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61ff6f0264984a7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J:\ProcessEngineering\Mark Dieckman\Project Engineer\MeasurLink Routine Upload\"/>
    </mc:Choice>
  </mc:AlternateContent>
  <xr:revisionPtr revIDLastSave="0" documentId="13_ncr:1_{E6FFA07E-D3F3-4A41-8F91-5319044B4610}" xr6:coauthVersionLast="45" xr6:coauthVersionMax="45" xr10:uidLastSave="{00000000-0000-0000-0000-000000000000}"/>
  <bookViews>
    <workbookView xWindow="25080" yWindow="-120" windowWidth="25440" windowHeight="15990" xr2:uid="{00000000-000D-0000-FFFF-FFFF00000000}"/>
  </bookViews>
  <sheets>
    <sheet name="Prt. Lib. &amp; Routine, Table" sheetId="1" r:id="rId1"/>
    <sheet name="Calc." sheetId="4" r:id="rId2"/>
    <sheet name="Coat. Calc" sheetId="15" r:id="rId3"/>
    <sheet name="&quot;This&quot; not &quot;That&quot; Text Guide " sheetId="7" r:id="rId4"/>
    <sheet name="Part LIB Design Upload" sheetId="5" state="hidden" r:id="rId5"/>
    <sheet name="Part LIB Custom Field Upload" sheetId="6" state="hidden" r:id="rId6"/>
    <sheet name="Custom Table to Upload" sheetId="12" r:id="rId7"/>
    <sheet name="Tool Axis Offset Syntax" sheetId="8" r:id="rId8"/>
    <sheet name="Data Validations" sheetId="2" r:id="rId9"/>
    <sheet name="Insp Methods" sheetId="17" r:id="rId10"/>
    <sheet name="Insp Freq." sheetId="18" r:id="rId11"/>
    <sheet name="Standard Comments" sheetId="19" r:id="rId12"/>
    <sheet name="Description" sheetId="20" r:id="rId13"/>
    <sheet name="Upload Table" sheetId="3" state="hidden" r:id="rId14"/>
  </sheets>
  <externalReferences>
    <externalReference r:id="rId15"/>
  </externalReferences>
  <definedNames>
    <definedName name="_xlnm._FilterDatabase" localSheetId="8" hidden="1">'Data Validations'!$A$1:$G$1</definedName>
    <definedName name="_xlnm._FilterDatabase" localSheetId="0" hidden="1">'Prt. Lib. &amp; Routine, Table'!$A$3:$BI$500</definedName>
    <definedName name="_xlnm._FilterDatabase" localSheetId="11" hidden="1">'Standard Comments'!$A$1:$A$460</definedName>
    <definedName name="AxisOffset">[1]!AxisOffset</definedName>
    <definedName name="Description">[1]!Description</definedName>
    <definedName name="FeatureType">[1]!FeatureType</definedName>
    <definedName name="Frequency">[1]!Frequency</definedName>
    <definedName name="InspMethod">[1]!InspMethod</definedName>
    <definedName name="MachineHead">[1]!MachineHead</definedName>
    <definedName name="Z_F0DBE041_7F72_4DC6_B849_ADDFA5F25C5A_.wvu.FilterData" localSheetId="8" hidden="1">'Data Validations'!$G$1:$G$15</definedName>
    <definedName name="Z_F0DBE041_7F72_4DC6_B849_ADDFA5F25C5A_.wvu.FilterData" localSheetId="0" hidden="1">'Prt. Lib. &amp; Routine, Table'!$A$3:$AQ$40</definedName>
  </definedNames>
  <calcPr calcId="191029"/>
  <customWorkbookViews>
    <customWorkbookView name="Thomas, John - Personal View" guid="{F0DBE041-7F72-4DC6-B849-ADDFA5F25C5A}" mergeInterval="0" personalView="1" maximized="1" xWindow="-4"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 i="12" l="1"/>
  <c r="F2" i="12"/>
  <c r="F3" i="12"/>
  <c r="F4" i="12"/>
  <c r="F5" i="12"/>
  <c r="F6" i="12"/>
  <c r="F7" i="12"/>
  <c r="F8" i="12"/>
  <c r="F9" i="12"/>
  <c r="F10" i="12"/>
  <c r="F11" i="12"/>
  <c r="F12" i="12"/>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72" i="12"/>
  <c r="F73" i="12"/>
  <c r="F74" i="12"/>
  <c r="F75" i="12"/>
  <c r="F76" i="12"/>
  <c r="F77" i="12"/>
  <c r="F78" i="12"/>
  <c r="F79" i="12"/>
  <c r="F80" i="12"/>
  <c r="F81" i="12"/>
  <c r="F82" i="12"/>
  <c r="F83" i="12"/>
  <c r="F84" i="12"/>
  <c r="F85" i="12"/>
  <c r="F86" i="12"/>
  <c r="F87" i="12"/>
  <c r="F88" i="12"/>
  <c r="F89" i="12"/>
  <c r="F90" i="12"/>
  <c r="F91" i="12"/>
  <c r="F92" i="12"/>
  <c r="F93" i="12"/>
  <c r="F94" i="12"/>
  <c r="F95" i="12"/>
  <c r="F96" i="12"/>
  <c r="F97" i="12"/>
  <c r="F98" i="12"/>
  <c r="F99" i="12"/>
  <c r="F100" i="12"/>
  <c r="F101" i="12"/>
  <c r="F102" i="12"/>
  <c r="F103" i="12"/>
  <c r="F104" i="12"/>
  <c r="F105" i="12"/>
  <c r="F106" i="12"/>
  <c r="F107" i="12"/>
  <c r="F108" i="12"/>
  <c r="F109" i="12"/>
  <c r="F110" i="12"/>
  <c r="F111" i="12"/>
  <c r="F112" i="12"/>
  <c r="F113" i="12"/>
  <c r="F114" i="12"/>
  <c r="F115" i="12"/>
  <c r="F116" i="12"/>
  <c r="F117" i="12"/>
  <c r="F118" i="12"/>
  <c r="F119" i="12"/>
  <c r="F120" i="12"/>
  <c r="F121" i="12"/>
  <c r="F122" i="12"/>
  <c r="F123" i="12"/>
  <c r="F124" i="12"/>
  <c r="F125" i="12"/>
  <c r="F126" i="12"/>
  <c r="F127" i="12"/>
  <c r="F128" i="12"/>
  <c r="F129" i="12"/>
  <c r="F130" i="12"/>
  <c r="F131" i="12"/>
  <c r="F132" i="12"/>
  <c r="F133" i="12"/>
  <c r="F134" i="12"/>
  <c r="F135" i="12"/>
  <c r="F136" i="12"/>
  <c r="F137" i="12"/>
  <c r="F138" i="12"/>
  <c r="F139" i="12"/>
  <c r="F140" i="12"/>
  <c r="F141" i="12"/>
  <c r="F142" i="12"/>
  <c r="F143" i="12"/>
  <c r="F144" i="12"/>
  <c r="F145" i="12"/>
  <c r="F146" i="12"/>
  <c r="F147" i="12"/>
  <c r="F148" i="12"/>
  <c r="F149" i="12"/>
  <c r="F150" i="12"/>
  <c r="F151" i="12"/>
  <c r="F152" i="12"/>
  <c r="F153" i="12"/>
  <c r="F154" i="12"/>
  <c r="F155" i="12"/>
  <c r="F156" i="12"/>
  <c r="F157" i="12"/>
  <c r="F158" i="12"/>
  <c r="F159" i="12"/>
  <c r="F160" i="12"/>
  <c r="F161" i="12"/>
  <c r="F162" i="12"/>
  <c r="F163" i="12"/>
  <c r="F164" i="12"/>
  <c r="F165" i="12"/>
  <c r="F166" i="12"/>
  <c r="F167" i="12"/>
  <c r="F168" i="12"/>
  <c r="F169" i="12"/>
  <c r="F170" i="12"/>
  <c r="F171" i="12"/>
  <c r="F172" i="12"/>
  <c r="F173" i="12"/>
  <c r="F174" i="12"/>
  <c r="F175" i="12"/>
  <c r="F176" i="12"/>
  <c r="F177" i="12"/>
  <c r="F178" i="12"/>
  <c r="F179" i="12"/>
  <c r="F180" i="12"/>
  <c r="F181" i="12"/>
  <c r="F182" i="12"/>
  <c r="F183" i="12"/>
  <c r="F184" i="12"/>
  <c r="F185" i="12"/>
  <c r="F186" i="12"/>
  <c r="F187" i="12"/>
  <c r="F188" i="12"/>
  <c r="F189" i="12"/>
  <c r="F190" i="12"/>
  <c r="F191" i="12"/>
  <c r="F192" i="12"/>
  <c r="F193" i="12"/>
  <c r="F194" i="12"/>
  <c r="F195" i="12"/>
  <c r="F196" i="12"/>
  <c r="F197" i="12"/>
  <c r="F198" i="12"/>
  <c r="F199" i="12"/>
  <c r="F200" i="12"/>
  <c r="F201" i="12"/>
  <c r="F202" i="12"/>
  <c r="F203" i="12"/>
  <c r="F204" i="12"/>
  <c r="F205" i="12"/>
  <c r="F206" i="12"/>
  <c r="F207" i="12"/>
  <c r="F208" i="12"/>
  <c r="F209" i="12"/>
  <c r="F210" i="12"/>
  <c r="F211" i="12"/>
  <c r="F212" i="12"/>
  <c r="F213" i="12"/>
  <c r="F214" i="12"/>
  <c r="F215" i="12"/>
  <c r="F216" i="12"/>
  <c r="F217" i="12"/>
  <c r="F218" i="12"/>
  <c r="F219" i="12"/>
  <c r="F220" i="12"/>
  <c r="F221" i="12"/>
  <c r="F222" i="12"/>
  <c r="F223" i="12"/>
  <c r="F224" i="12"/>
  <c r="F225" i="12"/>
  <c r="F226" i="12"/>
  <c r="F227" i="12"/>
  <c r="F228" i="12"/>
  <c r="F229" i="12"/>
  <c r="F230" i="12"/>
  <c r="F231" i="12"/>
  <c r="F232" i="12"/>
  <c r="F233" i="12"/>
  <c r="F234" i="12"/>
  <c r="F235" i="12"/>
  <c r="F236" i="12"/>
  <c r="F237" i="12"/>
  <c r="F238" i="12"/>
  <c r="F239" i="12"/>
  <c r="F240" i="12"/>
  <c r="F241" i="12"/>
  <c r="F242" i="12"/>
  <c r="F243" i="12"/>
  <c r="F244" i="12"/>
  <c r="F245" i="12"/>
  <c r="F246" i="12"/>
  <c r="F247" i="12"/>
  <c r="F248" i="12"/>
  <c r="F249" i="12"/>
  <c r="F250" i="12"/>
  <c r="F251" i="12"/>
  <c r="F252" i="12"/>
  <c r="F253" i="12"/>
  <c r="F254" i="12"/>
  <c r="F255" i="12"/>
  <c r="F256" i="12"/>
  <c r="F257" i="12"/>
  <c r="F258" i="12"/>
  <c r="F259" i="12"/>
  <c r="F260" i="12"/>
  <c r="F261" i="12"/>
  <c r="F262" i="12"/>
  <c r="F263" i="12"/>
  <c r="F264" i="12"/>
  <c r="F265" i="12"/>
  <c r="F266" i="12"/>
  <c r="F267" i="12"/>
  <c r="F268" i="12"/>
  <c r="F269" i="12"/>
  <c r="F270" i="12"/>
  <c r="F271" i="12"/>
  <c r="F272" i="12"/>
  <c r="F273" i="12"/>
  <c r="F274" i="12"/>
  <c r="F275" i="12"/>
  <c r="F276" i="12"/>
  <c r="F277" i="12"/>
  <c r="F278" i="12"/>
  <c r="F279" i="12"/>
  <c r="F280" i="12"/>
  <c r="F281" i="12"/>
  <c r="F282" i="12"/>
  <c r="F283" i="12"/>
  <c r="F284" i="12"/>
  <c r="F285" i="12"/>
  <c r="F286" i="12"/>
  <c r="F287" i="12"/>
  <c r="F288" i="12"/>
  <c r="F289" i="12"/>
  <c r="F290" i="12"/>
  <c r="F291" i="12"/>
  <c r="F292" i="12"/>
  <c r="F293" i="12"/>
  <c r="F294" i="12"/>
  <c r="F295" i="12"/>
  <c r="F296" i="12"/>
  <c r="F297" i="12"/>
  <c r="F298" i="12"/>
  <c r="F299" i="12"/>
  <c r="F300" i="12"/>
  <c r="F301" i="12"/>
  <c r="F302" i="12"/>
  <c r="F303" i="12"/>
  <c r="F304" i="12"/>
  <c r="F305" i="12"/>
  <c r="F306" i="12"/>
  <c r="F307" i="12"/>
  <c r="F308" i="12"/>
  <c r="F309" i="12"/>
  <c r="F310" i="12"/>
  <c r="F311" i="12"/>
  <c r="F312" i="12"/>
  <c r="F313" i="12"/>
  <c r="F314" i="12"/>
  <c r="F315" i="12"/>
  <c r="F316" i="12"/>
  <c r="F317" i="12"/>
  <c r="F318" i="12"/>
  <c r="F319" i="12"/>
  <c r="F320" i="12"/>
  <c r="F321" i="12"/>
  <c r="F322" i="12"/>
  <c r="F323" i="12"/>
  <c r="F324" i="12"/>
  <c r="F325" i="12"/>
  <c r="F326" i="12"/>
  <c r="F327" i="12"/>
  <c r="F328" i="12"/>
  <c r="F329" i="12"/>
  <c r="F330" i="12"/>
  <c r="F331" i="12"/>
  <c r="F332" i="12"/>
  <c r="F333" i="12"/>
  <c r="F334" i="12"/>
  <c r="F335" i="12"/>
  <c r="F336" i="12"/>
  <c r="F337" i="12"/>
  <c r="F338" i="12"/>
  <c r="F339" i="12"/>
  <c r="F340" i="12"/>
  <c r="F341" i="12"/>
  <c r="F342" i="12"/>
  <c r="F343" i="12"/>
  <c r="F344" i="12"/>
  <c r="F345" i="12"/>
  <c r="F346" i="12"/>
  <c r="F347" i="12"/>
  <c r="F348" i="12"/>
  <c r="F349" i="12"/>
  <c r="F350" i="12"/>
  <c r="F351" i="12"/>
  <c r="F352" i="12"/>
  <c r="F353" i="12"/>
  <c r="F354" i="12"/>
  <c r="F355" i="12"/>
  <c r="F356" i="12"/>
  <c r="F357" i="12"/>
  <c r="F358" i="12"/>
  <c r="F359" i="12"/>
  <c r="F360" i="12"/>
  <c r="F361" i="12"/>
  <c r="F362" i="12"/>
  <c r="F363" i="12"/>
  <c r="F364" i="12"/>
  <c r="F365" i="12"/>
  <c r="F366" i="12"/>
  <c r="F367" i="12"/>
  <c r="F368" i="12"/>
  <c r="F369" i="12"/>
  <c r="F370" i="12"/>
  <c r="F371" i="12"/>
  <c r="F372" i="12"/>
  <c r="F373" i="12"/>
  <c r="F374" i="12"/>
  <c r="F375" i="12"/>
  <c r="F376" i="12"/>
  <c r="F377" i="12"/>
  <c r="F378" i="12"/>
  <c r="F379" i="12"/>
  <c r="F380" i="12"/>
  <c r="F381" i="12"/>
  <c r="F382" i="12"/>
  <c r="F383" i="12"/>
  <c r="F384" i="12"/>
  <c r="F385" i="12"/>
  <c r="F386" i="12"/>
  <c r="F387" i="12"/>
  <c r="F388" i="12"/>
  <c r="F389" i="12"/>
  <c r="F390" i="12"/>
  <c r="F391" i="12"/>
  <c r="F392" i="12"/>
  <c r="F393" i="12"/>
  <c r="F394" i="12"/>
  <c r="F395" i="12"/>
  <c r="F396" i="12"/>
  <c r="F397" i="12"/>
  <c r="F398" i="12"/>
  <c r="F399" i="12"/>
  <c r="F400" i="12"/>
  <c r="F401" i="12"/>
  <c r="F402" i="12"/>
  <c r="F403" i="12"/>
  <c r="F404" i="12"/>
  <c r="F405" i="12"/>
  <c r="F406" i="12"/>
  <c r="F407" i="12"/>
  <c r="F408" i="12"/>
  <c r="F409" i="12"/>
  <c r="F410" i="12"/>
  <c r="F411" i="12"/>
  <c r="F412" i="12"/>
  <c r="F413" i="12"/>
  <c r="F414" i="12"/>
  <c r="F415" i="12"/>
  <c r="F416" i="12"/>
  <c r="F417" i="12"/>
  <c r="F418" i="12"/>
  <c r="F419" i="12"/>
  <c r="F420" i="12"/>
  <c r="F421" i="12"/>
  <c r="F422" i="12"/>
  <c r="F423" i="12"/>
  <c r="F424" i="12"/>
  <c r="F425" i="12"/>
  <c r="F426" i="12"/>
  <c r="F427" i="12"/>
  <c r="F428" i="12"/>
  <c r="F429" i="12"/>
  <c r="F430" i="12"/>
  <c r="F431" i="12"/>
  <c r="F432" i="12"/>
  <c r="F433" i="12"/>
  <c r="F434" i="12"/>
  <c r="F435" i="12"/>
  <c r="F436" i="12"/>
  <c r="F437" i="12"/>
  <c r="F438" i="12"/>
  <c r="F439" i="12"/>
  <c r="F440" i="12"/>
  <c r="F441" i="12"/>
  <c r="F442" i="12"/>
  <c r="F443" i="12"/>
  <c r="F444" i="12"/>
  <c r="F445" i="12"/>
  <c r="F446" i="12"/>
  <c r="F447" i="12"/>
  <c r="F448" i="12"/>
  <c r="F449" i="12"/>
  <c r="F450" i="12"/>
  <c r="F451" i="12"/>
  <c r="F452" i="12"/>
  <c r="F453" i="12"/>
  <c r="F454" i="12"/>
  <c r="F455" i="12"/>
  <c r="F456" i="12"/>
  <c r="F457" i="12"/>
  <c r="F458" i="12"/>
  <c r="F459" i="12"/>
  <c r="F460" i="12"/>
  <c r="F461" i="12"/>
  <c r="F462" i="12"/>
  <c r="F463" i="12"/>
  <c r="F464" i="12"/>
  <c r="F465" i="12"/>
  <c r="F466" i="12"/>
  <c r="F467" i="12"/>
  <c r="F468" i="12"/>
  <c r="F469" i="12"/>
  <c r="F470" i="12"/>
  <c r="F471" i="12"/>
  <c r="F472" i="12"/>
  <c r="F473" i="12"/>
  <c r="F474" i="12"/>
  <c r="F475" i="12"/>
  <c r="F476" i="12"/>
  <c r="F477" i="12"/>
  <c r="F478" i="12"/>
  <c r="F479" i="12"/>
  <c r="F480" i="12"/>
  <c r="F481" i="12"/>
  <c r="F482" i="12"/>
  <c r="F483" i="12"/>
  <c r="F484" i="12"/>
  <c r="F485" i="12"/>
  <c r="F486" i="12"/>
  <c r="F487" i="12"/>
  <c r="F488" i="12"/>
  <c r="F489" i="12"/>
  <c r="F490" i="12"/>
  <c r="F491" i="12"/>
  <c r="F492" i="12"/>
  <c r="F493" i="12"/>
  <c r="F494" i="12"/>
  <c r="F495" i="12"/>
  <c r="F496" i="12"/>
  <c r="F497" i="12"/>
  <c r="F498" i="12"/>
  <c r="C2" i="20" l="1" a="1"/>
  <c r="C2" i="20" s="1"/>
  <c r="C4" i="20" a="1"/>
  <c r="C4" i="20" s="1"/>
  <c r="C5" i="20" a="1"/>
  <c r="C5" i="20" s="1"/>
  <c r="C6" i="20" a="1"/>
  <c r="C6" i="20" s="1"/>
  <c r="C7" i="20" a="1"/>
  <c r="C7" i="20" s="1"/>
  <c r="C8" i="20" a="1"/>
  <c r="C8" i="20" s="1"/>
  <c r="C9" i="20" a="1"/>
  <c r="C9" i="20" s="1"/>
  <c r="C10" i="20" a="1"/>
  <c r="C10" i="20" s="1"/>
  <c r="C11" i="20" a="1"/>
  <c r="C11" i="20" s="1"/>
  <c r="C12" i="20" a="1"/>
  <c r="C12" i="20" s="1"/>
  <c r="C13" i="20" a="1"/>
  <c r="C13" i="20" s="1"/>
  <c r="C14" i="20" a="1"/>
  <c r="C14" i="20" s="1"/>
  <c r="C15" i="20" a="1"/>
  <c r="C15" i="20" s="1"/>
  <c r="C16" i="20" a="1"/>
  <c r="C16" i="20" s="1"/>
  <c r="C17" i="20" a="1"/>
  <c r="C17" i="20" s="1"/>
  <c r="C18" i="20" a="1"/>
  <c r="C18" i="20" s="1"/>
  <c r="C19" i="20" a="1"/>
  <c r="C19" i="20" s="1"/>
  <c r="C20" i="20" a="1"/>
  <c r="C20" i="20" s="1"/>
  <c r="C21" i="20" a="1"/>
  <c r="C21" i="20" s="1"/>
  <c r="C22" i="20" a="1"/>
  <c r="C22" i="20" s="1"/>
  <c r="C23" i="20" a="1"/>
  <c r="C23" i="20" s="1"/>
  <c r="C24" i="20" a="1"/>
  <c r="C24" i="20" s="1"/>
  <c r="C25" i="20" a="1"/>
  <c r="C25" i="20" s="1"/>
  <c r="C26" i="20" a="1"/>
  <c r="C26" i="20" s="1"/>
  <c r="C27" i="20" a="1"/>
  <c r="C27" i="20" s="1"/>
  <c r="C28" i="20" a="1"/>
  <c r="C28" i="20" s="1"/>
  <c r="C29" i="20" a="1"/>
  <c r="C29" i="20" s="1"/>
  <c r="C30" i="20" a="1"/>
  <c r="C30" i="20" s="1"/>
  <c r="C31" i="20" a="1"/>
  <c r="C31" i="20" s="1"/>
  <c r="C32" i="20" a="1"/>
  <c r="C32" i="20" s="1"/>
  <c r="C33" i="20" a="1"/>
  <c r="C33" i="20" s="1"/>
  <c r="C34" i="20" a="1"/>
  <c r="C34" i="20" s="1"/>
  <c r="C35" i="20" a="1"/>
  <c r="C35" i="20" s="1"/>
  <c r="C36" i="20" a="1"/>
  <c r="C36" i="20" s="1"/>
  <c r="C37" i="20" a="1"/>
  <c r="C37" i="20" s="1"/>
  <c r="C38" i="20" a="1"/>
  <c r="C38" i="20" s="1"/>
  <c r="C39" i="20" a="1"/>
  <c r="C39" i="20" s="1"/>
  <c r="C40" i="20" a="1"/>
  <c r="C40" i="20" s="1"/>
  <c r="C41" i="20" a="1"/>
  <c r="C41" i="20" s="1"/>
  <c r="C42" i="20" a="1"/>
  <c r="C42" i="20" s="1"/>
  <c r="C43" i="20" a="1"/>
  <c r="C43" i="20" s="1"/>
  <c r="C44" i="20" a="1"/>
  <c r="C44" i="20" s="1"/>
  <c r="C45" i="20" a="1"/>
  <c r="C45" i="20" s="1"/>
  <c r="C46" i="20" a="1"/>
  <c r="C46" i="20" s="1"/>
  <c r="C47" i="20" a="1"/>
  <c r="C47" i="20" s="1"/>
  <c r="C48" i="20" a="1"/>
  <c r="C48" i="20" s="1"/>
  <c r="C49" i="20" a="1"/>
  <c r="C49" i="20" s="1"/>
  <c r="C50" i="20" a="1"/>
  <c r="C50" i="20" s="1"/>
  <c r="C51" i="20" a="1"/>
  <c r="C51" i="20" s="1"/>
  <c r="C52" i="20" a="1"/>
  <c r="C52" i="20" s="1"/>
  <c r="C53" i="20" a="1"/>
  <c r="C53" i="20" s="1"/>
  <c r="C54" i="20" a="1"/>
  <c r="C54" i="20" s="1"/>
  <c r="C55" i="20" a="1"/>
  <c r="C55" i="20" s="1"/>
  <c r="C56" i="20" a="1"/>
  <c r="C56" i="20" s="1"/>
  <c r="C57" i="20" a="1"/>
  <c r="C57" i="20" s="1"/>
  <c r="C58" i="20" a="1"/>
  <c r="C58" i="20" s="1"/>
  <c r="C59" i="20" a="1"/>
  <c r="C59" i="20" s="1"/>
  <c r="C60" i="20" a="1"/>
  <c r="C60" i="20" s="1"/>
  <c r="C61" i="20" a="1"/>
  <c r="C61" i="20" s="1"/>
  <c r="C62" i="20" a="1"/>
  <c r="C62" i="20" s="1"/>
  <c r="C63" i="20" a="1"/>
  <c r="C63" i="20" s="1"/>
  <c r="C64" i="20" a="1"/>
  <c r="C64" i="20" s="1"/>
  <c r="C65" i="20" a="1"/>
  <c r="C65" i="20" s="1"/>
  <c r="C66" i="20" a="1"/>
  <c r="C66" i="20" s="1"/>
  <c r="C67" i="20" a="1"/>
  <c r="C67" i="20" s="1"/>
  <c r="C68" i="20" a="1"/>
  <c r="C68" i="20" s="1"/>
  <c r="C69" i="20" a="1"/>
  <c r="C69" i="20" s="1"/>
  <c r="C70" i="20" a="1"/>
  <c r="C70" i="20" s="1"/>
  <c r="C71" i="20" a="1"/>
  <c r="C71" i="20" s="1"/>
  <c r="C72" i="20" a="1"/>
  <c r="C72" i="20" s="1"/>
  <c r="C73" i="20" a="1"/>
  <c r="C73" i="20" s="1"/>
  <c r="C74" i="20" a="1"/>
  <c r="C74" i="20" s="1"/>
  <c r="C75" i="20" a="1"/>
  <c r="C75" i="20" s="1"/>
  <c r="C76" i="20" a="1"/>
  <c r="C76" i="20" s="1"/>
  <c r="C77" i="20" a="1"/>
  <c r="C77" i="20" s="1"/>
  <c r="C78" i="20" a="1"/>
  <c r="C78" i="20" s="1"/>
  <c r="C79" i="20" a="1"/>
  <c r="C79" i="20" s="1"/>
  <c r="C80" i="20" a="1"/>
  <c r="C80" i="20" s="1"/>
  <c r="C81" i="20" a="1"/>
  <c r="C81" i="20" s="1"/>
  <c r="C82" i="20" a="1"/>
  <c r="C82" i="20" s="1"/>
  <c r="C83" i="20" a="1"/>
  <c r="C83" i="20" s="1"/>
  <c r="C84" i="20" a="1"/>
  <c r="C84" i="20" s="1"/>
  <c r="C85" i="20" a="1"/>
  <c r="C85" i="20" s="1"/>
  <c r="C86" i="20" a="1"/>
  <c r="C86" i="20" s="1"/>
  <c r="C87" i="20" a="1"/>
  <c r="C87" i="20" s="1"/>
  <c r="C88" i="20" a="1"/>
  <c r="C88" i="20" s="1"/>
  <c r="C89" i="20" a="1"/>
  <c r="C89" i="20" s="1"/>
  <c r="C90" i="20" a="1"/>
  <c r="C90" i="20" s="1"/>
  <c r="C91" i="20" a="1"/>
  <c r="C91" i="20" s="1"/>
  <c r="C92" i="20" a="1"/>
  <c r="C92" i="20" s="1"/>
  <c r="C93" i="20" a="1"/>
  <c r="C93" i="20" s="1"/>
  <c r="C94" i="20" a="1"/>
  <c r="C94" i="20" s="1"/>
  <c r="C95" i="20" a="1"/>
  <c r="C95" i="20" s="1"/>
  <c r="C96" i="20" a="1"/>
  <c r="C96" i="20" s="1"/>
  <c r="C97" i="20" a="1"/>
  <c r="C97" i="20" s="1"/>
  <c r="C98" i="20" a="1"/>
  <c r="C98" i="20" s="1"/>
  <c r="C99" i="20" a="1"/>
  <c r="C99" i="20" s="1"/>
  <c r="C100" i="20" a="1"/>
  <c r="C100" i="20" s="1"/>
  <c r="C101" i="20" a="1"/>
  <c r="C101" i="20" s="1"/>
  <c r="C102" i="20" a="1"/>
  <c r="C102" i="20" s="1"/>
  <c r="C103" i="20" a="1"/>
  <c r="C103" i="20" s="1"/>
  <c r="C104" i="20" a="1"/>
  <c r="C104" i="20" s="1"/>
  <c r="C105" i="20" a="1"/>
  <c r="C105" i="20" s="1"/>
  <c r="C106" i="20" a="1"/>
  <c r="C106" i="20" s="1"/>
  <c r="C107" i="20" a="1"/>
  <c r="C107" i="20" s="1"/>
  <c r="C108" i="20" a="1"/>
  <c r="C108" i="20" s="1"/>
  <c r="C109" i="20" a="1"/>
  <c r="C109" i="20" s="1"/>
  <c r="C110" i="20" a="1"/>
  <c r="C110" i="20" s="1"/>
  <c r="C111" i="20" a="1"/>
  <c r="C111" i="20" s="1"/>
  <c r="C112" i="20" a="1"/>
  <c r="C112" i="20" s="1"/>
  <c r="C113" i="20" a="1"/>
  <c r="C113" i="20" s="1"/>
  <c r="C114" i="20" a="1"/>
  <c r="C114" i="20" s="1"/>
  <c r="C115" i="20" a="1"/>
  <c r="C115" i="20" s="1"/>
  <c r="C116" i="20" a="1"/>
  <c r="C116" i="20" s="1"/>
  <c r="C117" i="20" a="1"/>
  <c r="C117" i="20" s="1"/>
  <c r="C118" i="20" a="1"/>
  <c r="C118" i="20" s="1"/>
  <c r="C119" i="20" a="1"/>
  <c r="C119" i="20" s="1"/>
  <c r="C120" i="20" a="1"/>
  <c r="C120" i="20" s="1"/>
  <c r="C121" i="20" a="1"/>
  <c r="C121" i="20" s="1"/>
  <c r="C122" i="20" a="1"/>
  <c r="C122" i="20" s="1"/>
  <c r="C123" i="20" a="1"/>
  <c r="C123" i="20" s="1"/>
  <c r="C124" i="20" a="1"/>
  <c r="C124" i="20" s="1"/>
  <c r="C125" i="20" a="1"/>
  <c r="C125" i="20" s="1"/>
  <c r="C126" i="20" a="1"/>
  <c r="C126" i="20" s="1"/>
  <c r="C127" i="20" a="1"/>
  <c r="C127" i="20" s="1"/>
  <c r="C128" i="20" a="1"/>
  <c r="C128" i="20" s="1"/>
  <c r="C129" i="20" a="1"/>
  <c r="C129" i="20" s="1"/>
  <c r="C130" i="20" a="1"/>
  <c r="C130" i="20" s="1"/>
  <c r="C131" i="20" a="1"/>
  <c r="C131" i="20" s="1"/>
  <c r="C132" i="20" a="1"/>
  <c r="C132" i="20" s="1"/>
  <c r="C133" i="20" a="1"/>
  <c r="C133" i="20" s="1"/>
  <c r="C134" i="20" a="1"/>
  <c r="C134" i="20" s="1"/>
  <c r="C135" i="20" a="1"/>
  <c r="C135" i="20" s="1"/>
  <c r="C136" i="20" a="1"/>
  <c r="C136" i="20" s="1"/>
  <c r="C137" i="20" a="1"/>
  <c r="C137" i="20" s="1"/>
  <c r="C138" i="20" a="1"/>
  <c r="C138" i="20" s="1"/>
  <c r="C139" i="20" a="1"/>
  <c r="C139" i="20" s="1"/>
  <c r="C140" i="20" a="1"/>
  <c r="C140" i="20" s="1"/>
  <c r="C141" i="20" a="1"/>
  <c r="C141" i="20" s="1"/>
  <c r="C142" i="20" a="1"/>
  <c r="C142" i="20" s="1"/>
  <c r="C143" i="20" a="1"/>
  <c r="C143" i="20" s="1"/>
  <c r="C144" i="20" a="1"/>
  <c r="C144" i="20" s="1"/>
  <c r="C145" i="20" a="1"/>
  <c r="C145" i="20" s="1"/>
  <c r="C146" i="20" a="1"/>
  <c r="C146" i="20" s="1"/>
  <c r="C147" i="20" a="1"/>
  <c r="C147" i="20" s="1"/>
  <c r="C148" i="20" a="1"/>
  <c r="C148" i="20" s="1"/>
  <c r="C149" i="20" a="1"/>
  <c r="C149" i="20" s="1"/>
  <c r="C150" i="20" a="1"/>
  <c r="C150" i="20" s="1"/>
  <c r="C151" i="20" a="1"/>
  <c r="C151" i="20" s="1"/>
  <c r="C152" i="20" a="1"/>
  <c r="C152" i="20" s="1"/>
  <c r="C153" i="20" a="1"/>
  <c r="C153" i="20" s="1"/>
  <c r="C154" i="20" a="1"/>
  <c r="C154" i="20" s="1"/>
  <c r="C155" i="20" a="1"/>
  <c r="C155" i="20" s="1"/>
  <c r="C156" i="20" a="1"/>
  <c r="C156" i="20" s="1"/>
  <c r="C157" i="20" a="1"/>
  <c r="C157" i="20" s="1"/>
  <c r="C158" i="20" a="1"/>
  <c r="C158" i="20" s="1"/>
  <c r="C159" i="20" a="1"/>
  <c r="C159" i="20" s="1"/>
  <c r="C160" i="20" a="1"/>
  <c r="C160" i="20" s="1"/>
  <c r="C161" i="20" a="1"/>
  <c r="C161" i="20" s="1"/>
  <c r="C162" i="20" a="1"/>
  <c r="C162" i="20" s="1"/>
  <c r="C163" i="20" a="1"/>
  <c r="C163" i="20" s="1"/>
  <c r="C164" i="20" a="1"/>
  <c r="C164" i="20" s="1"/>
  <c r="C165" i="20" a="1"/>
  <c r="C165" i="20" s="1"/>
  <c r="C166" i="20" a="1"/>
  <c r="C166" i="20" s="1"/>
  <c r="C167" i="20" a="1"/>
  <c r="C167" i="20" s="1"/>
  <c r="C168" i="20" a="1"/>
  <c r="C168" i="20" s="1"/>
  <c r="C169" i="20" a="1"/>
  <c r="C169" i="20" s="1"/>
  <c r="C170" i="20" a="1"/>
  <c r="C170" i="20" s="1"/>
  <c r="C171" i="20" a="1"/>
  <c r="C171" i="20" s="1"/>
  <c r="C172" i="20" a="1"/>
  <c r="C172" i="20" s="1"/>
  <c r="C173" i="20" a="1"/>
  <c r="C173" i="20" s="1"/>
  <c r="C174" i="20" a="1"/>
  <c r="C174" i="20" s="1"/>
  <c r="C175" i="20" a="1"/>
  <c r="C175" i="20" s="1"/>
  <c r="C176" i="20" a="1"/>
  <c r="C176" i="20" s="1"/>
  <c r="C177" i="20" a="1"/>
  <c r="C177" i="20" s="1"/>
  <c r="C178" i="20" a="1"/>
  <c r="C178" i="20" s="1"/>
  <c r="C179" i="20" a="1"/>
  <c r="C179" i="20" s="1"/>
  <c r="C180" i="20" a="1"/>
  <c r="C180" i="20" s="1"/>
  <c r="C181" i="20" a="1"/>
  <c r="C181" i="20" s="1"/>
  <c r="C182" i="20" a="1"/>
  <c r="C182" i="20" s="1"/>
  <c r="C183" i="20" a="1"/>
  <c r="C183" i="20" s="1"/>
  <c r="C184" i="20" a="1"/>
  <c r="C184" i="20" s="1"/>
  <c r="C185" i="20" a="1"/>
  <c r="C185" i="20" s="1"/>
  <c r="C186" i="20" a="1"/>
  <c r="C186" i="20" s="1"/>
  <c r="C187" i="20" a="1"/>
  <c r="C187" i="20" s="1"/>
  <c r="C188" i="20" a="1"/>
  <c r="C188" i="20" s="1"/>
  <c r="C189" i="20" a="1"/>
  <c r="C189" i="20" s="1"/>
  <c r="C190" i="20" a="1"/>
  <c r="C190" i="20" s="1"/>
  <c r="C191" i="20" a="1"/>
  <c r="C191" i="20" s="1"/>
  <c r="C192" i="20" a="1"/>
  <c r="C192" i="20" s="1"/>
  <c r="C193" i="20" a="1"/>
  <c r="C193" i="20" s="1"/>
  <c r="C194" i="20" a="1"/>
  <c r="C194" i="20" s="1"/>
  <c r="C195" i="20" a="1"/>
  <c r="C195" i="20" s="1"/>
  <c r="C196" i="20" a="1"/>
  <c r="C196" i="20" s="1"/>
  <c r="C197" i="20" a="1"/>
  <c r="C197" i="20" s="1"/>
  <c r="C198" i="20" a="1"/>
  <c r="C198" i="20" s="1"/>
  <c r="C199" i="20" a="1"/>
  <c r="C199" i="20" s="1"/>
  <c r="C200" i="20" a="1"/>
  <c r="C200" i="20" s="1"/>
  <c r="C201" i="20" a="1"/>
  <c r="C201" i="20" s="1"/>
  <c r="C202" i="20" a="1"/>
  <c r="C202" i="20" s="1"/>
  <c r="C203" i="20" a="1"/>
  <c r="C203" i="20" s="1"/>
  <c r="C204" i="20" a="1"/>
  <c r="C204" i="20" s="1"/>
  <c r="C205" i="20" a="1"/>
  <c r="C205" i="20" s="1"/>
  <c r="C206" i="20" a="1"/>
  <c r="C206" i="20" s="1"/>
  <c r="C207" i="20" a="1"/>
  <c r="C207" i="20" s="1"/>
  <c r="C208" i="20" a="1"/>
  <c r="C208" i="20" s="1"/>
  <c r="C209" i="20" a="1"/>
  <c r="C209" i="20" s="1"/>
  <c r="C210" i="20" a="1"/>
  <c r="C210" i="20" s="1"/>
  <c r="C211" i="20" a="1"/>
  <c r="C211" i="20" s="1"/>
  <c r="C212" i="20" a="1"/>
  <c r="C212" i="20" s="1"/>
  <c r="C213" i="20" a="1"/>
  <c r="C213" i="20" s="1"/>
  <c r="C214" i="20" a="1"/>
  <c r="C214" i="20" s="1"/>
  <c r="C215" i="20" a="1"/>
  <c r="C215" i="20" s="1"/>
  <c r="C216" i="20" a="1"/>
  <c r="C216" i="20" s="1"/>
  <c r="C217" i="20" a="1"/>
  <c r="C217" i="20" s="1"/>
  <c r="C218" i="20" a="1"/>
  <c r="C218" i="20" s="1"/>
  <c r="C219" i="20" a="1"/>
  <c r="C219" i="20" s="1"/>
  <c r="C220" i="20" a="1"/>
  <c r="C220" i="20" s="1"/>
  <c r="C221" i="20" a="1"/>
  <c r="C221" i="20" s="1"/>
  <c r="C222" i="20" a="1"/>
  <c r="C222" i="20" s="1"/>
  <c r="C223" i="20" a="1"/>
  <c r="C223" i="20" s="1"/>
  <c r="C224" i="20" a="1"/>
  <c r="C224" i="20" s="1"/>
  <c r="C225" i="20" a="1"/>
  <c r="C225" i="20" s="1"/>
  <c r="C226" i="20" a="1"/>
  <c r="C226" i="20" s="1"/>
  <c r="C227" i="20" a="1"/>
  <c r="C227" i="20" s="1"/>
  <c r="C228" i="20" a="1"/>
  <c r="C228" i="20" s="1"/>
  <c r="C229" i="20" a="1"/>
  <c r="C229" i="20" s="1"/>
  <c r="C230" i="20" a="1"/>
  <c r="C230" i="20" s="1"/>
  <c r="C231" i="20" a="1"/>
  <c r="C231" i="20" s="1"/>
  <c r="C232" i="20" a="1"/>
  <c r="C232" i="20" s="1"/>
  <c r="C233" i="20" a="1"/>
  <c r="C233" i="20" s="1"/>
  <c r="C234" i="20" a="1"/>
  <c r="C234" i="20" s="1"/>
  <c r="C235" i="20" a="1"/>
  <c r="C235" i="20" s="1"/>
  <c r="C236" i="20" a="1"/>
  <c r="C236" i="20" s="1"/>
  <c r="C237" i="20" a="1"/>
  <c r="C237" i="20" s="1"/>
  <c r="C238" i="20" a="1"/>
  <c r="C238" i="20" s="1"/>
  <c r="C239" i="20" a="1"/>
  <c r="C239" i="20" s="1"/>
  <c r="C240" i="20" a="1"/>
  <c r="C240" i="20" s="1"/>
  <c r="C241" i="20" a="1"/>
  <c r="C241" i="20" s="1"/>
  <c r="C242" i="20" a="1"/>
  <c r="C242" i="20" s="1"/>
  <c r="C243" i="20" a="1"/>
  <c r="C243" i="20" s="1"/>
  <c r="C244" i="20" a="1"/>
  <c r="C244" i="20" s="1"/>
  <c r="C245" i="20" a="1"/>
  <c r="C245" i="20" s="1"/>
  <c r="C246" i="20" a="1"/>
  <c r="C246" i="20" s="1"/>
  <c r="C247" i="20" a="1"/>
  <c r="C247" i="20" s="1"/>
  <c r="C248" i="20" a="1"/>
  <c r="C248" i="20" s="1"/>
  <c r="C249" i="20" a="1"/>
  <c r="C249" i="20" s="1"/>
  <c r="C250" i="20" a="1"/>
  <c r="C250" i="20" s="1"/>
  <c r="C251" i="20" a="1"/>
  <c r="C251" i="20" s="1"/>
  <c r="C252" i="20" a="1"/>
  <c r="C252" i="20" s="1"/>
  <c r="C253" i="20" a="1"/>
  <c r="C253" i="20" s="1"/>
  <c r="C254" i="20" a="1"/>
  <c r="C254" i="20" s="1"/>
  <c r="C255" i="20" a="1"/>
  <c r="C255" i="20" s="1"/>
  <c r="C256" i="20" a="1"/>
  <c r="C256" i="20" s="1"/>
  <c r="C257" i="20" a="1"/>
  <c r="C257" i="20" s="1"/>
  <c r="C258" i="20" a="1"/>
  <c r="C258" i="20" s="1"/>
  <c r="C259" i="20" a="1"/>
  <c r="C259" i="20" s="1"/>
  <c r="C260" i="20" a="1"/>
  <c r="C260" i="20" s="1"/>
  <c r="C261" i="20" a="1"/>
  <c r="C261" i="20" s="1"/>
  <c r="C262" i="20" a="1"/>
  <c r="C262" i="20" s="1"/>
  <c r="C263" i="20" a="1"/>
  <c r="C263" i="20" s="1"/>
  <c r="C264" i="20" a="1"/>
  <c r="C264" i="20" s="1"/>
  <c r="C265" i="20" a="1"/>
  <c r="C265" i="20" s="1"/>
  <c r="C266" i="20" a="1"/>
  <c r="C266" i="20" s="1"/>
  <c r="C267" i="20" a="1"/>
  <c r="C267" i="20" s="1"/>
  <c r="C268" i="20" a="1"/>
  <c r="C268" i="20" s="1"/>
  <c r="C269" i="20" a="1"/>
  <c r="C269" i="20" s="1"/>
  <c r="C270" i="20" a="1"/>
  <c r="C270" i="20" s="1"/>
  <c r="C271" i="20" a="1"/>
  <c r="C271" i="20" s="1"/>
  <c r="C272" i="20" a="1"/>
  <c r="C272" i="20" s="1"/>
  <c r="C273" i="20" a="1"/>
  <c r="C273" i="20" s="1"/>
  <c r="C274" i="20" a="1"/>
  <c r="C274" i="20" s="1"/>
  <c r="C275" i="20" a="1"/>
  <c r="C275" i="20" s="1"/>
  <c r="C276" i="20" a="1"/>
  <c r="C276" i="20" s="1"/>
  <c r="C277" i="20" a="1"/>
  <c r="C277" i="20" s="1"/>
  <c r="C278" i="20" a="1"/>
  <c r="C278" i="20" s="1"/>
  <c r="C279" i="20" a="1"/>
  <c r="C279" i="20" s="1"/>
  <c r="C280" i="20" a="1"/>
  <c r="C280" i="20" s="1"/>
  <c r="C281" i="20" a="1"/>
  <c r="C281" i="20" s="1"/>
  <c r="C282" i="20" a="1"/>
  <c r="C282" i="20" s="1"/>
  <c r="C283" i="20" a="1"/>
  <c r="C283" i="20" s="1"/>
  <c r="C284" i="20" a="1"/>
  <c r="C284" i="20" s="1"/>
  <c r="C285" i="20" a="1"/>
  <c r="C285" i="20" s="1"/>
  <c r="C286" i="20" a="1"/>
  <c r="C286" i="20" s="1"/>
  <c r="C287" i="20" a="1"/>
  <c r="C287" i="20" s="1"/>
  <c r="C288" i="20" a="1"/>
  <c r="C288" i="20" s="1"/>
  <c r="C289" i="20" a="1"/>
  <c r="C289" i="20" s="1"/>
  <c r="C290" i="20" a="1"/>
  <c r="C290" i="20" s="1"/>
  <c r="C291" i="20" a="1"/>
  <c r="C291" i="20" s="1"/>
  <c r="C292" i="20" a="1"/>
  <c r="C292" i="20" s="1"/>
  <c r="C293" i="20" a="1"/>
  <c r="C293" i="20" s="1"/>
  <c r="C294" i="20" a="1"/>
  <c r="C294" i="20" s="1"/>
  <c r="C295" i="20" a="1"/>
  <c r="C295" i="20" s="1"/>
  <c r="C296" i="20" a="1"/>
  <c r="C296" i="20" s="1"/>
  <c r="C297" i="20" a="1"/>
  <c r="C297" i="20" s="1"/>
  <c r="C298" i="20" a="1"/>
  <c r="C298" i="20" s="1"/>
  <c r="C299" i="20" a="1"/>
  <c r="C299" i="20" s="1"/>
  <c r="C300" i="20" a="1"/>
  <c r="C300" i="20" s="1"/>
  <c r="C301" i="20" a="1"/>
  <c r="C301" i="20" s="1"/>
  <c r="C302" i="20" a="1"/>
  <c r="C302" i="20" s="1"/>
  <c r="C303" i="20" a="1"/>
  <c r="C303" i="20" s="1"/>
  <c r="C304" i="20" a="1"/>
  <c r="C304" i="20" s="1"/>
  <c r="C305" i="20" a="1"/>
  <c r="C305" i="20" s="1"/>
  <c r="C306" i="20" a="1"/>
  <c r="C306" i="20" s="1"/>
  <c r="C307" i="20" a="1"/>
  <c r="C307" i="20" s="1"/>
  <c r="C308" i="20" a="1"/>
  <c r="C308" i="20" s="1"/>
  <c r="C309" i="20" a="1"/>
  <c r="C309" i="20" s="1"/>
  <c r="C310" i="20" a="1"/>
  <c r="C310" i="20" s="1"/>
  <c r="C311" i="20" a="1"/>
  <c r="C311" i="20" s="1"/>
  <c r="C312" i="20" a="1"/>
  <c r="C312" i="20" s="1"/>
  <c r="C313" i="20" a="1"/>
  <c r="C313" i="20" s="1"/>
  <c r="C314" i="20" a="1"/>
  <c r="C314" i="20" s="1"/>
  <c r="C315" i="20" a="1"/>
  <c r="C315" i="20" s="1"/>
  <c r="C316" i="20" a="1"/>
  <c r="C316" i="20" s="1"/>
  <c r="C317" i="20" a="1"/>
  <c r="C317" i="20" s="1"/>
  <c r="C318" i="20" a="1"/>
  <c r="C318" i="20" s="1"/>
  <c r="C319" i="20" a="1"/>
  <c r="C319" i="20" s="1"/>
  <c r="C320" i="20" a="1"/>
  <c r="C320" i="20" s="1"/>
  <c r="C321" i="20" a="1"/>
  <c r="C321" i="20" s="1"/>
  <c r="C322" i="20" a="1"/>
  <c r="C322" i="20" s="1"/>
  <c r="C323" i="20" a="1"/>
  <c r="C323" i="20" s="1"/>
  <c r="C324" i="20" a="1"/>
  <c r="C324" i="20" s="1"/>
  <c r="C325" i="20" a="1"/>
  <c r="C325" i="20" s="1"/>
  <c r="C326" i="20" a="1"/>
  <c r="C326" i="20" s="1"/>
  <c r="C327" i="20" a="1"/>
  <c r="C327" i="20" s="1"/>
  <c r="C328" i="20" a="1"/>
  <c r="C328" i="20" s="1"/>
  <c r="C329" i="20" a="1"/>
  <c r="C329" i="20" s="1"/>
  <c r="C330" i="20" a="1"/>
  <c r="C330" i="20" s="1"/>
  <c r="C331" i="20" a="1"/>
  <c r="C331" i="20" s="1"/>
  <c r="C332" i="20" a="1"/>
  <c r="C332" i="20" s="1"/>
  <c r="C333" i="20" a="1"/>
  <c r="C333" i="20" s="1"/>
  <c r="C334" i="20" a="1"/>
  <c r="C334" i="20" s="1"/>
  <c r="C335" i="20" a="1"/>
  <c r="C335" i="20" s="1"/>
  <c r="C336" i="20" a="1"/>
  <c r="C336" i="20" s="1"/>
  <c r="C337" i="20" a="1"/>
  <c r="C337" i="20" s="1"/>
  <c r="C338" i="20" a="1"/>
  <c r="C338" i="20" s="1"/>
  <c r="C339" i="20" a="1"/>
  <c r="C339" i="20" s="1"/>
  <c r="C340" i="20" a="1"/>
  <c r="C340" i="20" s="1"/>
  <c r="C341" i="20" a="1"/>
  <c r="C341" i="20" s="1"/>
  <c r="C342" i="20" a="1"/>
  <c r="C342" i="20" s="1"/>
  <c r="C343" i="20" a="1"/>
  <c r="C343" i="20" s="1"/>
  <c r="C344" i="20" a="1"/>
  <c r="C344" i="20" s="1"/>
  <c r="C345" i="20" a="1"/>
  <c r="C345" i="20" s="1"/>
  <c r="C346" i="20" a="1"/>
  <c r="C346" i="20" s="1"/>
  <c r="C347" i="20" a="1"/>
  <c r="C347" i="20" s="1"/>
  <c r="C348" i="20" a="1"/>
  <c r="C348" i="20" s="1"/>
  <c r="C349" i="20" a="1"/>
  <c r="C349" i="20" s="1"/>
  <c r="C350" i="20" a="1"/>
  <c r="C350" i="20" s="1"/>
  <c r="C351" i="20" a="1"/>
  <c r="C351" i="20" s="1"/>
  <c r="C352" i="20" a="1"/>
  <c r="C352" i="20" s="1"/>
  <c r="C353" i="20" a="1"/>
  <c r="C353" i="20" s="1"/>
  <c r="C354" i="20" a="1"/>
  <c r="C354" i="20" s="1"/>
  <c r="C355" i="20" a="1"/>
  <c r="C355" i="20" s="1"/>
  <c r="C356" i="20" a="1"/>
  <c r="C356" i="20" s="1"/>
  <c r="C357" i="20" a="1"/>
  <c r="C357" i="20" s="1"/>
  <c r="C358" i="20" a="1"/>
  <c r="C358" i="20" s="1"/>
  <c r="C359" i="20" a="1"/>
  <c r="C359" i="20" s="1"/>
  <c r="C360" i="20" a="1"/>
  <c r="C360" i="20" s="1"/>
  <c r="C361" i="20" a="1"/>
  <c r="C361" i="20" s="1"/>
  <c r="C362" i="20" a="1"/>
  <c r="C362" i="20" s="1"/>
  <c r="C363" i="20" a="1"/>
  <c r="C363" i="20" s="1"/>
  <c r="C364" i="20" a="1"/>
  <c r="C364" i="20" s="1"/>
  <c r="C365" i="20" a="1"/>
  <c r="C365" i="20" s="1"/>
  <c r="C366" i="20" a="1"/>
  <c r="C366" i="20" s="1"/>
  <c r="C367" i="20" a="1"/>
  <c r="C367" i="20" s="1"/>
  <c r="C368" i="20" a="1"/>
  <c r="C368" i="20" s="1"/>
  <c r="C369" i="20" a="1"/>
  <c r="C369" i="20" s="1"/>
  <c r="C370" i="20" a="1"/>
  <c r="C370" i="20" s="1"/>
  <c r="C371" i="20" a="1"/>
  <c r="C371" i="20" s="1"/>
  <c r="C372" i="20" a="1"/>
  <c r="C372" i="20" s="1"/>
  <c r="C373" i="20" a="1"/>
  <c r="C373" i="20" s="1"/>
  <c r="C374" i="20" a="1"/>
  <c r="C374" i="20" s="1"/>
  <c r="C375" i="20" a="1"/>
  <c r="C375" i="20" s="1"/>
  <c r="C376" i="20" a="1"/>
  <c r="C376" i="20" s="1"/>
  <c r="C377" i="20" a="1"/>
  <c r="C377" i="20" s="1"/>
  <c r="C378" i="20" a="1"/>
  <c r="C378" i="20" s="1"/>
  <c r="C379" i="20" a="1"/>
  <c r="C379" i="20" s="1"/>
  <c r="C380" i="20" a="1"/>
  <c r="C380" i="20" s="1"/>
  <c r="C381" i="20" a="1"/>
  <c r="C381" i="20" s="1"/>
  <c r="C382" i="20" a="1"/>
  <c r="C382" i="20" s="1"/>
  <c r="C383" i="20" a="1"/>
  <c r="C383" i="20" s="1"/>
  <c r="C384" i="20" a="1"/>
  <c r="C384" i="20" s="1"/>
  <c r="C385" i="20" a="1"/>
  <c r="C385" i="20" s="1"/>
  <c r="C386" i="20" a="1"/>
  <c r="C386" i="20" s="1"/>
  <c r="C387" i="20" a="1"/>
  <c r="C387" i="20" s="1"/>
  <c r="C388" i="20" a="1"/>
  <c r="C388" i="20" s="1"/>
  <c r="C389" i="20" a="1"/>
  <c r="C389" i="20" s="1"/>
  <c r="C390" i="20" a="1"/>
  <c r="C390" i="20" s="1"/>
  <c r="C391" i="20" a="1"/>
  <c r="C391" i="20" s="1"/>
  <c r="C392" i="20" a="1"/>
  <c r="C392" i="20" s="1"/>
  <c r="C393" i="20" a="1"/>
  <c r="C393" i="20" s="1"/>
  <c r="C394" i="20" a="1"/>
  <c r="C394" i="20" s="1"/>
  <c r="C395" i="20" a="1"/>
  <c r="C395" i="20" s="1"/>
  <c r="C396" i="20" a="1"/>
  <c r="C396" i="20" s="1"/>
  <c r="C397" i="20" a="1"/>
  <c r="C397" i="20" s="1"/>
  <c r="C398" i="20" a="1"/>
  <c r="C398" i="20" s="1"/>
  <c r="C399" i="20" a="1"/>
  <c r="C399" i="20" s="1"/>
  <c r="C400" i="20" a="1"/>
  <c r="C400" i="20" s="1"/>
  <c r="C401" i="20" a="1"/>
  <c r="C401" i="20" s="1"/>
  <c r="C402" i="20" a="1"/>
  <c r="C402" i="20" s="1"/>
  <c r="C403" i="20" a="1"/>
  <c r="C403" i="20" s="1"/>
  <c r="C404" i="20" a="1"/>
  <c r="C404" i="20" s="1"/>
  <c r="C405" i="20" a="1"/>
  <c r="C405" i="20" s="1"/>
  <c r="C406" i="20" a="1"/>
  <c r="C406" i="20" s="1"/>
  <c r="C407" i="20" a="1"/>
  <c r="C407" i="20" s="1"/>
  <c r="C408" i="20" a="1"/>
  <c r="C408" i="20" s="1"/>
  <c r="C409" i="20" a="1"/>
  <c r="C409" i="20" s="1"/>
  <c r="C410" i="20" a="1"/>
  <c r="C410" i="20" s="1"/>
  <c r="C411" i="20" a="1"/>
  <c r="C411" i="20" s="1"/>
  <c r="C412" i="20" a="1"/>
  <c r="C412" i="20" s="1"/>
  <c r="C413" i="20" a="1"/>
  <c r="C413" i="20" s="1"/>
  <c r="C414" i="20" a="1"/>
  <c r="C414" i="20" s="1"/>
  <c r="C415" i="20" a="1"/>
  <c r="C415" i="20" s="1"/>
  <c r="C416" i="20" a="1"/>
  <c r="C416" i="20" s="1"/>
  <c r="C417" i="20" a="1"/>
  <c r="C417" i="20" s="1"/>
  <c r="C418" i="20" a="1"/>
  <c r="C418" i="20" s="1"/>
  <c r="C419" i="20" a="1"/>
  <c r="C419" i="20" s="1"/>
  <c r="C420" i="20" a="1"/>
  <c r="C420" i="20" s="1"/>
  <c r="C421" i="20" a="1"/>
  <c r="C421" i="20" s="1"/>
  <c r="C422" i="20" a="1"/>
  <c r="C422" i="20" s="1"/>
  <c r="C423" i="20" a="1"/>
  <c r="C423" i="20" s="1"/>
  <c r="C424" i="20" a="1"/>
  <c r="C424" i="20" s="1"/>
  <c r="C425" i="20" a="1"/>
  <c r="C425" i="20" s="1"/>
  <c r="C426" i="20" a="1"/>
  <c r="C426" i="20" s="1"/>
  <c r="C427" i="20" a="1"/>
  <c r="C427" i="20" s="1"/>
  <c r="C428" i="20" a="1"/>
  <c r="C428" i="20" s="1"/>
  <c r="C429" i="20" a="1"/>
  <c r="C429" i="20" s="1"/>
  <c r="C430" i="20" a="1"/>
  <c r="C430" i="20" s="1"/>
  <c r="C431" i="20" a="1"/>
  <c r="C431" i="20" s="1"/>
  <c r="C432" i="20" a="1"/>
  <c r="C432" i="20" s="1"/>
  <c r="C433" i="20" a="1"/>
  <c r="C433" i="20" s="1"/>
  <c r="C434" i="20" a="1"/>
  <c r="C434" i="20" s="1"/>
  <c r="C435" i="20" a="1"/>
  <c r="C435" i="20" s="1"/>
  <c r="C436" i="20" a="1"/>
  <c r="C436" i="20" s="1"/>
  <c r="C437" i="20" a="1"/>
  <c r="C437" i="20" s="1"/>
  <c r="C438" i="20" a="1"/>
  <c r="C438" i="20" s="1"/>
  <c r="C439" i="20" a="1"/>
  <c r="C439" i="20" s="1"/>
  <c r="C440" i="20" a="1"/>
  <c r="C440" i="20" s="1"/>
  <c r="C441" i="20" a="1"/>
  <c r="C441" i="20" s="1"/>
  <c r="C442" i="20" a="1"/>
  <c r="C442" i="20" s="1"/>
  <c r="C443" i="20" a="1"/>
  <c r="C443" i="20" s="1"/>
  <c r="C444" i="20" a="1"/>
  <c r="C444" i="20" s="1"/>
  <c r="C445" i="20" a="1"/>
  <c r="C445" i="20" s="1"/>
  <c r="C446" i="20" a="1"/>
  <c r="C446" i="20" s="1"/>
  <c r="C447" i="20" a="1"/>
  <c r="C447" i="20" s="1"/>
  <c r="C448" i="20" a="1"/>
  <c r="C448" i="20" s="1"/>
  <c r="C449" i="20" a="1"/>
  <c r="C449" i="20" s="1"/>
  <c r="C450" i="20" a="1"/>
  <c r="C450" i="20" s="1"/>
  <c r="C451" i="20" a="1"/>
  <c r="C451" i="20" s="1"/>
  <c r="C452" i="20" a="1"/>
  <c r="C452" i="20" s="1"/>
  <c r="C453" i="20" a="1"/>
  <c r="C453" i="20" s="1"/>
  <c r="C454" i="20" a="1"/>
  <c r="C454" i="20" s="1"/>
  <c r="C455" i="20" a="1"/>
  <c r="C455" i="20" s="1"/>
  <c r="C456" i="20" a="1"/>
  <c r="C456" i="20" s="1"/>
  <c r="C457" i="20" a="1"/>
  <c r="C457" i="20" s="1"/>
  <c r="C458" i="20" a="1"/>
  <c r="C458" i="20" s="1"/>
  <c r="C459" i="20" a="1"/>
  <c r="C459" i="20" s="1"/>
  <c r="C460" i="20" a="1"/>
  <c r="C460" i="20" s="1"/>
  <c r="C461" i="20" a="1"/>
  <c r="C461" i="20" s="1"/>
  <c r="C462" i="20" a="1"/>
  <c r="C462" i="20" s="1"/>
  <c r="C463" i="20" a="1"/>
  <c r="C463" i="20" s="1"/>
  <c r="C464" i="20" a="1"/>
  <c r="C464" i="20" s="1"/>
  <c r="C465" i="20" a="1"/>
  <c r="C465" i="20" s="1"/>
  <c r="C466" i="20" a="1"/>
  <c r="C466" i="20" s="1"/>
  <c r="C467" i="20" a="1"/>
  <c r="C467" i="20" s="1"/>
  <c r="C468" i="20" a="1"/>
  <c r="C468" i="20" s="1"/>
  <c r="C469" i="20" a="1"/>
  <c r="C469" i="20" s="1"/>
  <c r="C470" i="20" a="1"/>
  <c r="C470" i="20" s="1"/>
  <c r="C471" i="20" a="1"/>
  <c r="C471" i="20" s="1"/>
  <c r="C472" i="20" a="1"/>
  <c r="C472" i="20" s="1"/>
  <c r="C473" i="20" a="1"/>
  <c r="C473" i="20" s="1"/>
  <c r="C474" i="20" a="1"/>
  <c r="C474" i="20" s="1"/>
  <c r="C475" i="20" a="1"/>
  <c r="C475" i="20" s="1"/>
  <c r="C476" i="20" a="1"/>
  <c r="C476" i="20" s="1"/>
  <c r="C477" i="20" a="1"/>
  <c r="C477" i="20" s="1"/>
  <c r="C478" i="20" a="1"/>
  <c r="C478" i="20" s="1"/>
  <c r="C479" i="20" a="1"/>
  <c r="C479" i="20" s="1"/>
  <c r="C480" i="20" a="1"/>
  <c r="C480" i="20" s="1"/>
  <c r="C481" i="20" a="1"/>
  <c r="C481" i="20" s="1"/>
  <c r="C482" i="20" a="1"/>
  <c r="C482" i="20" s="1"/>
  <c r="C483" i="20" a="1"/>
  <c r="C483" i="20" s="1"/>
  <c r="C484" i="20" a="1"/>
  <c r="C484" i="20" s="1"/>
  <c r="C485" i="20" a="1"/>
  <c r="C485" i="20" s="1"/>
  <c r="C486" i="20" a="1"/>
  <c r="C486" i="20" s="1"/>
  <c r="C487" i="20" a="1"/>
  <c r="C487" i="20" s="1"/>
  <c r="C488" i="20" a="1"/>
  <c r="C488" i="20" s="1"/>
  <c r="C489" i="20" a="1"/>
  <c r="C489" i="20" s="1"/>
  <c r="C490" i="20" a="1"/>
  <c r="C490" i="20" s="1"/>
  <c r="C491" i="20" a="1"/>
  <c r="C491" i="20" s="1"/>
  <c r="C492" i="20" a="1"/>
  <c r="C492" i="20" s="1"/>
  <c r="C493" i="20" a="1"/>
  <c r="C493" i="20" s="1"/>
  <c r="C494" i="20" a="1"/>
  <c r="C494" i="20" s="1"/>
  <c r="C495" i="20" a="1"/>
  <c r="C495" i="20" s="1"/>
  <c r="C496" i="20" a="1"/>
  <c r="C496" i="20" s="1"/>
  <c r="C497" i="20" a="1"/>
  <c r="C497" i="20" s="1"/>
  <c r="C498" i="20" a="1"/>
  <c r="C498" i="20" s="1"/>
  <c r="C499" i="20" a="1"/>
  <c r="C499" i="20" s="1"/>
  <c r="C500" i="20" a="1"/>
  <c r="C500" i="20" s="1"/>
  <c r="C3" i="20" a="1"/>
  <c r="C3" i="20" s="1"/>
  <c r="C3" i="19" l="1" a="1"/>
  <c r="C3" i="19" s="1"/>
  <c r="C4" i="19" a="1"/>
  <c r="C4" i="19" s="1"/>
  <c r="C5" i="19" a="1"/>
  <c r="C5" i="19" s="1"/>
  <c r="C6" i="19" a="1"/>
  <c r="C6" i="19" s="1"/>
  <c r="C7" i="19" a="1"/>
  <c r="C7" i="19" s="1"/>
  <c r="C8" i="19" a="1"/>
  <c r="C8" i="19" s="1"/>
  <c r="C9" i="19" a="1"/>
  <c r="C9" i="19" s="1"/>
  <c r="C10" i="19" a="1"/>
  <c r="C10" i="19" s="1"/>
  <c r="C11" i="19" a="1"/>
  <c r="C11" i="19" s="1"/>
  <c r="C12" i="19" a="1"/>
  <c r="C12" i="19" s="1"/>
  <c r="C13" i="19" a="1"/>
  <c r="C13" i="19" s="1"/>
  <c r="C14" i="19" a="1"/>
  <c r="C14" i="19" s="1"/>
  <c r="C15" i="19" a="1"/>
  <c r="C15" i="19" s="1"/>
  <c r="C16" i="19" a="1"/>
  <c r="C16" i="19" s="1"/>
  <c r="C17" i="19" a="1"/>
  <c r="C17" i="19" s="1"/>
  <c r="C18" i="19" a="1"/>
  <c r="C18" i="19" s="1"/>
  <c r="C19" i="19" a="1"/>
  <c r="C19" i="19" s="1"/>
  <c r="C20" i="19" a="1"/>
  <c r="C20" i="19" s="1"/>
  <c r="C21" i="19" a="1"/>
  <c r="C21" i="19" s="1"/>
  <c r="C22" i="19" a="1"/>
  <c r="C22" i="19" s="1"/>
  <c r="C23" i="19" a="1"/>
  <c r="C23" i="19" s="1"/>
  <c r="C24" i="19" a="1"/>
  <c r="C24" i="19" s="1"/>
  <c r="C25" i="19" a="1"/>
  <c r="C25" i="19" s="1"/>
  <c r="C26" i="19" a="1"/>
  <c r="C26" i="19" s="1"/>
  <c r="C27" i="19" a="1"/>
  <c r="C27" i="19" s="1"/>
  <c r="C28" i="19" a="1"/>
  <c r="C28" i="19" s="1"/>
  <c r="C29" i="19" a="1"/>
  <c r="C29" i="19" s="1"/>
  <c r="C30" i="19" a="1"/>
  <c r="C30" i="19" s="1"/>
  <c r="C31" i="19" a="1"/>
  <c r="C31" i="19" s="1"/>
  <c r="C32" i="19" a="1"/>
  <c r="C32" i="19" s="1"/>
  <c r="C33" i="19" a="1"/>
  <c r="C33" i="19" s="1"/>
  <c r="C34" i="19" a="1"/>
  <c r="C34" i="19" s="1"/>
  <c r="C35" i="19" a="1"/>
  <c r="C35" i="19" s="1"/>
  <c r="C36" i="19" a="1"/>
  <c r="C36" i="19" s="1"/>
  <c r="C37" i="19" a="1"/>
  <c r="C37" i="19" s="1"/>
  <c r="C38" i="19" a="1"/>
  <c r="C38" i="19" s="1"/>
  <c r="C39" i="19" a="1"/>
  <c r="C39" i="19" s="1"/>
  <c r="C40" i="19" a="1"/>
  <c r="C40" i="19" s="1"/>
  <c r="C41" i="19" a="1"/>
  <c r="C41" i="19" s="1"/>
  <c r="C42" i="19" a="1"/>
  <c r="C42" i="19" s="1"/>
  <c r="C43" i="19" a="1"/>
  <c r="C43" i="19" s="1"/>
  <c r="C44" i="19" a="1"/>
  <c r="C44" i="19" s="1"/>
  <c r="C45" i="19" a="1"/>
  <c r="C45" i="19" s="1"/>
  <c r="C46" i="19" a="1"/>
  <c r="C46" i="19" s="1"/>
  <c r="C47" i="19" a="1"/>
  <c r="C47" i="19" s="1"/>
  <c r="C48" i="19" a="1"/>
  <c r="C48" i="19" s="1"/>
  <c r="C49" i="19" a="1"/>
  <c r="C49" i="19" s="1"/>
  <c r="C50" i="19" a="1"/>
  <c r="C50" i="19" s="1"/>
  <c r="C51" i="19" a="1"/>
  <c r="C51" i="19" s="1"/>
  <c r="C52" i="19" a="1"/>
  <c r="C52" i="19" s="1"/>
  <c r="C53" i="19" a="1"/>
  <c r="C53" i="19" s="1"/>
  <c r="C54" i="19" a="1"/>
  <c r="C54" i="19" s="1"/>
  <c r="C55" i="19" a="1"/>
  <c r="C55" i="19" s="1"/>
  <c r="C56" i="19" a="1"/>
  <c r="C56" i="19" s="1"/>
  <c r="C57" i="19" a="1"/>
  <c r="C57" i="19" s="1"/>
  <c r="C58" i="19" a="1"/>
  <c r="C58" i="19" s="1"/>
  <c r="C59" i="19" a="1"/>
  <c r="C59" i="19" s="1"/>
  <c r="C60" i="19" a="1"/>
  <c r="C60" i="19" s="1"/>
  <c r="C61" i="19" a="1"/>
  <c r="C61" i="19" s="1"/>
  <c r="C62" i="19" a="1"/>
  <c r="C62" i="19" s="1"/>
  <c r="C63" i="19" a="1"/>
  <c r="C63" i="19" s="1"/>
  <c r="C64" i="19" a="1"/>
  <c r="C64" i="19" s="1"/>
  <c r="C65" i="19" a="1"/>
  <c r="C65" i="19" s="1"/>
  <c r="C66" i="19" a="1"/>
  <c r="C66" i="19" s="1"/>
  <c r="C67" i="19" a="1"/>
  <c r="C67" i="19" s="1"/>
  <c r="C68" i="19" a="1"/>
  <c r="C68" i="19" s="1"/>
  <c r="C69" i="19" a="1"/>
  <c r="C69" i="19" s="1"/>
  <c r="C70" i="19" a="1"/>
  <c r="C70" i="19" s="1"/>
  <c r="C71" i="19" a="1"/>
  <c r="C71" i="19" s="1"/>
  <c r="C72" i="19" a="1"/>
  <c r="C72" i="19" s="1"/>
  <c r="C73" i="19" a="1"/>
  <c r="C73" i="19" s="1"/>
  <c r="C74" i="19" a="1"/>
  <c r="C74" i="19" s="1"/>
  <c r="C75" i="19" a="1"/>
  <c r="C75" i="19" s="1"/>
  <c r="C76" i="19" a="1"/>
  <c r="C76" i="19" s="1"/>
  <c r="C77" i="19" a="1"/>
  <c r="C77" i="19" s="1"/>
  <c r="C78" i="19" a="1"/>
  <c r="C78" i="19" s="1"/>
  <c r="C79" i="19" a="1"/>
  <c r="C79" i="19" s="1"/>
  <c r="C80" i="19" a="1"/>
  <c r="C80" i="19" s="1"/>
  <c r="C81" i="19" a="1"/>
  <c r="C81" i="19" s="1"/>
  <c r="C82" i="19" a="1"/>
  <c r="C82" i="19" s="1"/>
  <c r="C83" i="19" a="1"/>
  <c r="C83" i="19" s="1"/>
  <c r="C84" i="19" a="1"/>
  <c r="C84" i="19" s="1"/>
  <c r="C85" i="19" a="1"/>
  <c r="C85" i="19" s="1"/>
  <c r="C86" i="19" a="1"/>
  <c r="C86" i="19" s="1"/>
  <c r="C87" i="19" a="1"/>
  <c r="C87" i="19" s="1"/>
  <c r="C88" i="19" a="1"/>
  <c r="C88" i="19" s="1"/>
  <c r="C89" i="19" a="1"/>
  <c r="C89" i="19" s="1"/>
  <c r="C90" i="19" a="1"/>
  <c r="C90" i="19" s="1"/>
  <c r="C91" i="19" a="1"/>
  <c r="C91" i="19" s="1"/>
  <c r="C92" i="19" a="1"/>
  <c r="C92" i="19" s="1"/>
  <c r="C93" i="19" a="1"/>
  <c r="C93" i="19" s="1"/>
  <c r="C94" i="19" a="1"/>
  <c r="C94" i="19" s="1"/>
  <c r="C95" i="19" a="1"/>
  <c r="C95" i="19" s="1"/>
  <c r="C96" i="19" a="1"/>
  <c r="C96" i="19" s="1"/>
  <c r="C97" i="19" a="1"/>
  <c r="C97" i="19" s="1"/>
  <c r="C98" i="19" a="1"/>
  <c r="C98" i="19" s="1"/>
  <c r="C99" i="19" a="1"/>
  <c r="C99" i="19" s="1"/>
  <c r="C100" i="19" a="1"/>
  <c r="C100" i="19" s="1"/>
  <c r="C101" i="19" a="1"/>
  <c r="C101" i="19" s="1"/>
  <c r="C102" i="19" a="1"/>
  <c r="C102" i="19" s="1"/>
  <c r="C103" i="19" a="1"/>
  <c r="C103" i="19" s="1"/>
  <c r="C104" i="19" a="1"/>
  <c r="C104" i="19" s="1"/>
  <c r="C105" i="19" a="1"/>
  <c r="C105" i="19" s="1"/>
  <c r="C106" i="19" a="1"/>
  <c r="C106" i="19" s="1"/>
  <c r="C107" i="19" a="1"/>
  <c r="C107" i="19" s="1"/>
  <c r="C108" i="19" a="1"/>
  <c r="C108" i="19" s="1"/>
  <c r="C109" i="19" a="1"/>
  <c r="C109" i="19" s="1"/>
  <c r="C110" i="19" a="1"/>
  <c r="C110" i="19" s="1"/>
  <c r="C111" i="19" a="1"/>
  <c r="C111" i="19" s="1"/>
  <c r="C112" i="19" a="1"/>
  <c r="C112" i="19" s="1"/>
  <c r="C113" i="19" a="1"/>
  <c r="C113" i="19" s="1"/>
  <c r="C114" i="19" a="1"/>
  <c r="C114" i="19" s="1"/>
  <c r="C115" i="19" a="1"/>
  <c r="C115" i="19" s="1"/>
  <c r="C116" i="19" a="1"/>
  <c r="C116" i="19" s="1"/>
  <c r="C117" i="19" a="1"/>
  <c r="C117" i="19" s="1"/>
  <c r="C118" i="19" a="1"/>
  <c r="C118" i="19" s="1"/>
  <c r="C119" i="19" a="1"/>
  <c r="C119" i="19" s="1"/>
  <c r="C120" i="19" a="1"/>
  <c r="C120" i="19" s="1"/>
  <c r="C121" i="19" a="1"/>
  <c r="C121" i="19" s="1"/>
  <c r="C122" i="19" a="1"/>
  <c r="C122" i="19" s="1"/>
  <c r="C123" i="19" a="1"/>
  <c r="C123" i="19" s="1"/>
  <c r="C124" i="19" a="1"/>
  <c r="C124" i="19" s="1"/>
  <c r="C125" i="19" a="1"/>
  <c r="C125" i="19" s="1"/>
  <c r="C126" i="19" a="1"/>
  <c r="C126" i="19" s="1"/>
  <c r="C127" i="19" a="1"/>
  <c r="C127" i="19" s="1"/>
  <c r="C128" i="19" a="1"/>
  <c r="C128" i="19" s="1"/>
  <c r="C129" i="19" a="1"/>
  <c r="C129" i="19" s="1"/>
  <c r="C130" i="19" a="1"/>
  <c r="C130" i="19" s="1"/>
  <c r="C131" i="19" a="1"/>
  <c r="C131" i="19" s="1"/>
  <c r="C132" i="19" a="1"/>
  <c r="C132" i="19" s="1"/>
  <c r="C133" i="19" a="1"/>
  <c r="C133" i="19" s="1"/>
  <c r="C134" i="19" a="1"/>
  <c r="C134" i="19" s="1"/>
  <c r="C135" i="19" a="1"/>
  <c r="C135" i="19" s="1"/>
  <c r="C136" i="19" a="1"/>
  <c r="C136" i="19" s="1"/>
  <c r="C137" i="19" a="1"/>
  <c r="C137" i="19" s="1"/>
  <c r="C138" i="19" a="1"/>
  <c r="C138" i="19" s="1"/>
  <c r="C139" i="19" a="1"/>
  <c r="C139" i="19" s="1"/>
  <c r="C140" i="19" a="1"/>
  <c r="C140" i="19" s="1"/>
  <c r="C141" i="19" a="1"/>
  <c r="C141" i="19" s="1"/>
  <c r="C142" i="19" a="1"/>
  <c r="C142" i="19" s="1"/>
  <c r="C143" i="19" a="1"/>
  <c r="C143" i="19" s="1"/>
  <c r="C144" i="19" a="1"/>
  <c r="C144" i="19" s="1"/>
  <c r="C145" i="19" a="1"/>
  <c r="C145" i="19" s="1"/>
  <c r="C146" i="19" a="1"/>
  <c r="C146" i="19" s="1"/>
  <c r="C147" i="19" a="1"/>
  <c r="C147" i="19" s="1"/>
  <c r="C148" i="19" a="1"/>
  <c r="C148" i="19" s="1"/>
  <c r="C149" i="19" a="1"/>
  <c r="C149" i="19" s="1"/>
  <c r="C150" i="19" a="1"/>
  <c r="C150" i="19" s="1"/>
  <c r="C151" i="19" a="1"/>
  <c r="C151" i="19" s="1"/>
  <c r="C152" i="19" a="1"/>
  <c r="C152" i="19" s="1"/>
  <c r="C153" i="19" a="1"/>
  <c r="C153" i="19" s="1"/>
  <c r="C154" i="19" a="1"/>
  <c r="C154" i="19" s="1"/>
  <c r="C155" i="19" a="1"/>
  <c r="C155" i="19" s="1"/>
  <c r="C156" i="19" a="1"/>
  <c r="C156" i="19" s="1"/>
  <c r="C157" i="19" a="1"/>
  <c r="C157" i="19" s="1"/>
  <c r="C158" i="19" a="1"/>
  <c r="C158" i="19" s="1"/>
  <c r="C159" i="19" a="1"/>
  <c r="C159" i="19" s="1"/>
  <c r="C160" i="19" a="1"/>
  <c r="C160" i="19" s="1"/>
  <c r="C161" i="19" a="1"/>
  <c r="C161" i="19" s="1"/>
  <c r="C162" i="19" a="1"/>
  <c r="C162" i="19" s="1"/>
  <c r="C163" i="19" a="1"/>
  <c r="C163" i="19" s="1"/>
  <c r="C164" i="19" a="1"/>
  <c r="C164" i="19" s="1"/>
  <c r="C165" i="19" a="1"/>
  <c r="C165" i="19" s="1"/>
  <c r="C166" i="19" a="1"/>
  <c r="C166" i="19" s="1"/>
  <c r="C167" i="19" a="1"/>
  <c r="C167" i="19" s="1"/>
  <c r="C168" i="19" a="1"/>
  <c r="C168" i="19" s="1"/>
  <c r="C169" i="19" a="1"/>
  <c r="C169" i="19" s="1"/>
  <c r="C170" i="19" a="1"/>
  <c r="C170" i="19" s="1"/>
  <c r="C171" i="19" a="1"/>
  <c r="C171" i="19" s="1"/>
  <c r="C172" i="19" a="1"/>
  <c r="C172" i="19"/>
  <c r="C173" i="19" a="1"/>
  <c r="C173" i="19" s="1"/>
  <c r="C174" i="19" a="1"/>
  <c r="C174" i="19" s="1"/>
  <c r="C175" i="19" a="1"/>
  <c r="C175" i="19" s="1"/>
  <c r="C176" i="19" a="1"/>
  <c r="C176" i="19" s="1"/>
  <c r="C177" i="19" a="1"/>
  <c r="C177" i="19" s="1"/>
  <c r="C178" i="19" a="1"/>
  <c r="C178" i="19" s="1"/>
  <c r="C179" i="19" a="1"/>
  <c r="C179" i="19" s="1"/>
  <c r="C180" i="19" a="1"/>
  <c r="C180" i="19" s="1"/>
  <c r="C181" i="19" a="1"/>
  <c r="C181" i="19"/>
  <c r="C182" i="19" a="1"/>
  <c r="C182" i="19" s="1"/>
  <c r="C183" i="19" a="1"/>
  <c r="C183" i="19" s="1"/>
  <c r="C184" i="19" a="1"/>
  <c r="C184" i="19" s="1"/>
  <c r="C185" i="19" a="1"/>
  <c r="C185" i="19" s="1"/>
  <c r="C186" i="19" a="1"/>
  <c r="C186" i="19" s="1"/>
  <c r="C187" i="19" a="1"/>
  <c r="C187" i="19" s="1"/>
  <c r="C188" i="19" a="1"/>
  <c r="C188" i="19" s="1"/>
  <c r="C189" i="19" a="1"/>
  <c r="C189" i="19" s="1"/>
  <c r="C190" i="19" a="1"/>
  <c r="C190" i="19" s="1"/>
  <c r="C191" i="19" a="1"/>
  <c r="C191" i="19" s="1"/>
  <c r="C192" i="19" a="1"/>
  <c r="C192" i="19" s="1"/>
  <c r="C193" i="19" a="1"/>
  <c r="C193" i="19" s="1"/>
  <c r="C194" i="19" a="1"/>
  <c r="C194" i="19" s="1"/>
  <c r="C195" i="19" a="1"/>
  <c r="C195" i="19" s="1"/>
  <c r="C196" i="19" a="1"/>
  <c r="C196" i="19"/>
  <c r="C197" i="19" a="1"/>
  <c r="C197" i="19" s="1"/>
  <c r="C198" i="19" a="1"/>
  <c r="C198" i="19" s="1"/>
  <c r="C199" i="19" a="1"/>
  <c r="C199" i="19" s="1"/>
  <c r="C200" i="19" a="1"/>
  <c r="C200" i="19" s="1"/>
  <c r="C201" i="19" a="1"/>
  <c r="C201" i="19" s="1"/>
  <c r="C202" i="19" a="1"/>
  <c r="C202" i="19" s="1"/>
  <c r="C203" i="19" a="1"/>
  <c r="C203" i="19" s="1"/>
  <c r="C204" i="19" a="1"/>
  <c r="C204" i="19" s="1"/>
  <c r="C205" i="19" a="1"/>
  <c r="C205" i="19" s="1"/>
  <c r="C206" i="19" a="1"/>
  <c r="C206" i="19" s="1"/>
  <c r="C207" i="19" a="1"/>
  <c r="C207" i="19" s="1"/>
  <c r="C208" i="19" a="1"/>
  <c r="C208" i="19" s="1"/>
  <c r="C209" i="19" a="1"/>
  <c r="C209" i="19" s="1"/>
  <c r="C210" i="19" a="1"/>
  <c r="C210" i="19" s="1"/>
  <c r="C211" i="19" a="1"/>
  <c r="C211" i="19" s="1"/>
  <c r="C212" i="19" a="1"/>
  <c r="C212" i="19" s="1"/>
  <c r="C213" i="19" a="1"/>
  <c r="C213" i="19" s="1"/>
  <c r="C214" i="19" a="1"/>
  <c r="C214" i="19" s="1"/>
  <c r="C215" i="19" a="1"/>
  <c r="C215" i="19" s="1"/>
  <c r="C216" i="19" a="1"/>
  <c r="C216" i="19" s="1"/>
  <c r="C217" i="19" a="1"/>
  <c r="C217" i="19" s="1"/>
  <c r="C218" i="19" a="1"/>
  <c r="C218" i="19" s="1"/>
  <c r="C219" i="19" a="1"/>
  <c r="C219" i="19" s="1"/>
  <c r="C220" i="19" a="1"/>
  <c r="C220" i="19" s="1"/>
  <c r="C221" i="19" a="1"/>
  <c r="C221" i="19" s="1"/>
  <c r="C222" i="19" a="1"/>
  <c r="C222" i="19" s="1"/>
  <c r="C223" i="19" a="1"/>
  <c r="C223" i="19" s="1"/>
  <c r="C224" i="19" a="1"/>
  <c r="C224" i="19" s="1"/>
  <c r="C225" i="19" a="1"/>
  <c r="C225" i="19" s="1"/>
  <c r="C226" i="19" a="1"/>
  <c r="C226" i="19" s="1"/>
  <c r="C227" i="19" a="1"/>
  <c r="C227" i="19" s="1"/>
  <c r="C228" i="19" a="1"/>
  <c r="C228" i="19" s="1"/>
  <c r="C229" i="19" a="1"/>
  <c r="C229" i="19" s="1"/>
  <c r="C230" i="19" a="1"/>
  <c r="C230" i="19" s="1"/>
  <c r="C231" i="19" a="1"/>
  <c r="C231" i="19" s="1"/>
  <c r="C232" i="19" a="1"/>
  <c r="C232" i="19" s="1"/>
  <c r="C233" i="19" a="1"/>
  <c r="C233" i="19" s="1"/>
  <c r="C234" i="19" a="1"/>
  <c r="C234" i="19" s="1"/>
  <c r="C235" i="19" a="1"/>
  <c r="C235" i="19" s="1"/>
  <c r="C236" i="19" a="1"/>
  <c r="C236" i="19" s="1"/>
  <c r="C237" i="19" a="1"/>
  <c r="C237" i="19"/>
  <c r="C238" i="19" a="1"/>
  <c r="C238" i="19" s="1"/>
  <c r="C239" i="19" a="1"/>
  <c r="C239" i="19" s="1"/>
  <c r="C240" i="19" a="1"/>
  <c r="C240" i="19" s="1"/>
  <c r="C241" i="19" a="1"/>
  <c r="C241" i="19" s="1"/>
  <c r="C242" i="19" a="1"/>
  <c r="C242" i="19" s="1"/>
  <c r="C243" i="19" a="1"/>
  <c r="C243" i="19" s="1"/>
  <c r="C244" i="19" a="1"/>
  <c r="C244" i="19"/>
  <c r="C245" i="19" a="1"/>
  <c r="C245" i="19" s="1"/>
  <c r="C246" i="19" a="1"/>
  <c r="C246" i="19" s="1"/>
  <c r="C247" i="19" a="1"/>
  <c r="C247" i="19" s="1"/>
  <c r="C248" i="19" a="1"/>
  <c r="C248" i="19" s="1"/>
  <c r="C249" i="19" a="1"/>
  <c r="C249" i="19" s="1"/>
  <c r="C250" i="19" a="1"/>
  <c r="C250" i="19" s="1"/>
  <c r="C251" i="19" a="1"/>
  <c r="C251" i="19" s="1"/>
  <c r="C252" i="19" a="1"/>
  <c r="C252" i="19" s="1"/>
  <c r="C253" i="19" a="1"/>
  <c r="C253" i="19" s="1"/>
  <c r="C254" i="19" a="1"/>
  <c r="C254" i="19" s="1"/>
  <c r="C255" i="19" a="1"/>
  <c r="C255" i="19" s="1"/>
  <c r="C256" i="19" a="1"/>
  <c r="C256" i="19" s="1"/>
  <c r="C257" i="19" a="1"/>
  <c r="C257" i="19" s="1"/>
  <c r="C258" i="19" a="1"/>
  <c r="C258" i="19" s="1"/>
  <c r="C259" i="19" a="1"/>
  <c r="C259" i="19" s="1"/>
  <c r="C260" i="19" a="1"/>
  <c r="C260" i="19" s="1"/>
  <c r="C261" i="19" a="1"/>
  <c r="C261" i="19" s="1"/>
  <c r="C262" i="19" a="1"/>
  <c r="C262" i="19" s="1"/>
  <c r="C263" i="19" a="1"/>
  <c r="C263" i="19" s="1"/>
  <c r="C264" i="19" a="1"/>
  <c r="C264" i="19" s="1"/>
  <c r="C265" i="19" a="1"/>
  <c r="C265" i="19" s="1"/>
  <c r="C266" i="19" a="1"/>
  <c r="C266" i="19" s="1"/>
  <c r="C267" i="19" a="1"/>
  <c r="C267" i="19" s="1"/>
  <c r="C268" i="19" a="1"/>
  <c r="C268" i="19" s="1"/>
  <c r="C269" i="19" a="1"/>
  <c r="C269" i="19" s="1"/>
  <c r="C270" i="19" a="1"/>
  <c r="C270" i="19" s="1"/>
  <c r="C271" i="19" a="1"/>
  <c r="C271" i="19" s="1"/>
  <c r="C272" i="19" a="1"/>
  <c r="C272" i="19" s="1"/>
  <c r="C273" i="19" a="1"/>
  <c r="C273" i="19" s="1"/>
  <c r="C274" i="19" a="1"/>
  <c r="C274" i="19" s="1"/>
  <c r="C275" i="19" a="1"/>
  <c r="C275" i="19" s="1"/>
  <c r="C276" i="19" a="1"/>
  <c r="C276" i="19" s="1"/>
  <c r="C277" i="19" a="1"/>
  <c r="C277" i="19" s="1"/>
  <c r="C278" i="19" a="1"/>
  <c r="C278" i="19" s="1"/>
  <c r="C279" i="19" a="1"/>
  <c r="C279" i="19" s="1"/>
  <c r="C280" i="19" a="1"/>
  <c r="C280" i="19" s="1"/>
  <c r="C281" i="19" a="1"/>
  <c r="C281" i="19" s="1"/>
  <c r="C282" i="19" a="1"/>
  <c r="C282" i="19" s="1"/>
  <c r="C283" i="19" a="1"/>
  <c r="C283" i="19" s="1"/>
  <c r="C284" i="19" a="1"/>
  <c r="C284" i="19" s="1"/>
  <c r="C285" i="19" a="1"/>
  <c r="C285" i="19" s="1"/>
  <c r="C286" i="19" a="1"/>
  <c r="C286" i="19" s="1"/>
  <c r="C287" i="19" a="1"/>
  <c r="C287" i="19" s="1"/>
  <c r="C288" i="19" a="1"/>
  <c r="C288" i="19" s="1"/>
  <c r="C289" i="19" a="1"/>
  <c r="C289" i="19" s="1"/>
  <c r="C290" i="19" a="1"/>
  <c r="C290" i="19" s="1"/>
  <c r="C291" i="19" a="1"/>
  <c r="C291" i="19" s="1"/>
  <c r="C292" i="19" a="1"/>
  <c r="C292" i="19" s="1"/>
  <c r="C293" i="19" a="1"/>
  <c r="C293" i="19" s="1"/>
  <c r="C294" i="19" a="1"/>
  <c r="C294" i="19" s="1"/>
  <c r="C295" i="19" a="1"/>
  <c r="C295" i="19" s="1"/>
  <c r="C296" i="19" a="1"/>
  <c r="C296" i="19" s="1"/>
  <c r="C297" i="19" a="1"/>
  <c r="C297" i="19" s="1"/>
  <c r="C298" i="19" a="1"/>
  <c r="C298" i="19" s="1"/>
  <c r="C299" i="19" a="1"/>
  <c r="C299" i="19" s="1"/>
  <c r="C300" i="19" a="1"/>
  <c r="C300" i="19" s="1"/>
  <c r="C301" i="19" a="1"/>
  <c r="C301" i="19" s="1"/>
  <c r="C302" i="19" a="1"/>
  <c r="C302" i="19" s="1"/>
  <c r="C303" i="19" a="1"/>
  <c r="C303" i="19" s="1"/>
  <c r="C304" i="19" a="1"/>
  <c r="C304" i="19" s="1"/>
  <c r="C305" i="19" a="1"/>
  <c r="C305" i="19" s="1"/>
  <c r="C306" i="19" a="1"/>
  <c r="C306" i="19" s="1"/>
  <c r="C307" i="19" a="1"/>
  <c r="C307" i="19" s="1"/>
  <c r="C308" i="19" a="1"/>
  <c r="C308" i="19" s="1"/>
  <c r="C309" i="19" a="1"/>
  <c r="C309" i="19" s="1"/>
  <c r="C310" i="19" a="1"/>
  <c r="C310" i="19" s="1"/>
  <c r="C311" i="19" a="1"/>
  <c r="C311" i="19" s="1"/>
  <c r="C312" i="19" a="1"/>
  <c r="C312" i="19" s="1"/>
  <c r="C313" i="19" a="1"/>
  <c r="C313" i="19" s="1"/>
  <c r="C314" i="19" a="1"/>
  <c r="C314" i="19" s="1"/>
  <c r="C315" i="19" a="1"/>
  <c r="C315" i="19" s="1"/>
  <c r="C316" i="19" a="1"/>
  <c r="C316" i="19" s="1"/>
  <c r="C317" i="19" a="1"/>
  <c r="C317" i="19" s="1"/>
  <c r="C318" i="19" a="1"/>
  <c r="C318" i="19" s="1"/>
  <c r="C319" i="19" a="1"/>
  <c r="C319" i="19" s="1"/>
  <c r="C320" i="19" a="1"/>
  <c r="C320" i="19" s="1"/>
  <c r="C321" i="19" a="1"/>
  <c r="C321" i="19" s="1"/>
  <c r="C322" i="19" a="1"/>
  <c r="C322" i="19" s="1"/>
  <c r="C323" i="19" a="1"/>
  <c r="C323" i="19" s="1"/>
  <c r="C324" i="19" a="1"/>
  <c r="C324" i="19" s="1"/>
  <c r="C325" i="19" a="1"/>
  <c r="C325" i="19" s="1"/>
  <c r="C326" i="19" a="1"/>
  <c r="C326" i="19" s="1"/>
  <c r="C327" i="19" a="1"/>
  <c r="C327" i="19" s="1"/>
  <c r="C328" i="19" a="1"/>
  <c r="C328" i="19" s="1"/>
  <c r="C329" i="19" a="1"/>
  <c r="C329" i="19" s="1"/>
  <c r="C330" i="19" a="1"/>
  <c r="C330" i="19" s="1"/>
  <c r="C331" i="19" a="1"/>
  <c r="C331" i="19" s="1"/>
  <c r="C332" i="19" a="1"/>
  <c r="C332" i="19" s="1"/>
  <c r="C333" i="19" a="1"/>
  <c r="C333" i="19" s="1"/>
  <c r="C334" i="19" a="1"/>
  <c r="C334" i="19" s="1"/>
  <c r="C335" i="19" a="1"/>
  <c r="C335" i="19" s="1"/>
  <c r="C336" i="19" a="1"/>
  <c r="C336" i="19" s="1"/>
  <c r="C337" i="19" a="1"/>
  <c r="C337" i="19" s="1"/>
  <c r="C338" i="19" a="1"/>
  <c r="C338" i="19" s="1"/>
  <c r="C339" i="19" a="1"/>
  <c r="C339" i="19" s="1"/>
  <c r="C340" i="19" a="1"/>
  <c r="C340" i="19" s="1"/>
  <c r="C341" i="19" a="1"/>
  <c r="C341" i="19" s="1"/>
  <c r="C342" i="19" a="1"/>
  <c r="C342" i="19" s="1"/>
  <c r="C343" i="19" a="1"/>
  <c r="C343" i="19" s="1"/>
  <c r="C344" i="19" a="1"/>
  <c r="C344" i="19" s="1"/>
  <c r="C345" i="19" a="1"/>
  <c r="C345" i="19" s="1"/>
  <c r="C346" i="19" a="1"/>
  <c r="C346" i="19" s="1"/>
  <c r="C347" i="19" a="1"/>
  <c r="C347" i="19" s="1"/>
  <c r="C348" i="19" a="1"/>
  <c r="C348" i="19" s="1"/>
  <c r="C349" i="19" a="1"/>
  <c r="C349" i="19" s="1"/>
  <c r="C350" i="19" a="1"/>
  <c r="C350" i="19" s="1"/>
  <c r="C351" i="19" a="1"/>
  <c r="C351" i="19" s="1"/>
  <c r="C352" i="19" a="1"/>
  <c r="C352" i="19" s="1"/>
  <c r="C353" i="19" a="1"/>
  <c r="C353" i="19" s="1"/>
  <c r="C354" i="19" a="1"/>
  <c r="C354" i="19"/>
  <c r="C355" i="19" a="1"/>
  <c r="C355" i="19" s="1"/>
  <c r="C356" i="19" a="1"/>
  <c r="C356" i="19" s="1"/>
  <c r="C357" i="19" a="1"/>
  <c r="C357" i="19" s="1"/>
  <c r="C358" i="19" a="1"/>
  <c r="C358" i="19" s="1"/>
  <c r="C359" i="19" a="1"/>
  <c r="C359" i="19" s="1"/>
  <c r="C360" i="19" a="1"/>
  <c r="C360" i="19" s="1"/>
  <c r="C361" i="19" a="1"/>
  <c r="C361" i="19" s="1"/>
  <c r="C362" i="19" a="1"/>
  <c r="C362" i="19" s="1"/>
  <c r="C363" i="19" a="1"/>
  <c r="C363" i="19" s="1"/>
  <c r="C364" i="19" a="1"/>
  <c r="C364" i="19" s="1"/>
  <c r="C365" i="19" a="1"/>
  <c r="C365" i="19" s="1"/>
  <c r="C366" i="19" a="1"/>
  <c r="C366" i="19" s="1"/>
  <c r="C367" i="19" a="1"/>
  <c r="C367" i="19" s="1"/>
  <c r="C368" i="19" a="1"/>
  <c r="C368" i="19" s="1"/>
  <c r="C369" i="19" a="1"/>
  <c r="C369" i="19" s="1"/>
  <c r="C370" i="19" a="1"/>
  <c r="C370" i="19" s="1"/>
  <c r="C371" i="19" a="1"/>
  <c r="C371" i="19" s="1"/>
  <c r="C372" i="19" a="1"/>
  <c r="C372" i="19" s="1"/>
  <c r="C373" i="19" a="1"/>
  <c r="C373" i="19" s="1"/>
  <c r="C374" i="19" a="1"/>
  <c r="C374" i="19" s="1"/>
  <c r="C375" i="19" a="1"/>
  <c r="C375" i="19" s="1"/>
  <c r="C376" i="19" a="1"/>
  <c r="C376" i="19" s="1"/>
  <c r="C377" i="19" a="1"/>
  <c r="C377" i="19" s="1"/>
  <c r="C378" i="19" a="1"/>
  <c r="C378" i="19" s="1"/>
  <c r="C379" i="19" a="1"/>
  <c r="C379" i="19" s="1"/>
  <c r="C380" i="19" a="1"/>
  <c r="C380" i="19" s="1"/>
  <c r="C381" i="19" a="1"/>
  <c r="C381" i="19" s="1"/>
  <c r="C382" i="19" a="1"/>
  <c r="C382" i="19" s="1"/>
  <c r="C383" i="19" a="1"/>
  <c r="C383" i="19" s="1"/>
  <c r="C384" i="19" a="1"/>
  <c r="C384" i="19" s="1"/>
  <c r="C385" i="19" a="1"/>
  <c r="C385" i="19" s="1"/>
  <c r="C386" i="19" a="1"/>
  <c r="C386" i="19" s="1"/>
  <c r="C387" i="19" a="1"/>
  <c r="C387" i="19" s="1"/>
  <c r="C388" i="19" a="1"/>
  <c r="C388" i="19" s="1"/>
  <c r="C389" i="19" a="1"/>
  <c r="C389" i="19" s="1"/>
  <c r="C390" i="19" a="1"/>
  <c r="C390" i="19" s="1"/>
  <c r="C391" i="19" a="1"/>
  <c r="C391" i="19" s="1"/>
  <c r="C392" i="19" a="1"/>
  <c r="C392" i="19" s="1"/>
  <c r="C393" i="19" a="1"/>
  <c r="C393" i="19" s="1"/>
  <c r="C394" i="19" a="1"/>
  <c r="C394" i="19" s="1"/>
  <c r="C395" i="19" a="1"/>
  <c r="C395" i="19" s="1"/>
  <c r="C396" i="19" a="1"/>
  <c r="C396" i="19" s="1"/>
  <c r="C397" i="19" a="1"/>
  <c r="C397" i="19" s="1"/>
  <c r="C398" i="19" a="1"/>
  <c r="C398" i="19" s="1"/>
  <c r="C399" i="19" a="1"/>
  <c r="C399" i="19" s="1"/>
  <c r="C400" i="19" a="1"/>
  <c r="C400" i="19" s="1"/>
  <c r="C401" i="19" a="1"/>
  <c r="C401" i="19" s="1"/>
  <c r="C402" i="19" a="1"/>
  <c r="C402" i="19" s="1"/>
  <c r="C403" i="19" a="1"/>
  <c r="C403" i="19" s="1"/>
  <c r="C404" i="19" a="1"/>
  <c r="C404" i="19" s="1"/>
  <c r="C405" i="19" a="1"/>
  <c r="C405" i="19" s="1"/>
  <c r="C406" i="19" a="1"/>
  <c r="C406" i="19" s="1"/>
  <c r="C407" i="19" a="1"/>
  <c r="C407" i="19" s="1"/>
  <c r="C408" i="19" a="1"/>
  <c r="C408" i="19" s="1"/>
  <c r="C409" i="19" a="1"/>
  <c r="C409" i="19" s="1"/>
  <c r="C410" i="19" a="1"/>
  <c r="C410" i="19" s="1"/>
  <c r="C411" i="19" a="1"/>
  <c r="C411" i="19" s="1"/>
  <c r="C412" i="19" a="1"/>
  <c r="C412" i="19" s="1"/>
  <c r="C413" i="19" a="1"/>
  <c r="C413" i="19" s="1"/>
  <c r="C414" i="19" a="1"/>
  <c r="C414" i="19" s="1"/>
  <c r="C415" i="19" a="1"/>
  <c r="C415" i="19" s="1"/>
  <c r="C416" i="19" a="1"/>
  <c r="C416" i="19" s="1"/>
  <c r="C417" i="19" a="1"/>
  <c r="C417" i="19" s="1"/>
  <c r="C418" i="19" a="1"/>
  <c r="C418" i="19" s="1"/>
  <c r="C419" i="19" a="1"/>
  <c r="C419" i="19" s="1"/>
  <c r="C420" i="19" a="1"/>
  <c r="C420" i="19" s="1"/>
  <c r="C421" i="19" a="1"/>
  <c r="C421" i="19" s="1"/>
  <c r="C422" i="19" a="1"/>
  <c r="C422" i="19" s="1"/>
  <c r="C423" i="19" a="1"/>
  <c r="C423" i="19" s="1"/>
  <c r="C424" i="19" a="1"/>
  <c r="C424" i="19" s="1"/>
  <c r="C425" i="19" a="1"/>
  <c r="C425" i="19" s="1"/>
  <c r="C426" i="19" a="1"/>
  <c r="C426" i="19" s="1"/>
  <c r="C427" i="19" a="1"/>
  <c r="C427" i="19" s="1"/>
  <c r="C428" i="19" a="1"/>
  <c r="C428" i="19" s="1"/>
  <c r="C429" i="19" a="1"/>
  <c r="C429" i="19" s="1"/>
  <c r="C430" i="19" a="1"/>
  <c r="C430" i="19" s="1"/>
  <c r="C431" i="19" a="1"/>
  <c r="C431" i="19" s="1"/>
  <c r="C432" i="19" a="1"/>
  <c r="C432" i="19" s="1"/>
  <c r="C433" i="19" a="1"/>
  <c r="C433" i="19" s="1"/>
  <c r="C434" i="19" a="1"/>
  <c r="C434" i="19" s="1"/>
  <c r="C435" i="19" a="1"/>
  <c r="C435" i="19" s="1"/>
  <c r="C436" i="19" a="1"/>
  <c r="C436" i="19" s="1"/>
  <c r="C437" i="19" a="1"/>
  <c r="C437" i="19" s="1"/>
  <c r="C438" i="19" a="1"/>
  <c r="C438" i="19" s="1"/>
  <c r="C439" i="19" a="1"/>
  <c r="C439" i="19" s="1"/>
  <c r="C440" i="19" a="1"/>
  <c r="C440" i="19" s="1"/>
  <c r="C441" i="19" a="1"/>
  <c r="C441" i="19" s="1"/>
  <c r="C442" i="19" a="1"/>
  <c r="C442" i="19" s="1"/>
  <c r="C443" i="19" a="1"/>
  <c r="C443" i="19" s="1"/>
  <c r="C444" i="19" a="1"/>
  <c r="C444" i="19" s="1"/>
  <c r="C445" i="19" a="1"/>
  <c r="C445" i="19" s="1"/>
  <c r="C446" i="19" a="1"/>
  <c r="C446" i="19" s="1"/>
  <c r="C447" i="19" a="1"/>
  <c r="C447" i="19" s="1"/>
  <c r="C448" i="19" a="1"/>
  <c r="C448" i="19" s="1"/>
  <c r="C449" i="19" a="1"/>
  <c r="C449" i="19" s="1"/>
  <c r="C450" i="19" a="1"/>
  <c r="C450" i="19" s="1"/>
  <c r="C451" i="19" a="1"/>
  <c r="C451" i="19" s="1"/>
  <c r="C452" i="19" a="1"/>
  <c r="C452" i="19" s="1"/>
  <c r="C453" i="19" a="1"/>
  <c r="C453" i="19" s="1"/>
  <c r="C454" i="19" a="1"/>
  <c r="C454" i="19" s="1"/>
  <c r="C455" i="19" a="1"/>
  <c r="C455" i="19" s="1"/>
  <c r="C456" i="19" a="1"/>
  <c r="C456" i="19" s="1"/>
  <c r="C457" i="19" a="1"/>
  <c r="C457" i="19" s="1"/>
  <c r="C458" i="19" a="1"/>
  <c r="C458" i="19" s="1"/>
  <c r="C459" i="19" a="1"/>
  <c r="C459" i="19" s="1"/>
  <c r="C460" i="19" a="1"/>
  <c r="C460" i="19" s="1"/>
  <c r="C461" i="19" a="1"/>
  <c r="C461" i="19" s="1"/>
  <c r="C462" i="19" a="1"/>
  <c r="C462" i="19" s="1"/>
  <c r="C463" i="19" a="1"/>
  <c r="C463" i="19" s="1"/>
  <c r="C464" i="19" a="1"/>
  <c r="C464" i="19" s="1"/>
  <c r="C465" i="19" a="1"/>
  <c r="C465" i="19" s="1"/>
  <c r="C466" i="19" a="1"/>
  <c r="C466" i="19" s="1"/>
  <c r="C467" i="19" a="1"/>
  <c r="C467" i="19" s="1"/>
  <c r="C468" i="19" a="1"/>
  <c r="C468" i="19" s="1"/>
  <c r="C469" i="19" a="1"/>
  <c r="C469" i="19" s="1"/>
  <c r="C470" i="19" a="1"/>
  <c r="C470" i="19" s="1"/>
  <c r="C471" i="19" a="1"/>
  <c r="C471" i="19" s="1"/>
  <c r="C472" i="19" a="1"/>
  <c r="C472" i="19" s="1"/>
  <c r="C473" i="19" a="1"/>
  <c r="C473" i="19" s="1"/>
  <c r="C474" i="19" a="1"/>
  <c r="C474" i="19" s="1"/>
  <c r="C475" i="19" a="1"/>
  <c r="C475" i="19" s="1"/>
  <c r="C476" i="19" a="1"/>
  <c r="C476" i="19" s="1"/>
  <c r="C477" i="19" a="1"/>
  <c r="C477" i="19" s="1"/>
  <c r="C478" i="19" a="1"/>
  <c r="C478" i="19" s="1"/>
  <c r="C479" i="19" a="1"/>
  <c r="C479" i="19" s="1"/>
  <c r="C480" i="19" a="1"/>
  <c r="C480" i="19" s="1"/>
  <c r="C481" i="19" a="1"/>
  <c r="C481" i="19" s="1"/>
  <c r="C482" i="19" a="1"/>
  <c r="C482" i="19" s="1"/>
  <c r="C483" i="19" a="1"/>
  <c r="C483" i="19" s="1"/>
  <c r="C484" i="19" a="1"/>
  <c r="C484" i="19" s="1"/>
  <c r="C485" i="19" a="1"/>
  <c r="C485" i="19" s="1"/>
  <c r="C486" i="19" a="1"/>
  <c r="C486" i="19" s="1"/>
  <c r="C487" i="19" a="1"/>
  <c r="C487" i="19" s="1"/>
  <c r="C488" i="19" a="1"/>
  <c r="C488" i="19" s="1"/>
  <c r="C489" i="19" a="1"/>
  <c r="C489" i="19" s="1"/>
  <c r="C490" i="19" a="1"/>
  <c r="C490" i="19" s="1"/>
  <c r="C491" i="19" a="1"/>
  <c r="C491" i="19" s="1"/>
  <c r="C492" i="19" a="1"/>
  <c r="C492" i="19" s="1"/>
  <c r="C493" i="19" a="1"/>
  <c r="C493" i="19" s="1"/>
  <c r="C494" i="19" a="1"/>
  <c r="C494" i="19" s="1"/>
  <c r="C495" i="19" a="1"/>
  <c r="C495" i="19" s="1"/>
  <c r="C496" i="19" a="1"/>
  <c r="C496" i="19" s="1"/>
  <c r="C497" i="19" a="1"/>
  <c r="C497" i="19" s="1"/>
  <c r="C498" i="19" a="1"/>
  <c r="C498" i="19" s="1"/>
  <c r="C499" i="19" a="1"/>
  <c r="C499" i="19" s="1"/>
  <c r="C500" i="19" a="1"/>
  <c r="C500" i="19" s="1"/>
  <c r="C2" i="19" a="1"/>
  <c r="C2" i="19" s="1"/>
  <c r="C3" i="18" l="1" a="1"/>
  <c r="C3" i="18" s="1"/>
  <c r="C4" i="18" a="1"/>
  <c r="C4" i="18" s="1"/>
  <c r="C5" i="18" a="1"/>
  <c r="C5" i="18" s="1"/>
  <c r="C6" i="18" a="1"/>
  <c r="C6" i="18" s="1"/>
  <c r="C7" i="18" a="1"/>
  <c r="C7" i="18" s="1"/>
  <c r="C8" i="18" a="1"/>
  <c r="C8" i="18" s="1"/>
  <c r="C9" i="18" a="1"/>
  <c r="C9" i="18" s="1"/>
  <c r="C10" i="18" a="1"/>
  <c r="C10" i="18" s="1"/>
  <c r="C11" i="18" a="1"/>
  <c r="C11" i="18" s="1"/>
  <c r="C12" i="18" a="1"/>
  <c r="C12" i="18" s="1"/>
  <c r="C13" i="18" a="1"/>
  <c r="C13" i="18" s="1"/>
  <c r="C14" i="18" a="1"/>
  <c r="C14" i="18" s="1"/>
  <c r="C15" i="18" a="1"/>
  <c r="C15" i="18" s="1"/>
  <c r="C16" i="18" a="1"/>
  <c r="C16" i="18" s="1"/>
  <c r="C17" i="18" a="1"/>
  <c r="C17" i="18" s="1"/>
  <c r="C18" i="18" a="1"/>
  <c r="C18" i="18" s="1"/>
  <c r="C19" i="18" a="1"/>
  <c r="C19" i="18" s="1"/>
  <c r="C20" i="18" a="1"/>
  <c r="C20" i="18" s="1"/>
  <c r="C21" i="18" a="1"/>
  <c r="C21" i="18" s="1"/>
  <c r="C22" i="18" a="1"/>
  <c r="C22" i="18" s="1"/>
  <c r="C23" i="18" a="1"/>
  <c r="C23" i="18" s="1"/>
  <c r="C24" i="18" a="1"/>
  <c r="C24" i="18" s="1"/>
  <c r="C25" i="18" a="1"/>
  <c r="C25" i="18" s="1"/>
  <c r="C26" i="18" a="1"/>
  <c r="C26" i="18" s="1"/>
  <c r="C27" i="18" a="1"/>
  <c r="C27" i="18" s="1"/>
  <c r="C28" i="18" a="1"/>
  <c r="C28" i="18" s="1"/>
  <c r="C29" i="18" a="1"/>
  <c r="C29" i="18" s="1"/>
  <c r="C30" i="18" a="1"/>
  <c r="C30" i="18" s="1"/>
  <c r="C31" i="18" a="1"/>
  <c r="C31" i="18" s="1"/>
  <c r="C32" i="18" a="1"/>
  <c r="C32" i="18" s="1"/>
  <c r="C33" i="18" a="1"/>
  <c r="C33" i="18" s="1"/>
  <c r="C34" i="18" a="1"/>
  <c r="C34" i="18" s="1"/>
  <c r="C35" i="18" a="1"/>
  <c r="C35" i="18" s="1"/>
  <c r="C36" i="18" a="1"/>
  <c r="C36" i="18" s="1"/>
  <c r="C37" i="18" a="1"/>
  <c r="C37" i="18" s="1"/>
  <c r="C38" i="18" a="1"/>
  <c r="C38" i="18" s="1"/>
  <c r="C39" i="18" a="1"/>
  <c r="C39" i="18" s="1"/>
  <c r="C40" i="18" a="1"/>
  <c r="C40" i="18" s="1"/>
  <c r="C41" i="18" a="1"/>
  <c r="C41" i="18" s="1"/>
  <c r="C42" i="18" a="1"/>
  <c r="C42" i="18" s="1"/>
  <c r="C43" i="18" a="1"/>
  <c r="C43" i="18" s="1"/>
  <c r="C44" i="18" a="1"/>
  <c r="C44" i="18" s="1"/>
  <c r="C45" i="18" a="1"/>
  <c r="C45" i="18" s="1"/>
  <c r="C46" i="18" a="1"/>
  <c r="C46" i="18" s="1"/>
  <c r="C47" i="18" a="1"/>
  <c r="C47" i="18" s="1"/>
  <c r="C48" i="18" a="1"/>
  <c r="C48" i="18" s="1"/>
  <c r="C49" i="18" a="1"/>
  <c r="C49" i="18" s="1"/>
  <c r="C50" i="18" a="1"/>
  <c r="C50" i="18" s="1"/>
  <c r="C51" i="18" a="1"/>
  <c r="C51" i="18" s="1"/>
  <c r="C52" i="18" a="1"/>
  <c r="C52" i="18" s="1"/>
  <c r="C53" i="18" a="1"/>
  <c r="C53" i="18" s="1"/>
  <c r="C54" i="18" a="1"/>
  <c r="C54" i="18" s="1"/>
  <c r="C55" i="18" a="1"/>
  <c r="C55" i="18" s="1"/>
  <c r="C56" i="18" a="1"/>
  <c r="C56" i="18" s="1"/>
  <c r="C57" i="18" a="1"/>
  <c r="C57" i="18" s="1"/>
  <c r="C58" i="18" a="1"/>
  <c r="C58" i="18" s="1"/>
  <c r="C59" i="18" a="1"/>
  <c r="C59" i="18" s="1"/>
  <c r="C60" i="18" a="1"/>
  <c r="C60" i="18" s="1"/>
  <c r="C61" i="18" a="1"/>
  <c r="C61" i="18" s="1"/>
  <c r="C62" i="18" a="1"/>
  <c r="C62" i="18" s="1"/>
  <c r="C63" i="18" a="1"/>
  <c r="C63" i="18" s="1"/>
  <c r="C64" i="18" a="1"/>
  <c r="C64" i="18" s="1"/>
  <c r="C65" i="18" a="1"/>
  <c r="C65" i="18" s="1"/>
  <c r="C66" i="18" a="1"/>
  <c r="C66" i="18" s="1"/>
  <c r="C67" i="18" a="1"/>
  <c r="C67" i="18" s="1"/>
  <c r="C68" i="18" a="1"/>
  <c r="C68" i="18" s="1"/>
  <c r="C69" i="18" a="1"/>
  <c r="C69" i="18" s="1"/>
  <c r="C70" i="18" a="1"/>
  <c r="C70" i="18" s="1"/>
  <c r="C71" i="18" a="1"/>
  <c r="C71" i="18" s="1"/>
  <c r="C72" i="18" a="1"/>
  <c r="C72" i="18" s="1"/>
  <c r="C73" i="18" a="1"/>
  <c r="C73" i="18" s="1"/>
  <c r="C74" i="18" a="1"/>
  <c r="C74" i="18" s="1"/>
  <c r="C75" i="18" a="1"/>
  <c r="C75" i="18" s="1"/>
  <c r="C76" i="18" a="1"/>
  <c r="C76" i="18" s="1"/>
  <c r="C77" i="18" a="1"/>
  <c r="C77" i="18" s="1"/>
  <c r="C78" i="18" a="1"/>
  <c r="C78" i="18" s="1"/>
  <c r="C79" i="18" a="1"/>
  <c r="C79" i="18" s="1"/>
  <c r="C80" i="18" a="1"/>
  <c r="C80" i="18" s="1"/>
  <c r="C81" i="18" a="1"/>
  <c r="C81" i="18" s="1"/>
  <c r="C82" i="18" a="1"/>
  <c r="C82" i="18" s="1"/>
  <c r="C83" i="18" a="1"/>
  <c r="C83" i="18" s="1"/>
  <c r="C84" i="18" a="1"/>
  <c r="C84" i="18" s="1"/>
  <c r="C85" i="18" a="1"/>
  <c r="C85" i="18" s="1"/>
  <c r="C86" i="18" a="1"/>
  <c r="C86" i="18" s="1"/>
  <c r="C87" i="18" a="1"/>
  <c r="C87" i="18" s="1"/>
  <c r="C88" i="18" a="1"/>
  <c r="C88" i="18" s="1"/>
  <c r="C89" i="18" a="1"/>
  <c r="C89" i="18" s="1"/>
  <c r="C90" i="18" a="1"/>
  <c r="C90" i="18" s="1"/>
  <c r="C91" i="18" a="1"/>
  <c r="C91" i="18" s="1"/>
  <c r="C92" i="18" a="1"/>
  <c r="C92" i="18" s="1"/>
  <c r="C93" i="18" a="1"/>
  <c r="C93" i="18" s="1"/>
  <c r="C94" i="18" a="1"/>
  <c r="C94" i="18" s="1"/>
  <c r="C95" i="18" a="1"/>
  <c r="C95" i="18" s="1"/>
  <c r="C96" i="18" a="1"/>
  <c r="C96" i="18" s="1"/>
  <c r="C97" i="18" a="1"/>
  <c r="C97" i="18" s="1"/>
  <c r="C98" i="18" a="1"/>
  <c r="C98" i="18" s="1"/>
  <c r="C99" i="18" a="1"/>
  <c r="C99" i="18" s="1"/>
  <c r="C100" i="18" a="1"/>
  <c r="C100" i="18" s="1"/>
  <c r="C101" i="18" a="1"/>
  <c r="C101" i="18" s="1"/>
  <c r="C102" i="18" a="1"/>
  <c r="C102" i="18" s="1"/>
  <c r="C103" i="18" a="1"/>
  <c r="C103" i="18" s="1"/>
  <c r="C104" i="18" a="1"/>
  <c r="C104" i="18" s="1"/>
  <c r="C105" i="18" a="1"/>
  <c r="C105" i="18" s="1"/>
  <c r="C106" i="18" a="1"/>
  <c r="C106" i="18" s="1"/>
  <c r="C107" i="18" a="1"/>
  <c r="C107" i="18" s="1"/>
  <c r="C108" i="18" a="1"/>
  <c r="C108" i="18" s="1"/>
  <c r="C109" i="18" a="1"/>
  <c r="C109" i="18" s="1"/>
  <c r="C110" i="18" a="1"/>
  <c r="C110" i="18" s="1"/>
  <c r="C111" i="18" a="1"/>
  <c r="C111" i="18" s="1"/>
  <c r="C112" i="18" a="1"/>
  <c r="C112" i="18" s="1"/>
  <c r="C113" i="18" a="1"/>
  <c r="C113" i="18" s="1"/>
  <c r="C114" i="18" a="1"/>
  <c r="C114" i="18" s="1"/>
  <c r="C115" i="18" a="1"/>
  <c r="C115" i="18" s="1"/>
  <c r="C116" i="18" a="1"/>
  <c r="C116" i="18" s="1"/>
  <c r="C117" i="18" a="1"/>
  <c r="C117" i="18" s="1"/>
  <c r="C118" i="18" a="1"/>
  <c r="C118" i="18" s="1"/>
  <c r="C119" i="18" a="1"/>
  <c r="C119" i="18" s="1"/>
  <c r="C120" i="18" a="1"/>
  <c r="C120" i="18" s="1"/>
  <c r="C121" i="18" a="1"/>
  <c r="C121" i="18" s="1"/>
  <c r="C122" i="18" a="1"/>
  <c r="C122" i="18" s="1"/>
  <c r="C123" i="18" a="1"/>
  <c r="C123" i="18" s="1"/>
  <c r="C124" i="18" a="1"/>
  <c r="C124" i="18" s="1"/>
  <c r="C125" i="18" a="1"/>
  <c r="C125" i="18" s="1"/>
  <c r="C126" i="18" a="1"/>
  <c r="C126" i="18" s="1"/>
  <c r="C127" i="18" a="1"/>
  <c r="C127" i="18" s="1"/>
  <c r="C128" i="18" a="1"/>
  <c r="C128" i="18" s="1"/>
  <c r="C129" i="18" a="1"/>
  <c r="C129" i="18" s="1"/>
  <c r="C130" i="18" a="1"/>
  <c r="C130" i="18" s="1"/>
  <c r="C131" i="18" a="1"/>
  <c r="C131" i="18" s="1"/>
  <c r="C132" i="18" a="1"/>
  <c r="C132" i="18" s="1"/>
  <c r="C133" i="18" a="1"/>
  <c r="C133" i="18" s="1"/>
  <c r="C134" i="18" a="1"/>
  <c r="C134" i="18" s="1"/>
  <c r="C135" i="18" a="1"/>
  <c r="C135" i="18" s="1"/>
  <c r="C136" i="18" a="1"/>
  <c r="C136" i="18" s="1"/>
  <c r="C137" i="18" a="1"/>
  <c r="C137" i="18" s="1"/>
  <c r="C138" i="18" a="1"/>
  <c r="C138" i="18" s="1"/>
  <c r="C139" i="18" a="1"/>
  <c r="C139" i="18" s="1"/>
  <c r="C140" i="18" a="1"/>
  <c r="C140" i="18" s="1"/>
  <c r="C141" i="18" a="1"/>
  <c r="C141" i="18" s="1"/>
  <c r="C142" i="18" a="1"/>
  <c r="C142" i="18"/>
  <c r="C143" i="18" a="1"/>
  <c r="C143" i="18" s="1"/>
  <c r="C144" i="18" a="1"/>
  <c r="C144" i="18" s="1"/>
  <c r="C145" i="18" a="1"/>
  <c r="C145" i="18" s="1"/>
  <c r="C146" i="18" a="1"/>
  <c r="C146" i="18" s="1"/>
  <c r="C147" i="18" a="1"/>
  <c r="C147" i="18" s="1"/>
  <c r="C148" i="18" a="1"/>
  <c r="C148" i="18" s="1"/>
  <c r="C149" i="18" a="1"/>
  <c r="C149" i="18" s="1"/>
  <c r="C150" i="18" a="1"/>
  <c r="C150" i="18" s="1"/>
  <c r="C151" i="18" a="1"/>
  <c r="C151" i="18" s="1"/>
  <c r="C152" i="18" a="1"/>
  <c r="C152" i="18" s="1"/>
  <c r="C153" i="18" a="1"/>
  <c r="C153" i="18" s="1"/>
  <c r="C154" i="18" a="1"/>
  <c r="C154" i="18" s="1"/>
  <c r="C155" i="18" a="1"/>
  <c r="C155" i="18" s="1"/>
  <c r="C156" i="18" a="1"/>
  <c r="C156" i="18" s="1"/>
  <c r="C157" i="18" a="1"/>
  <c r="C157" i="18" s="1"/>
  <c r="C158" i="18" a="1"/>
  <c r="C158" i="18" s="1"/>
  <c r="C159" i="18" a="1"/>
  <c r="C159" i="18" s="1"/>
  <c r="C160" i="18" a="1"/>
  <c r="C160" i="18" s="1"/>
  <c r="C161" i="18" a="1"/>
  <c r="C161" i="18" s="1"/>
  <c r="C162" i="18" a="1"/>
  <c r="C162" i="18" s="1"/>
  <c r="C163" i="18" a="1"/>
  <c r="C163" i="18" s="1"/>
  <c r="C164" i="18" a="1"/>
  <c r="C164" i="18" s="1"/>
  <c r="C165" i="18" a="1"/>
  <c r="C165" i="18"/>
  <c r="C166" i="18" a="1"/>
  <c r="C166" i="18" s="1"/>
  <c r="C167" i="18" a="1"/>
  <c r="C167" i="18" s="1"/>
  <c r="C168" i="18" a="1"/>
  <c r="C168" i="18" s="1"/>
  <c r="C169" i="18" a="1"/>
  <c r="C169" i="18" s="1"/>
  <c r="C170" i="18" a="1"/>
  <c r="C170" i="18" s="1"/>
  <c r="C171" i="18" a="1"/>
  <c r="C171" i="18" s="1"/>
  <c r="C172" i="18" a="1"/>
  <c r="C172" i="18" s="1"/>
  <c r="C173" i="18" a="1"/>
  <c r="C173" i="18" s="1"/>
  <c r="C174" i="18" a="1"/>
  <c r="C174" i="18" s="1"/>
  <c r="C175" i="18" a="1"/>
  <c r="C175" i="18" s="1"/>
  <c r="C176" i="18" a="1"/>
  <c r="C176" i="18" s="1"/>
  <c r="C177" i="18" a="1"/>
  <c r="C177" i="18" s="1"/>
  <c r="C178" i="18" a="1"/>
  <c r="C178" i="18" s="1"/>
  <c r="C179" i="18" a="1"/>
  <c r="C179" i="18" s="1"/>
  <c r="C180" i="18" a="1"/>
  <c r="C180" i="18" s="1"/>
  <c r="C181" i="18" a="1"/>
  <c r="C181" i="18" s="1"/>
  <c r="C182" i="18" a="1"/>
  <c r="C182" i="18" s="1"/>
  <c r="C183" i="18" a="1"/>
  <c r="C183" i="18" s="1"/>
  <c r="C184" i="18" a="1"/>
  <c r="C184" i="18" s="1"/>
  <c r="C185" i="18" a="1"/>
  <c r="C185" i="18" s="1"/>
  <c r="C186" i="18" a="1"/>
  <c r="C186" i="18" s="1"/>
  <c r="C187" i="18" a="1"/>
  <c r="C187" i="18" s="1"/>
  <c r="C188" i="18" a="1"/>
  <c r="C188" i="18" s="1"/>
  <c r="C189" i="18" a="1"/>
  <c r="C189" i="18" s="1"/>
  <c r="C190" i="18" a="1"/>
  <c r="C190" i="18" s="1"/>
  <c r="C191" i="18" a="1"/>
  <c r="C191" i="18" s="1"/>
  <c r="C192" i="18" a="1"/>
  <c r="C192" i="18" s="1"/>
  <c r="C193" i="18" a="1"/>
  <c r="C193" i="18" s="1"/>
  <c r="C194" i="18" a="1"/>
  <c r="C194" i="18" s="1"/>
  <c r="C195" i="18" a="1"/>
  <c r="C195" i="18" s="1"/>
  <c r="C196" i="18" a="1"/>
  <c r="C196" i="18" s="1"/>
  <c r="C197" i="18" a="1"/>
  <c r="C197" i="18" s="1"/>
  <c r="C198" i="18" a="1"/>
  <c r="C198" i="18" s="1"/>
  <c r="C199" i="18" a="1"/>
  <c r="C199" i="18" s="1"/>
  <c r="C200" i="18" a="1"/>
  <c r="C200" i="18" s="1"/>
  <c r="C201" i="18" a="1"/>
  <c r="C201" i="18" s="1"/>
  <c r="C202" i="18" a="1"/>
  <c r="C202" i="18" s="1"/>
  <c r="C203" i="18" a="1"/>
  <c r="C203" i="18" s="1"/>
  <c r="C204" i="18" a="1"/>
  <c r="C204" i="18" s="1"/>
  <c r="C205" i="18" a="1"/>
  <c r="C205" i="18" s="1"/>
  <c r="C206" i="18" a="1"/>
  <c r="C206" i="18"/>
  <c r="C207" i="18" a="1"/>
  <c r="C207" i="18" s="1"/>
  <c r="C208" i="18" a="1"/>
  <c r="C208" i="18" s="1"/>
  <c r="C209" i="18" a="1"/>
  <c r="C209" i="18" s="1"/>
  <c r="C210" i="18" a="1"/>
  <c r="C210" i="18" s="1"/>
  <c r="C211" i="18" a="1"/>
  <c r="C211" i="18" s="1"/>
  <c r="C212" i="18" a="1"/>
  <c r="C212" i="18" s="1"/>
  <c r="C213" i="18" a="1"/>
  <c r="C213" i="18" s="1"/>
  <c r="C214" i="18" a="1"/>
  <c r="C214" i="18" s="1"/>
  <c r="C215" i="18" a="1"/>
  <c r="C215" i="18" s="1"/>
  <c r="C216" i="18" a="1"/>
  <c r="C216" i="18" s="1"/>
  <c r="C217" i="18" a="1"/>
  <c r="C217" i="18" s="1"/>
  <c r="C218" i="18" a="1"/>
  <c r="C218" i="18" s="1"/>
  <c r="C219" i="18" a="1"/>
  <c r="C219" i="18" s="1"/>
  <c r="C220" i="18" a="1"/>
  <c r="C220" i="18" s="1"/>
  <c r="C221" i="18" a="1"/>
  <c r="C221" i="18" s="1"/>
  <c r="C222" i="18" a="1"/>
  <c r="C222" i="18" s="1"/>
  <c r="C223" i="18" a="1"/>
  <c r="C223" i="18" s="1"/>
  <c r="C224" i="18" a="1"/>
  <c r="C224" i="18" s="1"/>
  <c r="C225" i="18" a="1"/>
  <c r="C225" i="18" s="1"/>
  <c r="C226" i="18" a="1"/>
  <c r="C226" i="18" s="1"/>
  <c r="C227" i="18" a="1"/>
  <c r="C227" i="18" s="1"/>
  <c r="C228" i="18" a="1"/>
  <c r="C228" i="18" s="1"/>
  <c r="C229" i="18" a="1"/>
  <c r="C229" i="18" s="1"/>
  <c r="C230" i="18" a="1"/>
  <c r="C230" i="18" s="1"/>
  <c r="C231" i="18" a="1"/>
  <c r="C231" i="18" s="1"/>
  <c r="C232" i="18" a="1"/>
  <c r="C232" i="18" s="1"/>
  <c r="C233" i="18" a="1"/>
  <c r="C233" i="18" s="1"/>
  <c r="C234" i="18" a="1"/>
  <c r="C234" i="18" s="1"/>
  <c r="C235" i="18" a="1"/>
  <c r="C235" i="18" s="1"/>
  <c r="C236" i="18" a="1"/>
  <c r="C236" i="18" s="1"/>
  <c r="C237" i="18" a="1"/>
  <c r="C237" i="18" s="1"/>
  <c r="C238" i="18" a="1"/>
  <c r="C238" i="18" s="1"/>
  <c r="C239" i="18" a="1"/>
  <c r="C239" i="18" s="1"/>
  <c r="C240" i="18" a="1"/>
  <c r="C240" i="18" s="1"/>
  <c r="C241" i="18" a="1"/>
  <c r="C241" i="18" s="1"/>
  <c r="C242" i="18" a="1"/>
  <c r="C242" i="18" s="1"/>
  <c r="C243" i="18" a="1"/>
  <c r="C243" i="18" s="1"/>
  <c r="C244" i="18" a="1"/>
  <c r="C244" i="18" s="1"/>
  <c r="C245" i="18" a="1"/>
  <c r="C245" i="18" s="1"/>
  <c r="C246" i="18" a="1"/>
  <c r="C246" i="18" s="1"/>
  <c r="C247" i="18" a="1"/>
  <c r="C247" i="18" s="1"/>
  <c r="C248" i="18" a="1"/>
  <c r="C248" i="18" s="1"/>
  <c r="C249" i="18" a="1"/>
  <c r="C249" i="18" s="1"/>
  <c r="C250" i="18" a="1"/>
  <c r="C250" i="18" s="1"/>
  <c r="C251" i="18" a="1"/>
  <c r="C251" i="18" s="1"/>
  <c r="C252" i="18" a="1"/>
  <c r="C252" i="18"/>
  <c r="C253" i="18" a="1"/>
  <c r="C253" i="18" s="1"/>
  <c r="C254" i="18" a="1"/>
  <c r="C254" i="18" s="1"/>
  <c r="C255" i="18" a="1"/>
  <c r="C255" i="18" s="1"/>
  <c r="C256" i="18" a="1"/>
  <c r="C256" i="18" s="1"/>
  <c r="C257" i="18" a="1"/>
  <c r="C257" i="18" s="1"/>
  <c r="C258" i="18" a="1"/>
  <c r="C258" i="18" s="1"/>
  <c r="C259" i="18" a="1"/>
  <c r="C259" i="18" s="1"/>
  <c r="C260" i="18" a="1"/>
  <c r="C260" i="18" s="1"/>
  <c r="C261" i="18" a="1"/>
  <c r="C261" i="18" s="1"/>
  <c r="C262" i="18" a="1"/>
  <c r="C262" i="18" s="1"/>
  <c r="C263" i="18" a="1"/>
  <c r="C263" i="18" s="1"/>
  <c r="C264" i="18" a="1"/>
  <c r="C264" i="18" s="1"/>
  <c r="C265" i="18" a="1"/>
  <c r="C265" i="18" s="1"/>
  <c r="C266" i="18" a="1"/>
  <c r="C266" i="18" s="1"/>
  <c r="C267" i="18" a="1"/>
  <c r="C267" i="18" s="1"/>
  <c r="C268" i="18" a="1"/>
  <c r="C268" i="18" s="1"/>
  <c r="C269" i="18" a="1"/>
  <c r="C269" i="18" s="1"/>
  <c r="C270" i="18" a="1"/>
  <c r="C270" i="18" s="1"/>
  <c r="C271" i="18" a="1"/>
  <c r="C271" i="18" s="1"/>
  <c r="C272" i="18" a="1"/>
  <c r="C272" i="18" s="1"/>
  <c r="C273" i="18" a="1"/>
  <c r="C273" i="18" s="1"/>
  <c r="C274" i="18" a="1"/>
  <c r="C274" i="18" s="1"/>
  <c r="C275" i="18" a="1"/>
  <c r="C275" i="18" s="1"/>
  <c r="C276" i="18" a="1"/>
  <c r="C276" i="18" s="1"/>
  <c r="C277" i="18" a="1"/>
  <c r="C277" i="18" s="1"/>
  <c r="C278" i="18" a="1"/>
  <c r="C278" i="18" s="1"/>
  <c r="C279" i="18" a="1"/>
  <c r="C279" i="18" s="1"/>
  <c r="C280" i="18" a="1"/>
  <c r="C280" i="18" s="1"/>
  <c r="C281" i="18" a="1"/>
  <c r="C281" i="18" s="1"/>
  <c r="C282" i="18" a="1"/>
  <c r="C282" i="18" s="1"/>
  <c r="C283" i="18" a="1"/>
  <c r="C283" i="18" s="1"/>
  <c r="C284" i="18" a="1"/>
  <c r="C284" i="18" s="1"/>
  <c r="C285" i="18" a="1"/>
  <c r="C285" i="18" s="1"/>
  <c r="C286" i="18" a="1"/>
  <c r="C286" i="18" s="1"/>
  <c r="C287" i="18" a="1"/>
  <c r="C287" i="18" s="1"/>
  <c r="C288" i="18" a="1"/>
  <c r="C288" i="18" s="1"/>
  <c r="C289" i="18" a="1"/>
  <c r="C289" i="18" s="1"/>
  <c r="C290" i="18" a="1"/>
  <c r="C290" i="18" s="1"/>
  <c r="C291" i="18" a="1"/>
  <c r="C291" i="18" s="1"/>
  <c r="C292" i="18" a="1"/>
  <c r="C292" i="18" s="1"/>
  <c r="C293" i="18" a="1"/>
  <c r="C293" i="18" s="1"/>
  <c r="C294" i="18" a="1"/>
  <c r="C294" i="18" s="1"/>
  <c r="C295" i="18" a="1"/>
  <c r="C295" i="18" s="1"/>
  <c r="C296" i="18" a="1"/>
  <c r="C296" i="18" s="1"/>
  <c r="C297" i="18" a="1"/>
  <c r="C297" i="18" s="1"/>
  <c r="C298" i="18" a="1"/>
  <c r="C298" i="18" s="1"/>
  <c r="C299" i="18" a="1"/>
  <c r="C299" i="18" s="1"/>
  <c r="C300" i="18" a="1"/>
  <c r="C300" i="18" s="1"/>
  <c r="C301" i="18" a="1"/>
  <c r="C301" i="18" s="1"/>
  <c r="C302" i="18" a="1"/>
  <c r="C302" i="18" s="1"/>
  <c r="C303" i="18" a="1"/>
  <c r="C303" i="18" s="1"/>
  <c r="C304" i="18" a="1"/>
  <c r="C304" i="18" s="1"/>
  <c r="C305" i="18" a="1"/>
  <c r="C305" i="18" s="1"/>
  <c r="C306" i="18" a="1"/>
  <c r="C306" i="18"/>
  <c r="C307" i="18" a="1"/>
  <c r="C307" i="18" s="1"/>
  <c r="C308" i="18" a="1"/>
  <c r="C308" i="18" s="1"/>
  <c r="C309" i="18" a="1"/>
  <c r="C309" i="18" s="1"/>
  <c r="C310" i="18" a="1"/>
  <c r="C310" i="18" s="1"/>
  <c r="C311" i="18" a="1"/>
  <c r="C311" i="18" s="1"/>
  <c r="C312" i="18" a="1"/>
  <c r="C312" i="18" s="1"/>
  <c r="C313" i="18" a="1"/>
  <c r="C313" i="18" s="1"/>
  <c r="C314" i="18" a="1"/>
  <c r="C314" i="18" s="1"/>
  <c r="C315" i="18" a="1"/>
  <c r="C315" i="18" s="1"/>
  <c r="C316" i="18" a="1"/>
  <c r="C316" i="18" s="1"/>
  <c r="C317" i="18" a="1"/>
  <c r="C317" i="18" s="1"/>
  <c r="C318" i="18" a="1"/>
  <c r="C318" i="18" s="1"/>
  <c r="C319" i="18" a="1"/>
  <c r="C319" i="18" s="1"/>
  <c r="C320" i="18" a="1"/>
  <c r="C320" i="18" s="1"/>
  <c r="C321" i="18" a="1"/>
  <c r="C321" i="18" s="1"/>
  <c r="C322" i="18" a="1"/>
  <c r="C322" i="18" s="1"/>
  <c r="C323" i="18" a="1"/>
  <c r="C323" i="18" s="1"/>
  <c r="C324" i="18" a="1"/>
  <c r="C324" i="18" s="1"/>
  <c r="C325" i="18" a="1"/>
  <c r="C325" i="18" s="1"/>
  <c r="C326" i="18" a="1"/>
  <c r="C326" i="18" s="1"/>
  <c r="C327" i="18" a="1"/>
  <c r="C327" i="18" s="1"/>
  <c r="C328" i="18" a="1"/>
  <c r="C328" i="18" s="1"/>
  <c r="C329" i="18" a="1"/>
  <c r="C329" i="18" s="1"/>
  <c r="C330" i="18" a="1"/>
  <c r="C330" i="18" s="1"/>
  <c r="C331" i="18" a="1"/>
  <c r="C331" i="18" s="1"/>
  <c r="C332" i="18" a="1"/>
  <c r="C332" i="18" s="1"/>
  <c r="C333" i="18" a="1"/>
  <c r="C333" i="18" s="1"/>
  <c r="C334" i="18" a="1"/>
  <c r="C334" i="18" s="1"/>
  <c r="C335" i="18" a="1"/>
  <c r="C335" i="18" s="1"/>
  <c r="C336" i="18" a="1"/>
  <c r="C336" i="18" s="1"/>
  <c r="C337" i="18" a="1"/>
  <c r="C337" i="18" s="1"/>
  <c r="C338" i="18" a="1"/>
  <c r="C338" i="18" s="1"/>
  <c r="C339" i="18" a="1"/>
  <c r="C339" i="18" s="1"/>
  <c r="C340" i="18" a="1"/>
  <c r="C340" i="18" s="1"/>
  <c r="C341" i="18" a="1"/>
  <c r="C341" i="18" s="1"/>
  <c r="C342" i="18" a="1"/>
  <c r="C342" i="18"/>
  <c r="C343" i="18" a="1"/>
  <c r="C343" i="18" s="1"/>
  <c r="C344" i="18" a="1"/>
  <c r="C344" i="18" s="1"/>
  <c r="C345" i="18" a="1"/>
  <c r="C345" i="18" s="1"/>
  <c r="C346" i="18" a="1"/>
  <c r="C346" i="18" s="1"/>
  <c r="C347" i="18" a="1"/>
  <c r="C347" i="18" s="1"/>
  <c r="C348" i="18" a="1"/>
  <c r="C348" i="18" s="1"/>
  <c r="C349" i="18" a="1"/>
  <c r="C349" i="18" s="1"/>
  <c r="C350" i="18" a="1"/>
  <c r="C350" i="18" s="1"/>
  <c r="C351" i="18" a="1"/>
  <c r="C351" i="18" s="1"/>
  <c r="C352" i="18" a="1"/>
  <c r="C352" i="18" s="1"/>
  <c r="C353" i="18" a="1"/>
  <c r="C353" i="18" s="1"/>
  <c r="C354" i="18" a="1"/>
  <c r="C354" i="18" s="1"/>
  <c r="C355" i="18" a="1"/>
  <c r="C355" i="18" s="1"/>
  <c r="C356" i="18" a="1"/>
  <c r="C356" i="18" s="1"/>
  <c r="C357" i="18" a="1"/>
  <c r="C357" i="18" s="1"/>
  <c r="C358" i="18" a="1"/>
  <c r="C358" i="18" s="1"/>
  <c r="C359" i="18" a="1"/>
  <c r="C359" i="18" s="1"/>
  <c r="C360" i="18" a="1"/>
  <c r="C360" i="18" s="1"/>
  <c r="C361" i="18" a="1"/>
  <c r="C361" i="18" s="1"/>
  <c r="C362" i="18" a="1"/>
  <c r="C362" i="18" s="1"/>
  <c r="C363" i="18" a="1"/>
  <c r="C363" i="18" s="1"/>
  <c r="C364" i="18" a="1"/>
  <c r="C364" i="18" s="1"/>
  <c r="C365" i="18" a="1"/>
  <c r="C365" i="18" s="1"/>
  <c r="C366" i="18" a="1"/>
  <c r="C366" i="18" s="1"/>
  <c r="C367" i="18" a="1"/>
  <c r="C367" i="18" s="1"/>
  <c r="C368" i="18" a="1"/>
  <c r="C368" i="18" s="1"/>
  <c r="C369" i="18" a="1"/>
  <c r="C369" i="18" s="1"/>
  <c r="C370" i="18" a="1"/>
  <c r="C370" i="18" s="1"/>
  <c r="C371" i="18" a="1"/>
  <c r="C371" i="18" s="1"/>
  <c r="C372" i="18" a="1"/>
  <c r="C372" i="18" s="1"/>
  <c r="C373" i="18" a="1"/>
  <c r="C373" i="18" s="1"/>
  <c r="C374" i="18" a="1"/>
  <c r="C374" i="18" s="1"/>
  <c r="C375" i="18" a="1"/>
  <c r="C375" i="18" s="1"/>
  <c r="C376" i="18" a="1"/>
  <c r="C376" i="18" s="1"/>
  <c r="C377" i="18" a="1"/>
  <c r="C377" i="18" s="1"/>
  <c r="C378" i="18" a="1"/>
  <c r="C378" i="18" s="1"/>
  <c r="C379" i="18" a="1"/>
  <c r="C379" i="18" s="1"/>
  <c r="C380" i="18" a="1"/>
  <c r="C380" i="18" s="1"/>
  <c r="C381" i="18" a="1"/>
  <c r="C381" i="18" s="1"/>
  <c r="C382" i="18" a="1"/>
  <c r="C382" i="18" s="1"/>
  <c r="C383" i="18" a="1"/>
  <c r="C383" i="18" s="1"/>
  <c r="C384" i="18" a="1"/>
  <c r="C384" i="18" s="1"/>
  <c r="C385" i="18" a="1"/>
  <c r="C385" i="18" s="1"/>
  <c r="C386" i="18" a="1"/>
  <c r="C386" i="18" s="1"/>
  <c r="C387" i="18" a="1"/>
  <c r="C387" i="18" s="1"/>
  <c r="C388" i="18" a="1"/>
  <c r="C388" i="18" s="1"/>
  <c r="C389" i="18" a="1"/>
  <c r="C389" i="18" s="1"/>
  <c r="C390" i="18" a="1"/>
  <c r="C390" i="18" s="1"/>
  <c r="C391" i="18" a="1"/>
  <c r="C391" i="18" s="1"/>
  <c r="C392" i="18" a="1"/>
  <c r="C392" i="18" s="1"/>
  <c r="C393" i="18" a="1"/>
  <c r="C393" i="18" s="1"/>
  <c r="C394" i="18" a="1"/>
  <c r="C394" i="18" s="1"/>
  <c r="C395" i="18" a="1"/>
  <c r="C395" i="18" s="1"/>
  <c r="C396" i="18" a="1"/>
  <c r="C396" i="18" s="1"/>
  <c r="C397" i="18" a="1"/>
  <c r="C397" i="18" s="1"/>
  <c r="C398" i="18" a="1"/>
  <c r="C398" i="18" s="1"/>
  <c r="C399" i="18" a="1"/>
  <c r="C399" i="18" s="1"/>
  <c r="C400" i="18" a="1"/>
  <c r="C400" i="18" s="1"/>
  <c r="C401" i="18" a="1"/>
  <c r="C401" i="18" s="1"/>
  <c r="C402" i="18" a="1"/>
  <c r="C402" i="18" s="1"/>
  <c r="C403" i="18" a="1"/>
  <c r="C403" i="18" s="1"/>
  <c r="C404" i="18" a="1"/>
  <c r="C404" i="18" s="1"/>
  <c r="C405" i="18" a="1"/>
  <c r="C405" i="18" s="1"/>
  <c r="C406" i="18" a="1"/>
  <c r="C406" i="18" s="1"/>
  <c r="C407" i="18" a="1"/>
  <c r="C407" i="18" s="1"/>
  <c r="C408" i="18" a="1"/>
  <c r="C408" i="18" s="1"/>
  <c r="C409" i="18" a="1"/>
  <c r="C409" i="18" s="1"/>
  <c r="C410" i="18" a="1"/>
  <c r="C410" i="18" s="1"/>
  <c r="C411" i="18" a="1"/>
  <c r="C411" i="18" s="1"/>
  <c r="C412" i="18" a="1"/>
  <c r="C412" i="18" s="1"/>
  <c r="C413" i="18" a="1"/>
  <c r="C413" i="18" s="1"/>
  <c r="C414" i="18" a="1"/>
  <c r="C414" i="18" s="1"/>
  <c r="C415" i="18" a="1"/>
  <c r="C415" i="18" s="1"/>
  <c r="C416" i="18" a="1"/>
  <c r="C416" i="18" s="1"/>
  <c r="C417" i="18" a="1"/>
  <c r="C417" i="18" s="1"/>
  <c r="C418" i="18" a="1"/>
  <c r="C418" i="18" s="1"/>
  <c r="C419" i="18" a="1"/>
  <c r="C419" i="18" s="1"/>
  <c r="C420" i="18" a="1"/>
  <c r="C420" i="18" s="1"/>
  <c r="C421" i="18" a="1"/>
  <c r="C421" i="18" s="1"/>
  <c r="C422" i="18" a="1"/>
  <c r="C422" i="18" s="1"/>
  <c r="C423" i="18" a="1"/>
  <c r="C423" i="18" s="1"/>
  <c r="C424" i="18" a="1"/>
  <c r="C424" i="18" s="1"/>
  <c r="C425" i="18" a="1"/>
  <c r="C425" i="18" s="1"/>
  <c r="C426" i="18" a="1"/>
  <c r="C426" i="18" s="1"/>
  <c r="C427" i="18" a="1"/>
  <c r="C427" i="18" s="1"/>
  <c r="C428" i="18" a="1"/>
  <c r="C428" i="18" s="1"/>
  <c r="C429" i="18" a="1"/>
  <c r="C429" i="18" s="1"/>
  <c r="C430" i="18" a="1"/>
  <c r="C430" i="18" s="1"/>
  <c r="C431" i="18" a="1"/>
  <c r="C431" i="18" s="1"/>
  <c r="C432" i="18" a="1"/>
  <c r="C432" i="18" s="1"/>
  <c r="C433" i="18" a="1"/>
  <c r="C433" i="18" s="1"/>
  <c r="C434" i="18" a="1"/>
  <c r="C434" i="18" s="1"/>
  <c r="C435" i="18" a="1"/>
  <c r="C435" i="18" s="1"/>
  <c r="C436" i="18" a="1"/>
  <c r="C436" i="18" s="1"/>
  <c r="C437" i="18" a="1"/>
  <c r="C437" i="18" s="1"/>
  <c r="C438" i="18" a="1"/>
  <c r="C438" i="18" s="1"/>
  <c r="C439" i="18" a="1"/>
  <c r="C439" i="18" s="1"/>
  <c r="C440" i="18" a="1"/>
  <c r="C440" i="18" s="1"/>
  <c r="C441" i="18" a="1"/>
  <c r="C441" i="18" s="1"/>
  <c r="C442" i="18" a="1"/>
  <c r="C442" i="18" s="1"/>
  <c r="C443" i="18" a="1"/>
  <c r="C443" i="18" s="1"/>
  <c r="C444" i="18" a="1"/>
  <c r="C444" i="18" s="1"/>
  <c r="C445" i="18" a="1"/>
  <c r="C445" i="18" s="1"/>
  <c r="C446" i="18" a="1"/>
  <c r="C446" i="18" s="1"/>
  <c r="C447" i="18" a="1"/>
  <c r="C447" i="18" s="1"/>
  <c r="C448" i="18" a="1"/>
  <c r="C448" i="18" s="1"/>
  <c r="C449" i="18" a="1"/>
  <c r="C449" i="18" s="1"/>
  <c r="C450" i="18" a="1"/>
  <c r="C450" i="18" s="1"/>
  <c r="C451" i="18" a="1"/>
  <c r="C451" i="18" s="1"/>
  <c r="C452" i="18" a="1"/>
  <c r="C452" i="18" s="1"/>
  <c r="C453" i="18" a="1"/>
  <c r="C453" i="18" s="1"/>
  <c r="C454" i="18" a="1"/>
  <c r="C454" i="18" s="1"/>
  <c r="C455" i="18" a="1"/>
  <c r="C455" i="18" s="1"/>
  <c r="C456" i="18" a="1"/>
  <c r="C456" i="18" s="1"/>
  <c r="C457" i="18" a="1"/>
  <c r="C457" i="18" s="1"/>
  <c r="C458" i="18" a="1"/>
  <c r="C458" i="18" s="1"/>
  <c r="C459" i="18" a="1"/>
  <c r="C459" i="18" s="1"/>
  <c r="C460" i="18" a="1"/>
  <c r="C460" i="18" s="1"/>
  <c r="C461" i="18" a="1"/>
  <c r="C461" i="18" s="1"/>
  <c r="C462" i="18" a="1"/>
  <c r="C462" i="18" s="1"/>
  <c r="C463" i="18" a="1"/>
  <c r="C463" i="18" s="1"/>
  <c r="C464" i="18" a="1"/>
  <c r="C464" i="18" s="1"/>
  <c r="C465" i="18" a="1"/>
  <c r="C465" i="18" s="1"/>
  <c r="C466" i="18" a="1"/>
  <c r="C466" i="18" s="1"/>
  <c r="C467" i="18" a="1"/>
  <c r="C467" i="18" s="1"/>
  <c r="C468" i="18" a="1"/>
  <c r="C468" i="18" s="1"/>
  <c r="C469" i="18" a="1"/>
  <c r="C469" i="18" s="1"/>
  <c r="C470" i="18" a="1"/>
  <c r="C470" i="18" s="1"/>
  <c r="C471" i="18" a="1"/>
  <c r="C471" i="18" s="1"/>
  <c r="C472" i="18" a="1"/>
  <c r="C472" i="18" s="1"/>
  <c r="C473" i="18" a="1"/>
  <c r="C473" i="18" s="1"/>
  <c r="C474" i="18" a="1"/>
  <c r="C474" i="18" s="1"/>
  <c r="C475" i="18" a="1"/>
  <c r="C475" i="18" s="1"/>
  <c r="C476" i="18" a="1"/>
  <c r="C476" i="18" s="1"/>
  <c r="C477" i="18" a="1"/>
  <c r="C477" i="18" s="1"/>
  <c r="C478" i="18" a="1"/>
  <c r="C478" i="18" s="1"/>
  <c r="C479" i="18" a="1"/>
  <c r="C479" i="18" s="1"/>
  <c r="C480" i="18" a="1"/>
  <c r="C480" i="18" s="1"/>
  <c r="C481" i="18" a="1"/>
  <c r="C481" i="18" s="1"/>
  <c r="C482" i="18" a="1"/>
  <c r="C482" i="18" s="1"/>
  <c r="C483" i="18" a="1"/>
  <c r="C483" i="18" s="1"/>
  <c r="C484" i="18" a="1"/>
  <c r="C484" i="18" s="1"/>
  <c r="C485" i="18" a="1"/>
  <c r="C485" i="18" s="1"/>
  <c r="C486" i="18" a="1"/>
  <c r="C486" i="18" s="1"/>
  <c r="C487" i="18" a="1"/>
  <c r="C487" i="18" s="1"/>
  <c r="C488" i="18" a="1"/>
  <c r="C488" i="18" s="1"/>
  <c r="C489" i="18" a="1"/>
  <c r="C489" i="18" s="1"/>
  <c r="C490" i="18" a="1"/>
  <c r="C490" i="18" s="1"/>
  <c r="C491" i="18" a="1"/>
  <c r="C491" i="18" s="1"/>
  <c r="C492" i="18" a="1"/>
  <c r="C492" i="18" s="1"/>
  <c r="C493" i="18" a="1"/>
  <c r="C493" i="18" s="1"/>
  <c r="C494" i="18" a="1"/>
  <c r="C494" i="18" s="1"/>
  <c r="C495" i="18" a="1"/>
  <c r="C495" i="18" s="1"/>
  <c r="C496" i="18" a="1"/>
  <c r="C496" i="18" s="1"/>
  <c r="C497" i="18" a="1"/>
  <c r="C497" i="18" s="1"/>
  <c r="C498" i="18" a="1"/>
  <c r="C498" i="18" s="1"/>
  <c r="C499" i="18" a="1"/>
  <c r="C499" i="18" s="1"/>
  <c r="C500" i="18" a="1"/>
  <c r="C500" i="18" s="1"/>
  <c r="C2" i="18" a="1"/>
  <c r="C2" i="18" s="1"/>
  <c r="C48" i="17" a="1"/>
  <c r="C48" i="17" s="1"/>
  <c r="C49" i="17" a="1"/>
  <c r="C49" i="17" s="1"/>
  <c r="C50" i="17" a="1"/>
  <c r="C50" i="17" s="1"/>
  <c r="C51" i="17" a="1"/>
  <c r="C51" i="17" s="1"/>
  <c r="C52" i="17" a="1"/>
  <c r="C52" i="17" s="1"/>
  <c r="C53" i="17" a="1"/>
  <c r="C53" i="17" s="1"/>
  <c r="C54" i="17" a="1"/>
  <c r="C54" i="17" s="1"/>
  <c r="C55" i="17" a="1"/>
  <c r="C55" i="17" s="1"/>
  <c r="C56" i="17" a="1"/>
  <c r="C56" i="17" s="1"/>
  <c r="C57" i="17" a="1"/>
  <c r="C57" i="17" s="1"/>
  <c r="C58" i="17" a="1"/>
  <c r="C58" i="17" s="1"/>
  <c r="C59" i="17" a="1"/>
  <c r="C59" i="17" s="1"/>
  <c r="C60" i="17" a="1"/>
  <c r="C60" i="17" s="1"/>
  <c r="C61" i="17" a="1"/>
  <c r="C61" i="17" s="1"/>
  <c r="C62" i="17" a="1"/>
  <c r="C62" i="17" s="1"/>
  <c r="C63" i="17" a="1"/>
  <c r="C63" i="17" s="1"/>
  <c r="C64" i="17" a="1"/>
  <c r="C64" i="17" s="1"/>
  <c r="C65" i="17" a="1"/>
  <c r="C65" i="17" s="1"/>
  <c r="C66" i="17" a="1"/>
  <c r="C66" i="17" s="1"/>
  <c r="C67" i="17" a="1"/>
  <c r="C67" i="17" s="1"/>
  <c r="C68" i="17" a="1"/>
  <c r="C68" i="17" s="1"/>
  <c r="C69" i="17" a="1"/>
  <c r="C69" i="17" s="1"/>
  <c r="C70" i="17" a="1"/>
  <c r="C70" i="17" s="1"/>
  <c r="C71" i="17" a="1"/>
  <c r="C71" i="17" s="1"/>
  <c r="C72" i="17" a="1"/>
  <c r="C72" i="17" s="1"/>
  <c r="C73" i="17" a="1"/>
  <c r="C73" i="17" s="1"/>
  <c r="C74" i="17" a="1"/>
  <c r="C74" i="17" s="1"/>
  <c r="C75" i="17" a="1"/>
  <c r="C75" i="17" s="1"/>
  <c r="C76" i="17" a="1"/>
  <c r="C76" i="17" s="1"/>
  <c r="C77" i="17" a="1"/>
  <c r="C77" i="17" s="1"/>
  <c r="C78" i="17" a="1"/>
  <c r="C78" i="17" s="1"/>
  <c r="C79" i="17" a="1"/>
  <c r="C79" i="17" s="1"/>
  <c r="C80" i="17" a="1"/>
  <c r="C80" i="17" s="1"/>
  <c r="C81" i="17" a="1"/>
  <c r="C81" i="17" s="1"/>
  <c r="C82" i="17" a="1"/>
  <c r="C82" i="17" s="1"/>
  <c r="C83" i="17" a="1"/>
  <c r="C83" i="17" s="1"/>
  <c r="C84" i="17" a="1"/>
  <c r="C84" i="17" s="1"/>
  <c r="C85" i="17" a="1"/>
  <c r="C85" i="17" s="1"/>
  <c r="C86" i="17" a="1"/>
  <c r="C86" i="17" s="1"/>
  <c r="C87" i="17" a="1"/>
  <c r="C87" i="17" s="1"/>
  <c r="C88" i="17" a="1"/>
  <c r="C88" i="17" s="1"/>
  <c r="C89" i="17" a="1"/>
  <c r="C89" i="17" s="1"/>
  <c r="C90" i="17" a="1"/>
  <c r="C90" i="17" s="1"/>
  <c r="C91" i="17" a="1"/>
  <c r="C91" i="17" s="1"/>
  <c r="C92" i="17" a="1"/>
  <c r="C92" i="17" s="1"/>
  <c r="C93" i="17" a="1"/>
  <c r="C93" i="17" s="1"/>
  <c r="C94" i="17" a="1"/>
  <c r="C94" i="17" s="1"/>
  <c r="C95" i="17" a="1"/>
  <c r="C95" i="17" s="1"/>
  <c r="C96" i="17" a="1"/>
  <c r="C96" i="17" s="1"/>
  <c r="C97" i="17" a="1"/>
  <c r="C97" i="17" s="1"/>
  <c r="C98" i="17" a="1"/>
  <c r="C98" i="17" s="1"/>
  <c r="C99" i="17" a="1"/>
  <c r="C99" i="17" s="1"/>
  <c r="C100" i="17" a="1"/>
  <c r="C100" i="17" s="1"/>
  <c r="C101" i="17" a="1"/>
  <c r="C101" i="17" s="1"/>
  <c r="C102" i="17" a="1"/>
  <c r="C102" i="17" s="1"/>
  <c r="C103" i="17" a="1"/>
  <c r="C103" i="17" s="1"/>
  <c r="C104" i="17" a="1"/>
  <c r="C104" i="17" s="1"/>
  <c r="C105" i="17" a="1"/>
  <c r="C105" i="17" s="1"/>
  <c r="C106" i="17" a="1"/>
  <c r="C106" i="17" s="1"/>
  <c r="C107" i="17" a="1"/>
  <c r="C107" i="17" s="1"/>
  <c r="C108" i="17" a="1"/>
  <c r="C108" i="17" s="1"/>
  <c r="C109" i="17" a="1"/>
  <c r="C109" i="17" s="1"/>
  <c r="C110" i="17" a="1"/>
  <c r="C110" i="17" s="1"/>
  <c r="C111" i="17" a="1"/>
  <c r="C111" i="17" s="1"/>
  <c r="C112" i="17" a="1"/>
  <c r="C112" i="17" s="1"/>
  <c r="C113" i="17" a="1"/>
  <c r="C113" i="17" s="1"/>
  <c r="C114" i="17" a="1"/>
  <c r="C114" i="17" s="1"/>
  <c r="C115" i="17" a="1"/>
  <c r="C115" i="17" s="1"/>
  <c r="C116" i="17" a="1"/>
  <c r="C116" i="17" s="1"/>
  <c r="C117" i="17" a="1"/>
  <c r="C117" i="17" s="1"/>
  <c r="C118" i="17" a="1"/>
  <c r="C118" i="17" s="1"/>
  <c r="C119" i="17" a="1"/>
  <c r="C119" i="17" s="1"/>
  <c r="C120" i="17" a="1"/>
  <c r="C120" i="17" s="1"/>
  <c r="C121" i="17" a="1"/>
  <c r="C121" i="17" s="1"/>
  <c r="C122" i="17" a="1"/>
  <c r="C122" i="17" s="1"/>
  <c r="C123" i="17" a="1"/>
  <c r="C123" i="17" s="1"/>
  <c r="C124" i="17" a="1"/>
  <c r="C124" i="17" s="1"/>
  <c r="C125" i="17" a="1"/>
  <c r="C125" i="17" s="1"/>
  <c r="C126" i="17" a="1"/>
  <c r="C126" i="17" s="1"/>
  <c r="C127" i="17" a="1"/>
  <c r="C127" i="17" s="1"/>
  <c r="C128" i="17" a="1"/>
  <c r="C128" i="17" s="1"/>
  <c r="C129" i="17" a="1"/>
  <c r="C129" i="17" s="1"/>
  <c r="C130" i="17" a="1"/>
  <c r="C130" i="17" s="1"/>
  <c r="C131" i="17" a="1"/>
  <c r="C131" i="17" s="1"/>
  <c r="C132" i="17" a="1"/>
  <c r="C132" i="17" s="1"/>
  <c r="C133" i="17" a="1"/>
  <c r="C133" i="17" s="1"/>
  <c r="C134" i="17" a="1"/>
  <c r="C134" i="17" s="1"/>
  <c r="C135" i="17" a="1"/>
  <c r="C135" i="17" s="1"/>
  <c r="C136" i="17" a="1"/>
  <c r="C136" i="17" s="1"/>
  <c r="C137" i="17" a="1"/>
  <c r="C137" i="17" s="1"/>
  <c r="C138" i="17" a="1"/>
  <c r="C138" i="17" s="1"/>
  <c r="C139" i="17" a="1"/>
  <c r="C139" i="17" s="1"/>
  <c r="C140" i="17" a="1"/>
  <c r="C140" i="17" s="1"/>
  <c r="C141" i="17" a="1"/>
  <c r="C141" i="17" s="1"/>
  <c r="C142" i="17" a="1"/>
  <c r="C142" i="17" s="1"/>
  <c r="C143" i="17" a="1"/>
  <c r="C143" i="17" s="1"/>
  <c r="C144" i="17" a="1"/>
  <c r="C144" i="17" s="1"/>
  <c r="C145" i="17" a="1"/>
  <c r="C145" i="17" s="1"/>
  <c r="C146" i="17" a="1"/>
  <c r="C146" i="17" s="1"/>
  <c r="C147" i="17" a="1"/>
  <c r="C147" i="17" s="1"/>
  <c r="C148" i="17" a="1"/>
  <c r="C148" i="17" s="1"/>
  <c r="C149" i="17" a="1"/>
  <c r="C149" i="17" s="1"/>
  <c r="C150" i="17" a="1"/>
  <c r="C150" i="17" s="1"/>
  <c r="C151" i="17" a="1"/>
  <c r="C151" i="17" s="1"/>
  <c r="C152" i="17" a="1"/>
  <c r="C152" i="17" s="1"/>
  <c r="C153" i="17" a="1"/>
  <c r="C153" i="17" s="1"/>
  <c r="C154" i="17" a="1"/>
  <c r="C154" i="17" s="1"/>
  <c r="C155" i="17" a="1"/>
  <c r="C155" i="17" s="1"/>
  <c r="C156" i="17" a="1"/>
  <c r="C156" i="17" s="1"/>
  <c r="C157" i="17" a="1"/>
  <c r="C157" i="17" s="1"/>
  <c r="C158" i="17" a="1"/>
  <c r="C158" i="17" s="1"/>
  <c r="C159" i="17" a="1"/>
  <c r="C159" i="17" s="1"/>
  <c r="C160" i="17" a="1"/>
  <c r="C160" i="17" s="1"/>
  <c r="C161" i="17" a="1"/>
  <c r="C161" i="17" s="1"/>
  <c r="C162" i="17" a="1"/>
  <c r="C162" i="17" s="1"/>
  <c r="C163" i="17" a="1"/>
  <c r="C163" i="17" s="1"/>
  <c r="C164" i="17" a="1"/>
  <c r="C164" i="17" s="1"/>
  <c r="C165" i="17" a="1"/>
  <c r="C165" i="17" s="1"/>
  <c r="C166" i="17" a="1"/>
  <c r="C166" i="17" s="1"/>
  <c r="C167" i="17" a="1"/>
  <c r="C167" i="17" s="1"/>
  <c r="C168" i="17" a="1"/>
  <c r="C168" i="17" s="1"/>
  <c r="C169" i="17" a="1"/>
  <c r="C169" i="17" s="1"/>
  <c r="C170" i="17" a="1"/>
  <c r="C170" i="17" s="1"/>
  <c r="C171" i="17" a="1"/>
  <c r="C171" i="17" s="1"/>
  <c r="C172" i="17" a="1"/>
  <c r="C172" i="17" s="1"/>
  <c r="C173" i="17" a="1"/>
  <c r="C173" i="17" s="1"/>
  <c r="C174" i="17" a="1"/>
  <c r="C174" i="17" s="1"/>
  <c r="C175" i="17" a="1"/>
  <c r="C175" i="17" s="1"/>
  <c r="C176" i="17" a="1"/>
  <c r="C176" i="17" s="1"/>
  <c r="C177" i="17" a="1"/>
  <c r="C177" i="17" s="1"/>
  <c r="C178" i="17" a="1"/>
  <c r="C178" i="17" s="1"/>
  <c r="C179" i="17" a="1"/>
  <c r="C179" i="17" s="1"/>
  <c r="C180" i="17" a="1"/>
  <c r="C180" i="17" s="1"/>
  <c r="C181" i="17" a="1"/>
  <c r="C181" i="17" s="1"/>
  <c r="C182" i="17" a="1"/>
  <c r="C182" i="17" s="1"/>
  <c r="C183" i="17" a="1"/>
  <c r="C183" i="17" s="1"/>
  <c r="C184" i="17" a="1"/>
  <c r="C184" i="17" s="1"/>
  <c r="C185" i="17" a="1"/>
  <c r="C185" i="17" s="1"/>
  <c r="C186" i="17" a="1"/>
  <c r="C186" i="17" s="1"/>
  <c r="C187" i="17" a="1"/>
  <c r="C187" i="17" s="1"/>
  <c r="C188" i="17" a="1"/>
  <c r="C188" i="17" s="1"/>
  <c r="C189" i="17" a="1"/>
  <c r="C189" i="17" s="1"/>
  <c r="C190" i="17" a="1"/>
  <c r="C190" i="17" s="1"/>
  <c r="C191" i="17" a="1"/>
  <c r="C191" i="17" s="1"/>
  <c r="C192" i="17" a="1"/>
  <c r="C192" i="17" s="1"/>
  <c r="C193" i="17" a="1"/>
  <c r="C193" i="17" s="1"/>
  <c r="C194" i="17" a="1"/>
  <c r="C194" i="17" s="1"/>
  <c r="C195" i="17" a="1"/>
  <c r="C195" i="17" s="1"/>
  <c r="C196" i="17" a="1"/>
  <c r="C196" i="17" s="1"/>
  <c r="C197" i="17" a="1"/>
  <c r="C197" i="17" s="1"/>
  <c r="C198" i="17" a="1"/>
  <c r="C198" i="17" s="1"/>
  <c r="C199" i="17" a="1"/>
  <c r="C199" i="17" s="1"/>
  <c r="C200" i="17" a="1"/>
  <c r="C200" i="17" s="1"/>
  <c r="C201" i="17" a="1"/>
  <c r="C201" i="17" s="1"/>
  <c r="C202" i="17" a="1"/>
  <c r="C202" i="17" s="1"/>
  <c r="C203" i="17" a="1"/>
  <c r="C203" i="17" s="1"/>
  <c r="C204" i="17" a="1"/>
  <c r="C204" i="17" s="1"/>
  <c r="C205" i="17" a="1"/>
  <c r="C205" i="17" s="1"/>
  <c r="C206" i="17" a="1"/>
  <c r="C206" i="17" s="1"/>
  <c r="C207" i="17" a="1"/>
  <c r="C207" i="17" s="1"/>
  <c r="C208" i="17" a="1"/>
  <c r="C208" i="17" s="1"/>
  <c r="C209" i="17" a="1"/>
  <c r="C209" i="17" s="1"/>
  <c r="C210" i="17" a="1"/>
  <c r="C210" i="17" s="1"/>
  <c r="C211" i="17" a="1"/>
  <c r="C211" i="17" s="1"/>
  <c r="C212" i="17" a="1"/>
  <c r="C212" i="17" s="1"/>
  <c r="C213" i="17" a="1"/>
  <c r="C213" i="17" s="1"/>
  <c r="C214" i="17" a="1"/>
  <c r="C214" i="17" s="1"/>
  <c r="C215" i="17" a="1"/>
  <c r="C215" i="17" s="1"/>
  <c r="C216" i="17" a="1"/>
  <c r="C216" i="17" s="1"/>
  <c r="C217" i="17" a="1"/>
  <c r="C217" i="17" s="1"/>
  <c r="C218" i="17" a="1"/>
  <c r="C218" i="17" s="1"/>
  <c r="C219" i="17" a="1"/>
  <c r="C219" i="17" s="1"/>
  <c r="C220" i="17" a="1"/>
  <c r="C220" i="17" s="1"/>
  <c r="C221" i="17" a="1"/>
  <c r="C221" i="17" s="1"/>
  <c r="C222" i="17" a="1"/>
  <c r="C222" i="17" s="1"/>
  <c r="C223" i="17" a="1"/>
  <c r="C223" i="17" s="1"/>
  <c r="C224" i="17" a="1"/>
  <c r="C224" i="17" s="1"/>
  <c r="C225" i="17" a="1"/>
  <c r="C225" i="17" s="1"/>
  <c r="C226" i="17" a="1"/>
  <c r="C226" i="17" s="1"/>
  <c r="C227" i="17" a="1"/>
  <c r="C227" i="17" s="1"/>
  <c r="C228" i="17" a="1"/>
  <c r="C228" i="17" s="1"/>
  <c r="C229" i="17" a="1"/>
  <c r="C229" i="17" s="1"/>
  <c r="C230" i="17" a="1"/>
  <c r="C230" i="17" s="1"/>
  <c r="C231" i="17" a="1"/>
  <c r="C231" i="17" s="1"/>
  <c r="C232" i="17" a="1"/>
  <c r="C232" i="17" s="1"/>
  <c r="C233" i="17" a="1"/>
  <c r="C233" i="17" s="1"/>
  <c r="C234" i="17" a="1"/>
  <c r="C234" i="17" s="1"/>
  <c r="C235" i="17" a="1"/>
  <c r="C235" i="17" s="1"/>
  <c r="C236" i="17" a="1"/>
  <c r="C236" i="17" s="1"/>
  <c r="C237" i="17" a="1"/>
  <c r="C237" i="17" s="1"/>
  <c r="C238" i="17" a="1"/>
  <c r="C238" i="17" s="1"/>
  <c r="C239" i="17" a="1"/>
  <c r="C239" i="17" s="1"/>
  <c r="C240" i="17" a="1"/>
  <c r="C240" i="17" s="1"/>
  <c r="C241" i="17" a="1"/>
  <c r="C241" i="17" s="1"/>
  <c r="C242" i="17" a="1"/>
  <c r="C242" i="17" s="1"/>
  <c r="C243" i="17" a="1"/>
  <c r="C243" i="17" s="1"/>
  <c r="C244" i="17" a="1"/>
  <c r="C244" i="17" s="1"/>
  <c r="C245" i="17" a="1"/>
  <c r="C245" i="17" s="1"/>
  <c r="C246" i="17" a="1"/>
  <c r="C246" i="17" s="1"/>
  <c r="C247" i="17" a="1"/>
  <c r="C247" i="17" s="1"/>
  <c r="C248" i="17" a="1"/>
  <c r="C248" i="17" s="1"/>
  <c r="C249" i="17" a="1"/>
  <c r="C249" i="17" s="1"/>
  <c r="C250" i="17" a="1"/>
  <c r="C250" i="17" s="1"/>
  <c r="C251" i="17" a="1"/>
  <c r="C251" i="17" s="1"/>
  <c r="C252" i="17" a="1"/>
  <c r="C252" i="17" s="1"/>
  <c r="C253" i="17" a="1"/>
  <c r="C253" i="17" s="1"/>
  <c r="C254" i="17" a="1"/>
  <c r="C254" i="17" s="1"/>
  <c r="C255" i="17" a="1"/>
  <c r="C255" i="17" s="1"/>
  <c r="C256" i="17" a="1"/>
  <c r="C256" i="17" s="1"/>
  <c r="C257" i="17" a="1"/>
  <c r="C257" i="17" s="1"/>
  <c r="C258" i="17" a="1"/>
  <c r="C258" i="17" s="1"/>
  <c r="C259" i="17" a="1"/>
  <c r="C259" i="17" s="1"/>
  <c r="C260" i="17" a="1"/>
  <c r="C260" i="17" s="1"/>
  <c r="C261" i="17" a="1"/>
  <c r="C261" i="17" s="1"/>
  <c r="C262" i="17" a="1"/>
  <c r="C262" i="17" s="1"/>
  <c r="C263" i="17" a="1"/>
  <c r="C263" i="17" s="1"/>
  <c r="C264" i="17" a="1"/>
  <c r="C264" i="17" s="1"/>
  <c r="C265" i="17" a="1"/>
  <c r="C265" i="17" s="1"/>
  <c r="C266" i="17" a="1"/>
  <c r="C266" i="17" s="1"/>
  <c r="C267" i="17" a="1"/>
  <c r="C267" i="17" s="1"/>
  <c r="C268" i="17" a="1"/>
  <c r="C268" i="17" s="1"/>
  <c r="C269" i="17" a="1"/>
  <c r="C269" i="17" s="1"/>
  <c r="C270" i="17" a="1"/>
  <c r="C270" i="17" s="1"/>
  <c r="C271" i="17" a="1"/>
  <c r="C271" i="17" s="1"/>
  <c r="C272" i="17" a="1"/>
  <c r="C272" i="17" s="1"/>
  <c r="C273" i="17" a="1"/>
  <c r="C273" i="17" s="1"/>
  <c r="C274" i="17" a="1"/>
  <c r="C274" i="17" s="1"/>
  <c r="C275" i="17" a="1"/>
  <c r="C275" i="17" s="1"/>
  <c r="C276" i="17" a="1"/>
  <c r="C276" i="17" s="1"/>
  <c r="C277" i="17" a="1"/>
  <c r="C277" i="17" s="1"/>
  <c r="C278" i="17" a="1"/>
  <c r="C278" i="17" s="1"/>
  <c r="C279" i="17" a="1"/>
  <c r="C279" i="17" s="1"/>
  <c r="C280" i="17" a="1"/>
  <c r="C280" i="17" s="1"/>
  <c r="C281" i="17" a="1"/>
  <c r="C281" i="17" s="1"/>
  <c r="C282" i="17" a="1"/>
  <c r="C282" i="17" s="1"/>
  <c r="C283" i="17" a="1"/>
  <c r="C283" i="17" s="1"/>
  <c r="C284" i="17" a="1"/>
  <c r="C284" i="17" s="1"/>
  <c r="C285" i="17" a="1"/>
  <c r="C285" i="17" s="1"/>
  <c r="C286" i="17" a="1"/>
  <c r="C286" i="17" s="1"/>
  <c r="C287" i="17" a="1"/>
  <c r="C287" i="17" s="1"/>
  <c r="C288" i="17" a="1"/>
  <c r="C288" i="17" s="1"/>
  <c r="C289" i="17" a="1"/>
  <c r="C289" i="17" s="1"/>
  <c r="C290" i="17" a="1"/>
  <c r="C290" i="17" s="1"/>
  <c r="C291" i="17" a="1"/>
  <c r="C291" i="17" s="1"/>
  <c r="C292" i="17" a="1"/>
  <c r="C292" i="17" s="1"/>
  <c r="C293" i="17" a="1"/>
  <c r="C293" i="17" s="1"/>
  <c r="C294" i="17" a="1"/>
  <c r="C294" i="17" s="1"/>
  <c r="C295" i="17" a="1"/>
  <c r="C295" i="17" s="1"/>
  <c r="C296" i="17" a="1"/>
  <c r="C296" i="17" s="1"/>
  <c r="C297" i="17" a="1"/>
  <c r="C297" i="17" s="1"/>
  <c r="C298" i="17" a="1"/>
  <c r="C298" i="17" s="1"/>
  <c r="C299" i="17" a="1"/>
  <c r="C299" i="17" s="1"/>
  <c r="C300" i="17" a="1"/>
  <c r="C300" i="17" s="1"/>
  <c r="C301" i="17" a="1"/>
  <c r="C301" i="17" s="1"/>
  <c r="C302" i="17" a="1"/>
  <c r="C302" i="17" s="1"/>
  <c r="C303" i="17" a="1"/>
  <c r="C303" i="17" s="1"/>
  <c r="C304" i="17" a="1"/>
  <c r="C304" i="17" s="1"/>
  <c r="C305" i="17" a="1"/>
  <c r="C305" i="17" s="1"/>
  <c r="C306" i="17" a="1"/>
  <c r="C306" i="17" s="1"/>
  <c r="C307" i="17" a="1"/>
  <c r="C307" i="17" s="1"/>
  <c r="C308" i="17" a="1"/>
  <c r="C308" i="17" s="1"/>
  <c r="C309" i="17" a="1"/>
  <c r="C309" i="17" s="1"/>
  <c r="C310" i="17" a="1"/>
  <c r="C310" i="17" s="1"/>
  <c r="C311" i="17" a="1"/>
  <c r="C311" i="17" s="1"/>
  <c r="C312" i="17" a="1"/>
  <c r="C312" i="17" s="1"/>
  <c r="C313" i="17" a="1"/>
  <c r="C313" i="17" s="1"/>
  <c r="C314" i="17" a="1"/>
  <c r="C314" i="17" s="1"/>
  <c r="C315" i="17" a="1"/>
  <c r="C315" i="17" s="1"/>
  <c r="C316" i="17" a="1"/>
  <c r="C316" i="17" s="1"/>
  <c r="C317" i="17" a="1"/>
  <c r="C317" i="17" s="1"/>
  <c r="C318" i="17" a="1"/>
  <c r="C318" i="17" s="1"/>
  <c r="C319" i="17" a="1"/>
  <c r="C319" i="17" s="1"/>
  <c r="C320" i="17" a="1"/>
  <c r="C320" i="17" s="1"/>
  <c r="C321" i="17" a="1"/>
  <c r="C321" i="17" s="1"/>
  <c r="C322" i="17" a="1"/>
  <c r="C322" i="17" s="1"/>
  <c r="C323" i="17" a="1"/>
  <c r="C323" i="17" s="1"/>
  <c r="C324" i="17" a="1"/>
  <c r="C324" i="17" s="1"/>
  <c r="C325" i="17" a="1"/>
  <c r="C325" i="17" s="1"/>
  <c r="C326" i="17" a="1"/>
  <c r="C326" i="17" s="1"/>
  <c r="C327" i="17" a="1"/>
  <c r="C327" i="17" s="1"/>
  <c r="C328" i="17" a="1"/>
  <c r="C328" i="17" s="1"/>
  <c r="C329" i="17" a="1"/>
  <c r="C329" i="17" s="1"/>
  <c r="C330" i="17" a="1"/>
  <c r="C330" i="17" s="1"/>
  <c r="C331" i="17" a="1"/>
  <c r="C331" i="17" s="1"/>
  <c r="C332" i="17" a="1"/>
  <c r="C332" i="17" s="1"/>
  <c r="C333" i="17" a="1"/>
  <c r="C333" i="17" s="1"/>
  <c r="C334" i="17" a="1"/>
  <c r="C334" i="17" s="1"/>
  <c r="C335" i="17" a="1"/>
  <c r="C335" i="17" s="1"/>
  <c r="C336" i="17" a="1"/>
  <c r="C336" i="17" s="1"/>
  <c r="C337" i="17" a="1"/>
  <c r="C337" i="17" s="1"/>
  <c r="C338" i="17" a="1"/>
  <c r="C338" i="17" s="1"/>
  <c r="C339" i="17" a="1"/>
  <c r="C339" i="17" s="1"/>
  <c r="C340" i="17" a="1"/>
  <c r="C340" i="17" s="1"/>
  <c r="C341" i="17" a="1"/>
  <c r="C341" i="17" s="1"/>
  <c r="C342" i="17" a="1"/>
  <c r="C342" i="17" s="1"/>
  <c r="C343" i="17" a="1"/>
  <c r="C343" i="17" s="1"/>
  <c r="C344" i="17" a="1"/>
  <c r="C344" i="17" s="1"/>
  <c r="C345" i="17" a="1"/>
  <c r="C345" i="17" s="1"/>
  <c r="C346" i="17" a="1"/>
  <c r="C346" i="17" s="1"/>
  <c r="C347" i="17" a="1"/>
  <c r="C347" i="17" s="1"/>
  <c r="C348" i="17" a="1"/>
  <c r="C348" i="17" s="1"/>
  <c r="C349" i="17" a="1"/>
  <c r="C349" i="17" s="1"/>
  <c r="C350" i="17" a="1"/>
  <c r="C350" i="17" s="1"/>
  <c r="C351" i="17" a="1"/>
  <c r="C351" i="17" s="1"/>
  <c r="C352" i="17" a="1"/>
  <c r="C352" i="17" s="1"/>
  <c r="C353" i="17" a="1"/>
  <c r="C353" i="17" s="1"/>
  <c r="C354" i="17" a="1"/>
  <c r="C354" i="17" s="1"/>
  <c r="C355" i="17" a="1"/>
  <c r="C355" i="17" s="1"/>
  <c r="C356" i="17" a="1"/>
  <c r="C356" i="17" s="1"/>
  <c r="C357" i="17" a="1"/>
  <c r="C357" i="17" s="1"/>
  <c r="C358" i="17" a="1"/>
  <c r="C358" i="17" s="1"/>
  <c r="C359" i="17" a="1"/>
  <c r="C359" i="17" s="1"/>
  <c r="C360" i="17" a="1"/>
  <c r="C360" i="17" s="1"/>
  <c r="C361" i="17" a="1"/>
  <c r="C361" i="17" s="1"/>
  <c r="C362" i="17" a="1"/>
  <c r="C362" i="17" s="1"/>
  <c r="C363" i="17" a="1"/>
  <c r="C363" i="17" s="1"/>
  <c r="C364" i="17" a="1"/>
  <c r="C364" i="17" s="1"/>
  <c r="C365" i="17" a="1"/>
  <c r="C365" i="17" s="1"/>
  <c r="C366" i="17" a="1"/>
  <c r="C366" i="17" s="1"/>
  <c r="C367" i="17" a="1"/>
  <c r="C367" i="17" s="1"/>
  <c r="C368" i="17" a="1"/>
  <c r="C368" i="17" s="1"/>
  <c r="C369" i="17" a="1"/>
  <c r="C369" i="17" s="1"/>
  <c r="C370" i="17" a="1"/>
  <c r="C370" i="17" s="1"/>
  <c r="C371" i="17" a="1"/>
  <c r="C371" i="17" s="1"/>
  <c r="C372" i="17" a="1"/>
  <c r="C372" i="17" s="1"/>
  <c r="C373" i="17" a="1"/>
  <c r="C373" i="17" s="1"/>
  <c r="C374" i="17" a="1"/>
  <c r="C374" i="17" s="1"/>
  <c r="C375" i="17" a="1"/>
  <c r="C375" i="17" s="1"/>
  <c r="C376" i="17" a="1"/>
  <c r="C376" i="17" s="1"/>
  <c r="C377" i="17" a="1"/>
  <c r="C377" i="17" s="1"/>
  <c r="C378" i="17" a="1"/>
  <c r="C378" i="17" s="1"/>
  <c r="C379" i="17" a="1"/>
  <c r="C379" i="17" s="1"/>
  <c r="C380" i="17" a="1"/>
  <c r="C380" i="17" s="1"/>
  <c r="C381" i="17" a="1"/>
  <c r="C381" i="17" s="1"/>
  <c r="C382" i="17" a="1"/>
  <c r="C382" i="17" s="1"/>
  <c r="C383" i="17" a="1"/>
  <c r="C383" i="17" s="1"/>
  <c r="C384" i="17" a="1"/>
  <c r="C384" i="17" s="1"/>
  <c r="C385" i="17" a="1"/>
  <c r="C385" i="17" s="1"/>
  <c r="C386" i="17" a="1"/>
  <c r="C386" i="17" s="1"/>
  <c r="C387" i="17" a="1"/>
  <c r="C387" i="17" s="1"/>
  <c r="C388" i="17" a="1"/>
  <c r="C388" i="17" s="1"/>
  <c r="C389" i="17" a="1"/>
  <c r="C389" i="17" s="1"/>
  <c r="C390" i="17" a="1"/>
  <c r="C390" i="17" s="1"/>
  <c r="C391" i="17" a="1"/>
  <c r="C391" i="17" s="1"/>
  <c r="C392" i="17" a="1"/>
  <c r="C392" i="17" s="1"/>
  <c r="C393" i="17" a="1"/>
  <c r="C393" i="17" s="1"/>
  <c r="C394" i="17" a="1"/>
  <c r="C394" i="17" s="1"/>
  <c r="C395" i="17" a="1"/>
  <c r="C395" i="17" s="1"/>
  <c r="C396" i="17" a="1"/>
  <c r="C396" i="17" s="1"/>
  <c r="C397" i="17" a="1"/>
  <c r="C397" i="17" s="1"/>
  <c r="C398" i="17" a="1"/>
  <c r="C398" i="17" s="1"/>
  <c r="C399" i="17" a="1"/>
  <c r="C399" i="17" s="1"/>
  <c r="C400" i="17" a="1"/>
  <c r="C400" i="17" s="1"/>
  <c r="C401" i="17" a="1"/>
  <c r="C401" i="17" s="1"/>
  <c r="C402" i="17" a="1"/>
  <c r="C402" i="17" s="1"/>
  <c r="C403" i="17" a="1"/>
  <c r="C403" i="17" s="1"/>
  <c r="C404" i="17" a="1"/>
  <c r="C404" i="17" s="1"/>
  <c r="C405" i="17" a="1"/>
  <c r="C405" i="17" s="1"/>
  <c r="C406" i="17" a="1"/>
  <c r="C406" i="17" s="1"/>
  <c r="C407" i="17" a="1"/>
  <c r="C407" i="17" s="1"/>
  <c r="C408" i="17" a="1"/>
  <c r="C408" i="17" s="1"/>
  <c r="C409" i="17" a="1"/>
  <c r="C409" i="17" s="1"/>
  <c r="C410" i="17" a="1"/>
  <c r="C410" i="17" s="1"/>
  <c r="C411" i="17" a="1"/>
  <c r="C411" i="17" s="1"/>
  <c r="C412" i="17" a="1"/>
  <c r="C412" i="17" s="1"/>
  <c r="C413" i="17" a="1"/>
  <c r="C413" i="17" s="1"/>
  <c r="C414" i="17" a="1"/>
  <c r="C414" i="17" s="1"/>
  <c r="C415" i="17" a="1"/>
  <c r="C415" i="17" s="1"/>
  <c r="C416" i="17" a="1"/>
  <c r="C416" i="17" s="1"/>
  <c r="C417" i="17" a="1"/>
  <c r="C417" i="17" s="1"/>
  <c r="C418" i="17" a="1"/>
  <c r="C418" i="17" s="1"/>
  <c r="C419" i="17" a="1"/>
  <c r="C419" i="17" s="1"/>
  <c r="C420" i="17" a="1"/>
  <c r="C420" i="17" s="1"/>
  <c r="C421" i="17" a="1"/>
  <c r="C421" i="17" s="1"/>
  <c r="C422" i="17" a="1"/>
  <c r="C422" i="17" s="1"/>
  <c r="C423" i="17" a="1"/>
  <c r="C423" i="17" s="1"/>
  <c r="C424" i="17" a="1"/>
  <c r="C424" i="17" s="1"/>
  <c r="C425" i="17" a="1"/>
  <c r="C425" i="17" s="1"/>
  <c r="C426" i="17" a="1"/>
  <c r="C426" i="17" s="1"/>
  <c r="C427" i="17" a="1"/>
  <c r="C427" i="17" s="1"/>
  <c r="C428" i="17" a="1"/>
  <c r="C428" i="17" s="1"/>
  <c r="C429" i="17" a="1"/>
  <c r="C429" i="17" s="1"/>
  <c r="C430" i="17" a="1"/>
  <c r="C430" i="17" s="1"/>
  <c r="C431" i="17" a="1"/>
  <c r="C431" i="17" s="1"/>
  <c r="C432" i="17" a="1"/>
  <c r="C432" i="17" s="1"/>
  <c r="C433" i="17" a="1"/>
  <c r="C433" i="17" s="1"/>
  <c r="C434" i="17" a="1"/>
  <c r="C434" i="17" s="1"/>
  <c r="C435" i="17" a="1"/>
  <c r="C435" i="17" s="1"/>
  <c r="C436" i="17" a="1"/>
  <c r="C436" i="17" s="1"/>
  <c r="C437" i="17" a="1"/>
  <c r="C437" i="17" s="1"/>
  <c r="C438" i="17" a="1"/>
  <c r="C438" i="17" s="1"/>
  <c r="C439" i="17" a="1"/>
  <c r="C439" i="17" s="1"/>
  <c r="C440" i="17" a="1"/>
  <c r="C440" i="17" s="1"/>
  <c r="C441" i="17" a="1"/>
  <c r="C441" i="17" s="1"/>
  <c r="C442" i="17" a="1"/>
  <c r="C442" i="17" s="1"/>
  <c r="C443" i="17" a="1"/>
  <c r="C443" i="17" s="1"/>
  <c r="C444" i="17" a="1"/>
  <c r="C444" i="17" s="1"/>
  <c r="C445" i="17" a="1"/>
  <c r="C445" i="17" s="1"/>
  <c r="C446" i="17" a="1"/>
  <c r="C446" i="17" s="1"/>
  <c r="C447" i="17" a="1"/>
  <c r="C447" i="17" s="1"/>
  <c r="C448" i="17" a="1"/>
  <c r="C448" i="17" s="1"/>
  <c r="C449" i="17" a="1"/>
  <c r="C449" i="17" s="1"/>
  <c r="C450" i="17" a="1"/>
  <c r="C450" i="17" s="1"/>
  <c r="C451" i="17" a="1"/>
  <c r="C451" i="17" s="1"/>
  <c r="C452" i="17" a="1"/>
  <c r="C452" i="17" s="1"/>
  <c r="C453" i="17" a="1"/>
  <c r="C453" i="17" s="1"/>
  <c r="C454" i="17" a="1"/>
  <c r="C454" i="17" s="1"/>
  <c r="C455" i="17" a="1"/>
  <c r="C455" i="17" s="1"/>
  <c r="C456" i="17" a="1"/>
  <c r="C456" i="17" s="1"/>
  <c r="C457" i="17" a="1"/>
  <c r="C457" i="17" s="1"/>
  <c r="C458" i="17" a="1"/>
  <c r="C458" i="17" s="1"/>
  <c r="C459" i="17" a="1"/>
  <c r="C459" i="17" s="1"/>
  <c r="C460" i="17" a="1"/>
  <c r="C460" i="17" s="1"/>
  <c r="C461" i="17" a="1"/>
  <c r="C461" i="17" s="1"/>
  <c r="C462" i="17" a="1"/>
  <c r="C462" i="17" s="1"/>
  <c r="C463" i="17" a="1"/>
  <c r="C463" i="17" s="1"/>
  <c r="C464" i="17" a="1"/>
  <c r="C464" i="17" s="1"/>
  <c r="C465" i="17" a="1"/>
  <c r="C465" i="17" s="1"/>
  <c r="C466" i="17" a="1"/>
  <c r="C466" i="17" s="1"/>
  <c r="C467" i="17" a="1"/>
  <c r="C467" i="17" s="1"/>
  <c r="C468" i="17" a="1"/>
  <c r="C468" i="17" s="1"/>
  <c r="C469" i="17" a="1"/>
  <c r="C469" i="17" s="1"/>
  <c r="C470" i="17" a="1"/>
  <c r="C470" i="17" s="1"/>
  <c r="C471" i="17" a="1"/>
  <c r="C471" i="17" s="1"/>
  <c r="C472" i="17" a="1"/>
  <c r="C472" i="17" s="1"/>
  <c r="C473" i="17" a="1"/>
  <c r="C473" i="17" s="1"/>
  <c r="C474" i="17" a="1"/>
  <c r="C474" i="17" s="1"/>
  <c r="C475" i="17" a="1"/>
  <c r="C475" i="17" s="1"/>
  <c r="C476" i="17" a="1"/>
  <c r="C476" i="17" s="1"/>
  <c r="C477" i="17" a="1"/>
  <c r="C477" i="17" s="1"/>
  <c r="C478" i="17" a="1"/>
  <c r="C478" i="17" s="1"/>
  <c r="C479" i="17" a="1"/>
  <c r="C479" i="17" s="1"/>
  <c r="C480" i="17" a="1"/>
  <c r="C480" i="17" s="1"/>
  <c r="C481" i="17" a="1"/>
  <c r="C481" i="17" s="1"/>
  <c r="C482" i="17" a="1"/>
  <c r="C482" i="17" s="1"/>
  <c r="C483" i="17" a="1"/>
  <c r="C483" i="17" s="1"/>
  <c r="C484" i="17" a="1"/>
  <c r="C484" i="17" s="1"/>
  <c r="C485" i="17" a="1"/>
  <c r="C485" i="17" s="1"/>
  <c r="C486" i="17" a="1"/>
  <c r="C486" i="17" s="1"/>
  <c r="C487" i="17" a="1"/>
  <c r="C487" i="17" s="1"/>
  <c r="C488" i="17" a="1"/>
  <c r="C488" i="17" s="1"/>
  <c r="C489" i="17" a="1"/>
  <c r="C489" i="17" s="1"/>
  <c r="C490" i="17" a="1"/>
  <c r="C490" i="17" s="1"/>
  <c r="C491" i="17" a="1"/>
  <c r="C491" i="17" s="1"/>
  <c r="C492" i="17" a="1"/>
  <c r="C492" i="17" s="1"/>
  <c r="C493" i="17" a="1"/>
  <c r="C493" i="17" s="1"/>
  <c r="C494" i="17" a="1"/>
  <c r="C494" i="17" s="1"/>
  <c r="C495" i="17" a="1"/>
  <c r="C495" i="17" s="1"/>
  <c r="C496" i="17" a="1"/>
  <c r="C496" i="17" s="1"/>
  <c r="C497" i="17" a="1"/>
  <c r="C497" i="17" s="1"/>
  <c r="C498" i="17" a="1"/>
  <c r="C498" i="17" s="1"/>
  <c r="C499" i="17" a="1"/>
  <c r="C499" i="17" s="1"/>
  <c r="C500" i="17" a="1"/>
  <c r="C500" i="17" s="1"/>
  <c r="C3" i="17" a="1"/>
  <c r="C3" i="17" s="1"/>
  <c r="C4" i="17" a="1"/>
  <c r="C4" i="17" s="1"/>
  <c r="C5" i="17" a="1"/>
  <c r="C5" i="17" s="1"/>
  <c r="C6" i="17" a="1"/>
  <c r="C6" i="17" s="1"/>
  <c r="C7" i="17" a="1"/>
  <c r="C7" i="17" s="1"/>
  <c r="C8" i="17" a="1"/>
  <c r="C8" i="17" s="1"/>
  <c r="C9" i="17" a="1"/>
  <c r="C9" i="17" s="1"/>
  <c r="C10" i="17" a="1"/>
  <c r="C10" i="17" s="1"/>
  <c r="C11" i="17" a="1"/>
  <c r="C11" i="17" s="1"/>
  <c r="C12" i="17" a="1"/>
  <c r="C12" i="17" s="1"/>
  <c r="C13" i="17" a="1"/>
  <c r="C13" i="17" s="1"/>
  <c r="C14" i="17" a="1"/>
  <c r="C14" i="17" s="1"/>
  <c r="C15" i="17" a="1"/>
  <c r="C15" i="17" s="1"/>
  <c r="C16" i="17" a="1"/>
  <c r="C16" i="17" s="1"/>
  <c r="C17" i="17" a="1"/>
  <c r="C17" i="17" s="1"/>
  <c r="C18" i="17" a="1"/>
  <c r="C18" i="17" s="1"/>
  <c r="C19" i="17" a="1"/>
  <c r="C19" i="17" s="1"/>
  <c r="C20" i="17" a="1"/>
  <c r="C20" i="17" s="1"/>
  <c r="C21" i="17" a="1"/>
  <c r="C21" i="17" s="1"/>
  <c r="C22" i="17" a="1"/>
  <c r="C22" i="17" s="1"/>
  <c r="C23" i="17" a="1"/>
  <c r="C23" i="17" s="1"/>
  <c r="C24" i="17" a="1"/>
  <c r="C24" i="17" s="1"/>
  <c r="C25" i="17" a="1"/>
  <c r="C25" i="17" s="1"/>
  <c r="C26" i="17" a="1"/>
  <c r="C26" i="17" s="1"/>
  <c r="C27" i="17" a="1"/>
  <c r="C27" i="17" s="1"/>
  <c r="C28" i="17" a="1"/>
  <c r="C28" i="17" s="1"/>
  <c r="C29" i="17" a="1"/>
  <c r="C29" i="17" s="1"/>
  <c r="C30" i="17" a="1"/>
  <c r="C30" i="17" s="1"/>
  <c r="C31" i="17" a="1"/>
  <c r="C31" i="17" s="1"/>
  <c r="C32" i="17" a="1"/>
  <c r="C32" i="17" s="1"/>
  <c r="C33" i="17" a="1"/>
  <c r="C33" i="17" s="1"/>
  <c r="C34" i="17" a="1"/>
  <c r="C34" i="17" s="1"/>
  <c r="C35" i="17" a="1"/>
  <c r="C35" i="17" s="1"/>
  <c r="C36" i="17" a="1"/>
  <c r="C36" i="17" s="1"/>
  <c r="C37" i="17" a="1"/>
  <c r="C37" i="17" s="1"/>
  <c r="C38" i="17" a="1"/>
  <c r="C38" i="17" s="1"/>
  <c r="C39" i="17" a="1"/>
  <c r="C39" i="17" s="1"/>
  <c r="C40" i="17" a="1"/>
  <c r="C40" i="17" s="1"/>
  <c r="C41" i="17" a="1"/>
  <c r="C41" i="17" s="1"/>
  <c r="C42" i="17" a="1"/>
  <c r="C42" i="17" s="1"/>
  <c r="C43" i="17" a="1"/>
  <c r="C43" i="17" s="1"/>
  <c r="C44" i="17" a="1"/>
  <c r="C44" i="17" s="1"/>
  <c r="C45" i="17" a="1"/>
  <c r="C45" i="17" s="1"/>
  <c r="C46" i="17" a="1"/>
  <c r="C46" i="17" s="1"/>
  <c r="C47" i="17" a="1"/>
  <c r="C47" i="17" s="1"/>
  <c r="C2" i="17" a="1"/>
  <c r="C2" i="17" s="1"/>
  <c r="E3" i="7" l="1" a="1"/>
  <c r="E3" i="7" s="1"/>
  <c r="E69" i="7" a="1"/>
  <c r="E69" i="7" s="1"/>
  <c r="E4" i="7" a="1"/>
  <c r="E4" i="7" s="1"/>
  <c r="E5" i="7" a="1"/>
  <c r="E5" i="7" s="1"/>
  <c r="E6" i="7" a="1"/>
  <c r="E6" i="7" s="1"/>
  <c r="E7" i="7" a="1"/>
  <c r="E7" i="7" s="1"/>
  <c r="E8" i="7" a="1"/>
  <c r="E8" i="7" s="1"/>
  <c r="E9" i="7" a="1"/>
  <c r="E9" i="7" s="1"/>
  <c r="E10" i="7" a="1"/>
  <c r="E10" i="7" s="1"/>
  <c r="E11" i="7" a="1"/>
  <c r="E11" i="7" s="1"/>
  <c r="E12" i="7" a="1"/>
  <c r="E12" i="7" s="1"/>
  <c r="E13" i="7" a="1"/>
  <c r="E13" i="7" s="1"/>
  <c r="E14" i="7" a="1"/>
  <c r="E14" i="7" s="1"/>
  <c r="E15" i="7" a="1"/>
  <c r="E15" i="7" s="1"/>
  <c r="E16" i="7" a="1"/>
  <c r="E16" i="7" s="1"/>
  <c r="E17" i="7" a="1"/>
  <c r="E17" i="7" s="1"/>
  <c r="E18" i="7" a="1"/>
  <c r="E18" i="7" s="1"/>
  <c r="E19" i="7" a="1"/>
  <c r="E19" i="7" s="1"/>
  <c r="E20" i="7" a="1"/>
  <c r="E20" i="7" s="1"/>
  <c r="E21" i="7" a="1"/>
  <c r="E21" i="7" s="1"/>
  <c r="E22" i="7" a="1"/>
  <c r="E22" i="7" s="1"/>
  <c r="E23" i="7" a="1"/>
  <c r="E23" i="7" s="1"/>
  <c r="E24" i="7" a="1"/>
  <c r="E24" i="7" s="1"/>
  <c r="E25" i="7" a="1"/>
  <c r="E25" i="7" s="1"/>
  <c r="E26" i="7" a="1"/>
  <c r="E26" i="7" s="1"/>
  <c r="E27" i="7" a="1"/>
  <c r="E27" i="7" s="1"/>
  <c r="E28" i="7" a="1"/>
  <c r="E28" i="7" s="1"/>
  <c r="E29" i="7" a="1"/>
  <c r="E29" i="7" s="1"/>
  <c r="E30" i="7" a="1"/>
  <c r="E30" i="7" s="1"/>
  <c r="E31" i="7" a="1"/>
  <c r="E31" i="7" s="1"/>
  <c r="E32" i="7" a="1"/>
  <c r="E32" i="7" s="1"/>
  <c r="E33" i="7" a="1"/>
  <c r="E33" i="7" s="1"/>
  <c r="E34" i="7" a="1"/>
  <c r="E34" i="7" s="1"/>
  <c r="E35" i="7" a="1"/>
  <c r="E35" i="7" s="1"/>
  <c r="E36" i="7" a="1"/>
  <c r="E36" i="7" s="1"/>
  <c r="E37" i="7" a="1"/>
  <c r="E37" i="7" s="1"/>
  <c r="E38" i="7" a="1"/>
  <c r="E38" i="7" s="1"/>
  <c r="E39" i="7" a="1"/>
  <c r="E39" i="7" s="1"/>
  <c r="E40" i="7" a="1"/>
  <c r="E40" i="7" s="1"/>
  <c r="E41" i="7" a="1"/>
  <c r="E41" i="7" s="1"/>
  <c r="E42" i="7" a="1"/>
  <c r="E42" i="7" s="1"/>
  <c r="E43" i="7" a="1"/>
  <c r="E43" i="7" s="1"/>
  <c r="E44" i="7" a="1"/>
  <c r="E44" i="7" s="1"/>
  <c r="E45" i="7" a="1"/>
  <c r="E45" i="7" s="1"/>
  <c r="E46" i="7" a="1"/>
  <c r="E46" i="7" s="1"/>
  <c r="E47" i="7" a="1"/>
  <c r="E47" i="7" s="1"/>
  <c r="E48" i="7" a="1"/>
  <c r="E48" i="7" s="1"/>
  <c r="E49" i="7" a="1"/>
  <c r="E49" i="7" s="1"/>
  <c r="E50" i="7" a="1"/>
  <c r="E50" i="7" s="1"/>
  <c r="E51" i="7" a="1"/>
  <c r="E51" i="7" s="1"/>
  <c r="E52" i="7" a="1"/>
  <c r="E52" i="7" s="1"/>
  <c r="E53" i="7" a="1"/>
  <c r="E53" i="7" s="1"/>
  <c r="E54" i="7" a="1"/>
  <c r="E54" i="7" s="1"/>
  <c r="E55" i="7" a="1"/>
  <c r="E55" i="7" s="1"/>
  <c r="E56" i="7" a="1"/>
  <c r="E56" i="7" s="1"/>
  <c r="E57" i="7" a="1"/>
  <c r="E57" i="7" s="1"/>
  <c r="E58" i="7" a="1"/>
  <c r="E58" i="7" s="1"/>
  <c r="E59" i="7" a="1"/>
  <c r="E59" i="7" s="1"/>
  <c r="E60" i="7" a="1"/>
  <c r="E60" i="7" s="1"/>
  <c r="E61" i="7" a="1"/>
  <c r="E61" i="7" s="1"/>
  <c r="E62" i="7" a="1"/>
  <c r="E62" i="7" s="1"/>
  <c r="E63" i="7" a="1"/>
  <c r="E63" i="7" s="1"/>
  <c r="E64" i="7" a="1"/>
  <c r="E64" i="7" s="1"/>
  <c r="E65" i="7" a="1"/>
  <c r="E65" i="7" s="1"/>
  <c r="E66" i="7" a="1"/>
  <c r="E66" i="7" s="1"/>
  <c r="E67" i="7" a="1"/>
  <c r="E67" i="7" s="1"/>
  <c r="E68" i="7" a="1"/>
  <c r="E68" i="7" s="1"/>
  <c r="E70" i="7" a="1"/>
  <c r="E70" i="7" s="1"/>
  <c r="E71" i="7" a="1"/>
  <c r="E71" i="7" s="1"/>
  <c r="E72" i="7" a="1"/>
  <c r="E72" i="7" s="1"/>
  <c r="E73" i="7" a="1"/>
  <c r="E73" i="7" s="1"/>
  <c r="E74" i="7" a="1"/>
  <c r="E74" i="7" s="1"/>
  <c r="E75" i="7" a="1"/>
  <c r="E75" i="7" s="1"/>
  <c r="E76" i="7" a="1"/>
  <c r="E76" i="7" s="1"/>
  <c r="E77" i="7" a="1"/>
  <c r="E77" i="7" s="1"/>
  <c r="E78" i="7" a="1"/>
  <c r="E78" i="7" s="1"/>
  <c r="E79" i="7" a="1"/>
  <c r="E79" i="7" s="1"/>
  <c r="E80" i="7" a="1"/>
  <c r="E80" i="7" s="1"/>
  <c r="E81" i="7" a="1"/>
  <c r="E81" i="7" s="1"/>
  <c r="E82" i="7" a="1"/>
  <c r="E82" i="7" s="1"/>
  <c r="E83" i="7" a="1"/>
  <c r="E83" i="7" s="1"/>
  <c r="E84" i="7" a="1"/>
  <c r="E84" i="7" s="1"/>
  <c r="E85" i="7" a="1"/>
  <c r="E85" i="7" s="1"/>
  <c r="E86" i="7" a="1"/>
  <c r="E86" i="7" s="1"/>
  <c r="E87" i="7" a="1"/>
  <c r="E87" i="7" s="1"/>
  <c r="E88" i="7" a="1"/>
  <c r="E88" i="7" s="1"/>
  <c r="E89" i="7" a="1"/>
  <c r="E89" i="7" s="1"/>
  <c r="E90" i="7" a="1"/>
  <c r="E90" i="7" s="1"/>
  <c r="E91" i="7" a="1"/>
  <c r="E91" i="7"/>
  <c r="E92" i="7" a="1"/>
  <c r="E92" i="7" s="1"/>
  <c r="E93" i="7" a="1"/>
  <c r="E93" i="7" s="1"/>
  <c r="E94" i="7" a="1"/>
  <c r="E94" i="7" s="1"/>
  <c r="E95" i="7" a="1"/>
  <c r="E95" i="7" s="1"/>
  <c r="E96" i="7" a="1"/>
  <c r="E96" i="7" s="1"/>
  <c r="E97" i="7" a="1"/>
  <c r="E97" i="7" s="1"/>
  <c r="E98" i="7" a="1"/>
  <c r="E98" i="7" s="1"/>
  <c r="E99" i="7" a="1"/>
  <c r="E99" i="7" s="1"/>
  <c r="E100" i="7" a="1"/>
  <c r="E100" i="7" s="1"/>
  <c r="E101" i="7" a="1"/>
  <c r="E101" i="7" s="1"/>
  <c r="E102" i="7" a="1"/>
  <c r="E102" i="7" s="1"/>
  <c r="E103" i="7" a="1"/>
  <c r="E103" i="7" s="1"/>
  <c r="E104" i="7" a="1"/>
  <c r="E104" i="7" s="1"/>
  <c r="E105" i="7" a="1"/>
  <c r="E105" i="7" s="1"/>
  <c r="E106" i="7" a="1"/>
  <c r="E106" i="7"/>
  <c r="E107" i="7" a="1"/>
  <c r="E107" i="7" s="1"/>
  <c r="E108" i="7" a="1"/>
  <c r="E108" i="7" s="1"/>
  <c r="E109" i="7" a="1"/>
  <c r="E109" i="7" s="1"/>
  <c r="E110" i="7" a="1"/>
  <c r="E110" i="7" s="1"/>
  <c r="E111" i="7" a="1"/>
  <c r="E111" i="7" s="1"/>
  <c r="E112" i="7" a="1"/>
  <c r="E112" i="7" s="1"/>
  <c r="E113" i="7" a="1"/>
  <c r="E113" i="7" s="1"/>
  <c r="E114" i="7" a="1"/>
  <c r="E114" i="7" s="1"/>
  <c r="E115" i="7" a="1"/>
  <c r="E115" i="7" s="1"/>
  <c r="E116" i="7" a="1"/>
  <c r="E116" i="7" s="1"/>
  <c r="E117" i="7" a="1"/>
  <c r="E117" i="7" s="1"/>
  <c r="E118" i="7" a="1"/>
  <c r="E118" i="7" s="1"/>
  <c r="E119" i="7" a="1"/>
  <c r="E119" i="7" s="1"/>
  <c r="E120" i="7" a="1"/>
  <c r="E120" i="7" s="1"/>
  <c r="E121" i="7" a="1"/>
  <c r="E121" i="7" s="1"/>
  <c r="E122" i="7" a="1"/>
  <c r="E122" i="7" s="1"/>
  <c r="E123" i="7" a="1"/>
  <c r="E123" i="7"/>
  <c r="E124" i="7" a="1"/>
  <c r="E124" i="7" s="1"/>
  <c r="E125" i="7" a="1"/>
  <c r="E125" i="7" s="1"/>
  <c r="E126" i="7" a="1"/>
  <c r="E126" i="7"/>
  <c r="E127" i="7" a="1"/>
  <c r="E127" i="7" s="1"/>
  <c r="E128" i="7" a="1"/>
  <c r="E128" i="7" s="1"/>
  <c r="E129" i="7" a="1"/>
  <c r="E129" i="7" s="1"/>
  <c r="E130" i="7" a="1"/>
  <c r="E130" i="7" s="1"/>
  <c r="E131" i="7" a="1"/>
  <c r="E131" i="7" s="1"/>
  <c r="E132" i="7" a="1"/>
  <c r="E132" i="7" s="1"/>
  <c r="E133" i="7" a="1"/>
  <c r="E133" i="7" s="1"/>
  <c r="E134" i="7" a="1"/>
  <c r="E134" i="7" s="1"/>
  <c r="E135" i="7" a="1"/>
  <c r="E135" i="7" s="1"/>
  <c r="E136" i="7" a="1"/>
  <c r="E136" i="7" s="1"/>
  <c r="E137" i="7" a="1"/>
  <c r="E137" i="7" s="1"/>
  <c r="E138" i="7" a="1"/>
  <c r="E138" i="7" s="1"/>
  <c r="E139" i="7" a="1"/>
  <c r="E139" i="7" s="1"/>
  <c r="E140" i="7" a="1"/>
  <c r="E140" i="7" s="1"/>
  <c r="E141" i="7" a="1"/>
  <c r="E141" i="7" s="1"/>
  <c r="E142" i="7" a="1"/>
  <c r="E142" i="7" s="1"/>
  <c r="E143" i="7" a="1"/>
  <c r="E143" i="7"/>
  <c r="E144" i="7" a="1"/>
  <c r="E144" i="7" s="1"/>
  <c r="E145" i="7" a="1"/>
  <c r="E145" i="7" s="1"/>
  <c r="E146" i="7" a="1"/>
  <c r="E146" i="7" s="1"/>
  <c r="E147" i="7" a="1"/>
  <c r="E147" i="7"/>
  <c r="E148" i="7" a="1"/>
  <c r="E148" i="7" s="1"/>
  <c r="E149" i="7" a="1"/>
  <c r="E149" i="7" s="1"/>
  <c r="E150" i="7" a="1"/>
  <c r="E150" i="7" s="1"/>
  <c r="E151" i="7" a="1"/>
  <c r="E151" i="7" s="1"/>
  <c r="E152" i="7" a="1"/>
  <c r="E152" i="7" s="1"/>
  <c r="E153" i="7" a="1"/>
  <c r="E153" i="7" s="1"/>
  <c r="E154" i="7" a="1"/>
  <c r="E154" i="7" s="1"/>
  <c r="E155" i="7" a="1"/>
  <c r="E155" i="7" s="1"/>
  <c r="E156" i="7" a="1"/>
  <c r="E156" i="7" s="1"/>
  <c r="E157" i="7" a="1"/>
  <c r="E157" i="7" s="1"/>
  <c r="E158" i="7" a="1"/>
  <c r="E158" i="7" s="1"/>
  <c r="E159" i="7" a="1"/>
  <c r="E159" i="7" s="1"/>
  <c r="E160" i="7" a="1"/>
  <c r="E160" i="7" s="1"/>
  <c r="E161" i="7" a="1"/>
  <c r="E161" i="7" s="1"/>
  <c r="E162" i="7" a="1"/>
  <c r="E162" i="7" s="1"/>
  <c r="E163" i="7" a="1"/>
  <c r="E163" i="7"/>
  <c r="E164" i="7" a="1"/>
  <c r="E164" i="7" s="1"/>
  <c r="E165" i="7" a="1"/>
  <c r="E165" i="7" s="1"/>
  <c r="E166" i="7" a="1"/>
  <c r="E166" i="7" s="1"/>
  <c r="E167" i="7" a="1"/>
  <c r="E167" i="7" s="1"/>
  <c r="E168" i="7" a="1"/>
  <c r="E168" i="7" s="1"/>
  <c r="E169" i="7" a="1"/>
  <c r="E169" i="7" s="1"/>
  <c r="E170" i="7" a="1"/>
  <c r="E170" i="7" s="1"/>
  <c r="E171" i="7" a="1"/>
  <c r="E171" i="7" s="1"/>
  <c r="E172" i="7" a="1"/>
  <c r="E172" i="7"/>
  <c r="E173" i="7" a="1"/>
  <c r="E173" i="7" s="1"/>
  <c r="E174" i="7" a="1"/>
  <c r="E174" i="7" s="1"/>
  <c r="E175" i="7" a="1"/>
  <c r="E175" i="7" s="1"/>
  <c r="E176" i="7" a="1"/>
  <c r="E176" i="7"/>
  <c r="E177" i="7" a="1"/>
  <c r="E177" i="7" s="1"/>
  <c r="E178" i="7" a="1"/>
  <c r="E178" i="7"/>
  <c r="E179" i="7" a="1"/>
  <c r="E179" i="7"/>
  <c r="E180" i="7" a="1"/>
  <c r="E180" i="7" s="1"/>
  <c r="E181" i="7" a="1"/>
  <c r="E181" i="7" s="1"/>
  <c r="E182" i="7" a="1"/>
  <c r="E182" i="7" s="1"/>
  <c r="E183" i="7" a="1"/>
  <c r="E183" i="7" s="1"/>
  <c r="E184" i="7" a="1"/>
  <c r="E184" i="7"/>
  <c r="E185" i="7" a="1"/>
  <c r="E185" i="7" s="1"/>
  <c r="E186" i="7" a="1"/>
  <c r="E186" i="7" s="1"/>
  <c r="E187" i="7" a="1"/>
  <c r="E187" i="7" s="1"/>
  <c r="E188" i="7" a="1"/>
  <c r="E188" i="7"/>
  <c r="E189" i="7" a="1"/>
  <c r="E189" i="7" s="1"/>
  <c r="E190" i="7" a="1"/>
  <c r="E190" i="7" s="1"/>
  <c r="E191" i="7" a="1"/>
  <c r="E191" i="7" s="1"/>
  <c r="E192" i="7" a="1"/>
  <c r="E192" i="7" s="1"/>
  <c r="E193" i="7" a="1"/>
  <c r="E193" i="7" s="1"/>
  <c r="E194" i="7" a="1"/>
  <c r="E194" i="7" s="1"/>
  <c r="E195" i="7" a="1"/>
  <c r="E195" i="7"/>
  <c r="E196" i="7" a="1"/>
  <c r="E196" i="7" s="1"/>
  <c r="E197" i="7" a="1"/>
  <c r="E197" i="7" s="1"/>
  <c r="E198" i="7" a="1"/>
  <c r="E198" i="7"/>
  <c r="E199" i="7" a="1"/>
  <c r="E199" i="7" s="1"/>
  <c r="E200" i="7" a="1"/>
  <c r="E200" i="7" s="1"/>
  <c r="E201" i="7" a="1"/>
  <c r="E201" i="7" s="1"/>
  <c r="E202" i="7" a="1"/>
  <c r="E202" i="7" s="1"/>
  <c r="E203" i="7" a="1"/>
  <c r="E203" i="7" s="1"/>
  <c r="E204" i="7" a="1"/>
  <c r="E204" i="7"/>
  <c r="E205" i="7" a="1"/>
  <c r="E205" i="7" s="1"/>
  <c r="E206" i="7" a="1"/>
  <c r="E206" i="7" s="1"/>
  <c r="E207" i="7" a="1"/>
  <c r="E207" i="7" s="1"/>
  <c r="E208" i="7" a="1"/>
  <c r="E208" i="7" s="1"/>
  <c r="E209" i="7" a="1"/>
  <c r="E209" i="7" s="1"/>
  <c r="E210" i="7" a="1"/>
  <c r="E210" i="7"/>
  <c r="E211" i="7" a="1"/>
  <c r="E211" i="7" s="1"/>
  <c r="E212" i="7" a="1"/>
  <c r="E212" i="7" s="1"/>
  <c r="E213" i="7" a="1"/>
  <c r="E213" i="7" s="1"/>
  <c r="E214" i="7" a="1"/>
  <c r="E214" i="7" s="1"/>
  <c r="E215" i="7" a="1"/>
  <c r="E215" i="7" s="1"/>
  <c r="E216" i="7" a="1"/>
  <c r="E216" i="7" s="1"/>
  <c r="E217" i="7" a="1"/>
  <c r="E217" i="7" s="1"/>
  <c r="E218" i="7" a="1"/>
  <c r="E218" i="7" s="1"/>
  <c r="E219" i="7" a="1"/>
  <c r="E219" i="7"/>
  <c r="E220" i="7" a="1"/>
  <c r="E220" i="7" s="1"/>
  <c r="E221" i="7" a="1"/>
  <c r="E221" i="7" s="1"/>
  <c r="E222" i="7" a="1"/>
  <c r="E222" i="7" s="1"/>
  <c r="E223" i="7" a="1"/>
  <c r="E223" i="7" s="1"/>
  <c r="E224" i="7" a="1"/>
  <c r="E224" i="7" s="1"/>
  <c r="E225" i="7" a="1"/>
  <c r="E225" i="7" s="1"/>
  <c r="E226" i="7" a="1"/>
  <c r="E226" i="7" s="1"/>
  <c r="E227" i="7" a="1"/>
  <c r="E227" i="7" s="1"/>
  <c r="E228" i="7" a="1"/>
  <c r="E228" i="7" s="1"/>
  <c r="E229" i="7" a="1"/>
  <c r="E229" i="7" s="1"/>
  <c r="E230" i="7" a="1"/>
  <c r="E230" i="7" s="1"/>
  <c r="E231" i="7" a="1"/>
  <c r="E231" i="7" s="1"/>
  <c r="E232" i="7" a="1"/>
  <c r="E232" i="7" s="1"/>
  <c r="E233" i="7" a="1"/>
  <c r="E233" i="7" s="1"/>
  <c r="E234" i="7" a="1"/>
  <c r="E234" i="7" s="1"/>
  <c r="E235" i="7" a="1"/>
  <c r="E235" i="7"/>
  <c r="E236" i="7" a="1"/>
  <c r="E236" i="7" s="1"/>
  <c r="E237" i="7" a="1"/>
  <c r="E237" i="7" s="1"/>
  <c r="E238" i="7" a="1"/>
  <c r="E238" i="7" s="1"/>
  <c r="E239" i="7" a="1"/>
  <c r="E239" i="7" s="1"/>
  <c r="E240" i="7" a="1"/>
  <c r="E240" i="7" s="1"/>
  <c r="E241" i="7" a="1"/>
  <c r="E241" i="7" s="1"/>
  <c r="E242" i="7" a="1"/>
  <c r="E242" i="7" s="1"/>
  <c r="E243" i="7" a="1"/>
  <c r="E243" i="7" s="1"/>
  <c r="E244" i="7" a="1"/>
  <c r="E244" i="7" s="1"/>
  <c r="E245" i="7" a="1"/>
  <c r="E245" i="7" s="1"/>
  <c r="E246" i="7" a="1"/>
  <c r="E246" i="7" s="1"/>
  <c r="E247" i="7" a="1"/>
  <c r="E247" i="7" s="1"/>
  <c r="E248" i="7" a="1"/>
  <c r="E248" i="7" s="1"/>
  <c r="E249" i="7" a="1"/>
  <c r="E249" i="7" s="1"/>
  <c r="E250" i="7" a="1"/>
  <c r="E250" i="7" s="1"/>
  <c r="E251" i="7" a="1"/>
  <c r="E251" i="7"/>
  <c r="E252" i="7" a="1"/>
  <c r="E252" i="7" s="1"/>
  <c r="E253" i="7" a="1"/>
  <c r="E253" i="7" s="1"/>
  <c r="E254" i="7" a="1"/>
  <c r="E254" i="7" s="1"/>
  <c r="E255" i="7" a="1"/>
  <c r="E255" i="7" s="1"/>
  <c r="E256" i="7" a="1"/>
  <c r="E256" i="7" s="1"/>
  <c r="E257" i="7" a="1"/>
  <c r="E257" i="7" s="1"/>
  <c r="E258" i="7" a="1"/>
  <c r="E258" i="7" s="1"/>
  <c r="E259" i="7" a="1"/>
  <c r="E259" i="7" s="1"/>
  <c r="E260" i="7" a="1"/>
  <c r="E260" i="7"/>
  <c r="E261" i="7" a="1"/>
  <c r="E261" i="7" s="1"/>
  <c r="E262" i="7" a="1"/>
  <c r="E262" i="7" s="1"/>
  <c r="E263" i="7" a="1"/>
  <c r="E263" i="7" s="1"/>
  <c r="E264" i="7" a="1"/>
  <c r="E264" i="7" s="1"/>
  <c r="E265" i="7" a="1"/>
  <c r="E265" i="7" s="1"/>
  <c r="E266" i="7" a="1"/>
  <c r="E266" i="7"/>
  <c r="E267" i="7" a="1"/>
  <c r="E267" i="7" s="1"/>
  <c r="E268" i="7" a="1"/>
  <c r="E268" i="7"/>
  <c r="E269" i="7" a="1"/>
  <c r="E269" i="7" s="1"/>
  <c r="E270" i="7" a="1"/>
  <c r="E270" i="7" s="1"/>
  <c r="E271" i="7" a="1"/>
  <c r="E271" i="7" s="1"/>
  <c r="E272" i="7" a="1"/>
  <c r="E272" i="7" s="1"/>
  <c r="E273" i="7" a="1"/>
  <c r="E273" i="7" s="1"/>
  <c r="E274" i="7" a="1"/>
  <c r="E274" i="7" s="1"/>
  <c r="E275" i="7" a="1"/>
  <c r="E275" i="7"/>
  <c r="E276" i="7" a="1"/>
  <c r="E276" i="7"/>
  <c r="E277" i="7" a="1"/>
  <c r="E277" i="7" s="1"/>
  <c r="E278" i="7" a="1"/>
  <c r="E278" i="7" s="1"/>
  <c r="E279" i="7" a="1"/>
  <c r="E279" i="7" s="1"/>
  <c r="E280" i="7" a="1"/>
  <c r="E280" i="7" s="1"/>
  <c r="E281" i="7" a="1"/>
  <c r="E281" i="7" s="1"/>
  <c r="E282" i="7" a="1"/>
  <c r="E282" i="7" s="1"/>
  <c r="E283" i="7" a="1"/>
  <c r="E283" i="7" s="1"/>
  <c r="E284" i="7" a="1"/>
  <c r="E284" i="7" s="1"/>
  <c r="E285" i="7" a="1"/>
  <c r="E285" i="7" s="1"/>
  <c r="E286" i="7" a="1"/>
  <c r="E286" i="7" s="1"/>
  <c r="E287" i="7" a="1"/>
  <c r="E287" i="7" s="1"/>
  <c r="E288" i="7" a="1"/>
  <c r="E288" i="7" s="1"/>
  <c r="E289" i="7" a="1"/>
  <c r="E289" i="7" s="1"/>
  <c r="E290" i="7" a="1"/>
  <c r="E290" i="7" s="1"/>
  <c r="E291" i="7" a="1"/>
  <c r="E291" i="7"/>
  <c r="E292" i="7" a="1"/>
  <c r="E292" i="7" s="1"/>
  <c r="E293" i="7" a="1"/>
  <c r="E293" i="7" s="1"/>
  <c r="E294" i="7" a="1"/>
  <c r="E294" i="7"/>
  <c r="E295" i="7" a="1"/>
  <c r="E295" i="7" s="1"/>
  <c r="E296" i="7" a="1"/>
  <c r="E296" i="7" s="1"/>
  <c r="E297" i="7" a="1"/>
  <c r="E297" i="7" s="1"/>
  <c r="E298" i="7" a="1"/>
  <c r="E298" i="7" s="1"/>
  <c r="E299" i="7" a="1"/>
  <c r="E299" i="7"/>
  <c r="E300" i="7" a="1"/>
  <c r="E300" i="7" s="1"/>
  <c r="E301" i="7" a="1"/>
  <c r="E301" i="7" s="1"/>
  <c r="E302" i="7" a="1"/>
  <c r="E302" i="7" s="1"/>
  <c r="E303" i="7" a="1"/>
  <c r="E303" i="7" s="1"/>
  <c r="E304" i="7" a="1"/>
  <c r="E304" i="7" s="1"/>
  <c r="E305" i="7" a="1"/>
  <c r="E305" i="7" s="1"/>
  <c r="E306" i="7" a="1"/>
  <c r="E306" i="7"/>
  <c r="E307" i="7" a="1"/>
  <c r="E307" i="7" s="1"/>
  <c r="E308" i="7" a="1"/>
  <c r="E308" i="7" s="1"/>
  <c r="E309" i="7" a="1"/>
  <c r="E309" i="7" s="1"/>
  <c r="E310" i="7" a="1"/>
  <c r="E310" i="7" s="1"/>
  <c r="E311" i="7" a="1"/>
  <c r="E311" i="7" s="1"/>
  <c r="E312" i="7" a="1"/>
  <c r="E312" i="7"/>
  <c r="E313" i="7" a="1"/>
  <c r="E313" i="7" s="1"/>
  <c r="E314" i="7" a="1"/>
  <c r="E314" i="7" s="1"/>
  <c r="E315" i="7" a="1"/>
  <c r="E315" i="7" s="1"/>
  <c r="E316" i="7" a="1"/>
  <c r="E316" i="7" s="1"/>
  <c r="E317" i="7" a="1"/>
  <c r="E317" i="7" s="1"/>
  <c r="E318" i="7" a="1"/>
  <c r="E318" i="7" s="1"/>
  <c r="E319" i="7" a="1"/>
  <c r="E319" i="7" s="1"/>
  <c r="E320" i="7" a="1"/>
  <c r="E320" i="7" s="1"/>
  <c r="E321" i="7" a="1"/>
  <c r="E321" i="7" s="1"/>
  <c r="E322" i="7" a="1"/>
  <c r="E322" i="7"/>
  <c r="E323" i="7" a="1"/>
  <c r="E323" i="7" s="1"/>
  <c r="E324" i="7" a="1"/>
  <c r="E324" i="7" s="1"/>
  <c r="E325" i="7" a="1"/>
  <c r="E325" i="7" s="1"/>
  <c r="E326" i="7" a="1"/>
  <c r="E326" i="7" s="1"/>
  <c r="E327" i="7" a="1"/>
  <c r="E327" i="7"/>
  <c r="E328" i="7" a="1"/>
  <c r="E328" i="7" s="1"/>
  <c r="E329" i="7" a="1"/>
  <c r="E329" i="7" s="1"/>
  <c r="E330" i="7" a="1"/>
  <c r="E330" i="7"/>
  <c r="E331" i="7" a="1"/>
  <c r="E331" i="7" s="1"/>
  <c r="E332" i="7" a="1"/>
  <c r="E332" i="7" s="1"/>
  <c r="E333" i="7" a="1"/>
  <c r="E333" i="7" s="1"/>
  <c r="E334" i="7" a="1"/>
  <c r="E334" i="7" s="1"/>
  <c r="E335" i="7" a="1"/>
  <c r="E335" i="7"/>
  <c r="E336" i="7" a="1"/>
  <c r="E336" i="7" s="1"/>
  <c r="E337" i="7" a="1"/>
  <c r="E337" i="7" s="1"/>
  <c r="E338" i="7" a="1"/>
  <c r="E338" i="7" s="1"/>
  <c r="E339" i="7" a="1"/>
  <c r="E339" i="7" s="1"/>
  <c r="E340" i="7" a="1"/>
  <c r="E340" i="7" s="1"/>
  <c r="E341" i="7" a="1"/>
  <c r="E341" i="7" s="1"/>
  <c r="E342" i="7" a="1"/>
  <c r="E342" i="7" s="1"/>
  <c r="E343" i="7" a="1"/>
  <c r="E343" i="7" s="1"/>
  <c r="E344" i="7" a="1"/>
  <c r="E344" i="7" s="1"/>
  <c r="E345" i="7" a="1"/>
  <c r="E345" i="7" s="1"/>
  <c r="E346" i="7" a="1"/>
  <c r="E346" i="7" s="1"/>
  <c r="E347" i="7" a="1"/>
  <c r="E347" i="7" s="1"/>
  <c r="E348" i="7" a="1"/>
  <c r="E348" i="7"/>
  <c r="E349" i="7" a="1"/>
  <c r="E349" i="7" s="1"/>
  <c r="E350" i="7" a="1"/>
  <c r="E350" i="7" s="1"/>
  <c r="E351" i="7" a="1"/>
  <c r="E351" i="7" s="1"/>
  <c r="E352" i="7" a="1"/>
  <c r="E352" i="7" s="1"/>
  <c r="E353" i="7" a="1"/>
  <c r="E353" i="7"/>
  <c r="E354" i="7" a="1"/>
  <c r="E354" i="7" s="1"/>
  <c r="E355" i="7" a="1"/>
  <c r="E355" i="7" s="1"/>
  <c r="E356" i="7" a="1"/>
  <c r="E356" i="7"/>
  <c r="E357" i="7" a="1"/>
  <c r="E357" i="7" s="1"/>
  <c r="E358" i="7" a="1"/>
  <c r="E358" i="7" s="1"/>
  <c r="E359" i="7" a="1"/>
  <c r="E359" i="7" s="1"/>
  <c r="E360" i="7" a="1"/>
  <c r="E360" i="7" s="1"/>
  <c r="E361" i="7" a="1"/>
  <c r="E361" i="7"/>
  <c r="E362" i="7" a="1"/>
  <c r="E362" i="7" s="1"/>
  <c r="E363" i="7" a="1"/>
  <c r="E363" i="7" s="1"/>
  <c r="E364" i="7" a="1"/>
  <c r="E364" i="7" s="1"/>
  <c r="E365" i="7" a="1"/>
  <c r="E365" i="7" s="1"/>
  <c r="E366" i="7" a="1"/>
  <c r="E366" i="7" s="1"/>
  <c r="E367" i="7" a="1"/>
  <c r="E367" i="7" s="1"/>
  <c r="E368" i="7" a="1"/>
  <c r="E368" i="7" s="1"/>
  <c r="E369" i="7" a="1"/>
  <c r="E369" i="7"/>
  <c r="E370" i="7" a="1"/>
  <c r="E370" i="7" s="1"/>
  <c r="E371" i="7" a="1"/>
  <c r="E371" i="7" s="1"/>
  <c r="E372" i="7" a="1"/>
  <c r="E372" i="7"/>
  <c r="E373" i="7" a="1"/>
  <c r="E373" i="7" s="1"/>
  <c r="E374" i="7" a="1"/>
  <c r="E374" i="7" s="1"/>
  <c r="E375" i="7" a="1"/>
  <c r="E375" i="7" s="1"/>
  <c r="E376" i="7" a="1"/>
  <c r="E376" i="7" s="1"/>
  <c r="E377" i="7" a="1"/>
  <c r="E377" i="7" s="1"/>
  <c r="E378" i="7" a="1"/>
  <c r="E378" i="7" s="1"/>
  <c r="E379" i="7" a="1"/>
  <c r="E379" i="7" s="1"/>
  <c r="E380" i="7" a="1"/>
  <c r="E380" i="7"/>
  <c r="E381" i="7" a="1"/>
  <c r="E381" i="7" s="1"/>
  <c r="E382" i="7" a="1"/>
  <c r="E382" i="7" s="1"/>
  <c r="E383" i="7" a="1"/>
  <c r="E383" i="7" s="1"/>
  <c r="E384" i="7" a="1"/>
  <c r="E384" i="7" s="1"/>
  <c r="E385" i="7" a="1"/>
  <c r="E385" i="7"/>
  <c r="E386" i="7" a="1"/>
  <c r="E386" i="7" s="1"/>
  <c r="E387" i="7" a="1"/>
  <c r="E387" i="7" s="1"/>
  <c r="E388" i="7" a="1"/>
  <c r="E388" i="7"/>
  <c r="E389" i="7" a="1"/>
  <c r="E389" i="7" s="1"/>
  <c r="E390" i="7" a="1"/>
  <c r="E390" i="7" s="1"/>
  <c r="E391" i="7" a="1"/>
  <c r="E391" i="7" s="1"/>
  <c r="E392" i="7" a="1"/>
  <c r="E392" i="7" s="1"/>
  <c r="E393" i="7" a="1"/>
  <c r="E393" i="7"/>
  <c r="E394" i="7" a="1"/>
  <c r="E394" i="7" s="1"/>
  <c r="E395" i="7" a="1"/>
  <c r="E395" i="7" s="1"/>
  <c r="E396" i="7" a="1"/>
  <c r="E396" i="7" s="1"/>
  <c r="E397" i="7" a="1"/>
  <c r="E397" i="7" s="1"/>
  <c r="E398" i="7" a="1"/>
  <c r="E398" i="7" s="1"/>
  <c r="E399" i="7" a="1"/>
  <c r="E399" i="7" s="1"/>
  <c r="E400" i="7" a="1"/>
  <c r="E400" i="7" s="1"/>
  <c r="E401" i="7" a="1"/>
  <c r="E401" i="7"/>
  <c r="E402" i="7" a="1"/>
  <c r="E402" i="7" s="1"/>
  <c r="E403" i="7" a="1"/>
  <c r="E403" i="7" s="1"/>
  <c r="E404" i="7" a="1"/>
  <c r="E404" i="7" s="1"/>
  <c r="E405" i="7" a="1"/>
  <c r="E405" i="7" s="1"/>
  <c r="E406" i="7" a="1"/>
  <c r="E406" i="7" s="1"/>
  <c r="R5" i="1" l="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4" i="1"/>
  <c r="E6" i="15" l="1"/>
  <c r="K6" i="15" s="1"/>
  <c r="C6" i="15"/>
  <c r="I6" i="15" s="1"/>
  <c r="J6" i="15" s="1"/>
  <c r="E5" i="15"/>
  <c r="K5" i="15" s="1"/>
  <c r="C5" i="15"/>
  <c r="I5" i="15" s="1"/>
  <c r="E4" i="15"/>
  <c r="K4" i="15" s="1"/>
  <c r="C4" i="15"/>
  <c r="I4" i="15" s="1"/>
  <c r="E3" i="15"/>
  <c r="K3" i="15" s="1"/>
  <c r="C3" i="15"/>
  <c r="I3" i="15" s="1"/>
  <c r="J5" i="15" l="1"/>
  <c r="L4" i="15"/>
  <c r="J3" i="15"/>
  <c r="L5" i="15"/>
  <c r="L6" i="15"/>
  <c r="L3" i="15"/>
  <c r="J4" i="15"/>
  <c r="A2" i="12"/>
  <c r="A3" i="12"/>
  <c r="A4" i="12"/>
  <c r="A5" i="12"/>
  <c r="A6" i="12"/>
  <c r="A7" i="12"/>
  <c r="A8" i="12"/>
  <c r="A9" i="12"/>
  <c r="A10" i="12"/>
  <c r="A11" i="12"/>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84" i="12"/>
  <c r="A85" i="12"/>
  <c r="A86" i="12"/>
  <c r="A87" i="12"/>
  <c r="A88" i="12"/>
  <c r="A89" i="12"/>
  <c r="A90" i="12"/>
  <c r="A91" i="12"/>
  <c r="A92" i="12"/>
  <c r="A93" i="12"/>
  <c r="A94" i="12"/>
  <c r="A95" i="12"/>
  <c r="A96" i="12"/>
  <c r="A97" i="12"/>
  <c r="A98" i="12"/>
  <c r="A99" i="12"/>
  <c r="A100" i="12"/>
  <c r="A101" i="12"/>
  <c r="A102" i="12"/>
  <c r="A103" i="12"/>
  <c r="A104" i="12"/>
  <c r="A105" i="12"/>
  <c r="A106" i="12"/>
  <c r="A107" i="12"/>
  <c r="A108" i="12"/>
  <c r="A109" i="12"/>
  <c r="A110" i="12"/>
  <c r="A111" i="12"/>
  <c r="A112" i="12"/>
  <c r="A113" i="12"/>
  <c r="A114" i="12"/>
  <c r="A115" i="12"/>
  <c r="A116" i="12"/>
  <c r="A117" i="12"/>
  <c r="A118" i="12"/>
  <c r="A119" i="12"/>
  <c r="A120" i="12"/>
  <c r="A121" i="12"/>
  <c r="A122" i="12"/>
  <c r="A123" i="12"/>
  <c r="A124" i="12"/>
  <c r="A125" i="12"/>
  <c r="A126" i="12"/>
  <c r="A127" i="12"/>
  <c r="A128" i="12"/>
  <c r="A129" i="12"/>
  <c r="A130" i="12"/>
  <c r="A131" i="12"/>
  <c r="A132" i="12"/>
  <c r="A133" i="12"/>
  <c r="A134" i="12"/>
  <c r="A135" i="12"/>
  <c r="A136" i="12"/>
  <c r="A137" i="12"/>
  <c r="A138" i="12"/>
  <c r="A139" i="12"/>
  <c r="A140" i="12"/>
  <c r="A141" i="12"/>
  <c r="A142" i="12"/>
  <c r="A143" i="12"/>
  <c r="A144" i="12"/>
  <c r="A145" i="12"/>
  <c r="A146" i="12"/>
  <c r="A147" i="12"/>
  <c r="A148" i="12"/>
  <c r="A149" i="12"/>
  <c r="A150" i="12"/>
  <c r="A151" i="12"/>
  <c r="A152" i="12"/>
  <c r="A153" i="12"/>
  <c r="A154" i="12"/>
  <c r="A155" i="12"/>
  <c r="A156" i="12"/>
  <c r="A157" i="12"/>
  <c r="A158" i="12"/>
  <c r="A159" i="12"/>
  <c r="A160" i="12"/>
  <c r="A161" i="12"/>
  <c r="A162" i="12"/>
  <c r="A163" i="12"/>
  <c r="A164" i="12"/>
  <c r="A165" i="12"/>
  <c r="A166" i="12"/>
  <c r="A167" i="12"/>
  <c r="A168" i="12"/>
  <c r="A169" i="12"/>
  <c r="A170" i="12"/>
  <c r="A171" i="12"/>
  <c r="A172" i="12"/>
  <c r="A173" i="12"/>
  <c r="A174" i="12"/>
  <c r="A175" i="12"/>
  <c r="A176" i="12"/>
  <c r="A177" i="12"/>
  <c r="A178" i="12"/>
  <c r="A179" i="12"/>
  <c r="A180" i="12"/>
  <c r="A181" i="12"/>
  <c r="A182" i="12"/>
  <c r="A183" i="12"/>
  <c r="A184" i="12"/>
  <c r="A185" i="12"/>
  <c r="A186" i="12"/>
  <c r="A187" i="12"/>
  <c r="A188" i="12"/>
  <c r="A189" i="12"/>
  <c r="A190" i="12"/>
  <c r="A191" i="12"/>
  <c r="A192" i="12"/>
  <c r="A193" i="12"/>
  <c r="A194" i="12"/>
  <c r="A195" i="12"/>
  <c r="A196" i="12"/>
  <c r="A197" i="12"/>
  <c r="A198" i="12"/>
  <c r="A199" i="12"/>
  <c r="A200" i="12"/>
  <c r="A201" i="12"/>
  <c r="A202" i="12"/>
  <c r="A203" i="12"/>
  <c r="A204" i="12"/>
  <c r="A205" i="12"/>
  <c r="A206" i="12"/>
  <c r="A207" i="12"/>
  <c r="A208" i="12"/>
  <c r="A209" i="12"/>
  <c r="A210" i="12"/>
  <c r="A211" i="12"/>
  <c r="A212" i="12"/>
  <c r="A213" i="12"/>
  <c r="A214" i="12"/>
  <c r="A215" i="12"/>
  <c r="A216" i="12"/>
  <c r="A217" i="12"/>
  <c r="A218" i="12"/>
  <c r="A219" i="12"/>
  <c r="A220" i="12"/>
  <c r="A221" i="12"/>
  <c r="A222" i="12"/>
  <c r="A223" i="12"/>
  <c r="A224" i="12"/>
  <c r="A225" i="12"/>
  <c r="A226" i="12"/>
  <c r="A227" i="12"/>
  <c r="A228" i="12"/>
  <c r="A229" i="12"/>
  <c r="A230" i="12"/>
  <c r="A231" i="12"/>
  <c r="A232" i="12"/>
  <c r="A233" i="12"/>
  <c r="A234" i="12"/>
  <c r="A235" i="12"/>
  <c r="A236" i="12"/>
  <c r="A237" i="12"/>
  <c r="A238" i="12"/>
  <c r="A239" i="12"/>
  <c r="A240" i="12"/>
  <c r="A241" i="12"/>
  <c r="A242" i="12"/>
  <c r="A243" i="12"/>
  <c r="A244" i="12"/>
  <c r="A245" i="12"/>
  <c r="A246" i="12"/>
  <c r="A247" i="12"/>
  <c r="A248" i="12"/>
  <c r="A249" i="12"/>
  <c r="A250" i="12"/>
  <c r="A251" i="12"/>
  <c r="A252" i="12"/>
  <c r="A253" i="12"/>
  <c r="A254" i="12"/>
  <c r="A255" i="12"/>
  <c r="A256" i="12"/>
  <c r="A257" i="12"/>
  <c r="A258" i="12"/>
  <c r="A259" i="12"/>
  <c r="A260" i="12"/>
  <c r="A261" i="12"/>
  <c r="A262" i="12"/>
  <c r="A263" i="12"/>
  <c r="A264" i="12"/>
  <c r="A265" i="12"/>
  <c r="A266" i="12"/>
  <c r="A267" i="12"/>
  <c r="A268" i="12"/>
  <c r="A269" i="12"/>
  <c r="A270" i="12"/>
  <c r="A271" i="12"/>
  <c r="A272" i="12"/>
  <c r="A273" i="12"/>
  <c r="A274" i="12"/>
  <c r="A275" i="12"/>
  <c r="A276" i="12"/>
  <c r="A277" i="12"/>
  <c r="A278" i="12"/>
  <c r="A279" i="12"/>
  <c r="A280" i="12"/>
  <c r="A281" i="12"/>
  <c r="A282" i="12"/>
  <c r="A283" i="12"/>
  <c r="A284" i="12"/>
  <c r="A285" i="12"/>
  <c r="A286" i="12"/>
  <c r="A287" i="12"/>
  <c r="A288" i="12"/>
  <c r="A289" i="12"/>
  <c r="A290" i="12"/>
  <c r="A291" i="12"/>
  <c r="A292" i="12"/>
  <c r="A293" i="12"/>
  <c r="A294" i="12"/>
  <c r="A295" i="12"/>
  <c r="A296" i="12"/>
  <c r="A297" i="12"/>
  <c r="A298" i="12"/>
  <c r="A299" i="12"/>
  <c r="A300" i="12"/>
  <c r="A301" i="12"/>
  <c r="A302" i="12"/>
  <c r="A303" i="12"/>
  <c r="A304" i="12"/>
  <c r="A305" i="12"/>
  <c r="A306" i="12"/>
  <c r="A307" i="12"/>
  <c r="A308" i="12"/>
  <c r="A309" i="12"/>
  <c r="A310" i="12"/>
  <c r="A311" i="12"/>
  <c r="A312" i="12"/>
  <c r="A313" i="12"/>
  <c r="A314" i="12"/>
  <c r="A315" i="12"/>
  <c r="A316" i="12"/>
  <c r="A317" i="12"/>
  <c r="A318" i="12"/>
  <c r="A319" i="12"/>
  <c r="A320" i="12"/>
  <c r="A321" i="12"/>
  <c r="A322" i="12"/>
  <c r="A323" i="12"/>
  <c r="A324" i="12"/>
  <c r="A325" i="12"/>
  <c r="A326" i="12"/>
  <c r="A327" i="12"/>
  <c r="A328" i="12"/>
  <c r="A329" i="12"/>
  <c r="A330" i="12"/>
  <c r="A331" i="12"/>
  <c r="A332" i="12"/>
  <c r="A333" i="12"/>
  <c r="A334" i="12"/>
  <c r="A335" i="12"/>
  <c r="A336" i="12"/>
  <c r="A337" i="12"/>
  <c r="A338" i="12"/>
  <c r="A339" i="12"/>
  <c r="A340" i="12"/>
  <c r="A341" i="12"/>
  <c r="A342" i="12"/>
  <c r="A343" i="12"/>
  <c r="A344" i="12"/>
  <c r="A345" i="12"/>
  <c r="A346" i="12"/>
  <c r="A347" i="12"/>
  <c r="A348" i="12"/>
  <c r="A349" i="12"/>
  <c r="A350" i="12"/>
  <c r="A351" i="12"/>
  <c r="A352" i="12"/>
  <c r="A353" i="12"/>
  <c r="A354" i="12"/>
  <c r="A355" i="12"/>
  <c r="A356" i="12"/>
  <c r="A357" i="12"/>
  <c r="A358" i="12"/>
  <c r="A359" i="12"/>
  <c r="A360" i="12"/>
  <c r="A361" i="12"/>
  <c r="A362" i="12"/>
  <c r="A363" i="12"/>
  <c r="A364" i="12"/>
  <c r="A365" i="12"/>
  <c r="A366" i="12"/>
  <c r="A367" i="12"/>
  <c r="A368" i="12"/>
  <c r="A369" i="12"/>
  <c r="A370" i="12"/>
  <c r="A371" i="12"/>
  <c r="A372" i="12"/>
  <c r="A373" i="12"/>
  <c r="A374" i="12"/>
  <c r="A375" i="12"/>
  <c r="A376" i="12"/>
  <c r="A377" i="12"/>
  <c r="A378" i="12"/>
  <c r="A379" i="12"/>
  <c r="A380" i="12"/>
  <c r="A381" i="12"/>
  <c r="A382" i="12"/>
  <c r="A383" i="12"/>
  <c r="A384" i="12"/>
  <c r="A385" i="12"/>
  <c r="A386" i="12"/>
  <c r="A387" i="12"/>
  <c r="A388" i="12"/>
  <c r="A389" i="12"/>
  <c r="A390" i="12"/>
  <c r="A391" i="12"/>
  <c r="A392" i="12"/>
  <c r="A393" i="12"/>
  <c r="A394" i="12"/>
  <c r="A395" i="12"/>
  <c r="A396" i="12"/>
  <c r="A397" i="12"/>
  <c r="A398" i="12"/>
  <c r="A399" i="12"/>
  <c r="A400" i="12"/>
  <c r="A401" i="12"/>
  <c r="A402" i="12"/>
  <c r="A403" i="12"/>
  <c r="A404" i="12"/>
  <c r="A405" i="12"/>
  <c r="A406" i="12"/>
  <c r="A407" i="12"/>
  <c r="A408" i="12"/>
  <c r="A409" i="12"/>
  <c r="A410" i="12"/>
  <c r="A411" i="12"/>
  <c r="A412" i="12"/>
  <c r="A413" i="12"/>
  <c r="A414" i="12"/>
  <c r="A415" i="12"/>
  <c r="A416" i="12"/>
  <c r="A417" i="12"/>
  <c r="A418" i="12"/>
  <c r="A419" i="12"/>
  <c r="A420" i="12"/>
  <c r="A421" i="12"/>
  <c r="A422" i="12"/>
  <c r="A423" i="12"/>
  <c r="A424" i="12"/>
  <c r="A425" i="12"/>
  <c r="A426" i="12"/>
  <c r="A427" i="12"/>
  <c r="A428" i="12"/>
  <c r="A429" i="12"/>
  <c r="A430" i="12"/>
  <c r="A431" i="12"/>
  <c r="A432" i="12"/>
  <c r="A433" i="12"/>
  <c r="A434" i="12"/>
  <c r="A435" i="12"/>
  <c r="A436" i="12"/>
  <c r="A437" i="12"/>
  <c r="A438" i="12"/>
  <c r="A439" i="12"/>
  <c r="A440" i="12"/>
  <c r="A441" i="12"/>
  <c r="A442" i="12"/>
  <c r="A443" i="12"/>
  <c r="A444" i="12"/>
  <c r="A445" i="12"/>
  <c r="A446" i="12"/>
  <c r="A447" i="12"/>
  <c r="A448" i="12"/>
  <c r="A449" i="12"/>
  <c r="A450" i="12"/>
  <c r="A451" i="12"/>
  <c r="A452" i="12"/>
  <c r="A453" i="12"/>
  <c r="A454" i="12"/>
  <c r="A455" i="12"/>
  <c r="A456" i="12"/>
  <c r="A457" i="12"/>
  <c r="A458" i="12"/>
  <c r="A459" i="12"/>
  <c r="A460" i="12"/>
  <c r="A461" i="12"/>
  <c r="A462" i="12"/>
  <c r="A463" i="12"/>
  <c r="A464" i="12"/>
  <c r="A465" i="12"/>
  <c r="A466" i="12"/>
  <c r="A467" i="12"/>
  <c r="A468" i="12"/>
  <c r="A469" i="12"/>
  <c r="A470" i="12"/>
  <c r="A471" i="12"/>
  <c r="A472" i="12"/>
  <c r="A473" i="12"/>
  <c r="A474" i="12"/>
  <c r="A475" i="12"/>
  <c r="A476" i="12"/>
  <c r="A477" i="12"/>
  <c r="A478" i="12"/>
  <c r="A479" i="12"/>
  <c r="A480" i="12"/>
  <c r="A481" i="12"/>
  <c r="A482" i="12"/>
  <c r="A483" i="12"/>
  <c r="A484" i="12"/>
  <c r="A485" i="12"/>
  <c r="A486" i="12"/>
  <c r="A487" i="12"/>
  <c r="A488" i="12"/>
  <c r="A489" i="12"/>
  <c r="A490" i="12"/>
  <c r="A491" i="12"/>
  <c r="A492" i="12"/>
  <c r="A493" i="12"/>
  <c r="A494" i="12"/>
  <c r="A495" i="12"/>
  <c r="A496" i="12"/>
  <c r="A497" i="12"/>
  <c r="A498" i="12"/>
  <c r="C2" i="12"/>
  <c r="D2" i="12"/>
  <c r="E2" i="12"/>
  <c r="G2" i="12"/>
  <c r="H2" i="12"/>
  <c r="C3" i="12"/>
  <c r="D3" i="12"/>
  <c r="E3" i="12"/>
  <c r="G3" i="12"/>
  <c r="H3" i="12"/>
  <c r="C4" i="12"/>
  <c r="D4" i="12"/>
  <c r="E4" i="12"/>
  <c r="G4" i="12"/>
  <c r="H4" i="12"/>
  <c r="C5" i="12"/>
  <c r="D5" i="12"/>
  <c r="E5" i="12"/>
  <c r="G5" i="12"/>
  <c r="H5" i="12"/>
  <c r="C6" i="12"/>
  <c r="D6" i="12"/>
  <c r="E6" i="12"/>
  <c r="G6" i="12"/>
  <c r="H6" i="12"/>
  <c r="C7" i="12"/>
  <c r="D7" i="12"/>
  <c r="E7" i="12"/>
  <c r="G7" i="12"/>
  <c r="H7" i="12"/>
  <c r="C8" i="12"/>
  <c r="D8" i="12"/>
  <c r="E8" i="12"/>
  <c r="G8" i="12"/>
  <c r="H8" i="12"/>
  <c r="C9" i="12"/>
  <c r="D9" i="12"/>
  <c r="E9" i="12"/>
  <c r="G9" i="12"/>
  <c r="H9" i="12"/>
  <c r="C10" i="12"/>
  <c r="D10" i="12"/>
  <c r="E10" i="12"/>
  <c r="G10" i="12"/>
  <c r="H10" i="12"/>
  <c r="C11" i="12"/>
  <c r="D11" i="12"/>
  <c r="E11" i="12"/>
  <c r="G11" i="12"/>
  <c r="H11" i="12"/>
  <c r="C12" i="12"/>
  <c r="D12" i="12"/>
  <c r="E12" i="12"/>
  <c r="G12" i="12"/>
  <c r="H12" i="12"/>
  <c r="C13" i="12"/>
  <c r="D13" i="12"/>
  <c r="E13" i="12"/>
  <c r="G13" i="12"/>
  <c r="H13" i="12"/>
  <c r="C14" i="12"/>
  <c r="D14" i="12"/>
  <c r="E14" i="12"/>
  <c r="G14" i="12"/>
  <c r="H14" i="12"/>
  <c r="C15" i="12"/>
  <c r="D15" i="12"/>
  <c r="E15" i="12"/>
  <c r="G15" i="12"/>
  <c r="H15" i="12"/>
  <c r="C16" i="12"/>
  <c r="D16" i="12"/>
  <c r="E16" i="12"/>
  <c r="G16" i="12"/>
  <c r="H16" i="12"/>
  <c r="C17" i="12"/>
  <c r="D17" i="12"/>
  <c r="E17" i="12"/>
  <c r="G17" i="12"/>
  <c r="H17" i="12"/>
  <c r="C18" i="12"/>
  <c r="D18" i="12"/>
  <c r="E18" i="12"/>
  <c r="G18" i="12"/>
  <c r="H18" i="12"/>
  <c r="C19" i="12"/>
  <c r="D19" i="12"/>
  <c r="E19" i="12"/>
  <c r="G19" i="12"/>
  <c r="H19" i="12"/>
  <c r="C20" i="12"/>
  <c r="D20" i="12"/>
  <c r="E20" i="12"/>
  <c r="G20" i="12"/>
  <c r="H20" i="12"/>
  <c r="C21" i="12"/>
  <c r="D21" i="12"/>
  <c r="E21" i="12"/>
  <c r="G21" i="12"/>
  <c r="H21" i="12"/>
  <c r="C22" i="12"/>
  <c r="D22" i="12"/>
  <c r="E22" i="12"/>
  <c r="G22" i="12"/>
  <c r="H22" i="12"/>
  <c r="C23" i="12"/>
  <c r="D23" i="12"/>
  <c r="E23" i="12"/>
  <c r="G23" i="12"/>
  <c r="H23" i="12"/>
  <c r="C24" i="12"/>
  <c r="D24" i="12"/>
  <c r="E24" i="12"/>
  <c r="G24" i="12"/>
  <c r="H24" i="12"/>
  <c r="C25" i="12"/>
  <c r="D25" i="12"/>
  <c r="E25" i="12"/>
  <c r="G25" i="12"/>
  <c r="H25" i="12"/>
  <c r="C26" i="12"/>
  <c r="D26" i="12"/>
  <c r="E26" i="12"/>
  <c r="G26" i="12"/>
  <c r="H26" i="12"/>
  <c r="C27" i="12"/>
  <c r="D27" i="12"/>
  <c r="E27" i="12"/>
  <c r="G27" i="12"/>
  <c r="H27" i="12"/>
  <c r="C28" i="12"/>
  <c r="D28" i="12"/>
  <c r="E28" i="12"/>
  <c r="G28" i="12"/>
  <c r="H28" i="12"/>
  <c r="C29" i="12"/>
  <c r="D29" i="12"/>
  <c r="E29" i="12"/>
  <c r="G29" i="12"/>
  <c r="H29" i="12"/>
  <c r="C30" i="12"/>
  <c r="D30" i="12"/>
  <c r="E30" i="12"/>
  <c r="G30" i="12"/>
  <c r="H30" i="12"/>
  <c r="C31" i="12"/>
  <c r="D31" i="12"/>
  <c r="E31" i="12"/>
  <c r="G31" i="12"/>
  <c r="H31" i="12"/>
  <c r="C32" i="12"/>
  <c r="D32" i="12"/>
  <c r="E32" i="12"/>
  <c r="G32" i="12"/>
  <c r="H32" i="12"/>
  <c r="C33" i="12"/>
  <c r="D33" i="12"/>
  <c r="E33" i="12"/>
  <c r="G33" i="12"/>
  <c r="H33" i="12"/>
  <c r="C34" i="12"/>
  <c r="D34" i="12"/>
  <c r="E34" i="12"/>
  <c r="G34" i="12"/>
  <c r="H34" i="12"/>
  <c r="C35" i="12"/>
  <c r="D35" i="12"/>
  <c r="E35" i="12"/>
  <c r="G35" i="12"/>
  <c r="H35" i="12"/>
  <c r="C36" i="12"/>
  <c r="D36" i="12"/>
  <c r="E36" i="12"/>
  <c r="G36" i="12"/>
  <c r="H36" i="12"/>
  <c r="C37" i="12"/>
  <c r="D37" i="12"/>
  <c r="E37" i="12"/>
  <c r="G37" i="12"/>
  <c r="H37" i="12"/>
  <c r="C38" i="12"/>
  <c r="D38" i="12"/>
  <c r="E38" i="12"/>
  <c r="G38" i="12"/>
  <c r="H38" i="12"/>
  <c r="C39" i="12"/>
  <c r="D39" i="12"/>
  <c r="E39" i="12"/>
  <c r="G39" i="12"/>
  <c r="H39" i="12"/>
  <c r="C40" i="12"/>
  <c r="D40" i="12"/>
  <c r="E40" i="12"/>
  <c r="G40" i="12"/>
  <c r="H40" i="12"/>
  <c r="C41" i="12"/>
  <c r="D41" i="12"/>
  <c r="E41" i="12"/>
  <c r="G41" i="12"/>
  <c r="H41" i="12"/>
  <c r="C42" i="12"/>
  <c r="D42" i="12"/>
  <c r="E42" i="12"/>
  <c r="G42" i="12"/>
  <c r="H42" i="12"/>
  <c r="C43" i="12"/>
  <c r="D43" i="12"/>
  <c r="E43" i="12"/>
  <c r="G43" i="12"/>
  <c r="H43" i="12"/>
  <c r="C44" i="12"/>
  <c r="D44" i="12"/>
  <c r="E44" i="12"/>
  <c r="G44" i="12"/>
  <c r="H44" i="12"/>
  <c r="C45" i="12"/>
  <c r="D45" i="12"/>
  <c r="E45" i="12"/>
  <c r="G45" i="12"/>
  <c r="H45" i="12"/>
  <c r="C46" i="12"/>
  <c r="D46" i="12"/>
  <c r="E46" i="12"/>
  <c r="G46" i="12"/>
  <c r="H46" i="12"/>
  <c r="C47" i="12"/>
  <c r="D47" i="12"/>
  <c r="E47" i="12"/>
  <c r="G47" i="12"/>
  <c r="H47" i="12"/>
  <c r="C48" i="12"/>
  <c r="D48" i="12"/>
  <c r="E48" i="12"/>
  <c r="G48" i="12"/>
  <c r="H48" i="12"/>
  <c r="C49" i="12"/>
  <c r="D49" i="12"/>
  <c r="E49" i="12"/>
  <c r="G49" i="12"/>
  <c r="H49" i="12"/>
  <c r="C50" i="12"/>
  <c r="D50" i="12"/>
  <c r="E50" i="12"/>
  <c r="G50" i="12"/>
  <c r="H50" i="12"/>
  <c r="C51" i="12"/>
  <c r="D51" i="12"/>
  <c r="E51" i="12"/>
  <c r="G51" i="12"/>
  <c r="H51" i="12"/>
  <c r="C52" i="12"/>
  <c r="D52" i="12"/>
  <c r="E52" i="12"/>
  <c r="G52" i="12"/>
  <c r="H52" i="12"/>
  <c r="C53" i="12"/>
  <c r="D53" i="12"/>
  <c r="E53" i="12"/>
  <c r="G53" i="12"/>
  <c r="H53" i="12"/>
  <c r="C54" i="12"/>
  <c r="D54" i="12"/>
  <c r="E54" i="12"/>
  <c r="G54" i="12"/>
  <c r="H54" i="12"/>
  <c r="C55" i="12"/>
  <c r="D55" i="12"/>
  <c r="E55" i="12"/>
  <c r="G55" i="12"/>
  <c r="H55" i="12"/>
  <c r="C56" i="12"/>
  <c r="D56" i="12"/>
  <c r="E56" i="12"/>
  <c r="G56" i="12"/>
  <c r="H56" i="12"/>
  <c r="C57" i="12"/>
  <c r="D57" i="12"/>
  <c r="E57" i="12"/>
  <c r="G57" i="12"/>
  <c r="H57" i="12"/>
  <c r="C58" i="12"/>
  <c r="D58" i="12"/>
  <c r="E58" i="12"/>
  <c r="G58" i="12"/>
  <c r="H58" i="12"/>
  <c r="C59" i="12"/>
  <c r="D59" i="12"/>
  <c r="E59" i="12"/>
  <c r="G59" i="12"/>
  <c r="H59" i="12"/>
  <c r="C60" i="12"/>
  <c r="D60" i="12"/>
  <c r="E60" i="12"/>
  <c r="G60" i="12"/>
  <c r="H60" i="12"/>
  <c r="C61" i="12"/>
  <c r="D61" i="12"/>
  <c r="E61" i="12"/>
  <c r="G61" i="12"/>
  <c r="H61" i="12"/>
  <c r="C62" i="12"/>
  <c r="D62" i="12"/>
  <c r="E62" i="12"/>
  <c r="G62" i="12"/>
  <c r="H62" i="12"/>
  <c r="C63" i="12"/>
  <c r="D63" i="12"/>
  <c r="E63" i="12"/>
  <c r="G63" i="12"/>
  <c r="H63" i="12"/>
  <c r="C64" i="12"/>
  <c r="D64" i="12"/>
  <c r="E64" i="12"/>
  <c r="G64" i="12"/>
  <c r="H64" i="12"/>
  <c r="C65" i="12"/>
  <c r="D65" i="12"/>
  <c r="E65" i="12"/>
  <c r="G65" i="12"/>
  <c r="H65" i="12"/>
  <c r="C66" i="12"/>
  <c r="D66" i="12"/>
  <c r="E66" i="12"/>
  <c r="G66" i="12"/>
  <c r="H66" i="12"/>
  <c r="C67" i="12"/>
  <c r="D67" i="12"/>
  <c r="E67" i="12"/>
  <c r="G67" i="12"/>
  <c r="H67" i="12"/>
  <c r="C68" i="12"/>
  <c r="D68" i="12"/>
  <c r="E68" i="12"/>
  <c r="G68" i="12"/>
  <c r="H68" i="12"/>
  <c r="C69" i="12"/>
  <c r="D69" i="12"/>
  <c r="E69" i="12"/>
  <c r="G69" i="12"/>
  <c r="H69" i="12"/>
  <c r="C70" i="12"/>
  <c r="D70" i="12"/>
  <c r="E70" i="12"/>
  <c r="G70" i="12"/>
  <c r="H70" i="12"/>
  <c r="C71" i="12"/>
  <c r="D71" i="12"/>
  <c r="E71" i="12"/>
  <c r="G71" i="12"/>
  <c r="H71" i="12"/>
  <c r="C72" i="12"/>
  <c r="D72" i="12"/>
  <c r="E72" i="12"/>
  <c r="G72" i="12"/>
  <c r="H72" i="12"/>
  <c r="C73" i="12"/>
  <c r="D73" i="12"/>
  <c r="E73" i="12"/>
  <c r="G73" i="12"/>
  <c r="H73" i="12"/>
  <c r="C74" i="12"/>
  <c r="D74" i="12"/>
  <c r="E74" i="12"/>
  <c r="G74" i="12"/>
  <c r="H74" i="12"/>
  <c r="C75" i="12"/>
  <c r="D75" i="12"/>
  <c r="E75" i="12"/>
  <c r="G75" i="12"/>
  <c r="H75" i="12"/>
  <c r="C76" i="12"/>
  <c r="D76" i="12"/>
  <c r="E76" i="12"/>
  <c r="G76" i="12"/>
  <c r="H76" i="12"/>
  <c r="C77" i="12"/>
  <c r="D77" i="12"/>
  <c r="E77" i="12"/>
  <c r="G77" i="12"/>
  <c r="H77" i="12"/>
  <c r="C78" i="12"/>
  <c r="D78" i="12"/>
  <c r="E78" i="12"/>
  <c r="G78" i="12"/>
  <c r="H78" i="12"/>
  <c r="C79" i="12"/>
  <c r="D79" i="12"/>
  <c r="E79" i="12"/>
  <c r="G79" i="12"/>
  <c r="H79" i="12"/>
  <c r="C80" i="12"/>
  <c r="D80" i="12"/>
  <c r="E80" i="12"/>
  <c r="G80" i="12"/>
  <c r="H80" i="12"/>
  <c r="C81" i="12"/>
  <c r="D81" i="12"/>
  <c r="E81" i="12"/>
  <c r="G81" i="12"/>
  <c r="H81" i="12"/>
  <c r="C82" i="12"/>
  <c r="D82" i="12"/>
  <c r="E82" i="12"/>
  <c r="G82" i="12"/>
  <c r="H82" i="12"/>
  <c r="C83" i="12"/>
  <c r="D83" i="12"/>
  <c r="E83" i="12"/>
  <c r="G83" i="12"/>
  <c r="H83" i="12"/>
  <c r="C84" i="12"/>
  <c r="D84" i="12"/>
  <c r="E84" i="12"/>
  <c r="G84" i="12"/>
  <c r="H84" i="12"/>
  <c r="C85" i="12"/>
  <c r="D85" i="12"/>
  <c r="E85" i="12"/>
  <c r="G85" i="12"/>
  <c r="H85" i="12"/>
  <c r="C86" i="12"/>
  <c r="D86" i="12"/>
  <c r="E86" i="12"/>
  <c r="G86" i="12"/>
  <c r="H86" i="12"/>
  <c r="C87" i="12"/>
  <c r="D87" i="12"/>
  <c r="E87" i="12"/>
  <c r="G87" i="12"/>
  <c r="H87" i="12"/>
  <c r="C88" i="12"/>
  <c r="D88" i="12"/>
  <c r="E88" i="12"/>
  <c r="G88" i="12"/>
  <c r="H88" i="12"/>
  <c r="C89" i="12"/>
  <c r="D89" i="12"/>
  <c r="E89" i="12"/>
  <c r="G89" i="12"/>
  <c r="H89" i="12"/>
  <c r="C90" i="12"/>
  <c r="D90" i="12"/>
  <c r="E90" i="12"/>
  <c r="G90" i="12"/>
  <c r="H90" i="12"/>
  <c r="C91" i="12"/>
  <c r="D91" i="12"/>
  <c r="E91" i="12"/>
  <c r="G91" i="12"/>
  <c r="H91" i="12"/>
  <c r="C92" i="12"/>
  <c r="D92" i="12"/>
  <c r="E92" i="12"/>
  <c r="G92" i="12"/>
  <c r="H92" i="12"/>
  <c r="C93" i="12"/>
  <c r="D93" i="12"/>
  <c r="E93" i="12"/>
  <c r="G93" i="12"/>
  <c r="H93" i="12"/>
  <c r="C94" i="12"/>
  <c r="D94" i="12"/>
  <c r="E94" i="12"/>
  <c r="G94" i="12"/>
  <c r="H94" i="12"/>
  <c r="C95" i="12"/>
  <c r="D95" i="12"/>
  <c r="E95" i="12"/>
  <c r="G95" i="12"/>
  <c r="H95" i="12"/>
  <c r="C96" i="12"/>
  <c r="D96" i="12"/>
  <c r="E96" i="12"/>
  <c r="G96" i="12"/>
  <c r="H96" i="12"/>
  <c r="C97" i="12"/>
  <c r="D97" i="12"/>
  <c r="E97" i="12"/>
  <c r="G97" i="12"/>
  <c r="H97" i="12"/>
  <c r="C98" i="12"/>
  <c r="D98" i="12"/>
  <c r="E98" i="12"/>
  <c r="G98" i="12"/>
  <c r="H98" i="12"/>
  <c r="C99" i="12"/>
  <c r="D99" i="12"/>
  <c r="E99" i="12"/>
  <c r="G99" i="12"/>
  <c r="H99" i="12"/>
  <c r="C100" i="12"/>
  <c r="D100" i="12"/>
  <c r="E100" i="12"/>
  <c r="G100" i="12"/>
  <c r="H100" i="12"/>
  <c r="C101" i="12"/>
  <c r="D101" i="12"/>
  <c r="E101" i="12"/>
  <c r="G101" i="12"/>
  <c r="H101" i="12"/>
  <c r="C102" i="12"/>
  <c r="D102" i="12"/>
  <c r="E102" i="12"/>
  <c r="G102" i="12"/>
  <c r="H102" i="12"/>
  <c r="C103" i="12"/>
  <c r="D103" i="12"/>
  <c r="E103" i="12"/>
  <c r="G103" i="12"/>
  <c r="H103" i="12"/>
  <c r="C104" i="12"/>
  <c r="D104" i="12"/>
  <c r="E104" i="12"/>
  <c r="G104" i="12"/>
  <c r="H104" i="12"/>
  <c r="C105" i="12"/>
  <c r="D105" i="12"/>
  <c r="E105" i="12"/>
  <c r="G105" i="12"/>
  <c r="H105" i="12"/>
  <c r="C106" i="12"/>
  <c r="D106" i="12"/>
  <c r="E106" i="12"/>
  <c r="G106" i="12"/>
  <c r="H106" i="12"/>
  <c r="C107" i="12"/>
  <c r="D107" i="12"/>
  <c r="E107" i="12"/>
  <c r="G107" i="12"/>
  <c r="H107" i="12"/>
  <c r="C108" i="12"/>
  <c r="D108" i="12"/>
  <c r="E108" i="12"/>
  <c r="G108" i="12"/>
  <c r="H108" i="12"/>
  <c r="C109" i="12"/>
  <c r="D109" i="12"/>
  <c r="E109" i="12"/>
  <c r="G109" i="12"/>
  <c r="H109" i="12"/>
  <c r="C110" i="12"/>
  <c r="D110" i="12"/>
  <c r="E110" i="12"/>
  <c r="G110" i="12"/>
  <c r="H110" i="12"/>
  <c r="C111" i="12"/>
  <c r="D111" i="12"/>
  <c r="E111" i="12"/>
  <c r="G111" i="12"/>
  <c r="H111" i="12"/>
  <c r="C112" i="12"/>
  <c r="D112" i="12"/>
  <c r="E112" i="12"/>
  <c r="G112" i="12"/>
  <c r="H112" i="12"/>
  <c r="C113" i="12"/>
  <c r="D113" i="12"/>
  <c r="E113" i="12"/>
  <c r="G113" i="12"/>
  <c r="H113" i="12"/>
  <c r="C114" i="12"/>
  <c r="D114" i="12"/>
  <c r="E114" i="12"/>
  <c r="G114" i="12"/>
  <c r="H114" i="12"/>
  <c r="C115" i="12"/>
  <c r="D115" i="12"/>
  <c r="E115" i="12"/>
  <c r="G115" i="12"/>
  <c r="H115" i="12"/>
  <c r="C116" i="12"/>
  <c r="D116" i="12"/>
  <c r="E116" i="12"/>
  <c r="G116" i="12"/>
  <c r="H116" i="12"/>
  <c r="C117" i="12"/>
  <c r="D117" i="12"/>
  <c r="E117" i="12"/>
  <c r="G117" i="12"/>
  <c r="H117" i="12"/>
  <c r="C118" i="12"/>
  <c r="D118" i="12"/>
  <c r="E118" i="12"/>
  <c r="G118" i="12"/>
  <c r="H118" i="12"/>
  <c r="C119" i="12"/>
  <c r="D119" i="12"/>
  <c r="E119" i="12"/>
  <c r="G119" i="12"/>
  <c r="H119" i="12"/>
  <c r="C120" i="12"/>
  <c r="D120" i="12"/>
  <c r="E120" i="12"/>
  <c r="G120" i="12"/>
  <c r="H120" i="12"/>
  <c r="C121" i="12"/>
  <c r="D121" i="12"/>
  <c r="E121" i="12"/>
  <c r="G121" i="12"/>
  <c r="H121" i="12"/>
  <c r="C122" i="12"/>
  <c r="D122" i="12"/>
  <c r="E122" i="12"/>
  <c r="G122" i="12"/>
  <c r="H122" i="12"/>
  <c r="C123" i="12"/>
  <c r="D123" i="12"/>
  <c r="E123" i="12"/>
  <c r="G123" i="12"/>
  <c r="H123" i="12"/>
  <c r="C124" i="12"/>
  <c r="D124" i="12"/>
  <c r="E124" i="12"/>
  <c r="G124" i="12"/>
  <c r="H124" i="12"/>
  <c r="C125" i="12"/>
  <c r="D125" i="12"/>
  <c r="E125" i="12"/>
  <c r="G125" i="12"/>
  <c r="H125" i="12"/>
  <c r="C126" i="12"/>
  <c r="D126" i="12"/>
  <c r="E126" i="12"/>
  <c r="G126" i="12"/>
  <c r="H126" i="12"/>
  <c r="C127" i="12"/>
  <c r="D127" i="12"/>
  <c r="E127" i="12"/>
  <c r="G127" i="12"/>
  <c r="H127" i="12"/>
  <c r="C128" i="12"/>
  <c r="D128" i="12"/>
  <c r="E128" i="12"/>
  <c r="G128" i="12"/>
  <c r="H128" i="12"/>
  <c r="C129" i="12"/>
  <c r="D129" i="12"/>
  <c r="E129" i="12"/>
  <c r="G129" i="12"/>
  <c r="H129" i="12"/>
  <c r="C130" i="12"/>
  <c r="D130" i="12"/>
  <c r="E130" i="12"/>
  <c r="G130" i="12"/>
  <c r="H130" i="12"/>
  <c r="C131" i="12"/>
  <c r="D131" i="12"/>
  <c r="E131" i="12"/>
  <c r="G131" i="12"/>
  <c r="H131" i="12"/>
  <c r="C132" i="12"/>
  <c r="D132" i="12"/>
  <c r="E132" i="12"/>
  <c r="G132" i="12"/>
  <c r="H132" i="12"/>
  <c r="C133" i="12"/>
  <c r="D133" i="12"/>
  <c r="E133" i="12"/>
  <c r="G133" i="12"/>
  <c r="H133" i="12"/>
  <c r="C134" i="12"/>
  <c r="D134" i="12"/>
  <c r="E134" i="12"/>
  <c r="G134" i="12"/>
  <c r="H134" i="12"/>
  <c r="C135" i="12"/>
  <c r="D135" i="12"/>
  <c r="E135" i="12"/>
  <c r="G135" i="12"/>
  <c r="H135" i="12"/>
  <c r="C136" i="12"/>
  <c r="D136" i="12"/>
  <c r="E136" i="12"/>
  <c r="G136" i="12"/>
  <c r="H136" i="12"/>
  <c r="C137" i="12"/>
  <c r="D137" i="12"/>
  <c r="E137" i="12"/>
  <c r="G137" i="12"/>
  <c r="H137" i="12"/>
  <c r="C138" i="12"/>
  <c r="D138" i="12"/>
  <c r="E138" i="12"/>
  <c r="G138" i="12"/>
  <c r="H138" i="12"/>
  <c r="C139" i="12"/>
  <c r="D139" i="12"/>
  <c r="E139" i="12"/>
  <c r="G139" i="12"/>
  <c r="H139" i="12"/>
  <c r="C140" i="12"/>
  <c r="D140" i="12"/>
  <c r="E140" i="12"/>
  <c r="G140" i="12"/>
  <c r="H140" i="12"/>
  <c r="C141" i="12"/>
  <c r="D141" i="12"/>
  <c r="E141" i="12"/>
  <c r="G141" i="12"/>
  <c r="H141" i="12"/>
  <c r="C142" i="12"/>
  <c r="D142" i="12"/>
  <c r="E142" i="12"/>
  <c r="G142" i="12"/>
  <c r="H142" i="12"/>
  <c r="C143" i="12"/>
  <c r="D143" i="12"/>
  <c r="E143" i="12"/>
  <c r="G143" i="12"/>
  <c r="H143" i="12"/>
  <c r="C144" i="12"/>
  <c r="D144" i="12"/>
  <c r="E144" i="12"/>
  <c r="G144" i="12"/>
  <c r="H144" i="12"/>
  <c r="C145" i="12"/>
  <c r="D145" i="12"/>
  <c r="E145" i="12"/>
  <c r="G145" i="12"/>
  <c r="H145" i="12"/>
  <c r="C146" i="12"/>
  <c r="D146" i="12"/>
  <c r="E146" i="12"/>
  <c r="G146" i="12"/>
  <c r="H146" i="12"/>
  <c r="C147" i="12"/>
  <c r="D147" i="12"/>
  <c r="E147" i="12"/>
  <c r="G147" i="12"/>
  <c r="H147" i="12"/>
  <c r="C148" i="12"/>
  <c r="D148" i="12"/>
  <c r="E148" i="12"/>
  <c r="G148" i="12"/>
  <c r="H148" i="12"/>
  <c r="C149" i="12"/>
  <c r="D149" i="12"/>
  <c r="E149" i="12"/>
  <c r="G149" i="12"/>
  <c r="H149" i="12"/>
  <c r="C150" i="12"/>
  <c r="D150" i="12"/>
  <c r="E150" i="12"/>
  <c r="G150" i="12"/>
  <c r="H150" i="12"/>
  <c r="C151" i="12"/>
  <c r="D151" i="12"/>
  <c r="E151" i="12"/>
  <c r="G151" i="12"/>
  <c r="H151" i="12"/>
  <c r="C152" i="12"/>
  <c r="D152" i="12"/>
  <c r="E152" i="12"/>
  <c r="G152" i="12"/>
  <c r="H152" i="12"/>
  <c r="C153" i="12"/>
  <c r="D153" i="12"/>
  <c r="E153" i="12"/>
  <c r="G153" i="12"/>
  <c r="H153" i="12"/>
  <c r="C154" i="12"/>
  <c r="D154" i="12"/>
  <c r="E154" i="12"/>
  <c r="G154" i="12"/>
  <c r="H154" i="12"/>
  <c r="C155" i="12"/>
  <c r="D155" i="12"/>
  <c r="E155" i="12"/>
  <c r="G155" i="12"/>
  <c r="H155" i="12"/>
  <c r="C156" i="12"/>
  <c r="D156" i="12"/>
  <c r="E156" i="12"/>
  <c r="G156" i="12"/>
  <c r="H156" i="12"/>
  <c r="C157" i="12"/>
  <c r="D157" i="12"/>
  <c r="E157" i="12"/>
  <c r="G157" i="12"/>
  <c r="H157" i="12"/>
  <c r="C158" i="12"/>
  <c r="D158" i="12"/>
  <c r="E158" i="12"/>
  <c r="G158" i="12"/>
  <c r="H158" i="12"/>
  <c r="C159" i="12"/>
  <c r="D159" i="12"/>
  <c r="E159" i="12"/>
  <c r="G159" i="12"/>
  <c r="H159" i="12"/>
  <c r="C160" i="12"/>
  <c r="D160" i="12"/>
  <c r="E160" i="12"/>
  <c r="G160" i="12"/>
  <c r="H160" i="12"/>
  <c r="C161" i="12"/>
  <c r="D161" i="12"/>
  <c r="E161" i="12"/>
  <c r="G161" i="12"/>
  <c r="H161" i="12"/>
  <c r="C162" i="12"/>
  <c r="D162" i="12"/>
  <c r="E162" i="12"/>
  <c r="G162" i="12"/>
  <c r="H162" i="12"/>
  <c r="C163" i="12"/>
  <c r="D163" i="12"/>
  <c r="E163" i="12"/>
  <c r="G163" i="12"/>
  <c r="H163" i="12"/>
  <c r="C164" i="12"/>
  <c r="D164" i="12"/>
  <c r="E164" i="12"/>
  <c r="G164" i="12"/>
  <c r="H164" i="12"/>
  <c r="C165" i="12"/>
  <c r="D165" i="12"/>
  <c r="E165" i="12"/>
  <c r="G165" i="12"/>
  <c r="H165" i="12"/>
  <c r="C166" i="12"/>
  <c r="D166" i="12"/>
  <c r="E166" i="12"/>
  <c r="G166" i="12"/>
  <c r="H166" i="12"/>
  <c r="C167" i="12"/>
  <c r="D167" i="12"/>
  <c r="E167" i="12"/>
  <c r="G167" i="12"/>
  <c r="H167" i="12"/>
  <c r="C168" i="12"/>
  <c r="D168" i="12"/>
  <c r="E168" i="12"/>
  <c r="G168" i="12"/>
  <c r="H168" i="12"/>
  <c r="C169" i="12"/>
  <c r="D169" i="12"/>
  <c r="E169" i="12"/>
  <c r="G169" i="12"/>
  <c r="H169" i="12"/>
  <c r="C170" i="12"/>
  <c r="D170" i="12"/>
  <c r="E170" i="12"/>
  <c r="G170" i="12"/>
  <c r="H170" i="12"/>
  <c r="C171" i="12"/>
  <c r="D171" i="12"/>
  <c r="E171" i="12"/>
  <c r="G171" i="12"/>
  <c r="H171" i="12"/>
  <c r="C172" i="12"/>
  <c r="D172" i="12"/>
  <c r="E172" i="12"/>
  <c r="G172" i="12"/>
  <c r="H172" i="12"/>
  <c r="C173" i="12"/>
  <c r="D173" i="12"/>
  <c r="E173" i="12"/>
  <c r="G173" i="12"/>
  <c r="H173" i="12"/>
  <c r="C174" i="12"/>
  <c r="D174" i="12"/>
  <c r="E174" i="12"/>
  <c r="G174" i="12"/>
  <c r="H174" i="12"/>
  <c r="C175" i="12"/>
  <c r="D175" i="12"/>
  <c r="E175" i="12"/>
  <c r="G175" i="12"/>
  <c r="H175" i="12"/>
  <c r="C176" i="12"/>
  <c r="D176" i="12"/>
  <c r="E176" i="12"/>
  <c r="G176" i="12"/>
  <c r="H176" i="12"/>
  <c r="C177" i="12"/>
  <c r="D177" i="12"/>
  <c r="E177" i="12"/>
  <c r="G177" i="12"/>
  <c r="H177" i="12"/>
  <c r="C178" i="12"/>
  <c r="D178" i="12"/>
  <c r="E178" i="12"/>
  <c r="G178" i="12"/>
  <c r="H178" i="12"/>
  <c r="C179" i="12"/>
  <c r="D179" i="12"/>
  <c r="E179" i="12"/>
  <c r="G179" i="12"/>
  <c r="H179" i="12"/>
  <c r="C180" i="12"/>
  <c r="D180" i="12"/>
  <c r="E180" i="12"/>
  <c r="G180" i="12"/>
  <c r="H180" i="12"/>
  <c r="C181" i="12"/>
  <c r="D181" i="12"/>
  <c r="E181" i="12"/>
  <c r="G181" i="12"/>
  <c r="H181" i="12"/>
  <c r="C182" i="12"/>
  <c r="D182" i="12"/>
  <c r="E182" i="12"/>
  <c r="G182" i="12"/>
  <c r="H182" i="12"/>
  <c r="C183" i="12"/>
  <c r="D183" i="12"/>
  <c r="E183" i="12"/>
  <c r="G183" i="12"/>
  <c r="H183" i="12"/>
  <c r="C184" i="12"/>
  <c r="D184" i="12"/>
  <c r="E184" i="12"/>
  <c r="G184" i="12"/>
  <c r="H184" i="12"/>
  <c r="C185" i="12"/>
  <c r="D185" i="12"/>
  <c r="E185" i="12"/>
  <c r="G185" i="12"/>
  <c r="H185" i="12"/>
  <c r="C186" i="12"/>
  <c r="D186" i="12"/>
  <c r="E186" i="12"/>
  <c r="G186" i="12"/>
  <c r="H186" i="12"/>
  <c r="C187" i="12"/>
  <c r="D187" i="12"/>
  <c r="E187" i="12"/>
  <c r="G187" i="12"/>
  <c r="H187" i="12"/>
  <c r="C188" i="12"/>
  <c r="D188" i="12"/>
  <c r="E188" i="12"/>
  <c r="G188" i="12"/>
  <c r="H188" i="12"/>
  <c r="C189" i="12"/>
  <c r="D189" i="12"/>
  <c r="E189" i="12"/>
  <c r="G189" i="12"/>
  <c r="H189" i="12"/>
  <c r="C190" i="12"/>
  <c r="D190" i="12"/>
  <c r="E190" i="12"/>
  <c r="G190" i="12"/>
  <c r="H190" i="12"/>
  <c r="C191" i="12"/>
  <c r="D191" i="12"/>
  <c r="E191" i="12"/>
  <c r="G191" i="12"/>
  <c r="H191" i="12"/>
  <c r="C192" i="12"/>
  <c r="D192" i="12"/>
  <c r="E192" i="12"/>
  <c r="G192" i="12"/>
  <c r="H192" i="12"/>
  <c r="C193" i="12"/>
  <c r="D193" i="12"/>
  <c r="E193" i="12"/>
  <c r="G193" i="12"/>
  <c r="H193" i="12"/>
  <c r="C194" i="12"/>
  <c r="D194" i="12"/>
  <c r="E194" i="12"/>
  <c r="G194" i="12"/>
  <c r="H194" i="12"/>
  <c r="C195" i="12"/>
  <c r="D195" i="12"/>
  <c r="E195" i="12"/>
  <c r="G195" i="12"/>
  <c r="H195" i="12"/>
  <c r="C196" i="12"/>
  <c r="D196" i="12"/>
  <c r="E196" i="12"/>
  <c r="G196" i="12"/>
  <c r="H196" i="12"/>
  <c r="C197" i="12"/>
  <c r="D197" i="12"/>
  <c r="E197" i="12"/>
  <c r="G197" i="12"/>
  <c r="H197" i="12"/>
  <c r="C198" i="12"/>
  <c r="D198" i="12"/>
  <c r="E198" i="12"/>
  <c r="G198" i="12"/>
  <c r="H198" i="12"/>
  <c r="C199" i="12"/>
  <c r="D199" i="12"/>
  <c r="E199" i="12"/>
  <c r="G199" i="12"/>
  <c r="H199" i="12"/>
  <c r="C200" i="12"/>
  <c r="D200" i="12"/>
  <c r="E200" i="12"/>
  <c r="G200" i="12"/>
  <c r="H200" i="12"/>
  <c r="C201" i="12"/>
  <c r="D201" i="12"/>
  <c r="E201" i="12"/>
  <c r="G201" i="12"/>
  <c r="H201" i="12"/>
  <c r="C202" i="12"/>
  <c r="D202" i="12"/>
  <c r="E202" i="12"/>
  <c r="G202" i="12"/>
  <c r="H202" i="12"/>
  <c r="C203" i="12"/>
  <c r="D203" i="12"/>
  <c r="E203" i="12"/>
  <c r="G203" i="12"/>
  <c r="H203" i="12"/>
  <c r="C204" i="12"/>
  <c r="D204" i="12"/>
  <c r="E204" i="12"/>
  <c r="G204" i="12"/>
  <c r="H204" i="12"/>
  <c r="C205" i="12"/>
  <c r="D205" i="12"/>
  <c r="E205" i="12"/>
  <c r="G205" i="12"/>
  <c r="H205" i="12"/>
  <c r="C206" i="12"/>
  <c r="D206" i="12"/>
  <c r="E206" i="12"/>
  <c r="G206" i="12"/>
  <c r="H206" i="12"/>
  <c r="C207" i="12"/>
  <c r="D207" i="12"/>
  <c r="E207" i="12"/>
  <c r="G207" i="12"/>
  <c r="H207" i="12"/>
  <c r="C208" i="12"/>
  <c r="D208" i="12"/>
  <c r="E208" i="12"/>
  <c r="G208" i="12"/>
  <c r="H208" i="12"/>
  <c r="C209" i="12"/>
  <c r="D209" i="12"/>
  <c r="E209" i="12"/>
  <c r="G209" i="12"/>
  <c r="H209" i="12"/>
  <c r="C210" i="12"/>
  <c r="D210" i="12"/>
  <c r="E210" i="12"/>
  <c r="G210" i="12"/>
  <c r="H210" i="12"/>
  <c r="C211" i="12"/>
  <c r="D211" i="12"/>
  <c r="E211" i="12"/>
  <c r="G211" i="12"/>
  <c r="H211" i="12"/>
  <c r="C212" i="12"/>
  <c r="D212" i="12"/>
  <c r="E212" i="12"/>
  <c r="G212" i="12"/>
  <c r="H212" i="12"/>
  <c r="C213" i="12"/>
  <c r="D213" i="12"/>
  <c r="E213" i="12"/>
  <c r="G213" i="12"/>
  <c r="H213" i="12"/>
  <c r="C214" i="12"/>
  <c r="D214" i="12"/>
  <c r="E214" i="12"/>
  <c r="G214" i="12"/>
  <c r="H214" i="12"/>
  <c r="C215" i="12"/>
  <c r="D215" i="12"/>
  <c r="E215" i="12"/>
  <c r="G215" i="12"/>
  <c r="H215" i="12"/>
  <c r="C216" i="12"/>
  <c r="D216" i="12"/>
  <c r="E216" i="12"/>
  <c r="G216" i="12"/>
  <c r="H216" i="12"/>
  <c r="C217" i="12"/>
  <c r="D217" i="12"/>
  <c r="E217" i="12"/>
  <c r="G217" i="12"/>
  <c r="H217" i="12"/>
  <c r="C218" i="12"/>
  <c r="D218" i="12"/>
  <c r="E218" i="12"/>
  <c r="G218" i="12"/>
  <c r="H218" i="12"/>
  <c r="C219" i="12"/>
  <c r="D219" i="12"/>
  <c r="E219" i="12"/>
  <c r="G219" i="12"/>
  <c r="H219" i="12"/>
  <c r="C220" i="12"/>
  <c r="D220" i="12"/>
  <c r="E220" i="12"/>
  <c r="G220" i="12"/>
  <c r="H220" i="12"/>
  <c r="C221" i="12"/>
  <c r="D221" i="12"/>
  <c r="E221" i="12"/>
  <c r="G221" i="12"/>
  <c r="H221" i="12"/>
  <c r="C222" i="12"/>
  <c r="D222" i="12"/>
  <c r="E222" i="12"/>
  <c r="G222" i="12"/>
  <c r="H222" i="12"/>
  <c r="C223" i="12"/>
  <c r="D223" i="12"/>
  <c r="E223" i="12"/>
  <c r="G223" i="12"/>
  <c r="H223" i="12"/>
  <c r="C224" i="12"/>
  <c r="D224" i="12"/>
  <c r="E224" i="12"/>
  <c r="G224" i="12"/>
  <c r="H224" i="12"/>
  <c r="C225" i="12"/>
  <c r="D225" i="12"/>
  <c r="E225" i="12"/>
  <c r="G225" i="12"/>
  <c r="H225" i="12"/>
  <c r="C226" i="12"/>
  <c r="D226" i="12"/>
  <c r="E226" i="12"/>
  <c r="G226" i="12"/>
  <c r="H226" i="12"/>
  <c r="C227" i="12"/>
  <c r="D227" i="12"/>
  <c r="E227" i="12"/>
  <c r="G227" i="12"/>
  <c r="H227" i="12"/>
  <c r="C228" i="12"/>
  <c r="D228" i="12"/>
  <c r="E228" i="12"/>
  <c r="G228" i="12"/>
  <c r="H228" i="12"/>
  <c r="C229" i="12"/>
  <c r="D229" i="12"/>
  <c r="E229" i="12"/>
  <c r="G229" i="12"/>
  <c r="H229" i="12"/>
  <c r="C230" i="12"/>
  <c r="D230" i="12"/>
  <c r="E230" i="12"/>
  <c r="G230" i="12"/>
  <c r="H230" i="12"/>
  <c r="C231" i="12"/>
  <c r="D231" i="12"/>
  <c r="E231" i="12"/>
  <c r="G231" i="12"/>
  <c r="H231" i="12"/>
  <c r="C232" i="12"/>
  <c r="D232" i="12"/>
  <c r="E232" i="12"/>
  <c r="G232" i="12"/>
  <c r="H232" i="12"/>
  <c r="C233" i="12"/>
  <c r="D233" i="12"/>
  <c r="E233" i="12"/>
  <c r="G233" i="12"/>
  <c r="H233" i="12"/>
  <c r="C234" i="12"/>
  <c r="D234" i="12"/>
  <c r="E234" i="12"/>
  <c r="G234" i="12"/>
  <c r="H234" i="12"/>
  <c r="C235" i="12"/>
  <c r="D235" i="12"/>
  <c r="E235" i="12"/>
  <c r="G235" i="12"/>
  <c r="H235" i="12"/>
  <c r="C236" i="12"/>
  <c r="D236" i="12"/>
  <c r="E236" i="12"/>
  <c r="G236" i="12"/>
  <c r="H236" i="12"/>
  <c r="C237" i="12"/>
  <c r="D237" i="12"/>
  <c r="E237" i="12"/>
  <c r="G237" i="12"/>
  <c r="H237" i="12"/>
  <c r="C238" i="12"/>
  <c r="D238" i="12"/>
  <c r="E238" i="12"/>
  <c r="G238" i="12"/>
  <c r="H238" i="12"/>
  <c r="C239" i="12"/>
  <c r="D239" i="12"/>
  <c r="E239" i="12"/>
  <c r="G239" i="12"/>
  <c r="H239" i="12"/>
  <c r="C240" i="12"/>
  <c r="D240" i="12"/>
  <c r="E240" i="12"/>
  <c r="G240" i="12"/>
  <c r="H240" i="12"/>
  <c r="C241" i="12"/>
  <c r="D241" i="12"/>
  <c r="E241" i="12"/>
  <c r="G241" i="12"/>
  <c r="H241" i="12"/>
  <c r="C242" i="12"/>
  <c r="D242" i="12"/>
  <c r="E242" i="12"/>
  <c r="G242" i="12"/>
  <c r="H242" i="12"/>
  <c r="C243" i="12"/>
  <c r="D243" i="12"/>
  <c r="E243" i="12"/>
  <c r="G243" i="12"/>
  <c r="H243" i="12"/>
  <c r="C244" i="12"/>
  <c r="D244" i="12"/>
  <c r="E244" i="12"/>
  <c r="G244" i="12"/>
  <c r="H244" i="12"/>
  <c r="C245" i="12"/>
  <c r="D245" i="12"/>
  <c r="E245" i="12"/>
  <c r="G245" i="12"/>
  <c r="H245" i="12"/>
  <c r="C246" i="12"/>
  <c r="D246" i="12"/>
  <c r="E246" i="12"/>
  <c r="G246" i="12"/>
  <c r="H246" i="12"/>
  <c r="C247" i="12"/>
  <c r="D247" i="12"/>
  <c r="E247" i="12"/>
  <c r="G247" i="12"/>
  <c r="H247" i="12"/>
  <c r="C248" i="12"/>
  <c r="D248" i="12"/>
  <c r="E248" i="12"/>
  <c r="G248" i="12"/>
  <c r="H248" i="12"/>
  <c r="C249" i="12"/>
  <c r="D249" i="12"/>
  <c r="E249" i="12"/>
  <c r="G249" i="12"/>
  <c r="H249" i="12"/>
  <c r="C250" i="12"/>
  <c r="D250" i="12"/>
  <c r="E250" i="12"/>
  <c r="G250" i="12"/>
  <c r="H250" i="12"/>
  <c r="C251" i="12"/>
  <c r="D251" i="12"/>
  <c r="E251" i="12"/>
  <c r="G251" i="12"/>
  <c r="H251" i="12"/>
  <c r="C252" i="12"/>
  <c r="D252" i="12"/>
  <c r="E252" i="12"/>
  <c r="G252" i="12"/>
  <c r="H252" i="12"/>
  <c r="C253" i="12"/>
  <c r="D253" i="12"/>
  <c r="E253" i="12"/>
  <c r="G253" i="12"/>
  <c r="H253" i="12"/>
  <c r="C254" i="12"/>
  <c r="D254" i="12"/>
  <c r="E254" i="12"/>
  <c r="G254" i="12"/>
  <c r="H254" i="12"/>
  <c r="C255" i="12"/>
  <c r="D255" i="12"/>
  <c r="E255" i="12"/>
  <c r="G255" i="12"/>
  <c r="H255" i="12"/>
  <c r="C256" i="12"/>
  <c r="D256" i="12"/>
  <c r="E256" i="12"/>
  <c r="G256" i="12"/>
  <c r="H256" i="12"/>
  <c r="C257" i="12"/>
  <c r="D257" i="12"/>
  <c r="E257" i="12"/>
  <c r="G257" i="12"/>
  <c r="H257" i="12"/>
  <c r="C258" i="12"/>
  <c r="D258" i="12"/>
  <c r="E258" i="12"/>
  <c r="G258" i="12"/>
  <c r="H258" i="12"/>
  <c r="C259" i="12"/>
  <c r="D259" i="12"/>
  <c r="E259" i="12"/>
  <c r="G259" i="12"/>
  <c r="H259" i="12"/>
  <c r="C260" i="12"/>
  <c r="D260" i="12"/>
  <c r="E260" i="12"/>
  <c r="G260" i="12"/>
  <c r="H260" i="12"/>
  <c r="C261" i="12"/>
  <c r="D261" i="12"/>
  <c r="E261" i="12"/>
  <c r="G261" i="12"/>
  <c r="H261" i="12"/>
  <c r="C262" i="12"/>
  <c r="D262" i="12"/>
  <c r="E262" i="12"/>
  <c r="G262" i="12"/>
  <c r="H262" i="12"/>
  <c r="C263" i="12"/>
  <c r="D263" i="12"/>
  <c r="E263" i="12"/>
  <c r="G263" i="12"/>
  <c r="H263" i="12"/>
  <c r="C264" i="12"/>
  <c r="D264" i="12"/>
  <c r="E264" i="12"/>
  <c r="G264" i="12"/>
  <c r="H264" i="12"/>
  <c r="C265" i="12"/>
  <c r="D265" i="12"/>
  <c r="E265" i="12"/>
  <c r="G265" i="12"/>
  <c r="H265" i="12"/>
  <c r="C266" i="12"/>
  <c r="D266" i="12"/>
  <c r="E266" i="12"/>
  <c r="G266" i="12"/>
  <c r="H266" i="12"/>
  <c r="C267" i="12"/>
  <c r="D267" i="12"/>
  <c r="E267" i="12"/>
  <c r="G267" i="12"/>
  <c r="H267" i="12"/>
  <c r="C268" i="12"/>
  <c r="D268" i="12"/>
  <c r="E268" i="12"/>
  <c r="G268" i="12"/>
  <c r="H268" i="12"/>
  <c r="C269" i="12"/>
  <c r="D269" i="12"/>
  <c r="E269" i="12"/>
  <c r="G269" i="12"/>
  <c r="H269" i="12"/>
  <c r="C270" i="12"/>
  <c r="D270" i="12"/>
  <c r="E270" i="12"/>
  <c r="G270" i="12"/>
  <c r="H270" i="12"/>
  <c r="C271" i="12"/>
  <c r="D271" i="12"/>
  <c r="E271" i="12"/>
  <c r="G271" i="12"/>
  <c r="H271" i="12"/>
  <c r="C272" i="12"/>
  <c r="D272" i="12"/>
  <c r="E272" i="12"/>
  <c r="G272" i="12"/>
  <c r="H272" i="12"/>
  <c r="C273" i="12"/>
  <c r="D273" i="12"/>
  <c r="E273" i="12"/>
  <c r="G273" i="12"/>
  <c r="H273" i="12"/>
  <c r="C274" i="12"/>
  <c r="D274" i="12"/>
  <c r="E274" i="12"/>
  <c r="G274" i="12"/>
  <c r="H274" i="12"/>
  <c r="C275" i="12"/>
  <c r="D275" i="12"/>
  <c r="E275" i="12"/>
  <c r="G275" i="12"/>
  <c r="H275" i="12"/>
  <c r="C276" i="12"/>
  <c r="D276" i="12"/>
  <c r="E276" i="12"/>
  <c r="G276" i="12"/>
  <c r="H276" i="12"/>
  <c r="C277" i="12"/>
  <c r="D277" i="12"/>
  <c r="E277" i="12"/>
  <c r="G277" i="12"/>
  <c r="H277" i="12"/>
  <c r="C278" i="12"/>
  <c r="D278" i="12"/>
  <c r="E278" i="12"/>
  <c r="G278" i="12"/>
  <c r="H278" i="12"/>
  <c r="C279" i="12"/>
  <c r="D279" i="12"/>
  <c r="E279" i="12"/>
  <c r="G279" i="12"/>
  <c r="H279" i="12"/>
  <c r="C280" i="12"/>
  <c r="D280" i="12"/>
  <c r="E280" i="12"/>
  <c r="G280" i="12"/>
  <c r="H280" i="12"/>
  <c r="C281" i="12"/>
  <c r="D281" i="12"/>
  <c r="E281" i="12"/>
  <c r="G281" i="12"/>
  <c r="H281" i="12"/>
  <c r="C282" i="12"/>
  <c r="D282" i="12"/>
  <c r="E282" i="12"/>
  <c r="G282" i="12"/>
  <c r="H282" i="12"/>
  <c r="C283" i="12"/>
  <c r="D283" i="12"/>
  <c r="E283" i="12"/>
  <c r="G283" i="12"/>
  <c r="H283" i="12"/>
  <c r="C284" i="12"/>
  <c r="D284" i="12"/>
  <c r="E284" i="12"/>
  <c r="G284" i="12"/>
  <c r="H284" i="12"/>
  <c r="C285" i="12"/>
  <c r="D285" i="12"/>
  <c r="E285" i="12"/>
  <c r="G285" i="12"/>
  <c r="H285" i="12"/>
  <c r="C286" i="12"/>
  <c r="D286" i="12"/>
  <c r="E286" i="12"/>
  <c r="G286" i="12"/>
  <c r="H286" i="12"/>
  <c r="C287" i="12"/>
  <c r="D287" i="12"/>
  <c r="E287" i="12"/>
  <c r="G287" i="12"/>
  <c r="H287" i="12"/>
  <c r="C288" i="12"/>
  <c r="D288" i="12"/>
  <c r="E288" i="12"/>
  <c r="G288" i="12"/>
  <c r="H288" i="12"/>
  <c r="C289" i="12"/>
  <c r="D289" i="12"/>
  <c r="E289" i="12"/>
  <c r="G289" i="12"/>
  <c r="H289" i="12"/>
  <c r="C290" i="12"/>
  <c r="D290" i="12"/>
  <c r="E290" i="12"/>
  <c r="G290" i="12"/>
  <c r="H290" i="12"/>
  <c r="C291" i="12"/>
  <c r="D291" i="12"/>
  <c r="E291" i="12"/>
  <c r="G291" i="12"/>
  <c r="H291" i="12"/>
  <c r="C292" i="12"/>
  <c r="D292" i="12"/>
  <c r="E292" i="12"/>
  <c r="G292" i="12"/>
  <c r="H292" i="12"/>
  <c r="C293" i="12"/>
  <c r="D293" i="12"/>
  <c r="E293" i="12"/>
  <c r="G293" i="12"/>
  <c r="H293" i="12"/>
  <c r="C294" i="12"/>
  <c r="D294" i="12"/>
  <c r="E294" i="12"/>
  <c r="G294" i="12"/>
  <c r="H294" i="12"/>
  <c r="C295" i="12"/>
  <c r="D295" i="12"/>
  <c r="E295" i="12"/>
  <c r="G295" i="12"/>
  <c r="H295" i="12"/>
  <c r="C296" i="12"/>
  <c r="D296" i="12"/>
  <c r="E296" i="12"/>
  <c r="G296" i="12"/>
  <c r="H296" i="12"/>
  <c r="C297" i="12"/>
  <c r="D297" i="12"/>
  <c r="E297" i="12"/>
  <c r="G297" i="12"/>
  <c r="H297" i="12"/>
  <c r="C298" i="12"/>
  <c r="D298" i="12"/>
  <c r="E298" i="12"/>
  <c r="G298" i="12"/>
  <c r="H298" i="12"/>
  <c r="C299" i="12"/>
  <c r="D299" i="12"/>
  <c r="E299" i="12"/>
  <c r="G299" i="12"/>
  <c r="H299" i="12"/>
  <c r="C300" i="12"/>
  <c r="D300" i="12"/>
  <c r="E300" i="12"/>
  <c r="G300" i="12"/>
  <c r="H300" i="12"/>
  <c r="C301" i="12"/>
  <c r="D301" i="12"/>
  <c r="E301" i="12"/>
  <c r="G301" i="12"/>
  <c r="H301" i="12"/>
  <c r="C302" i="12"/>
  <c r="D302" i="12"/>
  <c r="E302" i="12"/>
  <c r="G302" i="12"/>
  <c r="H302" i="12"/>
  <c r="C303" i="12"/>
  <c r="D303" i="12"/>
  <c r="E303" i="12"/>
  <c r="G303" i="12"/>
  <c r="H303" i="12"/>
  <c r="C304" i="12"/>
  <c r="D304" i="12"/>
  <c r="E304" i="12"/>
  <c r="G304" i="12"/>
  <c r="H304" i="12"/>
  <c r="C305" i="12"/>
  <c r="D305" i="12"/>
  <c r="E305" i="12"/>
  <c r="G305" i="12"/>
  <c r="H305" i="12"/>
  <c r="C306" i="12"/>
  <c r="D306" i="12"/>
  <c r="E306" i="12"/>
  <c r="G306" i="12"/>
  <c r="H306" i="12"/>
  <c r="C307" i="12"/>
  <c r="D307" i="12"/>
  <c r="E307" i="12"/>
  <c r="G307" i="12"/>
  <c r="H307" i="12"/>
  <c r="C308" i="12"/>
  <c r="D308" i="12"/>
  <c r="E308" i="12"/>
  <c r="G308" i="12"/>
  <c r="H308" i="12"/>
  <c r="C309" i="12"/>
  <c r="D309" i="12"/>
  <c r="E309" i="12"/>
  <c r="G309" i="12"/>
  <c r="H309" i="12"/>
  <c r="C310" i="12"/>
  <c r="D310" i="12"/>
  <c r="E310" i="12"/>
  <c r="G310" i="12"/>
  <c r="H310" i="12"/>
  <c r="C311" i="12"/>
  <c r="D311" i="12"/>
  <c r="E311" i="12"/>
  <c r="G311" i="12"/>
  <c r="H311" i="12"/>
  <c r="C312" i="12"/>
  <c r="D312" i="12"/>
  <c r="E312" i="12"/>
  <c r="G312" i="12"/>
  <c r="H312" i="12"/>
  <c r="C313" i="12"/>
  <c r="D313" i="12"/>
  <c r="E313" i="12"/>
  <c r="G313" i="12"/>
  <c r="H313" i="12"/>
  <c r="C314" i="12"/>
  <c r="D314" i="12"/>
  <c r="E314" i="12"/>
  <c r="G314" i="12"/>
  <c r="H314" i="12"/>
  <c r="C315" i="12"/>
  <c r="D315" i="12"/>
  <c r="E315" i="12"/>
  <c r="G315" i="12"/>
  <c r="H315" i="12"/>
  <c r="C316" i="12"/>
  <c r="D316" i="12"/>
  <c r="E316" i="12"/>
  <c r="G316" i="12"/>
  <c r="H316" i="12"/>
  <c r="C317" i="12"/>
  <c r="D317" i="12"/>
  <c r="E317" i="12"/>
  <c r="G317" i="12"/>
  <c r="H317" i="12"/>
  <c r="C318" i="12"/>
  <c r="D318" i="12"/>
  <c r="E318" i="12"/>
  <c r="G318" i="12"/>
  <c r="H318" i="12"/>
  <c r="C319" i="12"/>
  <c r="D319" i="12"/>
  <c r="E319" i="12"/>
  <c r="G319" i="12"/>
  <c r="H319" i="12"/>
  <c r="C320" i="12"/>
  <c r="D320" i="12"/>
  <c r="E320" i="12"/>
  <c r="G320" i="12"/>
  <c r="H320" i="12"/>
  <c r="C321" i="12"/>
  <c r="D321" i="12"/>
  <c r="E321" i="12"/>
  <c r="G321" i="12"/>
  <c r="H321" i="12"/>
  <c r="C322" i="12"/>
  <c r="D322" i="12"/>
  <c r="E322" i="12"/>
  <c r="G322" i="12"/>
  <c r="H322" i="12"/>
  <c r="C323" i="12"/>
  <c r="D323" i="12"/>
  <c r="E323" i="12"/>
  <c r="G323" i="12"/>
  <c r="H323" i="12"/>
  <c r="C324" i="12"/>
  <c r="D324" i="12"/>
  <c r="E324" i="12"/>
  <c r="G324" i="12"/>
  <c r="H324" i="12"/>
  <c r="C325" i="12"/>
  <c r="D325" i="12"/>
  <c r="E325" i="12"/>
  <c r="G325" i="12"/>
  <c r="H325" i="12"/>
  <c r="C326" i="12"/>
  <c r="D326" i="12"/>
  <c r="E326" i="12"/>
  <c r="G326" i="12"/>
  <c r="H326" i="12"/>
  <c r="C327" i="12"/>
  <c r="D327" i="12"/>
  <c r="E327" i="12"/>
  <c r="G327" i="12"/>
  <c r="H327" i="12"/>
  <c r="C328" i="12"/>
  <c r="D328" i="12"/>
  <c r="E328" i="12"/>
  <c r="G328" i="12"/>
  <c r="H328" i="12"/>
  <c r="C329" i="12"/>
  <c r="D329" i="12"/>
  <c r="E329" i="12"/>
  <c r="G329" i="12"/>
  <c r="H329" i="12"/>
  <c r="C330" i="12"/>
  <c r="D330" i="12"/>
  <c r="E330" i="12"/>
  <c r="G330" i="12"/>
  <c r="H330" i="12"/>
  <c r="C331" i="12"/>
  <c r="D331" i="12"/>
  <c r="E331" i="12"/>
  <c r="G331" i="12"/>
  <c r="H331" i="12"/>
  <c r="C332" i="12"/>
  <c r="D332" i="12"/>
  <c r="E332" i="12"/>
  <c r="G332" i="12"/>
  <c r="H332" i="12"/>
  <c r="C333" i="12"/>
  <c r="D333" i="12"/>
  <c r="E333" i="12"/>
  <c r="G333" i="12"/>
  <c r="H333" i="12"/>
  <c r="C334" i="12"/>
  <c r="D334" i="12"/>
  <c r="E334" i="12"/>
  <c r="G334" i="12"/>
  <c r="H334" i="12"/>
  <c r="C335" i="12"/>
  <c r="D335" i="12"/>
  <c r="E335" i="12"/>
  <c r="G335" i="12"/>
  <c r="H335" i="12"/>
  <c r="C336" i="12"/>
  <c r="D336" i="12"/>
  <c r="E336" i="12"/>
  <c r="G336" i="12"/>
  <c r="H336" i="12"/>
  <c r="C337" i="12"/>
  <c r="D337" i="12"/>
  <c r="E337" i="12"/>
  <c r="G337" i="12"/>
  <c r="H337" i="12"/>
  <c r="C338" i="12"/>
  <c r="D338" i="12"/>
  <c r="E338" i="12"/>
  <c r="G338" i="12"/>
  <c r="H338" i="12"/>
  <c r="C339" i="12"/>
  <c r="D339" i="12"/>
  <c r="E339" i="12"/>
  <c r="G339" i="12"/>
  <c r="H339" i="12"/>
  <c r="C340" i="12"/>
  <c r="D340" i="12"/>
  <c r="E340" i="12"/>
  <c r="G340" i="12"/>
  <c r="H340" i="12"/>
  <c r="C341" i="12"/>
  <c r="D341" i="12"/>
  <c r="E341" i="12"/>
  <c r="G341" i="12"/>
  <c r="H341" i="12"/>
  <c r="C342" i="12"/>
  <c r="D342" i="12"/>
  <c r="E342" i="12"/>
  <c r="G342" i="12"/>
  <c r="H342" i="12"/>
  <c r="C343" i="12"/>
  <c r="D343" i="12"/>
  <c r="E343" i="12"/>
  <c r="G343" i="12"/>
  <c r="H343" i="12"/>
  <c r="C344" i="12"/>
  <c r="D344" i="12"/>
  <c r="E344" i="12"/>
  <c r="G344" i="12"/>
  <c r="H344" i="12"/>
  <c r="C345" i="12"/>
  <c r="D345" i="12"/>
  <c r="E345" i="12"/>
  <c r="G345" i="12"/>
  <c r="H345" i="12"/>
  <c r="C346" i="12"/>
  <c r="D346" i="12"/>
  <c r="E346" i="12"/>
  <c r="G346" i="12"/>
  <c r="H346" i="12"/>
  <c r="C347" i="12"/>
  <c r="D347" i="12"/>
  <c r="E347" i="12"/>
  <c r="G347" i="12"/>
  <c r="H347" i="12"/>
  <c r="C348" i="12"/>
  <c r="D348" i="12"/>
  <c r="E348" i="12"/>
  <c r="G348" i="12"/>
  <c r="H348" i="12"/>
  <c r="C349" i="12"/>
  <c r="D349" i="12"/>
  <c r="E349" i="12"/>
  <c r="G349" i="12"/>
  <c r="H349" i="12"/>
  <c r="C350" i="12"/>
  <c r="D350" i="12"/>
  <c r="E350" i="12"/>
  <c r="G350" i="12"/>
  <c r="H350" i="12"/>
  <c r="C351" i="12"/>
  <c r="D351" i="12"/>
  <c r="E351" i="12"/>
  <c r="G351" i="12"/>
  <c r="H351" i="12"/>
  <c r="C352" i="12"/>
  <c r="D352" i="12"/>
  <c r="E352" i="12"/>
  <c r="G352" i="12"/>
  <c r="H352" i="12"/>
  <c r="C353" i="12"/>
  <c r="D353" i="12"/>
  <c r="E353" i="12"/>
  <c r="G353" i="12"/>
  <c r="H353" i="12"/>
  <c r="C354" i="12"/>
  <c r="D354" i="12"/>
  <c r="E354" i="12"/>
  <c r="G354" i="12"/>
  <c r="H354" i="12"/>
  <c r="C355" i="12"/>
  <c r="D355" i="12"/>
  <c r="E355" i="12"/>
  <c r="G355" i="12"/>
  <c r="H355" i="12"/>
  <c r="C356" i="12"/>
  <c r="D356" i="12"/>
  <c r="E356" i="12"/>
  <c r="G356" i="12"/>
  <c r="H356" i="12"/>
  <c r="C357" i="12"/>
  <c r="D357" i="12"/>
  <c r="E357" i="12"/>
  <c r="G357" i="12"/>
  <c r="H357" i="12"/>
  <c r="C358" i="12"/>
  <c r="D358" i="12"/>
  <c r="E358" i="12"/>
  <c r="G358" i="12"/>
  <c r="H358" i="12"/>
  <c r="C359" i="12"/>
  <c r="D359" i="12"/>
  <c r="E359" i="12"/>
  <c r="G359" i="12"/>
  <c r="H359" i="12"/>
  <c r="C360" i="12"/>
  <c r="D360" i="12"/>
  <c r="E360" i="12"/>
  <c r="G360" i="12"/>
  <c r="H360" i="12"/>
  <c r="C361" i="12"/>
  <c r="D361" i="12"/>
  <c r="E361" i="12"/>
  <c r="G361" i="12"/>
  <c r="H361" i="12"/>
  <c r="C362" i="12"/>
  <c r="D362" i="12"/>
  <c r="E362" i="12"/>
  <c r="G362" i="12"/>
  <c r="H362" i="12"/>
  <c r="C363" i="12"/>
  <c r="D363" i="12"/>
  <c r="E363" i="12"/>
  <c r="G363" i="12"/>
  <c r="H363" i="12"/>
  <c r="C364" i="12"/>
  <c r="D364" i="12"/>
  <c r="E364" i="12"/>
  <c r="G364" i="12"/>
  <c r="H364" i="12"/>
  <c r="C365" i="12"/>
  <c r="D365" i="12"/>
  <c r="E365" i="12"/>
  <c r="G365" i="12"/>
  <c r="H365" i="12"/>
  <c r="C366" i="12"/>
  <c r="D366" i="12"/>
  <c r="E366" i="12"/>
  <c r="G366" i="12"/>
  <c r="H366" i="12"/>
  <c r="C367" i="12"/>
  <c r="D367" i="12"/>
  <c r="E367" i="12"/>
  <c r="G367" i="12"/>
  <c r="H367" i="12"/>
  <c r="C368" i="12"/>
  <c r="D368" i="12"/>
  <c r="E368" i="12"/>
  <c r="G368" i="12"/>
  <c r="H368" i="12"/>
  <c r="C369" i="12"/>
  <c r="D369" i="12"/>
  <c r="E369" i="12"/>
  <c r="G369" i="12"/>
  <c r="H369" i="12"/>
  <c r="C370" i="12"/>
  <c r="D370" i="12"/>
  <c r="E370" i="12"/>
  <c r="G370" i="12"/>
  <c r="H370" i="12"/>
  <c r="C371" i="12"/>
  <c r="D371" i="12"/>
  <c r="E371" i="12"/>
  <c r="G371" i="12"/>
  <c r="H371" i="12"/>
  <c r="C372" i="12"/>
  <c r="D372" i="12"/>
  <c r="E372" i="12"/>
  <c r="G372" i="12"/>
  <c r="H372" i="12"/>
  <c r="C373" i="12"/>
  <c r="D373" i="12"/>
  <c r="E373" i="12"/>
  <c r="G373" i="12"/>
  <c r="H373" i="12"/>
  <c r="C374" i="12"/>
  <c r="D374" i="12"/>
  <c r="E374" i="12"/>
  <c r="G374" i="12"/>
  <c r="H374" i="12"/>
  <c r="C375" i="12"/>
  <c r="D375" i="12"/>
  <c r="E375" i="12"/>
  <c r="G375" i="12"/>
  <c r="H375" i="12"/>
  <c r="C376" i="12"/>
  <c r="D376" i="12"/>
  <c r="E376" i="12"/>
  <c r="G376" i="12"/>
  <c r="H376" i="12"/>
  <c r="C377" i="12"/>
  <c r="D377" i="12"/>
  <c r="E377" i="12"/>
  <c r="G377" i="12"/>
  <c r="H377" i="12"/>
  <c r="C378" i="12"/>
  <c r="D378" i="12"/>
  <c r="E378" i="12"/>
  <c r="G378" i="12"/>
  <c r="H378" i="12"/>
  <c r="C379" i="12"/>
  <c r="D379" i="12"/>
  <c r="E379" i="12"/>
  <c r="G379" i="12"/>
  <c r="H379" i="12"/>
  <c r="C380" i="12"/>
  <c r="D380" i="12"/>
  <c r="E380" i="12"/>
  <c r="G380" i="12"/>
  <c r="H380" i="12"/>
  <c r="C381" i="12"/>
  <c r="D381" i="12"/>
  <c r="E381" i="12"/>
  <c r="G381" i="12"/>
  <c r="H381" i="12"/>
  <c r="C382" i="12"/>
  <c r="D382" i="12"/>
  <c r="E382" i="12"/>
  <c r="G382" i="12"/>
  <c r="H382" i="12"/>
  <c r="C383" i="12"/>
  <c r="D383" i="12"/>
  <c r="E383" i="12"/>
  <c r="G383" i="12"/>
  <c r="H383" i="12"/>
  <c r="C384" i="12"/>
  <c r="D384" i="12"/>
  <c r="E384" i="12"/>
  <c r="G384" i="12"/>
  <c r="H384" i="12"/>
  <c r="C385" i="12"/>
  <c r="D385" i="12"/>
  <c r="E385" i="12"/>
  <c r="G385" i="12"/>
  <c r="H385" i="12"/>
  <c r="C386" i="12"/>
  <c r="D386" i="12"/>
  <c r="E386" i="12"/>
  <c r="G386" i="12"/>
  <c r="H386" i="12"/>
  <c r="C387" i="12"/>
  <c r="D387" i="12"/>
  <c r="E387" i="12"/>
  <c r="G387" i="12"/>
  <c r="H387" i="12"/>
  <c r="C388" i="12"/>
  <c r="D388" i="12"/>
  <c r="E388" i="12"/>
  <c r="G388" i="12"/>
  <c r="H388" i="12"/>
  <c r="C389" i="12"/>
  <c r="D389" i="12"/>
  <c r="E389" i="12"/>
  <c r="G389" i="12"/>
  <c r="H389" i="12"/>
  <c r="C390" i="12"/>
  <c r="D390" i="12"/>
  <c r="E390" i="12"/>
  <c r="G390" i="12"/>
  <c r="H390" i="12"/>
  <c r="C391" i="12"/>
  <c r="D391" i="12"/>
  <c r="E391" i="12"/>
  <c r="G391" i="12"/>
  <c r="H391" i="12"/>
  <c r="C392" i="12"/>
  <c r="D392" i="12"/>
  <c r="E392" i="12"/>
  <c r="G392" i="12"/>
  <c r="H392" i="12"/>
  <c r="C393" i="12"/>
  <c r="D393" i="12"/>
  <c r="E393" i="12"/>
  <c r="G393" i="12"/>
  <c r="H393" i="12"/>
  <c r="C394" i="12"/>
  <c r="D394" i="12"/>
  <c r="E394" i="12"/>
  <c r="G394" i="12"/>
  <c r="H394" i="12"/>
  <c r="C395" i="12"/>
  <c r="D395" i="12"/>
  <c r="E395" i="12"/>
  <c r="G395" i="12"/>
  <c r="H395" i="12"/>
  <c r="C396" i="12"/>
  <c r="D396" i="12"/>
  <c r="E396" i="12"/>
  <c r="G396" i="12"/>
  <c r="H396" i="12"/>
  <c r="C397" i="12"/>
  <c r="D397" i="12"/>
  <c r="E397" i="12"/>
  <c r="G397" i="12"/>
  <c r="H397" i="12"/>
  <c r="C398" i="12"/>
  <c r="D398" i="12"/>
  <c r="E398" i="12"/>
  <c r="G398" i="12"/>
  <c r="H398" i="12"/>
  <c r="C399" i="12"/>
  <c r="D399" i="12"/>
  <c r="E399" i="12"/>
  <c r="G399" i="12"/>
  <c r="H399" i="12"/>
  <c r="C400" i="12"/>
  <c r="D400" i="12"/>
  <c r="E400" i="12"/>
  <c r="G400" i="12"/>
  <c r="H400" i="12"/>
  <c r="C401" i="12"/>
  <c r="D401" i="12"/>
  <c r="E401" i="12"/>
  <c r="G401" i="12"/>
  <c r="H401" i="12"/>
  <c r="C402" i="12"/>
  <c r="D402" i="12"/>
  <c r="E402" i="12"/>
  <c r="G402" i="12"/>
  <c r="H402" i="12"/>
  <c r="C403" i="12"/>
  <c r="D403" i="12"/>
  <c r="E403" i="12"/>
  <c r="G403" i="12"/>
  <c r="H403" i="12"/>
  <c r="C404" i="12"/>
  <c r="D404" i="12"/>
  <c r="E404" i="12"/>
  <c r="G404" i="12"/>
  <c r="H404" i="12"/>
  <c r="C405" i="12"/>
  <c r="D405" i="12"/>
  <c r="E405" i="12"/>
  <c r="G405" i="12"/>
  <c r="H405" i="12"/>
  <c r="C406" i="12"/>
  <c r="D406" i="12"/>
  <c r="E406" i="12"/>
  <c r="G406" i="12"/>
  <c r="H406" i="12"/>
  <c r="C407" i="12"/>
  <c r="D407" i="12"/>
  <c r="E407" i="12"/>
  <c r="G407" i="12"/>
  <c r="H407" i="12"/>
  <c r="C408" i="12"/>
  <c r="D408" i="12"/>
  <c r="E408" i="12"/>
  <c r="G408" i="12"/>
  <c r="H408" i="12"/>
  <c r="C409" i="12"/>
  <c r="D409" i="12"/>
  <c r="E409" i="12"/>
  <c r="G409" i="12"/>
  <c r="H409" i="12"/>
  <c r="C410" i="12"/>
  <c r="D410" i="12"/>
  <c r="E410" i="12"/>
  <c r="G410" i="12"/>
  <c r="H410" i="12"/>
  <c r="C411" i="12"/>
  <c r="D411" i="12"/>
  <c r="E411" i="12"/>
  <c r="G411" i="12"/>
  <c r="H411" i="12"/>
  <c r="C412" i="12"/>
  <c r="D412" i="12"/>
  <c r="E412" i="12"/>
  <c r="G412" i="12"/>
  <c r="H412" i="12"/>
  <c r="C413" i="12"/>
  <c r="D413" i="12"/>
  <c r="E413" i="12"/>
  <c r="G413" i="12"/>
  <c r="H413" i="12"/>
  <c r="C414" i="12"/>
  <c r="D414" i="12"/>
  <c r="E414" i="12"/>
  <c r="G414" i="12"/>
  <c r="H414" i="12"/>
  <c r="C415" i="12"/>
  <c r="D415" i="12"/>
  <c r="E415" i="12"/>
  <c r="G415" i="12"/>
  <c r="H415" i="12"/>
  <c r="C416" i="12"/>
  <c r="D416" i="12"/>
  <c r="E416" i="12"/>
  <c r="G416" i="12"/>
  <c r="H416" i="12"/>
  <c r="C417" i="12"/>
  <c r="D417" i="12"/>
  <c r="E417" i="12"/>
  <c r="G417" i="12"/>
  <c r="H417" i="12"/>
  <c r="C418" i="12"/>
  <c r="D418" i="12"/>
  <c r="E418" i="12"/>
  <c r="G418" i="12"/>
  <c r="H418" i="12"/>
  <c r="C419" i="12"/>
  <c r="D419" i="12"/>
  <c r="E419" i="12"/>
  <c r="G419" i="12"/>
  <c r="H419" i="12"/>
  <c r="C420" i="12"/>
  <c r="D420" i="12"/>
  <c r="E420" i="12"/>
  <c r="G420" i="12"/>
  <c r="H420" i="12"/>
  <c r="C421" i="12"/>
  <c r="D421" i="12"/>
  <c r="E421" i="12"/>
  <c r="G421" i="12"/>
  <c r="H421" i="12"/>
  <c r="C422" i="12"/>
  <c r="D422" i="12"/>
  <c r="E422" i="12"/>
  <c r="G422" i="12"/>
  <c r="H422" i="12"/>
  <c r="C423" i="12"/>
  <c r="D423" i="12"/>
  <c r="E423" i="12"/>
  <c r="G423" i="12"/>
  <c r="H423" i="12"/>
  <c r="C424" i="12"/>
  <c r="D424" i="12"/>
  <c r="E424" i="12"/>
  <c r="G424" i="12"/>
  <c r="H424" i="12"/>
  <c r="C425" i="12"/>
  <c r="D425" i="12"/>
  <c r="E425" i="12"/>
  <c r="G425" i="12"/>
  <c r="H425" i="12"/>
  <c r="C426" i="12"/>
  <c r="D426" i="12"/>
  <c r="E426" i="12"/>
  <c r="G426" i="12"/>
  <c r="H426" i="12"/>
  <c r="C427" i="12"/>
  <c r="D427" i="12"/>
  <c r="E427" i="12"/>
  <c r="G427" i="12"/>
  <c r="H427" i="12"/>
  <c r="C428" i="12"/>
  <c r="D428" i="12"/>
  <c r="E428" i="12"/>
  <c r="G428" i="12"/>
  <c r="H428" i="12"/>
  <c r="C429" i="12"/>
  <c r="D429" i="12"/>
  <c r="E429" i="12"/>
  <c r="G429" i="12"/>
  <c r="H429" i="12"/>
  <c r="C430" i="12"/>
  <c r="D430" i="12"/>
  <c r="E430" i="12"/>
  <c r="G430" i="12"/>
  <c r="H430" i="12"/>
  <c r="C431" i="12"/>
  <c r="D431" i="12"/>
  <c r="E431" i="12"/>
  <c r="G431" i="12"/>
  <c r="H431" i="12"/>
  <c r="C432" i="12"/>
  <c r="D432" i="12"/>
  <c r="E432" i="12"/>
  <c r="G432" i="12"/>
  <c r="H432" i="12"/>
  <c r="C433" i="12"/>
  <c r="D433" i="12"/>
  <c r="E433" i="12"/>
  <c r="G433" i="12"/>
  <c r="H433" i="12"/>
  <c r="C434" i="12"/>
  <c r="D434" i="12"/>
  <c r="E434" i="12"/>
  <c r="G434" i="12"/>
  <c r="H434" i="12"/>
  <c r="C435" i="12"/>
  <c r="D435" i="12"/>
  <c r="E435" i="12"/>
  <c r="G435" i="12"/>
  <c r="H435" i="12"/>
  <c r="C436" i="12"/>
  <c r="D436" i="12"/>
  <c r="E436" i="12"/>
  <c r="G436" i="12"/>
  <c r="H436" i="12"/>
  <c r="C437" i="12"/>
  <c r="D437" i="12"/>
  <c r="E437" i="12"/>
  <c r="G437" i="12"/>
  <c r="H437" i="12"/>
  <c r="C438" i="12"/>
  <c r="D438" i="12"/>
  <c r="E438" i="12"/>
  <c r="G438" i="12"/>
  <c r="H438" i="12"/>
  <c r="C439" i="12"/>
  <c r="D439" i="12"/>
  <c r="E439" i="12"/>
  <c r="G439" i="12"/>
  <c r="H439" i="12"/>
  <c r="C440" i="12"/>
  <c r="D440" i="12"/>
  <c r="E440" i="12"/>
  <c r="G440" i="12"/>
  <c r="H440" i="12"/>
  <c r="C441" i="12"/>
  <c r="D441" i="12"/>
  <c r="E441" i="12"/>
  <c r="G441" i="12"/>
  <c r="H441" i="12"/>
  <c r="C442" i="12"/>
  <c r="D442" i="12"/>
  <c r="E442" i="12"/>
  <c r="G442" i="12"/>
  <c r="H442" i="12"/>
  <c r="C443" i="12"/>
  <c r="D443" i="12"/>
  <c r="E443" i="12"/>
  <c r="G443" i="12"/>
  <c r="H443" i="12"/>
  <c r="C444" i="12"/>
  <c r="D444" i="12"/>
  <c r="E444" i="12"/>
  <c r="G444" i="12"/>
  <c r="H444" i="12"/>
  <c r="C445" i="12"/>
  <c r="D445" i="12"/>
  <c r="E445" i="12"/>
  <c r="G445" i="12"/>
  <c r="H445" i="12"/>
  <c r="C446" i="12"/>
  <c r="D446" i="12"/>
  <c r="E446" i="12"/>
  <c r="G446" i="12"/>
  <c r="H446" i="12"/>
  <c r="C447" i="12"/>
  <c r="D447" i="12"/>
  <c r="E447" i="12"/>
  <c r="G447" i="12"/>
  <c r="H447" i="12"/>
  <c r="C448" i="12"/>
  <c r="D448" i="12"/>
  <c r="E448" i="12"/>
  <c r="G448" i="12"/>
  <c r="H448" i="12"/>
  <c r="C449" i="12"/>
  <c r="D449" i="12"/>
  <c r="E449" i="12"/>
  <c r="G449" i="12"/>
  <c r="H449" i="12"/>
  <c r="C450" i="12"/>
  <c r="D450" i="12"/>
  <c r="E450" i="12"/>
  <c r="G450" i="12"/>
  <c r="H450" i="12"/>
  <c r="C451" i="12"/>
  <c r="D451" i="12"/>
  <c r="E451" i="12"/>
  <c r="G451" i="12"/>
  <c r="H451" i="12"/>
  <c r="C452" i="12"/>
  <c r="D452" i="12"/>
  <c r="E452" i="12"/>
  <c r="G452" i="12"/>
  <c r="H452" i="12"/>
  <c r="C453" i="12"/>
  <c r="D453" i="12"/>
  <c r="E453" i="12"/>
  <c r="G453" i="12"/>
  <c r="H453" i="12"/>
  <c r="C454" i="12"/>
  <c r="D454" i="12"/>
  <c r="E454" i="12"/>
  <c r="G454" i="12"/>
  <c r="H454" i="12"/>
  <c r="C455" i="12"/>
  <c r="D455" i="12"/>
  <c r="E455" i="12"/>
  <c r="G455" i="12"/>
  <c r="H455" i="12"/>
  <c r="C456" i="12"/>
  <c r="D456" i="12"/>
  <c r="E456" i="12"/>
  <c r="G456" i="12"/>
  <c r="H456" i="12"/>
  <c r="C457" i="12"/>
  <c r="D457" i="12"/>
  <c r="E457" i="12"/>
  <c r="G457" i="12"/>
  <c r="H457" i="12"/>
  <c r="C458" i="12"/>
  <c r="D458" i="12"/>
  <c r="E458" i="12"/>
  <c r="G458" i="12"/>
  <c r="H458" i="12"/>
  <c r="C459" i="12"/>
  <c r="D459" i="12"/>
  <c r="E459" i="12"/>
  <c r="G459" i="12"/>
  <c r="H459" i="12"/>
  <c r="C460" i="12"/>
  <c r="D460" i="12"/>
  <c r="E460" i="12"/>
  <c r="G460" i="12"/>
  <c r="H460" i="12"/>
  <c r="C461" i="12"/>
  <c r="D461" i="12"/>
  <c r="E461" i="12"/>
  <c r="G461" i="12"/>
  <c r="H461" i="12"/>
  <c r="C462" i="12"/>
  <c r="D462" i="12"/>
  <c r="E462" i="12"/>
  <c r="G462" i="12"/>
  <c r="H462" i="12"/>
  <c r="C463" i="12"/>
  <c r="D463" i="12"/>
  <c r="E463" i="12"/>
  <c r="G463" i="12"/>
  <c r="H463" i="12"/>
  <c r="C464" i="12"/>
  <c r="D464" i="12"/>
  <c r="E464" i="12"/>
  <c r="G464" i="12"/>
  <c r="H464" i="12"/>
  <c r="C465" i="12"/>
  <c r="D465" i="12"/>
  <c r="E465" i="12"/>
  <c r="G465" i="12"/>
  <c r="H465" i="12"/>
  <c r="C466" i="12"/>
  <c r="D466" i="12"/>
  <c r="E466" i="12"/>
  <c r="G466" i="12"/>
  <c r="H466" i="12"/>
  <c r="C467" i="12"/>
  <c r="D467" i="12"/>
  <c r="E467" i="12"/>
  <c r="G467" i="12"/>
  <c r="H467" i="12"/>
  <c r="C468" i="12"/>
  <c r="D468" i="12"/>
  <c r="E468" i="12"/>
  <c r="G468" i="12"/>
  <c r="H468" i="12"/>
  <c r="C469" i="12"/>
  <c r="D469" i="12"/>
  <c r="E469" i="12"/>
  <c r="G469" i="12"/>
  <c r="H469" i="12"/>
  <c r="C470" i="12"/>
  <c r="D470" i="12"/>
  <c r="E470" i="12"/>
  <c r="G470" i="12"/>
  <c r="H470" i="12"/>
  <c r="C471" i="12"/>
  <c r="D471" i="12"/>
  <c r="E471" i="12"/>
  <c r="G471" i="12"/>
  <c r="H471" i="12"/>
  <c r="C472" i="12"/>
  <c r="D472" i="12"/>
  <c r="E472" i="12"/>
  <c r="G472" i="12"/>
  <c r="H472" i="12"/>
  <c r="C473" i="12"/>
  <c r="D473" i="12"/>
  <c r="E473" i="12"/>
  <c r="G473" i="12"/>
  <c r="H473" i="12"/>
  <c r="C474" i="12"/>
  <c r="D474" i="12"/>
  <c r="E474" i="12"/>
  <c r="G474" i="12"/>
  <c r="H474" i="12"/>
  <c r="C475" i="12"/>
  <c r="D475" i="12"/>
  <c r="E475" i="12"/>
  <c r="G475" i="12"/>
  <c r="H475" i="12"/>
  <c r="C476" i="12"/>
  <c r="D476" i="12"/>
  <c r="E476" i="12"/>
  <c r="G476" i="12"/>
  <c r="H476" i="12"/>
  <c r="C477" i="12"/>
  <c r="D477" i="12"/>
  <c r="E477" i="12"/>
  <c r="G477" i="12"/>
  <c r="H477" i="12"/>
  <c r="C478" i="12"/>
  <c r="D478" i="12"/>
  <c r="E478" i="12"/>
  <c r="G478" i="12"/>
  <c r="H478" i="12"/>
  <c r="C479" i="12"/>
  <c r="D479" i="12"/>
  <c r="E479" i="12"/>
  <c r="G479" i="12"/>
  <c r="H479" i="12"/>
  <c r="C480" i="12"/>
  <c r="D480" i="12"/>
  <c r="E480" i="12"/>
  <c r="G480" i="12"/>
  <c r="H480" i="12"/>
  <c r="C481" i="12"/>
  <c r="D481" i="12"/>
  <c r="E481" i="12"/>
  <c r="G481" i="12"/>
  <c r="H481" i="12"/>
  <c r="C482" i="12"/>
  <c r="D482" i="12"/>
  <c r="E482" i="12"/>
  <c r="G482" i="12"/>
  <c r="H482" i="12"/>
  <c r="C483" i="12"/>
  <c r="D483" i="12"/>
  <c r="E483" i="12"/>
  <c r="G483" i="12"/>
  <c r="H483" i="12"/>
  <c r="C484" i="12"/>
  <c r="D484" i="12"/>
  <c r="E484" i="12"/>
  <c r="G484" i="12"/>
  <c r="H484" i="12"/>
  <c r="C485" i="12"/>
  <c r="D485" i="12"/>
  <c r="E485" i="12"/>
  <c r="G485" i="12"/>
  <c r="H485" i="12"/>
  <c r="C486" i="12"/>
  <c r="D486" i="12"/>
  <c r="E486" i="12"/>
  <c r="G486" i="12"/>
  <c r="H486" i="12"/>
  <c r="C487" i="12"/>
  <c r="D487" i="12"/>
  <c r="E487" i="12"/>
  <c r="G487" i="12"/>
  <c r="H487" i="12"/>
  <c r="C488" i="12"/>
  <c r="D488" i="12"/>
  <c r="E488" i="12"/>
  <c r="G488" i="12"/>
  <c r="H488" i="12"/>
  <c r="C489" i="12"/>
  <c r="D489" i="12"/>
  <c r="E489" i="12"/>
  <c r="G489" i="12"/>
  <c r="H489" i="12"/>
  <c r="C490" i="12"/>
  <c r="D490" i="12"/>
  <c r="E490" i="12"/>
  <c r="G490" i="12"/>
  <c r="H490" i="12"/>
  <c r="C491" i="12"/>
  <c r="D491" i="12"/>
  <c r="E491" i="12"/>
  <c r="G491" i="12"/>
  <c r="H491" i="12"/>
  <c r="C492" i="12"/>
  <c r="D492" i="12"/>
  <c r="E492" i="12"/>
  <c r="G492" i="12"/>
  <c r="H492" i="12"/>
  <c r="C493" i="12"/>
  <c r="D493" i="12"/>
  <c r="E493" i="12"/>
  <c r="G493" i="12"/>
  <c r="H493" i="12"/>
  <c r="C494" i="12"/>
  <c r="D494" i="12"/>
  <c r="E494" i="12"/>
  <c r="G494" i="12"/>
  <c r="H494" i="12"/>
  <c r="C495" i="12"/>
  <c r="D495" i="12"/>
  <c r="E495" i="12"/>
  <c r="G495" i="12"/>
  <c r="H495" i="12"/>
  <c r="C496" i="12"/>
  <c r="D496" i="12"/>
  <c r="E496" i="12"/>
  <c r="G496" i="12"/>
  <c r="H496" i="12"/>
  <c r="C497" i="12"/>
  <c r="D497" i="12"/>
  <c r="E497" i="12"/>
  <c r="G497" i="12"/>
  <c r="H497" i="12"/>
  <c r="C498" i="12"/>
  <c r="D498" i="12"/>
  <c r="E498" i="12"/>
  <c r="G498" i="12"/>
  <c r="H498" i="12"/>
  <c r="H5" i="1" l="1"/>
  <c r="I5" i="1"/>
  <c r="J5" i="1"/>
  <c r="H6" i="1"/>
  <c r="I6" i="1"/>
  <c r="J6" i="1"/>
  <c r="H7" i="1"/>
  <c r="I7" i="1"/>
  <c r="J7" i="1"/>
  <c r="H8" i="1"/>
  <c r="I8" i="1"/>
  <c r="J8" i="1"/>
  <c r="H9" i="1"/>
  <c r="I9" i="1"/>
  <c r="J9" i="1"/>
  <c r="H10" i="1"/>
  <c r="I10" i="1"/>
  <c r="J10" i="1"/>
  <c r="H11" i="1"/>
  <c r="I11" i="1"/>
  <c r="J11" i="1"/>
  <c r="H12" i="1"/>
  <c r="I12" i="1"/>
  <c r="J12" i="1"/>
  <c r="H13" i="1"/>
  <c r="I13" i="1"/>
  <c r="J13" i="1"/>
  <c r="H14" i="1"/>
  <c r="I14" i="1"/>
  <c r="J14" i="1"/>
  <c r="H15" i="1"/>
  <c r="I15" i="1"/>
  <c r="J15" i="1"/>
  <c r="H16" i="1"/>
  <c r="I16" i="1"/>
  <c r="J16" i="1"/>
  <c r="H17" i="1"/>
  <c r="I17" i="1"/>
  <c r="J17" i="1"/>
  <c r="H18" i="1"/>
  <c r="I18" i="1"/>
  <c r="J18" i="1"/>
  <c r="H19" i="1"/>
  <c r="I19" i="1"/>
  <c r="J19" i="1"/>
  <c r="H20" i="1"/>
  <c r="I20" i="1"/>
  <c r="J20" i="1"/>
  <c r="H21" i="1"/>
  <c r="I21" i="1"/>
  <c r="J21" i="1"/>
  <c r="H22" i="1"/>
  <c r="I22" i="1"/>
  <c r="J22" i="1"/>
  <c r="H23" i="1"/>
  <c r="I23" i="1"/>
  <c r="J23" i="1"/>
  <c r="H24" i="1"/>
  <c r="I24" i="1"/>
  <c r="J24" i="1"/>
  <c r="H25" i="1"/>
  <c r="I25" i="1"/>
  <c r="J25" i="1"/>
  <c r="H26" i="1"/>
  <c r="I26" i="1"/>
  <c r="J26" i="1"/>
  <c r="H27" i="1"/>
  <c r="I27" i="1"/>
  <c r="J27"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H39" i="1"/>
  <c r="I39" i="1"/>
  <c r="J39" i="1"/>
  <c r="H40" i="1"/>
  <c r="I40" i="1"/>
  <c r="J40" i="1"/>
  <c r="H41" i="1"/>
  <c r="I41" i="1"/>
  <c r="J41" i="1"/>
  <c r="H42" i="1"/>
  <c r="I42" i="1"/>
  <c r="J42" i="1"/>
  <c r="H43" i="1"/>
  <c r="I43" i="1"/>
  <c r="J43" i="1"/>
  <c r="H44" i="1"/>
  <c r="I44" i="1"/>
  <c r="J44" i="1"/>
  <c r="H45" i="1"/>
  <c r="I45" i="1"/>
  <c r="J45" i="1"/>
  <c r="H46" i="1"/>
  <c r="I46" i="1"/>
  <c r="J46" i="1"/>
  <c r="H47" i="1"/>
  <c r="I47" i="1"/>
  <c r="J47" i="1"/>
  <c r="H48" i="1"/>
  <c r="I48" i="1"/>
  <c r="J48" i="1"/>
  <c r="H49" i="1"/>
  <c r="I49" i="1"/>
  <c r="J49" i="1"/>
  <c r="H50" i="1"/>
  <c r="I50" i="1"/>
  <c r="J50" i="1"/>
  <c r="H51" i="1"/>
  <c r="I51" i="1"/>
  <c r="J51" i="1"/>
  <c r="H52" i="1"/>
  <c r="I52" i="1"/>
  <c r="J52" i="1"/>
  <c r="H53" i="1"/>
  <c r="I53" i="1"/>
  <c r="J53" i="1"/>
  <c r="H54" i="1"/>
  <c r="I54" i="1"/>
  <c r="J54" i="1"/>
  <c r="H55" i="1"/>
  <c r="I55" i="1"/>
  <c r="J55" i="1"/>
  <c r="H56" i="1"/>
  <c r="I56" i="1"/>
  <c r="J56" i="1"/>
  <c r="H57" i="1"/>
  <c r="I57" i="1"/>
  <c r="J57" i="1"/>
  <c r="H58" i="1"/>
  <c r="I58" i="1"/>
  <c r="J58" i="1"/>
  <c r="H59" i="1"/>
  <c r="I59" i="1"/>
  <c r="J59" i="1"/>
  <c r="H60" i="1"/>
  <c r="I60" i="1"/>
  <c r="J60" i="1"/>
  <c r="H61" i="1"/>
  <c r="I61" i="1"/>
  <c r="J61" i="1"/>
  <c r="H62" i="1"/>
  <c r="I62" i="1"/>
  <c r="J62" i="1"/>
  <c r="H63" i="1"/>
  <c r="I63" i="1"/>
  <c r="J63" i="1"/>
  <c r="H64" i="1"/>
  <c r="I64" i="1"/>
  <c r="J64" i="1"/>
  <c r="H65" i="1"/>
  <c r="I65" i="1"/>
  <c r="J65" i="1"/>
  <c r="H66" i="1"/>
  <c r="I66" i="1"/>
  <c r="J66" i="1"/>
  <c r="H67" i="1"/>
  <c r="I67" i="1"/>
  <c r="J67" i="1"/>
  <c r="H68" i="1"/>
  <c r="I68" i="1"/>
  <c r="J68" i="1"/>
  <c r="H69" i="1"/>
  <c r="I69" i="1"/>
  <c r="J69" i="1"/>
  <c r="H70" i="1"/>
  <c r="I70" i="1"/>
  <c r="J70" i="1"/>
  <c r="H71" i="1"/>
  <c r="I71" i="1"/>
  <c r="J71" i="1"/>
  <c r="H72" i="1"/>
  <c r="I72" i="1"/>
  <c r="J72" i="1"/>
  <c r="H73" i="1"/>
  <c r="I73" i="1"/>
  <c r="J73" i="1"/>
  <c r="H74" i="1"/>
  <c r="I74" i="1"/>
  <c r="J74" i="1"/>
  <c r="H75" i="1"/>
  <c r="I75" i="1"/>
  <c r="J75" i="1"/>
  <c r="H76" i="1"/>
  <c r="I76" i="1"/>
  <c r="J76" i="1"/>
  <c r="H77" i="1"/>
  <c r="I77" i="1"/>
  <c r="J77" i="1"/>
  <c r="H78" i="1"/>
  <c r="I78" i="1"/>
  <c r="J78" i="1"/>
  <c r="H79" i="1"/>
  <c r="I79" i="1"/>
  <c r="J79" i="1"/>
  <c r="H80" i="1"/>
  <c r="I80" i="1"/>
  <c r="J80" i="1"/>
  <c r="H81" i="1"/>
  <c r="I81" i="1"/>
  <c r="J81" i="1"/>
  <c r="H82" i="1"/>
  <c r="I82" i="1"/>
  <c r="J82" i="1"/>
  <c r="H83" i="1"/>
  <c r="I83" i="1"/>
  <c r="J83" i="1"/>
  <c r="H84" i="1"/>
  <c r="I84" i="1"/>
  <c r="J84" i="1"/>
  <c r="H85" i="1"/>
  <c r="I85" i="1"/>
  <c r="J85" i="1"/>
  <c r="H86" i="1"/>
  <c r="I86" i="1"/>
  <c r="J86" i="1"/>
  <c r="H87" i="1"/>
  <c r="I87" i="1"/>
  <c r="J87" i="1"/>
  <c r="H88" i="1"/>
  <c r="I88" i="1"/>
  <c r="J88" i="1"/>
  <c r="H89" i="1"/>
  <c r="I89" i="1"/>
  <c r="J89" i="1"/>
  <c r="H90" i="1"/>
  <c r="I90" i="1"/>
  <c r="J90" i="1"/>
  <c r="H91" i="1"/>
  <c r="I91" i="1"/>
  <c r="J91" i="1"/>
  <c r="H92" i="1"/>
  <c r="I92" i="1"/>
  <c r="J92" i="1"/>
  <c r="H93" i="1"/>
  <c r="I93" i="1"/>
  <c r="J93" i="1"/>
  <c r="H94" i="1"/>
  <c r="I94" i="1"/>
  <c r="J94" i="1"/>
  <c r="H95" i="1"/>
  <c r="I95" i="1"/>
  <c r="J95" i="1"/>
  <c r="H96" i="1"/>
  <c r="I96" i="1"/>
  <c r="J96" i="1"/>
  <c r="H97" i="1"/>
  <c r="I97" i="1"/>
  <c r="J97" i="1"/>
  <c r="H98" i="1"/>
  <c r="I98" i="1"/>
  <c r="J98" i="1"/>
  <c r="H99" i="1"/>
  <c r="I99" i="1"/>
  <c r="J99" i="1"/>
  <c r="H100" i="1"/>
  <c r="I100" i="1"/>
  <c r="J100" i="1"/>
  <c r="H101" i="1"/>
  <c r="I101" i="1"/>
  <c r="J101" i="1"/>
  <c r="H102" i="1"/>
  <c r="I102" i="1"/>
  <c r="J102" i="1"/>
  <c r="H103" i="1"/>
  <c r="I103" i="1"/>
  <c r="J103" i="1"/>
  <c r="H104" i="1"/>
  <c r="I104" i="1"/>
  <c r="J104" i="1"/>
  <c r="H105" i="1"/>
  <c r="I105" i="1"/>
  <c r="J105" i="1"/>
  <c r="H106" i="1"/>
  <c r="I106" i="1"/>
  <c r="J106" i="1"/>
  <c r="H107" i="1"/>
  <c r="I107" i="1"/>
  <c r="J107" i="1"/>
  <c r="H108" i="1"/>
  <c r="I108" i="1"/>
  <c r="J108" i="1"/>
  <c r="H109" i="1"/>
  <c r="I109" i="1"/>
  <c r="J109" i="1"/>
  <c r="H110" i="1"/>
  <c r="I110" i="1"/>
  <c r="J110" i="1"/>
  <c r="H111" i="1"/>
  <c r="I111" i="1"/>
  <c r="J111" i="1"/>
  <c r="H112" i="1"/>
  <c r="I112" i="1"/>
  <c r="J112" i="1"/>
  <c r="H113" i="1"/>
  <c r="I113" i="1"/>
  <c r="J113" i="1"/>
  <c r="H114" i="1"/>
  <c r="I114" i="1"/>
  <c r="J114" i="1"/>
  <c r="H115" i="1"/>
  <c r="I115" i="1"/>
  <c r="J115" i="1"/>
  <c r="H116" i="1"/>
  <c r="I116" i="1"/>
  <c r="J116" i="1"/>
  <c r="H117" i="1"/>
  <c r="I117" i="1"/>
  <c r="J117" i="1"/>
  <c r="H118" i="1"/>
  <c r="I118" i="1"/>
  <c r="J118" i="1"/>
  <c r="H119" i="1"/>
  <c r="I119" i="1"/>
  <c r="J119" i="1"/>
  <c r="H120" i="1"/>
  <c r="I120" i="1"/>
  <c r="J120" i="1"/>
  <c r="H121" i="1"/>
  <c r="I121" i="1"/>
  <c r="J121" i="1"/>
  <c r="H122" i="1"/>
  <c r="I122" i="1"/>
  <c r="J122" i="1"/>
  <c r="H123" i="1"/>
  <c r="I123" i="1"/>
  <c r="J123" i="1"/>
  <c r="H124" i="1"/>
  <c r="I124" i="1"/>
  <c r="J124" i="1"/>
  <c r="H125" i="1"/>
  <c r="I125" i="1"/>
  <c r="J125" i="1"/>
  <c r="H126" i="1"/>
  <c r="I126" i="1"/>
  <c r="J126" i="1"/>
  <c r="H127" i="1"/>
  <c r="I127" i="1"/>
  <c r="J127" i="1"/>
  <c r="H128" i="1"/>
  <c r="I128" i="1"/>
  <c r="J128" i="1"/>
  <c r="H129" i="1"/>
  <c r="I129" i="1"/>
  <c r="J129" i="1"/>
  <c r="H130" i="1"/>
  <c r="I130" i="1"/>
  <c r="J130" i="1"/>
  <c r="H131" i="1"/>
  <c r="I131" i="1"/>
  <c r="J131" i="1"/>
  <c r="H132" i="1"/>
  <c r="I132" i="1"/>
  <c r="J132" i="1"/>
  <c r="H133" i="1"/>
  <c r="I133" i="1"/>
  <c r="J133" i="1"/>
  <c r="H134" i="1"/>
  <c r="I134" i="1"/>
  <c r="J134" i="1"/>
  <c r="H135" i="1"/>
  <c r="I135" i="1"/>
  <c r="J135" i="1"/>
  <c r="H136" i="1"/>
  <c r="I136" i="1"/>
  <c r="J136" i="1"/>
  <c r="H137" i="1"/>
  <c r="I137" i="1"/>
  <c r="J137" i="1"/>
  <c r="H138" i="1"/>
  <c r="I138" i="1"/>
  <c r="J138" i="1"/>
  <c r="H139" i="1"/>
  <c r="I139" i="1"/>
  <c r="J139" i="1"/>
  <c r="H140" i="1"/>
  <c r="I140" i="1"/>
  <c r="J140" i="1"/>
  <c r="H141" i="1"/>
  <c r="I141" i="1"/>
  <c r="J141" i="1"/>
  <c r="H142" i="1"/>
  <c r="I142" i="1"/>
  <c r="J142" i="1"/>
  <c r="H143" i="1"/>
  <c r="I143" i="1"/>
  <c r="J143" i="1"/>
  <c r="H144" i="1"/>
  <c r="I144" i="1"/>
  <c r="J144" i="1"/>
  <c r="H145" i="1"/>
  <c r="I145" i="1"/>
  <c r="J145" i="1"/>
  <c r="H146" i="1"/>
  <c r="I146" i="1"/>
  <c r="J146" i="1"/>
  <c r="H147" i="1"/>
  <c r="I147" i="1"/>
  <c r="J147" i="1"/>
  <c r="H148" i="1"/>
  <c r="I148" i="1"/>
  <c r="J148" i="1"/>
  <c r="H149" i="1"/>
  <c r="I149" i="1"/>
  <c r="J149" i="1"/>
  <c r="H150" i="1"/>
  <c r="I150" i="1"/>
  <c r="J150" i="1"/>
  <c r="H151" i="1"/>
  <c r="I151" i="1"/>
  <c r="J151" i="1"/>
  <c r="H152" i="1"/>
  <c r="I152" i="1"/>
  <c r="J152" i="1"/>
  <c r="H153" i="1"/>
  <c r="I153" i="1"/>
  <c r="J153" i="1"/>
  <c r="H154" i="1"/>
  <c r="I154" i="1"/>
  <c r="J154" i="1"/>
  <c r="H155" i="1"/>
  <c r="I155" i="1"/>
  <c r="J155" i="1"/>
  <c r="H156" i="1"/>
  <c r="I156" i="1"/>
  <c r="J156" i="1"/>
  <c r="H157" i="1"/>
  <c r="I157" i="1"/>
  <c r="J157" i="1"/>
  <c r="H158" i="1"/>
  <c r="I158" i="1"/>
  <c r="J158" i="1"/>
  <c r="H159" i="1"/>
  <c r="I159" i="1"/>
  <c r="J159" i="1"/>
  <c r="H160" i="1"/>
  <c r="I160" i="1"/>
  <c r="J160" i="1"/>
  <c r="H161" i="1"/>
  <c r="I161" i="1"/>
  <c r="J161" i="1"/>
  <c r="H162" i="1"/>
  <c r="I162" i="1"/>
  <c r="J162" i="1"/>
  <c r="H163" i="1"/>
  <c r="I163" i="1"/>
  <c r="J163" i="1"/>
  <c r="H164" i="1"/>
  <c r="I164" i="1"/>
  <c r="J164" i="1"/>
  <c r="H165" i="1"/>
  <c r="I165" i="1"/>
  <c r="J165" i="1"/>
  <c r="H166" i="1"/>
  <c r="I166" i="1"/>
  <c r="J166" i="1"/>
  <c r="H167" i="1"/>
  <c r="I167" i="1"/>
  <c r="J167" i="1"/>
  <c r="H168" i="1"/>
  <c r="I168" i="1"/>
  <c r="J168" i="1"/>
  <c r="H169" i="1"/>
  <c r="I169" i="1"/>
  <c r="J169" i="1"/>
  <c r="H170" i="1"/>
  <c r="I170" i="1"/>
  <c r="J170" i="1"/>
  <c r="H171" i="1"/>
  <c r="I171" i="1"/>
  <c r="J171" i="1"/>
  <c r="H172" i="1"/>
  <c r="I172" i="1"/>
  <c r="J172" i="1"/>
  <c r="H173" i="1"/>
  <c r="I173" i="1"/>
  <c r="J173" i="1"/>
  <c r="H174" i="1"/>
  <c r="I174" i="1"/>
  <c r="J174" i="1"/>
  <c r="H175" i="1"/>
  <c r="I175" i="1"/>
  <c r="J175" i="1"/>
  <c r="H176" i="1"/>
  <c r="I176" i="1"/>
  <c r="J176" i="1"/>
  <c r="H177" i="1"/>
  <c r="I177" i="1"/>
  <c r="J177" i="1"/>
  <c r="H178" i="1"/>
  <c r="I178" i="1"/>
  <c r="J178" i="1"/>
  <c r="H179" i="1"/>
  <c r="I179" i="1"/>
  <c r="J179" i="1"/>
  <c r="H180" i="1"/>
  <c r="I180" i="1"/>
  <c r="J180" i="1"/>
  <c r="H181" i="1"/>
  <c r="I181" i="1"/>
  <c r="J181" i="1"/>
  <c r="H182" i="1"/>
  <c r="I182" i="1"/>
  <c r="J182" i="1"/>
  <c r="H183" i="1"/>
  <c r="I183" i="1"/>
  <c r="J183" i="1"/>
  <c r="H184" i="1"/>
  <c r="I184" i="1"/>
  <c r="J184" i="1"/>
  <c r="H185" i="1"/>
  <c r="I185" i="1"/>
  <c r="J185" i="1"/>
  <c r="H186" i="1"/>
  <c r="I186" i="1"/>
  <c r="J186" i="1"/>
  <c r="H187" i="1"/>
  <c r="I187" i="1"/>
  <c r="J187" i="1"/>
  <c r="H188" i="1"/>
  <c r="I188" i="1"/>
  <c r="J188" i="1"/>
  <c r="H189" i="1"/>
  <c r="I189" i="1"/>
  <c r="J189" i="1"/>
  <c r="H190" i="1"/>
  <c r="I190" i="1"/>
  <c r="J190" i="1"/>
  <c r="H191" i="1"/>
  <c r="I191" i="1"/>
  <c r="J191" i="1"/>
  <c r="H192" i="1"/>
  <c r="I192" i="1"/>
  <c r="J192" i="1"/>
  <c r="H193" i="1"/>
  <c r="I193" i="1"/>
  <c r="J193" i="1"/>
  <c r="H194" i="1"/>
  <c r="I194" i="1"/>
  <c r="J194" i="1"/>
  <c r="H195" i="1"/>
  <c r="I195" i="1"/>
  <c r="J195" i="1"/>
  <c r="H196" i="1"/>
  <c r="I196" i="1"/>
  <c r="J196" i="1"/>
  <c r="H197" i="1"/>
  <c r="I197" i="1"/>
  <c r="J197" i="1"/>
  <c r="H198" i="1"/>
  <c r="I198" i="1"/>
  <c r="J198" i="1"/>
  <c r="H199" i="1"/>
  <c r="I199" i="1"/>
  <c r="J199" i="1"/>
  <c r="H200" i="1"/>
  <c r="I200" i="1"/>
  <c r="J200" i="1"/>
  <c r="H201" i="1"/>
  <c r="I201" i="1"/>
  <c r="J201" i="1"/>
  <c r="H202" i="1"/>
  <c r="I202" i="1"/>
  <c r="J202" i="1"/>
  <c r="H203" i="1"/>
  <c r="I203" i="1"/>
  <c r="J203" i="1"/>
  <c r="H204" i="1"/>
  <c r="I204" i="1"/>
  <c r="J204" i="1"/>
  <c r="H205" i="1"/>
  <c r="I205" i="1"/>
  <c r="J205" i="1"/>
  <c r="H206" i="1"/>
  <c r="I206" i="1"/>
  <c r="J206" i="1"/>
  <c r="H207" i="1"/>
  <c r="I207" i="1"/>
  <c r="J207" i="1"/>
  <c r="H208" i="1"/>
  <c r="I208" i="1"/>
  <c r="J208" i="1"/>
  <c r="H209" i="1"/>
  <c r="I209" i="1"/>
  <c r="J209" i="1"/>
  <c r="H210" i="1"/>
  <c r="I210" i="1"/>
  <c r="J210" i="1"/>
  <c r="H211" i="1"/>
  <c r="I211" i="1"/>
  <c r="J211" i="1"/>
  <c r="H212" i="1"/>
  <c r="I212" i="1"/>
  <c r="J212" i="1"/>
  <c r="H213" i="1"/>
  <c r="I213" i="1"/>
  <c r="J213" i="1"/>
  <c r="H214" i="1"/>
  <c r="I214" i="1"/>
  <c r="J214" i="1"/>
  <c r="H215" i="1"/>
  <c r="I215" i="1"/>
  <c r="J215" i="1"/>
  <c r="H216" i="1"/>
  <c r="I216" i="1"/>
  <c r="J216" i="1"/>
  <c r="H217" i="1"/>
  <c r="I217" i="1"/>
  <c r="J217" i="1"/>
  <c r="H218" i="1"/>
  <c r="I218" i="1"/>
  <c r="J218" i="1"/>
  <c r="H219" i="1"/>
  <c r="I219" i="1"/>
  <c r="J219" i="1"/>
  <c r="H220" i="1"/>
  <c r="I220" i="1"/>
  <c r="J220" i="1"/>
  <c r="H221" i="1"/>
  <c r="I221" i="1"/>
  <c r="J221" i="1"/>
  <c r="H222" i="1"/>
  <c r="I222" i="1"/>
  <c r="J222" i="1"/>
  <c r="H223" i="1"/>
  <c r="I223" i="1"/>
  <c r="J223" i="1"/>
  <c r="H224" i="1"/>
  <c r="I224" i="1"/>
  <c r="J224" i="1"/>
  <c r="H225" i="1"/>
  <c r="I225" i="1"/>
  <c r="J225" i="1"/>
  <c r="H226" i="1"/>
  <c r="I226" i="1"/>
  <c r="J226" i="1"/>
  <c r="H227" i="1"/>
  <c r="I227" i="1"/>
  <c r="J227" i="1"/>
  <c r="H228" i="1"/>
  <c r="I228" i="1"/>
  <c r="J228" i="1"/>
  <c r="H229" i="1"/>
  <c r="I229" i="1"/>
  <c r="J229" i="1"/>
  <c r="H230" i="1"/>
  <c r="I230" i="1"/>
  <c r="J230" i="1"/>
  <c r="H231" i="1"/>
  <c r="I231" i="1"/>
  <c r="J231" i="1"/>
  <c r="H232" i="1"/>
  <c r="I232" i="1"/>
  <c r="J232" i="1"/>
  <c r="H233" i="1"/>
  <c r="I233" i="1"/>
  <c r="J233" i="1"/>
  <c r="H234" i="1"/>
  <c r="I234" i="1"/>
  <c r="J234" i="1"/>
  <c r="H235" i="1"/>
  <c r="I235" i="1"/>
  <c r="J235" i="1"/>
  <c r="H236" i="1"/>
  <c r="I236" i="1"/>
  <c r="J236" i="1"/>
  <c r="H237" i="1"/>
  <c r="I237" i="1"/>
  <c r="J237" i="1"/>
  <c r="H238" i="1"/>
  <c r="I238" i="1"/>
  <c r="J238" i="1"/>
  <c r="H239" i="1"/>
  <c r="I239" i="1"/>
  <c r="J239" i="1"/>
  <c r="H240" i="1"/>
  <c r="I240" i="1"/>
  <c r="J240" i="1"/>
  <c r="H241" i="1"/>
  <c r="I241" i="1"/>
  <c r="J241" i="1"/>
  <c r="H242" i="1"/>
  <c r="I242" i="1"/>
  <c r="J242" i="1"/>
  <c r="H243" i="1"/>
  <c r="I243" i="1"/>
  <c r="J243" i="1"/>
  <c r="H244" i="1"/>
  <c r="I244" i="1"/>
  <c r="J244" i="1"/>
  <c r="H245" i="1"/>
  <c r="I245" i="1"/>
  <c r="J245" i="1"/>
  <c r="H246" i="1"/>
  <c r="I246" i="1"/>
  <c r="J246" i="1"/>
  <c r="H247" i="1"/>
  <c r="I247" i="1"/>
  <c r="J247" i="1"/>
  <c r="H248" i="1"/>
  <c r="I248" i="1"/>
  <c r="J248" i="1"/>
  <c r="H249" i="1"/>
  <c r="I249" i="1"/>
  <c r="J249" i="1"/>
  <c r="H250" i="1"/>
  <c r="I250" i="1"/>
  <c r="J250" i="1"/>
  <c r="H251" i="1"/>
  <c r="I251" i="1"/>
  <c r="J251" i="1"/>
  <c r="H252" i="1"/>
  <c r="I252" i="1"/>
  <c r="J252" i="1"/>
  <c r="H253" i="1"/>
  <c r="I253" i="1"/>
  <c r="J253" i="1"/>
  <c r="H254" i="1"/>
  <c r="I254" i="1"/>
  <c r="J254" i="1"/>
  <c r="H255" i="1"/>
  <c r="I255" i="1"/>
  <c r="J255" i="1"/>
  <c r="H256" i="1"/>
  <c r="I256" i="1"/>
  <c r="J256" i="1"/>
  <c r="H257" i="1"/>
  <c r="I257" i="1"/>
  <c r="J257" i="1"/>
  <c r="H258" i="1"/>
  <c r="I258" i="1"/>
  <c r="J258" i="1"/>
  <c r="H259" i="1"/>
  <c r="I259" i="1"/>
  <c r="J259" i="1"/>
  <c r="H260" i="1"/>
  <c r="I260" i="1"/>
  <c r="J260" i="1"/>
  <c r="H261" i="1"/>
  <c r="I261" i="1"/>
  <c r="J261" i="1"/>
  <c r="H262" i="1"/>
  <c r="I262" i="1"/>
  <c r="J262" i="1"/>
  <c r="H263" i="1"/>
  <c r="I263" i="1"/>
  <c r="J263" i="1"/>
  <c r="H264" i="1"/>
  <c r="I264" i="1"/>
  <c r="J264" i="1"/>
  <c r="H265" i="1"/>
  <c r="I265" i="1"/>
  <c r="J265" i="1"/>
  <c r="H266" i="1"/>
  <c r="I266" i="1"/>
  <c r="J266" i="1"/>
  <c r="H267" i="1"/>
  <c r="I267" i="1"/>
  <c r="J267" i="1"/>
  <c r="H268" i="1"/>
  <c r="I268" i="1"/>
  <c r="J268" i="1"/>
  <c r="H269" i="1"/>
  <c r="I269" i="1"/>
  <c r="J269" i="1"/>
  <c r="H270" i="1"/>
  <c r="I270" i="1"/>
  <c r="J270" i="1"/>
  <c r="H271" i="1"/>
  <c r="I271" i="1"/>
  <c r="J271" i="1"/>
  <c r="H272" i="1"/>
  <c r="I272" i="1"/>
  <c r="J272" i="1"/>
  <c r="H273" i="1"/>
  <c r="I273" i="1"/>
  <c r="J273" i="1"/>
  <c r="H274" i="1"/>
  <c r="I274" i="1"/>
  <c r="J274" i="1"/>
  <c r="H275" i="1"/>
  <c r="I275" i="1"/>
  <c r="J275" i="1"/>
  <c r="H276" i="1"/>
  <c r="I276" i="1"/>
  <c r="J276" i="1"/>
  <c r="H277" i="1"/>
  <c r="I277" i="1"/>
  <c r="J277" i="1"/>
  <c r="H278" i="1"/>
  <c r="I278" i="1"/>
  <c r="J278" i="1"/>
  <c r="H279" i="1"/>
  <c r="I279" i="1"/>
  <c r="J279" i="1"/>
  <c r="H280" i="1"/>
  <c r="I280" i="1"/>
  <c r="J280" i="1"/>
  <c r="H281" i="1"/>
  <c r="I281" i="1"/>
  <c r="J281" i="1"/>
  <c r="H282" i="1"/>
  <c r="I282" i="1"/>
  <c r="J282" i="1"/>
  <c r="H283" i="1"/>
  <c r="I283" i="1"/>
  <c r="J283" i="1"/>
  <c r="H284" i="1"/>
  <c r="I284" i="1"/>
  <c r="J284" i="1"/>
  <c r="H285" i="1"/>
  <c r="I285" i="1"/>
  <c r="J285" i="1"/>
  <c r="H286" i="1"/>
  <c r="I286" i="1"/>
  <c r="J286" i="1"/>
  <c r="H287" i="1"/>
  <c r="I287" i="1"/>
  <c r="J287" i="1"/>
  <c r="H288" i="1"/>
  <c r="I288" i="1"/>
  <c r="J288" i="1"/>
  <c r="H289" i="1"/>
  <c r="I289" i="1"/>
  <c r="J289" i="1"/>
  <c r="H290" i="1"/>
  <c r="I290" i="1"/>
  <c r="J290" i="1"/>
  <c r="H291" i="1"/>
  <c r="I291" i="1"/>
  <c r="J291" i="1"/>
  <c r="H292" i="1"/>
  <c r="I292" i="1"/>
  <c r="J292" i="1"/>
  <c r="H293" i="1"/>
  <c r="I293" i="1"/>
  <c r="J293" i="1"/>
  <c r="H294" i="1"/>
  <c r="I294" i="1"/>
  <c r="J294" i="1"/>
  <c r="H295" i="1"/>
  <c r="I295" i="1"/>
  <c r="J295" i="1"/>
  <c r="H296" i="1"/>
  <c r="I296" i="1"/>
  <c r="J296" i="1"/>
  <c r="H297" i="1"/>
  <c r="I297" i="1"/>
  <c r="J297" i="1"/>
  <c r="H298" i="1"/>
  <c r="I298" i="1"/>
  <c r="J298" i="1"/>
  <c r="H299" i="1"/>
  <c r="I299" i="1"/>
  <c r="J299" i="1"/>
  <c r="H300" i="1"/>
  <c r="I300" i="1"/>
  <c r="J300" i="1"/>
  <c r="H301" i="1"/>
  <c r="I301" i="1"/>
  <c r="J301" i="1"/>
  <c r="H302" i="1"/>
  <c r="I302" i="1"/>
  <c r="J302" i="1"/>
  <c r="H303" i="1"/>
  <c r="I303" i="1"/>
  <c r="J303" i="1"/>
  <c r="H304" i="1"/>
  <c r="I304" i="1"/>
  <c r="J304" i="1"/>
  <c r="H305" i="1"/>
  <c r="I305" i="1"/>
  <c r="J305" i="1"/>
  <c r="H306" i="1"/>
  <c r="I306" i="1"/>
  <c r="J306" i="1"/>
  <c r="H307" i="1"/>
  <c r="I307" i="1"/>
  <c r="J307" i="1"/>
  <c r="H308" i="1"/>
  <c r="I308" i="1"/>
  <c r="J308" i="1"/>
  <c r="H309" i="1"/>
  <c r="I309" i="1"/>
  <c r="J309" i="1"/>
  <c r="H310" i="1"/>
  <c r="I310" i="1"/>
  <c r="J310" i="1"/>
  <c r="H311" i="1"/>
  <c r="I311" i="1"/>
  <c r="J311" i="1"/>
  <c r="H312" i="1"/>
  <c r="I312" i="1"/>
  <c r="J312" i="1"/>
  <c r="H313" i="1"/>
  <c r="I313" i="1"/>
  <c r="J313" i="1"/>
  <c r="H314" i="1"/>
  <c r="I314" i="1"/>
  <c r="J314" i="1"/>
  <c r="H315" i="1"/>
  <c r="I315" i="1"/>
  <c r="J315" i="1"/>
  <c r="H316" i="1"/>
  <c r="I316" i="1"/>
  <c r="J316" i="1"/>
  <c r="H317" i="1"/>
  <c r="I317" i="1"/>
  <c r="J317" i="1"/>
  <c r="H318" i="1"/>
  <c r="I318" i="1"/>
  <c r="J318" i="1"/>
  <c r="H319" i="1"/>
  <c r="I319" i="1"/>
  <c r="J319" i="1"/>
  <c r="H320" i="1"/>
  <c r="I320" i="1"/>
  <c r="J320" i="1"/>
  <c r="H321" i="1"/>
  <c r="I321" i="1"/>
  <c r="J321" i="1"/>
  <c r="H322" i="1"/>
  <c r="I322" i="1"/>
  <c r="J322" i="1"/>
  <c r="H323" i="1"/>
  <c r="I323" i="1"/>
  <c r="J323" i="1"/>
  <c r="H324" i="1"/>
  <c r="I324" i="1"/>
  <c r="J324" i="1"/>
  <c r="H325" i="1"/>
  <c r="I325" i="1"/>
  <c r="J325" i="1"/>
  <c r="H326" i="1"/>
  <c r="I326" i="1"/>
  <c r="J326" i="1"/>
  <c r="H327" i="1"/>
  <c r="I327" i="1"/>
  <c r="J327" i="1"/>
  <c r="H328" i="1"/>
  <c r="I328" i="1"/>
  <c r="J328" i="1"/>
  <c r="H329" i="1"/>
  <c r="I329" i="1"/>
  <c r="J329" i="1"/>
  <c r="H330" i="1"/>
  <c r="I330" i="1"/>
  <c r="J330" i="1"/>
  <c r="H331" i="1"/>
  <c r="I331" i="1"/>
  <c r="J331" i="1"/>
  <c r="H332" i="1"/>
  <c r="I332" i="1"/>
  <c r="J332" i="1"/>
  <c r="H333" i="1"/>
  <c r="I333" i="1"/>
  <c r="J333" i="1"/>
  <c r="H334" i="1"/>
  <c r="I334" i="1"/>
  <c r="J334" i="1"/>
  <c r="H335" i="1"/>
  <c r="I335" i="1"/>
  <c r="J335" i="1"/>
  <c r="H336" i="1"/>
  <c r="I336" i="1"/>
  <c r="J336" i="1"/>
  <c r="H337" i="1"/>
  <c r="I337" i="1"/>
  <c r="J337" i="1"/>
  <c r="H338" i="1"/>
  <c r="I338" i="1"/>
  <c r="J338" i="1"/>
  <c r="H339" i="1"/>
  <c r="I339" i="1"/>
  <c r="J339" i="1"/>
  <c r="H340" i="1"/>
  <c r="I340" i="1"/>
  <c r="J340" i="1"/>
  <c r="H341" i="1"/>
  <c r="I341" i="1"/>
  <c r="J341" i="1"/>
  <c r="H342" i="1"/>
  <c r="I342" i="1"/>
  <c r="J342" i="1"/>
  <c r="H343" i="1"/>
  <c r="I343" i="1"/>
  <c r="J343" i="1"/>
  <c r="H344" i="1"/>
  <c r="I344" i="1"/>
  <c r="J344" i="1"/>
  <c r="H345" i="1"/>
  <c r="I345" i="1"/>
  <c r="J345" i="1"/>
  <c r="H346" i="1"/>
  <c r="I346" i="1"/>
  <c r="J346" i="1"/>
  <c r="H347" i="1"/>
  <c r="I347" i="1"/>
  <c r="J347" i="1"/>
  <c r="H348" i="1"/>
  <c r="I348" i="1"/>
  <c r="J348" i="1"/>
  <c r="H349" i="1"/>
  <c r="I349" i="1"/>
  <c r="J349" i="1"/>
  <c r="H350" i="1"/>
  <c r="I350" i="1"/>
  <c r="J350" i="1"/>
  <c r="H351" i="1"/>
  <c r="I351" i="1"/>
  <c r="J351" i="1"/>
  <c r="H352" i="1"/>
  <c r="I352" i="1"/>
  <c r="J352" i="1"/>
  <c r="H353" i="1"/>
  <c r="I353" i="1"/>
  <c r="J353" i="1"/>
  <c r="H354" i="1"/>
  <c r="I354" i="1"/>
  <c r="J354" i="1"/>
  <c r="H355" i="1"/>
  <c r="I355" i="1"/>
  <c r="J355" i="1"/>
  <c r="H356" i="1"/>
  <c r="I356" i="1"/>
  <c r="J356" i="1"/>
  <c r="H357" i="1"/>
  <c r="I357" i="1"/>
  <c r="J357" i="1"/>
  <c r="H358" i="1"/>
  <c r="I358" i="1"/>
  <c r="J358" i="1"/>
  <c r="H359" i="1"/>
  <c r="I359" i="1"/>
  <c r="J359" i="1"/>
  <c r="H360" i="1"/>
  <c r="I360" i="1"/>
  <c r="J360" i="1"/>
  <c r="H361" i="1"/>
  <c r="I361" i="1"/>
  <c r="J361" i="1"/>
  <c r="H362" i="1"/>
  <c r="I362" i="1"/>
  <c r="J362" i="1"/>
  <c r="H363" i="1"/>
  <c r="I363" i="1"/>
  <c r="J363" i="1"/>
  <c r="H364" i="1"/>
  <c r="I364" i="1"/>
  <c r="J364" i="1"/>
  <c r="H365" i="1"/>
  <c r="I365" i="1"/>
  <c r="J365" i="1"/>
  <c r="H366" i="1"/>
  <c r="I366" i="1"/>
  <c r="J366" i="1"/>
  <c r="H367" i="1"/>
  <c r="I367" i="1"/>
  <c r="J367" i="1"/>
  <c r="H368" i="1"/>
  <c r="I368" i="1"/>
  <c r="J368" i="1"/>
  <c r="H369" i="1"/>
  <c r="I369" i="1"/>
  <c r="J369" i="1"/>
  <c r="H370" i="1"/>
  <c r="I370" i="1"/>
  <c r="J370" i="1"/>
  <c r="H371" i="1"/>
  <c r="I371" i="1"/>
  <c r="J371" i="1"/>
  <c r="H372" i="1"/>
  <c r="I372" i="1"/>
  <c r="J372" i="1"/>
  <c r="H373" i="1"/>
  <c r="I373" i="1"/>
  <c r="J373" i="1"/>
  <c r="H374" i="1"/>
  <c r="I374" i="1"/>
  <c r="J374" i="1"/>
  <c r="H375" i="1"/>
  <c r="I375" i="1"/>
  <c r="J375" i="1"/>
  <c r="H376" i="1"/>
  <c r="I376" i="1"/>
  <c r="J376" i="1"/>
  <c r="H377" i="1"/>
  <c r="I377" i="1"/>
  <c r="J377" i="1"/>
  <c r="H378" i="1"/>
  <c r="I378" i="1"/>
  <c r="J378" i="1"/>
  <c r="H379" i="1"/>
  <c r="I379" i="1"/>
  <c r="J379" i="1"/>
  <c r="H380" i="1"/>
  <c r="I380" i="1"/>
  <c r="J380" i="1"/>
  <c r="H381" i="1"/>
  <c r="I381" i="1"/>
  <c r="J381" i="1"/>
  <c r="H382" i="1"/>
  <c r="I382" i="1"/>
  <c r="J382" i="1"/>
  <c r="H383" i="1"/>
  <c r="I383" i="1"/>
  <c r="J383" i="1"/>
  <c r="H384" i="1"/>
  <c r="I384" i="1"/>
  <c r="J384" i="1"/>
  <c r="H385" i="1"/>
  <c r="I385" i="1"/>
  <c r="J385" i="1"/>
  <c r="H386" i="1"/>
  <c r="I386" i="1"/>
  <c r="J386" i="1"/>
  <c r="H387" i="1"/>
  <c r="I387" i="1"/>
  <c r="J387" i="1"/>
  <c r="H388" i="1"/>
  <c r="I388" i="1"/>
  <c r="J388" i="1"/>
  <c r="H389" i="1"/>
  <c r="I389" i="1"/>
  <c r="J389" i="1"/>
  <c r="H390" i="1"/>
  <c r="I390" i="1"/>
  <c r="J390" i="1"/>
  <c r="H391" i="1"/>
  <c r="I391" i="1"/>
  <c r="J391" i="1"/>
  <c r="H392" i="1"/>
  <c r="I392" i="1"/>
  <c r="J392" i="1"/>
  <c r="H393" i="1"/>
  <c r="I393" i="1"/>
  <c r="J393" i="1"/>
  <c r="H394" i="1"/>
  <c r="I394" i="1"/>
  <c r="J394" i="1"/>
  <c r="H395" i="1"/>
  <c r="I395" i="1"/>
  <c r="J395" i="1"/>
  <c r="H396" i="1"/>
  <c r="I396" i="1"/>
  <c r="J396" i="1"/>
  <c r="H397" i="1"/>
  <c r="I397" i="1"/>
  <c r="J397" i="1"/>
  <c r="H398" i="1"/>
  <c r="I398" i="1"/>
  <c r="J398" i="1"/>
  <c r="H399" i="1"/>
  <c r="I399" i="1"/>
  <c r="J399" i="1"/>
  <c r="H400" i="1"/>
  <c r="I400" i="1"/>
  <c r="J400" i="1"/>
  <c r="H401" i="1"/>
  <c r="I401" i="1"/>
  <c r="J401" i="1"/>
  <c r="H402" i="1"/>
  <c r="I402" i="1"/>
  <c r="J402" i="1"/>
  <c r="H403" i="1"/>
  <c r="I403" i="1"/>
  <c r="J403" i="1"/>
  <c r="H404" i="1"/>
  <c r="I404" i="1"/>
  <c r="J404" i="1"/>
  <c r="H405" i="1"/>
  <c r="I405" i="1"/>
  <c r="J405" i="1"/>
  <c r="H406" i="1"/>
  <c r="I406" i="1"/>
  <c r="J406" i="1"/>
  <c r="H407" i="1"/>
  <c r="I407" i="1"/>
  <c r="J407" i="1"/>
  <c r="H408" i="1"/>
  <c r="I408" i="1"/>
  <c r="J408" i="1"/>
  <c r="H409" i="1"/>
  <c r="I409" i="1"/>
  <c r="J409" i="1"/>
  <c r="H410" i="1"/>
  <c r="I410" i="1"/>
  <c r="J410" i="1"/>
  <c r="H411" i="1"/>
  <c r="I411" i="1"/>
  <c r="J411" i="1"/>
  <c r="H412" i="1"/>
  <c r="I412" i="1"/>
  <c r="J412" i="1"/>
  <c r="H413" i="1"/>
  <c r="I413" i="1"/>
  <c r="J413" i="1"/>
  <c r="H414" i="1"/>
  <c r="I414" i="1"/>
  <c r="J414" i="1"/>
  <c r="H415" i="1"/>
  <c r="I415" i="1"/>
  <c r="J415" i="1"/>
  <c r="H416" i="1"/>
  <c r="I416" i="1"/>
  <c r="J416" i="1"/>
  <c r="H417" i="1"/>
  <c r="I417" i="1"/>
  <c r="J417" i="1"/>
  <c r="H418" i="1"/>
  <c r="I418" i="1"/>
  <c r="J418" i="1"/>
  <c r="H419" i="1"/>
  <c r="I419" i="1"/>
  <c r="J419" i="1"/>
  <c r="H420" i="1"/>
  <c r="I420" i="1"/>
  <c r="J420" i="1"/>
  <c r="H421" i="1"/>
  <c r="I421" i="1"/>
  <c r="J421" i="1"/>
  <c r="H422" i="1"/>
  <c r="I422" i="1"/>
  <c r="J422" i="1"/>
  <c r="H423" i="1"/>
  <c r="I423" i="1"/>
  <c r="J423" i="1"/>
  <c r="H424" i="1"/>
  <c r="I424" i="1"/>
  <c r="J424" i="1"/>
  <c r="H425" i="1"/>
  <c r="I425" i="1"/>
  <c r="J425" i="1"/>
  <c r="H426" i="1"/>
  <c r="I426" i="1"/>
  <c r="J426" i="1"/>
  <c r="H427" i="1"/>
  <c r="I427" i="1"/>
  <c r="J427" i="1"/>
  <c r="H428" i="1"/>
  <c r="I428" i="1"/>
  <c r="J428" i="1"/>
  <c r="H429" i="1"/>
  <c r="I429" i="1"/>
  <c r="J429" i="1"/>
  <c r="H430" i="1"/>
  <c r="I430" i="1"/>
  <c r="J430" i="1"/>
  <c r="H431" i="1"/>
  <c r="I431" i="1"/>
  <c r="J431" i="1"/>
  <c r="H432" i="1"/>
  <c r="I432" i="1"/>
  <c r="J432" i="1"/>
  <c r="H433" i="1"/>
  <c r="I433" i="1"/>
  <c r="J433" i="1"/>
  <c r="H434" i="1"/>
  <c r="I434" i="1"/>
  <c r="J434" i="1"/>
  <c r="H435" i="1"/>
  <c r="I435" i="1"/>
  <c r="J435" i="1"/>
  <c r="H436" i="1"/>
  <c r="I436" i="1"/>
  <c r="J436" i="1"/>
  <c r="H437" i="1"/>
  <c r="I437" i="1"/>
  <c r="J437" i="1"/>
  <c r="H438" i="1"/>
  <c r="I438" i="1"/>
  <c r="J438" i="1"/>
  <c r="H439" i="1"/>
  <c r="I439" i="1"/>
  <c r="J439" i="1"/>
  <c r="H440" i="1"/>
  <c r="I440" i="1"/>
  <c r="J440" i="1"/>
  <c r="H441" i="1"/>
  <c r="I441" i="1"/>
  <c r="J441" i="1"/>
  <c r="H442" i="1"/>
  <c r="I442" i="1"/>
  <c r="J442" i="1"/>
  <c r="H443" i="1"/>
  <c r="I443" i="1"/>
  <c r="J443" i="1"/>
  <c r="H444" i="1"/>
  <c r="I444" i="1"/>
  <c r="J444" i="1"/>
  <c r="H445" i="1"/>
  <c r="I445" i="1"/>
  <c r="J445" i="1"/>
  <c r="H446" i="1"/>
  <c r="I446" i="1"/>
  <c r="J446" i="1"/>
  <c r="H447" i="1"/>
  <c r="I447" i="1"/>
  <c r="J447" i="1"/>
  <c r="H448" i="1"/>
  <c r="I448" i="1"/>
  <c r="J448" i="1"/>
  <c r="H449" i="1"/>
  <c r="I449" i="1"/>
  <c r="J449" i="1"/>
  <c r="H450" i="1"/>
  <c r="I450" i="1"/>
  <c r="J450" i="1"/>
  <c r="H451" i="1"/>
  <c r="I451" i="1"/>
  <c r="J451" i="1"/>
  <c r="H452" i="1"/>
  <c r="I452" i="1"/>
  <c r="J452" i="1"/>
  <c r="H453" i="1"/>
  <c r="I453" i="1"/>
  <c r="J453" i="1"/>
  <c r="H454" i="1"/>
  <c r="I454" i="1"/>
  <c r="J454" i="1"/>
  <c r="H455" i="1"/>
  <c r="I455" i="1"/>
  <c r="J455" i="1"/>
  <c r="H456" i="1"/>
  <c r="I456" i="1"/>
  <c r="J456" i="1"/>
  <c r="H457" i="1"/>
  <c r="I457" i="1"/>
  <c r="J457" i="1"/>
  <c r="H458" i="1"/>
  <c r="I458" i="1"/>
  <c r="J458" i="1"/>
  <c r="H459" i="1"/>
  <c r="I459" i="1"/>
  <c r="J459" i="1"/>
  <c r="H460" i="1"/>
  <c r="I460" i="1"/>
  <c r="J460" i="1"/>
  <c r="H461" i="1"/>
  <c r="I461" i="1"/>
  <c r="J461" i="1"/>
  <c r="H462" i="1"/>
  <c r="I462" i="1"/>
  <c r="J462" i="1"/>
  <c r="H463" i="1"/>
  <c r="I463" i="1"/>
  <c r="J463" i="1"/>
  <c r="H464" i="1"/>
  <c r="I464" i="1"/>
  <c r="J464" i="1"/>
  <c r="H465" i="1"/>
  <c r="I465" i="1"/>
  <c r="J465" i="1"/>
  <c r="H466" i="1"/>
  <c r="I466" i="1"/>
  <c r="J466" i="1"/>
  <c r="H467" i="1"/>
  <c r="I467" i="1"/>
  <c r="J467" i="1"/>
  <c r="H468" i="1"/>
  <c r="I468" i="1"/>
  <c r="J468" i="1"/>
  <c r="H469" i="1"/>
  <c r="I469" i="1"/>
  <c r="J469" i="1"/>
  <c r="H470" i="1"/>
  <c r="I470" i="1"/>
  <c r="J470" i="1"/>
  <c r="H471" i="1"/>
  <c r="I471" i="1"/>
  <c r="J471" i="1"/>
  <c r="H472" i="1"/>
  <c r="I472" i="1"/>
  <c r="J472" i="1"/>
  <c r="H473" i="1"/>
  <c r="I473" i="1"/>
  <c r="J473" i="1"/>
  <c r="H474" i="1"/>
  <c r="I474" i="1"/>
  <c r="J474" i="1"/>
  <c r="H475" i="1"/>
  <c r="I475" i="1"/>
  <c r="J475" i="1"/>
  <c r="H476" i="1"/>
  <c r="I476" i="1"/>
  <c r="J476" i="1"/>
  <c r="H477" i="1"/>
  <c r="I477" i="1"/>
  <c r="J477" i="1"/>
  <c r="H478" i="1"/>
  <c r="I478" i="1"/>
  <c r="J478" i="1"/>
  <c r="H479" i="1"/>
  <c r="I479" i="1"/>
  <c r="J479" i="1"/>
  <c r="H480" i="1"/>
  <c r="I480" i="1"/>
  <c r="J480" i="1"/>
  <c r="H481" i="1"/>
  <c r="I481" i="1"/>
  <c r="J481" i="1"/>
  <c r="H482" i="1"/>
  <c r="I482" i="1"/>
  <c r="J482" i="1"/>
  <c r="H483" i="1"/>
  <c r="I483" i="1"/>
  <c r="J483" i="1"/>
  <c r="H484" i="1"/>
  <c r="I484" i="1"/>
  <c r="J484" i="1"/>
  <c r="H485" i="1"/>
  <c r="I485" i="1"/>
  <c r="J485" i="1"/>
  <c r="H486" i="1"/>
  <c r="I486" i="1"/>
  <c r="J486" i="1"/>
  <c r="H487" i="1"/>
  <c r="I487" i="1"/>
  <c r="J487" i="1"/>
  <c r="H488" i="1"/>
  <c r="I488" i="1"/>
  <c r="J488" i="1"/>
  <c r="H489" i="1"/>
  <c r="I489" i="1"/>
  <c r="J489" i="1"/>
  <c r="H490" i="1"/>
  <c r="I490" i="1"/>
  <c r="J490" i="1"/>
  <c r="H491" i="1"/>
  <c r="I491" i="1"/>
  <c r="J491" i="1"/>
  <c r="H492" i="1"/>
  <c r="I492" i="1"/>
  <c r="J492" i="1"/>
  <c r="H493" i="1"/>
  <c r="I493" i="1"/>
  <c r="J493" i="1"/>
  <c r="H494" i="1"/>
  <c r="I494" i="1"/>
  <c r="J494" i="1"/>
  <c r="H495" i="1"/>
  <c r="I495" i="1"/>
  <c r="J495" i="1"/>
  <c r="H496" i="1"/>
  <c r="I496" i="1"/>
  <c r="J496" i="1"/>
  <c r="H497" i="1"/>
  <c r="I497" i="1"/>
  <c r="J497" i="1"/>
  <c r="H498" i="1"/>
  <c r="I498" i="1"/>
  <c r="J498" i="1"/>
  <c r="H499" i="1"/>
  <c r="I499" i="1"/>
  <c r="J499" i="1"/>
  <c r="H500" i="1"/>
  <c r="I500" i="1"/>
  <c r="J500" i="1"/>
  <c r="J4" i="1"/>
  <c r="I4" i="1"/>
  <c r="H4" i="1"/>
  <c r="K15" i="1" l="1"/>
  <c r="B13" i="12" s="1"/>
  <c r="K16" i="1"/>
  <c r="B14" i="12" s="1"/>
  <c r="K17" i="1"/>
  <c r="B15" i="12" s="1"/>
  <c r="K18" i="1"/>
  <c r="B16" i="12" s="1"/>
  <c r="K19" i="1"/>
  <c r="B17" i="12" s="1"/>
  <c r="K20" i="1"/>
  <c r="B18" i="12" s="1"/>
  <c r="K21" i="1"/>
  <c r="B19" i="12" s="1"/>
  <c r="K22" i="1"/>
  <c r="B20" i="12" s="1"/>
  <c r="K23" i="1"/>
  <c r="B21" i="12" s="1"/>
  <c r="K24" i="1"/>
  <c r="B22" i="12" s="1"/>
  <c r="K25" i="1"/>
  <c r="B23" i="12" s="1"/>
  <c r="K26" i="1"/>
  <c r="B24" i="12" s="1"/>
  <c r="K27" i="1"/>
  <c r="B25" i="12" s="1"/>
  <c r="K28" i="1"/>
  <c r="B26" i="12" s="1"/>
  <c r="K29" i="1"/>
  <c r="B27" i="12" s="1"/>
  <c r="K30" i="1"/>
  <c r="B28" i="12" s="1"/>
  <c r="K31" i="1"/>
  <c r="B29" i="12" s="1"/>
  <c r="K32" i="1"/>
  <c r="B30" i="12" s="1"/>
  <c r="K33" i="1"/>
  <c r="B31" i="12" s="1"/>
  <c r="K34" i="1"/>
  <c r="B32" i="12" s="1"/>
  <c r="K35" i="1"/>
  <c r="B33" i="12" s="1"/>
  <c r="K36" i="1"/>
  <c r="B34" i="12" s="1"/>
  <c r="K37" i="1"/>
  <c r="B35" i="12" s="1"/>
  <c r="K38" i="1"/>
  <c r="B36" i="12" s="1"/>
  <c r="K39" i="1"/>
  <c r="B37" i="12" s="1"/>
  <c r="K40" i="1"/>
  <c r="B38" i="12" s="1"/>
  <c r="K41" i="1"/>
  <c r="B39" i="12" s="1"/>
  <c r="K42" i="1"/>
  <c r="B40" i="12" s="1"/>
  <c r="K43" i="1"/>
  <c r="B41" i="12" s="1"/>
  <c r="K44" i="1"/>
  <c r="B42" i="12" s="1"/>
  <c r="K45" i="1"/>
  <c r="B43" i="12" s="1"/>
  <c r="K46" i="1"/>
  <c r="B44" i="12" s="1"/>
  <c r="K47" i="1"/>
  <c r="B45" i="12" s="1"/>
  <c r="K48" i="1"/>
  <c r="B46" i="12" s="1"/>
  <c r="K49" i="1"/>
  <c r="B47" i="12" s="1"/>
  <c r="K50" i="1"/>
  <c r="B48" i="12" s="1"/>
  <c r="K51" i="1"/>
  <c r="B49" i="12" s="1"/>
  <c r="K52" i="1"/>
  <c r="B50" i="12" s="1"/>
  <c r="K53" i="1"/>
  <c r="B51" i="12" s="1"/>
  <c r="K54" i="1"/>
  <c r="B52" i="12" s="1"/>
  <c r="K55" i="1"/>
  <c r="B53" i="12" s="1"/>
  <c r="K56" i="1"/>
  <c r="B54" i="12" s="1"/>
  <c r="K57" i="1"/>
  <c r="B55" i="12" s="1"/>
  <c r="K58" i="1"/>
  <c r="B56" i="12" s="1"/>
  <c r="K59" i="1"/>
  <c r="B57" i="12" s="1"/>
  <c r="K60" i="1"/>
  <c r="B58" i="12" s="1"/>
  <c r="K61" i="1"/>
  <c r="B59" i="12" s="1"/>
  <c r="K62" i="1"/>
  <c r="B60" i="12" s="1"/>
  <c r="K63" i="1"/>
  <c r="B61" i="12" s="1"/>
  <c r="K64" i="1"/>
  <c r="B62" i="12" s="1"/>
  <c r="K65" i="1"/>
  <c r="B63" i="12" s="1"/>
  <c r="K66" i="1"/>
  <c r="B64" i="12" s="1"/>
  <c r="K67" i="1"/>
  <c r="B65" i="12" s="1"/>
  <c r="K68" i="1"/>
  <c r="B66" i="12" s="1"/>
  <c r="K69" i="1"/>
  <c r="B67" i="12" s="1"/>
  <c r="K70" i="1"/>
  <c r="B68" i="12" s="1"/>
  <c r="K71" i="1"/>
  <c r="B69" i="12" s="1"/>
  <c r="K72" i="1"/>
  <c r="B70" i="12" s="1"/>
  <c r="K73" i="1"/>
  <c r="B71" i="12" s="1"/>
  <c r="K74" i="1"/>
  <c r="B72" i="12" s="1"/>
  <c r="K75" i="1"/>
  <c r="B73" i="12" s="1"/>
  <c r="K76" i="1"/>
  <c r="B74" i="12" s="1"/>
  <c r="K77" i="1"/>
  <c r="B75" i="12" s="1"/>
  <c r="K78" i="1"/>
  <c r="B76" i="12" s="1"/>
  <c r="K79" i="1"/>
  <c r="B77" i="12" s="1"/>
  <c r="K80" i="1"/>
  <c r="B78" i="12" s="1"/>
  <c r="K81" i="1"/>
  <c r="B79" i="12" s="1"/>
  <c r="K82" i="1"/>
  <c r="B80" i="12" s="1"/>
  <c r="K83" i="1"/>
  <c r="B81" i="12" s="1"/>
  <c r="K84" i="1"/>
  <c r="B82" i="12" s="1"/>
  <c r="K85" i="1"/>
  <c r="B83" i="12" s="1"/>
  <c r="K86" i="1"/>
  <c r="B84" i="12" s="1"/>
  <c r="K87" i="1"/>
  <c r="B85" i="12" s="1"/>
  <c r="K88" i="1"/>
  <c r="B86" i="12" s="1"/>
  <c r="K89" i="1"/>
  <c r="B87" i="12" s="1"/>
  <c r="K90" i="1"/>
  <c r="B88" i="12" s="1"/>
  <c r="K91" i="1"/>
  <c r="B89" i="12" s="1"/>
  <c r="K92" i="1"/>
  <c r="B90" i="12" s="1"/>
  <c r="K93" i="1"/>
  <c r="B91" i="12" s="1"/>
  <c r="K94" i="1"/>
  <c r="B92" i="12" s="1"/>
  <c r="K95" i="1"/>
  <c r="B93" i="12" s="1"/>
  <c r="K96" i="1"/>
  <c r="B94" i="12" s="1"/>
  <c r="K97" i="1"/>
  <c r="B95" i="12" s="1"/>
  <c r="K98" i="1"/>
  <c r="B96" i="12" s="1"/>
  <c r="K99" i="1"/>
  <c r="B97" i="12" s="1"/>
  <c r="K100" i="1"/>
  <c r="B98" i="12" s="1"/>
  <c r="K101" i="1"/>
  <c r="B99" i="12" s="1"/>
  <c r="K102" i="1"/>
  <c r="B100" i="12" s="1"/>
  <c r="K103" i="1"/>
  <c r="B101" i="12" s="1"/>
  <c r="K104" i="1"/>
  <c r="B102" i="12" s="1"/>
  <c r="K105" i="1"/>
  <c r="B103" i="12" s="1"/>
  <c r="K106" i="1"/>
  <c r="B104" i="12" s="1"/>
  <c r="K107" i="1"/>
  <c r="B105" i="12" s="1"/>
  <c r="K108" i="1"/>
  <c r="B106" i="12" s="1"/>
  <c r="K109" i="1"/>
  <c r="B107" i="12" s="1"/>
  <c r="K110" i="1"/>
  <c r="B108" i="12" s="1"/>
  <c r="K111" i="1"/>
  <c r="B109" i="12" s="1"/>
  <c r="K112" i="1"/>
  <c r="B110" i="12" s="1"/>
  <c r="K113" i="1"/>
  <c r="B111" i="12" s="1"/>
  <c r="K114" i="1"/>
  <c r="B112" i="12" s="1"/>
  <c r="K115" i="1"/>
  <c r="B113" i="12" s="1"/>
  <c r="K116" i="1"/>
  <c r="B114" i="12" s="1"/>
  <c r="K117" i="1"/>
  <c r="B115" i="12" s="1"/>
  <c r="K118" i="1"/>
  <c r="B116" i="12" s="1"/>
  <c r="K119" i="1"/>
  <c r="B117" i="12" s="1"/>
  <c r="K120" i="1"/>
  <c r="B118" i="12" s="1"/>
  <c r="K121" i="1"/>
  <c r="B119" i="12" s="1"/>
  <c r="K122" i="1"/>
  <c r="B120" i="12" s="1"/>
  <c r="K123" i="1"/>
  <c r="B121" i="12" s="1"/>
  <c r="K124" i="1"/>
  <c r="B122" i="12" s="1"/>
  <c r="K125" i="1"/>
  <c r="B123" i="12" s="1"/>
  <c r="K126" i="1"/>
  <c r="B124" i="12" s="1"/>
  <c r="K127" i="1"/>
  <c r="B125" i="12" s="1"/>
  <c r="K128" i="1"/>
  <c r="B126" i="12" s="1"/>
  <c r="K129" i="1"/>
  <c r="B127" i="12" s="1"/>
  <c r="K130" i="1"/>
  <c r="B128" i="12" s="1"/>
  <c r="K131" i="1"/>
  <c r="B129" i="12" s="1"/>
  <c r="K132" i="1"/>
  <c r="B130" i="12" s="1"/>
  <c r="K133" i="1"/>
  <c r="B131" i="12" s="1"/>
  <c r="K134" i="1"/>
  <c r="B132" i="12" s="1"/>
  <c r="K135" i="1"/>
  <c r="B133" i="12" s="1"/>
  <c r="K136" i="1"/>
  <c r="B134" i="12" s="1"/>
  <c r="K137" i="1"/>
  <c r="B135" i="12" s="1"/>
  <c r="K138" i="1"/>
  <c r="B136" i="12" s="1"/>
  <c r="K139" i="1"/>
  <c r="B137" i="12" s="1"/>
  <c r="K140" i="1"/>
  <c r="B138" i="12" s="1"/>
  <c r="K141" i="1"/>
  <c r="B139" i="12" s="1"/>
  <c r="K142" i="1"/>
  <c r="B140" i="12" s="1"/>
  <c r="K143" i="1"/>
  <c r="B141" i="12" s="1"/>
  <c r="K144" i="1"/>
  <c r="B142" i="12" s="1"/>
  <c r="K145" i="1"/>
  <c r="B143" i="12" s="1"/>
  <c r="K146" i="1"/>
  <c r="B144" i="12" s="1"/>
  <c r="K147" i="1"/>
  <c r="B145" i="12" s="1"/>
  <c r="K148" i="1"/>
  <c r="B146" i="12" s="1"/>
  <c r="K149" i="1"/>
  <c r="B147" i="12" s="1"/>
  <c r="K150" i="1"/>
  <c r="B148" i="12" s="1"/>
  <c r="K151" i="1"/>
  <c r="B149" i="12" s="1"/>
  <c r="K152" i="1"/>
  <c r="B150" i="12" s="1"/>
  <c r="K153" i="1"/>
  <c r="B151" i="12" s="1"/>
  <c r="K154" i="1"/>
  <c r="B152" i="12" s="1"/>
  <c r="K155" i="1"/>
  <c r="B153" i="12" s="1"/>
  <c r="K156" i="1"/>
  <c r="B154" i="12" s="1"/>
  <c r="K157" i="1"/>
  <c r="B155" i="12" s="1"/>
  <c r="K158" i="1"/>
  <c r="B156" i="12" s="1"/>
  <c r="K159" i="1"/>
  <c r="B157" i="12" s="1"/>
  <c r="K160" i="1"/>
  <c r="B158" i="12" s="1"/>
  <c r="K161" i="1"/>
  <c r="B159" i="12" s="1"/>
  <c r="K162" i="1"/>
  <c r="B160" i="12" s="1"/>
  <c r="K163" i="1"/>
  <c r="B161" i="12" s="1"/>
  <c r="K164" i="1"/>
  <c r="B162" i="12" s="1"/>
  <c r="K165" i="1"/>
  <c r="B163" i="12" s="1"/>
  <c r="K166" i="1"/>
  <c r="B164" i="12" s="1"/>
  <c r="K167" i="1"/>
  <c r="B165" i="12" s="1"/>
  <c r="K168" i="1"/>
  <c r="B166" i="12" s="1"/>
  <c r="K169" i="1"/>
  <c r="B167" i="12" s="1"/>
  <c r="K170" i="1"/>
  <c r="B168" i="12" s="1"/>
  <c r="K171" i="1"/>
  <c r="B169" i="12" s="1"/>
  <c r="K172" i="1"/>
  <c r="B170" i="12" s="1"/>
  <c r="K173" i="1"/>
  <c r="B171" i="12" s="1"/>
  <c r="K174" i="1"/>
  <c r="B172" i="12" s="1"/>
  <c r="K175" i="1"/>
  <c r="B173" i="12" s="1"/>
  <c r="K176" i="1"/>
  <c r="B174" i="12" s="1"/>
  <c r="K177" i="1"/>
  <c r="B175" i="12" s="1"/>
  <c r="K178" i="1"/>
  <c r="B176" i="12" s="1"/>
  <c r="K179" i="1"/>
  <c r="B177" i="12" s="1"/>
  <c r="K180" i="1"/>
  <c r="B178" i="12" s="1"/>
  <c r="K181" i="1"/>
  <c r="B179" i="12" s="1"/>
  <c r="K182" i="1"/>
  <c r="B180" i="12" s="1"/>
  <c r="K183" i="1"/>
  <c r="B181" i="12" s="1"/>
  <c r="K184" i="1"/>
  <c r="B182" i="12" s="1"/>
  <c r="K185" i="1"/>
  <c r="B183" i="12" s="1"/>
  <c r="K186" i="1"/>
  <c r="B184" i="12" s="1"/>
  <c r="K187" i="1"/>
  <c r="B185" i="12" s="1"/>
  <c r="K188" i="1"/>
  <c r="B186" i="12" s="1"/>
  <c r="K189" i="1"/>
  <c r="B187" i="12" s="1"/>
  <c r="K190" i="1"/>
  <c r="B188" i="12" s="1"/>
  <c r="K191" i="1"/>
  <c r="B189" i="12" s="1"/>
  <c r="K192" i="1"/>
  <c r="B190" i="12" s="1"/>
  <c r="K193" i="1"/>
  <c r="B191" i="12" s="1"/>
  <c r="K194" i="1"/>
  <c r="B192" i="12" s="1"/>
  <c r="K195" i="1"/>
  <c r="B193" i="12" s="1"/>
  <c r="K196" i="1"/>
  <c r="B194" i="12" s="1"/>
  <c r="K197" i="1"/>
  <c r="B195" i="12" s="1"/>
  <c r="K198" i="1"/>
  <c r="B196" i="12" s="1"/>
  <c r="K199" i="1"/>
  <c r="B197" i="12" s="1"/>
  <c r="K200" i="1"/>
  <c r="B198" i="12" s="1"/>
  <c r="K201" i="1"/>
  <c r="B199" i="12" s="1"/>
  <c r="K202" i="1"/>
  <c r="B200" i="12" s="1"/>
  <c r="K203" i="1"/>
  <c r="B201" i="12" s="1"/>
  <c r="K204" i="1"/>
  <c r="B202" i="12" s="1"/>
  <c r="K205" i="1"/>
  <c r="B203" i="12" s="1"/>
  <c r="K206" i="1"/>
  <c r="B204" i="12" s="1"/>
  <c r="K207" i="1"/>
  <c r="B205" i="12" s="1"/>
  <c r="K208" i="1"/>
  <c r="B206" i="12" s="1"/>
  <c r="K209" i="1"/>
  <c r="B207" i="12" s="1"/>
  <c r="K210" i="1"/>
  <c r="B208" i="12" s="1"/>
  <c r="K211" i="1"/>
  <c r="B209" i="12" s="1"/>
  <c r="K212" i="1"/>
  <c r="B210" i="12" s="1"/>
  <c r="K213" i="1"/>
  <c r="B211" i="12" s="1"/>
  <c r="K214" i="1"/>
  <c r="B212" i="12" s="1"/>
  <c r="K215" i="1"/>
  <c r="B213" i="12" s="1"/>
  <c r="K216" i="1"/>
  <c r="B214" i="12" s="1"/>
  <c r="K217" i="1"/>
  <c r="B215" i="12" s="1"/>
  <c r="K218" i="1"/>
  <c r="B216" i="12" s="1"/>
  <c r="K219" i="1"/>
  <c r="B217" i="12" s="1"/>
  <c r="K220" i="1"/>
  <c r="B218" i="12" s="1"/>
  <c r="K221" i="1"/>
  <c r="B219" i="12" s="1"/>
  <c r="K222" i="1"/>
  <c r="B220" i="12" s="1"/>
  <c r="K223" i="1"/>
  <c r="B221" i="12" s="1"/>
  <c r="K224" i="1"/>
  <c r="B222" i="12" s="1"/>
  <c r="K225" i="1"/>
  <c r="B223" i="12" s="1"/>
  <c r="K226" i="1"/>
  <c r="B224" i="12" s="1"/>
  <c r="K227" i="1"/>
  <c r="B225" i="12" s="1"/>
  <c r="K228" i="1"/>
  <c r="B226" i="12" s="1"/>
  <c r="K229" i="1"/>
  <c r="B227" i="12" s="1"/>
  <c r="K230" i="1"/>
  <c r="B228" i="12" s="1"/>
  <c r="K231" i="1"/>
  <c r="B229" i="12" s="1"/>
  <c r="K232" i="1"/>
  <c r="B230" i="12" s="1"/>
  <c r="K233" i="1"/>
  <c r="B231" i="12" s="1"/>
  <c r="K234" i="1"/>
  <c r="B232" i="12" s="1"/>
  <c r="K235" i="1"/>
  <c r="B233" i="12" s="1"/>
  <c r="K236" i="1"/>
  <c r="B234" i="12" s="1"/>
  <c r="K237" i="1"/>
  <c r="B235" i="12" s="1"/>
  <c r="K238" i="1"/>
  <c r="B236" i="12" s="1"/>
  <c r="K239" i="1"/>
  <c r="B237" i="12" s="1"/>
  <c r="K240" i="1"/>
  <c r="B238" i="12" s="1"/>
  <c r="K241" i="1"/>
  <c r="B239" i="12" s="1"/>
  <c r="K242" i="1"/>
  <c r="B240" i="12" s="1"/>
  <c r="K243" i="1"/>
  <c r="B241" i="12" s="1"/>
  <c r="K244" i="1"/>
  <c r="B242" i="12" s="1"/>
  <c r="K245" i="1"/>
  <c r="B243" i="12" s="1"/>
  <c r="K246" i="1"/>
  <c r="B244" i="12" s="1"/>
  <c r="K247" i="1"/>
  <c r="B245" i="12" s="1"/>
  <c r="K248" i="1"/>
  <c r="B246" i="12" s="1"/>
  <c r="K249" i="1"/>
  <c r="B247" i="12" s="1"/>
  <c r="K250" i="1"/>
  <c r="B248" i="12" s="1"/>
  <c r="K251" i="1"/>
  <c r="B249" i="12" s="1"/>
  <c r="K252" i="1"/>
  <c r="B250" i="12" s="1"/>
  <c r="K253" i="1"/>
  <c r="B251" i="12" s="1"/>
  <c r="K254" i="1"/>
  <c r="B252" i="12" s="1"/>
  <c r="K255" i="1"/>
  <c r="B253" i="12" s="1"/>
  <c r="K256" i="1"/>
  <c r="B254" i="12" s="1"/>
  <c r="K257" i="1"/>
  <c r="B255" i="12" s="1"/>
  <c r="K258" i="1"/>
  <c r="B256" i="12" s="1"/>
  <c r="K259" i="1"/>
  <c r="B257" i="12" s="1"/>
  <c r="K260" i="1"/>
  <c r="B258" i="12" s="1"/>
  <c r="K261" i="1"/>
  <c r="B259" i="12" s="1"/>
  <c r="K262" i="1"/>
  <c r="B260" i="12" s="1"/>
  <c r="K263" i="1"/>
  <c r="B261" i="12" s="1"/>
  <c r="K264" i="1"/>
  <c r="B262" i="12" s="1"/>
  <c r="K265" i="1"/>
  <c r="B263" i="12" s="1"/>
  <c r="K266" i="1"/>
  <c r="B264" i="12" s="1"/>
  <c r="K267" i="1"/>
  <c r="B265" i="12" s="1"/>
  <c r="K268" i="1"/>
  <c r="B266" i="12" s="1"/>
  <c r="K269" i="1"/>
  <c r="B267" i="12" s="1"/>
  <c r="K270" i="1"/>
  <c r="B268" i="12" s="1"/>
  <c r="K271" i="1"/>
  <c r="B269" i="12" s="1"/>
  <c r="K272" i="1"/>
  <c r="B270" i="12" s="1"/>
  <c r="K273" i="1"/>
  <c r="B271" i="12" s="1"/>
  <c r="K274" i="1"/>
  <c r="B272" i="12" s="1"/>
  <c r="K275" i="1"/>
  <c r="B273" i="12" s="1"/>
  <c r="K276" i="1"/>
  <c r="B274" i="12" s="1"/>
  <c r="K277" i="1"/>
  <c r="B275" i="12" s="1"/>
  <c r="K278" i="1"/>
  <c r="B276" i="12" s="1"/>
  <c r="K279" i="1"/>
  <c r="B277" i="12" s="1"/>
  <c r="K280" i="1"/>
  <c r="B278" i="12" s="1"/>
  <c r="K281" i="1"/>
  <c r="B279" i="12" s="1"/>
  <c r="K282" i="1"/>
  <c r="B280" i="12" s="1"/>
  <c r="K283" i="1"/>
  <c r="B281" i="12" s="1"/>
  <c r="K284" i="1"/>
  <c r="B282" i="12" s="1"/>
  <c r="K285" i="1"/>
  <c r="B283" i="12" s="1"/>
  <c r="K286" i="1"/>
  <c r="B284" i="12" s="1"/>
  <c r="K287" i="1"/>
  <c r="B285" i="12" s="1"/>
  <c r="K288" i="1"/>
  <c r="B286" i="12" s="1"/>
  <c r="K289" i="1"/>
  <c r="B287" i="12" s="1"/>
  <c r="K290" i="1"/>
  <c r="B288" i="12" s="1"/>
  <c r="K291" i="1"/>
  <c r="B289" i="12" s="1"/>
  <c r="K292" i="1"/>
  <c r="B290" i="12" s="1"/>
  <c r="K293" i="1"/>
  <c r="B291" i="12" s="1"/>
  <c r="K294" i="1"/>
  <c r="B292" i="12" s="1"/>
  <c r="K295" i="1"/>
  <c r="B293" i="12" s="1"/>
  <c r="K296" i="1"/>
  <c r="B294" i="12" s="1"/>
  <c r="K297" i="1"/>
  <c r="B295" i="12" s="1"/>
  <c r="K298" i="1"/>
  <c r="B296" i="12" s="1"/>
  <c r="K299" i="1"/>
  <c r="B297" i="12" s="1"/>
  <c r="K300" i="1"/>
  <c r="B298" i="12" s="1"/>
  <c r="K301" i="1"/>
  <c r="B299" i="12" s="1"/>
  <c r="K302" i="1"/>
  <c r="B300" i="12" s="1"/>
  <c r="K303" i="1"/>
  <c r="B301" i="12" s="1"/>
  <c r="K304" i="1"/>
  <c r="B302" i="12" s="1"/>
  <c r="K305" i="1"/>
  <c r="B303" i="12" s="1"/>
  <c r="K306" i="1"/>
  <c r="B304" i="12" s="1"/>
  <c r="K307" i="1"/>
  <c r="B305" i="12" s="1"/>
  <c r="K308" i="1"/>
  <c r="B306" i="12" s="1"/>
  <c r="K309" i="1"/>
  <c r="B307" i="12" s="1"/>
  <c r="K310" i="1"/>
  <c r="B308" i="12" s="1"/>
  <c r="K311" i="1"/>
  <c r="B309" i="12" s="1"/>
  <c r="K312" i="1"/>
  <c r="B310" i="12" s="1"/>
  <c r="K313" i="1"/>
  <c r="B311" i="12" s="1"/>
  <c r="K314" i="1"/>
  <c r="B312" i="12" s="1"/>
  <c r="K315" i="1"/>
  <c r="B313" i="12" s="1"/>
  <c r="K316" i="1"/>
  <c r="B314" i="12" s="1"/>
  <c r="K317" i="1"/>
  <c r="B315" i="12" s="1"/>
  <c r="K318" i="1"/>
  <c r="B316" i="12" s="1"/>
  <c r="K319" i="1"/>
  <c r="B317" i="12" s="1"/>
  <c r="K320" i="1"/>
  <c r="B318" i="12" s="1"/>
  <c r="K321" i="1"/>
  <c r="B319" i="12" s="1"/>
  <c r="K322" i="1"/>
  <c r="B320" i="12" s="1"/>
  <c r="K323" i="1"/>
  <c r="B321" i="12" s="1"/>
  <c r="K324" i="1"/>
  <c r="B322" i="12" s="1"/>
  <c r="K325" i="1"/>
  <c r="B323" i="12" s="1"/>
  <c r="K326" i="1"/>
  <c r="B324" i="12" s="1"/>
  <c r="K327" i="1"/>
  <c r="B325" i="12" s="1"/>
  <c r="K328" i="1"/>
  <c r="B326" i="12" s="1"/>
  <c r="K329" i="1"/>
  <c r="B327" i="12" s="1"/>
  <c r="K330" i="1"/>
  <c r="B328" i="12" s="1"/>
  <c r="K331" i="1"/>
  <c r="B329" i="12" s="1"/>
  <c r="K332" i="1"/>
  <c r="B330" i="12" s="1"/>
  <c r="K333" i="1"/>
  <c r="B331" i="12" s="1"/>
  <c r="K334" i="1"/>
  <c r="B332" i="12" s="1"/>
  <c r="K335" i="1"/>
  <c r="B333" i="12" s="1"/>
  <c r="K336" i="1"/>
  <c r="B334" i="12" s="1"/>
  <c r="K337" i="1"/>
  <c r="B335" i="12" s="1"/>
  <c r="K338" i="1"/>
  <c r="B336" i="12" s="1"/>
  <c r="K339" i="1"/>
  <c r="B337" i="12" s="1"/>
  <c r="K340" i="1"/>
  <c r="B338" i="12" s="1"/>
  <c r="K341" i="1"/>
  <c r="B339" i="12" s="1"/>
  <c r="K342" i="1"/>
  <c r="B340" i="12" s="1"/>
  <c r="K343" i="1"/>
  <c r="B341" i="12" s="1"/>
  <c r="K344" i="1"/>
  <c r="B342" i="12" s="1"/>
  <c r="K345" i="1"/>
  <c r="B343" i="12" s="1"/>
  <c r="K346" i="1"/>
  <c r="B344" i="12" s="1"/>
  <c r="K347" i="1"/>
  <c r="B345" i="12" s="1"/>
  <c r="K348" i="1"/>
  <c r="B346" i="12" s="1"/>
  <c r="K349" i="1"/>
  <c r="B347" i="12" s="1"/>
  <c r="K350" i="1"/>
  <c r="B348" i="12" s="1"/>
  <c r="K351" i="1"/>
  <c r="B349" i="12" s="1"/>
  <c r="K352" i="1"/>
  <c r="B350" i="12" s="1"/>
  <c r="K353" i="1"/>
  <c r="B351" i="12" s="1"/>
  <c r="K354" i="1"/>
  <c r="B352" i="12" s="1"/>
  <c r="K355" i="1"/>
  <c r="B353" i="12" s="1"/>
  <c r="K356" i="1"/>
  <c r="B354" i="12" s="1"/>
  <c r="K357" i="1"/>
  <c r="B355" i="12" s="1"/>
  <c r="K358" i="1"/>
  <c r="B356" i="12" s="1"/>
  <c r="K359" i="1"/>
  <c r="B357" i="12" s="1"/>
  <c r="K360" i="1"/>
  <c r="B358" i="12" s="1"/>
  <c r="K361" i="1"/>
  <c r="B359" i="12" s="1"/>
  <c r="K362" i="1"/>
  <c r="B360" i="12" s="1"/>
  <c r="K363" i="1"/>
  <c r="B361" i="12" s="1"/>
  <c r="K364" i="1"/>
  <c r="B362" i="12" s="1"/>
  <c r="K365" i="1"/>
  <c r="B363" i="12" s="1"/>
  <c r="K366" i="1"/>
  <c r="B364" i="12" s="1"/>
  <c r="K367" i="1"/>
  <c r="B365" i="12" s="1"/>
  <c r="K368" i="1"/>
  <c r="B366" i="12" s="1"/>
  <c r="K369" i="1"/>
  <c r="B367" i="12" s="1"/>
  <c r="K370" i="1"/>
  <c r="B368" i="12" s="1"/>
  <c r="K371" i="1"/>
  <c r="B369" i="12" s="1"/>
  <c r="K372" i="1"/>
  <c r="B370" i="12" s="1"/>
  <c r="K373" i="1"/>
  <c r="B371" i="12" s="1"/>
  <c r="K374" i="1"/>
  <c r="B372" i="12" s="1"/>
  <c r="K375" i="1"/>
  <c r="B373" i="12" s="1"/>
  <c r="K376" i="1"/>
  <c r="B374" i="12" s="1"/>
  <c r="K377" i="1"/>
  <c r="B375" i="12" s="1"/>
  <c r="K378" i="1"/>
  <c r="B376" i="12" s="1"/>
  <c r="K379" i="1"/>
  <c r="B377" i="12" s="1"/>
  <c r="K380" i="1"/>
  <c r="B378" i="12" s="1"/>
  <c r="K381" i="1"/>
  <c r="B379" i="12" s="1"/>
  <c r="K382" i="1"/>
  <c r="B380" i="12" s="1"/>
  <c r="K383" i="1"/>
  <c r="B381" i="12" s="1"/>
  <c r="K384" i="1"/>
  <c r="B382" i="12" s="1"/>
  <c r="K385" i="1"/>
  <c r="B383" i="12" s="1"/>
  <c r="K386" i="1"/>
  <c r="B384" i="12" s="1"/>
  <c r="K387" i="1"/>
  <c r="B385" i="12" s="1"/>
  <c r="K388" i="1"/>
  <c r="B386" i="12" s="1"/>
  <c r="K389" i="1"/>
  <c r="B387" i="12" s="1"/>
  <c r="K390" i="1"/>
  <c r="B388" i="12" s="1"/>
  <c r="K391" i="1"/>
  <c r="B389" i="12" s="1"/>
  <c r="K392" i="1"/>
  <c r="B390" i="12" s="1"/>
  <c r="K393" i="1"/>
  <c r="B391" i="12" s="1"/>
  <c r="K394" i="1"/>
  <c r="B392" i="12" s="1"/>
  <c r="K395" i="1"/>
  <c r="B393" i="12" s="1"/>
  <c r="K396" i="1"/>
  <c r="B394" i="12" s="1"/>
  <c r="K397" i="1"/>
  <c r="B395" i="12" s="1"/>
  <c r="K398" i="1"/>
  <c r="B396" i="12" s="1"/>
  <c r="K399" i="1"/>
  <c r="B397" i="12" s="1"/>
  <c r="K400" i="1"/>
  <c r="B398" i="12" s="1"/>
  <c r="K401" i="1"/>
  <c r="B399" i="12" s="1"/>
  <c r="K402" i="1"/>
  <c r="B400" i="12" s="1"/>
  <c r="K403" i="1"/>
  <c r="B401" i="12" s="1"/>
  <c r="K404" i="1"/>
  <c r="B402" i="12" s="1"/>
  <c r="K405" i="1"/>
  <c r="B403" i="12" s="1"/>
  <c r="K406" i="1"/>
  <c r="B404" i="12" s="1"/>
  <c r="K407" i="1"/>
  <c r="B405" i="12" s="1"/>
  <c r="K408" i="1"/>
  <c r="B406" i="12" s="1"/>
  <c r="K409" i="1"/>
  <c r="B407" i="12" s="1"/>
  <c r="K410" i="1"/>
  <c r="B408" i="12" s="1"/>
  <c r="K411" i="1"/>
  <c r="B409" i="12" s="1"/>
  <c r="K412" i="1"/>
  <c r="B410" i="12" s="1"/>
  <c r="K413" i="1"/>
  <c r="B411" i="12" s="1"/>
  <c r="K414" i="1"/>
  <c r="B412" i="12" s="1"/>
  <c r="K415" i="1"/>
  <c r="B413" i="12" s="1"/>
  <c r="K416" i="1"/>
  <c r="B414" i="12" s="1"/>
  <c r="K417" i="1"/>
  <c r="B415" i="12" s="1"/>
  <c r="K418" i="1"/>
  <c r="B416" i="12" s="1"/>
  <c r="K419" i="1"/>
  <c r="B417" i="12" s="1"/>
  <c r="K420" i="1"/>
  <c r="B418" i="12" s="1"/>
  <c r="K421" i="1"/>
  <c r="B419" i="12" s="1"/>
  <c r="K422" i="1"/>
  <c r="B420" i="12" s="1"/>
  <c r="K423" i="1"/>
  <c r="B421" i="12" s="1"/>
  <c r="K424" i="1"/>
  <c r="B422" i="12" s="1"/>
  <c r="K425" i="1"/>
  <c r="B423" i="12" s="1"/>
  <c r="K426" i="1"/>
  <c r="B424" i="12" s="1"/>
  <c r="K427" i="1"/>
  <c r="B425" i="12" s="1"/>
  <c r="K428" i="1"/>
  <c r="B426" i="12" s="1"/>
  <c r="K429" i="1"/>
  <c r="B427" i="12" s="1"/>
  <c r="K430" i="1"/>
  <c r="B428" i="12" s="1"/>
  <c r="K431" i="1"/>
  <c r="B429" i="12" s="1"/>
  <c r="K432" i="1"/>
  <c r="B430" i="12" s="1"/>
  <c r="K433" i="1"/>
  <c r="B431" i="12" s="1"/>
  <c r="K434" i="1"/>
  <c r="B432" i="12" s="1"/>
  <c r="K435" i="1"/>
  <c r="B433" i="12" s="1"/>
  <c r="K436" i="1"/>
  <c r="B434" i="12" s="1"/>
  <c r="K437" i="1"/>
  <c r="B435" i="12" s="1"/>
  <c r="K438" i="1"/>
  <c r="B436" i="12" s="1"/>
  <c r="K439" i="1"/>
  <c r="B437" i="12" s="1"/>
  <c r="K440" i="1"/>
  <c r="B438" i="12" s="1"/>
  <c r="K441" i="1"/>
  <c r="B439" i="12" s="1"/>
  <c r="K442" i="1"/>
  <c r="B440" i="12" s="1"/>
  <c r="K443" i="1"/>
  <c r="B441" i="12" s="1"/>
  <c r="K444" i="1"/>
  <c r="B442" i="12" s="1"/>
  <c r="K445" i="1"/>
  <c r="B443" i="12" s="1"/>
  <c r="K446" i="1"/>
  <c r="B444" i="12" s="1"/>
  <c r="K447" i="1"/>
  <c r="B445" i="12" s="1"/>
  <c r="K448" i="1"/>
  <c r="B446" i="12" s="1"/>
  <c r="K449" i="1"/>
  <c r="B447" i="12" s="1"/>
  <c r="K450" i="1"/>
  <c r="B448" i="12" s="1"/>
  <c r="K451" i="1"/>
  <c r="B449" i="12" s="1"/>
  <c r="K452" i="1"/>
  <c r="B450" i="12" s="1"/>
  <c r="K453" i="1"/>
  <c r="B451" i="12" s="1"/>
  <c r="K454" i="1"/>
  <c r="B452" i="12" s="1"/>
  <c r="K455" i="1"/>
  <c r="B453" i="12" s="1"/>
  <c r="K456" i="1"/>
  <c r="B454" i="12" s="1"/>
  <c r="K457" i="1"/>
  <c r="B455" i="12" s="1"/>
  <c r="K458" i="1"/>
  <c r="B456" i="12" s="1"/>
  <c r="K459" i="1"/>
  <c r="B457" i="12" s="1"/>
  <c r="K460" i="1"/>
  <c r="B458" i="12" s="1"/>
  <c r="K461" i="1"/>
  <c r="B459" i="12" s="1"/>
  <c r="K462" i="1"/>
  <c r="B460" i="12" s="1"/>
  <c r="K463" i="1"/>
  <c r="B461" i="12" s="1"/>
  <c r="K464" i="1"/>
  <c r="B462" i="12" s="1"/>
  <c r="K465" i="1"/>
  <c r="B463" i="12" s="1"/>
  <c r="K466" i="1"/>
  <c r="B464" i="12" s="1"/>
  <c r="K467" i="1"/>
  <c r="B465" i="12" s="1"/>
  <c r="K468" i="1"/>
  <c r="B466" i="12" s="1"/>
  <c r="K469" i="1"/>
  <c r="B467" i="12" s="1"/>
  <c r="K470" i="1"/>
  <c r="B468" i="12" s="1"/>
  <c r="K471" i="1"/>
  <c r="B469" i="12" s="1"/>
  <c r="K472" i="1"/>
  <c r="B470" i="12" s="1"/>
  <c r="K473" i="1"/>
  <c r="B471" i="12" s="1"/>
  <c r="K474" i="1"/>
  <c r="B472" i="12" s="1"/>
  <c r="K475" i="1"/>
  <c r="B473" i="12" s="1"/>
  <c r="K476" i="1"/>
  <c r="B474" i="12" s="1"/>
  <c r="K477" i="1"/>
  <c r="B475" i="12" s="1"/>
  <c r="K478" i="1"/>
  <c r="B476" i="12" s="1"/>
  <c r="K479" i="1"/>
  <c r="B477" i="12" s="1"/>
  <c r="K480" i="1"/>
  <c r="B478" i="12" s="1"/>
  <c r="K481" i="1"/>
  <c r="B479" i="12" s="1"/>
  <c r="K482" i="1"/>
  <c r="B480" i="12" s="1"/>
  <c r="K483" i="1"/>
  <c r="B481" i="12" s="1"/>
  <c r="K484" i="1"/>
  <c r="B482" i="12" s="1"/>
  <c r="K485" i="1"/>
  <c r="B483" i="12" s="1"/>
  <c r="K486" i="1"/>
  <c r="B484" i="12" s="1"/>
  <c r="K487" i="1"/>
  <c r="B485" i="12" s="1"/>
  <c r="K488" i="1"/>
  <c r="B486" i="12" s="1"/>
  <c r="K489" i="1"/>
  <c r="B487" i="12" s="1"/>
  <c r="K490" i="1"/>
  <c r="B488" i="12" s="1"/>
  <c r="K491" i="1"/>
  <c r="B489" i="12" s="1"/>
  <c r="K492" i="1"/>
  <c r="B490" i="12" s="1"/>
  <c r="K493" i="1"/>
  <c r="B491" i="12" s="1"/>
  <c r="K494" i="1"/>
  <c r="B492" i="12" s="1"/>
  <c r="K495" i="1"/>
  <c r="B493" i="12" s="1"/>
  <c r="K496" i="1"/>
  <c r="B494" i="12" s="1"/>
  <c r="K497" i="1"/>
  <c r="B495" i="12" s="1"/>
  <c r="K498" i="1"/>
  <c r="B496" i="12" s="1"/>
  <c r="K499" i="1"/>
  <c r="B497" i="12" s="1"/>
  <c r="K500" i="1"/>
  <c r="B498" i="12" s="1"/>
  <c r="K5" i="1"/>
  <c r="B3" i="12" s="1"/>
  <c r="K6" i="1"/>
  <c r="B4" i="12" s="1"/>
  <c r="K7" i="1"/>
  <c r="B5" i="12" s="1"/>
  <c r="K8" i="1"/>
  <c r="B6" i="12" s="1"/>
  <c r="K9" i="1"/>
  <c r="B7" i="12" s="1"/>
  <c r="K10" i="1"/>
  <c r="B8" i="12" s="1"/>
  <c r="K11" i="1"/>
  <c r="B9" i="12" s="1"/>
  <c r="K12" i="1"/>
  <c r="B10" i="12" s="1"/>
  <c r="K13" i="1"/>
  <c r="B11" i="12" s="1"/>
  <c r="K14" i="1"/>
  <c r="B12" i="12" s="1"/>
  <c r="K4" i="1"/>
  <c r="B2" i="12" s="1"/>
  <c r="B1" i="12" l="1"/>
  <c r="C1" i="12"/>
  <c r="D1" i="12"/>
  <c r="E1" i="12"/>
  <c r="G1" i="12"/>
  <c r="H1" i="12"/>
  <c r="A1" i="12" l="1"/>
  <c r="B12" i="4" l="1"/>
  <c r="B14" i="4"/>
  <c r="D12" i="4" l="1"/>
  <c r="O7" i="4" s="1"/>
  <c r="B20" i="4"/>
  <c r="D14" i="4"/>
  <c r="O9" i="4" s="1"/>
  <c r="D20" i="4"/>
  <c r="B13" i="4"/>
  <c r="D13" i="4" l="1"/>
  <c r="C20" i="4"/>
  <c r="L9" i="4"/>
  <c r="L7" i="4"/>
  <c r="G22" i="4" l="1"/>
  <c r="L8" i="4"/>
  <c r="O11" i="4"/>
  <c r="O12" i="4" s="1"/>
  <c r="L11" i="4"/>
  <c r="L12" i="4" s="1"/>
  <c r="O8" i="4"/>
  <c r="L14" i="4" l="1"/>
  <c r="O13" i="4"/>
  <c r="O14" i="4"/>
  <c r="G21" i="4" l="1"/>
  <c r="L13" i="4"/>
  <c r="G2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000-000008000000}">
      <text>
        <r>
          <rPr>
            <b/>
            <sz val="8"/>
            <color indexed="81"/>
            <rFont val="Tahoma"/>
            <family val="2"/>
          </rPr>
          <t xml:space="preserve">Thomas, John:  </t>
        </r>
        <r>
          <rPr>
            <sz val="8"/>
            <color indexed="81"/>
            <rFont val="Tahoma"/>
            <family val="2"/>
          </rPr>
          <t xml:space="preserve">
For ME and QE to share information</t>
        </r>
      </text>
    </comment>
    <comment ref="C2" authorId="0" shapeId="0" xr:uid="{C495A974-CA37-4CB7-B8D7-BDB9817BA37E}">
      <text>
        <r>
          <rPr>
            <b/>
            <sz val="8"/>
            <color indexed="81"/>
            <rFont val="Tahoma"/>
            <family val="2"/>
          </rPr>
          <t>Thomas, John:</t>
        </r>
        <r>
          <rPr>
            <sz val="8"/>
            <color indexed="81"/>
            <rFont val="Tahoma"/>
            <family val="2"/>
          </rPr>
          <t xml:space="preserve">
When the map is done, sort this column A to Z and resequece column A.</t>
        </r>
      </text>
    </comment>
    <comment ref="L2" authorId="0" shapeId="0" xr:uid="{00000000-0006-0000-0000-000001000000}">
      <text>
        <r>
          <rPr>
            <b/>
            <sz val="8"/>
            <color indexed="81"/>
            <rFont val="Tahoma"/>
            <family val="2"/>
          </rPr>
          <t>Thomas, John:</t>
        </r>
        <r>
          <rPr>
            <sz val="8"/>
            <color indexed="81"/>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000-000002000000}">
      <text>
        <r>
          <rPr>
            <b/>
            <sz val="8"/>
            <color indexed="81"/>
            <rFont val="Tahoma"/>
            <family val="2"/>
          </rPr>
          <t>Thomas, John:</t>
        </r>
        <r>
          <rPr>
            <sz val="8"/>
            <color indexed="81"/>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000-000003000000}">
      <text>
        <r>
          <rPr>
            <b/>
            <sz val="8"/>
            <color indexed="81"/>
            <rFont val="Tahoma"/>
            <family val="2"/>
          </rPr>
          <t>Thomas, John:</t>
        </r>
        <r>
          <rPr>
            <sz val="8"/>
            <color indexed="81"/>
            <rFont val="Tahoma"/>
            <family val="2"/>
          </rPr>
          <t xml:space="preserve">
Select NA if check ONLY at Final. </t>
        </r>
      </text>
    </comment>
    <comment ref="P2" authorId="0" shapeId="0" xr:uid="{00000000-0006-0000-0000-000004000000}">
      <text>
        <r>
          <rPr>
            <b/>
            <sz val="8"/>
            <color indexed="81"/>
            <rFont val="Tahoma"/>
            <family val="2"/>
          </rPr>
          <t>Thomas, John:  If the gauge also has a set gauge attach the following image "SET FULL GAUGES.GIF" If the pins use both  SET and FULL attach the following image "SET FULL PINS.GIF"</t>
        </r>
        <r>
          <rPr>
            <sz val="8"/>
            <color indexed="81"/>
            <rFont val="Tahoma"/>
            <family val="2"/>
          </rPr>
          <t xml:space="preserve">
This column serves as a list to issue all gauges except thread plugs and rings. Select Cell for More Instructions. If you use Same As, Do not use Brackets ()</t>
        </r>
      </text>
    </comment>
    <comment ref="Q2" authorId="0" shapeId="0" xr:uid="{00000000-0006-0000-0000-000005000000}">
      <text>
        <r>
          <rPr>
            <b/>
            <sz val="8"/>
            <color indexed="81"/>
            <rFont val="Tahoma"/>
            <family val="2"/>
          </rPr>
          <t>Thomas, John:</t>
        </r>
        <r>
          <rPr>
            <sz val="8"/>
            <color indexed="81"/>
            <rFont val="Tahoma"/>
            <family val="2"/>
          </rPr>
          <t xml:space="preserve">
--You must know the prefered machine type program number before filling out this column. Select cell for more information
</t>
        </r>
      </text>
    </comment>
    <comment ref="U2" authorId="0" shapeId="0" xr:uid="{00000000-0006-0000-0000-000006000000}">
      <text>
        <r>
          <rPr>
            <b/>
            <sz val="8"/>
            <color indexed="81"/>
            <rFont val="Tahoma"/>
            <family val="2"/>
          </rPr>
          <t>Thomas, John:</t>
        </r>
        <r>
          <rPr>
            <sz val="8"/>
            <color indexed="81"/>
            <rFont val="Tahoma"/>
            <family val="2"/>
          </rPr>
          <t xml:space="preserve">
--Identify Primary Control Head
Select cell for more information</t>
        </r>
      </text>
    </comment>
    <comment ref="V2" authorId="0" shapeId="0" xr:uid="{00000000-0006-0000-0000-000007000000}">
      <text>
        <r>
          <rPr>
            <b/>
            <sz val="8"/>
            <color indexed="81"/>
            <rFont val="Tahoma"/>
            <family val="2"/>
          </rPr>
          <t>Thomas, John: Refer to the SET FULL images for Gauges and Pins when required. See Column P instructions</t>
        </r>
        <r>
          <rPr>
            <sz val="8"/>
            <color indexed="81"/>
            <rFont val="Tahoma"/>
            <family val="2"/>
          </rPr>
          <t xml:space="preserve">
Name the gif the same as the Part number_REV_Balloon Number. Select cell for more information.</t>
        </r>
      </text>
    </comment>
    <comment ref="Y2" authorId="0" shapeId="0" xr:uid="{235D7D98-9B88-4129-A2AF-04517B7889E1}">
      <text>
        <r>
          <rPr>
            <b/>
            <sz val="8"/>
            <color indexed="81"/>
            <rFont val="Tahoma"/>
            <family val="2"/>
          </rPr>
          <t>Thomas, John:</t>
        </r>
        <r>
          <rPr>
            <sz val="8"/>
            <color indexed="81"/>
            <rFont val="Tahoma"/>
            <family val="2"/>
          </rPr>
          <t xml:space="preserve">
Use for AQL FREQ. ONLY
Exclusive RAM PROG Checks ONLY
Don't use if inspection is 1 X SHIFT</t>
        </r>
      </text>
    </comment>
    <comment ref="Z2" authorId="0" shapeId="0" xr:uid="{00000000-0006-0000-0000-000009000000}">
      <text>
        <r>
          <rPr>
            <b/>
            <sz val="8"/>
            <color indexed="81"/>
            <rFont val="Tahoma"/>
            <family val="2"/>
          </rPr>
          <t>Thomas, John:</t>
        </r>
        <r>
          <rPr>
            <sz val="8"/>
            <color indexed="81"/>
            <rFont val="Tahoma"/>
            <family val="2"/>
          </rPr>
          <t xml:space="preserve">
Use for AQL FREQ. ONLY
Don't use if inspection is 1 X SHIFT</t>
        </r>
      </text>
    </comment>
    <comment ref="AA2" authorId="0" shapeId="0" xr:uid="{00000000-0006-0000-0000-00000A000000}">
      <text>
        <r>
          <rPr>
            <b/>
            <sz val="8"/>
            <color indexed="81"/>
            <rFont val="Tahoma"/>
            <family val="2"/>
          </rPr>
          <t>Thomas, John:</t>
        </r>
        <r>
          <rPr>
            <sz val="8"/>
            <color indexed="81"/>
            <rFont val="Tahoma"/>
            <family val="2"/>
          </rPr>
          <t xml:space="preserve">
Use for AQL FREQ. ONLY
Don't use if inspection is 1 X SHIFT</t>
        </r>
      </text>
    </comment>
    <comment ref="AB2" authorId="0" shapeId="0" xr:uid="{00000000-0006-0000-0000-00000C000000}">
      <text>
        <r>
          <rPr>
            <b/>
            <sz val="8"/>
            <color indexed="81"/>
            <rFont val="Tahoma"/>
            <family val="2"/>
          </rPr>
          <t>Thomas, John:</t>
        </r>
        <r>
          <rPr>
            <sz val="8"/>
            <color indexed="81"/>
            <rFont val="Tahoma"/>
            <family val="2"/>
          </rPr>
          <t xml:space="preserve">
Use for AQL FREQ. ONLY
Don't use if inspection is 1 X SHIFT</t>
        </r>
      </text>
    </comment>
    <comment ref="AC2" authorId="0" shapeId="0" xr:uid="{00000000-0006-0000-0000-00000D000000}">
      <text>
        <r>
          <rPr>
            <b/>
            <sz val="8"/>
            <color indexed="81"/>
            <rFont val="Tahoma"/>
            <family val="2"/>
          </rPr>
          <t>Thomas, John:</t>
        </r>
        <r>
          <rPr>
            <sz val="8"/>
            <color indexed="81"/>
            <rFont val="Tahoma"/>
            <family val="2"/>
          </rPr>
          <t xml:space="preserve">
Use for AQL FREQ. ONLY
Don't use if inspection is 1 X SHIFT</t>
        </r>
      </text>
    </comment>
    <comment ref="AF2" authorId="0" shapeId="0" xr:uid="{00000000-0006-0000-0000-00000E000000}">
      <text>
        <r>
          <rPr>
            <b/>
            <sz val="8"/>
            <color indexed="81"/>
            <rFont val="Tahoma"/>
            <family val="2"/>
          </rPr>
          <t>Thomas, John:</t>
        </r>
        <r>
          <rPr>
            <sz val="8"/>
            <color indexed="81"/>
            <rFont val="Tahoma"/>
            <family val="2"/>
          </rPr>
          <t xml:space="preserve">
ALL 1 X SHIFT INSPECTIONS BELONG IN THIS ROUTINE Regardless of inspection device.
</t>
        </r>
      </text>
    </comment>
    <comment ref="AX2" authorId="0" shapeId="0" xr:uid="{5B9FC8AB-D719-4FC1-BA26-104910982FF1}">
      <text>
        <r>
          <rPr>
            <b/>
            <sz val="8"/>
            <color indexed="81"/>
            <rFont val="Tahoma"/>
            <family val="2"/>
          </rPr>
          <t>Thomas, John:</t>
        </r>
        <r>
          <rPr>
            <sz val="8"/>
            <color indexed="81"/>
            <rFont val="Tahoma"/>
            <family val="2"/>
          </rPr>
          <t xml:space="preserve">
Use for AQL FREQ. ONLY
Exclusive RAM PROG Checks ONLY
Don't use if inspection is 1 X SHIFT</t>
        </r>
      </text>
    </comment>
    <comment ref="AY2" authorId="0" shapeId="0" xr:uid="{00000000-0006-0000-0000-00000F000000}">
      <text>
        <r>
          <rPr>
            <b/>
            <sz val="8"/>
            <color indexed="81"/>
            <rFont val="Tahoma"/>
            <family val="2"/>
          </rPr>
          <t>Thomas, John:</t>
        </r>
        <r>
          <rPr>
            <sz val="8"/>
            <color indexed="81"/>
            <rFont val="Tahoma"/>
            <family val="2"/>
          </rPr>
          <t xml:space="preserve">
Use for AQL FREQ. ONLY
Don't use if inspection is 1 X SHIFT</t>
        </r>
      </text>
    </comment>
    <comment ref="AZ2" authorId="0" shapeId="0" xr:uid="{00000000-0006-0000-0000-000010000000}">
      <text>
        <r>
          <rPr>
            <b/>
            <sz val="8"/>
            <color indexed="81"/>
            <rFont val="Tahoma"/>
            <family val="2"/>
          </rPr>
          <t>Thomas, John:</t>
        </r>
        <r>
          <rPr>
            <sz val="8"/>
            <color indexed="81"/>
            <rFont val="Tahoma"/>
            <family val="2"/>
          </rPr>
          <t xml:space="preserve">
Use for AQL FREQ. ONLY
Don't use if inspection is 1 X SHIFT. If we have to section at AQL FEWQ. Find a non-destructive way to check.</t>
        </r>
      </text>
    </comment>
    <comment ref="BA2" authorId="0" shapeId="0" xr:uid="{00000000-0006-0000-0000-000011000000}">
      <text>
        <r>
          <rPr>
            <b/>
            <sz val="8"/>
            <color indexed="81"/>
            <rFont val="Tahoma"/>
            <family val="2"/>
          </rPr>
          <t>Thomas, John:</t>
        </r>
        <r>
          <rPr>
            <sz val="8"/>
            <color indexed="81"/>
            <rFont val="Tahoma"/>
            <family val="2"/>
          </rPr>
          <t xml:space="preserve">
Use for AQL FREQ. ONLY
Don't use if inspection is 1 X SHIFT. If we have to section at AQL FEWQ. Find a non-destructive way to check.</t>
        </r>
      </text>
    </comment>
    <comment ref="BB2" authorId="0" shapeId="0" xr:uid="{00000000-0006-0000-0000-000012000000}">
      <text>
        <r>
          <rPr>
            <b/>
            <sz val="8"/>
            <color indexed="81"/>
            <rFont val="Tahoma"/>
            <family val="2"/>
          </rPr>
          <t>Thomas, John:</t>
        </r>
        <r>
          <rPr>
            <sz val="8"/>
            <color indexed="81"/>
            <rFont val="Tahoma"/>
            <family val="2"/>
          </rPr>
          <t xml:space="preserve">
Use for AQL FREQ. ONLY
Don't use if inspection is 1 X SHIFT</t>
        </r>
      </text>
    </comment>
    <comment ref="BC2" authorId="0" shapeId="0" xr:uid="{00000000-0006-0000-0000-000013000000}">
      <text>
        <r>
          <rPr>
            <b/>
            <sz val="8"/>
            <color indexed="81"/>
            <rFont val="Tahoma"/>
            <family val="2"/>
          </rPr>
          <t>Thomas, John:</t>
        </r>
        <r>
          <rPr>
            <sz val="8"/>
            <color indexed="81"/>
            <rFont val="Tahoma"/>
            <family val="2"/>
          </rPr>
          <t xml:space="preserve">
Use for AQL FREQ. ONLY
Don't use if inspection is 1 X SHIFT</t>
        </r>
      </text>
    </comment>
    <comment ref="BE2" authorId="0" shapeId="0" xr:uid="{00000000-0006-0000-0000-000014000000}">
      <text>
        <r>
          <rPr>
            <b/>
            <sz val="8"/>
            <color indexed="81"/>
            <rFont val="Tahoma"/>
            <family val="2"/>
          </rPr>
          <t>Thomas, John:</t>
        </r>
        <r>
          <rPr>
            <sz val="8"/>
            <color indexed="81"/>
            <rFont val="Tahoma"/>
            <family val="2"/>
          </rPr>
          <t xml:space="preserve">
ALL 1 X SHIFT INSPECTIONS BELONG IN THIS ROUTINE Regardless of inspection device.
</t>
        </r>
      </text>
    </comment>
    <comment ref="A3" authorId="0" shapeId="0" xr:uid="{00000000-0006-0000-0000-000015000000}">
      <text>
        <r>
          <rPr>
            <b/>
            <sz val="8"/>
            <color indexed="81"/>
            <rFont val="Tahoma"/>
            <family val="2"/>
          </rPr>
          <t>Thomas, John:</t>
        </r>
        <r>
          <rPr>
            <sz val="8"/>
            <color indexed="81"/>
            <rFont val="Tahoma"/>
            <family val="2"/>
          </rPr>
          <t xml:space="preserve">
Never insert Rows. If you forgot a feature, add it at the end. </t>
        </r>
      </text>
    </comment>
    <comment ref="C3" authorId="0" shapeId="0" xr:uid="{00000000-0006-0000-0000-000016000000}">
      <text>
        <r>
          <rPr>
            <b/>
            <sz val="8"/>
            <color indexed="81"/>
            <rFont val="Tahoma"/>
            <family val="2"/>
          </rPr>
          <t>Thomas, John:</t>
        </r>
        <r>
          <rPr>
            <sz val="8"/>
            <color indexed="81"/>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000-000017000000}">
      <text>
        <r>
          <rPr>
            <b/>
            <sz val="8"/>
            <color indexed="81"/>
            <rFont val="Tahoma"/>
            <family val="2"/>
          </rPr>
          <t>Thomas, John:</t>
        </r>
        <r>
          <rPr>
            <sz val="8"/>
            <color indexed="81"/>
            <rFont val="Tahoma"/>
            <family val="2"/>
          </rPr>
          <t xml:space="preserve">
If the feaqture does not have a Numerical Value input NA</t>
        </r>
      </text>
    </comment>
    <comment ref="E3" authorId="0" shapeId="0" xr:uid="{00000000-0006-0000-0000-000018000000}">
      <text>
        <r>
          <rPr>
            <b/>
            <sz val="8"/>
            <color indexed="81"/>
            <rFont val="Tahoma"/>
            <family val="2"/>
          </rPr>
          <t>Thomas, John:</t>
        </r>
        <r>
          <rPr>
            <sz val="8"/>
            <color indexed="81"/>
            <rFont val="Tahoma"/>
            <family val="2"/>
          </rPr>
          <t xml:space="preserve">
If the feaqture does not have a Numerical Value input NA</t>
        </r>
      </text>
    </comment>
    <comment ref="F3" authorId="0" shapeId="0" xr:uid="{00000000-0006-0000-0000-000019000000}">
      <text>
        <r>
          <rPr>
            <b/>
            <sz val="8"/>
            <color indexed="81"/>
            <rFont val="Tahoma"/>
            <family val="2"/>
          </rPr>
          <t>Thomas, John:</t>
        </r>
        <r>
          <rPr>
            <sz val="8"/>
            <color indexed="81"/>
            <rFont val="Tahoma"/>
            <family val="2"/>
          </rPr>
          <t xml:space="preserve">
If the feaqture does not have a Numerical Value input NA</t>
        </r>
      </text>
    </comment>
    <comment ref="H3" authorId="0" shapeId="0" xr:uid="{00000000-0006-0000-0000-00001A000000}">
      <text>
        <r>
          <rPr>
            <b/>
            <sz val="8"/>
            <color indexed="81"/>
            <rFont val="Tahoma"/>
            <family val="2"/>
          </rPr>
          <t>Thomas, John:</t>
        </r>
        <r>
          <rPr>
            <sz val="8"/>
            <color indexed="81"/>
            <rFont val="Tahoma"/>
            <family val="2"/>
          </rPr>
          <t xml:space="preserve">
These Cells Autofil. Do not alter.</t>
        </r>
      </text>
    </comment>
    <comment ref="I3" authorId="0" shapeId="0" xr:uid="{00000000-0006-0000-0000-00001B000000}">
      <text>
        <r>
          <rPr>
            <b/>
            <sz val="8"/>
            <color indexed="81"/>
            <rFont val="Tahoma"/>
            <family val="2"/>
          </rPr>
          <t>Thomas, John:</t>
        </r>
        <r>
          <rPr>
            <sz val="8"/>
            <color indexed="81"/>
            <rFont val="Tahoma"/>
            <family val="2"/>
          </rPr>
          <t xml:space="preserve">
These Cells Autofil. Do not alter.</t>
        </r>
      </text>
    </comment>
    <comment ref="J3" authorId="0" shapeId="0" xr:uid="{00000000-0006-0000-0000-00001C000000}">
      <text>
        <r>
          <rPr>
            <b/>
            <sz val="8"/>
            <color indexed="81"/>
            <rFont val="Tahoma"/>
            <family val="2"/>
          </rPr>
          <t>Thomas, John:</t>
        </r>
        <r>
          <rPr>
            <sz val="8"/>
            <color indexed="81"/>
            <rFont val="Tahoma"/>
            <family val="2"/>
          </rPr>
          <t xml:space="preserve">
These Cells Autofil. Do not alter.</t>
        </r>
      </text>
    </comment>
    <comment ref="K3" authorId="0" shapeId="0" xr:uid="{00000000-0006-0000-0000-00001D000000}">
      <text>
        <r>
          <rPr>
            <b/>
            <sz val="8"/>
            <color indexed="81"/>
            <rFont val="Tahoma"/>
            <family val="2"/>
          </rPr>
          <t>Thomas, John:</t>
        </r>
        <r>
          <rPr>
            <sz val="8"/>
            <color indexed="81"/>
            <rFont val="Tahoma"/>
            <family val="2"/>
          </rPr>
          <t xml:space="preserve">
These Cells Autofil. Do not alter.
</t>
        </r>
      </text>
    </comment>
    <comment ref="L3" authorId="0" shapeId="0" xr:uid="{75F11E71-3A06-49A0-9F42-E1122BC5680B}">
      <text>
        <r>
          <rPr>
            <b/>
            <sz val="8"/>
            <color indexed="81"/>
            <rFont val="Tahoma"/>
            <family val="2"/>
          </rPr>
          <t>Thomas, John:</t>
        </r>
        <r>
          <rPr>
            <sz val="8"/>
            <color indexed="81"/>
            <rFont val="Tahoma"/>
            <family val="2"/>
          </rPr>
          <t xml:space="preserve">
             Add the gauge description. For Example, T32 Hehalobe, HEX, Butress, Ring, and so on
type in cell and click down arrow to get short list</t>
        </r>
      </text>
    </comment>
    <comment ref="M3" authorId="0" shapeId="0" xr:uid="{C7648C68-A0C7-4A58-B2CF-838877C0B0B6}">
      <text>
        <r>
          <rPr>
            <b/>
            <sz val="8"/>
            <color indexed="81"/>
            <rFont val="Tahoma"/>
            <family val="2"/>
          </rPr>
          <t>Thomas, John:</t>
        </r>
        <r>
          <rPr>
            <sz val="8"/>
            <color indexed="81"/>
            <rFont val="Tahoma"/>
            <family val="2"/>
          </rPr>
          <t xml:space="preserve">
type in cell and click down arrow to get short list</t>
        </r>
      </text>
    </comment>
    <comment ref="N3" authorId="0" shapeId="0" xr:uid="{E403C4A2-EDE9-4BF9-AAC9-9A41916E3C0D}">
      <text>
        <r>
          <rPr>
            <b/>
            <sz val="8"/>
            <color indexed="81"/>
            <rFont val="Tahoma"/>
            <family val="2"/>
          </rPr>
          <t>Thomas, John:</t>
        </r>
        <r>
          <rPr>
            <sz val="8"/>
            <color indexed="81"/>
            <rFont val="Tahoma"/>
            <family val="2"/>
          </rPr>
          <t xml:space="preserve">
 DO NOT USE FREE-FORM TEXT
type in cell and click down arrow to get short list</t>
        </r>
      </text>
    </comment>
    <comment ref="O3" authorId="0" shapeId="0" xr:uid="{EFB1E202-2092-43A9-BCC6-921B0812C030}">
      <text>
        <r>
          <rPr>
            <b/>
            <sz val="8"/>
            <color indexed="81"/>
            <rFont val="Tahoma"/>
            <family val="2"/>
          </rPr>
          <t>Thomas, John
type in cell and click down arrow to get short list</t>
        </r>
      </text>
    </comment>
    <comment ref="P3" authorId="0" shapeId="0" xr:uid="{65482886-E9DB-460E-A943-AFA35386D6D3}">
      <text>
        <r>
          <rPr>
            <b/>
            <sz val="8"/>
            <color indexed="81"/>
            <rFont val="Tahoma"/>
            <family val="2"/>
          </rPr>
          <t>Thomas, John:</t>
        </r>
        <r>
          <rPr>
            <sz val="8"/>
            <color indexed="81"/>
            <rFont val="Tahoma"/>
            <family val="2"/>
          </rPr>
          <t xml:space="preserve">
Add gauge descripton to column L. See it's note</t>
        </r>
      </text>
    </comment>
    <comment ref="Q3" authorId="0" shapeId="0" xr:uid="{00000000-0006-0000-0000-00001E000000}">
      <text>
        <r>
          <rPr>
            <b/>
            <sz val="8"/>
            <color indexed="81"/>
            <rFont val="Tahoma"/>
            <family val="2"/>
          </rPr>
          <t>Thomas, John:</t>
        </r>
        <r>
          <rPr>
            <sz val="8"/>
            <color indexed="81"/>
            <rFont val="Tahoma"/>
            <family val="2"/>
          </rPr>
          <t xml:space="preserve">
Do not use T1 through T9. Use T01 through T09 instead. </t>
        </r>
      </text>
    </comment>
    <comment ref="R3" authorId="0" shapeId="0" xr:uid="{00000000-0006-0000-0000-00001F000000}">
      <text>
        <r>
          <rPr>
            <b/>
            <sz val="8"/>
            <color indexed="81"/>
            <rFont val="Tahoma"/>
            <family val="2"/>
          </rPr>
          <t>Thomas, John:</t>
        </r>
        <r>
          <rPr>
            <sz val="8"/>
            <color indexed="81"/>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000-000020000000}">
      <text>
        <r>
          <rPr>
            <b/>
            <sz val="8"/>
            <color indexed="81"/>
            <rFont val="Tahoma"/>
            <family val="2"/>
          </rPr>
          <t>Thomas, John:</t>
        </r>
        <r>
          <rPr>
            <sz val="8"/>
            <color indexed="81"/>
            <rFont val="Tahoma"/>
            <family val="2"/>
          </rPr>
          <t xml:space="preserve">
--Identify Primary Control Tool Offset Number. Select cell for more information.</t>
        </r>
      </text>
    </comment>
    <comment ref="T3" authorId="0" shapeId="0" xr:uid="{82D2F5A7-4C03-4D5E-81DA-B90A703DCF67}">
      <text>
        <r>
          <rPr>
            <b/>
            <sz val="8"/>
            <color indexed="81"/>
            <rFont val="Tahoma"/>
            <family val="2"/>
          </rPr>
          <t>Thomas, John:</t>
        </r>
        <r>
          <rPr>
            <sz val="8"/>
            <color indexed="81"/>
            <rFont val="Tahoma"/>
            <family val="2"/>
          </rPr>
          <t xml:space="preserve">
--Identify Primary Control Tool Offset Number. Select cell for more information.</t>
        </r>
      </text>
    </comment>
    <comment ref="V3" authorId="0" shapeId="0" xr:uid="{00000000-0006-0000-0000-000021000000}">
      <text>
        <r>
          <rPr>
            <b/>
            <sz val="8"/>
            <color indexed="81"/>
            <rFont val="Tahoma"/>
            <family val="2"/>
          </rPr>
          <t>Thomas, John:</t>
        </r>
        <r>
          <rPr>
            <sz val="8"/>
            <color indexed="81"/>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 ref="W3" authorId="0" shapeId="0" xr:uid="{00000000-0006-0000-0000-000022000000}">
      <text>
        <r>
          <rPr>
            <b/>
            <sz val="8"/>
            <color indexed="81"/>
            <rFont val="Tahoma"/>
            <family val="2"/>
          </rPr>
          <t>Thomas, John: If feature is created in the Swiss machining operation put an "X" in the field below</t>
        </r>
        <r>
          <rPr>
            <sz val="8"/>
            <color indexed="81"/>
            <rFont val="Tahoma"/>
            <family val="2"/>
          </rPr>
          <t xml:space="preserve">
</t>
        </r>
      </text>
    </comment>
    <comment ref="X3" authorId="0" shapeId="0" xr:uid="{00000000-0006-0000-0000-000023000000}">
      <text>
        <r>
          <rPr>
            <b/>
            <sz val="8"/>
            <color indexed="81"/>
            <rFont val="Tahoma"/>
            <family val="2"/>
          </rPr>
          <t xml:space="preserve">Thomas, John:, if the  inspection belongs in the routine. Use "X" or "O" in field below Click this Cell for "X" and "O" definition/use 
</t>
        </r>
      </text>
    </comment>
    <comment ref="Y3" authorId="0" shapeId="0" xr:uid="{EDA598CC-62B3-4F3F-BCBD-CDF004D63FB9}">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Z3" authorId="0" shapeId="0" xr:uid="{00000000-0006-0000-0000-000024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A3" authorId="0" shapeId="0" xr:uid="{00000000-0006-0000-0000-000025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B3" authorId="0" shapeId="0" xr:uid="{00000000-0006-0000-0000-000027000000}">
      <text>
        <r>
          <rPr>
            <b/>
            <sz val="8"/>
            <color indexed="81"/>
            <rFont val="Tahoma"/>
            <family val="2"/>
          </rPr>
          <t>Thomas, John:</t>
        </r>
        <r>
          <rPr>
            <sz val="8"/>
            <color indexed="81"/>
            <rFont val="Tahoma"/>
            <family val="2"/>
          </rPr>
          <t xml:space="preserve">
If feature can be controlled by an offset and it is VAR data put an "O" in the corresponding field below. </t>
        </r>
      </text>
    </comment>
    <comment ref="AC3" authorId="0" shapeId="0" xr:uid="{00000000-0006-0000-0000-000028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D3" authorId="0" shapeId="0" xr:uid="{00000000-0006-0000-0000-00002A000000}">
      <text>
        <r>
          <rPr>
            <b/>
            <sz val="8"/>
            <color indexed="81"/>
            <rFont val="Tahoma"/>
            <family val="2"/>
          </rPr>
          <t>Thomas, John:If Swiss feature requires a "LAST" Inspection, put "X" in the field below</t>
        </r>
        <r>
          <rPr>
            <sz val="8"/>
            <color indexed="81"/>
            <rFont val="Tahoma"/>
            <family val="2"/>
          </rPr>
          <t xml:space="preserve">
</t>
        </r>
      </text>
    </comment>
    <comment ref="AE3" authorId="0" shapeId="0" xr:uid="{00000000-0006-0000-0000-00002B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F3" authorId="0" shapeId="0" xr:uid="{00000000-0006-0000-0000-000029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G3" authorId="0" shapeId="0" xr:uid="{00000000-0006-0000-0000-00002D000000}">
      <text>
        <r>
          <rPr>
            <b/>
            <sz val="8"/>
            <color indexed="81"/>
            <rFont val="Tahoma"/>
            <family val="2"/>
          </rPr>
          <t>Thomas, John:Use for Swiss Visual inspections. Used for "None" FA Type</t>
        </r>
        <r>
          <rPr>
            <sz val="8"/>
            <color indexed="81"/>
            <rFont val="Tahoma"/>
            <family val="2"/>
          </rPr>
          <t xml:space="preserve">
</t>
        </r>
      </text>
    </comment>
    <comment ref="AH3" authorId="0" shapeId="0" xr:uid="{86D5E4FD-0A1E-4DC1-A41D-3EB7306489F6}">
      <text>
        <r>
          <rPr>
            <b/>
            <sz val="8"/>
            <color indexed="81"/>
            <rFont val="Tahoma"/>
            <family val="2"/>
          </rPr>
          <t>Thomas, John:Put an "X" in the field below for all SWISS features checked on RAMPROG</t>
        </r>
      </text>
    </comment>
    <comment ref="AI3" authorId="0" shapeId="0" xr:uid="{00000000-0006-0000-0000-00002E000000}">
      <text>
        <r>
          <rPr>
            <b/>
            <sz val="8"/>
            <color indexed="81"/>
            <rFont val="Tahoma"/>
            <family val="2"/>
          </rPr>
          <t>Thomas, John:Put an "X" in the field below for all Swiss features checked on SYLVAC, regardless of the routine they are used. The FA_SYLVAC PDF is used by the device programmer.</t>
        </r>
        <r>
          <rPr>
            <sz val="8"/>
            <color indexed="81"/>
            <rFont val="Tahoma"/>
            <family val="2"/>
          </rPr>
          <t xml:space="preserve">
</t>
        </r>
      </text>
    </comment>
    <comment ref="AJ3" authorId="0" shapeId="0" xr:uid="{00000000-0006-0000-0000-00002F000000}">
      <text>
        <r>
          <rPr>
            <b/>
            <sz val="8"/>
            <color indexed="81"/>
            <rFont val="Tahoma"/>
            <family val="2"/>
          </rPr>
          <t>Thomas, John: Put an "X" in the field below for all Swiss features checked on CMM, regardless of the routine they are used. The FA_CMM PDF is used by the device programmer.</t>
        </r>
        <r>
          <rPr>
            <sz val="8"/>
            <color indexed="81"/>
            <rFont val="Tahoma"/>
            <family val="2"/>
          </rPr>
          <t xml:space="preserve">
</t>
        </r>
      </text>
    </comment>
    <comment ref="AK3" authorId="0" shapeId="0" xr:uid="{00000000-0006-0000-0000-000030000000}">
      <text>
        <r>
          <rPr>
            <b/>
            <sz val="8"/>
            <color indexed="81"/>
            <rFont val="Tahoma"/>
            <family val="2"/>
          </rPr>
          <t>Thomas, John: Put an "X" in the field below for all features in the FA_VIS. Check with ME for the "X" needed for features to check during the MINI FA Type</t>
        </r>
      </text>
    </comment>
    <comment ref="AL3" authorId="0" shapeId="0" xr:uid="{00000000-0006-0000-0000-000031000000}">
      <text>
        <r>
          <rPr>
            <b/>
            <sz val="8"/>
            <color indexed="81"/>
            <rFont val="Tahoma"/>
            <family val="2"/>
          </rPr>
          <t>Thomas, John: Put an "X" in the field below for functional checks, like thread gauges and hex gaufes. Check overall length and close tolerance OD and ID. Check PMOD operations like blasting. Check features selected in FA_VIS or FA_VIS_MILL. 
ATTRIB AND VAL ALLOWED</t>
        </r>
        <r>
          <rPr>
            <sz val="8"/>
            <color indexed="81"/>
            <rFont val="Tahoma"/>
            <family val="2"/>
          </rPr>
          <t xml:space="preserve">
</t>
        </r>
      </text>
    </comment>
    <comment ref="AM3" authorId="0" shapeId="0" xr:uid="{00000000-0006-0000-0000-000032000000}">
      <text>
        <r>
          <rPr>
            <b/>
            <sz val="8"/>
            <color indexed="81"/>
            <rFont val="Tahoma"/>
            <family val="2"/>
          </rPr>
          <t>Thomas, John: If MOM has final visual inspection put an "X" in the field below. For example, features like Laser, Outside Anodize Also, check features selected in FA_VIS and FA_VIS_MILL, ATTRIB ONLY</t>
        </r>
        <r>
          <rPr>
            <sz val="8"/>
            <color indexed="81"/>
            <rFont val="Tahoma"/>
            <family val="2"/>
          </rPr>
          <t xml:space="preserve">
</t>
        </r>
      </text>
    </comment>
    <comment ref="AN3" authorId="0" shapeId="0" xr:uid="{00000000-0006-0000-0000-000033000000}">
      <text>
        <r>
          <rPr>
            <b/>
            <sz val="8"/>
            <color indexed="81"/>
            <rFont val="Tahoma"/>
            <family val="2"/>
          </rPr>
          <t>Thomas, John: Only when required, not used yet. NO ATTRIB ALLOWED, VAR DATA ONLY</t>
        </r>
        <r>
          <rPr>
            <sz val="8"/>
            <color indexed="81"/>
            <rFont val="Tahoma"/>
            <family val="2"/>
          </rPr>
          <t xml:space="preserve">
</t>
        </r>
      </text>
    </comment>
    <comment ref="AO3" authorId="0" shapeId="0" xr:uid="{00000000-0006-0000-0000-000034000000}">
      <text>
        <r>
          <rPr>
            <b/>
            <sz val="8"/>
            <color indexed="81"/>
            <rFont val="Tahoma"/>
            <family val="2"/>
          </rPr>
          <t>Thomas, John: Only when required, not used yet. NO ATTRIB ALLOWED, VAR DATA ONLY</t>
        </r>
        <r>
          <rPr>
            <sz val="8"/>
            <color indexed="81"/>
            <rFont val="Tahoma"/>
            <family val="2"/>
          </rPr>
          <t xml:space="preserve">
</t>
        </r>
      </text>
    </comment>
    <comment ref="AP3" authorId="0" shapeId="0" xr:uid="{00000000-0006-0000-0000-000035000000}">
      <text>
        <r>
          <rPr>
            <b/>
            <sz val="8"/>
            <color indexed="81"/>
            <rFont val="Tahoma"/>
            <family val="2"/>
          </rPr>
          <t>Thomas, John: Only when required, not used yet. NO ATTRIB ALLOWED, VAR DATA ONLY</t>
        </r>
        <r>
          <rPr>
            <sz val="8"/>
            <color indexed="81"/>
            <rFont val="Tahoma"/>
            <family val="2"/>
          </rPr>
          <t xml:space="preserve">
</t>
        </r>
      </text>
    </comment>
    <comment ref="AQ3" authorId="0" shapeId="0" xr:uid="{00000000-0006-0000-0000-000036000000}">
      <text>
        <r>
          <rPr>
            <b/>
            <sz val="8"/>
            <color indexed="81"/>
            <rFont val="Tahoma"/>
            <family val="2"/>
          </rPr>
          <t>Thomas, John: Only when required, not used yet. NO ATTRIB ALLOWED, VAR DATA ONLY</t>
        </r>
        <r>
          <rPr>
            <sz val="8"/>
            <color indexed="81"/>
            <rFont val="Tahoma"/>
            <family val="2"/>
          </rPr>
          <t xml:space="preserve">
</t>
        </r>
      </text>
    </comment>
    <comment ref="AR3" authorId="0" shapeId="0" xr:uid="{F168FB2B-D5D6-41E0-835F-9F958B2547C9}">
      <text>
        <r>
          <rPr>
            <b/>
            <sz val="8"/>
            <color indexed="81"/>
            <rFont val="Tahoma"/>
            <family val="2"/>
          </rPr>
          <t>Thomas, John:</t>
        </r>
        <r>
          <rPr>
            <sz val="8"/>
            <color indexed="81"/>
            <rFont val="Tahoma"/>
            <family val="2"/>
          </rPr>
          <t xml:space="preserve">
ATTRIB AND VAR ALLOWD</t>
        </r>
      </text>
    </comment>
    <comment ref="AS3" authorId="0" shapeId="0" xr:uid="{7A0DEF96-ECAE-4DF6-88F9-4731A053EE26}">
      <text>
        <r>
          <rPr>
            <b/>
            <sz val="8"/>
            <color indexed="81"/>
            <rFont val="Tahoma"/>
            <family val="2"/>
          </rPr>
          <t>Thomas, John:</t>
        </r>
        <r>
          <rPr>
            <sz val="8"/>
            <color indexed="81"/>
            <rFont val="Tahoma"/>
            <family val="2"/>
          </rPr>
          <t xml:space="preserve">
ATTRIB AND VAR ALLOWED</t>
        </r>
      </text>
    </comment>
    <comment ref="AT3" authorId="0" shapeId="0" xr:uid="{00000000-0006-0000-0000-000037000000}">
      <text>
        <r>
          <rPr>
            <b/>
            <sz val="8"/>
            <color indexed="81"/>
            <rFont val="Tahoma"/>
            <family val="2"/>
          </rPr>
          <t>Thomas, John: Currently only used for formed clip ringAlways Use "O" to indicate 2 of 3 in yellow notification setup. Fixture should be cleaned or repaired if running in yellow. Click cell for more info</t>
        </r>
      </text>
    </comment>
    <comment ref="AU3" authorId="0" shapeId="0" xr:uid="{00000000-0006-0000-0000-000038000000}">
      <text>
        <r>
          <rPr>
            <b/>
            <sz val="8"/>
            <color indexed="81"/>
            <rFont val="Tahoma"/>
            <family val="2"/>
          </rPr>
          <t>Thomas, John: Only when required, not used yet. Why don't we do an FA_FIRST_ASSY??</t>
        </r>
        <r>
          <rPr>
            <sz val="8"/>
            <color indexed="81"/>
            <rFont val="Tahoma"/>
            <family val="2"/>
          </rPr>
          <t xml:space="preserve">
</t>
        </r>
      </text>
    </comment>
    <comment ref="AV3" authorId="0" shapeId="0" xr:uid="{00000000-0006-0000-0000-000039000000}">
      <text>
        <r>
          <rPr>
            <b/>
            <sz val="8"/>
            <color indexed="81"/>
            <rFont val="Tahoma"/>
            <family val="2"/>
          </rPr>
          <t>Thomas, John:If feature is created in the Mill machining operation put an "X" in the field below</t>
        </r>
        <r>
          <rPr>
            <sz val="8"/>
            <color indexed="81"/>
            <rFont val="Tahoma"/>
            <family val="2"/>
          </rPr>
          <t xml:space="preserve">
</t>
        </r>
      </text>
    </comment>
    <comment ref="AW3" authorId="0" shapeId="0" xr:uid="{00000000-0006-0000-0000-00003A000000}">
      <text>
        <r>
          <rPr>
            <b/>
            <sz val="8"/>
            <color indexed="81"/>
            <rFont val="Tahoma"/>
            <family val="2"/>
          </rPr>
          <t xml:space="preserve">Thomas, John:, if the  inspection belongs in the routine. Use "X" or "O" in field below Click this Cell for "X" and "O" definition/use 
</t>
        </r>
      </text>
    </comment>
    <comment ref="AX3" authorId="0" shapeId="0" xr:uid="{74BA5F9F-6205-46CA-BEAC-8E0DEBB5F809}">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Y3" authorId="0" shapeId="0" xr:uid="{00000000-0006-0000-0000-00003B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Z3" authorId="0" shapeId="0" xr:uid="{00000000-0006-0000-0000-00003C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BA3" authorId="0" shapeId="0" xr:uid="{00000000-0006-0000-0000-00003D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BB3" authorId="0" shapeId="0" xr:uid="{00000000-0006-0000-0000-00003E000000}">
      <text>
        <r>
          <rPr>
            <b/>
            <sz val="8"/>
            <color indexed="81"/>
            <rFont val="Tahoma"/>
            <family val="2"/>
          </rPr>
          <t>Thomas, John:</t>
        </r>
        <r>
          <rPr>
            <sz val="8"/>
            <color indexed="81"/>
            <rFont val="Tahoma"/>
            <family val="2"/>
          </rPr>
          <t xml:space="preserve">
If feature can be controlled by an offset and it is VAR data put an "O" in the corresponding field below. </t>
        </r>
      </text>
    </comment>
    <comment ref="BC3" authorId="0" shapeId="0" xr:uid="{00000000-0006-0000-0000-00003F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BD3" authorId="0" shapeId="0" xr:uid="{00000000-0006-0000-0000-000041000000}">
      <text>
        <r>
          <rPr>
            <b/>
            <sz val="8"/>
            <color indexed="81"/>
            <rFont val="Tahoma"/>
            <family val="2"/>
          </rPr>
          <t xml:space="preserve">Thomas, John:If Mill feature requires a "LAST" Inspection, put "X" in the field below
</t>
        </r>
        <r>
          <rPr>
            <sz val="8"/>
            <color indexed="81"/>
            <rFont val="Tahoma"/>
            <family val="2"/>
          </rPr>
          <t xml:space="preserve">
</t>
        </r>
      </text>
    </comment>
    <comment ref="BE3" authorId="0" shapeId="0" xr:uid="{00000000-0006-0000-0000-000040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BF3" authorId="0" shapeId="0" xr:uid="{00000000-0006-0000-0000-000042000000}">
      <text>
        <r>
          <rPr>
            <b/>
            <sz val="8"/>
            <color indexed="81"/>
            <rFont val="Tahoma"/>
            <family val="2"/>
          </rPr>
          <t>Thomas, John: Use for Mill Visual inspections. Used for "None" FA Type</t>
        </r>
        <r>
          <rPr>
            <sz val="8"/>
            <color indexed="81"/>
            <rFont val="Tahoma"/>
            <family val="2"/>
          </rPr>
          <t xml:space="preserve">
</t>
        </r>
      </text>
    </comment>
    <comment ref="BG3" authorId="0" shapeId="0" xr:uid="{5C91392C-E4D6-4B0E-8443-097800DC5FFE}">
      <text>
        <r>
          <rPr>
            <b/>
            <sz val="8"/>
            <color indexed="81"/>
            <rFont val="Tahoma"/>
            <family val="2"/>
          </rPr>
          <t>Thomas, John:Put an "X" in the field below for all Mill features checked on RAMPROG</t>
        </r>
        <r>
          <rPr>
            <sz val="8"/>
            <color indexed="81"/>
            <rFont val="Tahoma"/>
            <family val="2"/>
          </rPr>
          <t xml:space="preserve">
</t>
        </r>
      </text>
    </comment>
    <comment ref="BH3" authorId="0" shapeId="0" xr:uid="{00000000-0006-0000-0000-000043000000}">
      <text>
        <r>
          <rPr>
            <b/>
            <sz val="8"/>
            <color indexed="81"/>
            <rFont val="Tahoma"/>
            <family val="2"/>
          </rPr>
          <t>Thomas, John:Put an "X" in the field below for all Mill features checked on SYLVAC, regardless of the routine they are used. The FA_SYLVAC_MILL PDF is used by the device programmer.</t>
        </r>
        <r>
          <rPr>
            <sz val="8"/>
            <color indexed="81"/>
            <rFont val="Tahoma"/>
            <family val="2"/>
          </rPr>
          <t xml:space="preserve">
</t>
        </r>
      </text>
    </comment>
    <comment ref="BI3" authorId="0" shapeId="0" xr:uid="{00000000-0006-0000-0000-000044000000}">
      <text>
        <r>
          <rPr>
            <b/>
            <sz val="8"/>
            <color indexed="81"/>
            <rFont val="Tahoma"/>
            <family val="2"/>
          </rPr>
          <t>Thomas, John: Put an "X" in the field below for all Mill features checked on CMM, regardless of the routine they are used. The FA_CMM_MILL PDF is used by the device programmer.</t>
        </r>
        <r>
          <rPr>
            <sz val="8"/>
            <color indexed="81"/>
            <rFont val="Tahoma"/>
            <family val="2"/>
          </rPr>
          <t xml:space="preserve">
</t>
        </r>
      </text>
    </comment>
    <comment ref="A8" authorId="0" shapeId="0" xr:uid="{00000000-0006-0000-0000-000045000000}">
      <text>
        <r>
          <rPr>
            <b/>
            <sz val="8"/>
            <color indexed="81"/>
            <rFont val="Tahoma"/>
            <family val="2"/>
          </rPr>
          <t>Thomas, John:</t>
        </r>
        <r>
          <rPr>
            <sz val="8"/>
            <color indexed="81"/>
            <rFont val="Tahoma"/>
            <family val="2"/>
          </rPr>
          <t xml:space="preserve">
If you delete this row, delete it from the "Custom Table to Upload," worksheet too.</t>
        </r>
      </text>
    </comment>
    <comment ref="L8" authorId="0" shapeId="0" xr:uid="{00000000-0006-0000-0000-000046000000}">
      <text>
        <r>
          <rPr>
            <b/>
            <sz val="8"/>
            <color indexed="81"/>
            <rFont val="Tahoma"/>
            <family val="2"/>
          </rPr>
          <t xml:space="preserve">Thomas, John:Delete row if not needed. </t>
        </r>
        <r>
          <rPr>
            <sz val="8"/>
            <color indexed="81"/>
            <rFont val="Tahoma"/>
            <family val="2"/>
          </rPr>
          <t xml:space="preserve">
Also, Delete this row on "Custom Table to Upload" worksheet, if it is not used. When you delete here you have to delete it on the other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200-000001000000}">
      <text>
        <r>
          <rPr>
            <b/>
            <sz val="8"/>
            <color indexed="81"/>
            <rFont val="Tahoma"/>
            <family val="2"/>
          </rPr>
          <t>Thomas, John:</t>
        </r>
        <r>
          <rPr>
            <sz val="8"/>
            <color indexed="81"/>
            <rFont val="Tahoma"/>
            <family val="2"/>
          </rPr>
          <t xml:space="preserve">
Use Inch or Metric as per print.</t>
        </r>
      </text>
    </comment>
    <comment ref="K6" authorId="0" shapeId="0" xr:uid="{00000000-0006-0000-0200-000002000000}">
      <text>
        <r>
          <rPr>
            <b/>
            <sz val="8"/>
            <color indexed="81"/>
            <rFont val="Tahoma"/>
            <family val="2"/>
          </rPr>
          <t>Thomas, John:</t>
        </r>
        <r>
          <rPr>
            <sz val="8"/>
            <color indexed="81"/>
            <rFont val="Tahoma"/>
            <family val="2"/>
          </rPr>
          <t xml:space="preserve">
If metric, convert to inch before entering values</t>
        </r>
      </text>
    </comment>
    <comment ref="N6" authorId="0" shapeId="0" xr:uid="{00000000-0006-0000-0200-000003000000}">
      <text>
        <r>
          <rPr>
            <b/>
            <sz val="8"/>
            <color indexed="81"/>
            <rFont val="Tahoma"/>
            <family val="2"/>
          </rPr>
          <t>Thomas, John:</t>
        </r>
        <r>
          <rPr>
            <sz val="8"/>
            <color indexed="81"/>
            <rFont val="Tahoma"/>
            <family val="2"/>
          </rPr>
          <t xml:space="preserve">
If metric, convert to inch before entering values</t>
        </r>
      </text>
    </comment>
    <comment ref="A17" authorId="0" shapeId="0" xr:uid="{00000000-0006-0000-0200-000004000000}">
      <text>
        <r>
          <rPr>
            <b/>
            <sz val="8"/>
            <color indexed="81"/>
            <rFont val="Tahoma"/>
            <family val="2"/>
          </rPr>
          <t>Thomas, John:</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AC1D787E-5E41-425B-BE8B-71D9B65C8192}">
      <text>
        <r>
          <rPr>
            <b/>
            <sz val="8"/>
            <color indexed="81"/>
            <rFont val="Tahoma"/>
            <family val="2"/>
          </rPr>
          <t>Thomas, John:</t>
        </r>
        <r>
          <rPr>
            <sz val="8"/>
            <color indexed="81"/>
            <rFont val="Tahoma"/>
            <family val="2"/>
          </rPr>
          <t xml:space="preserve">
All MFG. Tol. Must have Change  Log entry that explaines the reason for the adjusted tolerance</t>
        </r>
      </text>
    </comment>
    <comment ref="B28" authorId="0" shapeId="0" xr:uid="{00000000-0006-0000-0100-000001000000}">
      <text>
        <r>
          <rPr>
            <b/>
            <sz val="8"/>
            <color indexed="81"/>
            <rFont val="Tahoma"/>
            <family val="2"/>
          </rPr>
          <t>Thomas, John:</t>
        </r>
        <r>
          <rPr>
            <sz val="8"/>
            <color indexed="81"/>
            <rFont val="Tahoma"/>
            <family val="2"/>
          </rPr>
          <t xml:space="preserve">
Controlled by Setup Sheet</t>
        </r>
      </text>
    </comment>
    <comment ref="D28" authorId="0" shapeId="0" xr:uid="{00000000-0006-0000-0100-000002000000}">
      <text>
        <r>
          <rPr>
            <b/>
            <sz val="8"/>
            <color indexed="81"/>
            <rFont val="Tahoma"/>
            <family val="2"/>
          </rPr>
          <t>Thomas, John:</t>
        </r>
        <r>
          <rPr>
            <sz val="8"/>
            <color indexed="81"/>
            <rFont val="Tahoma"/>
            <family val="2"/>
          </rPr>
          <t xml:space="preserve">
This should be on the setup sheet, not in MeasurLink</t>
        </r>
      </text>
    </comment>
    <comment ref="B40" authorId="0" shapeId="0" xr:uid="{00000000-0006-0000-0100-000003000000}">
      <text>
        <r>
          <rPr>
            <b/>
            <sz val="8"/>
            <color indexed="81"/>
            <rFont val="Tahoma"/>
            <family val="2"/>
          </rPr>
          <t>Thomas, John:</t>
        </r>
        <r>
          <rPr>
            <sz val="8"/>
            <color indexed="81"/>
            <rFont val="Tahoma"/>
            <family val="2"/>
          </rPr>
          <t xml:space="preserve">
Identify Dimension Features like HEX and HEXALOBE for clarity if it is checked with Gauges because the inspection device is listed ad Gauge Go/No Go</t>
        </r>
      </text>
    </comment>
    <comment ref="D59" authorId="0" shapeId="0" xr:uid="{00000000-0006-0000-0100-000004000000}">
      <text>
        <r>
          <rPr>
            <b/>
            <sz val="8"/>
            <color indexed="81"/>
            <rFont val="Tahoma"/>
            <family val="2"/>
          </rPr>
          <t>Thomas, John:</t>
        </r>
        <r>
          <rPr>
            <sz val="8"/>
            <color indexed="81"/>
            <rFont val="Tahoma"/>
            <family val="2"/>
          </rPr>
          <t xml:space="preserve">
It is redundant. The Offset is listed and an R offset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600-000001000000}">
      <text>
        <r>
          <rPr>
            <b/>
            <sz val="8"/>
            <color indexed="81"/>
            <rFont val="Tahoma"/>
            <family val="2"/>
          </rPr>
          <t>Thomas, John:</t>
        </r>
        <r>
          <rPr>
            <sz val="8"/>
            <color indexed="81"/>
            <rFont val="Tahoma"/>
            <family val="2"/>
          </rPr>
          <t xml:space="preserve">
Paste  "123" Here. Green Column Data. Not Headers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E10" authorId="0" shapeId="0" xr:uid="{00000000-0006-0000-0800-000001000000}">
      <text>
        <r>
          <rPr>
            <b/>
            <sz val="8"/>
            <color indexed="81"/>
            <rFont val="Tahoma"/>
            <family val="2"/>
          </rPr>
          <t>Thomas, John:</t>
        </r>
        <r>
          <rPr>
            <sz val="8"/>
            <color indexed="81"/>
            <rFont val="Tahoma"/>
            <family val="2"/>
          </rPr>
          <t xml:space="preserve">
Design Proper Function Gauges!!!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<sst xmlns="http://schemas.openxmlformats.org/spreadsheetml/2006/main" count="1681" uniqueCount="1267">
  <si>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</si>
  <si>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</si>
  <si>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</si>
  <si>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</si>
  <si>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</si>
  <si>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</si>
  <si>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</si>
  <si>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</si>
  <si>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</si>
  <si>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</si>
  <si>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</si>
  <si>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</si>
  <si>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</si>
  <si>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</si>
  <si>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</si>
  <si>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</si>
  <si>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</si>
  <si>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</si>
  <si>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</si>
  <si>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</si>
  <si>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</si>
  <si>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</si>
  <si>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</si>
  <si>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</si>
  <si>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</si>
  <si>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</si>
  <si>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</si>
  <si>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</si>
  <si>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</si>
  <si>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</si>
  <si>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</si>
  <si>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</si>
  <si>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</si>
  <si>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</si>
  <si>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</si>
  <si>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</si>
  <si>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</si>
  <si>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</si>
  <si>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</si>
  <si>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</si>
  <si>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</si>
  <si>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</si>
  <si>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</si>
  <si>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</si>
  <si>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</si>
  <si>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</si>
  <si>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</si>
  <si>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</si>
  <si>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</si>
  <si>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</si>
  <si>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</si>
  <si>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</si>
  <si>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</si>
  <si>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</si>
  <si>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</si>
  <si>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</si>
  <si>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</si>
  <si>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</si>
  <si>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</si>
  <si>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</si>
  <si>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</si>
  <si>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</si>
  <si>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</si>
  <si>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</si>
  <si>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</si>
  <si>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</si>
  <si>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</si>
  <si>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</si>
  <si>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</si>
  <si>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</si>
  <si>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</si>
  <si>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</si>
  <si>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</si>
  <si>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</si>
  <si>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</si>
  <si>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</si>
  <si>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</si>
  <si>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</si>
  <si>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IP_BENCH</t>
  </si>
  <si>
    <t>IP_RAM</t>
  </si>
  <si>
    <t>IP_LAST</t>
  </si>
  <si>
    <t>FA_VIS</t>
  </si>
  <si>
    <t>IP_SYLVAC</t>
  </si>
  <si>
    <t>FA_SYLVAC</t>
  </si>
  <si>
    <t>FI_SYLVAC</t>
  </si>
  <si>
    <t>IP_CMM</t>
  </si>
  <si>
    <t>FA_CMM</t>
  </si>
  <si>
    <t>FI_CMM</t>
  </si>
  <si>
    <t>IP_1XSHIFT</t>
  </si>
  <si>
    <t>FI_VIS</t>
  </si>
  <si>
    <t xml:space="preserve">Inspection Type </t>
  </si>
  <si>
    <t>QE</t>
  </si>
  <si>
    <t>ME</t>
  </si>
  <si>
    <t>Index #</t>
  </si>
  <si>
    <t>Attribute</t>
  </si>
  <si>
    <t>X</t>
  </si>
  <si>
    <t>Deburred</t>
  </si>
  <si>
    <t>Chips/Debris Removed</t>
  </si>
  <si>
    <t>(v)</t>
  </si>
  <si>
    <t>Target</t>
  </si>
  <si>
    <t>Lower 
Limit</t>
  </si>
  <si>
    <t>Upper 
Limit</t>
  </si>
  <si>
    <t>Variable</t>
  </si>
  <si>
    <t>Column C</t>
  </si>
  <si>
    <t>Micrometer · Disc</t>
  </si>
  <si>
    <t>1 X SHIFT, LAST</t>
  </si>
  <si>
    <t>1 X SHIFT</t>
  </si>
  <si>
    <t>AQL FREQ.</t>
  </si>
  <si>
    <t>Visual</t>
  </si>
  <si>
    <t>Micrometer · Outside</t>
  </si>
  <si>
    <t>FAI &amp; LAST</t>
  </si>
  <si>
    <t>AQL FREQ., LAST</t>
  </si>
  <si>
    <t>Functional · Gauge</t>
  </si>
  <si>
    <t>Indicator / Drop</t>
  </si>
  <si>
    <t>FA_MINI</t>
  </si>
  <si>
    <t>Micrometer · Point</t>
  </si>
  <si>
    <t>Micrometer · Spline</t>
  </si>
  <si>
    <t>Set Pin, Go</t>
  </si>
  <si>
    <t>Set Pin, No Go</t>
  </si>
  <si>
    <t>(50% Truncation, &gt;= .002)</t>
  </si>
  <si>
    <t>Column O</t>
  </si>
  <si>
    <t>HD1</t>
  </si>
  <si>
    <t>HD2</t>
  </si>
  <si>
    <t>HD3</t>
  </si>
  <si>
    <t>Function Part</t>
  </si>
  <si>
    <t>Gauge Pins · NoGo</t>
  </si>
  <si>
    <t>Groove Width Micrometer</t>
  </si>
  <si>
    <t>Micrometer · Blade</t>
  </si>
  <si>
    <t>Caliper/Internal (IDT)</t>
  </si>
  <si>
    <t>Caliper/Go Pin</t>
  </si>
  <si>
    <t>Gauge Pins · Go</t>
  </si>
  <si>
    <t>OL1234</t>
  </si>
  <si>
    <t>Overlay OL1234</t>
  </si>
  <si>
    <t>AQL 1.0</t>
  </si>
  <si>
    <t>AQL 1.00</t>
  </si>
  <si>
    <t>Final AQL 1.0</t>
  </si>
  <si>
    <t>(.2160 .2200 SET) (.2150 .2250 FINAL)</t>
  </si>
  <si>
    <t>(.216/.22 set) (.215-.225 final)</t>
  </si>
  <si>
    <t>Section</t>
  </si>
  <si>
    <t>Blank</t>
  </si>
  <si>
    <t>Section Part, Overlay OL02560</t>
  </si>
  <si>
    <t>Section, OL02560</t>
  </si>
  <si>
    <t xml:space="preserve">FAI or FIRST VISUAL </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</si>
  <si>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</si>
  <si>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</si>
  <si>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</si>
  <si>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</si>
  <si>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</si>
  <si>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</si>
  <si>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</si>
  <si>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</si>
  <si>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</si>
  <si>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</si>
  <si>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</si>
  <si>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</si>
  <si>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</si>
  <si>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</si>
  <si>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</si>
  <si>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</si>
  <si>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IP_ASSY</t>
  </si>
  <si>
    <t>Make Blank Part or Make Blank</t>
  </si>
  <si>
    <t>Assure smooth transition to .340 Diameter</t>
  </si>
  <si>
    <t>Radius at Intersection of ID and Face</t>
  </si>
  <si>
    <t>ID @ Face</t>
  </si>
  <si>
    <t>Comparator / Var.Meas.</t>
  </si>
  <si>
    <t>FINAL AQL 1.00</t>
  </si>
  <si>
    <t>Check adjacent to Rod Slot</t>
  </si>
  <si>
    <t>Check close to Rod Slot</t>
  </si>
  <si>
    <t>Thread Plug Gauge · Go/NoGo</t>
  </si>
  <si>
    <t>Thread Ring Gauge · Go/NoGo</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</si>
  <si>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</si>
  <si>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</si>
  <si>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</si>
  <si>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</si>
  <si>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</si>
  <si>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</si>
  <si>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</si>
  <si>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</si>
  <si>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</si>
  <si>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</si>
  <si>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</si>
  <si>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</si>
  <si>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</si>
  <si>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</si>
  <si>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</si>
  <si>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</si>
  <si>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</si>
  <si>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</si>
  <si>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</si>
  <si>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</si>
  <si>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</si>
  <si>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</si>
  <si>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Caliper/Go Gauge</t>
  </si>
  <si>
    <t>Gauge · Go</t>
  </si>
  <si>
    <t>Gauge · NoGo</t>
  </si>
  <si>
    <t>T3-HD1-TOOL-SFI</t>
  </si>
  <si>
    <t>T3 HD1 TOOL SFI</t>
  </si>
  <si>
    <t>Thread Ring Gauge · Go</t>
  </si>
  <si>
    <t>Thread Ring Gauge · NoGo</t>
  </si>
  <si>
    <t>Thread Plug Gauge · Go</t>
  </si>
  <si>
    <t>Thread Plug Gauge · NoGo</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</si>
  <si>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</si>
  <si>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</si>
  <si>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</si>
  <si>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</si>
  <si>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</si>
  <si>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</si>
  <si>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</si>
  <si>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</si>
  <si>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</si>
  <si>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</si>
  <si>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</si>
  <si>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</si>
  <si>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</si>
  <si>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</si>
  <si>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</si>
  <si>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</si>
  <si>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</si>
  <si>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Visual · 10×</t>
  </si>
  <si>
    <t>.1250 HEX</t>
  </si>
  <si>
    <t>.1250</t>
  </si>
  <si>
    <t>Do not apply this guide to Characteristic Descriptions unless the drawing used a sentence like index # 35</t>
  </si>
  <si>
    <t>FI_DIM</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</si>
  <si>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</si>
  <si>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</si>
  <si>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</si>
  <si>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</si>
  <si>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</si>
  <si>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</si>
  <si>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</si>
  <si>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</si>
  <si>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</si>
  <si>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</si>
  <si>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</si>
  <si>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</si>
  <si>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</si>
  <si>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</si>
  <si>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</si>
  <si>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</si>
  <si>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</si>
  <si>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</si>
  <si>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</si>
  <si>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</si>
  <si>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</si>
  <si>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</si>
  <si>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</si>
  <si>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</si>
  <si>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</si>
  <si>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</si>
  <si>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YES</t>
  </si>
  <si>
    <t>NO</t>
  </si>
  <si>
    <t>Values Above Metric?</t>
  </si>
  <si>
    <t>Inch Values--&gt;</t>
  </si>
  <si>
    <t>Lower Size (Full Pin, Go)</t>
  </si>
  <si>
    <t>Upper Size (Full Pin, No Go)</t>
  </si>
  <si>
    <t>(No set Pin {Only Full} &lt;= .001)</t>
  </si>
  <si>
    <t>MATTE FINISH SIZE 10 GLASS BEAD</t>
  </si>
  <si>
    <t>Caliper</t>
  </si>
  <si>
    <t>EXTERNAL Sphere Location</t>
  </si>
  <si>
    <t>EXT. Sphere Location</t>
  </si>
  <si>
    <t>INT. Sphere Location.</t>
  </si>
  <si>
    <t>INTERNAL Sphere Location.</t>
  </si>
  <si>
    <t>SØ.331</t>
  </si>
  <si>
    <t>Sphere Diameter .331</t>
  </si>
  <si>
    <t>16 GRIT ALUMINUM OXIDE</t>
  </si>
  <si>
    <t>Column L, Max 30 Chars.</t>
  </si>
  <si>
    <t>Column K, MAX 30 Chars.</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</si>
  <si>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</si>
  <si>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</si>
  <si>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</si>
  <si>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</si>
  <si>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</si>
  <si>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</si>
  <si>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</si>
  <si>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</si>
  <si>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</si>
  <si>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</si>
  <si>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</si>
  <si>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</si>
  <si>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</si>
  <si>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</si>
  <si>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</si>
  <si>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</si>
  <si>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</si>
  <si>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</si>
  <si>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</si>
  <si>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</si>
  <si>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</si>
  <si>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</si>
  <si>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</si>
  <si>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</si>
  <si>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</si>
  <si>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</si>
  <si>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</si>
  <si>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</si>
  <si>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</si>
  <si>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</si>
  <si>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</si>
  <si>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</si>
  <si>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</si>
  <si>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charset val="2"/>
      </rPr>
      <t></t>
    </r>
    <r>
      <rPr>
        <sz val="11"/>
        <color theme="1"/>
        <rFont val="Calibri"/>
        <family val="2"/>
        <scheme val="minor"/>
      </rPr>
      <t>|.001|A|B| A-B  C-D</t>
    </r>
  </si>
  <si>
    <t>GOMS-000X (Sylvac)</t>
  </si>
  <si>
    <t>GRAM-00XX (RAM) · Pass / Fail</t>
  </si>
  <si>
    <t>GRAM-00XX (RAM) · Program</t>
  </si>
  <si>
    <t>GRAM-00XX (RAM) · Var.Meas.</t>
  </si>
  <si>
    <t>GRAM-00XX (RAM) · Visual</t>
  </si>
  <si>
    <t>Blend to .340 Ø</t>
  </si>
  <si>
    <t>Ring/Internal (IDT)</t>
  </si>
  <si>
    <t>Threadless Blank</t>
  </si>
  <si>
    <t>Blanlk, Without Thread</t>
  </si>
  <si>
    <t>Gauges issued &amp; verified per FO-82-030</t>
  </si>
  <si>
    <t>VBU Pin Tolerances.GIF</t>
  </si>
  <si>
    <t>PINS / GAUGES</t>
  </si>
  <si>
    <t>BALLOON NO.</t>
  </si>
  <si>
    <t>COMMENTS</t>
  </si>
  <si>
    <t>INSPECTION METHOD</t>
  </si>
  <si>
    <t>TOOL AXIS OFFSET</t>
  </si>
  <si>
    <t>Cust. Gauge</t>
  </si>
  <si>
    <t>Customer Gauge</t>
  </si>
  <si>
    <t>Center feature within .001 or less equils Pass</t>
  </si>
  <si>
    <t>Centered within .001 or Less=Pass</t>
  </si>
  <si>
    <t>Insp. Fixt.</t>
  </si>
  <si>
    <t>Inspection Fixture</t>
  </si>
  <si>
    <t>Inspection Fixture · Go</t>
  </si>
  <si>
    <t>Inspection Fixture · NoGo</t>
  </si>
  <si>
    <t>GTIC-00XX Test Indicator</t>
  </si>
  <si>
    <t>Visual · (Microscope)</t>
  </si>
  <si>
    <t>Calc.</t>
  </si>
  <si>
    <t>Calculation</t>
  </si>
  <si>
    <t>IN-PROCESS, INSPECTION FREQUENCY</t>
  </si>
  <si>
    <t>FA_FIRST</t>
  </si>
  <si>
    <t xml:space="preserve">Mill Routines </t>
  </si>
  <si>
    <t>FA_FIRST_MILL</t>
  </si>
  <si>
    <t>IP_BENCH_MILL</t>
  </si>
  <si>
    <t>IP_RAM_MILL</t>
  </si>
  <si>
    <t>IP_SECTION_MILL</t>
  </si>
  <si>
    <t>IP_SYLVAC_MILL</t>
  </si>
  <si>
    <t>IP_CMM_MILL</t>
  </si>
  <si>
    <t>IP_1XSHIFT_MILL</t>
  </si>
  <si>
    <t>ASSY Routines</t>
  </si>
  <si>
    <t>IP_LAST_MILL</t>
  </si>
  <si>
    <t>FA_VIS_MILL</t>
  </si>
  <si>
    <t>FA_SYLVAC_MILL</t>
  </si>
  <si>
    <t>FA_CMM_MILL</t>
  </si>
  <si>
    <t>Final Inspection Routines</t>
  </si>
  <si>
    <t>FA_FIRST_ASSY</t>
  </si>
  <si>
    <t xml:space="preserve">Test Indicator/Concent. Ga. </t>
  </si>
  <si>
    <t>Total Runout</t>
  </si>
  <si>
    <t>Tot. Runout</t>
  </si>
  <si>
    <t>Sharp Okay, No Burr</t>
  </si>
  <si>
    <t>No Sharp Edge Allowed</t>
  </si>
  <si>
    <t>T.S.C.</t>
  </si>
  <si>
    <t>Theoretical Sharp Corner</t>
  </si>
  <si>
    <t>AQL FREQ., MINI</t>
  </si>
  <si>
    <t>1 X SHIFT, MINI</t>
  </si>
  <si>
    <t xml:space="preserve">FAI, FIRST VISUAL or MINI </t>
  </si>
  <si>
    <t>FAI, LAST &amp; MINI</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</si>
  <si>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</si>
  <si>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</si>
  <si>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</si>
  <si>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</si>
  <si>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</si>
  <si>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</si>
  <si>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</si>
  <si>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</si>
  <si>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</si>
  <si>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Gauge Pins · Var.Best.Fit.</t>
  </si>
  <si>
    <t>Favored Andle Alignment</t>
  </si>
  <si>
    <t>Fav. Ang. Align</t>
  </si>
  <si>
    <t>Micrometer · Pitch</t>
  </si>
  <si>
    <t xml:space="preserve">Micrometer · Spline / Calc. </t>
  </si>
  <si>
    <t>Micrometer · Anvil GMAN-XXXX</t>
  </si>
  <si>
    <t>IP_EDM</t>
  </si>
  <si>
    <t>Tol. Range</t>
  </si>
  <si>
    <t>From Calc. Sheet</t>
  </si>
  <si>
    <t>QE &amp; ME</t>
  </si>
  <si>
    <t xml:space="preserve">QE &amp; ME </t>
  </si>
  <si>
    <t>AUTO</t>
  </si>
  <si>
    <t>IP_COMPAR</t>
  </si>
  <si>
    <t>FI_COMPAR</t>
  </si>
  <si>
    <t>FI_RAM</t>
  </si>
  <si>
    <t>Make sure the part has a through pilot hole</t>
  </si>
  <si>
    <t>IP_COMPAR_MILL</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</si>
  <si>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</si>
  <si>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</si>
  <si>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</si>
  <si>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</si>
  <si>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</si>
  <si>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</si>
  <si>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</si>
  <si>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</si>
  <si>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GCMM-000X (CMM) · Pass / Fail</t>
  </si>
  <si>
    <t>GCMM-000X (CMM) · Var.Meas.</t>
  </si>
  <si>
    <t>FI_OPXX_RECINSP</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</si>
  <si>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</si>
  <si>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</si>
  <si>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</si>
  <si>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</si>
  <si>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</si>
  <si>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</si>
  <si>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</si>
  <si>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</si>
  <si>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</si>
  <si>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</si>
  <si>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</si>
  <si>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</si>
  <si>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</si>
  <si>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</si>
  <si>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</si>
  <si>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IP_RAMPROG</t>
  </si>
  <si>
    <t>IP_RAMPROG_MILL</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</si>
  <si>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</si>
  <si>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</si>
  <si>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</si>
  <si>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 xml:space="preserve">2 DIGIT Primary
Tool </t>
  </si>
  <si>
    <t xml:space="preserve">Primary Control </t>
  </si>
  <si>
    <t>Primary Head
HEAD</t>
  </si>
  <si>
    <t>Y</t>
  </si>
  <si>
    <t>Z</t>
  </si>
  <si>
    <t>A</t>
  </si>
  <si>
    <t>B</t>
  </si>
  <si>
    <t>C</t>
  </si>
  <si>
    <t>TOOL</t>
  </si>
  <si>
    <t>PROG</t>
  </si>
  <si>
    <t>#XXX</t>
  </si>
  <si>
    <t>R</t>
  </si>
  <si>
    <t>Swiss/EDM/ Routines, Orange=AQL FREQ. ONLY, YELLOW 1X SHIFT ONLY, GREEN FIRST ARTICLE'S</t>
  </si>
  <si>
    <t>Data VAL Prep</t>
  </si>
  <si>
    <t>Go GaugeFunc.</t>
  </si>
  <si>
    <t>Thru. Hole Present</t>
  </si>
  <si>
    <t>Data Validation Prep.</t>
  </si>
  <si>
    <t>Methods</t>
  </si>
  <si>
    <t>Freq.</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</si>
  <si>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</si>
  <si>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</si>
  <si>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</si>
  <si>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</si>
  <si>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</si>
  <si>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</si>
  <si>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</si>
  <si>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</si>
  <si>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</si>
  <si>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</si>
  <si>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</si>
  <si>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</si>
  <si>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</si>
  <si>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</si>
  <si>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</si>
  <si>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</si>
  <si>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</si>
  <si>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</si>
  <si>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</si>
  <si>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</si>
  <si>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</si>
  <si>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</si>
  <si>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</si>
  <si>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</si>
  <si>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Characteristic
DESCRIPTION &amp; Gauge Name</t>
  </si>
  <si>
    <t xml:space="preserve"> 'C', Whirl Blank</t>
  </si>
  <si>
    <t xml:space="preserve"> See Image, Constrained</t>
  </si>
  <si>
    <t>(.04 to .12 range = Pass)</t>
  </si>
  <si>
    <t>(.042 FULL) Go Pin Seat Fully</t>
  </si>
  <si>
    <t>(B), Mfg. Tol.</t>
  </si>
  <si>
    <t>(B), O.A.L.</t>
  </si>
  <si>
    <t>.001 or less =Pass</t>
  </si>
  <si>
    <t>.001 or less out of center = Pass</t>
  </si>
  <si>
    <t>.002 or Less out of center = Pass</t>
  </si>
  <si>
    <t>.005 to .015 = Pass</t>
  </si>
  <si>
    <t>.0125 Mean, Section</t>
  </si>
  <si>
    <t>.025 or Less in X &amp; Y=Pass</t>
  </si>
  <si>
    <t>.038 Mean</t>
  </si>
  <si>
    <t>.063 MM = .0024 IN, See Image</t>
  </si>
  <si>
    <t>.063MM = .0024"</t>
  </si>
  <si>
    <t>.243 NO-GO, Unconstrained, Must Not Start</t>
  </si>
  <si>
    <t>@ Back Face &amp; ID, No Raised Edge</t>
  </si>
  <si>
    <t>@ Back Face &amp; OD, No Raised Edge</t>
  </si>
  <si>
    <t>@ OD &amp; FACE</t>
  </si>
  <si>
    <t>Across from slot</t>
  </si>
  <si>
    <t>All Edge Breaks</t>
  </si>
  <si>
    <t>Attached to bar stock</t>
  </si>
  <si>
    <t xml:space="preserve">Back Turn Fillet Rad. </t>
  </si>
  <si>
    <t>Balloon 1 (DWG FRM0105 Page 2, NV-27)</t>
  </si>
  <si>
    <t>Balloon 1 (DWG FRM0105, NV-30)</t>
  </si>
  <si>
    <t>Balloon 1 (P# 9890002-20) OL00429/A</t>
  </si>
  <si>
    <t>Balloon 1, DWG#FRM0105</t>
  </si>
  <si>
    <t>Balloon 11, See Image</t>
  </si>
  <si>
    <t xml:space="preserve">Balloon 2 (DWG FRM0105 Page 2, NV-27) </t>
  </si>
  <si>
    <t>Balloon 2 (DWG FRM0105, NV-30)</t>
  </si>
  <si>
    <t>Balloon 2 (P# 9890002-20)</t>
  </si>
  <si>
    <t>Balloon 2, DWG#FRM0105</t>
  </si>
  <si>
    <t>Balloon 2, DWG#FRM0105, See Image</t>
  </si>
  <si>
    <t>Balloon 3 (DWG FRM0105, NV-30 Minor)</t>
  </si>
  <si>
    <t>Balloon 3 (DWG FRM0105, NV-30)</t>
  </si>
  <si>
    <t>Balloon 3 (P# 9890002-20)</t>
  </si>
  <si>
    <t>Balloon 4</t>
  </si>
  <si>
    <t>Balloon 4 (P# 9890002-20)</t>
  </si>
  <si>
    <t>Below Middle Band</t>
  </si>
  <si>
    <t>Best Fit Pin, .003 or Less =Pass</t>
  </si>
  <si>
    <t>Blank Without .010 Slots</t>
  </si>
  <si>
    <t>Blank Without .010 Slots, Section</t>
  </si>
  <si>
    <t xml:space="preserve">Blank, Center of V Grv. </t>
  </si>
  <si>
    <t>Blank, EXT. Feature</t>
  </si>
  <si>
    <t>Blank, See Image, OL04335</t>
  </si>
  <si>
    <t>Blank, See Image, OL04336</t>
  </si>
  <si>
    <t>Blank, Turn Tip</t>
  </si>
  <si>
    <t>Blank, Without Thrd.</t>
  </si>
  <si>
    <t>Blank, Without Thread</t>
  </si>
  <si>
    <t>Calc., Use Go HEX</t>
  </si>
  <si>
    <t>Can't dig into OD</t>
  </si>
  <si>
    <t>Check every other hole</t>
  </si>
  <si>
    <t>Check Go over full length of slot.</t>
  </si>
  <si>
    <t>Check Near Closed End</t>
  </si>
  <si>
    <t>Check per Print View, Away from Rod Slot</t>
  </si>
  <si>
    <t>Check to Balloon 30 Go Pin</t>
  </si>
  <si>
    <t>Check with .2705 SET Pin Inside Part</t>
  </si>
  <si>
    <t>Check with Hex Up</t>
  </si>
  <si>
    <t>Confirm Full Radius</t>
  </si>
  <si>
    <t>Constrained in fixture</t>
  </si>
  <si>
    <t>Constrained with Ring</t>
  </si>
  <si>
    <t>Constrained, See Image</t>
  </si>
  <si>
    <t>DWG 100448-41</t>
  </si>
  <si>
    <t>DWG 9890040, (10E),Section Part, OL01139</t>
  </si>
  <si>
    <t>DWG 9890040, (10E),Section, OL01139</t>
  </si>
  <si>
    <t>DWG 9890040, (11E)</t>
  </si>
  <si>
    <t>DWG 9890040, (11E), Pins with Flats</t>
  </si>
  <si>
    <t>DWG 9890040, (12E),  Pass=.002 or less</t>
  </si>
  <si>
    <t>DWG 9890040, (12E), See Image</t>
  </si>
  <si>
    <t>DWG 9890040, (1E), OL01431</t>
  </si>
  <si>
    <t>DWG 9890040, (1E), OL01432</t>
  </si>
  <si>
    <t>DWG 9890040, (2E), OL01432</t>
  </si>
  <si>
    <t>DWG 9890040, (3E)</t>
  </si>
  <si>
    <t>DWG 9890040, (4E)</t>
  </si>
  <si>
    <t>DWG 9890040, (5E), OL02336</t>
  </si>
  <si>
    <t>DWG 9890040, (6E)</t>
  </si>
  <si>
    <t>DWG 9890040, (7E)</t>
  </si>
  <si>
    <t>DWG 9890040, (8E), OL01433</t>
  </si>
  <si>
    <t>DWG 9890040, (8E), OL01433, Section</t>
  </si>
  <si>
    <t>DWG 9890040, (9E), Close to Rod Slot</t>
  </si>
  <si>
    <t>DWG 9890040, (9E),Close to Rod Slot</t>
  </si>
  <si>
    <t>DWG FRM0105 PAGE 2</t>
  </si>
  <si>
    <t>DWG# 100448-41</t>
  </si>
  <si>
    <t>DWG# 100448-44</t>
  </si>
  <si>
    <t>DWG# 9890003  (1), Section OL00436/A</t>
  </si>
  <si>
    <t>DWG# 9890003 (3), Ring Gauge Constrained</t>
  </si>
  <si>
    <t>DWG# 9890003 (4), Section</t>
  </si>
  <si>
    <t>DWG#100448-26, Balloon 1K, OL02350</t>
  </si>
  <si>
    <t>DWG#100448-26, Balloon 2K, OL02350</t>
  </si>
  <si>
    <t>DWG#100448-26, Balloon 3K, OL02363</t>
  </si>
  <si>
    <t>DWG#100448-26, Balloon 4K</t>
  </si>
  <si>
    <t>DWG#100448-26, Balloon 5K, Section</t>
  </si>
  <si>
    <t>DWG#100448-26, Balloon 6K</t>
  </si>
  <si>
    <t>DWG#100448-26, Balloon 7K, Section</t>
  </si>
  <si>
    <t>DWG#100448-26, Mfg. Tol.</t>
  </si>
  <si>
    <t>DWG#9890003 (2) Ring Gauge Constrained</t>
  </si>
  <si>
    <t>DWG#9890044</t>
  </si>
  <si>
    <t>DWG#9890044 .1985 to .2005=Pass</t>
  </si>
  <si>
    <t>DWG#9890044 Overlay OL02441</t>
  </si>
  <si>
    <t>DWG#9890044, OL02441</t>
  </si>
  <si>
    <t>DWG#FRM0105</t>
  </si>
  <si>
    <t>EXT.</t>
  </si>
  <si>
    <t>EXT. Section, OL02460</t>
  </si>
  <si>
    <t>EXT., OL04223</t>
  </si>
  <si>
    <t>Full Go Pin, No Light, at Radius</t>
  </si>
  <si>
    <t>Function Check</t>
  </si>
  <si>
    <t>GO Function Gauge</t>
  </si>
  <si>
    <t>Go Gauge for Balloon 1 &amp; 4</t>
  </si>
  <si>
    <t>Greater than .025 out of center = Fail</t>
  </si>
  <si>
    <t>Greater than 2.6 = Pass</t>
  </si>
  <si>
    <t>Green = Pass, Red = Fail</t>
  </si>
  <si>
    <t>Hex Depth</t>
  </si>
  <si>
    <t>Hex Minor</t>
  </si>
  <si>
    <t>Hole Dia.</t>
  </si>
  <si>
    <t>ID Sphere Finish</t>
  </si>
  <si>
    <t>If Looks Big, Section</t>
  </si>
  <si>
    <t>If Looks Small, Section</t>
  </si>
  <si>
    <t>Insp. Close to Break Away, Mfg.Tol.</t>
  </si>
  <si>
    <t>INT.</t>
  </si>
  <si>
    <t>INT. Section, OL02460</t>
  </si>
  <si>
    <t>INT., OL04223</t>
  </si>
  <si>
    <t>Keep Ind. Tip away from corner</t>
  </si>
  <si>
    <t>L31</t>
  </si>
  <si>
    <t>Laser Mark</t>
  </si>
  <si>
    <t>LASER PER NOTE 4</t>
  </si>
  <si>
    <t>LASER PER NOTE 4, Final Check 1 only</t>
  </si>
  <si>
    <t>Less than .002 out of center = Pass</t>
  </si>
  <si>
    <t>Less than 2.75 = Pass, Section</t>
  </si>
  <si>
    <t>List as pin. Not Calibrated</t>
  </si>
  <si>
    <t>M9 X 1.25 BUTT See Comment Image</t>
  </si>
  <si>
    <t>Manual Section</t>
  </si>
  <si>
    <t>Max Deep .241 NO-GO =.42</t>
  </si>
  <si>
    <t>MAX Depth of (Note 7) .241 NO-GO Pin</t>
  </si>
  <si>
    <t>Measure from Blue Line, See Image</t>
  </si>
  <si>
    <t>Measure Width of Blue Area, See Image</t>
  </si>
  <si>
    <t>Mfg. Tol</t>
  </si>
  <si>
    <t>Mfg. Tol, See Image</t>
  </si>
  <si>
    <t>Mfg. Tol. "A"</t>
  </si>
  <si>
    <t>Mfg. Tol. (Zero on Gauge Full Dia. Lead)</t>
  </si>
  <si>
    <t>Mfg. Tol. Balloon 11, See Image</t>
  </si>
  <si>
    <t>Mfg. Tol. Balloon 4</t>
  </si>
  <si>
    <t>Mfg. Tol. Balloon 7</t>
  </si>
  <si>
    <t>Mfg. Tol. Section</t>
  </si>
  <si>
    <t>Mfg. Tol. See Image</t>
  </si>
  <si>
    <t>Mfg. Tol., 3 Places, Record MAX</t>
  </si>
  <si>
    <t>Mfg. Tol., Balloon 11</t>
  </si>
  <si>
    <t>Mfg. Tol., Balloon 7</t>
  </si>
  <si>
    <t>Mfg. Tol., Blank</t>
  </si>
  <si>
    <t>Mfg. Tol., Blank, Balloon 12</t>
  </si>
  <si>
    <t>Mfg. Tol., Calculation</t>
  </si>
  <si>
    <t>Mfg. Tol., For Mill Fixture</t>
  </si>
  <si>
    <t>Mfg. Tol., L32</t>
  </si>
  <si>
    <t>Mfg. Tol., L33</t>
  </si>
  <si>
    <t>Mfg. Tol., No Tool Marks</t>
  </si>
  <si>
    <t>Mfg. Tol., OL03361</t>
  </si>
  <si>
    <t>Mfg. Tol., Record off center value</t>
  </si>
  <si>
    <t>Mfg. Tol., Same 3 Places, Record MIN</t>
  </si>
  <si>
    <t>Mfg. Tol., Section</t>
  </si>
  <si>
    <t>Mfg. Tol., Section B-B</t>
  </si>
  <si>
    <t>Mfg. Tol., Section, OL03361</t>
  </si>
  <si>
    <t>Mfg. Tol., Section, Per Note 2</t>
  </si>
  <si>
    <t>Mfg. Tol., See Image</t>
  </si>
  <si>
    <t>Mfg. Tol., See Image, Bore in Blue</t>
  </si>
  <si>
    <t>Mfg. Tol., See Image, Hook Tip</t>
  </si>
  <si>
    <t>Mfg. Tol., Sharp Okay No Burr</t>
  </si>
  <si>
    <t>Mfg. Tol., Threadless Blank</t>
  </si>
  <si>
    <t>Mfg.Tol.</t>
  </si>
  <si>
    <t>Mgf. To., T.S.C.</t>
  </si>
  <si>
    <t>Milled Feature</t>
  </si>
  <si>
    <t>Milled Feature, OL04045</t>
  </si>
  <si>
    <t>Must Pass Through</t>
  </si>
  <si>
    <t>Must pass through gauge</t>
  </si>
  <si>
    <t>Must Pass Through Go Gauge</t>
  </si>
  <si>
    <t>Must Pass, See Image.</t>
  </si>
  <si>
    <t>Narrow Area</t>
  </si>
  <si>
    <t>Near Balloon 21</t>
  </si>
  <si>
    <t>Near Datum B</t>
  </si>
  <si>
    <t>Neck Dia.</t>
  </si>
  <si>
    <t>Neck to Head Rad.</t>
  </si>
  <si>
    <t>No Section, .01 to .014 = Pass</t>
  </si>
  <si>
    <t>No Section, Rotate Part</t>
  </si>
  <si>
    <t>No Section, See Image</t>
  </si>
  <si>
    <t>No Slot, Section B-B</t>
  </si>
  <si>
    <t>Not to exceed .95 Deep</t>
  </si>
  <si>
    <t>Note 1</t>
  </si>
  <si>
    <t>OL00333/A</t>
  </si>
  <si>
    <t>OL00519</t>
  </si>
  <si>
    <t>OL00520</t>
  </si>
  <si>
    <t>OL00529</t>
  </si>
  <si>
    <t>OL00542</t>
  </si>
  <si>
    <t>OL00724</t>
  </si>
  <si>
    <t>OL01250</t>
  </si>
  <si>
    <t>OL01869, Threadless Blank</t>
  </si>
  <si>
    <t>OL01870, Section</t>
  </si>
  <si>
    <t>OL02255</t>
  </si>
  <si>
    <t>OL02255, Mfg. Tol.</t>
  </si>
  <si>
    <t>OL02302</t>
  </si>
  <si>
    <t xml:space="preserve">OL02318  needed per image instructions </t>
  </si>
  <si>
    <t>OL02556</t>
  </si>
  <si>
    <t>OL02557</t>
  </si>
  <si>
    <t>OL02567</t>
  </si>
  <si>
    <t>OL02653</t>
  </si>
  <si>
    <t>OL02718</t>
  </si>
  <si>
    <t>OL02841</t>
  </si>
  <si>
    <t>OL02842</t>
  </si>
  <si>
    <t>OL02844</t>
  </si>
  <si>
    <t>OL02871</t>
  </si>
  <si>
    <t>OL02887</t>
  </si>
  <si>
    <t>OL03766</t>
  </si>
  <si>
    <t>OL03868</t>
  </si>
  <si>
    <t>OL03869</t>
  </si>
  <si>
    <t>OL03870</t>
  </si>
  <si>
    <t>OL03873, DWG# 100448-44</t>
  </si>
  <si>
    <t>OL03949</t>
  </si>
  <si>
    <t xml:space="preserve">OL04043, Section </t>
  </si>
  <si>
    <t xml:space="preserve">OL04044, Section </t>
  </si>
  <si>
    <t>OL04045</t>
  </si>
  <si>
    <t>OL04045, Milled Feature</t>
  </si>
  <si>
    <t>OL04063</t>
  </si>
  <si>
    <t>OL04064</t>
  </si>
  <si>
    <t>OL04065</t>
  </si>
  <si>
    <t>OL04181</t>
  </si>
  <si>
    <t>OL04218</t>
  </si>
  <si>
    <t>OL04224, See Image</t>
  </si>
  <si>
    <t>OL04374</t>
  </si>
  <si>
    <t>OL04375, Section M-M</t>
  </si>
  <si>
    <t>OL04376, Section M-M</t>
  </si>
  <si>
    <t>OL04443</t>
  </si>
  <si>
    <t>OL04444</t>
  </si>
  <si>
    <t>Other side of slot</t>
  </si>
  <si>
    <t>Out of center more than .002 = Fail</t>
  </si>
  <si>
    <t>Out of center more than.002 = Fail</t>
  </si>
  <si>
    <t>Overlay OL02713</t>
  </si>
  <si>
    <t>Overlay OL02714</t>
  </si>
  <si>
    <t>Overlay OL02718</t>
  </si>
  <si>
    <t>Overlay OL03831, Mfg. Tol.</t>
  </si>
  <si>
    <t>Part Without Slots</t>
  </si>
  <si>
    <t>Part Without Slots, See Image</t>
  </si>
  <si>
    <t>Per Balloon 2 Note</t>
  </si>
  <si>
    <t>Per drawing note(s) 8.</t>
  </si>
  <si>
    <t>Point or Sphere Tip</t>
  </si>
  <si>
    <t>Ram Construction</t>
  </si>
  <si>
    <t>Record Same Pass / Fail All Balloons</t>
  </si>
  <si>
    <t>Ref. Balloon 1</t>
  </si>
  <si>
    <t>Ref. Balloon 12</t>
  </si>
  <si>
    <t>Ref. Balloon 13, 100% AQL</t>
  </si>
  <si>
    <t>Ref. Balloon 2</t>
  </si>
  <si>
    <t>Ref. Balloon 21, 100% AQL</t>
  </si>
  <si>
    <t>Ref. Balloon 4</t>
  </si>
  <si>
    <t>Ref. Balloon 7</t>
  </si>
  <si>
    <t>Ref. Balloon 8</t>
  </si>
  <si>
    <t>Relieved Pin Gauges 09236 &amp; 09235</t>
  </si>
  <si>
    <t>Rotate Part, See Image</t>
  </si>
  <si>
    <t>Same as Root Radius</t>
  </si>
  <si>
    <t>Section B-B</t>
  </si>
  <si>
    <t>Section B-B, Distance Between Grooves</t>
  </si>
  <si>
    <t>Section C-C</t>
  </si>
  <si>
    <t>Section Part</t>
  </si>
  <si>
    <t>Section Part, Measured from Opposite Face</t>
  </si>
  <si>
    <t>Section, Broachless Blank</t>
  </si>
  <si>
    <t>Section, EXT. Sphere Location.</t>
  </si>
  <si>
    <t>Section, Hex Cham. Ang.</t>
  </si>
  <si>
    <t>Section, Hex Fillet Rad.</t>
  </si>
  <si>
    <t>Section, INT. Feature</t>
  </si>
  <si>
    <t>Section, INT. Sphere Location.</t>
  </si>
  <si>
    <t>Section, Mfg. Tol.</t>
  </si>
  <si>
    <t>Section, Mfg. Tol., See Image</t>
  </si>
  <si>
    <t>Section, OL00486</t>
  </si>
  <si>
    <t>Section, OL00542</t>
  </si>
  <si>
    <t>Section, OL00543</t>
  </si>
  <si>
    <t>Section, OL00544</t>
  </si>
  <si>
    <t>Section, OL00545</t>
  </si>
  <si>
    <t>Section, OL00546</t>
  </si>
  <si>
    <t>Section, OL00547</t>
  </si>
  <si>
    <t>Section, OL00555</t>
  </si>
  <si>
    <t>Section, OL00725</t>
  </si>
  <si>
    <t>Section, OL01430</t>
  </si>
  <si>
    <t>Section, OL01434</t>
  </si>
  <si>
    <t>Section, OL01435</t>
  </si>
  <si>
    <t>Section, OL01807</t>
  </si>
  <si>
    <t>Section, OL01830</t>
  </si>
  <si>
    <t>Section, OL02351</t>
  </si>
  <si>
    <t>Section, OL02519</t>
  </si>
  <si>
    <t>Section, OL02520</t>
  </si>
  <si>
    <t>Section, OL02522</t>
  </si>
  <si>
    <t>Section, OL02540</t>
  </si>
  <si>
    <t>Section, OL02541</t>
  </si>
  <si>
    <t>Section, OL02552</t>
  </si>
  <si>
    <t>Section, OL02553</t>
  </si>
  <si>
    <t>Section, OL02554</t>
  </si>
  <si>
    <t>Section, OL02555</t>
  </si>
  <si>
    <t>Section, OL02558</t>
  </si>
  <si>
    <t>Section, OL02559</t>
  </si>
  <si>
    <t>Section, OL02619</t>
  </si>
  <si>
    <t>Section, OL02620</t>
  </si>
  <si>
    <t>Section, OL02621</t>
  </si>
  <si>
    <t>Section, OL02622</t>
  </si>
  <si>
    <t>Section, OL02623</t>
  </si>
  <si>
    <t>Section, OL02624</t>
  </si>
  <si>
    <t>Section, OL02652</t>
  </si>
  <si>
    <t>Section, OL02680</t>
  </si>
  <si>
    <t>Section, OL02793</t>
  </si>
  <si>
    <t>Section, OL02823</t>
  </si>
  <si>
    <t>Section, OL02843</t>
  </si>
  <si>
    <t>Section, OL03026, Ext.</t>
  </si>
  <si>
    <t>Section, OL03026, Int.</t>
  </si>
  <si>
    <t>Section, OL03570, DWG# 100448-41</t>
  </si>
  <si>
    <t>Section, OL03781</t>
  </si>
  <si>
    <t>Section, OL03911</t>
  </si>
  <si>
    <t>Section, OL03912</t>
  </si>
  <si>
    <t>Section, OL03928</t>
  </si>
  <si>
    <t>Section, OL03929</t>
  </si>
  <si>
    <t>Section, OL04030</t>
  </si>
  <si>
    <t>Section, OL04037</t>
  </si>
  <si>
    <t>Section, OL04038</t>
  </si>
  <si>
    <t>Section, OL04046</t>
  </si>
  <si>
    <t>Section, OL04065</t>
  </si>
  <si>
    <t>Section, OL04066</t>
  </si>
  <si>
    <t>Section, OL04067</t>
  </si>
  <si>
    <t>Section, OL04069</t>
  </si>
  <si>
    <t>Section, OL04071</t>
  </si>
  <si>
    <t>Section, OL04173</t>
  </si>
  <si>
    <t>Section, OL04174</t>
  </si>
  <si>
    <t>Section, OL04214</t>
  </si>
  <si>
    <t>Section, OL04215</t>
  </si>
  <si>
    <t>Section, OL04216</t>
  </si>
  <si>
    <t>Section, OL04217</t>
  </si>
  <si>
    <t>Section, Overlay OL02716</t>
  </si>
  <si>
    <t>Section, Overlay OL02717</t>
  </si>
  <si>
    <t>Section, See Image</t>
  </si>
  <si>
    <t>Section, See Image, DWG# 100448-41</t>
  </si>
  <si>
    <t>Section, Without Sots</t>
  </si>
  <si>
    <t>See Comments Sheet, OL02318</t>
  </si>
  <si>
    <t>See Image, Check Near Radius</t>
  </si>
  <si>
    <t>See Image, Constrained</t>
  </si>
  <si>
    <t>See Image, Distance Between Flats</t>
  </si>
  <si>
    <t xml:space="preserve">See Image, Mfg. Tol, Section A-A </t>
  </si>
  <si>
    <t>See image, Mfg. Tol.</t>
  </si>
  <si>
    <t>See Image, Mic. Across Flats</t>
  </si>
  <si>
    <t>See Image, OL02850</t>
  </si>
  <si>
    <t>See Image, OL02880</t>
  </si>
  <si>
    <t>See Image, OL03926</t>
  </si>
  <si>
    <t>See Image, OL03927</t>
  </si>
  <si>
    <t>See Image, OL04003</t>
  </si>
  <si>
    <t>'See Image, OL04342,  Best Fit Joe Block</t>
  </si>
  <si>
    <t>See Image, OL04342,  Blank</t>
  </si>
  <si>
    <t>See Image, OL04342, Blank</t>
  </si>
  <si>
    <t>See Image, OL04343, Blank</t>
  </si>
  <si>
    <t>See Image, Section</t>
  </si>
  <si>
    <t>See Image, Section A-A</t>
  </si>
  <si>
    <t>See Image, Section B-B</t>
  </si>
  <si>
    <t>See Image, Section B-B, TSC</t>
  </si>
  <si>
    <t>See Image, Shank Drawing # 18000-XX-XX A</t>
  </si>
  <si>
    <t>Sequencial Laser 01, 120 Per Print</t>
  </si>
  <si>
    <t>Sharp OK, No Burr</t>
  </si>
  <si>
    <t>Sharp OK, No Raised Edge, See Image</t>
  </si>
  <si>
    <t>Sharp OK, No Raised Edges</t>
  </si>
  <si>
    <t>Sharp okay no raised edge</t>
  </si>
  <si>
    <t>Sharp Okay, No Raised Edge</t>
  </si>
  <si>
    <t>Sharp Okay, No Raised Edges,</t>
  </si>
  <si>
    <t>Sharp Okay, See Image</t>
  </si>
  <si>
    <t xml:space="preserve">T.S.C. </t>
  </si>
  <si>
    <t>Tangent point of R.50</t>
  </si>
  <si>
    <t>Taper Check, Mfg.Tol.</t>
  </si>
  <si>
    <t>Taper Check, Mfg.Tol., See Image</t>
  </si>
  <si>
    <t>Threadless Blank, Mfg. Tol.</t>
  </si>
  <si>
    <t>Threadless Blank, Thrd. to Neck Rad.</t>
  </si>
  <si>
    <t>Thredless Blank</t>
  </si>
  <si>
    <t>Torx Min. Dia.</t>
  </si>
  <si>
    <t>Use (Full) GO Hex</t>
  </si>
  <si>
    <t>Use Balloon 1 FULL Gauge</t>
  </si>
  <si>
    <t>Use Balloon 9 FULL GO</t>
  </si>
  <si>
    <t>Use Best Fit Pin</t>
  </si>
  <si>
    <t>Use Disk Tip</t>
  </si>
  <si>
    <t>Use flat bottomed indicator tip.</t>
  </si>
  <si>
    <t xml:space="preserve">Use Full .093 Go Hex </t>
  </si>
  <si>
    <t xml:space="preserve">Use Full .0930 Go Hex </t>
  </si>
  <si>
    <t>Use Full .1235 Go Hex</t>
  </si>
  <si>
    <t>Use Gauge K2-98-8019-04, See Image</t>
  </si>
  <si>
    <t>Use large flat indicator tip</t>
  </si>
  <si>
    <t>Use Pins.3330/.3350, See Image MAX NO-GO</t>
  </si>
  <si>
    <t>Use Pointed Drop Indicator Tip</t>
  </si>
  <si>
    <t>V-Block</t>
  </si>
  <si>
    <t>V-Block,  AMB for 13</t>
  </si>
  <si>
    <t>V-Block,  Hex Cham. Dia.</t>
  </si>
  <si>
    <t>V-Block, Hex Depth</t>
  </si>
  <si>
    <t>VBU Gauge</t>
  </si>
  <si>
    <t>Visibally smaller than HEX=Pass</t>
  </si>
  <si>
    <t>Visual Per Drawing</t>
  </si>
  <si>
    <t>Whirl Blank</t>
  </si>
  <si>
    <t>Whirl Blank, Neck Rad. End to Head CL</t>
  </si>
  <si>
    <t>Whirl Blank, Nose Start Dia.</t>
  </si>
  <si>
    <t>Whirl Blank, Nose Start Dist.</t>
  </si>
  <si>
    <t>Whirl Blank, Thrd. Minor</t>
  </si>
  <si>
    <t>Whirl Blank, Thrd. Pullout Dia.</t>
  </si>
  <si>
    <t>Whole Part, Removal is at Assy. Level</t>
  </si>
  <si>
    <t>Wide Area</t>
  </si>
  <si>
    <t>Zero on End of Go Gauge</t>
  </si>
  <si>
    <t>Dim. "A"</t>
  </si>
  <si>
    <t>Dim. "B"</t>
  </si>
  <si>
    <t>.002 or Less = Pass</t>
  </si>
  <si>
    <t xml:space="preserve">Mfg. Tol. C-Bore Face (Ballo 28) </t>
  </si>
  <si>
    <t>See Image, Rcd. MAX</t>
  </si>
  <si>
    <t>See Image, Rcd. MIN</t>
  </si>
  <si>
    <t xml:space="preserve">Blunt Start Blend to Minor </t>
  </si>
  <si>
    <t>Centered Less than .03 = Pass</t>
  </si>
  <si>
    <t>Centered within .0005 or Less = Pass</t>
  </si>
  <si>
    <t>Centered within .001 or Less = Pass</t>
  </si>
  <si>
    <t>Centered within .0254 or Less = Pass</t>
  </si>
  <si>
    <t>Disk Drop Indicator Tip</t>
  </si>
  <si>
    <t>Flat Drop Indicator Tip</t>
  </si>
  <si>
    <t>Greater than .005 = Fail, Section</t>
  </si>
  <si>
    <t>ID/OD Both Sides, Diff. .002 or less = Pass</t>
  </si>
  <si>
    <t>Intersect. of 8.79 and R.25 MAX</t>
  </si>
  <si>
    <t>Intersect. of 7.7 &amp; R0.10</t>
  </si>
  <si>
    <t>Blank without thread</t>
  </si>
  <si>
    <t>Blank, Check R adjacent Balloon 17</t>
  </si>
  <si>
    <t>Mfg. Tol., Blend to SØ.320</t>
  </si>
  <si>
    <t>More than .0005 out of center = Fail</t>
  </si>
  <si>
    <t>No visual step = Pass</t>
  </si>
  <si>
    <t xml:space="preserve">Pass = .0254 or Less </t>
  </si>
  <si>
    <t>PD MIN = 4.361, PD MAX = 4.456</t>
  </si>
  <si>
    <t>R.9 to R1.1 = Pass, See Image</t>
  </si>
  <si>
    <t>See Image, .005 or Less = Pass</t>
  </si>
  <si>
    <t>See Image, Pass = .002 or Less</t>
  </si>
  <si>
    <t xml:space="preserve">Start of Radius @ .195 </t>
  </si>
  <si>
    <t xml:space="preserve">Start of Radius @ .21 </t>
  </si>
  <si>
    <t>Threadless Blank, From Major Ø</t>
  </si>
  <si>
    <t>Dim. "C"</t>
  </si>
  <si>
    <t>Dim. "D", Whirl Blank</t>
  </si>
  <si>
    <t>Blank Turn Maj. Mill Flt., OL4172</t>
  </si>
  <si>
    <t>Dim. E, Blank Turn Maj. &amp;  Mill Flt</t>
  </si>
  <si>
    <t>Dim. E, Blank Turn Maj.&amp;  Mill Flt</t>
  </si>
  <si>
    <t>Dim. H, Whirl Blank</t>
  </si>
  <si>
    <t>Blank Turn Maj.</t>
  </si>
  <si>
    <t>DWG 100448-15, OL02571</t>
  </si>
  <si>
    <t>DWG 100448-15, Balloon F_1</t>
  </si>
  <si>
    <t>Dim. J, 'Blank Turn Maj. &amp; Whirl Blank</t>
  </si>
  <si>
    <t xml:space="preserve">Whirl Blank </t>
  </si>
  <si>
    <t>Dim. "G"</t>
  </si>
  <si>
    <t>No Nicks,Scratches,Tool Marks,etc.</t>
  </si>
  <si>
    <t>No Nicks, Scratches, Tool Marks, etc.</t>
  </si>
  <si>
    <t>Profile|.002|A|B| X-Y</t>
  </si>
  <si>
    <t>R.003 MAX</t>
  </si>
  <si>
    <t>Profile| .002| A|B|</t>
  </si>
  <si>
    <t>32µIN Max</t>
  </si>
  <si>
    <t>Profile |.001|A|</t>
  </si>
  <si>
    <t>.016 T.S.C.</t>
  </si>
  <si>
    <t>Balloon 12 Symmetry</t>
  </si>
  <si>
    <t>Balloon 11 Symmetry</t>
  </si>
  <si>
    <t>Matte Finish Per Note 3</t>
  </si>
  <si>
    <t>Balloon 5 blend to SØ .340</t>
  </si>
  <si>
    <t>Profile|.001|A|B| P-Q</t>
  </si>
  <si>
    <t>Profile|.001|A|B| L-M</t>
  </si>
  <si>
    <t>Profile |.002| |A|B| X-Y</t>
  </si>
  <si>
    <t>.208 MAX THRD DEPTH</t>
  </si>
  <si>
    <t>.180 MIN DEPTH FULL THRD</t>
  </si>
  <si>
    <t>.015 MAX</t>
  </si>
  <si>
    <t>Ø.096 MAX PILOT HOLE</t>
  </si>
  <si>
    <t>.094 HEX</t>
  </si>
  <si>
    <t>.1195 / .1243 MAJOR DIAMETER</t>
  </si>
  <si>
    <t>.002 MAX ROOT RADIUS</t>
  </si>
  <si>
    <t>.082 DRILL DEPTH</t>
  </si>
  <si>
    <t>.070 HEX DEPTH</t>
  </si>
  <si>
    <t>C-Sink Ø .155</t>
  </si>
  <si>
    <t>10-32 UNF-2A</t>
  </si>
  <si>
    <t>Ø .1250 HEX</t>
  </si>
  <si>
    <t>.012 BLUNT END</t>
  </si>
  <si>
    <t>.022 BLUNT START</t>
  </si>
  <si>
    <t>ANODIZE COLOR AQUA</t>
  </si>
  <si>
    <t>ANODIZE BOTTOM PORTION</t>
  </si>
  <si>
    <t>.314 T.S.C.</t>
  </si>
  <si>
    <t>PART NUMBER 13600000</t>
  </si>
  <si>
    <t>LOT NUMBER</t>
  </si>
  <si>
    <t>CE 2729</t>
  </si>
  <si>
    <t>LOGO</t>
  </si>
  <si>
    <t>MATTE FINISH Note 3</t>
  </si>
  <si>
    <t>Profile |.0015 | A | X-Y</t>
  </si>
  <si>
    <t>.329 MINOR Ø</t>
  </si>
  <si>
    <t>.375 MAJOR Ø</t>
  </si>
  <si>
    <t>.060 PITCH</t>
  </si>
  <si>
    <t>Balloon 9 Symmerty</t>
  </si>
  <si>
    <t>Balloon 13 Symmerty</t>
  </si>
  <si>
    <t>Profile |.002|A|B| X-Y</t>
  </si>
  <si>
    <t>Profile |.002|A|B|</t>
  </si>
  <si>
    <t>.025 BASIC</t>
  </si>
  <si>
    <t>Ra 1.6 MAX</t>
  </si>
  <si>
    <t>True Pos.|.13|A</t>
  </si>
  <si>
    <t>True Pos.|Ø.03(M)|A|</t>
  </si>
  <si>
    <t>True Pos.|.1|A|B|C|</t>
  </si>
  <si>
    <t>Profile|.05|A|B|</t>
  </si>
  <si>
    <t>Profile|.03|A|</t>
  </si>
  <si>
    <t>FULL RADIUS</t>
  </si>
  <si>
    <t>R.25 MAX</t>
  </si>
  <si>
    <t>True Pos.|.05|A|</t>
  </si>
  <si>
    <t>Magenta Anodized Color</t>
  </si>
  <si>
    <t>.082 DRILL</t>
  </si>
  <si>
    <t>.07 HEX</t>
  </si>
  <si>
    <t>.021 PITCH</t>
  </si>
  <si>
    <t>TRIPLE LEAD THREAD</t>
  </si>
  <si>
    <t>.157 MINOR DIAMETER</t>
  </si>
  <si>
    <t>.172 MAJOR DIAMETER</t>
  </si>
  <si>
    <t>.183 Ceter Line Thread Dwell</t>
  </si>
  <si>
    <t>Green Anodized Color</t>
  </si>
  <si>
    <t>Symmerty Balloon A_6</t>
  </si>
  <si>
    <t>BLAST WITH 16 GRIT ALUMINUM OXIDE</t>
  </si>
  <si>
    <t>R.005 MAX</t>
  </si>
  <si>
    <t>True Pos. |.004|A|C|B|</t>
  </si>
  <si>
    <t>Profile|.002|A|B|</t>
  </si>
  <si>
    <t>Profile|.001|A|</t>
  </si>
  <si>
    <t>Profile|.001|</t>
  </si>
  <si>
    <t>True Pos. |.001 (M)|A|</t>
  </si>
  <si>
    <t>Profile|A|B|C|</t>
  </si>
  <si>
    <t>Profile|.002|A|B|C|X-Y</t>
  </si>
  <si>
    <t>True Pos. |.002|</t>
  </si>
  <si>
    <t>Function Check  (.2340 .2360 FULL)</t>
  </si>
  <si>
    <t>BLAST Per Note 4</t>
  </si>
  <si>
    <t>Balloon 2 Symmetry</t>
  </si>
  <si>
    <t>Balloon 4 Symmetry</t>
  </si>
  <si>
    <t>FUNCTIONAL  HEXALOBE</t>
  </si>
  <si>
    <t>M7X1.00 6h THREAD</t>
  </si>
  <si>
    <t>PART NUMBER 13100000</t>
  </si>
  <si>
    <t>LOT NUMBER PER NUVASIVE SOP 9002007</t>
  </si>
  <si>
    <t>CE MARK</t>
  </si>
  <si>
    <t>M7X1.00 6g THREAD</t>
  </si>
  <si>
    <t>GRIT BLAST Per Note 3</t>
  </si>
  <si>
    <t>.043 T.S.C</t>
  </si>
  <si>
    <t>INT / EXT CORNERS: R.002 TO R.010</t>
  </si>
  <si>
    <t>Grit Blast Per Note 4</t>
  </si>
  <si>
    <t>SHARP OKAY</t>
  </si>
  <si>
    <t>Thread Timed Print Note 6</t>
  </si>
  <si>
    <t>5/16"-24 UNF-2A</t>
  </si>
  <si>
    <t>MATTE FINISH DWG NOTE 3</t>
  </si>
  <si>
    <t xml:space="preserve">LASER MARK PART NUMBER DWG NOTE 8 </t>
  </si>
  <si>
    <t xml:space="preserve">LASER MARK LOT NUMBER DWG NOTE 8 </t>
  </si>
  <si>
    <t xml:space="preserve">LASER MARK LOGO DWG NOTE 9 </t>
  </si>
  <si>
    <t xml:space="preserve">LASER MARK "CE" DWG NOTE 10 </t>
  </si>
  <si>
    <t>ANODIZE COLOR GREEN DWG NOTE 4</t>
  </si>
  <si>
    <t>NV-30 DIM A</t>
  </si>
  <si>
    <t>NV-30 DIM B</t>
  </si>
  <si>
    <t>NV-30 DIM F</t>
  </si>
  <si>
    <t>Profile|.001|A|B|</t>
  </si>
  <si>
    <t>R.001/.006</t>
  </si>
  <si>
    <t>Profile:|010|A|B|C|</t>
  </si>
  <si>
    <t>True Pos. |.002|A|</t>
  </si>
  <si>
    <t>BLAST ALUMINUM OXIDE</t>
  </si>
  <si>
    <t>Balloon 3 Symmetry</t>
  </si>
  <si>
    <t>R.030</t>
  </si>
  <si>
    <t>True Pos. |.002|A|B|</t>
  </si>
  <si>
    <t>True Pos. |.002(M)|A|B|</t>
  </si>
  <si>
    <t>True Position|.002|A|B|</t>
  </si>
  <si>
    <t>0.012 MAX</t>
  </si>
  <si>
    <t>Balloon 5 Symmetry</t>
  </si>
  <si>
    <t>Balloon 29 Symmetry</t>
  </si>
  <si>
    <t>.115 T.S.C.</t>
  </si>
  <si>
    <t>EDGE BREAK MIN R.004, MAX R.010</t>
  </si>
  <si>
    <t>0.015 MAX</t>
  </si>
  <si>
    <t>7.45 Top of Ball to Face</t>
  </si>
  <si>
    <t>Edge Break per Note 1</t>
  </si>
  <si>
    <t>Globus Logo per Note 3</t>
  </si>
  <si>
    <t>Part Number per Note 3</t>
  </si>
  <si>
    <t>CE Logo per Note 3</t>
  </si>
  <si>
    <t>Lot (Control) Number per Note 3</t>
  </si>
  <si>
    <t>RAD. @ OD &amp; BACK FACE</t>
  </si>
  <si>
    <t>RAD. @ ID &amp; BACK FACE</t>
  </si>
  <si>
    <t>RAD @ FACE &amp; OD CHAMFER</t>
  </si>
  <si>
    <t>T27 TORX</t>
  </si>
  <si>
    <t>R3.3</t>
  </si>
  <si>
    <t>Profile|0.03|A|</t>
  </si>
  <si>
    <t>0.05 Per Note 2</t>
  </si>
  <si>
    <t>Finish Per Note 3</t>
  </si>
  <si>
    <t>.64/.96 HIGH=Pass</t>
  </si>
  <si>
    <t>PART NO. 15100</t>
  </si>
  <si>
    <t>LOT NO.</t>
  </si>
  <si>
    <t>Profile|0.1|D1|</t>
  </si>
  <si>
    <t>Profile|0.03|</t>
  </si>
  <si>
    <t>P-Thread Form</t>
  </si>
  <si>
    <t>Profile|.002|A|C|</t>
  </si>
  <si>
    <t>.35 TO TANGENT POINT</t>
  </si>
  <si>
    <t>True Pos.|.000(L)|A|D|</t>
  </si>
  <si>
    <t>EDGE BREAK</t>
  </si>
  <si>
    <t>Profile|.005|A|D| A-B UNI.</t>
  </si>
  <si>
    <t>Profile|.0015| A-B UNI.</t>
  </si>
  <si>
    <t>Profile|.005|A|D| UNI.</t>
  </si>
  <si>
    <t>Profile|.004|A| UNI.</t>
  </si>
  <si>
    <t>Profile|.0015| UNI.</t>
  </si>
  <si>
    <t>THREAD INTO ROD SLOT</t>
  </si>
  <si>
    <t>True Pos.|.001(M)|A|</t>
  </si>
  <si>
    <t>Total Runout|.002|E|</t>
  </si>
  <si>
    <t>.053 T.S.C.</t>
  </si>
  <si>
    <t>Profile|.0015|A| X-Y</t>
  </si>
  <si>
    <t>PITCH .060</t>
  </si>
  <si>
    <t>7/16-28-UNEF-2A</t>
  </si>
  <si>
    <t>.061 BASIC</t>
  </si>
  <si>
    <t>REMOVE SHRP EDGES .005 MAX</t>
  </si>
  <si>
    <t>Tumble Per Note 1</t>
  </si>
  <si>
    <t xml:space="preserve">HEXALOBE </t>
  </si>
  <si>
    <t>HEXALOBE ORIENTATION</t>
  </si>
  <si>
    <t>BREAK EDGE .014</t>
  </si>
  <si>
    <t>BREAK EDGE</t>
  </si>
  <si>
    <t>Tumble Per Note 2</t>
  </si>
  <si>
    <t>T27 HEXALOBE Per Note 1</t>
  </si>
  <si>
    <t>Profile|.003|A|B|C| Uni.</t>
  </si>
  <si>
    <t xml:space="preserve">Profile|.001|A|B| A&lt;-&gt;B </t>
  </si>
  <si>
    <t>Profile|.001|A|B| C&lt;-&gt;D</t>
  </si>
  <si>
    <t>R  FULL RADIUS</t>
  </si>
  <si>
    <t>12-28 UNF-2B</t>
  </si>
  <si>
    <t>M6X0.75 - 6H</t>
  </si>
  <si>
    <t>NOTE 3 THREAD RELIEF</t>
  </si>
  <si>
    <t>M6 X0.75 - 6g</t>
  </si>
  <si>
    <t>ANODIZE GREY, Per Note 1</t>
  </si>
  <si>
    <t>.0015 T.I.R. MAX</t>
  </si>
  <si>
    <t>Profile|.003|E|F|</t>
  </si>
  <si>
    <t>.218 BOTTOM HALF OF SLOT</t>
  </si>
  <si>
    <t xml:space="preserve">FULL RADIUS </t>
  </si>
  <si>
    <t>Profile|.0015|E|F|</t>
  </si>
  <si>
    <t>.172 FULL THD DEPTH</t>
  </si>
  <si>
    <t>7/16-28 UNEF 2B</t>
  </si>
  <si>
    <t>True Pos.|.001|E|</t>
  </si>
  <si>
    <t>BREAK EDGES Note 2</t>
  </si>
  <si>
    <t>Balloon 9 Function Check</t>
  </si>
  <si>
    <t>Profile|.002|A|</t>
  </si>
  <si>
    <t>True Pos.|.000(M)|A|</t>
  </si>
  <si>
    <t>GRIT BLAST, DWG NOTE 3</t>
  </si>
  <si>
    <t>GLASS BEAD Per Note 3</t>
  </si>
  <si>
    <t>NO TOOL MARKS</t>
  </si>
  <si>
    <t>MATTE FINISH</t>
  </si>
  <si>
    <t>ANODIZE (SEE CHART)</t>
  </si>
  <si>
    <t>BLAST, Uniform Finish Per Note 3</t>
  </si>
  <si>
    <t>M6 X 0.75-6g</t>
  </si>
  <si>
    <t>BREAK SHARP Per Note 1</t>
  </si>
  <si>
    <t>ANODIZE AQUA Per Note 3</t>
  </si>
  <si>
    <t>M6 X .75 6g</t>
  </si>
  <si>
    <t>BREAK SHARPS Per Note 1</t>
  </si>
  <si>
    <t>ANODIZE GREEN Per Note 2</t>
  </si>
  <si>
    <t>M4.5 X 0.75 6g</t>
  </si>
  <si>
    <t>ANODIZE MAGENTA</t>
  </si>
  <si>
    <t>M4.5 X .75 6g</t>
  </si>
  <si>
    <t>ANODIZE SEAFOAM</t>
  </si>
  <si>
    <t xml:space="preserve">Mill Profile Centered </t>
  </si>
  <si>
    <t>True Pos.|0.13|A|</t>
  </si>
  <si>
    <t>True Pos.|0.1|A|B|C|</t>
  </si>
  <si>
    <t>Profile|0.05|A|B|</t>
  </si>
  <si>
    <t>Profile|0.06|A|C|</t>
  </si>
  <si>
    <t>Profile|0.03|A|B|</t>
  </si>
  <si>
    <t xml:space="preserve">BLAST Per Note 1 </t>
  </si>
  <si>
    <t>TOOL MISMATCH PERMISSIBLE</t>
  </si>
  <si>
    <t>Slot Centered</t>
  </si>
  <si>
    <t>True Pos.|0.05|A|</t>
  </si>
  <si>
    <t>INT /EXT CORNERS R.05 TO R.03</t>
  </si>
  <si>
    <t>BLAST Per Note 2</t>
  </si>
  <si>
    <t>Balloon 13 Hole Centered</t>
  </si>
  <si>
    <t>Profile|.002|A|B|X&lt;--&gt;Y</t>
  </si>
  <si>
    <t>Balloon 6 Centered</t>
  </si>
  <si>
    <t>Profile|.005|A|C|A&lt;--&gt;B, C&lt;--&gt;D</t>
  </si>
  <si>
    <t>Profile|.010|A|B|C|</t>
  </si>
  <si>
    <t>BLAST Per Traveler, MATT FINISH</t>
  </si>
  <si>
    <t xml:space="preserve">Profile|.002|A|B| A&lt;-&gt;B </t>
  </si>
  <si>
    <t>Profile|.002|A|B| C&lt;-&gt;D</t>
  </si>
  <si>
    <t>SLOT WIDTH</t>
  </si>
  <si>
    <t>MATT FINISH Per Traveler</t>
  </si>
  <si>
    <t>MATT FINISH Per Note 3</t>
  </si>
  <si>
    <t>M5x0.8-6g</t>
  </si>
  <si>
    <t xml:space="preserve">M5x0.8-6g </t>
  </si>
  <si>
    <t>BEAD BLAST</t>
  </si>
  <si>
    <t>ELECTROPOLISH Per Note 1</t>
  </si>
  <si>
    <t>Profile|.003|A|</t>
  </si>
  <si>
    <t>.261 BASIC</t>
  </si>
  <si>
    <t>.440 BASIC</t>
  </si>
  <si>
    <t>Profile|.004(U) .003|A|B|C|</t>
  </si>
  <si>
    <t>.017 BASIC</t>
  </si>
  <si>
    <t>.035 BASIC</t>
  </si>
  <si>
    <t>Balloons 2 &amp; 17 Symmetry |.001|A|</t>
  </si>
  <si>
    <t>HEXALOBE FUNCTION</t>
  </si>
  <si>
    <t>Profile|.002|A|B|X-Y</t>
  </si>
  <si>
    <t>Proile|.002|A|B|J-K</t>
  </si>
  <si>
    <t>Profile|.001|A|UNILATERAL</t>
  </si>
  <si>
    <t>True Pos.|.002|A|</t>
  </si>
  <si>
    <t>NV-27 FUNC.</t>
  </si>
  <si>
    <t>M7 X 1.00 6g THREAD</t>
  </si>
  <si>
    <t>ANODIZE COLOR LIGHT BLUE</t>
  </si>
  <si>
    <t>LASER: 13000000</t>
  </si>
  <si>
    <t xml:space="preserve">LASER: Lot # Per RE-75-001 </t>
  </si>
  <si>
    <t>LASER: CE 2797</t>
  </si>
  <si>
    <t>LASER: LOGO</t>
  </si>
  <si>
    <t>Profile|.001|A|B|C&lt;-&gt;D</t>
  </si>
  <si>
    <t>M4 X 0.5 - 6G - 0.063R</t>
  </si>
  <si>
    <t>PILOT THRU HOLE PRESENT</t>
  </si>
  <si>
    <t>Anodize Per note 3</t>
  </si>
  <si>
    <t>M 4X 0.5 - 6G - 0.063R - LH</t>
  </si>
  <si>
    <t>Profile|.002|A</t>
  </si>
  <si>
    <t>Blast Note 2</t>
  </si>
  <si>
    <t>M4 X 0.5 - 6G - 0.063R - LH</t>
  </si>
  <si>
    <t>MAX ROOT RADIUS</t>
  </si>
  <si>
    <t>True Pos. |.005(M)|A|B|</t>
  </si>
  <si>
    <t>Profile|0.1|A|A|</t>
  </si>
  <si>
    <t>True. Pps.|0.05|A|</t>
  </si>
  <si>
    <t>FULL R</t>
  </si>
  <si>
    <t>Profile|0.05{A|C|</t>
  </si>
  <si>
    <t>Laser Mark Lot, Per Note 3</t>
  </si>
  <si>
    <t>Laser Mark "P1-15004-08", Per Note 3</t>
  </si>
  <si>
    <t>Laser Mark "P2-15004-08", Per Note 3</t>
  </si>
  <si>
    <t>Laser Mark "P3-15004-08", Per Note 3</t>
  </si>
  <si>
    <t>Laser Mark "P4-15004-08", Per Note 3</t>
  </si>
  <si>
    <t>Profile|0.05|E|F|</t>
  </si>
  <si>
    <t>Profile|0.05|E|</t>
  </si>
  <si>
    <t>Profile|.001|A|C&lt;--&gt;D</t>
  </si>
  <si>
    <t>3 LEAD THREAD</t>
  </si>
  <si>
    <t>LEAD .0625</t>
  </si>
  <si>
    <t>True Pos.|.002|B|</t>
  </si>
  <si>
    <t>LASER ETCH</t>
  </si>
  <si>
    <t>5/16-18 UNC 2A</t>
  </si>
  <si>
    <t>Hexalobe NV-30</t>
  </si>
  <si>
    <t>Laser Etch Per Note 7</t>
  </si>
  <si>
    <t>Hexalobe Minor</t>
  </si>
  <si>
    <t>PD 5/16-18 UNC 2A</t>
  </si>
  <si>
    <t>Gold Anodized Color</t>
  </si>
  <si>
    <t>Alignment Per Note 3</t>
  </si>
  <si>
    <t>LAST THREAD</t>
  </si>
  <si>
    <t>True Pos.|.002|C|</t>
  </si>
  <si>
    <t>Profile|.002|C|A|</t>
  </si>
  <si>
    <t>Profile|.001|C|</t>
  </si>
  <si>
    <t>Profile|.002|C|B|</t>
  </si>
  <si>
    <t>Profile|.0012|D1|</t>
  </si>
  <si>
    <t>Thread Form Per Note 3</t>
  </si>
  <si>
    <t>True Pos.|.002|D1|D2|</t>
  </si>
  <si>
    <t>True Pos.|.002|D1|</t>
  </si>
  <si>
    <t>Anodize Per Note 4</t>
  </si>
  <si>
    <t>Coat Per Note 2</t>
  </si>
  <si>
    <t>Profile|.002(U).000|A|</t>
  </si>
  <si>
    <t>Profile|.0020|</t>
  </si>
  <si>
    <t>0.500 PULLOUT ZONE</t>
  </si>
  <si>
    <t>Profile|.002|</t>
  </si>
  <si>
    <t>FLUTE POSITION Per Note 3</t>
  </si>
  <si>
    <t>BLAST Per Note 8</t>
  </si>
  <si>
    <t>NO ANODIZE Per note 9</t>
  </si>
  <si>
    <t>Inspect per operation 30 comments</t>
  </si>
  <si>
    <t>NO ANODIZE Per note 8</t>
  </si>
  <si>
    <t>Description</t>
  </si>
  <si>
    <t>Ø.205 COUNTERSINK</t>
  </si>
  <si>
    <t>6-16µIN</t>
  </si>
  <si>
    <t>Ø.260 T.S.C.</t>
  </si>
  <si>
    <t>Basic Ø 3.6</t>
  </si>
  <si>
    <t>Ø 9.4 MAJOR</t>
  </si>
  <si>
    <t>C-Sink Ø5.2</t>
  </si>
  <si>
    <t>Minor Ø Unconstrained Check</t>
  </si>
  <si>
    <t>R1.33 BASIC</t>
  </si>
  <si>
    <t>.390 BASIC</t>
  </si>
  <si>
    <t>.315 BASIC</t>
  </si>
  <si>
    <t>True Pos.|Ø.001(M)|A(M)|</t>
  </si>
  <si>
    <t>.330 BASIC</t>
  </si>
  <si>
    <t>MAJOR Ø .380</t>
  </si>
  <si>
    <t>65° BLEND</t>
  </si>
  <si>
    <t>HEX MINOR Ø.1292</t>
  </si>
  <si>
    <t>Ø.125 THRU</t>
  </si>
  <si>
    <t xml:space="preserve">OVAL CENTERED </t>
  </si>
  <si>
    <t>ROD SLOT CENTERED</t>
  </si>
  <si>
    <t>True Pos.|Ø.002|A|</t>
  </si>
  <si>
    <t>True Pos.|Ø.001|A|</t>
  </si>
  <si>
    <t>Balloon 21 CENTERED</t>
  </si>
  <si>
    <t>MAJORØ</t>
  </si>
  <si>
    <t>True Pos.|Ø0.03(M)|A|</t>
  </si>
  <si>
    <t>True Pos.|Ø.002(S)|A(S)|</t>
  </si>
  <si>
    <t>True Pos.|SØ0.03|C|B|</t>
  </si>
  <si>
    <t>True Pos.|Ø.001(M)|A|</t>
  </si>
  <si>
    <t>True Pos.|Ø.000(M)|B|</t>
  </si>
  <si>
    <t>True Pos.|Ø.000(M)|A|</t>
  </si>
  <si>
    <t>True Pos.|Ø.002|B|</t>
  </si>
  <si>
    <t>Tot. Runout|Ø.002|C|</t>
  </si>
  <si>
    <t>DIM "A" NoGo Hexalobe</t>
  </si>
  <si>
    <t>DIM "A" NoGo</t>
  </si>
  <si>
    <t>MINOR Ø.1336</t>
  </si>
  <si>
    <t>True Pos.|Ø0.05|A|</t>
  </si>
  <si>
    <t>True Pos.|Ø0.05|D|</t>
  </si>
  <si>
    <t>True Pos.|Ø0.05(L)|D|B|</t>
  </si>
  <si>
    <t>True Pos.|Ø0.05|E|B|</t>
  </si>
  <si>
    <t>True Pos.|Ø0.05|E|</t>
  </si>
  <si>
    <t>2.87 BASIC</t>
  </si>
  <si>
    <t>True Pos.|Ø.002|C|</t>
  </si>
  <si>
    <t>True Pos.|Ø.001|C|</t>
  </si>
  <si>
    <t>Ø.500 BASIC</t>
  </si>
  <si>
    <t>John is a Geek</t>
  </si>
  <si>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</si>
  <si>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</si>
  <si>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</si>
  <si>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</si>
  <si>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</si>
  <si>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</si>
  <si>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</si>
  <si>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</si>
  <si>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</si>
  <si>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</si>
  <si>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</si>
  <si>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</si>
  <si>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</si>
  <si>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</si>
  <si>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</si>
  <si>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</si>
  <si>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</si>
  <si>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</si>
  <si>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</si>
  <si>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</si>
  <si>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</si>
  <si>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t>FA_RAMPROG</t>
  </si>
  <si>
    <t>FA_RAMPROG_MILL</t>
  </si>
  <si>
    <t>Visual · DV</t>
  </si>
  <si>
    <t>tool</t>
  </si>
  <si>
    <t>debu</t>
  </si>
  <si>
    <r>
      <t>Attached Image(s) [</t>
    </r>
    <r>
      <rPr>
        <b/>
        <sz val="11"/>
        <color theme="1"/>
        <rFont val="Calibri"/>
        <family val="2"/>
        <scheme val="minor"/>
      </rPr>
      <t>Double Click</t>
    </r>
    <r>
      <rPr>
        <sz val="11"/>
        <color theme="1"/>
        <rFont val="Calibri"/>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</si>
</sst>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
    <numFmt numFmtId="165" formatCode="0.00000"/>
    <numFmt numFmtId="166" formatCode="0.000000"/>
  </numFmts>
  <fonts count="19">
    <font>
      <sz val="11"/>
      <color theme="1"/>
      <name val="Calibri"/>
      <family val="2"/>
      <scheme val="minor"/>
    </font>
    <font>
      <sz val="11"/>
      <color theme="1"/>
      <name val="Calibri"/>
      <family val="2"/>
      <scheme val="minor"/>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color indexed="81"/>
      <name val="Tahoma"/>
      <family val="2"/>
    </font>
    <font>
      <sz val="8"/>
      <color indexed="81"/>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ont>
    <font>
      <sz val="11"/>
      <color theme="1"/>
      <name val="GD&amp;T"/>
      <charset val="2"/>
    </font>
    <font>
      <i/>
      <u/>
      <sz val="11"/>
      <color theme="1"/>
      <name val="Calibri"/>
      <family val="2"/>
      <scheme val="minor"/>
    </font>
    <font>
      <b/>
      <u/>
      <sz val="18"/>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rgb="FFFFC000"/>
        <bgColor indexed="64"/>
      </patternFill>
    </fill>
    <fill>
      <patternFill patternType="solid">
        <fgColor theme="5" tint="0.59999389629810485"/>
        <bgColor indexed="64"/>
      </patternFill>
    </fill>
    <fill>
      <patternFill patternType="solid">
        <fgColor rgb="FFE3C995"/>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0" tint="-0.499984740745262"/>
        <bgColor indexed="64"/>
      </patternFill>
    </fill>
  </fills>
  <borders count="21">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style="medium">
        <color auto="1"/>
      </top>
      <bottom/>
      <diagonal/>
    </border>
    <border>
      <left/>
      <right/>
      <top/>
      <bottom style="medium">
        <color auto="1"/>
      </bottom>
      <diagonal/>
    </border>
    <border>
      <left/>
      <right style="medium">
        <color auto="1"/>
      </right>
      <top/>
      <bottom style="medium">
        <color auto="1"/>
      </bottom>
      <diagonal/>
    </border>
    <border>
      <left style="thin">
        <color indexed="64"/>
      </left>
      <right/>
      <top style="thin">
        <color indexed="64"/>
      </top>
      <bottom style="thin">
        <color indexed="64"/>
      </bottom>
      <diagonal/>
    </border>
    <border>
      <left/>
      <right/>
      <top style="hair">
        <color indexed="64"/>
      </top>
      <bottom style="hair">
        <color indexed="64"/>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diagonal/>
    </border>
    <border>
      <left style="thick">
        <color auto="1"/>
      </left>
      <right/>
      <top/>
      <bottom/>
      <diagonal/>
    </border>
  </borders>
  <cellStyleXfs count="3">
    <xf numFmtId="0" fontId="0" fillId="0" borderId="0"/>
    <xf numFmtId="0" fontId="2" fillId="0" borderId="0"/>
    <xf numFmtId="0" fontId="1" fillId="0" borderId="0"/>
  </cellStyleXfs>
  <cellXfs count="228">
    <xf numFmtId="0" fontId="0" fillId="0" borderId="0" xfId="0"/>
    <xf numFmtId="0" fontId="0" fillId="0" borderId="1" xfId="0" applyFill="1" applyBorder="1" applyAlignment="1">
      <alignment horizontal="right"/>
    </xf>
    <xf numFmtId="0" fontId="0" fillId="0" borderId="1" xfId="0" applyFill="1" applyBorder="1"/>
    <xf numFmtId="0" fontId="0" fillId="0" borderId="0" xfId="0" applyAlignment="1">
      <alignment wrapText="1"/>
    </xf>
    <xf numFmtId="0" fontId="0" fillId="0" borderId="1" xfId="0" applyFill="1" applyBorder="1" applyAlignment="1">
      <alignment horizontal="center" vertical="center"/>
    </xf>
    <xf numFmtId="0" fontId="0" fillId="0" borderId="1" xfId="0" applyFill="1" applyBorder="1" applyAlignment="1">
      <alignment horizontal="right" vertical="center"/>
    </xf>
    <xf numFmtId="0" fontId="0" fillId="0" borderId="1" xfId="2" applyFont="1" applyFill="1" applyBorder="1"/>
    <xf numFmtId="9" fontId="0" fillId="0" borderId="1" xfId="0" applyNumberFormat="1" applyFill="1" applyBorder="1" applyAlignment="1">
      <alignment horizontal="center" vertical="center"/>
    </xf>
    <xf numFmtId="0" fontId="0" fillId="0" borderId="1" xfId="0" quotePrefix="1" applyFill="1" applyBorder="1"/>
    <xf numFmtId="0" fontId="0" fillId="0" borderId="1" xfId="0" applyFont="1" applyFill="1" applyBorder="1" applyAlignment="1">
      <alignment horizontal="right"/>
    </xf>
    <xf numFmtId="0" fontId="0" fillId="0" borderId="1" xfId="0" applyFill="1" applyBorder="1" applyAlignment="1">
      <alignment horizontal="left"/>
    </xf>
    <xf numFmtId="0" fontId="0" fillId="0" borderId="1" xfId="0" quotePrefix="1" applyFill="1" applyBorder="1" applyAlignment="1">
      <alignment horizontal="center" vertical="center"/>
    </xf>
    <xf numFmtId="0" fontId="3" fillId="0" borderId="1" xfId="0" applyFont="1" applyFill="1" applyBorder="1" applyAlignment="1">
      <alignment horizontal="right"/>
    </xf>
    <xf numFmtId="0" fontId="0" fillId="0" borderId="1" xfId="0" applyFont="1" applyBorder="1" applyAlignment="1">
      <alignment horizontal="center" vertical="center"/>
    </xf>
    <xf numFmtId="0" fontId="0" fillId="2" borderId="1" xfId="0" applyFill="1" applyBorder="1" applyAlignment="1">
      <alignment horizontal="right" vertical="center"/>
    </xf>
    <xf numFmtId="0" fontId="0" fillId="2" borderId="1" xfId="0" applyFill="1" applyBorder="1"/>
    <xf numFmtId="0" fontId="0" fillId="2" borderId="1" xfId="0" applyFill="1" applyBorder="1" applyAlignment="1">
      <alignment horizontal="right"/>
    </xf>
    <xf numFmtId="0" fontId="0" fillId="0" borderId="1" xfId="0" applyFill="1" applyBorder="1" applyAlignment="1">
      <alignment horizontal="left" vertical="center"/>
    </xf>
    <xf numFmtId="0" fontId="0" fillId="0" borderId="1" xfId="0" applyFill="1" applyBorder="1" applyAlignment="1">
      <alignment horizontal="left" vertical="center" wrapText="1"/>
    </xf>
    <xf numFmtId="0" fontId="0" fillId="2" borderId="1" xfId="0" applyFill="1" applyBorder="1" applyAlignment="1">
      <alignment horizontal="left"/>
    </xf>
    <xf numFmtId="49" fontId="5" fillId="0" borderId="1" xfId="1" applyNumberFormat="1" applyFont="1" applyFill="1" applyBorder="1" applyAlignment="1" applyProtection="1">
      <alignment horizontal="left" vertical="center"/>
      <protection locked="0"/>
    </xf>
    <xf numFmtId="0" fontId="1" fillId="0" borderId="1" xfId="0" applyFont="1" applyFill="1" applyBorder="1" applyAlignment="1">
      <alignment horizontal="left"/>
    </xf>
    <xf numFmtId="0" fontId="5" fillId="0" borderId="1" xfId="1" applyNumberFormat="1" applyFont="1" applyFill="1" applyBorder="1" applyAlignment="1" applyProtection="1">
      <alignment vertical="center"/>
      <protection locked="0"/>
    </xf>
    <xf numFmtId="0" fontId="5" fillId="0" borderId="1" xfId="1" applyNumberFormat="1" applyFont="1" applyFill="1" applyBorder="1" applyAlignment="1" applyProtection="1">
      <alignment horizontal="left" vertical="center"/>
      <protection locked="0"/>
    </xf>
    <xf numFmtId="0" fontId="0" fillId="0" borderId="1" xfId="0" applyNumberFormat="1" applyFont="1" applyFill="1" applyBorder="1"/>
    <xf numFmtId="0" fontId="0" fillId="0" borderId="1" xfId="0" applyNumberFormat="1" applyFont="1" applyFill="1" applyBorder="1" applyAlignment="1">
      <alignment horizontal="left"/>
    </xf>
    <xf numFmtId="0" fontId="0" fillId="2" borderId="1" xfId="0" quotePrefix="1" applyFill="1" applyBorder="1" applyAlignment="1">
      <alignment horizontal="center" vertical="center"/>
    </xf>
    <xf numFmtId="16" fontId="0" fillId="0" borderId="1" xfId="0" quotePrefix="1" applyNumberFormat="1" applyFill="1" applyBorder="1" applyAlignment="1">
      <alignment horizontal="center" vertical="center"/>
    </xf>
    <xf numFmtId="0" fontId="3" fillId="2" borderId="1" xfId="0" applyFont="1" applyFill="1" applyBorder="1" applyAlignment="1">
      <alignment horizontal="right"/>
    </xf>
    <xf numFmtId="0" fontId="0" fillId="0" borderId="1" xfId="2" applyFont="1" applyFill="1" applyBorder="1" applyAlignment="1">
      <alignment horizontal="left"/>
    </xf>
    <xf numFmtId="0" fontId="3" fillId="0" borderId="0" xfId="0" applyFont="1"/>
    <xf numFmtId="0" fontId="0" fillId="0" borderId="1" xfId="0" applyBorder="1" applyAlignment="1">
      <alignment vertical="center"/>
    </xf>
    <xf numFmtId="0" fontId="0" fillId="0" borderId="1" xfId="0" applyBorder="1"/>
    <xf numFmtId="164" fontId="0" fillId="0" borderId="0" xfId="0" applyNumberFormat="1"/>
    <xf numFmtId="0" fontId="0" fillId="5" borderId="0" xfId="0" applyFill="1"/>
    <xf numFmtId="0" fontId="0" fillId="0" borderId="1" xfId="0" applyBorder="1" applyAlignment="1">
      <alignment horizontal="center" vertical="center"/>
    </xf>
    <xf numFmtId="0" fontId="0" fillId="5" borderId="2" xfId="0" quotePrefix="1" applyFill="1" applyBorder="1" applyAlignment="1">
      <alignment horizontal="left"/>
    </xf>
    <xf numFmtId="0" fontId="10" fillId="7" borderId="1" xfId="0" applyFont="1" applyFill="1" applyBorder="1" applyAlignment="1">
      <alignment horizontal="center" vertical="center"/>
    </xf>
    <xf numFmtId="0" fontId="0" fillId="0" borderId="4" xfId="0" applyBorder="1"/>
    <xf numFmtId="0" fontId="0" fillId="5" borderId="1"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9" borderId="5" xfId="0" applyNumberFormat="1" applyFill="1" applyBorder="1" applyProtection="1">
      <protection locked="0"/>
    </xf>
    <xf numFmtId="0" fontId="0" fillId="0" borderId="8" xfId="0" applyBorder="1"/>
    <xf numFmtId="164" fontId="0" fillId="0" borderId="9" xfId="0" applyNumberFormat="1" applyBorder="1"/>
    <xf numFmtId="0" fontId="0" fillId="0" borderId="8" xfId="0" applyBorder="1" applyProtection="1">
      <protection hidden="1"/>
    </xf>
    <xf numFmtId="164" fontId="0" fillId="0" borderId="9" xfId="0" applyNumberFormat="1" applyBorder="1" applyProtection="1">
      <protection hidden="1"/>
    </xf>
    <xf numFmtId="0" fontId="0" fillId="0" borderId="10"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9" xfId="0" applyBorder="1"/>
    <xf numFmtId="0" fontId="0" fillId="0" borderId="8" xfId="0" applyFill="1" applyBorder="1"/>
    <xf numFmtId="0" fontId="0" fillId="0" borderId="5" xfId="0" applyBorder="1" applyAlignment="1" applyProtection="1">
      <alignment horizontal="center"/>
      <protection locked="0"/>
    </xf>
    <xf numFmtId="0" fontId="14" fillId="0" borderId="0" xfId="0" applyFont="1"/>
    <xf numFmtId="0" fontId="12" fillId="0" borderId="6" xfId="0" applyFont="1" applyBorder="1"/>
    <xf numFmtId="0" fontId="14" fillId="0" borderId="11" xfId="0" applyFont="1" applyBorder="1"/>
    <xf numFmtId="0" fontId="14" fillId="0" borderId="7" xfId="0" applyFont="1" applyBorder="1"/>
    <xf numFmtId="0" fontId="12" fillId="0" borderId="8" xfId="0" applyFont="1" applyBorder="1"/>
    <xf numFmtId="0" fontId="14" fillId="0" borderId="0" xfId="0" applyFont="1" applyBorder="1"/>
    <xf numFmtId="0" fontId="14" fillId="0" borderId="9" xfId="0" applyFont="1" applyBorder="1"/>
    <xf numFmtId="0" fontId="0" fillId="0" borderId="12" xfId="0" applyBorder="1"/>
    <xf numFmtId="0" fontId="0" fillId="0" borderId="13" xfId="0" applyBorder="1"/>
    <xf numFmtId="164" fontId="14" fillId="0" borderId="11" xfId="0" applyNumberFormat="1" applyFont="1" applyBorder="1"/>
    <xf numFmtId="164" fontId="14" fillId="0" borderId="0" xfId="0" applyNumberFormat="1" applyFont="1" applyBorder="1"/>
    <xf numFmtId="164" fontId="0" fillId="8" borderId="1" xfId="0" applyNumberFormat="1" applyFill="1" applyBorder="1" applyAlignment="1">
      <alignment horizontal="center" vertical="center"/>
    </xf>
    <xf numFmtId="0" fontId="0" fillId="0" borderId="1" xfId="0" applyFill="1" applyBorder="1" applyAlignment="1">
      <alignment vertical="center"/>
    </xf>
    <xf numFmtId="164" fontId="0" fillId="0" borderId="1" xfId="0" applyNumberFormat="1" applyBorder="1"/>
    <xf numFmtId="165" fontId="0" fillId="0" borderId="0" xfId="0" applyNumberFormat="1" applyFill="1" applyBorder="1"/>
    <xf numFmtId="165" fontId="0" fillId="0" borderId="12" xfId="0" applyNumberFormat="1" applyFill="1" applyBorder="1"/>
    <xf numFmtId="164" fontId="0" fillId="0" borderId="9"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5" xfId="1" applyNumberFormat="1" applyFont="1" applyBorder="1" applyAlignment="1" applyProtection="1">
      <alignment vertical="center"/>
      <protection locked="0"/>
    </xf>
    <xf numFmtId="9" fontId="0" fillId="0" borderId="1" xfId="0" applyNumberFormat="1" applyBorder="1" applyAlignment="1">
      <alignment horizontal="left" vertical="center"/>
    </xf>
    <xf numFmtId="0" fontId="0" fillId="0" borderId="0" xfId="0" applyAlignment="1">
      <alignment horizontal="left" vertical="center"/>
    </xf>
    <xf numFmtId="0" fontId="0" fillId="0" borderId="1" xfId="0" applyBorder="1" applyAlignment="1">
      <alignment horizontal="left" vertical="center"/>
    </xf>
    <xf numFmtId="0" fontId="0" fillId="0" borderId="17" xfId="0" applyBorder="1"/>
    <xf numFmtId="0" fontId="0" fillId="0" borderId="0" xfId="0" applyProtection="1">
      <protection locked="0"/>
    </xf>
    <xf numFmtId="0" fontId="0" fillId="0" borderId="0" xfId="0" applyAlignment="1" applyProtection="1">
      <alignment wrapText="1"/>
      <protection locked="0"/>
    </xf>
    <xf numFmtId="0" fontId="0" fillId="12" borderId="1" xfId="0" applyFill="1" applyBorder="1" applyAlignment="1" applyProtection="1">
      <alignment horizontal="center" vertical="center"/>
      <protection locked="0"/>
    </xf>
    <xf numFmtId="0" fontId="0" fillId="13" borderId="1" xfId="0" applyFill="1" applyBorder="1" applyAlignment="1" applyProtection="1">
      <alignment horizontal="center" vertical="center"/>
      <protection locked="0"/>
    </xf>
    <xf numFmtId="0" fontId="0" fillId="4" borderId="1" xfId="0" applyFont="1" applyFill="1" applyBorder="1" applyAlignment="1" applyProtection="1">
      <alignment horizontal="center" vertical="center"/>
      <protection locked="0"/>
    </xf>
    <xf numFmtId="0" fontId="0" fillId="4" borderId="1" xfId="0" applyFill="1" applyBorder="1" applyAlignment="1" applyProtection="1">
      <alignment horizontal="right" vertical="center"/>
      <protection locked="0"/>
    </xf>
    <xf numFmtId="0" fontId="0" fillId="4" borderId="1" xfId="0" applyFill="1" applyBorder="1" applyProtection="1">
      <protection locked="0"/>
    </xf>
    <xf numFmtId="0" fontId="0" fillId="4" borderId="1" xfId="0" applyFill="1" applyBorder="1" applyAlignment="1" applyProtection="1">
      <alignment horizontal="left"/>
      <protection locked="0"/>
    </xf>
    <xf numFmtId="0" fontId="0" fillId="4" borderId="1" xfId="2" applyFont="1" applyFill="1" applyBorder="1" applyAlignment="1" applyProtection="1">
      <alignment horizontal="left"/>
      <protection locked="0"/>
    </xf>
    <xf numFmtId="0" fontId="0" fillId="4" borderId="1" xfId="0" applyFill="1" applyBorder="1" applyAlignment="1" applyProtection="1">
      <alignment horizontal="right"/>
      <protection locked="0"/>
    </xf>
    <xf numFmtId="0" fontId="0" fillId="11" borderId="1" xfId="0" applyFill="1" applyBorder="1" applyAlignment="1" applyProtection="1">
      <alignment horizontal="center" vertical="center"/>
      <protection locked="0"/>
    </xf>
    <xf numFmtId="0" fontId="0" fillId="4" borderId="0" xfId="0" applyFill="1" applyProtection="1">
      <protection locked="0"/>
    </xf>
    <xf numFmtId="49" fontId="0" fillId="4" borderId="1" xfId="0" applyNumberFormat="1" applyFill="1" applyBorder="1" applyAlignment="1" applyProtection="1">
      <alignment horizontal="left"/>
      <protection locked="0"/>
    </xf>
    <xf numFmtId="49" fontId="0" fillId="4" borderId="1" xfId="0" quotePrefix="1" applyNumberFormat="1" applyFill="1" applyBorder="1" applyAlignment="1" applyProtection="1">
      <alignment horizontal="left"/>
      <protection locked="0"/>
    </xf>
    <xf numFmtId="0" fontId="0" fillId="4" borderId="1" xfId="0" applyFont="1" applyFill="1" applyBorder="1" applyAlignment="1" applyProtection="1">
      <alignment horizontal="left"/>
      <protection locked="0"/>
    </xf>
    <xf numFmtId="0" fontId="0" fillId="4" borderId="1"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1"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0" fillId="4" borderId="1" xfId="0" applyFill="1" applyBorder="1" applyProtection="1"/>
    <xf numFmtId="0" fontId="0" fillId="4" borderId="1" xfId="2" applyFont="1" applyFill="1" applyBorder="1" applyAlignment="1" applyProtection="1">
      <alignment horizontal="left"/>
    </xf>
    <xf numFmtId="0" fontId="3" fillId="0" borderId="1" xfId="0" applyFont="1" applyFill="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0" fillId="0" borderId="1" xfId="0" applyFill="1" applyBorder="1" applyAlignment="1" applyProtection="1">
      <alignment horizontal="center" vertical="center" wrapText="1"/>
    </xf>
    <xf numFmtId="0" fontId="3" fillId="12" borderId="1" xfId="0" applyFont="1" applyFill="1" applyBorder="1" applyAlignment="1" applyProtection="1">
      <alignment horizontal="center" vertical="center" wrapText="1"/>
    </xf>
    <xf numFmtId="0" fontId="3" fillId="13" borderId="1" xfId="0" applyFont="1" applyFill="1" applyBorder="1" applyAlignment="1" applyProtection="1">
      <alignment horizontal="center" vertical="center" wrapText="1"/>
    </xf>
    <xf numFmtId="0" fontId="3" fillId="11" borderId="1" xfId="0" applyFont="1" applyFill="1" applyBorder="1" applyAlignment="1" applyProtection="1">
      <alignment horizontal="center" vertical="center" wrapText="1"/>
    </xf>
    <xf numFmtId="0" fontId="0" fillId="0" borderId="1" xfId="0" applyFont="1" applyBorder="1" applyAlignment="1" applyProtection="1">
      <alignment horizontal="center" vertical="center"/>
    </xf>
    <xf numFmtId="0" fontId="0" fillId="0" borderId="1" xfId="0" applyFont="1" applyBorder="1" applyAlignment="1" applyProtection="1">
      <alignment horizontal="center" vertical="center" wrapText="1"/>
    </xf>
    <xf numFmtId="0" fontId="0" fillId="12" borderId="1" xfId="0" applyFill="1" applyBorder="1" applyAlignment="1" applyProtection="1">
      <alignment horizontal="center" vertical="center"/>
    </xf>
    <xf numFmtId="0" fontId="0" fillId="12" borderId="1" xfId="0" applyFill="1" applyBorder="1" applyAlignment="1" applyProtection="1">
      <alignment vertical="center"/>
    </xf>
    <xf numFmtId="0" fontId="0" fillId="13" borderId="1" xfId="0" applyFill="1" applyBorder="1" applyAlignment="1" applyProtection="1">
      <alignment horizontal="center" vertical="center"/>
    </xf>
    <xf numFmtId="0" fontId="0" fillId="11" borderId="1" xfId="0" applyFill="1" applyBorder="1" applyAlignment="1" applyProtection="1">
      <alignment vertical="center"/>
    </xf>
    <xf numFmtId="0" fontId="0" fillId="4" borderId="1" xfId="0" applyFont="1" applyFill="1" applyBorder="1" applyAlignment="1" applyProtection="1">
      <alignment horizontal="center" vertical="center"/>
    </xf>
    <xf numFmtId="0" fontId="0" fillId="4" borderId="1" xfId="0" applyFill="1" applyBorder="1" applyAlignment="1" applyProtection="1">
      <alignment horizontal="right" vertical="center"/>
    </xf>
    <xf numFmtId="0" fontId="0" fillId="4" borderId="1" xfId="0" applyFill="1" applyBorder="1" applyAlignment="1" applyProtection="1">
      <alignment horizontal="left" vertical="center"/>
    </xf>
    <xf numFmtId="0" fontId="0" fillId="4" borderId="1" xfId="0" applyFill="1" applyBorder="1" applyAlignment="1" applyProtection="1">
      <alignment horizontal="left"/>
    </xf>
    <xf numFmtId="9" fontId="0" fillId="4" borderId="1" xfId="0" applyNumberFormat="1" applyFill="1" applyBorder="1" applyAlignment="1" applyProtection="1">
      <alignment horizontal="left" vertical="center"/>
    </xf>
    <xf numFmtId="0" fontId="0" fillId="4" borderId="1" xfId="0" applyFill="1" applyBorder="1" applyAlignment="1" applyProtection="1">
      <alignment horizontal="right"/>
    </xf>
    <xf numFmtId="0" fontId="0" fillId="4" borderId="1" xfId="0" applyFill="1" applyBorder="1" applyAlignment="1" applyProtection="1">
      <alignment horizontal="left" vertical="center" wrapText="1"/>
    </xf>
    <xf numFmtId="0" fontId="8" fillId="0" borderId="3" xfId="0" applyFont="1" applyBorder="1" applyAlignment="1" applyProtection="1">
      <protection locked="0"/>
    </xf>
    <xf numFmtId="0" fontId="0" fillId="15" borderId="1" xfId="0" applyFont="1" applyFill="1" applyBorder="1" applyAlignment="1" applyProtection="1">
      <alignment horizontal="center" vertical="center"/>
    </xf>
    <xf numFmtId="0" fontId="0" fillId="2" borderId="1" xfId="0" applyFill="1" applyBorder="1" applyAlignment="1" applyProtection="1">
      <alignment vertical="center"/>
    </xf>
    <xf numFmtId="0" fontId="0" fillId="2" borderId="1" xfId="0" applyFill="1" applyBorder="1" applyAlignment="1" applyProtection="1">
      <alignment horizontal="center" vertical="center"/>
    </xf>
    <xf numFmtId="0" fontId="0" fillId="0" borderId="18" xfId="0" applyFill="1" applyBorder="1"/>
    <xf numFmtId="0" fontId="4" fillId="0" borderId="3" xfId="0" applyFont="1" applyBorder="1" applyAlignment="1" applyProtection="1">
      <protection locked="0"/>
    </xf>
    <xf numFmtId="49" fontId="3" fillId="3" borderId="1" xfId="0" applyNumberFormat="1" applyFont="1" applyFill="1" applyBorder="1" applyAlignment="1" applyProtection="1">
      <alignment horizontal="center" vertical="center" wrapText="1"/>
    </xf>
    <xf numFmtId="49" fontId="0" fillId="4" borderId="1" xfId="0" applyNumberFormat="1" applyFill="1" applyBorder="1" applyAlignment="1" applyProtection="1">
      <alignment horizontal="left" vertical="center"/>
    </xf>
    <xf numFmtId="49" fontId="0" fillId="4" borderId="1" xfId="0" applyNumberFormat="1" applyFill="1" applyBorder="1" applyAlignment="1" applyProtection="1">
      <alignment horizontal="left" vertical="center" wrapText="1"/>
    </xf>
    <xf numFmtId="49" fontId="0" fillId="4" borderId="1" xfId="0" applyNumberFormat="1" applyFill="1" applyBorder="1" applyAlignment="1" applyProtection="1">
      <alignment horizontal="left" vertical="center" wrapText="1"/>
      <protection locked="0"/>
    </xf>
    <xf numFmtId="49" fontId="0" fillId="4" borderId="1" xfId="0" applyNumberFormat="1" applyFill="1" applyBorder="1"/>
    <xf numFmtId="0" fontId="0" fillId="12" borderId="0" xfId="0" applyFill="1" applyAlignment="1" applyProtection="1">
      <alignment horizontal="center" vertical="center"/>
      <protection locked="0"/>
    </xf>
    <xf numFmtId="0" fontId="0" fillId="12" borderId="0" xfId="0" applyFill="1" applyProtection="1">
      <protection locked="0"/>
    </xf>
    <xf numFmtId="165" fontId="0" fillId="8" borderId="1" xfId="0" applyNumberFormat="1" applyFill="1" applyBorder="1"/>
    <xf numFmtId="165" fontId="0" fillId="2" borderId="1" xfId="0" applyNumberFormat="1" applyFill="1" applyBorder="1"/>
    <xf numFmtId="166" fontId="0" fillId="8" borderId="1" xfId="0" applyNumberFormat="1" applyFill="1" applyBorder="1"/>
    <xf numFmtId="164" fontId="0" fillId="8" borderId="1" xfId="0" applyNumberFormat="1" applyFill="1" applyBorder="1"/>
    <xf numFmtId="165" fontId="0" fillId="8" borderId="0" xfId="0" applyNumberFormat="1" applyFill="1"/>
    <xf numFmtId="166" fontId="0" fillId="8" borderId="0" xfId="0" applyNumberFormat="1" applyFill="1"/>
    <xf numFmtId="165" fontId="0" fillId="2" borderId="0" xfId="0" applyNumberFormat="1" applyFill="1"/>
    <xf numFmtId="0" fontId="0" fillId="2" borderId="0" xfId="0" applyFill="1"/>
    <xf numFmtId="0" fontId="3" fillId="14" borderId="1" xfId="0" applyFont="1" applyFill="1" applyBorder="1" applyAlignment="1" applyProtection="1">
      <alignment horizontal="center" vertical="center" wrapText="1"/>
    </xf>
    <xf numFmtId="0" fontId="0" fillId="14" borderId="1" xfId="0" applyFill="1" applyBorder="1" applyAlignment="1" applyProtection="1">
      <alignment vertical="center"/>
    </xf>
    <xf numFmtId="0" fontId="0" fillId="14" borderId="1" xfId="0" applyFill="1" applyBorder="1" applyAlignment="1" applyProtection="1">
      <alignment horizontal="center" vertical="center"/>
      <protection locked="0"/>
    </xf>
    <xf numFmtId="0" fontId="0" fillId="14" borderId="0" xfId="0" applyFill="1" applyAlignment="1" applyProtection="1">
      <alignment horizontal="center" vertical="center"/>
      <protection locked="0"/>
    </xf>
    <xf numFmtId="0" fontId="0" fillId="14" borderId="0" xfId="0" applyFill="1" applyProtection="1">
      <protection locked="0"/>
    </xf>
    <xf numFmtId="0" fontId="3" fillId="2" borderId="1" xfId="0" applyFont="1" applyFill="1" applyBorder="1" applyAlignment="1" applyProtection="1">
      <alignment horizontal="center" vertical="center" wrapText="1"/>
    </xf>
    <xf numFmtId="0" fontId="0" fillId="2" borderId="1" xfId="0" applyFill="1" applyBorder="1" applyAlignment="1" applyProtection="1">
      <alignment horizontal="center" vertical="center"/>
      <protection locked="0"/>
    </xf>
    <xf numFmtId="0" fontId="0" fillId="2" borderId="0" xfId="0" applyFill="1" applyAlignment="1" applyProtection="1">
      <alignment horizontal="center" vertical="center"/>
      <protection locked="0"/>
    </xf>
    <xf numFmtId="0" fontId="0" fillId="2" borderId="0" xfId="0" applyFill="1" applyProtection="1">
      <protection locked="0"/>
    </xf>
    <xf numFmtId="0" fontId="3" fillId="6" borderId="1" xfId="0" applyFont="1" applyFill="1" applyBorder="1" applyAlignment="1" applyProtection="1">
      <alignment horizontal="center" vertical="center" wrapText="1"/>
    </xf>
    <xf numFmtId="0" fontId="0" fillId="6" borderId="1" xfId="0" applyFill="1" applyBorder="1" applyAlignment="1" applyProtection="1">
      <alignment vertical="center"/>
    </xf>
    <xf numFmtId="0" fontId="0" fillId="6" borderId="1" xfId="0" applyFill="1" applyBorder="1" applyAlignment="1" applyProtection="1">
      <alignment horizontal="center" vertical="center"/>
      <protection locked="0"/>
    </xf>
    <xf numFmtId="0" fontId="0" fillId="6" borderId="0" xfId="0" applyFill="1" applyAlignment="1" applyProtection="1">
      <alignment horizontal="center" vertical="center"/>
      <protection locked="0"/>
    </xf>
    <xf numFmtId="0" fontId="0" fillId="6" borderId="0" xfId="0" applyFill="1" applyProtection="1">
      <protection locked="0"/>
    </xf>
    <xf numFmtId="0" fontId="0" fillId="0" borderId="14" xfId="0" applyBorder="1" applyAlignment="1">
      <alignment horizontal="left" vertical="center"/>
    </xf>
    <xf numFmtId="0" fontId="3" fillId="16" borderId="1" xfId="0" applyFont="1" applyFill="1" applyBorder="1" applyAlignment="1" applyProtection="1">
      <alignment horizontal="center" vertical="center" wrapText="1"/>
    </xf>
    <xf numFmtId="0" fontId="0" fillId="16" borderId="1" xfId="0" applyFill="1" applyBorder="1" applyAlignment="1" applyProtection="1">
      <alignment vertical="center"/>
    </xf>
    <xf numFmtId="0" fontId="0" fillId="16" borderId="1" xfId="0" applyFill="1" applyBorder="1" applyAlignment="1" applyProtection="1">
      <alignment horizontal="center" vertical="center"/>
      <protection locked="0"/>
    </xf>
    <xf numFmtId="0" fontId="0" fillId="16" borderId="0" xfId="0" applyFill="1" applyAlignment="1" applyProtection="1">
      <alignment horizontal="center" vertical="center"/>
      <protection locked="0"/>
    </xf>
    <xf numFmtId="0" fontId="0" fillId="16" borderId="0" xfId="0" applyFill="1" applyProtection="1">
      <protection locked="0"/>
    </xf>
    <xf numFmtId="0" fontId="0" fillId="0" borderId="2" xfId="0" applyBorder="1"/>
    <xf numFmtId="0" fontId="0" fillId="0" borderId="19" xfId="0" applyBorder="1"/>
    <xf numFmtId="0" fontId="0" fillId="0" borderId="3" xfId="0" applyBorder="1"/>
    <xf numFmtId="0" fontId="10" fillId="6" borderId="3" xfId="0" applyFont="1" applyFill="1" applyBorder="1" applyAlignment="1">
      <alignment horizontal="center" vertical="center"/>
    </xf>
    <xf numFmtId="0" fontId="0" fillId="17" borderId="0" xfId="0" applyFill="1"/>
    <xf numFmtId="49" fontId="0" fillId="0" borderId="0" xfId="0" applyNumberFormat="1" applyAlignment="1">
      <alignment horizontal="left"/>
    </xf>
    <xf numFmtId="49" fontId="0" fillId="4" borderId="1" xfId="0" applyNumberFormat="1" applyFill="1" applyBorder="1" applyAlignment="1" applyProtection="1">
      <alignment horizontal="left" vertical="center"/>
      <protection locked="0"/>
    </xf>
    <xf numFmtId="0" fontId="0" fillId="17" borderId="1" xfId="0" applyFill="1" applyBorder="1" applyAlignment="1">
      <alignment wrapText="1"/>
    </xf>
    <xf numFmtId="0" fontId="0" fillId="17" borderId="1" xfId="0" applyFill="1" applyBorder="1"/>
    <xf numFmtId="0" fontId="0" fillId="0" borderId="1" xfId="0" applyBorder="1" applyAlignment="1">
      <alignment wrapText="1"/>
    </xf>
    <xf numFmtId="49" fontId="0" fillId="2" borderId="1" xfId="0" applyNumberFormat="1" applyFont="1" applyFill="1" applyBorder="1" applyAlignment="1" applyProtection="1">
      <alignment horizontal="center" vertical="center" wrapText="1"/>
    </xf>
    <xf numFmtId="0" fontId="0" fillId="2" borderId="1" xfId="0" applyFont="1" applyFill="1" applyBorder="1" applyAlignment="1" applyProtection="1">
      <alignment horizontal="center" vertical="center"/>
    </xf>
    <xf numFmtId="0" fontId="0" fillId="2" borderId="1" xfId="0" applyFont="1" applyFill="1" applyBorder="1" applyAlignment="1" applyProtection="1">
      <alignment horizontal="center" vertical="center" wrapText="1"/>
    </xf>
    <xf numFmtId="0" fontId="0" fillId="0" borderId="14" xfId="0" applyBorder="1" applyAlignment="1">
      <alignment horizontal="left" wrapText="1"/>
    </xf>
    <xf numFmtId="0" fontId="0" fillId="0" borderId="2" xfId="0" applyBorder="1" applyAlignment="1">
      <alignment horizontal="left" wrapText="1"/>
    </xf>
    <xf numFmtId="0" fontId="0" fillId="0" borderId="16" xfId="0" applyBorder="1" applyAlignment="1">
      <alignment horizontal="left" wrapText="1"/>
    </xf>
    <xf numFmtId="0" fontId="0" fillId="2" borderId="14" xfId="0" applyFill="1" applyBorder="1" applyAlignment="1">
      <alignment horizontal="center" wrapText="1"/>
    </xf>
    <xf numFmtId="0" fontId="0" fillId="2" borderId="2" xfId="0" applyFill="1" applyBorder="1" applyAlignment="1">
      <alignment horizontal="center" wrapText="1"/>
    </xf>
    <xf numFmtId="0" fontId="0" fillId="2" borderId="16" xfId="0" applyFill="1" applyBorder="1" applyAlignment="1">
      <alignment horizontal="center" wrapText="1"/>
    </xf>
    <xf numFmtId="0" fontId="0" fillId="18" borderId="1" xfId="0" applyFill="1" applyBorder="1"/>
    <xf numFmtId="0" fontId="0" fillId="18" borderId="1" xfId="0" applyFill="1" applyBorder="1" applyAlignment="1">
      <alignment wrapText="1"/>
    </xf>
    <xf numFmtId="0" fontId="0" fillId="0" borderId="1" xfId="0" applyFill="1" applyBorder="1" applyAlignment="1">
      <alignment wrapText="1"/>
    </xf>
    <xf numFmtId="0" fontId="3" fillId="19" borderId="1" xfId="0" applyFont="1" applyFill="1" applyBorder="1" applyAlignment="1" applyProtection="1">
      <alignment horizontal="center" vertical="center" wrapText="1"/>
    </xf>
    <xf numFmtId="0" fontId="0" fillId="19" borderId="1" xfId="0" applyFill="1" applyBorder="1" applyAlignment="1" applyProtection="1">
      <alignment vertical="center"/>
    </xf>
    <xf numFmtId="0" fontId="0" fillId="19" borderId="1" xfId="0" applyFill="1" applyBorder="1" applyAlignment="1" applyProtection="1">
      <alignment horizontal="center" vertical="center"/>
      <protection locked="0"/>
    </xf>
    <xf numFmtId="0" fontId="0" fillId="19" borderId="0" xfId="0" applyFill="1" applyProtection="1">
      <protection locked="0"/>
    </xf>
    <xf numFmtId="9" fontId="0" fillId="0" borderId="0" xfId="0" applyNumberFormat="1" applyAlignment="1">
      <alignment horizontal="left" vertical="center"/>
    </xf>
    <xf numFmtId="0" fontId="3" fillId="13" borderId="3" xfId="0" applyFont="1" applyFill="1" applyBorder="1" applyAlignment="1" applyProtection="1">
      <alignment horizontal="center"/>
    </xf>
    <xf numFmtId="0" fontId="8" fillId="0" borderId="3" xfId="0" applyFont="1" applyBorder="1" applyAlignment="1" applyProtection="1">
      <alignment horizontal="left"/>
      <protection locked="0"/>
    </xf>
    <xf numFmtId="0" fontId="3" fillId="12" borderId="14" xfId="0" applyFont="1" applyFill="1" applyBorder="1" applyAlignment="1" applyProtection="1">
      <alignment horizontal="center"/>
    </xf>
    <xf numFmtId="0" fontId="3" fillId="12" borderId="2" xfId="0" applyFont="1" applyFill="1" applyBorder="1" applyAlignment="1" applyProtection="1">
      <alignment horizontal="center"/>
    </xf>
    <xf numFmtId="0" fontId="3" fillId="19" borderId="3" xfId="0" applyFont="1" applyFill="1" applyBorder="1" applyAlignment="1" applyProtection="1">
      <alignment horizontal="center"/>
    </xf>
    <xf numFmtId="0" fontId="3" fillId="10" borderId="14" xfId="0" applyFont="1" applyFill="1" applyBorder="1" applyAlignment="1" applyProtection="1">
      <alignment horizontal="center"/>
    </xf>
    <xf numFmtId="0" fontId="3" fillId="10" borderId="2" xfId="0" applyFont="1" applyFill="1" applyBorder="1" applyAlignment="1" applyProtection="1">
      <alignment horizontal="center"/>
    </xf>
    <xf numFmtId="0" fontId="3" fillId="10" borderId="16" xfId="0" applyFont="1" applyFill="1" applyBorder="1" applyAlignment="1" applyProtection="1">
      <alignment horizontal="center"/>
    </xf>
    <xf numFmtId="0" fontId="0" fillId="0" borderId="6" xfId="0" applyBorder="1" applyAlignment="1">
      <alignment horizontal="center"/>
    </xf>
    <xf numFmtId="0" fontId="0" fillId="0" borderId="7" xfId="0" applyBorder="1" applyAlignment="1">
      <alignment horizontal="center"/>
    </xf>
    <xf numFmtId="0" fontId="0" fillId="0" borderId="11"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3" xfId="0" applyBorder="1" applyAlignment="1">
      <alignment horizontal="left"/>
    </xf>
    <xf numFmtId="0" fontId="11" fillId="0" borderId="0" xfId="0" applyFont="1" applyAlignment="1">
      <alignment horizontal="center"/>
    </xf>
    <xf numFmtId="0" fontId="0" fillId="0" borderId="0" xfId="0" applyAlignment="1"/>
    <xf numFmtId="0" fontId="10" fillId="2" borderId="1" xfId="0" applyFont="1" applyFill="1" applyBorder="1" applyAlignment="1">
      <alignment horizontal="center" wrapText="1"/>
    </xf>
    <xf numFmtId="0" fontId="0" fillId="7" borderId="14" xfId="0" applyFill="1" applyBorder="1" applyAlignment="1">
      <alignment horizontal="center" wrapText="1"/>
    </xf>
    <xf numFmtId="0" fontId="0" fillId="7" borderId="2" xfId="0" applyFill="1" applyBorder="1" applyAlignment="1">
      <alignment horizontal="center" wrapText="1"/>
    </xf>
    <xf numFmtId="0" fontId="0" fillId="7" borderId="16" xfId="0" applyFill="1" applyBorder="1" applyAlignment="1">
      <alignment horizontal="center" wrapText="1"/>
    </xf>
    <xf numFmtId="0" fontId="0" fillId="0" borderId="14" xfId="0" applyBorder="1" applyAlignment="1">
      <alignment horizontal="left" wrapText="1"/>
    </xf>
    <xf numFmtId="0" fontId="0" fillId="0" borderId="2" xfId="0" applyBorder="1" applyAlignment="1">
      <alignment horizontal="left" wrapText="1"/>
    </xf>
    <xf numFmtId="0" fontId="0" fillId="0" borderId="16" xfId="0" applyBorder="1" applyAlignment="1">
      <alignment horizontal="left" wrapText="1"/>
    </xf>
    <xf numFmtId="0" fontId="0" fillId="17" borderId="3" xfId="0" applyFill="1" applyBorder="1" applyAlignment="1">
      <alignment horizontal="center" wrapText="1"/>
    </xf>
    <xf numFmtId="0" fontId="0" fillId="17" borderId="14" xfId="0" applyFill="1" applyBorder="1" applyAlignment="1">
      <alignment horizontal="center" wrapText="1"/>
    </xf>
    <xf numFmtId="0" fontId="0" fillId="17" borderId="2" xfId="0" applyFill="1" applyBorder="1" applyAlignment="1">
      <alignment horizontal="center" wrapText="1"/>
    </xf>
    <xf numFmtId="0" fontId="0" fillId="17" borderId="16" xfId="0" applyFill="1" applyBorder="1" applyAlignment="1">
      <alignment horizontal="center" wrapText="1"/>
    </xf>
    <xf numFmtId="0" fontId="0" fillId="0" borderId="14" xfId="0" applyFill="1" applyBorder="1" applyAlignment="1">
      <alignment horizontal="center" wrapText="1"/>
    </xf>
    <xf numFmtId="0" fontId="0" fillId="0" borderId="2" xfId="0" applyFill="1" applyBorder="1" applyAlignment="1">
      <alignment horizontal="center" wrapText="1"/>
    </xf>
    <xf numFmtId="0" fontId="0" fillId="0" borderId="16" xfId="0" applyFill="1" applyBorder="1" applyAlignment="1">
      <alignment horizontal="center" wrapText="1"/>
    </xf>
    <xf numFmtId="0" fontId="0" fillId="18" borderId="14" xfId="0" applyFill="1" applyBorder="1" applyAlignment="1">
      <alignment horizontal="left" wrapText="1"/>
    </xf>
    <xf numFmtId="0" fontId="0" fillId="18" borderId="2" xfId="0" applyFill="1" applyBorder="1" applyAlignment="1">
      <alignment horizontal="left" wrapText="1"/>
    </xf>
    <xf numFmtId="0" fontId="0" fillId="18" borderId="16" xfId="0" applyFill="1" applyBorder="1" applyAlignment="1">
      <alignment horizontal="left" wrapText="1"/>
    </xf>
    <xf numFmtId="0" fontId="18" fillId="2" borderId="20"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8" borderId="3" xfId="0" applyFill="1" applyBorder="1" applyAlignment="1">
      <alignment horizontal="center" wrapText="1"/>
    </xf>
    <xf numFmtId="0" fontId="0" fillId="18" borderId="14" xfId="0" applyFill="1" applyBorder="1" applyAlignment="1">
      <alignment horizontal="center" wrapText="1"/>
    </xf>
    <xf numFmtId="0" fontId="0" fillId="18" borderId="2" xfId="0" applyFill="1" applyBorder="1" applyAlignment="1">
      <alignment horizontal="center" wrapText="1"/>
    </xf>
    <xf numFmtId="0" fontId="0" fillId="18" borderId="16" xfId="0" applyFill="1" applyBorder="1" applyAlignment="1">
      <alignment horizontal="center" wrapText="1"/>
    </xf>
  </cellXfs>
  <cellStyles count="3">
    <cellStyle name="Normal" xfId="0" builtinId="0"/>
    <cellStyle name="Normal 2" xfId="1" xr:uid="{00000000-0005-0000-0000-000001000000}"/>
    <cellStyle name="Normal 6" xfId="2" xr:uid="{00000000-0005-0000-0000-000002000000}"/>
  </cellStyles>
  <dxfs count="38">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border diagonalUp="0" diagonalDown="0">
        <left/>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i val="0"/>
        <strike val="0"/>
        <condense val="0"/>
        <extend val="0"/>
        <outline val="0"/>
        <shadow val="0"/>
        <u/>
        <vertAlign val="baseline"/>
        <sz val="11"/>
        <color theme="1"/>
        <name val="Calibri"/>
        <family val="2"/>
        <scheme val="minor"/>
      </font>
      <fill>
        <patternFill patternType="solid">
          <fgColor indexed="64"/>
          <bgColor rgb="FF92D050"/>
        </patternFill>
      </fill>
      <alignment horizontal="center" vertical="center" textRotation="0" wrapText="0" indent="0" justifyLastLine="0" shrinkToFit="0" readingOrder="0"/>
    </dxf>
    <dxf>
      <font>
        <b/>
        <i val="0"/>
      </font>
      <fill>
        <patternFill>
          <bgColor rgb="FFFF0000"/>
        </patternFill>
      </fill>
    </dxf>
    <dxf>
      <font>
        <b/>
        <i val="0"/>
      </font>
      <fill>
        <patternFill>
          <bgColor rgb="FFFF0000"/>
        </patternFill>
      </fill>
    </dxf>
    <dxf>
      <font>
        <color rgb="FFFF0000"/>
      </font>
      <fill>
        <patternFill patternType="none">
          <bgColor auto="1"/>
        </patternFill>
      </fill>
    </dxf>
    <dxf>
      <font>
        <color rgb="FFFF0000"/>
      </font>
      <fill>
        <patternFill patternType="none">
          <bgColor auto="1"/>
        </patternFill>
      </fill>
    </dxf>
    <dxf>
      <font>
        <b/>
        <i val="0"/>
      </font>
      <fill>
        <patternFill>
          <bgColor rgb="FFFF0000"/>
        </patternFill>
      </fill>
    </dxf>
    <dxf>
      <font>
        <color rgb="FFFF0000"/>
      </font>
      <fill>
        <patternFill patternType="none">
          <bgColor auto="1"/>
        </patternFill>
      </fill>
    </dxf>
    <dxf>
      <font>
        <b/>
        <i val="0"/>
      </font>
      <fill>
        <patternFill>
          <bgColor rgb="FFFF0000"/>
        </patternFill>
      </fill>
    </dxf>
    <dxf>
      <font>
        <b/>
        <i val="0"/>
      </font>
      <fill>
        <patternFill>
          <bgColor rgb="FFFF0000"/>
        </patternFill>
      </fill>
    </dxf>
    <dxf>
      <font>
        <color rgb="FFFF0000"/>
      </font>
      <fill>
        <patternFill patternType="none">
          <bgColor auto="1"/>
        </patternFill>
      </fill>
    </dxf>
    <dxf>
      <font>
        <b/>
        <i val="0"/>
      </font>
      <fill>
        <patternFill>
          <bgColor rgb="FFFF0000"/>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rgb="FFFF0000"/>
      </font>
      <fill>
        <patternFill patternType="none">
          <bgColor auto="1"/>
        </patternFill>
      </fill>
    </dxf>
    <dxf>
      <font>
        <b/>
        <i val="0"/>
      </font>
      <fill>
        <patternFill>
          <bgColor rgb="FFFF0000"/>
        </patternFill>
      </fill>
    </dxf>
    <dxf>
      <font>
        <color rgb="FFFF0000"/>
      </font>
      <fill>
        <patternFill patternType="none">
          <bgColor auto="1"/>
        </patternFill>
      </fill>
    </dxf>
    <dxf>
      <font>
        <color rgb="FFFF0000"/>
      </font>
      <fill>
        <patternFill patternType="none">
          <bgColor auto="1"/>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colors>
    <mruColors>
      <color rgb="FFE3C995"/>
      <color rgb="FFFFEAA7"/>
      <color rgb="FFFFE4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easurlink%20Files/QA/RoutineMapDataValidation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Sheet1"/>
      <sheetName val="Sheet2"/>
      <sheetName val="RoutineMapDataValidations"/>
    </sheetNames>
    <definedNames>
      <definedName name="AxisOffset" refersTo="='Data Validations'!$G$2:$G$12"/>
      <definedName name="Description"/>
      <definedName name="FeatureType" refersTo="='Data Validations'!$A$2:$A$3"/>
      <definedName name="Frequency" refersTo="='Data Validations'!$H$2:$H$14"/>
      <definedName name="InspMethod" refersTo="='Data Validations'!$E$2:$E$47"/>
      <definedName name="MachineHead" refersTo="='Data Validations'!$C$2:$C$5"/>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H13" t="str">
            <v>FAI, LAST &amp; MINI</v>
          </cell>
        </row>
        <row r="14">
          <cell r="E14" t="str">
            <v>Gauge Pins · Go</v>
          </cell>
          <cell r="H14" t="str">
            <v>NA</v>
          </cell>
        </row>
        <row r="15">
          <cell r="E15" t="str">
            <v>Gauge Pins · NoGo</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ow r="2">
          <cell r="A2" t="str">
            <v>No Nicks,Scratches,Tool Marks,etc.</v>
          </cell>
          <cell r="C2" t="str">
            <v>Deburred</v>
          </cell>
        </row>
        <row r="3">
          <cell r="A3" t="str">
            <v>Deburred</v>
          </cell>
          <cell r="C3" t="str">
            <v>.0015 T.I.R. MAX</v>
          </cell>
          <cell r="E3" t="str">
            <v>.012 BLUNT END</v>
          </cell>
          <cell r="G3" t="str">
            <v>.016 T.S.C.</v>
          </cell>
          <cell r="H3" t="str">
            <v>.017 BASIC</v>
          </cell>
        </row>
        <row r="4">
          <cell r="C4" t="str">
            <v>.0015 T.I.R. MAX</v>
          </cell>
          <cell r="E4" t="str">
            <v>.012 BLUNT END</v>
          </cell>
          <cell r="G4" t="str">
            <v>.016 T.S.C.</v>
          </cell>
          <cell r="H4" t="str">
            <v>.017 BASIC</v>
          </cell>
        </row>
        <row r="5">
          <cell r="C5" t="str">
            <v>.0015 T.I.R. MAX</v>
          </cell>
          <cell r="E5" t="str">
            <v>.012 BLUNT END</v>
          </cell>
          <cell r="G5" t="str">
            <v>.016 T.S.C.</v>
          </cell>
          <cell r="H5" t="str">
            <v>.017 BASIC</v>
          </cell>
        </row>
        <row r="6">
          <cell r="E6" t="str">
            <v>.012 BLUNT END</v>
          </cell>
          <cell r="G6" t="str">
            <v>.016 T.S.C.</v>
          </cell>
          <cell r="H6" t="str">
            <v>.017 BASIC</v>
          </cell>
        </row>
        <row r="7">
          <cell r="E7" t="str">
            <v>.012 BLUNT END</v>
          </cell>
          <cell r="G7" t="str">
            <v>.016 T.S.C.</v>
          </cell>
          <cell r="H7" t="str">
            <v>.017 BASIC</v>
          </cell>
        </row>
        <row r="8">
          <cell r="E8" t="str">
            <v>.012 BLUNT END</v>
          </cell>
          <cell r="G8" t="str">
            <v>.016 T.S.C.</v>
          </cell>
          <cell r="H8" t="str">
            <v>.017 BASIC</v>
          </cell>
        </row>
        <row r="9">
          <cell r="E9" t="str">
            <v>.012 BLUNT END</v>
          </cell>
          <cell r="G9" t="str">
            <v>.016 T.S.C.</v>
          </cell>
          <cell r="H9" t="str">
            <v>.017 BASIC</v>
          </cell>
        </row>
        <row r="10">
          <cell r="E10" t="str">
            <v>.012 BLUNT END</v>
          </cell>
          <cell r="G10" t="str">
            <v>.016 T.S.C.</v>
          </cell>
          <cell r="H10" t="str">
            <v>.017 BASIC</v>
          </cell>
        </row>
        <row r="11">
          <cell r="E11" t="str">
            <v>.012 BLUNT END</v>
          </cell>
          <cell r="G11" t="str">
            <v>.016 T.S.C.</v>
          </cell>
          <cell r="H11" t="str">
            <v>.017 BASIC</v>
          </cell>
        </row>
        <row r="12">
          <cell r="E12" t="str">
            <v>.012 BLUNT END</v>
          </cell>
          <cell r="G12" t="str">
            <v>.016 T.S.C.</v>
          </cell>
          <cell r="H12" t="str">
            <v>.017 BASIC</v>
          </cell>
        </row>
        <row r="13">
          <cell r="E13" t="str">
            <v>.012 BLUNT END</v>
          </cell>
          <cell r="H13" t="str">
            <v>.017 BASIC</v>
          </cell>
        </row>
        <row r="14">
          <cell r="E14" t="str">
            <v>.012 BLUNT END</v>
          </cell>
          <cell r="H14" t="str">
            <v>.017 BASIC</v>
          </cell>
        </row>
        <row r="15">
          <cell r="E15" t="str">
            <v>.012 BLUNT END</v>
          </cell>
        </row>
        <row r="16">
          <cell r="E16" t="str">
            <v>.012 BLUNT END</v>
          </cell>
        </row>
        <row r="17">
          <cell r="E17" t="str">
            <v>.012 BLUNT END</v>
          </cell>
        </row>
        <row r="18">
          <cell r="E18" t="str">
            <v>.012 BLUNT END</v>
          </cell>
        </row>
        <row r="19">
          <cell r="E19" t="str">
            <v>.012 BLUNT END</v>
          </cell>
        </row>
        <row r="20">
          <cell r="E20" t="str">
            <v>.012 BLUNT END</v>
          </cell>
        </row>
        <row r="21">
          <cell r="E21" t="str">
            <v>.012 BLUNT END</v>
          </cell>
        </row>
        <row r="22">
          <cell r="E22" t="str">
            <v>.012 BLUNT END</v>
          </cell>
        </row>
        <row r="23">
          <cell r="E23" t="str">
            <v>.012 BLUNT END</v>
          </cell>
        </row>
        <row r="24">
          <cell r="E24" t="str">
            <v>.012 BLUNT END</v>
          </cell>
        </row>
        <row r="25">
          <cell r="E25" t="str">
            <v>.012 BLUNT END</v>
          </cell>
        </row>
        <row r="26">
          <cell r="E26" t="str">
            <v>.012 BLUNT END</v>
          </cell>
        </row>
        <row r="27">
          <cell r="E27" t="str">
            <v>.012 BLUNT END</v>
          </cell>
        </row>
        <row r="28">
          <cell r="E28" t="str">
            <v>.012 BLUNT END</v>
          </cell>
        </row>
        <row r="29">
          <cell r="E29" t="str">
            <v>.012 BLUNT END</v>
          </cell>
        </row>
        <row r="30">
          <cell r="E30" t="str">
            <v>.012 BLUNT END</v>
          </cell>
        </row>
        <row r="31">
          <cell r="E31" t="str">
            <v>.012 BLUNT END</v>
          </cell>
        </row>
        <row r="32">
          <cell r="E32" t="str">
            <v>.012 BLUNT END</v>
          </cell>
        </row>
        <row r="33">
          <cell r="E33" t="str">
            <v>.012 BLUNT END</v>
          </cell>
        </row>
        <row r="34">
          <cell r="E34" t="str">
            <v>.012 BLUNT END</v>
          </cell>
        </row>
        <row r="35">
          <cell r="E35" t="str">
            <v>.012 BLUNT END</v>
          </cell>
        </row>
        <row r="36">
          <cell r="E36" t="str">
            <v>.012 BLUNT END</v>
          </cell>
        </row>
        <row r="37">
          <cell r="E37" t="str">
            <v>.012 BLUNT END</v>
          </cell>
        </row>
        <row r="38">
          <cell r="E38" t="str">
            <v>.012 BLUNT END</v>
          </cell>
        </row>
        <row r="39">
          <cell r="E39" t="str">
            <v>.012 BLUNT END</v>
          </cell>
        </row>
        <row r="40">
          <cell r="E40" t="str">
            <v>.012 BLUNT END</v>
          </cell>
        </row>
        <row r="41">
          <cell r="E41" t="str">
            <v>.012 BLUNT END</v>
          </cell>
        </row>
        <row r="42">
          <cell r="E42" t="str">
            <v>.012 BLUNT END</v>
          </cell>
        </row>
        <row r="43">
          <cell r="E43" t="str">
            <v>.012 BLUNT END</v>
          </cell>
        </row>
        <row r="44">
          <cell r="E44" t="str">
            <v>.012 BLUNT END</v>
          </cell>
        </row>
        <row r="45">
          <cell r="E45" t="str">
            <v>.012 BLUNT END</v>
          </cell>
        </row>
        <row r="46">
          <cell r="E46" t="str">
            <v>.012 BLUNT END</v>
          </cell>
        </row>
        <row r="47">
          <cell r="E47" t="str">
            <v>.012 BLUNT END</v>
          </cell>
        </row>
      </sheetData>
      <sheetData sheetId="2">
        <row r="2">
          <cell r="A2" t="str">
            <v xml:space="preserve"> 'C', Whirl Blank</v>
          </cell>
          <cell r="C2" t="str">
            <v>Mfg. Tol., No Tool Marks</v>
          </cell>
        </row>
        <row r="3">
          <cell r="A3" t="str">
            <v xml:space="preserve"> See Image, Constrained</v>
          </cell>
          <cell r="C3" t="str">
            <v xml:space="preserve"> 'C', Whirl Blank</v>
          </cell>
          <cell r="E3" t="str">
            <v>(.04 to .12 range = Pass)</v>
          </cell>
          <cell r="G3" t="str">
            <v>(B), Mfg. Tol.</v>
          </cell>
          <cell r="H3" t="str">
            <v>(B), O.A.L.</v>
          </cell>
        </row>
        <row r="4">
          <cell r="C4" t="str">
            <v xml:space="preserve"> 'C', Whirl Blank</v>
          </cell>
          <cell r="E4" t="str">
            <v>(.04 to .12 range = Pass)</v>
          </cell>
          <cell r="G4" t="str">
            <v>(B), Mfg. Tol.</v>
          </cell>
          <cell r="H4" t="str">
            <v>(B), O.A.L.</v>
          </cell>
        </row>
        <row r="5">
          <cell r="C5" t="str">
            <v xml:space="preserve"> 'C', Whirl Blank</v>
          </cell>
          <cell r="E5" t="str">
            <v>(.04 to .12 range = Pass)</v>
          </cell>
          <cell r="G5" t="str">
            <v>(B), Mfg. Tol.</v>
          </cell>
          <cell r="H5" t="str">
            <v>(B), O.A.L.</v>
          </cell>
        </row>
        <row r="6">
          <cell r="E6" t="str">
            <v>(.04 to .12 range = Pass)</v>
          </cell>
          <cell r="G6" t="str">
            <v>(B), Mfg. Tol.</v>
          </cell>
          <cell r="H6" t="str">
            <v>(B), O.A.L.</v>
          </cell>
        </row>
        <row r="7">
          <cell r="E7" t="str">
            <v>(.04 to .12 range = Pass)</v>
          </cell>
          <cell r="G7" t="str">
            <v>(B), Mfg. Tol.</v>
          </cell>
          <cell r="H7" t="str">
            <v>(B), O.A.L.</v>
          </cell>
        </row>
        <row r="8">
          <cell r="E8" t="str">
            <v>(.04 to .12 range = Pass)</v>
          </cell>
          <cell r="G8" t="str">
            <v>(B), Mfg. Tol.</v>
          </cell>
          <cell r="H8" t="str">
            <v>(B), O.A.L.</v>
          </cell>
        </row>
        <row r="9">
          <cell r="E9" t="str">
            <v>(.04 to .12 range = Pass)</v>
          </cell>
          <cell r="G9" t="str">
            <v>(B), Mfg. Tol.</v>
          </cell>
          <cell r="H9" t="str">
            <v>(B), O.A.L.</v>
          </cell>
        </row>
        <row r="10">
          <cell r="E10" t="str">
            <v>(.04 to .12 range = Pass)</v>
          </cell>
          <cell r="G10" t="str">
            <v>(B), Mfg. Tol.</v>
          </cell>
          <cell r="H10" t="str">
            <v>(B), O.A.L.</v>
          </cell>
        </row>
        <row r="11">
          <cell r="E11" t="str">
            <v>(.04 to .12 range = Pass)</v>
          </cell>
          <cell r="G11" t="str">
            <v>(B), Mfg. Tol.</v>
          </cell>
          <cell r="H11" t="str">
            <v>(B), O.A.L.</v>
          </cell>
        </row>
        <row r="12">
          <cell r="E12" t="str">
            <v>(.04 to .12 range = Pass)</v>
          </cell>
          <cell r="G12" t="str">
            <v>(B), Mfg. Tol.</v>
          </cell>
          <cell r="H12" t="str">
            <v>(B), O.A.L.</v>
          </cell>
        </row>
        <row r="13">
          <cell r="E13" t="str">
            <v>(.04 to .12 range = Pass)</v>
          </cell>
          <cell r="H13" t="str">
            <v>(B), O.A.L.</v>
          </cell>
        </row>
        <row r="14">
          <cell r="E14" t="str">
            <v>(.04 to .12 range = Pass)</v>
          </cell>
          <cell r="H14" t="str">
            <v>(B), O.A.L.</v>
          </cell>
        </row>
        <row r="15">
          <cell r="E15" t="str">
            <v>(.04 to .12 range = Pass)</v>
          </cell>
        </row>
        <row r="16">
          <cell r="E16" t="str">
            <v>(.04 to .12 range = Pass)</v>
          </cell>
        </row>
        <row r="17">
          <cell r="E17" t="str">
            <v>(.04 to .12 range = Pass)</v>
          </cell>
        </row>
        <row r="18">
          <cell r="E18" t="str">
            <v>(.04 to .12 range = Pass)</v>
          </cell>
        </row>
        <row r="19">
          <cell r="E19" t="str">
            <v>(.04 to .12 range = Pass)</v>
          </cell>
        </row>
        <row r="20">
          <cell r="E20" t="str">
            <v>(.04 to .12 range = Pass)</v>
          </cell>
        </row>
        <row r="21">
          <cell r="E21" t="str">
            <v>(.04 to .12 range = Pass)</v>
          </cell>
        </row>
        <row r="22">
          <cell r="E22" t="str">
            <v>(.04 to .12 range = Pass)</v>
          </cell>
        </row>
        <row r="23">
          <cell r="E23" t="str">
            <v>(.04 to .12 range = Pass)</v>
          </cell>
        </row>
        <row r="24">
          <cell r="E24" t="str">
            <v>(.04 to .12 range = Pass)</v>
          </cell>
        </row>
        <row r="25">
          <cell r="E25" t="str">
            <v>(.04 to .12 range = Pass)</v>
          </cell>
        </row>
        <row r="26">
          <cell r="E26" t="str">
            <v>(.04 to .12 range = Pass)</v>
          </cell>
        </row>
        <row r="27">
          <cell r="E27" t="str">
            <v>(.04 to .12 range = Pass)</v>
          </cell>
        </row>
        <row r="28">
          <cell r="E28" t="str">
            <v>(.04 to .12 range = Pass)</v>
          </cell>
        </row>
        <row r="29">
          <cell r="E29" t="str">
            <v>(.04 to .12 range = Pass)</v>
          </cell>
        </row>
        <row r="30">
          <cell r="E30" t="str">
            <v>(.04 to .12 range = Pass)</v>
          </cell>
        </row>
        <row r="31">
          <cell r="E31" t="str">
            <v>(.04 to .12 range = Pass)</v>
          </cell>
        </row>
        <row r="32">
          <cell r="E32" t="str">
            <v>(.04 to .12 range = Pass)</v>
          </cell>
        </row>
        <row r="33">
          <cell r="E33" t="str">
            <v>(.04 to .12 range = Pass)</v>
          </cell>
        </row>
        <row r="34">
          <cell r="E34" t="str">
            <v>(.04 to .12 range = Pass)</v>
          </cell>
        </row>
        <row r="35">
          <cell r="E35" t="str">
            <v>(.04 to .12 range = Pass)</v>
          </cell>
        </row>
        <row r="36">
          <cell r="E36" t="str">
            <v>(.04 to .12 range = Pass)</v>
          </cell>
        </row>
        <row r="37">
          <cell r="E37" t="str">
            <v>(.04 to .12 range = Pass)</v>
          </cell>
        </row>
        <row r="38">
          <cell r="E38" t="str">
            <v>(.04 to .12 range = Pass)</v>
          </cell>
        </row>
        <row r="39">
          <cell r="E39" t="str">
            <v>(.04 to .12 range = Pass)</v>
          </cell>
        </row>
        <row r="40">
          <cell r="E40" t="str">
            <v>(.04 to .12 range = Pass)</v>
          </cell>
        </row>
        <row r="41">
          <cell r="E41" t="str">
            <v>(.04 to .12 range = Pass)</v>
          </cell>
        </row>
        <row r="42">
          <cell r="E42" t="str">
            <v>(.04 to .12 range = Pass)</v>
          </cell>
        </row>
        <row r="43">
          <cell r="E43" t="str">
            <v>(.04 to .12 range = Pass)</v>
          </cell>
        </row>
        <row r="44">
          <cell r="E44" t="str">
            <v>(.04 to .12 range = Pass)</v>
          </cell>
        </row>
        <row r="45">
          <cell r="E45" t="str">
            <v>(.04 to .12 range = Pass)</v>
          </cell>
        </row>
        <row r="46">
          <cell r="E46" t="str">
            <v>(.04 to .12 range = Pass)</v>
          </cell>
        </row>
        <row r="47">
          <cell r="E47" t="str">
            <v>(.04 to .12 range = Pass)</v>
          </cell>
        </row>
      </sheetData>
      <sheetData sheetId="3"/>
      <sheetData sheetId="4"/>
      <sheetData sheetId="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2B3D8E-82D0-4F8D-89BA-67BE47220127}" name="Table1" displayName="Table1" ref="B2:B83" totalsRowShown="0" headerRowDxfId="8" headerRowBorderDxfId="7" tableBorderDxfId="6">
  <autoFilter ref="B2:B83" xr:uid="{0FB48376-60CD-4396-AF7D-0150A3FB8059}"/>
  <tableColumns count="1">
    <tableColumn id="1" xr3:uid="{EC75F9E0-BE90-4888-A939-CF48C445433D}" name="This" dataDxfId="5"/>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7CB3451-9E01-4336-8FBB-2E12CA3B5A32}" name="Table3" displayName="Table3" ref="A1:A1048576" totalsRowShown="0">
  <autoFilter ref="A1:A1048576" xr:uid="{1A389F53-6A38-477E-86AF-BBACF28FA3BC}"/>
  <tableColumns count="1">
    <tableColumn id="1" xr3:uid="{50460796-40B9-4970-89D7-7D1EDDB17CD3}" name="Method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44EFA3A-E838-44F8-A2C2-F02C08A361FC}" name="Table4" displayName="Table4" ref="A1:A14" totalsRowShown="0">
  <autoFilter ref="A1:A14" xr:uid="{341AD588-4054-4890-88B0-7903CDF6BF70}"/>
  <tableColumns count="1">
    <tableColumn id="1" xr3:uid="{F1B3397F-FFFE-4E41-ADFF-A7D153584ACF}" name="Freq."/>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7D7722D-A7BF-4498-A25A-8D494E858C46}" name="Table2" displayName="Table2" ref="A1:A1048576" totalsRowShown="0">
  <autoFilter ref="A1:A1048576" xr:uid="{FEF0161A-4A03-4EAF-959A-DF466BC75058}"/>
  <tableColumns count="1">
    <tableColumn id="1" xr3:uid="{DC51F00A-92B8-4A33-A84D-819274E1E057}" name="Comment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F531D76-D42F-4894-8248-974984F795C3}" name="Table5" displayName="Table5" ref="A1:A1048575" totalsRowShown="0">
  <autoFilter ref="A1:A1048575" xr:uid="{177619CC-A2E4-4216-8184-CC7CA295A0B5}"/>
  <tableColumns count="1">
    <tableColumn id="1" xr3:uid="{C0DAB68D-13C3-4A8E-8E54-B3A5E39620B4}" name="Descriptio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I885"/>
  <sheetViews>
    <sheetView tabSelected="1" topLeftCell="O1" zoomScaleNormal="100" workbookViewId="0">
      <selection activeCell="V9" sqref="V9"/>
    </sheetView>
  </sheetViews>
  <sheetFormatPr defaultColWidth="9.140625" defaultRowHeight="15"/>
  <cols>
    <col min="1" max="1" width="10.7109375" style="96" customWidth="1"/>
    <col min="2" max="2" width="37.5703125" style="80" bestFit="1" customWidth="1"/>
    <col min="3" max="3" width="19" style="80" customWidth="1"/>
    <col min="4" max="6" width="10.7109375" style="96" customWidth="1"/>
    <col min="7" max="7" width="12" style="80" bestFit="1" customWidth="1"/>
    <col min="8" max="10" width="12.140625" style="80" bestFit="1" customWidth="1"/>
    <col min="11" max="11" width="17.7109375" style="80" bestFit="1" customWidth="1"/>
    <col min="12" max="12" width="36.42578125" style="97" bestFit="1" customWidth="1"/>
    <col min="13" max="13" width="43" style="80" bestFit="1" customWidth="1"/>
    <col min="14" max="14" width="28.140625" style="80" bestFit="1" customWidth="1"/>
    <col min="15" max="15" width="18.7109375" style="80" bestFit="1" customWidth="1"/>
    <col min="16" max="16" width="30" style="96" bestFit="1" customWidth="1"/>
    <col min="17" max="17" width="43" style="99" bestFit="1" customWidth="1"/>
    <col min="18" max="18" width="10.7109375" style="96" customWidth="1"/>
    <col min="19" max="21" width="10.140625" style="99" customWidth="1"/>
    <col min="22" max="22" width="21.85546875" style="80" bestFit="1" customWidth="1"/>
    <col min="23" max="23" width="11.140625" style="155" bestFit="1" customWidth="1"/>
    <col min="24" max="24" width="11.85546875" style="146" bestFit="1" customWidth="1"/>
    <col min="25" max="25" width="15" style="146" bestFit="1" customWidth="1"/>
    <col min="26" max="26" width="10" style="146" bestFit="1" customWidth="1"/>
    <col min="27" max="27" width="13.7109375" style="146" bestFit="1" customWidth="1"/>
    <col min="28" max="28" width="12.42578125" style="146" bestFit="1" customWidth="1"/>
    <col min="29" max="29" width="10.42578125" style="146" bestFit="1" customWidth="1"/>
    <col min="30" max="31" width="10" style="146" bestFit="1" customWidth="1"/>
    <col min="32" max="32" width="12.85546875" style="150" bestFit="1" customWidth="1"/>
    <col min="33" max="33" width="9.28515625" style="155" customWidth="1"/>
    <col min="34" max="35" width="13" style="155" bestFit="1" customWidth="1"/>
    <col min="36" max="36" width="11" style="155" bestFit="1" customWidth="1"/>
    <col min="37" max="37" width="10.7109375" style="155" bestFit="1" customWidth="1"/>
    <col min="38" max="38" width="11.42578125" style="80" bestFit="1" customWidth="1"/>
    <col min="39" max="39" width="8.5703125" style="80" bestFit="1" customWidth="1"/>
    <col min="40" max="40" width="10.28515625" style="161" bestFit="1" customWidth="1"/>
    <col min="41" max="41" width="10.42578125" style="161" bestFit="1" customWidth="1"/>
    <col min="42" max="42" width="10.28515625" style="161" customWidth="1"/>
    <col min="43" max="43" width="12.28515625" style="161" bestFit="1" customWidth="1"/>
    <col min="44" max="45" width="20.42578125" style="133" bestFit="1" customWidth="1"/>
    <col min="46" max="46" width="8" style="80" bestFit="1" customWidth="1"/>
    <col min="47" max="48" width="14.42578125" style="80" bestFit="1" customWidth="1"/>
    <col min="49" max="49" width="14.85546875" style="80" bestFit="1" customWidth="1"/>
    <col min="50" max="50" width="20.28515625" style="80" bestFit="1" customWidth="1"/>
    <col min="51" max="51" width="12.85546875" style="80" bestFit="1" customWidth="1"/>
    <col min="52" max="53" width="16.42578125" style="80" bestFit="1" customWidth="1"/>
    <col min="54" max="54" width="15.42578125" style="80" bestFit="1" customWidth="1"/>
    <col min="55" max="55" width="13.42578125" style="80" bestFit="1" customWidth="1"/>
    <col min="56" max="56" width="12.85546875" style="80" bestFit="1" customWidth="1"/>
    <col min="57" max="57" width="15.85546875" style="150" bestFit="1" customWidth="1"/>
    <col min="58" max="58" width="12.140625" style="187" bestFit="1" customWidth="1"/>
    <col min="59" max="59" width="21" style="187" bestFit="1" customWidth="1"/>
    <col min="60" max="60" width="16" style="187" bestFit="1" customWidth="1"/>
    <col min="61" max="61" width="14" style="187" bestFit="1" customWidth="1"/>
    <col min="62" max="16384" width="9.140625" style="80"/>
  </cols>
  <sheetData>
    <row r="1" spans="1:61">
      <c r="A1" s="190" t="s">
        <v>413</v>
      </c>
      <c r="B1" s="190"/>
      <c r="C1" s="190"/>
      <c r="D1" s="190"/>
      <c r="E1" s="190"/>
      <c r="F1" s="190"/>
      <c r="G1" s="190"/>
      <c r="H1" s="190"/>
      <c r="I1" s="190"/>
      <c r="J1" s="190"/>
      <c r="K1" s="190"/>
      <c r="L1" s="190"/>
      <c r="M1" s="190"/>
      <c r="N1" s="121"/>
      <c r="O1" s="121"/>
      <c r="P1" s="126" t="s">
        <v>388</v>
      </c>
      <c r="Q1" s="121"/>
      <c r="R1" s="121"/>
      <c r="S1" s="121"/>
      <c r="T1" s="121"/>
      <c r="U1" s="121"/>
      <c r="V1" s="121"/>
      <c r="W1" s="194" t="s">
        <v>426</v>
      </c>
      <c r="X1" s="195"/>
      <c r="Y1" s="195"/>
      <c r="Z1" s="195"/>
      <c r="AA1" s="195"/>
      <c r="AB1" s="195"/>
      <c r="AC1" s="195"/>
      <c r="AD1" s="195"/>
      <c r="AE1" s="195"/>
      <c r="AF1" s="195"/>
      <c r="AG1" s="195"/>
      <c r="AH1" s="195"/>
      <c r="AI1" s="195"/>
      <c r="AJ1" s="195"/>
      <c r="AK1" s="196"/>
      <c r="AL1" s="191" t="s">
        <v>344</v>
      </c>
      <c r="AM1" s="192"/>
      <c r="AN1" s="192"/>
      <c r="AO1" s="192"/>
      <c r="AP1" s="192"/>
      <c r="AQ1" s="192"/>
      <c r="AR1" s="192"/>
      <c r="AS1" s="192"/>
      <c r="AT1" s="189" t="s">
        <v>339</v>
      </c>
      <c r="AU1" s="189"/>
      <c r="AV1" s="193" t="s">
        <v>331</v>
      </c>
      <c r="AW1" s="193"/>
      <c r="AX1" s="193"/>
      <c r="AY1" s="193"/>
      <c r="AZ1" s="193"/>
      <c r="BA1" s="193"/>
      <c r="BB1" s="193"/>
      <c r="BC1" s="193"/>
      <c r="BD1" s="193"/>
      <c r="BE1" s="193"/>
      <c r="BF1" s="193"/>
      <c r="BG1" s="193"/>
      <c r="BH1" s="193"/>
      <c r="BI1" s="193"/>
    </row>
    <row r="2" spans="1:61" s="81" customFormat="1">
      <c r="A2" s="102" t="s">
        <v>91</v>
      </c>
      <c r="B2" s="104" t="s">
        <v>375</v>
      </c>
      <c r="C2" s="102" t="s">
        <v>91</v>
      </c>
      <c r="D2" s="102" t="s">
        <v>91</v>
      </c>
      <c r="E2" s="102" t="s">
        <v>91</v>
      </c>
      <c r="F2" s="102" t="s">
        <v>91</v>
      </c>
      <c r="G2" s="102" t="s">
        <v>91</v>
      </c>
      <c r="H2" s="102" t="s">
        <v>377</v>
      </c>
      <c r="I2" s="102" t="s">
        <v>377</v>
      </c>
      <c r="J2" s="102" t="s">
        <v>377</v>
      </c>
      <c r="K2" s="103" t="s">
        <v>377</v>
      </c>
      <c r="L2" s="127" t="s">
        <v>91</v>
      </c>
      <c r="M2" s="103" t="s">
        <v>375</v>
      </c>
      <c r="N2" s="103" t="s">
        <v>91</v>
      </c>
      <c r="O2" s="103" t="s">
        <v>376</v>
      </c>
      <c r="P2" s="103" t="s">
        <v>91</v>
      </c>
      <c r="Q2" s="103" t="s">
        <v>92</v>
      </c>
      <c r="R2" s="102" t="s">
        <v>377</v>
      </c>
      <c r="S2" s="102" t="s">
        <v>92</v>
      </c>
      <c r="T2" s="102" t="s">
        <v>92</v>
      </c>
      <c r="U2" s="102" t="s">
        <v>92</v>
      </c>
      <c r="V2" s="104" t="s">
        <v>91</v>
      </c>
      <c r="W2" s="151" t="s">
        <v>91</v>
      </c>
      <c r="X2" s="142" t="s">
        <v>91</v>
      </c>
      <c r="Y2" s="142" t="s">
        <v>91</v>
      </c>
      <c r="Z2" s="142" t="s">
        <v>91</v>
      </c>
      <c r="AA2" s="142" t="s">
        <v>91</v>
      </c>
      <c r="AB2" s="142" t="s">
        <v>91</v>
      </c>
      <c r="AC2" s="142" t="s">
        <v>91</v>
      </c>
      <c r="AD2" s="142" t="s">
        <v>91</v>
      </c>
      <c r="AE2" s="142" t="s">
        <v>91</v>
      </c>
      <c r="AF2" s="147" t="s">
        <v>91</v>
      </c>
      <c r="AG2" s="151" t="s">
        <v>91</v>
      </c>
      <c r="AH2" s="151" t="s">
        <v>91</v>
      </c>
      <c r="AI2" s="151" t="s">
        <v>91</v>
      </c>
      <c r="AJ2" s="151" t="s">
        <v>91</v>
      </c>
      <c r="AK2" s="151" t="s">
        <v>91</v>
      </c>
      <c r="AL2" s="105" t="s">
        <v>91</v>
      </c>
      <c r="AM2" s="105" t="s">
        <v>91</v>
      </c>
      <c r="AN2" s="157" t="s">
        <v>91</v>
      </c>
      <c r="AO2" s="157" t="s">
        <v>91</v>
      </c>
      <c r="AP2" s="157" t="s">
        <v>91</v>
      </c>
      <c r="AQ2" s="157" t="s">
        <v>91</v>
      </c>
      <c r="AR2" s="105" t="s">
        <v>91</v>
      </c>
      <c r="AS2" s="105" t="s">
        <v>91</v>
      </c>
      <c r="AT2" s="106" t="s">
        <v>91</v>
      </c>
      <c r="AU2" s="106" t="s">
        <v>91</v>
      </c>
      <c r="AV2" s="184" t="s">
        <v>91</v>
      </c>
      <c r="AW2" s="107" t="s">
        <v>91</v>
      </c>
      <c r="AX2" s="107" t="s">
        <v>91</v>
      </c>
      <c r="AY2" s="107" t="s">
        <v>91</v>
      </c>
      <c r="AZ2" s="107" t="s">
        <v>91</v>
      </c>
      <c r="BA2" s="107" t="s">
        <v>91</v>
      </c>
      <c r="BB2" s="107" t="s">
        <v>91</v>
      </c>
      <c r="BC2" s="107" t="s">
        <v>91</v>
      </c>
      <c r="BD2" s="107" t="s">
        <v>91</v>
      </c>
      <c r="BE2" s="147" t="s">
        <v>91</v>
      </c>
      <c r="BF2" s="184" t="s">
        <v>91</v>
      </c>
      <c r="BG2" s="184" t="s">
        <v>91</v>
      </c>
      <c r="BH2" s="184" t="s">
        <v>91</v>
      </c>
      <c r="BI2" s="184" t="s">
        <v>91</v>
      </c>
    </row>
    <row r="3" spans="1:61" s="81" customFormat="1" ht="45">
      <c r="A3" s="104" t="s">
        <v>93</v>
      </c>
      <c r="B3" s="104" t="s">
        <v>232</v>
      </c>
      <c r="C3" s="108" t="s">
        <v>0</v>
      </c>
      <c r="D3" s="104" t="s">
        <v>374</v>
      </c>
      <c r="E3" s="104" t="s">
        <v>374</v>
      </c>
      <c r="F3" s="104" t="s">
        <v>374</v>
      </c>
      <c r="G3" s="109" t="s">
        <v>90</v>
      </c>
      <c r="H3" s="122" t="s">
        <v>100</v>
      </c>
      <c r="I3" s="122" t="s">
        <v>99</v>
      </c>
      <c r="J3" s="122" t="s">
        <v>101</v>
      </c>
      <c r="K3" s="122" t="s">
        <v>313</v>
      </c>
      <c r="L3" s="172" t="s">
        <v>457</v>
      </c>
      <c r="M3" s="173" t="s">
        <v>314</v>
      </c>
      <c r="N3" s="173" t="s">
        <v>315</v>
      </c>
      <c r="O3" s="174" t="s">
        <v>329</v>
      </c>
      <c r="P3" s="108" t="s">
        <v>312</v>
      </c>
      <c r="Q3" s="108" t="s">
        <v>316</v>
      </c>
      <c r="R3" s="122" t="s">
        <v>373</v>
      </c>
      <c r="S3" s="104" t="s">
        <v>414</v>
      </c>
      <c r="T3" s="104" t="s">
        <v>415</v>
      </c>
      <c r="U3" s="104" t="s">
        <v>416</v>
      </c>
      <c r="V3" s="104" t="s">
        <v>1266</v>
      </c>
      <c r="W3" s="152" t="s">
        <v>330</v>
      </c>
      <c r="X3" s="143" t="s">
        <v>78</v>
      </c>
      <c r="Y3" s="143" t="s">
        <v>409</v>
      </c>
      <c r="Z3" s="143" t="s">
        <v>79</v>
      </c>
      <c r="AA3" s="143" t="s">
        <v>378</v>
      </c>
      <c r="AB3" s="143" t="s">
        <v>82</v>
      </c>
      <c r="AC3" s="143" t="s">
        <v>85</v>
      </c>
      <c r="AD3" s="143" t="s">
        <v>80</v>
      </c>
      <c r="AE3" s="143" t="s">
        <v>372</v>
      </c>
      <c r="AF3" s="123" t="s">
        <v>88</v>
      </c>
      <c r="AG3" s="152" t="s">
        <v>81</v>
      </c>
      <c r="AH3" s="152" t="s">
        <v>1261</v>
      </c>
      <c r="AI3" s="152" t="s">
        <v>83</v>
      </c>
      <c r="AJ3" s="152" t="s">
        <v>86</v>
      </c>
      <c r="AK3" s="152" t="s">
        <v>114</v>
      </c>
      <c r="AL3" s="110" t="s">
        <v>222</v>
      </c>
      <c r="AM3" s="111" t="s">
        <v>89</v>
      </c>
      <c r="AN3" s="158" t="s">
        <v>87</v>
      </c>
      <c r="AO3" s="158" t="s">
        <v>380</v>
      </c>
      <c r="AP3" s="158" t="s">
        <v>84</v>
      </c>
      <c r="AQ3" s="158" t="s">
        <v>379</v>
      </c>
      <c r="AR3" s="111" t="s">
        <v>393</v>
      </c>
      <c r="AS3" s="111" t="s">
        <v>393</v>
      </c>
      <c r="AT3" s="124" t="s">
        <v>159</v>
      </c>
      <c r="AU3" s="112" t="s">
        <v>345</v>
      </c>
      <c r="AV3" s="185" t="s">
        <v>332</v>
      </c>
      <c r="AW3" s="123" t="s">
        <v>333</v>
      </c>
      <c r="AX3" s="123" t="s">
        <v>410</v>
      </c>
      <c r="AY3" s="123" t="s">
        <v>334</v>
      </c>
      <c r="AZ3" s="123" t="s">
        <v>382</v>
      </c>
      <c r="BA3" s="123" t="s">
        <v>335</v>
      </c>
      <c r="BB3" s="123" t="s">
        <v>336</v>
      </c>
      <c r="BC3" s="123" t="s">
        <v>337</v>
      </c>
      <c r="BD3" s="113" t="s">
        <v>340</v>
      </c>
      <c r="BE3" s="123" t="s">
        <v>338</v>
      </c>
      <c r="BF3" s="185" t="s">
        <v>341</v>
      </c>
      <c r="BG3" s="185" t="s">
        <v>1262</v>
      </c>
      <c r="BH3" s="185" t="s">
        <v>342</v>
      </c>
      <c r="BI3" s="185" t="s">
        <v>343</v>
      </c>
    </row>
    <row r="4" spans="1:61" s="91" customFormat="1">
      <c r="A4" s="114">
        <v>1</v>
      </c>
      <c r="B4" s="86"/>
      <c r="C4" s="115" t="s">
        <v>8</v>
      </c>
      <c r="D4" s="114" t="s">
        <v>33</v>
      </c>
      <c r="E4" s="114" t="s">
        <v>33</v>
      </c>
      <c r="F4" s="114" t="s">
        <v>33</v>
      </c>
      <c r="G4" s="100" t="s">
        <v>94</v>
      </c>
      <c r="H4" s="122" t="str">
        <f t="shared" ref="H4:H67" si="0">IF(G4="Attribute","NA",D4)</f>
        <v>NA</v>
      </c>
      <c r="I4" s="122" t="str">
        <f t="shared" ref="I4:I67" si="1">IF(G4="Attribute","NA",E4)</f>
        <v>NA</v>
      </c>
      <c r="J4" s="122" t="str">
        <f t="shared" ref="J4:J67" si="2">IF(G4="Attribute","NA",F4)</f>
        <v>NA</v>
      </c>
      <c r="K4" s="122" t="str">
        <f t="shared" ref="K4:K67"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128" t="s">
        <v>364</v>
      </c>
      <c r="M4" s="117" t="s">
        <v>33</v>
      </c>
      <c r="N4" s="101" t="s">
        <v>59</v>
      </c>
      <c r="O4" s="118">
        <v>1</v>
      </c>
      <c r="P4" s="117" t="s">
        <v>33</v>
      </c>
      <c r="Q4" s="117" t="s">
        <v>33</v>
      </c>
      <c r="R4" s="122" t="str">
        <f>IFERROR(SUM(F4-D4),"NA")</f>
        <v>NA</v>
      </c>
      <c r="S4" s="119" t="s">
        <v>33</v>
      </c>
      <c r="T4" s="119" t="s">
        <v>33</v>
      </c>
      <c r="U4" s="119" t="s">
        <v>33</v>
      </c>
      <c r="V4" s="86"/>
      <c r="W4" s="153" t="s">
        <v>95</v>
      </c>
      <c r="X4" s="144" t="s">
        <v>95</v>
      </c>
      <c r="Y4" s="144"/>
      <c r="Z4" s="144"/>
      <c r="AA4" s="144"/>
      <c r="AB4" s="144"/>
      <c r="AC4" s="144"/>
      <c r="AD4" s="144"/>
      <c r="AE4" s="144"/>
      <c r="AF4" s="148"/>
      <c r="AG4" s="153" t="s">
        <v>95</v>
      </c>
      <c r="AH4" s="153"/>
      <c r="AI4" s="153"/>
      <c r="AJ4" s="153"/>
      <c r="AK4" s="153"/>
      <c r="AL4" s="82" t="s">
        <v>95</v>
      </c>
      <c r="AM4" s="82"/>
      <c r="AN4" s="159"/>
      <c r="AO4" s="159"/>
      <c r="AP4" s="159"/>
      <c r="AQ4" s="159"/>
      <c r="AR4" s="82"/>
      <c r="AS4" s="82"/>
      <c r="AT4" s="83"/>
      <c r="AU4" s="83"/>
      <c r="AV4" s="186"/>
      <c r="AW4" s="90"/>
      <c r="AX4" s="90"/>
      <c r="AY4" s="90"/>
      <c r="AZ4" s="90"/>
      <c r="BA4" s="90"/>
      <c r="BB4" s="90"/>
      <c r="BC4" s="90"/>
      <c r="BD4" s="90"/>
      <c r="BE4" s="148"/>
      <c r="BF4" s="186"/>
      <c r="BG4" s="186"/>
      <c r="BH4" s="186"/>
      <c r="BI4" s="186"/>
    </row>
    <row r="5" spans="1:61" s="91" customFormat="1">
      <c r="A5" s="114">
        <v>2</v>
      </c>
      <c r="B5" s="86"/>
      <c r="C5" s="115" t="s">
        <v>9</v>
      </c>
      <c r="D5" s="114" t="s">
        <v>33</v>
      </c>
      <c r="E5" s="114" t="s">
        <v>33</v>
      </c>
      <c r="F5" s="114" t="s">
        <v>33</v>
      </c>
      <c r="G5" s="100" t="s">
        <v>94</v>
      </c>
      <c r="H5" s="122" t="str">
        <f t="shared" si="0"/>
        <v>NA</v>
      </c>
      <c r="I5" s="122" t="str">
        <f t="shared" si="1"/>
        <v>NA</v>
      </c>
      <c r="J5" s="122" t="str">
        <f t="shared" si="2"/>
        <v>NA</v>
      </c>
      <c r="K5" s="122" t="str">
        <f t="shared" si="3"/>
        <v>ii</v>
      </c>
      <c r="L5" s="128" t="s">
        <v>96</v>
      </c>
      <c r="M5" s="117" t="s">
        <v>33</v>
      </c>
      <c r="N5" s="101" t="s">
        <v>59</v>
      </c>
      <c r="O5" s="118">
        <v>1</v>
      </c>
      <c r="P5" s="117" t="s">
        <v>33</v>
      </c>
      <c r="Q5" s="117" t="s">
        <v>33</v>
      </c>
      <c r="R5" s="122" t="str">
        <f t="shared" ref="R5:R68" si="4">IFERROR(SUM(F5-D5),"NA")</f>
        <v>NA</v>
      </c>
      <c r="S5" s="119" t="s">
        <v>33</v>
      </c>
      <c r="T5" s="119" t="s">
        <v>33</v>
      </c>
      <c r="U5" s="119" t="s">
        <v>33</v>
      </c>
      <c r="V5" s="86"/>
      <c r="W5" s="153" t="s">
        <v>95</v>
      </c>
      <c r="X5" s="144" t="s">
        <v>95</v>
      </c>
      <c r="Y5" s="144"/>
      <c r="Z5" s="144"/>
      <c r="AA5" s="144"/>
      <c r="AB5" s="144"/>
      <c r="AC5" s="144"/>
      <c r="AD5" s="144"/>
      <c r="AE5" s="144"/>
      <c r="AF5" s="148"/>
      <c r="AG5" s="153" t="s">
        <v>95</v>
      </c>
      <c r="AH5" s="153"/>
      <c r="AI5" s="153"/>
      <c r="AJ5" s="153"/>
      <c r="AK5" s="153"/>
      <c r="AL5" s="82" t="s">
        <v>95</v>
      </c>
      <c r="AM5" s="82"/>
      <c r="AN5" s="159"/>
      <c r="AO5" s="159"/>
      <c r="AP5" s="159"/>
      <c r="AQ5" s="159"/>
      <c r="AR5" s="82"/>
      <c r="AS5" s="82"/>
      <c r="AT5" s="83"/>
      <c r="AU5" s="83"/>
      <c r="AV5" s="186"/>
      <c r="AW5" s="90"/>
      <c r="AX5" s="90"/>
      <c r="AY5" s="90"/>
      <c r="AZ5" s="90"/>
      <c r="BA5" s="90"/>
      <c r="BB5" s="90"/>
      <c r="BC5" s="90"/>
      <c r="BD5" s="90"/>
      <c r="BE5" s="148"/>
      <c r="BF5" s="186"/>
      <c r="BG5" s="186"/>
      <c r="BH5" s="186"/>
      <c r="BI5" s="186"/>
    </row>
    <row r="6" spans="1:61" s="91" customFormat="1">
      <c r="A6" s="114">
        <v>3</v>
      </c>
      <c r="B6" s="86"/>
      <c r="C6" s="115" t="s">
        <v>10</v>
      </c>
      <c r="D6" s="114" t="s">
        <v>33</v>
      </c>
      <c r="E6" s="114" t="s">
        <v>33</v>
      </c>
      <c r="F6" s="114" t="s">
        <v>33</v>
      </c>
      <c r="G6" s="100" t="s">
        <v>94</v>
      </c>
      <c r="H6" s="122" t="str">
        <f t="shared" si="0"/>
        <v>NA</v>
      </c>
      <c r="I6" s="122" t="str">
        <f t="shared" si="1"/>
        <v>NA</v>
      </c>
      <c r="J6" s="122" t="str">
        <f t="shared" si="2"/>
        <v>NA</v>
      </c>
      <c r="K6" s="122" t="str">
        <f t="shared" si="3"/>
        <v>iii</v>
      </c>
      <c r="L6" s="128" t="s">
        <v>97</v>
      </c>
      <c r="M6" s="117" t="s">
        <v>33</v>
      </c>
      <c r="N6" s="101" t="s">
        <v>59</v>
      </c>
      <c r="O6" s="118">
        <v>1</v>
      </c>
      <c r="P6" s="117" t="s">
        <v>33</v>
      </c>
      <c r="Q6" s="117" t="s">
        <v>33</v>
      </c>
      <c r="R6" s="122" t="str">
        <f t="shared" si="4"/>
        <v>NA</v>
      </c>
      <c r="S6" s="119" t="s">
        <v>33</v>
      </c>
      <c r="T6" s="119" t="s">
        <v>33</v>
      </c>
      <c r="U6" s="119" t="s">
        <v>33</v>
      </c>
      <c r="V6" s="86"/>
      <c r="W6" s="153" t="s">
        <v>95</v>
      </c>
      <c r="X6" s="144" t="s">
        <v>95</v>
      </c>
      <c r="Y6" s="144"/>
      <c r="Z6" s="144"/>
      <c r="AA6" s="144"/>
      <c r="AB6" s="144"/>
      <c r="AC6" s="144"/>
      <c r="AD6" s="144"/>
      <c r="AE6" s="144"/>
      <c r="AF6" s="148"/>
      <c r="AG6" s="153" t="s">
        <v>95</v>
      </c>
      <c r="AH6" s="153"/>
      <c r="AI6" s="153"/>
      <c r="AJ6" s="153"/>
      <c r="AK6" s="153"/>
      <c r="AL6" s="82" t="s">
        <v>95</v>
      </c>
      <c r="AM6" s="82"/>
      <c r="AN6" s="159"/>
      <c r="AO6" s="159"/>
      <c r="AP6" s="159"/>
      <c r="AQ6" s="159"/>
      <c r="AR6" s="82"/>
      <c r="AS6" s="82"/>
      <c r="AT6" s="83"/>
      <c r="AU6" s="83"/>
      <c r="AV6" s="186"/>
      <c r="AW6" s="90"/>
      <c r="AX6" s="90"/>
      <c r="AY6" s="90"/>
      <c r="AZ6" s="90"/>
      <c r="BA6" s="90"/>
      <c r="BB6" s="90"/>
      <c r="BC6" s="90"/>
      <c r="BD6" s="90"/>
      <c r="BE6" s="148"/>
      <c r="BF6" s="186"/>
      <c r="BG6" s="186"/>
      <c r="BH6" s="186"/>
      <c r="BI6" s="186"/>
    </row>
    <row r="7" spans="1:61" s="91" customFormat="1" ht="25.5" customHeight="1">
      <c r="A7" s="114">
        <v>4</v>
      </c>
      <c r="B7" s="86"/>
      <c r="C7" s="115" t="s">
        <v>11</v>
      </c>
      <c r="D7" s="114" t="s">
        <v>33</v>
      </c>
      <c r="E7" s="114" t="s">
        <v>33</v>
      </c>
      <c r="F7" s="114" t="s">
        <v>33</v>
      </c>
      <c r="G7" s="100" t="s">
        <v>94</v>
      </c>
      <c r="H7" s="122" t="str">
        <f t="shared" si="0"/>
        <v>NA</v>
      </c>
      <c r="I7" s="122" t="str">
        <f t="shared" si="1"/>
        <v>NA</v>
      </c>
      <c r="J7" s="122" t="str">
        <f t="shared" si="2"/>
        <v>NA</v>
      </c>
      <c r="K7" s="122" t="str">
        <f t="shared" si="3"/>
        <v>iv</v>
      </c>
      <c r="L7" s="129" t="s">
        <v>310</v>
      </c>
      <c r="M7" s="116" t="s">
        <v>33</v>
      </c>
      <c r="N7" s="101" t="s">
        <v>108</v>
      </c>
      <c r="O7" s="118" t="s">
        <v>142</v>
      </c>
      <c r="P7" s="120" t="s">
        <v>33</v>
      </c>
      <c r="Q7" s="117" t="s">
        <v>33</v>
      </c>
      <c r="R7" s="122" t="str">
        <f t="shared" si="4"/>
        <v>NA</v>
      </c>
      <c r="S7" s="119" t="s">
        <v>33</v>
      </c>
      <c r="T7" s="119" t="s">
        <v>33</v>
      </c>
      <c r="U7" s="119" t="s">
        <v>33</v>
      </c>
      <c r="V7" s="86" t="s">
        <v>311</v>
      </c>
      <c r="W7" s="153" t="s">
        <v>95</v>
      </c>
      <c r="X7" s="144"/>
      <c r="Y7" s="144"/>
      <c r="Z7" s="144"/>
      <c r="AA7" s="144"/>
      <c r="AB7" s="144"/>
      <c r="AC7" s="144"/>
      <c r="AD7" s="144"/>
      <c r="AE7" s="144"/>
      <c r="AF7" s="148"/>
      <c r="AG7" s="153" t="s">
        <v>95</v>
      </c>
      <c r="AH7" s="153"/>
      <c r="AI7" s="153"/>
      <c r="AJ7" s="153"/>
      <c r="AK7" s="153"/>
      <c r="AL7" s="82"/>
      <c r="AM7" s="82"/>
      <c r="AN7" s="159"/>
      <c r="AO7" s="159"/>
      <c r="AP7" s="159"/>
      <c r="AQ7" s="159"/>
      <c r="AR7" s="82"/>
      <c r="AS7" s="82"/>
      <c r="AT7" s="83"/>
      <c r="AU7" s="83"/>
      <c r="AV7" s="186"/>
      <c r="AW7" s="90"/>
      <c r="AX7" s="90"/>
      <c r="AY7" s="90"/>
      <c r="AZ7" s="90"/>
      <c r="BA7" s="90"/>
      <c r="BB7" s="90"/>
      <c r="BC7" s="90"/>
      <c r="BD7" s="90"/>
      <c r="BE7" s="148"/>
      <c r="BF7" s="186"/>
      <c r="BG7" s="186"/>
      <c r="BH7" s="186"/>
      <c r="BI7" s="186"/>
    </row>
    <row r="8" spans="1:61" s="91" customFormat="1" ht="16.5" customHeight="1">
      <c r="A8" s="84">
        <v>5</v>
      </c>
      <c r="B8" s="86"/>
      <c r="C8" s="85" t="s">
        <v>98</v>
      </c>
      <c r="D8" s="114" t="s">
        <v>33</v>
      </c>
      <c r="E8" s="114" t="s">
        <v>33</v>
      </c>
      <c r="F8" s="114" t="s">
        <v>33</v>
      </c>
      <c r="G8" s="100" t="s">
        <v>94</v>
      </c>
      <c r="H8" s="122" t="str">
        <f t="shared" si="0"/>
        <v>NA</v>
      </c>
      <c r="I8" s="122" t="str">
        <f t="shared" si="1"/>
        <v>NA</v>
      </c>
      <c r="J8" s="122" t="str">
        <f t="shared" si="2"/>
        <v>NA</v>
      </c>
      <c r="K8" s="122" t="str">
        <f t="shared" si="3"/>
        <v>v</v>
      </c>
      <c r="L8" s="130" t="s">
        <v>363</v>
      </c>
      <c r="M8" s="116" t="s">
        <v>33</v>
      </c>
      <c r="N8" s="101" t="s">
        <v>108</v>
      </c>
      <c r="O8" s="118">
        <v>1</v>
      </c>
      <c r="P8" s="87" t="s">
        <v>33</v>
      </c>
      <c r="Q8" s="87" t="s">
        <v>33</v>
      </c>
      <c r="R8" s="122" t="str">
        <f t="shared" si="4"/>
        <v>NA</v>
      </c>
      <c r="S8" s="89" t="s">
        <v>33</v>
      </c>
      <c r="T8" s="119" t="s">
        <v>33</v>
      </c>
      <c r="U8" s="119" t="s">
        <v>33</v>
      </c>
      <c r="V8" s="86"/>
      <c r="W8" s="153" t="s">
        <v>95</v>
      </c>
      <c r="X8" s="144" t="s">
        <v>95</v>
      </c>
      <c r="Y8" s="144"/>
      <c r="Z8" s="144"/>
      <c r="AA8" s="144"/>
      <c r="AB8" s="144"/>
      <c r="AC8" s="144"/>
      <c r="AD8" s="144"/>
      <c r="AE8" s="144"/>
      <c r="AF8" s="148"/>
      <c r="AG8" s="153"/>
      <c r="AH8" s="153"/>
      <c r="AI8" s="153"/>
      <c r="AJ8" s="153"/>
      <c r="AK8" s="153"/>
      <c r="AL8" s="82" t="s">
        <v>95</v>
      </c>
      <c r="AM8" s="82"/>
      <c r="AN8" s="159"/>
      <c r="AO8" s="159"/>
      <c r="AP8" s="159"/>
      <c r="AQ8" s="159"/>
      <c r="AR8" s="82"/>
      <c r="AS8" s="82"/>
      <c r="AT8" s="83"/>
      <c r="AU8" s="83"/>
      <c r="AV8" s="186"/>
      <c r="AW8" s="90"/>
      <c r="AX8" s="90"/>
      <c r="AY8" s="90"/>
      <c r="AZ8" s="90"/>
      <c r="BA8" s="90"/>
      <c r="BB8" s="90"/>
      <c r="BC8" s="90"/>
      <c r="BD8" s="90"/>
      <c r="BE8" s="148"/>
      <c r="BF8" s="186"/>
      <c r="BG8" s="186"/>
      <c r="BH8" s="186"/>
      <c r="BI8" s="186"/>
    </row>
    <row r="9" spans="1:61" s="91" customFormat="1">
      <c r="A9" s="84">
        <v>6</v>
      </c>
      <c r="B9" s="86"/>
      <c r="C9" s="85"/>
      <c r="D9" s="114"/>
      <c r="E9" s="114"/>
      <c r="F9" s="114"/>
      <c r="G9" s="100"/>
      <c r="H9" s="122">
        <f t="shared" si="0"/>
        <v>0</v>
      </c>
      <c r="I9" s="122">
        <f t="shared" si="1"/>
        <v>0</v>
      </c>
      <c r="J9" s="122">
        <f t="shared" si="2"/>
        <v>0</v>
      </c>
      <c r="K9" s="122" t="str">
        <f t="shared" si="3"/>
        <v/>
      </c>
      <c r="L9" s="92" t="s">
        <v>1265</v>
      </c>
      <c r="M9" s="93" t="s">
        <v>1264</v>
      </c>
      <c r="N9" s="101" t="s">
        <v>108</v>
      </c>
      <c r="O9" s="118" t="s">
        <v>106</v>
      </c>
      <c r="P9" s="87"/>
      <c r="Q9" s="94"/>
      <c r="R9" s="122">
        <f t="shared" si="4"/>
        <v>0</v>
      </c>
      <c r="S9" s="95"/>
      <c r="T9" s="119"/>
      <c r="U9" s="119"/>
      <c r="V9" s="86"/>
      <c r="W9" s="153"/>
      <c r="X9" s="144"/>
      <c r="Y9" s="144"/>
      <c r="Z9" s="144"/>
      <c r="AA9" s="144"/>
      <c r="AB9" s="144"/>
      <c r="AC9" s="144"/>
      <c r="AD9" s="144"/>
      <c r="AE9" s="144"/>
      <c r="AF9" s="148"/>
      <c r="AG9" s="153"/>
      <c r="AH9" s="153"/>
      <c r="AI9" s="153"/>
      <c r="AJ9" s="153"/>
      <c r="AK9" s="153"/>
      <c r="AL9" s="82"/>
      <c r="AM9" s="82"/>
      <c r="AN9" s="159"/>
      <c r="AO9" s="159"/>
      <c r="AP9" s="159"/>
      <c r="AQ9" s="159"/>
      <c r="AR9" s="82"/>
      <c r="AS9" s="82"/>
      <c r="AT9" s="83"/>
      <c r="AU9" s="83"/>
      <c r="AV9" s="186"/>
      <c r="AW9" s="90"/>
      <c r="AX9" s="90"/>
      <c r="AY9" s="90"/>
      <c r="AZ9" s="90"/>
      <c r="BA9" s="90"/>
      <c r="BB9" s="90"/>
      <c r="BC9" s="90"/>
      <c r="BD9" s="90"/>
      <c r="BE9" s="148"/>
      <c r="BF9" s="186"/>
      <c r="BG9" s="186"/>
      <c r="BH9" s="186"/>
      <c r="BI9" s="186"/>
    </row>
    <row r="10" spans="1:61" s="91" customFormat="1">
      <c r="A10" s="84">
        <v>7</v>
      </c>
      <c r="B10" s="86"/>
      <c r="C10" s="85"/>
      <c r="D10" s="114"/>
      <c r="E10" s="114"/>
      <c r="F10" s="114"/>
      <c r="G10" s="100"/>
      <c r="H10" s="122">
        <f t="shared" si="0"/>
        <v>0</v>
      </c>
      <c r="I10" s="122">
        <f t="shared" si="1"/>
        <v>0</v>
      </c>
      <c r="J10" s="122">
        <f t="shared" si="2"/>
        <v>0</v>
      </c>
      <c r="K10" s="122" t="str">
        <f t="shared" si="3"/>
        <v/>
      </c>
      <c r="L10" s="92"/>
      <c r="M10" s="93"/>
      <c r="N10" s="101"/>
      <c r="O10" s="118"/>
      <c r="P10" s="87"/>
      <c r="Q10" s="94"/>
      <c r="R10" s="122">
        <f t="shared" si="4"/>
        <v>0</v>
      </c>
      <c r="S10" s="95"/>
      <c r="T10" s="119"/>
      <c r="U10" s="119"/>
      <c r="V10" s="86"/>
      <c r="W10" s="153"/>
      <c r="X10" s="144"/>
      <c r="Y10" s="144"/>
      <c r="Z10" s="144"/>
      <c r="AA10" s="144"/>
      <c r="AB10" s="144"/>
      <c r="AC10" s="144"/>
      <c r="AD10" s="144"/>
      <c r="AE10" s="144"/>
      <c r="AF10" s="148"/>
      <c r="AG10" s="153"/>
      <c r="AH10" s="153"/>
      <c r="AI10" s="153"/>
      <c r="AJ10" s="153"/>
      <c r="AK10" s="153"/>
      <c r="AL10" s="82"/>
      <c r="AM10" s="82"/>
      <c r="AN10" s="159"/>
      <c r="AO10" s="159"/>
      <c r="AP10" s="159"/>
      <c r="AQ10" s="159"/>
      <c r="AR10" s="82"/>
      <c r="AS10" s="82"/>
      <c r="AT10" s="83"/>
      <c r="AU10" s="83"/>
      <c r="AV10" s="186"/>
      <c r="AW10" s="90"/>
      <c r="AX10" s="90"/>
      <c r="AY10" s="90"/>
      <c r="AZ10" s="90"/>
      <c r="BA10" s="90"/>
      <c r="BB10" s="90"/>
      <c r="BC10" s="90"/>
      <c r="BD10" s="90"/>
      <c r="BE10" s="148"/>
      <c r="BF10" s="186"/>
      <c r="BG10" s="186"/>
      <c r="BH10" s="186"/>
      <c r="BI10" s="186"/>
    </row>
    <row r="11" spans="1:61" s="91" customFormat="1">
      <c r="A11" s="84">
        <v>8</v>
      </c>
      <c r="B11" s="86"/>
      <c r="C11" s="85"/>
      <c r="D11" s="114"/>
      <c r="E11" s="114"/>
      <c r="F11" s="114"/>
      <c r="G11" s="86"/>
      <c r="H11" s="122">
        <f t="shared" si="0"/>
        <v>0</v>
      </c>
      <c r="I11" s="122">
        <f t="shared" si="1"/>
        <v>0</v>
      </c>
      <c r="J11" s="122">
        <f t="shared" si="2"/>
        <v>0</v>
      </c>
      <c r="K11" s="122" t="str">
        <f t="shared" si="3"/>
        <v/>
      </c>
      <c r="L11" s="92"/>
      <c r="M11" s="93"/>
      <c r="N11" s="101"/>
      <c r="O11" s="118"/>
      <c r="P11" s="87"/>
      <c r="Q11" s="94"/>
      <c r="R11" s="122">
        <f t="shared" si="4"/>
        <v>0</v>
      </c>
      <c r="S11" s="95"/>
      <c r="T11" s="119"/>
      <c r="U11" s="119"/>
      <c r="V11" s="86"/>
      <c r="W11" s="153"/>
      <c r="X11" s="144"/>
      <c r="Y11" s="144"/>
      <c r="Z11" s="144"/>
      <c r="AA11" s="144"/>
      <c r="AB11" s="144"/>
      <c r="AC11" s="144"/>
      <c r="AD11" s="144"/>
      <c r="AE11" s="144"/>
      <c r="AF11" s="148"/>
      <c r="AG11" s="153"/>
      <c r="AH11" s="153"/>
      <c r="AI11" s="153"/>
      <c r="AJ11" s="153"/>
      <c r="AK11" s="153"/>
      <c r="AL11" s="82"/>
      <c r="AM11" s="82"/>
      <c r="AN11" s="159"/>
      <c r="AO11" s="159"/>
      <c r="AP11" s="159"/>
      <c r="AQ11" s="159"/>
      <c r="AR11" s="82"/>
      <c r="AS11" s="82"/>
      <c r="AT11" s="83"/>
      <c r="AU11" s="83"/>
      <c r="AV11" s="186"/>
      <c r="AW11" s="90"/>
      <c r="AX11" s="90"/>
      <c r="AY11" s="90"/>
      <c r="AZ11" s="90"/>
      <c r="BA11" s="90"/>
      <c r="BB11" s="90"/>
      <c r="BC11" s="90"/>
      <c r="BD11" s="90"/>
      <c r="BE11" s="148"/>
      <c r="BF11" s="186"/>
      <c r="BG11" s="186"/>
      <c r="BH11" s="186"/>
      <c r="BI11" s="186"/>
    </row>
    <row r="12" spans="1:61" s="91" customFormat="1">
      <c r="A12" s="84">
        <v>9</v>
      </c>
      <c r="B12" s="86"/>
      <c r="C12" s="85"/>
      <c r="D12" s="114"/>
      <c r="E12" s="114"/>
      <c r="F12" s="114"/>
      <c r="G12" s="86"/>
      <c r="H12" s="122">
        <f t="shared" si="0"/>
        <v>0</v>
      </c>
      <c r="I12" s="122">
        <f t="shared" si="1"/>
        <v>0</v>
      </c>
      <c r="J12" s="122">
        <f t="shared" si="2"/>
        <v>0</v>
      </c>
      <c r="K12" s="122" t="str">
        <f t="shared" si="3"/>
        <v/>
      </c>
      <c r="L12" s="131"/>
      <c r="M12" s="93"/>
      <c r="N12" s="101"/>
      <c r="O12" s="118"/>
      <c r="P12" s="87"/>
      <c r="Q12" s="94"/>
      <c r="R12" s="122">
        <f t="shared" si="4"/>
        <v>0</v>
      </c>
      <c r="S12" s="95"/>
      <c r="T12" s="119"/>
      <c r="U12" s="119"/>
      <c r="V12" s="86"/>
      <c r="W12" s="153"/>
      <c r="X12" s="144"/>
      <c r="Y12" s="144"/>
      <c r="Z12" s="144"/>
      <c r="AA12" s="144"/>
      <c r="AB12" s="144"/>
      <c r="AC12" s="144"/>
      <c r="AD12" s="144"/>
      <c r="AE12" s="144"/>
      <c r="AF12" s="148"/>
      <c r="AG12" s="153"/>
      <c r="AH12" s="153"/>
      <c r="AI12" s="153"/>
      <c r="AJ12" s="153"/>
      <c r="AK12" s="153"/>
      <c r="AL12" s="82"/>
      <c r="AM12" s="82"/>
      <c r="AN12" s="159"/>
      <c r="AO12" s="159"/>
      <c r="AP12" s="159"/>
      <c r="AQ12" s="159"/>
      <c r="AR12" s="82"/>
      <c r="AS12" s="82"/>
      <c r="AT12" s="83"/>
      <c r="AU12" s="83"/>
      <c r="AV12" s="186"/>
      <c r="AW12" s="90"/>
      <c r="AX12" s="90"/>
      <c r="AY12" s="90"/>
      <c r="AZ12" s="90"/>
      <c r="BA12" s="90"/>
      <c r="BB12" s="90"/>
      <c r="BC12" s="90"/>
      <c r="BD12" s="90"/>
      <c r="BE12" s="148"/>
      <c r="BF12" s="186"/>
      <c r="BG12" s="186"/>
      <c r="BH12" s="186"/>
      <c r="BI12" s="186"/>
    </row>
    <row r="13" spans="1:61" s="91" customFormat="1">
      <c r="A13" s="84">
        <v>10</v>
      </c>
      <c r="B13" s="86"/>
      <c r="C13" s="85"/>
      <c r="D13" s="114"/>
      <c r="E13" s="114"/>
      <c r="F13" s="114"/>
      <c r="G13" s="86"/>
      <c r="H13" s="122">
        <f t="shared" si="0"/>
        <v>0</v>
      </c>
      <c r="I13" s="122">
        <f t="shared" si="1"/>
        <v>0</v>
      </c>
      <c r="J13" s="122">
        <f t="shared" si="2"/>
        <v>0</v>
      </c>
      <c r="K13" s="122" t="str">
        <f t="shared" si="3"/>
        <v/>
      </c>
      <c r="L13" s="92"/>
      <c r="M13" s="93"/>
      <c r="N13" s="101"/>
      <c r="O13" s="118"/>
      <c r="P13" s="87"/>
      <c r="Q13" s="94"/>
      <c r="R13" s="122">
        <f t="shared" si="4"/>
        <v>0</v>
      </c>
      <c r="S13" s="95"/>
      <c r="T13" s="119"/>
      <c r="U13" s="119"/>
      <c r="V13" s="86"/>
      <c r="W13" s="153"/>
      <c r="X13" s="144"/>
      <c r="Y13" s="144"/>
      <c r="Z13" s="144"/>
      <c r="AA13" s="144"/>
      <c r="AB13" s="144"/>
      <c r="AC13" s="144"/>
      <c r="AD13" s="144"/>
      <c r="AE13" s="144"/>
      <c r="AF13" s="148"/>
      <c r="AG13" s="153"/>
      <c r="AH13" s="153"/>
      <c r="AI13" s="153"/>
      <c r="AJ13" s="153"/>
      <c r="AK13" s="153"/>
      <c r="AL13" s="82"/>
      <c r="AM13" s="82"/>
      <c r="AN13" s="159"/>
      <c r="AO13" s="159"/>
      <c r="AP13" s="159"/>
      <c r="AQ13" s="159"/>
      <c r="AR13" s="82"/>
      <c r="AS13" s="82"/>
      <c r="AT13" s="83"/>
      <c r="AU13" s="83"/>
      <c r="AV13" s="186"/>
      <c r="AW13" s="90"/>
      <c r="AX13" s="90"/>
      <c r="AY13" s="90"/>
      <c r="AZ13" s="90"/>
      <c r="BA13" s="90"/>
      <c r="BB13" s="90"/>
      <c r="BC13" s="90"/>
      <c r="BD13" s="90"/>
      <c r="BE13" s="148"/>
      <c r="BF13" s="186"/>
      <c r="BG13" s="186"/>
      <c r="BH13" s="186"/>
      <c r="BI13" s="186"/>
    </row>
    <row r="14" spans="1:61" s="91" customFormat="1">
      <c r="A14" s="84">
        <v>11</v>
      </c>
      <c r="B14" s="86"/>
      <c r="C14" s="85"/>
      <c r="D14" s="114"/>
      <c r="E14" s="114"/>
      <c r="F14" s="114"/>
      <c r="G14" s="86"/>
      <c r="H14" s="122">
        <f t="shared" si="0"/>
        <v>0</v>
      </c>
      <c r="I14" s="122">
        <f t="shared" si="1"/>
        <v>0</v>
      </c>
      <c r="J14" s="122">
        <f t="shared" si="2"/>
        <v>0</v>
      </c>
      <c r="K14" s="122" t="str">
        <f t="shared" si="3"/>
        <v/>
      </c>
      <c r="L14" s="92"/>
      <c r="M14" s="93"/>
      <c r="N14" s="101"/>
      <c r="O14" s="118"/>
      <c r="P14" s="87"/>
      <c r="Q14" s="94"/>
      <c r="R14" s="122">
        <f t="shared" si="4"/>
        <v>0</v>
      </c>
      <c r="S14" s="95"/>
      <c r="T14" s="119"/>
      <c r="U14" s="119"/>
      <c r="V14" s="86"/>
      <c r="W14" s="153"/>
      <c r="X14" s="144"/>
      <c r="Y14" s="144"/>
      <c r="Z14" s="144"/>
      <c r="AA14" s="144"/>
      <c r="AB14" s="144"/>
      <c r="AC14" s="144"/>
      <c r="AD14" s="144"/>
      <c r="AE14" s="144"/>
      <c r="AF14" s="148"/>
      <c r="AG14" s="153"/>
      <c r="AH14" s="153"/>
      <c r="AI14" s="153"/>
      <c r="AJ14" s="153"/>
      <c r="AK14" s="153"/>
      <c r="AL14" s="82"/>
      <c r="AM14" s="82"/>
      <c r="AN14" s="159"/>
      <c r="AO14" s="159"/>
      <c r="AP14" s="159"/>
      <c r="AQ14" s="159"/>
      <c r="AR14" s="82"/>
      <c r="AS14" s="82"/>
      <c r="AT14" s="83"/>
      <c r="AU14" s="83"/>
      <c r="AV14" s="186"/>
      <c r="AW14" s="90"/>
      <c r="AX14" s="90"/>
      <c r="AY14" s="90"/>
      <c r="AZ14" s="90"/>
      <c r="BA14" s="90"/>
      <c r="BB14" s="90"/>
      <c r="BC14" s="90"/>
      <c r="BD14" s="90"/>
      <c r="BE14" s="148"/>
      <c r="BF14" s="186"/>
      <c r="BG14" s="186"/>
      <c r="BH14" s="186"/>
      <c r="BI14" s="186"/>
    </row>
    <row r="15" spans="1:61" s="91" customFormat="1">
      <c r="A15" s="84">
        <v>12</v>
      </c>
      <c r="B15" s="86"/>
      <c r="C15" s="85"/>
      <c r="D15" s="114"/>
      <c r="E15" s="114"/>
      <c r="F15" s="114"/>
      <c r="G15" s="86"/>
      <c r="H15" s="122">
        <f t="shared" si="0"/>
        <v>0</v>
      </c>
      <c r="I15" s="122">
        <f t="shared" si="1"/>
        <v>0</v>
      </c>
      <c r="J15" s="122">
        <f t="shared" si="2"/>
        <v>0</v>
      </c>
      <c r="K15" s="122" t="str">
        <f t="shared" si="3"/>
        <v/>
      </c>
      <c r="L15" s="92"/>
      <c r="M15" s="93"/>
      <c r="N15" s="101"/>
      <c r="O15" s="118"/>
      <c r="P15" s="87"/>
      <c r="Q15" s="94"/>
      <c r="R15" s="122">
        <f t="shared" si="4"/>
        <v>0</v>
      </c>
      <c r="S15" s="95"/>
      <c r="T15" s="119"/>
      <c r="U15" s="119"/>
      <c r="V15" s="86"/>
      <c r="W15" s="153"/>
      <c r="X15" s="144"/>
      <c r="Y15" s="144"/>
      <c r="Z15" s="144"/>
      <c r="AA15" s="144"/>
      <c r="AB15" s="144"/>
      <c r="AC15" s="144"/>
      <c r="AD15" s="144"/>
      <c r="AE15" s="144"/>
      <c r="AF15" s="148"/>
      <c r="AG15" s="153"/>
      <c r="AH15" s="153"/>
      <c r="AI15" s="153"/>
      <c r="AJ15" s="153"/>
      <c r="AK15" s="153"/>
      <c r="AL15" s="82"/>
      <c r="AM15" s="82"/>
      <c r="AN15" s="159"/>
      <c r="AO15" s="159"/>
      <c r="AP15" s="159"/>
      <c r="AQ15" s="159"/>
      <c r="AR15" s="82"/>
      <c r="AS15" s="82"/>
      <c r="AT15" s="83"/>
      <c r="AU15" s="83"/>
      <c r="AV15" s="186"/>
      <c r="AW15" s="90"/>
      <c r="AX15" s="90"/>
      <c r="AY15" s="90"/>
      <c r="AZ15" s="90"/>
      <c r="BA15" s="90"/>
      <c r="BB15" s="90"/>
      <c r="BC15" s="90"/>
      <c r="BD15" s="90"/>
      <c r="BE15" s="148"/>
      <c r="BF15" s="186"/>
      <c r="BG15" s="186"/>
      <c r="BH15" s="186"/>
      <c r="BI15" s="186"/>
    </row>
    <row r="16" spans="1:61" s="91" customFormat="1">
      <c r="A16" s="84">
        <v>13</v>
      </c>
      <c r="B16" s="86"/>
      <c r="C16" s="85"/>
      <c r="D16" s="114"/>
      <c r="E16" s="114"/>
      <c r="F16" s="114"/>
      <c r="G16" s="86"/>
      <c r="H16" s="122">
        <f t="shared" si="0"/>
        <v>0</v>
      </c>
      <c r="I16" s="122">
        <f t="shared" si="1"/>
        <v>0</v>
      </c>
      <c r="J16" s="122">
        <f t="shared" si="2"/>
        <v>0</v>
      </c>
      <c r="K16" s="122" t="str">
        <f t="shared" si="3"/>
        <v/>
      </c>
      <c r="L16" s="92"/>
      <c r="M16" s="93"/>
      <c r="N16" s="101"/>
      <c r="O16" s="118"/>
      <c r="P16" s="87"/>
      <c r="Q16" s="94"/>
      <c r="R16" s="122">
        <f t="shared" si="4"/>
        <v>0</v>
      </c>
      <c r="S16" s="95"/>
      <c r="T16" s="119"/>
      <c r="U16" s="119"/>
      <c r="V16" s="86"/>
      <c r="W16" s="153"/>
      <c r="X16" s="144"/>
      <c r="Y16" s="144"/>
      <c r="Z16" s="144"/>
      <c r="AA16" s="144"/>
      <c r="AB16" s="144"/>
      <c r="AC16" s="144"/>
      <c r="AD16" s="144"/>
      <c r="AE16" s="144"/>
      <c r="AF16" s="148"/>
      <c r="AG16" s="153"/>
      <c r="AH16" s="153"/>
      <c r="AI16" s="153"/>
      <c r="AJ16" s="153"/>
      <c r="AK16" s="153"/>
      <c r="AL16" s="82"/>
      <c r="AM16" s="82"/>
      <c r="AN16" s="159"/>
      <c r="AO16" s="159"/>
      <c r="AP16" s="159"/>
      <c r="AQ16" s="159"/>
      <c r="AR16" s="82"/>
      <c r="AS16" s="82"/>
      <c r="AT16" s="83"/>
      <c r="AU16" s="83"/>
      <c r="AV16" s="186"/>
      <c r="AW16" s="90"/>
      <c r="AX16" s="90"/>
      <c r="AY16" s="90"/>
      <c r="AZ16" s="90"/>
      <c r="BA16" s="90"/>
      <c r="BB16" s="90"/>
      <c r="BC16" s="90"/>
      <c r="BD16" s="90"/>
      <c r="BE16" s="148"/>
      <c r="BF16" s="186"/>
      <c r="BG16" s="186"/>
      <c r="BH16" s="186"/>
      <c r="BI16" s="186"/>
    </row>
    <row r="17" spans="1:61" s="91" customFormat="1">
      <c r="A17" s="84">
        <v>14</v>
      </c>
      <c r="B17" s="86"/>
      <c r="C17" s="85"/>
      <c r="D17" s="114"/>
      <c r="E17" s="114"/>
      <c r="F17" s="114"/>
      <c r="G17" s="86"/>
      <c r="H17" s="122">
        <f t="shared" si="0"/>
        <v>0</v>
      </c>
      <c r="I17" s="122">
        <f t="shared" si="1"/>
        <v>0</v>
      </c>
      <c r="J17" s="122">
        <f t="shared" si="2"/>
        <v>0</v>
      </c>
      <c r="K17" s="122" t="str">
        <f t="shared" si="3"/>
        <v/>
      </c>
      <c r="L17" s="92"/>
      <c r="M17" s="93"/>
      <c r="N17" s="101"/>
      <c r="O17" s="118"/>
      <c r="P17" s="87"/>
      <c r="Q17" s="94"/>
      <c r="R17" s="122">
        <f t="shared" si="4"/>
        <v>0</v>
      </c>
      <c r="S17" s="95"/>
      <c r="T17" s="119"/>
      <c r="U17" s="119"/>
      <c r="V17" s="86"/>
      <c r="W17" s="153"/>
      <c r="X17" s="144"/>
      <c r="Y17" s="144"/>
      <c r="Z17" s="144"/>
      <c r="AA17" s="144"/>
      <c r="AB17" s="144"/>
      <c r="AC17" s="144"/>
      <c r="AD17" s="144"/>
      <c r="AE17" s="144"/>
      <c r="AF17" s="148"/>
      <c r="AG17" s="153"/>
      <c r="AH17" s="153"/>
      <c r="AI17" s="153"/>
      <c r="AJ17" s="153"/>
      <c r="AK17" s="153"/>
      <c r="AL17" s="82"/>
      <c r="AM17" s="82"/>
      <c r="AN17" s="159"/>
      <c r="AO17" s="159"/>
      <c r="AP17" s="159"/>
      <c r="AQ17" s="159"/>
      <c r="AR17" s="82"/>
      <c r="AS17" s="82"/>
      <c r="AT17" s="83"/>
      <c r="AU17" s="83"/>
      <c r="AV17" s="186"/>
      <c r="AW17" s="90"/>
      <c r="AX17" s="90"/>
      <c r="AY17" s="90"/>
      <c r="AZ17" s="90"/>
      <c r="BA17" s="90"/>
      <c r="BB17" s="90"/>
      <c r="BC17" s="90"/>
      <c r="BD17" s="90"/>
      <c r="BE17" s="148"/>
      <c r="BF17" s="186"/>
      <c r="BG17" s="186"/>
      <c r="BH17" s="186"/>
      <c r="BI17" s="186"/>
    </row>
    <row r="18" spans="1:61" s="91" customFormat="1">
      <c r="A18" s="84">
        <v>15</v>
      </c>
      <c r="B18" s="86"/>
      <c r="C18" s="85"/>
      <c r="D18" s="114"/>
      <c r="E18" s="114"/>
      <c r="F18" s="114"/>
      <c r="G18" s="86"/>
      <c r="H18" s="122">
        <f t="shared" si="0"/>
        <v>0</v>
      </c>
      <c r="I18" s="122">
        <f t="shared" si="1"/>
        <v>0</v>
      </c>
      <c r="J18" s="122">
        <f t="shared" si="2"/>
        <v>0</v>
      </c>
      <c r="K18" s="122" t="str">
        <f t="shared" si="3"/>
        <v/>
      </c>
      <c r="L18" s="92"/>
      <c r="M18" s="93"/>
      <c r="N18" s="101"/>
      <c r="O18" s="118"/>
      <c r="P18" s="87"/>
      <c r="Q18" s="94"/>
      <c r="R18" s="122">
        <f t="shared" si="4"/>
        <v>0</v>
      </c>
      <c r="S18" s="95"/>
      <c r="T18" s="119"/>
      <c r="U18" s="119"/>
      <c r="V18" s="86"/>
      <c r="W18" s="153"/>
      <c r="X18" s="144"/>
      <c r="Y18" s="144"/>
      <c r="Z18" s="144"/>
      <c r="AA18" s="144"/>
      <c r="AB18" s="144"/>
      <c r="AC18" s="144"/>
      <c r="AD18" s="144"/>
      <c r="AE18" s="144"/>
      <c r="AF18" s="148"/>
      <c r="AG18" s="153"/>
      <c r="AH18" s="153"/>
      <c r="AI18" s="153"/>
      <c r="AJ18" s="153"/>
      <c r="AK18" s="153"/>
      <c r="AL18" s="82"/>
      <c r="AM18" s="82"/>
      <c r="AN18" s="159"/>
      <c r="AO18" s="159"/>
      <c r="AP18" s="159"/>
      <c r="AQ18" s="159"/>
      <c r="AR18" s="82"/>
      <c r="AS18" s="82"/>
      <c r="AT18" s="83"/>
      <c r="AU18" s="83"/>
      <c r="AV18" s="186"/>
      <c r="AW18" s="90"/>
      <c r="AX18" s="90"/>
      <c r="AY18" s="90"/>
      <c r="AZ18" s="90"/>
      <c r="BA18" s="90"/>
      <c r="BB18" s="90"/>
      <c r="BC18" s="90"/>
      <c r="BD18" s="90"/>
      <c r="BE18" s="148"/>
      <c r="BF18" s="186"/>
      <c r="BG18" s="186"/>
      <c r="BH18" s="186"/>
      <c r="BI18" s="186"/>
    </row>
    <row r="19" spans="1:61" s="91" customFormat="1">
      <c r="A19" s="84">
        <v>16</v>
      </c>
      <c r="B19" s="86"/>
      <c r="C19" s="85"/>
      <c r="D19" s="114"/>
      <c r="E19" s="114"/>
      <c r="F19" s="114"/>
      <c r="G19" s="86"/>
      <c r="H19" s="122">
        <f t="shared" si="0"/>
        <v>0</v>
      </c>
      <c r="I19" s="122">
        <f t="shared" si="1"/>
        <v>0</v>
      </c>
      <c r="J19" s="122">
        <f t="shared" si="2"/>
        <v>0</v>
      </c>
      <c r="K19" s="122" t="str">
        <f t="shared" si="3"/>
        <v/>
      </c>
      <c r="L19" s="92"/>
      <c r="M19" s="93"/>
      <c r="N19" s="101"/>
      <c r="O19" s="118"/>
      <c r="P19" s="87"/>
      <c r="Q19" s="94"/>
      <c r="R19" s="122">
        <f t="shared" si="4"/>
        <v>0</v>
      </c>
      <c r="S19" s="95"/>
      <c r="T19" s="119"/>
      <c r="U19" s="119"/>
      <c r="V19" s="86"/>
      <c r="W19" s="153"/>
      <c r="X19" s="144"/>
      <c r="Y19" s="144"/>
      <c r="Z19" s="144"/>
      <c r="AA19" s="144"/>
      <c r="AB19" s="144"/>
      <c r="AC19" s="144"/>
      <c r="AD19" s="144"/>
      <c r="AE19" s="144"/>
      <c r="AF19" s="148"/>
      <c r="AG19" s="153"/>
      <c r="AH19" s="153"/>
      <c r="AI19" s="153"/>
      <c r="AJ19" s="153"/>
      <c r="AK19" s="153"/>
      <c r="AL19" s="82"/>
      <c r="AM19" s="82"/>
      <c r="AN19" s="159"/>
      <c r="AO19" s="159"/>
      <c r="AP19" s="159"/>
      <c r="AQ19" s="159"/>
      <c r="AR19" s="82"/>
      <c r="AS19" s="82"/>
      <c r="AT19" s="83"/>
      <c r="AU19" s="83"/>
      <c r="AV19" s="186"/>
      <c r="AW19" s="90"/>
      <c r="AX19" s="90"/>
      <c r="AY19" s="90"/>
      <c r="AZ19" s="90"/>
      <c r="BA19" s="90"/>
      <c r="BB19" s="90"/>
      <c r="BC19" s="90"/>
      <c r="BD19" s="90"/>
      <c r="BE19" s="148"/>
      <c r="BF19" s="186"/>
      <c r="BG19" s="186"/>
      <c r="BH19" s="186"/>
      <c r="BI19" s="186"/>
    </row>
    <row r="20" spans="1:61" s="91" customFormat="1">
      <c r="A20" s="84">
        <v>17</v>
      </c>
      <c r="B20" s="86"/>
      <c r="C20" s="85"/>
      <c r="D20" s="114"/>
      <c r="E20" s="114"/>
      <c r="F20" s="114"/>
      <c r="G20" s="86"/>
      <c r="H20" s="122">
        <f t="shared" si="0"/>
        <v>0</v>
      </c>
      <c r="I20" s="122">
        <f t="shared" si="1"/>
        <v>0</v>
      </c>
      <c r="J20" s="122">
        <f t="shared" si="2"/>
        <v>0</v>
      </c>
      <c r="K20" s="122" t="str">
        <f t="shared" si="3"/>
        <v/>
      </c>
      <c r="L20" s="92"/>
      <c r="M20" s="93"/>
      <c r="N20" s="101"/>
      <c r="O20" s="118"/>
      <c r="P20" s="87"/>
      <c r="Q20" s="94"/>
      <c r="R20" s="122">
        <f t="shared" si="4"/>
        <v>0</v>
      </c>
      <c r="S20" s="95"/>
      <c r="T20" s="119"/>
      <c r="U20" s="119"/>
      <c r="V20" s="86"/>
      <c r="W20" s="153"/>
      <c r="X20" s="144"/>
      <c r="Y20" s="144"/>
      <c r="Z20" s="144"/>
      <c r="AA20" s="144"/>
      <c r="AB20" s="144"/>
      <c r="AC20" s="144"/>
      <c r="AD20" s="144"/>
      <c r="AE20" s="144"/>
      <c r="AF20" s="148"/>
      <c r="AG20" s="153"/>
      <c r="AH20" s="153"/>
      <c r="AI20" s="153"/>
      <c r="AJ20" s="153"/>
      <c r="AK20" s="153"/>
      <c r="AL20" s="82"/>
      <c r="AM20" s="82"/>
      <c r="AN20" s="159"/>
      <c r="AO20" s="159"/>
      <c r="AP20" s="159"/>
      <c r="AQ20" s="159"/>
      <c r="AR20" s="82"/>
      <c r="AS20" s="82"/>
      <c r="AT20" s="83"/>
      <c r="AU20" s="83"/>
      <c r="AV20" s="186"/>
      <c r="AW20" s="90"/>
      <c r="AX20" s="90"/>
      <c r="AY20" s="90"/>
      <c r="AZ20" s="90"/>
      <c r="BA20" s="90"/>
      <c r="BB20" s="90"/>
      <c r="BC20" s="90"/>
      <c r="BD20" s="90"/>
      <c r="BE20" s="148"/>
      <c r="BF20" s="186"/>
      <c r="BG20" s="186"/>
      <c r="BH20" s="186"/>
      <c r="BI20" s="186"/>
    </row>
    <row r="21" spans="1:61" s="91" customFormat="1">
      <c r="A21" s="84">
        <v>18</v>
      </c>
      <c r="B21" s="86"/>
      <c r="C21" s="85"/>
      <c r="D21" s="114"/>
      <c r="E21" s="114"/>
      <c r="F21" s="114"/>
      <c r="G21" s="86"/>
      <c r="H21" s="122">
        <f t="shared" si="0"/>
        <v>0</v>
      </c>
      <c r="I21" s="122">
        <f t="shared" si="1"/>
        <v>0</v>
      </c>
      <c r="J21" s="122">
        <f t="shared" si="2"/>
        <v>0</v>
      </c>
      <c r="K21" s="122" t="str">
        <f t="shared" si="3"/>
        <v/>
      </c>
      <c r="L21" s="92"/>
      <c r="M21" s="93"/>
      <c r="N21" s="101"/>
      <c r="O21" s="118"/>
      <c r="P21" s="87"/>
      <c r="Q21" s="94"/>
      <c r="R21" s="122">
        <f t="shared" si="4"/>
        <v>0</v>
      </c>
      <c r="S21" s="95"/>
      <c r="T21" s="119"/>
      <c r="U21" s="119"/>
      <c r="V21" s="86"/>
      <c r="W21" s="153"/>
      <c r="X21" s="144"/>
      <c r="Y21" s="144"/>
      <c r="Z21" s="144"/>
      <c r="AA21" s="144"/>
      <c r="AB21" s="144"/>
      <c r="AC21" s="144"/>
      <c r="AD21" s="144"/>
      <c r="AE21" s="144"/>
      <c r="AF21" s="148"/>
      <c r="AG21" s="153"/>
      <c r="AH21" s="153"/>
      <c r="AI21" s="153"/>
      <c r="AJ21" s="153"/>
      <c r="AK21" s="153"/>
      <c r="AL21" s="82"/>
      <c r="AM21" s="82"/>
      <c r="AN21" s="159"/>
      <c r="AO21" s="159"/>
      <c r="AP21" s="159"/>
      <c r="AQ21" s="159"/>
      <c r="AR21" s="82"/>
      <c r="AS21" s="82"/>
      <c r="AT21" s="83"/>
      <c r="AU21" s="83"/>
      <c r="AV21" s="186"/>
      <c r="AW21" s="90"/>
      <c r="AX21" s="90"/>
      <c r="AY21" s="90"/>
      <c r="AZ21" s="90"/>
      <c r="BA21" s="90"/>
      <c r="BB21" s="90"/>
      <c r="BC21" s="90"/>
      <c r="BD21" s="90"/>
      <c r="BE21" s="148"/>
      <c r="BF21" s="186"/>
      <c r="BG21" s="186"/>
      <c r="BH21" s="186"/>
      <c r="BI21" s="186"/>
    </row>
    <row r="22" spans="1:61" s="91" customFormat="1">
      <c r="A22" s="84">
        <v>19</v>
      </c>
      <c r="B22" s="86"/>
      <c r="C22" s="85"/>
      <c r="D22" s="114"/>
      <c r="E22" s="114"/>
      <c r="F22" s="114"/>
      <c r="G22" s="86"/>
      <c r="H22" s="122">
        <f t="shared" si="0"/>
        <v>0</v>
      </c>
      <c r="I22" s="122">
        <f t="shared" si="1"/>
        <v>0</v>
      </c>
      <c r="J22" s="122">
        <f t="shared" si="2"/>
        <v>0</v>
      </c>
      <c r="K22" s="122" t="str">
        <f t="shared" si="3"/>
        <v/>
      </c>
      <c r="L22" s="92"/>
      <c r="M22" s="93"/>
      <c r="N22" s="101"/>
      <c r="O22" s="118"/>
      <c r="P22" s="87"/>
      <c r="Q22" s="94"/>
      <c r="R22" s="122">
        <f t="shared" si="4"/>
        <v>0</v>
      </c>
      <c r="S22" s="95"/>
      <c r="T22" s="119"/>
      <c r="U22" s="119"/>
      <c r="V22" s="86"/>
      <c r="W22" s="153"/>
      <c r="X22" s="144"/>
      <c r="Y22" s="144"/>
      <c r="Z22" s="144"/>
      <c r="AA22" s="144"/>
      <c r="AB22" s="144"/>
      <c r="AC22" s="144"/>
      <c r="AD22" s="144"/>
      <c r="AE22" s="144"/>
      <c r="AF22" s="148"/>
      <c r="AG22" s="153"/>
      <c r="AH22" s="153"/>
      <c r="AI22" s="153"/>
      <c r="AJ22" s="153"/>
      <c r="AK22" s="153"/>
      <c r="AL22" s="82"/>
      <c r="AM22" s="82"/>
      <c r="AN22" s="159"/>
      <c r="AO22" s="159"/>
      <c r="AP22" s="159"/>
      <c r="AQ22" s="159"/>
      <c r="AR22" s="82"/>
      <c r="AS22" s="82"/>
      <c r="AT22" s="83"/>
      <c r="AU22" s="83"/>
      <c r="AV22" s="186"/>
      <c r="AW22" s="90"/>
      <c r="AX22" s="90"/>
      <c r="AY22" s="90"/>
      <c r="AZ22" s="90"/>
      <c r="BA22" s="90"/>
      <c r="BB22" s="90"/>
      <c r="BC22" s="90"/>
      <c r="BD22" s="90"/>
      <c r="BE22" s="148"/>
      <c r="BF22" s="186"/>
      <c r="BG22" s="186"/>
      <c r="BH22" s="186"/>
      <c r="BI22" s="186"/>
    </row>
    <row r="23" spans="1:61" s="91" customFormat="1">
      <c r="A23" s="84">
        <v>20</v>
      </c>
      <c r="B23" s="86"/>
      <c r="C23" s="85"/>
      <c r="D23" s="114"/>
      <c r="E23" s="114"/>
      <c r="F23" s="114"/>
      <c r="G23" s="86"/>
      <c r="H23" s="122">
        <f t="shared" si="0"/>
        <v>0</v>
      </c>
      <c r="I23" s="122">
        <f t="shared" si="1"/>
        <v>0</v>
      </c>
      <c r="J23" s="122">
        <f t="shared" si="2"/>
        <v>0</v>
      </c>
      <c r="K23" s="122" t="str">
        <f t="shared" si="3"/>
        <v/>
      </c>
      <c r="L23" s="92"/>
      <c r="M23" s="93"/>
      <c r="N23" s="101"/>
      <c r="O23" s="118"/>
      <c r="P23" s="87"/>
      <c r="Q23" s="94"/>
      <c r="R23" s="122">
        <f t="shared" si="4"/>
        <v>0</v>
      </c>
      <c r="S23" s="95"/>
      <c r="T23" s="119"/>
      <c r="U23" s="119"/>
      <c r="V23" s="86"/>
      <c r="W23" s="153"/>
      <c r="X23" s="144"/>
      <c r="Y23" s="144"/>
      <c r="Z23" s="144"/>
      <c r="AA23" s="144"/>
      <c r="AB23" s="144"/>
      <c r="AC23" s="144"/>
      <c r="AD23" s="144"/>
      <c r="AE23" s="144"/>
      <c r="AF23" s="148"/>
      <c r="AG23" s="153"/>
      <c r="AH23" s="153"/>
      <c r="AI23" s="153"/>
      <c r="AJ23" s="153"/>
      <c r="AK23" s="153"/>
      <c r="AL23" s="82"/>
      <c r="AM23" s="82"/>
      <c r="AN23" s="159"/>
      <c r="AO23" s="159"/>
      <c r="AP23" s="159"/>
      <c r="AQ23" s="159"/>
      <c r="AR23" s="82"/>
      <c r="AS23" s="82"/>
      <c r="AT23" s="83"/>
      <c r="AU23" s="83"/>
      <c r="AV23" s="186"/>
      <c r="AW23" s="90"/>
      <c r="AX23" s="90"/>
      <c r="AY23" s="90"/>
      <c r="AZ23" s="90"/>
      <c r="BA23" s="90"/>
      <c r="BB23" s="90"/>
      <c r="BC23" s="90"/>
      <c r="BD23" s="90"/>
      <c r="BE23" s="148"/>
      <c r="BF23" s="186"/>
      <c r="BG23" s="186"/>
      <c r="BH23" s="186"/>
      <c r="BI23" s="186"/>
    </row>
    <row r="24" spans="1:61" s="91" customFormat="1">
      <c r="A24" s="84">
        <v>21</v>
      </c>
      <c r="B24" s="86"/>
      <c r="C24" s="85"/>
      <c r="D24" s="114"/>
      <c r="E24" s="114"/>
      <c r="F24" s="114"/>
      <c r="G24" s="86"/>
      <c r="H24" s="122">
        <f t="shared" si="0"/>
        <v>0</v>
      </c>
      <c r="I24" s="122">
        <f t="shared" si="1"/>
        <v>0</v>
      </c>
      <c r="J24" s="122">
        <f t="shared" si="2"/>
        <v>0</v>
      </c>
      <c r="K24" s="122" t="str">
        <f t="shared" si="3"/>
        <v/>
      </c>
      <c r="L24" s="92"/>
      <c r="M24" s="93"/>
      <c r="N24" s="101"/>
      <c r="O24" s="118"/>
      <c r="P24" s="87"/>
      <c r="Q24" s="94"/>
      <c r="R24" s="122">
        <f t="shared" si="4"/>
        <v>0</v>
      </c>
      <c r="S24" s="95"/>
      <c r="T24" s="119"/>
      <c r="U24" s="119"/>
      <c r="V24" s="86"/>
      <c r="W24" s="153"/>
      <c r="X24" s="144"/>
      <c r="Y24" s="144"/>
      <c r="Z24" s="144"/>
      <c r="AA24" s="144"/>
      <c r="AB24" s="144"/>
      <c r="AC24" s="144"/>
      <c r="AD24" s="144"/>
      <c r="AE24" s="144"/>
      <c r="AF24" s="148"/>
      <c r="AG24" s="153"/>
      <c r="AH24" s="153"/>
      <c r="AI24" s="153"/>
      <c r="AJ24" s="153"/>
      <c r="AK24" s="153"/>
      <c r="AL24" s="82"/>
      <c r="AM24" s="82"/>
      <c r="AN24" s="159"/>
      <c r="AO24" s="159"/>
      <c r="AP24" s="159"/>
      <c r="AQ24" s="159"/>
      <c r="AR24" s="82"/>
      <c r="AS24" s="82"/>
      <c r="AT24" s="83"/>
      <c r="AU24" s="83"/>
      <c r="AV24" s="186"/>
      <c r="AW24" s="90"/>
      <c r="AX24" s="90"/>
      <c r="AY24" s="90"/>
      <c r="AZ24" s="90"/>
      <c r="BA24" s="90"/>
      <c r="BB24" s="90"/>
      <c r="BC24" s="90"/>
      <c r="BD24" s="90"/>
      <c r="BE24" s="148"/>
      <c r="BF24" s="186"/>
      <c r="BG24" s="186"/>
      <c r="BH24" s="186"/>
      <c r="BI24" s="186"/>
    </row>
    <row r="25" spans="1:61" s="91" customFormat="1">
      <c r="A25" s="84">
        <v>22</v>
      </c>
      <c r="B25" s="86"/>
      <c r="C25" s="85"/>
      <c r="D25" s="114"/>
      <c r="E25" s="114"/>
      <c r="F25" s="114"/>
      <c r="G25" s="86"/>
      <c r="H25" s="122">
        <f t="shared" si="0"/>
        <v>0</v>
      </c>
      <c r="I25" s="122">
        <f t="shared" si="1"/>
        <v>0</v>
      </c>
      <c r="J25" s="122">
        <f t="shared" si="2"/>
        <v>0</v>
      </c>
      <c r="K25" s="122" t="str">
        <f t="shared" si="3"/>
        <v/>
      </c>
      <c r="L25" s="92"/>
      <c r="M25" s="93"/>
      <c r="N25" s="101"/>
      <c r="O25" s="118"/>
      <c r="P25" s="87"/>
      <c r="Q25" s="94"/>
      <c r="R25" s="122">
        <f t="shared" si="4"/>
        <v>0</v>
      </c>
      <c r="S25" s="95"/>
      <c r="T25" s="119"/>
      <c r="U25" s="119"/>
      <c r="V25" s="86"/>
      <c r="W25" s="153"/>
      <c r="X25" s="144"/>
      <c r="Y25" s="144"/>
      <c r="Z25" s="144"/>
      <c r="AA25" s="144"/>
      <c r="AB25" s="144"/>
      <c r="AC25" s="144"/>
      <c r="AD25" s="144"/>
      <c r="AE25" s="144"/>
      <c r="AF25" s="148"/>
      <c r="AG25" s="153"/>
      <c r="AH25" s="153"/>
      <c r="AI25" s="153"/>
      <c r="AJ25" s="153"/>
      <c r="AK25" s="153"/>
      <c r="AL25" s="82"/>
      <c r="AM25" s="82"/>
      <c r="AN25" s="159"/>
      <c r="AO25" s="159"/>
      <c r="AP25" s="159"/>
      <c r="AQ25" s="159"/>
      <c r="AR25" s="82"/>
      <c r="AS25" s="82"/>
      <c r="AT25" s="83"/>
      <c r="AU25" s="83"/>
      <c r="AV25" s="186"/>
      <c r="AW25" s="90"/>
      <c r="AX25" s="90"/>
      <c r="AY25" s="90"/>
      <c r="AZ25" s="90"/>
      <c r="BA25" s="90"/>
      <c r="BB25" s="90"/>
      <c r="BC25" s="90"/>
      <c r="BD25" s="90"/>
      <c r="BE25" s="148"/>
      <c r="BF25" s="186"/>
      <c r="BG25" s="186"/>
      <c r="BH25" s="186"/>
      <c r="BI25" s="186"/>
    </row>
    <row r="26" spans="1:61" s="91" customFormat="1">
      <c r="A26" s="84">
        <v>23</v>
      </c>
      <c r="B26" s="86"/>
      <c r="C26" s="85"/>
      <c r="D26" s="114"/>
      <c r="E26" s="114"/>
      <c r="F26" s="114"/>
      <c r="G26" s="86"/>
      <c r="H26" s="122">
        <f t="shared" si="0"/>
        <v>0</v>
      </c>
      <c r="I26" s="122">
        <f t="shared" si="1"/>
        <v>0</v>
      </c>
      <c r="J26" s="122">
        <f t="shared" si="2"/>
        <v>0</v>
      </c>
      <c r="K26" s="122" t="str">
        <f t="shared" si="3"/>
        <v/>
      </c>
      <c r="L26" s="92"/>
      <c r="M26" s="93"/>
      <c r="N26" s="101"/>
      <c r="O26" s="118"/>
      <c r="P26" s="87"/>
      <c r="Q26" s="94"/>
      <c r="R26" s="122">
        <f t="shared" si="4"/>
        <v>0</v>
      </c>
      <c r="S26" s="95"/>
      <c r="T26" s="119"/>
      <c r="U26" s="119"/>
      <c r="V26" s="86"/>
      <c r="W26" s="153"/>
      <c r="X26" s="144"/>
      <c r="Y26" s="144"/>
      <c r="Z26" s="144"/>
      <c r="AA26" s="144"/>
      <c r="AB26" s="144"/>
      <c r="AC26" s="144"/>
      <c r="AD26" s="144"/>
      <c r="AE26" s="144"/>
      <c r="AF26" s="148"/>
      <c r="AG26" s="153"/>
      <c r="AH26" s="153"/>
      <c r="AI26" s="153"/>
      <c r="AJ26" s="153"/>
      <c r="AK26" s="153"/>
      <c r="AL26" s="82"/>
      <c r="AM26" s="82"/>
      <c r="AN26" s="159"/>
      <c r="AO26" s="159"/>
      <c r="AP26" s="159"/>
      <c r="AQ26" s="159"/>
      <c r="AR26" s="82"/>
      <c r="AS26" s="82"/>
      <c r="AT26" s="83"/>
      <c r="AU26" s="83"/>
      <c r="AV26" s="186"/>
      <c r="AW26" s="90"/>
      <c r="AX26" s="90"/>
      <c r="AY26" s="90"/>
      <c r="AZ26" s="90"/>
      <c r="BA26" s="90"/>
      <c r="BB26" s="90"/>
      <c r="BC26" s="90"/>
      <c r="BD26" s="90"/>
      <c r="BE26" s="148"/>
      <c r="BF26" s="186"/>
      <c r="BG26" s="186"/>
      <c r="BH26" s="186"/>
      <c r="BI26" s="186"/>
    </row>
    <row r="27" spans="1:61" s="91" customFormat="1">
      <c r="A27" s="84">
        <v>24</v>
      </c>
      <c r="B27" s="86"/>
      <c r="C27" s="85"/>
      <c r="D27" s="114"/>
      <c r="E27" s="114"/>
      <c r="F27" s="114"/>
      <c r="G27" s="86"/>
      <c r="H27" s="122">
        <f t="shared" si="0"/>
        <v>0</v>
      </c>
      <c r="I27" s="122">
        <f t="shared" si="1"/>
        <v>0</v>
      </c>
      <c r="J27" s="122">
        <f t="shared" si="2"/>
        <v>0</v>
      </c>
      <c r="K27" s="122" t="str">
        <f t="shared" si="3"/>
        <v/>
      </c>
      <c r="L27" s="92"/>
      <c r="M27" s="93"/>
      <c r="N27" s="101"/>
      <c r="O27" s="118"/>
      <c r="P27" s="87"/>
      <c r="Q27" s="94"/>
      <c r="R27" s="122">
        <f t="shared" si="4"/>
        <v>0</v>
      </c>
      <c r="S27" s="95"/>
      <c r="T27" s="119"/>
      <c r="U27" s="119"/>
      <c r="V27" s="86"/>
      <c r="W27" s="153"/>
      <c r="X27" s="144"/>
      <c r="Y27" s="144"/>
      <c r="Z27" s="144"/>
      <c r="AA27" s="144"/>
      <c r="AB27" s="144"/>
      <c r="AC27" s="144"/>
      <c r="AD27" s="144"/>
      <c r="AE27" s="144"/>
      <c r="AF27" s="148"/>
      <c r="AG27" s="153"/>
      <c r="AH27" s="153"/>
      <c r="AI27" s="153"/>
      <c r="AJ27" s="153"/>
      <c r="AK27" s="153"/>
      <c r="AL27" s="82"/>
      <c r="AM27" s="82"/>
      <c r="AN27" s="159"/>
      <c r="AO27" s="159"/>
      <c r="AP27" s="159"/>
      <c r="AQ27" s="159"/>
      <c r="AR27" s="82"/>
      <c r="AS27" s="82"/>
      <c r="AT27" s="83"/>
      <c r="AU27" s="83"/>
      <c r="AV27" s="186"/>
      <c r="AW27" s="90"/>
      <c r="AX27" s="90"/>
      <c r="AY27" s="90"/>
      <c r="AZ27" s="90"/>
      <c r="BA27" s="90"/>
      <c r="BB27" s="90"/>
      <c r="BC27" s="90"/>
      <c r="BD27" s="90"/>
      <c r="BE27" s="148"/>
      <c r="BF27" s="186"/>
      <c r="BG27" s="186"/>
      <c r="BH27" s="186"/>
      <c r="BI27" s="186"/>
    </row>
    <row r="28" spans="1:61" s="91" customFormat="1">
      <c r="A28" s="84">
        <v>25</v>
      </c>
      <c r="B28" s="86"/>
      <c r="C28" s="85"/>
      <c r="D28" s="114"/>
      <c r="E28" s="114"/>
      <c r="F28" s="114"/>
      <c r="G28" s="86"/>
      <c r="H28" s="122">
        <f t="shared" si="0"/>
        <v>0</v>
      </c>
      <c r="I28" s="122">
        <f t="shared" si="1"/>
        <v>0</v>
      </c>
      <c r="J28" s="122">
        <f t="shared" si="2"/>
        <v>0</v>
      </c>
      <c r="K28" s="122" t="str">
        <f t="shared" si="3"/>
        <v/>
      </c>
      <c r="L28" s="92"/>
      <c r="M28" s="93"/>
      <c r="N28" s="101"/>
      <c r="O28" s="118"/>
      <c r="P28" s="87"/>
      <c r="Q28" s="94"/>
      <c r="R28" s="122">
        <f t="shared" si="4"/>
        <v>0</v>
      </c>
      <c r="S28" s="95"/>
      <c r="T28" s="119"/>
      <c r="U28" s="119"/>
      <c r="V28" s="86"/>
      <c r="W28" s="153"/>
      <c r="X28" s="144"/>
      <c r="Y28" s="144"/>
      <c r="Z28" s="144"/>
      <c r="AA28" s="144"/>
      <c r="AB28" s="144"/>
      <c r="AC28" s="144"/>
      <c r="AD28" s="144"/>
      <c r="AE28" s="144"/>
      <c r="AF28" s="148"/>
      <c r="AG28" s="153"/>
      <c r="AH28" s="153"/>
      <c r="AI28" s="153"/>
      <c r="AJ28" s="153"/>
      <c r="AK28" s="153"/>
      <c r="AL28" s="82"/>
      <c r="AM28" s="82"/>
      <c r="AN28" s="159"/>
      <c r="AO28" s="159"/>
      <c r="AP28" s="159"/>
      <c r="AQ28" s="159"/>
      <c r="AR28" s="82"/>
      <c r="AS28" s="82"/>
      <c r="AT28" s="83"/>
      <c r="AU28" s="83"/>
      <c r="AV28" s="186"/>
      <c r="AW28" s="90"/>
      <c r="AX28" s="90"/>
      <c r="AY28" s="90"/>
      <c r="AZ28" s="90"/>
      <c r="BA28" s="90"/>
      <c r="BB28" s="90"/>
      <c r="BC28" s="90"/>
      <c r="BD28" s="90"/>
      <c r="BE28" s="148"/>
      <c r="BF28" s="186"/>
      <c r="BG28" s="186"/>
      <c r="BH28" s="186"/>
      <c r="BI28" s="186"/>
    </row>
    <row r="29" spans="1:61" s="91" customFormat="1">
      <c r="A29" s="84">
        <v>26</v>
      </c>
      <c r="B29" s="86"/>
      <c r="C29" s="85"/>
      <c r="D29" s="114"/>
      <c r="E29" s="114"/>
      <c r="F29" s="114"/>
      <c r="G29" s="86"/>
      <c r="H29" s="122">
        <f t="shared" si="0"/>
        <v>0</v>
      </c>
      <c r="I29" s="122">
        <f t="shared" si="1"/>
        <v>0</v>
      </c>
      <c r="J29" s="122">
        <f t="shared" si="2"/>
        <v>0</v>
      </c>
      <c r="K29" s="122" t="str">
        <f t="shared" si="3"/>
        <v/>
      </c>
      <c r="L29" s="92"/>
      <c r="M29" s="93"/>
      <c r="N29" s="101"/>
      <c r="O29" s="118"/>
      <c r="P29" s="87"/>
      <c r="Q29" s="94"/>
      <c r="R29" s="122">
        <f t="shared" si="4"/>
        <v>0</v>
      </c>
      <c r="S29" s="95"/>
      <c r="T29" s="119"/>
      <c r="U29" s="119"/>
      <c r="V29" s="86"/>
      <c r="W29" s="153"/>
      <c r="X29" s="144"/>
      <c r="Y29" s="144"/>
      <c r="Z29" s="144"/>
      <c r="AA29" s="144"/>
      <c r="AB29" s="144"/>
      <c r="AC29" s="144"/>
      <c r="AD29" s="144"/>
      <c r="AE29" s="144"/>
      <c r="AF29" s="148"/>
      <c r="AG29" s="153"/>
      <c r="AH29" s="153"/>
      <c r="AI29" s="153"/>
      <c r="AJ29" s="153"/>
      <c r="AK29" s="153"/>
      <c r="AL29" s="82"/>
      <c r="AM29" s="82"/>
      <c r="AN29" s="159"/>
      <c r="AO29" s="159"/>
      <c r="AP29" s="159"/>
      <c r="AQ29" s="159"/>
      <c r="AR29" s="82"/>
      <c r="AS29" s="82"/>
      <c r="AT29" s="83"/>
      <c r="AU29" s="83"/>
      <c r="AV29" s="186"/>
      <c r="AW29" s="90"/>
      <c r="AX29" s="90"/>
      <c r="AY29" s="90"/>
      <c r="AZ29" s="90"/>
      <c r="BA29" s="90"/>
      <c r="BB29" s="90"/>
      <c r="BC29" s="90"/>
      <c r="BD29" s="90"/>
      <c r="BE29" s="148"/>
      <c r="BF29" s="186"/>
      <c r="BG29" s="186"/>
      <c r="BH29" s="186"/>
      <c r="BI29" s="186"/>
    </row>
    <row r="30" spans="1:61" s="91" customFormat="1">
      <c r="A30" s="84">
        <v>27</v>
      </c>
      <c r="B30" s="86"/>
      <c r="C30" s="85"/>
      <c r="D30" s="114"/>
      <c r="E30" s="114"/>
      <c r="F30" s="114"/>
      <c r="G30" s="86"/>
      <c r="H30" s="122">
        <f t="shared" si="0"/>
        <v>0</v>
      </c>
      <c r="I30" s="122">
        <f t="shared" si="1"/>
        <v>0</v>
      </c>
      <c r="J30" s="122">
        <f t="shared" si="2"/>
        <v>0</v>
      </c>
      <c r="K30" s="122" t="str">
        <f t="shared" si="3"/>
        <v/>
      </c>
      <c r="L30" s="92"/>
      <c r="M30" s="93"/>
      <c r="N30" s="101"/>
      <c r="O30" s="118"/>
      <c r="P30" s="87"/>
      <c r="Q30" s="94"/>
      <c r="R30" s="122">
        <f t="shared" si="4"/>
        <v>0</v>
      </c>
      <c r="S30" s="95"/>
      <c r="T30" s="119"/>
      <c r="U30" s="119"/>
      <c r="V30" s="86"/>
      <c r="W30" s="153"/>
      <c r="X30" s="144"/>
      <c r="Y30" s="144"/>
      <c r="Z30" s="144"/>
      <c r="AA30" s="144"/>
      <c r="AB30" s="144"/>
      <c r="AC30" s="144"/>
      <c r="AD30" s="144"/>
      <c r="AE30" s="144"/>
      <c r="AF30" s="148"/>
      <c r="AG30" s="153"/>
      <c r="AH30" s="153"/>
      <c r="AI30" s="153"/>
      <c r="AJ30" s="153"/>
      <c r="AK30" s="153"/>
      <c r="AL30" s="82"/>
      <c r="AM30" s="82"/>
      <c r="AN30" s="159"/>
      <c r="AO30" s="159"/>
      <c r="AP30" s="159"/>
      <c r="AQ30" s="159"/>
      <c r="AR30" s="82"/>
      <c r="AS30" s="82"/>
      <c r="AT30" s="83"/>
      <c r="AU30" s="83"/>
      <c r="AV30" s="186"/>
      <c r="AW30" s="90"/>
      <c r="AX30" s="90"/>
      <c r="AY30" s="90"/>
      <c r="AZ30" s="90"/>
      <c r="BA30" s="90"/>
      <c r="BB30" s="90"/>
      <c r="BC30" s="90"/>
      <c r="BD30" s="90"/>
      <c r="BE30" s="148"/>
      <c r="BF30" s="186"/>
      <c r="BG30" s="186"/>
      <c r="BH30" s="186"/>
      <c r="BI30" s="186"/>
    </row>
    <row r="31" spans="1:61" s="91" customFormat="1">
      <c r="A31" s="84">
        <v>28</v>
      </c>
      <c r="B31" s="86"/>
      <c r="C31" s="85"/>
      <c r="D31" s="114"/>
      <c r="E31" s="114"/>
      <c r="F31" s="114"/>
      <c r="G31" s="86"/>
      <c r="H31" s="122">
        <f t="shared" si="0"/>
        <v>0</v>
      </c>
      <c r="I31" s="122">
        <f t="shared" si="1"/>
        <v>0</v>
      </c>
      <c r="J31" s="122">
        <f t="shared" si="2"/>
        <v>0</v>
      </c>
      <c r="K31" s="122" t="str">
        <f t="shared" si="3"/>
        <v/>
      </c>
      <c r="L31" s="92"/>
      <c r="M31" s="93"/>
      <c r="N31" s="101"/>
      <c r="O31" s="118"/>
      <c r="P31" s="87"/>
      <c r="Q31" s="94"/>
      <c r="R31" s="122">
        <f t="shared" si="4"/>
        <v>0</v>
      </c>
      <c r="S31" s="95"/>
      <c r="T31" s="119"/>
      <c r="U31" s="119"/>
      <c r="V31" s="86"/>
      <c r="W31" s="153"/>
      <c r="X31" s="144"/>
      <c r="Y31" s="144"/>
      <c r="Z31" s="144"/>
      <c r="AA31" s="144"/>
      <c r="AB31" s="144"/>
      <c r="AC31" s="144"/>
      <c r="AD31" s="144"/>
      <c r="AE31" s="144"/>
      <c r="AF31" s="148"/>
      <c r="AG31" s="153"/>
      <c r="AH31" s="153"/>
      <c r="AI31" s="153"/>
      <c r="AJ31" s="153"/>
      <c r="AK31" s="153"/>
      <c r="AL31" s="82"/>
      <c r="AM31" s="82"/>
      <c r="AN31" s="159"/>
      <c r="AO31" s="159"/>
      <c r="AP31" s="159"/>
      <c r="AQ31" s="159"/>
      <c r="AR31" s="82"/>
      <c r="AS31" s="82"/>
      <c r="AT31" s="83"/>
      <c r="AU31" s="83"/>
      <c r="AV31" s="186"/>
      <c r="AW31" s="90"/>
      <c r="AX31" s="90"/>
      <c r="AY31" s="90"/>
      <c r="AZ31" s="90"/>
      <c r="BA31" s="90"/>
      <c r="BB31" s="90"/>
      <c r="BC31" s="90"/>
      <c r="BD31" s="90"/>
      <c r="BE31" s="148"/>
      <c r="BF31" s="186"/>
      <c r="BG31" s="186"/>
      <c r="BH31" s="186"/>
      <c r="BI31" s="186"/>
    </row>
    <row r="32" spans="1:61" s="91" customFormat="1">
      <c r="A32" s="84">
        <v>29</v>
      </c>
      <c r="B32" s="86"/>
      <c r="C32" s="85"/>
      <c r="D32" s="114"/>
      <c r="E32" s="114"/>
      <c r="F32" s="114"/>
      <c r="G32" s="86"/>
      <c r="H32" s="122">
        <f t="shared" si="0"/>
        <v>0</v>
      </c>
      <c r="I32" s="122">
        <f t="shared" si="1"/>
        <v>0</v>
      </c>
      <c r="J32" s="122">
        <f t="shared" si="2"/>
        <v>0</v>
      </c>
      <c r="K32" s="122" t="str">
        <f t="shared" si="3"/>
        <v/>
      </c>
      <c r="L32" s="92"/>
      <c r="M32" s="93"/>
      <c r="N32" s="101"/>
      <c r="O32" s="118"/>
      <c r="P32" s="87"/>
      <c r="Q32" s="94"/>
      <c r="R32" s="122">
        <f t="shared" si="4"/>
        <v>0</v>
      </c>
      <c r="S32" s="95"/>
      <c r="T32" s="119"/>
      <c r="U32" s="119"/>
      <c r="V32" s="86"/>
      <c r="W32" s="153"/>
      <c r="X32" s="144"/>
      <c r="Y32" s="144"/>
      <c r="Z32" s="144"/>
      <c r="AA32" s="144"/>
      <c r="AB32" s="144"/>
      <c r="AC32" s="144"/>
      <c r="AD32" s="144"/>
      <c r="AE32" s="144"/>
      <c r="AF32" s="148"/>
      <c r="AG32" s="153"/>
      <c r="AH32" s="153"/>
      <c r="AI32" s="153"/>
      <c r="AJ32" s="153"/>
      <c r="AK32" s="153"/>
      <c r="AL32" s="82"/>
      <c r="AM32" s="82"/>
      <c r="AN32" s="159"/>
      <c r="AO32" s="159"/>
      <c r="AP32" s="159"/>
      <c r="AQ32" s="159"/>
      <c r="AR32" s="82"/>
      <c r="AS32" s="82"/>
      <c r="AT32" s="83"/>
      <c r="AU32" s="83"/>
      <c r="AV32" s="186"/>
      <c r="AW32" s="90"/>
      <c r="AX32" s="90"/>
      <c r="AY32" s="90"/>
      <c r="AZ32" s="90"/>
      <c r="BA32" s="90"/>
      <c r="BB32" s="90"/>
      <c r="BC32" s="90"/>
      <c r="BD32" s="90"/>
      <c r="BE32" s="148"/>
      <c r="BF32" s="186"/>
      <c r="BG32" s="186"/>
      <c r="BH32" s="186"/>
      <c r="BI32" s="186"/>
    </row>
    <row r="33" spans="1:61" s="91" customFormat="1">
      <c r="A33" s="84">
        <v>30</v>
      </c>
      <c r="B33" s="86"/>
      <c r="C33" s="85"/>
      <c r="D33" s="114"/>
      <c r="E33" s="114"/>
      <c r="F33" s="114"/>
      <c r="G33" s="86"/>
      <c r="H33" s="122">
        <f t="shared" si="0"/>
        <v>0</v>
      </c>
      <c r="I33" s="122">
        <f t="shared" si="1"/>
        <v>0</v>
      </c>
      <c r="J33" s="122">
        <f t="shared" si="2"/>
        <v>0</v>
      </c>
      <c r="K33" s="122" t="str">
        <f t="shared" si="3"/>
        <v/>
      </c>
      <c r="L33" s="92"/>
      <c r="M33" s="93"/>
      <c r="N33" s="101"/>
      <c r="O33" s="118"/>
      <c r="P33" s="87"/>
      <c r="Q33" s="94"/>
      <c r="R33" s="122">
        <f t="shared" si="4"/>
        <v>0</v>
      </c>
      <c r="S33" s="95"/>
      <c r="T33" s="119"/>
      <c r="U33" s="119"/>
      <c r="V33" s="86"/>
      <c r="W33" s="153"/>
      <c r="X33" s="144"/>
      <c r="Y33" s="144"/>
      <c r="Z33" s="144"/>
      <c r="AA33" s="144"/>
      <c r="AB33" s="144"/>
      <c r="AC33" s="144"/>
      <c r="AD33" s="144"/>
      <c r="AE33" s="144"/>
      <c r="AF33" s="148"/>
      <c r="AG33" s="153"/>
      <c r="AH33" s="153"/>
      <c r="AI33" s="153"/>
      <c r="AJ33" s="153"/>
      <c r="AK33" s="153"/>
      <c r="AL33" s="82"/>
      <c r="AM33" s="82"/>
      <c r="AN33" s="159"/>
      <c r="AO33" s="159"/>
      <c r="AP33" s="159"/>
      <c r="AQ33" s="159"/>
      <c r="AR33" s="82"/>
      <c r="AS33" s="82"/>
      <c r="AT33" s="83"/>
      <c r="AU33" s="83"/>
      <c r="AV33" s="186"/>
      <c r="AW33" s="90"/>
      <c r="AX33" s="90"/>
      <c r="AY33" s="90"/>
      <c r="AZ33" s="90"/>
      <c r="BA33" s="90"/>
      <c r="BB33" s="90"/>
      <c r="BC33" s="90"/>
      <c r="BD33" s="90"/>
      <c r="BE33" s="148"/>
      <c r="BF33" s="186"/>
      <c r="BG33" s="186"/>
      <c r="BH33" s="186"/>
      <c r="BI33" s="186"/>
    </row>
    <row r="34" spans="1:61" s="91" customFormat="1">
      <c r="A34" s="84">
        <v>31</v>
      </c>
      <c r="B34" s="86"/>
      <c r="C34" s="85"/>
      <c r="D34" s="114"/>
      <c r="E34" s="114"/>
      <c r="F34" s="114"/>
      <c r="G34" s="86"/>
      <c r="H34" s="122">
        <f t="shared" si="0"/>
        <v>0</v>
      </c>
      <c r="I34" s="122">
        <f t="shared" si="1"/>
        <v>0</v>
      </c>
      <c r="J34" s="122">
        <f t="shared" si="2"/>
        <v>0</v>
      </c>
      <c r="K34" s="122" t="str">
        <f t="shared" si="3"/>
        <v/>
      </c>
      <c r="L34" s="92"/>
      <c r="M34" s="93"/>
      <c r="N34" s="101"/>
      <c r="O34" s="118"/>
      <c r="P34" s="87"/>
      <c r="Q34" s="94"/>
      <c r="R34" s="122">
        <f t="shared" si="4"/>
        <v>0</v>
      </c>
      <c r="S34" s="95"/>
      <c r="T34" s="119"/>
      <c r="U34" s="119"/>
      <c r="V34" s="86"/>
      <c r="W34" s="153"/>
      <c r="X34" s="144"/>
      <c r="Y34" s="144"/>
      <c r="Z34" s="144"/>
      <c r="AA34" s="144"/>
      <c r="AB34" s="144"/>
      <c r="AC34" s="144"/>
      <c r="AD34" s="144"/>
      <c r="AE34" s="144"/>
      <c r="AF34" s="148"/>
      <c r="AG34" s="153"/>
      <c r="AH34" s="153"/>
      <c r="AI34" s="153"/>
      <c r="AJ34" s="153"/>
      <c r="AK34" s="153"/>
      <c r="AL34" s="82"/>
      <c r="AM34" s="82"/>
      <c r="AN34" s="159"/>
      <c r="AO34" s="159"/>
      <c r="AP34" s="159"/>
      <c r="AQ34" s="159"/>
      <c r="AR34" s="82"/>
      <c r="AS34" s="82"/>
      <c r="AT34" s="83"/>
      <c r="AU34" s="83"/>
      <c r="AV34" s="186"/>
      <c r="AW34" s="90"/>
      <c r="AX34" s="90"/>
      <c r="AY34" s="90"/>
      <c r="AZ34" s="90"/>
      <c r="BA34" s="90"/>
      <c r="BB34" s="90"/>
      <c r="BC34" s="90"/>
      <c r="BD34" s="90"/>
      <c r="BE34" s="148"/>
      <c r="BF34" s="186"/>
      <c r="BG34" s="186"/>
      <c r="BH34" s="186"/>
      <c r="BI34" s="186"/>
    </row>
    <row r="35" spans="1:61" s="91" customFormat="1">
      <c r="A35" s="84">
        <v>32</v>
      </c>
      <c r="B35" s="86"/>
      <c r="C35" s="85"/>
      <c r="D35" s="114"/>
      <c r="E35" s="114"/>
      <c r="F35" s="114"/>
      <c r="G35" s="86"/>
      <c r="H35" s="122">
        <f t="shared" si="0"/>
        <v>0</v>
      </c>
      <c r="I35" s="122">
        <f t="shared" si="1"/>
        <v>0</v>
      </c>
      <c r="J35" s="122">
        <f t="shared" si="2"/>
        <v>0</v>
      </c>
      <c r="K35" s="122" t="str">
        <f t="shared" si="3"/>
        <v/>
      </c>
      <c r="L35" s="92"/>
      <c r="M35" s="93"/>
      <c r="N35" s="101"/>
      <c r="O35" s="118"/>
      <c r="P35" s="87"/>
      <c r="Q35" s="94"/>
      <c r="R35" s="122">
        <f t="shared" si="4"/>
        <v>0</v>
      </c>
      <c r="S35" s="95"/>
      <c r="T35" s="119"/>
      <c r="U35" s="119"/>
      <c r="V35" s="86"/>
      <c r="W35" s="153"/>
      <c r="X35" s="144"/>
      <c r="Y35" s="144"/>
      <c r="Z35" s="144"/>
      <c r="AA35" s="144"/>
      <c r="AB35" s="144"/>
      <c r="AC35" s="144"/>
      <c r="AD35" s="144"/>
      <c r="AE35" s="144"/>
      <c r="AF35" s="148"/>
      <c r="AG35" s="153"/>
      <c r="AH35" s="153"/>
      <c r="AI35" s="153"/>
      <c r="AJ35" s="153"/>
      <c r="AK35" s="153"/>
      <c r="AL35" s="82"/>
      <c r="AM35" s="82"/>
      <c r="AN35" s="159"/>
      <c r="AO35" s="159"/>
      <c r="AP35" s="159"/>
      <c r="AQ35" s="159"/>
      <c r="AR35" s="82"/>
      <c r="AS35" s="82"/>
      <c r="AT35" s="83"/>
      <c r="AU35" s="83"/>
      <c r="AV35" s="186"/>
      <c r="AW35" s="90"/>
      <c r="AX35" s="90"/>
      <c r="AY35" s="90"/>
      <c r="AZ35" s="90"/>
      <c r="BA35" s="90"/>
      <c r="BB35" s="90"/>
      <c r="BC35" s="90"/>
      <c r="BD35" s="90"/>
      <c r="BE35" s="148"/>
      <c r="BF35" s="186"/>
      <c r="BG35" s="186"/>
      <c r="BH35" s="186"/>
      <c r="BI35" s="186"/>
    </row>
    <row r="36" spans="1:61" s="91" customFormat="1">
      <c r="A36" s="84">
        <v>33</v>
      </c>
      <c r="B36" s="86"/>
      <c r="C36" s="85"/>
      <c r="D36" s="114"/>
      <c r="E36" s="114"/>
      <c r="F36" s="114"/>
      <c r="G36" s="86"/>
      <c r="H36" s="122">
        <f t="shared" si="0"/>
        <v>0</v>
      </c>
      <c r="I36" s="122">
        <f t="shared" si="1"/>
        <v>0</v>
      </c>
      <c r="J36" s="122">
        <f t="shared" si="2"/>
        <v>0</v>
      </c>
      <c r="K36" s="122" t="str">
        <f t="shared" si="3"/>
        <v/>
      </c>
      <c r="L36" s="92"/>
      <c r="M36" s="93"/>
      <c r="N36" s="101"/>
      <c r="O36" s="118"/>
      <c r="P36" s="87"/>
      <c r="Q36" s="94"/>
      <c r="R36" s="122">
        <f t="shared" si="4"/>
        <v>0</v>
      </c>
      <c r="S36" s="95"/>
      <c r="T36" s="119"/>
      <c r="U36" s="119"/>
      <c r="V36" s="86"/>
      <c r="W36" s="153"/>
      <c r="X36" s="144"/>
      <c r="Y36" s="144"/>
      <c r="Z36" s="144"/>
      <c r="AA36" s="144"/>
      <c r="AB36" s="144"/>
      <c r="AC36" s="144"/>
      <c r="AD36" s="144"/>
      <c r="AE36" s="144"/>
      <c r="AF36" s="148"/>
      <c r="AG36" s="153"/>
      <c r="AH36" s="153"/>
      <c r="AI36" s="153"/>
      <c r="AJ36" s="153"/>
      <c r="AK36" s="153"/>
      <c r="AL36" s="82"/>
      <c r="AM36" s="82"/>
      <c r="AN36" s="159"/>
      <c r="AO36" s="159"/>
      <c r="AP36" s="159"/>
      <c r="AQ36" s="159"/>
      <c r="AR36" s="82"/>
      <c r="AS36" s="82"/>
      <c r="AT36" s="83"/>
      <c r="AU36" s="83"/>
      <c r="AV36" s="186"/>
      <c r="AW36" s="90"/>
      <c r="AX36" s="90"/>
      <c r="AY36" s="90"/>
      <c r="AZ36" s="90"/>
      <c r="BA36" s="90"/>
      <c r="BB36" s="90"/>
      <c r="BC36" s="90"/>
      <c r="BD36" s="90"/>
      <c r="BE36" s="148"/>
      <c r="BF36" s="186"/>
      <c r="BG36" s="186"/>
      <c r="BH36" s="186"/>
      <c r="BI36" s="186"/>
    </row>
    <row r="37" spans="1:61" s="91" customFormat="1">
      <c r="A37" s="84">
        <v>34</v>
      </c>
      <c r="B37" s="86"/>
      <c r="C37" s="85"/>
      <c r="D37" s="114"/>
      <c r="E37" s="114"/>
      <c r="F37" s="114"/>
      <c r="G37" s="86"/>
      <c r="H37" s="122">
        <f t="shared" si="0"/>
        <v>0</v>
      </c>
      <c r="I37" s="122">
        <f t="shared" si="1"/>
        <v>0</v>
      </c>
      <c r="J37" s="122">
        <f t="shared" si="2"/>
        <v>0</v>
      </c>
      <c r="K37" s="122" t="str">
        <f t="shared" si="3"/>
        <v/>
      </c>
      <c r="L37" s="92"/>
      <c r="M37" s="93"/>
      <c r="N37" s="101"/>
      <c r="O37" s="118"/>
      <c r="P37" s="87"/>
      <c r="Q37" s="94"/>
      <c r="R37" s="122">
        <f t="shared" si="4"/>
        <v>0</v>
      </c>
      <c r="S37" s="95"/>
      <c r="T37" s="119"/>
      <c r="U37" s="119"/>
      <c r="V37" s="86"/>
      <c r="W37" s="153"/>
      <c r="X37" s="144"/>
      <c r="Y37" s="144"/>
      <c r="Z37" s="144"/>
      <c r="AA37" s="144"/>
      <c r="AB37" s="144"/>
      <c r="AC37" s="144"/>
      <c r="AD37" s="144"/>
      <c r="AE37" s="144"/>
      <c r="AF37" s="148"/>
      <c r="AG37" s="153"/>
      <c r="AH37" s="153"/>
      <c r="AI37" s="153"/>
      <c r="AJ37" s="153"/>
      <c r="AK37" s="153"/>
      <c r="AL37" s="82"/>
      <c r="AM37" s="82"/>
      <c r="AN37" s="159"/>
      <c r="AO37" s="159"/>
      <c r="AP37" s="159"/>
      <c r="AQ37" s="159"/>
      <c r="AR37" s="82"/>
      <c r="AS37" s="82"/>
      <c r="AT37" s="83"/>
      <c r="AU37" s="83"/>
      <c r="AV37" s="186"/>
      <c r="AW37" s="90"/>
      <c r="AX37" s="90"/>
      <c r="AY37" s="90"/>
      <c r="AZ37" s="90"/>
      <c r="BA37" s="90"/>
      <c r="BB37" s="90"/>
      <c r="BC37" s="90"/>
      <c r="BD37" s="90"/>
      <c r="BE37" s="148"/>
      <c r="BF37" s="186"/>
      <c r="BG37" s="186"/>
      <c r="BH37" s="186"/>
      <c r="BI37" s="186"/>
    </row>
    <row r="38" spans="1:61" s="91" customFormat="1">
      <c r="A38" s="84">
        <v>35</v>
      </c>
      <c r="B38" s="86"/>
      <c r="C38" s="85"/>
      <c r="D38" s="114"/>
      <c r="E38" s="114"/>
      <c r="F38" s="114"/>
      <c r="G38" s="86"/>
      <c r="H38" s="122">
        <f t="shared" si="0"/>
        <v>0</v>
      </c>
      <c r="I38" s="122">
        <f t="shared" si="1"/>
        <v>0</v>
      </c>
      <c r="J38" s="122">
        <f t="shared" si="2"/>
        <v>0</v>
      </c>
      <c r="K38" s="122" t="str">
        <f t="shared" si="3"/>
        <v/>
      </c>
      <c r="L38" s="92"/>
      <c r="M38" s="93"/>
      <c r="N38" s="101"/>
      <c r="O38" s="118"/>
      <c r="P38" s="87"/>
      <c r="Q38" s="94"/>
      <c r="R38" s="122">
        <f t="shared" si="4"/>
        <v>0</v>
      </c>
      <c r="S38" s="95"/>
      <c r="T38" s="119"/>
      <c r="U38" s="119"/>
      <c r="V38" s="86"/>
      <c r="W38" s="153"/>
      <c r="X38" s="144"/>
      <c r="Y38" s="144"/>
      <c r="Z38" s="144"/>
      <c r="AA38" s="144"/>
      <c r="AB38" s="144"/>
      <c r="AC38" s="144"/>
      <c r="AD38" s="144"/>
      <c r="AE38" s="144"/>
      <c r="AF38" s="148"/>
      <c r="AG38" s="153"/>
      <c r="AH38" s="153"/>
      <c r="AI38" s="153"/>
      <c r="AJ38" s="153"/>
      <c r="AK38" s="153"/>
      <c r="AL38" s="82"/>
      <c r="AM38" s="82"/>
      <c r="AN38" s="159"/>
      <c r="AO38" s="159"/>
      <c r="AP38" s="159"/>
      <c r="AQ38" s="159"/>
      <c r="AR38" s="82"/>
      <c r="AS38" s="82"/>
      <c r="AT38" s="83"/>
      <c r="AU38" s="83"/>
      <c r="AV38" s="186"/>
      <c r="AW38" s="90"/>
      <c r="AX38" s="90"/>
      <c r="AY38" s="90"/>
      <c r="AZ38" s="90"/>
      <c r="BA38" s="90"/>
      <c r="BB38" s="90"/>
      <c r="BC38" s="90"/>
      <c r="BD38" s="90"/>
      <c r="BE38" s="148"/>
      <c r="BF38" s="186"/>
      <c r="BG38" s="186"/>
      <c r="BH38" s="186"/>
      <c r="BI38" s="186"/>
    </row>
    <row r="39" spans="1:61" s="91" customFormat="1">
      <c r="A39" s="84">
        <v>36</v>
      </c>
      <c r="B39" s="86"/>
      <c r="C39" s="85"/>
      <c r="D39" s="114"/>
      <c r="E39" s="114"/>
      <c r="F39" s="114"/>
      <c r="G39" s="86"/>
      <c r="H39" s="122">
        <f t="shared" si="0"/>
        <v>0</v>
      </c>
      <c r="I39" s="122">
        <f t="shared" si="1"/>
        <v>0</v>
      </c>
      <c r="J39" s="122">
        <f t="shared" si="2"/>
        <v>0</v>
      </c>
      <c r="K39" s="122" t="str">
        <f t="shared" si="3"/>
        <v/>
      </c>
      <c r="L39" s="92"/>
      <c r="M39" s="93"/>
      <c r="N39" s="101"/>
      <c r="O39" s="118"/>
      <c r="P39" s="87"/>
      <c r="Q39" s="94"/>
      <c r="R39" s="122">
        <f t="shared" si="4"/>
        <v>0</v>
      </c>
      <c r="S39" s="95"/>
      <c r="T39" s="119"/>
      <c r="U39" s="119"/>
      <c r="V39" s="86"/>
      <c r="W39" s="153"/>
      <c r="X39" s="144"/>
      <c r="Y39" s="144"/>
      <c r="Z39" s="144"/>
      <c r="AA39" s="144"/>
      <c r="AB39" s="144"/>
      <c r="AC39" s="144"/>
      <c r="AD39" s="144"/>
      <c r="AE39" s="144"/>
      <c r="AF39" s="148"/>
      <c r="AG39" s="153"/>
      <c r="AH39" s="153"/>
      <c r="AI39" s="153"/>
      <c r="AJ39" s="153"/>
      <c r="AK39" s="153"/>
      <c r="AL39" s="82"/>
      <c r="AM39" s="82"/>
      <c r="AN39" s="159"/>
      <c r="AO39" s="159"/>
      <c r="AP39" s="159"/>
      <c r="AQ39" s="159"/>
      <c r="AR39" s="82"/>
      <c r="AS39" s="82"/>
      <c r="AT39" s="83"/>
      <c r="AU39" s="83"/>
      <c r="AV39" s="186"/>
      <c r="AW39" s="90"/>
      <c r="AX39" s="90"/>
      <c r="AY39" s="90"/>
      <c r="AZ39" s="90"/>
      <c r="BA39" s="90"/>
      <c r="BB39" s="90"/>
      <c r="BC39" s="90"/>
      <c r="BD39" s="90"/>
      <c r="BE39" s="148"/>
      <c r="BF39" s="186"/>
      <c r="BG39" s="186"/>
      <c r="BH39" s="186"/>
      <c r="BI39" s="186"/>
    </row>
    <row r="40" spans="1:61" s="91" customFormat="1">
      <c r="A40" s="84">
        <v>37</v>
      </c>
      <c r="B40" s="86"/>
      <c r="C40" s="85"/>
      <c r="D40" s="114"/>
      <c r="E40" s="114"/>
      <c r="F40" s="114"/>
      <c r="G40" s="86"/>
      <c r="H40" s="122">
        <f t="shared" si="0"/>
        <v>0</v>
      </c>
      <c r="I40" s="122">
        <f t="shared" si="1"/>
        <v>0</v>
      </c>
      <c r="J40" s="122">
        <f t="shared" si="2"/>
        <v>0</v>
      </c>
      <c r="K40" s="122" t="str">
        <f t="shared" si="3"/>
        <v/>
      </c>
      <c r="L40" s="92"/>
      <c r="M40" s="93"/>
      <c r="N40" s="101"/>
      <c r="O40" s="118"/>
      <c r="P40" s="87"/>
      <c r="Q40" s="94"/>
      <c r="R40" s="122">
        <f t="shared" si="4"/>
        <v>0</v>
      </c>
      <c r="S40" s="95"/>
      <c r="T40" s="119"/>
      <c r="U40" s="119"/>
      <c r="V40" s="86"/>
      <c r="W40" s="153"/>
      <c r="X40" s="144"/>
      <c r="Y40" s="144"/>
      <c r="Z40" s="144"/>
      <c r="AA40" s="144"/>
      <c r="AB40" s="144"/>
      <c r="AC40" s="144"/>
      <c r="AD40" s="144"/>
      <c r="AE40" s="144"/>
      <c r="AF40" s="148"/>
      <c r="AG40" s="153"/>
      <c r="AH40" s="153"/>
      <c r="AI40" s="153"/>
      <c r="AJ40" s="153"/>
      <c r="AK40" s="153"/>
      <c r="AL40" s="82"/>
      <c r="AM40" s="82"/>
      <c r="AN40" s="159"/>
      <c r="AO40" s="159"/>
      <c r="AP40" s="159"/>
      <c r="AQ40" s="159"/>
      <c r="AR40" s="82"/>
      <c r="AS40" s="82"/>
      <c r="AT40" s="83"/>
      <c r="AU40" s="83"/>
      <c r="AV40" s="186"/>
      <c r="AW40" s="90"/>
      <c r="AX40" s="90"/>
      <c r="AY40" s="90"/>
      <c r="AZ40" s="90"/>
      <c r="BA40" s="90"/>
      <c r="BB40" s="90"/>
      <c r="BC40" s="90"/>
      <c r="BD40" s="90"/>
      <c r="BE40" s="148"/>
      <c r="BF40" s="186"/>
      <c r="BG40" s="186"/>
      <c r="BH40" s="186"/>
      <c r="BI40" s="186"/>
    </row>
    <row r="41" spans="1:61" s="91" customFormat="1">
      <c r="A41" s="84">
        <v>38</v>
      </c>
      <c r="B41" s="86"/>
      <c r="C41" s="85"/>
      <c r="D41" s="114"/>
      <c r="E41" s="114"/>
      <c r="F41" s="114"/>
      <c r="G41" s="86"/>
      <c r="H41" s="122">
        <f t="shared" si="0"/>
        <v>0</v>
      </c>
      <c r="I41" s="122">
        <f t="shared" si="1"/>
        <v>0</v>
      </c>
      <c r="J41" s="122">
        <f t="shared" si="2"/>
        <v>0</v>
      </c>
      <c r="K41" s="122" t="str">
        <f t="shared" si="3"/>
        <v/>
      </c>
      <c r="L41" s="92"/>
      <c r="M41" s="93"/>
      <c r="N41" s="101"/>
      <c r="O41" s="118"/>
      <c r="P41" s="87"/>
      <c r="Q41" s="94"/>
      <c r="R41" s="122">
        <f t="shared" si="4"/>
        <v>0</v>
      </c>
      <c r="S41" s="95"/>
      <c r="T41" s="119"/>
      <c r="U41" s="119"/>
      <c r="V41" s="86"/>
      <c r="W41" s="153"/>
      <c r="X41" s="144"/>
      <c r="Y41" s="144"/>
      <c r="Z41" s="144"/>
      <c r="AA41" s="144"/>
      <c r="AB41" s="144"/>
      <c r="AC41" s="144"/>
      <c r="AD41" s="144"/>
      <c r="AE41" s="144"/>
      <c r="AF41" s="148"/>
      <c r="AG41" s="153"/>
      <c r="AH41" s="153"/>
      <c r="AI41" s="153"/>
      <c r="AJ41" s="153"/>
      <c r="AK41" s="153"/>
      <c r="AL41" s="82"/>
      <c r="AM41" s="82"/>
      <c r="AN41" s="159"/>
      <c r="AO41" s="159"/>
      <c r="AP41" s="159"/>
      <c r="AQ41" s="159"/>
      <c r="AR41" s="82"/>
      <c r="AS41" s="82"/>
      <c r="AT41" s="83"/>
      <c r="AU41" s="83"/>
      <c r="AV41" s="186"/>
      <c r="AW41" s="90"/>
      <c r="AX41" s="90"/>
      <c r="AY41" s="90"/>
      <c r="AZ41" s="90"/>
      <c r="BA41" s="90"/>
      <c r="BB41" s="90"/>
      <c r="BC41" s="90"/>
      <c r="BD41" s="90"/>
      <c r="BE41" s="148"/>
      <c r="BF41" s="186"/>
      <c r="BG41" s="186"/>
      <c r="BH41" s="186"/>
      <c r="BI41" s="186"/>
    </row>
    <row r="42" spans="1:61" s="91" customFormat="1">
      <c r="A42" s="84">
        <v>39</v>
      </c>
      <c r="B42" s="86"/>
      <c r="C42" s="85"/>
      <c r="D42" s="114"/>
      <c r="E42" s="114"/>
      <c r="F42" s="114"/>
      <c r="G42" s="86"/>
      <c r="H42" s="122">
        <f t="shared" si="0"/>
        <v>0</v>
      </c>
      <c r="I42" s="122">
        <f t="shared" si="1"/>
        <v>0</v>
      </c>
      <c r="J42" s="122">
        <f t="shared" si="2"/>
        <v>0</v>
      </c>
      <c r="K42" s="122" t="str">
        <f t="shared" si="3"/>
        <v/>
      </c>
      <c r="L42" s="92"/>
      <c r="M42" s="93"/>
      <c r="N42" s="101"/>
      <c r="O42" s="118"/>
      <c r="P42" s="87"/>
      <c r="Q42" s="94"/>
      <c r="R42" s="122">
        <f t="shared" si="4"/>
        <v>0</v>
      </c>
      <c r="S42" s="95"/>
      <c r="T42" s="119"/>
      <c r="U42" s="119"/>
      <c r="V42" s="86"/>
      <c r="W42" s="153"/>
      <c r="X42" s="144"/>
      <c r="Y42" s="144"/>
      <c r="Z42" s="144"/>
      <c r="AA42" s="144"/>
      <c r="AB42" s="144"/>
      <c r="AC42" s="144"/>
      <c r="AD42" s="144"/>
      <c r="AE42" s="144"/>
      <c r="AF42" s="148"/>
      <c r="AG42" s="153"/>
      <c r="AH42" s="153"/>
      <c r="AI42" s="153"/>
      <c r="AJ42" s="153"/>
      <c r="AK42" s="153"/>
      <c r="AL42" s="82"/>
      <c r="AM42" s="82"/>
      <c r="AN42" s="159"/>
      <c r="AO42" s="159"/>
      <c r="AP42" s="159"/>
      <c r="AQ42" s="159"/>
      <c r="AR42" s="82"/>
      <c r="AS42" s="82"/>
      <c r="AT42" s="83"/>
      <c r="AU42" s="83"/>
      <c r="AV42" s="186"/>
      <c r="AW42" s="90"/>
      <c r="AX42" s="90"/>
      <c r="AY42" s="90"/>
      <c r="AZ42" s="90"/>
      <c r="BA42" s="90"/>
      <c r="BB42" s="90"/>
      <c r="BC42" s="90"/>
      <c r="BD42" s="90"/>
      <c r="BE42" s="148"/>
      <c r="BF42" s="186"/>
      <c r="BG42" s="186"/>
      <c r="BH42" s="186"/>
      <c r="BI42" s="186"/>
    </row>
    <row r="43" spans="1:61" s="91" customFormat="1">
      <c r="A43" s="84">
        <v>40</v>
      </c>
      <c r="B43" s="86"/>
      <c r="C43" s="85"/>
      <c r="D43" s="114"/>
      <c r="E43" s="114"/>
      <c r="F43" s="114"/>
      <c r="G43" s="86"/>
      <c r="H43" s="122">
        <f t="shared" si="0"/>
        <v>0</v>
      </c>
      <c r="I43" s="122">
        <f t="shared" si="1"/>
        <v>0</v>
      </c>
      <c r="J43" s="122">
        <f t="shared" si="2"/>
        <v>0</v>
      </c>
      <c r="K43" s="122" t="str">
        <f t="shared" si="3"/>
        <v/>
      </c>
      <c r="L43" s="92"/>
      <c r="M43" s="93"/>
      <c r="N43" s="101"/>
      <c r="O43" s="118"/>
      <c r="P43" s="87"/>
      <c r="Q43" s="94"/>
      <c r="R43" s="122">
        <f t="shared" si="4"/>
        <v>0</v>
      </c>
      <c r="S43" s="95"/>
      <c r="T43" s="119"/>
      <c r="U43" s="119"/>
      <c r="V43" s="86"/>
      <c r="W43" s="153"/>
      <c r="X43" s="144"/>
      <c r="Y43" s="144"/>
      <c r="Z43" s="144"/>
      <c r="AA43" s="144"/>
      <c r="AB43" s="144"/>
      <c r="AC43" s="144"/>
      <c r="AD43" s="144"/>
      <c r="AE43" s="144"/>
      <c r="AF43" s="148"/>
      <c r="AG43" s="153"/>
      <c r="AH43" s="153"/>
      <c r="AI43" s="153"/>
      <c r="AJ43" s="153"/>
      <c r="AK43" s="153"/>
      <c r="AL43" s="82"/>
      <c r="AM43" s="82"/>
      <c r="AN43" s="159"/>
      <c r="AO43" s="159"/>
      <c r="AP43" s="159"/>
      <c r="AQ43" s="159"/>
      <c r="AR43" s="82"/>
      <c r="AS43" s="82"/>
      <c r="AT43" s="83"/>
      <c r="AU43" s="83"/>
      <c r="AV43" s="186"/>
      <c r="AW43" s="90"/>
      <c r="AX43" s="90"/>
      <c r="AY43" s="90"/>
      <c r="AZ43" s="90"/>
      <c r="BA43" s="90"/>
      <c r="BB43" s="90"/>
      <c r="BC43" s="90"/>
      <c r="BD43" s="90"/>
      <c r="BE43" s="148"/>
      <c r="BF43" s="186"/>
      <c r="BG43" s="186"/>
      <c r="BH43" s="186"/>
      <c r="BI43" s="186"/>
    </row>
    <row r="44" spans="1:61" s="91" customFormat="1">
      <c r="A44" s="84">
        <v>41</v>
      </c>
      <c r="B44" s="86"/>
      <c r="C44" s="85"/>
      <c r="D44" s="114"/>
      <c r="E44" s="114"/>
      <c r="F44" s="114"/>
      <c r="G44" s="86"/>
      <c r="H44" s="122">
        <f t="shared" si="0"/>
        <v>0</v>
      </c>
      <c r="I44" s="122">
        <f t="shared" si="1"/>
        <v>0</v>
      </c>
      <c r="J44" s="122">
        <f t="shared" si="2"/>
        <v>0</v>
      </c>
      <c r="K44" s="122" t="str">
        <f t="shared" si="3"/>
        <v/>
      </c>
      <c r="L44" s="92"/>
      <c r="M44" s="93"/>
      <c r="N44" s="101"/>
      <c r="O44" s="118"/>
      <c r="P44" s="87"/>
      <c r="Q44" s="94"/>
      <c r="R44" s="122">
        <f t="shared" si="4"/>
        <v>0</v>
      </c>
      <c r="S44" s="95"/>
      <c r="T44" s="119"/>
      <c r="U44" s="119"/>
      <c r="V44" s="86"/>
      <c r="W44" s="153"/>
      <c r="X44" s="144"/>
      <c r="Y44" s="144"/>
      <c r="Z44" s="144"/>
      <c r="AA44" s="144"/>
      <c r="AB44" s="144"/>
      <c r="AC44" s="144"/>
      <c r="AD44" s="144"/>
      <c r="AE44" s="144"/>
      <c r="AF44" s="148"/>
      <c r="AG44" s="153"/>
      <c r="AH44" s="153"/>
      <c r="AI44" s="153"/>
      <c r="AJ44" s="153"/>
      <c r="AK44" s="153"/>
      <c r="AL44" s="82"/>
      <c r="AM44" s="82"/>
      <c r="AN44" s="159"/>
      <c r="AO44" s="159"/>
      <c r="AP44" s="159"/>
      <c r="AQ44" s="159"/>
      <c r="AR44" s="82"/>
      <c r="AS44" s="82"/>
      <c r="AT44" s="83"/>
      <c r="AU44" s="83"/>
      <c r="AV44" s="186"/>
      <c r="AW44" s="90"/>
      <c r="AX44" s="90"/>
      <c r="AY44" s="90"/>
      <c r="AZ44" s="90"/>
      <c r="BA44" s="90"/>
      <c r="BB44" s="90"/>
      <c r="BC44" s="90"/>
      <c r="BD44" s="90"/>
      <c r="BE44" s="148"/>
      <c r="BF44" s="186"/>
      <c r="BG44" s="186"/>
      <c r="BH44" s="186"/>
      <c r="BI44" s="186"/>
    </row>
    <row r="45" spans="1:61" s="91" customFormat="1">
      <c r="A45" s="84">
        <v>42</v>
      </c>
      <c r="B45" s="86"/>
      <c r="C45" s="85"/>
      <c r="D45" s="114"/>
      <c r="E45" s="114"/>
      <c r="F45" s="114"/>
      <c r="G45" s="86"/>
      <c r="H45" s="122">
        <f t="shared" si="0"/>
        <v>0</v>
      </c>
      <c r="I45" s="122">
        <f t="shared" si="1"/>
        <v>0</v>
      </c>
      <c r="J45" s="122">
        <f t="shared" si="2"/>
        <v>0</v>
      </c>
      <c r="K45" s="122" t="str">
        <f t="shared" si="3"/>
        <v/>
      </c>
      <c r="L45" s="92"/>
      <c r="M45" s="93"/>
      <c r="N45" s="101"/>
      <c r="O45" s="118"/>
      <c r="P45" s="87"/>
      <c r="Q45" s="94"/>
      <c r="R45" s="122">
        <f t="shared" si="4"/>
        <v>0</v>
      </c>
      <c r="S45" s="95"/>
      <c r="T45" s="119"/>
      <c r="U45" s="119"/>
      <c r="V45" s="86"/>
      <c r="W45" s="153"/>
      <c r="X45" s="144"/>
      <c r="Y45" s="144"/>
      <c r="Z45" s="144"/>
      <c r="AA45" s="144"/>
      <c r="AB45" s="144"/>
      <c r="AC45" s="144"/>
      <c r="AD45" s="144"/>
      <c r="AE45" s="144"/>
      <c r="AF45" s="148"/>
      <c r="AG45" s="153"/>
      <c r="AH45" s="153"/>
      <c r="AI45" s="153"/>
      <c r="AJ45" s="153"/>
      <c r="AK45" s="153"/>
      <c r="AL45" s="82"/>
      <c r="AM45" s="82"/>
      <c r="AN45" s="159"/>
      <c r="AO45" s="159"/>
      <c r="AP45" s="159"/>
      <c r="AQ45" s="159"/>
      <c r="AR45" s="82"/>
      <c r="AS45" s="82"/>
      <c r="AT45" s="83"/>
      <c r="AU45" s="83"/>
      <c r="AV45" s="186"/>
      <c r="AW45" s="90"/>
      <c r="AX45" s="90"/>
      <c r="AY45" s="90"/>
      <c r="AZ45" s="90"/>
      <c r="BA45" s="90"/>
      <c r="BB45" s="90"/>
      <c r="BC45" s="90"/>
      <c r="BD45" s="90"/>
      <c r="BE45" s="148"/>
      <c r="BF45" s="186"/>
      <c r="BG45" s="186"/>
      <c r="BH45" s="186"/>
      <c r="BI45" s="186"/>
    </row>
    <row r="46" spans="1:61" s="91" customFormat="1">
      <c r="A46" s="84">
        <v>43</v>
      </c>
      <c r="B46" s="86"/>
      <c r="C46" s="85"/>
      <c r="D46" s="114"/>
      <c r="E46" s="114"/>
      <c r="F46" s="114"/>
      <c r="G46" s="86"/>
      <c r="H46" s="122">
        <f t="shared" si="0"/>
        <v>0</v>
      </c>
      <c r="I46" s="122">
        <f t="shared" si="1"/>
        <v>0</v>
      </c>
      <c r="J46" s="122">
        <f t="shared" si="2"/>
        <v>0</v>
      </c>
      <c r="K46" s="122" t="str">
        <f t="shared" si="3"/>
        <v/>
      </c>
      <c r="L46" s="92"/>
      <c r="M46" s="93"/>
      <c r="N46" s="101"/>
      <c r="O46" s="118"/>
      <c r="P46" s="87"/>
      <c r="Q46" s="94"/>
      <c r="R46" s="122">
        <f t="shared" si="4"/>
        <v>0</v>
      </c>
      <c r="S46" s="95"/>
      <c r="T46" s="119"/>
      <c r="U46" s="119"/>
      <c r="V46" s="86"/>
      <c r="W46" s="153"/>
      <c r="X46" s="144"/>
      <c r="Y46" s="144"/>
      <c r="Z46" s="144"/>
      <c r="AA46" s="144"/>
      <c r="AB46" s="144"/>
      <c r="AC46" s="144"/>
      <c r="AD46" s="144"/>
      <c r="AE46" s="144"/>
      <c r="AF46" s="148"/>
      <c r="AG46" s="153"/>
      <c r="AH46" s="153"/>
      <c r="AI46" s="153"/>
      <c r="AJ46" s="153"/>
      <c r="AK46" s="153"/>
      <c r="AL46" s="82"/>
      <c r="AM46" s="82"/>
      <c r="AN46" s="159"/>
      <c r="AO46" s="159"/>
      <c r="AP46" s="159"/>
      <c r="AQ46" s="159"/>
      <c r="AR46" s="82"/>
      <c r="AS46" s="82"/>
      <c r="AT46" s="83"/>
      <c r="AU46" s="83"/>
      <c r="AV46" s="186"/>
      <c r="AW46" s="90"/>
      <c r="AX46" s="90"/>
      <c r="AY46" s="90"/>
      <c r="AZ46" s="90"/>
      <c r="BA46" s="90"/>
      <c r="BB46" s="90"/>
      <c r="BC46" s="90"/>
      <c r="BD46" s="90"/>
      <c r="BE46" s="148"/>
      <c r="BF46" s="186"/>
      <c r="BG46" s="186"/>
      <c r="BH46" s="186"/>
      <c r="BI46" s="186"/>
    </row>
    <row r="47" spans="1:61" s="91" customFormat="1">
      <c r="A47" s="84">
        <v>44</v>
      </c>
      <c r="B47" s="86"/>
      <c r="C47" s="85"/>
      <c r="D47" s="114"/>
      <c r="E47" s="114"/>
      <c r="F47" s="114"/>
      <c r="G47" s="86"/>
      <c r="H47" s="122">
        <f t="shared" si="0"/>
        <v>0</v>
      </c>
      <c r="I47" s="122">
        <f t="shared" si="1"/>
        <v>0</v>
      </c>
      <c r="J47" s="122">
        <f t="shared" si="2"/>
        <v>0</v>
      </c>
      <c r="K47" s="122" t="str">
        <f t="shared" si="3"/>
        <v/>
      </c>
      <c r="L47" s="92"/>
      <c r="M47" s="93"/>
      <c r="N47" s="101"/>
      <c r="O47" s="118"/>
      <c r="P47" s="87"/>
      <c r="Q47" s="94"/>
      <c r="R47" s="122">
        <f t="shared" si="4"/>
        <v>0</v>
      </c>
      <c r="S47" s="95"/>
      <c r="T47" s="119"/>
      <c r="U47" s="119"/>
      <c r="V47" s="86"/>
      <c r="W47" s="153"/>
      <c r="X47" s="144"/>
      <c r="Y47" s="144"/>
      <c r="Z47" s="144"/>
      <c r="AA47" s="144"/>
      <c r="AB47" s="144"/>
      <c r="AC47" s="144"/>
      <c r="AD47" s="144"/>
      <c r="AE47" s="144"/>
      <c r="AF47" s="148"/>
      <c r="AG47" s="153"/>
      <c r="AH47" s="153"/>
      <c r="AI47" s="153"/>
      <c r="AJ47" s="153"/>
      <c r="AK47" s="153"/>
      <c r="AL47" s="82"/>
      <c r="AM47" s="82"/>
      <c r="AN47" s="159"/>
      <c r="AO47" s="159"/>
      <c r="AP47" s="159"/>
      <c r="AQ47" s="159"/>
      <c r="AR47" s="82"/>
      <c r="AS47" s="82"/>
      <c r="AT47" s="83"/>
      <c r="AU47" s="83"/>
      <c r="AV47" s="186"/>
      <c r="AW47" s="90"/>
      <c r="AX47" s="90"/>
      <c r="AY47" s="90"/>
      <c r="AZ47" s="90"/>
      <c r="BA47" s="90"/>
      <c r="BB47" s="90"/>
      <c r="BC47" s="90"/>
      <c r="BD47" s="90"/>
      <c r="BE47" s="148"/>
      <c r="BF47" s="186"/>
      <c r="BG47" s="186"/>
      <c r="BH47" s="186"/>
      <c r="BI47" s="186"/>
    </row>
    <row r="48" spans="1:61" s="91" customFormat="1">
      <c r="A48" s="84">
        <v>45</v>
      </c>
      <c r="B48" s="86"/>
      <c r="C48" s="85"/>
      <c r="D48" s="114"/>
      <c r="E48" s="114"/>
      <c r="F48" s="114"/>
      <c r="G48" s="86"/>
      <c r="H48" s="122">
        <f t="shared" si="0"/>
        <v>0</v>
      </c>
      <c r="I48" s="122">
        <f t="shared" si="1"/>
        <v>0</v>
      </c>
      <c r="J48" s="122">
        <f t="shared" si="2"/>
        <v>0</v>
      </c>
      <c r="K48" s="122" t="str">
        <f t="shared" si="3"/>
        <v/>
      </c>
      <c r="L48" s="92"/>
      <c r="M48" s="93"/>
      <c r="N48" s="101"/>
      <c r="O48" s="118"/>
      <c r="P48" s="87"/>
      <c r="Q48" s="94"/>
      <c r="R48" s="122">
        <f t="shared" si="4"/>
        <v>0</v>
      </c>
      <c r="S48" s="95"/>
      <c r="T48" s="119"/>
      <c r="U48" s="119"/>
      <c r="V48" s="86"/>
      <c r="W48" s="153"/>
      <c r="X48" s="144"/>
      <c r="Y48" s="144"/>
      <c r="Z48" s="144"/>
      <c r="AA48" s="144"/>
      <c r="AB48" s="144"/>
      <c r="AC48" s="144"/>
      <c r="AD48" s="144"/>
      <c r="AE48" s="144"/>
      <c r="AF48" s="148"/>
      <c r="AG48" s="153"/>
      <c r="AH48" s="153"/>
      <c r="AI48" s="153"/>
      <c r="AJ48" s="153"/>
      <c r="AK48" s="153"/>
      <c r="AL48" s="82"/>
      <c r="AM48" s="82"/>
      <c r="AN48" s="159"/>
      <c r="AO48" s="159"/>
      <c r="AP48" s="159"/>
      <c r="AQ48" s="159"/>
      <c r="AR48" s="82"/>
      <c r="AS48" s="82"/>
      <c r="AT48" s="83"/>
      <c r="AU48" s="83"/>
      <c r="AV48" s="186"/>
      <c r="AW48" s="90"/>
      <c r="AX48" s="90"/>
      <c r="AY48" s="90"/>
      <c r="AZ48" s="90"/>
      <c r="BA48" s="90"/>
      <c r="BB48" s="90"/>
      <c r="BC48" s="90"/>
      <c r="BD48" s="90"/>
      <c r="BE48" s="148"/>
      <c r="BF48" s="186"/>
      <c r="BG48" s="186"/>
      <c r="BH48" s="186"/>
      <c r="BI48" s="186"/>
    </row>
    <row r="49" spans="1:61" s="91" customFormat="1">
      <c r="A49" s="84">
        <v>46</v>
      </c>
      <c r="B49" s="86"/>
      <c r="C49" s="85"/>
      <c r="D49" s="114"/>
      <c r="E49" s="114"/>
      <c r="F49" s="114"/>
      <c r="G49" s="86"/>
      <c r="H49" s="122">
        <f t="shared" si="0"/>
        <v>0</v>
      </c>
      <c r="I49" s="122">
        <f t="shared" si="1"/>
        <v>0</v>
      </c>
      <c r="J49" s="122">
        <f t="shared" si="2"/>
        <v>0</v>
      </c>
      <c r="K49" s="122" t="str">
        <f t="shared" si="3"/>
        <v/>
      </c>
      <c r="L49" s="92"/>
      <c r="M49" s="93"/>
      <c r="N49" s="101"/>
      <c r="O49" s="118"/>
      <c r="P49" s="87"/>
      <c r="Q49" s="94"/>
      <c r="R49" s="122">
        <f t="shared" si="4"/>
        <v>0</v>
      </c>
      <c r="S49" s="95"/>
      <c r="T49" s="119"/>
      <c r="U49" s="119"/>
      <c r="V49" s="86"/>
      <c r="W49" s="153"/>
      <c r="X49" s="144"/>
      <c r="Y49" s="144"/>
      <c r="Z49" s="144"/>
      <c r="AA49" s="144"/>
      <c r="AB49" s="144"/>
      <c r="AC49" s="144"/>
      <c r="AD49" s="144"/>
      <c r="AE49" s="144"/>
      <c r="AF49" s="148"/>
      <c r="AG49" s="153"/>
      <c r="AH49" s="153"/>
      <c r="AI49" s="153"/>
      <c r="AJ49" s="153"/>
      <c r="AK49" s="153"/>
      <c r="AL49" s="82"/>
      <c r="AM49" s="82"/>
      <c r="AN49" s="159"/>
      <c r="AO49" s="159"/>
      <c r="AP49" s="159"/>
      <c r="AQ49" s="159"/>
      <c r="AR49" s="82"/>
      <c r="AS49" s="82"/>
      <c r="AT49" s="83"/>
      <c r="AU49" s="83"/>
      <c r="AV49" s="186"/>
      <c r="AW49" s="90"/>
      <c r="AX49" s="90"/>
      <c r="AY49" s="90"/>
      <c r="AZ49" s="90"/>
      <c r="BA49" s="90"/>
      <c r="BB49" s="90"/>
      <c r="BC49" s="90"/>
      <c r="BD49" s="90"/>
      <c r="BE49" s="148"/>
      <c r="BF49" s="186"/>
      <c r="BG49" s="186"/>
      <c r="BH49" s="186"/>
      <c r="BI49" s="186"/>
    </row>
    <row r="50" spans="1:61" s="91" customFormat="1">
      <c r="A50" s="84">
        <v>47</v>
      </c>
      <c r="B50" s="86"/>
      <c r="C50" s="85"/>
      <c r="D50" s="114"/>
      <c r="E50" s="114"/>
      <c r="F50" s="114"/>
      <c r="G50" s="86"/>
      <c r="H50" s="122">
        <f t="shared" si="0"/>
        <v>0</v>
      </c>
      <c r="I50" s="122">
        <f t="shared" si="1"/>
        <v>0</v>
      </c>
      <c r="J50" s="122">
        <f t="shared" si="2"/>
        <v>0</v>
      </c>
      <c r="K50" s="122" t="str">
        <f t="shared" si="3"/>
        <v/>
      </c>
      <c r="L50" s="92"/>
      <c r="M50" s="93"/>
      <c r="N50" s="101"/>
      <c r="O50" s="118"/>
      <c r="P50" s="87"/>
      <c r="Q50" s="94"/>
      <c r="R50" s="122">
        <f t="shared" si="4"/>
        <v>0</v>
      </c>
      <c r="S50" s="95"/>
      <c r="T50" s="119"/>
      <c r="U50" s="119"/>
      <c r="V50" s="86"/>
      <c r="W50" s="153"/>
      <c r="X50" s="144"/>
      <c r="Y50" s="144"/>
      <c r="Z50" s="144"/>
      <c r="AA50" s="144"/>
      <c r="AB50" s="144"/>
      <c r="AC50" s="144"/>
      <c r="AD50" s="144"/>
      <c r="AE50" s="144"/>
      <c r="AF50" s="148"/>
      <c r="AG50" s="153"/>
      <c r="AH50" s="153"/>
      <c r="AI50" s="153"/>
      <c r="AJ50" s="153"/>
      <c r="AK50" s="153"/>
      <c r="AL50" s="82"/>
      <c r="AM50" s="82"/>
      <c r="AN50" s="159"/>
      <c r="AO50" s="159"/>
      <c r="AP50" s="159"/>
      <c r="AQ50" s="159"/>
      <c r="AR50" s="82"/>
      <c r="AS50" s="82"/>
      <c r="AT50" s="83"/>
      <c r="AU50" s="83"/>
      <c r="AV50" s="186"/>
      <c r="AW50" s="90"/>
      <c r="AX50" s="90"/>
      <c r="AY50" s="90"/>
      <c r="AZ50" s="90"/>
      <c r="BA50" s="90"/>
      <c r="BB50" s="90"/>
      <c r="BC50" s="90"/>
      <c r="BD50" s="90"/>
      <c r="BE50" s="148"/>
      <c r="BF50" s="186"/>
      <c r="BG50" s="186"/>
      <c r="BH50" s="186"/>
      <c r="BI50" s="186"/>
    </row>
    <row r="51" spans="1:61" s="91" customFormat="1">
      <c r="A51" s="84">
        <v>48</v>
      </c>
      <c r="B51" s="86"/>
      <c r="C51" s="85"/>
      <c r="D51" s="114"/>
      <c r="E51" s="114"/>
      <c r="F51" s="114"/>
      <c r="G51" s="86"/>
      <c r="H51" s="122">
        <f t="shared" si="0"/>
        <v>0</v>
      </c>
      <c r="I51" s="122">
        <f t="shared" si="1"/>
        <v>0</v>
      </c>
      <c r="J51" s="122">
        <f t="shared" si="2"/>
        <v>0</v>
      </c>
      <c r="K51" s="122" t="str">
        <f t="shared" si="3"/>
        <v/>
      </c>
      <c r="L51" s="92"/>
      <c r="M51" s="93"/>
      <c r="N51" s="101"/>
      <c r="O51" s="118"/>
      <c r="P51" s="87"/>
      <c r="Q51" s="94"/>
      <c r="R51" s="122">
        <f t="shared" si="4"/>
        <v>0</v>
      </c>
      <c r="S51" s="95"/>
      <c r="T51" s="119"/>
      <c r="U51" s="119"/>
      <c r="V51" s="86"/>
      <c r="W51" s="153"/>
      <c r="X51" s="144"/>
      <c r="Y51" s="144"/>
      <c r="Z51" s="144"/>
      <c r="AA51" s="144"/>
      <c r="AB51" s="144"/>
      <c r="AC51" s="144"/>
      <c r="AD51" s="144"/>
      <c r="AE51" s="144"/>
      <c r="AF51" s="148"/>
      <c r="AG51" s="153"/>
      <c r="AH51" s="153"/>
      <c r="AI51" s="153"/>
      <c r="AJ51" s="153"/>
      <c r="AK51" s="153"/>
      <c r="AL51" s="82"/>
      <c r="AM51" s="82"/>
      <c r="AN51" s="159"/>
      <c r="AO51" s="159"/>
      <c r="AP51" s="159"/>
      <c r="AQ51" s="159"/>
      <c r="AR51" s="82"/>
      <c r="AS51" s="82"/>
      <c r="AT51" s="83"/>
      <c r="AU51" s="83"/>
      <c r="AV51" s="186"/>
      <c r="AW51" s="90"/>
      <c r="AX51" s="90"/>
      <c r="AY51" s="90"/>
      <c r="AZ51" s="90"/>
      <c r="BA51" s="90"/>
      <c r="BB51" s="90"/>
      <c r="BC51" s="90"/>
      <c r="BD51" s="90"/>
      <c r="BE51" s="148"/>
      <c r="BF51" s="186"/>
      <c r="BG51" s="186"/>
      <c r="BH51" s="186"/>
      <c r="BI51" s="186"/>
    </row>
    <row r="52" spans="1:61" s="91" customFormat="1">
      <c r="A52" s="84">
        <v>49</v>
      </c>
      <c r="B52" s="86"/>
      <c r="C52" s="85"/>
      <c r="D52" s="114"/>
      <c r="E52" s="114"/>
      <c r="F52" s="114"/>
      <c r="G52" s="86"/>
      <c r="H52" s="122">
        <f t="shared" si="0"/>
        <v>0</v>
      </c>
      <c r="I52" s="122">
        <f t="shared" si="1"/>
        <v>0</v>
      </c>
      <c r="J52" s="122">
        <f t="shared" si="2"/>
        <v>0</v>
      </c>
      <c r="K52" s="122" t="str">
        <f t="shared" si="3"/>
        <v/>
      </c>
      <c r="L52" s="92"/>
      <c r="M52" s="93"/>
      <c r="N52" s="101"/>
      <c r="O52" s="118"/>
      <c r="P52" s="87"/>
      <c r="Q52" s="94"/>
      <c r="R52" s="122">
        <f t="shared" si="4"/>
        <v>0</v>
      </c>
      <c r="S52" s="95"/>
      <c r="T52" s="119"/>
      <c r="U52" s="119"/>
      <c r="V52" s="86"/>
      <c r="W52" s="153"/>
      <c r="X52" s="144"/>
      <c r="Y52" s="144"/>
      <c r="Z52" s="144"/>
      <c r="AA52" s="144"/>
      <c r="AB52" s="144"/>
      <c r="AC52" s="144"/>
      <c r="AD52" s="144"/>
      <c r="AE52" s="144"/>
      <c r="AF52" s="148"/>
      <c r="AG52" s="153"/>
      <c r="AH52" s="153"/>
      <c r="AI52" s="153"/>
      <c r="AJ52" s="153"/>
      <c r="AK52" s="153"/>
      <c r="AL52" s="82"/>
      <c r="AM52" s="82"/>
      <c r="AN52" s="159"/>
      <c r="AO52" s="159"/>
      <c r="AP52" s="159"/>
      <c r="AQ52" s="159"/>
      <c r="AR52" s="82"/>
      <c r="AS52" s="82"/>
      <c r="AT52" s="83"/>
      <c r="AU52" s="83"/>
      <c r="AV52" s="186"/>
      <c r="AW52" s="90"/>
      <c r="AX52" s="90"/>
      <c r="AY52" s="90"/>
      <c r="AZ52" s="90"/>
      <c r="BA52" s="90"/>
      <c r="BB52" s="90"/>
      <c r="BC52" s="90"/>
      <c r="BD52" s="90"/>
      <c r="BE52" s="148"/>
      <c r="BF52" s="186"/>
      <c r="BG52" s="186"/>
      <c r="BH52" s="186"/>
      <c r="BI52" s="186"/>
    </row>
    <row r="53" spans="1:61" s="91" customFormat="1">
      <c r="A53" s="84">
        <v>50</v>
      </c>
      <c r="B53" s="86"/>
      <c r="C53" s="85"/>
      <c r="D53" s="114"/>
      <c r="E53" s="114"/>
      <c r="F53" s="114"/>
      <c r="G53" s="86"/>
      <c r="H53" s="122">
        <f t="shared" si="0"/>
        <v>0</v>
      </c>
      <c r="I53" s="122">
        <f t="shared" si="1"/>
        <v>0</v>
      </c>
      <c r="J53" s="122">
        <f t="shared" si="2"/>
        <v>0</v>
      </c>
      <c r="K53" s="122" t="str">
        <f t="shared" si="3"/>
        <v/>
      </c>
      <c r="L53" s="92"/>
      <c r="M53" s="93"/>
      <c r="N53" s="101"/>
      <c r="O53" s="118"/>
      <c r="P53" s="87"/>
      <c r="Q53" s="94"/>
      <c r="R53" s="122">
        <f t="shared" si="4"/>
        <v>0</v>
      </c>
      <c r="S53" s="95"/>
      <c r="T53" s="119"/>
      <c r="U53" s="119"/>
      <c r="V53" s="86"/>
      <c r="W53" s="153"/>
      <c r="X53" s="144"/>
      <c r="Y53" s="144"/>
      <c r="Z53" s="144"/>
      <c r="AA53" s="144"/>
      <c r="AB53" s="144"/>
      <c r="AC53" s="144"/>
      <c r="AD53" s="144"/>
      <c r="AE53" s="144"/>
      <c r="AF53" s="148"/>
      <c r="AG53" s="153"/>
      <c r="AH53" s="153"/>
      <c r="AI53" s="153"/>
      <c r="AJ53" s="153"/>
      <c r="AK53" s="153"/>
      <c r="AL53" s="82"/>
      <c r="AM53" s="82"/>
      <c r="AN53" s="159"/>
      <c r="AO53" s="159"/>
      <c r="AP53" s="159"/>
      <c r="AQ53" s="159"/>
      <c r="AR53" s="82"/>
      <c r="AS53" s="82"/>
      <c r="AT53" s="83"/>
      <c r="AU53" s="83"/>
      <c r="AV53" s="186"/>
      <c r="AW53" s="90"/>
      <c r="AX53" s="90"/>
      <c r="AY53" s="90"/>
      <c r="AZ53" s="90"/>
      <c r="BA53" s="90"/>
      <c r="BB53" s="90"/>
      <c r="BC53" s="90"/>
      <c r="BD53" s="90"/>
      <c r="BE53" s="148"/>
      <c r="BF53" s="186"/>
      <c r="BG53" s="186"/>
      <c r="BH53" s="186"/>
      <c r="BI53" s="186"/>
    </row>
    <row r="54" spans="1:61" s="91" customFormat="1">
      <c r="A54" s="84">
        <v>51</v>
      </c>
      <c r="B54" s="86"/>
      <c r="C54" s="85"/>
      <c r="D54" s="114"/>
      <c r="E54" s="114"/>
      <c r="F54" s="114"/>
      <c r="G54" s="86"/>
      <c r="H54" s="122">
        <f t="shared" si="0"/>
        <v>0</v>
      </c>
      <c r="I54" s="122">
        <f t="shared" si="1"/>
        <v>0</v>
      </c>
      <c r="J54" s="122">
        <f t="shared" si="2"/>
        <v>0</v>
      </c>
      <c r="K54" s="122" t="str">
        <f t="shared" si="3"/>
        <v/>
      </c>
      <c r="L54" s="92"/>
      <c r="M54" s="93"/>
      <c r="N54" s="101"/>
      <c r="O54" s="118"/>
      <c r="P54" s="87"/>
      <c r="Q54" s="94"/>
      <c r="R54" s="122">
        <f t="shared" si="4"/>
        <v>0</v>
      </c>
      <c r="S54" s="95"/>
      <c r="T54" s="119"/>
      <c r="U54" s="119"/>
      <c r="V54" s="86"/>
      <c r="W54" s="153"/>
      <c r="X54" s="144"/>
      <c r="Y54" s="144"/>
      <c r="Z54" s="144"/>
      <c r="AA54" s="144"/>
      <c r="AB54" s="144"/>
      <c r="AC54" s="144"/>
      <c r="AD54" s="144"/>
      <c r="AE54" s="144"/>
      <c r="AF54" s="148"/>
      <c r="AG54" s="153"/>
      <c r="AH54" s="153"/>
      <c r="AI54" s="153"/>
      <c r="AJ54" s="153"/>
      <c r="AK54" s="153"/>
      <c r="AL54" s="82"/>
      <c r="AM54" s="82"/>
      <c r="AN54" s="159"/>
      <c r="AO54" s="159"/>
      <c r="AP54" s="159"/>
      <c r="AQ54" s="159"/>
      <c r="AR54" s="82"/>
      <c r="AS54" s="82"/>
      <c r="AT54" s="83"/>
      <c r="AU54" s="83"/>
      <c r="AV54" s="186"/>
      <c r="AW54" s="90"/>
      <c r="AX54" s="90"/>
      <c r="AY54" s="90"/>
      <c r="AZ54" s="90"/>
      <c r="BA54" s="90"/>
      <c r="BB54" s="90"/>
      <c r="BC54" s="90"/>
      <c r="BD54" s="90"/>
      <c r="BE54" s="148"/>
      <c r="BF54" s="186"/>
      <c r="BG54" s="186"/>
      <c r="BH54" s="186"/>
      <c r="BI54" s="186"/>
    </row>
    <row r="55" spans="1:61" s="91" customFormat="1">
      <c r="A55" s="84">
        <v>52</v>
      </c>
      <c r="B55" s="86"/>
      <c r="C55" s="85"/>
      <c r="D55" s="114"/>
      <c r="E55" s="114"/>
      <c r="F55" s="114"/>
      <c r="G55" s="86"/>
      <c r="H55" s="122">
        <f t="shared" si="0"/>
        <v>0</v>
      </c>
      <c r="I55" s="122">
        <f t="shared" si="1"/>
        <v>0</v>
      </c>
      <c r="J55" s="122">
        <f t="shared" si="2"/>
        <v>0</v>
      </c>
      <c r="K55" s="122" t="str">
        <f t="shared" si="3"/>
        <v/>
      </c>
      <c r="L55" s="92"/>
      <c r="M55" s="93"/>
      <c r="N55" s="101"/>
      <c r="O55" s="118"/>
      <c r="P55" s="87"/>
      <c r="Q55" s="94"/>
      <c r="R55" s="122">
        <f t="shared" si="4"/>
        <v>0</v>
      </c>
      <c r="S55" s="95"/>
      <c r="T55" s="119"/>
      <c r="U55" s="119"/>
      <c r="V55" s="86"/>
      <c r="W55" s="153"/>
      <c r="X55" s="144"/>
      <c r="Y55" s="144"/>
      <c r="Z55" s="144"/>
      <c r="AA55" s="144"/>
      <c r="AB55" s="144"/>
      <c r="AC55" s="144"/>
      <c r="AD55" s="144"/>
      <c r="AE55" s="144"/>
      <c r="AF55" s="148"/>
      <c r="AG55" s="153"/>
      <c r="AH55" s="153"/>
      <c r="AI55" s="153"/>
      <c r="AJ55" s="153"/>
      <c r="AK55" s="153"/>
      <c r="AL55" s="82"/>
      <c r="AM55" s="82"/>
      <c r="AN55" s="159"/>
      <c r="AO55" s="159"/>
      <c r="AP55" s="159"/>
      <c r="AQ55" s="159"/>
      <c r="AR55" s="82"/>
      <c r="AS55" s="82"/>
      <c r="AT55" s="83"/>
      <c r="AU55" s="83"/>
      <c r="AV55" s="186"/>
      <c r="AW55" s="90"/>
      <c r="AX55" s="90"/>
      <c r="AY55" s="90"/>
      <c r="AZ55" s="90"/>
      <c r="BA55" s="90"/>
      <c r="BB55" s="90"/>
      <c r="BC55" s="90"/>
      <c r="BD55" s="90"/>
      <c r="BE55" s="148"/>
      <c r="BF55" s="186"/>
      <c r="BG55" s="186"/>
      <c r="BH55" s="186"/>
      <c r="BI55" s="186"/>
    </row>
    <row r="56" spans="1:61" s="91" customFormat="1">
      <c r="A56" s="84">
        <v>53</v>
      </c>
      <c r="B56" s="86"/>
      <c r="C56" s="85"/>
      <c r="D56" s="114"/>
      <c r="E56" s="114"/>
      <c r="F56" s="114"/>
      <c r="G56" s="86"/>
      <c r="H56" s="122">
        <f t="shared" si="0"/>
        <v>0</v>
      </c>
      <c r="I56" s="122">
        <f t="shared" si="1"/>
        <v>0</v>
      </c>
      <c r="J56" s="122">
        <f t="shared" si="2"/>
        <v>0</v>
      </c>
      <c r="K56" s="122" t="str">
        <f t="shared" si="3"/>
        <v/>
      </c>
      <c r="L56" s="92"/>
      <c r="M56" s="93"/>
      <c r="N56" s="101"/>
      <c r="O56" s="118"/>
      <c r="P56" s="87"/>
      <c r="Q56" s="94"/>
      <c r="R56" s="122">
        <f t="shared" si="4"/>
        <v>0</v>
      </c>
      <c r="S56" s="95"/>
      <c r="T56" s="119"/>
      <c r="U56" s="119"/>
      <c r="V56" s="86"/>
      <c r="W56" s="153"/>
      <c r="X56" s="144"/>
      <c r="Y56" s="144"/>
      <c r="Z56" s="144"/>
      <c r="AA56" s="144"/>
      <c r="AB56" s="144"/>
      <c r="AC56" s="144"/>
      <c r="AD56" s="144"/>
      <c r="AE56" s="144"/>
      <c r="AF56" s="148"/>
      <c r="AG56" s="153"/>
      <c r="AH56" s="153"/>
      <c r="AI56" s="153"/>
      <c r="AJ56" s="153"/>
      <c r="AK56" s="153"/>
      <c r="AL56" s="82"/>
      <c r="AM56" s="82"/>
      <c r="AN56" s="159"/>
      <c r="AO56" s="159"/>
      <c r="AP56" s="159"/>
      <c r="AQ56" s="159"/>
      <c r="AR56" s="82"/>
      <c r="AS56" s="82"/>
      <c r="AT56" s="83"/>
      <c r="AU56" s="83"/>
      <c r="AV56" s="186"/>
      <c r="AW56" s="90"/>
      <c r="AX56" s="90"/>
      <c r="AY56" s="90"/>
      <c r="AZ56" s="90"/>
      <c r="BA56" s="90"/>
      <c r="BB56" s="90"/>
      <c r="BC56" s="90"/>
      <c r="BD56" s="90"/>
      <c r="BE56" s="148"/>
      <c r="BF56" s="186"/>
      <c r="BG56" s="186"/>
      <c r="BH56" s="186"/>
      <c r="BI56" s="186"/>
    </row>
    <row r="57" spans="1:61" s="91" customFormat="1">
      <c r="A57" s="84">
        <v>54</v>
      </c>
      <c r="B57" s="86"/>
      <c r="C57" s="85"/>
      <c r="D57" s="114"/>
      <c r="E57" s="114"/>
      <c r="F57" s="114"/>
      <c r="G57" s="86"/>
      <c r="H57" s="122">
        <f t="shared" si="0"/>
        <v>0</v>
      </c>
      <c r="I57" s="122">
        <f t="shared" si="1"/>
        <v>0</v>
      </c>
      <c r="J57" s="122">
        <f t="shared" si="2"/>
        <v>0</v>
      </c>
      <c r="K57" s="122" t="str">
        <f t="shared" si="3"/>
        <v/>
      </c>
      <c r="L57" s="92"/>
      <c r="M57" s="93"/>
      <c r="N57" s="101"/>
      <c r="O57" s="118"/>
      <c r="P57" s="87"/>
      <c r="Q57" s="94"/>
      <c r="R57" s="122">
        <f t="shared" si="4"/>
        <v>0</v>
      </c>
      <c r="S57" s="95"/>
      <c r="T57" s="119"/>
      <c r="U57" s="119"/>
      <c r="V57" s="86"/>
      <c r="W57" s="153"/>
      <c r="X57" s="144"/>
      <c r="Y57" s="144"/>
      <c r="Z57" s="144"/>
      <c r="AA57" s="144"/>
      <c r="AB57" s="144"/>
      <c r="AC57" s="144"/>
      <c r="AD57" s="144"/>
      <c r="AE57" s="144"/>
      <c r="AF57" s="148"/>
      <c r="AG57" s="153"/>
      <c r="AH57" s="153"/>
      <c r="AI57" s="153"/>
      <c r="AJ57" s="153"/>
      <c r="AK57" s="153"/>
      <c r="AL57" s="82"/>
      <c r="AM57" s="82"/>
      <c r="AN57" s="159"/>
      <c r="AO57" s="159"/>
      <c r="AP57" s="159"/>
      <c r="AQ57" s="159"/>
      <c r="AR57" s="82"/>
      <c r="AS57" s="82"/>
      <c r="AT57" s="83"/>
      <c r="AU57" s="83"/>
      <c r="AV57" s="186"/>
      <c r="AW57" s="90"/>
      <c r="AX57" s="90"/>
      <c r="AY57" s="90"/>
      <c r="AZ57" s="90"/>
      <c r="BA57" s="90"/>
      <c r="BB57" s="90"/>
      <c r="BC57" s="90"/>
      <c r="BD57" s="90"/>
      <c r="BE57" s="148"/>
      <c r="BF57" s="186"/>
      <c r="BG57" s="186"/>
      <c r="BH57" s="186"/>
      <c r="BI57" s="186"/>
    </row>
    <row r="58" spans="1:61" s="91" customFormat="1">
      <c r="A58" s="84">
        <v>55</v>
      </c>
      <c r="B58" s="86"/>
      <c r="C58" s="85"/>
      <c r="D58" s="114"/>
      <c r="E58" s="114"/>
      <c r="F58" s="114"/>
      <c r="G58" s="86"/>
      <c r="H58" s="122">
        <f t="shared" si="0"/>
        <v>0</v>
      </c>
      <c r="I58" s="122">
        <f t="shared" si="1"/>
        <v>0</v>
      </c>
      <c r="J58" s="122">
        <f t="shared" si="2"/>
        <v>0</v>
      </c>
      <c r="K58" s="122" t="str">
        <f t="shared" si="3"/>
        <v/>
      </c>
      <c r="L58" s="92"/>
      <c r="M58" s="93"/>
      <c r="N58" s="101"/>
      <c r="O58" s="118"/>
      <c r="P58" s="87"/>
      <c r="Q58" s="94"/>
      <c r="R58" s="122">
        <f t="shared" si="4"/>
        <v>0</v>
      </c>
      <c r="S58" s="95"/>
      <c r="T58" s="119"/>
      <c r="U58" s="119"/>
      <c r="V58" s="86"/>
      <c r="W58" s="153"/>
      <c r="X58" s="144"/>
      <c r="Y58" s="144"/>
      <c r="Z58" s="144"/>
      <c r="AA58" s="144"/>
      <c r="AB58" s="144"/>
      <c r="AC58" s="144"/>
      <c r="AD58" s="144"/>
      <c r="AE58" s="144"/>
      <c r="AF58" s="148"/>
      <c r="AG58" s="153"/>
      <c r="AH58" s="153"/>
      <c r="AI58" s="153"/>
      <c r="AJ58" s="153"/>
      <c r="AK58" s="153"/>
      <c r="AL58" s="82"/>
      <c r="AM58" s="82"/>
      <c r="AN58" s="159"/>
      <c r="AO58" s="159"/>
      <c r="AP58" s="159"/>
      <c r="AQ58" s="159"/>
      <c r="AR58" s="82"/>
      <c r="AS58" s="82"/>
      <c r="AT58" s="83"/>
      <c r="AU58" s="83"/>
      <c r="AV58" s="186"/>
      <c r="AW58" s="90"/>
      <c r="AX58" s="90"/>
      <c r="AY58" s="90"/>
      <c r="AZ58" s="90"/>
      <c r="BA58" s="90"/>
      <c r="BB58" s="90"/>
      <c r="BC58" s="90"/>
      <c r="BD58" s="90"/>
      <c r="BE58" s="148"/>
      <c r="BF58" s="186"/>
      <c r="BG58" s="186"/>
      <c r="BH58" s="186"/>
      <c r="BI58" s="186"/>
    </row>
    <row r="59" spans="1:61" s="91" customFormat="1">
      <c r="A59" s="84">
        <v>56</v>
      </c>
      <c r="B59" s="86"/>
      <c r="C59" s="85"/>
      <c r="D59" s="114"/>
      <c r="E59" s="114"/>
      <c r="F59" s="114"/>
      <c r="G59" s="86"/>
      <c r="H59" s="122">
        <f t="shared" si="0"/>
        <v>0</v>
      </c>
      <c r="I59" s="122">
        <f t="shared" si="1"/>
        <v>0</v>
      </c>
      <c r="J59" s="122">
        <f t="shared" si="2"/>
        <v>0</v>
      </c>
      <c r="K59" s="122" t="str">
        <f t="shared" si="3"/>
        <v/>
      </c>
      <c r="L59" s="92"/>
      <c r="M59" s="93"/>
      <c r="N59" s="101"/>
      <c r="O59" s="118"/>
      <c r="P59" s="87"/>
      <c r="Q59" s="94"/>
      <c r="R59" s="122">
        <f t="shared" si="4"/>
        <v>0</v>
      </c>
      <c r="S59" s="95"/>
      <c r="T59" s="119"/>
      <c r="U59" s="119"/>
      <c r="V59" s="86"/>
      <c r="W59" s="153"/>
      <c r="X59" s="144"/>
      <c r="Y59" s="144"/>
      <c r="Z59" s="144"/>
      <c r="AA59" s="144"/>
      <c r="AB59" s="144"/>
      <c r="AC59" s="144"/>
      <c r="AD59" s="144"/>
      <c r="AE59" s="144"/>
      <c r="AF59" s="148"/>
      <c r="AG59" s="153"/>
      <c r="AH59" s="153"/>
      <c r="AI59" s="153"/>
      <c r="AJ59" s="153"/>
      <c r="AK59" s="153"/>
      <c r="AL59" s="82"/>
      <c r="AM59" s="82"/>
      <c r="AN59" s="159"/>
      <c r="AO59" s="159"/>
      <c r="AP59" s="159"/>
      <c r="AQ59" s="159"/>
      <c r="AR59" s="82"/>
      <c r="AS59" s="82"/>
      <c r="AT59" s="83"/>
      <c r="AU59" s="83"/>
      <c r="AV59" s="186"/>
      <c r="AW59" s="90"/>
      <c r="AX59" s="90"/>
      <c r="AY59" s="90"/>
      <c r="AZ59" s="90"/>
      <c r="BA59" s="90"/>
      <c r="BB59" s="90"/>
      <c r="BC59" s="90"/>
      <c r="BD59" s="90"/>
      <c r="BE59" s="148"/>
      <c r="BF59" s="186"/>
      <c r="BG59" s="186"/>
      <c r="BH59" s="186"/>
      <c r="BI59" s="186"/>
    </row>
    <row r="60" spans="1:61" s="91" customFormat="1">
      <c r="A60" s="84">
        <v>57</v>
      </c>
      <c r="B60" s="86"/>
      <c r="C60" s="85"/>
      <c r="D60" s="114"/>
      <c r="E60" s="114"/>
      <c r="F60" s="114"/>
      <c r="G60" s="86"/>
      <c r="H60" s="122">
        <f t="shared" si="0"/>
        <v>0</v>
      </c>
      <c r="I60" s="122">
        <f t="shared" si="1"/>
        <v>0</v>
      </c>
      <c r="J60" s="122">
        <f t="shared" si="2"/>
        <v>0</v>
      </c>
      <c r="K60" s="122" t="str">
        <f t="shared" si="3"/>
        <v/>
      </c>
      <c r="L60" s="92"/>
      <c r="M60" s="93"/>
      <c r="N60" s="101"/>
      <c r="O60" s="118"/>
      <c r="P60" s="87"/>
      <c r="Q60" s="94"/>
      <c r="R60" s="122">
        <f t="shared" si="4"/>
        <v>0</v>
      </c>
      <c r="S60" s="95"/>
      <c r="T60" s="119"/>
      <c r="U60" s="119"/>
      <c r="V60" s="86"/>
      <c r="W60" s="153"/>
      <c r="X60" s="144"/>
      <c r="Y60" s="144"/>
      <c r="Z60" s="144"/>
      <c r="AA60" s="144"/>
      <c r="AB60" s="144"/>
      <c r="AC60" s="144"/>
      <c r="AD60" s="144"/>
      <c r="AE60" s="144"/>
      <c r="AF60" s="148"/>
      <c r="AG60" s="153"/>
      <c r="AH60" s="153"/>
      <c r="AI60" s="153"/>
      <c r="AJ60" s="153"/>
      <c r="AK60" s="153"/>
      <c r="AL60" s="82"/>
      <c r="AM60" s="82"/>
      <c r="AN60" s="159"/>
      <c r="AO60" s="159"/>
      <c r="AP60" s="159"/>
      <c r="AQ60" s="159"/>
      <c r="AR60" s="82"/>
      <c r="AS60" s="82"/>
      <c r="AT60" s="83"/>
      <c r="AU60" s="83"/>
      <c r="AV60" s="186"/>
      <c r="AW60" s="90"/>
      <c r="AX60" s="90"/>
      <c r="AY60" s="90"/>
      <c r="AZ60" s="90"/>
      <c r="BA60" s="90"/>
      <c r="BB60" s="90"/>
      <c r="BC60" s="90"/>
      <c r="BD60" s="90"/>
      <c r="BE60" s="148"/>
      <c r="BF60" s="186"/>
      <c r="BG60" s="186"/>
      <c r="BH60" s="186"/>
      <c r="BI60" s="186"/>
    </row>
    <row r="61" spans="1:61" s="91" customFormat="1">
      <c r="A61" s="84">
        <v>58</v>
      </c>
      <c r="B61" s="86"/>
      <c r="C61" s="85"/>
      <c r="D61" s="114"/>
      <c r="E61" s="114"/>
      <c r="F61" s="114"/>
      <c r="G61" s="86"/>
      <c r="H61" s="122">
        <f t="shared" si="0"/>
        <v>0</v>
      </c>
      <c r="I61" s="122">
        <f t="shared" si="1"/>
        <v>0</v>
      </c>
      <c r="J61" s="122">
        <f t="shared" si="2"/>
        <v>0</v>
      </c>
      <c r="K61" s="122" t="str">
        <f t="shared" si="3"/>
        <v/>
      </c>
      <c r="L61" s="92"/>
      <c r="M61" s="93"/>
      <c r="N61" s="101"/>
      <c r="O61" s="118"/>
      <c r="P61" s="87"/>
      <c r="Q61" s="94"/>
      <c r="R61" s="122">
        <f t="shared" si="4"/>
        <v>0</v>
      </c>
      <c r="S61" s="95"/>
      <c r="T61" s="119"/>
      <c r="U61" s="119"/>
      <c r="V61" s="86"/>
      <c r="W61" s="153"/>
      <c r="X61" s="144"/>
      <c r="Y61" s="144"/>
      <c r="Z61" s="144"/>
      <c r="AA61" s="144"/>
      <c r="AB61" s="144"/>
      <c r="AC61" s="144"/>
      <c r="AD61" s="144"/>
      <c r="AE61" s="144"/>
      <c r="AF61" s="148"/>
      <c r="AG61" s="153"/>
      <c r="AH61" s="153"/>
      <c r="AI61" s="153"/>
      <c r="AJ61" s="153"/>
      <c r="AK61" s="153"/>
      <c r="AL61" s="82"/>
      <c r="AM61" s="82"/>
      <c r="AN61" s="159"/>
      <c r="AO61" s="159"/>
      <c r="AP61" s="159"/>
      <c r="AQ61" s="159"/>
      <c r="AR61" s="82"/>
      <c r="AS61" s="82"/>
      <c r="AT61" s="83"/>
      <c r="AU61" s="83"/>
      <c r="AV61" s="186"/>
      <c r="AW61" s="90"/>
      <c r="AX61" s="90"/>
      <c r="AY61" s="90"/>
      <c r="AZ61" s="90"/>
      <c r="BA61" s="90"/>
      <c r="BB61" s="90"/>
      <c r="BC61" s="90"/>
      <c r="BD61" s="90"/>
      <c r="BE61" s="148"/>
      <c r="BF61" s="186"/>
      <c r="BG61" s="186"/>
      <c r="BH61" s="186"/>
      <c r="BI61" s="186"/>
    </row>
    <row r="62" spans="1:61" s="91" customFormat="1">
      <c r="A62" s="84">
        <v>59</v>
      </c>
      <c r="B62" s="86"/>
      <c r="C62" s="85"/>
      <c r="D62" s="114"/>
      <c r="E62" s="114"/>
      <c r="F62" s="114"/>
      <c r="G62" s="86"/>
      <c r="H62" s="122">
        <f t="shared" si="0"/>
        <v>0</v>
      </c>
      <c r="I62" s="122">
        <f t="shared" si="1"/>
        <v>0</v>
      </c>
      <c r="J62" s="122">
        <f t="shared" si="2"/>
        <v>0</v>
      </c>
      <c r="K62" s="122" t="str">
        <f t="shared" si="3"/>
        <v/>
      </c>
      <c r="L62" s="92"/>
      <c r="M62" s="93"/>
      <c r="N62" s="101"/>
      <c r="O62" s="118"/>
      <c r="P62" s="87"/>
      <c r="Q62" s="94"/>
      <c r="R62" s="122">
        <f t="shared" si="4"/>
        <v>0</v>
      </c>
      <c r="S62" s="95"/>
      <c r="T62" s="119"/>
      <c r="U62" s="119"/>
      <c r="V62" s="86"/>
      <c r="W62" s="153"/>
      <c r="X62" s="144"/>
      <c r="Y62" s="144"/>
      <c r="Z62" s="144"/>
      <c r="AA62" s="144"/>
      <c r="AB62" s="144"/>
      <c r="AC62" s="144"/>
      <c r="AD62" s="144"/>
      <c r="AE62" s="144"/>
      <c r="AF62" s="148"/>
      <c r="AG62" s="153"/>
      <c r="AH62" s="153"/>
      <c r="AI62" s="153"/>
      <c r="AJ62" s="153"/>
      <c r="AK62" s="153"/>
      <c r="AL62" s="82"/>
      <c r="AM62" s="82"/>
      <c r="AN62" s="159"/>
      <c r="AO62" s="159"/>
      <c r="AP62" s="159"/>
      <c r="AQ62" s="159"/>
      <c r="AR62" s="82"/>
      <c r="AS62" s="82"/>
      <c r="AT62" s="83"/>
      <c r="AU62" s="83"/>
      <c r="AV62" s="186"/>
      <c r="AW62" s="90"/>
      <c r="AX62" s="90"/>
      <c r="AY62" s="90"/>
      <c r="AZ62" s="90"/>
      <c r="BA62" s="90"/>
      <c r="BB62" s="90"/>
      <c r="BC62" s="90"/>
      <c r="BD62" s="90"/>
      <c r="BE62" s="148"/>
      <c r="BF62" s="186"/>
      <c r="BG62" s="186"/>
      <c r="BH62" s="186"/>
      <c r="BI62" s="186"/>
    </row>
    <row r="63" spans="1:61" s="91" customFormat="1">
      <c r="A63" s="84">
        <v>60</v>
      </c>
      <c r="B63" s="86"/>
      <c r="C63" s="85"/>
      <c r="D63" s="114"/>
      <c r="E63" s="114"/>
      <c r="F63" s="114"/>
      <c r="G63" s="86"/>
      <c r="H63" s="122">
        <f t="shared" si="0"/>
        <v>0</v>
      </c>
      <c r="I63" s="122">
        <f t="shared" si="1"/>
        <v>0</v>
      </c>
      <c r="J63" s="122">
        <f t="shared" si="2"/>
        <v>0</v>
      </c>
      <c r="K63" s="122" t="str">
        <f t="shared" si="3"/>
        <v/>
      </c>
      <c r="L63" s="92"/>
      <c r="M63" s="93"/>
      <c r="N63" s="101"/>
      <c r="O63" s="118"/>
      <c r="P63" s="87"/>
      <c r="Q63" s="94"/>
      <c r="R63" s="122">
        <f t="shared" si="4"/>
        <v>0</v>
      </c>
      <c r="S63" s="95"/>
      <c r="T63" s="119"/>
      <c r="U63" s="119"/>
      <c r="V63" s="86"/>
      <c r="W63" s="153"/>
      <c r="X63" s="144"/>
      <c r="Y63" s="144"/>
      <c r="Z63" s="144"/>
      <c r="AA63" s="144"/>
      <c r="AB63" s="144"/>
      <c r="AC63" s="144"/>
      <c r="AD63" s="144"/>
      <c r="AE63" s="144"/>
      <c r="AF63" s="148"/>
      <c r="AG63" s="153"/>
      <c r="AH63" s="153"/>
      <c r="AI63" s="153"/>
      <c r="AJ63" s="153"/>
      <c r="AK63" s="153"/>
      <c r="AL63" s="82"/>
      <c r="AM63" s="82"/>
      <c r="AN63" s="159"/>
      <c r="AO63" s="159"/>
      <c r="AP63" s="159"/>
      <c r="AQ63" s="159"/>
      <c r="AR63" s="82"/>
      <c r="AS63" s="82"/>
      <c r="AT63" s="83"/>
      <c r="AU63" s="83"/>
      <c r="AV63" s="186"/>
      <c r="AW63" s="90"/>
      <c r="AX63" s="90"/>
      <c r="AY63" s="90"/>
      <c r="AZ63" s="90"/>
      <c r="BA63" s="90"/>
      <c r="BB63" s="90"/>
      <c r="BC63" s="90"/>
      <c r="BD63" s="90"/>
      <c r="BE63" s="148"/>
      <c r="BF63" s="186"/>
      <c r="BG63" s="186"/>
      <c r="BH63" s="186"/>
      <c r="BI63" s="186"/>
    </row>
    <row r="64" spans="1:61" s="91" customFormat="1">
      <c r="A64" s="84">
        <v>61</v>
      </c>
      <c r="B64" s="86"/>
      <c r="C64" s="85"/>
      <c r="D64" s="114"/>
      <c r="E64" s="114"/>
      <c r="F64" s="114"/>
      <c r="G64" s="86"/>
      <c r="H64" s="122">
        <f t="shared" si="0"/>
        <v>0</v>
      </c>
      <c r="I64" s="122">
        <f t="shared" si="1"/>
        <v>0</v>
      </c>
      <c r="J64" s="122">
        <f t="shared" si="2"/>
        <v>0</v>
      </c>
      <c r="K64" s="122" t="str">
        <f t="shared" si="3"/>
        <v/>
      </c>
      <c r="L64" s="92"/>
      <c r="M64" s="93"/>
      <c r="N64" s="101"/>
      <c r="O64" s="118"/>
      <c r="P64" s="87"/>
      <c r="Q64" s="94"/>
      <c r="R64" s="122">
        <f t="shared" si="4"/>
        <v>0</v>
      </c>
      <c r="S64" s="95"/>
      <c r="T64" s="119"/>
      <c r="U64" s="119"/>
      <c r="V64" s="86"/>
      <c r="W64" s="153"/>
      <c r="X64" s="144"/>
      <c r="Y64" s="144"/>
      <c r="Z64" s="144"/>
      <c r="AA64" s="144"/>
      <c r="AB64" s="144"/>
      <c r="AC64" s="144"/>
      <c r="AD64" s="144"/>
      <c r="AE64" s="144"/>
      <c r="AF64" s="148"/>
      <c r="AG64" s="153"/>
      <c r="AH64" s="153"/>
      <c r="AI64" s="153"/>
      <c r="AJ64" s="153"/>
      <c r="AK64" s="153"/>
      <c r="AL64" s="82"/>
      <c r="AM64" s="82"/>
      <c r="AN64" s="159"/>
      <c r="AO64" s="159"/>
      <c r="AP64" s="159"/>
      <c r="AQ64" s="159"/>
      <c r="AR64" s="82"/>
      <c r="AS64" s="82"/>
      <c r="AT64" s="83"/>
      <c r="AU64" s="83"/>
      <c r="AV64" s="186"/>
      <c r="AW64" s="90"/>
      <c r="AX64" s="90"/>
      <c r="AY64" s="90"/>
      <c r="AZ64" s="90"/>
      <c r="BA64" s="90"/>
      <c r="BB64" s="90"/>
      <c r="BC64" s="90"/>
      <c r="BD64" s="90"/>
      <c r="BE64" s="148"/>
      <c r="BF64" s="186"/>
      <c r="BG64" s="186"/>
      <c r="BH64" s="186"/>
      <c r="BI64" s="186"/>
    </row>
    <row r="65" spans="1:61" s="91" customFormat="1">
      <c r="A65" s="84">
        <v>62</v>
      </c>
      <c r="B65" s="86"/>
      <c r="C65" s="85"/>
      <c r="D65" s="114"/>
      <c r="E65" s="114"/>
      <c r="F65" s="114"/>
      <c r="G65" s="86"/>
      <c r="H65" s="122">
        <f t="shared" si="0"/>
        <v>0</v>
      </c>
      <c r="I65" s="122">
        <f t="shared" si="1"/>
        <v>0</v>
      </c>
      <c r="J65" s="122">
        <f t="shared" si="2"/>
        <v>0</v>
      </c>
      <c r="K65" s="122" t="str">
        <f t="shared" si="3"/>
        <v/>
      </c>
      <c r="L65" s="92"/>
      <c r="M65" s="93"/>
      <c r="N65" s="101"/>
      <c r="O65" s="118"/>
      <c r="P65" s="87"/>
      <c r="Q65" s="94"/>
      <c r="R65" s="122">
        <f t="shared" si="4"/>
        <v>0</v>
      </c>
      <c r="S65" s="95"/>
      <c r="T65" s="119"/>
      <c r="U65" s="119"/>
      <c r="V65" s="86"/>
      <c r="W65" s="153"/>
      <c r="X65" s="144"/>
      <c r="Y65" s="144"/>
      <c r="Z65" s="144"/>
      <c r="AA65" s="144"/>
      <c r="AB65" s="144"/>
      <c r="AC65" s="144"/>
      <c r="AD65" s="144"/>
      <c r="AE65" s="144"/>
      <c r="AF65" s="148"/>
      <c r="AG65" s="153"/>
      <c r="AH65" s="153"/>
      <c r="AI65" s="153"/>
      <c r="AJ65" s="153"/>
      <c r="AK65" s="153"/>
      <c r="AL65" s="82"/>
      <c r="AM65" s="82"/>
      <c r="AN65" s="159"/>
      <c r="AO65" s="159"/>
      <c r="AP65" s="159"/>
      <c r="AQ65" s="159"/>
      <c r="AR65" s="82"/>
      <c r="AS65" s="82"/>
      <c r="AT65" s="83"/>
      <c r="AU65" s="83"/>
      <c r="AV65" s="186"/>
      <c r="AW65" s="90"/>
      <c r="AX65" s="90"/>
      <c r="AY65" s="90"/>
      <c r="AZ65" s="90"/>
      <c r="BA65" s="90"/>
      <c r="BB65" s="90"/>
      <c r="BC65" s="90"/>
      <c r="BD65" s="90"/>
      <c r="BE65" s="148"/>
      <c r="BF65" s="186"/>
      <c r="BG65" s="186"/>
      <c r="BH65" s="186"/>
      <c r="BI65" s="186"/>
    </row>
    <row r="66" spans="1:61" s="91" customFormat="1">
      <c r="A66" s="84">
        <v>63</v>
      </c>
      <c r="B66" s="86"/>
      <c r="C66" s="85"/>
      <c r="D66" s="114"/>
      <c r="E66" s="114"/>
      <c r="F66" s="114"/>
      <c r="G66" s="86"/>
      <c r="H66" s="122">
        <f t="shared" si="0"/>
        <v>0</v>
      </c>
      <c r="I66" s="122">
        <f t="shared" si="1"/>
        <v>0</v>
      </c>
      <c r="J66" s="122">
        <f t="shared" si="2"/>
        <v>0</v>
      </c>
      <c r="K66" s="122" t="str">
        <f t="shared" si="3"/>
        <v/>
      </c>
      <c r="L66" s="92"/>
      <c r="M66" s="93"/>
      <c r="N66" s="101"/>
      <c r="O66" s="118"/>
      <c r="P66" s="87"/>
      <c r="Q66" s="94"/>
      <c r="R66" s="122">
        <f t="shared" si="4"/>
        <v>0</v>
      </c>
      <c r="S66" s="95"/>
      <c r="T66" s="119"/>
      <c r="U66" s="119"/>
      <c r="V66" s="86"/>
      <c r="W66" s="153"/>
      <c r="X66" s="144"/>
      <c r="Y66" s="144"/>
      <c r="Z66" s="144"/>
      <c r="AA66" s="144"/>
      <c r="AB66" s="144"/>
      <c r="AC66" s="144"/>
      <c r="AD66" s="144"/>
      <c r="AE66" s="144"/>
      <c r="AF66" s="148"/>
      <c r="AG66" s="153"/>
      <c r="AH66" s="153"/>
      <c r="AI66" s="153"/>
      <c r="AJ66" s="153"/>
      <c r="AK66" s="153"/>
      <c r="AL66" s="82"/>
      <c r="AM66" s="82"/>
      <c r="AN66" s="159"/>
      <c r="AO66" s="159"/>
      <c r="AP66" s="159"/>
      <c r="AQ66" s="159"/>
      <c r="AR66" s="82"/>
      <c r="AS66" s="82"/>
      <c r="AT66" s="83"/>
      <c r="AU66" s="83"/>
      <c r="AV66" s="186"/>
      <c r="AW66" s="90"/>
      <c r="AX66" s="90"/>
      <c r="AY66" s="90"/>
      <c r="AZ66" s="90"/>
      <c r="BA66" s="90"/>
      <c r="BB66" s="90"/>
      <c r="BC66" s="90"/>
      <c r="BD66" s="90"/>
      <c r="BE66" s="148"/>
      <c r="BF66" s="186"/>
      <c r="BG66" s="186"/>
      <c r="BH66" s="186"/>
      <c r="BI66" s="186"/>
    </row>
    <row r="67" spans="1:61" s="91" customFormat="1">
      <c r="A67" s="84">
        <v>64</v>
      </c>
      <c r="B67" s="86"/>
      <c r="C67" s="85"/>
      <c r="D67" s="114"/>
      <c r="E67" s="114"/>
      <c r="F67" s="114"/>
      <c r="G67" s="86"/>
      <c r="H67" s="122">
        <f t="shared" si="0"/>
        <v>0</v>
      </c>
      <c r="I67" s="122">
        <f t="shared" si="1"/>
        <v>0</v>
      </c>
      <c r="J67" s="122">
        <f t="shared" si="2"/>
        <v>0</v>
      </c>
      <c r="K67" s="122" t="str">
        <f t="shared" si="3"/>
        <v/>
      </c>
      <c r="L67" s="92"/>
      <c r="M67" s="93"/>
      <c r="N67" s="101"/>
      <c r="O67" s="118"/>
      <c r="P67" s="87"/>
      <c r="Q67" s="94"/>
      <c r="R67" s="122">
        <f t="shared" si="4"/>
        <v>0</v>
      </c>
      <c r="S67" s="95"/>
      <c r="T67" s="119"/>
      <c r="U67" s="119"/>
      <c r="V67" s="86"/>
      <c r="W67" s="153"/>
      <c r="X67" s="144"/>
      <c r="Y67" s="144"/>
      <c r="Z67" s="144"/>
      <c r="AA67" s="144"/>
      <c r="AB67" s="144"/>
      <c r="AC67" s="144"/>
      <c r="AD67" s="144"/>
      <c r="AE67" s="144"/>
      <c r="AF67" s="148"/>
      <c r="AG67" s="153"/>
      <c r="AH67" s="153"/>
      <c r="AI67" s="153"/>
      <c r="AJ67" s="153"/>
      <c r="AK67" s="153"/>
      <c r="AL67" s="82"/>
      <c r="AM67" s="82"/>
      <c r="AN67" s="159"/>
      <c r="AO67" s="159"/>
      <c r="AP67" s="159"/>
      <c r="AQ67" s="159"/>
      <c r="AR67" s="82"/>
      <c r="AS67" s="82"/>
      <c r="AT67" s="83"/>
      <c r="AU67" s="83"/>
      <c r="AV67" s="186"/>
      <c r="AW67" s="90"/>
      <c r="AX67" s="90"/>
      <c r="AY67" s="90"/>
      <c r="AZ67" s="90"/>
      <c r="BA67" s="90"/>
      <c r="BB67" s="90"/>
      <c r="BC67" s="90"/>
      <c r="BD67" s="90"/>
      <c r="BE67" s="148"/>
      <c r="BF67" s="186"/>
      <c r="BG67" s="186"/>
      <c r="BH67" s="186"/>
      <c r="BI67" s="186"/>
    </row>
    <row r="68" spans="1:61" s="91" customFormat="1">
      <c r="A68" s="84">
        <v>65</v>
      </c>
      <c r="B68" s="86"/>
      <c r="C68" s="85"/>
      <c r="D68" s="114"/>
      <c r="E68" s="114"/>
      <c r="F68" s="114"/>
      <c r="G68" s="86"/>
      <c r="H68" s="122">
        <f t="shared" ref="H68:H131" si="5">IF(G68="Attribute","NA",D68)</f>
        <v>0</v>
      </c>
      <c r="I68" s="122">
        <f t="shared" ref="I68:I131" si="6">IF(G68="Attribute","NA",E68)</f>
        <v>0</v>
      </c>
      <c r="J68" s="122">
        <f t="shared" ref="J68:J131" si="7">IF(G68="Attribute","NA",F68)</f>
        <v>0</v>
      </c>
      <c r="K68" s="122" t="str">
        <f t="shared" ref="K68:K131" si="8">IF(RIGHT(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1)="_",LEFT(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LEN(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-1),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f>
        <v/>
      </c>
      <c r="L68" s="92"/>
      <c r="M68" s="93"/>
      <c r="N68" s="101"/>
      <c r="O68" s="118"/>
      <c r="P68" s="87"/>
      <c r="Q68" s="94"/>
      <c r="R68" s="122">
        <f t="shared" si="4"/>
        <v>0</v>
      </c>
      <c r="S68" s="95"/>
      <c r="T68" s="119"/>
      <c r="U68" s="119"/>
      <c r="V68" s="86"/>
      <c r="W68" s="153"/>
      <c r="X68" s="144"/>
      <c r="Y68" s="144"/>
      <c r="Z68" s="144"/>
      <c r="AA68" s="144"/>
      <c r="AB68" s="144"/>
      <c r="AC68" s="144"/>
      <c r="AD68" s="144"/>
      <c r="AE68" s="144"/>
      <c r="AF68" s="148"/>
      <c r="AG68" s="153"/>
      <c r="AH68" s="153"/>
      <c r="AI68" s="153"/>
      <c r="AJ68" s="153"/>
      <c r="AK68" s="153"/>
      <c r="AL68" s="82"/>
      <c r="AM68" s="82"/>
      <c r="AN68" s="159"/>
      <c r="AO68" s="159"/>
      <c r="AP68" s="159"/>
      <c r="AQ68" s="159"/>
      <c r="AR68" s="82"/>
      <c r="AS68" s="82"/>
      <c r="AT68" s="83"/>
      <c r="AU68" s="83"/>
      <c r="AV68" s="186"/>
      <c r="AW68" s="90"/>
      <c r="AX68" s="90"/>
      <c r="AY68" s="90"/>
      <c r="AZ68" s="90"/>
      <c r="BA68" s="90"/>
      <c r="BB68" s="90"/>
      <c r="BC68" s="90"/>
      <c r="BD68" s="90"/>
      <c r="BE68" s="148"/>
      <c r="BF68" s="186"/>
      <c r="BG68" s="186"/>
      <c r="BH68" s="186"/>
      <c r="BI68" s="186"/>
    </row>
    <row r="69" spans="1:61" s="91" customFormat="1">
      <c r="A69" s="84">
        <v>66</v>
      </c>
      <c r="B69" s="86"/>
      <c r="C69" s="85"/>
      <c r="D69" s="114"/>
      <c r="E69" s="114"/>
      <c r="F69" s="114"/>
      <c r="G69" s="86"/>
      <c r="H69" s="122">
        <f t="shared" si="5"/>
        <v>0</v>
      </c>
      <c r="I69" s="122">
        <f t="shared" si="6"/>
        <v>0</v>
      </c>
      <c r="J69" s="122">
        <f t="shared" si="7"/>
        <v>0</v>
      </c>
      <c r="K69" s="122" t="str">
        <f t="shared" si="8"/>
        <v/>
      </c>
      <c r="L69" s="92"/>
      <c r="M69" s="93"/>
      <c r="N69" s="101"/>
      <c r="O69" s="118"/>
      <c r="P69" s="87"/>
      <c r="Q69" s="94"/>
      <c r="R69" s="122">
        <f t="shared" ref="R69:R132" si="9">IFERROR(SUM(F69-D69),"NA")</f>
        <v>0</v>
      </c>
      <c r="S69" s="95"/>
      <c r="T69" s="119"/>
      <c r="U69" s="119"/>
      <c r="V69" s="86"/>
      <c r="W69" s="153"/>
      <c r="X69" s="144"/>
      <c r="Y69" s="144"/>
      <c r="Z69" s="144"/>
      <c r="AA69" s="144"/>
      <c r="AB69" s="144"/>
      <c r="AC69" s="144"/>
      <c r="AD69" s="144"/>
      <c r="AE69" s="144"/>
      <c r="AF69" s="148"/>
      <c r="AG69" s="153"/>
      <c r="AH69" s="153"/>
      <c r="AI69" s="153"/>
      <c r="AJ69" s="153"/>
      <c r="AK69" s="153"/>
      <c r="AL69" s="82"/>
      <c r="AM69" s="82"/>
      <c r="AN69" s="159"/>
      <c r="AO69" s="159"/>
      <c r="AP69" s="159"/>
      <c r="AQ69" s="159"/>
      <c r="AR69" s="82"/>
      <c r="AS69" s="82"/>
      <c r="AT69" s="83"/>
      <c r="AU69" s="83"/>
      <c r="AV69" s="186"/>
      <c r="AW69" s="90"/>
      <c r="AX69" s="90"/>
      <c r="AY69" s="90"/>
      <c r="AZ69" s="90"/>
      <c r="BA69" s="90"/>
      <c r="BB69" s="90"/>
      <c r="BC69" s="90"/>
      <c r="BD69" s="90"/>
      <c r="BE69" s="148"/>
      <c r="BF69" s="186"/>
      <c r="BG69" s="186"/>
      <c r="BH69" s="186"/>
      <c r="BI69" s="186"/>
    </row>
    <row r="70" spans="1:61" s="91" customFormat="1">
      <c r="A70" s="84">
        <v>67</v>
      </c>
      <c r="B70" s="86"/>
      <c r="C70" s="85"/>
      <c r="D70" s="114"/>
      <c r="E70" s="114"/>
      <c r="F70" s="114"/>
      <c r="G70" s="86"/>
      <c r="H70" s="122">
        <f t="shared" si="5"/>
        <v>0</v>
      </c>
      <c r="I70" s="122">
        <f t="shared" si="6"/>
        <v>0</v>
      </c>
      <c r="J70" s="122">
        <f t="shared" si="7"/>
        <v>0</v>
      </c>
      <c r="K70" s="122" t="str">
        <f t="shared" si="8"/>
        <v/>
      </c>
      <c r="L70" s="92"/>
      <c r="M70" s="93"/>
      <c r="N70" s="101"/>
      <c r="O70" s="118"/>
      <c r="P70" s="87"/>
      <c r="Q70" s="94"/>
      <c r="R70" s="122">
        <f t="shared" si="9"/>
        <v>0</v>
      </c>
      <c r="S70" s="95"/>
      <c r="T70" s="119"/>
      <c r="U70" s="119"/>
      <c r="V70" s="86"/>
      <c r="W70" s="153"/>
      <c r="X70" s="144"/>
      <c r="Y70" s="144"/>
      <c r="Z70" s="144"/>
      <c r="AA70" s="144"/>
      <c r="AB70" s="144"/>
      <c r="AC70" s="144"/>
      <c r="AD70" s="144"/>
      <c r="AE70" s="144"/>
      <c r="AF70" s="148"/>
      <c r="AG70" s="153"/>
      <c r="AH70" s="153"/>
      <c r="AI70" s="153"/>
      <c r="AJ70" s="153"/>
      <c r="AK70" s="153"/>
      <c r="AL70" s="82"/>
      <c r="AM70" s="82"/>
      <c r="AN70" s="159"/>
      <c r="AO70" s="159"/>
      <c r="AP70" s="159"/>
      <c r="AQ70" s="159"/>
      <c r="AR70" s="82"/>
      <c r="AS70" s="82"/>
      <c r="AT70" s="83"/>
      <c r="AU70" s="83"/>
      <c r="AV70" s="186"/>
      <c r="AW70" s="90"/>
      <c r="AX70" s="90"/>
      <c r="AY70" s="90"/>
      <c r="AZ70" s="90"/>
      <c r="BA70" s="90"/>
      <c r="BB70" s="90"/>
      <c r="BC70" s="90"/>
      <c r="BD70" s="90"/>
      <c r="BE70" s="148"/>
      <c r="BF70" s="186"/>
      <c r="BG70" s="186"/>
      <c r="BH70" s="186"/>
      <c r="BI70" s="186"/>
    </row>
    <row r="71" spans="1:61" s="91" customFormat="1">
      <c r="A71" s="84">
        <v>68</v>
      </c>
      <c r="B71" s="86"/>
      <c r="C71" s="85"/>
      <c r="D71" s="114"/>
      <c r="E71" s="114"/>
      <c r="F71" s="114"/>
      <c r="G71" s="86"/>
      <c r="H71" s="122">
        <f t="shared" si="5"/>
        <v>0</v>
      </c>
      <c r="I71" s="122">
        <f t="shared" si="6"/>
        <v>0</v>
      </c>
      <c r="J71" s="122">
        <f t="shared" si="7"/>
        <v>0</v>
      </c>
      <c r="K71" s="122" t="str">
        <f t="shared" si="8"/>
        <v/>
      </c>
      <c r="L71" s="92"/>
      <c r="M71" s="93"/>
      <c r="N71" s="101"/>
      <c r="O71" s="118"/>
      <c r="P71" s="87"/>
      <c r="Q71" s="94"/>
      <c r="R71" s="122">
        <f t="shared" si="9"/>
        <v>0</v>
      </c>
      <c r="S71" s="95"/>
      <c r="T71" s="119"/>
      <c r="U71" s="119"/>
      <c r="V71" s="86"/>
      <c r="W71" s="153"/>
      <c r="X71" s="144"/>
      <c r="Y71" s="144"/>
      <c r="Z71" s="144"/>
      <c r="AA71" s="144"/>
      <c r="AB71" s="144"/>
      <c r="AC71" s="144"/>
      <c r="AD71" s="144"/>
      <c r="AE71" s="144"/>
      <c r="AF71" s="148"/>
      <c r="AG71" s="153"/>
      <c r="AH71" s="153"/>
      <c r="AI71" s="153"/>
      <c r="AJ71" s="153"/>
      <c r="AK71" s="153"/>
      <c r="AL71" s="82"/>
      <c r="AM71" s="82"/>
      <c r="AN71" s="159"/>
      <c r="AO71" s="159"/>
      <c r="AP71" s="159"/>
      <c r="AQ71" s="159"/>
      <c r="AR71" s="82"/>
      <c r="AS71" s="82"/>
      <c r="AT71" s="83"/>
      <c r="AU71" s="83"/>
      <c r="AV71" s="186"/>
      <c r="AW71" s="90"/>
      <c r="AX71" s="90"/>
      <c r="AY71" s="90"/>
      <c r="AZ71" s="90"/>
      <c r="BA71" s="90"/>
      <c r="BB71" s="90"/>
      <c r="BC71" s="90"/>
      <c r="BD71" s="90"/>
      <c r="BE71" s="148"/>
      <c r="BF71" s="186"/>
      <c r="BG71" s="186"/>
      <c r="BH71" s="186"/>
      <c r="BI71" s="186"/>
    </row>
    <row r="72" spans="1:61" s="91" customFormat="1">
      <c r="A72" s="84">
        <v>69</v>
      </c>
      <c r="B72" s="86"/>
      <c r="C72" s="85"/>
      <c r="D72" s="114"/>
      <c r="E72" s="114"/>
      <c r="F72" s="114"/>
      <c r="G72" s="86"/>
      <c r="H72" s="122">
        <f t="shared" si="5"/>
        <v>0</v>
      </c>
      <c r="I72" s="122">
        <f t="shared" si="6"/>
        <v>0</v>
      </c>
      <c r="J72" s="122">
        <f t="shared" si="7"/>
        <v>0</v>
      </c>
      <c r="K72" s="122" t="str">
        <f t="shared" si="8"/>
        <v/>
      </c>
      <c r="L72" s="92"/>
      <c r="M72" s="93"/>
      <c r="N72" s="101"/>
      <c r="O72" s="118"/>
      <c r="P72" s="87"/>
      <c r="Q72" s="94"/>
      <c r="R72" s="122">
        <f t="shared" si="9"/>
        <v>0</v>
      </c>
      <c r="S72" s="95"/>
      <c r="T72" s="119"/>
      <c r="U72" s="119"/>
      <c r="V72" s="86"/>
      <c r="W72" s="153"/>
      <c r="X72" s="144"/>
      <c r="Y72" s="144"/>
      <c r="Z72" s="144"/>
      <c r="AA72" s="144"/>
      <c r="AB72" s="144"/>
      <c r="AC72" s="144"/>
      <c r="AD72" s="144"/>
      <c r="AE72" s="144"/>
      <c r="AF72" s="148"/>
      <c r="AG72" s="153"/>
      <c r="AH72" s="153"/>
      <c r="AI72" s="153"/>
      <c r="AJ72" s="153"/>
      <c r="AK72" s="153"/>
      <c r="AL72" s="82"/>
      <c r="AM72" s="82"/>
      <c r="AN72" s="159"/>
      <c r="AO72" s="159"/>
      <c r="AP72" s="159"/>
      <c r="AQ72" s="159"/>
      <c r="AR72" s="82"/>
      <c r="AS72" s="82"/>
      <c r="AT72" s="83"/>
      <c r="AU72" s="83"/>
      <c r="AV72" s="186"/>
      <c r="AW72" s="90"/>
      <c r="AX72" s="90"/>
      <c r="AY72" s="90"/>
      <c r="AZ72" s="90"/>
      <c r="BA72" s="90"/>
      <c r="BB72" s="90"/>
      <c r="BC72" s="90"/>
      <c r="BD72" s="90"/>
      <c r="BE72" s="148"/>
      <c r="BF72" s="186"/>
      <c r="BG72" s="186"/>
      <c r="BH72" s="186"/>
      <c r="BI72" s="186"/>
    </row>
    <row r="73" spans="1:61" s="91" customFormat="1">
      <c r="A73" s="84">
        <v>70</v>
      </c>
      <c r="B73" s="86"/>
      <c r="C73" s="85"/>
      <c r="D73" s="114"/>
      <c r="E73" s="114"/>
      <c r="F73" s="114"/>
      <c r="G73" s="86"/>
      <c r="H73" s="122">
        <f t="shared" si="5"/>
        <v>0</v>
      </c>
      <c r="I73" s="122">
        <f t="shared" si="6"/>
        <v>0</v>
      </c>
      <c r="J73" s="122">
        <f t="shared" si="7"/>
        <v>0</v>
      </c>
      <c r="K73" s="122" t="str">
        <f t="shared" si="8"/>
        <v/>
      </c>
      <c r="L73" s="92"/>
      <c r="M73" s="93"/>
      <c r="N73" s="101"/>
      <c r="O73" s="118"/>
      <c r="P73" s="87"/>
      <c r="Q73" s="94"/>
      <c r="R73" s="122">
        <f t="shared" si="9"/>
        <v>0</v>
      </c>
      <c r="S73" s="95"/>
      <c r="T73" s="119"/>
      <c r="U73" s="119"/>
      <c r="V73" s="86"/>
      <c r="W73" s="153"/>
      <c r="X73" s="144"/>
      <c r="Y73" s="144"/>
      <c r="Z73" s="144"/>
      <c r="AA73" s="144"/>
      <c r="AB73" s="144"/>
      <c r="AC73" s="144"/>
      <c r="AD73" s="144"/>
      <c r="AE73" s="144"/>
      <c r="AF73" s="148"/>
      <c r="AG73" s="153"/>
      <c r="AH73" s="153"/>
      <c r="AI73" s="153"/>
      <c r="AJ73" s="153"/>
      <c r="AK73" s="153"/>
      <c r="AL73" s="82"/>
      <c r="AM73" s="82"/>
      <c r="AN73" s="159"/>
      <c r="AO73" s="159"/>
      <c r="AP73" s="159"/>
      <c r="AQ73" s="159"/>
      <c r="AR73" s="82"/>
      <c r="AS73" s="82"/>
      <c r="AT73" s="83"/>
      <c r="AU73" s="83"/>
      <c r="AV73" s="186"/>
      <c r="AW73" s="90"/>
      <c r="AX73" s="90"/>
      <c r="AY73" s="90"/>
      <c r="AZ73" s="90"/>
      <c r="BA73" s="90"/>
      <c r="BB73" s="90"/>
      <c r="BC73" s="90"/>
      <c r="BD73" s="90"/>
      <c r="BE73" s="148"/>
      <c r="BF73" s="186"/>
      <c r="BG73" s="186"/>
      <c r="BH73" s="186"/>
      <c r="BI73" s="186"/>
    </row>
    <row r="74" spans="1:61" s="91" customFormat="1">
      <c r="A74" s="84">
        <v>71</v>
      </c>
      <c r="B74" s="86"/>
      <c r="C74" s="85"/>
      <c r="D74" s="114"/>
      <c r="E74" s="114"/>
      <c r="F74" s="114"/>
      <c r="G74" s="86"/>
      <c r="H74" s="122">
        <f t="shared" si="5"/>
        <v>0</v>
      </c>
      <c r="I74" s="122">
        <f t="shared" si="6"/>
        <v>0</v>
      </c>
      <c r="J74" s="122">
        <f t="shared" si="7"/>
        <v>0</v>
      </c>
      <c r="K74" s="122" t="str">
        <f t="shared" si="8"/>
        <v/>
      </c>
      <c r="L74" s="92"/>
      <c r="M74" s="93"/>
      <c r="N74" s="101"/>
      <c r="O74" s="118"/>
      <c r="P74" s="87"/>
      <c r="Q74" s="94"/>
      <c r="R74" s="122">
        <f t="shared" si="9"/>
        <v>0</v>
      </c>
      <c r="S74" s="95"/>
      <c r="T74" s="119"/>
      <c r="U74" s="119"/>
      <c r="V74" s="86"/>
      <c r="W74" s="153"/>
      <c r="X74" s="144"/>
      <c r="Y74" s="144"/>
      <c r="Z74" s="144"/>
      <c r="AA74" s="144"/>
      <c r="AB74" s="144"/>
      <c r="AC74" s="144"/>
      <c r="AD74" s="144"/>
      <c r="AE74" s="144"/>
      <c r="AF74" s="148"/>
      <c r="AG74" s="153"/>
      <c r="AH74" s="153"/>
      <c r="AI74" s="153"/>
      <c r="AJ74" s="153"/>
      <c r="AK74" s="153"/>
      <c r="AL74" s="82"/>
      <c r="AM74" s="82"/>
      <c r="AN74" s="159"/>
      <c r="AO74" s="159"/>
      <c r="AP74" s="159"/>
      <c r="AQ74" s="159"/>
      <c r="AR74" s="82"/>
      <c r="AS74" s="82"/>
      <c r="AT74" s="83"/>
      <c r="AU74" s="83"/>
      <c r="AV74" s="186"/>
      <c r="AW74" s="90"/>
      <c r="AX74" s="90"/>
      <c r="AY74" s="90"/>
      <c r="AZ74" s="90"/>
      <c r="BA74" s="90"/>
      <c r="BB74" s="90"/>
      <c r="BC74" s="90"/>
      <c r="BD74" s="90"/>
      <c r="BE74" s="148"/>
      <c r="BF74" s="186"/>
      <c r="BG74" s="186"/>
      <c r="BH74" s="186"/>
      <c r="BI74" s="186"/>
    </row>
    <row r="75" spans="1:61" s="91" customFormat="1">
      <c r="A75" s="84">
        <v>72</v>
      </c>
      <c r="B75" s="86"/>
      <c r="C75" s="85"/>
      <c r="D75" s="114"/>
      <c r="E75" s="114"/>
      <c r="F75" s="114"/>
      <c r="G75" s="86"/>
      <c r="H75" s="122">
        <f t="shared" si="5"/>
        <v>0</v>
      </c>
      <c r="I75" s="122">
        <f t="shared" si="6"/>
        <v>0</v>
      </c>
      <c r="J75" s="122">
        <f t="shared" si="7"/>
        <v>0</v>
      </c>
      <c r="K75" s="122" t="str">
        <f t="shared" si="8"/>
        <v/>
      </c>
      <c r="L75" s="92"/>
      <c r="M75" s="93"/>
      <c r="N75" s="101"/>
      <c r="O75" s="118"/>
      <c r="P75" s="87"/>
      <c r="Q75" s="94"/>
      <c r="R75" s="122">
        <f t="shared" si="9"/>
        <v>0</v>
      </c>
      <c r="S75" s="95"/>
      <c r="T75" s="119"/>
      <c r="U75" s="119"/>
      <c r="V75" s="86"/>
      <c r="W75" s="153"/>
      <c r="X75" s="144"/>
      <c r="Y75" s="144"/>
      <c r="Z75" s="144"/>
      <c r="AA75" s="144"/>
      <c r="AB75" s="144"/>
      <c r="AC75" s="144"/>
      <c r="AD75" s="144"/>
      <c r="AE75" s="144"/>
      <c r="AF75" s="148"/>
      <c r="AG75" s="153"/>
      <c r="AH75" s="153"/>
      <c r="AI75" s="153"/>
      <c r="AJ75" s="153"/>
      <c r="AK75" s="153"/>
      <c r="AL75" s="82"/>
      <c r="AM75" s="82"/>
      <c r="AN75" s="159"/>
      <c r="AO75" s="159"/>
      <c r="AP75" s="159"/>
      <c r="AQ75" s="159"/>
      <c r="AR75" s="82"/>
      <c r="AS75" s="82"/>
      <c r="AT75" s="83"/>
      <c r="AU75" s="83"/>
      <c r="AV75" s="186"/>
      <c r="AW75" s="90"/>
      <c r="AX75" s="90"/>
      <c r="AY75" s="90"/>
      <c r="AZ75" s="90"/>
      <c r="BA75" s="90"/>
      <c r="BB75" s="90"/>
      <c r="BC75" s="90"/>
      <c r="BD75" s="90"/>
      <c r="BE75" s="148"/>
      <c r="BF75" s="186"/>
      <c r="BG75" s="186"/>
      <c r="BH75" s="186"/>
      <c r="BI75" s="186"/>
    </row>
    <row r="76" spans="1:61" s="91" customFormat="1">
      <c r="A76" s="84">
        <v>73</v>
      </c>
      <c r="B76" s="86"/>
      <c r="C76" s="85"/>
      <c r="D76" s="114"/>
      <c r="E76" s="114"/>
      <c r="F76" s="114"/>
      <c r="G76" s="86"/>
      <c r="H76" s="122">
        <f t="shared" si="5"/>
        <v>0</v>
      </c>
      <c r="I76" s="122">
        <f t="shared" si="6"/>
        <v>0</v>
      </c>
      <c r="J76" s="122">
        <f t="shared" si="7"/>
        <v>0</v>
      </c>
      <c r="K76" s="122" t="str">
        <f t="shared" si="8"/>
        <v/>
      </c>
      <c r="L76" s="92"/>
      <c r="M76" s="93"/>
      <c r="N76" s="101"/>
      <c r="O76" s="118"/>
      <c r="P76" s="87"/>
      <c r="Q76" s="94"/>
      <c r="R76" s="122">
        <f t="shared" si="9"/>
        <v>0</v>
      </c>
      <c r="S76" s="95"/>
      <c r="T76" s="119"/>
      <c r="U76" s="119"/>
      <c r="V76" s="86"/>
      <c r="W76" s="153"/>
      <c r="X76" s="144"/>
      <c r="Y76" s="144"/>
      <c r="Z76" s="144"/>
      <c r="AA76" s="144"/>
      <c r="AB76" s="144"/>
      <c r="AC76" s="144"/>
      <c r="AD76" s="144"/>
      <c r="AE76" s="144"/>
      <c r="AF76" s="148"/>
      <c r="AG76" s="153"/>
      <c r="AH76" s="153"/>
      <c r="AI76" s="153"/>
      <c r="AJ76" s="153"/>
      <c r="AK76" s="153"/>
      <c r="AL76" s="82"/>
      <c r="AM76" s="82"/>
      <c r="AN76" s="159"/>
      <c r="AO76" s="159"/>
      <c r="AP76" s="159"/>
      <c r="AQ76" s="159"/>
      <c r="AR76" s="82"/>
      <c r="AS76" s="82"/>
      <c r="AT76" s="83"/>
      <c r="AU76" s="83"/>
      <c r="AV76" s="186"/>
      <c r="AW76" s="90"/>
      <c r="AX76" s="90"/>
      <c r="AY76" s="90"/>
      <c r="AZ76" s="90"/>
      <c r="BA76" s="90"/>
      <c r="BB76" s="90"/>
      <c r="BC76" s="90"/>
      <c r="BD76" s="90"/>
      <c r="BE76" s="148"/>
      <c r="BF76" s="186"/>
      <c r="BG76" s="186"/>
      <c r="BH76" s="186"/>
      <c r="BI76" s="186"/>
    </row>
    <row r="77" spans="1:61" s="91" customFormat="1">
      <c r="A77" s="84">
        <v>74</v>
      </c>
      <c r="B77" s="86"/>
      <c r="C77" s="85"/>
      <c r="D77" s="114"/>
      <c r="E77" s="114"/>
      <c r="F77" s="114"/>
      <c r="G77" s="86"/>
      <c r="H77" s="122">
        <f t="shared" si="5"/>
        <v>0</v>
      </c>
      <c r="I77" s="122">
        <f t="shared" si="6"/>
        <v>0</v>
      </c>
      <c r="J77" s="122">
        <f t="shared" si="7"/>
        <v>0</v>
      </c>
      <c r="K77" s="122" t="str">
        <f t="shared" si="8"/>
        <v/>
      </c>
      <c r="L77" s="92"/>
      <c r="M77" s="93"/>
      <c r="N77" s="101"/>
      <c r="O77" s="118"/>
      <c r="P77" s="87"/>
      <c r="Q77" s="94"/>
      <c r="R77" s="122">
        <f t="shared" si="9"/>
        <v>0</v>
      </c>
      <c r="S77" s="95"/>
      <c r="T77" s="119"/>
      <c r="U77" s="119"/>
      <c r="V77" s="86"/>
      <c r="W77" s="153"/>
      <c r="X77" s="144"/>
      <c r="Y77" s="144"/>
      <c r="Z77" s="144"/>
      <c r="AA77" s="144"/>
      <c r="AB77" s="144"/>
      <c r="AC77" s="144"/>
      <c r="AD77" s="144"/>
      <c r="AE77" s="144"/>
      <c r="AF77" s="148"/>
      <c r="AG77" s="153"/>
      <c r="AH77" s="153"/>
      <c r="AI77" s="153"/>
      <c r="AJ77" s="153"/>
      <c r="AK77" s="153"/>
      <c r="AL77" s="82"/>
      <c r="AM77" s="82"/>
      <c r="AN77" s="159"/>
      <c r="AO77" s="159"/>
      <c r="AP77" s="159"/>
      <c r="AQ77" s="159"/>
      <c r="AR77" s="82"/>
      <c r="AS77" s="82"/>
      <c r="AT77" s="83"/>
      <c r="AU77" s="83"/>
      <c r="AV77" s="186"/>
      <c r="AW77" s="90"/>
      <c r="AX77" s="90"/>
      <c r="AY77" s="90"/>
      <c r="AZ77" s="90"/>
      <c r="BA77" s="90"/>
      <c r="BB77" s="90"/>
      <c r="BC77" s="90"/>
      <c r="BD77" s="90"/>
      <c r="BE77" s="148"/>
      <c r="BF77" s="186"/>
      <c r="BG77" s="186"/>
      <c r="BH77" s="186"/>
      <c r="BI77" s="186"/>
    </row>
    <row r="78" spans="1:61" s="91" customFormat="1">
      <c r="A78" s="84">
        <v>75</v>
      </c>
      <c r="B78" s="86"/>
      <c r="C78" s="85"/>
      <c r="D78" s="114"/>
      <c r="E78" s="114"/>
      <c r="F78" s="114"/>
      <c r="G78" s="86"/>
      <c r="H78" s="122">
        <f t="shared" si="5"/>
        <v>0</v>
      </c>
      <c r="I78" s="122">
        <f t="shared" si="6"/>
        <v>0</v>
      </c>
      <c r="J78" s="122">
        <f t="shared" si="7"/>
        <v>0</v>
      </c>
      <c r="K78" s="122" t="str">
        <f t="shared" si="8"/>
        <v/>
      </c>
      <c r="L78" s="92"/>
      <c r="M78" s="93"/>
      <c r="N78" s="101"/>
      <c r="O78" s="118"/>
      <c r="P78" s="87"/>
      <c r="Q78" s="94"/>
      <c r="R78" s="122">
        <f t="shared" si="9"/>
        <v>0</v>
      </c>
      <c r="S78" s="95"/>
      <c r="T78" s="119"/>
      <c r="U78" s="119"/>
      <c r="V78" s="86"/>
      <c r="W78" s="153"/>
      <c r="X78" s="144"/>
      <c r="Y78" s="144"/>
      <c r="Z78" s="144"/>
      <c r="AA78" s="144"/>
      <c r="AB78" s="144"/>
      <c r="AC78" s="144"/>
      <c r="AD78" s="144"/>
      <c r="AE78" s="144"/>
      <c r="AF78" s="148"/>
      <c r="AG78" s="153"/>
      <c r="AH78" s="153"/>
      <c r="AI78" s="153"/>
      <c r="AJ78" s="153"/>
      <c r="AK78" s="153"/>
      <c r="AL78" s="82"/>
      <c r="AM78" s="82"/>
      <c r="AN78" s="159"/>
      <c r="AO78" s="159"/>
      <c r="AP78" s="159"/>
      <c r="AQ78" s="159"/>
      <c r="AR78" s="82"/>
      <c r="AS78" s="82"/>
      <c r="AT78" s="83"/>
      <c r="AU78" s="83"/>
      <c r="AV78" s="186"/>
      <c r="AW78" s="90"/>
      <c r="AX78" s="90"/>
      <c r="AY78" s="90"/>
      <c r="AZ78" s="90"/>
      <c r="BA78" s="90"/>
      <c r="BB78" s="90"/>
      <c r="BC78" s="90"/>
      <c r="BD78" s="90"/>
      <c r="BE78" s="148"/>
      <c r="BF78" s="186"/>
      <c r="BG78" s="186"/>
      <c r="BH78" s="186"/>
      <c r="BI78" s="186"/>
    </row>
    <row r="79" spans="1:61" s="91" customFormat="1">
      <c r="A79" s="84">
        <v>76</v>
      </c>
      <c r="B79" s="86"/>
      <c r="C79" s="85"/>
      <c r="D79" s="114"/>
      <c r="E79" s="114"/>
      <c r="F79" s="114"/>
      <c r="G79" s="86"/>
      <c r="H79" s="122">
        <f t="shared" si="5"/>
        <v>0</v>
      </c>
      <c r="I79" s="122">
        <f t="shared" si="6"/>
        <v>0</v>
      </c>
      <c r="J79" s="122">
        <f t="shared" si="7"/>
        <v>0</v>
      </c>
      <c r="K79" s="122" t="str">
        <f t="shared" si="8"/>
        <v/>
      </c>
      <c r="L79" s="92"/>
      <c r="M79" s="93"/>
      <c r="N79" s="101"/>
      <c r="O79" s="118"/>
      <c r="P79" s="87"/>
      <c r="Q79" s="94"/>
      <c r="R79" s="122">
        <f t="shared" si="9"/>
        <v>0</v>
      </c>
      <c r="S79" s="95"/>
      <c r="T79" s="119"/>
      <c r="U79" s="119"/>
      <c r="V79" s="86"/>
      <c r="W79" s="153"/>
      <c r="X79" s="144"/>
      <c r="Y79" s="144"/>
      <c r="Z79" s="144"/>
      <c r="AA79" s="144"/>
      <c r="AB79" s="144"/>
      <c r="AC79" s="144"/>
      <c r="AD79" s="144"/>
      <c r="AE79" s="144"/>
      <c r="AF79" s="148"/>
      <c r="AG79" s="153"/>
      <c r="AH79" s="153"/>
      <c r="AI79" s="153"/>
      <c r="AJ79" s="153"/>
      <c r="AK79" s="153"/>
      <c r="AL79" s="82"/>
      <c r="AM79" s="82"/>
      <c r="AN79" s="159"/>
      <c r="AO79" s="159"/>
      <c r="AP79" s="159"/>
      <c r="AQ79" s="159"/>
      <c r="AR79" s="82"/>
      <c r="AS79" s="82"/>
      <c r="AT79" s="83"/>
      <c r="AU79" s="83"/>
      <c r="AV79" s="186"/>
      <c r="AW79" s="90"/>
      <c r="AX79" s="90"/>
      <c r="AY79" s="90"/>
      <c r="AZ79" s="90"/>
      <c r="BA79" s="90"/>
      <c r="BB79" s="90"/>
      <c r="BC79" s="90"/>
      <c r="BD79" s="90"/>
      <c r="BE79" s="148"/>
      <c r="BF79" s="186"/>
      <c r="BG79" s="186"/>
      <c r="BH79" s="186"/>
      <c r="BI79" s="186"/>
    </row>
    <row r="80" spans="1:61" s="91" customFormat="1">
      <c r="A80" s="84">
        <v>77</v>
      </c>
      <c r="B80" s="86"/>
      <c r="C80" s="85"/>
      <c r="D80" s="114"/>
      <c r="E80" s="114"/>
      <c r="F80" s="114"/>
      <c r="G80" s="86"/>
      <c r="H80" s="122">
        <f t="shared" si="5"/>
        <v>0</v>
      </c>
      <c r="I80" s="122">
        <f t="shared" si="6"/>
        <v>0</v>
      </c>
      <c r="J80" s="122">
        <f t="shared" si="7"/>
        <v>0</v>
      </c>
      <c r="K80" s="122" t="str">
        <f t="shared" si="8"/>
        <v/>
      </c>
      <c r="L80" s="92"/>
      <c r="M80" s="93"/>
      <c r="N80" s="101"/>
      <c r="O80" s="118"/>
      <c r="P80" s="87"/>
      <c r="Q80" s="94"/>
      <c r="R80" s="122">
        <f t="shared" si="9"/>
        <v>0</v>
      </c>
      <c r="S80" s="95"/>
      <c r="T80" s="119"/>
      <c r="U80" s="119"/>
      <c r="V80" s="86"/>
      <c r="W80" s="153"/>
      <c r="X80" s="144"/>
      <c r="Y80" s="144"/>
      <c r="Z80" s="144"/>
      <c r="AA80" s="144"/>
      <c r="AB80" s="144"/>
      <c r="AC80" s="144"/>
      <c r="AD80" s="144"/>
      <c r="AE80" s="144"/>
      <c r="AF80" s="148"/>
      <c r="AG80" s="153"/>
      <c r="AH80" s="153"/>
      <c r="AI80" s="153"/>
      <c r="AJ80" s="153"/>
      <c r="AK80" s="153"/>
      <c r="AL80" s="82"/>
      <c r="AM80" s="82"/>
      <c r="AN80" s="159"/>
      <c r="AO80" s="159"/>
      <c r="AP80" s="159"/>
      <c r="AQ80" s="159"/>
      <c r="AR80" s="82"/>
      <c r="AS80" s="82"/>
      <c r="AT80" s="83"/>
      <c r="AU80" s="83"/>
      <c r="AV80" s="186"/>
      <c r="AW80" s="90"/>
      <c r="AX80" s="90"/>
      <c r="AY80" s="90"/>
      <c r="AZ80" s="90"/>
      <c r="BA80" s="90"/>
      <c r="BB80" s="90"/>
      <c r="BC80" s="90"/>
      <c r="BD80" s="90"/>
      <c r="BE80" s="148"/>
      <c r="BF80" s="186"/>
      <c r="BG80" s="186"/>
      <c r="BH80" s="186"/>
      <c r="BI80" s="186"/>
    </row>
    <row r="81" spans="1:61" s="91" customFormat="1">
      <c r="A81" s="84">
        <v>78</v>
      </c>
      <c r="B81" s="86"/>
      <c r="C81" s="85"/>
      <c r="D81" s="114"/>
      <c r="E81" s="114"/>
      <c r="F81" s="114"/>
      <c r="G81" s="86"/>
      <c r="H81" s="122">
        <f t="shared" si="5"/>
        <v>0</v>
      </c>
      <c r="I81" s="122">
        <f t="shared" si="6"/>
        <v>0</v>
      </c>
      <c r="J81" s="122">
        <f t="shared" si="7"/>
        <v>0</v>
      </c>
      <c r="K81" s="122" t="str">
        <f t="shared" si="8"/>
        <v/>
      </c>
      <c r="L81" s="92"/>
      <c r="M81" s="93"/>
      <c r="N81" s="101"/>
      <c r="O81" s="118"/>
      <c r="P81" s="87"/>
      <c r="Q81" s="94"/>
      <c r="R81" s="122">
        <f t="shared" si="9"/>
        <v>0</v>
      </c>
      <c r="S81" s="95"/>
      <c r="T81" s="119"/>
      <c r="U81" s="119"/>
      <c r="V81" s="86"/>
      <c r="W81" s="153"/>
      <c r="X81" s="144"/>
      <c r="Y81" s="144"/>
      <c r="Z81" s="144"/>
      <c r="AA81" s="144"/>
      <c r="AB81" s="144"/>
      <c r="AC81" s="144"/>
      <c r="AD81" s="144"/>
      <c r="AE81" s="144"/>
      <c r="AF81" s="148"/>
      <c r="AG81" s="153"/>
      <c r="AH81" s="153"/>
      <c r="AI81" s="153"/>
      <c r="AJ81" s="153"/>
      <c r="AK81" s="153"/>
      <c r="AL81" s="82"/>
      <c r="AM81" s="82"/>
      <c r="AN81" s="159"/>
      <c r="AO81" s="159"/>
      <c r="AP81" s="159"/>
      <c r="AQ81" s="159"/>
      <c r="AR81" s="82"/>
      <c r="AS81" s="82"/>
      <c r="AT81" s="83"/>
      <c r="AU81" s="83"/>
      <c r="AV81" s="186"/>
      <c r="AW81" s="90"/>
      <c r="AX81" s="90"/>
      <c r="AY81" s="90"/>
      <c r="AZ81" s="90"/>
      <c r="BA81" s="90"/>
      <c r="BB81" s="90"/>
      <c r="BC81" s="90"/>
      <c r="BD81" s="90"/>
      <c r="BE81" s="148"/>
      <c r="BF81" s="186"/>
      <c r="BG81" s="186"/>
      <c r="BH81" s="186"/>
      <c r="BI81" s="186"/>
    </row>
    <row r="82" spans="1:61" s="91" customFormat="1">
      <c r="A82" s="84">
        <v>79</v>
      </c>
      <c r="B82" s="86"/>
      <c r="C82" s="85"/>
      <c r="D82" s="114"/>
      <c r="E82" s="114"/>
      <c r="F82" s="114"/>
      <c r="G82" s="86"/>
      <c r="H82" s="122">
        <f t="shared" si="5"/>
        <v>0</v>
      </c>
      <c r="I82" s="122">
        <f t="shared" si="6"/>
        <v>0</v>
      </c>
      <c r="J82" s="122">
        <f t="shared" si="7"/>
        <v>0</v>
      </c>
      <c r="K82" s="122" t="str">
        <f t="shared" si="8"/>
        <v/>
      </c>
      <c r="L82" s="92"/>
      <c r="M82" s="93"/>
      <c r="N82" s="101"/>
      <c r="O82" s="118"/>
      <c r="P82" s="87"/>
      <c r="Q82" s="94"/>
      <c r="R82" s="122">
        <f t="shared" si="9"/>
        <v>0</v>
      </c>
      <c r="S82" s="95"/>
      <c r="T82" s="119"/>
      <c r="U82" s="119"/>
      <c r="V82" s="86"/>
      <c r="W82" s="153"/>
      <c r="X82" s="144"/>
      <c r="Y82" s="144"/>
      <c r="Z82" s="144"/>
      <c r="AA82" s="144"/>
      <c r="AB82" s="144"/>
      <c r="AC82" s="144"/>
      <c r="AD82" s="144"/>
      <c r="AE82" s="144"/>
      <c r="AF82" s="148"/>
      <c r="AG82" s="153"/>
      <c r="AH82" s="153"/>
      <c r="AI82" s="153"/>
      <c r="AJ82" s="153"/>
      <c r="AK82" s="153"/>
      <c r="AL82" s="82"/>
      <c r="AM82" s="82"/>
      <c r="AN82" s="159"/>
      <c r="AO82" s="159"/>
      <c r="AP82" s="159"/>
      <c r="AQ82" s="159"/>
      <c r="AR82" s="82"/>
      <c r="AS82" s="82"/>
      <c r="AT82" s="83"/>
      <c r="AU82" s="83"/>
      <c r="AV82" s="186"/>
      <c r="AW82" s="90"/>
      <c r="AX82" s="90"/>
      <c r="AY82" s="90"/>
      <c r="AZ82" s="90"/>
      <c r="BA82" s="90"/>
      <c r="BB82" s="90"/>
      <c r="BC82" s="90"/>
      <c r="BD82" s="90"/>
      <c r="BE82" s="148"/>
      <c r="BF82" s="186"/>
      <c r="BG82" s="186"/>
      <c r="BH82" s="186"/>
      <c r="BI82" s="186"/>
    </row>
    <row r="83" spans="1:61" s="91" customFormat="1">
      <c r="A83" s="84">
        <v>80</v>
      </c>
      <c r="B83" s="86"/>
      <c r="C83" s="85"/>
      <c r="D83" s="114"/>
      <c r="E83" s="114"/>
      <c r="F83" s="114"/>
      <c r="G83" s="86"/>
      <c r="H83" s="122">
        <f t="shared" si="5"/>
        <v>0</v>
      </c>
      <c r="I83" s="122">
        <f t="shared" si="6"/>
        <v>0</v>
      </c>
      <c r="J83" s="122">
        <f t="shared" si="7"/>
        <v>0</v>
      </c>
      <c r="K83" s="122" t="str">
        <f t="shared" si="8"/>
        <v/>
      </c>
      <c r="L83" s="92"/>
      <c r="M83" s="93"/>
      <c r="N83" s="101"/>
      <c r="O83" s="118"/>
      <c r="P83" s="87"/>
      <c r="Q83" s="94"/>
      <c r="R83" s="122">
        <f t="shared" si="9"/>
        <v>0</v>
      </c>
      <c r="S83" s="95"/>
      <c r="T83" s="119"/>
      <c r="U83" s="119"/>
      <c r="V83" s="86"/>
      <c r="W83" s="153"/>
      <c r="X83" s="144"/>
      <c r="Y83" s="144"/>
      <c r="Z83" s="144"/>
      <c r="AA83" s="144"/>
      <c r="AB83" s="144"/>
      <c r="AC83" s="144"/>
      <c r="AD83" s="144"/>
      <c r="AE83" s="144"/>
      <c r="AF83" s="148"/>
      <c r="AG83" s="153"/>
      <c r="AH83" s="153"/>
      <c r="AI83" s="153"/>
      <c r="AJ83" s="153"/>
      <c r="AK83" s="153"/>
      <c r="AL83" s="82"/>
      <c r="AM83" s="82"/>
      <c r="AN83" s="159"/>
      <c r="AO83" s="159"/>
      <c r="AP83" s="159"/>
      <c r="AQ83" s="159"/>
      <c r="AR83" s="82"/>
      <c r="AS83" s="82"/>
      <c r="AT83" s="83"/>
      <c r="AU83" s="83"/>
      <c r="AV83" s="186"/>
      <c r="AW83" s="90"/>
      <c r="AX83" s="90"/>
      <c r="AY83" s="90"/>
      <c r="AZ83" s="90"/>
      <c r="BA83" s="90"/>
      <c r="BB83" s="90"/>
      <c r="BC83" s="90"/>
      <c r="BD83" s="90"/>
      <c r="BE83" s="148"/>
      <c r="BF83" s="186"/>
      <c r="BG83" s="186"/>
      <c r="BH83" s="186"/>
      <c r="BI83" s="186"/>
    </row>
    <row r="84" spans="1:61" s="91" customFormat="1">
      <c r="A84" s="84">
        <v>81</v>
      </c>
      <c r="B84" s="86"/>
      <c r="C84" s="85"/>
      <c r="D84" s="114"/>
      <c r="E84" s="114"/>
      <c r="F84" s="114"/>
      <c r="G84" s="86"/>
      <c r="H84" s="122">
        <f t="shared" si="5"/>
        <v>0</v>
      </c>
      <c r="I84" s="122">
        <f t="shared" si="6"/>
        <v>0</v>
      </c>
      <c r="J84" s="122">
        <f t="shared" si="7"/>
        <v>0</v>
      </c>
      <c r="K84" s="122" t="str">
        <f t="shared" si="8"/>
        <v/>
      </c>
      <c r="L84" s="92"/>
      <c r="M84" s="93"/>
      <c r="N84" s="101"/>
      <c r="O84" s="118"/>
      <c r="P84" s="87"/>
      <c r="Q84" s="94"/>
      <c r="R84" s="122">
        <f t="shared" si="9"/>
        <v>0</v>
      </c>
      <c r="S84" s="95"/>
      <c r="T84" s="119"/>
      <c r="U84" s="119"/>
      <c r="V84" s="86"/>
      <c r="W84" s="153"/>
      <c r="X84" s="144"/>
      <c r="Y84" s="144"/>
      <c r="Z84" s="144"/>
      <c r="AA84" s="144"/>
      <c r="AB84" s="144"/>
      <c r="AC84" s="144"/>
      <c r="AD84" s="144"/>
      <c r="AE84" s="144"/>
      <c r="AF84" s="148"/>
      <c r="AG84" s="153"/>
      <c r="AH84" s="153"/>
      <c r="AI84" s="153"/>
      <c r="AJ84" s="153"/>
      <c r="AK84" s="153"/>
      <c r="AL84" s="82"/>
      <c r="AM84" s="82"/>
      <c r="AN84" s="159"/>
      <c r="AO84" s="159"/>
      <c r="AP84" s="159"/>
      <c r="AQ84" s="159"/>
      <c r="AR84" s="82"/>
      <c r="AS84" s="82"/>
      <c r="AT84" s="83"/>
      <c r="AU84" s="83"/>
      <c r="AV84" s="186"/>
      <c r="AW84" s="90"/>
      <c r="AX84" s="90"/>
      <c r="AY84" s="90"/>
      <c r="AZ84" s="90"/>
      <c r="BA84" s="90"/>
      <c r="BB84" s="90"/>
      <c r="BC84" s="90"/>
      <c r="BD84" s="90"/>
      <c r="BE84" s="148"/>
      <c r="BF84" s="186"/>
      <c r="BG84" s="186"/>
      <c r="BH84" s="186"/>
      <c r="BI84" s="186"/>
    </row>
    <row r="85" spans="1:61" s="91" customFormat="1">
      <c r="A85" s="84">
        <v>82</v>
      </c>
      <c r="B85" s="86"/>
      <c r="C85" s="85"/>
      <c r="D85" s="114"/>
      <c r="E85" s="114"/>
      <c r="F85" s="114"/>
      <c r="G85" s="86"/>
      <c r="H85" s="122">
        <f t="shared" si="5"/>
        <v>0</v>
      </c>
      <c r="I85" s="122">
        <f t="shared" si="6"/>
        <v>0</v>
      </c>
      <c r="J85" s="122">
        <f t="shared" si="7"/>
        <v>0</v>
      </c>
      <c r="K85" s="122" t="str">
        <f t="shared" si="8"/>
        <v/>
      </c>
      <c r="L85" s="92"/>
      <c r="M85" s="93"/>
      <c r="N85" s="101"/>
      <c r="O85" s="118"/>
      <c r="P85" s="87"/>
      <c r="Q85" s="94"/>
      <c r="R85" s="122">
        <f t="shared" si="9"/>
        <v>0</v>
      </c>
      <c r="S85" s="95"/>
      <c r="T85" s="119"/>
      <c r="U85" s="119"/>
      <c r="V85" s="86"/>
      <c r="W85" s="153"/>
      <c r="X85" s="144"/>
      <c r="Y85" s="144"/>
      <c r="Z85" s="144"/>
      <c r="AA85" s="144"/>
      <c r="AB85" s="144"/>
      <c r="AC85" s="144"/>
      <c r="AD85" s="144"/>
      <c r="AE85" s="144"/>
      <c r="AF85" s="148"/>
      <c r="AG85" s="153"/>
      <c r="AH85" s="153"/>
      <c r="AI85" s="153"/>
      <c r="AJ85" s="153"/>
      <c r="AK85" s="153"/>
      <c r="AL85" s="82"/>
      <c r="AM85" s="82"/>
      <c r="AN85" s="159"/>
      <c r="AO85" s="159"/>
      <c r="AP85" s="159"/>
      <c r="AQ85" s="159"/>
      <c r="AR85" s="82"/>
      <c r="AS85" s="82"/>
      <c r="AT85" s="83"/>
      <c r="AU85" s="83"/>
      <c r="AV85" s="186"/>
      <c r="AW85" s="90"/>
      <c r="AX85" s="90"/>
      <c r="AY85" s="90"/>
      <c r="AZ85" s="90"/>
      <c r="BA85" s="90"/>
      <c r="BB85" s="90"/>
      <c r="BC85" s="90"/>
      <c r="BD85" s="90"/>
      <c r="BE85" s="148"/>
      <c r="BF85" s="186"/>
      <c r="BG85" s="186"/>
      <c r="BH85" s="186"/>
      <c r="BI85" s="186"/>
    </row>
    <row r="86" spans="1:61" s="91" customFormat="1">
      <c r="A86" s="84">
        <v>83</v>
      </c>
      <c r="B86" s="86"/>
      <c r="C86" s="85"/>
      <c r="D86" s="114"/>
      <c r="E86" s="114"/>
      <c r="F86" s="114"/>
      <c r="G86" s="86"/>
      <c r="H86" s="122">
        <f t="shared" si="5"/>
        <v>0</v>
      </c>
      <c r="I86" s="122">
        <f t="shared" si="6"/>
        <v>0</v>
      </c>
      <c r="J86" s="122">
        <f t="shared" si="7"/>
        <v>0</v>
      </c>
      <c r="K86" s="122" t="str">
        <f t="shared" si="8"/>
        <v/>
      </c>
      <c r="L86" s="92"/>
      <c r="M86" s="93"/>
      <c r="N86" s="101"/>
      <c r="O86" s="118"/>
      <c r="P86" s="87"/>
      <c r="Q86" s="94"/>
      <c r="R86" s="122">
        <f t="shared" si="9"/>
        <v>0</v>
      </c>
      <c r="S86" s="95"/>
      <c r="T86" s="119"/>
      <c r="U86" s="119"/>
      <c r="V86" s="86"/>
      <c r="W86" s="153"/>
      <c r="X86" s="144"/>
      <c r="Y86" s="144"/>
      <c r="Z86" s="144"/>
      <c r="AA86" s="144"/>
      <c r="AB86" s="144"/>
      <c r="AC86" s="144"/>
      <c r="AD86" s="144"/>
      <c r="AE86" s="144"/>
      <c r="AF86" s="148"/>
      <c r="AG86" s="153"/>
      <c r="AH86" s="153"/>
      <c r="AI86" s="153"/>
      <c r="AJ86" s="153"/>
      <c r="AK86" s="153"/>
      <c r="AL86" s="82"/>
      <c r="AM86" s="82"/>
      <c r="AN86" s="159"/>
      <c r="AO86" s="159"/>
      <c r="AP86" s="159"/>
      <c r="AQ86" s="159"/>
      <c r="AR86" s="82"/>
      <c r="AS86" s="82"/>
      <c r="AT86" s="83"/>
      <c r="AU86" s="83"/>
      <c r="AV86" s="186"/>
      <c r="AW86" s="90"/>
      <c r="AX86" s="90"/>
      <c r="AY86" s="90"/>
      <c r="AZ86" s="90"/>
      <c r="BA86" s="90"/>
      <c r="BB86" s="90"/>
      <c r="BC86" s="90"/>
      <c r="BD86" s="90"/>
      <c r="BE86" s="148"/>
      <c r="BF86" s="186"/>
      <c r="BG86" s="186"/>
      <c r="BH86" s="186"/>
      <c r="BI86" s="186"/>
    </row>
    <row r="87" spans="1:61" s="91" customFormat="1">
      <c r="A87" s="84">
        <v>84</v>
      </c>
      <c r="B87" s="86"/>
      <c r="C87" s="85"/>
      <c r="D87" s="114"/>
      <c r="E87" s="114"/>
      <c r="F87" s="114"/>
      <c r="G87" s="86"/>
      <c r="H87" s="122">
        <f t="shared" si="5"/>
        <v>0</v>
      </c>
      <c r="I87" s="122">
        <f t="shared" si="6"/>
        <v>0</v>
      </c>
      <c r="J87" s="122">
        <f t="shared" si="7"/>
        <v>0</v>
      </c>
      <c r="K87" s="122" t="str">
        <f t="shared" si="8"/>
        <v/>
      </c>
      <c r="L87" s="92"/>
      <c r="M87" s="93"/>
      <c r="N87" s="101"/>
      <c r="O87" s="118"/>
      <c r="P87" s="87"/>
      <c r="Q87" s="94"/>
      <c r="R87" s="122">
        <f t="shared" si="9"/>
        <v>0</v>
      </c>
      <c r="S87" s="95"/>
      <c r="T87" s="119"/>
      <c r="U87" s="119"/>
      <c r="V87" s="86"/>
      <c r="W87" s="153"/>
      <c r="X87" s="144"/>
      <c r="Y87" s="144"/>
      <c r="Z87" s="144"/>
      <c r="AA87" s="144"/>
      <c r="AB87" s="144"/>
      <c r="AC87" s="144"/>
      <c r="AD87" s="144"/>
      <c r="AE87" s="144"/>
      <c r="AF87" s="148"/>
      <c r="AG87" s="153"/>
      <c r="AH87" s="153"/>
      <c r="AI87" s="153"/>
      <c r="AJ87" s="153"/>
      <c r="AK87" s="153"/>
      <c r="AL87" s="82"/>
      <c r="AM87" s="82"/>
      <c r="AN87" s="159"/>
      <c r="AO87" s="159"/>
      <c r="AP87" s="159"/>
      <c r="AQ87" s="159"/>
      <c r="AR87" s="82"/>
      <c r="AS87" s="82"/>
      <c r="AT87" s="83"/>
      <c r="AU87" s="83"/>
      <c r="AV87" s="186"/>
      <c r="AW87" s="90"/>
      <c r="AX87" s="90"/>
      <c r="AY87" s="90"/>
      <c r="AZ87" s="90"/>
      <c r="BA87" s="90"/>
      <c r="BB87" s="90"/>
      <c r="BC87" s="90"/>
      <c r="BD87" s="90"/>
      <c r="BE87" s="148"/>
      <c r="BF87" s="186"/>
      <c r="BG87" s="186"/>
      <c r="BH87" s="186"/>
      <c r="BI87" s="186"/>
    </row>
    <row r="88" spans="1:61" s="91" customFormat="1">
      <c r="A88" s="84">
        <v>85</v>
      </c>
      <c r="B88" s="86"/>
      <c r="C88" s="85"/>
      <c r="D88" s="114"/>
      <c r="E88" s="114"/>
      <c r="F88" s="114"/>
      <c r="G88" s="86"/>
      <c r="H88" s="122">
        <f t="shared" si="5"/>
        <v>0</v>
      </c>
      <c r="I88" s="122">
        <f t="shared" si="6"/>
        <v>0</v>
      </c>
      <c r="J88" s="122">
        <f t="shared" si="7"/>
        <v>0</v>
      </c>
      <c r="K88" s="122" t="str">
        <f t="shared" si="8"/>
        <v/>
      </c>
      <c r="L88" s="92"/>
      <c r="M88" s="93"/>
      <c r="N88" s="101"/>
      <c r="O88" s="118"/>
      <c r="P88" s="87"/>
      <c r="Q88" s="94"/>
      <c r="R88" s="122">
        <f t="shared" si="9"/>
        <v>0</v>
      </c>
      <c r="S88" s="95"/>
      <c r="T88" s="119"/>
      <c r="U88" s="119"/>
      <c r="V88" s="86"/>
      <c r="W88" s="153"/>
      <c r="X88" s="144"/>
      <c r="Y88" s="144"/>
      <c r="Z88" s="144"/>
      <c r="AA88" s="144"/>
      <c r="AB88" s="144"/>
      <c r="AC88" s="144"/>
      <c r="AD88" s="144"/>
      <c r="AE88" s="144"/>
      <c r="AF88" s="148"/>
      <c r="AG88" s="153"/>
      <c r="AH88" s="153"/>
      <c r="AI88" s="153"/>
      <c r="AJ88" s="153"/>
      <c r="AK88" s="153"/>
      <c r="AL88" s="82"/>
      <c r="AM88" s="82"/>
      <c r="AN88" s="159"/>
      <c r="AO88" s="159"/>
      <c r="AP88" s="159"/>
      <c r="AQ88" s="159"/>
      <c r="AR88" s="82"/>
      <c r="AS88" s="82"/>
      <c r="AT88" s="83"/>
      <c r="AU88" s="83"/>
      <c r="AV88" s="186"/>
      <c r="AW88" s="90"/>
      <c r="AX88" s="90"/>
      <c r="AY88" s="90"/>
      <c r="AZ88" s="90"/>
      <c r="BA88" s="90"/>
      <c r="BB88" s="90"/>
      <c r="BC88" s="90"/>
      <c r="BD88" s="90"/>
      <c r="BE88" s="148"/>
      <c r="BF88" s="186"/>
      <c r="BG88" s="186"/>
      <c r="BH88" s="186"/>
      <c r="BI88" s="186"/>
    </row>
    <row r="89" spans="1:61" s="91" customFormat="1">
      <c r="A89" s="84">
        <v>86</v>
      </c>
      <c r="B89" s="86"/>
      <c r="C89" s="85"/>
      <c r="D89" s="114"/>
      <c r="E89" s="114"/>
      <c r="F89" s="114"/>
      <c r="G89" s="86"/>
      <c r="H89" s="122">
        <f t="shared" si="5"/>
        <v>0</v>
      </c>
      <c r="I89" s="122">
        <f t="shared" si="6"/>
        <v>0</v>
      </c>
      <c r="J89" s="122">
        <f t="shared" si="7"/>
        <v>0</v>
      </c>
      <c r="K89" s="122" t="str">
        <f t="shared" si="8"/>
        <v/>
      </c>
      <c r="L89" s="92"/>
      <c r="M89" s="93"/>
      <c r="N89" s="101"/>
      <c r="O89" s="118"/>
      <c r="P89" s="87"/>
      <c r="Q89" s="94"/>
      <c r="R89" s="122">
        <f t="shared" si="9"/>
        <v>0</v>
      </c>
      <c r="S89" s="95"/>
      <c r="T89" s="119"/>
      <c r="U89" s="119"/>
      <c r="V89" s="86"/>
      <c r="W89" s="153"/>
      <c r="X89" s="144"/>
      <c r="Y89" s="144"/>
      <c r="Z89" s="144"/>
      <c r="AA89" s="144"/>
      <c r="AB89" s="144"/>
      <c r="AC89" s="144"/>
      <c r="AD89" s="144"/>
      <c r="AE89" s="144"/>
      <c r="AF89" s="148"/>
      <c r="AG89" s="153"/>
      <c r="AH89" s="153"/>
      <c r="AI89" s="153"/>
      <c r="AJ89" s="153"/>
      <c r="AK89" s="153"/>
      <c r="AL89" s="82"/>
      <c r="AM89" s="82"/>
      <c r="AN89" s="159"/>
      <c r="AO89" s="159"/>
      <c r="AP89" s="159"/>
      <c r="AQ89" s="159"/>
      <c r="AR89" s="82"/>
      <c r="AS89" s="82"/>
      <c r="AT89" s="83"/>
      <c r="AU89" s="83"/>
      <c r="AV89" s="186"/>
      <c r="AW89" s="90"/>
      <c r="AX89" s="90"/>
      <c r="AY89" s="90"/>
      <c r="AZ89" s="90"/>
      <c r="BA89" s="90"/>
      <c r="BB89" s="90"/>
      <c r="BC89" s="90"/>
      <c r="BD89" s="90"/>
      <c r="BE89" s="148"/>
      <c r="BF89" s="186"/>
      <c r="BG89" s="186"/>
      <c r="BH89" s="186"/>
      <c r="BI89" s="186"/>
    </row>
    <row r="90" spans="1:61" s="91" customFormat="1">
      <c r="A90" s="84">
        <v>87</v>
      </c>
      <c r="B90" s="86"/>
      <c r="C90" s="85"/>
      <c r="D90" s="114"/>
      <c r="E90" s="114"/>
      <c r="F90" s="114"/>
      <c r="G90" s="86"/>
      <c r="H90" s="122">
        <f t="shared" si="5"/>
        <v>0</v>
      </c>
      <c r="I90" s="122">
        <f t="shared" si="6"/>
        <v>0</v>
      </c>
      <c r="J90" s="122">
        <f t="shared" si="7"/>
        <v>0</v>
      </c>
      <c r="K90" s="122" t="str">
        <f t="shared" si="8"/>
        <v/>
      </c>
      <c r="L90" s="92"/>
      <c r="M90" s="93"/>
      <c r="N90" s="101"/>
      <c r="O90" s="118"/>
      <c r="P90" s="87"/>
      <c r="Q90" s="94"/>
      <c r="R90" s="122">
        <f t="shared" si="9"/>
        <v>0</v>
      </c>
      <c r="S90" s="95"/>
      <c r="T90" s="119"/>
      <c r="U90" s="119"/>
      <c r="V90" s="86"/>
      <c r="W90" s="153"/>
      <c r="X90" s="144"/>
      <c r="Y90" s="144"/>
      <c r="Z90" s="144"/>
      <c r="AA90" s="144"/>
      <c r="AB90" s="144"/>
      <c r="AC90" s="144"/>
      <c r="AD90" s="144"/>
      <c r="AE90" s="144"/>
      <c r="AF90" s="148"/>
      <c r="AG90" s="153"/>
      <c r="AH90" s="153"/>
      <c r="AI90" s="153"/>
      <c r="AJ90" s="153"/>
      <c r="AK90" s="153"/>
      <c r="AL90" s="82"/>
      <c r="AM90" s="82"/>
      <c r="AN90" s="159"/>
      <c r="AO90" s="159"/>
      <c r="AP90" s="159"/>
      <c r="AQ90" s="159"/>
      <c r="AR90" s="82"/>
      <c r="AS90" s="82"/>
      <c r="AT90" s="83"/>
      <c r="AU90" s="83"/>
      <c r="AV90" s="186"/>
      <c r="AW90" s="90"/>
      <c r="AX90" s="90"/>
      <c r="AY90" s="90"/>
      <c r="AZ90" s="90"/>
      <c r="BA90" s="90"/>
      <c r="BB90" s="90"/>
      <c r="BC90" s="90"/>
      <c r="BD90" s="90"/>
      <c r="BE90" s="148"/>
      <c r="BF90" s="186"/>
      <c r="BG90" s="186"/>
      <c r="BH90" s="186"/>
      <c r="BI90" s="186"/>
    </row>
    <row r="91" spans="1:61" s="91" customFormat="1">
      <c r="A91" s="84">
        <v>88</v>
      </c>
      <c r="B91" s="86"/>
      <c r="C91" s="85"/>
      <c r="D91" s="114"/>
      <c r="E91" s="114"/>
      <c r="F91" s="114"/>
      <c r="G91" s="86"/>
      <c r="H91" s="122">
        <f t="shared" si="5"/>
        <v>0</v>
      </c>
      <c r="I91" s="122">
        <f t="shared" si="6"/>
        <v>0</v>
      </c>
      <c r="J91" s="122">
        <f t="shared" si="7"/>
        <v>0</v>
      </c>
      <c r="K91" s="122" t="str">
        <f t="shared" si="8"/>
        <v/>
      </c>
      <c r="L91" s="92"/>
      <c r="M91" s="93"/>
      <c r="N91" s="101"/>
      <c r="O91" s="118"/>
      <c r="P91" s="87"/>
      <c r="Q91" s="94"/>
      <c r="R91" s="122">
        <f t="shared" si="9"/>
        <v>0</v>
      </c>
      <c r="S91" s="95"/>
      <c r="T91" s="119"/>
      <c r="U91" s="119"/>
      <c r="V91" s="86"/>
      <c r="W91" s="153"/>
      <c r="X91" s="144"/>
      <c r="Y91" s="144"/>
      <c r="Z91" s="144"/>
      <c r="AA91" s="144"/>
      <c r="AB91" s="144"/>
      <c r="AC91" s="144"/>
      <c r="AD91" s="144"/>
      <c r="AE91" s="144"/>
      <c r="AF91" s="148"/>
      <c r="AG91" s="153"/>
      <c r="AH91" s="153"/>
      <c r="AI91" s="153"/>
      <c r="AJ91" s="153"/>
      <c r="AK91" s="153"/>
      <c r="AL91" s="82"/>
      <c r="AM91" s="82"/>
      <c r="AN91" s="159"/>
      <c r="AO91" s="159"/>
      <c r="AP91" s="159"/>
      <c r="AQ91" s="159"/>
      <c r="AR91" s="82"/>
      <c r="AS91" s="82"/>
      <c r="AT91" s="83"/>
      <c r="AU91" s="83"/>
      <c r="AV91" s="186"/>
      <c r="AW91" s="90"/>
      <c r="AX91" s="90"/>
      <c r="AY91" s="90"/>
      <c r="AZ91" s="90"/>
      <c r="BA91" s="90"/>
      <c r="BB91" s="90"/>
      <c r="BC91" s="90"/>
      <c r="BD91" s="90"/>
      <c r="BE91" s="148"/>
      <c r="BF91" s="186"/>
      <c r="BG91" s="186"/>
      <c r="BH91" s="186"/>
      <c r="BI91" s="186"/>
    </row>
    <row r="92" spans="1:61" s="91" customFormat="1">
      <c r="A92" s="84">
        <v>89</v>
      </c>
      <c r="B92" s="86"/>
      <c r="C92" s="85"/>
      <c r="D92" s="114"/>
      <c r="E92" s="114"/>
      <c r="F92" s="114"/>
      <c r="G92" s="86"/>
      <c r="H92" s="122">
        <f t="shared" si="5"/>
        <v>0</v>
      </c>
      <c r="I92" s="122">
        <f t="shared" si="6"/>
        <v>0</v>
      </c>
      <c r="J92" s="122">
        <f t="shared" si="7"/>
        <v>0</v>
      </c>
      <c r="K92" s="122" t="str">
        <f t="shared" si="8"/>
        <v/>
      </c>
      <c r="L92" s="92"/>
      <c r="M92" s="93"/>
      <c r="N92" s="101"/>
      <c r="O92" s="118"/>
      <c r="P92" s="87"/>
      <c r="Q92" s="94"/>
      <c r="R92" s="122">
        <f t="shared" si="9"/>
        <v>0</v>
      </c>
      <c r="S92" s="95"/>
      <c r="T92" s="119"/>
      <c r="U92" s="119"/>
      <c r="V92" s="86"/>
      <c r="W92" s="153"/>
      <c r="X92" s="144"/>
      <c r="Y92" s="144"/>
      <c r="Z92" s="144"/>
      <c r="AA92" s="144"/>
      <c r="AB92" s="144"/>
      <c r="AC92" s="144"/>
      <c r="AD92" s="144"/>
      <c r="AE92" s="144"/>
      <c r="AF92" s="148"/>
      <c r="AG92" s="153"/>
      <c r="AH92" s="153"/>
      <c r="AI92" s="153"/>
      <c r="AJ92" s="153"/>
      <c r="AK92" s="153"/>
      <c r="AL92" s="82"/>
      <c r="AM92" s="82"/>
      <c r="AN92" s="159"/>
      <c r="AO92" s="159"/>
      <c r="AP92" s="159"/>
      <c r="AQ92" s="159"/>
      <c r="AR92" s="82"/>
      <c r="AS92" s="82"/>
      <c r="AT92" s="83"/>
      <c r="AU92" s="83"/>
      <c r="AV92" s="186"/>
      <c r="AW92" s="90"/>
      <c r="AX92" s="90"/>
      <c r="AY92" s="90"/>
      <c r="AZ92" s="90"/>
      <c r="BA92" s="90"/>
      <c r="BB92" s="90"/>
      <c r="BC92" s="90"/>
      <c r="BD92" s="90"/>
      <c r="BE92" s="148"/>
      <c r="BF92" s="186"/>
      <c r="BG92" s="186"/>
      <c r="BH92" s="186"/>
      <c r="BI92" s="186"/>
    </row>
    <row r="93" spans="1:61" s="91" customFormat="1">
      <c r="A93" s="84">
        <v>90</v>
      </c>
      <c r="B93" s="86"/>
      <c r="C93" s="85"/>
      <c r="D93" s="114"/>
      <c r="E93" s="114"/>
      <c r="F93" s="114"/>
      <c r="G93" s="86"/>
      <c r="H93" s="122">
        <f t="shared" si="5"/>
        <v>0</v>
      </c>
      <c r="I93" s="122">
        <f t="shared" si="6"/>
        <v>0</v>
      </c>
      <c r="J93" s="122">
        <f t="shared" si="7"/>
        <v>0</v>
      </c>
      <c r="K93" s="122" t="str">
        <f t="shared" si="8"/>
        <v/>
      </c>
      <c r="L93" s="92"/>
      <c r="M93" s="93"/>
      <c r="N93" s="101"/>
      <c r="O93" s="118"/>
      <c r="P93" s="87"/>
      <c r="Q93" s="94"/>
      <c r="R93" s="122">
        <f t="shared" si="9"/>
        <v>0</v>
      </c>
      <c r="S93" s="95"/>
      <c r="T93" s="119"/>
      <c r="U93" s="119"/>
      <c r="V93" s="86"/>
      <c r="W93" s="153"/>
      <c r="X93" s="144"/>
      <c r="Y93" s="144"/>
      <c r="Z93" s="144"/>
      <c r="AA93" s="144"/>
      <c r="AB93" s="144"/>
      <c r="AC93" s="144"/>
      <c r="AD93" s="144"/>
      <c r="AE93" s="144"/>
      <c r="AF93" s="148"/>
      <c r="AG93" s="153"/>
      <c r="AH93" s="153"/>
      <c r="AI93" s="153"/>
      <c r="AJ93" s="153"/>
      <c r="AK93" s="153"/>
      <c r="AL93" s="82"/>
      <c r="AM93" s="82"/>
      <c r="AN93" s="159"/>
      <c r="AO93" s="159"/>
      <c r="AP93" s="159"/>
      <c r="AQ93" s="159"/>
      <c r="AR93" s="82"/>
      <c r="AS93" s="82"/>
      <c r="AT93" s="83"/>
      <c r="AU93" s="83"/>
      <c r="AV93" s="186"/>
      <c r="AW93" s="90"/>
      <c r="AX93" s="90"/>
      <c r="AY93" s="90"/>
      <c r="AZ93" s="90"/>
      <c r="BA93" s="90"/>
      <c r="BB93" s="90"/>
      <c r="BC93" s="90"/>
      <c r="BD93" s="90"/>
      <c r="BE93" s="148"/>
      <c r="BF93" s="186"/>
      <c r="BG93" s="186"/>
      <c r="BH93" s="186"/>
      <c r="BI93" s="186"/>
    </row>
    <row r="94" spans="1:61" s="91" customFormat="1">
      <c r="A94" s="84">
        <v>91</v>
      </c>
      <c r="B94" s="86"/>
      <c r="C94" s="85"/>
      <c r="D94" s="114"/>
      <c r="E94" s="114"/>
      <c r="F94" s="114"/>
      <c r="G94" s="86"/>
      <c r="H94" s="122">
        <f t="shared" si="5"/>
        <v>0</v>
      </c>
      <c r="I94" s="122">
        <f t="shared" si="6"/>
        <v>0</v>
      </c>
      <c r="J94" s="122">
        <f t="shared" si="7"/>
        <v>0</v>
      </c>
      <c r="K94" s="122" t="str">
        <f t="shared" si="8"/>
        <v/>
      </c>
      <c r="L94" s="92"/>
      <c r="M94" s="93"/>
      <c r="N94" s="101"/>
      <c r="O94" s="118"/>
      <c r="P94" s="87"/>
      <c r="Q94" s="94"/>
      <c r="R94" s="122">
        <f t="shared" si="9"/>
        <v>0</v>
      </c>
      <c r="S94" s="95"/>
      <c r="T94" s="119"/>
      <c r="U94" s="119"/>
      <c r="V94" s="86"/>
      <c r="W94" s="153"/>
      <c r="X94" s="144"/>
      <c r="Y94" s="144"/>
      <c r="Z94" s="144"/>
      <c r="AA94" s="144"/>
      <c r="AB94" s="144"/>
      <c r="AC94" s="144"/>
      <c r="AD94" s="144"/>
      <c r="AE94" s="144"/>
      <c r="AF94" s="148"/>
      <c r="AG94" s="153"/>
      <c r="AH94" s="153"/>
      <c r="AI94" s="153"/>
      <c r="AJ94" s="153"/>
      <c r="AK94" s="153"/>
      <c r="AL94" s="82"/>
      <c r="AM94" s="82"/>
      <c r="AN94" s="159"/>
      <c r="AO94" s="159"/>
      <c r="AP94" s="159"/>
      <c r="AQ94" s="159"/>
      <c r="AR94" s="82"/>
      <c r="AS94" s="82"/>
      <c r="AT94" s="83"/>
      <c r="AU94" s="83"/>
      <c r="AV94" s="186"/>
      <c r="AW94" s="90"/>
      <c r="AX94" s="90"/>
      <c r="AY94" s="90"/>
      <c r="AZ94" s="90"/>
      <c r="BA94" s="90"/>
      <c r="BB94" s="90"/>
      <c r="BC94" s="90"/>
      <c r="BD94" s="90"/>
      <c r="BE94" s="148"/>
      <c r="BF94" s="186"/>
      <c r="BG94" s="186"/>
      <c r="BH94" s="186"/>
      <c r="BI94" s="186"/>
    </row>
    <row r="95" spans="1:61" s="91" customFormat="1">
      <c r="A95" s="84">
        <v>92</v>
      </c>
      <c r="B95" s="86"/>
      <c r="C95" s="85"/>
      <c r="D95" s="114"/>
      <c r="E95" s="114"/>
      <c r="F95" s="114"/>
      <c r="G95" s="86"/>
      <c r="H95" s="122">
        <f t="shared" si="5"/>
        <v>0</v>
      </c>
      <c r="I95" s="122">
        <f t="shared" si="6"/>
        <v>0</v>
      </c>
      <c r="J95" s="122">
        <f t="shared" si="7"/>
        <v>0</v>
      </c>
      <c r="K95" s="122" t="str">
        <f t="shared" si="8"/>
        <v/>
      </c>
      <c r="L95" s="92"/>
      <c r="M95" s="93"/>
      <c r="N95" s="101"/>
      <c r="O95" s="118"/>
      <c r="P95" s="87"/>
      <c r="Q95" s="94"/>
      <c r="R95" s="122">
        <f t="shared" si="9"/>
        <v>0</v>
      </c>
      <c r="S95" s="95"/>
      <c r="T95" s="119"/>
      <c r="U95" s="119"/>
      <c r="V95" s="86"/>
      <c r="W95" s="153"/>
      <c r="X95" s="144"/>
      <c r="Y95" s="144"/>
      <c r="Z95" s="144"/>
      <c r="AA95" s="144"/>
      <c r="AB95" s="144"/>
      <c r="AC95" s="144"/>
      <c r="AD95" s="144"/>
      <c r="AE95" s="144"/>
      <c r="AF95" s="148"/>
      <c r="AG95" s="153"/>
      <c r="AH95" s="153"/>
      <c r="AI95" s="153"/>
      <c r="AJ95" s="153"/>
      <c r="AK95" s="153"/>
      <c r="AL95" s="82"/>
      <c r="AM95" s="82"/>
      <c r="AN95" s="159"/>
      <c r="AO95" s="159"/>
      <c r="AP95" s="159"/>
      <c r="AQ95" s="159"/>
      <c r="AR95" s="82"/>
      <c r="AS95" s="82"/>
      <c r="AT95" s="83"/>
      <c r="AU95" s="83"/>
      <c r="AV95" s="186"/>
      <c r="AW95" s="90"/>
      <c r="AX95" s="90"/>
      <c r="AY95" s="90"/>
      <c r="AZ95" s="90"/>
      <c r="BA95" s="90"/>
      <c r="BB95" s="90"/>
      <c r="BC95" s="90"/>
      <c r="BD95" s="90"/>
      <c r="BE95" s="148"/>
      <c r="BF95" s="186"/>
      <c r="BG95" s="186"/>
      <c r="BH95" s="186"/>
      <c r="BI95" s="186"/>
    </row>
    <row r="96" spans="1:61" s="91" customFormat="1">
      <c r="A96" s="84">
        <v>93</v>
      </c>
      <c r="B96" s="86"/>
      <c r="C96" s="85"/>
      <c r="D96" s="114"/>
      <c r="E96" s="114"/>
      <c r="F96" s="114"/>
      <c r="G96" s="86"/>
      <c r="H96" s="122">
        <f t="shared" si="5"/>
        <v>0</v>
      </c>
      <c r="I96" s="122">
        <f t="shared" si="6"/>
        <v>0</v>
      </c>
      <c r="J96" s="122">
        <f t="shared" si="7"/>
        <v>0</v>
      </c>
      <c r="K96" s="122" t="str">
        <f t="shared" si="8"/>
        <v/>
      </c>
      <c r="L96" s="92"/>
      <c r="M96" s="93"/>
      <c r="N96" s="101"/>
      <c r="O96" s="118"/>
      <c r="P96" s="87"/>
      <c r="Q96" s="94"/>
      <c r="R96" s="122">
        <f t="shared" si="9"/>
        <v>0</v>
      </c>
      <c r="S96" s="95"/>
      <c r="T96" s="119"/>
      <c r="U96" s="119"/>
      <c r="V96" s="86"/>
      <c r="W96" s="153"/>
      <c r="X96" s="144"/>
      <c r="Y96" s="144"/>
      <c r="Z96" s="144"/>
      <c r="AA96" s="144"/>
      <c r="AB96" s="144"/>
      <c r="AC96" s="144"/>
      <c r="AD96" s="144"/>
      <c r="AE96" s="144"/>
      <c r="AF96" s="148"/>
      <c r="AG96" s="153"/>
      <c r="AH96" s="153"/>
      <c r="AI96" s="153"/>
      <c r="AJ96" s="153"/>
      <c r="AK96" s="153"/>
      <c r="AL96" s="82"/>
      <c r="AM96" s="82"/>
      <c r="AN96" s="159"/>
      <c r="AO96" s="159"/>
      <c r="AP96" s="159"/>
      <c r="AQ96" s="159"/>
      <c r="AR96" s="82"/>
      <c r="AS96" s="82"/>
      <c r="AT96" s="83"/>
      <c r="AU96" s="83"/>
      <c r="AV96" s="186"/>
      <c r="AW96" s="90"/>
      <c r="AX96" s="90"/>
      <c r="AY96" s="90"/>
      <c r="AZ96" s="90"/>
      <c r="BA96" s="90"/>
      <c r="BB96" s="90"/>
      <c r="BC96" s="90"/>
      <c r="BD96" s="90"/>
      <c r="BE96" s="148"/>
      <c r="BF96" s="186"/>
      <c r="BG96" s="186"/>
      <c r="BH96" s="186"/>
      <c r="BI96" s="186"/>
    </row>
    <row r="97" spans="1:61" s="91" customFormat="1">
      <c r="A97" s="84">
        <v>94</v>
      </c>
      <c r="B97" s="86"/>
      <c r="C97" s="85"/>
      <c r="D97" s="114"/>
      <c r="E97" s="114"/>
      <c r="F97" s="114"/>
      <c r="G97" s="86"/>
      <c r="H97" s="122">
        <f t="shared" si="5"/>
        <v>0</v>
      </c>
      <c r="I97" s="122">
        <f t="shared" si="6"/>
        <v>0</v>
      </c>
      <c r="J97" s="122">
        <f t="shared" si="7"/>
        <v>0</v>
      </c>
      <c r="K97" s="122" t="str">
        <f t="shared" si="8"/>
        <v/>
      </c>
      <c r="L97" s="92"/>
      <c r="M97" s="93"/>
      <c r="N97" s="101"/>
      <c r="O97" s="118"/>
      <c r="P97" s="87"/>
      <c r="Q97" s="94"/>
      <c r="R97" s="122">
        <f t="shared" si="9"/>
        <v>0</v>
      </c>
      <c r="S97" s="95"/>
      <c r="T97" s="119"/>
      <c r="U97" s="119"/>
      <c r="V97" s="86"/>
      <c r="W97" s="153"/>
      <c r="X97" s="144"/>
      <c r="Y97" s="144"/>
      <c r="Z97" s="144"/>
      <c r="AA97" s="144"/>
      <c r="AB97" s="144"/>
      <c r="AC97" s="144"/>
      <c r="AD97" s="144"/>
      <c r="AE97" s="144"/>
      <c r="AF97" s="148"/>
      <c r="AG97" s="153"/>
      <c r="AH97" s="153"/>
      <c r="AI97" s="153"/>
      <c r="AJ97" s="153"/>
      <c r="AK97" s="153"/>
      <c r="AL97" s="82"/>
      <c r="AM97" s="82"/>
      <c r="AN97" s="159"/>
      <c r="AO97" s="159"/>
      <c r="AP97" s="159"/>
      <c r="AQ97" s="159"/>
      <c r="AR97" s="82"/>
      <c r="AS97" s="82"/>
      <c r="AT97" s="83"/>
      <c r="AU97" s="83"/>
      <c r="AV97" s="186"/>
      <c r="AW97" s="90"/>
      <c r="AX97" s="90"/>
      <c r="AY97" s="90"/>
      <c r="AZ97" s="90"/>
      <c r="BA97" s="90"/>
      <c r="BB97" s="90"/>
      <c r="BC97" s="90"/>
      <c r="BD97" s="90"/>
      <c r="BE97" s="148"/>
      <c r="BF97" s="186"/>
      <c r="BG97" s="186"/>
      <c r="BH97" s="186"/>
      <c r="BI97" s="186"/>
    </row>
    <row r="98" spans="1:61" s="91" customFormat="1">
      <c r="A98" s="84">
        <v>95</v>
      </c>
      <c r="B98" s="86"/>
      <c r="C98" s="85"/>
      <c r="D98" s="114"/>
      <c r="E98" s="114"/>
      <c r="F98" s="114"/>
      <c r="G98" s="86"/>
      <c r="H98" s="122">
        <f t="shared" si="5"/>
        <v>0</v>
      </c>
      <c r="I98" s="122">
        <f t="shared" si="6"/>
        <v>0</v>
      </c>
      <c r="J98" s="122">
        <f t="shared" si="7"/>
        <v>0</v>
      </c>
      <c r="K98" s="122" t="str">
        <f t="shared" si="8"/>
        <v/>
      </c>
      <c r="L98" s="92"/>
      <c r="M98" s="93"/>
      <c r="N98" s="101"/>
      <c r="O98" s="118"/>
      <c r="P98" s="87"/>
      <c r="Q98" s="94"/>
      <c r="R98" s="122">
        <f t="shared" si="9"/>
        <v>0</v>
      </c>
      <c r="S98" s="95"/>
      <c r="T98" s="119"/>
      <c r="U98" s="119"/>
      <c r="V98" s="86"/>
      <c r="W98" s="153"/>
      <c r="X98" s="144"/>
      <c r="Y98" s="144"/>
      <c r="Z98" s="144"/>
      <c r="AA98" s="144"/>
      <c r="AB98" s="144"/>
      <c r="AC98" s="144"/>
      <c r="AD98" s="144"/>
      <c r="AE98" s="144"/>
      <c r="AF98" s="148"/>
      <c r="AG98" s="153"/>
      <c r="AH98" s="153"/>
      <c r="AI98" s="153"/>
      <c r="AJ98" s="153"/>
      <c r="AK98" s="153"/>
      <c r="AL98" s="82"/>
      <c r="AM98" s="82"/>
      <c r="AN98" s="159"/>
      <c r="AO98" s="159"/>
      <c r="AP98" s="159"/>
      <c r="AQ98" s="159"/>
      <c r="AR98" s="82"/>
      <c r="AS98" s="82"/>
      <c r="AT98" s="83"/>
      <c r="AU98" s="83"/>
      <c r="AV98" s="186"/>
      <c r="AW98" s="90"/>
      <c r="AX98" s="90"/>
      <c r="AY98" s="90"/>
      <c r="AZ98" s="90"/>
      <c r="BA98" s="90"/>
      <c r="BB98" s="90"/>
      <c r="BC98" s="90"/>
      <c r="BD98" s="90"/>
      <c r="BE98" s="148"/>
      <c r="BF98" s="186"/>
      <c r="BG98" s="186"/>
      <c r="BH98" s="186"/>
      <c r="BI98" s="186"/>
    </row>
    <row r="99" spans="1:61" s="91" customFormat="1">
      <c r="A99" s="84">
        <v>96</v>
      </c>
      <c r="B99" s="86"/>
      <c r="C99" s="85"/>
      <c r="D99" s="114"/>
      <c r="E99" s="114"/>
      <c r="F99" s="114"/>
      <c r="G99" s="86"/>
      <c r="H99" s="122">
        <f t="shared" si="5"/>
        <v>0</v>
      </c>
      <c r="I99" s="122">
        <f t="shared" si="6"/>
        <v>0</v>
      </c>
      <c r="J99" s="122">
        <f t="shared" si="7"/>
        <v>0</v>
      </c>
      <c r="K99" s="122" t="str">
        <f t="shared" si="8"/>
        <v/>
      </c>
      <c r="L99" s="92"/>
      <c r="M99" s="93"/>
      <c r="N99" s="101"/>
      <c r="O99" s="118"/>
      <c r="P99" s="87"/>
      <c r="Q99" s="94"/>
      <c r="R99" s="122">
        <f t="shared" si="9"/>
        <v>0</v>
      </c>
      <c r="S99" s="95"/>
      <c r="T99" s="119"/>
      <c r="U99" s="119"/>
      <c r="V99" s="86"/>
      <c r="W99" s="153"/>
      <c r="X99" s="144"/>
      <c r="Y99" s="144"/>
      <c r="Z99" s="144"/>
      <c r="AA99" s="144"/>
      <c r="AB99" s="144"/>
      <c r="AC99" s="144"/>
      <c r="AD99" s="144"/>
      <c r="AE99" s="144"/>
      <c r="AF99" s="148"/>
      <c r="AG99" s="153"/>
      <c r="AH99" s="153"/>
      <c r="AI99" s="153"/>
      <c r="AJ99" s="153"/>
      <c r="AK99" s="153"/>
      <c r="AL99" s="82"/>
      <c r="AM99" s="82"/>
      <c r="AN99" s="159"/>
      <c r="AO99" s="159"/>
      <c r="AP99" s="159"/>
      <c r="AQ99" s="159"/>
      <c r="AR99" s="82"/>
      <c r="AS99" s="82"/>
      <c r="AT99" s="83"/>
      <c r="AU99" s="83"/>
      <c r="AV99" s="186"/>
      <c r="AW99" s="90"/>
      <c r="AX99" s="90"/>
      <c r="AY99" s="90"/>
      <c r="AZ99" s="90"/>
      <c r="BA99" s="90"/>
      <c r="BB99" s="90"/>
      <c r="BC99" s="90"/>
      <c r="BD99" s="90"/>
      <c r="BE99" s="148"/>
      <c r="BF99" s="186"/>
      <c r="BG99" s="186"/>
      <c r="BH99" s="186"/>
      <c r="BI99" s="186"/>
    </row>
    <row r="100" spans="1:61" s="91" customFormat="1">
      <c r="A100" s="84">
        <v>97</v>
      </c>
      <c r="B100" s="86"/>
      <c r="C100" s="85"/>
      <c r="D100" s="114"/>
      <c r="E100" s="114"/>
      <c r="F100" s="114"/>
      <c r="G100" s="86"/>
      <c r="H100" s="122">
        <f t="shared" si="5"/>
        <v>0</v>
      </c>
      <c r="I100" s="122">
        <f t="shared" si="6"/>
        <v>0</v>
      </c>
      <c r="J100" s="122">
        <f t="shared" si="7"/>
        <v>0</v>
      </c>
      <c r="K100" s="122" t="str">
        <f t="shared" si="8"/>
        <v/>
      </c>
      <c r="L100" s="92"/>
      <c r="M100" s="93"/>
      <c r="N100" s="101"/>
      <c r="O100" s="118"/>
      <c r="P100" s="87"/>
      <c r="Q100" s="94"/>
      <c r="R100" s="122">
        <f t="shared" si="9"/>
        <v>0</v>
      </c>
      <c r="S100" s="95"/>
      <c r="T100" s="119"/>
      <c r="U100" s="119"/>
      <c r="V100" s="86"/>
      <c r="W100" s="153"/>
      <c r="X100" s="144"/>
      <c r="Y100" s="144"/>
      <c r="Z100" s="144"/>
      <c r="AA100" s="144"/>
      <c r="AB100" s="144"/>
      <c r="AC100" s="144"/>
      <c r="AD100" s="144"/>
      <c r="AE100" s="144"/>
      <c r="AF100" s="148"/>
      <c r="AG100" s="153"/>
      <c r="AH100" s="153"/>
      <c r="AI100" s="153"/>
      <c r="AJ100" s="153"/>
      <c r="AK100" s="153"/>
      <c r="AL100" s="82"/>
      <c r="AM100" s="82"/>
      <c r="AN100" s="159"/>
      <c r="AO100" s="159"/>
      <c r="AP100" s="159"/>
      <c r="AQ100" s="159"/>
      <c r="AR100" s="82"/>
      <c r="AS100" s="82"/>
      <c r="AT100" s="83"/>
      <c r="AU100" s="83"/>
      <c r="AV100" s="186"/>
      <c r="AW100" s="90"/>
      <c r="AX100" s="90"/>
      <c r="AY100" s="90"/>
      <c r="AZ100" s="90"/>
      <c r="BA100" s="90"/>
      <c r="BB100" s="90"/>
      <c r="BC100" s="90"/>
      <c r="BD100" s="90"/>
      <c r="BE100" s="148"/>
      <c r="BF100" s="186"/>
      <c r="BG100" s="186"/>
      <c r="BH100" s="186"/>
      <c r="BI100" s="186"/>
    </row>
    <row r="101" spans="1:61" s="91" customFormat="1">
      <c r="A101" s="84">
        <v>98</v>
      </c>
      <c r="B101" s="86"/>
      <c r="C101" s="85"/>
      <c r="D101" s="114"/>
      <c r="E101" s="114"/>
      <c r="F101" s="114"/>
      <c r="G101" s="86"/>
      <c r="H101" s="122">
        <f t="shared" si="5"/>
        <v>0</v>
      </c>
      <c r="I101" s="122">
        <f t="shared" si="6"/>
        <v>0</v>
      </c>
      <c r="J101" s="122">
        <f t="shared" si="7"/>
        <v>0</v>
      </c>
      <c r="K101" s="122" t="str">
        <f t="shared" si="8"/>
        <v/>
      </c>
      <c r="L101" s="92"/>
      <c r="M101" s="93"/>
      <c r="N101" s="101"/>
      <c r="O101" s="118"/>
      <c r="P101" s="87"/>
      <c r="Q101" s="94"/>
      <c r="R101" s="122">
        <f t="shared" si="9"/>
        <v>0</v>
      </c>
      <c r="S101" s="95"/>
      <c r="T101" s="119"/>
      <c r="U101" s="119"/>
      <c r="V101" s="86"/>
      <c r="W101" s="153"/>
      <c r="X101" s="144"/>
      <c r="Y101" s="144"/>
      <c r="Z101" s="144"/>
      <c r="AA101" s="144"/>
      <c r="AB101" s="144"/>
      <c r="AC101" s="144"/>
      <c r="AD101" s="144"/>
      <c r="AE101" s="144"/>
      <c r="AF101" s="148"/>
      <c r="AG101" s="153"/>
      <c r="AH101" s="153"/>
      <c r="AI101" s="153"/>
      <c r="AJ101" s="153"/>
      <c r="AK101" s="153"/>
      <c r="AL101" s="82"/>
      <c r="AM101" s="82"/>
      <c r="AN101" s="159"/>
      <c r="AO101" s="159"/>
      <c r="AP101" s="159"/>
      <c r="AQ101" s="159"/>
      <c r="AR101" s="82"/>
      <c r="AS101" s="82"/>
      <c r="AT101" s="83"/>
      <c r="AU101" s="83"/>
      <c r="AV101" s="186"/>
      <c r="AW101" s="90"/>
      <c r="AX101" s="90"/>
      <c r="AY101" s="90"/>
      <c r="AZ101" s="90"/>
      <c r="BA101" s="90"/>
      <c r="BB101" s="90"/>
      <c r="BC101" s="90"/>
      <c r="BD101" s="90"/>
      <c r="BE101" s="148"/>
      <c r="BF101" s="186"/>
      <c r="BG101" s="186"/>
      <c r="BH101" s="186"/>
      <c r="BI101" s="186"/>
    </row>
    <row r="102" spans="1:61" s="91" customFormat="1">
      <c r="A102" s="84">
        <v>99</v>
      </c>
      <c r="B102" s="86"/>
      <c r="C102" s="85"/>
      <c r="D102" s="114"/>
      <c r="E102" s="114"/>
      <c r="F102" s="114"/>
      <c r="G102" s="86"/>
      <c r="H102" s="122">
        <f t="shared" si="5"/>
        <v>0</v>
      </c>
      <c r="I102" s="122">
        <f t="shared" si="6"/>
        <v>0</v>
      </c>
      <c r="J102" s="122">
        <f t="shared" si="7"/>
        <v>0</v>
      </c>
      <c r="K102" s="122" t="str">
        <f t="shared" si="8"/>
        <v/>
      </c>
      <c r="L102" s="92"/>
      <c r="M102" s="93"/>
      <c r="N102" s="101"/>
      <c r="O102" s="118"/>
      <c r="P102" s="87"/>
      <c r="Q102" s="94"/>
      <c r="R102" s="122">
        <f t="shared" si="9"/>
        <v>0</v>
      </c>
      <c r="S102" s="95"/>
      <c r="T102" s="119"/>
      <c r="U102" s="119"/>
      <c r="V102" s="86"/>
      <c r="W102" s="153"/>
      <c r="X102" s="144"/>
      <c r="Y102" s="144"/>
      <c r="Z102" s="144"/>
      <c r="AA102" s="144"/>
      <c r="AB102" s="144"/>
      <c r="AC102" s="144"/>
      <c r="AD102" s="144"/>
      <c r="AE102" s="144"/>
      <c r="AF102" s="148"/>
      <c r="AG102" s="153"/>
      <c r="AH102" s="153"/>
      <c r="AI102" s="153"/>
      <c r="AJ102" s="153"/>
      <c r="AK102" s="153"/>
      <c r="AL102" s="82"/>
      <c r="AM102" s="82"/>
      <c r="AN102" s="159"/>
      <c r="AO102" s="159"/>
      <c r="AP102" s="159"/>
      <c r="AQ102" s="159"/>
      <c r="AR102" s="82"/>
      <c r="AS102" s="82"/>
      <c r="AT102" s="83"/>
      <c r="AU102" s="83"/>
      <c r="AV102" s="186"/>
      <c r="AW102" s="90"/>
      <c r="AX102" s="90"/>
      <c r="AY102" s="90"/>
      <c r="AZ102" s="90"/>
      <c r="BA102" s="90"/>
      <c r="BB102" s="90"/>
      <c r="BC102" s="90"/>
      <c r="BD102" s="90"/>
      <c r="BE102" s="148"/>
      <c r="BF102" s="186"/>
      <c r="BG102" s="186"/>
      <c r="BH102" s="186"/>
      <c r="BI102" s="186"/>
    </row>
    <row r="103" spans="1:61" s="91" customFormat="1">
      <c r="A103" s="84">
        <v>100</v>
      </c>
      <c r="B103" s="86"/>
      <c r="C103" s="85"/>
      <c r="D103" s="114"/>
      <c r="E103" s="114"/>
      <c r="F103" s="114"/>
      <c r="G103" s="86"/>
      <c r="H103" s="122">
        <f t="shared" si="5"/>
        <v>0</v>
      </c>
      <c r="I103" s="122">
        <f t="shared" si="6"/>
        <v>0</v>
      </c>
      <c r="J103" s="122">
        <f t="shared" si="7"/>
        <v>0</v>
      </c>
      <c r="K103" s="122" t="str">
        <f t="shared" si="8"/>
        <v/>
      </c>
      <c r="L103" s="92"/>
      <c r="M103" s="93"/>
      <c r="N103" s="101"/>
      <c r="O103" s="118"/>
      <c r="P103" s="87"/>
      <c r="Q103" s="94"/>
      <c r="R103" s="122">
        <f t="shared" si="9"/>
        <v>0</v>
      </c>
      <c r="S103" s="95"/>
      <c r="T103" s="119"/>
      <c r="U103" s="119"/>
      <c r="V103" s="86"/>
      <c r="W103" s="153"/>
      <c r="X103" s="144"/>
      <c r="Y103" s="144"/>
      <c r="Z103" s="144"/>
      <c r="AA103" s="144"/>
      <c r="AB103" s="144"/>
      <c r="AC103" s="144"/>
      <c r="AD103" s="144"/>
      <c r="AE103" s="144"/>
      <c r="AF103" s="148"/>
      <c r="AG103" s="153"/>
      <c r="AH103" s="153"/>
      <c r="AI103" s="153"/>
      <c r="AJ103" s="153"/>
      <c r="AK103" s="153"/>
      <c r="AL103" s="82"/>
      <c r="AM103" s="82"/>
      <c r="AN103" s="159"/>
      <c r="AO103" s="159"/>
      <c r="AP103" s="159"/>
      <c r="AQ103" s="159"/>
      <c r="AR103" s="82"/>
      <c r="AS103" s="82"/>
      <c r="AT103" s="83"/>
      <c r="AU103" s="83"/>
      <c r="AV103" s="186"/>
      <c r="AW103" s="90"/>
      <c r="AX103" s="90"/>
      <c r="AY103" s="90"/>
      <c r="AZ103" s="90"/>
      <c r="BA103" s="90"/>
      <c r="BB103" s="90"/>
      <c r="BC103" s="90"/>
      <c r="BD103" s="90"/>
      <c r="BE103" s="148"/>
      <c r="BF103" s="186"/>
      <c r="BG103" s="186"/>
      <c r="BH103" s="186"/>
      <c r="BI103" s="186"/>
    </row>
    <row r="104" spans="1:61" s="91" customFormat="1">
      <c r="A104" s="84">
        <v>101</v>
      </c>
      <c r="B104" s="86"/>
      <c r="C104" s="85"/>
      <c r="D104" s="114"/>
      <c r="E104" s="114"/>
      <c r="F104" s="114"/>
      <c r="G104" s="86"/>
      <c r="H104" s="122">
        <f t="shared" si="5"/>
        <v>0</v>
      </c>
      <c r="I104" s="122">
        <f t="shared" si="6"/>
        <v>0</v>
      </c>
      <c r="J104" s="122">
        <f t="shared" si="7"/>
        <v>0</v>
      </c>
      <c r="K104" s="122" t="str">
        <f t="shared" si="8"/>
        <v/>
      </c>
      <c r="L104" s="92"/>
      <c r="M104" s="93"/>
      <c r="N104" s="101"/>
      <c r="O104" s="118"/>
      <c r="P104" s="87"/>
      <c r="Q104" s="94"/>
      <c r="R104" s="122">
        <f t="shared" si="9"/>
        <v>0</v>
      </c>
      <c r="S104" s="95"/>
      <c r="T104" s="119"/>
      <c r="U104" s="119"/>
      <c r="V104" s="86"/>
      <c r="W104" s="153"/>
      <c r="X104" s="144"/>
      <c r="Y104" s="144"/>
      <c r="Z104" s="144"/>
      <c r="AA104" s="144"/>
      <c r="AB104" s="144"/>
      <c r="AC104" s="144"/>
      <c r="AD104" s="144"/>
      <c r="AE104" s="144"/>
      <c r="AF104" s="148"/>
      <c r="AG104" s="153"/>
      <c r="AH104" s="153"/>
      <c r="AI104" s="153"/>
      <c r="AJ104" s="153"/>
      <c r="AK104" s="153"/>
      <c r="AL104" s="82"/>
      <c r="AM104" s="82"/>
      <c r="AN104" s="159"/>
      <c r="AO104" s="159"/>
      <c r="AP104" s="159"/>
      <c r="AQ104" s="159"/>
      <c r="AR104" s="82"/>
      <c r="AS104" s="82"/>
      <c r="AT104" s="83"/>
      <c r="AU104" s="83"/>
      <c r="AV104" s="186"/>
      <c r="AW104" s="90"/>
      <c r="AX104" s="90"/>
      <c r="AY104" s="90"/>
      <c r="AZ104" s="90"/>
      <c r="BA104" s="90"/>
      <c r="BB104" s="90"/>
      <c r="BC104" s="90"/>
      <c r="BD104" s="90"/>
      <c r="BE104" s="148"/>
      <c r="BF104" s="186"/>
      <c r="BG104" s="186"/>
      <c r="BH104" s="186"/>
      <c r="BI104" s="186"/>
    </row>
    <row r="105" spans="1:61" s="91" customFormat="1">
      <c r="A105" s="84">
        <v>102</v>
      </c>
      <c r="B105" s="86"/>
      <c r="C105" s="85"/>
      <c r="D105" s="114"/>
      <c r="E105" s="114"/>
      <c r="F105" s="114"/>
      <c r="G105" s="86"/>
      <c r="H105" s="122">
        <f t="shared" si="5"/>
        <v>0</v>
      </c>
      <c r="I105" s="122">
        <f t="shared" si="6"/>
        <v>0</v>
      </c>
      <c r="J105" s="122">
        <f t="shared" si="7"/>
        <v>0</v>
      </c>
      <c r="K105" s="122" t="str">
        <f t="shared" si="8"/>
        <v/>
      </c>
      <c r="L105" s="92"/>
      <c r="M105" s="93"/>
      <c r="N105" s="101"/>
      <c r="O105" s="118"/>
      <c r="P105" s="87"/>
      <c r="Q105" s="94"/>
      <c r="R105" s="122">
        <f t="shared" si="9"/>
        <v>0</v>
      </c>
      <c r="S105" s="95"/>
      <c r="T105" s="119"/>
      <c r="U105" s="119"/>
      <c r="V105" s="86"/>
      <c r="W105" s="153"/>
      <c r="X105" s="144"/>
      <c r="Y105" s="144"/>
      <c r="Z105" s="144"/>
      <c r="AA105" s="144"/>
      <c r="AB105" s="144"/>
      <c r="AC105" s="144"/>
      <c r="AD105" s="144"/>
      <c r="AE105" s="144"/>
      <c r="AF105" s="148"/>
      <c r="AG105" s="153"/>
      <c r="AH105" s="153"/>
      <c r="AI105" s="153"/>
      <c r="AJ105" s="153"/>
      <c r="AK105" s="153"/>
      <c r="AL105" s="82"/>
      <c r="AM105" s="82"/>
      <c r="AN105" s="159"/>
      <c r="AO105" s="159"/>
      <c r="AP105" s="159"/>
      <c r="AQ105" s="159"/>
      <c r="AR105" s="82"/>
      <c r="AS105" s="82"/>
      <c r="AT105" s="83"/>
      <c r="AU105" s="83"/>
      <c r="AV105" s="186"/>
      <c r="AW105" s="90"/>
      <c r="AX105" s="90"/>
      <c r="AY105" s="90"/>
      <c r="AZ105" s="90"/>
      <c r="BA105" s="90"/>
      <c r="BB105" s="90"/>
      <c r="BC105" s="90"/>
      <c r="BD105" s="90"/>
      <c r="BE105" s="148"/>
      <c r="BF105" s="186"/>
      <c r="BG105" s="186"/>
      <c r="BH105" s="186"/>
      <c r="BI105" s="186"/>
    </row>
    <row r="106" spans="1:61" s="91" customFormat="1">
      <c r="A106" s="84">
        <v>103</v>
      </c>
      <c r="B106" s="86"/>
      <c r="C106" s="85"/>
      <c r="D106" s="114"/>
      <c r="E106" s="114"/>
      <c r="F106" s="114"/>
      <c r="G106" s="86"/>
      <c r="H106" s="122">
        <f t="shared" si="5"/>
        <v>0</v>
      </c>
      <c r="I106" s="122">
        <f t="shared" si="6"/>
        <v>0</v>
      </c>
      <c r="J106" s="122">
        <f t="shared" si="7"/>
        <v>0</v>
      </c>
      <c r="K106" s="122" t="str">
        <f t="shared" si="8"/>
        <v/>
      </c>
      <c r="L106" s="92"/>
      <c r="M106" s="93"/>
      <c r="N106" s="101"/>
      <c r="O106" s="118"/>
      <c r="P106" s="87"/>
      <c r="Q106" s="94"/>
      <c r="R106" s="122">
        <f t="shared" si="9"/>
        <v>0</v>
      </c>
      <c r="S106" s="95"/>
      <c r="T106" s="119"/>
      <c r="U106" s="119"/>
      <c r="V106" s="86"/>
      <c r="W106" s="153"/>
      <c r="X106" s="144"/>
      <c r="Y106" s="144"/>
      <c r="Z106" s="144"/>
      <c r="AA106" s="144"/>
      <c r="AB106" s="144"/>
      <c r="AC106" s="144"/>
      <c r="AD106" s="144"/>
      <c r="AE106" s="144"/>
      <c r="AF106" s="148"/>
      <c r="AG106" s="153"/>
      <c r="AH106" s="153"/>
      <c r="AI106" s="153"/>
      <c r="AJ106" s="153"/>
      <c r="AK106" s="153"/>
      <c r="AL106" s="82"/>
      <c r="AM106" s="82"/>
      <c r="AN106" s="159"/>
      <c r="AO106" s="159"/>
      <c r="AP106" s="159"/>
      <c r="AQ106" s="159"/>
      <c r="AR106" s="82"/>
      <c r="AS106" s="82"/>
      <c r="AT106" s="83"/>
      <c r="AU106" s="83"/>
      <c r="AV106" s="186"/>
      <c r="AW106" s="90"/>
      <c r="AX106" s="90"/>
      <c r="AY106" s="90"/>
      <c r="AZ106" s="90"/>
      <c r="BA106" s="90"/>
      <c r="BB106" s="90"/>
      <c r="BC106" s="90"/>
      <c r="BD106" s="90"/>
      <c r="BE106" s="148"/>
      <c r="BF106" s="186"/>
      <c r="BG106" s="186"/>
      <c r="BH106" s="186"/>
      <c r="BI106" s="186"/>
    </row>
    <row r="107" spans="1:61" s="91" customFormat="1">
      <c r="A107" s="84">
        <v>104</v>
      </c>
      <c r="B107" s="86"/>
      <c r="C107" s="85"/>
      <c r="D107" s="114"/>
      <c r="E107" s="114"/>
      <c r="F107" s="114"/>
      <c r="G107" s="86"/>
      <c r="H107" s="122">
        <f t="shared" si="5"/>
        <v>0</v>
      </c>
      <c r="I107" s="122">
        <f t="shared" si="6"/>
        <v>0</v>
      </c>
      <c r="J107" s="122">
        <f t="shared" si="7"/>
        <v>0</v>
      </c>
      <c r="K107" s="122" t="str">
        <f t="shared" si="8"/>
        <v/>
      </c>
      <c r="L107" s="92"/>
      <c r="M107" s="93"/>
      <c r="N107" s="101"/>
      <c r="O107" s="118"/>
      <c r="P107" s="87"/>
      <c r="Q107" s="94"/>
      <c r="R107" s="122">
        <f t="shared" si="9"/>
        <v>0</v>
      </c>
      <c r="S107" s="95"/>
      <c r="T107" s="119"/>
      <c r="U107" s="119"/>
      <c r="V107" s="86"/>
      <c r="W107" s="153"/>
      <c r="X107" s="144"/>
      <c r="Y107" s="144"/>
      <c r="Z107" s="144"/>
      <c r="AA107" s="144"/>
      <c r="AB107" s="144"/>
      <c r="AC107" s="144"/>
      <c r="AD107" s="144"/>
      <c r="AE107" s="144"/>
      <c r="AF107" s="148"/>
      <c r="AG107" s="153"/>
      <c r="AH107" s="153"/>
      <c r="AI107" s="153"/>
      <c r="AJ107" s="153"/>
      <c r="AK107" s="153"/>
      <c r="AL107" s="82"/>
      <c r="AM107" s="82"/>
      <c r="AN107" s="159"/>
      <c r="AO107" s="159"/>
      <c r="AP107" s="159"/>
      <c r="AQ107" s="159"/>
      <c r="AR107" s="82"/>
      <c r="AS107" s="82"/>
      <c r="AT107" s="83"/>
      <c r="AU107" s="83"/>
      <c r="AV107" s="186"/>
      <c r="AW107" s="90"/>
      <c r="AX107" s="90"/>
      <c r="AY107" s="90"/>
      <c r="AZ107" s="90"/>
      <c r="BA107" s="90"/>
      <c r="BB107" s="90"/>
      <c r="BC107" s="90"/>
      <c r="BD107" s="90"/>
      <c r="BE107" s="148"/>
      <c r="BF107" s="186"/>
      <c r="BG107" s="186"/>
      <c r="BH107" s="186"/>
      <c r="BI107" s="186"/>
    </row>
    <row r="108" spans="1:61" s="91" customFormat="1">
      <c r="A108" s="84">
        <v>105</v>
      </c>
      <c r="B108" s="86"/>
      <c r="C108" s="85"/>
      <c r="D108" s="114"/>
      <c r="E108" s="114"/>
      <c r="F108" s="114"/>
      <c r="G108" s="86"/>
      <c r="H108" s="122">
        <f t="shared" si="5"/>
        <v>0</v>
      </c>
      <c r="I108" s="122">
        <f t="shared" si="6"/>
        <v>0</v>
      </c>
      <c r="J108" s="122">
        <f t="shared" si="7"/>
        <v>0</v>
      </c>
      <c r="K108" s="122" t="str">
        <f t="shared" si="8"/>
        <v/>
      </c>
      <c r="L108" s="92"/>
      <c r="M108" s="93"/>
      <c r="N108" s="101"/>
      <c r="O108" s="118"/>
      <c r="P108" s="87"/>
      <c r="Q108" s="94"/>
      <c r="R108" s="122">
        <f t="shared" si="9"/>
        <v>0</v>
      </c>
      <c r="S108" s="95"/>
      <c r="T108" s="119"/>
      <c r="U108" s="119"/>
      <c r="V108" s="86"/>
      <c r="W108" s="153"/>
      <c r="X108" s="144"/>
      <c r="Y108" s="144"/>
      <c r="Z108" s="144"/>
      <c r="AA108" s="144"/>
      <c r="AB108" s="144"/>
      <c r="AC108" s="144"/>
      <c r="AD108" s="144"/>
      <c r="AE108" s="144"/>
      <c r="AF108" s="148"/>
      <c r="AG108" s="153"/>
      <c r="AH108" s="153"/>
      <c r="AI108" s="153"/>
      <c r="AJ108" s="153"/>
      <c r="AK108" s="153"/>
      <c r="AL108" s="82"/>
      <c r="AM108" s="82"/>
      <c r="AN108" s="159"/>
      <c r="AO108" s="159"/>
      <c r="AP108" s="159"/>
      <c r="AQ108" s="159"/>
      <c r="AR108" s="82"/>
      <c r="AS108" s="82"/>
      <c r="AT108" s="83"/>
      <c r="AU108" s="83"/>
      <c r="AV108" s="186"/>
      <c r="AW108" s="90"/>
      <c r="AX108" s="90"/>
      <c r="AY108" s="90"/>
      <c r="AZ108" s="90"/>
      <c r="BA108" s="90"/>
      <c r="BB108" s="90"/>
      <c r="BC108" s="90"/>
      <c r="BD108" s="90"/>
      <c r="BE108" s="148"/>
      <c r="BF108" s="186"/>
      <c r="BG108" s="186"/>
      <c r="BH108" s="186"/>
      <c r="BI108" s="186"/>
    </row>
    <row r="109" spans="1:61" s="91" customFormat="1">
      <c r="A109" s="84">
        <v>106</v>
      </c>
      <c r="B109" s="86"/>
      <c r="C109" s="85"/>
      <c r="D109" s="114"/>
      <c r="E109" s="114"/>
      <c r="F109" s="114"/>
      <c r="G109" s="86"/>
      <c r="H109" s="122">
        <f t="shared" si="5"/>
        <v>0</v>
      </c>
      <c r="I109" s="122">
        <f t="shared" si="6"/>
        <v>0</v>
      </c>
      <c r="J109" s="122">
        <f t="shared" si="7"/>
        <v>0</v>
      </c>
      <c r="K109" s="122" t="str">
        <f t="shared" si="8"/>
        <v/>
      </c>
      <c r="L109" s="92"/>
      <c r="M109" s="93"/>
      <c r="N109" s="101"/>
      <c r="O109" s="118"/>
      <c r="P109" s="87"/>
      <c r="Q109" s="94"/>
      <c r="R109" s="122">
        <f t="shared" si="9"/>
        <v>0</v>
      </c>
      <c r="S109" s="95"/>
      <c r="T109" s="119"/>
      <c r="U109" s="119"/>
      <c r="V109" s="86"/>
      <c r="W109" s="153"/>
      <c r="X109" s="144"/>
      <c r="Y109" s="144"/>
      <c r="Z109" s="144"/>
      <c r="AA109" s="144"/>
      <c r="AB109" s="144"/>
      <c r="AC109" s="144"/>
      <c r="AD109" s="144"/>
      <c r="AE109" s="144"/>
      <c r="AF109" s="148"/>
      <c r="AG109" s="153"/>
      <c r="AH109" s="153"/>
      <c r="AI109" s="153"/>
      <c r="AJ109" s="153"/>
      <c r="AK109" s="153"/>
      <c r="AL109" s="82"/>
      <c r="AM109" s="82"/>
      <c r="AN109" s="159"/>
      <c r="AO109" s="159"/>
      <c r="AP109" s="159"/>
      <c r="AQ109" s="159"/>
      <c r="AR109" s="82"/>
      <c r="AS109" s="82"/>
      <c r="AT109" s="83"/>
      <c r="AU109" s="83"/>
      <c r="AV109" s="186"/>
      <c r="AW109" s="90"/>
      <c r="AX109" s="90"/>
      <c r="AY109" s="90"/>
      <c r="AZ109" s="90"/>
      <c r="BA109" s="90"/>
      <c r="BB109" s="90"/>
      <c r="BC109" s="90"/>
      <c r="BD109" s="90"/>
      <c r="BE109" s="148"/>
      <c r="BF109" s="186"/>
      <c r="BG109" s="186"/>
      <c r="BH109" s="186"/>
      <c r="BI109" s="186"/>
    </row>
    <row r="110" spans="1:61" s="91" customFormat="1">
      <c r="A110" s="84">
        <v>107</v>
      </c>
      <c r="B110" s="86"/>
      <c r="C110" s="85"/>
      <c r="D110" s="114"/>
      <c r="E110" s="114"/>
      <c r="F110" s="114"/>
      <c r="G110" s="86"/>
      <c r="H110" s="122">
        <f t="shared" si="5"/>
        <v>0</v>
      </c>
      <c r="I110" s="122">
        <f t="shared" si="6"/>
        <v>0</v>
      </c>
      <c r="J110" s="122">
        <f t="shared" si="7"/>
        <v>0</v>
      </c>
      <c r="K110" s="122" t="str">
        <f t="shared" si="8"/>
        <v/>
      </c>
      <c r="L110" s="92"/>
      <c r="M110" s="93"/>
      <c r="N110" s="101"/>
      <c r="O110" s="118"/>
      <c r="P110" s="87"/>
      <c r="Q110" s="94"/>
      <c r="R110" s="122">
        <f t="shared" si="9"/>
        <v>0</v>
      </c>
      <c r="S110" s="95"/>
      <c r="T110" s="119"/>
      <c r="U110" s="119"/>
      <c r="V110" s="86"/>
      <c r="W110" s="153"/>
      <c r="X110" s="144"/>
      <c r="Y110" s="144"/>
      <c r="Z110" s="144"/>
      <c r="AA110" s="144"/>
      <c r="AB110" s="144"/>
      <c r="AC110" s="144"/>
      <c r="AD110" s="144"/>
      <c r="AE110" s="144"/>
      <c r="AF110" s="148"/>
      <c r="AG110" s="153"/>
      <c r="AH110" s="153"/>
      <c r="AI110" s="153"/>
      <c r="AJ110" s="153"/>
      <c r="AK110" s="153"/>
      <c r="AL110" s="82"/>
      <c r="AM110" s="82"/>
      <c r="AN110" s="159"/>
      <c r="AO110" s="159"/>
      <c r="AP110" s="159"/>
      <c r="AQ110" s="159"/>
      <c r="AR110" s="82"/>
      <c r="AS110" s="82"/>
      <c r="AT110" s="83"/>
      <c r="AU110" s="83"/>
      <c r="AV110" s="186"/>
      <c r="AW110" s="90"/>
      <c r="AX110" s="90"/>
      <c r="AY110" s="90"/>
      <c r="AZ110" s="90"/>
      <c r="BA110" s="90"/>
      <c r="BB110" s="90"/>
      <c r="BC110" s="90"/>
      <c r="BD110" s="90"/>
      <c r="BE110" s="148"/>
      <c r="BF110" s="186"/>
      <c r="BG110" s="186"/>
      <c r="BH110" s="186"/>
      <c r="BI110" s="186"/>
    </row>
    <row r="111" spans="1:61" s="91" customFormat="1">
      <c r="A111" s="84">
        <v>108</v>
      </c>
      <c r="B111" s="86"/>
      <c r="C111" s="85"/>
      <c r="D111" s="114"/>
      <c r="E111" s="114"/>
      <c r="F111" s="114"/>
      <c r="G111" s="86"/>
      <c r="H111" s="122">
        <f t="shared" si="5"/>
        <v>0</v>
      </c>
      <c r="I111" s="122">
        <f t="shared" si="6"/>
        <v>0</v>
      </c>
      <c r="J111" s="122">
        <f t="shared" si="7"/>
        <v>0</v>
      </c>
      <c r="K111" s="122" t="str">
        <f t="shared" si="8"/>
        <v/>
      </c>
      <c r="L111" s="92"/>
      <c r="M111" s="93"/>
      <c r="N111" s="101"/>
      <c r="O111" s="118"/>
      <c r="P111" s="87"/>
      <c r="Q111" s="94"/>
      <c r="R111" s="122">
        <f t="shared" si="9"/>
        <v>0</v>
      </c>
      <c r="S111" s="95"/>
      <c r="T111" s="119"/>
      <c r="U111" s="119"/>
      <c r="V111" s="86"/>
      <c r="W111" s="153"/>
      <c r="X111" s="144"/>
      <c r="Y111" s="144"/>
      <c r="Z111" s="144"/>
      <c r="AA111" s="144"/>
      <c r="AB111" s="144"/>
      <c r="AC111" s="144"/>
      <c r="AD111" s="144"/>
      <c r="AE111" s="144"/>
      <c r="AF111" s="148"/>
      <c r="AG111" s="153"/>
      <c r="AH111" s="153"/>
      <c r="AI111" s="153"/>
      <c r="AJ111" s="153"/>
      <c r="AK111" s="153"/>
      <c r="AL111" s="82"/>
      <c r="AM111" s="82"/>
      <c r="AN111" s="159"/>
      <c r="AO111" s="159"/>
      <c r="AP111" s="159"/>
      <c r="AQ111" s="159"/>
      <c r="AR111" s="82"/>
      <c r="AS111" s="82"/>
      <c r="AT111" s="83"/>
      <c r="AU111" s="83"/>
      <c r="AV111" s="186"/>
      <c r="AW111" s="90"/>
      <c r="AX111" s="90"/>
      <c r="AY111" s="90"/>
      <c r="AZ111" s="90"/>
      <c r="BA111" s="90"/>
      <c r="BB111" s="90"/>
      <c r="BC111" s="90"/>
      <c r="BD111" s="90"/>
      <c r="BE111" s="148"/>
      <c r="BF111" s="186"/>
      <c r="BG111" s="186"/>
      <c r="BH111" s="186"/>
      <c r="BI111" s="186"/>
    </row>
    <row r="112" spans="1:61" s="91" customFormat="1">
      <c r="A112" s="84">
        <v>109</v>
      </c>
      <c r="B112" s="86"/>
      <c r="C112" s="85"/>
      <c r="D112" s="114"/>
      <c r="E112" s="114"/>
      <c r="F112" s="114"/>
      <c r="G112" s="86"/>
      <c r="H112" s="122">
        <f t="shared" si="5"/>
        <v>0</v>
      </c>
      <c r="I112" s="122">
        <f t="shared" si="6"/>
        <v>0</v>
      </c>
      <c r="J112" s="122">
        <f t="shared" si="7"/>
        <v>0</v>
      </c>
      <c r="K112" s="122" t="str">
        <f t="shared" si="8"/>
        <v/>
      </c>
      <c r="L112" s="92"/>
      <c r="M112" s="93"/>
      <c r="N112" s="101"/>
      <c r="O112" s="118"/>
      <c r="P112" s="87"/>
      <c r="Q112" s="94"/>
      <c r="R112" s="122">
        <f t="shared" si="9"/>
        <v>0</v>
      </c>
      <c r="S112" s="95"/>
      <c r="T112" s="119"/>
      <c r="U112" s="119"/>
      <c r="V112" s="86"/>
      <c r="W112" s="153"/>
      <c r="X112" s="144"/>
      <c r="Y112" s="144"/>
      <c r="Z112" s="144"/>
      <c r="AA112" s="144"/>
      <c r="AB112" s="144"/>
      <c r="AC112" s="144"/>
      <c r="AD112" s="144"/>
      <c r="AE112" s="144"/>
      <c r="AF112" s="148"/>
      <c r="AG112" s="153"/>
      <c r="AH112" s="153"/>
      <c r="AI112" s="153"/>
      <c r="AJ112" s="153"/>
      <c r="AK112" s="153"/>
      <c r="AL112" s="82"/>
      <c r="AM112" s="82"/>
      <c r="AN112" s="159"/>
      <c r="AO112" s="159"/>
      <c r="AP112" s="159"/>
      <c r="AQ112" s="159"/>
      <c r="AR112" s="82"/>
      <c r="AS112" s="82"/>
      <c r="AT112" s="83"/>
      <c r="AU112" s="83"/>
      <c r="AV112" s="186"/>
      <c r="AW112" s="90"/>
      <c r="AX112" s="90"/>
      <c r="AY112" s="90"/>
      <c r="AZ112" s="90"/>
      <c r="BA112" s="90"/>
      <c r="BB112" s="90"/>
      <c r="BC112" s="90"/>
      <c r="BD112" s="90"/>
      <c r="BE112" s="148"/>
      <c r="BF112" s="186"/>
      <c r="BG112" s="186"/>
      <c r="BH112" s="186"/>
      <c r="BI112" s="186"/>
    </row>
    <row r="113" spans="1:61" s="91" customFormat="1">
      <c r="A113" s="84">
        <v>110</v>
      </c>
      <c r="B113" s="86"/>
      <c r="C113" s="85"/>
      <c r="D113" s="114"/>
      <c r="E113" s="114"/>
      <c r="F113" s="114"/>
      <c r="G113" s="86"/>
      <c r="H113" s="122">
        <f t="shared" si="5"/>
        <v>0</v>
      </c>
      <c r="I113" s="122">
        <f t="shared" si="6"/>
        <v>0</v>
      </c>
      <c r="J113" s="122">
        <f t="shared" si="7"/>
        <v>0</v>
      </c>
      <c r="K113" s="122" t="str">
        <f t="shared" si="8"/>
        <v/>
      </c>
      <c r="L113" s="92"/>
      <c r="M113" s="93"/>
      <c r="N113" s="101"/>
      <c r="O113" s="118"/>
      <c r="P113" s="87"/>
      <c r="Q113" s="94"/>
      <c r="R113" s="122">
        <f t="shared" si="9"/>
        <v>0</v>
      </c>
      <c r="S113" s="95"/>
      <c r="T113" s="119"/>
      <c r="U113" s="119"/>
      <c r="V113" s="86"/>
      <c r="W113" s="153"/>
      <c r="X113" s="144"/>
      <c r="Y113" s="144"/>
      <c r="Z113" s="144"/>
      <c r="AA113" s="144"/>
      <c r="AB113" s="144"/>
      <c r="AC113" s="144"/>
      <c r="AD113" s="144"/>
      <c r="AE113" s="144"/>
      <c r="AF113" s="148"/>
      <c r="AG113" s="153"/>
      <c r="AH113" s="153"/>
      <c r="AI113" s="153"/>
      <c r="AJ113" s="153"/>
      <c r="AK113" s="153"/>
      <c r="AL113" s="82"/>
      <c r="AM113" s="82"/>
      <c r="AN113" s="159"/>
      <c r="AO113" s="159"/>
      <c r="AP113" s="159"/>
      <c r="AQ113" s="159"/>
      <c r="AR113" s="82"/>
      <c r="AS113" s="82"/>
      <c r="AT113" s="83"/>
      <c r="AU113" s="83"/>
      <c r="AV113" s="186"/>
      <c r="AW113" s="90"/>
      <c r="AX113" s="90"/>
      <c r="AY113" s="90"/>
      <c r="AZ113" s="90"/>
      <c r="BA113" s="90"/>
      <c r="BB113" s="90"/>
      <c r="BC113" s="90"/>
      <c r="BD113" s="90"/>
      <c r="BE113" s="148"/>
      <c r="BF113" s="186"/>
      <c r="BG113" s="186"/>
      <c r="BH113" s="186"/>
      <c r="BI113" s="186"/>
    </row>
    <row r="114" spans="1:61" s="91" customFormat="1">
      <c r="A114" s="84">
        <v>111</v>
      </c>
      <c r="B114" s="86"/>
      <c r="C114" s="85"/>
      <c r="D114" s="114"/>
      <c r="E114" s="114"/>
      <c r="F114" s="114"/>
      <c r="G114" s="86"/>
      <c r="H114" s="122">
        <f t="shared" si="5"/>
        <v>0</v>
      </c>
      <c r="I114" s="122">
        <f t="shared" si="6"/>
        <v>0</v>
      </c>
      <c r="J114" s="122">
        <f t="shared" si="7"/>
        <v>0</v>
      </c>
      <c r="K114" s="122" t="str">
        <f t="shared" si="8"/>
        <v/>
      </c>
      <c r="L114" s="92"/>
      <c r="M114" s="93"/>
      <c r="N114" s="101"/>
      <c r="O114" s="118"/>
      <c r="P114" s="87"/>
      <c r="Q114" s="94"/>
      <c r="R114" s="122">
        <f t="shared" si="9"/>
        <v>0</v>
      </c>
      <c r="S114" s="95"/>
      <c r="T114" s="119"/>
      <c r="U114" s="119"/>
      <c r="V114" s="86"/>
      <c r="W114" s="153"/>
      <c r="X114" s="144"/>
      <c r="Y114" s="144"/>
      <c r="Z114" s="144"/>
      <c r="AA114" s="144"/>
      <c r="AB114" s="144"/>
      <c r="AC114" s="144"/>
      <c r="AD114" s="144"/>
      <c r="AE114" s="144"/>
      <c r="AF114" s="148"/>
      <c r="AG114" s="153"/>
      <c r="AH114" s="153"/>
      <c r="AI114" s="153"/>
      <c r="AJ114" s="153"/>
      <c r="AK114" s="153"/>
      <c r="AL114" s="82"/>
      <c r="AM114" s="82"/>
      <c r="AN114" s="159"/>
      <c r="AO114" s="159"/>
      <c r="AP114" s="159"/>
      <c r="AQ114" s="159"/>
      <c r="AR114" s="82"/>
      <c r="AS114" s="82"/>
      <c r="AT114" s="83"/>
      <c r="AU114" s="83"/>
      <c r="AV114" s="186"/>
      <c r="AW114" s="90"/>
      <c r="AX114" s="90"/>
      <c r="AY114" s="90"/>
      <c r="AZ114" s="90"/>
      <c r="BA114" s="90"/>
      <c r="BB114" s="90"/>
      <c r="BC114" s="90"/>
      <c r="BD114" s="90"/>
      <c r="BE114" s="148"/>
      <c r="BF114" s="186"/>
      <c r="BG114" s="186"/>
      <c r="BH114" s="186"/>
      <c r="BI114" s="186"/>
    </row>
    <row r="115" spans="1:61" s="91" customFormat="1">
      <c r="A115" s="84">
        <v>112</v>
      </c>
      <c r="B115" s="86"/>
      <c r="C115" s="85"/>
      <c r="D115" s="114"/>
      <c r="E115" s="114"/>
      <c r="F115" s="114"/>
      <c r="G115" s="86"/>
      <c r="H115" s="122">
        <f t="shared" si="5"/>
        <v>0</v>
      </c>
      <c r="I115" s="122">
        <f t="shared" si="6"/>
        <v>0</v>
      </c>
      <c r="J115" s="122">
        <f t="shared" si="7"/>
        <v>0</v>
      </c>
      <c r="K115" s="122" t="str">
        <f t="shared" si="8"/>
        <v/>
      </c>
      <c r="L115" s="92"/>
      <c r="M115" s="93"/>
      <c r="N115" s="101"/>
      <c r="O115" s="118"/>
      <c r="P115" s="87"/>
      <c r="Q115" s="94"/>
      <c r="R115" s="122">
        <f t="shared" si="9"/>
        <v>0</v>
      </c>
      <c r="S115" s="95"/>
      <c r="T115" s="119"/>
      <c r="U115" s="119"/>
      <c r="V115" s="86"/>
      <c r="W115" s="153"/>
      <c r="X115" s="144"/>
      <c r="Y115" s="144"/>
      <c r="Z115" s="144"/>
      <c r="AA115" s="144"/>
      <c r="AB115" s="144"/>
      <c r="AC115" s="144"/>
      <c r="AD115" s="144"/>
      <c r="AE115" s="144"/>
      <c r="AF115" s="148"/>
      <c r="AG115" s="153"/>
      <c r="AH115" s="153"/>
      <c r="AI115" s="153"/>
      <c r="AJ115" s="153"/>
      <c r="AK115" s="153"/>
      <c r="AL115" s="82"/>
      <c r="AM115" s="82"/>
      <c r="AN115" s="159"/>
      <c r="AO115" s="159"/>
      <c r="AP115" s="159"/>
      <c r="AQ115" s="159"/>
      <c r="AR115" s="82"/>
      <c r="AS115" s="82"/>
      <c r="AT115" s="83"/>
      <c r="AU115" s="83"/>
      <c r="AV115" s="186"/>
      <c r="AW115" s="90"/>
      <c r="AX115" s="90"/>
      <c r="AY115" s="90"/>
      <c r="AZ115" s="90"/>
      <c r="BA115" s="90"/>
      <c r="BB115" s="90"/>
      <c r="BC115" s="90"/>
      <c r="BD115" s="90"/>
      <c r="BE115" s="148"/>
      <c r="BF115" s="186"/>
      <c r="BG115" s="186"/>
      <c r="BH115" s="186"/>
      <c r="BI115" s="186"/>
    </row>
    <row r="116" spans="1:61" s="91" customFormat="1">
      <c r="A116" s="84">
        <v>113</v>
      </c>
      <c r="B116" s="86"/>
      <c r="C116" s="85"/>
      <c r="D116" s="114"/>
      <c r="E116" s="114"/>
      <c r="F116" s="114"/>
      <c r="G116" s="86"/>
      <c r="H116" s="122">
        <f t="shared" si="5"/>
        <v>0</v>
      </c>
      <c r="I116" s="122">
        <f t="shared" si="6"/>
        <v>0</v>
      </c>
      <c r="J116" s="122">
        <f t="shared" si="7"/>
        <v>0</v>
      </c>
      <c r="K116" s="122" t="str">
        <f t="shared" si="8"/>
        <v/>
      </c>
      <c r="L116" s="92"/>
      <c r="M116" s="93"/>
      <c r="N116" s="101"/>
      <c r="O116" s="118"/>
      <c r="P116" s="87"/>
      <c r="Q116" s="94"/>
      <c r="R116" s="122">
        <f t="shared" si="9"/>
        <v>0</v>
      </c>
      <c r="S116" s="95"/>
      <c r="T116" s="119"/>
      <c r="U116" s="119"/>
      <c r="V116" s="86"/>
      <c r="W116" s="153"/>
      <c r="X116" s="144"/>
      <c r="Y116" s="144"/>
      <c r="Z116" s="144"/>
      <c r="AA116" s="144"/>
      <c r="AB116" s="144"/>
      <c r="AC116" s="144"/>
      <c r="AD116" s="144"/>
      <c r="AE116" s="144"/>
      <c r="AF116" s="148"/>
      <c r="AG116" s="153"/>
      <c r="AH116" s="153"/>
      <c r="AI116" s="153"/>
      <c r="AJ116" s="153"/>
      <c r="AK116" s="153"/>
      <c r="AL116" s="82"/>
      <c r="AM116" s="82"/>
      <c r="AN116" s="159"/>
      <c r="AO116" s="159"/>
      <c r="AP116" s="159"/>
      <c r="AQ116" s="159"/>
      <c r="AR116" s="82"/>
      <c r="AS116" s="82"/>
      <c r="AT116" s="83"/>
      <c r="AU116" s="83"/>
      <c r="AV116" s="186"/>
      <c r="AW116" s="90"/>
      <c r="AX116" s="90"/>
      <c r="AY116" s="90"/>
      <c r="AZ116" s="90"/>
      <c r="BA116" s="90"/>
      <c r="BB116" s="90"/>
      <c r="BC116" s="90"/>
      <c r="BD116" s="90"/>
      <c r="BE116" s="148"/>
      <c r="BF116" s="186"/>
      <c r="BG116" s="186"/>
      <c r="BH116" s="186"/>
      <c r="BI116" s="186"/>
    </row>
    <row r="117" spans="1:61" s="91" customFormat="1">
      <c r="A117" s="84">
        <v>114</v>
      </c>
      <c r="B117" s="86"/>
      <c r="C117" s="85"/>
      <c r="D117" s="114"/>
      <c r="E117" s="114"/>
      <c r="F117" s="114"/>
      <c r="G117" s="86"/>
      <c r="H117" s="122">
        <f t="shared" si="5"/>
        <v>0</v>
      </c>
      <c r="I117" s="122">
        <f t="shared" si="6"/>
        <v>0</v>
      </c>
      <c r="J117" s="122">
        <f t="shared" si="7"/>
        <v>0</v>
      </c>
      <c r="K117" s="122" t="str">
        <f t="shared" si="8"/>
        <v/>
      </c>
      <c r="L117" s="92"/>
      <c r="M117" s="93"/>
      <c r="N117" s="101"/>
      <c r="O117" s="118"/>
      <c r="P117" s="87"/>
      <c r="Q117" s="94"/>
      <c r="R117" s="122">
        <f t="shared" si="9"/>
        <v>0</v>
      </c>
      <c r="S117" s="95"/>
      <c r="T117" s="119"/>
      <c r="U117" s="119"/>
      <c r="V117" s="86"/>
      <c r="W117" s="153"/>
      <c r="X117" s="144"/>
      <c r="Y117" s="144"/>
      <c r="Z117" s="144"/>
      <c r="AA117" s="144"/>
      <c r="AB117" s="144"/>
      <c r="AC117" s="144"/>
      <c r="AD117" s="144"/>
      <c r="AE117" s="144"/>
      <c r="AF117" s="148"/>
      <c r="AG117" s="153"/>
      <c r="AH117" s="153"/>
      <c r="AI117" s="153"/>
      <c r="AJ117" s="153"/>
      <c r="AK117" s="153"/>
      <c r="AL117" s="82"/>
      <c r="AM117" s="82"/>
      <c r="AN117" s="159"/>
      <c r="AO117" s="159"/>
      <c r="AP117" s="159"/>
      <c r="AQ117" s="159"/>
      <c r="AR117" s="82"/>
      <c r="AS117" s="82"/>
      <c r="AT117" s="83"/>
      <c r="AU117" s="83"/>
      <c r="AV117" s="186"/>
      <c r="AW117" s="90"/>
      <c r="AX117" s="90"/>
      <c r="AY117" s="90"/>
      <c r="AZ117" s="90"/>
      <c r="BA117" s="90"/>
      <c r="BB117" s="90"/>
      <c r="BC117" s="90"/>
      <c r="BD117" s="90"/>
      <c r="BE117" s="148"/>
      <c r="BF117" s="186"/>
      <c r="BG117" s="186"/>
      <c r="BH117" s="186"/>
      <c r="BI117" s="186"/>
    </row>
    <row r="118" spans="1:61" s="91" customFormat="1">
      <c r="A118" s="84">
        <v>115</v>
      </c>
      <c r="B118" s="86"/>
      <c r="C118" s="85"/>
      <c r="D118" s="114"/>
      <c r="E118" s="114"/>
      <c r="F118" s="114"/>
      <c r="G118" s="86"/>
      <c r="H118" s="122">
        <f t="shared" si="5"/>
        <v>0</v>
      </c>
      <c r="I118" s="122">
        <f t="shared" si="6"/>
        <v>0</v>
      </c>
      <c r="J118" s="122">
        <f t="shared" si="7"/>
        <v>0</v>
      </c>
      <c r="K118" s="122" t="str">
        <f t="shared" si="8"/>
        <v/>
      </c>
      <c r="L118" s="92"/>
      <c r="M118" s="93"/>
      <c r="N118" s="101"/>
      <c r="O118" s="118"/>
      <c r="P118" s="87"/>
      <c r="Q118" s="94"/>
      <c r="R118" s="122">
        <f t="shared" si="9"/>
        <v>0</v>
      </c>
      <c r="S118" s="95"/>
      <c r="T118" s="119"/>
      <c r="U118" s="119"/>
      <c r="V118" s="86"/>
      <c r="W118" s="153"/>
      <c r="X118" s="144"/>
      <c r="Y118" s="144"/>
      <c r="Z118" s="144"/>
      <c r="AA118" s="144"/>
      <c r="AB118" s="144"/>
      <c r="AC118" s="144"/>
      <c r="AD118" s="144"/>
      <c r="AE118" s="144"/>
      <c r="AF118" s="148"/>
      <c r="AG118" s="153"/>
      <c r="AH118" s="153"/>
      <c r="AI118" s="153"/>
      <c r="AJ118" s="153"/>
      <c r="AK118" s="153"/>
      <c r="AL118" s="82"/>
      <c r="AM118" s="82"/>
      <c r="AN118" s="159"/>
      <c r="AO118" s="159"/>
      <c r="AP118" s="159"/>
      <c r="AQ118" s="159"/>
      <c r="AR118" s="82"/>
      <c r="AS118" s="82"/>
      <c r="AT118" s="83"/>
      <c r="AU118" s="83"/>
      <c r="AV118" s="186"/>
      <c r="AW118" s="90"/>
      <c r="AX118" s="90"/>
      <c r="AY118" s="90"/>
      <c r="AZ118" s="90"/>
      <c r="BA118" s="90"/>
      <c r="BB118" s="90"/>
      <c r="BC118" s="90"/>
      <c r="BD118" s="90"/>
      <c r="BE118" s="148"/>
      <c r="BF118" s="186"/>
      <c r="BG118" s="186"/>
      <c r="BH118" s="186"/>
      <c r="BI118" s="186"/>
    </row>
    <row r="119" spans="1:61" s="91" customFormat="1">
      <c r="A119" s="84">
        <v>116</v>
      </c>
      <c r="B119" s="86"/>
      <c r="C119" s="85"/>
      <c r="D119" s="114"/>
      <c r="E119" s="114"/>
      <c r="F119" s="114"/>
      <c r="G119" s="86"/>
      <c r="H119" s="122">
        <f t="shared" si="5"/>
        <v>0</v>
      </c>
      <c r="I119" s="122">
        <f t="shared" si="6"/>
        <v>0</v>
      </c>
      <c r="J119" s="122">
        <f t="shared" si="7"/>
        <v>0</v>
      </c>
      <c r="K119" s="122" t="str">
        <f t="shared" si="8"/>
        <v/>
      </c>
      <c r="L119" s="92"/>
      <c r="M119" s="93"/>
      <c r="N119" s="101"/>
      <c r="O119" s="118"/>
      <c r="P119" s="87"/>
      <c r="Q119" s="94"/>
      <c r="R119" s="122">
        <f t="shared" si="9"/>
        <v>0</v>
      </c>
      <c r="S119" s="95"/>
      <c r="T119" s="119"/>
      <c r="U119" s="119"/>
      <c r="V119" s="86"/>
      <c r="W119" s="153"/>
      <c r="X119" s="144"/>
      <c r="Y119" s="144"/>
      <c r="Z119" s="144"/>
      <c r="AA119" s="144"/>
      <c r="AB119" s="144"/>
      <c r="AC119" s="144"/>
      <c r="AD119" s="144"/>
      <c r="AE119" s="144"/>
      <c r="AF119" s="148"/>
      <c r="AG119" s="153"/>
      <c r="AH119" s="153"/>
      <c r="AI119" s="153"/>
      <c r="AJ119" s="153"/>
      <c r="AK119" s="153"/>
      <c r="AL119" s="82"/>
      <c r="AM119" s="82"/>
      <c r="AN119" s="159"/>
      <c r="AO119" s="159"/>
      <c r="AP119" s="159"/>
      <c r="AQ119" s="159"/>
      <c r="AR119" s="82"/>
      <c r="AS119" s="82"/>
      <c r="AT119" s="83"/>
      <c r="AU119" s="83"/>
      <c r="AV119" s="186"/>
      <c r="AW119" s="90"/>
      <c r="AX119" s="90"/>
      <c r="AY119" s="90"/>
      <c r="AZ119" s="90"/>
      <c r="BA119" s="90"/>
      <c r="BB119" s="90"/>
      <c r="BC119" s="90"/>
      <c r="BD119" s="90"/>
      <c r="BE119" s="148"/>
      <c r="BF119" s="186"/>
      <c r="BG119" s="186"/>
      <c r="BH119" s="186"/>
      <c r="BI119" s="186"/>
    </row>
    <row r="120" spans="1:61" s="91" customFormat="1">
      <c r="A120" s="84">
        <v>117</v>
      </c>
      <c r="B120" s="86"/>
      <c r="C120" s="85"/>
      <c r="D120" s="114"/>
      <c r="E120" s="114"/>
      <c r="F120" s="114"/>
      <c r="G120" s="86"/>
      <c r="H120" s="122">
        <f t="shared" si="5"/>
        <v>0</v>
      </c>
      <c r="I120" s="122">
        <f t="shared" si="6"/>
        <v>0</v>
      </c>
      <c r="J120" s="122">
        <f t="shared" si="7"/>
        <v>0</v>
      </c>
      <c r="K120" s="122" t="str">
        <f t="shared" si="8"/>
        <v/>
      </c>
      <c r="L120" s="92"/>
      <c r="M120" s="93"/>
      <c r="N120" s="101"/>
      <c r="O120" s="118"/>
      <c r="P120" s="87"/>
      <c r="Q120" s="94"/>
      <c r="R120" s="122">
        <f t="shared" si="9"/>
        <v>0</v>
      </c>
      <c r="S120" s="95"/>
      <c r="T120" s="119"/>
      <c r="U120" s="119"/>
      <c r="V120" s="86"/>
      <c r="W120" s="153"/>
      <c r="X120" s="144"/>
      <c r="Y120" s="144"/>
      <c r="Z120" s="144"/>
      <c r="AA120" s="144"/>
      <c r="AB120" s="144"/>
      <c r="AC120" s="144"/>
      <c r="AD120" s="144"/>
      <c r="AE120" s="144"/>
      <c r="AF120" s="148"/>
      <c r="AG120" s="153"/>
      <c r="AH120" s="153"/>
      <c r="AI120" s="153"/>
      <c r="AJ120" s="153"/>
      <c r="AK120" s="153"/>
      <c r="AL120" s="82"/>
      <c r="AM120" s="82"/>
      <c r="AN120" s="159"/>
      <c r="AO120" s="159"/>
      <c r="AP120" s="159"/>
      <c r="AQ120" s="159"/>
      <c r="AR120" s="82"/>
      <c r="AS120" s="82"/>
      <c r="AT120" s="83"/>
      <c r="AU120" s="83"/>
      <c r="AV120" s="186"/>
      <c r="AW120" s="90"/>
      <c r="AX120" s="90"/>
      <c r="AY120" s="90"/>
      <c r="AZ120" s="90"/>
      <c r="BA120" s="90"/>
      <c r="BB120" s="90"/>
      <c r="BC120" s="90"/>
      <c r="BD120" s="90"/>
      <c r="BE120" s="148"/>
      <c r="BF120" s="186"/>
      <c r="BG120" s="186"/>
      <c r="BH120" s="186"/>
      <c r="BI120" s="186"/>
    </row>
    <row r="121" spans="1:61" s="91" customFormat="1">
      <c r="A121" s="84">
        <v>118</v>
      </c>
      <c r="B121" s="86"/>
      <c r="C121" s="85"/>
      <c r="D121" s="114"/>
      <c r="E121" s="114"/>
      <c r="F121" s="114"/>
      <c r="G121" s="86"/>
      <c r="H121" s="122">
        <f t="shared" si="5"/>
        <v>0</v>
      </c>
      <c r="I121" s="122">
        <f t="shared" si="6"/>
        <v>0</v>
      </c>
      <c r="J121" s="122">
        <f t="shared" si="7"/>
        <v>0</v>
      </c>
      <c r="K121" s="122" t="str">
        <f t="shared" si="8"/>
        <v/>
      </c>
      <c r="L121" s="92"/>
      <c r="M121" s="93"/>
      <c r="N121" s="101"/>
      <c r="O121" s="118"/>
      <c r="P121" s="87"/>
      <c r="Q121" s="94"/>
      <c r="R121" s="122">
        <f t="shared" si="9"/>
        <v>0</v>
      </c>
      <c r="S121" s="95"/>
      <c r="T121" s="119"/>
      <c r="U121" s="119"/>
      <c r="V121" s="86"/>
      <c r="W121" s="153"/>
      <c r="X121" s="144"/>
      <c r="Y121" s="144"/>
      <c r="Z121" s="144"/>
      <c r="AA121" s="144"/>
      <c r="AB121" s="144"/>
      <c r="AC121" s="144"/>
      <c r="AD121" s="144"/>
      <c r="AE121" s="144"/>
      <c r="AF121" s="148"/>
      <c r="AG121" s="153"/>
      <c r="AH121" s="153"/>
      <c r="AI121" s="153"/>
      <c r="AJ121" s="153"/>
      <c r="AK121" s="153"/>
      <c r="AL121" s="82"/>
      <c r="AM121" s="82"/>
      <c r="AN121" s="159"/>
      <c r="AO121" s="159"/>
      <c r="AP121" s="159"/>
      <c r="AQ121" s="159"/>
      <c r="AR121" s="82"/>
      <c r="AS121" s="82"/>
      <c r="AT121" s="83"/>
      <c r="AU121" s="83"/>
      <c r="AV121" s="186"/>
      <c r="AW121" s="90"/>
      <c r="AX121" s="90"/>
      <c r="AY121" s="90"/>
      <c r="AZ121" s="90"/>
      <c r="BA121" s="90"/>
      <c r="BB121" s="90"/>
      <c r="BC121" s="90"/>
      <c r="BD121" s="90"/>
      <c r="BE121" s="148"/>
      <c r="BF121" s="186"/>
      <c r="BG121" s="186"/>
      <c r="BH121" s="186"/>
      <c r="BI121" s="186"/>
    </row>
    <row r="122" spans="1:61" s="91" customFormat="1">
      <c r="A122" s="84">
        <v>119</v>
      </c>
      <c r="B122" s="86"/>
      <c r="C122" s="85"/>
      <c r="D122" s="114"/>
      <c r="E122" s="114"/>
      <c r="F122" s="114"/>
      <c r="G122" s="86"/>
      <c r="H122" s="122">
        <f t="shared" si="5"/>
        <v>0</v>
      </c>
      <c r="I122" s="122">
        <f t="shared" si="6"/>
        <v>0</v>
      </c>
      <c r="J122" s="122">
        <f t="shared" si="7"/>
        <v>0</v>
      </c>
      <c r="K122" s="122" t="str">
        <f t="shared" si="8"/>
        <v/>
      </c>
      <c r="L122" s="92"/>
      <c r="M122" s="93"/>
      <c r="N122" s="101"/>
      <c r="O122" s="118"/>
      <c r="P122" s="87"/>
      <c r="Q122" s="94"/>
      <c r="R122" s="122">
        <f t="shared" si="9"/>
        <v>0</v>
      </c>
      <c r="S122" s="95"/>
      <c r="T122" s="119"/>
      <c r="U122" s="119"/>
      <c r="V122" s="86"/>
      <c r="W122" s="153"/>
      <c r="X122" s="144"/>
      <c r="Y122" s="144"/>
      <c r="Z122" s="144"/>
      <c r="AA122" s="144"/>
      <c r="AB122" s="144"/>
      <c r="AC122" s="144"/>
      <c r="AD122" s="144"/>
      <c r="AE122" s="144"/>
      <c r="AF122" s="148"/>
      <c r="AG122" s="153"/>
      <c r="AH122" s="153"/>
      <c r="AI122" s="153"/>
      <c r="AJ122" s="153"/>
      <c r="AK122" s="153"/>
      <c r="AL122" s="82"/>
      <c r="AM122" s="82"/>
      <c r="AN122" s="159"/>
      <c r="AO122" s="159"/>
      <c r="AP122" s="159"/>
      <c r="AQ122" s="159"/>
      <c r="AR122" s="82"/>
      <c r="AS122" s="82"/>
      <c r="AT122" s="83"/>
      <c r="AU122" s="83"/>
      <c r="AV122" s="186"/>
      <c r="AW122" s="90"/>
      <c r="AX122" s="90"/>
      <c r="AY122" s="90"/>
      <c r="AZ122" s="90"/>
      <c r="BA122" s="90"/>
      <c r="BB122" s="90"/>
      <c r="BC122" s="90"/>
      <c r="BD122" s="90"/>
      <c r="BE122" s="148"/>
      <c r="BF122" s="186"/>
      <c r="BG122" s="186"/>
      <c r="BH122" s="186"/>
      <c r="BI122" s="186"/>
    </row>
    <row r="123" spans="1:61" s="91" customFormat="1">
      <c r="A123" s="84">
        <v>120</v>
      </c>
      <c r="B123" s="86"/>
      <c r="C123" s="85"/>
      <c r="D123" s="114"/>
      <c r="E123" s="114"/>
      <c r="F123" s="114"/>
      <c r="G123" s="86"/>
      <c r="H123" s="122">
        <f t="shared" si="5"/>
        <v>0</v>
      </c>
      <c r="I123" s="122">
        <f t="shared" si="6"/>
        <v>0</v>
      </c>
      <c r="J123" s="122">
        <f t="shared" si="7"/>
        <v>0</v>
      </c>
      <c r="K123" s="122" t="str">
        <f t="shared" si="8"/>
        <v/>
      </c>
      <c r="L123" s="92"/>
      <c r="M123" s="93"/>
      <c r="N123" s="101"/>
      <c r="O123" s="118"/>
      <c r="P123" s="87"/>
      <c r="Q123" s="94"/>
      <c r="R123" s="122">
        <f t="shared" si="9"/>
        <v>0</v>
      </c>
      <c r="S123" s="95"/>
      <c r="T123" s="119"/>
      <c r="U123" s="119"/>
      <c r="V123" s="86"/>
      <c r="W123" s="153"/>
      <c r="X123" s="144"/>
      <c r="Y123" s="144"/>
      <c r="Z123" s="144"/>
      <c r="AA123" s="144"/>
      <c r="AB123" s="144"/>
      <c r="AC123" s="144"/>
      <c r="AD123" s="144"/>
      <c r="AE123" s="144"/>
      <c r="AF123" s="148"/>
      <c r="AG123" s="153"/>
      <c r="AH123" s="153"/>
      <c r="AI123" s="153"/>
      <c r="AJ123" s="153"/>
      <c r="AK123" s="153"/>
      <c r="AL123" s="82"/>
      <c r="AM123" s="82"/>
      <c r="AN123" s="159"/>
      <c r="AO123" s="159"/>
      <c r="AP123" s="159"/>
      <c r="AQ123" s="159"/>
      <c r="AR123" s="82"/>
      <c r="AS123" s="82"/>
      <c r="AT123" s="83"/>
      <c r="AU123" s="83"/>
      <c r="AV123" s="186"/>
      <c r="AW123" s="90"/>
      <c r="AX123" s="90"/>
      <c r="AY123" s="90"/>
      <c r="AZ123" s="90"/>
      <c r="BA123" s="90"/>
      <c r="BB123" s="90"/>
      <c r="BC123" s="90"/>
      <c r="BD123" s="90"/>
      <c r="BE123" s="148"/>
      <c r="BF123" s="186"/>
      <c r="BG123" s="186"/>
      <c r="BH123" s="186"/>
      <c r="BI123" s="186"/>
    </row>
    <row r="124" spans="1:61" s="91" customFormat="1">
      <c r="A124" s="84">
        <v>121</v>
      </c>
      <c r="B124" s="86"/>
      <c r="C124" s="85"/>
      <c r="D124" s="114"/>
      <c r="E124" s="114"/>
      <c r="F124" s="114"/>
      <c r="G124" s="86"/>
      <c r="H124" s="122">
        <f t="shared" si="5"/>
        <v>0</v>
      </c>
      <c r="I124" s="122">
        <f t="shared" si="6"/>
        <v>0</v>
      </c>
      <c r="J124" s="122">
        <f t="shared" si="7"/>
        <v>0</v>
      </c>
      <c r="K124" s="122" t="str">
        <f t="shared" si="8"/>
        <v/>
      </c>
      <c r="L124" s="92"/>
      <c r="M124" s="93"/>
      <c r="N124" s="101"/>
      <c r="O124" s="118"/>
      <c r="P124" s="87"/>
      <c r="Q124" s="94"/>
      <c r="R124" s="122">
        <f t="shared" si="9"/>
        <v>0</v>
      </c>
      <c r="S124" s="95"/>
      <c r="T124" s="119"/>
      <c r="U124" s="119"/>
      <c r="V124" s="86"/>
      <c r="W124" s="153"/>
      <c r="X124" s="144"/>
      <c r="Y124" s="144"/>
      <c r="Z124" s="144"/>
      <c r="AA124" s="144"/>
      <c r="AB124" s="144"/>
      <c r="AC124" s="144"/>
      <c r="AD124" s="144"/>
      <c r="AE124" s="144"/>
      <c r="AF124" s="148"/>
      <c r="AG124" s="153"/>
      <c r="AH124" s="153"/>
      <c r="AI124" s="153"/>
      <c r="AJ124" s="153"/>
      <c r="AK124" s="153"/>
      <c r="AL124" s="82"/>
      <c r="AM124" s="82"/>
      <c r="AN124" s="159"/>
      <c r="AO124" s="159"/>
      <c r="AP124" s="159"/>
      <c r="AQ124" s="159"/>
      <c r="AR124" s="82"/>
      <c r="AS124" s="82"/>
      <c r="AT124" s="83"/>
      <c r="AU124" s="83"/>
      <c r="AV124" s="186"/>
      <c r="AW124" s="90"/>
      <c r="AX124" s="90"/>
      <c r="AY124" s="90"/>
      <c r="AZ124" s="90"/>
      <c r="BA124" s="90"/>
      <c r="BB124" s="90"/>
      <c r="BC124" s="90"/>
      <c r="BD124" s="90"/>
      <c r="BE124" s="148"/>
      <c r="BF124" s="186"/>
      <c r="BG124" s="186"/>
      <c r="BH124" s="186"/>
      <c r="BI124" s="186"/>
    </row>
    <row r="125" spans="1:61" s="91" customFormat="1">
      <c r="A125" s="84">
        <v>122</v>
      </c>
      <c r="B125" s="86"/>
      <c r="C125" s="85"/>
      <c r="D125" s="114"/>
      <c r="E125" s="114"/>
      <c r="F125" s="114"/>
      <c r="G125" s="86"/>
      <c r="H125" s="122">
        <f t="shared" si="5"/>
        <v>0</v>
      </c>
      <c r="I125" s="122">
        <f t="shared" si="6"/>
        <v>0</v>
      </c>
      <c r="J125" s="122">
        <f t="shared" si="7"/>
        <v>0</v>
      </c>
      <c r="K125" s="122" t="str">
        <f t="shared" si="8"/>
        <v/>
      </c>
      <c r="L125" s="92"/>
      <c r="M125" s="93"/>
      <c r="N125" s="101"/>
      <c r="O125" s="118"/>
      <c r="P125" s="87"/>
      <c r="Q125" s="94"/>
      <c r="R125" s="122">
        <f t="shared" si="9"/>
        <v>0</v>
      </c>
      <c r="S125" s="95"/>
      <c r="T125" s="119"/>
      <c r="U125" s="119"/>
      <c r="V125" s="86"/>
      <c r="W125" s="153"/>
      <c r="X125" s="144"/>
      <c r="Y125" s="144"/>
      <c r="Z125" s="144"/>
      <c r="AA125" s="144"/>
      <c r="AB125" s="144"/>
      <c r="AC125" s="144"/>
      <c r="AD125" s="144"/>
      <c r="AE125" s="144"/>
      <c r="AF125" s="148"/>
      <c r="AG125" s="153"/>
      <c r="AH125" s="153"/>
      <c r="AI125" s="153"/>
      <c r="AJ125" s="153"/>
      <c r="AK125" s="153"/>
      <c r="AL125" s="82"/>
      <c r="AM125" s="82"/>
      <c r="AN125" s="159"/>
      <c r="AO125" s="159"/>
      <c r="AP125" s="159"/>
      <c r="AQ125" s="159"/>
      <c r="AR125" s="82"/>
      <c r="AS125" s="82"/>
      <c r="AT125" s="83"/>
      <c r="AU125" s="83"/>
      <c r="AV125" s="186"/>
      <c r="AW125" s="90"/>
      <c r="AX125" s="90"/>
      <c r="AY125" s="90"/>
      <c r="AZ125" s="90"/>
      <c r="BA125" s="90"/>
      <c r="BB125" s="90"/>
      <c r="BC125" s="90"/>
      <c r="BD125" s="90"/>
      <c r="BE125" s="148"/>
      <c r="BF125" s="186"/>
      <c r="BG125" s="186"/>
      <c r="BH125" s="186"/>
      <c r="BI125" s="186"/>
    </row>
    <row r="126" spans="1:61" s="91" customFormat="1">
      <c r="A126" s="84">
        <v>123</v>
      </c>
      <c r="B126" s="86"/>
      <c r="C126" s="85"/>
      <c r="D126" s="114"/>
      <c r="E126" s="114"/>
      <c r="F126" s="114"/>
      <c r="G126" s="86"/>
      <c r="H126" s="122">
        <f t="shared" si="5"/>
        <v>0</v>
      </c>
      <c r="I126" s="122">
        <f t="shared" si="6"/>
        <v>0</v>
      </c>
      <c r="J126" s="122">
        <f t="shared" si="7"/>
        <v>0</v>
      </c>
      <c r="K126" s="122" t="str">
        <f t="shared" si="8"/>
        <v/>
      </c>
      <c r="L126" s="92"/>
      <c r="M126" s="93"/>
      <c r="N126" s="101"/>
      <c r="O126" s="118"/>
      <c r="P126" s="87"/>
      <c r="Q126" s="94"/>
      <c r="R126" s="122">
        <f t="shared" si="9"/>
        <v>0</v>
      </c>
      <c r="S126" s="95"/>
      <c r="T126" s="119"/>
      <c r="U126" s="119"/>
      <c r="V126" s="86"/>
      <c r="W126" s="153"/>
      <c r="X126" s="144"/>
      <c r="Y126" s="144"/>
      <c r="Z126" s="144"/>
      <c r="AA126" s="144"/>
      <c r="AB126" s="144"/>
      <c r="AC126" s="144"/>
      <c r="AD126" s="144"/>
      <c r="AE126" s="144"/>
      <c r="AF126" s="148"/>
      <c r="AG126" s="153"/>
      <c r="AH126" s="153"/>
      <c r="AI126" s="153"/>
      <c r="AJ126" s="153"/>
      <c r="AK126" s="153"/>
      <c r="AL126" s="82"/>
      <c r="AM126" s="82"/>
      <c r="AN126" s="159"/>
      <c r="AO126" s="159"/>
      <c r="AP126" s="159"/>
      <c r="AQ126" s="159"/>
      <c r="AR126" s="82"/>
      <c r="AS126" s="82"/>
      <c r="AT126" s="83"/>
      <c r="AU126" s="83"/>
      <c r="AV126" s="186"/>
      <c r="AW126" s="90"/>
      <c r="AX126" s="90"/>
      <c r="AY126" s="90"/>
      <c r="AZ126" s="90"/>
      <c r="BA126" s="90"/>
      <c r="BB126" s="90"/>
      <c r="BC126" s="90"/>
      <c r="BD126" s="90"/>
      <c r="BE126" s="148"/>
      <c r="BF126" s="186"/>
      <c r="BG126" s="186"/>
      <c r="BH126" s="186"/>
      <c r="BI126" s="186"/>
    </row>
    <row r="127" spans="1:61" s="91" customFormat="1">
      <c r="A127" s="84">
        <v>124</v>
      </c>
      <c r="B127" s="86"/>
      <c r="C127" s="85"/>
      <c r="D127" s="114"/>
      <c r="E127" s="114"/>
      <c r="F127" s="114"/>
      <c r="G127" s="86"/>
      <c r="H127" s="122">
        <f t="shared" si="5"/>
        <v>0</v>
      </c>
      <c r="I127" s="122">
        <f t="shared" si="6"/>
        <v>0</v>
      </c>
      <c r="J127" s="122">
        <f t="shared" si="7"/>
        <v>0</v>
      </c>
      <c r="K127" s="122" t="str">
        <f t="shared" si="8"/>
        <v/>
      </c>
      <c r="L127" s="92"/>
      <c r="M127" s="93"/>
      <c r="N127" s="101"/>
      <c r="O127" s="118"/>
      <c r="P127" s="87"/>
      <c r="Q127" s="94"/>
      <c r="R127" s="122">
        <f t="shared" si="9"/>
        <v>0</v>
      </c>
      <c r="S127" s="95"/>
      <c r="T127" s="119"/>
      <c r="U127" s="119"/>
      <c r="V127" s="86"/>
      <c r="W127" s="153"/>
      <c r="X127" s="144"/>
      <c r="Y127" s="144"/>
      <c r="Z127" s="144"/>
      <c r="AA127" s="144"/>
      <c r="AB127" s="144"/>
      <c r="AC127" s="144"/>
      <c r="AD127" s="144"/>
      <c r="AE127" s="144"/>
      <c r="AF127" s="148"/>
      <c r="AG127" s="153"/>
      <c r="AH127" s="153"/>
      <c r="AI127" s="153"/>
      <c r="AJ127" s="153"/>
      <c r="AK127" s="153"/>
      <c r="AL127" s="82"/>
      <c r="AM127" s="82"/>
      <c r="AN127" s="159"/>
      <c r="AO127" s="159"/>
      <c r="AP127" s="159"/>
      <c r="AQ127" s="159"/>
      <c r="AR127" s="82"/>
      <c r="AS127" s="82"/>
      <c r="AT127" s="83"/>
      <c r="AU127" s="83"/>
      <c r="AV127" s="186"/>
      <c r="AW127" s="90"/>
      <c r="AX127" s="90"/>
      <c r="AY127" s="90"/>
      <c r="AZ127" s="90"/>
      <c r="BA127" s="90"/>
      <c r="BB127" s="90"/>
      <c r="BC127" s="90"/>
      <c r="BD127" s="90"/>
      <c r="BE127" s="148"/>
      <c r="BF127" s="186"/>
      <c r="BG127" s="186"/>
      <c r="BH127" s="186"/>
      <c r="BI127" s="186"/>
    </row>
    <row r="128" spans="1:61" s="91" customFormat="1">
      <c r="A128" s="84">
        <v>125</v>
      </c>
      <c r="B128" s="86"/>
      <c r="C128" s="85"/>
      <c r="D128" s="114"/>
      <c r="E128" s="114"/>
      <c r="F128" s="114"/>
      <c r="G128" s="86"/>
      <c r="H128" s="122">
        <f t="shared" si="5"/>
        <v>0</v>
      </c>
      <c r="I128" s="122">
        <f t="shared" si="6"/>
        <v>0</v>
      </c>
      <c r="J128" s="122">
        <f t="shared" si="7"/>
        <v>0</v>
      </c>
      <c r="K128" s="122" t="str">
        <f t="shared" si="8"/>
        <v/>
      </c>
      <c r="L128" s="92"/>
      <c r="M128" s="93"/>
      <c r="N128" s="101"/>
      <c r="O128" s="118"/>
      <c r="P128" s="87"/>
      <c r="Q128" s="94"/>
      <c r="R128" s="122">
        <f t="shared" si="9"/>
        <v>0</v>
      </c>
      <c r="S128" s="95"/>
      <c r="T128" s="119"/>
      <c r="U128" s="119"/>
      <c r="V128" s="86"/>
      <c r="W128" s="153"/>
      <c r="X128" s="144"/>
      <c r="Y128" s="144"/>
      <c r="Z128" s="144"/>
      <c r="AA128" s="144"/>
      <c r="AB128" s="144"/>
      <c r="AC128" s="144"/>
      <c r="AD128" s="144"/>
      <c r="AE128" s="144"/>
      <c r="AF128" s="148"/>
      <c r="AG128" s="153"/>
      <c r="AH128" s="153"/>
      <c r="AI128" s="153"/>
      <c r="AJ128" s="153"/>
      <c r="AK128" s="153"/>
      <c r="AL128" s="82"/>
      <c r="AM128" s="82"/>
      <c r="AN128" s="159"/>
      <c r="AO128" s="159"/>
      <c r="AP128" s="159"/>
      <c r="AQ128" s="159"/>
      <c r="AR128" s="82"/>
      <c r="AS128" s="82"/>
      <c r="AT128" s="83"/>
      <c r="AU128" s="83"/>
      <c r="AV128" s="186"/>
      <c r="AW128" s="90"/>
      <c r="AX128" s="90"/>
      <c r="AY128" s="90"/>
      <c r="AZ128" s="90"/>
      <c r="BA128" s="90"/>
      <c r="BB128" s="90"/>
      <c r="BC128" s="90"/>
      <c r="BD128" s="90"/>
      <c r="BE128" s="148"/>
      <c r="BF128" s="186"/>
      <c r="BG128" s="186"/>
      <c r="BH128" s="186"/>
      <c r="BI128" s="186"/>
    </row>
    <row r="129" spans="1:61" s="91" customFormat="1">
      <c r="A129" s="84">
        <v>126</v>
      </c>
      <c r="B129" s="86"/>
      <c r="C129" s="85"/>
      <c r="D129" s="114"/>
      <c r="E129" s="114"/>
      <c r="F129" s="114"/>
      <c r="G129" s="86"/>
      <c r="H129" s="122">
        <f t="shared" si="5"/>
        <v>0</v>
      </c>
      <c r="I129" s="122">
        <f t="shared" si="6"/>
        <v>0</v>
      </c>
      <c r="J129" s="122">
        <f t="shared" si="7"/>
        <v>0</v>
      </c>
      <c r="K129" s="122" t="str">
        <f t="shared" si="8"/>
        <v/>
      </c>
      <c r="L129" s="92"/>
      <c r="M129" s="93"/>
      <c r="N129" s="101"/>
      <c r="O129" s="118"/>
      <c r="P129" s="87"/>
      <c r="Q129" s="94"/>
      <c r="R129" s="122">
        <f t="shared" si="9"/>
        <v>0</v>
      </c>
      <c r="S129" s="95"/>
      <c r="T129" s="119"/>
      <c r="U129" s="119"/>
      <c r="V129" s="86"/>
      <c r="W129" s="153"/>
      <c r="X129" s="144"/>
      <c r="Y129" s="144"/>
      <c r="Z129" s="144"/>
      <c r="AA129" s="144"/>
      <c r="AB129" s="144"/>
      <c r="AC129" s="144"/>
      <c r="AD129" s="144"/>
      <c r="AE129" s="144"/>
      <c r="AF129" s="148"/>
      <c r="AG129" s="153"/>
      <c r="AH129" s="153"/>
      <c r="AI129" s="153"/>
      <c r="AJ129" s="153"/>
      <c r="AK129" s="153"/>
      <c r="AL129" s="82"/>
      <c r="AM129" s="82"/>
      <c r="AN129" s="159"/>
      <c r="AO129" s="159"/>
      <c r="AP129" s="159"/>
      <c r="AQ129" s="159"/>
      <c r="AR129" s="82"/>
      <c r="AS129" s="82"/>
      <c r="AT129" s="83"/>
      <c r="AU129" s="83"/>
      <c r="AV129" s="186"/>
      <c r="AW129" s="90"/>
      <c r="AX129" s="90"/>
      <c r="AY129" s="90"/>
      <c r="AZ129" s="90"/>
      <c r="BA129" s="90"/>
      <c r="BB129" s="90"/>
      <c r="BC129" s="90"/>
      <c r="BD129" s="90"/>
      <c r="BE129" s="148"/>
      <c r="BF129" s="186"/>
      <c r="BG129" s="186"/>
      <c r="BH129" s="186"/>
      <c r="BI129" s="186"/>
    </row>
    <row r="130" spans="1:61" s="91" customFormat="1">
      <c r="A130" s="84">
        <v>127</v>
      </c>
      <c r="B130" s="86"/>
      <c r="C130" s="85"/>
      <c r="D130" s="114"/>
      <c r="E130" s="114"/>
      <c r="F130" s="114"/>
      <c r="G130" s="86"/>
      <c r="H130" s="122">
        <f t="shared" si="5"/>
        <v>0</v>
      </c>
      <c r="I130" s="122">
        <f t="shared" si="6"/>
        <v>0</v>
      </c>
      <c r="J130" s="122">
        <f t="shared" si="7"/>
        <v>0</v>
      </c>
      <c r="K130" s="122" t="str">
        <f t="shared" si="8"/>
        <v/>
      </c>
      <c r="L130" s="92"/>
      <c r="M130" s="93"/>
      <c r="N130" s="101"/>
      <c r="O130" s="118"/>
      <c r="P130" s="87"/>
      <c r="Q130" s="94"/>
      <c r="R130" s="122">
        <f t="shared" si="9"/>
        <v>0</v>
      </c>
      <c r="S130" s="95"/>
      <c r="T130" s="119"/>
      <c r="U130" s="119"/>
      <c r="V130" s="86"/>
      <c r="W130" s="153"/>
      <c r="X130" s="144"/>
      <c r="Y130" s="144"/>
      <c r="Z130" s="144"/>
      <c r="AA130" s="144"/>
      <c r="AB130" s="144"/>
      <c r="AC130" s="144"/>
      <c r="AD130" s="144"/>
      <c r="AE130" s="144"/>
      <c r="AF130" s="148"/>
      <c r="AG130" s="153"/>
      <c r="AH130" s="153"/>
      <c r="AI130" s="153"/>
      <c r="AJ130" s="153"/>
      <c r="AK130" s="153"/>
      <c r="AL130" s="82"/>
      <c r="AM130" s="82"/>
      <c r="AN130" s="159"/>
      <c r="AO130" s="159"/>
      <c r="AP130" s="159"/>
      <c r="AQ130" s="159"/>
      <c r="AR130" s="82"/>
      <c r="AS130" s="82"/>
      <c r="AT130" s="83"/>
      <c r="AU130" s="83"/>
      <c r="AV130" s="186"/>
      <c r="AW130" s="90"/>
      <c r="AX130" s="90"/>
      <c r="AY130" s="90"/>
      <c r="AZ130" s="90"/>
      <c r="BA130" s="90"/>
      <c r="BB130" s="90"/>
      <c r="BC130" s="90"/>
      <c r="BD130" s="90"/>
      <c r="BE130" s="148"/>
      <c r="BF130" s="186"/>
      <c r="BG130" s="186"/>
      <c r="BH130" s="186"/>
      <c r="BI130" s="186"/>
    </row>
    <row r="131" spans="1:61" s="91" customFormat="1">
      <c r="A131" s="84">
        <v>128</v>
      </c>
      <c r="B131" s="86"/>
      <c r="C131" s="85"/>
      <c r="D131" s="114"/>
      <c r="E131" s="114"/>
      <c r="F131" s="114"/>
      <c r="G131" s="86"/>
      <c r="H131" s="122">
        <f t="shared" si="5"/>
        <v>0</v>
      </c>
      <c r="I131" s="122">
        <f t="shared" si="6"/>
        <v>0</v>
      </c>
      <c r="J131" s="122">
        <f t="shared" si="7"/>
        <v>0</v>
      </c>
      <c r="K131" s="122" t="str">
        <f t="shared" si="8"/>
        <v/>
      </c>
      <c r="L131" s="92"/>
      <c r="M131" s="93"/>
      <c r="N131" s="101"/>
      <c r="O131" s="118"/>
      <c r="P131" s="87"/>
      <c r="Q131" s="94"/>
      <c r="R131" s="122">
        <f t="shared" si="9"/>
        <v>0</v>
      </c>
      <c r="S131" s="95"/>
      <c r="T131" s="119"/>
      <c r="U131" s="119"/>
      <c r="V131" s="86"/>
      <c r="W131" s="153"/>
      <c r="X131" s="144"/>
      <c r="Y131" s="144"/>
      <c r="Z131" s="144"/>
      <c r="AA131" s="144"/>
      <c r="AB131" s="144"/>
      <c r="AC131" s="144"/>
      <c r="AD131" s="144"/>
      <c r="AE131" s="144"/>
      <c r="AF131" s="148"/>
      <c r="AG131" s="153"/>
      <c r="AH131" s="153"/>
      <c r="AI131" s="153"/>
      <c r="AJ131" s="153"/>
      <c r="AK131" s="153"/>
      <c r="AL131" s="82"/>
      <c r="AM131" s="82"/>
      <c r="AN131" s="159"/>
      <c r="AO131" s="159"/>
      <c r="AP131" s="159"/>
      <c r="AQ131" s="159"/>
      <c r="AR131" s="82"/>
      <c r="AS131" s="82"/>
      <c r="AT131" s="83"/>
      <c r="AU131" s="83"/>
      <c r="AV131" s="186"/>
      <c r="AW131" s="90"/>
      <c r="AX131" s="90"/>
      <c r="AY131" s="90"/>
      <c r="AZ131" s="90"/>
      <c r="BA131" s="90"/>
      <c r="BB131" s="90"/>
      <c r="BC131" s="90"/>
      <c r="BD131" s="90"/>
      <c r="BE131" s="148"/>
      <c r="BF131" s="186"/>
      <c r="BG131" s="186"/>
      <c r="BH131" s="186"/>
      <c r="BI131" s="186"/>
    </row>
    <row r="132" spans="1:61" s="91" customFormat="1">
      <c r="A132" s="84">
        <v>129</v>
      </c>
      <c r="B132" s="86"/>
      <c r="C132" s="85"/>
      <c r="D132" s="114"/>
      <c r="E132" s="114"/>
      <c r="F132" s="114"/>
      <c r="G132" s="86"/>
      <c r="H132" s="122">
        <f t="shared" ref="H132:H195" si="10">IF(G132="Attribute","NA",D132)</f>
        <v>0</v>
      </c>
      <c r="I132" s="122">
        <f t="shared" ref="I132:I195" si="11">IF(G132="Attribute","NA",E132)</f>
        <v>0</v>
      </c>
      <c r="J132" s="122">
        <f t="shared" ref="J132:J195" si="12">IF(G132="Attribute","NA",F132)</f>
        <v>0</v>
      </c>
      <c r="K132" s="122" t="str">
        <f t="shared" ref="K132:K195" si="13">IF(RIGHT(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1)="_",LEFT(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LEN(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-1),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f>
        <v/>
      </c>
      <c r="L132" s="92"/>
      <c r="M132" s="93"/>
      <c r="N132" s="101"/>
      <c r="O132" s="118"/>
      <c r="P132" s="87"/>
      <c r="Q132" s="94"/>
      <c r="R132" s="122">
        <f t="shared" si="9"/>
        <v>0</v>
      </c>
      <c r="S132" s="95"/>
      <c r="T132" s="119"/>
      <c r="U132" s="119"/>
      <c r="V132" s="86"/>
      <c r="W132" s="153"/>
      <c r="X132" s="144"/>
      <c r="Y132" s="144"/>
      <c r="Z132" s="144"/>
      <c r="AA132" s="144"/>
      <c r="AB132" s="144"/>
      <c r="AC132" s="144"/>
      <c r="AD132" s="144"/>
      <c r="AE132" s="144"/>
      <c r="AF132" s="148"/>
      <c r="AG132" s="153"/>
      <c r="AH132" s="153"/>
      <c r="AI132" s="153"/>
      <c r="AJ132" s="153"/>
      <c r="AK132" s="153"/>
      <c r="AL132" s="82"/>
      <c r="AM132" s="82"/>
      <c r="AN132" s="159"/>
      <c r="AO132" s="159"/>
      <c r="AP132" s="159"/>
      <c r="AQ132" s="159"/>
      <c r="AR132" s="82"/>
      <c r="AS132" s="82"/>
      <c r="AT132" s="83"/>
      <c r="AU132" s="83"/>
      <c r="AV132" s="186"/>
      <c r="AW132" s="90"/>
      <c r="AX132" s="90"/>
      <c r="AY132" s="90"/>
      <c r="AZ132" s="90"/>
      <c r="BA132" s="90"/>
      <c r="BB132" s="90"/>
      <c r="BC132" s="90"/>
      <c r="BD132" s="90"/>
      <c r="BE132" s="148"/>
      <c r="BF132" s="186"/>
      <c r="BG132" s="186"/>
      <c r="BH132" s="186"/>
      <c r="BI132" s="186"/>
    </row>
    <row r="133" spans="1:61" s="91" customFormat="1">
      <c r="A133" s="84">
        <v>130</v>
      </c>
      <c r="B133" s="86"/>
      <c r="C133" s="85"/>
      <c r="D133" s="114"/>
      <c r="E133" s="114"/>
      <c r="F133" s="114"/>
      <c r="G133" s="86"/>
      <c r="H133" s="122">
        <f t="shared" si="10"/>
        <v>0</v>
      </c>
      <c r="I133" s="122">
        <f t="shared" si="11"/>
        <v>0</v>
      </c>
      <c r="J133" s="122">
        <f t="shared" si="12"/>
        <v>0</v>
      </c>
      <c r="K133" s="122" t="str">
        <f t="shared" si="13"/>
        <v/>
      </c>
      <c r="L133" s="92"/>
      <c r="M133" s="93"/>
      <c r="N133" s="101"/>
      <c r="O133" s="118"/>
      <c r="P133" s="87"/>
      <c r="Q133" s="94"/>
      <c r="R133" s="122">
        <f t="shared" ref="R133:R196" si="14">IFERROR(SUM(F133-D133),"NA")</f>
        <v>0</v>
      </c>
      <c r="S133" s="95"/>
      <c r="T133" s="119"/>
      <c r="U133" s="119"/>
      <c r="V133" s="86"/>
      <c r="W133" s="153"/>
      <c r="X133" s="144"/>
      <c r="Y133" s="144"/>
      <c r="Z133" s="144"/>
      <c r="AA133" s="144"/>
      <c r="AB133" s="144"/>
      <c r="AC133" s="144"/>
      <c r="AD133" s="144"/>
      <c r="AE133" s="144"/>
      <c r="AF133" s="148"/>
      <c r="AG133" s="153"/>
      <c r="AH133" s="153"/>
      <c r="AI133" s="153"/>
      <c r="AJ133" s="153"/>
      <c r="AK133" s="153"/>
      <c r="AL133" s="82"/>
      <c r="AM133" s="82"/>
      <c r="AN133" s="159"/>
      <c r="AO133" s="159"/>
      <c r="AP133" s="159"/>
      <c r="AQ133" s="159"/>
      <c r="AR133" s="82"/>
      <c r="AS133" s="82"/>
      <c r="AT133" s="83"/>
      <c r="AU133" s="83"/>
      <c r="AV133" s="186"/>
      <c r="AW133" s="90"/>
      <c r="AX133" s="90"/>
      <c r="AY133" s="90"/>
      <c r="AZ133" s="90"/>
      <c r="BA133" s="90"/>
      <c r="BB133" s="90"/>
      <c r="BC133" s="90"/>
      <c r="BD133" s="90"/>
      <c r="BE133" s="148"/>
      <c r="BF133" s="186"/>
      <c r="BG133" s="186"/>
      <c r="BH133" s="186"/>
      <c r="BI133" s="186"/>
    </row>
    <row r="134" spans="1:61" s="91" customFormat="1">
      <c r="A134" s="84">
        <v>131</v>
      </c>
      <c r="B134" s="86"/>
      <c r="C134" s="85"/>
      <c r="D134" s="114"/>
      <c r="E134" s="114"/>
      <c r="F134" s="114"/>
      <c r="G134" s="86"/>
      <c r="H134" s="122">
        <f t="shared" si="10"/>
        <v>0</v>
      </c>
      <c r="I134" s="122">
        <f t="shared" si="11"/>
        <v>0</v>
      </c>
      <c r="J134" s="122">
        <f t="shared" si="12"/>
        <v>0</v>
      </c>
      <c r="K134" s="122" t="str">
        <f t="shared" si="13"/>
        <v/>
      </c>
      <c r="L134" s="92"/>
      <c r="M134" s="93"/>
      <c r="N134" s="101"/>
      <c r="O134" s="118"/>
      <c r="P134" s="87"/>
      <c r="Q134" s="94"/>
      <c r="R134" s="122">
        <f t="shared" si="14"/>
        <v>0</v>
      </c>
      <c r="S134" s="95"/>
      <c r="T134" s="119"/>
      <c r="U134" s="119"/>
      <c r="V134" s="86"/>
      <c r="W134" s="153"/>
      <c r="X134" s="144"/>
      <c r="Y134" s="144"/>
      <c r="Z134" s="144"/>
      <c r="AA134" s="144"/>
      <c r="AB134" s="144"/>
      <c r="AC134" s="144"/>
      <c r="AD134" s="144"/>
      <c r="AE134" s="144"/>
      <c r="AF134" s="148"/>
      <c r="AG134" s="153"/>
      <c r="AH134" s="153"/>
      <c r="AI134" s="153"/>
      <c r="AJ134" s="153"/>
      <c r="AK134" s="153"/>
      <c r="AL134" s="82"/>
      <c r="AM134" s="82"/>
      <c r="AN134" s="159"/>
      <c r="AO134" s="159"/>
      <c r="AP134" s="159"/>
      <c r="AQ134" s="159"/>
      <c r="AR134" s="82"/>
      <c r="AS134" s="82"/>
      <c r="AT134" s="83"/>
      <c r="AU134" s="83"/>
      <c r="AV134" s="186"/>
      <c r="AW134" s="90"/>
      <c r="AX134" s="90"/>
      <c r="AY134" s="90"/>
      <c r="AZ134" s="90"/>
      <c r="BA134" s="90"/>
      <c r="BB134" s="90"/>
      <c r="BC134" s="90"/>
      <c r="BD134" s="90"/>
      <c r="BE134" s="148"/>
      <c r="BF134" s="186"/>
      <c r="BG134" s="186"/>
      <c r="BH134" s="186"/>
      <c r="BI134" s="186"/>
    </row>
    <row r="135" spans="1:61" s="91" customFormat="1">
      <c r="A135" s="84">
        <v>132</v>
      </c>
      <c r="B135" s="86"/>
      <c r="C135" s="85"/>
      <c r="D135" s="114"/>
      <c r="E135" s="114"/>
      <c r="F135" s="114"/>
      <c r="G135" s="86"/>
      <c r="H135" s="122">
        <f t="shared" si="10"/>
        <v>0</v>
      </c>
      <c r="I135" s="122">
        <f t="shared" si="11"/>
        <v>0</v>
      </c>
      <c r="J135" s="122">
        <f t="shared" si="12"/>
        <v>0</v>
      </c>
      <c r="K135" s="122" t="str">
        <f t="shared" si="13"/>
        <v/>
      </c>
      <c r="L135" s="92"/>
      <c r="M135" s="93"/>
      <c r="N135" s="101"/>
      <c r="O135" s="118"/>
      <c r="P135" s="87"/>
      <c r="Q135" s="94"/>
      <c r="R135" s="122">
        <f t="shared" si="14"/>
        <v>0</v>
      </c>
      <c r="S135" s="95"/>
      <c r="T135" s="119"/>
      <c r="U135" s="119"/>
      <c r="V135" s="86"/>
      <c r="W135" s="153"/>
      <c r="X135" s="144"/>
      <c r="Y135" s="144"/>
      <c r="Z135" s="144"/>
      <c r="AA135" s="144"/>
      <c r="AB135" s="144"/>
      <c r="AC135" s="144"/>
      <c r="AD135" s="144"/>
      <c r="AE135" s="144"/>
      <c r="AF135" s="148"/>
      <c r="AG135" s="153"/>
      <c r="AH135" s="153"/>
      <c r="AI135" s="153"/>
      <c r="AJ135" s="153"/>
      <c r="AK135" s="153"/>
      <c r="AL135" s="82"/>
      <c r="AM135" s="82"/>
      <c r="AN135" s="159"/>
      <c r="AO135" s="159"/>
      <c r="AP135" s="159"/>
      <c r="AQ135" s="159"/>
      <c r="AR135" s="82"/>
      <c r="AS135" s="82"/>
      <c r="AT135" s="83"/>
      <c r="AU135" s="83"/>
      <c r="AV135" s="186"/>
      <c r="AW135" s="90"/>
      <c r="AX135" s="90"/>
      <c r="AY135" s="90"/>
      <c r="AZ135" s="90"/>
      <c r="BA135" s="90"/>
      <c r="BB135" s="90"/>
      <c r="BC135" s="90"/>
      <c r="BD135" s="90"/>
      <c r="BE135" s="148"/>
      <c r="BF135" s="186"/>
      <c r="BG135" s="186"/>
      <c r="BH135" s="186"/>
      <c r="BI135" s="186"/>
    </row>
    <row r="136" spans="1:61" s="91" customFormat="1">
      <c r="A136" s="84">
        <v>133</v>
      </c>
      <c r="B136" s="86"/>
      <c r="C136" s="85"/>
      <c r="D136" s="114"/>
      <c r="E136" s="114"/>
      <c r="F136" s="114"/>
      <c r="G136" s="86"/>
      <c r="H136" s="122">
        <f t="shared" si="10"/>
        <v>0</v>
      </c>
      <c r="I136" s="122">
        <f t="shared" si="11"/>
        <v>0</v>
      </c>
      <c r="J136" s="122">
        <f t="shared" si="12"/>
        <v>0</v>
      </c>
      <c r="K136" s="122" t="str">
        <f t="shared" si="13"/>
        <v/>
      </c>
      <c r="L136" s="92"/>
      <c r="M136" s="93"/>
      <c r="N136" s="101"/>
      <c r="O136" s="118"/>
      <c r="P136" s="87"/>
      <c r="Q136" s="94"/>
      <c r="R136" s="122">
        <f t="shared" si="14"/>
        <v>0</v>
      </c>
      <c r="S136" s="95"/>
      <c r="T136" s="119"/>
      <c r="U136" s="119"/>
      <c r="V136" s="86"/>
      <c r="W136" s="153"/>
      <c r="X136" s="144"/>
      <c r="Y136" s="144"/>
      <c r="Z136" s="144"/>
      <c r="AA136" s="144"/>
      <c r="AB136" s="144"/>
      <c r="AC136" s="144"/>
      <c r="AD136" s="144"/>
      <c r="AE136" s="144"/>
      <c r="AF136" s="148"/>
      <c r="AG136" s="153"/>
      <c r="AH136" s="153"/>
      <c r="AI136" s="153"/>
      <c r="AJ136" s="153"/>
      <c r="AK136" s="153"/>
      <c r="AL136" s="82"/>
      <c r="AM136" s="82"/>
      <c r="AN136" s="159"/>
      <c r="AO136" s="159"/>
      <c r="AP136" s="159"/>
      <c r="AQ136" s="159"/>
      <c r="AR136" s="82"/>
      <c r="AS136" s="82"/>
      <c r="AT136" s="83"/>
      <c r="AU136" s="83"/>
      <c r="AV136" s="186"/>
      <c r="AW136" s="90"/>
      <c r="AX136" s="90"/>
      <c r="AY136" s="90"/>
      <c r="AZ136" s="90"/>
      <c r="BA136" s="90"/>
      <c r="BB136" s="90"/>
      <c r="BC136" s="90"/>
      <c r="BD136" s="90"/>
      <c r="BE136" s="148"/>
      <c r="BF136" s="186"/>
      <c r="BG136" s="186"/>
      <c r="BH136" s="186"/>
      <c r="BI136" s="186"/>
    </row>
    <row r="137" spans="1:61" s="91" customFormat="1">
      <c r="A137" s="84">
        <v>134</v>
      </c>
      <c r="B137" s="86"/>
      <c r="C137" s="85"/>
      <c r="D137" s="114"/>
      <c r="E137" s="114"/>
      <c r="F137" s="114"/>
      <c r="G137" s="86"/>
      <c r="H137" s="122">
        <f t="shared" si="10"/>
        <v>0</v>
      </c>
      <c r="I137" s="122">
        <f t="shared" si="11"/>
        <v>0</v>
      </c>
      <c r="J137" s="122">
        <f t="shared" si="12"/>
        <v>0</v>
      </c>
      <c r="K137" s="122" t="str">
        <f t="shared" si="13"/>
        <v/>
      </c>
      <c r="L137" s="92"/>
      <c r="M137" s="93"/>
      <c r="N137" s="101"/>
      <c r="O137" s="118"/>
      <c r="P137" s="87"/>
      <c r="Q137" s="94"/>
      <c r="R137" s="122">
        <f t="shared" si="14"/>
        <v>0</v>
      </c>
      <c r="S137" s="95"/>
      <c r="T137" s="119"/>
      <c r="U137" s="119"/>
      <c r="V137" s="86"/>
      <c r="W137" s="153"/>
      <c r="X137" s="144"/>
      <c r="Y137" s="144"/>
      <c r="Z137" s="144"/>
      <c r="AA137" s="144"/>
      <c r="AB137" s="144"/>
      <c r="AC137" s="144"/>
      <c r="AD137" s="144"/>
      <c r="AE137" s="144"/>
      <c r="AF137" s="148"/>
      <c r="AG137" s="153"/>
      <c r="AH137" s="153"/>
      <c r="AI137" s="153"/>
      <c r="AJ137" s="153"/>
      <c r="AK137" s="153"/>
      <c r="AL137" s="82"/>
      <c r="AM137" s="82"/>
      <c r="AN137" s="159"/>
      <c r="AO137" s="159"/>
      <c r="AP137" s="159"/>
      <c r="AQ137" s="159"/>
      <c r="AR137" s="82"/>
      <c r="AS137" s="82"/>
      <c r="AT137" s="83"/>
      <c r="AU137" s="83"/>
      <c r="AV137" s="186"/>
      <c r="AW137" s="90"/>
      <c r="AX137" s="90"/>
      <c r="AY137" s="90"/>
      <c r="AZ137" s="90"/>
      <c r="BA137" s="90"/>
      <c r="BB137" s="90"/>
      <c r="BC137" s="90"/>
      <c r="BD137" s="90"/>
      <c r="BE137" s="148"/>
      <c r="BF137" s="186"/>
      <c r="BG137" s="186"/>
      <c r="BH137" s="186"/>
      <c r="BI137" s="186"/>
    </row>
    <row r="138" spans="1:61" s="91" customFormat="1">
      <c r="A138" s="84">
        <v>135</v>
      </c>
      <c r="B138" s="86"/>
      <c r="C138" s="85"/>
      <c r="D138" s="114"/>
      <c r="E138" s="114"/>
      <c r="F138" s="114"/>
      <c r="G138" s="86"/>
      <c r="H138" s="122">
        <f t="shared" si="10"/>
        <v>0</v>
      </c>
      <c r="I138" s="122">
        <f t="shared" si="11"/>
        <v>0</v>
      </c>
      <c r="J138" s="122">
        <f t="shared" si="12"/>
        <v>0</v>
      </c>
      <c r="K138" s="122" t="str">
        <f t="shared" si="13"/>
        <v/>
      </c>
      <c r="L138" s="92"/>
      <c r="M138" s="93"/>
      <c r="N138" s="101"/>
      <c r="O138" s="118"/>
      <c r="P138" s="87"/>
      <c r="Q138" s="94"/>
      <c r="R138" s="122">
        <f t="shared" si="14"/>
        <v>0</v>
      </c>
      <c r="S138" s="95"/>
      <c r="T138" s="119"/>
      <c r="U138" s="119"/>
      <c r="V138" s="86"/>
      <c r="W138" s="153"/>
      <c r="X138" s="144"/>
      <c r="Y138" s="144"/>
      <c r="Z138" s="144"/>
      <c r="AA138" s="144"/>
      <c r="AB138" s="144"/>
      <c r="AC138" s="144"/>
      <c r="AD138" s="144"/>
      <c r="AE138" s="144"/>
      <c r="AF138" s="148"/>
      <c r="AG138" s="153"/>
      <c r="AH138" s="153"/>
      <c r="AI138" s="153"/>
      <c r="AJ138" s="153"/>
      <c r="AK138" s="153"/>
      <c r="AL138" s="82"/>
      <c r="AM138" s="82"/>
      <c r="AN138" s="159"/>
      <c r="AO138" s="159"/>
      <c r="AP138" s="159"/>
      <c r="AQ138" s="159"/>
      <c r="AR138" s="82"/>
      <c r="AS138" s="82"/>
      <c r="AT138" s="83"/>
      <c r="AU138" s="83"/>
      <c r="AV138" s="186"/>
      <c r="AW138" s="90"/>
      <c r="AX138" s="90"/>
      <c r="AY138" s="90"/>
      <c r="AZ138" s="90"/>
      <c r="BA138" s="90"/>
      <c r="BB138" s="90"/>
      <c r="BC138" s="90"/>
      <c r="BD138" s="90"/>
      <c r="BE138" s="148"/>
      <c r="BF138" s="186"/>
      <c r="BG138" s="186"/>
      <c r="BH138" s="186"/>
      <c r="BI138" s="186"/>
    </row>
    <row r="139" spans="1:61" s="91" customFormat="1">
      <c r="A139" s="84">
        <v>136</v>
      </c>
      <c r="B139" s="86"/>
      <c r="C139" s="85"/>
      <c r="D139" s="114"/>
      <c r="E139" s="114"/>
      <c r="F139" s="114"/>
      <c r="G139" s="86"/>
      <c r="H139" s="122">
        <f t="shared" si="10"/>
        <v>0</v>
      </c>
      <c r="I139" s="122">
        <f t="shared" si="11"/>
        <v>0</v>
      </c>
      <c r="J139" s="122">
        <f t="shared" si="12"/>
        <v>0</v>
      </c>
      <c r="K139" s="122" t="str">
        <f t="shared" si="13"/>
        <v/>
      </c>
      <c r="L139" s="92"/>
      <c r="M139" s="93"/>
      <c r="N139" s="101"/>
      <c r="O139" s="118"/>
      <c r="P139" s="87"/>
      <c r="Q139" s="94"/>
      <c r="R139" s="122">
        <f t="shared" si="14"/>
        <v>0</v>
      </c>
      <c r="S139" s="95"/>
      <c r="T139" s="119"/>
      <c r="U139" s="119"/>
      <c r="V139" s="86"/>
      <c r="W139" s="153"/>
      <c r="X139" s="144"/>
      <c r="Y139" s="144"/>
      <c r="Z139" s="144"/>
      <c r="AA139" s="144"/>
      <c r="AB139" s="144"/>
      <c r="AC139" s="144"/>
      <c r="AD139" s="144"/>
      <c r="AE139" s="144"/>
      <c r="AF139" s="148"/>
      <c r="AG139" s="153"/>
      <c r="AH139" s="153"/>
      <c r="AI139" s="153"/>
      <c r="AJ139" s="153"/>
      <c r="AK139" s="153"/>
      <c r="AL139" s="82"/>
      <c r="AM139" s="82"/>
      <c r="AN139" s="159"/>
      <c r="AO139" s="159"/>
      <c r="AP139" s="159"/>
      <c r="AQ139" s="159"/>
      <c r="AR139" s="82"/>
      <c r="AS139" s="82"/>
      <c r="AT139" s="83"/>
      <c r="AU139" s="83"/>
      <c r="AV139" s="186"/>
      <c r="AW139" s="90"/>
      <c r="AX139" s="90"/>
      <c r="AY139" s="90"/>
      <c r="AZ139" s="90"/>
      <c r="BA139" s="90"/>
      <c r="BB139" s="90"/>
      <c r="BC139" s="90"/>
      <c r="BD139" s="90"/>
      <c r="BE139" s="148"/>
      <c r="BF139" s="186"/>
      <c r="BG139" s="186"/>
      <c r="BH139" s="186"/>
      <c r="BI139" s="186"/>
    </row>
    <row r="140" spans="1:61" s="91" customFormat="1">
      <c r="A140" s="84">
        <v>137</v>
      </c>
      <c r="B140" s="86"/>
      <c r="C140" s="85"/>
      <c r="D140" s="114"/>
      <c r="E140" s="114"/>
      <c r="F140" s="114"/>
      <c r="G140" s="86"/>
      <c r="H140" s="122">
        <f t="shared" si="10"/>
        <v>0</v>
      </c>
      <c r="I140" s="122">
        <f t="shared" si="11"/>
        <v>0</v>
      </c>
      <c r="J140" s="122">
        <f t="shared" si="12"/>
        <v>0</v>
      </c>
      <c r="K140" s="122" t="str">
        <f t="shared" si="13"/>
        <v/>
      </c>
      <c r="L140" s="92"/>
      <c r="M140" s="93"/>
      <c r="N140" s="101"/>
      <c r="O140" s="118"/>
      <c r="P140" s="87"/>
      <c r="Q140" s="94"/>
      <c r="R140" s="122">
        <f t="shared" si="14"/>
        <v>0</v>
      </c>
      <c r="S140" s="95"/>
      <c r="T140" s="119"/>
      <c r="U140" s="119"/>
      <c r="V140" s="86"/>
      <c r="W140" s="153"/>
      <c r="X140" s="144"/>
      <c r="Y140" s="144"/>
      <c r="Z140" s="144"/>
      <c r="AA140" s="144"/>
      <c r="AB140" s="144"/>
      <c r="AC140" s="144"/>
      <c r="AD140" s="144"/>
      <c r="AE140" s="144"/>
      <c r="AF140" s="148"/>
      <c r="AG140" s="153"/>
      <c r="AH140" s="153"/>
      <c r="AI140" s="153"/>
      <c r="AJ140" s="153"/>
      <c r="AK140" s="153"/>
      <c r="AL140" s="82"/>
      <c r="AM140" s="82"/>
      <c r="AN140" s="159"/>
      <c r="AO140" s="159"/>
      <c r="AP140" s="159"/>
      <c r="AQ140" s="159"/>
      <c r="AR140" s="82"/>
      <c r="AS140" s="82"/>
      <c r="AT140" s="83"/>
      <c r="AU140" s="83"/>
      <c r="AV140" s="186"/>
      <c r="AW140" s="90"/>
      <c r="AX140" s="90"/>
      <c r="AY140" s="90"/>
      <c r="AZ140" s="90"/>
      <c r="BA140" s="90"/>
      <c r="BB140" s="90"/>
      <c r="BC140" s="90"/>
      <c r="BD140" s="90"/>
      <c r="BE140" s="148"/>
      <c r="BF140" s="186"/>
      <c r="BG140" s="186"/>
      <c r="BH140" s="186"/>
      <c r="BI140" s="186"/>
    </row>
    <row r="141" spans="1:61" s="91" customFormat="1">
      <c r="A141" s="84">
        <v>138</v>
      </c>
      <c r="B141" s="86"/>
      <c r="C141" s="85"/>
      <c r="D141" s="114"/>
      <c r="E141" s="114"/>
      <c r="F141" s="114"/>
      <c r="G141" s="86"/>
      <c r="H141" s="122">
        <f t="shared" si="10"/>
        <v>0</v>
      </c>
      <c r="I141" s="122">
        <f t="shared" si="11"/>
        <v>0</v>
      </c>
      <c r="J141" s="122">
        <f t="shared" si="12"/>
        <v>0</v>
      </c>
      <c r="K141" s="122" t="str">
        <f t="shared" si="13"/>
        <v/>
      </c>
      <c r="L141" s="92"/>
      <c r="M141" s="93"/>
      <c r="N141" s="101"/>
      <c r="O141" s="118"/>
      <c r="P141" s="87"/>
      <c r="Q141" s="94"/>
      <c r="R141" s="122">
        <f t="shared" si="14"/>
        <v>0</v>
      </c>
      <c r="S141" s="95"/>
      <c r="T141" s="119"/>
      <c r="U141" s="119"/>
      <c r="V141" s="86"/>
      <c r="W141" s="153"/>
      <c r="X141" s="144"/>
      <c r="Y141" s="144"/>
      <c r="Z141" s="144"/>
      <c r="AA141" s="144"/>
      <c r="AB141" s="144"/>
      <c r="AC141" s="144"/>
      <c r="AD141" s="144"/>
      <c r="AE141" s="144"/>
      <c r="AF141" s="148"/>
      <c r="AG141" s="153"/>
      <c r="AH141" s="153"/>
      <c r="AI141" s="153"/>
      <c r="AJ141" s="153"/>
      <c r="AK141" s="153"/>
      <c r="AL141" s="82"/>
      <c r="AM141" s="82"/>
      <c r="AN141" s="159"/>
      <c r="AO141" s="159"/>
      <c r="AP141" s="159"/>
      <c r="AQ141" s="159"/>
      <c r="AR141" s="82"/>
      <c r="AS141" s="82"/>
      <c r="AT141" s="83"/>
      <c r="AU141" s="83"/>
      <c r="AV141" s="186"/>
      <c r="AW141" s="90"/>
      <c r="AX141" s="90"/>
      <c r="AY141" s="90"/>
      <c r="AZ141" s="90"/>
      <c r="BA141" s="90"/>
      <c r="BB141" s="90"/>
      <c r="BC141" s="90"/>
      <c r="BD141" s="90"/>
      <c r="BE141" s="148"/>
      <c r="BF141" s="186"/>
      <c r="BG141" s="186"/>
      <c r="BH141" s="186"/>
      <c r="BI141" s="186"/>
    </row>
    <row r="142" spans="1:61" s="91" customFormat="1">
      <c r="A142" s="84">
        <v>139</v>
      </c>
      <c r="B142" s="86"/>
      <c r="C142" s="85"/>
      <c r="D142" s="114"/>
      <c r="E142" s="114"/>
      <c r="F142" s="114"/>
      <c r="G142" s="86"/>
      <c r="H142" s="122">
        <f t="shared" si="10"/>
        <v>0</v>
      </c>
      <c r="I142" s="122">
        <f t="shared" si="11"/>
        <v>0</v>
      </c>
      <c r="J142" s="122">
        <f t="shared" si="12"/>
        <v>0</v>
      </c>
      <c r="K142" s="122" t="str">
        <f t="shared" si="13"/>
        <v/>
      </c>
      <c r="L142" s="92"/>
      <c r="M142" s="93"/>
      <c r="N142" s="101"/>
      <c r="O142" s="118"/>
      <c r="P142" s="87"/>
      <c r="Q142" s="94"/>
      <c r="R142" s="122">
        <f t="shared" si="14"/>
        <v>0</v>
      </c>
      <c r="S142" s="95"/>
      <c r="T142" s="119"/>
      <c r="U142" s="119"/>
      <c r="V142" s="86"/>
      <c r="W142" s="153"/>
      <c r="X142" s="144"/>
      <c r="Y142" s="144"/>
      <c r="Z142" s="144"/>
      <c r="AA142" s="144"/>
      <c r="AB142" s="144"/>
      <c r="AC142" s="144"/>
      <c r="AD142" s="144"/>
      <c r="AE142" s="144"/>
      <c r="AF142" s="148"/>
      <c r="AG142" s="153"/>
      <c r="AH142" s="153"/>
      <c r="AI142" s="153"/>
      <c r="AJ142" s="153"/>
      <c r="AK142" s="153"/>
      <c r="AL142" s="82"/>
      <c r="AM142" s="82"/>
      <c r="AN142" s="159"/>
      <c r="AO142" s="159"/>
      <c r="AP142" s="159"/>
      <c r="AQ142" s="159"/>
      <c r="AR142" s="82"/>
      <c r="AS142" s="82"/>
      <c r="AT142" s="83"/>
      <c r="AU142" s="83"/>
      <c r="AV142" s="186"/>
      <c r="AW142" s="90"/>
      <c r="AX142" s="90"/>
      <c r="AY142" s="90"/>
      <c r="AZ142" s="90"/>
      <c r="BA142" s="90"/>
      <c r="BB142" s="90"/>
      <c r="BC142" s="90"/>
      <c r="BD142" s="90"/>
      <c r="BE142" s="148"/>
      <c r="BF142" s="186"/>
      <c r="BG142" s="186"/>
      <c r="BH142" s="186"/>
      <c r="BI142" s="186"/>
    </row>
    <row r="143" spans="1:61" s="91" customFormat="1">
      <c r="A143" s="84">
        <v>140</v>
      </c>
      <c r="B143" s="86"/>
      <c r="C143" s="85"/>
      <c r="D143" s="114"/>
      <c r="E143" s="114"/>
      <c r="F143" s="114"/>
      <c r="G143" s="86"/>
      <c r="H143" s="122">
        <f t="shared" si="10"/>
        <v>0</v>
      </c>
      <c r="I143" s="122">
        <f t="shared" si="11"/>
        <v>0</v>
      </c>
      <c r="J143" s="122">
        <f t="shared" si="12"/>
        <v>0</v>
      </c>
      <c r="K143" s="122" t="str">
        <f t="shared" si="13"/>
        <v/>
      </c>
      <c r="L143" s="92"/>
      <c r="M143" s="93"/>
      <c r="N143" s="101"/>
      <c r="O143" s="118"/>
      <c r="P143" s="87"/>
      <c r="Q143" s="94"/>
      <c r="R143" s="122">
        <f t="shared" si="14"/>
        <v>0</v>
      </c>
      <c r="S143" s="95"/>
      <c r="T143" s="119"/>
      <c r="U143" s="119"/>
      <c r="V143" s="86"/>
      <c r="W143" s="153"/>
      <c r="X143" s="144"/>
      <c r="Y143" s="144"/>
      <c r="Z143" s="144"/>
      <c r="AA143" s="144"/>
      <c r="AB143" s="144"/>
      <c r="AC143" s="144"/>
      <c r="AD143" s="144"/>
      <c r="AE143" s="144"/>
      <c r="AF143" s="148"/>
      <c r="AG143" s="153"/>
      <c r="AH143" s="153"/>
      <c r="AI143" s="153"/>
      <c r="AJ143" s="153"/>
      <c r="AK143" s="153"/>
      <c r="AL143" s="82"/>
      <c r="AM143" s="82"/>
      <c r="AN143" s="159"/>
      <c r="AO143" s="159"/>
      <c r="AP143" s="159"/>
      <c r="AQ143" s="159"/>
      <c r="AR143" s="82"/>
      <c r="AS143" s="82"/>
      <c r="AT143" s="83"/>
      <c r="AU143" s="83"/>
      <c r="AV143" s="186"/>
      <c r="AW143" s="90"/>
      <c r="AX143" s="90"/>
      <c r="AY143" s="90"/>
      <c r="AZ143" s="90"/>
      <c r="BA143" s="90"/>
      <c r="BB143" s="90"/>
      <c r="BC143" s="90"/>
      <c r="BD143" s="90"/>
      <c r="BE143" s="148"/>
      <c r="BF143" s="186"/>
      <c r="BG143" s="186"/>
      <c r="BH143" s="186"/>
      <c r="BI143" s="186"/>
    </row>
    <row r="144" spans="1:61" s="91" customFormat="1">
      <c r="A144" s="84">
        <v>141</v>
      </c>
      <c r="B144" s="86"/>
      <c r="C144" s="85"/>
      <c r="D144" s="114"/>
      <c r="E144" s="114"/>
      <c r="F144" s="114"/>
      <c r="G144" s="86"/>
      <c r="H144" s="122">
        <f t="shared" si="10"/>
        <v>0</v>
      </c>
      <c r="I144" s="122">
        <f t="shared" si="11"/>
        <v>0</v>
      </c>
      <c r="J144" s="122">
        <f t="shared" si="12"/>
        <v>0</v>
      </c>
      <c r="K144" s="122" t="str">
        <f t="shared" si="13"/>
        <v/>
      </c>
      <c r="L144" s="92"/>
      <c r="M144" s="93"/>
      <c r="N144" s="101"/>
      <c r="O144" s="118"/>
      <c r="P144" s="87"/>
      <c r="Q144" s="94"/>
      <c r="R144" s="122">
        <f t="shared" si="14"/>
        <v>0</v>
      </c>
      <c r="S144" s="95"/>
      <c r="T144" s="119"/>
      <c r="U144" s="119"/>
      <c r="V144" s="86"/>
      <c r="W144" s="153"/>
      <c r="X144" s="144"/>
      <c r="Y144" s="144"/>
      <c r="Z144" s="144"/>
      <c r="AA144" s="144"/>
      <c r="AB144" s="144"/>
      <c r="AC144" s="144"/>
      <c r="AD144" s="144"/>
      <c r="AE144" s="144"/>
      <c r="AF144" s="148"/>
      <c r="AG144" s="153"/>
      <c r="AH144" s="153"/>
      <c r="AI144" s="153"/>
      <c r="AJ144" s="153"/>
      <c r="AK144" s="153"/>
      <c r="AL144" s="82"/>
      <c r="AM144" s="82"/>
      <c r="AN144" s="159"/>
      <c r="AO144" s="159"/>
      <c r="AP144" s="159"/>
      <c r="AQ144" s="159"/>
      <c r="AR144" s="82"/>
      <c r="AS144" s="82"/>
      <c r="AT144" s="83"/>
      <c r="AU144" s="83"/>
      <c r="AV144" s="186"/>
      <c r="AW144" s="90"/>
      <c r="AX144" s="90"/>
      <c r="AY144" s="90"/>
      <c r="AZ144" s="90"/>
      <c r="BA144" s="90"/>
      <c r="BB144" s="90"/>
      <c r="BC144" s="90"/>
      <c r="BD144" s="90"/>
      <c r="BE144" s="148"/>
      <c r="BF144" s="186"/>
      <c r="BG144" s="186"/>
      <c r="BH144" s="186"/>
      <c r="BI144" s="186"/>
    </row>
    <row r="145" spans="1:61" s="91" customFormat="1">
      <c r="A145" s="84">
        <v>142</v>
      </c>
      <c r="B145" s="86"/>
      <c r="C145" s="85"/>
      <c r="D145" s="114"/>
      <c r="E145" s="114"/>
      <c r="F145" s="114"/>
      <c r="G145" s="86"/>
      <c r="H145" s="122">
        <f t="shared" si="10"/>
        <v>0</v>
      </c>
      <c r="I145" s="122">
        <f t="shared" si="11"/>
        <v>0</v>
      </c>
      <c r="J145" s="122">
        <f t="shared" si="12"/>
        <v>0</v>
      </c>
      <c r="K145" s="122" t="str">
        <f t="shared" si="13"/>
        <v/>
      </c>
      <c r="L145" s="92"/>
      <c r="M145" s="93"/>
      <c r="N145" s="101"/>
      <c r="O145" s="118"/>
      <c r="P145" s="87"/>
      <c r="Q145" s="94"/>
      <c r="R145" s="122">
        <f t="shared" si="14"/>
        <v>0</v>
      </c>
      <c r="S145" s="95"/>
      <c r="T145" s="119"/>
      <c r="U145" s="119"/>
      <c r="V145" s="86"/>
      <c r="W145" s="153"/>
      <c r="X145" s="144"/>
      <c r="Y145" s="144"/>
      <c r="Z145" s="144"/>
      <c r="AA145" s="144"/>
      <c r="AB145" s="144"/>
      <c r="AC145" s="144"/>
      <c r="AD145" s="144"/>
      <c r="AE145" s="144"/>
      <c r="AF145" s="148"/>
      <c r="AG145" s="153"/>
      <c r="AH145" s="153"/>
      <c r="AI145" s="153"/>
      <c r="AJ145" s="153"/>
      <c r="AK145" s="153"/>
      <c r="AL145" s="82"/>
      <c r="AM145" s="82"/>
      <c r="AN145" s="159"/>
      <c r="AO145" s="159"/>
      <c r="AP145" s="159"/>
      <c r="AQ145" s="159"/>
      <c r="AR145" s="82"/>
      <c r="AS145" s="82"/>
      <c r="AT145" s="83"/>
      <c r="AU145" s="83"/>
      <c r="AV145" s="186"/>
      <c r="AW145" s="90"/>
      <c r="AX145" s="90"/>
      <c r="AY145" s="90"/>
      <c r="AZ145" s="90"/>
      <c r="BA145" s="90"/>
      <c r="BB145" s="90"/>
      <c r="BC145" s="90"/>
      <c r="BD145" s="90"/>
      <c r="BE145" s="148"/>
      <c r="BF145" s="186"/>
      <c r="BG145" s="186"/>
      <c r="BH145" s="186"/>
      <c r="BI145" s="186"/>
    </row>
    <row r="146" spans="1:61" s="91" customFormat="1">
      <c r="A146" s="84">
        <v>143</v>
      </c>
      <c r="B146" s="86"/>
      <c r="C146" s="85"/>
      <c r="D146" s="114"/>
      <c r="E146" s="114"/>
      <c r="F146" s="114"/>
      <c r="G146" s="86"/>
      <c r="H146" s="122">
        <f t="shared" si="10"/>
        <v>0</v>
      </c>
      <c r="I146" s="122">
        <f t="shared" si="11"/>
        <v>0</v>
      </c>
      <c r="J146" s="122">
        <f t="shared" si="12"/>
        <v>0</v>
      </c>
      <c r="K146" s="122" t="str">
        <f t="shared" si="13"/>
        <v/>
      </c>
      <c r="L146" s="92"/>
      <c r="M146" s="93"/>
      <c r="N146" s="101"/>
      <c r="O146" s="118"/>
      <c r="P146" s="87"/>
      <c r="Q146" s="94"/>
      <c r="R146" s="122">
        <f t="shared" si="14"/>
        <v>0</v>
      </c>
      <c r="S146" s="95"/>
      <c r="T146" s="119"/>
      <c r="U146" s="119"/>
      <c r="V146" s="86"/>
      <c r="W146" s="153"/>
      <c r="X146" s="144"/>
      <c r="Y146" s="144"/>
      <c r="Z146" s="144"/>
      <c r="AA146" s="144"/>
      <c r="AB146" s="144"/>
      <c r="AC146" s="144"/>
      <c r="AD146" s="144"/>
      <c r="AE146" s="144"/>
      <c r="AF146" s="148"/>
      <c r="AG146" s="153"/>
      <c r="AH146" s="153"/>
      <c r="AI146" s="153"/>
      <c r="AJ146" s="153"/>
      <c r="AK146" s="153"/>
      <c r="AL146" s="82"/>
      <c r="AM146" s="82"/>
      <c r="AN146" s="159"/>
      <c r="AO146" s="159"/>
      <c r="AP146" s="159"/>
      <c r="AQ146" s="159"/>
      <c r="AR146" s="82"/>
      <c r="AS146" s="82"/>
      <c r="AT146" s="83"/>
      <c r="AU146" s="83"/>
      <c r="AV146" s="186"/>
      <c r="AW146" s="90"/>
      <c r="AX146" s="90"/>
      <c r="AY146" s="90"/>
      <c r="AZ146" s="90"/>
      <c r="BA146" s="90"/>
      <c r="BB146" s="90"/>
      <c r="BC146" s="90"/>
      <c r="BD146" s="90"/>
      <c r="BE146" s="148"/>
      <c r="BF146" s="186"/>
      <c r="BG146" s="186"/>
      <c r="BH146" s="186"/>
      <c r="BI146" s="186"/>
    </row>
    <row r="147" spans="1:61" s="91" customFormat="1">
      <c r="A147" s="84">
        <v>144</v>
      </c>
      <c r="B147" s="86"/>
      <c r="C147" s="85"/>
      <c r="D147" s="114"/>
      <c r="E147" s="114"/>
      <c r="F147" s="114"/>
      <c r="G147" s="86"/>
      <c r="H147" s="122">
        <f t="shared" si="10"/>
        <v>0</v>
      </c>
      <c r="I147" s="122">
        <f t="shared" si="11"/>
        <v>0</v>
      </c>
      <c r="J147" s="122">
        <f t="shared" si="12"/>
        <v>0</v>
      </c>
      <c r="K147" s="122" t="str">
        <f t="shared" si="13"/>
        <v/>
      </c>
      <c r="L147" s="92"/>
      <c r="M147" s="93"/>
      <c r="N147" s="101"/>
      <c r="O147" s="118"/>
      <c r="P147" s="87"/>
      <c r="Q147" s="94"/>
      <c r="R147" s="122">
        <f t="shared" si="14"/>
        <v>0</v>
      </c>
      <c r="S147" s="95"/>
      <c r="T147" s="119"/>
      <c r="U147" s="119"/>
      <c r="V147" s="86"/>
      <c r="W147" s="153"/>
      <c r="X147" s="144"/>
      <c r="Y147" s="144"/>
      <c r="Z147" s="144"/>
      <c r="AA147" s="144"/>
      <c r="AB147" s="144"/>
      <c r="AC147" s="144"/>
      <c r="AD147" s="144"/>
      <c r="AE147" s="144"/>
      <c r="AF147" s="148"/>
      <c r="AG147" s="153"/>
      <c r="AH147" s="153"/>
      <c r="AI147" s="153"/>
      <c r="AJ147" s="153"/>
      <c r="AK147" s="153"/>
      <c r="AL147" s="82"/>
      <c r="AM147" s="82"/>
      <c r="AN147" s="159"/>
      <c r="AO147" s="159"/>
      <c r="AP147" s="159"/>
      <c r="AQ147" s="159"/>
      <c r="AR147" s="82"/>
      <c r="AS147" s="82"/>
      <c r="AT147" s="83"/>
      <c r="AU147" s="83"/>
      <c r="AV147" s="186"/>
      <c r="AW147" s="90"/>
      <c r="AX147" s="90"/>
      <c r="AY147" s="90"/>
      <c r="AZ147" s="90"/>
      <c r="BA147" s="90"/>
      <c r="BB147" s="90"/>
      <c r="BC147" s="90"/>
      <c r="BD147" s="90"/>
      <c r="BE147" s="148"/>
      <c r="BF147" s="186"/>
      <c r="BG147" s="186"/>
      <c r="BH147" s="186"/>
      <c r="BI147" s="186"/>
    </row>
    <row r="148" spans="1:61" s="91" customFormat="1">
      <c r="A148" s="84">
        <v>145</v>
      </c>
      <c r="B148" s="86"/>
      <c r="C148" s="85"/>
      <c r="D148" s="114"/>
      <c r="E148" s="114"/>
      <c r="F148" s="114"/>
      <c r="G148" s="86"/>
      <c r="H148" s="122">
        <f t="shared" si="10"/>
        <v>0</v>
      </c>
      <c r="I148" s="122">
        <f t="shared" si="11"/>
        <v>0</v>
      </c>
      <c r="J148" s="122">
        <f t="shared" si="12"/>
        <v>0</v>
      </c>
      <c r="K148" s="122" t="str">
        <f t="shared" si="13"/>
        <v/>
      </c>
      <c r="L148" s="92"/>
      <c r="M148" s="93"/>
      <c r="N148" s="101"/>
      <c r="O148" s="118"/>
      <c r="P148" s="87"/>
      <c r="Q148" s="94"/>
      <c r="R148" s="122">
        <f t="shared" si="14"/>
        <v>0</v>
      </c>
      <c r="S148" s="95"/>
      <c r="T148" s="119"/>
      <c r="U148" s="119"/>
      <c r="V148" s="86"/>
      <c r="W148" s="153"/>
      <c r="X148" s="144"/>
      <c r="Y148" s="144"/>
      <c r="Z148" s="144"/>
      <c r="AA148" s="144"/>
      <c r="AB148" s="144"/>
      <c r="AC148" s="144"/>
      <c r="AD148" s="144"/>
      <c r="AE148" s="144"/>
      <c r="AF148" s="148"/>
      <c r="AG148" s="153"/>
      <c r="AH148" s="153"/>
      <c r="AI148" s="153"/>
      <c r="AJ148" s="153"/>
      <c r="AK148" s="153"/>
      <c r="AL148" s="82"/>
      <c r="AM148" s="82"/>
      <c r="AN148" s="159"/>
      <c r="AO148" s="159"/>
      <c r="AP148" s="159"/>
      <c r="AQ148" s="159"/>
      <c r="AR148" s="82"/>
      <c r="AS148" s="82"/>
      <c r="AT148" s="83"/>
      <c r="AU148" s="83"/>
      <c r="AV148" s="186"/>
      <c r="AW148" s="90"/>
      <c r="AX148" s="90"/>
      <c r="AY148" s="90"/>
      <c r="AZ148" s="90"/>
      <c r="BA148" s="90"/>
      <c r="BB148" s="90"/>
      <c r="BC148" s="90"/>
      <c r="BD148" s="90"/>
      <c r="BE148" s="148"/>
      <c r="BF148" s="186"/>
      <c r="BG148" s="186"/>
      <c r="BH148" s="186"/>
      <c r="BI148" s="186"/>
    </row>
    <row r="149" spans="1:61" s="91" customFormat="1">
      <c r="A149" s="84">
        <v>146</v>
      </c>
      <c r="B149" s="86"/>
      <c r="C149" s="85"/>
      <c r="D149" s="114"/>
      <c r="E149" s="114"/>
      <c r="F149" s="114"/>
      <c r="G149" s="86"/>
      <c r="H149" s="122">
        <f t="shared" si="10"/>
        <v>0</v>
      </c>
      <c r="I149" s="122">
        <f t="shared" si="11"/>
        <v>0</v>
      </c>
      <c r="J149" s="122">
        <f t="shared" si="12"/>
        <v>0</v>
      </c>
      <c r="K149" s="122" t="str">
        <f t="shared" si="13"/>
        <v/>
      </c>
      <c r="L149" s="92"/>
      <c r="M149" s="93"/>
      <c r="N149" s="101"/>
      <c r="O149" s="118"/>
      <c r="P149" s="87"/>
      <c r="Q149" s="94"/>
      <c r="R149" s="122">
        <f t="shared" si="14"/>
        <v>0</v>
      </c>
      <c r="S149" s="95"/>
      <c r="T149" s="119"/>
      <c r="U149" s="119"/>
      <c r="V149" s="86"/>
      <c r="W149" s="153"/>
      <c r="X149" s="144"/>
      <c r="Y149" s="144"/>
      <c r="Z149" s="144"/>
      <c r="AA149" s="144"/>
      <c r="AB149" s="144"/>
      <c r="AC149" s="144"/>
      <c r="AD149" s="144"/>
      <c r="AE149" s="144"/>
      <c r="AF149" s="148"/>
      <c r="AG149" s="153"/>
      <c r="AH149" s="153"/>
      <c r="AI149" s="153"/>
      <c r="AJ149" s="153"/>
      <c r="AK149" s="153"/>
      <c r="AL149" s="82"/>
      <c r="AM149" s="82"/>
      <c r="AN149" s="159"/>
      <c r="AO149" s="159"/>
      <c r="AP149" s="159"/>
      <c r="AQ149" s="159"/>
      <c r="AR149" s="82"/>
      <c r="AS149" s="82"/>
      <c r="AT149" s="83"/>
      <c r="AU149" s="83"/>
      <c r="AV149" s="186"/>
      <c r="AW149" s="90"/>
      <c r="AX149" s="90"/>
      <c r="AY149" s="90"/>
      <c r="AZ149" s="90"/>
      <c r="BA149" s="90"/>
      <c r="BB149" s="90"/>
      <c r="BC149" s="90"/>
      <c r="BD149" s="90"/>
      <c r="BE149" s="148"/>
      <c r="BF149" s="186"/>
      <c r="BG149" s="186"/>
      <c r="BH149" s="186"/>
      <c r="BI149" s="186"/>
    </row>
    <row r="150" spans="1:61" s="91" customFormat="1">
      <c r="A150" s="84">
        <v>147</v>
      </c>
      <c r="B150" s="86"/>
      <c r="C150" s="85"/>
      <c r="D150" s="114"/>
      <c r="E150" s="114"/>
      <c r="F150" s="114"/>
      <c r="G150" s="86"/>
      <c r="H150" s="122">
        <f t="shared" si="10"/>
        <v>0</v>
      </c>
      <c r="I150" s="122">
        <f t="shared" si="11"/>
        <v>0</v>
      </c>
      <c r="J150" s="122">
        <f t="shared" si="12"/>
        <v>0</v>
      </c>
      <c r="K150" s="122" t="str">
        <f t="shared" si="13"/>
        <v/>
      </c>
      <c r="L150" s="92"/>
      <c r="M150" s="93"/>
      <c r="N150" s="101"/>
      <c r="O150" s="118"/>
      <c r="P150" s="87"/>
      <c r="Q150" s="94"/>
      <c r="R150" s="122">
        <f t="shared" si="14"/>
        <v>0</v>
      </c>
      <c r="S150" s="95"/>
      <c r="T150" s="119"/>
      <c r="U150" s="119"/>
      <c r="V150" s="86"/>
      <c r="W150" s="153"/>
      <c r="X150" s="144"/>
      <c r="Y150" s="144"/>
      <c r="Z150" s="144"/>
      <c r="AA150" s="144"/>
      <c r="AB150" s="144"/>
      <c r="AC150" s="144"/>
      <c r="AD150" s="144"/>
      <c r="AE150" s="144"/>
      <c r="AF150" s="148"/>
      <c r="AG150" s="153"/>
      <c r="AH150" s="153"/>
      <c r="AI150" s="153"/>
      <c r="AJ150" s="153"/>
      <c r="AK150" s="153"/>
      <c r="AL150" s="82"/>
      <c r="AM150" s="82"/>
      <c r="AN150" s="159"/>
      <c r="AO150" s="159"/>
      <c r="AP150" s="159"/>
      <c r="AQ150" s="159"/>
      <c r="AR150" s="82"/>
      <c r="AS150" s="82"/>
      <c r="AT150" s="83"/>
      <c r="AU150" s="83"/>
      <c r="AV150" s="186"/>
      <c r="AW150" s="90"/>
      <c r="AX150" s="90"/>
      <c r="AY150" s="90"/>
      <c r="AZ150" s="90"/>
      <c r="BA150" s="90"/>
      <c r="BB150" s="90"/>
      <c r="BC150" s="90"/>
      <c r="BD150" s="90"/>
      <c r="BE150" s="148"/>
      <c r="BF150" s="186"/>
      <c r="BG150" s="186"/>
      <c r="BH150" s="186"/>
      <c r="BI150" s="186"/>
    </row>
    <row r="151" spans="1:61" s="91" customFormat="1">
      <c r="A151" s="84">
        <v>148</v>
      </c>
      <c r="B151" s="86"/>
      <c r="C151" s="85"/>
      <c r="D151" s="114"/>
      <c r="E151" s="114"/>
      <c r="F151" s="114"/>
      <c r="G151" s="86"/>
      <c r="H151" s="122">
        <f t="shared" si="10"/>
        <v>0</v>
      </c>
      <c r="I151" s="122">
        <f t="shared" si="11"/>
        <v>0</v>
      </c>
      <c r="J151" s="122">
        <f t="shared" si="12"/>
        <v>0</v>
      </c>
      <c r="K151" s="122" t="str">
        <f t="shared" si="13"/>
        <v/>
      </c>
      <c r="L151" s="92"/>
      <c r="M151" s="93"/>
      <c r="N151" s="101"/>
      <c r="O151" s="118"/>
      <c r="P151" s="87"/>
      <c r="Q151" s="94"/>
      <c r="R151" s="122">
        <f t="shared" si="14"/>
        <v>0</v>
      </c>
      <c r="S151" s="95"/>
      <c r="T151" s="119"/>
      <c r="U151" s="119"/>
      <c r="V151" s="86"/>
      <c r="W151" s="153"/>
      <c r="X151" s="144"/>
      <c r="Y151" s="144"/>
      <c r="Z151" s="144"/>
      <c r="AA151" s="144"/>
      <c r="AB151" s="144"/>
      <c r="AC151" s="144"/>
      <c r="AD151" s="144"/>
      <c r="AE151" s="144"/>
      <c r="AF151" s="148"/>
      <c r="AG151" s="153"/>
      <c r="AH151" s="153"/>
      <c r="AI151" s="153"/>
      <c r="AJ151" s="153"/>
      <c r="AK151" s="153"/>
      <c r="AL151" s="82"/>
      <c r="AM151" s="82"/>
      <c r="AN151" s="159"/>
      <c r="AO151" s="159"/>
      <c r="AP151" s="159"/>
      <c r="AQ151" s="159"/>
      <c r="AR151" s="82"/>
      <c r="AS151" s="82"/>
      <c r="AT151" s="83"/>
      <c r="AU151" s="83"/>
      <c r="AV151" s="186"/>
      <c r="AW151" s="90"/>
      <c r="AX151" s="90"/>
      <c r="AY151" s="90"/>
      <c r="AZ151" s="90"/>
      <c r="BA151" s="90"/>
      <c r="BB151" s="90"/>
      <c r="BC151" s="90"/>
      <c r="BD151" s="90"/>
      <c r="BE151" s="148"/>
      <c r="BF151" s="186"/>
      <c r="BG151" s="186"/>
      <c r="BH151" s="186"/>
      <c r="BI151" s="186"/>
    </row>
    <row r="152" spans="1:61" s="91" customFormat="1">
      <c r="A152" s="84">
        <v>149</v>
      </c>
      <c r="B152" s="86"/>
      <c r="C152" s="85"/>
      <c r="D152" s="114"/>
      <c r="E152" s="114"/>
      <c r="F152" s="114"/>
      <c r="G152" s="86"/>
      <c r="H152" s="122">
        <f t="shared" si="10"/>
        <v>0</v>
      </c>
      <c r="I152" s="122">
        <f t="shared" si="11"/>
        <v>0</v>
      </c>
      <c r="J152" s="122">
        <f t="shared" si="12"/>
        <v>0</v>
      </c>
      <c r="K152" s="122" t="str">
        <f t="shared" si="13"/>
        <v/>
      </c>
      <c r="L152" s="92"/>
      <c r="M152" s="93"/>
      <c r="N152" s="101"/>
      <c r="O152" s="118"/>
      <c r="P152" s="87"/>
      <c r="Q152" s="94"/>
      <c r="R152" s="122">
        <f t="shared" si="14"/>
        <v>0</v>
      </c>
      <c r="S152" s="95"/>
      <c r="T152" s="119"/>
      <c r="U152" s="119"/>
      <c r="V152" s="86"/>
      <c r="W152" s="153"/>
      <c r="X152" s="144"/>
      <c r="Y152" s="144"/>
      <c r="Z152" s="144"/>
      <c r="AA152" s="144"/>
      <c r="AB152" s="144"/>
      <c r="AC152" s="144"/>
      <c r="AD152" s="144"/>
      <c r="AE152" s="144"/>
      <c r="AF152" s="148"/>
      <c r="AG152" s="153"/>
      <c r="AH152" s="153"/>
      <c r="AI152" s="153"/>
      <c r="AJ152" s="153"/>
      <c r="AK152" s="153"/>
      <c r="AL152" s="82"/>
      <c r="AM152" s="82"/>
      <c r="AN152" s="159"/>
      <c r="AO152" s="159"/>
      <c r="AP152" s="159"/>
      <c r="AQ152" s="159"/>
      <c r="AR152" s="82"/>
      <c r="AS152" s="82"/>
      <c r="AT152" s="83"/>
      <c r="AU152" s="83"/>
      <c r="AV152" s="186"/>
      <c r="AW152" s="90"/>
      <c r="AX152" s="90"/>
      <c r="AY152" s="90"/>
      <c r="AZ152" s="90"/>
      <c r="BA152" s="90"/>
      <c r="BB152" s="90"/>
      <c r="BC152" s="90"/>
      <c r="BD152" s="90"/>
      <c r="BE152" s="148"/>
      <c r="BF152" s="186"/>
      <c r="BG152" s="186"/>
      <c r="BH152" s="186"/>
      <c r="BI152" s="186"/>
    </row>
    <row r="153" spans="1:61" s="91" customFormat="1">
      <c r="A153" s="84">
        <v>150</v>
      </c>
      <c r="B153" s="86"/>
      <c r="C153" s="85"/>
      <c r="D153" s="114"/>
      <c r="E153" s="114"/>
      <c r="F153" s="114"/>
      <c r="G153" s="86"/>
      <c r="H153" s="122">
        <f t="shared" si="10"/>
        <v>0</v>
      </c>
      <c r="I153" s="122">
        <f t="shared" si="11"/>
        <v>0</v>
      </c>
      <c r="J153" s="122">
        <f t="shared" si="12"/>
        <v>0</v>
      </c>
      <c r="K153" s="122" t="str">
        <f t="shared" si="13"/>
        <v/>
      </c>
      <c r="L153" s="92"/>
      <c r="M153" s="93"/>
      <c r="N153" s="101"/>
      <c r="O153" s="118"/>
      <c r="P153" s="87"/>
      <c r="Q153" s="94"/>
      <c r="R153" s="122">
        <f t="shared" si="14"/>
        <v>0</v>
      </c>
      <c r="S153" s="95"/>
      <c r="T153" s="119"/>
      <c r="U153" s="119"/>
      <c r="V153" s="86"/>
      <c r="W153" s="153"/>
      <c r="X153" s="144"/>
      <c r="Y153" s="144"/>
      <c r="Z153" s="144"/>
      <c r="AA153" s="144"/>
      <c r="AB153" s="144"/>
      <c r="AC153" s="144"/>
      <c r="AD153" s="144"/>
      <c r="AE153" s="144"/>
      <c r="AF153" s="148"/>
      <c r="AG153" s="153"/>
      <c r="AH153" s="153"/>
      <c r="AI153" s="153"/>
      <c r="AJ153" s="153"/>
      <c r="AK153" s="153"/>
      <c r="AL153" s="82"/>
      <c r="AM153" s="82"/>
      <c r="AN153" s="159"/>
      <c r="AO153" s="159"/>
      <c r="AP153" s="159"/>
      <c r="AQ153" s="159"/>
      <c r="AR153" s="82"/>
      <c r="AS153" s="82"/>
      <c r="AT153" s="83"/>
      <c r="AU153" s="83"/>
      <c r="AV153" s="186"/>
      <c r="AW153" s="90"/>
      <c r="AX153" s="90"/>
      <c r="AY153" s="90"/>
      <c r="AZ153" s="90"/>
      <c r="BA153" s="90"/>
      <c r="BB153" s="90"/>
      <c r="BC153" s="90"/>
      <c r="BD153" s="90"/>
      <c r="BE153" s="148"/>
      <c r="BF153" s="186"/>
      <c r="BG153" s="186"/>
      <c r="BH153" s="186"/>
      <c r="BI153" s="186"/>
    </row>
    <row r="154" spans="1:61" s="91" customFormat="1">
      <c r="A154" s="84">
        <v>151</v>
      </c>
      <c r="B154" s="86"/>
      <c r="C154" s="85"/>
      <c r="D154" s="114"/>
      <c r="E154" s="114"/>
      <c r="F154" s="114"/>
      <c r="G154" s="86"/>
      <c r="H154" s="122">
        <f t="shared" si="10"/>
        <v>0</v>
      </c>
      <c r="I154" s="122">
        <f t="shared" si="11"/>
        <v>0</v>
      </c>
      <c r="J154" s="122">
        <f t="shared" si="12"/>
        <v>0</v>
      </c>
      <c r="K154" s="122" t="str">
        <f t="shared" si="13"/>
        <v/>
      </c>
      <c r="L154" s="92"/>
      <c r="M154" s="93"/>
      <c r="N154" s="101"/>
      <c r="O154" s="118"/>
      <c r="P154" s="87"/>
      <c r="Q154" s="94"/>
      <c r="R154" s="122">
        <f t="shared" si="14"/>
        <v>0</v>
      </c>
      <c r="S154" s="95"/>
      <c r="T154" s="119"/>
      <c r="U154" s="119"/>
      <c r="V154" s="86"/>
      <c r="W154" s="153"/>
      <c r="X154" s="144"/>
      <c r="Y154" s="144"/>
      <c r="Z154" s="144"/>
      <c r="AA154" s="144"/>
      <c r="AB154" s="144"/>
      <c r="AC154" s="144"/>
      <c r="AD154" s="144"/>
      <c r="AE154" s="144"/>
      <c r="AF154" s="148"/>
      <c r="AG154" s="153"/>
      <c r="AH154" s="153"/>
      <c r="AI154" s="153"/>
      <c r="AJ154" s="153"/>
      <c r="AK154" s="153"/>
      <c r="AL154" s="82"/>
      <c r="AM154" s="82"/>
      <c r="AN154" s="159"/>
      <c r="AO154" s="159"/>
      <c r="AP154" s="159"/>
      <c r="AQ154" s="159"/>
      <c r="AR154" s="82"/>
      <c r="AS154" s="82"/>
      <c r="AT154" s="83"/>
      <c r="AU154" s="83"/>
      <c r="AV154" s="186"/>
      <c r="AW154" s="90"/>
      <c r="AX154" s="90"/>
      <c r="AY154" s="90"/>
      <c r="AZ154" s="90"/>
      <c r="BA154" s="90"/>
      <c r="BB154" s="90"/>
      <c r="BC154" s="90"/>
      <c r="BD154" s="90"/>
      <c r="BE154" s="148"/>
      <c r="BF154" s="186"/>
      <c r="BG154" s="186"/>
      <c r="BH154" s="186"/>
      <c r="BI154" s="186"/>
    </row>
    <row r="155" spans="1:61" s="91" customFormat="1">
      <c r="A155" s="84">
        <v>152</v>
      </c>
      <c r="B155" s="86"/>
      <c r="C155" s="85"/>
      <c r="D155" s="114"/>
      <c r="E155" s="114"/>
      <c r="F155" s="114"/>
      <c r="G155" s="86"/>
      <c r="H155" s="122">
        <f t="shared" si="10"/>
        <v>0</v>
      </c>
      <c r="I155" s="122">
        <f t="shared" si="11"/>
        <v>0</v>
      </c>
      <c r="J155" s="122">
        <f t="shared" si="12"/>
        <v>0</v>
      </c>
      <c r="K155" s="122" t="str">
        <f t="shared" si="13"/>
        <v/>
      </c>
      <c r="L155" s="92"/>
      <c r="M155" s="93"/>
      <c r="N155" s="101"/>
      <c r="O155" s="118"/>
      <c r="P155" s="87"/>
      <c r="Q155" s="94"/>
      <c r="R155" s="122">
        <f t="shared" si="14"/>
        <v>0</v>
      </c>
      <c r="S155" s="95"/>
      <c r="T155" s="119"/>
      <c r="U155" s="119"/>
      <c r="V155" s="86"/>
      <c r="W155" s="153"/>
      <c r="X155" s="144"/>
      <c r="Y155" s="144"/>
      <c r="Z155" s="144"/>
      <c r="AA155" s="144"/>
      <c r="AB155" s="144"/>
      <c r="AC155" s="144"/>
      <c r="AD155" s="144"/>
      <c r="AE155" s="144"/>
      <c r="AF155" s="148"/>
      <c r="AG155" s="153"/>
      <c r="AH155" s="153"/>
      <c r="AI155" s="153"/>
      <c r="AJ155" s="153"/>
      <c r="AK155" s="153"/>
      <c r="AL155" s="82"/>
      <c r="AM155" s="82"/>
      <c r="AN155" s="159"/>
      <c r="AO155" s="159"/>
      <c r="AP155" s="159"/>
      <c r="AQ155" s="159"/>
      <c r="AR155" s="82"/>
      <c r="AS155" s="82"/>
      <c r="AT155" s="83"/>
      <c r="AU155" s="83"/>
      <c r="AV155" s="186"/>
      <c r="AW155" s="90"/>
      <c r="AX155" s="90"/>
      <c r="AY155" s="90"/>
      <c r="AZ155" s="90"/>
      <c r="BA155" s="90"/>
      <c r="BB155" s="90"/>
      <c r="BC155" s="90"/>
      <c r="BD155" s="90"/>
      <c r="BE155" s="148"/>
      <c r="BF155" s="186"/>
      <c r="BG155" s="186"/>
      <c r="BH155" s="186"/>
      <c r="BI155" s="186"/>
    </row>
    <row r="156" spans="1:61" s="91" customFormat="1">
      <c r="A156" s="84">
        <v>153</v>
      </c>
      <c r="B156" s="86"/>
      <c r="C156" s="85"/>
      <c r="D156" s="114"/>
      <c r="E156" s="114"/>
      <c r="F156" s="114"/>
      <c r="G156" s="86"/>
      <c r="H156" s="122">
        <f t="shared" si="10"/>
        <v>0</v>
      </c>
      <c r="I156" s="122">
        <f t="shared" si="11"/>
        <v>0</v>
      </c>
      <c r="J156" s="122">
        <f t="shared" si="12"/>
        <v>0</v>
      </c>
      <c r="K156" s="122" t="str">
        <f t="shared" si="13"/>
        <v/>
      </c>
      <c r="L156" s="92"/>
      <c r="M156" s="93"/>
      <c r="N156" s="101"/>
      <c r="O156" s="118"/>
      <c r="P156" s="87"/>
      <c r="Q156" s="94"/>
      <c r="R156" s="122">
        <f t="shared" si="14"/>
        <v>0</v>
      </c>
      <c r="S156" s="95"/>
      <c r="T156" s="119"/>
      <c r="U156" s="119"/>
      <c r="V156" s="86"/>
      <c r="W156" s="153"/>
      <c r="X156" s="144"/>
      <c r="Y156" s="144"/>
      <c r="Z156" s="144"/>
      <c r="AA156" s="144"/>
      <c r="AB156" s="144"/>
      <c r="AC156" s="144"/>
      <c r="AD156" s="144"/>
      <c r="AE156" s="144"/>
      <c r="AF156" s="148"/>
      <c r="AG156" s="153"/>
      <c r="AH156" s="153"/>
      <c r="AI156" s="153"/>
      <c r="AJ156" s="153"/>
      <c r="AK156" s="153"/>
      <c r="AL156" s="82"/>
      <c r="AM156" s="82"/>
      <c r="AN156" s="159"/>
      <c r="AO156" s="159"/>
      <c r="AP156" s="159"/>
      <c r="AQ156" s="159"/>
      <c r="AR156" s="82"/>
      <c r="AS156" s="82"/>
      <c r="AT156" s="83"/>
      <c r="AU156" s="83"/>
      <c r="AV156" s="186"/>
      <c r="AW156" s="90"/>
      <c r="AX156" s="90"/>
      <c r="AY156" s="90"/>
      <c r="AZ156" s="90"/>
      <c r="BA156" s="90"/>
      <c r="BB156" s="90"/>
      <c r="BC156" s="90"/>
      <c r="BD156" s="90"/>
      <c r="BE156" s="148"/>
      <c r="BF156" s="186"/>
      <c r="BG156" s="186"/>
      <c r="BH156" s="186"/>
      <c r="BI156" s="186"/>
    </row>
    <row r="157" spans="1:61" s="91" customFormat="1">
      <c r="A157" s="84">
        <v>154</v>
      </c>
      <c r="B157" s="86"/>
      <c r="C157" s="85"/>
      <c r="D157" s="114"/>
      <c r="E157" s="114"/>
      <c r="F157" s="114"/>
      <c r="G157" s="86"/>
      <c r="H157" s="122">
        <f t="shared" si="10"/>
        <v>0</v>
      </c>
      <c r="I157" s="122">
        <f t="shared" si="11"/>
        <v>0</v>
      </c>
      <c r="J157" s="122">
        <f t="shared" si="12"/>
        <v>0</v>
      </c>
      <c r="K157" s="122" t="str">
        <f t="shared" si="13"/>
        <v/>
      </c>
      <c r="L157" s="92"/>
      <c r="M157" s="93"/>
      <c r="N157" s="101"/>
      <c r="O157" s="118"/>
      <c r="P157" s="87"/>
      <c r="Q157" s="94"/>
      <c r="R157" s="122">
        <f t="shared" si="14"/>
        <v>0</v>
      </c>
      <c r="S157" s="95"/>
      <c r="T157" s="119"/>
      <c r="U157" s="119"/>
      <c r="V157" s="86"/>
      <c r="W157" s="153"/>
      <c r="X157" s="144"/>
      <c r="Y157" s="144"/>
      <c r="Z157" s="144"/>
      <c r="AA157" s="144"/>
      <c r="AB157" s="144"/>
      <c r="AC157" s="144"/>
      <c r="AD157" s="144"/>
      <c r="AE157" s="144"/>
      <c r="AF157" s="148"/>
      <c r="AG157" s="153"/>
      <c r="AH157" s="153"/>
      <c r="AI157" s="153"/>
      <c r="AJ157" s="153"/>
      <c r="AK157" s="153"/>
      <c r="AL157" s="82"/>
      <c r="AM157" s="82"/>
      <c r="AN157" s="159"/>
      <c r="AO157" s="159"/>
      <c r="AP157" s="159"/>
      <c r="AQ157" s="159"/>
      <c r="AR157" s="82"/>
      <c r="AS157" s="82"/>
      <c r="AT157" s="83"/>
      <c r="AU157" s="83"/>
      <c r="AV157" s="186"/>
      <c r="AW157" s="90"/>
      <c r="AX157" s="90"/>
      <c r="AY157" s="90"/>
      <c r="AZ157" s="90"/>
      <c r="BA157" s="90"/>
      <c r="BB157" s="90"/>
      <c r="BC157" s="90"/>
      <c r="BD157" s="90"/>
      <c r="BE157" s="148"/>
      <c r="BF157" s="186"/>
      <c r="BG157" s="186"/>
      <c r="BH157" s="186"/>
      <c r="BI157" s="186"/>
    </row>
    <row r="158" spans="1:61" s="91" customFormat="1">
      <c r="A158" s="84">
        <v>155</v>
      </c>
      <c r="B158" s="86"/>
      <c r="C158" s="85"/>
      <c r="D158" s="114"/>
      <c r="E158" s="114"/>
      <c r="F158" s="114"/>
      <c r="G158" s="86"/>
      <c r="H158" s="122">
        <f t="shared" si="10"/>
        <v>0</v>
      </c>
      <c r="I158" s="122">
        <f t="shared" si="11"/>
        <v>0</v>
      </c>
      <c r="J158" s="122">
        <f t="shared" si="12"/>
        <v>0</v>
      </c>
      <c r="K158" s="122" t="str">
        <f t="shared" si="13"/>
        <v/>
      </c>
      <c r="L158" s="92"/>
      <c r="M158" s="93"/>
      <c r="N158" s="101"/>
      <c r="O158" s="118"/>
      <c r="P158" s="87"/>
      <c r="Q158" s="94"/>
      <c r="R158" s="122">
        <f t="shared" si="14"/>
        <v>0</v>
      </c>
      <c r="S158" s="95"/>
      <c r="T158" s="119"/>
      <c r="U158" s="119"/>
      <c r="V158" s="86"/>
      <c r="W158" s="153"/>
      <c r="X158" s="144"/>
      <c r="Y158" s="144"/>
      <c r="Z158" s="144"/>
      <c r="AA158" s="144"/>
      <c r="AB158" s="144"/>
      <c r="AC158" s="144"/>
      <c r="AD158" s="144"/>
      <c r="AE158" s="144"/>
      <c r="AF158" s="148"/>
      <c r="AG158" s="153"/>
      <c r="AH158" s="153"/>
      <c r="AI158" s="153"/>
      <c r="AJ158" s="153"/>
      <c r="AK158" s="153"/>
      <c r="AL158" s="82"/>
      <c r="AM158" s="82"/>
      <c r="AN158" s="159"/>
      <c r="AO158" s="159"/>
      <c r="AP158" s="159"/>
      <c r="AQ158" s="159"/>
      <c r="AR158" s="82"/>
      <c r="AS158" s="82"/>
      <c r="AT158" s="83"/>
      <c r="AU158" s="83"/>
      <c r="AV158" s="186"/>
      <c r="AW158" s="90"/>
      <c r="AX158" s="90"/>
      <c r="AY158" s="90"/>
      <c r="AZ158" s="90"/>
      <c r="BA158" s="90"/>
      <c r="BB158" s="90"/>
      <c r="BC158" s="90"/>
      <c r="BD158" s="90"/>
      <c r="BE158" s="148"/>
      <c r="BF158" s="186"/>
      <c r="BG158" s="186"/>
      <c r="BH158" s="186"/>
      <c r="BI158" s="186"/>
    </row>
    <row r="159" spans="1:61" s="91" customFormat="1">
      <c r="A159" s="84">
        <v>156</v>
      </c>
      <c r="B159" s="86"/>
      <c r="C159" s="85"/>
      <c r="D159" s="114"/>
      <c r="E159" s="114"/>
      <c r="F159" s="114"/>
      <c r="G159" s="86"/>
      <c r="H159" s="122">
        <f t="shared" si="10"/>
        <v>0</v>
      </c>
      <c r="I159" s="122">
        <f t="shared" si="11"/>
        <v>0</v>
      </c>
      <c r="J159" s="122">
        <f t="shared" si="12"/>
        <v>0</v>
      </c>
      <c r="K159" s="122" t="str">
        <f t="shared" si="13"/>
        <v/>
      </c>
      <c r="L159" s="92"/>
      <c r="M159" s="93"/>
      <c r="N159" s="101"/>
      <c r="O159" s="118"/>
      <c r="P159" s="87"/>
      <c r="Q159" s="94"/>
      <c r="R159" s="122">
        <f t="shared" si="14"/>
        <v>0</v>
      </c>
      <c r="S159" s="95"/>
      <c r="T159" s="119"/>
      <c r="U159" s="119"/>
      <c r="V159" s="86"/>
      <c r="W159" s="153"/>
      <c r="X159" s="144"/>
      <c r="Y159" s="144"/>
      <c r="Z159" s="144"/>
      <c r="AA159" s="144"/>
      <c r="AB159" s="144"/>
      <c r="AC159" s="144"/>
      <c r="AD159" s="144"/>
      <c r="AE159" s="144"/>
      <c r="AF159" s="148"/>
      <c r="AG159" s="153"/>
      <c r="AH159" s="153"/>
      <c r="AI159" s="153"/>
      <c r="AJ159" s="153"/>
      <c r="AK159" s="153"/>
      <c r="AL159" s="82"/>
      <c r="AM159" s="82"/>
      <c r="AN159" s="159"/>
      <c r="AO159" s="159"/>
      <c r="AP159" s="159"/>
      <c r="AQ159" s="159"/>
      <c r="AR159" s="82"/>
      <c r="AS159" s="82"/>
      <c r="AT159" s="83"/>
      <c r="AU159" s="83"/>
      <c r="AV159" s="186"/>
      <c r="AW159" s="90"/>
      <c r="AX159" s="90"/>
      <c r="AY159" s="90"/>
      <c r="AZ159" s="90"/>
      <c r="BA159" s="90"/>
      <c r="BB159" s="90"/>
      <c r="BC159" s="90"/>
      <c r="BD159" s="90"/>
      <c r="BE159" s="148"/>
      <c r="BF159" s="186"/>
      <c r="BG159" s="186"/>
      <c r="BH159" s="186"/>
      <c r="BI159" s="186"/>
    </row>
    <row r="160" spans="1:61" s="91" customFormat="1">
      <c r="A160" s="84">
        <v>157</v>
      </c>
      <c r="B160" s="86"/>
      <c r="C160" s="85"/>
      <c r="D160" s="114"/>
      <c r="E160" s="114"/>
      <c r="F160" s="114"/>
      <c r="G160" s="86"/>
      <c r="H160" s="122">
        <f t="shared" si="10"/>
        <v>0</v>
      </c>
      <c r="I160" s="122">
        <f t="shared" si="11"/>
        <v>0</v>
      </c>
      <c r="J160" s="122">
        <f t="shared" si="12"/>
        <v>0</v>
      </c>
      <c r="K160" s="122" t="str">
        <f t="shared" si="13"/>
        <v/>
      </c>
      <c r="L160" s="92"/>
      <c r="M160" s="93"/>
      <c r="N160" s="101"/>
      <c r="O160" s="118"/>
      <c r="P160" s="87"/>
      <c r="Q160" s="94"/>
      <c r="R160" s="122">
        <f t="shared" si="14"/>
        <v>0</v>
      </c>
      <c r="S160" s="95"/>
      <c r="T160" s="119"/>
      <c r="U160" s="119"/>
      <c r="V160" s="86"/>
      <c r="W160" s="153"/>
      <c r="X160" s="144"/>
      <c r="Y160" s="144"/>
      <c r="Z160" s="144"/>
      <c r="AA160" s="144"/>
      <c r="AB160" s="144"/>
      <c r="AC160" s="144"/>
      <c r="AD160" s="144"/>
      <c r="AE160" s="144"/>
      <c r="AF160" s="148"/>
      <c r="AG160" s="153"/>
      <c r="AH160" s="153"/>
      <c r="AI160" s="153"/>
      <c r="AJ160" s="153"/>
      <c r="AK160" s="153"/>
      <c r="AL160" s="82"/>
      <c r="AM160" s="82"/>
      <c r="AN160" s="159"/>
      <c r="AO160" s="159"/>
      <c r="AP160" s="159"/>
      <c r="AQ160" s="159"/>
      <c r="AR160" s="82"/>
      <c r="AS160" s="82"/>
      <c r="AT160" s="83"/>
      <c r="AU160" s="83"/>
      <c r="AV160" s="186"/>
      <c r="AW160" s="90"/>
      <c r="AX160" s="90"/>
      <c r="AY160" s="90"/>
      <c r="AZ160" s="90"/>
      <c r="BA160" s="90"/>
      <c r="BB160" s="90"/>
      <c r="BC160" s="90"/>
      <c r="BD160" s="90"/>
      <c r="BE160" s="148"/>
      <c r="BF160" s="186"/>
      <c r="BG160" s="186"/>
      <c r="BH160" s="186"/>
      <c r="BI160" s="186"/>
    </row>
    <row r="161" spans="1:61" s="91" customFormat="1">
      <c r="A161" s="84">
        <v>158</v>
      </c>
      <c r="B161" s="86"/>
      <c r="C161" s="85"/>
      <c r="D161" s="114"/>
      <c r="E161" s="114"/>
      <c r="F161" s="114"/>
      <c r="G161" s="86"/>
      <c r="H161" s="122">
        <f t="shared" si="10"/>
        <v>0</v>
      </c>
      <c r="I161" s="122">
        <f t="shared" si="11"/>
        <v>0</v>
      </c>
      <c r="J161" s="122">
        <f t="shared" si="12"/>
        <v>0</v>
      </c>
      <c r="K161" s="122" t="str">
        <f t="shared" si="13"/>
        <v/>
      </c>
      <c r="L161" s="92"/>
      <c r="M161" s="93"/>
      <c r="N161" s="101"/>
      <c r="O161" s="118"/>
      <c r="P161" s="87"/>
      <c r="Q161" s="94"/>
      <c r="R161" s="122">
        <f t="shared" si="14"/>
        <v>0</v>
      </c>
      <c r="S161" s="95"/>
      <c r="T161" s="119"/>
      <c r="U161" s="119"/>
      <c r="V161" s="86"/>
      <c r="W161" s="153"/>
      <c r="X161" s="144"/>
      <c r="Y161" s="144"/>
      <c r="Z161" s="144"/>
      <c r="AA161" s="144"/>
      <c r="AB161" s="144"/>
      <c r="AC161" s="144"/>
      <c r="AD161" s="144"/>
      <c r="AE161" s="144"/>
      <c r="AF161" s="148"/>
      <c r="AG161" s="153"/>
      <c r="AH161" s="153"/>
      <c r="AI161" s="153"/>
      <c r="AJ161" s="153"/>
      <c r="AK161" s="153"/>
      <c r="AL161" s="82"/>
      <c r="AM161" s="82"/>
      <c r="AN161" s="159"/>
      <c r="AO161" s="159"/>
      <c r="AP161" s="159"/>
      <c r="AQ161" s="159"/>
      <c r="AR161" s="82"/>
      <c r="AS161" s="82"/>
      <c r="AT161" s="83"/>
      <c r="AU161" s="83"/>
      <c r="AV161" s="186"/>
      <c r="AW161" s="90"/>
      <c r="AX161" s="90"/>
      <c r="AY161" s="90"/>
      <c r="AZ161" s="90"/>
      <c r="BA161" s="90"/>
      <c r="BB161" s="90"/>
      <c r="BC161" s="90"/>
      <c r="BD161" s="90"/>
      <c r="BE161" s="148"/>
      <c r="BF161" s="186"/>
      <c r="BG161" s="186"/>
      <c r="BH161" s="186"/>
      <c r="BI161" s="186"/>
    </row>
    <row r="162" spans="1:61" s="91" customFormat="1">
      <c r="A162" s="84">
        <v>159</v>
      </c>
      <c r="B162" s="86"/>
      <c r="C162" s="85"/>
      <c r="D162" s="114"/>
      <c r="E162" s="114"/>
      <c r="F162" s="114"/>
      <c r="G162" s="86"/>
      <c r="H162" s="122">
        <f t="shared" si="10"/>
        <v>0</v>
      </c>
      <c r="I162" s="122">
        <f t="shared" si="11"/>
        <v>0</v>
      </c>
      <c r="J162" s="122">
        <f t="shared" si="12"/>
        <v>0</v>
      </c>
      <c r="K162" s="122" t="str">
        <f t="shared" si="13"/>
        <v/>
      </c>
      <c r="L162" s="92"/>
      <c r="M162" s="93"/>
      <c r="N162" s="101"/>
      <c r="O162" s="118"/>
      <c r="P162" s="87"/>
      <c r="Q162" s="94"/>
      <c r="R162" s="122">
        <f t="shared" si="14"/>
        <v>0</v>
      </c>
      <c r="S162" s="95"/>
      <c r="T162" s="119"/>
      <c r="U162" s="119"/>
      <c r="V162" s="86"/>
      <c r="W162" s="153"/>
      <c r="X162" s="144"/>
      <c r="Y162" s="144"/>
      <c r="Z162" s="144"/>
      <c r="AA162" s="144"/>
      <c r="AB162" s="144"/>
      <c r="AC162" s="144"/>
      <c r="AD162" s="144"/>
      <c r="AE162" s="144"/>
      <c r="AF162" s="148"/>
      <c r="AG162" s="153"/>
      <c r="AH162" s="153"/>
      <c r="AI162" s="153"/>
      <c r="AJ162" s="153"/>
      <c r="AK162" s="153"/>
      <c r="AL162" s="82"/>
      <c r="AM162" s="82"/>
      <c r="AN162" s="159"/>
      <c r="AO162" s="159"/>
      <c r="AP162" s="159"/>
      <c r="AQ162" s="159"/>
      <c r="AR162" s="82"/>
      <c r="AS162" s="82"/>
      <c r="AT162" s="83"/>
      <c r="AU162" s="83"/>
      <c r="AV162" s="186"/>
      <c r="AW162" s="90"/>
      <c r="AX162" s="90"/>
      <c r="AY162" s="90"/>
      <c r="AZ162" s="90"/>
      <c r="BA162" s="90"/>
      <c r="BB162" s="90"/>
      <c r="BC162" s="90"/>
      <c r="BD162" s="90"/>
      <c r="BE162" s="148"/>
      <c r="BF162" s="186"/>
      <c r="BG162" s="186"/>
      <c r="BH162" s="186"/>
      <c r="BI162" s="186"/>
    </row>
    <row r="163" spans="1:61" s="91" customFormat="1">
      <c r="A163" s="84">
        <v>160</v>
      </c>
      <c r="B163" s="86"/>
      <c r="C163" s="85"/>
      <c r="D163" s="114"/>
      <c r="E163" s="114"/>
      <c r="F163" s="114"/>
      <c r="G163" s="86"/>
      <c r="H163" s="122">
        <f t="shared" si="10"/>
        <v>0</v>
      </c>
      <c r="I163" s="122">
        <f t="shared" si="11"/>
        <v>0</v>
      </c>
      <c r="J163" s="122">
        <f t="shared" si="12"/>
        <v>0</v>
      </c>
      <c r="K163" s="122" t="str">
        <f t="shared" si="13"/>
        <v/>
      </c>
      <c r="L163" s="92"/>
      <c r="M163" s="93"/>
      <c r="N163" s="101"/>
      <c r="O163" s="118"/>
      <c r="P163" s="87"/>
      <c r="Q163" s="94"/>
      <c r="R163" s="122">
        <f t="shared" si="14"/>
        <v>0</v>
      </c>
      <c r="S163" s="95"/>
      <c r="T163" s="119"/>
      <c r="U163" s="119"/>
      <c r="V163" s="86"/>
      <c r="W163" s="153"/>
      <c r="X163" s="144"/>
      <c r="Y163" s="144"/>
      <c r="Z163" s="144"/>
      <c r="AA163" s="144"/>
      <c r="AB163" s="144"/>
      <c r="AC163" s="144"/>
      <c r="AD163" s="144"/>
      <c r="AE163" s="144"/>
      <c r="AF163" s="148"/>
      <c r="AG163" s="153"/>
      <c r="AH163" s="153"/>
      <c r="AI163" s="153"/>
      <c r="AJ163" s="153"/>
      <c r="AK163" s="153"/>
      <c r="AL163" s="82"/>
      <c r="AM163" s="82"/>
      <c r="AN163" s="159"/>
      <c r="AO163" s="159"/>
      <c r="AP163" s="159"/>
      <c r="AQ163" s="159"/>
      <c r="AR163" s="82"/>
      <c r="AS163" s="82"/>
      <c r="AT163" s="83"/>
      <c r="AU163" s="83"/>
      <c r="AV163" s="186"/>
      <c r="AW163" s="90"/>
      <c r="AX163" s="90"/>
      <c r="AY163" s="90"/>
      <c r="AZ163" s="90"/>
      <c r="BA163" s="90"/>
      <c r="BB163" s="90"/>
      <c r="BC163" s="90"/>
      <c r="BD163" s="90"/>
      <c r="BE163" s="148"/>
      <c r="BF163" s="186"/>
      <c r="BG163" s="186"/>
      <c r="BH163" s="186"/>
      <c r="BI163" s="186"/>
    </row>
    <row r="164" spans="1:61" s="91" customFormat="1">
      <c r="A164" s="84">
        <v>161</v>
      </c>
      <c r="B164" s="86"/>
      <c r="C164" s="85"/>
      <c r="D164" s="114"/>
      <c r="E164" s="114"/>
      <c r="F164" s="114"/>
      <c r="G164" s="86"/>
      <c r="H164" s="122">
        <f t="shared" si="10"/>
        <v>0</v>
      </c>
      <c r="I164" s="122">
        <f t="shared" si="11"/>
        <v>0</v>
      </c>
      <c r="J164" s="122">
        <f t="shared" si="12"/>
        <v>0</v>
      </c>
      <c r="K164" s="122" t="str">
        <f t="shared" si="13"/>
        <v/>
      </c>
      <c r="L164" s="92"/>
      <c r="M164" s="93"/>
      <c r="N164" s="101"/>
      <c r="O164" s="118"/>
      <c r="P164" s="87"/>
      <c r="Q164" s="94"/>
      <c r="R164" s="122">
        <f t="shared" si="14"/>
        <v>0</v>
      </c>
      <c r="S164" s="95"/>
      <c r="T164" s="119"/>
      <c r="U164" s="119"/>
      <c r="V164" s="86"/>
      <c r="W164" s="153"/>
      <c r="X164" s="144"/>
      <c r="Y164" s="144"/>
      <c r="Z164" s="144"/>
      <c r="AA164" s="144"/>
      <c r="AB164" s="144"/>
      <c r="AC164" s="144"/>
      <c r="AD164" s="144"/>
      <c r="AE164" s="144"/>
      <c r="AF164" s="148"/>
      <c r="AG164" s="153"/>
      <c r="AH164" s="153"/>
      <c r="AI164" s="153"/>
      <c r="AJ164" s="153"/>
      <c r="AK164" s="153"/>
      <c r="AL164" s="82"/>
      <c r="AM164" s="82"/>
      <c r="AN164" s="159"/>
      <c r="AO164" s="159"/>
      <c r="AP164" s="159"/>
      <c r="AQ164" s="159"/>
      <c r="AR164" s="82"/>
      <c r="AS164" s="82"/>
      <c r="AT164" s="83"/>
      <c r="AU164" s="83"/>
      <c r="AV164" s="186"/>
      <c r="AW164" s="90"/>
      <c r="AX164" s="90"/>
      <c r="AY164" s="90"/>
      <c r="AZ164" s="90"/>
      <c r="BA164" s="90"/>
      <c r="BB164" s="90"/>
      <c r="BC164" s="90"/>
      <c r="BD164" s="90"/>
      <c r="BE164" s="148"/>
      <c r="BF164" s="186"/>
      <c r="BG164" s="186"/>
      <c r="BH164" s="186"/>
      <c r="BI164" s="186"/>
    </row>
    <row r="165" spans="1:61" s="91" customFormat="1">
      <c r="A165" s="84">
        <v>162</v>
      </c>
      <c r="B165" s="86"/>
      <c r="C165" s="85"/>
      <c r="D165" s="114"/>
      <c r="E165" s="114"/>
      <c r="F165" s="114"/>
      <c r="G165" s="86"/>
      <c r="H165" s="122">
        <f t="shared" si="10"/>
        <v>0</v>
      </c>
      <c r="I165" s="122">
        <f t="shared" si="11"/>
        <v>0</v>
      </c>
      <c r="J165" s="122">
        <f t="shared" si="12"/>
        <v>0</v>
      </c>
      <c r="K165" s="122" t="str">
        <f t="shared" si="13"/>
        <v/>
      </c>
      <c r="L165" s="92"/>
      <c r="M165" s="93"/>
      <c r="N165" s="101"/>
      <c r="O165" s="118"/>
      <c r="P165" s="87"/>
      <c r="Q165" s="94"/>
      <c r="R165" s="122">
        <f t="shared" si="14"/>
        <v>0</v>
      </c>
      <c r="S165" s="95"/>
      <c r="T165" s="119"/>
      <c r="U165" s="119"/>
      <c r="V165" s="86"/>
      <c r="W165" s="153"/>
      <c r="X165" s="144"/>
      <c r="Y165" s="144"/>
      <c r="Z165" s="144"/>
      <c r="AA165" s="144"/>
      <c r="AB165" s="144"/>
      <c r="AC165" s="144"/>
      <c r="AD165" s="144"/>
      <c r="AE165" s="144"/>
      <c r="AF165" s="148"/>
      <c r="AG165" s="153"/>
      <c r="AH165" s="153"/>
      <c r="AI165" s="153"/>
      <c r="AJ165" s="153"/>
      <c r="AK165" s="153"/>
      <c r="AL165" s="82"/>
      <c r="AM165" s="82"/>
      <c r="AN165" s="159"/>
      <c r="AO165" s="159"/>
      <c r="AP165" s="159"/>
      <c r="AQ165" s="159"/>
      <c r="AR165" s="82"/>
      <c r="AS165" s="82"/>
      <c r="AT165" s="83"/>
      <c r="AU165" s="83"/>
      <c r="AV165" s="186"/>
      <c r="AW165" s="90"/>
      <c r="AX165" s="90"/>
      <c r="AY165" s="90"/>
      <c r="AZ165" s="90"/>
      <c r="BA165" s="90"/>
      <c r="BB165" s="90"/>
      <c r="BC165" s="90"/>
      <c r="BD165" s="90"/>
      <c r="BE165" s="148"/>
      <c r="BF165" s="186"/>
      <c r="BG165" s="186"/>
      <c r="BH165" s="186"/>
      <c r="BI165" s="186"/>
    </row>
    <row r="166" spans="1:61" s="91" customFormat="1">
      <c r="A166" s="84">
        <v>163</v>
      </c>
      <c r="B166" s="86"/>
      <c r="C166" s="85"/>
      <c r="D166" s="114"/>
      <c r="E166" s="114"/>
      <c r="F166" s="114"/>
      <c r="G166" s="86"/>
      <c r="H166" s="122">
        <f t="shared" si="10"/>
        <v>0</v>
      </c>
      <c r="I166" s="122">
        <f t="shared" si="11"/>
        <v>0</v>
      </c>
      <c r="J166" s="122">
        <f t="shared" si="12"/>
        <v>0</v>
      </c>
      <c r="K166" s="122" t="str">
        <f t="shared" si="13"/>
        <v/>
      </c>
      <c r="L166" s="92"/>
      <c r="M166" s="93"/>
      <c r="N166" s="101"/>
      <c r="O166" s="118"/>
      <c r="P166" s="87"/>
      <c r="Q166" s="94"/>
      <c r="R166" s="122">
        <f t="shared" si="14"/>
        <v>0</v>
      </c>
      <c r="S166" s="95"/>
      <c r="T166" s="119"/>
      <c r="U166" s="119"/>
      <c r="V166" s="86"/>
      <c r="W166" s="153"/>
      <c r="X166" s="144"/>
      <c r="Y166" s="144"/>
      <c r="Z166" s="144"/>
      <c r="AA166" s="144"/>
      <c r="AB166" s="144"/>
      <c r="AC166" s="144"/>
      <c r="AD166" s="144"/>
      <c r="AE166" s="144"/>
      <c r="AF166" s="148"/>
      <c r="AG166" s="153"/>
      <c r="AH166" s="153"/>
      <c r="AI166" s="153"/>
      <c r="AJ166" s="153"/>
      <c r="AK166" s="153"/>
      <c r="AL166" s="82"/>
      <c r="AM166" s="82"/>
      <c r="AN166" s="159"/>
      <c r="AO166" s="159"/>
      <c r="AP166" s="159"/>
      <c r="AQ166" s="159"/>
      <c r="AR166" s="82"/>
      <c r="AS166" s="82"/>
      <c r="AT166" s="83"/>
      <c r="AU166" s="83"/>
      <c r="AV166" s="186"/>
      <c r="AW166" s="90"/>
      <c r="AX166" s="90"/>
      <c r="AY166" s="90"/>
      <c r="AZ166" s="90"/>
      <c r="BA166" s="90"/>
      <c r="BB166" s="90"/>
      <c r="BC166" s="90"/>
      <c r="BD166" s="90"/>
      <c r="BE166" s="148"/>
      <c r="BF166" s="186"/>
      <c r="BG166" s="186"/>
      <c r="BH166" s="186"/>
      <c r="BI166" s="186"/>
    </row>
    <row r="167" spans="1:61" s="91" customFormat="1">
      <c r="A167" s="84">
        <v>164</v>
      </c>
      <c r="B167" s="86"/>
      <c r="C167" s="85"/>
      <c r="D167" s="114"/>
      <c r="E167" s="114"/>
      <c r="F167" s="114"/>
      <c r="G167" s="86"/>
      <c r="H167" s="122">
        <f t="shared" si="10"/>
        <v>0</v>
      </c>
      <c r="I167" s="122">
        <f t="shared" si="11"/>
        <v>0</v>
      </c>
      <c r="J167" s="122">
        <f t="shared" si="12"/>
        <v>0</v>
      </c>
      <c r="K167" s="122" t="str">
        <f t="shared" si="13"/>
        <v/>
      </c>
      <c r="L167" s="92"/>
      <c r="M167" s="93"/>
      <c r="N167" s="101"/>
      <c r="O167" s="118"/>
      <c r="P167" s="87"/>
      <c r="Q167" s="94"/>
      <c r="R167" s="122">
        <f t="shared" si="14"/>
        <v>0</v>
      </c>
      <c r="S167" s="95"/>
      <c r="T167" s="119"/>
      <c r="U167" s="119"/>
      <c r="V167" s="86"/>
      <c r="W167" s="153"/>
      <c r="X167" s="144"/>
      <c r="Y167" s="144"/>
      <c r="Z167" s="144"/>
      <c r="AA167" s="144"/>
      <c r="AB167" s="144"/>
      <c r="AC167" s="144"/>
      <c r="AD167" s="144"/>
      <c r="AE167" s="144"/>
      <c r="AF167" s="148"/>
      <c r="AG167" s="153"/>
      <c r="AH167" s="153"/>
      <c r="AI167" s="153"/>
      <c r="AJ167" s="153"/>
      <c r="AK167" s="153"/>
      <c r="AL167" s="82"/>
      <c r="AM167" s="82"/>
      <c r="AN167" s="159"/>
      <c r="AO167" s="159"/>
      <c r="AP167" s="159"/>
      <c r="AQ167" s="159"/>
      <c r="AR167" s="82"/>
      <c r="AS167" s="82"/>
      <c r="AT167" s="83"/>
      <c r="AU167" s="83"/>
      <c r="AV167" s="186"/>
      <c r="AW167" s="90"/>
      <c r="AX167" s="90"/>
      <c r="AY167" s="90"/>
      <c r="AZ167" s="90"/>
      <c r="BA167" s="90"/>
      <c r="BB167" s="90"/>
      <c r="BC167" s="90"/>
      <c r="BD167" s="90"/>
      <c r="BE167" s="148"/>
      <c r="BF167" s="186"/>
      <c r="BG167" s="186"/>
      <c r="BH167" s="186"/>
      <c r="BI167" s="186"/>
    </row>
    <row r="168" spans="1:61" s="91" customFormat="1">
      <c r="A168" s="84">
        <v>165</v>
      </c>
      <c r="B168" s="86"/>
      <c r="C168" s="85"/>
      <c r="D168" s="114"/>
      <c r="E168" s="114"/>
      <c r="F168" s="114"/>
      <c r="G168" s="86"/>
      <c r="H168" s="122">
        <f t="shared" si="10"/>
        <v>0</v>
      </c>
      <c r="I168" s="122">
        <f t="shared" si="11"/>
        <v>0</v>
      </c>
      <c r="J168" s="122">
        <f t="shared" si="12"/>
        <v>0</v>
      </c>
      <c r="K168" s="122" t="str">
        <f t="shared" si="13"/>
        <v/>
      </c>
      <c r="L168" s="92"/>
      <c r="M168" s="93"/>
      <c r="N168" s="101"/>
      <c r="O168" s="118"/>
      <c r="P168" s="87"/>
      <c r="Q168" s="94"/>
      <c r="R168" s="122">
        <f t="shared" si="14"/>
        <v>0</v>
      </c>
      <c r="S168" s="95"/>
      <c r="T168" s="119"/>
      <c r="U168" s="119"/>
      <c r="V168" s="86"/>
      <c r="W168" s="153"/>
      <c r="X168" s="144"/>
      <c r="Y168" s="144"/>
      <c r="Z168" s="144"/>
      <c r="AA168" s="144"/>
      <c r="AB168" s="144"/>
      <c r="AC168" s="144"/>
      <c r="AD168" s="144"/>
      <c r="AE168" s="144"/>
      <c r="AF168" s="148"/>
      <c r="AG168" s="153"/>
      <c r="AH168" s="153"/>
      <c r="AI168" s="153"/>
      <c r="AJ168" s="153"/>
      <c r="AK168" s="153"/>
      <c r="AL168" s="82"/>
      <c r="AM168" s="82"/>
      <c r="AN168" s="159"/>
      <c r="AO168" s="159"/>
      <c r="AP168" s="159"/>
      <c r="AQ168" s="159"/>
      <c r="AR168" s="82"/>
      <c r="AS168" s="82"/>
      <c r="AT168" s="83"/>
      <c r="AU168" s="83"/>
      <c r="AV168" s="186"/>
      <c r="AW168" s="90"/>
      <c r="AX168" s="90"/>
      <c r="AY168" s="90"/>
      <c r="AZ168" s="90"/>
      <c r="BA168" s="90"/>
      <c r="BB168" s="90"/>
      <c r="BC168" s="90"/>
      <c r="BD168" s="90"/>
      <c r="BE168" s="148"/>
      <c r="BF168" s="186"/>
      <c r="BG168" s="186"/>
      <c r="BH168" s="186"/>
      <c r="BI168" s="186"/>
    </row>
    <row r="169" spans="1:61" s="91" customFormat="1">
      <c r="A169" s="84">
        <v>166</v>
      </c>
      <c r="B169" s="86"/>
      <c r="C169" s="85"/>
      <c r="D169" s="114"/>
      <c r="E169" s="114"/>
      <c r="F169" s="114"/>
      <c r="G169" s="86"/>
      <c r="H169" s="122">
        <f t="shared" si="10"/>
        <v>0</v>
      </c>
      <c r="I169" s="122">
        <f t="shared" si="11"/>
        <v>0</v>
      </c>
      <c r="J169" s="122">
        <f t="shared" si="12"/>
        <v>0</v>
      </c>
      <c r="K169" s="122" t="str">
        <f t="shared" si="13"/>
        <v/>
      </c>
      <c r="L169" s="92"/>
      <c r="M169" s="93"/>
      <c r="N169" s="101"/>
      <c r="O169" s="118"/>
      <c r="P169" s="87"/>
      <c r="Q169" s="94"/>
      <c r="R169" s="122">
        <f t="shared" si="14"/>
        <v>0</v>
      </c>
      <c r="S169" s="95"/>
      <c r="T169" s="119"/>
      <c r="U169" s="119"/>
      <c r="V169" s="86"/>
      <c r="W169" s="153"/>
      <c r="X169" s="144"/>
      <c r="Y169" s="144"/>
      <c r="Z169" s="144"/>
      <c r="AA169" s="144"/>
      <c r="AB169" s="144"/>
      <c r="AC169" s="144"/>
      <c r="AD169" s="144"/>
      <c r="AE169" s="144"/>
      <c r="AF169" s="148"/>
      <c r="AG169" s="153"/>
      <c r="AH169" s="153"/>
      <c r="AI169" s="153"/>
      <c r="AJ169" s="153"/>
      <c r="AK169" s="153"/>
      <c r="AL169" s="82"/>
      <c r="AM169" s="82"/>
      <c r="AN169" s="159"/>
      <c r="AO169" s="159"/>
      <c r="AP169" s="159"/>
      <c r="AQ169" s="159"/>
      <c r="AR169" s="82"/>
      <c r="AS169" s="82"/>
      <c r="AT169" s="83"/>
      <c r="AU169" s="83"/>
      <c r="AV169" s="186"/>
      <c r="AW169" s="90"/>
      <c r="AX169" s="90"/>
      <c r="AY169" s="90"/>
      <c r="AZ169" s="90"/>
      <c r="BA169" s="90"/>
      <c r="BB169" s="90"/>
      <c r="BC169" s="90"/>
      <c r="BD169" s="90"/>
      <c r="BE169" s="148"/>
      <c r="BF169" s="186"/>
      <c r="BG169" s="186"/>
      <c r="BH169" s="186"/>
      <c r="BI169" s="186"/>
    </row>
    <row r="170" spans="1:61" s="91" customFormat="1">
      <c r="A170" s="84">
        <v>167</v>
      </c>
      <c r="B170" s="86"/>
      <c r="C170" s="85"/>
      <c r="D170" s="114"/>
      <c r="E170" s="114"/>
      <c r="F170" s="114"/>
      <c r="G170" s="86"/>
      <c r="H170" s="122">
        <f t="shared" si="10"/>
        <v>0</v>
      </c>
      <c r="I170" s="122">
        <f t="shared" si="11"/>
        <v>0</v>
      </c>
      <c r="J170" s="122">
        <f t="shared" si="12"/>
        <v>0</v>
      </c>
      <c r="K170" s="122" t="str">
        <f t="shared" si="13"/>
        <v/>
      </c>
      <c r="L170" s="92"/>
      <c r="M170" s="93"/>
      <c r="N170" s="101"/>
      <c r="O170" s="118"/>
      <c r="P170" s="87"/>
      <c r="Q170" s="94"/>
      <c r="R170" s="122">
        <f t="shared" si="14"/>
        <v>0</v>
      </c>
      <c r="S170" s="95"/>
      <c r="T170" s="119"/>
      <c r="U170" s="119"/>
      <c r="V170" s="86"/>
      <c r="W170" s="153"/>
      <c r="X170" s="144"/>
      <c r="Y170" s="144"/>
      <c r="Z170" s="144"/>
      <c r="AA170" s="144"/>
      <c r="AB170" s="144"/>
      <c r="AC170" s="144"/>
      <c r="AD170" s="144"/>
      <c r="AE170" s="144"/>
      <c r="AF170" s="148"/>
      <c r="AG170" s="153"/>
      <c r="AH170" s="153"/>
      <c r="AI170" s="153"/>
      <c r="AJ170" s="153"/>
      <c r="AK170" s="153"/>
      <c r="AL170" s="82"/>
      <c r="AM170" s="82"/>
      <c r="AN170" s="159"/>
      <c r="AO170" s="159"/>
      <c r="AP170" s="159"/>
      <c r="AQ170" s="159"/>
      <c r="AR170" s="82"/>
      <c r="AS170" s="82"/>
      <c r="AT170" s="83"/>
      <c r="AU170" s="83"/>
      <c r="AV170" s="186"/>
      <c r="AW170" s="90"/>
      <c r="AX170" s="90"/>
      <c r="AY170" s="90"/>
      <c r="AZ170" s="90"/>
      <c r="BA170" s="90"/>
      <c r="BB170" s="90"/>
      <c r="BC170" s="90"/>
      <c r="BD170" s="90"/>
      <c r="BE170" s="148"/>
      <c r="BF170" s="186"/>
      <c r="BG170" s="186"/>
      <c r="BH170" s="186"/>
      <c r="BI170" s="186"/>
    </row>
    <row r="171" spans="1:61" s="91" customFormat="1">
      <c r="A171" s="84">
        <v>168</v>
      </c>
      <c r="B171" s="86"/>
      <c r="C171" s="85"/>
      <c r="D171" s="114"/>
      <c r="E171" s="114"/>
      <c r="F171" s="114"/>
      <c r="G171" s="86"/>
      <c r="H171" s="122">
        <f t="shared" si="10"/>
        <v>0</v>
      </c>
      <c r="I171" s="122">
        <f t="shared" si="11"/>
        <v>0</v>
      </c>
      <c r="J171" s="122">
        <f t="shared" si="12"/>
        <v>0</v>
      </c>
      <c r="K171" s="122" t="str">
        <f t="shared" si="13"/>
        <v/>
      </c>
      <c r="L171" s="92"/>
      <c r="M171" s="93"/>
      <c r="N171" s="101"/>
      <c r="O171" s="118"/>
      <c r="P171" s="87"/>
      <c r="Q171" s="94"/>
      <c r="R171" s="122">
        <f t="shared" si="14"/>
        <v>0</v>
      </c>
      <c r="S171" s="95"/>
      <c r="T171" s="119"/>
      <c r="U171" s="119"/>
      <c r="V171" s="86"/>
      <c r="W171" s="153"/>
      <c r="X171" s="144"/>
      <c r="Y171" s="144"/>
      <c r="Z171" s="144"/>
      <c r="AA171" s="144"/>
      <c r="AB171" s="144"/>
      <c r="AC171" s="144"/>
      <c r="AD171" s="144"/>
      <c r="AE171" s="144"/>
      <c r="AF171" s="148"/>
      <c r="AG171" s="153"/>
      <c r="AH171" s="153"/>
      <c r="AI171" s="153"/>
      <c r="AJ171" s="153"/>
      <c r="AK171" s="153"/>
      <c r="AL171" s="82"/>
      <c r="AM171" s="82"/>
      <c r="AN171" s="159"/>
      <c r="AO171" s="159"/>
      <c r="AP171" s="159"/>
      <c r="AQ171" s="159"/>
      <c r="AR171" s="82"/>
      <c r="AS171" s="82"/>
      <c r="AT171" s="83"/>
      <c r="AU171" s="83"/>
      <c r="AV171" s="186"/>
      <c r="AW171" s="90"/>
      <c r="AX171" s="90"/>
      <c r="AY171" s="90"/>
      <c r="AZ171" s="90"/>
      <c r="BA171" s="90"/>
      <c r="BB171" s="90"/>
      <c r="BC171" s="90"/>
      <c r="BD171" s="90"/>
      <c r="BE171" s="148"/>
      <c r="BF171" s="186"/>
      <c r="BG171" s="186"/>
      <c r="BH171" s="186"/>
      <c r="BI171" s="186"/>
    </row>
    <row r="172" spans="1:61" s="91" customFormat="1">
      <c r="A172" s="84">
        <v>169</v>
      </c>
      <c r="B172" s="86"/>
      <c r="C172" s="85"/>
      <c r="D172" s="114"/>
      <c r="E172" s="114"/>
      <c r="F172" s="114"/>
      <c r="G172" s="86"/>
      <c r="H172" s="122">
        <f t="shared" si="10"/>
        <v>0</v>
      </c>
      <c r="I172" s="122">
        <f t="shared" si="11"/>
        <v>0</v>
      </c>
      <c r="J172" s="122">
        <f t="shared" si="12"/>
        <v>0</v>
      </c>
      <c r="K172" s="122" t="str">
        <f t="shared" si="13"/>
        <v/>
      </c>
      <c r="L172" s="92"/>
      <c r="M172" s="93"/>
      <c r="N172" s="101"/>
      <c r="O172" s="118"/>
      <c r="P172" s="87"/>
      <c r="Q172" s="94"/>
      <c r="R172" s="122">
        <f t="shared" si="14"/>
        <v>0</v>
      </c>
      <c r="S172" s="95"/>
      <c r="T172" s="119"/>
      <c r="U172" s="119"/>
      <c r="V172" s="86"/>
      <c r="W172" s="153"/>
      <c r="X172" s="144"/>
      <c r="Y172" s="144"/>
      <c r="Z172" s="144"/>
      <c r="AA172" s="144"/>
      <c r="AB172" s="144"/>
      <c r="AC172" s="144"/>
      <c r="AD172" s="144"/>
      <c r="AE172" s="144"/>
      <c r="AF172" s="148"/>
      <c r="AG172" s="153"/>
      <c r="AH172" s="153"/>
      <c r="AI172" s="153"/>
      <c r="AJ172" s="153"/>
      <c r="AK172" s="153"/>
      <c r="AL172" s="82"/>
      <c r="AM172" s="82"/>
      <c r="AN172" s="159"/>
      <c r="AO172" s="159"/>
      <c r="AP172" s="159"/>
      <c r="AQ172" s="159"/>
      <c r="AR172" s="82"/>
      <c r="AS172" s="82"/>
      <c r="AT172" s="83"/>
      <c r="AU172" s="83"/>
      <c r="AV172" s="186"/>
      <c r="AW172" s="90"/>
      <c r="AX172" s="90"/>
      <c r="AY172" s="90"/>
      <c r="AZ172" s="90"/>
      <c r="BA172" s="90"/>
      <c r="BB172" s="90"/>
      <c r="BC172" s="90"/>
      <c r="BD172" s="90"/>
      <c r="BE172" s="148"/>
      <c r="BF172" s="186"/>
      <c r="BG172" s="186"/>
      <c r="BH172" s="186"/>
      <c r="BI172" s="186"/>
    </row>
    <row r="173" spans="1:61" s="91" customFormat="1">
      <c r="A173" s="84">
        <v>170</v>
      </c>
      <c r="B173" s="86"/>
      <c r="C173" s="85"/>
      <c r="D173" s="114"/>
      <c r="E173" s="114"/>
      <c r="F173" s="114"/>
      <c r="G173" s="86"/>
      <c r="H173" s="122">
        <f t="shared" si="10"/>
        <v>0</v>
      </c>
      <c r="I173" s="122">
        <f t="shared" si="11"/>
        <v>0</v>
      </c>
      <c r="J173" s="122">
        <f t="shared" si="12"/>
        <v>0</v>
      </c>
      <c r="K173" s="122" t="str">
        <f t="shared" si="13"/>
        <v/>
      </c>
      <c r="L173" s="92"/>
      <c r="M173" s="93"/>
      <c r="N173" s="101"/>
      <c r="O173" s="118"/>
      <c r="P173" s="87"/>
      <c r="Q173" s="94"/>
      <c r="R173" s="122">
        <f t="shared" si="14"/>
        <v>0</v>
      </c>
      <c r="S173" s="95"/>
      <c r="T173" s="119"/>
      <c r="U173" s="119"/>
      <c r="V173" s="86"/>
      <c r="W173" s="153"/>
      <c r="X173" s="144"/>
      <c r="Y173" s="144"/>
      <c r="Z173" s="144"/>
      <c r="AA173" s="144"/>
      <c r="AB173" s="144"/>
      <c r="AC173" s="144"/>
      <c r="AD173" s="144"/>
      <c r="AE173" s="144"/>
      <c r="AF173" s="148"/>
      <c r="AG173" s="153"/>
      <c r="AH173" s="153"/>
      <c r="AI173" s="153"/>
      <c r="AJ173" s="153"/>
      <c r="AK173" s="153"/>
      <c r="AL173" s="82"/>
      <c r="AM173" s="82"/>
      <c r="AN173" s="159"/>
      <c r="AO173" s="159"/>
      <c r="AP173" s="159"/>
      <c r="AQ173" s="159"/>
      <c r="AR173" s="82"/>
      <c r="AS173" s="82"/>
      <c r="AT173" s="83"/>
      <c r="AU173" s="83"/>
      <c r="AV173" s="186"/>
      <c r="AW173" s="90"/>
      <c r="AX173" s="90"/>
      <c r="AY173" s="90"/>
      <c r="AZ173" s="90"/>
      <c r="BA173" s="90"/>
      <c r="BB173" s="90"/>
      <c r="BC173" s="90"/>
      <c r="BD173" s="90"/>
      <c r="BE173" s="148"/>
      <c r="BF173" s="186"/>
      <c r="BG173" s="186"/>
      <c r="BH173" s="186"/>
      <c r="BI173" s="186"/>
    </row>
    <row r="174" spans="1:61" s="91" customFormat="1">
      <c r="A174" s="84">
        <v>171</v>
      </c>
      <c r="B174" s="86"/>
      <c r="C174" s="85"/>
      <c r="D174" s="114"/>
      <c r="E174" s="114"/>
      <c r="F174" s="114"/>
      <c r="G174" s="86"/>
      <c r="H174" s="122">
        <f t="shared" si="10"/>
        <v>0</v>
      </c>
      <c r="I174" s="122">
        <f t="shared" si="11"/>
        <v>0</v>
      </c>
      <c r="J174" s="122">
        <f t="shared" si="12"/>
        <v>0</v>
      </c>
      <c r="K174" s="122" t="str">
        <f t="shared" si="13"/>
        <v/>
      </c>
      <c r="L174" s="92"/>
      <c r="M174" s="93"/>
      <c r="N174" s="101"/>
      <c r="O174" s="118"/>
      <c r="P174" s="87"/>
      <c r="Q174" s="94"/>
      <c r="R174" s="122">
        <f t="shared" si="14"/>
        <v>0</v>
      </c>
      <c r="S174" s="95"/>
      <c r="T174" s="119"/>
      <c r="U174" s="119"/>
      <c r="V174" s="86"/>
      <c r="W174" s="153"/>
      <c r="X174" s="144"/>
      <c r="Y174" s="144"/>
      <c r="Z174" s="144"/>
      <c r="AA174" s="144"/>
      <c r="AB174" s="144"/>
      <c r="AC174" s="144"/>
      <c r="AD174" s="144"/>
      <c r="AE174" s="144"/>
      <c r="AF174" s="148"/>
      <c r="AG174" s="153"/>
      <c r="AH174" s="153"/>
      <c r="AI174" s="153"/>
      <c r="AJ174" s="153"/>
      <c r="AK174" s="153"/>
      <c r="AL174" s="82"/>
      <c r="AM174" s="82"/>
      <c r="AN174" s="159"/>
      <c r="AO174" s="159"/>
      <c r="AP174" s="159"/>
      <c r="AQ174" s="159"/>
      <c r="AR174" s="82"/>
      <c r="AS174" s="82"/>
      <c r="AT174" s="83"/>
      <c r="AU174" s="83"/>
      <c r="AV174" s="186"/>
      <c r="AW174" s="90"/>
      <c r="AX174" s="90"/>
      <c r="AY174" s="90"/>
      <c r="AZ174" s="90"/>
      <c r="BA174" s="90"/>
      <c r="BB174" s="90"/>
      <c r="BC174" s="90"/>
      <c r="BD174" s="90"/>
      <c r="BE174" s="148"/>
      <c r="BF174" s="186"/>
      <c r="BG174" s="186"/>
      <c r="BH174" s="186"/>
      <c r="BI174" s="186"/>
    </row>
    <row r="175" spans="1:61" s="91" customFormat="1">
      <c r="A175" s="84">
        <v>172</v>
      </c>
      <c r="B175" s="86"/>
      <c r="C175" s="85"/>
      <c r="D175" s="114"/>
      <c r="E175" s="114"/>
      <c r="F175" s="114"/>
      <c r="G175" s="86"/>
      <c r="H175" s="122">
        <f t="shared" si="10"/>
        <v>0</v>
      </c>
      <c r="I175" s="122">
        <f t="shared" si="11"/>
        <v>0</v>
      </c>
      <c r="J175" s="122">
        <f t="shared" si="12"/>
        <v>0</v>
      </c>
      <c r="K175" s="122" t="str">
        <f t="shared" si="13"/>
        <v/>
      </c>
      <c r="L175" s="92"/>
      <c r="M175" s="93"/>
      <c r="N175" s="101"/>
      <c r="O175" s="118"/>
      <c r="P175" s="87"/>
      <c r="Q175" s="94"/>
      <c r="R175" s="122">
        <f t="shared" si="14"/>
        <v>0</v>
      </c>
      <c r="S175" s="95"/>
      <c r="T175" s="119"/>
      <c r="U175" s="119"/>
      <c r="V175" s="86"/>
      <c r="W175" s="153"/>
      <c r="X175" s="144"/>
      <c r="Y175" s="144"/>
      <c r="Z175" s="144"/>
      <c r="AA175" s="144"/>
      <c r="AB175" s="144"/>
      <c r="AC175" s="144"/>
      <c r="AD175" s="144"/>
      <c r="AE175" s="144"/>
      <c r="AF175" s="148"/>
      <c r="AG175" s="153"/>
      <c r="AH175" s="153"/>
      <c r="AI175" s="153"/>
      <c r="AJ175" s="153"/>
      <c r="AK175" s="153"/>
      <c r="AL175" s="82"/>
      <c r="AM175" s="82"/>
      <c r="AN175" s="159"/>
      <c r="AO175" s="159"/>
      <c r="AP175" s="159"/>
      <c r="AQ175" s="159"/>
      <c r="AR175" s="82"/>
      <c r="AS175" s="82"/>
      <c r="AT175" s="83"/>
      <c r="AU175" s="83"/>
      <c r="AV175" s="186"/>
      <c r="AW175" s="90"/>
      <c r="AX175" s="90"/>
      <c r="AY175" s="90"/>
      <c r="AZ175" s="90"/>
      <c r="BA175" s="90"/>
      <c r="BB175" s="90"/>
      <c r="BC175" s="90"/>
      <c r="BD175" s="90"/>
      <c r="BE175" s="148"/>
      <c r="BF175" s="186"/>
      <c r="BG175" s="186"/>
      <c r="BH175" s="186"/>
      <c r="BI175" s="186"/>
    </row>
    <row r="176" spans="1:61" s="91" customFormat="1">
      <c r="A176" s="84">
        <v>173</v>
      </c>
      <c r="B176" s="86"/>
      <c r="C176" s="85"/>
      <c r="D176" s="114"/>
      <c r="E176" s="114"/>
      <c r="F176" s="114"/>
      <c r="G176" s="86"/>
      <c r="H176" s="122">
        <f t="shared" si="10"/>
        <v>0</v>
      </c>
      <c r="I176" s="122">
        <f t="shared" si="11"/>
        <v>0</v>
      </c>
      <c r="J176" s="122">
        <f t="shared" si="12"/>
        <v>0</v>
      </c>
      <c r="K176" s="122" t="str">
        <f t="shared" si="13"/>
        <v/>
      </c>
      <c r="L176" s="92"/>
      <c r="M176" s="93"/>
      <c r="N176" s="101"/>
      <c r="O176" s="118"/>
      <c r="P176" s="87"/>
      <c r="Q176" s="94"/>
      <c r="R176" s="122">
        <f t="shared" si="14"/>
        <v>0</v>
      </c>
      <c r="S176" s="95"/>
      <c r="T176" s="119"/>
      <c r="U176" s="119"/>
      <c r="V176" s="86"/>
      <c r="W176" s="153"/>
      <c r="X176" s="144"/>
      <c r="Y176" s="144"/>
      <c r="Z176" s="144"/>
      <c r="AA176" s="144"/>
      <c r="AB176" s="144"/>
      <c r="AC176" s="144"/>
      <c r="AD176" s="144"/>
      <c r="AE176" s="144"/>
      <c r="AF176" s="148"/>
      <c r="AG176" s="153"/>
      <c r="AH176" s="153"/>
      <c r="AI176" s="153"/>
      <c r="AJ176" s="153"/>
      <c r="AK176" s="153"/>
      <c r="AL176" s="82"/>
      <c r="AM176" s="82"/>
      <c r="AN176" s="159"/>
      <c r="AO176" s="159"/>
      <c r="AP176" s="159"/>
      <c r="AQ176" s="159"/>
      <c r="AR176" s="82"/>
      <c r="AS176" s="82"/>
      <c r="AT176" s="83"/>
      <c r="AU176" s="83"/>
      <c r="AV176" s="186"/>
      <c r="AW176" s="90"/>
      <c r="AX176" s="90"/>
      <c r="AY176" s="90"/>
      <c r="AZ176" s="90"/>
      <c r="BA176" s="90"/>
      <c r="BB176" s="90"/>
      <c r="BC176" s="90"/>
      <c r="BD176" s="90"/>
      <c r="BE176" s="148"/>
      <c r="BF176" s="186"/>
      <c r="BG176" s="186"/>
      <c r="BH176" s="186"/>
      <c r="BI176" s="186"/>
    </row>
    <row r="177" spans="1:61" s="91" customFormat="1">
      <c r="A177" s="84">
        <v>174</v>
      </c>
      <c r="B177" s="86"/>
      <c r="C177" s="85"/>
      <c r="D177" s="114"/>
      <c r="E177" s="114"/>
      <c r="F177" s="114"/>
      <c r="G177" s="86"/>
      <c r="H177" s="122">
        <f t="shared" si="10"/>
        <v>0</v>
      </c>
      <c r="I177" s="122">
        <f t="shared" si="11"/>
        <v>0</v>
      </c>
      <c r="J177" s="122">
        <f t="shared" si="12"/>
        <v>0</v>
      </c>
      <c r="K177" s="122" t="str">
        <f t="shared" si="13"/>
        <v/>
      </c>
      <c r="L177" s="92"/>
      <c r="M177" s="93"/>
      <c r="N177" s="101"/>
      <c r="O177" s="118"/>
      <c r="P177" s="87"/>
      <c r="Q177" s="94"/>
      <c r="R177" s="122">
        <f t="shared" si="14"/>
        <v>0</v>
      </c>
      <c r="S177" s="95"/>
      <c r="T177" s="119"/>
      <c r="U177" s="119"/>
      <c r="V177" s="86"/>
      <c r="W177" s="153"/>
      <c r="X177" s="144"/>
      <c r="Y177" s="144"/>
      <c r="Z177" s="144"/>
      <c r="AA177" s="144"/>
      <c r="AB177" s="144"/>
      <c r="AC177" s="144"/>
      <c r="AD177" s="144"/>
      <c r="AE177" s="144"/>
      <c r="AF177" s="148"/>
      <c r="AG177" s="153"/>
      <c r="AH177" s="153"/>
      <c r="AI177" s="153"/>
      <c r="AJ177" s="153"/>
      <c r="AK177" s="153"/>
      <c r="AL177" s="82"/>
      <c r="AM177" s="82"/>
      <c r="AN177" s="159"/>
      <c r="AO177" s="159"/>
      <c r="AP177" s="159"/>
      <c r="AQ177" s="159"/>
      <c r="AR177" s="82"/>
      <c r="AS177" s="82"/>
      <c r="AT177" s="83"/>
      <c r="AU177" s="83"/>
      <c r="AV177" s="186"/>
      <c r="AW177" s="90"/>
      <c r="AX177" s="90"/>
      <c r="AY177" s="90"/>
      <c r="AZ177" s="90"/>
      <c r="BA177" s="90"/>
      <c r="BB177" s="90"/>
      <c r="BC177" s="90"/>
      <c r="BD177" s="90"/>
      <c r="BE177" s="148"/>
      <c r="BF177" s="186"/>
      <c r="BG177" s="186"/>
      <c r="BH177" s="186"/>
      <c r="BI177" s="186"/>
    </row>
    <row r="178" spans="1:61" s="91" customFormat="1">
      <c r="A178" s="84">
        <v>175</v>
      </c>
      <c r="B178" s="86"/>
      <c r="C178" s="85"/>
      <c r="D178" s="114"/>
      <c r="E178" s="114"/>
      <c r="F178" s="114"/>
      <c r="G178" s="86"/>
      <c r="H178" s="122">
        <f t="shared" si="10"/>
        <v>0</v>
      </c>
      <c r="I178" s="122">
        <f t="shared" si="11"/>
        <v>0</v>
      </c>
      <c r="J178" s="122">
        <f t="shared" si="12"/>
        <v>0</v>
      </c>
      <c r="K178" s="122" t="str">
        <f t="shared" si="13"/>
        <v/>
      </c>
      <c r="L178" s="92"/>
      <c r="M178" s="93"/>
      <c r="N178" s="101"/>
      <c r="O178" s="118"/>
      <c r="P178" s="87"/>
      <c r="Q178" s="94"/>
      <c r="R178" s="122">
        <f t="shared" si="14"/>
        <v>0</v>
      </c>
      <c r="S178" s="95"/>
      <c r="T178" s="119"/>
      <c r="U178" s="119"/>
      <c r="V178" s="86"/>
      <c r="W178" s="153"/>
      <c r="X178" s="144"/>
      <c r="Y178" s="144"/>
      <c r="Z178" s="144"/>
      <c r="AA178" s="144"/>
      <c r="AB178" s="144"/>
      <c r="AC178" s="144"/>
      <c r="AD178" s="144"/>
      <c r="AE178" s="144"/>
      <c r="AF178" s="148"/>
      <c r="AG178" s="153"/>
      <c r="AH178" s="153"/>
      <c r="AI178" s="153"/>
      <c r="AJ178" s="153"/>
      <c r="AK178" s="153"/>
      <c r="AL178" s="82"/>
      <c r="AM178" s="82"/>
      <c r="AN178" s="159"/>
      <c r="AO178" s="159"/>
      <c r="AP178" s="159"/>
      <c r="AQ178" s="159"/>
      <c r="AR178" s="82"/>
      <c r="AS178" s="82"/>
      <c r="AT178" s="83"/>
      <c r="AU178" s="83"/>
      <c r="AV178" s="186"/>
      <c r="AW178" s="90"/>
      <c r="AX178" s="90"/>
      <c r="AY178" s="90"/>
      <c r="AZ178" s="90"/>
      <c r="BA178" s="90"/>
      <c r="BB178" s="90"/>
      <c r="BC178" s="90"/>
      <c r="BD178" s="90"/>
      <c r="BE178" s="148"/>
      <c r="BF178" s="186"/>
      <c r="BG178" s="186"/>
      <c r="BH178" s="186"/>
      <c r="BI178" s="186"/>
    </row>
    <row r="179" spans="1:61" s="91" customFormat="1">
      <c r="A179" s="84">
        <v>176</v>
      </c>
      <c r="B179" s="86"/>
      <c r="C179" s="85"/>
      <c r="D179" s="114"/>
      <c r="E179" s="114"/>
      <c r="F179" s="114"/>
      <c r="G179" s="86"/>
      <c r="H179" s="122">
        <f t="shared" si="10"/>
        <v>0</v>
      </c>
      <c r="I179" s="122">
        <f t="shared" si="11"/>
        <v>0</v>
      </c>
      <c r="J179" s="122">
        <f t="shared" si="12"/>
        <v>0</v>
      </c>
      <c r="K179" s="122" t="str">
        <f t="shared" si="13"/>
        <v/>
      </c>
      <c r="L179" s="92"/>
      <c r="M179" s="93"/>
      <c r="N179" s="101"/>
      <c r="O179" s="118"/>
      <c r="P179" s="87"/>
      <c r="Q179" s="94"/>
      <c r="R179" s="122">
        <f t="shared" si="14"/>
        <v>0</v>
      </c>
      <c r="S179" s="95"/>
      <c r="T179" s="119"/>
      <c r="U179" s="119"/>
      <c r="V179" s="86"/>
      <c r="W179" s="153"/>
      <c r="X179" s="144"/>
      <c r="Y179" s="144"/>
      <c r="Z179" s="144"/>
      <c r="AA179" s="144"/>
      <c r="AB179" s="144"/>
      <c r="AC179" s="144"/>
      <c r="AD179" s="144"/>
      <c r="AE179" s="144"/>
      <c r="AF179" s="148"/>
      <c r="AG179" s="153"/>
      <c r="AH179" s="153"/>
      <c r="AI179" s="153"/>
      <c r="AJ179" s="153"/>
      <c r="AK179" s="153"/>
      <c r="AL179" s="82"/>
      <c r="AM179" s="82"/>
      <c r="AN179" s="159"/>
      <c r="AO179" s="159"/>
      <c r="AP179" s="159"/>
      <c r="AQ179" s="159"/>
      <c r="AR179" s="82"/>
      <c r="AS179" s="82"/>
      <c r="AT179" s="83"/>
      <c r="AU179" s="83"/>
      <c r="AV179" s="186"/>
      <c r="AW179" s="90"/>
      <c r="AX179" s="90"/>
      <c r="AY179" s="90"/>
      <c r="AZ179" s="90"/>
      <c r="BA179" s="90"/>
      <c r="BB179" s="90"/>
      <c r="BC179" s="90"/>
      <c r="BD179" s="90"/>
      <c r="BE179" s="148"/>
      <c r="BF179" s="186"/>
      <c r="BG179" s="186"/>
      <c r="BH179" s="186"/>
      <c r="BI179" s="186"/>
    </row>
    <row r="180" spans="1:61" s="91" customFormat="1">
      <c r="A180" s="84">
        <v>177</v>
      </c>
      <c r="B180" s="86"/>
      <c r="C180" s="85"/>
      <c r="D180" s="114"/>
      <c r="E180" s="114"/>
      <c r="F180" s="114"/>
      <c r="G180" s="86"/>
      <c r="H180" s="122">
        <f t="shared" si="10"/>
        <v>0</v>
      </c>
      <c r="I180" s="122">
        <f t="shared" si="11"/>
        <v>0</v>
      </c>
      <c r="J180" s="122">
        <f t="shared" si="12"/>
        <v>0</v>
      </c>
      <c r="K180" s="122" t="str">
        <f t="shared" si="13"/>
        <v/>
      </c>
      <c r="L180" s="92"/>
      <c r="M180" s="93"/>
      <c r="N180" s="101"/>
      <c r="O180" s="118"/>
      <c r="P180" s="87"/>
      <c r="Q180" s="94"/>
      <c r="R180" s="122">
        <f t="shared" si="14"/>
        <v>0</v>
      </c>
      <c r="S180" s="95"/>
      <c r="T180" s="119"/>
      <c r="U180" s="119"/>
      <c r="V180" s="86"/>
      <c r="W180" s="153"/>
      <c r="X180" s="144"/>
      <c r="Y180" s="144"/>
      <c r="Z180" s="144"/>
      <c r="AA180" s="144"/>
      <c r="AB180" s="144"/>
      <c r="AC180" s="144"/>
      <c r="AD180" s="144"/>
      <c r="AE180" s="144"/>
      <c r="AF180" s="148"/>
      <c r="AG180" s="153"/>
      <c r="AH180" s="153"/>
      <c r="AI180" s="153"/>
      <c r="AJ180" s="153"/>
      <c r="AK180" s="153"/>
      <c r="AL180" s="82"/>
      <c r="AM180" s="82"/>
      <c r="AN180" s="159"/>
      <c r="AO180" s="159"/>
      <c r="AP180" s="159"/>
      <c r="AQ180" s="159"/>
      <c r="AR180" s="82"/>
      <c r="AS180" s="82"/>
      <c r="AT180" s="83"/>
      <c r="AU180" s="83"/>
      <c r="AV180" s="186"/>
      <c r="AW180" s="90"/>
      <c r="AX180" s="90"/>
      <c r="AY180" s="90"/>
      <c r="AZ180" s="90"/>
      <c r="BA180" s="90"/>
      <c r="BB180" s="90"/>
      <c r="BC180" s="90"/>
      <c r="BD180" s="90"/>
      <c r="BE180" s="148"/>
      <c r="BF180" s="186"/>
      <c r="BG180" s="186"/>
      <c r="BH180" s="186"/>
      <c r="BI180" s="186"/>
    </row>
    <row r="181" spans="1:61" s="91" customFormat="1">
      <c r="A181" s="84">
        <v>178</v>
      </c>
      <c r="B181" s="86"/>
      <c r="C181" s="85"/>
      <c r="D181" s="114"/>
      <c r="E181" s="114"/>
      <c r="F181" s="114"/>
      <c r="G181" s="86"/>
      <c r="H181" s="122">
        <f t="shared" si="10"/>
        <v>0</v>
      </c>
      <c r="I181" s="122">
        <f t="shared" si="11"/>
        <v>0</v>
      </c>
      <c r="J181" s="122">
        <f t="shared" si="12"/>
        <v>0</v>
      </c>
      <c r="K181" s="122" t="str">
        <f t="shared" si="13"/>
        <v/>
      </c>
      <c r="L181" s="92"/>
      <c r="M181" s="93"/>
      <c r="N181" s="101"/>
      <c r="O181" s="118"/>
      <c r="P181" s="87"/>
      <c r="Q181" s="94"/>
      <c r="R181" s="122">
        <f t="shared" si="14"/>
        <v>0</v>
      </c>
      <c r="S181" s="95"/>
      <c r="T181" s="119"/>
      <c r="U181" s="119"/>
      <c r="V181" s="86"/>
      <c r="W181" s="153"/>
      <c r="X181" s="144"/>
      <c r="Y181" s="144"/>
      <c r="Z181" s="144"/>
      <c r="AA181" s="144"/>
      <c r="AB181" s="144"/>
      <c r="AC181" s="144"/>
      <c r="AD181" s="144"/>
      <c r="AE181" s="144"/>
      <c r="AF181" s="148"/>
      <c r="AG181" s="153"/>
      <c r="AH181" s="153"/>
      <c r="AI181" s="153"/>
      <c r="AJ181" s="153"/>
      <c r="AK181" s="153"/>
      <c r="AL181" s="82"/>
      <c r="AM181" s="82"/>
      <c r="AN181" s="159"/>
      <c r="AO181" s="159"/>
      <c r="AP181" s="159"/>
      <c r="AQ181" s="159"/>
      <c r="AR181" s="82"/>
      <c r="AS181" s="82"/>
      <c r="AT181" s="83"/>
      <c r="AU181" s="83"/>
      <c r="AV181" s="186"/>
      <c r="AW181" s="90"/>
      <c r="AX181" s="90"/>
      <c r="AY181" s="90"/>
      <c r="AZ181" s="90"/>
      <c r="BA181" s="90"/>
      <c r="BB181" s="90"/>
      <c r="BC181" s="90"/>
      <c r="BD181" s="90"/>
      <c r="BE181" s="148"/>
      <c r="BF181" s="186"/>
      <c r="BG181" s="186"/>
      <c r="BH181" s="186"/>
      <c r="BI181" s="186"/>
    </row>
    <row r="182" spans="1:61" s="91" customFormat="1">
      <c r="A182" s="84">
        <v>179</v>
      </c>
      <c r="B182" s="86"/>
      <c r="C182" s="85"/>
      <c r="D182" s="114"/>
      <c r="E182" s="114"/>
      <c r="F182" s="114"/>
      <c r="G182" s="86"/>
      <c r="H182" s="122">
        <f t="shared" si="10"/>
        <v>0</v>
      </c>
      <c r="I182" s="122">
        <f t="shared" si="11"/>
        <v>0</v>
      </c>
      <c r="J182" s="122">
        <f t="shared" si="12"/>
        <v>0</v>
      </c>
      <c r="K182" s="122" t="str">
        <f t="shared" si="13"/>
        <v/>
      </c>
      <c r="L182" s="92"/>
      <c r="M182" s="93"/>
      <c r="N182" s="101"/>
      <c r="O182" s="118"/>
      <c r="P182" s="87"/>
      <c r="Q182" s="94"/>
      <c r="R182" s="122">
        <f t="shared" si="14"/>
        <v>0</v>
      </c>
      <c r="S182" s="95"/>
      <c r="T182" s="119"/>
      <c r="U182" s="119"/>
      <c r="V182" s="86"/>
      <c r="W182" s="153"/>
      <c r="X182" s="144"/>
      <c r="Y182" s="144"/>
      <c r="Z182" s="144"/>
      <c r="AA182" s="144"/>
      <c r="AB182" s="144"/>
      <c r="AC182" s="144"/>
      <c r="AD182" s="144"/>
      <c r="AE182" s="144"/>
      <c r="AF182" s="148"/>
      <c r="AG182" s="153"/>
      <c r="AH182" s="153"/>
      <c r="AI182" s="153"/>
      <c r="AJ182" s="153"/>
      <c r="AK182" s="153"/>
      <c r="AL182" s="82"/>
      <c r="AM182" s="82"/>
      <c r="AN182" s="159"/>
      <c r="AO182" s="159"/>
      <c r="AP182" s="159"/>
      <c r="AQ182" s="159"/>
      <c r="AR182" s="82"/>
      <c r="AS182" s="82"/>
      <c r="AT182" s="83"/>
      <c r="AU182" s="83"/>
      <c r="AV182" s="186"/>
      <c r="AW182" s="90"/>
      <c r="AX182" s="90"/>
      <c r="AY182" s="90"/>
      <c r="AZ182" s="90"/>
      <c r="BA182" s="90"/>
      <c r="BB182" s="90"/>
      <c r="BC182" s="90"/>
      <c r="BD182" s="90"/>
      <c r="BE182" s="148"/>
      <c r="BF182" s="186"/>
      <c r="BG182" s="186"/>
      <c r="BH182" s="186"/>
      <c r="BI182" s="186"/>
    </row>
    <row r="183" spans="1:61" s="91" customFormat="1">
      <c r="A183" s="84">
        <v>180</v>
      </c>
      <c r="B183" s="86"/>
      <c r="C183" s="85"/>
      <c r="D183" s="114"/>
      <c r="E183" s="114"/>
      <c r="F183" s="114"/>
      <c r="G183" s="86"/>
      <c r="H183" s="122">
        <f t="shared" si="10"/>
        <v>0</v>
      </c>
      <c r="I183" s="122">
        <f t="shared" si="11"/>
        <v>0</v>
      </c>
      <c r="J183" s="122">
        <f t="shared" si="12"/>
        <v>0</v>
      </c>
      <c r="K183" s="122" t="str">
        <f t="shared" si="13"/>
        <v/>
      </c>
      <c r="L183" s="92"/>
      <c r="M183" s="93"/>
      <c r="N183" s="101"/>
      <c r="O183" s="118"/>
      <c r="P183" s="87"/>
      <c r="Q183" s="94"/>
      <c r="R183" s="122">
        <f t="shared" si="14"/>
        <v>0</v>
      </c>
      <c r="S183" s="95"/>
      <c r="T183" s="119"/>
      <c r="U183" s="119"/>
      <c r="V183" s="86"/>
      <c r="W183" s="153"/>
      <c r="X183" s="144"/>
      <c r="Y183" s="144"/>
      <c r="Z183" s="144"/>
      <c r="AA183" s="144"/>
      <c r="AB183" s="144"/>
      <c r="AC183" s="144"/>
      <c r="AD183" s="144"/>
      <c r="AE183" s="144"/>
      <c r="AF183" s="148"/>
      <c r="AG183" s="153"/>
      <c r="AH183" s="153"/>
      <c r="AI183" s="153"/>
      <c r="AJ183" s="153"/>
      <c r="AK183" s="153"/>
      <c r="AL183" s="82"/>
      <c r="AM183" s="82"/>
      <c r="AN183" s="159"/>
      <c r="AO183" s="159"/>
      <c r="AP183" s="159"/>
      <c r="AQ183" s="159"/>
      <c r="AR183" s="82"/>
      <c r="AS183" s="82"/>
      <c r="AT183" s="83"/>
      <c r="AU183" s="83"/>
      <c r="AV183" s="186"/>
      <c r="AW183" s="90"/>
      <c r="AX183" s="90"/>
      <c r="AY183" s="90"/>
      <c r="AZ183" s="90"/>
      <c r="BA183" s="90"/>
      <c r="BB183" s="90"/>
      <c r="BC183" s="90"/>
      <c r="BD183" s="90"/>
      <c r="BE183" s="148"/>
      <c r="BF183" s="186"/>
      <c r="BG183" s="186"/>
      <c r="BH183" s="186"/>
      <c r="BI183" s="186"/>
    </row>
    <row r="184" spans="1:61" s="91" customFormat="1">
      <c r="A184" s="84">
        <v>181</v>
      </c>
      <c r="B184" s="86"/>
      <c r="C184" s="85"/>
      <c r="D184" s="114"/>
      <c r="E184" s="114"/>
      <c r="F184" s="114"/>
      <c r="G184" s="86"/>
      <c r="H184" s="122">
        <f t="shared" si="10"/>
        <v>0</v>
      </c>
      <c r="I184" s="122">
        <f t="shared" si="11"/>
        <v>0</v>
      </c>
      <c r="J184" s="122">
        <f t="shared" si="12"/>
        <v>0</v>
      </c>
      <c r="K184" s="122" t="str">
        <f t="shared" si="13"/>
        <v/>
      </c>
      <c r="L184" s="92"/>
      <c r="M184" s="93"/>
      <c r="N184" s="101"/>
      <c r="O184" s="118"/>
      <c r="P184" s="87"/>
      <c r="Q184" s="94"/>
      <c r="R184" s="122">
        <f t="shared" si="14"/>
        <v>0</v>
      </c>
      <c r="S184" s="95"/>
      <c r="T184" s="119"/>
      <c r="U184" s="119"/>
      <c r="V184" s="86"/>
      <c r="W184" s="153"/>
      <c r="X184" s="144"/>
      <c r="Y184" s="144"/>
      <c r="Z184" s="144"/>
      <c r="AA184" s="144"/>
      <c r="AB184" s="144"/>
      <c r="AC184" s="144"/>
      <c r="AD184" s="144"/>
      <c r="AE184" s="144"/>
      <c r="AF184" s="148"/>
      <c r="AG184" s="153"/>
      <c r="AH184" s="153"/>
      <c r="AI184" s="153"/>
      <c r="AJ184" s="153"/>
      <c r="AK184" s="153"/>
      <c r="AL184" s="82"/>
      <c r="AM184" s="82"/>
      <c r="AN184" s="159"/>
      <c r="AO184" s="159"/>
      <c r="AP184" s="159"/>
      <c r="AQ184" s="159"/>
      <c r="AR184" s="82"/>
      <c r="AS184" s="82"/>
      <c r="AT184" s="83"/>
      <c r="AU184" s="83"/>
      <c r="AV184" s="186"/>
      <c r="AW184" s="90"/>
      <c r="AX184" s="90"/>
      <c r="AY184" s="90"/>
      <c r="AZ184" s="90"/>
      <c r="BA184" s="90"/>
      <c r="BB184" s="90"/>
      <c r="BC184" s="90"/>
      <c r="BD184" s="90"/>
      <c r="BE184" s="148"/>
      <c r="BF184" s="186"/>
      <c r="BG184" s="186"/>
      <c r="BH184" s="186"/>
      <c r="BI184" s="186"/>
    </row>
    <row r="185" spans="1:61" s="91" customFormat="1">
      <c r="A185" s="84">
        <v>182</v>
      </c>
      <c r="B185" s="86"/>
      <c r="C185" s="85"/>
      <c r="D185" s="114"/>
      <c r="E185" s="114"/>
      <c r="F185" s="114"/>
      <c r="G185" s="86"/>
      <c r="H185" s="122">
        <f t="shared" si="10"/>
        <v>0</v>
      </c>
      <c r="I185" s="122">
        <f t="shared" si="11"/>
        <v>0</v>
      </c>
      <c r="J185" s="122">
        <f t="shared" si="12"/>
        <v>0</v>
      </c>
      <c r="K185" s="122" t="str">
        <f t="shared" si="13"/>
        <v/>
      </c>
      <c r="L185" s="92"/>
      <c r="M185" s="93"/>
      <c r="N185" s="101"/>
      <c r="O185" s="118"/>
      <c r="P185" s="87"/>
      <c r="Q185" s="94"/>
      <c r="R185" s="122">
        <f t="shared" si="14"/>
        <v>0</v>
      </c>
      <c r="S185" s="95"/>
      <c r="T185" s="119"/>
      <c r="U185" s="119"/>
      <c r="V185" s="86"/>
      <c r="W185" s="153"/>
      <c r="X185" s="144"/>
      <c r="Y185" s="144"/>
      <c r="Z185" s="144"/>
      <c r="AA185" s="144"/>
      <c r="AB185" s="144"/>
      <c r="AC185" s="144"/>
      <c r="AD185" s="144"/>
      <c r="AE185" s="144"/>
      <c r="AF185" s="148"/>
      <c r="AG185" s="153"/>
      <c r="AH185" s="153"/>
      <c r="AI185" s="153"/>
      <c r="AJ185" s="153"/>
      <c r="AK185" s="153"/>
      <c r="AL185" s="82"/>
      <c r="AM185" s="82"/>
      <c r="AN185" s="159"/>
      <c r="AO185" s="159"/>
      <c r="AP185" s="159"/>
      <c r="AQ185" s="159"/>
      <c r="AR185" s="82"/>
      <c r="AS185" s="82"/>
      <c r="AT185" s="83"/>
      <c r="AU185" s="83"/>
      <c r="AV185" s="186"/>
      <c r="AW185" s="90"/>
      <c r="AX185" s="90"/>
      <c r="AY185" s="90"/>
      <c r="AZ185" s="90"/>
      <c r="BA185" s="90"/>
      <c r="BB185" s="90"/>
      <c r="BC185" s="90"/>
      <c r="BD185" s="90"/>
      <c r="BE185" s="148"/>
      <c r="BF185" s="186"/>
      <c r="BG185" s="186"/>
      <c r="BH185" s="186"/>
      <c r="BI185" s="186"/>
    </row>
    <row r="186" spans="1:61" s="91" customFormat="1">
      <c r="A186" s="84">
        <v>183</v>
      </c>
      <c r="B186" s="86"/>
      <c r="C186" s="85"/>
      <c r="D186" s="114"/>
      <c r="E186" s="114"/>
      <c r="F186" s="114"/>
      <c r="G186" s="86"/>
      <c r="H186" s="122">
        <f t="shared" si="10"/>
        <v>0</v>
      </c>
      <c r="I186" s="122">
        <f t="shared" si="11"/>
        <v>0</v>
      </c>
      <c r="J186" s="122">
        <f t="shared" si="12"/>
        <v>0</v>
      </c>
      <c r="K186" s="122" t="str">
        <f t="shared" si="13"/>
        <v/>
      </c>
      <c r="L186" s="92"/>
      <c r="M186" s="93"/>
      <c r="N186" s="101"/>
      <c r="O186" s="118"/>
      <c r="P186" s="87"/>
      <c r="Q186" s="94"/>
      <c r="R186" s="122">
        <f t="shared" si="14"/>
        <v>0</v>
      </c>
      <c r="S186" s="95"/>
      <c r="T186" s="119"/>
      <c r="U186" s="119"/>
      <c r="V186" s="86"/>
      <c r="W186" s="153"/>
      <c r="X186" s="144"/>
      <c r="Y186" s="144"/>
      <c r="Z186" s="144"/>
      <c r="AA186" s="144"/>
      <c r="AB186" s="144"/>
      <c r="AC186" s="144"/>
      <c r="AD186" s="144"/>
      <c r="AE186" s="144"/>
      <c r="AF186" s="148"/>
      <c r="AG186" s="153"/>
      <c r="AH186" s="153"/>
      <c r="AI186" s="153"/>
      <c r="AJ186" s="153"/>
      <c r="AK186" s="153"/>
      <c r="AL186" s="82"/>
      <c r="AM186" s="82"/>
      <c r="AN186" s="159"/>
      <c r="AO186" s="159"/>
      <c r="AP186" s="159"/>
      <c r="AQ186" s="159"/>
      <c r="AR186" s="82"/>
      <c r="AS186" s="82"/>
      <c r="AT186" s="83"/>
      <c r="AU186" s="83"/>
      <c r="AV186" s="186"/>
      <c r="AW186" s="90"/>
      <c r="AX186" s="90"/>
      <c r="AY186" s="90"/>
      <c r="AZ186" s="90"/>
      <c r="BA186" s="90"/>
      <c r="BB186" s="90"/>
      <c r="BC186" s="90"/>
      <c r="BD186" s="90"/>
      <c r="BE186" s="148"/>
      <c r="BF186" s="186"/>
      <c r="BG186" s="186"/>
      <c r="BH186" s="186"/>
      <c r="BI186" s="186"/>
    </row>
    <row r="187" spans="1:61" s="91" customFormat="1">
      <c r="A187" s="84">
        <v>184</v>
      </c>
      <c r="B187" s="86"/>
      <c r="C187" s="85"/>
      <c r="D187" s="114"/>
      <c r="E187" s="114"/>
      <c r="F187" s="114"/>
      <c r="G187" s="86"/>
      <c r="H187" s="122">
        <f t="shared" si="10"/>
        <v>0</v>
      </c>
      <c r="I187" s="122">
        <f t="shared" si="11"/>
        <v>0</v>
      </c>
      <c r="J187" s="122">
        <f t="shared" si="12"/>
        <v>0</v>
      </c>
      <c r="K187" s="122" t="str">
        <f t="shared" si="13"/>
        <v/>
      </c>
      <c r="L187" s="92"/>
      <c r="M187" s="93"/>
      <c r="N187" s="101"/>
      <c r="O187" s="118"/>
      <c r="P187" s="87"/>
      <c r="Q187" s="94"/>
      <c r="R187" s="122">
        <f t="shared" si="14"/>
        <v>0</v>
      </c>
      <c r="S187" s="95"/>
      <c r="T187" s="119"/>
      <c r="U187" s="119"/>
      <c r="V187" s="86"/>
      <c r="W187" s="153"/>
      <c r="X187" s="144"/>
      <c r="Y187" s="144"/>
      <c r="Z187" s="144"/>
      <c r="AA187" s="144"/>
      <c r="AB187" s="144"/>
      <c r="AC187" s="144"/>
      <c r="AD187" s="144"/>
      <c r="AE187" s="144"/>
      <c r="AF187" s="148"/>
      <c r="AG187" s="153"/>
      <c r="AH187" s="153"/>
      <c r="AI187" s="153"/>
      <c r="AJ187" s="153"/>
      <c r="AK187" s="153"/>
      <c r="AL187" s="82"/>
      <c r="AM187" s="82"/>
      <c r="AN187" s="159"/>
      <c r="AO187" s="159"/>
      <c r="AP187" s="159"/>
      <c r="AQ187" s="159"/>
      <c r="AR187" s="82"/>
      <c r="AS187" s="82"/>
      <c r="AT187" s="83"/>
      <c r="AU187" s="83"/>
      <c r="AV187" s="186"/>
      <c r="AW187" s="90"/>
      <c r="AX187" s="90"/>
      <c r="AY187" s="90"/>
      <c r="AZ187" s="90"/>
      <c r="BA187" s="90"/>
      <c r="BB187" s="90"/>
      <c r="BC187" s="90"/>
      <c r="BD187" s="90"/>
      <c r="BE187" s="148"/>
      <c r="BF187" s="186"/>
      <c r="BG187" s="186"/>
      <c r="BH187" s="186"/>
      <c r="BI187" s="186"/>
    </row>
    <row r="188" spans="1:61" s="91" customFormat="1">
      <c r="A188" s="84">
        <v>185</v>
      </c>
      <c r="B188" s="86"/>
      <c r="C188" s="85"/>
      <c r="D188" s="114"/>
      <c r="E188" s="114"/>
      <c r="F188" s="114"/>
      <c r="G188" s="86"/>
      <c r="H188" s="122">
        <f t="shared" si="10"/>
        <v>0</v>
      </c>
      <c r="I188" s="122">
        <f t="shared" si="11"/>
        <v>0</v>
      </c>
      <c r="J188" s="122">
        <f t="shared" si="12"/>
        <v>0</v>
      </c>
      <c r="K188" s="122" t="str">
        <f t="shared" si="13"/>
        <v/>
      </c>
      <c r="L188" s="92"/>
      <c r="M188" s="93"/>
      <c r="N188" s="101"/>
      <c r="O188" s="118"/>
      <c r="P188" s="87"/>
      <c r="Q188" s="94"/>
      <c r="R188" s="122">
        <f t="shared" si="14"/>
        <v>0</v>
      </c>
      <c r="S188" s="95"/>
      <c r="T188" s="119"/>
      <c r="U188" s="119"/>
      <c r="V188" s="86"/>
      <c r="W188" s="153"/>
      <c r="X188" s="144"/>
      <c r="Y188" s="144"/>
      <c r="Z188" s="144"/>
      <c r="AA188" s="144"/>
      <c r="AB188" s="144"/>
      <c r="AC188" s="144"/>
      <c r="AD188" s="144"/>
      <c r="AE188" s="144"/>
      <c r="AF188" s="148"/>
      <c r="AG188" s="153"/>
      <c r="AH188" s="153"/>
      <c r="AI188" s="153"/>
      <c r="AJ188" s="153"/>
      <c r="AK188" s="153"/>
      <c r="AL188" s="82"/>
      <c r="AM188" s="82"/>
      <c r="AN188" s="159"/>
      <c r="AO188" s="159"/>
      <c r="AP188" s="159"/>
      <c r="AQ188" s="159"/>
      <c r="AR188" s="82"/>
      <c r="AS188" s="82"/>
      <c r="AT188" s="83"/>
      <c r="AU188" s="83"/>
      <c r="AV188" s="186"/>
      <c r="AW188" s="90"/>
      <c r="AX188" s="90"/>
      <c r="AY188" s="90"/>
      <c r="AZ188" s="90"/>
      <c r="BA188" s="90"/>
      <c r="BB188" s="90"/>
      <c r="BC188" s="90"/>
      <c r="BD188" s="90"/>
      <c r="BE188" s="148"/>
      <c r="BF188" s="186"/>
      <c r="BG188" s="186"/>
      <c r="BH188" s="186"/>
      <c r="BI188" s="186"/>
    </row>
    <row r="189" spans="1:61" s="91" customFormat="1">
      <c r="A189" s="84">
        <v>186</v>
      </c>
      <c r="B189" s="86"/>
      <c r="C189" s="85"/>
      <c r="D189" s="114"/>
      <c r="E189" s="114"/>
      <c r="F189" s="114"/>
      <c r="G189" s="86"/>
      <c r="H189" s="122">
        <f t="shared" si="10"/>
        <v>0</v>
      </c>
      <c r="I189" s="122">
        <f t="shared" si="11"/>
        <v>0</v>
      </c>
      <c r="J189" s="122">
        <f t="shared" si="12"/>
        <v>0</v>
      </c>
      <c r="K189" s="122" t="str">
        <f t="shared" si="13"/>
        <v/>
      </c>
      <c r="L189" s="92"/>
      <c r="M189" s="93"/>
      <c r="N189" s="101"/>
      <c r="O189" s="118"/>
      <c r="P189" s="87"/>
      <c r="Q189" s="94"/>
      <c r="R189" s="122">
        <f t="shared" si="14"/>
        <v>0</v>
      </c>
      <c r="S189" s="95"/>
      <c r="T189" s="119"/>
      <c r="U189" s="119"/>
      <c r="V189" s="86"/>
      <c r="W189" s="153"/>
      <c r="X189" s="144"/>
      <c r="Y189" s="144"/>
      <c r="Z189" s="144"/>
      <c r="AA189" s="144"/>
      <c r="AB189" s="144"/>
      <c r="AC189" s="144"/>
      <c r="AD189" s="144"/>
      <c r="AE189" s="144"/>
      <c r="AF189" s="148"/>
      <c r="AG189" s="153"/>
      <c r="AH189" s="153"/>
      <c r="AI189" s="153"/>
      <c r="AJ189" s="153"/>
      <c r="AK189" s="153"/>
      <c r="AL189" s="82"/>
      <c r="AM189" s="82"/>
      <c r="AN189" s="159"/>
      <c r="AO189" s="159"/>
      <c r="AP189" s="159"/>
      <c r="AQ189" s="159"/>
      <c r="AR189" s="82"/>
      <c r="AS189" s="82"/>
      <c r="AT189" s="83"/>
      <c r="AU189" s="83"/>
      <c r="AV189" s="186"/>
      <c r="AW189" s="90"/>
      <c r="AX189" s="90"/>
      <c r="AY189" s="90"/>
      <c r="AZ189" s="90"/>
      <c r="BA189" s="90"/>
      <c r="BB189" s="90"/>
      <c r="BC189" s="90"/>
      <c r="BD189" s="90"/>
      <c r="BE189" s="148"/>
      <c r="BF189" s="186"/>
      <c r="BG189" s="186"/>
      <c r="BH189" s="186"/>
      <c r="BI189" s="186"/>
    </row>
    <row r="190" spans="1:61" s="91" customFormat="1">
      <c r="A190" s="84">
        <v>187</v>
      </c>
      <c r="B190" s="86"/>
      <c r="C190" s="85"/>
      <c r="D190" s="114"/>
      <c r="E190" s="114"/>
      <c r="F190" s="114"/>
      <c r="G190" s="86"/>
      <c r="H190" s="122">
        <f t="shared" si="10"/>
        <v>0</v>
      </c>
      <c r="I190" s="122">
        <f t="shared" si="11"/>
        <v>0</v>
      </c>
      <c r="J190" s="122">
        <f t="shared" si="12"/>
        <v>0</v>
      </c>
      <c r="K190" s="122" t="str">
        <f t="shared" si="13"/>
        <v/>
      </c>
      <c r="L190" s="92"/>
      <c r="M190" s="93"/>
      <c r="N190" s="101"/>
      <c r="O190" s="118"/>
      <c r="P190" s="87"/>
      <c r="Q190" s="94"/>
      <c r="R190" s="122">
        <f t="shared" si="14"/>
        <v>0</v>
      </c>
      <c r="S190" s="95"/>
      <c r="T190" s="119"/>
      <c r="U190" s="119"/>
      <c r="V190" s="86"/>
      <c r="W190" s="153"/>
      <c r="X190" s="144"/>
      <c r="Y190" s="144"/>
      <c r="Z190" s="144"/>
      <c r="AA190" s="144"/>
      <c r="AB190" s="144"/>
      <c r="AC190" s="144"/>
      <c r="AD190" s="144"/>
      <c r="AE190" s="144"/>
      <c r="AF190" s="148"/>
      <c r="AG190" s="153"/>
      <c r="AH190" s="153"/>
      <c r="AI190" s="153"/>
      <c r="AJ190" s="153"/>
      <c r="AK190" s="153"/>
      <c r="AL190" s="82"/>
      <c r="AM190" s="82"/>
      <c r="AN190" s="159"/>
      <c r="AO190" s="159"/>
      <c r="AP190" s="159"/>
      <c r="AQ190" s="159"/>
      <c r="AR190" s="82"/>
      <c r="AS190" s="82"/>
      <c r="AT190" s="83"/>
      <c r="AU190" s="83"/>
      <c r="AV190" s="186"/>
      <c r="AW190" s="90"/>
      <c r="AX190" s="90"/>
      <c r="AY190" s="90"/>
      <c r="AZ190" s="90"/>
      <c r="BA190" s="90"/>
      <c r="BB190" s="90"/>
      <c r="BC190" s="90"/>
      <c r="BD190" s="90"/>
      <c r="BE190" s="148"/>
      <c r="BF190" s="186"/>
      <c r="BG190" s="186"/>
      <c r="BH190" s="186"/>
      <c r="BI190" s="186"/>
    </row>
    <row r="191" spans="1:61" s="91" customFormat="1">
      <c r="A191" s="84">
        <v>188</v>
      </c>
      <c r="B191" s="86"/>
      <c r="C191" s="85"/>
      <c r="D191" s="114"/>
      <c r="E191" s="114"/>
      <c r="F191" s="114"/>
      <c r="G191" s="86"/>
      <c r="H191" s="122">
        <f t="shared" si="10"/>
        <v>0</v>
      </c>
      <c r="I191" s="122">
        <f t="shared" si="11"/>
        <v>0</v>
      </c>
      <c r="J191" s="122">
        <f t="shared" si="12"/>
        <v>0</v>
      </c>
      <c r="K191" s="122" t="str">
        <f t="shared" si="13"/>
        <v/>
      </c>
      <c r="L191" s="92"/>
      <c r="M191" s="93"/>
      <c r="N191" s="101"/>
      <c r="O191" s="118"/>
      <c r="P191" s="87"/>
      <c r="Q191" s="94"/>
      <c r="R191" s="122">
        <f t="shared" si="14"/>
        <v>0</v>
      </c>
      <c r="S191" s="95"/>
      <c r="T191" s="119"/>
      <c r="U191" s="119"/>
      <c r="V191" s="86"/>
      <c r="W191" s="153"/>
      <c r="X191" s="144"/>
      <c r="Y191" s="144"/>
      <c r="Z191" s="144"/>
      <c r="AA191" s="144"/>
      <c r="AB191" s="144"/>
      <c r="AC191" s="144"/>
      <c r="AD191" s="144"/>
      <c r="AE191" s="144"/>
      <c r="AF191" s="148"/>
      <c r="AG191" s="153"/>
      <c r="AH191" s="153"/>
      <c r="AI191" s="153"/>
      <c r="AJ191" s="153"/>
      <c r="AK191" s="153"/>
      <c r="AL191" s="82"/>
      <c r="AM191" s="82"/>
      <c r="AN191" s="159"/>
      <c r="AO191" s="159"/>
      <c r="AP191" s="159"/>
      <c r="AQ191" s="159"/>
      <c r="AR191" s="82"/>
      <c r="AS191" s="82"/>
      <c r="AT191" s="83"/>
      <c r="AU191" s="83"/>
      <c r="AV191" s="186"/>
      <c r="AW191" s="90"/>
      <c r="AX191" s="90"/>
      <c r="AY191" s="90"/>
      <c r="AZ191" s="90"/>
      <c r="BA191" s="90"/>
      <c r="BB191" s="90"/>
      <c r="BC191" s="90"/>
      <c r="BD191" s="90"/>
      <c r="BE191" s="148"/>
      <c r="BF191" s="186"/>
      <c r="BG191" s="186"/>
      <c r="BH191" s="186"/>
      <c r="BI191" s="186"/>
    </row>
    <row r="192" spans="1:61" s="91" customFormat="1">
      <c r="A192" s="84">
        <v>189</v>
      </c>
      <c r="B192" s="86"/>
      <c r="C192" s="85"/>
      <c r="D192" s="114"/>
      <c r="E192" s="114"/>
      <c r="F192" s="114"/>
      <c r="G192" s="86"/>
      <c r="H192" s="122">
        <f t="shared" si="10"/>
        <v>0</v>
      </c>
      <c r="I192" s="122">
        <f t="shared" si="11"/>
        <v>0</v>
      </c>
      <c r="J192" s="122">
        <f t="shared" si="12"/>
        <v>0</v>
      </c>
      <c r="K192" s="122" t="str">
        <f t="shared" si="13"/>
        <v/>
      </c>
      <c r="L192" s="92"/>
      <c r="M192" s="93"/>
      <c r="N192" s="101"/>
      <c r="O192" s="118"/>
      <c r="P192" s="87"/>
      <c r="Q192" s="94"/>
      <c r="R192" s="122">
        <f t="shared" si="14"/>
        <v>0</v>
      </c>
      <c r="S192" s="95"/>
      <c r="T192" s="119"/>
      <c r="U192" s="119"/>
      <c r="V192" s="86"/>
      <c r="W192" s="153"/>
      <c r="X192" s="144"/>
      <c r="Y192" s="144"/>
      <c r="Z192" s="144"/>
      <c r="AA192" s="144"/>
      <c r="AB192" s="144"/>
      <c r="AC192" s="144"/>
      <c r="AD192" s="144"/>
      <c r="AE192" s="144"/>
      <c r="AF192" s="148"/>
      <c r="AG192" s="153"/>
      <c r="AH192" s="153"/>
      <c r="AI192" s="153"/>
      <c r="AJ192" s="153"/>
      <c r="AK192" s="153"/>
      <c r="AL192" s="82"/>
      <c r="AM192" s="82"/>
      <c r="AN192" s="159"/>
      <c r="AO192" s="159"/>
      <c r="AP192" s="159"/>
      <c r="AQ192" s="159"/>
      <c r="AR192" s="82"/>
      <c r="AS192" s="82"/>
      <c r="AT192" s="83"/>
      <c r="AU192" s="83"/>
      <c r="AV192" s="186"/>
      <c r="AW192" s="90"/>
      <c r="AX192" s="90"/>
      <c r="AY192" s="90"/>
      <c r="AZ192" s="90"/>
      <c r="BA192" s="90"/>
      <c r="BB192" s="90"/>
      <c r="BC192" s="90"/>
      <c r="BD192" s="90"/>
      <c r="BE192" s="148"/>
      <c r="BF192" s="186"/>
      <c r="BG192" s="186"/>
      <c r="BH192" s="186"/>
      <c r="BI192" s="186"/>
    </row>
    <row r="193" spans="1:61" s="91" customFormat="1">
      <c r="A193" s="84">
        <v>190</v>
      </c>
      <c r="B193" s="86"/>
      <c r="C193" s="85"/>
      <c r="D193" s="114"/>
      <c r="E193" s="114"/>
      <c r="F193" s="114"/>
      <c r="G193" s="86"/>
      <c r="H193" s="122">
        <f t="shared" si="10"/>
        <v>0</v>
      </c>
      <c r="I193" s="122">
        <f t="shared" si="11"/>
        <v>0</v>
      </c>
      <c r="J193" s="122">
        <f t="shared" si="12"/>
        <v>0</v>
      </c>
      <c r="K193" s="122" t="str">
        <f t="shared" si="13"/>
        <v/>
      </c>
      <c r="L193" s="92"/>
      <c r="M193" s="93"/>
      <c r="N193" s="101"/>
      <c r="O193" s="118"/>
      <c r="P193" s="87"/>
      <c r="Q193" s="94"/>
      <c r="R193" s="122">
        <f t="shared" si="14"/>
        <v>0</v>
      </c>
      <c r="S193" s="95"/>
      <c r="T193" s="119"/>
      <c r="U193" s="119"/>
      <c r="V193" s="86"/>
      <c r="W193" s="153"/>
      <c r="X193" s="144"/>
      <c r="Y193" s="144"/>
      <c r="Z193" s="144"/>
      <c r="AA193" s="144"/>
      <c r="AB193" s="144"/>
      <c r="AC193" s="144"/>
      <c r="AD193" s="144"/>
      <c r="AE193" s="144"/>
      <c r="AF193" s="148"/>
      <c r="AG193" s="153"/>
      <c r="AH193" s="153"/>
      <c r="AI193" s="153"/>
      <c r="AJ193" s="153"/>
      <c r="AK193" s="153"/>
      <c r="AL193" s="82"/>
      <c r="AM193" s="82"/>
      <c r="AN193" s="159"/>
      <c r="AO193" s="159"/>
      <c r="AP193" s="159"/>
      <c r="AQ193" s="159"/>
      <c r="AR193" s="82"/>
      <c r="AS193" s="82"/>
      <c r="AT193" s="83"/>
      <c r="AU193" s="83"/>
      <c r="AV193" s="186"/>
      <c r="AW193" s="90"/>
      <c r="AX193" s="90"/>
      <c r="AY193" s="90"/>
      <c r="AZ193" s="90"/>
      <c r="BA193" s="90"/>
      <c r="BB193" s="90"/>
      <c r="BC193" s="90"/>
      <c r="BD193" s="90"/>
      <c r="BE193" s="148"/>
      <c r="BF193" s="186"/>
      <c r="BG193" s="186"/>
      <c r="BH193" s="186"/>
      <c r="BI193" s="186"/>
    </row>
    <row r="194" spans="1:61" s="91" customFormat="1">
      <c r="A194" s="84">
        <v>191</v>
      </c>
      <c r="B194" s="86"/>
      <c r="C194" s="85"/>
      <c r="D194" s="114"/>
      <c r="E194" s="114"/>
      <c r="F194" s="114"/>
      <c r="G194" s="86"/>
      <c r="H194" s="122">
        <f t="shared" si="10"/>
        <v>0</v>
      </c>
      <c r="I194" s="122">
        <f t="shared" si="11"/>
        <v>0</v>
      </c>
      <c r="J194" s="122">
        <f t="shared" si="12"/>
        <v>0</v>
      </c>
      <c r="K194" s="122" t="str">
        <f t="shared" si="13"/>
        <v/>
      </c>
      <c r="L194" s="92"/>
      <c r="M194" s="93"/>
      <c r="N194" s="101"/>
      <c r="O194" s="118"/>
      <c r="P194" s="87"/>
      <c r="Q194" s="94"/>
      <c r="R194" s="122">
        <f t="shared" si="14"/>
        <v>0</v>
      </c>
      <c r="S194" s="95"/>
      <c r="T194" s="119"/>
      <c r="U194" s="119"/>
      <c r="V194" s="86"/>
      <c r="W194" s="153"/>
      <c r="X194" s="144"/>
      <c r="Y194" s="144"/>
      <c r="Z194" s="144"/>
      <c r="AA194" s="144"/>
      <c r="AB194" s="144"/>
      <c r="AC194" s="144"/>
      <c r="AD194" s="144"/>
      <c r="AE194" s="144"/>
      <c r="AF194" s="148"/>
      <c r="AG194" s="153"/>
      <c r="AH194" s="153"/>
      <c r="AI194" s="153"/>
      <c r="AJ194" s="153"/>
      <c r="AK194" s="153"/>
      <c r="AL194" s="82"/>
      <c r="AM194" s="82"/>
      <c r="AN194" s="159"/>
      <c r="AO194" s="159"/>
      <c r="AP194" s="159"/>
      <c r="AQ194" s="159"/>
      <c r="AR194" s="82"/>
      <c r="AS194" s="82"/>
      <c r="AT194" s="83"/>
      <c r="AU194" s="83"/>
      <c r="AV194" s="186"/>
      <c r="AW194" s="90"/>
      <c r="AX194" s="90"/>
      <c r="AY194" s="90"/>
      <c r="AZ194" s="90"/>
      <c r="BA194" s="90"/>
      <c r="BB194" s="90"/>
      <c r="BC194" s="90"/>
      <c r="BD194" s="90"/>
      <c r="BE194" s="148"/>
      <c r="BF194" s="186"/>
      <c r="BG194" s="186"/>
      <c r="BH194" s="186"/>
      <c r="BI194" s="186"/>
    </row>
    <row r="195" spans="1:61" s="91" customFormat="1">
      <c r="A195" s="84">
        <v>192</v>
      </c>
      <c r="B195" s="86"/>
      <c r="C195" s="85"/>
      <c r="D195" s="114"/>
      <c r="E195" s="114"/>
      <c r="F195" s="114"/>
      <c r="G195" s="86"/>
      <c r="H195" s="122">
        <f t="shared" si="10"/>
        <v>0</v>
      </c>
      <c r="I195" s="122">
        <f t="shared" si="11"/>
        <v>0</v>
      </c>
      <c r="J195" s="122">
        <f t="shared" si="12"/>
        <v>0</v>
      </c>
      <c r="K195" s="122" t="str">
        <f t="shared" si="13"/>
        <v/>
      </c>
      <c r="L195" s="92"/>
      <c r="M195" s="93"/>
      <c r="N195" s="101"/>
      <c r="O195" s="118"/>
      <c r="P195" s="87"/>
      <c r="Q195" s="94"/>
      <c r="R195" s="122">
        <f t="shared" si="14"/>
        <v>0</v>
      </c>
      <c r="S195" s="95"/>
      <c r="T195" s="119"/>
      <c r="U195" s="119"/>
      <c r="V195" s="86"/>
      <c r="W195" s="153"/>
      <c r="X195" s="144"/>
      <c r="Y195" s="144"/>
      <c r="Z195" s="144"/>
      <c r="AA195" s="144"/>
      <c r="AB195" s="144"/>
      <c r="AC195" s="144"/>
      <c r="AD195" s="144"/>
      <c r="AE195" s="144"/>
      <c r="AF195" s="148"/>
      <c r="AG195" s="153"/>
      <c r="AH195" s="153"/>
      <c r="AI195" s="153"/>
      <c r="AJ195" s="153"/>
      <c r="AK195" s="153"/>
      <c r="AL195" s="82"/>
      <c r="AM195" s="82"/>
      <c r="AN195" s="159"/>
      <c r="AO195" s="159"/>
      <c r="AP195" s="159"/>
      <c r="AQ195" s="159"/>
      <c r="AR195" s="82"/>
      <c r="AS195" s="82"/>
      <c r="AT195" s="83"/>
      <c r="AU195" s="83"/>
      <c r="AV195" s="186"/>
      <c r="AW195" s="90"/>
      <c r="AX195" s="90"/>
      <c r="AY195" s="90"/>
      <c r="AZ195" s="90"/>
      <c r="BA195" s="90"/>
      <c r="BB195" s="90"/>
      <c r="BC195" s="90"/>
      <c r="BD195" s="90"/>
      <c r="BE195" s="148"/>
      <c r="BF195" s="186"/>
      <c r="BG195" s="186"/>
      <c r="BH195" s="186"/>
      <c r="BI195" s="186"/>
    </row>
    <row r="196" spans="1:61" s="91" customFormat="1">
      <c r="A196" s="84">
        <v>193</v>
      </c>
      <c r="B196" s="86"/>
      <c r="C196" s="85"/>
      <c r="D196" s="114"/>
      <c r="E196" s="114"/>
      <c r="F196" s="114"/>
      <c r="G196" s="86"/>
      <c r="H196" s="122">
        <f t="shared" ref="H196:H259" si="15">IF(G196="Attribute","NA",D196)</f>
        <v>0</v>
      </c>
      <c r="I196" s="122">
        <f t="shared" ref="I196:I259" si="16">IF(G196="Attribute","NA",E196)</f>
        <v>0</v>
      </c>
      <c r="J196" s="122">
        <f t="shared" ref="J196:J259" si="17">IF(G196="Attribute","NA",F196)</f>
        <v>0</v>
      </c>
      <c r="K196" s="122" t="str">
        <f t="shared" ref="K196:K259" si="18">IF(RIGHT(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1)="_",LEFT(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LEN(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-1),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f>
        <v/>
      </c>
      <c r="L196" s="92"/>
      <c r="M196" s="93"/>
      <c r="N196" s="101"/>
      <c r="O196" s="118"/>
      <c r="P196" s="87"/>
      <c r="Q196" s="94"/>
      <c r="R196" s="122">
        <f t="shared" si="14"/>
        <v>0</v>
      </c>
      <c r="S196" s="95"/>
      <c r="T196" s="119"/>
      <c r="U196" s="119"/>
      <c r="V196" s="86"/>
      <c r="W196" s="153"/>
      <c r="X196" s="144"/>
      <c r="Y196" s="144"/>
      <c r="Z196" s="144"/>
      <c r="AA196" s="144"/>
      <c r="AB196" s="144"/>
      <c r="AC196" s="144"/>
      <c r="AD196" s="144"/>
      <c r="AE196" s="144"/>
      <c r="AF196" s="148"/>
      <c r="AG196" s="153"/>
      <c r="AH196" s="153"/>
      <c r="AI196" s="153"/>
      <c r="AJ196" s="153"/>
      <c r="AK196" s="153"/>
      <c r="AL196" s="82"/>
      <c r="AM196" s="82"/>
      <c r="AN196" s="159"/>
      <c r="AO196" s="159"/>
      <c r="AP196" s="159"/>
      <c r="AQ196" s="159"/>
      <c r="AR196" s="82"/>
      <c r="AS196" s="82"/>
      <c r="AT196" s="83"/>
      <c r="AU196" s="83"/>
      <c r="AV196" s="186"/>
      <c r="AW196" s="90"/>
      <c r="AX196" s="90"/>
      <c r="AY196" s="90"/>
      <c r="AZ196" s="90"/>
      <c r="BA196" s="90"/>
      <c r="BB196" s="90"/>
      <c r="BC196" s="90"/>
      <c r="BD196" s="90"/>
      <c r="BE196" s="148"/>
      <c r="BF196" s="186"/>
      <c r="BG196" s="186"/>
      <c r="BH196" s="186"/>
      <c r="BI196" s="186"/>
    </row>
    <row r="197" spans="1:61" s="91" customFormat="1">
      <c r="A197" s="84">
        <v>194</v>
      </c>
      <c r="B197" s="86"/>
      <c r="C197" s="85"/>
      <c r="D197" s="114"/>
      <c r="E197" s="114"/>
      <c r="F197" s="114"/>
      <c r="G197" s="86"/>
      <c r="H197" s="122">
        <f t="shared" si="15"/>
        <v>0</v>
      </c>
      <c r="I197" s="122">
        <f t="shared" si="16"/>
        <v>0</v>
      </c>
      <c r="J197" s="122">
        <f t="shared" si="17"/>
        <v>0</v>
      </c>
      <c r="K197" s="122" t="str">
        <f t="shared" si="18"/>
        <v/>
      </c>
      <c r="L197" s="92"/>
      <c r="M197" s="93"/>
      <c r="N197" s="101"/>
      <c r="O197" s="118"/>
      <c r="P197" s="87"/>
      <c r="Q197" s="94"/>
      <c r="R197" s="122">
        <f t="shared" ref="R197:R260" si="19">IFERROR(SUM(F197-D197),"NA")</f>
        <v>0</v>
      </c>
      <c r="S197" s="95"/>
      <c r="T197" s="119"/>
      <c r="U197" s="119"/>
      <c r="V197" s="86"/>
      <c r="W197" s="153"/>
      <c r="X197" s="144"/>
      <c r="Y197" s="144"/>
      <c r="Z197" s="144"/>
      <c r="AA197" s="144"/>
      <c r="AB197" s="144"/>
      <c r="AC197" s="144"/>
      <c r="AD197" s="144"/>
      <c r="AE197" s="144"/>
      <c r="AF197" s="148"/>
      <c r="AG197" s="153"/>
      <c r="AH197" s="153"/>
      <c r="AI197" s="153"/>
      <c r="AJ197" s="153"/>
      <c r="AK197" s="153"/>
      <c r="AL197" s="82"/>
      <c r="AM197" s="82"/>
      <c r="AN197" s="159"/>
      <c r="AO197" s="159"/>
      <c r="AP197" s="159"/>
      <c r="AQ197" s="159"/>
      <c r="AR197" s="82"/>
      <c r="AS197" s="82"/>
      <c r="AT197" s="83"/>
      <c r="AU197" s="83"/>
      <c r="AV197" s="186"/>
      <c r="AW197" s="90"/>
      <c r="AX197" s="90"/>
      <c r="AY197" s="90"/>
      <c r="AZ197" s="90"/>
      <c r="BA197" s="90"/>
      <c r="BB197" s="90"/>
      <c r="BC197" s="90"/>
      <c r="BD197" s="90"/>
      <c r="BE197" s="148"/>
      <c r="BF197" s="186"/>
      <c r="BG197" s="186"/>
      <c r="BH197" s="186"/>
      <c r="BI197" s="186"/>
    </row>
    <row r="198" spans="1:61" s="91" customFormat="1">
      <c r="A198" s="84">
        <v>195</v>
      </c>
      <c r="B198" s="86"/>
      <c r="C198" s="85"/>
      <c r="D198" s="114"/>
      <c r="E198" s="114"/>
      <c r="F198" s="114"/>
      <c r="G198" s="86"/>
      <c r="H198" s="122">
        <f t="shared" si="15"/>
        <v>0</v>
      </c>
      <c r="I198" s="122">
        <f t="shared" si="16"/>
        <v>0</v>
      </c>
      <c r="J198" s="122">
        <f t="shared" si="17"/>
        <v>0</v>
      </c>
      <c r="K198" s="122" t="str">
        <f t="shared" si="18"/>
        <v/>
      </c>
      <c r="L198" s="92"/>
      <c r="M198" s="93"/>
      <c r="N198" s="101"/>
      <c r="O198" s="118"/>
      <c r="P198" s="87"/>
      <c r="Q198" s="94"/>
      <c r="R198" s="122">
        <f t="shared" si="19"/>
        <v>0</v>
      </c>
      <c r="S198" s="95"/>
      <c r="T198" s="119"/>
      <c r="U198" s="119"/>
      <c r="V198" s="86"/>
      <c r="W198" s="153"/>
      <c r="X198" s="144"/>
      <c r="Y198" s="144"/>
      <c r="Z198" s="144"/>
      <c r="AA198" s="144"/>
      <c r="AB198" s="144"/>
      <c r="AC198" s="144"/>
      <c r="AD198" s="144"/>
      <c r="AE198" s="144"/>
      <c r="AF198" s="148"/>
      <c r="AG198" s="153"/>
      <c r="AH198" s="153"/>
      <c r="AI198" s="153"/>
      <c r="AJ198" s="153"/>
      <c r="AK198" s="153"/>
      <c r="AL198" s="82"/>
      <c r="AM198" s="82"/>
      <c r="AN198" s="159"/>
      <c r="AO198" s="159"/>
      <c r="AP198" s="159"/>
      <c r="AQ198" s="159"/>
      <c r="AR198" s="82"/>
      <c r="AS198" s="82"/>
      <c r="AT198" s="83"/>
      <c r="AU198" s="83"/>
      <c r="AV198" s="186"/>
      <c r="AW198" s="90"/>
      <c r="AX198" s="90"/>
      <c r="AY198" s="90"/>
      <c r="AZ198" s="90"/>
      <c r="BA198" s="90"/>
      <c r="BB198" s="90"/>
      <c r="BC198" s="90"/>
      <c r="BD198" s="90"/>
      <c r="BE198" s="148"/>
      <c r="BF198" s="186"/>
      <c r="BG198" s="186"/>
      <c r="BH198" s="186"/>
      <c r="BI198" s="186"/>
    </row>
    <row r="199" spans="1:61" s="91" customFormat="1">
      <c r="A199" s="84">
        <v>196</v>
      </c>
      <c r="B199" s="86"/>
      <c r="C199" s="85"/>
      <c r="D199" s="114"/>
      <c r="E199" s="114"/>
      <c r="F199" s="114"/>
      <c r="G199" s="86"/>
      <c r="H199" s="122">
        <f t="shared" si="15"/>
        <v>0</v>
      </c>
      <c r="I199" s="122">
        <f t="shared" si="16"/>
        <v>0</v>
      </c>
      <c r="J199" s="122">
        <f t="shared" si="17"/>
        <v>0</v>
      </c>
      <c r="K199" s="122" t="str">
        <f t="shared" si="18"/>
        <v/>
      </c>
      <c r="L199" s="92"/>
      <c r="M199" s="93"/>
      <c r="N199" s="101"/>
      <c r="O199" s="118"/>
      <c r="P199" s="87"/>
      <c r="Q199" s="94"/>
      <c r="R199" s="122">
        <f t="shared" si="19"/>
        <v>0</v>
      </c>
      <c r="S199" s="95"/>
      <c r="T199" s="119"/>
      <c r="U199" s="119"/>
      <c r="V199" s="86"/>
      <c r="W199" s="153"/>
      <c r="X199" s="144"/>
      <c r="Y199" s="144"/>
      <c r="Z199" s="144"/>
      <c r="AA199" s="144"/>
      <c r="AB199" s="144"/>
      <c r="AC199" s="144"/>
      <c r="AD199" s="144"/>
      <c r="AE199" s="144"/>
      <c r="AF199" s="148"/>
      <c r="AG199" s="153"/>
      <c r="AH199" s="153"/>
      <c r="AI199" s="153"/>
      <c r="AJ199" s="153"/>
      <c r="AK199" s="153"/>
      <c r="AL199" s="82"/>
      <c r="AM199" s="82"/>
      <c r="AN199" s="159"/>
      <c r="AO199" s="159"/>
      <c r="AP199" s="159"/>
      <c r="AQ199" s="159"/>
      <c r="AR199" s="82"/>
      <c r="AS199" s="82"/>
      <c r="AT199" s="83"/>
      <c r="AU199" s="83"/>
      <c r="AV199" s="186"/>
      <c r="AW199" s="90"/>
      <c r="AX199" s="90"/>
      <c r="AY199" s="90"/>
      <c r="AZ199" s="90"/>
      <c r="BA199" s="90"/>
      <c r="BB199" s="90"/>
      <c r="BC199" s="90"/>
      <c r="BD199" s="90"/>
      <c r="BE199" s="148"/>
      <c r="BF199" s="186"/>
      <c r="BG199" s="186"/>
      <c r="BH199" s="186"/>
      <c r="BI199" s="186"/>
    </row>
    <row r="200" spans="1:61" s="91" customFormat="1">
      <c r="A200" s="84">
        <v>197</v>
      </c>
      <c r="B200" s="86"/>
      <c r="C200" s="85"/>
      <c r="D200" s="114"/>
      <c r="E200" s="114"/>
      <c r="F200" s="114"/>
      <c r="G200" s="86"/>
      <c r="H200" s="122">
        <f t="shared" si="15"/>
        <v>0</v>
      </c>
      <c r="I200" s="122">
        <f t="shared" si="16"/>
        <v>0</v>
      </c>
      <c r="J200" s="122">
        <f t="shared" si="17"/>
        <v>0</v>
      </c>
      <c r="K200" s="122" t="str">
        <f t="shared" si="18"/>
        <v/>
      </c>
      <c r="L200" s="92"/>
      <c r="M200" s="93"/>
      <c r="N200" s="101"/>
      <c r="O200" s="118"/>
      <c r="P200" s="87"/>
      <c r="Q200" s="94"/>
      <c r="R200" s="122">
        <f t="shared" si="19"/>
        <v>0</v>
      </c>
      <c r="S200" s="95"/>
      <c r="T200" s="119"/>
      <c r="U200" s="119"/>
      <c r="V200" s="86"/>
      <c r="W200" s="153"/>
      <c r="X200" s="144"/>
      <c r="Y200" s="144"/>
      <c r="Z200" s="144"/>
      <c r="AA200" s="144"/>
      <c r="AB200" s="144"/>
      <c r="AC200" s="144"/>
      <c r="AD200" s="144"/>
      <c r="AE200" s="144"/>
      <c r="AF200" s="148"/>
      <c r="AG200" s="153"/>
      <c r="AH200" s="153"/>
      <c r="AI200" s="153"/>
      <c r="AJ200" s="153"/>
      <c r="AK200" s="153"/>
      <c r="AL200" s="82"/>
      <c r="AM200" s="82"/>
      <c r="AN200" s="159"/>
      <c r="AO200" s="159"/>
      <c r="AP200" s="159"/>
      <c r="AQ200" s="159"/>
      <c r="AR200" s="82"/>
      <c r="AS200" s="82"/>
      <c r="AT200" s="83"/>
      <c r="AU200" s="83"/>
      <c r="AV200" s="186"/>
      <c r="AW200" s="90"/>
      <c r="AX200" s="90"/>
      <c r="AY200" s="90"/>
      <c r="AZ200" s="90"/>
      <c r="BA200" s="90"/>
      <c r="BB200" s="90"/>
      <c r="BC200" s="90"/>
      <c r="BD200" s="90"/>
      <c r="BE200" s="148"/>
      <c r="BF200" s="186"/>
      <c r="BG200" s="186"/>
      <c r="BH200" s="186"/>
      <c r="BI200" s="186"/>
    </row>
    <row r="201" spans="1:61" s="91" customFormat="1">
      <c r="A201" s="84">
        <v>198</v>
      </c>
      <c r="B201" s="86"/>
      <c r="C201" s="85"/>
      <c r="D201" s="114"/>
      <c r="E201" s="114"/>
      <c r="F201" s="114"/>
      <c r="G201" s="86"/>
      <c r="H201" s="122">
        <f t="shared" si="15"/>
        <v>0</v>
      </c>
      <c r="I201" s="122">
        <f t="shared" si="16"/>
        <v>0</v>
      </c>
      <c r="J201" s="122">
        <f t="shared" si="17"/>
        <v>0</v>
      </c>
      <c r="K201" s="122" t="str">
        <f t="shared" si="18"/>
        <v/>
      </c>
      <c r="L201" s="92"/>
      <c r="M201" s="93"/>
      <c r="N201" s="101"/>
      <c r="O201" s="118"/>
      <c r="P201" s="87"/>
      <c r="Q201" s="94"/>
      <c r="R201" s="122">
        <f t="shared" si="19"/>
        <v>0</v>
      </c>
      <c r="S201" s="95"/>
      <c r="T201" s="119"/>
      <c r="U201" s="119"/>
      <c r="V201" s="86"/>
      <c r="W201" s="153"/>
      <c r="X201" s="144"/>
      <c r="Y201" s="144"/>
      <c r="Z201" s="144"/>
      <c r="AA201" s="144"/>
      <c r="AB201" s="144"/>
      <c r="AC201" s="144"/>
      <c r="AD201" s="144"/>
      <c r="AE201" s="144"/>
      <c r="AF201" s="148"/>
      <c r="AG201" s="153"/>
      <c r="AH201" s="153"/>
      <c r="AI201" s="153"/>
      <c r="AJ201" s="153"/>
      <c r="AK201" s="153"/>
      <c r="AL201" s="82"/>
      <c r="AM201" s="82"/>
      <c r="AN201" s="159"/>
      <c r="AO201" s="159"/>
      <c r="AP201" s="159"/>
      <c r="AQ201" s="159"/>
      <c r="AR201" s="82"/>
      <c r="AS201" s="82"/>
      <c r="AT201" s="83"/>
      <c r="AU201" s="83"/>
      <c r="AV201" s="186"/>
      <c r="AW201" s="90"/>
      <c r="AX201" s="90"/>
      <c r="AY201" s="90"/>
      <c r="AZ201" s="90"/>
      <c r="BA201" s="90"/>
      <c r="BB201" s="90"/>
      <c r="BC201" s="90"/>
      <c r="BD201" s="90"/>
      <c r="BE201" s="148"/>
      <c r="BF201" s="186"/>
      <c r="BG201" s="186"/>
      <c r="BH201" s="186"/>
      <c r="BI201" s="186"/>
    </row>
    <row r="202" spans="1:61" s="91" customFormat="1">
      <c r="A202" s="84">
        <v>199</v>
      </c>
      <c r="B202" s="86"/>
      <c r="C202" s="85"/>
      <c r="D202" s="114"/>
      <c r="E202" s="114"/>
      <c r="F202" s="114"/>
      <c r="G202" s="86"/>
      <c r="H202" s="122">
        <f t="shared" si="15"/>
        <v>0</v>
      </c>
      <c r="I202" s="122">
        <f t="shared" si="16"/>
        <v>0</v>
      </c>
      <c r="J202" s="122">
        <f t="shared" si="17"/>
        <v>0</v>
      </c>
      <c r="K202" s="122" t="str">
        <f t="shared" si="18"/>
        <v/>
      </c>
      <c r="L202" s="92"/>
      <c r="M202" s="93"/>
      <c r="N202" s="101"/>
      <c r="O202" s="118"/>
      <c r="P202" s="87"/>
      <c r="Q202" s="94"/>
      <c r="R202" s="122">
        <f t="shared" si="19"/>
        <v>0</v>
      </c>
      <c r="S202" s="95"/>
      <c r="T202" s="119"/>
      <c r="U202" s="119"/>
      <c r="V202" s="86"/>
      <c r="W202" s="153"/>
      <c r="X202" s="144"/>
      <c r="Y202" s="144"/>
      <c r="Z202" s="144"/>
      <c r="AA202" s="144"/>
      <c r="AB202" s="144"/>
      <c r="AC202" s="144"/>
      <c r="AD202" s="144"/>
      <c r="AE202" s="144"/>
      <c r="AF202" s="148"/>
      <c r="AG202" s="153"/>
      <c r="AH202" s="153"/>
      <c r="AI202" s="153"/>
      <c r="AJ202" s="153"/>
      <c r="AK202" s="153"/>
      <c r="AL202" s="82"/>
      <c r="AM202" s="82"/>
      <c r="AN202" s="159"/>
      <c r="AO202" s="159"/>
      <c r="AP202" s="159"/>
      <c r="AQ202" s="159"/>
      <c r="AR202" s="82"/>
      <c r="AS202" s="82"/>
      <c r="AT202" s="83"/>
      <c r="AU202" s="83"/>
      <c r="AV202" s="186"/>
      <c r="AW202" s="90"/>
      <c r="AX202" s="90"/>
      <c r="AY202" s="90"/>
      <c r="AZ202" s="90"/>
      <c r="BA202" s="90"/>
      <c r="BB202" s="90"/>
      <c r="BC202" s="90"/>
      <c r="BD202" s="90"/>
      <c r="BE202" s="148"/>
      <c r="BF202" s="186"/>
      <c r="BG202" s="186"/>
      <c r="BH202" s="186"/>
      <c r="BI202" s="186"/>
    </row>
    <row r="203" spans="1:61" s="91" customFormat="1">
      <c r="A203" s="84">
        <v>200</v>
      </c>
      <c r="B203" s="86"/>
      <c r="C203" s="85"/>
      <c r="D203" s="114"/>
      <c r="E203" s="114"/>
      <c r="F203" s="114"/>
      <c r="G203" s="86"/>
      <c r="H203" s="122">
        <f t="shared" si="15"/>
        <v>0</v>
      </c>
      <c r="I203" s="122">
        <f t="shared" si="16"/>
        <v>0</v>
      </c>
      <c r="J203" s="122">
        <f t="shared" si="17"/>
        <v>0</v>
      </c>
      <c r="K203" s="122" t="str">
        <f t="shared" si="18"/>
        <v/>
      </c>
      <c r="L203" s="92"/>
      <c r="M203" s="93"/>
      <c r="N203" s="101"/>
      <c r="O203" s="118"/>
      <c r="P203" s="87"/>
      <c r="Q203" s="94"/>
      <c r="R203" s="122">
        <f t="shared" si="19"/>
        <v>0</v>
      </c>
      <c r="S203" s="95"/>
      <c r="T203" s="119"/>
      <c r="U203" s="119"/>
      <c r="V203" s="86"/>
      <c r="W203" s="153"/>
      <c r="X203" s="144"/>
      <c r="Y203" s="144"/>
      <c r="Z203" s="144"/>
      <c r="AA203" s="144"/>
      <c r="AB203" s="144"/>
      <c r="AC203" s="144"/>
      <c r="AD203" s="144"/>
      <c r="AE203" s="144"/>
      <c r="AF203" s="148"/>
      <c r="AG203" s="153"/>
      <c r="AH203" s="153"/>
      <c r="AI203" s="153"/>
      <c r="AJ203" s="153"/>
      <c r="AK203" s="153"/>
      <c r="AL203" s="82"/>
      <c r="AM203" s="82"/>
      <c r="AN203" s="159"/>
      <c r="AO203" s="159"/>
      <c r="AP203" s="159"/>
      <c r="AQ203" s="159"/>
      <c r="AR203" s="82"/>
      <c r="AS203" s="82"/>
      <c r="AT203" s="83"/>
      <c r="AU203" s="83"/>
      <c r="AV203" s="186"/>
      <c r="AW203" s="90"/>
      <c r="AX203" s="90"/>
      <c r="AY203" s="90"/>
      <c r="AZ203" s="90"/>
      <c r="BA203" s="90"/>
      <c r="BB203" s="90"/>
      <c r="BC203" s="90"/>
      <c r="BD203" s="90"/>
      <c r="BE203" s="148"/>
      <c r="BF203" s="186"/>
      <c r="BG203" s="186"/>
      <c r="BH203" s="186"/>
      <c r="BI203" s="186"/>
    </row>
    <row r="204" spans="1:61" s="91" customFormat="1">
      <c r="A204" s="84">
        <v>201</v>
      </c>
      <c r="B204" s="86"/>
      <c r="C204" s="85"/>
      <c r="D204" s="114"/>
      <c r="E204" s="114"/>
      <c r="F204" s="114"/>
      <c r="G204" s="86"/>
      <c r="H204" s="122">
        <f t="shared" si="15"/>
        <v>0</v>
      </c>
      <c r="I204" s="122">
        <f t="shared" si="16"/>
        <v>0</v>
      </c>
      <c r="J204" s="122">
        <f t="shared" si="17"/>
        <v>0</v>
      </c>
      <c r="K204" s="122" t="str">
        <f t="shared" si="18"/>
        <v/>
      </c>
      <c r="L204" s="92"/>
      <c r="M204" s="93"/>
      <c r="N204" s="101"/>
      <c r="O204" s="118"/>
      <c r="P204" s="87"/>
      <c r="Q204" s="94"/>
      <c r="R204" s="122">
        <f t="shared" si="19"/>
        <v>0</v>
      </c>
      <c r="S204" s="95"/>
      <c r="T204" s="119"/>
      <c r="U204" s="119"/>
      <c r="V204" s="86"/>
      <c r="W204" s="153"/>
      <c r="X204" s="144"/>
      <c r="Y204" s="144"/>
      <c r="Z204" s="144"/>
      <c r="AA204" s="144"/>
      <c r="AB204" s="144"/>
      <c r="AC204" s="144"/>
      <c r="AD204" s="144"/>
      <c r="AE204" s="144"/>
      <c r="AF204" s="148"/>
      <c r="AG204" s="153"/>
      <c r="AH204" s="153"/>
      <c r="AI204" s="153"/>
      <c r="AJ204" s="153"/>
      <c r="AK204" s="153"/>
      <c r="AL204" s="82"/>
      <c r="AM204" s="82"/>
      <c r="AN204" s="159"/>
      <c r="AO204" s="159"/>
      <c r="AP204" s="159"/>
      <c r="AQ204" s="159"/>
      <c r="AR204" s="82"/>
      <c r="AS204" s="82"/>
      <c r="AT204" s="83"/>
      <c r="AU204" s="83"/>
      <c r="AV204" s="186"/>
      <c r="AW204" s="90"/>
      <c r="AX204" s="90"/>
      <c r="AY204" s="90"/>
      <c r="AZ204" s="90"/>
      <c r="BA204" s="90"/>
      <c r="BB204" s="90"/>
      <c r="BC204" s="90"/>
      <c r="BD204" s="90"/>
      <c r="BE204" s="148"/>
      <c r="BF204" s="186"/>
      <c r="BG204" s="186"/>
      <c r="BH204" s="186"/>
      <c r="BI204" s="186"/>
    </row>
    <row r="205" spans="1:61" s="91" customFormat="1">
      <c r="A205" s="84">
        <v>202</v>
      </c>
      <c r="B205" s="86"/>
      <c r="C205" s="85"/>
      <c r="D205" s="114"/>
      <c r="E205" s="114"/>
      <c r="F205" s="114"/>
      <c r="G205" s="86"/>
      <c r="H205" s="122">
        <f t="shared" si="15"/>
        <v>0</v>
      </c>
      <c r="I205" s="122">
        <f t="shared" si="16"/>
        <v>0</v>
      </c>
      <c r="J205" s="122">
        <f t="shared" si="17"/>
        <v>0</v>
      </c>
      <c r="K205" s="122" t="str">
        <f t="shared" si="18"/>
        <v/>
      </c>
      <c r="L205" s="92"/>
      <c r="M205" s="93"/>
      <c r="N205" s="101"/>
      <c r="O205" s="118"/>
      <c r="P205" s="87"/>
      <c r="Q205" s="94"/>
      <c r="R205" s="122">
        <f t="shared" si="19"/>
        <v>0</v>
      </c>
      <c r="S205" s="95"/>
      <c r="T205" s="119"/>
      <c r="U205" s="119"/>
      <c r="V205" s="86"/>
      <c r="W205" s="153"/>
      <c r="X205" s="144"/>
      <c r="Y205" s="144"/>
      <c r="Z205" s="144"/>
      <c r="AA205" s="144"/>
      <c r="AB205" s="144"/>
      <c r="AC205" s="144"/>
      <c r="AD205" s="144"/>
      <c r="AE205" s="144"/>
      <c r="AF205" s="148"/>
      <c r="AG205" s="153"/>
      <c r="AH205" s="153"/>
      <c r="AI205" s="153"/>
      <c r="AJ205" s="153"/>
      <c r="AK205" s="153"/>
      <c r="AL205" s="82"/>
      <c r="AM205" s="82"/>
      <c r="AN205" s="159"/>
      <c r="AO205" s="159"/>
      <c r="AP205" s="159"/>
      <c r="AQ205" s="159"/>
      <c r="AR205" s="82"/>
      <c r="AS205" s="82"/>
      <c r="AT205" s="83"/>
      <c r="AU205" s="83"/>
      <c r="AV205" s="186"/>
      <c r="AW205" s="90"/>
      <c r="AX205" s="90"/>
      <c r="AY205" s="90"/>
      <c r="AZ205" s="90"/>
      <c r="BA205" s="90"/>
      <c r="BB205" s="90"/>
      <c r="BC205" s="90"/>
      <c r="BD205" s="90"/>
      <c r="BE205" s="148"/>
      <c r="BF205" s="186"/>
      <c r="BG205" s="186"/>
      <c r="BH205" s="186"/>
      <c r="BI205" s="186"/>
    </row>
    <row r="206" spans="1:61" s="91" customFormat="1">
      <c r="A206" s="84">
        <v>203</v>
      </c>
      <c r="B206" s="86"/>
      <c r="C206" s="85"/>
      <c r="D206" s="114"/>
      <c r="E206" s="114"/>
      <c r="F206" s="114"/>
      <c r="G206" s="86"/>
      <c r="H206" s="122">
        <f t="shared" si="15"/>
        <v>0</v>
      </c>
      <c r="I206" s="122">
        <f t="shared" si="16"/>
        <v>0</v>
      </c>
      <c r="J206" s="122">
        <f t="shared" si="17"/>
        <v>0</v>
      </c>
      <c r="K206" s="122" t="str">
        <f t="shared" si="18"/>
        <v/>
      </c>
      <c r="L206" s="92"/>
      <c r="M206" s="93"/>
      <c r="N206" s="101"/>
      <c r="O206" s="118"/>
      <c r="P206" s="87"/>
      <c r="Q206" s="94"/>
      <c r="R206" s="122">
        <f t="shared" si="19"/>
        <v>0</v>
      </c>
      <c r="S206" s="95"/>
      <c r="T206" s="119"/>
      <c r="U206" s="119"/>
      <c r="V206" s="86"/>
      <c r="W206" s="153"/>
      <c r="X206" s="144"/>
      <c r="Y206" s="144"/>
      <c r="Z206" s="144"/>
      <c r="AA206" s="144"/>
      <c r="AB206" s="144"/>
      <c r="AC206" s="144"/>
      <c r="AD206" s="144"/>
      <c r="AE206" s="144"/>
      <c r="AF206" s="148"/>
      <c r="AG206" s="153"/>
      <c r="AH206" s="153"/>
      <c r="AI206" s="153"/>
      <c r="AJ206" s="153"/>
      <c r="AK206" s="153"/>
      <c r="AL206" s="82"/>
      <c r="AM206" s="82"/>
      <c r="AN206" s="159"/>
      <c r="AO206" s="159"/>
      <c r="AP206" s="159"/>
      <c r="AQ206" s="159"/>
      <c r="AR206" s="82"/>
      <c r="AS206" s="82"/>
      <c r="AT206" s="83"/>
      <c r="AU206" s="83"/>
      <c r="AV206" s="186"/>
      <c r="AW206" s="90"/>
      <c r="AX206" s="90"/>
      <c r="AY206" s="90"/>
      <c r="AZ206" s="90"/>
      <c r="BA206" s="90"/>
      <c r="BB206" s="90"/>
      <c r="BC206" s="90"/>
      <c r="BD206" s="90"/>
      <c r="BE206" s="148"/>
      <c r="BF206" s="186"/>
      <c r="BG206" s="186"/>
      <c r="BH206" s="186"/>
      <c r="BI206" s="186"/>
    </row>
    <row r="207" spans="1:61" s="91" customFormat="1">
      <c r="A207" s="84">
        <v>204</v>
      </c>
      <c r="B207" s="86"/>
      <c r="C207" s="85"/>
      <c r="D207" s="114"/>
      <c r="E207" s="114"/>
      <c r="F207" s="114"/>
      <c r="G207" s="86"/>
      <c r="H207" s="122">
        <f t="shared" si="15"/>
        <v>0</v>
      </c>
      <c r="I207" s="122">
        <f t="shared" si="16"/>
        <v>0</v>
      </c>
      <c r="J207" s="122">
        <f t="shared" si="17"/>
        <v>0</v>
      </c>
      <c r="K207" s="122" t="str">
        <f t="shared" si="18"/>
        <v/>
      </c>
      <c r="L207" s="92"/>
      <c r="M207" s="93"/>
      <c r="N207" s="101"/>
      <c r="O207" s="118"/>
      <c r="P207" s="87"/>
      <c r="Q207" s="94"/>
      <c r="R207" s="122">
        <f t="shared" si="19"/>
        <v>0</v>
      </c>
      <c r="S207" s="95"/>
      <c r="T207" s="119"/>
      <c r="U207" s="119"/>
      <c r="V207" s="86"/>
      <c r="W207" s="153"/>
      <c r="X207" s="144"/>
      <c r="Y207" s="144"/>
      <c r="Z207" s="144"/>
      <c r="AA207" s="144"/>
      <c r="AB207" s="144"/>
      <c r="AC207" s="144"/>
      <c r="AD207" s="144"/>
      <c r="AE207" s="144"/>
      <c r="AF207" s="148"/>
      <c r="AG207" s="153"/>
      <c r="AH207" s="153"/>
      <c r="AI207" s="153"/>
      <c r="AJ207" s="153"/>
      <c r="AK207" s="153"/>
      <c r="AL207" s="82"/>
      <c r="AM207" s="82"/>
      <c r="AN207" s="159"/>
      <c r="AO207" s="159"/>
      <c r="AP207" s="159"/>
      <c r="AQ207" s="159"/>
      <c r="AR207" s="82"/>
      <c r="AS207" s="82"/>
      <c r="AT207" s="83"/>
      <c r="AU207" s="83"/>
      <c r="AV207" s="186"/>
      <c r="AW207" s="90"/>
      <c r="AX207" s="90"/>
      <c r="AY207" s="90"/>
      <c r="AZ207" s="90"/>
      <c r="BA207" s="90"/>
      <c r="BB207" s="90"/>
      <c r="BC207" s="90"/>
      <c r="BD207" s="90"/>
      <c r="BE207" s="148"/>
      <c r="BF207" s="186"/>
      <c r="BG207" s="186"/>
      <c r="BH207" s="186"/>
      <c r="BI207" s="186"/>
    </row>
    <row r="208" spans="1:61" s="91" customFormat="1">
      <c r="A208" s="84">
        <v>205</v>
      </c>
      <c r="B208" s="86"/>
      <c r="C208" s="85"/>
      <c r="D208" s="114"/>
      <c r="E208" s="114"/>
      <c r="F208" s="114"/>
      <c r="G208" s="86"/>
      <c r="H208" s="122">
        <f t="shared" si="15"/>
        <v>0</v>
      </c>
      <c r="I208" s="122">
        <f t="shared" si="16"/>
        <v>0</v>
      </c>
      <c r="J208" s="122">
        <f t="shared" si="17"/>
        <v>0</v>
      </c>
      <c r="K208" s="122" t="str">
        <f t="shared" si="18"/>
        <v/>
      </c>
      <c r="L208" s="92"/>
      <c r="M208" s="93"/>
      <c r="N208" s="101"/>
      <c r="O208" s="118"/>
      <c r="P208" s="87"/>
      <c r="Q208" s="94"/>
      <c r="R208" s="122">
        <f t="shared" si="19"/>
        <v>0</v>
      </c>
      <c r="S208" s="95"/>
      <c r="T208" s="119"/>
      <c r="U208" s="119"/>
      <c r="V208" s="86"/>
      <c r="W208" s="153"/>
      <c r="X208" s="144"/>
      <c r="Y208" s="144"/>
      <c r="Z208" s="144"/>
      <c r="AA208" s="144"/>
      <c r="AB208" s="144"/>
      <c r="AC208" s="144"/>
      <c r="AD208" s="144"/>
      <c r="AE208" s="144"/>
      <c r="AF208" s="148"/>
      <c r="AG208" s="153"/>
      <c r="AH208" s="153"/>
      <c r="AI208" s="153"/>
      <c r="AJ208" s="153"/>
      <c r="AK208" s="153"/>
      <c r="AL208" s="82"/>
      <c r="AM208" s="82"/>
      <c r="AN208" s="159"/>
      <c r="AO208" s="159"/>
      <c r="AP208" s="159"/>
      <c r="AQ208" s="159"/>
      <c r="AR208" s="82"/>
      <c r="AS208" s="82"/>
      <c r="AT208" s="83"/>
      <c r="AU208" s="83"/>
      <c r="AV208" s="186"/>
      <c r="AW208" s="90"/>
      <c r="AX208" s="90"/>
      <c r="AY208" s="90"/>
      <c r="AZ208" s="90"/>
      <c r="BA208" s="90"/>
      <c r="BB208" s="90"/>
      <c r="BC208" s="90"/>
      <c r="BD208" s="90"/>
      <c r="BE208" s="148"/>
      <c r="BF208" s="186"/>
      <c r="BG208" s="186"/>
      <c r="BH208" s="186"/>
      <c r="BI208" s="186"/>
    </row>
    <row r="209" spans="1:61" s="91" customFormat="1">
      <c r="A209" s="84">
        <v>206</v>
      </c>
      <c r="B209" s="86"/>
      <c r="C209" s="85"/>
      <c r="D209" s="114"/>
      <c r="E209" s="114"/>
      <c r="F209" s="114"/>
      <c r="G209" s="86"/>
      <c r="H209" s="122">
        <f t="shared" si="15"/>
        <v>0</v>
      </c>
      <c r="I209" s="122">
        <f t="shared" si="16"/>
        <v>0</v>
      </c>
      <c r="J209" s="122">
        <f t="shared" si="17"/>
        <v>0</v>
      </c>
      <c r="K209" s="122" t="str">
        <f t="shared" si="18"/>
        <v/>
      </c>
      <c r="L209" s="92"/>
      <c r="M209" s="93"/>
      <c r="N209" s="101"/>
      <c r="O209" s="118"/>
      <c r="P209" s="87"/>
      <c r="Q209" s="94"/>
      <c r="R209" s="122">
        <f t="shared" si="19"/>
        <v>0</v>
      </c>
      <c r="S209" s="95"/>
      <c r="T209" s="119"/>
      <c r="U209" s="119"/>
      <c r="V209" s="86"/>
      <c r="W209" s="153"/>
      <c r="X209" s="144"/>
      <c r="Y209" s="144"/>
      <c r="Z209" s="144"/>
      <c r="AA209" s="144"/>
      <c r="AB209" s="144"/>
      <c r="AC209" s="144"/>
      <c r="AD209" s="144"/>
      <c r="AE209" s="144"/>
      <c r="AF209" s="148"/>
      <c r="AG209" s="153"/>
      <c r="AH209" s="153"/>
      <c r="AI209" s="153"/>
      <c r="AJ209" s="153"/>
      <c r="AK209" s="153"/>
      <c r="AL209" s="82"/>
      <c r="AM209" s="82"/>
      <c r="AN209" s="159"/>
      <c r="AO209" s="159"/>
      <c r="AP209" s="159"/>
      <c r="AQ209" s="159"/>
      <c r="AR209" s="82"/>
      <c r="AS209" s="82"/>
      <c r="AT209" s="83"/>
      <c r="AU209" s="83"/>
      <c r="AV209" s="186"/>
      <c r="AW209" s="90"/>
      <c r="AX209" s="90"/>
      <c r="AY209" s="90"/>
      <c r="AZ209" s="90"/>
      <c r="BA209" s="90"/>
      <c r="BB209" s="90"/>
      <c r="BC209" s="90"/>
      <c r="BD209" s="90"/>
      <c r="BE209" s="148"/>
      <c r="BF209" s="186"/>
      <c r="BG209" s="186"/>
      <c r="BH209" s="186"/>
      <c r="BI209" s="186"/>
    </row>
    <row r="210" spans="1:61" s="91" customFormat="1">
      <c r="A210" s="84">
        <v>207</v>
      </c>
      <c r="B210" s="86"/>
      <c r="C210" s="85"/>
      <c r="D210" s="114"/>
      <c r="E210" s="114"/>
      <c r="F210" s="114"/>
      <c r="G210" s="86"/>
      <c r="H210" s="122">
        <f t="shared" si="15"/>
        <v>0</v>
      </c>
      <c r="I210" s="122">
        <f t="shared" si="16"/>
        <v>0</v>
      </c>
      <c r="J210" s="122">
        <f t="shared" si="17"/>
        <v>0</v>
      </c>
      <c r="K210" s="122" t="str">
        <f t="shared" si="18"/>
        <v/>
      </c>
      <c r="L210" s="92"/>
      <c r="M210" s="93"/>
      <c r="N210" s="101"/>
      <c r="O210" s="118"/>
      <c r="P210" s="87"/>
      <c r="Q210" s="94"/>
      <c r="R210" s="122">
        <f t="shared" si="19"/>
        <v>0</v>
      </c>
      <c r="S210" s="95"/>
      <c r="T210" s="119"/>
      <c r="U210" s="119"/>
      <c r="V210" s="86"/>
      <c r="W210" s="153"/>
      <c r="X210" s="144"/>
      <c r="Y210" s="144"/>
      <c r="Z210" s="144"/>
      <c r="AA210" s="144"/>
      <c r="AB210" s="144"/>
      <c r="AC210" s="144"/>
      <c r="AD210" s="144"/>
      <c r="AE210" s="144"/>
      <c r="AF210" s="148"/>
      <c r="AG210" s="153"/>
      <c r="AH210" s="153"/>
      <c r="AI210" s="153"/>
      <c r="AJ210" s="153"/>
      <c r="AK210" s="153"/>
      <c r="AL210" s="82"/>
      <c r="AM210" s="82"/>
      <c r="AN210" s="159"/>
      <c r="AO210" s="159"/>
      <c r="AP210" s="159"/>
      <c r="AQ210" s="159"/>
      <c r="AR210" s="82"/>
      <c r="AS210" s="82"/>
      <c r="AT210" s="83"/>
      <c r="AU210" s="83"/>
      <c r="AV210" s="186"/>
      <c r="AW210" s="90"/>
      <c r="AX210" s="90"/>
      <c r="AY210" s="90"/>
      <c r="AZ210" s="90"/>
      <c r="BA210" s="90"/>
      <c r="BB210" s="90"/>
      <c r="BC210" s="90"/>
      <c r="BD210" s="90"/>
      <c r="BE210" s="148"/>
      <c r="BF210" s="186"/>
      <c r="BG210" s="186"/>
      <c r="BH210" s="186"/>
      <c r="BI210" s="186"/>
    </row>
    <row r="211" spans="1:61" s="91" customFormat="1">
      <c r="A211" s="84">
        <v>208</v>
      </c>
      <c r="B211" s="86"/>
      <c r="C211" s="85"/>
      <c r="D211" s="114"/>
      <c r="E211" s="114"/>
      <c r="F211" s="114"/>
      <c r="G211" s="86"/>
      <c r="H211" s="122">
        <f t="shared" si="15"/>
        <v>0</v>
      </c>
      <c r="I211" s="122">
        <f t="shared" si="16"/>
        <v>0</v>
      </c>
      <c r="J211" s="122">
        <f t="shared" si="17"/>
        <v>0</v>
      </c>
      <c r="K211" s="122" t="str">
        <f t="shared" si="18"/>
        <v/>
      </c>
      <c r="L211" s="92"/>
      <c r="M211" s="93"/>
      <c r="N211" s="101"/>
      <c r="O211" s="118"/>
      <c r="P211" s="87"/>
      <c r="Q211" s="94"/>
      <c r="R211" s="122">
        <f t="shared" si="19"/>
        <v>0</v>
      </c>
      <c r="S211" s="95"/>
      <c r="T211" s="119"/>
      <c r="U211" s="119"/>
      <c r="V211" s="86"/>
      <c r="W211" s="153"/>
      <c r="X211" s="144"/>
      <c r="Y211" s="144"/>
      <c r="Z211" s="144"/>
      <c r="AA211" s="144"/>
      <c r="AB211" s="144"/>
      <c r="AC211" s="144"/>
      <c r="AD211" s="144"/>
      <c r="AE211" s="144"/>
      <c r="AF211" s="148"/>
      <c r="AG211" s="153"/>
      <c r="AH211" s="153"/>
      <c r="AI211" s="153"/>
      <c r="AJ211" s="153"/>
      <c r="AK211" s="153"/>
      <c r="AL211" s="82"/>
      <c r="AM211" s="82"/>
      <c r="AN211" s="159"/>
      <c r="AO211" s="159"/>
      <c r="AP211" s="159"/>
      <c r="AQ211" s="159"/>
      <c r="AR211" s="82"/>
      <c r="AS211" s="82"/>
      <c r="AT211" s="83"/>
      <c r="AU211" s="83"/>
      <c r="AV211" s="186"/>
      <c r="AW211" s="90"/>
      <c r="AX211" s="90"/>
      <c r="AY211" s="90"/>
      <c r="AZ211" s="90"/>
      <c r="BA211" s="90"/>
      <c r="BB211" s="90"/>
      <c r="BC211" s="90"/>
      <c r="BD211" s="90"/>
      <c r="BE211" s="148"/>
      <c r="BF211" s="186"/>
      <c r="BG211" s="186"/>
      <c r="BH211" s="186"/>
      <c r="BI211" s="186"/>
    </row>
    <row r="212" spans="1:61" s="91" customFormat="1">
      <c r="A212" s="84">
        <v>209</v>
      </c>
      <c r="B212" s="86"/>
      <c r="C212" s="85"/>
      <c r="D212" s="114"/>
      <c r="E212" s="114"/>
      <c r="F212" s="114"/>
      <c r="G212" s="86"/>
      <c r="H212" s="122">
        <f t="shared" si="15"/>
        <v>0</v>
      </c>
      <c r="I212" s="122">
        <f t="shared" si="16"/>
        <v>0</v>
      </c>
      <c r="J212" s="122">
        <f t="shared" si="17"/>
        <v>0</v>
      </c>
      <c r="K212" s="122" t="str">
        <f t="shared" si="18"/>
        <v/>
      </c>
      <c r="L212" s="92"/>
      <c r="M212" s="93"/>
      <c r="N212" s="101"/>
      <c r="O212" s="118"/>
      <c r="P212" s="87"/>
      <c r="Q212" s="94"/>
      <c r="R212" s="122">
        <f t="shared" si="19"/>
        <v>0</v>
      </c>
      <c r="S212" s="95"/>
      <c r="T212" s="119"/>
      <c r="U212" s="119"/>
      <c r="V212" s="86"/>
      <c r="W212" s="153"/>
      <c r="X212" s="144"/>
      <c r="Y212" s="144"/>
      <c r="Z212" s="144"/>
      <c r="AA212" s="144"/>
      <c r="AB212" s="144"/>
      <c r="AC212" s="144"/>
      <c r="AD212" s="144"/>
      <c r="AE212" s="144"/>
      <c r="AF212" s="148"/>
      <c r="AG212" s="153"/>
      <c r="AH212" s="153"/>
      <c r="AI212" s="153"/>
      <c r="AJ212" s="153"/>
      <c r="AK212" s="153"/>
      <c r="AL212" s="82"/>
      <c r="AM212" s="82"/>
      <c r="AN212" s="159"/>
      <c r="AO212" s="159"/>
      <c r="AP212" s="159"/>
      <c r="AQ212" s="159"/>
      <c r="AR212" s="82"/>
      <c r="AS212" s="82"/>
      <c r="AT212" s="83"/>
      <c r="AU212" s="83"/>
      <c r="AV212" s="186"/>
      <c r="AW212" s="90"/>
      <c r="AX212" s="90"/>
      <c r="AY212" s="90"/>
      <c r="AZ212" s="90"/>
      <c r="BA212" s="90"/>
      <c r="BB212" s="90"/>
      <c r="BC212" s="90"/>
      <c r="BD212" s="90"/>
      <c r="BE212" s="148"/>
      <c r="BF212" s="186"/>
      <c r="BG212" s="186"/>
      <c r="BH212" s="186"/>
      <c r="BI212" s="186"/>
    </row>
    <row r="213" spans="1:61" s="91" customFormat="1">
      <c r="A213" s="84">
        <v>210</v>
      </c>
      <c r="B213" s="86"/>
      <c r="C213" s="85"/>
      <c r="D213" s="114"/>
      <c r="E213" s="114"/>
      <c r="F213" s="114"/>
      <c r="G213" s="86"/>
      <c r="H213" s="122">
        <f t="shared" si="15"/>
        <v>0</v>
      </c>
      <c r="I213" s="122">
        <f t="shared" si="16"/>
        <v>0</v>
      </c>
      <c r="J213" s="122">
        <f t="shared" si="17"/>
        <v>0</v>
      </c>
      <c r="K213" s="122" t="str">
        <f t="shared" si="18"/>
        <v/>
      </c>
      <c r="L213" s="92"/>
      <c r="M213" s="93"/>
      <c r="N213" s="101"/>
      <c r="O213" s="118"/>
      <c r="P213" s="87"/>
      <c r="Q213" s="94"/>
      <c r="R213" s="122">
        <f t="shared" si="19"/>
        <v>0</v>
      </c>
      <c r="S213" s="95"/>
      <c r="T213" s="119"/>
      <c r="U213" s="119"/>
      <c r="V213" s="86"/>
      <c r="W213" s="153"/>
      <c r="X213" s="144"/>
      <c r="Y213" s="144"/>
      <c r="Z213" s="144"/>
      <c r="AA213" s="144"/>
      <c r="AB213" s="144"/>
      <c r="AC213" s="144"/>
      <c r="AD213" s="144"/>
      <c r="AE213" s="144"/>
      <c r="AF213" s="148"/>
      <c r="AG213" s="153"/>
      <c r="AH213" s="153"/>
      <c r="AI213" s="153"/>
      <c r="AJ213" s="153"/>
      <c r="AK213" s="153"/>
      <c r="AL213" s="82"/>
      <c r="AM213" s="82"/>
      <c r="AN213" s="159"/>
      <c r="AO213" s="159"/>
      <c r="AP213" s="159"/>
      <c r="AQ213" s="159"/>
      <c r="AR213" s="82"/>
      <c r="AS213" s="82"/>
      <c r="AT213" s="83"/>
      <c r="AU213" s="83"/>
      <c r="AV213" s="186"/>
      <c r="AW213" s="90"/>
      <c r="AX213" s="90"/>
      <c r="AY213" s="90"/>
      <c r="AZ213" s="90"/>
      <c r="BA213" s="90"/>
      <c r="BB213" s="90"/>
      <c r="BC213" s="90"/>
      <c r="BD213" s="90"/>
      <c r="BE213" s="148"/>
      <c r="BF213" s="186"/>
      <c r="BG213" s="186"/>
      <c r="BH213" s="186"/>
      <c r="BI213" s="186"/>
    </row>
    <row r="214" spans="1:61" s="91" customFormat="1">
      <c r="A214" s="84">
        <v>211</v>
      </c>
      <c r="B214" s="86"/>
      <c r="C214" s="85"/>
      <c r="D214" s="114"/>
      <c r="E214" s="114"/>
      <c r="F214" s="114"/>
      <c r="G214" s="86"/>
      <c r="H214" s="122">
        <f t="shared" si="15"/>
        <v>0</v>
      </c>
      <c r="I214" s="122">
        <f t="shared" si="16"/>
        <v>0</v>
      </c>
      <c r="J214" s="122">
        <f t="shared" si="17"/>
        <v>0</v>
      </c>
      <c r="K214" s="122" t="str">
        <f t="shared" si="18"/>
        <v/>
      </c>
      <c r="L214" s="92"/>
      <c r="M214" s="93"/>
      <c r="N214" s="101"/>
      <c r="O214" s="118"/>
      <c r="P214" s="87"/>
      <c r="Q214" s="94"/>
      <c r="R214" s="122">
        <f t="shared" si="19"/>
        <v>0</v>
      </c>
      <c r="S214" s="95"/>
      <c r="T214" s="119"/>
      <c r="U214" s="119"/>
      <c r="V214" s="86"/>
      <c r="W214" s="153"/>
      <c r="X214" s="144"/>
      <c r="Y214" s="144"/>
      <c r="Z214" s="144"/>
      <c r="AA214" s="144"/>
      <c r="AB214" s="144"/>
      <c r="AC214" s="144"/>
      <c r="AD214" s="144"/>
      <c r="AE214" s="144"/>
      <c r="AF214" s="148"/>
      <c r="AG214" s="153"/>
      <c r="AH214" s="153"/>
      <c r="AI214" s="153"/>
      <c r="AJ214" s="153"/>
      <c r="AK214" s="153"/>
      <c r="AL214" s="82"/>
      <c r="AM214" s="82"/>
      <c r="AN214" s="159"/>
      <c r="AO214" s="159"/>
      <c r="AP214" s="159"/>
      <c r="AQ214" s="159"/>
      <c r="AR214" s="82"/>
      <c r="AS214" s="82"/>
      <c r="AT214" s="83"/>
      <c r="AU214" s="83"/>
      <c r="AV214" s="186"/>
      <c r="AW214" s="90"/>
      <c r="AX214" s="90"/>
      <c r="AY214" s="90"/>
      <c r="AZ214" s="90"/>
      <c r="BA214" s="90"/>
      <c r="BB214" s="90"/>
      <c r="BC214" s="90"/>
      <c r="BD214" s="90"/>
      <c r="BE214" s="148"/>
      <c r="BF214" s="186"/>
      <c r="BG214" s="186"/>
      <c r="BH214" s="186"/>
      <c r="BI214" s="186"/>
    </row>
    <row r="215" spans="1:61" s="91" customFormat="1">
      <c r="A215" s="84">
        <v>212</v>
      </c>
      <c r="B215" s="86"/>
      <c r="C215" s="85"/>
      <c r="D215" s="114"/>
      <c r="E215" s="114"/>
      <c r="F215" s="114"/>
      <c r="G215" s="86"/>
      <c r="H215" s="122">
        <f t="shared" si="15"/>
        <v>0</v>
      </c>
      <c r="I215" s="122">
        <f t="shared" si="16"/>
        <v>0</v>
      </c>
      <c r="J215" s="122">
        <f t="shared" si="17"/>
        <v>0</v>
      </c>
      <c r="K215" s="122" t="str">
        <f t="shared" si="18"/>
        <v/>
      </c>
      <c r="L215" s="92"/>
      <c r="M215" s="93"/>
      <c r="N215" s="101"/>
      <c r="O215" s="118"/>
      <c r="P215" s="87"/>
      <c r="Q215" s="94"/>
      <c r="R215" s="122">
        <f t="shared" si="19"/>
        <v>0</v>
      </c>
      <c r="S215" s="95"/>
      <c r="T215" s="119"/>
      <c r="U215" s="119"/>
      <c r="V215" s="86"/>
      <c r="W215" s="153"/>
      <c r="X215" s="144"/>
      <c r="Y215" s="144"/>
      <c r="Z215" s="144"/>
      <c r="AA215" s="144"/>
      <c r="AB215" s="144"/>
      <c r="AC215" s="144"/>
      <c r="AD215" s="144"/>
      <c r="AE215" s="144"/>
      <c r="AF215" s="148"/>
      <c r="AG215" s="153"/>
      <c r="AH215" s="153"/>
      <c r="AI215" s="153"/>
      <c r="AJ215" s="153"/>
      <c r="AK215" s="153"/>
      <c r="AL215" s="82"/>
      <c r="AM215" s="82"/>
      <c r="AN215" s="159"/>
      <c r="AO215" s="159"/>
      <c r="AP215" s="159"/>
      <c r="AQ215" s="159"/>
      <c r="AR215" s="82"/>
      <c r="AS215" s="82"/>
      <c r="AT215" s="83"/>
      <c r="AU215" s="83"/>
      <c r="AV215" s="186"/>
      <c r="AW215" s="90"/>
      <c r="AX215" s="90"/>
      <c r="AY215" s="90"/>
      <c r="AZ215" s="90"/>
      <c r="BA215" s="90"/>
      <c r="BB215" s="90"/>
      <c r="BC215" s="90"/>
      <c r="BD215" s="90"/>
      <c r="BE215" s="148"/>
      <c r="BF215" s="186"/>
      <c r="BG215" s="186"/>
      <c r="BH215" s="186"/>
      <c r="BI215" s="186"/>
    </row>
    <row r="216" spans="1:61" s="91" customFormat="1">
      <c r="A216" s="84">
        <v>213</v>
      </c>
      <c r="B216" s="86"/>
      <c r="C216" s="85"/>
      <c r="D216" s="114"/>
      <c r="E216" s="114"/>
      <c r="F216" s="114"/>
      <c r="G216" s="86"/>
      <c r="H216" s="122">
        <f t="shared" si="15"/>
        <v>0</v>
      </c>
      <c r="I216" s="122">
        <f t="shared" si="16"/>
        <v>0</v>
      </c>
      <c r="J216" s="122">
        <f t="shared" si="17"/>
        <v>0</v>
      </c>
      <c r="K216" s="122" t="str">
        <f t="shared" si="18"/>
        <v/>
      </c>
      <c r="L216" s="92"/>
      <c r="M216" s="93"/>
      <c r="N216" s="101"/>
      <c r="O216" s="118"/>
      <c r="P216" s="87"/>
      <c r="Q216" s="94"/>
      <c r="R216" s="122">
        <f t="shared" si="19"/>
        <v>0</v>
      </c>
      <c r="S216" s="95"/>
      <c r="T216" s="119"/>
      <c r="U216" s="119"/>
      <c r="V216" s="86"/>
      <c r="W216" s="153"/>
      <c r="X216" s="144"/>
      <c r="Y216" s="144"/>
      <c r="Z216" s="144"/>
      <c r="AA216" s="144"/>
      <c r="AB216" s="144"/>
      <c r="AC216" s="144"/>
      <c r="AD216" s="144"/>
      <c r="AE216" s="144"/>
      <c r="AF216" s="148"/>
      <c r="AG216" s="153"/>
      <c r="AH216" s="153"/>
      <c r="AI216" s="153"/>
      <c r="AJ216" s="153"/>
      <c r="AK216" s="153"/>
      <c r="AL216" s="82"/>
      <c r="AM216" s="82"/>
      <c r="AN216" s="159"/>
      <c r="AO216" s="159"/>
      <c r="AP216" s="159"/>
      <c r="AQ216" s="159"/>
      <c r="AR216" s="82"/>
      <c r="AS216" s="82"/>
      <c r="AT216" s="83"/>
      <c r="AU216" s="83"/>
      <c r="AV216" s="186"/>
      <c r="AW216" s="90"/>
      <c r="AX216" s="90"/>
      <c r="AY216" s="90"/>
      <c r="AZ216" s="90"/>
      <c r="BA216" s="90"/>
      <c r="BB216" s="90"/>
      <c r="BC216" s="90"/>
      <c r="BD216" s="90"/>
      <c r="BE216" s="148"/>
      <c r="BF216" s="186"/>
      <c r="BG216" s="186"/>
      <c r="BH216" s="186"/>
      <c r="BI216" s="186"/>
    </row>
    <row r="217" spans="1:61" s="91" customFormat="1">
      <c r="A217" s="84">
        <v>214</v>
      </c>
      <c r="B217" s="86"/>
      <c r="C217" s="85"/>
      <c r="D217" s="114"/>
      <c r="E217" s="114"/>
      <c r="F217" s="114"/>
      <c r="G217" s="86"/>
      <c r="H217" s="122">
        <f t="shared" si="15"/>
        <v>0</v>
      </c>
      <c r="I217" s="122">
        <f t="shared" si="16"/>
        <v>0</v>
      </c>
      <c r="J217" s="122">
        <f t="shared" si="17"/>
        <v>0</v>
      </c>
      <c r="K217" s="122" t="str">
        <f t="shared" si="18"/>
        <v/>
      </c>
      <c r="L217" s="92"/>
      <c r="M217" s="93"/>
      <c r="N217" s="101"/>
      <c r="O217" s="118"/>
      <c r="P217" s="87"/>
      <c r="Q217" s="94"/>
      <c r="R217" s="122">
        <f t="shared" si="19"/>
        <v>0</v>
      </c>
      <c r="S217" s="95"/>
      <c r="T217" s="119"/>
      <c r="U217" s="119"/>
      <c r="V217" s="86"/>
      <c r="W217" s="153"/>
      <c r="X217" s="144"/>
      <c r="Y217" s="144"/>
      <c r="Z217" s="144"/>
      <c r="AA217" s="144"/>
      <c r="AB217" s="144"/>
      <c r="AC217" s="144"/>
      <c r="AD217" s="144"/>
      <c r="AE217" s="144"/>
      <c r="AF217" s="148"/>
      <c r="AG217" s="153"/>
      <c r="AH217" s="153"/>
      <c r="AI217" s="153"/>
      <c r="AJ217" s="153"/>
      <c r="AK217" s="153"/>
      <c r="AL217" s="82"/>
      <c r="AM217" s="82"/>
      <c r="AN217" s="159"/>
      <c r="AO217" s="159"/>
      <c r="AP217" s="159"/>
      <c r="AQ217" s="159"/>
      <c r="AR217" s="82"/>
      <c r="AS217" s="82"/>
      <c r="AT217" s="83"/>
      <c r="AU217" s="83"/>
      <c r="AV217" s="186"/>
      <c r="AW217" s="90"/>
      <c r="AX217" s="90"/>
      <c r="AY217" s="90"/>
      <c r="AZ217" s="90"/>
      <c r="BA217" s="90"/>
      <c r="BB217" s="90"/>
      <c r="BC217" s="90"/>
      <c r="BD217" s="90"/>
      <c r="BE217" s="148"/>
      <c r="BF217" s="186"/>
      <c r="BG217" s="186"/>
      <c r="BH217" s="186"/>
      <c r="BI217" s="186"/>
    </row>
    <row r="218" spans="1:61" s="91" customFormat="1">
      <c r="A218" s="84">
        <v>215</v>
      </c>
      <c r="B218" s="86"/>
      <c r="C218" s="85"/>
      <c r="D218" s="114"/>
      <c r="E218" s="114"/>
      <c r="F218" s="114"/>
      <c r="G218" s="86"/>
      <c r="H218" s="122">
        <f t="shared" si="15"/>
        <v>0</v>
      </c>
      <c r="I218" s="122">
        <f t="shared" si="16"/>
        <v>0</v>
      </c>
      <c r="J218" s="122">
        <f t="shared" si="17"/>
        <v>0</v>
      </c>
      <c r="K218" s="122" t="str">
        <f t="shared" si="18"/>
        <v/>
      </c>
      <c r="L218" s="92"/>
      <c r="M218" s="93"/>
      <c r="N218" s="101"/>
      <c r="O218" s="118"/>
      <c r="P218" s="87"/>
      <c r="Q218" s="94"/>
      <c r="R218" s="122">
        <f t="shared" si="19"/>
        <v>0</v>
      </c>
      <c r="S218" s="95"/>
      <c r="T218" s="119"/>
      <c r="U218" s="119"/>
      <c r="V218" s="86"/>
      <c r="W218" s="153"/>
      <c r="X218" s="144"/>
      <c r="Y218" s="144"/>
      <c r="Z218" s="144"/>
      <c r="AA218" s="144"/>
      <c r="AB218" s="144"/>
      <c r="AC218" s="144"/>
      <c r="AD218" s="144"/>
      <c r="AE218" s="144"/>
      <c r="AF218" s="148"/>
      <c r="AG218" s="153"/>
      <c r="AH218" s="153"/>
      <c r="AI218" s="153"/>
      <c r="AJ218" s="153"/>
      <c r="AK218" s="153"/>
      <c r="AL218" s="82"/>
      <c r="AM218" s="82"/>
      <c r="AN218" s="159"/>
      <c r="AO218" s="159"/>
      <c r="AP218" s="159"/>
      <c r="AQ218" s="159"/>
      <c r="AR218" s="82"/>
      <c r="AS218" s="82"/>
      <c r="AT218" s="83"/>
      <c r="AU218" s="83"/>
      <c r="AV218" s="186"/>
      <c r="AW218" s="90"/>
      <c r="AX218" s="90"/>
      <c r="AY218" s="90"/>
      <c r="AZ218" s="90"/>
      <c r="BA218" s="90"/>
      <c r="BB218" s="90"/>
      <c r="BC218" s="90"/>
      <c r="BD218" s="90"/>
      <c r="BE218" s="148"/>
      <c r="BF218" s="186"/>
      <c r="BG218" s="186"/>
      <c r="BH218" s="186"/>
      <c r="BI218" s="186"/>
    </row>
    <row r="219" spans="1:61" s="91" customFormat="1">
      <c r="A219" s="84">
        <v>216</v>
      </c>
      <c r="B219" s="86"/>
      <c r="C219" s="85"/>
      <c r="D219" s="114"/>
      <c r="E219" s="114"/>
      <c r="F219" s="114"/>
      <c r="G219" s="86"/>
      <c r="H219" s="122">
        <f t="shared" si="15"/>
        <v>0</v>
      </c>
      <c r="I219" s="122">
        <f t="shared" si="16"/>
        <v>0</v>
      </c>
      <c r="J219" s="122">
        <f t="shared" si="17"/>
        <v>0</v>
      </c>
      <c r="K219" s="122" t="str">
        <f t="shared" si="18"/>
        <v/>
      </c>
      <c r="L219" s="92"/>
      <c r="M219" s="93"/>
      <c r="N219" s="101"/>
      <c r="O219" s="118"/>
      <c r="P219" s="87"/>
      <c r="Q219" s="94"/>
      <c r="R219" s="122">
        <f t="shared" si="19"/>
        <v>0</v>
      </c>
      <c r="S219" s="95"/>
      <c r="T219" s="119"/>
      <c r="U219" s="119"/>
      <c r="V219" s="86"/>
      <c r="W219" s="153"/>
      <c r="X219" s="144"/>
      <c r="Y219" s="144"/>
      <c r="Z219" s="144"/>
      <c r="AA219" s="144"/>
      <c r="AB219" s="144"/>
      <c r="AC219" s="144"/>
      <c r="AD219" s="144"/>
      <c r="AE219" s="144"/>
      <c r="AF219" s="148"/>
      <c r="AG219" s="153"/>
      <c r="AH219" s="153"/>
      <c r="AI219" s="153"/>
      <c r="AJ219" s="153"/>
      <c r="AK219" s="153"/>
      <c r="AL219" s="82"/>
      <c r="AM219" s="82"/>
      <c r="AN219" s="159"/>
      <c r="AO219" s="159"/>
      <c r="AP219" s="159"/>
      <c r="AQ219" s="159"/>
      <c r="AR219" s="82"/>
      <c r="AS219" s="82"/>
      <c r="AT219" s="83"/>
      <c r="AU219" s="83"/>
      <c r="AV219" s="186"/>
      <c r="AW219" s="90"/>
      <c r="AX219" s="90"/>
      <c r="AY219" s="90"/>
      <c r="AZ219" s="90"/>
      <c r="BA219" s="90"/>
      <c r="BB219" s="90"/>
      <c r="BC219" s="90"/>
      <c r="BD219" s="90"/>
      <c r="BE219" s="148"/>
      <c r="BF219" s="186"/>
      <c r="BG219" s="186"/>
      <c r="BH219" s="186"/>
      <c r="BI219" s="186"/>
    </row>
    <row r="220" spans="1:61" s="91" customFormat="1">
      <c r="A220" s="84">
        <v>217</v>
      </c>
      <c r="B220" s="86"/>
      <c r="C220" s="85"/>
      <c r="D220" s="114"/>
      <c r="E220" s="114"/>
      <c r="F220" s="114"/>
      <c r="G220" s="86"/>
      <c r="H220" s="122">
        <f t="shared" si="15"/>
        <v>0</v>
      </c>
      <c r="I220" s="122">
        <f t="shared" si="16"/>
        <v>0</v>
      </c>
      <c r="J220" s="122">
        <f t="shared" si="17"/>
        <v>0</v>
      </c>
      <c r="K220" s="122" t="str">
        <f t="shared" si="18"/>
        <v/>
      </c>
      <c r="L220" s="92"/>
      <c r="M220" s="93"/>
      <c r="N220" s="101"/>
      <c r="O220" s="118"/>
      <c r="P220" s="87"/>
      <c r="Q220" s="94"/>
      <c r="R220" s="122">
        <f t="shared" si="19"/>
        <v>0</v>
      </c>
      <c r="S220" s="95"/>
      <c r="T220" s="119"/>
      <c r="U220" s="119"/>
      <c r="V220" s="86"/>
      <c r="W220" s="153"/>
      <c r="X220" s="144"/>
      <c r="Y220" s="144"/>
      <c r="Z220" s="144"/>
      <c r="AA220" s="144"/>
      <c r="AB220" s="144"/>
      <c r="AC220" s="144"/>
      <c r="AD220" s="144"/>
      <c r="AE220" s="144"/>
      <c r="AF220" s="148"/>
      <c r="AG220" s="153"/>
      <c r="AH220" s="153"/>
      <c r="AI220" s="153"/>
      <c r="AJ220" s="153"/>
      <c r="AK220" s="153"/>
      <c r="AL220" s="82"/>
      <c r="AM220" s="82"/>
      <c r="AN220" s="159"/>
      <c r="AO220" s="159"/>
      <c r="AP220" s="159"/>
      <c r="AQ220" s="159"/>
      <c r="AR220" s="82"/>
      <c r="AS220" s="82"/>
      <c r="AT220" s="83"/>
      <c r="AU220" s="83"/>
      <c r="AV220" s="186"/>
      <c r="AW220" s="90"/>
      <c r="AX220" s="90"/>
      <c r="AY220" s="90"/>
      <c r="AZ220" s="90"/>
      <c r="BA220" s="90"/>
      <c r="BB220" s="90"/>
      <c r="BC220" s="90"/>
      <c r="BD220" s="90"/>
      <c r="BE220" s="148"/>
      <c r="BF220" s="186"/>
      <c r="BG220" s="186"/>
      <c r="BH220" s="186"/>
      <c r="BI220" s="186"/>
    </row>
    <row r="221" spans="1:61" s="91" customFormat="1">
      <c r="A221" s="84">
        <v>218</v>
      </c>
      <c r="B221" s="86"/>
      <c r="C221" s="85"/>
      <c r="D221" s="114"/>
      <c r="E221" s="114"/>
      <c r="F221" s="114"/>
      <c r="G221" s="86"/>
      <c r="H221" s="122">
        <f t="shared" si="15"/>
        <v>0</v>
      </c>
      <c r="I221" s="122">
        <f t="shared" si="16"/>
        <v>0</v>
      </c>
      <c r="J221" s="122">
        <f t="shared" si="17"/>
        <v>0</v>
      </c>
      <c r="K221" s="122" t="str">
        <f t="shared" si="18"/>
        <v/>
      </c>
      <c r="L221" s="92"/>
      <c r="M221" s="93"/>
      <c r="N221" s="101"/>
      <c r="O221" s="118"/>
      <c r="P221" s="87"/>
      <c r="Q221" s="94"/>
      <c r="R221" s="122">
        <f t="shared" si="19"/>
        <v>0</v>
      </c>
      <c r="S221" s="95"/>
      <c r="T221" s="119"/>
      <c r="U221" s="119"/>
      <c r="V221" s="86"/>
      <c r="W221" s="153"/>
      <c r="X221" s="144"/>
      <c r="Y221" s="144"/>
      <c r="Z221" s="144"/>
      <c r="AA221" s="144"/>
      <c r="AB221" s="144"/>
      <c r="AC221" s="144"/>
      <c r="AD221" s="144"/>
      <c r="AE221" s="144"/>
      <c r="AF221" s="148"/>
      <c r="AG221" s="153"/>
      <c r="AH221" s="153"/>
      <c r="AI221" s="153"/>
      <c r="AJ221" s="153"/>
      <c r="AK221" s="153"/>
      <c r="AL221" s="82"/>
      <c r="AM221" s="82"/>
      <c r="AN221" s="159"/>
      <c r="AO221" s="159"/>
      <c r="AP221" s="159"/>
      <c r="AQ221" s="159"/>
      <c r="AR221" s="82"/>
      <c r="AS221" s="82"/>
      <c r="AT221" s="83"/>
      <c r="AU221" s="83"/>
      <c r="AV221" s="186"/>
      <c r="AW221" s="90"/>
      <c r="AX221" s="90"/>
      <c r="AY221" s="90"/>
      <c r="AZ221" s="90"/>
      <c r="BA221" s="90"/>
      <c r="BB221" s="90"/>
      <c r="BC221" s="90"/>
      <c r="BD221" s="90"/>
      <c r="BE221" s="148"/>
      <c r="BF221" s="186"/>
      <c r="BG221" s="186"/>
      <c r="BH221" s="186"/>
      <c r="BI221" s="186"/>
    </row>
    <row r="222" spans="1:61" s="91" customFormat="1">
      <c r="A222" s="84">
        <v>219</v>
      </c>
      <c r="B222" s="86"/>
      <c r="C222" s="85"/>
      <c r="D222" s="114"/>
      <c r="E222" s="114"/>
      <c r="F222" s="114"/>
      <c r="G222" s="86"/>
      <c r="H222" s="122">
        <f t="shared" si="15"/>
        <v>0</v>
      </c>
      <c r="I222" s="122">
        <f t="shared" si="16"/>
        <v>0</v>
      </c>
      <c r="J222" s="122">
        <f t="shared" si="17"/>
        <v>0</v>
      </c>
      <c r="K222" s="122" t="str">
        <f t="shared" si="18"/>
        <v/>
      </c>
      <c r="L222" s="92"/>
      <c r="M222" s="93"/>
      <c r="N222" s="101"/>
      <c r="O222" s="118"/>
      <c r="P222" s="87"/>
      <c r="Q222" s="94"/>
      <c r="R222" s="122">
        <f t="shared" si="19"/>
        <v>0</v>
      </c>
      <c r="S222" s="95"/>
      <c r="T222" s="119"/>
      <c r="U222" s="119"/>
      <c r="V222" s="86"/>
      <c r="W222" s="153"/>
      <c r="X222" s="144"/>
      <c r="Y222" s="144"/>
      <c r="Z222" s="144"/>
      <c r="AA222" s="144"/>
      <c r="AB222" s="144"/>
      <c r="AC222" s="144"/>
      <c r="AD222" s="144"/>
      <c r="AE222" s="144"/>
      <c r="AF222" s="148"/>
      <c r="AG222" s="153"/>
      <c r="AH222" s="153"/>
      <c r="AI222" s="153"/>
      <c r="AJ222" s="153"/>
      <c r="AK222" s="153"/>
      <c r="AL222" s="82"/>
      <c r="AM222" s="82"/>
      <c r="AN222" s="159"/>
      <c r="AO222" s="159"/>
      <c r="AP222" s="159"/>
      <c r="AQ222" s="159"/>
      <c r="AR222" s="82"/>
      <c r="AS222" s="82"/>
      <c r="AT222" s="83"/>
      <c r="AU222" s="83"/>
      <c r="AV222" s="186"/>
      <c r="AW222" s="90"/>
      <c r="AX222" s="90"/>
      <c r="AY222" s="90"/>
      <c r="AZ222" s="90"/>
      <c r="BA222" s="90"/>
      <c r="BB222" s="90"/>
      <c r="BC222" s="90"/>
      <c r="BD222" s="90"/>
      <c r="BE222" s="148"/>
      <c r="BF222" s="186"/>
      <c r="BG222" s="186"/>
      <c r="BH222" s="186"/>
      <c r="BI222" s="186"/>
    </row>
    <row r="223" spans="1:61" s="91" customFormat="1">
      <c r="A223" s="84">
        <v>220</v>
      </c>
      <c r="B223" s="86"/>
      <c r="C223" s="85"/>
      <c r="D223" s="114"/>
      <c r="E223" s="114"/>
      <c r="F223" s="114"/>
      <c r="G223" s="86"/>
      <c r="H223" s="122">
        <f t="shared" si="15"/>
        <v>0</v>
      </c>
      <c r="I223" s="122">
        <f t="shared" si="16"/>
        <v>0</v>
      </c>
      <c r="J223" s="122">
        <f t="shared" si="17"/>
        <v>0</v>
      </c>
      <c r="K223" s="122" t="str">
        <f t="shared" si="18"/>
        <v/>
      </c>
      <c r="L223" s="92"/>
      <c r="M223" s="93"/>
      <c r="N223" s="101"/>
      <c r="O223" s="118"/>
      <c r="P223" s="87"/>
      <c r="Q223" s="94"/>
      <c r="R223" s="122">
        <f t="shared" si="19"/>
        <v>0</v>
      </c>
      <c r="S223" s="95"/>
      <c r="T223" s="119"/>
      <c r="U223" s="119"/>
      <c r="V223" s="86"/>
      <c r="W223" s="153"/>
      <c r="X223" s="144"/>
      <c r="Y223" s="144"/>
      <c r="Z223" s="144"/>
      <c r="AA223" s="144"/>
      <c r="AB223" s="144"/>
      <c r="AC223" s="144"/>
      <c r="AD223" s="144"/>
      <c r="AE223" s="144"/>
      <c r="AF223" s="148"/>
      <c r="AG223" s="153"/>
      <c r="AH223" s="153"/>
      <c r="AI223" s="153"/>
      <c r="AJ223" s="153"/>
      <c r="AK223" s="153"/>
      <c r="AL223" s="82"/>
      <c r="AM223" s="82"/>
      <c r="AN223" s="159"/>
      <c r="AO223" s="159"/>
      <c r="AP223" s="159"/>
      <c r="AQ223" s="159"/>
      <c r="AR223" s="82"/>
      <c r="AS223" s="82"/>
      <c r="AT223" s="83"/>
      <c r="AU223" s="83"/>
      <c r="AV223" s="186"/>
      <c r="AW223" s="90"/>
      <c r="AX223" s="90"/>
      <c r="AY223" s="90"/>
      <c r="AZ223" s="90"/>
      <c r="BA223" s="90"/>
      <c r="BB223" s="90"/>
      <c r="BC223" s="90"/>
      <c r="BD223" s="90"/>
      <c r="BE223" s="148"/>
      <c r="BF223" s="186"/>
      <c r="BG223" s="186"/>
      <c r="BH223" s="186"/>
      <c r="BI223" s="186"/>
    </row>
    <row r="224" spans="1:61" s="91" customFormat="1">
      <c r="A224" s="84">
        <v>221</v>
      </c>
      <c r="B224" s="86"/>
      <c r="C224" s="85"/>
      <c r="D224" s="114"/>
      <c r="E224" s="114"/>
      <c r="F224" s="114"/>
      <c r="G224" s="86"/>
      <c r="H224" s="122">
        <f t="shared" si="15"/>
        <v>0</v>
      </c>
      <c r="I224" s="122">
        <f t="shared" si="16"/>
        <v>0</v>
      </c>
      <c r="J224" s="122">
        <f t="shared" si="17"/>
        <v>0</v>
      </c>
      <c r="K224" s="122" t="str">
        <f t="shared" si="18"/>
        <v/>
      </c>
      <c r="L224" s="92"/>
      <c r="M224" s="93"/>
      <c r="N224" s="101"/>
      <c r="O224" s="118"/>
      <c r="P224" s="87"/>
      <c r="Q224" s="94"/>
      <c r="R224" s="122">
        <f t="shared" si="19"/>
        <v>0</v>
      </c>
      <c r="S224" s="95"/>
      <c r="T224" s="119"/>
      <c r="U224" s="119"/>
      <c r="V224" s="86"/>
      <c r="W224" s="153"/>
      <c r="X224" s="144"/>
      <c r="Y224" s="144"/>
      <c r="Z224" s="144"/>
      <c r="AA224" s="144"/>
      <c r="AB224" s="144"/>
      <c r="AC224" s="144"/>
      <c r="AD224" s="144"/>
      <c r="AE224" s="144"/>
      <c r="AF224" s="148"/>
      <c r="AG224" s="153"/>
      <c r="AH224" s="153"/>
      <c r="AI224" s="153"/>
      <c r="AJ224" s="153"/>
      <c r="AK224" s="153"/>
      <c r="AL224" s="82"/>
      <c r="AM224" s="82"/>
      <c r="AN224" s="159"/>
      <c r="AO224" s="159"/>
      <c r="AP224" s="159"/>
      <c r="AQ224" s="159"/>
      <c r="AR224" s="82"/>
      <c r="AS224" s="82"/>
      <c r="AT224" s="83"/>
      <c r="AU224" s="83"/>
      <c r="AV224" s="186"/>
      <c r="AW224" s="90"/>
      <c r="AX224" s="90"/>
      <c r="AY224" s="90"/>
      <c r="AZ224" s="90"/>
      <c r="BA224" s="90"/>
      <c r="BB224" s="90"/>
      <c r="BC224" s="90"/>
      <c r="BD224" s="90"/>
      <c r="BE224" s="148"/>
      <c r="BF224" s="186"/>
      <c r="BG224" s="186"/>
      <c r="BH224" s="186"/>
      <c r="BI224" s="186"/>
    </row>
    <row r="225" spans="1:61" s="91" customFormat="1">
      <c r="A225" s="84">
        <v>222</v>
      </c>
      <c r="B225" s="86"/>
      <c r="C225" s="85"/>
      <c r="D225" s="114"/>
      <c r="E225" s="114"/>
      <c r="F225" s="114"/>
      <c r="G225" s="86"/>
      <c r="H225" s="122">
        <f t="shared" si="15"/>
        <v>0</v>
      </c>
      <c r="I225" s="122">
        <f t="shared" si="16"/>
        <v>0</v>
      </c>
      <c r="J225" s="122">
        <f t="shared" si="17"/>
        <v>0</v>
      </c>
      <c r="K225" s="122" t="str">
        <f t="shared" si="18"/>
        <v/>
      </c>
      <c r="L225" s="92"/>
      <c r="M225" s="93"/>
      <c r="N225" s="101"/>
      <c r="O225" s="118"/>
      <c r="P225" s="87"/>
      <c r="Q225" s="94"/>
      <c r="R225" s="122">
        <f t="shared" si="19"/>
        <v>0</v>
      </c>
      <c r="S225" s="95"/>
      <c r="T225" s="119"/>
      <c r="U225" s="119"/>
      <c r="V225" s="86"/>
      <c r="W225" s="153"/>
      <c r="X225" s="144"/>
      <c r="Y225" s="144"/>
      <c r="Z225" s="144"/>
      <c r="AA225" s="144"/>
      <c r="AB225" s="144"/>
      <c r="AC225" s="144"/>
      <c r="AD225" s="144"/>
      <c r="AE225" s="144"/>
      <c r="AF225" s="148"/>
      <c r="AG225" s="153"/>
      <c r="AH225" s="153"/>
      <c r="AI225" s="153"/>
      <c r="AJ225" s="153"/>
      <c r="AK225" s="153"/>
      <c r="AL225" s="82"/>
      <c r="AM225" s="82"/>
      <c r="AN225" s="159"/>
      <c r="AO225" s="159"/>
      <c r="AP225" s="159"/>
      <c r="AQ225" s="159"/>
      <c r="AR225" s="82"/>
      <c r="AS225" s="82"/>
      <c r="AT225" s="83"/>
      <c r="AU225" s="83"/>
      <c r="AV225" s="186"/>
      <c r="AW225" s="90"/>
      <c r="AX225" s="90"/>
      <c r="AY225" s="90"/>
      <c r="AZ225" s="90"/>
      <c r="BA225" s="90"/>
      <c r="BB225" s="90"/>
      <c r="BC225" s="90"/>
      <c r="BD225" s="90"/>
      <c r="BE225" s="148"/>
      <c r="BF225" s="186"/>
      <c r="BG225" s="186"/>
      <c r="BH225" s="186"/>
      <c r="BI225" s="186"/>
    </row>
    <row r="226" spans="1:61" s="91" customFormat="1">
      <c r="A226" s="84">
        <v>223</v>
      </c>
      <c r="B226" s="86"/>
      <c r="C226" s="85"/>
      <c r="D226" s="114"/>
      <c r="E226" s="114"/>
      <c r="F226" s="114"/>
      <c r="G226" s="86"/>
      <c r="H226" s="122">
        <f t="shared" si="15"/>
        <v>0</v>
      </c>
      <c r="I226" s="122">
        <f t="shared" si="16"/>
        <v>0</v>
      </c>
      <c r="J226" s="122">
        <f t="shared" si="17"/>
        <v>0</v>
      </c>
      <c r="K226" s="122" t="str">
        <f t="shared" si="18"/>
        <v/>
      </c>
      <c r="L226" s="92"/>
      <c r="M226" s="93"/>
      <c r="N226" s="101"/>
      <c r="O226" s="118"/>
      <c r="P226" s="87"/>
      <c r="Q226" s="94"/>
      <c r="R226" s="122">
        <f t="shared" si="19"/>
        <v>0</v>
      </c>
      <c r="S226" s="95"/>
      <c r="T226" s="119"/>
      <c r="U226" s="119"/>
      <c r="V226" s="86"/>
      <c r="W226" s="153"/>
      <c r="X226" s="144"/>
      <c r="Y226" s="144"/>
      <c r="Z226" s="144"/>
      <c r="AA226" s="144"/>
      <c r="AB226" s="144"/>
      <c r="AC226" s="144"/>
      <c r="AD226" s="144"/>
      <c r="AE226" s="144"/>
      <c r="AF226" s="148"/>
      <c r="AG226" s="153"/>
      <c r="AH226" s="153"/>
      <c r="AI226" s="153"/>
      <c r="AJ226" s="153"/>
      <c r="AK226" s="153"/>
      <c r="AL226" s="82"/>
      <c r="AM226" s="82"/>
      <c r="AN226" s="159"/>
      <c r="AO226" s="159"/>
      <c r="AP226" s="159"/>
      <c r="AQ226" s="159"/>
      <c r="AR226" s="82"/>
      <c r="AS226" s="82"/>
      <c r="AT226" s="83"/>
      <c r="AU226" s="83"/>
      <c r="AV226" s="186"/>
      <c r="AW226" s="90"/>
      <c r="AX226" s="90"/>
      <c r="AY226" s="90"/>
      <c r="AZ226" s="90"/>
      <c r="BA226" s="90"/>
      <c r="BB226" s="90"/>
      <c r="BC226" s="90"/>
      <c r="BD226" s="90"/>
      <c r="BE226" s="148"/>
      <c r="BF226" s="186"/>
      <c r="BG226" s="186"/>
      <c r="BH226" s="186"/>
      <c r="BI226" s="186"/>
    </row>
    <row r="227" spans="1:61" s="91" customFormat="1">
      <c r="A227" s="84">
        <v>224</v>
      </c>
      <c r="B227" s="86"/>
      <c r="C227" s="85"/>
      <c r="D227" s="114"/>
      <c r="E227" s="114"/>
      <c r="F227" s="114"/>
      <c r="G227" s="86"/>
      <c r="H227" s="122">
        <f t="shared" si="15"/>
        <v>0</v>
      </c>
      <c r="I227" s="122">
        <f t="shared" si="16"/>
        <v>0</v>
      </c>
      <c r="J227" s="122">
        <f t="shared" si="17"/>
        <v>0</v>
      </c>
      <c r="K227" s="122" t="str">
        <f t="shared" si="18"/>
        <v/>
      </c>
      <c r="L227" s="92"/>
      <c r="M227" s="93"/>
      <c r="N227" s="101"/>
      <c r="O227" s="118"/>
      <c r="P227" s="87"/>
      <c r="Q227" s="94"/>
      <c r="R227" s="122">
        <f t="shared" si="19"/>
        <v>0</v>
      </c>
      <c r="S227" s="95"/>
      <c r="T227" s="119"/>
      <c r="U227" s="119"/>
      <c r="V227" s="86"/>
      <c r="W227" s="153"/>
      <c r="X227" s="144"/>
      <c r="Y227" s="144"/>
      <c r="Z227" s="144"/>
      <c r="AA227" s="144"/>
      <c r="AB227" s="144"/>
      <c r="AC227" s="144"/>
      <c r="AD227" s="144"/>
      <c r="AE227" s="144"/>
      <c r="AF227" s="148"/>
      <c r="AG227" s="153"/>
      <c r="AH227" s="153"/>
      <c r="AI227" s="153"/>
      <c r="AJ227" s="153"/>
      <c r="AK227" s="153"/>
      <c r="AL227" s="82"/>
      <c r="AM227" s="82"/>
      <c r="AN227" s="159"/>
      <c r="AO227" s="159"/>
      <c r="AP227" s="159"/>
      <c r="AQ227" s="159"/>
      <c r="AR227" s="82"/>
      <c r="AS227" s="82"/>
      <c r="AT227" s="83"/>
      <c r="AU227" s="83"/>
      <c r="AV227" s="186"/>
      <c r="AW227" s="90"/>
      <c r="AX227" s="90"/>
      <c r="AY227" s="90"/>
      <c r="AZ227" s="90"/>
      <c r="BA227" s="90"/>
      <c r="BB227" s="90"/>
      <c r="BC227" s="90"/>
      <c r="BD227" s="90"/>
      <c r="BE227" s="148"/>
      <c r="BF227" s="186"/>
      <c r="BG227" s="186"/>
      <c r="BH227" s="186"/>
      <c r="BI227" s="186"/>
    </row>
    <row r="228" spans="1:61" s="91" customFormat="1">
      <c r="A228" s="84">
        <v>225</v>
      </c>
      <c r="B228" s="86"/>
      <c r="C228" s="85"/>
      <c r="D228" s="114"/>
      <c r="E228" s="114"/>
      <c r="F228" s="114"/>
      <c r="G228" s="86"/>
      <c r="H228" s="122">
        <f t="shared" si="15"/>
        <v>0</v>
      </c>
      <c r="I228" s="122">
        <f t="shared" si="16"/>
        <v>0</v>
      </c>
      <c r="J228" s="122">
        <f t="shared" si="17"/>
        <v>0</v>
      </c>
      <c r="K228" s="122" t="str">
        <f t="shared" si="18"/>
        <v/>
      </c>
      <c r="L228" s="92"/>
      <c r="M228" s="93"/>
      <c r="N228" s="101"/>
      <c r="O228" s="118"/>
      <c r="P228" s="87"/>
      <c r="Q228" s="94"/>
      <c r="R228" s="122">
        <f t="shared" si="19"/>
        <v>0</v>
      </c>
      <c r="S228" s="95"/>
      <c r="T228" s="119"/>
      <c r="U228" s="119"/>
      <c r="V228" s="86"/>
      <c r="W228" s="153"/>
      <c r="X228" s="144"/>
      <c r="Y228" s="144"/>
      <c r="Z228" s="144"/>
      <c r="AA228" s="144"/>
      <c r="AB228" s="144"/>
      <c r="AC228" s="144"/>
      <c r="AD228" s="144"/>
      <c r="AE228" s="144"/>
      <c r="AF228" s="148"/>
      <c r="AG228" s="153"/>
      <c r="AH228" s="153"/>
      <c r="AI228" s="153"/>
      <c r="AJ228" s="153"/>
      <c r="AK228" s="153"/>
      <c r="AL228" s="82"/>
      <c r="AM228" s="82"/>
      <c r="AN228" s="159"/>
      <c r="AO228" s="159"/>
      <c r="AP228" s="159"/>
      <c r="AQ228" s="159"/>
      <c r="AR228" s="82"/>
      <c r="AS228" s="82"/>
      <c r="AT228" s="83"/>
      <c r="AU228" s="83"/>
      <c r="AV228" s="186"/>
      <c r="AW228" s="90"/>
      <c r="AX228" s="90"/>
      <c r="AY228" s="90"/>
      <c r="AZ228" s="90"/>
      <c r="BA228" s="90"/>
      <c r="BB228" s="90"/>
      <c r="BC228" s="90"/>
      <c r="BD228" s="90"/>
      <c r="BE228" s="148"/>
      <c r="BF228" s="186"/>
      <c r="BG228" s="186"/>
      <c r="BH228" s="186"/>
      <c r="BI228" s="186"/>
    </row>
    <row r="229" spans="1:61" s="91" customFormat="1">
      <c r="A229" s="84">
        <v>226</v>
      </c>
      <c r="B229" s="86"/>
      <c r="C229" s="85"/>
      <c r="D229" s="114"/>
      <c r="E229" s="114"/>
      <c r="F229" s="114"/>
      <c r="G229" s="86"/>
      <c r="H229" s="122">
        <f t="shared" si="15"/>
        <v>0</v>
      </c>
      <c r="I229" s="122">
        <f t="shared" si="16"/>
        <v>0</v>
      </c>
      <c r="J229" s="122">
        <f t="shared" si="17"/>
        <v>0</v>
      </c>
      <c r="K229" s="122" t="str">
        <f t="shared" si="18"/>
        <v/>
      </c>
      <c r="L229" s="92"/>
      <c r="M229" s="93"/>
      <c r="N229" s="101"/>
      <c r="O229" s="118"/>
      <c r="P229" s="87"/>
      <c r="Q229" s="94"/>
      <c r="R229" s="122">
        <f t="shared" si="19"/>
        <v>0</v>
      </c>
      <c r="S229" s="95"/>
      <c r="T229" s="119"/>
      <c r="U229" s="119"/>
      <c r="V229" s="86"/>
      <c r="W229" s="153"/>
      <c r="X229" s="144"/>
      <c r="Y229" s="144"/>
      <c r="Z229" s="144"/>
      <c r="AA229" s="144"/>
      <c r="AB229" s="144"/>
      <c r="AC229" s="144"/>
      <c r="AD229" s="144"/>
      <c r="AE229" s="144"/>
      <c r="AF229" s="148"/>
      <c r="AG229" s="153"/>
      <c r="AH229" s="153"/>
      <c r="AI229" s="153"/>
      <c r="AJ229" s="153"/>
      <c r="AK229" s="153"/>
      <c r="AL229" s="82"/>
      <c r="AM229" s="82"/>
      <c r="AN229" s="159"/>
      <c r="AO229" s="159"/>
      <c r="AP229" s="159"/>
      <c r="AQ229" s="159"/>
      <c r="AR229" s="82"/>
      <c r="AS229" s="82"/>
      <c r="AT229" s="83"/>
      <c r="AU229" s="83"/>
      <c r="AV229" s="186"/>
      <c r="AW229" s="90"/>
      <c r="AX229" s="90"/>
      <c r="AY229" s="90"/>
      <c r="AZ229" s="90"/>
      <c r="BA229" s="90"/>
      <c r="BB229" s="90"/>
      <c r="BC229" s="90"/>
      <c r="BD229" s="90"/>
      <c r="BE229" s="148"/>
      <c r="BF229" s="186"/>
      <c r="BG229" s="186"/>
      <c r="BH229" s="186"/>
      <c r="BI229" s="186"/>
    </row>
    <row r="230" spans="1:61" s="91" customFormat="1">
      <c r="A230" s="84">
        <v>227</v>
      </c>
      <c r="B230" s="86"/>
      <c r="C230" s="85"/>
      <c r="D230" s="114"/>
      <c r="E230" s="114"/>
      <c r="F230" s="114"/>
      <c r="G230" s="86"/>
      <c r="H230" s="122">
        <f t="shared" si="15"/>
        <v>0</v>
      </c>
      <c r="I230" s="122">
        <f t="shared" si="16"/>
        <v>0</v>
      </c>
      <c r="J230" s="122">
        <f t="shared" si="17"/>
        <v>0</v>
      </c>
      <c r="K230" s="122" t="str">
        <f t="shared" si="18"/>
        <v/>
      </c>
      <c r="L230" s="92"/>
      <c r="M230" s="93"/>
      <c r="N230" s="101"/>
      <c r="O230" s="118"/>
      <c r="P230" s="87"/>
      <c r="Q230" s="94"/>
      <c r="R230" s="122">
        <f t="shared" si="19"/>
        <v>0</v>
      </c>
      <c r="S230" s="95"/>
      <c r="T230" s="119"/>
      <c r="U230" s="119"/>
      <c r="V230" s="86"/>
      <c r="W230" s="153"/>
      <c r="X230" s="144"/>
      <c r="Y230" s="144"/>
      <c r="Z230" s="144"/>
      <c r="AA230" s="144"/>
      <c r="AB230" s="144"/>
      <c r="AC230" s="144"/>
      <c r="AD230" s="144"/>
      <c r="AE230" s="144"/>
      <c r="AF230" s="148"/>
      <c r="AG230" s="153"/>
      <c r="AH230" s="153"/>
      <c r="AI230" s="153"/>
      <c r="AJ230" s="153"/>
      <c r="AK230" s="153"/>
      <c r="AL230" s="82"/>
      <c r="AM230" s="82"/>
      <c r="AN230" s="159"/>
      <c r="AO230" s="159"/>
      <c r="AP230" s="159"/>
      <c r="AQ230" s="159"/>
      <c r="AR230" s="82"/>
      <c r="AS230" s="82"/>
      <c r="AT230" s="83"/>
      <c r="AU230" s="83"/>
      <c r="AV230" s="186"/>
      <c r="AW230" s="90"/>
      <c r="AX230" s="90"/>
      <c r="AY230" s="90"/>
      <c r="AZ230" s="90"/>
      <c r="BA230" s="90"/>
      <c r="BB230" s="90"/>
      <c r="BC230" s="90"/>
      <c r="BD230" s="90"/>
      <c r="BE230" s="148"/>
      <c r="BF230" s="186"/>
      <c r="BG230" s="186"/>
      <c r="BH230" s="186"/>
      <c r="BI230" s="186"/>
    </row>
    <row r="231" spans="1:61" s="91" customFormat="1">
      <c r="A231" s="84">
        <v>228</v>
      </c>
      <c r="B231" s="86"/>
      <c r="C231" s="85"/>
      <c r="D231" s="114"/>
      <c r="E231" s="114"/>
      <c r="F231" s="114"/>
      <c r="G231" s="86"/>
      <c r="H231" s="122">
        <f t="shared" si="15"/>
        <v>0</v>
      </c>
      <c r="I231" s="122">
        <f t="shared" si="16"/>
        <v>0</v>
      </c>
      <c r="J231" s="122">
        <f t="shared" si="17"/>
        <v>0</v>
      </c>
      <c r="K231" s="122" t="str">
        <f t="shared" si="18"/>
        <v/>
      </c>
      <c r="L231" s="92"/>
      <c r="M231" s="93"/>
      <c r="N231" s="101"/>
      <c r="O231" s="118"/>
      <c r="P231" s="87"/>
      <c r="Q231" s="94"/>
      <c r="R231" s="122">
        <f t="shared" si="19"/>
        <v>0</v>
      </c>
      <c r="S231" s="95"/>
      <c r="T231" s="119"/>
      <c r="U231" s="119"/>
      <c r="V231" s="86"/>
      <c r="W231" s="153"/>
      <c r="X231" s="144"/>
      <c r="Y231" s="144"/>
      <c r="Z231" s="144"/>
      <c r="AA231" s="144"/>
      <c r="AB231" s="144"/>
      <c r="AC231" s="144"/>
      <c r="AD231" s="144"/>
      <c r="AE231" s="144"/>
      <c r="AF231" s="148"/>
      <c r="AG231" s="153"/>
      <c r="AH231" s="153"/>
      <c r="AI231" s="153"/>
      <c r="AJ231" s="153"/>
      <c r="AK231" s="153"/>
      <c r="AL231" s="82"/>
      <c r="AM231" s="82"/>
      <c r="AN231" s="159"/>
      <c r="AO231" s="159"/>
      <c r="AP231" s="159"/>
      <c r="AQ231" s="159"/>
      <c r="AR231" s="82"/>
      <c r="AS231" s="82"/>
      <c r="AT231" s="83"/>
      <c r="AU231" s="83"/>
      <c r="AV231" s="186"/>
      <c r="AW231" s="90"/>
      <c r="AX231" s="90"/>
      <c r="AY231" s="90"/>
      <c r="AZ231" s="90"/>
      <c r="BA231" s="90"/>
      <c r="BB231" s="90"/>
      <c r="BC231" s="90"/>
      <c r="BD231" s="90"/>
      <c r="BE231" s="148"/>
      <c r="BF231" s="186"/>
      <c r="BG231" s="186"/>
      <c r="BH231" s="186"/>
      <c r="BI231" s="186"/>
    </row>
    <row r="232" spans="1:61" s="91" customFormat="1">
      <c r="A232" s="84">
        <v>229</v>
      </c>
      <c r="B232" s="86"/>
      <c r="C232" s="85"/>
      <c r="D232" s="114"/>
      <c r="E232" s="114"/>
      <c r="F232" s="114"/>
      <c r="G232" s="86"/>
      <c r="H232" s="122">
        <f t="shared" si="15"/>
        <v>0</v>
      </c>
      <c r="I232" s="122">
        <f t="shared" si="16"/>
        <v>0</v>
      </c>
      <c r="J232" s="122">
        <f t="shared" si="17"/>
        <v>0</v>
      </c>
      <c r="K232" s="122" t="str">
        <f t="shared" si="18"/>
        <v/>
      </c>
      <c r="L232" s="92"/>
      <c r="M232" s="93"/>
      <c r="N232" s="101"/>
      <c r="O232" s="118"/>
      <c r="P232" s="87"/>
      <c r="Q232" s="94"/>
      <c r="R232" s="122">
        <f t="shared" si="19"/>
        <v>0</v>
      </c>
      <c r="S232" s="95"/>
      <c r="T232" s="119"/>
      <c r="U232" s="119"/>
      <c r="V232" s="86"/>
      <c r="W232" s="153"/>
      <c r="X232" s="144"/>
      <c r="Y232" s="144"/>
      <c r="Z232" s="144"/>
      <c r="AA232" s="144"/>
      <c r="AB232" s="144"/>
      <c r="AC232" s="144"/>
      <c r="AD232" s="144"/>
      <c r="AE232" s="144"/>
      <c r="AF232" s="148"/>
      <c r="AG232" s="153"/>
      <c r="AH232" s="153"/>
      <c r="AI232" s="153"/>
      <c r="AJ232" s="153"/>
      <c r="AK232" s="153"/>
      <c r="AL232" s="82"/>
      <c r="AM232" s="82"/>
      <c r="AN232" s="159"/>
      <c r="AO232" s="159"/>
      <c r="AP232" s="159"/>
      <c r="AQ232" s="159"/>
      <c r="AR232" s="82"/>
      <c r="AS232" s="82"/>
      <c r="AT232" s="83"/>
      <c r="AU232" s="83"/>
      <c r="AV232" s="186"/>
      <c r="AW232" s="90"/>
      <c r="AX232" s="90"/>
      <c r="AY232" s="90"/>
      <c r="AZ232" s="90"/>
      <c r="BA232" s="90"/>
      <c r="BB232" s="90"/>
      <c r="BC232" s="90"/>
      <c r="BD232" s="90"/>
      <c r="BE232" s="148"/>
      <c r="BF232" s="186"/>
      <c r="BG232" s="186"/>
      <c r="BH232" s="186"/>
      <c r="BI232" s="186"/>
    </row>
    <row r="233" spans="1:61" s="91" customFormat="1">
      <c r="A233" s="84">
        <v>230</v>
      </c>
      <c r="B233" s="86"/>
      <c r="C233" s="85"/>
      <c r="D233" s="114"/>
      <c r="E233" s="114"/>
      <c r="F233" s="114"/>
      <c r="G233" s="86"/>
      <c r="H233" s="122">
        <f t="shared" si="15"/>
        <v>0</v>
      </c>
      <c r="I233" s="122">
        <f t="shared" si="16"/>
        <v>0</v>
      </c>
      <c r="J233" s="122">
        <f t="shared" si="17"/>
        <v>0</v>
      </c>
      <c r="K233" s="122" t="str">
        <f t="shared" si="18"/>
        <v/>
      </c>
      <c r="L233" s="92"/>
      <c r="M233" s="93"/>
      <c r="N233" s="101"/>
      <c r="O233" s="118"/>
      <c r="P233" s="87"/>
      <c r="Q233" s="94"/>
      <c r="R233" s="122">
        <f t="shared" si="19"/>
        <v>0</v>
      </c>
      <c r="S233" s="95"/>
      <c r="T233" s="119"/>
      <c r="U233" s="119"/>
      <c r="V233" s="86"/>
      <c r="W233" s="153"/>
      <c r="X233" s="144"/>
      <c r="Y233" s="144"/>
      <c r="Z233" s="144"/>
      <c r="AA233" s="144"/>
      <c r="AB233" s="144"/>
      <c r="AC233" s="144"/>
      <c r="AD233" s="144"/>
      <c r="AE233" s="144"/>
      <c r="AF233" s="148"/>
      <c r="AG233" s="153"/>
      <c r="AH233" s="153"/>
      <c r="AI233" s="153"/>
      <c r="AJ233" s="153"/>
      <c r="AK233" s="153"/>
      <c r="AL233" s="82"/>
      <c r="AM233" s="82"/>
      <c r="AN233" s="159"/>
      <c r="AO233" s="159"/>
      <c r="AP233" s="159"/>
      <c r="AQ233" s="159"/>
      <c r="AR233" s="82"/>
      <c r="AS233" s="82"/>
      <c r="AT233" s="83"/>
      <c r="AU233" s="83"/>
      <c r="AV233" s="186"/>
      <c r="AW233" s="90"/>
      <c r="AX233" s="90"/>
      <c r="AY233" s="90"/>
      <c r="AZ233" s="90"/>
      <c r="BA233" s="90"/>
      <c r="BB233" s="90"/>
      <c r="BC233" s="90"/>
      <c r="BD233" s="90"/>
      <c r="BE233" s="148"/>
      <c r="BF233" s="186"/>
      <c r="BG233" s="186"/>
      <c r="BH233" s="186"/>
      <c r="BI233" s="186"/>
    </row>
    <row r="234" spans="1:61" s="91" customFormat="1">
      <c r="A234" s="84">
        <v>231</v>
      </c>
      <c r="B234" s="86"/>
      <c r="C234" s="85"/>
      <c r="D234" s="114"/>
      <c r="E234" s="114"/>
      <c r="F234" s="114"/>
      <c r="G234" s="86"/>
      <c r="H234" s="122">
        <f t="shared" si="15"/>
        <v>0</v>
      </c>
      <c r="I234" s="122">
        <f t="shared" si="16"/>
        <v>0</v>
      </c>
      <c r="J234" s="122">
        <f t="shared" si="17"/>
        <v>0</v>
      </c>
      <c r="K234" s="122" t="str">
        <f t="shared" si="18"/>
        <v/>
      </c>
      <c r="L234" s="92"/>
      <c r="M234" s="93"/>
      <c r="N234" s="101"/>
      <c r="O234" s="118"/>
      <c r="P234" s="87"/>
      <c r="Q234" s="94"/>
      <c r="R234" s="122">
        <f t="shared" si="19"/>
        <v>0</v>
      </c>
      <c r="S234" s="95"/>
      <c r="T234" s="119"/>
      <c r="U234" s="119"/>
      <c r="V234" s="86"/>
      <c r="W234" s="153"/>
      <c r="X234" s="144"/>
      <c r="Y234" s="144"/>
      <c r="Z234" s="144"/>
      <c r="AA234" s="144"/>
      <c r="AB234" s="144"/>
      <c r="AC234" s="144"/>
      <c r="AD234" s="144"/>
      <c r="AE234" s="144"/>
      <c r="AF234" s="148"/>
      <c r="AG234" s="153"/>
      <c r="AH234" s="153"/>
      <c r="AI234" s="153"/>
      <c r="AJ234" s="153"/>
      <c r="AK234" s="153"/>
      <c r="AL234" s="82"/>
      <c r="AM234" s="82"/>
      <c r="AN234" s="159"/>
      <c r="AO234" s="159"/>
      <c r="AP234" s="159"/>
      <c r="AQ234" s="159"/>
      <c r="AR234" s="82"/>
      <c r="AS234" s="82"/>
      <c r="AT234" s="83"/>
      <c r="AU234" s="83"/>
      <c r="AV234" s="186"/>
      <c r="AW234" s="90"/>
      <c r="AX234" s="90"/>
      <c r="AY234" s="90"/>
      <c r="AZ234" s="90"/>
      <c r="BA234" s="90"/>
      <c r="BB234" s="90"/>
      <c r="BC234" s="90"/>
      <c r="BD234" s="90"/>
      <c r="BE234" s="148"/>
      <c r="BF234" s="186"/>
      <c r="BG234" s="186"/>
      <c r="BH234" s="186"/>
      <c r="BI234" s="186"/>
    </row>
    <row r="235" spans="1:61" s="91" customFormat="1">
      <c r="A235" s="84">
        <v>232</v>
      </c>
      <c r="B235" s="86"/>
      <c r="C235" s="85"/>
      <c r="D235" s="114"/>
      <c r="E235" s="114"/>
      <c r="F235" s="114"/>
      <c r="G235" s="86"/>
      <c r="H235" s="122">
        <f t="shared" si="15"/>
        <v>0</v>
      </c>
      <c r="I235" s="122">
        <f t="shared" si="16"/>
        <v>0</v>
      </c>
      <c r="J235" s="122">
        <f t="shared" si="17"/>
        <v>0</v>
      </c>
      <c r="K235" s="122" t="str">
        <f t="shared" si="18"/>
        <v/>
      </c>
      <c r="L235" s="92"/>
      <c r="M235" s="93"/>
      <c r="N235" s="101"/>
      <c r="O235" s="118"/>
      <c r="P235" s="87"/>
      <c r="Q235" s="94"/>
      <c r="R235" s="122">
        <f t="shared" si="19"/>
        <v>0</v>
      </c>
      <c r="S235" s="95"/>
      <c r="T235" s="119"/>
      <c r="U235" s="119"/>
      <c r="V235" s="86"/>
      <c r="W235" s="153"/>
      <c r="X235" s="144"/>
      <c r="Y235" s="144"/>
      <c r="Z235" s="144"/>
      <c r="AA235" s="144"/>
      <c r="AB235" s="144"/>
      <c r="AC235" s="144"/>
      <c r="AD235" s="144"/>
      <c r="AE235" s="144"/>
      <c r="AF235" s="148"/>
      <c r="AG235" s="153"/>
      <c r="AH235" s="153"/>
      <c r="AI235" s="153"/>
      <c r="AJ235" s="153"/>
      <c r="AK235" s="153"/>
      <c r="AL235" s="82"/>
      <c r="AM235" s="82"/>
      <c r="AN235" s="159"/>
      <c r="AO235" s="159"/>
      <c r="AP235" s="159"/>
      <c r="AQ235" s="159"/>
      <c r="AR235" s="82"/>
      <c r="AS235" s="82"/>
      <c r="AT235" s="83"/>
      <c r="AU235" s="83"/>
      <c r="AV235" s="186"/>
      <c r="AW235" s="90"/>
      <c r="AX235" s="90"/>
      <c r="AY235" s="90"/>
      <c r="AZ235" s="90"/>
      <c r="BA235" s="90"/>
      <c r="BB235" s="90"/>
      <c r="BC235" s="90"/>
      <c r="BD235" s="90"/>
      <c r="BE235" s="148"/>
      <c r="BF235" s="186"/>
      <c r="BG235" s="186"/>
      <c r="BH235" s="186"/>
      <c r="BI235" s="186"/>
    </row>
    <row r="236" spans="1:61" s="91" customFormat="1">
      <c r="A236" s="84">
        <v>233</v>
      </c>
      <c r="B236" s="86"/>
      <c r="C236" s="85"/>
      <c r="D236" s="114"/>
      <c r="E236" s="114"/>
      <c r="F236" s="114"/>
      <c r="G236" s="86"/>
      <c r="H236" s="122">
        <f t="shared" si="15"/>
        <v>0</v>
      </c>
      <c r="I236" s="122">
        <f t="shared" si="16"/>
        <v>0</v>
      </c>
      <c r="J236" s="122">
        <f t="shared" si="17"/>
        <v>0</v>
      </c>
      <c r="K236" s="122" t="str">
        <f t="shared" si="18"/>
        <v/>
      </c>
      <c r="L236" s="92"/>
      <c r="M236" s="93"/>
      <c r="N236" s="101"/>
      <c r="O236" s="118"/>
      <c r="P236" s="87"/>
      <c r="Q236" s="94"/>
      <c r="R236" s="122">
        <f t="shared" si="19"/>
        <v>0</v>
      </c>
      <c r="S236" s="95"/>
      <c r="T236" s="119"/>
      <c r="U236" s="119"/>
      <c r="V236" s="86"/>
      <c r="W236" s="153"/>
      <c r="X236" s="144"/>
      <c r="Y236" s="144"/>
      <c r="Z236" s="144"/>
      <c r="AA236" s="144"/>
      <c r="AB236" s="144"/>
      <c r="AC236" s="144"/>
      <c r="AD236" s="144"/>
      <c r="AE236" s="144"/>
      <c r="AF236" s="148"/>
      <c r="AG236" s="153"/>
      <c r="AH236" s="153"/>
      <c r="AI236" s="153"/>
      <c r="AJ236" s="153"/>
      <c r="AK236" s="153"/>
      <c r="AL236" s="82"/>
      <c r="AM236" s="82"/>
      <c r="AN236" s="159"/>
      <c r="AO236" s="159"/>
      <c r="AP236" s="159"/>
      <c r="AQ236" s="159"/>
      <c r="AR236" s="82"/>
      <c r="AS236" s="82"/>
      <c r="AT236" s="83"/>
      <c r="AU236" s="83"/>
      <c r="AV236" s="186"/>
      <c r="AW236" s="90"/>
      <c r="AX236" s="90"/>
      <c r="AY236" s="90"/>
      <c r="AZ236" s="90"/>
      <c r="BA236" s="90"/>
      <c r="BB236" s="90"/>
      <c r="BC236" s="90"/>
      <c r="BD236" s="90"/>
      <c r="BE236" s="148"/>
      <c r="BF236" s="186"/>
      <c r="BG236" s="186"/>
      <c r="BH236" s="186"/>
      <c r="BI236" s="186"/>
    </row>
    <row r="237" spans="1:61" s="91" customFormat="1">
      <c r="A237" s="84">
        <v>234</v>
      </c>
      <c r="B237" s="86"/>
      <c r="C237" s="85"/>
      <c r="D237" s="114"/>
      <c r="E237" s="114"/>
      <c r="F237" s="114"/>
      <c r="G237" s="86"/>
      <c r="H237" s="122">
        <f t="shared" si="15"/>
        <v>0</v>
      </c>
      <c r="I237" s="122">
        <f t="shared" si="16"/>
        <v>0</v>
      </c>
      <c r="J237" s="122">
        <f t="shared" si="17"/>
        <v>0</v>
      </c>
      <c r="K237" s="122" t="str">
        <f t="shared" si="18"/>
        <v/>
      </c>
      <c r="L237" s="92"/>
      <c r="M237" s="93"/>
      <c r="N237" s="101"/>
      <c r="O237" s="118"/>
      <c r="P237" s="87"/>
      <c r="Q237" s="94"/>
      <c r="R237" s="122">
        <f t="shared" si="19"/>
        <v>0</v>
      </c>
      <c r="S237" s="95"/>
      <c r="T237" s="119"/>
      <c r="U237" s="119"/>
      <c r="V237" s="86"/>
      <c r="W237" s="153"/>
      <c r="X237" s="144"/>
      <c r="Y237" s="144"/>
      <c r="Z237" s="144"/>
      <c r="AA237" s="144"/>
      <c r="AB237" s="144"/>
      <c r="AC237" s="144"/>
      <c r="AD237" s="144"/>
      <c r="AE237" s="144"/>
      <c r="AF237" s="148"/>
      <c r="AG237" s="153"/>
      <c r="AH237" s="153"/>
      <c r="AI237" s="153"/>
      <c r="AJ237" s="153"/>
      <c r="AK237" s="153"/>
      <c r="AL237" s="82"/>
      <c r="AM237" s="82"/>
      <c r="AN237" s="159"/>
      <c r="AO237" s="159"/>
      <c r="AP237" s="159"/>
      <c r="AQ237" s="159"/>
      <c r="AR237" s="82"/>
      <c r="AS237" s="82"/>
      <c r="AT237" s="83"/>
      <c r="AU237" s="83"/>
      <c r="AV237" s="186"/>
      <c r="AW237" s="90"/>
      <c r="AX237" s="90"/>
      <c r="AY237" s="90"/>
      <c r="AZ237" s="90"/>
      <c r="BA237" s="90"/>
      <c r="BB237" s="90"/>
      <c r="BC237" s="90"/>
      <c r="BD237" s="90"/>
      <c r="BE237" s="148"/>
      <c r="BF237" s="186"/>
      <c r="BG237" s="186"/>
      <c r="BH237" s="186"/>
      <c r="BI237" s="186"/>
    </row>
    <row r="238" spans="1:61" s="91" customFormat="1">
      <c r="A238" s="84">
        <v>235</v>
      </c>
      <c r="B238" s="86"/>
      <c r="C238" s="85"/>
      <c r="D238" s="114"/>
      <c r="E238" s="114"/>
      <c r="F238" s="114"/>
      <c r="G238" s="86"/>
      <c r="H238" s="122">
        <f t="shared" si="15"/>
        <v>0</v>
      </c>
      <c r="I238" s="122">
        <f t="shared" si="16"/>
        <v>0</v>
      </c>
      <c r="J238" s="122">
        <f t="shared" si="17"/>
        <v>0</v>
      </c>
      <c r="K238" s="122" t="str">
        <f t="shared" si="18"/>
        <v/>
      </c>
      <c r="L238" s="92"/>
      <c r="M238" s="93"/>
      <c r="N238" s="101"/>
      <c r="O238" s="118"/>
      <c r="P238" s="87"/>
      <c r="Q238" s="94"/>
      <c r="R238" s="122">
        <f t="shared" si="19"/>
        <v>0</v>
      </c>
      <c r="S238" s="95"/>
      <c r="T238" s="119"/>
      <c r="U238" s="119"/>
      <c r="V238" s="86"/>
      <c r="W238" s="153"/>
      <c r="X238" s="144"/>
      <c r="Y238" s="144"/>
      <c r="Z238" s="144"/>
      <c r="AA238" s="144"/>
      <c r="AB238" s="144"/>
      <c r="AC238" s="144"/>
      <c r="AD238" s="144"/>
      <c r="AE238" s="144"/>
      <c r="AF238" s="148"/>
      <c r="AG238" s="153"/>
      <c r="AH238" s="153"/>
      <c r="AI238" s="153"/>
      <c r="AJ238" s="153"/>
      <c r="AK238" s="153"/>
      <c r="AL238" s="82"/>
      <c r="AM238" s="82"/>
      <c r="AN238" s="159"/>
      <c r="AO238" s="159"/>
      <c r="AP238" s="159"/>
      <c r="AQ238" s="159"/>
      <c r="AR238" s="82"/>
      <c r="AS238" s="82"/>
      <c r="AT238" s="83"/>
      <c r="AU238" s="83"/>
      <c r="AV238" s="186"/>
      <c r="AW238" s="90"/>
      <c r="AX238" s="90"/>
      <c r="AY238" s="90"/>
      <c r="AZ238" s="90"/>
      <c r="BA238" s="90"/>
      <c r="BB238" s="90"/>
      <c r="BC238" s="90"/>
      <c r="BD238" s="90"/>
      <c r="BE238" s="148"/>
      <c r="BF238" s="186"/>
      <c r="BG238" s="186"/>
      <c r="BH238" s="186"/>
      <c r="BI238" s="186"/>
    </row>
    <row r="239" spans="1:61" s="91" customFormat="1">
      <c r="A239" s="84">
        <v>236</v>
      </c>
      <c r="B239" s="86"/>
      <c r="C239" s="85"/>
      <c r="D239" s="114"/>
      <c r="E239" s="114"/>
      <c r="F239" s="114"/>
      <c r="G239" s="86"/>
      <c r="H239" s="122">
        <f t="shared" si="15"/>
        <v>0</v>
      </c>
      <c r="I239" s="122">
        <f t="shared" si="16"/>
        <v>0</v>
      </c>
      <c r="J239" s="122">
        <f t="shared" si="17"/>
        <v>0</v>
      </c>
      <c r="K239" s="122" t="str">
        <f t="shared" si="18"/>
        <v/>
      </c>
      <c r="L239" s="92"/>
      <c r="M239" s="93"/>
      <c r="N239" s="101"/>
      <c r="O239" s="118"/>
      <c r="P239" s="87"/>
      <c r="Q239" s="94"/>
      <c r="R239" s="122">
        <f t="shared" si="19"/>
        <v>0</v>
      </c>
      <c r="S239" s="95"/>
      <c r="T239" s="119"/>
      <c r="U239" s="119"/>
      <c r="V239" s="86"/>
      <c r="W239" s="153"/>
      <c r="X239" s="144"/>
      <c r="Y239" s="144"/>
      <c r="Z239" s="144"/>
      <c r="AA239" s="144"/>
      <c r="AB239" s="144"/>
      <c r="AC239" s="144"/>
      <c r="AD239" s="144"/>
      <c r="AE239" s="144"/>
      <c r="AF239" s="148"/>
      <c r="AG239" s="153"/>
      <c r="AH239" s="153"/>
      <c r="AI239" s="153"/>
      <c r="AJ239" s="153"/>
      <c r="AK239" s="153"/>
      <c r="AL239" s="82"/>
      <c r="AM239" s="82"/>
      <c r="AN239" s="159"/>
      <c r="AO239" s="159"/>
      <c r="AP239" s="159"/>
      <c r="AQ239" s="159"/>
      <c r="AR239" s="82"/>
      <c r="AS239" s="82"/>
      <c r="AT239" s="83"/>
      <c r="AU239" s="83"/>
      <c r="AV239" s="186"/>
      <c r="AW239" s="90"/>
      <c r="AX239" s="90"/>
      <c r="AY239" s="90"/>
      <c r="AZ239" s="90"/>
      <c r="BA239" s="90"/>
      <c r="BB239" s="90"/>
      <c r="BC239" s="90"/>
      <c r="BD239" s="90"/>
      <c r="BE239" s="148"/>
      <c r="BF239" s="186"/>
      <c r="BG239" s="186"/>
      <c r="BH239" s="186"/>
      <c r="BI239" s="186"/>
    </row>
    <row r="240" spans="1:61" s="91" customFormat="1">
      <c r="A240" s="84">
        <v>237</v>
      </c>
      <c r="B240" s="86"/>
      <c r="C240" s="85"/>
      <c r="D240" s="114"/>
      <c r="E240" s="114"/>
      <c r="F240" s="114"/>
      <c r="G240" s="86"/>
      <c r="H240" s="122">
        <f t="shared" si="15"/>
        <v>0</v>
      </c>
      <c r="I240" s="122">
        <f t="shared" si="16"/>
        <v>0</v>
      </c>
      <c r="J240" s="122">
        <f t="shared" si="17"/>
        <v>0</v>
      </c>
      <c r="K240" s="122" t="str">
        <f t="shared" si="18"/>
        <v/>
      </c>
      <c r="L240" s="92"/>
      <c r="M240" s="93"/>
      <c r="N240" s="101"/>
      <c r="O240" s="118"/>
      <c r="P240" s="87"/>
      <c r="Q240" s="94"/>
      <c r="R240" s="122">
        <f t="shared" si="19"/>
        <v>0</v>
      </c>
      <c r="S240" s="95"/>
      <c r="T240" s="119"/>
      <c r="U240" s="119"/>
      <c r="V240" s="86"/>
      <c r="W240" s="153"/>
      <c r="X240" s="144"/>
      <c r="Y240" s="144"/>
      <c r="Z240" s="144"/>
      <c r="AA240" s="144"/>
      <c r="AB240" s="144"/>
      <c r="AC240" s="144"/>
      <c r="AD240" s="144"/>
      <c r="AE240" s="144"/>
      <c r="AF240" s="148"/>
      <c r="AG240" s="153"/>
      <c r="AH240" s="153"/>
      <c r="AI240" s="153"/>
      <c r="AJ240" s="153"/>
      <c r="AK240" s="153"/>
      <c r="AL240" s="82"/>
      <c r="AM240" s="82"/>
      <c r="AN240" s="159"/>
      <c r="AO240" s="159"/>
      <c r="AP240" s="159"/>
      <c r="AQ240" s="159"/>
      <c r="AR240" s="82"/>
      <c r="AS240" s="82"/>
      <c r="AT240" s="83"/>
      <c r="AU240" s="83"/>
      <c r="AV240" s="186"/>
      <c r="AW240" s="90"/>
      <c r="AX240" s="90"/>
      <c r="AY240" s="90"/>
      <c r="AZ240" s="90"/>
      <c r="BA240" s="90"/>
      <c r="BB240" s="90"/>
      <c r="BC240" s="90"/>
      <c r="BD240" s="90"/>
      <c r="BE240" s="148"/>
      <c r="BF240" s="186"/>
      <c r="BG240" s="186"/>
      <c r="BH240" s="186"/>
      <c r="BI240" s="186"/>
    </row>
    <row r="241" spans="1:61" s="91" customFormat="1">
      <c r="A241" s="84">
        <v>238</v>
      </c>
      <c r="B241" s="86"/>
      <c r="C241" s="85"/>
      <c r="D241" s="114"/>
      <c r="E241" s="114"/>
      <c r="F241" s="114"/>
      <c r="G241" s="86"/>
      <c r="H241" s="122">
        <f t="shared" si="15"/>
        <v>0</v>
      </c>
      <c r="I241" s="122">
        <f t="shared" si="16"/>
        <v>0</v>
      </c>
      <c r="J241" s="122">
        <f t="shared" si="17"/>
        <v>0</v>
      </c>
      <c r="K241" s="122" t="str">
        <f t="shared" si="18"/>
        <v/>
      </c>
      <c r="L241" s="92"/>
      <c r="M241" s="93"/>
      <c r="N241" s="101"/>
      <c r="O241" s="118"/>
      <c r="P241" s="87"/>
      <c r="Q241" s="94"/>
      <c r="R241" s="122">
        <f t="shared" si="19"/>
        <v>0</v>
      </c>
      <c r="S241" s="95"/>
      <c r="T241" s="119"/>
      <c r="U241" s="119"/>
      <c r="V241" s="86"/>
      <c r="W241" s="153"/>
      <c r="X241" s="144"/>
      <c r="Y241" s="144"/>
      <c r="Z241" s="144"/>
      <c r="AA241" s="144"/>
      <c r="AB241" s="144"/>
      <c r="AC241" s="144"/>
      <c r="AD241" s="144"/>
      <c r="AE241" s="144"/>
      <c r="AF241" s="148"/>
      <c r="AG241" s="153"/>
      <c r="AH241" s="153"/>
      <c r="AI241" s="153"/>
      <c r="AJ241" s="153"/>
      <c r="AK241" s="153"/>
      <c r="AL241" s="82"/>
      <c r="AM241" s="82"/>
      <c r="AN241" s="159"/>
      <c r="AO241" s="159"/>
      <c r="AP241" s="159"/>
      <c r="AQ241" s="159"/>
      <c r="AR241" s="82"/>
      <c r="AS241" s="82"/>
      <c r="AT241" s="83"/>
      <c r="AU241" s="83"/>
      <c r="AV241" s="186"/>
      <c r="AW241" s="90"/>
      <c r="AX241" s="90"/>
      <c r="AY241" s="90"/>
      <c r="AZ241" s="90"/>
      <c r="BA241" s="90"/>
      <c r="BB241" s="90"/>
      <c r="BC241" s="90"/>
      <c r="BD241" s="90"/>
      <c r="BE241" s="148"/>
      <c r="BF241" s="186"/>
      <c r="BG241" s="186"/>
      <c r="BH241" s="186"/>
      <c r="BI241" s="186"/>
    </row>
    <row r="242" spans="1:61" s="91" customFormat="1">
      <c r="A242" s="84">
        <v>239</v>
      </c>
      <c r="B242" s="86"/>
      <c r="C242" s="85"/>
      <c r="D242" s="114"/>
      <c r="E242" s="114"/>
      <c r="F242" s="114"/>
      <c r="G242" s="86"/>
      <c r="H242" s="122">
        <f t="shared" si="15"/>
        <v>0</v>
      </c>
      <c r="I242" s="122">
        <f t="shared" si="16"/>
        <v>0</v>
      </c>
      <c r="J242" s="122">
        <f t="shared" si="17"/>
        <v>0</v>
      </c>
      <c r="K242" s="122" t="str">
        <f t="shared" si="18"/>
        <v/>
      </c>
      <c r="L242" s="92"/>
      <c r="M242" s="93"/>
      <c r="N242" s="101"/>
      <c r="O242" s="118"/>
      <c r="P242" s="87"/>
      <c r="Q242" s="94"/>
      <c r="R242" s="122">
        <f t="shared" si="19"/>
        <v>0</v>
      </c>
      <c r="S242" s="95"/>
      <c r="T242" s="119"/>
      <c r="U242" s="119"/>
      <c r="V242" s="86"/>
      <c r="W242" s="153"/>
      <c r="X242" s="144"/>
      <c r="Y242" s="144"/>
      <c r="Z242" s="144"/>
      <c r="AA242" s="144"/>
      <c r="AB242" s="144"/>
      <c r="AC242" s="144"/>
      <c r="AD242" s="144"/>
      <c r="AE242" s="144"/>
      <c r="AF242" s="148"/>
      <c r="AG242" s="153"/>
      <c r="AH242" s="153"/>
      <c r="AI242" s="153"/>
      <c r="AJ242" s="153"/>
      <c r="AK242" s="153"/>
      <c r="AL242" s="82"/>
      <c r="AM242" s="82"/>
      <c r="AN242" s="159"/>
      <c r="AO242" s="159"/>
      <c r="AP242" s="159"/>
      <c r="AQ242" s="159"/>
      <c r="AR242" s="82"/>
      <c r="AS242" s="82"/>
      <c r="AT242" s="83"/>
      <c r="AU242" s="83"/>
      <c r="AV242" s="186"/>
      <c r="AW242" s="90"/>
      <c r="AX242" s="90"/>
      <c r="AY242" s="90"/>
      <c r="AZ242" s="90"/>
      <c r="BA242" s="90"/>
      <c r="BB242" s="90"/>
      <c r="BC242" s="90"/>
      <c r="BD242" s="90"/>
      <c r="BE242" s="148"/>
      <c r="BF242" s="186"/>
      <c r="BG242" s="186"/>
      <c r="BH242" s="186"/>
      <c r="BI242" s="186"/>
    </row>
    <row r="243" spans="1:61" s="91" customFormat="1">
      <c r="A243" s="84">
        <v>240</v>
      </c>
      <c r="B243" s="86"/>
      <c r="C243" s="85"/>
      <c r="D243" s="114"/>
      <c r="E243" s="114"/>
      <c r="F243" s="114"/>
      <c r="G243" s="86"/>
      <c r="H243" s="122">
        <f t="shared" si="15"/>
        <v>0</v>
      </c>
      <c r="I243" s="122">
        <f t="shared" si="16"/>
        <v>0</v>
      </c>
      <c r="J243" s="122">
        <f t="shared" si="17"/>
        <v>0</v>
      </c>
      <c r="K243" s="122" t="str">
        <f t="shared" si="18"/>
        <v/>
      </c>
      <c r="L243" s="92"/>
      <c r="M243" s="93"/>
      <c r="N243" s="101"/>
      <c r="O243" s="118"/>
      <c r="P243" s="87"/>
      <c r="Q243" s="94"/>
      <c r="R243" s="122">
        <f t="shared" si="19"/>
        <v>0</v>
      </c>
      <c r="S243" s="95"/>
      <c r="T243" s="119"/>
      <c r="U243" s="119"/>
      <c r="V243" s="86"/>
      <c r="W243" s="153"/>
      <c r="X243" s="144"/>
      <c r="Y243" s="144"/>
      <c r="Z243" s="144"/>
      <c r="AA243" s="144"/>
      <c r="AB243" s="144"/>
      <c r="AC243" s="144"/>
      <c r="AD243" s="144"/>
      <c r="AE243" s="144"/>
      <c r="AF243" s="148"/>
      <c r="AG243" s="153"/>
      <c r="AH243" s="153"/>
      <c r="AI243" s="153"/>
      <c r="AJ243" s="153"/>
      <c r="AK243" s="153"/>
      <c r="AL243" s="82"/>
      <c r="AM243" s="82"/>
      <c r="AN243" s="159"/>
      <c r="AO243" s="159"/>
      <c r="AP243" s="159"/>
      <c r="AQ243" s="159"/>
      <c r="AR243" s="82"/>
      <c r="AS243" s="82"/>
      <c r="AT243" s="83"/>
      <c r="AU243" s="83"/>
      <c r="AV243" s="186"/>
      <c r="AW243" s="90"/>
      <c r="AX243" s="90"/>
      <c r="AY243" s="90"/>
      <c r="AZ243" s="90"/>
      <c r="BA243" s="90"/>
      <c r="BB243" s="90"/>
      <c r="BC243" s="90"/>
      <c r="BD243" s="90"/>
      <c r="BE243" s="148"/>
      <c r="BF243" s="186"/>
      <c r="BG243" s="186"/>
      <c r="BH243" s="186"/>
      <c r="BI243" s="186"/>
    </row>
    <row r="244" spans="1:61" s="91" customFormat="1">
      <c r="A244" s="84">
        <v>241</v>
      </c>
      <c r="B244" s="86"/>
      <c r="C244" s="85"/>
      <c r="D244" s="114"/>
      <c r="E244" s="114"/>
      <c r="F244" s="114"/>
      <c r="G244" s="86"/>
      <c r="H244" s="122">
        <f t="shared" si="15"/>
        <v>0</v>
      </c>
      <c r="I244" s="122">
        <f t="shared" si="16"/>
        <v>0</v>
      </c>
      <c r="J244" s="122">
        <f t="shared" si="17"/>
        <v>0</v>
      </c>
      <c r="K244" s="122" t="str">
        <f t="shared" si="18"/>
        <v/>
      </c>
      <c r="L244" s="92"/>
      <c r="M244" s="93"/>
      <c r="N244" s="101"/>
      <c r="O244" s="118"/>
      <c r="P244" s="87"/>
      <c r="Q244" s="94"/>
      <c r="R244" s="122">
        <f t="shared" si="19"/>
        <v>0</v>
      </c>
      <c r="S244" s="95"/>
      <c r="T244" s="119"/>
      <c r="U244" s="119"/>
      <c r="V244" s="86"/>
      <c r="W244" s="153"/>
      <c r="X244" s="144"/>
      <c r="Y244" s="144"/>
      <c r="Z244" s="144"/>
      <c r="AA244" s="144"/>
      <c r="AB244" s="144"/>
      <c r="AC244" s="144"/>
      <c r="AD244" s="144"/>
      <c r="AE244" s="144"/>
      <c r="AF244" s="148"/>
      <c r="AG244" s="153"/>
      <c r="AH244" s="153"/>
      <c r="AI244" s="153"/>
      <c r="AJ244" s="153"/>
      <c r="AK244" s="153"/>
      <c r="AL244" s="82"/>
      <c r="AM244" s="82"/>
      <c r="AN244" s="159"/>
      <c r="AO244" s="159"/>
      <c r="AP244" s="159"/>
      <c r="AQ244" s="159"/>
      <c r="AR244" s="82"/>
      <c r="AS244" s="82"/>
      <c r="AT244" s="83"/>
      <c r="AU244" s="83"/>
      <c r="AV244" s="186"/>
      <c r="AW244" s="90"/>
      <c r="AX244" s="90"/>
      <c r="AY244" s="90"/>
      <c r="AZ244" s="90"/>
      <c r="BA244" s="90"/>
      <c r="BB244" s="90"/>
      <c r="BC244" s="90"/>
      <c r="BD244" s="90"/>
      <c r="BE244" s="148"/>
      <c r="BF244" s="186"/>
      <c r="BG244" s="186"/>
      <c r="BH244" s="186"/>
      <c r="BI244" s="186"/>
    </row>
    <row r="245" spans="1:61" s="91" customFormat="1">
      <c r="A245" s="84">
        <v>242</v>
      </c>
      <c r="B245" s="86"/>
      <c r="C245" s="85"/>
      <c r="D245" s="114"/>
      <c r="E245" s="114"/>
      <c r="F245" s="114"/>
      <c r="G245" s="86"/>
      <c r="H245" s="122">
        <f t="shared" si="15"/>
        <v>0</v>
      </c>
      <c r="I245" s="122">
        <f t="shared" si="16"/>
        <v>0</v>
      </c>
      <c r="J245" s="122">
        <f t="shared" si="17"/>
        <v>0</v>
      </c>
      <c r="K245" s="122" t="str">
        <f t="shared" si="18"/>
        <v/>
      </c>
      <c r="L245" s="92"/>
      <c r="M245" s="93"/>
      <c r="N245" s="101"/>
      <c r="O245" s="118"/>
      <c r="P245" s="87"/>
      <c r="Q245" s="94"/>
      <c r="R245" s="122">
        <f t="shared" si="19"/>
        <v>0</v>
      </c>
      <c r="S245" s="95"/>
      <c r="T245" s="119"/>
      <c r="U245" s="119"/>
      <c r="V245" s="86"/>
      <c r="W245" s="153"/>
      <c r="X245" s="144"/>
      <c r="Y245" s="144"/>
      <c r="Z245" s="144"/>
      <c r="AA245" s="144"/>
      <c r="AB245" s="144"/>
      <c r="AC245" s="144"/>
      <c r="AD245" s="144"/>
      <c r="AE245" s="144"/>
      <c r="AF245" s="148"/>
      <c r="AG245" s="153"/>
      <c r="AH245" s="153"/>
      <c r="AI245" s="153"/>
      <c r="AJ245" s="153"/>
      <c r="AK245" s="153"/>
      <c r="AL245" s="82"/>
      <c r="AM245" s="82"/>
      <c r="AN245" s="159"/>
      <c r="AO245" s="159"/>
      <c r="AP245" s="159"/>
      <c r="AQ245" s="159"/>
      <c r="AR245" s="82"/>
      <c r="AS245" s="82"/>
      <c r="AT245" s="83"/>
      <c r="AU245" s="83"/>
      <c r="AV245" s="186"/>
      <c r="AW245" s="90"/>
      <c r="AX245" s="90"/>
      <c r="AY245" s="90"/>
      <c r="AZ245" s="90"/>
      <c r="BA245" s="90"/>
      <c r="BB245" s="90"/>
      <c r="BC245" s="90"/>
      <c r="BD245" s="90"/>
      <c r="BE245" s="148"/>
      <c r="BF245" s="186"/>
      <c r="BG245" s="186"/>
      <c r="BH245" s="186"/>
      <c r="BI245" s="186"/>
    </row>
    <row r="246" spans="1:61" s="91" customFormat="1">
      <c r="A246" s="84">
        <v>243</v>
      </c>
      <c r="B246" s="86"/>
      <c r="C246" s="85"/>
      <c r="D246" s="114"/>
      <c r="E246" s="114"/>
      <c r="F246" s="114"/>
      <c r="G246" s="86"/>
      <c r="H246" s="122">
        <f t="shared" si="15"/>
        <v>0</v>
      </c>
      <c r="I246" s="122">
        <f t="shared" si="16"/>
        <v>0</v>
      </c>
      <c r="J246" s="122">
        <f t="shared" si="17"/>
        <v>0</v>
      </c>
      <c r="K246" s="122" t="str">
        <f t="shared" si="18"/>
        <v/>
      </c>
      <c r="L246" s="92"/>
      <c r="M246" s="93"/>
      <c r="N246" s="101"/>
      <c r="O246" s="118"/>
      <c r="P246" s="87"/>
      <c r="Q246" s="94"/>
      <c r="R246" s="122">
        <f t="shared" si="19"/>
        <v>0</v>
      </c>
      <c r="S246" s="95"/>
      <c r="T246" s="119"/>
      <c r="U246" s="119"/>
      <c r="V246" s="86"/>
      <c r="W246" s="153"/>
      <c r="X246" s="144"/>
      <c r="Y246" s="144"/>
      <c r="Z246" s="144"/>
      <c r="AA246" s="144"/>
      <c r="AB246" s="144"/>
      <c r="AC246" s="144"/>
      <c r="AD246" s="144"/>
      <c r="AE246" s="144"/>
      <c r="AF246" s="148"/>
      <c r="AG246" s="153"/>
      <c r="AH246" s="153"/>
      <c r="AI246" s="153"/>
      <c r="AJ246" s="153"/>
      <c r="AK246" s="153"/>
      <c r="AL246" s="82"/>
      <c r="AM246" s="82"/>
      <c r="AN246" s="159"/>
      <c r="AO246" s="159"/>
      <c r="AP246" s="159"/>
      <c r="AQ246" s="159"/>
      <c r="AR246" s="82"/>
      <c r="AS246" s="82"/>
      <c r="AT246" s="83"/>
      <c r="AU246" s="83"/>
      <c r="AV246" s="186"/>
      <c r="AW246" s="90"/>
      <c r="AX246" s="90"/>
      <c r="AY246" s="90"/>
      <c r="AZ246" s="90"/>
      <c r="BA246" s="90"/>
      <c r="BB246" s="90"/>
      <c r="BC246" s="90"/>
      <c r="BD246" s="90"/>
      <c r="BE246" s="148"/>
      <c r="BF246" s="186"/>
      <c r="BG246" s="186"/>
      <c r="BH246" s="186"/>
      <c r="BI246" s="186"/>
    </row>
    <row r="247" spans="1:61" s="91" customFormat="1">
      <c r="A247" s="84">
        <v>244</v>
      </c>
      <c r="B247" s="86"/>
      <c r="C247" s="85"/>
      <c r="D247" s="114"/>
      <c r="E247" s="114"/>
      <c r="F247" s="114"/>
      <c r="G247" s="86"/>
      <c r="H247" s="122">
        <f t="shared" si="15"/>
        <v>0</v>
      </c>
      <c r="I247" s="122">
        <f t="shared" si="16"/>
        <v>0</v>
      </c>
      <c r="J247" s="122">
        <f t="shared" si="17"/>
        <v>0</v>
      </c>
      <c r="K247" s="122" t="str">
        <f t="shared" si="18"/>
        <v/>
      </c>
      <c r="L247" s="92"/>
      <c r="M247" s="93"/>
      <c r="N247" s="101"/>
      <c r="O247" s="118"/>
      <c r="P247" s="87"/>
      <c r="Q247" s="94"/>
      <c r="R247" s="122">
        <f t="shared" si="19"/>
        <v>0</v>
      </c>
      <c r="S247" s="95"/>
      <c r="T247" s="119"/>
      <c r="U247" s="119"/>
      <c r="V247" s="86"/>
      <c r="W247" s="153"/>
      <c r="X247" s="144"/>
      <c r="Y247" s="144"/>
      <c r="Z247" s="144"/>
      <c r="AA247" s="144"/>
      <c r="AB247" s="144"/>
      <c r="AC247" s="144"/>
      <c r="AD247" s="144"/>
      <c r="AE247" s="144"/>
      <c r="AF247" s="148"/>
      <c r="AG247" s="153"/>
      <c r="AH247" s="153"/>
      <c r="AI247" s="153"/>
      <c r="AJ247" s="153"/>
      <c r="AK247" s="153"/>
      <c r="AL247" s="82"/>
      <c r="AM247" s="82"/>
      <c r="AN247" s="159"/>
      <c r="AO247" s="159"/>
      <c r="AP247" s="159"/>
      <c r="AQ247" s="159"/>
      <c r="AR247" s="82"/>
      <c r="AS247" s="82"/>
      <c r="AT247" s="83"/>
      <c r="AU247" s="83"/>
      <c r="AV247" s="186"/>
      <c r="AW247" s="90"/>
      <c r="AX247" s="90"/>
      <c r="AY247" s="90"/>
      <c r="AZ247" s="90"/>
      <c r="BA247" s="90"/>
      <c r="BB247" s="90"/>
      <c r="BC247" s="90"/>
      <c r="BD247" s="90"/>
      <c r="BE247" s="148"/>
      <c r="BF247" s="186"/>
      <c r="BG247" s="186"/>
      <c r="BH247" s="186"/>
      <c r="BI247" s="186"/>
    </row>
    <row r="248" spans="1:61" s="91" customFormat="1">
      <c r="A248" s="84">
        <v>245</v>
      </c>
      <c r="B248" s="86"/>
      <c r="C248" s="85"/>
      <c r="D248" s="114"/>
      <c r="E248" s="114"/>
      <c r="F248" s="114"/>
      <c r="G248" s="86"/>
      <c r="H248" s="122">
        <f t="shared" si="15"/>
        <v>0</v>
      </c>
      <c r="I248" s="122">
        <f t="shared" si="16"/>
        <v>0</v>
      </c>
      <c r="J248" s="122">
        <f t="shared" si="17"/>
        <v>0</v>
      </c>
      <c r="K248" s="122" t="str">
        <f t="shared" si="18"/>
        <v/>
      </c>
      <c r="L248" s="92"/>
      <c r="M248" s="93"/>
      <c r="N248" s="101"/>
      <c r="O248" s="118"/>
      <c r="P248" s="87"/>
      <c r="Q248" s="94"/>
      <c r="R248" s="122">
        <f t="shared" si="19"/>
        <v>0</v>
      </c>
      <c r="S248" s="95"/>
      <c r="T248" s="119"/>
      <c r="U248" s="119"/>
      <c r="V248" s="86"/>
      <c r="W248" s="153"/>
      <c r="X248" s="144"/>
      <c r="Y248" s="144"/>
      <c r="Z248" s="144"/>
      <c r="AA248" s="144"/>
      <c r="AB248" s="144"/>
      <c r="AC248" s="144"/>
      <c r="AD248" s="144"/>
      <c r="AE248" s="144"/>
      <c r="AF248" s="148"/>
      <c r="AG248" s="153"/>
      <c r="AH248" s="153"/>
      <c r="AI248" s="153"/>
      <c r="AJ248" s="153"/>
      <c r="AK248" s="153"/>
      <c r="AL248" s="82"/>
      <c r="AM248" s="82"/>
      <c r="AN248" s="159"/>
      <c r="AO248" s="159"/>
      <c r="AP248" s="159"/>
      <c r="AQ248" s="159"/>
      <c r="AR248" s="82"/>
      <c r="AS248" s="82"/>
      <c r="AT248" s="83"/>
      <c r="AU248" s="83"/>
      <c r="AV248" s="186"/>
      <c r="AW248" s="90"/>
      <c r="AX248" s="90"/>
      <c r="AY248" s="90"/>
      <c r="AZ248" s="90"/>
      <c r="BA248" s="90"/>
      <c r="BB248" s="90"/>
      <c r="BC248" s="90"/>
      <c r="BD248" s="90"/>
      <c r="BE248" s="148"/>
      <c r="BF248" s="186"/>
      <c r="BG248" s="186"/>
      <c r="BH248" s="186"/>
      <c r="BI248" s="186"/>
    </row>
    <row r="249" spans="1:61" s="91" customFormat="1">
      <c r="A249" s="84">
        <v>246</v>
      </c>
      <c r="B249" s="86"/>
      <c r="C249" s="85"/>
      <c r="D249" s="114"/>
      <c r="E249" s="114"/>
      <c r="F249" s="114"/>
      <c r="G249" s="86"/>
      <c r="H249" s="122">
        <f t="shared" si="15"/>
        <v>0</v>
      </c>
      <c r="I249" s="122">
        <f t="shared" si="16"/>
        <v>0</v>
      </c>
      <c r="J249" s="122">
        <f t="shared" si="17"/>
        <v>0</v>
      </c>
      <c r="K249" s="122" t="str">
        <f t="shared" si="18"/>
        <v/>
      </c>
      <c r="L249" s="92"/>
      <c r="M249" s="93"/>
      <c r="N249" s="101"/>
      <c r="O249" s="118"/>
      <c r="P249" s="87"/>
      <c r="Q249" s="94"/>
      <c r="R249" s="122">
        <f t="shared" si="19"/>
        <v>0</v>
      </c>
      <c r="S249" s="95"/>
      <c r="T249" s="119"/>
      <c r="U249" s="119"/>
      <c r="V249" s="86"/>
      <c r="W249" s="153"/>
      <c r="X249" s="144"/>
      <c r="Y249" s="144"/>
      <c r="Z249" s="144"/>
      <c r="AA249" s="144"/>
      <c r="AB249" s="144"/>
      <c r="AC249" s="144"/>
      <c r="AD249" s="144"/>
      <c r="AE249" s="144"/>
      <c r="AF249" s="148"/>
      <c r="AG249" s="153"/>
      <c r="AH249" s="153"/>
      <c r="AI249" s="153"/>
      <c r="AJ249" s="153"/>
      <c r="AK249" s="153"/>
      <c r="AL249" s="82"/>
      <c r="AM249" s="82"/>
      <c r="AN249" s="159"/>
      <c r="AO249" s="159"/>
      <c r="AP249" s="159"/>
      <c r="AQ249" s="159"/>
      <c r="AR249" s="82"/>
      <c r="AS249" s="82"/>
      <c r="AT249" s="83"/>
      <c r="AU249" s="83"/>
      <c r="AV249" s="186"/>
      <c r="AW249" s="90"/>
      <c r="AX249" s="90"/>
      <c r="AY249" s="90"/>
      <c r="AZ249" s="90"/>
      <c r="BA249" s="90"/>
      <c r="BB249" s="90"/>
      <c r="BC249" s="90"/>
      <c r="BD249" s="90"/>
      <c r="BE249" s="148"/>
      <c r="BF249" s="186"/>
      <c r="BG249" s="186"/>
      <c r="BH249" s="186"/>
      <c r="BI249" s="186"/>
    </row>
    <row r="250" spans="1:61" s="91" customFormat="1">
      <c r="A250" s="84">
        <v>247</v>
      </c>
      <c r="B250" s="86"/>
      <c r="C250" s="85"/>
      <c r="D250" s="114"/>
      <c r="E250" s="114"/>
      <c r="F250" s="114"/>
      <c r="G250" s="86"/>
      <c r="H250" s="122">
        <f t="shared" si="15"/>
        <v>0</v>
      </c>
      <c r="I250" s="122">
        <f t="shared" si="16"/>
        <v>0</v>
      </c>
      <c r="J250" s="122">
        <f t="shared" si="17"/>
        <v>0</v>
      </c>
      <c r="K250" s="122" t="str">
        <f t="shared" si="18"/>
        <v/>
      </c>
      <c r="L250" s="92"/>
      <c r="M250" s="93"/>
      <c r="N250" s="101"/>
      <c r="O250" s="118"/>
      <c r="P250" s="87"/>
      <c r="Q250" s="94"/>
      <c r="R250" s="122">
        <f t="shared" si="19"/>
        <v>0</v>
      </c>
      <c r="S250" s="95"/>
      <c r="T250" s="119"/>
      <c r="U250" s="119"/>
      <c r="V250" s="86"/>
      <c r="W250" s="153"/>
      <c r="X250" s="144"/>
      <c r="Y250" s="144"/>
      <c r="Z250" s="144"/>
      <c r="AA250" s="144"/>
      <c r="AB250" s="144"/>
      <c r="AC250" s="144"/>
      <c r="AD250" s="144"/>
      <c r="AE250" s="144"/>
      <c r="AF250" s="148"/>
      <c r="AG250" s="153"/>
      <c r="AH250" s="153"/>
      <c r="AI250" s="153"/>
      <c r="AJ250" s="153"/>
      <c r="AK250" s="153"/>
      <c r="AL250" s="82"/>
      <c r="AM250" s="82"/>
      <c r="AN250" s="159"/>
      <c r="AO250" s="159"/>
      <c r="AP250" s="159"/>
      <c r="AQ250" s="159"/>
      <c r="AR250" s="82"/>
      <c r="AS250" s="82"/>
      <c r="AT250" s="83"/>
      <c r="AU250" s="83"/>
      <c r="AV250" s="186"/>
      <c r="AW250" s="90"/>
      <c r="AX250" s="90"/>
      <c r="AY250" s="90"/>
      <c r="AZ250" s="90"/>
      <c r="BA250" s="90"/>
      <c r="BB250" s="90"/>
      <c r="BC250" s="90"/>
      <c r="BD250" s="90"/>
      <c r="BE250" s="148"/>
      <c r="BF250" s="186"/>
      <c r="BG250" s="186"/>
      <c r="BH250" s="186"/>
      <c r="BI250" s="186"/>
    </row>
    <row r="251" spans="1:61" s="91" customFormat="1">
      <c r="A251" s="84">
        <v>248</v>
      </c>
      <c r="B251" s="86"/>
      <c r="C251" s="85"/>
      <c r="D251" s="114"/>
      <c r="E251" s="114"/>
      <c r="F251" s="114"/>
      <c r="G251" s="86"/>
      <c r="H251" s="122">
        <f t="shared" si="15"/>
        <v>0</v>
      </c>
      <c r="I251" s="122">
        <f t="shared" si="16"/>
        <v>0</v>
      </c>
      <c r="J251" s="122">
        <f t="shared" si="17"/>
        <v>0</v>
      </c>
      <c r="K251" s="122" t="str">
        <f t="shared" si="18"/>
        <v/>
      </c>
      <c r="L251" s="92"/>
      <c r="M251" s="93"/>
      <c r="N251" s="101"/>
      <c r="O251" s="118"/>
      <c r="P251" s="87"/>
      <c r="Q251" s="94"/>
      <c r="R251" s="122">
        <f t="shared" si="19"/>
        <v>0</v>
      </c>
      <c r="S251" s="95"/>
      <c r="T251" s="119"/>
      <c r="U251" s="119"/>
      <c r="V251" s="86"/>
      <c r="W251" s="153"/>
      <c r="X251" s="144"/>
      <c r="Y251" s="144"/>
      <c r="Z251" s="144"/>
      <c r="AA251" s="144"/>
      <c r="AB251" s="144"/>
      <c r="AC251" s="144"/>
      <c r="AD251" s="144"/>
      <c r="AE251" s="144"/>
      <c r="AF251" s="148"/>
      <c r="AG251" s="153"/>
      <c r="AH251" s="153"/>
      <c r="AI251" s="153"/>
      <c r="AJ251" s="153"/>
      <c r="AK251" s="153"/>
      <c r="AL251" s="82"/>
      <c r="AM251" s="82"/>
      <c r="AN251" s="159"/>
      <c r="AO251" s="159"/>
      <c r="AP251" s="159"/>
      <c r="AQ251" s="159"/>
      <c r="AR251" s="82"/>
      <c r="AS251" s="82"/>
      <c r="AT251" s="83"/>
      <c r="AU251" s="83"/>
      <c r="AV251" s="186"/>
      <c r="AW251" s="90"/>
      <c r="AX251" s="90"/>
      <c r="AY251" s="90"/>
      <c r="AZ251" s="90"/>
      <c r="BA251" s="90"/>
      <c r="BB251" s="90"/>
      <c r="BC251" s="90"/>
      <c r="BD251" s="90"/>
      <c r="BE251" s="148"/>
      <c r="BF251" s="186"/>
      <c r="BG251" s="186"/>
      <c r="BH251" s="186"/>
      <c r="BI251" s="186"/>
    </row>
    <row r="252" spans="1:61" s="91" customFormat="1">
      <c r="A252" s="84">
        <v>249</v>
      </c>
      <c r="B252" s="86"/>
      <c r="C252" s="85"/>
      <c r="D252" s="114"/>
      <c r="E252" s="114"/>
      <c r="F252" s="114"/>
      <c r="G252" s="86"/>
      <c r="H252" s="122">
        <f t="shared" si="15"/>
        <v>0</v>
      </c>
      <c r="I252" s="122">
        <f t="shared" si="16"/>
        <v>0</v>
      </c>
      <c r="J252" s="122">
        <f t="shared" si="17"/>
        <v>0</v>
      </c>
      <c r="K252" s="122" t="str">
        <f t="shared" si="18"/>
        <v/>
      </c>
      <c r="L252" s="92"/>
      <c r="M252" s="93"/>
      <c r="N252" s="101"/>
      <c r="O252" s="118"/>
      <c r="P252" s="87"/>
      <c r="Q252" s="94"/>
      <c r="R252" s="122">
        <f t="shared" si="19"/>
        <v>0</v>
      </c>
      <c r="S252" s="95"/>
      <c r="T252" s="119"/>
      <c r="U252" s="119"/>
      <c r="V252" s="86"/>
      <c r="W252" s="153"/>
      <c r="X252" s="144"/>
      <c r="Y252" s="144"/>
      <c r="Z252" s="144"/>
      <c r="AA252" s="144"/>
      <c r="AB252" s="144"/>
      <c r="AC252" s="144"/>
      <c r="AD252" s="144"/>
      <c r="AE252" s="144"/>
      <c r="AF252" s="148"/>
      <c r="AG252" s="153"/>
      <c r="AH252" s="153"/>
      <c r="AI252" s="153"/>
      <c r="AJ252" s="153"/>
      <c r="AK252" s="153"/>
      <c r="AL252" s="82"/>
      <c r="AM252" s="82"/>
      <c r="AN252" s="159"/>
      <c r="AO252" s="159"/>
      <c r="AP252" s="159"/>
      <c r="AQ252" s="159"/>
      <c r="AR252" s="82"/>
      <c r="AS252" s="82"/>
      <c r="AT252" s="83"/>
      <c r="AU252" s="83"/>
      <c r="AV252" s="186"/>
      <c r="AW252" s="90"/>
      <c r="AX252" s="90"/>
      <c r="AY252" s="90"/>
      <c r="AZ252" s="90"/>
      <c r="BA252" s="90"/>
      <c r="BB252" s="90"/>
      <c r="BC252" s="90"/>
      <c r="BD252" s="90"/>
      <c r="BE252" s="148"/>
      <c r="BF252" s="186"/>
      <c r="BG252" s="186"/>
      <c r="BH252" s="186"/>
      <c r="BI252" s="186"/>
    </row>
    <row r="253" spans="1:61" s="91" customFormat="1">
      <c r="A253" s="84">
        <v>250</v>
      </c>
      <c r="B253" s="86"/>
      <c r="C253" s="85"/>
      <c r="D253" s="114"/>
      <c r="E253" s="114"/>
      <c r="F253" s="114"/>
      <c r="G253" s="86"/>
      <c r="H253" s="122">
        <f t="shared" si="15"/>
        <v>0</v>
      </c>
      <c r="I253" s="122">
        <f t="shared" si="16"/>
        <v>0</v>
      </c>
      <c r="J253" s="122">
        <f t="shared" si="17"/>
        <v>0</v>
      </c>
      <c r="K253" s="122" t="str">
        <f t="shared" si="18"/>
        <v/>
      </c>
      <c r="L253" s="92"/>
      <c r="M253" s="93"/>
      <c r="N253" s="101"/>
      <c r="O253" s="118"/>
      <c r="P253" s="87"/>
      <c r="Q253" s="94"/>
      <c r="R253" s="122">
        <f t="shared" si="19"/>
        <v>0</v>
      </c>
      <c r="S253" s="95"/>
      <c r="T253" s="119"/>
      <c r="U253" s="119"/>
      <c r="V253" s="86"/>
      <c r="W253" s="153"/>
      <c r="X253" s="144"/>
      <c r="Y253" s="144"/>
      <c r="Z253" s="144"/>
      <c r="AA253" s="144"/>
      <c r="AB253" s="144"/>
      <c r="AC253" s="144"/>
      <c r="AD253" s="144"/>
      <c r="AE253" s="144"/>
      <c r="AF253" s="148"/>
      <c r="AG253" s="153"/>
      <c r="AH253" s="153"/>
      <c r="AI253" s="153"/>
      <c r="AJ253" s="153"/>
      <c r="AK253" s="153"/>
      <c r="AL253" s="82"/>
      <c r="AM253" s="82"/>
      <c r="AN253" s="159"/>
      <c r="AO253" s="159"/>
      <c r="AP253" s="159"/>
      <c r="AQ253" s="159"/>
      <c r="AR253" s="82"/>
      <c r="AS253" s="82"/>
      <c r="AT253" s="83"/>
      <c r="AU253" s="83"/>
      <c r="AV253" s="186"/>
      <c r="AW253" s="90"/>
      <c r="AX253" s="90"/>
      <c r="AY253" s="90"/>
      <c r="AZ253" s="90"/>
      <c r="BA253" s="90"/>
      <c r="BB253" s="90"/>
      <c r="BC253" s="90"/>
      <c r="BD253" s="90"/>
      <c r="BE253" s="148"/>
      <c r="BF253" s="186"/>
      <c r="BG253" s="186"/>
      <c r="BH253" s="186"/>
      <c r="BI253" s="186"/>
    </row>
    <row r="254" spans="1:61" s="91" customFormat="1">
      <c r="A254" s="84">
        <v>251</v>
      </c>
      <c r="B254" s="86"/>
      <c r="C254" s="85"/>
      <c r="D254" s="114"/>
      <c r="E254" s="114"/>
      <c r="F254" s="114"/>
      <c r="G254" s="86"/>
      <c r="H254" s="122">
        <f t="shared" si="15"/>
        <v>0</v>
      </c>
      <c r="I254" s="122">
        <f t="shared" si="16"/>
        <v>0</v>
      </c>
      <c r="J254" s="122">
        <f t="shared" si="17"/>
        <v>0</v>
      </c>
      <c r="K254" s="122" t="str">
        <f t="shared" si="18"/>
        <v/>
      </c>
      <c r="L254" s="92"/>
      <c r="M254" s="93"/>
      <c r="N254" s="101"/>
      <c r="O254" s="118"/>
      <c r="P254" s="87"/>
      <c r="Q254" s="94"/>
      <c r="R254" s="122">
        <f t="shared" si="19"/>
        <v>0</v>
      </c>
      <c r="S254" s="95"/>
      <c r="T254" s="119"/>
      <c r="U254" s="119"/>
      <c r="V254" s="86"/>
      <c r="W254" s="153"/>
      <c r="X254" s="144"/>
      <c r="Y254" s="144"/>
      <c r="Z254" s="144"/>
      <c r="AA254" s="144"/>
      <c r="AB254" s="144"/>
      <c r="AC254" s="144"/>
      <c r="AD254" s="144"/>
      <c r="AE254" s="144"/>
      <c r="AF254" s="148"/>
      <c r="AG254" s="153"/>
      <c r="AH254" s="153"/>
      <c r="AI254" s="153"/>
      <c r="AJ254" s="153"/>
      <c r="AK254" s="153"/>
      <c r="AL254" s="82"/>
      <c r="AM254" s="82"/>
      <c r="AN254" s="159"/>
      <c r="AO254" s="159"/>
      <c r="AP254" s="159"/>
      <c r="AQ254" s="159"/>
      <c r="AR254" s="82"/>
      <c r="AS254" s="82"/>
      <c r="AT254" s="83"/>
      <c r="AU254" s="83"/>
      <c r="AV254" s="186"/>
      <c r="AW254" s="90"/>
      <c r="AX254" s="90"/>
      <c r="AY254" s="90"/>
      <c r="AZ254" s="90"/>
      <c r="BA254" s="90"/>
      <c r="BB254" s="90"/>
      <c r="BC254" s="90"/>
      <c r="BD254" s="90"/>
      <c r="BE254" s="148"/>
      <c r="BF254" s="186"/>
      <c r="BG254" s="186"/>
      <c r="BH254" s="186"/>
      <c r="BI254" s="186"/>
    </row>
    <row r="255" spans="1:61" s="91" customFormat="1">
      <c r="A255" s="84">
        <v>252</v>
      </c>
      <c r="B255" s="86"/>
      <c r="C255" s="85"/>
      <c r="D255" s="114"/>
      <c r="E255" s="114"/>
      <c r="F255" s="114"/>
      <c r="G255" s="86"/>
      <c r="H255" s="122">
        <f t="shared" si="15"/>
        <v>0</v>
      </c>
      <c r="I255" s="122">
        <f t="shared" si="16"/>
        <v>0</v>
      </c>
      <c r="J255" s="122">
        <f t="shared" si="17"/>
        <v>0</v>
      </c>
      <c r="K255" s="122" t="str">
        <f t="shared" si="18"/>
        <v/>
      </c>
      <c r="L255" s="92"/>
      <c r="M255" s="93"/>
      <c r="N255" s="101"/>
      <c r="O255" s="118"/>
      <c r="P255" s="87"/>
      <c r="Q255" s="94"/>
      <c r="R255" s="122">
        <f t="shared" si="19"/>
        <v>0</v>
      </c>
      <c r="S255" s="95"/>
      <c r="T255" s="119"/>
      <c r="U255" s="119"/>
      <c r="V255" s="86"/>
      <c r="W255" s="153"/>
      <c r="X255" s="144"/>
      <c r="Y255" s="144"/>
      <c r="Z255" s="144"/>
      <c r="AA255" s="144"/>
      <c r="AB255" s="144"/>
      <c r="AC255" s="144"/>
      <c r="AD255" s="144"/>
      <c r="AE255" s="144"/>
      <c r="AF255" s="148"/>
      <c r="AG255" s="153"/>
      <c r="AH255" s="153"/>
      <c r="AI255" s="153"/>
      <c r="AJ255" s="153"/>
      <c r="AK255" s="153"/>
      <c r="AL255" s="82"/>
      <c r="AM255" s="82"/>
      <c r="AN255" s="159"/>
      <c r="AO255" s="159"/>
      <c r="AP255" s="159"/>
      <c r="AQ255" s="159"/>
      <c r="AR255" s="82"/>
      <c r="AS255" s="82"/>
      <c r="AT255" s="83"/>
      <c r="AU255" s="83"/>
      <c r="AV255" s="186"/>
      <c r="AW255" s="90"/>
      <c r="AX255" s="90"/>
      <c r="AY255" s="90"/>
      <c r="AZ255" s="90"/>
      <c r="BA255" s="90"/>
      <c r="BB255" s="90"/>
      <c r="BC255" s="90"/>
      <c r="BD255" s="90"/>
      <c r="BE255" s="148"/>
      <c r="BF255" s="186"/>
      <c r="BG255" s="186"/>
      <c r="BH255" s="186"/>
      <c r="BI255" s="186"/>
    </row>
    <row r="256" spans="1:61" s="91" customFormat="1">
      <c r="A256" s="84">
        <v>253</v>
      </c>
      <c r="B256" s="86"/>
      <c r="C256" s="85"/>
      <c r="D256" s="114"/>
      <c r="E256" s="114"/>
      <c r="F256" s="114"/>
      <c r="G256" s="86"/>
      <c r="H256" s="122">
        <f t="shared" si="15"/>
        <v>0</v>
      </c>
      <c r="I256" s="122">
        <f t="shared" si="16"/>
        <v>0</v>
      </c>
      <c r="J256" s="122">
        <f t="shared" si="17"/>
        <v>0</v>
      </c>
      <c r="K256" s="122" t="str">
        <f t="shared" si="18"/>
        <v/>
      </c>
      <c r="L256" s="92"/>
      <c r="M256" s="93"/>
      <c r="N256" s="101"/>
      <c r="O256" s="118"/>
      <c r="P256" s="87"/>
      <c r="Q256" s="94"/>
      <c r="R256" s="122">
        <f t="shared" si="19"/>
        <v>0</v>
      </c>
      <c r="S256" s="95"/>
      <c r="T256" s="119"/>
      <c r="U256" s="119"/>
      <c r="V256" s="86"/>
      <c r="W256" s="153"/>
      <c r="X256" s="144"/>
      <c r="Y256" s="144"/>
      <c r="Z256" s="144"/>
      <c r="AA256" s="144"/>
      <c r="AB256" s="144"/>
      <c r="AC256" s="144"/>
      <c r="AD256" s="144"/>
      <c r="AE256" s="144"/>
      <c r="AF256" s="148"/>
      <c r="AG256" s="153"/>
      <c r="AH256" s="153"/>
      <c r="AI256" s="153"/>
      <c r="AJ256" s="153"/>
      <c r="AK256" s="153"/>
      <c r="AL256" s="82"/>
      <c r="AM256" s="82"/>
      <c r="AN256" s="159"/>
      <c r="AO256" s="159"/>
      <c r="AP256" s="159"/>
      <c r="AQ256" s="159"/>
      <c r="AR256" s="82"/>
      <c r="AS256" s="82"/>
      <c r="AT256" s="83"/>
      <c r="AU256" s="83"/>
      <c r="AV256" s="186"/>
      <c r="AW256" s="90"/>
      <c r="AX256" s="90"/>
      <c r="AY256" s="90"/>
      <c r="AZ256" s="90"/>
      <c r="BA256" s="90"/>
      <c r="BB256" s="90"/>
      <c r="BC256" s="90"/>
      <c r="BD256" s="90"/>
      <c r="BE256" s="148"/>
      <c r="BF256" s="186"/>
      <c r="BG256" s="186"/>
      <c r="BH256" s="186"/>
      <c r="BI256" s="186"/>
    </row>
    <row r="257" spans="1:61" s="91" customFormat="1">
      <c r="A257" s="84">
        <v>254</v>
      </c>
      <c r="B257" s="86"/>
      <c r="C257" s="85"/>
      <c r="D257" s="114"/>
      <c r="E257" s="114"/>
      <c r="F257" s="114"/>
      <c r="G257" s="86"/>
      <c r="H257" s="122">
        <f t="shared" si="15"/>
        <v>0</v>
      </c>
      <c r="I257" s="122">
        <f t="shared" si="16"/>
        <v>0</v>
      </c>
      <c r="J257" s="122">
        <f t="shared" si="17"/>
        <v>0</v>
      </c>
      <c r="K257" s="122" t="str">
        <f t="shared" si="18"/>
        <v/>
      </c>
      <c r="L257" s="92"/>
      <c r="M257" s="93"/>
      <c r="N257" s="101"/>
      <c r="O257" s="118"/>
      <c r="P257" s="87"/>
      <c r="Q257" s="94"/>
      <c r="R257" s="122">
        <f t="shared" si="19"/>
        <v>0</v>
      </c>
      <c r="S257" s="95"/>
      <c r="T257" s="119"/>
      <c r="U257" s="119"/>
      <c r="V257" s="86"/>
      <c r="W257" s="153"/>
      <c r="X257" s="144"/>
      <c r="Y257" s="144"/>
      <c r="Z257" s="144"/>
      <c r="AA257" s="144"/>
      <c r="AB257" s="144"/>
      <c r="AC257" s="144"/>
      <c r="AD257" s="144"/>
      <c r="AE257" s="144"/>
      <c r="AF257" s="148"/>
      <c r="AG257" s="153"/>
      <c r="AH257" s="153"/>
      <c r="AI257" s="153"/>
      <c r="AJ257" s="153"/>
      <c r="AK257" s="153"/>
      <c r="AL257" s="82"/>
      <c r="AM257" s="82"/>
      <c r="AN257" s="159"/>
      <c r="AO257" s="159"/>
      <c r="AP257" s="159"/>
      <c r="AQ257" s="159"/>
      <c r="AR257" s="82"/>
      <c r="AS257" s="82"/>
      <c r="AT257" s="83"/>
      <c r="AU257" s="83"/>
      <c r="AV257" s="186"/>
      <c r="AW257" s="90"/>
      <c r="AX257" s="90"/>
      <c r="AY257" s="90"/>
      <c r="AZ257" s="90"/>
      <c r="BA257" s="90"/>
      <c r="BB257" s="90"/>
      <c r="BC257" s="90"/>
      <c r="BD257" s="90"/>
      <c r="BE257" s="148"/>
      <c r="BF257" s="186"/>
      <c r="BG257" s="186"/>
      <c r="BH257" s="186"/>
      <c r="BI257" s="186"/>
    </row>
    <row r="258" spans="1:61" s="91" customFormat="1">
      <c r="A258" s="84">
        <v>255</v>
      </c>
      <c r="B258" s="86"/>
      <c r="C258" s="85"/>
      <c r="D258" s="114"/>
      <c r="E258" s="114"/>
      <c r="F258" s="114"/>
      <c r="G258" s="86"/>
      <c r="H258" s="122">
        <f t="shared" si="15"/>
        <v>0</v>
      </c>
      <c r="I258" s="122">
        <f t="shared" si="16"/>
        <v>0</v>
      </c>
      <c r="J258" s="122">
        <f t="shared" si="17"/>
        <v>0</v>
      </c>
      <c r="K258" s="122" t="str">
        <f t="shared" si="18"/>
        <v/>
      </c>
      <c r="L258" s="92"/>
      <c r="M258" s="93"/>
      <c r="N258" s="101"/>
      <c r="O258" s="118"/>
      <c r="P258" s="87"/>
      <c r="Q258" s="94"/>
      <c r="R258" s="122">
        <f t="shared" si="19"/>
        <v>0</v>
      </c>
      <c r="S258" s="95"/>
      <c r="T258" s="119"/>
      <c r="U258" s="119"/>
      <c r="V258" s="86"/>
      <c r="W258" s="153"/>
      <c r="X258" s="144"/>
      <c r="Y258" s="144"/>
      <c r="Z258" s="144"/>
      <c r="AA258" s="144"/>
      <c r="AB258" s="144"/>
      <c r="AC258" s="144"/>
      <c r="AD258" s="144"/>
      <c r="AE258" s="144"/>
      <c r="AF258" s="148"/>
      <c r="AG258" s="153"/>
      <c r="AH258" s="153"/>
      <c r="AI258" s="153"/>
      <c r="AJ258" s="153"/>
      <c r="AK258" s="153"/>
      <c r="AL258" s="82"/>
      <c r="AM258" s="82"/>
      <c r="AN258" s="159"/>
      <c r="AO258" s="159"/>
      <c r="AP258" s="159"/>
      <c r="AQ258" s="159"/>
      <c r="AR258" s="82"/>
      <c r="AS258" s="82"/>
      <c r="AT258" s="83"/>
      <c r="AU258" s="83"/>
      <c r="AV258" s="186"/>
      <c r="AW258" s="90"/>
      <c r="AX258" s="90"/>
      <c r="AY258" s="90"/>
      <c r="AZ258" s="90"/>
      <c r="BA258" s="90"/>
      <c r="BB258" s="90"/>
      <c r="BC258" s="90"/>
      <c r="BD258" s="90"/>
      <c r="BE258" s="148"/>
      <c r="BF258" s="186"/>
      <c r="BG258" s="186"/>
      <c r="BH258" s="186"/>
      <c r="BI258" s="186"/>
    </row>
    <row r="259" spans="1:61" s="91" customFormat="1">
      <c r="A259" s="84">
        <v>256</v>
      </c>
      <c r="B259" s="86"/>
      <c r="C259" s="85"/>
      <c r="D259" s="114"/>
      <c r="E259" s="114"/>
      <c r="F259" s="114"/>
      <c r="G259" s="86"/>
      <c r="H259" s="122">
        <f t="shared" si="15"/>
        <v>0</v>
      </c>
      <c r="I259" s="122">
        <f t="shared" si="16"/>
        <v>0</v>
      </c>
      <c r="J259" s="122">
        <f t="shared" si="17"/>
        <v>0</v>
      </c>
      <c r="K259" s="122" t="str">
        <f t="shared" si="18"/>
        <v/>
      </c>
      <c r="L259" s="92"/>
      <c r="M259" s="93"/>
      <c r="N259" s="101"/>
      <c r="O259" s="118"/>
      <c r="P259" s="87"/>
      <c r="Q259" s="94"/>
      <c r="R259" s="122">
        <f t="shared" si="19"/>
        <v>0</v>
      </c>
      <c r="S259" s="95"/>
      <c r="T259" s="119"/>
      <c r="U259" s="119"/>
      <c r="V259" s="86"/>
      <c r="W259" s="153"/>
      <c r="X259" s="144"/>
      <c r="Y259" s="144"/>
      <c r="Z259" s="144"/>
      <c r="AA259" s="144"/>
      <c r="AB259" s="144"/>
      <c r="AC259" s="144"/>
      <c r="AD259" s="144"/>
      <c r="AE259" s="144"/>
      <c r="AF259" s="148"/>
      <c r="AG259" s="153"/>
      <c r="AH259" s="153"/>
      <c r="AI259" s="153"/>
      <c r="AJ259" s="153"/>
      <c r="AK259" s="153"/>
      <c r="AL259" s="82"/>
      <c r="AM259" s="82"/>
      <c r="AN259" s="159"/>
      <c r="AO259" s="159"/>
      <c r="AP259" s="159"/>
      <c r="AQ259" s="159"/>
      <c r="AR259" s="82"/>
      <c r="AS259" s="82"/>
      <c r="AT259" s="83"/>
      <c r="AU259" s="83"/>
      <c r="AV259" s="186"/>
      <c r="AW259" s="90"/>
      <c r="AX259" s="90"/>
      <c r="AY259" s="90"/>
      <c r="AZ259" s="90"/>
      <c r="BA259" s="90"/>
      <c r="BB259" s="90"/>
      <c r="BC259" s="90"/>
      <c r="BD259" s="90"/>
      <c r="BE259" s="148"/>
      <c r="BF259" s="186"/>
      <c r="BG259" s="186"/>
      <c r="BH259" s="186"/>
      <c r="BI259" s="186"/>
    </row>
    <row r="260" spans="1:61" s="91" customFormat="1">
      <c r="A260" s="84">
        <v>257</v>
      </c>
      <c r="B260" s="86"/>
      <c r="C260" s="85"/>
      <c r="D260" s="114"/>
      <c r="E260" s="114"/>
      <c r="F260" s="114"/>
      <c r="G260" s="86"/>
      <c r="H260" s="122">
        <f t="shared" ref="H260:H323" si="20">IF(G260="Attribute","NA",D260)</f>
        <v>0</v>
      </c>
      <c r="I260" s="122">
        <f t="shared" ref="I260:I323" si="21">IF(G260="Attribute","NA",E260)</f>
        <v>0</v>
      </c>
      <c r="J260" s="122">
        <f t="shared" ref="J260:J323" si="22">IF(G260="Attribute","NA",F260)</f>
        <v>0</v>
      </c>
      <c r="K260" s="122" t="str">
        <f t="shared" ref="K260:K323" si="23">IF(RIGHT(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1)="_",LEFT(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LEN(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-1),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f>
        <v/>
      </c>
      <c r="L260" s="92"/>
      <c r="M260" s="93"/>
      <c r="N260" s="101"/>
      <c r="O260" s="118"/>
      <c r="P260" s="87"/>
      <c r="Q260" s="94"/>
      <c r="R260" s="122">
        <f t="shared" si="19"/>
        <v>0</v>
      </c>
      <c r="S260" s="95"/>
      <c r="T260" s="119"/>
      <c r="U260" s="119"/>
      <c r="V260" s="86"/>
      <c r="W260" s="153"/>
      <c r="X260" s="144"/>
      <c r="Y260" s="144"/>
      <c r="Z260" s="144"/>
      <c r="AA260" s="144"/>
      <c r="AB260" s="144"/>
      <c r="AC260" s="144"/>
      <c r="AD260" s="144"/>
      <c r="AE260" s="144"/>
      <c r="AF260" s="148"/>
      <c r="AG260" s="153"/>
      <c r="AH260" s="153"/>
      <c r="AI260" s="153"/>
      <c r="AJ260" s="153"/>
      <c r="AK260" s="153"/>
      <c r="AL260" s="82"/>
      <c r="AM260" s="82"/>
      <c r="AN260" s="159"/>
      <c r="AO260" s="159"/>
      <c r="AP260" s="159"/>
      <c r="AQ260" s="159"/>
      <c r="AR260" s="82"/>
      <c r="AS260" s="82"/>
      <c r="AT260" s="83"/>
      <c r="AU260" s="83"/>
      <c r="AV260" s="186"/>
      <c r="AW260" s="90"/>
      <c r="AX260" s="90"/>
      <c r="AY260" s="90"/>
      <c r="AZ260" s="90"/>
      <c r="BA260" s="90"/>
      <c r="BB260" s="90"/>
      <c r="BC260" s="90"/>
      <c r="BD260" s="90"/>
      <c r="BE260" s="148"/>
      <c r="BF260" s="186"/>
      <c r="BG260" s="186"/>
      <c r="BH260" s="186"/>
      <c r="BI260" s="186"/>
    </row>
    <row r="261" spans="1:61" s="91" customFormat="1">
      <c r="A261" s="84">
        <v>258</v>
      </c>
      <c r="B261" s="86"/>
      <c r="C261" s="85"/>
      <c r="D261" s="114"/>
      <c r="E261" s="114"/>
      <c r="F261" s="114"/>
      <c r="G261" s="86"/>
      <c r="H261" s="122">
        <f t="shared" si="20"/>
        <v>0</v>
      </c>
      <c r="I261" s="122">
        <f t="shared" si="21"/>
        <v>0</v>
      </c>
      <c r="J261" s="122">
        <f t="shared" si="22"/>
        <v>0</v>
      </c>
      <c r="K261" s="122" t="str">
        <f t="shared" si="23"/>
        <v/>
      </c>
      <c r="L261" s="92"/>
      <c r="M261" s="93"/>
      <c r="N261" s="101"/>
      <c r="O261" s="118"/>
      <c r="P261" s="87"/>
      <c r="Q261" s="94"/>
      <c r="R261" s="122">
        <f t="shared" ref="R261:R324" si="24">IFERROR(SUM(F261-D261),"NA")</f>
        <v>0</v>
      </c>
      <c r="S261" s="95"/>
      <c r="T261" s="119"/>
      <c r="U261" s="119"/>
      <c r="V261" s="86"/>
      <c r="W261" s="153"/>
      <c r="X261" s="144"/>
      <c r="Y261" s="144"/>
      <c r="Z261" s="144"/>
      <c r="AA261" s="144"/>
      <c r="AB261" s="144"/>
      <c r="AC261" s="144"/>
      <c r="AD261" s="144"/>
      <c r="AE261" s="144"/>
      <c r="AF261" s="148"/>
      <c r="AG261" s="153"/>
      <c r="AH261" s="153"/>
      <c r="AI261" s="153"/>
      <c r="AJ261" s="153"/>
      <c r="AK261" s="153"/>
      <c r="AL261" s="82"/>
      <c r="AM261" s="82"/>
      <c r="AN261" s="159"/>
      <c r="AO261" s="159"/>
      <c r="AP261" s="159"/>
      <c r="AQ261" s="159"/>
      <c r="AR261" s="82"/>
      <c r="AS261" s="82"/>
      <c r="AT261" s="83"/>
      <c r="AU261" s="83"/>
      <c r="AV261" s="186"/>
      <c r="AW261" s="90"/>
      <c r="AX261" s="90"/>
      <c r="AY261" s="90"/>
      <c r="AZ261" s="90"/>
      <c r="BA261" s="90"/>
      <c r="BB261" s="90"/>
      <c r="BC261" s="90"/>
      <c r="BD261" s="90"/>
      <c r="BE261" s="148"/>
      <c r="BF261" s="186"/>
      <c r="BG261" s="186"/>
      <c r="BH261" s="186"/>
      <c r="BI261" s="186"/>
    </row>
    <row r="262" spans="1:61" s="91" customFormat="1">
      <c r="A262" s="84">
        <v>259</v>
      </c>
      <c r="B262" s="86"/>
      <c r="C262" s="85"/>
      <c r="D262" s="114"/>
      <c r="E262" s="114"/>
      <c r="F262" s="114"/>
      <c r="G262" s="86"/>
      <c r="H262" s="122">
        <f t="shared" si="20"/>
        <v>0</v>
      </c>
      <c r="I262" s="122">
        <f t="shared" si="21"/>
        <v>0</v>
      </c>
      <c r="J262" s="122">
        <f t="shared" si="22"/>
        <v>0</v>
      </c>
      <c r="K262" s="122" t="str">
        <f t="shared" si="23"/>
        <v/>
      </c>
      <c r="L262" s="92"/>
      <c r="M262" s="93"/>
      <c r="N262" s="101"/>
      <c r="O262" s="118"/>
      <c r="P262" s="87"/>
      <c r="Q262" s="94"/>
      <c r="R262" s="122">
        <f t="shared" si="24"/>
        <v>0</v>
      </c>
      <c r="S262" s="95"/>
      <c r="T262" s="119"/>
      <c r="U262" s="119"/>
      <c r="V262" s="86"/>
      <c r="W262" s="153"/>
      <c r="X262" s="144"/>
      <c r="Y262" s="144"/>
      <c r="Z262" s="144"/>
      <c r="AA262" s="144"/>
      <c r="AB262" s="144"/>
      <c r="AC262" s="144"/>
      <c r="AD262" s="144"/>
      <c r="AE262" s="144"/>
      <c r="AF262" s="148"/>
      <c r="AG262" s="153"/>
      <c r="AH262" s="153"/>
      <c r="AI262" s="153"/>
      <c r="AJ262" s="153"/>
      <c r="AK262" s="153"/>
      <c r="AL262" s="82"/>
      <c r="AM262" s="82"/>
      <c r="AN262" s="159"/>
      <c r="AO262" s="159"/>
      <c r="AP262" s="159"/>
      <c r="AQ262" s="159"/>
      <c r="AR262" s="82"/>
      <c r="AS262" s="82"/>
      <c r="AT262" s="83"/>
      <c r="AU262" s="83"/>
      <c r="AV262" s="186"/>
      <c r="AW262" s="90"/>
      <c r="AX262" s="90"/>
      <c r="AY262" s="90"/>
      <c r="AZ262" s="90"/>
      <c r="BA262" s="90"/>
      <c r="BB262" s="90"/>
      <c r="BC262" s="90"/>
      <c r="BD262" s="90"/>
      <c r="BE262" s="148"/>
      <c r="BF262" s="186"/>
      <c r="BG262" s="186"/>
      <c r="BH262" s="186"/>
      <c r="BI262" s="186"/>
    </row>
    <row r="263" spans="1:61" s="91" customFormat="1">
      <c r="A263" s="84">
        <v>260</v>
      </c>
      <c r="B263" s="86"/>
      <c r="C263" s="85"/>
      <c r="D263" s="114"/>
      <c r="E263" s="114"/>
      <c r="F263" s="114"/>
      <c r="G263" s="86"/>
      <c r="H263" s="122">
        <f t="shared" si="20"/>
        <v>0</v>
      </c>
      <c r="I263" s="122">
        <f t="shared" si="21"/>
        <v>0</v>
      </c>
      <c r="J263" s="122">
        <f t="shared" si="22"/>
        <v>0</v>
      </c>
      <c r="K263" s="122" t="str">
        <f t="shared" si="23"/>
        <v/>
      </c>
      <c r="L263" s="92"/>
      <c r="M263" s="93"/>
      <c r="N263" s="101"/>
      <c r="O263" s="118"/>
      <c r="P263" s="87"/>
      <c r="Q263" s="94"/>
      <c r="R263" s="122">
        <f t="shared" si="24"/>
        <v>0</v>
      </c>
      <c r="S263" s="95"/>
      <c r="T263" s="119"/>
      <c r="U263" s="119"/>
      <c r="V263" s="86"/>
      <c r="W263" s="153"/>
      <c r="X263" s="144"/>
      <c r="Y263" s="144"/>
      <c r="Z263" s="144"/>
      <c r="AA263" s="144"/>
      <c r="AB263" s="144"/>
      <c r="AC263" s="144"/>
      <c r="AD263" s="144"/>
      <c r="AE263" s="144"/>
      <c r="AF263" s="148"/>
      <c r="AG263" s="153"/>
      <c r="AH263" s="153"/>
      <c r="AI263" s="153"/>
      <c r="AJ263" s="153"/>
      <c r="AK263" s="153"/>
      <c r="AL263" s="82"/>
      <c r="AM263" s="82"/>
      <c r="AN263" s="159"/>
      <c r="AO263" s="159"/>
      <c r="AP263" s="159"/>
      <c r="AQ263" s="159"/>
      <c r="AR263" s="82"/>
      <c r="AS263" s="82"/>
      <c r="AT263" s="83"/>
      <c r="AU263" s="83"/>
      <c r="AV263" s="186"/>
      <c r="AW263" s="90"/>
      <c r="AX263" s="90"/>
      <c r="AY263" s="90"/>
      <c r="AZ263" s="90"/>
      <c r="BA263" s="90"/>
      <c r="BB263" s="90"/>
      <c r="BC263" s="90"/>
      <c r="BD263" s="90"/>
      <c r="BE263" s="148"/>
      <c r="BF263" s="186"/>
      <c r="BG263" s="186"/>
      <c r="BH263" s="186"/>
      <c r="BI263" s="186"/>
    </row>
    <row r="264" spans="1:61" s="91" customFormat="1">
      <c r="A264" s="84">
        <v>261</v>
      </c>
      <c r="B264" s="86"/>
      <c r="C264" s="85"/>
      <c r="D264" s="114"/>
      <c r="E264" s="114"/>
      <c r="F264" s="114"/>
      <c r="G264" s="86"/>
      <c r="H264" s="122">
        <f t="shared" si="20"/>
        <v>0</v>
      </c>
      <c r="I264" s="122">
        <f t="shared" si="21"/>
        <v>0</v>
      </c>
      <c r="J264" s="122">
        <f t="shared" si="22"/>
        <v>0</v>
      </c>
      <c r="K264" s="122" t="str">
        <f t="shared" si="23"/>
        <v/>
      </c>
      <c r="L264" s="92"/>
      <c r="M264" s="93"/>
      <c r="N264" s="101"/>
      <c r="O264" s="118"/>
      <c r="P264" s="87"/>
      <c r="Q264" s="94"/>
      <c r="R264" s="122">
        <f t="shared" si="24"/>
        <v>0</v>
      </c>
      <c r="S264" s="95"/>
      <c r="T264" s="119"/>
      <c r="U264" s="119"/>
      <c r="V264" s="86"/>
      <c r="W264" s="153"/>
      <c r="X264" s="144"/>
      <c r="Y264" s="144"/>
      <c r="Z264" s="144"/>
      <c r="AA264" s="144"/>
      <c r="AB264" s="144"/>
      <c r="AC264" s="144"/>
      <c r="AD264" s="144"/>
      <c r="AE264" s="144"/>
      <c r="AF264" s="148"/>
      <c r="AG264" s="153"/>
      <c r="AH264" s="153"/>
      <c r="AI264" s="153"/>
      <c r="AJ264" s="153"/>
      <c r="AK264" s="153"/>
      <c r="AL264" s="82"/>
      <c r="AM264" s="82"/>
      <c r="AN264" s="159"/>
      <c r="AO264" s="159"/>
      <c r="AP264" s="159"/>
      <c r="AQ264" s="159"/>
      <c r="AR264" s="82"/>
      <c r="AS264" s="82"/>
      <c r="AT264" s="83"/>
      <c r="AU264" s="83"/>
      <c r="AV264" s="186"/>
      <c r="AW264" s="90"/>
      <c r="AX264" s="90"/>
      <c r="AY264" s="90"/>
      <c r="AZ264" s="90"/>
      <c r="BA264" s="90"/>
      <c r="BB264" s="90"/>
      <c r="BC264" s="90"/>
      <c r="BD264" s="90"/>
      <c r="BE264" s="148"/>
      <c r="BF264" s="186"/>
      <c r="BG264" s="186"/>
      <c r="BH264" s="186"/>
      <c r="BI264" s="186"/>
    </row>
    <row r="265" spans="1:61" s="91" customFormat="1">
      <c r="A265" s="84">
        <v>262</v>
      </c>
      <c r="B265" s="86"/>
      <c r="C265" s="85"/>
      <c r="D265" s="114"/>
      <c r="E265" s="114"/>
      <c r="F265" s="114"/>
      <c r="G265" s="86"/>
      <c r="H265" s="122">
        <f t="shared" si="20"/>
        <v>0</v>
      </c>
      <c r="I265" s="122">
        <f t="shared" si="21"/>
        <v>0</v>
      </c>
      <c r="J265" s="122">
        <f t="shared" si="22"/>
        <v>0</v>
      </c>
      <c r="K265" s="122" t="str">
        <f t="shared" si="23"/>
        <v/>
      </c>
      <c r="L265" s="92"/>
      <c r="M265" s="93"/>
      <c r="N265" s="101"/>
      <c r="O265" s="118"/>
      <c r="P265" s="87"/>
      <c r="Q265" s="94"/>
      <c r="R265" s="122">
        <f t="shared" si="24"/>
        <v>0</v>
      </c>
      <c r="S265" s="95"/>
      <c r="T265" s="119"/>
      <c r="U265" s="119"/>
      <c r="V265" s="86"/>
      <c r="W265" s="153"/>
      <c r="X265" s="144"/>
      <c r="Y265" s="144"/>
      <c r="Z265" s="144"/>
      <c r="AA265" s="144"/>
      <c r="AB265" s="144"/>
      <c r="AC265" s="144"/>
      <c r="AD265" s="144"/>
      <c r="AE265" s="144"/>
      <c r="AF265" s="148"/>
      <c r="AG265" s="153"/>
      <c r="AH265" s="153"/>
      <c r="AI265" s="153"/>
      <c r="AJ265" s="153"/>
      <c r="AK265" s="153"/>
      <c r="AL265" s="82"/>
      <c r="AM265" s="82"/>
      <c r="AN265" s="159"/>
      <c r="AO265" s="159"/>
      <c r="AP265" s="159"/>
      <c r="AQ265" s="159"/>
      <c r="AR265" s="82"/>
      <c r="AS265" s="82"/>
      <c r="AT265" s="83"/>
      <c r="AU265" s="83"/>
      <c r="AV265" s="186"/>
      <c r="AW265" s="90"/>
      <c r="AX265" s="90"/>
      <c r="AY265" s="90"/>
      <c r="AZ265" s="90"/>
      <c r="BA265" s="90"/>
      <c r="BB265" s="90"/>
      <c r="BC265" s="90"/>
      <c r="BD265" s="90"/>
      <c r="BE265" s="148"/>
      <c r="BF265" s="186"/>
      <c r="BG265" s="186"/>
      <c r="BH265" s="186"/>
      <c r="BI265" s="186"/>
    </row>
    <row r="266" spans="1:61" s="91" customFormat="1">
      <c r="A266" s="84"/>
      <c r="B266" s="86"/>
      <c r="C266" s="85"/>
      <c r="D266" s="114"/>
      <c r="E266" s="114"/>
      <c r="F266" s="114"/>
      <c r="G266" s="86"/>
      <c r="H266" s="122">
        <f t="shared" si="20"/>
        <v>0</v>
      </c>
      <c r="I266" s="122">
        <f t="shared" si="21"/>
        <v>0</v>
      </c>
      <c r="J266" s="122">
        <f t="shared" si="22"/>
        <v>0</v>
      </c>
      <c r="K266" s="122" t="str">
        <f t="shared" si="23"/>
        <v/>
      </c>
      <c r="L266" s="92"/>
      <c r="M266" s="93"/>
      <c r="N266" s="101"/>
      <c r="O266" s="118"/>
      <c r="P266" s="87"/>
      <c r="Q266" s="94"/>
      <c r="R266" s="122">
        <f t="shared" si="24"/>
        <v>0</v>
      </c>
      <c r="S266" s="95"/>
      <c r="T266" s="119"/>
      <c r="U266" s="119"/>
      <c r="V266" s="86"/>
      <c r="W266" s="153"/>
      <c r="X266" s="144"/>
      <c r="Y266" s="144"/>
      <c r="Z266" s="144"/>
      <c r="AA266" s="144"/>
      <c r="AB266" s="144"/>
      <c r="AC266" s="144"/>
      <c r="AD266" s="144"/>
      <c r="AE266" s="144"/>
      <c r="AF266" s="148"/>
      <c r="AG266" s="153"/>
      <c r="AH266" s="153"/>
      <c r="AI266" s="153"/>
      <c r="AJ266" s="153"/>
      <c r="AK266" s="153"/>
      <c r="AL266" s="82"/>
      <c r="AM266" s="82"/>
      <c r="AN266" s="159"/>
      <c r="AO266" s="159"/>
      <c r="AP266" s="159"/>
      <c r="AQ266" s="159"/>
      <c r="AR266" s="82"/>
      <c r="AS266" s="82"/>
      <c r="AT266" s="83"/>
      <c r="AU266" s="83"/>
      <c r="AV266" s="186"/>
      <c r="AW266" s="90"/>
      <c r="AX266" s="90"/>
      <c r="AY266" s="90"/>
      <c r="AZ266" s="90"/>
      <c r="BA266" s="90"/>
      <c r="BB266" s="90"/>
      <c r="BC266" s="90"/>
      <c r="BD266" s="90"/>
      <c r="BE266" s="148"/>
      <c r="BF266" s="186"/>
      <c r="BG266" s="186"/>
      <c r="BH266" s="186"/>
      <c r="BI266" s="186"/>
    </row>
    <row r="267" spans="1:61" s="91" customFormat="1">
      <c r="A267" s="84"/>
      <c r="B267" s="86"/>
      <c r="C267" s="85"/>
      <c r="D267" s="114"/>
      <c r="E267" s="114"/>
      <c r="F267" s="114"/>
      <c r="G267" s="86"/>
      <c r="H267" s="122">
        <f t="shared" si="20"/>
        <v>0</v>
      </c>
      <c r="I267" s="122">
        <f t="shared" si="21"/>
        <v>0</v>
      </c>
      <c r="J267" s="122">
        <f t="shared" si="22"/>
        <v>0</v>
      </c>
      <c r="K267" s="122" t="str">
        <f t="shared" si="23"/>
        <v/>
      </c>
      <c r="L267" s="92"/>
      <c r="M267" s="93"/>
      <c r="N267" s="101"/>
      <c r="O267" s="118"/>
      <c r="P267" s="87"/>
      <c r="Q267" s="94"/>
      <c r="R267" s="122">
        <f t="shared" si="24"/>
        <v>0</v>
      </c>
      <c r="S267" s="95"/>
      <c r="T267" s="119"/>
      <c r="U267" s="119"/>
      <c r="V267" s="86"/>
      <c r="W267" s="153"/>
      <c r="X267" s="144"/>
      <c r="Y267" s="144"/>
      <c r="Z267" s="144"/>
      <c r="AA267" s="144"/>
      <c r="AB267" s="144"/>
      <c r="AC267" s="144"/>
      <c r="AD267" s="144"/>
      <c r="AE267" s="144"/>
      <c r="AF267" s="148"/>
      <c r="AG267" s="153"/>
      <c r="AH267" s="153"/>
      <c r="AI267" s="153"/>
      <c r="AJ267" s="153"/>
      <c r="AK267" s="153"/>
      <c r="AL267" s="82"/>
      <c r="AM267" s="82"/>
      <c r="AN267" s="159"/>
      <c r="AO267" s="159"/>
      <c r="AP267" s="159"/>
      <c r="AQ267" s="159"/>
      <c r="AR267" s="82"/>
      <c r="AS267" s="82"/>
      <c r="AT267" s="83"/>
      <c r="AU267" s="83"/>
      <c r="AV267" s="186"/>
      <c r="AW267" s="90"/>
      <c r="AX267" s="90"/>
      <c r="AY267" s="90"/>
      <c r="AZ267" s="90"/>
      <c r="BA267" s="90"/>
      <c r="BB267" s="90"/>
      <c r="BC267" s="90"/>
      <c r="BD267" s="90"/>
      <c r="BE267" s="148"/>
      <c r="BF267" s="186"/>
      <c r="BG267" s="186"/>
      <c r="BH267" s="186"/>
      <c r="BI267" s="186"/>
    </row>
    <row r="268" spans="1:61" s="91" customFormat="1">
      <c r="A268" s="84"/>
      <c r="B268" s="86"/>
      <c r="C268" s="85"/>
      <c r="D268" s="114"/>
      <c r="E268" s="114"/>
      <c r="F268" s="114"/>
      <c r="G268" s="86"/>
      <c r="H268" s="122">
        <f t="shared" si="20"/>
        <v>0</v>
      </c>
      <c r="I268" s="122">
        <f t="shared" si="21"/>
        <v>0</v>
      </c>
      <c r="J268" s="122">
        <f t="shared" si="22"/>
        <v>0</v>
      </c>
      <c r="K268" s="122" t="str">
        <f t="shared" si="23"/>
        <v/>
      </c>
      <c r="L268" s="92"/>
      <c r="M268" s="93"/>
      <c r="N268" s="101"/>
      <c r="O268" s="118"/>
      <c r="P268" s="87"/>
      <c r="Q268" s="94"/>
      <c r="R268" s="122">
        <f t="shared" si="24"/>
        <v>0</v>
      </c>
      <c r="S268" s="95"/>
      <c r="T268" s="119"/>
      <c r="U268" s="119"/>
      <c r="V268" s="86"/>
      <c r="W268" s="153"/>
      <c r="X268" s="144"/>
      <c r="Y268" s="144"/>
      <c r="Z268" s="144"/>
      <c r="AA268" s="144"/>
      <c r="AB268" s="144"/>
      <c r="AC268" s="144"/>
      <c r="AD268" s="144"/>
      <c r="AE268" s="144"/>
      <c r="AF268" s="148"/>
      <c r="AG268" s="153"/>
      <c r="AH268" s="153"/>
      <c r="AI268" s="153"/>
      <c r="AJ268" s="153"/>
      <c r="AK268" s="153"/>
      <c r="AL268" s="82"/>
      <c r="AM268" s="82"/>
      <c r="AN268" s="159"/>
      <c r="AO268" s="159"/>
      <c r="AP268" s="159"/>
      <c r="AQ268" s="159"/>
      <c r="AR268" s="82"/>
      <c r="AS268" s="82"/>
      <c r="AT268" s="83"/>
      <c r="AU268" s="83"/>
      <c r="AV268" s="186"/>
      <c r="AW268" s="90"/>
      <c r="AX268" s="90"/>
      <c r="AY268" s="90"/>
      <c r="AZ268" s="90"/>
      <c r="BA268" s="90"/>
      <c r="BB268" s="90"/>
      <c r="BC268" s="90"/>
      <c r="BD268" s="90"/>
      <c r="BE268" s="148"/>
      <c r="BF268" s="186"/>
      <c r="BG268" s="186"/>
      <c r="BH268" s="186"/>
      <c r="BI268" s="186"/>
    </row>
    <row r="269" spans="1:61" s="91" customFormat="1">
      <c r="A269" s="84"/>
      <c r="B269" s="86"/>
      <c r="C269" s="85"/>
      <c r="D269" s="114"/>
      <c r="E269" s="114"/>
      <c r="F269" s="114"/>
      <c r="G269" s="86"/>
      <c r="H269" s="122">
        <f t="shared" si="20"/>
        <v>0</v>
      </c>
      <c r="I269" s="122">
        <f t="shared" si="21"/>
        <v>0</v>
      </c>
      <c r="J269" s="122">
        <f t="shared" si="22"/>
        <v>0</v>
      </c>
      <c r="K269" s="122" t="str">
        <f t="shared" si="23"/>
        <v/>
      </c>
      <c r="L269" s="92"/>
      <c r="M269" s="93"/>
      <c r="N269" s="101"/>
      <c r="O269" s="118"/>
      <c r="P269" s="87"/>
      <c r="Q269" s="94"/>
      <c r="R269" s="122">
        <f t="shared" si="24"/>
        <v>0</v>
      </c>
      <c r="S269" s="95"/>
      <c r="T269" s="119"/>
      <c r="U269" s="119"/>
      <c r="V269" s="86"/>
      <c r="W269" s="153"/>
      <c r="X269" s="144"/>
      <c r="Y269" s="144"/>
      <c r="Z269" s="144"/>
      <c r="AA269" s="144"/>
      <c r="AB269" s="144"/>
      <c r="AC269" s="144"/>
      <c r="AD269" s="144"/>
      <c r="AE269" s="144"/>
      <c r="AF269" s="148"/>
      <c r="AG269" s="153"/>
      <c r="AH269" s="153"/>
      <c r="AI269" s="153"/>
      <c r="AJ269" s="153"/>
      <c r="AK269" s="153"/>
      <c r="AL269" s="82"/>
      <c r="AM269" s="82"/>
      <c r="AN269" s="159"/>
      <c r="AO269" s="159"/>
      <c r="AP269" s="159"/>
      <c r="AQ269" s="159"/>
      <c r="AR269" s="82"/>
      <c r="AS269" s="82"/>
      <c r="AT269" s="83"/>
      <c r="AU269" s="83"/>
      <c r="AV269" s="186"/>
      <c r="AW269" s="90"/>
      <c r="AX269" s="90"/>
      <c r="AY269" s="90"/>
      <c r="AZ269" s="90"/>
      <c r="BA269" s="90"/>
      <c r="BB269" s="90"/>
      <c r="BC269" s="90"/>
      <c r="BD269" s="90"/>
      <c r="BE269" s="148"/>
      <c r="BF269" s="186"/>
      <c r="BG269" s="186"/>
      <c r="BH269" s="186"/>
      <c r="BI269" s="186"/>
    </row>
    <row r="270" spans="1:61" s="91" customFormat="1">
      <c r="A270" s="84"/>
      <c r="B270" s="86"/>
      <c r="C270" s="85"/>
      <c r="D270" s="114"/>
      <c r="E270" s="114"/>
      <c r="F270" s="114"/>
      <c r="G270" s="86"/>
      <c r="H270" s="122">
        <f t="shared" si="20"/>
        <v>0</v>
      </c>
      <c r="I270" s="122">
        <f t="shared" si="21"/>
        <v>0</v>
      </c>
      <c r="J270" s="122">
        <f t="shared" si="22"/>
        <v>0</v>
      </c>
      <c r="K270" s="122" t="str">
        <f t="shared" si="23"/>
        <v/>
      </c>
      <c r="L270" s="92"/>
      <c r="M270" s="93"/>
      <c r="N270" s="101"/>
      <c r="O270" s="118"/>
      <c r="P270" s="87"/>
      <c r="Q270" s="94"/>
      <c r="R270" s="122">
        <f t="shared" si="24"/>
        <v>0</v>
      </c>
      <c r="S270" s="95"/>
      <c r="T270" s="119"/>
      <c r="U270" s="119"/>
      <c r="V270" s="86"/>
      <c r="W270" s="153"/>
      <c r="X270" s="144"/>
      <c r="Y270" s="144"/>
      <c r="Z270" s="144"/>
      <c r="AA270" s="144"/>
      <c r="AB270" s="144"/>
      <c r="AC270" s="144"/>
      <c r="AD270" s="144"/>
      <c r="AE270" s="144"/>
      <c r="AF270" s="148"/>
      <c r="AG270" s="153"/>
      <c r="AH270" s="153"/>
      <c r="AI270" s="153"/>
      <c r="AJ270" s="153"/>
      <c r="AK270" s="153"/>
      <c r="AL270" s="82"/>
      <c r="AM270" s="82"/>
      <c r="AN270" s="159"/>
      <c r="AO270" s="159"/>
      <c r="AP270" s="159"/>
      <c r="AQ270" s="159"/>
      <c r="AR270" s="82"/>
      <c r="AS270" s="82"/>
      <c r="AT270" s="83"/>
      <c r="AU270" s="83"/>
      <c r="AV270" s="186"/>
      <c r="AW270" s="90"/>
      <c r="AX270" s="90"/>
      <c r="AY270" s="90"/>
      <c r="AZ270" s="90"/>
      <c r="BA270" s="90"/>
      <c r="BB270" s="90"/>
      <c r="BC270" s="90"/>
      <c r="BD270" s="90"/>
      <c r="BE270" s="148"/>
      <c r="BF270" s="186"/>
      <c r="BG270" s="186"/>
      <c r="BH270" s="186"/>
      <c r="BI270" s="186"/>
    </row>
    <row r="271" spans="1:61" s="91" customFormat="1">
      <c r="A271" s="84"/>
      <c r="B271" s="86"/>
      <c r="C271" s="85"/>
      <c r="D271" s="114"/>
      <c r="E271" s="114"/>
      <c r="F271" s="114"/>
      <c r="G271" s="86"/>
      <c r="H271" s="122">
        <f t="shared" si="20"/>
        <v>0</v>
      </c>
      <c r="I271" s="122">
        <f t="shared" si="21"/>
        <v>0</v>
      </c>
      <c r="J271" s="122">
        <f t="shared" si="22"/>
        <v>0</v>
      </c>
      <c r="K271" s="122" t="str">
        <f t="shared" si="23"/>
        <v/>
      </c>
      <c r="L271" s="92"/>
      <c r="M271" s="93"/>
      <c r="N271" s="101"/>
      <c r="O271" s="118"/>
      <c r="P271" s="87"/>
      <c r="Q271" s="94"/>
      <c r="R271" s="122">
        <f t="shared" si="24"/>
        <v>0</v>
      </c>
      <c r="S271" s="95"/>
      <c r="T271" s="119"/>
      <c r="U271" s="119"/>
      <c r="V271" s="86"/>
      <c r="W271" s="153"/>
      <c r="X271" s="144"/>
      <c r="Y271" s="144"/>
      <c r="Z271" s="144"/>
      <c r="AA271" s="144"/>
      <c r="AB271" s="144"/>
      <c r="AC271" s="144"/>
      <c r="AD271" s="144"/>
      <c r="AE271" s="144"/>
      <c r="AF271" s="148"/>
      <c r="AG271" s="153"/>
      <c r="AH271" s="153"/>
      <c r="AI271" s="153"/>
      <c r="AJ271" s="153"/>
      <c r="AK271" s="153"/>
      <c r="AL271" s="82"/>
      <c r="AM271" s="82"/>
      <c r="AN271" s="159"/>
      <c r="AO271" s="159"/>
      <c r="AP271" s="159"/>
      <c r="AQ271" s="159"/>
      <c r="AR271" s="82"/>
      <c r="AS271" s="82"/>
      <c r="AT271" s="83"/>
      <c r="AU271" s="83"/>
      <c r="AV271" s="186"/>
      <c r="AW271" s="90"/>
      <c r="AX271" s="90"/>
      <c r="AY271" s="90"/>
      <c r="AZ271" s="90"/>
      <c r="BA271" s="90"/>
      <c r="BB271" s="90"/>
      <c r="BC271" s="90"/>
      <c r="BD271" s="90"/>
      <c r="BE271" s="148"/>
      <c r="BF271" s="186"/>
      <c r="BG271" s="186"/>
      <c r="BH271" s="186"/>
      <c r="BI271" s="186"/>
    </row>
    <row r="272" spans="1:61" s="91" customFormat="1">
      <c r="A272" s="84"/>
      <c r="B272" s="86"/>
      <c r="C272" s="85"/>
      <c r="D272" s="114"/>
      <c r="E272" s="114"/>
      <c r="F272" s="114"/>
      <c r="G272" s="86"/>
      <c r="H272" s="122">
        <f t="shared" si="20"/>
        <v>0</v>
      </c>
      <c r="I272" s="122">
        <f t="shared" si="21"/>
        <v>0</v>
      </c>
      <c r="J272" s="122">
        <f t="shared" si="22"/>
        <v>0</v>
      </c>
      <c r="K272" s="122" t="str">
        <f t="shared" si="23"/>
        <v/>
      </c>
      <c r="L272" s="92"/>
      <c r="M272" s="93"/>
      <c r="N272" s="101"/>
      <c r="O272" s="118"/>
      <c r="P272" s="87"/>
      <c r="Q272" s="94"/>
      <c r="R272" s="122">
        <f t="shared" si="24"/>
        <v>0</v>
      </c>
      <c r="S272" s="95"/>
      <c r="T272" s="119"/>
      <c r="U272" s="119"/>
      <c r="V272" s="86"/>
      <c r="W272" s="153"/>
      <c r="X272" s="144"/>
      <c r="Y272" s="144"/>
      <c r="Z272" s="144"/>
      <c r="AA272" s="144"/>
      <c r="AB272" s="144"/>
      <c r="AC272" s="144"/>
      <c r="AD272" s="144"/>
      <c r="AE272" s="144"/>
      <c r="AF272" s="148"/>
      <c r="AG272" s="153"/>
      <c r="AH272" s="153"/>
      <c r="AI272" s="153"/>
      <c r="AJ272" s="153"/>
      <c r="AK272" s="153"/>
      <c r="AL272" s="82"/>
      <c r="AM272" s="82"/>
      <c r="AN272" s="159"/>
      <c r="AO272" s="159"/>
      <c r="AP272" s="159"/>
      <c r="AQ272" s="159"/>
      <c r="AR272" s="82"/>
      <c r="AS272" s="82"/>
      <c r="AT272" s="83"/>
      <c r="AU272" s="83"/>
      <c r="AV272" s="186"/>
      <c r="AW272" s="90"/>
      <c r="AX272" s="90"/>
      <c r="AY272" s="90"/>
      <c r="AZ272" s="90"/>
      <c r="BA272" s="90"/>
      <c r="BB272" s="90"/>
      <c r="BC272" s="90"/>
      <c r="BD272" s="90"/>
      <c r="BE272" s="148"/>
      <c r="BF272" s="186"/>
      <c r="BG272" s="186"/>
      <c r="BH272" s="186"/>
      <c r="BI272" s="186"/>
    </row>
    <row r="273" spans="1:61" s="91" customFormat="1">
      <c r="A273" s="84"/>
      <c r="B273" s="86"/>
      <c r="C273" s="85"/>
      <c r="D273" s="114"/>
      <c r="E273" s="114"/>
      <c r="F273" s="114"/>
      <c r="G273" s="86"/>
      <c r="H273" s="122">
        <f t="shared" si="20"/>
        <v>0</v>
      </c>
      <c r="I273" s="122">
        <f t="shared" si="21"/>
        <v>0</v>
      </c>
      <c r="J273" s="122">
        <f t="shared" si="22"/>
        <v>0</v>
      </c>
      <c r="K273" s="122" t="str">
        <f t="shared" si="23"/>
        <v/>
      </c>
      <c r="L273" s="92"/>
      <c r="M273" s="93"/>
      <c r="N273" s="101"/>
      <c r="O273" s="118"/>
      <c r="P273" s="87"/>
      <c r="Q273" s="94"/>
      <c r="R273" s="122">
        <f t="shared" si="24"/>
        <v>0</v>
      </c>
      <c r="S273" s="95"/>
      <c r="T273" s="119"/>
      <c r="U273" s="119"/>
      <c r="V273" s="86"/>
      <c r="W273" s="153"/>
      <c r="X273" s="144"/>
      <c r="Y273" s="144"/>
      <c r="Z273" s="144"/>
      <c r="AA273" s="144"/>
      <c r="AB273" s="144"/>
      <c r="AC273" s="144"/>
      <c r="AD273" s="144"/>
      <c r="AE273" s="144"/>
      <c r="AF273" s="148"/>
      <c r="AG273" s="153"/>
      <c r="AH273" s="153"/>
      <c r="AI273" s="153"/>
      <c r="AJ273" s="153"/>
      <c r="AK273" s="153"/>
      <c r="AL273" s="82"/>
      <c r="AM273" s="82"/>
      <c r="AN273" s="159"/>
      <c r="AO273" s="159"/>
      <c r="AP273" s="159"/>
      <c r="AQ273" s="159"/>
      <c r="AR273" s="82"/>
      <c r="AS273" s="82"/>
      <c r="AT273" s="83"/>
      <c r="AU273" s="83"/>
      <c r="AV273" s="186"/>
      <c r="AW273" s="90"/>
      <c r="AX273" s="90"/>
      <c r="AY273" s="90"/>
      <c r="AZ273" s="90"/>
      <c r="BA273" s="90"/>
      <c r="BB273" s="90"/>
      <c r="BC273" s="90"/>
      <c r="BD273" s="90"/>
      <c r="BE273" s="148"/>
      <c r="BF273" s="186"/>
      <c r="BG273" s="186"/>
      <c r="BH273" s="186"/>
      <c r="BI273" s="186"/>
    </row>
    <row r="274" spans="1:61" s="91" customFormat="1">
      <c r="A274" s="84"/>
      <c r="B274" s="86"/>
      <c r="C274" s="85"/>
      <c r="D274" s="114"/>
      <c r="E274" s="114"/>
      <c r="F274" s="114"/>
      <c r="G274" s="86"/>
      <c r="H274" s="122">
        <f t="shared" si="20"/>
        <v>0</v>
      </c>
      <c r="I274" s="122">
        <f t="shared" si="21"/>
        <v>0</v>
      </c>
      <c r="J274" s="122">
        <f t="shared" si="22"/>
        <v>0</v>
      </c>
      <c r="K274" s="122" t="str">
        <f t="shared" si="23"/>
        <v/>
      </c>
      <c r="L274" s="92"/>
      <c r="M274" s="93"/>
      <c r="N274" s="101"/>
      <c r="O274" s="118"/>
      <c r="P274" s="87"/>
      <c r="Q274" s="94"/>
      <c r="R274" s="122">
        <f t="shared" si="24"/>
        <v>0</v>
      </c>
      <c r="S274" s="95"/>
      <c r="T274" s="119"/>
      <c r="U274" s="119"/>
      <c r="V274" s="86"/>
      <c r="W274" s="153"/>
      <c r="X274" s="144"/>
      <c r="Y274" s="144"/>
      <c r="Z274" s="144"/>
      <c r="AA274" s="144"/>
      <c r="AB274" s="144"/>
      <c r="AC274" s="144"/>
      <c r="AD274" s="144"/>
      <c r="AE274" s="144"/>
      <c r="AF274" s="148"/>
      <c r="AG274" s="153"/>
      <c r="AH274" s="153"/>
      <c r="AI274" s="153"/>
      <c r="AJ274" s="153"/>
      <c r="AK274" s="153"/>
      <c r="AL274" s="82"/>
      <c r="AM274" s="82"/>
      <c r="AN274" s="159"/>
      <c r="AO274" s="159"/>
      <c r="AP274" s="159"/>
      <c r="AQ274" s="159"/>
      <c r="AR274" s="82"/>
      <c r="AS274" s="82"/>
      <c r="AT274" s="83"/>
      <c r="AU274" s="83"/>
      <c r="AV274" s="186"/>
      <c r="AW274" s="90"/>
      <c r="AX274" s="90"/>
      <c r="AY274" s="90"/>
      <c r="AZ274" s="90"/>
      <c r="BA274" s="90"/>
      <c r="BB274" s="90"/>
      <c r="BC274" s="90"/>
      <c r="BD274" s="90"/>
      <c r="BE274" s="148"/>
      <c r="BF274" s="186"/>
      <c r="BG274" s="186"/>
      <c r="BH274" s="186"/>
      <c r="BI274" s="186"/>
    </row>
    <row r="275" spans="1:61" s="91" customFormat="1">
      <c r="A275" s="84"/>
      <c r="B275" s="86"/>
      <c r="C275" s="85"/>
      <c r="D275" s="114"/>
      <c r="E275" s="114"/>
      <c r="F275" s="114"/>
      <c r="G275" s="86"/>
      <c r="H275" s="122">
        <f t="shared" si="20"/>
        <v>0</v>
      </c>
      <c r="I275" s="122">
        <f t="shared" si="21"/>
        <v>0</v>
      </c>
      <c r="J275" s="122">
        <f t="shared" si="22"/>
        <v>0</v>
      </c>
      <c r="K275" s="122" t="str">
        <f t="shared" si="23"/>
        <v/>
      </c>
      <c r="L275" s="92"/>
      <c r="M275" s="93"/>
      <c r="N275" s="101"/>
      <c r="O275" s="118"/>
      <c r="P275" s="87"/>
      <c r="Q275" s="94"/>
      <c r="R275" s="122">
        <f t="shared" si="24"/>
        <v>0</v>
      </c>
      <c r="S275" s="95"/>
      <c r="T275" s="119"/>
      <c r="U275" s="119"/>
      <c r="V275" s="86"/>
      <c r="W275" s="153"/>
      <c r="X275" s="144"/>
      <c r="Y275" s="144"/>
      <c r="Z275" s="144"/>
      <c r="AA275" s="144"/>
      <c r="AB275" s="144"/>
      <c r="AC275" s="144"/>
      <c r="AD275" s="144"/>
      <c r="AE275" s="144"/>
      <c r="AF275" s="148"/>
      <c r="AG275" s="153"/>
      <c r="AH275" s="153"/>
      <c r="AI275" s="153"/>
      <c r="AJ275" s="153"/>
      <c r="AK275" s="153"/>
      <c r="AL275" s="82"/>
      <c r="AM275" s="82"/>
      <c r="AN275" s="159"/>
      <c r="AO275" s="159"/>
      <c r="AP275" s="159"/>
      <c r="AQ275" s="159"/>
      <c r="AR275" s="82"/>
      <c r="AS275" s="82"/>
      <c r="AT275" s="83"/>
      <c r="AU275" s="83"/>
      <c r="AV275" s="186"/>
      <c r="AW275" s="90"/>
      <c r="AX275" s="90"/>
      <c r="AY275" s="90"/>
      <c r="AZ275" s="90"/>
      <c r="BA275" s="90"/>
      <c r="BB275" s="90"/>
      <c r="BC275" s="90"/>
      <c r="BD275" s="90"/>
      <c r="BE275" s="148"/>
      <c r="BF275" s="186"/>
      <c r="BG275" s="186"/>
      <c r="BH275" s="186"/>
      <c r="BI275" s="186"/>
    </row>
    <row r="276" spans="1:61" s="91" customFormat="1">
      <c r="A276" s="84"/>
      <c r="B276" s="86"/>
      <c r="C276" s="85"/>
      <c r="D276" s="114"/>
      <c r="E276" s="114"/>
      <c r="F276" s="114"/>
      <c r="G276" s="86"/>
      <c r="H276" s="122">
        <f t="shared" si="20"/>
        <v>0</v>
      </c>
      <c r="I276" s="122">
        <f t="shared" si="21"/>
        <v>0</v>
      </c>
      <c r="J276" s="122">
        <f t="shared" si="22"/>
        <v>0</v>
      </c>
      <c r="K276" s="122" t="str">
        <f t="shared" si="23"/>
        <v/>
      </c>
      <c r="L276" s="92"/>
      <c r="M276" s="93"/>
      <c r="N276" s="101"/>
      <c r="O276" s="118"/>
      <c r="P276" s="87"/>
      <c r="Q276" s="94"/>
      <c r="R276" s="122">
        <f t="shared" si="24"/>
        <v>0</v>
      </c>
      <c r="S276" s="95"/>
      <c r="T276" s="119"/>
      <c r="U276" s="119"/>
      <c r="V276" s="86"/>
      <c r="W276" s="153"/>
      <c r="X276" s="144"/>
      <c r="Y276" s="144"/>
      <c r="Z276" s="144"/>
      <c r="AA276" s="144"/>
      <c r="AB276" s="144"/>
      <c r="AC276" s="144"/>
      <c r="AD276" s="144"/>
      <c r="AE276" s="144"/>
      <c r="AF276" s="148"/>
      <c r="AG276" s="153"/>
      <c r="AH276" s="153"/>
      <c r="AI276" s="153"/>
      <c r="AJ276" s="153"/>
      <c r="AK276" s="153"/>
      <c r="AL276" s="82"/>
      <c r="AM276" s="82"/>
      <c r="AN276" s="159"/>
      <c r="AO276" s="159"/>
      <c r="AP276" s="159"/>
      <c r="AQ276" s="159"/>
      <c r="AR276" s="82"/>
      <c r="AS276" s="82"/>
      <c r="AT276" s="83"/>
      <c r="AU276" s="83"/>
      <c r="AV276" s="186"/>
      <c r="AW276" s="90"/>
      <c r="AX276" s="90"/>
      <c r="AY276" s="90"/>
      <c r="AZ276" s="90"/>
      <c r="BA276" s="90"/>
      <c r="BB276" s="90"/>
      <c r="BC276" s="90"/>
      <c r="BD276" s="90"/>
      <c r="BE276" s="148"/>
      <c r="BF276" s="186"/>
      <c r="BG276" s="186"/>
      <c r="BH276" s="186"/>
      <c r="BI276" s="186"/>
    </row>
    <row r="277" spans="1:61" s="91" customFormat="1">
      <c r="A277" s="84"/>
      <c r="B277" s="86"/>
      <c r="C277" s="85"/>
      <c r="D277" s="114"/>
      <c r="E277" s="114"/>
      <c r="F277" s="114"/>
      <c r="G277" s="86"/>
      <c r="H277" s="122">
        <f t="shared" si="20"/>
        <v>0</v>
      </c>
      <c r="I277" s="122">
        <f t="shared" si="21"/>
        <v>0</v>
      </c>
      <c r="J277" s="122">
        <f t="shared" si="22"/>
        <v>0</v>
      </c>
      <c r="K277" s="122" t="str">
        <f t="shared" si="23"/>
        <v/>
      </c>
      <c r="L277" s="92"/>
      <c r="M277" s="93"/>
      <c r="N277" s="101"/>
      <c r="O277" s="118"/>
      <c r="P277" s="87"/>
      <c r="Q277" s="94"/>
      <c r="R277" s="122">
        <f t="shared" si="24"/>
        <v>0</v>
      </c>
      <c r="S277" s="95"/>
      <c r="T277" s="119"/>
      <c r="U277" s="119"/>
      <c r="V277" s="86"/>
      <c r="W277" s="153"/>
      <c r="X277" s="144"/>
      <c r="Y277" s="144"/>
      <c r="Z277" s="144"/>
      <c r="AA277" s="144"/>
      <c r="AB277" s="144"/>
      <c r="AC277" s="144"/>
      <c r="AD277" s="144"/>
      <c r="AE277" s="144"/>
      <c r="AF277" s="148"/>
      <c r="AG277" s="153"/>
      <c r="AH277" s="153"/>
      <c r="AI277" s="153"/>
      <c r="AJ277" s="153"/>
      <c r="AK277" s="153"/>
      <c r="AL277" s="82"/>
      <c r="AM277" s="82"/>
      <c r="AN277" s="159"/>
      <c r="AO277" s="159"/>
      <c r="AP277" s="159"/>
      <c r="AQ277" s="159"/>
      <c r="AR277" s="82"/>
      <c r="AS277" s="82"/>
      <c r="AT277" s="83"/>
      <c r="AU277" s="83"/>
      <c r="AV277" s="186"/>
      <c r="AW277" s="90"/>
      <c r="AX277" s="90"/>
      <c r="AY277" s="90"/>
      <c r="AZ277" s="90"/>
      <c r="BA277" s="90"/>
      <c r="BB277" s="90"/>
      <c r="BC277" s="90"/>
      <c r="BD277" s="90"/>
      <c r="BE277" s="148"/>
      <c r="BF277" s="186"/>
      <c r="BG277" s="186"/>
      <c r="BH277" s="186"/>
      <c r="BI277" s="186"/>
    </row>
    <row r="278" spans="1:61" s="91" customFormat="1">
      <c r="A278" s="84"/>
      <c r="B278" s="86"/>
      <c r="C278" s="85"/>
      <c r="D278" s="114"/>
      <c r="E278" s="114"/>
      <c r="F278" s="114"/>
      <c r="G278" s="86"/>
      <c r="H278" s="122">
        <f t="shared" si="20"/>
        <v>0</v>
      </c>
      <c r="I278" s="122">
        <f t="shared" si="21"/>
        <v>0</v>
      </c>
      <c r="J278" s="122">
        <f t="shared" si="22"/>
        <v>0</v>
      </c>
      <c r="K278" s="122" t="str">
        <f t="shared" si="23"/>
        <v/>
      </c>
      <c r="L278" s="92"/>
      <c r="M278" s="93"/>
      <c r="N278" s="101"/>
      <c r="O278" s="118"/>
      <c r="P278" s="87"/>
      <c r="Q278" s="94"/>
      <c r="R278" s="122">
        <f t="shared" si="24"/>
        <v>0</v>
      </c>
      <c r="S278" s="95"/>
      <c r="T278" s="119"/>
      <c r="U278" s="119"/>
      <c r="V278" s="86"/>
      <c r="W278" s="153"/>
      <c r="X278" s="144"/>
      <c r="Y278" s="144"/>
      <c r="Z278" s="144"/>
      <c r="AA278" s="144"/>
      <c r="AB278" s="144"/>
      <c r="AC278" s="144"/>
      <c r="AD278" s="144"/>
      <c r="AE278" s="144"/>
      <c r="AF278" s="148"/>
      <c r="AG278" s="153"/>
      <c r="AH278" s="153"/>
      <c r="AI278" s="153"/>
      <c r="AJ278" s="153"/>
      <c r="AK278" s="153"/>
      <c r="AL278" s="82"/>
      <c r="AM278" s="82"/>
      <c r="AN278" s="159"/>
      <c r="AO278" s="159"/>
      <c r="AP278" s="159"/>
      <c r="AQ278" s="159"/>
      <c r="AR278" s="82"/>
      <c r="AS278" s="82"/>
      <c r="AT278" s="83"/>
      <c r="AU278" s="83"/>
      <c r="AV278" s="186"/>
      <c r="AW278" s="90"/>
      <c r="AX278" s="90"/>
      <c r="AY278" s="90"/>
      <c r="AZ278" s="90"/>
      <c r="BA278" s="90"/>
      <c r="BB278" s="90"/>
      <c r="BC278" s="90"/>
      <c r="BD278" s="90"/>
      <c r="BE278" s="148"/>
      <c r="BF278" s="186"/>
      <c r="BG278" s="186"/>
      <c r="BH278" s="186"/>
      <c r="BI278" s="186"/>
    </row>
    <row r="279" spans="1:61" s="91" customFormat="1">
      <c r="A279" s="84"/>
      <c r="B279" s="86"/>
      <c r="C279" s="85"/>
      <c r="D279" s="114"/>
      <c r="E279" s="114"/>
      <c r="F279" s="114"/>
      <c r="G279" s="86"/>
      <c r="H279" s="122">
        <f t="shared" si="20"/>
        <v>0</v>
      </c>
      <c r="I279" s="122">
        <f t="shared" si="21"/>
        <v>0</v>
      </c>
      <c r="J279" s="122">
        <f t="shared" si="22"/>
        <v>0</v>
      </c>
      <c r="K279" s="122" t="str">
        <f t="shared" si="23"/>
        <v/>
      </c>
      <c r="L279" s="92"/>
      <c r="M279" s="93"/>
      <c r="N279" s="101"/>
      <c r="O279" s="118"/>
      <c r="P279" s="87"/>
      <c r="Q279" s="94"/>
      <c r="R279" s="122">
        <f t="shared" si="24"/>
        <v>0</v>
      </c>
      <c r="S279" s="95"/>
      <c r="T279" s="119"/>
      <c r="U279" s="119"/>
      <c r="V279" s="86"/>
      <c r="W279" s="153"/>
      <c r="X279" s="144"/>
      <c r="Y279" s="144"/>
      <c r="Z279" s="144"/>
      <c r="AA279" s="144"/>
      <c r="AB279" s="144"/>
      <c r="AC279" s="144"/>
      <c r="AD279" s="144"/>
      <c r="AE279" s="144"/>
      <c r="AF279" s="148"/>
      <c r="AG279" s="153"/>
      <c r="AH279" s="153"/>
      <c r="AI279" s="153"/>
      <c r="AJ279" s="153"/>
      <c r="AK279" s="153"/>
      <c r="AL279" s="82"/>
      <c r="AM279" s="82"/>
      <c r="AN279" s="159"/>
      <c r="AO279" s="159"/>
      <c r="AP279" s="159"/>
      <c r="AQ279" s="159"/>
      <c r="AR279" s="82"/>
      <c r="AS279" s="82"/>
      <c r="AT279" s="83"/>
      <c r="AU279" s="83"/>
      <c r="AV279" s="186"/>
      <c r="AW279" s="90"/>
      <c r="AX279" s="90"/>
      <c r="AY279" s="90"/>
      <c r="AZ279" s="90"/>
      <c r="BA279" s="90"/>
      <c r="BB279" s="90"/>
      <c r="BC279" s="90"/>
      <c r="BD279" s="90"/>
      <c r="BE279" s="148"/>
      <c r="BF279" s="186"/>
      <c r="BG279" s="186"/>
      <c r="BH279" s="186"/>
      <c r="BI279" s="186"/>
    </row>
    <row r="280" spans="1:61" s="91" customFormat="1">
      <c r="A280" s="84"/>
      <c r="B280" s="86"/>
      <c r="C280" s="85"/>
      <c r="D280" s="114"/>
      <c r="E280" s="114"/>
      <c r="F280" s="114"/>
      <c r="G280" s="86"/>
      <c r="H280" s="122">
        <f t="shared" si="20"/>
        <v>0</v>
      </c>
      <c r="I280" s="122">
        <f t="shared" si="21"/>
        <v>0</v>
      </c>
      <c r="J280" s="122">
        <f t="shared" si="22"/>
        <v>0</v>
      </c>
      <c r="K280" s="122" t="str">
        <f t="shared" si="23"/>
        <v/>
      </c>
      <c r="L280" s="92"/>
      <c r="M280" s="93"/>
      <c r="N280" s="101"/>
      <c r="O280" s="118"/>
      <c r="P280" s="87"/>
      <c r="Q280" s="94"/>
      <c r="R280" s="122">
        <f t="shared" si="24"/>
        <v>0</v>
      </c>
      <c r="S280" s="95"/>
      <c r="T280" s="119"/>
      <c r="U280" s="119"/>
      <c r="V280" s="86"/>
      <c r="W280" s="153"/>
      <c r="X280" s="144"/>
      <c r="Y280" s="144"/>
      <c r="Z280" s="144"/>
      <c r="AA280" s="144"/>
      <c r="AB280" s="144"/>
      <c r="AC280" s="144"/>
      <c r="AD280" s="144"/>
      <c r="AE280" s="144"/>
      <c r="AF280" s="148"/>
      <c r="AG280" s="153"/>
      <c r="AH280" s="153"/>
      <c r="AI280" s="153"/>
      <c r="AJ280" s="153"/>
      <c r="AK280" s="153"/>
      <c r="AL280" s="82"/>
      <c r="AM280" s="82"/>
      <c r="AN280" s="159"/>
      <c r="AO280" s="159"/>
      <c r="AP280" s="159"/>
      <c r="AQ280" s="159"/>
      <c r="AR280" s="82"/>
      <c r="AS280" s="82"/>
      <c r="AT280" s="83"/>
      <c r="AU280" s="83"/>
      <c r="AV280" s="186"/>
      <c r="AW280" s="90"/>
      <c r="AX280" s="90"/>
      <c r="AY280" s="90"/>
      <c r="AZ280" s="90"/>
      <c r="BA280" s="90"/>
      <c r="BB280" s="90"/>
      <c r="BC280" s="90"/>
      <c r="BD280" s="90"/>
      <c r="BE280" s="148"/>
      <c r="BF280" s="186"/>
      <c r="BG280" s="186"/>
      <c r="BH280" s="186"/>
      <c r="BI280" s="186"/>
    </row>
    <row r="281" spans="1:61" s="91" customFormat="1">
      <c r="A281" s="84"/>
      <c r="B281" s="86"/>
      <c r="C281" s="85"/>
      <c r="D281" s="114"/>
      <c r="E281" s="114"/>
      <c r="F281" s="114"/>
      <c r="G281" s="86"/>
      <c r="H281" s="122">
        <f t="shared" si="20"/>
        <v>0</v>
      </c>
      <c r="I281" s="122">
        <f t="shared" si="21"/>
        <v>0</v>
      </c>
      <c r="J281" s="122">
        <f t="shared" si="22"/>
        <v>0</v>
      </c>
      <c r="K281" s="122" t="str">
        <f t="shared" si="23"/>
        <v/>
      </c>
      <c r="L281" s="92"/>
      <c r="M281" s="93"/>
      <c r="N281" s="101"/>
      <c r="O281" s="118"/>
      <c r="P281" s="87"/>
      <c r="Q281" s="94"/>
      <c r="R281" s="122">
        <f t="shared" si="24"/>
        <v>0</v>
      </c>
      <c r="S281" s="95"/>
      <c r="T281" s="119"/>
      <c r="U281" s="119"/>
      <c r="V281" s="86"/>
      <c r="W281" s="153"/>
      <c r="X281" s="144"/>
      <c r="Y281" s="144"/>
      <c r="Z281" s="144"/>
      <c r="AA281" s="144"/>
      <c r="AB281" s="144"/>
      <c r="AC281" s="144"/>
      <c r="AD281" s="144"/>
      <c r="AE281" s="144"/>
      <c r="AF281" s="148"/>
      <c r="AG281" s="153"/>
      <c r="AH281" s="153"/>
      <c r="AI281" s="153"/>
      <c r="AJ281" s="153"/>
      <c r="AK281" s="153"/>
      <c r="AL281" s="82"/>
      <c r="AM281" s="82"/>
      <c r="AN281" s="159"/>
      <c r="AO281" s="159"/>
      <c r="AP281" s="159"/>
      <c r="AQ281" s="159"/>
      <c r="AR281" s="82"/>
      <c r="AS281" s="82"/>
      <c r="AT281" s="83"/>
      <c r="AU281" s="83"/>
      <c r="AV281" s="186"/>
      <c r="AW281" s="90"/>
      <c r="AX281" s="90"/>
      <c r="AY281" s="90"/>
      <c r="AZ281" s="90"/>
      <c r="BA281" s="90"/>
      <c r="BB281" s="90"/>
      <c r="BC281" s="90"/>
      <c r="BD281" s="90"/>
      <c r="BE281" s="148"/>
      <c r="BF281" s="186"/>
      <c r="BG281" s="186"/>
      <c r="BH281" s="186"/>
      <c r="BI281" s="186"/>
    </row>
    <row r="282" spans="1:61" s="91" customFormat="1">
      <c r="A282" s="84"/>
      <c r="B282" s="86"/>
      <c r="C282" s="85"/>
      <c r="D282" s="114"/>
      <c r="E282" s="114"/>
      <c r="F282" s="114"/>
      <c r="G282" s="86"/>
      <c r="H282" s="122">
        <f t="shared" si="20"/>
        <v>0</v>
      </c>
      <c r="I282" s="122">
        <f t="shared" si="21"/>
        <v>0</v>
      </c>
      <c r="J282" s="122">
        <f t="shared" si="22"/>
        <v>0</v>
      </c>
      <c r="K282" s="122" t="str">
        <f t="shared" si="23"/>
        <v/>
      </c>
      <c r="L282" s="92"/>
      <c r="M282" s="93"/>
      <c r="N282" s="101"/>
      <c r="O282" s="118"/>
      <c r="P282" s="87"/>
      <c r="Q282" s="94"/>
      <c r="R282" s="122">
        <f t="shared" si="24"/>
        <v>0</v>
      </c>
      <c r="S282" s="95"/>
      <c r="T282" s="119"/>
      <c r="U282" s="119"/>
      <c r="V282" s="86"/>
      <c r="W282" s="153"/>
      <c r="X282" s="144"/>
      <c r="Y282" s="144"/>
      <c r="Z282" s="144"/>
      <c r="AA282" s="144"/>
      <c r="AB282" s="144"/>
      <c r="AC282" s="144"/>
      <c r="AD282" s="144"/>
      <c r="AE282" s="144"/>
      <c r="AF282" s="148"/>
      <c r="AG282" s="153"/>
      <c r="AH282" s="153"/>
      <c r="AI282" s="153"/>
      <c r="AJ282" s="153"/>
      <c r="AK282" s="153"/>
      <c r="AL282" s="82"/>
      <c r="AM282" s="82"/>
      <c r="AN282" s="159"/>
      <c r="AO282" s="159"/>
      <c r="AP282" s="159"/>
      <c r="AQ282" s="159"/>
      <c r="AR282" s="82"/>
      <c r="AS282" s="82"/>
      <c r="AT282" s="83"/>
      <c r="AU282" s="83"/>
      <c r="AV282" s="186"/>
      <c r="AW282" s="90"/>
      <c r="AX282" s="90"/>
      <c r="AY282" s="90"/>
      <c r="AZ282" s="90"/>
      <c r="BA282" s="90"/>
      <c r="BB282" s="90"/>
      <c r="BC282" s="90"/>
      <c r="BD282" s="90"/>
      <c r="BE282" s="148"/>
      <c r="BF282" s="186"/>
      <c r="BG282" s="186"/>
      <c r="BH282" s="186"/>
      <c r="BI282" s="186"/>
    </row>
    <row r="283" spans="1:61" s="91" customFormat="1">
      <c r="A283" s="84"/>
      <c r="B283" s="86"/>
      <c r="C283" s="85"/>
      <c r="D283" s="114"/>
      <c r="E283" s="114"/>
      <c r="F283" s="114"/>
      <c r="G283" s="86"/>
      <c r="H283" s="122">
        <f t="shared" si="20"/>
        <v>0</v>
      </c>
      <c r="I283" s="122">
        <f t="shared" si="21"/>
        <v>0</v>
      </c>
      <c r="J283" s="122">
        <f t="shared" si="22"/>
        <v>0</v>
      </c>
      <c r="K283" s="122" t="str">
        <f t="shared" si="23"/>
        <v/>
      </c>
      <c r="L283" s="92"/>
      <c r="M283" s="93"/>
      <c r="N283" s="101"/>
      <c r="O283" s="118"/>
      <c r="P283" s="87"/>
      <c r="Q283" s="94"/>
      <c r="R283" s="122">
        <f t="shared" si="24"/>
        <v>0</v>
      </c>
      <c r="S283" s="95"/>
      <c r="T283" s="119"/>
      <c r="U283" s="119"/>
      <c r="V283" s="86"/>
      <c r="W283" s="153"/>
      <c r="X283" s="144"/>
      <c r="Y283" s="144"/>
      <c r="Z283" s="144"/>
      <c r="AA283" s="144"/>
      <c r="AB283" s="144"/>
      <c r="AC283" s="144"/>
      <c r="AD283" s="144"/>
      <c r="AE283" s="144"/>
      <c r="AF283" s="148"/>
      <c r="AG283" s="153"/>
      <c r="AH283" s="153"/>
      <c r="AI283" s="153"/>
      <c r="AJ283" s="153"/>
      <c r="AK283" s="153"/>
      <c r="AL283" s="82"/>
      <c r="AM283" s="82"/>
      <c r="AN283" s="159"/>
      <c r="AO283" s="159"/>
      <c r="AP283" s="159"/>
      <c r="AQ283" s="159"/>
      <c r="AR283" s="82"/>
      <c r="AS283" s="82"/>
      <c r="AT283" s="83"/>
      <c r="AU283" s="83"/>
      <c r="AV283" s="186"/>
      <c r="AW283" s="90"/>
      <c r="AX283" s="90"/>
      <c r="AY283" s="90"/>
      <c r="AZ283" s="90"/>
      <c r="BA283" s="90"/>
      <c r="BB283" s="90"/>
      <c r="BC283" s="90"/>
      <c r="BD283" s="90"/>
      <c r="BE283" s="148"/>
      <c r="BF283" s="186"/>
      <c r="BG283" s="186"/>
      <c r="BH283" s="186"/>
      <c r="BI283" s="186"/>
    </row>
    <row r="284" spans="1:61" s="91" customFormat="1">
      <c r="A284" s="84"/>
      <c r="B284" s="86"/>
      <c r="C284" s="85"/>
      <c r="D284" s="114"/>
      <c r="E284" s="114"/>
      <c r="F284" s="114"/>
      <c r="G284" s="86"/>
      <c r="H284" s="122">
        <f t="shared" si="20"/>
        <v>0</v>
      </c>
      <c r="I284" s="122">
        <f t="shared" si="21"/>
        <v>0</v>
      </c>
      <c r="J284" s="122">
        <f t="shared" si="22"/>
        <v>0</v>
      </c>
      <c r="K284" s="122" t="str">
        <f t="shared" si="23"/>
        <v/>
      </c>
      <c r="L284" s="92"/>
      <c r="M284" s="93"/>
      <c r="N284" s="101"/>
      <c r="O284" s="118"/>
      <c r="P284" s="87"/>
      <c r="Q284" s="94"/>
      <c r="R284" s="122">
        <f t="shared" si="24"/>
        <v>0</v>
      </c>
      <c r="S284" s="95"/>
      <c r="T284" s="119"/>
      <c r="U284" s="119"/>
      <c r="V284" s="86"/>
      <c r="W284" s="153"/>
      <c r="X284" s="144"/>
      <c r="Y284" s="144"/>
      <c r="Z284" s="144"/>
      <c r="AA284" s="144"/>
      <c r="AB284" s="144"/>
      <c r="AC284" s="144"/>
      <c r="AD284" s="144"/>
      <c r="AE284" s="144"/>
      <c r="AF284" s="148"/>
      <c r="AG284" s="153"/>
      <c r="AH284" s="153"/>
      <c r="AI284" s="153"/>
      <c r="AJ284" s="153"/>
      <c r="AK284" s="153"/>
      <c r="AL284" s="82"/>
      <c r="AM284" s="82"/>
      <c r="AN284" s="159"/>
      <c r="AO284" s="159"/>
      <c r="AP284" s="159"/>
      <c r="AQ284" s="159"/>
      <c r="AR284" s="82"/>
      <c r="AS284" s="82"/>
      <c r="AT284" s="83"/>
      <c r="AU284" s="83"/>
      <c r="AV284" s="186"/>
      <c r="AW284" s="90"/>
      <c r="AX284" s="90"/>
      <c r="AY284" s="90"/>
      <c r="AZ284" s="90"/>
      <c r="BA284" s="90"/>
      <c r="BB284" s="90"/>
      <c r="BC284" s="90"/>
      <c r="BD284" s="90"/>
      <c r="BE284" s="148"/>
      <c r="BF284" s="186"/>
      <c r="BG284" s="186"/>
      <c r="BH284" s="186"/>
      <c r="BI284" s="186"/>
    </row>
    <row r="285" spans="1:61" s="91" customFormat="1">
      <c r="A285" s="84"/>
      <c r="B285" s="86"/>
      <c r="C285" s="85"/>
      <c r="D285" s="114"/>
      <c r="E285" s="114"/>
      <c r="F285" s="114"/>
      <c r="G285" s="86"/>
      <c r="H285" s="122">
        <f t="shared" si="20"/>
        <v>0</v>
      </c>
      <c r="I285" s="122">
        <f t="shared" si="21"/>
        <v>0</v>
      </c>
      <c r="J285" s="122">
        <f t="shared" si="22"/>
        <v>0</v>
      </c>
      <c r="K285" s="122" t="str">
        <f t="shared" si="23"/>
        <v/>
      </c>
      <c r="L285" s="92"/>
      <c r="M285" s="93"/>
      <c r="N285" s="101"/>
      <c r="O285" s="118"/>
      <c r="P285" s="87"/>
      <c r="Q285" s="94"/>
      <c r="R285" s="122">
        <f t="shared" si="24"/>
        <v>0</v>
      </c>
      <c r="S285" s="95"/>
      <c r="T285" s="119"/>
      <c r="U285" s="119"/>
      <c r="V285" s="86"/>
      <c r="W285" s="153"/>
      <c r="X285" s="144"/>
      <c r="Y285" s="144"/>
      <c r="Z285" s="144"/>
      <c r="AA285" s="144"/>
      <c r="AB285" s="144"/>
      <c r="AC285" s="144"/>
      <c r="AD285" s="144"/>
      <c r="AE285" s="144"/>
      <c r="AF285" s="148"/>
      <c r="AG285" s="153"/>
      <c r="AH285" s="153"/>
      <c r="AI285" s="153"/>
      <c r="AJ285" s="153"/>
      <c r="AK285" s="153"/>
      <c r="AL285" s="82"/>
      <c r="AM285" s="82"/>
      <c r="AN285" s="159"/>
      <c r="AO285" s="159"/>
      <c r="AP285" s="159"/>
      <c r="AQ285" s="159"/>
      <c r="AR285" s="82"/>
      <c r="AS285" s="82"/>
      <c r="AT285" s="83"/>
      <c r="AU285" s="83"/>
      <c r="AV285" s="186"/>
      <c r="AW285" s="90"/>
      <c r="AX285" s="90"/>
      <c r="AY285" s="90"/>
      <c r="AZ285" s="90"/>
      <c r="BA285" s="90"/>
      <c r="BB285" s="90"/>
      <c r="BC285" s="90"/>
      <c r="BD285" s="90"/>
      <c r="BE285" s="148"/>
      <c r="BF285" s="186"/>
      <c r="BG285" s="186"/>
      <c r="BH285" s="186"/>
      <c r="BI285" s="186"/>
    </row>
    <row r="286" spans="1:61" s="91" customFormat="1">
      <c r="A286" s="84"/>
      <c r="B286" s="86"/>
      <c r="C286" s="85"/>
      <c r="D286" s="114"/>
      <c r="E286" s="114"/>
      <c r="F286" s="114"/>
      <c r="G286" s="86"/>
      <c r="H286" s="122">
        <f t="shared" si="20"/>
        <v>0</v>
      </c>
      <c r="I286" s="122">
        <f t="shared" si="21"/>
        <v>0</v>
      </c>
      <c r="J286" s="122">
        <f t="shared" si="22"/>
        <v>0</v>
      </c>
      <c r="K286" s="122" t="str">
        <f t="shared" si="23"/>
        <v/>
      </c>
      <c r="L286" s="92"/>
      <c r="M286" s="93"/>
      <c r="N286" s="101"/>
      <c r="O286" s="118"/>
      <c r="P286" s="87"/>
      <c r="Q286" s="94"/>
      <c r="R286" s="122">
        <f t="shared" si="24"/>
        <v>0</v>
      </c>
      <c r="S286" s="95"/>
      <c r="T286" s="119"/>
      <c r="U286" s="119"/>
      <c r="V286" s="86"/>
      <c r="W286" s="153"/>
      <c r="X286" s="144"/>
      <c r="Y286" s="144"/>
      <c r="Z286" s="144"/>
      <c r="AA286" s="144"/>
      <c r="AB286" s="144"/>
      <c r="AC286" s="144"/>
      <c r="AD286" s="144"/>
      <c r="AE286" s="144"/>
      <c r="AF286" s="148"/>
      <c r="AG286" s="153"/>
      <c r="AH286" s="153"/>
      <c r="AI286" s="153"/>
      <c r="AJ286" s="153"/>
      <c r="AK286" s="153"/>
      <c r="AL286" s="82"/>
      <c r="AM286" s="82"/>
      <c r="AN286" s="159"/>
      <c r="AO286" s="159"/>
      <c r="AP286" s="159"/>
      <c r="AQ286" s="159"/>
      <c r="AR286" s="82"/>
      <c r="AS286" s="82"/>
      <c r="AT286" s="83"/>
      <c r="AU286" s="83"/>
      <c r="AV286" s="186"/>
      <c r="AW286" s="90"/>
      <c r="AX286" s="90"/>
      <c r="AY286" s="90"/>
      <c r="AZ286" s="90"/>
      <c r="BA286" s="90"/>
      <c r="BB286" s="90"/>
      <c r="BC286" s="90"/>
      <c r="BD286" s="90"/>
      <c r="BE286" s="148"/>
      <c r="BF286" s="186"/>
      <c r="BG286" s="186"/>
      <c r="BH286" s="186"/>
      <c r="BI286" s="186"/>
    </row>
    <row r="287" spans="1:61" s="91" customFormat="1">
      <c r="A287" s="84"/>
      <c r="B287" s="86"/>
      <c r="C287" s="85"/>
      <c r="D287" s="114"/>
      <c r="E287" s="114"/>
      <c r="F287" s="114"/>
      <c r="G287" s="86"/>
      <c r="H287" s="122">
        <f t="shared" si="20"/>
        <v>0</v>
      </c>
      <c r="I287" s="122">
        <f t="shared" si="21"/>
        <v>0</v>
      </c>
      <c r="J287" s="122">
        <f t="shared" si="22"/>
        <v>0</v>
      </c>
      <c r="K287" s="122" t="str">
        <f t="shared" si="23"/>
        <v/>
      </c>
      <c r="L287" s="92"/>
      <c r="M287" s="93"/>
      <c r="N287" s="101"/>
      <c r="O287" s="118"/>
      <c r="P287" s="87"/>
      <c r="Q287" s="94"/>
      <c r="R287" s="122">
        <f t="shared" si="24"/>
        <v>0</v>
      </c>
      <c r="S287" s="95"/>
      <c r="T287" s="119"/>
      <c r="U287" s="119"/>
      <c r="V287" s="86"/>
      <c r="W287" s="153"/>
      <c r="X287" s="144"/>
      <c r="Y287" s="144"/>
      <c r="Z287" s="144"/>
      <c r="AA287" s="144"/>
      <c r="AB287" s="144"/>
      <c r="AC287" s="144"/>
      <c r="AD287" s="144"/>
      <c r="AE287" s="144"/>
      <c r="AF287" s="148"/>
      <c r="AG287" s="153"/>
      <c r="AH287" s="153"/>
      <c r="AI287" s="153"/>
      <c r="AJ287" s="153"/>
      <c r="AK287" s="153"/>
      <c r="AL287" s="82"/>
      <c r="AM287" s="82"/>
      <c r="AN287" s="159"/>
      <c r="AO287" s="159"/>
      <c r="AP287" s="159"/>
      <c r="AQ287" s="159"/>
      <c r="AR287" s="82"/>
      <c r="AS287" s="82"/>
      <c r="AT287" s="83"/>
      <c r="AU287" s="83"/>
      <c r="AV287" s="186"/>
      <c r="AW287" s="90"/>
      <c r="AX287" s="90"/>
      <c r="AY287" s="90"/>
      <c r="AZ287" s="90"/>
      <c r="BA287" s="90"/>
      <c r="BB287" s="90"/>
      <c r="BC287" s="90"/>
      <c r="BD287" s="90"/>
      <c r="BE287" s="148"/>
      <c r="BF287" s="186"/>
      <c r="BG287" s="186"/>
      <c r="BH287" s="186"/>
      <c r="BI287" s="186"/>
    </row>
    <row r="288" spans="1:61" s="91" customFormat="1">
      <c r="A288" s="84"/>
      <c r="B288" s="86"/>
      <c r="C288" s="85"/>
      <c r="D288" s="114"/>
      <c r="E288" s="114"/>
      <c r="F288" s="114"/>
      <c r="G288" s="86"/>
      <c r="H288" s="122">
        <f t="shared" si="20"/>
        <v>0</v>
      </c>
      <c r="I288" s="122">
        <f t="shared" si="21"/>
        <v>0</v>
      </c>
      <c r="J288" s="122">
        <f t="shared" si="22"/>
        <v>0</v>
      </c>
      <c r="K288" s="122" t="str">
        <f t="shared" si="23"/>
        <v/>
      </c>
      <c r="L288" s="92"/>
      <c r="M288" s="93"/>
      <c r="N288" s="101"/>
      <c r="O288" s="118"/>
      <c r="P288" s="87"/>
      <c r="Q288" s="94"/>
      <c r="R288" s="122">
        <f t="shared" si="24"/>
        <v>0</v>
      </c>
      <c r="S288" s="95"/>
      <c r="T288" s="119"/>
      <c r="U288" s="119"/>
      <c r="V288" s="86"/>
      <c r="W288" s="153"/>
      <c r="X288" s="144"/>
      <c r="Y288" s="144"/>
      <c r="Z288" s="144"/>
      <c r="AA288" s="144"/>
      <c r="AB288" s="144"/>
      <c r="AC288" s="144"/>
      <c r="AD288" s="144"/>
      <c r="AE288" s="144"/>
      <c r="AF288" s="148"/>
      <c r="AG288" s="153"/>
      <c r="AH288" s="153"/>
      <c r="AI288" s="153"/>
      <c r="AJ288" s="153"/>
      <c r="AK288" s="153"/>
      <c r="AL288" s="82"/>
      <c r="AM288" s="82"/>
      <c r="AN288" s="159"/>
      <c r="AO288" s="159"/>
      <c r="AP288" s="159"/>
      <c r="AQ288" s="159"/>
      <c r="AR288" s="82"/>
      <c r="AS288" s="82"/>
      <c r="AT288" s="83"/>
      <c r="AU288" s="83"/>
      <c r="AV288" s="186"/>
      <c r="AW288" s="90"/>
      <c r="AX288" s="90"/>
      <c r="AY288" s="90"/>
      <c r="AZ288" s="90"/>
      <c r="BA288" s="90"/>
      <c r="BB288" s="90"/>
      <c r="BC288" s="90"/>
      <c r="BD288" s="90"/>
      <c r="BE288" s="148"/>
      <c r="BF288" s="186"/>
      <c r="BG288" s="186"/>
      <c r="BH288" s="186"/>
      <c r="BI288" s="186"/>
    </row>
    <row r="289" spans="1:61" s="91" customFormat="1">
      <c r="A289" s="84"/>
      <c r="B289" s="86"/>
      <c r="C289" s="85"/>
      <c r="D289" s="114"/>
      <c r="E289" s="114"/>
      <c r="F289" s="114"/>
      <c r="G289" s="86"/>
      <c r="H289" s="122">
        <f t="shared" si="20"/>
        <v>0</v>
      </c>
      <c r="I289" s="122">
        <f t="shared" si="21"/>
        <v>0</v>
      </c>
      <c r="J289" s="122">
        <f t="shared" si="22"/>
        <v>0</v>
      </c>
      <c r="K289" s="122" t="str">
        <f t="shared" si="23"/>
        <v/>
      </c>
      <c r="L289" s="92"/>
      <c r="M289" s="93"/>
      <c r="N289" s="101"/>
      <c r="O289" s="118"/>
      <c r="P289" s="87"/>
      <c r="Q289" s="94"/>
      <c r="R289" s="122">
        <f t="shared" si="24"/>
        <v>0</v>
      </c>
      <c r="S289" s="95"/>
      <c r="T289" s="119"/>
      <c r="U289" s="119"/>
      <c r="V289" s="86"/>
      <c r="W289" s="153"/>
      <c r="X289" s="144"/>
      <c r="Y289" s="144"/>
      <c r="Z289" s="144"/>
      <c r="AA289" s="144"/>
      <c r="AB289" s="144"/>
      <c r="AC289" s="144"/>
      <c r="AD289" s="144"/>
      <c r="AE289" s="144"/>
      <c r="AF289" s="148"/>
      <c r="AG289" s="153"/>
      <c r="AH289" s="153"/>
      <c r="AI289" s="153"/>
      <c r="AJ289" s="153"/>
      <c r="AK289" s="153"/>
      <c r="AL289" s="82"/>
      <c r="AM289" s="82"/>
      <c r="AN289" s="159"/>
      <c r="AO289" s="159"/>
      <c r="AP289" s="159"/>
      <c r="AQ289" s="159"/>
      <c r="AR289" s="82"/>
      <c r="AS289" s="82"/>
      <c r="AT289" s="83"/>
      <c r="AU289" s="83"/>
      <c r="AV289" s="186"/>
      <c r="AW289" s="90"/>
      <c r="AX289" s="90"/>
      <c r="AY289" s="90"/>
      <c r="AZ289" s="90"/>
      <c r="BA289" s="90"/>
      <c r="BB289" s="90"/>
      <c r="BC289" s="90"/>
      <c r="BD289" s="90"/>
      <c r="BE289" s="148"/>
      <c r="BF289" s="186"/>
      <c r="BG289" s="186"/>
      <c r="BH289" s="186"/>
      <c r="BI289" s="186"/>
    </row>
    <row r="290" spans="1:61" s="91" customFormat="1">
      <c r="A290" s="84"/>
      <c r="B290" s="86"/>
      <c r="C290" s="85"/>
      <c r="D290" s="114"/>
      <c r="E290" s="114"/>
      <c r="F290" s="114"/>
      <c r="G290" s="86"/>
      <c r="H290" s="122">
        <f t="shared" si="20"/>
        <v>0</v>
      </c>
      <c r="I290" s="122">
        <f t="shared" si="21"/>
        <v>0</v>
      </c>
      <c r="J290" s="122">
        <f t="shared" si="22"/>
        <v>0</v>
      </c>
      <c r="K290" s="122" t="str">
        <f t="shared" si="23"/>
        <v/>
      </c>
      <c r="L290" s="92"/>
      <c r="M290" s="93"/>
      <c r="N290" s="101"/>
      <c r="O290" s="118"/>
      <c r="P290" s="87"/>
      <c r="Q290" s="94"/>
      <c r="R290" s="122">
        <f t="shared" si="24"/>
        <v>0</v>
      </c>
      <c r="S290" s="95"/>
      <c r="T290" s="119"/>
      <c r="U290" s="119"/>
      <c r="V290" s="86"/>
      <c r="W290" s="153"/>
      <c r="X290" s="144"/>
      <c r="Y290" s="144"/>
      <c r="Z290" s="144"/>
      <c r="AA290" s="144"/>
      <c r="AB290" s="144"/>
      <c r="AC290" s="144"/>
      <c r="AD290" s="144"/>
      <c r="AE290" s="144"/>
      <c r="AF290" s="148"/>
      <c r="AG290" s="153"/>
      <c r="AH290" s="153"/>
      <c r="AI290" s="153"/>
      <c r="AJ290" s="153"/>
      <c r="AK290" s="153"/>
      <c r="AL290" s="82"/>
      <c r="AM290" s="82"/>
      <c r="AN290" s="159"/>
      <c r="AO290" s="159"/>
      <c r="AP290" s="159"/>
      <c r="AQ290" s="159"/>
      <c r="AR290" s="82"/>
      <c r="AS290" s="82"/>
      <c r="AT290" s="83"/>
      <c r="AU290" s="83"/>
      <c r="AV290" s="186"/>
      <c r="AW290" s="90"/>
      <c r="AX290" s="90"/>
      <c r="AY290" s="90"/>
      <c r="AZ290" s="90"/>
      <c r="BA290" s="90"/>
      <c r="BB290" s="90"/>
      <c r="BC290" s="90"/>
      <c r="BD290" s="90"/>
      <c r="BE290" s="148"/>
      <c r="BF290" s="186"/>
      <c r="BG290" s="186"/>
      <c r="BH290" s="186"/>
      <c r="BI290" s="186"/>
    </row>
    <row r="291" spans="1:61" s="91" customFormat="1">
      <c r="A291" s="84"/>
      <c r="B291" s="86"/>
      <c r="C291" s="85"/>
      <c r="D291" s="114"/>
      <c r="E291" s="114"/>
      <c r="F291" s="114"/>
      <c r="G291" s="86"/>
      <c r="H291" s="122">
        <f t="shared" si="20"/>
        <v>0</v>
      </c>
      <c r="I291" s="122">
        <f t="shared" si="21"/>
        <v>0</v>
      </c>
      <c r="J291" s="122">
        <f t="shared" si="22"/>
        <v>0</v>
      </c>
      <c r="K291" s="122" t="str">
        <f t="shared" si="23"/>
        <v/>
      </c>
      <c r="L291" s="92"/>
      <c r="M291" s="93"/>
      <c r="N291" s="101"/>
      <c r="O291" s="118"/>
      <c r="P291" s="87"/>
      <c r="Q291" s="94"/>
      <c r="R291" s="122">
        <f t="shared" si="24"/>
        <v>0</v>
      </c>
      <c r="S291" s="95"/>
      <c r="T291" s="119"/>
      <c r="U291" s="119"/>
      <c r="V291" s="86"/>
      <c r="W291" s="153"/>
      <c r="X291" s="144"/>
      <c r="Y291" s="144"/>
      <c r="Z291" s="144"/>
      <c r="AA291" s="144"/>
      <c r="AB291" s="144"/>
      <c r="AC291" s="144"/>
      <c r="AD291" s="144"/>
      <c r="AE291" s="144"/>
      <c r="AF291" s="148"/>
      <c r="AG291" s="153"/>
      <c r="AH291" s="153"/>
      <c r="AI291" s="153"/>
      <c r="AJ291" s="153"/>
      <c r="AK291" s="153"/>
      <c r="AL291" s="82"/>
      <c r="AM291" s="82"/>
      <c r="AN291" s="159"/>
      <c r="AO291" s="159"/>
      <c r="AP291" s="159"/>
      <c r="AQ291" s="159"/>
      <c r="AR291" s="82"/>
      <c r="AS291" s="82"/>
      <c r="AT291" s="83"/>
      <c r="AU291" s="83"/>
      <c r="AV291" s="186"/>
      <c r="AW291" s="90"/>
      <c r="AX291" s="90"/>
      <c r="AY291" s="90"/>
      <c r="AZ291" s="90"/>
      <c r="BA291" s="90"/>
      <c r="BB291" s="90"/>
      <c r="BC291" s="90"/>
      <c r="BD291" s="90"/>
      <c r="BE291" s="148"/>
      <c r="BF291" s="186"/>
      <c r="BG291" s="186"/>
      <c r="BH291" s="186"/>
      <c r="BI291" s="186"/>
    </row>
    <row r="292" spans="1:61" s="91" customFormat="1">
      <c r="A292" s="84"/>
      <c r="B292" s="86"/>
      <c r="C292" s="85"/>
      <c r="D292" s="114"/>
      <c r="E292" s="114"/>
      <c r="F292" s="114"/>
      <c r="G292" s="86"/>
      <c r="H292" s="122">
        <f t="shared" si="20"/>
        <v>0</v>
      </c>
      <c r="I292" s="122">
        <f t="shared" si="21"/>
        <v>0</v>
      </c>
      <c r="J292" s="122">
        <f t="shared" si="22"/>
        <v>0</v>
      </c>
      <c r="K292" s="122" t="str">
        <f t="shared" si="23"/>
        <v/>
      </c>
      <c r="L292" s="92"/>
      <c r="M292" s="93"/>
      <c r="N292" s="101"/>
      <c r="O292" s="118"/>
      <c r="P292" s="87"/>
      <c r="Q292" s="94"/>
      <c r="R292" s="122">
        <f t="shared" si="24"/>
        <v>0</v>
      </c>
      <c r="S292" s="95"/>
      <c r="T292" s="119"/>
      <c r="U292" s="119"/>
      <c r="V292" s="86"/>
      <c r="W292" s="153"/>
      <c r="X292" s="144"/>
      <c r="Y292" s="144"/>
      <c r="Z292" s="144"/>
      <c r="AA292" s="144"/>
      <c r="AB292" s="144"/>
      <c r="AC292" s="144"/>
      <c r="AD292" s="144"/>
      <c r="AE292" s="144"/>
      <c r="AF292" s="148"/>
      <c r="AG292" s="153"/>
      <c r="AH292" s="153"/>
      <c r="AI292" s="153"/>
      <c r="AJ292" s="153"/>
      <c r="AK292" s="153"/>
      <c r="AL292" s="82"/>
      <c r="AM292" s="82"/>
      <c r="AN292" s="159"/>
      <c r="AO292" s="159"/>
      <c r="AP292" s="159"/>
      <c r="AQ292" s="159"/>
      <c r="AR292" s="82"/>
      <c r="AS292" s="82"/>
      <c r="AT292" s="83"/>
      <c r="AU292" s="83"/>
      <c r="AV292" s="186"/>
      <c r="AW292" s="90"/>
      <c r="AX292" s="90"/>
      <c r="AY292" s="90"/>
      <c r="AZ292" s="90"/>
      <c r="BA292" s="90"/>
      <c r="BB292" s="90"/>
      <c r="BC292" s="90"/>
      <c r="BD292" s="90"/>
      <c r="BE292" s="148"/>
      <c r="BF292" s="186"/>
      <c r="BG292" s="186"/>
      <c r="BH292" s="186"/>
      <c r="BI292" s="186"/>
    </row>
    <row r="293" spans="1:61" s="91" customFormat="1">
      <c r="A293" s="84"/>
      <c r="B293" s="86"/>
      <c r="C293" s="85"/>
      <c r="D293" s="114"/>
      <c r="E293" s="114"/>
      <c r="F293" s="114"/>
      <c r="G293" s="86"/>
      <c r="H293" s="122">
        <f t="shared" si="20"/>
        <v>0</v>
      </c>
      <c r="I293" s="122">
        <f t="shared" si="21"/>
        <v>0</v>
      </c>
      <c r="J293" s="122">
        <f t="shared" si="22"/>
        <v>0</v>
      </c>
      <c r="K293" s="122" t="str">
        <f t="shared" si="23"/>
        <v/>
      </c>
      <c r="L293" s="92"/>
      <c r="M293" s="93"/>
      <c r="N293" s="101"/>
      <c r="O293" s="118"/>
      <c r="P293" s="87"/>
      <c r="Q293" s="94"/>
      <c r="R293" s="122">
        <f t="shared" si="24"/>
        <v>0</v>
      </c>
      <c r="S293" s="95"/>
      <c r="T293" s="119"/>
      <c r="U293" s="119"/>
      <c r="V293" s="86"/>
      <c r="W293" s="153"/>
      <c r="X293" s="144"/>
      <c r="Y293" s="144"/>
      <c r="Z293" s="144"/>
      <c r="AA293" s="144"/>
      <c r="AB293" s="144"/>
      <c r="AC293" s="144"/>
      <c r="AD293" s="144"/>
      <c r="AE293" s="144"/>
      <c r="AF293" s="148"/>
      <c r="AG293" s="153"/>
      <c r="AH293" s="153"/>
      <c r="AI293" s="153"/>
      <c r="AJ293" s="153"/>
      <c r="AK293" s="153"/>
      <c r="AL293" s="82"/>
      <c r="AM293" s="82"/>
      <c r="AN293" s="159"/>
      <c r="AO293" s="159"/>
      <c r="AP293" s="159"/>
      <c r="AQ293" s="159"/>
      <c r="AR293" s="82"/>
      <c r="AS293" s="82"/>
      <c r="AT293" s="83"/>
      <c r="AU293" s="83"/>
      <c r="AV293" s="186"/>
      <c r="AW293" s="90"/>
      <c r="AX293" s="90"/>
      <c r="AY293" s="90"/>
      <c r="AZ293" s="90"/>
      <c r="BA293" s="90"/>
      <c r="BB293" s="90"/>
      <c r="BC293" s="90"/>
      <c r="BD293" s="90"/>
      <c r="BE293" s="148"/>
      <c r="BF293" s="186"/>
      <c r="BG293" s="186"/>
      <c r="BH293" s="186"/>
      <c r="BI293" s="186"/>
    </row>
    <row r="294" spans="1:61" s="91" customFormat="1">
      <c r="A294" s="84"/>
      <c r="B294" s="86"/>
      <c r="C294" s="85"/>
      <c r="D294" s="114"/>
      <c r="E294" s="114"/>
      <c r="F294" s="114"/>
      <c r="G294" s="86"/>
      <c r="H294" s="122">
        <f t="shared" si="20"/>
        <v>0</v>
      </c>
      <c r="I294" s="122">
        <f t="shared" si="21"/>
        <v>0</v>
      </c>
      <c r="J294" s="122">
        <f t="shared" si="22"/>
        <v>0</v>
      </c>
      <c r="K294" s="122" t="str">
        <f t="shared" si="23"/>
        <v/>
      </c>
      <c r="L294" s="92"/>
      <c r="M294" s="93"/>
      <c r="N294" s="101"/>
      <c r="O294" s="118"/>
      <c r="P294" s="87"/>
      <c r="Q294" s="94"/>
      <c r="R294" s="122">
        <f t="shared" si="24"/>
        <v>0</v>
      </c>
      <c r="S294" s="95"/>
      <c r="T294" s="119"/>
      <c r="U294" s="119"/>
      <c r="V294" s="86"/>
      <c r="W294" s="153"/>
      <c r="X294" s="144"/>
      <c r="Y294" s="144"/>
      <c r="Z294" s="144"/>
      <c r="AA294" s="144"/>
      <c r="AB294" s="144"/>
      <c r="AC294" s="144"/>
      <c r="AD294" s="144"/>
      <c r="AE294" s="144"/>
      <c r="AF294" s="148"/>
      <c r="AG294" s="153"/>
      <c r="AH294" s="153"/>
      <c r="AI294" s="153"/>
      <c r="AJ294" s="153"/>
      <c r="AK294" s="153"/>
      <c r="AL294" s="82"/>
      <c r="AM294" s="82"/>
      <c r="AN294" s="159"/>
      <c r="AO294" s="159"/>
      <c r="AP294" s="159"/>
      <c r="AQ294" s="159"/>
      <c r="AR294" s="82"/>
      <c r="AS294" s="82"/>
      <c r="AT294" s="83"/>
      <c r="AU294" s="83"/>
      <c r="AV294" s="186"/>
      <c r="AW294" s="90"/>
      <c r="AX294" s="90"/>
      <c r="AY294" s="90"/>
      <c r="AZ294" s="90"/>
      <c r="BA294" s="90"/>
      <c r="BB294" s="90"/>
      <c r="BC294" s="90"/>
      <c r="BD294" s="90"/>
      <c r="BE294" s="148"/>
      <c r="BF294" s="186"/>
      <c r="BG294" s="186"/>
      <c r="BH294" s="186"/>
      <c r="BI294" s="186"/>
    </row>
    <row r="295" spans="1:61" s="91" customFormat="1">
      <c r="A295" s="84"/>
      <c r="B295" s="86"/>
      <c r="C295" s="85"/>
      <c r="D295" s="114"/>
      <c r="E295" s="114"/>
      <c r="F295" s="114"/>
      <c r="G295" s="86"/>
      <c r="H295" s="122">
        <f t="shared" si="20"/>
        <v>0</v>
      </c>
      <c r="I295" s="122">
        <f t="shared" si="21"/>
        <v>0</v>
      </c>
      <c r="J295" s="122">
        <f t="shared" si="22"/>
        <v>0</v>
      </c>
      <c r="K295" s="122" t="str">
        <f t="shared" si="23"/>
        <v/>
      </c>
      <c r="L295" s="92"/>
      <c r="M295" s="93"/>
      <c r="N295" s="101"/>
      <c r="O295" s="118"/>
      <c r="P295" s="87"/>
      <c r="Q295" s="94"/>
      <c r="R295" s="122">
        <f t="shared" si="24"/>
        <v>0</v>
      </c>
      <c r="S295" s="95"/>
      <c r="T295" s="119"/>
      <c r="U295" s="119"/>
      <c r="V295" s="86"/>
      <c r="W295" s="153"/>
      <c r="X295" s="144"/>
      <c r="Y295" s="144"/>
      <c r="Z295" s="144"/>
      <c r="AA295" s="144"/>
      <c r="AB295" s="144"/>
      <c r="AC295" s="144"/>
      <c r="AD295" s="144"/>
      <c r="AE295" s="144"/>
      <c r="AF295" s="148"/>
      <c r="AG295" s="153"/>
      <c r="AH295" s="153"/>
      <c r="AI295" s="153"/>
      <c r="AJ295" s="153"/>
      <c r="AK295" s="153"/>
      <c r="AL295" s="82"/>
      <c r="AM295" s="82"/>
      <c r="AN295" s="159"/>
      <c r="AO295" s="159"/>
      <c r="AP295" s="159"/>
      <c r="AQ295" s="159"/>
      <c r="AR295" s="82"/>
      <c r="AS295" s="82"/>
      <c r="AT295" s="83"/>
      <c r="AU295" s="83"/>
      <c r="AV295" s="186"/>
      <c r="AW295" s="90"/>
      <c r="AX295" s="90"/>
      <c r="AY295" s="90"/>
      <c r="AZ295" s="90"/>
      <c r="BA295" s="90"/>
      <c r="BB295" s="90"/>
      <c r="BC295" s="90"/>
      <c r="BD295" s="90"/>
      <c r="BE295" s="148"/>
      <c r="BF295" s="186"/>
      <c r="BG295" s="186"/>
      <c r="BH295" s="186"/>
      <c r="BI295" s="186"/>
    </row>
    <row r="296" spans="1:61" s="91" customFormat="1">
      <c r="A296" s="84"/>
      <c r="B296" s="86"/>
      <c r="C296" s="85"/>
      <c r="D296" s="114"/>
      <c r="E296" s="114"/>
      <c r="F296" s="114"/>
      <c r="G296" s="86"/>
      <c r="H296" s="122">
        <f t="shared" si="20"/>
        <v>0</v>
      </c>
      <c r="I296" s="122">
        <f t="shared" si="21"/>
        <v>0</v>
      </c>
      <c r="J296" s="122">
        <f t="shared" si="22"/>
        <v>0</v>
      </c>
      <c r="K296" s="122" t="str">
        <f t="shared" si="23"/>
        <v/>
      </c>
      <c r="L296" s="92"/>
      <c r="M296" s="93"/>
      <c r="N296" s="101"/>
      <c r="O296" s="118"/>
      <c r="P296" s="87"/>
      <c r="Q296" s="94"/>
      <c r="R296" s="122">
        <f t="shared" si="24"/>
        <v>0</v>
      </c>
      <c r="S296" s="95"/>
      <c r="T296" s="119"/>
      <c r="U296" s="119"/>
      <c r="V296" s="86"/>
      <c r="W296" s="153"/>
      <c r="X296" s="144"/>
      <c r="Y296" s="144"/>
      <c r="Z296" s="144"/>
      <c r="AA296" s="144"/>
      <c r="AB296" s="144"/>
      <c r="AC296" s="144"/>
      <c r="AD296" s="144"/>
      <c r="AE296" s="144"/>
      <c r="AF296" s="148"/>
      <c r="AG296" s="153"/>
      <c r="AH296" s="153"/>
      <c r="AI296" s="153"/>
      <c r="AJ296" s="153"/>
      <c r="AK296" s="153"/>
      <c r="AL296" s="82"/>
      <c r="AM296" s="82"/>
      <c r="AN296" s="159"/>
      <c r="AO296" s="159"/>
      <c r="AP296" s="159"/>
      <c r="AQ296" s="159"/>
      <c r="AR296" s="82"/>
      <c r="AS296" s="82"/>
      <c r="AT296" s="83"/>
      <c r="AU296" s="83"/>
      <c r="AV296" s="186"/>
      <c r="AW296" s="90"/>
      <c r="AX296" s="90"/>
      <c r="AY296" s="90"/>
      <c r="AZ296" s="90"/>
      <c r="BA296" s="90"/>
      <c r="BB296" s="90"/>
      <c r="BC296" s="90"/>
      <c r="BD296" s="90"/>
      <c r="BE296" s="148"/>
      <c r="BF296" s="186"/>
      <c r="BG296" s="186"/>
      <c r="BH296" s="186"/>
      <c r="BI296" s="186"/>
    </row>
    <row r="297" spans="1:61" s="91" customFormat="1">
      <c r="A297" s="84"/>
      <c r="B297" s="86"/>
      <c r="C297" s="85"/>
      <c r="D297" s="114"/>
      <c r="E297" s="114"/>
      <c r="F297" s="114"/>
      <c r="G297" s="86"/>
      <c r="H297" s="122">
        <f t="shared" si="20"/>
        <v>0</v>
      </c>
      <c r="I297" s="122">
        <f t="shared" si="21"/>
        <v>0</v>
      </c>
      <c r="J297" s="122">
        <f t="shared" si="22"/>
        <v>0</v>
      </c>
      <c r="K297" s="122" t="str">
        <f t="shared" si="23"/>
        <v/>
      </c>
      <c r="L297" s="92"/>
      <c r="M297" s="93"/>
      <c r="N297" s="101"/>
      <c r="O297" s="118"/>
      <c r="P297" s="87"/>
      <c r="Q297" s="94"/>
      <c r="R297" s="122">
        <f t="shared" si="24"/>
        <v>0</v>
      </c>
      <c r="S297" s="95"/>
      <c r="T297" s="119"/>
      <c r="U297" s="119"/>
      <c r="V297" s="86"/>
      <c r="W297" s="153"/>
      <c r="X297" s="144"/>
      <c r="Y297" s="144"/>
      <c r="Z297" s="144"/>
      <c r="AA297" s="144"/>
      <c r="AB297" s="144"/>
      <c r="AC297" s="144"/>
      <c r="AD297" s="144"/>
      <c r="AE297" s="144"/>
      <c r="AF297" s="148"/>
      <c r="AG297" s="153"/>
      <c r="AH297" s="153"/>
      <c r="AI297" s="153"/>
      <c r="AJ297" s="153"/>
      <c r="AK297" s="153"/>
      <c r="AL297" s="82"/>
      <c r="AM297" s="82"/>
      <c r="AN297" s="159"/>
      <c r="AO297" s="159"/>
      <c r="AP297" s="159"/>
      <c r="AQ297" s="159"/>
      <c r="AR297" s="82"/>
      <c r="AS297" s="82"/>
      <c r="AT297" s="83"/>
      <c r="AU297" s="83"/>
      <c r="AV297" s="186"/>
      <c r="AW297" s="90"/>
      <c r="AX297" s="90"/>
      <c r="AY297" s="90"/>
      <c r="AZ297" s="90"/>
      <c r="BA297" s="90"/>
      <c r="BB297" s="90"/>
      <c r="BC297" s="90"/>
      <c r="BD297" s="90"/>
      <c r="BE297" s="148"/>
      <c r="BF297" s="186"/>
      <c r="BG297" s="186"/>
      <c r="BH297" s="186"/>
      <c r="BI297" s="186"/>
    </row>
    <row r="298" spans="1:61" s="91" customFormat="1">
      <c r="A298" s="84"/>
      <c r="B298" s="86"/>
      <c r="C298" s="85"/>
      <c r="D298" s="114"/>
      <c r="E298" s="114"/>
      <c r="F298" s="114"/>
      <c r="G298" s="86"/>
      <c r="H298" s="122">
        <f t="shared" si="20"/>
        <v>0</v>
      </c>
      <c r="I298" s="122">
        <f t="shared" si="21"/>
        <v>0</v>
      </c>
      <c r="J298" s="122">
        <f t="shared" si="22"/>
        <v>0</v>
      </c>
      <c r="K298" s="122" t="str">
        <f t="shared" si="23"/>
        <v/>
      </c>
      <c r="L298" s="92"/>
      <c r="M298" s="93"/>
      <c r="N298" s="101"/>
      <c r="O298" s="118"/>
      <c r="P298" s="87"/>
      <c r="Q298" s="94"/>
      <c r="R298" s="122">
        <f t="shared" si="24"/>
        <v>0</v>
      </c>
      <c r="S298" s="95"/>
      <c r="T298" s="119"/>
      <c r="U298" s="119"/>
      <c r="V298" s="86"/>
      <c r="W298" s="153"/>
      <c r="X298" s="144"/>
      <c r="Y298" s="144"/>
      <c r="Z298" s="144"/>
      <c r="AA298" s="144"/>
      <c r="AB298" s="144"/>
      <c r="AC298" s="144"/>
      <c r="AD298" s="144"/>
      <c r="AE298" s="144"/>
      <c r="AF298" s="148"/>
      <c r="AG298" s="153"/>
      <c r="AH298" s="153"/>
      <c r="AI298" s="153"/>
      <c r="AJ298" s="153"/>
      <c r="AK298" s="153"/>
      <c r="AL298" s="82"/>
      <c r="AM298" s="82"/>
      <c r="AN298" s="159"/>
      <c r="AO298" s="159"/>
      <c r="AP298" s="159"/>
      <c r="AQ298" s="159"/>
      <c r="AR298" s="82"/>
      <c r="AS298" s="82"/>
      <c r="AT298" s="83"/>
      <c r="AU298" s="83"/>
      <c r="AV298" s="186"/>
      <c r="AW298" s="90"/>
      <c r="AX298" s="90"/>
      <c r="AY298" s="90"/>
      <c r="AZ298" s="90"/>
      <c r="BA298" s="90"/>
      <c r="BB298" s="90"/>
      <c r="BC298" s="90"/>
      <c r="BD298" s="90"/>
      <c r="BE298" s="148"/>
      <c r="BF298" s="186"/>
      <c r="BG298" s="186"/>
      <c r="BH298" s="186"/>
      <c r="BI298" s="186"/>
    </row>
    <row r="299" spans="1:61" s="91" customFormat="1">
      <c r="A299" s="84"/>
      <c r="B299" s="86"/>
      <c r="C299" s="85"/>
      <c r="D299" s="114"/>
      <c r="E299" s="114"/>
      <c r="F299" s="114"/>
      <c r="G299" s="86"/>
      <c r="H299" s="122">
        <f t="shared" si="20"/>
        <v>0</v>
      </c>
      <c r="I299" s="122">
        <f t="shared" si="21"/>
        <v>0</v>
      </c>
      <c r="J299" s="122">
        <f t="shared" si="22"/>
        <v>0</v>
      </c>
      <c r="K299" s="122" t="str">
        <f t="shared" si="23"/>
        <v/>
      </c>
      <c r="L299" s="92"/>
      <c r="M299" s="93"/>
      <c r="N299" s="101"/>
      <c r="O299" s="118"/>
      <c r="P299" s="87"/>
      <c r="Q299" s="94"/>
      <c r="R299" s="122">
        <f t="shared" si="24"/>
        <v>0</v>
      </c>
      <c r="S299" s="95"/>
      <c r="T299" s="119"/>
      <c r="U299" s="119"/>
      <c r="V299" s="86"/>
      <c r="W299" s="153"/>
      <c r="X299" s="144"/>
      <c r="Y299" s="144"/>
      <c r="Z299" s="144"/>
      <c r="AA299" s="144"/>
      <c r="AB299" s="144"/>
      <c r="AC299" s="144"/>
      <c r="AD299" s="144"/>
      <c r="AE299" s="144"/>
      <c r="AF299" s="148"/>
      <c r="AG299" s="153"/>
      <c r="AH299" s="153"/>
      <c r="AI299" s="153"/>
      <c r="AJ299" s="153"/>
      <c r="AK299" s="153"/>
      <c r="AL299" s="82"/>
      <c r="AM299" s="82"/>
      <c r="AN299" s="159"/>
      <c r="AO299" s="159"/>
      <c r="AP299" s="159"/>
      <c r="AQ299" s="159"/>
      <c r="AR299" s="82"/>
      <c r="AS299" s="82"/>
      <c r="AT299" s="83"/>
      <c r="AU299" s="83"/>
      <c r="AV299" s="186"/>
      <c r="AW299" s="90"/>
      <c r="AX299" s="90"/>
      <c r="AY299" s="90"/>
      <c r="AZ299" s="90"/>
      <c r="BA299" s="90"/>
      <c r="BB299" s="90"/>
      <c r="BC299" s="90"/>
      <c r="BD299" s="90"/>
      <c r="BE299" s="148"/>
      <c r="BF299" s="186"/>
      <c r="BG299" s="186"/>
      <c r="BH299" s="186"/>
      <c r="BI299" s="186"/>
    </row>
    <row r="300" spans="1:61" s="91" customFormat="1">
      <c r="A300" s="84"/>
      <c r="B300" s="86"/>
      <c r="C300" s="85"/>
      <c r="D300" s="114"/>
      <c r="E300" s="114"/>
      <c r="F300" s="114"/>
      <c r="G300" s="86"/>
      <c r="H300" s="122">
        <f t="shared" si="20"/>
        <v>0</v>
      </c>
      <c r="I300" s="122">
        <f t="shared" si="21"/>
        <v>0</v>
      </c>
      <c r="J300" s="122">
        <f t="shared" si="22"/>
        <v>0</v>
      </c>
      <c r="K300" s="122" t="str">
        <f t="shared" si="23"/>
        <v/>
      </c>
      <c r="L300" s="92"/>
      <c r="M300" s="93"/>
      <c r="N300" s="101"/>
      <c r="O300" s="118"/>
      <c r="P300" s="87"/>
      <c r="Q300" s="94"/>
      <c r="R300" s="122">
        <f t="shared" si="24"/>
        <v>0</v>
      </c>
      <c r="S300" s="95"/>
      <c r="T300" s="119"/>
      <c r="U300" s="119"/>
      <c r="V300" s="86"/>
      <c r="W300" s="153"/>
      <c r="X300" s="144"/>
      <c r="Y300" s="144"/>
      <c r="Z300" s="144"/>
      <c r="AA300" s="144"/>
      <c r="AB300" s="144"/>
      <c r="AC300" s="144"/>
      <c r="AD300" s="144"/>
      <c r="AE300" s="144"/>
      <c r="AF300" s="148"/>
      <c r="AG300" s="153"/>
      <c r="AH300" s="153"/>
      <c r="AI300" s="153"/>
      <c r="AJ300" s="153"/>
      <c r="AK300" s="153"/>
      <c r="AL300" s="82"/>
      <c r="AM300" s="82"/>
      <c r="AN300" s="159"/>
      <c r="AO300" s="159"/>
      <c r="AP300" s="159"/>
      <c r="AQ300" s="159"/>
      <c r="AR300" s="82"/>
      <c r="AS300" s="82"/>
      <c r="AT300" s="83"/>
      <c r="AU300" s="83"/>
      <c r="AV300" s="186"/>
      <c r="AW300" s="90"/>
      <c r="AX300" s="90"/>
      <c r="AY300" s="90"/>
      <c r="AZ300" s="90"/>
      <c r="BA300" s="90"/>
      <c r="BB300" s="90"/>
      <c r="BC300" s="90"/>
      <c r="BD300" s="90"/>
      <c r="BE300" s="148"/>
      <c r="BF300" s="186"/>
      <c r="BG300" s="186"/>
      <c r="BH300" s="186"/>
      <c r="BI300" s="186"/>
    </row>
    <row r="301" spans="1:61" s="91" customFormat="1">
      <c r="A301" s="84"/>
      <c r="B301" s="86"/>
      <c r="C301" s="85"/>
      <c r="D301" s="114"/>
      <c r="E301" s="114"/>
      <c r="F301" s="114"/>
      <c r="G301" s="86"/>
      <c r="H301" s="122">
        <f t="shared" si="20"/>
        <v>0</v>
      </c>
      <c r="I301" s="122">
        <f t="shared" si="21"/>
        <v>0</v>
      </c>
      <c r="J301" s="122">
        <f t="shared" si="22"/>
        <v>0</v>
      </c>
      <c r="K301" s="122" t="str">
        <f t="shared" si="23"/>
        <v/>
      </c>
      <c r="L301" s="92"/>
      <c r="M301" s="93"/>
      <c r="N301" s="101"/>
      <c r="O301" s="118"/>
      <c r="P301" s="87"/>
      <c r="Q301" s="94"/>
      <c r="R301" s="122">
        <f t="shared" si="24"/>
        <v>0</v>
      </c>
      <c r="S301" s="95"/>
      <c r="T301" s="119"/>
      <c r="U301" s="119"/>
      <c r="V301" s="86"/>
      <c r="W301" s="153"/>
      <c r="X301" s="144"/>
      <c r="Y301" s="144"/>
      <c r="Z301" s="144"/>
      <c r="AA301" s="144"/>
      <c r="AB301" s="144"/>
      <c r="AC301" s="144"/>
      <c r="AD301" s="144"/>
      <c r="AE301" s="144"/>
      <c r="AF301" s="148"/>
      <c r="AG301" s="153"/>
      <c r="AH301" s="153"/>
      <c r="AI301" s="153"/>
      <c r="AJ301" s="153"/>
      <c r="AK301" s="153"/>
      <c r="AL301" s="82"/>
      <c r="AM301" s="82"/>
      <c r="AN301" s="159"/>
      <c r="AO301" s="159"/>
      <c r="AP301" s="159"/>
      <c r="AQ301" s="159"/>
      <c r="AR301" s="82"/>
      <c r="AS301" s="82"/>
      <c r="AT301" s="83"/>
      <c r="AU301" s="83"/>
      <c r="AV301" s="186"/>
      <c r="AW301" s="90"/>
      <c r="AX301" s="90"/>
      <c r="AY301" s="90"/>
      <c r="AZ301" s="90"/>
      <c r="BA301" s="90"/>
      <c r="BB301" s="90"/>
      <c r="BC301" s="90"/>
      <c r="BD301" s="90"/>
      <c r="BE301" s="148"/>
      <c r="BF301" s="186"/>
      <c r="BG301" s="186"/>
      <c r="BH301" s="186"/>
      <c r="BI301" s="186"/>
    </row>
    <row r="302" spans="1:61" s="91" customFormat="1">
      <c r="A302" s="84"/>
      <c r="B302" s="86"/>
      <c r="C302" s="85"/>
      <c r="D302" s="114"/>
      <c r="E302" s="114"/>
      <c r="F302" s="114"/>
      <c r="G302" s="86"/>
      <c r="H302" s="122">
        <f t="shared" si="20"/>
        <v>0</v>
      </c>
      <c r="I302" s="122">
        <f t="shared" si="21"/>
        <v>0</v>
      </c>
      <c r="J302" s="122">
        <f t="shared" si="22"/>
        <v>0</v>
      </c>
      <c r="K302" s="122" t="str">
        <f t="shared" si="23"/>
        <v/>
      </c>
      <c r="L302" s="92"/>
      <c r="M302" s="93"/>
      <c r="N302" s="101"/>
      <c r="O302" s="118"/>
      <c r="P302" s="87"/>
      <c r="Q302" s="94"/>
      <c r="R302" s="122">
        <f t="shared" si="24"/>
        <v>0</v>
      </c>
      <c r="S302" s="95"/>
      <c r="T302" s="119"/>
      <c r="U302" s="119"/>
      <c r="V302" s="86"/>
      <c r="W302" s="153"/>
      <c r="X302" s="144"/>
      <c r="Y302" s="144"/>
      <c r="Z302" s="144"/>
      <c r="AA302" s="144"/>
      <c r="AB302" s="144"/>
      <c r="AC302" s="144"/>
      <c r="AD302" s="144"/>
      <c r="AE302" s="144"/>
      <c r="AF302" s="148"/>
      <c r="AG302" s="153"/>
      <c r="AH302" s="153"/>
      <c r="AI302" s="153"/>
      <c r="AJ302" s="153"/>
      <c r="AK302" s="153"/>
      <c r="AL302" s="82"/>
      <c r="AM302" s="82"/>
      <c r="AN302" s="159"/>
      <c r="AO302" s="159"/>
      <c r="AP302" s="159"/>
      <c r="AQ302" s="159"/>
      <c r="AR302" s="82"/>
      <c r="AS302" s="82"/>
      <c r="AT302" s="83"/>
      <c r="AU302" s="83"/>
      <c r="AV302" s="186"/>
      <c r="AW302" s="90"/>
      <c r="AX302" s="90"/>
      <c r="AY302" s="90"/>
      <c r="AZ302" s="90"/>
      <c r="BA302" s="90"/>
      <c r="BB302" s="90"/>
      <c r="BC302" s="90"/>
      <c r="BD302" s="90"/>
      <c r="BE302" s="148"/>
      <c r="BF302" s="186"/>
      <c r="BG302" s="186"/>
      <c r="BH302" s="186"/>
      <c r="BI302" s="186"/>
    </row>
    <row r="303" spans="1:61" s="91" customFormat="1">
      <c r="A303" s="84"/>
      <c r="B303" s="86"/>
      <c r="C303" s="85"/>
      <c r="D303" s="114"/>
      <c r="E303" s="114"/>
      <c r="F303" s="114"/>
      <c r="G303" s="86"/>
      <c r="H303" s="122">
        <f t="shared" si="20"/>
        <v>0</v>
      </c>
      <c r="I303" s="122">
        <f t="shared" si="21"/>
        <v>0</v>
      </c>
      <c r="J303" s="122">
        <f t="shared" si="22"/>
        <v>0</v>
      </c>
      <c r="K303" s="122" t="str">
        <f t="shared" si="23"/>
        <v/>
      </c>
      <c r="L303" s="92"/>
      <c r="M303" s="93"/>
      <c r="N303" s="101"/>
      <c r="O303" s="118"/>
      <c r="P303" s="87"/>
      <c r="Q303" s="94"/>
      <c r="R303" s="122">
        <f t="shared" si="24"/>
        <v>0</v>
      </c>
      <c r="S303" s="95"/>
      <c r="T303" s="119"/>
      <c r="U303" s="119"/>
      <c r="V303" s="86"/>
      <c r="W303" s="153"/>
      <c r="X303" s="144"/>
      <c r="Y303" s="144"/>
      <c r="Z303" s="144"/>
      <c r="AA303" s="144"/>
      <c r="AB303" s="144"/>
      <c r="AC303" s="144"/>
      <c r="AD303" s="144"/>
      <c r="AE303" s="144"/>
      <c r="AF303" s="148"/>
      <c r="AG303" s="153"/>
      <c r="AH303" s="153"/>
      <c r="AI303" s="153"/>
      <c r="AJ303" s="153"/>
      <c r="AK303" s="153"/>
      <c r="AL303" s="82"/>
      <c r="AM303" s="82"/>
      <c r="AN303" s="159"/>
      <c r="AO303" s="159"/>
      <c r="AP303" s="159"/>
      <c r="AQ303" s="159"/>
      <c r="AR303" s="82"/>
      <c r="AS303" s="82"/>
      <c r="AT303" s="83"/>
      <c r="AU303" s="83"/>
      <c r="AV303" s="186"/>
      <c r="AW303" s="90"/>
      <c r="AX303" s="90"/>
      <c r="AY303" s="90"/>
      <c r="AZ303" s="90"/>
      <c r="BA303" s="90"/>
      <c r="BB303" s="90"/>
      <c r="BC303" s="90"/>
      <c r="BD303" s="90"/>
      <c r="BE303" s="148"/>
      <c r="BF303" s="186"/>
      <c r="BG303" s="186"/>
      <c r="BH303" s="186"/>
      <c r="BI303" s="186"/>
    </row>
    <row r="304" spans="1:61" s="91" customFormat="1">
      <c r="A304" s="84"/>
      <c r="B304" s="86"/>
      <c r="C304" s="85"/>
      <c r="D304" s="114"/>
      <c r="E304" s="114"/>
      <c r="F304" s="114"/>
      <c r="G304" s="86"/>
      <c r="H304" s="122">
        <f t="shared" si="20"/>
        <v>0</v>
      </c>
      <c r="I304" s="122">
        <f t="shared" si="21"/>
        <v>0</v>
      </c>
      <c r="J304" s="122">
        <f t="shared" si="22"/>
        <v>0</v>
      </c>
      <c r="K304" s="122" t="str">
        <f t="shared" si="23"/>
        <v/>
      </c>
      <c r="L304" s="92"/>
      <c r="M304" s="93"/>
      <c r="N304" s="101"/>
      <c r="O304" s="118"/>
      <c r="P304" s="87"/>
      <c r="Q304" s="94"/>
      <c r="R304" s="122">
        <f t="shared" si="24"/>
        <v>0</v>
      </c>
      <c r="S304" s="95"/>
      <c r="T304" s="119"/>
      <c r="U304" s="119"/>
      <c r="V304" s="86"/>
      <c r="W304" s="153"/>
      <c r="X304" s="144"/>
      <c r="Y304" s="144"/>
      <c r="Z304" s="144"/>
      <c r="AA304" s="144"/>
      <c r="AB304" s="144"/>
      <c r="AC304" s="144"/>
      <c r="AD304" s="144"/>
      <c r="AE304" s="144"/>
      <c r="AF304" s="148"/>
      <c r="AG304" s="153"/>
      <c r="AH304" s="153"/>
      <c r="AI304" s="153"/>
      <c r="AJ304" s="153"/>
      <c r="AK304" s="153"/>
      <c r="AL304" s="82"/>
      <c r="AM304" s="82"/>
      <c r="AN304" s="159"/>
      <c r="AO304" s="159"/>
      <c r="AP304" s="159"/>
      <c r="AQ304" s="159"/>
      <c r="AR304" s="82"/>
      <c r="AS304" s="82"/>
      <c r="AT304" s="83"/>
      <c r="AU304" s="83"/>
      <c r="AV304" s="186"/>
      <c r="AW304" s="90"/>
      <c r="AX304" s="90"/>
      <c r="AY304" s="90"/>
      <c r="AZ304" s="90"/>
      <c r="BA304" s="90"/>
      <c r="BB304" s="90"/>
      <c r="BC304" s="90"/>
      <c r="BD304" s="90"/>
      <c r="BE304" s="148"/>
      <c r="BF304" s="186"/>
      <c r="BG304" s="186"/>
      <c r="BH304" s="186"/>
      <c r="BI304" s="186"/>
    </row>
    <row r="305" spans="1:61" s="91" customFormat="1">
      <c r="A305" s="84"/>
      <c r="B305" s="86"/>
      <c r="C305" s="85"/>
      <c r="D305" s="114"/>
      <c r="E305" s="114"/>
      <c r="F305" s="114"/>
      <c r="G305" s="86"/>
      <c r="H305" s="122">
        <f t="shared" si="20"/>
        <v>0</v>
      </c>
      <c r="I305" s="122">
        <f t="shared" si="21"/>
        <v>0</v>
      </c>
      <c r="J305" s="122">
        <f t="shared" si="22"/>
        <v>0</v>
      </c>
      <c r="K305" s="122" t="str">
        <f t="shared" si="23"/>
        <v/>
      </c>
      <c r="L305" s="92"/>
      <c r="M305" s="93"/>
      <c r="N305" s="101"/>
      <c r="O305" s="118"/>
      <c r="P305" s="87"/>
      <c r="Q305" s="94"/>
      <c r="R305" s="122">
        <f t="shared" si="24"/>
        <v>0</v>
      </c>
      <c r="S305" s="95"/>
      <c r="T305" s="119"/>
      <c r="U305" s="119"/>
      <c r="V305" s="86"/>
      <c r="W305" s="153"/>
      <c r="X305" s="144"/>
      <c r="Y305" s="144"/>
      <c r="Z305" s="144"/>
      <c r="AA305" s="144"/>
      <c r="AB305" s="144"/>
      <c r="AC305" s="144"/>
      <c r="AD305" s="144"/>
      <c r="AE305" s="144"/>
      <c r="AF305" s="148"/>
      <c r="AG305" s="153"/>
      <c r="AH305" s="153"/>
      <c r="AI305" s="153"/>
      <c r="AJ305" s="153"/>
      <c r="AK305" s="153"/>
      <c r="AL305" s="82"/>
      <c r="AM305" s="82"/>
      <c r="AN305" s="159"/>
      <c r="AO305" s="159"/>
      <c r="AP305" s="159"/>
      <c r="AQ305" s="159"/>
      <c r="AR305" s="82"/>
      <c r="AS305" s="82"/>
      <c r="AT305" s="83"/>
      <c r="AU305" s="83"/>
      <c r="AV305" s="186"/>
      <c r="AW305" s="90"/>
      <c r="AX305" s="90"/>
      <c r="AY305" s="90"/>
      <c r="AZ305" s="90"/>
      <c r="BA305" s="90"/>
      <c r="BB305" s="90"/>
      <c r="BC305" s="90"/>
      <c r="BD305" s="90"/>
      <c r="BE305" s="148"/>
      <c r="BF305" s="186"/>
      <c r="BG305" s="186"/>
      <c r="BH305" s="186"/>
      <c r="BI305" s="186"/>
    </row>
    <row r="306" spans="1:61" s="91" customFormat="1">
      <c r="A306" s="84"/>
      <c r="B306" s="86"/>
      <c r="C306" s="85"/>
      <c r="D306" s="114"/>
      <c r="E306" s="114"/>
      <c r="F306" s="114"/>
      <c r="G306" s="86"/>
      <c r="H306" s="122">
        <f t="shared" si="20"/>
        <v>0</v>
      </c>
      <c r="I306" s="122">
        <f t="shared" si="21"/>
        <v>0</v>
      </c>
      <c r="J306" s="122">
        <f t="shared" si="22"/>
        <v>0</v>
      </c>
      <c r="K306" s="122" t="str">
        <f t="shared" si="23"/>
        <v/>
      </c>
      <c r="L306" s="92"/>
      <c r="M306" s="93"/>
      <c r="N306" s="101"/>
      <c r="O306" s="118"/>
      <c r="P306" s="87"/>
      <c r="Q306" s="94"/>
      <c r="R306" s="122">
        <f t="shared" si="24"/>
        <v>0</v>
      </c>
      <c r="S306" s="95"/>
      <c r="T306" s="119"/>
      <c r="U306" s="119"/>
      <c r="V306" s="86"/>
      <c r="W306" s="153"/>
      <c r="X306" s="144"/>
      <c r="Y306" s="144"/>
      <c r="Z306" s="144"/>
      <c r="AA306" s="144"/>
      <c r="AB306" s="144"/>
      <c r="AC306" s="144"/>
      <c r="AD306" s="144"/>
      <c r="AE306" s="144"/>
      <c r="AF306" s="148"/>
      <c r="AG306" s="153"/>
      <c r="AH306" s="153"/>
      <c r="AI306" s="153"/>
      <c r="AJ306" s="153"/>
      <c r="AK306" s="153"/>
      <c r="AL306" s="82"/>
      <c r="AM306" s="82"/>
      <c r="AN306" s="159"/>
      <c r="AO306" s="159"/>
      <c r="AP306" s="159"/>
      <c r="AQ306" s="159"/>
      <c r="AR306" s="82"/>
      <c r="AS306" s="82"/>
      <c r="AT306" s="83"/>
      <c r="AU306" s="83"/>
      <c r="AV306" s="186"/>
      <c r="AW306" s="90"/>
      <c r="AX306" s="90"/>
      <c r="AY306" s="90"/>
      <c r="AZ306" s="90"/>
      <c r="BA306" s="90"/>
      <c r="BB306" s="90"/>
      <c r="BC306" s="90"/>
      <c r="BD306" s="90"/>
      <c r="BE306" s="148"/>
      <c r="BF306" s="186"/>
      <c r="BG306" s="186"/>
      <c r="BH306" s="186"/>
      <c r="BI306" s="186"/>
    </row>
    <row r="307" spans="1:61" s="91" customFormat="1">
      <c r="A307" s="84"/>
      <c r="B307" s="86"/>
      <c r="C307" s="85"/>
      <c r="D307" s="114"/>
      <c r="E307" s="114"/>
      <c r="F307" s="114"/>
      <c r="G307" s="86"/>
      <c r="H307" s="122">
        <f t="shared" si="20"/>
        <v>0</v>
      </c>
      <c r="I307" s="122">
        <f t="shared" si="21"/>
        <v>0</v>
      </c>
      <c r="J307" s="122">
        <f t="shared" si="22"/>
        <v>0</v>
      </c>
      <c r="K307" s="122" t="str">
        <f t="shared" si="23"/>
        <v/>
      </c>
      <c r="L307" s="92"/>
      <c r="M307" s="93"/>
      <c r="N307" s="101"/>
      <c r="O307" s="118"/>
      <c r="P307" s="87"/>
      <c r="Q307" s="94"/>
      <c r="R307" s="122">
        <f t="shared" si="24"/>
        <v>0</v>
      </c>
      <c r="S307" s="95"/>
      <c r="T307" s="119"/>
      <c r="U307" s="119"/>
      <c r="V307" s="86"/>
      <c r="W307" s="153"/>
      <c r="X307" s="144"/>
      <c r="Y307" s="144"/>
      <c r="Z307" s="144"/>
      <c r="AA307" s="144"/>
      <c r="AB307" s="144"/>
      <c r="AC307" s="144"/>
      <c r="AD307" s="144"/>
      <c r="AE307" s="144"/>
      <c r="AF307" s="148"/>
      <c r="AG307" s="153"/>
      <c r="AH307" s="153"/>
      <c r="AI307" s="153"/>
      <c r="AJ307" s="153"/>
      <c r="AK307" s="153"/>
      <c r="AL307" s="82"/>
      <c r="AM307" s="82"/>
      <c r="AN307" s="159"/>
      <c r="AO307" s="159"/>
      <c r="AP307" s="159"/>
      <c r="AQ307" s="159"/>
      <c r="AR307" s="82"/>
      <c r="AS307" s="82"/>
      <c r="AT307" s="83"/>
      <c r="AU307" s="83"/>
      <c r="AV307" s="186"/>
      <c r="AW307" s="90"/>
      <c r="AX307" s="90"/>
      <c r="AY307" s="90"/>
      <c r="AZ307" s="90"/>
      <c r="BA307" s="90"/>
      <c r="BB307" s="90"/>
      <c r="BC307" s="90"/>
      <c r="BD307" s="90"/>
      <c r="BE307" s="148"/>
      <c r="BF307" s="186"/>
      <c r="BG307" s="186"/>
      <c r="BH307" s="186"/>
      <c r="BI307" s="186"/>
    </row>
    <row r="308" spans="1:61" s="91" customFormat="1">
      <c r="A308" s="84"/>
      <c r="B308" s="86"/>
      <c r="C308" s="85"/>
      <c r="D308" s="114"/>
      <c r="E308" s="114"/>
      <c r="F308" s="114"/>
      <c r="G308" s="86"/>
      <c r="H308" s="122">
        <f t="shared" si="20"/>
        <v>0</v>
      </c>
      <c r="I308" s="122">
        <f t="shared" si="21"/>
        <v>0</v>
      </c>
      <c r="J308" s="122">
        <f t="shared" si="22"/>
        <v>0</v>
      </c>
      <c r="K308" s="122" t="str">
        <f t="shared" si="23"/>
        <v/>
      </c>
      <c r="L308" s="92"/>
      <c r="M308" s="93"/>
      <c r="N308" s="101"/>
      <c r="O308" s="118"/>
      <c r="P308" s="87"/>
      <c r="Q308" s="94"/>
      <c r="R308" s="122">
        <f t="shared" si="24"/>
        <v>0</v>
      </c>
      <c r="S308" s="95"/>
      <c r="T308" s="119"/>
      <c r="U308" s="119"/>
      <c r="V308" s="86"/>
      <c r="W308" s="153"/>
      <c r="X308" s="144"/>
      <c r="Y308" s="144"/>
      <c r="Z308" s="144"/>
      <c r="AA308" s="144"/>
      <c r="AB308" s="144"/>
      <c r="AC308" s="144"/>
      <c r="AD308" s="144"/>
      <c r="AE308" s="144"/>
      <c r="AF308" s="148"/>
      <c r="AG308" s="153"/>
      <c r="AH308" s="153"/>
      <c r="AI308" s="153"/>
      <c r="AJ308" s="153"/>
      <c r="AK308" s="153"/>
      <c r="AL308" s="82"/>
      <c r="AM308" s="82"/>
      <c r="AN308" s="159"/>
      <c r="AO308" s="159"/>
      <c r="AP308" s="159"/>
      <c r="AQ308" s="159"/>
      <c r="AR308" s="82"/>
      <c r="AS308" s="82"/>
      <c r="AT308" s="83"/>
      <c r="AU308" s="83"/>
      <c r="AV308" s="186"/>
      <c r="AW308" s="90"/>
      <c r="AX308" s="90"/>
      <c r="AY308" s="90"/>
      <c r="AZ308" s="90"/>
      <c r="BA308" s="90"/>
      <c r="BB308" s="90"/>
      <c r="BC308" s="90"/>
      <c r="BD308" s="90"/>
      <c r="BE308" s="148"/>
      <c r="BF308" s="186"/>
      <c r="BG308" s="186"/>
      <c r="BH308" s="186"/>
      <c r="BI308" s="186"/>
    </row>
    <row r="309" spans="1:61" s="91" customFormat="1">
      <c r="A309" s="84"/>
      <c r="B309" s="86"/>
      <c r="C309" s="85"/>
      <c r="D309" s="114"/>
      <c r="E309" s="114"/>
      <c r="F309" s="114"/>
      <c r="G309" s="86"/>
      <c r="H309" s="122">
        <f t="shared" si="20"/>
        <v>0</v>
      </c>
      <c r="I309" s="122">
        <f t="shared" si="21"/>
        <v>0</v>
      </c>
      <c r="J309" s="122">
        <f t="shared" si="22"/>
        <v>0</v>
      </c>
      <c r="K309" s="122" t="str">
        <f t="shared" si="23"/>
        <v/>
      </c>
      <c r="L309" s="92"/>
      <c r="M309" s="93"/>
      <c r="N309" s="101"/>
      <c r="O309" s="118"/>
      <c r="P309" s="87"/>
      <c r="Q309" s="94"/>
      <c r="R309" s="122">
        <f t="shared" si="24"/>
        <v>0</v>
      </c>
      <c r="S309" s="95"/>
      <c r="T309" s="119"/>
      <c r="U309" s="119"/>
      <c r="V309" s="86"/>
      <c r="W309" s="153"/>
      <c r="X309" s="144"/>
      <c r="Y309" s="144"/>
      <c r="Z309" s="144"/>
      <c r="AA309" s="144"/>
      <c r="AB309" s="144"/>
      <c r="AC309" s="144"/>
      <c r="AD309" s="144"/>
      <c r="AE309" s="144"/>
      <c r="AF309" s="148"/>
      <c r="AG309" s="153"/>
      <c r="AH309" s="153"/>
      <c r="AI309" s="153"/>
      <c r="AJ309" s="153"/>
      <c r="AK309" s="153"/>
      <c r="AL309" s="82"/>
      <c r="AM309" s="82"/>
      <c r="AN309" s="159"/>
      <c r="AO309" s="159"/>
      <c r="AP309" s="159"/>
      <c r="AQ309" s="159"/>
      <c r="AR309" s="82"/>
      <c r="AS309" s="82"/>
      <c r="AT309" s="83"/>
      <c r="AU309" s="83"/>
      <c r="AV309" s="186"/>
      <c r="AW309" s="90"/>
      <c r="AX309" s="90"/>
      <c r="AY309" s="90"/>
      <c r="AZ309" s="90"/>
      <c r="BA309" s="90"/>
      <c r="BB309" s="90"/>
      <c r="BC309" s="90"/>
      <c r="BD309" s="90"/>
      <c r="BE309" s="148"/>
      <c r="BF309" s="186"/>
      <c r="BG309" s="186"/>
      <c r="BH309" s="186"/>
      <c r="BI309" s="186"/>
    </row>
    <row r="310" spans="1:61" s="91" customFormat="1">
      <c r="A310" s="84"/>
      <c r="B310" s="86"/>
      <c r="C310" s="85"/>
      <c r="D310" s="114"/>
      <c r="E310" s="114"/>
      <c r="F310" s="114"/>
      <c r="G310" s="86"/>
      <c r="H310" s="122">
        <f t="shared" si="20"/>
        <v>0</v>
      </c>
      <c r="I310" s="122">
        <f t="shared" si="21"/>
        <v>0</v>
      </c>
      <c r="J310" s="122">
        <f t="shared" si="22"/>
        <v>0</v>
      </c>
      <c r="K310" s="122" t="str">
        <f t="shared" si="23"/>
        <v/>
      </c>
      <c r="L310" s="92"/>
      <c r="M310" s="93"/>
      <c r="N310" s="101"/>
      <c r="O310" s="118"/>
      <c r="P310" s="87"/>
      <c r="Q310" s="94"/>
      <c r="R310" s="122">
        <f t="shared" si="24"/>
        <v>0</v>
      </c>
      <c r="S310" s="95"/>
      <c r="T310" s="119"/>
      <c r="U310" s="119"/>
      <c r="V310" s="86"/>
      <c r="W310" s="153"/>
      <c r="X310" s="144"/>
      <c r="Y310" s="144"/>
      <c r="Z310" s="144"/>
      <c r="AA310" s="144"/>
      <c r="AB310" s="144"/>
      <c r="AC310" s="144"/>
      <c r="AD310" s="144"/>
      <c r="AE310" s="144"/>
      <c r="AF310" s="148"/>
      <c r="AG310" s="153"/>
      <c r="AH310" s="153"/>
      <c r="AI310" s="153"/>
      <c r="AJ310" s="153"/>
      <c r="AK310" s="153"/>
      <c r="AL310" s="82"/>
      <c r="AM310" s="82"/>
      <c r="AN310" s="159"/>
      <c r="AO310" s="159"/>
      <c r="AP310" s="159"/>
      <c r="AQ310" s="159"/>
      <c r="AR310" s="82"/>
      <c r="AS310" s="82"/>
      <c r="AT310" s="83"/>
      <c r="AU310" s="83"/>
      <c r="AV310" s="186"/>
      <c r="AW310" s="90"/>
      <c r="AX310" s="90"/>
      <c r="AY310" s="90"/>
      <c r="AZ310" s="90"/>
      <c r="BA310" s="90"/>
      <c r="BB310" s="90"/>
      <c r="BC310" s="90"/>
      <c r="BD310" s="90"/>
      <c r="BE310" s="148"/>
      <c r="BF310" s="186"/>
      <c r="BG310" s="186"/>
      <c r="BH310" s="186"/>
      <c r="BI310" s="186"/>
    </row>
    <row r="311" spans="1:61" s="91" customFormat="1">
      <c r="A311" s="84"/>
      <c r="B311" s="86"/>
      <c r="C311" s="85"/>
      <c r="D311" s="114"/>
      <c r="E311" s="114"/>
      <c r="F311" s="114"/>
      <c r="G311" s="86"/>
      <c r="H311" s="122">
        <f t="shared" si="20"/>
        <v>0</v>
      </c>
      <c r="I311" s="122">
        <f t="shared" si="21"/>
        <v>0</v>
      </c>
      <c r="J311" s="122">
        <f t="shared" si="22"/>
        <v>0</v>
      </c>
      <c r="K311" s="122" t="str">
        <f t="shared" si="23"/>
        <v/>
      </c>
      <c r="L311" s="92"/>
      <c r="M311" s="93"/>
      <c r="N311" s="101"/>
      <c r="O311" s="118"/>
      <c r="P311" s="87"/>
      <c r="Q311" s="94"/>
      <c r="R311" s="122">
        <f t="shared" si="24"/>
        <v>0</v>
      </c>
      <c r="S311" s="95"/>
      <c r="T311" s="119"/>
      <c r="U311" s="119"/>
      <c r="V311" s="86"/>
      <c r="W311" s="153"/>
      <c r="X311" s="144"/>
      <c r="Y311" s="144"/>
      <c r="Z311" s="144"/>
      <c r="AA311" s="144"/>
      <c r="AB311" s="144"/>
      <c r="AC311" s="144"/>
      <c r="AD311" s="144"/>
      <c r="AE311" s="144"/>
      <c r="AF311" s="148"/>
      <c r="AG311" s="153"/>
      <c r="AH311" s="153"/>
      <c r="AI311" s="153"/>
      <c r="AJ311" s="153"/>
      <c r="AK311" s="153"/>
      <c r="AL311" s="82"/>
      <c r="AM311" s="82"/>
      <c r="AN311" s="159"/>
      <c r="AO311" s="159"/>
      <c r="AP311" s="159"/>
      <c r="AQ311" s="159"/>
      <c r="AR311" s="82"/>
      <c r="AS311" s="82"/>
      <c r="AT311" s="83"/>
      <c r="AU311" s="83"/>
      <c r="AV311" s="186"/>
      <c r="AW311" s="90"/>
      <c r="AX311" s="90"/>
      <c r="AY311" s="90"/>
      <c r="AZ311" s="90"/>
      <c r="BA311" s="90"/>
      <c r="BB311" s="90"/>
      <c r="BC311" s="90"/>
      <c r="BD311" s="90"/>
      <c r="BE311" s="148"/>
      <c r="BF311" s="186"/>
      <c r="BG311" s="186"/>
      <c r="BH311" s="186"/>
      <c r="BI311" s="186"/>
    </row>
    <row r="312" spans="1:61" s="91" customFormat="1">
      <c r="A312" s="84"/>
      <c r="B312" s="86"/>
      <c r="C312" s="85"/>
      <c r="D312" s="114"/>
      <c r="E312" s="114"/>
      <c r="F312" s="114"/>
      <c r="G312" s="86"/>
      <c r="H312" s="122">
        <f t="shared" si="20"/>
        <v>0</v>
      </c>
      <c r="I312" s="122">
        <f t="shared" si="21"/>
        <v>0</v>
      </c>
      <c r="J312" s="122">
        <f t="shared" si="22"/>
        <v>0</v>
      </c>
      <c r="K312" s="122" t="str">
        <f t="shared" si="23"/>
        <v/>
      </c>
      <c r="L312" s="92"/>
      <c r="M312" s="93"/>
      <c r="N312" s="101"/>
      <c r="O312" s="118"/>
      <c r="P312" s="87"/>
      <c r="Q312" s="94"/>
      <c r="R312" s="122">
        <f t="shared" si="24"/>
        <v>0</v>
      </c>
      <c r="S312" s="95"/>
      <c r="T312" s="119"/>
      <c r="U312" s="119"/>
      <c r="V312" s="86"/>
      <c r="W312" s="153"/>
      <c r="X312" s="144"/>
      <c r="Y312" s="144"/>
      <c r="Z312" s="144"/>
      <c r="AA312" s="144"/>
      <c r="AB312" s="144"/>
      <c r="AC312" s="144"/>
      <c r="AD312" s="144"/>
      <c r="AE312" s="144"/>
      <c r="AF312" s="148"/>
      <c r="AG312" s="153"/>
      <c r="AH312" s="153"/>
      <c r="AI312" s="153"/>
      <c r="AJ312" s="153"/>
      <c r="AK312" s="153"/>
      <c r="AL312" s="82"/>
      <c r="AM312" s="82"/>
      <c r="AN312" s="159"/>
      <c r="AO312" s="159"/>
      <c r="AP312" s="159"/>
      <c r="AQ312" s="159"/>
      <c r="AR312" s="82"/>
      <c r="AS312" s="82"/>
      <c r="AT312" s="83"/>
      <c r="AU312" s="83"/>
      <c r="AV312" s="186"/>
      <c r="AW312" s="90"/>
      <c r="AX312" s="90"/>
      <c r="AY312" s="90"/>
      <c r="AZ312" s="90"/>
      <c r="BA312" s="90"/>
      <c r="BB312" s="90"/>
      <c r="BC312" s="90"/>
      <c r="BD312" s="90"/>
      <c r="BE312" s="148"/>
      <c r="BF312" s="186"/>
      <c r="BG312" s="186"/>
      <c r="BH312" s="186"/>
      <c r="BI312" s="186"/>
    </row>
    <row r="313" spans="1:61" s="91" customFormat="1">
      <c r="A313" s="84"/>
      <c r="B313" s="86"/>
      <c r="C313" s="85"/>
      <c r="D313" s="114"/>
      <c r="E313" s="114"/>
      <c r="F313" s="114"/>
      <c r="G313" s="86"/>
      <c r="H313" s="122">
        <f t="shared" si="20"/>
        <v>0</v>
      </c>
      <c r="I313" s="122">
        <f t="shared" si="21"/>
        <v>0</v>
      </c>
      <c r="J313" s="122">
        <f t="shared" si="22"/>
        <v>0</v>
      </c>
      <c r="K313" s="122" t="str">
        <f t="shared" si="23"/>
        <v/>
      </c>
      <c r="L313" s="92"/>
      <c r="M313" s="93"/>
      <c r="N313" s="101"/>
      <c r="O313" s="118"/>
      <c r="P313" s="87"/>
      <c r="Q313" s="94"/>
      <c r="R313" s="122">
        <f t="shared" si="24"/>
        <v>0</v>
      </c>
      <c r="S313" s="95"/>
      <c r="T313" s="119"/>
      <c r="U313" s="119"/>
      <c r="V313" s="86"/>
      <c r="W313" s="153"/>
      <c r="X313" s="144"/>
      <c r="Y313" s="144"/>
      <c r="Z313" s="144"/>
      <c r="AA313" s="144"/>
      <c r="AB313" s="144"/>
      <c r="AC313" s="144"/>
      <c r="AD313" s="144"/>
      <c r="AE313" s="144"/>
      <c r="AF313" s="148"/>
      <c r="AG313" s="153"/>
      <c r="AH313" s="153"/>
      <c r="AI313" s="153"/>
      <c r="AJ313" s="153"/>
      <c r="AK313" s="153"/>
      <c r="AL313" s="82"/>
      <c r="AM313" s="82"/>
      <c r="AN313" s="159"/>
      <c r="AO313" s="159"/>
      <c r="AP313" s="159"/>
      <c r="AQ313" s="159"/>
      <c r="AR313" s="82"/>
      <c r="AS313" s="82"/>
      <c r="AT313" s="83"/>
      <c r="AU313" s="83"/>
      <c r="AV313" s="186"/>
      <c r="AW313" s="90"/>
      <c r="AX313" s="90"/>
      <c r="AY313" s="90"/>
      <c r="AZ313" s="90"/>
      <c r="BA313" s="90"/>
      <c r="BB313" s="90"/>
      <c r="BC313" s="90"/>
      <c r="BD313" s="90"/>
      <c r="BE313" s="148"/>
      <c r="BF313" s="186"/>
      <c r="BG313" s="186"/>
      <c r="BH313" s="186"/>
      <c r="BI313" s="186"/>
    </row>
    <row r="314" spans="1:61" s="91" customFormat="1">
      <c r="A314" s="84"/>
      <c r="B314" s="86"/>
      <c r="C314" s="85"/>
      <c r="D314" s="114"/>
      <c r="E314" s="114"/>
      <c r="F314" s="114"/>
      <c r="G314" s="86"/>
      <c r="H314" s="122">
        <f t="shared" si="20"/>
        <v>0</v>
      </c>
      <c r="I314" s="122">
        <f t="shared" si="21"/>
        <v>0</v>
      </c>
      <c r="J314" s="122">
        <f t="shared" si="22"/>
        <v>0</v>
      </c>
      <c r="K314" s="122" t="str">
        <f t="shared" si="23"/>
        <v/>
      </c>
      <c r="L314" s="92"/>
      <c r="M314" s="93"/>
      <c r="N314" s="101"/>
      <c r="O314" s="118"/>
      <c r="P314" s="87"/>
      <c r="Q314" s="94"/>
      <c r="R314" s="122">
        <f t="shared" si="24"/>
        <v>0</v>
      </c>
      <c r="S314" s="95"/>
      <c r="T314" s="119"/>
      <c r="U314" s="119"/>
      <c r="V314" s="86"/>
      <c r="W314" s="153"/>
      <c r="X314" s="144"/>
      <c r="Y314" s="144"/>
      <c r="Z314" s="144"/>
      <c r="AA314" s="144"/>
      <c r="AB314" s="144"/>
      <c r="AC314" s="144"/>
      <c r="AD314" s="144"/>
      <c r="AE314" s="144"/>
      <c r="AF314" s="148"/>
      <c r="AG314" s="153"/>
      <c r="AH314" s="153"/>
      <c r="AI314" s="153"/>
      <c r="AJ314" s="153"/>
      <c r="AK314" s="153"/>
      <c r="AL314" s="82"/>
      <c r="AM314" s="82"/>
      <c r="AN314" s="159"/>
      <c r="AO314" s="159"/>
      <c r="AP314" s="159"/>
      <c r="AQ314" s="159"/>
      <c r="AR314" s="82"/>
      <c r="AS314" s="82"/>
      <c r="AT314" s="83"/>
      <c r="AU314" s="83"/>
      <c r="AV314" s="186"/>
      <c r="AW314" s="90"/>
      <c r="AX314" s="90"/>
      <c r="AY314" s="90"/>
      <c r="AZ314" s="90"/>
      <c r="BA314" s="90"/>
      <c r="BB314" s="90"/>
      <c r="BC314" s="90"/>
      <c r="BD314" s="90"/>
      <c r="BE314" s="148"/>
      <c r="BF314" s="186"/>
      <c r="BG314" s="186"/>
      <c r="BH314" s="186"/>
      <c r="BI314" s="186"/>
    </row>
    <row r="315" spans="1:61" s="91" customFormat="1">
      <c r="A315" s="84"/>
      <c r="B315" s="86"/>
      <c r="C315" s="85"/>
      <c r="D315" s="114"/>
      <c r="E315" s="114"/>
      <c r="F315" s="114"/>
      <c r="G315" s="86"/>
      <c r="H315" s="122">
        <f t="shared" si="20"/>
        <v>0</v>
      </c>
      <c r="I315" s="122">
        <f t="shared" si="21"/>
        <v>0</v>
      </c>
      <c r="J315" s="122">
        <f t="shared" si="22"/>
        <v>0</v>
      </c>
      <c r="K315" s="122" t="str">
        <f t="shared" si="23"/>
        <v/>
      </c>
      <c r="L315" s="92"/>
      <c r="M315" s="93"/>
      <c r="N315" s="101"/>
      <c r="O315" s="118"/>
      <c r="P315" s="87"/>
      <c r="Q315" s="94"/>
      <c r="R315" s="122">
        <f t="shared" si="24"/>
        <v>0</v>
      </c>
      <c r="S315" s="95"/>
      <c r="T315" s="119"/>
      <c r="U315" s="119"/>
      <c r="V315" s="86"/>
      <c r="W315" s="153"/>
      <c r="X315" s="144"/>
      <c r="Y315" s="144"/>
      <c r="Z315" s="144"/>
      <c r="AA315" s="144"/>
      <c r="AB315" s="144"/>
      <c r="AC315" s="144"/>
      <c r="AD315" s="144"/>
      <c r="AE315" s="144"/>
      <c r="AF315" s="148"/>
      <c r="AG315" s="153"/>
      <c r="AH315" s="153"/>
      <c r="AI315" s="153"/>
      <c r="AJ315" s="153"/>
      <c r="AK315" s="153"/>
      <c r="AL315" s="82"/>
      <c r="AM315" s="82"/>
      <c r="AN315" s="159"/>
      <c r="AO315" s="159"/>
      <c r="AP315" s="159"/>
      <c r="AQ315" s="159"/>
      <c r="AR315" s="82"/>
      <c r="AS315" s="82"/>
      <c r="AT315" s="83"/>
      <c r="AU315" s="83"/>
      <c r="AV315" s="186"/>
      <c r="AW315" s="90"/>
      <c r="AX315" s="90"/>
      <c r="AY315" s="90"/>
      <c r="AZ315" s="90"/>
      <c r="BA315" s="90"/>
      <c r="BB315" s="90"/>
      <c r="BC315" s="90"/>
      <c r="BD315" s="90"/>
      <c r="BE315" s="148"/>
      <c r="BF315" s="186"/>
      <c r="BG315" s="186"/>
      <c r="BH315" s="186"/>
      <c r="BI315" s="186"/>
    </row>
    <row r="316" spans="1:61" s="91" customFormat="1">
      <c r="A316" s="84"/>
      <c r="B316" s="86"/>
      <c r="C316" s="85"/>
      <c r="D316" s="114"/>
      <c r="E316" s="114"/>
      <c r="F316" s="114"/>
      <c r="G316" s="86"/>
      <c r="H316" s="122">
        <f t="shared" si="20"/>
        <v>0</v>
      </c>
      <c r="I316" s="122">
        <f t="shared" si="21"/>
        <v>0</v>
      </c>
      <c r="J316" s="122">
        <f t="shared" si="22"/>
        <v>0</v>
      </c>
      <c r="K316" s="122" t="str">
        <f t="shared" si="23"/>
        <v/>
      </c>
      <c r="L316" s="92"/>
      <c r="M316" s="93"/>
      <c r="N316" s="101"/>
      <c r="O316" s="118"/>
      <c r="P316" s="87"/>
      <c r="Q316" s="94"/>
      <c r="R316" s="122">
        <f t="shared" si="24"/>
        <v>0</v>
      </c>
      <c r="S316" s="95"/>
      <c r="T316" s="119"/>
      <c r="U316" s="119"/>
      <c r="V316" s="86"/>
      <c r="W316" s="153"/>
      <c r="X316" s="144"/>
      <c r="Y316" s="144"/>
      <c r="Z316" s="144"/>
      <c r="AA316" s="144"/>
      <c r="AB316" s="144"/>
      <c r="AC316" s="144"/>
      <c r="AD316" s="144"/>
      <c r="AE316" s="144"/>
      <c r="AF316" s="148"/>
      <c r="AG316" s="153"/>
      <c r="AH316" s="153"/>
      <c r="AI316" s="153"/>
      <c r="AJ316" s="153"/>
      <c r="AK316" s="153"/>
      <c r="AL316" s="82"/>
      <c r="AM316" s="82"/>
      <c r="AN316" s="159"/>
      <c r="AO316" s="159"/>
      <c r="AP316" s="159"/>
      <c r="AQ316" s="159"/>
      <c r="AR316" s="82"/>
      <c r="AS316" s="82"/>
      <c r="AT316" s="83"/>
      <c r="AU316" s="83"/>
      <c r="AV316" s="186"/>
      <c r="AW316" s="90"/>
      <c r="AX316" s="90"/>
      <c r="AY316" s="90"/>
      <c r="AZ316" s="90"/>
      <c r="BA316" s="90"/>
      <c r="BB316" s="90"/>
      <c r="BC316" s="90"/>
      <c r="BD316" s="90"/>
      <c r="BE316" s="148"/>
      <c r="BF316" s="186"/>
      <c r="BG316" s="186"/>
      <c r="BH316" s="186"/>
      <c r="BI316" s="186"/>
    </row>
    <row r="317" spans="1:61" s="91" customFormat="1">
      <c r="A317" s="84"/>
      <c r="B317" s="86"/>
      <c r="C317" s="85"/>
      <c r="D317" s="114"/>
      <c r="E317" s="114"/>
      <c r="F317" s="114"/>
      <c r="G317" s="86"/>
      <c r="H317" s="122">
        <f t="shared" si="20"/>
        <v>0</v>
      </c>
      <c r="I317" s="122">
        <f t="shared" si="21"/>
        <v>0</v>
      </c>
      <c r="J317" s="122">
        <f t="shared" si="22"/>
        <v>0</v>
      </c>
      <c r="K317" s="122" t="str">
        <f t="shared" si="23"/>
        <v/>
      </c>
      <c r="L317" s="92"/>
      <c r="M317" s="93"/>
      <c r="N317" s="101"/>
      <c r="O317" s="118"/>
      <c r="P317" s="87"/>
      <c r="Q317" s="94"/>
      <c r="R317" s="122">
        <f t="shared" si="24"/>
        <v>0</v>
      </c>
      <c r="S317" s="95"/>
      <c r="T317" s="119"/>
      <c r="U317" s="119"/>
      <c r="V317" s="86"/>
      <c r="W317" s="153"/>
      <c r="X317" s="144"/>
      <c r="Y317" s="144"/>
      <c r="Z317" s="144"/>
      <c r="AA317" s="144"/>
      <c r="AB317" s="144"/>
      <c r="AC317" s="144"/>
      <c r="AD317" s="144"/>
      <c r="AE317" s="144"/>
      <c r="AF317" s="148"/>
      <c r="AG317" s="153"/>
      <c r="AH317" s="153"/>
      <c r="AI317" s="153"/>
      <c r="AJ317" s="153"/>
      <c r="AK317" s="153"/>
      <c r="AL317" s="82"/>
      <c r="AM317" s="82"/>
      <c r="AN317" s="159"/>
      <c r="AO317" s="159"/>
      <c r="AP317" s="159"/>
      <c r="AQ317" s="159"/>
      <c r="AR317" s="82"/>
      <c r="AS317" s="82"/>
      <c r="AT317" s="83"/>
      <c r="AU317" s="83"/>
      <c r="AV317" s="186"/>
      <c r="AW317" s="90"/>
      <c r="AX317" s="90"/>
      <c r="AY317" s="90"/>
      <c r="AZ317" s="90"/>
      <c r="BA317" s="90"/>
      <c r="BB317" s="90"/>
      <c r="BC317" s="90"/>
      <c r="BD317" s="90"/>
      <c r="BE317" s="148"/>
      <c r="BF317" s="186"/>
      <c r="BG317" s="186"/>
      <c r="BH317" s="186"/>
      <c r="BI317" s="186"/>
    </row>
    <row r="318" spans="1:61" s="91" customFormat="1">
      <c r="A318" s="84"/>
      <c r="B318" s="86"/>
      <c r="C318" s="85"/>
      <c r="D318" s="114"/>
      <c r="E318" s="114"/>
      <c r="F318" s="114"/>
      <c r="G318" s="86"/>
      <c r="H318" s="122">
        <f t="shared" si="20"/>
        <v>0</v>
      </c>
      <c r="I318" s="122">
        <f t="shared" si="21"/>
        <v>0</v>
      </c>
      <c r="J318" s="122">
        <f t="shared" si="22"/>
        <v>0</v>
      </c>
      <c r="K318" s="122" t="str">
        <f t="shared" si="23"/>
        <v/>
      </c>
      <c r="L318" s="92"/>
      <c r="M318" s="93"/>
      <c r="N318" s="101"/>
      <c r="O318" s="118"/>
      <c r="P318" s="87"/>
      <c r="Q318" s="94"/>
      <c r="R318" s="122">
        <f t="shared" si="24"/>
        <v>0</v>
      </c>
      <c r="S318" s="95"/>
      <c r="T318" s="119"/>
      <c r="U318" s="119"/>
      <c r="V318" s="86"/>
      <c r="W318" s="153"/>
      <c r="X318" s="144"/>
      <c r="Y318" s="144"/>
      <c r="Z318" s="144"/>
      <c r="AA318" s="144"/>
      <c r="AB318" s="144"/>
      <c r="AC318" s="144"/>
      <c r="AD318" s="144"/>
      <c r="AE318" s="144"/>
      <c r="AF318" s="148"/>
      <c r="AG318" s="153"/>
      <c r="AH318" s="153"/>
      <c r="AI318" s="153"/>
      <c r="AJ318" s="153"/>
      <c r="AK318" s="153"/>
      <c r="AL318" s="82"/>
      <c r="AM318" s="82"/>
      <c r="AN318" s="159"/>
      <c r="AO318" s="159"/>
      <c r="AP318" s="159"/>
      <c r="AQ318" s="159"/>
      <c r="AR318" s="82"/>
      <c r="AS318" s="82"/>
      <c r="AT318" s="83"/>
      <c r="AU318" s="83"/>
      <c r="AV318" s="186"/>
      <c r="AW318" s="90"/>
      <c r="AX318" s="90"/>
      <c r="AY318" s="90"/>
      <c r="AZ318" s="90"/>
      <c r="BA318" s="90"/>
      <c r="BB318" s="90"/>
      <c r="BC318" s="90"/>
      <c r="BD318" s="90"/>
      <c r="BE318" s="148"/>
      <c r="BF318" s="186"/>
      <c r="BG318" s="186"/>
      <c r="BH318" s="186"/>
      <c r="BI318" s="186"/>
    </row>
    <row r="319" spans="1:61" s="91" customFormat="1">
      <c r="A319" s="84"/>
      <c r="B319" s="86"/>
      <c r="C319" s="85"/>
      <c r="D319" s="114"/>
      <c r="E319" s="114"/>
      <c r="F319" s="114"/>
      <c r="G319" s="86"/>
      <c r="H319" s="122">
        <f t="shared" si="20"/>
        <v>0</v>
      </c>
      <c r="I319" s="122">
        <f t="shared" si="21"/>
        <v>0</v>
      </c>
      <c r="J319" s="122">
        <f t="shared" si="22"/>
        <v>0</v>
      </c>
      <c r="K319" s="122" t="str">
        <f t="shared" si="23"/>
        <v/>
      </c>
      <c r="L319" s="92"/>
      <c r="M319" s="93"/>
      <c r="N319" s="101"/>
      <c r="O319" s="118"/>
      <c r="P319" s="87"/>
      <c r="Q319" s="94"/>
      <c r="R319" s="122">
        <f t="shared" si="24"/>
        <v>0</v>
      </c>
      <c r="S319" s="95"/>
      <c r="T319" s="119"/>
      <c r="U319" s="119"/>
      <c r="V319" s="86"/>
      <c r="W319" s="153"/>
      <c r="X319" s="144"/>
      <c r="Y319" s="144"/>
      <c r="Z319" s="144"/>
      <c r="AA319" s="144"/>
      <c r="AB319" s="144"/>
      <c r="AC319" s="144"/>
      <c r="AD319" s="144"/>
      <c r="AE319" s="144"/>
      <c r="AF319" s="148"/>
      <c r="AG319" s="153"/>
      <c r="AH319" s="153"/>
      <c r="AI319" s="153"/>
      <c r="AJ319" s="153"/>
      <c r="AK319" s="153"/>
      <c r="AL319" s="82"/>
      <c r="AM319" s="82"/>
      <c r="AN319" s="159"/>
      <c r="AO319" s="159"/>
      <c r="AP319" s="159"/>
      <c r="AQ319" s="159"/>
      <c r="AR319" s="82"/>
      <c r="AS319" s="82"/>
      <c r="AT319" s="83"/>
      <c r="AU319" s="83"/>
      <c r="AV319" s="186"/>
      <c r="AW319" s="90"/>
      <c r="AX319" s="90"/>
      <c r="AY319" s="90"/>
      <c r="AZ319" s="90"/>
      <c r="BA319" s="90"/>
      <c r="BB319" s="90"/>
      <c r="BC319" s="90"/>
      <c r="BD319" s="90"/>
      <c r="BE319" s="148"/>
      <c r="BF319" s="186"/>
      <c r="BG319" s="186"/>
      <c r="BH319" s="186"/>
      <c r="BI319" s="186"/>
    </row>
    <row r="320" spans="1:61" s="91" customFormat="1">
      <c r="A320" s="84"/>
      <c r="B320" s="86"/>
      <c r="C320" s="85"/>
      <c r="D320" s="114"/>
      <c r="E320" s="114"/>
      <c r="F320" s="114"/>
      <c r="G320" s="86"/>
      <c r="H320" s="122">
        <f t="shared" si="20"/>
        <v>0</v>
      </c>
      <c r="I320" s="122">
        <f t="shared" si="21"/>
        <v>0</v>
      </c>
      <c r="J320" s="122">
        <f t="shared" si="22"/>
        <v>0</v>
      </c>
      <c r="K320" s="122" t="str">
        <f t="shared" si="23"/>
        <v/>
      </c>
      <c r="L320" s="92"/>
      <c r="M320" s="93"/>
      <c r="N320" s="101"/>
      <c r="O320" s="118"/>
      <c r="P320" s="87"/>
      <c r="Q320" s="94"/>
      <c r="R320" s="122">
        <f t="shared" si="24"/>
        <v>0</v>
      </c>
      <c r="S320" s="95"/>
      <c r="T320" s="119"/>
      <c r="U320" s="119"/>
      <c r="V320" s="86"/>
      <c r="W320" s="153"/>
      <c r="X320" s="144"/>
      <c r="Y320" s="144"/>
      <c r="Z320" s="144"/>
      <c r="AA320" s="144"/>
      <c r="AB320" s="144"/>
      <c r="AC320" s="144"/>
      <c r="AD320" s="144"/>
      <c r="AE320" s="144"/>
      <c r="AF320" s="148"/>
      <c r="AG320" s="153"/>
      <c r="AH320" s="153"/>
      <c r="AI320" s="153"/>
      <c r="AJ320" s="153"/>
      <c r="AK320" s="153"/>
      <c r="AL320" s="82"/>
      <c r="AM320" s="82"/>
      <c r="AN320" s="159"/>
      <c r="AO320" s="159"/>
      <c r="AP320" s="159"/>
      <c r="AQ320" s="159"/>
      <c r="AR320" s="82"/>
      <c r="AS320" s="82"/>
      <c r="AT320" s="83"/>
      <c r="AU320" s="83"/>
      <c r="AV320" s="186"/>
      <c r="AW320" s="90"/>
      <c r="AX320" s="90"/>
      <c r="AY320" s="90"/>
      <c r="AZ320" s="90"/>
      <c r="BA320" s="90"/>
      <c r="BB320" s="90"/>
      <c r="BC320" s="90"/>
      <c r="BD320" s="90"/>
      <c r="BE320" s="148"/>
      <c r="BF320" s="186"/>
      <c r="BG320" s="186"/>
      <c r="BH320" s="186"/>
      <c r="BI320" s="186"/>
    </row>
    <row r="321" spans="1:61" s="91" customFormat="1">
      <c r="A321" s="84"/>
      <c r="B321" s="86"/>
      <c r="C321" s="85"/>
      <c r="D321" s="114"/>
      <c r="E321" s="114"/>
      <c r="F321" s="114"/>
      <c r="G321" s="86"/>
      <c r="H321" s="122">
        <f t="shared" si="20"/>
        <v>0</v>
      </c>
      <c r="I321" s="122">
        <f t="shared" si="21"/>
        <v>0</v>
      </c>
      <c r="J321" s="122">
        <f t="shared" si="22"/>
        <v>0</v>
      </c>
      <c r="K321" s="122" t="str">
        <f t="shared" si="23"/>
        <v/>
      </c>
      <c r="L321" s="92"/>
      <c r="M321" s="93"/>
      <c r="N321" s="101"/>
      <c r="O321" s="118"/>
      <c r="P321" s="87"/>
      <c r="Q321" s="94"/>
      <c r="R321" s="122">
        <f t="shared" si="24"/>
        <v>0</v>
      </c>
      <c r="S321" s="95"/>
      <c r="T321" s="119"/>
      <c r="U321" s="119"/>
      <c r="V321" s="86"/>
      <c r="W321" s="153"/>
      <c r="X321" s="144"/>
      <c r="Y321" s="144"/>
      <c r="Z321" s="144"/>
      <c r="AA321" s="144"/>
      <c r="AB321" s="144"/>
      <c r="AC321" s="144"/>
      <c r="AD321" s="144"/>
      <c r="AE321" s="144"/>
      <c r="AF321" s="148"/>
      <c r="AG321" s="153"/>
      <c r="AH321" s="153"/>
      <c r="AI321" s="153"/>
      <c r="AJ321" s="153"/>
      <c r="AK321" s="153"/>
      <c r="AL321" s="82"/>
      <c r="AM321" s="82"/>
      <c r="AN321" s="159"/>
      <c r="AO321" s="159"/>
      <c r="AP321" s="159"/>
      <c r="AQ321" s="159"/>
      <c r="AR321" s="82"/>
      <c r="AS321" s="82"/>
      <c r="AT321" s="83"/>
      <c r="AU321" s="83"/>
      <c r="AV321" s="186"/>
      <c r="AW321" s="90"/>
      <c r="AX321" s="90"/>
      <c r="AY321" s="90"/>
      <c r="AZ321" s="90"/>
      <c r="BA321" s="90"/>
      <c r="BB321" s="90"/>
      <c r="BC321" s="90"/>
      <c r="BD321" s="90"/>
      <c r="BE321" s="148"/>
      <c r="BF321" s="186"/>
      <c r="BG321" s="186"/>
      <c r="BH321" s="186"/>
      <c r="BI321" s="186"/>
    </row>
    <row r="322" spans="1:61" s="91" customFormat="1">
      <c r="A322" s="84"/>
      <c r="B322" s="86"/>
      <c r="C322" s="85"/>
      <c r="D322" s="114"/>
      <c r="E322" s="114"/>
      <c r="F322" s="114"/>
      <c r="G322" s="86"/>
      <c r="H322" s="122">
        <f t="shared" si="20"/>
        <v>0</v>
      </c>
      <c r="I322" s="122">
        <f t="shared" si="21"/>
        <v>0</v>
      </c>
      <c r="J322" s="122">
        <f t="shared" si="22"/>
        <v>0</v>
      </c>
      <c r="K322" s="122" t="str">
        <f t="shared" si="23"/>
        <v/>
      </c>
      <c r="L322" s="92"/>
      <c r="M322" s="93"/>
      <c r="N322" s="101"/>
      <c r="O322" s="118"/>
      <c r="P322" s="87"/>
      <c r="Q322" s="94"/>
      <c r="R322" s="122">
        <f t="shared" si="24"/>
        <v>0</v>
      </c>
      <c r="S322" s="95"/>
      <c r="T322" s="119"/>
      <c r="U322" s="119"/>
      <c r="V322" s="86"/>
      <c r="W322" s="153"/>
      <c r="X322" s="144"/>
      <c r="Y322" s="144"/>
      <c r="Z322" s="144"/>
      <c r="AA322" s="144"/>
      <c r="AB322" s="144"/>
      <c r="AC322" s="144"/>
      <c r="AD322" s="144"/>
      <c r="AE322" s="144"/>
      <c r="AF322" s="148"/>
      <c r="AG322" s="153"/>
      <c r="AH322" s="153"/>
      <c r="AI322" s="153"/>
      <c r="AJ322" s="153"/>
      <c r="AK322" s="153"/>
      <c r="AL322" s="82"/>
      <c r="AM322" s="82"/>
      <c r="AN322" s="159"/>
      <c r="AO322" s="159"/>
      <c r="AP322" s="159"/>
      <c r="AQ322" s="159"/>
      <c r="AR322" s="82"/>
      <c r="AS322" s="82"/>
      <c r="AT322" s="83"/>
      <c r="AU322" s="83"/>
      <c r="AV322" s="186"/>
      <c r="AW322" s="90"/>
      <c r="AX322" s="90"/>
      <c r="AY322" s="90"/>
      <c r="AZ322" s="90"/>
      <c r="BA322" s="90"/>
      <c r="BB322" s="90"/>
      <c r="BC322" s="90"/>
      <c r="BD322" s="90"/>
      <c r="BE322" s="148"/>
      <c r="BF322" s="186"/>
      <c r="BG322" s="186"/>
      <c r="BH322" s="186"/>
      <c r="BI322" s="186"/>
    </row>
    <row r="323" spans="1:61" s="91" customFormat="1">
      <c r="A323" s="84"/>
      <c r="B323" s="86"/>
      <c r="C323" s="85"/>
      <c r="D323" s="114"/>
      <c r="E323" s="114"/>
      <c r="F323" s="114"/>
      <c r="G323" s="86"/>
      <c r="H323" s="122">
        <f t="shared" si="20"/>
        <v>0</v>
      </c>
      <c r="I323" s="122">
        <f t="shared" si="21"/>
        <v>0</v>
      </c>
      <c r="J323" s="122">
        <f t="shared" si="22"/>
        <v>0</v>
      </c>
      <c r="K323" s="122" t="str">
        <f t="shared" si="23"/>
        <v/>
      </c>
      <c r="L323" s="92"/>
      <c r="M323" s="93"/>
      <c r="N323" s="101"/>
      <c r="O323" s="118"/>
      <c r="P323" s="87"/>
      <c r="Q323" s="94"/>
      <c r="R323" s="122">
        <f t="shared" si="24"/>
        <v>0</v>
      </c>
      <c r="S323" s="95"/>
      <c r="T323" s="119"/>
      <c r="U323" s="119"/>
      <c r="V323" s="86"/>
      <c r="W323" s="153"/>
      <c r="X323" s="144"/>
      <c r="Y323" s="144"/>
      <c r="Z323" s="144"/>
      <c r="AA323" s="144"/>
      <c r="AB323" s="144"/>
      <c r="AC323" s="144"/>
      <c r="AD323" s="144"/>
      <c r="AE323" s="144"/>
      <c r="AF323" s="148"/>
      <c r="AG323" s="153"/>
      <c r="AH323" s="153"/>
      <c r="AI323" s="153"/>
      <c r="AJ323" s="153"/>
      <c r="AK323" s="153"/>
      <c r="AL323" s="82"/>
      <c r="AM323" s="82"/>
      <c r="AN323" s="159"/>
      <c r="AO323" s="159"/>
      <c r="AP323" s="159"/>
      <c r="AQ323" s="159"/>
      <c r="AR323" s="82"/>
      <c r="AS323" s="82"/>
      <c r="AT323" s="83"/>
      <c r="AU323" s="83"/>
      <c r="AV323" s="186"/>
      <c r="AW323" s="90"/>
      <c r="AX323" s="90"/>
      <c r="AY323" s="90"/>
      <c r="AZ323" s="90"/>
      <c r="BA323" s="90"/>
      <c r="BB323" s="90"/>
      <c r="BC323" s="90"/>
      <c r="BD323" s="90"/>
      <c r="BE323" s="148"/>
      <c r="BF323" s="186"/>
      <c r="BG323" s="186"/>
      <c r="BH323" s="186"/>
      <c r="BI323" s="186"/>
    </row>
    <row r="324" spans="1:61" s="91" customFormat="1">
      <c r="A324" s="84"/>
      <c r="B324" s="86"/>
      <c r="C324" s="85"/>
      <c r="D324" s="114"/>
      <c r="E324" s="114"/>
      <c r="F324" s="114"/>
      <c r="G324" s="86"/>
      <c r="H324" s="122">
        <f t="shared" ref="H324:H387" si="25">IF(G324="Attribute","NA",D324)</f>
        <v>0</v>
      </c>
      <c r="I324" s="122">
        <f t="shared" ref="I324:I387" si="26">IF(G324="Attribute","NA",E324)</f>
        <v>0</v>
      </c>
      <c r="J324" s="122">
        <f t="shared" ref="J324:J387" si="27">IF(G324="Attribute","NA",F324)</f>
        <v>0</v>
      </c>
      <c r="K324" s="122" t="str">
        <f t="shared" ref="K324:K387" si="28">IF(RIGHT(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1)="_",LEFT(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LEN(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-1),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f>
        <v/>
      </c>
      <c r="L324" s="92"/>
      <c r="M324" s="93"/>
      <c r="N324" s="101"/>
      <c r="O324" s="118"/>
      <c r="P324" s="87"/>
      <c r="Q324" s="94"/>
      <c r="R324" s="122">
        <f t="shared" si="24"/>
        <v>0</v>
      </c>
      <c r="S324" s="95"/>
      <c r="T324" s="119"/>
      <c r="U324" s="119"/>
      <c r="V324" s="86"/>
      <c r="W324" s="153"/>
      <c r="X324" s="144"/>
      <c r="Y324" s="144"/>
      <c r="Z324" s="144"/>
      <c r="AA324" s="144"/>
      <c r="AB324" s="144"/>
      <c r="AC324" s="144"/>
      <c r="AD324" s="144"/>
      <c r="AE324" s="144"/>
      <c r="AF324" s="148"/>
      <c r="AG324" s="153"/>
      <c r="AH324" s="153"/>
      <c r="AI324" s="153"/>
      <c r="AJ324" s="153"/>
      <c r="AK324" s="153"/>
      <c r="AL324" s="82"/>
      <c r="AM324" s="82"/>
      <c r="AN324" s="159"/>
      <c r="AO324" s="159"/>
      <c r="AP324" s="159"/>
      <c r="AQ324" s="159"/>
      <c r="AR324" s="82"/>
      <c r="AS324" s="82"/>
      <c r="AT324" s="83"/>
      <c r="AU324" s="83"/>
      <c r="AV324" s="186"/>
      <c r="AW324" s="90"/>
      <c r="AX324" s="90"/>
      <c r="AY324" s="90"/>
      <c r="AZ324" s="90"/>
      <c r="BA324" s="90"/>
      <c r="BB324" s="90"/>
      <c r="BC324" s="90"/>
      <c r="BD324" s="90"/>
      <c r="BE324" s="148"/>
      <c r="BF324" s="186"/>
      <c r="BG324" s="186"/>
      <c r="BH324" s="186"/>
      <c r="BI324" s="186"/>
    </row>
    <row r="325" spans="1:61" s="91" customFormat="1">
      <c r="A325" s="84"/>
      <c r="B325" s="86"/>
      <c r="C325" s="85"/>
      <c r="D325" s="114"/>
      <c r="E325" s="114"/>
      <c r="F325" s="114"/>
      <c r="G325" s="86"/>
      <c r="H325" s="122">
        <f t="shared" si="25"/>
        <v>0</v>
      </c>
      <c r="I325" s="122">
        <f t="shared" si="26"/>
        <v>0</v>
      </c>
      <c r="J325" s="122">
        <f t="shared" si="27"/>
        <v>0</v>
      </c>
      <c r="K325" s="122" t="str">
        <f t="shared" si="28"/>
        <v/>
      </c>
      <c r="L325" s="92"/>
      <c r="M325" s="93"/>
      <c r="N325" s="101"/>
      <c r="O325" s="118"/>
      <c r="P325" s="87"/>
      <c r="Q325" s="94"/>
      <c r="R325" s="122">
        <f t="shared" ref="R325:R388" si="29">IFERROR(SUM(F325-D325),"NA")</f>
        <v>0</v>
      </c>
      <c r="S325" s="95"/>
      <c r="T325" s="119"/>
      <c r="U325" s="119"/>
      <c r="V325" s="86"/>
      <c r="W325" s="153"/>
      <c r="X325" s="144"/>
      <c r="Y325" s="144"/>
      <c r="Z325" s="144"/>
      <c r="AA325" s="144"/>
      <c r="AB325" s="144"/>
      <c r="AC325" s="144"/>
      <c r="AD325" s="144"/>
      <c r="AE325" s="144"/>
      <c r="AF325" s="148"/>
      <c r="AG325" s="153"/>
      <c r="AH325" s="153"/>
      <c r="AI325" s="153"/>
      <c r="AJ325" s="153"/>
      <c r="AK325" s="153"/>
      <c r="AL325" s="82"/>
      <c r="AM325" s="82"/>
      <c r="AN325" s="159"/>
      <c r="AO325" s="159"/>
      <c r="AP325" s="159"/>
      <c r="AQ325" s="159"/>
      <c r="AR325" s="82"/>
      <c r="AS325" s="82"/>
      <c r="AT325" s="83"/>
      <c r="AU325" s="83"/>
      <c r="AV325" s="186"/>
      <c r="AW325" s="90"/>
      <c r="AX325" s="90"/>
      <c r="AY325" s="90"/>
      <c r="AZ325" s="90"/>
      <c r="BA325" s="90"/>
      <c r="BB325" s="90"/>
      <c r="BC325" s="90"/>
      <c r="BD325" s="90"/>
      <c r="BE325" s="148"/>
      <c r="BF325" s="186"/>
      <c r="BG325" s="186"/>
      <c r="BH325" s="186"/>
      <c r="BI325" s="186"/>
    </row>
    <row r="326" spans="1:61" s="91" customFormat="1">
      <c r="A326" s="84"/>
      <c r="B326" s="86"/>
      <c r="C326" s="85"/>
      <c r="D326" s="114"/>
      <c r="E326" s="114"/>
      <c r="F326" s="114"/>
      <c r="G326" s="86"/>
      <c r="H326" s="122">
        <f t="shared" si="25"/>
        <v>0</v>
      </c>
      <c r="I326" s="122">
        <f t="shared" si="26"/>
        <v>0</v>
      </c>
      <c r="J326" s="122">
        <f t="shared" si="27"/>
        <v>0</v>
      </c>
      <c r="K326" s="122" t="str">
        <f t="shared" si="28"/>
        <v/>
      </c>
      <c r="L326" s="92"/>
      <c r="M326" s="93"/>
      <c r="N326" s="101"/>
      <c r="O326" s="118"/>
      <c r="P326" s="87"/>
      <c r="Q326" s="94"/>
      <c r="R326" s="122">
        <f t="shared" si="29"/>
        <v>0</v>
      </c>
      <c r="S326" s="95"/>
      <c r="T326" s="119"/>
      <c r="U326" s="119"/>
      <c r="V326" s="86"/>
      <c r="W326" s="153"/>
      <c r="X326" s="144"/>
      <c r="Y326" s="144"/>
      <c r="Z326" s="144"/>
      <c r="AA326" s="144"/>
      <c r="AB326" s="144"/>
      <c r="AC326" s="144"/>
      <c r="AD326" s="144"/>
      <c r="AE326" s="144"/>
      <c r="AF326" s="148"/>
      <c r="AG326" s="153"/>
      <c r="AH326" s="153"/>
      <c r="AI326" s="153"/>
      <c r="AJ326" s="153"/>
      <c r="AK326" s="153"/>
      <c r="AL326" s="82"/>
      <c r="AM326" s="82"/>
      <c r="AN326" s="159"/>
      <c r="AO326" s="159"/>
      <c r="AP326" s="159"/>
      <c r="AQ326" s="159"/>
      <c r="AR326" s="82"/>
      <c r="AS326" s="82"/>
      <c r="AT326" s="83"/>
      <c r="AU326" s="83"/>
      <c r="AV326" s="186"/>
      <c r="AW326" s="90"/>
      <c r="AX326" s="90"/>
      <c r="AY326" s="90"/>
      <c r="AZ326" s="90"/>
      <c r="BA326" s="90"/>
      <c r="BB326" s="90"/>
      <c r="BC326" s="90"/>
      <c r="BD326" s="90"/>
      <c r="BE326" s="148"/>
      <c r="BF326" s="186"/>
      <c r="BG326" s="186"/>
      <c r="BH326" s="186"/>
      <c r="BI326" s="186"/>
    </row>
    <row r="327" spans="1:61" s="91" customFormat="1">
      <c r="A327" s="84"/>
      <c r="B327" s="86"/>
      <c r="C327" s="85"/>
      <c r="D327" s="114"/>
      <c r="E327" s="114"/>
      <c r="F327" s="114"/>
      <c r="G327" s="86"/>
      <c r="H327" s="122">
        <f t="shared" si="25"/>
        <v>0</v>
      </c>
      <c r="I327" s="122">
        <f t="shared" si="26"/>
        <v>0</v>
      </c>
      <c r="J327" s="122">
        <f t="shared" si="27"/>
        <v>0</v>
      </c>
      <c r="K327" s="122" t="str">
        <f t="shared" si="28"/>
        <v/>
      </c>
      <c r="L327" s="92"/>
      <c r="M327" s="93"/>
      <c r="N327" s="101"/>
      <c r="O327" s="118"/>
      <c r="P327" s="87"/>
      <c r="Q327" s="94"/>
      <c r="R327" s="122">
        <f t="shared" si="29"/>
        <v>0</v>
      </c>
      <c r="S327" s="95"/>
      <c r="T327" s="119"/>
      <c r="U327" s="119"/>
      <c r="V327" s="86"/>
      <c r="W327" s="153"/>
      <c r="X327" s="144"/>
      <c r="Y327" s="144"/>
      <c r="Z327" s="144"/>
      <c r="AA327" s="144"/>
      <c r="AB327" s="144"/>
      <c r="AC327" s="144"/>
      <c r="AD327" s="144"/>
      <c r="AE327" s="144"/>
      <c r="AF327" s="148"/>
      <c r="AG327" s="153"/>
      <c r="AH327" s="153"/>
      <c r="AI327" s="153"/>
      <c r="AJ327" s="153"/>
      <c r="AK327" s="153"/>
      <c r="AL327" s="82"/>
      <c r="AM327" s="82"/>
      <c r="AN327" s="159"/>
      <c r="AO327" s="159"/>
      <c r="AP327" s="159"/>
      <c r="AQ327" s="159"/>
      <c r="AR327" s="82"/>
      <c r="AS327" s="82"/>
      <c r="AT327" s="83"/>
      <c r="AU327" s="83"/>
      <c r="AV327" s="186"/>
      <c r="AW327" s="90"/>
      <c r="AX327" s="90"/>
      <c r="AY327" s="90"/>
      <c r="AZ327" s="90"/>
      <c r="BA327" s="90"/>
      <c r="BB327" s="90"/>
      <c r="BC327" s="90"/>
      <c r="BD327" s="90"/>
      <c r="BE327" s="148"/>
      <c r="BF327" s="186"/>
      <c r="BG327" s="186"/>
      <c r="BH327" s="186"/>
      <c r="BI327" s="186"/>
    </row>
    <row r="328" spans="1:61" s="91" customFormat="1">
      <c r="A328" s="84"/>
      <c r="B328" s="86"/>
      <c r="C328" s="85"/>
      <c r="D328" s="114"/>
      <c r="E328" s="114"/>
      <c r="F328" s="114"/>
      <c r="G328" s="86"/>
      <c r="H328" s="122">
        <f t="shared" si="25"/>
        <v>0</v>
      </c>
      <c r="I328" s="122">
        <f t="shared" si="26"/>
        <v>0</v>
      </c>
      <c r="J328" s="122">
        <f t="shared" si="27"/>
        <v>0</v>
      </c>
      <c r="K328" s="122" t="str">
        <f t="shared" si="28"/>
        <v/>
      </c>
      <c r="L328" s="92"/>
      <c r="M328" s="93"/>
      <c r="N328" s="101"/>
      <c r="O328" s="118"/>
      <c r="P328" s="87"/>
      <c r="Q328" s="94"/>
      <c r="R328" s="122">
        <f t="shared" si="29"/>
        <v>0</v>
      </c>
      <c r="S328" s="95"/>
      <c r="T328" s="119"/>
      <c r="U328" s="119"/>
      <c r="V328" s="86"/>
      <c r="W328" s="153"/>
      <c r="X328" s="144"/>
      <c r="Y328" s="144"/>
      <c r="Z328" s="144"/>
      <c r="AA328" s="144"/>
      <c r="AB328" s="144"/>
      <c r="AC328" s="144"/>
      <c r="AD328" s="144"/>
      <c r="AE328" s="144"/>
      <c r="AF328" s="148"/>
      <c r="AG328" s="153"/>
      <c r="AH328" s="153"/>
      <c r="AI328" s="153"/>
      <c r="AJ328" s="153"/>
      <c r="AK328" s="153"/>
      <c r="AL328" s="82"/>
      <c r="AM328" s="82"/>
      <c r="AN328" s="159"/>
      <c r="AO328" s="159"/>
      <c r="AP328" s="159"/>
      <c r="AQ328" s="159"/>
      <c r="AR328" s="82"/>
      <c r="AS328" s="82"/>
      <c r="AT328" s="83"/>
      <c r="AU328" s="83"/>
      <c r="AV328" s="186"/>
      <c r="AW328" s="90"/>
      <c r="AX328" s="90"/>
      <c r="AY328" s="90"/>
      <c r="AZ328" s="90"/>
      <c r="BA328" s="90"/>
      <c r="BB328" s="90"/>
      <c r="BC328" s="90"/>
      <c r="BD328" s="90"/>
      <c r="BE328" s="148"/>
      <c r="BF328" s="186"/>
      <c r="BG328" s="186"/>
      <c r="BH328" s="186"/>
      <c r="BI328" s="186"/>
    </row>
    <row r="329" spans="1:61" s="91" customFormat="1">
      <c r="A329" s="84"/>
      <c r="B329" s="86"/>
      <c r="C329" s="85"/>
      <c r="D329" s="114"/>
      <c r="E329" s="114"/>
      <c r="F329" s="114"/>
      <c r="G329" s="86"/>
      <c r="H329" s="122">
        <f t="shared" si="25"/>
        <v>0</v>
      </c>
      <c r="I329" s="122">
        <f t="shared" si="26"/>
        <v>0</v>
      </c>
      <c r="J329" s="122">
        <f t="shared" si="27"/>
        <v>0</v>
      </c>
      <c r="K329" s="122" t="str">
        <f t="shared" si="28"/>
        <v/>
      </c>
      <c r="L329" s="92"/>
      <c r="M329" s="93"/>
      <c r="N329" s="101"/>
      <c r="O329" s="118"/>
      <c r="P329" s="87"/>
      <c r="Q329" s="94"/>
      <c r="R329" s="122">
        <f t="shared" si="29"/>
        <v>0</v>
      </c>
      <c r="S329" s="95"/>
      <c r="T329" s="119"/>
      <c r="U329" s="119"/>
      <c r="V329" s="86"/>
      <c r="W329" s="153"/>
      <c r="X329" s="144"/>
      <c r="Y329" s="144"/>
      <c r="Z329" s="144"/>
      <c r="AA329" s="144"/>
      <c r="AB329" s="144"/>
      <c r="AC329" s="144"/>
      <c r="AD329" s="144"/>
      <c r="AE329" s="144"/>
      <c r="AF329" s="148"/>
      <c r="AG329" s="153"/>
      <c r="AH329" s="153"/>
      <c r="AI329" s="153"/>
      <c r="AJ329" s="153"/>
      <c r="AK329" s="153"/>
      <c r="AL329" s="82"/>
      <c r="AM329" s="82"/>
      <c r="AN329" s="159"/>
      <c r="AO329" s="159"/>
      <c r="AP329" s="159"/>
      <c r="AQ329" s="159"/>
      <c r="AR329" s="82"/>
      <c r="AS329" s="82"/>
      <c r="AT329" s="83"/>
      <c r="AU329" s="83"/>
      <c r="AV329" s="186"/>
      <c r="AW329" s="90"/>
      <c r="AX329" s="90"/>
      <c r="AY329" s="90"/>
      <c r="AZ329" s="90"/>
      <c r="BA329" s="90"/>
      <c r="BB329" s="90"/>
      <c r="BC329" s="90"/>
      <c r="BD329" s="90"/>
      <c r="BE329" s="148"/>
      <c r="BF329" s="186"/>
      <c r="BG329" s="186"/>
      <c r="BH329" s="186"/>
      <c r="BI329" s="186"/>
    </row>
    <row r="330" spans="1:61" s="91" customFormat="1">
      <c r="A330" s="84"/>
      <c r="B330" s="86"/>
      <c r="C330" s="85"/>
      <c r="D330" s="114"/>
      <c r="E330" s="114"/>
      <c r="F330" s="114"/>
      <c r="G330" s="86"/>
      <c r="H330" s="122">
        <f t="shared" si="25"/>
        <v>0</v>
      </c>
      <c r="I330" s="122">
        <f t="shared" si="26"/>
        <v>0</v>
      </c>
      <c r="J330" s="122">
        <f t="shared" si="27"/>
        <v>0</v>
      </c>
      <c r="K330" s="122" t="str">
        <f t="shared" si="28"/>
        <v/>
      </c>
      <c r="L330" s="92"/>
      <c r="M330" s="93"/>
      <c r="N330" s="101"/>
      <c r="O330" s="118"/>
      <c r="P330" s="87"/>
      <c r="Q330" s="94"/>
      <c r="R330" s="122">
        <f t="shared" si="29"/>
        <v>0</v>
      </c>
      <c r="S330" s="95"/>
      <c r="T330" s="119"/>
      <c r="U330" s="119"/>
      <c r="V330" s="86"/>
      <c r="W330" s="153"/>
      <c r="X330" s="144"/>
      <c r="Y330" s="144"/>
      <c r="Z330" s="144"/>
      <c r="AA330" s="144"/>
      <c r="AB330" s="144"/>
      <c r="AC330" s="144"/>
      <c r="AD330" s="144"/>
      <c r="AE330" s="144"/>
      <c r="AF330" s="148"/>
      <c r="AG330" s="153"/>
      <c r="AH330" s="153"/>
      <c r="AI330" s="153"/>
      <c r="AJ330" s="153"/>
      <c r="AK330" s="153"/>
      <c r="AL330" s="82"/>
      <c r="AM330" s="82"/>
      <c r="AN330" s="159"/>
      <c r="AO330" s="159"/>
      <c r="AP330" s="159"/>
      <c r="AQ330" s="159"/>
      <c r="AR330" s="82"/>
      <c r="AS330" s="82"/>
      <c r="AT330" s="83"/>
      <c r="AU330" s="83"/>
      <c r="AV330" s="186"/>
      <c r="AW330" s="90"/>
      <c r="AX330" s="90"/>
      <c r="AY330" s="90"/>
      <c r="AZ330" s="90"/>
      <c r="BA330" s="90"/>
      <c r="BB330" s="90"/>
      <c r="BC330" s="90"/>
      <c r="BD330" s="90"/>
      <c r="BE330" s="148"/>
      <c r="BF330" s="186"/>
      <c r="BG330" s="186"/>
      <c r="BH330" s="186"/>
      <c r="BI330" s="186"/>
    </row>
    <row r="331" spans="1:61" s="91" customFormat="1">
      <c r="A331" s="84"/>
      <c r="B331" s="86"/>
      <c r="C331" s="85"/>
      <c r="D331" s="114"/>
      <c r="E331" s="114"/>
      <c r="F331" s="114"/>
      <c r="G331" s="86"/>
      <c r="H331" s="122">
        <f t="shared" si="25"/>
        <v>0</v>
      </c>
      <c r="I331" s="122">
        <f t="shared" si="26"/>
        <v>0</v>
      </c>
      <c r="J331" s="122">
        <f t="shared" si="27"/>
        <v>0</v>
      </c>
      <c r="K331" s="122" t="str">
        <f t="shared" si="28"/>
        <v/>
      </c>
      <c r="L331" s="92"/>
      <c r="M331" s="93"/>
      <c r="N331" s="101"/>
      <c r="O331" s="118"/>
      <c r="P331" s="87"/>
      <c r="Q331" s="94"/>
      <c r="R331" s="122">
        <f t="shared" si="29"/>
        <v>0</v>
      </c>
      <c r="S331" s="95"/>
      <c r="T331" s="119"/>
      <c r="U331" s="119"/>
      <c r="V331" s="86"/>
      <c r="W331" s="153"/>
      <c r="X331" s="144"/>
      <c r="Y331" s="144"/>
      <c r="Z331" s="144"/>
      <c r="AA331" s="144"/>
      <c r="AB331" s="144"/>
      <c r="AC331" s="144"/>
      <c r="AD331" s="144"/>
      <c r="AE331" s="144"/>
      <c r="AF331" s="148"/>
      <c r="AG331" s="153"/>
      <c r="AH331" s="153"/>
      <c r="AI331" s="153"/>
      <c r="AJ331" s="153"/>
      <c r="AK331" s="153"/>
      <c r="AL331" s="82"/>
      <c r="AM331" s="82"/>
      <c r="AN331" s="159"/>
      <c r="AO331" s="159"/>
      <c r="AP331" s="159"/>
      <c r="AQ331" s="159"/>
      <c r="AR331" s="82"/>
      <c r="AS331" s="82"/>
      <c r="AT331" s="83"/>
      <c r="AU331" s="83"/>
      <c r="AV331" s="186"/>
      <c r="AW331" s="90"/>
      <c r="AX331" s="90"/>
      <c r="AY331" s="90"/>
      <c r="AZ331" s="90"/>
      <c r="BA331" s="90"/>
      <c r="BB331" s="90"/>
      <c r="BC331" s="90"/>
      <c r="BD331" s="90"/>
      <c r="BE331" s="148"/>
      <c r="BF331" s="186"/>
      <c r="BG331" s="186"/>
      <c r="BH331" s="186"/>
      <c r="BI331" s="186"/>
    </row>
    <row r="332" spans="1:61" s="91" customFormat="1">
      <c r="A332" s="84"/>
      <c r="B332" s="86"/>
      <c r="C332" s="85"/>
      <c r="D332" s="114"/>
      <c r="E332" s="114"/>
      <c r="F332" s="114"/>
      <c r="G332" s="86"/>
      <c r="H332" s="122">
        <f t="shared" si="25"/>
        <v>0</v>
      </c>
      <c r="I332" s="122">
        <f t="shared" si="26"/>
        <v>0</v>
      </c>
      <c r="J332" s="122">
        <f t="shared" si="27"/>
        <v>0</v>
      </c>
      <c r="K332" s="122" t="str">
        <f t="shared" si="28"/>
        <v/>
      </c>
      <c r="L332" s="92"/>
      <c r="M332" s="93"/>
      <c r="N332" s="101"/>
      <c r="O332" s="118"/>
      <c r="P332" s="87"/>
      <c r="Q332" s="94"/>
      <c r="R332" s="122">
        <f t="shared" si="29"/>
        <v>0</v>
      </c>
      <c r="S332" s="95"/>
      <c r="T332" s="119"/>
      <c r="U332" s="119"/>
      <c r="V332" s="86"/>
      <c r="W332" s="153"/>
      <c r="X332" s="144"/>
      <c r="Y332" s="144"/>
      <c r="Z332" s="144"/>
      <c r="AA332" s="144"/>
      <c r="AB332" s="144"/>
      <c r="AC332" s="144"/>
      <c r="AD332" s="144"/>
      <c r="AE332" s="144"/>
      <c r="AF332" s="148"/>
      <c r="AG332" s="153"/>
      <c r="AH332" s="153"/>
      <c r="AI332" s="153"/>
      <c r="AJ332" s="153"/>
      <c r="AK332" s="153"/>
      <c r="AL332" s="82"/>
      <c r="AM332" s="82"/>
      <c r="AN332" s="159"/>
      <c r="AO332" s="159"/>
      <c r="AP332" s="159"/>
      <c r="AQ332" s="159"/>
      <c r="AR332" s="82"/>
      <c r="AS332" s="82"/>
      <c r="AT332" s="83"/>
      <c r="AU332" s="83"/>
      <c r="AV332" s="186"/>
      <c r="AW332" s="90"/>
      <c r="AX332" s="90"/>
      <c r="AY332" s="90"/>
      <c r="AZ332" s="90"/>
      <c r="BA332" s="90"/>
      <c r="BB332" s="90"/>
      <c r="BC332" s="90"/>
      <c r="BD332" s="90"/>
      <c r="BE332" s="148"/>
      <c r="BF332" s="186"/>
      <c r="BG332" s="186"/>
      <c r="BH332" s="186"/>
      <c r="BI332" s="186"/>
    </row>
    <row r="333" spans="1:61" s="91" customFormat="1">
      <c r="A333" s="84"/>
      <c r="B333" s="86"/>
      <c r="C333" s="85"/>
      <c r="D333" s="114"/>
      <c r="E333" s="114"/>
      <c r="F333" s="114"/>
      <c r="G333" s="86"/>
      <c r="H333" s="122">
        <f t="shared" si="25"/>
        <v>0</v>
      </c>
      <c r="I333" s="122">
        <f t="shared" si="26"/>
        <v>0</v>
      </c>
      <c r="J333" s="122">
        <f t="shared" si="27"/>
        <v>0</v>
      </c>
      <c r="K333" s="122" t="str">
        <f t="shared" si="28"/>
        <v/>
      </c>
      <c r="L333" s="92"/>
      <c r="M333" s="93"/>
      <c r="N333" s="101"/>
      <c r="O333" s="118"/>
      <c r="P333" s="87"/>
      <c r="Q333" s="94"/>
      <c r="R333" s="122">
        <f t="shared" si="29"/>
        <v>0</v>
      </c>
      <c r="S333" s="95"/>
      <c r="T333" s="119"/>
      <c r="U333" s="119"/>
      <c r="V333" s="86"/>
      <c r="W333" s="153"/>
      <c r="X333" s="144"/>
      <c r="Y333" s="144"/>
      <c r="Z333" s="144"/>
      <c r="AA333" s="144"/>
      <c r="AB333" s="144"/>
      <c r="AC333" s="144"/>
      <c r="AD333" s="144"/>
      <c r="AE333" s="144"/>
      <c r="AF333" s="148"/>
      <c r="AG333" s="153"/>
      <c r="AH333" s="153"/>
      <c r="AI333" s="153"/>
      <c r="AJ333" s="153"/>
      <c r="AK333" s="153"/>
      <c r="AL333" s="82"/>
      <c r="AM333" s="82"/>
      <c r="AN333" s="159"/>
      <c r="AO333" s="159"/>
      <c r="AP333" s="159"/>
      <c r="AQ333" s="159"/>
      <c r="AR333" s="82"/>
      <c r="AS333" s="82"/>
      <c r="AT333" s="83"/>
      <c r="AU333" s="83"/>
      <c r="AV333" s="186"/>
      <c r="AW333" s="90"/>
      <c r="AX333" s="90"/>
      <c r="AY333" s="90"/>
      <c r="AZ333" s="90"/>
      <c r="BA333" s="90"/>
      <c r="BB333" s="90"/>
      <c r="BC333" s="90"/>
      <c r="BD333" s="90"/>
      <c r="BE333" s="148"/>
      <c r="BF333" s="186"/>
      <c r="BG333" s="186"/>
      <c r="BH333" s="186"/>
      <c r="BI333" s="186"/>
    </row>
    <row r="334" spans="1:61" s="91" customFormat="1">
      <c r="A334" s="84"/>
      <c r="B334" s="86"/>
      <c r="C334" s="85"/>
      <c r="D334" s="114"/>
      <c r="E334" s="114"/>
      <c r="F334" s="114"/>
      <c r="G334" s="86"/>
      <c r="H334" s="122">
        <f t="shared" si="25"/>
        <v>0</v>
      </c>
      <c r="I334" s="122">
        <f t="shared" si="26"/>
        <v>0</v>
      </c>
      <c r="J334" s="122">
        <f t="shared" si="27"/>
        <v>0</v>
      </c>
      <c r="K334" s="122" t="str">
        <f t="shared" si="28"/>
        <v/>
      </c>
      <c r="L334" s="92"/>
      <c r="M334" s="93"/>
      <c r="N334" s="101"/>
      <c r="O334" s="118"/>
      <c r="P334" s="87"/>
      <c r="Q334" s="94"/>
      <c r="R334" s="122">
        <f t="shared" si="29"/>
        <v>0</v>
      </c>
      <c r="S334" s="95"/>
      <c r="T334" s="119"/>
      <c r="U334" s="119"/>
      <c r="V334" s="86"/>
      <c r="W334" s="153"/>
      <c r="X334" s="144"/>
      <c r="Y334" s="144"/>
      <c r="Z334" s="144"/>
      <c r="AA334" s="144"/>
      <c r="AB334" s="144"/>
      <c r="AC334" s="144"/>
      <c r="AD334" s="144"/>
      <c r="AE334" s="144"/>
      <c r="AF334" s="148"/>
      <c r="AG334" s="153"/>
      <c r="AH334" s="153"/>
      <c r="AI334" s="153"/>
      <c r="AJ334" s="153"/>
      <c r="AK334" s="153"/>
      <c r="AL334" s="82"/>
      <c r="AM334" s="82"/>
      <c r="AN334" s="159"/>
      <c r="AO334" s="159"/>
      <c r="AP334" s="159"/>
      <c r="AQ334" s="159"/>
      <c r="AR334" s="82"/>
      <c r="AS334" s="82"/>
      <c r="AT334" s="83"/>
      <c r="AU334" s="83"/>
      <c r="AV334" s="186"/>
      <c r="AW334" s="90"/>
      <c r="AX334" s="90"/>
      <c r="AY334" s="90"/>
      <c r="AZ334" s="90"/>
      <c r="BA334" s="90"/>
      <c r="BB334" s="90"/>
      <c r="BC334" s="90"/>
      <c r="BD334" s="90"/>
      <c r="BE334" s="148"/>
      <c r="BF334" s="186"/>
      <c r="BG334" s="186"/>
      <c r="BH334" s="186"/>
      <c r="BI334" s="186"/>
    </row>
    <row r="335" spans="1:61" s="91" customFormat="1">
      <c r="A335" s="84"/>
      <c r="B335" s="86"/>
      <c r="C335" s="85"/>
      <c r="D335" s="114"/>
      <c r="E335" s="114"/>
      <c r="F335" s="114"/>
      <c r="G335" s="86"/>
      <c r="H335" s="122">
        <f t="shared" si="25"/>
        <v>0</v>
      </c>
      <c r="I335" s="122">
        <f t="shared" si="26"/>
        <v>0</v>
      </c>
      <c r="J335" s="122">
        <f t="shared" si="27"/>
        <v>0</v>
      </c>
      <c r="K335" s="122" t="str">
        <f t="shared" si="28"/>
        <v/>
      </c>
      <c r="L335" s="92"/>
      <c r="M335" s="93"/>
      <c r="N335" s="101"/>
      <c r="O335" s="118"/>
      <c r="P335" s="87"/>
      <c r="Q335" s="94"/>
      <c r="R335" s="122">
        <f t="shared" si="29"/>
        <v>0</v>
      </c>
      <c r="S335" s="95"/>
      <c r="T335" s="119"/>
      <c r="U335" s="119"/>
      <c r="V335" s="86"/>
      <c r="W335" s="153"/>
      <c r="X335" s="144"/>
      <c r="Y335" s="144"/>
      <c r="Z335" s="144"/>
      <c r="AA335" s="144"/>
      <c r="AB335" s="144"/>
      <c r="AC335" s="144"/>
      <c r="AD335" s="144"/>
      <c r="AE335" s="144"/>
      <c r="AF335" s="148"/>
      <c r="AG335" s="153"/>
      <c r="AH335" s="153"/>
      <c r="AI335" s="153"/>
      <c r="AJ335" s="153"/>
      <c r="AK335" s="153"/>
      <c r="AL335" s="82"/>
      <c r="AM335" s="82"/>
      <c r="AN335" s="159"/>
      <c r="AO335" s="159"/>
      <c r="AP335" s="159"/>
      <c r="AQ335" s="159"/>
      <c r="AR335" s="82"/>
      <c r="AS335" s="82"/>
      <c r="AT335" s="83"/>
      <c r="AU335" s="83"/>
      <c r="AV335" s="186"/>
      <c r="AW335" s="90"/>
      <c r="AX335" s="90"/>
      <c r="AY335" s="90"/>
      <c r="AZ335" s="90"/>
      <c r="BA335" s="90"/>
      <c r="BB335" s="90"/>
      <c r="BC335" s="90"/>
      <c r="BD335" s="90"/>
      <c r="BE335" s="148"/>
      <c r="BF335" s="186"/>
      <c r="BG335" s="186"/>
      <c r="BH335" s="186"/>
      <c r="BI335" s="186"/>
    </row>
    <row r="336" spans="1:61" s="91" customFormat="1">
      <c r="A336" s="84"/>
      <c r="B336" s="86"/>
      <c r="C336" s="85"/>
      <c r="D336" s="114"/>
      <c r="E336" s="114"/>
      <c r="F336" s="114"/>
      <c r="G336" s="86"/>
      <c r="H336" s="122">
        <f t="shared" si="25"/>
        <v>0</v>
      </c>
      <c r="I336" s="122">
        <f t="shared" si="26"/>
        <v>0</v>
      </c>
      <c r="J336" s="122">
        <f t="shared" si="27"/>
        <v>0</v>
      </c>
      <c r="K336" s="122" t="str">
        <f t="shared" si="28"/>
        <v/>
      </c>
      <c r="L336" s="92"/>
      <c r="M336" s="93"/>
      <c r="N336" s="101"/>
      <c r="O336" s="118"/>
      <c r="P336" s="87"/>
      <c r="Q336" s="94"/>
      <c r="R336" s="122">
        <f t="shared" si="29"/>
        <v>0</v>
      </c>
      <c r="S336" s="95"/>
      <c r="T336" s="119"/>
      <c r="U336" s="119"/>
      <c r="V336" s="86"/>
      <c r="W336" s="153"/>
      <c r="X336" s="144"/>
      <c r="Y336" s="144"/>
      <c r="Z336" s="144"/>
      <c r="AA336" s="144"/>
      <c r="AB336" s="144"/>
      <c r="AC336" s="144"/>
      <c r="AD336" s="144"/>
      <c r="AE336" s="144"/>
      <c r="AF336" s="148"/>
      <c r="AG336" s="153"/>
      <c r="AH336" s="153"/>
      <c r="AI336" s="153"/>
      <c r="AJ336" s="153"/>
      <c r="AK336" s="153"/>
      <c r="AL336" s="82"/>
      <c r="AM336" s="82"/>
      <c r="AN336" s="159"/>
      <c r="AO336" s="159"/>
      <c r="AP336" s="159"/>
      <c r="AQ336" s="159"/>
      <c r="AR336" s="82"/>
      <c r="AS336" s="82"/>
      <c r="AT336" s="83"/>
      <c r="AU336" s="83"/>
      <c r="AV336" s="186"/>
      <c r="AW336" s="90"/>
      <c r="AX336" s="90"/>
      <c r="AY336" s="90"/>
      <c r="AZ336" s="90"/>
      <c r="BA336" s="90"/>
      <c r="BB336" s="90"/>
      <c r="BC336" s="90"/>
      <c r="BD336" s="90"/>
      <c r="BE336" s="148"/>
      <c r="BF336" s="186"/>
      <c r="BG336" s="186"/>
      <c r="BH336" s="186"/>
      <c r="BI336" s="186"/>
    </row>
    <row r="337" spans="1:61" s="91" customFormat="1">
      <c r="A337" s="84"/>
      <c r="B337" s="86"/>
      <c r="C337" s="85"/>
      <c r="D337" s="114"/>
      <c r="E337" s="114"/>
      <c r="F337" s="114"/>
      <c r="G337" s="86"/>
      <c r="H337" s="122">
        <f t="shared" si="25"/>
        <v>0</v>
      </c>
      <c r="I337" s="122">
        <f t="shared" si="26"/>
        <v>0</v>
      </c>
      <c r="J337" s="122">
        <f t="shared" si="27"/>
        <v>0</v>
      </c>
      <c r="K337" s="122" t="str">
        <f t="shared" si="28"/>
        <v/>
      </c>
      <c r="L337" s="92"/>
      <c r="M337" s="93"/>
      <c r="N337" s="101"/>
      <c r="O337" s="118"/>
      <c r="P337" s="87"/>
      <c r="Q337" s="94"/>
      <c r="R337" s="122">
        <f t="shared" si="29"/>
        <v>0</v>
      </c>
      <c r="S337" s="95"/>
      <c r="T337" s="119"/>
      <c r="U337" s="119"/>
      <c r="V337" s="86"/>
      <c r="W337" s="153"/>
      <c r="X337" s="144"/>
      <c r="Y337" s="144"/>
      <c r="Z337" s="144"/>
      <c r="AA337" s="144"/>
      <c r="AB337" s="144"/>
      <c r="AC337" s="144"/>
      <c r="AD337" s="144"/>
      <c r="AE337" s="144"/>
      <c r="AF337" s="148"/>
      <c r="AG337" s="153"/>
      <c r="AH337" s="153"/>
      <c r="AI337" s="153"/>
      <c r="AJ337" s="153"/>
      <c r="AK337" s="153"/>
      <c r="AL337" s="82"/>
      <c r="AM337" s="82"/>
      <c r="AN337" s="159"/>
      <c r="AO337" s="159"/>
      <c r="AP337" s="159"/>
      <c r="AQ337" s="159"/>
      <c r="AR337" s="82"/>
      <c r="AS337" s="82"/>
      <c r="AT337" s="83"/>
      <c r="AU337" s="83"/>
      <c r="AV337" s="186"/>
      <c r="AW337" s="90"/>
      <c r="AX337" s="90"/>
      <c r="AY337" s="90"/>
      <c r="AZ337" s="90"/>
      <c r="BA337" s="90"/>
      <c r="BB337" s="90"/>
      <c r="BC337" s="90"/>
      <c r="BD337" s="90"/>
      <c r="BE337" s="148"/>
      <c r="BF337" s="186"/>
      <c r="BG337" s="186"/>
      <c r="BH337" s="186"/>
      <c r="BI337" s="186"/>
    </row>
    <row r="338" spans="1:61" s="91" customFormat="1">
      <c r="A338" s="84"/>
      <c r="B338" s="86"/>
      <c r="C338" s="85"/>
      <c r="D338" s="114"/>
      <c r="E338" s="114"/>
      <c r="F338" s="114"/>
      <c r="G338" s="86"/>
      <c r="H338" s="122">
        <f t="shared" si="25"/>
        <v>0</v>
      </c>
      <c r="I338" s="122">
        <f t="shared" si="26"/>
        <v>0</v>
      </c>
      <c r="J338" s="122">
        <f t="shared" si="27"/>
        <v>0</v>
      </c>
      <c r="K338" s="122" t="str">
        <f t="shared" si="28"/>
        <v/>
      </c>
      <c r="L338" s="92"/>
      <c r="M338" s="93"/>
      <c r="N338" s="101"/>
      <c r="O338" s="118"/>
      <c r="P338" s="87"/>
      <c r="Q338" s="94"/>
      <c r="R338" s="122">
        <f t="shared" si="29"/>
        <v>0</v>
      </c>
      <c r="S338" s="95"/>
      <c r="T338" s="119"/>
      <c r="U338" s="119"/>
      <c r="V338" s="86"/>
      <c r="W338" s="153"/>
      <c r="X338" s="144"/>
      <c r="Y338" s="144"/>
      <c r="Z338" s="144"/>
      <c r="AA338" s="144"/>
      <c r="AB338" s="144"/>
      <c r="AC338" s="144"/>
      <c r="AD338" s="144"/>
      <c r="AE338" s="144"/>
      <c r="AF338" s="148"/>
      <c r="AG338" s="153"/>
      <c r="AH338" s="153"/>
      <c r="AI338" s="153"/>
      <c r="AJ338" s="153"/>
      <c r="AK338" s="153"/>
      <c r="AL338" s="82"/>
      <c r="AM338" s="82"/>
      <c r="AN338" s="159"/>
      <c r="AO338" s="159"/>
      <c r="AP338" s="159"/>
      <c r="AQ338" s="159"/>
      <c r="AR338" s="82"/>
      <c r="AS338" s="82"/>
      <c r="AT338" s="83"/>
      <c r="AU338" s="83"/>
      <c r="AV338" s="186"/>
      <c r="AW338" s="90"/>
      <c r="AX338" s="90"/>
      <c r="AY338" s="90"/>
      <c r="AZ338" s="90"/>
      <c r="BA338" s="90"/>
      <c r="BB338" s="90"/>
      <c r="BC338" s="90"/>
      <c r="BD338" s="90"/>
      <c r="BE338" s="148"/>
      <c r="BF338" s="186"/>
      <c r="BG338" s="186"/>
      <c r="BH338" s="186"/>
      <c r="BI338" s="186"/>
    </row>
    <row r="339" spans="1:61" s="91" customFormat="1">
      <c r="A339" s="84"/>
      <c r="B339" s="86"/>
      <c r="C339" s="85"/>
      <c r="D339" s="114"/>
      <c r="E339" s="114"/>
      <c r="F339" s="114"/>
      <c r="G339" s="86"/>
      <c r="H339" s="122">
        <f t="shared" si="25"/>
        <v>0</v>
      </c>
      <c r="I339" s="122">
        <f t="shared" si="26"/>
        <v>0</v>
      </c>
      <c r="J339" s="122">
        <f t="shared" si="27"/>
        <v>0</v>
      </c>
      <c r="K339" s="122" t="str">
        <f t="shared" si="28"/>
        <v/>
      </c>
      <c r="L339" s="92"/>
      <c r="M339" s="93"/>
      <c r="N339" s="101"/>
      <c r="O339" s="118"/>
      <c r="P339" s="87"/>
      <c r="Q339" s="94"/>
      <c r="R339" s="122">
        <f t="shared" si="29"/>
        <v>0</v>
      </c>
      <c r="S339" s="95"/>
      <c r="T339" s="119"/>
      <c r="U339" s="119"/>
      <c r="V339" s="86"/>
      <c r="W339" s="153"/>
      <c r="X339" s="144"/>
      <c r="Y339" s="144"/>
      <c r="Z339" s="144"/>
      <c r="AA339" s="144"/>
      <c r="AB339" s="144"/>
      <c r="AC339" s="144"/>
      <c r="AD339" s="144"/>
      <c r="AE339" s="144"/>
      <c r="AF339" s="148"/>
      <c r="AG339" s="153"/>
      <c r="AH339" s="153"/>
      <c r="AI339" s="153"/>
      <c r="AJ339" s="153"/>
      <c r="AK339" s="153"/>
      <c r="AL339" s="82"/>
      <c r="AM339" s="82"/>
      <c r="AN339" s="159"/>
      <c r="AO339" s="159"/>
      <c r="AP339" s="159"/>
      <c r="AQ339" s="159"/>
      <c r="AR339" s="82"/>
      <c r="AS339" s="82"/>
      <c r="AT339" s="83"/>
      <c r="AU339" s="83"/>
      <c r="AV339" s="186"/>
      <c r="AW339" s="90"/>
      <c r="AX339" s="90"/>
      <c r="AY339" s="90"/>
      <c r="AZ339" s="90"/>
      <c r="BA339" s="90"/>
      <c r="BB339" s="90"/>
      <c r="BC339" s="90"/>
      <c r="BD339" s="90"/>
      <c r="BE339" s="148"/>
      <c r="BF339" s="186"/>
      <c r="BG339" s="186"/>
      <c r="BH339" s="186"/>
      <c r="BI339" s="186"/>
    </row>
    <row r="340" spans="1:61" s="91" customFormat="1">
      <c r="A340" s="84"/>
      <c r="B340" s="86"/>
      <c r="C340" s="85"/>
      <c r="D340" s="114"/>
      <c r="E340" s="114"/>
      <c r="F340" s="114"/>
      <c r="G340" s="86"/>
      <c r="H340" s="122">
        <f t="shared" si="25"/>
        <v>0</v>
      </c>
      <c r="I340" s="122">
        <f t="shared" si="26"/>
        <v>0</v>
      </c>
      <c r="J340" s="122">
        <f t="shared" si="27"/>
        <v>0</v>
      </c>
      <c r="K340" s="122" t="str">
        <f t="shared" si="28"/>
        <v/>
      </c>
      <c r="L340" s="92"/>
      <c r="M340" s="93"/>
      <c r="N340" s="101"/>
      <c r="O340" s="118"/>
      <c r="P340" s="87"/>
      <c r="Q340" s="94"/>
      <c r="R340" s="122">
        <f t="shared" si="29"/>
        <v>0</v>
      </c>
      <c r="S340" s="95"/>
      <c r="T340" s="119"/>
      <c r="U340" s="119"/>
      <c r="V340" s="86"/>
      <c r="W340" s="153"/>
      <c r="X340" s="144"/>
      <c r="Y340" s="144"/>
      <c r="Z340" s="144"/>
      <c r="AA340" s="144"/>
      <c r="AB340" s="144"/>
      <c r="AC340" s="144"/>
      <c r="AD340" s="144"/>
      <c r="AE340" s="144"/>
      <c r="AF340" s="148"/>
      <c r="AG340" s="153"/>
      <c r="AH340" s="153"/>
      <c r="AI340" s="153"/>
      <c r="AJ340" s="153"/>
      <c r="AK340" s="153"/>
      <c r="AL340" s="82"/>
      <c r="AM340" s="82"/>
      <c r="AN340" s="159"/>
      <c r="AO340" s="159"/>
      <c r="AP340" s="159"/>
      <c r="AQ340" s="159"/>
      <c r="AR340" s="82"/>
      <c r="AS340" s="82"/>
      <c r="AT340" s="83"/>
      <c r="AU340" s="83"/>
      <c r="AV340" s="186"/>
      <c r="AW340" s="90"/>
      <c r="AX340" s="90"/>
      <c r="AY340" s="90"/>
      <c r="AZ340" s="90"/>
      <c r="BA340" s="90"/>
      <c r="BB340" s="90"/>
      <c r="BC340" s="90"/>
      <c r="BD340" s="90"/>
      <c r="BE340" s="148"/>
      <c r="BF340" s="186"/>
      <c r="BG340" s="186"/>
      <c r="BH340" s="186"/>
      <c r="BI340" s="186"/>
    </row>
    <row r="341" spans="1:61" s="91" customFormat="1">
      <c r="A341" s="84"/>
      <c r="B341" s="86"/>
      <c r="C341" s="85"/>
      <c r="D341" s="114"/>
      <c r="E341" s="114"/>
      <c r="F341" s="114"/>
      <c r="G341" s="86"/>
      <c r="H341" s="122">
        <f t="shared" si="25"/>
        <v>0</v>
      </c>
      <c r="I341" s="122">
        <f t="shared" si="26"/>
        <v>0</v>
      </c>
      <c r="J341" s="122">
        <f t="shared" si="27"/>
        <v>0</v>
      </c>
      <c r="K341" s="122" t="str">
        <f t="shared" si="28"/>
        <v/>
      </c>
      <c r="L341" s="92"/>
      <c r="M341" s="93"/>
      <c r="N341" s="101"/>
      <c r="O341" s="118"/>
      <c r="P341" s="87"/>
      <c r="Q341" s="94"/>
      <c r="R341" s="122">
        <f t="shared" si="29"/>
        <v>0</v>
      </c>
      <c r="S341" s="95"/>
      <c r="T341" s="119"/>
      <c r="U341" s="119"/>
      <c r="V341" s="86"/>
      <c r="W341" s="153"/>
      <c r="X341" s="144"/>
      <c r="Y341" s="144"/>
      <c r="Z341" s="144"/>
      <c r="AA341" s="144"/>
      <c r="AB341" s="144"/>
      <c r="AC341" s="144"/>
      <c r="AD341" s="144"/>
      <c r="AE341" s="144"/>
      <c r="AF341" s="148"/>
      <c r="AG341" s="153"/>
      <c r="AH341" s="153"/>
      <c r="AI341" s="153"/>
      <c r="AJ341" s="153"/>
      <c r="AK341" s="153"/>
      <c r="AL341" s="82"/>
      <c r="AM341" s="82"/>
      <c r="AN341" s="159"/>
      <c r="AO341" s="159"/>
      <c r="AP341" s="159"/>
      <c r="AQ341" s="159"/>
      <c r="AR341" s="82"/>
      <c r="AS341" s="82"/>
      <c r="AT341" s="83"/>
      <c r="AU341" s="83"/>
      <c r="AV341" s="186"/>
      <c r="AW341" s="90"/>
      <c r="AX341" s="90"/>
      <c r="AY341" s="90"/>
      <c r="AZ341" s="90"/>
      <c r="BA341" s="90"/>
      <c r="BB341" s="90"/>
      <c r="BC341" s="90"/>
      <c r="BD341" s="90"/>
      <c r="BE341" s="148"/>
      <c r="BF341" s="186"/>
      <c r="BG341" s="186"/>
      <c r="BH341" s="186"/>
      <c r="BI341" s="186"/>
    </row>
    <row r="342" spans="1:61" s="91" customFormat="1">
      <c r="A342" s="84"/>
      <c r="B342" s="86"/>
      <c r="C342" s="85"/>
      <c r="D342" s="114"/>
      <c r="E342" s="114"/>
      <c r="F342" s="114"/>
      <c r="G342" s="86"/>
      <c r="H342" s="122">
        <f t="shared" si="25"/>
        <v>0</v>
      </c>
      <c r="I342" s="122">
        <f t="shared" si="26"/>
        <v>0</v>
      </c>
      <c r="J342" s="122">
        <f t="shared" si="27"/>
        <v>0</v>
      </c>
      <c r="K342" s="122" t="str">
        <f t="shared" si="28"/>
        <v/>
      </c>
      <c r="L342" s="92"/>
      <c r="M342" s="93"/>
      <c r="N342" s="101"/>
      <c r="O342" s="118"/>
      <c r="P342" s="87"/>
      <c r="Q342" s="94"/>
      <c r="R342" s="122">
        <f t="shared" si="29"/>
        <v>0</v>
      </c>
      <c r="S342" s="95"/>
      <c r="T342" s="119"/>
      <c r="U342" s="119"/>
      <c r="V342" s="86"/>
      <c r="W342" s="153"/>
      <c r="X342" s="144"/>
      <c r="Y342" s="144"/>
      <c r="Z342" s="144"/>
      <c r="AA342" s="144"/>
      <c r="AB342" s="144"/>
      <c r="AC342" s="144"/>
      <c r="AD342" s="144"/>
      <c r="AE342" s="144"/>
      <c r="AF342" s="148"/>
      <c r="AG342" s="153"/>
      <c r="AH342" s="153"/>
      <c r="AI342" s="153"/>
      <c r="AJ342" s="153"/>
      <c r="AK342" s="153"/>
      <c r="AL342" s="82"/>
      <c r="AM342" s="82"/>
      <c r="AN342" s="159"/>
      <c r="AO342" s="159"/>
      <c r="AP342" s="159"/>
      <c r="AQ342" s="159"/>
      <c r="AR342" s="82"/>
      <c r="AS342" s="82"/>
      <c r="AT342" s="83"/>
      <c r="AU342" s="83"/>
      <c r="AV342" s="186"/>
      <c r="AW342" s="90"/>
      <c r="AX342" s="90"/>
      <c r="AY342" s="90"/>
      <c r="AZ342" s="90"/>
      <c r="BA342" s="90"/>
      <c r="BB342" s="90"/>
      <c r="BC342" s="90"/>
      <c r="BD342" s="90"/>
      <c r="BE342" s="148"/>
      <c r="BF342" s="186"/>
      <c r="BG342" s="186"/>
      <c r="BH342" s="186"/>
      <c r="BI342" s="186"/>
    </row>
    <row r="343" spans="1:61" s="91" customFormat="1">
      <c r="A343" s="84"/>
      <c r="B343" s="86"/>
      <c r="C343" s="85"/>
      <c r="D343" s="114"/>
      <c r="E343" s="114"/>
      <c r="F343" s="114"/>
      <c r="G343" s="86"/>
      <c r="H343" s="122">
        <f t="shared" si="25"/>
        <v>0</v>
      </c>
      <c r="I343" s="122">
        <f t="shared" si="26"/>
        <v>0</v>
      </c>
      <c r="J343" s="122">
        <f t="shared" si="27"/>
        <v>0</v>
      </c>
      <c r="K343" s="122" t="str">
        <f t="shared" si="28"/>
        <v/>
      </c>
      <c r="L343" s="92"/>
      <c r="M343" s="93"/>
      <c r="N343" s="101"/>
      <c r="O343" s="118"/>
      <c r="P343" s="87"/>
      <c r="Q343" s="94"/>
      <c r="R343" s="122">
        <f t="shared" si="29"/>
        <v>0</v>
      </c>
      <c r="S343" s="95"/>
      <c r="T343" s="119"/>
      <c r="U343" s="119"/>
      <c r="V343" s="86"/>
      <c r="W343" s="153"/>
      <c r="X343" s="144"/>
      <c r="Y343" s="144"/>
      <c r="Z343" s="144"/>
      <c r="AA343" s="144"/>
      <c r="AB343" s="144"/>
      <c r="AC343" s="144"/>
      <c r="AD343" s="144"/>
      <c r="AE343" s="144"/>
      <c r="AF343" s="148"/>
      <c r="AG343" s="153"/>
      <c r="AH343" s="153"/>
      <c r="AI343" s="153"/>
      <c r="AJ343" s="153"/>
      <c r="AK343" s="153"/>
      <c r="AL343" s="82"/>
      <c r="AM343" s="82"/>
      <c r="AN343" s="159"/>
      <c r="AO343" s="159"/>
      <c r="AP343" s="159"/>
      <c r="AQ343" s="159"/>
      <c r="AR343" s="82"/>
      <c r="AS343" s="82"/>
      <c r="AT343" s="83"/>
      <c r="AU343" s="83"/>
      <c r="AV343" s="186"/>
      <c r="AW343" s="90"/>
      <c r="AX343" s="90"/>
      <c r="AY343" s="90"/>
      <c r="AZ343" s="90"/>
      <c r="BA343" s="90"/>
      <c r="BB343" s="90"/>
      <c r="BC343" s="90"/>
      <c r="BD343" s="90"/>
      <c r="BE343" s="148"/>
      <c r="BF343" s="186"/>
      <c r="BG343" s="186"/>
      <c r="BH343" s="186"/>
      <c r="BI343" s="186"/>
    </row>
    <row r="344" spans="1:61" s="91" customFormat="1">
      <c r="A344" s="84"/>
      <c r="B344" s="86"/>
      <c r="C344" s="85"/>
      <c r="D344" s="114"/>
      <c r="E344" s="114"/>
      <c r="F344" s="114"/>
      <c r="G344" s="86"/>
      <c r="H344" s="122">
        <f t="shared" si="25"/>
        <v>0</v>
      </c>
      <c r="I344" s="122">
        <f t="shared" si="26"/>
        <v>0</v>
      </c>
      <c r="J344" s="122">
        <f t="shared" si="27"/>
        <v>0</v>
      </c>
      <c r="K344" s="122" t="str">
        <f t="shared" si="28"/>
        <v/>
      </c>
      <c r="L344" s="92"/>
      <c r="M344" s="93"/>
      <c r="N344" s="101"/>
      <c r="O344" s="118"/>
      <c r="P344" s="87"/>
      <c r="Q344" s="94"/>
      <c r="R344" s="122">
        <f t="shared" si="29"/>
        <v>0</v>
      </c>
      <c r="S344" s="95"/>
      <c r="T344" s="119"/>
      <c r="U344" s="119"/>
      <c r="V344" s="86"/>
      <c r="W344" s="153"/>
      <c r="X344" s="144"/>
      <c r="Y344" s="144"/>
      <c r="Z344" s="144"/>
      <c r="AA344" s="144"/>
      <c r="AB344" s="144"/>
      <c r="AC344" s="144"/>
      <c r="AD344" s="144"/>
      <c r="AE344" s="144"/>
      <c r="AF344" s="148"/>
      <c r="AG344" s="153"/>
      <c r="AH344" s="153"/>
      <c r="AI344" s="153"/>
      <c r="AJ344" s="153"/>
      <c r="AK344" s="153"/>
      <c r="AL344" s="82"/>
      <c r="AM344" s="82"/>
      <c r="AN344" s="159"/>
      <c r="AO344" s="159"/>
      <c r="AP344" s="159"/>
      <c r="AQ344" s="159"/>
      <c r="AR344" s="82"/>
      <c r="AS344" s="82"/>
      <c r="AT344" s="83"/>
      <c r="AU344" s="83"/>
      <c r="AV344" s="186"/>
      <c r="AW344" s="90"/>
      <c r="AX344" s="90"/>
      <c r="AY344" s="90"/>
      <c r="AZ344" s="90"/>
      <c r="BA344" s="90"/>
      <c r="BB344" s="90"/>
      <c r="BC344" s="90"/>
      <c r="BD344" s="90"/>
      <c r="BE344" s="148"/>
      <c r="BF344" s="186"/>
      <c r="BG344" s="186"/>
      <c r="BH344" s="186"/>
      <c r="BI344" s="186"/>
    </row>
    <row r="345" spans="1:61" s="91" customFormat="1">
      <c r="A345" s="84"/>
      <c r="B345" s="86"/>
      <c r="C345" s="85"/>
      <c r="D345" s="114"/>
      <c r="E345" s="114"/>
      <c r="F345" s="114"/>
      <c r="G345" s="86"/>
      <c r="H345" s="122">
        <f t="shared" si="25"/>
        <v>0</v>
      </c>
      <c r="I345" s="122">
        <f t="shared" si="26"/>
        <v>0</v>
      </c>
      <c r="J345" s="122">
        <f t="shared" si="27"/>
        <v>0</v>
      </c>
      <c r="K345" s="122" t="str">
        <f t="shared" si="28"/>
        <v/>
      </c>
      <c r="L345" s="92"/>
      <c r="M345" s="93"/>
      <c r="N345" s="101"/>
      <c r="O345" s="118"/>
      <c r="P345" s="87"/>
      <c r="Q345" s="94"/>
      <c r="R345" s="122">
        <f t="shared" si="29"/>
        <v>0</v>
      </c>
      <c r="S345" s="95"/>
      <c r="T345" s="119"/>
      <c r="U345" s="119"/>
      <c r="V345" s="86"/>
      <c r="W345" s="153"/>
      <c r="X345" s="144"/>
      <c r="Y345" s="144"/>
      <c r="Z345" s="144"/>
      <c r="AA345" s="144"/>
      <c r="AB345" s="144"/>
      <c r="AC345" s="144"/>
      <c r="AD345" s="144"/>
      <c r="AE345" s="144"/>
      <c r="AF345" s="148"/>
      <c r="AG345" s="153"/>
      <c r="AH345" s="153"/>
      <c r="AI345" s="153"/>
      <c r="AJ345" s="153"/>
      <c r="AK345" s="153"/>
      <c r="AL345" s="82"/>
      <c r="AM345" s="82"/>
      <c r="AN345" s="159"/>
      <c r="AO345" s="159"/>
      <c r="AP345" s="159"/>
      <c r="AQ345" s="159"/>
      <c r="AR345" s="82"/>
      <c r="AS345" s="82"/>
      <c r="AT345" s="83"/>
      <c r="AU345" s="83"/>
      <c r="AV345" s="186"/>
      <c r="AW345" s="90"/>
      <c r="AX345" s="90"/>
      <c r="AY345" s="90"/>
      <c r="AZ345" s="90"/>
      <c r="BA345" s="90"/>
      <c r="BB345" s="90"/>
      <c r="BC345" s="90"/>
      <c r="BD345" s="90"/>
      <c r="BE345" s="148"/>
      <c r="BF345" s="186"/>
      <c r="BG345" s="186"/>
      <c r="BH345" s="186"/>
      <c r="BI345" s="186"/>
    </row>
    <row r="346" spans="1:61" s="91" customFormat="1">
      <c r="A346" s="84"/>
      <c r="B346" s="86"/>
      <c r="C346" s="85"/>
      <c r="D346" s="114"/>
      <c r="E346" s="114"/>
      <c r="F346" s="114"/>
      <c r="G346" s="86"/>
      <c r="H346" s="122">
        <f t="shared" si="25"/>
        <v>0</v>
      </c>
      <c r="I346" s="122">
        <f t="shared" si="26"/>
        <v>0</v>
      </c>
      <c r="J346" s="122">
        <f t="shared" si="27"/>
        <v>0</v>
      </c>
      <c r="K346" s="122" t="str">
        <f t="shared" si="28"/>
        <v/>
      </c>
      <c r="L346" s="92"/>
      <c r="M346" s="93"/>
      <c r="N346" s="101"/>
      <c r="O346" s="118"/>
      <c r="P346" s="87"/>
      <c r="Q346" s="94"/>
      <c r="R346" s="122">
        <f t="shared" si="29"/>
        <v>0</v>
      </c>
      <c r="S346" s="95"/>
      <c r="T346" s="119"/>
      <c r="U346" s="119"/>
      <c r="V346" s="86"/>
      <c r="W346" s="153"/>
      <c r="X346" s="144"/>
      <c r="Y346" s="144"/>
      <c r="Z346" s="144"/>
      <c r="AA346" s="144"/>
      <c r="AB346" s="144"/>
      <c r="AC346" s="144"/>
      <c r="AD346" s="144"/>
      <c r="AE346" s="144"/>
      <c r="AF346" s="148"/>
      <c r="AG346" s="153"/>
      <c r="AH346" s="153"/>
      <c r="AI346" s="153"/>
      <c r="AJ346" s="153"/>
      <c r="AK346" s="153"/>
      <c r="AL346" s="82"/>
      <c r="AM346" s="82"/>
      <c r="AN346" s="159"/>
      <c r="AO346" s="159"/>
      <c r="AP346" s="159"/>
      <c r="AQ346" s="159"/>
      <c r="AR346" s="82"/>
      <c r="AS346" s="82"/>
      <c r="AT346" s="83"/>
      <c r="AU346" s="83"/>
      <c r="AV346" s="186"/>
      <c r="AW346" s="90"/>
      <c r="AX346" s="90"/>
      <c r="AY346" s="90"/>
      <c r="AZ346" s="90"/>
      <c r="BA346" s="90"/>
      <c r="BB346" s="90"/>
      <c r="BC346" s="90"/>
      <c r="BD346" s="90"/>
      <c r="BE346" s="148"/>
      <c r="BF346" s="186"/>
      <c r="BG346" s="186"/>
      <c r="BH346" s="186"/>
      <c r="BI346" s="186"/>
    </row>
    <row r="347" spans="1:61" s="91" customFormat="1">
      <c r="A347" s="84"/>
      <c r="B347" s="86"/>
      <c r="C347" s="85"/>
      <c r="D347" s="114"/>
      <c r="E347" s="114"/>
      <c r="F347" s="114"/>
      <c r="G347" s="86"/>
      <c r="H347" s="122">
        <f t="shared" si="25"/>
        <v>0</v>
      </c>
      <c r="I347" s="122">
        <f t="shared" si="26"/>
        <v>0</v>
      </c>
      <c r="J347" s="122">
        <f t="shared" si="27"/>
        <v>0</v>
      </c>
      <c r="K347" s="122" t="str">
        <f t="shared" si="28"/>
        <v/>
      </c>
      <c r="L347" s="92"/>
      <c r="M347" s="93"/>
      <c r="N347" s="101"/>
      <c r="O347" s="118"/>
      <c r="P347" s="87"/>
      <c r="Q347" s="94"/>
      <c r="R347" s="122">
        <f t="shared" si="29"/>
        <v>0</v>
      </c>
      <c r="S347" s="95"/>
      <c r="T347" s="119"/>
      <c r="U347" s="119"/>
      <c r="V347" s="86"/>
      <c r="W347" s="153"/>
      <c r="X347" s="144"/>
      <c r="Y347" s="144"/>
      <c r="Z347" s="144"/>
      <c r="AA347" s="144"/>
      <c r="AB347" s="144"/>
      <c r="AC347" s="144"/>
      <c r="AD347" s="144"/>
      <c r="AE347" s="144"/>
      <c r="AF347" s="148"/>
      <c r="AG347" s="153"/>
      <c r="AH347" s="153"/>
      <c r="AI347" s="153"/>
      <c r="AJ347" s="153"/>
      <c r="AK347" s="153"/>
      <c r="AL347" s="82"/>
      <c r="AM347" s="82"/>
      <c r="AN347" s="159"/>
      <c r="AO347" s="159"/>
      <c r="AP347" s="159"/>
      <c r="AQ347" s="159"/>
      <c r="AR347" s="82"/>
      <c r="AS347" s="82"/>
      <c r="AT347" s="83"/>
      <c r="AU347" s="83"/>
      <c r="AV347" s="186"/>
      <c r="AW347" s="90"/>
      <c r="AX347" s="90"/>
      <c r="AY347" s="90"/>
      <c r="AZ347" s="90"/>
      <c r="BA347" s="90"/>
      <c r="BB347" s="90"/>
      <c r="BC347" s="90"/>
      <c r="BD347" s="90"/>
      <c r="BE347" s="148"/>
      <c r="BF347" s="186"/>
      <c r="BG347" s="186"/>
      <c r="BH347" s="186"/>
      <c r="BI347" s="186"/>
    </row>
    <row r="348" spans="1:61" s="91" customFormat="1">
      <c r="A348" s="84"/>
      <c r="B348" s="86"/>
      <c r="C348" s="85"/>
      <c r="D348" s="114"/>
      <c r="E348" s="114"/>
      <c r="F348" s="114"/>
      <c r="G348" s="86"/>
      <c r="H348" s="122">
        <f t="shared" si="25"/>
        <v>0</v>
      </c>
      <c r="I348" s="122">
        <f t="shared" si="26"/>
        <v>0</v>
      </c>
      <c r="J348" s="122">
        <f t="shared" si="27"/>
        <v>0</v>
      </c>
      <c r="K348" s="122" t="str">
        <f t="shared" si="28"/>
        <v/>
      </c>
      <c r="L348" s="92"/>
      <c r="M348" s="93"/>
      <c r="N348" s="101"/>
      <c r="O348" s="118"/>
      <c r="P348" s="87"/>
      <c r="Q348" s="94"/>
      <c r="R348" s="122">
        <f t="shared" si="29"/>
        <v>0</v>
      </c>
      <c r="S348" s="95"/>
      <c r="T348" s="119"/>
      <c r="U348" s="119"/>
      <c r="V348" s="86"/>
      <c r="W348" s="153"/>
      <c r="X348" s="144"/>
      <c r="Y348" s="144"/>
      <c r="Z348" s="144"/>
      <c r="AA348" s="144"/>
      <c r="AB348" s="144"/>
      <c r="AC348" s="144"/>
      <c r="AD348" s="144"/>
      <c r="AE348" s="144"/>
      <c r="AF348" s="148"/>
      <c r="AG348" s="153"/>
      <c r="AH348" s="153"/>
      <c r="AI348" s="153"/>
      <c r="AJ348" s="153"/>
      <c r="AK348" s="153"/>
      <c r="AL348" s="82"/>
      <c r="AM348" s="82"/>
      <c r="AN348" s="159"/>
      <c r="AO348" s="159"/>
      <c r="AP348" s="159"/>
      <c r="AQ348" s="159"/>
      <c r="AR348" s="82"/>
      <c r="AS348" s="82"/>
      <c r="AT348" s="83"/>
      <c r="AU348" s="83"/>
      <c r="AV348" s="186"/>
      <c r="AW348" s="90"/>
      <c r="AX348" s="90"/>
      <c r="AY348" s="90"/>
      <c r="AZ348" s="90"/>
      <c r="BA348" s="90"/>
      <c r="BB348" s="90"/>
      <c r="BC348" s="90"/>
      <c r="BD348" s="90"/>
      <c r="BE348" s="148"/>
      <c r="BF348" s="186"/>
      <c r="BG348" s="186"/>
      <c r="BH348" s="186"/>
      <c r="BI348" s="186"/>
    </row>
    <row r="349" spans="1:61" s="91" customFormat="1">
      <c r="A349" s="84"/>
      <c r="B349" s="86"/>
      <c r="C349" s="85"/>
      <c r="D349" s="114"/>
      <c r="E349" s="114"/>
      <c r="F349" s="114"/>
      <c r="G349" s="86"/>
      <c r="H349" s="122">
        <f t="shared" si="25"/>
        <v>0</v>
      </c>
      <c r="I349" s="122">
        <f t="shared" si="26"/>
        <v>0</v>
      </c>
      <c r="J349" s="122">
        <f t="shared" si="27"/>
        <v>0</v>
      </c>
      <c r="K349" s="122" t="str">
        <f t="shared" si="28"/>
        <v/>
      </c>
      <c r="L349" s="92"/>
      <c r="M349" s="93"/>
      <c r="N349" s="101"/>
      <c r="O349" s="118"/>
      <c r="P349" s="87"/>
      <c r="Q349" s="94"/>
      <c r="R349" s="122">
        <f t="shared" si="29"/>
        <v>0</v>
      </c>
      <c r="S349" s="95"/>
      <c r="T349" s="119"/>
      <c r="U349" s="119"/>
      <c r="V349" s="86"/>
      <c r="W349" s="153"/>
      <c r="X349" s="144"/>
      <c r="Y349" s="144"/>
      <c r="Z349" s="144"/>
      <c r="AA349" s="144"/>
      <c r="AB349" s="144"/>
      <c r="AC349" s="144"/>
      <c r="AD349" s="144"/>
      <c r="AE349" s="144"/>
      <c r="AF349" s="148"/>
      <c r="AG349" s="153"/>
      <c r="AH349" s="153"/>
      <c r="AI349" s="153"/>
      <c r="AJ349" s="153"/>
      <c r="AK349" s="153"/>
      <c r="AL349" s="82"/>
      <c r="AM349" s="82"/>
      <c r="AN349" s="159"/>
      <c r="AO349" s="159"/>
      <c r="AP349" s="159"/>
      <c r="AQ349" s="159"/>
      <c r="AR349" s="82"/>
      <c r="AS349" s="82"/>
      <c r="AT349" s="83"/>
      <c r="AU349" s="83"/>
      <c r="AV349" s="186"/>
      <c r="AW349" s="90"/>
      <c r="AX349" s="90"/>
      <c r="AY349" s="90"/>
      <c r="AZ349" s="90"/>
      <c r="BA349" s="90"/>
      <c r="BB349" s="90"/>
      <c r="BC349" s="90"/>
      <c r="BD349" s="90"/>
      <c r="BE349" s="148"/>
      <c r="BF349" s="186"/>
      <c r="BG349" s="186"/>
      <c r="BH349" s="186"/>
      <c r="BI349" s="186"/>
    </row>
    <row r="350" spans="1:61" s="91" customFormat="1">
      <c r="A350" s="84"/>
      <c r="B350" s="86"/>
      <c r="C350" s="85"/>
      <c r="D350" s="114"/>
      <c r="E350" s="114"/>
      <c r="F350" s="114"/>
      <c r="G350" s="86"/>
      <c r="H350" s="122">
        <f t="shared" si="25"/>
        <v>0</v>
      </c>
      <c r="I350" s="122">
        <f t="shared" si="26"/>
        <v>0</v>
      </c>
      <c r="J350" s="122">
        <f t="shared" si="27"/>
        <v>0</v>
      </c>
      <c r="K350" s="122" t="str">
        <f t="shared" si="28"/>
        <v/>
      </c>
      <c r="L350" s="92"/>
      <c r="M350" s="93"/>
      <c r="N350" s="101"/>
      <c r="O350" s="118"/>
      <c r="P350" s="87"/>
      <c r="Q350" s="94"/>
      <c r="R350" s="122">
        <f t="shared" si="29"/>
        <v>0</v>
      </c>
      <c r="S350" s="95"/>
      <c r="T350" s="119"/>
      <c r="U350" s="119"/>
      <c r="V350" s="86"/>
      <c r="W350" s="153"/>
      <c r="X350" s="144"/>
      <c r="Y350" s="144"/>
      <c r="Z350" s="144"/>
      <c r="AA350" s="144"/>
      <c r="AB350" s="144"/>
      <c r="AC350" s="144"/>
      <c r="AD350" s="144"/>
      <c r="AE350" s="144"/>
      <c r="AF350" s="148"/>
      <c r="AG350" s="153"/>
      <c r="AH350" s="153"/>
      <c r="AI350" s="153"/>
      <c r="AJ350" s="153"/>
      <c r="AK350" s="153"/>
      <c r="AL350" s="82"/>
      <c r="AM350" s="82"/>
      <c r="AN350" s="159"/>
      <c r="AO350" s="159"/>
      <c r="AP350" s="159"/>
      <c r="AQ350" s="159"/>
      <c r="AR350" s="82"/>
      <c r="AS350" s="82"/>
      <c r="AT350" s="83"/>
      <c r="AU350" s="83"/>
      <c r="AV350" s="186"/>
      <c r="AW350" s="90"/>
      <c r="AX350" s="90"/>
      <c r="AY350" s="90"/>
      <c r="AZ350" s="90"/>
      <c r="BA350" s="90"/>
      <c r="BB350" s="90"/>
      <c r="BC350" s="90"/>
      <c r="BD350" s="90"/>
      <c r="BE350" s="148"/>
      <c r="BF350" s="186"/>
      <c r="BG350" s="186"/>
      <c r="BH350" s="186"/>
      <c r="BI350" s="186"/>
    </row>
    <row r="351" spans="1:61" s="91" customFormat="1">
      <c r="A351" s="84"/>
      <c r="B351" s="86"/>
      <c r="C351" s="85"/>
      <c r="D351" s="114"/>
      <c r="E351" s="114"/>
      <c r="F351" s="114"/>
      <c r="G351" s="86"/>
      <c r="H351" s="122">
        <f t="shared" si="25"/>
        <v>0</v>
      </c>
      <c r="I351" s="122">
        <f t="shared" si="26"/>
        <v>0</v>
      </c>
      <c r="J351" s="122">
        <f t="shared" si="27"/>
        <v>0</v>
      </c>
      <c r="K351" s="122" t="str">
        <f t="shared" si="28"/>
        <v/>
      </c>
      <c r="L351" s="92"/>
      <c r="M351" s="93"/>
      <c r="N351" s="101"/>
      <c r="O351" s="118"/>
      <c r="P351" s="87"/>
      <c r="Q351" s="94"/>
      <c r="R351" s="122">
        <f t="shared" si="29"/>
        <v>0</v>
      </c>
      <c r="S351" s="95"/>
      <c r="T351" s="119"/>
      <c r="U351" s="119"/>
      <c r="V351" s="86"/>
      <c r="W351" s="153"/>
      <c r="X351" s="144"/>
      <c r="Y351" s="144"/>
      <c r="Z351" s="144"/>
      <c r="AA351" s="144"/>
      <c r="AB351" s="144"/>
      <c r="AC351" s="144"/>
      <c r="AD351" s="144"/>
      <c r="AE351" s="144"/>
      <c r="AF351" s="148"/>
      <c r="AG351" s="153"/>
      <c r="AH351" s="153"/>
      <c r="AI351" s="153"/>
      <c r="AJ351" s="153"/>
      <c r="AK351" s="153"/>
      <c r="AL351" s="82"/>
      <c r="AM351" s="82"/>
      <c r="AN351" s="159"/>
      <c r="AO351" s="159"/>
      <c r="AP351" s="159"/>
      <c r="AQ351" s="159"/>
      <c r="AR351" s="82"/>
      <c r="AS351" s="82"/>
      <c r="AT351" s="83"/>
      <c r="AU351" s="83"/>
      <c r="AV351" s="186"/>
      <c r="AW351" s="90"/>
      <c r="AX351" s="90"/>
      <c r="AY351" s="90"/>
      <c r="AZ351" s="90"/>
      <c r="BA351" s="90"/>
      <c r="BB351" s="90"/>
      <c r="BC351" s="90"/>
      <c r="BD351" s="90"/>
      <c r="BE351" s="148"/>
      <c r="BF351" s="186"/>
      <c r="BG351" s="186"/>
      <c r="BH351" s="186"/>
      <c r="BI351" s="186"/>
    </row>
    <row r="352" spans="1:61" s="91" customFormat="1">
      <c r="A352" s="84"/>
      <c r="B352" s="86"/>
      <c r="C352" s="85"/>
      <c r="D352" s="114"/>
      <c r="E352" s="114"/>
      <c r="F352" s="114"/>
      <c r="G352" s="86"/>
      <c r="H352" s="122">
        <f t="shared" si="25"/>
        <v>0</v>
      </c>
      <c r="I352" s="122">
        <f t="shared" si="26"/>
        <v>0</v>
      </c>
      <c r="J352" s="122">
        <f t="shared" si="27"/>
        <v>0</v>
      </c>
      <c r="K352" s="122" t="str">
        <f t="shared" si="28"/>
        <v/>
      </c>
      <c r="L352" s="92"/>
      <c r="M352" s="93"/>
      <c r="N352" s="101"/>
      <c r="O352" s="118"/>
      <c r="P352" s="87"/>
      <c r="Q352" s="94"/>
      <c r="R352" s="122">
        <f t="shared" si="29"/>
        <v>0</v>
      </c>
      <c r="S352" s="95"/>
      <c r="T352" s="119"/>
      <c r="U352" s="119"/>
      <c r="V352" s="86"/>
      <c r="W352" s="153"/>
      <c r="X352" s="144"/>
      <c r="Y352" s="144"/>
      <c r="Z352" s="144"/>
      <c r="AA352" s="144"/>
      <c r="AB352" s="144"/>
      <c r="AC352" s="144"/>
      <c r="AD352" s="144"/>
      <c r="AE352" s="144"/>
      <c r="AF352" s="148"/>
      <c r="AG352" s="153"/>
      <c r="AH352" s="153"/>
      <c r="AI352" s="153"/>
      <c r="AJ352" s="153"/>
      <c r="AK352" s="153"/>
      <c r="AL352" s="82"/>
      <c r="AM352" s="82"/>
      <c r="AN352" s="159"/>
      <c r="AO352" s="159"/>
      <c r="AP352" s="159"/>
      <c r="AQ352" s="159"/>
      <c r="AR352" s="82"/>
      <c r="AS352" s="82"/>
      <c r="AT352" s="83"/>
      <c r="AU352" s="83"/>
      <c r="AV352" s="186"/>
      <c r="AW352" s="90"/>
      <c r="AX352" s="90"/>
      <c r="AY352" s="90"/>
      <c r="AZ352" s="90"/>
      <c r="BA352" s="90"/>
      <c r="BB352" s="90"/>
      <c r="BC352" s="90"/>
      <c r="BD352" s="90"/>
      <c r="BE352" s="148"/>
      <c r="BF352" s="186"/>
      <c r="BG352" s="186"/>
      <c r="BH352" s="186"/>
      <c r="BI352" s="186"/>
    </row>
    <row r="353" spans="1:61" s="91" customFormat="1">
      <c r="A353" s="84"/>
      <c r="B353" s="86"/>
      <c r="C353" s="85"/>
      <c r="D353" s="114"/>
      <c r="E353" s="114"/>
      <c r="F353" s="114"/>
      <c r="G353" s="86"/>
      <c r="H353" s="122">
        <f t="shared" si="25"/>
        <v>0</v>
      </c>
      <c r="I353" s="122">
        <f t="shared" si="26"/>
        <v>0</v>
      </c>
      <c r="J353" s="122">
        <f t="shared" si="27"/>
        <v>0</v>
      </c>
      <c r="K353" s="122" t="str">
        <f t="shared" si="28"/>
        <v/>
      </c>
      <c r="L353" s="92"/>
      <c r="M353" s="93"/>
      <c r="N353" s="101"/>
      <c r="O353" s="118"/>
      <c r="P353" s="87"/>
      <c r="Q353" s="94"/>
      <c r="R353" s="122">
        <f t="shared" si="29"/>
        <v>0</v>
      </c>
      <c r="S353" s="95"/>
      <c r="T353" s="119"/>
      <c r="U353" s="119"/>
      <c r="V353" s="86"/>
      <c r="W353" s="153"/>
      <c r="X353" s="144"/>
      <c r="Y353" s="144"/>
      <c r="Z353" s="144"/>
      <c r="AA353" s="144"/>
      <c r="AB353" s="144"/>
      <c r="AC353" s="144"/>
      <c r="AD353" s="144"/>
      <c r="AE353" s="144"/>
      <c r="AF353" s="148"/>
      <c r="AG353" s="153"/>
      <c r="AH353" s="153"/>
      <c r="AI353" s="153"/>
      <c r="AJ353" s="153"/>
      <c r="AK353" s="153"/>
      <c r="AL353" s="82"/>
      <c r="AM353" s="82"/>
      <c r="AN353" s="159"/>
      <c r="AO353" s="159"/>
      <c r="AP353" s="159"/>
      <c r="AQ353" s="159"/>
      <c r="AR353" s="82"/>
      <c r="AS353" s="82"/>
      <c r="AT353" s="83"/>
      <c r="AU353" s="83"/>
      <c r="AV353" s="186"/>
      <c r="AW353" s="90"/>
      <c r="AX353" s="90"/>
      <c r="AY353" s="90"/>
      <c r="AZ353" s="90"/>
      <c r="BA353" s="90"/>
      <c r="BB353" s="90"/>
      <c r="BC353" s="90"/>
      <c r="BD353" s="90"/>
      <c r="BE353" s="148"/>
      <c r="BF353" s="186"/>
      <c r="BG353" s="186"/>
      <c r="BH353" s="186"/>
      <c r="BI353" s="186"/>
    </row>
    <row r="354" spans="1:61" s="91" customFormat="1">
      <c r="A354" s="84"/>
      <c r="B354" s="86"/>
      <c r="C354" s="85"/>
      <c r="D354" s="114"/>
      <c r="E354" s="114"/>
      <c r="F354" s="114"/>
      <c r="G354" s="86"/>
      <c r="H354" s="122">
        <f t="shared" si="25"/>
        <v>0</v>
      </c>
      <c r="I354" s="122">
        <f t="shared" si="26"/>
        <v>0</v>
      </c>
      <c r="J354" s="122">
        <f t="shared" si="27"/>
        <v>0</v>
      </c>
      <c r="K354" s="122" t="str">
        <f t="shared" si="28"/>
        <v/>
      </c>
      <c r="L354" s="92"/>
      <c r="M354" s="93"/>
      <c r="N354" s="101"/>
      <c r="O354" s="118"/>
      <c r="P354" s="87"/>
      <c r="Q354" s="94"/>
      <c r="R354" s="122">
        <f t="shared" si="29"/>
        <v>0</v>
      </c>
      <c r="S354" s="95"/>
      <c r="T354" s="119"/>
      <c r="U354" s="119"/>
      <c r="V354" s="86"/>
      <c r="W354" s="153"/>
      <c r="X354" s="144"/>
      <c r="Y354" s="144"/>
      <c r="Z354" s="144"/>
      <c r="AA354" s="144"/>
      <c r="AB354" s="144"/>
      <c r="AC354" s="144"/>
      <c r="AD354" s="144"/>
      <c r="AE354" s="144"/>
      <c r="AF354" s="148"/>
      <c r="AG354" s="153"/>
      <c r="AH354" s="153"/>
      <c r="AI354" s="153"/>
      <c r="AJ354" s="153"/>
      <c r="AK354" s="153"/>
      <c r="AL354" s="82"/>
      <c r="AM354" s="82"/>
      <c r="AN354" s="159"/>
      <c r="AO354" s="159"/>
      <c r="AP354" s="159"/>
      <c r="AQ354" s="159"/>
      <c r="AR354" s="82"/>
      <c r="AS354" s="82"/>
      <c r="AT354" s="83"/>
      <c r="AU354" s="83"/>
      <c r="AV354" s="186"/>
      <c r="AW354" s="90"/>
      <c r="AX354" s="90"/>
      <c r="AY354" s="90"/>
      <c r="AZ354" s="90"/>
      <c r="BA354" s="90"/>
      <c r="BB354" s="90"/>
      <c r="BC354" s="90"/>
      <c r="BD354" s="90"/>
      <c r="BE354" s="148"/>
      <c r="BF354" s="186"/>
      <c r="BG354" s="186"/>
      <c r="BH354" s="186"/>
      <c r="BI354" s="186"/>
    </row>
    <row r="355" spans="1:61" s="91" customFormat="1">
      <c r="A355" s="84"/>
      <c r="B355" s="86"/>
      <c r="C355" s="85"/>
      <c r="D355" s="114"/>
      <c r="E355" s="114"/>
      <c r="F355" s="114"/>
      <c r="G355" s="86"/>
      <c r="H355" s="122">
        <f t="shared" si="25"/>
        <v>0</v>
      </c>
      <c r="I355" s="122">
        <f t="shared" si="26"/>
        <v>0</v>
      </c>
      <c r="J355" s="122">
        <f t="shared" si="27"/>
        <v>0</v>
      </c>
      <c r="K355" s="122" t="str">
        <f t="shared" si="28"/>
        <v/>
      </c>
      <c r="L355" s="92"/>
      <c r="M355" s="93"/>
      <c r="N355" s="101"/>
      <c r="O355" s="118"/>
      <c r="P355" s="87"/>
      <c r="Q355" s="94"/>
      <c r="R355" s="122">
        <f t="shared" si="29"/>
        <v>0</v>
      </c>
      <c r="S355" s="95"/>
      <c r="T355" s="119"/>
      <c r="U355" s="119"/>
      <c r="V355" s="86"/>
      <c r="W355" s="153"/>
      <c r="X355" s="144"/>
      <c r="Y355" s="144"/>
      <c r="Z355" s="144"/>
      <c r="AA355" s="144"/>
      <c r="AB355" s="144"/>
      <c r="AC355" s="144"/>
      <c r="AD355" s="144"/>
      <c r="AE355" s="144"/>
      <c r="AF355" s="148"/>
      <c r="AG355" s="153"/>
      <c r="AH355" s="153"/>
      <c r="AI355" s="153"/>
      <c r="AJ355" s="153"/>
      <c r="AK355" s="153"/>
      <c r="AL355" s="82"/>
      <c r="AM355" s="82"/>
      <c r="AN355" s="159"/>
      <c r="AO355" s="159"/>
      <c r="AP355" s="159"/>
      <c r="AQ355" s="159"/>
      <c r="AR355" s="82"/>
      <c r="AS355" s="82"/>
      <c r="AT355" s="83"/>
      <c r="AU355" s="83"/>
      <c r="AV355" s="186"/>
      <c r="AW355" s="90"/>
      <c r="AX355" s="90"/>
      <c r="AY355" s="90"/>
      <c r="AZ355" s="90"/>
      <c r="BA355" s="90"/>
      <c r="BB355" s="90"/>
      <c r="BC355" s="90"/>
      <c r="BD355" s="90"/>
      <c r="BE355" s="148"/>
      <c r="BF355" s="186"/>
      <c r="BG355" s="186"/>
      <c r="BH355" s="186"/>
      <c r="BI355" s="186"/>
    </row>
    <row r="356" spans="1:61" s="91" customFormat="1">
      <c r="A356" s="84"/>
      <c r="B356" s="86"/>
      <c r="C356" s="85"/>
      <c r="D356" s="114"/>
      <c r="E356" s="114"/>
      <c r="F356" s="114"/>
      <c r="G356" s="86"/>
      <c r="H356" s="122">
        <f t="shared" si="25"/>
        <v>0</v>
      </c>
      <c r="I356" s="122">
        <f t="shared" si="26"/>
        <v>0</v>
      </c>
      <c r="J356" s="122">
        <f t="shared" si="27"/>
        <v>0</v>
      </c>
      <c r="K356" s="122" t="str">
        <f t="shared" si="28"/>
        <v/>
      </c>
      <c r="L356" s="92"/>
      <c r="M356" s="93"/>
      <c r="N356" s="101"/>
      <c r="O356" s="118"/>
      <c r="P356" s="87"/>
      <c r="Q356" s="94"/>
      <c r="R356" s="122">
        <f t="shared" si="29"/>
        <v>0</v>
      </c>
      <c r="S356" s="95"/>
      <c r="T356" s="119"/>
      <c r="U356" s="119"/>
      <c r="V356" s="86"/>
      <c r="W356" s="153"/>
      <c r="X356" s="144"/>
      <c r="Y356" s="144"/>
      <c r="Z356" s="144"/>
      <c r="AA356" s="144"/>
      <c r="AB356" s="144"/>
      <c r="AC356" s="144"/>
      <c r="AD356" s="144"/>
      <c r="AE356" s="144"/>
      <c r="AF356" s="148"/>
      <c r="AG356" s="153"/>
      <c r="AH356" s="153"/>
      <c r="AI356" s="153"/>
      <c r="AJ356" s="153"/>
      <c r="AK356" s="153"/>
      <c r="AL356" s="82"/>
      <c r="AM356" s="82"/>
      <c r="AN356" s="159"/>
      <c r="AO356" s="159"/>
      <c r="AP356" s="159"/>
      <c r="AQ356" s="159"/>
      <c r="AR356" s="82"/>
      <c r="AS356" s="82"/>
      <c r="AT356" s="83"/>
      <c r="AU356" s="83"/>
      <c r="AV356" s="186"/>
      <c r="AW356" s="90"/>
      <c r="AX356" s="90"/>
      <c r="AY356" s="90"/>
      <c r="AZ356" s="90"/>
      <c r="BA356" s="90"/>
      <c r="BB356" s="90"/>
      <c r="BC356" s="90"/>
      <c r="BD356" s="90"/>
      <c r="BE356" s="148"/>
      <c r="BF356" s="186"/>
      <c r="BG356" s="186"/>
      <c r="BH356" s="186"/>
      <c r="BI356" s="186"/>
    </row>
    <row r="357" spans="1:61" s="91" customFormat="1">
      <c r="A357" s="84"/>
      <c r="B357" s="86"/>
      <c r="C357" s="85"/>
      <c r="D357" s="114"/>
      <c r="E357" s="114"/>
      <c r="F357" s="114"/>
      <c r="G357" s="86"/>
      <c r="H357" s="122">
        <f t="shared" si="25"/>
        <v>0</v>
      </c>
      <c r="I357" s="122">
        <f t="shared" si="26"/>
        <v>0</v>
      </c>
      <c r="J357" s="122">
        <f t="shared" si="27"/>
        <v>0</v>
      </c>
      <c r="K357" s="122" t="str">
        <f t="shared" si="28"/>
        <v/>
      </c>
      <c r="L357" s="92"/>
      <c r="M357" s="93"/>
      <c r="N357" s="101"/>
      <c r="O357" s="118"/>
      <c r="P357" s="87"/>
      <c r="Q357" s="94"/>
      <c r="R357" s="122">
        <f t="shared" si="29"/>
        <v>0</v>
      </c>
      <c r="S357" s="95"/>
      <c r="T357" s="119"/>
      <c r="U357" s="119"/>
      <c r="V357" s="86"/>
      <c r="W357" s="153"/>
      <c r="X357" s="144"/>
      <c r="Y357" s="144"/>
      <c r="Z357" s="144"/>
      <c r="AA357" s="144"/>
      <c r="AB357" s="144"/>
      <c r="AC357" s="144"/>
      <c r="AD357" s="144"/>
      <c r="AE357" s="144"/>
      <c r="AF357" s="148"/>
      <c r="AG357" s="153"/>
      <c r="AH357" s="153"/>
      <c r="AI357" s="153"/>
      <c r="AJ357" s="153"/>
      <c r="AK357" s="153"/>
      <c r="AL357" s="82"/>
      <c r="AM357" s="82"/>
      <c r="AN357" s="159"/>
      <c r="AO357" s="159"/>
      <c r="AP357" s="159"/>
      <c r="AQ357" s="159"/>
      <c r="AR357" s="82"/>
      <c r="AS357" s="82"/>
      <c r="AT357" s="83"/>
      <c r="AU357" s="83"/>
      <c r="AV357" s="186"/>
      <c r="AW357" s="90"/>
      <c r="AX357" s="90"/>
      <c r="AY357" s="90"/>
      <c r="AZ357" s="90"/>
      <c r="BA357" s="90"/>
      <c r="BB357" s="90"/>
      <c r="BC357" s="90"/>
      <c r="BD357" s="90"/>
      <c r="BE357" s="148"/>
      <c r="BF357" s="186"/>
      <c r="BG357" s="186"/>
      <c r="BH357" s="186"/>
      <c r="BI357" s="186"/>
    </row>
    <row r="358" spans="1:61" s="91" customFormat="1">
      <c r="A358" s="84"/>
      <c r="B358" s="86"/>
      <c r="C358" s="85"/>
      <c r="D358" s="114"/>
      <c r="E358" s="114"/>
      <c r="F358" s="114"/>
      <c r="G358" s="86"/>
      <c r="H358" s="122">
        <f t="shared" si="25"/>
        <v>0</v>
      </c>
      <c r="I358" s="122">
        <f t="shared" si="26"/>
        <v>0</v>
      </c>
      <c r="J358" s="122">
        <f t="shared" si="27"/>
        <v>0</v>
      </c>
      <c r="K358" s="122" t="str">
        <f t="shared" si="28"/>
        <v/>
      </c>
      <c r="L358" s="92"/>
      <c r="M358" s="93"/>
      <c r="N358" s="101"/>
      <c r="O358" s="118"/>
      <c r="P358" s="87"/>
      <c r="Q358" s="94"/>
      <c r="R358" s="122">
        <f t="shared" si="29"/>
        <v>0</v>
      </c>
      <c r="S358" s="95"/>
      <c r="T358" s="119"/>
      <c r="U358" s="119"/>
      <c r="V358" s="86"/>
      <c r="W358" s="153"/>
      <c r="X358" s="144"/>
      <c r="Y358" s="144"/>
      <c r="Z358" s="144"/>
      <c r="AA358" s="144"/>
      <c r="AB358" s="144"/>
      <c r="AC358" s="144"/>
      <c r="AD358" s="144"/>
      <c r="AE358" s="144"/>
      <c r="AF358" s="148"/>
      <c r="AG358" s="153"/>
      <c r="AH358" s="153"/>
      <c r="AI358" s="153"/>
      <c r="AJ358" s="153"/>
      <c r="AK358" s="153"/>
      <c r="AL358" s="82"/>
      <c r="AM358" s="82"/>
      <c r="AN358" s="159"/>
      <c r="AO358" s="159"/>
      <c r="AP358" s="159"/>
      <c r="AQ358" s="159"/>
      <c r="AR358" s="82"/>
      <c r="AS358" s="82"/>
      <c r="AT358" s="83"/>
      <c r="AU358" s="83"/>
      <c r="AV358" s="186"/>
      <c r="AW358" s="90"/>
      <c r="AX358" s="90"/>
      <c r="AY358" s="90"/>
      <c r="AZ358" s="90"/>
      <c r="BA358" s="90"/>
      <c r="BB358" s="90"/>
      <c r="BC358" s="90"/>
      <c r="BD358" s="90"/>
      <c r="BE358" s="148"/>
      <c r="BF358" s="186"/>
      <c r="BG358" s="186"/>
      <c r="BH358" s="186"/>
      <c r="BI358" s="186"/>
    </row>
    <row r="359" spans="1:61" s="91" customFormat="1">
      <c r="A359" s="84"/>
      <c r="B359" s="86"/>
      <c r="C359" s="85"/>
      <c r="D359" s="114"/>
      <c r="E359" s="114"/>
      <c r="F359" s="114"/>
      <c r="G359" s="86"/>
      <c r="H359" s="122">
        <f t="shared" si="25"/>
        <v>0</v>
      </c>
      <c r="I359" s="122">
        <f t="shared" si="26"/>
        <v>0</v>
      </c>
      <c r="J359" s="122">
        <f t="shared" si="27"/>
        <v>0</v>
      </c>
      <c r="K359" s="122" t="str">
        <f t="shared" si="28"/>
        <v/>
      </c>
      <c r="L359" s="92"/>
      <c r="M359" s="93"/>
      <c r="N359" s="101"/>
      <c r="O359" s="118"/>
      <c r="P359" s="87"/>
      <c r="Q359" s="94"/>
      <c r="R359" s="122">
        <f t="shared" si="29"/>
        <v>0</v>
      </c>
      <c r="S359" s="95"/>
      <c r="T359" s="119"/>
      <c r="U359" s="119"/>
      <c r="V359" s="86"/>
      <c r="W359" s="153"/>
      <c r="X359" s="144"/>
      <c r="Y359" s="144"/>
      <c r="Z359" s="144"/>
      <c r="AA359" s="144"/>
      <c r="AB359" s="144"/>
      <c r="AC359" s="144"/>
      <c r="AD359" s="144"/>
      <c r="AE359" s="144"/>
      <c r="AF359" s="148"/>
      <c r="AG359" s="153"/>
      <c r="AH359" s="153"/>
      <c r="AI359" s="153"/>
      <c r="AJ359" s="153"/>
      <c r="AK359" s="153"/>
      <c r="AL359" s="82"/>
      <c r="AM359" s="82"/>
      <c r="AN359" s="159"/>
      <c r="AO359" s="159"/>
      <c r="AP359" s="159"/>
      <c r="AQ359" s="159"/>
      <c r="AR359" s="82"/>
      <c r="AS359" s="82"/>
      <c r="AT359" s="83"/>
      <c r="AU359" s="83"/>
      <c r="AV359" s="186"/>
      <c r="AW359" s="90"/>
      <c r="AX359" s="90"/>
      <c r="AY359" s="90"/>
      <c r="AZ359" s="90"/>
      <c r="BA359" s="90"/>
      <c r="BB359" s="90"/>
      <c r="BC359" s="90"/>
      <c r="BD359" s="90"/>
      <c r="BE359" s="148"/>
      <c r="BF359" s="186"/>
      <c r="BG359" s="186"/>
      <c r="BH359" s="186"/>
      <c r="BI359" s="186"/>
    </row>
    <row r="360" spans="1:61" s="91" customFormat="1">
      <c r="A360" s="84"/>
      <c r="B360" s="86"/>
      <c r="C360" s="85"/>
      <c r="D360" s="114"/>
      <c r="E360" s="114"/>
      <c r="F360" s="114"/>
      <c r="G360" s="86"/>
      <c r="H360" s="122">
        <f t="shared" si="25"/>
        <v>0</v>
      </c>
      <c r="I360" s="122">
        <f t="shared" si="26"/>
        <v>0</v>
      </c>
      <c r="J360" s="122">
        <f t="shared" si="27"/>
        <v>0</v>
      </c>
      <c r="K360" s="122" t="str">
        <f t="shared" si="28"/>
        <v/>
      </c>
      <c r="L360" s="92"/>
      <c r="M360" s="93"/>
      <c r="N360" s="101"/>
      <c r="O360" s="118"/>
      <c r="P360" s="87"/>
      <c r="Q360" s="94"/>
      <c r="R360" s="122">
        <f t="shared" si="29"/>
        <v>0</v>
      </c>
      <c r="S360" s="95"/>
      <c r="T360" s="119"/>
      <c r="U360" s="119"/>
      <c r="V360" s="86"/>
      <c r="W360" s="153"/>
      <c r="X360" s="144"/>
      <c r="Y360" s="144"/>
      <c r="Z360" s="144"/>
      <c r="AA360" s="144"/>
      <c r="AB360" s="144"/>
      <c r="AC360" s="144"/>
      <c r="AD360" s="144"/>
      <c r="AE360" s="144"/>
      <c r="AF360" s="148"/>
      <c r="AG360" s="153"/>
      <c r="AH360" s="153"/>
      <c r="AI360" s="153"/>
      <c r="AJ360" s="153"/>
      <c r="AK360" s="153"/>
      <c r="AL360" s="82"/>
      <c r="AM360" s="82"/>
      <c r="AN360" s="159"/>
      <c r="AO360" s="159"/>
      <c r="AP360" s="159"/>
      <c r="AQ360" s="159"/>
      <c r="AR360" s="82"/>
      <c r="AS360" s="82"/>
      <c r="AT360" s="83"/>
      <c r="AU360" s="83"/>
      <c r="AV360" s="186"/>
      <c r="AW360" s="90"/>
      <c r="AX360" s="90"/>
      <c r="AY360" s="90"/>
      <c r="AZ360" s="90"/>
      <c r="BA360" s="90"/>
      <c r="BB360" s="90"/>
      <c r="BC360" s="90"/>
      <c r="BD360" s="90"/>
      <c r="BE360" s="148"/>
      <c r="BF360" s="186"/>
      <c r="BG360" s="186"/>
      <c r="BH360" s="186"/>
      <c r="BI360" s="186"/>
    </row>
    <row r="361" spans="1:61" s="91" customFormat="1">
      <c r="A361" s="84"/>
      <c r="B361" s="86"/>
      <c r="C361" s="85"/>
      <c r="D361" s="114"/>
      <c r="E361" s="114"/>
      <c r="F361" s="114"/>
      <c r="G361" s="86"/>
      <c r="H361" s="122">
        <f t="shared" si="25"/>
        <v>0</v>
      </c>
      <c r="I361" s="122">
        <f t="shared" si="26"/>
        <v>0</v>
      </c>
      <c r="J361" s="122">
        <f t="shared" si="27"/>
        <v>0</v>
      </c>
      <c r="K361" s="122" t="str">
        <f t="shared" si="28"/>
        <v/>
      </c>
      <c r="L361" s="92"/>
      <c r="M361" s="93"/>
      <c r="N361" s="101"/>
      <c r="O361" s="118"/>
      <c r="P361" s="87"/>
      <c r="Q361" s="94"/>
      <c r="R361" s="122">
        <f t="shared" si="29"/>
        <v>0</v>
      </c>
      <c r="S361" s="95"/>
      <c r="T361" s="119"/>
      <c r="U361" s="119"/>
      <c r="V361" s="86"/>
      <c r="W361" s="153"/>
      <c r="X361" s="144"/>
      <c r="Y361" s="144"/>
      <c r="Z361" s="144"/>
      <c r="AA361" s="144"/>
      <c r="AB361" s="144"/>
      <c r="AC361" s="144"/>
      <c r="AD361" s="144"/>
      <c r="AE361" s="144"/>
      <c r="AF361" s="148"/>
      <c r="AG361" s="153"/>
      <c r="AH361" s="153"/>
      <c r="AI361" s="153"/>
      <c r="AJ361" s="153"/>
      <c r="AK361" s="153"/>
      <c r="AL361" s="82"/>
      <c r="AM361" s="82"/>
      <c r="AN361" s="159"/>
      <c r="AO361" s="159"/>
      <c r="AP361" s="159"/>
      <c r="AQ361" s="159"/>
      <c r="AR361" s="82"/>
      <c r="AS361" s="82"/>
      <c r="AT361" s="83"/>
      <c r="AU361" s="83"/>
      <c r="AV361" s="186"/>
      <c r="AW361" s="90"/>
      <c r="AX361" s="90"/>
      <c r="AY361" s="90"/>
      <c r="AZ361" s="90"/>
      <c r="BA361" s="90"/>
      <c r="BB361" s="90"/>
      <c r="BC361" s="90"/>
      <c r="BD361" s="90"/>
      <c r="BE361" s="148"/>
      <c r="BF361" s="186"/>
      <c r="BG361" s="186"/>
      <c r="BH361" s="186"/>
      <c r="BI361" s="186"/>
    </row>
    <row r="362" spans="1:61" s="91" customFormat="1">
      <c r="A362" s="84"/>
      <c r="B362" s="86"/>
      <c r="C362" s="85"/>
      <c r="D362" s="114"/>
      <c r="E362" s="114"/>
      <c r="F362" s="114"/>
      <c r="G362" s="86"/>
      <c r="H362" s="122">
        <f t="shared" si="25"/>
        <v>0</v>
      </c>
      <c r="I362" s="122">
        <f t="shared" si="26"/>
        <v>0</v>
      </c>
      <c r="J362" s="122">
        <f t="shared" si="27"/>
        <v>0</v>
      </c>
      <c r="K362" s="122" t="str">
        <f t="shared" si="28"/>
        <v/>
      </c>
      <c r="L362" s="92"/>
      <c r="M362" s="93"/>
      <c r="N362" s="101"/>
      <c r="O362" s="118"/>
      <c r="P362" s="87"/>
      <c r="Q362" s="94"/>
      <c r="R362" s="122">
        <f t="shared" si="29"/>
        <v>0</v>
      </c>
      <c r="S362" s="95"/>
      <c r="T362" s="119"/>
      <c r="U362" s="119"/>
      <c r="V362" s="86"/>
      <c r="W362" s="153"/>
      <c r="X362" s="144"/>
      <c r="Y362" s="144"/>
      <c r="Z362" s="144"/>
      <c r="AA362" s="144"/>
      <c r="AB362" s="144"/>
      <c r="AC362" s="144"/>
      <c r="AD362" s="144"/>
      <c r="AE362" s="144"/>
      <c r="AF362" s="148"/>
      <c r="AG362" s="153"/>
      <c r="AH362" s="153"/>
      <c r="AI362" s="153"/>
      <c r="AJ362" s="153"/>
      <c r="AK362" s="153"/>
      <c r="AL362" s="82"/>
      <c r="AM362" s="82"/>
      <c r="AN362" s="159"/>
      <c r="AO362" s="159"/>
      <c r="AP362" s="159"/>
      <c r="AQ362" s="159"/>
      <c r="AR362" s="82"/>
      <c r="AS362" s="82"/>
      <c r="AT362" s="83"/>
      <c r="AU362" s="83"/>
      <c r="AV362" s="186"/>
      <c r="AW362" s="90"/>
      <c r="AX362" s="90"/>
      <c r="AY362" s="90"/>
      <c r="AZ362" s="90"/>
      <c r="BA362" s="90"/>
      <c r="BB362" s="90"/>
      <c r="BC362" s="90"/>
      <c r="BD362" s="90"/>
      <c r="BE362" s="148"/>
      <c r="BF362" s="186"/>
      <c r="BG362" s="186"/>
      <c r="BH362" s="186"/>
      <c r="BI362" s="186"/>
    </row>
    <row r="363" spans="1:61" s="91" customFormat="1">
      <c r="A363" s="84"/>
      <c r="B363" s="86"/>
      <c r="C363" s="85"/>
      <c r="D363" s="114"/>
      <c r="E363" s="114"/>
      <c r="F363" s="114"/>
      <c r="G363" s="86"/>
      <c r="H363" s="122">
        <f t="shared" si="25"/>
        <v>0</v>
      </c>
      <c r="I363" s="122">
        <f t="shared" si="26"/>
        <v>0</v>
      </c>
      <c r="J363" s="122">
        <f t="shared" si="27"/>
        <v>0</v>
      </c>
      <c r="K363" s="122" t="str">
        <f t="shared" si="28"/>
        <v/>
      </c>
      <c r="L363" s="92"/>
      <c r="M363" s="93"/>
      <c r="N363" s="101"/>
      <c r="O363" s="118"/>
      <c r="P363" s="87"/>
      <c r="Q363" s="94"/>
      <c r="R363" s="122">
        <f t="shared" si="29"/>
        <v>0</v>
      </c>
      <c r="S363" s="95"/>
      <c r="T363" s="119"/>
      <c r="U363" s="119"/>
      <c r="V363" s="86"/>
      <c r="W363" s="153"/>
      <c r="X363" s="144"/>
      <c r="Y363" s="144"/>
      <c r="Z363" s="144"/>
      <c r="AA363" s="144"/>
      <c r="AB363" s="144"/>
      <c r="AC363" s="144"/>
      <c r="AD363" s="144"/>
      <c r="AE363" s="144"/>
      <c r="AF363" s="148"/>
      <c r="AG363" s="153"/>
      <c r="AH363" s="153"/>
      <c r="AI363" s="153"/>
      <c r="AJ363" s="153"/>
      <c r="AK363" s="153"/>
      <c r="AL363" s="82"/>
      <c r="AM363" s="82"/>
      <c r="AN363" s="159"/>
      <c r="AO363" s="159"/>
      <c r="AP363" s="159"/>
      <c r="AQ363" s="159"/>
      <c r="AR363" s="82"/>
      <c r="AS363" s="82"/>
      <c r="AT363" s="83"/>
      <c r="AU363" s="83"/>
      <c r="AV363" s="186"/>
      <c r="AW363" s="90"/>
      <c r="AX363" s="90"/>
      <c r="AY363" s="90"/>
      <c r="AZ363" s="90"/>
      <c r="BA363" s="90"/>
      <c r="BB363" s="90"/>
      <c r="BC363" s="90"/>
      <c r="BD363" s="90"/>
      <c r="BE363" s="148"/>
      <c r="BF363" s="186"/>
      <c r="BG363" s="186"/>
      <c r="BH363" s="186"/>
      <c r="BI363" s="186"/>
    </row>
    <row r="364" spans="1:61" s="91" customFormat="1">
      <c r="A364" s="84"/>
      <c r="B364" s="86"/>
      <c r="C364" s="85"/>
      <c r="D364" s="114"/>
      <c r="E364" s="114"/>
      <c r="F364" s="114"/>
      <c r="G364" s="86"/>
      <c r="H364" s="122">
        <f t="shared" si="25"/>
        <v>0</v>
      </c>
      <c r="I364" s="122">
        <f t="shared" si="26"/>
        <v>0</v>
      </c>
      <c r="J364" s="122">
        <f t="shared" si="27"/>
        <v>0</v>
      </c>
      <c r="K364" s="122" t="str">
        <f t="shared" si="28"/>
        <v/>
      </c>
      <c r="L364" s="92"/>
      <c r="M364" s="93"/>
      <c r="N364" s="101"/>
      <c r="O364" s="118"/>
      <c r="P364" s="87"/>
      <c r="Q364" s="94"/>
      <c r="R364" s="122">
        <f t="shared" si="29"/>
        <v>0</v>
      </c>
      <c r="S364" s="95"/>
      <c r="T364" s="119"/>
      <c r="U364" s="119"/>
      <c r="V364" s="86"/>
      <c r="W364" s="153"/>
      <c r="X364" s="144"/>
      <c r="Y364" s="144"/>
      <c r="Z364" s="144"/>
      <c r="AA364" s="144"/>
      <c r="AB364" s="144"/>
      <c r="AC364" s="144"/>
      <c r="AD364" s="144"/>
      <c r="AE364" s="144"/>
      <c r="AF364" s="148"/>
      <c r="AG364" s="153"/>
      <c r="AH364" s="153"/>
      <c r="AI364" s="153"/>
      <c r="AJ364" s="153"/>
      <c r="AK364" s="153"/>
      <c r="AL364" s="82"/>
      <c r="AM364" s="82"/>
      <c r="AN364" s="159"/>
      <c r="AO364" s="159"/>
      <c r="AP364" s="159"/>
      <c r="AQ364" s="159"/>
      <c r="AR364" s="82"/>
      <c r="AS364" s="82"/>
      <c r="AT364" s="83"/>
      <c r="AU364" s="83"/>
      <c r="AV364" s="186"/>
      <c r="AW364" s="90"/>
      <c r="AX364" s="90"/>
      <c r="AY364" s="90"/>
      <c r="AZ364" s="90"/>
      <c r="BA364" s="90"/>
      <c r="BB364" s="90"/>
      <c r="BC364" s="90"/>
      <c r="BD364" s="90"/>
      <c r="BE364" s="148"/>
      <c r="BF364" s="186"/>
      <c r="BG364" s="186"/>
      <c r="BH364" s="186"/>
      <c r="BI364" s="186"/>
    </row>
    <row r="365" spans="1:61" s="91" customFormat="1">
      <c r="A365" s="84"/>
      <c r="B365" s="86"/>
      <c r="C365" s="85"/>
      <c r="D365" s="114"/>
      <c r="E365" s="114"/>
      <c r="F365" s="114"/>
      <c r="G365" s="86"/>
      <c r="H365" s="122">
        <f t="shared" si="25"/>
        <v>0</v>
      </c>
      <c r="I365" s="122">
        <f t="shared" si="26"/>
        <v>0</v>
      </c>
      <c r="J365" s="122">
        <f t="shared" si="27"/>
        <v>0</v>
      </c>
      <c r="K365" s="122" t="str">
        <f t="shared" si="28"/>
        <v/>
      </c>
      <c r="L365" s="92"/>
      <c r="M365" s="93"/>
      <c r="N365" s="101"/>
      <c r="O365" s="118"/>
      <c r="P365" s="87"/>
      <c r="Q365" s="94"/>
      <c r="R365" s="122">
        <f t="shared" si="29"/>
        <v>0</v>
      </c>
      <c r="S365" s="95"/>
      <c r="T365" s="119"/>
      <c r="U365" s="119"/>
      <c r="V365" s="86"/>
      <c r="W365" s="153"/>
      <c r="X365" s="144"/>
      <c r="Y365" s="144"/>
      <c r="Z365" s="144"/>
      <c r="AA365" s="144"/>
      <c r="AB365" s="144"/>
      <c r="AC365" s="144"/>
      <c r="AD365" s="144"/>
      <c r="AE365" s="144"/>
      <c r="AF365" s="148"/>
      <c r="AG365" s="153"/>
      <c r="AH365" s="153"/>
      <c r="AI365" s="153"/>
      <c r="AJ365" s="153"/>
      <c r="AK365" s="153"/>
      <c r="AL365" s="82"/>
      <c r="AM365" s="82"/>
      <c r="AN365" s="159"/>
      <c r="AO365" s="159"/>
      <c r="AP365" s="159"/>
      <c r="AQ365" s="159"/>
      <c r="AR365" s="82"/>
      <c r="AS365" s="82"/>
      <c r="AT365" s="83"/>
      <c r="AU365" s="83"/>
      <c r="AV365" s="186"/>
      <c r="AW365" s="90"/>
      <c r="AX365" s="90"/>
      <c r="AY365" s="90"/>
      <c r="AZ365" s="90"/>
      <c r="BA365" s="90"/>
      <c r="BB365" s="90"/>
      <c r="BC365" s="90"/>
      <c r="BD365" s="90"/>
      <c r="BE365" s="148"/>
      <c r="BF365" s="186"/>
      <c r="BG365" s="186"/>
      <c r="BH365" s="186"/>
      <c r="BI365" s="186"/>
    </row>
    <row r="366" spans="1:61" s="91" customFormat="1">
      <c r="A366" s="84"/>
      <c r="B366" s="86"/>
      <c r="C366" s="85"/>
      <c r="D366" s="114"/>
      <c r="E366" s="114"/>
      <c r="F366" s="114"/>
      <c r="G366" s="86"/>
      <c r="H366" s="122">
        <f t="shared" si="25"/>
        <v>0</v>
      </c>
      <c r="I366" s="122">
        <f t="shared" si="26"/>
        <v>0</v>
      </c>
      <c r="J366" s="122">
        <f t="shared" si="27"/>
        <v>0</v>
      </c>
      <c r="K366" s="122" t="str">
        <f t="shared" si="28"/>
        <v/>
      </c>
      <c r="L366" s="92"/>
      <c r="M366" s="93"/>
      <c r="N366" s="101"/>
      <c r="O366" s="118"/>
      <c r="P366" s="87"/>
      <c r="Q366" s="94"/>
      <c r="R366" s="122">
        <f t="shared" si="29"/>
        <v>0</v>
      </c>
      <c r="S366" s="95"/>
      <c r="T366" s="119"/>
      <c r="U366" s="119"/>
      <c r="V366" s="86"/>
      <c r="W366" s="153"/>
      <c r="X366" s="144"/>
      <c r="Y366" s="144"/>
      <c r="Z366" s="144"/>
      <c r="AA366" s="144"/>
      <c r="AB366" s="144"/>
      <c r="AC366" s="144"/>
      <c r="AD366" s="144"/>
      <c r="AE366" s="144"/>
      <c r="AF366" s="148"/>
      <c r="AG366" s="153"/>
      <c r="AH366" s="153"/>
      <c r="AI366" s="153"/>
      <c r="AJ366" s="153"/>
      <c r="AK366" s="153"/>
      <c r="AL366" s="82"/>
      <c r="AM366" s="82"/>
      <c r="AN366" s="159"/>
      <c r="AO366" s="159"/>
      <c r="AP366" s="159"/>
      <c r="AQ366" s="159"/>
      <c r="AR366" s="82"/>
      <c r="AS366" s="82"/>
      <c r="AT366" s="83"/>
      <c r="AU366" s="83"/>
      <c r="AV366" s="186"/>
      <c r="AW366" s="90"/>
      <c r="AX366" s="90"/>
      <c r="AY366" s="90"/>
      <c r="AZ366" s="90"/>
      <c r="BA366" s="90"/>
      <c r="BB366" s="90"/>
      <c r="BC366" s="90"/>
      <c r="BD366" s="90"/>
      <c r="BE366" s="148"/>
      <c r="BF366" s="186"/>
      <c r="BG366" s="186"/>
      <c r="BH366" s="186"/>
      <c r="BI366" s="186"/>
    </row>
    <row r="367" spans="1:61" s="91" customFormat="1">
      <c r="A367" s="84"/>
      <c r="B367" s="86"/>
      <c r="C367" s="85"/>
      <c r="D367" s="114"/>
      <c r="E367" s="114"/>
      <c r="F367" s="114"/>
      <c r="G367" s="86"/>
      <c r="H367" s="122">
        <f t="shared" si="25"/>
        <v>0</v>
      </c>
      <c r="I367" s="122">
        <f t="shared" si="26"/>
        <v>0</v>
      </c>
      <c r="J367" s="122">
        <f t="shared" si="27"/>
        <v>0</v>
      </c>
      <c r="K367" s="122" t="str">
        <f t="shared" si="28"/>
        <v/>
      </c>
      <c r="L367" s="92"/>
      <c r="M367" s="93"/>
      <c r="N367" s="101"/>
      <c r="O367" s="118"/>
      <c r="P367" s="87"/>
      <c r="Q367" s="94"/>
      <c r="R367" s="122">
        <f t="shared" si="29"/>
        <v>0</v>
      </c>
      <c r="S367" s="95"/>
      <c r="T367" s="119"/>
      <c r="U367" s="119"/>
      <c r="V367" s="86"/>
      <c r="W367" s="153"/>
      <c r="X367" s="144"/>
      <c r="Y367" s="144"/>
      <c r="Z367" s="144"/>
      <c r="AA367" s="144"/>
      <c r="AB367" s="144"/>
      <c r="AC367" s="144"/>
      <c r="AD367" s="144"/>
      <c r="AE367" s="144"/>
      <c r="AF367" s="148"/>
      <c r="AG367" s="153"/>
      <c r="AH367" s="153"/>
      <c r="AI367" s="153"/>
      <c r="AJ367" s="153"/>
      <c r="AK367" s="153"/>
      <c r="AL367" s="82"/>
      <c r="AM367" s="82"/>
      <c r="AN367" s="159"/>
      <c r="AO367" s="159"/>
      <c r="AP367" s="159"/>
      <c r="AQ367" s="159"/>
      <c r="AR367" s="82"/>
      <c r="AS367" s="82"/>
      <c r="AT367" s="83"/>
      <c r="AU367" s="83"/>
      <c r="AV367" s="186"/>
      <c r="AW367" s="90"/>
      <c r="AX367" s="90"/>
      <c r="AY367" s="90"/>
      <c r="AZ367" s="90"/>
      <c r="BA367" s="90"/>
      <c r="BB367" s="90"/>
      <c r="BC367" s="90"/>
      <c r="BD367" s="90"/>
      <c r="BE367" s="148"/>
      <c r="BF367" s="186"/>
      <c r="BG367" s="186"/>
      <c r="BH367" s="186"/>
      <c r="BI367" s="186"/>
    </row>
    <row r="368" spans="1:61" s="91" customFormat="1">
      <c r="A368" s="84"/>
      <c r="B368" s="86"/>
      <c r="C368" s="85"/>
      <c r="D368" s="114"/>
      <c r="E368" s="114"/>
      <c r="F368" s="114"/>
      <c r="G368" s="86"/>
      <c r="H368" s="122">
        <f t="shared" si="25"/>
        <v>0</v>
      </c>
      <c r="I368" s="122">
        <f t="shared" si="26"/>
        <v>0</v>
      </c>
      <c r="J368" s="122">
        <f t="shared" si="27"/>
        <v>0</v>
      </c>
      <c r="K368" s="122" t="str">
        <f t="shared" si="28"/>
        <v/>
      </c>
      <c r="L368" s="92"/>
      <c r="M368" s="93"/>
      <c r="N368" s="101"/>
      <c r="O368" s="118"/>
      <c r="P368" s="87"/>
      <c r="Q368" s="94"/>
      <c r="R368" s="122">
        <f t="shared" si="29"/>
        <v>0</v>
      </c>
      <c r="S368" s="95"/>
      <c r="T368" s="119"/>
      <c r="U368" s="119"/>
      <c r="V368" s="86"/>
      <c r="W368" s="153"/>
      <c r="X368" s="144"/>
      <c r="Y368" s="144"/>
      <c r="Z368" s="144"/>
      <c r="AA368" s="144"/>
      <c r="AB368" s="144"/>
      <c r="AC368" s="144"/>
      <c r="AD368" s="144"/>
      <c r="AE368" s="144"/>
      <c r="AF368" s="148"/>
      <c r="AG368" s="153"/>
      <c r="AH368" s="153"/>
      <c r="AI368" s="153"/>
      <c r="AJ368" s="153"/>
      <c r="AK368" s="153"/>
      <c r="AL368" s="82"/>
      <c r="AM368" s="82"/>
      <c r="AN368" s="159"/>
      <c r="AO368" s="159"/>
      <c r="AP368" s="159"/>
      <c r="AQ368" s="159"/>
      <c r="AR368" s="82"/>
      <c r="AS368" s="82"/>
      <c r="AT368" s="83"/>
      <c r="AU368" s="83"/>
      <c r="AV368" s="186"/>
      <c r="AW368" s="90"/>
      <c r="AX368" s="90"/>
      <c r="AY368" s="90"/>
      <c r="AZ368" s="90"/>
      <c r="BA368" s="90"/>
      <c r="BB368" s="90"/>
      <c r="BC368" s="90"/>
      <c r="BD368" s="90"/>
      <c r="BE368" s="148"/>
      <c r="BF368" s="186"/>
      <c r="BG368" s="186"/>
      <c r="BH368" s="186"/>
      <c r="BI368" s="186"/>
    </row>
    <row r="369" spans="1:61" s="91" customFormat="1">
      <c r="A369" s="84"/>
      <c r="B369" s="86"/>
      <c r="C369" s="85"/>
      <c r="D369" s="114"/>
      <c r="E369" s="114"/>
      <c r="F369" s="114"/>
      <c r="G369" s="86"/>
      <c r="H369" s="122">
        <f t="shared" si="25"/>
        <v>0</v>
      </c>
      <c r="I369" s="122">
        <f t="shared" si="26"/>
        <v>0</v>
      </c>
      <c r="J369" s="122">
        <f t="shared" si="27"/>
        <v>0</v>
      </c>
      <c r="K369" s="122" t="str">
        <f t="shared" si="28"/>
        <v/>
      </c>
      <c r="L369" s="92"/>
      <c r="M369" s="93"/>
      <c r="N369" s="101"/>
      <c r="O369" s="118"/>
      <c r="P369" s="87"/>
      <c r="Q369" s="94"/>
      <c r="R369" s="122">
        <f t="shared" si="29"/>
        <v>0</v>
      </c>
      <c r="S369" s="95"/>
      <c r="T369" s="119"/>
      <c r="U369" s="119"/>
      <c r="V369" s="86"/>
      <c r="W369" s="153"/>
      <c r="X369" s="144"/>
      <c r="Y369" s="144"/>
      <c r="Z369" s="144"/>
      <c r="AA369" s="144"/>
      <c r="AB369" s="144"/>
      <c r="AC369" s="144"/>
      <c r="AD369" s="144"/>
      <c r="AE369" s="144"/>
      <c r="AF369" s="148"/>
      <c r="AG369" s="153"/>
      <c r="AH369" s="153"/>
      <c r="AI369" s="153"/>
      <c r="AJ369" s="153"/>
      <c r="AK369" s="153"/>
      <c r="AL369" s="82"/>
      <c r="AM369" s="82"/>
      <c r="AN369" s="159"/>
      <c r="AO369" s="159"/>
      <c r="AP369" s="159"/>
      <c r="AQ369" s="159"/>
      <c r="AR369" s="82"/>
      <c r="AS369" s="82"/>
      <c r="AT369" s="83"/>
      <c r="AU369" s="83"/>
      <c r="AV369" s="186"/>
      <c r="AW369" s="90"/>
      <c r="AX369" s="90"/>
      <c r="AY369" s="90"/>
      <c r="AZ369" s="90"/>
      <c r="BA369" s="90"/>
      <c r="BB369" s="90"/>
      <c r="BC369" s="90"/>
      <c r="BD369" s="90"/>
      <c r="BE369" s="148"/>
      <c r="BF369" s="186"/>
      <c r="BG369" s="186"/>
      <c r="BH369" s="186"/>
      <c r="BI369" s="186"/>
    </row>
    <row r="370" spans="1:61" s="91" customFormat="1">
      <c r="A370" s="84"/>
      <c r="B370" s="86"/>
      <c r="C370" s="85"/>
      <c r="D370" s="114"/>
      <c r="E370" s="114"/>
      <c r="F370" s="114"/>
      <c r="G370" s="86"/>
      <c r="H370" s="122">
        <f t="shared" si="25"/>
        <v>0</v>
      </c>
      <c r="I370" s="122">
        <f t="shared" si="26"/>
        <v>0</v>
      </c>
      <c r="J370" s="122">
        <f t="shared" si="27"/>
        <v>0</v>
      </c>
      <c r="K370" s="122" t="str">
        <f t="shared" si="28"/>
        <v/>
      </c>
      <c r="L370" s="92"/>
      <c r="M370" s="93"/>
      <c r="N370" s="101"/>
      <c r="O370" s="118"/>
      <c r="P370" s="87"/>
      <c r="Q370" s="94"/>
      <c r="R370" s="122">
        <f t="shared" si="29"/>
        <v>0</v>
      </c>
      <c r="S370" s="95"/>
      <c r="T370" s="119"/>
      <c r="U370" s="119"/>
      <c r="V370" s="86"/>
      <c r="W370" s="153"/>
      <c r="X370" s="144"/>
      <c r="Y370" s="144"/>
      <c r="Z370" s="144"/>
      <c r="AA370" s="144"/>
      <c r="AB370" s="144"/>
      <c r="AC370" s="144"/>
      <c r="AD370" s="144"/>
      <c r="AE370" s="144"/>
      <c r="AF370" s="148"/>
      <c r="AG370" s="153"/>
      <c r="AH370" s="153"/>
      <c r="AI370" s="153"/>
      <c r="AJ370" s="153"/>
      <c r="AK370" s="153"/>
      <c r="AL370" s="82"/>
      <c r="AM370" s="82"/>
      <c r="AN370" s="159"/>
      <c r="AO370" s="159"/>
      <c r="AP370" s="159"/>
      <c r="AQ370" s="159"/>
      <c r="AR370" s="82"/>
      <c r="AS370" s="82"/>
      <c r="AT370" s="83"/>
      <c r="AU370" s="83"/>
      <c r="AV370" s="186"/>
      <c r="AW370" s="90"/>
      <c r="AX370" s="90"/>
      <c r="AY370" s="90"/>
      <c r="AZ370" s="90"/>
      <c r="BA370" s="90"/>
      <c r="BB370" s="90"/>
      <c r="BC370" s="90"/>
      <c r="BD370" s="90"/>
      <c r="BE370" s="148"/>
      <c r="BF370" s="186"/>
      <c r="BG370" s="186"/>
      <c r="BH370" s="186"/>
      <c r="BI370" s="186"/>
    </row>
    <row r="371" spans="1:61" s="91" customFormat="1">
      <c r="A371" s="84"/>
      <c r="B371" s="86"/>
      <c r="C371" s="85"/>
      <c r="D371" s="114"/>
      <c r="E371" s="114"/>
      <c r="F371" s="114"/>
      <c r="G371" s="86"/>
      <c r="H371" s="122">
        <f t="shared" si="25"/>
        <v>0</v>
      </c>
      <c r="I371" s="122">
        <f t="shared" si="26"/>
        <v>0</v>
      </c>
      <c r="J371" s="122">
        <f t="shared" si="27"/>
        <v>0</v>
      </c>
      <c r="K371" s="122" t="str">
        <f t="shared" si="28"/>
        <v/>
      </c>
      <c r="L371" s="92"/>
      <c r="M371" s="93"/>
      <c r="N371" s="101"/>
      <c r="O371" s="118"/>
      <c r="P371" s="87"/>
      <c r="Q371" s="94"/>
      <c r="R371" s="122">
        <f t="shared" si="29"/>
        <v>0</v>
      </c>
      <c r="S371" s="95"/>
      <c r="T371" s="119"/>
      <c r="U371" s="119"/>
      <c r="V371" s="86"/>
      <c r="W371" s="153"/>
      <c r="X371" s="144"/>
      <c r="Y371" s="144"/>
      <c r="Z371" s="144"/>
      <c r="AA371" s="144"/>
      <c r="AB371" s="144"/>
      <c r="AC371" s="144"/>
      <c r="AD371" s="144"/>
      <c r="AE371" s="144"/>
      <c r="AF371" s="148"/>
      <c r="AG371" s="153"/>
      <c r="AH371" s="153"/>
      <c r="AI371" s="153"/>
      <c r="AJ371" s="153"/>
      <c r="AK371" s="153"/>
      <c r="AL371" s="82"/>
      <c r="AM371" s="82"/>
      <c r="AN371" s="159"/>
      <c r="AO371" s="159"/>
      <c r="AP371" s="159"/>
      <c r="AQ371" s="159"/>
      <c r="AR371" s="82"/>
      <c r="AS371" s="82"/>
      <c r="AT371" s="83"/>
      <c r="AU371" s="83"/>
      <c r="AV371" s="186"/>
      <c r="AW371" s="90"/>
      <c r="AX371" s="90"/>
      <c r="AY371" s="90"/>
      <c r="AZ371" s="90"/>
      <c r="BA371" s="90"/>
      <c r="BB371" s="90"/>
      <c r="BC371" s="90"/>
      <c r="BD371" s="90"/>
      <c r="BE371" s="148"/>
      <c r="BF371" s="186"/>
      <c r="BG371" s="186"/>
      <c r="BH371" s="186"/>
      <c r="BI371" s="186"/>
    </row>
    <row r="372" spans="1:61" s="91" customFormat="1">
      <c r="A372" s="84"/>
      <c r="B372" s="86"/>
      <c r="C372" s="85"/>
      <c r="D372" s="114"/>
      <c r="E372" s="114"/>
      <c r="F372" s="114"/>
      <c r="G372" s="86"/>
      <c r="H372" s="122">
        <f t="shared" si="25"/>
        <v>0</v>
      </c>
      <c r="I372" s="122">
        <f t="shared" si="26"/>
        <v>0</v>
      </c>
      <c r="J372" s="122">
        <f t="shared" si="27"/>
        <v>0</v>
      </c>
      <c r="K372" s="122" t="str">
        <f t="shared" si="28"/>
        <v/>
      </c>
      <c r="L372" s="92"/>
      <c r="M372" s="93"/>
      <c r="N372" s="101"/>
      <c r="O372" s="118"/>
      <c r="P372" s="87"/>
      <c r="Q372" s="94"/>
      <c r="R372" s="122">
        <f t="shared" si="29"/>
        <v>0</v>
      </c>
      <c r="S372" s="95"/>
      <c r="T372" s="119"/>
      <c r="U372" s="119"/>
      <c r="V372" s="86"/>
      <c r="W372" s="153"/>
      <c r="X372" s="144"/>
      <c r="Y372" s="144"/>
      <c r="Z372" s="144"/>
      <c r="AA372" s="144"/>
      <c r="AB372" s="144"/>
      <c r="AC372" s="144"/>
      <c r="AD372" s="144"/>
      <c r="AE372" s="144"/>
      <c r="AF372" s="148"/>
      <c r="AG372" s="153"/>
      <c r="AH372" s="153"/>
      <c r="AI372" s="153"/>
      <c r="AJ372" s="153"/>
      <c r="AK372" s="153"/>
      <c r="AL372" s="82"/>
      <c r="AM372" s="82"/>
      <c r="AN372" s="159"/>
      <c r="AO372" s="159"/>
      <c r="AP372" s="159"/>
      <c r="AQ372" s="159"/>
      <c r="AR372" s="82"/>
      <c r="AS372" s="82"/>
      <c r="AT372" s="83"/>
      <c r="AU372" s="83"/>
      <c r="AV372" s="186"/>
      <c r="AW372" s="90"/>
      <c r="AX372" s="90"/>
      <c r="AY372" s="90"/>
      <c r="AZ372" s="90"/>
      <c r="BA372" s="90"/>
      <c r="BB372" s="90"/>
      <c r="BC372" s="90"/>
      <c r="BD372" s="90"/>
      <c r="BE372" s="148"/>
      <c r="BF372" s="186"/>
      <c r="BG372" s="186"/>
      <c r="BH372" s="186"/>
      <c r="BI372" s="186"/>
    </row>
    <row r="373" spans="1:61" s="91" customFormat="1">
      <c r="A373" s="84"/>
      <c r="B373" s="86"/>
      <c r="C373" s="85"/>
      <c r="D373" s="114"/>
      <c r="E373" s="114"/>
      <c r="F373" s="114"/>
      <c r="G373" s="86"/>
      <c r="H373" s="122">
        <f t="shared" si="25"/>
        <v>0</v>
      </c>
      <c r="I373" s="122">
        <f t="shared" si="26"/>
        <v>0</v>
      </c>
      <c r="J373" s="122">
        <f t="shared" si="27"/>
        <v>0</v>
      </c>
      <c r="K373" s="122" t="str">
        <f t="shared" si="28"/>
        <v/>
      </c>
      <c r="L373" s="92"/>
      <c r="M373" s="93"/>
      <c r="N373" s="101"/>
      <c r="O373" s="118"/>
      <c r="P373" s="87"/>
      <c r="Q373" s="94"/>
      <c r="R373" s="122">
        <f t="shared" si="29"/>
        <v>0</v>
      </c>
      <c r="S373" s="95"/>
      <c r="T373" s="119"/>
      <c r="U373" s="119"/>
      <c r="V373" s="86"/>
      <c r="W373" s="153"/>
      <c r="X373" s="144"/>
      <c r="Y373" s="144"/>
      <c r="Z373" s="144"/>
      <c r="AA373" s="144"/>
      <c r="AB373" s="144"/>
      <c r="AC373" s="144"/>
      <c r="AD373" s="144"/>
      <c r="AE373" s="144"/>
      <c r="AF373" s="148"/>
      <c r="AG373" s="153"/>
      <c r="AH373" s="153"/>
      <c r="AI373" s="153"/>
      <c r="AJ373" s="153"/>
      <c r="AK373" s="153"/>
      <c r="AL373" s="82"/>
      <c r="AM373" s="82"/>
      <c r="AN373" s="159"/>
      <c r="AO373" s="159"/>
      <c r="AP373" s="159"/>
      <c r="AQ373" s="159"/>
      <c r="AR373" s="82"/>
      <c r="AS373" s="82"/>
      <c r="AT373" s="83"/>
      <c r="AU373" s="83"/>
      <c r="AV373" s="186"/>
      <c r="AW373" s="90"/>
      <c r="AX373" s="90"/>
      <c r="AY373" s="90"/>
      <c r="AZ373" s="90"/>
      <c r="BA373" s="90"/>
      <c r="BB373" s="90"/>
      <c r="BC373" s="90"/>
      <c r="BD373" s="90"/>
      <c r="BE373" s="148"/>
      <c r="BF373" s="186"/>
      <c r="BG373" s="186"/>
      <c r="BH373" s="186"/>
      <c r="BI373" s="186"/>
    </row>
    <row r="374" spans="1:61" s="91" customFormat="1">
      <c r="A374" s="84"/>
      <c r="B374" s="86"/>
      <c r="C374" s="85"/>
      <c r="D374" s="114"/>
      <c r="E374" s="114"/>
      <c r="F374" s="114"/>
      <c r="G374" s="86"/>
      <c r="H374" s="122">
        <f t="shared" si="25"/>
        <v>0</v>
      </c>
      <c r="I374" s="122">
        <f t="shared" si="26"/>
        <v>0</v>
      </c>
      <c r="J374" s="122">
        <f t="shared" si="27"/>
        <v>0</v>
      </c>
      <c r="K374" s="122" t="str">
        <f t="shared" si="28"/>
        <v/>
      </c>
      <c r="L374" s="92"/>
      <c r="M374" s="93"/>
      <c r="N374" s="101"/>
      <c r="O374" s="118"/>
      <c r="P374" s="87"/>
      <c r="Q374" s="94"/>
      <c r="R374" s="122">
        <f t="shared" si="29"/>
        <v>0</v>
      </c>
      <c r="S374" s="95"/>
      <c r="T374" s="119"/>
      <c r="U374" s="119"/>
      <c r="V374" s="86"/>
      <c r="W374" s="153"/>
      <c r="X374" s="144"/>
      <c r="Y374" s="144"/>
      <c r="Z374" s="144"/>
      <c r="AA374" s="144"/>
      <c r="AB374" s="144"/>
      <c r="AC374" s="144"/>
      <c r="AD374" s="144"/>
      <c r="AE374" s="144"/>
      <c r="AF374" s="148"/>
      <c r="AG374" s="153"/>
      <c r="AH374" s="153"/>
      <c r="AI374" s="153"/>
      <c r="AJ374" s="153"/>
      <c r="AK374" s="153"/>
      <c r="AL374" s="82"/>
      <c r="AM374" s="82"/>
      <c r="AN374" s="159"/>
      <c r="AO374" s="159"/>
      <c r="AP374" s="159"/>
      <c r="AQ374" s="159"/>
      <c r="AR374" s="82"/>
      <c r="AS374" s="82"/>
      <c r="AT374" s="83"/>
      <c r="AU374" s="83"/>
      <c r="AV374" s="186"/>
      <c r="AW374" s="90"/>
      <c r="AX374" s="90"/>
      <c r="AY374" s="90"/>
      <c r="AZ374" s="90"/>
      <c r="BA374" s="90"/>
      <c r="BB374" s="90"/>
      <c r="BC374" s="90"/>
      <c r="BD374" s="90"/>
      <c r="BE374" s="148"/>
      <c r="BF374" s="186"/>
      <c r="BG374" s="186"/>
      <c r="BH374" s="186"/>
      <c r="BI374" s="186"/>
    </row>
    <row r="375" spans="1:61" s="91" customFormat="1">
      <c r="A375" s="84"/>
      <c r="B375" s="86"/>
      <c r="C375" s="85"/>
      <c r="D375" s="114"/>
      <c r="E375" s="114"/>
      <c r="F375" s="114"/>
      <c r="G375" s="86"/>
      <c r="H375" s="122">
        <f t="shared" si="25"/>
        <v>0</v>
      </c>
      <c r="I375" s="122">
        <f t="shared" si="26"/>
        <v>0</v>
      </c>
      <c r="J375" s="122">
        <f t="shared" si="27"/>
        <v>0</v>
      </c>
      <c r="K375" s="122" t="str">
        <f t="shared" si="28"/>
        <v/>
      </c>
      <c r="L375" s="92"/>
      <c r="M375" s="93"/>
      <c r="N375" s="101"/>
      <c r="O375" s="118"/>
      <c r="P375" s="87"/>
      <c r="Q375" s="94"/>
      <c r="R375" s="122">
        <f t="shared" si="29"/>
        <v>0</v>
      </c>
      <c r="S375" s="95"/>
      <c r="T375" s="119"/>
      <c r="U375" s="119"/>
      <c r="V375" s="86"/>
      <c r="W375" s="153"/>
      <c r="X375" s="144"/>
      <c r="Y375" s="144"/>
      <c r="Z375" s="144"/>
      <c r="AA375" s="144"/>
      <c r="AB375" s="144"/>
      <c r="AC375" s="144"/>
      <c r="AD375" s="144"/>
      <c r="AE375" s="144"/>
      <c r="AF375" s="148"/>
      <c r="AG375" s="153"/>
      <c r="AH375" s="153"/>
      <c r="AI375" s="153"/>
      <c r="AJ375" s="153"/>
      <c r="AK375" s="153"/>
      <c r="AL375" s="82"/>
      <c r="AM375" s="82"/>
      <c r="AN375" s="159"/>
      <c r="AO375" s="159"/>
      <c r="AP375" s="159"/>
      <c r="AQ375" s="159"/>
      <c r="AR375" s="82"/>
      <c r="AS375" s="82"/>
      <c r="AT375" s="83"/>
      <c r="AU375" s="83"/>
      <c r="AV375" s="186"/>
      <c r="AW375" s="90"/>
      <c r="AX375" s="90"/>
      <c r="AY375" s="90"/>
      <c r="AZ375" s="90"/>
      <c r="BA375" s="90"/>
      <c r="BB375" s="90"/>
      <c r="BC375" s="90"/>
      <c r="BD375" s="90"/>
      <c r="BE375" s="148"/>
      <c r="BF375" s="186"/>
      <c r="BG375" s="186"/>
      <c r="BH375" s="186"/>
      <c r="BI375" s="186"/>
    </row>
    <row r="376" spans="1:61" s="91" customFormat="1">
      <c r="A376" s="84"/>
      <c r="B376" s="86"/>
      <c r="C376" s="85"/>
      <c r="D376" s="114"/>
      <c r="E376" s="114"/>
      <c r="F376" s="114"/>
      <c r="G376" s="86"/>
      <c r="H376" s="122">
        <f t="shared" si="25"/>
        <v>0</v>
      </c>
      <c r="I376" s="122">
        <f t="shared" si="26"/>
        <v>0</v>
      </c>
      <c r="J376" s="122">
        <f t="shared" si="27"/>
        <v>0</v>
      </c>
      <c r="K376" s="122" t="str">
        <f t="shared" si="28"/>
        <v/>
      </c>
      <c r="L376" s="92"/>
      <c r="M376" s="93"/>
      <c r="N376" s="101"/>
      <c r="O376" s="118"/>
      <c r="P376" s="87"/>
      <c r="Q376" s="94"/>
      <c r="R376" s="122">
        <f t="shared" si="29"/>
        <v>0</v>
      </c>
      <c r="S376" s="95"/>
      <c r="T376" s="119"/>
      <c r="U376" s="119"/>
      <c r="V376" s="86"/>
      <c r="W376" s="153"/>
      <c r="X376" s="144"/>
      <c r="Y376" s="144"/>
      <c r="Z376" s="144"/>
      <c r="AA376" s="144"/>
      <c r="AB376" s="144"/>
      <c r="AC376" s="144"/>
      <c r="AD376" s="144"/>
      <c r="AE376" s="144"/>
      <c r="AF376" s="148"/>
      <c r="AG376" s="153"/>
      <c r="AH376" s="153"/>
      <c r="AI376" s="153"/>
      <c r="AJ376" s="153"/>
      <c r="AK376" s="153"/>
      <c r="AL376" s="82"/>
      <c r="AM376" s="82"/>
      <c r="AN376" s="159"/>
      <c r="AO376" s="159"/>
      <c r="AP376" s="159"/>
      <c r="AQ376" s="159"/>
      <c r="AR376" s="82"/>
      <c r="AS376" s="82"/>
      <c r="AT376" s="83"/>
      <c r="AU376" s="83"/>
      <c r="AV376" s="186"/>
      <c r="AW376" s="90"/>
      <c r="AX376" s="90"/>
      <c r="AY376" s="90"/>
      <c r="AZ376" s="90"/>
      <c r="BA376" s="90"/>
      <c r="BB376" s="90"/>
      <c r="BC376" s="90"/>
      <c r="BD376" s="90"/>
      <c r="BE376" s="148"/>
      <c r="BF376" s="186"/>
      <c r="BG376" s="186"/>
      <c r="BH376" s="186"/>
      <c r="BI376" s="186"/>
    </row>
    <row r="377" spans="1:61" s="91" customFormat="1">
      <c r="A377" s="84"/>
      <c r="B377" s="86"/>
      <c r="C377" s="85"/>
      <c r="D377" s="114"/>
      <c r="E377" s="114"/>
      <c r="F377" s="114"/>
      <c r="G377" s="86"/>
      <c r="H377" s="122">
        <f t="shared" si="25"/>
        <v>0</v>
      </c>
      <c r="I377" s="122">
        <f t="shared" si="26"/>
        <v>0</v>
      </c>
      <c r="J377" s="122">
        <f t="shared" si="27"/>
        <v>0</v>
      </c>
      <c r="K377" s="122" t="str">
        <f t="shared" si="28"/>
        <v/>
      </c>
      <c r="L377" s="92"/>
      <c r="M377" s="93"/>
      <c r="N377" s="101"/>
      <c r="O377" s="118"/>
      <c r="P377" s="87"/>
      <c r="Q377" s="94"/>
      <c r="R377" s="122">
        <f t="shared" si="29"/>
        <v>0</v>
      </c>
      <c r="S377" s="95"/>
      <c r="T377" s="119"/>
      <c r="U377" s="119"/>
      <c r="V377" s="86"/>
      <c r="W377" s="153"/>
      <c r="X377" s="144"/>
      <c r="Y377" s="144"/>
      <c r="Z377" s="144"/>
      <c r="AA377" s="144"/>
      <c r="AB377" s="144"/>
      <c r="AC377" s="144"/>
      <c r="AD377" s="144"/>
      <c r="AE377" s="144"/>
      <c r="AF377" s="148"/>
      <c r="AG377" s="153"/>
      <c r="AH377" s="153"/>
      <c r="AI377" s="153"/>
      <c r="AJ377" s="153"/>
      <c r="AK377" s="153"/>
      <c r="AL377" s="82"/>
      <c r="AM377" s="82"/>
      <c r="AN377" s="159"/>
      <c r="AO377" s="159"/>
      <c r="AP377" s="159"/>
      <c r="AQ377" s="159"/>
      <c r="AR377" s="82"/>
      <c r="AS377" s="82"/>
      <c r="AT377" s="83"/>
      <c r="AU377" s="83"/>
      <c r="AV377" s="186"/>
      <c r="AW377" s="90"/>
      <c r="AX377" s="90"/>
      <c r="AY377" s="90"/>
      <c r="AZ377" s="90"/>
      <c r="BA377" s="90"/>
      <c r="BB377" s="90"/>
      <c r="BC377" s="90"/>
      <c r="BD377" s="90"/>
      <c r="BE377" s="148"/>
      <c r="BF377" s="186"/>
      <c r="BG377" s="186"/>
      <c r="BH377" s="186"/>
      <c r="BI377" s="186"/>
    </row>
    <row r="378" spans="1:61" s="91" customFormat="1">
      <c r="A378" s="84"/>
      <c r="B378" s="86"/>
      <c r="C378" s="85"/>
      <c r="D378" s="114"/>
      <c r="E378" s="114"/>
      <c r="F378" s="114"/>
      <c r="G378" s="86"/>
      <c r="H378" s="122">
        <f t="shared" si="25"/>
        <v>0</v>
      </c>
      <c r="I378" s="122">
        <f t="shared" si="26"/>
        <v>0</v>
      </c>
      <c r="J378" s="122">
        <f t="shared" si="27"/>
        <v>0</v>
      </c>
      <c r="K378" s="122" t="str">
        <f t="shared" si="28"/>
        <v/>
      </c>
      <c r="L378" s="92"/>
      <c r="M378" s="93"/>
      <c r="N378" s="101"/>
      <c r="O378" s="118"/>
      <c r="P378" s="87"/>
      <c r="Q378" s="94"/>
      <c r="R378" s="122">
        <f t="shared" si="29"/>
        <v>0</v>
      </c>
      <c r="S378" s="95"/>
      <c r="T378" s="119"/>
      <c r="U378" s="119"/>
      <c r="V378" s="86"/>
      <c r="W378" s="153"/>
      <c r="X378" s="144"/>
      <c r="Y378" s="144"/>
      <c r="Z378" s="144"/>
      <c r="AA378" s="144"/>
      <c r="AB378" s="144"/>
      <c r="AC378" s="144"/>
      <c r="AD378" s="144"/>
      <c r="AE378" s="144"/>
      <c r="AF378" s="148"/>
      <c r="AG378" s="153"/>
      <c r="AH378" s="153"/>
      <c r="AI378" s="153"/>
      <c r="AJ378" s="153"/>
      <c r="AK378" s="153"/>
      <c r="AL378" s="82"/>
      <c r="AM378" s="82"/>
      <c r="AN378" s="159"/>
      <c r="AO378" s="159"/>
      <c r="AP378" s="159"/>
      <c r="AQ378" s="159"/>
      <c r="AR378" s="82"/>
      <c r="AS378" s="82"/>
      <c r="AT378" s="83"/>
      <c r="AU378" s="83"/>
      <c r="AV378" s="186"/>
      <c r="AW378" s="90"/>
      <c r="AX378" s="90"/>
      <c r="AY378" s="90"/>
      <c r="AZ378" s="90"/>
      <c r="BA378" s="90"/>
      <c r="BB378" s="90"/>
      <c r="BC378" s="90"/>
      <c r="BD378" s="90"/>
      <c r="BE378" s="148"/>
      <c r="BF378" s="186"/>
      <c r="BG378" s="186"/>
      <c r="BH378" s="186"/>
      <c r="BI378" s="186"/>
    </row>
    <row r="379" spans="1:61" s="91" customFormat="1">
      <c r="A379" s="84"/>
      <c r="B379" s="86"/>
      <c r="C379" s="85"/>
      <c r="D379" s="114"/>
      <c r="E379" s="114"/>
      <c r="F379" s="114"/>
      <c r="G379" s="86"/>
      <c r="H379" s="122">
        <f t="shared" si="25"/>
        <v>0</v>
      </c>
      <c r="I379" s="122">
        <f t="shared" si="26"/>
        <v>0</v>
      </c>
      <c r="J379" s="122">
        <f t="shared" si="27"/>
        <v>0</v>
      </c>
      <c r="K379" s="122" t="str">
        <f t="shared" si="28"/>
        <v/>
      </c>
      <c r="L379" s="92"/>
      <c r="M379" s="93"/>
      <c r="N379" s="101"/>
      <c r="O379" s="118"/>
      <c r="P379" s="87"/>
      <c r="Q379" s="94"/>
      <c r="R379" s="122">
        <f t="shared" si="29"/>
        <v>0</v>
      </c>
      <c r="S379" s="95"/>
      <c r="T379" s="119"/>
      <c r="U379" s="119"/>
      <c r="V379" s="86"/>
      <c r="W379" s="153"/>
      <c r="X379" s="144"/>
      <c r="Y379" s="144"/>
      <c r="Z379" s="144"/>
      <c r="AA379" s="144"/>
      <c r="AB379" s="144"/>
      <c r="AC379" s="144"/>
      <c r="AD379" s="144"/>
      <c r="AE379" s="144"/>
      <c r="AF379" s="148"/>
      <c r="AG379" s="153"/>
      <c r="AH379" s="153"/>
      <c r="AI379" s="153"/>
      <c r="AJ379" s="153"/>
      <c r="AK379" s="153"/>
      <c r="AL379" s="82"/>
      <c r="AM379" s="82"/>
      <c r="AN379" s="159"/>
      <c r="AO379" s="159"/>
      <c r="AP379" s="159"/>
      <c r="AQ379" s="159"/>
      <c r="AR379" s="82"/>
      <c r="AS379" s="82"/>
      <c r="AT379" s="83"/>
      <c r="AU379" s="83"/>
      <c r="AV379" s="186"/>
      <c r="AW379" s="90"/>
      <c r="AX379" s="90"/>
      <c r="AY379" s="90"/>
      <c r="AZ379" s="90"/>
      <c r="BA379" s="90"/>
      <c r="BB379" s="90"/>
      <c r="BC379" s="90"/>
      <c r="BD379" s="90"/>
      <c r="BE379" s="148"/>
      <c r="BF379" s="186"/>
      <c r="BG379" s="186"/>
      <c r="BH379" s="186"/>
      <c r="BI379" s="186"/>
    </row>
    <row r="380" spans="1:61" s="91" customFormat="1">
      <c r="A380" s="84"/>
      <c r="B380" s="86"/>
      <c r="C380" s="85"/>
      <c r="D380" s="114"/>
      <c r="E380" s="114"/>
      <c r="F380" s="114"/>
      <c r="G380" s="86"/>
      <c r="H380" s="122">
        <f t="shared" si="25"/>
        <v>0</v>
      </c>
      <c r="I380" s="122">
        <f t="shared" si="26"/>
        <v>0</v>
      </c>
      <c r="J380" s="122">
        <f t="shared" si="27"/>
        <v>0</v>
      </c>
      <c r="K380" s="122" t="str">
        <f t="shared" si="28"/>
        <v/>
      </c>
      <c r="L380" s="92"/>
      <c r="M380" s="93"/>
      <c r="N380" s="101"/>
      <c r="O380" s="118"/>
      <c r="P380" s="87"/>
      <c r="Q380" s="94"/>
      <c r="R380" s="122">
        <f t="shared" si="29"/>
        <v>0</v>
      </c>
      <c r="S380" s="95"/>
      <c r="T380" s="119"/>
      <c r="U380" s="119"/>
      <c r="V380" s="86"/>
      <c r="W380" s="153"/>
      <c r="X380" s="144"/>
      <c r="Y380" s="144"/>
      <c r="Z380" s="144"/>
      <c r="AA380" s="144"/>
      <c r="AB380" s="144"/>
      <c r="AC380" s="144"/>
      <c r="AD380" s="144"/>
      <c r="AE380" s="144"/>
      <c r="AF380" s="148"/>
      <c r="AG380" s="153"/>
      <c r="AH380" s="153"/>
      <c r="AI380" s="153"/>
      <c r="AJ380" s="153"/>
      <c r="AK380" s="153"/>
      <c r="AL380" s="82"/>
      <c r="AM380" s="82"/>
      <c r="AN380" s="159"/>
      <c r="AO380" s="159"/>
      <c r="AP380" s="159"/>
      <c r="AQ380" s="159"/>
      <c r="AR380" s="82"/>
      <c r="AS380" s="82"/>
      <c r="AT380" s="83"/>
      <c r="AU380" s="83"/>
      <c r="AV380" s="186"/>
      <c r="AW380" s="90"/>
      <c r="AX380" s="90"/>
      <c r="AY380" s="90"/>
      <c r="AZ380" s="90"/>
      <c r="BA380" s="90"/>
      <c r="BB380" s="90"/>
      <c r="BC380" s="90"/>
      <c r="BD380" s="90"/>
      <c r="BE380" s="148"/>
      <c r="BF380" s="186"/>
      <c r="BG380" s="186"/>
      <c r="BH380" s="186"/>
      <c r="BI380" s="186"/>
    </row>
    <row r="381" spans="1:61" s="91" customFormat="1">
      <c r="A381" s="84"/>
      <c r="B381" s="86"/>
      <c r="C381" s="85"/>
      <c r="D381" s="114"/>
      <c r="E381" s="114"/>
      <c r="F381" s="114"/>
      <c r="G381" s="86"/>
      <c r="H381" s="122">
        <f t="shared" si="25"/>
        <v>0</v>
      </c>
      <c r="I381" s="122">
        <f t="shared" si="26"/>
        <v>0</v>
      </c>
      <c r="J381" s="122">
        <f t="shared" si="27"/>
        <v>0</v>
      </c>
      <c r="K381" s="122" t="str">
        <f t="shared" si="28"/>
        <v/>
      </c>
      <c r="L381" s="92"/>
      <c r="M381" s="93"/>
      <c r="N381" s="101"/>
      <c r="O381" s="118"/>
      <c r="P381" s="87"/>
      <c r="Q381" s="94"/>
      <c r="R381" s="122">
        <f t="shared" si="29"/>
        <v>0</v>
      </c>
      <c r="S381" s="95"/>
      <c r="T381" s="119"/>
      <c r="U381" s="119"/>
      <c r="V381" s="86"/>
      <c r="W381" s="153"/>
      <c r="X381" s="144"/>
      <c r="Y381" s="144"/>
      <c r="Z381" s="144"/>
      <c r="AA381" s="144"/>
      <c r="AB381" s="144"/>
      <c r="AC381" s="144"/>
      <c r="AD381" s="144"/>
      <c r="AE381" s="144"/>
      <c r="AF381" s="148"/>
      <c r="AG381" s="153"/>
      <c r="AH381" s="153"/>
      <c r="AI381" s="153"/>
      <c r="AJ381" s="153"/>
      <c r="AK381" s="153"/>
      <c r="AL381" s="82"/>
      <c r="AM381" s="82"/>
      <c r="AN381" s="159"/>
      <c r="AO381" s="159"/>
      <c r="AP381" s="159"/>
      <c r="AQ381" s="159"/>
      <c r="AR381" s="82"/>
      <c r="AS381" s="82"/>
      <c r="AT381" s="83"/>
      <c r="AU381" s="83"/>
      <c r="AV381" s="186"/>
      <c r="AW381" s="90"/>
      <c r="AX381" s="90"/>
      <c r="AY381" s="90"/>
      <c r="AZ381" s="90"/>
      <c r="BA381" s="90"/>
      <c r="BB381" s="90"/>
      <c r="BC381" s="90"/>
      <c r="BD381" s="90"/>
      <c r="BE381" s="148"/>
      <c r="BF381" s="186"/>
      <c r="BG381" s="186"/>
      <c r="BH381" s="186"/>
      <c r="BI381" s="186"/>
    </row>
    <row r="382" spans="1:61" s="91" customFormat="1">
      <c r="A382" s="84"/>
      <c r="B382" s="86"/>
      <c r="C382" s="85"/>
      <c r="D382" s="114"/>
      <c r="E382" s="114"/>
      <c r="F382" s="114"/>
      <c r="G382" s="86"/>
      <c r="H382" s="122">
        <f t="shared" si="25"/>
        <v>0</v>
      </c>
      <c r="I382" s="122">
        <f t="shared" si="26"/>
        <v>0</v>
      </c>
      <c r="J382" s="122">
        <f t="shared" si="27"/>
        <v>0</v>
      </c>
      <c r="K382" s="122" t="str">
        <f t="shared" si="28"/>
        <v/>
      </c>
      <c r="L382" s="92"/>
      <c r="M382" s="93"/>
      <c r="N382" s="101"/>
      <c r="O382" s="118"/>
      <c r="P382" s="87"/>
      <c r="Q382" s="94"/>
      <c r="R382" s="122">
        <f t="shared" si="29"/>
        <v>0</v>
      </c>
      <c r="S382" s="95"/>
      <c r="T382" s="119"/>
      <c r="U382" s="119"/>
      <c r="V382" s="86"/>
      <c r="W382" s="153"/>
      <c r="X382" s="144"/>
      <c r="Y382" s="144"/>
      <c r="Z382" s="144"/>
      <c r="AA382" s="144"/>
      <c r="AB382" s="144"/>
      <c r="AC382" s="144"/>
      <c r="AD382" s="144"/>
      <c r="AE382" s="144"/>
      <c r="AF382" s="148"/>
      <c r="AG382" s="153"/>
      <c r="AH382" s="153"/>
      <c r="AI382" s="153"/>
      <c r="AJ382" s="153"/>
      <c r="AK382" s="153"/>
      <c r="AL382" s="82"/>
      <c r="AM382" s="82"/>
      <c r="AN382" s="159"/>
      <c r="AO382" s="159"/>
      <c r="AP382" s="159"/>
      <c r="AQ382" s="159"/>
      <c r="AR382" s="82"/>
      <c r="AS382" s="82"/>
      <c r="AT382" s="83"/>
      <c r="AU382" s="83"/>
      <c r="AV382" s="186"/>
      <c r="AW382" s="90"/>
      <c r="AX382" s="90"/>
      <c r="AY382" s="90"/>
      <c r="AZ382" s="90"/>
      <c r="BA382" s="90"/>
      <c r="BB382" s="90"/>
      <c r="BC382" s="90"/>
      <c r="BD382" s="90"/>
      <c r="BE382" s="148"/>
      <c r="BF382" s="186"/>
      <c r="BG382" s="186"/>
      <c r="BH382" s="186"/>
      <c r="BI382" s="186"/>
    </row>
    <row r="383" spans="1:61" s="91" customFormat="1">
      <c r="A383" s="84"/>
      <c r="B383" s="86"/>
      <c r="C383" s="85"/>
      <c r="D383" s="114"/>
      <c r="E383" s="114"/>
      <c r="F383" s="114"/>
      <c r="G383" s="86"/>
      <c r="H383" s="122">
        <f t="shared" si="25"/>
        <v>0</v>
      </c>
      <c r="I383" s="122">
        <f t="shared" si="26"/>
        <v>0</v>
      </c>
      <c r="J383" s="122">
        <f t="shared" si="27"/>
        <v>0</v>
      </c>
      <c r="K383" s="122" t="str">
        <f t="shared" si="28"/>
        <v/>
      </c>
      <c r="L383" s="92"/>
      <c r="M383" s="93"/>
      <c r="N383" s="101"/>
      <c r="O383" s="118"/>
      <c r="P383" s="87"/>
      <c r="Q383" s="94"/>
      <c r="R383" s="122">
        <f t="shared" si="29"/>
        <v>0</v>
      </c>
      <c r="S383" s="95"/>
      <c r="T383" s="119"/>
      <c r="U383" s="119"/>
      <c r="V383" s="86"/>
      <c r="W383" s="153"/>
      <c r="X383" s="144"/>
      <c r="Y383" s="144"/>
      <c r="Z383" s="144"/>
      <c r="AA383" s="144"/>
      <c r="AB383" s="144"/>
      <c r="AC383" s="144"/>
      <c r="AD383" s="144"/>
      <c r="AE383" s="144"/>
      <c r="AF383" s="148"/>
      <c r="AG383" s="153"/>
      <c r="AH383" s="153"/>
      <c r="AI383" s="153"/>
      <c r="AJ383" s="153"/>
      <c r="AK383" s="153"/>
      <c r="AL383" s="82"/>
      <c r="AM383" s="82"/>
      <c r="AN383" s="159"/>
      <c r="AO383" s="159"/>
      <c r="AP383" s="159"/>
      <c r="AQ383" s="159"/>
      <c r="AR383" s="82"/>
      <c r="AS383" s="82"/>
      <c r="AT383" s="83"/>
      <c r="AU383" s="83"/>
      <c r="AV383" s="186"/>
      <c r="AW383" s="90"/>
      <c r="AX383" s="90"/>
      <c r="AY383" s="90"/>
      <c r="AZ383" s="90"/>
      <c r="BA383" s="90"/>
      <c r="BB383" s="90"/>
      <c r="BC383" s="90"/>
      <c r="BD383" s="90"/>
      <c r="BE383" s="148"/>
      <c r="BF383" s="186"/>
      <c r="BG383" s="186"/>
      <c r="BH383" s="186"/>
      <c r="BI383" s="186"/>
    </row>
    <row r="384" spans="1:61" s="91" customFormat="1">
      <c r="A384" s="84"/>
      <c r="B384" s="86"/>
      <c r="C384" s="85"/>
      <c r="D384" s="114"/>
      <c r="E384" s="114"/>
      <c r="F384" s="114"/>
      <c r="G384" s="86"/>
      <c r="H384" s="122">
        <f t="shared" si="25"/>
        <v>0</v>
      </c>
      <c r="I384" s="122">
        <f t="shared" si="26"/>
        <v>0</v>
      </c>
      <c r="J384" s="122">
        <f t="shared" si="27"/>
        <v>0</v>
      </c>
      <c r="K384" s="122" t="str">
        <f t="shared" si="28"/>
        <v/>
      </c>
      <c r="L384" s="92"/>
      <c r="M384" s="93"/>
      <c r="N384" s="101"/>
      <c r="O384" s="118"/>
      <c r="P384" s="87"/>
      <c r="Q384" s="94"/>
      <c r="R384" s="122">
        <f t="shared" si="29"/>
        <v>0</v>
      </c>
      <c r="S384" s="95"/>
      <c r="T384" s="119"/>
      <c r="U384" s="119"/>
      <c r="V384" s="86"/>
      <c r="W384" s="153"/>
      <c r="X384" s="144"/>
      <c r="Y384" s="144"/>
      <c r="Z384" s="144"/>
      <c r="AA384" s="144"/>
      <c r="AB384" s="144"/>
      <c r="AC384" s="144"/>
      <c r="AD384" s="144"/>
      <c r="AE384" s="144"/>
      <c r="AF384" s="148"/>
      <c r="AG384" s="153"/>
      <c r="AH384" s="153"/>
      <c r="AI384" s="153"/>
      <c r="AJ384" s="153"/>
      <c r="AK384" s="153"/>
      <c r="AL384" s="82"/>
      <c r="AM384" s="82"/>
      <c r="AN384" s="159"/>
      <c r="AO384" s="159"/>
      <c r="AP384" s="159"/>
      <c r="AQ384" s="159"/>
      <c r="AR384" s="82"/>
      <c r="AS384" s="82"/>
      <c r="AT384" s="83"/>
      <c r="AU384" s="83"/>
      <c r="AV384" s="186"/>
      <c r="AW384" s="90"/>
      <c r="AX384" s="90"/>
      <c r="AY384" s="90"/>
      <c r="AZ384" s="90"/>
      <c r="BA384" s="90"/>
      <c r="BB384" s="90"/>
      <c r="BC384" s="90"/>
      <c r="BD384" s="90"/>
      <c r="BE384" s="148"/>
      <c r="BF384" s="186"/>
      <c r="BG384" s="186"/>
      <c r="BH384" s="186"/>
      <c r="BI384" s="186"/>
    </row>
    <row r="385" spans="1:61" s="91" customFormat="1">
      <c r="A385" s="84"/>
      <c r="B385" s="86"/>
      <c r="C385" s="85"/>
      <c r="D385" s="114"/>
      <c r="E385" s="114"/>
      <c r="F385" s="114"/>
      <c r="G385" s="86"/>
      <c r="H385" s="122">
        <f t="shared" si="25"/>
        <v>0</v>
      </c>
      <c r="I385" s="122">
        <f t="shared" si="26"/>
        <v>0</v>
      </c>
      <c r="J385" s="122">
        <f t="shared" si="27"/>
        <v>0</v>
      </c>
      <c r="K385" s="122" t="str">
        <f t="shared" si="28"/>
        <v/>
      </c>
      <c r="L385" s="92"/>
      <c r="M385" s="93"/>
      <c r="N385" s="101"/>
      <c r="O385" s="118"/>
      <c r="P385" s="87"/>
      <c r="Q385" s="94"/>
      <c r="R385" s="122">
        <f t="shared" si="29"/>
        <v>0</v>
      </c>
      <c r="S385" s="95"/>
      <c r="T385" s="119"/>
      <c r="U385" s="119"/>
      <c r="V385" s="86"/>
      <c r="W385" s="153"/>
      <c r="X385" s="144"/>
      <c r="Y385" s="144"/>
      <c r="Z385" s="144"/>
      <c r="AA385" s="144"/>
      <c r="AB385" s="144"/>
      <c r="AC385" s="144"/>
      <c r="AD385" s="144"/>
      <c r="AE385" s="144"/>
      <c r="AF385" s="148"/>
      <c r="AG385" s="153"/>
      <c r="AH385" s="153"/>
      <c r="AI385" s="153"/>
      <c r="AJ385" s="153"/>
      <c r="AK385" s="153"/>
      <c r="AL385" s="82"/>
      <c r="AM385" s="82"/>
      <c r="AN385" s="159"/>
      <c r="AO385" s="159"/>
      <c r="AP385" s="159"/>
      <c r="AQ385" s="159"/>
      <c r="AR385" s="82"/>
      <c r="AS385" s="82"/>
      <c r="AT385" s="83"/>
      <c r="AU385" s="83"/>
      <c r="AV385" s="186"/>
      <c r="AW385" s="90"/>
      <c r="AX385" s="90"/>
      <c r="AY385" s="90"/>
      <c r="AZ385" s="90"/>
      <c r="BA385" s="90"/>
      <c r="BB385" s="90"/>
      <c r="BC385" s="90"/>
      <c r="BD385" s="90"/>
      <c r="BE385" s="148"/>
      <c r="BF385" s="186"/>
      <c r="BG385" s="186"/>
      <c r="BH385" s="186"/>
      <c r="BI385" s="186"/>
    </row>
    <row r="386" spans="1:61" s="91" customFormat="1">
      <c r="A386" s="84"/>
      <c r="B386" s="86"/>
      <c r="C386" s="85"/>
      <c r="D386" s="114"/>
      <c r="E386" s="114"/>
      <c r="F386" s="114"/>
      <c r="G386" s="86"/>
      <c r="H386" s="122">
        <f t="shared" si="25"/>
        <v>0</v>
      </c>
      <c r="I386" s="122">
        <f t="shared" si="26"/>
        <v>0</v>
      </c>
      <c r="J386" s="122">
        <f t="shared" si="27"/>
        <v>0</v>
      </c>
      <c r="K386" s="122" t="str">
        <f t="shared" si="28"/>
        <v/>
      </c>
      <c r="L386" s="92"/>
      <c r="M386" s="93"/>
      <c r="N386" s="101"/>
      <c r="O386" s="118"/>
      <c r="P386" s="87"/>
      <c r="Q386" s="94"/>
      <c r="R386" s="122">
        <f t="shared" si="29"/>
        <v>0</v>
      </c>
      <c r="S386" s="95"/>
      <c r="T386" s="119"/>
      <c r="U386" s="119"/>
      <c r="V386" s="86"/>
      <c r="W386" s="153"/>
      <c r="X386" s="144"/>
      <c r="Y386" s="144"/>
      <c r="Z386" s="144"/>
      <c r="AA386" s="144"/>
      <c r="AB386" s="144"/>
      <c r="AC386" s="144"/>
      <c r="AD386" s="144"/>
      <c r="AE386" s="144"/>
      <c r="AF386" s="148"/>
      <c r="AG386" s="153"/>
      <c r="AH386" s="153"/>
      <c r="AI386" s="153"/>
      <c r="AJ386" s="153"/>
      <c r="AK386" s="153"/>
      <c r="AL386" s="82"/>
      <c r="AM386" s="82"/>
      <c r="AN386" s="159"/>
      <c r="AO386" s="159"/>
      <c r="AP386" s="159"/>
      <c r="AQ386" s="159"/>
      <c r="AR386" s="82"/>
      <c r="AS386" s="82"/>
      <c r="AT386" s="83"/>
      <c r="AU386" s="83"/>
      <c r="AV386" s="186"/>
      <c r="AW386" s="90"/>
      <c r="AX386" s="90"/>
      <c r="AY386" s="90"/>
      <c r="AZ386" s="90"/>
      <c r="BA386" s="90"/>
      <c r="BB386" s="90"/>
      <c r="BC386" s="90"/>
      <c r="BD386" s="90"/>
      <c r="BE386" s="148"/>
      <c r="BF386" s="186"/>
      <c r="BG386" s="186"/>
      <c r="BH386" s="186"/>
      <c r="BI386" s="186"/>
    </row>
    <row r="387" spans="1:61" s="91" customFormat="1">
      <c r="A387" s="84"/>
      <c r="B387" s="86"/>
      <c r="C387" s="85"/>
      <c r="D387" s="114"/>
      <c r="E387" s="114"/>
      <c r="F387" s="114"/>
      <c r="G387" s="86"/>
      <c r="H387" s="122">
        <f t="shared" si="25"/>
        <v>0</v>
      </c>
      <c r="I387" s="122">
        <f t="shared" si="26"/>
        <v>0</v>
      </c>
      <c r="J387" s="122">
        <f t="shared" si="27"/>
        <v>0</v>
      </c>
      <c r="K387" s="122" t="str">
        <f t="shared" si="28"/>
        <v/>
      </c>
      <c r="L387" s="92"/>
      <c r="M387" s="93"/>
      <c r="N387" s="101"/>
      <c r="O387" s="118"/>
      <c r="P387" s="87"/>
      <c r="Q387" s="94"/>
      <c r="R387" s="122">
        <f t="shared" si="29"/>
        <v>0</v>
      </c>
      <c r="S387" s="95"/>
      <c r="T387" s="119"/>
      <c r="U387" s="119"/>
      <c r="V387" s="86"/>
      <c r="W387" s="153"/>
      <c r="X387" s="144"/>
      <c r="Y387" s="144"/>
      <c r="Z387" s="144"/>
      <c r="AA387" s="144"/>
      <c r="AB387" s="144"/>
      <c r="AC387" s="144"/>
      <c r="AD387" s="144"/>
      <c r="AE387" s="144"/>
      <c r="AF387" s="148"/>
      <c r="AG387" s="153"/>
      <c r="AH387" s="153"/>
      <c r="AI387" s="153"/>
      <c r="AJ387" s="153"/>
      <c r="AK387" s="153"/>
      <c r="AL387" s="82"/>
      <c r="AM387" s="82"/>
      <c r="AN387" s="159"/>
      <c r="AO387" s="159"/>
      <c r="AP387" s="159"/>
      <c r="AQ387" s="159"/>
      <c r="AR387" s="82"/>
      <c r="AS387" s="82"/>
      <c r="AT387" s="83"/>
      <c r="AU387" s="83"/>
      <c r="AV387" s="186"/>
      <c r="AW387" s="90"/>
      <c r="AX387" s="90"/>
      <c r="AY387" s="90"/>
      <c r="AZ387" s="90"/>
      <c r="BA387" s="90"/>
      <c r="BB387" s="90"/>
      <c r="BC387" s="90"/>
      <c r="BD387" s="90"/>
      <c r="BE387" s="148"/>
      <c r="BF387" s="186"/>
      <c r="BG387" s="186"/>
      <c r="BH387" s="186"/>
      <c r="BI387" s="186"/>
    </row>
    <row r="388" spans="1:61" s="91" customFormat="1">
      <c r="A388" s="84"/>
      <c r="B388" s="86"/>
      <c r="C388" s="85"/>
      <c r="D388" s="114"/>
      <c r="E388" s="114"/>
      <c r="F388" s="114"/>
      <c r="G388" s="86"/>
      <c r="H388" s="122">
        <f t="shared" ref="H388:H451" si="30">IF(G388="Attribute","NA",D388)</f>
        <v>0</v>
      </c>
      <c r="I388" s="122">
        <f t="shared" ref="I388:I451" si="31">IF(G388="Attribute","NA",E388)</f>
        <v>0</v>
      </c>
      <c r="J388" s="122">
        <f t="shared" ref="J388:J451" si="32">IF(G388="Attribute","NA",F388)</f>
        <v>0</v>
      </c>
      <c r="K388" s="122" t="str">
        <f t="shared" ref="K388:K451" si="33">IF(RIGHT(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1)="_",LEFT(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LEN(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-1),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f>
        <v/>
      </c>
      <c r="L388" s="92"/>
      <c r="M388" s="93"/>
      <c r="N388" s="101"/>
      <c r="O388" s="118"/>
      <c r="P388" s="87"/>
      <c r="Q388" s="94"/>
      <c r="R388" s="122">
        <f t="shared" si="29"/>
        <v>0</v>
      </c>
      <c r="S388" s="95"/>
      <c r="T388" s="119"/>
      <c r="U388" s="119"/>
      <c r="V388" s="86"/>
      <c r="W388" s="153"/>
      <c r="X388" s="144"/>
      <c r="Y388" s="144"/>
      <c r="Z388" s="144"/>
      <c r="AA388" s="144"/>
      <c r="AB388" s="144"/>
      <c r="AC388" s="144"/>
      <c r="AD388" s="144"/>
      <c r="AE388" s="144"/>
      <c r="AF388" s="148"/>
      <c r="AG388" s="153"/>
      <c r="AH388" s="153"/>
      <c r="AI388" s="153"/>
      <c r="AJ388" s="153"/>
      <c r="AK388" s="153"/>
      <c r="AL388" s="82"/>
      <c r="AM388" s="82"/>
      <c r="AN388" s="159"/>
      <c r="AO388" s="159"/>
      <c r="AP388" s="159"/>
      <c r="AQ388" s="159"/>
      <c r="AR388" s="82"/>
      <c r="AS388" s="82"/>
      <c r="AT388" s="83"/>
      <c r="AU388" s="83"/>
      <c r="AV388" s="186"/>
      <c r="AW388" s="90"/>
      <c r="AX388" s="90"/>
      <c r="AY388" s="90"/>
      <c r="AZ388" s="90"/>
      <c r="BA388" s="90"/>
      <c r="BB388" s="90"/>
      <c r="BC388" s="90"/>
      <c r="BD388" s="90"/>
      <c r="BE388" s="148"/>
      <c r="BF388" s="186"/>
      <c r="BG388" s="186"/>
      <c r="BH388" s="186"/>
      <c r="BI388" s="186"/>
    </row>
    <row r="389" spans="1:61" s="91" customFormat="1">
      <c r="A389" s="84"/>
      <c r="B389" s="86"/>
      <c r="C389" s="85"/>
      <c r="D389" s="114"/>
      <c r="E389" s="114"/>
      <c r="F389" s="114"/>
      <c r="G389" s="86"/>
      <c r="H389" s="122">
        <f t="shared" si="30"/>
        <v>0</v>
      </c>
      <c r="I389" s="122">
        <f t="shared" si="31"/>
        <v>0</v>
      </c>
      <c r="J389" s="122">
        <f t="shared" si="32"/>
        <v>0</v>
      </c>
      <c r="K389" s="122" t="str">
        <f t="shared" si="33"/>
        <v/>
      </c>
      <c r="L389" s="92"/>
      <c r="M389" s="93"/>
      <c r="N389" s="101"/>
      <c r="O389" s="118"/>
      <c r="P389" s="87"/>
      <c r="Q389" s="94"/>
      <c r="R389" s="122">
        <f t="shared" ref="R389:R452" si="34">IFERROR(SUM(F389-D389),"NA")</f>
        <v>0</v>
      </c>
      <c r="S389" s="95"/>
      <c r="T389" s="119"/>
      <c r="U389" s="119"/>
      <c r="V389" s="86"/>
      <c r="W389" s="153"/>
      <c r="X389" s="144"/>
      <c r="Y389" s="144"/>
      <c r="Z389" s="144"/>
      <c r="AA389" s="144"/>
      <c r="AB389" s="144"/>
      <c r="AC389" s="144"/>
      <c r="AD389" s="144"/>
      <c r="AE389" s="144"/>
      <c r="AF389" s="148"/>
      <c r="AG389" s="153"/>
      <c r="AH389" s="153"/>
      <c r="AI389" s="153"/>
      <c r="AJ389" s="153"/>
      <c r="AK389" s="153"/>
      <c r="AL389" s="82"/>
      <c r="AM389" s="82"/>
      <c r="AN389" s="159"/>
      <c r="AO389" s="159"/>
      <c r="AP389" s="159"/>
      <c r="AQ389" s="159"/>
      <c r="AR389" s="82"/>
      <c r="AS389" s="82"/>
      <c r="AT389" s="83"/>
      <c r="AU389" s="83"/>
      <c r="AV389" s="186"/>
      <c r="AW389" s="90"/>
      <c r="AX389" s="90"/>
      <c r="AY389" s="90"/>
      <c r="AZ389" s="90"/>
      <c r="BA389" s="90"/>
      <c r="BB389" s="90"/>
      <c r="BC389" s="90"/>
      <c r="BD389" s="90"/>
      <c r="BE389" s="148"/>
      <c r="BF389" s="186"/>
      <c r="BG389" s="186"/>
      <c r="BH389" s="186"/>
      <c r="BI389" s="186"/>
    </row>
    <row r="390" spans="1:61" s="91" customFormat="1">
      <c r="A390" s="84"/>
      <c r="B390" s="86"/>
      <c r="C390" s="85"/>
      <c r="D390" s="114"/>
      <c r="E390" s="114"/>
      <c r="F390" s="114"/>
      <c r="G390" s="86"/>
      <c r="H390" s="122">
        <f t="shared" si="30"/>
        <v>0</v>
      </c>
      <c r="I390" s="122">
        <f t="shared" si="31"/>
        <v>0</v>
      </c>
      <c r="J390" s="122">
        <f t="shared" si="32"/>
        <v>0</v>
      </c>
      <c r="K390" s="122" t="str">
        <f t="shared" si="33"/>
        <v/>
      </c>
      <c r="L390" s="92"/>
      <c r="M390" s="93"/>
      <c r="N390" s="101"/>
      <c r="O390" s="118"/>
      <c r="P390" s="87"/>
      <c r="Q390" s="94"/>
      <c r="R390" s="122">
        <f t="shared" si="34"/>
        <v>0</v>
      </c>
      <c r="S390" s="95"/>
      <c r="T390" s="119"/>
      <c r="U390" s="119"/>
      <c r="V390" s="86"/>
      <c r="W390" s="153"/>
      <c r="X390" s="144"/>
      <c r="Y390" s="144"/>
      <c r="Z390" s="144"/>
      <c r="AA390" s="144"/>
      <c r="AB390" s="144"/>
      <c r="AC390" s="144"/>
      <c r="AD390" s="144"/>
      <c r="AE390" s="144"/>
      <c r="AF390" s="148"/>
      <c r="AG390" s="153"/>
      <c r="AH390" s="153"/>
      <c r="AI390" s="153"/>
      <c r="AJ390" s="153"/>
      <c r="AK390" s="153"/>
      <c r="AL390" s="82"/>
      <c r="AM390" s="82"/>
      <c r="AN390" s="159"/>
      <c r="AO390" s="159"/>
      <c r="AP390" s="159"/>
      <c r="AQ390" s="159"/>
      <c r="AR390" s="82"/>
      <c r="AS390" s="82"/>
      <c r="AT390" s="83"/>
      <c r="AU390" s="83"/>
      <c r="AV390" s="186"/>
      <c r="AW390" s="90"/>
      <c r="AX390" s="90"/>
      <c r="AY390" s="90"/>
      <c r="AZ390" s="90"/>
      <c r="BA390" s="90"/>
      <c r="BB390" s="90"/>
      <c r="BC390" s="90"/>
      <c r="BD390" s="90"/>
      <c r="BE390" s="148"/>
      <c r="BF390" s="186"/>
      <c r="BG390" s="186"/>
      <c r="BH390" s="186"/>
      <c r="BI390" s="186"/>
    </row>
    <row r="391" spans="1:61" s="91" customFormat="1">
      <c r="A391" s="84"/>
      <c r="B391" s="86"/>
      <c r="C391" s="85"/>
      <c r="D391" s="114"/>
      <c r="E391" s="114"/>
      <c r="F391" s="114"/>
      <c r="G391" s="86"/>
      <c r="H391" s="122">
        <f t="shared" si="30"/>
        <v>0</v>
      </c>
      <c r="I391" s="122">
        <f t="shared" si="31"/>
        <v>0</v>
      </c>
      <c r="J391" s="122">
        <f t="shared" si="32"/>
        <v>0</v>
      </c>
      <c r="K391" s="122" t="str">
        <f t="shared" si="33"/>
        <v/>
      </c>
      <c r="L391" s="92"/>
      <c r="M391" s="93"/>
      <c r="N391" s="101"/>
      <c r="O391" s="118"/>
      <c r="P391" s="87"/>
      <c r="Q391" s="94"/>
      <c r="R391" s="122">
        <f t="shared" si="34"/>
        <v>0</v>
      </c>
      <c r="S391" s="95"/>
      <c r="T391" s="119"/>
      <c r="U391" s="119"/>
      <c r="V391" s="86"/>
      <c r="W391" s="153"/>
      <c r="X391" s="144"/>
      <c r="Y391" s="144"/>
      <c r="Z391" s="144"/>
      <c r="AA391" s="144"/>
      <c r="AB391" s="144"/>
      <c r="AC391" s="144"/>
      <c r="AD391" s="144"/>
      <c r="AE391" s="144"/>
      <c r="AF391" s="148"/>
      <c r="AG391" s="153"/>
      <c r="AH391" s="153"/>
      <c r="AI391" s="153"/>
      <c r="AJ391" s="153"/>
      <c r="AK391" s="153"/>
      <c r="AL391" s="82"/>
      <c r="AM391" s="82"/>
      <c r="AN391" s="159"/>
      <c r="AO391" s="159"/>
      <c r="AP391" s="159"/>
      <c r="AQ391" s="159"/>
      <c r="AR391" s="82"/>
      <c r="AS391" s="82"/>
      <c r="AT391" s="83"/>
      <c r="AU391" s="83"/>
      <c r="AV391" s="186"/>
      <c r="AW391" s="90"/>
      <c r="AX391" s="90"/>
      <c r="AY391" s="90"/>
      <c r="AZ391" s="90"/>
      <c r="BA391" s="90"/>
      <c r="BB391" s="90"/>
      <c r="BC391" s="90"/>
      <c r="BD391" s="90"/>
      <c r="BE391" s="148"/>
      <c r="BF391" s="186"/>
      <c r="BG391" s="186"/>
      <c r="BH391" s="186"/>
      <c r="BI391" s="186"/>
    </row>
    <row r="392" spans="1:61" s="91" customFormat="1">
      <c r="A392" s="84"/>
      <c r="B392" s="86"/>
      <c r="C392" s="85"/>
      <c r="D392" s="114"/>
      <c r="E392" s="114"/>
      <c r="F392" s="114"/>
      <c r="G392" s="86"/>
      <c r="H392" s="122">
        <f t="shared" si="30"/>
        <v>0</v>
      </c>
      <c r="I392" s="122">
        <f t="shared" si="31"/>
        <v>0</v>
      </c>
      <c r="J392" s="122">
        <f t="shared" si="32"/>
        <v>0</v>
      </c>
      <c r="K392" s="122" t="str">
        <f t="shared" si="33"/>
        <v/>
      </c>
      <c r="L392" s="92"/>
      <c r="M392" s="93"/>
      <c r="N392" s="101"/>
      <c r="O392" s="118"/>
      <c r="P392" s="87"/>
      <c r="Q392" s="94"/>
      <c r="R392" s="122">
        <f t="shared" si="34"/>
        <v>0</v>
      </c>
      <c r="S392" s="95"/>
      <c r="T392" s="119"/>
      <c r="U392" s="119"/>
      <c r="V392" s="86"/>
      <c r="W392" s="153"/>
      <c r="X392" s="144"/>
      <c r="Y392" s="144"/>
      <c r="Z392" s="144"/>
      <c r="AA392" s="144"/>
      <c r="AB392" s="144"/>
      <c r="AC392" s="144"/>
      <c r="AD392" s="144"/>
      <c r="AE392" s="144"/>
      <c r="AF392" s="148"/>
      <c r="AG392" s="153"/>
      <c r="AH392" s="153"/>
      <c r="AI392" s="153"/>
      <c r="AJ392" s="153"/>
      <c r="AK392" s="153"/>
      <c r="AL392" s="82"/>
      <c r="AM392" s="82"/>
      <c r="AN392" s="159"/>
      <c r="AO392" s="159"/>
      <c r="AP392" s="159"/>
      <c r="AQ392" s="159"/>
      <c r="AR392" s="82"/>
      <c r="AS392" s="82"/>
      <c r="AT392" s="83"/>
      <c r="AU392" s="83"/>
      <c r="AV392" s="186"/>
      <c r="AW392" s="90"/>
      <c r="AX392" s="90"/>
      <c r="AY392" s="90"/>
      <c r="AZ392" s="90"/>
      <c r="BA392" s="90"/>
      <c r="BB392" s="90"/>
      <c r="BC392" s="90"/>
      <c r="BD392" s="90"/>
      <c r="BE392" s="148"/>
      <c r="BF392" s="186"/>
      <c r="BG392" s="186"/>
      <c r="BH392" s="186"/>
      <c r="BI392" s="186"/>
    </row>
    <row r="393" spans="1:61" s="91" customFormat="1">
      <c r="A393" s="84"/>
      <c r="B393" s="86"/>
      <c r="C393" s="85"/>
      <c r="D393" s="114"/>
      <c r="E393" s="114"/>
      <c r="F393" s="114"/>
      <c r="G393" s="86"/>
      <c r="H393" s="122">
        <f t="shared" si="30"/>
        <v>0</v>
      </c>
      <c r="I393" s="122">
        <f t="shared" si="31"/>
        <v>0</v>
      </c>
      <c r="J393" s="122">
        <f t="shared" si="32"/>
        <v>0</v>
      </c>
      <c r="K393" s="122" t="str">
        <f t="shared" si="33"/>
        <v/>
      </c>
      <c r="L393" s="92"/>
      <c r="M393" s="93"/>
      <c r="N393" s="101"/>
      <c r="O393" s="118"/>
      <c r="P393" s="87"/>
      <c r="Q393" s="94"/>
      <c r="R393" s="122">
        <f t="shared" si="34"/>
        <v>0</v>
      </c>
      <c r="S393" s="95"/>
      <c r="T393" s="119"/>
      <c r="U393" s="119"/>
      <c r="V393" s="86"/>
      <c r="W393" s="153"/>
      <c r="X393" s="144"/>
      <c r="Y393" s="144"/>
      <c r="Z393" s="144"/>
      <c r="AA393" s="144"/>
      <c r="AB393" s="144"/>
      <c r="AC393" s="144"/>
      <c r="AD393" s="144"/>
      <c r="AE393" s="144"/>
      <c r="AF393" s="148"/>
      <c r="AG393" s="153"/>
      <c r="AH393" s="153"/>
      <c r="AI393" s="153"/>
      <c r="AJ393" s="153"/>
      <c r="AK393" s="153"/>
      <c r="AL393" s="82"/>
      <c r="AM393" s="82"/>
      <c r="AN393" s="159"/>
      <c r="AO393" s="159"/>
      <c r="AP393" s="159"/>
      <c r="AQ393" s="159"/>
      <c r="AR393" s="82"/>
      <c r="AS393" s="82"/>
      <c r="AT393" s="83"/>
      <c r="AU393" s="83"/>
      <c r="AV393" s="186"/>
      <c r="AW393" s="90"/>
      <c r="AX393" s="90"/>
      <c r="AY393" s="90"/>
      <c r="AZ393" s="90"/>
      <c r="BA393" s="90"/>
      <c r="BB393" s="90"/>
      <c r="BC393" s="90"/>
      <c r="BD393" s="90"/>
      <c r="BE393" s="148"/>
      <c r="BF393" s="186"/>
      <c r="BG393" s="186"/>
      <c r="BH393" s="186"/>
      <c r="BI393" s="186"/>
    </row>
    <row r="394" spans="1:61" s="91" customFormat="1">
      <c r="A394" s="84"/>
      <c r="B394" s="86"/>
      <c r="C394" s="85"/>
      <c r="D394" s="114"/>
      <c r="E394" s="114"/>
      <c r="F394" s="114"/>
      <c r="G394" s="86"/>
      <c r="H394" s="122">
        <f t="shared" si="30"/>
        <v>0</v>
      </c>
      <c r="I394" s="122">
        <f t="shared" si="31"/>
        <v>0</v>
      </c>
      <c r="J394" s="122">
        <f t="shared" si="32"/>
        <v>0</v>
      </c>
      <c r="K394" s="122" t="str">
        <f t="shared" si="33"/>
        <v/>
      </c>
      <c r="L394" s="92"/>
      <c r="M394" s="93"/>
      <c r="N394" s="101"/>
      <c r="O394" s="118"/>
      <c r="P394" s="87"/>
      <c r="Q394" s="94"/>
      <c r="R394" s="122">
        <f t="shared" si="34"/>
        <v>0</v>
      </c>
      <c r="S394" s="95"/>
      <c r="T394" s="119"/>
      <c r="U394" s="119"/>
      <c r="V394" s="86"/>
      <c r="W394" s="153"/>
      <c r="X394" s="144"/>
      <c r="Y394" s="144"/>
      <c r="Z394" s="144"/>
      <c r="AA394" s="144"/>
      <c r="AB394" s="144"/>
      <c r="AC394" s="144"/>
      <c r="AD394" s="144"/>
      <c r="AE394" s="144"/>
      <c r="AF394" s="148"/>
      <c r="AG394" s="153"/>
      <c r="AH394" s="153"/>
      <c r="AI394" s="153"/>
      <c r="AJ394" s="153"/>
      <c r="AK394" s="153"/>
      <c r="AL394" s="82"/>
      <c r="AM394" s="82"/>
      <c r="AN394" s="159"/>
      <c r="AO394" s="159"/>
      <c r="AP394" s="159"/>
      <c r="AQ394" s="159"/>
      <c r="AR394" s="82"/>
      <c r="AS394" s="82"/>
      <c r="AT394" s="83"/>
      <c r="AU394" s="83"/>
      <c r="AV394" s="186"/>
      <c r="AW394" s="90"/>
      <c r="AX394" s="90"/>
      <c r="AY394" s="90"/>
      <c r="AZ394" s="90"/>
      <c r="BA394" s="90"/>
      <c r="BB394" s="90"/>
      <c r="BC394" s="90"/>
      <c r="BD394" s="90"/>
      <c r="BE394" s="148"/>
      <c r="BF394" s="186"/>
      <c r="BG394" s="186"/>
      <c r="BH394" s="186"/>
      <c r="BI394" s="186"/>
    </row>
    <row r="395" spans="1:61" s="91" customFormat="1">
      <c r="A395" s="84"/>
      <c r="B395" s="86"/>
      <c r="C395" s="85"/>
      <c r="D395" s="114"/>
      <c r="E395" s="114"/>
      <c r="F395" s="114"/>
      <c r="G395" s="86"/>
      <c r="H395" s="122">
        <f t="shared" si="30"/>
        <v>0</v>
      </c>
      <c r="I395" s="122">
        <f t="shared" si="31"/>
        <v>0</v>
      </c>
      <c r="J395" s="122">
        <f t="shared" si="32"/>
        <v>0</v>
      </c>
      <c r="K395" s="122" t="str">
        <f t="shared" si="33"/>
        <v/>
      </c>
      <c r="L395" s="92"/>
      <c r="M395" s="93"/>
      <c r="N395" s="101"/>
      <c r="O395" s="118"/>
      <c r="P395" s="87"/>
      <c r="Q395" s="94"/>
      <c r="R395" s="122">
        <f t="shared" si="34"/>
        <v>0</v>
      </c>
      <c r="S395" s="95"/>
      <c r="T395" s="119"/>
      <c r="U395" s="119"/>
      <c r="V395" s="86"/>
      <c r="W395" s="153"/>
      <c r="X395" s="144"/>
      <c r="Y395" s="144"/>
      <c r="Z395" s="144"/>
      <c r="AA395" s="144"/>
      <c r="AB395" s="144"/>
      <c r="AC395" s="144"/>
      <c r="AD395" s="144"/>
      <c r="AE395" s="144"/>
      <c r="AF395" s="148"/>
      <c r="AG395" s="153"/>
      <c r="AH395" s="153"/>
      <c r="AI395" s="153"/>
      <c r="AJ395" s="153"/>
      <c r="AK395" s="153"/>
      <c r="AL395" s="82"/>
      <c r="AM395" s="82"/>
      <c r="AN395" s="159"/>
      <c r="AO395" s="159"/>
      <c r="AP395" s="159"/>
      <c r="AQ395" s="159"/>
      <c r="AR395" s="82"/>
      <c r="AS395" s="82"/>
      <c r="AT395" s="83"/>
      <c r="AU395" s="83"/>
      <c r="AV395" s="186"/>
      <c r="AW395" s="90"/>
      <c r="AX395" s="90"/>
      <c r="AY395" s="90"/>
      <c r="AZ395" s="90"/>
      <c r="BA395" s="90"/>
      <c r="BB395" s="90"/>
      <c r="BC395" s="90"/>
      <c r="BD395" s="90"/>
      <c r="BE395" s="148"/>
      <c r="BF395" s="186"/>
      <c r="BG395" s="186"/>
      <c r="BH395" s="186"/>
      <c r="BI395" s="186"/>
    </row>
    <row r="396" spans="1:61" s="91" customFormat="1">
      <c r="A396" s="84"/>
      <c r="B396" s="86"/>
      <c r="C396" s="85"/>
      <c r="D396" s="114"/>
      <c r="E396" s="114"/>
      <c r="F396" s="114"/>
      <c r="G396" s="86"/>
      <c r="H396" s="122">
        <f t="shared" si="30"/>
        <v>0</v>
      </c>
      <c r="I396" s="122">
        <f t="shared" si="31"/>
        <v>0</v>
      </c>
      <c r="J396" s="122">
        <f t="shared" si="32"/>
        <v>0</v>
      </c>
      <c r="K396" s="122" t="str">
        <f t="shared" si="33"/>
        <v/>
      </c>
      <c r="L396" s="92"/>
      <c r="M396" s="93"/>
      <c r="N396" s="101"/>
      <c r="O396" s="118"/>
      <c r="P396" s="87"/>
      <c r="Q396" s="94"/>
      <c r="R396" s="122">
        <f t="shared" si="34"/>
        <v>0</v>
      </c>
      <c r="S396" s="95"/>
      <c r="T396" s="119"/>
      <c r="U396" s="119"/>
      <c r="V396" s="86"/>
      <c r="W396" s="153"/>
      <c r="X396" s="144"/>
      <c r="Y396" s="144"/>
      <c r="Z396" s="144"/>
      <c r="AA396" s="144"/>
      <c r="AB396" s="144"/>
      <c r="AC396" s="144"/>
      <c r="AD396" s="144"/>
      <c r="AE396" s="144"/>
      <c r="AF396" s="148"/>
      <c r="AG396" s="153"/>
      <c r="AH396" s="153"/>
      <c r="AI396" s="153"/>
      <c r="AJ396" s="153"/>
      <c r="AK396" s="153"/>
      <c r="AL396" s="82"/>
      <c r="AM396" s="82"/>
      <c r="AN396" s="159"/>
      <c r="AO396" s="159"/>
      <c r="AP396" s="159"/>
      <c r="AQ396" s="159"/>
      <c r="AR396" s="82"/>
      <c r="AS396" s="82"/>
      <c r="AT396" s="83"/>
      <c r="AU396" s="83"/>
      <c r="AV396" s="186"/>
      <c r="AW396" s="90"/>
      <c r="AX396" s="90"/>
      <c r="AY396" s="90"/>
      <c r="AZ396" s="90"/>
      <c r="BA396" s="90"/>
      <c r="BB396" s="90"/>
      <c r="BC396" s="90"/>
      <c r="BD396" s="90"/>
      <c r="BE396" s="148"/>
      <c r="BF396" s="186"/>
      <c r="BG396" s="186"/>
      <c r="BH396" s="186"/>
      <c r="BI396" s="186"/>
    </row>
    <row r="397" spans="1:61" s="91" customFormat="1">
      <c r="A397" s="84"/>
      <c r="B397" s="86"/>
      <c r="C397" s="85"/>
      <c r="D397" s="114"/>
      <c r="E397" s="114"/>
      <c r="F397" s="114"/>
      <c r="G397" s="86"/>
      <c r="H397" s="122">
        <f t="shared" si="30"/>
        <v>0</v>
      </c>
      <c r="I397" s="122">
        <f t="shared" si="31"/>
        <v>0</v>
      </c>
      <c r="J397" s="122">
        <f t="shared" si="32"/>
        <v>0</v>
      </c>
      <c r="K397" s="122" t="str">
        <f t="shared" si="33"/>
        <v/>
      </c>
      <c r="L397" s="92"/>
      <c r="M397" s="93"/>
      <c r="N397" s="101"/>
      <c r="O397" s="118"/>
      <c r="P397" s="87"/>
      <c r="Q397" s="94"/>
      <c r="R397" s="122">
        <f t="shared" si="34"/>
        <v>0</v>
      </c>
      <c r="S397" s="95"/>
      <c r="T397" s="119"/>
      <c r="U397" s="119"/>
      <c r="V397" s="86"/>
      <c r="W397" s="153"/>
      <c r="X397" s="144"/>
      <c r="Y397" s="144"/>
      <c r="Z397" s="144"/>
      <c r="AA397" s="144"/>
      <c r="AB397" s="144"/>
      <c r="AC397" s="144"/>
      <c r="AD397" s="144"/>
      <c r="AE397" s="144"/>
      <c r="AF397" s="148"/>
      <c r="AG397" s="153"/>
      <c r="AH397" s="153"/>
      <c r="AI397" s="153"/>
      <c r="AJ397" s="153"/>
      <c r="AK397" s="153"/>
      <c r="AL397" s="82"/>
      <c r="AM397" s="82"/>
      <c r="AN397" s="159"/>
      <c r="AO397" s="159"/>
      <c r="AP397" s="159"/>
      <c r="AQ397" s="159"/>
      <c r="AR397" s="82"/>
      <c r="AS397" s="82"/>
      <c r="AT397" s="83"/>
      <c r="AU397" s="83"/>
      <c r="AV397" s="186"/>
      <c r="AW397" s="90"/>
      <c r="AX397" s="90"/>
      <c r="AY397" s="90"/>
      <c r="AZ397" s="90"/>
      <c r="BA397" s="90"/>
      <c r="BB397" s="90"/>
      <c r="BC397" s="90"/>
      <c r="BD397" s="90"/>
      <c r="BE397" s="148"/>
      <c r="BF397" s="186"/>
      <c r="BG397" s="186"/>
      <c r="BH397" s="186"/>
      <c r="BI397" s="186"/>
    </row>
    <row r="398" spans="1:61" s="91" customFormat="1">
      <c r="A398" s="84"/>
      <c r="B398" s="86"/>
      <c r="C398" s="85"/>
      <c r="D398" s="114"/>
      <c r="E398" s="114"/>
      <c r="F398" s="114"/>
      <c r="G398" s="86"/>
      <c r="H398" s="122">
        <f t="shared" si="30"/>
        <v>0</v>
      </c>
      <c r="I398" s="122">
        <f t="shared" si="31"/>
        <v>0</v>
      </c>
      <c r="J398" s="122">
        <f t="shared" si="32"/>
        <v>0</v>
      </c>
      <c r="K398" s="122" t="str">
        <f t="shared" si="33"/>
        <v/>
      </c>
      <c r="L398" s="92"/>
      <c r="M398" s="93"/>
      <c r="N398" s="101"/>
      <c r="O398" s="118"/>
      <c r="P398" s="87"/>
      <c r="Q398" s="94"/>
      <c r="R398" s="122">
        <f t="shared" si="34"/>
        <v>0</v>
      </c>
      <c r="S398" s="95"/>
      <c r="T398" s="119"/>
      <c r="U398" s="119"/>
      <c r="V398" s="86"/>
      <c r="W398" s="153"/>
      <c r="X398" s="144"/>
      <c r="Y398" s="144"/>
      <c r="Z398" s="144"/>
      <c r="AA398" s="144"/>
      <c r="AB398" s="144"/>
      <c r="AC398" s="144"/>
      <c r="AD398" s="144"/>
      <c r="AE398" s="144"/>
      <c r="AF398" s="148"/>
      <c r="AG398" s="153"/>
      <c r="AH398" s="153"/>
      <c r="AI398" s="153"/>
      <c r="AJ398" s="153"/>
      <c r="AK398" s="153"/>
      <c r="AL398" s="82"/>
      <c r="AM398" s="82"/>
      <c r="AN398" s="159"/>
      <c r="AO398" s="159"/>
      <c r="AP398" s="159"/>
      <c r="AQ398" s="159"/>
      <c r="AR398" s="82"/>
      <c r="AS398" s="82"/>
      <c r="AT398" s="83"/>
      <c r="AU398" s="83"/>
      <c r="AV398" s="186"/>
      <c r="AW398" s="90"/>
      <c r="AX398" s="90"/>
      <c r="AY398" s="90"/>
      <c r="AZ398" s="90"/>
      <c r="BA398" s="90"/>
      <c r="BB398" s="90"/>
      <c r="BC398" s="90"/>
      <c r="BD398" s="90"/>
      <c r="BE398" s="148"/>
      <c r="BF398" s="186"/>
      <c r="BG398" s="186"/>
      <c r="BH398" s="186"/>
      <c r="BI398" s="186"/>
    </row>
    <row r="399" spans="1:61" s="91" customFormat="1">
      <c r="A399" s="84"/>
      <c r="B399" s="86"/>
      <c r="C399" s="85"/>
      <c r="D399" s="114"/>
      <c r="E399" s="114"/>
      <c r="F399" s="114"/>
      <c r="G399" s="86"/>
      <c r="H399" s="122">
        <f t="shared" si="30"/>
        <v>0</v>
      </c>
      <c r="I399" s="122">
        <f t="shared" si="31"/>
        <v>0</v>
      </c>
      <c r="J399" s="122">
        <f t="shared" si="32"/>
        <v>0</v>
      </c>
      <c r="K399" s="122" t="str">
        <f t="shared" si="33"/>
        <v/>
      </c>
      <c r="L399" s="92"/>
      <c r="M399" s="93"/>
      <c r="N399" s="101"/>
      <c r="O399" s="118"/>
      <c r="P399" s="87"/>
      <c r="Q399" s="94"/>
      <c r="R399" s="122">
        <f t="shared" si="34"/>
        <v>0</v>
      </c>
      <c r="S399" s="95"/>
      <c r="T399" s="119"/>
      <c r="U399" s="119"/>
      <c r="V399" s="86"/>
      <c r="W399" s="153"/>
      <c r="X399" s="144"/>
      <c r="Y399" s="144"/>
      <c r="Z399" s="144"/>
      <c r="AA399" s="144"/>
      <c r="AB399" s="144"/>
      <c r="AC399" s="144"/>
      <c r="AD399" s="144"/>
      <c r="AE399" s="144"/>
      <c r="AF399" s="148"/>
      <c r="AG399" s="153"/>
      <c r="AH399" s="153"/>
      <c r="AI399" s="153"/>
      <c r="AJ399" s="153"/>
      <c r="AK399" s="153"/>
      <c r="AL399" s="82"/>
      <c r="AM399" s="82"/>
      <c r="AN399" s="159"/>
      <c r="AO399" s="159"/>
      <c r="AP399" s="159"/>
      <c r="AQ399" s="159"/>
      <c r="AR399" s="82"/>
      <c r="AS399" s="82"/>
      <c r="AT399" s="83"/>
      <c r="AU399" s="83"/>
      <c r="AV399" s="186"/>
      <c r="AW399" s="90"/>
      <c r="AX399" s="90"/>
      <c r="AY399" s="90"/>
      <c r="AZ399" s="90"/>
      <c r="BA399" s="90"/>
      <c r="BB399" s="90"/>
      <c r="BC399" s="90"/>
      <c r="BD399" s="90"/>
      <c r="BE399" s="148"/>
      <c r="BF399" s="186"/>
      <c r="BG399" s="186"/>
      <c r="BH399" s="186"/>
      <c r="BI399" s="186"/>
    </row>
    <row r="400" spans="1:61" s="91" customFormat="1">
      <c r="A400" s="84"/>
      <c r="B400" s="86"/>
      <c r="C400" s="85"/>
      <c r="D400" s="114"/>
      <c r="E400" s="114"/>
      <c r="F400" s="114"/>
      <c r="G400" s="86"/>
      <c r="H400" s="122">
        <f t="shared" si="30"/>
        <v>0</v>
      </c>
      <c r="I400" s="122">
        <f t="shared" si="31"/>
        <v>0</v>
      </c>
      <c r="J400" s="122">
        <f t="shared" si="32"/>
        <v>0</v>
      </c>
      <c r="K400" s="122" t="str">
        <f t="shared" si="33"/>
        <v/>
      </c>
      <c r="L400" s="92"/>
      <c r="M400" s="93"/>
      <c r="N400" s="101"/>
      <c r="O400" s="118"/>
      <c r="P400" s="87"/>
      <c r="Q400" s="94"/>
      <c r="R400" s="122">
        <f t="shared" si="34"/>
        <v>0</v>
      </c>
      <c r="S400" s="95"/>
      <c r="T400" s="119"/>
      <c r="U400" s="119"/>
      <c r="V400" s="86"/>
      <c r="W400" s="153"/>
      <c r="X400" s="144"/>
      <c r="Y400" s="144"/>
      <c r="Z400" s="144"/>
      <c r="AA400" s="144"/>
      <c r="AB400" s="144"/>
      <c r="AC400" s="144"/>
      <c r="AD400" s="144"/>
      <c r="AE400" s="144"/>
      <c r="AF400" s="148"/>
      <c r="AG400" s="153"/>
      <c r="AH400" s="153"/>
      <c r="AI400" s="153"/>
      <c r="AJ400" s="153"/>
      <c r="AK400" s="153"/>
      <c r="AL400" s="82"/>
      <c r="AM400" s="82"/>
      <c r="AN400" s="159"/>
      <c r="AO400" s="159"/>
      <c r="AP400" s="159"/>
      <c r="AQ400" s="159"/>
      <c r="AR400" s="82"/>
      <c r="AS400" s="82"/>
      <c r="AT400" s="83"/>
      <c r="AU400" s="83"/>
      <c r="AV400" s="186"/>
      <c r="AW400" s="90"/>
      <c r="AX400" s="90"/>
      <c r="AY400" s="90"/>
      <c r="AZ400" s="90"/>
      <c r="BA400" s="90"/>
      <c r="BB400" s="90"/>
      <c r="BC400" s="90"/>
      <c r="BD400" s="90"/>
      <c r="BE400" s="148"/>
      <c r="BF400" s="186"/>
      <c r="BG400" s="186"/>
      <c r="BH400" s="186"/>
      <c r="BI400" s="186"/>
    </row>
    <row r="401" spans="1:61" s="91" customFormat="1">
      <c r="A401" s="84"/>
      <c r="B401" s="86"/>
      <c r="C401" s="85"/>
      <c r="D401" s="114"/>
      <c r="E401" s="114"/>
      <c r="F401" s="114"/>
      <c r="G401" s="86"/>
      <c r="H401" s="122">
        <f t="shared" si="30"/>
        <v>0</v>
      </c>
      <c r="I401" s="122">
        <f t="shared" si="31"/>
        <v>0</v>
      </c>
      <c r="J401" s="122">
        <f t="shared" si="32"/>
        <v>0</v>
      </c>
      <c r="K401" s="122" t="str">
        <f t="shared" si="33"/>
        <v/>
      </c>
      <c r="L401" s="92"/>
      <c r="M401" s="93"/>
      <c r="N401" s="88"/>
      <c r="O401" s="168"/>
      <c r="P401" s="87"/>
      <c r="Q401" s="94"/>
      <c r="R401" s="122">
        <f t="shared" si="34"/>
        <v>0</v>
      </c>
      <c r="S401" s="95"/>
      <c r="T401" s="119"/>
      <c r="U401" s="89"/>
      <c r="V401" s="86"/>
      <c r="W401" s="153"/>
      <c r="X401" s="144"/>
      <c r="Y401" s="144"/>
      <c r="Z401" s="144"/>
      <c r="AA401" s="144"/>
      <c r="AB401" s="144"/>
      <c r="AC401" s="144"/>
      <c r="AD401" s="144"/>
      <c r="AE401" s="144"/>
      <c r="AF401" s="148"/>
      <c r="AG401" s="153"/>
      <c r="AH401" s="153"/>
      <c r="AI401" s="153"/>
      <c r="AJ401" s="153"/>
      <c r="AK401" s="153"/>
      <c r="AL401" s="82"/>
      <c r="AM401" s="82"/>
      <c r="AN401" s="159"/>
      <c r="AO401" s="159"/>
      <c r="AP401" s="159"/>
      <c r="AQ401" s="159"/>
      <c r="AR401" s="82"/>
      <c r="AS401" s="82"/>
      <c r="AT401" s="83"/>
      <c r="AU401" s="83"/>
      <c r="AV401" s="186"/>
      <c r="AW401" s="90"/>
      <c r="AX401" s="90"/>
      <c r="AY401" s="90"/>
      <c r="AZ401" s="90"/>
      <c r="BA401" s="90"/>
      <c r="BB401" s="90"/>
      <c r="BC401" s="90"/>
      <c r="BD401" s="90"/>
      <c r="BE401" s="148"/>
      <c r="BF401" s="186"/>
      <c r="BG401" s="186"/>
      <c r="BH401" s="186"/>
      <c r="BI401" s="186"/>
    </row>
    <row r="402" spans="1:61" s="91" customFormat="1">
      <c r="A402" s="84"/>
      <c r="B402" s="86"/>
      <c r="C402" s="85"/>
      <c r="D402" s="114"/>
      <c r="E402" s="114"/>
      <c r="F402" s="114"/>
      <c r="G402" s="86"/>
      <c r="H402" s="122">
        <f t="shared" si="30"/>
        <v>0</v>
      </c>
      <c r="I402" s="122">
        <f t="shared" si="31"/>
        <v>0</v>
      </c>
      <c r="J402" s="122">
        <f t="shared" si="32"/>
        <v>0</v>
      </c>
      <c r="K402" s="122" t="str">
        <f t="shared" si="33"/>
        <v/>
      </c>
      <c r="L402" s="92"/>
      <c r="M402" s="93"/>
      <c r="N402" s="88"/>
      <c r="O402" s="168"/>
      <c r="P402" s="87"/>
      <c r="Q402" s="94"/>
      <c r="R402" s="122">
        <f t="shared" si="34"/>
        <v>0</v>
      </c>
      <c r="S402" s="95"/>
      <c r="T402" s="119"/>
      <c r="U402" s="89"/>
      <c r="V402" s="86"/>
      <c r="W402" s="153"/>
      <c r="X402" s="144"/>
      <c r="Y402" s="144"/>
      <c r="Z402" s="144"/>
      <c r="AA402" s="144"/>
      <c r="AB402" s="144"/>
      <c r="AC402" s="144"/>
      <c r="AD402" s="144"/>
      <c r="AE402" s="144"/>
      <c r="AF402" s="148"/>
      <c r="AG402" s="153"/>
      <c r="AH402" s="153"/>
      <c r="AI402" s="153"/>
      <c r="AJ402" s="153"/>
      <c r="AK402" s="153"/>
      <c r="AL402" s="82"/>
      <c r="AM402" s="82"/>
      <c r="AN402" s="159"/>
      <c r="AO402" s="159"/>
      <c r="AP402" s="159"/>
      <c r="AQ402" s="159"/>
      <c r="AR402" s="82"/>
      <c r="AS402" s="82"/>
      <c r="AT402" s="83"/>
      <c r="AU402" s="83"/>
      <c r="AV402" s="186"/>
      <c r="AW402" s="90"/>
      <c r="AX402" s="90"/>
      <c r="AY402" s="90"/>
      <c r="AZ402" s="90"/>
      <c r="BA402" s="90"/>
      <c r="BB402" s="90"/>
      <c r="BC402" s="90"/>
      <c r="BD402" s="90"/>
      <c r="BE402" s="148"/>
      <c r="BF402" s="186"/>
      <c r="BG402" s="186"/>
      <c r="BH402" s="186"/>
      <c r="BI402" s="186"/>
    </row>
    <row r="403" spans="1:61" s="91" customFormat="1">
      <c r="A403" s="84"/>
      <c r="B403" s="86"/>
      <c r="C403" s="85"/>
      <c r="D403" s="114"/>
      <c r="E403" s="114"/>
      <c r="F403" s="114"/>
      <c r="G403" s="86"/>
      <c r="H403" s="122">
        <f t="shared" si="30"/>
        <v>0</v>
      </c>
      <c r="I403" s="122">
        <f t="shared" si="31"/>
        <v>0</v>
      </c>
      <c r="J403" s="122">
        <f t="shared" si="32"/>
        <v>0</v>
      </c>
      <c r="K403" s="122" t="str">
        <f t="shared" si="33"/>
        <v/>
      </c>
      <c r="L403" s="92"/>
      <c r="M403" s="93"/>
      <c r="N403" s="88"/>
      <c r="O403" s="168"/>
      <c r="P403" s="87"/>
      <c r="Q403" s="94"/>
      <c r="R403" s="122">
        <f t="shared" si="34"/>
        <v>0</v>
      </c>
      <c r="S403" s="95"/>
      <c r="T403" s="119"/>
      <c r="U403" s="89"/>
      <c r="V403" s="86"/>
      <c r="W403" s="153"/>
      <c r="X403" s="144"/>
      <c r="Y403" s="144"/>
      <c r="Z403" s="144"/>
      <c r="AA403" s="144"/>
      <c r="AB403" s="144"/>
      <c r="AC403" s="144"/>
      <c r="AD403" s="144"/>
      <c r="AE403" s="144"/>
      <c r="AF403" s="148"/>
      <c r="AG403" s="153"/>
      <c r="AH403" s="153"/>
      <c r="AI403" s="153"/>
      <c r="AJ403" s="153"/>
      <c r="AK403" s="153"/>
      <c r="AL403" s="82"/>
      <c r="AM403" s="82"/>
      <c r="AN403" s="159"/>
      <c r="AO403" s="159"/>
      <c r="AP403" s="159"/>
      <c r="AQ403" s="159"/>
      <c r="AR403" s="82"/>
      <c r="AS403" s="82"/>
      <c r="AT403" s="83"/>
      <c r="AU403" s="83"/>
      <c r="AV403" s="186"/>
      <c r="AW403" s="90"/>
      <c r="AX403" s="90"/>
      <c r="AY403" s="90"/>
      <c r="AZ403" s="90"/>
      <c r="BA403" s="90"/>
      <c r="BB403" s="90"/>
      <c r="BC403" s="90"/>
      <c r="BD403" s="90"/>
      <c r="BE403" s="148"/>
      <c r="BF403" s="186"/>
      <c r="BG403" s="186"/>
      <c r="BH403" s="186"/>
      <c r="BI403" s="186"/>
    </row>
    <row r="404" spans="1:61" s="91" customFormat="1">
      <c r="A404" s="84"/>
      <c r="B404" s="86"/>
      <c r="C404" s="85"/>
      <c r="D404" s="114"/>
      <c r="E404" s="114"/>
      <c r="F404" s="114"/>
      <c r="G404" s="86"/>
      <c r="H404" s="122">
        <f t="shared" si="30"/>
        <v>0</v>
      </c>
      <c r="I404" s="122">
        <f t="shared" si="31"/>
        <v>0</v>
      </c>
      <c r="J404" s="122">
        <f t="shared" si="32"/>
        <v>0</v>
      </c>
      <c r="K404" s="122" t="str">
        <f t="shared" si="33"/>
        <v/>
      </c>
      <c r="L404" s="92"/>
      <c r="M404" s="93"/>
      <c r="N404" s="88"/>
      <c r="O404" s="168"/>
      <c r="P404" s="87"/>
      <c r="Q404" s="94"/>
      <c r="R404" s="122">
        <f t="shared" si="34"/>
        <v>0</v>
      </c>
      <c r="S404" s="95"/>
      <c r="T404" s="119"/>
      <c r="U404" s="89"/>
      <c r="V404" s="86"/>
      <c r="W404" s="153"/>
      <c r="X404" s="144"/>
      <c r="Y404" s="144"/>
      <c r="Z404" s="144"/>
      <c r="AA404" s="144"/>
      <c r="AB404" s="144"/>
      <c r="AC404" s="144"/>
      <c r="AD404" s="144"/>
      <c r="AE404" s="144"/>
      <c r="AF404" s="148"/>
      <c r="AG404" s="153"/>
      <c r="AH404" s="153"/>
      <c r="AI404" s="153"/>
      <c r="AJ404" s="153"/>
      <c r="AK404" s="153"/>
      <c r="AL404" s="82"/>
      <c r="AM404" s="82"/>
      <c r="AN404" s="159"/>
      <c r="AO404" s="159"/>
      <c r="AP404" s="159"/>
      <c r="AQ404" s="159"/>
      <c r="AR404" s="82"/>
      <c r="AS404" s="82"/>
      <c r="AT404" s="83"/>
      <c r="AU404" s="83"/>
      <c r="AV404" s="186"/>
      <c r="AW404" s="90"/>
      <c r="AX404" s="90"/>
      <c r="AY404" s="90"/>
      <c r="AZ404" s="90"/>
      <c r="BA404" s="90"/>
      <c r="BB404" s="90"/>
      <c r="BC404" s="90"/>
      <c r="BD404" s="90"/>
      <c r="BE404" s="148"/>
      <c r="BF404" s="186"/>
      <c r="BG404" s="186"/>
      <c r="BH404" s="186"/>
      <c r="BI404" s="186"/>
    </row>
    <row r="405" spans="1:61" s="91" customFormat="1">
      <c r="A405" s="84"/>
      <c r="B405" s="86"/>
      <c r="C405" s="85"/>
      <c r="D405" s="114"/>
      <c r="E405" s="114"/>
      <c r="F405" s="114"/>
      <c r="G405" s="86"/>
      <c r="H405" s="122">
        <f t="shared" si="30"/>
        <v>0</v>
      </c>
      <c r="I405" s="122">
        <f t="shared" si="31"/>
        <v>0</v>
      </c>
      <c r="J405" s="122">
        <f t="shared" si="32"/>
        <v>0</v>
      </c>
      <c r="K405" s="122" t="str">
        <f t="shared" si="33"/>
        <v/>
      </c>
      <c r="L405" s="92"/>
      <c r="M405" s="93"/>
      <c r="N405" s="88"/>
      <c r="O405" s="168"/>
      <c r="P405" s="87"/>
      <c r="Q405" s="94"/>
      <c r="R405" s="122">
        <f t="shared" si="34"/>
        <v>0</v>
      </c>
      <c r="S405" s="95"/>
      <c r="T405" s="119"/>
      <c r="U405" s="89"/>
      <c r="V405" s="86"/>
      <c r="W405" s="153"/>
      <c r="X405" s="144"/>
      <c r="Y405" s="144"/>
      <c r="Z405" s="144"/>
      <c r="AA405" s="144"/>
      <c r="AB405" s="144"/>
      <c r="AC405" s="144"/>
      <c r="AD405" s="144"/>
      <c r="AE405" s="144"/>
      <c r="AF405" s="148"/>
      <c r="AG405" s="153"/>
      <c r="AH405" s="153"/>
      <c r="AI405" s="153"/>
      <c r="AJ405" s="153"/>
      <c r="AK405" s="153"/>
      <c r="AL405" s="82"/>
      <c r="AM405" s="82"/>
      <c r="AN405" s="159"/>
      <c r="AO405" s="159"/>
      <c r="AP405" s="159"/>
      <c r="AQ405" s="159"/>
      <c r="AR405" s="82"/>
      <c r="AS405" s="82"/>
      <c r="AT405" s="83"/>
      <c r="AU405" s="83"/>
      <c r="AV405" s="186"/>
      <c r="AW405" s="90"/>
      <c r="AX405" s="90"/>
      <c r="AY405" s="90"/>
      <c r="AZ405" s="90"/>
      <c r="BA405" s="90"/>
      <c r="BB405" s="90"/>
      <c r="BC405" s="90"/>
      <c r="BD405" s="90"/>
      <c r="BE405" s="148"/>
      <c r="BF405" s="186"/>
      <c r="BG405" s="186"/>
      <c r="BH405" s="186"/>
      <c r="BI405" s="186"/>
    </row>
    <row r="406" spans="1:61" s="91" customFormat="1">
      <c r="A406" s="84"/>
      <c r="B406" s="86"/>
      <c r="C406" s="85"/>
      <c r="D406" s="114"/>
      <c r="E406" s="114"/>
      <c r="F406" s="114"/>
      <c r="G406" s="86"/>
      <c r="H406" s="122">
        <f t="shared" si="30"/>
        <v>0</v>
      </c>
      <c r="I406" s="122">
        <f t="shared" si="31"/>
        <v>0</v>
      </c>
      <c r="J406" s="122">
        <f t="shared" si="32"/>
        <v>0</v>
      </c>
      <c r="K406" s="122" t="str">
        <f t="shared" si="33"/>
        <v/>
      </c>
      <c r="L406" s="92"/>
      <c r="M406" s="93"/>
      <c r="N406" s="88"/>
      <c r="O406" s="168"/>
      <c r="P406" s="87"/>
      <c r="Q406" s="94"/>
      <c r="R406" s="122">
        <f t="shared" si="34"/>
        <v>0</v>
      </c>
      <c r="S406" s="95"/>
      <c r="T406" s="119"/>
      <c r="U406" s="89"/>
      <c r="V406" s="86"/>
      <c r="W406" s="153"/>
      <c r="X406" s="144"/>
      <c r="Y406" s="144"/>
      <c r="Z406" s="144"/>
      <c r="AA406" s="144"/>
      <c r="AB406" s="144"/>
      <c r="AC406" s="144"/>
      <c r="AD406" s="144"/>
      <c r="AE406" s="144"/>
      <c r="AF406" s="148"/>
      <c r="AG406" s="153"/>
      <c r="AH406" s="153"/>
      <c r="AI406" s="153"/>
      <c r="AJ406" s="153"/>
      <c r="AK406" s="153"/>
      <c r="AL406" s="82"/>
      <c r="AM406" s="82"/>
      <c r="AN406" s="159"/>
      <c r="AO406" s="159"/>
      <c r="AP406" s="159"/>
      <c r="AQ406" s="159"/>
      <c r="AR406" s="82"/>
      <c r="AS406" s="82"/>
      <c r="AT406" s="83"/>
      <c r="AU406" s="83"/>
      <c r="AV406" s="186"/>
      <c r="AW406" s="90"/>
      <c r="AX406" s="90"/>
      <c r="AY406" s="90"/>
      <c r="AZ406" s="90"/>
      <c r="BA406" s="90"/>
      <c r="BB406" s="90"/>
      <c r="BC406" s="90"/>
      <c r="BD406" s="90"/>
      <c r="BE406" s="148"/>
      <c r="BF406" s="186"/>
      <c r="BG406" s="186"/>
      <c r="BH406" s="186"/>
      <c r="BI406" s="186"/>
    </row>
    <row r="407" spans="1:61" s="91" customFormat="1">
      <c r="A407" s="84"/>
      <c r="B407" s="86"/>
      <c r="C407" s="85"/>
      <c r="D407" s="114"/>
      <c r="E407" s="114"/>
      <c r="F407" s="114"/>
      <c r="G407" s="86"/>
      <c r="H407" s="122">
        <f t="shared" si="30"/>
        <v>0</v>
      </c>
      <c r="I407" s="122">
        <f t="shared" si="31"/>
        <v>0</v>
      </c>
      <c r="J407" s="122">
        <f t="shared" si="32"/>
        <v>0</v>
      </c>
      <c r="K407" s="122" t="str">
        <f t="shared" si="33"/>
        <v/>
      </c>
      <c r="L407" s="92"/>
      <c r="M407" s="93"/>
      <c r="N407" s="88"/>
      <c r="O407" s="168"/>
      <c r="P407" s="87"/>
      <c r="Q407" s="94"/>
      <c r="R407" s="122">
        <f t="shared" si="34"/>
        <v>0</v>
      </c>
      <c r="S407" s="95"/>
      <c r="T407" s="119"/>
      <c r="U407" s="89"/>
      <c r="V407" s="86"/>
      <c r="W407" s="153"/>
      <c r="X407" s="144"/>
      <c r="Y407" s="144"/>
      <c r="Z407" s="144"/>
      <c r="AA407" s="144"/>
      <c r="AB407" s="144"/>
      <c r="AC407" s="144"/>
      <c r="AD407" s="144"/>
      <c r="AE407" s="144"/>
      <c r="AF407" s="148"/>
      <c r="AG407" s="153"/>
      <c r="AH407" s="153"/>
      <c r="AI407" s="153"/>
      <c r="AJ407" s="153"/>
      <c r="AK407" s="153"/>
      <c r="AL407" s="82"/>
      <c r="AM407" s="82"/>
      <c r="AN407" s="159"/>
      <c r="AO407" s="159"/>
      <c r="AP407" s="159"/>
      <c r="AQ407" s="159"/>
      <c r="AR407" s="82"/>
      <c r="AS407" s="82"/>
      <c r="AT407" s="83"/>
      <c r="AU407" s="83"/>
      <c r="AV407" s="186"/>
      <c r="AW407" s="90"/>
      <c r="AX407" s="90"/>
      <c r="AY407" s="90"/>
      <c r="AZ407" s="90"/>
      <c r="BA407" s="90"/>
      <c r="BB407" s="90"/>
      <c r="BC407" s="90"/>
      <c r="BD407" s="90"/>
      <c r="BE407" s="148"/>
      <c r="BF407" s="186"/>
      <c r="BG407" s="186"/>
      <c r="BH407" s="186"/>
      <c r="BI407" s="186"/>
    </row>
    <row r="408" spans="1:61" s="91" customFormat="1">
      <c r="A408" s="84"/>
      <c r="B408" s="86"/>
      <c r="C408" s="85"/>
      <c r="D408" s="114"/>
      <c r="E408" s="114"/>
      <c r="F408" s="114"/>
      <c r="G408" s="86"/>
      <c r="H408" s="122">
        <f t="shared" si="30"/>
        <v>0</v>
      </c>
      <c r="I408" s="122">
        <f t="shared" si="31"/>
        <v>0</v>
      </c>
      <c r="J408" s="122">
        <f t="shared" si="32"/>
        <v>0</v>
      </c>
      <c r="K408" s="122" t="str">
        <f t="shared" si="33"/>
        <v/>
      </c>
      <c r="L408" s="92"/>
      <c r="M408" s="93"/>
      <c r="N408" s="88"/>
      <c r="O408" s="168"/>
      <c r="P408" s="87"/>
      <c r="Q408" s="94"/>
      <c r="R408" s="122">
        <f t="shared" si="34"/>
        <v>0</v>
      </c>
      <c r="S408" s="95"/>
      <c r="T408" s="119"/>
      <c r="U408" s="89"/>
      <c r="V408" s="86"/>
      <c r="W408" s="153"/>
      <c r="X408" s="144"/>
      <c r="Y408" s="144"/>
      <c r="Z408" s="144"/>
      <c r="AA408" s="144"/>
      <c r="AB408" s="144"/>
      <c r="AC408" s="144"/>
      <c r="AD408" s="144"/>
      <c r="AE408" s="144"/>
      <c r="AF408" s="148"/>
      <c r="AG408" s="153"/>
      <c r="AH408" s="153"/>
      <c r="AI408" s="153"/>
      <c r="AJ408" s="153"/>
      <c r="AK408" s="153"/>
      <c r="AL408" s="82"/>
      <c r="AM408" s="82"/>
      <c r="AN408" s="159"/>
      <c r="AO408" s="159"/>
      <c r="AP408" s="159"/>
      <c r="AQ408" s="159"/>
      <c r="AR408" s="82"/>
      <c r="AS408" s="82"/>
      <c r="AT408" s="83"/>
      <c r="AU408" s="83"/>
      <c r="AV408" s="186"/>
      <c r="AW408" s="90"/>
      <c r="AX408" s="90"/>
      <c r="AY408" s="90"/>
      <c r="AZ408" s="90"/>
      <c r="BA408" s="90"/>
      <c r="BB408" s="90"/>
      <c r="BC408" s="90"/>
      <c r="BD408" s="90"/>
      <c r="BE408" s="148"/>
      <c r="BF408" s="186"/>
      <c r="BG408" s="186"/>
      <c r="BH408" s="186"/>
      <c r="BI408" s="186"/>
    </row>
    <row r="409" spans="1:61" s="91" customFormat="1">
      <c r="A409" s="84"/>
      <c r="B409" s="86"/>
      <c r="C409" s="85"/>
      <c r="D409" s="114"/>
      <c r="E409" s="114"/>
      <c r="F409" s="114"/>
      <c r="G409" s="86"/>
      <c r="H409" s="122">
        <f t="shared" si="30"/>
        <v>0</v>
      </c>
      <c r="I409" s="122">
        <f t="shared" si="31"/>
        <v>0</v>
      </c>
      <c r="J409" s="122">
        <f t="shared" si="32"/>
        <v>0</v>
      </c>
      <c r="K409" s="122" t="str">
        <f t="shared" si="33"/>
        <v/>
      </c>
      <c r="L409" s="92"/>
      <c r="M409" s="93"/>
      <c r="N409" s="88"/>
      <c r="O409" s="168"/>
      <c r="P409" s="87"/>
      <c r="Q409" s="94"/>
      <c r="R409" s="122">
        <f t="shared" si="34"/>
        <v>0</v>
      </c>
      <c r="S409" s="95"/>
      <c r="T409" s="119"/>
      <c r="U409" s="89"/>
      <c r="V409" s="86"/>
      <c r="W409" s="153"/>
      <c r="X409" s="144"/>
      <c r="Y409" s="144"/>
      <c r="Z409" s="144"/>
      <c r="AA409" s="144"/>
      <c r="AB409" s="144"/>
      <c r="AC409" s="144"/>
      <c r="AD409" s="144"/>
      <c r="AE409" s="144"/>
      <c r="AF409" s="148"/>
      <c r="AG409" s="153"/>
      <c r="AH409" s="153"/>
      <c r="AI409" s="153"/>
      <c r="AJ409" s="153"/>
      <c r="AK409" s="153"/>
      <c r="AL409" s="82"/>
      <c r="AM409" s="82"/>
      <c r="AN409" s="159"/>
      <c r="AO409" s="159"/>
      <c r="AP409" s="159"/>
      <c r="AQ409" s="159"/>
      <c r="AR409" s="82"/>
      <c r="AS409" s="82"/>
      <c r="AT409" s="83"/>
      <c r="AU409" s="83"/>
      <c r="AV409" s="186"/>
      <c r="AW409" s="90"/>
      <c r="AX409" s="90"/>
      <c r="AY409" s="90"/>
      <c r="AZ409" s="90"/>
      <c r="BA409" s="90"/>
      <c r="BB409" s="90"/>
      <c r="BC409" s="90"/>
      <c r="BD409" s="90"/>
      <c r="BE409" s="148"/>
      <c r="BF409" s="186"/>
      <c r="BG409" s="186"/>
      <c r="BH409" s="186"/>
      <c r="BI409" s="186"/>
    </row>
    <row r="410" spans="1:61" s="91" customFormat="1">
      <c r="A410" s="84"/>
      <c r="B410" s="86"/>
      <c r="C410" s="85"/>
      <c r="D410" s="114"/>
      <c r="E410" s="114"/>
      <c r="F410" s="114"/>
      <c r="G410" s="86"/>
      <c r="H410" s="122">
        <f t="shared" si="30"/>
        <v>0</v>
      </c>
      <c r="I410" s="122">
        <f t="shared" si="31"/>
        <v>0</v>
      </c>
      <c r="J410" s="122">
        <f t="shared" si="32"/>
        <v>0</v>
      </c>
      <c r="K410" s="122" t="str">
        <f t="shared" si="33"/>
        <v/>
      </c>
      <c r="L410" s="92"/>
      <c r="M410" s="93"/>
      <c r="N410" s="88"/>
      <c r="O410" s="168"/>
      <c r="P410" s="87"/>
      <c r="Q410" s="94"/>
      <c r="R410" s="122">
        <f t="shared" si="34"/>
        <v>0</v>
      </c>
      <c r="S410" s="95"/>
      <c r="T410" s="119"/>
      <c r="U410" s="89"/>
      <c r="V410" s="86"/>
      <c r="W410" s="153"/>
      <c r="X410" s="144"/>
      <c r="Y410" s="144"/>
      <c r="Z410" s="144"/>
      <c r="AA410" s="144"/>
      <c r="AB410" s="144"/>
      <c r="AC410" s="144"/>
      <c r="AD410" s="144"/>
      <c r="AE410" s="144"/>
      <c r="AF410" s="148"/>
      <c r="AG410" s="153"/>
      <c r="AH410" s="153"/>
      <c r="AI410" s="153"/>
      <c r="AJ410" s="153"/>
      <c r="AK410" s="153"/>
      <c r="AL410" s="82"/>
      <c r="AM410" s="82"/>
      <c r="AN410" s="159"/>
      <c r="AO410" s="159"/>
      <c r="AP410" s="159"/>
      <c r="AQ410" s="159"/>
      <c r="AR410" s="82"/>
      <c r="AS410" s="82"/>
      <c r="AT410" s="83"/>
      <c r="AU410" s="83"/>
      <c r="AV410" s="186"/>
      <c r="AW410" s="90"/>
      <c r="AX410" s="90"/>
      <c r="AY410" s="90"/>
      <c r="AZ410" s="90"/>
      <c r="BA410" s="90"/>
      <c r="BB410" s="90"/>
      <c r="BC410" s="90"/>
      <c r="BD410" s="90"/>
      <c r="BE410" s="148"/>
      <c r="BF410" s="186"/>
      <c r="BG410" s="186"/>
      <c r="BH410" s="186"/>
      <c r="BI410" s="186"/>
    </row>
    <row r="411" spans="1:61" s="91" customFormat="1">
      <c r="A411" s="84"/>
      <c r="B411" s="86"/>
      <c r="C411" s="85"/>
      <c r="D411" s="114"/>
      <c r="E411" s="114"/>
      <c r="F411" s="114"/>
      <c r="G411" s="86"/>
      <c r="H411" s="122">
        <f t="shared" si="30"/>
        <v>0</v>
      </c>
      <c r="I411" s="122">
        <f t="shared" si="31"/>
        <v>0</v>
      </c>
      <c r="J411" s="122">
        <f t="shared" si="32"/>
        <v>0</v>
      </c>
      <c r="K411" s="122" t="str">
        <f t="shared" si="33"/>
        <v/>
      </c>
      <c r="L411" s="92"/>
      <c r="M411" s="93"/>
      <c r="N411" s="88"/>
      <c r="O411" s="168"/>
      <c r="P411" s="87"/>
      <c r="Q411" s="94"/>
      <c r="R411" s="122">
        <f t="shared" si="34"/>
        <v>0</v>
      </c>
      <c r="S411" s="95"/>
      <c r="T411" s="119"/>
      <c r="U411" s="89"/>
      <c r="V411" s="86"/>
      <c r="W411" s="153"/>
      <c r="X411" s="144"/>
      <c r="Y411" s="144"/>
      <c r="Z411" s="144"/>
      <c r="AA411" s="144"/>
      <c r="AB411" s="144"/>
      <c r="AC411" s="144"/>
      <c r="AD411" s="144"/>
      <c r="AE411" s="144"/>
      <c r="AF411" s="148"/>
      <c r="AG411" s="153"/>
      <c r="AH411" s="153"/>
      <c r="AI411" s="153"/>
      <c r="AJ411" s="153"/>
      <c r="AK411" s="153"/>
      <c r="AL411" s="82"/>
      <c r="AM411" s="82"/>
      <c r="AN411" s="159"/>
      <c r="AO411" s="159"/>
      <c r="AP411" s="159"/>
      <c r="AQ411" s="159"/>
      <c r="AR411" s="82"/>
      <c r="AS411" s="82"/>
      <c r="AT411" s="83"/>
      <c r="AU411" s="83"/>
      <c r="AV411" s="186"/>
      <c r="AW411" s="90"/>
      <c r="AX411" s="90"/>
      <c r="AY411" s="90"/>
      <c r="AZ411" s="90"/>
      <c r="BA411" s="90"/>
      <c r="BB411" s="90"/>
      <c r="BC411" s="90"/>
      <c r="BD411" s="90"/>
      <c r="BE411" s="148"/>
      <c r="BF411" s="186"/>
      <c r="BG411" s="186"/>
      <c r="BH411" s="186"/>
      <c r="BI411" s="186"/>
    </row>
    <row r="412" spans="1:61" s="91" customFormat="1">
      <c r="A412" s="84"/>
      <c r="B412" s="86"/>
      <c r="C412" s="85"/>
      <c r="D412" s="114"/>
      <c r="E412" s="114"/>
      <c r="F412" s="114"/>
      <c r="G412" s="86"/>
      <c r="H412" s="122">
        <f t="shared" si="30"/>
        <v>0</v>
      </c>
      <c r="I412" s="122">
        <f t="shared" si="31"/>
        <v>0</v>
      </c>
      <c r="J412" s="122">
        <f t="shared" si="32"/>
        <v>0</v>
      </c>
      <c r="K412" s="122" t="str">
        <f t="shared" si="33"/>
        <v/>
      </c>
      <c r="L412" s="92"/>
      <c r="M412" s="93"/>
      <c r="N412" s="88"/>
      <c r="O412" s="168"/>
      <c r="P412" s="87"/>
      <c r="Q412" s="94"/>
      <c r="R412" s="122">
        <f t="shared" si="34"/>
        <v>0</v>
      </c>
      <c r="S412" s="95"/>
      <c r="T412" s="119"/>
      <c r="U412" s="89"/>
      <c r="V412" s="86"/>
      <c r="W412" s="153"/>
      <c r="X412" s="144"/>
      <c r="Y412" s="144"/>
      <c r="Z412" s="144"/>
      <c r="AA412" s="144"/>
      <c r="AB412" s="144"/>
      <c r="AC412" s="144"/>
      <c r="AD412" s="144"/>
      <c r="AE412" s="144"/>
      <c r="AF412" s="148"/>
      <c r="AG412" s="153"/>
      <c r="AH412" s="153"/>
      <c r="AI412" s="153"/>
      <c r="AJ412" s="153"/>
      <c r="AK412" s="153"/>
      <c r="AL412" s="82"/>
      <c r="AM412" s="82"/>
      <c r="AN412" s="159"/>
      <c r="AO412" s="159"/>
      <c r="AP412" s="159"/>
      <c r="AQ412" s="159"/>
      <c r="AR412" s="82"/>
      <c r="AS412" s="82"/>
      <c r="AT412" s="83"/>
      <c r="AU412" s="83"/>
      <c r="AV412" s="186"/>
      <c r="AW412" s="90"/>
      <c r="AX412" s="90"/>
      <c r="AY412" s="90"/>
      <c r="AZ412" s="90"/>
      <c r="BA412" s="90"/>
      <c r="BB412" s="90"/>
      <c r="BC412" s="90"/>
      <c r="BD412" s="90"/>
      <c r="BE412" s="148"/>
      <c r="BF412" s="186"/>
      <c r="BG412" s="186"/>
      <c r="BH412" s="186"/>
      <c r="BI412" s="186"/>
    </row>
    <row r="413" spans="1:61" s="91" customFormat="1">
      <c r="A413" s="84"/>
      <c r="B413" s="86"/>
      <c r="C413" s="85"/>
      <c r="D413" s="114"/>
      <c r="E413" s="114"/>
      <c r="F413" s="114"/>
      <c r="G413" s="86"/>
      <c r="H413" s="122">
        <f t="shared" si="30"/>
        <v>0</v>
      </c>
      <c r="I413" s="122">
        <f t="shared" si="31"/>
        <v>0</v>
      </c>
      <c r="J413" s="122">
        <f t="shared" si="32"/>
        <v>0</v>
      </c>
      <c r="K413" s="122" t="str">
        <f t="shared" si="33"/>
        <v/>
      </c>
      <c r="L413" s="92"/>
      <c r="M413" s="93"/>
      <c r="N413" s="88"/>
      <c r="O413" s="168"/>
      <c r="P413" s="87"/>
      <c r="Q413" s="94"/>
      <c r="R413" s="122">
        <f t="shared" si="34"/>
        <v>0</v>
      </c>
      <c r="S413" s="95"/>
      <c r="T413" s="119"/>
      <c r="U413" s="89"/>
      <c r="V413" s="86"/>
      <c r="W413" s="153"/>
      <c r="X413" s="144"/>
      <c r="Y413" s="144"/>
      <c r="Z413" s="144"/>
      <c r="AA413" s="144"/>
      <c r="AB413" s="144"/>
      <c r="AC413" s="144"/>
      <c r="AD413" s="144"/>
      <c r="AE413" s="144"/>
      <c r="AF413" s="148"/>
      <c r="AG413" s="153"/>
      <c r="AH413" s="153"/>
      <c r="AI413" s="153"/>
      <c r="AJ413" s="153"/>
      <c r="AK413" s="153"/>
      <c r="AL413" s="82"/>
      <c r="AM413" s="82"/>
      <c r="AN413" s="159"/>
      <c r="AO413" s="159"/>
      <c r="AP413" s="159"/>
      <c r="AQ413" s="159"/>
      <c r="AR413" s="82"/>
      <c r="AS413" s="82"/>
      <c r="AT413" s="83"/>
      <c r="AU413" s="83"/>
      <c r="AV413" s="186"/>
      <c r="AW413" s="90"/>
      <c r="AX413" s="90"/>
      <c r="AY413" s="90"/>
      <c r="AZ413" s="90"/>
      <c r="BA413" s="90"/>
      <c r="BB413" s="90"/>
      <c r="BC413" s="90"/>
      <c r="BD413" s="90"/>
      <c r="BE413" s="148"/>
      <c r="BF413" s="186"/>
      <c r="BG413" s="186"/>
      <c r="BH413" s="186"/>
      <c r="BI413" s="186"/>
    </row>
    <row r="414" spans="1:61" s="91" customFormat="1">
      <c r="A414" s="84"/>
      <c r="B414" s="86"/>
      <c r="C414" s="85"/>
      <c r="D414" s="114"/>
      <c r="E414" s="114"/>
      <c r="F414" s="114"/>
      <c r="G414" s="86"/>
      <c r="H414" s="122">
        <f t="shared" si="30"/>
        <v>0</v>
      </c>
      <c r="I414" s="122">
        <f t="shared" si="31"/>
        <v>0</v>
      </c>
      <c r="J414" s="122">
        <f t="shared" si="32"/>
        <v>0</v>
      </c>
      <c r="K414" s="122" t="str">
        <f t="shared" si="33"/>
        <v/>
      </c>
      <c r="L414" s="92"/>
      <c r="M414" s="93"/>
      <c r="N414" s="88"/>
      <c r="O414" s="168"/>
      <c r="P414" s="87"/>
      <c r="Q414" s="94"/>
      <c r="R414" s="122">
        <f t="shared" si="34"/>
        <v>0</v>
      </c>
      <c r="S414" s="95"/>
      <c r="T414" s="119"/>
      <c r="U414" s="89"/>
      <c r="V414" s="86"/>
      <c r="W414" s="153"/>
      <c r="X414" s="144"/>
      <c r="Y414" s="144"/>
      <c r="Z414" s="144"/>
      <c r="AA414" s="144"/>
      <c r="AB414" s="144"/>
      <c r="AC414" s="144"/>
      <c r="AD414" s="144"/>
      <c r="AE414" s="144"/>
      <c r="AF414" s="148"/>
      <c r="AG414" s="153"/>
      <c r="AH414" s="153"/>
      <c r="AI414" s="153"/>
      <c r="AJ414" s="153"/>
      <c r="AK414" s="153"/>
      <c r="AL414" s="82"/>
      <c r="AM414" s="82"/>
      <c r="AN414" s="159"/>
      <c r="AO414" s="159"/>
      <c r="AP414" s="159"/>
      <c r="AQ414" s="159"/>
      <c r="AR414" s="82"/>
      <c r="AS414" s="82"/>
      <c r="AT414" s="83"/>
      <c r="AU414" s="83"/>
      <c r="AV414" s="186"/>
      <c r="AW414" s="90"/>
      <c r="AX414" s="90"/>
      <c r="AY414" s="90"/>
      <c r="AZ414" s="90"/>
      <c r="BA414" s="90"/>
      <c r="BB414" s="90"/>
      <c r="BC414" s="90"/>
      <c r="BD414" s="90"/>
      <c r="BE414" s="148"/>
      <c r="BF414" s="186"/>
      <c r="BG414" s="186"/>
      <c r="BH414" s="186"/>
      <c r="BI414" s="186"/>
    </row>
    <row r="415" spans="1:61" s="91" customFormat="1">
      <c r="A415" s="84"/>
      <c r="B415" s="86"/>
      <c r="C415" s="85"/>
      <c r="D415" s="114"/>
      <c r="E415" s="114"/>
      <c r="F415" s="114"/>
      <c r="G415" s="86"/>
      <c r="H415" s="122">
        <f t="shared" si="30"/>
        <v>0</v>
      </c>
      <c r="I415" s="122">
        <f t="shared" si="31"/>
        <v>0</v>
      </c>
      <c r="J415" s="122">
        <f t="shared" si="32"/>
        <v>0</v>
      </c>
      <c r="K415" s="122" t="str">
        <f t="shared" si="33"/>
        <v/>
      </c>
      <c r="L415" s="92"/>
      <c r="M415" s="93"/>
      <c r="N415" s="88"/>
      <c r="O415" s="168"/>
      <c r="P415" s="87"/>
      <c r="Q415" s="94"/>
      <c r="R415" s="122">
        <f t="shared" si="34"/>
        <v>0</v>
      </c>
      <c r="S415" s="95"/>
      <c r="T415" s="119"/>
      <c r="U415" s="89"/>
      <c r="V415" s="86"/>
      <c r="W415" s="153"/>
      <c r="X415" s="144"/>
      <c r="Y415" s="144"/>
      <c r="Z415" s="144"/>
      <c r="AA415" s="144"/>
      <c r="AB415" s="144"/>
      <c r="AC415" s="144"/>
      <c r="AD415" s="144"/>
      <c r="AE415" s="144"/>
      <c r="AF415" s="148"/>
      <c r="AG415" s="153"/>
      <c r="AH415" s="153"/>
      <c r="AI415" s="153"/>
      <c r="AJ415" s="153"/>
      <c r="AK415" s="153"/>
      <c r="AL415" s="82"/>
      <c r="AM415" s="82"/>
      <c r="AN415" s="159"/>
      <c r="AO415" s="159"/>
      <c r="AP415" s="159"/>
      <c r="AQ415" s="159"/>
      <c r="AR415" s="82"/>
      <c r="AS415" s="82"/>
      <c r="AT415" s="83"/>
      <c r="AU415" s="83"/>
      <c r="AV415" s="186"/>
      <c r="AW415" s="90"/>
      <c r="AX415" s="90"/>
      <c r="AY415" s="90"/>
      <c r="AZ415" s="90"/>
      <c r="BA415" s="90"/>
      <c r="BB415" s="90"/>
      <c r="BC415" s="90"/>
      <c r="BD415" s="90"/>
      <c r="BE415" s="148"/>
      <c r="BF415" s="186"/>
      <c r="BG415" s="186"/>
      <c r="BH415" s="186"/>
      <c r="BI415" s="186"/>
    </row>
    <row r="416" spans="1:61" s="91" customFormat="1">
      <c r="A416" s="84"/>
      <c r="B416" s="86"/>
      <c r="C416" s="85"/>
      <c r="D416" s="114"/>
      <c r="E416" s="114"/>
      <c r="F416" s="114"/>
      <c r="G416" s="86"/>
      <c r="H416" s="122">
        <f t="shared" si="30"/>
        <v>0</v>
      </c>
      <c r="I416" s="122">
        <f t="shared" si="31"/>
        <v>0</v>
      </c>
      <c r="J416" s="122">
        <f t="shared" si="32"/>
        <v>0</v>
      </c>
      <c r="K416" s="122" t="str">
        <f t="shared" si="33"/>
        <v/>
      </c>
      <c r="L416" s="92"/>
      <c r="M416" s="93"/>
      <c r="N416" s="88"/>
      <c r="O416" s="168"/>
      <c r="P416" s="87"/>
      <c r="Q416" s="94"/>
      <c r="R416" s="122">
        <f t="shared" si="34"/>
        <v>0</v>
      </c>
      <c r="S416" s="95"/>
      <c r="T416" s="119"/>
      <c r="U416" s="89"/>
      <c r="V416" s="86"/>
      <c r="W416" s="153"/>
      <c r="X416" s="144"/>
      <c r="Y416" s="144"/>
      <c r="Z416" s="144"/>
      <c r="AA416" s="144"/>
      <c r="AB416" s="144"/>
      <c r="AC416" s="144"/>
      <c r="AD416" s="144"/>
      <c r="AE416" s="144"/>
      <c r="AF416" s="148"/>
      <c r="AG416" s="153"/>
      <c r="AH416" s="153"/>
      <c r="AI416" s="153"/>
      <c r="AJ416" s="153"/>
      <c r="AK416" s="153"/>
      <c r="AL416" s="82"/>
      <c r="AM416" s="82"/>
      <c r="AN416" s="159"/>
      <c r="AO416" s="159"/>
      <c r="AP416" s="159"/>
      <c r="AQ416" s="159"/>
      <c r="AR416" s="82"/>
      <c r="AS416" s="82"/>
      <c r="AT416" s="83"/>
      <c r="AU416" s="83"/>
      <c r="AV416" s="186"/>
      <c r="AW416" s="90"/>
      <c r="AX416" s="90"/>
      <c r="AY416" s="90"/>
      <c r="AZ416" s="90"/>
      <c r="BA416" s="90"/>
      <c r="BB416" s="90"/>
      <c r="BC416" s="90"/>
      <c r="BD416" s="90"/>
      <c r="BE416" s="148"/>
      <c r="BF416" s="186"/>
      <c r="BG416" s="186"/>
      <c r="BH416" s="186"/>
      <c r="BI416" s="186"/>
    </row>
    <row r="417" spans="1:61" s="91" customFormat="1">
      <c r="A417" s="84"/>
      <c r="B417" s="86"/>
      <c r="C417" s="85"/>
      <c r="D417" s="114"/>
      <c r="E417" s="114"/>
      <c r="F417" s="114"/>
      <c r="G417" s="86"/>
      <c r="H417" s="122">
        <f t="shared" si="30"/>
        <v>0</v>
      </c>
      <c r="I417" s="122">
        <f t="shared" si="31"/>
        <v>0</v>
      </c>
      <c r="J417" s="122">
        <f t="shared" si="32"/>
        <v>0</v>
      </c>
      <c r="K417" s="122" t="str">
        <f t="shared" si="33"/>
        <v/>
      </c>
      <c r="L417" s="92"/>
      <c r="M417" s="93"/>
      <c r="N417" s="88"/>
      <c r="O417" s="168"/>
      <c r="P417" s="87"/>
      <c r="Q417" s="94"/>
      <c r="R417" s="122">
        <f t="shared" si="34"/>
        <v>0</v>
      </c>
      <c r="S417" s="95"/>
      <c r="T417" s="119"/>
      <c r="U417" s="89"/>
      <c r="V417" s="86"/>
      <c r="W417" s="153"/>
      <c r="X417" s="144"/>
      <c r="Y417" s="144"/>
      <c r="Z417" s="144"/>
      <c r="AA417" s="144"/>
      <c r="AB417" s="144"/>
      <c r="AC417" s="144"/>
      <c r="AD417" s="144"/>
      <c r="AE417" s="144"/>
      <c r="AF417" s="148"/>
      <c r="AG417" s="153"/>
      <c r="AH417" s="153"/>
      <c r="AI417" s="153"/>
      <c r="AJ417" s="153"/>
      <c r="AK417" s="153"/>
      <c r="AL417" s="82"/>
      <c r="AM417" s="82"/>
      <c r="AN417" s="159"/>
      <c r="AO417" s="159"/>
      <c r="AP417" s="159"/>
      <c r="AQ417" s="159"/>
      <c r="AR417" s="82"/>
      <c r="AS417" s="82"/>
      <c r="AT417" s="83"/>
      <c r="AU417" s="83"/>
      <c r="AV417" s="186"/>
      <c r="AW417" s="90"/>
      <c r="AX417" s="90"/>
      <c r="AY417" s="90"/>
      <c r="AZ417" s="90"/>
      <c r="BA417" s="90"/>
      <c r="BB417" s="90"/>
      <c r="BC417" s="90"/>
      <c r="BD417" s="90"/>
      <c r="BE417" s="148"/>
      <c r="BF417" s="186"/>
      <c r="BG417" s="186"/>
      <c r="BH417" s="186"/>
      <c r="BI417" s="186"/>
    </row>
    <row r="418" spans="1:61" s="91" customFormat="1">
      <c r="A418" s="84"/>
      <c r="B418" s="86"/>
      <c r="C418" s="85"/>
      <c r="D418" s="114"/>
      <c r="E418" s="114"/>
      <c r="F418" s="114"/>
      <c r="G418" s="86"/>
      <c r="H418" s="122">
        <f t="shared" si="30"/>
        <v>0</v>
      </c>
      <c r="I418" s="122">
        <f t="shared" si="31"/>
        <v>0</v>
      </c>
      <c r="J418" s="122">
        <f t="shared" si="32"/>
        <v>0</v>
      </c>
      <c r="K418" s="122" t="str">
        <f t="shared" si="33"/>
        <v/>
      </c>
      <c r="L418" s="92"/>
      <c r="M418" s="93"/>
      <c r="N418" s="88"/>
      <c r="O418" s="168"/>
      <c r="P418" s="87"/>
      <c r="Q418" s="94"/>
      <c r="R418" s="122">
        <f t="shared" si="34"/>
        <v>0</v>
      </c>
      <c r="S418" s="95"/>
      <c r="T418" s="119"/>
      <c r="U418" s="89"/>
      <c r="V418" s="86"/>
      <c r="W418" s="153"/>
      <c r="X418" s="144"/>
      <c r="Y418" s="144"/>
      <c r="Z418" s="144"/>
      <c r="AA418" s="144"/>
      <c r="AB418" s="144"/>
      <c r="AC418" s="144"/>
      <c r="AD418" s="144"/>
      <c r="AE418" s="144"/>
      <c r="AF418" s="148"/>
      <c r="AG418" s="153"/>
      <c r="AH418" s="153"/>
      <c r="AI418" s="153"/>
      <c r="AJ418" s="153"/>
      <c r="AK418" s="153"/>
      <c r="AL418" s="82"/>
      <c r="AM418" s="82"/>
      <c r="AN418" s="159"/>
      <c r="AO418" s="159"/>
      <c r="AP418" s="159"/>
      <c r="AQ418" s="159"/>
      <c r="AR418" s="82"/>
      <c r="AS418" s="82"/>
      <c r="AT418" s="83"/>
      <c r="AU418" s="83"/>
      <c r="AV418" s="186"/>
      <c r="AW418" s="90"/>
      <c r="AX418" s="90"/>
      <c r="AY418" s="90"/>
      <c r="AZ418" s="90"/>
      <c r="BA418" s="90"/>
      <c r="BB418" s="90"/>
      <c r="BC418" s="90"/>
      <c r="BD418" s="90"/>
      <c r="BE418" s="148"/>
      <c r="BF418" s="186"/>
      <c r="BG418" s="186"/>
      <c r="BH418" s="186"/>
      <c r="BI418" s="186"/>
    </row>
    <row r="419" spans="1:61" s="91" customFormat="1">
      <c r="A419" s="84"/>
      <c r="B419" s="86"/>
      <c r="C419" s="85"/>
      <c r="D419" s="114"/>
      <c r="E419" s="114"/>
      <c r="F419" s="114"/>
      <c r="G419" s="86"/>
      <c r="H419" s="122">
        <f t="shared" si="30"/>
        <v>0</v>
      </c>
      <c r="I419" s="122">
        <f t="shared" si="31"/>
        <v>0</v>
      </c>
      <c r="J419" s="122">
        <f t="shared" si="32"/>
        <v>0</v>
      </c>
      <c r="K419" s="122" t="str">
        <f t="shared" si="33"/>
        <v/>
      </c>
      <c r="L419" s="92"/>
      <c r="M419" s="93"/>
      <c r="N419" s="88"/>
      <c r="O419" s="168"/>
      <c r="P419" s="87"/>
      <c r="Q419" s="94"/>
      <c r="R419" s="122">
        <f t="shared" si="34"/>
        <v>0</v>
      </c>
      <c r="S419" s="95"/>
      <c r="T419" s="119"/>
      <c r="U419" s="89"/>
      <c r="V419" s="86"/>
      <c r="W419" s="153"/>
      <c r="X419" s="144"/>
      <c r="Y419" s="144"/>
      <c r="Z419" s="144"/>
      <c r="AA419" s="144"/>
      <c r="AB419" s="144"/>
      <c r="AC419" s="144"/>
      <c r="AD419" s="144"/>
      <c r="AE419" s="144"/>
      <c r="AF419" s="148"/>
      <c r="AG419" s="153"/>
      <c r="AH419" s="153"/>
      <c r="AI419" s="153"/>
      <c r="AJ419" s="153"/>
      <c r="AK419" s="153"/>
      <c r="AL419" s="82"/>
      <c r="AM419" s="82"/>
      <c r="AN419" s="159"/>
      <c r="AO419" s="159"/>
      <c r="AP419" s="159"/>
      <c r="AQ419" s="159"/>
      <c r="AR419" s="82"/>
      <c r="AS419" s="82"/>
      <c r="AT419" s="83"/>
      <c r="AU419" s="83"/>
      <c r="AV419" s="186"/>
      <c r="AW419" s="90"/>
      <c r="AX419" s="90"/>
      <c r="AY419" s="90"/>
      <c r="AZ419" s="90"/>
      <c r="BA419" s="90"/>
      <c r="BB419" s="90"/>
      <c r="BC419" s="90"/>
      <c r="BD419" s="90"/>
      <c r="BE419" s="148"/>
      <c r="BF419" s="186"/>
      <c r="BG419" s="186"/>
      <c r="BH419" s="186"/>
      <c r="BI419" s="186"/>
    </row>
    <row r="420" spans="1:61" s="91" customFormat="1">
      <c r="A420" s="84"/>
      <c r="B420" s="86"/>
      <c r="C420" s="85"/>
      <c r="D420" s="114"/>
      <c r="E420" s="114"/>
      <c r="F420" s="114"/>
      <c r="G420" s="86"/>
      <c r="H420" s="122">
        <f t="shared" si="30"/>
        <v>0</v>
      </c>
      <c r="I420" s="122">
        <f t="shared" si="31"/>
        <v>0</v>
      </c>
      <c r="J420" s="122">
        <f t="shared" si="32"/>
        <v>0</v>
      </c>
      <c r="K420" s="122" t="str">
        <f t="shared" si="33"/>
        <v/>
      </c>
      <c r="L420" s="92"/>
      <c r="M420" s="93"/>
      <c r="N420" s="88"/>
      <c r="O420" s="168"/>
      <c r="P420" s="87"/>
      <c r="Q420" s="94"/>
      <c r="R420" s="122">
        <f t="shared" si="34"/>
        <v>0</v>
      </c>
      <c r="S420" s="95"/>
      <c r="T420" s="119"/>
      <c r="U420" s="89"/>
      <c r="V420" s="86"/>
      <c r="W420" s="153"/>
      <c r="X420" s="144"/>
      <c r="Y420" s="144"/>
      <c r="Z420" s="144"/>
      <c r="AA420" s="144"/>
      <c r="AB420" s="144"/>
      <c r="AC420" s="144"/>
      <c r="AD420" s="144"/>
      <c r="AE420" s="144"/>
      <c r="AF420" s="148"/>
      <c r="AG420" s="153"/>
      <c r="AH420" s="153"/>
      <c r="AI420" s="153"/>
      <c r="AJ420" s="153"/>
      <c r="AK420" s="153"/>
      <c r="AL420" s="82"/>
      <c r="AM420" s="82"/>
      <c r="AN420" s="159"/>
      <c r="AO420" s="159"/>
      <c r="AP420" s="159"/>
      <c r="AQ420" s="159"/>
      <c r="AR420" s="82"/>
      <c r="AS420" s="82"/>
      <c r="AT420" s="83"/>
      <c r="AU420" s="83"/>
      <c r="AV420" s="186"/>
      <c r="AW420" s="90"/>
      <c r="AX420" s="90"/>
      <c r="AY420" s="90"/>
      <c r="AZ420" s="90"/>
      <c r="BA420" s="90"/>
      <c r="BB420" s="90"/>
      <c r="BC420" s="90"/>
      <c r="BD420" s="90"/>
      <c r="BE420" s="148"/>
      <c r="BF420" s="186"/>
      <c r="BG420" s="186"/>
      <c r="BH420" s="186"/>
      <c r="BI420" s="186"/>
    </row>
    <row r="421" spans="1:61" s="91" customFormat="1">
      <c r="A421" s="84"/>
      <c r="B421" s="86"/>
      <c r="C421" s="85"/>
      <c r="D421" s="114"/>
      <c r="E421" s="114"/>
      <c r="F421" s="114"/>
      <c r="G421" s="86"/>
      <c r="H421" s="122">
        <f t="shared" si="30"/>
        <v>0</v>
      </c>
      <c r="I421" s="122">
        <f t="shared" si="31"/>
        <v>0</v>
      </c>
      <c r="J421" s="122">
        <f t="shared" si="32"/>
        <v>0</v>
      </c>
      <c r="K421" s="122" t="str">
        <f t="shared" si="33"/>
        <v/>
      </c>
      <c r="L421" s="92"/>
      <c r="M421" s="93"/>
      <c r="N421" s="88"/>
      <c r="O421" s="168"/>
      <c r="P421" s="87"/>
      <c r="Q421" s="94"/>
      <c r="R421" s="122">
        <f t="shared" si="34"/>
        <v>0</v>
      </c>
      <c r="S421" s="95"/>
      <c r="T421" s="119"/>
      <c r="U421" s="89"/>
      <c r="V421" s="86"/>
      <c r="W421" s="153"/>
      <c r="X421" s="144"/>
      <c r="Y421" s="144"/>
      <c r="Z421" s="144"/>
      <c r="AA421" s="144"/>
      <c r="AB421" s="144"/>
      <c r="AC421" s="144"/>
      <c r="AD421" s="144"/>
      <c r="AE421" s="144"/>
      <c r="AF421" s="148"/>
      <c r="AG421" s="153"/>
      <c r="AH421" s="153"/>
      <c r="AI421" s="153"/>
      <c r="AJ421" s="153"/>
      <c r="AK421" s="153"/>
      <c r="AL421" s="82"/>
      <c r="AM421" s="82"/>
      <c r="AN421" s="159"/>
      <c r="AO421" s="159"/>
      <c r="AP421" s="159"/>
      <c r="AQ421" s="159"/>
      <c r="AR421" s="82"/>
      <c r="AS421" s="82"/>
      <c r="AT421" s="83"/>
      <c r="AU421" s="83"/>
      <c r="AV421" s="186"/>
      <c r="AW421" s="90"/>
      <c r="AX421" s="90"/>
      <c r="AY421" s="90"/>
      <c r="AZ421" s="90"/>
      <c r="BA421" s="90"/>
      <c r="BB421" s="90"/>
      <c r="BC421" s="90"/>
      <c r="BD421" s="90"/>
      <c r="BE421" s="148"/>
      <c r="BF421" s="186"/>
      <c r="BG421" s="186"/>
      <c r="BH421" s="186"/>
      <c r="BI421" s="186"/>
    </row>
    <row r="422" spans="1:61" s="91" customFormat="1">
      <c r="A422" s="84"/>
      <c r="B422" s="86"/>
      <c r="C422" s="85"/>
      <c r="D422" s="114"/>
      <c r="E422" s="114"/>
      <c r="F422" s="114"/>
      <c r="G422" s="86"/>
      <c r="H422" s="122">
        <f t="shared" si="30"/>
        <v>0</v>
      </c>
      <c r="I422" s="122">
        <f t="shared" si="31"/>
        <v>0</v>
      </c>
      <c r="J422" s="122">
        <f t="shared" si="32"/>
        <v>0</v>
      </c>
      <c r="K422" s="122" t="str">
        <f t="shared" si="33"/>
        <v/>
      </c>
      <c r="L422" s="92"/>
      <c r="M422" s="93"/>
      <c r="N422" s="88"/>
      <c r="O422" s="168"/>
      <c r="P422" s="87"/>
      <c r="Q422" s="94"/>
      <c r="R422" s="122">
        <f t="shared" si="34"/>
        <v>0</v>
      </c>
      <c r="S422" s="95"/>
      <c r="T422" s="119"/>
      <c r="U422" s="89"/>
      <c r="V422" s="86"/>
      <c r="W422" s="153"/>
      <c r="X422" s="144"/>
      <c r="Y422" s="144"/>
      <c r="Z422" s="144"/>
      <c r="AA422" s="144"/>
      <c r="AB422" s="144"/>
      <c r="AC422" s="144"/>
      <c r="AD422" s="144"/>
      <c r="AE422" s="144"/>
      <c r="AF422" s="148"/>
      <c r="AG422" s="153"/>
      <c r="AH422" s="153"/>
      <c r="AI422" s="153"/>
      <c r="AJ422" s="153"/>
      <c r="AK422" s="153"/>
      <c r="AL422" s="82"/>
      <c r="AM422" s="82"/>
      <c r="AN422" s="159"/>
      <c r="AO422" s="159"/>
      <c r="AP422" s="159"/>
      <c r="AQ422" s="159"/>
      <c r="AR422" s="82"/>
      <c r="AS422" s="82"/>
      <c r="AT422" s="83"/>
      <c r="AU422" s="83"/>
      <c r="AV422" s="186"/>
      <c r="AW422" s="90"/>
      <c r="AX422" s="90"/>
      <c r="AY422" s="90"/>
      <c r="AZ422" s="90"/>
      <c r="BA422" s="90"/>
      <c r="BB422" s="90"/>
      <c r="BC422" s="90"/>
      <c r="BD422" s="90"/>
      <c r="BE422" s="148"/>
      <c r="BF422" s="186"/>
      <c r="BG422" s="186"/>
      <c r="BH422" s="186"/>
      <c r="BI422" s="186"/>
    </row>
    <row r="423" spans="1:61" s="91" customFormat="1">
      <c r="A423" s="84"/>
      <c r="B423" s="86"/>
      <c r="C423" s="85"/>
      <c r="D423" s="114"/>
      <c r="E423" s="114"/>
      <c r="F423" s="114"/>
      <c r="G423" s="86"/>
      <c r="H423" s="122">
        <f t="shared" si="30"/>
        <v>0</v>
      </c>
      <c r="I423" s="122">
        <f t="shared" si="31"/>
        <v>0</v>
      </c>
      <c r="J423" s="122">
        <f t="shared" si="32"/>
        <v>0</v>
      </c>
      <c r="K423" s="122" t="str">
        <f t="shared" si="33"/>
        <v/>
      </c>
      <c r="L423" s="92"/>
      <c r="M423" s="93"/>
      <c r="N423" s="88"/>
      <c r="O423" s="168"/>
      <c r="P423" s="87"/>
      <c r="Q423" s="94"/>
      <c r="R423" s="122">
        <f t="shared" si="34"/>
        <v>0</v>
      </c>
      <c r="S423" s="95"/>
      <c r="T423" s="119"/>
      <c r="U423" s="89"/>
      <c r="V423" s="86"/>
      <c r="W423" s="153"/>
      <c r="X423" s="144"/>
      <c r="Y423" s="144"/>
      <c r="Z423" s="144"/>
      <c r="AA423" s="144"/>
      <c r="AB423" s="144"/>
      <c r="AC423" s="144"/>
      <c r="AD423" s="144"/>
      <c r="AE423" s="144"/>
      <c r="AF423" s="148"/>
      <c r="AG423" s="153"/>
      <c r="AH423" s="153"/>
      <c r="AI423" s="153"/>
      <c r="AJ423" s="153"/>
      <c r="AK423" s="153"/>
      <c r="AL423" s="82"/>
      <c r="AM423" s="82"/>
      <c r="AN423" s="159"/>
      <c r="AO423" s="159"/>
      <c r="AP423" s="159"/>
      <c r="AQ423" s="159"/>
      <c r="AR423" s="82"/>
      <c r="AS423" s="82"/>
      <c r="AT423" s="83"/>
      <c r="AU423" s="83"/>
      <c r="AV423" s="186"/>
      <c r="AW423" s="90"/>
      <c r="AX423" s="90"/>
      <c r="AY423" s="90"/>
      <c r="AZ423" s="90"/>
      <c r="BA423" s="90"/>
      <c r="BB423" s="90"/>
      <c r="BC423" s="90"/>
      <c r="BD423" s="90"/>
      <c r="BE423" s="148"/>
      <c r="BF423" s="186"/>
      <c r="BG423" s="186"/>
      <c r="BH423" s="186"/>
      <c r="BI423" s="186"/>
    </row>
    <row r="424" spans="1:61" s="91" customFormat="1">
      <c r="A424" s="84"/>
      <c r="B424" s="86"/>
      <c r="C424" s="85"/>
      <c r="D424" s="114"/>
      <c r="E424" s="114"/>
      <c r="F424" s="114"/>
      <c r="G424" s="86"/>
      <c r="H424" s="122">
        <f t="shared" si="30"/>
        <v>0</v>
      </c>
      <c r="I424" s="122">
        <f t="shared" si="31"/>
        <v>0</v>
      </c>
      <c r="J424" s="122">
        <f t="shared" si="32"/>
        <v>0</v>
      </c>
      <c r="K424" s="122" t="str">
        <f t="shared" si="33"/>
        <v/>
      </c>
      <c r="L424" s="92"/>
      <c r="M424" s="93"/>
      <c r="N424" s="88"/>
      <c r="O424" s="168"/>
      <c r="P424" s="87"/>
      <c r="Q424" s="94"/>
      <c r="R424" s="122">
        <f t="shared" si="34"/>
        <v>0</v>
      </c>
      <c r="S424" s="95"/>
      <c r="T424" s="119"/>
      <c r="U424" s="89"/>
      <c r="V424" s="86"/>
      <c r="W424" s="153"/>
      <c r="X424" s="144"/>
      <c r="Y424" s="144"/>
      <c r="Z424" s="144"/>
      <c r="AA424" s="144"/>
      <c r="AB424" s="144"/>
      <c r="AC424" s="144"/>
      <c r="AD424" s="144"/>
      <c r="AE424" s="144"/>
      <c r="AF424" s="148"/>
      <c r="AG424" s="153"/>
      <c r="AH424" s="153"/>
      <c r="AI424" s="153"/>
      <c r="AJ424" s="153"/>
      <c r="AK424" s="153"/>
      <c r="AL424" s="82"/>
      <c r="AM424" s="82"/>
      <c r="AN424" s="159"/>
      <c r="AO424" s="159"/>
      <c r="AP424" s="159"/>
      <c r="AQ424" s="159"/>
      <c r="AR424" s="82"/>
      <c r="AS424" s="82"/>
      <c r="AT424" s="83"/>
      <c r="AU424" s="83"/>
      <c r="AV424" s="186"/>
      <c r="AW424" s="90"/>
      <c r="AX424" s="90"/>
      <c r="AY424" s="90"/>
      <c r="AZ424" s="90"/>
      <c r="BA424" s="90"/>
      <c r="BB424" s="90"/>
      <c r="BC424" s="90"/>
      <c r="BD424" s="90"/>
      <c r="BE424" s="148"/>
      <c r="BF424" s="186"/>
      <c r="BG424" s="186"/>
      <c r="BH424" s="186"/>
      <c r="BI424" s="186"/>
    </row>
    <row r="425" spans="1:61" s="91" customFormat="1">
      <c r="A425" s="84"/>
      <c r="B425" s="86"/>
      <c r="C425" s="85"/>
      <c r="D425" s="114"/>
      <c r="E425" s="114"/>
      <c r="F425" s="114"/>
      <c r="G425" s="86"/>
      <c r="H425" s="122">
        <f t="shared" si="30"/>
        <v>0</v>
      </c>
      <c r="I425" s="122">
        <f t="shared" si="31"/>
        <v>0</v>
      </c>
      <c r="J425" s="122">
        <f t="shared" si="32"/>
        <v>0</v>
      </c>
      <c r="K425" s="122" t="str">
        <f t="shared" si="33"/>
        <v/>
      </c>
      <c r="L425" s="92"/>
      <c r="M425" s="93"/>
      <c r="N425" s="88"/>
      <c r="O425" s="168"/>
      <c r="P425" s="87"/>
      <c r="Q425" s="94"/>
      <c r="R425" s="122">
        <f t="shared" si="34"/>
        <v>0</v>
      </c>
      <c r="S425" s="95"/>
      <c r="T425" s="119"/>
      <c r="U425" s="89"/>
      <c r="V425" s="86"/>
      <c r="W425" s="153"/>
      <c r="X425" s="144"/>
      <c r="Y425" s="144"/>
      <c r="Z425" s="144"/>
      <c r="AA425" s="144"/>
      <c r="AB425" s="144"/>
      <c r="AC425" s="144"/>
      <c r="AD425" s="144"/>
      <c r="AE425" s="144"/>
      <c r="AF425" s="148"/>
      <c r="AG425" s="153"/>
      <c r="AH425" s="153"/>
      <c r="AI425" s="153"/>
      <c r="AJ425" s="153"/>
      <c r="AK425" s="153"/>
      <c r="AL425" s="82"/>
      <c r="AM425" s="82"/>
      <c r="AN425" s="159"/>
      <c r="AO425" s="159"/>
      <c r="AP425" s="159"/>
      <c r="AQ425" s="159"/>
      <c r="AR425" s="82"/>
      <c r="AS425" s="82"/>
      <c r="AT425" s="83"/>
      <c r="AU425" s="83"/>
      <c r="AV425" s="186"/>
      <c r="AW425" s="90"/>
      <c r="AX425" s="90"/>
      <c r="AY425" s="90"/>
      <c r="AZ425" s="90"/>
      <c r="BA425" s="90"/>
      <c r="BB425" s="90"/>
      <c r="BC425" s="90"/>
      <c r="BD425" s="90"/>
      <c r="BE425" s="148"/>
      <c r="BF425" s="186"/>
      <c r="BG425" s="186"/>
      <c r="BH425" s="186"/>
      <c r="BI425" s="186"/>
    </row>
    <row r="426" spans="1:61" s="91" customFormat="1">
      <c r="A426" s="84"/>
      <c r="B426" s="86"/>
      <c r="C426" s="85"/>
      <c r="D426" s="114"/>
      <c r="E426" s="114"/>
      <c r="F426" s="114"/>
      <c r="G426" s="86"/>
      <c r="H426" s="122">
        <f t="shared" si="30"/>
        <v>0</v>
      </c>
      <c r="I426" s="122">
        <f t="shared" si="31"/>
        <v>0</v>
      </c>
      <c r="J426" s="122">
        <f t="shared" si="32"/>
        <v>0</v>
      </c>
      <c r="K426" s="122" t="str">
        <f t="shared" si="33"/>
        <v/>
      </c>
      <c r="L426" s="92"/>
      <c r="M426" s="93"/>
      <c r="N426" s="88"/>
      <c r="O426" s="168"/>
      <c r="P426" s="87"/>
      <c r="Q426" s="94"/>
      <c r="R426" s="122">
        <f t="shared" si="34"/>
        <v>0</v>
      </c>
      <c r="S426" s="95"/>
      <c r="T426" s="119"/>
      <c r="U426" s="89"/>
      <c r="V426" s="86"/>
      <c r="W426" s="153"/>
      <c r="X426" s="144"/>
      <c r="Y426" s="144"/>
      <c r="Z426" s="144"/>
      <c r="AA426" s="144"/>
      <c r="AB426" s="144"/>
      <c r="AC426" s="144"/>
      <c r="AD426" s="144"/>
      <c r="AE426" s="144"/>
      <c r="AF426" s="148"/>
      <c r="AG426" s="153"/>
      <c r="AH426" s="153"/>
      <c r="AI426" s="153"/>
      <c r="AJ426" s="153"/>
      <c r="AK426" s="153"/>
      <c r="AL426" s="82"/>
      <c r="AM426" s="82"/>
      <c r="AN426" s="159"/>
      <c r="AO426" s="159"/>
      <c r="AP426" s="159"/>
      <c r="AQ426" s="159"/>
      <c r="AR426" s="82"/>
      <c r="AS426" s="82"/>
      <c r="AT426" s="83"/>
      <c r="AU426" s="83"/>
      <c r="AV426" s="186"/>
      <c r="AW426" s="90"/>
      <c r="AX426" s="90"/>
      <c r="AY426" s="90"/>
      <c r="AZ426" s="90"/>
      <c r="BA426" s="90"/>
      <c r="BB426" s="90"/>
      <c r="BC426" s="90"/>
      <c r="BD426" s="90"/>
      <c r="BE426" s="148"/>
      <c r="BF426" s="186"/>
      <c r="BG426" s="186"/>
      <c r="BH426" s="186"/>
      <c r="BI426" s="186"/>
    </row>
    <row r="427" spans="1:61" s="91" customFormat="1">
      <c r="A427" s="84"/>
      <c r="B427" s="86"/>
      <c r="C427" s="85"/>
      <c r="D427" s="114"/>
      <c r="E427" s="114"/>
      <c r="F427" s="114"/>
      <c r="G427" s="86"/>
      <c r="H427" s="122">
        <f t="shared" si="30"/>
        <v>0</v>
      </c>
      <c r="I427" s="122">
        <f t="shared" si="31"/>
        <v>0</v>
      </c>
      <c r="J427" s="122">
        <f t="shared" si="32"/>
        <v>0</v>
      </c>
      <c r="K427" s="122" t="str">
        <f t="shared" si="33"/>
        <v/>
      </c>
      <c r="L427" s="92"/>
      <c r="M427" s="93"/>
      <c r="N427" s="88"/>
      <c r="O427" s="168"/>
      <c r="P427" s="87"/>
      <c r="Q427" s="94"/>
      <c r="R427" s="122">
        <f t="shared" si="34"/>
        <v>0</v>
      </c>
      <c r="S427" s="95"/>
      <c r="T427" s="119"/>
      <c r="U427" s="89"/>
      <c r="V427" s="86"/>
      <c r="W427" s="153"/>
      <c r="X427" s="144"/>
      <c r="Y427" s="144"/>
      <c r="Z427" s="144"/>
      <c r="AA427" s="144"/>
      <c r="AB427" s="144"/>
      <c r="AC427" s="144"/>
      <c r="AD427" s="144"/>
      <c r="AE427" s="144"/>
      <c r="AF427" s="148"/>
      <c r="AG427" s="153"/>
      <c r="AH427" s="153"/>
      <c r="AI427" s="153"/>
      <c r="AJ427" s="153"/>
      <c r="AK427" s="153"/>
      <c r="AL427" s="82"/>
      <c r="AM427" s="82"/>
      <c r="AN427" s="159"/>
      <c r="AO427" s="159"/>
      <c r="AP427" s="159"/>
      <c r="AQ427" s="159"/>
      <c r="AR427" s="82"/>
      <c r="AS427" s="82"/>
      <c r="AT427" s="83"/>
      <c r="AU427" s="83"/>
      <c r="AV427" s="186"/>
      <c r="AW427" s="90"/>
      <c r="AX427" s="90"/>
      <c r="AY427" s="90"/>
      <c r="AZ427" s="90"/>
      <c r="BA427" s="90"/>
      <c r="BB427" s="90"/>
      <c r="BC427" s="90"/>
      <c r="BD427" s="90"/>
      <c r="BE427" s="148"/>
      <c r="BF427" s="186"/>
      <c r="BG427" s="186"/>
      <c r="BH427" s="186"/>
      <c r="BI427" s="186"/>
    </row>
    <row r="428" spans="1:61" s="91" customFormat="1">
      <c r="A428" s="84"/>
      <c r="B428" s="86"/>
      <c r="C428" s="85"/>
      <c r="D428" s="114"/>
      <c r="E428" s="114"/>
      <c r="F428" s="114"/>
      <c r="G428" s="86"/>
      <c r="H428" s="122">
        <f t="shared" si="30"/>
        <v>0</v>
      </c>
      <c r="I428" s="122">
        <f t="shared" si="31"/>
        <v>0</v>
      </c>
      <c r="J428" s="122">
        <f t="shared" si="32"/>
        <v>0</v>
      </c>
      <c r="K428" s="122" t="str">
        <f t="shared" si="33"/>
        <v/>
      </c>
      <c r="L428" s="92"/>
      <c r="M428" s="93"/>
      <c r="N428" s="88"/>
      <c r="O428" s="168"/>
      <c r="P428" s="87"/>
      <c r="Q428" s="94"/>
      <c r="R428" s="122">
        <f t="shared" si="34"/>
        <v>0</v>
      </c>
      <c r="S428" s="95"/>
      <c r="T428" s="119"/>
      <c r="U428" s="89"/>
      <c r="V428" s="86"/>
      <c r="W428" s="153"/>
      <c r="X428" s="144"/>
      <c r="Y428" s="144"/>
      <c r="Z428" s="144"/>
      <c r="AA428" s="144"/>
      <c r="AB428" s="144"/>
      <c r="AC428" s="144"/>
      <c r="AD428" s="144"/>
      <c r="AE428" s="144"/>
      <c r="AF428" s="148"/>
      <c r="AG428" s="153"/>
      <c r="AH428" s="153"/>
      <c r="AI428" s="153"/>
      <c r="AJ428" s="153"/>
      <c r="AK428" s="153"/>
      <c r="AL428" s="82"/>
      <c r="AM428" s="82"/>
      <c r="AN428" s="159"/>
      <c r="AO428" s="159"/>
      <c r="AP428" s="159"/>
      <c r="AQ428" s="159"/>
      <c r="AR428" s="82"/>
      <c r="AS428" s="82"/>
      <c r="AT428" s="83"/>
      <c r="AU428" s="83"/>
      <c r="AV428" s="186"/>
      <c r="AW428" s="90"/>
      <c r="AX428" s="90"/>
      <c r="AY428" s="90"/>
      <c r="AZ428" s="90"/>
      <c r="BA428" s="90"/>
      <c r="BB428" s="90"/>
      <c r="BC428" s="90"/>
      <c r="BD428" s="90"/>
      <c r="BE428" s="148"/>
      <c r="BF428" s="186"/>
      <c r="BG428" s="186"/>
      <c r="BH428" s="186"/>
      <c r="BI428" s="186"/>
    </row>
    <row r="429" spans="1:61" s="91" customFormat="1">
      <c r="A429" s="84"/>
      <c r="B429" s="86"/>
      <c r="C429" s="85"/>
      <c r="D429" s="114"/>
      <c r="E429" s="114"/>
      <c r="F429" s="114"/>
      <c r="G429" s="86"/>
      <c r="H429" s="122">
        <f t="shared" si="30"/>
        <v>0</v>
      </c>
      <c r="I429" s="122">
        <f t="shared" si="31"/>
        <v>0</v>
      </c>
      <c r="J429" s="122">
        <f t="shared" si="32"/>
        <v>0</v>
      </c>
      <c r="K429" s="122" t="str">
        <f t="shared" si="33"/>
        <v/>
      </c>
      <c r="L429" s="92"/>
      <c r="M429" s="93"/>
      <c r="N429" s="88"/>
      <c r="O429" s="168"/>
      <c r="P429" s="87"/>
      <c r="Q429" s="94"/>
      <c r="R429" s="122">
        <f t="shared" si="34"/>
        <v>0</v>
      </c>
      <c r="S429" s="95"/>
      <c r="T429" s="119"/>
      <c r="U429" s="89"/>
      <c r="V429" s="86"/>
      <c r="W429" s="153"/>
      <c r="X429" s="144"/>
      <c r="Y429" s="144"/>
      <c r="Z429" s="144"/>
      <c r="AA429" s="144"/>
      <c r="AB429" s="144"/>
      <c r="AC429" s="144"/>
      <c r="AD429" s="144"/>
      <c r="AE429" s="144"/>
      <c r="AF429" s="148"/>
      <c r="AG429" s="153"/>
      <c r="AH429" s="153"/>
      <c r="AI429" s="153"/>
      <c r="AJ429" s="153"/>
      <c r="AK429" s="153"/>
      <c r="AL429" s="82"/>
      <c r="AM429" s="82"/>
      <c r="AN429" s="159"/>
      <c r="AO429" s="159"/>
      <c r="AP429" s="159"/>
      <c r="AQ429" s="159"/>
      <c r="AR429" s="82"/>
      <c r="AS429" s="82"/>
      <c r="AT429" s="83"/>
      <c r="AU429" s="83"/>
      <c r="AV429" s="186"/>
      <c r="AW429" s="90"/>
      <c r="AX429" s="90"/>
      <c r="AY429" s="90"/>
      <c r="AZ429" s="90"/>
      <c r="BA429" s="90"/>
      <c r="BB429" s="90"/>
      <c r="BC429" s="90"/>
      <c r="BD429" s="90"/>
      <c r="BE429" s="148"/>
      <c r="BF429" s="186"/>
      <c r="BG429" s="186"/>
      <c r="BH429" s="186"/>
      <c r="BI429" s="186"/>
    </row>
    <row r="430" spans="1:61" s="91" customFormat="1">
      <c r="A430" s="84"/>
      <c r="B430" s="86"/>
      <c r="C430" s="85"/>
      <c r="D430" s="114"/>
      <c r="E430" s="114"/>
      <c r="F430" s="114"/>
      <c r="G430" s="86"/>
      <c r="H430" s="122">
        <f t="shared" si="30"/>
        <v>0</v>
      </c>
      <c r="I430" s="122">
        <f t="shared" si="31"/>
        <v>0</v>
      </c>
      <c r="J430" s="122">
        <f t="shared" si="32"/>
        <v>0</v>
      </c>
      <c r="K430" s="122" t="str">
        <f t="shared" si="33"/>
        <v/>
      </c>
      <c r="L430" s="92"/>
      <c r="M430" s="93"/>
      <c r="N430" s="88"/>
      <c r="O430" s="168"/>
      <c r="P430" s="87"/>
      <c r="Q430" s="94"/>
      <c r="R430" s="122">
        <f t="shared" si="34"/>
        <v>0</v>
      </c>
      <c r="S430" s="95"/>
      <c r="T430" s="119"/>
      <c r="U430" s="89"/>
      <c r="V430" s="86"/>
      <c r="W430" s="153"/>
      <c r="X430" s="144"/>
      <c r="Y430" s="144"/>
      <c r="Z430" s="144"/>
      <c r="AA430" s="144"/>
      <c r="AB430" s="144"/>
      <c r="AC430" s="144"/>
      <c r="AD430" s="144"/>
      <c r="AE430" s="144"/>
      <c r="AF430" s="148"/>
      <c r="AG430" s="153"/>
      <c r="AH430" s="153"/>
      <c r="AI430" s="153"/>
      <c r="AJ430" s="153"/>
      <c r="AK430" s="153"/>
      <c r="AL430" s="82"/>
      <c r="AM430" s="82"/>
      <c r="AN430" s="159"/>
      <c r="AO430" s="159"/>
      <c r="AP430" s="159"/>
      <c r="AQ430" s="159"/>
      <c r="AR430" s="82"/>
      <c r="AS430" s="82"/>
      <c r="AT430" s="83"/>
      <c r="AU430" s="83"/>
      <c r="AV430" s="186"/>
      <c r="AW430" s="90"/>
      <c r="AX430" s="90"/>
      <c r="AY430" s="90"/>
      <c r="AZ430" s="90"/>
      <c r="BA430" s="90"/>
      <c r="BB430" s="90"/>
      <c r="BC430" s="90"/>
      <c r="BD430" s="90"/>
      <c r="BE430" s="148"/>
      <c r="BF430" s="186"/>
      <c r="BG430" s="186"/>
      <c r="BH430" s="186"/>
      <c r="BI430" s="186"/>
    </row>
    <row r="431" spans="1:61" s="91" customFormat="1">
      <c r="A431" s="84"/>
      <c r="B431" s="86"/>
      <c r="C431" s="85"/>
      <c r="D431" s="114"/>
      <c r="E431" s="114"/>
      <c r="F431" s="114"/>
      <c r="G431" s="86"/>
      <c r="H431" s="122">
        <f t="shared" si="30"/>
        <v>0</v>
      </c>
      <c r="I431" s="122">
        <f t="shared" si="31"/>
        <v>0</v>
      </c>
      <c r="J431" s="122">
        <f t="shared" si="32"/>
        <v>0</v>
      </c>
      <c r="K431" s="122" t="str">
        <f t="shared" si="33"/>
        <v/>
      </c>
      <c r="L431" s="92"/>
      <c r="M431" s="93"/>
      <c r="N431" s="88"/>
      <c r="O431" s="168"/>
      <c r="P431" s="87"/>
      <c r="Q431" s="94"/>
      <c r="R431" s="122">
        <f t="shared" si="34"/>
        <v>0</v>
      </c>
      <c r="S431" s="95"/>
      <c r="T431" s="119"/>
      <c r="U431" s="89"/>
      <c r="V431" s="86"/>
      <c r="W431" s="153"/>
      <c r="X431" s="144"/>
      <c r="Y431" s="144"/>
      <c r="Z431" s="144"/>
      <c r="AA431" s="144"/>
      <c r="AB431" s="144"/>
      <c r="AC431" s="144"/>
      <c r="AD431" s="144"/>
      <c r="AE431" s="144"/>
      <c r="AF431" s="148"/>
      <c r="AG431" s="153"/>
      <c r="AH431" s="153"/>
      <c r="AI431" s="153"/>
      <c r="AJ431" s="153"/>
      <c r="AK431" s="153"/>
      <c r="AL431" s="82"/>
      <c r="AM431" s="82"/>
      <c r="AN431" s="159"/>
      <c r="AO431" s="159"/>
      <c r="AP431" s="159"/>
      <c r="AQ431" s="159"/>
      <c r="AR431" s="82"/>
      <c r="AS431" s="82"/>
      <c r="AT431" s="83"/>
      <c r="AU431" s="83"/>
      <c r="AV431" s="186"/>
      <c r="AW431" s="90"/>
      <c r="AX431" s="90"/>
      <c r="AY431" s="90"/>
      <c r="AZ431" s="90"/>
      <c r="BA431" s="90"/>
      <c r="BB431" s="90"/>
      <c r="BC431" s="90"/>
      <c r="BD431" s="90"/>
      <c r="BE431" s="148"/>
      <c r="BF431" s="186"/>
      <c r="BG431" s="186"/>
      <c r="BH431" s="186"/>
      <c r="BI431" s="186"/>
    </row>
    <row r="432" spans="1:61" s="91" customFormat="1">
      <c r="A432" s="84"/>
      <c r="B432" s="86"/>
      <c r="C432" s="85"/>
      <c r="D432" s="114"/>
      <c r="E432" s="114"/>
      <c r="F432" s="114"/>
      <c r="G432" s="86"/>
      <c r="H432" s="122">
        <f t="shared" si="30"/>
        <v>0</v>
      </c>
      <c r="I432" s="122">
        <f t="shared" si="31"/>
        <v>0</v>
      </c>
      <c r="J432" s="122">
        <f t="shared" si="32"/>
        <v>0</v>
      </c>
      <c r="K432" s="122" t="str">
        <f t="shared" si="33"/>
        <v/>
      </c>
      <c r="L432" s="92"/>
      <c r="M432" s="93"/>
      <c r="N432" s="88"/>
      <c r="O432" s="168"/>
      <c r="P432" s="87"/>
      <c r="Q432" s="94"/>
      <c r="R432" s="122">
        <f t="shared" si="34"/>
        <v>0</v>
      </c>
      <c r="S432" s="95"/>
      <c r="T432" s="119"/>
      <c r="U432" s="89"/>
      <c r="V432" s="86"/>
      <c r="W432" s="153"/>
      <c r="X432" s="144"/>
      <c r="Y432" s="144"/>
      <c r="Z432" s="144"/>
      <c r="AA432" s="144"/>
      <c r="AB432" s="144"/>
      <c r="AC432" s="144"/>
      <c r="AD432" s="144"/>
      <c r="AE432" s="144"/>
      <c r="AF432" s="148"/>
      <c r="AG432" s="153"/>
      <c r="AH432" s="153"/>
      <c r="AI432" s="153"/>
      <c r="AJ432" s="153"/>
      <c r="AK432" s="153"/>
      <c r="AL432" s="82"/>
      <c r="AM432" s="82"/>
      <c r="AN432" s="159"/>
      <c r="AO432" s="159"/>
      <c r="AP432" s="159"/>
      <c r="AQ432" s="159"/>
      <c r="AR432" s="82"/>
      <c r="AS432" s="82"/>
      <c r="AT432" s="83"/>
      <c r="AU432" s="83"/>
      <c r="AV432" s="186"/>
      <c r="AW432" s="90"/>
      <c r="AX432" s="90"/>
      <c r="AY432" s="90"/>
      <c r="AZ432" s="90"/>
      <c r="BA432" s="90"/>
      <c r="BB432" s="90"/>
      <c r="BC432" s="90"/>
      <c r="BD432" s="90"/>
      <c r="BE432" s="148"/>
      <c r="BF432" s="186"/>
      <c r="BG432" s="186"/>
      <c r="BH432" s="186"/>
      <c r="BI432" s="186"/>
    </row>
    <row r="433" spans="1:61" s="91" customFormat="1">
      <c r="A433" s="84"/>
      <c r="B433" s="86"/>
      <c r="C433" s="85"/>
      <c r="D433" s="114"/>
      <c r="E433" s="114"/>
      <c r="F433" s="114"/>
      <c r="G433" s="86"/>
      <c r="H433" s="122">
        <f t="shared" si="30"/>
        <v>0</v>
      </c>
      <c r="I433" s="122">
        <f t="shared" si="31"/>
        <v>0</v>
      </c>
      <c r="J433" s="122">
        <f t="shared" si="32"/>
        <v>0</v>
      </c>
      <c r="K433" s="122" t="str">
        <f t="shared" si="33"/>
        <v/>
      </c>
      <c r="L433" s="92"/>
      <c r="M433" s="93"/>
      <c r="N433" s="88"/>
      <c r="O433" s="168"/>
      <c r="P433" s="87"/>
      <c r="Q433" s="94"/>
      <c r="R433" s="122">
        <f t="shared" si="34"/>
        <v>0</v>
      </c>
      <c r="S433" s="95"/>
      <c r="T433" s="119"/>
      <c r="U433" s="89"/>
      <c r="V433" s="86"/>
      <c r="W433" s="153"/>
      <c r="X433" s="144"/>
      <c r="Y433" s="144"/>
      <c r="Z433" s="144"/>
      <c r="AA433" s="144"/>
      <c r="AB433" s="144"/>
      <c r="AC433" s="144"/>
      <c r="AD433" s="144"/>
      <c r="AE433" s="144"/>
      <c r="AF433" s="148"/>
      <c r="AG433" s="153"/>
      <c r="AH433" s="153"/>
      <c r="AI433" s="153"/>
      <c r="AJ433" s="153"/>
      <c r="AK433" s="153"/>
      <c r="AL433" s="82"/>
      <c r="AM433" s="82"/>
      <c r="AN433" s="159"/>
      <c r="AO433" s="159"/>
      <c r="AP433" s="159"/>
      <c r="AQ433" s="159"/>
      <c r="AR433" s="82"/>
      <c r="AS433" s="82"/>
      <c r="AT433" s="83"/>
      <c r="AU433" s="83"/>
      <c r="AV433" s="186"/>
      <c r="AW433" s="90"/>
      <c r="AX433" s="90"/>
      <c r="AY433" s="90"/>
      <c r="AZ433" s="90"/>
      <c r="BA433" s="90"/>
      <c r="BB433" s="90"/>
      <c r="BC433" s="90"/>
      <c r="BD433" s="90"/>
      <c r="BE433" s="148"/>
      <c r="BF433" s="186"/>
      <c r="BG433" s="186"/>
      <c r="BH433" s="186"/>
      <c r="BI433" s="186"/>
    </row>
    <row r="434" spans="1:61" s="91" customFormat="1">
      <c r="A434" s="84"/>
      <c r="B434" s="86"/>
      <c r="C434" s="85"/>
      <c r="D434" s="114"/>
      <c r="E434" s="114"/>
      <c r="F434" s="114"/>
      <c r="G434" s="86"/>
      <c r="H434" s="122">
        <f t="shared" si="30"/>
        <v>0</v>
      </c>
      <c r="I434" s="122">
        <f t="shared" si="31"/>
        <v>0</v>
      </c>
      <c r="J434" s="122">
        <f t="shared" si="32"/>
        <v>0</v>
      </c>
      <c r="K434" s="122" t="str">
        <f t="shared" si="33"/>
        <v/>
      </c>
      <c r="L434" s="92"/>
      <c r="M434" s="93"/>
      <c r="N434" s="88"/>
      <c r="O434" s="168"/>
      <c r="P434" s="87"/>
      <c r="Q434" s="94"/>
      <c r="R434" s="122">
        <f t="shared" si="34"/>
        <v>0</v>
      </c>
      <c r="S434" s="95"/>
      <c r="T434" s="119"/>
      <c r="U434" s="89"/>
      <c r="V434" s="86"/>
      <c r="W434" s="153"/>
      <c r="X434" s="144"/>
      <c r="Y434" s="144"/>
      <c r="Z434" s="144"/>
      <c r="AA434" s="144"/>
      <c r="AB434" s="144"/>
      <c r="AC434" s="144"/>
      <c r="AD434" s="144"/>
      <c r="AE434" s="144"/>
      <c r="AF434" s="148"/>
      <c r="AG434" s="153"/>
      <c r="AH434" s="153"/>
      <c r="AI434" s="153"/>
      <c r="AJ434" s="153"/>
      <c r="AK434" s="153"/>
      <c r="AL434" s="82"/>
      <c r="AM434" s="82"/>
      <c r="AN434" s="159"/>
      <c r="AO434" s="159"/>
      <c r="AP434" s="159"/>
      <c r="AQ434" s="159"/>
      <c r="AR434" s="82"/>
      <c r="AS434" s="82"/>
      <c r="AT434" s="83"/>
      <c r="AU434" s="83"/>
      <c r="AV434" s="186"/>
      <c r="AW434" s="90"/>
      <c r="AX434" s="90"/>
      <c r="AY434" s="90"/>
      <c r="AZ434" s="90"/>
      <c r="BA434" s="90"/>
      <c r="BB434" s="90"/>
      <c r="BC434" s="90"/>
      <c r="BD434" s="90"/>
      <c r="BE434" s="148"/>
      <c r="BF434" s="186"/>
      <c r="BG434" s="186"/>
      <c r="BH434" s="186"/>
      <c r="BI434" s="186"/>
    </row>
    <row r="435" spans="1:61" s="91" customFormat="1">
      <c r="A435" s="84"/>
      <c r="B435" s="86"/>
      <c r="C435" s="85"/>
      <c r="D435" s="114"/>
      <c r="E435" s="114"/>
      <c r="F435" s="114"/>
      <c r="G435" s="86"/>
      <c r="H435" s="122">
        <f t="shared" si="30"/>
        <v>0</v>
      </c>
      <c r="I435" s="122">
        <f t="shared" si="31"/>
        <v>0</v>
      </c>
      <c r="J435" s="122">
        <f t="shared" si="32"/>
        <v>0</v>
      </c>
      <c r="K435" s="122" t="str">
        <f t="shared" si="33"/>
        <v/>
      </c>
      <c r="L435" s="92"/>
      <c r="M435" s="93"/>
      <c r="N435" s="88"/>
      <c r="O435" s="168"/>
      <c r="P435" s="87"/>
      <c r="Q435" s="94"/>
      <c r="R435" s="122">
        <f t="shared" si="34"/>
        <v>0</v>
      </c>
      <c r="S435" s="95"/>
      <c r="T435" s="119"/>
      <c r="U435" s="89"/>
      <c r="V435" s="86"/>
      <c r="W435" s="153"/>
      <c r="X435" s="144"/>
      <c r="Y435" s="144"/>
      <c r="Z435" s="144"/>
      <c r="AA435" s="144"/>
      <c r="AB435" s="144"/>
      <c r="AC435" s="144"/>
      <c r="AD435" s="144"/>
      <c r="AE435" s="144"/>
      <c r="AF435" s="148"/>
      <c r="AG435" s="153"/>
      <c r="AH435" s="153"/>
      <c r="AI435" s="153"/>
      <c r="AJ435" s="153"/>
      <c r="AK435" s="153"/>
      <c r="AL435" s="82"/>
      <c r="AM435" s="82"/>
      <c r="AN435" s="159"/>
      <c r="AO435" s="159"/>
      <c r="AP435" s="159"/>
      <c r="AQ435" s="159"/>
      <c r="AR435" s="82"/>
      <c r="AS435" s="82"/>
      <c r="AT435" s="83"/>
      <c r="AU435" s="83"/>
      <c r="AV435" s="186"/>
      <c r="AW435" s="90"/>
      <c r="AX435" s="90"/>
      <c r="AY435" s="90"/>
      <c r="AZ435" s="90"/>
      <c r="BA435" s="90"/>
      <c r="BB435" s="90"/>
      <c r="BC435" s="90"/>
      <c r="BD435" s="90"/>
      <c r="BE435" s="148"/>
      <c r="BF435" s="186"/>
      <c r="BG435" s="186"/>
      <c r="BH435" s="186"/>
      <c r="BI435" s="186"/>
    </row>
    <row r="436" spans="1:61" s="91" customFormat="1">
      <c r="A436" s="84"/>
      <c r="B436" s="86"/>
      <c r="C436" s="85"/>
      <c r="D436" s="114"/>
      <c r="E436" s="114"/>
      <c r="F436" s="114"/>
      <c r="G436" s="86"/>
      <c r="H436" s="122">
        <f t="shared" si="30"/>
        <v>0</v>
      </c>
      <c r="I436" s="122">
        <f t="shared" si="31"/>
        <v>0</v>
      </c>
      <c r="J436" s="122">
        <f t="shared" si="32"/>
        <v>0</v>
      </c>
      <c r="K436" s="122" t="str">
        <f t="shared" si="33"/>
        <v/>
      </c>
      <c r="L436" s="92"/>
      <c r="M436" s="93"/>
      <c r="N436" s="88"/>
      <c r="O436" s="168"/>
      <c r="P436" s="87"/>
      <c r="Q436" s="94"/>
      <c r="R436" s="122">
        <f t="shared" si="34"/>
        <v>0</v>
      </c>
      <c r="S436" s="95"/>
      <c r="T436" s="119"/>
      <c r="U436" s="89"/>
      <c r="V436" s="86"/>
      <c r="W436" s="153"/>
      <c r="X436" s="144"/>
      <c r="Y436" s="144"/>
      <c r="Z436" s="144"/>
      <c r="AA436" s="144"/>
      <c r="AB436" s="144"/>
      <c r="AC436" s="144"/>
      <c r="AD436" s="144"/>
      <c r="AE436" s="144"/>
      <c r="AF436" s="148"/>
      <c r="AG436" s="153"/>
      <c r="AH436" s="153"/>
      <c r="AI436" s="153"/>
      <c r="AJ436" s="153"/>
      <c r="AK436" s="153"/>
      <c r="AL436" s="82"/>
      <c r="AM436" s="82"/>
      <c r="AN436" s="159"/>
      <c r="AO436" s="159"/>
      <c r="AP436" s="159"/>
      <c r="AQ436" s="159"/>
      <c r="AR436" s="82"/>
      <c r="AS436" s="82"/>
      <c r="AT436" s="83"/>
      <c r="AU436" s="83"/>
      <c r="AV436" s="186"/>
      <c r="AW436" s="90"/>
      <c r="AX436" s="90"/>
      <c r="AY436" s="90"/>
      <c r="AZ436" s="90"/>
      <c r="BA436" s="90"/>
      <c r="BB436" s="90"/>
      <c r="BC436" s="90"/>
      <c r="BD436" s="90"/>
      <c r="BE436" s="148"/>
      <c r="BF436" s="186"/>
      <c r="BG436" s="186"/>
      <c r="BH436" s="186"/>
      <c r="BI436" s="186"/>
    </row>
    <row r="437" spans="1:61" s="91" customFormat="1">
      <c r="A437" s="84"/>
      <c r="B437" s="86"/>
      <c r="C437" s="85"/>
      <c r="D437" s="114"/>
      <c r="E437" s="114"/>
      <c r="F437" s="114"/>
      <c r="G437" s="86"/>
      <c r="H437" s="122">
        <f t="shared" si="30"/>
        <v>0</v>
      </c>
      <c r="I437" s="122">
        <f t="shared" si="31"/>
        <v>0</v>
      </c>
      <c r="J437" s="122">
        <f t="shared" si="32"/>
        <v>0</v>
      </c>
      <c r="K437" s="122" t="str">
        <f t="shared" si="33"/>
        <v/>
      </c>
      <c r="L437" s="92"/>
      <c r="M437" s="93"/>
      <c r="N437" s="88"/>
      <c r="O437" s="168"/>
      <c r="P437" s="87"/>
      <c r="Q437" s="94"/>
      <c r="R437" s="122">
        <f t="shared" si="34"/>
        <v>0</v>
      </c>
      <c r="S437" s="95"/>
      <c r="T437" s="119"/>
      <c r="U437" s="89"/>
      <c r="V437" s="86"/>
      <c r="W437" s="153"/>
      <c r="X437" s="144"/>
      <c r="Y437" s="144"/>
      <c r="Z437" s="144"/>
      <c r="AA437" s="144"/>
      <c r="AB437" s="144"/>
      <c r="AC437" s="144"/>
      <c r="AD437" s="144"/>
      <c r="AE437" s="144"/>
      <c r="AF437" s="148"/>
      <c r="AG437" s="153"/>
      <c r="AH437" s="153"/>
      <c r="AI437" s="153"/>
      <c r="AJ437" s="153"/>
      <c r="AK437" s="153"/>
      <c r="AL437" s="82"/>
      <c r="AM437" s="82"/>
      <c r="AN437" s="159"/>
      <c r="AO437" s="159"/>
      <c r="AP437" s="159"/>
      <c r="AQ437" s="159"/>
      <c r="AR437" s="82"/>
      <c r="AS437" s="82"/>
      <c r="AT437" s="83"/>
      <c r="AU437" s="83"/>
      <c r="AV437" s="186"/>
      <c r="AW437" s="90"/>
      <c r="AX437" s="90"/>
      <c r="AY437" s="90"/>
      <c r="AZ437" s="90"/>
      <c r="BA437" s="90"/>
      <c r="BB437" s="90"/>
      <c r="BC437" s="90"/>
      <c r="BD437" s="90"/>
      <c r="BE437" s="148"/>
      <c r="BF437" s="186"/>
      <c r="BG437" s="186"/>
      <c r="BH437" s="186"/>
      <c r="BI437" s="186"/>
    </row>
    <row r="438" spans="1:61" s="91" customFormat="1">
      <c r="A438" s="84"/>
      <c r="B438" s="86"/>
      <c r="C438" s="85"/>
      <c r="D438" s="114"/>
      <c r="E438" s="114"/>
      <c r="F438" s="114"/>
      <c r="G438" s="86"/>
      <c r="H438" s="122">
        <f t="shared" si="30"/>
        <v>0</v>
      </c>
      <c r="I438" s="122">
        <f t="shared" si="31"/>
        <v>0</v>
      </c>
      <c r="J438" s="122">
        <f t="shared" si="32"/>
        <v>0</v>
      </c>
      <c r="K438" s="122" t="str">
        <f t="shared" si="33"/>
        <v/>
      </c>
      <c r="L438" s="92"/>
      <c r="M438" s="93"/>
      <c r="N438" s="88"/>
      <c r="O438" s="168"/>
      <c r="P438" s="87"/>
      <c r="Q438" s="94"/>
      <c r="R438" s="122">
        <f t="shared" si="34"/>
        <v>0</v>
      </c>
      <c r="S438" s="95"/>
      <c r="T438" s="119"/>
      <c r="U438" s="89"/>
      <c r="V438" s="86"/>
      <c r="W438" s="153"/>
      <c r="X438" s="144"/>
      <c r="Y438" s="144"/>
      <c r="Z438" s="144"/>
      <c r="AA438" s="144"/>
      <c r="AB438" s="144"/>
      <c r="AC438" s="144"/>
      <c r="AD438" s="144"/>
      <c r="AE438" s="144"/>
      <c r="AF438" s="148"/>
      <c r="AG438" s="153"/>
      <c r="AH438" s="153"/>
      <c r="AI438" s="153"/>
      <c r="AJ438" s="153"/>
      <c r="AK438" s="153"/>
      <c r="AL438" s="82"/>
      <c r="AM438" s="82"/>
      <c r="AN438" s="159"/>
      <c r="AO438" s="159"/>
      <c r="AP438" s="159"/>
      <c r="AQ438" s="159"/>
      <c r="AR438" s="82"/>
      <c r="AS438" s="82"/>
      <c r="AT438" s="83"/>
      <c r="AU438" s="83"/>
      <c r="AV438" s="186"/>
      <c r="AW438" s="90"/>
      <c r="AX438" s="90"/>
      <c r="AY438" s="90"/>
      <c r="AZ438" s="90"/>
      <c r="BA438" s="90"/>
      <c r="BB438" s="90"/>
      <c r="BC438" s="90"/>
      <c r="BD438" s="90"/>
      <c r="BE438" s="148"/>
      <c r="BF438" s="186"/>
      <c r="BG438" s="186"/>
      <c r="BH438" s="186"/>
      <c r="BI438" s="186"/>
    </row>
    <row r="439" spans="1:61" s="91" customFormat="1">
      <c r="A439" s="84"/>
      <c r="B439" s="86"/>
      <c r="C439" s="85"/>
      <c r="D439" s="114"/>
      <c r="E439" s="114"/>
      <c r="F439" s="114"/>
      <c r="G439" s="86"/>
      <c r="H439" s="122">
        <f t="shared" si="30"/>
        <v>0</v>
      </c>
      <c r="I439" s="122">
        <f t="shared" si="31"/>
        <v>0</v>
      </c>
      <c r="J439" s="122">
        <f t="shared" si="32"/>
        <v>0</v>
      </c>
      <c r="K439" s="122" t="str">
        <f t="shared" si="33"/>
        <v/>
      </c>
      <c r="L439" s="92"/>
      <c r="M439" s="93"/>
      <c r="N439" s="88"/>
      <c r="O439" s="168"/>
      <c r="P439" s="87"/>
      <c r="Q439" s="94"/>
      <c r="R439" s="122">
        <f t="shared" si="34"/>
        <v>0</v>
      </c>
      <c r="S439" s="95"/>
      <c r="T439" s="119"/>
      <c r="U439" s="89"/>
      <c r="V439" s="86"/>
      <c r="W439" s="153"/>
      <c r="X439" s="144"/>
      <c r="Y439" s="144"/>
      <c r="Z439" s="144"/>
      <c r="AA439" s="144"/>
      <c r="AB439" s="144"/>
      <c r="AC439" s="144"/>
      <c r="AD439" s="144"/>
      <c r="AE439" s="144"/>
      <c r="AF439" s="148"/>
      <c r="AG439" s="153"/>
      <c r="AH439" s="153"/>
      <c r="AI439" s="153"/>
      <c r="AJ439" s="153"/>
      <c r="AK439" s="153"/>
      <c r="AL439" s="82"/>
      <c r="AM439" s="82"/>
      <c r="AN439" s="159"/>
      <c r="AO439" s="159"/>
      <c r="AP439" s="159"/>
      <c r="AQ439" s="159"/>
      <c r="AR439" s="82"/>
      <c r="AS439" s="82"/>
      <c r="AT439" s="83"/>
      <c r="AU439" s="83"/>
      <c r="AV439" s="186"/>
      <c r="AW439" s="90"/>
      <c r="AX439" s="90"/>
      <c r="AY439" s="90"/>
      <c r="AZ439" s="90"/>
      <c r="BA439" s="90"/>
      <c r="BB439" s="90"/>
      <c r="BC439" s="90"/>
      <c r="BD439" s="90"/>
      <c r="BE439" s="148"/>
      <c r="BF439" s="186"/>
      <c r="BG439" s="186"/>
      <c r="BH439" s="186"/>
      <c r="BI439" s="186"/>
    </row>
    <row r="440" spans="1:61" s="91" customFormat="1">
      <c r="A440" s="84"/>
      <c r="B440" s="86"/>
      <c r="C440" s="85"/>
      <c r="D440" s="114"/>
      <c r="E440" s="114"/>
      <c r="F440" s="114"/>
      <c r="G440" s="86"/>
      <c r="H440" s="122">
        <f t="shared" si="30"/>
        <v>0</v>
      </c>
      <c r="I440" s="122">
        <f t="shared" si="31"/>
        <v>0</v>
      </c>
      <c r="J440" s="122">
        <f t="shared" si="32"/>
        <v>0</v>
      </c>
      <c r="K440" s="122" t="str">
        <f t="shared" si="33"/>
        <v/>
      </c>
      <c r="L440" s="92"/>
      <c r="M440" s="93"/>
      <c r="N440" s="88"/>
      <c r="O440" s="168"/>
      <c r="P440" s="87"/>
      <c r="Q440" s="94"/>
      <c r="R440" s="122">
        <f t="shared" si="34"/>
        <v>0</v>
      </c>
      <c r="S440" s="95"/>
      <c r="T440" s="119"/>
      <c r="U440" s="89"/>
      <c r="V440" s="86"/>
      <c r="W440" s="153"/>
      <c r="X440" s="144"/>
      <c r="Y440" s="144"/>
      <c r="Z440" s="144"/>
      <c r="AA440" s="144"/>
      <c r="AB440" s="144"/>
      <c r="AC440" s="144"/>
      <c r="AD440" s="144"/>
      <c r="AE440" s="144"/>
      <c r="AF440" s="148"/>
      <c r="AG440" s="153"/>
      <c r="AH440" s="153"/>
      <c r="AI440" s="153"/>
      <c r="AJ440" s="153"/>
      <c r="AK440" s="153"/>
      <c r="AL440" s="82"/>
      <c r="AM440" s="82"/>
      <c r="AN440" s="159"/>
      <c r="AO440" s="159"/>
      <c r="AP440" s="159"/>
      <c r="AQ440" s="159"/>
      <c r="AR440" s="82"/>
      <c r="AS440" s="82"/>
      <c r="AT440" s="83"/>
      <c r="AU440" s="83"/>
      <c r="AV440" s="186"/>
      <c r="AW440" s="90"/>
      <c r="AX440" s="90"/>
      <c r="AY440" s="90"/>
      <c r="AZ440" s="90"/>
      <c r="BA440" s="90"/>
      <c r="BB440" s="90"/>
      <c r="BC440" s="90"/>
      <c r="BD440" s="90"/>
      <c r="BE440" s="148"/>
      <c r="BF440" s="186"/>
      <c r="BG440" s="186"/>
      <c r="BH440" s="186"/>
      <c r="BI440" s="186"/>
    </row>
    <row r="441" spans="1:61" s="91" customFormat="1">
      <c r="A441" s="84"/>
      <c r="B441" s="86"/>
      <c r="C441" s="85"/>
      <c r="D441" s="114"/>
      <c r="E441" s="114"/>
      <c r="F441" s="114"/>
      <c r="G441" s="86"/>
      <c r="H441" s="122">
        <f t="shared" si="30"/>
        <v>0</v>
      </c>
      <c r="I441" s="122">
        <f t="shared" si="31"/>
        <v>0</v>
      </c>
      <c r="J441" s="122">
        <f t="shared" si="32"/>
        <v>0</v>
      </c>
      <c r="K441" s="122" t="str">
        <f t="shared" si="33"/>
        <v/>
      </c>
      <c r="L441" s="92"/>
      <c r="M441" s="93"/>
      <c r="N441" s="88"/>
      <c r="O441" s="168"/>
      <c r="P441" s="87"/>
      <c r="Q441" s="94"/>
      <c r="R441" s="122">
        <f t="shared" si="34"/>
        <v>0</v>
      </c>
      <c r="S441" s="95"/>
      <c r="T441" s="119"/>
      <c r="U441" s="89"/>
      <c r="V441" s="86"/>
      <c r="W441" s="153"/>
      <c r="X441" s="144"/>
      <c r="Y441" s="144"/>
      <c r="Z441" s="144"/>
      <c r="AA441" s="144"/>
      <c r="AB441" s="144"/>
      <c r="AC441" s="144"/>
      <c r="AD441" s="144"/>
      <c r="AE441" s="144"/>
      <c r="AF441" s="148"/>
      <c r="AG441" s="153"/>
      <c r="AH441" s="153"/>
      <c r="AI441" s="153"/>
      <c r="AJ441" s="153"/>
      <c r="AK441" s="153"/>
      <c r="AL441" s="82"/>
      <c r="AM441" s="82"/>
      <c r="AN441" s="159"/>
      <c r="AO441" s="159"/>
      <c r="AP441" s="159"/>
      <c r="AQ441" s="159"/>
      <c r="AR441" s="82"/>
      <c r="AS441" s="82"/>
      <c r="AT441" s="83"/>
      <c r="AU441" s="83"/>
      <c r="AV441" s="186"/>
      <c r="AW441" s="90"/>
      <c r="AX441" s="90"/>
      <c r="AY441" s="90"/>
      <c r="AZ441" s="90"/>
      <c r="BA441" s="90"/>
      <c r="BB441" s="90"/>
      <c r="BC441" s="90"/>
      <c r="BD441" s="90"/>
      <c r="BE441" s="148"/>
      <c r="BF441" s="186"/>
      <c r="BG441" s="186"/>
      <c r="BH441" s="186"/>
      <c r="BI441" s="186"/>
    </row>
    <row r="442" spans="1:61" s="91" customFormat="1">
      <c r="A442" s="84"/>
      <c r="B442" s="86"/>
      <c r="C442" s="85"/>
      <c r="D442" s="114"/>
      <c r="E442" s="114"/>
      <c r="F442" s="114"/>
      <c r="G442" s="86"/>
      <c r="H442" s="122">
        <f t="shared" si="30"/>
        <v>0</v>
      </c>
      <c r="I442" s="122">
        <f t="shared" si="31"/>
        <v>0</v>
      </c>
      <c r="J442" s="122">
        <f t="shared" si="32"/>
        <v>0</v>
      </c>
      <c r="K442" s="122" t="str">
        <f t="shared" si="33"/>
        <v/>
      </c>
      <c r="L442" s="92"/>
      <c r="M442" s="93"/>
      <c r="N442" s="88"/>
      <c r="O442" s="168"/>
      <c r="P442" s="87"/>
      <c r="Q442" s="94"/>
      <c r="R442" s="122">
        <f t="shared" si="34"/>
        <v>0</v>
      </c>
      <c r="S442" s="95"/>
      <c r="T442" s="119"/>
      <c r="U442" s="89"/>
      <c r="V442" s="86"/>
      <c r="W442" s="153"/>
      <c r="X442" s="144"/>
      <c r="Y442" s="144"/>
      <c r="Z442" s="144"/>
      <c r="AA442" s="144"/>
      <c r="AB442" s="144"/>
      <c r="AC442" s="144"/>
      <c r="AD442" s="144"/>
      <c r="AE442" s="144"/>
      <c r="AF442" s="148"/>
      <c r="AG442" s="153"/>
      <c r="AH442" s="153"/>
      <c r="AI442" s="153"/>
      <c r="AJ442" s="153"/>
      <c r="AK442" s="153"/>
      <c r="AL442" s="82"/>
      <c r="AM442" s="82"/>
      <c r="AN442" s="159"/>
      <c r="AO442" s="159"/>
      <c r="AP442" s="159"/>
      <c r="AQ442" s="159"/>
      <c r="AR442" s="82"/>
      <c r="AS442" s="82"/>
      <c r="AT442" s="83"/>
      <c r="AU442" s="83"/>
      <c r="AV442" s="186"/>
      <c r="AW442" s="90"/>
      <c r="AX442" s="90"/>
      <c r="AY442" s="90"/>
      <c r="AZ442" s="90"/>
      <c r="BA442" s="90"/>
      <c r="BB442" s="90"/>
      <c r="BC442" s="90"/>
      <c r="BD442" s="90"/>
      <c r="BE442" s="148"/>
      <c r="BF442" s="186"/>
      <c r="BG442" s="186"/>
      <c r="BH442" s="186"/>
      <c r="BI442" s="186"/>
    </row>
    <row r="443" spans="1:61" s="91" customFormat="1">
      <c r="A443" s="84"/>
      <c r="B443" s="86"/>
      <c r="C443" s="85"/>
      <c r="D443" s="114"/>
      <c r="E443" s="114"/>
      <c r="F443" s="114"/>
      <c r="G443" s="86"/>
      <c r="H443" s="122">
        <f t="shared" si="30"/>
        <v>0</v>
      </c>
      <c r="I443" s="122">
        <f t="shared" si="31"/>
        <v>0</v>
      </c>
      <c r="J443" s="122">
        <f t="shared" si="32"/>
        <v>0</v>
      </c>
      <c r="K443" s="122" t="str">
        <f t="shared" si="33"/>
        <v/>
      </c>
      <c r="L443" s="92"/>
      <c r="M443" s="93"/>
      <c r="N443" s="88"/>
      <c r="O443" s="168"/>
      <c r="P443" s="87"/>
      <c r="Q443" s="94"/>
      <c r="R443" s="122">
        <f t="shared" si="34"/>
        <v>0</v>
      </c>
      <c r="S443" s="95"/>
      <c r="T443" s="119"/>
      <c r="U443" s="89"/>
      <c r="V443" s="86"/>
      <c r="W443" s="153"/>
      <c r="X443" s="144"/>
      <c r="Y443" s="144"/>
      <c r="Z443" s="144"/>
      <c r="AA443" s="144"/>
      <c r="AB443" s="144"/>
      <c r="AC443" s="144"/>
      <c r="AD443" s="144"/>
      <c r="AE443" s="144"/>
      <c r="AF443" s="148"/>
      <c r="AG443" s="153"/>
      <c r="AH443" s="153"/>
      <c r="AI443" s="153"/>
      <c r="AJ443" s="153"/>
      <c r="AK443" s="153"/>
      <c r="AL443" s="82"/>
      <c r="AM443" s="82"/>
      <c r="AN443" s="159"/>
      <c r="AO443" s="159"/>
      <c r="AP443" s="159"/>
      <c r="AQ443" s="159"/>
      <c r="AR443" s="82"/>
      <c r="AS443" s="82"/>
      <c r="AT443" s="83"/>
      <c r="AU443" s="83"/>
      <c r="AV443" s="186"/>
      <c r="AW443" s="90"/>
      <c r="AX443" s="90"/>
      <c r="AY443" s="90"/>
      <c r="AZ443" s="90"/>
      <c r="BA443" s="90"/>
      <c r="BB443" s="90"/>
      <c r="BC443" s="90"/>
      <c r="BD443" s="90"/>
      <c r="BE443" s="148"/>
      <c r="BF443" s="186"/>
      <c r="BG443" s="186"/>
      <c r="BH443" s="186"/>
      <c r="BI443" s="186"/>
    </row>
    <row r="444" spans="1:61" s="91" customFormat="1">
      <c r="A444" s="84"/>
      <c r="B444" s="86"/>
      <c r="C444" s="85"/>
      <c r="D444" s="114"/>
      <c r="E444" s="114"/>
      <c r="F444" s="114"/>
      <c r="G444" s="86"/>
      <c r="H444" s="122">
        <f t="shared" si="30"/>
        <v>0</v>
      </c>
      <c r="I444" s="122">
        <f t="shared" si="31"/>
        <v>0</v>
      </c>
      <c r="J444" s="122">
        <f t="shared" si="32"/>
        <v>0</v>
      </c>
      <c r="K444" s="122" t="str">
        <f t="shared" si="33"/>
        <v/>
      </c>
      <c r="L444" s="92"/>
      <c r="M444" s="93"/>
      <c r="N444" s="88"/>
      <c r="O444" s="168"/>
      <c r="P444" s="87"/>
      <c r="Q444" s="94"/>
      <c r="R444" s="122">
        <f t="shared" si="34"/>
        <v>0</v>
      </c>
      <c r="S444" s="95"/>
      <c r="T444" s="119"/>
      <c r="U444" s="89"/>
      <c r="V444" s="86"/>
      <c r="W444" s="153"/>
      <c r="X444" s="144"/>
      <c r="Y444" s="144"/>
      <c r="Z444" s="144"/>
      <c r="AA444" s="144"/>
      <c r="AB444" s="144"/>
      <c r="AC444" s="144"/>
      <c r="AD444" s="144"/>
      <c r="AE444" s="144"/>
      <c r="AF444" s="148"/>
      <c r="AG444" s="153"/>
      <c r="AH444" s="153"/>
      <c r="AI444" s="153"/>
      <c r="AJ444" s="153"/>
      <c r="AK444" s="153"/>
      <c r="AL444" s="82"/>
      <c r="AM444" s="82"/>
      <c r="AN444" s="159"/>
      <c r="AO444" s="159"/>
      <c r="AP444" s="159"/>
      <c r="AQ444" s="159"/>
      <c r="AR444" s="82"/>
      <c r="AS444" s="82"/>
      <c r="AT444" s="83"/>
      <c r="AU444" s="83"/>
      <c r="AV444" s="186"/>
      <c r="AW444" s="90"/>
      <c r="AX444" s="90"/>
      <c r="AY444" s="90"/>
      <c r="AZ444" s="90"/>
      <c r="BA444" s="90"/>
      <c r="BB444" s="90"/>
      <c r="BC444" s="90"/>
      <c r="BD444" s="90"/>
      <c r="BE444" s="148"/>
      <c r="BF444" s="186"/>
      <c r="BG444" s="186"/>
      <c r="BH444" s="186"/>
      <c r="BI444" s="186"/>
    </row>
    <row r="445" spans="1:61" s="91" customFormat="1">
      <c r="A445" s="84"/>
      <c r="B445" s="86"/>
      <c r="C445" s="85"/>
      <c r="D445" s="114"/>
      <c r="E445" s="114"/>
      <c r="F445" s="114"/>
      <c r="G445" s="86"/>
      <c r="H445" s="122">
        <f t="shared" si="30"/>
        <v>0</v>
      </c>
      <c r="I445" s="122">
        <f t="shared" si="31"/>
        <v>0</v>
      </c>
      <c r="J445" s="122">
        <f t="shared" si="32"/>
        <v>0</v>
      </c>
      <c r="K445" s="122" t="str">
        <f t="shared" si="33"/>
        <v/>
      </c>
      <c r="L445" s="92"/>
      <c r="M445" s="93"/>
      <c r="N445" s="88"/>
      <c r="O445" s="168"/>
      <c r="P445" s="87"/>
      <c r="Q445" s="94"/>
      <c r="R445" s="122">
        <f t="shared" si="34"/>
        <v>0</v>
      </c>
      <c r="S445" s="95"/>
      <c r="T445" s="119"/>
      <c r="U445" s="89"/>
      <c r="V445" s="86"/>
      <c r="W445" s="153"/>
      <c r="X445" s="144"/>
      <c r="Y445" s="144"/>
      <c r="Z445" s="144"/>
      <c r="AA445" s="144"/>
      <c r="AB445" s="144"/>
      <c r="AC445" s="144"/>
      <c r="AD445" s="144"/>
      <c r="AE445" s="144"/>
      <c r="AF445" s="148"/>
      <c r="AG445" s="153"/>
      <c r="AH445" s="153"/>
      <c r="AI445" s="153"/>
      <c r="AJ445" s="153"/>
      <c r="AK445" s="153"/>
      <c r="AL445" s="82"/>
      <c r="AM445" s="82"/>
      <c r="AN445" s="159"/>
      <c r="AO445" s="159"/>
      <c r="AP445" s="159"/>
      <c r="AQ445" s="159"/>
      <c r="AR445" s="82"/>
      <c r="AS445" s="82"/>
      <c r="AT445" s="83"/>
      <c r="AU445" s="83"/>
      <c r="AV445" s="186"/>
      <c r="AW445" s="90"/>
      <c r="AX445" s="90"/>
      <c r="AY445" s="90"/>
      <c r="AZ445" s="90"/>
      <c r="BA445" s="90"/>
      <c r="BB445" s="90"/>
      <c r="BC445" s="90"/>
      <c r="BD445" s="90"/>
      <c r="BE445" s="148"/>
      <c r="BF445" s="186"/>
      <c r="BG445" s="186"/>
      <c r="BH445" s="186"/>
      <c r="BI445" s="186"/>
    </row>
    <row r="446" spans="1:61" s="91" customFormat="1">
      <c r="A446" s="84"/>
      <c r="B446" s="86"/>
      <c r="C446" s="85"/>
      <c r="D446" s="114"/>
      <c r="E446" s="114"/>
      <c r="F446" s="114"/>
      <c r="G446" s="86"/>
      <c r="H446" s="122">
        <f t="shared" si="30"/>
        <v>0</v>
      </c>
      <c r="I446" s="122">
        <f t="shared" si="31"/>
        <v>0</v>
      </c>
      <c r="J446" s="122">
        <f t="shared" si="32"/>
        <v>0</v>
      </c>
      <c r="K446" s="122" t="str">
        <f t="shared" si="33"/>
        <v/>
      </c>
      <c r="L446" s="92"/>
      <c r="M446" s="93"/>
      <c r="N446" s="88"/>
      <c r="O446" s="168"/>
      <c r="P446" s="87"/>
      <c r="Q446" s="94"/>
      <c r="R446" s="122">
        <f t="shared" si="34"/>
        <v>0</v>
      </c>
      <c r="S446" s="95"/>
      <c r="T446" s="119"/>
      <c r="U446" s="89"/>
      <c r="V446" s="86"/>
      <c r="W446" s="153"/>
      <c r="X446" s="144"/>
      <c r="Y446" s="144"/>
      <c r="Z446" s="144"/>
      <c r="AA446" s="144"/>
      <c r="AB446" s="144"/>
      <c r="AC446" s="144"/>
      <c r="AD446" s="144"/>
      <c r="AE446" s="144"/>
      <c r="AF446" s="148"/>
      <c r="AG446" s="153"/>
      <c r="AH446" s="153"/>
      <c r="AI446" s="153"/>
      <c r="AJ446" s="153"/>
      <c r="AK446" s="153"/>
      <c r="AL446" s="82"/>
      <c r="AM446" s="82"/>
      <c r="AN446" s="159"/>
      <c r="AO446" s="159"/>
      <c r="AP446" s="159"/>
      <c r="AQ446" s="159"/>
      <c r="AR446" s="82"/>
      <c r="AS446" s="82"/>
      <c r="AT446" s="83"/>
      <c r="AU446" s="83"/>
      <c r="AV446" s="186"/>
      <c r="AW446" s="90"/>
      <c r="AX446" s="90"/>
      <c r="AY446" s="90"/>
      <c r="AZ446" s="90"/>
      <c r="BA446" s="90"/>
      <c r="BB446" s="90"/>
      <c r="BC446" s="90"/>
      <c r="BD446" s="90"/>
      <c r="BE446" s="148"/>
      <c r="BF446" s="186"/>
      <c r="BG446" s="186"/>
      <c r="BH446" s="186"/>
      <c r="BI446" s="186"/>
    </row>
    <row r="447" spans="1:61" s="91" customFormat="1">
      <c r="A447" s="84"/>
      <c r="B447" s="86"/>
      <c r="C447" s="85"/>
      <c r="D447" s="114"/>
      <c r="E447" s="114"/>
      <c r="F447" s="114"/>
      <c r="G447" s="86"/>
      <c r="H447" s="122">
        <f t="shared" si="30"/>
        <v>0</v>
      </c>
      <c r="I447" s="122">
        <f t="shared" si="31"/>
        <v>0</v>
      </c>
      <c r="J447" s="122">
        <f t="shared" si="32"/>
        <v>0</v>
      </c>
      <c r="K447" s="122" t="str">
        <f t="shared" si="33"/>
        <v/>
      </c>
      <c r="L447" s="92"/>
      <c r="M447" s="93"/>
      <c r="N447" s="88"/>
      <c r="O447" s="168"/>
      <c r="P447" s="87"/>
      <c r="Q447" s="94"/>
      <c r="R447" s="122">
        <f t="shared" si="34"/>
        <v>0</v>
      </c>
      <c r="S447" s="95"/>
      <c r="T447" s="119"/>
      <c r="U447" s="89"/>
      <c r="V447" s="86"/>
      <c r="W447" s="153"/>
      <c r="X447" s="144"/>
      <c r="Y447" s="144"/>
      <c r="Z447" s="144"/>
      <c r="AA447" s="144"/>
      <c r="AB447" s="144"/>
      <c r="AC447" s="144"/>
      <c r="AD447" s="144"/>
      <c r="AE447" s="144"/>
      <c r="AF447" s="148"/>
      <c r="AG447" s="153"/>
      <c r="AH447" s="153"/>
      <c r="AI447" s="153"/>
      <c r="AJ447" s="153"/>
      <c r="AK447" s="153"/>
      <c r="AL447" s="82"/>
      <c r="AM447" s="82"/>
      <c r="AN447" s="159"/>
      <c r="AO447" s="159"/>
      <c r="AP447" s="159"/>
      <c r="AQ447" s="159"/>
      <c r="AR447" s="82"/>
      <c r="AS447" s="82"/>
      <c r="AT447" s="83"/>
      <c r="AU447" s="83"/>
      <c r="AV447" s="186"/>
      <c r="AW447" s="90"/>
      <c r="AX447" s="90"/>
      <c r="AY447" s="90"/>
      <c r="AZ447" s="90"/>
      <c r="BA447" s="90"/>
      <c r="BB447" s="90"/>
      <c r="BC447" s="90"/>
      <c r="BD447" s="90"/>
      <c r="BE447" s="148"/>
      <c r="BF447" s="186"/>
      <c r="BG447" s="186"/>
      <c r="BH447" s="186"/>
      <c r="BI447" s="186"/>
    </row>
    <row r="448" spans="1:61" s="91" customFormat="1">
      <c r="A448" s="84"/>
      <c r="B448" s="86"/>
      <c r="C448" s="85"/>
      <c r="D448" s="114"/>
      <c r="E448" s="114"/>
      <c r="F448" s="114"/>
      <c r="G448" s="86"/>
      <c r="H448" s="122">
        <f t="shared" si="30"/>
        <v>0</v>
      </c>
      <c r="I448" s="122">
        <f t="shared" si="31"/>
        <v>0</v>
      </c>
      <c r="J448" s="122">
        <f t="shared" si="32"/>
        <v>0</v>
      </c>
      <c r="K448" s="122" t="str">
        <f t="shared" si="33"/>
        <v/>
      </c>
      <c r="L448" s="92"/>
      <c r="M448" s="93"/>
      <c r="N448" s="88"/>
      <c r="O448" s="168"/>
      <c r="P448" s="87"/>
      <c r="Q448" s="94"/>
      <c r="R448" s="122">
        <f t="shared" si="34"/>
        <v>0</v>
      </c>
      <c r="S448" s="95"/>
      <c r="T448" s="119"/>
      <c r="U448" s="89"/>
      <c r="V448" s="86"/>
      <c r="W448" s="153"/>
      <c r="X448" s="144"/>
      <c r="Y448" s="144"/>
      <c r="Z448" s="144"/>
      <c r="AA448" s="144"/>
      <c r="AB448" s="144"/>
      <c r="AC448" s="144"/>
      <c r="AD448" s="144"/>
      <c r="AE448" s="144"/>
      <c r="AF448" s="148"/>
      <c r="AG448" s="153"/>
      <c r="AH448" s="153"/>
      <c r="AI448" s="153"/>
      <c r="AJ448" s="153"/>
      <c r="AK448" s="153"/>
      <c r="AL448" s="82"/>
      <c r="AM448" s="82"/>
      <c r="AN448" s="159"/>
      <c r="AO448" s="159"/>
      <c r="AP448" s="159"/>
      <c r="AQ448" s="159"/>
      <c r="AR448" s="82"/>
      <c r="AS448" s="82"/>
      <c r="AT448" s="83"/>
      <c r="AU448" s="83"/>
      <c r="AV448" s="186"/>
      <c r="AW448" s="90"/>
      <c r="AX448" s="90"/>
      <c r="AY448" s="90"/>
      <c r="AZ448" s="90"/>
      <c r="BA448" s="90"/>
      <c r="BB448" s="90"/>
      <c r="BC448" s="90"/>
      <c r="BD448" s="90"/>
      <c r="BE448" s="148"/>
      <c r="BF448" s="186"/>
      <c r="BG448" s="186"/>
      <c r="BH448" s="186"/>
      <c r="BI448" s="186"/>
    </row>
    <row r="449" spans="1:61" s="91" customFormat="1">
      <c r="A449" s="84"/>
      <c r="B449" s="86"/>
      <c r="C449" s="85"/>
      <c r="D449" s="114"/>
      <c r="E449" s="114"/>
      <c r="F449" s="114"/>
      <c r="G449" s="86"/>
      <c r="H449" s="122">
        <f t="shared" si="30"/>
        <v>0</v>
      </c>
      <c r="I449" s="122">
        <f t="shared" si="31"/>
        <v>0</v>
      </c>
      <c r="J449" s="122">
        <f t="shared" si="32"/>
        <v>0</v>
      </c>
      <c r="K449" s="122" t="str">
        <f t="shared" si="33"/>
        <v/>
      </c>
      <c r="L449" s="92"/>
      <c r="M449" s="93"/>
      <c r="N449" s="88"/>
      <c r="O449" s="168"/>
      <c r="P449" s="87"/>
      <c r="Q449" s="94"/>
      <c r="R449" s="122">
        <f t="shared" si="34"/>
        <v>0</v>
      </c>
      <c r="S449" s="95"/>
      <c r="T449" s="119"/>
      <c r="U449" s="89"/>
      <c r="V449" s="86"/>
      <c r="W449" s="153"/>
      <c r="X449" s="144"/>
      <c r="Y449" s="144"/>
      <c r="Z449" s="144"/>
      <c r="AA449" s="144"/>
      <c r="AB449" s="144"/>
      <c r="AC449" s="144"/>
      <c r="AD449" s="144"/>
      <c r="AE449" s="144"/>
      <c r="AF449" s="148"/>
      <c r="AG449" s="153"/>
      <c r="AH449" s="153"/>
      <c r="AI449" s="153"/>
      <c r="AJ449" s="153"/>
      <c r="AK449" s="153"/>
      <c r="AL449" s="82"/>
      <c r="AM449" s="82"/>
      <c r="AN449" s="159"/>
      <c r="AO449" s="159"/>
      <c r="AP449" s="159"/>
      <c r="AQ449" s="159"/>
      <c r="AR449" s="82"/>
      <c r="AS449" s="82"/>
      <c r="AT449" s="83"/>
      <c r="AU449" s="83"/>
      <c r="AV449" s="186"/>
      <c r="AW449" s="90"/>
      <c r="AX449" s="90"/>
      <c r="AY449" s="90"/>
      <c r="AZ449" s="90"/>
      <c r="BA449" s="90"/>
      <c r="BB449" s="90"/>
      <c r="BC449" s="90"/>
      <c r="BD449" s="90"/>
      <c r="BE449" s="148"/>
      <c r="BF449" s="186"/>
      <c r="BG449" s="186"/>
      <c r="BH449" s="186"/>
      <c r="BI449" s="186"/>
    </row>
    <row r="450" spans="1:61" s="91" customFormat="1">
      <c r="A450" s="84"/>
      <c r="B450" s="86"/>
      <c r="C450" s="85"/>
      <c r="D450" s="114"/>
      <c r="E450" s="114"/>
      <c r="F450" s="114"/>
      <c r="G450" s="86"/>
      <c r="H450" s="122">
        <f t="shared" si="30"/>
        <v>0</v>
      </c>
      <c r="I450" s="122">
        <f t="shared" si="31"/>
        <v>0</v>
      </c>
      <c r="J450" s="122">
        <f t="shared" si="32"/>
        <v>0</v>
      </c>
      <c r="K450" s="122" t="str">
        <f t="shared" si="33"/>
        <v/>
      </c>
      <c r="L450" s="92"/>
      <c r="M450" s="93"/>
      <c r="N450" s="88"/>
      <c r="O450" s="168"/>
      <c r="P450" s="87"/>
      <c r="Q450" s="94"/>
      <c r="R450" s="122">
        <f t="shared" si="34"/>
        <v>0</v>
      </c>
      <c r="S450" s="95"/>
      <c r="T450" s="119"/>
      <c r="U450" s="89"/>
      <c r="V450" s="86"/>
      <c r="W450" s="153"/>
      <c r="X450" s="144"/>
      <c r="Y450" s="144"/>
      <c r="Z450" s="144"/>
      <c r="AA450" s="144"/>
      <c r="AB450" s="144"/>
      <c r="AC450" s="144"/>
      <c r="AD450" s="144"/>
      <c r="AE450" s="144"/>
      <c r="AF450" s="148"/>
      <c r="AG450" s="153"/>
      <c r="AH450" s="153"/>
      <c r="AI450" s="153"/>
      <c r="AJ450" s="153"/>
      <c r="AK450" s="153"/>
      <c r="AL450" s="82"/>
      <c r="AM450" s="82"/>
      <c r="AN450" s="159"/>
      <c r="AO450" s="159"/>
      <c r="AP450" s="159"/>
      <c r="AQ450" s="159"/>
      <c r="AR450" s="82"/>
      <c r="AS450" s="82"/>
      <c r="AT450" s="83"/>
      <c r="AU450" s="83"/>
      <c r="AV450" s="186"/>
      <c r="AW450" s="90"/>
      <c r="AX450" s="90"/>
      <c r="AY450" s="90"/>
      <c r="AZ450" s="90"/>
      <c r="BA450" s="90"/>
      <c r="BB450" s="90"/>
      <c r="BC450" s="90"/>
      <c r="BD450" s="90"/>
      <c r="BE450" s="148"/>
      <c r="BF450" s="186"/>
      <c r="BG450" s="186"/>
      <c r="BH450" s="186"/>
      <c r="BI450" s="186"/>
    </row>
    <row r="451" spans="1:61" s="91" customFormat="1">
      <c r="A451" s="84"/>
      <c r="B451" s="86"/>
      <c r="C451" s="85"/>
      <c r="D451" s="114"/>
      <c r="E451" s="114"/>
      <c r="F451" s="114"/>
      <c r="G451" s="86"/>
      <c r="H451" s="122">
        <f t="shared" si="30"/>
        <v>0</v>
      </c>
      <c r="I451" s="122">
        <f t="shared" si="31"/>
        <v>0</v>
      </c>
      <c r="J451" s="122">
        <f t="shared" si="32"/>
        <v>0</v>
      </c>
      <c r="K451" s="122" t="str">
        <f t="shared" si="33"/>
        <v/>
      </c>
      <c r="L451" s="92"/>
      <c r="M451" s="93"/>
      <c r="N451" s="88"/>
      <c r="O451" s="168"/>
      <c r="P451" s="87"/>
      <c r="Q451" s="94"/>
      <c r="R451" s="122">
        <f t="shared" si="34"/>
        <v>0</v>
      </c>
      <c r="S451" s="95"/>
      <c r="T451" s="119"/>
      <c r="U451" s="89"/>
      <c r="V451" s="86"/>
      <c r="W451" s="153"/>
      <c r="X451" s="144"/>
      <c r="Y451" s="144"/>
      <c r="Z451" s="144"/>
      <c r="AA451" s="144"/>
      <c r="AB451" s="144"/>
      <c r="AC451" s="144"/>
      <c r="AD451" s="144"/>
      <c r="AE451" s="144"/>
      <c r="AF451" s="148"/>
      <c r="AG451" s="153"/>
      <c r="AH451" s="153"/>
      <c r="AI451" s="153"/>
      <c r="AJ451" s="153"/>
      <c r="AK451" s="153"/>
      <c r="AL451" s="82"/>
      <c r="AM451" s="82"/>
      <c r="AN451" s="159"/>
      <c r="AO451" s="159"/>
      <c r="AP451" s="159"/>
      <c r="AQ451" s="159"/>
      <c r="AR451" s="82"/>
      <c r="AS451" s="82"/>
      <c r="AT451" s="83"/>
      <c r="AU451" s="83"/>
      <c r="AV451" s="186"/>
      <c r="AW451" s="90"/>
      <c r="AX451" s="90"/>
      <c r="AY451" s="90"/>
      <c r="AZ451" s="90"/>
      <c r="BA451" s="90"/>
      <c r="BB451" s="90"/>
      <c r="BC451" s="90"/>
      <c r="BD451" s="90"/>
      <c r="BE451" s="148"/>
      <c r="BF451" s="186"/>
      <c r="BG451" s="186"/>
      <c r="BH451" s="186"/>
      <c r="BI451" s="186"/>
    </row>
    <row r="452" spans="1:61" s="91" customFormat="1">
      <c r="A452" s="84"/>
      <c r="B452" s="86"/>
      <c r="C452" s="85"/>
      <c r="D452" s="114"/>
      <c r="E452" s="114"/>
      <c r="F452" s="114"/>
      <c r="G452" s="86"/>
      <c r="H452" s="122">
        <f t="shared" ref="H452:H500" si="35">IF(G452="Attribute","NA",D452)</f>
        <v>0</v>
      </c>
      <c r="I452" s="122">
        <f t="shared" ref="I452:I500" si="36">IF(G452="Attribute","NA",E452)</f>
        <v>0</v>
      </c>
      <c r="J452" s="122">
        <f t="shared" ref="J452:J500" si="37">IF(G452="Attribute","NA",F452)</f>
        <v>0</v>
      </c>
      <c r="K452" s="122" t="str">
        <f t="shared" ref="K452:K500" si="38">IF(RIGHT(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1)="_",LEFT(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LEN(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-1),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f>
        <v/>
      </c>
      <c r="L452" s="92"/>
      <c r="M452" s="93"/>
      <c r="N452" s="88"/>
      <c r="O452" s="168"/>
      <c r="P452" s="87"/>
      <c r="Q452" s="94"/>
      <c r="R452" s="122">
        <f t="shared" si="34"/>
        <v>0</v>
      </c>
      <c r="S452" s="95"/>
      <c r="T452" s="119"/>
      <c r="U452" s="89"/>
      <c r="V452" s="86"/>
      <c r="W452" s="153"/>
      <c r="X452" s="144"/>
      <c r="Y452" s="144"/>
      <c r="Z452" s="144"/>
      <c r="AA452" s="144"/>
      <c r="AB452" s="144"/>
      <c r="AC452" s="144"/>
      <c r="AD452" s="144"/>
      <c r="AE452" s="144"/>
      <c r="AF452" s="148"/>
      <c r="AG452" s="153"/>
      <c r="AH452" s="153"/>
      <c r="AI452" s="153"/>
      <c r="AJ452" s="153"/>
      <c r="AK452" s="153"/>
      <c r="AL452" s="82"/>
      <c r="AM452" s="82"/>
      <c r="AN452" s="159"/>
      <c r="AO452" s="159"/>
      <c r="AP452" s="159"/>
      <c r="AQ452" s="159"/>
      <c r="AR452" s="82"/>
      <c r="AS452" s="82"/>
      <c r="AT452" s="83"/>
      <c r="AU452" s="83"/>
      <c r="AV452" s="186"/>
      <c r="AW452" s="90"/>
      <c r="AX452" s="90"/>
      <c r="AY452" s="90"/>
      <c r="AZ452" s="90"/>
      <c r="BA452" s="90"/>
      <c r="BB452" s="90"/>
      <c r="BC452" s="90"/>
      <c r="BD452" s="90"/>
      <c r="BE452" s="148"/>
      <c r="BF452" s="186"/>
      <c r="BG452" s="186"/>
      <c r="BH452" s="186"/>
      <c r="BI452" s="186"/>
    </row>
    <row r="453" spans="1:61" s="91" customFormat="1">
      <c r="A453" s="84"/>
      <c r="B453" s="86"/>
      <c r="C453" s="85"/>
      <c r="D453" s="114"/>
      <c r="E453" s="114"/>
      <c r="F453" s="114"/>
      <c r="G453" s="86"/>
      <c r="H453" s="122">
        <f t="shared" si="35"/>
        <v>0</v>
      </c>
      <c r="I453" s="122">
        <f t="shared" si="36"/>
        <v>0</v>
      </c>
      <c r="J453" s="122">
        <f t="shared" si="37"/>
        <v>0</v>
      </c>
      <c r="K453" s="122" t="str">
        <f t="shared" si="38"/>
        <v/>
      </c>
      <c r="L453" s="92"/>
      <c r="M453" s="93"/>
      <c r="N453" s="88"/>
      <c r="O453" s="168"/>
      <c r="P453" s="87"/>
      <c r="Q453" s="94"/>
      <c r="R453" s="122">
        <f t="shared" ref="R453:R500" si="39">IFERROR(SUM(F453-D453),"NA")</f>
        <v>0</v>
      </c>
      <c r="S453" s="95"/>
      <c r="T453" s="119"/>
      <c r="U453" s="89"/>
      <c r="V453" s="86"/>
      <c r="W453" s="153"/>
      <c r="X453" s="144"/>
      <c r="Y453" s="144"/>
      <c r="Z453" s="144"/>
      <c r="AA453" s="144"/>
      <c r="AB453" s="144"/>
      <c r="AC453" s="144"/>
      <c r="AD453" s="144"/>
      <c r="AE453" s="144"/>
      <c r="AF453" s="148"/>
      <c r="AG453" s="153"/>
      <c r="AH453" s="153"/>
      <c r="AI453" s="153"/>
      <c r="AJ453" s="153"/>
      <c r="AK453" s="153"/>
      <c r="AL453" s="82"/>
      <c r="AM453" s="82"/>
      <c r="AN453" s="159"/>
      <c r="AO453" s="159"/>
      <c r="AP453" s="159"/>
      <c r="AQ453" s="159"/>
      <c r="AR453" s="82"/>
      <c r="AS453" s="82"/>
      <c r="AT453" s="83"/>
      <c r="AU453" s="83"/>
      <c r="AV453" s="186"/>
      <c r="AW453" s="90"/>
      <c r="AX453" s="90"/>
      <c r="AY453" s="90"/>
      <c r="AZ453" s="90"/>
      <c r="BA453" s="90"/>
      <c r="BB453" s="90"/>
      <c r="BC453" s="90"/>
      <c r="BD453" s="90"/>
      <c r="BE453" s="148"/>
      <c r="BF453" s="186"/>
      <c r="BG453" s="186"/>
      <c r="BH453" s="186"/>
      <c r="BI453" s="186"/>
    </row>
    <row r="454" spans="1:61" s="91" customFormat="1">
      <c r="A454" s="84"/>
      <c r="B454" s="86"/>
      <c r="C454" s="85"/>
      <c r="D454" s="114"/>
      <c r="E454" s="114"/>
      <c r="F454" s="114"/>
      <c r="G454" s="86"/>
      <c r="H454" s="122">
        <f t="shared" si="35"/>
        <v>0</v>
      </c>
      <c r="I454" s="122">
        <f t="shared" si="36"/>
        <v>0</v>
      </c>
      <c r="J454" s="122">
        <f t="shared" si="37"/>
        <v>0</v>
      </c>
      <c r="K454" s="122" t="str">
        <f t="shared" si="38"/>
        <v/>
      </c>
      <c r="L454" s="92"/>
      <c r="M454" s="93"/>
      <c r="N454" s="88"/>
      <c r="O454" s="168"/>
      <c r="P454" s="87"/>
      <c r="Q454" s="94"/>
      <c r="R454" s="122">
        <f t="shared" si="39"/>
        <v>0</v>
      </c>
      <c r="S454" s="95"/>
      <c r="T454" s="119"/>
      <c r="U454" s="89"/>
      <c r="V454" s="86"/>
      <c r="W454" s="153"/>
      <c r="X454" s="144"/>
      <c r="Y454" s="144"/>
      <c r="Z454" s="144"/>
      <c r="AA454" s="144"/>
      <c r="AB454" s="144"/>
      <c r="AC454" s="144"/>
      <c r="AD454" s="144"/>
      <c r="AE454" s="144"/>
      <c r="AF454" s="148"/>
      <c r="AG454" s="153"/>
      <c r="AH454" s="153"/>
      <c r="AI454" s="153"/>
      <c r="AJ454" s="153"/>
      <c r="AK454" s="153"/>
      <c r="AL454" s="82"/>
      <c r="AM454" s="82"/>
      <c r="AN454" s="159"/>
      <c r="AO454" s="159"/>
      <c r="AP454" s="159"/>
      <c r="AQ454" s="159"/>
      <c r="AR454" s="82"/>
      <c r="AS454" s="82"/>
      <c r="AT454" s="83"/>
      <c r="AU454" s="83"/>
      <c r="AV454" s="186"/>
      <c r="AW454" s="90"/>
      <c r="AX454" s="90"/>
      <c r="AY454" s="90"/>
      <c r="AZ454" s="90"/>
      <c r="BA454" s="90"/>
      <c r="BB454" s="90"/>
      <c r="BC454" s="90"/>
      <c r="BD454" s="90"/>
      <c r="BE454" s="148"/>
      <c r="BF454" s="186"/>
      <c r="BG454" s="186"/>
      <c r="BH454" s="186"/>
      <c r="BI454" s="186"/>
    </row>
    <row r="455" spans="1:61" s="91" customFormat="1">
      <c r="A455" s="84"/>
      <c r="B455" s="86"/>
      <c r="C455" s="85"/>
      <c r="D455" s="114"/>
      <c r="E455" s="114"/>
      <c r="F455" s="114"/>
      <c r="G455" s="86"/>
      <c r="H455" s="122">
        <f t="shared" si="35"/>
        <v>0</v>
      </c>
      <c r="I455" s="122">
        <f t="shared" si="36"/>
        <v>0</v>
      </c>
      <c r="J455" s="122">
        <f t="shared" si="37"/>
        <v>0</v>
      </c>
      <c r="K455" s="122" t="str">
        <f t="shared" si="38"/>
        <v/>
      </c>
      <c r="L455" s="92"/>
      <c r="M455" s="93"/>
      <c r="N455" s="88"/>
      <c r="O455" s="168"/>
      <c r="P455" s="87"/>
      <c r="Q455" s="94"/>
      <c r="R455" s="122">
        <f t="shared" si="39"/>
        <v>0</v>
      </c>
      <c r="S455" s="95"/>
      <c r="T455" s="119"/>
      <c r="U455" s="89"/>
      <c r="V455" s="86"/>
      <c r="W455" s="153"/>
      <c r="X455" s="144"/>
      <c r="Y455" s="144"/>
      <c r="Z455" s="144"/>
      <c r="AA455" s="144"/>
      <c r="AB455" s="144"/>
      <c r="AC455" s="144"/>
      <c r="AD455" s="144"/>
      <c r="AE455" s="144"/>
      <c r="AF455" s="148"/>
      <c r="AG455" s="153"/>
      <c r="AH455" s="153"/>
      <c r="AI455" s="153"/>
      <c r="AJ455" s="153"/>
      <c r="AK455" s="153"/>
      <c r="AL455" s="82"/>
      <c r="AM455" s="82"/>
      <c r="AN455" s="159"/>
      <c r="AO455" s="159"/>
      <c r="AP455" s="159"/>
      <c r="AQ455" s="159"/>
      <c r="AR455" s="82"/>
      <c r="AS455" s="82"/>
      <c r="AT455" s="83"/>
      <c r="AU455" s="83"/>
      <c r="AV455" s="186"/>
      <c r="AW455" s="90"/>
      <c r="AX455" s="90"/>
      <c r="AY455" s="90"/>
      <c r="AZ455" s="90"/>
      <c r="BA455" s="90"/>
      <c r="BB455" s="90"/>
      <c r="BC455" s="90"/>
      <c r="BD455" s="90"/>
      <c r="BE455" s="148"/>
      <c r="BF455" s="186"/>
      <c r="BG455" s="186"/>
      <c r="BH455" s="186"/>
      <c r="BI455" s="186"/>
    </row>
    <row r="456" spans="1:61" s="91" customFormat="1">
      <c r="A456" s="84"/>
      <c r="B456" s="86"/>
      <c r="C456" s="85"/>
      <c r="D456" s="114"/>
      <c r="E456" s="114"/>
      <c r="F456" s="114"/>
      <c r="G456" s="86"/>
      <c r="H456" s="122">
        <f t="shared" si="35"/>
        <v>0</v>
      </c>
      <c r="I456" s="122">
        <f t="shared" si="36"/>
        <v>0</v>
      </c>
      <c r="J456" s="122">
        <f t="shared" si="37"/>
        <v>0</v>
      </c>
      <c r="K456" s="122" t="str">
        <f t="shared" si="38"/>
        <v/>
      </c>
      <c r="L456" s="92"/>
      <c r="M456" s="93"/>
      <c r="N456" s="88"/>
      <c r="O456" s="168"/>
      <c r="P456" s="87"/>
      <c r="Q456" s="94"/>
      <c r="R456" s="122">
        <f t="shared" si="39"/>
        <v>0</v>
      </c>
      <c r="S456" s="95"/>
      <c r="T456" s="119"/>
      <c r="U456" s="89"/>
      <c r="V456" s="86"/>
      <c r="W456" s="153"/>
      <c r="X456" s="144"/>
      <c r="Y456" s="144"/>
      <c r="Z456" s="144"/>
      <c r="AA456" s="144"/>
      <c r="AB456" s="144"/>
      <c r="AC456" s="144"/>
      <c r="AD456" s="144"/>
      <c r="AE456" s="144"/>
      <c r="AF456" s="148"/>
      <c r="AG456" s="153"/>
      <c r="AH456" s="153"/>
      <c r="AI456" s="153"/>
      <c r="AJ456" s="153"/>
      <c r="AK456" s="153"/>
      <c r="AL456" s="82"/>
      <c r="AM456" s="82"/>
      <c r="AN456" s="159"/>
      <c r="AO456" s="159"/>
      <c r="AP456" s="159"/>
      <c r="AQ456" s="159"/>
      <c r="AR456" s="82"/>
      <c r="AS456" s="82"/>
      <c r="AT456" s="83"/>
      <c r="AU456" s="83"/>
      <c r="AV456" s="186"/>
      <c r="AW456" s="90"/>
      <c r="AX456" s="90"/>
      <c r="AY456" s="90"/>
      <c r="AZ456" s="90"/>
      <c r="BA456" s="90"/>
      <c r="BB456" s="90"/>
      <c r="BC456" s="90"/>
      <c r="BD456" s="90"/>
      <c r="BE456" s="148"/>
      <c r="BF456" s="186"/>
      <c r="BG456" s="186"/>
      <c r="BH456" s="186"/>
      <c r="BI456" s="186"/>
    </row>
    <row r="457" spans="1:61" s="91" customFormat="1">
      <c r="A457" s="84"/>
      <c r="B457" s="86"/>
      <c r="C457" s="85"/>
      <c r="D457" s="114"/>
      <c r="E457" s="114"/>
      <c r="F457" s="114"/>
      <c r="G457" s="86"/>
      <c r="H457" s="122">
        <f t="shared" si="35"/>
        <v>0</v>
      </c>
      <c r="I457" s="122">
        <f t="shared" si="36"/>
        <v>0</v>
      </c>
      <c r="J457" s="122">
        <f t="shared" si="37"/>
        <v>0</v>
      </c>
      <c r="K457" s="122" t="str">
        <f t="shared" si="38"/>
        <v/>
      </c>
      <c r="L457" s="92"/>
      <c r="M457" s="93"/>
      <c r="N457" s="88"/>
      <c r="O457" s="168"/>
      <c r="P457" s="87"/>
      <c r="Q457" s="94"/>
      <c r="R457" s="122">
        <f t="shared" si="39"/>
        <v>0</v>
      </c>
      <c r="S457" s="95"/>
      <c r="T457" s="119"/>
      <c r="U457" s="89"/>
      <c r="V457" s="86"/>
      <c r="W457" s="153"/>
      <c r="X457" s="144"/>
      <c r="Y457" s="144"/>
      <c r="Z457" s="144"/>
      <c r="AA457" s="144"/>
      <c r="AB457" s="144"/>
      <c r="AC457" s="144"/>
      <c r="AD457" s="144"/>
      <c r="AE457" s="144"/>
      <c r="AF457" s="148"/>
      <c r="AG457" s="153"/>
      <c r="AH457" s="153"/>
      <c r="AI457" s="153"/>
      <c r="AJ457" s="153"/>
      <c r="AK457" s="153"/>
      <c r="AL457" s="82"/>
      <c r="AM457" s="82"/>
      <c r="AN457" s="159"/>
      <c r="AO457" s="159"/>
      <c r="AP457" s="159"/>
      <c r="AQ457" s="159"/>
      <c r="AR457" s="82"/>
      <c r="AS457" s="82"/>
      <c r="AT457" s="83"/>
      <c r="AU457" s="83"/>
      <c r="AV457" s="186"/>
      <c r="AW457" s="90"/>
      <c r="AX457" s="90"/>
      <c r="AY457" s="90"/>
      <c r="AZ457" s="90"/>
      <c r="BA457" s="90"/>
      <c r="BB457" s="90"/>
      <c r="BC457" s="90"/>
      <c r="BD457" s="90"/>
      <c r="BE457" s="148"/>
      <c r="BF457" s="186"/>
      <c r="BG457" s="186"/>
      <c r="BH457" s="186"/>
      <c r="BI457" s="186"/>
    </row>
    <row r="458" spans="1:61" s="91" customFormat="1">
      <c r="A458" s="84"/>
      <c r="B458" s="86"/>
      <c r="C458" s="85"/>
      <c r="D458" s="114"/>
      <c r="E458" s="114"/>
      <c r="F458" s="114"/>
      <c r="G458" s="86"/>
      <c r="H458" s="122">
        <f t="shared" si="35"/>
        <v>0</v>
      </c>
      <c r="I458" s="122">
        <f t="shared" si="36"/>
        <v>0</v>
      </c>
      <c r="J458" s="122">
        <f t="shared" si="37"/>
        <v>0</v>
      </c>
      <c r="K458" s="122" t="str">
        <f t="shared" si="38"/>
        <v/>
      </c>
      <c r="L458" s="92"/>
      <c r="M458" s="93"/>
      <c r="N458" s="88"/>
      <c r="O458" s="168"/>
      <c r="P458" s="87"/>
      <c r="Q458" s="94"/>
      <c r="R458" s="122">
        <f t="shared" si="39"/>
        <v>0</v>
      </c>
      <c r="S458" s="95"/>
      <c r="T458" s="119"/>
      <c r="U458" s="89"/>
      <c r="V458" s="86"/>
      <c r="W458" s="153"/>
      <c r="X458" s="144"/>
      <c r="Y458" s="144"/>
      <c r="Z458" s="144"/>
      <c r="AA458" s="144"/>
      <c r="AB458" s="144"/>
      <c r="AC458" s="144"/>
      <c r="AD458" s="144"/>
      <c r="AE458" s="144"/>
      <c r="AF458" s="148"/>
      <c r="AG458" s="153"/>
      <c r="AH458" s="153"/>
      <c r="AI458" s="153"/>
      <c r="AJ458" s="153"/>
      <c r="AK458" s="153"/>
      <c r="AL458" s="82"/>
      <c r="AM458" s="82"/>
      <c r="AN458" s="159"/>
      <c r="AO458" s="159"/>
      <c r="AP458" s="159"/>
      <c r="AQ458" s="159"/>
      <c r="AR458" s="82"/>
      <c r="AS458" s="82"/>
      <c r="AT458" s="83"/>
      <c r="AU458" s="83"/>
      <c r="AV458" s="186"/>
      <c r="AW458" s="90"/>
      <c r="AX458" s="90"/>
      <c r="AY458" s="90"/>
      <c r="AZ458" s="90"/>
      <c r="BA458" s="90"/>
      <c r="BB458" s="90"/>
      <c r="BC458" s="90"/>
      <c r="BD458" s="90"/>
      <c r="BE458" s="148"/>
      <c r="BF458" s="186"/>
      <c r="BG458" s="186"/>
      <c r="BH458" s="186"/>
      <c r="BI458" s="186"/>
    </row>
    <row r="459" spans="1:61" s="91" customFormat="1">
      <c r="A459" s="84"/>
      <c r="B459" s="86"/>
      <c r="C459" s="85"/>
      <c r="D459" s="114"/>
      <c r="E459" s="114"/>
      <c r="F459" s="114"/>
      <c r="G459" s="86"/>
      <c r="H459" s="122">
        <f t="shared" si="35"/>
        <v>0</v>
      </c>
      <c r="I459" s="122">
        <f t="shared" si="36"/>
        <v>0</v>
      </c>
      <c r="J459" s="122">
        <f t="shared" si="37"/>
        <v>0</v>
      </c>
      <c r="K459" s="122" t="str">
        <f t="shared" si="38"/>
        <v/>
      </c>
      <c r="L459" s="92"/>
      <c r="M459" s="93"/>
      <c r="N459" s="88"/>
      <c r="O459" s="168"/>
      <c r="P459" s="87"/>
      <c r="Q459" s="94"/>
      <c r="R459" s="122">
        <f t="shared" si="39"/>
        <v>0</v>
      </c>
      <c r="S459" s="95"/>
      <c r="T459" s="119"/>
      <c r="U459" s="89"/>
      <c r="V459" s="86"/>
      <c r="W459" s="153"/>
      <c r="X459" s="144"/>
      <c r="Y459" s="144"/>
      <c r="Z459" s="144"/>
      <c r="AA459" s="144"/>
      <c r="AB459" s="144"/>
      <c r="AC459" s="144"/>
      <c r="AD459" s="144"/>
      <c r="AE459" s="144"/>
      <c r="AF459" s="148"/>
      <c r="AG459" s="153"/>
      <c r="AH459" s="153"/>
      <c r="AI459" s="153"/>
      <c r="AJ459" s="153"/>
      <c r="AK459" s="153"/>
      <c r="AL459" s="82"/>
      <c r="AM459" s="82"/>
      <c r="AN459" s="159"/>
      <c r="AO459" s="159"/>
      <c r="AP459" s="159"/>
      <c r="AQ459" s="159"/>
      <c r="AR459" s="82"/>
      <c r="AS459" s="82"/>
      <c r="AT459" s="83"/>
      <c r="AU459" s="83"/>
      <c r="AV459" s="186"/>
      <c r="AW459" s="90"/>
      <c r="AX459" s="90"/>
      <c r="AY459" s="90"/>
      <c r="AZ459" s="90"/>
      <c r="BA459" s="90"/>
      <c r="BB459" s="90"/>
      <c r="BC459" s="90"/>
      <c r="BD459" s="90"/>
      <c r="BE459" s="148"/>
      <c r="BF459" s="186"/>
      <c r="BG459" s="186"/>
      <c r="BH459" s="186"/>
      <c r="BI459" s="186"/>
    </row>
    <row r="460" spans="1:61" s="91" customFormat="1">
      <c r="A460" s="84"/>
      <c r="B460" s="86"/>
      <c r="C460" s="85"/>
      <c r="D460" s="114"/>
      <c r="E460" s="114"/>
      <c r="F460" s="114"/>
      <c r="G460" s="86"/>
      <c r="H460" s="122">
        <f t="shared" si="35"/>
        <v>0</v>
      </c>
      <c r="I460" s="122">
        <f t="shared" si="36"/>
        <v>0</v>
      </c>
      <c r="J460" s="122">
        <f t="shared" si="37"/>
        <v>0</v>
      </c>
      <c r="K460" s="122" t="str">
        <f t="shared" si="38"/>
        <v/>
      </c>
      <c r="L460" s="92"/>
      <c r="M460" s="93"/>
      <c r="N460" s="88"/>
      <c r="O460" s="168"/>
      <c r="P460" s="87"/>
      <c r="Q460" s="94"/>
      <c r="R460" s="122">
        <f t="shared" si="39"/>
        <v>0</v>
      </c>
      <c r="S460" s="95"/>
      <c r="T460" s="119"/>
      <c r="U460" s="89"/>
      <c r="V460" s="86"/>
      <c r="W460" s="153"/>
      <c r="X460" s="144"/>
      <c r="Y460" s="144"/>
      <c r="Z460" s="144"/>
      <c r="AA460" s="144"/>
      <c r="AB460" s="144"/>
      <c r="AC460" s="144"/>
      <c r="AD460" s="144"/>
      <c r="AE460" s="144"/>
      <c r="AF460" s="148"/>
      <c r="AG460" s="153"/>
      <c r="AH460" s="153"/>
      <c r="AI460" s="153"/>
      <c r="AJ460" s="153"/>
      <c r="AK460" s="153"/>
      <c r="AL460" s="82"/>
      <c r="AM460" s="82"/>
      <c r="AN460" s="159"/>
      <c r="AO460" s="159"/>
      <c r="AP460" s="159"/>
      <c r="AQ460" s="159"/>
      <c r="AR460" s="82"/>
      <c r="AS460" s="82"/>
      <c r="AT460" s="83"/>
      <c r="AU460" s="83"/>
      <c r="AV460" s="186"/>
      <c r="AW460" s="90"/>
      <c r="AX460" s="90"/>
      <c r="AY460" s="90"/>
      <c r="AZ460" s="90"/>
      <c r="BA460" s="90"/>
      <c r="BB460" s="90"/>
      <c r="BC460" s="90"/>
      <c r="BD460" s="90"/>
      <c r="BE460" s="148"/>
      <c r="BF460" s="186"/>
      <c r="BG460" s="186"/>
      <c r="BH460" s="186"/>
      <c r="BI460" s="186"/>
    </row>
    <row r="461" spans="1:61" s="91" customFormat="1">
      <c r="A461" s="84"/>
      <c r="B461" s="86"/>
      <c r="C461" s="85"/>
      <c r="D461" s="114"/>
      <c r="E461" s="114"/>
      <c r="F461" s="114"/>
      <c r="G461" s="86"/>
      <c r="H461" s="122">
        <f t="shared" si="35"/>
        <v>0</v>
      </c>
      <c r="I461" s="122">
        <f t="shared" si="36"/>
        <v>0</v>
      </c>
      <c r="J461" s="122">
        <f t="shared" si="37"/>
        <v>0</v>
      </c>
      <c r="K461" s="122" t="str">
        <f t="shared" si="38"/>
        <v/>
      </c>
      <c r="L461" s="92"/>
      <c r="M461" s="93"/>
      <c r="N461" s="88"/>
      <c r="O461" s="168"/>
      <c r="P461" s="87"/>
      <c r="Q461" s="94"/>
      <c r="R461" s="122">
        <f t="shared" si="39"/>
        <v>0</v>
      </c>
      <c r="S461" s="95"/>
      <c r="T461" s="119"/>
      <c r="U461" s="89"/>
      <c r="V461" s="86"/>
      <c r="W461" s="153"/>
      <c r="X461" s="144"/>
      <c r="Y461" s="144"/>
      <c r="Z461" s="144"/>
      <c r="AA461" s="144"/>
      <c r="AB461" s="144"/>
      <c r="AC461" s="144"/>
      <c r="AD461" s="144"/>
      <c r="AE461" s="144"/>
      <c r="AF461" s="148"/>
      <c r="AG461" s="153"/>
      <c r="AH461" s="153"/>
      <c r="AI461" s="153"/>
      <c r="AJ461" s="153"/>
      <c r="AK461" s="153"/>
      <c r="AL461" s="82"/>
      <c r="AM461" s="82"/>
      <c r="AN461" s="159"/>
      <c r="AO461" s="159"/>
      <c r="AP461" s="159"/>
      <c r="AQ461" s="159"/>
      <c r="AR461" s="82"/>
      <c r="AS461" s="82"/>
      <c r="AT461" s="83"/>
      <c r="AU461" s="83"/>
      <c r="AV461" s="186"/>
      <c r="AW461" s="90"/>
      <c r="AX461" s="90"/>
      <c r="AY461" s="90"/>
      <c r="AZ461" s="90"/>
      <c r="BA461" s="90"/>
      <c r="BB461" s="90"/>
      <c r="BC461" s="90"/>
      <c r="BD461" s="90"/>
      <c r="BE461" s="148"/>
      <c r="BF461" s="186"/>
      <c r="BG461" s="186"/>
      <c r="BH461" s="186"/>
      <c r="BI461" s="186"/>
    </row>
    <row r="462" spans="1:61" s="91" customFormat="1">
      <c r="A462" s="84"/>
      <c r="B462" s="86"/>
      <c r="C462" s="85"/>
      <c r="D462" s="114"/>
      <c r="E462" s="114"/>
      <c r="F462" s="114"/>
      <c r="G462" s="86"/>
      <c r="H462" s="122">
        <f t="shared" si="35"/>
        <v>0</v>
      </c>
      <c r="I462" s="122">
        <f t="shared" si="36"/>
        <v>0</v>
      </c>
      <c r="J462" s="122">
        <f t="shared" si="37"/>
        <v>0</v>
      </c>
      <c r="K462" s="122" t="str">
        <f t="shared" si="38"/>
        <v/>
      </c>
      <c r="L462" s="92"/>
      <c r="M462" s="93"/>
      <c r="N462" s="88"/>
      <c r="O462" s="168"/>
      <c r="P462" s="87"/>
      <c r="Q462" s="94"/>
      <c r="R462" s="122">
        <f t="shared" si="39"/>
        <v>0</v>
      </c>
      <c r="S462" s="95"/>
      <c r="T462" s="119"/>
      <c r="U462" s="89"/>
      <c r="V462" s="86"/>
      <c r="W462" s="153"/>
      <c r="X462" s="144"/>
      <c r="Y462" s="144"/>
      <c r="Z462" s="144"/>
      <c r="AA462" s="144"/>
      <c r="AB462" s="144"/>
      <c r="AC462" s="144"/>
      <c r="AD462" s="144"/>
      <c r="AE462" s="144"/>
      <c r="AF462" s="148"/>
      <c r="AG462" s="153"/>
      <c r="AH462" s="153"/>
      <c r="AI462" s="153"/>
      <c r="AJ462" s="153"/>
      <c r="AK462" s="153"/>
      <c r="AL462" s="82"/>
      <c r="AM462" s="82"/>
      <c r="AN462" s="159"/>
      <c r="AO462" s="159"/>
      <c r="AP462" s="159"/>
      <c r="AQ462" s="159"/>
      <c r="AR462" s="82"/>
      <c r="AS462" s="82"/>
      <c r="AT462" s="83"/>
      <c r="AU462" s="83"/>
      <c r="AV462" s="186"/>
      <c r="AW462" s="90"/>
      <c r="AX462" s="90"/>
      <c r="AY462" s="90"/>
      <c r="AZ462" s="90"/>
      <c r="BA462" s="90"/>
      <c r="BB462" s="90"/>
      <c r="BC462" s="90"/>
      <c r="BD462" s="90"/>
      <c r="BE462" s="148"/>
      <c r="BF462" s="186"/>
      <c r="BG462" s="186"/>
      <c r="BH462" s="186"/>
      <c r="BI462" s="186"/>
    </row>
    <row r="463" spans="1:61" s="91" customFormat="1">
      <c r="A463" s="84"/>
      <c r="B463" s="86"/>
      <c r="C463" s="85"/>
      <c r="D463" s="114"/>
      <c r="E463" s="114"/>
      <c r="F463" s="114"/>
      <c r="G463" s="86"/>
      <c r="H463" s="122">
        <f t="shared" si="35"/>
        <v>0</v>
      </c>
      <c r="I463" s="122">
        <f t="shared" si="36"/>
        <v>0</v>
      </c>
      <c r="J463" s="122">
        <f t="shared" si="37"/>
        <v>0</v>
      </c>
      <c r="K463" s="122" t="str">
        <f t="shared" si="38"/>
        <v/>
      </c>
      <c r="L463" s="92"/>
      <c r="M463" s="93"/>
      <c r="N463" s="88"/>
      <c r="O463" s="168"/>
      <c r="P463" s="87"/>
      <c r="Q463" s="94"/>
      <c r="R463" s="122">
        <f t="shared" si="39"/>
        <v>0</v>
      </c>
      <c r="S463" s="95"/>
      <c r="T463" s="119"/>
      <c r="U463" s="89"/>
      <c r="V463" s="86"/>
      <c r="W463" s="153"/>
      <c r="X463" s="144"/>
      <c r="Y463" s="144"/>
      <c r="Z463" s="144"/>
      <c r="AA463" s="144"/>
      <c r="AB463" s="144"/>
      <c r="AC463" s="144"/>
      <c r="AD463" s="144"/>
      <c r="AE463" s="144"/>
      <c r="AF463" s="148"/>
      <c r="AG463" s="153"/>
      <c r="AH463" s="153"/>
      <c r="AI463" s="153"/>
      <c r="AJ463" s="153"/>
      <c r="AK463" s="153"/>
      <c r="AL463" s="82"/>
      <c r="AM463" s="82"/>
      <c r="AN463" s="159"/>
      <c r="AO463" s="159"/>
      <c r="AP463" s="159"/>
      <c r="AQ463" s="159"/>
      <c r="AR463" s="82"/>
      <c r="AS463" s="82"/>
      <c r="AT463" s="83"/>
      <c r="AU463" s="83"/>
      <c r="AV463" s="186"/>
      <c r="AW463" s="90"/>
      <c r="AX463" s="90"/>
      <c r="AY463" s="90"/>
      <c r="AZ463" s="90"/>
      <c r="BA463" s="90"/>
      <c r="BB463" s="90"/>
      <c r="BC463" s="90"/>
      <c r="BD463" s="90"/>
      <c r="BE463" s="148"/>
      <c r="BF463" s="186"/>
      <c r="BG463" s="186"/>
      <c r="BH463" s="186"/>
      <c r="BI463" s="186"/>
    </row>
    <row r="464" spans="1:61" s="91" customFormat="1">
      <c r="A464" s="84"/>
      <c r="B464" s="86"/>
      <c r="C464" s="85"/>
      <c r="D464" s="114"/>
      <c r="E464" s="114"/>
      <c r="F464" s="114"/>
      <c r="G464" s="86"/>
      <c r="H464" s="122">
        <f t="shared" si="35"/>
        <v>0</v>
      </c>
      <c r="I464" s="122">
        <f t="shared" si="36"/>
        <v>0</v>
      </c>
      <c r="J464" s="122">
        <f t="shared" si="37"/>
        <v>0</v>
      </c>
      <c r="K464" s="122" t="str">
        <f t="shared" si="38"/>
        <v/>
      </c>
      <c r="L464" s="92"/>
      <c r="M464" s="93"/>
      <c r="N464" s="88"/>
      <c r="O464" s="168"/>
      <c r="P464" s="87"/>
      <c r="Q464" s="94"/>
      <c r="R464" s="122">
        <f t="shared" si="39"/>
        <v>0</v>
      </c>
      <c r="S464" s="95"/>
      <c r="T464" s="119"/>
      <c r="U464" s="89"/>
      <c r="V464" s="86"/>
      <c r="W464" s="153"/>
      <c r="X464" s="144"/>
      <c r="Y464" s="144"/>
      <c r="Z464" s="144"/>
      <c r="AA464" s="144"/>
      <c r="AB464" s="144"/>
      <c r="AC464" s="144"/>
      <c r="AD464" s="144"/>
      <c r="AE464" s="144"/>
      <c r="AF464" s="148"/>
      <c r="AG464" s="153"/>
      <c r="AH464" s="153"/>
      <c r="AI464" s="153"/>
      <c r="AJ464" s="153"/>
      <c r="AK464" s="153"/>
      <c r="AL464" s="82"/>
      <c r="AM464" s="82"/>
      <c r="AN464" s="159"/>
      <c r="AO464" s="159"/>
      <c r="AP464" s="159"/>
      <c r="AQ464" s="159"/>
      <c r="AR464" s="82"/>
      <c r="AS464" s="82"/>
      <c r="AT464" s="83"/>
      <c r="AU464" s="83"/>
      <c r="AV464" s="186"/>
      <c r="AW464" s="90"/>
      <c r="AX464" s="90"/>
      <c r="AY464" s="90"/>
      <c r="AZ464" s="90"/>
      <c r="BA464" s="90"/>
      <c r="BB464" s="90"/>
      <c r="BC464" s="90"/>
      <c r="BD464" s="90"/>
      <c r="BE464" s="148"/>
      <c r="BF464" s="186"/>
      <c r="BG464" s="186"/>
      <c r="BH464" s="186"/>
      <c r="BI464" s="186"/>
    </row>
    <row r="465" spans="1:61" s="91" customFormat="1">
      <c r="A465" s="84"/>
      <c r="B465" s="86"/>
      <c r="C465" s="85"/>
      <c r="D465" s="114"/>
      <c r="E465" s="114"/>
      <c r="F465" s="114"/>
      <c r="G465" s="86"/>
      <c r="H465" s="122">
        <f t="shared" si="35"/>
        <v>0</v>
      </c>
      <c r="I465" s="122">
        <f t="shared" si="36"/>
        <v>0</v>
      </c>
      <c r="J465" s="122">
        <f t="shared" si="37"/>
        <v>0</v>
      </c>
      <c r="K465" s="122" t="str">
        <f t="shared" si="38"/>
        <v/>
      </c>
      <c r="L465" s="92"/>
      <c r="M465" s="93"/>
      <c r="N465" s="88"/>
      <c r="O465" s="168"/>
      <c r="P465" s="87"/>
      <c r="Q465" s="94"/>
      <c r="R465" s="122">
        <f t="shared" si="39"/>
        <v>0</v>
      </c>
      <c r="S465" s="95"/>
      <c r="T465" s="119"/>
      <c r="U465" s="89"/>
      <c r="V465" s="86"/>
      <c r="W465" s="153"/>
      <c r="X465" s="144"/>
      <c r="Y465" s="144"/>
      <c r="Z465" s="144"/>
      <c r="AA465" s="144"/>
      <c r="AB465" s="144"/>
      <c r="AC465" s="144"/>
      <c r="AD465" s="144"/>
      <c r="AE465" s="144"/>
      <c r="AF465" s="148"/>
      <c r="AG465" s="153"/>
      <c r="AH465" s="153"/>
      <c r="AI465" s="153"/>
      <c r="AJ465" s="153"/>
      <c r="AK465" s="153"/>
      <c r="AL465" s="82"/>
      <c r="AM465" s="82"/>
      <c r="AN465" s="159"/>
      <c r="AO465" s="159"/>
      <c r="AP465" s="159"/>
      <c r="AQ465" s="159"/>
      <c r="AR465" s="82"/>
      <c r="AS465" s="82"/>
      <c r="AT465" s="83"/>
      <c r="AU465" s="83"/>
      <c r="AV465" s="186"/>
      <c r="AW465" s="90"/>
      <c r="AX465" s="90"/>
      <c r="AY465" s="90"/>
      <c r="AZ465" s="90"/>
      <c r="BA465" s="90"/>
      <c r="BB465" s="90"/>
      <c r="BC465" s="90"/>
      <c r="BD465" s="90"/>
      <c r="BE465" s="148"/>
      <c r="BF465" s="186"/>
      <c r="BG465" s="186"/>
      <c r="BH465" s="186"/>
      <c r="BI465" s="186"/>
    </row>
    <row r="466" spans="1:61" s="91" customFormat="1">
      <c r="A466" s="84"/>
      <c r="B466" s="86"/>
      <c r="C466" s="85"/>
      <c r="D466" s="114"/>
      <c r="E466" s="114"/>
      <c r="F466" s="114"/>
      <c r="G466" s="86"/>
      <c r="H466" s="122">
        <f t="shared" si="35"/>
        <v>0</v>
      </c>
      <c r="I466" s="122">
        <f t="shared" si="36"/>
        <v>0</v>
      </c>
      <c r="J466" s="122">
        <f t="shared" si="37"/>
        <v>0</v>
      </c>
      <c r="K466" s="122" t="str">
        <f t="shared" si="38"/>
        <v/>
      </c>
      <c r="L466" s="92"/>
      <c r="M466" s="93"/>
      <c r="N466" s="88"/>
      <c r="O466" s="168"/>
      <c r="P466" s="87"/>
      <c r="Q466" s="94"/>
      <c r="R466" s="122">
        <f t="shared" si="39"/>
        <v>0</v>
      </c>
      <c r="S466" s="95"/>
      <c r="T466" s="119"/>
      <c r="U466" s="89"/>
      <c r="V466" s="86"/>
      <c r="W466" s="153"/>
      <c r="X466" s="144"/>
      <c r="Y466" s="144"/>
      <c r="Z466" s="144"/>
      <c r="AA466" s="144"/>
      <c r="AB466" s="144"/>
      <c r="AC466" s="144"/>
      <c r="AD466" s="144"/>
      <c r="AE466" s="144"/>
      <c r="AF466" s="148"/>
      <c r="AG466" s="153"/>
      <c r="AH466" s="153"/>
      <c r="AI466" s="153"/>
      <c r="AJ466" s="153"/>
      <c r="AK466" s="153"/>
      <c r="AL466" s="82"/>
      <c r="AM466" s="82"/>
      <c r="AN466" s="159"/>
      <c r="AO466" s="159"/>
      <c r="AP466" s="159"/>
      <c r="AQ466" s="159"/>
      <c r="AR466" s="82"/>
      <c r="AS466" s="82"/>
      <c r="AT466" s="83"/>
      <c r="AU466" s="83"/>
      <c r="AV466" s="186"/>
      <c r="AW466" s="90"/>
      <c r="AX466" s="90"/>
      <c r="AY466" s="90"/>
      <c r="AZ466" s="90"/>
      <c r="BA466" s="90"/>
      <c r="BB466" s="90"/>
      <c r="BC466" s="90"/>
      <c r="BD466" s="90"/>
      <c r="BE466" s="148"/>
      <c r="BF466" s="186"/>
      <c r="BG466" s="186"/>
      <c r="BH466" s="186"/>
      <c r="BI466" s="186"/>
    </row>
    <row r="467" spans="1:61" s="91" customFormat="1">
      <c r="A467" s="84"/>
      <c r="B467" s="86"/>
      <c r="C467" s="85"/>
      <c r="D467" s="114"/>
      <c r="E467" s="114"/>
      <c r="F467" s="114"/>
      <c r="G467" s="86"/>
      <c r="H467" s="122">
        <f t="shared" si="35"/>
        <v>0</v>
      </c>
      <c r="I467" s="122">
        <f t="shared" si="36"/>
        <v>0</v>
      </c>
      <c r="J467" s="122">
        <f t="shared" si="37"/>
        <v>0</v>
      </c>
      <c r="K467" s="122" t="str">
        <f t="shared" si="38"/>
        <v/>
      </c>
      <c r="L467" s="92"/>
      <c r="M467" s="93"/>
      <c r="N467" s="88"/>
      <c r="O467" s="168"/>
      <c r="P467" s="87"/>
      <c r="Q467" s="94"/>
      <c r="R467" s="122">
        <f t="shared" si="39"/>
        <v>0</v>
      </c>
      <c r="S467" s="95"/>
      <c r="T467" s="119"/>
      <c r="U467" s="89"/>
      <c r="V467" s="86"/>
      <c r="W467" s="153"/>
      <c r="X467" s="144"/>
      <c r="Y467" s="144"/>
      <c r="Z467" s="144"/>
      <c r="AA467" s="144"/>
      <c r="AB467" s="144"/>
      <c r="AC467" s="144"/>
      <c r="AD467" s="144"/>
      <c r="AE467" s="144"/>
      <c r="AF467" s="148"/>
      <c r="AG467" s="153"/>
      <c r="AH467" s="153"/>
      <c r="AI467" s="153"/>
      <c r="AJ467" s="153"/>
      <c r="AK467" s="153"/>
      <c r="AL467" s="82"/>
      <c r="AM467" s="82"/>
      <c r="AN467" s="159"/>
      <c r="AO467" s="159"/>
      <c r="AP467" s="159"/>
      <c r="AQ467" s="159"/>
      <c r="AR467" s="82"/>
      <c r="AS467" s="82"/>
      <c r="AT467" s="83"/>
      <c r="AU467" s="83"/>
      <c r="AV467" s="186"/>
      <c r="AW467" s="90"/>
      <c r="AX467" s="90"/>
      <c r="AY467" s="90"/>
      <c r="AZ467" s="90"/>
      <c r="BA467" s="90"/>
      <c r="BB467" s="90"/>
      <c r="BC467" s="90"/>
      <c r="BD467" s="90"/>
      <c r="BE467" s="148"/>
      <c r="BF467" s="186"/>
      <c r="BG467" s="186"/>
      <c r="BH467" s="186"/>
      <c r="BI467" s="186"/>
    </row>
    <row r="468" spans="1:61" s="91" customFormat="1">
      <c r="A468" s="84"/>
      <c r="B468" s="86"/>
      <c r="C468" s="85"/>
      <c r="D468" s="114"/>
      <c r="E468" s="114"/>
      <c r="F468" s="114"/>
      <c r="G468" s="86"/>
      <c r="H468" s="122">
        <f t="shared" si="35"/>
        <v>0</v>
      </c>
      <c r="I468" s="122">
        <f t="shared" si="36"/>
        <v>0</v>
      </c>
      <c r="J468" s="122">
        <f t="shared" si="37"/>
        <v>0</v>
      </c>
      <c r="K468" s="122" t="str">
        <f t="shared" si="38"/>
        <v/>
      </c>
      <c r="L468" s="92"/>
      <c r="M468" s="93"/>
      <c r="N468" s="88"/>
      <c r="O468" s="168"/>
      <c r="P468" s="87"/>
      <c r="Q468" s="94"/>
      <c r="R468" s="122">
        <f t="shared" si="39"/>
        <v>0</v>
      </c>
      <c r="S468" s="95"/>
      <c r="T468" s="119"/>
      <c r="U468" s="89"/>
      <c r="V468" s="86"/>
      <c r="W468" s="153"/>
      <c r="X468" s="144"/>
      <c r="Y468" s="144"/>
      <c r="Z468" s="144"/>
      <c r="AA468" s="144"/>
      <c r="AB468" s="144"/>
      <c r="AC468" s="144"/>
      <c r="AD468" s="144"/>
      <c r="AE468" s="144"/>
      <c r="AF468" s="148"/>
      <c r="AG468" s="153"/>
      <c r="AH468" s="153"/>
      <c r="AI468" s="153"/>
      <c r="AJ468" s="153"/>
      <c r="AK468" s="153"/>
      <c r="AL468" s="82"/>
      <c r="AM468" s="82"/>
      <c r="AN468" s="159"/>
      <c r="AO468" s="159"/>
      <c r="AP468" s="159"/>
      <c r="AQ468" s="159"/>
      <c r="AR468" s="82"/>
      <c r="AS468" s="82"/>
      <c r="AT468" s="83"/>
      <c r="AU468" s="83"/>
      <c r="AV468" s="186"/>
      <c r="AW468" s="90"/>
      <c r="AX468" s="90"/>
      <c r="AY468" s="90"/>
      <c r="AZ468" s="90"/>
      <c r="BA468" s="90"/>
      <c r="BB468" s="90"/>
      <c r="BC468" s="90"/>
      <c r="BD468" s="90"/>
      <c r="BE468" s="148"/>
      <c r="BF468" s="186"/>
      <c r="BG468" s="186"/>
      <c r="BH468" s="186"/>
      <c r="BI468" s="186"/>
    </row>
    <row r="469" spans="1:61" s="91" customFormat="1">
      <c r="A469" s="84"/>
      <c r="B469" s="86"/>
      <c r="C469" s="85"/>
      <c r="D469" s="114"/>
      <c r="E469" s="114"/>
      <c r="F469" s="114"/>
      <c r="G469" s="86"/>
      <c r="H469" s="122">
        <f t="shared" si="35"/>
        <v>0</v>
      </c>
      <c r="I469" s="122">
        <f t="shared" si="36"/>
        <v>0</v>
      </c>
      <c r="J469" s="122">
        <f t="shared" si="37"/>
        <v>0</v>
      </c>
      <c r="K469" s="122" t="str">
        <f t="shared" si="38"/>
        <v/>
      </c>
      <c r="L469" s="92"/>
      <c r="M469" s="93"/>
      <c r="N469" s="88"/>
      <c r="O469" s="168"/>
      <c r="P469" s="87"/>
      <c r="Q469" s="94"/>
      <c r="R469" s="122">
        <f t="shared" si="39"/>
        <v>0</v>
      </c>
      <c r="S469" s="95"/>
      <c r="T469" s="119"/>
      <c r="U469" s="89"/>
      <c r="V469" s="86"/>
      <c r="W469" s="153"/>
      <c r="X469" s="144"/>
      <c r="Y469" s="144"/>
      <c r="Z469" s="144"/>
      <c r="AA469" s="144"/>
      <c r="AB469" s="144"/>
      <c r="AC469" s="144"/>
      <c r="AD469" s="144"/>
      <c r="AE469" s="144"/>
      <c r="AF469" s="148"/>
      <c r="AG469" s="153"/>
      <c r="AH469" s="153"/>
      <c r="AI469" s="153"/>
      <c r="AJ469" s="153"/>
      <c r="AK469" s="153"/>
      <c r="AL469" s="82"/>
      <c r="AM469" s="82"/>
      <c r="AN469" s="159"/>
      <c r="AO469" s="159"/>
      <c r="AP469" s="159"/>
      <c r="AQ469" s="159"/>
      <c r="AR469" s="82"/>
      <c r="AS469" s="82"/>
      <c r="AT469" s="83"/>
      <c r="AU469" s="83"/>
      <c r="AV469" s="186"/>
      <c r="AW469" s="90"/>
      <c r="AX469" s="90"/>
      <c r="AY469" s="90"/>
      <c r="AZ469" s="90"/>
      <c r="BA469" s="90"/>
      <c r="BB469" s="90"/>
      <c r="BC469" s="90"/>
      <c r="BD469" s="90"/>
      <c r="BE469" s="148"/>
      <c r="BF469" s="186"/>
      <c r="BG469" s="186"/>
      <c r="BH469" s="186"/>
      <c r="BI469" s="186"/>
    </row>
    <row r="470" spans="1:61" s="91" customFormat="1">
      <c r="A470" s="84"/>
      <c r="B470" s="86"/>
      <c r="C470" s="85"/>
      <c r="D470" s="114"/>
      <c r="E470" s="114"/>
      <c r="F470" s="114"/>
      <c r="G470" s="86"/>
      <c r="H470" s="122">
        <f t="shared" si="35"/>
        <v>0</v>
      </c>
      <c r="I470" s="122">
        <f t="shared" si="36"/>
        <v>0</v>
      </c>
      <c r="J470" s="122">
        <f t="shared" si="37"/>
        <v>0</v>
      </c>
      <c r="K470" s="122" t="str">
        <f t="shared" si="38"/>
        <v/>
      </c>
      <c r="L470" s="92"/>
      <c r="M470" s="93"/>
      <c r="N470" s="88"/>
      <c r="O470" s="168"/>
      <c r="P470" s="87"/>
      <c r="Q470" s="94"/>
      <c r="R470" s="122">
        <f t="shared" si="39"/>
        <v>0</v>
      </c>
      <c r="S470" s="95"/>
      <c r="T470" s="119"/>
      <c r="U470" s="89"/>
      <c r="V470" s="86"/>
      <c r="W470" s="153"/>
      <c r="X470" s="144"/>
      <c r="Y470" s="144"/>
      <c r="Z470" s="144"/>
      <c r="AA470" s="144"/>
      <c r="AB470" s="144"/>
      <c r="AC470" s="144"/>
      <c r="AD470" s="144"/>
      <c r="AE470" s="144"/>
      <c r="AF470" s="148"/>
      <c r="AG470" s="153"/>
      <c r="AH470" s="153"/>
      <c r="AI470" s="153"/>
      <c r="AJ470" s="153"/>
      <c r="AK470" s="153"/>
      <c r="AL470" s="82"/>
      <c r="AM470" s="82"/>
      <c r="AN470" s="159"/>
      <c r="AO470" s="159"/>
      <c r="AP470" s="159"/>
      <c r="AQ470" s="159"/>
      <c r="AR470" s="82"/>
      <c r="AS470" s="82"/>
      <c r="AT470" s="83"/>
      <c r="AU470" s="83"/>
      <c r="AV470" s="186"/>
      <c r="AW470" s="90"/>
      <c r="AX470" s="90"/>
      <c r="AY470" s="90"/>
      <c r="AZ470" s="90"/>
      <c r="BA470" s="90"/>
      <c r="BB470" s="90"/>
      <c r="BC470" s="90"/>
      <c r="BD470" s="90"/>
      <c r="BE470" s="148"/>
      <c r="BF470" s="186"/>
      <c r="BG470" s="186"/>
      <c r="BH470" s="186"/>
      <c r="BI470" s="186"/>
    </row>
    <row r="471" spans="1:61" s="91" customFormat="1">
      <c r="A471" s="84"/>
      <c r="B471" s="86"/>
      <c r="C471" s="85"/>
      <c r="D471" s="114"/>
      <c r="E471" s="114"/>
      <c r="F471" s="114"/>
      <c r="G471" s="86"/>
      <c r="H471" s="122">
        <f t="shared" si="35"/>
        <v>0</v>
      </c>
      <c r="I471" s="122">
        <f t="shared" si="36"/>
        <v>0</v>
      </c>
      <c r="J471" s="122">
        <f t="shared" si="37"/>
        <v>0</v>
      </c>
      <c r="K471" s="122" t="str">
        <f t="shared" si="38"/>
        <v/>
      </c>
      <c r="L471" s="92"/>
      <c r="M471" s="93"/>
      <c r="N471" s="88"/>
      <c r="O471" s="168"/>
      <c r="P471" s="87"/>
      <c r="Q471" s="94"/>
      <c r="R471" s="122">
        <f t="shared" si="39"/>
        <v>0</v>
      </c>
      <c r="S471" s="95"/>
      <c r="T471" s="119"/>
      <c r="U471" s="89"/>
      <c r="V471" s="86"/>
      <c r="W471" s="153"/>
      <c r="X471" s="144"/>
      <c r="Y471" s="144"/>
      <c r="Z471" s="144"/>
      <c r="AA471" s="144"/>
      <c r="AB471" s="144"/>
      <c r="AC471" s="144"/>
      <c r="AD471" s="144"/>
      <c r="AE471" s="144"/>
      <c r="AF471" s="148"/>
      <c r="AG471" s="153"/>
      <c r="AH471" s="153"/>
      <c r="AI471" s="153"/>
      <c r="AJ471" s="153"/>
      <c r="AK471" s="153"/>
      <c r="AL471" s="82"/>
      <c r="AM471" s="82"/>
      <c r="AN471" s="159"/>
      <c r="AO471" s="159"/>
      <c r="AP471" s="159"/>
      <c r="AQ471" s="159"/>
      <c r="AR471" s="82"/>
      <c r="AS471" s="82"/>
      <c r="AT471" s="83"/>
      <c r="AU471" s="83"/>
      <c r="AV471" s="186"/>
      <c r="AW471" s="90"/>
      <c r="AX471" s="90"/>
      <c r="AY471" s="90"/>
      <c r="AZ471" s="90"/>
      <c r="BA471" s="90"/>
      <c r="BB471" s="90"/>
      <c r="BC471" s="90"/>
      <c r="BD471" s="90"/>
      <c r="BE471" s="148"/>
      <c r="BF471" s="186"/>
      <c r="BG471" s="186"/>
      <c r="BH471" s="186"/>
      <c r="BI471" s="186"/>
    </row>
    <row r="472" spans="1:61" s="91" customFormat="1">
      <c r="A472" s="84"/>
      <c r="B472" s="86"/>
      <c r="C472" s="85"/>
      <c r="D472" s="114"/>
      <c r="E472" s="114"/>
      <c r="F472" s="114"/>
      <c r="G472" s="86"/>
      <c r="H472" s="122">
        <f t="shared" si="35"/>
        <v>0</v>
      </c>
      <c r="I472" s="122">
        <f t="shared" si="36"/>
        <v>0</v>
      </c>
      <c r="J472" s="122">
        <f t="shared" si="37"/>
        <v>0</v>
      </c>
      <c r="K472" s="122" t="str">
        <f t="shared" si="38"/>
        <v/>
      </c>
      <c r="L472" s="92"/>
      <c r="M472" s="93"/>
      <c r="N472" s="88"/>
      <c r="O472" s="168"/>
      <c r="P472" s="87"/>
      <c r="Q472" s="94"/>
      <c r="R472" s="122">
        <f t="shared" si="39"/>
        <v>0</v>
      </c>
      <c r="S472" s="95"/>
      <c r="T472" s="119"/>
      <c r="U472" s="89"/>
      <c r="V472" s="86"/>
      <c r="W472" s="153"/>
      <c r="X472" s="144"/>
      <c r="Y472" s="144"/>
      <c r="Z472" s="144"/>
      <c r="AA472" s="144"/>
      <c r="AB472" s="144"/>
      <c r="AC472" s="144"/>
      <c r="AD472" s="144"/>
      <c r="AE472" s="144"/>
      <c r="AF472" s="148"/>
      <c r="AG472" s="153"/>
      <c r="AH472" s="153"/>
      <c r="AI472" s="153"/>
      <c r="AJ472" s="153"/>
      <c r="AK472" s="153"/>
      <c r="AL472" s="82"/>
      <c r="AM472" s="82"/>
      <c r="AN472" s="159"/>
      <c r="AO472" s="159"/>
      <c r="AP472" s="159"/>
      <c r="AQ472" s="159"/>
      <c r="AR472" s="82"/>
      <c r="AS472" s="82"/>
      <c r="AT472" s="83"/>
      <c r="AU472" s="83"/>
      <c r="AV472" s="186"/>
      <c r="AW472" s="90"/>
      <c r="AX472" s="90"/>
      <c r="AY472" s="90"/>
      <c r="AZ472" s="90"/>
      <c r="BA472" s="90"/>
      <c r="BB472" s="90"/>
      <c r="BC472" s="90"/>
      <c r="BD472" s="90"/>
      <c r="BE472" s="148"/>
      <c r="BF472" s="186"/>
      <c r="BG472" s="186"/>
      <c r="BH472" s="186"/>
      <c r="BI472" s="186"/>
    </row>
    <row r="473" spans="1:61" s="91" customFormat="1">
      <c r="A473" s="84"/>
      <c r="B473" s="86"/>
      <c r="C473" s="85"/>
      <c r="D473" s="114"/>
      <c r="E473" s="114"/>
      <c r="F473" s="114"/>
      <c r="G473" s="86"/>
      <c r="H473" s="122">
        <f t="shared" si="35"/>
        <v>0</v>
      </c>
      <c r="I473" s="122">
        <f t="shared" si="36"/>
        <v>0</v>
      </c>
      <c r="J473" s="122">
        <f t="shared" si="37"/>
        <v>0</v>
      </c>
      <c r="K473" s="122" t="str">
        <f t="shared" si="38"/>
        <v/>
      </c>
      <c r="L473" s="92"/>
      <c r="M473" s="93"/>
      <c r="N473" s="88"/>
      <c r="O473" s="168"/>
      <c r="P473" s="87"/>
      <c r="Q473" s="94"/>
      <c r="R473" s="122">
        <f t="shared" si="39"/>
        <v>0</v>
      </c>
      <c r="S473" s="95"/>
      <c r="T473" s="119"/>
      <c r="U473" s="89"/>
      <c r="V473" s="86"/>
      <c r="W473" s="153"/>
      <c r="X473" s="144"/>
      <c r="Y473" s="144"/>
      <c r="Z473" s="144"/>
      <c r="AA473" s="144"/>
      <c r="AB473" s="144"/>
      <c r="AC473" s="144"/>
      <c r="AD473" s="144"/>
      <c r="AE473" s="144"/>
      <c r="AF473" s="148"/>
      <c r="AG473" s="153"/>
      <c r="AH473" s="153"/>
      <c r="AI473" s="153"/>
      <c r="AJ473" s="153"/>
      <c r="AK473" s="153"/>
      <c r="AL473" s="82"/>
      <c r="AM473" s="82"/>
      <c r="AN473" s="159"/>
      <c r="AO473" s="159"/>
      <c r="AP473" s="159"/>
      <c r="AQ473" s="159"/>
      <c r="AR473" s="82"/>
      <c r="AS473" s="82"/>
      <c r="AT473" s="83"/>
      <c r="AU473" s="83"/>
      <c r="AV473" s="186"/>
      <c r="AW473" s="90"/>
      <c r="AX473" s="90"/>
      <c r="AY473" s="90"/>
      <c r="AZ473" s="90"/>
      <c r="BA473" s="90"/>
      <c r="BB473" s="90"/>
      <c r="BC473" s="90"/>
      <c r="BD473" s="90"/>
      <c r="BE473" s="148"/>
      <c r="BF473" s="186"/>
      <c r="BG473" s="186"/>
      <c r="BH473" s="186"/>
      <c r="BI473" s="186"/>
    </row>
    <row r="474" spans="1:61" s="91" customFormat="1">
      <c r="A474" s="84"/>
      <c r="B474" s="86"/>
      <c r="C474" s="85"/>
      <c r="D474" s="114"/>
      <c r="E474" s="114"/>
      <c r="F474" s="114"/>
      <c r="G474" s="86"/>
      <c r="H474" s="122">
        <f t="shared" si="35"/>
        <v>0</v>
      </c>
      <c r="I474" s="122">
        <f t="shared" si="36"/>
        <v>0</v>
      </c>
      <c r="J474" s="122">
        <f t="shared" si="37"/>
        <v>0</v>
      </c>
      <c r="K474" s="122" t="str">
        <f t="shared" si="38"/>
        <v/>
      </c>
      <c r="L474" s="92"/>
      <c r="M474" s="93"/>
      <c r="N474" s="88"/>
      <c r="O474" s="168"/>
      <c r="P474" s="87"/>
      <c r="Q474" s="94"/>
      <c r="R474" s="122">
        <f t="shared" si="39"/>
        <v>0</v>
      </c>
      <c r="S474" s="95"/>
      <c r="T474" s="119"/>
      <c r="U474" s="89"/>
      <c r="V474" s="86"/>
      <c r="W474" s="153"/>
      <c r="X474" s="144"/>
      <c r="Y474" s="144"/>
      <c r="Z474" s="144"/>
      <c r="AA474" s="144"/>
      <c r="AB474" s="144"/>
      <c r="AC474" s="144"/>
      <c r="AD474" s="144"/>
      <c r="AE474" s="144"/>
      <c r="AF474" s="148"/>
      <c r="AG474" s="153"/>
      <c r="AH474" s="153"/>
      <c r="AI474" s="153"/>
      <c r="AJ474" s="153"/>
      <c r="AK474" s="153"/>
      <c r="AL474" s="82"/>
      <c r="AM474" s="82"/>
      <c r="AN474" s="159"/>
      <c r="AO474" s="159"/>
      <c r="AP474" s="159"/>
      <c r="AQ474" s="159"/>
      <c r="AR474" s="82"/>
      <c r="AS474" s="82"/>
      <c r="AT474" s="83"/>
      <c r="AU474" s="83"/>
      <c r="AV474" s="186"/>
      <c r="AW474" s="90"/>
      <c r="AX474" s="90"/>
      <c r="AY474" s="90"/>
      <c r="AZ474" s="90"/>
      <c r="BA474" s="90"/>
      <c r="BB474" s="90"/>
      <c r="BC474" s="90"/>
      <c r="BD474" s="90"/>
      <c r="BE474" s="148"/>
      <c r="BF474" s="186"/>
      <c r="BG474" s="186"/>
      <c r="BH474" s="186"/>
      <c r="BI474" s="186"/>
    </row>
    <row r="475" spans="1:61" s="91" customFormat="1">
      <c r="A475" s="84"/>
      <c r="B475" s="86"/>
      <c r="C475" s="85"/>
      <c r="D475" s="114"/>
      <c r="E475" s="114"/>
      <c r="F475" s="114"/>
      <c r="G475" s="86"/>
      <c r="H475" s="122">
        <f t="shared" si="35"/>
        <v>0</v>
      </c>
      <c r="I475" s="122">
        <f t="shared" si="36"/>
        <v>0</v>
      </c>
      <c r="J475" s="122">
        <f t="shared" si="37"/>
        <v>0</v>
      </c>
      <c r="K475" s="122" t="str">
        <f t="shared" si="38"/>
        <v/>
      </c>
      <c r="L475" s="92"/>
      <c r="M475" s="93"/>
      <c r="N475" s="88"/>
      <c r="O475" s="168"/>
      <c r="P475" s="87"/>
      <c r="Q475" s="94"/>
      <c r="R475" s="122">
        <f t="shared" si="39"/>
        <v>0</v>
      </c>
      <c r="S475" s="95"/>
      <c r="T475" s="119"/>
      <c r="U475" s="89"/>
      <c r="V475" s="86"/>
      <c r="W475" s="153"/>
      <c r="X475" s="144"/>
      <c r="Y475" s="144"/>
      <c r="Z475" s="144"/>
      <c r="AA475" s="144"/>
      <c r="AB475" s="144"/>
      <c r="AC475" s="144"/>
      <c r="AD475" s="144"/>
      <c r="AE475" s="144"/>
      <c r="AF475" s="148"/>
      <c r="AG475" s="153"/>
      <c r="AH475" s="153"/>
      <c r="AI475" s="153"/>
      <c r="AJ475" s="153"/>
      <c r="AK475" s="153"/>
      <c r="AL475" s="82"/>
      <c r="AM475" s="82"/>
      <c r="AN475" s="159"/>
      <c r="AO475" s="159"/>
      <c r="AP475" s="159"/>
      <c r="AQ475" s="159"/>
      <c r="AR475" s="82"/>
      <c r="AS475" s="82"/>
      <c r="AT475" s="83"/>
      <c r="AU475" s="83"/>
      <c r="AV475" s="186"/>
      <c r="AW475" s="90"/>
      <c r="AX475" s="90"/>
      <c r="AY475" s="90"/>
      <c r="AZ475" s="90"/>
      <c r="BA475" s="90"/>
      <c r="BB475" s="90"/>
      <c r="BC475" s="90"/>
      <c r="BD475" s="90"/>
      <c r="BE475" s="148"/>
      <c r="BF475" s="186"/>
      <c r="BG475" s="186"/>
      <c r="BH475" s="186"/>
      <c r="BI475" s="186"/>
    </row>
    <row r="476" spans="1:61" s="91" customFormat="1">
      <c r="A476" s="84"/>
      <c r="B476" s="86"/>
      <c r="C476" s="85"/>
      <c r="D476" s="114"/>
      <c r="E476" s="114"/>
      <c r="F476" s="114"/>
      <c r="G476" s="86"/>
      <c r="H476" s="122">
        <f t="shared" si="35"/>
        <v>0</v>
      </c>
      <c r="I476" s="122">
        <f t="shared" si="36"/>
        <v>0</v>
      </c>
      <c r="J476" s="122">
        <f t="shared" si="37"/>
        <v>0</v>
      </c>
      <c r="K476" s="122" t="str">
        <f t="shared" si="38"/>
        <v/>
      </c>
      <c r="L476" s="92"/>
      <c r="M476" s="93"/>
      <c r="N476" s="88"/>
      <c r="O476" s="168"/>
      <c r="P476" s="87"/>
      <c r="Q476" s="94"/>
      <c r="R476" s="122">
        <f t="shared" si="39"/>
        <v>0</v>
      </c>
      <c r="S476" s="95"/>
      <c r="T476" s="119"/>
      <c r="U476" s="89"/>
      <c r="V476" s="86"/>
      <c r="W476" s="153"/>
      <c r="X476" s="144"/>
      <c r="Y476" s="144"/>
      <c r="Z476" s="144"/>
      <c r="AA476" s="144"/>
      <c r="AB476" s="144"/>
      <c r="AC476" s="144"/>
      <c r="AD476" s="144"/>
      <c r="AE476" s="144"/>
      <c r="AF476" s="148"/>
      <c r="AG476" s="153"/>
      <c r="AH476" s="153"/>
      <c r="AI476" s="153"/>
      <c r="AJ476" s="153"/>
      <c r="AK476" s="153"/>
      <c r="AL476" s="82"/>
      <c r="AM476" s="82"/>
      <c r="AN476" s="159"/>
      <c r="AO476" s="159"/>
      <c r="AP476" s="159"/>
      <c r="AQ476" s="159"/>
      <c r="AR476" s="82"/>
      <c r="AS476" s="82"/>
      <c r="AT476" s="83"/>
      <c r="AU476" s="83"/>
      <c r="AV476" s="186"/>
      <c r="AW476" s="90"/>
      <c r="AX476" s="90"/>
      <c r="AY476" s="90"/>
      <c r="AZ476" s="90"/>
      <c r="BA476" s="90"/>
      <c r="BB476" s="90"/>
      <c r="BC476" s="90"/>
      <c r="BD476" s="90"/>
      <c r="BE476" s="148"/>
      <c r="BF476" s="186"/>
      <c r="BG476" s="186"/>
      <c r="BH476" s="186"/>
      <c r="BI476" s="186"/>
    </row>
    <row r="477" spans="1:61" s="91" customFormat="1">
      <c r="A477" s="84"/>
      <c r="B477" s="86"/>
      <c r="C477" s="85"/>
      <c r="D477" s="114"/>
      <c r="E477" s="114"/>
      <c r="F477" s="114"/>
      <c r="G477" s="86"/>
      <c r="H477" s="122">
        <f t="shared" si="35"/>
        <v>0</v>
      </c>
      <c r="I477" s="122">
        <f t="shared" si="36"/>
        <v>0</v>
      </c>
      <c r="J477" s="122">
        <f t="shared" si="37"/>
        <v>0</v>
      </c>
      <c r="K477" s="122" t="str">
        <f t="shared" si="38"/>
        <v/>
      </c>
      <c r="L477" s="92"/>
      <c r="M477" s="93"/>
      <c r="N477" s="88"/>
      <c r="O477" s="168"/>
      <c r="P477" s="87"/>
      <c r="Q477" s="94"/>
      <c r="R477" s="122">
        <f t="shared" si="39"/>
        <v>0</v>
      </c>
      <c r="S477" s="95"/>
      <c r="T477" s="119"/>
      <c r="U477" s="89"/>
      <c r="V477" s="86"/>
      <c r="W477" s="153"/>
      <c r="X477" s="144"/>
      <c r="Y477" s="144"/>
      <c r="Z477" s="144"/>
      <c r="AA477" s="144"/>
      <c r="AB477" s="144"/>
      <c r="AC477" s="144"/>
      <c r="AD477" s="144"/>
      <c r="AE477" s="144"/>
      <c r="AF477" s="148"/>
      <c r="AG477" s="153"/>
      <c r="AH477" s="153"/>
      <c r="AI477" s="153"/>
      <c r="AJ477" s="153"/>
      <c r="AK477" s="153"/>
      <c r="AL477" s="82"/>
      <c r="AM477" s="82"/>
      <c r="AN477" s="159"/>
      <c r="AO477" s="159"/>
      <c r="AP477" s="159"/>
      <c r="AQ477" s="159"/>
      <c r="AR477" s="82"/>
      <c r="AS477" s="82"/>
      <c r="AT477" s="83"/>
      <c r="AU477" s="83"/>
      <c r="AV477" s="186"/>
      <c r="AW477" s="90"/>
      <c r="AX477" s="90"/>
      <c r="AY477" s="90"/>
      <c r="AZ477" s="90"/>
      <c r="BA477" s="90"/>
      <c r="BB477" s="90"/>
      <c r="BC477" s="90"/>
      <c r="BD477" s="90"/>
      <c r="BE477" s="148"/>
      <c r="BF477" s="186"/>
      <c r="BG477" s="186"/>
      <c r="BH477" s="186"/>
      <c r="BI477" s="186"/>
    </row>
    <row r="478" spans="1:61" s="91" customFormat="1">
      <c r="A478" s="84"/>
      <c r="B478" s="86"/>
      <c r="C478" s="85"/>
      <c r="D478" s="114"/>
      <c r="E478" s="114"/>
      <c r="F478" s="114"/>
      <c r="G478" s="86"/>
      <c r="H478" s="122">
        <f t="shared" si="35"/>
        <v>0</v>
      </c>
      <c r="I478" s="122">
        <f t="shared" si="36"/>
        <v>0</v>
      </c>
      <c r="J478" s="122">
        <f t="shared" si="37"/>
        <v>0</v>
      </c>
      <c r="K478" s="122" t="str">
        <f t="shared" si="38"/>
        <v/>
      </c>
      <c r="L478" s="92"/>
      <c r="M478" s="93"/>
      <c r="N478" s="88"/>
      <c r="O478" s="168"/>
      <c r="P478" s="87"/>
      <c r="Q478" s="94"/>
      <c r="R478" s="122">
        <f t="shared" si="39"/>
        <v>0</v>
      </c>
      <c r="S478" s="95"/>
      <c r="T478" s="119"/>
      <c r="U478" s="89"/>
      <c r="V478" s="86"/>
      <c r="W478" s="153"/>
      <c r="X478" s="144"/>
      <c r="Y478" s="144"/>
      <c r="Z478" s="144"/>
      <c r="AA478" s="144"/>
      <c r="AB478" s="144"/>
      <c r="AC478" s="144"/>
      <c r="AD478" s="144"/>
      <c r="AE478" s="144"/>
      <c r="AF478" s="148"/>
      <c r="AG478" s="153"/>
      <c r="AH478" s="153"/>
      <c r="AI478" s="153"/>
      <c r="AJ478" s="153"/>
      <c r="AK478" s="153"/>
      <c r="AL478" s="82"/>
      <c r="AM478" s="82"/>
      <c r="AN478" s="159"/>
      <c r="AO478" s="159"/>
      <c r="AP478" s="159"/>
      <c r="AQ478" s="159"/>
      <c r="AR478" s="82"/>
      <c r="AS478" s="82"/>
      <c r="AT478" s="83"/>
      <c r="AU478" s="83"/>
      <c r="AV478" s="186"/>
      <c r="AW478" s="90"/>
      <c r="AX478" s="90"/>
      <c r="AY478" s="90"/>
      <c r="AZ478" s="90"/>
      <c r="BA478" s="90"/>
      <c r="BB478" s="90"/>
      <c r="BC478" s="90"/>
      <c r="BD478" s="90"/>
      <c r="BE478" s="148"/>
      <c r="BF478" s="186"/>
      <c r="BG478" s="186"/>
      <c r="BH478" s="186"/>
      <c r="BI478" s="186"/>
    </row>
    <row r="479" spans="1:61" s="91" customFormat="1">
      <c r="A479" s="84"/>
      <c r="B479" s="86"/>
      <c r="C479" s="85"/>
      <c r="D479" s="114"/>
      <c r="E479" s="114"/>
      <c r="F479" s="114"/>
      <c r="G479" s="86"/>
      <c r="H479" s="122">
        <f t="shared" si="35"/>
        <v>0</v>
      </c>
      <c r="I479" s="122">
        <f t="shared" si="36"/>
        <v>0</v>
      </c>
      <c r="J479" s="122">
        <f t="shared" si="37"/>
        <v>0</v>
      </c>
      <c r="K479" s="122" t="str">
        <f t="shared" si="38"/>
        <v/>
      </c>
      <c r="L479" s="92"/>
      <c r="M479" s="93"/>
      <c r="N479" s="88"/>
      <c r="O479" s="168"/>
      <c r="P479" s="87"/>
      <c r="Q479" s="94"/>
      <c r="R479" s="122">
        <f t="shared" si="39"/>
        <v>0</v>
      </c>
      <c r="S479" s="95"/>
      <c r="T479" s="119"/>
      <c r="U479" s="89"/>
      <c r="V479" s="86"/>
      <c r="W479" s="153"/>
      <c r="X479" s="144"/>
      <c r="Y479" s="144"/>
      <c r="Z479" s="144"/>
      <c r="AA479" s="144"/>
      <c r="AB479" s="144"/>
      <c r="AC479" s="144"/>
      <c r="AD479" s="144"/>
      <c r="AE479" s="144"/>
      <c r="AF479" s="148"/>
      <c r="AG479" s="153"/>
      <c r="AH479" s="153"/>
      <c r="AI479" s="153"/>
      <c r="AJ479" s="153"/>
      <c r="AK479" s="153"/>
      <c r="AL479" s="82"/>
      <c r="AM479" s="82"/>
      <c r="AN479" s="159"/>
      <c r="AO479" s="159"/>
      <c r="AP479" s="159"/>
      <c r="AQ479" s="159"/>
      <c r="AR479" s="82"/>
      <c r="AS479" s="82"/>
      <c r="AT479" s="83"/>
      <c r="AU479" s="83"/>
      <c r="AV479" s="186"/>
      <c r="AW479" s="90"/>
      <c r="AX479" s="90"/>
      <c r="AY479" s="90"/>
      <c r="AZ479" s="90"/>
      <c r="BA479" s="90"/>
      <c r="BB479" s="90"/>
      <c r="BC479" s="90"/>
      <c r="BD479" s="90"/>
      <c r="BE479" s="148"/>
      <c r="BF479" s="186"/>
      <c r="BG479" s="186"/>
      <c r="BH479" s="186"/>
      <c r="BI479" s="186"/>
    </row>
    <row r="480" spans="1:61" s="91" customFormat="1">
      <c r="A480" s="84"/>
      <c r="B480" s="86"/>
      <c r="C480" s="85"/>
      <c r="D480" s="114"/>
      <c r="E480" s="114"/>
      <c r="F480" s="114"/>
      <c r="G480" s="86"/>
      <c r="H480" s="122">
        <f t="shared" si="35"/>
        <v>0</v>
      </c>
      <c r="I480" s="122">
        <f t="shared" si="36"/>
        <v>0</v>
      </c>
      <c r="J480" s="122">
        <f t="shared" si="37"/>
        <v>0</v>
      </c>
      <c r="K480" s="122" t="str">
        <f t="shared" si="38"/>
        <v/>
      </c>
      <c r="L480" s="92"/>
      <c r="M480" s="93"/>
      <c r="N480" s="88"/>
      <c r="O480" s="168"/>
      <c r="P480" s="87"/>
      <c r="Q480" s="94"/>
      <c r="R480" s="122">
        <f t="shared" si="39"/>
        <v>0</v>
      </c>
      <c r="S480" s="95"/>
      <c r="T480" s="119"/>
      <c r="U480" s="89"/>
      <c r="V480" s="86"/>
      <c r="W480" s="153"/>
      <c r="X480" s="144"/>
      <c r="Y480" s="144"/>
      <c r="Z480" s="144"/>
      <c r="AA480" s="144"/>
      <c r="AB480" s="144"/>
      <c r="AC480" s="144"/>
      <c r="AD480" s="144"/>
      <c r="AE480" s="144"/>
      <c r="AF480" s="148"/>
      <c r="AG480" s="153"/>
      <c r="AH480" s="153"/>
      <c r="AI480" s="153"/>
      <c r="AJ480" s="153"/>
      <c r="AK480" s="153"/>
      <c r="AL480" s="82"/>
      <c r="AM480" s="82"/>
      <c r="AN480" s="159"/>
      <c r="AO480" s="159"/>
      <c r="AP480" s="159"/>
      <c r="AQ480" s="159"/>
      <c r="AR480" s="82"/>
      <c r="AS480" s="82"/>
      <c r="AT480" s="83"/>
      <c r="AU480" s="83"/>
      <c r="AV480" s="186"/>
      <c r="AW480" s="90"/>
      <c r="AX480" s="90"/>
      <c r="AY480" s="90"/>
      <c r="AZ480" s="90"/>
      <c r="BA480" s="90"/>
      <c r="BB480" s="90"/>
      <c r="BC480" s="90"/>
      <c r="BD480" s="90"/>
      <c r="BE480" s="148"/>
      <c r="BF480" s="186"/>
      <c r="BG480" s="186"/>
      <c r="BH480" s="186"/>
      <c r="BI480" s="186"/>
    </row>
    <row r="481" spans="1:61" s="91" customFormat="1">
      <c r="A481" s="84"/>
      <c r="B481" s="86"/>
      <c r="C481" s="85"/>
      <c r="D481" s="114"/>
      <c r="E481" s="114"/>
      <c r="F481" s="114"/>
      <c r="G481" s="86"/>
      <c r="H481" s="122">
        <f t="shared" si="35"/>
        <v>0</v>
      </c>
      <c r="I481" s="122">
        <f t="shared" si="36"/>
        <v>0</v>
      </c>
      <c r="J481" s="122">
        <f t="shared" si="37"/>
        <v>0</v>
      </c>
      <c r="K481" s="122" t="str">
        <f t="shared" si="38"/>
        <v/>
      </c>
      <c r="L481" s="92"/>
      <c r="M481" s="93"/>
      <c r="N481" s="88"/>
      <c r="O481" s="168"/>
      <c r="P481" s="87"/>
      <c r="Q481" s="94"/>
      <c r="R481" s="122">
        <f t="shared" si="39"/>
        <v>0</v>
      </c>
      <c r="S481" s="95"/>
      <c r="T481" s="119"/>
      <c r="U481" s="89"/>
      <c r="V481" s="86"/>
      <c r="W481" s="153"/>
      <c r="X481" s="144"/>
      <c r="Y481" s="144"/>
      <c r="Z481" s="144"/>
      <c r="AA481" s="144"/>
      <c r="AB481" s="144"/>
      <c r="AC481" s="144"/>
      <c r="AD481" s="144"/>
      <c r="AE481" s="144"/>
      <c r="AF481" s="148"/>
      <c r="AG481" s="153"/>
      <c r="AH481" s="153"/>
      <c r="AI481" s="153"/>
      <c r="AJ481" s="153"/>
      <c r="AK481" s="153"/>
      <c r="AL481" s="82"/>
      <c r="AM481" s="82"/>
      <c r="AN481" s="159"/>
      <c r="AO481" s="159"/>
      <c r="AP481" s="159"/>
      <c r="AQ481" s="159"/>
      <c r="AR481" s="82"/>
      <c r="AS481" s="82"/>
      <c r="AT481" s="83"/>
      <c r="AU481" s="83"/>
      <c r="AV481" s="186"/>
      <c r="AW481" s="90"/>
      <c r="AX481" s="90"/>
      <c r="AY481" s="90"/>
      <c r="AZ481" s="90"/>
      <c r="BA481" s="90"/>
      <c r="BB481" s="90"/>
      <c r="BC481" s="90"/>
      <c r="BD481" s="90"/>
      <c r="BE481" s="148"/>
      <c r="BF481" s="186"/>
      <c r="BG481" s="186"/>
      <c r="BH481" s="186"/>
      <c r="BI481" s="186"/>
    </row>
    <row r="482" spans="1:61" s="91" customFormat="1">
      <c r="A482" s="84"/>
      <c r="B482" s="86"/>
      <c r="C482" s="85"/>
      <c r="D482" s="114"/>
      <c r="E482" s="114"/>
      <c r="F482" s="114"/>
      <c r="G482" s="86"/>
      <c r="H482" s="122">
        <f t="shared" si="35"/>
        <v>0</v>
      </c>
      <c r="I482" s="122">
        <f t="shared" si="36"/>
        <v>0</v>
      </c>
      <c r="J482" s="122">
        <f t="shared" si="37"/>
        <v>0</v>
      </c>
      <c r="K482" s="122" t="str">
        <f t="shared" si="38"/>
        <v/>
      </c>
      <c r="L482" s="92"/>
      <c r="M482" s="93"/>
      <c r="N482" s="88"/>
      <c r="O482" s="168"/>
      <c r="P482" s="87"/>
      <c r="Q482" s="94"/>
      <c r="R482" s="122">
        <f t="shared" si="39"/>
        <v>0</v>
      </c>
      <c r="S482" s="95"/>
      <c r="T482" s="119"/>
      <c r="U482" s="89"/>
      <c r="V482" s="86"/>
      <c r="W482" s="153"/>
      <c r="X482" s="144"/>
      <c r="Y482" s="144"/>
      <c r="Z482" s="144"/>
      <c r="AA482" s="144"/>
      <c r="AB482" s="144"/>
      <c r="AC482" s="144"/>
      <c r="AD482" s="144"/>
      <c r="AE482" s="144"/>
      <c r="AF482" s="148"/>
      <c r="AG482" s="153"/>
      <c r="AH482" s="153"/>
      <c r="AI482" s="153"/>
      <c r="AJ482" s="153"/>
      <c r="AK482" s="153"/>
      <c r="AL482" s="82"/>
      <c r="AM482" s="82"/>
      <c r="AN482" s="159"/>
      <c r="AO482" s="159"/>
      <c r="AP482" s="159"/>
      <c r="AQ482" s="159"/>
      <c r="AR482" s="82"/>
      <c r="AS482" s="82"/>
      <c r="AT482" s="83"/>
      <c r="AU482" s="83"/>
      <c r="AV482" s="186"/>
      <c r="AW482" s="90"/>
      <c r="AX482" s="90"/>
      <c r="AY482" s="90"/>
      <c r="AZ482" s="90"/>
      <c r="BA482" s="90"/>
      <c r="BB482" s="90"/>
      <c r="BC482" s="90"/>
      <c r="BD482" s="90"/>
      <c r="BE482" s="148"/>
      <c r="BF482" s="186"/>
      <c r="BG482" s="186"/>
      <c r="BH482" s="186"/>
      <c r="BI482" s="186"/>
    </row>
    <row r="483" spans="1:61" s="91" customFormat="1">
      <c r="A483" s="84"/>
      <c r="B483" s="86"/>
      <c r="C483" s="85"/>
      <c r="D483" s="114"/>
      <c r="E483" s="114"/>
      <c r="F483" s="114"/>
      <c r="G483" s="86"/>
      <c r="H483" s="122">
        <f t="shared" si="35"/>
        <v>0</v>
      </c>
      <c r="I483" s="122">
        <f t="shared" si="36"/>
        <v>0</v>
      </c>
      <c r="J483" s="122">
        <f t="shared" si="37"/>
        <v>0</v>
      </c>
      <c r="K483" s="122" t="str">
        <f t="shared" si="38"/>
        <v/>
      </c>
      <c r="L483" s="92"/>
      <c r="M483" s="93"/>
      <c r="N483" s="88"/>
      <c r="O483" s="168"/>
      <c r="P483" s="87"/>
      <c r="Q483" s="94"/>
      <c r="R483" s="122">
        <f t="shared" si="39"/>
        <v>0</v>
      </c>
      <c r="S483" s="95"/>
      <c r="T483" s="119"/>
      <c r="U483" s="89"/>
      <c r="V483" s="86"/>
      <c r="W483" s="153"/>
      <c r="X483" s="144"/>
      <c r="Y483" s="144"/>
      <c r="Z483" s="144"/>
      <c r="AA483" s="144"/>
      <c r="AB483" s="144"/>
      <c r="AC483" s="144"/>
      <c r="AD483" s="144"/>
      <c r="AE483" s="144"/>
      <c r="AF483" s="148"/>
      <c r="AG483" s="153"/>
      <c r="AH483" s="153"/>
      <c r="AI483" s="153"/>
      <c r="AJ483" s="153"/>
      <c r="AK483" s="153"/>
      <c r="AL483" s="82"/>
      <c r="AM483" s="82"/>
      <c r="AN483" s="159"/>
      <c r="AO483" s="159"/>
      <c r="AP483" s="159"/>
      <c r="AQ483" s="159"/>
      <c r="AR483" s="82"/>
      <c r="AS483" s="82"/>
      <c r="AT483" s="83"/>
      <c r="AU483" s="83"/>
      <c r="AV483" s="186"/>
      <c r="AW483" s="90"/>
      <c r="AX483" s="90"/>
      <c r="AY483" s="90"/>
      <c r="AZ483" s="90"/>
      <c r="BA483" s="90"/>
      <c r="BB483" s="90"/>
      <c r="BC483" s="90"/>
      <c r="BD483" s="90"/>
      <c r="BE483" s="148"/>
      <c r="BF483" s="186"/>
      <c r="BG483" s="186"/>
      <c r="BH483" s="186"/>
      <c r="BI483" s="186"/>
    </row>
    <row r="484" spans="1:61" s="91" customFormat="1">
      <c r="A484" s="84"/>
      <c r="B484" s="86"/>
      <c r="C484" s="85"/>
      <c r="D484" s="114"/>
      <c r="E484" s="114"/>
      <c r="F484" s="114"/>
      <c r="G484" s="86"/>
      <c r="H484" s="122">
        <f t="shared" si="35"/>
        <v>0</v>
      </c>
      <c r="I484" s="122">
        <f t="shared" si="36"/>
        <v>0</v>
      </c>
      <c r="J484" s="122">
        <f t="shared" si="37"/>
        <v>0</v>
      </c>
      <c r="K484" s="122" t="str">
        <f t="shared" si="38"/>
        <v/>
      </c>
      <c r="L484" s="92"/>
      <c r="M484" s="93"/>
      <c r="N484" s="88"/>
      <c r="O484" s="168"/>
      <c r="P484" s="87"/>
      <c r="Q484" s="94"/>
      <c r="R484" s="122">
        <f t="shared" si="39"/>
        <v>0</v>
      </c>
      <c r="S484" s="95"/>
      <c r="T484" s="119"/>
      <c r="U484" s="89"/>
      <c r="V484" s="86"/>
      <c r="W484" s="153"/>
      <c r="X484" s="144"/>
      <c r="Y484" s="144"/>
      <c r="Z484" s="144"/>
      <c r="AA484" s="144"/>
      <c r="AB484" s="144"/>
      <c r="AC484" s="144"/>
      <c r="AD484" s="144"/>
      <c r="AE484" s="144"/>
      <c r="AF484" s="148"/>
      <c r="AG484" s="153"/>
      <c r="AH484" s="153"/>
      <c r="AI484" s="153"/>
      <c r="AJ484" s="153"/>
      <c r="AK484" s="153"/>
      <c r="AL484" s="82"/>
      <c r="AM484" s="82"/>
      <c r="AN484" s="159"/>
      <c r="AO484" s="159"/>
      <c r="AP484" s="159"/>
      <c r="AQ484" s="159"/>
      <c r="AR484" s="82"/>
      <c r="AS484" s="82"/>
      <c r="AT484" s="83"/>
      <c r="AU484" s="83"/>
      <c r="AV484" s="186"/>
      <c r="AW484" s="90"/>
      <c r="AX484" s="90"/>
      <c r="AY484" s="90"/>
      <c r="AZ484" s="90"/>
      <c r="BA484" s="90"/>
      <c r="BB484" s="90"/>
      <c r="BC484" s="90"/>
      <c r="BD484" s="90"/>
      <c r="BE484" s="148"/>
      <c r="BF484" s="186"/>
      <c r="BG484" s="186"/>
      <c r="BH484" s="186"/>
      <c r="BI484" s="186"/>
    </row>
    <row r="485" spans="1:61" s="91" customFormat="1">
      <c r="A485" s="84"/>
      <c r="B485" s="86"/>
      <c r="C485" s="85"/>
      <c r="D485" s="114"/>
      <c r="E485" s="114"/>
      <c r="F485" s="114"/>
      <c r="G485" s="86"/>
      <c r="H485" s="122">
        <f t="shared" si="35"/>
        <v>0</v>
      </c>
      <c r="I485" s="122">
        <f t="shared" si="36"/>
        <v>0</v>
      </c>
      <c r="J485" s="122">
        <f t="shared" si="37"/>
        <v>0</v>
      </c>
      <c r="K485" s="122" t="str">
        <f t="shared" si="38"/>
        <v/>
      </c>
      <c r="L485" s="92"/>
      <c r="M485" s="93"/>
      <c r="N485" s="88"/>
      <c r="O485" s="168"/>
      <c r="P485" s="87"/>
      <c r="Q485" s="94"/>
      <c r="R485" s="122">
        <f t="shared" si="39"/>
        <v>0</v>
      </c>
      <c r="S485" s="95"/>
      <c r="T485" s="119"/>
      <c r="U485" s="89"/>
      <c r="V485" s="86"/>
      <c r="W485" s="153"/>
      <c r="X485" s="144"/>
      <c r="Y485" s="144"/>
      <c r="Z485" s="144"/>
      <c r="AA485" s="144"/>
      <c r="AB485" s="144"/>
      <c r="AC485" s="144"/>
      <c r="AD485" s="144"/>
      <c r="AE485" s="144"/>
      <c r="AF485" s="148"/>
      <c r="AG485" s="153"/>
      <c r="AH485" s="153"/>
      <c r="AI485" s="153"/>
      <c r="AJ485" s="153"/>
      <c r="AK485" s="153"/>
      <c r="AL485" s="82"/>
      <c r="AM485" s="82"/>
      <c r="AN485" s="159"/>
      <c r="AO485" s="159"/>
      <c r="AP485" s="159"/>
      <c r="AQ485" s="159"/>
      <c r="AR485" s="82"/>
      <c r="AS485" s="82"/>
      <c r="AT485" s="83"/>
      <c r="AU485" s="83"/>
      <c r="AV485" s="186"/>
      <c r="AW485" s="90"/>
      <c r="AX485" s="90"/>
      <c r="AY485" s="90"/>
      <c r="AZ485" s="90"/>
      <c r="BA485" s="90"/>
      <c r="BB485" s="90"/>
      <c r="BC485" s="90"/>
      <c r="BD485" s="90"/>
      <c r="BE485" s="148"/>
      <c r="BF485" s="186"/>
      <c r="BG485" s="186"/>
      <c r="BH485" s="186"/>
      <c r="BI485" s="186"/>
    </row>
    <row r="486" spans="1:61" s="91" customFormat="1">
      <c r="A486" s="84"/>
      <c r="B486" s="86"/>
      <c r="C486" s="85"/>
      <c r="D486" s="114"/>
      <c r="E486" s="114"/>
      <c r="F486" s="114"/>
      <c r="G486" s="86"/>
      <c r="H486" s="122">
        <f t="shared" si="35"/>
        <v>0</v>
      </c>
      <c r="I486" s="122">
        <f t="shared" si="36"/>
        <v>0</v>
      </c>
      <c r="J486" s="122">
        <f t="shared" si="37"/>
        <v>0</v>
      </c>
      <c r="K486" s="122" t="str">
        <f t="shared" si="38"/>
        <v/>
      </c>
      <c r="L486" s="92"/>
      <c r="M486" s="93"/>
      <c r="N486" s="88"/>
      <c r="O486" s="168"/>
      <c r="P486" s="87"/>
      <c r="Q486" s="94"/>
      <c r="R486" s="122">
        <f t="shared" si="39"/>
        <v>0</v>
      </c>
      <c r="S486" s="95"/>
      <c r="T486" s="119"/>
      <c r="U486" s="89"/>
      <c r="V486" s="86"/>
      <c r="W486" s="153"/>
      <c r="X486" s="144"/>
      <c r="Y486" s="144"/>
      <c r="Z486" s="144"/>
      <c r="AA486" s="144"/>
      <c r="AB486" s="144"/>
      <c r="AC486" s="144"/>
      <c r="AD486" s="144"/>
      <c r="AE486" s="144"/>
      <c r="AF486" s="148"/>
      <c r="AG486" s="153"/>
      <c r="AH486" s="153"/>
      <c r="AI486" s="153"/>
      <c r="AJ486" s="153"/>
      <c r="AK486" s="153"/>
      <c r="AL486" s="82"/>
      <c r="AM486" s="82"/>
      <c r="AN486" s="159"/>
      <c r="AO486" s="159"/>
      <c r="AP486" s="159"/>
      <c r="AQ486" s="159"/>
      <c r="AR486" s="82"/>
      <c r="AS486" s="82"/>
      <c r="AT486" s="83"/>
      <c r="AU486" s="83"/>
      <c r="AV486" s="186"/>
      <c r="AW486" s="90"/>
      <c r="AX486" s="90"/>
      <c r="AY486" s="90"/>
      <c r="AZ486" s="90"/>
      <c r="BA486" s="90"/>
      <c r="BB486" s="90"/>
      <c r="BC486" s="90"/>
      <c r="BD486" s="90"/>
      <c r="BE486" s="148"/>
      <c r="BF486" s="186"/>
      <c r="BG486" s="186"/>
      <c r="BH486" s="186"/>
      <c r="BI486" s="186"/>
    </row>
    <row r="487" spans="1:61" s="91" customFormat="1">
      <c r="A487" s="84"/>
      <c r="B487" s="86"/>
      <c r="C487" s="85"/>
      <c r="D487" s="114"/>
      <c r="E487" s="114"/>
      <c r="F487" s="114"/>
      <c r="G487" s="86"/>
      <c r="H487" s="122">
        <f t="shared" si="35"/>
        <v>0</v>
      </c>
      <c r="I487" s="122">
        <f t="shared" si="36"/>
        <v>0</v>
      </c>
      <c r="J487" s="122">
        <f t="shared" si="37"/>
        <v>0</v>
      </c>
      <c r="K487" s="122" t="str">
        <f t="shared" si="38"/>
        <v/>
      </c>
      <c r="L487" s="92"/>
      <c r="M487" s="93"/>
      <c r="N487" s="88"/>
      <c r="O487" s="168"/>
      <c r="P487" s="87"/>
      <c r="Q487" s="94"/>
      <c r="R487" s="122">
        <f t="shared" si="39"/>
        <v>0</v>
      </c>
      <c r="S487" s="95"/>
      <c r="T487" s="119"/>
      <c r="U487" s="89"/>
      <c r="V487" s="86"/>
      <c r="W487" s="153"/>
      <c r="X487" s="144"/>
      <c r="Y487" s="144"/>
      <c r="Z487" s="144"/>
      <c r="AA487" s="144"/>
      <c r="AB487" s="144"/>
      <c r="AC487" s="144"/>
      <c r="AD487" s="144"/>
      <c r="AE487" s="144"/>
      <c r="AF487" s="148"/>
      <c r="AG487" s="153"/>
      <c r="AH487" s="153"/>
      <c r="AI487" s="153"/>
      <c r="AJ487" s="153"/>
      <c r="AK487" s="153"/>
      <c r="AL487" s="82"/>
      <c r="AM487" s="82"/>
      <c r="AN487" s="159"/>
      <c r="AO487" s="159"/>
      <c r="AP487" s="159"/>
      <c r="AQ487" s="159"/>
      <c r="AR487" s="82"/>
      <c r="AS487" s="82"/>
      <c r="AT487" s="83"/>
      <c r="AU487" s="83"/>
      <c r="AV487" s="186"/>
      <c r="AW487" s="90"/>
      <c r="AX487" s="90"/>
      <c r="AY487" s="90"/>
      <c r="AZ487" s="90"/>
      <c r="BA487" s="90"/>
      <c r="BB487" s="90"/>
      <c r="BC487" s="90"/>
      <c r="BD487" s="90"/>
      <c r="BE487" s="148"/>
      <c r="BF487" s="186"/>
      <c r="BG487" s="186"/>
      <c r="BH487" s="186"/>
      <c r="BI487" s="186"/>
    </row>
    <row r="488" spans="1:61" s="91" customFormat="1">
      <c r="A488" s="84"/>
      <c r="B488" s="86"/>
      <c r="C488" s="85"/>
      <c r="D488" s="114"/>
      <c r="E488" s="114"/>
      <c r="F488" s="114"/>
      <c r="G488" s="86"/>
      <c r="H488" s="122">
        <f t="shared" si="35"/>
        <v>0</v>
      </c>
      <c r="I488" s="122">
        <f t="shared" si="36"/>
        <v>0</v>
      </c>
      <c r="J488" s="122">
        <f t="shared" si="37"/>
        <v>0</v>
      </c>
      <c r="K488" s="122" t="str">
        <f t="shared" si="38"/>
        <v/>
      </c>
      <c r="L488" s="92"/>
      <c r="M488" s="93"/>
      <c r="N488" s="88"/>
      <c r="O488" s="168"/>
      <c r="P488" s="87"/>
      <c r="Q488" s="94"/>
      <c r="R488" s="122">
        <f t="shared" si="39"/>
        <v>0</v>
      </c>
      <c r="S488" s="95"/>
      <c r="T488" s="119"/>
      <c r="U488" s="89"/>
      <c r="V488" s="86"/>
      <c r="W488" s="153"/>
      <c r="X488" s="144"/>
      <c r="Y488" s="144"/>
      <c r="Z488" s="144"/>
      <c r="AA488" s="144"/>
      <c r="AB488" s="144"/>
      <c r="AC488" s="144"/>
      <c r="AD488" s="144"/>
      <c r="AE488" s="144"/>
      <c r="AF488" s="148"/>
      <c r="AG488" s="153"/>
      <c r="AH488" s="153"/>
      <c r="AI488" s="153"/>
      <c r="AJ488" s="153"/>
      <c r="AK488" s="153"/>
      <c r="AL488" s="82"/>
      <c r="AM488" s="82"/>
      <c r="AN488" s="159"/>
      <c r="AO488" s="159"/>
      <c r="AP488" s="159"/>
      <c r="AQ488" s="159"/>
      <c r="AR488" s="82"/>
      <c r="AS488" s="82"/>
      <c r="AT488" s="83"/>
      <c r="AU488" s="83"/>
      <c r="AV488" s="186"/>
      <c r="AW488" s="90"/>
      <c r="AX488" s="90"/>
      <c r="AY488" s="90"/>
      <c r="AZ488" s="90"/>
      <c r="BA488" s="90"/>
      <c r="BB488" s="90"/>
      <c r="BC488" s="90"/>
      <c r="BD488" s="90"/>
      <c r="BE488" s="148"/>
      <c r="BF488" s="186"/>
      <c r="BG488" s="186"/>
      <c r="BH488" s="186"/>
      <c r="BI488" s="186"/>
    </row>
    <row r="489" spans="1:61" s="91" customFormat="1">
      <c r="A489" s="84"/>
      <c r="B489" s="86"/>
      <c r="C489" s="85"/>
      <c r="D489" s="114"/>
      <c r="E489" s="114"/>
      <c r="F489" s="114"/>
      <c r="G489" s="86"/>
      <c r="H489" s="122">
        <f t="shared" si="35"/>
        <v>0</v>
      </c>
      <c r="I489" s="122">
        <f t="shared" si="36"/>
        <v>0</v>
      </c>
      <c r="J489" s="122">
        <f t="shared" si="37"/>
        <v>0</v>
      </c>
      <c r="K489" s="122" t="str">
        <f t="shared" si="38"/>
        <v/>
      </c>
      <c r="L489" s="92"/>
      <c r="M489" s="93"/>
      <c r="N489" s="88"/>
      <c r="O489" s="168"/>
      <c r="P489" s="87"/>
      <c r="Q489" s="94"/>
      <c r="R489" s="122">
        <f t="shared" si="39"/>
        <v>0</v>
      </c>
      <c r="S489" s="95"/>
      <c r="T489" s="119"/>
      <c r="U489" s="89"/>
      <c r="V489" s="86"/>
      <c r="W489" s="153"/>
      <c r="X489" s="144"/>
      <c r="Y489" s="144"/>
      <c r="Z489" s="144"/>
      <c r="AA489" s="144"/>
      <c r="AB489" s="144"/>
      <c r="AC489" s="144"/>
      <c r="AD489" s="144"/>
      <c r="AE489" s="144"/>
      <c r="AF489" s="148"/>
      <c r="AG489" s="153"/>
      <c r="AH489" s="153"/>
      <c r="AI489" s="153"/>
      <c r="AJ489" s="153"/>
      <c r="AK489" s="153"/>
      <c r="AL489" s="82"/>
      <c r="AM489" s="82"/>
      <c r="AN489" s="159"/>
      <c r="AO489" s="159"/>
      <c r="AP489" s="159"/>
      <c r="AQ489" s="159"/>
      <c r="AR489" s="82"/>
      <c r="AS489" s="82"/>
      <c r="AT489" s="83"/>
      <c r="AU489" s="83"/>
      <c r="AV489" s="186"/>
      <c r="AW489" s="90"/>
      <c r="AX489" s="90"/>
      <c r="AY489" s="90"/>
      <c r="AZ489" s="90"/>
      <c r="BA489" s="90"/>
      <c r="BB489" s="90"/>
      <c r="BC489" s="90"/>
      <c r="BD489" s="90"/>
      <c r="BE489" s="148"/>
      <c r="BF489" s="186"/>
      <c r="BG489" s="186"/>
      <c r="BH489" s="186"/>
      <c r="BI489" s="186"/>
    </row>
    <row r="490" spans="1:61" s="91" customFormat="1">
      <c r="A490" s="84"/>
      <c r="B490" s="86"/>
      <c r="C490" s="85"/>
      <c r="D490" s="114"/>
      <c r="E490" s="114"/>
      <c r="F490" s="114"/>
      <c r="G490" s="86"/>
      <c r="H490" s="122">
        <f t="shared" si="35"/>
        <v>0</v>
      </c>
      <c r="I490" s="122">
        <f t="shared" si="36"/>
        <v>0</v>
      </c>
      <c r="J490" s="122">
        <f t="shared" si="37"/>
        <v>0</v>
      </c>
      <c r="K490" s="122" t="str">
        <f t="shared" si="38"/>
        <v/>
      </c>
      <c r="L490" s="92"/>
      <c r="M490" s="93"/>
      <c r="N490" s="88"/>
      <c r="O490" s="168"/>
      <c r="P490" s="87"/>
      <c r="Q490" s="94"/>
      <c r="R490" s="122">
        <f t="shared" si="39"/>
        <v>0</v>
      </c>
      <c r="S490" s="95"/>
      <c r="T490" s="119"/>
      <c r="U490" s="89"/>
      <c r="V490" s="86"/>
      <c r="W490" s="153"/>
      <c r="X490" s="144"/>
      <c r="Y490" s="144"/>
      <c r="Z490" s="144"/>
      <c r="AA490" s="144"/>
      <c r="AB490" s="144"/>
      <c r="AC490" s="144"/>
      <c r="AD490" s="144"/>
      <c r="AE490" s="144"/>
      <c r="AF490" s="148"/>
      <c r="AG490" s="153"/>
      <c r="AH490" s="153"/>
      <c r="AI490" s="153"/>
      <c r="AJ490" s="153"/>
      <c r="AK490" s="153"/>
      <c r="AL490" s="82"/>
      <c r="AM490" s="82"/>
      <c r="AN490" s="159"/>
      <c r="AO490" s="159"/>
      <c r="AP490" s="159"/>
      <c r="AQ490" s="159"/>
      <c r="AR490" s="82"/>
      <c r="AS490" s="82"/>
      <c r="AT490" s="83"/>
      <c r="AU490" s="83"/>
      <c r="AV490" s="186"/>
      <c r="AW490" s="90"/>
      <c r="AX490" s="90"/>
      <c r="AY490" s="90"/>
      <c r="AZ490" s="90"/>
      <c r="BA490" s="90"/>
      <c r="BB490" s="90"/>
      <c r="BC490" s="90"/>
      <c r="BD490" s="90"/>
      <c r="BE490" s="148"/>
      <c r="BF490" s="186"/>
      <c r="BG490" s="186"/>
      <c r="BH490" s="186"/>
      <c r="BI490" s="186"/>
    </row>
    <row r="491" spans="1:61" s="91" customFormat="1">
      <c r="A491" s="84"/>
      <c r="B491" s="86"/>
      <c r="C491" s="85"/>
      <c r="D491" s="114"/>
      <c r="E491" s="114"/>
      <c r="F491" s="114"/>
      <c r="G491" s="86"/>
      <c r="H491" s="122">
        <f t="shared" si="35"/>
        <v>0</v>
      </c>
      <c r="I491" s="122">
        <f t="shared" si="36"/>
        <v>0</v>
      </c>
      <c r="J491" s="122">
        <f t="shared" si="37"/>
        <v>0</v>
      </c>
      <c r="K491" s="122" t="str">
        <f t="shared" si="38"/>
        <v/>
      </c>
      <c r="L491" s="92"/>
      <c r="M491" s="93"/>
      <c r="N491" s="88"/>
      <c r="O491" s="168"/>
      <c r="P491" s="87"/>
      <c r="Q491" s="94"/>
      <c r="R491" s="122">
        <f t="shared" si="39"/>
        <v>0</v>
      </c>
      <c r="S491" s="95"/>
      <c r="T491" s="119"/>
      <c r="U491" s="89"/>
      <c r="V491" s="86"/>
      <c r="W491" s="153"/>
      <c r="X491" s="144"/>
      <c r="Y491" s="144"/>
      <c r="Z491" s="144"/>
      <c r="AA491" s="144"/>
      <c r="AB491" s="144"/>
      <c r="AC491" s="144"/>
      <c r="AD491" s="144"/>
      <c r="AE491" s="144"/>
      <c r="AF491" s="148"/>
      <c r="AG491" s="153"/>
      <c r="AH491" s="153"/>
      <c r="AI491" s="153"/>
      <c r="AJ491" s="153"/>
      <c r="AK491" s="153"/>
      <c r="AL491" s="82"/>
      <c r="AM491" s="82"/>
      <c r="AN491" s="159"/>
      <c r="AO491" s="159"/>
      <c r="AP491" s="159"/>
      <c r="AQ491" s="159"/>
      <c r="AR491" s="82"/>
      <c r="AS491" s="82"/>
      <c r="AT491" s="83"/>
      <c r="AU491" s="83"/>
      <c r="AV491" s="186"/>
      <c r="AW491" s="90"/>
      <c r="AX491" s="90"/>
      <c r="AY491" s="90"/>
      <c r="AZ491" s="90"/>
      <c r="BA491" s="90"/>
      <c r="BB491" s="90"/>
      <c r="BC491" s="90"/>
      <c r="BD491" s="90"/>
      <c r="BE491" s="148"/>
      <c r="BF491" s="186"/>
      <c r="BG491" s="186"/>
      <c r="BH491" s="186"/>
      <c r="BI491" s="186"/>
    </row>
    <row r="492" spans="1:61" s="91" customFormat="1">
      <c r="A492" s="84"/>
      <c r="B492" s="86"/>
      <c r="C492" s="85"/>
      <c r="D492" s="114"/>
      <c r="E492" s="114"/>
      <c r="F492" s="114"/>
      <c r="G492" s="86"/>
      <c r="H492" s="122">
        <f t="shared" si="35"/>
        <v>0</v>
      </c>
      <c r="I492" s="122">
        <f t="shared" si="36"/>
        <v>0</v>
      </c>
      <c r="J492" s="122">
        <f t="shared" si="37"/>
        <v>0</v>
      </c>
      <c r="K492" s="122" t="str">
        <f t="shared" si="38"/>
        <v/>
      </c>
      <c r="L492" s="92"/>
      <c r="M492" s="93"/>
      <c r="N492" s="88"/>
      <c r="O492" s="168"/>
      <c r="P492" s="87"/>
      <c r="Q492" s="94"/>
      <c r="R492" s="122">
        <f t="shared" si="39"/>
        <v>0</v>
      </c>
      <c r="S492" s="95"/>
      <c r="T492" s="119"/>
      <c r="U492" s="89"/>
      <c r="V492" s="86"/>
      <c r="W492" s="153"/>
      <c r="X492" s="144"/>
      <c r="Y492" s="144"/>
      <c r="Z492" s="144"/>
      <c r="AA492" s="144"/>
      <c r="AB492" s="144"/>
      <c r="AC492" s="144"/>
      <c r="AD492" s="144"/>
      <c r="AE492" s="144"/>
      <c r="AF492" s="148"/>
      <c r="AG492" s="153"/>
      <c r="AH492" s="153"/>
      <c r="AI492" s="153"/>
      <c r="AJ492" s="153"/>
      <c r="AK492" s="153"/>
      <c r="AL492" s="82"/>
      <c r="AM492" s="82"/>
      <c r="AN492" s="159"/>
      <c r="AO492" s="159"/>
      <c r="AP492" s="159"/>
      <c r="AQ492" s="159"/>
      <c r="AR492" s="82"/>
      <c r="AS492" s="82"/>
      <c r="AT492" s="83"/>
      <c r="AU492" s="83"/>
      <c r="AV492" s="186"/>
      <c r="AW492" s="90"/>
      <c r="AX492" s="90"/>
      <c r="AY492" s="90"/>
      <c r="AZ492" s="90"/>
      <c r="BA492" s="90"/>
      <c r="BB492" s="90"/>
      <c r="BC492" s="90"/>
      <c r="BD492" s="90"/>
      <c r="BE492" s="148"/>
      <c r="BF492" s="186"/>
      <c r="BG492" s="186"/>
      <c r="BH492" s="186"/>
      <c r="BI492" s="186"/>
    </row>
    <row r="493" spans="1:61" s="91" customFormat="1">
      <c r="A493" s="84"/>
      <c r="B493" s="86"/>
      <c r="C493" s="85"/>
      <c r="D493" s="114"/>
      <c r="E493" s="114"/>
      <c r="F493" s="114"/>
      <c r="G493" s="86"/>
      <c r="H493" s="122">
        <f t="shared" si="35"/>
        <v>0</v>
      </c>
      <c r="I493" s="122">
        <f t="shared" si="36"/>
        <v>0</v>
      </c>
      <c r="J493" s="122">
        <f t="shared" si="37"/>
        <v>0</v>
      </c>
      <c r="K493" s="122" t="str">
        <f t="shared" si="38"/>
        <v/>
      </c>
      <c r="L493" s="92"/>
      <c r="M493" s="93"/>
      <c r="N493" s="88"/>
      <c r="O493" s="168"/>
      <c r="P493" s="87"/>
      <c r="Q493" s="94"/>
      <c r="R493" s="122">
        <f t="shared" si="39"/>
        <v>0</v>
      </c>
      <c r="S493" s="95"/>
      <c r="T493" s="119"/>
      <c r="U493" s="89"/>
      <c r="V493" s="86"/>
      <c r="W493" s="153"/>
      <c r="X493" s="144"/>
      <c r="Y493" s="144"/>
      <c r="Z493" s="144"/>
      <c r="AA493" s="144"/>
      <c r="AB493" s="144"/>
      <c r="AC493" s="144"/>
      <c r="AD493" s="144"/>
      <c r="AE493" s="144"/>
      <c r="AF493" s="148"/>
      <c r="AG493" s="153"/>
      <c r="AH493" s="153"/>
      <c r="AI493" s="153"/>
      <c r="AJ493" s="153"/>
      <c r="AK493" s="153"/>
      <c r="AL493" s="82"/>
      <c r="AM493" s="82"/>
      <c r="AN493" s="159"/>
      <c r="AO493" s="159"/>
      <c r="AP493" s="159"/>
      <c r="AQ493" s="159"/>
      <c r="AR493" s="82"/>
      <c r="AS493" s="82"/>
      <c r="AT493" s="83"/>
      <c r="AU493" s="83"/>
      <c r="AV493" s="186"/>
      <c r="AW493" s="90"/>
      <c r="AX493" s="90"/>
      <c r="AY493" s="90"/>
      <c r="AZ493" s="90"/>
      <c r="BA493" s="90"/>
      <c r="BB493" s="90"/>
      <c r="BC493" s="90"/>
      <c r="BD493" s="90"/>
      <c r="BE493" s="148"/>
      <c r="BF493" s="186"/>
      <c r="BG493" s="186"/>
      <c r="BH493" s="186"/>
      <c r="BI493" s="186"/>
    </row>
    <row r="494" spans="1:61" s="91" customFormat="1">
      <c r="A494" s="84"/>
      <c r="B494" s="86"/>
      <c r="C494" s="85"/>
      <c r="D494" s="114"/>
      <c r="E494" s="114"/>
      <c r="F494" s="114"/>
      <c r="G494" s="86"/>
      <c r="H494" s="122">
        <f t="shared" si="35"/>
        <v>0</v>
      </c>
      <c r="I494" s="122">
        <f t="shared" si="36"/>
        <v>0</v>
      </c>
      <c r="J494" s="122">
        <f t="shared" si="37"/>
        <v>0</v>
      </c>
      <c r="K494" s="122" t="str">
        <f t="shared" si="38"/>
        <v/>
      </c>
      <c r="L494" s="92"/>
      <c r="M494" s="93"/>
      <c r="N494" s="88"/>
      <c r="O494" s="168"/>
      <c r="P494" s="87"/>
      <c r="Q494" s="94"/>
      <c r="R494" s="122">
        <f t="shared" si="39"/>
        <v>0</v>
      </c>
      <c r="S494" s="95"/>
      <c r="T494" s="119"/>
      <c r="U494" s="89"/>
      <c r="V494" s="86"/>
      <c r="W494" s="153"/>
      <c r="X494" s="144"/>
      <c r="Y494" s="144"/>
      <c r="Z494" s="144"/>
      <c r="AA494" s="144"/>
      <c r="AB494" s="144"/>
      <c r="AC494" s="144"/>
      <c r="AD494" s="144"/>
      <c r="AE494" s="144"/>
      <c r="AF494" s="148"/>
      <c r="AG494" s="153"/>
      <c r="AH494" s="153"/>
      <c r="AI494" s="153"/>
      <c r="AJ494" s="153"/>
      <c r="AK494" s="153"/>
      <c r="AL494" s="82"/>
      <c r="AM494" s="82"/>
      <c r="AN494" s="159"/>
      <c r="AO494" s="159"/>
      <c r="AP494" s="159"/>
      <c r="AQ494" s="159"/>
      <c r="AR494" s="82"/>
      <c r="AS494" s="82"/>
      <c r="AT494" s="83"/>
      <c r="AU494" s="83"/>
      <c r="AV494" s="186"/>
      <c r="AW494" s="90"/>
      <c r="AX494" s="90"/>
      <c r="AY494" s="90"/>
      <c r="AZ494" s="90"/>
      <c r="BA494" s="90"/>
      <c r="BB494" s="90"/>
      <c r="BC494" s="90"/>
      <c r="BD494" s="90"/>
      <c r="BE494" s="148"/>
      <c r="BF494" s="186"/>
      <c r="BG494" s="186"/>
      <c r="BH494" s="186"/>
      <c r="BI494" s="186"/>
    </row>
    <row r="495" spans="1:61" s="91" customFormat="1">
      <c r="A495" s="84"/>
      <c r="B495" s="86"/>
      <c r="C495" s="85"/>
      <c r="D495" s="114"/>
      <c r="E495" s="114"/>
      <c r="F495" s="114"/>
      <c r="G495" s="86"/>
      <c r="H495" s="122">
        <f t="shared" si="35"/>
        <v>0</v>
      </c>
      <c r="I495" s="122">
        <f t="shared" si="36"/>
        <v>0</v>
      </c>
      <c r="J495" s="122">
        <f t="shared" si="37"/>
        <v>0</v>
      </c>
      <c r="K495" s="122" t="str">
        <f t="shared" si="38"/>
        <v/>
      </c>
      <c r="L495" s="92"/>
      <c r="M495" s="93"/>
      <c r="N495" s="88"/>
      <c r="O495" s="168"/>
      <c r="P495" s="87"/>
      <c r="Q495" s="94"/>
      <c r="R495" s="122">
        <f t="shared" si="39"/>
        <v>0</v>
      </c>
      <c r="S495" s="95"/>
      <c r="T495" s="119"/>
      <c r="U495" s="89"/>
      <c r="V495" s="86"/>
      <c r="W495" s="153"/>
      <c r="X495" s="144"/>
      <c r="Y495" s="144"/>
      <c r="Z495" s="144"/>
      <c r="AA495" s="144"/>
      <c r="AB495" s="144"/>
      <c r="AC495" s="144"/>
      <c r="AD495" s="144"/>
      <c r="AE495" s="144"/>
      <c r="AF495" s="148"/>
      <c r="AG495" s="153"/>
      <c r="AH495" s="153"/>
      <c r="AI495" s="153"/>
      <c r="AJ495" s="153"/>
      <c r="AK495" s="153"/>
      <c r="AL495" s="82"/>
      <c r="AM495" s="82"/>
      <c r="AN495" s="159"/>
      <c r="AO495" s="159"/>
      <c r="AP495" s="159"/>
      <c r="AQ495" s="159"/>
      <c r="AR495" s="82"/>
      <c r="AS495" s="82"/>
      <c r="AT495" s="83"/>
      <c r="AU495" s="83"/>
      <c r="AV495" s="186"/>
      <c r="AW495" s="90"/>
      <c r="AX495" s="90"/>
      <c r="AY495" s="90"/>
      <c r="AZ495" s="90"/>
      <c r="BA495" s="90"/>
      <c r="BB495" s="90"/>
      <c r="BC495" s="90"/>
      <c r="BD495" s="90"/>
      <c r="BE495" s="148"/>
      <c r="BF495" s="186"/>
      <c r="BG495" s="186"/>
      <c r="BH495" s="186"/>
      <c r="BI495" s="186"/>
    </row>
    <row r="496" spans="1:61" s="91" customFormat="1">
      <c r="A496" s="84"/>
      <c r="B496" s="86"/>
      <c r="C496" s="85"/>
      <c r="D496" s="114"/>
      <c r="E496" s="114"/>
      <c r="F496" s="114"/>
      <c r="G496" s="86"/>
      <c r="H496" s="122">
        <f t="shared" si="35"/>
        <v>0</v>
      </c>
      <c r="I496" s="122">
        <f t="shared" si="36"/>
        <v>0</v>
      </c>
      <c r="J496" s="122">
        <f t="shared" si="37"/>
        <v>0</v>
      </c>
      <c r="K496" s="122" t="str">
        <f t="shared" si="38"/>
        <v/>
      </c>
      <c r="L496" s="92"/>
      <c r="M496" s="93"/>
      <c r="N496" s="88"/>
      <c r="O496" s="168"/>
      <c r="P496" s="87"/>
      <c r="Q496" s="94"/>
      <c r="R496" s="122">
        <f t="shared" si="39"/>
        <v>0</v>
      </c>
      <c r="S496" s="95"/>
      <c r="T496" s="119"/>
      <c r="U496" s="89"/>
      <c r="V496" s="86"/>
      <c r="W496" s="153"/>
      <c r="X496" s="144"/>
      <c r="Y496" s="144"/>
      <c r="Z496" s="144"/>
      <c r="AA496" s="144"/>
      <c r="AB496" s="144"/>
      <c r="AC496" s="144"/>
      <c r="AD496" s="144"/>
      <c r="AE496" s="144"/>
      <c r="AF496" s="148"/>
      <c r="AG496" s="153"/>
      <c r="AH496" s="153"/>
      <c r="AI496" s="153"/>
      <c r="AJ496" s="153"/>
      <c r="AK496" s="153"/>
      <c r="AL496" s="82"/>
      <c r="AM496" s="82"/>
      <c r="AN496" s="159"/>
      <c r="AO496" s="159"/>
      <c r="AP496" s="159"/>
      <c r="AQ496" s="159"/>
      <c r="AR496" s="82"/>
      <c r="AS496" s="82"/>
      <c r="AT496" s="83"/>
      <c r="AU496" s="83"/>
      <c r="AV496" s="186"/>
      <c r="AW496" s="90"/>
      <c r="AX496" s="90"/>
      <c r="AY496" s="90"/>
      <c r="AZ496" s="90"/>
      <c r="BA496" s="90"/>
      <c r="BB496" s="90"/>
      <c r="BC496" s="90"/>
      <c r="BD496" s="90"/>
      <c r="BE496" s="148"/>
      <c r="BF496" s="186"/>
      <c r="BG496" s="186"/>
      <c r="BH496" s="186"/>
      <c r="BI496" s="186"/>
    </row>
    <row r="497" spans="1:61" s="91" customFormat="1">
      <c r="A497" s="84"/>
      <c r="B497" s="86"/>
      <c r="C497" s="85"/>
      <c r="D497" s="114"/>
      <c r="E497" s="114"/>
      <c r="F497" s="114"/>
      <c r="G497" s="86"/>
      <c r="H497" s="122">
        <f t="shared" si="35"/>
        <v>0</v>
      </c>
      <c r="I497" s="122">
        <f t="shared" si="36"/>
        <v>0</v>
      </c>
      <c r="J497" s="122">
        <f t="shared" si="37"/>
        <v>0</v>
      </c>
      <c r="K497" s="122" t="str">
        <f t="shared" si="38"/>
        <v/>
      </c>
      <c r="L497" s="92"/>
      <c r="M497" s="93"/>
      <c r="N497" s="88"/>
      <c r="O497" s="168"/>
      <c r="P497" s="87"/>
      <c r="Q497" s="94"/>
      <c r="R497" s="122">
        <f t="shared" si="39"/>
        <v>0</v>
      </c>
      <c r="S497" s="95"/>
      <c r="T497" s="119"/>
      <c r="U497" s="89"/>
      <c r="V497" s="86"/>
      <c r="W497" s="153"/>
      <c r="X497" s="144"/>
      <c r="Y497" s="144"/>
      <c r="Z497" s="144"/>
      <c r="AA497" s="144"/>
      <c r="AB497" s="144"/>
      <c r="AC497" s="144"/>
      <c r="AD497" s="144"/>
      <c r="AE497" s="144"/>
      <c r="AF497" s="148"/>
      <c r="AG497" s="153"/>
      <c r="AH497" s="153"/>
      <c r="AI497" s="153"/>
      <c r="AJ497" s="153"/>
      <c r="AK497" s="153"/>
      <c r="AL497" s="82"/>
      <c r="AM497" s="82"/>
      <c r="AN497" s="159"/>
      <c r="AO497" s="159"/>
      <c r="AP497" s="159"/>
      <c r="AQ497" s="159"/>
      <c r="AR497" s="82"/>
      <c r="AS497" s="82"/>
      <c r="AT497" s="83"/>
      <c r="AU497" s="83"/>
      <c r="AV497" s="186"/>
      <c r="AW497" s="90"/>
      <c r="AX497" s="90"/>
      <c r="AY497" s="90"/>
      <c r="AZ497" s="90"/>
      <c r="BA497" s="90"/>
      <c r="BB497" s="90"/>
      <c r="BC497" s="90"/>
      <c r="BD497" s="90"/>
      <c r="BE497" s="148"/>
      <c r="BF497" s="186"/>
      <c r="BG497" s="186"/>
      <c r="BH497" s="186"/>
      <c r="BI497" s="186"/>
    </row>
    <row r="498" spans="1:61" s="91" customFormat="1">
      <c r="A498" s="84"/>
      <c r="B498" s="86"/>
      <c r="C498" s="85"/>
      <c r="D498" s="114"/>
      <c r="E498" s="114"/>
      <c r="F498" s="114"/>
      <c r="G498" s="86"/>
      <c r="H498" s="122">
        <f t="shared" si="35"/>
        <v>0</v>
      </c>
      <c r="I498" s="122">
        <f t="shared" si="36"/>
        <v>0</v>
      </c>
      <c r="J498" s="122">
        <f t="shared" si="37"/>
        <v>0</v>
      </c>
      <c r="K498" s="122" t="str">
        <f t="shared" si="38"/>
        <v/>
      </c>
      <c r="L498" s="92"/>
      <c r="M498" s="93"/>
      <c r="N498" s="88"/>
      <c r="O498" s="168"/>
      <c r="P498" s="87"/>
      <c r="Q498" s="94"/>
      <c r="R498" s="122">
        <f t="shared" si="39"/>
        <v>0</v>
      </c>
      <c r="S498" s="95"/>
      <c r="T498" s="119"/>
      <c r="U498" s="89"/>
      <c r="V498" s="86"/>
      <c r="W498" s="153"/>
      <c r="X498" s="144"/>
      <c r="Y498" s="144"/>
      <c r="Z498" s="144"/>
      <c r="AA498" s="144"/>
      <c r="AB498" s="144"/>
      <c r="AC498" s="144"/>
      <c r="AD498" s="144"/>
      <c r="AE498" s="144"/>
      <c r="AF498" s="148"/>
      <c r="AG498" s="153"/>
      <c r="AH498" s="153"/>
      <c r="AI498" s="153"/>
      <c r="AJ498" s="153"/>
      <c r="AK498" s="153"/>
      <c r="AL498" s="82"/>
      <c r="AM498" s="82"/>
      <c r="AN498" s="159"/>
      <c r="AO498" s="159"/>
      <c r="AP498" s="159"/>
      <c r="AQ498" s="159"/>
      <c r="AR498" s="82"/>
      <c r="AS498" s="82"/>
      <c r="AT498" s="83"/>
      <c r="AU498" s="83"/>
      <c r="AV498" s="186"/>
      <c r="AW498" s="90"/>
      <c r="AX498" s="90"/>
      <c r="AY498" s="90"/>
      <c r="AZ498" s="90"/>
      <c r="BA498" s="90"/>
      <c r="BB498" s="90"/>
      <c r="BC498" s="90"/>
      <c r="BD498" s="90"/>
      <c r="BE498" s="148"/>
      <c r="BF498" s="186"/>
      <c r="BG498" s="186"/>
      <c r="BH498" s="186"/>
      <c r="BI498" s="186"/>
    </row>
    <row r="499" spans="1:61" s="91" customFormat="1">
      <c r="A499" s="84"/>
      <c r="B499" s="86"/>
      <c r="C499" s="85"/>
      <c r="D499" s="114"/>
      <c r="E499" s="114"/>
      <c r="F499" s="114"/>
      <c r="G499" s="86"/>
      <c r="H499" s="122">
        <f t="shared" si="35"/>
        <v>0</v>
      </c>
      <c r="I499" s="122">
        <f t="shared" si="36"/>
        <v>0</v>
      </c>
      <c r="J499" s="122">
        <f t="shared" si="37"/>
        <v>0</v>
      </c>
      <c r="K499" s="122" t="str">
        <f t="shared" si="38"/>
        <v/>
      </c>
      <c r="L499" s="92"/>
      <c r="M499" s="93"/>
      <c r="N499" s="88"/>
      <c r="O499" s="168"/>
      <c r="P499" s="87"/>
      <c r="Q499" s="94"/>
      <c r="R499" s="122">
        <f t="shared" si="39"/>
        <v>0</v>
      </c>
      <c r="S499" s="95"/>
      <c r="T499" s="119"/>
      <c r="U499" s="89"/>
      <c r="V499" s="86"/>
      <c r="W499" s="153"/>
      <c r="X499" s="144"/>
      <c r="Y499" s="144"/>
      <c r="Z499" s="144"/>
      <c r="AA499" s="144"/>
      <c r="AB499" s="144"/>
      <c r="AC499" s="144"/>
      <c r="AD499" s="144"/>
      <c r="AE499" s="144"/>
      <c r="AF499" s="148"/>
      <c r="AG499" s="153"/>
      <c r="AH499" s="153"/>
      <c r="AI499" s="153"/>
      <c r="AJ499" s="153"/>
      <c r="AK499" s="153"/>
      <c r="AL499" s="82"/>
      <c r="AM499" s="82"/>
      <c r="AN499" s="159"/>
      <c r="AO499" s="159"/>
      <c r="AP499" s="159"/>
      <c r="AQ499" s="159"/>
      <c r="AR499" s="82"/>
      <c r="AS499" s="82"/>
      <c r="AT499" s="83"/>
      <c r="AU499" s="83"/>
      <c r="AV499" s="186"/>
      <c r="AW499" s="90"/>
      <c r="AX499" s="90"/>
      <c r="AY499" s="90"/>
      <c r="AZ499" s="90"/>
      <c r="BA499" s="90"/>
      <c r="BB499" s="90"/>
      <c r="BC499" s="90"/>
      <c r="BD499" s="90"/>
      <c r="BE499" s="148"/>
      <c r="BF499" s="186"/>
      <c r="BG499" s="186"/>
      <c r="BH499" s="186"/>
      <c r="BI499" s="186"/>
    </row>
    <row r="500" spans="1:61" s="91" customFormat="1">
      <c r="A500" s="84"/>
      <c r="B500" s="86"/>
      <c r="C500" s="85"/>
      <c r="D500" s="114"/>
      <c r="E500" s="114"/>
      <c r="F500" s="114"/>
      <c r="G500" s="86"/>
      <c r="H500" s="122">
        <f t="shared" si="35"/>
        <v>0</v>
      </c>
      <c r="I500" s="122">
        <f t="shared" si="36"/>
        <v>0</v>
      </c>
      <c r="J500" s="122">
        <f t="shared" si="37"/>
        <v>0</v>
      </c>
      <c r="K500" s="122" t="str">
        <f t="shared" si="38"/>
        <v/>
      </c>
      <c r="L500" s="92"/>
      <c r="M500" s="93"/>
      <c r="N500" s="88"/>
      <c r="O500" s="168"/>
      <c r="P500" s="87"/>
      <c r="Q500" s="94"/>
      <c r="R500" s="122">
        <f t="shared" si="39"/>
        <v>0</v>
      </c>
      <c r="S500" s="95"/>
      <c r="T500" s="95"/>
      <c r="U500" s="89"/>
      <c r="V500" s="86"/>
      <c r="W500" s="153"/>
      <c r="X500" s="144"/>
      <c r="Y500" s="144"/>
      <c r="Z500" s="144"/>
      <c r="AA500" s="144"/>
      <c r="AB500" s="144"/>
      <c r="AC500" s="144"/>
      <c r="AD500" s="144"/>
      <c r="AE500" s="144"/>
      <c r="AF500" s="148"/>
      <c r="AG500" s="153"/>
      <c r="AH500" s="153"/>
      <c r="AI500" s="153"/>
      <c r="AJ500" s="153"/>
      <c r="AK500" s="153"/>
      <c r="AL500" s="82"/>
      <c r="AM500" s="82"/>
      <c r="AN500" s="159"/>
      <c r="AO500" s="159"/>
      <c r="AP500" s="159"/>
      <c r="AQ500" s="159"/>
      <c r="AR500" s="82"/>
      <c r="AS500" s="82"/>
      <c r="AT500" s="83"/>
      <c r="AU500" s="83"/>
      <c r="AV500" s="186"/>
      <c r="AW500" s="90"/>
      <c r="AX500" s="90"/>
      <c r="AY500" s="90"/>
      <c r="AZ500" s="90"/>
      <c r="BA500" s="90"/>
      <c r="BB500" s="90"/>
      <c r="BC500" s="90"/>
      <c r="BD500" s="90"/>
      <c r="BE500" s="148"/>
      <c r="BF500" s="186"/>
      <c r="BG500" s="186"/>
      <c r="BH500" s="186"/>
      <c r="BI500" s="186"/>
    </row>
    <row r="501" spans="1:61">
      <c r="M501" s="97"/>
      <c r="N501" s="97"/>
      <c r="P501" s="98"/>
      <c r="W501" s="154"/>
      <c r="X501" s="145"/>
      <c r="Y501" s="145"/>
      <c r="Z501" s="145"/>
      <c r="AA501" s="145"/>
      <c r="AB501" s="145"/>
      <c r="AC501" s="145"/>
      <c r="AD501" s="145"/>
      <c r="AE501" s="145"/>
      <c r="AF501" s="149"/>
      <c r="AG501" s="154"/>
      <c r="AH501" s="154"/>
      <c r="AI501" s="154"/>
      <c r="AJ501" s="154"/>
      <c r="AK501" s="154"/>
      <c r="AL501" s="96"/>
      <c r="AM501" s="96"/>
      <c r="AN501" s="160"/>
      <c r="AO501" s="160"/>
      <c r="AP501" s="160"/>
      <c r="AQ501" s="160"/>
      <c r="AR501" s="132"/>
      <c r="AS501" s="132"/>
    </row>
    <row r="502" spans="1:61">
      <c r="M502" s="97"/>
      <c r="N502" s="97"/>
      <c r="P502" s="98"/>
      <c r="W502" s="154"/>
      <c r="X502" s="145"/>
      <c r="Y502" s="145"/>
      <c r="Z502" s="145"/>
      <c r="AA502" s="145"/>
      <c r="AB502" s="145"/>
      <c r="AC502" s="145"/>
      <c r="AD502" s="145"/>
      <c r="AE502" s="145"/>
      <c r="AF502" s="149"/>
      <c r="AG502" s="154"/>
      <c r="AH502" s="154"/>
      <c r="AI502" s="154"/>
      <c r="AJ502" s="154"/>
      <c r="AK502" s="154"/>
      <c r="AL502" s="96"/>
      <c r="AM502" s="96"/>
      <c r="AN502" s="160"/>
      <c r="AO502" s="160"/>
      <c r="AP502" s="160"/>
      <c r="AQ502" s="160"/>
      <c r="AR502" s="132"/>
      <c r="AS502" s="132"/>
    </row>
    <row r="503" spans="1:61">
      <c r="M503" s="97"/>
      <c r="N503" s="97"/>
      <c r="P503" s="98"/>
      <c r="W503" s="154"/>
      <c r="X503" s="145"/>
      <c r="Y503" s="145"/>
      <c r="Z503" s="145"/>
      <c r="AA503" s="145"/>
      <c r="AB503" s="145"/>
      <c r="AC503" s="145"/>
      <c r="AD503" s="145"/>
      <c r="AE503" s="145"/>
      <c r="AF503" s="149"/>
      <c r="AG503" s="154"/>
      <c r="AH503" s="154"/>
      <c r="AI503" s="154"/>
      <c r="AJ503" s="154"/>
      <c r="AK503" s="154"/>
      <c r="AL503" s="96"/>
      <c r="AM503" s="96"/>
      <c r="AN503" s="160"/>
      <c r="AO503" s="160"/>
      <c r="AP503" s="160"/>
      <c r="AQ503" s="160"/>
      <c r="AR503" s="132"/>
      <c r="AS503" s="132"/>
    </row>
    <row r="504" spans="1:61">
      <c r="M504" s="97"/>
      <c r="N504" s="97"/>
      <c r="P504" s="98"/>
      <c r="W504" s="154"/>
      <c r="X504" s="145"/>
      <c r="Y504" s="145"/>
      <c r="Z504" s="145"/>
      <c r="AA504" s="145"/>
      <c r="AB504" s="145"/>
      <c r="AC504" s="145"/>
      <c r="AD504" s="145"/>
      <c r="AE504" s="145"/>
      <c r="AF504" s="149"/>
      <c r="AG504" s="154"/>
      <c r="AH504" s="154"/>
      <c r="AI504" s="154"/>
      <c r="AJ504" s="154"/>
      <c r="AK504" s="154"/>
      <c r="AL504" s="96"/>
      <c r="AM504" s="96"/>
      <c r="AN504" s="160"/>
      <c r="AO504" s="160"/>
      <c r="AP504" s="160"/>
      <c r="AQ504" s="160"/>
      <c r="AR504" s="132"/>
      <c r="AS504" s="132"/>
    </row>
    <row r="505" spans="1:61">
      <c r="M505" s="97"/>
      <c r="N505" s="97"/>
      <c r="P505" s="98"/>
      <c r="W505" s="154"/>
      <c r="X505" s="145"/>
      <c r="Y505" s="145"/>
      <c r="Z505" s="145"/>
      <c r="AA505" s="145"/>
      <c r="AB505" s="145"/>
      <c r="AC505" s="145"/>
      <c r="AD505" s="145"/>
      <c r="AE505" s="145"/>
      <c r="AF505" s="149"/>
      <c r="AG505" s="154"/>
      <c r="AH505" s="154"/>
      <c r="AI505" s="154"/>
      <c r="AJ505" s="154"/>
      <c r="AK505" s="154"/>
      <c r="AL505" s="96"/>
      <c r="AM505" s="96"/>
      <c r="AN505" s="160"/>
      <c r="AO505" s="160"/>
      <c r="AP505" s="160"/>
      <c r="AQ505" s="160"/>
      <c r="AR505" s="132"/>
      <c r="AS505" s="132"/>
    </row>
    <row r="506" spans="1:61">
      <c r="M506" s="97"/>
      <c r="N506" s="97"/>
      <c r="P506" s="98"/>
      <c r="W506" s="154"/>
      <c r="X506" s="145"/>
      <c r="Y506" s="145"/>
      <c r="Z506" s="145"/>
      <c r="AA506" s="145"/>
      <c r="AB506" s="145"/>
      <c r="AC506" s="145"/>
      <c r="AD506" s="145"/>
      <c r="AE506" s="145"/>
      <c r="AF506" s="149"/>
      <c r="AG506" s="154"/>
      <c r="AH506" s="154"/>
      <c r="AI506" s="154"/>
      <c r="AJ506" s="154"/>
      <c r="AK506" s="154"/>
      <c r="AL506" s="96"/>
      <c r="AM506" s="96"/>
      <c r="AN506" s="160"/>
      <c r="AO506" s="160"/>
      <c r="AP506" s="160"/>
      <c r="AQ506" s="160"/>
      <c r="AR506" s="132"/>
      <c r="AS506" s="132"/>
    </row>
    <row r="507" spans="1:61">
      <c r="M507" s="97"/>
      <c r="N507" s="97"/>
      <c r="P507" s="98"/>
      <c r="W507" s="154"/>
      <c r="X507" s="145"/>
      <c r="Y507" s="145"/>
      <c r="Z507" s="145"/>
      <c r="AA507" s="145"/>
      <c r="AB507" s="145"/>
      <c r="AC507" s="145"/>
      <c r="AD507" s="145"/>
      <c r="AE507" s="145"/>
      <c r="AF507" s="149"/>
      <c r="AG507" s="154"/>
      <c r="AH507" s="154"/>
      <c r="AI507" s="154"/>
      <c r="AJ507" s="154"/>
      <c r="AK507" s="154"/>
      <c r="AL507" s="96"/>
      <c r="AM507" s="96"/>
      <c r="AN507" s="160"/>
      <c r="AO507" s="160"/>
      <c r="AP507" s="160"/>
      <c r="AQ507" s="160"/>
      <c r="AR507" s="132"/>
      <c r="AS507" s="132"/>
    </row>
    <row r="508" spans="1:61">
      <c r="M508" s="97"/>
      <c r="N508" s="97"/>
      <c r="P508" s="98"/>
      <c r="W508" s="154"/>
      <c r="X508" s="145"/>
      <c r="Y508" s="145"/>
      <c r="Z508" s="145"/>
      <c r="AA508" s="145"/>
      <c r="AB508" s="145"/>
      <c r="AC508" s="145"/>
      <c r="AD508" s="145"/>
      <c r="AE508" s="145"/>
      <c r="AF508" s="149"/>
      <c r="AG508" s="154"/>
      <c r="AH508" s="154"/>
      <c r="AI508" s="154"/>
      <c r="AJ508" s="154"/>
      <c r="AK508" s="154"/>
      <c r="AL508" s="96"/>
      <c r="AM508" s="96"/>
      <c r="AN508" s="160"/>
      <c r="AO508" s="160"/>
      <c r="AP508" s="160"/>
      <c r="AQ508" s="160"/>
      <c r="AR508" s="132"/>
      <c r="AS508" s="132"/>
    </row>
    <row r="509" spans="1:61">
      <c r="M509" s="97"/>
      <c r="N509" s="97"/>
      <c r="P509" s="98"/>
      <c r="W509" s="154"/>
      <c r="X509" s="145"/>
      <c r="Y509" s="145"/>
      <c r="Z509" s="145"/>
      <c r="AA509" s="145"/>
      <c r="AB509" s="145"/>
      <c r="AC509" s="145"/>
      <c r="AD509" s="145"/>
      <c r="AE509" s="145"/>
      <c r="AF509" s="149"/>
      <c r="AG509" s="154"/>
      <c r="AH509" s="154"/>
      <c r="AI509" s="154"/>
      <c r="AJ509" s="154"/>
      <c r="AK509" s="154"/>
      <c r="AL509" s="96"/>
      <c r="AM509" s="96"/>
      <c r="AN509" s="160"/>
      <c r="AO509" s="160"/>
      <c r="AP509" s="160"/>
      <c r="AQ509" s="160"/>
      <c r="AR509" s="132"/>
      <c r="AS509" s="132"/>
    </row>
    <row r="510" spans="1:61">
      <c r="M510" s="97"/>
      <c r="N510" s="97"/>
      <c r="P510" s="98"/>
      <c r="W510" s="154"/>
      <c r="X510" s="145"/>
      <c r="Y510" s="145"/>
      <c r="Z510" s="145"/>
      <c r="AA510" s="145"/>
      <c r="AB510" s="145"/>
      <c r="AC510" s="145"/>
      <c r="AD510" s="145"/>
      <c r="AE510" s="145"/>
      <c r="AF510" s="149"/>
      <c r="AG510" s="154"/>
      <c r="AH510" s="154"/>
      <c r="AI510" s="154"/>
      <c r="AJ510" s="154"/>
      <c r="AK510" s="154"/>
      <c r="AL510" s="96"/>
      <c r="AM510" s="96"/>
      <c r="AN510" s="160"/>
      <c r="AO510" s="160"/>
      <c r="AP510" s="160"/>
      <c r="AQ510" s="160"/>
      <c r="AR510" s="132"/>
      <c r="AS510" s="132"/>
    </row>
    <row r="511" spans="1:61">
      <c r="M511" s="97"/>
      <c r="N511" s="97"/>
      <c r="P511" s="98"/>
      <c r="W511" s="154"/>
      <c r="X511" s="145"/>
      <c r="Y511" s="145"/>
      <c r="Z511" s="145"/>
      <c r="AA511" s="145"/>
      <c r="AB511" s="145"/>
      <c r="AC511" s="145"/>
      <c r="AD511" s="145"/>
      <c r="AE511" s="145"/>
      <c r="AF511" s="149"/>
      <c r="AG511" s="154"/>
      <c r="AH511" s="154"/>
      <c r="AI511" s="154"/>
      <c r="AJ511" s="154"/>
      <c r="AK511" s="154"/>
      <c r="AL511" s="96"/>
      <c r="AM511" s="96"/>
      <c r="AN511" s="160"/>
      <c r="AO511" s="160"/>
      <c r="AP511" s="160"/>
      <c r="AQ511" s="160"/>
      <c r="AR511" s="132"/>
      <c r="AS511" s="132"/>
    </row>
    <row r="512" spans="1:61">
      <c r="M512" s="97"/>
      <c r="N512" s="97"/>
      <c r="P512" s="98"/>
      <c r="W512" s="154"/>
      <c r="X512" s="145"/>
      <c r="Y512" s="145"/>
      <c r="Z512" s="145"/>
      <c r="AA512" s="145"/>
      <c r="AB512" s="145"/>
      <c r="AC512" s="145"/>
      <c r="AD512" s="145"/>
      <c r="AE512" s="145"/>
      <c r="AF512" s="149"/>
      <c r="AG512" s="154"/>
      <c r="AH512" s="154"/>
      <c r="AI512" s="154"/>
      <c r="AJ512" s="154"/>
      <c r="AK512" s="154"/>
      <c r="AL512" s="96"/>
      <c r="AM512" s="96"/>
      <c r="AN512" s="160"/>
      <c r="AO512" s="160"/>
      <c r="AP512" s="160"/>
      <c r="AQ512" s="160"/>
      <c r="AR512" s="132"/>
      <c r="AS512" s="132"/>
    </row>
    <row r="513" spans="13:45">
      <c r="M513" s="97"/>
      <c r="N513" s="97"/>
      <c r="P513" s="98"/>
      <c r="W513" s="154"/>
      <c r="X513" s="145"/>
      <c r="Y513" s="145"/>
      <c r="Z513" s="145"/>
      <c r="AA513" s="145"/>
      <c r="AB513" s="145"/>
      <c r="AC513" s="145"/>
      <c r="AD513" s="145"/>
      <c r="AE513" s="145"/>
      <c r="AF513" s="149"/>
      <c r="AG513" s="154"/>
      <c r="AH513" s="154"/>
      <c r="AI513" s="154"/>
      <c r="AJ513" s="154"/>
      <c r="AK513" s="154"/>
      <c r="AL513" s="96"/>
      <c r="AM513" s="96"/>
      <c r="AN513" s="160"/>
      <c r="AO513" s="160"/>
      <c r="AP513" s="160"/>
      <c r="AQ513" s="160"/>
      <c r="AR513" s="132"/>
      <c r="AS513" s="132"/>
    </row>
    <row r="514" spans="13:45">
      <c r="M514" s="97"/>
      <c r="N514" s="97"/>
      <c r="P514" s="98"/>
      <c r="W514" s="154"/>
      <c r="X514" s="145"/>
      <c r="Y514" s="145"/>
      <c r="Z514" s="145"/>
      <c r="AA514" s="145"/>
      <c r="AB514" s="145"/>
      <c r="AC514" s="145"/>
      <c r="AD514" s="145"/>
      <c r="AE514" s="145"/>
      <c r="AF514" s="149"/>
      <c r="AG514" s="154"/>
      <c r="AH514" s="154"/>
      <c r="AI514" s="154"/>
      <c r="AJ514" s="154"/>
      <c r="AK514" s="154"/>
      <c r="AL514" s="96"/>
      <c r="AM514" s="96"/>
      <c r="AN514" s="160"/>
      <c r="AO514" s="160"/>
      <c r="AP514" s="160"/>
      <c r="AQ514" s="160"/>
      <c r="AR514" s="132"/>
      <c r="AS514" s="132"/>
    </row>
    <row r="515" spans="13:45">
      <c r="M515" s="97"/>
      <c r="N515" s="97"/>
      <c r="P515" s="98"/>
      <c r="W515" s="154"/>
      <c r="X515" s="145"/>
      <c r="Y515" s="145"/>
      <c r="Z515" s="145"/>
      <c r="AA515" s="145"/>
      <c r="AB515" s="145"/>
      <c r="AC515" s="145"/>
      <c r="AD515" s="145"/>
      <c r="AE515" s="145"/>
      <c r="AF515" s="149"/>
      <c r="AG515" s="154"/>
      <c r="AH515" s="154"/>
      <c r="AI515" s="154"/>
      <c r="AJ515" s="154"/>
      <c r="AK515" s="154"/>
      <c r="AL515" s="96"/>
      <c r="AM515" s="96"/>
      <c r="AN515" s="160"/>
      <c r="AO515" s="160"/>
      <c r="AP515" s="160"/>
      <c r="AQ515" s="160"/>
      <c r="AR515" s="132"/>
      <c r="AS515" s="132"/>
    </row>
    <row r="516" spans="13:45">
      <c r="M516" s="97"/>
      <c r="N516" s="97"/>
      <c r="P516" s="98"/>
      <c r="W516" s="154"/>
      <c r="X516" s="145"/>
      <c r="Y516" s="145"/>
      <c r="Z516" s="145"/>
      <c r="AA516" s="145"/>
      <c r="AB516" s="145"/>
      <c r="AC516" s="145"/>
      <c r="AD516" s="145"/>
      <c r="AE516" s="145"/>
      <c r="AF516" s="149"/>
      <c r="AG516" s="154"/>
      <c r="AH516" s="154"/>
      <c r="AI516" s="154"/>
      <c r="AJ516" s="154"/>
      <c r="AK516" s="154"/>
      <c r="AL516" s="96"/>
      <c r="AM516" s="96"/>
      <c r="AN516" s="160"/>
      <c r="AO516" s="160"/>
      <c r="AP516" s="160"/>
      <c r="AQ516" s="160"/>
      <c r="AR516" s="132"/>
      <c r="AS516" s="132"/>
    </row>
    <row r="517" spans="13:45">
      <c r="M517" s="97"/>
      <c r="N517" s="97"/>
      <c r="P517" s="98"/>
      <c r="W517" s="154"/>
      <c r="X517" s="145"/>
      <c r="Y517" s="145"/>
      <c r="Z517" s="145"/>
      <c r="AA517" s="145"/>
      <c r="AB517" s="145"/>
      <c r="AC517" s="145"/>
      <c r="AD517" s="145"/>
      <c r="AE517" s="145"/>
      <c r="AF517" s="149"/>
      <c r="AG517" s="154"/>
      <c r="AH517" s="154"/>
      <c r="AI517" s="154"/>
      <c r="AJ517" s="154"/>
      <c r="AK517" s="154"/>
      <c r="AL517" s="96"/>
      <c r="AM517" s="96"/>
      <c r="AN517" s="160"/>
      <c r="AO517" s="160"/>
      <c r="AP517" s="160"/>
      <c r="AQ517" s="160"/>
      <c r="AR517" s="132"/>
      <c r="AS517" s="132"/>
    </row>
    <row r="518" spans="13:45">
      <c r="M518" s="97"/>
      <c r="N518" s="97"/>
      <c r="P518" s="98"/>
      <c r="W518" s="154"/>
      <c r="X518" s="145"/>
      <c r="Y518" s="145"/>
      <c r="Z518" s="145"/>
      <c r="AA518" s="145"/>
      <c r="AB518" s="145"/>
      <c r="AC518" s="145"/>
      <c r="AD518" s="145"/>
      <c r="AE518" s="145"/>
      <c r="AF518" s="149"/>
      <c r="AG518" s="154"/>
      <c r="AH518" s="154"/>
      <c r="AI518" s="154"/>
      <c r="AJ518" s="154"/>
      <c r="AK518" s="154"/>
      <c r="AL518" s="96"/>
      <c r="AM518" s="96"/>
      <c r="AN518" s="160"/>
      <c r="AO518" s="160"/>
      <c r="AP518" s="160"/>
      <c r="AQ518" s="160"/>
      <c r="AR518" s="132"/>
      <c r="AS518" s="132"/>
    </row>
    <row r="519" spans="13:45">
      <c r="M519" s="97"/>
      <c r="N519" s="97"/>
      <c r="P519" s="98"/>
      <c r="W519" s="154"/>
      <c r="X519" s="145"/>
      <c r="Y519" s="145"/>
      <c r="Z519" s="145"/>
      <c r="AA519" s="145"/>
      <c r="AB519" s="145"/>
      <c r="AC519" s="145"/>
      <c r="AD519" s="145"/>
      <c r="AE519" s="145"/>
      <c r="AF519" s="149"/>
      <c r="AG519" s="154"/>
      <c r="AH519" s="154"/>
      <c r="AI519" s="154"/>
      <c r="AJ519" s="154"/>
      <c r="AK519" s="154"/>
      <c r="AL519" s="96"/>
      <c r="AM519" s="96"/>
      <c r="AN519" s="160"/>
      <c r="AO519" s="160"/>
      <c r="AP519" s="160"/>
      <c r="AQ519" s="160"/>
      <c r="AR519" s="132"/>
      <c r="AS519" s="132"/>
    </row>
    <row r="520" spans="13:45">
      <c r="M520" s="97"/>
      <c r="N520" s="97"/>
      <c r="P520" s="98"/>
      <c r="W520" s="154"/>
      <c r="X520" s="145"/>
      <c r="Y520" s="145"/>
      <c r="Z520" s="145"/>
      <c r="AA520" s="145"/>
      <c r="AB520" s="145"/>
      <c r="AC520" s="145"/>
      <c r="AD520" s="145"/>
      <c r="AE520" s="145"/>
      <c r="AF520" s="149"/>
      <c r="AG520" s="154"/>
      <c r="AH520" s="154"/>
      <c r="AI520" s="154"/>
      <c r="AJ520" s="154"/>
      <c r="AK520" s="154"/>
      <c r="AL520" s="96"/>
      <c r="AM520" s="96"/>
      <c r="AN520" s="160"/>
      <c r="AO520" s="160"/>
      <c r="AP520" s="160"/>
      <c r="AQ520" s="160"/>
      <c r="AR520" s="132"/>
      <c r="AS520" s="132"/>
    </row>
    <row r="521" spans="13:45">
      <c r="M521" s="97"/>
      <c r="N521" s="97"/>
      <c r="P521" s="98"/>
      <c r="W521" s="154"/>
      <c r="X521" s="145"/>
      <c r="Y521" s="145"/>
      <c r="Z521" s="145"/>
      <c r="AA521" s="145"/>
      <c r="AB521" s="145"/>
      <c r="AC521" s="145"/>
      <c r="AD521" s="145"/>
      <c r="AE521" s="145"/>
      <c r="AF521" s="149"/>
      <c r="AG521" s="154"/>
      <c r="AH521" s="154"/>
      <c r="AI521" s="154"/>
      <c r="AJ521" s="154"/>
      <c r="AK521" s="154"/>
      <c r="AL521" s="96"/>
      <c r="AM521" s="96"/>
      <c r="AN521" s="160"/>
      <c r="AO521" s="160"/>
      <c r="AP521" s="160"/>
      <c r="AQ521" s="160"/>
      <c r="AR521" s="132"/>
      <c r="AS521" s="132"/>
    </row>
    <row r="522" spans="13:45">
      <c r="M522" s="97"/>
      <c r="N522" s="97"/>
      <c r="P522" s="98"/>
      <c r="W522" s="154"/>
      <c r="X522" s="145"/>
      <c r="Y522" s="145"/>
      <c r="Z522" s="145"/>
      <c r="AA522" s="145"/>
      <c r="AB522" s="145"/>
      <c r="AC522" s="145"/>
      <c r="AD522" s="145"/>
      <c r="AE522" s="145"/>
      <c r="AF522" s="149"/>
      <c r="AG522" s="154"/>
      <c r="AH522" s="154"/>
      <c r="AI522" s="154"/>
      <c r="AJ522" s="154"/>
      <c r="AK522" s="154"/>
      <c r="AL522" s="96"/>
      <c r="AM522" s="96"/>
      <c r="AN522" s="160"/>
      <c r="AO522" s="160"/>
      <c r="AP522" s="160"/>
      <c r="AQ522" s="160"/>
      <c r="AR522" s="132"/>
      <c r="AS522" s="132"/>
    </row>
    <row r="523" spans="13:45">
      <c r="M523" s="97"/>
      <c r="N523" s="97"/>
      <c r="P523" s="98"/>
      <c r="W523" s="154"/>
      <c r="X523" s="145"/>
      <c r="Y523" s="145"/>
      <c r="Z523" s="145"/>
      <c r="AA523" s="145"/>
      <c r="AB523" s="145"/>
      <c r="AC523" s="145"/>
      <c r="AD523" s="145"/>
      <c r="AE523" s="145"/>
      <c r="AF523" s="149"/>
      <c r="AG523" s="154"/>
      <c r="AH523" s="154"/>
      <c r="AI523" s="154"/>
      <c r="AJ523" s="154"/>
      <c r="AK523" s="154"/>
      <c r="AL523" s="96"/>
      <c r="AM523" s="96"/>
      <c r="AN523" s="160"/>
      <c r="AO523" s="160"/>
      <c r="AP523" s="160"/>
      <c r="AQ523" s="160"/>
      <c r="AR523" s="132"/>
      <c r="AS523" s="132"/>
    </row>
    <row r="524" spans="13:45">
      <c r="M524" s="97"/>
      <c r="N524" s="97"/>
      <c r="P524" s="98"/>
      <c r="W524" s="154"/>
      <c r="X524" s="145"/>
      <c r="Y524" s="145"/>
      <c r="Z524" s="145"/>
      <c r="AA524" s="145"/>
      <c r="AB524" s="145"/>
      <c r="AC524" s="145"/>
      <c r="AD524" s="145"/>
      <c r="AE524" s="145"/>
      <c r="AF524" s="149"/>
      <c r="AG524" s="154"/>
      <c r="AH524" s="154"/>
      <c r="AI524" s="154"/>
      <c r="AJ524" s="154"/>
      <c r="AK524" s="154"/>
      <c r="AL524" s="96"/>
      <c r="AM524" s="96"/>
      <c r="AN524" s="160"/>
      <c r="AO524" s="160"/>
      <c r="AP524" s="160"/>
      <c r="AQ524" s="160"/>
      <c r="AR524" s="132"/>
      <c r="AS524" s="132"/>
    </row>
    <row r="525" spans="13:45">
      <c r="M525" s="97"/>
      <c r="N525" s="97"/>
      <c r="P525" s="98"/>
      <c r="W525" s="154"/>
      <c r="X525" s="145"/>
      <c r="Y525" s="145"/>
      <c r="Z525" s="145"/>
      <c r="AA525" s="145"/>
      <c r="AB525" s="145"/>
      <c r="AC525" s="145"/>
      <c r="AD525" s="145"/>
      <c r="AE525" s="145"/>
      <c r="AF525" s="149"/>
      <c r="AG525" s="154"/>
      <c r="AH525" s="154"/>
      <c r="AI525" s="154"/>
      <c r="AJ525" s="154"/>
      <c r="AK525" s="154"/>
      <c r="AL525" s="96"/>
      <c r="AM525" s="96"/>
      <c r="AN525" s="160"/>
      <c r="AO525" s="160"/>
      <c r="AP525" s="160"/>
      <c r="AQ525" s="160"/>
      <c r="AR525" s="132"/>
      <c r="AS525" s="132"/>
    </row>
    <row r="526" spans="13:45">
      <c r="M526" s="97"/>
      <c r="N526" s="97"/>
      <c r="P526" s="98"/>
      <c r="W526" s="154"/>
      <c r="X526" s="145"/>
      <c r="Y526" s="145"/>
      <c r="Z526" s="145"/>
      <c r="AA526" s="145"/>
      <c r="AB526" s="145"/>
      <c r="AC526" s="145"/>
      <c r="AD526" s="145"/>
      <c r="AE526" s="145"/>
      <c r="AF526" s="149"/>
      <c r="AG526" s="154"/>
      <c r="AH526" s="154"/>
      <c r="AI526" s="154"/>
      <c r="AJ526" s="154"/>
      <c r="AK526" s="154"/>
      <c r="AL526" s="96"/>
      <c r="AM526" s="96"/>
      <c r="AN526" s="160"/>
      <c r="AO526" s="160"/>
      <c r="AP526" s="160"/>
      <c r="AQ526" s="160"/>
      <c r="AR526" s="132"/>
      <c r="AS526" s="132"/>
    </row>
    <row r="527" spans="13:45">
      <c r="M527" s="97"/>
      <c r="N527" s="97"/>
      <c r="P527" s="98"/>
      <c r="W527" s="154"/>
      <c r="X527" s="145"/>
      <c r="Y527" s="145"/>
      <c r="Z527" s="145"/>
      <c r="AA527" s="145"/>
      <c r="AB527" s="145"/>
      <c r="AC527" s="145"/>
      <c r="AD527" s="145"/>
      <c r="AE527" s="145"/>
      <c r="AF527" s="149"/>
      <c r="AG527" s="154"/>
      <c r="AH527" s="154"/>
      <c r="AI527" s="154"/>
      <c r="AJ527" s="154"/>
      <c r="AK527" s="154"/>
      <c r="AL527" s="96"/>
      <c r="AM527" s="96"/>
      <c r="AN527" s="160"/>
      <c r="AO527" s="160"/>
      <c r="AP527" s="160"/>
      <c r="AQ527" s="160"/>
      <c r="AR527" s="132"/>
      <c r="AS527" s="132"/>
    </row>
    <row r="528" spans="13:45">
      <c r="M528" s="97"/>
      <c r="N528" s="97"/>
      <c r="P528" s="98"/>
      <c r="W528" s="154"/>
      <c r="X528" s="145"/>
      <c r="Y528" s="145"/>
      <c r="Z528" s="145"/>
      <c r="AA528" s="145"/>
      <c r="AB528" s="145"/>
      <c r="AC528" s="145"/>
      <c r="AD528" s="145"/>
      <c r="AE528" s="145"/>
      <c r="AF528" s="149"/>
      <c r="AG528" s="154"/>
      <c r="AH528" s="154"/>
      <c r="AI528" s="154"/>
      <c r="AJ528" s="154"/>
      <c r="AK528" s="154"/>
      <c r="AL528" s="96"/>
      <c r="AM528" s="96"/>
      <c r="AN528" s="160"/>
      <c r="AO528" s="160"/>
      <c r="AP528" s="160"/>
      <c r="AQ528" s="160"/>
      <c r="AR528" s="132"/>
      <c r="AS528" s="132"/>
    </row>
    <row r="529" spans="13:45">
      <c r="M529" s="97"/>
      <c r="N529" s="97"/>
      <c r="P529" s="98"/>
      <c r="W529" s="154"/>
      <c r="X529" s="145"/>
      <c r="Y529" s="145"/>
      <c r="Z529" s="145"/>
      <c r="AA529" s="145"/>
      <c r="AB529" s="145"/>
      <c r="AC529" s="145"/>
      <c r="AD529" s="145"/>
      <c r="AE529" s="145"/>
      <c r="AF529" s="149"/>
      <c r="AG529" s="154"/>
      <c r="AH529" s="154"/>
      <c r="AI529" s="154"/>
      <c r="AJ529" s="154"/>
      <c r="AK529" s="154"/>
      <c r="AL529" s="96"/>
      <c r="AM529" s="96"/>
      <c r="AN529" s="160"/>
      <c r="AO529" s="160"/>
      <c r="AP529" s="160"/>
      <c r="AQ529" s="160"/>
      <c r="AR529" s="132"/>
      <c r="AS529" s="132"/>
    </row>
    <row r="530" spans="13:45">
      <c r="M530" s="97"/>
      <c r="N530" s="97"/>
      <c r="P530" s="98"/>
      <c r="W530" s="154"/>
      <c r="X530" s="145"/>
      <c r="Y530" s="145"/>
      <c r="Z530" s="145"/>
      <c r="AA530" s="145"/>
      <c r="AB530" s="145"/>
      <c r="AC530" s="145"/>
      <c r="AD530" s="145"/>
      <c r="AE530" s="145"/>
      <c r="AF530" s="149"/>
      <c r="AG530" s="154"/>
      <c r="AH530" s="154"/>
      <c r="AI530" s="154"/>
      <c r="AJ530" s="154"/>
      <c r="AK530" s="154"/>
      <c r="AL530" s="96"/>
      <c r="AM530" s="96"/>
      <c r="AN530" s="160"/>
      <c r="AO530" s="160"/>
      <c r="AP530" s="160"/>
      <c r="AQ530" s="160"/>
      <c r="AR530" s="132"/>
      <c r="AS530" s="132"/>
    </row>
    <row r="531" spans="13:45">
      <c r="M531" s="97"/>
      <c r="N531" s="97"/>
      <c r="P531" s="98"/>
      <c r="W531" s="154"/>
      <c r="X531" s="145"/>
      <c r="Y531" s="145"/>
      <c r="Z531" s="145"/>
      <c r="AA531" s="145"/>
      <c r="AB531" s="145"/>
      <c r="AC531" s="145"/>
      <c r="AD531" s="145"/>
      <c r="AE531" s="145"/>
      <c r="AF531" s="149"/>
      <c r="AG531" s="154"/>
      <c r="AH531" s="154"/>
      <c r="AI531" s="154"/>
      <c r="AJ531" s="154"/>
      <c r="AK531" s="154"/>
      <c r="AL531" s="96"/>
      <c r="AM531" s="96"/>
      <c r="AN531" s="160"/>
      <c r="AO531" s="160"/>
      <c r="AP531" s="160"/>
      <c r="AQ531" s="160"/>
      <c r="AR531" s="132"/>
      <c r="AS531" s="132"/>
    </row>
    <row r="532" spans="13:45">
      <c r="M532" s="97"/>
      <c r="N532" s="97"/>
      <c r="P532" s="98"/>
      <c r="W532" s="154"/>
      <c r="X532" s="145"/>
      <c r="Y532" s="145"/>
      <c r="Z532" s="145"/>
      <c r="AA532" s="145"/>
      <c r="AB532" s="145"/>
      <c r="AC532" s="145"/>
      <c r="AD532" s="145"/>
      <c r="AE532" s="145"/>
      <c r="AF532" s="149"/>
      <c r="AG532" s="154"/>
      <c r="AH532" s="154"/>
      <c r="AI532" s="154"/>
      <c r="AJ532" s="154"/>
      <c r="AK532" s="154"/>
      <c r="AL532" s="96"/>
      <c r="AM532" s="96"/>
      <c r="AN532" s="160"/>
      <c r="AO532" s="160"/>
      <c r="AP532" s="160"/>
      <c r="AQ532" s="160"/>
      <c r="AR532" s="132"/>
      <c r="AS532" s="132"/>
    </row>
    <row r="533" spans="13:45">
      <c r="M533" s="97"/>
      <c r="N533" s="97"/>
      <c r="P533" s="98"/>
      <c r="W533" s="154"/>
      <c r="X533" s="145"/>
      <c r="Y533" s="145"/>
      <c r="Z533" s="145"/>
      <c r="AA533" s="145"/>
      <c r="AB533" s="145"/>
      <c r="AC533" s="145"/>
      <c r="AD533" s="145"/>
      <c r="AE533" s="145"/>
      <c r="AF533" s="149"/>
      <c r="AG533" s="154"/>
      <c r="AH533" s="154"/>
      <c r="AI533" s="154"/>
      <c r="AJ533" s="154"/>
      <c r="AK533" s="154"/>
      <c r="AL533" s="96"/>
      <c r="AM533" s="96"/>
      <c r="AN533" s="160"/>
      <c r="AO533" s="160"/>
      <c r="AP533" s="160"/>
      <c r="AQ533" s="160"/>
      <c r="AR533" s="132"/>
      <c r="AS533" s="132"/>
    </row>
    <row r="534" spans="13:45">
      <c r="M534" s="97"/>
      <c r="N534" s="97"/>
      <c r="P534" s="98"/>
      <c r="W534" s="154"/>
      <c r="X534" s="145"/>
      <c r="Y534" s="145"/>
      <c r="Z534" s="145"/>
      <c r="AA534" s="145"/>
      <c r="AB534" s="145"/>
      <c r="AC534" s="145"/>
      <c r="AD534" s="145"/>
      <c r="AE534" s="145"/>
      <c r="AF534" s="149"/>
      <c r="AG534" s="154"/>
      <c r="AH534" s="154"/>
      <c r="AI534" s="154"/>
      <c r="AJ534" s="154"/>
      <c r="AK534" s="154"/>
      <c r="AL534" s="96"/>
      <c r="AM534" s="96"/>
      <c r="AN534" s="160"/>
      <c r="AO534" s="160"/>
      <c r="AP534" s="160"/>
      <c r="AQ534" s="160"/>
      <c r="AR534" s="132"/>
      <c r="AS534" s="132"/>
    </row>
    <row r="535" spans="13:45">
      <c r="M535" s="97"/>
      <c r="N535" s="97"/>
      <c r="P535" s="98"/>
      <c r="W535" s="154"/>
      <c r="X535" s="145"/>
      <c r="Y535" s="145"/>
      <c r="Z535" s="145"/>
      <c r="AA535" s="145"/>
      <c r="AB535" s="145"/>
      <c r="AC535" s="145"/>
      <c r="AD535" s="145"/>
      <c r="AE535" s="145"/>
      <c r="AF535" s="149"/>
      <c r="AG535" s="154"/>
      <c r="AH535" s="154"/>
      <c r="AI535" s="154"/>
      <c r="AJ535" s="154"/>
      <c r="AK535" s="154"/>
      <c r="AL535" s="96"/>
      <c r="AM535" s="96"/>
      <c r="AN535" s="160"/>
      <c r="AO535" s="160"/>
      <c r="AP535" s="160"/>
      <c r="AQ535" s="160"/>
      <c r="AR535" s="132"/>
      <c r="AS535" s="132"/>
    </row>
    <row r="536" spans="13:45">
      <c r="M536" s="97"/>
      <c r="N536" s="97"/>
      <c r="P536" s="98"/>
      <c r="W536" s="154"/>
      <c r="X536" s="145"/>
      <c r="Y536" s="145"/>
      <c r="Z536" s="145"/>
      <c r="AA536" s="145"/>
      <c r="AB536" s="145"/>
      <c r="AC536" s="145"/>
      <c r="AD536" s="145"/>
      <c r="AE536" s="145"/>
      <c r="AF536" s="149"/>
      <c r="AG536" s="154"/>
      <c r="AH536" s="154"/>
      <c r="AI536" s="154"/>
      <c r="AJ536" s="154"/>
      <c r="AK536" s="154"/>
      <c r="AL536" s="96"/>
      <c r="AM536" s="96"/>
      <c r="AN536" s="160"/>
      <c r="AO536" s="160"/>
      <c r="AP536" s="160"/>
      <c r="AQ536" s="160"/>
      <c r="AR536" s="132"/>
      <c r="AS536" s="132"/>
    </row>
    <row r="537" spans="13:45">
      <c r="M537" s="97"/>
      <c r="N537" s="97"/>
      <c r="P537" s="98"/>
      <c r="W537" s="154"/>
      <c r="X537" s="145"/>
      <c r="Y537" s="145"/>
      <c r="Z537" s="145"/>
      <c r="AA537" s="145"/>
      <c r="AB537" s="145"/>
      <c r="AC537" s="145"/>
      <c r="AD537" s="145"/>
      <c r="AE537" s="145"/>
      <c r="AF537" s="149"/>
      <c r="AG537" s="154"/>
      <c r="AH537" s="154"/>
      <c r="AI537" s="154"/>
      <c r="AJ537" s="154"/>
      <c r="AK537" s="154"/>
      <c r="AL537" s="96"/>
      <c r="AM537" s="96"/>
      <c r="AN537" s="160"/>
      <c r="AO537" s="160"/>
      <c r="AP537" s="160"/>
      <c r="AQ537" s="160"/>
      <c r="AR537" s="132"/>
      <c r="AS537" s="132"/>
    </row>
    <row r="538" spans="13:45">
      <c r="M538" s="97"/>
      <c r="N538" s="97"/>
      <c r="P538" s="98"/>
      <c r="W538" s="154"/>
      <c r="X538" s="145"/>
      <c r="Y538" s="145"/>
      <c r="Z538" s="145"/>
      <c r="AA538" s="145"/>
      <c r="AB538" s="145"/>
      <c r="AC538" s="145"/>
      <c r="AD538" s="145"/>
      <c r="AE538" s="145"/>
      <c r="AF538" s="149"/>
      <c r="AG538" s="154"/>
      <c r="AH538" s="154"/>
      <c r="AI538" s="154"/>
      <c r="AJ538" s="154"/>
      <c r="AK538" s="154"/>
      <c r="AL538" s="96"/>
      <c r="AM538" s="96"/>
      <c r="AN538" s="160"/>
      <c r="AO538" s="160"/>
      <c r="AP538" s="160"/>
      <c r="AQ538" s="160"/>
      <c r="AR538" s="132"/>
      <c r="AS538" s="132"/>
    </row>
    <row r="539" spans="13:45">
      <c r="M539" s="97"/>
      <c r="N539" s="97"/>
      <c r="P539" s="98"/>
      <c r="W539" s="154"/>
      <c r="X539" s="145"/>
      <c r="Y539" s="145"/>
      <c r="Z539" s="145"/>
      <c r="AA539" s="145"/>
      <c r="AB539" s="145"/>
      <c r="AC539" s="145"/>
      <c r="AD539" s="145"/>
      <c r="AE539" s="145"/>
      <c r="AF539" s="149"/>
      <c r="AG539" s="154"/>
      <c r="AH539" s="154"/>
      <c r="AI539" s="154"/>
      <c r="AJ539" s="154"/>
      <c r="AK539" s="154"/>
      <c r="AL539" s="96"/>
      <c r="AM539" s="96"/>
      <c r="AN539" s="160"/>
      <c r="AO539" s="160"/>
      <c r="AP539" s="160"/>
      <c r="AQ539" s="160"/>
      <c r="AR539" s="132"/>
      <c r="AS539" s="132"/>
    </row>
    <row r="540" spans="13:45">
      <c r="M540" s="97"/>
      <c r="N540" s="97"/>
      <c r="P540" s="98"/>
      <c r="W540" s="154"/>
      <c r="X540" s="145"/>
      <c r="Y540" s="145"/>
      <c r="Z540" s="145"/>
      <c r="AA540" s="145"/>
      <c r="AB540" s="145"/>
      <c r="AC540" s="145"/>
      <c r="AD540" s="145"/>
      <c r="AE540" s="145"/>
      <c r="AF540" s="149"/>
      <c r="AG540" s="154"/>
      <c r="AH540" s="154"/>
      <c r="AI540" s="154"/>
      <c r="AJ540" s="154"/>
      <c r="AK540" s="154"/>
      <c r="AL540" s="96"/>
      <c r="AM540" s="96"/>
      <c r="AN540" s="160"/>
      <c r="AO540" s="160"/>
      <c r="AP540" s="160"/>
      <c r="AQ540" s="160"/>
      <c r="AR540" s="132"/>
      <c r="AS540" s="132"/>
    </row>
    <row r="541" spans="13:45">
      <c r="M541" s="97"/>
      <c r="N541" s="97"/>
      <c r="P541" s="98"/>
      <c r="W541" s="154"/>
      <c r="X541" s="145"/>
      <c r="Y541" s="145"/>
      <c r="Z541" s="145"/>
      <c r="AA541" s="145"/>
      <c r="AB541" s="145"/>
      <c r="AC541" s="145"/>
      <c r="AD541" s="145"/>
      <c r="AE541" s="145"/>
      <c r="AF541" s="149"/>
      <c r="AG541" s="154"/>
      <c r="AH541" s="154"/>
      <c r="AI541" s="154"/>
      <c r="AJ541" s="154"/>
      <c r="AK541" s="154"/>
      <c r="AL541" s="96"/>
      <c r="AM541" s="96"/>
      <c r="AN541" s="160"/>
      <c r="AO541" s="160"/>
      <c r="AP541" s="160"/>
      <c r="AQ541" s="160"/>
      <c r="AR541" s="132"/>
      <c r="AS541" s="132"/>
    </row>
    <row r="542" spans="13:45">
      <c r="M542" s="97"/>
      <c r="N542" s="97"/>
      <c r="P542" s="98"/>
      <c r="W542" s="154"/>
      <c r="X542" s="145"/>
      <c r="Y542" s="145"/>
      <c r="Z542" s="145"/>
      <c r="AA542" s="145"/>
      <c r="AB542" s="145"/>
      <c r="AC542" s="145"/>
      <c r="AD542" s="145"/>
      <c r="AE542" s="145"/>
      <c r="AF542" s="149"/>
      <c r="AG542" s="154"/>
      <c r="AH542" s="154"/>
      <c r="AI542" s="154"/>
      <c r="AJ542" s="154"/>
      <c r="AK542" s="154"/>
      <c r="AL542" s="96"/>
      <c r="AM542" s="96"/>
      <c r="AN542" s="160"/>
      <c r="AO542" s="160"/>
      <c r="AP542" s="160"/>
      <c r="AQ542" s="160"/>
      <c r="AR542" s="132"/>
      <c r="AS542" s="132"/>
    </row>
    <row r="543" spans="13:45">
      <c r="M543" s="97"/>
      <c r="N543" s="97"/>
      <c r="P543" s="98"/>
      <c r="W543" s="154"/>
      <c r="X543" s="145"/>
      <c r="Y543" s="145"/>
      <c r="Z543" s="145"/>
      <c r="AA543" s="145"/>
      <c r="AB543" s="145"/>
      <c r="AC543" s="145"/>
      <c r="AD543" s="145"/>
      <c r="AE543" s="145"/>
      <c r="AF543" s="149"/>
      <c r="AG543" s="154"/>
      <c r="AH543" s="154"/>
      <c r="AI543" s="154"/>
      <c r="AJ543" s="154"/>
      <c r="AK543" s="154"/>
      <c r="AL543" s="96"/>
      <c r="AM543" s="96"/>
      <c r="AN543" s="160"/>
      <c r="AO543" s="160"/>
      <c r="AP543" s="160"/>
      <c r="AQ543" s="160"/>
      <c r="AR543" s="132"/>
      <c r="AS543" s="132"/>
    </row>
    <row r="544" spans="13:45">
      <c r="M544" s="97"/>
      <c r="N544" s="97"/>
      <c r="P544" s="98"/>
      <c r="W544" s="154"/>
      <c r="X544" s="145"/>
      <c r="Y544" s="145"/>
      <c r="Z544" s="145"/>
      <c r="AA544" s="145"/>
      <c r="AB544" s="145"/>
      <c r="AC544" s="145"/>
      <c r="AD544" s="145"/>
      <c r="AE544" s="145"/>
      <c r="AF544" s="149"/>
      <c r="AG544" s="154"/>
      <c r="AH544" s="154"/>
      <c r="AI544" s="154"/>
      <c r="AJ544" s="154"/>
      <c r="AK544" s="154"/>
      <c r="AL544" s="96"/>
      <c r="AM544" s="96"/>
      <c r="AN544" s="160"/>
      <c r="AO544" s="160"/>
      <c r="AP544" s="160"/>
      <c r="AQ544" s="160"/>
      <c r="AR544" s="132"/>
      <c r="AS544" s="132"/>
    </row>
    <row r="545" spans="13:45">
      <c r="M545" s="97"/>
      <c r="N545" s="97"/>
      <c r="P545" s="98"/>
      <c r="W545" s="154"/>
      <c r="X545" s="145"/>
      <c r="Y545" s="145"/>
      <c r="Z545" s="145"/>
      <c r="AA545" s="145"/>
      <c r="AB545" s="145"/>
      <c r="AC545" s="145"/>
      <c r="AD545" s="145"/>
      <c r="AE545" s="145"/>
      <c r="AF545" s="149"/>
      <c r="AG545" s="154"/>
      <c r="AH545" s="154"/>
      <c r="AI545" s="154"/>
      <c r="AJ545" s="154"/>
      <c r="AK545" s="154"/>
      <c r="AL545" s="96"/>
      <c r="AM545" s="96"/>
      <c r="AN545" s="160"/>
      <c r="AO545" s="160"/>
      <c r="AP545" s="160"/>
      <c r="AQ545" s="160"/>
      <c r="AR545" s="132"/>
      <c r="AS545" s="132"/>
    </row>
    <row r="546" spans="13:45">
      <c r="M546" s="97"/>
      <c r="N546" s="97"/>
      <c r="P546" s="98"/>
      <c r="W546" s="154"/>
      <c r="X546" s="145"/>
      <c r="Y546" s="145"/>
      <c r="Z546" s="145"/>
      <c r="AA546" s="145"/>
      <c r="AB546" s="145"/>
      <c r="AC546" s="145"/>
      <c r="AD546" s="145"/>
      <c r="AE546" s="145"/>
      <c r="AF546" s="149"/>
      <c r="AG546" s="154"/>
      <c r="AH546" s="154"/>
      <c r="AI546" s="154"/>
      <c r="AJ546" s="154"/>
      <c r="AK546" s="154"/>
      <c r="AL546" s="96"/>
      <c r="AM546" s="96"/>
      <c r="AN546" s="160"/>
      <c r="AO546" s="160"/>
      <c r="AP546" s="160"/>
      <c r="AQ546" s="160"/>
      <c r="AR546" s="132"/>
      <c r="AS546" s="132"/>
    </row>
    <row r="547" spans="13:45">
      <c r="M547" s="97"/>
      <c r="N547" s="97"/>
      <c r="P547" s="98"/>
      <c r="W547" s="154"/>
      <c r="X547" s="145"/>
      <c r="Y547" s="145"/>
      <c r="Z547" s="145"/>
      <c r="AA547" s="145"/>
      <c r="AB547" s="145"/>
      <c r="AC547" s="145"/>
      <c r="AD547" s="145"/>
      <c r="AE547" s="145"/>
      <c r="AF547" s="149"/>
      <c r="AG547" s="154"/>
      <c r="AH547" s="154"/>
      <c r="AI547" s="154"/>
      <c r="AJ547" s="154"/>
      <c r="AK547" s="154"/>
      <c r="AL547" s="96"/>
      <c r="AM547" s="96"/>
      <c r="AN547" s="160"/>
      <c r="AO547" s="160"/>
      <c r="AP547" s="160"/>
      <c r="AQ547" s="160"/>
      <c r="AR547" s="132"/>
      <c r="AS547" s="132"/>
    </row>
    <row r="548" spans="13:45">
      <c r="M548" s="97"/>
      <c r="N548" s="97"/>
      <c r="P548" s="98"/>
      <c r="W548" s="154"/>
      <c r="X548" s="145"/>
      <c r="Y548" s="145"/>
      <c r="Z548" s="145"/>
      <c r="AA548" s="145"/>
      <c r="AB548" s="145"/>
      <c r="AC548" s="145"/>
      <c r="AD548" s="145"/>
      <c r="AE548" s="145"/>
      <c r="AF548" s="149"/>
      <c r="AG548" s="154"/>
      <c r="AH548" s="154"/>
      <c r="AI548" s="154"/>
      <c r="AJ548" s="154"/>
      <c r="AK548" s="154"/>
      <c r="AL548" s="96"/>
      <c r="AM548" s="96"/>
      <c r="AN548" s="160"/>
      <c r="AO548" s="160"/>
      <c r="AP548" s="160"/>
      <c r="AQ548" s="160"/>
      <c r="AR548" s="132"/>
      <c r="AS548" s="132"/>
    </row>
    <row r="549" spans="13:45">
      <c r="M549" s="97"/>
      <c r="N549" s="97"/>
      <c r="P549" s="98"/>
      <c r="W549" s="154"/>
      <c r="X549" s="145"/>
      <c r="Y549" s="145"/>
      <c r="Z549" s="145"/>
      <c r="AA549" s="145"/>
      <c r="AB549" s="145"/>
      <c r="AC549" s="145"/>
      <c r="AD549" s="145"/>
      <c r="AE549" s="145"/>
      <c r="AF549" s="149"/>
      <c r="AG549" s="154"/>
      <c r="AH549" s="154"/>
      <c r="AI549" s="154"/>
      <c r="AJ549" s="154"/>
      <c r="AK549" s="154"/>
      <c r="AL549" s="96"/>
      <c r="AM549" s="96"/>
      <c r="AN549" s="160"/>
      <c r="AO549" s="160"/>
      <c r="AP549" s="160"/>
      <c r="AQ549" s="160"/>
      <c r="AR549" s="132"/>
      <c r="AS549" s="132"/>
    </row>
    <row r="550" spans="13:45">
      <c r="M550" s="97"/>
      <c r="N550" s="97"/>
      <c r="P550" s="98"/>
      <c r="W550" s="154"/>
      <c r="X550" s="145"/>
      <c r="Y550" s="145"/>
      <c r="Z550" s="145"/>
      <c r="AA550" s="145"/>
      <c r="AB550" s="145"/>
      <c r="AC550" s="145"/>
      <c r="AD550" s="145"/>
      <c r="AE550" s="145"/>
      <c r="AF550" s="149"/>
      <c r="AG550" s="154"/>
      <c r="AH550" s="154"/>
      <c r="AI550" s="154"/>
      <c r="AJ550" s="154"/>
      <c r="AK550" s="154"/>
      <c r="AL550" s="96"/>
      <c r="AM550" s="96"/>
      <c r="AN550" s="160"/>
      <c r="AO550" s="160"/>
      <c r="AP550" s="160"/>
      <c r="AQ550" s="160"/>
      <c r="AR550" s="132"/>
      <c r="AS550" s="132"/>
    </row>
    <row r="551" spans="13:45">
      <c r="M551" s="97"/>
      <c r="N551" s="97"/>
      <c r="P551" s="98"/>
      <c r="W551" s="154"/>
      <c r="X551" s="145"/>
      <c r="Y551" s="145"/>
      <c r="Z551" s="145"/>
      <c r="AA551" s="145"/>
      <c r="AB551" s="145"/>
      <c r="AC551" s="145"/>
      <c r="AD551" s="145"/>
      <c r="AE551" s="145"/>
      <c r="AF551" s="149"/>
      <c r="AG551" s="154"/>
      <c r="AH551" s="154"/>
      <c r="AI551" s="154"/>
      <c r="AJ551" s="154"/>
      <c r="AK551" s="154"/>
      <c r="AL551" s="96"/>
      <c r="AM551" s="96"/>
      <c r="AN551" s="160"/>
      <c r="AO551" s="160"/>
      <c r="AP551" s="160"/>
      <c r="AQ551" s="160"/>
      <c r="AR551" s="132"/>
      <c r="AS551" s="132"/>
    </row>
    <row r="552" spans="13:45">
      <c r="M552" s="97"/>
      <c r="N552" s="97"/>
      <c r="P552" s="98"/>
      <c r="W552" s="154"/>
      <c r="X552" s="145"/>
      <c r="Y552" s="145"/>
      <c r="Z552" s="145"/>
      <c r="AA552" s="145"/>
      <c r="AB552" s="145"/>
      <c r="AC552" s="145"/>
      <c r="AD552" s="145"/>
      <c r="AE552" s="145"/>
      <c r="AF552" s="149"/>
      <c r="AG552" s="154"/>
      <c r="AH552" s="154"/>
      <c r="AI552" s="154"/>
      <c r="AJ552" s="154"/>
      <c r="AK552" s="154"/>
      <c r="AL552" s="96"/>
      <c r="AM552" s="96"/>
      <c r="AN552" s="160"/>
      <c r="AO552" s="160"/>
      <c r="AP552" s="160"/>
      <c r="AQ552" s="160"/>
      <c r="AR552" s="132"/>
      <c r="AS552" s="132"/>
    </row>
    <row r="553" spans="13:45">
      <c r="M553" s="97"/>
      <c r="N553" s="97"/>
      <c r="P553" s="98"/>
      <c r="W553" s="154"/>
      <c r="X553" s="145"/>
      <c r="Y553" s="145"/>
      <c r="Z553" s="145"/>
      <c r="AA553" s="145"/>
      <c r="AB553" s="145"/>
      <c r="AC553" s="145"/>
      <c r="AD553" s="145"/>
      <c r="AE553" s="145"/>
      <c r="AF553" s="149"/>
      <c r="AG553" s="154"/>
      <c r="AH553" s="154"/>
      <c r="AI553" s="154"/>
      <c r="AJ553" s="154"/>
      <c r="AK553" s="154"/>
      <c r="AL553" s="96"/>
      <c r="AM553" s="96"/>
      <c r="AN553" s="160"/>
      <c r="AO553" s="160"/>
      <c r="AP553" s="160"/>
      <c r="AQ553" s="160"/>
      <c r="AR553" s="132"/>
      <c r="AS553" s="132"/>
    </row>
    <row r="554" spans="13:45">
      <c r="M554" s="97"/>
      <c r="N554" s="97"/>
      <c r="P554" s="98"/>
      <c r="W554" s="154"/>
      <c r="X554" s="145"/>
      <c r="Y554" s="145"/>
      <c r="Z554" s="145"/>
      <c r="AA554" s="145"/>
      <c r="AB554" s="145"/>
      <c r="AC554" s="145"/>
      <c r="AD554" s="145"/>
      <c r="AE554" s="145"/>
      <c r="AF554" s="149"/>
      <c r="AG554" s="154"/>
      <c r="AH554" s="154"/>
      <c r="AI554" s="154"/>
      <c r="AJ554" s="154"/>
      <c r="AK554" s="154"/>
      <c r="AL554" s="96"/>
      <c r="AM554" s="96"/>
      <c r="AN554" s="160"/>
      <c r="AO554" s="160"/>
      <c r="AP554" s="160"/>
      <c r="AQ554" s="160"/>
      <c r="AR554" s="132"/>
      <c r="AS554" s="132"/>
    </row>
    <row r="555" spans="13:45">
      <c r="M555" s="97"/>
      <c r="N555" s="97"/>
      <c r="P555" s="98"/>
      <c r="W555" s="154"/>
      <c r="X555" s="145"/>
      <c r="Y555" s="145"/>
      <c r="Z555" s="145"/>
      <c r="AA555" s="145"/>
      <c r="AB555" s="145"/>
      <c r="AC555" s="145"/>
      <c r="AD555" s="145"/>
      <c r="AE555" s="145"/>
      <c r="AF555" s="149"/>
      <c r="AG555" s="154"/>
      <c r="AH555" s="154"/>
      <c r="AI555" s="154"/>
      <c r="AJ555" s="154"/>
      <c r="AK555" s="154"/>
      <c r="AL555" s="96"/>
      <c r="AM555" s="96"/>
      <c r="AN555" s="160"/>
      <c r="AO555" s="160"/>
      <c r="AP555" s="160"/>
      <c r="AQ555" s="160"/>
      <c r="AR555" s="132"/>
      <c r="AS555" s="132"/>
    </row>
    <row r="556" spans="13:45">
      <c r="M556" s="97"/>
      <c r="N556" s="97"/>
      <c r="P556" s="98"/>
      <c r="W556" s="154"/>
      <c r="X556" s="145"/>
      <c r="Y556" s="145"/>
      <c r="Z556" s="145"/>
      <c r="AA556" s="145"/>
      <c r="AB556" s="145"/>
      <c r="AC556" s="145"/>
      <c r="AD556" s="145"/>
      <c r="AE556" s="145"/>
      <c r="AF556" s="149"/>
      <c r="AG556" s="154"/>
      <c r="AH556" s="154"/>
      <c r="AI556" s="154"/>
      <c r="AJ556" s="154"/>
      <c r="AK556" s="154"/>
      <c r="AL556" s="96"/>
      <c r="AM556" s="96"/>
      <c r="AN556" s="160"/>
      <c r="AO556" s="160"/>
      <c r="AP556" s="160"/>
      <c r="AQ556" s="160"/>
      <c r="AR556" s="132"/>
      <c r="AS556" s="132"/>
    </row>
    <row r="557" spans="13:45">
      <c r="M557" s="97"/>
      <c r="N557" s="97"/>
      <c r="P557" s="98"/>
      <c r="W557" s="154"/>
      <c r="X557" s="145"/>
      <c r="Y557" s="145"/>
      <c r="Z557" s="145"/>
      <c r="AA557" s="145"/>
      <c r="AB557" s="145"/>
      <c r="AC557" s="145"/>
      <c r="AD557" s="145"/>
      <c r="AE557" s="145"/>
      <c r="AF557" s="149"/>
      <c r="AG557" s="154"/>
      <c r="AH557" s="154"/>
      <c r="AI557" s="154"/>
      <c r="AJ557" s="154"/>
      <c r="AK557" s="154"/>
      <c r="AL557" s="96"/>
      <c r="AM557" s="96"/>
      <c r="AN557" s="160"/>
      <c r="AO557" s="160"/>
      <c r="AP557" s="160"/>
      <c r="AQ557" s="160"/>
      <c r="AR557" s="132"/>
      <c r="AS557" s="132"/>
    </row>
    <row r="558" spans="13:45">
      <c r="M558" s="97"/>
      <c r="N558" s="97"/>
      <c r="P558" s="98"/>
      <c r="W558" s="154"/>
      <c r="X558" s="145"/>
      <c r="Y558" s="145"/>
      <c r="Z558" s="145"/>
      <c r="AA558" s="145"/>
      <c r="AB558" s="145"/>
      <c r="AC558" s="145"/>
      <c r="AD558" s="145"/>
      <c r="AE558" s="145"/>
      <c r="AF558" s="149"/>
      <c r="AG558" s="154"/>
      <c r="AH558" s="154"/>
      <c r="AI558" s="154"/>
      <c r="AJ558" s="154"/>
      <c r="AK558" s="154"/>
      <c r="AL558" s="96"/>
      <c r="AM558" s="96"/>
      <c r="AN558" s="160"/>
      <c r="AO558" s="160"/>
      <c r="AP558" s="160"/>
      <c r="AQ558" s="160"/>
      <c r="AR558" s="132"/>
      <c r="AS558" s="132"/>
    </row>
    <row r="559" spans="13:45">
      <c r="M559" s="97"/>
      <c r="N559" s="97"/>
      <c r="P559" s="98"/>
      <c r="W559" s="154"/>
      <c r="X559" s="145"/>
      <c r="Y559" s="145"/>
      <c r="Z559" s="145"/>
      <c r="AA559" s="145"/>
      <c r="AB559" s="145"/>
      <c r="AC559" s="145"/>
      <c r="AD559" s="145"/>
      <c r="AE559" s="145"/>
      <c r="AF559" s="149"/>
      <c r="AG559" s="154"/>
      <c r="AH559" s="154"/>
      <c r="AI559" s="154"/>
      <c r="AJ559" s="154"/>
      <c r="AK559" s="154"/>
      <c r="AL559" s="96"/>
      <c r="AM559" s="96"/>
      <c r="AN559" s="160"/>
      <c r="AO559" s="160"/>
      <c r="AP559" s="160"/>
      <c r="AQ559" s="160"/>
      <c r="AR559" s="132"/>
      <c r="AS559" s="132"/>
    </row>
    <row r="560" spans="13:45">
      <c r="M560" s="97"/>
      <c r="N560" s="97"/>
      <c r="P560" s="98"/>
      <c r="W560" s="154"/>
      <c r="X560" s="145"/>
      <c r="Y560" s="145"/>
      <c r="Z560" s="145"/>
      <c r="AA560" s="145"/>
      <c r="AB560" s="145"/>
      <c r="AC560" s="145"/>
      <c r="AD560" s="145"/>
      <c r="AE560" s="145"/>
      <c r="AF560" s="149"/>
      <c r="AG560" s="154"/>
      <c r="AH560" s="154"/>
      <c r="AI560" s="154"/>
      <c r="AJ560" s="154"/>
      <c r="AK560" s="154"/>
      <c r="AL560" s="96"/>
      <c r="AM560" s="96"/>
      <c r="AN560" s="160"/>
      <c r="AO560" s="160"/>
      <c r="AP560" s="160"/>
      <c r="AQ560" s="160"/>
      <c r="AR560" s="132"/>
      <c r="AS560" s="132"/>
    </row>
    <row r="561" spans="13:45">
      <c r="M561" s="97"/>
      <c r="N561" s="97"/>
      <c r="P561" s="98"/>
      <c r="W561" s="154"/>
      <c r="X561" s="145"/>
      <c r="Y561" s="145"/>
      <c r="Z561" s="145"/>
      <c r="AA561" s="145"/>
      <c r="AB561" s="145"/>
      <c r="AC561" s="145"/>
      <c r="AD561" s="145"/>
      <c r="AE561" s="145"/>
      <c r="AF561" s="149"/>
      <c r="AG561" s="154"/>
      <c r="AH561" s="154"/>
      <c r="AI561" s="154"/>
      <c r="AJ561" s="154"/>
      <c r="AK561" s="154"/>
      <c r="AL561" s="96"/>
      <c r="AM561" s="96"/>
      <c r="AN561" s="160"/>
      <c r="AO561" s="160"/>
      <c r="AP561" s="160"/>
      <c r="AQ561" s="160"/>
      <c r="AR561" s="132"/>
      <c r="AS561" s="132"/>
    </row>
    <row r="562" spans="13:45">
      <c r="M562" s="97"/>
      <c r="N562" s="97"/>
      <c r="P562" s="98"/>
      <c r="W562" s="154"/>
      <c r="X562" s="145"/>
      <c r="Y562" s="145"/>
      <c r="Z562" s="145"/>
      <c r="AA562" s="145"/>
      <c r="AB562" s="145"/>
      <c r="AC562" s="145"/>
      <c r="AD562" s="145"/>
      <c r="AE562" s="145"/>
      <c r="AF562" s="149"/>
      <c r="AG562" s="154"/>
      <c r="AH562" s="154"/>
      <c r="AI562" s="154"/>
      <c r="AJ562" s="154"/>
      <c r="AK562" s="154"/>
      <c r="AL562" s="96"/>
      <c r="AM562" s="96"/>
      <c r="AN562" s="160"/>
      <c r="AO562" s="160"/>
      <c r="AP562" s="160"/>
      <c r="AQ562" s="160"/>
      <c r="AR562" s="132"/>
      <c r="AS562" s="132"/>
    </row>
    <row r="563" spans="13:45">
      <c r="M563" s="97"/>
      <c r="N563" s="97"/>
      <c r="P563" s="98"/>
      <c r="W563" s="154"/>
      <c r="X563" s="145"/>
      <c r="Y563" s="145"/>
      <c r="Z563" s="145"/>
      <c r="AA563" s="145"/>
      <c r="AB563" s="145"/>
      <c r="AC563" s="145"/>
      <c r="AD563" s="145"/>
      <c r="AE563" s="145"/>
      <c r="AF563" s="149"/>
      <c r="AG563" s="154"/>
      <c r="AH563" s="154"/>
      <c r="AI563" s="154"/>
      <c r="AJ563" s="154"/>
      <c r="AK563" s="154"/>
      <c r="AL563" s="96"/>
      <c r="AM563" s="96"/>
      <c r="AN563" s="160"/>
      <c r="AO563" s="160"/>
      <c r="AP563" s="160"/>
      <c r="AQ563" s="160"/>
      <c r="AR563" s="132"/>
      <c r="AS563" s="132"/>
    </row>
    <row r="564" spans="13:45">
      <c r="M564" s="97"/>
      <c r="N564" s="97"/>
      <c r="P564" s="98"/>
      <c r="W564" s="154"/>
      <c r="X564" s="145"/>
      <c r="Y564" s="145"/>
      <c r="Z564" s="145"/>
      <c r="AA564" s="145"/>
      <c r="AB564" s="145"/>
      <c r="AC564" s="145"/>
      <c r="AD564" s="145"/>
      <c r="AE564" s="145"/>
      <c r="AF564" s="149"/>
      <c r="AG564" s="154"/>
      <c r="AH564" s="154"/>
      <c r="AI564" s="154"/>
      <c r="AJ564" s="154"/>
      <c r="AK564" s="154"/>
      <c r="AL564" s="96"/>
      <c r="AM564" s="96"/>
      <c r="AN564" s="160"/>
      <c r="AO564" s="160"/>
      <c r="AP564" s="160"/>
      <c r="AQ564" s="160"/>
      <c r="AR564" s="132"/>
      <c r="AS564" s="132"/>
    </row>
    <row r="565" spans="13:45">
      <c r="M565" s="97"/>
      <c r="N565" s="97"/>
      <c r="P565" s="98"/>
      <c r="W565" s="154"/>
      <c r="X565" s="145"/>
      <c r="Y565" s="145"/>
      <c r="Z565" s="145"/>
      <c r="AA565" s="145"/>
      <c r="AB565" s="145"/>
      <c r="AC565" s="145"/>
      <c r="AD565" s="145"/>
      <c r="AE565" s="145"/>
      <c r="AF565" s="149"/>
      <c r="AG565" s="154"/>
      <c r="AH565" s="154"/>
      <c r="AI565" s="154"/>
      <c r="AJ565" s="154"/>
      <c r="AK565" s="154"/>
      <c r="AL565" s="96"/>
      <c r="AM565" s="96"/>
      <c r="AN565" s="160"/>
      <c r="AO565" s="160"/>
      <c r="AP565" s="160"/>
      <c r="AQ565" s="160"/>
      <c r="AR565" s="132"/>
      <c r="AS565" s="132"/>
    </row>
    <row r="566" spans="13:45">
      <c r="M566" s="97"/>
      <c r="N566" s="97"/>
      <c r="P566" s="98"/>
      <c r="W566" s="154"/>
      <c r="X566" s="145"/>
      <c r="Y566" s="145"/>
      <c r="Z566" s="145"/>
      <c r="AA566" s="145"/>
      <c r="AB566" s="145"/>
      <c r="AC566" s="145"/>
      <c r="AD566" s="145"/>
      <c r="AE566" s="145"/>
      <c r="AF566" s="149"/>
      <c r="AG566" s="154"/>
      <c r="AH566" s="154"/>
      <c r="AI566" s="154"/>
      <c r="AJ566" s="154"/>
      <c r="AK566" s="154"/>
      <c r="AL566" s="96"/>
      <c r="AM566" s="96"/>
      <c r="AN566" s="160"/>
      <c r="AO566" s="160"/>
      <c r="AP566" s="160"/>
      <c r="AQ566" s="160"/>
      <c r="AR566" s="132"/>
      <c r="AS566" s="132"/>
    </row>
    <row r="567" spans="13:45">
      <c r="M567" s="97"/>
      <c r="N567" s="97"/>
      <c r="P567" s="98"/>
      <c r="W567" s="154"/>
      <c r="X567" s="145"/>
      <c r="Y567" s="145"/>
      <c r="Z567" s="145"/>
      <c r="AA567" s="145"/>
      <c r="AB567" s="145"/>
      <c r="AC567" s="145"/>
      <c r="AD567" s="145"/>
      <c r="AE567" s="145"/>
      <c r="AF567" s="149"/>
      <c r="AG567" s="154"/>
      <c r="AH567" s="154"/>
      <c r="AI567" s="154"/>
      <c r="AJ567" s="154"/>
      <c r="AK567" s="154"/>
      <c r="AL567" s="96"/>
      <c r="AM567" s="96"/>
      <c r="AN567" s="160"/>
      <c r="AO567" s="160"/>
      <c r="AP567" s="160"/>
      <c r="AQ567" s="160"/>
      <c r="AR567" s="132"/>
      <c r="AS567" s="132"/>
    </row>
    <row r="568" spans="13:45">
      <c r="M568" s="97"/>
      <c r="N568" s="97"/>
      <c r="P568" s="98"/>
      <c r="W568" s="154"/>
      <c r="X568" s="145"/>
      <c r="Y568" s="145"/>
      <c r="Z568" s="145"/>
      <c r="AA568" s="145"/>
      <c r="AB568" s="145"/>
      <c r="AC568" s="145"/>
      <c r="AD568" s="145"/>
      <c r="AE568" s="145"/>
      <c r="AF568" s="149"/>
      <c r="AG568" s="154"/>
      <c r="AH568" s="154"/>
      <c r="AI568" s="154"/>
      <c r="AJ568" s="154"/>
      <c r="AK568" s="154"/>
      <c r="AL568" s="96"/>
      <c r="AM568" s="96"/>
      <c r="AN568" s="160"/>
      <c r="AO568" s="160"/>
      <c r="AP568" s="160"/>
      <c r="AQ568" s="160"/>
      <c r="AR568" s="132"/>
      <c r="AS568" s="132"/>
    </row>
    <row r="569" spans="13:45">
      <c r="M569" s="97"/>
      <c r="N569" s="97"/>
      <c r="P569" s="98"/>
      <c r="W569" s="154"/>
      <c r="X569" s="145"/>
      <c r="Y569" s="145"/>
      <c r="Z569" s="145"/>
      <c r="AA569" s="145"/>
      <c r="AB569" s="145"/>
      <c r="AC569" s="145"/>
      <c r="AD569" s="145"/>
      <c r="AE569" s="145"/>
      <c r="AF569" s="149"/>
      <c r="AG569" s="154"/>
      <c r="AH569" s="154"/>
      <c r="AI569" s="154"/>
      <c r="AJ569" s="154"/>
      <c r="AK569" s="154"/>
      <c r="AL569" s="96"/>
      <c r="AM569" s="96"/>
      <c r="AN569" s="160"/>
      <c r="AO569" s="160"/>
      <c r="AP569" s="160"/>
      <c r="AQ569" s="160"/>
      <c r="AR569" s="132"/>
      <c r="AS569" s="132"/>
    </row>
    <row r="570" spans="13:45">
      <c r="M570" s="97"/>
      <c r="N570" s="97"/>
      <c r="P570" s="98"/>
      <c r="W570" s="154"/>
      <c r="X570" s="145"/>
      <c r="Y570" s="145"/>
      <c r="Z570" s="145"/>
      <c r="AA570" s="145"/>
      <c r="AB570" s="145"/>
      <c r="AC570" s="145"/>
      <c r="AD570" s="145"/>
      <c r="AE570" s="145"/>
      <c r="AF570" s="149"/>
      <c r="AG570" s="154"/>
      <c r="AH570" s="154"/>
      <c r="AI570" s="154"/>
      <c r="AJ570" s="154"/>
      <c r="AK570" s="154"/>
      <c r="AL570" s="96"/>
      <c r="AM570" s="96"/>
      <c r="AN570" s="160"/>
      <c r="AO570" s="160"/>
      <c r="AP570" s="160"/>
      <c r="AQ570" s="160"/>
      <c r="AR570" s="132"/>
      <c r="AS570" s="132"/>
    </row>
    <row r="571" spans="13:45">
      <c r="M571" s="97"/>
      <c r="N571" s="97"/>
      <c r="P571" s="98"/>
      <c r="W571" s="154"/>
      <c r="X571" s="145"/>
      <c r="Y571" s="145"/>
      <c r="Z571" s="145"/>
      <c r="AA571" s="145"/>
      <c r="AB571" s="145"/>
      <c r="AC571" s="145"/>
      <c r="AD571" s="145"/>
      <c r="AE571" s="145"/>
      <c r="AF571" s="149"/>
      <c r="AG571" s="154"/>
      <c r="AH571" s="154"/>
      <c r="AI571" s="154"/>
      <c r="AJ571" s="154"/>
      <c r="AK571" s="154"/>
      <c r="AL571" s="96"/>
      <c r="AM571" s="96"/>
      <c r="AN571" s="160"/>
      <c r="AO571" s="160"/>
      <c r="AP571" s="160"/>
      <c r="AQ571" s="160"/>
      <c r="AR571" s="132"/>
      <c r="AS571" s="132"/>
    </row>
    <row r="572" spans="13:45">
      <c r="M572" s="97"/>
      <c r="N572" s="97"/>
      <c r="P572" s="98"/>
      <c r="W572" s="154"/>
      <c r="X572" s="145"/>
      <c r="Y572" s="145"/>
      <c r="Z572" s="145"/>
      <c r="AA572" s="145"/>
      <c r="AB572" s="145"/>
      <c r="AC572" s="145"/>
      <c r="AD572" s="145"/>
      <c r="AE572" s="145"/>
      <c r="AF572" s="149"/>
      <c r="AG572" s="154"/>
      <c r="AH572" s="154"/>
      <c r="AI572" s="154"/>
      <c r="AJ572" s="154"/>
      <c r="AK572" s="154"/>
      <c r="AL572" s="96"/>
      <c r="AM572" s="96"/>
      <c r="AN572" s="160"/>
      <c r="AO572" s="160"/>
      <c r="AP572" s="160"/>
      <c r="AQ572" s="160"/>
      <c r="AR572" s="132"/>
      <c r="AS572" s="132"/>
    </row>
    <row r="573" spans="13:45">
      <c r="M573" s="97"/>
      <c r="N573" s="97"/>
      <c r="P573" s="98"/>
      <c r="W573" s="154"/>
      <c r="X573" s="145"/>
      <c r="Y573" s="145"/>
      <c r="Z573" s="145"/>
      <c r="AA573" s="145"/>
      <c r="AB573" s="145"/>
      <c r="AC573" s="145"/>
      <c r="AD573" s="145"/>
      <c r="AE573" s="145"/>
      <c r="AF573" s="149"/>
      <c r="AG573" s="154"/>
      <c r="AH573" s="154"/>
      <c r="AI573" s="154"/>
      <c r="AJ573" s="154"/>
      <c r="AK573" s="154"/>
      <c r="AL573" s="96"/>
      <c r="AM573" s="96"/>
      <c r="AN573" s="160"/>
      <c r="AO573" s="160"/>
      <c r="AP573" s="160"/>
      <c r="AQ573" s="160"/>
      <c r="AR573" s="132"/>
      <c r="AS573" s="132"/>
    </row>
    <row r="574" spans="13:45">
      <c r="M574" s="97"/>
      <c r="N574" s="97"/>
      <c r="P574" s="98"/>
      <c r="W574" s="154"/>
      <c r="X574" s="145"/>
      <c r="Y574" s="145"/>
      <c r="Z574" s="145"/>
      <c r="AA574" s="145"/>
      <c r="AB574" s="145"/>
      <c r="AC574" s="145"/>
      <c r="AD574" s="145"/>
      <c r="AE574" s="145"/>
      <c r="AF574" s="149"/>
      <c r="AG574" s="154"/>
      <c r="AH574" s="154"/>
      <c r="AI574" s="154"/>
      <c r="AJ574" s="154"/>
      <c r="AK574" s="154"/>
      <c r="AL574" s="96"/>
      <c r="AM574" s="96"/>
      <c r="AN574" s="160"/>
      <c r="AO574" s="160"/>
      <c r="AP574" s="160"/>
      <c r="AQ574" s="160"/>
      <c r="AR574" s="132"/>
      <c r="AS574" s="132"/>
    </row>
    <row r="575" spans="13:45">
      <c r="M575" s="97"/>
      <c r="N575" s="97"/>
      <c r="P575" s="98"/>
      <c r="W575" s="154"/>
      <c r="X575" s="145"/>
      <c r="Y575" s="145"/>
      <c r="Z575" s="145"/>
      <c r="AA575" s="145"/>
      <c r="AB575" s="145"/>
      <c r="AC575" s="145"/>
      <c r="AD575" s="145"/>
      <c r="AE575" s="145"/>
      <c r="AF575" s="149"/>
      <c r="AG575" s="154"/>
      <c r="AH575" s="154"/>
      <c r="AI575" s="154"/>
      <c r="AJ575" s="154"/>
      <c r="AK575" s="154"/>
      <c r="AL575" s="96"/>
      <c r="AM575" s="96"/>
      <c r="AN575" s="160"/>
      <c r="AO575" s="160"/>
      <c r="AP575" s="160"/>
      <c r="AQ575" s="160"/>
      <c r="AR575" s="132"/>
      <c r="AS575" s="132"/>
    </row>
    <row r="576" spans="13:45">
      <c r="M576" s="97"/>
      <c r="N576" s="97"/>
      <c r="P576" s="98"/>
      <c r="W576" s="154"/>
      <c r="X576" s="145"/>
      <c r="Y576" s="145"/>
      <c r="Z576" s="145"/>
      <c r="AA576" s="145"/>
      <c r="AB576" s="145"/>
      <c r="AC576" s="145"/>
      <c r="AD576" s="145"/>
      <c r="AE576" s="145"/>
      <c r="AF576" s="149"/>
      <c r="AG576" s="154"/>
      <c r="AH576" s="154"/>
      <c r="AI576" s="154"/>
      <c r="AJ576" s="154"/>
      <c r="AK576" s="154"/>
      <c r="AL576" s="96"/>
      <c r="AM576" s="96"/>
      <c r="AN576" s="160"/>
      <c r="AO576" s="160"/>
      <c r="AP576" s="160"/>
      <c r="AQ576" s="160"/>
      <c r="AR576" s="132"/>
      <c r="AS576" s="132"/>
    </row>
    <row r="577" spans="13:45">
      <c r="M577" s="97"/>
      <c r="N577" s="97"/>
      <c r="P577" s="98"/>
      <c r="W577" s="154"/>
      <c r="X577" s="145"/>
      <c r="Y577" s="145"/>
      <c r="Z577" s="145"/>
      <c r="AA577" s="145"/>
      <c r="AB577" s="145"/>
      <c r="AC577" s="145"/>
      <c r="AD577" s="145"/>
      <c r="AE577" s="145"/>
      <c r="AF577" s="149"/>
      <c r="AG577" s="154"/>
      <c r="AH577" s="154"/>
      <c r="AI577" s="154"/>
      <c r="AJ577" s="154"/>
      <c r="AK577" s="154"/>
      <c r="AL577" s="96"/>
      <c r="AM577" s="96"/>
      <c r="AN577" s="160"/>
      <c r="AO577" s="160"/>
      <c r="AP577" s="160"/>
      <c r="AQ577" s="160"/>
      <c r="AR577" s="132"/>
      <c r="AS577" s="132"/>
    </row>
    <row r="578" spans="13:45">
      <c r="M578" s="97"/>
      <c r="N578" s="97"/>
      <c r="P578" s="98"/>
      <c r="W578" s="154"/>
      <c r="X578" s="145"/>
      <c r="Y578" s="145"/>
      <c r="Z578" s="145"/>
      <c r="AA578" s="145"/>
      <c r="AB578" s="145"/>
      <c r="AC578" s="145"/>
      <c r="AD578" s="145"/>
      <c r="AE578" s="145"/>
      <c r="AF578" s="149"/>
      <c r="AG578" s="154"/>
      <c r="AH578" s="154"/>
      <c r="AI578" s="154"/>
      <c r="AJ578" s="154"/>
      <c r="AK578" s="154"/>
      <c r="AL578" s="96"/>
      <c r="AM578" s="96"/>
      <c r="AN578" s="160"/>
      <c r="AO578" s="160"/>
      <c r="AP578" s="160"/>
      <c r="AQ578" s="160"/>
      <c r="AR578" s="132"/>
      <c r="AS578" s="132"/>
    </row>
    <row r="579" spans="13:45">
      <c r="M579" s="97"/>
      <c r="N579" s="97"/>
      <c r="P579" s="98"/>
      <c r="W579" s="154"/>
      <c r="X579" s="145"/>
      <c r="Y579" s="145"/>
      <c r="Z579" s="145"/>
      <c r="AA579" s="145"/>
      <c r="AB579" s="145"/>
      <c r="AC579" s="145"/>
      <c r="AD579" s="145"/>
      <c r="AE579" s="145"/>
      <c r="AF579" s="149"/>
      <c r="AG579" s="154"/>
      <c r="AH579" s="154"/>
      <c r="AI579" s="154"/>
      <c r="AJ579" s="154"/>
      <c r="AK579" s="154"/>
      <c r="AL579" s="96"/>
      <c r="AM579" s="96"/>
      <c r="AN579" s="160"/>
      <c r="AO579" s="160"/>
      <c r="AP579" s="160"/>
      <c r="AQ579" s="160"/>
      <c r="AR579" s="132"/>
      <c r="AS579" s="132"/>
    </row>
    <row r="580" spans="13:45">
      <c r="M580" s="97"/>
      <c r="N580" s="97"/>
      <c r="P580" s="98"/>
      <c r="W580" s="154"/>
      <c r="X580" s="145"/>
      <c r="Y580" s="145"/>
      <c r="Z580" s="145"/>
      <c r="AA580" s="145"/>
      <c r="AB580" s="145"/>
      <c r="AC580" s="145"/>
      <c r="AD580" s="145"/>
      <c r="AE580" s="145"/>
      <c r="AF580" s="149"/>
      <c r="AG580" s="154"/>
      <c r="AH580" s="154"/>
      <c r="AI580" s="154"/>
      <c r="AJ580" s="154"/>
      <c r="AK580" s="154"/>
      <c r="AL580" s="96"/>
      <c r="AM580" s="96"/>
      <c r="AN580" s="160"/>
      <c r="AO580" s="160"/>
      <c r="AP580" s="160"/>
      <c r="AQ580" s="160"/>
      <c r="AR580" s="132"/>
      <c r="AS580" s="132"/>
    </row>
    <row r="581" spans="13:45">
      <c r="M581" s="97"/>
      <c r="N581" s="97"/>
      <c r="P581" s="98"/>
      <c r="W581" s="154"/>
      <c r="X581" s="145"/>
      <c r="Y581" s="145"/>
      <c r="Z581" s="145"/>
      <c r="AA581" s="145"/>
      <c r="AB581" s="145"/>
      <c r="AC581" s="145"/>
      <c r="AD581" s="145"/>
      <c r="AE581" s="145"/>
      <c r="AF581" s="149"/>
      <c r="AG581" s="154"/>
      <c r="AH581" s="154"/>
      <c r="AI581" s="154"/>
      <c r="AJ581" s="154"/>
      <c r="AK581" s="154"/>
      <c r="AL581" s="96"/>
      <c r="AM581" s="96"/>
      <c r="AN581" s="160"/>
      <c r="AO581" s="160"/>
      <c r="AP581" s="160"/>
      <c r="AQ581" s="160"/>
      <c r="AR581" s="132"/>
      <c r="AS581" s="132"/>
    </row>
    <row r="582" spans="13:45">
      <c r="M582" s="97"/>
      <c r="N582" s="97"/>
      <c r="P582" s="98"/>
      <c r="W582" s="154"/>
      <c r="X582" s="145"/>
      <c r="Y582" s="145"/>
      <c r="Z582" s="145"/>
      <c r="AA582" s="145"/>
      <c r="AB582" s="145"/>
      <c r="AC582" s="145"/>
      <c r="AD582" s="145"/>
      <c r="AE582" s="145"/>
      <c r="AF582" s="149"/>
      <c r="AG582" s="154"/>
      <c r="AH582" s="154"/>
      <c r="AI582" s="154"/>
      <c r="AJ582" s="154"/>
      <c r="AK582" s="154"/>
      <c r="AL582" s="96"/>
      <c r="AM582" s="96"/>
      <c r="AN582" s="160"/>
      <c r="AO582" s="160"/>
      <c r="AP582" s="160"/>
      <c r="AQ582" s="160"/>
      <c r="AR582" s="132"/>
      <c r="AS582" s="132"/>
    </row>
    <row r="583" spans="13:45">
      <c r="M583" s="97"/>
      <c r="N583" s="97"/>
      <c r="P583" s="98"/>
      <c r="W583" s="154"/>
      <c r="X583" s="145"/>
      <c r="Y583" s="145"/>
      <c r="Z583" s="145"/>
      <c r="AA583" s="145"/>
      <c r="AB583" s="145"/>
      <c r="AC583" s="145"/>
      <c r="AD583" s="145"/>
      <c r="AE583" s="145"/>
      <c r="AF583" s="149"/>
      <c r="AG583" s="154"/>
      <c r="AH583" s="154"/>
      <c r="AI583" s="154"/>
      <c r="AJ583" s="154"/>
      <c r="AK583" s="154"/>
      <c r="AL583" s="96"/>
      <c r="AM583" s="96"/>
      <c r="AN583" s="160"/>
      <c r="AO583" s="160"/>
      <c r="AP583" s="160"/>
      <c r="AQ583" s="160"/>
      <c r="AR583" s="132"/>
      <c r="AS583" s="132"/>
    </row>
    <row r="584" spans="13:45">
      <c r="M584" s="97"/>
      <c r="N584" s="97"/>
      <c r="P584" s="98"/>
      <c r="W584" s="154"/>
      <c r="X584" s="145"/>
      <c r="Y584" s="145"/>
      <c r="Z584" s="145"/>
      <c r="AA584" s="145"/>
      <c r="AB584" s="145"/>
      <c r="AC584" s="145"/>
      <c r="AD584" s="145"/>
      <c r="AE584" s="145"/>
      <c r="AF584" s="149"/>
      <c r="AG584" s="154"/>
      <c r="AH584" s="154"/>
      <c r="AI584" s="154"/>
      <c r="AJ584" s="154"/>
      <c r="AK584" s="154"/>
      <c r="AL584" s="96"/>
      <c r="AM584" s="96"/>
      <c r="AN584" s="160"/>
      <c r="AO584" s="160"/>
      <c r="AP584" s="160"/>
      <c r="AQ584" s="160"/>
      <c r="AR584" s="132"/>
      <c r="AS584" s="132"/>
    </row>
    <row r="585" spans="13:45">
      <c r="M585" s="97"/>
      <c r="N585" s="97"/>
      <c r="P585" s="98"/>
      <c r="W585" s="154"/>
      <c r="X585" s="145"/>
      <c r="Y585" s="145"/>
      <c r="Z585" s="145"/>
      <c r="AA585" s="145"/>
      <c r="AB585" s="145"/>
      <c r="AC585" s="145"/>
      <c r="AD585" s="145"/>
      <c r="AE585" s="145"/>
      <c r="AF585" s="149"/>
      <c r="AG585" s="154"/>
      <c r="AH585" s="154"/>
      <c r="AI585" s="154"/>
      <c r="AJ585" s="154"/>
      <c r="AK585" s="154"/>
      <c r="AL585" s="96"/>
      <c r="AM585" s="96"/>
      <c r="AN585" s="160"/>
      <c r="AO585" s="160"/>
      <c r="AP585" s="160"/>
      <c r="AQ585" s="160"/>
      <c r="AR585" s="132"/>
      <c r="AS585" s="132"/>
    </row>
    <row r="586" spans="13:45">
      <c r="M586" s="97"/>
      <c r="N586" s="97"/>
      <c r="P586" s="98"/>
      <c r="W586" s="154"/>
      <c r="X586" s="145"/>
      <c r="Y586" s="145"/>
      <c r="Z586" s="145"/>
      <c r="AA586" s="145"/>
      <c r="AB586" s="145"/>
      <c r="AC586" s="145"/>
      <c r="AD586" s="145"/>
      <c r="AE586" s="145"/>
      <c r="AF586" s="149"/>
      <c r="AG586" s="154"/>
      <c r="AH586" s="154"/>
      <c r="AI586" s="154"/>
      <c r="AJ586" s="154"/>
      <c r="AK586" s="154"/>
      <c r="AL586" s="96"/>
      <c r="AM586" s="96"/>
      <c r="AN586" s="160"/>
      <c r="AO586" s="160"/>
      <c r="AP586" s="160"/>
      <c r="AQ586" s="160"/>
      <c r="AR586" s="132"/>
      <c r="AS586" s="132"/>
    </row>
    <row r="587" spans="13:45">
      <c r="M587" s="97"/>
      <c r="N587" s="97"/>
      <c r="P587" s="98"/>
      <c r="W587" s="154"/>
      <c r="X587" s="145"/>
      <c r="Y587" s="145"/>
      <c r="Z587" s="145"/>
      <c r="AA587" s="145"/>
      <c r="AB587" s="145"/>
      <c r="AC587" s="145"/>
      <c r="AD587" s="145"/>
      <c r="AE587" s="145"/>
      <c r="AF587" s="149"/>
      <c r="AG587" s="154"/>
      <c r="AH587" s="154"/>
      <c r="AI587" s="154"/>
      <c r="AJ587" s="154"/>
      <c r="AK587" s="154"/>
      <c r="AL587" s="96"/>
      <c r="AM587" s="96"/>
      <c r="AN587" s="160"/>
      <c r="AO587" s="160"/>
      <c r="AP587" s="160"/>
      <c r="AQ587" s="160"/>
      <c r="AR587" s="132"/>
      <c r="AS587" s="132"/>
    </row>
    <row r="588" spans="13:45">
      <c r="M588" s="97"/>
      <c r="N588" s="97"/>
      <c r="P588" s="98"/>
      <c r="W588" s="154"/>
      <c r="X588" s="145"/>
      <c r="Y588" s="145"/>
      <c r="Z588" s="145"/>
      <c r="AA588" s="145"/>
      <c r="AB588" s="145"/>
      <c r="AC588" s="145"/>
      <c r="AD588" s="145"/>
      <c r="AE588" s="145"/>
      <c r="AF588" s="149"/>
      <c r="AG588" s="154"/>
      <c r="AH588" s="154"/>
      <c r="AI588" s="154"/>
      <c r="AJ588" s="154"/>
      <c r="AK588" s="154"/>
      <c r="AL588" s="96"/>
      <c r="AM588" s="96"/>
      <c r="AN588" s="160"/>
      <c r="AO588" s="160"/>
      <c r="AP588" s="160"/>
      <c r="AQ588" s="160"/>
      <c r="AR588" s="132"/>
      <c r="AS588" s="132"/>
    </row>
    <row r="589" spans="13:45">
      <c r="M589" s="97"/>
      <c r="N589" s="97"/>
      <c r="P589" s="98"/>
      <c r="W589" s="154"/>
      <c r="X589" s="145"/>
      <c r="Y589" s="145"/>
      <c r="Z589" s="145"/>
      <c r="AA589" s="145"/>
      <c r="AB589" s="145"/>
      <c r="AC589" s="145"/>
      <c r="AD589" s="145"/>
      <c r="AE589" s="145"/>
      <c r="AF589" s="149"/>
      <c r="AG589" s="154"/>
      <c r="AH589" s="154"/>
      <c r="AI589" s="154"/>
      <c r="AJ589" s="154"/>
      <c r="AK589" s="154"/>
      <c r="AL589" s="96"/>
      <c r="AM589" s="96"/>
      <c r="AN589" s="160"/>
      <c r="AO589" s="160"/>
      <c r="AP589" s="160"/>
      <c r="AQ589" s="160"/>
      <c r="AR589" s="132"/>
      <c r="AS589" s="132"/>
    </row>
    <row r="590" spans="13:45">
      <c r="M590" s="97"/>
      <c r="N590" s="97"/>
      <c r="P590" s="98"/>
      <c r="W590" s="154"/>
      <c r="X590" s="145"/>
      <c r="Y590" s="145"/>
      <c r="Z590" s="145"/>
      <c r="AA590" s="145"/>
      <c r="AB590" s="145"/>
      <c r="AC590" s="145"/>
      <c r="AD590" s="145"/>
      <c r="AE590" s="145"/>
      <c r="AF590" s="149"/>
      <c r="AG590" s="154"/>
      <c r="AH590" s="154"/>
      <c r="AI590" s="154"/>
      <c r="AJ590" s="154"/>
      <c r="AK590" s="154"/>
      <c r="AL590" s="96"/>
      <c r="AM590" s="96"/>
      <c r="AN590" s="160"/>
      <c r="AO590" s="160"/>
      <c r="AP590" s="160"/>
      <c r="AQ590" s="160"/>
      <c r="AR590" s="132"/>
      <c r="AS590" s="132"/>
    </row>
    <row r="591" spans="13:45">
      <c r="M591" s="97"/>
      <c r="N591" s="97"/>
      <c r="P591" s="98"/>
      <c r="W591" s="154"/>
      <c r="X591" s="145"/>
      <c r="Y591" s="145"/>
      <c r="Z591" s="145"/>
      <c r="AA591" s="145"/>
      <c r="AB591" s="145"/>
      <c r="AC591" s="145"/>
      <c r="AD591" s="145"/>
      <c r="AE591" s="145"/>
      <c r="AF591" s="149"/>
      <c r="AG591" s="154"/>
      <c r="AH591" s="154"/>
      <c r="AI591" s="154"/>
      <c r="AJ591" s="154"/>
      <c r="AK591" s="154"/>
      <c r="AL591" s="96"/>
      <c r="AM591" s="96"/>
      <c r="AN591" s="160"/>
      <c r="AO591" s="160"/>
      <c r="AP591" s="160"/>
      <c r="AQ591" s="160"/>
      <c r="AR591" s="132"/>
      <c r="AS591" s="132"/>
    </row>
    <row r="592" spans="13:45">
      <c r="M592" s="97"/>
      <c r="N592" s="97"/>
      <c r="P592" s="98"/>
      <c r="W592" s="154"/>
      <c r="X592" s="145"/>
      <c r="Y592" s="145"/>
      <c r="Z592" s="145"/>
      <c r="AA592" s="145"/>
      <c r="AB592" s="145"/>
      <c r="AC592" s="145"/>
      <c r="AD592" s="145"/>
      <c r="AE592" s="145"/>
      <c r="AF592" s="149"/>
      <c r="AG592" s="154"/>
      <c r="AH592" s="154"/>
      <c r="AI592" s="154"/>
      <c r="AJ592" s="154"/>
      <c r="AK592" s="154"/>
      <c r="AL592" s="96"/>
      <c r="AM592" s="96"/>
      <c r="AN592" s="160"/>
      <c r="AO592" s="160"/>
      <c r="AP592" s="160"/>
      <c r="AQ592" s="160"/>
      <c r="AR592" s="132"/>
      <c r="AS592" s="132"/>
    </row>
    <row r="593" spans="13:45">
      <c r="M593" s="97"/>
      <c r="N593" s="97"/>
      <c r="P593" s="98"/>
      <c r="W593" s="154"/>
      <c r="X593" s="145"/>
      <c r="Y593" s="145"/>
      <c r="Z593" s="145"/>
      <c r="AA593" s="145"/>
      <c r="AB593" s="145"/>
      <c r="AC593" s="145"/>
      <c r="AD593" s="145"/>
      <c r="AE593" s="145"/>
      <c r="AF593" s="149"/>
      <c r="AG593" s="154"/>
      <c r="AH593" s="154"/>
      <c r="AI593" s="154"/>
      <c r="AJ593" s="154"/>
      <c r="AK593" s="154"/>
      <c r="AL593" s="96"/>
      <c r="AM593" s="96"/>
      <c r="AN593" s="160"/>
      <c r="AO593" s="160"/>
      <c r="AP593" s="160"/>
      <c r="AQ593" s="160"/>
      <c r="AR593" s="132"/>
      <c r="AS593" s="132"/>
    </row>
    <row r="594" spans="13:45">
      <c r="M594" s="97"/>
      <c r="N594" s="97"/>
      <c r="P594" s="98"/>
      <c r="W594" s="154"/>
      <c r="X594" s="145"/>
      <c r="Y594" s="145"/>
      <c r="Z594" s="145"/>
      <c r="AA594" s="145"/>
      <c r="AB594" s="145"/>
      <c r="AC594" s="145"/>
      <c r="AD594" s="145"/>
      <c r="AE594" s="145"/>
      <c r="AF594" s="149"/>
      <c r="AG594" s="154"/>
      <c r="AH594" s="154"/>
      <c r="AI594" s="154"/>
      <c r="AJ594" s="154"/>
      <c r="AK594" s="154"/>
      <c r="AL594" s="96"/>
      <c r="AM594" s="96"/>
      <c r="AN594" s="160"/>
      <c r="AO594" s="160"/>
      <c r="AP594" s="160"/>
      <c r="AQ594" s="160"/>
      <c r="AR594" s="132"/>
      <c r="AS594" s="132"/>
    </row>
    <row r="595" spans="13:45">
      <c r="M595" s="97"/>
      <c r="N595" s="97"/>
      <c r="P595" s="98"/>
      <c r="W595" s="154"/>
      <c r="X595" s="145"/>
      <c r="Y595" s="145"/>
      <c r="Z595" s="145"/>
      <c r="AA595" s="145"/>
      <c r="AB595" s="145"/>
      <c r="AC595" s="145"/>
      <c r="AD595" s="145"/>
      <c r="AE595" s="145"/>
      <c r="AF595" s="149"/>
      <c r="AG595" s="154"/>
      <c r="AH595" s="154"/>
      <c r="AI595" s="154"/>
      <c r="AJ595" s="154"/>
      <c r="AK595" s="154"/>
      <c r="AL595" s="96"/>
      <c r="AM595" s="96"/>
      <c r="AN595" s="160"/>
      <c r="AO595" s="160"/>
      <c r="AP595" s="160"/>
      <c r="AQ595" s="160"/>
      <c r="AR595" s="132"/>
      <c r="AS595" s="132"/>
    </row>
    <row r="596" spans="13:45">
      <c r="M596" s="97"/>
      <c r="N596" s="97"/>
      <c r="P596" s="98"/>
      <c r="W596" s="154"/>
      <c r="X596" s="145"/>
      <c r="Y596" s="145"/>
      <c r="Z596" s="145"/>
      <c r="AA596" s="145"/>
      <c r="AB596" s="145"/>
      <c r="AC596" s="145"/>
      <c r="AD596" s="145"/>
      <c r="AE596" s="145"/>
      <c r="AF596" s="149"/>
      <c r="AG596" s="154"/>
      <c r="AH596" s="154"/>
      <c r="AI596" s="154"/>
      <c r="AJ596" s="154"/>
      <c r="AK596" s="154"/>
      <c r="AL596" s="96"/>
      <c r="AM596" s="96"/>
      <c r="AN596" s="160"/>
      <c r="AO596" s="160"/>
      <c r="AP596" s="160"/>
      <c r="AQ596" s="160"/>
      <c r="AR596" s="132"/>
      <c r="AS596" s="132"/>
    </row>
    <row r="597" spans="13:45">
      <c r="M597" s="97"/>
      <c r="N597" s="97"/>
      <c r="P597" s="98"/>
      <c r="W597" s="154"/>
      <c r="X597" s="145"/>
      <c r="Y597" s="145"/>
      <c r="Z597" s="145"/>
      <c r="AA597" s="145"/>
      <c r="AB597" s="145"/>
      <c r="AC597" s="145"/>
      <c r="AD597" s="145"/>
      <c r="AE597" s="145"/>
      <c r="AF597" s="149"/>
      <c r="AG597" s="154"/>
      <c r="AH597" s="154"/>
      <c r="AI597" s="154"/>
      <c r="AJ597" s="154"/>
      <c r="AK597" s="154"/>
      <c r="AL597" s="96"/>
      <c r="AM597" s="96"/>
      <c r="AN597" s="160"/>
      <c r="AO597" s="160"/>
      <c r="AP597" s="160"/>
      <c r="AQ597" s="160"/>
      <c r="AR597" s="132"/>
      <c r="AS597" s="132"/>
    </row>
    <row r="598" spans="13:45">
      <c r="M598" s="97"/>
      <c r="N598" s="97"/>
      <c r="P598" s="98"/>
      <c r="W598" s="154"/>
      <c r="X598" s="145"/>
      <c r="Y598" s="145"/>
      <c r="Z598" s="145"/>
      <c r="AA598" s="145"/>
      <c r="AB598" s="145"/>
      <c r="AC598" s="145"/>
      <c r="AD598" s="145"/>
      <c r="AE598" s="145"/>
      <c r="AF598" s="149"/>
      <c r="AG598" s="154"/>
      <c r="AH598" s="154"/>
      <c r="AI598" s="154"/>
      <c r="AJ598" s="154"/>
      <c r="AK598" s="154"/>
      <c r="AL598" s="96"/>
      <c r="AM598" s="96"/>
      <c r="AN598" s="160"/>
      <c r="AO598" s="160"/>
      <c r="AP598" s="160"/>
      <c r="AQ598" s="160"/>
      <c r="AR598" s="132"/>
      <c r="AS598" s="132"/>
    </row>
    <row r="599" spans="13:45">
      <c r="M599" s="97"/>
      <c r="N599" s="97"/>
      <c r="P599" s="98"/>
      <c r="W599" s="154"/>
      <c r="X599" s="145"/>
      <c r="Y599" s="145"/>
      <c r="Z599" s="145"/>
      <c r="AA599" s="145"/>
      <c r="AB599" s="145"/>
      <c r="AC599" s="145"/>
      <c r="AD599" s="145"/>
      <c r="AE599" s="145"/>
      <c r="AF599" s="149"/>
      <c r="AG599" s="154"/>
      <c r="AH599" s="154"/>
      <c r="AI599" s="154"/>
      <c r="AJ599" s="154"/>
      <c r="AK599" s="154"/>
      <c r="AL599" s="96"/>
      <c r="AM599" s="96"/>
      <c r="AN599" s="160"/>
      <c r="AO599" s="160"/>
      <c r="AP599" s="160"/>
      <c r="AQ599" s="160"/>
      <c r="AR599" s="132"/>
      <c r="AS599" s="132"/>
    </row>
    <row r="600" spans="13:45">
      <c r="M600" s="97"/>
      <c r="N600" s="97"/>
      <c r="P600" s="98"/>
      <c r="W600" s="154"/>
      <c r="X600" s="145"/>
      <c r="Y600" s="145"/>
      <c r="Z600" s="145"/>
      <c r="AA600" s="145"/>
      <c r="AB600" s="145"/>
      <c r="AC600" s="145"/>
      <c r="AD600" s="145"/>
      <c r="AE600" s="145"/>
      <c r="AF600" s="149"/>
      <c r="AG600" s="154"/>
      <c r="AH600" s="154"/>
      <c r="AI600" s="154"/>
      <c r="AJ600" s="154"/>
      <c r="AK600" s="154"/>
      <c r="AL600" s="96"/>
      <c r="AM600" s="96"/>
      <c r="AN600" s="160"/>
      <c r="AO600" s="160"/>
      <c r="AP600" s="160"/>
      <c r="AQ600" s="160"/>
      <c r="AR600" s="132"/>
      <c r="AS600" s="132"/>
    </row>
    <row r="601" spans="13:45">
      <c r="M601" s="97"/>
      <c r="N601" s="97"/>
      <c r="P601" s="98"/>
      <c r="W601" s="154"/>
      <c r="X601" s="145"/>
      <c r="Y601" s="145"/>
      <c r="Z601" s="145"/>
      <c r="AA601" s="145"/>
      <c r="AB601" s="145"/>
      <c r="AC601" s="145"/>
      <c r="AD601" s="145"/>
      <c r="AE601" s="145"/>
      <c r="AF601" s="149"/>
      <c r="AG601" s="154"/>
      <c r="AH601" s="154"/>
      <c r="AI601" s="154"/>
      <c r="AJ601" s="154"/>
      <c r="AK601" s="154"/>
      <c r="AL601" s="96"/>
      <c r="AM601" s="96"/>
      <c r="AN601" s="160"/>
      <c r="AO601" s="160"/>
      <c r="AP601" s="160"/>
      <c r="AQ601" s="160"/>
      <c r="AR601" s="132"/>
      <c r="AS601" s="132"/>
    </row>
    <row r="602" spans="13:45">
      <c r="M602" s="97"/>
      <c r="N602" s="97"/>
      <c r="P602" s="98"/>
      <c r="W602" s="154"/>
      <c r="X602" s="145"/>
      <c r="Y602" s="145"/>
      <c r="Z602" s="145"/>
      <c r="AA602" s="145"/>
      <c r="AB602" s="145"/>
      <c r="AC602" s="145"/>
      <c r="AD602" s="145"/>
      <c r="AE602" s="145"/>
      <c r="AF602" s="149"/>
      <c r="AG602" s="154"/>
      <c r="AH602" s="154"/>
      <c r="AI602" s="154"/>
      <c r="AJ602" s="154"/>
      <c r="AK602" s="154"/>
      <c r="AL602" s="96"/>
      <c r="AM602" s="96"/>
      <c r="AN602" s="160"/>
      <c r="AO602" s="160"/>
      <c r="AP602" s="160"/>
      <c r="AQ602" s="160"/>
      <c r="AR602" s="132"/>
      <c r="AS602" s="132"/>
    </row>
    <row r="603" spans="13:45">
      <c r="M603" s="97"/>
      <c r="N603" s="97"/>
      <c r="P603" s="98"/>
      <c r="W603" s="154"/>
      <c r="X603" s="145"/>
      <c r="Y603" s="145"/>
      <c r="Z603" s="145"/>
      <c r="AA603" s="145"/>
      <c r="AB603" s="145"/>
      <c r="AC603" s="145"/>
      <c r="AD603" s="145"/>
      <c r="AE603" s="145"/>
      <c r="AF603" s="149"/>
      <c r="AG603" s="154"/>
      <c r="AH603" s="154"/>
      <c r="AI603" s="154"/>
      <c r="AJ603" s="154"/>
      <c r="AK603" s="154"/>
      <c r="AL603" s="96"/>
      <c r="AM603" s="96"/>
      <c r="AN603" s="160"/>
      <c r="AO603" s="160"/>
      <c r="AP603" s="160"/>
      <c r="AQ603" s="160"/>
      <c r="AR603" s="132"/>
      <c r="AS603" s="132"/>
    </row>
    <row r="604" spans="13:45">
      <c r="M604" s="97"/>
      <c r="N604" s="97"/>
      <c r="P604" s="98"/>
      <c r="W604" s="154"/>
      <c r="X604" s="145"/>
      <c r="Y604" s="145"/>
      <c r="Z604" s="145"/>
      <c r="AA604" s="145"/>
      <c r="AB604" s="145"/>
      <c r="AC604" s="145"/>
      <c r="AD604" s="145"/>
      <c r="AE604" s="145"/>
      <c r="AF604" s="149"/>
      <c r="AG604" s="154"/>
      <c r="AH604" s="154"/>
      <c r="AI604" s="154"/>
      <c r="AJ604" s="154"/>
      <c r="AK604" s="154"/>
      <c r="AL604" s="96"/>
      <c r="AM604" s="96"/>
      <c r="AN604" s="160"/>
      <c r="AO604" s="160"/>
      <c r="AP604" s="160"/>
      <c r="AQ604" s="160"/>
      <c r="AR604" s="132"/>
      <c r="AS604" s="132"/>
    </row>
    <row r="605" spans="13:45">
      <c r="M605" s="97"/>
      <c r="N605" s="97"/>
      <c r="P605" s="98"/>
      <c r="W605" s="154"/>
      <c r="X605" s="145"/>
      <c r="Y605" s="145"/>
      <c r="Z605" s="145"/>
      <c r="AA605" s="145"/>
      <c r="AB605" s="145"/>
      <c r="AC605" s="145"/>
      <c r="AD605" s="145"/>
      <c r="AE605" s="145"/>
      <c r="AF605" s="149"/>
      <c r="AG605" s="154"/>
      <c r="AH605" s="154"/>
      <c r="AI605" s="154"/>
      <c r="AJ605" s="154"/>
      <c r="AK605" s="154"/>
      <c r="AL605" s="96"/>
      <c r="AM605" s="96"/>
      <c r="AN605" s="160"/>
      <c r="AO605" s="160"/>
      <c r="AP605" s="160"/>
      <c r="AQ605" s="160"/>
      <c r="AR605" s="132"/>
      <c r="AS605" s="132"/>
    </row>
    <row r="606" spans="13:45">
      <c r="M606" s="97"/>
      <c r="N606" s="97"/>
      <c r="P606" s="98"/>
      <c r="W606" s="154"/>
      <c r="X606" s="145"/>
      <c r="Y606" s="145"/>
      <c r="Z606" s="145"/>
      <c r="AA606" s="145"/>
      <c r="AB606" s="145"/>
      <c r="AC606" s="145"/>
      <c r="AD606" s="145"/>
      <c r="AE606" s="145"/>
      <c r="AF606" s="149"/>
      <c r="AG606" s="154"/>
      <c r="AH606" s="154"/>
      <c r="AI606" s="154"/>
      <c r="AJ606" s="154"/>
      <c r="AK606" s="154"/>
      <c r="AL606" s="96"/>
      <c r="AM606" s="96"/>
      <c r="AN606" s="160"/>
      <c r="AO606" s="160"/>
      <c r="AP606" s="160"/>
      <c r="AQ606" s="160"/>
      <c r="AR606" s="132"/>
      <c r="AS606" s="132"/>
    </row>
    <row r="607" spans="13:45">
      <c r="M607" s="97"/>
      <c r="N607" s="97"/>
      <c r="P607" s="98"/>
      <c r="W607" s="154"/>
      <c r="X607" s="145"/>
      <c r="Y607" s="145"/>
      <c r="Z607" s="145"/>
      <c r="AA607" s="145"/>
      <c r="AB607" s="145"/>
      <c r="AC607" s="145"/>
      <c r="AD607" s="145"/>
      <c r="AE607" s="145"/>
      <c r="AF607" s="149"/>
      <c r="AG607" s="154"/>
      <c r="AH607" s="154"/>
      <c r="AI607" s="154"/>
      <c r="AJ607" s="154"/>
      <c r="AK607" s="154"/>
      <c r="AL607" s="96"/>
      <c r="AM607" s="96"/>
      <c r="AN607" s="160"/>
      <c r="AO607" s="160"/>
      <c r="AP607" s="160"/>
      <c r="AQ607" s="160"/>
      <c r="AR607" s="132"/>
      <c r="AS607" s="132"/>
    </row>
    <row r="608" spans="13:45">
      <c r="M608" s="97"/>
      <c r="N608" s="97"/>
      <c r="P608" s="98"/>
      <c r="W608" s="154"/>
      <c r="X608" s="145"/>
      <c r="Y608" s="145"/>
      <c r="Z608" s="145"/>
      <c r="AA608" s="145"/>
      <c r="AB608" s="145"/>
      <c r="AC608" s="145"/>
      <c r="AD608" s="145"/>
      <c r="AE608" s="145"/>
      <c r="AF608" s="149"/>
      <c r="AG608" s="154"/>
      <c r="AH608" s="154"/>
      <c r="AI608" s="154"/>
      <c r="AJ608" s="154"/>
      <c r="AK608" s="154"/>
      <c r="AL608" s="96"/>
      <c r="AM608" s="96"/>
      <c r="AN608" s="160"/>
      <c r="AO608" s="160"/>
      <c r="AP608" s="160"/>
      <c r="AQ608" s="160"/>
      <c r="AR608" s="132"/>
      <c r="AS608" s="132"/>
    </row>
    <row r="609" spans="13:45">
      <c r="M609" s="97"/>
      <c r="N609" s="97"/>
      <c r="P609" s="98"/>
      <c r="W609" s="154"/>
      <c r="X609" s="145"/>
      <c r="Y609" s="145"/>
      <c r="Z609" s="145"/>
      <c r="AA609" s="145"/>
      <c r="AB609" s="145"/>
      <c r="AC609" s="145"/>
      <c r="AD609" s="145"/>
      <c r="AE609" s="145"/>
      <c r="AF609" s="149"/>
      <c r="AG609" s="154"/>
      <c r="AH609" s="154"/>
      <c r="AI609" s="154"/>
      <c r="AJ609" s="154"/>
      <c r="AK609" s="154"/>
      <c r="AL609" s="96"/>
      <c r="AM609" s="96"/>
      <c r="AN609" s="160"/>
      <c r="AO609" s="160"/>
      <c r="AP609" s="160"/>
      <c r="AQ609" s="160"/>
      <c r="AR609" s="132"/>
      <c r="AS609" s="132"/>
    </row>
    <row r="610" spans="13:45">
      <c r="M610" s="97"/>
      <c r="N610" s="97"/>
      <c r="P610" s="98"/>
      <c r="W610" s="154"/>
      <c r="X610" s="145"/>
      <c r="Y610" s="145"/>
      <c r="Z610" s="145"/>
      <c r="AA610" s="145"/>
      <c r="AB610" s="145"/>
      <c r="AC610" s="145"/>
      <c r="AD610" s="145"/>
      <c r="AE610" s="145"/>
      <c r="AF610" s="149"/>
      <c r="AG610" s="154"/>
      <c r="AH610" s="154"/>
      <c r="AI610" s="154"/>
      <c r="AJ610" s="154"/>
      <c r="AK610" s="154"/>
      <c r="AL610" s="96"/>
      <c r="AM610" s="96"/>
      <c r="AN610" s="160"/>
      <c r="AO610" s="160"/>
      <c r="AP610" s="160"/>
      <c r="AQ610" s="160"/>
      <c r="AR610" s="132"/>
      <c r="AS610" s="132"/>
    </row>
    <row r="611" spans="13:45">
      <c r="M611" s="97"/>
      <c r="N611" s="97"/>
      <c r="P611" s="98"/>
      <c r="W611" s="154"/>
      <c r="X611" s="145"/>
      <c r="Y611" s="145"/>
      <c r="Z611" s="145"/>
      <c r="AA611" s="145"/>
      <c r="AB611" s="145"/>
      <c r="AC611" s="145"/>
      <c r="AD611" s="145"/>
      <c r="AE611" s="145"/>
      <c r="AF611" s="149"/>
      <c r="AG611" s="154"/>
      <c r="AH611" s="154"/>
      <c r="AI611" s="154"/>
      <c r="AJ611" s="154"/>
      <c r="AK611" s="154"/>
      <c r="AL611" s="96"/>
      <c r="AM611" s="96"/>
      <c r="AN611" s="160"/>
      <c r="AO611" s="160"/>
      <c r="AP611" s="160"/>
      <c r="AQ611" s="160"/>
      <c r="AR611" s="132"/>
      <c r="AS611" s="132"/>
    </row>
    <row r="612" spans="13:45">
      <c r="M612" s="97"/>
      <c r="N612" s="97"/>
      <c r="P612" s="98"/>
      <c r="W612" s="154"/>
      <c r="X612" s="145"/>
      <c r="Y612" s="145"/>
      <c r="Z612" s="145"/>
      <c r="AA612" s="145"/>
      <c r="AB612" s="145"/>
      <c r="AC612" s="145"/>
      <c r="AD612" s="145"/>
      <c r="AE612" s="145"/>
      <c r="AF612" s="149"/>
      <c r="AG612" s="154"/>
      <c r="AH612" s="154"/>
      <c r="AI612" s="154"/>
      <c r="AJ612" s="154"/>
      <c r="AK612" s="154"/>
      <c r="AL612" s="96"/>
      <c r="AM612" s="96"/>
      <c r="AN612" s="160"/>
      <c r="AO612" s="160"/>
      <c r="AP612" s="160"/>
      <c r="AQ612" s="160"/>
      <c r="AR612" s="132"/>
      <c r="AS612" s="132"/>
    </row>
    <row r="613" spans="13:45">
      <c r="M613" s="97"/>
      <c r="N613" s="97"/>
      <c r="P613" s="98"/>
      <c r="W613" s="154"/>
      <c r="X613" s="145"/>
      <c r="Y613" s="145"/>
      <c r="Z613" s="145"/>
      <c r="AA613" s="145"/>
      <c r="AB613" s="145"/>
      <c r="AC613" s="145"/>
      <c r="AD613" s="145"/>
      <c r="AE613" s="145"/>
      <c r="AF613" s="149"/>
      <c r="AG613" s="154"/>
      <c r="AH613" s="154"/>
      <c r="AI613" s="154"/>
      <c r="AJ613" s="154"/>
      <c r="AK613" s="154"/>
      <c r="AL613" s="96"/>
      <c r="AM613" s="96"/>
      <c r="AN613" s="160"/>
      <c r="AO613" s="160"/>
      <c r="AP613" s="160"/>
      <c r="AQ613" s="160"/>
      <c r="AR613" s="132"/>
      <c r="AS613" s="132"/>
    </row>
    <row r="614" spans="13:45">
      <c r="M614" s="97"/>
      <c r="N614" s="97"/>
      <c r="P614" s="98"/>
      <c r="W614" s="154"/>
      <c r="X614" s="145"/>
      <c r="Y614" s="145"/>
      <c r="Z614" s="145"/>
      <c r="AA614" s="145"/>
      <c r="AB614" s="145"/>
      <c r="AC614" s="145"/>
      <c r="AD614" s="145"/>
      <c r="AE614" s="145"/>
      <c r="AF614" s="149"/>
      <c r="AG614" s="154"/>
      <c r="AH614" s="154"/>
      <c r="AI614" s="154"/>
      <c r="AJ614" s="154"/>
      <c r="AK614" s="154"/>
      <c r="AL614" s="96"/>
      <c r="AM614" s="96"/>
      <c r="AN614" s="160"/>
      <c r="AO614" s="160"/>
      <c r="AP614" s="160"/>
      <c r="AQ614" s="160"/>
      <c r="AR614" s="132"/>
      <c r="AS614" s="132"/>
    </row>
    <row r="615" spans="13:45">
      <c r="M615" s="97"/>
      <c r="N615" s="97"/>
      <c r="P615" s="98"/>
      <c r="W615" s="154"/>
      <c r="X615" s="145"/>
      <c r="Y615" s="145"/>
      <c r="Z615" s="145"/>
      <c r="AA615" s="145"/>
      <c r="AB615" s="145"/>
      <c r="AC615" s="145"/>
      <c r="AD615" s="145"/>
      <c r="AE615" s="145"/>
      <c r="AF615" s="149"/>
      <c r="AG615" s="154"/>
      <c r="AH615" s="154"/>
      <c r="AI615" s="154"/>
      <c r="AJ615" s="154"/>
      <c r="AK615" s="154"/>
      <c r="AL615" s="96"/>
      <c r="AM615" s="96"/>
      <c r="AN615" s="160"/>
      <c r="AO615" s="160"/>
      <c r="AP615" s="160"/>
      <c r="AQ615" s="160"/>
      <c r="AR615" s="132"/>
      <c r="AS615" s="132"/>
    </row>
    <row r="616" spans="13:45">
      <c r="M616" s="97"/>
      <c r="N616" s="97"/>
      <c r="P616" s="98"/>
      <c r="W616" s="154"/>
      <c r="X616" s="145"/>
      <c r="Y616" s="145"/>
      <c r="Z616" s="145"/>
      <c r="AA616" s="145"/>
      <c r="AB616" s="145"/>
      <c r="AC616" s="145"/>
      <c r="AD616" s="145"/>
      <c r="AE616" s="145"/>
      <c r="AF616" s="149"/>
      <c r="AG616" s="154"/>
      <c r="AH616" s="154"/>
      <c r="AI616" s="154"/>
      <c r="AJ616" s="154"/>
      <c r="AK616" s="154"/>
      <c r="AL616" s="96"/>
      <c r="AM616" s="96"/>
      <c r="AN616" s="160"/>
      <c r="AO616" s="160"/>
      <c r="AP616" s="160"/>
      <c r="AQ616" s="160"/>
      <c r="AR616" s="132"/>
      <c r="AS616" s="132"/>
    </row>
    <row r="617" spans="13:45">
      <c r="M617" s="97"/>
      <c r="N617" s="97"/>
      <c r="P617" s="98"/>
      <c r="W617" s="154"/>
      <c r="X617" s="145"/>
      <c r="Y617" s="145"/>
      <c r="Z617" s="145"/>
      <c r="AA617" s="145"/>
      <c r="AB617" s="145"/>
      <c r="AC617" s="145"/>
      <c r="AD617" s="145"/>
      <c r="AE617" s="145"/>
      <c r="AF617" s="149"/>
      <c r="AG617" s="154"/>
      <c r="AH617" s="154"/>
      <c r="AI617" s="154"/>
      <c r="AJ617" s="154"/>
      <c r="AK617" s="154"/>
      <c r="AL617" s="96"/>
      <c r="AM617" s="96"/>
      <c r="AN617" s="160"/>
      <c r="AO617" s="160"/>
      <c r="AP617" s="160"/>
      <c r="AQ617" s="160"/>
      <c r="AR617" s="132"/>
      <c r="AS617" s="132"/>
    </row>
    <row r="618" spans="13:45">
      <c r="M618" s="97"/>
      <c r="N618" s="97"/>
      <c r="P618" s="98"/>
      <c r="W618" s="154"/>
      <c r="X618" s="145"/>
      <c r="Y618" s="145"/>
      <c r="Z618" s="145"/>
      <c r="AA618" s="145"/>
      <c r="AB618" s="145"/>
      <c r="AC618" s="145"/>
      <c r="AD618" s="145"/>
      <c r="AE618" s="145"/>
      <c r="AF618" s="149"/>
      <c r="AG618" s="154"/>
      <c r="AH618" s="154"/>
      <c r="AI618" s="154"/>
      <c r="AJ618" s="154"/>
      <c r="AK618" s="154"/>
      <c r="AL618" s="96"/>
      <c r="AM618" s="96"/>
      <c r="AN618" s="160"/>
      <c r="AO618" s="160"/>
      <c r="AP618" s="160"/>
      <c r="AQ618" s="160"/>
      <c r="AR618" s="132"/>
      <c r="AS618" s="132"/>
    </row>
    <row r="619" spans="13:45">
      <c r="M619" s="97"/>
      <c r="N619" s="97"/>
      <c r="P619" s="98"/>
      <c r="W619" s="154"/>
      <c r="X619" s="145"/>
      <c r="Y619" s="145"/>
      <c r="Z619" s="145"/>
      <c r="AA619" s="145"/>
      <c r="AB619" s="145"/>
      <c r="AC619" s="145"/>
      <c r="AD619" s="145"/>
      <c r="AE619" s="145"/>
      <c r="AF619" s="149"/>
      <c r="AG619" s="154"/>
      <c r="AH619" s="154"/>
      <c r="AI619" s="154"/>
      <c r="AJ619" s="154"/>
      <c r="AK619" s="154"/>
      <c r="AL619" s="96"/>
      <c r="AM619" s="96"/>
      <c r="AN619" s="160"/>
      <c r="AO619" s="160"/>
      <c r="AP619" s="160"/>
      <c r="AQ619" s="160"/>
      <c r="AR619" s="132"/>
      <c r="AS619" s="132"/>
    </row>
    <row r="620" spans="13:45">
      <c r="M620" s="97"/>
      <c r="N620" s="97"/>
      <c r="P620" s="98"/>
      <c r="W620" s="154"/>
      <c r="X620" s="145"/>
      <c r="Y620" s="145"/>
      <c r="Z620" s="145"/>
      <c r="AA620" s="145"/>
      <c r="AB620" s="145"/>
      <c r="AC620" s="145"/>
      <c r="AD620" s="145"/>
      <c r="AE620" s="145"/>
      <c r="AF620" s="149"/>
      <c r="AG620" s="154"/>
      <c r="AH620" s="154"/>
      <c r="AI620" s="154"/>
      <c r="AJ620" s="154"/>
      <c r="AK620" s="154"/>
      <c r="AL620" s="96"/>
      <c r="AM620" s="96"/>
      <c r="AN620" s="160"/>
      <c r="AO620" s="160"/>
      <c r="AP620" s="160"/>
      <c r="AQ620" s="160"/>
      <c r="AR620" s="132"/>
      <c r="AS620" s="132"/>
    </row>
    <row r="621" spans="13:45">
      <c r="M621" s="97"/>
      <c r="N621" s="97"/>
      <c r="P621" s="98"/>
      <c r="W621" s="154"/>
      <c r="X621" s="145"/>
      <c r="Y621" s="145"/>
      <c r="Z621" s="145"/>
      <c r="AA621" s="145"/>
      <c r="AB621" s="145"/>
      <c r="AC621" s="145"/>
      <c r="AD621" s="145"/>
      <c r="AE621" s="145"/>
      <c r="AF621" s="149"/>
      <c r="AG621" s="154"/>
      <c r="AH621" s="154"/>
      <c r="AI621" s="154"/>
      <c r="AJ621" s="154"/>
      <c r="AK621" s="154"/>
      <c r="AL621" s="96"/>
      <c r="AM621" s="96"/>
      <c r="AN621" s="160"/>
      <c r="AO621" s="160"/>
      <c r="AP621" s="160"/>
      <c r="AQ621" s="160"/>
      <c r="AR621" s="132"/>
      <c r="AS621" s="132"/>
    </row>
    <row r="622" spans="13:45">
      <c r="M622" s="97"/>
      <c r="N622" s="97"/>
      <c r="P622" s="98"/>
      <c r="W622" s="154"/>
      <c r="X622" s="145"/>
      <c r="Y622" s="145"/>
      <c r="Z622" s="145"/>
      <c r="AA622" s="145"/>
      <c r="AB622" s="145"/>
      <c r="AC622" s="145"/>
      <c r="AD622" s="145"/>
      <c r="AE622" s="145"/>
      <c r="AF622" s="149"/>
      <c r="AG622" s="154"/>
      <c r="AH622" s="154"/>
      <c r="AI622" s="154"/>
      <c r="AJ622" s="154"/>
      <c r="AK622" s="154"/>
      <c r="AL622" s="96"/>
      <c r="AM622" s="96"/>
      <c r="AN622" s="160"/>
      <c r="AO622" s="160"/>
      <c r="AP622" s="160"/>
      <c r="AQ622" s="160"/>
      <c r="AR622" s="132"/>
      <c r="AS622" s="132"/>
    </row>
    <row r="623" spans="13:45">
      <c r="M623" s="97"/>
      <c r="N623" s="97"/>
      <c r="P623" s="98"/>
      <c r="W623" s="154"/>
      <c r="X623" s="145"/>
      <c r="Y623" s="145"/>
      <c r="Z623" s="145"/>
      <c r="AA623" s="145"/>
      <c r="AB623" s="145"/>
      <c r="AC623" s="145"/>
      <c r="AD623" s="145"/>
      <c r="AE623" s="145"/>
      <c r="AF623" s="149"/>
      <c r="AG623" s="154"/>
      <c r="AH623" s="154"/>
      <c r="AI623" s="154"/>
      <c r="AJ623" s="154"/>
      <c r="AK623" s="154"/>
      <c r="AL623" s="96"/>
      <c r="AM623" s="96"/>
      <c r="AN623" s="160"/>
      <c r="AO623" s="160"/>
      <c r="AP623" s="160"/>
      <c r="AQ623" s="160"/>
      <c r="AR623" s="132"/>
      <c r="AS623" s="132"/>
    </row>
    <row r="624" spans="13:45">
      <c r="M624" s="97"/>
      <c r="N624" s="97"/>
      <c r="P624" s="98"/>
      <c r="W624" s="154"/>
      <c r="X624" s="145"/>
      <c r="Y624" s="145"/>
      <c r="Z624" s="145"/>
      <c r="AA624" s="145"/>
      <c r="AB624" s="145"/>
      <c r="AC624" s="145"/>
      <c r="AD624" s="145"/>
      <c r="AE624" s="145"/>
      <c r="AF624" s="149"/>
      <c r="AG624" s="154"/>
      <c r="AH624" s="154"/>
      <c r="AI624" s="154"/>
      <c r="AJ624" s="154"/>
      <c r="AK624" s="154"/>
      <c r="AL624" s="96"/>
      <c r="AM624" s="96"/>
      <c r="AN624" s="160"/>
      <c r="AO624" s="160"/>
      <c r="AP624" s="160"/>
      <c r="AQ624" s="160"/>
      <c r="AR624" s="132"/>
      <c r="AS624" s="132"/>
    </row>
    <row r="625" spans="13:45">
      <c r="M625" s="97"/>
      <c r="N625" s="97"/>
      <c r="P625" s="98"/>
      <c r="W625" s="154"/>
      <c r="X625" s="145"/>
      <c r="Y625" s="145"/>
      <c r="Z625" s="145"/>
      <c r="AA625" s="145"/>
      <c r="AB625" s="145"/>
      <c r="AC625" s="145"/>
      <c r="AD625" s="145"/>
      <c r="AE625" s="145"/>
      <c r="AF625" s="149"/>
      <c r="AG625" s="154"/>
      <c r="AH625" s="154"/>
      <c r="AI625" s="154"/>
      <c r="AJ625" s="154"/>
      <c r="AK625" s="154"/>
      <c r="AL625" s="96"/>
      <c r="AM625" s="96"/>
      <c r="AN625" s="160"/>
      <c r="AO625" s="160"/>
      <c r="AP625" s="160"/>
      <c r="AQ625" s="160"/>
      <c r="AR625" s="132"/>
      <c r="AS625" s="132"/>
    </row>
    <row r="626" spans="13:45">
      <c r="M626" s="97"/>
      <c r="N626" s="97"/>
      <c r="P626" s="98"/>
      <c r="W626" s="154"/>
      <c r="X626" s="145"/>
      <c r="Y626" s="145"/>
      <c r="Z626" s="145"/>
      <c r="AA626" s="145"/>
      <c r="AB626" s="145"/>
      <c r="AC626" s="145"/>
      <c r="AD626" s="145"/>
      <c r="AE626" s="145"/>
      <c r="AF626" s="149"/>
      <c r="AG626" s="154"/>
      <c r="AH626" s="154"/>
      <c r="AI626" s="154"/>
      <c r="AJ626" s="154"/>
      <c r="AK626" s="154"/>
      <c r="AL626" s="96"/>
      <c r="AM626" s="96"/>
      <c r="AN626" s="160"/>
      <c r="AO626" s="160"/>
      <c r="AP626" s="160"/>
      <c r="AQ626" s="160"/>
      <c r="AR626" s="132"/>
      <c r="AS626" s="132"/>
    </row>
    <row r="627" spans="13:45">
      <c r="M627" s="97"/>
      <c r="N627" s="97"/>
      <c r="P627" s="98"/>
      <c r="W627" s="154"/>
      <c r="X627" s="145"/>
      <c r="Y627" s="145"/>
      <c r="Z627" s="145"/>
      <c r="AA627" s="145"/>
      <c r="AB627" s="145"/>
      <c r="AC627" s="145"/>
      <c r="AD627" s="145"/>
      <c r="AE627" s="145"/>
      <c r="AF627" s="149"/>
      <c r="AG627" s="154"/>
      <c r="AH627" s="154"/>
      <c r="AI627" s="154"/>
      <c r="AJ627" s="154"/>
      <c r="AK627" s="154"/>
      <c r="AL627" s="96"/>
      <c r="AM627" s="96"/>
      <c r="AN627" s="160"/>
      <c r="AO627" s="160"/>
      <c r="AP627" s="160"/>
      <c r="AQ627" s="160"/>
      <c r="AR627" s="132"/>
      <c r="AS627" s="132"/>
    </row>
    <row r="628" spans="13:45">
      <c r="M628" s="97"/>
      <c r="N628" s="97"/>
      <c r="P628" s="98"/>
      <c r="W628" s="154"/>
      <c r="X628" s="145"/>
      <c r="Y628" s="145"/>
      <c r="Z628" s="145"/>
      <c r="AA628" s="145"/>
      <c r="AB628" s="145"/>
      <c r="AC628" s="145"/>
      <c r="AD628" s="145"/>
      <c r="AE628" s="145"/>
      <c r="AF628" s="149"/>
      <c r="AG628" s="154"/>
      <c r="AH628" s="154"/>
      <c r="AI628" s="154"/>
      <c r="AJ628" s="154"/>
      <c r="AK628" s="154"/>
      <c r="AL628" s="96"/>
      <c r="AM628" s="96"/>
      <c r="AN628" s="160"/>
      <c r="AO628" s="160"/>
      <c r="AP628" s="160"/>
      <c r="AQ628" s="160"/>
      <c r="AR628" s="132"/>
      <c r="AS628" s="132"/>
    </row>
    <row r="629" spans="13:45">
      <c r="M629" s="97"/>
      <c r="N629" s="97"/>
      <c r="P629" s="98"/>
      <c r="W629" s="154"/>
      <c r="X629" s="145"/>
      <c r="Y629" s="145"/>
      <c r="Z629" s="145"/>
      <c r="AA629" s="145"/>
      <c r="AB629" s="145"/>
      <c r="AC629" s="145"/>
      <c r="AD629" s="145"/>
      <c r="AE629" s="145"/>
      <c r="AF629" s="149"/>
      <c r="AG629" s="154"/>
      <c r="AH629" s="154"/>
      <c r="AI629" s="154"/>
      <c r="AJ629" s="154"/>
      <c r="AK629" s="154"/>
      <c r="AL629" s="96"/>
      <c r="AM629" s="96"/>
      <c r="AN629" s="160"/>
      <c r="AO629" s="160"/>
      <c r="AP629" s="160"/>
      <c r="AQ629" s="160"/>
      <c r="AR629" s="132"/>
      <c r="AS629" s="132"/>
    </row>
    <row r="630" spans="13:45">
      <c r="M630" s="97"/>
      <c r="N630" s="97"/>
      <c r="P630" s="98"/>
      <c r="W630" s="154"/>
      <c r="X630" s="145"/>
      <c r="Y630" s="145"/>
      <c r="Z630" s="145"/>
      <c r="AA630" s="145"/>
      <c r="AB630" s="145"/>
      <c r="AC630" s="145"/>
      <c r="AD630" s="145"/>
      <c r="AE630" s="145"/>
      <c r="AF630" s="149"/>
      <c r="AG630" s="154"/>
      <c r="AH630" s="154"/>
      <c r="AI630" s="154"/>
      <c r="AJ630" s="154"/>
      <c r="AK630" s="154"/>
      <c r="AL630" s="96"/>
      <c r="AM630" s="96"/>
      <c r="AN630" s="160"/>
      <c r="AO630" s="160"/>
      <c r="AP630" s="160"/>
      <c r="AQ630" s="160"/>
      <c r="AR630" s="132"/>
      <c r="AS630" s="132"/>
    </row>
    <row r="631" spans="13:45">
      <c r="M631" s="97"/>
      <c r="N631" s="97"/>
      <c r="P631" s="98"/>
      <c r="W631" s="154"/>
      <c r="X631" s="145"/>
      <c r="Y631" s="145"/>
      <c r="Z631" s="145"/>
      <c r="AA631" s="145"/>
      <c r="AB631" s="145"/>
      <c r="AC631" s="145"/>
      <c r="AD631" s="145"/>
      <c r="AE631" s="145"/>
      <c r="AF631" s="149"/>
      <c r="AG631" s="154"/>
      <c r="AH631" s="154"/>
      <c r="AI631" s="154"/>
      <c r="AJ631" s="154"/>
      <c r="AK631" s="154"/>
      <c r="AL631" s="96"/>
      <c r="AM631" s="96"/>
      <c r="AN631" s="160"/>
      <c r="AO631" s="160"/>
      <c r="AP631" s="160"/>
      <c r="AQ631" s="160"/>
      <c r="AR631" s="132"/>
      <c r="AS631" s="132"/>
    </row>
    <row r="632" spans="13:45">
      <c r="M632" s="97"/>
      <c r="N632" s="97"/>
      <c r="P632" s="98"/>
      <c r="W632" s="154"/>
      <c r="X632" s="145"/>
      <c r="Y632" s="145"/>
      <c r="Z632" s="145"/>
      <c r="AA632" s="145"/>
      <c r="AB632" s="145"/>
      <c r="AC632" s="145"/>
      <c r="AD632" s="145"/>
      <c r="AE632" s="145"/>
      <c r="AF632" s="149"/>
      <c r="AG632" s="154"/>
      <c r="AH632" s="154"/>
      <c r="AI632" s="154"/>
      <c r="AJ632" s="154"/>
      <c r="AK632" s="154"/>
      <c r="AL632" s="96"/>
      <c r="AM632" s="96"/>
      <c r="AN632" s="160"/>
      <c r="AO632" s="160"/>
      <c r="AP632" s="160"/>
      <c r="AQ632" s="160"/>
      <c r="AR632" s="132"/>
      <c r="AS632" s="132"/>
    </row>
    <row r="633" spans="13:45">
      <c r="M633" s="97"/>
      <c r="N633" s="97"/>
      <c r="P633" s="98"/>
      <c r="W633" s="154"/>
      <c r="X633" s="145"/>
      <c r="Y633" s="145"/>
      <c r="Z633" s="145"/>
      <c r="AA633" s="145"/>
      <c r="AB633" s="145"/>
      <c r="AC633" s="145"/>
      <c r="AD633" s="145"/>
      <c r="AE633" s="145"/>
      <c r="AF633" s="149"/>
      <c r="AG633" s="154"/>
      <c r="AH633" s="154"/>
      <c r="AI633" s="154"/>
      <c r="AJ633" s="154"/>
      <c r="AK633" s="154"/>
      <c r="AL633" s="96"/>
      <c r="AM633" s="96"/>
      <c r="AN633" s="160"/>
      <c r="AO633" s="160"/>
      <c r="AP633" s="160"/>
      <c r="AQ633" s="160"/>
      <c r="AR633" s="132"/>
      <c r="AS633" s="132"/>
    </row>
    <row r="634" spans="13:45">
      <c r="M634" s="97"/>
      <c r="N634" s="97"/>
      <c r="P634" s="98"/>
      <c r="W634" s="154"/>
      <c r="X634" s="145"/>
      <c r="Y634" s="145"/>
      <c r="Z634" s="145"/>
      <c r="AA634" s="145"/>
      <c r="AB634" s="145"/>
      <c r="AC634" s="145"/>
      <c r="AD634" s="145"/>
      <c r="AE634" s="145"/>
      <c r="AF634" s="149"/>
      <c r="AG634" s="154"/>
      <c r="AH634" s="154"/>
      <c r="AI634" s="154"/>
      <c r="AJ634" s="154"/>
      <c r="AK634" s="154"/>
      <c r="AL634" s="96"/>
      <c r="AM634" s="96"/>
      <c r="AN634" s="160"/>
      <c r="AO634" s="160"/>
      <c r="AP634" s="160"/>
      <c r="AQ634" s="160"/>
      <c r="AR634" s="132"/>
      <c r="AS634" s="132"/>
    </row>
    <row r="635" spans="13:45">
      <c r="M635" s="97"/>
      <c r="N635" s="97"/>
      <c r="P635" s="98"/>
      <c r="W635" s="154"/>
      <c r="X635" s="145"/>
      <c r="Y635" s="145"/>
      <c r="Z635" s="145"/>
      <c r="AA635" s="145"/>
      <c r="AB635" s="145"/>
      <c r="AC635" s="145"/>
      <c r="AD635" s="145"/>
      <c r="AE635" s="145"/>
      <c r="AF635" s="149"/>
      <c r="AG635" s="154"/>
      <c r="AH635" s="154"/>
      <c r="AI635" s="154"/>
      <c r="AJ635" s="154"/>
      <c r="AK635" s="154"/>
      <c r="AL635" s="96"/>
      <c r="AM635" s="96"/>
      <c r="AN635" s="160"/>
      <c r="AO635" s="160"/>
      <c r="AP635" s="160"/>
      <c r="AQ635" s="160"/>
      <c r="AR635" s="132"/>
      <c r="AS635" s="132"/>
    </row>
    <row r="636" spans="13:45">
      <c r="M636" s="97"/>
      <c r="N636" s="97"/>
      <c r="P636" s="98"/>
      <c r="W636" s="154"/>
      <c r="X636" s="145"/>
      <c r="Y636" s="145"/>
      <c r="Z636" s="145"/>
      <c r="AA636" s="145"/>
      <c r="AB636" s="145"/>
      <c r="AC636" s="145"/>
      <c r="AD636" s="145"/>
      <c r="AE636" s="145"/>
      <c r="AF636" s="149"/>
      <c r="AG636" s="154"/>
      <c r="AH636" s="154"/>
      <c r="AI636" s="154"/>
      <c r="AJ636" s="154"/>
      <c r="AK636" s="154"/>
      <c r="AL636" s="96"/>
      <c r="AM636" s="96"/>
      <c r="AN636" s="160"/>
      <c r="AO636" s="160"/>
      <c r="AP636" s="160"/>
      <c r="AQ636" s="160"/>
      <c r="AR636" s="132"/>
      <c r="AS636" s="132"/>
    </row>
    <row r="637" spans="13:45">
      <c r="M637" s="97"/>
      <c r="N637" s="97"/>
      <c r="P637" s="98"/>
      <c r="W637" s="154"/>
      <c r="X637" s="145"/>
      <c r="Y637" s="145"/>
      <c r="Z637" s="145"/>
      <c r="AA637" s="145"/>
      <c r="AB637" s="145"/>
      <c r="AC637" s="145"/>
      <c r="AD637" s="145"/>
      <c r="AE637" s="145"/>
      <c r="AF637" s="149"/>
      <c r="AG637" s="154"/>
      <c r="AH637" s="154"/>
      <c r="AI637" s="154"/>
      <c r="AJ637" s="154"/>
      <c r="AK637" s="154"/>
      <c r="AL637" s="96"/>
      <c r="AM637" s="96"/>
      <c r="AN637" s="160"/>
      <c r="AO637" s="160"/>
      <c r="AP637" s="160"/>
      <c r="AQ637" s="160"/>
      <c r="AR637" s="132"/>
      <c r="AS637" s="132"/>
    </row>
    <row r="638" spans="13:45">
      <c r="M638" s="97"/>
      <c r="N638" s="97"/>
      <c r="P638" s="98"/>
      <c r="W638" s="154"/>
      <c r="X638" s="145"/>
      <c r="Y638" s="145"/>
      <c r="Z638" s="145"/>
      <c r="AA638" s="145"/>
      <c r="AB638" s="145"/>
      <c r="AC638" s="145"/>
      <c r="AD638" s="145"/>
      <c r="AE638" s="145"/>
      <c r="AF638" s="149"/>
      <c r="AG638" s="154"/>
      <c r="AH638" s="154"/>
      <c r="AI638" s="154"/>
      <c r="AJ638" s="154"/>
      <c r="AK638" s="154"/>
      <c r="AL638" s="96"/>
      <c r="AM638" s="96"/>
      <c r="AN638" s="160"/>
      <c r="AO638" s="160"/>
      <c r="AP638" s="160"/>
      <c r="AQ638" s="160"/>
      <c r="AR638" s="132"/>
      <c r="AS638" s="132"/>
    </row>
    <row r="639" spans="13:45">
      <c r="M639" s="97"/>
      <c r="N639" s="97"/>
      <c r="P639" s="98"/>
      <c r="W639" s="154"/>
      <c r="X639" s="145"/>
      <c r="Y639" s="145"/>
      <c r="Z639" s="145"/>
      <c r="AA639" s="145"/>
      <c r="AB639" s="145"/>
      <c r="AC639" s="145"/>
      <c r="AD639" s="145"/>
      <c r="AE639" s="145"/>
      <c r="AF639" s="149"/>
      <c r="AG639" s="154"/>
      <c r="AH639" s="154"/>
      <c r="AI639" s="154"/>
      <c r="AJ639" s="154"/>
      <c r="AK639" s="154"/>
      <c r="AL639" s="96"/>
      <c r="AM639" s="96"/>
      <c r="AN639" s="160"/>
      <c r="AO639" s="160"/>
      <c r="AP639" s="160"/>
      <c r="AQ639" s="160"/>
      <c r="AR639" s="132"/>
      <c r="AS639" s="132"/>
    </row>
    <row r="640" spans="13:45">
      <c r="M640" s="97"/>
      <c r="N640" s="97"/>
      <c r="P640" s="98"/>
      <c r="W640" s="154"/>
      <c r="X640" s="145"/>
      <c r="Y640" s="145"/>
      <c r="Z640" s="145"/>
      <c r="AA640" s="145"/>
      <c r="AB640" s="145"/>
      <c r="AC640" s="145"/>
      <c r="AD640" s="145"/>
      <c r="AE640" s="145"/>
      <c r="AF640" s="149"/>
      <c r="AG640" s="154"/>
      <c r="AH640" s="154"/>
      <c r="AI640" s="154"/>
      <c r="AJ640" s="154"/>
      <c r="AK640" s="154"/>
      <c r="AL640" s="96"/>
      <c r="AM640" s="96"/>
      <c r="AN640" s="160"/>
      <c r="AO640" s="160"/>
      <c r="AP640" s="160"/>
      <c r="AQ640" s="160"/>
      <c r="AR640" s="132"/>
      <c r="AS640" s="132"/>
    </row>
    <row r="641" spans="13:45">
      <c r="M641" s="97"/>
      <c r="N641" s="97"/>
      <c r="P641" s="98"/>
      <c r="W641" s="154"/>
      <c r="X641" s="145"/>
      <c r="Y641" s="145"/>
      <c r="Z641" s="145"/>
      <c r="AA641" s="145"/>
      <c r="AB641" s="145"/>
      <c r="AC641" s="145"/>
      <c r="AD641" s="145"/>
      <c r="AE641" s="145"/>
      <c r="AF641" s="149"/>
      <c r="AG641" s="154"/>
      <c r="AH641" s="154"/>
      <c r="AI641" s="154"/>
      <c r="AJ641" s="154"/>
      <c r="AK641" s="154"/>
      <c r="AL641" s="96"/>
      <c r="AM641" s="96"/>
      <c r="AN641" s="160"/>
      <c r="AO641" s="160"/>
      <c r="AP641" s="160"/>
      <c r="AQ641" s="160"/>
      <c r="AR641" s="132"/>
      <c r="AS641" s="132"/>
    </row>
    <row r="642" spans="13:45">
      <c r="M642" s="97"/>
      <c r="N642" s="97"/>
      <c r="P642" s="98"/>
      <c r="W642" s="154"/>
      <c r="X642" s="145"/>
      <c r="Y642" s="145"/>
      <c r="Z642" s="145"/>
      <c r="AA642" s="145"/>
      <c r="AB642" s="145"/>
      <c r="AC642" s="145"/>
      <c r="AD642" s="145"/>
      <c r="AE642" s="145"/>
      <c r="AF642" s="149"/>
      <c r="AG642" s="154"/>
      <c r="AH642" s="154"/>
      <c r="AI642" s="154"/>
      <c r="AJ642" s="154"/>
      <c r="AK642" s="154"/>
      <c r="AL642" s="96"/>
      <c r="AM642" s="96"/>
      <c r="AN642" s="160"/>
      <c r="AO642" s="160"/>
      <c r="AP642" s="160"/>
      <c r="AQ642" s="160"/>
      <c r="AR642" s="132"/>
      <c r="AS642" s="132"/>
    </row>
    <row r="643" spans="13:45">
      <c r="M643" s="97"/>
      <c r="N643" s="97"/>
      <c r="P643" s="98"/>
      <c r="W643" s="154"/>
      <c r="X643" s="145"/>
      <c r="Y643" s="145"/>
      <c r="Z643" s="145"/>
      <c r="AA643" s="145"/>
      <c r="AB643" s="145"/>
      <c r="AC643" s="145"/>
      <c r="AD643" s="145"/>
      <c r="AE643" s="145"/>
      <c r="AF643" s="149"/>
      <c r="AG643" s="154"/>
      <c r="AH643" s="154"/>
      <c r="AI643" s="154"/>
      <c r="AJ643" s="154"/>
      <c r="AK643" s="154"/>
      <c r="AL643" s="96"/>
      <c r="AM643" s="96"/>
      <c r="AN643" s="160"/>
      <c r="AO643" s="160"/>
      <c r="AP643" s="160"/>
      <c r="AQ643" s="160"/>
      <c r="AR643" s="132"/>
      <c r="AS643" s="132"/>
    </row>
    <row r="644" spans="13:45">
      <c r="M644" s="97"/>
      <c r="N644" s="97"/>
      <c r="P644" s="98"/>
      <c r="W644" s="154"/>
      <c r="X644" s="145"/>
      <c r="Y644" s="145"/>
      <c r="Z644" s="145"/>
      <c r="AA644" s="145"/>
      <c r="AB644" s="145"/>
      <c r="AC644" s="145"/>
      <c r="AD644" s="145"/>
      <c r="AE644" s="145"/>
      <c r="AF644" s="149"/>
      <c r="AG644" s="154"/>
      <c r="AH644" s="154"/>
      <c r="AI644" s="154"/>
      <c r="AJ644" s="154"/>
      <c r="AK644" s="154"/>
      <c r="AL644" s="96"/>
      <c r="AM644" s="96"/>
      <c r="AN644" s="160"/>
      <c r="AO644" s="160"/>
      <c r="AP644" s="160"/>
      <c r="AQ644" s="160"/>
      <c r="AR644" s="132"/>
      <c r="AS644" s="132"/>
    </row>
    <row r="645" spans="13:45">
      <c r="M645" s="97"/>
      <c r="N645" s="97"/>
      <c r="P645" s="98"/>
      <c r="W645" s="154"/>
      <c r="X645" s="145"/>
      <c r="Y645" s="145"/>
      <c r="Z645" s="145"/>
      <c r="AA645" s="145"/>
      <c r="AB645" s="145"/>
      <c r="AC645" s="145"/>
      <c r="AD645" s="145"/>
      <c r="AE645" s="145"/>
      <c r="AF645" s="149"/>
      <c r="AG645" s="154"/>
      <c r="AH645" s="154"/>
      <c r="AI645" s="154"/>
      <c r="AJ645" s="154"/>
      <c r="AK645" s="154"/>
      <c r="AL645" s="96"/>
      <c r="AM645" s="96"/>
      <c r="AN645" s="160"/>
      <c r="AO645" s="160"/>
      <c r="AP645" s="160"/>
      <c r="AQ645" s="160"/>
      <c r="AR645" s="132"/>
      <c r="AS645" s="132"/>
    </row>
    <row r="646" spans="13:45">
      <c r="M646" s="97"/>
      <c r="N646" s="97"/>
      <c r="P646" s="98"/>
      <c r="W646" s="154"/>
      <c r="X646" s="145"/>
      <c r="Y646" s="145"/>
      <c r="Z646" s="145"/>
      <c r="AA646" s="145"/>
      <c r="AB646" s="145"/>
      <c r="AC646" s="145"/>
      <c r="AD646" s="145"/>
      <c r="AE646" s="145"/>
      <c r="AF646" s="149"/>
      <c r="AG646" s="154"/>
      <c r="AH646" s="154"/>
      <c r="AI646" s="154"/>
      <c r="AJ646" s="154"/>
      <c r="AK646" s="154"/>
      <c r="AL646" s="96"/>
      <c r="AM646" s="96"/>
      <c r="AN646" s="160"/>
      <c r="AO646" s="160"/>
      <c r="AP646" s="160"/>
      <c r="AQ646" s="160"/>
      <c r="AR646" s="132"/>
      <c r="AS646" s="132"/>
    </row>
    <row r="647" spans="13:45">
      <c r="M647" s="97"/>
      <c r="N647" s="97"/>
      <c r="P647" s="98"/>
      <c r="W647" s="154"/>
      <c r="X647" s="145"/>
      <c r="Y647" s="145"/>
      <c r="Z647" s="145"/>
      <c r="AA647" s="145"/>
      <c r="AB647" s="145"/>
      <c r="AC647" s="145"/>
      <c r="AD647" s="145"/>
      <c r="AE647" s="145"/>
      <c r="AF647" s="149"/>
      <c r="AG647" s="154"/>
      <c r="AH647" s="154"/>
      <c r="AI647" s="154"/>
      <c r="AJ647" s="154"/>
      <c r="AK647" s="154"/>
      <c r="AL647" s="96"/>
      <c r="AM647" s="96"/>
      <c r="AN647" s="160"/>
      <c r="AO647" s="160"/>
      <c r="AP647" s="160"/>
      <c r="AQ647" s="160"/>
      <c r="AR647" s="132"/>
      <c r="AS647" s="132"/>
    </row>
    <row r="648" spans="13:45">
      <c r="M648" s="97"/>
      <c r="N648" s="97"/>
      <c r="P648" s="98"/>
      <c r="W648" s="154"/>
      <c r="X648" s="145"/>
      <c r="Y648" s="145"/>
      <c r="Z648" s="145"/>
      <c r="AA648" s="145"/>
      <c r="AB648" s="145"/>
      <c r="AC648" s="145"/>
      <c r="AD648" s="145"/>
      <c r="AE648" s="145"/>
      <c r="AF648" s="149"/>
      <c r="AG648" s="154"/>
      <c r="AH648" s="154"/>
      <c r="AI648" s="154"/>
      <c r="AJ648" s="154"/>
      <c r="AK648" s="154"/>
      <c r="AL648" s="96"/>
      <c r="AM648" s="96"/>
      <c r="AN648" s="160"/>
      <c r="AO648" s="160"/>
      <c r="AP648" s="160"/>
      <c r="AQ648" s="160"/>
      <c r="AR648" s="132"/>
      <c r="AS648" s="132"/>
    </row>
    <row r="649" spans="13:45">
      <c r="M649" s="97"/>
      <c r="N649" s="97"/>
      <c r="P649" s="98"/>
      <c r="W649" s="154"/>
      <c r="X649" s="145"/>
      <c r="Y649" s="145"/>
      <c r="Z649" s="145"/>
      <c r="AA649" s="145"/>
      <c r="AB649" s="145"/>
      <c r="AC649" s="145"/>
      <c r="AD649" s="145"/>
      <c r="AE649" s="145"/>
      <c r="AF649" s="149"/>
      <c r="AG649" s="154"/>
      <c r="AH649" s="154"/>
      <c r="AI649" s="154"/>
      <c r="AJ649" s="154"/>
      <c r="AK649" s="154"/>
      <c r="AL649" s="96"/>
      <c r="AM649" s="96"/>
      <c r="AN649" s="160"/>
      <c r="AO649" s="160"/>
      <c r="AP649" s="160"/>
      <c r="AQ649" s="160"/>
      <c r="AR649" s="132"/>
      <c r="AS649" s="132"/>
    </row>
    <row r="650" spans="13:45">
      <c r="M650" s="97"/>
      <c r="N650" s="97"/>
      <c r="P650" s="98"/>
      <c r="W650" s="154"/>
      <c r="X650" s="145"/>
      <c r="Y650" s="145"/>
      <c r="Z650" s="145"/>
      <c r="AA650" s="145"/>
      <c r="AB650" s="145"/>
      <c r="AC650" s="145"/>
      <c r="AD650" s="145"/>
      <c r="AE650" s="145"/>
      <c r="AF650" s="149"/>
      <c r="AG650" s="154"/>
      <c r="AH650" s="154"/>
      <c r="AI650" s="154"/>
      <c r="AJ650" s="154"/>
      <c r="AK650" s="154"/>
      <c r="AL650" s="96"/>
      <c r="AM650" s="96"/>
      <c r="AN650" s="160"/>
      <c r="AO650" s="160"/>
      <c r="AP650" s="160"/>
      <c r="AQ650" s="160"/>
      <c r="AR650" s="132"/>
      <c r="AS650" s="132"/>
    </row>
    <row r="651" spans="13:45">
      <c r="M651" s="97"/>
      <c r="N651" s="97"/>
      <c r="P651" s="98"/>
      <c r="W651" s="154"/>
      <c r="X651" s="145"/>
      <c r="Y651" s="145"/>
      <c r="Z651" s="145"/>
      <c r="AA651" s="145"/>
      <c r="AB651" s="145"/>
      <c r="AC651" s="145"/>
      <c r="AD651" s="145"/>
      <c r="AE651" s="145"/>
      <c r="AF651" s="149"/>
      <c r="AG651" s="154"/>
      <c r="AH651" s="154"/>
      <c r="AI651" s="154"/>
      <c r="AJ651" s="154"/>
      <c r="AK651" s="154"/>
      <c r="AL651" s="96"/>
      <c r="AM651" s="96"/>
      <c r="AN651" s="160"/>
      <c r="AO651" s="160"/>
      <c r="AP651" s="160"/>
      <c r="AQ651" s="160"/>
      <c r="AR651" s="132"/>
      <c r="AS651" s="132"/>
    </row>
    <row r="652" spans="13:45">
      <c r="M652" s="97"/>
      <c r="N652" s="97"/>
      <c r="P652" s="98"/>
      <c r="W652" s="154"/>
      <c r="X652" s="145"/>
      <c r="Y652" s="145"/>
      <c r="Z652" s="145"/>
      <c r="AA652" s="145"/>
      <c r="AB652" s="145"/>
      <c r="AC652" s="145"/>
      <c r="AD652" s="145"/>
      <c r="AE652" s="145"/>
      <c r="AF652" s="149"/>
      <c r="AG652" s="154"/>
      <c r="AH652" s="154"/>
      <c r="AI652" s="154"/>
      <c r="AJ652" s="154"/>
      <c r="AK652" s="154"/>
      <c r="AL652" s="96"/>
      <c r="AM652" s="96"/>
      <c r="AN652" s="160"/>
      <c r="AO652" s="160"/>
      <c r="AP652" s="160"/>
      <c r="AQ652" s="160"/>
      <c r="AR652" s="132"/>
      <c r="AS652" s="132"/>
    </row>
    <row r="653" spans="13:45">
      <c r="M653" s="97"/>
      <c r="N653" s="97"/>
      <c r="P653" s="98"/>
      <c r="W653" s="154"/>
      <c r="X653" s="145"/>
      <c r="Y653" s="145"/>
      <c r="Z653" s="145"/>
      <c r="AA653" s="145"/>
      <c r="AB653" s="145"/>
      <c r="AC653" s="145"/>
      <c r="AD653" s="145"/>
      <c r="AE653" s="145"/>
      <c r="AF653" s="149"/>
      <c r="AG653" s="154"/>
      <c r="AH653" s="154"/>
      <c r="AI653" s="154"/>
      <c r="AJ653" s="154"/>
      <c r="AK653" s="154"/>
      <c r="AL653" s="96"/>
      <c r="AM653" s="96"/>
      <c r="AN653" s="160"/>
      <c r="AO653" s="160"/>
      <c r="AP653" s="160"/>
      <c r="AQ653" s="160"/>
      <c r="AR653" s="132"/>
      <c r="AS653" s="132"/>
    </row>
    <row r="654" spans="13:45">
      <c r="M654" s="97"/>
      <c r="N654" s="97"/>
      <c r="P654" s="98"/>
      <c r="W654" s="154"/>
      <c r="X654" s="145"/>
      <c r="Y654" s="145"/>
      <c r="Z654" s="145"/>
      <c r="AA654" s="145"/>
      <c r="AB654" s="145"/>
      <c r="AC654" s="145"/>
      <c r="AD654" s="145"/>
      <c r="AE654" s="145"/>
      <c r="AF654" s="149"/>
      <c r="AG654" s="154"/>
      <c r="AH654" s="154"/>
      <c r="AI654" s="154"/>
      <c r="AJ654" s="154"/>
      <c r="AK654" s="154"/>
      <c r="AL654" s="96"/>
      <c r="AM654" s="96"/>
      <c r="AN654" s="160"/>
      <c r="AO654" s="160"/>
      <c r="AP654" s="160"/>
      <c r="AQ654" s="160"/>
      <c r="AR654" s="132"/>
      <c r="AS654" s="132"/>
    </row>
    <row r="655" spans="13:45">
      <c r="M655" s="97"/>
      <c r="N655" s="97"/>
      <c r="P655" s="98"/>
      <c r="W655" s="154"/>
      <c r="X655" s="145"/>
      <c r="Y655" s="145"/>
      <c r="Z655" s="145"/>
      <c r="AA655" s="145"/>
      <c r="AB655" s="145"/>
      <c r="AC655" s="145"/>
      <c r="AD655" s="145"/>
      <c r="AE655" s="145"/>
      <c r="AF655" s="149"/>
      <c r="AG655" s="154"/>
      <c r="AH655" s="154"/>
      <c r="AI655" s="154"/>
      <c r="AJ655" s="154"/>
      <c r="AK655" s="154"/>
      <c r="AL655" s="96"/>
      <c r="AM655" s="96"/>
      <c r="AN655" s="160"/>
      <c r="AO655" s="160"/>
      <c r="AP655" s="160"/>
      <c r="AQ655" s="160"/>
      <c r="AR655" s="132"/>
      <c r="AS655" s="132"/>
    </row>
    <row r="656" spans="13:45">
      <c r="M656" s="97"/>
      <c r="N656" s="97"/>
      <c r="P656" s="98"/>
      <c r="W656" s="154"/>
      <c r="X656" s="145"/>
      <c r="Y656" s="145"/>
      <c r="Z656" s="145"/>
      <c r="AA656" s="145"/>
      <c r="AB656" s="145"/>
      <c r="AC656" s="145"/>
      <c r="AD656" s="145"/>
      <c r="AE656" s="145"/>
      <c r="AF656" s="149"/>
      <c r="AG656" s="154"/>
      <c r="AH656" s="154"/>
      <c r="AI656" s="154"/>
      <c r="AJ656" s="154"/>
      <c r="AK656" s="154"/>
      <c r="AL656" s="96"/>
      <c r="AM656" s="96"/>
      <c r="AN656" s="160"/>
      <c r="AO656" s="160"/>
      <c r="AP656" s="160"/>
      <c r="AQ656" s="160"/>
      <c r="AR656" s="132"/>
      <c r="AS656" s="132"/>
    </row>
    <row r="657" spans="13:45">
      <c r="M657" s="97"/>
      <c r="N657" s="97"/>
      <c r="P657" s="98"/>
      <c r="W657" s="154"/>
      <c r="X657" s="145"/>
      <c r="Y657" s="145"/>
      <c r="Z657" s="145"/>
      <c r="AA657" s="145"/>
      <c r="AB657" s="145"/>
      <c r="AC657" s="145"/>
      <c r="AD657" s="145"/>
      <c r="AE657" s="145"/>
      <c r="AF657" s="149"/>
      <c r="AG657" s="154"/>
      <c r="AH657" s="154"/>
      <c r="AI657" s="154"/>
      <c r="AJ657" s="154"/>
      <c r="AK657" s="154"/>
      <c r="AL657" s="96"/>
      <c r="AM657" s="96"/>
      <c r="AN657" s="160"/>
      <c r="AO657" s="160"/>
      <c r="AP657" s="160"/>
      <c r="AQ657" s="160"/>
      <c r="AR657" s="132"/>
      <c r="AS657" s="132"/>
    </row>
    <row r="658" spans="13:45">
      <c r="M658" s="97"/>
      <c r="N658" s="97"/>
      <c r="P658" s="98"/>
      <c r="W658" s="154"/>
      <c r="X658" s="145"/>
      <c r="Y658" s="145"/>
      <c r="Z658" s="145"/>
      <c r="AA658" s="145"/>
      <c r="AB658" s="145"/>
      <c r="AC658" s="145"/>
      <c r="AD658" s="145"/>
      <c r="AE658" s="145"/>
      <c r="AF658" s="149"/>
      <c r="AG658" s="154"/>
      <c r="AH658" s="154"/>
      <c r="AI658" s="154"/>
      <c r="AJ658" s="154"/>
      <c r="AK658" s="154"/>
      <c r="AL658" s="96"/>
      <c r="AM658" s="96"/>
      <c r="AN658" s="160"/>
      <c r="AO658" s="160"/>
      <c r="AP658" s="160"/>
      <c r="AQ658" s="160"/>
      <c r="AR658" s="132"/>
      <c r="AS658" s="132"/>
    </row>
    <row r="659" spans="13:45">
      <c r="M659" s="97"/>
      <c r="N659" s="97"/>
      <c r="P659" s="98"/>
      <c r="W659" s="154"/>
      <c r="X659" s="145"/>
      <c r="Y659" s="145"/>
      <c r="Z659" s="145"/>
      <c r="AA659" s="145"/>
      <c r="AB659" s="145"/>
      <c r="AC659" s="145"/>
      <c r="AD659" s="145"/>
      <c r="AE659" s="145"/>
      <c r="AF659" s="149"/>
      <c r="AG659" s="154"/>
      <c r="AH659" s="154"/>
      <c r="AI659" s="154"/>
      <c r="AJ659" s="154"/>
      <c r="AK659" s="154"/>
      <c r="AL659" s="96"/>
      <c r="AM659" s="96"/>
      <c r="AN659" s="160"/>
      <c r="AO659" s="160"/>
      <c r="AP659" s="160"/>
      <c r="AQ659" s="160"/>
      <c r="AR659" s="132"/>
      <c r="AS659" s="132"/>
    </row>
    <row r="660" spans="13:45">
      <c r="M660" s="97"/>
      <c r="N660" s="97"/>
      <c r="P660" s="98"/>
      <c r="W660" s="154"/>
      <c r="X660" s="145"/>
      <c r="Y660" s="145"/>
      <c r="Z660" s="145"/>
      <c r="AA660" s="145"/>
      <c r="AB660" s="145"/>
      <c r="AC660" s="145"/>
      <c r="AD660" s="145"/>
      <c r="AE660" s="145"/>
      <c r="AF660" s="149"/>
      <c r="AG660" s="154"/>
      <c r="AH660" s="154"/>
      <c r="AI660" s="154"/>
      <c r="AJ660" s="154"/>
      <c r="AK660" s="154"/>
      <c r="AL660" s="96"/>
      <c r="AM660" s="96"/>
      <c r="AN660" s="160"/>
      <c r="AO660" s="160"/>
      <c r="AP660" s="160"/>
      <c r="AQ660" s="160"/>
      <c r="AR660" s="132"/>
      <c r="AS660" s="132"/>
    </row>
    <row r="661" spans="13:45">
      <c r="M661" s="97"/>
      <c r="N661" s="97"/>
      <c r="P661" s="98"/>
      <c r="W661" s="154"/>
      <c r="X661" s="145"/>
      <c r="Y661" s="145"/>
      <c r="Z661" s="145"/>
      <c r="AA661" s="145"/>
      <c r="AB661" s="145"/>
      <c r="AC661" s="145"/>
      <c r="AD661" s="145"/>
      <c r="AE661" s="145"/>
      <c r="AF661" s="149"/>
      <c r="AG661" s="154"/>
      <c r="AH661" s="154"/>
      <c r="AI661" s="154"/>
      <c r="AJ661" s="154"/>
      <c r="AK661" s="154"/>
      <c r="AL661" s="96"/>
      <c r="AM661" s="96"/>
      <c r="AN661" s="160"/>
      <c r="AO661" s="160"/>
      <c r="AP661" s="160"/>
      <c r="AQ661" s="160"/>
      <c r="AR661" s="132"/>
      <c r="AS661" s="132"/>
    </row>
    <row r="662" spans="13:45">
      <c r="W662" s="154"/>
      <c r="X662" s="145"/>
      <c r="Y662" s="145"/>
      <c r="Z662" s="145"/>
      <c r="AA662" s="145"/>
      <c r="AB662" s="145"/>
      <c r="AC662" s="145"/>
      <c r="AD662" s="145"/>
      <c r="AE662" s="145"/>
      <c r="AF662" s="149"/>
      <c r="AG662" s="154"/>
      <c r="AH662" s="154"/>
      <c r="AI662" s="154"/>
      <c r="AJ662" s="154"/>
      <c r="AK662" s="154"/>
      <c r="AL662" s="96"/>
      <c r="AM662" s="96"/>
      <c r="AN662" s="160"/>
      <c r="AO662" s="160"/>
      <c r="AP662" s="160"/>
      <c r="AQ662" s="160"/>
      <c r="AR662" s="132"/>
      <c r="AS662" s="132"/>
    </row>
    <row r="663" spans="13:45">
      <c r="W663" s="154"/>
      <c r="X663" s="145"/>
      <c r="Y663" s="145"/>
      <c r="Z663" s="145"/>
      <c r="AA663" s="145"/>
      <c r="AB663" s="145"/>
      <c r="AC663" s="145"/>
      <c r="AD663" s="145"/>
      <c r="AE663" s="145"/>
      <c r="AF663" s="149"/>
      <c r="AG663" s="154"/>
      <c r="AH663" s="154"/>
      <c r="AI663" s="154"/>
      <c r="AJ663" s="154"/>
      <c r="AK663" s="154"/>
      <c r="AL663" s="96"/>
      <c r="AM663" s="96"/>
      <c r="AN663" s="160"/>
      <c r="AO663" s="160"/>
      <c r="AP663" s="160"/>
      <c r="AQ663" s="160"/>
      <c r="AR663" s="132"/>
      <c r="AS663" s="132"/>
    </row>
    <row r="664" spans="13:45">
      <c r="W664" s="154"/>
      <c r="X664" s="145"/>
      <c r="Y664" s="145"/>
      <c r="Z664" s="145"/>
      <c r="AA664" s="145"/>
      <c r="AB664" s="145"/>
      <c r="AC664" s="145"/>
      <c r="AD664" s="145"/>
      <c r="AE664" s="145"/>
      <c r="AF664" s="149"/>
      <c r="AG664" s="154"/>
      <c r="AH664" s="154"/>
      <c r="AI664" s="154"/>
      <c r="AJ664" s="154"/>
      <c r="AK664" s="154"/>
      <c r="AL664" s="96"/>
      <c r="AM664" s="96"/>
      <c r="AN664" s="160"/>
      <c r="AO664" s="160"/>
      <c r="AP664" s="160"/>
      <c r="AQ664" s="160"/>
      <c r="AR664" s="132"/>
      <c r="AS664" s="132"/>
    </row>
    <row r="665" spans="13:45">
      <c r="W665" s="154"/>
      <c r="X665" s="145"/>
      <c r="Y665" s="145"/>
      <c r="Z665" s="145"/>
      <c r="AA665" s="145"/>
      <c r="AB665" s="145"/>
      <c r="AC665" s="145"/>
      <c r="AD665" s="145"/>
      <c r="AE665" s="145"/>
      <c r="AF665" s="149"/>
      <c r="AG665" s="154"/>
      <c r="AH665" s="154"/>
      <c r="AI665" s="154"/>
      <c r="AJ665" s="154"/>
      <c r="AK665" s="154"/>
      <c r="AL665" s="96"/>
      <c r="AM665" s="96"/>
      <c r="AN665" s="160"/>
      <c r="AO665" s="160"/>
      <c r="AP665" s="160"/>
      <c r="AQ665" s="160"/>
      <c r="AR665" s="132"/>
      <c r="AS665" s="132"/>
    </row>
    <row r="666" spans="13:45">
      <c r="W666" s="154"/>
      <c r="X666" s="145"/>
      <c r="Y666" s="145"/>
      <c r="Z666" s="145"/>
      <c r="AA666" s="145"/>
      <c r="AB666" s="145"/>
      <c r="AC666" s="145"/>
      <c r="AD666" s="145"/>
      <c r="AE666" s="145"/>
      <c r="AF666" s="149"/>
      <c r="AG666" s="154"/>
      <c r="AH666" s="154"/>
      <c r="AI666" s="154"/>
      <c r="AJ666" s="154"/>
      <c r="AK666" s="154"/>
      <c r="AL666" s="96"/>
      <c r="AM666" s="96"/>
      <c r="AN666" s="160"/>
      <c r="AO666" s="160"/>
      <c r="AP666" s="160"/>
      <c r="AQ666" s="160"/>
      <c r="AR666" s="132"/>
      <c r="AS666" s="132"/>
    </row>
    <row r="667" spans="13:45">
      <c r="W667" s="154"/>
      <c r="X667" s="145"/>
      <c r="Y667" s="145"/>
      <c r="Z667" s="145"/>
      <c r="AA667" s="145"/>
      <c r="AB667" s="145"/>
      <c r="AC667" s="145"/>
      <c r="AD667" s="145"/>
      <c r="AE667" s="145"/>
      <c r="AF667" s="149"/>
      <c r="AG667" s="154"/>
      <c r="AH667" s="154"/>
      <c r="AI667" s="154"/>
      <c r="AJ667" s="154"/>
      <c r="AK667" s="154"/>
      <c r="AL667" s="96"/>
      <c r="AM667" s="96"/>
      <c r="AN667" s="160"/>
      <c r="AO667" s="160"/>
      <c r="AP667" s="160"/>
      <c r="AQ667" s="160"/>
      <c r="AR667" s="132"/>
      <c r="AS667" s="132"/>
    </row>
    <row r="668" spans="13:45">
      <c r="W668" s="154"/>
      <c r="X668" s="145"/>
      <c r="Y668" s="145"/>
      <c r="Z668" s="145"/>
      <c r="AA668" s="145"/>
      <c r="AB668" s="145"/>
      <c r="AC668" s="145"/>
      <c r="AD668" s="145"/>
      <c r="AE668" s="145"/>
      <c r="AF668" s="149"/>
      <c r="AG668" s="154"/>
      <c r="AH668" s="154"/>
      <c r="AI668" s="154"/>
      <c r="AJ668" s="154"/>
      <c r="AK668" s="154"/>
      <c r="AL668" s="96"/>
      <c r="AM668" s="96"/>
      <c r="AN668" s="160"/>
      <c r="AO668" s="160"/>
      <c r="AP668" s="160"/>
      <c r="AQ668" s="160"/>
      <c r="AR668" s="132"/>
      <c r="AS668" s="132"/>
    </row>
    <row r="669" spans="13:45">
      <c r="W669" s="154"/>
      <c r="X669" s="145"/>
      <c r="Y669" s="145"/>
      <c r="Z669" s="145"/>
      <c r="AA669" s="145"/>
      <c r="AB669" s="145"/>
      <c r="AC669" s="145"/>
      <c r="AD669" s="145"/>
      <c r="AE669" s="145"/>
      <c r="AF669" s="149"/>
      <c r="AG669" s="154"/>
      <c r="AH669" s="154"/>
      <c r="AI669" s="154"/>
      <c r="AJ669" s="154"/>
      <c r="AK669" s="154"/>
      <c r="AL669" s="96"/>
      <c r="AM669" s="96"/>
      <c r="AN669" s="160"/>
      <c r="AO669" s="160"/>
      <c r="AP669" s="160"/>
      <c r="AQ669" s="160"/>
      <c r="AR669" s="132"/>
      <c r="AS669" s="132"/>
    </row>
    <row r="670" spans="13:45">
      <c r="W670" s="154"/>
      <c r="X670" s="145"/>
      <c r="Y670" s="145"/>
      <c r="Z670" s="145"/>
      <c r="AA670" s="145"/>
      <c r="AB670" s="145"/>
      <c r="AC670" s="145"/>
      <c r="AD670" s="145"/>
      <c r="AE670" s="145"/>
      <c r="AF670" s="149"/>
      <c r="AG670" s="154"/>
      <c r="AH670" s="154"/>
      <c r="AI670" s="154"/>
      <c r="AJ670" s="154"/>
      <c r="AK670" s="154"/>
      <c r="AL670" s="96"/>
      <c r="AM670" s="96"/>
      <c r="AN670" s="160"/>
      <c r="AO670" s="160"/>
      <c r="AP670" s="160"/>
      <c r="AQ670" s="160"/>
      <c r="AR670" s="132"/>
      <c r="AS670" s="132"/>
    </row>
    <row r="671" spans="13:45">
      <c r="W671" s="154"/>
      <c r="X671" s="145"/>
      <c r="Y671" s="145"/>
      <c r="Z671" s="145"/>
      <c r="AA671" s="145"/>
      <c r="AB671" s="145"/>
      <c r="AC671" s="145"/>
      <c r="AD671" s="145"/>
      <c r="AE671" s="145"/>
      <c r="AF671" s="149"/>
      <c r="AG671" s="154"/>
      <c r="AH671" s="154"/>
      <c r="AI671" s="154"/>
      <c r="AJ671" s="154"/>
      <c r="AK671" s="154"/>
      <c r="AL671" s="96"/>
      <c r="AM671" s="96"/>
      <c r="AN671" s="160"/>
      <c r="AO671" s="160"/>
      <c r="AP671" s="160"/>
      <c r="AQ671" s="160"/>
      <c r="AR671" s="132"/>
      <c r="AS671" s="132"/>
    </row>
    <row r="672" spans="13:45">
      <c r="W672" s="154"/>
      <c r="X672" s="145"/>
      <c r="Y672" s="145"/>
      <c r="Z672" s="145"/>
      <c r="AA672" s="145"/>
      <c r="AB672" s="145"/>
      <c r="AC672" s="145"/>
      <c r="AD672" s="145"/>
      <c r="AE672" s="145"/>
      <c r="AF672" s="149"/>
      <c r="AG672" s="154"/>
      <c r="AH672" s="154"/>
      <c r="AI672" s="154"/>
      <c r="AJ672" s="154"/>
      <c r="AK672" s="154"/>
      <c r="AL672" s="96"/>
      <c r="AM672" s="96"/>
      <c r="AN672" s="160"/>
      <c r="AO672" s="160"/>
      <c r="AP672" s="160"/>
      <c r="AQ672" s="160"/>
      <c r="AR672" s="132"/>
      <c r="AS672" s="132"/>
    </row>
    <row r="673" spans="23:45">
      <c r="W673" s="154"/>
      <c r="X673" s="145"/>
      <c r="Y673" s="145"/>
      <c r="Z673" s="145"/>
      <c r="AA673" s="145"/>
      <c r="AB673" s="145"/>
      <c r="AC673" s="145"/>
      <c r="AD673" s="145"/>
      <c r="AE673" s="145"/>
      <c r="AF673" s="149"/>
      <c r="AG673" s="154"/>
      <c r="AH673" s="154"/>
      <c r="AI673" s="154"/>
      <c r="AJ673" s="154"/>
      <c r="AK673" s="154"/>
      <c r="AL673" s="96"/>
      <c r="AM673" s="96"/>
      <c r="AN673" s="160"/>
      <c r="AO673" s="160"/>
      <c r="AP673" s="160"/>
      <c r="AQ673" s="160"/>
      <c r="AR673" s="132"/>
      <c r="AS673" s="132"/>
    </row>
    <row r="674" spans="23:45">
      <c r="W674" s="154"/>
      <c r="X674" s="145"/>
      <c r="Y674" s="145"/>
      <c r="Z674" s="145"/>
      <c r="AA674" s="145"/>
      <c r="AB674" s="145"/>
      <c r="AC674" s="145"/>
      <c r="AD674" s="145"/>
      <c r="AE674" s="145"/>
      <c r="AF674" s="149"/>
      <c r="AG674" s="154"/>
      <c r="AH674" s="154"/>
      <c r="AI674" s="154"/>
      <c r="AJ674" s="154"/>
      <c r="AK674" s="154"/>
      <c r="AL674" s="96"/>
      <c r="AM674" s="96"/>
      <c r="AN674" s="160"/>
      <c r="AO674" s="160"/>
      <c r="AP674" s="160"/>
      <c r="AQ674" s="160"/>
      <c r="AR674" s="132"/>
      <c r="AS674" s="132"/>
    </row>
    <row r="675" spans="23:45">
      <c r="W675" s="154"/>
      <c r="X675" s="145"/>
      <c r="Y675" s="145"/>
      <c r="Z675" s="145"/>
      <c r="AA675" s="145"/>
      <c r="AB675" s="145"/>
      <c r="AC675" s="145"/>
      <c r="AD675" s="145"/>
      <c r="AE675" s="145"/>
      <c r="AF675" s="149"/>
      <c r="AG675" s="154"/>
      <c r="AH675" s="154"/>
      <c r="AI675" s="154"/>
      <c r="AJ675" s="154"/>
      <c r="AK675" s="154"/>
      <c r="AL675" s="96"/>
      <c r="AM675" s="96"/>
      <c r="AN675" s="160"/>
      <c r="AO675" s="160"/>
      <c r="AP675" s="160"/>
      <c r="AQ675" s="160"/>
      <c r="AR675" s="132"/>
      <c r="AS675" s="132"/>
    </row>
    <row r="676" spans="23:45">
      <c r="W676" s="154"/>
      <c r="X676" s="145"/>
      <c r="Y676" s="145"/>
      <c r="Z676" s="145"/>
      <c r="AA676" s="145"/>
      <c r="AB676" s="145"/>
      <c r="AC676" s="145"/>
      <c r="AD676" s="145"/>
      <c r="AE676" s="145"/>
      <c r="AF676" s="149"/>
      <c r="AG676" s="154"/>
      <c r="AH676" s="154"/>
      <c r="AI676" s="154"/>
      <c r="AJ676" s="154"/>
      <c r="AK676" s="154"/>
      <c r="AL676" s="96"/>
      <c r="AM676" s="96"/>
      <c r="AN676" s="160"/>
      <c r="AO676" s="160"/>
      <c r="AP676" s="160"/>
      <c r="AQ676" s="160"/>
      <c r="AR676" s="132"/>
      <c r="AS676" s="132"/>
    </row>
    <row r="677" spans="23:45">
      <c r="W677" s="154"/>
      <c r="X677" s="145"/>
      <c r="Y677" s="145"/>
      <c r="Z677" s="145"/>
      <c r="AA677" s="145"/>
      <c r="AB677" s="145"/>
      <c r="AC677" s="145"/>
      <c r="AD677" s="145"/>
      <c r="AE677" s="145"/>
      <c r="AF677" s="149"/>
      <c r="AG677" s="154"/>
      <c r="AH677" s="154"/>
      <c r="AI677" s="154"/>
      <c r="AJ677" s="154"/>
      <c r="AK677" s="154"/>
      <c r="AL677" s="96"/>
      <c r="AM677" s="96"/>
      <c r="AN677" s="160"/>
      <c r="AO677" s="160"/>
      <c r="AP677" s="160"/>
      <c r="AQ677" s="160"/>
      <c r="AR677" s="132"/>
      <c r="AS677" s="132"/>
    </row>
    <row r="678" spans="23:45">
      <c r="W678" s="154"/>
      <c r="X678" s="145"/>
      <c r="Y678" s="145"/>
      <c r="Z678" s="145"/>
      <c r="AA678" s="145"/>
      <c r="AB678" s="145"/>
      <c r="AC678" s="145"/>
      <c r="AD678" s="145"/>
      <c r="AE678" s="145"/>
      <c r="AF678" s="149"/>
      <c r="AG678" s="154"/>
      <c r="AH678" s="154"/>
      <c r="AI678" s="154"/>
      <c r="AJ678" s="154"/>
      <c r="AK678" s="154"/>
      <c r="AL678" s="96"/>
      <c r="AM678" s="96"/>
      <c r="AN678" s="160"/>
      <c r="AO678" s="160"/>
      <c r="AP678" s="160"/>
      <c r="AQ678" s="160"/>
      <c r="AR678" s="132"/>
      <c r="AS678" s="132"/>
    </row>
    <row r="679" spans="23:45">
      <c r="W679" s="154"/>
      <c r="X679" s="145"/>
      <c r="Y679" s="145"/>
      <c r="Z679" s="145"/>
      <c r="AA679" s="145"/>
      <c r="AB679" s="145"/>
      <c r="AC679" s="145"/>
      <c r="AD679" s="145"/>
      <c r="AE679" s="145"/>
      <c r="AF679" s="149"/>
      <c r="AG679" s="154"/>
      <c r="AH679" s="154"/>
      <c r="AI679" s="154"/>
      <c r="AJ679" s="154"/>
      <c r="AK679" s="154"/>
      <c r="AL679" s="96"/>
      <c r="AM679" s="96"/>
      <c r="AN679" s="160"/>
      <c r="AO679" s="160"/>
      <c r="AP679" s="160"/>
      <c r="AQ679" s="160"/>
      <c r="AR679" s="132"/>
      <c r="AS679" s="132"/>
    </row>
    <row r="680" spans="23:45">
      <c r="W680" s="154"/>
      <c r="X680" s="145"/>
      <c r="Y680" s="145"/>
      <c r="Z680" s="145"/>
      <c r="AA680" s="145"/>
      <c r="AB680" s="145"/>
      <c r="AC680" s="145"/>
      <c r="AD680" s="145"/>
      <c r="AE680" s="145"/>
      <c r="AF680" s="149"/>
      <c r="AG680" s="154"/>
      <c r="AH680" s="154"/>
      <c r="AI680" s="154"/>
      <c r="AJ680" s="154"/>
      <c r="AK680" s="154"/>
      <c r="AL680" s="96"/>
      <c r="AM680" s="96"/>
      <c r="AN680" s="160"/>
      <c r="AO680" s="160"/>
      <c r="AP680" s="160"/>
      <c r="AQ680" s="160"/>
      <c r="AR680" s="132"/>
      <c r="AS680" s="132"/>
    </row>
    <row r="681" spans="23:45">
      <c r="W681" s="154"/>
      <c r="X681" s="145"/>
      <c r="Y681" s="145"/>
      <c r="Z681" s="145"/>
      <c r="AA681" s="145"/>
      <c r="AB681" s="145"/>
      <c r="AC681" s="145"/>
      <c r="AD681" s="145"/>
      <c r="AE681" s="145"/>
      <c r="AF681" s="149"/>
      <c r="AG681" s="154"/>
      <c r="AH681" s="154"/>
      <c r="AI681" s="154"/>
      <c r="AJ681" s="154"/>
      <c r="AK681" s="154"/>
      <c r="AL681" s="96"/>
      <c r="AM681" s="96"/>
      <c r="AN681" s="160"/>
      <c r="AO681" s="160"/>
      <c r="AP681" s="160"/>
      <c r="AQ681" s="160"/>
      <c r="AR681" s="132"/>
      <c r="AS681" s="132"/>
    </row>
    <row r="682" spans="23:45">
      <c r="W682" s="154"/>
      <c r="X682" s="145"/>
      <c r="Y682" s="145"/>
      <c r="Z682" s="145"/>
      <c r="AA682" s="145"/>
      <c r="AB682" s="145"/>
      <c r="AC682" s="145"/>
      <c r="AD682" s="145"/>
      <c r="AE682" s="145"/>
      <c r="AF682" s="149"/>
      <c r="AG682" s="154"/>
      <c r="AH682" s="154"/>
      <c r="AI682" s="154"/>
      <c r="AJ682" s="154"/>
      <c r="AK682" s="154"/>
      <c r="AL682" s="96"/>
      <c r="AM682" s="96"/>
      <c r="AN682" s="160"/>
      <c r="AO682" s="160"/>
      <c r="AP682" s="160"/>
      <c r="AQ682" s="160"/>
      <c r="AR682" s="132"/>
      <c r="AS682" s="132"/>
    </row>
    <row r="683" spans="23:45">
      <c r="W683" s="154"/>
      <c r="X683" s="145"/>
      <c r="Y683" s="145"/>
      <c r="Z683" s="145"/>
      <c r="AA683" s="145"/>
      <c r="AB683" s="145"/>
      <c r="AC683" s="145"/>
      <c r="AD683" s="145"/>
      <c r="AE683" s="145"/>
      <c r="AF683" s="149"/>
      <c r="AG683" s="154"/>
      <c r="AH683" s="154"/>
      <c r="AI683" s="154"/>
      <c r="AJ683" s="154"/>
      <c r="AK683" s="154"/>
      <c r="AL683" s="96"/>
      <c r="AM683" s="96"/>
      <c r="AN683" s="160"/>
      <c r="AO683" s="160"/>
      <c r="AP683" s="160"/>
      <c r="AQ683" s="160"/>
      <c r="AR683" s="132"/>
      <c r="AS683" s="132"/>
    </row>
    <row r="684" spans="23:45">
      <c r="W684" s="154"/>
      <c r="X684" s="145"/>
      <c r="Y684" s="145"/>
      <c r="Z684" s="145"/>
      <c r="AA684" s="145"/>
      <c r="AB684" s="145"/>
      <c r="AC684" s="145"/>
      <c r="AD684" s="145"/>
      <c r="AE684" s="145"/>
      <c r="AF684" s="149"/>
      <c r="AG684" s="154"/>
      <c r="AH684" s="154"/>
      <c r="AI684" s="154"/>
      <c r="AJ684" s="154"/>
      <c r="AK684" s="154"/>
      <c r="AL684" s="96"/>
      <c r="AM684" s="96"/>
      <c r="AN684" s="160"/>
      <c r="AO684" s="160"/>
      <c r="AP684" s="160"/>
      <c r="AQ684" s="160"/>
      <c r="AR684" s="132"/>
      <c r="AS684" s="132"/>
    </row>
    <row r="685" spans="23:45">
      <c r="W685" s="154"/>
      <c r="X685" s="145"/>
      <c r="Y685" s="145"/>
      <c r="Z685" s="145"/>
      <c r="AA685" s="145"/>
      <c r="AB685" s="145"/>
      <c r="AC685" s="145"/>
      <c r="AD685" s="145"/>
      <c r="AE685" s="145"/>
      <c r="AF685" s="149"/>
      <c r="AG685" s="154"/>
      <c r="AH685" s="154"/>
      <c r="AI685" s="154"/>
      <c r="AJ685" s="154"/>
      <c r="AK685" s="154"/>
      <c r="AL685" s="96"/>
      <c r="AM685" s="96"/>
      <c r="AN685" s="160"/>
      <c r="AO685" s="160"/>
      <c r="AP685" s="160"/>
      <c r="AQ685" s="160"/>
      <c r="AR685" s="132"/>
      <c r="AS685" s="132"/>
    </row>
    <row r="686" spans="23:45">
      <c r="W686" s="154"/>
      <c r="X686" s="145"/>
      <c r="Y686" s="145"/>
      <c r="Z686" s="145"/>
      <c r="AA686" s="145"/>
      <c r="AB686" s="145"/>
      <c r="AC686" s="145"/>
      <c r="AD686" s="145"/>
      <c r="AE686" s="145"/>
      <c r="AF686" s="149"/>
      <c r="AG686" s="154"/>
      <c r="AH686" s="154"/>
      <c r="AI686" s="154"/>
      <c r="AJ686" s="154"/>
      <c r="AK686" s="154"/>
      <c r="AL686" s="96"/>
      <c r="AM686" s="96"/>
      <c r="AN686" s="160"/>
      <c r="AO686" s="160"/>
      <c r="AP686" s="160"/>
      <c r="AQ686" s="160"/>
      <c r="AR686" s="132"/>
      <c r="AS686" s="132"/>
    </row>
    <row r="687" spans="23:45">
      <c r="W687" s="154"/>
      <c r="X687" s="145"/>
      <c r="Y687" s="145"/>
      <c r="Z687" s="145"/>
      <c r="AA687" s="145"/>
      <c r="AB687" s="145"/>
      <c r="AC687" s="145"/>
      <c r="AD687" s="145"/>
      <c r="AE687" s="145"/>
      <c r="AF687" s="149"/>
      <c r="AG687" s="154"/>
      <c r="AH687" s="154"/>
      <c r="AI687" s="154"/>
      <c r="AJ687" s="154"/>
      <c r="AK687" s="154"/>
      <c r="AL687" s="96"/>
      <c r="AM687" s="96"/>
      <c r="AN687" s="160"/>
      <c r="AO687" s="160"/>
      <c r="AP687" s="160"/>
      <c r="AQ687" s="160"/>
      <c r="AR687" s="132"/>
      <c r="AS687" s="132"/>
    </row>
    <row r="688" spans="23:45">
      <c r="W688" s="154"/>
      <c r="X688" s="145"/>
      <c r="Y688" s="145"/>
      <c r="Z688" s="145"/>
      <c r="AA688" s="145"/>
      <c r="AB688" s="145"/>
      <c r="AC688" s="145"/>
      <c r="AD688" s="145"/>
      <c r="AE688" s="145"/>
      <c r="AF688" s="149"/>
      <c r="AG688" s="154"/>
      <c r="AH688" s="154"/>
      <c r="AI688" s="154"/>
      <c r="AJ688" s="154"/>
      <c r="AK688" s="154"/>
      <c r="AL688" s="96"/>
      <c r="AM688" s="96"/>
      <c r="AN688" s="160"/>
      <c r="AO688" s="160"/>
      <c r="AP688" s="160"/>
      <c r="AQ688" s="160"/>
      <c r="AR688" s="132"/>
      <c r="AS688" s="132"/>
    </row>
    <row r="689" spans="23:45">
      <c r="W689" s="154"/>
      <c r="X689" s="145"/>
      <c r="Y689" s="145"/>
      <c r="Z689" s="145"/>
      <c r="AA689" s="145"/>
      <c r="AB689" s="145"/>
      <c r="AC689" s="145"/>
      <c r="AD689" s="145"/>
      <c r="AE689" s="145"/>
      <c r="AF689" s="149"/>
      <c r="AG689" s="154"/>
      <c r="AH689" s="154"/>
      <c r="AI689" s="154"/>
      <c r="AJ689" s="154"/>
      <c r="AK689" s="154"/>
      <c r="AL689" s="96"/>
      <c r="AM689" s="96"/>
      <c r="AN689" s="160"/>
      <c r="AO689" s="160"/>
      <c r="AP689" s="160"/>
      <c r="AQ689" s="160"/>
      <c r="AR689" s="132"/>
      <c r="AS689" s="132"/>
    </row>
    <row r="690" spans="23:45">
      <c r="W690" s="154"/>
      <c r="X690" s="145"/>
      <c r="Y690" s="145"/>
      <c r="Z690" s="145"/>
      <c r="AA690" s="145"/>
      <c r="AB690" s="145"/>
      <c r="AC690" s="145"/>
      <c r="AD690" s="145"/>
      <c r="AE690" s="145"/>
      <c r="AF690" s="149"/>
      <c r="AG690" s="154"/>
      <c r="AH690" s="154"/>
      <c r="AI690" s="154"/>
      <c r="AJ690" s="154"/>
      <c r="AK690" s="154"/>
      <c r="AL690" s="96"/>
      <c r="AM690" s="96"/>
      <c r="AN690" s="160"/>
      <c r="AO690" s="160"/>
      <c r="AP690" s="160"/>
      <c r="AQ690" s="160"/>
      <c r="AR690" s="132"/>
      <c r="AS690" s="132"/>
    </row>
    <row r="691" spans="23:45">
      <c r="W691" s="154"/>
      <c r="X691" s="145"/>
      <c r="Y691" s="145"/>
      <c r="Z691" s="145"/>
      <c r="AA691" s="145"/>
      <c r="AB691" s="145"/>
      <c r="AC691" s="145"/>
      <c r="AD691" s="145"/>
      <c r="AE691" s="145"/>
      <c r="AF691" s="149"/>
      <c r="AG691" s="154"/>
      <c r="AH691" s="154"/>
      <c r="AI691" s="154"/>
      <c r="AJ691" s="154"/>
      <c r="AK691" s="154"/>
      <c r="AL691" s="96"/>
      <c r="AM691" s="96"/>
      <c r="AN691" s="160"/>
      <c r="AO691" s="160"/>
      <c r="AP691" s="160"/>
      <c r="AQ691" s="160"/>
      <c r="AR691" s="132"/>
      <c r="AS691" s="132"/>
    </row>
    <row r="692" spans="23:45">
      <c r="W692" s="154"/>
      <c r="X692" s="145"/>
      <c r="Y692" s="145"/>
      <c r="Z692" s="145"/>
      <c r="AA692" s="145"/>
      <c r="AB692" s="145"/>
      <c r="AC692" s="145"/>
      <c r="AD692" s="145"/>
      <c r="AE692" s="145"/>
      <c r="AF692" s="149"/>
      <c r="AG692" s="154"/>
      <c r="AH692" s="154"/>
      <c r="AI692" s="154"/>
      <c r="AJ692" s="154"/>
      <c r="AK692" s="154"/>
      <c r="AL692" s="96"/>
      <c r="AM692" s="96"/>
      <c r="AN692" s="160"/>
      <c r="AO692" s="160"/>
      <c r="AP692" s="160"/>
      <c r="AQ692" s="160"/>
      <c r="AR692" s="132"/>
      <c r="AS692" s="132"/>
    </row>
    <row r="693" spans="23:45">
      <c r="W693" s="154"/>
      <c r="X693" s="145"/>
      <c r="Y693" s="145"/>
      <c r="Z693" s="145"/>
      <c r="AA693" s="145"/>
      <c r="AB693" s="145"/>
      <c r="AC693" s="145"/>
      <c r="AD693" s="145"/>
      <c r="AE693" s="145"/>
      <c r="AF693" s="149"/>
      <c r="AG693" s="154"/>
      <c r="AH693" s="154"/>
      <c r="AI693" s="154"/>
      <c r="AJ693" s="154"/>
      <c r="AK693" s="154"/>
      <c r="AL693" s="96"/>
      <c r="AM693" s="96"/>
      <c r="AN693" s="160"/>
      <c r="AO693" s="160"/>
      <c r="AP693" s="160"/>
      <c r="AQ693" s="160"/>
      <c r="AR693" s="132"/>
      <c r="AS693" s="132"/>
    </row>
    <row r="694" spans="23:45">
      <c r="W694" s="154"/>
      <c r="X694" s="145"/>
      <c r="Y694" s="145"/>
      <c r="Z694" s="145"/>
      <c r="AA694" s="145"/>
      <c r="AB694" s="145"/>
      <c r="AC694" s="145"/>
      <c r="AD694" s="145"/>
      <c r="AE694" s="145"/>
      <c r="AF694" s="149"/>
      <c r="AG694" s="154"/>
      <c r="AH694" s="154"/>
      <c r="AI694" s="154"/>
      <c r="AJ694" s="154"/>
      <c r="AK694" s="154"/>
      <c r="AL694" s="96"/>
      <c r="AM694" s="96"/>
      <c r="AN694" s="160"/>
      <c r="AO694" s="160"/>
      <c r="AP694" s="160"/>
      <c r="AQ694" s="160"/>
      <c r="AR694" s="132"/>
      <c r="AS694" s="132"/>
    </row>
    <row r="695" spans="23:45">
      <c r="W695" s="154"/>
      <c r="X695" s="145"/>
      <c r="Y695" s="145"/>
      <c r="Z695" s="145"/>
      <c r="AA695" s="145"/>
      <c r="AB695" s="145"/>
      <c r="AC695" s="145"/>
      <c r="AD695" s="145"/>
      <c r="AE695" s="145"/>
      <c r="AF695" s="149"/>
      <c r="AG695" s="154"/>
      <c r="AH695" s="154"/>
      <c r="AI695" s="154"/>
      <c r="AJ695" s="154"/>
      <c r="AK695" s="154"/>
      <c r="AL695" s="96"/>
      <c r="AM695" s="96"/>
      <c r="AN695" s="160"/>
      <c r="AO695" s="160"/>
      <c r="AP695" s="160"/>
      <c r="AQ695" s="160"/>
      <c r="AR695" s="132"/>
      <c r="AS695" s="132"/>
    </row>
    <row r="696" spans="23:45">
      <c r="W696" s="154"/>
      <c r="X696" s="145"/>
      <c r="Y696" s="145"/>
      <c r="Z696" s="145"/>
      <c r="AA696" s="145"/>
      <c r="AB696" s="145"/>
      <c r="AC696" s="145"/>
      <c r="AD696" s="145"/>
      <c r="AE696" s="145"/>
      <c r="AF696" s="149"/>
      <c r="AG696" s="154"/>
      <c r="AH696" s="154"/>
      <c r="AI696" s="154"/>
      <c r="AJ696" s="154"/>
      <c r="AK696" s="154"/>
      <c r="AL696" s="96"/>
      <c r="AM696" s="96"/>
      <c r="AN696" s="160"/>
      <c r="AO696" s="160"/>
      <c r="AP696" s="160"/>
      <c r="AQ696" s="160"/>
      <c r="AR696" s="132"/>
      <c r="AS696" s="132"/>
    </row>
    <row r="697" spans="23:45">
      <c r="W697" s="154"/>
      <c r="X697" s="145"/>
      <c r="Y697" s="145"/>
      <c r="Z697" s="145"/>
      <c r="AA697" s="145"/>
      <c r="AB697" s="145"/>
      <c r="AC697" s="145"/>
      <c r="AD697" s="145"/>
      <c r="AE697" s="145"/>
      <c r="AF697" s="149"/>
      <c r="AG697" s="154"/>
      <c r="AH697" s="154"/>
      <c r="AI697" s="154"/>
      <c r="AJ697" s="154"/>
      <c r="AK697" s="154"/>
      <c r="AL697" s="96"/>
      <c r="AM697" s="96"/>
      <c r="AN697" s="160"/>
      <c r="AO697" s="160"/>
      <c r="AP697" s="160"/>
      <c r="AQ697" s="160"/>
      <c r="AR697" s="132"/>
      <c r="AS697" s="132"/>
    </row>
    <row r="698" spans="23:45">
      <c r="W698" s="154"/>
      <c r="X698" s="145"/>
      <c r="Y698" s="145"/>
      <c r="Z698" s="145"/>
      <c r="AA698" s="145"/>
      <c r="AB698" s="145"/>
      <c r="AC698" s="145"/>
      <c r="AD698" s="145"/>
      <c r="AE698" s="145"/>
      <c r="AF698" s="149"/>
      <c r="AG698" s="154"/>
      <c r="AH698" s="154"/>
      <c r="AI698" s="154"/>
      <c r="AJ698" s="154"/>
      <c r="AK698" s="154"/>
      <c r="AL698" s="96"/>
      <c r="AM698" s="96"/>
      <c r="AN698" s="160"/>
      <c r="AO698" s="160"/>
      <c r="AP698" s="160"/>
      <c r="AQ698" s="160"/>
      <c r="AR698" s="132"/>
      <c r="AS698" s="132"/>
    </row>
    <row r="699" spans="23:45">
      <c r="W699" s="154"/>
      <c r="X699" s="145"/>
      <c r="Y699" s="145"/>
      <c r="Z699" s="145"/>
      <c r="AA699" s="145"/>
      <c r="AB699" s="145"/>
      <c r="AC699" s="145"/>
      <c r="AD699" s="145"/>
      <c r="AE699" s="145"/>
      <c r="AF699" s="149"/>
      <c r="AG699" s="154"/>
      <c r="AH699" s="154"/>
      <c r="AI699" s="154"/>
      <c r="AJ699" s="154"/>
      <c r="AK699" s="154"/>
      <c r="AL699" s="96"/>
      <c r="AM699" s="96"/>
      <c r="AN699" s="160"/>
      <c r="AO699" s="160"/>
      <c r="AP699" s="160"/>
      <c r="AQ699" s="160"/>
      <c r="AR699" s="132"/>
      <c r="AS699" s="132"/>
    </row>
    <row r="700" spans="23:45">
      <c r="W700" s="154"/>
      <c r="X700" s="145"/>
      <c r="Y700" s="145"/>
      <c r="Z700" s="145"/>
      <c r="AA700" s="145"/>
      <c r="AB700" s="145"/>
      <c r="AC700" s="145"/>
      <c r="AD700" s="145"/>
      <c r="AE700" s="145"/>
      <c r="AF700" s="149"/>
      <c r="AG700" s="154"/>
      <c r="AH700" s="154"/>
      <c r="AI700" s="154"/>
      <c r="AJ700" s="154"/>
      <c r="AK700" s="154"/>
      <c r="AL700" s="96"/>
      <c r="AM700" s="96"/>
      <c r="AN700" s="160"/>
      <c r="AO700" s="160"/>
      <c r="AP700" s="160"/>
      <c r="AQ700" s="160"/>
      <c r="AR700" s="132"/>
      <c r="AS700" s="132"/>
    </row>
    <row r="701" spans="23:45">
      <c r="W701" s="154"/>
      <c r="X701" s="145"/>
      <c r="Y701" s="145"/>
      <c r="Z701" s="145"/>
      <c r="AA701" s="145"/>
      <c r="AB701" s="145"/>
      <c r="AC701" s="145"/>
      <c r="AD701" s="145"/>
      <c r="AE701" s="145"/>
      <c r="AF701" s="149"/>
      <c r="AG701" s="154"/>
      <c r="AH701" s="154"/>
      <c r="AI701" s="154"/>
      <c r="AJ701" s="154"/>
      <c r="AK701" s="154"/>
      <c r="AL701" s="96"/>
      <c r="AM701" s="96"/>
      <c r="AN701" s="160"/>
      <c r="AO701" s="160"/>
      <c r="AP701" s="160"/>
      <c r="AQ701" s="160"/>
      <c r="AR701" s="132"/>
      <c r="AS701" s="132"/>
    </row>
    <row r="702" spans="23:45">
      <c r="W702" s="154"/>
      <c r="X702" s="145"/>
      <c r="Y702" s="145"/>
      <c r="Z702" s="145"/>
      <c r="AA702" s="145"/>
      <c r="AB702" s="145"/>
      <c r="AC702" s="145"/>
      <c r="AD702" s="145"/>
      <c r="AE702" s="145"/>
      <c r="AF702" s="149"/>
      <c r="AG702" s="154"/>
      <c r="AH702" s="154"/>
      <c r="AI702" s="154"/>
      <c r="AJ702" s="154"/>
      <c r="AK702" s="154"/>
      <c r="AL702" s="96"/>
      <c r="AM702" s="96"/>
      <c r="AN702" s="160"/>
      <c r="AO702" s="160"/>
      <c r="AP702" s="160"/>
      <c r="AQ702" s="160"/>
      <c r="AR702" s="132"/>
      <c r="AS702" s="132"/>
    </row>
    <row r="703" spans="23:45">
      <c r="W703" s="154"/>
      <c r="X703" s="145"/>
      <c r="Y703" s="145"/>
      <c r="Z703" s="145"/>
      <c r="AA703" s="145"/>
      <c r="AB703" s="145"/>
      <c r="AC703" s="145"/>
      <c r="AD703" s="145"/>
      <c r="AE703" s="145"/>
      <c r="AF703" s="149"/>
      <c r="AG703" s="154"/>
      <c r="AH703" s="154"/>
      <c r="AI703" s="154"/>
      <c r="AJ703" s="154"/>
      <c r="AK703" s="154"/>
      <c r="AL703" s="96"/>
      <c r="AM703" s="96"/>
      <c r="AN703" s="160"/>
      <c r="AO703" s="160"/>
      <c r="AP703" s="160"/>
      <c r="AQ703" s="160"/>
      <c r="AR703" s="132"/>
      <c r="AS703" s="132"/>
    </row>
    <row r="704" spans="23:45">
      <c r="W704" s="154"/>
      <c r="X704" s="145"/>
      <c r="Y704" s="145"/>
      <c r="Z704" s="145"/>
      <c r="AA704" s="145"/>
      <c r="AB704" s="145"/>
      <c r="AC704" s="145"/>
      <c r="AD704" s="145"/>
      <c r="AE704" s="145"/>
      <c r="AF704" s="149"/>
      <c r="AG704" s="154"/>
      <c r="AH704" s="154"/>
      <c r="AI704" s="154"/>
      <c r="AJ704" s="154"/>
      <c r="AK704" s="154"/>
      <c r="AL704" s="96"/>
      <c r="AM704" s="96"/>
      <c r="AN704" s="160"/>
      <c r="AO704" s="160"/>
      <c r="AP704" s="160"/>
      <c r="AQ704" s="160"/>
      <c r="AR704" s="132"/>
      <c r="AS704" s="132"/>
    </row>
    <row r="705" spans="23:45">
      <c r="W705" s="154"/>
      <c r="X705" s="145"/>
      <c r="Y705" s="145"/>
      <c r="Z705" s="145"/>
      <c r="AA705" s="145"/>
      <c r="AB705" s="145"/>
      <c r="AC705" s="145"/>
      <c r="AD705" s="145"/>
      <c r="AE705" s="145"/>
      <c r="AF705" s="149"/>
      <c r="AG705" s="154"/>
      <c r="AH705" s="154"/>
      <c r="AI705" s="154"/>
      <c r="AJ705" s="154"/>
      <c r="AK705" s="154"/>
      <c r="AL705" s="96"/>
      <c r="AM705" s="96"/>
      <c r="AN705" s="160"/>
      <c r="AO705" s="160"/>
      <c r="AP705" s="160"/>
      <c r="AQ705" s="160"/>
      <c r="AR705" s="132"/>
      <c r="AS705" s="132"/>
    </row>
    <row r="706" spans="23:45">
      <c r="W706" s="154"/>
      <c r="X706" s="145"/>
      <c r="Y706" s="145"/>
      <c r="Z706" s="145"/>
      <c r="AA706" s="145"/>
      <c r="AB706" s="145"/>
      <c r="AC706" s="145"/>
      <c r="AD706" s="145"/>
      <c r="AE706" s="145"/>
      <c r="AF706" s="149"/>
      <c r="AG706" s="154"/>
      <c r="AH706" s="154"/>
      <c r="AI706" s="154"/>
      <c r="AJ706" s="154"/>
      <c r="AK706" s="154"/>
      <c r="AL706" s="96"/>
      <c r="AM706" s="96"/>
      <c r="AN706" s="160"/>
      <c r="AO706" s="160"/>
      <c r="AP706" s="160"/>
      <c r="AQ706" s="160"/>
      <c r="AR706" s="132"/>
      <c r="AS706" s="132"/>
    </row>
    <row r="707" spans="23:45">
      <c r="W707" s="154"/>
      <c r="X707" s="145"/>
      <c r="Y707" s="145"/>
      <c r="Z707" s="145"/>
      <c r="AA707" s="145"/>
      <c r="AB707" s="145"/>
      <c r="AC707" s="145"/>
      <c r="AD707" s="145"/>
      <c r="AE707" s="145"/>
      <c r="AF707" s="149"/>
      <c r="AG707" s="154"/>
      <c r="AH707" s="154"/>
      <c r="AI707" s="154"/>
      <c r="AJ707" s="154"/>
      <c r="AK707" s="154"/>
      <c r="AL707" s="96"/>
      <c r="AM707" s="96"/>
      <c r="AN707" s="160"/>
      <c r="AO707" s="160"/>
      <c r="AP707" s="160"/>
      <c r="AQ707" s="160"/>
      <c r="AR707" s="132"/>
      <c r="AS707" s="132"/>
    </row>
    <row r="708" spans="23:45">
      <c r="W708" s="154"/>
      <c r="X708" s="145"/>
      <c r="Y708" s="145"/>
      <c r="Z708" s="145"/>
      <c r="AA708" s="145"/>
      <c r="AB708" s="145"/>
      <c r="AC708" s="145"/>
      <c r="AD708" s="145"/>
      <c r="AE708" s="145"/>
      <c r="AF708" s="149"/>
      <c r="AG708" s="154"/>
      <c r="AH708" s="154"/>
      <c r="AI708" s="154"/>
      <c r="AJ708" s="154"/>
      <c r="AK708" s="154"/>
      <c r="AL708" s="96"/>
      <c r="AM708" s="96"/>
      <c r="AN708" s="160"/>
      <c r="AO708" s="160"/>
      <c r="AP708" s="160"/>
      <c r="AQ708" s="160"/>
      <c r="AR708" s="132"/>
      <c r="AS708" s="132"/>
    </row>
    <row r="709" spans="23:45">
      <c r="W709" s="154"/>
      <c r="X709" s="145"/>
      <c r="Y709" s="145"/>
      <c r="Z709" s="145"/>
      <c r="AA709" s="145"/>
      <c r="AB709" s="145"/>
      <c r="AC709" s="145"/>
      <c r="AD709" s="145"/>
      <c r="AE709" s="145"/>
      <c r="AF709" s="149"/>
      <c r="AG709" s="154"/>
      <c r="AH709" s="154"/>
      <c r="AI709" s="154"/>
      <c r="AJ709" s="154"/>
      <c r="AK709" s="154"/>
      <c r="AL709" s="96"/>
      <c r="AM709" s="96"/>
      <c r="AN709" s="160"/>
      <c r="AO709" s="160"/>
      <c r="AP709" s="160"/>
      <c r="AQ709" s="160"/>
      <c r="AR709" s="132"/>
      <c r="AS709" s="132"/>
    </row>
    <row r="710" spans="23:45">
      <c r="W710" s="154"/>
      <c r="X710" s="145"/>
      <c r="Y710" s="145"/>
      <c r="Z710" s="145"/>
      <c r="AA710" s="145"/>
      <c r="AB710" s="145"/>
      <c r="AC710" s="145"/>
      <c r="AD710" s="145"/>
      <c r="AE710" s="145"/>
      <c r="AF710" s="149"/>
      <c r="AG710" s="154"/>
      <c r="AH710" s="154"/>
      <c r="AI710" s="154"/>
      <c r="AJ710" s="154"/>
      <c r="AK710" s="154"/>
      <c r="AL710" s="96"/>
      <c r="AM710" s="96"/>
      <c r="AN710" s="160"/>
      <c r="AO710" s="160"/>
      <c r="AP710" s="160"/>
      <c r="AQ710" s="160"/>
      <c r="AR710" s="132"/>
      <c r="AS710" s="132"/>
    </row>
    <row r="711" spans="23:45">
      <c r="W711" s="154"/>
      <c r="X711" s="145"/>
      <c r="Y711" s="145"/>
      <c r="Z711" s="145"/>
      <c r="AA711" s="145"/>
      <c r="AB711" s="145"/>
      <c r="AC711" s="145"/>
      <c r="AD711" s="145"/>
      <c r="AE711" s="145"/>
      <c r="AF711" s="149"/>
      <c r="AG711" s="154"/>
      <c r="AH711" s="154"/>
      <c r="AI711" s="154"/>
      <c r="AJ711" s="154"/>
      <c r="AK711" s="154"/>
      <c r="AL711" s="96"/>
      <c r="AM711" s="96"/>
      <c r="AN711" s="160"/>
      <c r="AO711" s="160"/>
      <c r="AP711" s="160"/>
      <c r="AQ711" s="160"/>
      <c r="AR711" s="132"/>
      <c r="AS711" s="132"/>
    </row>
    <row r="712" spans="23:45">
      <c r="W712" s="154"/>
      <c r="X712" s="145"/>
      <c r="Y712" s="145"/>
      <c r="Z712" s="145"/>
      <c r="AA712" s="145"/>
      <c r="AB712" s="145"/>
      <c r="AC712" s="145"/>
      <c r="AD712" s="145"/>
      <c r="AE712" s="145"/>
      <c r="AF712" s="149"/>
      <c r="AG712" s="154"/>
      <c r="AH712" s="154"/>
      <c r="AI712" s="154"/>
      <c r="AJ712" s="154"/>
      <c r="AK712" s="154"/>
      <c r="AL712" s="96"/>
      <c r="AM712" s="96"/>
      <c r="AN712" s="160"/>
      <c r="AO712" s="160"/>
      <c r="AP712" s="160"/>
      <c r="AQ712" s="160"/>
      <c r="AR712" s="132"/>
      <c r="AS712" s="132"/>
    </row>
    <row r="713" spans="23:45">
      <c r="W713" s="154"/>
      <c r="X713" s="145"/>
      <c r="Y713" s="145"/>
      <c r="Z713" s="145"/>
      <c r="AA713" s="145"/>
      <c r="AB713" s="145"/>
      <c r="AC713" s="145"/>
      <c r="AD713" s="145"/>
      <c r="AE713" s="145"/>
      <c r="AF713" s="149"/>
      <c r="AG713" s="154"/>
      <c r="AH713" s="154"/>
      <c r="AI713" s="154"/>
      <c r="AJ713" s="154"/>
      <c r="AK713" s="154"/>
      <c r="AL713" s="96"/>
      <c r="AM713" s="96"/>
      <c r="AN713" s="160"/>
      <c r="AO713" s="160"/>
      <c r="AP713" s="160"/>
      <c r="AQ713" s="160"/>
      <c r="AR713" s="132"/>
      <c r="AS713" s="132"/>
    </row>
    <row r="714" spans="23:45">
      <c r="W714" s="154"/>
      <c r="X714" s="145"/>
      <c r="Y714" s="145"/>
      <c r="Z714" s="145"/>
      <c r="AA714" s="145"/>
      <c r="AB714" s="145"/>
      <c r="AC714" s="145"/>
      <c r="AD714" s="145"/>
      <c r="AE714" s="145"/>
      <c r="AF714" s="149"/>
      <c r="AG714" s="154"/>
      <c r="AH714" s="154"/>
      <c r="AI714" s="154"/>
      <c r="AJ714" s="154"/>
      <c r="AK714" s="154"/>
      <c r="AL714" s="96"/>
      <c r="AM714" s="96"/>
      <c r="AN714" s="160"/>
      <c r="AO714" s="160"/>
      <c r="AP714" s="160"/>
      <c r="AQ714" s="160"/>
      <c r="AR714" s="132"/>
      <c r="AS714" s="132"/>
    </row>
    <row r="715" spans="23:45">
      <c r="W715" s="154"/>
      <c r="X715" s="145"/>
      <c r="Y715" s="145"/>
      <c r="Z715" s="145"/>
      <c r="AA715" s="145"/>
      <c r="AB715" s="145"/>
      <c r="AC715" s="145"/>
      <c r="AD715" s="145"/>
      <c r="AE715" s="145"/>
      <c r="AF715" s="149"/>
      <c r="AG715" s="154"/>
      <c r="AH715" s="154"/>
      <c r="AI715" s="154"/>
      <c r="AJ715" s="154"/>
      <c r="AK715" s="154"/>
      <c r="AL715" s="96"/>
      <c r="AM715" s="96"/>
      <c r="AN715" s="160"/>
      <c r="AO715" s="160"/>
      <c r="AP715" s="160"/>
      <c r="AQ715" s="160"/>
      <c r="AR715" s="132"/>
      <c r="AS715" s="132"/>
    </row>
    <row r="716" spans="23:45">
      <c r="W716" s="154"/>
      <c r="X716" s="145"/>
      <c r="Y716" s="145"/>
      <c r="Z716" s="145"/>
      <c r="AA716" s="145"/>
      <c r="AB716" s="145"/>
      <c r="AC716" s="145"/>
      <c r="AD716" s="145"/>
      <c r="AE716" s="145"/>
      <c r="AF716" s="149"/>
      <c r="AG716" s="154"/>
      <c r="AH716" s="154"/>
      <c r="AI716" s="154"/>
      <c r="AJ716" s="154"/>
      <c r="AK716" s="154"/>
      <c r="AL716" s="96"/>
      <c r="AM716" s="96"/>
      <c r="AN716" s="160"/>
      <c r="AO716" s="160"/>
      <c r="AP716" s="160"/>
      <c r="AQ716" s="160"/>
      <c r="AR716" s="132"/>
      <c r="AS716" s="132"/>
    </row>
    <row r="717" spans="23:45">
      <c r="W717" s="154"/>
      <c r="X717" s="145"/>
      <c r="Y717" s="145"/>
      <c r="Z717" s="145"/>
      <c r="AA717" s="145"/>
      <c r="AB717" s="145"/>
      <c r="AC717" s="145"/>
      <c r="AD717" s="145"/>
      <c r="AE717" s="145"/>
      <c r="AF717" s="149"/>
      <c r="AG717" s="154"/>
      <c r="AH717" s="154"/>
      <c r="AI717" s="154"/>
      <c r="AJ717" s="154"/>
      <c r="AK717" s="154"/>
      <c r="AL717" s="96"/>
      <c r="AM717" s="96"/>
      <c r="AN717" s="160"/>
      <c r="AO717" s="160"/>
      <c r="AP717" s="160"/>
      <c r="AQ717" s="160"/>
      <c r="AR717" s="132"/>
      <c r="AS717" s="132"/>
    </row>
    <row r="718" spans="23:45">
      <c r="W718" s="154"/>
      <c r="X718" s="145"/>
      <c r="Y718" s="145"/>
      <c r="Z718" s="145"/>
      <c r="AA718" s="145"/>
      <c r="AB718" s="145"/>
      <c r="AC718" s="145"/>
      <c r="AD718" s="145"/>
      <c r="AE718" s="145"/>
      <c r="AF718" s="149"/>
      <c r="AG718" s="154"/>
      <c r="AH718" s="154"/>
      <c r="AI718" s="154"/>
      <c r="AJ718" s="154"/>
      <c r="AK718" s="154"/>
      <c r="AL718" s="96"/>
      <c r="AM718" s="96"/>
      <c r="AN718" s="160"/>
      <c r="AO718" s="160"/>
      <c r="AP718" s="160"/>
      <c r="AQ718" s="160"/>
      <c r="AR718" s="132"/>
      <c r="AS718" s="132"/>
    </row>
    <row r="719" spans="23:45">
      <c r="W719" s="154"/>
      <c r="X719" s="145"/>
      <c r="Y719" s="145"/>
      <c r="Z719" s="145"/>
      <c r="AA719" s="145"/>
      <c r="AB719" s="145"/>
      <c r="AC719" s="145"/>
      <c r="AD719" s="145"/>
      <c r="AE719" s="145"/>
      <c r="AF719" s="149"/>
      <c r="AG719" s="154"/>
      <c r="AH719" s="154"/>
      <c r="AI719" s="154"/>
      <c r="AJ719" s="154"/>
      <c r="AK719" s="154"/>
      <c r="AL719" s="96"/>
      <c r="AM719" s="96"/>
      <c r="AN719" s="160"/>
      <c r="AO719" s="160"/>
      <c r="AP719" s="160"/>
      <c r="AQ719" s="160"/>
      <c r="AR719" s="132"/>
      <c r="AS719" s="132"/>
    </row>
    <row r="720" spans="23:45">
      <c r="W720" s="154"/>
      <c r="X720" s="145"/>
      <c r="Y720" s="145"/>
      <c r="Z720" s="145"/>
      <c r="AA720" s="145"/>
      <c r="AB720" s="145"/>
      <c r="AC720" s="145"/>
      <c r="AD720" s="145"/>
      <c r="AE720" s="145"/>
      <c r="AF720" s="149"/>
      <c r="AG720" s="154"/>
      <c r="AH720" s="154"/>
      <c r="AI720" s="154"/>
      <c r="AJ720" s="154"/>
      <c r="AK720" s="154"/>
      <c r="AL720" s="96"/>
      <c r="AM720" s="96"/>
      <c r="AN720" s="160"/>
      <c r="AO720" s="160"/>
      <c r="AP720" s="160"/>
      <c r="AQ720" s="160"/>
      <c r="AR720" s="132"/>
      <c r="AS720" s="132"/>
    </row>
    <row r="721" spans="23:45">
      <c r="W721" s="154"/>
      <c r="X721" s="145"/>
      <c r="Y721" s="145"/>
      <c r="Z721" s="145"/>
      <c r="AA721" s="145"/>
      <c r="AB721" s="145"/>
      <c r="AC721" s="145"/>
      <c r="AD721" s="145"/>
      <c r="AE721" s="145"/>
      <c r="AF721" s="149"/>
      <c r="AG721" s="154"/>
      <c r="AH721" s="154"/>
      <c r="AI721" s="154"/>
      <c r="AJ721" s="154"/>
      <c r="AK721" s="154"/>
      <c r="AL721" s="96"/>
      <c r="AM721" s="96"/>
      <c r="AN721" s="160"/>
      <c r="AO721" s="160"/>
      <c r="AP721" s="160"/>
      <c r="AQ721" s="160"/>
      <c r="AR721" s="132"/>
      <c r="AS721" s="132"/>
    </row>
    <row r="722" spans="23:45">
      <c r="W722" s="154"/>
      <c r="X722" s="145"/>
      <c r="Y722" s="145"/>
      <c r="Z722" s="145"/>
      <c r="AA722" s="145"/>
      <c r="AB722" s="145"/>
      <c r="AC722" s="145"/>
      <c r="AD722" s="145"/>
      <c r="AE722" s="145"/>
      <c r="AF722" s="149"/>
      <c r="AG722" s="154"/>
      <c r="AH722" s="154"/>
      <c r="AI722" s="154"/>
      <c r="AJ722" s="154"/>
      <c r="AK722" s="154"/>
      <c r="AL722" s="96"/>
      <c r="AM722" s="96"/>
      <c r="AN722" s="160"/>
      <c r="AO722" s="160"/>
      <c r="AP722" s="160"/>
      <c r="AQ722" s="160"/>
      <c r="AR722" s="132"/>
      <c r="AS722" s="132"/>
    </row>
    <row r="723" spans="23:45">
      <c r="W723" s="154"/>
      <c r="X723" s="145"/>
      <c r="Y723" s="145"/>
      <c r="Z723" s="145"/>
      <c r="AA723" s="145"/>
      <c r="AB723" s="145"/>
      <c r="AC723" s="145"/>
      <c r="AD723" s="145"/>
      <c r="AE723" s="145"/>
      <c r="AF723" s="149"/>
      <c r="AG723" s="154"/>
      <c r="AH723" s="154"/>
      <c r="AI723" s="154"/>
      <c r="AJ723" s="154"/>
      <c r="AK723" s="154"/>
      <c r="AL723" s="96"/>
      <c r="AM723" s="96"/>
      <c r="AN723" s="160"/>
      <c r="AO723" s="160"/>
      <c r="AP723" s="160"/>
      <c r="AQ723" s="160"/>
      <c r="AR723" s="132"/>
      <c r="AS723" s="132"/>
    </row>
    <row r="724" spans="23:45">
      <c r="W724" s="154"/>
      <c r="X724" s="145"/>
      <c r="Y724" s="145"/>
      <c r="Z724" s="145"/>
      <c r="AA724" s="145"/>
      <c r="AB724" s="145"/>
      <c r="AC724" s="145"/>
      <c r="AD724" s="145"/>
      <c r="AE724" s="145"/>
      <c r="AF724" s="149"/>
      <c r="AG724" s="154"/>
      <c r="AH724" s="154"/>
      <c r="AI724" s="154"/>
      <c r="AJ724" s="154"/>
      <c r="AK724" s="154"/>
      <c r="AL724" s="96"/>
      <c r="AM724" s="96"/>
      <c r="AN724" s="160"/>
      <c r="AO724" s="160"/>
      <c r="AP724" s="160"/>
      <c r="AQ724" s="160"/>
      <c r="AR724" s="132"/>
      <c r="AS724" s="132"/>
    </row>
    <row r="725" spans="23:45">
      <c r="W725" s="154"/>
      <c r="X725" s="145"/>
      <c r="Y725" s="145"/>
      <c r="Z725" s="145"/>
      <c r="AA725" s="145"/>
      <c r="AB725" s="145"/>
      <c r="AC725" s="145"/>
      <c r="AD725" s="145"/>
      <c r="AE725" s="145"/>
      <c r="AF725" s="149"/>
      <c r="AG725" s="154"/>
      <c r="AH725" s="154"/>
      <c r="AI725" s="154"/>
      <c r="AJ725" s="154"/>
      <c r="AK725" s="154"/>
      <c r="AL725" s="96"/>
      <c r="AM725" s="96"/>
      <c r="AN725" s="160"/>
      <c r="AO725" s="160"/>
      <c r="AP725" s="160"/>
      <c r="AQ725" s="160"/>
      <c r="AR725" s="132"/>
      <c r="AS725" s="132"/>
    </row>
    <row r="726" spans="23:45">
      <c r="W726" s="154"/>
      <c r="X726" s="145"/>
      <c r="Y726" s="145"/>
      <c r="Z726" s="145"/>
      <c r="AA726" s="145"/>
      <c r="AB726" s="145"/>
      <c r="AC726" s="145"/>
      <c r="AD726" s="145"/>
      <c r="AE726" s="145"/>
      <c r="AF726" s="149"/>
      <c r="AG726" s="154"/>
      <c r="AH726" s="154"/>
      <c r="AI726" s="154"/>
      <c r="AJ726" s="154"/>
      <c r="AK726" s="154"/>
      <c r="AL726" s="96"/>
      <c r="AM726" s="96"/>
      <c r="AN726" s="160"/>
      <c r="AO726" s="160"/>
      <c r="AP726" s="160"/>
      <c r="AQ726" s="160"/>
      <c r="AR726" s="132"/>
      <c r="AS726" s="132"/>
    </row>
    <row r="727" spans="23:45">
      <c r="W727" s="154"/>
      <c r="X727" s="145"/>
      <c r="Y727" s="145"/>
      <c r="Z727" s="145"/>
      <c r="AA727" s="145"/>
      <c r="AB727" s="145"/>
      <c r="AC727" s="145"/>
      <c r="AD727" s="145"/>
      <c r="AE727" s="145"/>
      <c r="AF727" s="149"/>
      <c r="AG727" s="154"/>
      <c r="AH727" s="154"/>
      <c r="AI727" s="154"/>
      <c r="AJ727" s="154"/>
      <c r="AK727" s="154"/>
      <c r="AL727" s="96"/>
      <c r="AM727" s="96"/>
      <c r="AN727" s="160"/>
      <c r="AO727" s="160"/>
      <c r="AP727" s="160"/>
      <c r="AQ727" s="160"/>
      <c r="AR727" s="132"/>
      <c r="AS727" s="132"/>
    </row>
    <row r="728" spans="23:45">
      <c r="W728" s="154"/>
      <c r="X728" s="145"/>
      <c r="Y728" s="145"/>
      <c r="Z728" s="145"/>
      <c r="AA728" s="145"/>
      <c r="AB728" s="145"/>
      <c r="AC728" s="145"/>
      <c r="AD728" s="145"/>
      <c r="AE728" s="145"/>
      <c r="AF728" s="149"/>
      <c r="AG728" s="154"/>
      <c r="AH728" s="154"/>
      <c r="AI728" s="154"/>
      <c r="AJ728" s="154"/>
      <c r="AK728" s="154"/>
      <c r="AL728" s="96"/>
      <c r="AM728" s="96"/>
      <c r="AN728" s="160"/>
      <c r="AO728" s="160"/>
      <c r="AP728" s="160"/>
      <c r="AQ728" s="160"/>
      <c r="AR728" s="132"/>
      <c r="AS728" s="132"/>
    </row>
    <row r="729" spans="23:45">
      <c r="W729" s="154"/>
      <c r="X729" s="145"/>
      <c r="Y729" s="145"/>
      <c r="Z729" s="145"/>
      <c r="AA729" s="145"/>
      <c r="AB729" s="145"/>
      <c r="AC729" s="145"/>
      <c r="AD729" s="145"/>
      <c r="AE729" s="145"/>
      <c r="AF729" s="149"/>
      <c r="AG729" s="154"/>
      <c r="AH729" s="154"/>
      <c r="AI729" s="154"/>
      <c r="AJ729" s="154"/>
      <c r="AK729" s="154"/>
      <c r="AL729" s="96"/>
      <c r="AM729" s="96"/>
      <c r="AN729" s="160"/>
      <c r="AO729" s="160"/>
      <c r="AP729" s="160"/>
      <c r="AQ729" s="160"/>
      <c r="AR729" s="132"/>
      <c r="AS729" s="132"/>
    </row>
    <row r="730" spans="23:45">
      <c r="W730" s="154"/>
      <c r="X730" s="145"/>
      <c r="Y730" s="145"/>
      <c r="Z730" s="145"/>
      <c r="AA730" s="145"/>
      <c r="AB730" s="145"/>
      <c r="AC730" s="145"/>
      <c r="AD730" s="145"/>
      <c r="AE730" s="145"/>
      <c r="AF730" s="149"/>
      <c r="AG730" s="154"/>
      <c r="AH730" s="154"/>
      <c r="AI730" s="154"/>
      <c r="AJ730" s="154"/>
      <c r="AK730" s="154"/>
      <c r="AL730" s="96"/>
      <c r="AM730" s="96"/>
      <c r="AN730" s="160"/>
      <c r="AO730" s="160"/>
      <c r="AP730" s="160"/>
      <c r="AQ730" s="160"/>
      <c r="AR730" s="132"/>
      <c r="AS730" s="132"/>
    </row>
    <row r="731" spans="23:45">
      <c r="W731" s="154"/>
      <c r="X731" s="145"/>
      <c r="Y731" s="145"/>
      <c r="Z731" s="145"/>
      <c r="AA731" s="145"/>
      <c r="AB731" s="145"/>
      <c r="AC731" s="145"/>
      <c r="AD731" s="145"/>
      <c r="AE731" s="145"/>
      <c r="AF731" s="149"/>
      <c r="AG731" s="154"/>
      <c r="AH731" s="154"/>
      <c r="AI731" s="154"/>
      <c r="AJ731" s="154"/>
      <c r="AK731" s="154"/>
      <c r="AL731" s="96"/>
      <c r="AM731" s="96"/>
      <c r="AN731" s="160"/>
      <c r="AO731" s="160"/>
      <c r="AP731" s="160"/>
      <c r="AQ731" s="160"/>
      <c r="AR731" s="132"/>
      <c r="AS731" s="132"/>
    </row>
    <row r="732" spans="23:45">
      <c r="W732" s="154"/>
      <c r="X732" s="145"/>
      <c r="Y732" s="145"/>
      <c r="Z732" s="145"/>
      <c r="AA732" s="145"/>
      <c r="AB732" s="145"/>
      <c r="AC732" s="145"/>
      <c r="AD732" s="145"/>
      <c r="AE732" s="145"/>
      <c r="AF732" s="149"/>
      <c r="AG732" s="154"/>
      <c r="AH732" s="154"/>
      <c r="AI732" s="154"/>
      <c r="AJ732" s="154"/>
      <c r="AK732" s="154"/>
      <c r="AL732" s="96"/>
      <c r="AM732" s="96"/>
      <c r="AN732" s="160"/>
      <c r="AO732" s="160"/>
      <c r="AP732" s="160"/>
      <c r="AQ732" s="160"/>
      <c r="AR732" s="132"/>
      <c r="AS732" s="132"/>
    </row>
    <row r="733" spans="23:45">
      <c r="W733" s="154"/>
      <c r="X733" s="145"/>
      <c r="Y733" s="145"/>
      <c r="Z733" s="145"/>
      <c r="AA733" s="145"/>
      <c r="AB733" s="145"/>
      <c r="AC733" s="145"/>
      <c r="AD733" s="145"/>
      <c r="AE733" s="145"/>
      <c r="AF733" s="149"/>
      <c r="AG733" s="154"/>
      <c r="AH733" s="154"/>
      <c r="AI733" s="154"/>
      <c r="AJ733" s="154"/>
      <c r="AK733" s="154"/>
      <c r="AL733" s="96"/>
      <c r="AM733" s="96"/>
      <c r="AN733" s="160"/>
      <c r="AO733" s="160"/>
      <c r="AP733" s="160"/>
      <c r="AQ733" s="160"/>
      <c r="AR733" s="132"/>
      <c r="AS733" s="132"/>
    </row>
    <row r="734" spans="23:45">
      <c r="W734" s="154"/>
      <c r="X734" s="145"/>
      <c r="Y734" s="145"/>
      <c r="Z734" s="145"/>
      <c r="AA734" s="145"/>
      <c r="AB734" s="145"/>
      <c r="AC734" s="145"/>
      <c r="AD734" s="145"/>
      <c r="AE734" s="145"/>
      <c r="AF734" s="149"/>
      <c r="AG734" s="154"/>
      <c r="AH734" s="154"/>
      <c r="AI734" s="154"/>
      <c r="AJ734" s="154"/>
      <c r="AK734" s="154"/>
      <c r="AL734" s="96"/>
      <c r="AM734" s="96"/>
      <c r="AN734" s="160"/>
      <c r="AO734" s="160"/>
      <c r="AP734" s="160"/>
      <c r="AQ734" s="160"/>
      <c r="AR734" s="132"/>
      <c r="AS734" s="132"/>
    </row>
    <row r="735" spans="23:45">
      <c r="W735" s="154"/>
      <c r="X735" s="145"/>
      <c r="Y735" s="145"/>
      <c r="Z735" s="145"/>
      <c r="AA735" s="145"/>
      <c r="AB735" s="145"/>
      <c r="AC735" s="145"/>
      <c r="AD735" s="145"/>
      <c r="AE735" s="145"/>
      <c r="AF735" s="149"/>
      <c r="AG735" s="154"/>
      <c r="AH735" s="154"/>
      <c r="AI735" s="154"/>
      <c r="AJ735" s="154"/>
      <c r="AK735" s="154"/>
      <c r="AL735" s="96"/>
      <c r="AM735" s="96"/>
      <c r="AN735" s="160"/>
      <c r="AO735" s="160"/>
      <c r="AP735" s="160"/>
      <c r="AQ735" s="160"/>
      <c r="AR735" s="132"/>
      <c r="AS735" s="132"/>
    </row>
    <row r="736" spans="23:45">
      <c r="W736" s="154"/>
      <c r="X736" s="145"/>
      <c r="Y736" s="145"/>
      <c r="Z736" s="145"/>
      <c r="AA736" s="145"/>
      <c r="AB736" s="145"/>
      <c r="AC736" s="145"/>
      <c r="AD736" s="145"/>
      <c r="AE736" s="145"/>
      <c r="AF736" s="149"/>
      <c r="AG736" s="154"/>
      <c r="AH736" s="154"/>
      <c r="AI736" s="154"/>
      <c r="AJ736" s="154"/>
      <c r="AK736" s="154"/>
      <c r="AL736" s="96"/>
      <c r="AM736" s="96"/>
      <c r="AN736" s="160"/>
      <c r="AO736" s="160"/>
      <c r="AP736" s="160"/>
      <c r="AQ736" s="160"/>
      <c r="AR736" s="132"/>
      <c r="AS736" s="132"/>
    </row>
    <row r="737" spans="23:45">
      <c r="W737" s="154"/>
      <c r="X737" s="145"/>
      <c r="Y737" s="145"/>
      <c r="Z737" s="145"/>
      <c r="AA737" s="145"/>
      <c r="AB737" s="145"/>
      <c r="AC737" s="145"/>
      <c r="AD737" s="145"/>
      <c r="AE737" s="145"/>
      <c r="AF737" s="149"/>
      <c r="AG737" s="154"/>
      <c r="AH737" s="154"/>
      <c r="AI737" s="154"/>
      <c r="AJ737" s="154"/>
      <c r="AK737" s="154"/>
      <c r="AL737" s="96"/>
      <c r="AM737" s="96"/>
      <c r="AN737" s="160"/>
      <c r="AO737" s="160"/>
      <c r="AP737" s="160"/>
      <c r="AQ737" s="160"/>
      <c r="AR737" s="132"/>
      <c r="AS737" s="132"/>
    </row>
    <row r="738" spans="23:45">
      <c r="W738" s="154"/>
      <c r="X738" s="145"/>
      <c r="Y738" s="145"/>
      <c r="Z738" s="145"/>
      <c r="AA738" s="145"/>
      <c r="AB738" s="145"/>
      <c r="AC738" s="145"/>
      <c r="AD738" s="145"/>
      <c r="AE738" s="145"/>
      <c r="AF738" s="149"/>
      <c r="AG738" s="154"/>
      <c r="AH738" s="154"/>
      <c r="AI738" s="154"/>
      <c r="AJ738" s="154"/>
      <c r="AK738" s="154"/>
      <c r="AL738" s="96"/>
      <c r="AM738" s="96"/>
      <c r="AN738" s="160"/>
      <c r="AO738" s="160"/>
      <c r="AP738" s="160"/>
      <c r="AQ738" s="160"/>
      <c r="AR738" s="132"/>
      <c r="AS738" s="132"/>
    </row>
    <row r="739" spans="23:45">
      <c r="W739" s="154"/>
      <c r="X739" s="145"/>
      <c r="Y739" s="145"/>
      <c r="Z739" s="145"/>
      <c r="AA739" s="145"/>
      <c r="AB739" s="145"/>
      <c r="AC739" s="145"/>
      <c r="AD739" s="145"/>
      <c r="AE739" s="145"/>
      <c r="AF739" s="149"/>
      <c r="AG739" s="154"/>
      <c r="AH739" s="154"/>
      <c r="AI739" s="154"/>
      <c r="AJ739" s="154"/>
      <c r="AK739" s="154"/>
      <c r="AL739" s="96"/>
      <c r="AM739" s="96"/>
      <c r="AN739" s="160"/>
      <c r="AO739" s="160"/>
      <c r="AP739" s="160"/>
      <c r="AQ739" s="160"/>
      <c r="AR739" s="132"/>
      <c r="AS739" s="132"/>
    </row>
    <row r="740" spans="23:45">
      <c r="W740" s="154"/>
      <c r="X740" s="145"/>
      <c r="Y740" s="145"/>
      <c r="Z740" s="145"/>
      <c r="AA740" s="145"/>
      <c r="AB740" s="145"/>
      <c r="AC740" s="145"/>
      <c r="AD740" s="145"/>
      <c r="AE740" s="145"/>
      <c r="AF740" s="149"/>
      <c r="AG740" s="154"/>
      <c r="AH740" s="154"/>
      <c r="AI740" s="154"/>
      <c r="AJ740" s="154"/>
      <c r="AK740" s="154"/>
      <c r="AL740" s="96"/>
      <c r="AM740" s="96"/>
      <c r="AN740" s="160"/>
      <c r="AO740" s="160"/>
      <c r="AP740" s="160"/>
      <c r="AQ740" s="160"/>
      <c r="AR740" s="132"/>
      <c r="AS740" s="132"/>
    </row>
    <row r="741" spans="23:45">
      <c r="W741" s="154"/>
      <c r="X741" s="145"/>
      <c r="Y741" s="145"/>
      <c r="Z741" s="145"/>
      <c r="AA741" s="145"/>
      <c r="AB741" s="145"/>
      <c r="AC741" s="145"/>
      <c r="AD741" s="145"/>
      <c r="AE741" s="145"/>
      <c r="AF741" s="149"/>
      <c r="AG741" s="154"/>
      <c r="AH741" s="154"/>
      <c r="AI741" s="154"/>
      <c r="AJ741" s="154"/>
      <c r="AK741" s="154"/>
      <c r="AL741" s="96"/>
      <c r="AM741" s="96"/>
      <c r="AN741" s="160"/>
      <c r="AO741" s="160"/>
      <c r="AP741" s="160"/>
      <c r="AQ741" s="160"/>
      <c r="AR741" s="132"/>
      <c r="AS741" s="132"/>
    </row>
    <row r="742" spans="23:45">
      <c r="W742" s="154"/>
      <c r="X742" s="145"/>
      <c r="Y742" s="145"/>
      <c r="Z742" s="145"/>
      <c r="AA742" s="145"/>
      <c r="AB742" s="145"/>
      <c r="AC742" s="145"/>
      <c r="AD742" s="145"/>
      <c r="AE742" s="145"/>
      <c r="AF742" s="149"/>
      <c r="AG742" s="154"/>
      <c r="AH742" s="154"/>
      <c r="AI742" s="154"/>
      <c r="AJ742" s="154"/>
      <c r="AK742" s="154"/>
      <c r="AL742" s="96"/>
      <c r="AM742" s="96"/>
      <c r="AN742" s="160"/>
      <c r="AO742" s="160"/>
      <c r="AP742" s="160"/>
      <c r="AQ742" s="160"/>
      <c r="AR742" s="132"/>
      <c r="AS742" s="132"/>
    </row>
    <row r="743" spans="23:45">
      <c r="W743" s="154"/>
      <c r="X743" s="145"/>
      <c r="Y743" s="145"/>
      <c r="Z743" s="145"/>
      <c r="AA743" s="145"/>
      <c r="AB743" s="145"/>
      <c r="AC743" s="145"/>
      <c r="AD743" s="145"/>
      <c r="AE743" s="145"/>
      <c r="AF743" s="149"/>
      <c r="AG743" s="154"/>
      <c r="AH743" s="154"/>
      <c r="AI743" s="154"/>
      <c r="AJ743" s="154"/>
      <c r="AK743" s="154"/>
      <c r="AL743" s="96"/>
      <c r="AM743" s="96"/>
      <c r="AN743" s="160"/>
      <c r="AO743" s="160"/>
      <c r="AP743" s="160"/>
      <c r="AQ743" s="160"/>
      <c r="AR743" s="132"/>
      <c r="AS743" s="132"/>
    </row>
    <row r="744" spans="23:45">
      <c r="W744" s="154"/>
      <c r="X744" s="145"/>
      <c r="Y744" s="145"/>
      <c r="Z744" s="145"/>
      <c r="AA744" s="145"/>
      <c r="AB744" s="145"/>
      <c r="AC744" s="145"/>
      <c r="AD744" s="145"/>
      <c r="AE744" s="145"/>
      <c r="AF744" s="149"/>
      <c r="AG744" s="154"/>
      <c r="AH744" s="154"/>
      <c r="AI744" s="154"/>
      <c r="AJ744" s="154"/>
      <c r="AK744" s="154"/>
      <c r="AL744" s="96"/>
      <c r="AM744" s="96"/>
      <c r="AN744" s="160"/>
      <c r="AO744" s="160"/>
      <c r="AP744" s="160"/>
      <c r="AQ744" s="160"/>
      <c r="AR744" s="132"/>
      <c r="AS744" s="132"/>
    </row>
    <row r="745" spans="23:45">
      <c r="W745" s="154"/>
      <c r="X745" s="145"/>
      <c r="Y745" s="145"/>
      <c r="Z745" s="145"/>
      <c r="AA745" s="145"/>
      <c r="AB745" s="145"/>
      <c r="AC745" s="145"/>
      <c r="AD745" s="145"/>
      <c r="AE745" s="145"/>
      <c r="AF745" s="149"/>
      <c r="AG745" s="154"/>
      <c r="AH745" s="154"/>
      <c r="AI745" s="154"/>
      <c r="AJ745" s="154"/>
      <c r="AK745" s="154"/>
      <c r="AL745" s="96"/>
      <c r="AM745" s="96"/>
      <c r="AN745" s="160"/>
      <c r="AO745" s="160"/>
      <c r="AP745" s="160"/>
      <c r="AQ745" s="160"/>
      <c r="AR745" s="132"/>
      <c r="AS745" s="132"/>
    </row>
    <row r="746" spans="23:45">
      <c r="W746" s="154"/>
      <c r="X746" s="145"/>
      <c r="Y746" s="145"/>
      <c r="Z746" s="145"/>
      <c r="AA746" s="145"/>
      <c r="AB746" s="145"/>
      <c r="AC746" s="145"/>
      <c r="AD746" s="145"/>
      <c r="AE746" s="145"/>
      <c r="AF746" s="149"/>
      <c r="AG746" s="154"/>
      <c r="AH746" s="154"/>
      <c r="AI746" s="154"/>
      <c r="AJ746" s="154"/>
      <c r="AK746" s="154"/>
      <c r="AL746" s="96"/>
      <c r="AM746" s="96"/>
      <c r="AN746" s="160"/>
      <c r="AO746" s="160"/>
      <c r="AP746" s="160"/>
      <c r="AQ746" s="160"/>
      <c r="AR746" s="132"/>
      <c r="AS746" s="132"/>
    </row>
    <row r="747" spans="23:45">
      <c r="W747" s="154"/>
      <c r="X747" s="145"/>
      <c r="Y747" s="145"/>
      <c r="Z747" s="145"/>
      <c r="AA747" s="145"/>
      <c r="AB747" s="145"/>
      <c r="AC747" s="145"/>
      <c r="AD747" s="145"/>
      <c r="AE747" s="145"/>
      <c r="AF747" s="149"/>
      <c r="AG747" s="154"/>
      <c r="AH747" s="154"/>
      <c r="AI747" s="154"/>
      <c r="AJ747" s="154"/>
      <c r="AK747" s="154"/>
      <c r="AL747" s="96"/>
      <c r="AM747" s="96"/>
      <c r="AN747" s="160"/>
      <c r="AO747" s="160"/>
      <c r="AP747" s="160"/>
      <c r="AQ747" s="160"/>
      <c r="AR747" s="132"/>
      <c r="AS747" s="132"/>
    </row>
    <row r="748" spans="23:45">
      <c r="W748" s="154"/>
      <c r="X748" s="145"/>
      <c r="Y748" s="145"/>
      <c r="Z748" s="145"/>
      <c r="AA748" s="145"/>
      <c r="AB748" s="145"/>
      <c r="AC748" s="145"/>
      <c r="AD748" s="145"/>
      <c r="AE748" s="145"/>
      <c r="AF748" s="149"/>
      <c r="AG748" s="154"/>
      <c r="AH748" s="154"/>
      <c r="AI748" s="154"/>
      <c r="AJ748" s="154"/>
      <c r="AK748" s="154"/>
      <c r="AL748" s="96"/>
      <c r="AM748" s="96"/>
      <c r="AN748" s="160"/>
      <c r="AO748" s="160"/>
      <c r="AP748" s="160"/>
      <c r="AQ748" s="160"/>
      <c r="AR748" s="132"/>
      <c r="AS748" s="132"/>
    </row>
    <row r="749" spans="23:45">
      <c r="W749" s="154"/>
      <c r="X749" s="145"/>
      <c r="Y749" s="145"/>
      <c r="Z749" s="145"/>
      <c r="AA749" s="145"/>
      <c r="AB749" s="145"/>
      <c r="AC749" s="145"/>
      <c r="AD749" s="145"/>
      <c r="AE749" s="145"/>
      <c r="AF749" s="149"/>
      <c r="AG749" s="154"/>
      <c r="AH749" s="154"/>
      <c r="AI749" s="154"/>
      <c r="AJ749" s="154"/>
      <c r="AK749" s="154"/>
      <c r="AL749" s="96"/>
      <c r="AM749" s="96"/>
      <c r="AN749" s="160"/>
      <c r="AO749" s="160"/>
      <c r="AP749" s="160"/>
      <c r="AQ749" s="160"/>
      <c r="AR749" s="132"/>
      <c r="AS749" s="132"/>
    </row>
    <row r="750" spans="23:45">
      <c r="W750" s="154"/>
      <c r="X750" s="145"/>
      <c r="Y750" s="145"/>
      <c r="Z750" s="145"/>
      <c r="AA750" s="145"/>
      <c r="AB750" s="145"/>
      <c r="AC750" s="145"/>
      <c r="AD750" s="145"/>
      <c r="AE750" s="145"/>
      <c r="AF750" s="149"/>
      <c r="AG750" s="154"/>
      <c r="AH750" s="154"/>
      <c r="AI750" s="154"/>
      <c r="AJ750" s="154"/>
      <c r="AK750" s="154"/>
      <c r="AL750" s="96"/>
      <c r="AM750" s="96"/>
      <c r="AN750" s="160"/>
      <c r="AO750" s="160"/>
      <c r="AP750" s="160"/>
      <c r="AQ750" s="160"/>
      <c r="AR750" s="132"/>
      <c r="AS750" s="132"/>
    </row>
    <row r="751" spans="23:45">
      <c r="W751" s="154"/>
      <c r="X751" s="145"/>
      <c r="Y751" s="145"/>
      <c r="Z751" s="145"/>
      <c r="AA751" s="145"/>
      <c r="AB751" s="145"/>
      <c r="AC751" s="145"/>
      <c r="AD751" s="145"/>
      <c r="AE751" s="145"/>
      <c r="AF751" s="149"/>
      <c r="AG751" s="154"/>
      <c r="AH751" s="154"/>
      <c r="AI751" s="154"/>
      <c r="AJ751" s="154"/>
      <c r="AK751" s="154"/>
      <c r="AL751" s="96"/>
      <c r="AM751" s="96"/>
      <c r="AN751" s="160"/>
      <c r="AO751" s="160"/>
      <c r="AP751" s="160"/>
      <c r="AQ751" s="160"/>
      <c r="AR751" s="132"/>
      <c r="AS751" s="132"/>
    </row>
    <row r="752" spans="23:45">
      <c r="W752" s="154"/>
      <c r="X752" s="145"/>
      <c r="Y752" s="145"/>
      <c r="Z752" s="145"/>
      <c r="AA752" s="145"/>
      <c r="AB752" s="145"/>
      <c r="AC752" s="145"/>
      <c r="AD752" s="145"/>
      <c r="AE752" s="145"/>
      <c r="AF752" s="149"/>
      <c r="AG752" s="154"/>
      <c r="AH752" s="154"/>
      <c r="AI752" s="154"/>
      <c r="AJ752" s="154"/>
      <c r="AK752" s="154"/>
      <c r="AL752" s="96"/>
      <c r="AM752" s="96"/>
      <c r="AN752" s="160"/>
      <c r="AO752" s="160"/>
      <c r="AP752" s="160"/>
      <c r="AQ752" s="160"/>
      <c r="AR752" s="132"/>
      <c r="AS752" s="132"/>
    </row>
    <row r="753" spans="23:45">
      <c r="W753" s="154"/>
      <c r="X753" s="145"/>
      <c r="Y753" s="145"/>
      <c r="Z753" s="145"/>
      <c r="AA753" s="145"/>
      <c r="AB753" s="145"/>
      <c r="AC753" s="145"/>
      <c r="AD753" s="145"/>
      <c r="AE753" s="145"/>
      <c r="AF753" s="149"/>
      <c r="AG753" s="154"/>
      <c r="AH753" s="154"/>
      <c r="AI753" s="154"/>
      <c r="AJ753" s="154"/>
      <c r="AK753" s="154"/>
      <c r="AL753" s="96"/>
      <c r="AM753" s="96"/>
      <c r="AN753" s="160"/>
      <c r="AO753" s="160"/>
      <c r="AP753" s="160"/>
      <c r="AQ753" s="160"/>
      <c r="AR753" s="132"/>
      <c r="AS753" s="132"/>
    </row>
    <row r="754" spans="23:45">
      <c r="W754" s="154"/>
      <c r="X754" s="145"/>
      <c r="Y754" s="145"/>
      <c r="Z754" s="145"/>
      <c r="AA754" s="145"/>
      <c r="AB754" s="145"/>
      <c r="AC754" s="145"/>
      <c r="AD754" s="145"/>
      <c r="AE754" s="145"/>
      <c r="AF754" s="149"/>
      <c r="AG754" s="154"/>
      <c r="AH754" s="154"/>
      <c r="AI754" s="154"/>
      <c r="AJ754" s="154"/>
      <c r="AK754" s="154"/>
      <c r="AL754" s="96"/>
      <c r="AM754" s="96"/>
      <c r="AN754" s="160"/>
      <c r="AO754" s="160"/>
      <c r="AP754" s="160"/>
      <c r="AQ754" s="160"/>
      <c r="AR754" s="132"/>
      <c r="AS754" s="132"/>
    </row>
    <row r="755" spans="23:45">
      <c r="W755" s="154"/>
      <c r="X755" s="145"/>
      <c r="Y755" s="145"/>
      <c r="Z755" s="145"/>
      <c r="AA755" s="145"/>
      <c r="AB755" s="145"/>
      <c r="AC755" s="145"/>
      <c r="AD755" s="145"/>
      <c r="AE755" s="145"/>
      <c r="AF755" s="149"/>
      <c r="AG755" s="154"/>
      <c r="AH755" s="154"/>
      <c r="AI755" s="154"/>
      <c r="AJ755" s="154"/>
      <c r="AK755" s="154"/>
      <c r="AL755" s="96"/>
      <c r="AM755" s="96"/>
      <c r="AN755" s="160"/>
      <c r="AO755" s="160"/>
      <c r="AP755" s="160"/>
      <c r="AQ755" s="160"/>
      <c r="AR755" s="132"/>
      <c r="AS755" s="132"/>
    </row>
    <row r="756" spans="23:45">
      <c r="W756" s="154"/>
      <c r="X756" s="145"/>
      <c r="Y756" s="145"/>
      <c r="Z756" s="145"/>
      <c r="AA756" s="145"/>
      <c r="AB756" s="145"/>
      <c r="AC756" s="145"/>
      <c r="AD756" s="145"/>
      <c r="AE756" s="145"/>
      <c r="AF756" s="149"/>
      <c r="AG756" s="154"/>
      <c r="AH756" s="154"/>
      <c r="AI756" s="154"/>
      <c r="AJ756" s="154"/>
      <c r="AK756" s="154"/>
      <c r="AL756" s="96"/>
      <c r="AM756" s="96"/>
      <c r="AN756" s="160"/>
      <c r="AO756" s="160"/>
      <c r="AP756" s="160"/>
      <c r="AQ756" s="160"/>
      <c r="AR756" s="132"/>
      <c r="AS756" s="132"/>
    </row>
    <row r="757" spans="23:45">
      <c r="W757" s="154"/>
      <c r="X757" s="145"/>
      <c r="Y757" s="145"/>
      <c r="Z757" s="145"/>
      <c r="AA757" s="145"/>
      <c r="AB757" s="145"/>
      <c r="AC757" s="145"/>
      <c r="AD757" s="145"/>
      <c r="AE757" s="145"/>
      <c r="AF757" s="149"/>
      <c r="AG757" s="154"/>
      <c r="AH757" s="154"/>
      <c r="AI757" s="154"/>
      <c r="AJ757" s="154"/>
      <c r="AK757" s="154"/>
      <c r="AL757" s="96"/>
      <c r="AM757" s="96"/>
      <c r="AN757" s="160"/>
      <c r="AO757" s="160"/>
      <c r="AP757" s="160"/>
      <c r="AQ757" s="160"/>
      <c r="AR757" s="132"/>
      <c r="AS757" s="132"/>
    </row>
    <row r="758" spans="23:45">
      <c r="W758" s="154"/>
      <c r="X758" s="145"/>
      <c r="Y758" s="145"/>
      <c r="Z758" s="145"/>
      <c r="AA758" s="145"/>
      <c r="AB758" s="145"/>
      <c r="AC758" s="145"/>
      <c r="AD758" s="145"/>
      <c r="AE758" s="145"/>
      <c r="AF758" s="149"/>
      <c r="AG758" s="154"/>
      <c r="AH758" s="154"/>
      <c r="AI758" s="154"/>
      <c r="AJ758" s="154"/>
      <c r="AK758" s="154"/>
      <c r="AL758" s="96"/>
      <c r="AM758" s="96"/>
      <c r="AN758" s="160"/>
      <c r="AO758" s="160"/>
      <c r="AP758" s="160"/>
      <c r="AQ758" s="160"/>
      <c r="AR758" s="132"/>
      <c r="AS758" s="132"/>
    </row>
    <row r="759" spans="23:45">
      <c r="W759" s="154"/>
      <c r="X759" s="145"/>
      <c r="Y759" s="145"/>
      <c r="Z759" s="145"/>
      <c r="AA759" s="145"/>
      <c r="AB759" s="145"/>
      <c r="AC759" s="145"/>
      <c r="AD759" s="145"/>
      <c r="AE759" s="145"/>
      <c r="AF759" s="149"/>
      <c r="AG759" s="154"/>
      <c r="AH759" s="154"/>
      <c r="AI759" s="154"/>
      <c r="AJ759" s="154"/>
      <c r="AK759" s="154"/>
      <c r="AL759" s="96"/>
      <c r="AM759" s="96"/>
      <c r="AN759" s="160"/>
      <c r="AO759" s="160"/>
      <c r="AP759" s="160"/>
      <c r="AQ759" s="160"/>
      <c r="AR759" s="132"/>
      <c r="AS759" s="132"/>
    </row>
    <row r="760" spans="23:45">
      <c r="W760" s="154"/>
      <c r="X760" s="145"/>
      <c r="Y760" s="145"/>
      <c r="Z760" s="145"/>
      <c r="AA760" s="145"/>
      <c r="AB760" s="145"/>
      <c r="AC760" s="145"/>
      <c r="AD760" s="145"/>
      <c r="AE760" s="145"/>
      <c r="AF760" s="149"/>
      <c r="AG760" s="154"/>
      <c r="AH760" s="154"/>
      <c r="AI760" s="154"/>
      <c r="AJ760" s="154"/>
      <c r="AK760" s="154"/>
      <c r="AL760" s="96"/>
      <c r="AM760" s="96"/>
      <c r="AN760" s="160"/>
      <c r="AO760" s="160"/>
      <c r="AP760" s="160"/>
      <c r="AQ760" s="160"/>
      <c r="AR760" s="132"/>
      <c r="AS760" s="132"/>
    </row>
    <row r="761" spans="23:45">
      <c r="W761" s="154"/>
      <c r="X761" s="145"/>
      <c r="Y761" s="145"/>
      <c r="Z761" s="145"/>
      <c r="AA761" s="145"/>
      <c r="AB761" s="145"/>
      <c r="AC761" s="145"/>
      <c r="AD761" s="145"/>
      <c r="AE761" s="145"/>
      <c r="AF761" s="149"/>
      <c r="AG761" s="154"/>
      <c r="AH761" s="154"/>
      <c r="AI761" s="154"/>
      <c r="AJ761" s="154"/>
      <c r="AK761" s="154"/>
      <c r="AL761" s="96"/>
      <c r="AM761" s="96"/>
      <c r="AN761" s="160"/>
      <c r="AO761" s="160"/>
      <c r="AP761" s="160"/>
      <c r="AQ761" s="160"/>
      <c r="AR761" s="132"/>
      <c r="AS761" s="132"/>
    </row>
    <row r="762" spans="23:45">
      <c r="W762" s="154"/>
      <c r="X762" s="145"/>
      <c r="Y762" s="145"/>
      <c r="Z762" s="145"/>
      <c r="AA762" s="145"/>
      <c r="AB762" s="145"/>
      <c r="AC762" s="145"/>
      <c r="AD762" s="145"/>
      <c r="AE762" s="145"/>
      <c r="AF762" s="149"/>
      <c r="AG762" s="154"/>
      <c r="AH762" s="154"/>
      <c r="AI762" s="154"/>
      <c r="AJ762" s="154"/>
      <c r="AK762" s="154"/>
      <c r="AL762" s="96"/>
      <c r="AM762" s="96"/>
      <c r="AN762" s="160"/>
      <c r="AO762" s="160"/>
      <c r="AP762" s="160"/>
      <c r="AQ762" s="160"/>
      <c r="AR762" s="132"/>
      <c r="AS762" s="132"/>
    </row>
    <row r="763" spans="23:45">
      <c r="W763" s="154"/>
      <c r="X763" s="145"/>
      <c r="Y763" s="145"/>
      <c r="Z763" s="145"/>
      <c r="AA763" s="145"/>
      <c r="AB763" s="145"/>
      <c r="AC763" s="145"/>
      <c r="AD763" s="145"/>
      <c r="AE763" s="145"/>
      <c r="AF763" s="149"/>
      <c r="AG763" s="154"/>
      <c r="AH763" s="154"/>
      <c r="AI763" s="154"/>
      <c r="AJ763" s="154"/>
      <c r="AK763" s="154"/>
      <c r="AL763" s="96"/>
      <c r="AM763" s="96"/>
      <c r="AN763" s="160"/>
      <c r="AO763" s="160"/>
      <c r="AP763" s="160"/>
      <c r="AQ763" s="160"/>
      <c r="AR763" s="132"/>
      <c r="AS763" s="132"/>
    </row>
    <row r="764" spans="23:45">
      <c r="W764" s="154"/>
      <c r="X764" s="145"/>
      <c r="Y764" s="145"/>
      <c r="Z764" s="145"/>
      <c r="AA764" s="145"/>
      <c r="AB764" s="145"/>
      <c r="AC764" s="145"/>
      <c r="AD764" s="145"/>
      <c r="AE764" s="145"/>
      <c r="AF764" s="149"/>
      <c r="AG764" s="154"/>
      <c r="AH764" s="154"/>
      <c r="AI764" s="154"/>
      <c r="AJ764" s="154"/>
      <c r="AK764" s="154"/>
      <c r="AL764" s="96"/>
      <c r="AM764" s="96"/>
      <c r="AN764" s="160"/>
      <c r="AO764" s="160"/>
      <c r="AP764" s="160"/>
      <c r="AQ764" s="160"/>
      <c r="AR764" s="132"/>
      <c r="AS764" s="132"/>
    </row>
    <row r="765" spans="23:45">
      <c r="W765" s="154"/>
      <c r="X765" s="145"/>
      <c r="Y765" s="145"/>
      <c r="Z765" s="145"/>
      <c r="AA765" s="145"/>
      <c r="AB765" s="145"/>
      <c r="AC765" s="145"/>
      <c r="AD765" s="145"/>
      <c r="AE765" s="145"/>
      <c r="AF765" s="149"/>
      <c r="AG765" s="154"/>
      <c r="AH765" s="154"/>
      <c r="AI765" s="154"/>
      <c r="AJ765" s="154"/>
      <c r="AK765" s="154"/>
      <c r="AL765" s="96"/>
      <c r="AM765" s="96"/>
      <c r="AN765" s="160"/>
      <c r="AO765" s="160"/>
      <c r="AP765" s="160"/>
      <c r="AQ765" s="160"/>
      <c r="AR765" s="132"/>
      <c r="AS765" s="132"/>
    </row>
    <row r="766" spans="23:45">
      <c r="W766" s="154"/>
      <c r="X766" s="145"/>
      <c r="Y766" s="145"/>
      <c r="Z766" s="145"/>
      <c r="AA766" s="145"/>
      <c r="AB766" s="145"/>
      <c r="AC766" s="145"/>
      <c r="AD766" s="145"/>
      <c r="AE766" s="145"/>
      <c r="AF766" s="149"/>
      <c r="AG766" s="154"/>
      <c r="AH766" s="154"/>
      <c r="AI766" s="154"/>
      <c r="AJ766" s="154"/>
      <c r="AK766" s="154"/>
      <c r="AL766" s="96"/>
      <c r="AM766" s="96"/>
      <c r="AN766" s="160"/>
      <c r="AO766" s="160"/>
      <c r="AP766" s="160"/>
      <c r="AQ766" s="160"/>
      <c r="AR766" s="132"/>
      <c r="AS766" s="132"/>
    </row>
    <row r="767" spans="23:45">
      <c r="W767" s="154"/>
      <c r="X767" s="145"/>
      <c r="Y767" s="145"/>
      <c r="Z767" s="145"/>
      <c r="AA767" s="145"/>
      <c r="AB767" s="145"/>
      <c r="AC767" s="145"/>
      <c r="AD767" s="145"/>
      <c r="AE767" s="145"/>
      <c r="AF767" s="149"/>
      <c r="AG767" s="154"/>
      <c r="AH767" s="154"/>
      <c r="AI767" s="154"/>
      <c r="AJ767" s="154"/>
      <c r="AK767" s="154"/>
      <c r="AL767" s="96"/>
      <c r="AM767" s="96"/>
      <c r="AN767" s="160"/>
      <c r="AO767" s="160"/>
      <c r="AP767" s="160"/>
      <c r="AQ767" s="160"/>
      <c r="AR767" s="132"/>
      <c r="AS767" s="132"/>
    </row>
    <row r="768" spans="23:45">
      <c r="W768" s="154"/>
      <c r="X768" s="145"/>
      <c r="Y768" s="145"/>
      <c r="Z768" s="145"/>
      <c r="AA768" s="145"/>
      <c r="AB768" s="145"/>
      <c r="AC768" s="145"/>
      <c r="AD768" s="145"/>
      <c r="AE768" s="145"/>
      <c r="AF768" s="149"/>
      <c r="AG768" s="154"/>
      <c r="AH768" s="154"/>
      <c r="AI768" s="154"/>
      <c r="AJ768" s="154"/>
      <c r="AK768" s="154"/>
      <c r="AL768" s="96"/>
      <c r="AM768" s="96"/>
      <c r="AN768" s="160"/>
      <c r="AO768" s="160"/>
      <c r="AP768" s="160"/>
      <c r="AQ768" s="160"/>
      <c r="AR768" s="132"/>
      <c r="AS768" s="132"/>
    </row>
    <row r="769" spans="23:45">
      <c r="W769" s="154"/>
      <c r="X769" s="145"/>
      <c r="Y769" s="145"/>
      <c r="Z769" s="145"/>
      <c r="AA769" s="145"/>
      <c r="AB769" s="145"/>
      <c r="AC769" s="145"/>
      <c r="AD769" s="145"/>
      <c r="AE769" s="145"/>
      <c r="AF769" s="149"/>
      <c r="AG769" s="154"/>
      <c r="AH769" s="154"/>
      <c r="AI769" s="154"/>
      <c r="AJ769" s="154"/>
      <c r="AK769" s="154"/>
      <c r="AL769" s="96"/>
      <c r="AM769" s="96"/>
      <c r="AN769" s="160"/>
      <c r="AO769" s="160"/>
      <c r="AP769" s="160"/>
      <c r="AQ769" s="160"/>
      <c r="AR769" s="132"/>
      <c r="AS769" s="132"/>
    </row>
    <row r="770" spans="23:45">
      <c r="W770" s="154"/>
      <c r="X770" s="145"/>
      <c r="Y770" s="145"/>
      <c r="Z770" s="145"/>
      <c r="AA770" s="145"/>
      <c r="AB770" s="145"/>
      <c r="AC770" s="145"/>
      <c r="AD770" s="145"/>
      <c r="AE770" s="145"/>
      <c r="AF770" s="149"/>
      <c r="AG770" s="154"/>
      <c r="AH770" s="154"/>
      <c r="AI770" s="154"/>
      <c r="AJ770" s="154"/>
      <c r="AK770" s="154"/>
      <c r="AL770" s="96"/>
      <c r="AM770" s="96"/>
      <c r="AN770" s="160"/>
      <c r="AO770" s="160"/>
      <c r="AP770" s="160"/>
      <c r="AQ770" s="160"/>
      <c r="AR770" s="132"/>
      <c r="AS770" s="132"/>
    </row>
    <row r="771" spans="23:45">
      <c r="W771" s="154"/>
      <c r="X771" s="145"/>
      <c r="Y771" s="145"/>
      <c r="Z771" s="145"/>
      <c r="AA771" s="145"/>
      <c r="AB771" s="145"/>
      <c r="AC771" s="145"/>
      <c r="AD771" s="145"/>
      <c r="AE771" s="145"/>
      <c r="AF771" s="149"/>
      <c r="AG771" s="154"/>
      <c r="AH771" s="154"/>
      <c r="AI771" s="154"/>
      <c r="AJ771" s="154"/>
      <c r="AK771" s="154"/>
      <c r="AL771" s="96"/>
      <c r="AM771" s="96"/>
      <c r="AN771" s="160"/>
      <c r="AO771" s="160"/>
      <c r="AP771" s="160"/>
      <c r="AQ771" s="160"/>
      <c r="AR771" s="132"/>
      <c r="AS771" s="132"/>
    </row>
    <row r="772" spans="23:45">
      <c r="W772" s="154"/>
      <c r="X772" s="145"/>
      <c r="Y772" s="145"/>
      <c r="Z772" s="145"/>
      <c r="AA772" s="145"/>
      <c r="AB772" s="145"/>
      <c r="AC772" s="145"/>
      <c r="AD772" s="145"/>
      <c r="AE772" s="145"/>
      <c r="AF772" s="149"/>
      <c r="AG772" s="154"/>
      <c r="AH772" s="154"/>
      <c r="AI772" s="154"/>
      <c r="AJ772" s="154"/>
      <c r="AK772" s="154"/>
      <c r="AL772" s="96"/>
      <c r="AM772" s="96"/>
      <c r="AN772" s="160"/>
      <c r="AO772" s="160"/>
      <c r="AP772" s="160"/>
      <c r="AQ772" s="160"/>
      <c r="AR772" s="132"/>
      <c r="AS772" s="132"/>
    </row>
    <row r="773" spans="23:45">
      <c r="W773" s="154"/>
      <c r="X773" s="145"/>
      <c r="Y773" s="145"/>
      <c r="Z773" s="145"/>
      <c r="AA773" s="145"/>
      <c r="AB773" s="145"/>
      <c r="AC773" s="145"/>
      <c r="AD773" s="145"/>
      <c r="AE773" s="145"/>
      <c r="AF773" s="149"/>
      <c r="AG773" s="154"/>
      <c r="AH773" s="154"/>
      <c r="AI773" s="154"/>
      <c r="AJ773" s="154"/>
      <c r="AK773" s="154"/>
      <c r="AL773" s="96"/>
      <c r="AM773" s="96"/>
      <c r="AN773" s="160"/>
      <c r="AO773" s="160"/>
      <c r="AP773" s="160"/>
      <c r="AQ773" s="160"/>
      <c r="AR773" s="132"/>
      <c r="AS773" s="132"/>
    </row>
    <row r="774" spans="23:45">
      <c r="W774" s="154"/>
      <c r="X774" s="145"/>
      <c r="Y774" s="145"/>
      <c r="Z774" s="145"/>
      <c r="AA774" s="145"/>
      <c r="AB774" s="145"/>
      <c r="AC774" s="145"/>
      <c r="AD774" s="145"/>
      <c r="AE774" s="145"/>
      <c r="AF774" s="149"/>
      <c r="AG774" s="154"/>
      <c r="AH774" s="154"/>
      <c r="AI774" s="154"/>
      <c r="AJ774" s="154"/>
      <c r="AK774" s="154"/>
      <c r="AL774" s="96"/>
      <c r="AM774" s="96"/>
      <c r="AN774" s="160"/>
      <c r="AO774" s="160"/>
      <c r="AP774" s="160"/>
      <c r="AQ774" s="160"/>
      <c r="AR774" s="132"/>
      <c r="AS774" s="132"/>
    </row>
    <row r="775" spans="23:45">
      <c r="W775" s="154"/>
      <c r="X775" s="145"/>
      <c r="Y775" s="145"/>
      <c r="Z775" s="145"/>
      <c r="AA775" s="145"/>
      <c r="AB775" s="145"/>
      <c r="AC775" s="145"/>
      <c r="AD775" s="145"/>
      <c r="AE775" s="145"/>
      <c r="AF775" s="149"/>
      <c r="AG775" s="154"/>
      <c r="AH775" s="154"/>
      <c r="AI775" s="154"/>
      <c r="AJ775" s="154"/>
      <c r="AK775" s="154"/>
      <c r="AL775" s="96"/>
      <c r="AM775" s="96"/>
      <c r="AN775" s="160"/>
      <c r="AO775" s="160"/>
      <c r="AP775" s="160"/>
      <c r="AQ775" s="160"/>
      <c r="AR775" s="132"/>
      <c r="AS775" s="132"/>
    </row>
    <row r="776" spans="23:45">
      <c r="W776" s="154"/>
      <c r="X776" s="145"/>
      <c r="Y776" s="145"/>
      <c r="Z776" s="145"/>
      <c r="AA776" s="145"/>
      <c r="AB776" s="145"/>
      <c r="AC776" s="145"/>
      <c r="AD776" s="145"/>
      <c r="AE776" s="145"/>
      <c r="AF776" s="149"/>
      <c r="AG776" s="154"/>
      <c r="AH776" s="154"/>
      <c r="AI776" s="154"/>
      <c r="AJ776" s="154"/>
      <c r="AK776" s="154"/>
      <c r="AL776" s="96"/>
      <c r="AM776" s="96"/>
      <c r="AN776" s="160"/>
      <c r="AO776" s="160"/>
      <c r="AP776" s="160"/>
      <c r="AQ776" s="160"/>
      <c r="AR776" s="132"/>
      <c r="AS776" s="132"/>
    </row>
    <row r="777" spans="23:45">
      <c r="W777" s="154"/>
      <c r="X777" s="145"/>
      <c r="Y777" s="145"/>
      <c r="Z777" s="145"/>
      <c r="AA777" s="145"/>
      <c r="AB777" s="145"/>
      <c r="AC777" s="145"/>
      <c r="AD777" s="145"/>
      <c r="AE777" s="145"/>
      <c r="AF777" s="149"/>
      <c r="AG777" s="154"/>
      <c r="AH777" s="154"/>
      <c r="AI777" s="154"/>
      <c r="AJ777" s="154"/>
      <c r="AK777" s="154"/>
      <c r="AL777" s="96"/>
      <c r="AM777" s="96"/>
      <c r="AN777" s="160"/>
      <c r="AO777" s="160"/>
      <c r="AP777" s="160"/>
      <c r="AQ777" s="160"/>
      <c r="AR777" s="132"/>
      <c r="AS777" s="132"/>
    </row>
    <row r="778" spans="23:45">
      <c r="W778" s="154"/>
      <c r="X778" s="145"/>
      <c r="Y778" s="145"/>
      <c r="Z778" s="145"/>
      <c r="AA778" s="145"/>
      <c r="AB778" s="145"/>
      <c r="AC778" s="145"/>
      <c r="AD778" s="145"/>
      <c r="AE778" s="145"/>
      <c r="AF778" s="149"/>
      <c r="AG778" s="154"/>
      <c r="AH778" s="154"/>
      <c r="AI778" s="154"/>
      <c r="AJ778" s="154"/>
      <c r="AK778" s="154"/>
      <c r="AL778" s="96"/>
      <c r="AM778" s="96"/>
      <c r="AN778" s="160"/>
      <c r="AO778" s="160"/>
      <c r="AP778" s="160"/>
      <c r="AQ778" s="160"/>
      <c r="AR778" s="132"/>
      <c r="AS778" s="132"/>
    </row>
    <row r="779" spans="23:45">
      <c r="W779" s="154"/>
      <c r="X779" s="145"/>
      <c r="Y779" s="145"/>
      <c r="Z779" s="145"/>
      <c r="AA779" s="145"/>
      <c r="AB779" s="145"/>
      <c r="AC779" s="145"/>
      <c r="AD779" s="145"/>
      <c r="AE779" s="145"/>
      <c r="AF779" s="149"/>
      <c r="AG779" s="154"/>
      <c r="AH779" s="154"/>
      <c r="AI779" s="154"/>
      <c r="AJ779" s="154"/>
      <c r="AK779" s="154"/>
      <c r="AL779" s="96"/>
      <c r="AM779" s="96"/>
      <c r="AN779" s="160"/>
      <c r="AO779" s="160"/>
      <c r="AP779" s="160"/>
      <c r="AQ779" s="160"/>
      <c r="AR779" s="132"/>
      <c r="AS779" s="132"/>
    </row>
    <row r="780" spans="23:45">
      <c r="W780" s="154"/>
      <c r="X780" s="145"/>
      <c r="Y780" s="145"/>
      <c r="Z780" s="145"/>
      <c r="AA780" s="145"/>
      <c r="AB780" s="145"/>
      <c r="AC780" s="145"/>
      <c r="AD780" s="145"/>
      <c r="AE780" s="145"/>
      <c r="AF780" s="149"/>
      <c r="AG780" s="154"/>
      <c r="AH780" s="154"/>
      <c r="AI780" s="154"/>
      <c r="AJ780" s="154"/>
      <c r="AK780" s="154"/>
      <c r="AL780" s="96"/>
      <c r="AM780" s="96"/>
      <c r="AN780" s="160"/>
      <c r="AO780" s="160"/>
      <c r="AP780" s="160"/>
      <c r="AQ780" s="160"/>
      <c r="AR780" s="132"/>
      <c r="AS780" s="132"/>
    </row>
    <row r="781" spans="23:45">
      <c r="W781" s="154"/>
      <c r="X781" s="145"/>
      <c r="Y781" s="145"/>
      <c r="Z781" s="145"/>
      <c r="AA781" s="145"/>
      <c r="AB781" s="145"/>
      <c r="AC781" s="145"/>
      <c r="AD781" s="145"/>
      <c r="AE781" s="145"/>
      <c r="AF781" s="149"/>
      <c r="AG781" s="154"/>
      <c r="AH781" s="154"/>
      <c r="AI781" s="154"/>
      <c r="AJ781" s="154"/>
      <c r="AK781" s="154"/>
      <c r="AL781" s="96"/>
      <c r="AM781" s="96"/>
      <c r="AN781" s="160"/>
      <c r="AO781" s="160"/>
      <c r="AP781" s="160"/>
      <c r="AQ781" s="160"/>
      <c r="AR781" s="132"/>
      <c r="AS781" s="132"/>
    </row>
    <row r="782" spans="23:45">
      <c r="W782" s="154"/>
      <c r="X782" s="145"/>
      <c r="Y782" s="145"/>
      <c r="Z782" s="145"/>
      <c r="AA782" s="145"/>
      <c r="AB782" s="145"/>
      <c r="AC782" s="145"/>
      <c r="AD782" s="145"/>
      <c r="AE782" s="145"/>
      <c r="AF782" s="149"/>
      <c r="AG782" s="154"/>
      <c r="AH782" s="154"/>
      <c r="AI782" s="154"/>
      <c r="AJ782" s="154"/>
      <c r="AK782" s="154"/>
      <c r="AL782" s="96"/>
      <c r="AM782" s="96"/>
      <c r="AN782" s="160"/>
      <c r="AO782" s="160"/>
      <c r="AP782" s="160"/>
      <c r="AQ782" s="160"/>
      <c r="AR782" s="132"/>
      <c r="AS782" s="132"/>
    </row>
    <row r="783" spans="23:45">
      <c r="W783" s="154"/>
      <c r="X783" s="145"/>
      <c r="Y783" s="145"/>
      <c r="Z783" s="145"/>
      <c r="AA783" s="145"/>
      <c r="AB783" s="145"/>
      <c r="AC783" s="145"/>
      <c r="AD783" s="145"/>
      <c r="AE783" s="145"/>
      <c r="AF783" s="149"/>
      <c r="AG783" s="154"/>
      <c r="AH783" s="154"/>
      <c r="AI783" s="154"/>
      <c r="AJ783" s="154"/>
      <c r="AK783" s="154"/>
      <c r="AL783" s="96"/>
      <c r="AM783" s="96"/>
      <c r="AN783" s="160"/>
      <c r="AO783" s="160"/>
      <c r="AP783" s="160"/>
      <c r="AQ783" s="160"/>
      <c r="AR783" s="132"/>
      <c r="AS783" s="132"/>
    </row>
    <row r="784" spans="23:45">
      <c r="W784" s="154"/>
      <c r="X784" s="145"/>
      <c r="Y784" s="145"/>
      <c r="Z784" s="145"/>
      <c r="AA784" s="145"/>
      <c r="AB784" s="145"/>
      <c r="AC784" s="145"/>
      <c r="AD784" s="145"/>
      <c r="AE784" s="145"/>
      <c r="AF784" s="149"/>
      <c r="AG784" s="154"/>
      <c r="AH784" s="154"/>
      <c r="AI784" s="154"/>
      <c r="AJ784" s="154"/>
      <c r="AK784" s="154"/>
      <c r="AL784" s="96"/>
      <c r="AM784" s="96"/>
      <c r="AN784" s="160"/>
      <c r="AO784" s="160"/>
      <c r="AP784" s="160"/>
      <c r="AQ784" s="160"/>
      <c r="AR784" s="132"/>
      <c r="AS784" s="132"/>
    </row>
    <row r="785" spans="23:45">
      <c r="W785" s="154"/>
      <c r="X785" s="145"/>
      <c r="Y785" s="145"/>
      <c r="Z785" s="145"/>
      <c r="AA785" s="145"/>
      <c r="AB785" s="145"/>
      <c r="AC785" s="145"/>
      <c r="AD785" s="145"/>
      <c r="AE785" s="145"/>
      <c r="AF785" s="149"/>
      <c r="AG785" s="154"/>
      <c r="AH785" s="154"/>
      <c r="AI785" s="154"/>
      <c r="AJ785" s="154"/>
      <c r="AK785" s="154"/>
      <c r="AL785" s="96"/>
      <c r="AM785" s="96"/>
      <c r="AN785" s="160"/>
      <c r="AO785" s="160"/>
      <c r="AP785" s="160"/>
      <c r="AQ785" s="160"/>
      <c r="AR785" s="132"/>
      <c r="AS785" s="132"/>
    </row>
    <row r="786" spans="23:45">
      <c r="W786" s="154"/>
      <c r="X786" s="145"/>
      <c r="Y786" s="145"/>
      <c r="Z786" s="145"/>
      <c r="AA786" s="145"/>
      <c r="AB786" s="145"/>
      <c r="AC786" s="145"/>
      <c r="AD786" s="145"/>
      <c r="AE786" s="145"/>
      <c r="AF786" s="149"/>
      <c r="AG786" s="154"/>
      <c r="AH786" s="154"/>
      <c r="AI786" s="154"/>
      <c r="AJ786" s="154"/>
      <c r="AK786" s="154"/>
      <c r="AL786" s="96"/>
      <c r="AM786" s="96"/>
      <c r="AN786" s="160"/>
      <c r="AO786" s="160"/>
      <c r="AP786" s="160"/>
      <c r="AQ786" s="160"/>
      <c r="AR786" s="132"/>
      <c r="AS786" s="132"/>
    </row>
    <row r="787" spans="23:45">
      <c r="W787" s="154"/>
      <c r="X787" s="145"/>
      <c r="Y787" s="145"/>
      <c r="Z787" s="145"/>
      <c r="AA787" s="145"/>
      <c r="AB787" s="145"/>
      <c r="AC787" s="145"/>
      <c r="AD787" s="145"/>
      <c r="AE787" s="145"/>
      <c r="AF787" s="149"/>
      <c r="AG787" s="154"/>
      <c r="AH787" s="154"/>
      <c r="AI787" s="154"/>
      <c r="AJ787" s="154"/>
      <c r="AK787" s="154"/>
      <c r="AL787" s="96"/>
      <c r="AM787" s="96"/>
      <c r="AN787" s="160"/>
      <c r="AO787" s="160"/>
      <c r="AP787" s="160"/>
      <c r="AQ787" s="160"/>
      <c r="AR787" s="132"/>
      <c r="AS787" s="132"/>
    </row>
    <row r="788" spans="23:45">
      <c r="W788" s="154"/>
      <c r="X788" s="145"/>
      <c r="Y788" s="145"/>
      <c r="Z788" s="145"/>
      <c r="AA788" s="145"/>
      <c r="AB788" s="145"/>
      <c r="AC788" s="145"/>
      <c r="AD788" s="145"/>
      <c r="AE788" s="145"/>
      <c r="AF788" s="149"/>
      <c r="AG788" s="154"/>
      <c r="AH788" s="154"/>
      <c r="AI788" s="154"/>
      <c r="AJ788" s="154"/>
      <c r="AK788" s="154"/>
      <c r="AL788" s="96"/>
      <c r="AM788" s="96"/>
      <c r="AN788" s="160"/>
      <c r="AO788" s="160"/>
      <c r="AP788" s="160"/>
      <c r="AQ788" s="160"/>
      <c r="AR788" s="132"/>
      <c r="AS788" s="132"/>
    </row>
    <row r="789" spans="23:45">
      <c r="W789" s="154"/>
      <c r="X789" s="145"/>
      <c r="Y789" s="145"/>
      <c r="Z789" s="145"/>
      <c r="AA789" s="145"/>
      <c r="AB789" s="145"/>
      <c r="AC789" s="145"/>
      <c r="AD789" s="145"/>
      <c r="AE789" s="145"/>
      <c r="AF789" s="149"/>
      <c r="AG789" s="154"/>
      <c r="AH789" s="154"/>
      <c r="AI789" s="154"/>
      <c r="AJ789" s="154"/>
      <c r="AK789" s="154"/>
      <c r="AL789" s="96"/>
      <c r="AM789" s="96"/>
      <c r="AN789" s="160"/>
      <c r="AO789" s="160"/>
      <c r="AP789" s="160"/>
      <c r="AQ789" s="160"/>
      <c r="AR789" s="132"/>
      <c r="AS789" s="132"/>
    </row>
    <row r="790" spans="23:45">
      <c r="W790" s="154"/>
      <c r="X790" s="145"/>
      <c r="Y790" s="145"/>
      <c r="Z790" s="145"/>
      <c r="AA790" s="145"/>
      <c r="AB790" s="145"/>
      <c r="AC790" s="145"/>
      <c r="AD790" s="145"/>
      <c r="AE790" s="145"/>
      <c r="AF790" s="149"/>
      <c r="AG790" s="154"/>
      <c r="AH790" s="154"/>
      <c r="AI790" s="154"/>
      <c r="AJ790" s="154"/>
      <c r="AK790" s="154"/>
      <c r="AL790" s="96"/>
      <c r="AM790" s="96"/>
      <c r="AN790" s="160"/>
      <c r="AO790" s="160"/>
      <c r="AP790" s="160"/>
      <c r="AQ790" s="160"/>
      <c r="AR790" s="132"/>
      <c r="AS790" s="132"/>
    </row>
    <row r="791" spans="23:45">
      <c r="W791" s="154"/>
      <c r="X791" s="145"/>
      <c r="Y791" s="145"/>
      <c r="Z791" s="145"/>
      <c r="AA791" s="145"/>
      <c r="AB791" s="145"/>
      <c r="AC791" s="145"/>
      <c r="AD791" s="145"/>
      <c r="AE791" s="145"/>
      <c r="AF791" s="149"/>
      <c r="AG791" s="154"/>
      <c r="AH791" s="154"/>
      <c r="AI791" s="154"/>
      <c r="AJ791" s="154"/>
      <c r="AK791" s="154"/>
      <c r="AL791" s="96"/>
      <c r="AM791" s="96"/>
      <c r="AN791" s="160"/>
      <c r="AO791" s="160"/>
      <c r="AP791" s="160"/>
      <c r="AQ791" s="160"/>
      <c r="AR791" s="132"/>
      <c r="AS791" s="132"/>
    </row>
    <row r="792" spans="23:45">
      <c r="W792" s="154"/>
      <c r="X792" s="145"/>
      <c r="Y792" s="145"/>
      <c r="Z792" s="145"/>
      <c r="AA792" s="145"/>
      <c r="AB792" s="145"/>
      <c r="AC792" s="145"/>
      <c r="AD792" s="145"/>
      <c r="AE792" s="145"/>
      <c r="AF792" s="149"/>
      <c r="AG792" s="154"/>
      <c r="AH792" s="154"/>
      <c r="AI792" s="154"/>
      <c r="AJ792" s="154"/>
      <c r="AK792" s="154"/>
      <c r="AL792" s="96"/>
      <c r="AM792" s="96"/>
      <c r="AN792" s="160"/>
      <c r="AO792" s="160"/>
      <c r="AP792" s="160"/>
      <c r="AQ792" s="160"/>
      <c r="AR792" s="132"/>
      <c r="AS792" s="132"/>
    </row>
    <row r="793" spans="23:45">
      <c r="W793" s="154"/>
      <c r="X793" s="145"/>
      <c r="Y793" s="145"/>
      <c r="Z793" s="145"/>
      <c r="AA793" s="145"/>
      <c r="AB793" s="145"/>
      <c r="AC793" s="145"/>
      <c r="AD793" s="145"/>
      <c r="AE793" s="145"/>
      <c r="AF793" s="149"/>
      <c r="AG793" s="154"/>
      <c r="AH793" s="154"/>
      <c r="AI793" s="154"/>
      <c r="AJ793" s="154"/>
      <c r="AK793" s="154"/>
      <c r="AL793" s="96"/>
      <c r="AM793" s="96"/>
      <c r="AN793" s="160"/>
      <c r="AO793" s="160"/>
      <c r="AP793" s="160"/>
      <c r="AQ793" s="160"/>
      <c r="AR793" s="132"/>
      <c r="AS793" s="132"/>
    </row>
    <row r="794" spans="23:45">
      <c r="W794" s="154"/>
      <c r="X794" s="145"/>
      <c r="Y794" s="145"/>
      <c r="Z794" s="145"/>
      <c r="AA794" s="145"/>
      <c r="AB794" s="145"/>
      <c r="AC794" s="145"/>
      <c r="AD794" s="145"/>
      <c r="AE794" s="145"/>
      <c r="AF794" s="149"/>
      <c r="AG794" s="154"/>
      <c r="AH794" s="154"/>
      <c r="AI794" s="154"/>
      <c r="AJ794" s="154"/>
      <c r="AK794" s="154"/>
      <c r="AL794" s="96"/>
      <c r="AM794" s="96"/>
      <c r="AN794" s="160"/>
      <c r="AO794" s="160"/>
      <c r="AP794" s="160"/>
      <c r="AQ794" s="160"/>
      <c r="AR794" s="132"/>
      <c r="AS794" s="132"/>
    </row>
    <row r="795" spans="23:45">
      <c r="W795" s="154"/>
      <c r="X795" s="145"/>
      <c r="Y795" s="145"/>
      <c r="Z795" s="145"/>
      <c r="AA795" s="145"/>
      <c r="AB795" s="145"/>
      <c r="AC795" s="145"/>
      <c r="AD795" s="145"/>
      <c r="AE795" s="145"/>
      <c r="AF795" s="149"/>
      <c r="AG795" s="154"/>
      <c r="AH795" s="154"/>
      <c r="AI795" s="154"/>
      <c r="AJ795" s="154"/>
      <c r="AK795" s="154"/>
      <c r="AL795" s="96"/>
      <c r="AM795" s="96"/>
      <c r="AN795" s="160"/>
      <c r="AO795" s="160"/>
      <c r="AP795" s="160"/>
      <c r="AQ795" s="160"/>
      <c r="AR795" s="132"/>
      <c r="AS795" s="132"/>
    </row>
    <row r="796" spans="23:45">
      <c r="W796" s="154"/>
      <c r="X796" s="145"/>
      <c r="Y796" s="145"/>
      <c r="Z796" s="145"/>
      <c r="AA796" s="145"/>
      <c r="AB796" s="145"/>
      <c r="AC796" s="145"/>
      <c r="AD796" s="145"/>
      <c r="AE796" s="145"/>
      <c r="AF796" s="149"/>
      <c r="AG796" s="154"/>
      <c r="AH796" s="154"/>
      <c r="AI796" s="154"/>
      <c r="AJ796" s="154"/>
      <c r="AK796" s="154"/>
      <c r="AL796" s="96"/>
      <c r="AM796" s="96"/>
      <c r="AN796" s="160"/>
      <c r="AO796" s="160"/>
      <c r="AP796" s="160"/>
      <c r="AQ796" s="160"/>
      <c r="AR796" s="132"/>
      <c r="AS796" s="132"/>
    </row>
    <row r="797" spans="23:45">
      <c r="W797" s="154"/>
      <c r="X797" s="145"/>
      <c r="Y797" s="145"/>
      <c r="Z797" s="145"/>
      <c r="AA797" s="145"/>
      <c r="AB797" s="145"/>
      <c r="AC797" s="145"/>
      <c r="AD797" s="145"/>
      <c r="AE797" s="145"/>
      <c r="AF797" s="149"/>
      <c r="AG797" s="154"/>
      <c r="AH797" s="154"/>
      <c r="AI797" s="154"/>
      <c r="AJ797" s="154"/>
      <c r="AK797" s="154"/>
      <c r="AL797" s="96"/>
      <c r="AM797" s="96"/>
      <c r="AN797" s="160"/>
      <c r="AO797" s="160"/>
      <c r="AP797" s="160"/>
      <c r="AQ797" s="160"/>
      <c r="AR797" s="132"/>
      <c r="AS797" s="132"/>
    </row>
    <row r="798" spans="23:45">
      <c r="W798" s="154"/>
      <c r="X798" s="145"/>
      <c r="Y798" s="145"/>
      <c r="Z798" s="145"/>
      <c r="AA798" s="145"/>
      <c r="AB798" s="145"/>
      <c r="AC798" s="145"/>
      <c r="AD798" s="145"/>
      <c r="AE798" s="145"/>
      <c r="AF798" s="149"/>
      <c r="AG798" s="154"/>
      <c r="AH798" s="154"/>
      <c r="AI798" s="154"/>
      <c r="AJ798" s="154"/>
      <c r="AK798" s="154"/>
      <c r="AL798" s="96"/>
      <c r="AM798" s="96"/>
      <c r="AN798" s="160"/>
      <c r="AO798" s="160"/>
      <c r="AP798" s="160"/>
      <c r="AQ798" s="160"/>
      <c r="AR798" s="132"/>
      <c r="AS798" s="132"/>
    </row>
    <row r="799" spans="23:45">
      <c r="W799" s="154"/>
      <c r="X799" s="145"/>
      <c r="Y799" s="145"/>
      <c r="Z799" s="145"/>
      <c r="AA799" s="145"/>
      <c r="AB799" s="145"/>
      <c r="AC799" s="145"/>
      <c r="AD799" s="145"/>
      <c r="AE799" s="145"/>
      <c r="AF799" s="149"/>
      <c r="AG799" s="154"/>
      <c r="AH799" s="154"/>
      <c r="AI799" s="154"/>
      <c r="AJ799" s="154"/>
      <c r="AK799" s="154"/>
      <c r="AL799" s="96"/>
      <c r="AM799" s="96"/>
      <c r="AN799" s="160"/>
      <c r="AO799" s="160"/>
      <c r="AP799" s="160"/>
      <c r="AQ799" s="160"/>
      <c r="AR799" s="132"/>
      <c r="AS799" s="132"/>
    </row>
    <row r="800" spans="23:45">
      <c r="W800" s="154"/>
      <c r="X800" s="145"/>
      <c r="Y800" s="145"/>
      <c r="Z800" s="145"/>
      <c r="AA800" s="145"/>
      <c r="AB800" s="145"/>
      <c r="AC800" s="145"/>
      <c r="AD800" s="145"/>
      <c r="AE800" s="145"/>
      <c r="AF800" s="149"/>
      <c r="AG800" s="154"/>
      <c r="AH800" s="154"/>
      <c r="AI800" s="154"/>
      <c r="AJ800" s="154"/>
      <c r="AK800" s="154"/>
      <c r="AL800" s="96"/>
      <c r="AM800" s="96"/>
      <c r="AN800" s="160"/>
      <c r="AO800" s="160"/>
      <c r="AP800" s="160"/>
      <c r="AQ800" s="160"/>
      <c r="AR800" s="132"/>
      <c r="AS800" s="132"/>
    </row>
    <row r="801" spans="23:45">
      <c r="W801" s="154"/>
      <c r="X801" s="145"/>
      <c r="Y801" s="145"/>
      <c r="Z801" s="145"/>
      <c r="AA801" s="145"/>
      <c r="AB801" s="145"/>
      <c r="AC801" s="145"/>
      <c r="AD801" s="145"/>
      <c r="AE801" s="145"/>
      <c r="AF801" s="149"/>
      <c r="AG801" s="154"/>
      <c r="AH801" s="154"/>
      <c r="AI801" s="154"/>
      <c r="AJ801" s="154"/>
      <c r="AK801" s="154"/>
      <c r="AL801" s="96"/>
      <c r="AM801" s="96"/>
      <c r="AN801" s="160"/>
      <c r="AO801" s="160"/>
      <c r="AP801" s="160"/>
      <c r="AQ801" s="160"/>
      <c r="AR801" s="132"/>
      <c r="AS801" s="132"/>
    </row>
    <row r="802" spans="23:45">
      <c r="W802" s="154"/>
      <c r="X802" s="145"/>
      <c r="Y802" s="145"/>
      <c r="Z802" s="145"/>
      <c r="AA802" s="145"/>
      <c r="AB802" s="145"/>
      <c r="AC802" s="145"/>
      <c r="AD802" s="145"/>
      <c r="AE802" s="145"/>
      <c r="AF802" s="149"/>
      <c r="AG802" s="154"/>
      <c r="AH802" s="154"/>
      <c r="AI802" s="154"/>
      <c r="AJ802" s="154"/>
      <c r="AK802" s="154"/>
      <c r="AL802" s="96"/>
      <c r="AM802" s="96"/>
      <c r="AN802" s="160"/>
      <c r="AO802" s="160"/>
      <c r="AP802" s="160"/>
      <c r="AQ802" s="160"/>
      <c r="AR802" s="132"/>
      <c r="AS802" s="132"/>
    </row>
    <row r="803" spans="23:45">
      <c r="W803" s="154"/>
      <c r="X803" s="145"/>
      <c r="Y803" s="145"/>
      <c r="Z803" s="145"/>
      <c r="AA803" s="145"/>
      <c r="AB803" s="145"/>
      <c r="AC803" s="145"/>
      <c r="AD803" s="145"/>
      <c r="AE803" s="145"/>
      <c r="AF803" s="149"/>
      <c r="AG803" s="154"/>
      <c r="AH803" s="154"/>
      <c r="AI803" s="154"/>
      <c r="AJ803" s="154"/>
      <c r="AK803" s="154"/>
      <c r="AL803" s="96"/>
      <c r="AM803" s="96"/>
      <c r="AN803" s="160"/>
      <c r="AO803" s="160"/>
      <c r="AP803" s="160"/>
      <c r="AQ803" s="160"/>
      <c r="AR803" s="132"/>
      <c r="AS803" s="132"/>
    </row>
    <row r="804" spans="23:45">
      <c r="W804" s="154"/>
      <c r="X804" s="145"/>
      <c r="Y804" s="145"/>
      <c r="Z804" s="145"/>
      <c r="AA804" s="145"/>
      <c r="AB804" s="145"/>
      <c r="AC804" s="145"/>
      <c r="AD804" s="145"/>
      <c r="AE804" s="145"/>
      <c r="AF804" s="149"/>
      <c r="AG804" s="154"/>
      <c r="AH804" s="154"/>
      <c r="AI804" s="154"/>
      <c r="AJ804" s="154"/>
      <c r="AK804" s="154"/>
      <c r="AL804" s="96"/>
      <c r="AM804" s="96"/>
      <c r="AN804" s="160"/>
      <c r="AO804" s="160"/>
      <c r="AP804" s="160"/>
      <c r="AQ804" s="160"/>
      <c r="AR804" s="132"/>
      <c r="AS804" s="132"/>
    </row>
    <row r="805" spans="23:45">
      <c r="W805" s="154"/>
      <c r="X805" s="145"/>
      <c r="Y805" s="145"/>
      <c r="Z805" s="145"/>
      <c r="AA805" s="145"/>
      <c r="AB805" s="145"/>
      <c r="AC805" s="145"/>
      <c r="AD805" s="145"/>
      <c r="AE805" s="145"/>
      <c r="AF805" s="149"/>
      <c r="AG805" s="154"/>
      <c r="AH805" s="154"/>
      <c r="AI805" s="154"/>
      <c r="AJ805" s="154"/>
      <c r="AK805" s="154"/>
      <c r="AL805" s="96"/>
      <c r="AM805" s="96"/>
      <c r="AN805" s="160"/>
      <c r="AO805" s="160"/>
      <c r="AP805" s="160"/>
      <c r="AQ805" s="160"/>
      <c r="AR805" s="132"/>
      <c r="AS805" s="132"/>
    </row>
    <row r="806" spans="23:45">
      <c r="W806" s="154"/>
      <c r="X806" s="145"/>
      <c r="Y806" s="145"/>
      <c r="Z806" s="145"/>
      <c r="AA806" s="145"/>
      <c r="AB806" s="145"/>
      <c r="AC806" s="145"/>
      <c r="AD806" s="145"/>
      <c r="AE806" s="145"/>
      <c r="AF806" s="149"/>
      <c r="AG806" s="154"/>
      <c r="AH806" s="154"/>
      <c r="AI806" s="154"/>
      <c r="AJ806" s="154"/>
      <c r="AK806" s="154"/>
      <c r="AL806" s="96"/>
      <c r="AM806" s="96"/>
      <c r="AN806" s="160"/>
      <c r="AO806" s="160"/>
      <c r="AP806" s="160"/>
      <c r="AQ806" s="160"/>
      <c r="AR806" s="132"/>
      <c r="AS806" s="132"/>
    </row>
    <row r="807" spans="23:45">
      <c r="W807" s="154"/>
      <c r="X807" s="145"/>
      <c r="Y807" s="145"/>
      <c r="Z807" s="145"/>
      <c r="AA807" s="145"/>
      <c r="AB807" s="145"/>
      <c r="AC807" s="145"/>
      <c r="AD807" s="145"/>
      <c r="AE807" s="145"/>
      <c r="AF807" s="149"/>
      <c r="AG807" s="154"/>
      <c r="AH807" s="154"/>
      <c r="AI807" s="154"/>
      <c r="AJ807" s="154"/>
      <c r="AK807" s="154"/>
      <c r="AL807" s="96"/>
      <c r="AM807" s="96"/>
      <c r="AN807" s="160"/>
      <c r="AO807" s="160"/>
      <c r="AP807" s="160"/>
      <c r="AQ807" s="160"/>
      <c r="AR807" s="132"/>
      <c r="AS807" s="132"/>
    </row>
    <row r="808" spans="23:45">
      <c r="W808" s="154"/>
      <c r="X808" s="145"/>
      <c r="Y808" s="145"/>
      <c r="Z808" s="145"/>
      <c r="AA808" s="145"/>
      <c r="AB808" s="145"/>
      <c r="AC808" s="145"/>
      <c r="AD808" s="145"/>
      <c r="AE808" s="145"/>
      <c r="AF808" s="149"/>
      <c r="AG808" s="154"/>
      <c r="AH808" s="154"/>
      <c r="AI808" s="154"/>
      <c r="AJ808" s="154"/>
      <c r="AK808" s="154"/>
      <c r="AL808" s="96"/>
      <c r="AM808" s="96"/>
      <c r="AN808" s="160"/>
      <c r="AO808" s="160"/>
      <c r="AP808" s="160"/>
      <c r="AQ808" s="160"/>
      <c r="AR808" s="132"/>
      <c r="AS808" s="132"/>
    </row>
    <row r="809" spans="23:45">
      <c r="W809" s="154"/>
      <c r="X809" s="145"/>
      <c r="Y809" s="145"/>
      <c r="Z809" s="145"/>
      <c r="AA809" s="145"/>
      <c r="AB809" s="145"/>
      <c r="AC809" s="145"/>
      <c r="AD809" s="145"/>
      <c r="AE809" s="145"/>
      <c r="AF809" s="149"/>
      <c r="AG809" s="154"/>
      <c r="AH809" s="154"/>
      <c r="AI809" s="154"/>
      <c r="AJ809" s="154"/>
      <c r="AK809" s="154"/>
      <c r="AL809" s="96"/>
      <c r="AM809" s="96"/>
      <c r="AN809" s="160"/>
      <c r="AO809" s="160"/>
      <c r="AP809" s="160"/>
      <c r="AQ809" s="160"/>
      <c r="AR809" s="132"/>
      <c r="AS809" s="132"/>
    </row>
    <row r="810" spans="23:45">
      <c r="W810" s="154"/>
      <c r="X810" s="145"/>
      <c r="Y810" s="145"/>
      <c r="Z810" s="145"/>
      <c r="AA810" s="145"/>
      <c r="AB810" s="145"/>
      <c r="AC810" s="145"/>
      <c r="AD810" s="145"/>
      <c r="AE810" s="145"/>
      <c r="AF810" s="149"/>
      <c r="AG810" s="154"/>
      <c r="AH810" s="154"/>
      <c r="AI810" s="154"/>
      <c r="AJ810" s="154"/>
      <c r="AK810" s="154"/>
      <c r="AL810" s="96"/>
      <c r="AM810" s="96"/>
      <c r="AN810" s="160"/>
      <c r="AO810" s="160"/>
      <c r="AP810" s="160"/>
      <c r="AQ810" s="160"/>
      <c r="AR810" s="132"/>
      <c r="AS810" s="132"/>
    </row>
    <row r="811" spans="23:45">
      <c r="W811" s="154"/>
      <c r="X811" s="145"/>
      <c r="Y811" s="145"/>
      <c r="Z811" s="145"/>
      <c r="AA811" s="145"/>
      <c r="AB811" s="145"/>
      <c r="AC811" s="145"/>
      <c r="AD811" s="145"/>
      <c r="AE811" s="145"/>
      <c r="AF811" s="149"/>
      <c r="AG811" s="154"/>
      <c r="AH811" s="154"/>
      <c r="AI811" s="154"/>
      <c r="AJ811" s="154"/>
      <c r="AK811" s="154"/>
      <c r="AL811" s="96"/>
      <c r="AM811" s="96"/>
      <c r="AN811" s="160"/>
      <c r="AO811" s="160"/>
      <c r="AP811" s="160"/>
      <c r="AQ811" s="160"/>
      <c r="AR811" s="132"/>
      <c r="AS811" s="132"/>
    </row>
    <row r="812" spans="23:45">
      <c r="W812" s="154"/>
      <c r="X812" s="145"/>
      <c r="Y812" s="145"/>
      <c r="Z812" s="145"/>
      <c r="AA812" s="145"/>
      <c r="AB812" s="145"/>
      <c r="AC812" s="145"/>
      <c r="AD812" s="145"/>
      <c r="AE812" s="145"/>
      <c r="AF812" s="149"/>
      <c r="AG812" s="154"/>
      <c r="AH812" s="154"/>
      <c r="AI812" s="154"/>
      <c r="AJ812" s="154"/>
      <c r="AK812" s="154"/>
      <c r="AL812" s="96"/>
      <c r="AM812" s="96"/>
      <c r="AN812" s="160"/>
      <c r="AO812" s="160"/>
      <c r="AP812" s="160"/>
      <c r="AQ812" s="160"/>
      <c r="AR812" s="132"/>
      <c r="AS812" s="132"/>
    </row>
    <row r="813" spans="23:45">
      <c r="W813" s="154"/>
      <c r="X813" s="145"/>
      <c r="Y813" s="145"/>
      <c r="Z813" s="145"/>
      <c r="AA813" s="145"/>
      <c r="AB813" s="145"/>
      <c r="AC813" s="145"/>
      <c r="AD813" s="145"/>
      <c r="AE813" s="145"/>
      <c r="AF813" s="149"/>
      <c r="AG813" s="154"/>
      <c r="AH813" s="154"/>
      <c r="AI813" s="154"/>
      <c r="AJ813" s="154"/>
      <c r="AK813" s="154"/>
      <c r="AL813" s="96"/>
      <c r="AM813" s="96"/>
      <c r="AN813" s="160"/>
      <c r="AO813" s="160"/>
      <c r="AP813" s="160"/>
      <c r="AQ813" s="160"/>
      <c r="AR813" s="132"/>
      <c r="AS813" s="132"/>
    </row>
    <row r="814" spans="23:45">
      <c r="W814" s="154"/>
      <c r="X814" s="145"/>
      <c r="Y814" s="145"/>
      <c r="Z814" s="145"/>
      <c r="AA814" s="145"/>
      <c r="AB814" s="145"/>
      <c r="AC814" s="145"/>
      <c r="AD814" s="145"/>
      <c r="AE814" s="145"/>
      <c r="AF814" s="149"/>
      <c r="AG814" s="154"/>
      <c r="AH814" s="154"/>
      <c r="AI814" s="154"/>
      <c r="AJ814" s="154"/>
      <c r="AK814" s="154"/>
      <c r="AL814" s="96"/>
      <c r="AM814" s="96"/>
      <c r="AN814" s="160"/>
      <c r="AO814" s="160"/>
      <c r="AP814" s="160"/>
      <c r="AQ814" s="160"/>
      <c r="AR814" s="132"/>
      <c r="AS814" s="132"/>
    </row>
    <row r="815" spans="23:45">
      <c r="W815" s="154"/>
      <c r="X815" s="145"/>
      <c r="Y815" s="145"/>
      <c r="Z815" s="145"/>
      <c r="AA815" s="145"/>
      <c r="AB815" s="145"/>
      <c r="AC815" s="145"/>
      <c r="AD815" s="145"/>
      <c r="AE815" s="145"/>
      <c r="AF815" s="149"/>
      <c r="AG815" s="154"/>
      <c r="AH815" s="154"/>
      <c r="AI815" s="154"/>
      <c r="AJ815" s="154"/>
      <c r="AK815" s="154"/>
      <c r="AL815" s="96"/>
      <c r="AM815" s="96"/>
      <c r="AN815" s="160"/>
      <c r="AO815" s="160"/>
      <c r="AP815" s="160"/>
      <c r="AQ815" s="160"/>
      <c r="AR815" s="132"/>
      <c r="AS815" s="132"/>
    </row>
    <row r="816" spans="23:45">
      <c r="W816" s="154"/>
      <c r="X816" s="145"/>
      <c r="Y816" s="145"/>
      <c r="Z816" s="145"/>
      <c r="AA816" s="145"/>
      <c r="AB816" s="145"/>
      <c r="AC816" s="145"/>
      <c r="AD816" s="145"/>
      <c r="AE816" s="145"/>
      <c r="AF816" s="149"/>
      <c r="AG816" s="154"/>
      <c r="AH816" s="154"/>
      <c r="AI816" s="154"/>
      <c r="AJ816" s="154"/>
      <c r="AK816" s="154"/>
      <c r="AL816" s="96"/>
      <c r="AM816" s="96"/>
      <c r="AN816" s="160"/>
      <c r="AO816" s="160"/>
      <c r="AP816" s="160"/>
      <c r="AQ816" s="160"/>
      <c r="AR816" s="132"/>
      <c r="AS816" s="132"/>
    </row>
    <row r="817" spans="23:45">
      <c r="W817" s="154"/>
      <c r="X817" s="145"/>
      <c r="Y817" s="145"/>
      <c r="Z817" s="145"/>
      <c r="AA817" s="145"/>
      <c r="AB817" s="145"/>
      <c r="AC817" s="145"/>
      <c r="AD817" s="145"/>
      <c r="AE817" s="145"/>
      <c r="AF817" s="149"/>
      <c r="AG817" s="154"/>
      <c r="AH817" s="154"/>
      <c r="AI817" s="154"/>
      <c r="AJ817" s="154"/>
      <c r="AK817" s="154"/>
      <c r="AL817" s="96"/>
      <c r="AM817" s="96"/>
      <c r="AN817" s="160"/>
      <c r="AO817" s="160"/>
      <c r="AP817" s="160"/>
      <c r="AQ817" s="160"/>
      <c r="AR817" s="132"/>
      <c r="AS817" s="132"/>
    </row>
    <row r="818" spans="23:45">
      <c r="W818" s="154"/>
      <c r="X818" s="145"/>
      <c r="Y818" s="145"/>
      <c r="Z818" s="145"/>
      <c r="AA818" s="145"/>
      <c r="AB818" s="145"/>
      <c r="AC818" s="145"/>
      <c r="AD818" s="145"/>
      <c r="AE818" s="145"/>
      <c r="AF818" s="149"/>
      <c r="AG818" s="154"/>
      <c r="AH818" s="154"/>
      <c r="AI818" s="154"/>
      <c r="AJ818" s="154"/>
      <c r="AK818" s="154"/>
      <c r="AL818" s="96"/>
      <c r="AM818" s="96"/>
      <c r="AN818" s="160"/>
      <c r="AO818" s="160"/>
      <c r="AP818" s="160"/>
      <c r="AQ818" s="160"/>
      <c r="AR818" s="132"/>
      <c r="AS818" s="132"/>
    </row>
    <row r="819" spans="23:45">
      <c r="W819" s="154"/>
      <c r="X819" s="145"/>
      <c r="Y819" s="145"/>
      <c r="Z819" s="145"/>
      <c r="AA819" s="145"/>
      <c r="AB819" s="145"/>
      <c r="AC819" s="145"/>
      <c r="AD819" s="145"/>
      <c r="AE819" s="145"/>
      <c r="AF819" s="149"/>
      <c r="AG819" s="154"/>
      <c r="AH819" s="154"/>
      <c r="AI819" s="154"/>
      <c r="AJ819" s="154"/>
      <c r="AK819" s="154"/>
      <c r="AL819" s="96"/>
      <c r="AM819" s="96"/>
      <c r="AN819" s="160"/>
      <c r="AO819" s="160"/>
      <c r="AP819" s="160"/>
      <c r="AQ819" s="160"/>
      <c r="AR819" s="132"/>
      <c r="AS819" s="132"/>
    </row>
    <row r="820" spans="23:45">
      <c r="W820" s="154"/>
      <c r="X820" s="145"/>
      <c r="Y820" s="145"/>
      <c r="Z820" s="145"/>
      <c r="AA820" s="145"/>
      <c r="AB820" s="145"/>
      <c r="AC820" s="145"/>
      <c r="AD820" s="145"/>
      <c r="AE820" s="145"/>
      <c r="AF820" s="149"/>
      <c r="AG820" s="154"/>
      <c r="AH820" s="154"/>
      <c r="AI820" s="154"/>
      <c r="AJ820" s="154"/>
      <c r="AK820" s="154"/>
      <c r="AL820" s="96"/>
      <c r="AM820" s="96"/>
      <c r="AN820" s="160"/>
      <c r="AO820" s="160"/>
      <c r="AP820" s="160"/>
      <c r="AQ820" s="160"/>
      <c r="AR820" s="132"/>
      <c r="AS820" s="132"/>
    </row>
    <row r="821" spans="23:45">
      <c r="W821" s="154"/>
      <c r="X821" s="145"/>
      <c r="Y821" s="145"/>
      <c r="Z821" s="145"/>
      <c r="AA821" s="145"/>
      <c r="AB821" s="145"/>
      <c r="AC821" s="145"/>
      <c r="AD821" s="145"/>
      <c r="AE821" s="145"/>
      <c r="AF821" s="149"/>
      <c r="AG821" s="154"/>
      <c r="AH821" s="154"/>
      <c r="AI821" s="154"/>
      <c r="AJ821" s="154"/>
      <c r="AK821" s="154"/>
      <c r="AL821" s="96"/>
      <c r="AM821" s="96"/>
      <c r="AN821" s="160"/>
      <c r="AO821" s="160"/>
      <c r="AP821" s="160"/>
      <c r="AQ821" s="160"/>
      <c r="AR821" s="132"/>
      <c r="AS821" s="132"/>
    </row>
    <row r="822" spans="23:45">
      <c r="W822" s="154"/>
      <c r="X822" s="145"/>
      <c r="Y822" s="145"/>
      <c r="Z822" s="145"/>
      <c r="AA822" s="145"/>
      <c r="AB822" s="145"/>
      <c r="AC822" s="145"/>
      <c r="AD822" s="145"/>
      <c r="AE822" s="145"/>
      <c r="AF822" s="149"/>
      <c r="AG822" s="154"/>
      <c r="AH822" s="154"/>
      <c r="AI822" s="154"/>
      <c r="AJ822" s="154"/>
      <c r="AK822" s="154"/>
      <c r="AL822" s="96"/>
      <c r="AM822" s="96"/>
      <c r="AN822" s="160"/>
      <c r="AO822" s="160"/>
      <c r="AP822" s="160"/>
      <c r="AQ822" s="160"/>
      <c r="AR822" s="132"/>
      <c r="AS822" s="132"/>
    </row>
    <row r="823" spans="23:45">
      <c r="W823" s="154"/>
      <c r="X823" s="145"/>
      <c r="Y823" s="145"/>
      <c r="Z823" s="145"/>
      <c r="AA823" s="145"/>
      <c r="AB823" s="145"/>
      <c r="AC823" s="145"/>
      <c r="AD823" s="145"/>
      <c r="AE823" s="145"/>
      <c r="AF823" s="149"/>
      <c r="AG823" s="154"/>
      <c r="AH823" s="154"/>
      <c r="AI823" s="154"/>
      <c r="AJ823" s="154"/>
      <c r="AK823" s="154"/>
      <c r="AL823" s="96"/>
      <c r="AM823" s="96"/>
      <c r="AN823" s="160"/>
      <c r="AO823" s="160"/>
      <c r="AP823" s="160"/>
      <c r="AQ823" s="160"/>
      <c r="AR823" s="132"/>
      <c r="AS823" s="132"/>
    </row>
    <row r="824" spans="23:45">
      <c r="W824" s="154"/>
      <c r="X824" s="145"/>
      <c r="Y824" s="145"/>
      <c r="Z824" s="145"/>
      <c r="AA824" s="145"/>
      <c r="AB824" s="145"/>
      <c r="AC824" s="145"/>
      <c r="AD824" s="145"/>
      <c r="AE824" s="145"/>
      <c r="AF824" s="149"/>
      <c r="AG824" s="154"/>
      <c r="AH824" s="154"/>
      <c r="AI824" s="154"/>
      <c r="AJ824" s="154"/>
      <c r="AK824" s="154"/>
      <c r="AL824" s="96"/>
      <c r="AM824" s="96"/>
      <c r="AN824" s="160"/>
      <c r="AO824" s="160"/>
      <c r="AP824" s="160"/>
      <c r="AQ824" s="160"/>
      <c r="AR824" s="132"/>
      <c r="AS824" s="132"/>
    </row>
    <row r="825" spans="23:45">
      <c r="W825" s="154"/>
      <c r="X825" s="145"/>
      <c r="Y825" s="145"/>
      <c r="Z825" s="145"/>
      <c r="AA825" s="145"/>
      <c r="AB825" s="145"/>
      <c r="AC825" s="145"/>
      <c r="AD825" s="145"/>
      <c r="AE825" s="145"/>
      <c r="AF825" s="149"/>
      <c r="AG825" s="154"/>
      <c r="AH825" s="154"/>
      <c r="AI825" s="154"/>
      <c r="AJ825" s="154"/>
      <c r="AK825" s="154"/>
      <c r="AL825" s="96"/>
      <c r="AM825" s="96"/>
      <c r="AN825" s="160"/>
      <c r="AO825" s="160"/>
      <c r="AP825" s="160"/>
      <c r="AQ825" s="160"/>
      <c r="AR825" s="132"/>
      <c r="AS825" s="132"/>
    </row>
    <row r="826" spans="23:45">
      <c r="W826" s="154"/>
      <c r="X826" s="145"/>
      <c r="Y826" s="145"/>
      <c r="Z826" s="145"/>
      <c r="AA826" s="145"/>
      <c r="AB826" s="145"/>
      <c r="AC826" s="145"/>
      <c r="AD826" s="145"/>
      <c r="AE826" s="145"/>
      <c r="AF826" s="149"/>
      <c r="AG826" s="154"/>
      <c r="AH826" s="154"/>
      <c r="AI826" s="154"/>
      <c r="AJ826" s="154"/>
      <c r="AK826" s="154"/>
      <c r="AL826" s="96"/>
      <c r="AM826" s="96"/>
      <c r="AN826" s="160"/>
      <c r="AO826" s="160"/>
      <c r="AP826" s="160"/>
      <c r="AQ826" s="160"/>
      <c r="AR826" s="132"/>
      <c r="AS826" s="132"/>
    </row>
    <row r="827" spans="23:45">
      <c r="W827" s="154"/>
      <c r="X827" s="145"/>
      <c r="Y827" s="145"/>
      <c r="Z827" s="145"/>
      <c r="AA827" s="145"/>
      <c r="AB827" s="145"/>
      <c r="AC827" s="145"/>
      <c r="AD827" s="145"/>
      <c r="AE827" s="145"/>
      <c r="AF827" s="149"/>
      <c r="AG827" s="154"/>
      <c r="AH827" s="154"/>
      <c r="AI827" s="154"/>
      <c r="AJ827" s="154"/>
      <c r="AK827" s="154"/>
      <c r="AL827" s="96"/>
      <c r="AM827" s="96"/>
      <c r="AN827" s="160"/>
      <c r="AO827" s="160"/>
      <c r="AP827" s="160"/>
      <c r="AQ827" s="160"/>
      <c r="AR827" s="132"/>
      <c r="AS827" s="132"/>
    </row>
    <row r="828" spans="23:45">
      <c r="W828" s="154"/>
      <c r="X828" s="145"/>
      <c r="Y828" s="145"/>
      <c r="Z828" s="145"/>
      <c r="AA828" s="145"/>
      <c r="AB828" s="145"/>
      <c r="AC828" s="145"/>
      <c r="AD828" s="145"/>
      <c r="AE828" s="145"/>
      <c r="AF828" s="149"/>
      <c r="AG828" s="154"/>
      <c r="AH828" s="154"/>
      <c r="AI828" s="154"/>
      <c r="AJ828" s="154"/>
      <c r="AK828" s="154"/>
      <c r="AL828" s="96"/>
      <c r="AM828" s="96"/>
      <c r="AN828" s="160"/>
      <c r="AO828" s="160"/>
      <c r="AP828" s="160"/>
      <c r="AQ828" s="160"/>
      <c r="AR828" s="132"/>
      <c r="AS828" s="132"/>
    </row>
    <row r="829" spans="23:45">
      <c r="W829" s="154"/>
      <c r="X829" s="145"/>
      <c r="Y829" s="145"/>
      <c r="Z829" s="145"/>
      <c r="AA829" s="145"/>
      <c r="AB829" s="145"/>
      <c r="AC829" s="145"/>
      <c r="AD829" s="145"/>
      <c r="AE829" s="145"/>
      <c r="AF829" s="149"/>
      <c r="AG829" s="154"/>
      <c r="AH829" s="154"/>
      <c r="AI829" s="154"/>
      <c r="AJ829" s="154"/>
      <c r="AK829" s="154"/>
      <c r="AL829" s="96"/>
      <c r="AM829" s="96"/>
      <c r="AN829" s="160"/>
      <c r="AO829" s="160"/>
      <c r="AP829" s="160"/>
      <c r="AQ829" s="160"/>
      <c r="AR829" s="132"/>
      <c r="AS829" s="132"/>
    </row>
    <row r="830" spans="23:45">
      <c r="W830" s="154"/>
      <c r="X830" s="145"/>
      <c r="Y830" s="145"/>
      <c r="Z830" s="145"/>
      <c r="AA830" s="145"/>
      <c r="AB830" s="145"/>
      <c r="AC830" s="145"/>
      <c r="AD830" s="145"/>
      <c r="AE830" s="145"/>
      <c r="AF830" s="149"/>
      <c r="AG830" s="154"/>
      <c r="AH830" s="154"/>
      <c r="AI830" s="154"/>
      <c r="AJ830" s="154"/>
      <c r="AK830" s="154"/>
      <c r="AL830" s="96"/>
      <c r="AM830" s="96"/>
      <c r="AN830" s="160"/>
      <c r="AO830" s="160"/>
      <c r="AP830" s="160"/>
      <c r="AQ830" s="160"/>
      <c r="AR830" s="132"/>
      <c r="AS830" s="132"/>
    </row>
    <row r="831" spans="23:45">
      <c r="W831" s="154"/>
      <c r="X831" s="145"/>
      <c r="Y831" s="145"/>
      <c r="Z831" s="145"/>
      <c r="AA831" s="145"/>
      <c r="AB831" s="145"/>
      <c r="AC831" s="145"/>
      <c r="AD831" s="145"/>
      <c r="AE831" s="145"/>
      <c r="AF831" s="149"/>
      <c r="AG831" s="154"/>
      <c r="AH831" s="154"/>
      <c r="AI831" s="154"/>
      <c r="AJ831" s="154"/>
      <c r="AK831" s="154"/>
      <c r="AL831" s="96"/>
      <c r="AM831" s="96"/>
      <c r="AN831" s="160"/>
      <c r="AO831" s="160"/>
      <c r="AP831" s="160"/>
      <c r="AQ831" s="160"/>
      <c r="AR831" s="132"/>
      <c r="AS831" s="132"/>
    </row>
    <row r="832" spans="23:45">
      <c r="W832" s="154"/>
      <c r="X832" s="145"/>
      <c r="Y832" s="145"/>
      <c r="Z832" s="145"/>
      <c r="AA832" s="145"/>
      <c r="AB832" s="145"/>
      <c r="AC832" s="145"/>
      <c r="AD832" s="145"/>
      <c r="AE832" s="145"/>
      <c r="AF832" s="149"/>
      <c r="AG832" s="154"/>
      <c r="AH832" s="154"/>
      <c r="AI832" s="154"/>
      <c r="AJ832" s="154"/>
      <c r="AK832" s="154"/>
      <c r="AL832" s="96"/>
      <c r="AM832" s="96"/>
      <c r="AN832" s="160"/>
      <c r="AO832" s="160"/>
      <c r="AP832" s="160"/>
      <c r="AQ832" s="160"/>
      <c r="AR832" s="132"/>
      <c r="AS832" s="132"/>
    </row>
    <row r="833" spans="23:45">
      <c r="W833" s="154"/>
      <c r="X833" s="145"/>
      <c r="Y833" s="145"/>
      <c r="Z833" s="145"/>
      <c r="AA833" s="145"/>
      <c r="AB833" s="145"/>
      <c r="AC833" s="145"/>
      <c r="AD833" s="145"/>
      <c r="AE833" s="145"/>
      <c r="AF833" s="149"/>
      <c r="AG833" s="154"/>
      <c r="AH833" s="154"/>
      <c r="AI833" s="154"/>
      <c r="AJ833" s="154"/>
      <c r="AK833" s="154"/>
      <c r="AL833" s="96"/>
      <c r="AM833" s="96"/>
      <c r="AN833" s="160"/>
      <c r="AO833" s="160"/>
      <c r="AP833" s="160"/>
      <c r="AQ833" s="160"/>
      <c r="AR833" s="132"/>
      <c r="AS833" s="132"/>
    </row>
    <row r="834" spans="23:45">
      <c r="W834" s="154"/>
      <c r="X834" s="145"/>
      <c r="Y834" s="145"/>
      <c r="Z834" s="145"/>
      <c r="AA834" s="145"/>
      <c r="AB834" s="145"/>
      <c r="AC834" s="145"/>
      <c r="AD834" s="145"/>
      <c r="AE834" s="145"/>
      <c r="AF834" s="149"/>
      <c r="AG834" s="154"/>
      <c r="AH834" s="154"/>
      <c r="AI834" s="154"/>
      <c r="AJ834" s="154"/>
      <c r="AK834" s="154"/>
      <c r="AL834" s="96"/>
      <c r="AM834" s="96"/>
      <c r="AN834" s="160"/>
      <c r="AO834" s="160"/>
      <c r="AP834" s="160"/>
      <c r="AQ834" s="160"/>
      <c r="AR834" s="132"/>
      <c r="AS834" s="132"/>
    </row>
    <row r="835" spans="23:45">
      <c r="W835" s="154"/>
      <c r="X835" s="145"/>
      <c r="Y835" s="145"/>
      <c r="Z835" s="145"/>
      <c r="AA835" s="145"/>
      <c r="AB835" s="145"/>
      <c r="AC835" s="145"/>
      <c r="AD835" s="145"/>
      <c r="AE835" s="145"/>
      <c r="AF835" s="149"/>
      <c r="AG835" s="154"/>
      <c r="AH835" s="154"/>
      <c r="AI835" s="154"/>
      <c r="AJ835" s="154"/>
      <c r="AK835" s="154"/>
      <c r="AL835" s="96"/>
      <c r="AM835" s="96"/>
      <c r="AN835" s="160"/>
      <c r="AO835" s="160"/>
      <c r="AP835" s="160"/>
      <c r="AQ835" s="160"/>
      <c r="AR835" s="132"/>
      <c r="AS835" s="132"/>
    </row>
    <row r="836" spans="23:45">
      <c r="W836" s="154"/>
      <c r="X836" s="145"/>
      <c r="Y836" s="145"/>
      <c r="Z836" s="145"/>
      <c r="AA836" s="145"/>
      <c r="AB836" s="145"/>
      <c r="AC836" s="145"/>
      <c r="AD836" s="145"/>
      <c r="AE836" s="145"/>
      <c r="AF836" s="149"/>
      <c r="AG836" s="154"/>
      <c r="AH836" s="154"/>
      <c r="AI836" s="154"/>
      <c r="AJ836" s="154"/>
      <c r="AK836" s="154"/>
      <c r="AL836" s="96"/>
      <c r="AM836" s="96"/>
      <c r="AN836" s="160"/>
      <c r="AO836" s="160"/>
      <c r="AP836" s="160"/>
      <c r="AQ836" s="160"/>
      <c r="AR836" s="132"/>
      <c r="AS836" s="132"/>
    </row>
    <row r="837" spans="23:45">
      <c r="W837" s="154"/>
      <c r="X837" s="145"/>
      <c r="Y837" s="145"/>
      <c r="Z837" s="145"/>
      <c r="AA837" s="145"/>
      <c r="AB837" s="145"/>
      <c r="AC837" s="145"/>
      <c r="AD837" s="145"/>
      <c r="AE837" s="145"/>
      <c r="AF837" s="149"/>
      <c r="AG837" s="154"/>
      <c r="AH837" s="154"/>
      <c r="AI837" s="154"/>
      <c r="AJ837" s="154"/>
      <c r="AK837" s="154"/>
      <c r="AL837" s="96"/>
      <c r="AM837" s="96"/>
      <c r="AN837" s="160"/>
      <c r="AO837" s="160"/>
      <c r="AP837" s="160"/>
      <c r="AQ837" s="160"/>
      <c r="AR837" s="132"/>
      <c r="AS837" s="132"/>
    </row>
    <row r="838" spans="23:45">
      <c r="W838" s="154"/>
      <c r="X838" s="145"/>
      <c r="Y838" s="145"/>
      <c r="Z838" s="145"/>
      <c r="AA838" s="145"/>
      <c r="AB838" s="145"/>
      <c r="AC838" s="145"/>
      <c r="AD838" s="145"/>
      <c r="AE838" s="145"/>
      <c r="AF838" s="149"/>
      <c r="AG838" s="154"/>
      <c r="AH838" s="154"/>
      <c r="AI838" s="154"/>
      <c r="AJ838" s="154"/>
      <c r="AK838" s="154"/>
      <c r="AL838" s="96"/>
      <c r="AM838" s="96"/>
      <c r="AN838" s="160"/>
      <c r="AO838" s="160"/>
      <c r="AP838" s="160"/>
      <c r="AQ838" s="160"/>
      <c r="AR838" s="132"/>
      <c r="AS838" s="132"/>
    </row>
    <row r="839" spans="23:45">
      <c r="W839" s="154"/>
      <c r="X839" s="145"/>
      <c r="Y839" s="145"/>
      <c r="Z839" s="145"/>
      <c r="AA839" s="145"/>
      <c r="AB839" s="145"/>
      <c r="AC839" s="145"/>
      <c r="AD839" s="145"/>
      <c r="AE839" s="145"/>
      <c r="AF839" s="149"/>
      <c r="AG839" s="154"/>
      <c r="AH839" s="154"/>
      <c r="AI839" s="154"/>
      <c r="AJ839" s="154"/>
      <c r="AK839" s="154"/>
      <c r="AL839" s="96"/>
      <c r="AM839" s="96"/>
      <c r="AN839" s="160"/>
      <c r="AO839" s="160"/>
      <c r="AP839" s="160"/>
      <c r="AQ839" s="160"/>
      <c r="AR839" s="132"/>
      <c r="AS839" s="132"/>
    </row>
    <row r="840" spans="23:45">
      <c r="W840" s="154"/>
      <c r="X840" s="145"/>
      <c r="Y840" s="145"/>
      <c r="Z840" s="145"/>
      <c r="AA840" s="145"/>
      <c r="AB840" s="145"/>
      <c r="AC840" s="145"/>
      <c r="AD840" s="145"/>
      <c r="AE840" s="145"/>
      <c r="AF840" s="149"/>
      <c r="AG840" s="154"/>
      <c r="AH840" s="154"/>
      <c r="AI840" s="154"/>
      <c r="AJ840" s="154"/>
      <c r="AK840" s="154"/>
      <c r="AL840" s="96"/>
      <c r="AM840" s="96"/>
      <c r="AN840" s="160"/>
      <c r="AO840" s="160"/>
      <c r="AP840" s="160"/>
      <c r="AQ840" s="160"/>
      <c r="AR840" s="132"/>
      <c r="AS840" s="132"/>
    </row>
    <row r="841" spans="23:45">
      <c r="W841" s="154"/>
      <c r="X841" s="145"/>
      <c r="Y841" s="145"/>
      <c r="Z841" s="145"/>
      <c r="AA841" s="145"/>
      <c r="AB841" s="145"/>
      <c r="AC841" s="145"/>
      <c r="AD841" s="145"/>
      <c r="AE841" s="145"/>
      <c r="AF841" s="149"/>
      <c r="AG841" s="154"/>
      <c r="AH841" s="154"/>
      <c r="AI841" s="154"/>
      <c r="AJ841" s="154"/>
      <c r="AK841" s="154"/>
      <c r="AL841" s="96"/>
      <c r="AM841" s="96"/>
      <c r="AN841" s="160"/>
      <c r="AO841" s="160"/>
      <c r="AP841" s="160"/>
      <c r="AQ841" s="160"/>
      <c r="AR841" s="132"/>
      <c r="AS841" s="132"/>
    </row>
    <row r="842" spans="23:45">
      <c r="W842" s="154"/>
      <c r="X842" s="145"/>
      <c r="Y842" s="145"/>
      <c r="Z842" s="145"/>
      <c r="AA842" s="145"/>
      <c r="AB842" s="145"/>
      <c r="AC842" s="145"/>
      <c r="AD842" s="145"/>
      <c r="AE842" s="145"/>
      <c r="AF842" s="149"/>
      <c r="AG842" s="154"/>
      <c r="AH842" s="154"/>
      <c r="AI842" s="154"/>
      <c r="AJ842" s="154"/>
      <c r="AK842" s="154"/>
      <c r="AL842" s="96"/>
      <c r="AM842" s="96"/>
      <c r="AN842" s="160"/>
      <c r="AO842" s="160"/>
      <c r="AP842" s="160"/>
      <c r="AQ842" s="160"/>
      <c r="AR842" s="132"/>
      <c r="AS842" s="132"/>
    </row>
    <row r="843" spans="23:45">
      <c r="W843" s="154"/>
      <c r="X843" s="145"/>
      <c r="Y843" s="145"/>
      <c r="Z843" s="145"/>
      <c r="AA843" s="145"/>
      <c r="AB843" s="145"/>
      <c r="AC843" s="145"/>
      <c r="AD843" s="145"/>
      <c r="AE843" s="145"/>
      <c r="AF843" s="149"/>
      <c r="AG843" s="154"/>
      <c r="AH843" s="154"/>
      <c r="AI843" s="154"/>
      <c r="AJ843" s="154"/>
      <c r="AK843" s="154"/>
      <c r="AL843" s="96"/>
      <c r="AM843" s="96"/>
      <c r="AN843" s="160"/>
      <c r="AO843" s="160"/>
      <c r="AP843" s="160"/>
      <c r="AQ843" s="160"/>
      <c r="AR843" s="132"/>
      <c r="AS843" s="132"/>
    </row>
    <row r="844" spans="23:45">
      <c r="W844" s="154"/>
      <c r="X844" s="145"/>
      <c r="Y844" s="145"/>
      <c r="Z844" s="145"/>
      <c r="AA844" s="145"/>
      <c r="AB844" s="145"/>
      <c r="AC844" s="145"/>
      <c r="AD844" s="145"/>
      <c r="AE844" s="145"/>
      <c r="AF844" s="149"/>
      <c r="AG844" s="154"/>
      <c r="AH844" s="154"/>
      <c r="AI844" s="154"/>
      <c r="AJ844" s="154"/>
      <c r="AK844" s="154"/>
      <c r="AL844" s="96"/>
      <c r="AM844" s="96"/>
      <c r="AN844" s="160"/>
      <c r="AO844" s="160"/>
      <c r="AP844" s="160"/>
      <c r="AQ844" s="160"/>
      <c r="AR844" s="132"/>
      <c r="AS844" s="132"/>
    </row>
    <row r="845" spans="23:45">
      <c r="W845" s="154"/>
      <c r="X845" s="145"/>
      <c r="Y845" s="145"/>
      <c r="Z845" s="145"/>
      <c r="AA845" s="145"/>
      <c r="AB845" s="145"/>
      <c r="AC845" s="145"/>
      <c r="AD845" s="145"/>
      <c r="AE845" s="145"/>
      <c r="AF845" s="149"/>
      <c r="AG845" s="154"/>
      <c r="AH845" s="154"/>
      <c r="AI845" s="154"/>
      <c r="AJ845" s="154"/>
      <c r="AK845" s="154"/>
      <c r="AL845" s="96"/>
      <c r="AM845" s="96"/>
      <c r="AN845" s="160"/>
      <c r="AO845" s="160"/>
      <c r="AP845" s="160"/>
      <c r="AQ845" s="160"/>
      <c r="AR845" s="132"/>
      <c r="AS845" s="132"/>
    </row>
    <row r="846" spans="23:45">
      <c r="W846" s="154"/>
      <c r="X846" s="145"/>
      <c r="Y846" s="145"/>
      <c r="Z846" s="145"/>
      <c r="AA846" s="145"/>
      <c r="AB846" s="145"/>
      <c r="AC846" s="145"/>
      <c r="AD846" s="145"/>
      <c r="AE846" s="145"/>
      <c r="AF846" s="149"/>
      <c r="AG846" s="154"/>
      <c r="AH846" s="154"/>
      <c r="AI846" s="154"/>
      <c r="AJ846" s="154"/>
      <c r="AK846" s="154"/>
      <c r="AL846" s="96"/>
      <c r="AM846" s="96"/>
      <c r="AN846" s="160"/>
      <c r="AO846" s="160"/>
      <c r="AP846" s="160"/>
      <c r="AQ846" s="160"/>
      <c r="AR846" s="132"/>
      <c r="AS846" s="132"/>
    </row>
    <row r="847" spans="23:45">
      <c r="W847" s="154"/>
      <c r="X847" s="145"/>
      <c r="Y847" s="145"/>
      <c r="Z847" s="145"/>
      <c r="AA847" s="145"/>
      <c r="AB847" s="145"/>
      <c r="AC847" s="145"/>
      <c r="AD847" s="145"/>
      <c r="AE847" s="145"/>
      <c r="AF847" s="149"/>
      <c r="AG847" s="154"/>
      <c r="AH847" s="154"/>
      <c r="AI847" s="154"/>
      <c r="AJ847" s="154"/>
      <c r="AK847" s="154"/>
      <c r="AL847" s="96"/>
      <c r="AM847" s="96"/>
      <c r="AN847" s="160"/>
      <c r="AO847" s="160"/>
      <c r="AP847" s="160"/>
      <c r="AQ847" s="160"/>
      <c r="AR847" s="132"/>
      <c r="AS847" s="132"/>
    </row>
    <row r="848" spans="23:45">
      <c r="W848" s="154"/>
      <c r="X848" s="145"/>
      <c r="Y848" s="145"/>
      <c r="Z848" s="145"/>
      <c r="AA848" s="145"/>
      <c r="AB848" s="145"/>
      <c r="AC848" s="145"/>
      <c r="AD848" s="145"/>
      <c r="AE848" s="145"/>
      <c r="AF848" s="149"/>
      <c r="AG848" s="154"/>
      <c r="AH848" s="154"/>
      <c r="AI848" s="154"/>
      <c r="AJ848" s="154"/>
      <c r="AK848" s="154"/>
      <c r="AL848" s="96"/>
      <c r="AM848" s="96"/>
      <c r="AN848" s="160"/>
      <c r="AO848" s="160"/>
      <c r="AP848" s="160"/>
      <c r="AQ848" s="160"/>
      <c r="AR848" s="132"/>
      <c r="AS848" s="132"/>
    </row>
    <row r="849" spans="23:45">
      <c r="W849" s="154"/>
      <c r="X849" s="145"/>
      <c r="Y849" s="145"/>
      <c r="Z849" s="145"/>
      <c r="AA849" s="145"/>
      <c r="AB849" s="145"/>
      <c r="AC849" s="145"/>
      <c r="AD849" s="145"/>
      <c r="AE849" s="145"/>
      <c r="AF849" s="149"/>
      <c r="AG849" s="154"/>
      <c r="AH849" s="154"/>
      <c r="AI849" s="154"/>
      <c r="AJ849" s="154"/>
      <c r="AK849" s="154"/>
      <c r="AL849" s="96"/>
      <c r="AM849" s="96"/>
      <c r="AN849" s="160"/>
      <c r="AO849" s="160"/>
      <c r="AP849" s="160"/>
      <c r="AQ849" s="160"/>
      <c r="AR849" s="132"/>
      <c r="AS849" s="132"/>
    </row>
    <row r="850" spans="23:45">
      <c r="W850" s="154"/>
      <c r="X850" s="145"/>
      <c r="Y850" s="145"/>
      <c r="Z850" s="145"/>
      <c r="AA850" s="145"/>
      <c r="AB850" s="145"/>
      <c r="AC850" s="145"/>
      <c r="AD850" s="145"/>
      <c r="AE850" s="145"/>
      <c r="AF850" s="149"/>
      <c r="AG850" s="154"/>
      <c r="AH850" s="154"/>
      <c r="AI850" s="154"/>
      <c r="AJ850" s="154"/>
      <c r="AK850" s="154"/>
      <c r="AL850" s="96"/>
      <c r="AM850" s="96"/>
      <c r="AN850" s="160"/>
      <c r="AO850" s="160"/>
      <c r="AP850" s="160"/>
      <c r="AQ850" s="160"/>
      <c r="AR850" s="132"/>
      <c r="AS850" s="132"/>
    </row>
    <row r="851" spans="23:45">
      <c r="W851" s="154"/>
      <c r="X851" s="145"/>
      <c r="Y851" s="145"/>
      <c r="Z851" s="145"/>
      <c r="AA851" s="145"/>
      <c r="AB851" s="145"/>
      <c r="AC851" s="145"/>
      <c r="AD851" s="145"/>
      <c r="AE851" s="145"/>
      <c r="AF851" s="149"/>
      <c r="AG851" s="154"/>
      <c r="AH851" s="154"/>
      <c r="AI851" s="154"/>
      <c r="AJ851" s="154"/>
      <c r="AK851" s="154"/>
      <c r="AL851" s="96"/>
      <c r="AM851" s="96"/>
      <c r="AN851" s="160"/>
      <c r="AO851" s="160"/>
      <c r="AP851" s="160"/>
      <c r="AQ851" s="160"/>
      <c r="AR851" s="132"/>
      <c r="AS851" s="132"/>
    </row>
    <row r="852" spans="23:45">
      <c r="W852" s="154"/>
      <c r="X852" s="145"/>
      <c r="Y852" s="145"/>
      <c r="Z852" s="145"/>
      <c r="AA852" s="145"/>
      <c r="AB852" s="145"/>
      <c r="AC852" s="145"/>
      <c r="AD852" s="145"/>
      <c r="AE852" s="145"/>
      <c r="AF852" s="149"/>
      <c r="AG852" s="154"/>
      <c r="AH852" s="154"/>
      <c r="AI852" s="154"/>
      <c r="AJ852" s="154"/>
      <c r="AK852" s="154"/>
      <c r="AL852" s="96"/>
      <c r="AM852" s="96"/>
      <c r="AN852" s="160"/>
      <c r="AO852" s="160"/>
      <c r="AP852" s="160"/>
      <c r="AQ852" s="160"/>
      <c r="AR852" s="132"/>
      <c r="AS852" s="132"/>
    </row>
    <row r="853" spans="23:45">
      <c r="W853" s="154"/>
      <c r="X853" s="145"/>
      <c r="Y853" s="145"/>
      <c r="Z853" s="145"/>
      <c r="AA853" s="145"/>
      <c r="AB853" s="145"/>
      <c r="AC853" s="145"/>
      <c r="AD853" s="145"/>
      <c r="AE853" s="145"/>
      <c r="AF853" s="149"/>
      <c r="AG853" s="154"/>
      <c r="AH853" s="154"/>
      <c r="AI853" s="154"/>
      <c r="AJ853" s="154"/>
      <c r="AK853" s="154"/>
      <c r="AL853" s="96"/>
      <c r="AM853" s="96"/>
      <c r="AN853" s="160"/>
      <c r="AO853" s="160"/>
      <c r="AP853" s="160"/>
      <c r="AQ853" s="160"/>
      <c r="AR853" s="132"/>
      <c r="AS853" s="132"/>
    </row>
    <row r="854" spans="23:45">
      <c r="W854" s="154"/>
      <c r="X854" s="145"/>
      <c r="Y854" s="145"/>
      <c r="Z854" s="145"/>
      <c r="AA854" s="145"/>
      <c r="AB854" s="145"/>
      <c r="AC854" s="145"/>
      <c r="AD854" s="145"/>
      <c r="AE854" s="145"/>
      <c r="AF854" s="149"/>
      <c r="AG854" s="154"/>
      <c r="AH854" s="154"/>
      <c r="AI854" s="154"/>
      <c r="AJ854" s="154"/>
      <c r="AK854" s="154"/>
      <c r="AL854" s="96"/>
      <c r="AM854" s="96"/>
      <c r="AN854" s="160"/>
      <c r="AO854" s="160"/>
      <c r="AP854" s="160"/>
      <c r="AQ854" s="160"/>
      <c r="AR854" s="132"/>
      <c r="AS854" s="132"/>
    </row>
    <row r="855" spans="23:45">
      <c r="W855" s="154"/>
      <c r="X855" s="145"/>
      <c r="Y855" s="145"/>
      <c r="Z855" s="145"/>
      <c r="AA855" s="145"/>
      <c r="AB855" s="145"/>
      <c r="AC855" s="145"/>
      <c r="AD855" s="145"/>
      <c r="AE855" s="145"/>
      <c r="AF855" s="149"/>
      <c r="AG855" s="154"/>
      <c r="AH855" s="154"/>
      <c r="AI855" s="154"/>
      <c r="AJ855" s="154"/>
      <c r="AK855" s="154"/>
      <c r="AL855" s="96"/>
      <c r="AM855" s="96"/>
      <c r="AN855" s="160"/>
      <c r="AO855" s="160"/>
      <c r="AP855" s="160"/>
      <c r="AQ855" s="160"/>
      <c r="AR855" s="132"/>
      <c r="AS855" s="132"/>
    </row>
    <row r="856" spans="23:45">
      <c r="W856" s="154"/>
      <c r="X856" s="145"/>
      <c r="Y856" s="145"/>
      <c r="Z856" s="145"/>
      <c r="AA856" s="145"/>
      <c r="AB856" s="145"/>
      <c r="AC856" s="145"/>
      <c r="AD856" s="145"/>
      <c r="AE856" s="145"/>
      <c r="AF856" s="149"/>
      <c r="AG856" s="154"/>
      <c r="AH856" s="154"/>
      <c r="AI856" s="154"/>
      <c r="AJ856" s="154"/>
      <c r="AK856" s="154"/>
      <c r="AL856" s="96"/>
      <c r="AM856" s="96"/>
      <c r="AN856" s="160"/>
      <c r="AO856" s="160"/>
      <c r="AP856" s="160"/>
      <c r="AQ856" s="160"/>
      <c r="AR856" s="132"/>
      <c r="AS856" s="132"/>
    </row>
    <row r="857" spans="23:45">
      <c r="W857" s="154"/>
      <c r="X857" s="145"/>
      <c r="Y857" s="145"/>
      <c r="Z857" s="145"/>
      <c r="AA857" s="145"/>
      <c r="AB857" s="145"/>
      <c r="AC857" s="145"/>
      <c r="AD857" s="145"/>
      <c r="AE857" s="145"/>
      <c r="AF857" s="149"/>
      <c r="AG857" s="154"/>
      <c r="AH857" s="154"/>
      <c r="AI857" s="154"/>
      <c r="AJ857" s="154"/>
      <c r="AK857" s="154"/>
      <c r="AL857" s="96"/>
      <c r="AM857" s="96"/>
      <c r="AN857" s="160"/>
      <c r="AO857" s="160"/>
      <c r="AP857" s="160"/>
      <c r="AQ857" s="160"/>
      <c r="AR857" s="132"/>
      <c r="AS857" s="132"/>
    </row>
    <row r="858" spans="23:45">
      <c r="W858" s="154"/>
      <c r="X858" s="145"/>
      <c r="Y858" s="145"/>
      <c r="Z858" s="145"/>
      <c r="AA858" s="145"/>
      <c r="AB858" s="145"/>
      <c r="AC858" s="145"/>
      <c r="AD858" s="145"/>
      <c r="AE858" s="145"/>
      <c r="AF858" s="149"/>
      <c r="AG858" s="154"/>
      <c r="AH858" s="154"/>
      <c r="AI858" s="154"/>
      <c r="AJ858" s="154"/>
      <c r="AK858" s="154"/>
      <c r="AL858" s="96"/>
      <c r="AM858" s="96"/>
      <c r="AN858" s="160"/>
      <c r="AO858" s="160"/>
      <c r="AP858" s="160"/>
      <c r="AQ858" s="160"/>
      <c r="AR858" s="132"/>
      <c r="AS858" s="132"/>
    </row>
    <row r="859" spans="23:45">
      <c r="W859" s="154"/>
      <c r="X859" s="145"/>
      <c r="Y859" s="145"/>
      <c r="Z859" s="145"/>
      <c r="AA859" s="145"/>
      <c r="AB859" s="145"/>
      <c r="AC859" s="145"/>
      <c r="AD859" s="145"/>
      <c r="AE859" s="145"/>
      <c r="AF859" s="149"/>
      <c r="AG859" s="154"/>
      <c r="AH859" s="154"/>
      <c r="AI859" s="154"/>
      <c r="AJ859" s="154"/>
      <c r="AK859" s="154"/>
      <c r="AL859" s="96"/>
      <c r="AM859" s="96"/>
      <c r="AN859" s="160"/>
      <c r="AO859" s="160"/>
      <c r="AP859" s="160"/>
      <c r="AQ859" s="160"/>
      <c r="AR859" s="132"/>
      <c r="AS859" s="132"/>
    </row>
    <row r="860" spans="23:45">
      <c r="W860" s="154"/>
      <c r="X860" s="145"/>
      <c r="Y860" s="145"/>
      <c r="Z860" s="145"/>
      <c r="AA860" s="145"/>
      <c r="AB860" s="145"/>
      <c r="AC860" s="145"/>
      <c r="AD860" s="145"/>
      <c r="AE860" s="145"/>
      <c r="AF860" s="149"/>
      <c r="AG860" s="154"/>
      <c r="AH860" s="154"/>
      <c r="AI860" s="154"/>
      <c r="AJ860" s="154"/>
      <c r="AK860" s="154"/>
      <c r="AL860" s="96"/>
      <c r="AM860" s="96"/>
      <c r="AN860" s="160"/>
      <c r="AO860" s="160"/>
      <c r="AP860" s="160"/>
      <c r="AQ860" s="160"/>
      <c r="AR860" s="132"/>
      <c r="AS860" s="132"/>
    </row>
    <row r="861" spans="23:45">
      <c r="W861" s="154"/>
      <c r="X861" s="145"/>
      <c r="Y861" s="145"/>
      <c r="Z861" s="145"/>
      <c r="AA861" s="145"/>
      <c r="AB861" s="145"/>
      <c r="AC861" s="145"/>
      <c r="AD861" s="145"/>
      <c r="AE861" s="145"/>
      <c r="AF861" s="149"/>
      <c r="AG861" s="154"/>
      <c r="AH861" s="154"/>
      <c r="AI861" s="154"/>
      <c r="AJ861" s="154"/>
      <c r="AK861" s="154"/>
      <c r="AL861" s="96"/>
      <c r="AM861" s="96"/>
      <c r="AN861" s="160"/>
      <c r="AO861" s="160"/>
      <c r="AP861" s="160"/>
      <c r="AQ861" s="160"/>
      <c r="AR861" s="132"/>
      <c r="AS861" s="132"/>
    </row>
    <row r="862" spans="23:45">
      <c r="W862" s="154"/>
      <c r="X862" s="145"/>
      <c r="Y862" s="145"/>
      <c r="Z862" s="145"/>
      <c r="AA862" s="145"/>
      <c r="AB862" s="145"/>
      <c r="AC862" s="145"/>
      <c r="AD862" s="145"/>
      <c r="AE862" s="145"/>
      <c r="AF862" s="149"/>
      <c r="AG862" s="154"/>
      <c r="AH862" s="154"/>
      <c r="AI862" s="154"/>
      <c r="AJ862" s="154"/>
      <c r="AK862" s="154"/>
      <c r="AL862" s="96"/>
      <c r="AM862" s="96"/>
      <c r="AN862" s="160"/>
      <c r="AO862" s="160"/>
      <c r="AP862" s="160"/>
      <c r="AQ862" s="160"/>
      <c r="AR862" s="132"/>
      <c r="AS862" s="132"/>
    </row>
    <row r="863" spans="23:45">
      <c r="W863" s="154"/>
      <c r="X863" s="145"/>
      <c r="Y863" s="145"/>
      <c r="Z863" s="145"/>
      <c r="AA863" s="145"/>
      <c r="AB863" s="145"/>
      <c r="AC863" s="145"/>
      <c r="AD863" s="145"/>
      <c r="AE863" s="145"/>
      <c r="AF863" s="149"/>
      <c r="AG863" s="154"/>
      <c r="AH863" s="154"/>
      <c r="AI863" s="154"/>
      <c r="AJ863" s="154"/>
      <c r="AK863" s="154"/>
      <c r="AL863" s="96"/>
      <c r="AM863" s="96"/>
      <c r="AN863" s="160"/>
      <c r="AO863" s="160"/>
      <c r="AP863" s="160"/>
      <c r="AQ863" s="160"/>
      <c r="AR863" s="132"/>
      <c r="AS863" s="132"/>
    </row>
    <row r="864" spans="23:45">
      <c r="W864" s="154"/>
      <c r="X864" s="145"/>
      <c r="Y864" s="145"/>
      <c r="Z864" s="145"/>
      <c r="AA864" s="145"/>
      <c r="AB864" s="145"/>
      <c r="AC864" s="145"/>
      <c r="AD864" s="145"/>
      <c r="AE864" s="145"/>
      <c r="AF864" s="149"/>
      <c r="AG864" s="154"/>
      <c r="AH864" s="154"/>
      <c r="AI864" s="154"/>
      <c r="AJ864" s="154"/>
      <c r="AK864" s="154"/>
      <c r="AL864" s="96"/>
      <c r="AM864" s="96"/>
      <c r="AN864" s="160"/>
      <c r="AO864" s="160"/>
      <c r="AP864" s="160"/>
      <c r="AQ864" s="160"/>
      <c r="AR864" s="132"/>
      <c r="AS864" s="132"/>
    </row>
    <row r="865" spans="23:45">
      <c r="W865" s="154"/>
      <c r="X865" s="145"/>
      <c r="Y865" s="145"/>
      <c r="Z865" s="145"/>
      <c r="AA865" s="145"/>
      <c r="AB865" s="145"/>
      <c r="AC865" s="145"/>
      <c r="AD865" s="145"/>
      <c r="AE865" s="145"/>
      <c r="AF865" s="149"/>
      <c r="AG865" s="154"/>
      <c r="AH865" s="154"/>
      <c r="AI865" s="154"/>
      <c r="AJ865" s="154"/>
      <c r="AK865" s="154"/>
      <c r="AL865" s="96"/>
      <c r="AM865" s="96"/>
      <c r="AN865" s="160"/>
      <c r="AO865" s="160"/>
      <c r="AP865" s="160"/>
      <c r="AQ865" s="160"/>
      <c r="AR865" s="132"/>
      <c r="AS865" s="132"/>
    </row>
    <row r="866" spans="23:45">
      <c r="W866" s="154"/>
      <c r="X866" s="145"/>
      <c r="Y866" s="145"/>
      <c r="Z866" s="145"/>
      <c r="AA866" s="145"/>
      <c r="AB866" s="145"/>
      <c r="AC866" s="145"/>
      <c r="AD866" s="145"/>
      <c r="AE866" s="145"/>
      <c r="AF866" s="149"/>
      <c r="AG866" s="154"/>
      <c r="AH866" s="154"/>
      <c r="AI866" s="154"/>
      <c r="AJ866" s="154"/>
      <c r="AK866" s="154"/>
      <c r="AL866" s="96"/>
      <c r="AM866" s="96"/>
      <c r="AN866" s="160"/>
      <c r="AO866" s="160"/>
      <c r="AP866" s="160"/>
      <c r="AQ866" s="160"/>
      <c r="AR866" s="132"/>
      <c r="AS866" s="132"/>
    </row>
    <row r="867" spans="23:45">
      <c r="W867" s="154"/>
      <c r="X867" s="145"/>
      <c r="Y867" s="145"/>
      <c r="Z867" s="145"/>
      <c r="AA867" s="145"/>
      <c r="AB867" s="145"/>
      <c r="AC867" s="145"/>
      <c r="AD867" s="145"/>
      <c r="AE867" s="145"/>
      <c r="AF867" s="149"/>
      <c r="AG867" s="154"/>
      <c r="AH867" s="154"/>
      <c r="AI867" s="154"/>
      <c r="AJ867" s="154"/>
      <c r="AK867" s="154"/>
      <c r="AL867" s="96"/>
      <c r="AM867" s="96"/>
      <c r="AN867" s="160"/>
      <c r="AO867" s="160"/>
      <c r="AP867" s="160"/>
      <c r="AQ867" s="160"/>
      <c r="AR867" s="132"/>
      <c r="AS867" s="132"/>
    </row>
    <row r="868" spans="23:45">
      <c r="W868" s="154"/>
      <c r="X868" s="145"/>
      <c r="Y868" s="145"/>
      <c r="Z868" s="145"/>
      <c r="AA868" s="145"/>
      <c r="AB868" s="145"/>
      <c r="AC868" s="145"/>
      <c r="AD868" s="145"/>
      <c r="AE868" s="145"/>
      <c r="AF868" s="149"/>
      <c r="AG868" s="154"/>
      <c r="AH868" s="154"/>
      <c r="AI868" s="154"/>
      <c r="AJ868" s="154"/>
      <c r="AK868" s="154"/>
      <c r="AL868" s="96"/>
      <c r="AM868" s="96"/>
      <c r="AN868" s="160"/>
      <c r="AO868" s="160"/>
      <c r="AP868" s="160"/>
      <c r="AQ868" s="160"/>
      <c r="AR868" s="132"/>
      <c r="AS868" s="132"/>
    </row>
    <row r="869" spans="23:45">
      <c r="W869" s="154"/>
      <c r="X869" s="145"/>
      <c r="Y869" s="145"/>
      <c r="Z869" s="145"/>
      <c r="AA869" s="145"/>
      <c r="AB869" s="145"/>
      <c r="AC869" s="145"/>
      <c r="AD869" s="145"/>
      <c r="AE869" s="145"/>
      <c r="AF869" s="149"/>
      <c r="AG869" s="154"/>
      <c r="AH869" s="154"/>
      <c r="AI869" s="154"/>
      <c r="AJ869" s="154"/>
      <c r="AK869" s="154"/>
      <c r="AL869" s="96"/>
      <c r="AM869" s="96"/>
      <c r="AN869" s="160"/>
      <c r="AO869" s="160"/>
      <c r="AP869" s="160"/>
      <c r="AQ869" s="160"/>
      <c r="AR869" s="132"/>
      <c r="AS869" s="132"/>
    </row>
    <row r="870" spans="23:45">
      <c r="W870" s="154"/>
      <c r="X870" s="145"/>
      <c r="Y870" s="145"/>
      <c r="Z870" s="145"/>
      <c r="AA870" s="145"/>
      <c r="AB870" s="145"/>
      <c r="AC870" s="145"/>
      <c r="AD870" s="145"/>
      <c r="AE870" s="145"/>
      <c r="AF870" s="149"/>
      <c r="AG870" s="154"/>
      <c r="AH870" s="154"/>
      <c r="AI870" s="154"/>
      <c r="AJ870" s="154"/>
      <c r="AK870" s="154"/>
      <c r="AL870" s="96"/>
      <c r="AM870" s="96"/>
      <c r="AN870" s="160"/>
      <c r="AO870" s="160"/>
      <c r="AP870" s="160"/>
      <c r="AQ870" s="160"/>
      <c r="AR870" s="132"/>
      <c r="AS870" s="132"/>
    </row>
    <row r="871" spans="23:45">
      <c r="W871" s="154"/>
      <c r="X871" s="145"/>
      <c r="Y871" s="145"/>
      <c r="Z871" s="145"/>
      <c r="AA871" s="145"/>
      <c r="AB871" s="145"/>
      <c r="AC871" s="145"/>
      <c r="AD871" s="145"/>
      <c r="AE871" s="145"/>
      <c r="AF871" s="149"/>
      <c r="AG871" s="154"/>
      <c r="AH871" s="154"/>
      <c r="AI871" s="154"/>
      <c r="AJ871" s="154"/>
      <c r="AK871" s="154"/>
      <c r="AL871" s="96"/>
      <c r="AM871" s="96"/>
      <c r="AN871" s="160"/>
      <c r="AO871" s="160"/>
      <c r="AP871" s="160"/>
      <c r="AQ871" s="160"/>
      <c r="AR871" s="132"/>
      <c r="AS871" s="132"/>
    </row>
    <row r="872" spans="23:45">
      <c r="W872" s="154"/>
      <c r="X872" s="145"/>
      <c r="Y872" s="145"/>
      <c r="Z872" s="145"/>
      <c r="AA872" s="145"/>
      <c r="AB872" s="145"/>
      <c r="AC872" s="145"/>
      <c r="AD872" s="145"/>
      <c r="AE872" s="145"/>
      <c r="AF872" s="149"/>
      <c r="AG872" s="154"/>
      <c r="AH872" s="154"/>
      <c r="AI872" s="154"/>
      <c r="AJ872" s="154"/>
      <c r="AK872" s="154"/>
      <c r="AL872" s="96"/>
      <c r="AM872" s="96"/>
      <c r="AN872" s="160"/>
      <c r="AO872" s="160"/>
      <c r="AP872" s="160"/>
      <c r="AQ872" s="160"/>
      <c r="AR872" s="132"/>
      <c r="AS872" s="132"/>
    </row>
    <row r="873" spans="23:45">
      <c r="W873" s="154"/>
      <c r="X873" s="145"/>
      <c r="Y873" s="145"/>
      <c r="Z873" s="145"/>
      <c r="AA873" s="145"/>
      <c r="AB873" s="145"/>
      <c r="AC873" s="145"/>
      <c r="AD873" s="145"/>
      <c r="AE873" s="145"/>
      <c r="AF873" s="149"/>
      <c r="AG873" s="154"/>
      <c r="AH873" s="154"/>
      <c r="AI873" s="154"/>
      <c r="AJ873" s="154"/>
      <c r="AK873" s="154"/>
      <c r="AL873" s="96"/>
      <c r="AM873" s="96"/>
      <c r="AN873" s="160"/>
      <c r="AO873" s="160"/>
      <c r="AP873" s="160"/>
      <c r="AQ873" s="160"/>
      <c r="AR873" s="132"/>
      <c r="AS873" s="132"/>
    </row>
    <row r="874" spans="23:45">
      <c r="W874" s="154"/>
      <c r="X874" s="145"/>
      <c r="Y874" s="145"/>
      <c r="Z874" s="145"/>
      <c r="AA874" s="145"/>
      <c r="AB874" s="145"/>
      <c r="AC874" s="145"/>
      <c r="AD874" s="145"/>
      <c r="AE874" s="145"/>
      <c r="AF874" s="149"/>
      <c r="AG874" s="154"/>
      <c r="AH874" s="154"/>
      <c r="AI874" s="154"/>
      <c r="AJ874" s="154"/>
      <c r="AK874" s="154"/>
      <c r="AL874" s="96"/>
      <c r="AM874" s="96"/>
      <c r="AN874" s="160"/>
      <c r="AO874" s="160"/>
      <c r="AP874" s="160"/>
      <c r="AQ874" s="160"/>
      <c r="AR874" s="132"/>
      <c r="AS874" s="132"/>
    </row>
    <row r="875" spans="23:45">
      <c r="W875" s="154"/>
      <c r="X875" s="145"/>
      <c r="Y875" s="145"/>
      <c r="Z875" s="145"/>
      <c r="AA875" s="145"/>
      <c r="AB875" s="145"/>
      <c r="AC875" s="145"/>
      <c r="AD875" s="145"/>
      <c r="AE875" s="145"/>
      <c r="AF875" s="149"/>
      <c r="AG875" s="154"/>
      <c r="AH875" s="154"/>
      <c r="AI875" s="154"/>
      <c r="AJ875" s="154"/>
      <c r="AK875" s="154"/>
      <c r="AL875" s="96"/>
      <c r="AM875" s="96"/>
      <c r="AN875" s="160"/>
      <c r="AO875" s="160"/>
      <c r="AP875" s="160"/>
      <c r="AQ875" s="160"/>
      <c r="AR875" s="132"/>
      <c r="AS875" s="132"/>
    </row>
    <row r="876" spans="23:45">
      <c r="W876" s="154"/>
      <c r="X876" s="145"/>
      <c r="Y876" s="145"/>
      <c r="Z876" s="145"/>
      <c r="AA876" s="145"/>
      <c r="AB876" s="145"/>
      <c r="AC876" s="145"/>
      <c r="AD876" s="145"/>
      <c r="AE876" s="145"/>
      <c r="AF876" s="149"/>
      <c r="AG876" s="154"/>
      <c r="AH876" s="154"/>
      <c r="AI876" s="154"/>
      <c r="AJ876" s="154"/>
      <c r="AK876" s="154"/>
      <c r="AL876" s="96"/>
      <c r="AM876" s="96"/>
      <c r="AN876" s="160"/>
      <c r="AO876" s="160"/>
      <c r="AP876" s="160"/>
      <c r="AQ876" s="160"/>
      <c r="AR876" s="132"/>
      <c r="AS876" s="132"/>
    </row>
    <row r="877" spans="23:45">
      <c r="W877" s="154"/>
      <c r="X877" s="145"/>
      <c r="Y877" s="145"/>
      <c r="Z877" s="145"/>
      <c r="AA877" s="145"/>
      <c r="AB877" s="145"/>
      <c r="AC877" s="145"/>
      <c r="AD877" s="145"/>
      <c r="AE877" s="145"/>
      <c r="AF877" s="149"/>
      <c r="AG877" s="154"/>
      <c r="AH877" s="154"/>
      <c r="AI877" s="154"/>
      <c r="AJ877" s="154"/>
      <c r="AK877" s="154"/>
      <c r="AL877" s="96"/>
      <c r="AM877" s="96"/>
      <c r="AN877" s="160"/>
      <c r="AO877" s="160"/>
      <c r="AP877" s="160"/>
      <c r="AQ877" s="160"/>
      <c r="AR877" s="132"/>
      <c r="AS877" s="132"/>
    </row>
    <row r="878" spans="23:45">
      <c r="W878" s="154"/>
      <c r="X878" s="145"/>
      <c r="Y878" s="145"/>
      <c r="Z878" s="145"/>
      <c r="AA878" s="145"/>
      <c r="AB878" s="145"/>
      <c r="AC878" s="145"/>
      <c r="AD878" s="145"/>
      <c r="AE878" s="145"/>
      <c r="AF878" s="149"/>
      <c r="AG878" s="154"/>
      <c r="AH878" s="154"/>
      <c r="AI878" s="154"/>
      <c r="AJ878" s="154"/>
      <c r="AK878" s="154"/>
      <c r="AL878" s="96"/>
      <c r="AM878" s="96"/>
      <c r="AN878" s="160"/>
      <c r="AO878" s="160"/>
      <c r="AP878" s="160"/>
      <c r="AQ878" s="160"/>
      <c r="AR878" s="132"/>
      <c r="AS878" s="132"/>
    </row>
    <row r="879" spans="23:45">
      <c r="W879" s="154"/>
      <c r="X879" s="145"/>
      <c r="Y879" s="145"/>
      <c r="Z879" s="145"/>
      <c r="AA879" s="145"/>
      <c r="AB879" s="145"/>
      <c r="AC879" s="145"/>
      <c r="AD879" s="145"/>
      <c r="AE879" s="145"/>
      <c r="AF879" s="149"/>
      <c r="AG879" s="154"/>
      <c r="AH879" s="154"/>
      <c r="AI879" s="154"/>
      <c r="AJ879" s="154"/>
      <c r="AK879" s="154"/>
      <c r="AL879" s="96"/>
      <c r="AM879" s="96"/>
      <c r="AN879" s="160"/>
      <c r="AO879" s="160"/>
      <c r="AP879" s="160"/>
      <c r="AQ879" s="160"/>
      <c r="AR879" s="132"/>
      <c r="AS879" s="132"/>
    </row>
    <row r="880" spans="23:45">
      <c r="W880" s="154"/>
      <c r="X880" s="145"/>
      <c r="Y880" s="145"/>
      <c r="Z880" s="145"/>
      <c r="AA880" s="145"/>
      <c r="AB880" s="145"/>
      <c r="AC880" s="145"/>
      <c r="AD880" s="145"/>
      <c r="AE880" s="145"/>
      <c r="AF880" s="149"/>
      <c r="AG880" s="154"/>
      <c r="AH880" s="154"/>
      <c r="AI880" s="154"/>
      <c r="AJ880" s="154"/>
      <c r="AK880" s="154"/>
      <c r="AL880" s="96"/>
      <c r="AM880" s="96"/>
      <c r="AN880" s="160"/>
      <c r="AO880" s="160"/>
      <c r="AP880" s="160"/>
      <c r="AQ880" s="160"/>
      <c r="AR880" s="132"/>
      <c r="AS880" s="132"/>
    </row>
    <row r="881" spans="23:45">
      <c r="W881" s="154"/>
      <c r="X881" s="145"/>
      <c r="Y881" s="145"/>
      <c r="Z881" s="145"/>
      <c r="AA881" s="145"/>
      <c r="AB881" s="145"/>
      <c r="AC881" s="145"/>
      <c r="AD881" s="145"/>
      <c r="AE881" s="145"/>
      <c r="AF881" s="149"/>
      <c r="AG881" s="154"/>
      <c r="AH881" s="154"/>
      <c r="AI881" s="154"/>
      <c r="AJ881" s="154"/>
      <c r="AK881" s="154"/>
      <c r="AL881" s="96"/>
      <c r="AM881" s="96"/>
      <c r="AN881" s="160"/>
      <c r="AO881" s="160"/>
      <c r="AP881" s="160"/>
      <c r="AQ881" s="160"/>
      <c r="AR881" s="132"/>
      <c r="AS881" s="132"/>
    </row>
    <row r="882" spans="23:45">
      <c r="W882" s="154"/>
      <c r="X882" s="145"/>
      <c r="Y882" s="145"/>
      <c r="Z882" s="145"/>
      <c r="AA882" s="145"/>
      <c r="AB882" s="145"/>
      <c r="AC882" s="145"/>
      <c r="AD882" s="145"/>
      <c r="AE882" s="145"/>
      <c r="AF882" s="149"/>
      <c r="AG882" s="154"/>
      <c r="AH882" s="154"/>
      <c r="AI882" s="154"/>
      <c r="AJ882" s="154"/>
      <c r="AK882" s="154"/>
      <c r="AL882" s="96"/>
      <c r="AM882" s="96"/>
      <c r="AN882" s="160"/>
      <c r="AO882" s="160"/>
      <c r="AP882" s="160"/>
      <c r="AQ882" s="160"/>
      <c r="AR882" s="132"/>
      <c r="AS882" s="132"/>
    </row>
    <row r="883" spans="23:45">
      <c r="W883" s="154"/>
      <c r="X883" s="145"/>
      <c r="Y883" s="145"/>
      <c r="Z883" s="145"/>
      <c r="AA883" s="145"/>
      <c r="AB883" s="145"/>
      <c r="AC883" s="145"/>
      <c r="AD883" s="145"/>
      <c r="AE883" s="145"/>
      <c r="AF883" s="149"/>
      <c r="AG883" s="154"/>
      <c r="AH883" s="154"/>
      <c r="AI883" s="154"/>
      <c r="AJ883" s="154"/>
      <c r="AK883" s="154"/>
      <c r="AL883" s="96"/>
      <c r="AM883" s="96"/>
      <c r="AN883" s="160"/>
      <c r="AO883" s="160"/>
      <c r="AP883" s="160"/>
      <c r="AQ883" s="160"/>
      <c r="AR883" s="132"/>
      <c r="AS883" s="132"/>
    </row>
    <row r="884" spans="23:45">
      <c r="W884" s="154"/>
      <c r="X884" s="145"/>
      <c r="Y884" s="145"/>
      <c r="Z884" s="145"/>
      <c r="AA884" s="145"/>
      <c r="AB884" s="145"/>
      <c r="AC884" s="145"/>
      <c r="AD884" s="145"/>
      <c r="AE884" s="145"/>
      <c r="AF884" s="149"/>
      <c r="AG884" s="154"/>
      <c r="AH884" s="154"/>
      <c r="AI884" s="154"/>
      <c r="AJ884" s="154"/>
      <c r="AK884" s="154"/>
      <c r="AL884" s="96"/>
      <c r="AM884" s="96"/>
      <c r="AN884" s="160"/>
      <c r="AO884" s="160"/>
      <c r="AP884" s="160"/>
      <c r="AQ884" s="160"/>
      <c r="AR884" s="132"/>
      <c r="AS884" s="132"/>
    </row>
    <row r="885" spans="23:45">
      <c r="W885" s="154"/>
      <c r="X885" s="145"/>
      <c r="Y885" s="145"/>
      <c r="Z885" s="145"/>
      <c r="AA885" s="145"/>
      <c r="AB885" s="145"/>
      <c r="AC885" s="145"/>
      <c r="AD885" s="145"/>
      <c r="AE885" s="145"/>
      <c r="AF885" s="149"/>
      <c r="AG885" s="154"/>
      <c r="AH885" s="154"/>
      <c r="AI885" s="154"/>
      <c r="AJ885" s="154"/>
      <c r="AK885" s="154"/>
      <c r="AL885" s="96"/>
      <c r="AM885" s="96"/>
      <c r="AN885" s="160"/>
      <c r="AO885" s="160"/>
      <c r="AP885" s="160"/>
      <c r="AQ885" s="160"/>
      <c r="AR885" s="132"/>
      <c r="AS885" s="132"/>
    </row>
  </sheetData>
  <autoFilter ref="A3:BI500" xr:uid="{00000000-0009-0000-0000-000000000000}"/>
  <dataConsolidate/>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0000000-0000-0000-0000-000000000000}"/>
    </customSheetView>
  </customSheetViews>
  <mergeCells count="5">
    <mergeCell ref="AT1:AU1"/>
    <mergeCell ref="A1:M1"/>
    <mergeCell ref="AL1:AS1"/>
    <mergeCell ref="AV1:BI1"/>
    <mergeCell ref="W1:AK1"/>
  </mergeCells>
  <conditionalFormatting sqref="P9:P500">
    <cfRule type="expression" dxfId="37" priority="24">
      <formula>LEN(P9)&gt;41</formula>
    </cfRule>
  </conditionalFormatting>
  <conditionalFormatting sqref="L10 L13:L14 L16:L500">
    <cfRule type="expression" dxfId="36" priority="23">
      <formula>LEN(L10)&gt;41</formula>
    </cfRule>
  </conditionalFormatting>
  <conditionalFormatting sqref="M9:M500">
    <cfRule type="expression" dxfId="35" priority="19">
      <formula>LEN(M9)&gt;41</formula>
    </cfRule>
  </conditionalFormatting>
  <conditionalFormatting sqref="Q9:Q500">
    <cfRule type="expression" dxfId="34" priority="17">
      <formula>LEN(Q9)&gt;41</formula>
    </cfRule>
  </conditionalFormatting>
  <conditionalFormatting sqref="N1:N1048576">
    <cfRule type="cellIs" dxfId="33" priority="2" operator="equal">
      <formula>"GCMM-000X (CMM) · Var.Meas."</formula>
    </cfRule>
    <cfRule type="cellIs" dxfId="32" priority="3" operator="equal">
      <formula>"GCMM-000X (CMM) · Pass / Fail"</formula>
    </cfRule>
    <cfRule type="cellIs" dxfId="31" priority="9" operator="equal">
      <formula>"GRAM-00XX (RAM) · Var.Meas."</formula>
    </cfRule>
    <cfRule type="cellIs" dxfId="30" priority="10" operator="equal">
      <formula>"GRAM-00XX (RAM) · Program"</formula>
    </cfRule>
    <cfRule type="cellIs" dxfId="29" priority="11" operator="equal">
      <formula>"GRAM-00XX (RAM) · Pass / Fail"</formula>
    </cfRule>
  </conditionalFormatting>
  <conditionalFormatting sqref="N9:N500">
    <cfRule type="cellIs" dxfId="28" priority="8" operator="equal">
      <formula>"GRAM-00XX (RAM) · Visual"</formula>
    </cfRule>
  </conditionalFormatting>
  <conditionalFormatting sqref="L9">
    <cfRule type="expression" dxfId="27" priority="7">
      <formula>LEN(L9)&gt;41</formula>
    </cfRule>
  </conditionalFormatting>
  <conditionalFormatting sqref="L11">
    <cfRule type="expression" dxfId="26" priority="6">
      <formula>LEN(L11)&gt;41</formula>
    </cfRule>
  </conditionalFormatting>
  <conditionalFormatting sqref="L12">
    <cfRule type="duplicateValues" dxfId="25" priority="5"/>
  </conditionalFormatting>
  <conditionalFormatting sqref="L15">
    <cfRule type="expression" dxfId="24" priority="4">
      <formula>LEN(L15)&gt;41</formula>
    </cfRule>
  </conditionalFormatting>
  <conditionalFormatting sqref="C1:C1048576">
    <cfRule type="duplicateValues" dxfId="23" priority="1"/>
  </conditionalFormatting>
  <dataValidations xWindow="29" yWindow="339" count="815">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9A6FB1A1-1F20-498F-BE0D-F6265A432B63}"/>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CC137815-4378-4D94-9EDF-ED0274CE2DB7}"/>
    <dataValidation allowBlank="1" showErrorMessage="1" sqref="M2" xr:uid="{E7912426-E746-445C-8996-782B879199C2}"/>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xr:uid="{A7720938-9147-4270-A78C-4C04F2E38021}"/>
    <dataValidation allowBlank="1" showInputMessage="1" showErrorMessage="1" promptTitle="Pick the head for Primary Tool" prompt="--You must know the program number before filling out this column._x000a_--This is used to filter when researching" sqref="U2" xr:uid="{2803B1B2-5EF0-4D8B-B1EF-BDF455F2D72E}"/>
    <dataValidation allowBlank="1" showInputMessage="1" showErrorMessage="1" promptTitle="Examples" prompt="1642652_D_1 or 1642652_D_9_2, Must complete all custom fields before attaching. Do work in Excel or Word and save with same name format, before snipping the GIF screen-shot" sqref="V2" xr:uid="{826668C1-E77A-483C-A092-35C7306FA2F6}"/>
    <dataValidation allowBlank="1" showErrorMessage="1" promptTitle="Examples" prompt="Column B= (iv),            Column H=iv_x000a_Column B= 0_008_00, Column H=8_x000a_Column B= 0_008_01, Column H=8_1_x000a_Column B= A_002_00, Column H=A_2_x000a_Column B=B_003_01, Column H=B_3_1" sqref="K2" xr:uid="{B1B4BE6A-662D-48F8-B659-98EFA6B2686E}"/>
    <dataValidation allowBlank="1" showInputMessage="1" showErrorMessage="1" promptTitle="Examples" prompt="(Parent Print 3X Dim # 7=0_007_01, 0_007_02, 0_007_03)_x000a_(First Sub Print 2X Dim #3=A_003_01, A_003_02)_x000a_(Second Sub Print 1X Dim #11= B_011_00)_x000a_(Parent Print 1X Dim #27=0_027_00)" sqref="C3" xr:uid="{CF15EA1D-9296-43CA-9E05-039D545C27FA}"/>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xr:uid="{1F7BEC66-7379-4F9A-8000-DAB91AFE3FCD}"/>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_x000a_" sqref="X3 AW3" xr:uid="{147EC906-D8A6-496E-AA6D-DE322313F3DC}"/>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 sqref="Y3:AC3 AE3:AF3 BE3 AX3:BC3" xr:uid="{6D49B83F-1309-4CDE-892D-1F92433DA89C}"/>
    <dataValidation allowBlank="1" showInputMessage="1" showErrorMessage="1" promptTitle="More Info" prompt="Currently only used for formed clip rings. ML soes not currently work for ASSY level. The clip rings are formed at the component level_x000a_" sqref="AT3" xr:uid="{71E20930-D601-41B7-8427-987A231A5486}"/>
    <dataValidation type="list" allowBlank="1" showInputMessage="1" sqref="L9" xr:uid="{93379BED-AF38-4172-8F98-492BCFB85087}">
      <formula1>INDIRECT("[RoutineMapDataValidations.xlsm]Description!C2#")</formula1>
    </dataValidation>
    <dataValidation type="list" allowBlank="1" showInputMessage="1" sqref="L10" xr:uid="{4CB45768-FE44-4442-97C4-D45BE4C760C3}">
      <formula1>INDIRECT("[RoutineMapDataValidations.xlsm]Description!C3#")</formula1>
    </dataValidation>
    <dataValidation type="list" allowBlank="1" showInputMessage="1" sqref="L11" xr:uid="{738C5A3F-0031-4B4C-A785-44D116E6E5BA}">
      <formula1>INDIRECT("[RoutineMapDataValidations.xlsm]Description!C4#")</formula1>
    </dataValidation>
    <dataValidation type="list" allowBlank="1" showInputMessage="1" sqref="L12" xr:uid="{965F0F0A-BF15-4345-AE79-1C3DAC31925C}">
      <formula1>INDIRECT("[RoutineMapDataValidations.xlsm]Description!C5#")</formula1>
    </dataValidation>
    <dataValidation type="list" allowBlank="1" showInputMessage="1" sqref="L13" xr:uid="{0072E710-3F3A-48FB-9B04-0A0CD56F691E}">
      <formula1>INDIRECT("[RoutineMapDataValidations.xlsm]Description!C6#")</formula1>
    </dataValidation>
    <dataValidation type="list" allowBlank="1" showInputMessage="1" sqref="L14" xr:uid="{2CBE3B36-E2A1-40D4-BC52-EC809F7D98C3}">
      <formula1>INDIRECT("[RoutineMapDataValidations.xlsm]Description!C7#")</formula1>
    </dataValidation>
    <dataValidation type="list" allowBlank="1" showInputMessage="1" sqref="L15" xr:uid="{20B30F82-2B1F-4E8D-99AA-4CD8C3CDC4BA}">
      <formula1>INDIRECT("[RoutineMapDataValidations.xlsm]Description!C8#")</formula1>
    </dataValidation>
    <dataValidation type="list" allowBlank="1" showInputMessage="1" sqref="L16" xr:uid="{E78F376F-85BF-41C6-AEA6-D99DB59F9689}">
      <formula1>INDIRECT("[RoutineMapDataValidations.xlsm]Description!C9#")</formula1>
    </dataValidation>
    <dataValidation type="list" allowBlank="1" showInputMessage="1" sqref="L17" xr:uid="{5F4AA0F2-00C3-4619-9129-C6DBD88E8F48}">
      <formula1>INDIRECT("[RoutineMapDataValidations.xlsm]Description!C10#")</formula1>
    </dataValidation>
    <dataValidation type="list" allowBlank="1" showInputMessage="1" sqref="L18" xr:uid="{0AB26FC3-2F3B-47B7-96C1-55E7C40EB7B2}">
      <formula1>INDIRECT("[RoutineMapDataValidations.xlsm]Description!C11#")</formula1>
    </dataValidation>
    <dataValidation type="list" allowBlank="1" showInputMessage="1" sqref="L19" xr:uid="{3111456A-2902-4797-BADE-AA966D76A9C4}">
      <formula1>INDIRECT("[RoutineMapDataValidations.xlsm]Description!C12#")</formula1>
    </dataValidation>
    <dataValidation type="list" allowBlank="1" showInputMessage="1" sqref="L20" xr:uid="{ED06C5B8-63CE-4AFE-A8F9-685B94F14F11}">
      <formula1>INDIRECT("[RoutineMapDataValidations.xlsm]Description!C13#")</formula1>
    </dataValidation>
    <dataValidation type="list" allowBlank="1" showInputMessage="1" sqref="L21" xr:uid="{90346E83-1EFB-4C13-82A8-6338E747797F}">
      <formula1>INDIRECT("[RoutineMapDataValidations.xlsm]Description!C14#")</formula1>
    </dataValidation>
    <dataValidation type="list" allowBlank="1" showInputMessage="1" sqref="L22" xr:uid="{0CB7A4FF-CF0C-4B08-B263-994A85032FFF}">
      <formula1>INDIRECT("[RoutineMapDataValidations.xlsm]Description!C15#")</formula1>
    </dataValidation>
    <dataValidation type="list" allowBlank="1" showInputMessage="1" sqref="L23" xr:uid="{814BC583-B89D-4AAD-8D2C-C9ED81703221}">
      <formula1>INDIRECT("[RoutineMapDataValidations.xlsm]Description!C16#")</formula1>
    </dataValidation>
    <dataValidation type="list" allowBlank="1" showInputMessage="1" sqref="L24" xr:uid="{B59B2494-4380-48DB-914B-FC5D0877CA73}">
      <formula1>INDIRECT("[RoutineMapDataValidations.xlsm]Description!C17#")</formula1>
    </dataValidation>
    <dataValidation type="list" allowBlank="1" showInputMessage="1" sqref="L25" xr:uid="{296A0E78-B6D3-4971-85B9-52E97F346FDA}">
      <formula1>INDIRECT("[RoutineMapDataValidations.xlsm]Description!C18#")</formula1>
    </dataValidation>
    <dataValidation type="list" allowBlank="1" showInputMessage="1" sqref="L26" xr:uid="{F8715D87-F79C-48AD-B2ED-C0B3A3D31F4F}">
      <formula1>INDIRECT("[RoutineMapDataValidations.xlsm]Description!C19#")</formula1>
    </dataValidation>
    <dataValidation type="list" allowBlank="1" showInputMessage="1" sqref="L27" xr:uid="{9FEAA5D6-DEE4-4FDC-A1CD-5D6BEB37634A}">
      <formula1>INDIRECT("[RoutineMapDataValidations.xlsm]Description!C20#")</formula1>
    </dataValidation>
    <dataValidation type="list" allowBlank="1" showInputMessage="1" sqref="L28" xr:uid="{DFC94CCE-4A71-43DA-A49D-4436EE1DF40B}">
      <formula1>INDIRECT("[RoutineMapDataValidations.xlsm]Description!C21#")</formula1>
    </dataValidation>
    <dataValidation type="list" allowBlank="1" showInputMessage="1" sqref="L29" xr:uid="{A93982C4-F6B2-4297-B386-230AC2408AEC}">
      <formula1>INDIRECT("[RoutineMapDataValidations.xlsm]Description!C22#")</formula1>
    </dataValidation>
    <dataValidation type="list" allowBlank="1" showInputMessage="1" sqref="L30" xr:uid="{F1A64E3E-53F0-45EE-8311-2F50B5679D8A}">
      <formula1>INDIRECT("[RoutineMapDataValidations.xlsm]Description!C23#")</formula1>
    </dataValidation>
    <dataValidation type="list" allowBlank="1" showInputMessage="1" sqref="L31" xr:uid="{B7F781F7-58D4-4FDE-BC3B-4BBD88D4607B}">
      <formula1>INDIRECT("[RoutineMapDataValidations.xlsm]Description!C24#")</formula1>
    </dataValidation>
    <dataValidation type="list" allowBlank="1" showInputMessage="1" sqref="L32" xr:uid="{FD3E26A5-4DC2-4E22-B0BE-7E78BA4776F0}">
      <formula1>INDIRECT("[RoutineMapDataValidations.xlsm]Description!C25#")</formula1>
    </dataValidation>
    <dataValidation type="list" allowBlank="1" showInputMessage="1" sqref="L33" xr:uid="{48E8A038-DF56-4E83-A313-500B7579486B}">
      <formula1>INDIRECT("[RoutineMapDataValidations.xlsm]Description!C26#")</formula1>
    </dataValidation>
    <dataValidation type="list" allowBlank="1" showInputMessage="1" sqref="L34" xr:uid="{980C0D1D-56F0-41B9-8478-ED7337F695FA}">
      <formula1>INDIRECT("[RoutineMapDataValidations.xlsm]Description!C27#")</formula1>
    </dataValidation>
    <dataValidation type="list" allowBlank="1" showInputMessage="1" sqref="L35" xr:uid="{EDE2397B-8BB3-4A4E-B98F-94EF834EB5AF}">
      <formula1>INDIRECT("[RoutineMapDataValidations.xlsm]Description!C28#")</formula1>
    </dataValidation>
    <dataValidation type="list" allowBlank="1" showInputMessage="1" sqref="L36" xr:uid="{BCF89CEC-FC16-427E-840C-496B8FA5942A}">
      <formula1>INDIRECT("[RoutineMapDataValidations.xlsm]Description!C29#")</formula1>
    </dataValidation>
    <dataValidation type="list" allowBlank="1" showInputMessage="1" sqref="L37" xr:uid="{E0B374EB-A77F-42E8-96AB-4B3B2620F7F4}">
      <formula1>INDIRECT("[RoutineMapDataValidations.xlsm]Description!C30#")</formula1>
    </dataValidation>
    <dataValidation type="list" allowBlank="1" showInputMessage="1" sqref="L38" xr:uid="{5999808B-2CDF-41C6-89E7-0568E0F5D18D}">
      <formula1>INDIRECT("[RoutineMapDataValidations.xlsm]Description!C31#")</formula1>
    </dataValidation>
    <dataValidation type="list" allowBlank="1" showInputMessage="1" sqref="L39" xr:uid="{7A26DFF7-B8D3-40BB-BB21-6BBAF3E9F9DD}">
      <formula1>INDIRECT("[RoutineMapDataValidations.xlsm]Description!C32#")</formula1>
    </dataValidation>
    <dataValidation type="list" allowBlank="1" showInputMessage="1" sqref="L40" xr:uid="{E25E2073-E6A4-402E-ADC5-FC85332F7135}">
      <formula1>INDIRECT("[RoutineMapDataValidations.xlsm]Description!C33#")</formula1>
    </dataValidation>
    <dataValidation type="list" allowBlank="1" showInputMessage="1" sqref="L41" xr:uid="{8F0987CB-E686-447D-80BC-5EAB3AEFA040}">
      <formula1>INDIRECT("[RoutineMapDataValidations.xlsm]Description!C34#")</formula1>
    </dataValidation>
    <dataValidation type="list" allowBlank="1" showInputMessage="1" sqref="L42" xr:uid="{4877AF7F-418A-4D22-905D-8A9A53AAF513}">
      <formula1>INDIRECT("[RoutineMapDataValidations.xlsm]Description!C35#")</formula1>
    </dataValidation>
    <dataValidation type="list" allowBlank="1" showInputMessage="1" sqref="L43" xr:uid="{DCFA0911-C57D-4E74-93CA-D39A1681DA1D}">
      <formula1>INDIRECT("[RoutineMapDataValidations.xlsm]Description!C36#")</formula1>
    </dataValidation>
    <dataValidation type="list" allowBlank="1" showInputMessage="1" sqref="L44" xr:uid="{CA87BC16-43F4-4515-B7AE-040108E0ACD6}">
      <formula1>INDIRECT("[RoutineMapDataValidations.xlsm]Description!C37#")</formula1>
    </dataValidation>
    <dataValidation type="list" allowBlank="1" showInputMessage="1" sqref="L45" xr:uid="{F842D9FA-E519-49A5-9A41-891C757674A5}">
      <formula1>INDIRECT("[RoutineMapDataValidations.xlsm]Description!C38#")</formula1>
    </dataValidation>
    <dataValidation type="list" allowBlank="1" showInputMessage="1" sqref="L46" xr:uid="{0860D777-DE94-4D5C-A8C6-6AC2751B2352}">
      <formula1>INDIRECT("[RoutineMapDataValidations.xlsm]Description!C39#")</formula1>
    </dataValidation>
    <dataValidation type="list" allowBlank="1" showInputMessage="1" sqref="L47" xr:uid="{D1718773-5E34-49E2-A144-30B976377725}">
      <formula1>INDIRECT("[RoutineMapDataValidations.xlsm]Description!C40#")</formula1>
    </dataValidation>
    <dataValidation type="list" allowBlank="1" showInputMessage="1" sqref="L48" xr:uid="{4FC46ECE-D4CC-4A11-9E8D-4357B4F1D6A7}">
      <formula1>INDIRECT("[RoutineMapDataValidations.xlsm]Description!C41#")</formula1>
    </dataValidation>
    <dataValidation type="list" allowBlank="1" showInputMessage="1" sqref="L49" xr:uid="{09FDD2AF-FB1D-40F8-A87C-57CB81F69CD6}">
      <formula1>INDIRECT("[RoutineMapDataValidations.xlsm]Description!C42#")</formula1>
    </dataValidation>
    <dataValidation type="list" allowBlank="1" showInputMessage="1" sqref="L50" xr:uid="{623E86B8-D3FF-431E-8E97-B9DEDA950045}">
      <formula1>INDIRECT("[RoutineMapDataValidations.xlsm]Description!C43#")</formula1>
    </dataValidation>
    <dataValidation type="list" allowBlank="1" showInputMessage="1" sqref="L51" xr:uid="{45E075A4-C44E-4899-9B3B-EB28D6E0BF66}">
      <formula1>INDIRECT("[RoutineMapDataValidations.xlsm]Description!C44#")</formula1>
    </dataValidation>
    <dataValidation type="list" allowBlank="1" showInputMessage="1" sqref="L52" xr:uid="{286254FD-839B-4339-9C31-E67FDE90E8FA}">
      <formula1>INDIRECT("[RoutineMapDataValidations.xlsm]Description!C45#")</formula1>
    </dataValidation>
    <dataValidation type="list" allowBlank="1" showInputMessage="1" sqref="L53" xr:uid="{F45D65F2-BFA8-4227-8AB6-BDE19BE4968B}">
      <formula1>INDIRECT("[RoutineMapDataValidations.xlsm]Description!C46#")</formula1>
    </dataValidation>
    <dataValidation type="list" allowBlank="1" showInputMessage="1" sqref="L54" xr:uid="{EBA23C68-0F98-454F-BCC9-CE736308B96B}">
      <formula1>INDIRECT("[RoutineMapDataValidations.xlsm]Description!C47#")</formula1>
    </dataValidation>
    <dataValidation type="list" allowBlank="1" showInputMessage="1" sqref="L55" xr:uid="{C740181F-D39A-4EBC-9406-3BDC04107B9E}">
      <formula1>INDIRECT("[RoutineMapDataValidations.xlsm]Description!C48#")</formula1>
    </dataValidation>
    <dataValidation type="list" allowBlank="1" showInputMessage="1" sqref="L56" xr:uid="{2DB25A97-FE7B-4FB8-A889-16BE66A42EDE}">
      <formula1>INDIRECT("[RoutineMapDataValidations.xlsm]Description!C49#")</formula1>
    </dataValidation>
    <dataValidation type="list" allowBlank="1" showInputMessage="1" sqref="L57" xr:uid="{9B082B46-1AF3-449C-B357-4AA3189A59F6}">
      <formula1>INDIRECT("[RoutineMapDataValidations.xlsm]Description!C50#")</formula1>
    </dataValidation>
    <dataValidation type="list" allowBlank="1" showInputMessage="1" sqref="L58" xr:uid="{0D8C3ECF-85E4-4887-9F4C-48E19D45DD32}">
      <formula1>INDIRECT("[RoutineMapDataValidations.xlsm]Description!C51#")</formula1>
    </dataValidation>
    <dataValidation type="list" allowBlank="1" showInputMessage="1" sqref="L59" xr:uid="{99C184F0-2907-4CB9-AB89-BDA263D80DBA}">
      <formula1>INDIRECT("[RoutineMapDataValidations.xlsm]Description!C52#")</formula1>
    </dataValidation>
    <dataValidation type="list" allowBlank="1" showInputMessage="1" sqref="L60" xr:uid="{600716E6-0337-4EB6-B8BA-1D432E5FA446}">
      <formula1>INDIRECT("[RoutineMapDataValidations.xlsm]Description!C53#")</formula1>
    </dataValidation>
    <dataValidation type="list" allowBlank="1" showInputMessage="1" sqref="L61" xr:uid="{FE28F19E-B0A4-4E2D-958D-FF9112757026}">
      <formula1>INDIRECT("[RoutineMapDataValidations.xlsm]Description!C54#")</formula1>
    </dataValidation>
    <dataValidation type="list" allowBlank="1" showInputMessage="1" sqref="L62" xr:uid="{47FF2441-92A1-42EC-8CF8-1E4D9D6426D8}">
      <formula1>INDIRECT("[RoutineMapDataValidations.xlsm]Description!C55#")</formula1>
    </dataValidation>
    <dataValidation type="list" allowBlank="1" showInputMessage="1" sqref="L63" xr:uid="{3F5B3A72-81D8-4B0D-81B5-1A05D8B14979}">
      <formula1>INDIRECT("[RoutineMapDataValidations.xlsm]Description!C56#")</formula1>
    </dataValidation>
    <dataValidation type="list" allowBlank="1" showInputMessage="1" sqref="L64" xr:uid="{94D7AE4F-EB18-44A3-8B00-AC6624B7B042}">
      <formula1>INDIRECT("[RoutineMapDataValidations.xlsm]Description!C57#")</formula1>
    </dataValidation>
    <dataValidation type="list" allowBlank="1" showInputMessage="1" sqref="L65" xr:uid="{C38FEF7F-B6D0-4E7A-BC51-C944322AEA07}">
      <formula1>INDIRECT("[RoutineMapDataValidations.xlsm]Description!C58#")</formula1>
    </dataValidation>
    <dataValidation type="list" allowBlank="1" showInputMessage="1" sqref="L66" xr:uid="{F5B43C68-58C6-4CA0-BBFD-302E412BFF06}">
      <formula1>INDIRECT("[RoutineMapDataValidations.xlsm]Description!C59#")</formula1>
    </dataValidation>
    <dataValidation type="list" allowBlank="1" showInputMessage="1" sqref="L67" xr:uid="{9E1BEBC4-7B03-482C-AFF7-A116A4B47782}">
      <formula1>INDIRECT("[RoutineMapDataValidations.xlsm]Description!C60#")</formula1>
    </dataValidation>
    <dataValidation type="list" allowBlank="1" showInputMessage="1" sqref="L68" xr:uid="{68AA0844-FD29-4750-8503-E488A4DB2163}">
      <formula1>INDIRECT("[RoutineMapDataValidations.xlsm]Description!C61#")</formula1>
    </dataValidation>
    <dataValidation type="list" allowBlank="1" showInputMessage="1" sqref="L69" xr:uid="{80D0AEF4-9E0E-4289-94D0-CB9060C321E9}">
      <formula1>INDIRECT("[RoutineMapDataValidations.xlsm]Description!C62#")</formula1>
    </dataValidation>
    <dataValidation type="list" allowBlank="1" showInputMessage="1" sqref="L70" xr:uid="{5FE6C0E7-C3BD-4D82-8824-AD5CC9F89165}">
      <formula1>INDIRECT("[RoutineMapDataValidations.xlsm]Description!C63#")</formula1>
    </dataValidation>
    <dataValidation type="list" allowBlank="1" showInputMessage="1" sqref="L71" xr:uid="{DADC6086-1F5C-4AD7-8BD6-3ADDFF7D4A4D}">
      <formula1>INDIRECT("[RoutineMapDataValidations.xlsm]Description!C64#")</formula1>
    </dataValidation>
    <dataValidation type="list" allowBlank="1" showInputMessage="1" sqref="L72" xr:uid="{45297021-6F08-4500-A1A5-483B36C9DBB2}">
      <formula1>INDIRECT("[RoutineMapDataValidations.xlsm]Description!C65#")</formula1>
    </dataValidation>
    <dataValidation type="list" allowBlank="1" showInputMessage="1" sqref="L73" xr:uid="{2441E1C7-260C-4A9D-8DA9-A5797DC206A8}">
      <formula1>INDIRECT("[RoutineMapDataValidations.xlsm]Description!C66#")</formula1>
    </dataValidation>
    <dataValidation type="list" allowBlank="1" showInputMessage="1" sqref="L74" xr:uid="{97FE6488-AF29-487F-82C2-DA99EBB0A8F6}">
      <formula1>INDIRECT("[RoutineMapDataValidations.xlsm]Description!C67#")</formula1>
    </dataValidation>
    <dataValidation type="list" allowBlank="1" showInputMessage="1" sqref="L75" xr:uid="{DBE7AA64-452E-478D-9926-FE90B19262AF}">
      <formula1>INDIRECT("[RoutineMapDataValidations.xlsm]Description!C68#")</formula1>
    </dataValidation>
    <dataValidation type="list" allowBlank="1" showInputMessage="1" sqref="L76" xr:uid="{335588E6-A52A-4E06-BD3D-1EB1F2A5A24D}">
      <formula1>INDIRECT("[RoutineMapDataValidations.xlsm]Description!C69#")</formula1>
    </dataValidation>
    <dataValidation type="list" allowBlank="1" showInputMessage="1" sqref="L77" xr:uid="{3732597E-0AFF-4102-86A9-688979B12C78}">
      <formula1>INDIRECT("[RoutineMapDataValidations.xlsm]Description!C70#")</formula1>
    </dataValidation>
    <dataValidation type="list" allowBlank="1" showInputMessage="1" sqref="L78" xr:uid="{FAFFB417-2438-4C35-84D2-D5BE0AD8A8C3}">
      <formula1>INDIRECT("[RoutineMapDataValidations.xlsm]Description!C71#")</formula1>
    </dataValidation>
    <dataValidation type="list" allowBlank="1" showInputMessage="1" sqref="L79" xr:uid="{2E453F6D-5C00-4D7F-A19C-2A285B999DC6}">
      <formula1>INDIRECT("[RoutineMapDataValidations.xlsm]Description!C72#")</formula1>
    </dataValidation>
    <dataValidation type="list" allowBlank="1" showInputMessage="1" sqref="L80" xr:uid="{17461066-0932-4D3B-830D-B0EFB922D5D4}">
      <formula1>INDIRECT("[RoutineMapDataValidations.xlsm]Description!C73#")</formula1>
    </dataValidation>
    <dataValidation type="list" allowBlank="1" showInputMessage="1" sqref="L81" xr:uid="{0C66EBC6-59BD-42C4-A56A-5B5DCB75E479}">
      <formula1>INDIRECT("[RoutineMapDataValidations.xlsm]Description!C74#")</formula1>
    </dataValidation>
    <dataValidation type="list" allowBlank="1" showInputMessage="1" sqref="L82" xr:uid="{54B99AEF-9BE1-4367-8ECD-961E7F467640}">
      <formula1>INDIRECT("[RoutineMapDataValidations.xlsm]Description!C75#")</formula1>
    </dataValidation>
    <dataValidation type="list" allowBlank="1" showInputMessage="1" sqref="L83" xr:uid="{283610FD-58ED-47DA-AED7-97CEC87539C1}">
      <formula1>INDIRECT("[RoutineMapDataValidations.xlsm]Description!C76#")</formula1>
    </dataValidation>
    <dataValidation type="list" allowBlank="1" showInputMessage="1" sqref="L84" xr:uid="{2CE0A6FE-9E45-45DE-9AB7-ADFDD355FA98}">
      <formula1>INDIRECT("[RoutineMapDataValidations.xlsm]Description!C77#")</formula1>
    </dataValidation>
    <dataValidation type="list" allowBlank="1" showInputMessage="1" sqref="L85" xr:uid="{EA158376-698B-460A-9B26-7A516C8B4C35}">
      <formula1>INDIRECT("[RoutineMapDataValidations.xlsm]Description!C78#")</formula1>
    </dataValidation>
    <dataValidation type="list" allowBlank="1" showInputMessage="1" sqref="L86" xr:uid="{C3312125-B3F2-4937-A3FD-9677C251A35F}">
      <formula1>INDIRECT("[RoutineMapDataValidations.xlsm]Description!C79#")</formula1>
    </dataValidation>
    <dataValidation type="list" allowBlank="1" showInputMessage="1" sqref="L87" xr:uid="{7EDE257F-F1A6-4A6D-B482-6B10589DEEF0}">
      <formula1>INDIRECT("[RoutineMapDataValidations.xlsm]Description!C80#")</formula1>
    </dataValidation>
    <dataValidation type="list" allowBlank="1" showInputMessage="1" sqref="L88" xr:uid="{DE0072D2-9809-4F21-920D-53566B825B95}">
      <formula1>INDIRECT("[RoutineMapDataValidations.xlsm]Description!C81#")</formula1>
    </dataValidation>
    <dataValidation type="list" allowBlank="1" showInputMessage="1" sqref="L89" xr:uid="{D6B602ED-FEEC-425A-9C7E-7ED919A44A3E}">
      <formula1>INDIRECT("[RoutineMapDataValidations.xlsm]Description!C82#")</formula1>
    </dataValidation>
    <dataValidation type="list" allowBlank="1" showInputMessage="1" sqref="L90" xr:uid="{93FB2D5E-495C-45CE-98BD-CDAFA9C1DCF4}">
      <formula1>INDIRECT("[RoutineMapDataValidations.xlsm]Description!C83#")</formula1>
    </dataValidation>
    <dataValidation type="list" allowBlank="1" showInputMessage="1" sqref="L91" xr:uid="{30D21611-FC3D-422F-AF37-400F9630C3EF}">
      <formula1>INDIRECT("[RoutineMapDataValidations.xlsm]Description!C84#")</formula1>
    </dataValidation>
    <dataValidation type="list" allowBlank="1" showInputMessage="1" sqref="L92" xr:uid="{EFAAFCE6-9732-4B4A-BE7F-58E9A0B8EC50}">
      <formula1>INDIRECT("[RoutineMapDataValidations.xlsm]Description!C85#")</formula1>
    </dataValidation>
    <dataValidation type="list" allowBlank="1" showInputMessage="1" sqref="L93" xr:uid="{B4AC2054-B627-43DA-89C4-1441F2E76762}">
      <formula1>INDIRECT("[RoutineMapDataValidations.xlsm]Description!C86#")</formula1>
    </dataValidation>
    <dataValidation type="list" allowBlank="1" showInputMessage="1" sqref="L94" xr:uid="{ACCB21BD-C745-4E1B-9F8D-1A5EB994F3EA}">
      <formula1>INDIRECT("[RoutineMapDataValidations.xlsm]Description!C87#")</formula1>
    </dataValidation>
    <dataValidation type="list" allowBlank="1" showInputMessage="1" sqref="L95" xr:uid="{390A2558-DDEE-41F5-AA57-37B9DB8FDB1A}">
      <formula1>INDIRECT("[RoutineMapDataValidations.xlsm]Description!C88#")</formula1>
    </dataValidation>
    <dataValidation type="list" allowBlank="1" showInputMessage="1" sqref="L96" xr:uid="{0A13B241-5D81-41ED-8D6F-BBF1542B46CB}">
      <formula1>INDIRECT("[RoutineMapDataValidations.xlsm]Description!C89#")</formula1>
    </dataValidation>
    <dataValidation type="list" allowBlank="1" showInputMessage="1" sqref="L97" xr:uid="{9768D111-69F3-41F6-BBD5-F9BBA2DB852D}">
      <formula1>INDIRECT("[RoutineMapDataValidations.xlsm]Description!C90#")</formula1>
    </dataValidation>
    <dataValidation type="list" allowBlank="1" showInputMessage="1" sqref="L98" xr:uid="{5C1798E5-AB04-4AC9-B8DC-B7F45A9FEC0F}">
      <formula1>INDIRECT("[RoutineMapDataValidations.xlsm]Description!C91#")</formula1>
    </dataValidation>
    <dataValidation type="list" allowBlank="1" showInputMessage="1" sqref="L99" xr:uid="{4D2369DC-6D9E-4646-93C6-84B8DF6AE654}">
      <formula1>INDIRECT("[RoutineMapDataValidations.xlsm]Description!C92#")</formula1>
    </dataValidation>
    <dataValidation type="list" allowBlank="1" showInputMessage="1" sqref="L100" xr:uid="{EFBB48AE-45B1-406C-9980-988090559972}">
      <formula1>INDIRECT("[RoutineMapDataValidations.xlsm]Description!C93#")</formula1>
    </dataValidation>
    <dataValidation type="list" allowBlank="1" showInputMessage="1" sqref="L101" xr:uid="{FBC16C35-3817-4250-8828-29A3112BCBEA}">
      <formula1>INDIRECT("[RoutineMapDataValidations.xlsm]Description!C94#")</formula1>
    </dataValidation>
    <dataValidation type="list" allowBlank="1" showInputMessage="1" sqref="L102" xr:uid="{A56D5888-6DDF-4FED-AC0B-1FD4E2B3E512}">
      <formula1>INDIRECT("[RoutineMapDataValidations.xlsm]Description!C95#")</formula1>
    </dataValidation>
    <dataValidation type="list" allowBlank="1" showInputMessage="1" sqref="L103" xr:uid="{9EAADEB5-A17A-421B-A27F-9A0C199C209A}">
      <formula1>INDIRECT("[RoutineMapDataValidations.xlsm]Description!C96#")</formula1>
    </dataValidation>
    <dataValidation type="list" allowBlank="1" showInputMessage="1" sqref="L104" xr:uid="{0F457C0A-C660-49B7-A430-B4AC48B40209}">
      <formula1>INDIRECT("[RoutineMapDataValidations.xlsm]Description!C97#")</formula1>
    </dataValidation>
    <dataValidation type="list" allowBlank="1" showInputMessage="1" sqref="L105" xr:uid="{381501BE-02EF-41F1-A288-D9A93AC3F2A0}">
      <formula1>INDIRECT("[RoutineMapDataValidations.xlsm]Description!C98#")</formula1>
    </dataValidation>
    <dataValidation type="list" allowBlank="1" showInputMessage="1" sqref="L106" xr:uid="{6B6B408D-10E3-4C6C-AA01-87FAFE0770B1}">
      <formula1>INDIRECT("[RoutineMapDataValidations.xlsm]Description!C99#")</formula1>
    </dataValidation>
    <dataValidation type="list" allowBlank="1" showInputMessage="1" sqref="L107" xr:uid="{0F03CBE1-4F56-4CB3-91A8-3A70773B9DBC}">
      <formula1>INDIRECT("[RoutineMapDataValidations.xlsm]Description!C100#")</formula1>
    </dataValidation>
    <dataValidation type="list" allowBlank="1" showInputMessage="1" sqref="L108" xr:uid="{0A646104-A5B5-4816-967C-BBBF40805AEF}">
      <formula1>INDIRECT("[RoutineMapDataValidations.xlsm]Description!C101#")</formula1>
    </dataValidation>
    <dataValidation type="list" allowBlank="1" showInputMessage="1" sqref="L109" xr:uid="{61D32619-388B-4062-89CC-62261CC06CB4}">
      <formula1>INDIRECT("[RoutineMapDataValidations.xlsm]Description!C102#")</formula1>
    </dataValidation>
    <dataValidation type="list" allowBlank="1" showInputMessage="1" sqref="L110" xr:uid="{80C3812B-C624-4B78-9999-DDF536857809}">
      <formula1>INDIRECT("[RoutineMapDataValidations.xlsm]Description!C103#")</formula1>
    </dataValidation>
    <dataValidation type="list" allowBlank="1" showInputMessage="1" sqref="L111" xr:uid="{CB08D561-D944-404C-B9FB-24556EB845FC}">
      <formula1>INDIRECT("[RoutineMapDataValidations.xlsm]Description!C104#")</formula1>
    </dataValidation>
    <dataValidation type="list" allowBlank="1" showInputMessage="1" sqref="L112" xr:uid="{6CAC5A7A-9755-4152-85EA-D3B9CC509C1A}">
      <formula1>INDIRECT("[RoutineMapDataValidations.xlsm]Description!C105#")</formula1>
    </dataValidation>
    <dataValidation type="list" allowBlank="1" showInputMessage="1" sqref="L113" xr:uid="{07376748-AC93-408A-A92D-1EA0EF9EB15A}">
      <formula1>INDIRECT("[RoutineMapDataValidations.xlsm]Description!C106#")</formula1>
    </dataValidation>
    <dataValidation type="list" allowBlank="1" showInputMessage="1" sqref="L114" xr:uid="{362E1217-4521-467A-ABE1-6F759C039EC2}">
      <formula1>INDIRECT("[RoutineMapDataValidations.xlsm]Description!C107#")</formula1>
    </dataValidation>
    <dataValidation type="list" allowBlank="1" showInputMessage="1" sqref="L115" xr:uid="{955C893D-19C0-4228-9CF5-83D287B7A49A}">
      <formula1>INDIRECT("[RoutineMapDataValidations.xlsm]Description!C108#")</formula1>
    </dataValidation>
    <dataValidation type="list" allowBlank="1" showInputMessage="1" sqref="L116" xr:uid="{E54F2636-CE68-4421-A754-713FEF34A04D}">
      <formula1>INDIRECT("[RoutineMapDataValidations.xlsm]Description!C109#")</formula1>
    </dataValidation>
    <dataValidation type="list" allowBlank="1" showInputMessage="1" sqref="L117" xr:uid="{B08D8D44-F431-476A-A649-90D7A266CC13}">
      <formula1>INDIRECT("[RoutineMapDataValidations.xlsm]Description!C110#")</formula1>
    </dataValidation>
    <dataValidation type="list" allowBlank="1" showInputMessage="1" sqref="L118" xr:uid="{7241E694-B09F-4603-A077-5E116D529472}">
      <formula1>INDIRECT("[RoutineMapDataValidations.xlsm]Description!C111#")</formula1>
    </dataValidation>
    <dataValidation type="list" allowBlank="1" showInputMessage="1" sqref="L119" xr:uid="{0D92A95B-031B-4A35-9A93-DD8890C83DDA}">
      <formula1>INDIRECT("[RoutineMapDataValidations.xlsm]Description!C112#")</formula1>
    </dataValidation>
    <dataValidation type="list" allowBlank="1" showInputMessage="1" sqref="L120" xr:uid="{D88A07CB-2DB3-4960-A705-53BFCD636CD6}">
      <formula1>INDIRECT("[RoutineMapDataValidations.xlsm]Description!C113#")</formula1>
    </dataValidation>
    <dataValidation type="list" allowBlank="1" showInputMessage="1" sqref="L121" xr:uid="{F9BE17E2-FFC1-4A92-B480-355B44D25EC0}">
      <formula1>INDIRECT("[RoutineMapDataValidations.xlsm]Description!C114#")</formula1>
    </dataValidation>
    <dataValidation type="list" allowBlank="1" showInputMessage="1" sqref="L122" xr:uid="{7E14D9FC-2F27-4ECC-89A1-D75B05F3662C}">
      <formula1>INDIRECT("[RoutineMapDataValidations.xlsm]Description!C115#")</formula1>
    </dataValidation>
    <dataValidation type="list" allowBlank="1" showInputMessage="1" sqref="L123" xr:uid="{B8BBCEE4-F6F1-4597-86A2-EB2E5531C363}">
      <formula1>INDIRECT("[RoutineMapDataValidations.xlsm]Description!C116#")</formula1>
    </dataValidation>
    <dataValidation type="list" allowBlank="1" showInputMessage="1" sqref="L124" xr:uid="{BFA89CD3-174F-460F-B473-D01C38F92509}">
      <formula1>INDIRECT("[RoutineMapDataValidations.xlsm]Description!C117#")</formula1>
    </dataValidation>
    <dataValidation type="list" allowBlank="1" showInputMessage="1" sqref="L125" xr:uid="{69B1678B-339E-45F4-A259-D48089FFE861}">
      <formula1>INDIRECT("[RoutineMapDataValidations.xlsm]Description!C118#")</formula1>
    </dataValidation>
    <dataValidation type="list" allowBlank="1" showInputMessage="1" sqref="L126" xr:uid="{1C17D5DA-7D0D-4915-8019-8ED4C689BE9E}">
      <formula1>INDIRECT("[RoutineMapDataValidations.xlsm]Description!C119#")</formula1>
    </dataValidation>
    <dataValidation type="list" allowBlank="1" showInputMessage="1" sqref="L127" xr:uid="{9343982D-6371-45DF-846F-04AD13804BF5}">
      <formula1>INDIRECT("[RoutineMapDataValidations.xlsm]Description!C120#")</formula1>
    </dataValidation>
    <dataValidation type="list" allowBlank="1" showInputMessage="1" sqref="L128" xr:uid="{3C05BE86-B0F8-4DAB-86C6-9EB89B92EBBA}">
      <formula1>INDIRECT("[RoutineMapDataValidations.xlsm]Description!C121#")</formula1>
    </dataValidation>
    <dataValidation type="list" allowBlank="1" showInputMessage="1" sqref="L129" xr:uid="{2BDB94C3-CB98-4D0A-A50D-9F02B840E61D}">
      <formula1>INDIRECT("[RoutineMapDataValidations.xlsm]Description!C122#")</formula1>
    </dataValidation>
    <dataValidation type="list" allowBlank="1" showInputMessage="1" sqref="L130" xr:uid="{EEE91DF0-D295-46AC-B61F-301CE1AD2844}">
      <formula1>INDIRECT("[RoutineMapDataValidations.xlsm]Description!C123#")</formula1>
    </dataValidation>
    <dataValidation type="list" allowBlank="1" showInputMessage="1" sqref="L131" xr:uid="{BBAC45F7-E96D-4A2E-AE2F-ECBD1FC23F52}">
      <formula1>INDIRECT("[RoutineMapDataValidations.xlsm]Description!C124#")</formula1>
    </dataValidation>
    <dataValidation type="list" allowBlank="1" showInputMessage="1" sqref="L132" xr:uid="{D0D3FE81-76CC-4EA2-8E58-03CAE8AC3C2F}">
      <formula1>INDIRECT("[RoutineMapDataValidations.xlsm]Description!C125#")</formula1>
    </dataValidation>
    <dataValidation type="list" allowBlank="1" showInputMessage="1" sqref="L133" xr:uid="{A4FC1A60-53D9-4101-BC7B-F49B541CD881}">
      <formula1>INDIRECT("[RoutineMapDataValidations.xlsm]Description!C126#")</formula1>
    </dataValidation>
    <dataValidation type="list" allowBlank="1" showInputMessage="1" sqref="L134" xr:uid="{3C0F8C42-7956-4915-9A53-0AF4B2609FDA}">
      <formula1>INDIRECT("[RoutineMapDataValidations.xlsm]Description!C127#")</formula1>
    </dataValidation>
    <dataValidation type="list" allowBlank="1" showInputMessage="1" sqref="L135" xr:uid="{4A16280D-2173-47FF-8ED4-98008F80FE09}">
      <formula1>INDIRECT("[RoutineMapDataValidations.xlsm]Description!C128#")</formula1>
    </dataValidation>
    <dataValidation type="list" allowBlank="1" showInputMessage="1" sqref="L136" xr:uid="{66601560-692E-43D7-88F3-BE8FAA2E8C22}">
      <formula1>INDIRECT("[RoutineMapDataValidations.xlsm]Description!C129#")</formula1>
    </dataValidation>
    <dataValidation type="list" allowBlank="1" showInputMessage="1" sqref="L137" xr:uid="{C384B951-2588-4CF2-95AB-942799F78AD3}">
      <formula1>INDIRECT("[RoutineMapDataValidations.xlsm]Description!C130#")</formula1>
    </dataValidation>
    <dataValidation type="list" allowBlank="1" showInputMessage="1" sqref="L138" xr:uid="{C1B76D33-FB92-4B53-9854-CD437832E7E0}">
      <formula1>INDIRECT("[RoutineMapDataValidations.xlsm]Description!C131#")</formula1>
    </dataValidation>
    <dataValidation type="list" allowBlank="1" showInputMessage="1" sqref="L139" xr:uid="{8EBF13F2-9252-46FD-9CD5-3E373182F01A}">
      <formula1>INDIRECT("[RoutineMapDataValidations.xlsm]Description!C132#")</formula1>
    </dataValidation>
    <dataValidation type="list" allowBlank="1" showInputMessage="1" sqref="L140" xr:uid="{73A18D77-B348-4D41-897F-C12D102E845B}">
      <formula1>INDIRECT("[RoutineMapDataValidations.xlsm]Description!C133#")</formula1>
    </dataValidation>
    <dataValidation type="list" allowBlank="1" showInputMessage="1" sqref="L141" xr:uid="{1033841E-76A5-4F55-AA48-5BF5715FEB1A}">
      <formula1>INDIRECT("[RoutineMapDataValidations.xlsm]Description!C134#")</formula1>
    </dataValidation>
    <dataValidation type="list" allowBlank="1" showInputMessage="1" sqref="L142" xr:uid="{D040F95C-72AF-47DC-95B9-223115B24740}">
      <formula1>INDIRECT("[RoutineMapDataValidations.xlsm]Description!C135#")</formula1>
    </dataValidation>
    <dataValidation type="list" allowBlank="1" showInputMessage="1" sqref="L143" xr:uid="{C17D92D5-4EAC-4C11-A674-B7EF0FA5D70D}">
      <formula1>INDIRECT("[RoutineMapDataValidations.xlsm]Description!C136#")</formula1>
    </dataValidation>
    <dataValidation type="list" allowBlank="1" showInputMessage="1" sqref="L144" xr:uid="{CF04E837-327A-4213-BF46-D57FB73822EB}">
      <formula1>INDIRECT("[RoutineMapDataValidations.xlsm]Description!C137#")</formula1>
    </dataValidation>
    <dataValidation type="list" allowBlank="1" showInputMessage="1" sqref="L145" xr:uid="{00C5E56E-EE90-44D3-B508-10F92DC7406B}">
      <formula1>INDIRECT("[RoutineMapDataValidations.xlsm]Description!C138#")</formula1>
    </dataValidation>
    <dataValidation type="list" allowBlank="1" showInputMessage="1" sqref="L146" xr:uid="{97921793-01E5-4B76-8250-A0EB6F02893C}">
      <formula1>INDIRECT("[RoutineMapDataValidations.xlsm]Description!C139#")</formula1>
    </dataValidation>
    <dataValidation type="list" allowBlank="1" showInputMessage="1" sqref="L147" xr:uid="{6D6F55F0-E2DD-4E51-A80B-4030AD29B292}">
      <formula1>INDIRECT("[RoutineMapDataValidations.xlsm]Description!C140#")</formula1>
    </dataValidation>
    <dataValidation type="list" allowBlank="1" showInputMessage="1" sqref="L148" xr:uid="{6833F8E5-19C3-4993-9FAE-064AC1FDEBB2}">
      <formula1>INDIRECT("[RoutineMapDataValidations.xlsm]Description!C141#")</formula1>
    </dataValidation>
    <dataValidation type="list" allowBlank="1" showInputMessage="1" sqref="L149" xr:uid="{192B68BB-0282-4FE5-B50C-DC4120720956}">
      <formula1>INDIRECT("[RoutineMapDataValidations.xlsm]Description!C142#")</formula1>
    </dataValidation>
    <dataValidation type="list" allowBlank="1" showInputMessage="1" sqref="L150" xr:uid="{9AC2654F-B49B-4A66-8B73-579D86FBBF9B}">
      <formula1>INDIRECT("[RoutineMapDataValidations.xlsm]Description!C143#")</formula1>
    </dataValidation>
    <dataValidation type="list" allowBlank="1" showInputMessage="1" sqref="L151" xr:uid="{68BF54AC-1DB5-4780-9600-783E2F58F6E9}">
      <formula1>INDIRECT("[RoutineMapDataValidations.xlsm]Description!C144#")</formula1>
    </dataValidation>
    <dataValidation type="list" allowBlank="1" showInputMessage="1" sqref="L152" xr:uid="{C39CE21B-242E-4247-A544-B4CC0EE950F7}">
      <formula1>INDIRECT("[RoutineMapDataValidations.xlsm]Description!C145#")</formula1>
    </dataValidation>
    <dataValidation type="list" allowBlank="1" showInputMessage="1" sqref="L153" xr:uid="{1057A1BC-E444-4DF5-B94D-B1EE04698948}">
      <formula1>INDIRECT("[RoutineMapDataValidations.xlsm]Description!C146#")</formula1>
    </dataValidation>
    <dataValidation type="list" allowBlank="1" showInputMessage="1" sqref="L154" xr:uid="{B848E89D-7FE4-49AA-9D52-082277044BE3}">
      <formula1>INDIRECT("[RoutineMapDataValidations.xlsm]Description!C147#")</formula1>
    </dataValidation>
    <dataValidation type="list" allowBlank="1" showInputMessage="1" sqref="L155" xr:uid="{345E2B8C-682C-494A-84D4-851F7087B65F}">
      <formula1>INDIRECT("[RoutineMapDataValidations.xlsm]Description!C148#")</formula1>
    </dataValidation>
    <dataValidation type="list" allowBlank="1" showInputMessage="1" sqref="L156" xr:uid="{C309770E-7972-4B09-9A11-473D528848D7}">
      <formula1>INDIRECT("[RoutineMapDataValidations.xlsm]Description!C149#")</formula1>
    </dataValidation>
    <dataValidation type="list" allowBlank="1" showInputMessage="1" sqref="L157" xr:uid="{F50C4D0A-FBC9-4BC8-BA69-01E255BF67E1}">
      <formula1>INDIRECT("[RoutineMapDataValidations.xlsm]Description!C150#")</formula1>
    </dataValidation>
    <dataValidation type="list" allowBlank="1" showInputMessage="1" sqref="L158" xr:uid="{252E8821-70BD-4E49-B929-1AAD8744456C}">
      <formula1>INDIRECT("[RoutineMapDataValidations.xlsm]Description!C151#")</formula1>
    </dataValidation>
    <dataValidation type="list" allowBlank="1" showInputMessage="1" sqref="L159" xr:uid="{3874B50F-C71C-4335-8C61-574106191B92}">
      <formula1>INDIRECT("[RoutineMapDataValidations.xlsm]Description!C152#")</formula1>
    </dataValidation>
    <dataValidation type="list" allowBlank="1" showInputMessage="1" sqref="L160" xr:uid="{6068D0E0-7476-4C91-A57B-C631C6933AAF}">
      <formula1>INDIRECT("[RoutineMapDataValidations.xlsm]Description!C153#")</formula1>
    </dataValidation>
    <dataValidation type="list" allowBlank="1" showInputMessage="1" sqref="L161" xr:uid="{1D64C611-E8C1-4718-9833-6409583FF09B}">
      <formula1>INDIRECT("[RoutineMapDataValidations.xlsm]Description!C154#")</formula1>
    </dataValidation>
    <dataValidation type="list" allowBlank="1" showInputMessage="1" sqref="L162" xr:uid="{E52264B1-C6B0-4766-9C8B-836B57E791CB}">
      <formula1>INDIRECT("[RoutineMapDataValidations.xlsm]Description!C155#")</formula1>
    </dataValidation>
    <dataValidation type="list" allowBlank="1" showInputMessage="1" sqref="L163" xr:uid="{9FA2CCE4-3F55-44A8-B789-240280CA5B15}">
      <formula1>INDIRECT("[RoutineMapDataValidations.xlsm]Description!C156#")</formula1>
    </dataValidation>
    <dataValidation type="list" allowBlank="1" showInputMessage="1" sqref="L164" xr:uid="{4A28B8F0-69BD-4C45-8818-2E80AFE974F8}">
      <formula1>INDIRECT("[RoutineMapDataValidations.xlsm]Description!C157#")</formula1>
    </dataValidation>
    <dataValidation type="list" allowBlank="1" showInputMessage="1" sqref="L165" xr:uid="{5A56EA0A-62D5-4864-8A39-8072CDDAEB70}">
      <formula1>INDIRECT("[RoutineMapDataValidations.xlsm]Description!C158#")</formula1>
    </dataValidation>
    <dataValidation type="list" allowBlank="1" showInputMessage="1" sqref="L166" xr:uid="{83D8023A-CBBD-4324-9083-BE0F169F2222}">
      <formula1>INDIRECT("[RoutineMapDataValidations.xlsm]Description!C159#")</formula1>
    </dataValidation>
    <dataValidation type="list" allowBlank="1" showInputMessage="1" sqref="L167" xr:uid="{9FC7D8F0-B623-4489-8D48-92B31D6410DC}">
      <formula1>INDIRECT("[RoutineMapDataValidations.xlsm]Description!C160#")</formula1>
    </dataValidation>
    <dataValidation type="list" allowBlank="1" showInputMessage="1" sqref="L168" xr:uid="{24E6578E-F4E4-40B3-98C7-661DE47B1765}">
      <formula1>INDIRECT("[RoutineMapDataValidations.xlsm]Description!C161#")</formula1>
    </dataValidation>
    <dataValidation type="list" allowBlank="1" showInputMessage="1" sqref="L169" xr:uid="{ABDC225A-C334-48FA-9BAB-BE3C35DB1415}">
      <formula1>INDIRECT("[RoutineMapDataValidations.xlsm]Description!C162#")</formula1>
    </dataValidation>
    <dataValidation type="list" allowBlank="1" showInputMessage="1" sqref="L170" xr:uid="{A59D844D-DE0D-4D25-A317-BFD139B5F8E2}">
      <formula1>INDIRECT("[RoutineMapDataValidations.xlsm]Description!C163#")</formula1>
    </dataValidation>
    <dataValidation type="list" allowBlank="1" showInputMessage="1" sqref="L171" xr:uid="{70C23AC6-431E-4957-BF50-1102E230F738}">
      <formula1>INDIRECT("[RoutineMapDataValidations.xlsm]Description!C164#")</formula1>
    </dataValidation>
    <dataValidation type="list" allowBlank="1" showInputMessage="1" sqref="L172" xr:uid="{F766A839-D90E-4681-B177-02A89DCE31B5}">
      <formula1>INDIRECT("[RoutineMapDataValidations.xlsm]Description!C165#")</formula1>
    </dataValidation>
    <dataValidation type="list" allowBlank="1" showInputMessage="1" sqref="L173" xr:uid="{0A909A8B-2289-4000-9757-FF8D7D15B545}">
      <formula1>INDIRECT("[RoutineMapDataValidations.xlsm]Description!C166#")</formula1>
    </dataValidation>
    <dataValidation type="list" allowBlank="1" showInputMessage="1" sqref="L174" xr:uid="{41E4A7DE-BDB6-4B92-BE84-3229D639BFA0}">
      <formula1>INDIRECT("[RoutineMapDataValidations.xlsm]Description!C167#")</formula1>
    </dataValidation>
    <dataValidation type="list" allowBlank="1" showInputMessage="1" sqref="L175" xr:uid="{7825122A-F11C-4E7E-B106-7EB9EEA261A9}">
      <formula1>INDIRECT("[RoutineMapDataValidations.xlsm]Description!C168#")</formula1>
    </dataValidation>
    <dataValidation type="list" allowBlank="1" showInputMessage="1" sqref="L176" xr:uid="{E462F3AD-AE32-4901-BCF9-AF71FF843C09}">
      <formula1>INDIRECT("[RoutineMapDataValidations.xlsm]Description!C169#")</formula1>
    </dataValidation>
    <dataValidation type="list" allowBlank="1" showInputMessage="1" sqref="L177" xr:uid="{E9593CA0-AB01-4DF3-964D-00FE9DCBC2E8}">
      <formula1>INDIRECT("[RoutineMapDataValidations.xlsm]Description!C170#")</formula1>
    </dataValidation>
    <dataValidation type="list" allowBlank="1" showInputMessage="1" sqref="L178" xr:uid="{C5264601-C7D7-40CE-8301-E74339854FE4}">
      <formula1>INDIRECT("[RoutineMapDataValidations.xlsm]Description!C171#")</formula1>
    </dataValidation>
    <dataValidation type="list" allowBlank="1" showInputMessage="1" sqref="L179" xr:uid="{6069843E-F88A-4F33-B9EA-93BF30BA600F}">
      <formula1>INDIRECT("[RoutineMapDataValidations.xlsm]Description!C172#")</formula1>
    </dataValidation>
    <dataValidation type="list" allowBlank="1" showInputMessage="1" sqref="L180" xr:uid="{665DFB38-D960-4F87-9555-AEA94BC04C74}">
      <formula1>INDIRECT("[RoutineMapDataValidations.xlsm]Description!C173#")</formula1>
    </dataValidation>
    <dataValidation type="list" allowBlank="1" showInputMessage="1" sqref="L181" xr:uid="{FD7BEF74-4503-4D2A-8549-499D9370F285}">
      <formula1>INDIRECT("[RoutineMapDataValidations.xlsm]Description!C174#")</formula1>
    </dataValidation>
    <dataValidation type="list" allowBlank="1" showInputMessage="1" sqref="L182" xr:uid="{0FD5A294-D983-4A2B-A8BF-5C78C0254801}">
      <formula1>INDIRECT("[RoutineMapDataValidations.xlsm]Description!C175#")</formula1>
    </dataValidation>
    <dataValidation type="list" allowBlank="1" showInputMessage="1" sqref="L183" xr:uid="{062509ED-8CE1-455C-8604-D38CA1F3D0FD}">
      <formula1>INDIRECT("[RoutineMapDataValidations.xlsm]Description!C176#")</formula1>
    </dataValidation>
    <dataValidation type="list" allowBlank="1" showInputMessage="1" sqref="L184" xr:uid="{A86324C4-93A6-4787-823A-924AE2E6CEE9}">
      <formula1>INDIRECT("[RoutineMapDataValidations.xlsm]Description!C177#")</formula1>
    </dataValidation>
    <dataValidation type="list" allowBlank="1" showInputMessage="1" sqref="L185" xr:uid="{4E567FBB-DB43-4404-9762-2CCC4719B068}">
      <formula1>INDIRECT("[RoutineMapDataValidations.xlsm]Description!C178#")</formula1>
    </dataValidation>
    <dataValidation type="list" allowBlank="1" showInputMessage="1" sqref="L186" xr:uid="{1B2AC7D2-0AEA-4B18-B51D-4DF311533604}">
      <formula1>INDIRECT("[RoutineMapDataValidations.xlsm]Description!C179#")</formula1>
    </dataValidation>
    <dataValidation type="list" allowBlank="1" showInputMessage="1" sqref="L187" xr:uid="{861FD257-A4D1-42E1-9EB3-658FA3EDCFD1}">
      <formula1>INDIRECT("[RoutineMapDataValidations.xlsm]Description!C180#")</formula1>
    </dataValidation>
    <dataValidation type="list" allowBlank="1" showInputMessage="1" sqref="L188" xr:uid="{4C80C497-04A9-4E1E-BCAC-01B69C6E5B46}">
      <formula1>INDIRECT("[RoutineMapDataValidations.xlsm]Description!C181#")</formula1>
    </dataValidation>
    <dataValidation type="list" allowBlank="1" showInputMessage="1" sqref="L189" xr:uid="{2E2EDE45-2941-44EA-B17E-4DE86B21A315}">
      <formula1>INDIRECT("[RoutineMapDataValidations.xlsm]Description!C182#")</formula1>
    </dataValidation>
    <dataValidation type="list" allowBlank="1" showInputMessage="1" sqref="L190" xr:uid="{5038A1F0-EF93-40DB-9958-92B9AD28167C}">
      <formula1>INDIRECT("[RoutineMapDataValidations.xlsm]Description!C183#")</formula1>
    </dataValidation>
    <dataValidation type="list" allowBlank="1" showInputMessage="1" sqref="L191" xr:uid="{475FDD95-2DE4-4E48-830E-D6BA3BD6D095}">
      <formula1>INDIRECT("[RoutineMapDataValidations.xlsm]Description!C184#")</formula1>
    </dataValidation>
    <dataValidation type="list" allowBlank="1" showInputMessage="1" sqref="L192" xr:uid="{025E7547-9B07-46E1-B884-6F3488AF39D3}">
      <formula1>INDIRECT("[RoutineMapDataValidations.xlsm]Description!C185#")</formula1>
    </dataValidation>
    <dataValidation type="list" allowBlank="1" showInputMessage="1" sqref="L193" xr:uid="{AE1B5340-2FA6-40D4-B5A7-3183120AA9CB}">
      <formula1>INDIRECT("[RoutineMapDataValidations.xlsm]Description!C186#")</formula1>
    </dataValidation>
    <dataValidation type="list" allowBlank="1" showInputMessage="1" sqref="L194" xr:uid="{DDC3117F-C82F-4C5A-9218-AE4C53496AD4}">
      <formula1>INDIRECT("[RoutineMapDataValidations.xlsm]Description!C187#")</formula1>
    </dataValidation>
    <dataValidation type="list" allowBlank="1" showInputMessage="1" sqref="L195" xr:uid="{F42E87F2-D904-4F32-8D19-F79E048C2EA7}">
      <formula1>INDIRECT("[RoutineMapDataValidations.xlsm]Description!C188#")</formula1>
    </dataValidation>
    <dataValidation type="list" allowBlank="1" showInputMessage="1" sqref="L196" xr:uid="{B3D60D0F-17A1-47CE-9F60-88EF8CBA4DA8}">
      <formula1>INDIRECT("[RoutineMapDataValidations.xlsm]Description!C189#")</formula1>
    </dataValidation>
    <dataValidation type="list" allowBlank="1" showInputMessage="1" sqref="L197" xr:uid="{E33A9393-4262-4FE1-ABFA-3C2706D93985}">
      <formula1>INDIRECT("[RoutineMapDataValidations.xlsm]Description!C190#")</formula1>
    </dataValidation>
    <dataValidation type="list" allowBlank="1" showInputMessage="1" sqref="L198" xr:uid="{EC9893EF-53A4-4E09-9B29-777CBFFE7E93}">
      <formula1>INDIRECT("[RoutineMapDataValidations.xlsm]Description!C191#")</formula1>
    </dataValidation>
    <dataValidation type="list" allowBlank="1" showInputMessage="1" sqref="L199" xr:uid="{672C83A9-4BA7-4B75-86B9-B4ECBD7BFEB5}">
      <formula1>INDIRECT("[RoutineMapDataValidations.xlsm]Description!C192#")</formula1>
    </dataValidation>
    <dataValidation type="list" allowBlank="1" showInputMessage="1" sqref="L200" xr:uid="{FD2C1B5E-C50F-48BE-BF47-2A3E78CD50E9}">
      <formula1>INDIRECT("[RoutineMapDataValidations.xlsm]Description!C193#")</formula1>
    </dataValidation>
    <dataValidation type="list" allowBlank="1" showInputMessage="1" sqref="L201" xr:uid="{A53E63BD-02EF-4E4C-A972-DC92D640672E}">
      <formula1>INDIRECT("[RoutineMapDataValidations.xlsm]Description!C194#")</formula1>
    </dataValidation>
    <dataValidation type="list" allowBlank="1" showInputMessage="1" sqref="L202" xr:uid="{D6BF7147-B3AA-4020-9C25-6E46E33EFEF6}">
      <formula1>INDIRECT("[RoutineMapDataValidations.xlsm]Description!C195#")</formula1>
    </dataValidation>
    <dataValidation type="list" allowBlank="1" showInputMessage="1" sqref="L203" xr:uid="{171B96E7-5845-4AE8-AC8D-12617994CAE0}">
      <formula1>INDIRECT("[RoutineMapDataValidations.xlsm]Description!C196#")</formula1>
    </dataValidation>
    <dataValidation type="list" allowBlank="1" showInputMessage="1" sqref="L204" xr:uid="{BEBBF7FA-178D-4C68-9865-2DFBC9F3F92C}">
      <formula1>INDIRECT("[RoutineMapDataValidations.xlsm]Description!C197#")</formula1>
    </dataValidation>
    <dataValidation type="list" allowBlank="1" showInputMessage="1" sqref="L205" xr:uid="{E9C72012-70B0-4DB4-BDAE-078FBC2B18F4}">
      <formula1>INDIRECT("[RoutineMapDataValidations.xlsm]Description!C198#")</formula1>
    </dataValidation>
    <dataValidation type="list" allowBlank="1" showInputMessage="1" sqref="L206" xr:uid="{0EFD1D0E-79A9-4C4C-9E74-4FAB1B511534}">
      <formula1>INDIRECT("[RoutineMapDataValidations.xlsm]Description!C199#")</formula1>
    </dataValidation>
    <dataValidation type="list" allowBlank="1" showInputMessage="1" sqref="L207" xr:uid="{2F5B72F1-CE75-426D-9A6B-8BCF22B98D8A}">
      <formula1>INDIRECT("[RoutineMapDataValidations.xlsm]Description!C200#")</formula1>
    </dataValidation>
    <dataValidation type="list" allowBlank="1" showInputMessage="1" sqref="L208" xr:uid="{71CD1D91-3BB6-4B36-ADC1-65413B5CE5CD}">
      <formula1>INDIRECT("[RoutineMapDataValidations.xlsm]Description!C201#")</formula1>
    </dataValidation>
    <dataValidation type="list" allowBlank="1" showInputMessage="1" sqref="L209" xr:uid="{BC6CF8D0-DD99-428A-9CFF-3E8DCAD9602B}">
      <formula1>INDIRECT("[RoutineMapDataValidations.xlsm]Description!C202#")</formula1>
    </dataValidation>
    <dataValidation type="list" allowBlank="1" showInputMessage="1" sqref="L210" xr:uid="{E6190898-BDBB-4727-AED6-30F1616A467B}">
      <formula1>INDIRECT("[RoutineMapDataValidations.xlsm]Description!C203#")</formula1>
    </dataValidation>
    <dataValidation type="list" allowBlank="1" showInputMessage="1" sqref="L211" xr:uid="{FC9981D5-6552-495E-90E2-2B9461B55EC8}">
      <formula1>INDIRECT("[RoutineMapDataValidations.xlsm]Description!C204#")</formula1>
    </dataValidation>
    <dataValidation type="list" allowBlank="1" showInputMessage="1" sqref="L212" xr:uid="{19BE288B-1CE0-4967-A7D4-20AD86585E63}">
      <formula1>INDIRECT("[RoutineMapDataValidations.xlsm]Description!C205#")</formula1>
    </dataValidation>
    <dataValidation type="list" allowBlank="1" showInputMessage="1" sqref="L213" xr:uid="{871DB585-E257-4236-9F65-62AE45EDC729}">
      <formula1>INDIRECT("[RoutineMapDataValidations.xlsm]Description!C206#")</formula1>
    </dataValidation>
    <dataValidation type="list" allowBlank="1" showInputMessage="1" sqref="L214" xr:uid="{CD564CB5-6245-4699-8EEF-46F83F8E5CEA}">
      <formula1>INDIRECT("[RoutineMapDataValidations.xlsm]Description!C207#")</formula1>
    </dataValidation>
    <dataValidation type="list" allowBlank="1" showInputMessage="1" sqref="L215" xr:uid="{A27E1040-4324-43E9-8F84-0500F5484296}">
      <formula1>INDIRECT("[RoutineMapDataValidations.xlsm]Description!C208#")</formula1>
    </dataValidation>
    <dataValidation type="list" allowBlank="1" showInputMessage="1" sqref="L216" xr:uid="{6720B84A-03F1-4B34-B69F-3A2CC69A7A3D}">
      <formula1>INDIRECT("[RoutineMapDataValidations.xlsm]Description!C209#")</formula1>
    </dataValidation>
    <dataValidation type="list" allowBlank="1" showInputMessage="1" sqref="L217" xr:uid="{62EA9725-4769-40CE-BEA5-DB60CA0F324D}">
      <formula1>INDIRECT("[RoutineMapDataValidations.xlsm]Description!C210#")</formula1>
    </dataValidation>
    <dataValidation type="list" allowBlank="1" showInputMessage="1" sqref="L218" xr:uid="{AF7E637E-CF16-486F-964C-D23ACAA666EB}">
      <formula1>INDIRECT("[RoutineMapDataValidations.xlsm]Description!C211#")</formula1>
    </dataValidation>
    <dataValidation type="list" allowBlank="1" showInputMessage="1" sqref="L219" xr:uid="{51913ED3-F640-4D9C-832F-2C943B1DB315}">
      <formula1>INDIRECT("[RoutineMapDataValidations.xlsm]Description!C212#")</formula1>
    </dataValidation>
    <dataValidation type="list" allowBlank="1" showInputMessage="1" sqref="L220" xr:uid="{EE6E0128-2FD6-41C5-B584-EB4F1C6A8366}">
      <formula1>INDIRECT("[RoutineMapDataValidations.xlsm]Description!C213#")</formula1>
    </dataValidation>
    <dataValidation type="list" allowBlank="1" showInputMessage="1" sqref="L221" xr:uid="{99A961E9-ED8C-4342-A13C-AB37EF2BB6E3}">
      <formula1>INDIRECT("[RoutineMapDataValidations.xlsm]Description!C214#")</formula1>
    </dataValidation>
    <dataValidation type="list" allowBlank="1" showInputMessage="1" sqref="L222" xr:uid="{9A5A5B44-926D-498F-9556-89D93BC79921}">
      <formula1>INDIRECT("[RoutineMapDataValidations.xlsm]Description!C215#")</formula1>
    </dataValidation>
    <dataValidation type="list" allowBlank="1" showInputMessage="1" sqref="L223" xr:uid="{EFDA1A65-3BC0-4350-9584-631567085182}">
      <formula1>INDIRECT("[RoutineMapDataValidations.xlsm]Description!C216#")</formula1>
    </dataValidation>
    <dataValidation type="list" allowBlank="1" showInputMessage="1" sqref="L224" xr:uid="{08B72660-7C6B-4934-8396-6DF9C7A20416}">
      <formula1>INDIRECT("[RoutineMapDataValidations.xlsm]Description!C217#")</formula1>
    </dataValidation>
    <dataValidation type="list" allowBlank="1" showInputMessage="1" sqref="L225" xr:uid="{BC606A00-A7AE-44CC-907D-66CA455AB037}">
      <formula1>INDIRECT("[RoutineMapDataValidations.xlsm]Description!C218#")</formula1>
    </dataValidation>
    <dataValidation type="list" allowBlank="1" showInputMessage="1" sqref="L226" xr:uid="{56C8799C-E495-4D84-868F-2390941EC7D4}">
      <formula1>INDIRECT("[RoutineMapDataValidations.xlsm]Description!C219#")</formula1>
    </dataValidation>
    <dataValidation type="list" allowBlank="1" showInputMessage="1" sqref="L227" xr:uid="{9FB13094-DDF1-48C9-B3B1-FC8A8E3596BE}">
      <formula1>INDIRECT("[RoutineMapDataValidations.xlsm]Description!C220#")</formula1>
    </dataValidation>
    <dataValidation type="list" allowBlank="1" showInputMessage="1" sqref="L228" xr:uid="{2036B9F0-C17F-48AC-9D4C-89439472F498}">
      <formula1>INDIRECT("[RoutineMapDataValidations.xlsm]Description!C221#")</formula1>
    </dataValidation>
    <dataValidation type="list" allowBlank="1" showInputMessage="1" sqref="L229" xr:uid="{79DA86FB-F389-414D-B155-D8A89D56A0B7}">
      <formula1>INDIRECT("[RoutineMapDataValidations.xlsm]Description!C222#")</formula1>
    </dataValidation>
    <dataValidation type="list" allowBlank="1" showInputMessage="1" sqref="L230" xr:uid="{BA3EFE2D-74E4-4AAB-AB55-BFB53A696458}">
      <formula1>INDIRECT("[RoutineMapDataValidations.xlsm]Description!C223#")</formula1>
    </dataValidation>
    <dataValidation type="list" allowBlank="1" showInputMessage="1" sqref="L231" xr:uid="{49115084-9FD1-48C2-8715-2E9384575732}">
      <formula1>INDIRECT("[RoutineMapDataValidations.xlsm]Description!C224#")</formula1>
    </dataValidation>
    <dataValidation type="list" allowBlank="1" showInputMessage="1" sqref="L232" xr:uid="{02D93608-CF5F-412E-AC5D-73DBEF4C6F77}">
      <formula1>INDIRECT("[RoutineMapDataValidations.xlsm]Description!C225#")</formula1>
    </dataValidation>
    <dataValidation type="list" allowBlank="1" showInputMessage="1" sqref="L233" xr:uid="{D5605854-2D86-484F-B15F-07A346891173}">
      <formula1>INDIRECT("[RoutineMapDataValidations.xlsm]Description!C226#")</formula1>
    </dataValidation>
    <dataValidation type="list" allowBlank="1" showInputMessage="1" sqref="L234" xr:uid="{4FD5F2BD-DF00-4210-9F7C-86891D14C972}">
      <formula1>INDIRECT("[RoutineMapDataValidations.xlsm]Description!C227#")</formula1>
    </dataValidation>
    <dataValidation type="list" allowBlank="1" showInputMessage="1" sqref="L235" xr:uid="{872CC8E8-4BE3-42DC-AF0A-14F70DD5DD64}">
      <formula1>INDIRECT("[RoutineMapDataValidations.xlsm]Description!C228#")</formula1>
    </dataValidation>
    <dataValidation type="list" allowBlank="1" showInputMessage="1" sqref="L236" xr:uid="{7D45499A-6F99-4127-AA9C-849C48EEA6BB}">
      <formula1>INDIRECT("[RoutineMapDataValidations.xlsm]Description!C229#")</formula1>
    </dataValidation>
    <dataValidation type="list" allowBlank="1" showInputMessage="1" sqref="L237" xr:uid="{0E26420D-0CC6-43CD-A712-78D1C8F2AEEB}">
      <formula1>INDIRECT("[RoutineMapDataValidations.xlsm]Description!C230#")</formula1>
    </dataValidation>
    <dataValidation type="list" allowBlank="1" showInputMessage="1" sqref="L238" xr:uid="{34AB68D6-5EF1-49B7-A4C2-97CFE8918F86}">
      <formula1>INDIRECT("[RoutineMapDataValidations.xlsm]Description!C231#")</formula1>
    </dataValidation>
    <dataValidation type="list" allowBlank="1" showInputMessage="1" sqref="L239" xr:uid="{7C05735B-980F-4EAE-899A-83C1EC58BE85}">
      <formula1>INDIRECT("[RoutineMapDataValidations.xlsm]Description!C232#")</formula1>
    </dataValidation>
    <dataValidation type="list" allowBlank="1" showInputMessage="1" sqref="L240" xr:uid="{48A4BF14-5810-45A2-92EF-FDE97B9F0350}">
      <formula1>INDIRECT("[RoutineMapDataValidations.xlsm]Description!C233#")</formula1>
    </dataValidation>
    <dataValidation type="list" allowBlank="1" showInputMessage="1" sqref="L241" xr:uid="{3969BE25-1E6A-42C8-9D78-04EFC18F4F9A}">
      <formula1>INDIRECT("[RoutineMapDataValidations.xlsm]Description!C234#")</formula1>
    </dataValidation>
    <dataValidation type="list" allowBlank="1" showInputMessage="1" sqref="L242" xr:uid="{C82BAEF1-617F-4D52-A046-185532F22731}">
      <formula1>INDIRECT("[RoutineMapDataValidations.xlsm]Description!C235#")</formula1>
    </dataValidation>
    <dataValidation type="list" allowBlank="1" showInputMessage="1" sqref="L243" xr:uid="{C79353A6-C4A1-4C00-910D-F812D29410F6}">
      <formula1>INDIRECT("[RoutineMapDataValidations.xlsm]Description!C236#")</formula1>
    </dataValidation>
    <dataValidation type="list" allowBlank="1" showInputMessage="1" sqref="L244" xr:uid="{8701AAF0-9385-4C27-B8CE-89EE5D7A0D1B}">
      <formula1>INDIRECT("[RoutineMapDataValidations.xlsm]Description!C237#")</formula1>
    </dataValidation>
    <dataValidation type="list" allowBlank="1" showInputMessage="1" sqref="L245" xr:uid="{CD973DD8-E586-4CAC-8F28-916EE5AA77A0}">
      <formula1>INDIRECT("[RoutineMapDataValidations.xlsm]Description!C238#")</formula1>
    </dataValidation>
    <dataValidation type="list" allowBlank="1" showInputMessage="1" sqref="L246" xr:uid="{1526660B-8048-47FA-8C09-B2316B9A4EEE}">
      <formula1>INDIRECT("[RoutineMapDataValidations.xlsm]Description!C239#")</formula1>
    </dataValidation>
    <dataValidation type="list" allowBlank="1" showInputMessage="1" sqref="L247" xr:uid="{5A328A5C-C6ED-4CCB-85B2-246526BF53A4}">
      <formula1>INDIRECT("[RoutineMapDataValidations.xlsm]Description!C240#")</formula1>
    </dataValidation>
    <dataValidation type="list" allowBlank="1" showInputMessage="1" sqref="L248" xr:uid="{25C6C328-BA26-4FE3-969F-28627ABC7067}">
      <formula1>INDIRECT("[RoutineMapDataValidations.xlsm]Description!C241#")</formula1>
    </dataValidation>
    <dataValidation type="list" allowBlank="1" showInputMessage="1" sqref="L249" xr:uid="{3B489E60-8B14-42A8-914F-5CC158235EFC}">
      <formula1>INDIRECT("[RoutineMapDataValidations.xlsm]Description!C242#")</formula1>
    </dataValidation>
    <dataValidation type="list" allowBlank="1" showInputMessage="1" sqref="L250" xr:uid="{C2188ED6-DE72-442C-A0DE-1FDB7D28046F}">
      <formula1>INDIRECT("[RoutineMapDataValidations.xlsm]Description!C243#")</formula1>
    </dataValidation>
    <dataValidation type="list" allowBlank="1" showInputMessage="1" sqref="L251" xr:uid="{5624B665-B5D9-4D01-808E-1D3E525497C5}">
      <formula1>INDIRECT("[RoutineMapDataValidations.xlsm]Description!C244#")</formula1>
    </dataValidation>
    <dataValidation type="list" allowBlank="1" showInputMessage="1" sqref="L252" xr:uid="{5F4267AB-3552-437E-BFE5-68E89780D283}">
      <formula1>INDIRECT("[RoutineMapDataValidations.xlsm]Description!C245#")</formula1>
    </dataValidation>
    <dataValidation type="list" allowBlank="1" showInputMessage="1" sqref="L253" xr:uid="{426C13B8-EF47-48BB-A034-7BB79C295F2F}">
      <formula1>INDIRECT("[RoutineMapDataValidations.xlsm]Description!C246#")</formula1>
    </dataValidation>
    <dataValidation type="list" allowBlank="1" showInputMessage="1" sqref="L254" xr:uid="{596E53A4-61EC-499A-B8E8-91871C29AD38}">
      <formula1>INDIRECT("[RoutineMapDataValidations.xlsm]Description!C247#")</formula1>
    </dataValidation>
    <dataValidation type="list" allowBlank="1" showInputMessage="1" sqref="L255" xr:uid="{7FF8710B-4F57-45B9-AC40-50D4B7A6AC33}">
      <formula1>INDIRECT("[RoutineMapDataValidations.xlsm]Description!C248#")</formula1>
    </dataValidation>
    <dataValidation type="list" allowBlank="1" showInputMessage="1" sqref="L256" xr:uid="{84D39CA4-B58E-477D-BC1B-5357FBC933AD}">
      <formula1>INDIRECT("[RoutineMapDataValidations.xlsm]Description!C249#")</formula1>
    </dataValidation>
    <dataValidation type="list" allowBlank="1" showInputMessage="1" sqref="L257" xr:uid="{1DEC94B8-F296-4179-BC9F-DC265970394F}">
      <formula1>INDIRECT("[RoutineMapDataValidations.xlsm]Description!C250#")</formula1>
    </dataValidation>
    <dataValidation type="list" allowBlank="1" showInputMessage="1" sqref="L258" xr:uid="{F2B8AE2A-9758-4042-B00D-CE9129AF2596}">
      <formula1>INDIRECT("[RoutineMapDataValidations.xlsm]Description!C251#")</formula1>
    </dataValidation>
    <dataValidation type="list" allowBlank="1" showInputMessage="1" sqref="L259" xr:uid="{93198AF8-AECE-409B-B57C-FC77DAD2CAFB}">
      <formula1>INDIRECT("[RoutineMapDataValidations.xlsm]Description!C252#")</formula1>
    </dataValidation>
    <dataValidation type="list" allowBlank="1" showInputMessage="1" sqref="L260" xr:uid="{487741D9-60B3-40D0-BEF1-53BBCA53E1DE}">
      <formula1>INDIRECT("[RoutineMapDataValidations.xlsm]Description!C253#")</formula1>
    </dataValidation>
    <dataValidation type="list" allowBlank="1" showInputMessage="1" sqref="L261" xr:uid="{3E786038-C93E-4B8D-8D26-53DC6F4AB8CC}">
      <formula1>INDIRECT("[RoutineMapDataValidations.xlsm]Description!C254#")</formula1>
    </dataValidation>
    <dataValidation type="list" allowBlank="1" showInputMessage="1" sqref="L262" xr:uid="{EE077A56-1A70-4737-A411-4E591ACD58D0}">
      <formula1>INDIRECT("[RoutineMapDataValidations.xlsm]Description!C255#")</formula1>
    </dataValidation>
    <dataValidation type="list" allowBlank="1" showInputMessage="1" sqref="L263" xr:uid="{3B9F7A39-79AE-4193-AE4E-69CDBCBD6758}">
      <formula1>INDIRECT("[RoutineMapDataValidations.xlsm]Description!C256#")</formula1>
    </dataValidation>
    <dataValidation type="list" allowBlank="1" showInputMessage="1" sqref="L264" xr:uid="{B4498F13-CA98-4A43-B033-490D54A230FE}">
      <formula1>INDIRECT("[RoutineMapDataValidations.xlsm]Description!C257#")</formula1>
    </dataValidation>
    <dataValidation type="list" allowBlank="1" showInputMessage="1" sqref="L265" xr:uid="{51C51C49-BE3A-4190-995E-390922FA6562}">
      <formula1>INDIRECT("[RoutineMapDataValidations.xlsm]Description!C258#")</formula1>
    </dataValidation>
    <dataValidation type="list" allowBlank="1" showInputMessage="1" sqref="L266" xr:uid="{22AB02D8-1AD3-4897-B044-8A7B365D1E19}">
      <formula1>INDIRECT("[RoutineMapDataValidations.xlsm]Description!C259#")</formula1>
    </dataValidation>
    <dataValidation type="list" allowBlank="1" showInputMessage="1" sqref="L267" xr:uid="{96CDA708-7C35-4D11-B63B-5CD9BF2629C3}">
      <formula1>INDIRECT("[RoutineMapDataValidations.xlsm]Description!C260#")</formula1>
    </dataValidation>
    <dataValidation type="list" allowBlank="1" showInputMessage="1" sqref="L268" xr:uid="{F1FEECCF-2E9A-4199-936F-6A2F21DC9F8E}">
      <formula1>INDIRECT("[RoutineMapDataValidations.xlsm]Description!C261#")</formula1>
    </dataValidation>
    <dataValidation type="list" allowBlank="1" showInputMessage="1" sqref="L269" xr:uid="{7CA3D392-8850-4FFD-BECA-C4DA5C64DFF2}">
      <formula1>INDIRECT("[RoutineMapDataValidations.xlsm]Description!C262#")</formula1>
    </dataValidation>
    <dataValidation type="list" allowBlank="1" showInputMessage="1" sqref="L270" xr:uid="{EA7D7EE5-8B67-4331-B2A3-BAAAC2BD44F6}">
      <formula1>INDIRECT("[RoutineMapDataValidations.xlsm]Description!C263#")</formula1>
    </dataValidation>
    <dataValidation type="list" allowBlank="1" showInputMessage="1" sqref="L271" xr:uid="{DC58335C-C15F-4144-8578-3AA42287B9ED}">
      <formula1>INDIRECT("[RoutineMapDataValidations.xlsm]Description!C264#")</formula1>
    </dataValidation>
    <dataValidation type="list" allowBlank="1" showInputMessage="1" sqref="L272" xr:uid="{E29B8576-BD74-474F-86AC-5C4373D88A2F}">
      <formula1>INDIRECT("[RoutineMapDataValidations.xlsm]Description!C265#")</formula1>
    </dataValidation>
    <dataValidation type="list" allowBlank="1" showInputMessage="1" sqref="L273" xr:uid="{E31A5CAA-5323-45B8-BC8A-3415866C45EF}">
      <formula1>INDIRECT("[RoutineMapDataValidations.xlsm]Description!C266#")</formula1>
    </dataValidation>
    <dataValidation type="list" allowBlank="1" showInputMessage="1" sqref="L274" xr:uid="{BE9EE899-EDF0-46EA-90EC-5955FB70B6D3}">
      <formula1>INDIRECT("[RoutineMapDataValidations.xlsm]Description!C267#")</formula1>
    </dataValidation>
    <dataValidation type="list" allowBlank="1" showInputMessage="1" sqref="L275" xr:uid="{0BA25B02-4A73-49C5-A1E1-B0F7DF9242A6}">
      <formula1>INDIRECT("[RoutineMapDataValidations.xlsm]Description!C268#")</formula1>
    </dataValidation>
    <dataValidation type="list" allowBlank="1" showInputMessage="1" sqref="L276" xr:uid="{85E32022-2EAB-4786-BEB4-B3E9D0C87266}">
      <formula1>INDIRECT("[RoutineMapDataValidations.xlsm]Description!C269#")</formula1>
    </dataValidation>
    <dataValidation type="list" allowBlank="1" showInputMessage="1" sqref="L277" xr:uid="{995448C2-85FA-47BF-842A-176CEF412212}">
      <formula1>INDIRECT("[RoutineMapDataValidations.xlsm]Description!C270#")</formula1>
    </dataValidation>
    <dataValidation type="list" allowBlank="1" showInputMessage="1" sqref="L278" xr:uid="{2D0840E6-E316-42F0-8550-3DD470A61338}">
      <formula1>INDIRECT("[RoutineMapDataValidations.xlsm]Description!C271#")</formula1>
    </dataValidation>
    <dataValidation type="list" allowBlank="1" showInputMessage="1" sqref="L279" xr:uid="{57FE87EF-0F2B-426F-9EC9-F85EBC6A920F}">
      <formula1>INDIRECT("[RoutineMapDataValidations.xlsm]Description!C272#")</formula1>
    </dataValidation>
    <dataValidation type="list" allowBlank="1" showInputMessage="1" sqref="L280" xr:uid="{22C57E46-5829-4E99-8307-8151915914DA}">
      <formula1>INDIRECT("[RoutineMapDataValidations.xlsm]Description!C273#")</formula1>
    </dataValidation>
    <dataValidation type="list" allowBlank="1" showInputMessage="1" sqref="L281" xr:uid="{C8A10F63-1A8F-41B7-A863-9415ABC652CC}">
      <formula1>INDIRECT("[RoutineMapDataValidations.xlsm]Description!C274#")</formula1>
    </dataValidation>
    <dataValidation type="list" allowBlank="1" showInputMessage="1" sqref="L282" xr:uid="{1E2CF4E2-52F2-4743-A8A9-A5C39BC924CB}">
      <formula1>INDIRECT("[RoutineMapDataValidations.xlsm]Description!C275#")</formula1>
    </dataValidation>
    <dataValidation type="list" allowBlank="1" showInputMessage="1" sqref="L283" xr:uid="{663D42C2-AEEE-4C9F-9098-6F158E41751F}">
      <formula1>INDIRECT("[RoutineMapDataValidations.xlsm]Description!C276#")</formula1>
    </dataValidation>
    <dataValidation type="list" allowBlank="1" showInputMessage="1" sqref="L284" xr:uid="{123477AA-2A2F-41C8-9DAC-F24812FD2201}">
      <formula1>INDIRECT("[RoutineMapDataValidations.xlsm]Description!C277#")</formula1>
    </dataValidation>
    <dataValidation type="list" allowBlank="1" showInputMessage="1" sqref="L285" xr:uid="{21A4D2AC-ED13-4A3A-B575-262A70A20DF8}">
      <formula1>INDIRECT("[RoutineMapDataValidations.xlsm]Description!C278#")</formula1>
    </dataValidation>
    <dataValidation type="list" allowBlank="1" showInputMessage="1" sqref="L286" xr:uid="{015034B6-9185-4CFB-B30F-52EDD1650783}">
      <formula1>INDIRECT("[RoutineMapDataValidations.xlsm]Description!C279#")</formula1>
    </dataValidation>
    <dataValidation type="list" allowBlank="1" showInputMessage="1" sqref="L287" xr:uid="{C7901036-6D69-4B98-8B56-331AB01A15D2}">
      <formula1>INDIRECT("[RoutineMapDataValidations.xlsm]Description!C280#")</formula1>
    </dataValidation>
    <dataValidation type="list" allowBlank="1" showInputMessage="1" sqref="L288" xr:uid="{22AF96D6-FD55-4022-8ADD-45EB0E63C542}">
      <formula1>INDIRECT("[RoutineMapDataValidations.xlsm]Description!C281#")</formula1>
    </dataValidation>
    <dataValidation type="list" allowBlank="1" showInputMessage="1" sqref="L289" xr:uid="{63E13DD1-DB4E-422F-9112-ED0D84F24C8D}">
      <formula1>INDIRECT("[RoutineMapDataValidations.xlsm]Description!C282#")</formula1>
    </dataValidation>
    <dataValidation type="list" allowBlank="1" showInputMessage="1" sqref="L290" xr:uid="{9121028C-86C0-48F3-892D-A0006B20DC48}">
      <formula1>INDIRECT("[RoutineMapDataValidations.xlsm]Description!C283#")</formula1>
    </dataValidation>
    <dataValidation type="list" allowBlank="1" showInputMessage="1" sqref="L291" xr:uid="{5F59A64C-4F86-4882-AB50-F914C8BCC79F}">
      <formula1>INDIRECT("[RoutineMapDataValidations.xlsm]Description!C284#")</formula1>
    </dataValidation>
    <dataValidation type="list" allowBlank="1" showInputMessage="1" sqref="L292" xr:uid="{FB51C10C-32FF-4250-8606-FEBBFBC33264}">
      <formula1>INDIRECT("[RoutineMapDataValidations.xlsm]Description!C285#")</formula1>
    </dataValidation>
    <dataValidation type="list" allowBlank="1" showInputMessage="1" sqref="L293" xr:uid="{E81CD339-76F7-4C84-A3F6-5F96E7CE7BA2}">
      <formula1>INDIRECT("[RoutineMapDataValidations.xlsm]Description!C286#")</formula1>
    </dataValidation>
    <dataValidation type="list" allowBlank="1" showInputMessage="1" sqref="L294" xr:uid="{E3AE3C8A-BD61-44CC-A8A4-2DA038B6C1C9}">
      <formula1>INDIRECT("[RoutineMapDataValidations.xlsm]Description!C287#")</formula1>
    </dataValidation>
    <dataValidation type="list" allowBlank="1" showInputMessage="1" sqref="L295" xr:uid="{64021E9F-FB1B-4D67-ADA1-13B847E51C31}">
      <formula1>INDIRECT("[RoutineMapDataValidations.xlsm]Description!C288#")</formula1>
    </dataValidation>
    <dataValidation type="list" allowBlank="1" showInputMessage="1" sqref="L296" xr:uid="{D9167DAF-65E7-4431-8D5B-506C0E531DAE}">
      <formula1>INDIRECT("[RoutineMapDataValidations.xlsm]Description!C289#")</formula1>
    </dataValidation>
    <dataValidation type="list" allowBlank="1" showInputMessage="1" sqref="L297" xr:uid="{88209E25-7A2F-4608-9804-00BDED9775F7}">
      <formula1>INDIRECT("[RoutineMapDataValidations.xlsm]Description!C290#")</formula1>
    </dataValidation>
    <dataValidation type="list" allowBlank="1" showInputMessage="1" sqref="L298" xr:uid="{B72116E6-D68A-4C67-AC02-BAC605F34E54}">
      <formula1>INDIRECT("[RoutineMapDataValidations.xlsm]Description!C291#")</formula1>
    </dataValidation>
    <dataValidation type="list" allowBlank="1" showInputMessage="1" sqref="L299" xr:uid="{F0CBC7D6-167C-42AD-B6C1-D30A67D94B5F}">
      <formula1>INDIRECT("[RoutineMapDataValidations.xlsm]Description!C292#")</formula1>
    </dataValidation>
    <dataValidation type="list" allowBlank="1" showInputMessage="1" sqref="L300" xr:uid="{5682F8D2-8930-4416-B7B0-69551D96A34A}">
      <formula1>INDIRECT("[RoutineMapDataValidations.xlsm]Description!C293#")</formula1>
    </dataValidation>
    <dataValidation type="list" allowBlank="1" showInputMessage="1" sqref="L301" xr:uid="{2E395D59-519B-432D-B704-0F9ACCBCDE36}">
      <formula1>INDIRECT("[RoutineMapDataValidations.xlsm]Description!C294#")</formula1>
    </dataValidation>
    <dataValidation type="list" allowBlank="1" showInputMessage="1" sqref="L302" xr:uid="{C29A96A3-FD94-4481-8CE3-A2BC2607A3CD}">
      <formula1>INDIRECT("[RoutineMapDataValidations.xlsm]Description!C295#")</formula1>
    </dataValidation>
    <dataValidation type="list" allowBlank="1" showInputMessage="1" sqref="L303" xr:uid="{D8E17774-22A4-4E89-AAEF-507D9692099D}">
      <formula1>INDIRECT("[RoutineMapDataValidations.xlsm]Description!C296#")</formula1>
    </dataValidation>
    <dataValidation type="list" allowBlank="1" showInputMessage="1" sqref="L304" xr:uid="{9E18DEF7-E10C-41E7-9E85-82FA5A83005C}">
      <formula1>INDIRECT("[RoutineMapDataValidations.xlsm]Description!C297#")</formula1>
    </dataValidation>
    <dataValidation type="list" allowBlank="1" showInputMessage="1" sqref="L305" xr:uid="{E0EE47F0-AE4A-4815-B8C3-2EB30D2572E2}">
      <formula1>INDIRECT("[RoutineMapDataValidations.xlsm]Description!C298#")</formula1>
    </dataValidation>
    <dataValidation type="list" allowBlank="1" showInputMessage="1" sqref="L306" xr:uid="{280A5094-7A65-46AC-B9D7-21640AA0CA86}">
      <formula1>INDIRECT("[RoutineMapDataValidations.xlsm]Description!C299#")</formula1>
    </dataValidation>
    <dataValidation type="list" allowBlank="1" showInputMessage="1" sqref="L307" xr:uid="{1DFCCF9F-DF38-4DC1-BF6B-A4996A0825D3}">
      <formula1>INDIRECT("[RoutineMapDataValidations.xlsm]Description!C300#")</formula1>
    </dataValidation>
    <dataValidation type="list" allowBlank="1" showInputMessage="1" sqref="L308" xr:uid="{9186C027-D026-4079-83BE-C92DDCA0CA7D}">
      <formula1>INDIRECT("[RoutineMapDataValidations.xlsm]Description!C301#")</formula1>
    </dataValidation>
    <dataValidation type="list" allowBlank="1" showInputMessage="1" sqref="L309" xr:uid="{ECBFB193-492B-45AC-9097-E926707B7D71}">
      <formula1>INDIRECT("[RoutineMapDataValidations.xlsm]Description!C302#")</formula1>
    </dataValidation>
    <dataValidation type="list" allowBlank="1" showInputMessage="1" sqref="L310" xr:uid="{79CE40E0-F1DC-46AE-A2DB-65DE33E45ADE}">
      <formula1>INDIRECT("[RoutineMapDataValidations.xlsm]Description!C303#")</formula1>
    </dataValidation>
    <dataValidation type="list" allowBlank="1" showInputMessage="1" sqref="L311" xr:uid="{98739B42-6959-4088-A99C-2875A05504ED}">
      <formula1>INDIRECT("[RoutineMapDataValidations.xlsm]Description!C304#")</formula1>
    </dataValidation>
    <dataValidation type="list" allowBlank="1" showInputMessage="1" sqref="L312" xr:uid="{261CDCC7-56E7-445F-B05E-BAC4E94883AF}">
      <formula1>INDIRECT("[RoutineMapDataValidations.xlsm]Description!C305#")</formula1>
    </dataValidation>
    <dataValidation type="list" allowBlank="1" showInputMessage="1" sqref="L313" xr:uid="{70F35D1B-20B5-4B1B-8AEA-2BEDE0D19521}">
      <formula1>INDIRECT("[RoutineMapDataValidations.xlsm]Description!C306#")</formula1>
    </dataValidation>
    <dataValidation type="list" allowBlank="1" showInputMessage="1" sqref="L314" xr:uid="{801D713A-DC4C-4FB6-AD1D-35705FFCD8E6}">
      <formula1>INDIRECT("[RoutineMapDataValidations.xlsm]Description!C307#")</formula1>
    </dataValidation>
    <dataValidation type="list" allowBlank="1" showInputMessage="1" sqref="L315" xr:uid="{08965342-8FF4-44CC-9913-615673E0EFD8}">
      <formula1>INDIRECT("[RoutineMapDataValidations.xlsm]Description!C308#")</formula1>
    </dataValidation>
    <dataValidation type="list" allowBlank="1" showInputMessage="1" sqref="L316" xr:uid="{98BEE288-48E7-4101-ADAF-1096D13E77B9}">
      <formula1>INDIRECT("[RoutineMapDataValidations.xlsm]Description!C309#")</formula1>
    </dataValidation>
    <dataValidation type="list" allowBlank="1" showInputMessage="1" sqref="L317" xr:uid="{AFE558E4-0B8D-48F7-AA7D-01B4592E5E3F}">
      <formula1>INDIRECT("[RoutineMapDataValidations.xlsm]Description!C310#")</formula1>
    </dataValidation>
    <dataValidation type="list" allowBlank="1" showInputMessage="1" sqref="L318" xr:uid="{B5FAB837-7DC5-46C0-A092-8ED0DE9C6D74}">
      <formula1>INDIRECT("[RoutineMapDataValidations.xlsm]Description!C311#")</formula1>
    </dataValidation>
    <dataValidation type="list" allowBlank="1" showInputMessage="1" sqref="L319" xr:uid="{A74BB553-BC40-405F-8F51-E3141B0AEF00}">
      <formula1>INDIRECT("[RoutineMapDataValidations.xlsm]Description!C312#")</formula1>
    </dataValidation>
    <dataValidation type="list" allowBlank="1" showInputMessage="1" sqref="L320" xr:uid="{4F8CB10C-4B95-463C-AE57-F3F23516DCA7}">
      <formula1>INDIRECT("[RoutineMapDataValidations.xlsm]Description!C313#")</formula1>
    </dataValidation>
    <dataValidation type="list" allowBlank="1" showInputMessage="1" sqref="L321" xr:uid="{2B4FBAF3-3812-48A5-82CD-DD6911FA3428}">
      <formula1>INDIRECT("[RoutineMapDataValidations.xlsm]Description!C314#")</formula1>
    </dataValidation>
    <dataValidation type="list" allowBlank="1" showInputMessage="1" sqref="L322" xr:uid="{F84E80B7-4F2E-4C95-B3B1-F6C06CE7BCDC}">
      <formula1>INDIRECT("[RoutineMapDataValidations.xlsm]Description!C315#")</formula1>
    </dataValidation>
    <dataValidation type="list" allowBlank="1" showInputMessage="1" sqref="L323" xr:uid="{11A7168E-D6C2-46DE-B4EA-2E9B556D6656}">
      <formula1>INDIRECT("[RoutineMapDataValidations.xlsm]Description!C316#")</formula1>
    </dataValidation>
    <dataValidation type="list" allowBlank="1" showInputMessage="1" sqref="L324" xr:uid="{B285D201-298A-43ED-8E36-6D3218548A60}">
      <formula1>INDIRECT("[RoutineMapDataValidations.xlsm]Description!C317#")</formula1>
    </dataValidation>
    <dataValidation type="list" allowBlank="1" showInputMessage="1" sqref="L325" xr:uid="{54AF95C7-4BA2-4AB9-AC20-7C5EDF0D4B78}">
      <formula1>INDIRECT("[RoutineMapDataValidations.xlsm]Description!C318#")</formula1>
    </dataValidation>
    <dataValidation type="list" allowBlank="1" showInputMessage="1" sqref="L326" xr:uid="{EF11E243-B496-408A-B49F-DB38AFC67A2C}">
      <formula1>INDIRECT("[RoutineMapDataValidations.xlsm]Description!C319#")</formula1>
    </dataValidation>
    <dataValidation type="list" allowBlank="1" showInputMessage="1" sqref="L327" xr:uid="{5FD42451-BA9A-4A6B-A2A7-0F0D13D24CB2}">
      <formula1>INDIRECT("[RoutineMapDataValidations.xlsm]Description!C320#")</formula1>
    </dataValidation>
    <dataValidation type="list" allowBlank="1" showInputMessage="1" sqref="L328" xr:uid="{C0DD262B-4BA9-4405-A8F3-6A7A726C65E4}">
      <formula1>INDIRECT("[RoutineMapDataValidations.xlsm]Description!C321#")</formula1>
    </dataValidation>
    <dataValidation type="list" allowBlank="1" showInputMessage="1" sqref="L329" xr:uid="{63E1ADCA-77E0-4E2B-9098-D7C9A9456F7A}">
      <formula1>INDIRECT("[RoutineMapDataValidations.xlsm]Description!C322#")</formula1>
    </dataValidation>
    <dataValidation type="list" allowBlank="1" showInputMessage="1" sqref="L330" xr:uid="{65BF2F59-5E4B-4F81-8A0D-6A33CBF8D588}">
      <formula1>INDIRECT("[RoutineMapDataValidations.xlsm]Description!C323#")</formula1>
    </dataValidation>
    <dataValidation type="list" allowBlank="1" showInputMessage="1" sqref="L331" xr:uid="{F5970809-8E34-471E-B4E0-557DB521858D}">
      <formula1>INDIRECT("[RoutineMapDataValidations.xlsm]Description!C324#")</formula1>
    </dataValidation>
    <dataValidation type="list" allowBlank="1" showInputMessage="1" sqref="L332" xr:uid="{10510003-2633-47C8-BDE7-ECFC113BA3DF}">
      <formula1>INDIRECT("[RoutineMapDataValidations.xlsm]Description!C325#")</formula1>
    </dataValidation>
    <dataValidation type="list" allowBlank="1" showInputMessage="1" sqref="L333" xr:uid="{FC46CEC3-84A0-4A71-BEC9-E069E83234DC}">
      <formula1>INDIRECT("[RoutineMapDataValidations.xlsm]Description!C326#")</formula1>
    </dataValidation>
    <dataValidation type="list" allowBlank="1" showInputMessage="1" sqref="L334" xr:uid="{F9492EDE-A8A7-4A5E-A6D5-7FAB570D8435}">
      <formula1>INDIRECT("[RoutineMapDataValidations.xlsm]Description!C327#")</formula1>
    </dataValidation>
    <dataValidation type="list" allowBlank="1" showInputMessage="1" sqref="L335" xr:uid="{0AE01F38-EDCA-4F13-ADFA-0606E162EC28}">
      <formula1>INDIRECT("[RoutineMapDataValidations.xlsm]Description!C328#")</formula1>
    </dataValidation>
    <dataValidation type="list" allowBlank="1" showInputMessage="1" sqref="L336" xr:uid="{3964B1BA-9775-410B-858C-0472957D0888}">
      <formula1>INDIRECT("[RoutineMapDataValidations.xlsm]Description!C329#")</formula1>
    </dataValidation>
    <dataValidation type="list" allowBlank="1" showInputMessage="1" sqref="L337" xr:uid="{C6EA29E6-F881-411D-8BE5-A99CB2A7E1F9}">
      <formula1>INDIRECT("[RoutineMapDataValidations.xlsm]Description!C330#")</formula1>
    </dataValidation>
    <dataValidation type="list" allowBlank="1" showInputMessage="1" sqref="L338" xr:uid="{A5D51EAE-D890-47C0-9EF1-BFD83C53D1B0}">
      <formula1>INDIRECT("[RoutineMapDataValidations.xlsm]Description!C331#")</formula1>
    </dataValidation>
    <dataValidation type="list" allowBlank="1" showInputMessage="1" sqref="L339" xr:uid="{AD49291C-3A74-43D1-A835-8C4ED02907C8}">
      <formula1>INDIRECT("[RoutineMapDataValidations.xlsm]Description!C332#")</formula1>
    </dataValidation>
    <dataValidation type="list" allowBlank="1" showInputMessage="1" sqref="L340" xr:uid="{3321E1B9-A22D-4F3A-8C09-6301C3938348}">
      <formula1>INDIRECT("[RoutineMapDataValidations.xlsm]Description!C333#")</formula1>
    </dataValidation>
    <dataValidation type="list" allowBlank="1" showInputMessage="1" sqref="L341" xr:uid="{AE968F50-2F60-411F-B0D4-4FC6BB93D400}">
      <formula1>INDIRECT("[RoutineMapDataValidations.xlsm]Description!C334#")</formula1>
    </dataValidation>
    <dataValidation type="list" allowBlank="1" showInputMessage="1" sqref="L342" xr:uid="{98AD1A4A-8FF1-4B94-9E24-EC5951C2DB54}">
      <formula1>INDIRECT("[RoutineMapDataValidations.xlsm]Description!C335#")</formula1>
    </dataValidation>
    <dataValidation type="list" allowBlank="1" showInputMessage="1" sqref="L343" xr:uid="{13152E08-27EF-4F12-BA34-C2C778D4F73E}">
      <formula1>INDIRECT("[RoutineMapDataValidations.xlsm]Description!C336#")</formula1>
    </dataValidation>
    <dataValidation type="list" allowBlank="1" showInputMessage="1" sqref="L344" xr:uid="{932E7592-1B00-4302-B2FF-0CC823B7431E}">
      <formula1>INDIRECT("[RoutineMapDataValidations.xlsm]Description!C337#")</formula1>
    </dataValidation>
    <dataValidation type="list" allowBlank="1" showInputMessage="1" sqref="L345" xr:uid="{796BB1C7-606F-49F8-8660-BCEA8168BB89}">
      <formula1>INDIRECT("[RoutineMapDataValidations.xlsm]Description!C338#")</formula1>
    </dataValidation>
    <dataValidation type="list" allowBlank="1" showInputMessage="1" sqref="L346" xr:uid="{A84E3370-7508-4A16-B232-73233F2EAC83}">
      <formula1>INDIRECT("[RoutineMapDataValidations.xlsm]Description!C339#")</formula1>
    </dataValidation>
    <dataValidation type="list" allowBlank="1" showInputMessage="1" sqref="L347" xr:uid="{DDD92499-75C7-488A-8746-AE362ECC7A34}">
      <formula1>INDIRECT("[RoutineMapDataValidations.xlsm]Description!C340#")</formula1>
    </dataValidation>
    <dataValidation type="list" allowBlank="1" showInputMessage="1" sqref="L348" xr:uid="{3A915C46-1C20-4FD5-A302-A6D7D9F56AD3}">
      <formula1>INDIRECT("[RoutineMapDataValidations.xlsm]Description!C341#")</formula1>
    </dataValidation>
    <dataValidation type="list" allowBlank="1" showInputMessage="1" sqref="L349" xr:uid="{6F1CB9FD-E062-42D9-BC2A-3B53BEDC4D47}">
      <formula1>INDIRECT("[RoutineMapDataValidations.xlsm]Description!C342#")</formula1>
    </dataValidation>
    <dataValidation type="list" allowBlank="1" showInputMessage="1" sqref="L350" xr:uid="{B560000B-7279-4EE4-8FDF-5B177C3FFDB8}">
      <formula1>INDIRECT("[RoutineMapDataValidations.xlsm]Description!C343#")</formula1>
    </dataValidation>
    <dataValidation type="list" allowBlank="1" showInputMessage="1" sqref="L351" xr:uid="{C7162842-E2E0-4F79-B53F-6B595B35EAF0}">
      <formula1>INDIRECT("[RoutineMapDataValidations.xlsm]Description!C344#")</formula1>
    </dataValidation>
    <dataValidation type="list" allowBlank="1" showInputMessage="1" sqref="L352" xr:uid="{6D36C92E-0824-47CD-BC06-BA3114964FF0}">
      <formula1>INDIRECT("[RoutineMapDataValidations.xlsm]Description!C345#")</formula1>
    </dataValidation>
    <dataValidation type="list" allowBlank="1" showInputMessage="1" sqref="L353" xr:uid="{5194B96C-3EC0-4562-91C6-3E3BBA4972F5}">
      <formula1>INDIRECT("[RoutineMapDataValidations.xlsm]Description!C346#")</formula1>
    </dataValidation>
    <dataValidation type="list" allowBlank="1" showInputMessage="1" sqref="L354" xr:uid="{9A3F902D-8069-4799-9217-8A9F1A34B503}">
      <formula1>INDIRECT("[RoutineMapDataValidations.xlsm]Description!C347#")</formula1>
    </dataValidation>
    <dataValidation type="list" allowBlank="1" showInputMessage="1" sqref="L355" xr:uid="{C77519E1-00BC-45C1-8536-885BA3CE08F7}">
      <formula1>INDIRECT("[RoutineMapDataValidations.xlsm]Description!C348#")</formula1>
    </dataValidation>
    <dataValidation type="list" allowBlank="1" showInputMessage="1" sqref="L356" xr:uid="{229B27BD-39E5-4363-9371-2C07EB47F28D}">
      <formula1>INDIRECT("[RoutineMapDataValidations.xlsm]Description!C349#")</formula1>
    </dataValidation>
    <dataValidation type="list" allowBlank="1" showInputMessage="1" sqref="L357" xr:uid="{08AF2D06-96A1-4D64-A22F-C22910CF8060}">
      <formula1>INDIRECT("[RoutineMapDataValidations.xlsm]Description!C350#")</formula1>
    </dataValidation>
    <dataValidation type="list" allowBlank="1" showInputMessage="1" sqref="L358" xr:uid="{32C4FEA9-9985-47C9-B6CB-11C2B70CA2D7}">
      <formula1>INDIRECT("[RoutineMapDataValidations.xlsm]Description!C351#")</formula1>
    </dataValidation>
    <dataValidation type="list" allowBlank="1" showInputMessage="1" sqref="L359" xr:uid="{BE0C46C5-6155-4BA7-8DE1-C1AEABA15905}">
      <formula1>INDIRECT("[RoutineMapDataValidations.xlsm]Description!C352#")</formula1>
    </dataValidation>
    <dataValidation type="list" allowBlank="1" showInputMessage="1" sqref="L360" xr:uid="{58B86DD7-7DBF-4892-8E3D-536F09C06125}">
      <formula1>INDIRECT("[RoutineMapDataValidations.xlsm]Description!C353#")</formula1>
    </dataValidation>
    <dataValidation type="list" allowBlank="1" showInputMessage="1" sqref="L361" xr:uid="{98A264FB-4BE4-4F35-91AC-28EA20471ADC}">
      <formula1>INDIRECT("[RoutineMapDataValidations.xlsm]Description!C354#")</formula1>
    </dataValidation>
    <dataValidation type="list" allowBlank="1" showInputMessage="1" sqref="L362" xr:uid="{F69052BF-644A-4258-A7A7-1555B6593005}">
      <formula1>INDIRECT("[RoutineMapDataValidations.xlsm]Description!C355#")</formula1>
    </dataValidation>
    <dataValidation type="list" allowBlank="1" showInputMessage="1" sqref="L363" xr:uid="{03D073DF-6E5F-468B-91B1-B06ECE3C9420}">
      <formula1>INDIRECT("[RoutineMapDataValidations.xlsm]Description!C356#")</formula1>
    </dataValidation>
    <dataValidation type="list" allowBlank="1" showInputMessage="1" sqref="L364" xr:uid="{2F206889-C3AC-41AB-A38E-18A895D172F2}">
      <formula1>INDIRECT("[RoutineMapDataValidations.xlsm]Description!C357#")</formula1>
    </dataValidation>
    <dataValidation type="list" allowBlank="1" showInputMessage="1" sqref="L365" xr:uid="{7C4B4A62-8D44-497E-9275-B35F4036CE98}">
      <formula1>INDIRECT("[RoutineMapDataValidations.xlsm]Description!C358#")</formula1>
    </dataValidation>
    <dataValidation type="list" allowBlank="1" showInputMessage="1" sqref="L366" xr:uid="{52768F28-FA7D-402C-889B-96082F1D2170}">
      <formula1>INDIRECT("[RoutineMapDataValidations.xlsm]Description!C359#")</formula1>
    </dataValidation>
    <dataValidation type="list" allowBlank="1" showInputMessage="1" sqref="L367" xr:uid="{BCE14440-93FD-4840-A379-A642B0BB86E5}">
      <formula1>INDIRECT("[RoutineMapDataValidations.xlsm]Description!C360#")</formula1>
    </dataValidation>
    <dataValidation type="list" allowBlank="1" showInputMessage="1" sqref="L368" xr:uid="{E8931630-8CB9-4660-981D-5A3F6529B1B3}">
      <formula1>INDIRECT("[RoutineMapDataValidations.xlsm]Description!C361#")</formula1>
    </dataValidation>
    <dataValidation type="list" allowBlank="1" showInputMessage="1" sqref="L369" xr:uid="{D04615DD-AA83-4B60-9E9D-75CD41D92A01}">
      <formula1>INDIRECT("[RoutineMapDataValidations.xlsm]Description!C362#")</formula1>
    </dataValidation>
    <dataValidation type="list" allowBlank="1" showInputMessage="1" sqref="L370" xr:uid="{5E9B7A38-23F0-41B6-BE58-48579B558A7E}">
      <formula1>INDIRECT("[RoutineMapDataValidations.xlsm]Description!C363#")</formula1>
    </dataValidation>
    <dataValidation type="list" allowBlank="1" showInputMessage="1" sqref="L371" xr:uid="{89D9C7AD-D607-4A52-AC16-1D4AB6DFAC2D}">
      <formula1>INDIRECT("[RoutineMapDataValidations.xlsm]Description!C364#")</formula1>
    </dataValidation>
    <dataValidation type="list" allowBlank="1" showInputMessage="1" sqref="L372" xr:uid="{B1FB0EF7-4EDD-4B9E-B9B9-2BC2F7684F95}">
      <formula1>INDIRECT("[RoutineMapDataValidations.xlsm]Description!C365#")</formula1>
    </dataValidation>
    <dataValidation type="list" allowBlank="1" showInputMessage="1" sqref="L373" xr:uid="{E918B418-3D47-48C7-915A-85845F39890B}">
      <formula1>INDIRECT("[RoutineMapDataValidations.xlsm]Description!C366#")</formula1>
    </dataValidation>
    <dataValidation type="list" allowBlank="1" showInputMessage="1" sqref="L374" xr:uid="{A009E660-0A9D-4CE2-A8D2-E2EA38962B6B}">
      <formula1>INDIRECT("[RoutineMapDataValidations.xlsm]Description!C367#")</formula1>
    </dataValidation>
    <dataValidation type="list" allowBlank="1" showInputMessage="1" sqref="L375" xr:uid="{A14FC874-3D6A-43B7-A5FB-FFBF11EA5D16}">
      <formula1>INDIRECT("[RoutineMapDataValidations.xlsm]Description!C368#")</formula1>
    </dataValidation>
    <dataValidation type="list" allowBlank="1" showInputMessage="1" sqref="L376" xr:uid="{3A712B14-8857-422F-8D94-ACCA636887C1}">
      <formula1>INDIRECT("[RoutineMapDataValidations.xlsm]Description!C369#")</formula1>
    </dataValidation>
    <dataValidation type="list" allowBlank="1" showInputMessage="1" sqref="L377" xr:uid="{1CA7CE6C-3740-4C78-83EC-F3C0AEB48F7C}">
      <formula1>INDIRECT("[RoutineMapDataValidations.xlsm]Description!C370#")</formula1>
    </dataValidation>
    <dataValidation type="list" allowBlank="1" showInputMessage="1" sqref="L378" xr:uid="{70EAD532-AD58-46F1-A4A5-DB80EC304B37}">
      <formula1>INDIRECT("[RoutineMapDataValidations.xlsm]Description!C371#")</formula1>
    </dataValidation>
    <dataValidation type="list" allowBlank="1" showInputMessage="1" sqref="L379" xr:uid="{60122638-E6AC-4901-8D91-12245950E560}">
      <formula1>INDIRECT("[RoutineMapDataValidations.xlsm]Description!C372#")</formula1>
    </dataValidation>
    <dataValidation type="list" allowBlank="1" showInputMessage="1" sqref="L380" xr:uid="{DFB76BEB-0B07-4E6E-BBCA-3C83EEE726A2}">
      <formula1>INDIRECT("[RoutineMapDataValidations.xlsm]Description!C373#")</formula1>
    </dataValidation>
    <dataValidation type="list" allowBlank="1" showInputMessage="1" sqref="L381" xr:uid="{4067AD9B-D952-4C97-9EC2-CCC830EA103D}">
      <formula1>INDIRECT("[RoutineMapDataValidations.xlsm]Description!C374#")</formula1>
    </dataValidation>
    <dataValidation type="list" allowBlank="1" showInputMessage="1" sqref="L382" xr:uid="{631D791C-3579-4B72-BB7D-F60B178CBB73}">
      <formula1>INDIRECT("[RoutineMapDataValidations.xlsm]Description!C375#")</formula1>
    </dataValidation>
    <dataValidation type="list" allowBlank="1" showInputMessage="1" sqref="L383" xr:uid="{EC9A8423-F440-4814-A159-616F53A76A2A}">
      <formula1>INDIRECT("[RoutineMapDataValidations.xlsm]Description!C376#")</formula1>
    </dataValidation>
    <dataValidation type="list" allowBlank="1" showInputMessage="1" sqref="L384" xr:uid="{E7634E03-68AB-4860-A8BD-BC2473E608C5}">
      <formula1>INDIRECT("[RoutineMapDataValidations.xlsm]Description!C377#")</formula1>
    </dataValidation>
    <dataValidation type="list" allowBlank="1" showInputMessage="1" sqref="L385" xr:uid="{A68B49F3-01E7-4683-A2C4-63687268DDEF}">
      <formula1>INDIRECT("[RoutineMapDataValidations.xlsm]Description!C378#")</formula1>
    </dataValidation>
    <dataValidation type="list" allowBlank="1" showInputMessage="1" sqref="L386" xr:uid="{2CB2701C-7549-4277-AED1-8B3514D275EA}">
      <formula1>INDIRECT("[RoutineMapDataValidations.xlsm]Description!C379#")</formula1>
    </dataValidation>
    <dataValidation type="list" allowBlank="1" showInputMessage="1" sqref="L387" xr:uid="{A7BF977C-09A0-4317-95D8-BE19EFB8F764}">
      <formula1>INDIRECT("[RoutineMapDataValidations.xlsm]Description!C380#")</formula1>
    </dataValidation>
    <dataValidation type="list" allowBlank="1" showInputMessage="1" sqref="L388" xr:uid="{3ECDA985-C6F7-4934-8B88-543168E64A29}">
      <formula1>INDIRECT("[RoutineMapDataValidations.xlsm]Description!C381#")</formula1>
    </dataValidation>
    <dataValidation type="list" allowBlank="1" showInputMessage="1" sqref="L389" xr:uid="{25C95314-A4F1-4C48-920F-14C4BE3BF42C}">
      <formula1>INDIRECT("[RoutineMapDataValidations.xlsm]Description!C382#")</formula1>
    </dataValidation>
    <dataValidation type="list" allowBlank="1" showInputMessage="1" sqref="L390" xr:uid="{586A53BD-7129-4EA5-8327-00DFA0F11704}">
      <formula1>INDIRECT("[RoutineMapDataValidations.xlsm]Description!C383#")</formula1>
    </dataValidation>
    <dataValidation type="list" allowBlank="1" showInputMessage="1" sqref="L391" xr:uid="{8CA12861-6209-451E-8B0B-72554E7E27AC}">
      <formula1>INDIRECT("[RoutineMapDataValidations.xlsm]Description!C384#")</formula1>
    </dataValidation>
    <dataValidation type="list" allowBlank="1" showInputMessage="1" sqref="L392" xr:uid="{987F4EFE-3E28-4839-BB64-373ABEEED66D}">
      <formula1>INDIRECT("[RoutineMapDataValidations.xlsm]Description!C385#")</formula1>
    </dataValidation>
    <dataValidation type="list" allowBlank="1" showInputMessage="1" sqref="L393" xr:uid="{581C6A2B-7182-43D7-9938-820ACF9B3AFB}">
      <formula1>INDIRECT("[RoutineMapDataValidations.xlsm]Description!C386#")</formula1>
    </dataValidation>
    <dataValidation type="list" allowBlank="1" showInputMessage="1" sqref="L394" xr:uid="{0F30435B-A215-4018-A08C-42BAF71EDED0}">
      <formula1>INDIRECT("[RoutineMapDataValidations.xlsm]Description!C387#")</formula1>
    </dataValidation>
    <dataValidation type="list" allowBlank="1" showInputMessage="1" sqref="L395" xr:uid="{204540D9-CC98-4146-819E-60D35824389E}">
      <formula1>INDIRECT("[RoutineMapDataValidations.xlsm]Description!C388#")</formula1>
    </dataValidation>
    <dataValidation type="list" allowBlank="1" showInputMessage="1" sqref="L396" xr:uid="{EB761A7E-854F-4CEB-A387-82F618F212E8}">
      <formula1>INDIRECT("[RoutineMapDataValidations.xlsm]Description!C389#")</formula1>
    </dataValidation>
    <dataValidation type="list" allowBlank="1" showInputMessage="1" sqref="L397" xr:uid="{C872A526-B306-42F2-A274-6032800B84B2}">
      <formula1>INDIRECT("[RoutineMapDataValidations.xlsm]Description!C390#")</formula1>
    </dataValidation>
    <dataValidation type="list" allowBlank="1" showInputMessage="1" sqref="L398" xr:uid="{B68FB12C-1FD4-4C27-9399-C45D3355ADB7}">
      <formula1>INDIRECT("[RoutineMapDataValidations.xlsm]Description!C391#")</formula1>
    </dataValidation>
    <dataValidation type="list" allowBlank="1" showInputMessage="1" sqref="L399" xr:uid="{E8DB1020-B80C-46CF-851D-A97FDD4D527A}">
      <formula1>INDIRECT("[RoutineMapDataValidations.xlsm]Description!C392#")</formula1>
    </dataValidation>
    <dataValidation type="list" allowBlank="1" showInputMessage="1" sqref="L400" xr:uid="{6BB78C9B-A3C1-4803-AC9C-E7924430259F}">
      <formula1>INDIRECT("[RoutineMapDataValidations.xlsm]Description!C393#")</formula1>
    </dataValidation>
    <dataValidation type="list" allowBlank="1" showInputMessage="1" sqref="L401" xr:uid="{C10A7834-DAA0-4243-96E1-1230D28FD22D}">
      <formula1>INDIRECT("[RoutineMapDataValidations.xlsm]Description!C394#")</formula1>
    </dataValidation>
    <dataValidation type="list" allowBlank="1" showInputMessage="1" sqref="L402" xr:uid="{6D817377-5238-4B7A-927E-5139DC99B065}">
      <formula1>INDIRECT("[RoutineMapDataValidations.xlsm]Description!C395#")</formula1>
    </dataValidation>
    <dataValidation type="list" allowBlank="1" showInputMessage="1" sqref="L403" xr:uid="{FB895FAF-65C6-4A28-8F22-410DC4BCFAE2}">
      <formula1>INDIRECT("[RoutineMapDataValidations.xlsm]Description!C396#")</formula1>
    </dataValidation>
    <dataValidation type="list" allowBlank="1" showInputMessage="1" sqref="L404" xr:uid="{8AA489FF-B1EF-49C5-965E-50BB6DCFC019}">
      <formula1>INDIRECT("[RoutineMapDataValidations.xlsm]Description!C397#")</formula1>
    </dataValidation>
    <dataValidation type="list" allowBlank="1" showInputMessage="1" sqref="L405" xr:uid="{BC02BDFB-052D-41F2-9C68-F6D16A53B148}">
      <formula1>INDIRECT("[RoutineMapDataValidations.xlsm]Description!C398#")</formula1>
    </dataValidation>
    <dataValidation type="list" allowBlank="1" showInputMessage="1" sqref="L406" xr:uid="{322873E5-212B-4584-BDA7-0467FD5C2ADA}">
      <formula1>INDIRECT("[RoutineMapDataValidations.xlsm]Description!C399#")</formula1>
    </dataValidation>
    <dataValidation type="list" allowBlank="1" showInputMessage="1" sqref="L407" xr:uid="{E06F17F9-1A92-4B8B-8C0A-FAB246DDD299}">
      <formula1>INDIRECT("[RoutineMapDataValidations.xlsm]Description!C400#")</formula1>
    </dataValidation>
    <dataValidation type="list" allowBlank="1" showInputMessage="1" sqref="M9" xr:uid="{C2FEBCA4-B05B-46BE-BB36-2FBDC37CB058}">
      <formula1>INDIRECT("[RoutineMapDataValidations.xlsm]StandardComments!C2#")</formula1>
    </dataValidation>
    <dataValidation type="list" allowBlank="1" showInputMessage="1" sqref="M10" xr:uid="{9E45B47D-8466-4B58-9281-F6F75ADAA4DE}">
      <formula1>INDIRECT("[RoutineMapDataValidations.xlsm]StandardComments!C3#")</formula1>
    </dataValidation>
    <dataValidation type="list" allowBlank="1" showInputMessage="1" sqref="M11" xr:uid="{0093D452-76CB-4AB1-8319-8A798853E8E8}">
      <formula1>INDIRECT("[RoutineMapDataValidations.xlsm]StandardComments!C4#")</formula1>
    </dataValidation>
    <dataValidation type="list" allowBlank="1" showInputMessage="1" sqref="M12" xr:uid="{AE0BAD00-5795-489F-870E-5BE261955593}">
      <formula1>INDIRECT("[RoutineMapDataValidations.xlsm]StandardComments!C5#")</formula1>
    </dataValidation>
    <dataValidation type="list" allowBlank="1" showInputMessage="1" sqref="M13" xr:uid="{40500C1F-7F36-425B-9EBE-BB9F3B188CC3}">
      <formula1>INDIRECT("[RoutineMapDataValidations.xlsm]StandardComments!C6#")</formula1>
    </dataValidation>
    <dataValidation type="list" allowBlank="1" showInputMessage="1" sqref="M14" xr:uid="{80BF2E5A-1FD6-4042-AA7B-FCC8A9303BB8}">
      <formula1>INDIRECT("[RoutineMapDataValidations.xlsm]StandardComments!C7#")</formula1>
    </dataValidation>
    <dataValidation type="list" allowBlank="1" showInputMessage="1" sqref="M15" xr:uid="{48FD39FB-8324-45D0-A95C-826FFAED3565}">
      <formula1>INDIRECT("[RoutineMapDataValidations.xlsm]StandardComments!C8#")</formula1>
    </dataValidation>
    <dataValidation type="list" allowBlank="1" showInputMessage="1" sqref="M16" xr:uid="{DFB6CA46-B3DE-4CC5-806E-4AC03AC4E5D1}">
      <formula1>INDIRECT("[RoutineMapDataValidations.xlsm]StandardComments!C9#")</formula1>
    </dataValidation>
    <dataValidation type="list" allowBlank="1" showInputMessage="1" sqref="M17" xr:uid="{9DC7D953-2926-485D-AF05-D962F899FF5D}">
      <formula1>INDIRECT("[RoutineMapDataValidations.xlsm]StandardComments!C10#")</formula1>
    </dataValidation>
    <dataValidation type="list" allowBlank="1" showInputMessage="1" sqref="M18" xr:uid="{3B2974E2-C0E7-4F91-84EF-AD65003A85DA}">
      <formula1>INDIRECT("[RoutineMapDataValidations.xlsm]StandardComments!C11#")</formula1>
    </dataValidation>
    <dataValidation type="list" allowBlank="1" showInputMessage="1" sqref="M19" xr:uid="{6C591D3D-629A-485F-8EFF-4967E174BD25}">
      <formula1>INDIRECT("[RoutineMapDataValidations.xlsm]StandardComments!C12#")</formula1>
    </dataValidation>
    <dataValidation type="list" allowBlank="1" showInputMessage="1" sqref="M20" xr:uid="{CA897E35-52DC-42B3-AD68-78C2869D0466}">
      <formula1>INDIRECT("[RoutineMapDataValidations.xlsm]StandardComments!C13#")</formula1>
    </dataValidation>
    <dataValidation type="list" allowBlank="1" showInputMessage="1" sqref="M21" xr:uid="{1AD8380A-5A95-4F42-823E-94E906AE0157}">
      <formula1>INDIRECT("[RoutineMapDataValidations.xlsm]StandardComments!C14#")</formula1>
    </dataValidation>
    <dataValidation type="list" allowBlank="1" showInputMessage="1" sqref="M22" xr:uid="{F5096B0C-40DB-4659-948B-83885380C979}">
      <formula1>INDIRECT("[RoutineMapDataValidations.xlsm]StandardComments!C15#")</formula1>
    </dataValidation>
    <dataValidation type="list" allowBlank="1" showInputMessage="1" sqref="M23" xr:uid="{AFD6F44E-6592-4F72-9E49-6DB73AFBABE6}">
      <formula1>INDIRECT("[RoutineMapDataValidations.xlsm]StandardComments!C16#")</formula1>
    </dataValidation>
    <dataValidation type="list" allowBlank="1" showInputMessage="1" sqref="M24" xr:uid="{A4B8EC36-881B-4133-9908-0DB94978B886}">
      <formula1>INDIRECT("[RoutineMapDataValidations.xlsm]StandardComments!C17#")</formula1>
    </dataValidation>
    <dataValidation type="list" allowBlank="1" showInputMessage="1" sqref="M25" xr:uid="{6A705552-B0E0-4178-9658-EFBF7F97F236}">
      <formula1>INDIRECT("[RoutineMapDataValidations.xlsm]StandardComments!C18#")</formula1>
    </dataValidation>
    <dataValidation type="list" allowBlank="1" showInputMessage="1" sqref="M26" xr:uid="{50C49B2A-03BF-4ADC-95D3-1271C20F0171}">
      <formula1>INDIRECT("[RoutineMapDataValidations.xlsm]StandardComments!C19#")</formula1>
    </dataValidation>
    <dataValidation type="list" allowBlank="1" showInputMessage="1" sqref="M27" xr:uid="{2147A1F3-D19C-41E1-94E9-9CCA29FDC3E8}">
      <formula1>INDIRECT("[RoutineMapDataValidations.xlsm]StandardComments!C20#")</formula1>
    </dataValidation>
    <dataValidation type="list" allowBlank="1" showInputMessage="1" sqref="M28" xr:uid="{E70EF4B5-C2DA-497B-92B8-904DC23CBE31}">
      <formula1>INDIRECT("[RoutineMapDataValidations.xlsm]StandardComments!C21#")</formula1>
    </dataValidation>
    <dataValidation type="list" allowBlank="1" showInputMessage="1" sqref="M29" xr:uid="{2FACC0F1-C3EB-4399-90E1-48225AD0E090}">
      <formula1>INDIRECT("[RoutineMapDataValidations.xlsm]StandardComments!C22#")</formula1>
    </dataValidation>
    <dataValidation type="list" allowBlank="1" showInputMessage="1" sqref="M30" xr:uid="{69D9C676-81E7-40D7-BDE6-B148772740C3}">
      <formula1>INDIRECT("[RoutineMapDataValidations.xlsm]StandardComments!C23#")</formula1>
    </dataValidation>
    <dataValidation type="list" allowBlank="1" showInputMessage="1" sqref="M31" xr:uid="{85612680-99DA-4949-BCD9-FF57B165D3A0}">
      <formula1>INDIRECT("[RoutineMapDataValidations.xlsm]StandardComments!C24#")</formula1>
    </dataValidation>
    <dataValidation type="list" allowBlank="1" showInputMessage="1" sqref="M32" xr:uid="{1A75D15C-8E8D-44F4-BA7A-39DC57DC9336}">
      <formula1>INDIRECT("[RoutineMapDataValidations.xlsm]StandardComments!C25#")</formula1>
    </dataValidation>
    <dataValidation type="list" allowBlank="1" showInputMessage="1" sqref="M33" xr:uid="{7F92D0BB-500A-42AC-B4DF-BC4E47E874AB}">
      <formula1>INDIRECT("[RoutineMapDataValidations.xlsm]StandardComments!C26#")</formula1>
    </dataValidation>
    <dataValidation type="list" allowBlank="1" showInputMessage="1" sqref="M34" xr:uid="{4A4B7B5A-454F-44ED-8863-D67F2F30A9C1}">
      <formula1>INDIRECT("[RoutineMapDataValidations.xlsm]StandardComments!C27#")</formula1>
    </dataValidation>
    <dataValidation type="list" allowBlank="1" showInputMessage="1" sqref="M35" xr:uid="{529BA5B6-037D-4E3F-8165-1F78D5AF8454}">
      <formula1>INDIRECT("[RoutineMapDataValidations.xlsm]StandardComments!C28#")</formula1>
    </dataValidation>
    <dataValidation type="list" allowBlank="1" showInputMessage="1" sqref="M36" xr:uid="{2CA2AF95-8865-4015-8A97-6CEDBF8E87CD}">
      <formula1>INDIRECT("[RoutineMapDataValidations.xlsm]StandardComments!C29#")</formula1>
    </dataValidation>
    <dataValidation type="list" allowBlank="1" showInputMessage="1" sqref="M37" xr:uid="{AA869737-DEAF-472B-93F6-9122B8E6F986}">
      <formula1>INDIRECT("[RoutineMapDataValidations.xlsm]StandardComments!C30#")</formula1>
    </dataValidation>
    <dataValidation type="list" allowBlank="1" showInputMessage="1" sqref="M38" xr:uid="{3BB0D1D3-376A-40E6-8FF1-E17BDC29EC2C}">
      <formula1>INDIRECT("[RoutineMapDataValidations.xlsm]StandardComments!C31#")</formula1>
    </dataValidation>
    <dataValidation type="list" allowBlank="1" showInputMessage="1" sqref="M39" xr:uid="{C0D5477E-BA17-4E05-9537-0AFE60511C0E}">
      <formula1>INDIRECT("[RoutineMapDataValidations.xlsm]StandardComments!C32#")</formula1>
    </dataValidation>
    <dataValidation type="list" allowBlank="1" showInputMessage="1" sqref="M40" xr:uid="{932B13A9-0FB8-4CA1-9C7E-31E3FCA0E358}">
      <formula1>INDIRECT("[RoutineMapDataValidations.xlsm]StandardComments!C33#")</formula1>
    </dataValidation>
    <dataValidation type="list" allowBlank="1" showInputMessage="1" sqref="M41" xr:uid="{0F8DDBAA-A542-4C18-800E-16250306FEDF}">
      <formula1>INDIRECT("[RoutineMapDataValidations.xlsm]StandardComments!C34#")</formula1>
    </dataValidation>
    <dataValidation type="list" allowBlank="1" showInputMessage="1" sqref="M42" xr:uid="{694893AD-B311-41DA-9F0A-3A9F7291E0F1}">
      <formula1>INDIRECT("[RoutineMapDataValidations.xlsm]StandardComments!C35#")</formula1>
    </dataValidation>
    <dataValidation type="list" allowBlank="1" showInputMessage="1" sqref="M43" xr:uid="{561952A0-5EAD-4DB7-8D5A-CD793E6E7015}">
      <formula1>INDIRECT("[RoutineMapDataValidations.xlsm]StandardComments!C36#")</formula1>
    </dataValidation>
    <dataValidation type="list" allowBlank="1" showInputMessage="1" sqref="M44" xr:uid="{F6470253-10CC-4991-9563-65C550168AA6}">
      <formula1>INDIRECT("[RoutineMapDataValidations.xlsm]StandardComments!C37#")</formula1>
    </dataValidation>
    <dataValidation type="list" allowBlank="1" showInputMessage="1" sqref="M45" xr:uid="{B7349590-9163-4C9B-A158-393985060D76}">
      <formula1>INDIRECT("[RoutineMapDataValidations.xlsm]StandardComments!C38#")</formula1>
    </dataValidation>
    <dataValidation type="list" allowBlank="1" showInputMessage="1" sqref="M46" xr:uid="{DC3A07E5-6158-4640-9F96-3A399777F9E4}">
      <formula1>INDIRECT("[RoutineMapDataValidations.xlsm]StandardComments!C39#")</formula1>
    </dataValidation>
    <dataValidation type="list" allowBlank="1" showInputMessage="1" sqref="M47" xr:uid="{426E8009-6D1C-40E6-B49E-33DDFD302D9F}">
      <formula1>INDIRECT("[RoutineMapDataValidations.xlsm]StandardComments!C40#")</formula1>
    </dataValidation>
    <dataValidation type="list" allowBlank="1" showInputMessage="1" sqref="M48" xr:uid="{B4010149-8574-4542-80B8-351DB800D0B3}">
      <formula1>INDIRECT("[RoutineMapDataValidations.xlsm]StandardComments!C41#")</formula1>
    </dataValidation>
    <dataValidation type="list" allowBlank="1" showInputMessage="1" sqref="M49" xr:uid="{72316688-3BCA-4FA7-B252-99E1757A88D7}">
      <formula1>INDIRECT("[RoutineMapDataValidations.xlsm]StandardComments!C42#")</formula1>
    </dataValidation>
    <dataValidation type="list" allowBlank="1" showInputMessage="1" sqref="M50" xr:uid="{CEE17B33-4A7A-40E4-8F80-20861D0657BB}">
      <formula1>INDIRECT("[RoutineMapDataValidations.xlsm]StandardComments!C43#")</formula1>
    </dataValidation>
    <dataValidation type="list" allowBlank="1" showInputMessage="1" sqref="M51" xr:uid="{3C9A2264-7BEC-4B1A-B135-0CD2A19D4DA3}">
      <formula1>INDIRECT("[RoutineMapDataValidations.xlsm]StandardComments!C44#")</formula1>
    </dataValidation>
    <dataValidation type="list" allowBlank="1" showInputMessage="1" sqref="M52" xr:uid="{5271DCE1-18F5-4639-8F4E-02AA404C26DE}">
      <formula1>INDIRECT("[RoutineMapDataValidations.xlsm]StandardComments!C45#")</formula1>
    </dataValidation>
    <dataValidation type="list" allowBlank="1" showInputMessage="1" sqref="M53" xr:uid="{76395834-5C81-4E8B-A086-F1F0E467E7B9}">
      <formula1>INDIRECT("[RoutineMapDataValidations.xlsm]StandardComments!C46#")</formula1>
    </dataValidation>
    <dataValidation type="list" allowBlank="1" showInputMessage="1" sqref="M54" xr:uid="{3504CBAF-99C1-453A-A6F1-B85D2F492197}">
      <formula1>INDIRECT("[RoutineMapDataValidations.xlsm]StandardComments!C47#")</formula1>
    </dataValidation>
    <dataValidation type="list" allowBlank="1" showInputMessage="1" sqref="M55" xr:uid="{3EAEA249-F401-41FA-8132-7980CD13AB74}">
      <formula1>INDIRECT("[RoutineMapDataValidations.xlsm]StandardComments!C48#")</formula1>
    </dataValidation>
    <dataValidation type="list" allowBlank="1" showInputMessage="1" sqref="M56" xr:uid="{731E6592-EC05-4D8D-AFCE-6FFC70F601E4}">
      <formula1>INDIRECT("[RoutineMapDataValidations.xlsm]StandardComments!C49#")</formula1>
    </dataValidation>
    <dataValidation type="list" allowBlank="1" showInputMessage="1" sqref="M57" xr:uid="{821A514A-5EDD-4084-8B6C-21120F06F403}">
      <formula1>INDIRECT("[RoutineMapDataValidations.xlsm]StandardComments!C50#")</formula1>
    </dataValidation>
    <dataValidation type="list" allowBlank="1" showInputMessage="1" sqref="M58" xr:uid="{2881FB77-2104-4A8E-AC69-3865A0CB0841}">
      <formula1>INDIRECT("[RoutineMapDataValidations.xlsm]StandardComments!C51#")</formula1>
    </dataValidation>
    <dataValidation type="list" allowBlank="1" showInputMessage="1" sqref="M59" xr:uid="{85539046-620E-4BBD-9603-64B166C6D01C}">
      <formula1>INDIRECT("[RoutineMapDataValidations.xlsm]StandardComments!C52#")</formula1>
    </dataValidation>
    <dataValidation type="list" allowBlank="1" showInputMessage="1" sqref="M60" xr:uid="{0AEB9575-8842-4519-ADBB-48CF93BCC2B2}">
      <formula1>INDIRECT("[RoutineMapDataValidations.xlsm]StandardComments!C53#")</formula1>
    </dataValidation>
    <dataValidation type="list" allowBlank="1" showInputMessage="1" sqref="M61" xr:uid="{2051E823-0F13-4D9F-8EF2-84F8289FAA99}">
      <formula1>INDIRECT("[RoutineMapDataValidations.xlsm]StandardComments!C54#")</formula1>
    </dataValidation>
    <dataValidation type="list" allowBlank="1" showInputMessage="1" sqref="M62" xr:uid="{5E417876-C5AB-4AFD-A271-36F744BC928C}">
      <formula1>INDIRECT("[RoutineMapDataValidations.xlsm]StandardComments!C55#")</formula1>
    </dataValidation>
    <dataValidation type="list" allowBlank="1" showInputMessage="1" sqref="M63" xr:uid="{6443E2F2-114C-49BE-922B-74D52D53B6FF}">
      <formula1>INDIRECT("[RoutineMapDataValidations.xlsm]StandardComments!C56#")</formula1>
    </dataValidation>
    <dataValidation type="list" allowBlank="1" showInputMessage="1" sqref="M64" xr:uid="{C6A898AB-3E8B-4F7B-B4A7-90A28636FB0B}">
      <formula1>INDIRECT("[RoutineMapDataValidations.xlsm]StandardComments!C57#")</formula1>
    </dataValidation>
    <dataValidation type="list" allowBlank="1" showInputMessage="1" sqref="M65" xr:uid="{C4452BF8-CDE6-4189-BD3E-B51A0F47F5F6}">
      <formula1>INDIRECT("[RoutineMapDataValidations.xlsm]StandardComments!C58#")</formula1>
    </dataValidation>
    <dataValidation type="list" allowBlank="1" showInputMessage="1" sqref="M66" xr:uid="{165C2186-6124-4504-BA55-D23DA614E2E9}">
      <formula1>INDIRECT("[RoutineMapDataValidations.xlsm]StandardComments!C59#")</formula1>
    </dataValidation>
    <dataValidation type="list" allowBlank="1" showInputMessage="1" sqref="M67" xr:uid="{0B1AE978-5389-490D-A65D-5A58061B5076}">
      <formula1>INDIRECT("[RoutineMapDataValidations.xlsm]StandardComments!C60#")</formula1>
    </dataValidation>
    <dataValidation type="list" allowBlank="1" showInputMessage="1" sqref="M68" xr:uid="{9767F1A4-CD3A-4918-8127-1F049FB04272}">
      <formula1>INDIRECT("[RoutineMapDataValidations.xlsm]StandardComments!C61#")</formula1>
    </dataValidation>
    <dataValidation type="list" allowBlank="1" showInputMessage="1" sqref="M69" xr:uid="{87FD164A-D0E0-4820-A3ED-B7E7C173DA3F}">
      <formula1>INDIRECT("[RoutineMapDataValidations.xlsm]StandardComments!C62#")</formula1>
    </dataValidation>
    <dataValidation type="list" allowBlank="1" showInputMessage="1" sqref="M70" xr:uid="{1EFA820F-2AED-4284-8662-B5B0913D1C1B}">
      <formula1>INDIRECT("[RoutineMapDataValidations.xlsm]StandardComments!C63#")</formula1>
    </dataValidation>
    <dataValidation type="list" allowBlank="1" showInputMessage="1" sqref="M71" xr:uid="{C148D251-51F1-44DC-91CE-67E04DA3C38B}">
      <formula1>INDIRECT("[RoutineMapDataValidations.xlsm]StandardComments!C64#")</formula1>
    </dataValidation>
    <dataValidation type="list" allowBlank="1" showInputMessage="1" sqref="M72" xr:uid="{B00005DA-C126-48B1-B788-56742FA9CE97}">
      <formula1>INDIRECT("[RoutineMapDataValidations.xlsm]StandardComments!C65#")</formula1>
    </dataValidation>
    <dataValidation type="list" allowBlank="1" showInputMessage="1" sqref="M73" xr:uid="{E73B933D-9232-45D8-91DF-7A12AA0593EE}">
      <formula1>INDIRECT("[RoutineMapDataValidations.xlsm]StandardComments!C66#")</formula1>
    </dataValidation>
    <dataValidation type="list" allowBlank="1" showInputMessage="1" sqref="M74" xr:uid="{C79A5121-6DF6-409C-8BB5-98FF620CA1DE}">
      <formula1>INDIRECT("[RoutineMapDataValidations.xlsm]StandardComments!C67#")</formula1>
    </dataValidation>
    <dataValidation type="list" allowBlank="1" showInputMessage="1" sqref="M75" xr:uid="{4778C51B-D47C-4DED-BD83-31F3EDEF7598}">
      <formula1>INDIRECT("[RoutineMapDataValidations.xlsm]StandardComments!C68#")</formula1>
    </dataValidation>
    <dataValidation type="list" allowBlank="1" showInputMessage="1" sqref="M76" xr:uid="{F2186F44-EE33-4708-A5D6-6FE840A45665}">
      <formula1>INDIRECT("[RoutineMapDataValidations.xlsm]StandardComments!C69#")</formula1>
    </dataValidation>
    <dataValidation type="list" allowBlank="1" showInputMessage="1" sqref="M77" xr:uid="{B871802B-13C8-468C-89DF-EB05EB1CDF96}">
      <formula1>INDIRECT("[RoutineMapDataValidations.xlsm]StandardComments!C70#")</formula1>
    </dataValidation>
    <dataValidation type="list" allowBlank="1" showInputMessage="1" sqref="M78" xr:uid="{A8AE752E-1FA1-49AA-8B00-3B312C73B3A7}">
      <formula1>INDIRECT("[RoutineMapDataValidations.xlsm]StandardComments!C71#")</formula1>
    </dataValidation>
    <dataValidation type="list" allowBlank="1" showInputMessage="1" sqref="M79" xr:uid="{4FBC226A-4723-44DC-9249-7B3BB556F29C}">
      <formula1>INDIRECT("[RoutineMapDataValidations.xlsm]StandardComments!C72#")</formula1>
    </dataValidation>
    <dataValidation type="list" allowBlank="1" showInputMessage="1" sqref="M80" xr:uid="{1C34F0B9-1693-4547-96BC-637049D6DCDB}">
      <formula1>INDIRECT("[RoutineMapDataValidations.xlsm]StandardComments!C73#")</formula1>
    </dataValidation>
    <dataValidation type="list" allowBlank="1" showInputMessage="1" sqref="M81" xr:uid="{9B5CFBC4-5892-434E-9798-6200690E82B1}">
      <formula1>INDIRECT("[RoutineMapDataValidations.xlsm]StandardComments!C74#")</formula1>
    </dataValidation>
    <dataValidation type="list" allowBlank="1" showInputMessage="1" sqref="M82" xr:uid="{22F7C798-9DF9-406D-9FD4-C07784B46C31}">
      <formula1>INDIRECT("[RoutineMapDataValidations.xlsm]StandardComments!C75#")</formula1>
    </dataValidation>
    <dataValidation type="list" allowBlank="1" showInputMessage="1" sqref="M83" xr:uid="{16BD12F2-CC6C-4AF3-A602-732C07CCF11F}">
      <formula1>INDIRECT("[RoutineMapDataValidations.xlsm]StandardComments!C76#")</formula1>
    </dataValidation>
    <dataValidation type="list" allowBlank="1" showInputMessage="1" sqref="M84" xr:uid="{5C0DA5FF-BEF1-4694-B937-3075FFCB0820}">
      <formula1>INDIRECT("[RoutineMapDataValidations.xlsm]StandardComments!C77#")</formula1>
    </dataValidation>
    <dataValidation type="list" allowBlank="1" showInputMessage="1" sqref="M85" xr:uid="{CFD10D78-004D-4CFD-99EF-4F06C6DE7D37}">
      <formula1>INDIRECT("[RoutineMapDataValidations.xlsm]StandardComments!C78#")</formula1>
    </dataValidation>
    <dataValidation type="list" allowBlank="1" showInputMessage="1" sqref="M86" xr:uid="{F6E91DE7-4A6A-4B58-BBE9-F5792837A2BC}">
      <formula1>INDIRECT("[RoutineMapDataValidations.xlsm]StandardComments!C79#")</formula1>
    </dataValidation>
    <dataValidation type="list" allowBlank="1" showInputMessage="1" sqref="M87" xr:uid="{42DC3A6F-6F3D-4E79-A724-ACC379DE8A12}">
      <formula1>INDIRECT("[RoutineMapDataValidations.xlsm]StandardComments!C80#")</formula1>
    </dataValidation>
    <dataValidation type="list" allowBlank="1" showInputMessage="1" sqref="M88" xr:uid="{8345A3B6-C05B-428E-8827-025929840A70}">
      <formula1>INDIRECT("[RoutineMapDataValidations.xlsm]StandardComments!C81#")</formula1>
    </dataValidation>
    <dataValidation type="list" allowBlank="1" showInputMessage="1" sqref="M89" xr:uid="{E24DE2DF-BE46-404E-BE2E-94B5FC4E5123}">
      <formula1>INDIRECT("[RoutineMapDataValidations.xlsm]StandardComments!C82#")</formula1>
    </dataValidation>
    <dataValidation type="list" allowBlank="1" showInputMessage="1" sqref="M90" xr:uid="{BCBD219B-82B6-449F-A8FD-878A6833923D}">
      <formula1>INDIRECT("[RoutineMapDataValidations.xlsm]StandardComments!C83#")</formula1>
    </dataValidation>
    <dataValidation type="list" allowBlank="1" showInputMessage="1" sqref="M91" xr:uid="{05776075-DC1C-4117-95D6-548AB97EA920}">
      <formula1>INDIRECT("[RoutineMapDataValidations.xlsm]StandardComments!C84#")</formula1>
    </dataValidation>
    <dataValidation type="list" allowBlank="1" showInputMessage="1" sqref="M92" xr:uid="{CA754E96-888F-40B8-B4AD-5C741B2ECE80}">
      <formula1>INDIRECT("[RoutineMapDataValidations.xlsm]StandardComments!C85#")</formula1>
    </dataValidation>
    <dataValidation type="list" allowBlank="1" showInputMessage="1" sqref="M93" xr:uid="{8DF12458-1DC5-46D9-A772-46BA508B9026}">
      <formula1>INDIRECT("[RoutineMapDataValidations.xlsm]StandardComments!C86#")</formula1>
    </dataValidation>
    <dataValidation type="list" allowBlank="1" showInputMessage="1" sqref="M94" xr:uid="{A5A716CA-96CA-4FE0-ADBB-2EC011C3337B}">
      <formula1>INDIRECT("[RoutineMapDataValidations.xlsm]StandardComments!C87#")</formula1>
    </dataValidation>
    <dataValidation type="list" allowBlank="1" showInputMessage="1" sqref="M95" xr:uid="{3C22AB10-F882-407D-B57E-8D44C01C4D7C}">
      <formula1>INDIRECT("[RoutineMapDataValidations.xlsm]StandardComments!C88#")</formula1>
    </dataValidation>
    <dataValidation type="list" allowBlank="1" showInputMessage="1" sqref="M96" xr:uid="{A9FE1F44-3581-45D2-94CA-2454D4202A2D}">
      <formula1>INDIRECT("[RoutineMapDataValidations.xlsm]StandardComments!C89#")</formula1>
    </dataValidation>
    <dataValidation type="list" allowBlank="1" showInputMessage="1" sqref="M97" xr:uid="{B817232F-A370-4378-B6DB-86F0DB40AD9A}">
      <formula1>INDIRECT("[RoutineMapDataValidations.xlsm]StandardComments!C90#")</formula1>
    </dataValidation>
    <dataValidation type="list" allowBlank="1" showInputMessage="1" sqref="M98" xr:uid="{08613EEF-6B6A-43E6-96EA-98868DA032FC}">
      <formula1>INDIRECT("[RoutineMapDataValidations.xlsm]StandardComments!C91#")</formula1>
    </dataValidation>
    <dataValidation type="list" allowBlank="1" showInputMessage="1" sqref="M99" xr:uid="{1EF4E8B2-A6B0-4400-B5D7-8C8867B03CB0}">
      <formula1>INDIRECT("[RoutineMapDataValidations.xlsm]StandardComments!C92#")</formula1>
    </dataValidation>
    <dataValidation type="list" allowBlank="1" showInputMessage="1" sqref="M100" xr:uid="{66E529A4-F29A-46A4-9EAA-F405D49E8EBE}">
      <formula1>INDIRECT("[RoutineMapDataValidations.xlsm]StandardComments!C93#")</formula1>
    </dataValidation>
    <dataValidation type="list" allowBlank="1" showInputMessage="1" sqref="M101" xr:uid="{59FD3C9E-33BC-4085-9610-7377BBDA8771}">
      <formula1>INDIRECT("[RoutineMapDataValidations.xlsm]StandardComments!C94#")</formula1>
    </dataValidation>
    <dataValidation type="list" allowBlank="1" showInputMessage="1" sqref="M102" xr:uid="{F858FD93-4244-4016-AC03-9684E2759442}">
      <formula1>INDIRECT("[RoutineMapDataValidations.xlsm]StandardComments!C95#")</formula1>
    </dataValidation>
    <dataValidation type="list" allowBlank="1" showInputMessage="1" sqref="M103" xr:uid="{F62508C9-4B9B-4498-A76C-77D49CFC600B}">
      <formula1>INDIRECT("[RoutineMapDataValidations.xlsm]StandardComments!C96#")</formula1>
    </dataValidation>
    <dataValidation type="list" allowBlank="1" showInputMessage="1" sqref="M104" xr:uid="{6E826A5D-8EBE-4308-B9B6-CA7F659244FC}">
      <formula1>INDIRECT("[RoutineMapDataValidations.xlsm]StandardComments!C97#")</formula1>
    </dataValidation>
    <dataValidation type="list" allowBlank="1" showInputMessage="1" sqref="M105" xr:uid="{9F116459-69E9-4B88-98CB-75332E6104D0}">
      <formula1>INDIRECT("[RoutineMapDataValidations.xlsm]StandardComments!C98#")</formula1>
    </dataValidation>
    <dataValidation type="list" allowBlank="1" showInputMessage="1" sqref="M106" xr:uid="{845CE8D9-C2A5-4EF0-A861-BEBB26D90465}">
      <formula1>INDIRECT("[RoutineMapDataValidations.xlsm]StandardComments!C99#")</formula1>
    </dataValidation>
    <dataValidation type="list" allowBlank="1" showInputMessage="1" sqref="M107" xr:uid="{7AF7FF78-04AE-4C81-85F2-5865511F90CD}">
      <formula1>INDIRECT("[RoutineMapDataValidations.xlsm]StandardComments!C100#")</formula1>
    </dataValidation>
    <dataValidation type="list" allowBlank="1" showInputMessage="1" sqref="M108" xr:uid="{A7B67684-5557-4FF2-B7BA-3941899C664C}">
      <formula1>INDIRECT("[RoutineMapDataValidations.xlsm]StandardComments!C101#")</formula1>
    </dataValidation>
    <dataValidation type="list" allowBlank="1" showInputMessage="1" sqref="M109" xr:uid="{B1A9D050-12C9-480A-AE4E-0C4B6FA8CE20}">
      <formula1>INDIRECT("[RoutineMapDataValidations.xlsm]StandardComments!C102#")</formula1>
    </dataValidation>
    <dataValidation type="list" allowBlank="1" showInputMessage="1" sqref="M110" xr:uid="{95A237C7-1FF5-4D78-83E7-DA0D50B18D19}">
      <formula1>INDIRECT("[RoutineMapDataValidations.xlsm]StandardComments!C103#")</formula1>
    </dataValidation>
    <dataValidation type="list" allowBlank="1" showInputMessage="1" sqref="M111" xr:uid="{546B7275-DDD6-4BB2-AF46-3B171AEE143F}">
      <formula1>INDIRECT("[RoutineMapDataValidations.xlsm]StandardComments!C104#")</formula1>
    </dataValidation>
    <dataValidation type="list" allowBlank="1" showInputMessage="1" sqref="M112" xr:uid="{1202E0EF-C570-449E-A3C6-BA6F8BADEABF}">
      <formula1>INDIRECT("[RoutineMapDataValidations.xlsm]StandardComments!C105#")</formula1>
    </dataValidation>
    <dataValidation type="list" allowBlank="1" showInputMessage="1" sqref="M113" xr:uid="{88B2CE75-2B57-4CCD-8DDD-B763E8D40CB2}">
      <formula1>INDIRECT("[RoutineMapDataValidations.xlsm]StandardComments!C106#")</formula1>
    </dataValidation>
    <dataValidation type="list" allowBlank="1" showInputMessage="1" sqref="M114" xr:uid="{7B0A44DB-1111-4406-8047-E9A8CDE18CA1}">
      <formula1>INDIRECT("[RoutineMapDataValidations.xlsm]StandardComments!C107#")</formula1>
    </dataValidation>
    <dataValidation type="list" allowBlank="1" showInputMessage="1" sqref="M115" xr:uid="{C519AFEA-DC94-4756-A7DF-8E5B7A51D223}">
      <formula1>INDIRECT("[RoutineMapDataValidations.xlsm]StandardComments!C108#")</formula1>
    </dataValidation>
    <dataValidation type="list" allowBlank="1" showInputMessage="1" sqref="M116" xr:uid="{0F632CB1-563D-4810-ACBF-3CAD420890ED}">
      <formula1>INDIRECT("[RoutineMapDataValidations.xlsm]StandardComments!C109#")</formula1>
    </dataValidation>
    <dataValidation type="list" allowBlank="1" showInputMessage="1" sqref="M117" xr:uid="{2AF48B06-A080-435E-BA23-1091A8304F82}">
      <formula1>INDIRECT("[RoutineMapDataValidations.xlsm]StandardComments!C110#")</formula1>
    </dataValidation>
    <dataValidation type="list" allowBlank="1" showInputMessage="1" sqref="M118" xr:uid="{6061859A-24F0-42DA-9726-5E95143DF4D0}">
      <formula1>INDIRECT("[RoutineMapDataValidations.xlsm]StandardComments!C111#")</formula1>
    </dataValidation>
    <dataValidation type="list" allowBlank="1" showInputMessage="1" sqref="M119" xr:uid="{A8E62E6E-A9AE-4B81-9D3F-BFEA2D8413C1}">
      <formula1>INDIRECT("[RoutineMapDataValidations.xlsm]StandardComments!C112#")</formula1>
    </dataValidation>
    <dataValidation type="list" allowBlank="1" showInputMessage="1" sqref="M120" xr:uid="{7DFE9E0C-F10E-44D7-B420-1679197FCECC}">
      <formula1>INDIRECT("[RoutineMapDataValidations.xlsm]StandardComments!C113#")</formula1>
    </dataValidation>
    <dataValidation type="list" allowBlank="1" showInputMessage="1" sqref="M121" xr:uid="{6539F05F-13A1-4A76-AE5C-998EF30F7327}">
      <formula1>INDIRECT("[RoutineMapDataValidations.xlsm]StandardComments!C114#")</formula1>
    </dataValidation>
    <dataValidation type="list" allowBlank="1" showInputMessage="1" sqref="M122" xr:uid="{E2F5333E-0477-4FA7-A966-80C376104890}">
      <formula1>INDIRECT("[RoutineMapDataValidations.xlsm]StandardComments!C115#")</formula1>
    </dataValidation>
    <dataValidation type="list" allowBlank="1" showInputMessage="1" sqref="M123" xr:uid="{3778507D-3DCA-48FE-9957-940B6E0EDBA5}">
      <formula1>INDIRECT("[RoutineMapDataValidations.xlsm]StandardComments!C116#")</formula1>
    </dataValidation>
    <dataValidation type="list" allowBlank="1" showInputMessage="1" sqref="M124" xr:uid="{601B5BA5-5488-427D-9CCF-BB99BAA5984A}">
      <formula1>INDIRECT("[RoutineMapDataValidations.xlsm]StandardComments!C117#")</formula1>
    </dataValidation>
    <dataValidation type="list" allowBlank="1" showInputMessage="1" sqref="M125" xr:uid="{DE35DF66-AE8F-4E7F-919A-CA35DFD5E84E}">
      <formula1>INDIRECT("[RoutineMapDataValidations.xlsm]StandardComments!C118#")</formula1>
    </dataValidation>
    <dataValidation type="list" allowBlank="1" showInputMessage="1" sqref="M126" xr:uid="{6F858C89-4881-468B-AEBB-BDF1825343BC}">
      <formula1>INDIRECT("[RoutineMapDataValidations.xlsm]StandardComments!C119#")</formula1>
    </dataValidation>
    <dataValidation type="list" allowBlank="1" showInputMessage="1" sqref="M127" xr:uid="{8BE5CC02-9253-4EE9-86AA-73089BC9DF28}">
      <formula1>INDIRECT("[RoutineMapDataValidations.xlsm]StandardComments!C120#")</formula1>
    </dataValidation>
    <dataValidation type="list" allowBlank="1" showInputMessage="1" sqref="M128" xr:uid="{3CB08FC1-777D-4EE2-AE01-497C383D23D0}">
      <formula1>INDIRECT("[RoutineMapDataValidations.xlsm]StandardComments!C121#")</formula1>
    </dataValidation>
    <dataValidation type="list" allowBlank="1" showInputMessage="1" sqref="M129" xr:uid="{8ED86C8D-53C8-46AC-B0C9-F4463E443113}">
      <formula1>INDIRECT("[RoutineMapDataValidations.xlsm]StandardComments!C122#")</formula1>
    </dataValidation>
    <dataValidation type="list" allowBlank="1" showInputMessage="1" sqref="M130" xr:uid="{ECB88588-1C4E-41A7-B7BF-6E575492FB4C}">
      <formula1>INDIRECT("[RoutineMapDataValidations.xlsm]StandardComments!C123#")</formula1>
    </dataValidation>
    <dataValidation type="list" allowBlank="1" showInputMessage="1" sqref="M131" xr:uid="{0E3B8343-D268-4CC0-B54E-F15E27D21927}">
      <formula1>INDIRECT("[RoutineMapDataValidations.xlsm]StandardComments!C124#")</formula1>
    </dataValidation>
    <dataValidation type="list" allowBlank="1" showInputMessage="1" sqref="M132" xr:uid="{1087937B-71C1-4298-A9D2-5F81222192A8}">
      <formula1>INDIRECT("[RoutineMapDataValidations.xlsm]StandardComments!C125#")</formula1>
    </dataValidation>
    <dataValidation type="list" allowBlank="1" showInputMessage="1" sqref="M133" xr:uid="{5924BA99-CF57-4D20-A49B-071232703C1A}">
      <formula1>INDIRECT("[RoutineMapDataValidations.xlsm]StandardComments!C126#")</formula1>
    </dataValidation>
    <dataValidation type="list" allowBlank="1" showInputMessage="1" sqref="M134" xr:uid="{24DB1369-8B22-4469-A09F-0D466D00DC28}">
      <formula1>INDIRECT("[RoutineMapDataValidations.xlsm]StandardComments!C127#")</formula1>
    </dataValidation>
    <dataValidation type="list" allowBlank="1" showInputMessage="1" sqref="M135" xr:uid="{A80D50A1-CA83-4316-9C27-0529C7E5E5E9}">
      <formula1>INDIRECT("[RoutineMapDataValidations.xlsm]StandardComments!C128#")</formula1>
    </dataValidation>
    <dataValidation type="list" allowBlank="1" showInputMessage="1" sqref="M136" xr:uid="{E0C18E38-539A-4404-8FF6-B5D3EEF2CE64}">
      <formula1>INDIRECT("[RoutineMapDataValidations.xlsm]StandardComments!C129#")</formula1>
    </dataValidation>
    <dataValidation type="list" allowBlank="1" showInputMessage="1" sqref="M137" xr:uid="{1B8BB822-B525-4786-A981-1DAEE6C98F92}">
      <formula1>INDIRECT("[RoutineMapDataValidations.xlsm]StandardComments!C130#")</formula1>
    </dataValidation>
    <dataValidation type="list" allowBlank="1" showInputMessage="1" sqref="M138" xr:uid="{04F38DF5-8D68-4167-BBEC-2EDF2E345352}">
      <formula1>INDIRECT("[RoutineMapDataValidations.xlsm]StandardComments!C131#")</formula1>
    </dataValidation>
    <dataValidation type="list" allowBlank="1" showInputMessage="1" sqref="M139" xr:uid="{049C3F90-0100-481C-A178-8CD3139FC680}">
      <formula1>INDIRECT("[RoutineMapDataValidations.xlsm]StandardComments!C132#")</formula1>
    </dataValidation>
    <dataValidation type="list" allowBlank="1" showInputMessage="1" sqref="M140" xr:uid="{E7809E56-674A-430A-ADE2-DC8AE3509E59}">
      <formula1>INDIRECT("[RoutineMapDataValidations.xlsm]StandardComments!C133#")</formula1>
    </dataValidation>
    <dataValidation type="list" allowBlank="1" showInputMessage="1" sqref="M141" xr:uid="{856D4AAC-2F7C-484E-8855-9BE469894BFE}">
      <formula1>INDIRECT("[RoutineMapDataValidations.xlsm]StandardComments!C134#")</formula1>
    </dataValidation>
    <dataValidation type="list" allowBlank="1" showInputMessage="1" sqref="M142" xr:uid="{FCA1418C-D92A-424D-9827-77CABBD30F0A}">
      <formula1>INDIRECT("[RoutineMapDataValidations.xlsm]StandardComments!C135#")</formula1>
    </dataValidation>
    <dataValidation type="list" allowBlank="1" showInputMessage="1" sqref="M143" xr:uid="{E1558934-F9C3-49A7-B262-23DD32C259C2}">
      <formula1>INDIRECT("[RoutineMapDataValidations.xlsm]StandardComments!C136#")</formula1>
    </dataValidation>
    <dataValidation type="list" allowBlank="1" showInputMessage="1" sqref="M144" xr:uid="{4F6ADD55-4818-4848-81A6-55309506A05F}">
      <formula1>INDIRECT("[RoutineMapDataValidations.xlsm]StandardComments!C137#")</formula1>
    </dataValidation>
    <dataValidation type="list" allowBlank="1" showInputMessage="1" sqref="M145" xr:uid="{49DC4FF5-B125-4F2A-B1C7-7FC2AEB63B6A}">
      <formula1>INDIRECT("[RoutineMapDataValidations.xlsm]StandardComments!C138#")</formula1>
    </dataValidation>
    <dataValidation type="list" allowBlank="1" showInputMessage="1" sqref="M146" xr:uid="{EA9D5901-22F8-45B1-AA20-4686346B4E1D}">
      <formula1>INDIRECT("[RoutineMapDataValidations.xlsm]StandardComments!C139#")</formula1>
    </dataValidation>
    <dataValidation type="list" allowBlank="1" showInputMessage="1" sqref="M147" xr:uid="{6D9B0B90-7F4E-434F-8038-0834B596C1A2}">
      <formula1>INDIRECT("[RoutineMapDataValidations.xlsm]StandardComments!C140#")</formula1>
    </dataValidation>
    <dataValidation type="list" allowBlank="1" showInputMessage="1" sqref="M148" xr:uid="{9CD1FE1A-1C07-434C-9810-FBB44F140909}">
      <formula1>INDIRECT("[RoutineMapDataValidations.xlsm]StandardComments!C141#")</formula1>
    </dataValidation>
    <dataValidation type="list" allowBlank="1" showInputMessage="1" sqref="M149" xr:uid="{525BDE92-25B6-4AD8-B456-54B903621A53}">
      <formula1>INDIRECT("[RoutineMapDataValidations.xlsm]StandardComments!C142#")</formula1>
    </dataValidation>
    <dataValidation type="list" allowBlank="1" showInputMessage="1" sqref="M150" xr:uid="{F8046579-FE90-4C3A-94DC-6DC768D925F1}">
      <formula1>INDIRECT("[RoutineMapDataValidations.xlsm]StandardComments!C143#")</formula1>
    </dataValidation>
    <dataValidation type="list" allowBlank="1" showInputMessage="1" sqref="M151" xr:uid="{F090D19C-0627-4205-9C89-7B8E5696E1C2}">
      <formula1>INDIRECT("[RoutineMapDataValidations.xlsm]StandardComments!C144#")</formula1>
    </dataValidation>
    <dataValidation type="list" allowBlank="1" showInputMessage="1" sqref="M152" xr:uid="{615D4B4A-3CD6-4ACA-BDDF-CF2042774B3D}">
      <formula1>INDIRECT("[RoutineMapDataValidations.xlsm]StandardComments!C145#")</formula1>
    </dataValidation>
    <dataValidation type="list" allowBlank="1" showInputMessage="1" sqref="M153" xr:uid="{05DC4FC4-BDEA-4B2D-8CF9-E427E4C4691F}">
      <formula1>INDIRECT("[RoutineMapDataValidations.xlsm]StandardComments!C146#")</formula1>
    </dataValidation>
    <dataValidation type="list" allowBlank="1" showInputMessage="1" sqref="M154" xr:uid="{77046F03-BF42-4FEE-911F-8CCF19316CFE}">
      <formula1>INDIRECT("[RoutineMapDataValidations.xlsm]StandardComments!C147#")</formula1>
    </dataValidation>
    <dataValidation type="list" allowBlank="1" showInputMessage="1" sqref="M155" xr:uid="{F591D299-9F39-4EC5-A72B-767D7DC72089}">
      <formula1>INDIRECT("[RoutineMapDataValidations.xlsm]StandardComments!C148#")</formula1>
    </dataValidation>
    <dataValidation type="list" allowBlank="1" showInputMessage="1" sqref="M156" xr:uid="{7E00236F-3C8F-44D0-B78D-3D2A190BD1A5}">
      <formula1>INDIRECT("[RoutineMapDataValidations.xlsm]StandardComments!C149#")</formula1>
    </dataValidation>
    <dataValidation type="list" allowBlank="1" showInputMessage="1" sqref="M157" xr:uid="{4BA0D613-09B4-47C7-A631-4A5D4EFCA068}">
      <formula1>INDIRECT("[RoutineMapDataValidations.xlsm]StandardComments!C150#")</formula1>
    </dataValidation>
    <dataValidation type="list" allowBlank="1" showInputMessage="1" sqref="M158" xr:uid="{4FBC51FE-7606-4E3B-8CF9-642141C42CDB}">
      <formula1>INDIRECT("[RoutineMapDataValidations.xlsm]StandardComments!C151#")</formula1>
    </dataValidation>
    <dataValidation type="list" allowBlank="1" showInputMessage="1" sqref="M159" xr:uid="{A5E13BE1-D001-455C-9D78-B9F92B4975CF}">
      <formula1>INDIRECT("[RoutineMapDataValidations.xlsm]StandardComments!C152#")</formula1>
    </dataValidation>
    <dataValidation type="list" allowBlank="1" showInputMessage="1" sqref="M160" xr:uid="{24318040-FA0C-4B8E-A3FB-AB7291C0CE5C}">
      <formula1>INDIRECT("[RoutineMapDataValidations.xlsm]StandardComments!C153#")</formula1>
    </dataValidation>
    <dataValidation type="list" allowBlank="1" showInputMessage="1" sqref="M161" xr:uid="{2683FB8C-6715-4F43-B430-CC9636D89035}">
      <formula1>INDIRECT("[RoutineMapDataValidations.xlsm]StandardComments!C154#")</formula1>
    </dataValidation>
    <dataValidation type="list" allowBlank="1" showInputMessage="1" sqref="M162" xr:uid="{13E6746A-B768-48BC-8BE1-E173D0559D98}">
      <formula1>INDIRECT("[RoutineMapDataValidations.xlsm]StandardComments!C155#")</formula1>
    </dataValidation>
    <dataValidation type="list" allowBlank="1" showInputMessage="1" sqref="M163" xr:uid="{A0B96485-E4A8-4655-BEC0-64F5BDC92C5F}">
      <formula1>INDIRECT("[RoutineMapDataValidations.xlsm]StandardComments!C156#")</formula1>
    </dataValidation>
    <dataValidation type="list" allowBlank="1" showInputMessage="1" sqref="M164" xr:uid="{55EDE969-03A0-4190-9937-0ABA7FBCAC29}">
      <formula1>INDIRECT("[RoutineMapDataValidations.xlsm]StandardComments!C157#")</formula1>
    </dataValidation>
    <dataValidation type="list" allowBlank="1" showInputMessage="1" sqref="M165" xr:uid="{3F66F2BC-5FF2-4EF6-8441-6AFB4EF239A2}">
      <formula1>INDIRECT("[RoutineMapDataValidations.xlsm]StandardComments!C158#")</formula1>
    </dataValidation>
    <dataValidation type="list" allowBlank="1" showInputMessage="1" sqref="M166" xr:uid="{0990C411-8611-46B9-82D7-A198557288EC}">
      <formula1>INDIRECT("[RoutineMapDataValidations.xlsm]StandardComments!C159#")</formula1>
    </dataValidation>
    <dataValidation type="list" allowBlank="1" showInputMessage="1" sqref="M167" xr:uid="{003E24B9-7440-4C5E-852D-78D7B4418880}">
      <formula1>INDIRECT("[RoutineMapDataValidations.xlsm]StandardComments!C160#")</formula1>
    </dataValidation>
    <dataValidation type="list" allowBlank="1" showInputMessage="1" sqref="M168" xr:uid="{559B9837-D1CC-41CD-BD82-BBAD959B6EC7}">
      <formula1>INDIRECT("[RoutineMapDataValidations.xlsm]StandardComments!C161#")</formula1>
    </dataValidation>
    <dataValidation type="list" allowBlank="1" showInputMessage="1" sqref="M169" xr:uid="{530FB836-C585-4FCE-88C3-2D71669927F0}">
      <formula1>INDIRECT("[RoutineMapDataValidations.xlsm]StandardComments!C162#")</formula1>
    </dataValidation>
    <dataValidation type="list" allowBlank="1" showInputMessage="1" sqref="M170" xr:uid="{A73C98B9-F7E1-4FC2-80E3-50F7957816F2}">
      <formula1>INDIRECT("[RoutineMapDataValidations.xlsm]StandardComments!C163#")</formula1>
    </dataValidation>
    <dataValidation type="list" allowBlank="1" showInputMessage="1" sqref="M171" xr:uid="{E51D1C1E-154D-4A52-9A13-8E218D893299}">
      <formula1>INDIRECT("[RoutineMapDataValidations.xlsm]StandardComments!C164#")</formula1>
    </dataValidation>
    <dataValidation type="list" allowBlank="1" showInputMessage="1" sqref="M172" xr:uid="{328E85D4-4871-45AF-82AB-68D4CA5FF829}">
      <formula1>INDIRECT("[RoutineMapDataValidations.xlsm]StandardComments!C165#")</formula1>
    </dataValidation>
    <dataValidation type="list" allowBlank="1" showInputMessage="1" sqref="M173" xr:uid="{E068ADEF-B035-4184-9D9E-396BF698D8A8}">
      <formula1>INDIRECT("[RoutineMapDataValidations.xlsm]StandardComments!C166#")</formula1>
    </dataValidation>
    <dataValidation type="list" allowBlank="1" showInputMessage="1" sqref="M174" xr:uid="{09B5AB6A-6EA8-41E9-9573-04119E026512}">
      <formula1>INDIRECT("[RoutineMapDataValidations.xlsm]StandardComments!C167#")</formula1>
    </dataValidation>
    <dataValidation type="list" allowBlank="1" showInputMessage="1" sqref="M175" xr:uid="{46C08A1D-84C0-4760-88C4-52E2BAA548D8}">
      <formula1>INDIRECT("[RoutineMapDataValidations.xlsm]StandardComments!C168#")</formula1>
    </dataValidation>
    <dataValidation type="list" allowBlank="1" showInputMessage="1" sqref="M176" xr:uid="{E8413211-4C43-4D69-B2A1-53EDEAD28CFC}">
      <formula1>INDIRECT("[RoutineMapDataValidations.xlsm]StandardComments!C169#")</formula1>
    </dataValidation>
    <dataValidation type="list" allowBlank="1" showInputMessage="1" sqref="M177" xr:uid="{6D023A0D-42F5-47B8-9DBD-2B28C182321A}">
      <formula1>INDIRECT("[RoutineMapDataValidations.xlsm]StandardComments!C170#")</formula1>
    </dataValidation>
    <dataValidation type="list" allowBlank="1" showInputMessage="1" sqref="M178" xr:uid="{EBEC7029-D7D8-4861-8ACB-C20219073234}">
      <formula1>INDIRECT("[RoutineMapDataValidations.xlsm]StandardComments!C171#")</formula1>
    </dataValidation>
    <dataValidation type="list" allowBlank="1" showInputMessage="1" sqref="M179" xr:uid="{69205D13-8B41-44A1-9C54-556A24819B9F}">
      <formula1>INDIRECT("[RoutineMapDataValidations.xlsm]StandardComments!C172#")</formula1>
    </dataValidation>
    <dataValidation type="list" allowBlank="1" showInputMessage="1" sqref="M180" xr:uid="{00614991-5571-4A1D-89CB-F82AABB99F82}">
      <formula1>INDIRECT("[RoutineMapDataValidations.xlsm]StandardComments!C173#")</formula1>
    </dataValidation>
    <dataValidation type="list" allowBlank="1" showInputMessage="1" sqref="M181" xr:uid="{9369568F-F01F-4054-8204-3607B0697FA4}">
      <formula1>INDIRECT("[RoutineMapDataValidations.xlsm]StandardComments!C174#")</formula1>
    </dataValidation>
    <dataValidation type="list" allowBlank="1" showInputMessage="1" sqref="M182" xr:uid="{D3DD2DE3-F5A9-4FAA-9CC4-F1BE2052D48C}">
      <formula1>INDIRECT("[RoutineMapDataValidations.xlsm]StandardComments!C175#")</formula1>
    </dataValidation>
    <dataValidation type="list" allowBlank="1" showInputMessage="1" sqref="M183" xr:uid="{FCD4E16D-8719-499B-AF08-32D852BFF2B9}">
      <formula1>INDIRECT("[RoutineMapDataValidations.xlsm]StandardComments!C176#")</formula1>
    </dataValidation>
    <dataValidation type="list" allowBlank="1" showInputMessage="1" sqref="M184" xr:uid="{04A4FE41-785D-4AF0-919F-E9990D0726BA}">
      <formula1>INDIRECT("[RoutineMapDataValidations.xlsm]StandardComments!C177#")</formula1>
    </dataValidation>
    <dataValidation type="list" allowBlank="1" showInputMessage="1" sqref="M185" xr:uid="{481F87BA-3BE3-4AC9-A25E-B1FC2E009E0E}">
      <formula1>INDIRECT("[RoutineMapDataValidations.xlsm]StandardComments!C178#")</formula1>
    </dataValidation>
    <dataValidation type="list" allowBlank="1" showInputMessage="1" sqref="M186" xr:uid="{D3C563EB-85EE-4303-A161-09A3A11C933F}">
      <formula1>INDIRECT("[RoutineMapDataValidations.xlsm]StandardComments!C179#")</formula1>
    </dataValidation>
    <dataValidation type="list" allowBlank="1" showInputMessage="1" sqref="M187" xr:uid="{5BEC180E-AD97-477D-A4AA-216A96444032}">
      <formula1>INDIRECT("[RoutineMapDataValidations.xlsm]StandardComments!C180#")</formula1>
    </dataValidation>
    <dataValidation type="list" allowBlank="1" showInputMessage="1" sqref="M188" xr:uid="{5A170F12-3138-43B6-948A-49EF44AF1459}">
      <formula1>INDIRECT("[RoutineMapDataValidations.xlsm]StandardComments!C181#")</formula1>
    </dataValidation>
    <dataValidation type="list" allowBlank="1" showInputMessage="1" sqref="M189" xr:uid="{1224EC57-1223-4297-81DA-1D28BBD5E46D}">
      <formula1>INDIRECT("[RoutineMapDataValidations.xlsm]StandardComments!C182#")</formula1>
    </dataValidation>
    <dataValidation type="list" allowBlank="1" showInputMessage="1" sqref="M190" xr:uid="{64F9F901-032E-4049-8D61-3EBE73E782DE}">
      <formula1>INDIRECT("[RoutineMapDataValidations.xlsm]StandardComments!C183#")</formula1>
    </dataValidation>
    <dataValidation type="list" allowBlank="1" showInputMessage="1" sqref="M191" xr:uid="{55577F0B-23BF-4DFF-B074-C7324D8D9593}">
      <formula1>INDIRECT("[RoutineMapDataValidations.xlsm]StandardComments!C184#")</formula1>
    </dataValidation>
    <dataValidation type="list" allowBlank="1" showInputMessage="1" sqref="M192" xr:uid="{31FF57B8-9BF6-4A55-BD3E-ACFC0612228A}">
      <formula1>INDIRECT("[RoutineMapDataValidations.xlsm]StandardComments!C185#")</formula1>
    </dataValidation>
    <dataValidation type="list" allowBlank="1" showInputMessage="1" sqref="M193" xr:uid="{D48DF5CF-D8FA-49CC-B01A-EEED3CC55681}">
      <formula1>INDIRECT("[RoutineMapDataValidations.xlsm]StandardComments!C186#")</formula1>
    </dataValidation>
    <dataValidation type="list" allowBlank="1" showInputMessage="1" sqref="M194" xr:uid="{6B5E2E1B-D905-4904-96BA-F5E7CF53EFC3}">
      <formula1>INDIRECT("[RoutineMapDataValidations.xlsm]StandardComments!C187#")</formula1>
    </dataValidation>
    <dataValidation type="list" allowBlank="1" showInputMessage="1" sqref="M195" xr:uid="{7C98AB29-C99B-406B-A2F3-65547F311B02}">
      <formula1>INDIRECT("[RoutineMapDataValidations.xlsm]StandardComments!C188#")</formula1>
    </dataValidation>
    <dataValidation type="list" allowBlank="1" showInputMessage="1" sqref="M196" xr:uid="{8974EC40-7CB7-4056-938E-B15D0EBA7256}">
      <formula1>INDIRECT("[RoutineMapDataValidations.xlsm]StandardComments!C189#")</formula1>
    </dataValidation>
    <dataValidation type="list" allowBlank="1" showInputMessage="1" sqref="M197" xr:uid="{DBD5084F-9896-4D64-9740-0EB284C89F1D}">
      <formula1>INDIRECT("[RoutineMapDataValidations.xlsm]StandardComments!C190#")</formula1>
    </dataValidation>
    <dataValidation type="list" allowBlank="1" showInputMessage="1" sqref="M198" xr:uid="{060A7E80-FB29-45C7-9503-B0599170C0E5}">
      <formula1>INDIRECT("[RoutineMapDataValidations.xlsm]StandardComments!C191#")</formula1>
    </dataValidation>
    <dataValidation type="list" allowBlank="1" showInputMessage="1" sqref="M199" xr:uid="{1214F969-37B5-4D04-84FD-88A7A12874C2}">
      <formula1>INDIRECT("[RoutineMapDataValidations.xlsm]StandardComments!C192#")</formula1>
    </dataValidation>
    <dataValidation type="list" allowBlank="1" showInputMessage="1" sqref="M200" xr:uid="{8F77B7E0-0743-4B88-8E49-05260092EEB9}">
      <formula1>INDIRECT("[RoutineMapDataValidations.xlsm]StandardComments!C193#")</formula1>
    </dataValidation>
    <dataValidation type="list" allowBlank="1" showInputMessage="1" sqref="M201" xr:uid="{67E5740F-2841-4260-80F5-FDBBF0BD0D8E}">
      <formula1>INDIRECT("[RoutineMapDataValidations.xlsm]StandardComments!C194#")</formula1>
    </dataValidation>
    <dataValidation type="list" allowBlank="1" showInputMessage="1" sqref="M202" xr:uid="{A7FC1952-E560-43EA-A979-6F02E85E2802}">
      <formula1>INDIRECT("[RoutineMapDataValidations.xlsm]StandardComments!C195#")</formula1>
    </dataValidation>
    <dataValidation type="list" allowBlank="1" showInputMessage="1" sqref="M203" xr:uid="{D68FE263-4AB1-4272-90E2-A9697DF23EAB}">
      <formula1>INDIRECT("[RoutineMapDataValidations.xlsm]StandardComments!C196#")</formula1>
    </dataValidation>
    <dataValidation type="list" allowBlank="1" showInputMessage="1" sqref="M204" xr:uid="{790C2EB0-544A-4C5D-BC28-6D342F86C7FA}">
      <formula1>INDIRECT("[RoutineMapDataValidations.xlsm]StandardComments!C197#")</formula1>
    </dataValidation>
    <dataValidation type="list" allowBlank="1" showInputMessage="1" sqref="M205" xr:uid="{B13C1628-DC1D-48C7-9A6C-D53746D29C2C}">
      <formula1>INDIRECT("[RoutineMapDataValidations.xlsm]StandardComments!C198#")</formula1>
    </dataValidation>
    <dataValidation type="list" allowBlank="1" showInputMessage="1" sqref="M206" xr:uid="{93F72D7B-CCEF-44B3-8A12-720D98D79F02}">
      <formula1>INDIRECT("[RoutineMapDataValidations.xlsm]StandardComments!C199#")</formula1>
    </dataValidation>
    <dataValidation type="list" allowBlank="1" showInputMessage="1" sqref="M207" xr:uid="{2532FEDF-6911-4309-9007-90860424BB37}">
      <formula1>INDIRECT("[RoutineMapDataValidations.xlsm]StandardComments!C200#")</formula1>
    </dataValidation>
    <dataValidation type="list" allowBlank="1" showInputMessage="1" sqref="M208" xr:uid="{2C0A2F72-CF06-49DB-B329-ACB89C1446BE}">
      <formula1>INDIRECT("[RoutineMapDataValidations.xlsm]StandardComments!C201#")</formula1>
    </dataValidation>
    <dataValidation type="list" allowBlank="1" showInputMessage="1" sqref="M209" xr:uid="{EBD22CA0-BDEA-4FA6-98DD-75C28FDE1E21}">
      <formula1>INDIRECT("[RoutineMapDataValidations.xlsm]StandardComments!C202#")</formula1>
    </dataValidation>
    <dataValidation type="list" allowBlank="1" showInputMessage="1" sqref="M210" xr:uid="{69E446C0-716E-4FD3-8D59-697A125AC902}">
      <formula1>INDIRECT("[RoutineMapDataValidations.xlsm]StandardComments!C203#")</formula1>
    </dataValidation>
    <dataValidation type="list" allowBlank="1" showInputMessage="1" sqref="M211" xr:uid="{1E16A260-C293-44AB-A1CD-AC3F5A713ED5}">
      <formula1>INDIRECT("[RoutineMapDataValidations.xlsm]StandardComments!C204#")</formula1>
    </dataValidation>
    <dataValidation type="list" allowBlank="1" showInputMessage="1" sqref="M212" xr:uid="{35697627-74C0-4AE6-87AE-044F4AC1E58C}">
      <formula1>INDIRECT("[RoutineMapDataValidations.xlsm]StandardComments!C205#")</formula1>
    </dataValidation>
    <dataValidation type="list" allowBlank="1" showInputMessage="1" sqref="M213" xr:uid="{3322634E-E7F1-4E31-9F5B-49D3DEC9581E}">
      <formula1>INDIRECT("[RoutineMapDataValidations.xlsm]StandardComments!C206#")</formula1>
    </dataValidation>
    <dataValidation type="list" allowBlank="1" showInputMessage="1" sqref="M214" xr:uid="{17B9895A-97F6-4C21-9F25-2A6B7F895E8F}">
      <formula1>INDIRECT("[RoutineMapDataValidations.xlsm]StandardComments!C207#")</formula1>
    </dataValidation>
    <dataValidation type="list" allowBlank="1" showInputMessage="1" sqref="M215" xr:uid="{46847101-E35A-4942-BFD8-08826F793090}">
      <formula1>INDIRECT("[RoutineMapDataValidations.xlsm]StandardComments!C208#")</formula1>
    </dataValidation>
    <dataValidation type="list" allowBlank="1" showInputMessage="1" sqref="M216" xr:uid="{3D9DD44D-01AE-4272-801D-0A96E9E25049}">
      <formula1>INDIRECT("[RoutineMapDataValidations.xlsm]StandardComments!C209#")</formula1>
    </dataValidation>
    <dataValidation type="list" allowBlank="1" showInputMessage="1" sqref="M217" xr:uid="{674C82D3-FB82-4CA8-899E-5C5F27C9787D}">
      <formula1>INDIRECT("[RoutineMapDataValidations.xlsm]StandardComments!C210#")</formula1>
    </dataValidation>
    <dataValidation type="list" allowBlank="1" showInputMessage="1" sqref="M218" xr:uid="{883CC6B2-F7DB-4ED6-953D-823063DEE385}">
      <formula1>INDIRECT("[RoutineMapDataValidations.xlsm]StandardComments!C211#")</formula1>
    </dataValidation>
    <dataValidation type="list" allowBlank="1" showInputMessage="1" sqref="M219" xr:uid="{CE304466-C3C4-42FA-80E3-027D742140AB}">
      <formula1>INDIRECT("[RoutineMapDataValidations.xlsm]StandardComments!C212#")</formula1>
    </dataValidation>
    <dataValidation type="list" allowBlank="1" showInputMessage="1" sqref="M220" xr:uid="{6128701A-F32D-4B7C-9BF2-B2FE749416B6}">
      <formula1>INDIRECT("[RoutineMapDataValidations.xlsm]StandardComments!C213#")</formula1>
    </dataValidation>
    <dataValidation type="list" allowBlank="1" showInputMessage="1" sqref="M221" xr:uid="{90AB406C-E368-48CF-8845-7D7C3ADC7B74}">
      <formula1>INDIRECT("[RoutineMapDataValidations.xlsm]StandardComments!C214#")</formula1>
    </dataValidation>
    <dataValidation type="list" allowBlank="1" showInputMessage="1" sqref="M222" xr:uid="{9DCA71F1-AA2D-4354-9B6F-B97D57C00C7C}">
      <formula1>INDIRECT("[RoutineMapDataValidations.xlsm]StandardComments!C215#")</formula1>
    </dataValidation>
    <dataValidation type="list" allowBlank="1" showInputMessage="1" sqref="M223" xr:uid="{A14A7FA4-AD20-4517-ABB1-FF2D9546EDC4}">
      <formula1>INDIRECT("[RoutineMapDataValidations.xlsm]StandardComments!C216#")</formula1>
    </dataValidation>
    <dataValidation type="list" allowBlank="1" showInputMessage="1" sqref="M224" xr:uid="{E23A323D-B34B-446C-9576-B4A65FA6EA38}">
      <formula1>INDIRECT("[RoutineMapDataValidations.xlsm]StandardComments!C217#")</formula1>
    </dataValidation>
    <dataValidation type="list" allowBlank="1" showInputMessage="1" sqref="M225" xr:uid="{9DA1E5EB-47EF-4339-9C20-C935FB1DDAFF}">
      <formula1>INDIRECT("[RoutineMapDataValidations.xlsm]StandardComments!C218#")</formula1>
    </dataValidation>
    <dataValidation type="list" allowBlank="1" showInputMessage="1" sqref="M226" xr:uid="{1002C333-E3B0-4ADA-9494-F34BB1FC267E}">
      <formula1>INDIRECT("[RoutineMapDataValidations.xlsm]StandardComments!C219#")</formula1>
    </dataValidation>
    <dataValidation type="list" allowBlank="1" showInputMessage="1" sqref="M227" xr:uid="{FBEB5BB6-5A48-45A8-BEAA-BE2A107876CC}">
      <formula1>INDIRECT("[RoutineMapDataValidations.xlsm]StandardComments!C220#")</formula1>
    </dataValidation>
    <dataValidation type="list" allowBlank="1" showInputMessage="1" sqref="M228" xr:uid="{A478D6A1-A8EF-4E04-A1B2-D5028F41DE95}">
      <formula1>INDIRECT("[RoutineMapDataValidations.xlsm]StandardComments!C221#")</formula1>
    </dataValidation>
    <dataValidation type="list" allowBlank="1" showInputMessage="1" sqref="M229" xr:uid="{AE5AE930-2840-42AC-B067-EFEC0910430D}">
      <formula1>INDIRECT("[RoutineMapDataValidations.xlsm]StandardComments!C222#")</formula1>
    </dataValidation>
    <dataValidation type="list" allowBlank="1" showInputMessage="1" sqref="M230" xr:uid="{AC1370A8-F1BF-45A8-81E6-3503CB4F5D1A}">
      <formula1>INDIRECT("[RoutineMapDataValidations.xlsm]StandardComments!C223#")</formula1>
    </dataValidation>
    <dataValidation type="list" allowBlank="1" showInputMessage="1" sqref="M231" xr:uid="{640E5DBB-4D87-4985-812A-AD8558451374}">
      <formula1>INDIRECT("[RoutineMapDataValidations.xlsm]StandardComments!C224#")</formula1>
    </dataValidation>
    <dataValidation type="list" allowBlank="1" showInputMessage="1" sqref="M232" xr:uid="{5C8AEAB3-EE45-4CFC-B333-AC163692E29C}">
      <formula1>INDIRECT("[RoutineMapDataValidations.xlsm]StandardComments!C225#")</formula1>
    </dataValidation>
    <dataValidation type="list" allowBlank="1" showInputMessage="1" sqref="M233" xr:uid="{A1B2917E-394E-4635-ABD8-629AD69D2D6C}">
      <formula1>INDIRECT("[RoutineMapDataValidations.xlsm]StandardComments!C226#")</formula1>
    </dataValidation>
    <dataValidation type="list" allowBlank="1" showInputMessage="1" sqref="M234" xr:uid="{F1684440-9680-4613-AD9B-D23F89EBD483}">
      <formula1>INDIRECT("[RoutineMapDataValidations.xlsm]StandardComments!C227#")</formula1>
    </dataValidation>
    <dataValidation type="list" allowBlank="1" showInputMessage="1" sqref="M235" xr:uid="{FA328545-038D-49F8-8C03-79A6ABC2D74A}">
      <formula1>INDIRECT("[RoutineMapDataValidations.xlsm]StandardComments!C228#")</formula1>
    </dataValidation>
    <dataValidation type="list" allowBlank="1" showInputMessage="1" sqref="M236" xr:uid="{D316CE4F-2514-4CB6-B6CF-7C10C14E50E8}">
      <formula1>INDIRECT("[RoutineMapDataValidations.xlsm]StandardComments!C229#")</formula1>
    </dataValidation>
    <dataValidation type="list" allowBlank="1" showInputMessage="1" sqref="M237" xr:uid="{4710A0DC-F54A-40DA-BA51-063D533E19DF}">
      <formula1>INDIRECT("[RoutineMapDataValidations.xlsm]StandardComments!C230#")</formula1>
    </dataValidation>
    <dataValidation type="list" allowBlank="1" showInputMessage="1" sqref="M238" xr:uid="{54CC5A21-55C6-411C-A03E-93D8A339ACA8}">
      <formula1>INDIRECT("[RoutineMapDataValidations.xlsm]StandardComments!C231#")</formula1>
    </dataValidation>
    <dataValidation type="list" allowBlank="1" showInputMessage="1" sqref="M239" xr:uid="{9521BA32-3B6C-400A-8BD4-BD4A1C5F188A}">
      <formula1>INDIRECT("[RoutineMapDataValidations.xlsm]StandardComments!C232#")</formula1>
    </dataValidation>
    <dataValidation type="list" allowBlank="1" showInputMessage="1" sqref="M240" xr:uid="{5AF98BEF-6A9A-462C-B128-37AFA836081C}">
      <formula1>INDIRECT("[RoutineMapDataValidations.xlsm]StandardComments!C233#")</formula1>
    </dataValidation>
    <dataValidation type="list" allowBlank="1" showInputMessage="1" sqref="M241" xr:uid="{F39CE9F4-60D1-47E2-AF25-94DBEE12C281}">
      <formula1>INDIRECT("[RoutineMapDataValidations.xlsm]StandardComments!C234#")</formula1>
    </dataValidation>
    <dataValidation type="list" allowBlank="1" showInputMessage="1" sqref="M242" xr:uid="{D378D814-739A-4B0D-A6E9-A45107403F2B}">
      <formula1>INDIRECT("[RoutineMapDataValidations.xlsm]StandardComments!C235#")</formula1>
    </dataValidation>
    <dataValidation type="list" allowBlank="1" showInputMessage="1" sqref="M243" xr:uid="{9F96F47B-825A-4AA0-9A63-03B8AAD173C8}">
      <formula1>INDIRECT("[RoutineMapDataValidations.xlsm]StandardComments!C236#")</formula1>
    </dataValidation>
    <dataValidation type="list" allowBlank="1" showInputMessage="1" sqref="M244" xr:uid="{A394A12B-64C3-4DF3-A038-22AAB7577CA8}">
      <formula1>INDIRECT("[RoutineMapDataValidations.xlsm]StandardComments!C237#")</formula1>
    </dataValidation>
    <dataValidation type="list" allowBlank="1" showInputMessage="1" sqref="M245" xr:uid="{DC3A09FD-1169-41C7-8600-99C49A467679}">
      <formula1>INDIRECT("[RoutineMapDataValidations.xlsm]StandardComments!C238#")</formula1>
    </dataValidation>
    <dataValidation type="list" allowBlank="1" showInputMessage="1" sqref="M246" xr:uid="{EA675139-66E2-43FD-9414-8F54C0936210}">
      <formula1>INDIRECT("[RoutineMapDataValidations.xlsm]StandardComments!C239#")</formula1>
    </dataValidation>
    <dataValidation type="list" allowBlank="1" showInputMessage="1" sqref="M247" xr:uid="{FF8C87A8-045D-4CE7-B042-4B42B6F3E49A}">
      <formula1>INDIRECT("[RoutineMapDataValidations.xlsm]StandardComments!C240#")</formula1>
    </dataValidation>
    <dataValidation type="list" allowBlank="1" showInputMessage="1" sqref="M248" xr:uid="{026C8776-765E-439F-975C-EE1B4577698C}">
      <formula1>INDIRECT("[RoutineMapDataValidations.xlsm]StandardComments!C241#")</formula1>
    </dataValidation>
    <dataValidation type="list" allowBlank="1" showInputMessage="1" sqref="M249" xr:uid="{BD60B82C-C6C3-4FC1-8C81-32412D6C1746}">
      <formula1>INDIRECT("[RoutineMapDataValidations.xlsm]StandardComments!C242#")</formula1>
    </dataValidation>
    <dataValidation type="list" allowBlank="1" showInputMessage="1" sqref="M250" xr:uid="{586E3407-3368-49E3-945C-3FE3DD6EC0E1}">
      <formula1>INDIRECT("[RoutineMapDataValidations.xlsm]StandardComments!C243#")</formula1>
    </dataValidation>
    <dataValidation type="list" allowBlank="1" showInputMessage="1" sqref="M251" xr:uid="{24CDBD77-DA0D-4856-AB6F-E939E66D1D1A}">
      <formula1>INDIRECT("[RoutineMapDataValidations.xlsm]StandardComments!C244#")</formula1>
    </dataValidation>
    <dataValidation type="list" allowBlank="1" showInputMessage="1" sqref="M252" xr:uid="{697BFEA6-8CA7-4C7F-8AAE-A305A4284336}">
      <formula1>INDIRECT("[RoutineMapDataValidations.xlsm]StandardComments!C245#")</formula1>
    </dataValidation>
    <dataValidation type="list" allowBlank="1" showInputMessage="1" sqref="M253" xr:uid="{E785B1E8-0524-4E5F-88A0-9ADEB7E3326A}">
      <formula1>INDIRECT("[RoutineMapDataValidations.xlsm]StandardComments!C246#")</formula1>
    </dataValidation>
    <dataValidation type="list" allowBlank="1" showInputMessage="1" sqref="M254" xr:uid="{885299C3-BB99-4169-BC58-9C13AF625BC0}">
      <formula1>INDIRECT("[RoutineMapDataValidations.xlsm]StandardComments!C247#")</formula1>
    </dataValidation>
    <dataValidation type="list" allowBlank="1" showInputMessage="1" sqref="M255" xr:uid="{EE6B92EC-6793-4D4B-88A5-747DE8D78D19}">
      <formula1>INDIRECT("[RoutineMapDataValidations.xlsm]StandardComments!C248#")</formula1>
    </dataValidation>
    <dataValidation type="list" allowBlank="1" showInputMessage="1" sqref="M256" xr:uid="{643AD752-0C02-4F16-BAD3-03D4329654BB}">
      <formula1>INDIRECT("[RoutineMapDataValidations.xlsm]StandardComments!C249#")</formula1>
    </dataValidation>
    <dataValidation type="list" allowBlank="1" showInputMessage="1" sqref="M257" xr:uid="{3CC10427-C7AE-4C3D-81E2-2461DCC55005}">
      <formula1>INDIRECT("[RoutineMapDataValidations.xlsm]StandardComments!C250#")</formula1>
    </dataValidation>
    <dataValidation type="list" allowBlank="1" showInputMessage="1" sqref="M258" xr:uid="{F7A272E0-0BA9-47D5-9FA8-1097872A2CF1}">
      <formula1>INDIRECT("[RoutineMapDataValidations.xlsm]StandardComments!C251#")</formula1>
    </dataValidation>
    <dataValidation type="list" allowBlank="1" showInputMessage="1" sqref="M259" xr:uid="{0E820FD9-95CF-48A8-8B67-9EC0CB36468D}">
      <formula1>INDIRECT("[RoutineMapDataValidations.xlsm]StandardComments!C252#")</formula1>
    </dataValidation>
    <dataValidation type="list" allowBlank="1" showInputMessage="1" sqref="M260" xr:uid="{6E1D637E-0F03-44C1-AC3B-E710CB0A687D}">
      <formula1>INDIRECT("[RoutineMapDataValidations.xlsm]StandardComments!C253#")</formula1>
    </dataValidation>
    <dataValidation type="list" allowBlank="1" showInputMessage="1" sqref="M261" xr:uid="{9226E1FE-5E7C-4E40-A0A0-71ED560465F8}">
      <formula1>INDIRECT("[RoutineMapDataValidations.xlsm]StandardComments!C254#")</formula1>
    </dataValidation>
    <dataValidation type="list" allowBlank="1" showInputMessage="1" sqref="M262" xr:uid="{D146F379-1FAA-42AD-B095-662ABDD9FDD9}">
      <formula1>INDIRECT("[RoutineMapDataValidations.xlsm]StandardComments!C255#")</formula1>
    </dataValidation>
    <dataValidation type="list" allowBlank="1" showInputMessage="1" sqref="M263" xr:uid="{642400C5-377B-4542-B973-DDD29ACC8ECC}">
      <formula1>INDIRECT("[RoutineMapDataValidations.xlsm]StandardComments!C256#")</formula1>
    </dataValidation>
    <dataValidation type="list" allowBlank="1" showInputMessage="1" sqref="M264" xr:uid="{5D3C86BE-A2E0-46A0-8070-D3F1D9E06FEF}">
      <formula1>INDIRECT("[RoutineMapDataValidations.xlsm]StandardComments!C257#")</formula1>
    </dataValidation>
    <dataValidation type="list" allowBlank="1" showInputMessage="1" sqref="M265" xr:uid="{94740A1F-7A5F-441B-9DCD-D5A18B1B297F}">
      <formula1>INDIRECT("[RoutineMapDataValidations.xlsm]StandardComments!C258#")</formula1>
    </dataValidation>
    <dataValidation type="list" allowBlank="1" showInputMessage="1" sqref="M266" xr:uid="{9FF2428B-9B28-444C-9855-D6681761DF36}">
      <formula1>INDIRECT("[RoutineMapDataValidations.xlsm]StandardComments!C259#")</formula1>
    </dataValidation>
    <dataValidation type="list" allowBlank="1" showInputMessage="1" sqref="M267" xr:uid="{EC739FF3-15EA-4760-8B9D-B4832A677AC9}">
      <formula1>INDIRECT("[RoutineMapDataValidations.xlsm]StandardComments!C260#")</formula1>
    </dataValidation>
    <dataValidation type="list" allowBlank="1" showInputMessage="1" sqref="M268" xr:uid="{A3DFB7BF-6F72-4F88-BA44-C66074F88B5E}">
      <formula1>INDIRECT("[RoutineMapDataValidations.xlsm]StandardComments!C261#")</formula1>
    </dataValidation>
    <dataValidation type="list" allowBlank="1" showInputMessage="1" sqref="M269" xr:uid="{F883917C-0165-47B0-AD1D-D547F7CE17A3}">
      <formula1>INDIRECT("[RoutineMapDataValidations.xlsm]StandardComments!C262#")</formula1>
    </dataValidation>
    <dataValidation type="list" allowBlank="1" showInputMessage="1" sqref="M270" xr:uid="{BBA88C00-E591-41B1-A0DC-682FB641A997}">
      <formula1>INDIRECT("[RoutineMapDataValidations.xlsm]StandardComments!C263#")</formula1>
    </dataValidation>
    <dataValidation type="list" allowBlank="1" showInputMessage="1" sqref="M271" xr:uid="{0EF71421-5BD4-4CD6-9EFC-D1655313A00B}">
      <formula1>INDIRECT("[RoutineMapDataValidations.xlsm]StandardComments!C264#")</formula1>
    </dataValidation>
    <dataValidation type="list" allowBlank="1" showInputMessage="1" sqref="M272" xr:uid="{F516D63F-785D-406A-B489-812D75E42D1C}">
      <formula1>INDIRECT("[RoutineMapDataValidations.xlsm]StandardComments!C265#")</formula1>
    </dataValidation>
    <dataValidation type="list" allowBlank="1" showInputMessage="1" sqref="M273" xr:uid="{01A40BA9-42C8-4DD6-A381-6D549D4BAA39}">
      <formula1>INDIRECT("[RoutineMapDataValidations.xlsm]StandardComments!C266#")</formula1>
    </dataValidation>
    <dataValidation type="list" allowBlank="1" showInputMessage="1" sqref="M274" xr:uid="{1ECEC349-B963-40E3-9E85-B4031AB8770C}">
      <formula1>INDIRECT("[RoutineMapDataValidations.xlsm]StandardComments!C267#")</formula1>
    </dataValidation>
    <dataValidation type="list" allowBlank="1" showInputMessage="1" sqref="M275" xr:uid="{1A08364B-8F1F-4B55-A5A2-4491853B09FA}">
      <formula1>INDIRECT("[RoutineMapDataValidations.xlsm]StandardComments!C268#")</formula1>
    </dataValidation>
    <dataValidation type="list" allowBlank="1" showInputMessage="1" sqref="M276" xr:uid="{8C56648B-9D4D-4D8C-B47C-83B75B7E2754}">
      <formula1>INDIRECT("[RoutineMapDataValidations.xlsm]StandardComments!C269#")</formula1>
    </dataValidation>
    <dataValidation type="list" allowBlank="1" showInputMessage="1" sqref="M277" xr:uid="{DB419B25-15C9-4655-BCB2-60AAA7F70472}">
      <formula1>INDIRECT("[RoutineMapDataValidations.xlsm]StandardComments!C270#")</formula1>
    </dataValidation>
    <dataValidation type="list" allowBlank="1" showInputMessage="1" sqref="M278" xr:uid="{0032C77F-00D5-48A1-A182-38BC84329F71}">
      <formula1>INDIRECT("[RoutineMapDataValidations.xlsm]StandardComments!C271#")</formula1>
    </dataValidation>
    <dataValidation type="list" allowBlank="1" showInputMessage="1" sqref="M279" xr:uid="{FE56763A-C2E8-4209-A9C7-649CBD48B16A}">
      <formula1>INDIRECT("[RoutineMapDataValidations.xlsm]StandardComments!C272#")</formula1>
    </dataValidation>
    <dataValidation type="list" allowBlank="1" showInputMessage="1" sqref="M280" xr:uid="{00698A39-D9AC-4E32-AC25-19A5B276A347}">
      <formula1>INDIRECT("[RoutineMapDataValidations.xlsm]StandardComments!C273#")</formula1>
    </dataValidation>
    <dataValidation type="list" allowBlank="1" showInputMessage="1" sqref="M281" xr:uid="{AFEDF3BB-F558-439F-95B4-7135ACD5AB43}">
      <formula1>INDIRECT("[RoutineMapDataValidations.xlsm]StandardComments!C274#")</formula1>
    </dataValidation>
    <dataValidation type="list" allowBlank="1" showInputMessage="1" sqref="M282" xr:uid="{4BA83773-5825-4059-8357-2E66BCE162B7}">
      <formula1>INDIRECT("[RoutineMapDataValidations.xlsm]StandardComments!C275#")</formula1>
    </dataValidation>
    <dataValidation type="list" allowBlank="1" showInputMessage="1" sqref="M283" xr:uid="{F154A36E-3618-493B-A587-9193958F96E7}">
      <formula1>INDIRECT("[RoutineMapDataValidations.xlsm]StandardComments!C276#")</formula1>
    </dataValidation>
    <dataValidation type="list" allowBlank="1" showInputMessage="1" sqref="M284" xr:uid="{7025CA01-64ED-48B4-B72E-C154AA6456D9}">
      <formula1>INDIRECT("[RoutineMapDataValidations.xlsm]StandardComments!C277#")</formula1>
    </dataValidation>
    <dataValidation type="list" allowBlank="1" showInputMessage="1" sqref="M285" xr:uid="{AF54CFB4-A154-49B6-8DD6-A2EA2E821842}">
      <formula1>INDIRECT("[RoutineMapDataValidations.xlsm]StandardComments!C278#")</formula1>
    </dataValidation>
    <dataValidation type="list" allowBlank="1" showInputMessage="1" sqref="M286" xr:uid="{29AEEED7-F1C7-4F0E-BF12-6FF5D5344A7A}">
      <formula1>INDIRECT("[RoutineMapDataValidations.xlsm]StandardComments!C279#")</formula1>
    </dataValidation>
    <dataValidation type="list" allowBlank="1" showInputMessage="1" sqref="M287" xr:uid="{897C54A5-7A8B-4DE2-BF37-31C7E5B4CA2D}">
      <formula1>INDIRECT("[RoutineMapDataValidations.xlsm]StandardComments!C280#")</formula1>
    </dataValidation>
    <dataValidation type="list" allowBlank="1" showInputMessage="1" sqref="M288" xr:uid="{27A626F7-1922-4E7D-8CE2-A0752D6D780C}">
      <formula1>INDIRECT("[RoutineMapDataValidations.xlsm]StandardComments!C281#")</formula1>
    </dataValidation>
    <dataValidation type="list" allowBlank="1" showInputMessage="1" sqref="M289" xr:uid="{40A81EC0-F435-45ED-A922-B250665A3588}">
      <formula1>INDIRECT("[RoutineMapDataValidations.xlsm]StandardComments!C282#")</formula1>
    </dataValidation>
    <dataValidation type="list" allowBlank="1" showInputMessage="1" sqref="M290" xr:uid="{A1EDEFB0-18C8-4742-9A34-265F9C464E0A}">
      <formula1>INDIRECT("[RoutineMapDataValidations.xlsm]StandardComments!C283#")</formula1>
    </dataValidation>
    <dataValidation type="list" allowBlank="1" showInputMessage="1" sqref="M291" xr:uid="{404B4318-D794-4D3D-AB58-7D179844B8FC}">
      <formula1>INDIRECT("[RoutineMapDataValidations.xlsm]StandardComments!C284#")</formula1>
    </dataValidation>
    <dataValidation type="list" allowBlank="1" showInputMessage="1" sqref="M292" xr:uid="{5ABBE779-8539-4A9E-8A28-922B5610EAED}">
      <formula1>INDIRECT("[RoutineMapDataValidations.xlsm]StandardComments!C285#")</formula1>
    </dataValidation>
    <dataValidation type="list" allowBlank="1" showInputMessage="1" sqref="M293" xr:uid="{0EE11A7A-2232-49EE-81FB-687FBC767985}">
      <formula1>INDIRECT("[RoutineMapDataValidations.xlsm]StandardComments!C286#")</formula1>
    </dataValidation>
    <dataValidation type="list" allowBlank="1" showInputMessage="1" sqref="M294" xr:uid="{3F04B103-B925-48DB-A985-70CBF3FCB51C}">
      <formula1>INDIRECT("[RoutineMapDataValidations.xlsm]StandardComments!C287#")</formula1>
    </dataValidation>
    <dataValidation type="list" allowBlank="1" showInputMessage="1" sqref="M295" xr:uid="{CE3E200F-F158-489B-8EA4-23584AEB884F}">
      <formula1>INDIRECT("[RoutineMapDataValidations.xlsm]StandardComments!C288#")</formula1>
    </dataValidation>
    <dataValidation type="list" allowBlank="1" showInputMessage="1" sqref="M296" xr:uid="{9B646B80-3FB6-49E7-BE59-76ADF130FF0F}">
      <formula1>INDIRECT("[RoutineMapDataValidations.xlsm]StandardComments!C289#")</formula1>
    </dataValidation>
    <dataValidation type="list" allowBlank="1" showInputMessage="1" sqref="M297" xr:uid="{7159ACA1-6096-44D4-AC65-3306788AD9A9}">
      <formula1>INDIRECT("[RoutineMapDataValidations.xlsm]StandardComments!C290#")</formula1>
    </dataValidation>
    <dataValidation type="list" allowBlank="1" showInputMessage="1" sqref="M298" xr:uid="{AF8AA464-6962-4022-B79C-2AB4DAA4E8D6}">
      <formula1>INDIRECT("[RoutineMapDataValidations.xlsm]StandardComments!C291#")</formula1>
    </dataValidation>
    <dataValidation type="list" allowBlank="1" showInputMessage="1" sqref="M299" xr:uid="{2977A66E-B91C-42AD-BA2B-CD8A18D5CC4E}">
      <formula1>INDIRECT("[RoutineMapDataValidations.xlsm]StandardComments!C292#")</formula1>
    </dataValidation>
    <dataValidation type="list" allowBlank="1" showInputMessage="1" sqref="M300" xr:uid="{24AABD41-F23D-4587-B2A5-FA1F7D0CB05D}">
      <formula1>INDIRECT("[RoutineMapDataValidations.xlsm]StandardComments!C293#")</formula1>
    </dataValidation>
    <dataValidation type="list" allowBlank="1" showInputMessage="1" sqref="M301" xr:uid="{DC91C65E-D5FA-4957-ABE4-4EEEA798B5FB}">
      <formula1>INDIRECT("[RoutineMapDataValidations.xlsm]StandardComments!C294#")</formula1>
    </dataValidation>
    <dataValidation type="list" allowBlank="1" showInputMessage="1" sqref="M302" xr:uid="{654FD1D4-4089-4821-A850-17D3AD197242}">
      <formula1>INDIRECT("[RoutineMapDataValidations.xlsm]StandardComments!C295#")</formula1>
    </dataValidation>
    <dataValidation type="list" allowBlank="1" showInputMessage="1" sqref="M303" xr:uid="{D3924085-8294-425C-B355-41F23A2372EE}">
      <formula1>INDIRECT("[RoutineMapDataValidations.xlsm]StandardComments!C296#")</formula1>
    </dataValidation>
    <dataValidation type="list" allowBlank="1" showInputMessage="1" sqref="M304" xr:uid="{8329DDB7-A64E-4A05-BABD-3CAAD7AF109E}">
      <formula1>INDIRECT("[RoutineMapDataValidations.xlsm]StandardComments!C297#")</formula1>
    </dataValidation>
    <dataValidation type="list" allowBlank="1" showInputMessage="1" sqref="M305" xr:uid="{4F0DF5D7-91E8-4729-BC64-15F757DE1E23}">
      <formula1>INDIRECT("[RoutineMapDataValidations.xlsm]StandardComments!C298#")</formula1>
    </dataValidation>
    <dataValidation type="list" allowBlank="1" showInputMessage="1" sqref="M306" xr:uid="{E7956CF1-5415-4D25-A6DC-29D93AA4DC72}">
      <formula1>INDIRECT("[RoutineMapDataValidations.xlsm]StandardComments!C299#")</formula1>
    </dataValidation>
    <dataValidation type="list" allowBlank="1" showInputMessage="1" sqref="M307" xr:uid="{E80265B3-28EC-409D-B8ED-190105DA3889}">
      <formula1>INDIRECT("[RoutineMapDataValidations.xlsm]StandardComments!C300#")</formula1>
    </dataValidation>
    <dataValidation type="list" allowBlank="1" showInputMessage="1" sqref="M308" xr:uid="{74F9A5E2-541F-450A-A875-B9CB36DA806D}">
      <formula1>INDIRECT("[RoutineMapDataValidations.xlsm]StandardComments!C301#")</formula1>
    </dataValidation>
    <dataValidation type="list" allowBlank="1" showInputMessage="1" sqref="M309" xr:uid="{4A33ACA6-C5A4-4F37-BD30-2588BE6387AB}">
      <formula1>INDIRECT("[RoutineMapDataValidations.xlsm]StandardComments!C302#")</formula1>
    </dataValidation>
    <dataValidation type="list" allowBlank="1" showInputMessage="1" sqref="M310" xr:uid="{FA550D63-604D-44A4-B04F-E2A8091B8FC8}">
      <formula1>INDIRECT("[RoutineMapDataValidations.xlsm]StandardComments!C303#")</formula1>
    </dataValidation>
    <dataValidation type="list" allowBlank="1" showInputMessage="1" sqref="M311" xr:uid="{6E9B0F88-B6EC-4362-9246-C01253B31F68}">
      <formula1>INDIRECT("[RoutineMapDataValidations.xlsm]StandardComments!C304#")</formula1>
    </dataValidation>
    <dataValidation type="list" allowBlank="1" showInputMessage="1" sqref="M312" xr:uid="{1784924C-BE6E-4327-839E-36BCF577CCD8}">
      <formula1>INDIRECT("[RoutineMapDataValidations.xlsm]StandardComments!C305#")</formula1>
    </dataValidation>
    <dataValidation type="list" allowBlank="1" showInputMessage="1" sqref="M313" xr:uid="{D633A371-EBFA-47DB-AD90-A43BA0A1C02C}">
      <formula1>INDIRECT("[RoutineMapDataValidations.xlsm]StandardComments!C306#")</formula1>
    </dataValidation>
    <dataValidation type="list" allowBlank="1" showInputMessage="1" sqref="M314" xr:uid="{F11524AE-2397-4723-A55A-7F4731FBC7DA}">
      <formula1>INDIRECT("[RoutineMapDataValidations.xlsm]StandardComments!C307#")</formula1>
    </dataValidation>
    <dataValidation type="list" allowBlank="1" showInputMessage="1" sqref="M315" xr:uid="{4C1EE309-9F3E-4A82-9D4B-4B44A066DF63}">
      <formula1>INDIRECT("[RoutineMapDataValidations.xlsm]StandardComments!C308#")</formula1>
    </dataValidation>
    <dataValidation type="list" allowBlank="1" showInputMessage="1" sqref="M316" xr:uid="{1AA609E0-A471-48DE-9976-E3A22B506F82}">
      <formula1>INDIRECT("[RoutineMapDataValidations.xlsm]StandardComments!C309#")</formula1>
    </dataValidation>
    <dataValidation type="list" allowBlank="1" showInputMessage="1" sqref="M317" xr:uid="{11A59D0A-E0F7-4E63-A488-38F601CC1AD7}">
      <formula1>INDIRECT("[RoutineMapDataValidations.xlsm]StandardComments!C310#")</formula1>
    </dataValidation>
    <dataValidation type="list" allowBlank="1" showInputMessage="1" sqref="M318" xr:uid="{36F97758-FBC0-4FA6-A0E7-A84F710F43C1}">
      <formula1>INDIRECT("[RoutineMapDataValidations.xlsm]StandardComments!C311#")</formula1>
    </dataValidation>
    <dataValidation type="list" allowBlank="1" showInputMessage="1" sqref="M319" xr:uid="{F40CEF1D-6B97-4670-877A-9DD637264FE4}">
      <formula1>INDIRECT("[RoutineMapDataValidations.xlsm]StandardComments!C312#")</formula1>
    </dataValidation>
    <dataValidation type="list" allowBlank="1" showInputMessage="1" sqref="M320" xr:uid="{42A0779E-07FB-443C-A64D-430F20858EC5}">
      <formula1>INDIRECT("[RoutineMapDataValidations.xlsm]StandardComments!C313#")</formula1>
    </dataValidation>
    <dataValidation type="list" allowBlank="1" showInputMessage="1" sqref="M321" xr:uid="{89B6B114-BD6B-4643-A6BA-E8E80BA80EBC}">
      <formula1>INDIRECT("[RoutineMapDataValidations.xlsm]StandardComments!C314#")</formula1>
    </dataValidation>
    <dataValidation type="list" allowBlank="1" showInputMessage="1" sqref="M322" xr:uid="{9D3A095C-B891-472D-AEE1-01E1C33ADFBA}">
      <formula1>INDIRECT("[RoutineMapDataValidations.xlsm]StandardComments!C315#")</formula1>
    </dataValidation>
    <dataValidation type="list" allowBlank="1" showInputMessage="1" sqref="M323" xr:uid="{B78DC10D-504C-4862-B289-FEBC6F644716}">
      <formula1>INDIRECT("[RoutineMapDataValidations.xlsm]StandardComments!C316#")</formula1>
    </dataValidation>
    <dataValidation type="list" allowBlank="1" showInputMessage="1" sqref="M324" xr:uid="{76B8FE0C-D243-4831-ADF3-96C35FCEC79A}">
      <formula1>INDIRECT("[RoutineMapDataValidations.xlsm]StandardComments!C317#")</formula1>
    </dataValidation>
    <dataValidation type="list" allowBlank="1" showInputMessage="1" sqref="M325" xr:uid="{CEF0ED8A-2310-4F4D-A9C5-2484801C64D1}">
      <formula1>INDIRECT("[RoutineMapDataValidations.xlsm]StandardComments!C318#")</formula1>
    </dataValidation>
    <dataValidation type="list" allowBlank="1" showInputMessage="1" sqref="M326" xr:uid="{E6F503EA-92BD-4841-8265-59BEEE6F72CB}">
      <formula1>INDIRECT("[RoutineMapDataValidations.xlsm]StandardComments!C319#")</formula1>
    </dataValidation>
    <dataValidation type="list" allowBlank="1" showInputMessage="1" sqref="M327" xr:uid="{4E894DC3-C365-4791-B9C9-2020E2BD32E3}">
      <formula1>INDIRECT("[RoutineMapDataValidations.xlsm]StandardComments!C320#")</formula1>
    </dataValidation>
    <dataValidation type="list" allowBlank="1" showInputMessage="1" sqref="M328" xr:uid="{057CE8B1-0FC5-46DA-8E4D-93EB9EDC1261}">
      <formula1>INDIRECT("[RoutineMapDataValidations.xlsm]StandardComments!C321#")</formula1>
    </dataValidation>
    <dataValidation type="list" allowBlank="1" showInputMessage="1" sqref="M329" xr:uid="{861EA5F9-FE75-4C1D-AA4B-76A7CC7FD1DB}">
      <formula1>INDIRECT("[RoutineMapDataValidations.xlsm]StandardComments!C322#")</formula1>
    </dataValidation>
    <dataValidation type="list" allowBlank="1" showInputMessage="1" sqref="M330" xr:uid="{10D3D222-08F8-42CE-AE37-C8CDAC1DE97C}">
      <formula1>INDIRECT("[RoutineMapDataValidations.xlsm]StandardComments!C323#")</formula1>
    </dataValidation>
    <dataValidation type="list" allowBlank="1" showInputMessage="1" sqref="M331" xr:uid="{2675F1C0-FE73-4E7F-9DD2-3F12DD7DE3E8}">
      <formula1>INDIRECT("[RoutineMapDataValidations.xlsm]StandardComments!C324#")</formula1>
    </dataValidation>
    <dataValidation type="list" allowBlank="1" showInputMessage="1" sqref="M332" xr:uid="{20C1EAFB-C04F-418D-89A9-7B08BED2D05D}">
      <formula1>INDIRECT("[RoutineMapDataValidations.xlsm]StandardComments!C325#")</formula1>
    </dataValidation>
    <dataValidation type="list" allowBlank="1" showInputMessage="1" sqref="M333" xr:uid="{3D436EC1-4AEE-4108-902E-48C4CF34FF29}">
      <formula1>INDIRECT("[RoutineMapDataValidations.xlsm]StandardComments!C326#")</formula1>
    </dataValidation>
    <dataValidation type="list" allowBlank="1" showInputMessage="1" sqref="M334" xr:uid="{9E10BB61-A396-4563-901D-0865FA6272D2}">
      <formula1>INDIRECT("[RoutineMapDataValidations.xlsm]StandardComments!C327#")</formula1>
    </dataValidation>
    <dataValidation type="list" allowBlank="1" showInputMessage="1" sqref="M335" xr:uid="{66F483A0-FB78-4E44-8075-C22F3E2DCD80}">
      <formula1>INDIRECT("[RoutineMapDataValidations.xlsm]StandardComments!C328#")</formula1>
    </dataValidation>
    <dataValidation type="list" allowBlank="1" showInputMessage="1" sqref="M336" xr:uid="{CD5F93E8-3B17-40ED-935E-54F56ABE584D}">
      <formula1>INDIRECT("[RoutineMapDataValidations.xlsm]StandardComments!C329#")</formula1>
    </dataValidation>
    <dataValidation type="list" allowBlank="1" showInputMessage="1" sqref="M337" xr:uid="{D344AC7C-DCDD-47EE-A11B-4D8703B91159}">
      <formula1>INDIRECT("[RoutineMapDataValidations.xlsm]StandardComments!C330#")</formula1>
    </dataValidation>
    <dataValidation type="list" allowBlank="1" showInputMessage="1" sqref="M338" xr:uid="{5147B2CD-6DAC-4643-89F3-50DBB1E300CD}">
      <formula1>INDIRECT("[RoutineMapDataValidations.xlsm]StandardComments!C331#")</formula1>
    </dataValidation>
    <dataValidation type="list" allowBlank="1" showInputMessage="1" sqref="M339" xr:uid="{98D5E9C4-9447-4DC4-B0A8-1B296E8EA1A7}">
      <formula1>INDIRECT("[RoutineMapDataValidations.xlsm]StandardComments!C332#")</formula1>
    </dataValidation>
    <dataValidation type="list" allowBlank="1" showInputMessage="1" sqref="M340" xr:uid="{A63B2DD6-D2FA-4C19-AC4F-2AE32F4774EC}">
      <formula1>INDIRECT("[RoutineMapDataValidations.xlsm]StandardComments!C333#")</formula1>
    </dataValidation>
    <dataValidation type="list" allowBlank="1" showInputMessage="1" sqref="M341" xr:uid="{E0627CCD-CD9C-49E7-B807-04F8F0DF1E7C}">
      <formula1>INDIRECT("[RoutineMapDataValidations.xlsm]StandardComments!C334#")</formula1>
    </dataValidation>
    <dataValidation type="list" allowBlank="1" showInputMessage="1" sqref="M342" xr:uid="{0CCC7074-DD2F-4CDC-ACA3-682E2A5E5255}">
      <formula1>INDIRECT("[RoutineMapDataValidations.xlsm]StandardComments!C335#")</formula1>
    </dataValidation>
    <dataValidation type="list" allowBlank="1" showInputMessage="1" sqref="M343" xr:uid="{33BD9476-7E4D-41D9-B0E6-CA55EBF8B116}">
      <formula1>INDIRECT("[RoutineMapDataValidations.xlsm]StandardComments!C336#")</formula1>
    </dataValidation>
    <dataValidation type="list" allowBlank="1" showInputMessage="1" sqref="M344" xr:uid="{C0AF4493-AC16-4C5A-8939-56C249AC9680}">
      <formula1>INDIRECT("[RoutineMapDataValidations.xlsm]StandardComments!C337#")</formula1>
    </dataValidation>
    <dataValidation type="list" allowBlank="1" showInputMessage="1" sqref="M345" xr:uid="{C2DA6765-AD0E-496B-952A-B96AB59244DC}">
      <formula1>INDIRECT("[RoutineMapDataValidations.xlsm]StandardComments!C338#")</formula1>
    </dataValidation>
    <dataValidation type="list" allowBlank="1" showInputMessage="1" sqref="M346" xr:uid="{6081C6C3-B68C-492F-A958-FC8E2CFD1066}">
      <formula1>INDIRECT("[RoutineMapDataValidations.xlsm]StandardComments!C339#")</formula1>
    </dataValidation>
    <dataValidation type="list" allowBlank="1" showInputMessage="1" sqref="M347" xr:uid="{493CF82D-C2A1-4993-B0C0-068CDE84A892}">
      <formula1>INDIRECT("[RoutineMapDataValidations.xlsm]StandardComments!C340#")</formula1>
    </dataValidation>
    <dataValidation type="list" allowBlank="1" showInputMessage="1" sqref="M348" xr:uid="{1AD09731-A31C-4F2B-8CDC-44E71D687C71}">
      <formula1>INDIRECT("[RoutineMapDataValidations.xlsm]StandardComments!C341#")</formula1>
    </dataValidation>
    <dataValidation type="list" allowBlank="1" showInputMessage="1" sqref="M349" xr:uid="{48889FF8-6C83-4739-8809-694CDECDD089}">
      <formula1>INDIRECT("[RoutineMapDataValidations.xlsm]StandardComments!C342#")</formula1>
    </dataValidation>
    <dataValidation type="list" allowBlank="1" showInputMessage="1" sqref="M350" xr:uid="{3C0359CF-347C-4CB1-B761-E314BF675BAB}">
      <formula1>INDIRECT("[RoutineMapDataValidations.xlsm]StandardComments!C343#")</formula1>
    </dataValidation>
    <dataValidation type="list" allowBlank="1" showInputMessage="1" sqref="M351" xr:uid="{F326B04F-E162-4AB5-BB2B-E2BA9B721327}">
      <formula1>INDIRECT("[RoutineMapDataValidations.xlsm]StandardComments!C344#")</formula1>
    </dataValidation>
    <dataValidation type="list" allowBlank="1" showInputMessage="1" sqref="M352" xr:uid="{C259B694-010D-47E8-A970-CE8F8745CAC5}">
      <formula1>INDIRECT("[RoutineMapDataValidations.xlsm]StandardComments!C345#")</formula1>
    </dataValidation>
    <dataValidation type="list" allowBlank="1" showInputMessage="1" sqref="M353" xr:uid="{335A759D-E2C3-42D1-9634-024068E4C90A}">
      <formula1>INDIRECT("[RoutineMapDataValidations.xlsm]StandardComments!C346#")</formula1>
    </dataValidation>
    <dataValidation type="list" allowBlank="1" showInputMessage="1" sqref="M354" xr:uid="{C774AFB2-5648-4216-83EA-6DFEE27DC1FF}">
      <formula1>INDIRECT("[RoutineMapDataValidations.xlsm]StandardComments!C347#")</formula1>
    </dataValidation>
    <dataValidation type="list" allowBlank="1" showInputMessage="1" sqref="M355" xr:uid="{1B1585F1-E8CA-41BA-9560-750A30DD0826}">
      <formula1>INDIRECT("[RoutineMapDataValidations.xlsm]StandardComments!C348#")</formula1>
    </dataValidation>
    <dataValidation type="list" allowBlank="1" showInputMessage="1" sqref="M356" xr:uid="{84859A8B-37DF-4F37-939F-E756C5C3A5B3}">
      <formula1>INDIRECT("[RoutineMapDataValidations.xlsm]StandardComments!C349#")</formula1>
    </dataValidation>
    <dataValidation type="list" allowBlank="1" showInputMessage="1" sqref="M357" xr:uid="{7C385700-FCDD-43F5-B816-FBABA667DB37}">
      <formula1>INDIRECT("[RoutineMapDataValidations.xlsm]StandardComments!C350#")</formula1>
    </dataValidation>
    <dataValidation type="list" allowBlank="1" showInputMessage="1" sqref="M358" xr:uid="{D3003F73-1187-40AD-9CD8-404373BE5435}">
      <formula1>INDIRECT("[RoutineMapDataValidations.xlsm]StandardComments!C351#")</formula1>
    </dataValidation>
    <dataValidation type="list" allowBlank="1" showInputMessage="1" sqref="M359" xr:uid="{8CD85B12-C98F-4E53-972A-06244325C6BE}">
      <formula1>INDIRECT("[RoutineMapDataValidations.xlsm]StandardComments!C352#")</formula1>
    </dataValidation>
    <dataValidation type="list" allowBlank="1" showInputMessage="1" sqref="M360" xr:uid="{CCF35874-EBDF-4701-8035-677C1F5F66C8}">
      <formula1>INDIRECT("[RoutineMapDataValidations.xlsm]StandardComments!C353#")</formula1>
    </dataValidation>
    <dataValidation type="list" allowBlank="1" showInputMessage="1" sqref="M361" xr:uid="{BFDC0410-69F3-4440-94FD-4D89773B169A}">
      <formula1>INDIRECT("[RoutineMapDataValidations.xlsm]StandardComments!C354#")</formula1>
    </dataValidation>
    <dataValidation type="list" allowBlank="1" showInputMessage="1" sqref="M362" xr:uid="{8E420E61-AADC-4666-8BCE-18F0FC232A2B}">
      <formula1>INDIRECT("[RoutineMapDataValidations.xlsm]StandardComments!C355#")</formula1>
    </dataValidation>
    <dataValidation type="list" allowBlank="1" showInputMessage="1" sqref="M363" xr:uid="{254D47A5-56AD-41F9-A493-9039A2E8518B}">
      <formula1>INDIRECT("[RoutineMapDataValidations.xlsm]StandardComments!C356#")</formula1>
    </dataValidation>
    <dataValidation type="list" allowBlank="1" showInputMessage="1" sqref="M364" xr:uid="{6E65FE20-F8A6-43A2-95E1-B63951A5F084}">
      <formula1>INDIRECT("[RoutineMapDataValidations.xlsm]StandardComments!C357#")</formula1>
    </dataValidation>
    <dataValidation type="list" allowBlank="1" showInputMessage="1" sqref="M365" xr:uid="{A8BA1A15-E71D-4B20-9178-7F4F80508B2C}">
      <formula1>INDIRECT("[RoutineMapDataValidations.xlsm]StandardComments!C358#")</formula1>
    </dataValidation>
    <dataValidation type="list" allowBlank="1" showInputMessage="1" sqref="M366" xr:uid="{595F1036-FDAD-4D18-9277-CFD8C0784363}">
      <formula1>INDIRECT("[RoutineMapDataValidations.xlsm]StandardComments!C359#")</formula1>
    </dataValidation>
    <dataValidation type="list" allowBlank="1" showInputMessage="1" sqref="M367" xr:uid="{71514059-8747-4E5C-8D66-33A9C1E08ACB}">
      <formula1>INDIRECT("[RoutineMapDataValidations.xlsm]StandardComments!C360#")</formula1>
    </dataValidation>
    <dataValidation type="list" allowBlank="1" showInputMessage="1" sqref="M368" xr:uid="{DFE8373A-9D53-4DF1-9DE3-9D5BE0AA4969}">
      <formula1>INDIRECT("[RoutineMapDataValidations.xlsm]StandardComments!C361#")</formula1>
    </dataValidation>
    <dataValidation type="list" allowBlank="1" showInputMessage="1" sqref="M369" xr:uid="{605EC3DD-0992-4147-9698-0031781E4FB0}">
      <formula1>INDIRECT("[RoutineMapDataValidations.xlsm]StandardComments!C362#")</formula1>
    </dataValidation>
    <dataValidation type="list" allowBlank="1" showInputMessage="1" sqref="M370" xr:uid="{620CD41A-4D87-4DFC-BB27-E701D897E297}">
      <formula1>INDIRECT("[RoutineMapDataValidations.xlsm]StandardComments!C363#")</formula1>
    </dataValidation>
    <dataValidation type="list" allowBlank="1" showInputMessage="1" sqref="M371" xr:uid="{A34E170A-559D-4F1D-B6BA-310803FA006C}">
      <formula1>INDIRECT("[RoutineMapDataValidations.xlsm]StandardComments!C364#")</formula1>
    </dataValidation>
    <dataValidation type="list" allowBlank="1" showInputMessage="1" sqref="M372" xr:uid="{3FBC410A-B5E4-4A6B-A82B-F093BA51A1FB}">
      <formula1>INDIRECT("[RoutineMapDataValidations.xlsm]StandardComments!C365#")</formula1>
    </dataValidation>
    <dataValidation type="list" allowBlank="1" showInputMessage="1" sqref="M373" xr:uid="{1AB86814-6AAB-4CD3-ACED-1B49E47B1FAA}">
      <formula1>INDIRECT("[RoutineMapDataValidations.xlsm]StandardComments!C366#")</formula1>
    </dataValidation>
    <dataValidation type="list" allowBlank="1" showInputMessage="1" sqref="M374" xr:uid="{2A0A9F82-E549-4E9D-9622-C761DC62B093}">
      <formula1>INDIRECT("[RoutineMapDataValidations.xlsm]StandardComments!C367#")</formula1>
    </dataValidation>
    <dataValidation type="list" allowBlank="1" showInputMessage="1" sqref="M375" xr:uid="{6F801B51-D7CA-4E50-AAAB-51AF01E546A8}">
      <formula1>INDIRECT("[RoutineMapDataValidations.xlsm]StandardComments!C368#")</formula1>
    </dataValidation>
    <dataValidation type="list" allowBlank="1" showInputMessage="1" sqref="M376" xr:uid="{910C6C24-59AA-455D-AD90-C2C817F08F14}">
      <formula1>INDIRECT("[RoutineMapDataValidations.xlsm]StandardComments!C369#")</formula1>
    </dataValidation>
    <dataValidation type="list" allowBlank="1" showInputMessage="1" sqref="M377" xr:uid="{B3A2CE9B-7D1B-418C-BD13-72E31C0B3537}">
      <formula1>INDIRECT("[RoutineMapDataValidations.xlsm]StandardComments!C370#")</formula1>
    </dataValidation>
    <dataValidation type="list" allowBlank="1" showInputMessage="1" sqref="M378" xr:uid="{AB20A926-F7CB-4086-8933-0B58B5EBAF62}">
      <formula1>INDIRECT("[RoutineMapDataValidations.xlsm]StandardComments!C371#")</formula1>
    </dataValidation>
    <dataValidation type="list" allowBlank="1" showInputMessage="1" sqref="M379" xr:uid="{8BD5A2B5-1D9A-486A-8055-1482E2B66FFC}">
      <formula1>INDIRECT("[RoutineMapDataValidations.xlsm]StandardComments!C372#")</formula1>
    </dataValidation>
    <dataValidation type="list" allowBlank="1" showInputMessage="1" sqref="M380" xr:uid="{549DB5EF-78B0-46FD-A051-51999E61C6EA}">
      <formula1>INDIRECT("[RoutineMapDataValidations.xlsm]StandardComments!C373#")</formula1>
    </dataValidation>
    <dataValidation type="list" allowBlank="1" showInputMessage="1" sqref="M381" xr:uid="{5F620217-52EF-4D0D-AF9A-D3A4ACE2F618}">
      <formula1>INDIRECT("[RoutineMapDataValidations.xlsm]StandardComments!C374#")</formula1>
    </dataValidation>
    <dataValidation type="list" allowBlank="1" showInputMessage="1" sqref="M382" xr:uid="{E9482A3B-07D2-4C69-8E73-23D2AB66E379}">
      <formula1>INDIRECT("[RoutineMapDataValidations.xlsm]StandardComments!C375#")</formula1>
    </dataValidation>
    <dataValidation type="list" allowBlank="1" showInputMessage="1" sqref="M383" xr:uid="{461B0C4E-470E-4177-B1B7-87F30902F5C6}">
      <formula1>INDIRECT("[RoutineMapDataValidations.xlsm]StandardComments!C376#")</formula1>
    </dataValidation>
    <dataValidation type="list" allowBlank="1" showInputMessage="1" sqref="M384" xr:uid="{0D372862-F0D2-4067-B8D4-6AB56BC04DA7}">
      <formula1>INDIRECT("[RoutineMapDataValidations.xlsm]StandardComments!C377#")</formula1>
    </dataValidation>
    <dataValidation type="list" allowBlank="1" showInputMessage="1" sqref="M385" xr:uid="{79DE0318-391D-4208-B340-17EA179D2D90}">
      <formula1>INDIRECT("[RoutineMapDataValidations.xlsm]StandardComments!C378#")</formula1>
    </dataValidation>
    <dataValidation type="list" allowBlank="1" showInputMessage="1" sqref="M386" xr:uid="{0621812B-C3DB-4D73-B65B-2A8B0FE5148B}">
      <formula1>INDIRECT("[RoutineMapDataValidations.xlsm]StandardComments!C379#")</formula1>
    </dataValidation>
    <dataValidation type="list" allowBlank="1" showInputMessage="1" sqref="M387" xr:uid="{7874C983-E99F-477B-BCF3-17660FCC53A2}">
      <formula1>INDIRECT("[RoutineMapDataValidations.xlsm]StandardComments!C380#")</formula1>
    </dataValidation>
    <dataValidation type="list" allowBlank="1" showInputMessage="1" sqref="M388" xr:uid="{558C6851-2F3A-430C-947C-3E1BBB8BBCAA}">
      <formula1>INDIRECT("[RoutineMapDataValidations.xlsm]StandardComments!C381#")</formula1>
    </dataValidation>
    <dataValidation type="list" allowBlank="1" showInputMessage="1" sqref="M389" xr:uid="{F78DBE4C-E340-4020-A9D6-E84DAF1F5890}">
      <formula1>INDIRECT("[RoutineMapDataValidations.xlsm]StandardComments!C382#")</formula1>
    </dataValidation>
    <dataValidation type="list" allowBlank="1" showInputMessage="1" sqref="M390" xr:uid="{8CBDF018-C62D-4CF1-A77D-D0B1E2288A56}">
      <formula1>INDIRECT("[RoutineMapDataValidations.xlsm]StandardComments!C383#")</formula1>
    </dataValidation>
    <dataValidation type="list" allowBlank="1" showInputMessage="1" sqref="M391" xr:uid="{A1EF6F56-40C7-4CE4-8A34-7B3CE8FCD0B2}">
      <formula1>INDIRECT("[RoutineMapDataValidations.xlsm]StandardComments!C384#")</formula1>
    </dataValidation>
    <dataValidation type="list" allowBlank="1" showInputMessage="1" sqref="M392" xr:uid="{8EF78846-55D7-424E-868C-A1FAB6698B90}">
      <formula1>INDIRECT("[RoutineMapDataValidations.xlsm]StandardComments!C385#")</formula1>
    </dataValidation>
    <dataValidation type="list" allowBlank="1" showInputMessage="1" sqref="M393" xr:uid="{F38094BA-BD5F-427A-8540-1AC1CFE302E3}">
      <formula1>INDIRECT("[RoutineMapDataValidations.xlsm]StandardComments!C386#")</formula1>
    </dataValidation>
    <dataValidation type="list" allowBlank="1" showInputMessage="1" sqref="M394" xr:uid="{88EC9323-712A-48D2-AA11-7BAEA94E6102}">
      <formula1>INDIRECT("[RoutineMapDataValidations.xlsm]StandardComments!C387#")</formula1>
    </dataValidation>
    <dataValidation type="list" allowBlank="1" showInputMessage="1" sqref="M395" xr:uid="{234293C3-D60D-4EE5-9233-13A435A1C40B}">
      <formula1>INDIRECT("[RoutineMapDataValidations.xlsm]StandardComments!C388#")</formula1>
    </dataValidation>
    <dataValidation type="list" allowBlank="1" showInputMessage="1" sqref="M396" xr:uid="{8EC290D3-3E46-4FE1-A168-5A6A3A507E1E}">
      <formula1>INDIRECT("[RoutineMapDataValidations.xlsm]StandardComments!C389#")</formula1>
    </dataValidation>
    <dataValidation type="list" allowBlank="1" showInputMessage="1" sqref="M397" xr:uid="{032A1324-DDBD-4244-99C8-5BB307A3B5E9}">
      <formula1>INDIRECT("[RoutineMapDataValidations.xlsm]StandardComments!C390#")</formula1>
    </dataValidation>
    <dataValidation type="list" allowBlank="1" showInputMessage="1" sqref="M398" xr:uid="{58F808B1-3EE4-4EDD-ADA4-EB24842F7AB8}">
      <formula1>INDIRECT("[RoutineMapDataValidations.xlsm]StandardComments!C391#")</formula1>
    </dataValidation>
    <dataValidation type="list" allowBlank="1" showInputMessage="1" sqref="M399" xr:uid="{FEBB4B5F-C2CD-43D9-89C3-D37D632F477A}">
      <formula1>INDIRECT("[RoutineMapDataValidations.xlsm]StandardComments!C392#")</formula1>
    </dataValidation>
    <dataValidation type="list" allowBlank="1" showInputMessage="1" sqref="M400" xr:uid="{D4F15F88-3A83-4FF8-A9E9-185A6FFBA551}">
      <formula1>INDIRECT("[RoutineMapDataValidations.xlsm]StandardComments!C393#")</formula1>
    </dataValidation>
    <dataValidation type="list" allowBlank="1" showInputMessage="1" sqref="M401" xr:uid="{238A730A-9426-4D86-A676-4FFBAFD6695B}">
      <formula1>INDIRECT("[RoutineMapDataValidations.xlsm]StandardComments!C394#")</formula1>
    </dataValidation>
    <dataValidation type="list" allowBlank="1" showInputMessage="1" sqref="M402" xr:uid="{DBAB4C4F-C957-4066-8EDB-6FE9AE6C4EDC}">
      <formula1>INDIRECT("[RoutineMapDataValidations.xlsm]StandardComments!C395#")</formula1>
    </dataValidation>
    <dataValidation type="list" allowBlank="1" showInputMessage="1" sqref="M403" xr:uid="{B17FA65C-8CDF-4070-8C84-25F03B5B4AEA}">
      <formula1>INDIRECT("[RoutineMapDataValidations.xlsm]StandardComments!C396#")</formula1>
    </dataValidation>
    <dataValidation type="list" allowBlank="1" showInputMessage="1" sqref="M404" xr:uid="{C48F88D5-B814-450A-9CE9-25A6BDBEEFBA}">
      <formula1>INDIRECT("[RoutineMapDataValidations.xlsm]StandardComments!C397#")</formula1>
    </dataValidation>
    <dataValidation type="list" allowBlank="1" showInputMessage="1" sqref="M405" xr:uid="{C4CA33AE-7ED8-451C-B16E-B786A334D0C9}">
      <formula1>INDIRECT("[RoutineMapDataValidations.xlsm]StandardComments!C398#")</formula1>
    </dataValidation>
    <dataValidation type="list" allowBlank="1" showInputMessage="1" sqref="M406" xr:uid="{F1A9D941-E5A5-4A0E-A324-56D741735D16}">
      <formula1>INDIRECT("[RoutineMapDataValidations.xlsm]StandardComments!C399#")</formula1>
    </dataValidation>
    <dataValidation type="list" allowBlank="1" showInputMessage="1" sqref="M407" xr:uid="{59691729-EEFB-4058-869E-EA0F46567A92}">
      <formula1>INDIRECT("[RoutineMapDataValidations.xlsm]StandardComments!C400#")</formula1>
    </dataValidation>
    <dataValidation type="list" allowBlank="1" showInputMessage="1" showErrorMessage="1" sqref="N4:N400" xr:uid="{D5027DAF-11D6-4180-B7F6-9CC82CB8C27E}">
      <formula1>InspMethod</formula1>
    </dataValidation>
    <dataValidation type="list" allowBlank="1" showInputMessage="1" showErrorMessage="1" sqref="O4:O400" xr:uid="{B2903E9A-DC20-4257-AA35-AEAF4760325F}">
      <formula1>Frequency</formula1>
    </dataValidation>
    <dataValidation type="list" allowBlank="1" showInputMessage="1" showErrorMessage="1" sqref="T4:T400" xr:uid="{EB7A460C-168B-42A5-9CD7-E8DCA1A1F444}">
      <formula1>AxisOffset</formula1>
    </dataValidation>
    <dataValidation type="list" allowBlank="1" showInputMessage="1" showErrorMessage="1" sqref="U4:U400" xr:uid="{27B2E753-D5AE-4F8D-BA68-C64C13BDE268}">
      <formula1>MachineHead</formula1>
    </dataValidation>
    <dataValidation type="list" allowBlank="1" showInputMessage="1" showErrorMessage="1" sqref="G4:G10" xr:uid="{752F0DB1-4BC1-4148-B8F5-C28C62009EFA}">
      <formula1>FeatureType</formula1>
    </dataValidation>
  </dataValidations>
  <pageMargins left="0.7" right="0.7" top="0.75" bottom="0.75" header="0.3" footer="0.3"/>
  <pageSetup paperSize="3" scale="10" orientation="landscape" r:id="rId2"/>
  <legacyDrawing r:id="rId3"/>
  <extLst>
    <ext xmlns:x14="http://schemas.microsoft.com/office/spreadsheetml/2009/9/main" uri="{CCE6A557-97BC-4b89-ADB6-D9C93CAAB3DF}">
      <x14:dataValidations xmlns:xm="http://schemas.microsoft.com/office/excel/2006/main" xWindow="29" yWindow="339" count="8">
        <x14:dataValidation type="list" allowBlank="1" showInputMessage="1" showErrorMessage="1" xr:uid="{6C390239-1D7A-468C-9146-5D656E5EB22E}">
          <x14:formula1>
            <xm:f>'Data Validations'!$A$2:$A$9</xm:f>
          </x14:formula1>
          <xm:sqref>G11:G500</xm:sqref>
        </x14:dataValidation>
        <x14:dataValidation type="list" allowBlank="1" showInputMessage="1" showErrorMessage="1" xr:uid="{EF56A29F-B112-464F-BC3F-CB2D2953A0D6}">
          <x14:formula1>
            <xm:f>'Data Validations'!$C$2:$C$5</xm:f>
          </x14:formula1>
          <xm:sqref>U401:U500</xm:sqref>
        </x14:dataValidation>
        <x14:dataValidation type="list" allowBlank="1" showInputMessage="1" showErrorMessage="1" xr:uid="{7B3BFFCE-D42D-44C9-847C-75EC6CA6124E}">
          <x14:formula1>
            <xm:f>'Data Validations'!$G$3:$G$168</xm:f>
          </x14:formula1>
          <xm:sqref>P501:P661</xm:sqref>
        </x14:dataValidation>
        <x14:dataValidation type="list" allowBlank="1" showInputMessage="1" showErrorMessage="1" xr:uid="{B295A6D3-AF30-4BC4-8435-07A1D7E99C4F}">
          <x14:formula1>
            <xm:f>'Data Validations'!$F$2:$F$17</xm:f>
          </x14:formula1>
          <xm:sqref>T401:T499</xm:sqref>
        </x14:dataValidation>
        <x14:dataValidation type="list" allowBlank="1" showInputMessage="1" xr:uid="{7160C2C6-C86F-450F-BA54-5499371BFD1E}">
          <x14:formula1>
            <xm:f>_xlfn.ANCHORARRAY('Insp Freq.'!$C394)</xm:f>
          </x14:formula1>
          <xm:sqref>O401:O500</xm:sqref>
        </x14:dataValidation>
        <x14:dataValidation type="list" allowBlank="1" showInputMessage="1" xr:uid="{42C7AEC7-DE92-464F-B11D-B926F44D535C}">
          <x14:formula1>
            <xm:f>_xlfn.ANCHORARRAY('Insp Methods'!$C394)</xm:f>
          </x14:formula1>
          <xm:sqref>N401:N500</xm:sqref>
        </x14:dataValidation>
        <x14:dataValidation type="list" allowBlank="1" showInputMessage="1" xr:uid="{CD9D85FC-789C-4C82-8336-B6B75C622E95}">
          <x14:formula1>
            <xm:f>_xlfn.ANCHORARRAY('Standard Comments'!$C401)</xm:f>
          </x14:formula1>
          <xm:sqref>M408:M500</xm:sqref>
        </x14:dataValidation>
        <x14:dataValidation type="list" allowBlank="1" showInputMessage="1" xr:uid="{EDA72288-608C-4D9C-BD99-B1F1B2EA9E48}">
          <x14:formula1>
            <xm:f>_xlfn.ANCHORARRAY(Description!$C401)</xm:f>
          </x14:formula1>
          <xm:sqref>L408:L500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20" sqref="G20"/>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4" customFormat="1" ht="18.75">
      <c r="A1" s="55" t="s">
        <v>272</v>
      </c>
      <c r="B1" s="56"/>
      <c r="C1" s="56"/>
      <c r="D1" s="56"/>
      <c r="E1" s="56"/>
      <c r="F1" s="56"/>
      <c r="G1" s="56"/>
      <c r="H1" s="56"/>
      <c r="I1" s="57"/>
      <c r="K1" s="55" t="s">
        <v>271</v>
      </c>
      <c r="L1" s="63"/>
      <c r="M1" s="56"/>
      <c r="N1" s="56"/>
      <c r="O1" s="57"/>
      <c r="P1" s="72"/>
    </row>
    <row r="2" spans="1:16" s="54" customFormat="1" ht="18.75">
      <c r="A2" s="58" t="s">
        <v>273</v>
      </c>
      <c r="B2" s="59"/>
      <c r="C2" s="59"/>
      <c r="D2" s="59"/>
      <c r="E2" s="59"/>
      <c r="F2" s="59"/>
      <c r="G2" s="59"/>
      <c r="H2" s="59"/>
      <c r="I2" s="60"/>
      <c r="K2" s="58" t="s">
        <v>119</v>
      </c>
      <c r="L2" s="64"/>
      <c r="M2" s="59"/>
      <c r="N2" s="59"/>
      <c r="O2" s="60"/>
      <c r="P2" s="72"/>
    </row>
    <row r="3" spans="1:16" s="54" customFormat="1" ht="18.75">
      <c r="A3" s="58" t="s">
        <v>274</v>
      </c>
      <c r="B3" s="59"/>
      <c r="C3" s="59"/>
      <c r="D3" s="59"/>
      <c r="E3" s="59"/>
      <c r="F3" s="59"/>
      <c r="G3" s="59"/>
      <c r="H3" s="59"/>
      <c r="I3" s="60"/>
      <c r="K3" s="58" t="s">
        <v>213</v>
      </c>
      <c r="L3" s="64"/>
      <c r="M3" s="59"/>
      <c r="N3" s="59"/>
      <c r="O3" s="60"/>
      <c r="P3" s="72"/>
    </row>
    <row r="4" spans="1:16" s="54" customFormat="1" ht="18.75">
      <c r="A4" s="58"/>
      <c r="B4" s="59"/>
      <c r="C4" s="59"/>
      <c r="D4" s="59"/>
      <c r="E4" s="59"/>
      <c r="F4" s="59"/>
      <c r="G4" s="59"/>
      <c r="H4" s="59"/>
      <c r="I4" s="60"/>
      <c r="K4" s="58" t="s">
        <v>255</v>
      </c>
      <c r="L4" s="64"/>
      <c r="M4" s="59"/>
      <c r="N4" s="59"/>
      <c r="O4" s="60"/>
      <c r="P4" s="72"/>
    </row>
    <row r="5" spans="1:16" ht="15.75" thickBot="1">
      <c r="A5" s="44"/>
      <c r="B5" s="40"/>
      <c r="C5" s="40"/>
      <c r="D5" s="40"/>
      <c r="E5" s="40"/>
      <c r="F5" s="40"/>
      <c r="G5" s="40"/>
      <c r="H5" s="40"/>
      <c r="I5" s="51"/>
      <c r="K5" s="44"/>
      <c r="L5" s="40"/>
      <c r="M5" s="40"/>
      <c r="N5" s="40"/>
      <c r="O5" s="51"/>
      <c r="P5" s="73"/>
    </row>
    <row r="6" spans="1:16" ht="15.75" thickBot="1">
      <c r="A6" s="197" t="s">
        <v>246</v>
      </c>
      <c r="B6" s="199"/>
      <c r="C6" s="199"/>
      <c r="D6" s="198"/>
      <c r="E6" s="40"/>
      <c r="F6" s="40"/>
      <c r="G6" s="40"/>
      <c r="H6" s="40"/>
      <c r="I6" s="51"/>
      <c r="K6" s="197" t="s">
        <v>247</v>
      </c>
      <c r="L6" s="198"/>
      <c r="M6" s="40"/>
      <c r="N6" s="197" t="s">
        <v>248</v>
      </c>
      <c r="O6" s="198"/>
      <c r="P6" s="41"/>
    </row>
    <row r="7" spans="1:16" ht="16.5" thickTop="1" thickBot="1">
      <c r="A7" s="44" t="s">
        <v>243</v>
      </c>
      <c r="B7" s="43">
        <v>7.8E-2</v>
      </c>
      <c r="C7" s="49"/>
      <c r="D7" s="51"/>
      <c r="E7" s="40"/>
      <c r="F7" s="40"/>
      <c r="G7" s="40"/>
      <c r="H7" s="40"/>
      <c r="I7" s="51"/>
      <c r="K7" s="44" t="s">
        <v>253</v>
      </c>
      <c r="L7" s="70">
        <f>$D$12</f>
        <v>7.5999999999999998E-2</v>
      </c>
      <c r="M7" s="40"/>
      <c r="N7" s="44" t="s">
        <v>253</v>
      </c>
      <c r="O7" s="70">
        <f>$D$12</f>
        <v>7.5999999999999998E-2</v>
      </c>
      <c r="P7" s="41"/>
    </row>
    <row r="8" spans="1:16" ht="16.5" thickTop="1" thickBot="1">
      <c r="A8" s="44" t="s">
        <v>241</v>
      </c>
      <c r="B8" s="43">
        <v>2E-3</v>
      </c>
      <c r="C8" s="49"/>
      <c r="D8" s="51"/>
      <c r="E8" s="40"/>
      <c r="F8" s="40"/>
      <c r="G8" s="40"/>
      <c r="H8" s="40"/>
      <c r="I8" s="51"/>
      <c r="K8" s="44" t="s">
        <v>99</v>
      </c>
      <c r="L8" s="70">
        <f>SUM(L7,L9)/2</f>
        <v>7.8E-2</v>
      </c>
      <c r="M8" s="40"/>
      <c r="N8" s="44" t="s">
        <v>99</v>
      </c>
      <c r="O8" s="70">
        <f>SUM(O7,O9)/2</f>
        <v>7.8E-2</v>
      </c>
      <c r="P8" s="41"/>
    </row>
    <row r="9" spans="1:16" ht="16.5" thickTop="1" thickBot="1">
      <c r="A9" s="44" t="s">
        <v>242</v>
      </c>
      <c r="B9" s="43">
        <v>2E-3</v>
      </c>
      <c r="C9" s="49"/>
      <c r="D9" s="51"/>
      <c r="E9" s="40"/>
      <c r="F9" s="40"/>
      <c r="G9" s="40"/>
      <c r="H9" s="40"/>
      <c r="I9" s="51"/>
      <c r="K9" s="44" t="s">
        <v>254</v>
      </c>
      <c r="L9" s="70">
        <f>$D$14</f>
        <v>0.08</v>
      </c>
      <c r="M9" s="40"/>
      <c r="N9" s="44" t="s">
        <v>254</v>
      </c>
      <c r="O9" s="70">
        <f>$D$14</f>
        <v>0.08</v>
      </c>
      <c r="P9" s="41"/>
    </row>
    <row r="10" spans="1:16" ht="16.5" thickTop="1" thickBot="1">
      <c r="A10" s="52" t="s">
        <v>251</v>
      </c>
      <c r="B10" s="53" t="s">
        <v>250</v>
      </c>
      <c r="C10" s="50"/>
      <c r="D10" s="51"/>
      <c r="E10" s="40"/>
      <c r="F10" s="40"/>
      <c r="G10" s="40"/>
      <c r="H10" s="40"/>
      <c r="I10" s="51"/>
      <c r="K10" s="44"/>
      <c r="L10" s="45"/>
      <c r="M10" s="40"/>
      <c r="N10" s="44"/>
      <c r="O10" s="45"/>
      <c r="P10" s="41"/>
    </row>
    <row r="11" spans="1:16" ht="15.75" thickTop="1">
      <c r="A11" s="44"/>
      <c r="B11" s="40"/>
      <c r="C11" s="41"/>
      <c r="D11" s="51"/>
      <c r="E11" s="40"/>
      <c r="F11" s="40"/>
      <c r="G11" s="40"/>
      <c r="H11" s="40"/>
      <c r="I11" s="51"/>
      <c r="K11" s="46" t="s">
        <v>212</v>
      </c>
      <c r="L11" s="47">
        <f>SUM(L9-L7)</f>
        <v>4.0000000000000036E-3</v>
      </c>
      <c r="M11" s="42"/>
      <c r="N11" s="46" t="s">
        <v>212</v>
      </c>
      <c r="O11" s="47">
        <f>SUM(O9-O7)</f>
        <v>4.0000000000000036E-3</v>
      </c>
      <c r="P11" s="41"/>
    </row>
    <row r="12" spans="1:16">
      <c r="A12" s="44" t="s">
        <v>245</v>
      </c>
      <c r="B12" s="68">
        <f>SUM(B7-(ABS(B9)))</f>
        <v>7.5999999999999998E-2</v>
      </c>
      <c r="C12" s="68" t="s">
        <v>252</v>
      </c>
      <c r="D12" s="70">
        <f>IF(B10="yes", B12/25.4, B12)</f>
        <v>7.5999999999999998E-2</v>
      </c>
      <c r="E12" s="40"/>
      <c r="F12" s="40"/>
      <c r="G12" s="40"/>
      <c r="H12" s="40"/>
      <c r="I12" s="51"/>
      <c r="K12" s="46" t="s">
        <v>211</v>
      </c>
      <c r="L12" s="47">
        <f>SUM((L11)*0.5)/2</f>
        <v>1.0000000000000009E-3</v>
      </c>
      <c r="M12" s="42"/>
      <c r="N12" s="46" t="s">
        <v>211</v>
      </c>
      <c r="O12" s="47">
        <f>SUM((O11)*0.75)/2</f>
        <v>1.5000000000000013E-3</v>
      </c>
      <c r="P12" s="41"/>
    </row>
    <row r="13" spans="1:16">
      <c r="A13" s="52" t="s">
        <v>99</v>
      </c>
      <c r="B13" s="68">
        <f>SUM(B14,B12)/2</f>
        <v>7.8E-2</v>
      </c>
      <c r="C13" s="68" t="s">
        <v>252</v>
      </c>
      <c r="D13" s="70">
        <f>IF(B10="yes", B13/25.4, B13)</f>
        <v>7.8E-2</v>
      </c>
      <c r="E13" s="40"/>
      <c r="F13" s="40"/>
      <c r="G13" s="40"/>
      <c r="H13" s="40"/>
      <c r="I13" s="51"/>
      <c r="K13" s="44" t="s">
        <v>117</v>
      </c>
      <c r="L13" s="70">
        <f>SUM(L8-L12)</f>
        <v>7.6999999999999999E-2</v>
      </c>
      <c r="M13" s="40"/>
      <c r="N13" s="44" t="s">
        <v>117</v>
      </c>
      <c r="O13" s="70">
        <f>SUM(O8-O12)</f>
        <v>7.6499999999999999E-2</v>
      </c>
      <c r="P13" s="41"/>
    </row>
    <row r="14" spans="1:16" ht="15.75" thickBot="1">
      <c r="A14" s="48" t="s">
        <v>244</v>
      </c>
      <c r="B14" s="69">
        <f>SUM(B7+(ABS(B8)))</f>
        <v>0.08</v>
      </c>
      <c r="C14" s="69" t="s">
        <v>252</v>
      </c>
      <c r="D14" s="71">
        <f>IF(B10="yes", B14/25.4, B14)</f>
        <v>0.08</v>
      </c>
      <c r="E14" s="61"/>
      <c r="F14" s="61"/>
      <c r="G14" s="61"/>
      <c r="H14" s="61"/>
      <c r="I14" s="62"/>
      <c r="K14" s="48" t="s">
        <v>118</v>
      </c>
      <c r="L14" s="71">
        <f>SUM(L8+L12)</f>
        <v>7.9000000000000001E-2</v>
      </c>
      <c r="M14" s="61"/>
      <c r="N14" s="48" t="s">
        <v>118</v>
      </c>
      <c r="O14" s="71">
        <f>SUM(O8+O12)</f>
        <v>7.9500000000000001E-2</v>
      </c>
      <c r="P14" s="41"/>
    </row>
    <row r="15" spans="1:16">
      <c r="L15" s="33"/>
    </row>
    <row r="16" spans="1:16">
      <c r="L16" s="33"/>
    </row>
    <row r="17" spans="1:20" ht="76.5" customHeight="1">
      <c r="A17" s="200" t="s">
        <v>293</v>
      </c>
      <c r="B17" s="201"/>
      <c r="C17" s="201"/>
      <c r="D17" s="201"/>
      <c r="E17" s="201"/>
      <c r="F17" s="201"/>
      <c r="G17" s="201"/>
      <c r="H17" s="201"/>
      <c r="I17" s="201"/>
      <c r="J17" s="201"/>
      <c r="K17" s="201"/>
      <c r="L17" s="201"/>
      <c r="M17" s="201"/>
      <c r="N17" s="201"/>
      <c r="O17" s="201"/>
      <c r="P17" s="201"/>
      <c r="Q17" s="201"/>
      <c r="R17" s="201"/>
      <c r="S17" s="201"/>
      <c r="T17" s="201"/>
    </row>
    <row r="18" spans="1:20">
      <c r="L18" s="33"/>
    </row>
    <row r="19" spans="1:20">
      <c r="B19" s="35" t="s">
        <v>103</v>
      </c>
      <c r="C19" s="35" t="s">
        <v>287</v>
      </c>
      <c r="D19" s="35" t="s">
        <v>383</v>
      </c>
      <c r="F19" s="4" t="s">
        <v>292</v>
      </c>
      <c r="G19" s="4" t="s">
        <v>289</v>
      </c>
      <c r="L19" s="33"/>
    </row>
    <row r="20" spans="1:20">
      <c r="B20" s="65">
        <f>$B$12</f>
        <v>7.5999999999999998E-2</v>
      </c>
      <c r="C20" s="65">
        <f>$B$13</f>
        <v>7.8E-2</v>
      </c>
      <c r="D20" s="65">
        <f>$B$14</f>
        <v>0.08</v>
      </c>
      <c r="F20" s="66" t="s">
        <v>288</v>
      </c>
      <c r="G20" s="67" t="str">
        <f>CONCATENATE("(",TEXT(L13,".0000")," ",TEXT(L14,".0000")," SET) (",TEXT(L7,".0000")," ",TEXT(L9,".0000")," FULL)")</f>
        <v>(.0770 .0790 SET) (.0760 .0800 FULL)</v>
      </c>
      <c r="L20" s="33"/>
    </row>
    <row r="21" spans="1:20">
      <c r="F21" s="31" t="s">
        <v>290</v>
      </c>
      <c r="G21" s="67" t="str">
        <f>CONCATENATE("(",TEXT(O13,".0000")," ",TEXT(O14,".0000")," SET) (",TEXT(L7,".0000")," ",TEXT(L9,".0000")," FULL)")</f>
        <v>(.0765 .0795 SET) (.0760 .0800 FULL)</v>
      </c>
      <c r="L21" s="33"/>
    </row>
    <row r="22" spans="1:20">
      <c r="F22" s="31" t="s">
        <v>291</v>
      </c>
      <c r="G22" s="67" t="str">
        <f>CONCATENATE(" (",TEXT(L7,".0000")," ",TEXT(L9,".0000")," FULL)")</f>
        <v xml:space="preserve"> (.0760 .0800 FULL)</v>
      </c>
      <c r="L22" s="33"/>
    </row>
    <row r="23" spans="1:20">
      <c r="L23" s="33"/>
    </row>
    <row r="24" spans="1:20">
      <c r="L24" s="33"/>
    </row>
    <row r="25" spans="1:20">
      <c r="L25" s="33"/>
    </row>
    <row r="26" spans="1:20">
      <c r="L26" s="33"/>
    </row>
    <row r="27" spans="1:20">
      <c r="L27" s="33"/>
    </row>
    <row r="28" spans="1:20">
      <c r="L28" s="33"/>
    </row>
    <row r="29" spans="1:20">
      <c r="L29" s="33"/>
    </row>
    <row r="30" spans="1:20">
      <c r="L30" s="33"/>
    </row>
  </sheetData>
  <sheetProtection algorithmName="SHA-512" hashValue="15eEnDklUZXWCkj5HZ3roMFDaE1/Z/gHXIUm6Kgy9rV7XwMKboYa+Qpe7P6HKsxsyCobYy5ZhkwcKBrI1a6CTA==" saltValue="GhPH4bpPk2UwTey44WMQwQ==" spinCount="100000" sheet="1" objects="1" scenarios="1"/>
  <customSheetViews>
    <customSheetView guid="{F0DBE041-7F72-4DC6-B849-ADDFA5F25C5A}">
      <selection activeCell="F2" sqref="F2"/>
      <pageMargins left="0.7" right="0.7" top="0.75" bottom="0.75" header="0.3" footer="0.3"/>
    </customSheetView>
  </customSheetViews>
  <mergeCells count="4">
    <mergeCell ref="K6:L6"/>
    <mergeCell ref="N6:O6"/>
    <mergeCell ref="A6:D6"/>
    <mergeCell ref="A17:T17"/>
  </mergeCells>
  <conditionalFormatting sqref="F20">
    <cfRule type="expression" dxfId="22" priority="5">
      <formula>$L$11&gt;=0.002</formula>
    </cfRule>
  </conditionalFormatting>
  <conditionalFormatting sqref="F21">
    <cfRule type="expression" dxfId="21" priority="2">
      <formula>AND(L11&gt;0.001,L11&lt;0.002)</formula>
    </cfRule>
  </conditionalFormatting>
  <conditionalFormatting sqref="F22">
    <cfRule type="expression" dxfId="20" priority="1">
      <formula>$L$11&lt;=0.001</formula>
    </cfRule>
  </conditionalFormatting>
  <pageMargins left="0.7" right="0.7" top="0.75" bottom="0.75" header="0.3" footer="0.3"/>
  <pageSetup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'Data Validations'!$I$1:$I$5</xm:f>
          </x14:formula1>
          <xm:sqref>B10:C10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4" bestFit="1" customWidth="1"/>
    <col min="2" max="2" width="19.7109375" style="74" bestFit="1" customWidth="1"/>
    <col min="3" max="3" width="10.42578125" style="138" bestFit="1" customWidth="1"/>
    <col min="4" max="4" width="11.28515625" style="140" bestFit="1" customWidth="1"/>
    <col min="5" max="5" width="10" style="138" customWidth="1"/>
    <col min="6" max="6" width="11.5703125" style="140" bestFit="1" customWidth="1"/>
    <col min="7" max="8" width="19.28515625" style="141" customWidth="1"/>
    <col min="9" max="9" width="9.140625" style="138"/>
    <col min="10" max="10" width="10.85546875" style="138" bestFit="1" customWidth="1"/>
    <col min="11" max="11" width="9.5703125" style="138" bestFit="1" customWidth="1"/>
    <col min="12" max="12" width="11.28515625" style="139" bestFit="1" customWidth="1"/>
    <col min="13" max="13" width="43.7109375" style="74" customWidth="1"/>
    <col min="14" max="16384" width="9.140625" style="74"/>
  </cols>
  <sheetData>
    <row r="1" spans="1:13">
      <c r="A1" s="202" t="s">
        <v>394</v>
      </c>
      <c r="B1" s="202"/>
      <c r="C1" s="202"/>
      <c r="D1" s="202"/>
      <c r="E1" s="202"/>
      <c r="F1" s="202"/>
      <c r="G1" s="202"/>
      <c r="H1" s="202"/>
      <c r="I1" s="202"/>
      <c r="J1" s="202"/>
      <c r="K1" s="202"/>
      <c r="L1" s="202"/>
      <c r="M1" s="202"/>
    </row>
    <row r="2" spans="1:13">
      <c r="A2" s="32" t="s">
        <v>395</v>
      </c>
      <c r="B2" s="32" t="s">
        <v>396</v>
      </c>
      <c r="C2" s="134" t="s">
        <v>397</v>
      </c>
      <c r="D2" s="135" t="s">
        <v>398</v>
      </c>
      <c r="E2" s="134" t="s">
        <v>399</v>
      </c>
      <c r="F2" s="135" t="s">
        <v>400</v>
      </c>
      <c r="G2" s="15" t="s">
        <v>401</v>
      </c>
      <c r="H2" s="15" t="s">
        <v>402</v>
      </c>
      <c r="I2" s="134" t="s">
        <v>403</v>
      </c>
      <c r="J2" s="134" t="s">
        <v>404</v>
      </c>
      <c r="K2" s="134" t="s">
        <v>405</v>
      </c>
      <c r="L2" s="136" t="s">
        <v>406</v>
      </c>
      <c r="M2" s="32" t="s">
        <v>408</v>
      </c>
    </row>
    <row r="3" spans="1:13">
      <c r="A3" s="32">
        <v>4</v>
      </c>
      <c r="B3" s="32" t="s">
        <v>407</v>
      </c>
      <c r="C3" s="134">
        <f>SUM(D3-F3)</f>
        <v>0</v>
      </c>
      <c r="D3" s="135"/>
      <c r="E3" s="134">
        <f>SUM(D3+F3)</f>
        <v>0</v>
      </c>
      <c r="F3" s="135"/>
      <c r="G3" s="15"/>
      <c r="H3" s="15"/>
      <c r="I3" s="134">
        <f>SUM(C3-G3)</f>
        <v>0</v>
      </c>
      <c r="J3" s="134">
        <f>SUM(I3,K3)/2</f>
        <v>0</v>
      </c>
      <c r="K3" s="134">
        <f>SUM(E3-H3)</f>
        <v>0</v>
      </c>
      <c r="L3" s="136">
        <f>SUM(K3-I3)/2</f>
        <v>0</v>
      </c>
      <c r="M3" s="32"/>
    </row>
    <row r="4" spans="1:13">
      <c r="A4" s="32">
        <v>6</v>
      </c>
      <c r="B4" s="32" t="s">
        <v>407</v>
      </c>
      <c r="C4" s="134">
        <f t="shared" ref="C4:C6" si="0">SUM(D4-F4)</f>
        <v>0</v>
      </c>
      <c r="D4" s="135"/>
      <c r="E4" s="134">
        <f t="shared" ref="E4:E6" si="1">SUM(D4+F4)</f>
        <v>0</v>
      </c>
      <c r="F4" s="135"/>
      <c r="G4" s="15"/>
      <c r="H4" s="15"/>
      <c r="I4" s="134">
        <f t="shared" ref="I4:I6" si="2">SUM(C4-G4)</f>
        <v>0</v>
      </c>
      <c r="J4" s="134">
        <f>SUM(I4,K4)/2</f>
        <v>0</v>
      </c>
      <c r="K4" s="134">
        <f t="shared" ref="K4:K6" si="3">SUM(E4-H4)</f>
        <v>0</v>
      </c>
      <c r="L4" s="137">
        <f>SUM(K4-I4)/2</f>
        <v>0</v>
      </c>
      <c r="M4" s="32"/>
    </row>
    <row r="5" spans="1:13">
      <c r="A5" s="32">
        <v>7</v>
      </c>
      <c r="B5" s="32" t="s">
        <v>407</v>
      </c>
      <c r="C5" s="134">
        <f t="shared" si="0"/>
        <v>0</v>
      </c>
      <c r="D5" s="135"/>
      <c r="E5" s="134">
        <f t="shared" si="1"/>
        <v>0</v>
      </c>
      <c r="F5" s="135"/>
      <c r="G5" s="15"/>
      <c r="H5" s="15"/>
      <c r="I5" s="134">
        <f t="shared" si="2"/>
        <v>0</v>
      </c>
      <c r="J5" s="134">
        <f>SUM(I5,K5)/2</f>
        <v>0</v>
      </c>
      <c r="K5" s="134">
        <f t="shared" si="3"/>
        <v>0</v>
      </c>
      <c r="L5" s="137">
        <f>SUM(K5-I5)/2</f>
        <v>0</v>
      </c>
      <c r="M5" s="32"/>
    </row>
    <row r="6" spans="1:13">
      <c r="A6" s="32">
        <v>11</v>
      </c>
      <c r="B6" s="32" t="s">
        <v>407</v>
      </c>
      <c r="C6" s="134">
        <f t="shared" si="0"/>
        <v>0</v>
      </c>
      <c r="D6" s="135"/>
      <c r="E6" s="134">
        <f t="shared" si="1"/>
        <v>0</v>
      </c>
      <c r="F6" s="135"/>
      <c r="G6" s="15"/>
      <c r="H6" s="15"/>
      <c r="I6" s="134">
        <f t="shared" si="2"/>
        <v>0</v>
      </c>
      <c r="J6" s="134">
        <f>SUM(I6,K6)/2</f>
        <v>0</v>
      </c>
      <c r="K6" s="134">
        <f t="shared" si="3"/>
        <v>0</v>
      </c>
      <c r="L6" s="136">
        <f>SUM(K6-I6)/2</f>
        <v>0</v>
      </c>
      <c r="M6" s="32"/>
    </row>
    <row r="7" spans="1:13">
      <c r="A7" s="32"/>
      <c r="B7" s="32"/>
      <c r="C7" s="134"/>
      <c r="D7" s="135"/>
      <c r="E7" s="134"/>
      <c r="F7" s="135"/>
      <c r="G7" s="15"/>
      <c r="H7" s="15"/>
      <c r="I7" s="134"/>
      <c r="J7" s="134"/>
      <c r="K7" s="134"/>
      <c r="L7" s="136"/>
      <c r="M7" s="32"/>
    </row>
    <row r="8" spans="1:13">
      <c r="A8" s="32"/>
      <c r="B8" s="32"/>
      <c r="C8" s="134"/>
      <c r="D8" s="135"/>
      <c r="E8" s="134"/>
      <c r="F8" s="135"/>
      <c r="G8" s="15"/>
      <c r="H8" s="15"/>
      <c r="I8" s="134"/>
      <c r="K8" s="134"/>
    </row>
    <row r="9" spans="1:13">
      <c r="A9" s="32"/>
      <c r="B9" s="32"/>
      <c r="C9" s="134"/>
      <c r="D9" s="135"/>
      <c r="E9" s="134"/>
      <c r="F9" s="135"/>
      <c r="G9" s="15"/>
      <c r="H9" s="15"/>
      <c r="I9" s="134"/>
      <c r="K9" s="134"/>
    </row>
    <row r="10" spans="1:13">
      <c r="A10" s="32"/>
      <c r="B10" s="32"/>
      <c r="C10" s="134"/>
      <c r="D10" s="135"/>
      <c r="E10" s="134"/>
      <c r="F10" s="135"/>
      <c r="G10" s="15"/>
      <c r="H10" s="15"/>
      <c r="I10" s="134"/>
      <c r="K10" s="134"/>
    </row>
    <row r="11" spans="1:13">
      <c r="A11" s="32"/>
      <c r="B11" s="32"/>
      <c r="C11" s="134"/>
      <c r="D11" s="135"/>
      <c r="E11" s="134"/>
      <c r="F11" s="135"/>
      <c r="G11" s="15"/>
      <c r="H11" s="15"/>
      <c r="I11" s="134"/>
      <c r="K11" s="134"/>
    </row>
    <row r="12" spans="1:13">
      <c r="A12" s="32"/>
      <c r="B12" s="32"/>
      <c r="C12" s="134"/>
      <c r="D12" s="135"/>
      <c r="E12" s="134"/>
      <c r="F12" s="135"/>
      <c r="G12" s="15"/>
      <c r="H12" s="15"/>
      <c r="I12" s="134"/>
      <c r="K12" s="134"/>
    </row>
    <row r="13" spans="1:13">
      <c r="A13" s="32"/>
      <c r="B13" s="32"/>
      <c r="C13" s="134"/>
      <c r="D13" s="135"/>
      <c r="E13" s="134"/>
      <c r="F13" s="135"/>
      <c r="G13" s="15"/>
      <c r="H13" s="15"/>
      <c r="I13" s="134"/>
      <c r="K13" s="134"/>
    </row>
    <row r="14" spans="1:13">
      <c r="A14" s="32"/>
      <c r="B14" s="32"/>
      <c r="C14" s="134"/>
      <c r="D14" s="135"/>
      <c r="E14" s="134"/>
      <c r="F14" s="135"/>
      <c r="G14" s="15"/>
      <c r="H14" s="15"/>
      <c r="I14" s="134"/>
      <c r="K14" s="134"/>
    </row>
    <row r="15" spans="1:13">
      <c r="A15" s="32"/>
      <c r="B15" s="32"/>
      <c r="C15" s="134"/>
      <c r="D15" s="135"/>
      <c r="E15" s="134"/>
      <c r="F15" s="135"/>
      <c r="G15" s="15"/>
      <c r="H15" s="15"/>
      <c r="I15" s="134"/>
      <c r="K15" s="134"/>
    </row>
    <row r="16" spans="1:13">
      <c r="A16" s="32"/>
      <c r="B16" s="32"/>
      <c r="C16" s="134"/>
      <c r="D16" s="135"/>
      <c r="E16" s="134"/>
      <c r="F16" s="135"/>
      <c r="G16" s="15"/>
      <c r="H16" s="15"/>
      <c r="I16" s="134"/>
      <c r="K16" s="134"/>
    </row>
    <row r="17" spans="1:11">
      <c r="A17" s="32"/>
      <c r="B17" s="32"/>
      <c r="C17" s="134"/>
      <c r="D17" s="135"/>
      <c r="E17" s="134"/>
      <c r="F17" s="135"/>
      <c r="G17" s="15"/>
      <c r="H17" s="15"/>
      <c r="I17" s="134"/>
      <c r="K17" s="134"/>
    </row>
    <row r="18" spans="1:11">
      <c r="A18" s="32"/>
      <c r="B18" s="32"/>
      <c r="C18" s="134"/>
      <c r="D18" s="135"/>
      <c r="E18" s="134"/>
      <c r="F18" s="135"/>
      <c r="G18" s="15"/>
      <c r="H18" s="15"/>
      <c r="I18" s="134"/>
      <c r="K18" s="134"/>
    </row>
    <row r="19" spans="1:11">
      <c r="A19" s="32"/>
      <c r="B19" s="32"/>
      <c r="C19" s="134"/>
      <c r="D19" s="135"/>
      <c r="E19" s="134"/>
      <c r="F19" s="135"/>
      <c r="G19" s="15"/>
      <c r="H19" s="15"/>
      <c r="I19" s="134"/>
      <c r="K19" s="134"/>
    </row>
    <row r="20" spans="1:11">
      <c r="A20" s="32"/>
      <c r="B20" s="32"/>
      <c r="C20" s="134"/>
      <c r="D20" s="135"/>
      <c r="E20" s="134"/>
      <c r="F20" s="135"/>
      <c r="G20" s="15"/>
      <c r="H20" s="15"/>
      <c r="I20" s="134"/>
      <c r="K20" s="134"/>
    </row>
    <row r="21" spans="1:11">
      <c r="A21" s="32"/>
      <c r="B21" s="32"/>
      <c r="C21" s="134"/>
      <c r="D21" s="135"/>
      <c r="E21" s="134"/>
      <c r="F21" s="135"/>
      <c r="G21" s="15"/>
      <c r="H21" s="15"/>
      <c r="I21" s="134"/>
      <c r="K21" s="134"/>
    </row>
    <row r="22" spans="1:11">
      <c r="A22" s="32"/>
      <c r="B22" s="32"/>
      <c r="C22" s="134"/>
      <c r="D22" s="135"/>
      <c r="E22" s="134"/>
      <c r="F22" s="135"/>
      <c r="G22" s="15"/>
      <c r="H22" s="15"/>
      <c r="I22" s="134"/>
      <c r="K22" s="134"/>
    </row>
    <row r="23" spans="1:11">
      <c r="A23" s="32"/>
      <c r="B23" s="32"/>
      <c r="C23" s="134"/>
      <c r="D23" s="135"/>
      <c r="E23" s="134"/>
      <c r="F23" s="135"/>
      <c r="G23" s="15"/>
      <c r="H23" s="15"/>
      <c r="I23" s="134"/>
      <c r="K23" s="134"/>
    </row>
    <row r="24" spans="1:11">
      <c r="A24" s="32"/>
      <c r="B24" s="32"/>
      <c r="C24" s="134"/>
      <c r="D24" s="135"/>
      <c r="E24" s="134"/>
      <c r="F24" s="135"/>
      <c r="G24" s="15"/>
      <c r="H24" s="15"/>
      <c r="I24" s="134"/>
      <c r="K24" s="134"/>
    </row>
    <row r="25" spans="1:11">
      <c r="A25" s="32"/>
      <c r="B25" s="32"/>
      <c r="C25" s="134"/>
      <c r="D25" s="135"/>
      <c r="E25" s="134"/>
      <c r="F25" s="135"/>
      <c r="G25" s="15"/>
      <c r="H25" s="15"/>
      <c r="I25" s="134"/>
      <c r="K25" s="134"/>
    </row>
    <row r="26" spans="1:11">
      <c r="A26" s="32"/>
      <c r="B26" s="32"/>
      <c r="C26" s="134"/>
      <c r="D26" s="135"/>
      <c r="E26" s="134"/>
      <c r="F26" s="135"/>
      <c r="G26" s="15"/>
      <c r="H26" s="15"/>
      <c r="I26" s="134"/>
      <c r="K26" s="134"/>
    </row>
    <row r="27" spans="1:11">
      <c r="A27" s="32"/>
      <c r="B27" s="32"/>
      <c r="C27" s="134"/>
      <c r="D27" s="135"/>
      <c r="E27" s="134"/>
      <c r="F27" s="135"/>
      <c r="G27" s="15"/>
      <c r="H27" s="15"/>
      <c r="I27" s="134"/>
      <c r="K27" s="134"/>
    </row>
    <row r="28" spans="1:11">
      <c r="A28" s="32"/>
      <c r="B28" s="32"/>
      <c r="C28" s="134"/>
      <c r="D28" s="135"/>
      <c r="E28" s="134"/>
      <c r="F28" s="135"/>
      <c r="G28" s="15"/>
      <c r="H28" s="15"/>
      <c r="I28" s="134"/>
      <c r="K28" s="134"/>
    </row>
    <row r="29" spans="1:11">
      <c r="A29" s="32"/>
      <c r="B29" s="32"/>
      <c r="C29" s="134"/>
      <c r="D29" s="135"/>
      <c r="E29" s="134"/>
      <c r="F29" s="135"/>
      <c r="G29" s="15"/>
      <c r="H29" s="15"/>
      <c r="I29" s="134"/>
      <c r="K29" s="134"/>
    </row>
    <row r="30" spans="1:11">
      <c r="A30" s="32"/>
      <c r="B30" s="32"/>
      <c r="C30" s="134"/>
      <c r="D30" s="135"/>
      <c r="E30" s="134"/>
      <c r="F30" s="135"/>
      <c r="G30" s="15"/>
      <c r="H30" s="15"/>
      <c r="I30" s="134"/>
      <c r="K30" s="134"/>
    </row>
    <row r="31" spans="1:11">
      <c r="A31" s="32"/>
      <c r="B31" s="32"/>
      <c r="C31" s="134"/>
      <c r="D31" s="135"/>
      <c r="E31" s="134"/>
      <c r="F31" s="135"/>
      <c r="G31" s="15"/>
      <c r="H31" s="15"/>
      <c r="I31" s="134"/>
      <c r="K31" s="134"/>
    </row>
    <row r="32" spans="1:11">
      <c r="A32" s="32"/>
      <c r="B32" s="32"/>
      <c r="C32" s="134"/>
      <c r="D32" s="135"/>
      <c r="E32" s="134"/>
      <c r="F32" s="135"/>
      <c r="G32" s="15"/>
      <c r="H32" s="15"/>
      <c r="I32" s="134"/>
      <c r="K32" s="134"/>
    </row>
    <row r="33" spans="1:11">
      <c r="A33" s="32"/>
      <c r="B33" s="32"/>
      <c r="C33" s="134"/>
      <c r="D33" s="135"/>
      <c r="E33" s="134"/>
      <c r="F33" s="135"/>
      <c r="G33" s="15"/>
      <c r="H33" s="15"/>
      <c r="I33" s="134"/>
      <c r="K33" s="134"/>
    </row>
    <row r="34" spans="1:11">
      <c r="A34" s="32"/>
      <c r="B34" s="32"/>
      <c r="C34" s="134"/>
      <c r="D34" s="135"/>
      <c r="E34" s="134"/>
      <c r="F34" s="135"/>
      <c r="G34" s="15"/>
      <c r="H34" s="15"/>
      <c r="I34" s="134"/>
      <c r="K34" s="134"/>
    </row>
    <row r="35" spans="1:11">
      <c r="A35" s="32"/>
      <c r="B35" s="32"/>
      <c r="C35" s="134"/>
      <c r="D35" s="135"/>
      <c r="E35" s="134"/>
      <c r="F35" s="135"/>
      <c r="G35" s="15"/>
      <c r="H35" s="15"/>
      <c r="I35" s="134"/>
      <c r="K35" s="134"/>
    </row>
    <row r="36" spans="1:11">
      <c r="A36" s="32"/>
      <c r="B36" s="32"/>
      <c r="C36" s="134"/>
      <c r="D36" s="135"/>
      <c r="E36" s="134"/>
      <c r="F36" s="135"/>
      <c r="G36" s="15"/>
      <c r="H36" s="15"/>
      <c r="I36" s="134"/>
      <c r="K36" s="134"/>
    </row>
    <row r="37" spans="1:11">
      <c r="A37" s="32"/>
      <c r="B37" s="32"/>
      <c r="C37" s="134"/>
      <c r="D37" s="135"/>
      <c r="E37" s="134"/>
      <c r="F37" s="135"/>
      <c r="G37" s="15"/>
      <c r="H37" s="15"/>
      <c r="I37" s="134"/>
      <c r="K37" s="134"/>
    </row>
    <row r="38" spans="1:11">
      <c r="A38" s="32"/>
      <c r="B38" s="32"/>
      <c r="C38" s="134"/>
      <c r="D38" s="135"/>
      <c r="E38" s="134"/>
      <c r="F38" s="135"/>
      <c r="G38" s="15"/>
      <c r="H38" s="15"/>
      <c r="I38" s="134"/>
      <c r="K38" s="134"/>
    </row>
    <row r="39" spans="1:11">
      <c r="A39" s="32"/>
      <c r="B39" s="32"/>
      <c r="C39" s="134"/>
      <c r="D39" s="135"/>
      <c r="E39" s="134"/>
      <c r="F39" s="135"/>
      <c r="G39" s="15"/>
      <c r="H39" s="15"/>
      <c r="I39" s="134"/>
      <c r="K39" s="134"/>
    </row>
    <row r="40" spans="1:11">
      <c r="A40" s="32"/>
      <c r="B40" s="32"/>
      <c r="C40" s="134"/>
      <c r="D40" s="135"/>
      <c r="E40" s="134"/>
      <c r="F40" s="135"/>
      <c r="G40" s="15"/>
      <c r="H40" s="15"/>
      <c r="I40" s="134"/>
      <c r="K40" s="134"/>
    </row>
    <row r="41" spans="1:11">
      <c r="A41" s="32"/>
      <c r="B41" s="32"/>
      <c r="C41" s="134"/>
      <c r="D41" s="135"/>
      <c r="E41" s="134"/>
      <c r="F41" s="135"/>
      <c r="G41" s="15"/>
      <c r="H41" s="15"/>
      <c r="I41" s="134"/>
      <c r="K41" s="134"/>
    </row>
    <row r="42" spans="1:11">
      <c r="A42" s="32"/>
      <c r="B42" s="32"/>
      <c r="C42" s="134"/>
      <c r="D42" s="135"/>
      <c r="E42" s="134"/>
      <c r="F42" s="135"/>
      <c r="G42" s="15"/>
      <c r="H42" s="15"/>
      <c r="I42" s="134"/>
      <c r="K42" s="134"/>
    </row>
    <row r="43" spans="1:11">
      <c r="A43" s="32"/>
      <c r="B43" s="32"/>
      <c r="C43" s="134"/>
      <c r="D43" s="135"/>
      <c r="E43" s="134"/>
      <c r="F43" s="135"/>
      <c r="G43" s="15"/>
      <c r="H43" s="15"/>
      <c r="I43" s="134"/>
      <c r="K43" s="134"/>
    </row>
    <row r="44" spans="1:11">
      <c r="A44" s="32"/>
      <c r="B44" s="32"/>
      <c r="C44" s="134"/>
      <c r="D44" s="135"/>
      <c r="E44" s="134"/>
      <c r="F44" s="135"/>
      <c r="G44" s="15"/>
      <c r="H44" s="15"/>
      <c r="I44" s="134"/>
      <c r="K44" s="134"/>
    </row>
    <row r="45" spans="1:11">
      <c r="A45" s="32"/>
      <c r="B45" s="32"/>
      <c r="C45" s="134"/>
      <c r="D45" s="135"/>
      <c r="E45" s="134"/>
      <c r="F45" s="135"/>
      <c r="G45" s="15"/>
      <c r="H45" s="15"/>
      <c r="I45" s="134"/>
      <c r="K45" s="134"/>
    </row>
    <row r="46" spans="1:11">
      <c r="A46" s="32"/>
      <c r="B46" s="32"/>
      <c r="C46" s="134"/>
      <c r="D46" s="135"/>
      <c r="E46" s="134"/>
      <c r="F46" s="135"/>
      <c r="G46" s="15"/>
      <c r="H46" s="15"/>
      <c r="I46" s="134"/>
      <c r="K46" s="134"/>
    </row>
    <row r="47" spans="1:11">
      <c r="A47" s="32"/>
      <c r="B47" s="32"/>
      <c r="C47" s="134"/>
      <c r="D47" s="135"/>
      <c r="E47" s="134"/>
      <c r="F47" s="135"/>
      <c r="G47" s="15"/>
      <c r="H47" s="15"/>
      <c r="I47" s="134"/>
      <c r="K47" s="134"/>
    </row>
    <row r="48" spans="1:11">
      <c r="A48" s="32"/>
      <c r="B48" s="32"/>
      <c r="C48" s="134"/>
      <c r="D48" s="135"/>
      <c r="E48" s="134"/>
      <c r="F48" s="135"/>
      <c r="G48" s="15"/>
      <c r="H48" s="15"/>
      <c r="I48" s="134"/>
      <c r="K48" s="134"/>
    </row>
    <row r="49" spans="1:11">
      <c r="A49" s="32"/>
      <c r="B49" s="32"/>
      <c r="C49" s="134"/>
      <c r="D49" s="135"/>
      <c r="E49" s="134"/>
      <c r="F49" s="135"/>
      <c r="G49" s="15"/>
      <c r="H49" s="15"/>
      <c r="I49" s="134"/>
      <c r="K49" s="134"/>
    </row>
    <row r="50" spans="1:11">
      <c r="A50" s="32"/>
      <c r="B50" s="32"/>
      <c r="C50" s="134"/>
      <c r="D50" s="135"/>
      <c r="E50" s="134"/>
      <c r="F50" s="135"/>
      <c r="G50" s="15"/>
      <c r="H50" s="15"/>
      <c r="I50" s="134"/>
      <c r="K50" s="134"/>
    </row>
    <row r="51" spans="1:11">
      <c r="A51" s="32"/>
      <c r="B51" s="32"/>
      <c r="C51" s="134"/>
      <c r="D51" s="135"/>
      <c r="E51" s="134"/>
      <c r="F51" s="135"/>
      <c r="G51" s="15"/>
      <c r="H51" s="15"/>
      <c r="I51" s="134"/>
      <c r="K51" s="134"/>
    </row>
    <row r="52" spans="1:11">
      <c r="A52" s="32"/>
      <c r="B52" s="32"/>
      <c r="C52" s="134"/>
      <c r="D52" s="135"/>
      <c r="E52" s="134"/>
      <c r="F52" s="135"/>
      <c r="G52" s="15"/>
      <c r="H52" s="15"/>
      <c r="I52" s="134"/>
      <c r="K52" s="134"/>
    </row>
    <row r="53" spans="1:11">
      <c r="A53" s="32"/>
      <c r="B53" s="32"/>
      <c r="C53" s="134"/>
      <c r="D53" s="135"/>
      <c r="E53" s="134"/>
      <c r="F53" s="135"/>
      <c r="G53" s="15"/>
      <c r="H53" s="15"/>
      <c r="I53" s="134"/>
      <c r="K53" s="134"/>
    </row>
    <row r="54" spans="1:11">
      <c r="A54" s="32"/>
      <c r="B54" s="32"/>
      <c r="C54" s="134"/>
      <c r="D54" s="135"/>
      <c r="E54" s="134"/>
      <c r="F54" s="135"/>
      <c r="G54" s="15"/>
      <c r="H54" s="15"/>
      <c r="I54" s="134"/>
      <c r="K54" s="134"/>
    </row>
    <row r="55" spans="1:11">
      <c r="A55" s="32"/>
      <c r="B55" s="32"/>
      <c r="C55" s="134"/>
      <c r="D55" s="135"/>
      <c r="E55" s="134"/>
      <c r="F55" s="135"/>
      <c r="G55" s="15"/>
      <c r="H55" s="15"/>
      <c r="I55" s="134"/>
      <c r="K55" s="134"/>
    </row>
  </sheetData>
  <mergeCells count="1">
    <mergeCell ref="A1:M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E1020"/>
  <sheetViews>
    <sheetView topLeftCell="E1" workbookViewId="0">
      <pane ySplit="2" topLeftCell="A3" activePane="bottomLeft" state="frozen"/>
      <selection pane="bottomLeft" activeCell="E3" sqref="E3"/>
    </sheetView>
  </sheetViews>
  <sheetFormatPr defaultRowHeight="15"/>
  <cols>
    <col min="2" max="2" width="33" customWidth="1"/>
    <col min="3" max="3" width="4" style="34" customWidth="1"/>
    <col min="4" max="4" width="108.140625" bestFit="1" customWidth="1"/>
    <col min="5" max="5" width="33.5703125" bestFit="1" customWidth="1"/>
  </cols>
  <sheetData>
    <row r="1" spans="1:83">
      <c r="A1" s="203" t="s">
        <v>221</v>
      </c>
      <c r="B1" s="204"/>
      <c r="C1" s="204"/>
      <c r="D1" s="204"/>
    </row>
    <row r="2" spans="1:83">
      <c r="A2" s="30" t="s">
        <v>93</v>
      </c>
      <c r="B2" s="165" t="s">
        <v>148</v>
      </c>
      <c r="D2" s="37" t="s">
        <v>267</v>
      </c>
      <c r="E2" t="s">
        <v>427</v>
      </c>
    </row>
    <row r="3" spans="1:83">
      <c r="A3" s="32">
        <v>1</v>
      </c>
      <c r="B3" s="162" t="s">
        <v>131</v>
      </c>
      <c r="D3" s="32" t="s">
        <v>132</v>
      </c>
      <c r="E3" s="74" t="str" cm="1">
        <f t="array" ref="E3">TRANSPOSE(_xlfn._xlws.SORT(_xlfn._xlws.FILTER(B3:B370,ISNUMBER(SEARCH('Prt. Lib. &amp; Routine, Table'!M9,B3:B370)),"not found")))</f>
        <v>T3 HD1 TOOL SFI</v>
      </c>
    </row>
    <row r="4" spans="1:83">
      <c r="A4" s="32">
        <v>2</v>
      </c>
      <c r="B4" s="162" t="s">
        <v>133</v>
      </c>
      <c r="D4" s="32" t="s">
        <v>134</v>
      </c>
      <c r="E4" s="74" t="str" cm="1">
        <f t="array" ref="E4:CE4">TRANSPOSE(_xlfn._xlws.SORT(_xlfn._xlws.FILTER(B4:B371,ISNUMBER(SEARCH('Prt. Lib. &amp; Routine, Table'!M10,B4:B371)),"not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3">
      <c r="A5" s="32">
        <v>3</v>
      </c>
      <c r="B5" s="162" t="s">
        <v>135</v>
      </c>
      <c r="D5" s="32" t="s">
        <v>165</v>
      </c>
      <c r="E5" s="74" t="str" cm="1">
        <f t="array" ref="E5:CD5">TRANSPOSE(_xlfn._xlws.SORT(_xlfn._xlws.FILTER(B5:B372,ISNUMBER(SEARCH('Prt. Lib. &amp; Routine, Table'!M11,B5:B372)),"not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3">
      <c r="A6" s="32">
        <v>4</v>
      </c>
      <c r="B6" s="162" t="s">
        <v>136</v>
      </c>
      <c r="D6" s="32" t="s">
        <v>137</v>
      </c>
      <c r="E6" s="74" t="str" cm="1">
        <f t="array" ref="E6:CC6">TRANSPOSE(_xlfn._xlws.SORT(_xlfn._xlws.FILTER(B6:B373,ISNUMBER(SEARCH('Prt. Lib. &amp; Routine, Table'!M12,B6:B373)),"not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3">
      <c r="A7" s="32">
        <v>5</v>
      </c>
      <c r="B7" s="162" t="s">
        <v>138</v>
      </c>
      <c r="D7" s="32" t="s">
        <v>145</v>
      </c>
      <c r="E7" s="74" t="str" cm="1">
        <f t="array" ref="E7:CB7">TRANSPOSE(_xlfn._xlws.SORT(_xlfn._xlws.FILTER(B7:B374,ISNUMBER(SEARCH('Prt. Lib. &amp; Routine, Table'!M13,B7:B374)),"not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3">
      <c r="A8" s="32">
        <v>6</v>
      </c>
      <c r="B8" s="162" t="s">
        <v>139</v>
      </c>
      <c r="D8" s="32" t="s">
        <v>160</v>
      </c>
      <c r="E8" s="74" t="str" cm="1">
        <f t="array" ref="E8:CA8">TRANSPOSE(_xlfn._xlws.SORT(_xlfn._xlws.FILTER(B8:B375,ISNUMBER(SEARCH('Prt. Lib. &amp; Routine, Table'!M14,B8:B375)),"not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3">
      <c r="A9" s="32">
        <v>7</v>
      </c>
      <c r="B9" s="162" t="s">
        <v>141</v>
      </c>
      <c r="C9" s="36"/>
      <c r="D9" s="32" t="s">
        <v>140</v>
      </c>
      <c r="E9" s="74" t="str" cm="1">
        <f t="array" ref="E9:BZ9">TRANSPOSE(_xlfn._xlws.SORT(_xlfn._xlws.FILTER(B9:B376,ISNUMBER(SEARCH('Prt. Lib. &amp; Routine, Table'!M15,B9:B376)),"not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3">
      <c r="A10" s="32">
        <v>8</v>
      </c>
      <c r="B10" s="162" t="s">
        <v>144</v>
      </c>
      <c r="D10" s="32" t="s">
        <v>143</v>
      </c>
      <c r="E10" s="74" t="str" cm="1">
        <f t="array" ref="E10:BY10">TRANSPOSE(_xlfn._xlws.SORT(_xlfn._xlws.FILTER(B10:B377,ISNUMBER(SEARCH('Prt. Lib. &amp; Routine, Table'!M16,B10:B377)),"not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3">
      <c r="A11" s="32">
        <v>9</v>
      </c>
      <c r="B11" s="162" t="s">
        <v>308</v>
      </c>
      <c r="D11" s="32" t="s">
        <v>182</v>
      </c>
      <c r="E11" s="74" t="str" cm="1">
        <f t="array" ref="E11:BX11">TRANSPOSE(_xlfn._xlws.SORT(_xlfn._xlws.FILTER(B11:B378,ISNUMBER(SEARCH('Prt. Lib. &amp; Routine, Table'!M17,B11:B378)),"not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3">
      <c r="A12" s="32">
        <v>10</v>
      </c>
      <c r="B12" s="162" t="s">
        <v>146</v>
      </c>
      <c r="D12" s="32" t="s">
        <v>147</v>
      </c>
      <c r="E12" s="74" t="str" cm="1">
        <f t="array" ref="E12:BW12">TRANSPOSE(_xlfn._xlws.SORT(_xlfn._xlws.FILTER(B12:B379,ISNUMBER(SEARCH('Prt. Lib. &amp; Routine, Table'!M18,B12:B379)),"not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3">
      <c r="A13" s="32">
        <v>11</v>
      </c>
      <c r="B13" s="162" t="s">
        <v>149</v>
      </c>
      <c r="D13" s="32" t="s">
        <v>150</v>
      </c>
      <c r="E13" s="74" t="str" cm="1">
        <f t="array" ref="E13:BV13">TRANSPOSE(_xlfn._xlws.SORT(_xlfn._xlws.FILTER(B13:B380,ISNUMBER(SEARCH('Prt. Lib. &amp; Routine, Table'!M19,B13:B380)),"not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3">
      <c r="A14" s="32">
        <v>12</v>
      </c>
      <c r="B14" s="162" t="s">
        <v>151</v>
      </c>
      <c r="D14" s="32" t="s">
        <v>152</v>
      </c>
      <c r="E14" s="74" t="str" cm="1">
        <f t="array" ref="E14:BU14">TRANSPOSE(_xlfn._xlws.SORT(_xlfn._xlws.FILTER(B14:B381,ISNUMBER(SEARCH('Prt. Lib. &amp; Routine, Table'!M20,B14:B381)),"not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3">
      <c r="A15" s="32">
        <v>13</v>
      </c>
      <c r="B15" s="162" t="s">
        <v>153</v>
      </c>
      <c r="D15" s="32" t="s">
        <v>154</v>
      </c>
      <c r="E15" s="74" t="str" cm="1">
        <f t="array" ref="E15:BT15">TRANSPOSE(_xlfn._xlws.SORT(_xlfn._xlws.FILTER(B15:B382,ISNUMBER(SEARCH('Prt. Lib. &amp; Routine, Table'!M21,B15:B382)),"not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3">
      <c r="A16" s="32">
        <v>14</v>
      </c>
      <c r="B16" s="162" t="s">
        <v>155</v>
      </c>
      <c r="D16" s="32" t="s">
        <v>156</v>
      </c>
      <c r="E16" s="74" t="str" cm="1">
        <f t="array" ref="E16:BS16">TRANSPOSE(_xlfn._xlws.SORT(_xlfn._xlws.FILTER(B16:B383,ISNUMBER(SEARCH('Prt. Lib. &amp; Routine, Table'!M22,B16:B383)),"not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2">
        <v>15</v>
      </c>
      <c r="B17" s="162" t="s">
        <v>158</v>
      </c>
      <c r="D17" s="32" t="s">
        <v>157</v>
      </c>
      <c r="E17" s="74" t="str" cm="1">
        <f t="array" ref="E17:BR17">TRANSPOSE(_xlfn._xlws.SORT(_xlfn._xlws.FILTER(B17:B384,ISNUMBER(SEARCH('Prt. Lib. &amp; Routine, Table'!M23,B17:B384)),"not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2">
        <v>16</v>
      </c>
      <c r="B18" s="162" t="s">
        <v>306</v>
      </c>
      <c r="D18" s="32" t="s">
        <v>161</v>
      </c>
      <c r="E18" s="74" t="str" cm="1">
        <f t="array" ref="E18:BQ18">TRANSPOSE(_xlfn._xlws.SORT(_xlfn._xlws.FILTER(B18:B385,ISNUMBER(SEARCH('Prt. Lib. &amp; Routine, Table'!M24,B18:B385)),"not found")))</f>
        <v>.1250 HEX</v>
      </c>
      <c r="F18" t="str">
        <v>@ ID &amp; FACE</v>
      </c>
      <c r="G18" t="str">
        <v>@ OD &amp; BACK FACE</v>
      </c>
      <c r="H18" t="str">
        <v>Balloon 7 Blank, Datum A = Ø.370</v>
      </c>
      <c r="I18" t="str">
        <v xml:space="preserve">Blank, Thrd. </v>
      </c>
      <c r="J18" t="str">
        <v>BLAST Per Note 3</v>
      </c>
      <c r="K18" t="str">
        <v>Blast Per Note 4</v>
      </c>
      <c r="L18" t="str">
        <v>Blend to .340 Ø</v>
      </c>
      <c r="M18" t="str">
        <v>Broachless Blank</v>
      </c>
      <c r="N18" t="str">
        <v>Calc.</v>
      </c>
      <c r="O18" t="str">
        <v xml:space="preserve">Center of V Grv. </v>
      </c>
      <c r="P18" t="str">
        <v>Centered within .001 or Less=Pass</v>
      </c>
      <c r="Q18" t="str">
        <v>Check across from slot, Final AQL 1.0</v>
      </c>
      <c r="R18" t="str">
        <v>Check close to Rod Slot</v>
      </c>
      <c r="S18" t="str">
        <v>CMM Blank</v>
      </c>
      <c r="T18" t="str">
        <v>C-Sink</v>
      </c>
      <c r="U18" t="str">
        <v>Cust. Gauge</v>
      </c>
      <c r="V18" t="str">
        <v>EXT. Sphere Location</v>
      </c>
      <c r="W18" t="str">
        <v>Fav. Ang. Align</v>
      </c>
      <c r="X18" t="str">
        <v>Go GaugeFunc.</v>
      </c>
      <c r="Y18" t="str">
        <v>Go Pin must pass through</v>
      </c>
      <c r="Z18" t="str">
        <v>Go Pin, No Light, at Radius</v>
      </c>
      <c r="AA18" t="str">
        <v>Hex &amp; Lobe Oriented</v>
      </c>
      <c r="AB18" t="str">
        <v>Hex Minor to OD .0005 or less = Pass</v>
      </c>
      <c r="AC18" t="str">
        <v>ID @ Face</v>
      </c>
      <c r="AD18" t="str">
        <v>Insp. Fixt.</v>
      </c>
      <c r="AE18" t="str">
        <v>INT. Sphere Location.</v>
      </c>
      <c r="AF18" t="str">
        <v>NA</v>
      </c>
      <c r="AG18" t="str">
        <v>NA</v>
      </c>
      <c r="AH18" t="str">
        <v>No Copper Deposits Allowed</v>
      </c>
      <c r="AI18" t="str">
        <v>No Section</v>
      </c>
      <c r="AJ18" t="str">
        <v>O.A.L.</v>
      </c>
      <c r="AK18" t="str">
        <v>One side of slot</v>
      </c>
      <c r="AL18" t="str">
        <v>Perp.|0.05|A|</v>
      </c>
      <c r="AM18" t="str">
        <v>Point Tip</v>
      </c>
      <c r="AN18" t="str">
        <v>Profile|.001|A|B| A&lt;-&gt;B C&lt;-&gt;D</v>
      </c>
      <c r="AO18" t="str">
        <v>Profile|.0016|B|D|</v>
      </c>
      <c r="AP18" t="str">
        <v>Profile|.005|A|C|</v>
      </c>
      <c r="AQ18" t="str">
        <v>Profile|.010|A|B|</v>
      </c>
      <c r="AR18" t="str">
        <v>Rotate Part</v>
      </c>
      <c r="AS18" t="str">
        <v>See Comments Sheet</v>
      </c>
      <c r="AT18" t="str">
        <v>See Image</v>
      </c>
      <c r="AU18" t="str">
        <v>Sharp Okay, No Burr</v>
      </c>
      <c r="AV18" t="str">
        <v>SØ.331</v>
      </c>
      <c r="AW18" t="str">
        <v>Start of Radius</v>
      </c>
      <c r="AX18" t="str">
        <v>Start of Radius @ .21 Ø</v>
      </c>
      <c r="AY18" t="str">
        <v>Surface Finish Per Note 1</v>
      </c>
      <c r="AZ18" t="str">
        <v>T.S.C.</v>
      </c>
      <c r="BA18" t="str">
        <v>T3 HD1 TOOL SFI</v>
      </c>
      <c r="BB18" t="str">
        <v>Tangent Point</v>
      </c>
      <c r="BC18" t="str">
        <v>Taper Check</v>
      </c>
      <c r="BD18" t="str">
        <v>Theo.</v>
      </c>
      <c r="BE18" t="str">
        <v>Thrd. Minor Ø</v>
      </c>
      <c r="BF18" t="str">
        <v>Thrd. Relief Ø</v>
      </c>
      <c r="BG18" t="str">
        <v>Threadless Blank</v>
      </c>
      <c r="BH18" t="str">
        <v>Thru. Hole Present</v>
      </c>
      <c r="BI18" t="str">
        <v>To center of R.005</v>
      </c>
      <c r="BJ18" t="str">
        <v>Tot. Runout</v>
      </c>
      <c r="BK18" t="str">
        <v>True Pos.</v>
      </c>
      <c r="BL18" t="str">
        <v>True Pos.|.001|B|</v>
      </c>
      <c r="BM18" t="str">
        <v>True Pos.|Ø.03 (M)|A</v>
      </c>
      <c r="BN18" t="str">
        <v>True. Pos.|Ø.001(M)|A|</v>
      </c>
      <c r="BO18" t="str">
        <v>Turn Ø Free of Mill Marks</v>
      </c>
      <c r="BP18" t="str">
        <v>UNI.</v>
      </c>
      <c r="BQ18" t="str">
        <v>Use Go Hex</v>
      </c>
    </row>
    <row r="19" spans="1:70">
      <c r="A19" s="32">
        <v>17</v>
      </c>
      <c r="B19" s="162" t="s">
        <v>163</v>
      </c>
      <c r="D19" s="32" t="s">
        <v>162</v>
      </c>
      <c r="E19" s="74" t="str" cm="1">
        <f t="array" ref="E19:BP19">TRANSPOSE(_xlfn._xlws.SORT(_xlfn._xlws.FILTER(B19:B386,ISNUMBER(SEARCH('Prt. Lib. &amp; Routine, Table'!M25,B19:B386)),"not found")))</f>
        <v>.1250 HEX</v>
      </c>
      <c r="F19" t="str">
        <v>@ ID &amp; FACE</v>
      </c>
      <c r="G19" t="str">
        <v>@ OD &amp; BACK FACE</v>
      </c>
      <c r="H19" t="str">
        <v>Balloon 7 Blank, Datum A = Ø.370</v>
      </c>
      <c r="I19" t="str">
        <v xml:space="preserve">Blank, Thrd. </v>
      </c>
      <c r="J19" t="str">
        <v>BLAST Per Note 3</v>
      </c>
      <c r="K19" t="str">
        <v>Blast Per Note 4</v>
      </c>
      <c r="L19" t="str">
        <v>Broachless Blank</v>
      </c>
      <c r="M19" t="str">
        <v>Calc.</v>
      </c>
      <c r="N19" t="str">
        <v xml:space="preserve">Center of V Grv. </v>
      </c>
      <c r="O19" t="str">
        <v>Centered within .001 or Less=Pass</v>
      </c>
      <c r="P19" t="str">
        <v>Check across from slot, Final AQL 1.0</v>
      </c>
      <c r="Q19" t="str">
        <v>Check close to Rod Slot</v>
      </c>
      <c r="R19" t="str">
        <v>CMM Blank</v>
      </c>
      <c r="S19" t="str">
        <v>C-Sink</v>
      </c>
      <c r="T19" t="str">
        <v>Cust. Gauge</v>
      </c>
      <c r="U19" t="str">
        <v>EXT. Sphere Location</v>
      </c>
      <c r="V19" t="str">
        <v>Fav. Ang. Align</v>
      </c>
      <c r="W19" t="str">
        <v>Go GaugeFunc.</v>
      </c>
      <c r="X19" t="str">
        <v>Go Pin must pass through</v>
      </c>
      <c r="Y19" t="str">
        <v>Go Pin, No Light, at Radius</v>
      </c>
      <c r="Z19" t="str">
        <v>Hex &amp; Lobe Oriented</v>
      </c>
      <c r="AA19" t="str">
        <v>Hex Minor to OD .0005 or less = Pass</v>
      </c>
      <c r="AB19" t="str">
        <v>ID @ Face</v>
      </c>
      <c r="AC19" t="str">
        <v>Insp. Fixt.</v>
      </c>
      <c r="AD19" t="str">
        <v>INT. Sphere Location.</v>
      </c>
      <c r="AE19" t="str">
        <v>NA</v>
      </c>
      <c r="AF19" t="str">
        <v>NA</v>
      </c>
      <c r="AG19" t="str">
        <v>No Copper Deposits Allowed</v>
      </c>
      <c r="AH19" t="str">
        <v>No Section</v>
      </c>
      <c r="AI19" t="str">
        <v>O.A.L.</v>
      </c>
      <c r="AJ19" t="str">
        <v>One side of slot</v>
      </c>
      <c r="AK19" t="str">
        <v>Perp.|0.05|A|</v>
      </c>
      <c r="AL19" t="str">
        <v>Point Tip</v>
      </c>
      <c r="AM19" t="str">
        <v>Profile|.001|A|B| A&lt;-&gt;B C&lt;-&gt;D</v>
      </c>
      <c r="AN19" t="str">
        <v>Profile|.0016|B|D|</v>
      </c>
      <c r="AO19" t="str">
        <v>Profile|.005|A|C|</v>
      </c>
      <c r="AP19" t="str">
        <v>Profile|.010|A|B|</v>
      </c>
      <c r="AQ19" t="str">
        <v>Rotate Part</v>
      </c>
      <c r="AR19" t="str">
        <v>See Comments Sheet</v>
      </c>
      <c r="AS19" t="str">
        <v>See Image</v>
      </c>
      <c r="AT19" t="str">
        <v>Sharp Okay, No Burr</v>
      </c>
      <c r="AU19" t="str">
        <v>SØ.331</v>
      </c>
      <c r="AV19" t="str">
        <v>Start of Radius</v>
      </c>
      <c r="AW19" t="str">
        <v>Start of Radius @ .21 Ø</v>
      </c>
      <c r="AX19" t="str">
        <v>Surface Finish Per Note 1</v>
      </c>
      <c r="AY19" t="str">
        <v>T.S.C.</v>
      </c>
      <c r="AZ19" t="str">
        <v>T3 HD1 TOOL SFI</v>
      </c>
      <c r="BA19" t="str">
        <v>Tangent Point</v>
      </c>
      <c r="BB19" t="str">
        <v>Taper Check</v>
      </c>
      <c r="BC19" t="str">
        <v>Theo.</v>
      </c>
      <c r="BD19" t="str">
        <v>Thrd. Minor Ø</v>
      </c>
      <c r="BE19" t="str">
        <v>Thrd. Relief Ø</v>
      </c>
      <c r="BF19" t="str">
        <v>Threadless Blank</v>
      </c>
      <c r="BG19" t="str">
        <v>Thru. Hole Present</v>
      </c>
      <c r="BH19" t="str">
        <v>To center of R.005</v>
      </c>
      <c r="BI19" t="str">
        <v>Tot. Runout</v>
      </c>
      <c r="BJ19" t="str">
        <v>True Pos.</v>
      </c>
      <c r="BK19" t="str">
        <v>True Pos.|.001|B|</v>
      </c>
      <c r="BL19" t="str">
        <v>True Pos.|Ø.03 (M)|A</v>
      </c>
      <c r="BM19" t="str">
        <v>True. Pos.|Ø.001(M)|A|</v>
      </c>
      <c r="BN19" t="str">
        <v>Turn Ø Free of Mill Marks</v>
      </c>
      <c r="BO19" t="str">
        <v>UNI.</v>
      </c>
      <c r="BP19" t="str">
        <v>Use Go Hex</v>
      </c>
    </row>
    <row r="20" spans="1:70">
      <c r="A20" s="32">
        <v>18</v>
      </c>
      <c r="B20" s="162" t="s">
        <v>167</v>
      </c>
      <c r="D20" s="32" t="s">
        <v>166</v>
      </c>
      <c r="E20" s="74" t="str" cm="1">
        <f t="array" ref="E20:BO20">TRANSPOSE(_xlfn._xlws.SORT(_xlfn._xlws.FILTER(B20:B387,ISNUMBER(SEARCH('Prt. Lib. &amp; Routine, Table'!M26,B20:B387)),"not found")))</f>
        <v>.1250 HEX</v>
      </c>
      <c r="F20" t="str">
        <v>@ ID &amp; FACE</v>
      </c>
      <c r="G20" t="str">
        <v>@ OD &amp; BACK FACE</v>
      </c>
      <c r="H20" t="str">
        <v>Balloon 7 Blank, Datum A = Ø.370</v>
      </c>
      <c r="I20" t="str">
        <v xml:space="preserve">Blank, Thrd. </v>
      </c>
      <c r="J20" t="str">
        <v>BLAST Per Note 3</v>
      </c>
      <c r="K20" t="str">
        <v>Blast Per Note 4</v>
      </c>
      <c r="L20" t="str">
        <v>Broachless Blank</v>
      </c>
      <c r="M20" t="str">
        <v>Calc.</v>
      </c>
      <c r="N20" t="str">
        <v xml:space="preserve">Center of V Grv. </v>
      </c>
      <c r="O20" t="str">
        <v>Centered within .001 or Less=Pass</v>
      </c>
      <c r="P20" t="str">
        <v>Check across from slot, Final AQL 1.0</v>
      </c>
      <c r="Q20" t="str">
        <v>Check close to Rod Slot</v>
      </c>
      <c r="R20" t="str">
        <v>CMM Blank</v>
      </c>
      <c r="S20" t="str">
        <v>C-Sink</v>
      </c>
      <c r="T20" t="str">
        <v>Cust. Gauge</v>
      </c>
      <c r="U20" t="str">
        <v>EXT. Sphere Location</v>
      </c>
      <c r="V20" t="str">
        <v>Fav. Ang. Align</v>
      </c>
      <c r="W20" t="str">
        <v>Go GaugeFunc.</v>
      </c>
      <c r="X20" t="str">
        <v>Go Pin must pass through</v>
      </c>
      <c r="Y20" t="str">
        <v>Go Pin, No Light, at Radius</v>
      </c>
      <c r="Z20" t="str">
        <v>Hex &amp; Lobe Oriented</v>
      </c>
      <c r="AA20" t="str">
        <v>Hex Minor to OD .0005 or less = Pass</v>
      </c>
      <c r="AB20" t="str">
        <v>Insp. Fixt.</v>
      </c>
      <c r="AC20" t="str">
        <v>INT. Sphere Location.</v>
      </c>
      <c r="AD20" t="str">
        <v>NA</v>
      </c>
      <c r="AE20" t="str">
        <v>NA</v>
      </c>
      <c r="AF20" t="str">
        <v>No Copper Deposits Allowed</v>
      </c>
      <c r="AG20" t="str">
        <v>No Section</v>
      </c>
      <c r="AH20" t="str">
        <v>O.A.L.</v>
      </c>
      <c r="AI20" t="str">
        <v>One side of slot</v>
      </c>
      <c r="AJ20" t="str">
        <v>Perp.|0.05|A|</v>
      </c>
      <c r="AK20" t="str">
        <v>Point Tip</v>
      </c>
      <c r="AL20" t="str">
        <v>Profile|.001|A|B| A&lt;-&gt;B C&lt;-&gt;D</v>
      </c>
      <c r="AM20" t="str">
        <v>Profile|.0016|B|D|</v>
      </c>
      <c r="AN20" t="str">
        <v>Profile|.005|A|C|</v>
      </c>
      <c r="AO20" t="str">
        <v>Profile|.010|A|B|</v>
      </c>
      <c r="AP20" t="str">
        <v>Rotate Part</v>
      </c>
      <c r="AQ20" t="str">
        <v>See Comments Sheet</v>
      </c>
      <c r="AR20" t="str">
        <v>See Image</v>
      </c>
      <c r="AS20" t="str">
        <v>Sharp Okay, No Burr</v>
      </c>
      <c r="AT20" t="str">
        <v>SØ.331</v>
      </c>
      <c r="AU20" t="str">
        <v>Start of Radius</v>
      </c>
      <c r="AV20" t="str">
        <v>Start of Radius @ .21 Ø</v>
      </c>
      <c r="AW20" t="str">
        <v>Surface Finish Per Note 1</v>
      </c>
      <c r="AX20" t="str">
        <v>T.S.C.</v>
      </c>
      <c r="AY20" t="str">
        <v>T3 HD1 TOOL SFI</v>
      </c>
      <c r="AZ20" t="str">
        <v>Tangent Point</v>
      </c>
      <c r="BA20" t="str">
        <v>Taper Check</v>
      </c>
      <c r="BB20" t="str">
        <v>Theo.</v>
      </c>
      <c r="BC20" t="str">
        <v>Thrd. Minor Ø</v>
      </c>
      <c r="BD20" t="str">
        <v>Thrd. Relief Ø</v>
      </c>
      <c r="BE20" t="str">
        <v>Threadless Blank</v>
      </c>
      <c r="BF20" t="str">
        <v>Thru. Hole Present</v>
      </c>
      <c r="BG20" t="str">
        <v>To center of R.005</v>
      </c>
      <c r="BH20" t="str">
        <v>Tot. Runout</v>
      </c>
      <c r="BI20" t="str">
        <v>True Pos.</v>
      </c>
      <c r="BJ20" t="str">
        <v>True Pos.|.001|B|</v>
      </c>
      <c r="BK20" t="str">
        <v>True Pos.|Ø.03 (M)|A</v>
      </c>
      <c r="BL20" t="str">
        <v>True. Pos.|Ø.001(M)|A|</v>
      </c>
      <c r="BM20" t="str">
        <v>Turn Ø Free of Mill Marks</v>
      </c>
      <c r="BN20" t="str">
        <v>UNI.</v>
      </c>
      <c r="BO20" t="str">
        <v>Use Go Hex</v>
      </c>
    </row>
    <row r="21" spans="1:70">
      <c r="A21" s="32">
        <v>19</v>
      </c>
      <c r="B21" s="162" t="s">
        <v>170</v>
      </c>
      <c r="D21" s="32" t="s">
        <v>171</v>
      </c>
      <c r="E21" s="74" t="str" cm="1">
        <f t="array" ref="E21:BN21">TRANSPOSE(_xlfn._xlws.SORT(_xlfn._xlws.FILTER(B21:B388,ISNUMBER(SEARCH('Prt. Lib. &amp; Routine, Table'!M27,B21:B388)),"not found")))</f>
        <v>.1250 HEX</v>
      </c>
      <c r="F21" t="str">
        <v>@ ID &amp; FACE</v>
      </c>
      <c r="G21" t="str">
        <v>@ OD &amp; BACK FACE</v>
      </c>
      <c r="H21" t="str">
        <v>Balloon 7 Blank, Datum A = Ø.370</v>
      </c>
      <c r="I21" t="str">
        <v xml:space="preserve">Blank, Thrd. </v>
      </c>
      <c r="J21" t="str">
        <v>BLAST Per Note 3</v>
      </c>
      <c r="K21" t="str">
        <v>Blast Per Note 4</v>
      </c>
      <c r="L21" t="str">
        <v>Broachless Blank</v>
      </c>
      <c r="M21" t="str">
        <v>Calc.</v>
      </c>
      <c r="N21" t="str">
        <v xml:space="preserve">Center of V Grv. </v>
      </c>
      <c r="O21" t="str">
        <v>Centered within .001 or Less=Pass</v>
      </c>
      <c r="P21" t="str">
        <v>Check across from slot, Final AQL 1.0</v>
      </c>
      <c r="Q21" t="str">
        <v>CMM Blank</v>
      </c>
      <c r="R21" t="str">
        <v>C-Sink</v>
      </c>
      <c r="S21" t="str">
        <v>Cust. Gauge</v>
      </c>
      <c r="T21" t="str">
        <v>EXT. Sphere Location</v>
      </c>
      <c r="U21" t="str">
        <v>Fav. Ang. Align</v>
      </c>
      <c r="V21" t="str">
        <v>Go GaugeFunc.</v>
      </c>
      <c r="W21" t="str">
        <v>Go Pin must pass through</v>
      </c>
      <c r="X21" t="str">
        <v>Go Pin, No Light, at Radius</v>
      </c>
      <c r="Y21" t="str">
        <v>Hex &amp; Lobe Oriented</v>
      </c>
      <c r="Z21" t="str">
        <v>Hex Minor to OD .0005 or less = Pass</v>
      </c>
      <c r="AA21" t="str">
        <v>Insp. Fixt.</v>
      </c>
      <c r="AB21" t="str">
        <v>INT. Sphere Location.</v>
      </c>
      <c r="AC21" t="str">
        <v>NA</v>
      </c>
      <c r="AD21" t="str">
        <v>NA</v>
      </c>
      <c r="AE21" t="str">
        <v>No Copper Deposits Allowed</v>
      </c>
      <c r="AF21" t="str">
        <v>No Section</v>
      </c>
      <c r="AG21" t="str">
        <v>O.A.L.</v>
      </c>
      <c r="AH21" t="str">
        <v>One side of slot</v>
      </c>
      <c r="AI21" t="str">
        <v>Perp.|0.05|A|</v>
      </c>
      <c r="AJ21" t="str">
        <v>Point Tip</v>
      </c>
      <c r="AK21" t="str">
        <v>Profile|.001|A|B| A&lt;-&gt;B C&lt;-&gt;D</v>
      </c>
      <c r="AL21" t="str">
        <v>Profile|.0016|B|D|</v>
      </c>
      <c r="AM21" t="str">
        <v>Profile|.005|A|C|</v>
      </c>
      <c r="AN21" t="str">
        <v>Profile|.010|A|B|</v>
      </c>
      <c r="AO21" t="str">
        <v>Rotate Part</v>
      </c>
      <c r="AP21" t="str">
        <v>See Comments Sheet</v>
      </c>
      <c r="AQ21" t="str">
        <v>See Image</v>
      </c>
      <c r="AR21" t="str">
        <v>Sharp Okay, No Burr</v>
      </c>
      <c r="AS21" t="str">
        <v>SØ.331</v>
      </c>
      <c r="AT21" t="str">
        <v>Start of Radius</v>
      </c>
      <c r="AU21" t="str">
        <v>Start of Radius @ .21 Ø</v>
      </c>
      <c r="AV21" t="str">
        <v>Surface Finish Per Note 1</v>
      </c>
      <c r="AW21" t="str">
        <v>T.S.C.</v>
      </c>
      <c r="AX21" t="str">
        <v>T3 HD1 TOOL SFI</v>
      </c>
      <c r="AY21" t="str">
        <v>Tangent Point</v>
      </c>
      <c r="AZ21" t="str">
        <v>Taper Check</v>
      </c>
      <c r="BA21" t="str">
        <v>Theo.</v>
      </c>
      <c r="BB21" t="str">
        <v>Thrd. Minor Ø</v>
      </c>
      <c r="BC21" t="str">
        <v>Thrd. Relief Ø</v>
      </c>
      <c r="BD21" t="str">
        <v>Threadless Blank</v>
      </c>
      <c r="BE21" t="str">
        <v>Thru. Hole Present</v>
      </c>
      <c r="BF21" t="str">
        <v>To center of R.005</v>
      </c>
      <c r="BG21" t="str">
        <v>Tot. Runout</v>
      </c>
      <c r="BH21" t="str">
        <v>True Pos.</v>
      </c>
      <c r="BI21" t="str">
        <v>True Pos.|.001|B|</v>
      </c>
      <c r="BJ21" t="str">
        <v>True Pos.|Ø.03 (M)|A</v>
      </c>
      <c r="BK21" t="str">
        <v>True. Pos.|Ø.001(M)|A|</v>
      </c>
      <c r="BL21" t="str">
        <v>Turn Ø Free of Mill Marks</v>
      </c>
      <c r="BM21" t="str">
        <v>UNI.</v>
      </c>
      <c r="BN21" t="str">
        <v>Use Go Hex</v>
      </c>
    </row>
    <row r="22" spans="1:70">
      <c r="A22" s="32">
        <v>20</v>
      </c>
      <c r="B22" s="162" t="s">
        <v>173</v>
      </c>
      <c r="D22" s="32" t="s">
        <v>172</v>
      </c>
      <c r="E22" s="74" t="str" cm="1">
        <f t="array" ref="E22:BM22">TRANSPOSE(_xlfn._xlws.SORT(_xlfn._xlws.FILTER(B22:B389,ISNUMBER(SEARCH('Prt. Lib. &amp; Routine, Table'!M28,B22:B389)),"not found")))</f>
        <v>.1250 HEX</v>
      </c>
      <c r="F22" t="str">
        <v>@ ID &amp; FACE</v>
      </c>
      <c r="G22" t="str">
        <v>@ OD &amp; BACK FACE</v>
      </c>
      <c r="H22" t="str">
        <v>Balloon 7 Blank, Datum A = Ø.370</v>
      </c>
      <c r="I22" t="str">
        <v xml:space="preserve">Blank, Thrd. </v>
      </c>
      <c r="J22" t="str">
        <v>BLAST Per Note 3</v>
      </c>
      <c r="K22" t="str">
        <v>Blast Per Note 4</v>
      </c>
      <c r="L22" t="str">
        <v>Broachless Blank</v>
      </c>
      <c r="M22" t="str">
        <v>Calc.</v>
      </c>
      <c r="N22" t="str">
        <v xml:space="preserve">Center of V Grv. </v>
      </c>
      <c r="O22" t="str">
        <v>Centered within .001 or Less=Pass</v>
      </c>
      <c r="P22" t="str">
        <v>Check across from slot, Final AQL 1.0</v>
      </c>
      <c r="Q22" t="str">
        <v>CMM Blank</v>
      </c>
      <c r="R22" t="str">
        <v>C-Sink</v>
      </c>
      <c r="S22" t="str">
        <v>Cust. Gauge</v>
      </c>
      <c r="T22" t="str">
        <v>EXT. Sphere Location</v>
      </c>
      <c r="U22" t="str">
        <v>Fav. Ang. Align</v>
      </c>
      <c r="V22" t="str">
        <v>Go GaugeFunc.</v>
      </c>
      <c r="W22" t="str">
        <v>Go Pin must pass through</v>
      </c>
      <c r="X22" t="str">
        <v>Go Pin, No Light, at Radius</v>
      </c>
      <c r="Y22" t="str">
        <v>Hex &amp; Lobe Oriented</v>
      </c>
      <c r="Z22" t="str">
        <v>Hex Minor to OD .0005 or less = Pass</v>
      </c>
      <c r="AA22" t="str">
        <v>Insp. Fixt.</v>
      </c>
      <c r="AB22" t="str">
        <v>INT. Sphere Location.</v>
      </c>
      <c r="AC22" t="str">
        <v>NA</v>
      </c>
      <c r="AD22" t="str">
        <v>NA</v>
      </c>
      <c r="AE22" t="str">
        <v>No Copper Deposits Allowed</v>
      </c>
      <c r="AF22" t="str">
        <v>No Section</v>
      </c>
      <c r="AG22" t="str">
        <v>O.A.L.</v>
      </c>
      <c r="AH22" t="str">
        <v>One side of slot</v>
      </c>
      <c r="AI22" t="str">
        <v>Perp.|0.05|A|</v>
      </c>
      <c r="AJ22" t="str">
        <v>Point Tip</v>
      </c>
      <c r="AK22" t="str">
        <v>Profile|.001|A|B| A&lt;-&gt;B C&lt;-&gt;D</v>
      </c>
      <c r="AL22" t="str">
        <v>Profile|.0016|B|D|</v>
      </c>
      <c r="AM22" t="str">
        <v>Profile|.005|A|C|</v>
      </c>
      <c r="AN22" t="str">
        <v>Profile|.010|A|B|</v>
      </c>
      <c r="AO22" t="str">
        <v>Rotate Part</v>
      </c>
      <c r="AP22" t="str">
        <v>See Comments Sheet</v>
      </c>
      <c r="AQ22" t="str">
        <v>See Image</v>
      </c>
      <c r="AR22" t="str">
        <v>Sharp Okay, No Burr</v>
      </c>
      <c r="AS22" t="str">
        <v>SØ.331</v>
      </c>
      <c r="AT22" t="str">
        <v>Start of Radius</v>
      </c>
      <c r="AU22" t="str">
        <v>Start of Radius @ .21 Ø</v>
      </c>
      <c r="AV22" t="str">
        <v>Surface Finish Per Note 1</v>
      </c>
      <c r="AW22" t="str">
        <v>T.S.C.</v>
      </c>
      <c r="AX22" t="str">
        <v>T3 HD1 TOOL SFI</v>
      </c>
      <c r="AY22" t="str">
        <v>Tangent Point</v>
      </c>
      <c r="AZ22" t="str">
        <v>Taper Check</v>
      </c>
      <c r="BA22" t="str">
        <v>Theo.</v>
      </c>
      <c r="BB22" t="str">
        <v>Thrd. Minor Ø</v>
      </c>
      <c r="BC22" t="str">
        <v>Thrd. Relief Ø</v>
      </c>
      <c r="BD22" t="str">
        <v>Threadless Blank</v>
      </c>
      <c r="BE22" t="str">
        <v>Thru. Hole Present</v>
      </c>
      <c r="BF22" t="str">
        <v>To center of R.005</v>
      </c>
      <c r="BG22" t="str">
        <v>Tot. Runout</v>
      </c>
      <c r="BH22" t="str">
        <v>True Pos.|.001|B|</v>
      </c>
      <c r="BI22" t="str">
        <v>True Pos.|Ø.03 (M)|A</v>
      </c>
      <c r="BJ22" t="str">
        <v>True. Pos.|Ø.001(M)|A|</v>
      </c>
      <c r="BK22" t="str">
        <v>Turn Ø Free of Mill Marks</v>
      </c>
      <c r="BL22" t="str">
        <v>UNI.</v>
      </c>
      <c r="BM22" t="str">
        <v>Use Go Hex</v>
      </c>
    </row>
    <row r="23" spans="1:70">
      <c r="A23" s="32">
        <v>21</v>
      </c>
      <c r="B23" s="162" t="s">
        <v>175</v>
      </c>
      <c r="D23" s="32" t="s">
        <v>174</v>
      </c>
      <c r="E23" s="74" t="str" cm="1">
        <f t="array" ref="E23:BL23">TRANSPOSE(_xlfn._xlws.SORT(_xlfn._xlws.FILTER(B23:B390,ISNUMBER(SEARCH('Prt. Lib. &amp; Routine, Table'!M29,B23:B390)),"not found")))</f>
        <v>.1250 HEX</v>
      </c>
      <c r="F23" t="str">
        <v>@ ID &amp; FACE</v>
      </c>
      <c r="G23" t="str">
        <v>@ OD &amp; BACK FACE</v>
      </c>
      <c r="H23" t="str">
        <v xml:space="preserve">Blank, Thrd. </v>
      </c>
      <c r="I23" t="str">
        <v>BLAST Per Note 3</v>
      </c>
      <c r="J23" t="str">
        <v>Blast Per Note 4</v>
      </c>
      <c r="K23" t="str">
        <v>Broachless Blank</v>
      </c>
      <c r="L23" t="str">
        <v>Calc.</v>
      </c>
      <c r="M23" t="str">
        <v xml:space="preserve">Center of V Grv. </v>
      </c>
      <c r="N23" t="str">
        <v>Centered within .001 or Less=Pass</v>
      </c>
      <c r="O23" t="str">
        <v>Check across from slot, Final AQL 1.0</v>
      </c>
      <c r="P23" t="str">
        <v>CMM Blank</v>
      </c>
      <c r="Q23" t="str">
        <v>C-Sink</v>
      </c>
      <c r="R23" t="str">
        <v>Cust. Gauge</v>
      </c>
      <c r="S23" t="str">
        <v>EXT. Sphere Location</v>
      </c>
      <c r="T23" t="str">
        <v>Fav. Ang. Align</v>
      </c>
      <c r="U23" t="str">
        <v>Go GaugeFunc.</v>
      </c>
      <c r="V23" t="str">
        <v>Go Pin must pass through</v>
      </c>
      <c r="W23" t="str">
        <v>Go Pin, No Light, at Radius</v>
      </c>
      <c r="X23" t="str">
        <v>Hex &amp; Lobe Oriented</v>
      </c>
      <c r="Y23" t="str">
        <v>Hex Minor to OD .0005 or less = Pass</v>
      </c>
      <c r="Z23" t="str">
        <v>Insp. Fixt.</v>
      </c>
      <c r="AA23" t="str">
        <v>INT. Sphere Location.</v>
      </c>
      <c r="AB23" t="str">
        <v>NA</v>
      </c>
      <c r="AC23" t="str">
        <v>NA</v>
      </c>
      <c r="AD23" t="str">
        <v>No Copper Deposits Allowed</v>
      </c>
      <c r="AE23" t="str">
        <v>No Section</v>
      </c>
      <c r="AF23" t="str">
        <v>O.A.L.</v>
      </c>
      <c r="AG23" t="str">
        <v>One side of slot</v>
      </c>
      <c r="AH23" t="str">
        <v>Perp.|0.05|A|</v>
      </c>
      <c r="AI23" t="str">
        <v>Point Tip</v>
      </c>
      <c r="AJ23" t="str">
        <v>Profile|.001|A|B| A&lt;-&gt;B C&lt;-&gt;D</v>
      </c>
      <c r="AK23" t="str">
        <v>Profile|.0016|B|D|</v>
      </c>
      <c r="AL23" t="str">
        <v>Profile|.005|A|C|</v>
      </c>
      <c r="AM23" t="str">
        <v>Profile|.010|A|B|</v>
      </c>
      <c r="AN23" t="str">
        <v>Rotate Part</v>
      </c>
      <c r="AO23" t="str">
        <v>See Comments Sheet</v>
      </c>
      <c r="AP23" t="str">
        <v>See Image</v>
      </c>
      <c r="AQ23" t="str">
        <v>Sharp Okay, No Burr</v>
      </c>
      <c r="AR23" t="str">
        <v>SØ.331</v>
      </c>
      <c r="AS23" t="str">
        <v>Start of Radius</v>
      </c>
      <c r="AT23" t="str">
        <v>Start of Radius @ .21 Ø</v>
      </c>
      <c r="AU23" t="str">
        <v>Surface Finish Per Note 1</v>
      </c>
      <c r="AV23" t="str">
        <v>T.S.C.</v>
      </c>
      <c r="AW23" t="str">
        <v>T3 HD1 TOOL SFI</v>
      </c>
      <c r="AX23" t="str">
        <v>Tangent Point</v>
      </c>
      <c r="AY23" t="str">
        <v>Taper Check</v>
      </c>
      <c r="AZ23" t="str">
        <v>Theo.</v>
      </c>
      <c r="BA23" t="str">
        <v>Thrd. Minor Ø</v>
      </c>
      <c r="BB23" t="str">
        <v>Thrd. Relief Ø</v>
      </c>
      <c r="BC23" t="str">
        <v>Threadless Blank</v>
      </c>
      <c r="BD23" t="str">
        <v>Thru. Hole Present</v>
      </c>
      <c r="BE23" t="str">
        <v>To center of R.005</v>
      </c>
      <c r="BF23" t="str">
        <v>Tot. Runout</v>
      </c>
      <c r="BG23" t="str">
        <v>True Pos.|.001|B|</v>
      </c>
      <c r="BH23" t="str">
        <v>True Pos.|Ø.03 (M)|A</v>
      </c>
      <c r="BI23" t="str">
        <v>True. Pos.|Ø.001(M)|A|</v>
      </c>
      <c r="BJ23" t="str">
        <v>Turn Ø Free of Mill Marks</v>
      </c>
      <c r="BK23" t="str">
        <v>UNI.</v>
      </c>
      <c r="BL23" t="str">
        <v>Use Go Hex</v>
      </c>
    </row>
    <row r="24" spans="1:70">
      <c r="A24" s="32">
        <v>22</v>
      </c>
      <c r="B24" s="162" t="s">
        <v>176</v>
      </c>
      <c r="D24" s="32" t="s">
        <v>177</v>
      </c>
      <c r="E24" s="74" t="str" cm="1">
        <f t="array" ref="E24:BK24">TRANSPOSE(_xlfn._xlws.SORT(_xlfn._xlws.FILTER(B24:B391,ISNUMBER(SEARCH('Prt. Lib. &amp; Routine, Table'!M30,B24:B391)),"not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2">
        <v>23</v>
      </c>
      <c r="B25" s="162" t="s">
        <v>179</v>
      </c>
      <c r="D25" s="32" t="s">
        <v>178</v>
      </c>
      <c r="E25" s="74" t="str" cm="1">
        <f t="array" ref="E25:BJ25">TRANSPOSE(_xlfn._xlws.SORT(_xlfn._xlws.FILTER(B25:B392,ISNUMBER(SEARCH('Prt. Lib. &amp; Routine, Table'!M31,B25:B392)),"not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2">
        <v>24</v>
      </c>
      <c r="B26" s="162" t="s">
        <v>181</v>
      </c>
      <c r="D26" s="32" t="s">
        <v>180</v>
      </c>
      <c r="E26" s="74" t="str" cm="1">
        <f t="array" ref="E26:BI26">TRANSPOSE(_xlfn._xlws.SORT(_xlfn._xlws.FILTER(B26:B393,ISNUMBER(SEARCH('Prt. Lib. &amp; Routine, Table'!M32,B26:B393)),"not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2">
        <v>25</v>
      </c>
      <c r="B27" s="162" t="s">
        <v>184</v>
      </c>
      <c r="D27" s="32" t="s">
        <v>183</v>
      </c>
      <c r="E27" s="74" t="str" cm="1">
        <f t="array" ref="E27:BH27">TRANSPOSE(_xlfn._xlws.SORT(_xlfn._xlws.FILTER(B27:B394,ISNUMBER(SEARCH('Prt. Lib. &amp; Routine, Table'!M33,B27:B394)),"not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2">
        <v>26</v>
      </c>
      <c r="B28" s="162" t="s">
        <v>33</v>
      </c>
      <c r="D28" s="32" t="s">
        <v>185</v>
      </c>
      <c r="E28" s="74" t="str" cm="1">
        <f t="array" ref="E28:BG28">TRANSPOSE(_xlfn._xlws.SORT(_xlfn._xlws.FILTER(B28:B395,ISNUMBER(SEARCH('Prt. Lib. &amp; Routine, Table'!M34,B28:B395)),"not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2">
        <v>27</v>
      </c>
      <c r="B29" s="162" t="s">
        <v>187</v>
      </c>
      <c r="D29" s="32" t="s">
        <v>186</v>
      </c>
      <c r="E29" s="74" t="str" cm="1">
        <f t="array" ref="E29:BF29">TRANSPOSE(_xlfn._xlws.SORT(_xlfn._xlws.FILTER(B29:B396,ISNUMBER(SEARCH('Prt. Lib. &amp; Routine, Table'!M35,B29:B396)),"not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2">
        <v>28</v>
      </c>
      <c r="B30" s="162" t="s">
        <v>189</v>
      </c>
      <c r="D30" s="32" t="s">
        <v>188</v>
      </c>
      <c r="E30" s="74" t="str" cm="1">
        <f t="array" ref="E30:BE30">TRANSPOSE(_xlfn._xlws.SORT(_xlfn._xlws.FILTER(B30:B397,ISNUMBER(SEARCH('Prt. Lib. &amp; Routine, Table'!M36,B30:B397)),"not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2">
        <v>29</v>
      </c>
      <c r="B31" s="162" t="s">
        <v>191</v>
      </c>
      <c r="D31" s="32" t="s">
        <v>190</v>
      </c>
      <c r="E31" s="74" t="str" cm="1">
        <f t="array" ref="E31:BD31">TRANSPOSE(_xlfn._xlws.SORT(_xlfn._xlws.FILTER(B31:B398,ISNUMBER(SEARCH('Prt. Lib. &amp; Routine, Table'!M37,B31:B398)),"not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2">
        <v>30</v>
      </c>
      <c r="B32" s="162" t="s">
        <v>196</v>
      </c>
      <c r="D32" s="32" t="s">
        <v>195</v>
      </c>
      <c r="E32" s="74" t="str" cm="1">
        <f t="array" ref="E32:BC32">TRANSPOSE(_xlfn._xlws.SORT(_xlfn._xlws.FILTER(B32:B399,ISNUMBER(SEARCH('Prt. Lib. &amp; Routine, Table'!M38,B32:B399)),"not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2">
        <v>31</v>
      </c>
      <c r="B33" s="162" t="s">
        <v>201</v>
      </c>
      <c r="D33" s="32" t="s">
        <v>202</v>
      </c>
      <c r="E33" s="74" t="str" cm="1">
        <f t="array" ref="E33:BB33">TRANSPOSE(_xlfn._xlws.SORT(_xlfn._xlws.FILTER(B33:B400,ISNUMBER(SEARCH('Prt. Lib. &amp; Routine, Table'!M39,B33:B400)),"not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2">
        <v>32</v>
      </c>
      <c r="B34" s="162" t="s">
        <v>204</v>
      </c>
      <c r="D34" s="32" t="s">
        <v>203</v>
      </c>
      <c r="E34" s="74" t="str" cm="1">
        <f t="array" ref="E34:BA34">TRANSPOSE(_xlfn._xlws.SORT(_xlfn._xlws.FILTER(B34:B401,ISNUMBER(SEARCH('Prt. Lib. &amp; Routine, Table'!M40,B34:B401)),"not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2">
        <v>33</v>
      </c>
      <c r="B35" s="162" t="s">
        <v>206</v>
      </c>
      <c r="D35" s="32" t="s">
        <v>205</v>
      </c>
      <c r="E35" s="74" t="str" cm="1">
        <f t="array" ref="E35:AZ35">TRANSPOSE(_xlfn._xlws.SORT(_xlfn._xlws.FILTER(B35:B402,ISNUMBER(SEARCH('Prt. Lib. &amp; Routine, Table'!M41,B35:B402)),"not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2">
        <v>34</v>
      </c>
      <c r="B36" s="162" t="s">
        <v>208</v>
      </c>
      <c r="D36" s="32" t="s">
        <v>207</v>
      </c>
      <c r="E36" s="74" t="str" cm="1">
        <f t="array" ref="E36:AY36">TRANSPOSE(_xlfn._xlws.SORT(_xlfn._xlws.FILTER(B36:B403,ISNUMBER(SEARCH('Prt. Lib. &amp; Routine, Table'!M42,B36:B403)),"not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2">
        <v>35</v>
      </c>
      <c r="B37" s="162" t="s">
        <v>210</v>
      </c>
      <c r="D37" s="32" t="s">
        <v>209</v>
      </c>
      <c r="E37" s="74" t="str" cm="1">
        <f t="array" ref="E37:AX37">TRANSPOSE(_xlfn._xlws.SORT(_xlfn._xlws.FILTER(B37:B404,ISNUMBER(SEARCH('Prt. Lib. &amp; Routine, Table'!M43,B37:B404)),"not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2">
        <v>36</v>
      </c>
      <c r="B38" s="162" t="s">
        <v>214</v>
      </c>
      <c r="D38" s="32" t="s">
        <v>215</v>
      </c>
      <c r="E38" s="74" t="str" cm="1">
        <f t="array" ref="E38:AW38">TRANSPOSE(_xlfn._xlws.SORT(_xlfn._xlws.FILTER(B38:B405,ISNUMBER(SEARCH('Prt. Lib. &amp; Routine, Table'!M44,B38:B405)),"not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2">
        <v>37</v>
      </c>
      <c r="B39" s="162" t="s">
        <v>216</v>
      </c>
      <c r="D39" s="32" t="s">
        <v>217</v>
      </c>
      <c r="E39" s="74" t="str" cm="1">
        <f t="array" ref="E39:AV39">TRANSPOSE(_xlfn._xlws.SORT(_xlfn._xlws.FILTER(B39:B406,ISNUMBER(SEARCH('Prt. Lib. &amp; Routine, Table'!M45,B39:B406)),"not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2">
        <v>38</v>
      </c>
      <c r="B40" s="162" t="s">
        <v>219</v>
      </c>
      <c r="D40" s="32" t="s">
        <v>220</v>
      </c>
      <c r="E40" s="74" t="str" cm="1">
        <f t="array" ref="E40:AU40">TRANSPOSE(_xlfn._xlws.SORT(_xlfn._xlws.FILTER(B40:B407,ISNUMBER(SEARCH('Prt. Lib. &amp; Routine, Table'!M46,B40:B407)),"not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2">
        <v>39</v>
      </c>
      <c r="B41" s="162" t="s">
        <v>224</v>
      </c>
      <c r="C41" s="39"/>
      <c r="D41" s="32" t="s">
        <v>223</v>
      </c>
      <c r="E41" s="74" t="str" cm="1">
        <f t="array" ref="E41:AT41">TRANSPOSE(_xlfn._xlws.SORT(_xlfn._xlws.FILTER(B41:B408,ISNUMBER(SEARCH('Prt. Lib. &amp; Routine, Table'!M47,B41:B408)),"not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2">
        <v>40</v>
      </c>
      <c r="B42" s="162" t="s">
        <v>226</v>
      </c>
      <c r="C42" s="39"/>
      <c r="D42" s="32" t="s">
        <v>225</v>
      </c>
      <c r="E42" s="74" t="str" cm="1">
        <f t="array" ref="E42:AS42">TRANSPOSE(_xlfn._xlws.SORT(_xlfn._xlws.FILTER(B42:B409,ISNUMBER(SEARCH('Prt. Lib. &amp; Routine, Table'!M48,B42:B409)),"not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2">
        <v>41</v>
      </c>
      <c r="B43" s="162" t="s">
        <v>228</v>
      </c>
      <c r="C43" s="39"/>
      <c r="D43" s="32" t="s">
        <v>227</v>
      </c>
      <c r="E43" s="74" t="str" cm="1">
        <f t="array" ref="E43:AR43">TRANSPOSE(_xlfn._xlws.SORT(_xlfn._xlws.FILTER(B43:B410,ISNUMBER(SEARCH('Prt. Lib. &amp; Routine, Table'!M49,B43:B410)),"not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2">
        <v>42</v>
      </c>
      <c r="B44" s="162" t="s">
        <v>231</v>
      </c>
      <c r="C44" s="39"/>
      <c r="D44" s="32" t="s">
        <v>230</v>
      </c>
      <c r="E44" s="74" t="str" cm="1">
        <f t="array" ref="E44:AQ44">TRANSPOSE(_xlfn._xlws.SORT(_xlfn._xlws.FILTER(B44:B411,ISNUMBER(SEARCH('Prt. Lib. &amp; Routine, Table'!M50,B44:B411)),"not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2">
        <v>43</v>
      </c>
      <c r="B45" s="162" t="s">
        <v>234</v>
      </c>
      <c r="C45" s="39"/>
      <c r="D45" s="32" t="s">
        <v>233</v>
      </c>
      <c r="E45" s="74" t="str" cm="1">
        <f t="array" ref="E45:AP45">TRANSPOSE(_xlfn._xlws.SORT(_xlfn._xlws.FILTER(B45:B412,ISNUMBER(SEARCH('Prt. Lib. &amp; Routine, Table'!M51,B45:B412)),"not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2">
        <v>44</v>
      </c>
      <c r="B46" s="162" t="s">
        <v>236</v>
      </c>
      <c r="C46" s="39"/>
      <c r="D46" s="32" t="s">
        <v>235</v>
      </c>
      <c r="E46" s="74" t="str" cm="1">
        <f t="array" ref="E46:AO46">TRANSPOSE(_xlfn._xlws.SORT(_xlfn._xlws.FILTER(B46:B413,ISNUMBER(SEARCH('Prt. Lib. &amp; Routine, Table'!M52,B46:B413)),"not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2">
        <v>45</v>
      </c>
      <c r="B47" s="162" t="s">
        <v>238</v>
      </c>
      <c r="C47" s="39"/>
      <c r="D47" s="32" t="s">
        <v>237</v>
      </c>
      <c r="E47" s="74" t="str" cm="1">
        <f t="array" ref="E47:AN47">TRANSPOSE(_xlfn._xlws.SORT(_xlfn._xlws.FILTER(B47:B414,ISNUMBER(SEARCH('Prt. Lib. &amp; Routine, Table'!M53,B47:B414)),"not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2">
        <v>46</v>
      </c>
      <c r="B48" s="162" t="s">
        <v>240</v>
      </c>
      <c r="D48" s="32" t="s">
        <v>239</v>
      </c>
      <c r="E48" s="74" t="str" cm="1">
        <f t="array" ref="E48:AM48">TRANSPOSE(_xlfn._xlws.SORT(_xlfn._xlws.FILTER(B48:B415,ISNUMBER(SEARCH('Prt. Lib. &amp; Routine, Table'!M54,B48:B415)),"not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2">
        <v>47</v>
      </c>
      <c r="B49" s="162" t="s">
        <v>270</v>
      </c>
      <c r="D49" s="32" t="s">
        <v>256</v>
      </c>
      <c r="E49" s="74" t="str" cm="1">
        <f t="array" ref="E49:AL49">TRANSPOSE(_xlfn._xlws.SORT(_xlfn._xlws.FILTER(B49:B416,ISNUMBER(SEARCH('Prt. Lib. &amp; Routine, Table'!M55,B49:B416)),"not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2">
        <v>48</v>
      </c>
      <c r="B50" s="162" t="s">
        <v>260</v>
      </c>
      <c r="C50" s="39"/>
      <c r="D50" s="32" t="s">
        <v>261</v>
      </c>
      <c r="E50" s="74" t="str" cm="1">
        <f t="array" ref="E50:AK50">TRANSPOSE(_xlfn._xlws.SORT(_xlfn._xlws.FILTER(B50:B417,ISNUMBER(SEARCH('Prt. Lib. &amp; Routine, Table'!M56,B50:B417)),"not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2">
        <v>49</v>
      </c>
      <c r="B51" s="162" t="s">
        <v>259</v>
      </c>
      <c r="C51" s="39"/>
      <c r="D51" s="32" t="s">
        <v>258</v>
      </c>
      <c r="E51" s="74" t="str" cm="1">
        <f t="array" ref="E51:AJ51">TRANSPOSE(_xlfn._xlws.SORT(_xlfn._xlws.FILTER(B51:B418,ISNUMBER(SEARCH('Prt. Lib. &amp; Routine, Table'!M57,B51:B418)),"not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2">
        <v>50</v>
      </c>
      <c r="B52" s="162" t="s">
        <v>262</v>
      </c>
      <c r="C52" s="39"/>
      <c r="D52" s="32" t="s">
        <v>263</v>
      </c>
      <c r="E52" s="74" t="str" cm="1">
        <f t="array" ref="E52:AI52">TRANSPOSE(_xlfn._xlws.SORT(_xlfn._xlws.FILTER(B52:B419,ISNUMBER(SEARCH('Prt. Lib. &amp; Routine, Table'!M58,B52:B419)),"not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2">
        <v>51</v>
      </c>
      <c r="B53" s="162" t="s">
        <v>275</v>
      </c>
      <c r="C53" s="39"/>
      <c r="D53" s="32" t="s">
        <v>264</v>
      </c>
      <c r="E53" s="74" t="str" cm="1">
        <f t="array" ref="E53:AH53">TRANSPOSE(_xlfn._xlws.SORT(_xlfn._xlws.FILTER(B53:B420,ISNUMBER(SEARCH('Prt. Lib. &amp; Routine, Table'!M59,B53:B420)),"not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2">
        <v>52</v>
      </c>
      <c r="B54" s="162" t="s">
        <v>269</v>
      </c>
      <c r="C54" s="39"/>
      <c r="D54" s="32" t="s">
        <v>268</v>
      </c>
      <c r="E54" s="74" t="str" cm="1">
        <f t="array" ref="E54:AG54">TRANSPOSE(_xlfn._xlws.SORT(_xlfn._xlws.FILTER(B54:B421,ISNUMBER(SEARCH('Prt. Lib. &amp; Routine, Table'!M60,B54:B421)),"not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2">
        <v>53</v>
      </c>
      <c r="B55" s="162" t="s">
        <v>277</v>
      </c>
      <c r="C55" s="39"/>
      <c r="D55" s="32" t="s">
        <v>276</v>
      </c>
      <c r="E55" s="74" t="str" cm="1">
        <f t="array" ref="E55:AF55">TRANSPOSE(_xlfn._xlws.SORT(_xlfn._xlws.FILTER(B55:B422,ISNUMBER(SEARCH('Prt. Lib. &amp; Routine, Table'!M61,B55:B422)),"not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2">
        <v>54</v>
      </c>
      <c r="B56" s="162" t="s">
        <v>279</v>
      </c>
      <c r="C56" s="39"/>
      <c r="D56" s="32" t="s">
        <v>278</v>
      </c>
      <c r="E56" s="74" t="str" cm="1">
        <f t="array" ref="E56:AE56">TRANSPOSE(_xlfn._xlws.SORT(_xlfn._xlws.FILTER(B56:B423,ISNUMBER(SEARCH('Prt. Lib. &amp; Routine, Table'!M62,B56:B423)),"not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2">
        <v>55</v>
      </c>
      <c r="B57" s="162" t="s">
        <v>281</v>
      </c>
      <c r="C57" s="39"/>
      <c r="D57" s="32" t="s">
        <v>280</v>
      </c>
      <c r="E57" s="74" t="str" cm="1">
        <f t="array" ref="E57:AD57">TRANSPOSE(_xlfn._xlws.SORT(_xlfn._xlws.FILTER(B57:B424,ISNUMBER(SEARCH('Prt. Lib. &amp; Routine, Table'!M63,B57:B424)),"not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2">
        <v>56</v>
      </c>
      <c r="B58" s="162" t="s">
        <v>283</v>
      </c>
      <c r="C58" s="39"/>
      <c r="D58" s="32" t="s">
        <v>282</v>
      </c>
      <c r="E58" s="74" t="str" cm="1">
        <f t="array" ref="E58:AC58">TRANSPOSE(_xlfn._xlws.SORT(_xlfn._xlws.FILTER(B58:B425,ISNUMBER(SEARCH('Prt. Lib. &amp; Routine, Table'!M64,B58:B425)),"not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2">
        <v>57</v>
      </c>
      <c r="B59" s="162" t="s">
        <v>33</v>
      </c>
      <c r="C59" s="39"/>
      <c r="D59" s="32" t="s">
        <v>284</v>
      </c>
      <c r="E59" s="74" t="str" cm="1">
        <f t="array" ref="E59:AB59">TRANSPOSE(_xlfn._xlws.SORT(_xlfn._xlws.FILTER(B59:B426,ISNUMBER(SEARCH('Prt. Lib. &amp; Routine, Table'!M65,B59:B426)),"not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2">
        <v>58</v>
      </c>
      <c r="B60" s="162" t="s">
        <v>286</v>
      </c>
      <c r="C60" s="39"/>
      <c r="D60" s="32" t="s">
        <v>285</v>
      </c>
      <c r="E60" s="74" t="str" cm="1">
        <f t="array" ref="E60:AA60">TRANSPOSE(_xlfn._xlws.SORT(_xlfn._xlws.FILTER(B60:B427,ISNUMBER(SEARCH('Prt. Lib. &amp; Routine, Table'!M66,B60:B427)),"not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2">
        <v>59</v>
      </c>
      <c r="B61" s="162" t="s">
        <v>295</v>
      </c>
      <c r="C61" s="39"/>
      <c r="D61" s="32" t="s">
        <v>294</v>
      </c>
      <c r="E61" s="74" t="str" cm="1">
        <f t="array" ref="E61:Z61">TRANSPOSE(_xlfn._xlws.SORT(_xlfn._xlws.FILTER(B61:B428,ISNUMBER(SEARCH('Prt. Lib. &amp; Routine, Table'!M67,B61:B428)),"not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2">
        <v>60</v>
      </c>
      <c r="B62" s="162" t="s">
        <v>297</v>
      </c>
      <c r="C62" s="39"/>
      <c r="D62" s="32" t="s">
        <v>296</v>
      </c>
      <c r="E62" s="74" t="str" cm="1">
        <f t="array" ref="E62:Y62">TRANSPOSE(_xlfn._xlws.SORT(_xlfn._xlws.FILTER(B62:B429,ISNUMBER(SEARCH('Prt. Lib. &amp; Routine, Table'!M68,B62:B429)),"not found")))</f>
        <v>Broachless Blank</v>
      </c>
      <c r="F62" s="75"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2">
        <v>61</v>
      </c>
      <c r="B63" s="162" t="s">
        <v>298</v>
      </c>
      <c r="C63" s="39"/>
      <c r="D63" s="32" t="s">
        <v>300</v>
      </c>
      <c r="E63" s="74" t="str" cm="1">
        <f t="array" ref="E63:X63">TRANSPOSE(_xlfn._xlws.SORT(_xlfn._xlws.FILTER(B63:B430,ISNUMBER(SEARCH('Prt. Lib. &amp; Routine, Table'!M69,B63:B430)),"not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2">
        <v>62</v>
      </c>
      <c r="B64" s="162" t="s">
        <v>229</v>
      </c>
      <c r="C64" s="39"/>
      <c r="D64" s="32" t="s">
        <v>299</v>
      </c>
      <c r="E64" s="74" t="str" cm="1">
        <f t="array" ref="E64:W64">TRANSPOSE(_xlfn._xlws.SORT(_xlfn._xlws.FILTER(B64:B431,ISNUMBER(SEARCH('Prt. Lib. &amp; Routine, Table'!M70,B64:B431)),"not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2">
        <v>63</v>
      </c>
      <c r="B65" s="162" t="s">
        <v>308</v>
      </c>
      <c r="D65" s="32" t="s">
        <v>309</v>
      </c>
      <c r="E65" s="74" t="str" cm="1">
        <f t="array" ref="E65:V65">TRANSPOSE(_xlfn._xlws.SORT(_xlfn._xlws.FILTER(B65:B432,ISNUMBER(SEARCH('Prt. Lib. &amp; Routine, Table'!M71,B65:B432)),"not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2">
        <v>64</v>
      </c>
      <c r="B66" s="162" t="s">
        <v>317</v>
      </c>
      <c r="C66" s="39"/>
      <c r="D66" s="32" t="s">
        <v>318</v>
      </c>
      <c r="E66" s="74" t="str" cm="1">
        <f t="array" ref="E66:U66">TRANSPOSE(_xlfn._xlws.SORT(_xlfn._xlws.FILTER(B66:B433,ISNUMBER(SEARCH('Prt. Lib. &amp; Routine, Table'!M72,B66:B433)),"not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2">
        <v>65</v>
      </c>
      <c r="B67" s="162" t="s">
        <v>320</v>
      </c>
      <c r="C67" s="39"/>
      <c r="D67" s="32" t="s">
        <v>319</v>
      </c>
      <c r="E67" s="74" t="str" cm="1">
        <f t="array" ref="E67:T67">TRANSPOSE(_xlfn._xlws.SORT(_xlfn._xlws.FILTER(B67:B434,ISNUMBER(SEARCH('Prt. Lib. &amp; Routine, Table'!M73,B67:B434)),"not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2">
        <v>66</v>
      </c>
      <c r="B68" s="162" t="s">
        <v>321</v>
      </c>
      <c r="C68" s="39"/>
      <c r="D68" s="32" t="s">
        <v>322</v>
      </c>
      <c r="E68" s="74" t="str" cm="1">
        <f t="array" ref="E68:S68">TRANSPOSE(_xlfn._xlws.SORT(_xlfn._xlws.FILTER(B68:B435,ISNUMBER(SEARCH('Prt. Lib. &amp; Routine, Table'!M74,B68:B435)),"not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2">
        <v>67</v>
      </c>
      <c r="B69" s="162" t="s">
        <v>327</v>
      </c>
      <c r="C69" s="39"/>
      <c r="D69" s="32" t="s">
        <v>328</v>
      </c>
      <c r="E69" s="74" t="str" cm="1">
        <f t="array" ref="E69:R69">TRANSPOSE(_xlfn._xlws.SORT(_xlfn._xlws.FILTER(B69:B436,ISNUMBER(SEARCH('Prt. Lib. &amp; Routine, Table'!M75,B69:B436)),"not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2">
        <v>68</v>
      </c>
      <c r="B70" s="162" t="s">
        <v>348</v>
      </c>
      <c r="C70" s="39"/>
      <c r="D70" s="32" t="s">
        <v>347</v>
      </c>
      <c r="E70" s="74" t="str" cm="1">
        <f t="array" ref="E70:Q70">TRANSPOSE(_xlfn._xlws.SORT(_xlfn._xlws.FILTER(B70:B437,ISNUMBER(SEARCH('Prt. Lib. &amp; Routine, Table'!M76,B70:B437)),"not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2">
        <v>69</v>
      </c>
      <c r="B71" s="163" t="s">
        <v>349</v>
      </c>
      <c r="D71" s="38" t="s">
        <v>350</v>
      </c>
      <c r="E71" s="74" t="str" cm="1">
        <f t="array" ref="E71:P71">TRANSPOSE(_xlfn._xlws.SORT(_xlfn._xlws.FILTER(B71:B438,ISNUMBER(SEARCH('Prt. Lib. &amp; Routine, Table'!M77,B71:B438)),"not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2">
        <v>70</v>
      </c>
      <c r="B72" s="162" t="s">
        <v>351</v>
      </c>
      <c r="C72" s="39"/>
      <c r="D72" s="32" t="s">
        <v>352</v>
      </c>
      <c r="E72" s="74" t="str" cm="1">
        <f t="array" ref="E72:O72">TRANSPOSE(_xlfn._xlws.SORT(_xlfn._xlws.FILTER(B72:B439,ISNUMBER(SEARCH('Prt. Lib. &amp; Routine, Table'!M78,B72:B439)),"not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2">
        <v>71</v>
      </c>
      <c r="B73" s="164" t="s">
        <v>358</v>
      </c>
      <c r="D73" s="79" t="s">
        <v>357</v>
      </c>
      <c r="E73" s="74" t="str" cm="1">
        <f t="array" ref="E73:N73">TRANSPOSE(_xlfn._xlws.SORT(_xlfn._xlws.FILTER(B73:B440,ISNUMBER(SEARCH('Prt. Lib. &amp; Routine, Table'!M79,B73:B440)),"not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2">
        <v>72</v>
      </c>
      <c r="B74" s="162" t="s">
        <v>360</v>
      </c>
      <c r="D74" s="32" t="s">
        <v>359</v>
      </c>
      <c r="E74" s="74" t="str" cm="1">
        <f t="array" ref="E74:M74">TRANSPOSE(_xlfn._xlws.SORT(_xlfn._xlws.FILTER(B74:B441,ISNUMBER(SEARCH('Prt. Lib. &amp; Routine, Table'!M80,B74:B441)),"not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2">
        <v>73</v>
      </c>
      <c r="B75" s="162" t="s">
        <v>362</v>
      </c>
      <c r="D75" s="32" t="s">
        <v>361</v>
      </c>
      <c r="E75" s="74" t="str" cm="1">
        <f t="array" ref="E75:L75">TRANSPOSE(_xlfn._xlws.SORT(_xlfn._xlws.FILTER(B75:B442,ISNUMBER(SEARCH('Prt. Lib. &amp; Routine, Table'!M81,B75:B442)),"not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2">
        <v>74</v>
      </c>
      <c r="B76" s="162" t="s">
        <v>428</v>
      </c>
      <c r="D76" s="32" t="s">
        <v>365</v>
      </c>
      <c r="E76" s="74" t="str" cm="1">
        <f t="array" ref="E76:K76">TRANSPOSE(_xlfn._xlws.SORT(_xlfn._xlws.FILTER(B76:B443,ISNUMBER(SEARCH('Prt. Lib. &amp; Routine, Table'!M82,B76:B443)),"not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2">
        <v>75</v>
      </c>
      <c r="B77" s="162" t="s">
        <v>368</v>
      </c>
      <c r="D77" s="32" t="s">
        <v>367</v>
      </c>
      <c r="E77" s="74" t="str" cm="1">
        <f t="array" ref="E77:J77">TRANSPOSE(_xlfn._xlws.SORT(_xlfn._xlws.FILTER(B77:B444,ISNUMBER(SEARCH('Prt. Lib. &amp; Routine, Table'!M83,B77:B444)),"not found")))</f>
        <v>Fav. Ang. Align</v>
      </c>
      <c r="F77" t="str">
        <v>Go Pin must pass through</v>
      </c>
      <c r="G77" t="str">
        <v>Go Pin, No Light, at Radius</v>
      </c>
      <c r="H77" t="str">
        <v>No Copper Deposits Allowed</v>
      </c>
      <c r="I77" t="str">
        <v>Rotate Part</v>
      </c>
      <c r="J77" t="str">
        <v>Thru. Hole Present</v>
      </c>
    </row>
    <row r="78" spans="1:22">
      <c r="A78" s="32">
        <v>76</v>
      </c>
      <c r="B78" s="162" t="s">
        <v>429</v>
      </c>
      <c r="D78" s="32" t="s">
        <v>381</v>
      </c>
      <c r="E78" s="74" t="str" cm="1">
        <f t="array" ref="E78:I78">TRANSPOSE(_xlfn._xlws.SORT(_xlfn._xlws.FILTER(B78:B445,ISNUMBER(SEARCH('Prt. Lib. &amp; Routine, Table'!M84,B78:B445)),"not found")))</f>
        <v>Go Pin must pass through</v>
      </c>
      <c r="F78" t="str">
        <v>Go Pin, No Light, at Radius</v>
      </c>
      <c r="G78" t="str">
        <v>No Copper Deposits Allowed</v>
      </c>
      <c r="H78" t="str">
        <v>Rotate Part</v>
      </c>
      <c r="I78" t="str">
        <v>Thru. Hole Present</v>
      </c>
    </row>
    <row r="79" spans="1:22">
      <c r="A79" s="125">
        <v>77</v>
      </c>
      <c r="B79" s="162" t="s">
        <v>385</v>
      </c>
      <c r="D79" s="32" t="s">
        <v>384</v>
      </c>
      <c r="E79" s="74" t="str" cm="1">
        <f t="array" ref="E79:H79">TRANSPOSE(_xlfn._xlws.SORT(_xlfn._xlws.FILTER(B79:B446,ISNUMBER(SEARCH('Prt. Lib. &amp; Routine, Table'!M85,B79:B446)),"not found")))</f>
        <v>Go Pin must pass through</v>
      </c>
      <c r="F79" t="str">
        <v>Go Pin, No Light, at Radius</v>
      </c>
      <c r="G79" t="str">
        <v>No Copper Deposits Allowed</v>
      </c>
      <c r="H79" t="str">
        <v>Rotate Part</v>
      </c>
    </row>
    <row r="80" spans="1:22">
      <c r="A80" s="125">
        <v>78</v>
      </c>
      <c r="B80" s="162" t="s">
        <v>387</v>
      </c>
      <c r="D80" s="32" t="s">
        <v>386</v>
      </c>
      <c r="E80" s="74" t="str" cm="1">
        <f t="array" ref="E80:G80">TRANSPOSE(_xlfn._xlws.SORT(_xlfn._xlws.FILTER(B80:B447,ISNUMBER(SEARCH('Prt. Lib. &amp; Routine, Table'!M86,B80:B447)),"not found")))</f>
        <v>Go Pin must pass through</v>
      </c>
      <c r="F80" t="str">
        <v>Go Pin, No Light, at Radius</v>
      </c>
      <c r="G80" t="str">
        <v>Rotate Part</v>
      </c>
    </row>
    <row r="81" spans="1:6">
      <c r="A81" s="125">
        <v>79</v>
      </c>
      <c r="B81" s="162" t="s">
        <v>390</v>
      </c>
      <c r="D81" s="32" t="s">
        <v>389</v>
      </c>
      <c r="E81" s="74" t="str" cm="1">
        <f t="array" ref="E81:F81">TRANSPOSE(_xlfn._xlws.SORT(_xlfn._xlws.FILTER(B81:B448,ISNUMBER(SEARCH('Prt. Lib. &amp; Routine, Table'!M87,B81:B448)),"not found")))</f>
        <v>Go Pin must pass through</v>
      </c>
      <c r="F81" t="str">
        <v>Go Pin, No Light, at Radius</v>
      </c>
    </row>
    <row r="82" spans="1:6">
      <c r="A82" s="125">
        <v>80</v>
      </c>
      <c r="B82" s="163" t="s">
        <v>412</v>
      </c>
      <c r="D82" s="32" t="s">
        <v>411</v>
      </c>
      <c r="E82" s="74" t="str" cm="1">
        <f t="array" ref="E82">TRANSPOSE(_xlfn._xlws.SORT(_xlfn._xlws.FILTER(B82:B449,ISNUMBER(SEARCH('Prt. Lib. &amp; Routine, Table'!M88,B82:B449)),"not found")))</f>
        <v>Go Pin must pass through</v>
      </c>
    </row>
    <row r="83" spans="1:6">
      <c r="B83" s="163"/>
      <c r="D83" s="32"/>
      <c r="E83" s="74" t="str" cm="1">
        <f t="array" ref="E83">TRANSPOSE(_xlfn._xlws.SORT(_xlfn._xlws.FILTER(B83:B450,ISNUMBER(SEARCH('Prt. Lib. &amp; Routine, Table'!M89,B83:B450)),"not found")))</f>
        <v>not found</v>
      </c>
    </row>
    <row r="84" spans="1:6">
      <c r="B84" s="32"/>
      <c r="D84" s="32"/>
      <c r="E84" s="74" t="str" cm="1">
        <f t="array" ref="E84">TRANSPOSE(_xlfn._xlws.SORT(_xlfn._xlws.FILTER(B84:B451,ISNUMBER(SEARCH('Prt. Lib. &amp; Routine, Table'!M90,B84:B451)),"not found")))</f>
        <v>not found</v>
      </c>
    </row>
    <row r="85" spans="1:6">
      <c r="B85" s="32"/>
      <c r="D85" s="32"/>
      <c r="E85" s="74" t="str" cm="1">
        <f t="array" ref="E85">TRANSPOSE(_xlfn._xlws.SORT(_xlfn._xlws.FILTER(B85:B452,ISNUMBER(SEARCH('Prt. Lib. &amp; Routine, Table'!M91,B85:B452)),"not found")))</f>
        <v>not found</v>
      </c>
    </row>
    <row r="86" spans="1:6">
      <c r="B86" s="32"/>
      <c r="D86" s="32"/>
      <c r="E86" s="74" t="str" cm="1">
        <f t="array" ref="E86">TRANSPOSE(_xlfn._xlws.SORT(_xlfn._xlws.FILTER(B86:B453,ISNUMBER(SEARCH('Prt. Lib. &amp; Routine, Table'!M92,B86:B453)),"not found")))</f>
        <v>not found</v>
      </c>
    </row>
    <row r="87" spans="1:6">
      <c r="B87" s="32"/>
      <c r="D87" s="32"/>
      <c r="E87" s="74" t="str" cm="1">
        <f t="array" ref="E87">TRANSPOSE(_xlfn._xlws.SORT(_xlfn._xlws.FILTER(B87:B454,ISNUMBER(SEARCH('Prt. Lib. &amp; Routine, Table'!M93,B87:B454)),"not found")))</f>
        <v>not found</v>
      </c>
    </row>
    <row r="88" spans="1:6">
      <c r="B88" s="32"/>
      <c r="D88" s="32"/>
      <c r="E88" s="74" t="str" cm="1">
        <f t="array" ref="E88">TRANSPOSE(_xlfn._xlws.SORT(_xlfn._xlws.FILTER(B88:B455,ISNUMBER(SEARCH('Prt. Lib. &amp; Routine, Table'!M94,B88:B455)),"not found")))</f>
        <v>not found</v>
      </c>
    </row>
    <row r="89" spans="1:6">
      <c r="B89" s="32"/>
      <c r="D89" s="32"/>
      <c r="E89" s="74" t="str" cm="1">
        <f t="array" ref="E89">TRANSPOSE(_xlfn._xlws.SORT(_xlfn._xlws.FILTER(B89:B456,ISNUMBER(SEARCH('Prt. Lib. &amp; Routine, Table'!M95,B89:B456)),"not found")))</f>
        <v>not found</v>
      </c>
    </row>
    <row r="90" spans="1:6">
      <c r="B90" s="32"/>
      <c r="D90" s="32"/>
      <c r="E90" s="74" t="str" cm="1">
        <f t="array" ref="E90">TRANSPOSE(_xlfn._xlws.SORT(_xlfn._xlws.FILTER(B90:B457,ISNUMBER(SEARCH('Prt. Lib. &amp; Routine, Table'!M96,B90:B457)),"not found")))</f>
        <v>not found</v>
      </c>
    </row>
    <row r="91" spans="1:6">
      <c r="B91" s="32"/>
      <c r="D91" s="32"/>
      <c r="E91" s="74" t="str" cm="1">
        <f t="array" ref="E91">TRANSPOSE(_xlfn._xlws.SORT(_xlfn._xlws.FILTER(B91:B458,ISNUMBER(SEARCH('Prt. Lib. &amp; Routine, Table'!M97,B91:B458)),"not found")))</f>
        <v>not found</v>
      </c>
    </row>
    <row r="92" spans="1:6">
      <c r="B92" s="32"/>
      <c r="D92" s="32"/>
      <c r="E92" s="74" t="str" cm="1">
        <f t="array" ref="E92">TRANSPOSE(_xlfn._xlws.SORT(_xlfn._xlws.FILTER(B92:B459,ISNUMBER(SEARCH('Prt. Lib. &amp; Routine, Table'!M98,B92:B459)),"not found")))</f>
        <v>not found</v>
      </c>
    </row>
    <row r="93" spans="1:6">
      <c r="B93" s="32"/>
      <c r="D93" s="32"/>
      <c r="E93" s="74" t="str" cm="1">
        <f t="array" ref="E93">TRANSPOSE(_xlfn._xlws.SORT(_xlfn._xlws.FILTER(B93:B460,ISNUMBER(SEARCH('Prt. Lib. &amp; Routine, Table'!M99,B93:B460)),"not found")))</f>
        <v>not found</v>
      </c>
    </row>
    <row r="94" spans="1:6">
      <c r="B94" s="32"/>
      <c r="D94" s="32"/>
      <c r="E94" s="74" t="str" cm="1">
        <f t="array" ref="E94">TRANSPOSE(_xlfn._xlws.SORT(_xlfn._xlws.FILTER(B94:B461,ISNUMBER(SEARCH('Prt. Lib. &amp; Routine, Table'!M100,B94:B461)),"not found")))</f>
        <v>not found</v>
      </c>
    </row>
    <row r="95" spans="1:6">
      <c r="B95" s="32"/>
      <c r="D95" s="32"/>
      <c r="E95" s="74" t="str" cm="1">
        <f t="array" ref="E95">TRANSPOSE(_xlfn._xlws.SORT(_xlfn._xlws.FILTER(B95:B462,ISNUMBER(SEARCH('Prt. Lib. &amp; Routine, Table'!M101,B95:B462)),"not found")))</f>
        <v>not found</v>
      </c>
    </row>
    <row r="96" spans="1:6">
      <c r="B96" s="32"/>
      <c r="D96" s="32"/>
      <c r="E96" s="74" t="str" cm="1">
        <f t="array" ref="E96">TRANSPOSE(_xlfn._xlws.SORT(_xlfn._xlws.FILTER(B96:B463,ISNUMBER(SEARCH('Prt. Lib. &amp; Routine, Table'!M102,B96:B463)),"not found")))</f>
        <v>not found</v>
      </c>
    </row>
    <row r="97" spans="2:5">
      <c r="B97" s="32"/>
      <c r="D97" s="32"/>
      <c r="E97" s="74" t="str" cm="1">
        <f t="array" ref="E97">TRANSPOSE(_xlfn._xlws.SORT(_xlfn._xlws.FILTER(B97:B464,ISNUMBER(SEARCH('Prt. Lib. &amp; Routine, Table'!M103,B97:B464)),"not found")))</f>
        <v>not found</v>
      </c>
    </row>
    <row r="98" spans="2:5">
      <c r="B98" s="32"/>
      <c r="D98" s="32"/>
      <c r="E98" s="74" t="str" cm="1">
        <f t="array" ref="E98">TRANSPOSE(_xlfn._xlws.SORT(_xlfn._xlws.FILTER(B98:B465,ISNUMBER(SEARCH('Prt. Lib. &amp; Routine, Table'!M104,B98:B465)),"not found")))</f>
        <v>not found</v>
      </c>
    </row>
    <row r="99" spans="2:5">
      <c r="B99" s="32"/>
      <c r="D99" s="32"/>
      <c r="E99" s="74" t="str" cm="1">
        <f t="array" ref="E99">TRANSPOSE(_xlfn._xlws.SORT(_xlfn._xlws.FILTER(B99:B466,ISNUMBER(SEARCH('Prt. Lib. &amp; Routine, Table'!M105,B99:B466)),"not found")))</f>
        <v>not found</v>
      </c>
    </row>
    <row r="100" spans="2:5">
      <c r="B100" s="32"/>
      <c r="D100" s="32"/>
      <c r="E100" s="74" t="str" cm="1">
        <f t="array" ref="E100">TRANSPOSE(_xlfn._xlws.SORT(_xlfn._xlws.FILTER(B100:B467,ISNUMBER(SEARCH('Prt. Lib. &amp; Routine, Table'!M106,B100:B467)),"not found")))</f>
        <v>not found</v>
      </c>
    </row>
    <row r="101" spans="2:5">
      <c r="B101" s="32"/>
      <c r="D101" s="32"/>
      <c r="E101" s="74" t="str" cm="1">
        <f t="array" ref="E101">TRANSPOSE(_xlfn._xlws.SORT(_xlfn._xlws.FILTER(B101:B468,ISNUMBER(SEARCH('Prt. Lib. &amp; Routine, Table'!M107,B101:B468)),"not found")))</f>
        <v>not found</v>
      </c>
    </row>
    <row r="102" spans="2:5">
      <c r="B102" s="32"/>
      <c r="D102" s="32"/>
      <c r="E102" s="74" t="str" cm="1">
        <f t="array" ref="E102">TRANSPOSE(_xlfn._xlws.SORT(_xlfn._xlws.FILTER(B102:B469,ISNUMBER(SEARCH('Prt. Lib. &amp; Routine, Table'!M108,B102:B469)),"not found")))</f>
        <v>not found</v>
      </c>
    </row>
    <row r="103" spans="2:5">
      <c r="B103" s="32"/>
      <c r="D103" s="32"/>
      <c r="E103" s="74" t="str" cm="1">
        <f t="array" ref="E103">TRANSPOSE(_xlfn._xlws.SORT(_xlfn._xlws.FILTER(B103:B470,ISNUMBER(SEARCH('Prt. Lib. &amp; Routine, Table'!M109,B103:B470)),"not found")))</f>
        <v>not found</v>
      </c>
    </row>
    <row r="104" spans="2:5">
      <c r="B104" s="32"/>
      <c r="D104" s="32"/>
      <c r="E104" s="74" t="str" cm="1">
        <f t="array" ref="E104">TRANSPOSE(_xlfn._xlws.SORT(_xlfn._xlws.FILTER(B104:B471,ISNUMBER(SEARCH('Prt. Lib. &amp; Routine, Table'!M110,B104:B471)),"not found")))</f>
        <v>not found</v>
      </c>
    </row>
    <row r="105" spans="2:5">
      <c r="B105" s="32"/>
      <c r="D105" s="32"/>
      <c r="E105" s="74" t="str" cm="1">
        <f t="array" ref="E105">TRANSPOSE(_xlfn._xlws.SORT(_xlfn._xlws.FILTER(B105:B472,ISNUMBER(SEARCH('Prt. Lib. &amp; Routine, Table'!M111,B105:B472)),"not found")))</f>
        <v>not found</v>
      </c>
    </row>
    <row r="106" spans="2:5">
      <c r="B106" s="32"/>
      <c r="D106" s="32"/>
      <c r="E106" s="74" t="str" cm="1">
        <f t="array" ref="E106">TRANSPOSE(_xlfn._xlws.SORT(_xlfn._xlws.FILTER(B106:B473,ISNUMBER(SEARCH('Prt. Lib. &amp; Routine, Table'!M112,B106:B473)),"not found")))</f>
        <v>not found</v>
      </c>
    </row>
    <row r="107" spans="2:5">
      <c r="B107" s="32"/>
      <c r="D107" s="32"/>
      <c r="E107" s="74" t="str" cm="1">
        <f t="array" ref="E107">TRANSPOSE(_xlfn._xlws.SORT(_xlfn._xlws.FILTER(B107:B474,ISNUMBER(SEARCH('Prt. Lib. &amp; Routine, Table'!M113,B107:B474)),"not found")))</f>
        <v>not found</v>
      </c>
    </row>
    <row r="108" spans="2:5">
      <c r="B108" s="32"/>
      <c r="D108" s="32"/>
      <c r="E108" s="74" t="str" cm="1">
        <f t="array" ref="E108">TRANSPOSE(_xlfn._xlws.SORT(_xlfn._xlws.FILTER(B108:B475,ISNUMBER(SEARCH('Prt. Lib. &amp; Routine, Table'!M114,B108:B475)),"not found")))</f>
        <v>not found</v>
      </c>
    </row>
    <row r="109" spans="2:5">
      <c r="B109" s="32"/>
      <c r="D109" s="32"/>
      <c r="E109" s="74" t="str" cm="1">
        <f t="array" ref="E109">TRANSPOSE(_xlfn._xlws.SORT(_xlfn._xlws.FILTER(B109:B476,ISNUMBER(SEARCH('Prt. Lib. &amp; Routine, Table'!M115,B109:B476)),"not found")))</f>
        <v>not found</v>
      </c>
    </row>
    <row r="110" spans="2:5">
      <c r="B110" s="32"/>
      <c r="D110" s="32"/>
      <c r="E110" s="74" t="str" cm="1">
        <f t="array" ref="E110">TRANSPOSE(_xlfn._xlws.SORT(_xlfn._xlws.FILTER(B110:B477,ISNUMBER(SEARCH('Prt. Lib. &amp; Routine, Table'!M116,B110:B477)),"not found")))</f>
        <v>not found</v>
      </c>
    </row>
    <row r="111" spans="2:5">
      <c r="B111" s="32"/>
      <c r="D111" s="32"/>
      <c r="E111" s="74" t="str" cm="1">
        <f t="array" ref="E111">TRANSPOSE(_xlfn._xlws.SORT(_xlfn._xlws.FILTER(B111:B478,ISNUMBER(SEARCH('Prt. Lib. &amp; Routine, Table'!M117,B111:B478)),"not found")))</f>
        <v>not found</v>
      </c>
    </row>
    <row r="112" spans="2:5">
      <c r="B112" s="32"/>
      <c r="D112" s="32"/>
      <c r="E112" s="74" t="str" cm="1">
        <f t="array" ref="E112">TRANSPOSE(_xlfn._xlws.SORT(_xlfn._xlws.FILTER(B112:B479,ISNUMBER(SEARCH('Prt. Lib. &amp; Routine, Table'!M118,B112:B479)),"not found")))</f>
        <v>not found</v>
      </c>
    </row>
    <row r="113" spans="2:5">
      <c r="B113" s="32"/>
      <c r="D113" s="32"/>
      <c r="E113" s="74" t="str" cm="1">
        <f t="array" ref="E113">TRANSPOSE(_xlfn._xlws.SORT(_xlfn._xlws.FILTER(B113:B480,ISNUMBER(SEARCH('Prt. Lib. &amp; Routine, Table'!M119,B113:B480)),"not found")))</f>
        <v>not found</v>
      </c>
    </row>
    <row r="114" spans="2:5">
      <c r="B114" s="32"/>
      <c r="D114" s="32"/>
      <c r="E114" s="74" t="str" cm="1">
        <f t="array" ref="E114">TRANSPOSE(_xlfn._xlws.SORT(_xlfn._xlws.FILTER(B114:B481,ISNUMBER(SEARCH('Prt. Lib. &amp; Routine, Table'!M120,B114:B481)),"not found")))</f>
        <v>not found</v>
      </c>
    </row>
    <row r="115" spans="2:5">
      <c r="B115" s="32"/>
      <c r="D115" s="32"/>
      <c r="E115" s="74" t="str" cm="1">
        <f t="array" ref="E115">TRANSPOSE(_xlfn._xlws.SORT(_xlfn._xlws.FILTER(B115:B482,ISNUMBER(SEARCH('Prt. Lib. &amp; Routine, Table'!M121,B115:B482)),"not found")))</f>
        <v>not found</v>
      </c>
    </row>
    <row r="116" spans="2:5">
      <c r="B116" s="32"/>
      <c r="D116" s="32"/>
      <c r="E116" s="74" t="str" cm="1">
        <f t="array" ref="E116">TRANSPOSE(_xlfn._xlws.SORT(_xlfn._xlws.FILTER(B116:B483,ISNUMBER(SEARCH('Prt. Lib. &amp; Routine, Table'!M122,B116:B483)),"not found")))</f>
        <v>not found</v>
      </c>
    </row>
    <row r="117" spans="2:5">
      <c r="B117" s="32"/>
      <c r="D117" s="32"/>
      <c r="E117" s="74" t="str" cm="1">
        <f t="array" ref="E117">TRANSPOSE(_xlfn._xlws.SORT(_xlfn._xlws.FILTER(B117:B484,ISNUMBER(SEARCH('Prt. Lib. &amp; Routine, Table'!M123,B117:B484)),"not found")))</f>
        <v>not found</v>
      </c>
    </row>
    <row r="118" spans="2:5">
      <c r="B118" s="32"/>
      <c r="D118" s="32"/>
      <c r="E118" s="74" t="str" cm="1">
        <f t="array" ref="E118">TRANSPOSE(_xlfn._xlws.SORT(_xlfn._xlws.FILTER(B118:B485,ISNUMBER(SEARCH('Prt. Lib. &amp; Routine, Table'!M124,B118:B485)),"not found")))</f>
        <v>not found</v>
      </c>
    </row>
    <row r="119" spans="2:5">
      <c r="B119" s="32"/>
      <c r="D119" s="32"/>
      <c r="E119" s="74" t="str" cm="1">
        <f t="array" ref="E119">TRANSPOSE(_xlfn._xlws.SORT(_xlfn._xlws.FILTER(B119:B486,ISNUMBER(SEARCH('Prt. Lib. &amp; Routine, Table'!M125,B119:B486)),"not found")))</f>
        <v>not found</v>
      </c>
    </row>
    <row r="120" spans="2:5">
      <c r="B120" s="32"/>
      <c r="D120" s="32"/>
      <c r="E120" s="74" t="str" cm="1">
        <f t="array" ref="E120">TRANSPOSE(_xlfn._xlws.SORT(_xlfn._xlws.FILTER(B120:B487,ISNUMBER(SEARCH('Prt. Lib. &amp; Routine, Table'!M126,B120:B487)),"not found")))</f>
        <v>not found</v>
      </c>
    </row>
    <row r="121" spans="2:5">
      <c r="B121" s="32"/>
      <c r="D121" s="32"/>
      <c r="E121" s="74" t="str" cm="1">
        <f t="array" ref="E121">TRANSPOSE(_xlfn._xlws.SORT(_xlfn._xlws.FILTER(B121:B488,ISNUMBER(SEARCH('Prt. Lib. &amp; Routine, Table'!M127,B121:B488)),"not found")))</f>
        <v>not found</v>
      </c>
    </row>
    <row r="122" spans="2:5">
      <c r="B122" s="32"/>
      <c r="D122" s="32"/>
      <c r="E122" s="74" t="str" cm="1">
        <f t="array" ref="E122">TRANSPOSE(_xlfn._xlws.SORT(_xlfn._xlws.FILTER(B122:B489,ISNUMBER(SEARCH('Prt. Lib. &amp; Routine, Table'!M128,B122:B489)),"not found")))</f>
        <v>not found</v>
      </c>
    </row>
    <row r="123" spans="2:5">
      <c r="B123" s="32"/>
      <c r="D123" s="32"/>
      <c r="E123" s="74" t="str" cm="1">
        <f t="array" ref="E123">TRANSPOSE(_xlfn._xlws.SORT(_xlfn._xlws.FILTER(B123:B490,ISNUMBER(SEARCH('Prt. Lib. &amp; Routine, Table'!M129,B123:B490)),"not found")))</f>
        <v>not found</v>
      </c>
    </row>
    <row r="124" spans="2:5">
      <c r="B124" s="32"/>
      <c r="D124" s="32"/>
      <c r="E124" s="74" t="str" cm="1">
        <f t="array" ref="E124">TRANSPOSE(_xlfn._xlws.SORT(_xlfn._xlws.FILTER(B124:B491,ISNUMBER(SEARCH('Prt. Lib. &amp; Routine, Table'!M130,B124:B491)),"not found")))</f>
        <v>not found</v>
      </c>
    </row>
    <row r="125" spans="2:5">
      <c r="B125" s="32"/>
      <c r="D125" s="32"/>
      <c r="E125" s="74" t="str" cm="1">
        <f t="array" ref="E125">TRANSPOSE(_xlfn._xlws.SORT(_xlfn._xlws.FILTER(B125:B492,ISNUMBER(SEARCH('Prt. Lib. &amp; Routine, Table'!M131,B125:B492)),"not found")))</f>
        <v>not found</v>
      </c>
    </row>
    <row r="126" spans="2:5">
      <c r="B126" s="32"/>
      <c r="D126" s="32"/>
      <c r="E126" s="74" t="str" cm="1">
        <f t="array" ref="E126">TRANSPOSE(_xlfn._xlws.SORT(_xlfn._xlws.FILTER(B126:B493,ISNUMBER(SEARCH('Prt. Lib. &amp; Routine, Table'!M132,B126:B493)),"not found")))</f>
        <v>not found</v>
      </c>
    </row>
    <row r="127" spans="2:5">
      <c r="B127" s="32"/>
      <c r="D127" s="32"/>
      <c r="E127" s="74" t="str" cm="1">
        <f t="array" ref="E127">TRANSPOSE(_xlfn._xlws.SORT(_xlfn._xlws.FILTER(B127:B494,ISNUMBER(SEARCH('Prt. Lib. &amp; Routine, Table'!M133,B127:B494)),"not found")))</f>
        <v>not found</v>
      </c>
    </row>
    <row r="128" spans="2:5">
      <c r="B128" s="32"/>
      <c r="D128" s="32"/>
      <c r="E128" s="74" t="str" cm="1">
        <f t="array" ref="E128">TRANSPOSE(_xlfn._xlws.SORT(_xlfn._xlws.FILTER(B128:B495,ISNUMBER(SEARCH('Prt. Lib. &amp; Routine, Table'!M134,B128:B495)),"not found")))</f>
        <v>not found</v>
      </c>
    </row>
    <row r="129" spans="2:5">
      <c r="B129" s="32"/>
      <c r="D129" s="32"/>
      <c r="E129" s="74" t="str" cm="1">
        <f t="array" ref="E129">TRANSPOSE(_xlfn._xlws.SORT(_xlfn._xlws.FILTER(B129:B496,ISNUMBER(SEARCH('Prt. Lib. &amp; Routine, Table'!M135,B129:B496)),"not found")))</f>
        <v>not found</v>
      </c>
    </row>
    <row r="130" spans="2:5">
      <c r="B130" s="32"/>
      <c r="D130" s="32"/>
      <c r="E130" s="74" t="str" cm="1">
        <f t="array" ref="E130">TRANSPOSE(_xlfn._xlws.SORT(_xlfn._xlws.FILTER(B130:B497,ISNUMBER(SEARCH('Prt. Lib. &amp; Routine, Table'!M136,B130:B497)),"not found")))</f>
        <v>not found</v>
      </c>
    </row>
    <row r="131" spans="2:5">
      <c r="B131" s="32"/>
      <c r="D131" s="32"/>
      <c r="E131" s="74" t="str" cm="1">
        <f t="array" ref="E131">TRANSPOSE(_xlfn._xlws.SORT(_xlfn._xlws.FILTER(B131:B498,ISNUMBER(SEARCH('Prt. Lib. &amp; Routine, Table'!M137,B131:B498)),"not found")))</f>
        <v>not found</v>
      </c>
    </row>
    <row r="132" spans="2:5">
      <c r="B132" s="32"/>
      <c r="D132" s="32"/>
      <c r="E132" s="74" t="str" cm="1">
        <f t="array" ref="E132">TRANSPOSE(_xlfn._xlws.SORT(_xlfn._xlws.FILTER(B132:B499,ISNUMBER(SEARCH('Prt. Lib. &amp; Routine, Table'!M138,B132:B499)),"not found")))</f>
        <v>not found</v>
      </c>
    </row>
    <row r="133" spans="2:5">
      <c r="B133" s="32"/>
      <c r="D133" s="32"/>
      <c r="E133" s="74" t="str" cm="1">
        <f t="array" ref="E133">TRANSPOSE(_xlfn._xlws.SORT(_xlfn._xlws.FILTER(B133:B500,ISNUMBER(SEARCH('Prt. Lib. &amp; Routine, Table'!M139,B133:B500)),"not found")))</f>
        <v>not found</v>
      </c>
    </row>
    <row r="134" spans="2:5">
      <c r="B134" s="32"/>
      <c r="D134" s="32"/>
      <c r="E134" s="74" t="str" cm="1">
        <f t="array" ref="E134">TRANSPOSE(_xlfn._xlws.SORT(_xlfn._xlws.FILTER(B134:B501,ISNUMBER(SEARCH('Prt. Lib. &amp; Routine, Table'!M140,B134:B501)),"not found")))</f>
        <v>not found</v>
      </c>
    </row>
    <row r="135" spans="2:5">
      <c r="B135" s="32"/>
      <c r="D135" s="32"/>
      <c r="E135" s="74" t="str" cm="1">
        <f t="array" ref="E135">TRANSPOSE(_xlfn._xlws.SORT(_xlfn._xlws.FILTER(B135:B502,ISNUMBER(SEARCH('Prt. Lib. &amp; Routine, Table'!M141,B135:B502)),"not found")))</f>
        <v>not found</v>
      </c>
    </row>
    <row r="136" spans="2:5">
      <c r="B136" s="32"/>
      <c r="D136" s="32"/>
      <c r="E136" s="74" t="str" cm="1">
        <f t="array" ref="E136">TRANSPOSE(_xlfn._xlws.SORT(_xlfn._xlws.FILTER(B136:B503,ISNUMBER(SEARCH('Prt. Lib. &amp; Routine, Table'!M142,B136:B503)),"not found")))</f>
        <v>not found</v>
      </c>
    </row>
    <row r="137" spans="2:5">
      <c r="B137" s="32"/>
      <c r="D137" s="32"/>
      <c r="E137" s="74" t="str" cm="1">
        <f t="array" ref="E137">TRANSPOSE(_xlfn._xlws.SORT(_xlfn._xlws.FILTER(B137:B504,ISNUMBER(SEARCH('Prt. Lib. &amp; Routine, Table'!M143,B137:B504)),"not found")))</f>
        <v>not found</v>
      </c>
    </row>
    <row r="138" spans="2:5">
      <c r="B138" s="32"/>
      <c r="D138" s="32"/>
      <c r="E138" s="74" t="str" cm="1">
        <f t="array" ref="E138">TRANSPOSE(_xlfn._xlws.SORT(_xlfn._xlws.FILTER(B138:B505,ISNUMBER(SEARCH('Prt. Lib. &amp; Routine, Table'!M144,B138:B505)),"not found")))</f>
        <v>not found</v>
      </c>
    </row>
    <row r="139" spans="2:5">
      <c r="B139" s="32"/>
      <c r="D139" s="32"/>
      <c r="E139" s="74" t="str" cm="1">
        <f t="array" ref="E139">TRANSPOSE(_xlfn._xlws.SORT(_xlfn._xlws.FILTER(B139:B506,ISNUMBER(SEARCH('Prt. Lib. &amp; Routine, Table'!M145,B139:B506)),"not found")))</f>
        <v>not found</v>
      </c>
    </row>
    <row r="140" spans="2:5">
      <c r="B140" s="32"/>
      <c r="D140" s="32"/>
      <c r="E140" s="74" t="str" cm="1">
        <f t="array" ref="E140">TRANSPOSE(_xlfn._xlws.SORT(_xlfn._xlws.FILTER(B140:B507,ISNUMBER(SEARCH('Prt. Lib. &amp; Routine, Table'!M146,B140:B507)),"not found")))</f>
        <v>not found</v>
      </c>
    </row>
    <row r="141" spans="2:5">
      <c r="B141" s="32"/>
      <c r="D141" s="32"/>
      <c r="E141" s="74" t="str" cm="1">
        <f t="array" ref="E141">TRANSPOSE(_xlfn._xlws.SORT(_xlfn._xlws.FILTER(B141:B508,ISNUMBER(SEARCH('Prt. Lib. &amp; Routine, Table'!M147,B141:B508)),"not found")))</f>
        <v>not found</v>
      </c>
    </row>
    <row r="142" spans="2:5">
      <c r="B142" s="32"/>
      <c r="D142" s="32"/>
      <c r="E142" s="74" t="str" cm="1">
        <f t="array" ref="E142">TRANSPOSE(_xlfn._xlws.SORT(_xlfn._xlws.FILTER(B142:B509,ISNUMBER(SEARCH('Prt. Lib. &amp; Routine, Table'!M148,B142:B509)),"not found")))</f>
        <v>not found</v>
      </c>
    </row>
    <row r="143" spans="2:5">
      <c r="B143" s="32"/>
      <c r="D143" s="32"/>
      <c r="E143" s="74" t="str" cm="1">
        <f t="array" ref="E143">TRANSPOSE(_xlfn._xlws.SORT(_xlfn._xlws.FILTER(B143:B510,ISNUMBER(SEARCH('Prt. Lib. &amp; Routine, Table'!M149,B143:B510)),"not found")))</f>
        <v>not found</v>
      </c>
    </row>
    <row r="144" spans="2:5">
      <c r="B144" s="32"/>
      <c r="D144" s="32"/>
      <c r="E144" s="74" t="str" cm="1">
        <f t="array" ref="E144">TRANSPOSE(_xlfn._xlws.SORT(_xlfn._xlws.FILTER(B144:B511,ISNUMBER(SEARCH('Prt. Lib. &amp; Routine, Table'!M150,B144:B511)),"not found")))</f>
        <v>not found</v>
      </c>
    </row>
    <row r="145" spans="2:5">
      <c r="B145" s="32"/>
      <c r="D145" s="32"/>
      <c r="E145" s="74" t="str" cm="1">
        <f t="array" ref="E145">TRANSPOSE(_xlfn._xlws.SORT(_xlfn._xlws.FILTER(B145:B512,ISNUMBER(SEARCH('Prt. Lib. &amp; Routine, Table'!M151,B145:B512)),"not found")))</f>
        <v>not found</v>
      </c>
    </row>
    <row r="146" spans="2:5">
      <c r="B146" s="32"/>
      <c r="D146" s="32"/>
      <c r="E146" s="74" t="str" cm="1">
        <f t="array" ref="E146">TRANSPOSE(_xlfn._xlws.SORT(_xlfn._xlws.FILTER(B146:B513,ISNUMBER(SEARCH('Prt. Lib. &amp; Routine, Table'!M152,B146:B513)),"not found")))</f>
        <v>not found</v>
      </c>
    </row>
    <row r="147" spans="2:5">
      <c r="B147" s="32"/>
      <c r="D147" s="32"/>
      <c r="E147" s="74" t="str" cm="1">
        <f t="array" ref="E147">TRANSPOSE(_xlfn._xlws.SORT(_xlfn._xlws.FILTER(B147:B514,ISNUMBER(SEARCH('Prt. Lib. &amp; Routine, Table'!M153,B147:B514)),"not found")))</f>
        <v>not found</v>
      </c>
    </row>
    <row r="148" spans="2:5">
      <c r="B148" s="32"/>
      <c r="D148" s="32"/>
      <c r="E148" s="74" t="str" cm="1">
        <f t="array" ref="E148">TRANSPOSE(_xlfn._xlws.SORT(_xlfn._xlws.FILTER(B148:B515,ISNUMBER(SEARCH('Prt. Lib. &amp; Routine, Table'!M154,B148:B515)),"not found")))</f>
        <v>not found</v>
      </c>
    </row>
    <row r="149" spans="2:5">
      <c r="B149" s="32"/>
      <c r="D149" s="32"/>
      <c r="E149" s="74" t="str" cm="1">
        <f t="array" ref="E149">TRANSPOSE(_xlfn._xlws.SORT(_xlfn._xlws.FILTER(B149:B516,ISNUMBER(SEARCH('Prt. Lib. &amp; Routine, Table'!M155,B149:B516)),"not found")))</f>
        <v>not found</v>
      </c>
    </row>
    <row r="150" spans="2:5">
      <c r="B150" s="32"/>
      <c r="D150" s="32"/>
      <c r="E150" s="74" t="str" cm="1">
        <f t="array" ref="E150">TRANSPOSE(_xlfn._xlws.SORT(_xlfn._xlws.FILTER(B150:B517,ISNUMBER(SEARCH('Prt. Lib. &amp; Routine, Table'!M156,B150:B517)),"not found")))</f>
        <v>not found</v>
      </c>
    </row>
    <row r="151" spans="2:5">
      <c r="B151" s="32"/>
      <c r="D151" s="32"/>
      <c r="E151" s="74" t="str" cm="1">
        <f t="array" ref="E151">TRANSPOSE(_xlfn._xlws.SORT(_xlfn._xlws.FILTER(B151:B518,ISNUMBER(SEARCH('Prt. Lib. &amp; Routine, Table'!M157,B151:B518)),"not found")))</f>
        <v>not found</v>
      </c>
    </row>
    <row r="152" spans="2:5">
      <c r="B152" s="32"/>
      <c r="D152" s="32"/>
      <c r="E152" s="74" t="str" cm="1">
        <f t="array" ref="E152">TRANSPOSE(_xlfn._xlws.SORT(_xlfn._xlws.FILTER(B152:B519,ISNUMBER(SEARCH('Prt. Lib. &amp; Routine, Table'!M158,B152:B519)),"not found")))</f>
        <v>not found</v>
      </c>
    </row>
    <row r="153" spans="2:5">
      <c r="B153" s="32"/>
      <c r="D153" s="32"/>
      <c r="E153" s="74" t="str" cm="1">
        <f t="array" ref="E153">TRANSPOSE(_xlfn._xlws.SORT(_xlfn._xlws.FILTER(B153:B520,ISNUMBER(SEARCH('Prt. Lib. &amp; Routine, Table'!M159,B153:B520)),"not found")))</f>
        <v>not found</v>
      </c>
    </row>
    <row r="154" spans="2:5">
      <c r="B154" s="32"/>
      <c r="D154" s="32"/>
      <c r="E154" s="74" t="str" cm="1">
        <f t="array" ref="E154">TRANSPOSE(_xlfn._xlws.SORT(_xlfn._xlws.FILTER(B154:B521,ISNUMBER(SEARCH('Prt. Lib. &amp; Routine, Table'!M160,B154:B521)),"not found")))</f>
        <v>not found</v>
      </c>
    </row>
    <row r="155" spans="2:5">
      <c r="B155" s="32"/>
      <c r="D155" s="32"/>
      <c r="E155" s="74" t="str" cm="1">
        <f t="array" ref="E155">TRANSPOSE(_xlfn._xlws.SORT(_xlfn._xlws.FILTER(B155:B522,ISNUMBER(SEARCH('Prt. Lib. &amp; Routine, Table'!M161,B155:B522)),"not found")))</f>
        <v>not found</v>
      </c>
    </row>
    <row r="156" spans="2:5">
      <c r="B156" s="32"/>
      <c r="D156" s="32"/>
      <c r="E156" s="74" t="str" cm="1">
        <f t="array" ref="E156">TRANSPOSE(_xlfn._xlws.SORT(_xlfn._xlws.FILTER(B156:B523,ISNUMBER(SEARCH('Prt. Lib. &amp; Routine, Table'!M162,B156:B523)),"not found")))</f>
        <v>not found</v>
      </c>
    </row>
    <row r="157" spans="2:5">
      <c r="B157" s="32"/>
      <c r="D157" s="32"/>
      <c r="E157" s="74" t="str" cm="1">
        <f t="array" ref="E157">TRANSPOSE(_xlfn._xlws.SORT(_xlfn._xlws.FILTER(B157:B524,ISNUMBER(SEARCH('Prt. Lib. &amp; Routine, Table'!M163,B157:B524)),"not found")))</f>
        <v>not found</v>
      </c>
    </row>
    <row r="158" spans="2:5">
      <c r="B158" s="32"/>
      <c r="D158" s="32"/>
      <c r="E158" s="74" t="str" cm="1">
        <f t="array" ref="E158">TRANSPOSE(_xlfn._xlws.SORT(_xlfn._xlws.FILTER(B158:B525,ISNUMBER(SEARCH('Prt. Lib. &amp; Routine, Table'!M164,B158:B525)),"not found")))</f>
        <v>not found</v>
      </c>
    </row>
    <row r="159" spans="2:5">
      <c r="B159" s="32"/>
      <c r="D159" s="32"/>
      <c r="E159" s="74" t="str" cm="1">
        <f t="array" ref="E159">TRANSPOSE(_xlfn._xlws.SORT(_xlfn._xlws.FILTER(B159:B526,ISNUMBER(SEARCH('Prt. Lib. &amp; Routine, Table'!M165,B159:B526)),"not found")))</f>
        <v>not found</v>
      </c>
    </row>
    <row r="160" spans="2:5">
      <c r="B160" s="32"/>
      <c r="D160" s="32"/>
      <c r="E160" s="74" t="str" cm="1">
        <f t="array" ref="E160">TRANSPOSE(_xlfn._xlws.SORT(_xlfn._xlws.FILTER(B160:B527,ISNUMBER(SEARCH('Prt. Lib. &amp; Routine, Table'!M166,B160:B527)),"not found")))</f>
        <v>not found</v>
      </c>
    </row>
    <row r="161" spans="2:5">
      <c r="B161" s="32"/>
      <c r="D161" s="32"/>
      <c r="E161" s="74" t="str" cm="1">
        <f t="array" ref="E161">TRANSPOSE(_xlfn._xlws.SORT(_xlfn._xlws.FILTER(B161:B528,ISNUMBER(SEARCH('Prt. Lib. &amp; Routine, Table'!M167,B161:B528)),"not found")))</f>
        <v>not found</v>
      </c>
    </row>
    <row r="162" spans="2:5">
      <c r="B162" s="32"/>
      <c r="D162" s="32"/>
      <c r="E162" s="74" t="str" cm="1">
        <f t="array" ref="E162">TRANSPOSE(_xlfn._xlws.SORT(_xlfn._xlws.FILTER(B162:B529,ISNUMBER(SEARCH('Prt. Lib. &amp; Routine, Table'!M168,B162:B529)),"not found")))</f>
        <v>not found</v>
      </c>
    </row>
    <row r="163" spans="2:5">
      <c r="B163" s="32"/>
      <c r="D163" s="32"/>
      <c r="E163" s="74" t="str" cm="1">
        <f t="array" ref="E163">TRANSPOSE(_xlfn._xlws.SORT(_xlfn._xlws.FILTER(B163:B530,ISNUMBER(SEARCH('Prt. Lib. &amp; Routine, Table'!M169,B163:B530)),"not found")))</f>
        <v>not found</v>
      </c>
    </row>
    <row r="164" spans="2:5">
      <c r="B164" s="32"/>
      <c r="D164" s="32"/>
      <c r="E164" s="74" t="str" cm="1">
        <f t="array" ref="E164">TRANSPOSE(_xlfn._xlws.SORT(_xlfn._xlws.FILTER(B164:B531,ISNUMBER(SEARCH('Prt. Lib. &amp; Routine, Table'!M170,B164:B531)),"not found")))</f>
        <v>not found</v>
      </c>
    </row>
    <row r="165" spans="2:5">
      <c r="B165" s="32"/>
      <c r="D165" s="32"/>
      <c r="E165" s="74" t="str" cm="1">
        <f t="array" ref="E165">TRANSPOSE(_xlfn._xlws.SORT(_xlfn._xlws.FILTER(B165:B532,ISNUMBER(SEARCH('Prt. Lib. &amp; Routine, Table'!M171,B165:B532)),"not found")))</f>
        <v>not found</v>
      </c>
    </row>
    <row r="166" spans="2:5">
      <c r="B166" s="32"/>
      <c r="D166" s="32"/>
      <c r="E166" s="74" t="str" cm="1">
        <f t="array" ref="E166">TRANSPOSE(_xlfn._xlws.SORT(_xlfn._xlws.FILTER(B166:B533,ISNUMBER(SEARCH('Prt. Lib. &amp; Routine, Table'!M172,B166:B533)),"not found")))</f>
        <v>not found</v>
      </c>
    </row>
    <row r="167" spans="2:5">
      <c r="B167" s="32"/>
      <c r="D167" s="32"/>
      <c r="E167" s="74" t="str" cm="1">
        <f t="array" ref="E167">TRANSPOSE(_xlfn._xlws.SORT(_xlfn._xlws.FILTER(B167:B534,ISNUMBER(SEARCH('Prt. Lib. &amp; Routine, Table'!M173,B167:B534)),"not found")))</f>
        <v>not found</v>
      </c>
    </row>
    <row r="168" spans="2:5">
      <c r="B168" s="32"/>
      <c r="D168" s="32"/>
      <c r="E168" s="74" t="str" cm="1">
        <f t="array" ref="E168">TRANSPOSE(_xlfn._xlws.SORT(_xlfn._xlws.FILTER(B168:B535,ISNUMBER(SEARCH('Prt. Lib. &amp; Routine, Table'!M174,B168:B535)),"not found")))</f>
        <v>not found</v>
      </c>
    </row>
    <row r="169" spans="2:5">
      <c r="B169" s="32"/>
      <c r="D169" s="32"/>
      <c r="E169" s="74" t="str" cm="1">
        <f t="array" ref="E169">TRANSPOSE(_xlfn._xlws.SORT(_xlfn._xlws.FILTER(B169:B536,ISNUMBER(SEARCH('Prt. Lib. &amp; Routine, Table'!M175,B169:B536)),"not found")))</f>
        <v>not found</v>
      </c>
    </row>
    <row r="170" spans="2:5">
      <c r="B170" s="32"/>
      <c r="D170" s="32"/>
      <c r="E170" s="74" t="str" cm="1">
        <f t="array" ref="E170">TRANSPOSE(_xlfn._xlws.SORT(_xlfn._xlws.FILTER(B170:B537,ISNUMBER(SEARCH('Prt. Lib. &amp; Routine, Table'!M176,B170:B537)),"not found")))</f>
        <v>not found</v>
      </c>
    </row>
    <row r="171" spans="2:5">
      <c r="B171" s="32"/>
      <c r="D171" s="32"/>
      <c r="E171" s="74" t="str" cm="1">
        <f t="array" ref="E171">TRANSPOSE(_xlfn._xlws.SORT(_xlfn._xlws.FILTER(B171:B538,ISNUMBER(SEARCH('Prt. Lib. &amp; Routine, Table'!M177,B171:B538)),"not found")))</f>
        <v>not found</v>
      </c>
    </row>
    <row r="172" spans="2:5">
      <c r="B172" s="32"/>
      <c r="D172" s="32"/>
      <c r="E172" s="74" t="str" cm="1">
        <f t="array" ref="E172">TRANSPOSE(_xlfn._xlws.SORT(_xlfn._xlws.FILTER(B172:B539,ISNUMBER(SEARCH('Prt. Lib. &amp; Routine, Table'!M178,B172:B539)),"not found")))</f>
        <v>not found</v>
      </c>
    </row>
    <row r="173" spans="2:5">
      <c r="B173" s="32"/>
      <c r="D173" s="32"/>
      <c r="E173" s="74" t="str" cm="1">
        <f t="array" ref="E173">TRANSPOSE(_xlfn._xlws.SORT(_xlfn._xlws.FILTER(B173:B540,ISNUMBER(SEARCH('Prt. Lib. &amp; Routine, Table'!M179,B173:B540)),"not found")))</f>
        <v>not found</v>
      </c>
    </row>
    <row r="174" spans="2:5">
      <c r="B174" s="32"/>
      <c r="D174" s="32"/>
      <c r="E174" s="74" t="str" cm="1">
        <f t="array" ref="E174">TRANSPOSE(_xlfn._xlws.SORT(_xlfn._xlws.FILTER(B174:B541,ISNUMBER(SEARCH('Prt. Lib. &amp; Routine, Table'!M180,B174:B541)),"not found")))</f>
        <v>not found</v>
      </c>
    </row>
    <row r="175" spans="2:5">
      <c r="B175" s="32"/>
      <c r="D175" s="32"/>
      <c r="E175" s="74" t="str" cm="1">
        <f t="array" ref="E175">TRANSPOSE(_xlfn._xlws.SORT(_xlfn._xlws.FILTER(B175:B542,ISNUMBER(SEARCH('Prt. Lib. &amp; Routine, Table'!M181,B175:B542)),"not found")))</f>
        <v>not found</v>
      </c>
    </row>
    <row r="176" spans="2:5">
      <c r="B176" s="32"/>
      <c r="D176" s="32"/>
      <c r="E176" s="74" t="str" cm="1">
        <f t="array" ref="E176">TRANSPOSE(_xlfn._xlws.SORT(_xlfn._xlws.FILTER(B176:B543,ISNUMBER(SEARCH('Prt. Lib. &amp; Routine, Table'!M182,B176:B543)),"not found")))</f>
        <v>not found</v>
      </c>
    </row>
    <row r="177" spans="2:5">
      <c r="B177" s="32"/>
      <c r="D177" s="32"/>
      <c r="E177" s="74" t="str" cm="1">
        <f t="array" ref="E177">TRANSPOSE(_xlfn._xlws.SORT(_xlfn._xlws.FILTER(B177:B544,ISNUMBER(SEARCH('Prt. Lib. &amp; Routine, Table'!M183,B177:B544)),"not found")))</f>
        <v>not found</v>
      </c>
    </row>
    <row r="178" spans="2:5">
      <c r="B178" s="32"/>
      <c r="D178" s="32"/>
      <c r="E178" s="74" t="str" cm="1">
        <f t="array" ref="E178">TRANSPOSE(_xlfn._xlws.SORT(_xlfn._xlws.FILTER(B178:B545,ISNUMBER(SEARCH('Prt. Lib. &amp; Routine, Table'!M184,B178:B545)),"not found")))</f>
        <v>not found</v>
      </c>
    </row>
    <row r="179" spans="2:5">
      <c r="B179" s="32"/>
      <c r="D179" s="32"/>
      <c r="E179" s="74" t="str" cm="1">
        <f t="array" ref="E179">TRANSPOSE(_xlfn._xlws.SORT(_xlfn._xlws.FILTER(B179:B546,ISNUMBER(SEARCH('Prt. Lib. &amp; Routine, Table'!M185,B179:B546)),"not found")))</f>
        <v>not found</v>
      </c>
    </row>
    <row r="180" spans="2:5">
      <c r="B180" s="32"/>
      <c r="D180" s="32"/>
      <c r="E180" s="74" t="str" cm="1">
        <f t="array" ref="E180">TRANSPOSE(_xlfn._xlws.SORT(_xlfn._xlws.FILTER(B180:B547,ISNUMBER(SEARCH('Prt. Lib. &amp; Routine, Table'!M186,B180:B547)),"not found")))</f>
        <v>not found</v>
      </c>
    </row>
    <row r="181" spans="2:5">
      <c r="B181" s="32"/>
      <c r="D181" s="32"/>
      <c r="E181" s="74" t="str" cm="1">
        <f t="array" ref="E181">TRANSPOSE(_xlfn._xlws.SORT(_xlfn._xlws.FILTER(B181:B548,ISNUMBER(SEARCH('Prt. Lib. &amp; Routine, Table'!M187,B181:B548)),"not found")))</f>
        <v>not found</v>
      </c>
    </row>
    <row r="182" spans="2:5">
      <c r="B182" s="32"/>
      <c r="D182" s="32"/>
      <c r="E182" s="74" t="str" cm="1">
        <f t="array" ref="E182">TRANSPOSE(_xlfn._xlws.SORT(_xlfn._xlws.FILTER(B182:B549,ISNUMBER(SEARCH('Prt. Lib. &amp; Routine, Table'!M188,B182:B549)),"not found")))</f>
        <v>not found</v>
      </c>
    </row>
    <row r="183" spans="2:5">
      <c r="B183" s="32"/>
      <c r="D183" s="32"/>
      <c r="E183" s="74" t="str" cm="1">
        <f t="array" ref="E183">TRANSPOSE(_xlfn._xlws.SORT(_xlfn._xlws.FILTER(B183:B550,ISNUMBER(SEARCH('Prt. Lib. &amp; Routine, Table'!M189,B183:B550)),"not found")))</f>
        <v>not found</v>
      </c>
    </row>
    <row r="184" spans="2:5">
      <c r="B184" s="32"/>
      <c r="D184" s="32"/>
      <c r="E184" s="74" t="str" cm="1">
        <f t="array" ref="E184">TRANSPOSE(_xlfn._xlws.SORT(_xlfn._xlws.FILTER(B184:B551,ISNUMBER(SEARCH('Prt. Lib. &amp; Routine, Table'!M190,B184:B551)),"not found")))</f>
        <v>not found</v>
      </c>
    </row>
    <row r="185" spans="2:5">
      <c r="B185" s="32"/>
      <c r="D185" s="32"/>
      <c r="E185" s="74" t="str" cm="1">
        <f t="array" ref="E185">TRANSPOSE(_xlfn._xlws.SORT(_xlfn._xlws.FILTER(B185:B552,ISNUMBER(SEARCH('Prt. Lib. &amp; Routine, Table'!M191,B185:B552)),"not found")))</f>
        <v>not found</v>
      </c>
    </row>
    <row r="186" spans="2:5">
      <c r="B186" s="32"/>
      <c r="D186" s="32"/>
      <c r="E186" s="74" t="str" cm="1">
        <f t="array" ref="E186">TRANSPOSE(_xlfn._xlws.SORT(_xlfn._xlws.FILTER(B186:B553,ISNUMBER(SEARCH('Prt. Lib. &amp; Routine, Table'!M192,B186:B553)),"not found")))</f>
        <v>not found</v>
      </c>
    </row>
    <row r="187" spans="2:5">
      <c r="B187" s="32"/>
      <c r="D187" s="32"/>
      <c r="E187" s="74" t="str" cm="1">
        <f t="array" ref="E187">TRANSPOSE(_xlfn._xlws.SORT(_xlfn._xlws.FILTER(B187:B554,ISNUMBER(SEARCH('Prt. Lib. &amp; Routine, Table'!M193,B187:B554)),"not found")))</f>
        <v>not found</v>
      </c>
    </row>
    <row r="188" spans="2:5">
      <c r="B188" s="32"/>
      <c r="D188" s="32"/>
      <c r="E188" s="74" t="str" cm="1">
        <f t="array" ref="E188">TRANSPOSE(_xlfn._xlws.SORT(_xlfn._xlws.FILTER(B188:B555,ISNUMBER(SEARCH('Prt. Lib. &amp; Routine, Table'!M194,B188:B555)),"not found")))</f>
        <v>not found</v>
      </c>
    </row>
    <row r="189" spans="2:5">
      <c r="B189" s="32"/>
      <c r="D189" s="32"/>
      <c r="E189" s="74" t="str" cm="1">
        <f t="array" ref="E189">TRANSPOSE(_xlfn._xlws.SORT(_xlfn._xlws.FILTER(B189:B556,ISNUMBER(SEARCH('Prt. Lib. &amp; Routine, Table'!M195,B189:B556)),"not found")))</f>
        <v>not found</v>
      </c>
    </row>
    <row r="190" spans="2:5">
      <c r="B190" s="32"/>
      <c r="D190" s="32"/>
      <c r="E190" s="74" t="str" cm="1">
        <f t="array" ref="E190">TRANSPOSE(_xlfn._xlws.SORT(_xlfn._xlws.FILTER(B190:B557,ISNUMBER(SEARCH('Prt. Lib. &amp; Routine, Table'!M196,B190:B557)),"not found")))</f>
        <v>not found</v>
      </c>
    </row>
    <row r="191" spans="2:5">
      <c r="B191" s="32"/>
      <c r="D191" s="32"/>
      <c r="E191" s="74" t="str" cm="1">
        <f t="array" ref="E191">TRANSPOSE(_xlfn._xlws.SORT(_xlfn._xlws.FILTER(B191:B558,ISNUMBER(SEARCH('Prt. Lib. &amp; Routine, Table'!M197,B191:B558)),"not found")))</f>
        <v>not found</v>
      </c>
    </row>
    <row r="192" spans="2:5">
      <c r="B192" s="32"/>
      <c r="D192" s="32"/>
      <c r="E192" s="74" t="str" cm="1">
        <f t="array" ref="E192">TRANSPOSE(_xlfn._xlws.SORT(_xlfn._xlws.FILTER(B192:B559,ISNUMBER(SEARCH('Prt. Lib. &amp; Routine, Table'!M198,B192:B559)),"not found")))</f>
        <v>not found</v>
      </c>
    </row>
    <row r="193" spans="2:5">
      <c r="B193" s="32"/>
      <c r="D193" s="32"/>
      <c r="E193" s="74" t="str" cm="1">
        <f t="array" ref="E193">TRANSPOSE(_xlfn._xlws.SORT(_xlfn._xlws.FILTER(B193:B560,ISNUMBER(SEARCH('Prt. Lib. &amp; Routine, Table'!M199,B193:B560)),"not found")))</f>
        <v>not found</v>
      </c>
    </row>
    <row r="194" spans="2:5">
      <c r="B194" s="32"/>
      <c r="D194" s="32"/>
      <c r="E194" s="74" t="str" cm="1">
        <f t="array" ref="E194">TRANSPOSE(_xlfn._xlws.SORT(_xlfn._xlws.FILTER(B194:B561,ISNUMBER(SEARCH('Prt. Lib. &amp; Routine, Table'!M200,B194:B561)),"not found")))</f>
        <v>not found</v>
      </c>
    </row>
    <row r="195" spans="2:5">
      <c r="B195" s="32"/>
      <c r="D195" s="32"/>
      <c r="E195" s="74" t="str" cm="1">
        <f t="array" ref="E195">TRANSPOSE(_xlfn._xlws.SORT(_xlfn._xlws.FILTER(B195:B562,ISNUMBER(SEARCH('Prt. Lib. &amp; Routine, Table'!M201,B195:B562)),"not found")))</f>
        <v>not found</v>
      </c>
    </row>
    <row r="196" spans="2:5">
      <c r="B196" s="32"/>
      <c r="D196" s="32"/>
      <c r="E196" s="74" t="str" cm="1">
        <f t="array" ref="E196">TRANSPOSE(_xlfn._xlws.SORT(_xlfn._xlws.FILTER(B196:B563,ISNUMBER(SEARCH('Prt. Lib. &amp; Routine, Table'!M202,B196:B563)),"not found")))</f>
        <v>not found</v>
      </c>
    </row>
    <row r="197" spans="2:5">
      <c r="B197" s="32"/>
      <c r="D197" s="32"/>
      <c r="E197" s="74" t="str" cm="1">
        <f t="array" ref="E197">TRANSPOSE(_xlfn._xlws.SORT(_xlfn._xlws.FILTER(B197:B564,ISNUMBER(SEARCH('Prt. Lib. &amp; Routine, Table'!M203,B197:B564)),"not found")))</f>
        <v>not found</v>
      </c>
    </row>
    <row r="198" spans="2:5">
      <c r="B198" s="32"/>
      <c r="D198" s="32"/>
      <c r="E198" s="74" t="str" cm="1">
        <f t="array" ref="E198">TRANSPOSE(_xlfn._xlws.SORT(_xlfn._xlws.FILTER(B198:B565,ISNUMBER(SEARCH('Prt. Lib. &amp; Routine, Table'!M204,B198:B565)),"not found")))</f>
        <v>not found</v>
      </c>
    </row>
    <row r="199" spans="2:5">
      <c r="B199" s="32"/>
      <c r="D199" s="32"/>
      <c r="E199" s="74" t="str" cm="1">
        <f t="array" ref="E199">TRANSPOSE(_xlfn._xlws.SORT(_xlfn._xlws.FILTER(B199:B566,ISNUMBER(SEARCH('Prt. Lib. &amp; Routine, Table'!M205,B199:B566)),"not found")))</f>
        <v>not found</v>
      </c>
    </row>
    <row r="200" spans="2:5">
      <c r="B200" s="32"/>
      <c r="D200" s="32"/>
      <c r="E200" s="74" t="str" cm="1">
        <f t="array" ref="E200">TRANSPOSE(_xlfn._xlws.SORT(_xlfn._xlws.FILTER(B200:B567,ISNUMBER(SEARCH('Prt. Lib. &amp; Routine, Table'!M206,B200:B567)),"not found")))</f>
        <v>not found</v>
      </c>
    </row>
    <row r="201" spans="2:5">
      <c r="B201" s="32"/>
      <c r="D201" s="32"/>
      <c r="E201" s="74" t="str" cm="1">
        <f t="array" ref="E201">TRANSPOSE(_xlfn._xlws.SORT(_xlfn._xlws.FILTER(B201:B568,ISNUMBER(SEARCH('Prt. Lib. &amp; Routine, Table'!M207,B201:B568)),"not found")))</f>
        <v>not found</v>
      </c>
    </row>
    <row r="202" spans="2:5">
      <c r="B202" s="32"/>
      <c r="D202" s="32"/>
      <c r="E202" s="74" t="str" cm="1">
        <f t="array" ref="E202">TRANSPOSE(_xlfn._xlws.SORT(_xlfn._xlws.FILTER(B202:B569,ISNUMBER(SEARCH('Prt. Lib. &amp; Routine, Table'!M208,B202:B569)),"not found")))</f>
        <v>not found</v>
      </c>
    </row>
    <row r="203" spans="2:5">
      <c r="B203" s="32"/>
      <c r="D203" s="32"/>
      <c r="E203" s="74" t="str" cm="1">
        <f t="array" ref="E203">TRANSPOSE(_xlfn._xlws.SORT(_xlfn._xlws.FILTER(B203:B570,ISNUMBER(SEARCH('Prt. Lib. &amp; Routine, Table'!M209,B203:B570)),"not found")))</f>
        <v>not found</v>
      </c>
    </row>
    <row r="204" spans="2:5">
      <c r="B204" s="32"/>
      <c r="D204" s="32"/>
      <c r="E204" s="74" t="str" cm="1">
        <f t="array" ref="E204">TRANSPOSE(_xlfn._xlws.SORT(_xlfn._xlws.FILTER(B204:B571,ISNUMBER(SEARCH('Prt. Lib. &amp; Routine, Table'!M210,B204:B571)),"not found")))</f>
        <v>not found</v>
      </c>
    </row>
    <row r="205" spans="2:5">
      <c r="B205" s="32"/>
      <c r="D205" s="32"/>
      <c r="E205" s="74" t="str" cm="1">
        <f t="array" ref="E205">TRANSPOSE(_xlfn._xlws.SORT(_xlfn._xlws.FILTER(B205:B572,ISNUMBER(SEARCH('Prt. Lib. &amp; Routine, Table'!M211,B205:B572)),"not found")))</f>
        <v>not found</v>
      </c>
    </row>
    <row r="206" spans="2:5">
      <c r="B206" s="32"/>
      <c r="D206" s="32"/>
      <c r="E206" s="74" t="str" cm="1">
        <f t="array" ref="E206">TRANSPOSE(_xlfn._xlws.SORT(_xlfn._xlws.FILTER(B206:B573,ISNUMBER(SEARCH('Prt. Lib. &amp; Routine, Table'!M212,B206:B573)),"not found")))</f>
        <v>not found</v>
      </c>
    </row>
    <row r="207" spans="2:5">
      <c r="B207" s="32"/>
      <c r="D207" s="32"/>
      <c r="E207" s="74" t="str" cm="1">
        <f t="array" ref="E207">TRANSPOSE(_xlfn._xlws.SORT(_xlfn._xlws.FILTER(B207:B574,ISNUMBER(SEARCH('Prt. Lib. &amp; Routine, Table'!M213,B207:B574)),"not found")))</f>
        <v>not found</v>
      </c>
    </row>
    <row r="208" spans="2:5">
      <c r="B208" s="32"/>
      <c r="D208" s="32"/>
      <c r="E208" s="74" t="str" cm="1">
        <f t="array" ref="E208">TRANSPOSE(_xlfn._xlws.SORT(_xlfn._xlws.FILTER(B208:B575,ISNUMBER(SEARCH('Prt. Lib. &amp; Routine, Table'!M214,B208:B575)),"not found")))</f>
        <v>not found</v>
      </c>
    </row>
    <row r="209" spans="2:5">
      <c r="B209" s="32"/>
      <c r="D209" s="32"/>
      <c r="E209" s="74" t="str" cm="1">
        <f t="array" ref="E209">TRANSPOSE(_xlfn._xlws.SORT(_xlfn._xlws.FILTER(B209:B576,ISNUMBER(SEARCH('Prt. Lib. &amp; Routine, Table'!M215,B209:B576)),"not found")))</f>
        <v>not found</v>
      </c>
    </row>
    <row r="210" spans="2:5">
      <c r="B210" s="32"/>
      <c r="D210" s="32"/>
      <c r="E210" s="74" t="str" cm="1">
        <f t="array" ref="E210">TRANSPOSE(_xlfn._xlws.SORT(_xlfn._xlws.FILTER(B210:B577,ISNUMBER(SEARCH('Prt. Lib. &amp; Routine, Table'!M216,B210:B577)),"not found")))</f>
        <v>not found</v>
      </c>
    </row>
    <row r="211" spans="2:5">
      <c r="B211" s="32"/>
      <c r="D211" s="32"/>
      <c r="E211" s="74" t="str" cm="1">
        <f t="array" ref="E211">TRANSPOSE(_xlfn._xlws.SORT(_xlfn._xlws.FILTER(B211:B578,ISNUMBER(SEARCH('Prt. Lib. &amp; Routine, Table'!M217,B211:B578)),"not found")))</f>
        <v>not found</v>
      </c>
    </row>
    <row r="212" spans="2:5">
      <c r="B212" s="32"/>
      <c r="D212" s="32"/>
      <c r="E212" s="74" t="str" cm="1">
        <f t="array" ref="E212">TRANSPOSE(_xlfn._xlws.SORT(_xlfn._xlws.FILTER(B212:B579,ISNUMBER(SEARCH('Prt. Lib. &amp; Routine, Table'!M218,B212:B579)),"not found")))</f>
        <v>not found</v>
      </c>
    </row>
    <row r="213" spans="2:5">
      <c r="B213" s="32"/>
      <c r="D213" s="32"/>
      <c r="E213" s="74" t="str" cm="1">
        <f t="array" ref="E213">TRANSPOSE(_xlfn._xlws.SORT(_xlfn._xlws.FILTER(B213:B580,ISNUMBER(SEARCH('Prt. Lib. &amp; Routine, Table'!M219,B213:B580)),"not found")))</f>
        <v>not found</v>
      </c>
    </row>
    <row r="214" spans="2:5">
      <c r="B214" s="32"/>
      <c r="D214" s="32"/>
      <c r="E214" s="74" t="str" cm="1">
        <f t="array" ref="E214">TRANSPOSE(_xlfn._xlws.SORT(_xlfn._xlws.FILTER(B214:B581,ISNUMBER(SEARCH('Prt. Lib. &amp; Routine, Table'!M220,B214:B581)),"not found")))</f>
        <v>not found</v>
      </c>
    </row>
    <row r="215" spans="2:5">
      <c r="B215" s="32"/>
      <c r="D215" s="32"/>
      <c r="E215" s="74" t="str" cm="1">
        <f t="array" ref="E215">TRANSPOSE(_xlfn._xlws.SORT(_xlfn._xlws.FILTER(B215:B582,ISNUMBER(SEARCH('Prt. Lib. &amp; Routine, Table'!M221,B215:B582)),"not found")))</f>
        <v>not found</v>
      </c>
    </row>
    <row r="216" spans="2:5">
      <c r="B216" s="32"/>
      <c r="D216" s="32"/>
      <c r="E216" s="74" t="str" cm="1">
        <f t="array" ref="E216">TRANSPOSE(_xlfn._xlws.SORT(_xlfn._xlws.FILTER(B216:B583,ISNUMBER(SEARCH('Prt. Lib. &amp; Routine, Table'!M222,B216:B583)),"not found")))</f>
        <v>not found</v>
      </c>
    </row>
    <row r="217" spans="2:5">
      <c r="B217" s="32"/>
      <c r="D217" s="32"/>
      <c r="E217" s="74" t="str" cm="1">
        <f t="array" ref="E217">TRANSPOSE(_xlfn._xlws.SORT(_xlfn._xlws.FILTER(B217:B584,ISNUMBER(SEARCH('Prt. Lib. &amp; Routine, Table'!M223,B217:B584)),"not found")))</f>
        <v>not found</v>
      </c>
    </row>
    <row r="218" spans="2:5">
      <c r="B218" s="32"/>
      <c r="D218" s="32"/>
      <c r="E218" s="74" t="str" cm="1">
        <f t="array" ref="E218">TRANSPOSE(_xlfn._xlws.SORT(_xlfn._xlws.FILTER(B218:B585,ISNUMBER(SEARCH('Prt. Lib. &amp; Routine, Table'!M224,B218:B585)),"not found")))</f>
        <v>not found</v>
      </c>
    </row>
    <row r="219" spans="2:5">
      <c r="B219" s="32"/>
      <c r="D219" s="32"/>
      <c r="E219" s="74" t="str" cm="1">
        <f t="array" ref="E219">TRANSPOSE(_xlfn._xlws.SORT(_xlfn._xlws.FILTER(B219:B586,ISNUMBER(SEARCH('Prt. Lib. &amp; Routine, Table'!M225,B219:B586)),"not found")))</f>
        <v>not found</v>
      </c>
    </row>
    <row r="220" spans="2:5">
      <c r="B220" s="32"/>
      <c r="D220" s="32"/>
      <c r="E220" s="74" t="str" cm="1">
        <f t="array" ref="E220">TRANSPOSE(_xlfn._xlws.SORT(_xlfn._xlws.FILTER(B220:B587,ISNUMBER(SEARCH('Prt. Lib. &amp; Routine, Table'!M226,B220:B587)),"not found")))</f>
        <v>not found</v>
      </c>
    </row>
    <row r="221" spans="2:5">
      <c r="B221" s="32"/>
      <c r="D221" s="32"/>
      <c r="E221" s="74" t="str" cm="1">
        <f t="array" ref="E221">TRANSPOSE(_xlfn._xlws.SORT(_xlfn._xlws.FILTER(B221:B588,ISNUMBER(SEARCH('Prt. Lib. &amp; Routine, Table'!M227,B221:B588)),"not found")))</f>
        <v>not found</v>
      </c>
    </row>
    <row r="222" spans="2:5">
      <c r="B222" s="32"/>
      <c r="D222" s="32"/>
      <c r="E222" s="74" t="str" cm="1">
        <f t="array" ref="E222">TRANSPOSE(_xlfn._xlws.SORT(_xlfn._xlws.FILTER(B222:B589,ISNUMBER(SEARCH('Prt. Lib. &amp; Routine, Table'!M228,B222:B589)),"not found")))</f>
        <v>not found</v>
      </c>
    </row>
    <row r="223" spans="2:5">
      <c r="B223" s="32"/>
      <c r="D223" s="32"/>
      <c r="E223" s="74" t="str" cm="1">
        <f t="array" ref="E223">TRANSPOSE(_xlfn._xlws.SORT(_xlfn._xlws.FILTER(B223:B590,ISNUMBER(SEARCH('Prt. Lib. &amp; Routine, Table'!M229,B223:B590)),"not found")))</f>
        <v>not found</v>
      </c>
    </row>
    <row r="224" spans="2:5">
      <c r="B224" s="32"/>
      <c r="D224" s="32"/>
      <c r="E224" s="74" t="str" cm="1">
        <f t="array" ref="E224">TRANSPOSE(_xlfn._xlws.SORT(_xlfn._xlws.FILTER(B224:B591,ISNUMBER(SEARCH('Prt. Lib. &amp; Routine, Table'!M230,B224:B591)),"not found")))</f>
        <v>not found</v>
      </c>
    </row>
    <row r="225" spans="2:5">
      <c r="B225" s="32"/>
      <c r="D225" s="32"/>
      <c r="E225" s="74" t="str" cm="1">
        <f t="array" ref="E225">TRANSPOSE(_xlfn._xlws.SORT(_xlfn._xlws.FILTER(B225:B592,ISNUMBER(SEARCH('Prt. Lib. &amp; Routine, Table'!M231,B225:B592)),"not found")))</f>
        <v>not found</v>
      </c>
    </row>
    <row r="226" spans="2:5">
      <c r="B226" s="32"/>
      <c r="D226" s="32"/>
      <c r="E226" s="74" t="str" cm="1">
        <f t="array" ref="E226">TRANSPOSE(_xlfn._xlws.SORT(_xlfn._xlws.FILTER(B226:B593,ISNUMBER(SEARCH('Prt. Lib. &amp; Routine, Table'!M232,B226:B593)),"not found")))</f>
        <v>not found</v>
      </c>
    </row>
    <row r="227" spans="2:5">
      <c r="B227" s="32"/>
      <c r="D227" s="32"/>
      <c r="E227" s="74" t="str" cm="1">
        <f t="array" ref="E227">TRANSPOSE(_xlfn._xlws.SORT(_xlfn._xlws.FILTER(B227:B594,ISNUMBER(SEARCH('Prt. Lib. &amp; Routine, Table'!M233,B227:B594)),"not found")))</f>
        <v>not found</v>
      </c>
    </row>
    <row r="228" spans="2:5">
      <c r="B228" s="32"/>
      <c r="D228" s="32"/>
      <c r="E228" s="74" t="str" cm="1">
        <f t="array" ref="E228">TRANSPOSE(_xlfn._xlws.SORT(_xlfn._xlws.FILTER(B228:B595,ISNUMBER(SEARCH('Prt. Lib. &amp; Routine, Table'!M234,B228:B595)),"not found")))</f>
        <v>not found</v>
      </c>
    </row>
    <row r="229" spans="2:5">
      <c r="B229" s="32"/>
      <c r="D229" s="32"/>
      <c r="E229" s="74" t="str" cm="1">
        <f t="array" ref="E229">TRANSPOSE(_xlfn._xlws.SORT(_xlfn._xlws.FILTER(B229:B596,ISNUMBER(SEARCH('Prt. Lib. &amp; Routine, Table'!M235,B229:B596)),"not found")))</f>
        <v>not found</v>
      </c>
    </row>
    <row r="230" spans="2:5">
      <c r="B230" s="32"/>
      <c r="D230" s="32"/>
      <c r="E230" s="74" t="str" cm="1">
        <f t="array" ref="E230">TRANSPOSE(_xlfn._xlws.SORT(_xlfn._xlws.FILTER(B230:B597,ISNUMBER(SEARCH('Prt. Lib. &amp; Routine, Table'!M236,B230:B597)),"not found")))</f>
        <v>not found</v>
      </c>
    </row>
    <row r="231" spans="2:5">
      <c r="B231" s="32"/>
      <c r="D231" s="32"/>
      <c r="E231" s="74" t="str" cm="1">
        <f t="array" ref="E231">TRANSPOSE(_xlfn._xlws.SORT(_xlfn._xlws.FILTER(B231:B598,ISNUMBER(SEARCH('Prt. Lib. &amp; Routine, Table'!M237,B231:B598)),"not found")))</f>
        <v>not found</v>
      </c>
    </row>
    <row r="232" spans="2:5">
      <c r="B232" s="32"/>
      <c r="D232" s="32"/>
      <c r="E232" s="74" t="str" cm="1">
        <f t="array" ref="E232">TRANSPOSE(_xlfn._xlws.SORT(_xlfn._xlws.FILTER(B232:B599,ISNUMBER(SEARCH('Prt. Lib. &amp; Routine, Table'!M238,B232:B599)),"not found")))</f>
        <v>not found</v>
      </c>
    </row>
    <row r="233" spans="2:5">
      <c r="B233" s="32"/>
      <c r="D233" s="32"/>
      <c r="E233" s="74" t="str" cm="1">
        <f t="array" ref="E233">TRANSPOSE(_xlfn._xlws.SORT(_xlfn._xlws.FILTER(B233:B600,ISNUMBER(SEARCH('Prt. Lib. &amp; Routine, Table'!M239,B233:B600)),"not found")))</f>
        <v>not found</v>
      </c>
    </row>
    <row r="234" spans="2:5">
      <c r="B234" s="32"/>
      <c r="D234" s="32"/>
      <c r="E234" s="74" t="str" cm="1">
        <f t="array" ref="E234">TRANSPOSE(_xlfn._xlws.SORT(_xlfn._xlws.FILTER(B234:B601,ISNUMBER(SEARCH('Prt. Lib. &amp; Routine, Table'!M240,B234:B601)),"not found")))</f>
        <v>not found</v>
      </c>
    </row>
    <row r="235" spans="2:5">
      <c r="B235" s="32"/>
      <c r="D235" s="32"/>
      <c r="E235" s="74" t="str" cm="1">
        <f t="array" ref="E235">TRANSPOSE(_xlfn._xlws.SORT(_xlfn._xlws.FILTER(B235:B602,ISNUMBER(SEARCH('Prt. Lib. &amp; Routine, Table'!M241,B235:B602)),"not found")))</f>
        <v>not found</v>
      </c>
    </row>
    <row r="236" spans="2:5">
      <c r="B236" s="32"/>
      <c r="D236" s="32"/>
      <c r="E236" s="74" t="str" cm="1">
        <f t="array" ref="E236">TRANSPOSE(_xlfn._xlws.SORT(_xlfn._xlws.FILTER(B236:B603,ISNUMBER(SEARCH('Prt. Lib. &amp; Routine, Table'!M242,B236:B603)),"not found")))</f>
        <v>not found</v>
      </c>
    </row>
    <row r="237" spans="2:5">
      <c r="B237" s="32"/>
      <c r="D237" s="32"/>
      <c r="E237" s="74" t="str" cm="1">
        <f t="array" ref="E237">TRANSPOSE(_xlfn._xlws.SORT(_xlfn._xlws.FILTER(B237:B604,ISNUMBER(SEARCH('Prt. Lib. &amp; Routine, Table'!M243,B237:B604)),"not found")))</f>
        <v>not found</v>
      </c>
    </row>
    <row r="238" spans="2:5">
      <c r="B238" s="32"/>
      <c r="D238" s="32"/>
      <c r="E238" s="74" t="str" cm="1">
        <f t="array" ref="E238">TRANSPOSE(_xlfn._xlws.SORT(_xlfn._xlws.FILTER(B238:B605,ISNUMBER(SEARCH('Prt. Lib. &amp; Routine, Table'!M244,B238:B605)),"not found")))</f>
        <v>not found</v>
      </c>
    </row>
    <row r="239" spans="2:5">
      <c r="B239" s="32"/>
      <c r="D239" s="32"/>
      <c r="E239" s="74" t="str" cm="1">
        <f t="array" ref="E239">TRANSPOSE(_xlfn._xlws.SORT(_xlfn._xlws.FILTER(B239:B606,ISNUMBER(SEARCH('Prt. Lib. &amp; Routine, Table'!M245,B239:B606)),"not found")))</f>
        <v>not found</v>
      </c>
    </row>
    <row r="240" spans="2:5">
      <c r="B240" s="32"/>
      <c r="D240" s="32"/>
      <c r="E240" s="74" t="str" cm="1">
        <f t="array" ref="E240">TRANSPOSE(_xlfn._xlws.SORT(_xlfn._xlws.FILTER(B240:B607,ISNUMBER(SEARCH('Prt. Lib. &amp; Routine, Table'!M246,B240:B607)),"not found")))</f>
        <v>not found</v>
      </c>
    </row>
    <row r="241" spans="2:5">
      <c r="B241" s="32"/>
      <c r="D241" s="32"/>
      <c r="E241" s="74" t="str" cm="1">
        <f t="array" ref="E241">TRANSPOSE(_xlfn._xlws.SORT(_xlfn._xlws.FILTER(B241:B608,ISNUMBER(SEARCH('Prt. Lib. &amp; Routine, Table'!M247,B241:B608)),"not found")))</f>
        <v>not found</v>
      </c>
    </row>
    <row r="242" spans="2:5">
      <c r="B242" s="32"/>
      <c r="D242" s="32"/>
      <c r="E242" s="74" t="str" cm="1">
        <f t="array" ref="E242">TRANSPOSE(_xlfn._xlws.SORT(_xlfn._xlws.FILTER(B242:B609,ISNUMBER(SEARCH('Prt. Lib. &amp; Routine, Table'!M248,B242:B609)),"not found")))</f>
        <v>not found</v>
      </c>
    </row>
    <row r="243" spans="2:5">
      <c r="B243" s="32"/>
      <c r="D243" s="32"/>
      <c r="E243" s="74" t="str" cm="1">
        <f t="array" ref="E243">TRANSPOSE(_xlfn._xlws.SORT(_xlfn._xlws.FILTER(B243:B610,ISNUMBER(SEARCH('Prt. Lib. &amp; Routine, Table'!M249,B243:B610)),"not found")))</f>
        <v>not found</v>
      </c>
    </row>
    <row r="244" spans="2:5">
      <c r="B244" s="32"/>
      <c r="D244" s="32"/>
      <c r="E244" s="74" t="str" cm="1">
        <f t="array" ref="E244">TRANSPOSE(_xlfn._xlws.SORT(_xlfn._xlws.FILTER(B244:B611,ISNUMBER(SEARCH('Prt. Lib. &amp; Routine, Table'!M250,B244:B611)),"not found")))</f>
        <v>not found</v>
      </c>
    </row>
    <row r="245" spans="2:5">
      <c r="B245" s="32"/>
      <c r="D245" s="32"/>
      <c r="E245" s="74" t="str" cm="1">
        <f t="array" ref="E245">TRANSPOSE(_xlfn._xlws.SORT(_xlfn._xlws.FILTER(B245:B612,ISNUMBER(SEARCH('Prt. Lib. &amp; Routine, Table'!M251,B245:B612)),"not found")))</f>
        <v>not found</v>
      </c>
    </row>
    <row r="246" spans="2:5">
      <c r="B246" s="32"/>
      <c r="D246" s="32"/>
      <c r="E246" s="74" t="str" cm="1">
        <f t="array" ref="E246">TRANSPOSE(_xlfn._xlws.SORT(_xlfn._xlws.FILTER(B246:B613,ISNUMBER(SEARCH('Prt. Lib. &amp; Routine, Table'!M252,B246:B613)),"not found")))</f>
        <v>not found</v>
      </c>
    </row>
    <row r="247" spans="2:5">
      <c r="B247" s="32"/>
      <c r="D247" s="32"/>
      <c r="E247" s="74" t="str" cm="1">
        <f t="array" ref="E247">TRANSPOSE(_xlfn._xlws.SORT(_xlfn._xlws.FILTER(B247:B614,ISNUMBER(SEARCH('Prt. Lib. &amp; Routine, Table'!M253,B247:B614)),"not found")))</f>
        <v>not found</v>
      </c>
    </row>
    <row r="248" spans="2:5">
      <c r="B248" s="32"/>
      <c r="D248" s="32"/>
      <c r="E248" s="74" t="str" cm="1">
        <f t="array" ref="E248">TRANSPOSE(_xlfn._xlws.SORT(_xlfn._xlws.FILTER(B248:B615,ISNUMBER(SEARCH('Prt. Lib. &amp; Routine, Table'!M254,B248:B615)),"not found")))</f>
        <v>not found</v>
      </c>
    </row>
    <row r="249" spans="2:5">
      <c r="B249" s="32"/>
      <c r="D249" s="32"/>
      <c r="E249" s="74" t="str" cm="1">
        <f t="array" ref="E249">TRANSPOSE(_xlfn._xlws.SORT(_xlfn._xlws.FILTER(B249:B616,ISNUMBER(SEARCH('Prt. Lib. &amp; Routine, Table'!M255,B249:B616)),"not found")))</f>
        <v>not found</v>
      </c>
    </row>
    <row r="250" spans="2:5">
      <c r="B250" s="32"/>
      <c r="D250" s="32"/>
      <c r="E250" s="74" t="str" cm="1">
        <f t="array" ref="E250">TRANSPOSE(_xlfn._xlws.SORT(_xlfn._xlws.FILTER(B250:B617,ISNUMBER(SEARCH('Prt. Lib. &amp; Routine, Table'!M256,B250:B617)),"not found")))</f>
        <v>not found</v>
      </c>
    </row>
    <row r="251" spans="2:5">
      <c r="B251" s="32"/>
      <c r="D251" s="32"/>
      <c r="E251" s="74" t="str" cm="1">
        <f t="array" ref="E251">TRANSPOSE(_xlfn._xlws.SORT(_xlfn._xlws.FILTER(B251:B618,ISNUMBER(SEARCH('Prt. Lib. &amp; Routine, Table'!M257,B251:B618)),"not found")))</f>
        <v>not found</v>
      </c>
    </row>
    <row r="252" spans="2:5">
      <c r="B252" s="32"/>
      <c r="D252" s="32"/>
      <c r="E252" s="74" t="str" cm="1">
        <f t="array" ref="E252">TRANSPOSE(_xlfn._xlws.SORT(_xlfn._xlws.FILTER(B252:B619,ISNUMBER(SEARCH('Prt. Lib. &amp; Routine, Table'!M258,B252:B619)),"not found")))</f>
        <v>not found</v>
      </c>
    </row>
    <row r="253" spans="2:5">
      <c r="B253" s="32"/>
      <c r="D253" s="32"/>
      <c r="E253" s="74" t="str" cm="1">
        <f t="array" ref="E253">TRANSPOSE(_xlfn._xlws.SORT(_xlfn._xlws.FILTER(B253:B620,ISNUMBER(SEARCH('Prt. Lib. &amp; Routine, Table'!M259,B253:B620)),"not found")))</f>
        <v>not found</v>
      </c>
    </row>
    <row r="254" spans="2:5">
      <c r="B254" s="32"/>
      <c r="D254" s="32"/>
      <c r="E254" s="74" t="str" cm="1">
        <f t="array" ref="E254">TRANSPOSE(_xlfn._xlws.SORT(_xlfn._xlws.FILTER(B254:B621,ISNUMBER(SEARCH('Prt. Lib. &amp; Routine, Table'!M260,B254:B621)),"not found")))</f>
        <v>not found</v>
      </c>
    </row>
    <row r="255" spans="2:5">
      <c r="B255" s="32"/>
      <c r="D255" s="32"/>
      <c r="E255" s="74" t="str" cm="1">
        <f t="array" ref="E255">TRANSPOSE(_xlfn._xlws.SORT(_xlfn._xlws.FILTER(B255:B622,ISNUMBER(SEARCH('Prt. Lib. &amp; Routine, Table'!M261,B255:B622)),"not found")))</f>
        <v>not found</v>
      </c>
    </row>
    <row r="256" spans="2:5">
      <c r="B256" s="32"/>
      <c r="D256" s="32"/>
      <c r="E256" s="74" t="str" cm="1">
        <f t="array" ref="E256">TRANSPOSE(_xlfn._xlws.SORT(_xlfn._xlws.FILTER(B256:B623,ISNUMBER(SEARCH('Prt. Lib. &amp; Routine, Table'!M262,B256:B623)),"not found")))</f>
        <v>not found</v>
      </c>
    </row>
    <row r="257" spans="2:5">
      <c r="B257" s="32"/>
      <c r="D257" s="32"/>
      <c r="E257" s="74" t="str" cm="1">
        <f t="array" ref="E257">TRANSPOSE(_xlfn._xlws.SORT(_xlfn._xlws.FILTER(B257:B624,ISNUMBER(SEARCH('Prt. Lib. &amp; Routine, Table'!M263,B257:B624)),"not found")))</f>
        <v>not found</v>
      </c>
    </row>
    <row r="258" spans="2:5">
      <c r="B258" s="32"/>
      <c r="D258" s="32"/>
      <c r="E258" s="74" t="str" cm="1">
        <f t="array" ref="E258">TRANSPOSE(_xlfn._xlws.SORT(_xlfn._xlws.FILTER(B258:B625,ISNUMBER(SEARCH('Prt. Lib. &amp; Routine, Table'!M264,B258:B625)),"not found")))</f>
        <v>not found</v>
      </c>
    </row>
    <row r="259" spans="2:5">
      <c r="B259" s="32"/>
      <c r="D259" s="32"/>
      <c r="E259" s="74" t="str" cm="1">
        <f t="array" ref="E259">TRANSPOSE(_xlfn._xlws.SORT(_xlfn._xlws.FILTER(B259:B626,ISNUMBER(SEARCH('Prt. Lib. &amp; Routine, Table'!M265,B259:B626)),"not found")))</f>
        <v>not found</v>
      </c>
    </row>
    <row r="260" spans="2:5">
      <c r="B260" s="32"/>
      <c r="D260" s="32"/>
      <c r="E260" s="74" t="str" cm="1">
        <f t="array" ref="E260">TRANSPOSE(_xlfn._xlws.SORT(_xlfn._xlws.FILTER(B260:B627,ISNUMBER(SEARCH('Prt. Lib. &amp; Routine, Table'!M266,B260:B627)),"not found")))</f>
        <v>not found</v>
      </c>
    </row>
    <row r="261" spans="2:5">
      <c r="B261" s="32"/>
      <c r="D261" s="32"/>
      <c r="E261" s="74" t="str" cm="1">
        <f t="array" ref="E261">TRANSPOSE(_xlfn._xlws.SORT(_xlfn._xlws.FILTER(B261:B628,ISNUMBER(SEARCH('Prt. Lib. &amp; Routine, Table'!M267,B261:B628)),"not found")))</f>
        <v>not found</v>
      </c>
    </row>
    <row r="262" spans="2:5">
      <c r="B262" s="32"/>
      <c r="D262" s="32"/>
      <c r="E262" s="74" t="str" cm="1">
        <f t="array" ref="E262">TRANSPOSE(_xlfn._xlws.SORT(_xlfn._xlws.FILTER(B262:B629,ISNUMBER(SEARCH('Prt. Lib. &amp; Routine, Table'!M268,B262:B629)),"not found")))</f>
        <v>not found</v>
      </c>
    </row>
    <row r="263" spans="2:5">
      <c r="B263" s="32"/>
      <c r="D263" s="32"/>
      <c r="E263" s="74" t="str" cm="1">
        <f t="array" ref="E263">TRANSPOSE(_xlfn._xlws.SORT(_xlfn._xlws.FILTER(B263:B630,ISNUMBER(SEARCH('Prt. Lib. &amp; Routine, Table'!M269,B263:B630)),"not found")))</f>
        <v>not found</v>
      </c>
    </row>
    <row r="264" spans="2:5">
      <c r="B264" s="32"/>
      <c r="D264" s="32"/>
      <c r="E264" s="74" t="str" cm="1">
        <f t="array" ref="E264">TRANSPOSE(_xlfn._xlws.SORT(_xlfn._xlws.FILTER(B264:B631,ISNUMBER(SEARCH('Prt. Lib. &amp; Routine, Table'!M270,B264:B631)),"not found")))</f>
        <v>not found</v>
      </c>
    </row>
    <row r="265" spans="2:5">
      <c r="B265" s="32"/>
      <c r="D265" s="32"/>
      <c r="E265" s="74" t="str" cm="1">
        <f t="array" ref="E265">TRANSPOSE(_xlfn._xlws.SORT(_xlfn._xlws.FILTER(B265:B632,ISNUMBER(SEARCH('Prt. Lib. &amp; Routine, Table'!M271,B265:B632)),"not found")))</f>
        <v>not found</v>
      </c>
    </row>
    <row r="266" spans="2:5">
      <c r="B266" s="32"/>
      <c r="D266" s="32"/>
      <c r="E266" s="74" t="str" cm="1">
        <f t="array" ref="E266">TRANSPOSE(_xlfn._xlws.SORT(_xlfn._xlws.FILTER(B266:B633,ISNUMBER(SEARCH('Prt. Lib. &amp; Routine, Table'!M272,B266:B633)),"not found")))</f>
        <v>not found</v>
      </c>
    </row>
    <row r="267" spans="2:5">
      <c r="B267" s="32"/>
      <c r="D267" s="32"/>
      <c r="E267" s="74" t="str" cm="1">
        <f t="array" ref="E267">TRANSPOSE(_xlfn._xlws.SORT(_xlfn._xlws.FILTER(B267:B634,ISNUMBER(SEARCH('Prt. Lib. &amp; Routine, Table'!M273,B267:B634)),"not found")))</f>
        <v>not found</v>
      </c>
    </row>
    <row r="268" spans="2:5">
      <c r="B268" s="32"/>
      <c r="D268" s="32"/>
      <c r="E268" s="74" t="str" cm="1">
        <f t="array" ref="E268">TRANSPOSE(_xlfn._xlws.SORT(_xlfn._xlws.FILTER(B268:B635,ISNUMBER(SEARCH('Prt. Lib. &amp; Routine, Table'!M274,B268:B635)),"not found")))</f>
        <v>not found</v>
      </c>
    </row>
    <row r="269" spans="2:5">
      <c r="B269" s="32"/>
      <c r="D269" s="32"/>
      <c r="E269" s="74" t="str" cm="1">
        <f t="array" ref="E269">TRANSPOSE(_xlfn._xlws.SORT(_xlfn._xlws.FILTER(B269:B636,ISNUMBER(SEARCH('Prt. Lib. &amp; Routine, Table'!M275,B269:B636)),"not found")))</f>
        <v>not found</v>
      </c>
    </row>
    <row r="270" spans="2:5">
      <c r="B270" s="32"/>
      <c r="D270" s="32"/>
      <c r="E270" s="74" t="str" cm="1">
        <f t="array" ref="E270">TRANSPOSE(_xlfn._xlws.SORT(_xlfn._xlws.FILTER(B270:B637,ISNUMBER(SEARCH('Prt. Lib. &amp; Routine, Table'!M276,B270:B637)),"not found")))</f>
        <v>not found</v>
      </c>
    </row>
    <row r="271" spans="2:5">
      <c r="B271" s="32"/>
      <c r="D271" s="32"/>
      <c r="E271" s="74" t="str" cm="1">
        <f t="array" ref="E271">TRANSPOSE(_xlfn._xlws.SORT(_xlfn._xlws.FILTER(B271:B638,ISNUMBER(SEARCH('Prt. Lib. &amp; Routine, Table'!M277,B271:B638)),"not found")))</f>
        <v>not found</v>
      </c>
    </row>
    <row r="272" spans="2:5">
      <c r="B272" s="32"/>
      <c r="D272" s="32"/>
      <c r="E272" s="74" t="str" cm="1">
        <f t="array" ref="E272">TRANSPOSE(_xlfn._xlws.SORT(_xlfn._xlws.FILTER(B272:B639,ISNUMBER(SEARCH('Prt. Lib. &amp; Routine, Table'!M278,B272:B639)),"not found")))</f>
        <v>not found</v>
      </c>
    </row>
    <row r="273" spans="2:5">
      <c r="B273" s="32"/>
      <c r="D273" s="32"/>
      <c r="E273" s="74" t="str" cm="1">
        <f t="array" ref="E273">TRANSPOSE(_xlfn._xlws.SORT(_xlfn._xlws.FILTER(B273:B640,ISNUMBER(SEARCH('Prt. Lib. &amp; Routine, Table'!M279,B273:B640)),"not found")))</f>
        <v>not found</v>
      </c>
    </row>
    <row r="274" spans="2:5">
      <c r="B274" s="32"/>
      <c r="D274" s="32"/>
      <c r="E274" s="74" t="str" cm="1">
        <f t="array" ref="E274">TRANSPOSE(_xlfn._xlws.SORT(_xlfn._xlws.FILTER(B274:B641,ISNUMBER(SEARCH('Prt. Lib. &amp; Routine, Table'!M280,B274:B641)),"not found")))</f>
        <v>not found</v>
      </c>
    </row>
    <row r="275" spans="2:5">
      <c r="B275" s="32"/>
      <c r="D275" s="32"/>
      <c r="E275" s="74" t="str" cm="1">
        <f t="array" ref="E275">TRANSPOSE(_xlfn._xlws.SORT(_xlfn._xlws.FILTER(B275:B642,ISNUMBER(SEARCH('Prt. Lib. &amp; Routine, Table'!M281,B275:B642)),"not found")))</f>
        <v>not found</v>
      </c>
    </row>
    <row r="276" spans="2:5">
      <c r="B276" s="32"/>
      <c r="D276" s="32"/>
      <c r="E276" s="74" t="str" cm="1">
        <f t="array" ref="E276">TRANSPOSE(_xlfn._xlws.SORT(_xlfn._xlws.FILTER(B276:B643,ISNUMBER(SEARCH('Prt. Lib. &amp; Routine, Table'!M282,B276:B643)),"not found")))</f>
        <v>not found</v>
      </c>
    </row>
    <row r="277" spans="2:5">
      <c r="B277" s="32"/>
      <c r="D277" s="32"/>
      <c r="E277" s="74" t="str" cm="1">
        <f t="array" ref="E277">TRANSPOSE(_xlfn._xlws.SORT(_xlfn._xlws.FILTER(B277:B644,ISNUMBER(SEARCH('Prt. Lib. &amp; Routine, Table'!M283,B277:B644)),"not found")))</f>
        <v>not found</v>
      </c>
    </row>
    <row r="278" spans="2:5">
      <c r="B278" s="32"/>
      <c r="D278" s="32"/>
      <c r="E278" s="74" t="str" cm="1">
        <f t="array" ref="E278">TRANSPOSE(_xlfn._xlws.SORT(_xlfn._xlws.FILTER(B278:B645,ISNUMBER(SEARCH('Prt. Lib. &amp; Routine, Table'!M284,B278:B645)),"not found")))</f>
        <v>not found</v>
      </c>
    </row>
    <row r="279" spans="2:5">
      <c r="B279" s="32"/>
      <c r="D279" s="32"/>
      <c r="E279" s="74" t="str" cm="1">
        <f t="array" ref="E279">TRANSPOSE(_xlfn._xlws.SORT(_xlfn._xlws.FILTER(B279:B646,ISNUMBER(SEARCH('Prt. Lib. &amp; Routine, Table'!M285,B279:B646)),"not found")))</f>
        <v>not found</v>
      </c>
    </row>
    <row r="280" spans="2:5">
      <c r="B280" s="32"/>
      <c r="D280" s="32"/>
      <c r="E280" s="74" t="str" cm="1">
        <f t="array" ref="E280">TRANSPOSE(_xlfn._xlws.SORT(_xlfn._xlws.FILTER(B280:B647,ISNUMBER(SEARCH('Prt. Lib. &amp; Routine, Table'!M286,B280:B647)),"not found")))</f>
        <v>not found</v>
      </c>
    </row>
    <row r="281" spans="2:5">
      <c r="B281" s="32"/>
      <c r="D281" s="32"/>
      <c r="E281" s="74" t="str" cm="1">
        <f t="array" ref="E281">TRANSPOSE(_xlfn._xlws.SORT(_xlfn._xlws.FILTER(B281:B648,ISNUMBER(SEARCH('Prt. Lib. &amp; Routine, Table'!M287,B281:B648)),"not found")))</f>
        <v>not found</v>
      </c>
    </row>
    <row r="282" spans="2:5">
      <c r="B282" s="32"/>
      <c r="D282" s="32"/>
      <c r="E282" s="74" t="str" cm="1">
        <f t="array" ref="E282">TRANSPOSE(_xlfn._xlws.SORT(_xlfn._xlws.FILTER(B282:B649,ISNUMBER(SEARCH('Prt. Lib. &amp; Routine, Table'!M288,B282:B649)),"not found")))</f>
        <v>not found</v>
      </c>
    </row>
    <row r="283" spans="2:5">
      <c r="B283" s="32"/>
      <c r="D283" s="32"/>
      <c r="E283" s="74" t="str" cm="1">
        <f t="array" ref="E283">TRANSPOSE(_xlfn._xlws.SORT(_xlfn._xlws.FILTER(B283:B650,ISNUMBER(SEARCH('Prt. Lib. &amp; Routine, Table'!M289,B283:B650)),"not found")))</f>
        <v>not found</v>
      </c>
    </row>
    <row r="284" spans="2:5">
      <c r="B284" s="32"/>
      <c r="D284" s="32"/>
      <c r="E284" s="74" t="str" cm="1">
        <f t="array" ref="E284">TRANSPOSE(_xlfn._xlws.SORT(_xlfn._xlws.FILTER(B284:B651,ISNUMBER(SEARCH('Prt. Lib. &amp; Routine, Table'!M290,B284:B651)),"not found")))</f>
        <v>not found</v>
      </c>
    </row>
    <row r="285" spans="2:5">
      <c r="B285" s="32"/>
      <c r="D285" s="32"/>
      <c r="E285" s="74" t="str" cm="1">
        <f t="array" ref="E285">TRANSPOSE(_xlfn._xlws.SORT(_xlfn._xlws.FILTER(B285:B652,ISNUMBER(SEARCH('Prt. Lib. &amp; Routine, Table'!M291,B285:B652)),"not found")))</f>
        <v>not found</v>
      </c>
    </row>
    <row r="286" spans="2:5">
      <c r="B286" s="32"/>
      <c r="D286" s="32"/>
      <c r="E286" s="74" t="str" cm="1">
        <f t="array" ref="E286">TRANSPOSE(_xlfn._xlws.SORT(_xlfn._xlws.FILTER(B286:B653,ISNUMBER(SEARCH('Prt. Lib. &amp; Routine, Table'!M292,B286:B653)),"not found")))</f>
        <v>not found</v>
      </c>
    </row>
    <row r="287" spans="2:5">
      <c r="B287" s="32"/>
      <c r="D287" s="32"/>
      <c r="E287" s="74" t="str" cm="1">
        <f t="array" ref="E287">TRANSPOSE(_xlfn._xlws.SORT(_xlfn._xlws.FILTER(B287:B654,ISNUMBER(SEARCH('Prt. Lib. &amp; Routine, Table'!M293,B287:B654)),"not found")))</f>
        <v>not found</v>
      </c>
    </row>
    <row r="288" spans="2:5">
      <c r="B288" s="32"/>
      <c r="D288" s="32"/>
      <c r="E288" s="74" t="str" cm="1">
        <f t="array" ref="E288">TRANSPOSE(_xlfn._xlws.SORT(_xlfn._xlws.FILTER(B288:B655,ISNUMBER(SEARCH('Prt. Lib. &amp; Routine, Table'!M294,B288:B655)),"not found")))</f>
        <v>not found</v>
      </c>
    </row>
    <row r="289" spans="2:5">
      <c r="B289" s="32"/>
      <c r="D289" s="32"/>
      <c r="E289" s="74" t="str" cm="1">
        <f t="array" ref="E289">TRANSPOSE(_xlfn._xlws.SORT(_xlfn._xlws.FILTER(B289:B656,ISNUMBER(SEARCH('Prt. Lib. &amp; Routine, Table'!M295,B289:B656)),"not found")))</f>
        <v>not found</v>
      </c>
    </row>
    <row r="290" spans="2:5">
      <c r="B290" s="32"/>
      <c r="D290" s="32"/>
      <c r="E290" s="74" t="str" cm="1">
        <f t="array" ref="E290">TRANSPOSE(_xlfn._xlws.SORT(_xlfn._xlws.FILTER(B290:B657,ISNUMBER(SEARCH('Prt. Lib. &amp; Routine, Table'!M296,B290:B657)),"not found")))</f>
        <v>not found</v>
      </c>
    </row>
    <row r="291" spans="2:5">
      <c r="B291" s="32"/>
      <c r="D291" s="32"/>
      <c r="E291" s="74" t="str" cm="1">
        <f t="array" ref="E291">TRANSPOSE(_xlfn._xlws.SORT(_xlfn._xlws.FILTER(B291:B658,ISNUMBER(SEARCH('Prt. Lib. &amp; Routine, Table'!M297,B291:B658)),"not found")))</f>
        <v>not found</v>
      </c>
    </row>
    <row r="292" spans="2:5">
      <c r="B292" s="32"/>
      <c r="D292" s="32"/>
      <c r="E292" s="74" t="str" cm="1">
        <f t="array" ref="E292">TRANSPOSE(_xlfn._xlws.SORT(_xlfn._xlws.FILTER(B292:B659,ISNUMBER(SEARCH('Prt. Lib. &amp; Routine, Table'!M298,B292:B659)),"not found")))</f>
        <v>not found</v>
      </c>
    </row>
    <row r="293" spans="2:5">
      <c r="B293" s="32"/>
      <c r="D293" s="32"/>
      <c r="E293" s="74" t="str" cm="1">
        <f t="array" ref="E293">TRANSPOSE(_xlfn._xlws.SORT(_xlfn._xlws.FILTER(B293:B660,ISNUMBER(SEARCH('Prt. Lib. &amp; Routine, Table'!M299,B293:B660)),"not found")))</f>
        <v>not found</v>
      </c>
    </row>
    <row r="294" spans="2:5">
      <c r="B294" s="32"/>
      <c r="D294" s="32"/>
      <c r="E294" s="74" t="str" cm="1">
        <f t="array" ref="E294">TRANSPOSE(_xlfn._xlws.SORT(_xlfn._xlws.FILTER(B294:B661,ISNUMBER(SEARCH('Prt. Lib. &amp; Routine, Table'!M300,B294:B661)),"not found")))</f>
        <v>not found</v>
      </c>
    </row>
    <row r="295" spans="2:5">
      <c r="B295" s="32"/>
      <c r="D295" s="32"/>
      <c r="E295" s="74" t="str" cm="1">
        <f t="array" ref="E295">TRANSPOSE(_xlfn._xlws.SORT(_xlfn._xlws.FILTER(B295:B662,ISNUMBER(SEARCH('Prt. Lib. &amp; Routine, Table'!M301,B295:B662)),"not found")))</f>
        <v>not found</v>
      </c>
    </row>
    <row r="296" spans="2:5">
      <c r="B296" s="32"/>
      <c r="D296" s="32"/>
      <c r="E296" s="74" t="str" cm="1">
        <f t="array" ref="E296">TRANSPOSE(_xlfn._xlws.SORT(_xlfn._xlws.FILTER(B296:B663,ISNUMBER(SEARCH('Prt. Lib. &amp; Routine, Table'!M302,B296:B663)),"not found")))</f>
        <v>not found</v>
      </c>
    </row>
    <row r="297" spans="2:5">
      <c r="B297" s="32"/>
      <c r="D297" s="32"/>
      <c r="E297" s="74" t="str" cm="1">
        <f t="array" ref="E297">TRANSPOSE(_xlfn._xlws.SORT(_xlfn._xlws.FILTER(B297:B664,ISNUMBER(SEARCH('Prt. Lib. &amp; Routine, Table'!M303,B297:B664)),"not found")))</f>
        <v>not found</v>
      </c>
    </row>
    <row r="298" spans="2:5">
      <c r="B298" s="32"/>
      <c r="D298" s="32"/>
      <c r="E298" s="74" t="str" cm="1">
        <f t="array" ref="E298">TRANSPOSE(_xlfn._xlws.SORT(_xlfn._xlws.FILTER(B298:B665,ISNUMBER(SEARCH('Prt. Lib. &amp; Routine, Table'!M304,B298:B665)),"not found")))</f>
        <v>not found</v>
      </c>
    </row>
    <row r="299" spans="2:5">
      <c r="B299" s="32"/>
      <c r="D299" s="32"/>
      <c r="E299" s="74" t="str" cm="1">
        <f t="array" ref="E299">TRANSPOSE(_xlfn._xlws.SORT(_xlfn._xlws.FILTER(B299:B666,ISNUMBER(SEARCH('Prt. Lib. &amp; Routine, Table'!M305,B299:B666)),"not found")))</f>
        <v>not found</v>
      </c>
    </row>
    <row r="300" spans="2:5">
      <c r="B300" s="32"/>
      <c r="D300" s="32"/>
      <c r="E300" s="74" t="str" cm="1">
        <f t="array" ref="E300">TRANSPOSE(_xlfn._xlws.SORT(_xlfn._xlws.FILTER(B300:B667,ISNUMBER(SEARCH('Prt. Lib. &amp; Routine, Table'!M306,B300:B667)),"not found")))</f>
        <v>not found</v>
      </c>
    </row>
    <row r="301" spans="2:5">
      <c r="B301" s="32"/>
      <c r="D301" s="32"/>
      <c r="E301" s="74" t="str" cm="1">
        <f t="array" ref="E301">TRANSPOSE(_xlfn._xlws.SORT(_xlfn._xlws.FILTER(B301:B668,ISNUMBER(SEARCH('Prt. Lib. &amp; Routine, Table'!M307,B301:B668)),"not found")))</f>
        <v>not found</v>
      </c>
    </row>
    <row r="302" spans="2:5">
      <c r="B302" s="32"/>
      <c r="D302" s="32"/>
      <c r="E302" s="74" t="str" cm="1">
        <f t="array" ref="E302">TRANSPOSE(_xlfn._xlws.SORT(_xlfn._xlws.FILTER(B302:B669,ISNUMBER(SEARCH('Prt. Lib. &amp; Routine, Table'!M308,B302:B669)),"not found")))</f>
        <v>not found</v>
      </c>
    </row>
    <row r="303" spans="2:5">
      <c r="B303" s="32"/>
      <c r="D303" s="32"/>
      <c r="E303" s="74" t="str" cm="1">
        <f t="array" ref="E303">TRANSPOSE(_xlfn._xlws.SORT(_xlfn._xlws.FILTER(B303:B670,ISNUMBER(SEARCH('Prt. Lib. &amp; Routine, Table'!M309,B303:B670)),"not found")))</f>
        <v>not found</v>
      </c>
    </row>
    <row r="304" spans="2:5">
      <c r="B304" s="32"/>
      <c r="D304" s="32"/>
      <c r="E304" s="74" t="str" cm="1">
        <f t="array" ref="E304">TRANSPOSE(_xlfn._xlws.SORT(_xlfn._xlws.FILTER(B304:B671,ISNUMBER(SEARCH('Prt. Lib. &amp; Routine, Table'!M310,B304:B671)),"not found")))</f>
        <v>not found</v>
      </c>
    </row>
    <row r="305" spans="2:5">
      <c r="B305" s="32"/>
      <c r="D305" s="32"/>
      <c r="E305" s="74" t="str" cm="1">
        <f t="array" ref="E305">TRANSPOSE(_xlfn._xlws.SORT(_xlfn._xlws.FILTER(B305:B672,ISNUMBER(SEARCH('Prt. Lib. &amp; Routine, Table'!M311,B305:B672)),"not found")))</f>
        <v>not found</v>
      </c>
    </row>
    <row r="306" spans="2:5">
      <c r="B306" s="32"/>
      <c r="D306" s="32"/>
      <c r="E306" s="74" t="str" cm="1">
        <f t="array" ref="E306">TRANSPOSE(_xlfn._xlws.SORT(_xlfn._xlws.FILTER(B306:B673,ISNUMBER(SEARCH('Prt. Lib. &amp; Routine, Table'!M312,B306:B673)),"not found")))</f>
        <v>not found</v>
      </c>
    </row>
    <row r="307" spans="2:5">
      <c r="B307" s="32"/>
      <c r="D307" s="32"/>
      <c r="E307" s="74" t="str" cm="1">
        <f t="array" ref="E307">TRANSPOSE(_xlfn._xlws.SORT(_xlfn._xlws.FILTER(B307:B674,ISNUMBER(SEARCH('Prt. Lib. &amp; Routine, Table'!M313,B307:B674)),"not found")))</f>
        <v>not found</v>
      </c>
    </row>
    <row r="308" spans="2:5">
      <c r="B308" s="32"/>
      <c r="D308" s="32"/>
      <c r="E308" s="74" t="str" cm="1">
        <f t="array" ref="E308">TRANSPOSE(_xlfn._xlws.SORT(_xlfn._xlws.FILTER(B308:B675,ISNUMBER(SEARCH('Prt. Lib. &amp; Routine, Table'!M314,B308:B675)),"not found")))</f>
        <v>not found</v>
      </c>
    </row>
    <row r="309" spans="2:5">
      <c r="B309" s="32"/>
      <c r="D309" s="32"/>
      <c r="E309" s="74" t="str" cm="1">
        <f t="array" ref="E309">TRANSPOSE(_xlfn._xlws.SORT(_xlfn._xlws.FILTER(B309:B676,ISNUMBER(SEARCH('Prt. Lib. &amp; Routine, Table'!M315,B309:B676)),"not found")))</f>
        <v>not found</v>
      </c>
    </row>
    <row r="310" spans="2:5">
      <c r="B310" s="32"/>
      <c r="D310" s="32"/>
      <c r="E310" s="74" t="str" cm="1">
        <f t="array" ref="E310">TRANSPOSE(_xlfn._xlws.SORT(_xlfn._xlws.FILTER(B310:B677,ISNUMBER(SEARCH('Prt. Lib. &amp; Routine, Table'!M316,B310:B677)),"not found")))</f>
        <v>not found</v>
      </c>
    </row>
    <row r="311" spans="2:5">
      <c r="B311" s="32"/>
      <c r="D311" s="32"/>
      <c r="E311" s="74" t="str" cm="1">
        <f t="array" ref="E311">TRANSPOSE(_xlfn._xlws.SORT(_xlfn._xlws.FILTER(B311:B678,ISNUMBER(SEARCH('Prt. Lib. &amp; Routine, Table'!M317,B311:B678)),"not found")))</f>
        <v>not found</v>
      </c>
    </row>
    <row r="312" spans="2:5">
      <c r="B312" s="32"/>
      <c r="D312" s="32"/>
      <c r="E312" s="74" t="str" cm="1">
        <f t="array" ref="E312">TRANSPOSE(_xlfn._xlws.SORT(_xlfn._xlws.FILTER(B312:B679,ISNUMBER(SEARCH('Prt. Lib. &amp; Routine, Table'!M318,B312:B679)),"not found")))</f>
        <v>not found</v>
      </c>
    </row>
    <row r="313" spans="2:5">
      <c r="B313" s="32"/>
      <c r="D313" s="32"/>
      <c r="E313" s="74" t="str" cm="1">
        <f t="array" ref="E313">TRANSPOSE(_xlfn._xlws.SORT(_xlfn._xlws.FILTER(B313:B680,ISNUMBER(SEARCH('Prt. Lib. &amp; Routine, Table'!M319,B313:B680)),"not found")))</f>
        <v>not found</v>
      </c>
    </row>
    <row r="314" spans="2:5">
      <c r="B314" s="32"/>
      <c r="D314" s="32"/>
      <c r="E314" s="74" t="str" cm="1">
        <f t="array" ref="E314">TRANSPOSE(_xlfn._xlws.SORT(_xlfn._xlws.FILTER(B314:B681,ISNUMBER(SEARCH('Prt. Lib. &amp; Routine, Table'!M320,B314:B681)),"not found")))</f>
        <v>not found</v>
      </c>
    </row>
    <row r="315" spans="2:5">
      <c r="B315" s="32"/>
      <c r="D315" s="32"/>
      <c r="E315" s="74" t="str" cm="1">
        <f t="array" ref="E315">TRANSPOSE(_xlfn._xlws.SORT(_xlfn._xlws.FILTER(B315:B682,ISNUMBER(SEARCH('Prt. Lib. &amp; Routine, Table'!M321,B315:B682)),"not found")))</f>
        <v>not found</v>
      </c>
    </row>
    <row r="316" spans="2:5">
      <c r="B316" s="32"/>
      <c r="D316" s="32"/>
      <c r="E316" s="74" t="str" cm="1">
        <f t="array" ref="E316">TRANSPOSE(_xlfn._xlws.SORT(_xlfn._xlws.FILTER(B316:B683,ISNUMBER(SEARCH('Prt. Lib. &amp; Routine, Table'!M322,B316:B683)),"not found")))</f>
        <v>not found</v>
      </c>
    </row>
    <row r="317" spans="2:5">
      <c r="B317" s="32"/>
      <c r="D317" s="32"/>
      <c r="E317" s="74" t="str" cm="1">
        <f t="array" ref="E317">TRANSPOSE(_xlfn._xlws.SORT(_xlfn._xlws.FILTER(B317:B684,ISNUMBER(SEARCH('Prt. Lib. &amp; Routine, Table'!M323,B317:B684)),"not found")))</f>
        <v>not found</v>
      </c>
    </row>
    <row r="318" spans="2:5">
      <c r="B318" s="32"/>
      <c r="D318" s="32"/>
      <c r="E318" s="74" t="str" cm="1">
        <f t="array" ref="E318">TRANSPOSE(_xlfn._xlws.SORT(_xlfn._xlws.FILTER(B318:B685,ISNUMBER(SEARCH('Prt. Lib. &amp; Routine, Table'!M324,B318:B685)),"not found")))</f>
        <v>not found</v>
      </c>
    </row>
    <row r="319" spans="2:5">
      <c r="B319" s="32"/>
      <c r="D319" s="32"/>
      <c r="E319" s="74" t="str" cm="1">
        <f t="array" ref="E319">TRANSPOSE(_xlfn._xlws.SORT(_xlfn._xlws.FILTER(B319:B686,ISNUMBER(SEARCH('Prt. Lib. &amp; Routine, Table'!M325,B319:B686)),"not found")))</f>
        <v>not found</v>
      </c>
    </row>
    <row r="320" spans="2:5">
      <c r="B320" s="32"/>
      <c r="D320" s="32"/>
      <c r="E320" s="74" t="str" cm="1">
        <f t="array" ref="E320">TRANSPOSE(_xlfn._xlws.SORT(_xlfn._xlws.FILTER(B320:B687,ISNUMBER(SEARCH('Prt. Lib. &amp; Routine, Table'!M326,B320:B687)),"not found")))</f>
        <v>not found</v>
      </c>
    </row>
    <row r="321" spans="2:5">
      <c r="B321" s="32"/>
      <c r="D321" s="32"/>
      <c r="E321" s="74" t="str" cm="1">
        <f t="array" ref="E321">TRANSPOSE(_xlfn._xlws.SORT(_xlfn._xlws.FILTER(B321:B688,ISNUMBER(SEARCH('Prt. Lib. &amp; Routine, Table'!M327,B321:B688)),"not found")))</f>
        <v>not found</v>
      </c>
    </row>
    <row r="322" spans="2:5">
      <c r="B322" s="32"/>
      <c r="D322" s="32"/>
      <c r="E322" s="74" t="str" cm="1">
        <f t="array" ref="E322">TRANSPOSE(_xlfn._xlws.SORT(_xlfn._xlws.FILTER(B322:B689,ISNUMBER(SEARCH('Prt. Lib. &amp; Routine, Table'!M328,B322:B689)),"not found")))</f>
        <v>not found</v>
      </c>
    </row>
    <row r="323" spans="2:5">
      <c r="B323" s="32"/>
      <c r="D323" s="32"/>
      <c r="E323" s="74" t="str" cm="1">
        <f t="array" ref="E323">TRANSPOSE(_xlfn._xlws.SORT(_xlfn._xlws.FILTER(B323:B690,ISNUMBER(SEARCH('Prt. Lib. &amp; Routine, Table'!M329,B323:B690)),"not found")))</f>
        <v>not found</v>
      </c>
    </row>
    <row r="324" spans="2:5">
      <c r="B324" s="32"/>
      <c r="D324" s="32"/>
      <c r="E324" s="74" t="str" cm="1">
        <f t="array" ref="E324">TRANSPOSE(_xlfn._xlws.SORT(_xlfn._xlws.FILTER(B324:B691,ISNUMBER(SEARCH('Prt. Lib. &amp; Routine, Table'!M330,B324:B691)),"not found")))</f>
        <v>not found</v>
      </c>
    </row>
    <row r="325" spans="2:5">
      <c r="B325" s="32"/>
      <c r="D325" s="32"/>
      <c r="E325" s="74" t="str" cm="1">
        <f t="array" ref="E325">TRANSPOSE(_xlfn._xlws.SORT(_xlfn._xlws.FILTER(B325:B692,ISNUMBER(SEARCH('Prt. Lib. &amp; Routine, Table'!M331,B325:B692)),"not found")))</f>
        <v>not found</v>
      </c>
    </row>
    <row r="326" spans="2:5">
      <c r="B326" s="32"/>
      <c r="D326" s="32"/>
      <c r="E326" s="74" t="str" cm="1">
        <f t="array" ref="E326">TRANSPOSE(_xlfn._xlws.SORT(_xlfn._xlws.FILTER(B326:B693,ISNUMBER(SEARCH('Prt. Lib. &amp; Routine, Table'!M332,B326:B693)),"not found")))</f>
        <v>not found</v>
      </c>
    </row>
    <row r="327" spans="2:5">
      <c r="B327" s="32"/>
      <c r="D327" s="32"/>
      <c r="E327" s="74" t="str" cm="1">
        <f t="array" ref="E327">TRANSPOSE(_xlfn._xlws.SORT(_xlfn._xlws.FILTER(B327:B694,ISNUMBER(SEARCH('Prt. Lib. &amp; Routine, Table'!M333,B327:B694)),"not found")))</f>
        <v>not found</v>
      </c>
    </row>
    <row r="328" spans="2:5">
      <c r="B328" s="32"/>
      <c r="D328" s="32"/>
      <c r="E328" s="74" t="str" cm="1">
        <f t="array" ref="E328">TRANSPOSE(_xlfn._xlws.SORT(_xlfn._xlws.FILTER(B328:B695,ISNUMBER(SEARCH('Prt. Lib. &amp; Routine, Table'!M334,B328:B695)),"not found")))</f>
        <v>not found</v>
      </c>
    </row>
    <row r="329" spans="2:5">
      <c r="B329" s="32"/>
      <c r="D329" s="32"/>
      <c r="E329" s="74" t="str" cm="1">
        <f t="array" ref="E329">TRANSPOSE(_xlfn._xlws.SORT(_xlfn._xlws.FILTER(B329:B696,ISNUMBER(SEARCH('Prt. Lib. &amp; Routine, Table'!M335,B329:B696)),"not found")))</f>
        <v>not found</v>
      </c>
    </row>
    <row r="330" spans="2:5">
      <c r="B330" s="32"/>
      <c r="D330" s="32"/>
      <c r="E330" s="74" t="str" cm="1">
        <f t="array" ref="E330">TRANSPOSE(_xlfn._xlws.SORT(_xlfn._xlws.FILTER(B330:B697,ISNUMBER(SEARCH('Prt. Lib. &amp; Routine, Table'!M336,B330:B697)),"not found")))</f>
        <v>not found</v>
      </c>
    </row>
    <row r="331" spans="2:5">
      <c r="B331" s="32"/>
      <c r="D331" s="32"/>
      <c r="E331" s="74" t="str" cm="1">
        <f t="array" ref="E331">TRANSPOSE(_xlfn._xlws.SORT(_xlfn._xlws.FILTER(B331:B698,ISNUMBER(SEARCH('Prt. Lib. &amp; Routine, Table'!M337,B331:B698)),"not found")))</f>
        <v>not found</v>
      </c>
    </row>
    <row r="332" spans="2:5">
      <c r="B332" s="32"/>
      <c r="D332" s="32"/>
      <c r="E332" s="74" t="str" cm="1">
        <f t="array" ref="E332">TRANSPOSE(_xlfn._xlws.SORT(_xlfn._xlws.FILTER(B332:B699,ISNUMBER(SEARCH('Prt. Lib. &amp; Routine, Table'!M338,B332:B699)),"not found")))</f>
        <v>not found</v>
      </c>
    </row>
    <row r="333" spans="2:5">
      <c r="B333" s="32"/>
      <c r="D333" s="32"/>
      <c r="E333" s="74" t="str" cm="1">
        <f t="array" ref="E333">TRANSPOSE(_xlfn._xlws.SORT(_xlfn._xlws.FILTER(B333:B700,ISNUMBER(SEARCH('Prt. Lib. &amp; Routine, Table'!M339,B333:B700)),"not found")))</f>
        <v>not found</v>
      </c>
    </row>
    <row r="334" spans="2:5">
      <c r="B334" s="32"/>
      <c r="D334" s="32"/>
      <c r="E334" s="74" t="str" cm="1">
        <f t="array" ref="E334">TRANSPOSE(_xlfn._xlws.SORT(_xlfn._xlws.FILTER(B334:B701,ISNUMBER(SEARCH('Prt. Lib. &amp; Routine, Table'!M340,B334:B701)),"not found")))</f>
        <v>not found</v>
      </c>
    </row>
    <row r="335" spans="2:5">
      <c r="B335" s="32"/>
      <c r="D335" s="32"/>
      <c r="E335" s="74" t="str" cm="1">
        <f t="array" ref="E335">TRANSPOSE(_xlfn._xlws.SORT(_xlfn._xlws.FILTER(B335:B702,ISNUMBER(SEARCH('Prt. Lib. &amp; Routine, Table'!M341,B335:B702)),"not found")))</f>
        <v>not found</v>
      </c>
    </row>
    <row r="336" spans="2:5">
      <c r="B336" s="32"/>
      <c r="D336" s="32"/>
      <c r="E336" s="74" t="str" cm="1">
        <f t="array" ref="E336">TRANSPOSE(_xlfn._xlws.SORT(_xlfn._xlws.FILTER(B336:B703,ISNUMBER(SEARCH('Prt. Lib. &amp; Routine, Table'!M342,B336:B703)),"not found")))</f>
        <v>not found</v>
      </c>
    </row>
    <row r="337" spans="2:5">
      <c r="B337" s="32"/>
      <c r="D337" s="32"/>
      <c r="E337" s="74" t="str" cm="1">
        <f t="array" ref="E337">TRANSPOSE(_xlfn._xlws.SORT(_xlfn._xlws.FILTER(B337:B704,ISNUMBER(SEARCH('Prt. Lib. &amp; Routine, Table'!M343,B337:B704)),"not found")))</f>
        <v>not found</v>
      </c>
    </row>
    <row r="338" spans="2:5">
      <c r="B338" s="32"/>
      <c r="D338" s="32"/>
      <c r="E338" s="74" t="str" cm="1">
        <f t="array" ref="E338">TRANSPOSE(_xlfn._xlws.SORT(_xlfn._xlws.FILTER(B338:B705,ISNUMBER(SEARCH('Prt. Lib. &amp; Routine, Table'!M344,B338:B705)),"not found")))</f>
        <v>not found</v>
      </c>
    </row>
    <row r="339" spans="2:5">
      <c r="B339" s="32"/>
      <c r="D339" s="32"/>
      <c r="E339" s="74" t="str" cm="1">
        <f t="array" ref="E339">TRANSPOSE(_xlfn._xlws.SORT(_xlfn._xlws.FILTER(B339:B706,ISNUMBER(SEARCH('Prt. Lib. &amp; Routine, Table'!M345,B339:B706)),"not found")))</f>
        <v>not found</v>
      </c>
    </row>
    <row r="340" spans="2:5">
      <c r="B340" s="32"/>
      <c r="D340" s="32"/>
      <c r="E340" s="74" t="str" cm="1">
        <f t="array" ref="E340">TRANSPOSE(_xlfn._xlws.SORT(_xlfn._xlws.FILTER(B340:B707,ISNUMBER(SEARCH('Prt. Lib. &amp; Routine, Table'!M346,B340:B707)),"not found")))</f>
        <v>not found</v>
      </c>
    </row>
    <row r="341" spans="2:5">
      <c r="B341" s="32"/>
      <c r="D341" s="32"/>
      <c r="E341" s="74" t="str" cm="1">
        <f t="array" ref="E341">TRANSPOSE(_xlfn._xlws.SORT(_xlfn._xlws.FILTER(B341:B708,ISNUMBER(SEARCH('Prt. Lib. &amp; Routine, Table'!M347,B341:B708)),"not found")))</f>
        <v>not found</v>
      </c>
    </row>
    <row r="342" spans="2:5">
      <c r="B342" s="32"/>
      <c r="D342" s="32"/>
      <c r="E342" s="74" t="str" cm="1">
        <f t="array" ref="E342">TRANSPOSE(_xlfn._xlws.SORT(_xlfn._xlws.FILTER(B342:B709,ISNUMBER(SEARCH('Prt. Lib. &amp; Routine, Table'!M348,B342:B709)),"not found")))</f>
        <v>not found</v>
      </c>
    </row>
    <row r="343" spans="2:5">
      <c r="B343" s="32"/>
      <c r="D343" s="32"/>
      <c r="E343" s="74" t="str" cm="1">
        <f t="array" ref="E343">TRANSPOSE(_xlfn._xlws.SORT(_xlfn._xlws.FILTER(B343:B710,ISNUMBER(SEARCH('Prt. Lib. &amp; Routine, Table'!M349,B343:B710)),"not found")))</f>
        <v>not found</v>
      </c>
    </row>
    <row r="344" spans="2:5">
      <c r="B344" s="32"/>
      <c r="D344" s="32"/>
      <c r="E344" s="74" t="str" cm="1">
        <f t="array" ref="E344">TRANSPOSE(_xlfn._xlws.SORT(_xlfn._xlws.FILTER(B344:B711,ISNUMBER(SEARCH('Prt. Lib. &amp; Routine, Table'!M350,B344:B711)),"not found")))</f>
        <v>not found</v>
      </c>
    </row>
    <row r="345" spans="2:5">
      <c r="B345" s="32"/>
      <c r="D345" s="32"/>
      <c r="E345" s="74" t="str" cm="1">
        <f t="array" ref="E345">TRANSPOSE(_xlfn._xlws.SORT(_xlfn._xlws.FILTER(B345:B712,ISNUMBER(SEARCH('Prt. Lib. &amp; Routine, Table'!M351,B345:B712)),"not found")))</f>
        <v>not found</v>
      </c>
    </row>
    <row r="346" spans="2:5">
      <c r="B346" s="32"/>
      <c r="D346" s="32"/>
      <c r="E346" s="74" t="str" cm="1">
        <f t="array" ref="E346">TRANSPOSE(_xlfn._xlws.SORT(_xlfn._xlws.FILTER(B346:B713,ISNUMBER(SEARCH('Prt. Lib. &amp; Routine, Table'!M352,B346:B713)),"not found")))</f>
        <v>not found</v>
      </c>
    </row>
    <row r="347" spans="2:5">
      <c r="B347" s="32"/>
      <c r="D347" s="32"/>
      <c r="E347" s="74" t="str" cm="1">
        <f t="array" ref="E347">TRANSPOSE(_xlfn._xlws.SORT(_xlfn._xlws.FILTER(B347:B714,ISNUMBER(SEARCH('Prt. Lib. &amp; Routine, Table'!M353,B347:B714)),"not found")))</f>
        <v>not found</v>
      </c>
    </row>
    <row r="348" spans="2:5">
      <c r="B348" s="32"/>
      <c r="D348" s="32"/>
      <c r="E348" s="74" t="str" cm="1">
        <f t="array" ref="E348">TRANSPOSE(_xlfn._xlws.SORT(_xlfn._xlws.FILTER(B348:B715,ISNUMBER(SEARCH('Prt. Lib. &amp; Routine, Table'!M354,B348:B715)),"not found")))</f>
        <v>not found</v>
      </c>
    </row>
    <row r="349" spans="2:5">
      <c r="B349" s="32"/>
      <c r="D349" s="32"/>
      <c r="E349" s="74" t="str" cm="1">
        <f t="array" ref="E349">TRANSPOSE(_xlfn._xlws.SORT(_xlfn._xlws.FILTER(B349:B716,ISNUMBER(SEARCH('Prt. Lib. &amp; Routine, Table'!M355,B349:B716)),"not found")))</f>
        <v>not found</v>
      </c>
    </row>
    <row r="350" spans="2:5">
      <c r="B350" s="32"/>
      <c r="D350" s="32"/>
      <c r="E350" s="74" t="str" cm="1">
        <f t="array" ref="E350">TRANSPOSE(_xlfn._xlws.SORT(_xlfn._xlws.FILTER(B350:B717,ISNUMBER(SEARCH('Prt. Lib. &amp; Routine, Table'!M356,B350:B717)),"not found")))</f>
        <v>not found</v>
      </c>
    </row>
    <row r="351" spans="2:5">
      <c r="B351" s="32"/>
      <c r="D351" s="32"/>
      <c r="E351" s="74" t="str" cm="1">
        <f t="array" ref="E351">TRANSPOSE(_xlfn._xlws.SORT(_xlfn._xlws.FILTER(B351:B718,ISNUMBER(SEARCH('Prt. Lib. &amp; Routine, Table'!M357,B351:B718)),"not found")))</f>
        <v>not found</v>
      </c>
    </row>
    <row r="352" spans="2:5">
      <c r="B352" s="32"/>
      <c r="D352" s="32"/>
      <c r="E352" s="74" t="str" cm="1">
        <f t="array" ref="E352">TRANSPOSE(_xlfn._xlws.SORT(_xlfn._xlws.FILTER(B352:B719,ISNUMBER(SEARCH('Prt. Lib. &amp; Routine, Table'!M358,B352:B719)),"not found")))</f>
        <v>not found</v>
      </c>
    </row>
    <row r="353" spans="2:5">
      <c r="B353" s="32"/>
      <c r="D353" s="32"/>
      <c r="E353" s="74" t="str" cm="1">
        <f t="array" ref="E353">TRANSPOSE(_xlfn._xlws.SORT(_xlfn._xlws.FILTER(B353:B720,ISNUMBER(SEARCH('Prt. Lib. &amp; Routine, Table'!M359,B353:B720)),"not found")))</f>
        <v>not found</v>
      </c>
    </row>
    <row r="354" spans="2:5">
      <c r="B354" s="32"/>
      <c r="D354" s="32"/>
      <c r="E354" s="74" t="str" cm="1">
        <f t="array" ref="E354">TRANSPOSE(_xlfn._xlws.SORT(_xlfn._xlws.FILTER(B354:B721,ISNUMBER(SEARCH('Prt. Lib. &amp; Routine, Table'!M360,B354:B721)),"not found")))</f>
        <v>not found</v>
      </c>
    </row>
    <row r="355" spans="2:5">
      <c r="B355" s="32"/>
      <c r="D355" s="32"/>
      <c r="E355" s="74" t="str" cm="1">
        <f t="array" ref="E355">TRANSPOSE(_xlfn._xlws.SORT(_xlfn._xlws.FILTER(B355:B722,ISNUMBER(SEARCH('Prt. Lib. &amp; Routine, Table'!M361,B355:B722)),"not found")))</f>
        <v>not found</v>
      </c>
    </row>
    <row r="356" spans="2:5">
      <c r="B356" s="32"/>
      <c r="D356" s="32"/>
      <c r="E356" s="74" t="str" cm="1">
        <f t="array" ref="E356">TRANSPOSE(_xlfn._xlws.SORT(_xlfn._xlws.FILTER(B356:B723,ISNUMBER(SEARCH('Prt. Lib. &amp; Routine, Table'!M362,B356:B723)),"not found")))</f>
        <v>not found</v>
      </c>
    </row>
    <row r="357" spans="2:5">
      <c r="B357" s="32"/>
      <c r="D357" s="32"/>
      <c r="E357" s="74" t="str" cm="1">
        <f t="array" ref="E357">TRANSPOSE(_xlfn._xlws.SORT(_xlfn._xlws.FILTER(B357:B724,ISNUMBER(SEARCH('Prt. Lib. &amp; Routine, Table'!M363,B357:B724)),"not found")))</f>
        <v>not found</v>
      </c>
    </row>
    <row r="358" spans="2:5">
      <c r="B358" s="32"/>
      <c r="D358" s="32"/>
      <c r="E358" s="74" t="str" cm="1">
        <f t="array" ref="E358">TRANSPOSE(_xlfn._xlws.SORT(_xlfn._xlws.FILTER(B358:B725,ISNUMBER(SEARCH('Prt. Lib. &amp; Routine, Table'!M364,B358:B725)),"not found")))</f>
        <v>not found</v>
      </c>
    </row>
    <row r="359" spans="2:5">
      <c r="B359" s="32"/>
      <c r="D359" s="32"/>
      <c r="E359" s="74" t="str" cm="1">
        <f t="array" ref="E359">TRANSPOSE(_xlfn._xlws.SORT(_xlfn._xlws.FILTER(B359:B726,ISNUMBER(SEARCH('Prt. Lib. &amp; Routine, Table'!M365,B359:B726)),"not found")))</f>
        <v>not found</v>
      </c>
    </row>
    <row r="360" spans="2:5">
      <c r="B360" s="32"/>
      <c r="D360" s="32"/>
      <c r="E360" s="74" t="str" cm="1">
        <f t="array" ref="E360">TRANSPOSE(_xlfn._xlws.SORT(_xlfn._xlws.FILTER(B360:B727,ISNUMBER(SEARCH('Prt. Lib. &amp; Routine, Table'!M366,B360:B727)),"not found")))</f>
        <v>not found</v>
      </c>
    </row>
    <row r="361" spans="2:5">
      <c r="B361" s="32"/>
      <c r="D361" s="32"/>
      <c r="E361" s="74" t="str" cm="1">
        <f t="array" ref="E361">TRANSPOSE(_xlfn._xlws.SORT(_xlfn._xlws.FILTER(B361:B728,ISNUMBER(SEARCH('Prt. Lib. &amp; Routine, Table'!M367,B361:B728)),"not found")))</f>
        <v>not found</v>
      </c>
    </row>
    <row r="362" spans="2:5">
      <c r="B362" s="32"/>
      <c r="D362" s="32"/>
      <c r="E362" s="74" t="str" cm="1">
        <f t="array" ref="E362">TRANSPOSE(_xlfn._xlws.SORT(_xlfn._xlws.FILTER(B362:B729,ISNUMBER(SEARCH('Prt. Lib. &amp; Routine, Table'!M368,B362:B729)),"not found")))</f>
        <v>not found</v>
      </c>
    </row>
    <row r="363" spans="2:5">
      <c r="B363" s="32"/>
      <c r="D363" s="32"/>
      <c r="E363" s="74" t="str" cm="1">
        <f t="array" ref="E363">TRANSPOSE(_xlfn._xlws.SORT(_xlfn._xlws.FILTER(B363:B730,ISNUMBER(SEARCH('Prt. Lib. &amp; Routine, Table'!M369,B363:B730)),"not found")))</f>
        <v>not found</v>
      </c>
    </row>
    <row r="364" spans="2:5">
      <c r="B364" s="32"/>
      <c r="D364" s="32"/>
      <c r="E364" s="74" t="str" cm="1">
        <f t="array" ref="E364">TRANSPOSE(_xlfn._xlws.SORT(_xlfn._xlws.FILTER(B364:B731,ISNUMBER(SEARCH('Prt. Lib. &amp; Routine, Table'!M370,B364:B731)),"not found")))</f>
        <v>not found</v>
      </c>
    </row>
    <row r="365" spans="2:5">
      <c r="B365" s="32"/>
      <c r="D365" s="32"/>
      <c r="E365" s="74" t="str" cm="1">
        <f t="array" ref="E365">TRANSPOSE(_xlfn._xlws.SORT(_xlfn._xlws.FILTER(B365:B732,ISNUMBER(SEARCH('Prt. Lib. &amp; Routine, Table'!M371,B365:B732)),"not found")))</f>
        <v>not found</v>
      </c>
    </row>
    <row r="366" spans="2:5">
      <c r="B366" s="32"/>
      <c r="D366" s="32"/>
      <c r="E366" s="74" t="str" cm="1">
        <f t="array" ref="E366">TRANSPOSE(_xlfn._xlws.SORT(_xlfn._xlws.FILTER(B366:B733,ISNUMBER(SEARCH('Prt. Lib. &amp; Routine, Table'!M372,B366:B733)),"not found")))</f>
        <v>not found</v>
      </c>
    </row>
    <row r="367" spans="2:5">
      <c r="B367" s="32"/>
      <c r="D367" s="32"/>
      <c r="E367" s="74" t="str" cm="1">
        <f t="array" ref="E367">TRANSPOSE(_xlfn._xlws.SORT(_xlfn._xlws.FILTER(B367:B734,ISNUMBER(SEARCH('Prt. Lib. &amp; Routine, Table'!M373,B367:B734)),"not found")))</f>
        <v>not found</v>
      </c>
    </row>
    <row r="368" spans="2:5">
      <c r="B368" s="32"/>
      <c r="D368" s="32"/>
      <c r="E368" s="74" t="str" cm="1">
        <f t="array" ref="E368">TRANSPOSE(_xlfn._xlws.SORT(_xlfn._xlws.FILTER(B368:B735,ISNUMBER(SEARCH('Prt. Lib. &amp; Routine, Table'!M374,B368:B735)),"not found")))</f>
        <v>not found</v>
      </c>
    </row>
    <row r="369" spans="2:5">
      <c r="B369" s="32"/>
      <c r="D369" s="32"/>
      <c r="E369" s="74" t="str" cm="1">
        <f t="array" ref="E369">TRANSPOSE(_xlfn._xlws.SORT(_xlfn._xlws.FILTER(B369:B736,ISNUMBER(SEARCH('Prt. Lib. &amp; Routine, Table'!M375,B369:B736)),"not found")))</f>
        <v>not found</v>
      </c>
    </row>
    <row r="370" spans="2:5">
      <c r="B370" s="32"/>
      <c r="D370" s="32"/>
      <c r="E370" s="74" t="str" cm="1">
        <f t="array" ref="E370">TRANSPOSE(_xlfn._xlws.SORT(_xlfn._xlws.FILTER(B370:B737,ISNUMBER(SEARCH('Prt. Lib. &amp; Routine, Table'!M376,B370:B737)),"not found")))</f>
        <v>not found</v>
      </c>
    </row>
    <row r="371" spans="2:5">
      <c r="B371" s="32"/>
      <c r="D371" s="32"/>
      <c r="E371" s="74" t="str" cm="1">
        <f t="array" ref="E371">TRANSPOSE(_xlfn._xlws.SORT(_xlfn._xlws.FILTER(B371:B738,ISNUMBER(SEARCH('Prt. Lib. &amp; Routine, Table'!M377,B371:B738)),"not found")))</f>
        <v>not found</v>
      </c>
    </row>
    <row r="372" spans="2:5">
      <c r="B372" s="32"/>
      <c r="D372" s="32"/>
      <c r="E372" s="74" t="str" cm="1">
        <f t="array" ref="E372">TRANSPOSE(_xlfn._xlws.SORT(_xlfn._xlws.FILTER(B372:B739,ISNUMBER(SEARCH('Prt. Lib. &amp; Routine, Table'!M378,B372:B739)),"not found")))</f>
        <v>not found</v>
      </c>
    </row>
    <row r="373" spans="2:5">
      <c r="B373" s="32"/>
      <c r="D373" s="32"/>
      <c r="E373" s="74" t="str" cm="1">
        <f t="array" ref="E373">TRANSPOSE(_xlfn._xlws.SORT(_xlfn._xlws.FILTER(B373:B740,ISNUMBER(SEARCH('Prt. Lib. &amp; Routine, Table'!M379,B373:B740)),"not found")))</f>
        <v>not found</v>
      </c>
    </row>
    <row r="374" spans="2:5">
      <c r="B374" s="32"/>
      <c r="D374" s="32"/>
      <c r="E374" s="74" t="str" cm="1">
        <f t="array" ref="E374">TRANSPOSE(_xlfn._xlws.SORT(_xlfn._xlws.FILTER(B374:B741,ISNUMBER(SEARCH('Prt. Lib. &amp; Routine, Table'!M380,B374:B741)),"not found")))</f>
        <v>not found</v>
      </c>
    </row>
    <row r="375" spans="2:5">
      <c r="B375" s="32"/>
      <c r="D375" s="32"/>
      <c r="E375" s="74" t="str" cm="1">
        <f t="array" ref="E375">TRANSPOSE(_xlfn._xlws.SORT(_xlfn._xlws.FILTER(B375:B742,ISNUMBER(SEARCH('Prt. Lib. &amp; Routine, Table'!M381,B375:B742)),"not found")))</f>
        <v>not found</v>
      </c>
    </row>
    <row r="376" spans="2:5">
      <c r="B376" s="32"/>
      <c r="D376" s="32"/>
      <c r="E376" s="74" t="str" cm="1">
        <f t="array" ref="E376">TRANSPOSE(_xlfn._xlws.SORT(_xlfn._xlws.FILTER(B376:B743,ISNUMBER(SEARCH('Prt. Lib. &amp; Routine, Table'!M382,B376:B743)),"not found")))</f>
        <v>not found</v>
      </c>
    </row>
    <row r="377" spans="2:5">
      <c r="B377" s="32"/>
      <c r="D377" s="32"/>
      <c r="E377" s="74" t="str" cm="1">
        <f t="array" ref="E377">TRANSPOSE(_xlfn._xlws.SORT(_xlfn._xlws.FILTER(B377:B744,ISNUMBER(SEARCH('Prt. Lib. &amp; Routine, Table'!M383,B377:B744)),"not found")))</f>
        <v>not found</v>
      </c>
    </row>
    <row r="378" spans="2:5">
      <c r="B378" s="32"/>
      <c r="D378" s="32"/>
      <c r="E378" s="74" t="str" cm="1">
        <f t="array" ref="E378">TRANSPOSE(_xlfn._xlws.SORT(_xlfn._xlws.FILTER(B378:B745,ISNUMBER(SEARCH('Prt. Lib. &amp; Routine, Table'!M384,B378:B745)),"not found")))</f>
        <v>not found</v>
      </c>
    </row>
    <row r="379" spans="2:5">
      <c r="B379" s="32"/>
      <c r="D379" s="32"/>
      <c r="E379" s="74" t="str" cm="1">
        <f t="array" ref="E379">TRANSPOSE(_xlfn._xlws.SORT(_xlfn._xlws.FILTER(B379:B746,ISNUMBER(SEARCH('Prt. Lib. &amp; Routine, Table'!M385,B379:B746)),"not found")))</f>
        <v>not found</v>
      </c>
    </row>
    <row r="380" spans="2:5">
      <c r="B380" s="32"/>
      <c r="D380" s="32"/>
      <c r="E380" s="74" t="str" cm="1">
        <f t="array" ref="E380">TRANSPOSE(_xlfn._xlws.SORT(_xlfn._xlws.FILTER(B380:B747,ISNUMBER(SEARCH('Prt. Lib. &amp; Routine, Table'!M386,B380:B747)),"not found")))</f>
        <v>not found</v>
      </c>
    </row>
    <row r="381" spans="2:5">
      <c r="B381" s="32"/>
      <c r="D381" s="32"/>
      <c r="E381" s="74" t="str" cm="1">
        <f t="array" ref="E381">TRANSPOSE(_xlfn._xlws.SORT(_xlfn._xlws.FILTER(B381:B748,ISNUMBER(SEARCH('Prt. Lib. &amp; Routine, Table'!M387,B381:B748)),"not found")))</f>
        <v>not found</v>
      </c>
    </row>
    <row r="382" spans="2:5">
      <c r="B382" s="32"/>
      <c r="D382" s="32"/>
      <c r="E382" s="74" t="str" cm="1">
        <f t="array" ref="E382">TRANSPOSE(_xlfn._xlws.SORT(_xlfn._xlws.FILTER(B382:B749,ISNUMBER(SEARCH('Prt. Lib. &amp; Routine, Table'!M388,B382:B749)),"not found")))</f>
        <v>not found</v>
      </c>
    </row>
    <row r="383" spans="2:5">
      <c r="B383" s="32"/>
      <c r="D383" s="32"/>
      <c r="E383" s="74" t="str" cm="1">
        <f t="array" ref="E383">TRANSPOSE(_xlfn._xlws.SORT(_xlfn._xlws.FILTER(B383:B750,ISNUMBER(SEARCH('Prt. Lib. &amp; Routine, Table'!M389,B383:B750)),"not found")))</f>
        <v>not found</v>
      </c>
    </row>
    <row r="384" spans="2:5">
      <c r="B384" s="32"/>
      <c r="D384" s="32"/>
      <c r="E384" s="74" t="str" cm="1">
        <f t="array" ref="E384">TRANSPOSE(_xlfn._xlws.SORT(_xlfn._xlws.FILTER(B384:B751,ISNUMBER(SEARCH('Prt. Lib. &amp; Routine, Table'!M390,B384:B751)),"not found")))</f>
        <v>not found</v>
      </c>
    </row>
    <row r="385" spans="2:5">
      <c r="B385" s="32"/>
      <c r="D385" s="32"/>
      <c r="E385" s="74" t="str" cm="1">
        <f t="array" ref="E385">TRANSPOSE(_xlfn._xlws.SORT(_xlfn._xlws.FILTER(B385:B752,ISNUMBER(SEARCH('Prt. Lib. &amp; Routine, Table'!M391,B385:B752)),"not found")))</f>
        <v>not found</v>
      </c>
    </row>
    <row r="386" spans="2:5">
      <c r="B386" s="32"/>
      <c r="D386" s="32"/>
      <c r="E386" s="74" t="str" cm="1">
        <f t="array" ref="E386">TRANSPOSE(_xlfn._xlws.SORT(_xlfn._xlws.FILTER(B386:B753,ISNUMBER(SEARCH('Prt. Lib. &amp; Routine, Table'!M392,B386:B753)),"not found")))</f>
        <v>not found</v>
      </c>
    </row>
    <row r="387" spans="2:5">
      <c r="B387" s="32"/>
      <c r="D387" s="32"/>
      <c r="E387" s="74" t="str" cm="1">
        <f t="array" ref="E387">TRANSPOSE(_xlfn._xlws.SORT(_xlfn._xlws.FILTER(B387:B754,ISNUMBER(SEARCH('Prt. Lib. &amp; Routine, Table'!M393,B387:B754)),"not found")))</f>
        <v>not found</v>
      </c>
    </row>
    <row r="388" spans="2:5">
      <c r="B388" s="32"/>
      <c r="D388" s="32"/>
      <c r="E388" s="74" t="str" cm="1">
        <f t="array" ref="E388">TRANSPOSE(_xlfn._xlws.SORT(_xlfn._xlws.FILTER(B388:B755,ISNUMBER(SEARCH('Prt. Lib. &amp; Routine, Table'!M394,B388:B755)),"not found")))</f>
        <v>not found</v>
      </c>
    </row>
    <row r="389" spans="2:5">
      <c r="B389" s="32"/>
      <c r="D389" s="32"/>
      <c r="E389" s="74" t="str" cm="1">
        <f t="array" ref="E389">TRANSPOSE(_xlfn._xlws.SORT(_xlfn._xlws.FILTER(B389:B756,ISNUMBER(SEARCH('Prt. Lib. &amp; Routine, Table'!M395,B389:B756)),"not found")))</f>
        <v>not found</v>
      </c>
    </row>
    <row r="390" spans="2:5">
      <c r="B390" s="32"/>
      <c r="D390" s="32"/>
      <c r="E390" s="74" t="str" cm="1">
        <f t="array" ref="E390">TRANSPOSE(_xlfn._xlws.SORT(_xlfn._xlws.FILTER(B390:B757,ISNUMBER(SEARCH('Prt. Lib. &amp; Routine, Table'!M396,B390:B757)),"not found")))</f>
        <v>not found</v>
      </c>
    </row>
    <row r="391" spans="2:5">
      <c r="B391" s="32"/>
      <c r="D391" s="32"/>
      <c r="E391" s="74" t="str" cm="1">
        <f t="array" ref="E391">TRANSPOSE(_xlfn._xlws.SORT(_xlfn._xlws.FILTER(B391:B758,ISNUMBER(SEARCH('Prt. Lib. &amp; Routine, Table'!M397,B391:B758)),"not found")))</f>
        <v>not found</v>
      </c>
    </row>
    <row r="392" spans="2:5">
      <c r="B392" s="32"/>
      <c r="D392" s="32"/>
      <c r="E392" s="74" t="str" cm="1">
        <f t="array" ref="E392">TRANSPOSE(_xlfn._xlws.SORT(_xlfn._xlws.FILTER(B392:B759,ISNUMBER(SEARCH('Prt. Lib. &amp; Routine, Table'!M398,B392:B759)),"not found")))</f>
        <v>not found</v>
      </c>
    </row>
    <row r="393" spans="2:5">
      <c r="B393" s="32"/>
      <c r="D393" s="32"/>
      <c r="E393" s="74" t="str" cm="1">
        <f t="array" ref="E393">TRANSPOSE(_xlfn._xlws.SORT(_xlfn._xlws.FILTER(B393:B760,ISNUMBER(SEARCH('Prt. Lib. &amp; Routine, Table'!M399,B393:B760)),"not found")))</f>
        <v>not found</v>
      </c>
    </row>
    <row r="394" spans="2:5">
      <c r="B394" s="32"/>
      <c r="D394" s="32"/>
      <c r="E394" s="74" t="str" cm="1">
        <f t="array" ref="E394">TRANSPOSE(_xlfn._xlws.SORT(_xlfn._xlws.FILTER(B394:B761,ISNUMBER(SEARCH('Prt. Lib. &amp; Routine, Table'!M400,B394:B761)),"not found")))</f>
        <v>not found</v>
      </c>
    </row>
    <row r="395" spans="2:5">
      <c r="B395" s="32"/>
      <c r="D395" s="32"/>
      <c r="E395" s="74" t="str" cm="1">
        <f t="array" ref="E395">TRANSPOSE(_xlfn._xlws.SORT(_xlfn._xlws.FILTER(B395:B762,ISNUMBER(SEARCH('Prt. Lib. &amp; Routine, Table'!M401,B395:B762)),"not found")))</f>
        <v>not found</v>
      </c>
    </row>
    <row r="396" spans="2:5">
      <c r="B396" s="32"/>
      <c r="D396" s="32"/>
      <c r="E396" s="74" t="str" cm="1">
        <f t="array" ref="E396">TRANSPOSE(_xlfn._xlws.SORT(_xlfn._xlws.FILTER(B396:B763,ISNUMBER(SEARCH('Prt. Lib. &amp; Routine, Table'!M402,B396:B763)),"not found")))</f>
        <v>not found</v>
      </c>
    </row>
    <row r="397" spans="2:5">
      <c r="B397" s="32"/>
      <c r="D397" s="32"/>
      <c r="E397" s="74" t="str" cm="1">
        <f t="array" ref="E397">TRANSPOSE(_xlfn._xlws.SORT(_xlfn._xlws.FILTER(B397:B764,ISNUMBER(SEARCH('Prt. Lib. &amp; Routine, Table'!M403,B397:B764)),"not found")))</f>
        <v>not found</v>
      </c>
    </row>
    <row r="398" spans="2:5">
      <c r="B398" s="32"/>
      <c r="D398" s="32"/>
      <c r="E398" s="74" t="str" cm="1">
        <f t="array" ref="E398">TRANSPOSE(_xlfn._xlws.SORT(_xlfn._xlws.FILTER(B398:B765,ISNUMBER(SEARCH('Prt. Lib. &amp; Routine, Table'!M404,B398:B765)),"not found")))</f>
        <v>not found</v>
      </c>
    </row>
    <row r="399" spans="2:5">
      <c r="B399" s="32"/>
      <c r="D399" s="32"/>
      <c r="E399" s="74" t="str" cm="1">
        <f t="array" ref="E399">TRANSPOSE(_xlfn._xlws.SORT(_xlfn._xlws.FILTER(B399:B766,ISNUMBER(SEARCH('Prt. Lib. &amp; Routine, Table'!M405,B399:B766)),"not found")))</f>
        <v>not found</v>
      </c>
    </row>
    <row r="400" spans="2:5">
      <c r="B400" s="32"/>
      <c r="D400" s="32"/>
      <c r="E400" s="74" t="str" cm="1">
        <f t="array" ref="E400">TRANSPOSE(_xlfn._xlws.SORT(_xlfn._xlws.FILTER(B400:B767,ISNUMBER(SEARCH('Prt. Lib. &amp; Routine, Table'!M406,B400:B767)),"not found")))</f>
        <v>not found</v>
      </c>
    </row>
    <row r="401" spans="2:5">
      <c r="B401" s="32"/>
      <c r="D401" s="32"/>
      <c r="E401" s="74" t="str" cm="1">
        <f t="array" ref="E401">TRANSPOSE(_xlfn._xlws.SORT(_xlfn._xlws.FILTER(B401:B768,ISNUMBER(SEARCH('Prt. Lib. &amp; Routine, Table'!M407,B401:B768)),"not found")))</f>
        <v>not found</v>
      </c>
    </row>
    <row r="402" spans="2:5">
      <c r="B402" s="32"/>
      <c r="D402" s="32"/>
      <c r="E402" s="74" t="str" cm="1">
        <f t="array" ref="E402">TRANSPOSE(_xlfn._xlws.SORT(_xlfn._xlws.FILTER(B402:B769,ISNUMBER(SEARCH('Prt. Lib. &amp; Routine, Table'!M408,B402:B769)),"not found")))</f>
        <v>not found</v>
      </c>
    </row>
    <row r="403" spans="2:5">
      <c r="B403" s="32"/>
      <c r="D403" s="32"/>
      <c r="E403" s="74" t="str" cm="1">
        <f t="array" ref="E403">TRANSPOSE(_xlfn._xlws.SORT(_xlfn._xlws.FILTER(B403:B770,ISNUMBER(SEARCH('Prt. Lib. &amp; Routine, Table'!M409,B403:B770)),"not found")))</f>
        <v>not found</v>
      </c>
    </row>
    <row r="404" spans="2:5">
      <c r="B404" s="32"/>
      <c r="D404" s="32"/>
      <c r="E404" s="74" t="str" cm="1">
        <f t="array" ref="E404">TRANSPOSE(_xlfn._xlws.SORT(_xlfn._xlws.FILTER(B404:B771,ISNUMBER(SEARCH('Prt. Lib. &amp; Routine, Table'!M410,B404:B771)),"not found")))</f>
        <v>not found</v>
      </c>
    </row>
    <row r="405" spans="2:5">
      <c r="B405" s="32"/>
      <c r="D405" s="32"/>
      <c r="E405" s="74" t="str" cm="1">
        <f t="array" ref="E405">TRANSPOSE(_xlfn._xlws.SORT(_xlfn._xlws.FILTER(B405:B772,ISNUMBER(SEARCH('Prt. Lib. &amp; Routine, Table'!M411,B405:B772)),"not found")))</f>
        <v>not found</v>
      </c>
    </row>
    <row r="406" spans="2:5">
      <c r="B406" s="32"/>
      <c r="D406" s="32"/>
      <c r="E406" s="74" t="str" cm="1">
        <f t="array" ref="E406">TRANSPOSE(_xlfn._xlws.SORT(_xlfn._xlws.FILTER(B406:B773,ISNUMBER(SEARCH('Prt. Lib. &amp; Routine, Table'!M412,B406:B773)),"not found")))</f>
        <v>not found</v>
      </c>
    </row>
    <row r="407" spans="2:5">
      <c r="B407" s="32"/>
      <c r="D407" s="32"/>
    </row>
    <row r="408" spans="2:5">
      <c r="B408" s="32"/>
      <c r="D408" s="32"/>
    </row>
    <row r="409" spans="2:5">
      <c r="B409" s="32"/>
      <c r="D409" s="32"/>
    </row>
    <row r="410" spans="2:5">
      <c r="B410" s="32"/>
      <c r="D410" s="32"/>
    </row>
    <row r="411" spans="2:5">
      <c r="B411" s="32"/>
      <c r="D411" s="32"/>
    </row>
    <row r="412" spans="2:5">
      <c r="B412" s="32"/>
      <c r="D412" s="32"/>
    </row>
    <row r="413" spans="2:5">
      <c r="B413" s="32"/>
      <c r="D413" s="32"/>
    </row>
    <row r="414" spans="2:5">
      <c r="B414" s="32"/>
      <c r="D414" s="32"/>
    </row>
    <row r="415" spans="2:5">
      <c r="B415" s="32"/>
      <c r="D415" s="32"/>
    </row>
    <row r="416" spans="2:5">
      <c r="B416" s="32"/>
      <c r="D416" s="32"/>
    </row>
    <row r="417" spans="2:4">
      <c r="B417" s="32"/>
      <c r="D417" s="32"/>
    </row>
    <row r="418" spans="2:4">
      <c r="B418" s="32"/>
      <c r="D418" s="32"/>
    </row>
    <row r="419" spans="2:4">
      <c r="B419" s="32"/>
      <c r="D419" s="32"/>
    </row>
    <row r="420" spans="2:4">
      <c r="B420" s="32"/>
      <c r="D420" s="32"/>
    </row>
    <row r="421" spans="2:4">
      <c r="B421" s="32"/>
      <c r="D421" s="32"/>
    </row>
    <row r="422" spans="2:4">
      <c r="B422" s="32"/>
      <c r="D422" s="32"/>
    </row>
    <row r="423" spans="2:4">
      <c r="B423" s="32"/>
      <c r="D423" s="32"/>
    </row>
    <row r="424" spans="2:4">
      <c r="B424" s="32"/>
      <c r="D424" s="32"/>
    </row>
    <row r="425" spans="2:4">
      <c r="B425" s="32"/>
      <c r="D425" s="32"/>
    </row>
    <row r="426" spans="2:4">
      <c r="B426" s="32"/>
      <c r="D426" s="32"/>
    </row>
    <row r="427" spans="2:4">
      <c r="B427" s="32"/>
      <c r="D427" s="32"/>
    </row>
    <row r="428" spans="2:4">
      <c r="B428" s="32"/>
      <c r="D428" s="32"/>
    </row>
    <row r="429" spans="2:4">
      <c r="B429" s="32"/>
      <c r="D429" s="32"/>
    </row>
    <row r="430" spans="2:4">
      <c r="B430" s="32"/>
      <c r="D430" s="32"/>
    </row>
    <row r="431" spans="2:4">
      <c r="B431" s="32"/>
      <c r="D431" s="32"/>
    </row>
    <row r="432" spans="2:4">
      <c r="B432" s="32"/>
      <c r="D432" s="32"/>
    </row>
    <row r="433" spans="2:4">
      <c r="B433" s="32"/>
      <c r="D433" s="32"/>
    </row>
    <row r="434" spans="2:4">
      <c r="B434" s="32"/>
      <c r="D434" s="32"/>
    </row>
    <row r="435" spans="2:4">
      <c r="B435" s="32"/>
      <c r="D435" s="32"/>
    </row>
    <row r="436" spans="2:4">
      <c r="B436" s="32"/>
      <c r="D436" s="32"/>
    </row>
    <row r="437" spans="2:4">
      <c r="B437" s="32"/>
      <c r="D437" s="32"/>
    </row>
    <row r="438" spans="2:4">
      <c r="B438" s="32"/>
      <c r="D438" s="32"/>
    </row>
    <row r="439" spans="2:4">
      <c r="B439" s="32"/>
      <c r="D439" s="32"/>
    </row>
    <row r="440" spans="2:4">
      <c r="B440" s="32"/>
      <c r="D440" s="32"/>
    </row>
    <row r="441" spans="2:4">
      <c r="B441" s="32"/>
      <c r="D441" s="32"/>
    </row>
    <row r="442" spans="2:4">
      <c r="B442" s="32"/>
      <c r="D442" s="32"/>
    </row>
    <row r="443" spans="2:4">
      <c r="B443" s="32"/>
      <c r="D443" s="32"/>
    </row>
    <row r="444" spans="2:4">
      <c r="B444" s="32"/>
      <c r="D444" s="32"/>
    </row>
    <row r="445" spans="2:4">
      <c r="B445" s="32"/>
      <c r="D445" s="32"/>
    </row>
    <row r="446" spans="2:4">
      <c r="B446" s="32"/>
      <c r="D446" s="32"/>
    </row>
    <row r="447" spans="2:4">
      <c r="B447" s="32"/>
      <c r="D447" s="32"/>
    </row>
    <row r="448" spans="2:4">
      <c r="B448" s="32"/>
      <c r="D448" s="32"/>
    </row>
    <row r="449" spans="2:4">
      <c r="B449" s="32"/>
      <c r="D449" s="32"/>
    </row>
    <row r="450" spans="2:4">
      <c r="B450" s="32"/>
      <c r="D450" s="32"/>
    </row>
    <row r="451" spans="2:4">
      <c r="B451" s="32"/>
      <c r="D451" s="32"/>
    </row>
    <row r="452" spans="2:4">
      <c r="B452" s="32"/>
      <c r="D452" s="32"/>
    </row>
    <row r="453" spans="2:4">
      <c r="B453" s="32"/>
      <c r="D453" s="32"/>
    </row>
    <row r="454" spans="2:4">
      <c r="B454" s="32"/>
      <c r="D454" s="32"/>
    </row>
    <row r="455" spans="2:4">
      <c r="B455" s="32"/>
      <c r="D455" s="32"/>
    </row>
    <row r="456" spans="2:4">
      <c r="B456" s="32"/>
      <c r="D456" s="32"/>
    </row>
    <row r="457" spans="2:4">
      <c r="B457" s="32"/>
      <c r="D457" s="32"/>
    </row>
    <row r="458" spans="2:4">
      <c r="B458" s="32"/>
      <c r="D458" s="32"/>
    </row>
    <row r="459" spans="2:4">
      <c r="B459" s="32"/>
      <c r="D459" s="32"/>
    </row>
    <row r="460" spans="2:4">
      <c r="B460" s="32"/>
      <c r="D460" s="32"/>
    </row>
    <row r="461" spans="2:4">
      <c r="B461" s="32"/>
      <c r="D461" s="32"/>
    </row>
    <row r="462" spans="2:4">
      <c r="B462" s="32"/>
      <c r="D462" s="32"/>
    </row>
    <row r="463" spans="2:4">
      <c r="B463" s="32"/>
      <c r="D463" s="32"/>
    </row>
    <row r="464" spans="2:4">
      <c r="B464" s="32"/>
      <c r="D464" s="32"/>
    </row>
    <row r="465" spans="2:4">
      <c r="B465" s="32"/>
      <c r="D465" s="32"/>
    </row>
    <row r="466" spans="2:4">
      <c r="B466" s="32"/>
      <c r="D466" s="32"/>
    </row>
    <row r="467" spans="2:4">
      <c r="B467" s="32"/>
      <c r="D467" s="32"/>
    </row>
    <row r="468" spans="2:4">
      <c r="B468" s="32"/>
      <c r="D468" s="32"/>
    </row>
    <row r="469" spans="2:4">
      <c r="B469" s="32"/>
      <c r="D469" s="32"/>
    </row>
    <row r="470" spans="2:4">
      <c r="B470" s="32"/>
      <c r="D470" s="32"/>
    </row>
    <row r="471" spans="2:4">
      <c r="B471" s="32"/>
      <c r="D471" s="32"/>
    </row>
    <row r="472" spans="2:4">
      <c r="B472" s="32"/>
      <c r="D472" s="32"/>
    </row>
    <row r="473" spans="2:4">
      <c r="B473" s="32"/>
      <c r="D473" s="32"/>
    </row>
    <row r="474" spans="2:4">
      <c r="B474" s="32"/>
      <c r="D474" s="32"/>
    </row>
    <row r="475" spans="2:4">
      <c r="B475" s="32"/>
      <c r="D475" s="32"/>
    </row>
    <row r="476" spans="2:4">
      <c r="B476" s="32"/>
      <c r="D476" s="32"/>
    </row>
    <row r="477" spans="2:4">
      <c r="B477" s="32"/>
      <c r="D477" s="32"/>
    </row>
    <row r="478" spans="2:4">
      <c r="B478" s="32"/>
      <c r="D478" s="32"/>
    </row>
    <row r="479" spans="2:4">
      <c r="B479" s="32"/>
      <c r="D479" s="32"/>
    </row>
    <row r="480" spans="2:4">
      <c r="B480" s="32"/>
      <c r="D480" s="32"/>
    </row>
    <row r="481" spans="2:4">
      <c r="B481" s="32"/>
      <c r="D481" s="32"/>
    </row>
    <row r="482" spans="2:4">
      <c r="B482" s="32"/>
      <c r="D482" s="32"/>
    </row>
    <row r="483" spans="2:4">
      <c r="B483" s="32"/>
      <c r="D483" s="32"/>
    </row>
    <row r="484" spans="2:4">
      <c r="B484" s="32"/>
      <c r="D484" s="32"/>
    </row>
    <row r="485" spans="2:4">
      <c r="B485" s="32"/>
      <c r="D485" s="32"/>
    </row>
    <row r="486" spans="2:4">
      <c r="B486" s="32"/>
      <c r="D486" s="32"/>
    </row>
    <row r="487" spans="2:4">
      <c r="B487" s="32"/>
      <c r="D487" s="32"/>
    </row>
    <row r="488" spans="2:4">
      <c r="B488" s="32"/>
      <c r="D488" s="32"/>
    </row>
    <row r="489" spans="2:4">
      <c r="B489" s="32"/>
      <c r="D489" s="32"/>
    </row>
    <row r="490" spans="2:4">
      <c r="B490" s="32"/>
      <c r="D490" s="32"/>
    </row>
    <row r="491" spans="2:4">
      <c r="B491" s="32"/>
      <c r="D491" s="32"/>
    </row>
    <row r="492" spans="2:4">
      <c r="B492" s="32"/>
      <c r="D492" s="32"/>
    </row>
    <row r="493" spans="2:4">
      <c r="B493" s="32"/>
      <c r="D493" s="32"/>
    </row>
    <row r="494" spans="2:4">
      <c r="B494" s="32"/>
      <c r="D494" s="32"/>
    </row>
    <row r="495" spans="2:4">
      <c r="B495" s="32"/>
      <c r="D495" s="32"/>
    </row>
    <row r="496" spans="2:4">
      <c r="B496" s="32"/>
      <c r="D496" s="32"/>
    </row>
    <row r="497" spans="2:4">
      <c r="B497" s="32"/>
      <c r="D497" s="32"/>
    </row>
    <row r="498" spans="2:4">
      <c r="B498" s="32"/>
      <c r="D498" s="32"/>
    </row>
    <row r="499" spans="2:4">
      <c r="B499" s="32"/>
      <c r="D499" s="32"/>
    </row>
    <row r="500" spans="2:4">
      <c r="B500" s="32"/>
      <c r="D500" s="32"/>
    </row>
    <row r="501" spans="2:4">
      <c r="B501" s="32"/>
      <c r="D501" s="32"/>
    </row>
    <row r="502" spans="2:4">
      <c r="B502" s="32"/>
      <c r="D502" s="32"/>
    </row>
    <row r="503" spans="2:4">
      <c r="B503" s="32"/>
      <c r="D503" s="32"/>
    </row>
    <row r="504" spans="2:4">
      <c r="B504" s="32"/>
      <c r="D504" s="32"/>
    </row>
    <row r="505" spans="2:4">
      <c r="B505" s="32"/>
      <c r="D505" s="32"/>
    </row>
    <row r="506" spans="2:4">
      <c r="B506" s="32"/>
      <c r="D506" s="32"/>
    </row>
    <row r="507" spans="2:4">
      <c r="B507" s="32"/>
      <c r="D507" s="32"/>
    </row>
    <row r="508" spans="2:4">
      <c r="B508" s="32"/>
      <c r="D508" s="32"/>
    </row>
    <row r="509" spans="2:4">
      <c r="B509" s="32"/>
      <c r="D509" s="32"/>
    </row>
    <row r="510" spans="2:4">
      <c r="B510" s="32"/>
      <c r="D510" s="32"/>
    </row>
    <row r="511" spans="2:4">
      <c r="B511" s="32"/>
      <c r="D511" s="32"/>
    </row>
    <row r="512" spans="2:4">
      <c r="B512" s="32"/>
      <c r="D512" s="32"/>
    </row>
    <row r="513" spans="2:4">
      <c r="B513" s="32"/>
      <c r="D513" s="32"/>
    </row>
    <row r="514" spans="2:4">
      <c r="B514" s="32"/>
      <c r="D514" s="32"/>
    </row>
    <row r="515" spans="2:4">
      <c r="B515" s="32"/>
      <c r="D515" s="32"/>
    </row>
    <row r="516" spans="2:4">
      <c r="B516" s="32"/>
      <c r="D516" s="32"/>
    </row>
    <row r="517" spans="2:4">
      <c r="B517" s="32"/>
      <c r="D517" s="32"/>
    </row>
    <row r="518" spans="2:4">
      <c r="B518" s="32"/>
      <c r="D518" s="32"/>
    </row>
    <row r="519" spans="2:4">
      <c r="B519" s="32"/>
      <c r="D519" s="32"/>
    </row>
    <row r="520" spans="2:4">
      <c r="B520" s="32"/>
      <c r="D520" s="32"/>
    </row>
    <row r="521" spans="2:4">
      <c r="B521" s="32"/>
      <c r="D521" s="32"/>
    </row>
    <row r="522" spans="2:4">
      <c r="B522" s="32"/>
      <c r="D522" s="32"/>
    </row>
    <row r="523" spans="2:4">
      <c r="B523" s="32"/>
      <c r="D523" s="32"/>
    </row>
    <row r="524" spans="2:4">
      <c r="B524" s="32"/>
      <c r="D524" s="32"/>
    </row>
    <row r="525" spans="2:4">
      <c r="B525" s="32"/>
      <c r="D525" s="32"/>
    </row>
    <row r="526" spans="2:4">
      <c r="B526" s="32"/>
      <c r="D526" s="32"/>
    </row>
    <row r="527" spans="2:4">
      <c r="B527" s="32"/>
      <c r="D527" s="32"/>
    </row>
    <row r="528" spans="2:4">
      <c r="B528" s="32"/>
      <c r="D528" s="32"/>
    </row>
    <row r="529" spans="2:4">
      <c r="B529" s="32"/>
      <c r="D529" s="32"/>
    </row>
    <row r="530" spans="2:4">
      <c r="B530" s="32"/>
      <c r="D530" s="32"/>
    </row>
    <row r="531" spans="2:4">
      <c r="B531" s="32"/>
      <c r="D531" s="32"/>
    </row>
    <row r="532" spans="2:4">
      <c r="B532" s="32"/>
      <c r="D532" s="32"/>
    </row>
    <row r="533" spans="2:4">
      <c r="B533" s="32"/>
      <c r="D533" s="32"/>
    </row>
    <row r="534" spans="2:4">
      <c r="B534" s="32"/>
      <c r="D534" s="32"/>
    </row>
    <row r="535" spans="2:4">
      <c r="B535" s="32"/>
      <c r="D535" s="32"/>
    </row>
    <row r="536" spans="2:4">
      <c r="B536" s="32"/>
      <c r="D536" s="32"/>
    </row>
    <row r="537" spans="2:4">
      <c r="B537" s="32"/>
      <c r="D537" s="32"/>
    </row>
    <row r="538" spans="2:4">
      <c r="B538" s="32"/>
      <c r="D538" s="32"/>
    </row>
    <row r="539" spans="2:4">
      <c r="B539" s="32"/>
      <c r="D539" s="32"/>
    </row>
    <row r="540" spans="2:4">
      <c r="B540" s="32"/>
      <c r="D540" s="32"/>
    </row>
    <row r="541" spans="2:4">
      <c r="B541" s="32"/>
      <c r="D541" s="32"/>
    </row>
    <row r="542" spans="2:4">
      <c r="B542" s="32"/>
      <c r="D542" s="32"/>
    </row>
    <row r="543" spans="2:4">
      <c r="B543" s="32"/>
      <c r="D543" s="32"/>
    </row>
    <row r="544" spans="2:4">
      <c r="B544" s="32"/>
      <c r="D544" s="32"/>
    </row>
    <row r="545" spans="2:4">
      <c r="B545" s="32"/>
      <c r="D545" s="32"/>
    </row>
    <row r="546" spans="2:4">
      <c r="B546" s="32"/>
      <c r="D546" s="32"/>
    </row>
    <row r="547" spans="2:4">
      <c r="B547" s="32"/>
      <c r="D547" s="32"/>
    </row>
    <row r="548" spans="2:4">
      <c r="B548" s="32"/>
      <c r="D548" s="32"/>
    </row>
    <row r="549" spans="2:4">
      <c r="B549" s="32"/>
      <c r="D549" s="32"/>
    </row>
    <row r="550" spans="2:4">
      <c r="B550" s="32"/>
      <c r="D550" s="32"/>
    </row>
    <row r="551" spans="2:4">
      <c r="B551" s="32"/>
      <c r="D551" s="32"/>
    </row>
    <row r="552" spans="2:4">
      <c r="B552" s="32"/>
      <c r="D552" s="32"/>
    </row>
    <row r="553" spans="2:4">
      <c r="B553" s="32"/>
      <c r="D553" s="32"/>
    </row>
    <row r="554" spans="2:4">
      <c r="B554" s="32"/>
      <c r="D554" s="32"/>
    </row>
    <row r="555" spans="2:4">
      <c r="B555" s="32"/>
      <c r="D555" s="32"/>
    </row>
    <row r="556" spans="2:4">
      <c r="B556" s="32"/>
      <c r="D556" s="32"/>
    </row>
    <row r="557" spans="2:4">
      <c r="B557" s="32"/>
      <c r="D557" s="32"/>
    </row>
    <row r="558" spans="2:4">
      <c r="B558" s="32"/>
      <c r="D558" s="32"/>
    </row>
    <row r="559" spans="2:4">
      <c r="B559" s="32"/>
      <c r="D559" s="32"/>
    </row>
    <row r="560" spans="2:4">
      <c r="B560" s="32"/>
      <c r="D560" s="32"/>
    </row>
    <row r="561" spans="2:4">
      <c r="B561" s="32"/>
      <c r="D561" s="32"/>
    </row>
    <row r="562" spans="2:4">
      <c r="D562" s="32"/>
    </row>
    <row r="563" spans="2:4">
      <c r="D563" s="32"/>
    </row>
    <row r="564" spans="2:4">
      <c r="D564" s="32"/>
    </row>
    <row r="565" spans="2:4">
      <c r="D565" s="32"/>
    </row>
    <row r="566" spans="2:4">
      <c r="D566" s="32"/>
    </row>
    <row r="567" spans="2:4">
      <c r="D567" s="32"/>
    </row>
    <row r="568" spans="2:4">
      <c r="D568" s="32"/>
    </row>
    <row r="569" spans="2:4">
      <c r="D569" s="32"/>
    </row>
    <row r="570" spans="2:4">
      <c r="D570" s="32"/>
    </row>
    <row r="571" spans="2:4">
      <c r="D571" s="32"/>
    </row>
    <row r="572" spans="2:4">
      <c r="D572" s="32"/>
    </row>
    <row r="573" spans="2:4">
      <c r="D573" s="32"/>
    </row>
    <row r="574" spans="2:4">
      <c r="D574" s="32"/>
    </row>
    <row r="575" spans="2:4">
      <c r="D575" s="32"/>
    </row>
    <row r="576" spans="2:4">
      <c r="D576" s="32"/>
    </row>
    <row r="577" spans="4:4">
      <c r="D577" s="32"/>
    </row>
    <row r="578" spans="4:4">
      <c r="D578" s="32"/>
    </row>
    <row r="579" spans="4:4">
      <c r="D579" s="32"/>
    </row>
    <row r="580" spans="4:4">
      <c r="D580" s="32"/>
    </row>
    <row r="581" spans="4:4">
      <c r="D581" s="32"/>
    </row>
    <row r="582" spans="4:4">
      <c r="D582" s="32"/>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9" priority="11"/>
  </conditionalFormatting>
  <conditionalFormatting sqref="B72:B75 B77:B80 B3:B70 B82:B561">
    <cfRule type="duplicateValues" dxfId="18" priority="33"/>
  </conditionalFormatting>
  <conditionalFormatting sqref="D71">
    <cfRule type="expression" dxfId="17" priority="8">
      <formula>LEN(D71)&gt;41</formula>
    </cfRule>
  </conditionalFormatting>
  <conditionalFormatting sqref="D71">
    <cfRule type="duplicateValues" dxfId="16" priority="7"/>
  </conditionalFormatting>
  <conditionalFormatting sqref="B71">
    <cfRule type="duplicateValues" dxfId="15" priority="9"/>
  </conditionalFormatting>
  <conditionalFormatting sqref="B76">
    <cfRule type="expression" dxfId="14" priority="6">
      <formula>LEN(B76)&gt;41</formula>
    </cfRule>
  </conditionalFormatting>
  <conditionalFormatting sqref="B76">
    <cfRule type="duplicateValues" dxfId="13" priority="5"/>
  </conditionalFormatting>
  <conditionalFormatting sqref="B78">
    <cfRule type="expression" dxfId="12" priority="4">
      <formula>LEN(B78)&gt;41</formula>
    </cfRule>
  </conditionalFormatting>
  <conditionalFormatting sqref="D80">
    <cfRule type="expression" dxfId="11" priority="3">
      <formula>LEN(D80)&gt;41</formula>
    </cfRule>
  </conditionalFormatting>
  <conditionalFormatting sqref="D81">
    <cfRule type="duplicateValues" dxfId="10" priority="2"/>
  </conditionalFormatting>
  <conditionalFormatting sqref="B81">
    <cfRule type="duplicateValues" dxfId="9" priority="1"/>
  </conditionalFormatting>
  <pageMargins left="0.7" right="0.7" top="0.75" bottom="0.75" header="0.3" footer="0.3"/>
  <pageSetup orientation="portrait" horizontalDpi="300" verticalDpi="30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7" hidden="1" customWidth="1"/>
    <col min="2" max="2" width="13.42578125" style="77" bestFit="1" customWidth="1"/>
    <col min="3" max="3" width="36.42578125" style="77" bestFit="1" customWidth="1"/>
    <col min="4" max="4" width="12.28515625" style="77" bestFit="1" customWidth="1"/>
    <col min="5" max="5" width="20.140625" style="77" bestFit="1" customWidth="1"/>
    <col min="6" max="6" width="43.7109375" style="188" customWidth="1"/>
    <col min="7" max="7" width="14.140625" style="77" bestFit="1" customWidth="1"/>
    <col min="8" max="8" width="17.28515625" style="77" bestFit="1" customWidth="1"/>
    <col min="9" max="16384" width="9.140625" style="77"/>
  </cols>
  <sheetData>
    <row r="1" spans="1:8">
      <c r="A1" s="156" t="str">
        <f>'Prt. Lib. &amp; Routine, Table'!C3</f>
        <v>Characteristic Name</v>
      </c>
      <c r="B1" s="78" t="str">
        <f>'Prt. Lib. &amp; Routine, Table'!K3</f>
        <v>BALLOON NO.</v>
      </c>
      <c r="C1" s="78" t="str">
        <f>'Prt. Lib. &amp; Routine, Table'!L3</f>
        <v>Characteristic
DESCRIPTION &amp; Gauge Name</v>
      </c>
      <c r="D1" s="78" t="str">
        <f>'Prt. Lib. &amp; Routine, Table'!M3</f>
        <v>COMMENTS</v>
      </c>
      <c r="E1" s="78" t="str">
        <f>'Prt. Lib. &amp; Routine, Table'!N3</f>
        <v>INSPECTION METHOD</v>
      </c>
      <c r="F1" s="76" t="str">
        <f>'Prt. Lib. &amp; Routine, Table'!O3</f>
        <v>IN-PROCESS, INSPECTION FREQUENCY</v>
      </c>
      <c r="G1" s="78" t="str">
        <f>'Prt. Lib. &amp; Routine, Table'!P3</f>
        <v>PINS / GAUGES</v>
      </c>
      <c r="H1" s="78" t="str">
        <f>'Prt. Lib. &amp; Routine, Table'!Q3</f>
        <v>TOOL AXIS OFFSET</v>
      </c>
    </row>
    <row r="2" spans="1:8">
      <c r="A2" s="77" t="str">
        <f>'Prt. Lib. &amp; Routine, Table'!C4</f>
        <v>(i)</v>
      </c>
      <c r="B2" s="78" t="str">
        <f>'Prt. Lib. &amp; Routine, Table'!K4</f>
        <v>i</v>
      </c>
      <c r="C2" s="78" t="str">
        <f>'Prt. Lib. &amp; Routine, Table'!L4</f>
        <v>No Nicks, Scratches, Tool Marks,etc.</v>
      </c>
      <c r="D2" s="78" t="str">
        <f>'Prt. Lib. &amp; Routine, Table'!M4</f>
        <v>NA</v>
      </c>
      <c r="E2" s="78" t="str">
        <f>'Prt. Lib. &amp; Routine, Table'!N4</f>
        <v>Visual · 2.25×</v>
      </c>
      <c r="F2" s="76">
        <f>'Prt. Lib. &amp; Routine, Table'!O4</f>
        <v>1</v>
      </c>
      <c r="G2" s="78" t="str">
        <f>'Prt. Lib. &amp; Routine, Table'!P4</f>
        <v>NA</v>
      </c>
      <c r="H2" s="78" t="str">
        <f>'Prt. Lib. &amp; Routine, Table'!Q4</f>
        <v>NA</v>
      </c>
    </row>
    <row r="3" spans="1:8">
      <c r="A3" s="77" t="str">
        <f>'Prt. Lib. &amp; Routine, Table'!C5</f>
        <v>(ii)</v>
      </c>
      <c r="B3" s="78" t="str">
        <f>'Prt. Lib. &amp; Routine, Table'!K5</f>
        <v>ii</v>
      </c>
      <c r="C3" s="78" t="str">
        <f>'Prt. Lib. &amp; Routine, Table'!L5</f>
        <v>Deburred</v>
      </c>
      <c r="D3" s="78" t="str">
        <f>'Prt. Lib. &amp; Routine, Table'!M5</f>
        <v>NA</v>
      </c>
      <c r="E3" s="78" t="str">
        <f>'Prt. Lib. &amp; Routine, Table'!N5</f>
        <v>Visual · 2.25×</v>
      </c>
      <c r="F3" s="76">
        <f>'Prt. Lib. &amp; Routine, Table'!O5</f>
        <v>1</v>
      </c>
      <c r="G3" s="78" t="str">
        <f>'Prt. Lib. &amp; Routine, Table'!P5</f>
        <v>NA</v>
      </c>
      <c r="H3" s="78" t="str">
        <f>'Prt. Lib. &amp; Routine, Table'!Q5</f>
        <v>NA</v>
      </c>
    </row>
    <row r="4" spans="1:8">
      <c r="A4" s="77" t="str">
        <f>'Prt. Lib. &amp; Routine, Table'!C6</f>
        <v>(iii)</v>
      </c>
      <c r="B4" s="78" t="str">
        <f>'Prt. Lib. &amp; Routine, Table'!K6</f>
        <v>iii</v>
      </c>
      <c r="C4" s="78" t="str">
        <f>'Prt. Lib. &amp; Routine, Table'!L6</f>
        <v>Chips/Debris Removed</v>
      </c>
      <c r="D4" s="78" t="str">
        <f>'Prt. Lib. &amp; Routine, Table'!M6</f>
        <v>NA</v>
      </c>
      <c r="E4" s="78" t="str">
        <f>'Prt. Lib. &amp; Routine, Table'!N6</f>
        <v>Visual · 2.25×</v>
      </c>
      <c r="F4" s="76">
        <f>'Prt. Lib. &amp; Routine, Table'!O6</f>
        <v>1</v>
      </c>
      <c r="G4" s="78" t="str">
        <f>'Prt. Lib. &amp; Routine, Table'!P6</f>
        <v>NA</v>
      </c>
      <c r="H4" s="78" t="str">
        <f>'Prt. Lib. &amp; Routine, Table'!Q6</f>
        <v>NA</v>
      </c>
    </row>
    <row r="5" spans="1:8">
      <c r="A5" s="77" t="str">
        <f>'Prt. Lib. &amp; Routine, Table'!C7</f>
        <v>(iv)</v>
      </c>
      <c r="B5" s="78" t="str">
        <f>'Prt. Lib. &amp; Routine, Table'!K7</f>
        <v>iv</v>
      </c>
      <c r="C5" s="78" t="str">
        <f>'Prt. Lib. &amp; Routine, Table'!L7</f>
        <v>Gauges issued &amp; verified per FO-82-030</v>
      </c>
      <c r="D5" s="78" t="str">
        <f>'Prt. Lib. &amp; Routine, Table'!M7</f>
        <v>NA</v>
      </c>
      <c r="E5" s="78" t="str">
        <f>'Prt. Lib. &amp; Routine, Table'!N7</f>
        <v>Visual</v>
      </c>
      <c r="F5" s="76" t="str">
        <f>'Prt. Lib. &amp; Routine, Table'!O7</f>
        <v xml:space="preserve">FAI or FIRST VISUAL </v>
      </c>
      <c r="G5" s="78" t="str">
        <f>'Prt. Lib. &amp; Routine, Table'!P7</f>
        <v>NA</v>
      </c>
      <c r="H5" s="78" t="str">
        <f>'Prt. Lib. &amp; Routine, Table'!Q7</f>
        <v>NA</v>
      </c>
    </row>
    <row r="6" spans="1:8">
      <c r="A6" s="77" t="str">
        <f>'Prt. Lib. &amp; Routine, Table'!C8</f>
        <v>(v)</v>
      </c>
      <c r="B6" s="78" t="str">
        <f>'Prt. Lib. &amp; Routine, Table'!K8</f>
        <v>v</v>
      </c>
      <c r="C6" s="78" t="str">
        <f>'Prt. Lib. &amp; Routine, Table'!L8</f>
        <v>Length Equal in all Tray Cavities/Racks</v>
      </c>
      <c r="D6" s="78" t="str">
        <f>'Prt. Lib. &amp; Routine, Table'!M8</f>
        <v>NA</v>
      </c>
      <c r="E6" s="78" t="str">
        <f>'Prt. Lib. &amp; Routine, Table'!N8</f>
        <v>Visual</v>
      </c>
      <c r="F6" s="76">
        <f>'Prt. Lib. &amp; Routine, Table'!O8</f>
        <v>1</v>
      </c>
      <c r="G6" s="78" t="str">
        <f>'Prt. Lib. &amp; Routine, Table'!P8</f>
        <v>NA</v>
      </c>
      <c r="H6" s="78" t="str">
        <f>'Prt. Lib. &amp; Routine, Table'!Q8</f>
        <v>NA</v>
      </c>
    </row>
    <row r="7" spans="1:8">
      <c r="A7" s="77">
        <f>'Prt. Lib. &amp; Routine, Table'!C9</f>
        <v>0</v>
      </c>
      <c r="B7" s="78" t="str">
        <f>'Prt. Lib. &amp; Routine, Table'!K9</f>
        <v/>
      </c>
      <c r="C7" s="78" t="str">
        <f>'Prt. Lib. &amp; Routine, Table'!L9</f>
        <v>debu</v>
      </c>
      <c r="D7" s="78" t="str">
        <f>'Prt. Lib. &amp; Routine, Table'!M9</f>
        <v>tool</v>
      </c>
      <c r="E7" s="78" t="str">
        <f>'Prt. Lib. &amp; Routine, Table'!N9</f>
        <v>Visual</v>
      </c>
      <c r="F7" s="76" t="str">
        <f>'Prt. Lib. &amp; Routine, Table'!O9</f>
        <v>1 X SHIFT</v>
      </c>
      <c r="G7" s="78">
        <f>'Prt. Lib. &amp; Routine, Table'!P9</f>
        <v>0</v>
      </c>
      <c r="H7" s="78">
        <f>'Prt. Lib. &amp; Routine, Table'!Q9</f>
        <v>0</v>
      </c>
    </row>
    <row r="8" spans="1:8">
      <c r="A8" s="77">
        <f>'Prt. Lib. &amp; Routine, Table'!C10</f>
        <v>0</v>
      </c>
      <c r="B8" s="78" t="str">
        <f>'Prt. Lib. &amp; Routine, Table'!K10</f>
        <v/>
      </c>
      <c r="C8" s="78">
        <f>'Prt. Lib. &amp; Routine, Table'!L10</f>
        <v>0</v>
      </c>
      <c r="D8" s="78">
        <f>'Prt. Lib. &amp; Routine, Table'!M10</f>
        <v>0</v>
      </c>
      <c r="E8" s="78">
        <f>'Prt. Lib. &amp; Routine, Table'!N10</f>
        <v>0</v>
      </c>
      <c r="F8" s="76">
        <f>'Prt. Lib. &amp; Routine, Table'!O10</f>
        <v>0</v>
      </c>
      <c r="G8" s="78">
        <f>'Prt. Lib. &amp; Routine, Table'!P10</f>
        <v>0</v>
      </c>
      <c r="H8" s="78">
        <f>'Prt. Lib. &amp; Routine, Table'!Q10</f>
        <v>0</v>
      </c>
    </row>
    <row r="9" spans="1:8">
      <c r="A9" s="77">
        <f>'Prt. Lib. &amp; Routine, Table'!C11</f>
        <v>0</v>
      </c>
      <c r="B9" s="78" t="str">
        <f>'Prt. Lib. &amp; Routine, Table'!K11</f>
        <v/>
      </c>
      <c r="C9" s="78">
        <f>'Prt. Lib. &amp; Routine, Table'!L11</f>
        <v>0</v>
      </c>
      <c r="D9" s="78">
        <f>'Prt. Lib. &amp; Routine, Table'!M11</f>
        <v>0</v>
      </c>
      <c r="E9" s="78">
        <f>'Prt. Lib. &amp; Routine, Table'!N11</f>
        <v>0</v>
      </c>
      <c r="F9" s="76">
        <f>'Prt. Lib. &amp; Routine, Table'!O11</f>
        <v>0</v>
      </c>
      <c r="G9" s="78">
        <f>'Prt. Lib. &amp; Routine, Table'!P11</f>
        <v>0</v>
      </c>
      <c r="H9" s="78">
        <f>'Prt. Lib. &amp; Routine, Table'!Q11</f>
        <v>0</v>
      </c>
    </row>
    <row r="10" spans="1:8">
      <c r="A10" s="77">
        <f>'Prt. Lib. &amp; Routine, Table'!C12</f>
        <v>0</v>
      </c>
      <c r="B10" s="78" t="str">
        <f>'Prt. Lib. &amp; Routine, Table'!K12</f>
        <v/>
      </c>
      <c r="C10" s="78">
        <f>'Prt. Lib. &amp; Routine, Table'!L12</f>
        <v>0</v>
      </c>
      <c r="D10" s="78">
        <f>'Prt. Lib. &amp; Routine, Table'!M12</f>
        <v>0</v>
      </c>
      <c r="E10" s="78">
        <f>'Prt. Lib. &amp; Routine, Table'!N12</f>
        <v>0</v>
      </c>
      <c r="F10" s="76">
        <f>'Prt. Lib. &amp; Routine, Table'!O12</f>
        <v>0</v>
      </c>
      <c r="G10" s="78">
        <f>'Prt. Lib. &amp; Routine, Table'!P12</f>
        <v>0</v>
      </c>
      <c r="H10" s="78">
        <f>'Prt. Lib. &amp; Routine, Table'!Q12</f>
        <v>0</v>
      </c>
    </row>
    <row r="11" spans="1:8">
      <c r="A11" s="77">
        <f>'Prt. Lib. &amp; Routine, Table'!C13</f>
        <v>0</v>
      </c>
      <c r="B11" s="78" t="str">
        <f>'Prt. Lib. &amp; Routine, Table'!K13</f>
        <v/>
      </c>
      <c r="C11" s="78">
        <f>'Prt. Lib. &amp; Routine, Table'!L13</f>
        <v>0</v>
      </c>
      <c r="D11" s="78">
        <f>'Prt. Lib. &amp; Routine, Table'!M13</f>
        <v>0</v>
      </c>
      <c r="E11" s="78">
        <f>'Prt. Lib. &amp; Routine, Table'!N13</f>
        <v>0</v>
      </c>
      <c r="F11" s="76">
        <f>'Prt. Lib. &amp; Routine, Table'!O13</f>
        <v>0</v>
      </c>
      <c r="G11" s="78">
        <f>'Prt. Lib. &amp; Routine, Table'!P13</f>
        <v>0</v>
      </c>
      <c r="H11" s="78">
        <f>'Prt. Lib. &amp; Routine, Table'!Q13</f>
        <v>0</v>
      </c>
    </row>
    <row r="12" spans="1:8">
      <c r="A12" s="77">
        <f>'Prt. Lib. &amp; Routine, Table'!C14</f>
        <v>0</v>
      </c>
      <c r="B12" s="78" t="str">
        <f>'Prt. Lib. &amp; Routine, Table'!K14</f>
        <v/>
      </c>
      <c r="C12" s="78">
        <f>'Prt. Lib. &amp; Routine, Table'!L14</f>
        <v>0</v>
      </c>
      <c r="D12" s="78">
        <f>'Prt. Lib. &amp; Routine, Table'!M14</f>
        <v>0</v>
      </c>
      <c r="E12" s="78">
        <f>'Prt. Lib. &amp; Routine, Table'!N14</f>
        <v>0</v>
      </c>
      <c r="F12" s="76">
        <f>'Prt. Lib. &amp; Routine, Table'!O14</f>
        <v>0</v>
      </c>
      <c r="G12" s="78">
        <f>'Prt. Lib. &amp; Routine, Table'!P14</f>
        <v>0</v>
      </c>
      <c r="H12" s="78">
        <f>'Prt. Lib. &amp; Routine, Table'!Q14</f>
        <v>0</v>
      </c>
    </row>
    <row r="13" spans="1:8">
      <c r="A13" s="77">
        <f>'Prt. Lib. &amp; Routine, Table'!C15</f>
        <v>0</v>
      </c>
      <c r="B13" s="78" t="str">
        <f>'Prt. Lib. &amp; Routine, Table'!K15</f>
        <v/>
      </c>
      <c r="C13" s="78">
        <f>'Prt. Lib. &amp; Routine, Table'!L15</f>
        <v>0</v>
      </c>
      <c r="D13" s="78">
        <f>'Prt. Lib. &amp; Routine, Table'!M15</f>
        <v>0</v>
      </c>
      <c r="E13" s="78">
        <f>'Prt. Lib. &amp; Routine, Table'!N15</f>
        <v>0</v>
      </c>
      <c r="F13" s="76">
        <f>'Prt. Lib. &amp; Routine, Table'!O15</f>
        <v>0</v>
      </c>
      <c r="G13" s="78">
        <f>'Prt. Lib. &amp; Routine, Table'!P15</f>
        <v>0</v>
      </c>
      <c r="H13" s="78">
        <f>'Prt. Lib. &amp; Routine, Table'!Q15</f>
        <v>0</v>
      </c>
    </row>
    <row r="14" spans="1:8">
      <c r="A14" s="77">
        <f>'Prt. Lib. &amp; Routine, Table'!C16</f>
        <v>0</v>
      </c>
      <c r="B14" s="78" t="str">
        <f>'Prt. Lib. &amp; Routine, Table'!K16</f>
        <v/>
      </c>
      <c r="C14" s="78">
        <f>'Prt. Lib. &amp; Routine, Table'!L16</f>
        <v>0</v>
      </c>
      <c r="D14" s="78">
        <f>'Prt. Lib. &amp; Routine, Table'!M16</f>
        <v>0</v>
      </c>
      <c r="E14" s="78">
        <f>'Prt. Lib. &amp; Routine, Table'!N16</f>
        <v>0</v>
      </c>
      <c r="F14" s="76">
        <f>'Prt. Lib. &amp; Routine, Table'!O16</f>
        <v>0</v>
      </c>
      <c r="G14" s="78">
        <f>'Prt. Lib. &amp; Routine, Table'!P16</f>
        <v>0</v>
      </c>
      <c r="H14" s="78">
        <f>'Prt. Lib. &amp; Routine, Table'!Q16</f>
        <v>0</v>
      </c>
    </row>
    <row r="15" spans="1:8">
      <c r="A15" s="77">
        <f>'Prt. Lib. &amp; Routine, Table'!C17</f>
        <v>0</v>
      </c>
      <c r="B15" s="78" t="str">
        <f>'Prt. Lib. &amp; Routine, Table'!K17</f>
        <v/>
      </c>
      <c r="C15" s="78">
        <f>'Prt. Lib. &amp; Routine, Table'!L17</f>
        <v>0</v>
      </c>
      <c r="D15" s="78">
        <f>'Prt. Lib. &amp; Routine, Table'!M17</f>
        <v>0</v>
      </c>
      <c r="E15" s="78">
        <f>'Prt. Lib. &amp; Routine, Table'!N17</f>
        <v>0</v>
      </c>
      <c r="F15" s="76">
        <f>'Prt. Lib. &amp; Routine, Table'!O17</f>
        <v>0</v>
      </c>
      <c r="G15" s="78">
        <f>'Prt. Lib. &amp; Routine, Table'!P17</f>
        <v>0</v>
      </c>
      <c r="H15" s="78">
        <f>'Prt. Lib. &amp; Routine, Table'!Q17</f>
        <v>0</v>
      </c>
    </row>
    <row r="16" spans="1:8">
      <c r="A16" s="77">
        <f>'Prt. Lib. &amp; Routine, Table'!C18</f>
        <v>0</v>
      </c>
      <c r="B16" s="78" t="str">
        <f>'Prt. Lib. &amp; Routine, Table'!K18</f>
        <v/>
      </c>
      <c r="C16" s="78">
        <f>'Prt. Lib. &amp; Routine, Table'!L18</f>
        <v>0</v>
      </c>
      <c r="D16" s="78">
        <f>'Prt. Lib. &amp; Routine, Table'!M18</f>
        <v>0</v>
      </c>
      <c r="E16" s="78">
        <f>'Prt. Lib. &amp; Routine, Table'!N18</f>
        <v>0</v>
      </c>
      <c r="F16" s="76">
        <f>'Prt. Lib. &amp; Routine, Table'!O18</f>
        <v>0</v>
      </c>
      <c r="G16" s="78">
        <f>'Prt. Lib. &amp; Routine, Table'!P18</f>
        <v>0</v>
      </c>
      <c r="H16" s="78">
        <f>'Prt. Lib. &amp; Routine, Table'!Q18</f>
        <v>0</v>
      </c>
    </row>
    <row r="17" spans="1:8">
      <c r="A17" s="77">
        <f>'Prt. Lib. &amp; Routine, Table'!C19</f>
        <v>0</v>
      </c>
      <c r="B17" s="78" t="str">
        <f>'Prt. Lib. &amp; Routine, Table'!K19</f>
        <v/>
      </c>
      <c r="C17" s="78">
        <f>'Prt. Lib. &amp; Routine, Table'!L19</f>
        <v>0</v>
      </c>
      <c r="D17" s="78">
        <f>'Prt. Lib. &amp; Routine, Table'!M19</f>
        <v>0</v>
      </c>
      <c r="E17" s="78">
        <f>'Prt. Lib. &amp; Routine, Table'!N19</f>
        <v>0</v>
      </c>
      <c r="F17" s="76">
        <f>'Prt. Lib. &amp; Routine, Table'!O19</f>
        <v>0</v>
      </c>
      <c r="G17" s="78">
        <f>'Prt. Lib. &amp; Routine, Table'!P19</f>
        <v>0</v>
      </c>
      <c r="H17" s="78">
        <f>'Prt. Lib. &amp; Routine, Table'!Q19</f>
        <v>0</v>
      </c>
    </row>
    <row r="18" spans="1:8">
      <c r="A18" s="77">
        <f>'Prt. Lib. &amp; Routine, Table'!C20</f>
        <v>0</v>
      </c>
      <c r="B18" s="78" t="str">
        <f>'Prt. Lib. &amp; Routine, Table'!K20</f>
        <v/>
      </c>
      <c r="C18" s="78">
        <f>'Prt. Lib. &amp; Routine, Table'!L20</f>
        <v>0</v>
      </c>
      <c r="D18" s="78">
        <f>'Prt. Lib. &amp; Routine, Table'!M20</f>
        <v>0</v>
      </c>
      <c r="E18" s="78">
        <f>'Prt. Lib. &amp; Routine, Table'!N20</f>
        <v>0</v>
      </c>
      <c r="F18" s="76">
        <f>'Prt. Lib. &amp; Routine, Table'!O20</f>
        <v>0</v>
      </c>
      <c r="G18" s="78">
        <f>'Prt. Lib. &amp; Routine, Table'!P20</f>
        <v>0</v>
      </c>
      <c r="H18" s="78">
        <f>'Prt. Lib. &amp; Routine, Table'!Q20</f>
        <v>0</v>
      </c>
    </row>
    <row r="19" spans="1:8">
      <c r="A19" s="77">
        <f>'Prt. Lib. &amp; Routine, Table'!C21</f>
        <v>0</v>
      </c>
      <c r="B19" s="78" t="str">
        <f>'Prt. Lib. &amp; Routine, Table'!K21</f>
        <v/>
      </c>
      <c r="C19" s="78">
        <f>'Prt. Lib. &amp; Routine, Table'!L21</f>
        <v>0</v>
      </c>
      <c r="D19" s="78">
        <f>'Prt. Lib. &amp; Routine, Table'!M21</f>
        <v>0</v>
      </c>
      <c r="E19" s="78">
        <f>'Prt. Lib. &amp; Routine, Table'!N21</f>
        <v>0</v>
      </c>
      <c r="F19" s="76">
        <f>'Prt. Lib. &amp; Routine, Table'!O21</f>
        <v>0</v>
      </c>
      <c r="G19" s="78">
        <f>'Prt. Lib. &amp; Routine, Table'!P21</f>
        <v>0</v>
      </c>
      <c r="H19" s="78">
        <f>'Prt. Lib. &amp; Routine, Table'!Q21</f>
        <v>0</v>
      </c>
    </row>
    <row r="20" spans="1:8">
      <c r="A20" s="77">
        <f>'Prt. Lib. &amp; Routine, Table'!C22</f>
        <v>0</v>
      </c>
      <c r="B20" s="78" t="str">
        <f>'Prt. Lib. &amp; Routine, Table'!K22</f>
        <v/>
      </c>
      <c r="C20" s="78">
        <f>'Prt. Lib. &amp; Routine, Table'!L22</f>
        <v>0</v>
      </c>
      <c r="D20" s="78">
        <f>'Prt. Lib. &amp; Routine, Table'!M22</f>
        <v>0</v>
      </c>
      <c r="E20" s="78">
        <f>'Prt. Lib. &amp; Routine, Table'!N22</f>
        <v>0</v>
      </c>
      <c r="F20" s="76">
        <f>'Prt. Lib. &amp; Routine, Table'!O22</f>
        <v>0</v>
      </c>
      <c r="G20" s="78">
        <f>'Prt. Lib. &amp; Routine, Table'!P22</f>
        <v>0</v>
      </c>
      <c r="H20" s="78">
        <f>'Prt. Lib. &amp; Routine, Table'!Q22</f>
        <v>0</v>
      </c>
    </row>
    <row r="21" spans="1:8">
      <c r="A21" s="77">
        <f>'Prt. Lib. &amp; Routine, Table'!C23</f>
        <v>0</v>
      </c>
      <c r="B21" s="78" t="str">
        <f>'Prt. Lib. &amp; Routine, Table'!K23</f>
        <v/>
      </c>
      <c r="C21" s="78">
        <f>'Prt. Lib. &amp; Routine, Table'!L23</f>
        <v>0</v>
      </c>
      <c r="D21" s="78">
        <f>'Prt. Lib. &amp; Routine, Table'!M23</f>
        <v>0</v>
      </c>
      <c r="E21" s="78">
        <f>'Prt. Lib. &amp; Routine, Table'!N23</f>
        <v>0</v>
      </c>
      <c r="F21" s="76">
        <f>'Prt. Lib. &amp; Routine, Table'!O23</f>
        <v>0</v>
      </c>
      <c r="G21" s="78">
        <f>'Prt. Lib. &amp; Routine, Table'!P23</f>
        <v>0</v>
      </c>
      <c r="H21" s="78">
        <f>'Prt. Lib. &amp; Routine, Table'!Q23</f>
        <v>0</v>
      </c>
    </row>
    <row r="22" spans="1:8">
      <c r="A22" s="77">
        <f>'Prt. Lib. &amp; Routine, Table'!C24</f>
        <v>0</v>
      </c>
      <c r="B22" s="78" t="str">
        <f>'Prt. Lib. &amp; Routine, Table'!K24</f>
        <v/>
      </c>
      <c r="C22" s="78">
        <f>'Prt. Lib. &amp; Routine, Table'!L24</f>
        <v>0</v>
      </c>
      <c r="D22" s="78">
        <f>'Prt. Lib. &amp; Routine, Table'!M24</f>
        <v>0</v>
      </c>
      <c r="E22" s="78">
        <f>'Prt. Lib. &amp; Routine, Table'!N24</f>
        <v>0</v>
      </c>
      <c r="F22" s="76">
        <f>'Prt. Lib. &amp; Routine, Table'!O24</f>
        <v>0</v>
      </c>
      <c r="G22" s="78">
        <f>'Prt. Lib. &amp; Routine, Table'!P24</f>
        <v>0</v>
      </c>
      <c r="H22" s="78">
        <f>'Prt. Lib. &amp; Routine, Table'!Q24</f>
        <v>0</v>
      </c>
    </row>
    <row r="23" spans="1:8">
      <c r="A23" s="77">
        <f>'Prt. Lib. &amp; Routine, Table'!C25</f>
        <v>0</v>
      </c>
      <c r="B23" s="78" t="str">
        <f>'Prt. Lib. &amp; Routine, Table'!K25</f>
        <v/>
      </c>
      <c r="C23" s="78">
        <f>'Prt. Lib. &amp; Routine, Table'!L25</f>
        <v>0</v>
      </c>
      <c r="D23" s="78">
        <f>'Prt. Lib. &amp; Routine, Table'!M25</f>
        <v>0</v>
      </c>
      <c r="E23" s="78">
        <f>'Prt. Lib. &amp; Routine, Table'!N25</f>
        <v>0</v>
      </c>
      <c r="F23" s="76">
        <f>'Prt. Lib. &amp; Routine, Table'!O25</f>
        <v>0</v>
      </c>
      <c r="G23" s="78">
        <f>'Prt. Lib. &amp; Routine, Table'!P25</f>
        <v>0</v>
      </c>
      <c r="H23" s="78">
        <f>'Prt. Lib. &amp; Routine, Table'!Q25</f>
        <v>0</v>
      </c>
    </row>
    <row r="24" spans="1:8">
      <c r="A24" s="77">
        <f>'Prt. Lib. &amp; Routine, Table'!C26</f>
        <v>0</v>
      </c>
      <c r="B24" s="78" t="str">
        <f>'Prt. Lib. &amp; Routine, Table'!K26</f>
        <v/>
      </c>
      <c r="C24" s="78">
        <f>'Prt. Lib. &amp; Routine, Table'!L26</f>
        <v>0</v>
      </c>
      <c r="D24" s="78">
        <f>'Prt. Lib. &amp; Routine, Table'!M26</f>
        <v>0</v>
      </c>
      <c r="E24" s="78">
        <f>'Prt. Lib. &amp; Routine, Table'!N26</f>
        <v>0</v>
      </c>
      <c r="F24" s="76">
        <f>'Prt. Lib. &amp; Routine, Table'!O26</f>
        <v>0</v>
      </c>
      <c r="G24" s="78">
        <f>'Prt. Lib. &amp; Routine, Table'!P26</f>
        <v>0</v>
      </c>
      <c r="H24" s="78">
        <f>'Prt. Lib. &amp; Routine, Table'!Q26</f>
        <v>0</v>
      </c>
    </row>
    <row r="25" spans="1:8">
      <c r="A25" s="77">
        <f>'Prt. Lib. &amp; Routine, Table'!C27</f>
        <v>0</v>
      </c>
      <c r="B25" s="78" t="str">
        <f>'Prt. Lib. &amp; Routine, Table'!K27</f>
        <v/>
      </c>
      <c r="C25" s="78">
        <f>'Prt. Lib. &amp; Routine, Table'!L27</f>
        <v>0</v>
      </c>
      <c r="D25" s="78">
        <f>'Prt. Lib. &amp; Routine, Table'!M27</f>
        <v>0</v>
      </c>
      <c r="E25" s="78">
        <f>'Prt. Lib. &amp; Routine, Table'!N27</f>
        <v>0</v>
      </c>
      <c r="F25" s="76">
        <f>'Prt. Lib. &amp; Routine, Table'!O27</f>
        <v>0</v>
      </c>
      <c r="G25" s="78">
        <f>'Prt. Lib. &amp; Routine, Table'!P27</f>
        <v>0</v>
      </c>
      <c r="H25" s="78">
        <f>'Prt. Lib. &amp; Routine, Table'!Q27</f>
        <v>0</v>
      </c>
    </row>
    <row r="26" spans="1:8">
      <c r="A26" s="77">
        <f>'Prt. Lib. &amp; Routine, Table'!C28</f>
        <v>0</v>
      </c>
      <c r="B26" s="78" t="str">
        <f>'Prt. Lib. &amp; Routine, Table'!K28</f>
        <v/>
      </c>
      <c r="C26" s="78">
        <f>'Prt. Lib. &amp; Routine, Table'!L28</f>
        <v>0</v>
      </c>
      <c r="D26" s="78">
        <f>'Prt. Lib. &amp; Routine, Table'!M28</f>
        <v>0</v>
      </c>
      <c r="E26" s="78">
        <f>'Prt. Lib. &amp; Routine, Table'!N28</f>
        <v>0</v>
      </c>
      <c r="F26" s="76">
        <f>'Prt. Lib. &amp; Routine, Table'!O28</f>
        <v>0</v>
      </c>
      <c r="G26" s="78">
        <f>'Prt. Lib. &amp; Routine, Table'!P28</f>
        <v>0</v>
      </c>
      <c r="H26" s="78">
        <f>'Prt. Lib. &amp; Routine, Table'!Q28</f>
        <v>0</v>
      </c>
    </row>
    <row r="27" spans="1:8">
      <c r="A27" s="77">
        <f>'Prt. Lib. &amp; Routine, Table'!C29</f>
        <v>0</v>
      </c>
      <c r="B27" s="78" t="str">
        <f>'Prt. Lib. &amp; Routine, Table'!K29</f>
        <v/>
      </c>
      <c r="C27" s="78">
        <f>'Prt. Lib. &amp; Routine, Table'!L29</f>
        <v>0</v>
      </c>
      <c r="D27" s="78">
        <f>'Prt. Lib. &amp; Routine, Table'!M29</f>
        <v>0</v>
      </c>
      <c r="E27" s="78">
        <f>'Prt. Lib. &amp; Routine, Table'!N29</f>
        <v>0</v>
      </c>
      <c r="F27" s="76">
        <f>'Prt. Lib. &amp; Routine, Table'!O29</f>
        <v>0</v>
      </c>
      <c r="G27" s="78">
        <f>'Prt. Lib. &amp; Routine, Table'!P29</f>
        <v>0</v>
      </c>
      <c r="H27" s="78">
        <f>'Prt. Lib. &amp; Routine, Table'!Q29</f>
        <v>0</v>
      </c>
    </row>
    <row r="28" spans="1:8">
      <c r="A28" s="77">
        <f>'Prt. Lib. &amp; Routine, Table'!C30</f>
        <v>0</v>
      </c>
      <c r="B28" s="78" t="str">
        <f>'Prt. Lib. &amp; Routine, Table'!K30</f>
        <v/>
      </c>
      <c r="C28" s="78">
        <f>'Prt. Lib. &amp; Routine, Table'!L30</f>
        <v>0</v>
      </c>
      <c r="D28" s="78">
        <f>'Prt. Lib. &amp; Routine, Table'!M30</f>
        <v>0</v>
      </c>
      <c r="E28" s="78">
        <f>'Prt. Lib. &amp; Routine, Table'!N30</f>
        <v>0</v>
      </c>
      <c r="F28" s="76">
        <f>'Prt. Lib. &amp; Routine, Table'!O30</f>
        <v>0</v>
      </c>
      <c r="G28" s="78">
        <f>'Prt. Lib. &amp; Routine, Table'!P30</f>
        <v>0</v>
      </c>
      <c r="H28" s="78">
        <f>'Prt. Lib. &amp; Routine, Table'!Q30</f>
        <v>0</v>
      </c>
    </row>
    <row r="29" spans="1:8">
      <c r="A29" s="77">
        <f>'Prt. Lib. &amp; Routine, Table'!C31</f>
        <v>0</v>
      </c>
      <c r="B29" s="78" t="str">
        <f>'Prt. Lib. &amp; Routine, Table'!K31</f>
        <v/>
      </c>
      <c r="C29" s="78">
        <f>'Prt. Lib. &amp; Routine, Table'!L31</f>
        <v>0</v>
      </c>
      <c r="D29" s="78">
        <f>'Prt. Lib. &amp; Routine, Table'!M31</f>
        <v>0</v>
      </c>
      <c r="E29" s="78">
        <f>'Prt. Lib. &amp; Routine, Table'!N31</f>
        <v>0</v>
      </c>
      <c r="F29" s="76">
        <f>'Prt. Lib. &amp; Routine, Table'!O31</f>
        <v>0</v>
      </c>
      <c r="G29" s="78">
        <f>'Prt. Lib. &amp; Routine, Table'!P31</f>
        <v>0</v>
      </c>
      <c r="H29" s="78">
        <f>'Prt. Lib. &amp; Routine, Table'!Q31</f>
        <v>0</v>
      </c>
    </row>
    <row r="30" spans="1:8">
      <c r="A30" s="77">
        <f>'Prt. Lib. &amp; Routine, Table'!C32</f>
        <v>0</v>
      </c>
      <c r="B30" s="78" t="str">
        <f>'Prt. Lib. &amp; Routine, Table'!K32</f>
        <v/>
      </c>
      <c r="C30" s="78">
        <f>'Prt. Lib. &amp; Routine, Table'!L32</f>
        <v>0</v>
      </c>
      <c r="D30" s="78">
        <f>'Prt. Lib. &amp; Routine, Table'!M32</f>
        <v>0</v>
      </c>
      <c r="E30" s="78">
        <f>'Prt. Lib. &amp; Routine, Table'!N32</f>
        <v>0</v>
      </c>
      <c r="F30" s="76">
        <f>'Prt. Lib. &amp; Routine, Table'!O32</f>
        <v>0</v>
      </c>
      <c r="G30" s="78">
        <f>'Prt. Lib. &amp; Routine, Table'!P32</f>
        <v>0</v>
      </c>
      <c r="H30" s="78">
        <f>'Prt. Lib. &amp; Routine, Table'!Q32</f>
        <v>0</v>
      </c>
    </row>
    <row r="31" spans="1:8">
      <c r="A31" s="77">
        <f>'Prt. Lib. &amp; Routine, Table'!C33</f>
        <v>0</v>
      </c>
      <c r="B31" s="78" t="str">
        <f>'Prt. Lib. &amp; Routine, Table'!K33</f>
        <v/>
      </c>
      <c r="C31" s="78">
        <f>'Prt. Lib. &amp; Routine, Table'!L33</f>
        <v>0</v>
      </c>
      <c r="D31" s="78">
        <f>'Prt. Lib. &amp; Routine, Table'!M33</f>
        <v>0</v>
      </c>
      <c r="E31" s="78">
        <f>'Prt. Lib. &amp; Routine, Table'!N33</f>
        <v>0</v>
      </c>
      <c r="F31" s="76">
        <f>'Prt. Lib. &amp; Routine, Table'!O33</f>
        <v>0</v>
      </c>
      <c r="G31" s="78">
        <f>'Prt. Lib. &amp; Routine, Table'!P33</f>
        <v>0</v>
      </c>
      <c r="H31" s="78">
        <f>'Prt. Lib. &amp; Routine, Table'!Q33</f>
        <v>0</v>
      </c>
    </row>
    <row r="32" spans="1:8">
      <c r="A32" s="77">
        <f>'Prt. Lib. &amp; Routine, Table'!C34</f>
        <v>0</v>
      </c>
      <c r="B32" s="78" t="str">
        <f>'Prt. Lib. &amp; Routine, Table'!K34</f>
        <v/>
      </c>
      <c r="C32" s="78">
        <f>'Prt. Lib. &amp; Routine, Table'!L34</f>
        <v>0</v>
      </c>
      <c r="D32" s="78">
        <f>'Prt. Lib. &amp; Routine, Table'!M34</f>
        <v>0</v>
      </c>
      <c r="E32" s="78">
        <f>'Prt. Lib. &amp; Routine, Table'!N34</f>
        <v>0</v>
      </c>
      <c r="F32" s="76">
        <f>'Prt. Lib. &amp; Routine, Table'!O34</f>
        <v>0</v>
      </c>
      <c r="G32" s="78">
        <f>'Prt. Lib. &amp; Routine, Table'!P34</f>
        <v>0</v>
      </c>
      <c r="H32" s="78">
        <f>'Prt. Lib. &amp; Routine, Table'!Q34</f>
        <v>0</v>
      </c>
    </row>
    <row r="33" spans="1:8">
      <c r="A33" s="77">
        <f>'Prt. Lib. &amp; Routine, Table'!C35</f>
        <v>0</v>
      </c>
      <c r="B33" s="78" t="str">
        <f>'Prt. Lib. &amp; Routine, Table'!K35</f>
        <v/>
      </c>
      <c r="C33" s="78">
        <f>'Prt. Lib. &amp; Routine, Table'!L35</f>
        <v>0</v>
      </c>
      <c r="D33" s="78">
        <f>'Prt. Lib. &amp; Routine, Table'!M35</f>
        <v>0</v>
      </c>
      <c r="E33" s="78">
        <f>'Prt. Lib. &amp; Routine, Table'!N35</f>
        <v>0</v>
      </c>
      <c r="F33" s="76">
        <f>'Prt. Lib. &amp; Routine, Table'!O35</f>
        <v>0</v>
      </c>
      <c r="G33" s="78">
        <f>'Prt. Lib. &amp; Routine, Table'!P35</f>
        <v>0</v>
      </c>
      <c r="H33" s="78">
        <f>'Prt. Lib. &amp; Routine, Table'!Q35</f>
        <v>0</v>
      </c>
    </row>
    <row r="34" spans="1:8">
      <c r="A34" s="77">
        <f>'Prt. Lib. &amp; Routine, Table'!C36</f>
        <v>0</v>
      </c>
      <c r="B34" s="78" t="str">
        <f>'Prt. Lib. &amp; Routine, Table'!K36</f>
        <v/>
      </c>
      <c r="C34" s="78">
        <f>'Prt. Lib. &amp; Routine, Table'!L36</f>
        <v>0</v>
      </c>
      <c r="D34" s="78">
        <f>'Prt. Lib. &amp; Routine, Table'!M36</f>
        <v>0</v>
      </c>
      <c r="E34" s="78">
        <f>'Prt. Lib. &amp; Routine, Table'!N36</f>
        <v>0</v>
      </c>
      <c r="F34" s="76">
        <f>'Prt. Lib. &amp; Routine, Table'!O36</f>
        <v>0</v>
      </c>
      <c r="G34" s="78">
        <f>'Prt. Lib. &amp; Routine, Table'!P36</f>
        <v>0</v>
      </c>
      <c r="H34" s="78">
        <f>'Prt. Lib. &amp; Routine, Table'!Q36</f>
        <v>0</v>
      </c>
    </row>
    <row r="35" spans="1:8">
      <c r="A35" s="77">
        <f>'Prt. Lib. &amp; Routine, Table'!C37</f>
        <v>0</v>
      </c>
      <c r="B35" s="78" t="str">
        <f>'Prt. Lib. &amp; Routine, Table'!K37</f>
        <v/>
      </c>
      <c r="C35" s="78">
        <f>'Prt. Lib. &amp; Routine, Table'!L37</f>
        <v>0</v>
      </c>
      <c r="D35" s="78">
        <f>'Prt. Lib. &amp; Routine, Table'!M37</f>
        <v>0</v>
      </c>
      <c r="E35" s="78">
        <f>'Prt. Lib. &amp; Routine, Table'!N37</f>
        <v>0</v>
      </c>
      <c r="F35" s="76">
        <f>'Prt. Lib. &amp; Routine, Table'!O37</f>
        <v>0</v>
      </c>
      <c r="G35" s="78">
        <f>'Prt. Lib. &amp; Routine, Table'!P37</f>
        <v>0</v>
      </c>
      <c r="H35" s="78">
        <f>'Prt. Lib. &amp; Routine, Table'!Q37</f>
        <v>0</v>
      </c>
    </row>
    <row r="36" spans="1:8">
      <c r="A36" s="77">
        <f>'Prt. Lib. &amp; Routine, Table'!C38</f>
        <v>0</v>
      </c>
      <c r="B36" s="78" t="str">
        <f>'Prt. Lib. &amp; Routine, Table'!K38</f>
        <v/>
      </c>
      <c r="C36" s="78">
        <f>'Prt. Lib. &amp; Routine, Table'!L38</f>
        <v>0</v>
      </c>
      <c r="D36" s="78">
        <f>'Prt. Lib. &amp; Routine, Table'!M38</f>
        <v>0</v>
      </c>
      <c r="E36" s="78">
        <f>'Prt. Lib. &amp; Routine, Table'!N38</f>
        <v>0</v>
      </c>
      <c r="F36" s="76">
        <f>'Prt. Lib. &amp; Routine, Table'!O38</f>
        <v>0</v>
      </c>
      <c r="G36" s="78">
        <f>'Prt. Lib. &amp; Routine, Table'!P38</f>
        <v>0</v>
      </c>
      <c r="H36" s="78">
        <f>'Prt. Lib. &amp; Routine, Table'!Q38</f>
        <v>0</v>
      </c>
    </row>
    <row r="37" spans="1:8">
      <c r="A37" s="77">
        <f>'Prt. Lib. &amp; Routine, Table'!C39</f>
        <v>0</v>
      </c>
      <c r="B37" s="78" t="str">
        <f>'Prt. Lib. &amp; Routine, Table'!K39</f>
        <v/>
      </c>
      <c r="C37" s="78">
        <f>'Prt. Lib. &amp; Routine, Table'!L39</f>
        <v>0</v>
      </c>
      <c r="D37" s="78">
        <f>'Prt. Lib. &amp; Routine, Table'!M39</f>
        <v>0</v>
      </c>
      <c r="E37" s="78">
        <f>'Prt. Lib. &amp; Routine, Table'!N39</f>
        <v>0</v>
      </c>
      <c r="F37" s="76">
        <f>'Prt. Lib. &amp; Routine, Table'!O39</f>
        <v>0</v>
      </c>
      <c r="G37" s="78">
        <f>'Prt. Lib. &amp; Routine, Table'!P39</f>
        <v>0</v>
      </c>
      <c r="H37" s="78">
        <f>'Prt. Lib. &amp; Routine, Table'!Q39</f>
        <v>0</v>
      </c>
    </row>
    <row r="38" spans="1:8">
      <c r="A38" s="77">
        <f>'Prt. Lib. &amp; Routine, Table'!C40</f>
        <v>0</v>
      </c>
      <c r="B38" s="78" t="str">
        <f>'Prt. Lib. &amp; Routine, Table'!K40</f>
        <v/>
      </c>
      <c r="C38" s="78">
        <f>'Prt. Lib. &amp; Routine, Table'!L40</f>
        <v>0</v>
      </c>
      <c r="D38" s="78">
        <f>'Prt. Lib. &amp; Routine, Table'!M40</f>
        <v>0</v>
      </c>
      <c r="E38" s="78">
        <f>'Prt. Lib. &amp; Routine, Table'!N40</f>
        <v>0</v>
      </c>
      <c r="F38" s="76">
        <f>'Prt. Lib. &amp; Routine, Table'!O40</f>
        <v>0</v>
      </c>
      <c r="G38" s="78">
        <f>'Prt. Lib. &amp; Routine, Table'!P40</f>
        <v>0</v>
      </c>
      <c r="H38" s="78">
        <f>'Prt. Lib. &amp; Routine, Table'!Q40</f>
        <v>0</v>
      </c>
    </row>
    <row r="39" spans="1:8">
      <c r="A39" s="77">
        <f>'Prt. Lib. &amp; Routine, Table'!C41</f>
        <v>0</v>
      </c>
      <c r="B39" s="78" t="str">
        <f>'Prt. Lib. &amp; Routine, Table'!K41</f>
        <v/>
      </c>
      <c r="C39" s="78">
        <f>'Prt. Lib. &amp; Routine, Table'!L41</f>
        <v>0</v>
      </c>
      <c r="D39" s="78">
        <f>'Prt. Lib. &amp; Routine, Table'!M41</f>
        <v>0</v>
      </c>
      <c r="E39" s="78">
        <f>'Prt. Lib. &amp; Routine, Table'!N41</f>
        <v>0</v>
      </c>
      <c r="F39" s="76">
        <f>'Prt. Lib. &amp; Routine, Table'!O41</f>
        <v>0</v>
      </c>
      <c r="G39" s="78">
        <f>'Prt. Lib. &amp; Routine, Table'!P41</f>
        <v>0</v>
      </c>
      <c r="H39" s="78">
        <f>'Prt. Lib. &amp; Routine, Table'!Q41</f>
        <v>0</v>
      </c>
    </row>
    <row r="40" spans="1:8">
      <c r="A40" s="77">
        <f>'Prt. Lib. &amp; Routine, Table'!C42</f>
        <v>0</v>
      </c>
      <c r="B40" s="78" t="str">
        <f>'Prt. Lib. &amp; Routine, Table'!K42</f>
        <v/>
      </c>
      <c r="C40" s="78">
        <f>'Prt. Lib. &amp; Routine, Table'!L42</f>
        <v>0</v>
      </c>
      <c r="D40" s="78">
        <f>'Prt. Lib. &amp; Routine, Table'!M42</f>
        <v>0</v>
      </c>
      <c r="E40" s="78">
        <f>'Prt. Lib. &amp; Routine, Table'!N42</f>
        <v>0</v>
      </c>
      <c r="F40" s="76">
        <f>'Prt. Lib. &amp; Routine, Table'!O42</f>
        <v>0</v>
      </c>
      <c r="G40" s="78">
        <f>'Prt. Lib. &amp; Routine, Table'!P42</f>
        <v>0</v>
      </c>
      <c r="H40" s="78">
        <f>'Prt. Lib. &amp; Routine, Table'!Q42</f>
        <v>0</v>
      </c>
    </row>
    <row r="41" spans="1:8">
      <c r="A41" s="77">
        <f>'Prt. Lib. &amp; Routine, Table'!C43</f>
        <v>0</v>
      </c>
      <c r="B41" s="78" t="str">
        <f>'Prt. Lib. &amp; Routine, Table'!K43</f>
        <v/>
      </c>
      <c r="C41" s="78">
        <f>'Prt. Lib. &amp; Routine, Table'!L43</f>
        <v>0</v>
      </c>
      <c r="D41" s="78">
        <f>'Prt. Lib. &amp; Routine, Table'!M43</f>
        <v>0</v>
      </c>
      <c r="E41" s="78">
        <f>'Prt. Lib. &amp; Routine, Table'!N43</f>
        <v>0</v>
      </c>
      <c r="F41" s="76">
        <f>'Prt. Lib. &amp; Routine, Table'!O43</f>
        <v>0</v>
      </c>
      <c r="G41" s="78">
        <f>'Prt. Lib. &amp; Routine, Table'!P43</f>
        <v>0</v>
      </c>
      <c r="H41" s="78">
        <f>'Prt. Lib. &amp; Routine, Table'!Q43</f>
        <v>0</v>
      </c>
    </row>
    <row r="42" spans="1:8">
      <c r="A42" s="77">
        <f>'Prt. Lib. &amp; Routine, Table'!C44</f>
        <v>0</v>
      </c>
      <c r="B42" s="78" t="str">
        <f>'Prt. Lib. &amp; Routine, Table'!K44</f>
        <v/>
      </c>
      <c r="C42" s="78">
        <f>'Prt. Lib. &amp; Routine, Table'!L44</f>
        <v>0</v>
      </c>
      <c r="D42" s="78">
        <f>'Prt. Lib. &amp; Routine, Table'!M44</f>
        <v>0</v>
      </c>
      <c r="E42" s="78">
        <f>'Prt. Lib. &amp; Routine, Table'!N44</f>
        <v>0</v>
      </c>
      <c r="F42" s="76">
        <f>'Prt. Lib. &amp; Routine, Table'!O44</f>
        <v>0</v>
      </c>
      <c r="G42" s="78">
        <f>'Prt. Lib. &amp; Routine, Table'!P44</f>
        <v>0</v>
      </c>
      <c r="H42" s="78">
        <f>'Prt. Lib. &amp; Routine, Table'!Q44</f>
        <v>0</v>
      </c>
    </row>
    <row r="43" spans="1:8">
      <c r="A43" s="77">
        <f>'Prt. Lib. &amp; Routine, Table'!C45</f>
        <v>0</v>
      </c>
      <c r="B43" s="78" t="str">
        <f>'Prt. Lib. &amp; Routine, Table'!K45</f>
        <v/>
      </c>
      <c r="C43" s="78">
        <f>'Prt. Lib. &amp; Routine, Table'!L45</f>
        <v>0</v>
      </c>
      <c r="D43" s="78">
        <f>'Prt. Lib. &amp; Routine, Table'!M45</f>
        <v>0</v>
      </c>
      <c r="E43" s="78">
        <f>'Prt. Lib. &amp; Routine, Table'!N45</f>
        <v>0</v>
      </c>
      <c r="F43" s="76">
        <f>'Prt. Lib. &amp; Routine, Table'!O45</f>
        <v>0</v>
      </c>
      <c r="G43" s="78">
        <f>'Prt. Lib. &amp; Routine, Table'!P45</f>
        <v>0</v>
      </c>
      <c r="H43" s="78">
        <f>'Prt. Lib. &amp; Routine, Table'!Q45</f>
        <v>0</v>
      </c>
    </row>
    <row r="44" spans="1:8">
      <c r="A44" s="77">
        <f>'Prt. Lib. &amp; Routine, Table'!C46</f>
        <v>0</v>
      </c>
      <c r="B44" s="78" t="str">
        <f>'Prt. Lib. &amp; Routine, Table'!K46</f>
        <v/>
      </c>
      <c r="C44" s="78">
        <f>'Prt. Lib. &amp; Routine, Table'!L46</f>
        <v>0</v>
      </c>
      <c r="D44" s="78">
        <f>'Prt. Lib. &amp; Routine, Table'!M46</f>
        <v>0</v>
      </c>
      <c r="E44" s="78">
        <f>'Prt. Lib. &amp; Routine, Table'!N46</f>
        <v>0</v>
      </c>
      <c r="F44" s="76">
        <f>'Prt. Lib. &amp; Routine, Table'!O46</f>
        <v>0</v>
      </c>
      <c r="G44" s="78">
        <f>'Prt. Lib. &amp; Routine, Table'!P46</f>
        <v>0</v>
      </c>
      <c r="H44" s="78">
        <f>'Prt. Lib. &amp; Routine, Table'!Q46</f>
        <v>0</v>
      </c>
    </row>
    <row r="45" spans="1:8">
      <c r="A45" s="77">
        <f>'Prt. Lib. &amp; Routine, Table'!C47</f>
        <v>0</v>
      </c>
      <c r="B45" s="78" t="str">
        <f>'Prt. Lib. &amp; Routine, Table'!K47</f>
        <v/>
      </c>
      <c r="C45" s="78">
        <f>'Prt. Lib. &amp; Routine, Table'!L47</f>
        <v>0</v>
      </c>
      <c r="D45" s="78">
        <f>'Prt. Lib. &amp; Routine, Table'!M47</f>
        <v>0</v>
      </c>
      <c r="E45" s="78">
        <f>'Prt. Lib. &amp; Routine, Table'!N47</f>
        <v>0</v>
      </c>
      <c r="F45" s="76">
        <f>'Prt. Lib. &amp; Routine, Table'!O47</f>
        <v>0</v>
      </c>
      <c r="G45" s="78">
        <f>'Prt. Lib. &amp; Routine, Table'!P47</f>
        <v>0</v>
      </c>
      <c r="H45" s="78">
        <f>'Prt. Lib. &amp; Routine, Table'!Q47</f>
        <v>0</v>
      </c>
    </row>
    <row r="46" spans="1:8">
      <c r="A46" s="77">
        <f>'Prt. Lib. &amp; Routine, Table'!C48</f>
        <v>0</v>
      </c>
      <c r="B46" s="78" t="str">
        <f>'Prt. Lib. &amp; Routine, Table'!K48</f>
        <v/>
      </c>
      <c r="C46" s="78">
        <f>'Prt. Lib. &amp; Routine, Table'!L48</f>
        <v>0</v>
      </c>
      <c r="D46" s="78">
        <f>'Prt. Lib. &amp; Routine, Table'!M48</f>
        <v>0</v>
      </c>
      <c r="E46" s="78">
        <f>'Prt. Lib. &amp; Routine, Table'!N48</f>
        <v>0</v>
      </c>
      <c r="F46" s="76">
        <f>'Prt. Lib. &amp; Routine, Table'!O48</f>
        <v>0</v>
      </c>
      <c r="G46" s="78">
        <f>'Prt. Lib. &amp; Routine, Table'!P48</f>
        <v>0</v>
      </c>
      <c r="H46" s="78">
        <f>'Prt. Lib. &amp; Routine, Table'!Q48</f>
        <v>0</v>
      </c>
    </row>
    <row r="47" spans="1:8">
      <c r="A47" s="77">
        <f>'Prt. Lib. &amp; Routine, Table'!C49</f>
        <v>0</v>
      </c>
      <c r="B47" s="78" t="str">
        <f>'Prt. Lib. &amp; Routine, Table'!K49</f>
        <v/>
      </c>
      <c r="C47" s="78">
        <f>'Prt. Lib. &amp; Routine, Table'!L49</f>
        <v>0</v>
      </c>
      <c r="D47" s="78">
        <f>'Prt. Lib. &amp; Routine, Table'!M49</f>
        <v>0</v>
      </c>
      <c r="E47" s="78">
        <f>'Prt. Lib. &amp; Routine, Table'!N49</f>
        <v>0</v>
      </c>
      <c r="F47" s="76">
        <f>'Prt. Lib. &amp; Routine, Table'!O49</f>
        <v>0</v>
      </c>
      <c r="G47" s="78">
        <f>'Prt. Lib. &amp; Routine, Table'!P49</f>
        <v>0</v>
      </c>
      <c r="H47" s="78">
        <f>'Prt. Lib. &amp; Routine, Table'!Q49</f>
        <v>0</v>
      </c>
    </row>
    <row r="48" spans="1:8">
      <c r="A48" s="77">
        <f>'Prt. Lib. &amp; Routine, Table'!C50</f>
        <v>0</v>
      </c>
      <c r="B48" s="78" t="str">
        <f>'Prt. Lib. &amp; Routine, Table'!K50</f>
        <v/>
      </c>
      <c r="C48" s="78">
        <f>'Prt. Lib. &amp; Routine, Table'!L50</f>
        <v>0</v>
      </c>
      <c r="D48" s="78">
        <f>'Prt. Lib. &amp; Routine, Table'!M50</f>
        <v>0</v>
      </c>
      <c r="E48" s="78">
        <f>'Prt. Lib. &amp; Routine, Table'!N50</f>
        <v>0</v>
      </c>
      <c r="F48" s="76">
        <f>'Prt. Lib. &amp; Routine, Table'!O50</f>
        <v>0</v>
      </c>
      <c r="G48" s="78">
        <f>'Prt. Lib. &amp; Routine, Table'!P50</f>
        <v>0</v>
      </c>
      <c r="H48" s="78">
        <f>'Prt. Lib. &amp; Routine, Table'!Q50</f>
        <v>0</v>
      </c>
    </row>
    <row r="49" spans="1:8">
      <c r="A49" s="77">
        <f>'Prt. Lib. &amp; Routine, Table'!C51</f>
        <v>0</v>
      </c>
      <c r="B49" s="78" t="str">
        <f>'Prt. Lib. &amp; Routine, Table'!K51</f>
        <v/>
      </c>
      <c r="C49" s="78">
        <f>'Prt. Lib. &amp; Routine, Table'!L51</f>
        <v>0</v>
      </c>
      <c r="D49" s="78">
        <f>'Prt. Lib. &amp; Routine, Table'!M51</f>
        <v>0</v>
      </c>
      <c r="E49" s="78">
        <f>'Prt. Lib. &amp; Routine, Table'!N51</f>
        <v>0</v>
      </c>
      <c r="F49" s="76">
        <f>'Prt. Lib. &amp; Routine, Table'!O51</f>
        <v>0</v>
      </c>
      <c r="G49" s="78">
        <f>'Prt. Lib. &amp; Routine, Table'!P51</f>
        <v>0</v>
      </c>
      <c r="H49" s="78">
        <f>'Prt. Lib. &amp; Routine, Table'!Q51</f>
        <v>0</v>
      </c>
    </row>
    <row r="50" spans="1:8">
      <c r="A50" s="77">
        <f>'Prt. Lib. &amp; Routine, Table'!C52</f>
        <v>0</v>
      </c>
      <c r="B50" s="78" t="str">
        <f>'Prt. Lib. &amp; Routine, Table'!K52</f>
        <v/>
      </c>
      <c r="C50" s="78">
        <f>'Prt. Lib. &amp; Routine, Table'!L52</f>
        <v>0</v>
      </c>
      <c r="D50" s="78">
        <f>'Prt. Lib. &amp; Routine, Table'!M52</f>
        <v>0</v>
      </c>
      <c r="E50" s="78">
        <f>'Prt. Lib. &amp; Routine, Table'!N52</f>
        <v>0</v>
      </c>
      <c r="F50" s="76">
        <f>'Prt. Lib. &amp; Routine, Table'!O52</f>
        <v>0</v>
      </c>
      <c r="G50" s="78">
        <f>'Prt. Lib. &amp; Routine, Table'!P52</f>
        <v>0</v>
      </c>
      <c r="H50" s="78">
        <f>'Prt. Lib. &amp; Routine, Table'!Q52</f>
        <v>0</v>
      </c>
    </row>
    <row r="51" spans="1:8">
      <c r="A51" s="77">
        <f>'Prt. Lib. &amp; Routine, Table'!C53</f>
        <v>0</v>
      </c>
      <c r="B51" s="78" t="str">
        <f>'Prt. Lib. &amp; Routine, Table'!K53</f>
        <v/>
      </c>
      <c r="C51" s="78">
        <f>'Prt. Lib. &amp; Routine, Table'!L53</f>
        <v>0</v>
      </c>
      <c r="D51" s="78">
        <f>'Prt. Lib. &amp; Routine, Table'!M53</f>
        <v>0</v>
      </c>
      <c r="E51" s="78">
        <f>'Prt. Lib. &amp; Routine, Table'!N53</f>
        <v>0</v>
      </c>
      <c r="F51" s="76">
        <f>'Prt. Lib. &amp; Routine, Table'!O53</f>
        <v>0</v>
      </c>
      <c r="G51" s="78">
        <f>'Prt. Lib. &amp; Routine, Table'!P53</f>
        <v>0</v>
      </c>
      <c r="H51" s="78">
        <f>'Prt. Lib. &amp; Routine, Table'!Q53</f>
        <v>0</v>
      </c>
    </row>
    <row r="52" spans="1:8">
      <c r="A52" s="77">
        <f>'Prt. Lib. &amp; Routine, Table'!C54</f>
        <v>0</v>
      </c>
      <c r="B52" s="78" t="str">
        <f>'Prt. Lib. &amp; Routine, Table'!K54</f>
        <v/>
      </c>
      <c r="C52" s="78">
        <f>'Prt. Lib. &amp; Routine, Table'!L54</f>
        <v>0</v>
      </c>
      <c r="D52" s="78">
        <f>'Prt. Lib. &amp; Routine, Table'!M54</f>
        <v>0</v>
      </c>
      <c r="E52" s="78">
        <f>'Prt. Lib. &amp; Routine, Table'!N54</f>
        <v>0</v>
      </c>
      <c r="F52" s="76">
        <f>'Prt. Lib. &amp; Routine, Table'!O54</f>
        <v>0</v>
      </c>
      <c r="G52" s="78">
        <f>'Prt. Lib. &amp; Routine, Table'!P54</f>
        <v>0</v>
      </c>
      <c r="H52" s="78">
        <f>'Prt. Lib. &amp; Routine, Table'!Q54</f>
        <v>0</v>
      </c>
    </row>
    <row r="53" spans="1:8">
      <c r="A53" s="77">
        <f>'Prt. Lib. &amp; Routine, Table'!C55</f>
        <v>0</v>
      </c>
      <c r="B53" s="78" t="str">
        <f>'Prt. Lib. &amp; Routine, Table'!K55</f>
        <v/>
      </c>
      <c r="C53" s="78">
        <f>'Prt. Lib. &amp; Routine, Table'!L55</f>
        <v>0</v>
      </c>
      <c r="D53" s="78">
        <f>'Prt. Lib. &amp; Routine, Table'!M55</f>
        <v>0</v>
      </c>
      <c r="E53" s="78">
        <f>'Prt. Lib. &amp; Routine, Table'!N55</f>
        <v>0</v>
      </c>
      <c r="F53" s="76">
        <f>'Prt. Lib. &amp; Routine, Table'!O55</f>
        <v>0</v>
      </c>
      <c r="G53" s="78">
        <f>'Prt. Lib. &amp; Routine, Table'!P55</f>
        <v>0</v>
      </c>
      <c r="H53" s="78">
        <f>'Prt. Lib. &amp; Routine, Table'!Q55</f>
        <v>0</v>
      </c>
    </row>
    <row r="54" spans="1:8">
      <c r="A54" s="77">
        <f>'Prt. Lib. &amp; Routine, Table'!C56</f>
        <v>0</v>
      </c>
      <c r="B54" s="78" t="str">
        <f>'Prt. Lib. &amp; Routine, Table'!K56</f>
        <v/>
      </c>
      <c r="C54" s="78">
        <f>'Prt. Lib. &amp; Routine, Table'!L56</f>
        <v>0</v>
      </c>
      <c r="D54" s="78">
        <f>'Prt. Lib. &amp; Routine, Table'!M56</f>
        <v>0</v>
      </c>
      <c r="E54" s="78">
        <f>'Prt. Lib. &amp; Routine, Table'!N56</f>
        <v>0</v>
      </c>
      <c r="F54" s="76">
        <f>'Prt. Lib. &amp; Routine, Table'!O56</f>
        <v>0</v>
      </c>
      <c r="G54" s="78">
        <f>'Prt. Lib. &amp; Routine, Table'!P56</f>
        <v>0</v>
      </c>
      <c r="H54" s="78">
        <f>'Prt. Lib. &amp; Routine, Table'!Q56</f>
        <v>0</v>
      </c>
    </row>
    <row r="55" spans="1:8">
      <c r="A55" s="77">
        <f>'Prt. Lib. &amp; Routine, Table'!C57</f>
        <v>0</v>
      </c>
      <c r="B55" s="78" t="str">
        <f>'Prt. Lib. &amp; Routine, Table'!K57</f>
        <v/>
      </c>
      <c r="C55" s="78">
        <f>'Prt. Lib. &amp; Routine, Table'!L57</f>
        <v>0</v>
      </c>
      <c r="D55" s="78">
        <f>'Prt. Lib. &amp; Routine, Table'!M57</f>
        <v>0</v>
      </c>
      <c r="E55" s="78">
        <f>'Prt. Lib. &amp; Routine, Table'!N57</f>
        <v>0</v>
      </c>
      <c r="F55" s="76">
        <f>'Prt. Lib. &amp; Routine, Table'!O57</f>
        <v>0</v>
      </c>
      <c r="G55" s="78">
        <f>'Prt. Lib. &amp; Routine, Table'!P57</f>
        <v>0</v>
      </c>
      <c r="H55" s="78">
        <f>'Prt. Lib. &amp; Routine, Table'!Q57</f>
        <v>0</v>
      </c>
    </row>
    <row r="56" spans="1:8">
      <c r="A56" s="77">
        <f>'Prt. Lib. &amp; Routine, Table'!C58</f>
        <v>0</v>
      </c>
      <c r="B56" s="78" t="str">
        <f>'Prt. Lib. &amp; Routine, Table'!K58</f>
        <v/>
      </c>
      <c r="C56" s="78">
        <f>'Prt. Lib. &amp; Routine, Table'!L58</f>
        <v>0</v>
      </c>
      <c r="D56" s="78">
        <f>'Prt. Lib. &amp; Routine, Table'!M58</f>
        <v>0</v>
      </c>
      <c r="E56" s="78">
        <f>'Prt. Lib. &amp; Routine, Table'!N58</f>
        <v>0</v>
      </c>
      <c r="F56" s="76">
        <f>'Prt. Lib. &amp; Routine, Table'!O58</f>
        <v>0</v>
      </c>
      <c r="G56" s="78">
        <f>'Prt. Lib. &amp; Routine, Table'!P58</f>
        <v>0</v>
      </c>
      <c r="H56" s="78">
        <f>'Prt. Lib. &amp; Routine, Table'!Q58</f>
        <v>0</v>
      </c>
    </row>
    <row r="57" spans="1:8">
      <c r="A57" s="77">
        <f>'Prt. Lib. &amp; Routine, Table'!C59</f>
        <v>0</v>
      </c>
      <c r="B57" s="78" t="str">
        <f>'Prt. Lib. &amp; Routine, Table'!K59</f>
        <v/>
      </c>
      <c r="C57" s="78">
        <f>'Prt. Lib. &amp; Routine, Table'!L59</f>
        <v>0</v>
      </c>
      <c r="D57" s="78">
        <f>'Prt. Lib. &amp; Routine, Table'!M59</f>
        <v>0</v>
      </c>
      <c r="E57" s="78">
        <f>'Prt. Lib. &amp; Routine, Table'!N59</f>
        <v>0</v>
      </c>
      <c r="F57" s="76">
        <f>'Prt. Lib. &amp; Routine, Table'!O59</f>
        <v>0</v>
      </c>
      <c r="G57" s="78">
        <f>'Prt. Lib. &amp; Routine, Table'!P59</f>
        <v>0</v>
      </c>
      <c r="H57" s="78">
        <f>'Prt. Lib. &amp; Routine, Table'!Q59</f>
        <v>0</v>
      </c>
    </row>
    <row r="58" spans="1:8">
      <c r="A58" s="77">
        <f>'Prt. Lib. &amp; Routine, Table'!C60</f>
        <v>0</v>
      </c>
      <c r="B58" s="78" t="str">
        <f>'Prt. Lib. &amp; Routine, Table'!K60</f>
        <v/>
      </c>
      <c r="C58" s="78">
        <f>'Prt. Lib. &amp; Routine, Table'!L60</f>
        <v>0</v>
      </c>
      <c r="D58" s="78">
        <f>'Prt. Lib. &amp; Routine, Table'!M60</f>
        <v>0</v>
      </c>
      <c r="E58" s="78">
        <f>'Prt. Lib. &amp; Routine, Table'!N60</f>
        <v>0</v>
      </c>
      <c r="F58" s="76">
        <f>'Prt. Lib. &amp; Routine, Table'!O60</f>
        <v>0</v>
      </c>
      <c r="G58" s="78">
        <f>'Prt. Lib. &amp; Routine, Table'!P60</f>
        <v>0</v>
      </c>
      <c r="H58" s="78">
        <f>'Prt. Lib. &amp; Routine, Table'!Q60</f>
        <v>0</v>
      </c>
    </row>
    <row r="59" spans="1:8">
      <c r="A59" s="77">
        <f>'Prt. Lib. &amp; Routine, Table'!C61</f>
        <v>0</v>
      </c>
      <c r="B59" s="78" t="str">
        <f>'Prt. Lib. &amp; Routine, Table'!K61</f>
        <v/>
      </c>
      <c r="C59" s="78">
        <f>'Prt. Lib. &amp; Routine, Table'!L61</f>
        <v>0</v>
      </c>
      <c r="D59" s="78">
        <f>'Prt. Lib. &amp; Routine, Table'!M61</f>
        <v>0</v>
      </c>
      <c r="E59" s="78">
        <f>'Prt. Lib. &amp; Routine, Table'!N61</f>
        <v>0</v>
      </c>
      <c r="F59" s="76">
        <f>'Prt. Lib. &amp; Routine, Table'!O61</f>
        <v>0</v>
      </c>
      <c r="G59" s="78">
        <f>'Prt. Lib. &amp; Routine, Table'!P61</f>
        <v>0</v>
      </c>
      <c r="H59" s="78">
        <f>'Prt. Lib. &amp; Routine, Table'!Q61</f>
        <v>0</v>
      </c>
    </row>
    <row r="60" spans="1:8">
      <c r="A60" s="77">
        <f>'Prt. Lib. &amp; Routine, Table'!C62</f>
        <v>0</v>
      </c>
      <c r="B60" s="78" t="str">
        <f>'Prt. Lib. &amp; Routine, Table'!K62</f>
        <v/>
      </c>
      <c r="C60" s="78">
        <f>'Prt. Lib. &amp; Routine, Table'!L62</f>
        <v>0</v>
      </c>
      <c r="D60" s="78">
        <f>'Prt. Lib. &amp; Routine, Table'!M62</f>
        <v>0</v>
      </c>
      <c r="E60" s="78">
        <f>'Prt. Lib. &amp; Routine, Table'!N62</f>
        <v>0</v>
      </c>
      <c r="F60" s="76">
        <f>'Prt. Lib. &amp; Routine, Table'!O62</f>
        <v>0</v>
      </c>
      <c r="G60" s="78">
        <f>'Prt. Lib. &amp; Routine, Table'!P62</f>
        <v>0</v>
      </c>
      <c r="H60" s="78">
        <f>'Prt. Lib. &amp; Routine, Table'!Q62</f>
        <v>0</v>
      </c>
    </row>
    <row r="61" spans="1:8">
      <c r="A61" s="77">
        <f>'Prt. Lib. &amp; Routine, Table'!C63</f>
        <v>0</v>
      </c>
      <c r="B61" s="78" t="str">
        <f>'Prt. Lib. &amp; Routine, Table'!K63</f>
        <v/>
      </c>
      <c r="C61" s="78">
        <f>'Prt. Lib. &amp; Routine, Table'!L63</f>
        <v>0</v>
      </c>
      <c r="D61" s="78">
        <f>'Prt. Lib. &amp; Routine, Table'!M63</f>
        <v>0</v>
      </c>
      <c r="E61" s="78">
        <f>'Prt. Lib. &amp; Routine, Table'!N63</f>
        <v>0</v>
      </c>
      <c r="F61" s="76">
        <f>'Prt. Lib. &amp; Routine, Table'!O63</f>
        <v>0</v>
      </c>
      <c r="G61" s="78">
        <f>'Prt. Lib. &amp; Routine, Table'!P63</f>
        <v>0</v>
      </c>
      <c r="H61" s="78">
        <f>'Prt. Lib. &amp; Routine, Table'!Q63</f>
        <v>0</v>
      </c>
    </row>
    <row r="62" spans="1:8">
      <c r="A62" s="77">
        <f>'Prt. Lib. &amp; Routine, Table'!C64</f>
        <v>0</v>
      </c>
      <c r="B62" s="78" t="str">
        <f>'Prt. Lib. &amp; Routine, Table'!K64</f>
        <v/>
      </c>
      <c r="C62" s="78">
        <f>'Prt. Lib. &amp; Routine, Table'!L64</f>
        <v>0</v>
      </c>
      <c r="D62" s="78">
        <f>'Prt. Lib. &amp; Routine, Table'!M64</f>
        <v>0</v>
      </c>
      <c r="E62" s="78">
        <f>'Prt. Lib. &amp; Routine, Table'!N64</f>
        <v>0</v>
      </c>
      <c r="F62" s="76">
        <f>'Prt. Lib. &amp; Routine, Table'!O64</f>
        <v>0</v>
      </c>
      <c r="G62" s="78">
        <f>'Prt. Lib. &amp; Routine, Table'!P64</f>
        <v>0</v>
      </c>
      <c r="H62" s="78">
        <f>'Prt. Lib. &amp; Routine, Table'!Q64</f>
        <v>0</v>
      </c>
    </row>
    <row r="63" spans="1:8">
      <c r="A63" s="77">
        <f>'Prt. Lib. &amp; Routine, Table'!C65</f>
        <v>0</v>
      </c>
      <c r="B63" s="78" t="str">
        <f>'Prt. Lib. &amp; Routine, Table'!K65</f>
        <v/>
      </c>
      <c r="C63" s="78">
        <f>'Prt. Lib. &amp; Routine, Table'!L65</f>
        <v>0</v>
      </c>
      <c r="D63" s="78">
        <f>'Prt. Lib. &amp; Routine, Table'!M65</f>
        <v>0</v>
      </c>
      <c r="E63" s="78">
        <f>'Prt. Lib. &amp; Routine, Table'!N65</f>
        <v>0</v>
      </c>
      <c r="F63" s="76">
        <f>'Prt. Lib. &amp; Routine, Table'!O65</f>
        <v>0</v>
      </c>
      <c r="G63" s="78">
        <f>'Prt. Lib. &amp; Routine, Table'!P65</f>
        <v>0</v>
      </c>
      <c r="H63" s="78">
        <f>'Prt. Lib. &amp; Routine, Table'!Q65</f>
        <v>0</v>
      </c>
    </row>
    <row r="64" spans="1:8">
      <c r="A64" s="77">
        <f>'Prt. Lib. &amp; Routine, Table'!C66</f>
        <v>0</v>
      </c>
      <c r="B64" s="78" t="str">
        <f>'Prt. Lib. &amp; Routine, Table'!K66</f>
        <v/>
      </c>
      <c r="C64" s="78">
        <f>'Prt. Lib. &amp; Routine, Table'!L66</f>
        <v>0</v>
      </c>
      <c r="D64" s="78">
        <f>'Prt. Lib. &amp; Routine, Table'!M66</f>
        <v>0</v>
      </c>
      <c r="E64" s="78">
        <f>'Prt. Lib. &amp; Routine, Table'!N66</f>
        <v>0</v>
      </c>
      <c r="F64" s="76">
        <f>'Prt. Lib. &amp; Routine, Table'!O66</f>
        <v>0</v>
      </c>
      <c r="G64" s="78">
        <f>'Prt. Lib. &amp; Routine, Table'!P66</f>
        <v>0</v>
      </c>
      <c r="H64" s="78">
        <f>'Prt. Lib. &amp; Routine, Table'!Q66</f>
        <v>0</v>
      </c>
    </row>
    <row r="65" spans="1:8">
      <c r="A65" s="77">
        <f>'Prt. Lib. &amp; Routine, Table'!C67</f>
        <v>0</v>
      </c>
      <c r="B65" s="78" t="str">
        <f>'Prt. Lib. &amp; Routine, Table'!K67</f>
        <v/>
      </c>
      <c r="C65" s="78">
        <f>'Prt. Lib. &amp; Routine, Table'!L67</f>
        <v>0</v>
      </c>
      <c r="D65" s="78">
        <f>'Prt. Lib. &amp; Routine, Table'!M67</f>
        <v>0</v>
      </c>
      <c r="E65" s="78">
        <f>'Prt. Lib. &amp; Routine, Table'!N67</f>
        <v>0</v>
      </c>
      <c r="F65" s="76">
        <f>'Prt. Lib. &amp; Routine, Table'!O67</f>
        <v>0</v>
      </c>
      <c r="G65" s="78">
        <f>'Prt. Lib. &amp; Routine, Table'!P67</f>
        <v>0</v>
      </c>
      <c r="H65" s="78">
        <f>'Prt. Lib. &amp; Routine, Table'!Q67</f>
        <v>0</v>
      </c>
    </row>
    <row r="66" spans="1:8">
      <c r="A66" s="77">
        <f>'Prt. Lib. &amp; Routine, Table'!C68</f>
        <v>0</v>
      </c>
      <c r="B66" s="78" t="str">
        <f>'Prt. Lib. &amp; Routine, Table'!K68</f>
        <v/>
      </c>
      <c r="C66" s="78">
        <f>'Prt. Lib. &amp; Routine, Table'!L68</f>
        <v>0</v>
      </c>
      <c r="D66" s="78">
        <f>'Prt. Lib. &amp; Routine, Table'!M68</f>
        <v>0</v>
      </c>
      <c r="E66" s="78">
        <f>'Prt. Lib. &amp; Routine, Table'!N68</f>
        <v>0</v>
      </c>
      <c r="F66" s="76">
        <f>'Prt. Lib. &amp; Routine, Table'!O68</f>
        <v>0</v>
      </c>
      <c r="G66" s="78">
        <f>'Prt. Lib. &amp; Routine, Table'!P68</f>
        <v>0</v>
      </c>
      <c r="H66" s="78">
        <f>'Prt. Lib. &amp; Routine, Table'!Q68</f>
        <v>0</v>
      </c>
    </row>
    <row r="67" spans="1:8">
      <c r="A67" s="77">
        <f>'Prt. Lib. &amp; Routine, Table'!C69</f>
        <v>0</v>
      </c>
      <c r="B67" s="78" t="str">
        <f>'Prt. Lib. &amp; Routine, Table'!K69</f>
        <v/>
      </c>
      <c r="C67" s="78">
        <f>'Prt. Lib. &amp; Routine, Table'!L69</f>
        <v>0</v>
      </c>
      <c r="D67" s="78">
        <f>'Prt. Lib. &amp; Routine, Table'!M69</f>
        <v>0</v>
      </c>
      <c r="E67" s="78">
        <f>'Prt. Lib. &amp; Routine, Table'!N69</f>
        <v>0</v>
      </c>
      <c r="F67" s="76">
        <f>'Prt. Lib. &amp; Routine, Table'!O69</f>
        <v>0</v>
      </c>
      <c r="G67" s="78">
        <f>'Prt. Lib. &amp; Routine, Table'!P69</f>
        <v>0</v>
      </c>
      <c r="H67" s="78">
        <f>'Prt. Lib. &amp; Routine, Table'!Q69</f>
        <v>0</v>
      </c>
    </row>
    <row r="68" spans="1:8">
      <c r="A68" s="77">
        <f>'Prt. Lib. &amp; Routine, Table'!C70</f>
        <v>0</v>
      </c>
      <c r="B68" s="78" t="str">
        <f>'Prt. Lib. &amp; Routine, Table'!K70</f>
        <v/>
      </c>
      <c r="C68" s="78">
        <f>'Prt. Lib. &amp; Routine, Table'!L70</f>
        <v>0</v>
      </c>
      <c r="D68" s="78">
        <f>'Prt. Lib. &amp; Routine, Table'!M70</f>
        <v>0</v>
      </c>
      <c r="E68" s="78">
        <f>'Prt. Lib. &amp; Routine, Table'!N70</f>
        <v>0</v>
      </c>
      <c r="F68" s="76">
        <f>'Prt. Lib. &amp; Routine, Table'!O70</f>
        <v>0</v>
      </c>
      <c r="G68" s="78">
        <f>'Prt. Lib. &amp; Routine, Table'!P70</f>
        <v>0</v>
      </c>
      <c r="H68" s="78">
        <f>'Prt. Lib. &amp; Routine, Table'!Q70</f>
        <v>0</v>
      </c>
    </row>
    <row r="69" spans="1:8">
      <c r="A69" s="77">
        <f>'Prt. Lib. &amp; Routine, Table'!C71</f>
        <v>0</v>
      </c>
      <c r="B69" s="78" t="str">
        <f>'Prt. Lib. &amp; Routine, Table'!K71</f>
        <v/>
      </c>
      <c r="C69" s="78">
        <f>'Prt. Lib. &amp; Routine, Table'!L71</f>
        <v>0</v>
      </c>
      <c r="D69" s="78">
        <f>'Prt. Lib. &amp; Routine, Table'!M71</f>
        <v>0</v>
      </c>
      <c r="E69" s="78">
        <f>'Prt. Lib. &amp; Routine, Table'!N71</f>
        <v>0</v>
      </c>
      <c r="F69" s="76">
        <f>'Prt. Lib. &amp; Routine, Table'!O71</f>
        <v>0</v>
      </c>
      <c r="G69" s="78">
        <f>'Prt. Lib. &amp; Routine, Table'!P71</f>
        <v>0</v>
      </c>
      <c r="H69" s="78">
        <f>'Prt. Lib. &amp; Routine, Table'!Q71</f>
        <v>0</v>
      </c>
    </row>
    <row r="70" spans="1:8">
      <c r="A70" s="77">
        <f>'Prt. Lib. &amp; Routine, Table'!C72</f>
        <v>0</v>
      </c>
      <c r="B70" s="78" t="str">
        <f>'Prt. Lib. &amp; Routine, Table'!K72</f>
        <v/>
      </c>
      <c r="C70" s="78">
        <f>'Prt. Lib. &amp; Routine, Table'!L72</f>
        <v>0</v>
      </c>
      <c r="D70" s="78">
        <f>'Prt. Lib. &amp; Routine, Table'!M72</f>
        <v>0</v>
      </c>
      <c r="E70" s="78">
        <f>'Prt. Lib. &amp; Routine, Table'!N72</f>
        <v>0</v>
      </c>
      <c r="F70" s="76">
        <f>'Prt. Lib. &amp; Routine, Table'!O72</f>
        <v>0</v>
      </c>
      <c r="G70" s="78">
        <f>'Prt. Lib. &amp; Routine, Table'!P72</f>
        <v>0</v>
      </c>
      <c r="H70" s="78">
        <f>'Prt. Lib. &amp; Routine, Table'!Q72</f>
        <v>0</v>
      </c>
    </row>
    <row r="71" spans="1:8">
      <c r="A71" s="77">
        <f>'Prt. Lib. &amp; Routine, Table'!C73</f>
        <v>0</v>
      </c>
      <c r="B71" s="78" t="str">
        <f>'Prt. Lib. &amp; Routine, Table'!K73</f>
        <v/>
      </c>
      <c r="C71" s="78">
        <f>'Prt. Lib. &amp; Routine, Table'!L73</f>
        <v>0</v>
      </c>
      <c r="D71" s="78">
        <f>'Prt. Lib. &amp; Routine, Table'!M73</f>
        <v>0</v>
      </c>
      <c r="E71" s="78">
        <f>'Prt. Lib. &amp; Routine, Table'!N73</f>
        <v>0</v>
      </c>
      <c r="F71" s="76">
        <f>'Prt. Lib. &amp; Routine, Table'!O73</f>
        <v>0</v>
      </c>
      <c r="G71" s="78">
        <f>'Prt. Lib. &amp; Routine, Table'!P73</f>
        <v>0</v>
      </c>
      <c r="H71" s="78">
        <f>'Prt. Lib. &amp; Routine, Table'!Q73</f>
        <v>0</v>
      </c>
    </row>
    <row r="72" spans="1:8">
      <c r="A72" s="77">
        <f>'Prt. Lib. &amp; Routine, Table'!C74</f>
        <v>0</v>
      </c>
      <c r="B72" s="78" t="str">
        <f>'Prt. Lib. &amp; Routine, Table'!K74</f>
        <v/>
      </c>
      <c r="C72" s="78">
        <f>'Prt. Lib. &amp; Routine, Table'!L74</f>
        <v>0</v>
      </c>
      <c r="D72" s="78">
        <f>'Prt. Lib. &amp; Routine, Table'!M74</f>
        <v>0</v>
      </c>
      <c r="E72" s="78">
        <f>'Prt. Lib. &amp; Routine, Table'!N74</f>
        <v>0</v>
      </c>
      <c r="F72" s="76">
        <f>'Prt. Lib. &amp; Routine, Table'!O74</f>
        <v>0</v>
      </c>
      <c r="G72" s="78">
        <f>'Prt. Lib. &amp; Routine, Table'!P74</f>
        <v>0</v>
      </c>
      <c r="H72" s="78">
        <f>'Prt. Lib. &amp; Routine, Table'!Q74</f>
        <v>0</v>
      </c>
    </row>
    <row r="73" spans="1:8">
      <c r="A73" s="77">
        <f>'Prt. Lib. &amp; Routine, Table'!C75</f>
        <v>0</v>
      </c>
      <c r="B73" s="78" t="str">
        <f>'Prt. Lib. &amp; Routine, Table'!K75</f>
        <v/>
      </c>
      <c r="C73" s="78">
        <f>'Prt. Lib. &amp; Routine, Table'!L75</f>
        <v>0</v>
      </c>
      <c r="D73" s="78">
        <f>'Prt. Lib. &amp; Routine, Table'!M75</f>
        <v>0</v>
      </c>
      <c r="E73" s="78">
        <f>'Prt. Lib. &amp; Routine, Table'!N75</f>
        <v>0</v>
      </c>
      <c r="F73" s="76">
        <f>'Prt. Lib. &amp; Routine, Table'!O75</f>
        <v>0</v>
      </c>
      <c r="G73" s="78">
        <f>'Prt. Lib. &amp; Routine, Table'!P75</f>
        <v>0</v>
      </c>
      <c r="H73" s="78">
        <f>'Prt. Lib. &amp; Routine, Table'!Q75</f>
        <v>0</v>
      </c>
    </row>
    <row r="74" spans="1:8">
      <c r="A74" s="77">
        <f>'Prt. Lib. &amp; Routine, Table'!C76</f>
        <v>0</v>
      </c>
      <c r="B74" s="78" t="str">
        <f>'Prt. Lib. &amp; Routine, Table'!K76</f>
        <v/>
      </c>
      <c r="C74" s="78">
        <f>'Prt. Lib. &amp; Routine, Table'!L76</f>
        <v>0</v>
      </c>
      <c r="D74" s="78">
        <f>'Prt. Lib. &amp; Routine, Table'!M76</f>
        <v>0</v>
      </c>
      <c r="E74" s="78">
        <f>'Prt. Lib. &amp; Routine, Table'!N76</f>
        <v>0</v>
      </c>
      <c r="F74" s="76">
        <f>'Prt. Lib. &amp; Routine, Table'!O76</f>
        <v>0</v>
      </c>
      <c r="G74" s="78">
        <f>'Prt. Lib. &amp; Routine, Table'!P76</f>
        <v>0</v>
      </c>
      <c r="H74" s="78">
        <f>'Prt. Lib. &amp; Routine, Table'!Q76</f>
        <v>0</v>
      </c>
    </row>
    <row r="75" spans="1:8">
      <c r="A75" s="77">
        <f>'Prt. Lib. &amp; Routine, Table'!C77</f>
        <v>0</v>
      </c>
      <c r="B75" s="78" t="str">
        <f>'Prt. Lib. &amp; Routine, Table'!K77</f>
        <v/>
      </c>
      <c r="C75" s="78">
        <f>'Prt. Lib. &amp; Routine, Table'!L77</f>
        <v>0</v>
      </c>
      <c r="D75" s="78">
        <f>'Prt. Lib. &amp; Routine, Table'!M77</f>
        <v>0</v>
      </c>
      <c r="E75" s="78">
        <f>'Prt. Lib. &amp; Routine, Table'!N77</f>
        <v>0</v>
      </c>
      <c r="F75" s="76">
        <f>'Prt. Lib. &amp; Routine, Table'!O77</f>
        <v>0</v>
      </c>
      <c r="G75" s="78">
        <f>'Prt. Lib. &amp; Routine, Table'!P77</f>
        <v>0</v>
      </c>
      <c r="H75" s="78">
        <f>'Prt. Lib. &amp; Routine, Table'!Q77</f>
        <v>0</v>
      </c>
    </row>
    <row r="76" spans="1:8">
      <c r="A76" s="77">
        <f>'Prt. Lib. &amp; Routine, Table'!C78</f>
        <v>0</v>
      </c>
      <c r="B76" s="78" t="str">
        <f>'Prt. Lib. &amp; Routine, Table'!K78</f>
        <v/>
      </c>
      <c r="C76" s="78">
        <f>'Prt. Lib. &amp; Routine, Table'!L78</f>
        <v>0</v>
      </c>
      <c r="D76" s="78">
        <f>'Prt. Lib. &amp; Routine, Table'!M78</f>
        <v>0</v>
      </c>
      <c r="E76" s="78">
        <f>'Prt. Lib. &amp; Routine, Table'!N78</f>
        <v>0</v>
      </c>
      <c r="F76" s="76">
        <f>'Prt. Lib. &amp; Routine, Table'!O78</f>
        <v>0</v>
      </c>
      <c r="G76" s="78">
        <f>'Prt. Lib. &amp; Routine, Table'!P78</f>
        <v>0</v>
      </c>
      <c r="H76" s="78">
        <f>'Prt. Lib. &amp; Routine, Table'!Q78</f>
        <v>0</v>
      </c>
    </row>
    <row r="77" spans="1:8">
      <c r="A77" s="77">
        <f>'Prt. Lib. &amp; Routine, Table'!C79</f>
        <v>0</v>
      </c>
      <c r="B77" s="78" t="str">
        <f>'Prt. Lib. &amp; Routine, Table'!K79</f>
        <v/>
      </c>
      <c r="C77" s="78">
        <f>'Prt. Lib. &amp; Routine, Table'!L79</f>
        <v>0</v>
      </c>
      <c r="D77" s="78">
        <f>'Prt. Lib. &amp; Routine, Table'!M79</f>
        <v>0</v>
      </c>
      <c r="E77" s="78">
        <f>'Prt. Lib. &amp; Routine, Table'!N79</f>
        <v>0</v>
      </c>
      <c r="F77" s="76">
        <f>'Prt. Lib. &amp; Routine, Table'!O79</f>
        <v>0</v>
      </c>
      <c r="G77" s="78">
        <f>'Prt. Lib. &amp; Routine, Table'!P79</f>
        <v>0</v>
      </c>
      <c r="H77" s="78">
        <f>'Prt. Lib. &amp; Routine, Table'!Q79</f>
        <v>0</v>
      </c>
    </row>
    <row r="78" spans="1:8">
      <c r="A78" s="77">
        <f>'Prt. Lib. &amp; Routine, Table'!C80</f>
        <v>0</v>
      </c>
      <c r="B78" s="78" t="str">
        <f>'Prt. Lib. &amp; Routine, Table'!K80</f>
        <v/>
      </c>
      <c r="C78" s="78">
        <f>'Prt. Lib. &amp; Routine, Table'!L80</f>
        <v>0</v>
      </c>
      <c r="D78" s="78">
        <f>'Prt. Lib. &amp; Routine, Table'!M80</f>
        <v>0</v>
      </c>
      <c r="E78" s="78">
        <f>'Prt. Lib. &amp; Routine, Table'!N80</f>
        <v>0</v>
      </c>
      <c r="F78" s="76">
        <f>'Prt. Lib. &amp; Routine, Table'!O80</f>
        <v>0</v>
      </c>
      <c r="G78" s="78">
        <f>'Prt. Lib. &amp; Routine, Table'!P80</f>
        <v>0</v>
      </c>
      <c r="H78" s="78">
        <f>'Prt. Lib. &amp; Routine, Table'!Q80</f>
        <v>0</v>
      </c>
    </row>
    <row r="79" spans="1:8">
      <c r="A79" s="77">
        <f>'Prt. Lib. &amp; Routine, Table'!C81</f>
        <v>0</v>
      </c>
      <c r="B79" s="78" t="str">
        <f>'Prt. Lib. &amp; Routine, Table'!K81</f>
        <v/>
      </c>
      <c r="C79" s="78">
        <f>'Prt. Lib. &amp; Routine, Table'!L81</f>
        <v>0</v>
      </c>
      <c r="D79" s="78">
        <f>'Prt. Lib. &amp; Routine, Table'!M81</f>
        <v>0</v>
      </c>
      <c r="E79" s="78">
        <f>'Prt. Lib. &amp; Routine, Table'!N81</f>
        <v>0</v>
      </c>
      <c r="F79" s="76">
        <f>'Prt. Lib. &amp; Routine, Table'!O81</f>
        <v>0</v>
      </c>
      <c r="G79" s="78">
        <f>'Prt. Lib. &amp; Routine, Table'!P81</f>
        <v>0</v>
      </c>
      <c r="H79" s="78">
        <f>'Prt. Lib. &amp; Routine, Table'!Q81</f>
        <v>0</v>
      </c>
    </row>
    <row r="80" spans="1:8">
      <c r="A80" s="77">
        <f>'Prt. Lib. &amp; Routine, Table'!C82</f>
        <v>0</v>
      </c>
      <c r="B80" s="78" t="str">
        <f>'Prt. Lib. &amp; Routine, Table'!K82</f>
        <v/>
      </c>
      <c r="C80" s="78">
        <f>'Prt. Lib. &amp; Routine, Table'!L82</f>
        <v>0</v>
      </c>
      <c r="D80" s="78">
        <f>'Prt. Lib. &amp; Routine, Table'!M82</f>
        <v>0</v>
      </c>
      <c r="E80" s="78">
        <f>'Prt. Lib. &amp; Routine, Table'!N82</f>
        <v>0</v>
      </c>
      <c r="F80" s="76">
        <f>'Prt. Lib. &amp; Routine, Table'!O82</f>
        <v>0</v>
      </c>
      <c r="G80" s="78">
        <f>'Prt. Lib. &amp; Routine, Table'!P82</f>
        <v>0</v>
      </c>
      <c r="H80" s="78">
        <f>'Prt. Lib. &amp; Routine, Table'!Q82</f>
        <v>0</v>
      </c>
    </row>
    <row r="81" spans="1:8">
      <c r="A81" s="77">
        <f>'Prt. Lib. &amp; Routine, Table'!C83</f>
        <v>0</v>
      </c>
      <c r="B81" s="78" t="str">
        <f>'Prt. Lib. &amp; Routine, Table'!K83</f>
        <v/>
      </c>
      <c r="C81" s="78">
        <f>'Prt. Lib. &amp; Routine, Table'!L83</f>
        <v>0</v>
      </c>
      <c r="D81" s="78">
        <f>'Prt. Lib. &amp; Routine, Table'!M83</f>
        <v>0</v>
      </c>
      <c r="E81" s="78">
        <f>'Prt. Lib. &amp; Routine, Table'!N83</f>
        <v>0</v>
      </c>
      <c r="F81" s="76">
        <f>'Prt. Lib. &amp; Routine, Table'!O83</f>
        <v>0</v>
      </c>
      <c r="G81" s="78">
        <f>'Prt. Lib. &amp; Routine, Table'!P83</f>
        <v>0</v>
      </c>
      <c r="H81" s="78">
        <f>'Prt. Lib. &amp; Routine, Table'!Q83</f>
        <v>0</v>
      </c>
    </row>
    <row r="82" spans="1:8">
      <c r="A82" s="77">
        <f>'Prt. Lib. &amp; Routine, Table'!C84</f>
        <v>0</v>
      </c>
      <c r="B82" s="78" t="str">
        <f>'Prt. Lib. &amp; Routine, Table'!K84</f>
        <v/>
      </c>
      <c r="C82" s="78">
        <f>'Prt. Lib. &amp; Routine, Table'!L84</f>
        <v>0</v>
      </c>
      <c r="D82" s="78">
        <f>'Prt. Lib. &amp; Routine, Table'!M84</f>
        <v>0</v>
      </c>
      <c r="E82" s="78">
        <f>'Prt. Lib. &amp; Routine, Table'!N84</f>
        <v>0</v>
      </c>
      <c r="F82" s="76">
        <f>'Prt. Lib. &amp; Routine, Table'!O84</f>
        <v>0</v>
      </c>
      <c r="G82" s="78">
        <f>'Prt. Lib. &amp; Routine, Table'!P84</f>
        <v>0</v>
      </c>
      <c r="H82" s="78">
        <f>'Prt. Lib. &amp; Routine, Table'!Q84</f>
        <v>0</v>
      </c>
    </row>
    <row r="83" spans="1:8">
      <c r="A83" s="77">
        <f>'Prt. Lib. &amp; Routine, Table'!C85</f>
        <v>0</v>
      </c>
      <c r="B83" s="78" t="str">
        <f>'Prt. Lib. &amp; Routine, Table'!K85</f>
        <v/>
      </c>
      <c r="C83" s="78">
        <f>'Prt. Lib. &amp; Routine, Table'!L85</f>
        <v>0</v>
      </c>
      <c r="D83" s="78">
        <f>'Prt. Lib. &amp; Routine, Table'!M85</f>
        <v>0</v>
      </c>
      <c r="E83" s="78">
        <f>'Prt. Lib. &amp; Routine, Table'!N85</f>
        <v>0</v>
      </c>
      <c r="F83" s="76">
        <f>'Prt. Lib. &amp; Routine, Table'!O85</f>
        <v>0</v>
      </c>
      <c r="G83" s="78">
        <f>'Prt. Lib. &amp; Routine, Table'!P85</f>
        <v>0</v>
      </c>
      <c r="H83" s="78">
        <f>'Prt. Lib. &amp; Routine, Table'!Q85</f>
        <v>0</v>
      </c>
    </row>
    <row r="84" spans="1:8">
      <c r="A84" s="77">
        <f>'Prt. Lib. &amp; Routine, Table'!C86</f>
        <v>0</v>
      </c>
      <c r="B84" s="78" t="str">
        <f>'Prt. Lib. &amp; Routine, Table'!K86</f>
        <v/>
      </c>
      <c r="C84" s="78">
        <f>'Prt. Lib. &amp; Routine, Table'!L86</f>
        <v>0</v>
      </c>
      <c r="D84" s="78">
        <f>'Prt. Lib. &amp; Routine, Table'!M86</f>
        <v>0</v>
      </c>
      <c r="E84" s="78">
        <f>'Prt. Lib. &amp; Routine, Table'!N86</f>
        <v>0</v>
      </c>
      <c r="F84" s="76">
        <f>'Prt. Lib. &amp; Routine, Table'!O86</f>
        <v>0</v>
      </c>
      <c r="G84" s="78">
        <f>'Prt. Lib. &amp; Routine, Table'!P86</f>
        <v>0</v>
      </c>
      <c r="H84" s="78">
        <f>'Prt. Lib. &amp; Routine, Table'!Q86</f>
        <v>0</v>
      </c>
    </row>
    <row r="85" spans="1:8">
      <c r="A85" s="77">
        <f>'Prt. Lib. &amp; Routine, Table'!C87</f>
        <v>0</v>
      </c>
      <c r="B85" s="78" t="str">
        <f>'Prt. Lib. &amp; Routine, Table'!K87</f>
        <v/>
      </c>
      <c r="C85" s="78">
        <f>'Prt. Lib. &amp; Routine, Table'!L87</f>
        <v>0</v>
      </c>
      <c r="D85" s="78">
        <f>'Prt. Lib. &amp; Routine, Table'!M87</f>
        <v>0</v>
      </c>
      <c r="E85" s="78">
        <f>'Prt. Lib. &amp; Routine, Table'!N87</f>
        <v>0</v>
      </c>
      <c r="F85" s="76">
        <f>'Prt. Lib. &amp; Routine, Table'!O87</f>
        <v>0</v>
      </c>
      <c r="G85" s="78">
        <f>'Prt. Lib. &amp; Routine, Table'!P87</f>
        <v>0</v>
      </c>
      <c r="H85" s="78">
        <f>'Prt. Lib. &amp; Routine, Table'!Q87</f>
        <v>0</v>
      </c>
    </row>
    <row r="86" spans="1:8">
      <c r="A86" s="77">
        <f>'Prt. Lib. &amp; Routine, Table'!C88</f>
        <v>0</v>
      </c>
      <c r="B86" s="78" t="str">
        <f>'Prt. Lib. &amp; Routine, Table'!K88</f>
        <v/>
      </c>
      <c r="C86" s="78">
        <f>'Prt. Lib. &amp; Routine, Table'!L88</f>
        <v>0</v>
      </c>
      <c r="D86" s="78">
        <f>'Prt. Lib. &amp; Routine, Table'!M88</f>
        <v>0</v>
      </c>
      <c r="E86" s="78">
        <f>'Prt. Lib. &amp; Routine, Table'!N88</f>
        <v>0</v>
      </c>
      <c r="F86" s="76">
        <f>'Prt. Lib. &amp; Routine, Table'!O88</f>
        <v>0</v>
      </c>
      <c r="G86" s="78">
        <f>'Prt. Lib. &amp; Routine, Table'!P88</f>
        <v>0</v>
      </c>
      <c r="H86" s="78">
        <f>'Prt. Lib. &amp; Routine, Table'!Q88</f>
        <v>0</v>
      </c>
    </row>
    <row r="87" spans="1:8">
      <c r="A87" s="77">
        <f>'Prt. Lib. &amp; Routine, Table'!C89</f>
        <v>0</v>
      </c>
      <c r="B87" s="78" t="str">
        <f>'Prt. Lib. &amp; Routine, Table'!K89</f>
        <v/>
      </c>
      <c r="C87" s="78">
        <f>'Prt. Lib. &amp; Routine, Table'!L89</f>
        <v>0</v>
      </c>
      <c r="D87" s="78">
        <f>'Prt. Lib. &amp; Routine, Table'!M89</f>
        <v>0</v>
      </c>
      <c r="E87" s="78">
        <f>'Prt. Lib. &amp; Routine, Table'!N89</f>
        <v>0</v>
      </c>
      <c r="F87" s="76">
        <f>'Prt. Lib. &amp; Routine, Table'!O89</f>
        <v>0</v>
      </c>
      <c r="G87" s="78">
        <f>'Prt. Lib. &amp; Routine, Table'!P89</f>
        <v>0</v>
      </c>
      <c r="H87" s="78">
        <f>'Prt. Lib. &amp; Routine, Table'!Q89</f>
        <v>0</v>
      </c>
    </row>
    <row r="88" spans="1:8">
      <c r="A88" s="77">
        <f>'Prt. Lib. &amp; Routine, Table'!C90</f>
        <v>0</v>
      </c>
      <c r="B88" s="78" t="str">
        <f>'Prt. Lib. &amp; Routine, Table'!K90</f>
        <v/>
      </c>
      <c r="C88" s="78">
        <f>'Prt. Lib. &amp; Routine, Table'!L90</f>
        <v>0</v>
      </c>
      <c r="D88" s="78">
        <f>'Prt. Lib. &amp; Routine, Table'!M90</f>
        <v>0</v>
      </c>
      <c r="E88" s="78">
        <f>'Prt. Lib. &amp; Routine, Table'!N90</f>
        <v>0</v>
      </c>
      <c r="F88" s="76">
        <f>'Prt. Lib. &amp; Routine, Table'!O90</f>
        <v>0</v>
      </c>
      <c r="G88" s="78">
        <f>'Prt. Lib. &amp; Routine, Table'!P90</f>
        <v>0</v>
      </c>
      <c r="H88" s="78">
        <f>'Prt. Lib. &amp; Routine, Table'!Q90</f>
        <v>0</v>
      </c>
    </row>
    <row r="89" spans="1:8">
      <c r="A89" s="77">
        <f>'Prt. Lib. &amp; Routine, Table'!C91</f>
        <v>0</v>
      </c>
      <c r="B89" s="78" t="str">
        <f>'Prt. Lib. &amp; Routine, Table'!K91</f>
        <v/>
      </c>
      <c r="C89" s="78">
        <f>'Prt. Lib. &amp; Routine, Table'!L91</f>
        <v>0</v>
      </c>
      <c r="D89" s="78">
        <f>'Prt. Lib. &amp; Routine, Table'!M91</f>
        <v>0</v>
      </c>
      <c r="E89" s="78">
        <f>'Prt. Lib. &amp; Routine, Table'!N91</f>
        <v>0</v>
      </c>
      <c r="F89" s="76">
        <f>'Prt. Lib. &amp; Routine, Table'!O91</f>
        <v>0</v>
      </c>
      <c r="G89" s="78">
        <f>'Prt. Lib. &amp; Routine, Table'!P91</f>
        <v>0</v>
      </c>
      <c r="H89" s="78">
        <f>'Prt. Lib. &amp; Routine, Table'!Q91</f>
        <v>0</v>
      </c>
    </row>
    <row r="90" spans="1:8">
      <c r="A90" s="77">
        <f>'Prt. Lib. &amp; Routine, Table'!C92</f>
        <v>0</v>
      </c>
      <c r="B90" s="78" t="str">
        <f>'Prt. Lib. &amp; Routine, Table'!K92</f>
        <v/>
      </c>
      <c r="C90" s="78">
        <f>'Prt. Lib. &amp; Routine, Table'!L92</f>
        <v>0</v>
      </c>
      <c r="D90" s="78">
        <f>'Prt. Lib. &amp; Routine, Table'!M92</f>
        <v>0</v>
      </c>
      <c r="E90" s="78">
        <f>'Prt. Lib. &amp; Routine, Table'!N92</f>
        <v>0</v>
      </c>
      <c r="F90" s="76">
        <f>'Prt. Lib. &amp; Routine, Table'!O92</f>
        <v>0</v>
      </c>
      <c r="G90" s="78">
        <f>'Prt. Lib. &amp; Routine, Table'!P92</f>
        <v>0</v>
      </c>
      <c r="H90" s="78">
        <f>'Prt. Lib. &amp; Routine, Table'!Q92</f>
        <v>0</v>
      </c>
    </row>
    <row r="91" spans="1:8">
      <c r="A91" s="77">
        <f>'Prt. Lib. &amp; Routine, Table'!C93</f>
        <v>0</v>
      </c>
      <c r="B91" s="78" t="str">
        <f>'Prt. Lib. &amp; Routine, Table'!K93</f>
        <v/>
      </c>
      <c r="C91" s="78">
        <f>'Prt. Lib. &amp; Routine, Table'!L93</f>
        <v>0</v>
      </c>
      <c r="D91" s="78">
        <f>'Prt. Lib. &amp; Routine, Table'!M93</f>
        <v>0</v>
      </c>
      <c r="E91" s="78">
        <f>'Prt. Lib. &amp; Routine, Table'!N93</f>
        <v>0</v>
      </c>
      <c r="F91" s="76">
        <f>'Prt. Lib. &amp; Routine, Table'!O93</f>
        <v>0</v>
      </c>
      <c r="G91" s="78">
        <f>'Prt. Lib. &amp; Routine, Table'!P93</f>
        <v>0</v>
      </c>
      <c r="H91" s="78">
        <f>'Prt. Lib. &amp; Routine, Table'!Q93</f>
        <v>0</v>
      </c>
    </row>
    <row r="92" spans="1:8">
      <c r="A92" s="77">
        <f>'Prt. Lib. &amp; Routine, Table'!C94</f>
        <v>0</v>
      </c>
      <c r="B92" s="78" t="str">
        <f>'Prt. Lib. &amp; Routine, Table'!K94</f>
        <v/>
      </c>
      <c r="C92" s="78">
        <f>'Prt. Lib. &amp; Routine, Table'!L94</f>
        <v>0</v>
      </c>
      <c r="D92" s="78">
        <f>'Prt. Lib. &amp; Routine, Table'!M94</f>
        <v>0</v>
      </c>
      <c r="E92" s="78">
        <f>'Prt. Lib. &amp; Routine, Table'!N94</f>
        <v>0</v>
      </c>
      <c r="F92" s="76">
        <f>'Prt. Lib. &amp; Routine, Table'!O94</f>
        <v>0</v>
      </c>
      <c r="G92" s="78">
        <f>'Prt. Lib. &amp; Routine, Table'!P94</f>
        <v>0</v>
      </c>
      <c r="H92" s="78">
        <f>'Prt. Lib. &amp; Routine, Table'!Q94</f>
        <v>0</v>
      </c>
    </row>
    <row r="93" spans="1:8">
      <c r="A93" s="77">
        <f>'Prt. Lib. &amp; Routine, Table'!C95</f>
        <v>0</v>
      </c>
      <c r="B93" s="78" t="str">
        <f>'Prt. Lib. &amp; Routine, Table'!K95</f>
        <v/>
      </c>
      <c r="C93" s="78">
        <f>'Prt. Lib. &amp; Routine, Table'!L95</f>
        <v>0</v>
      </c>
      <c r="D93" s="78">
        <f>'Prt. Lib. &amp; Routine, Table'!M95</f>
        <v>0</v>
      </c>
      <c r="E93" s="78">
        <f>'Prt. Lib. &amp; Routine, Table'!N95</f>
        <v>0</v>
      </c>
      <c r="F93" s="76">
        <f>'Prt. Lib. &amp; Routine, Table'!O95</f>
        <v>0</v>
      </c>
      <c r="G93" s="78">
        <f>'Prt. Lib. &amp; Routine, Table'!P95</f>
        <v>0</v>
      </c>
      <c r="H93" s="78">
        <f>'Prt. Lib. &amp; Routine, Table'!Q95</f>
        <v>0</v>
      </c>
    </row>
    <row r="94" spans="1:8">
      <c r="A94" s="77">
        <f>'Prt. Lib. &amp; Routine, Table'!C96</f>
        <v>0</v>
      </c>
      <c r="B94" s="78" t="str">
        <f>'Prt. Lib. &amp; Routine, Table'!K96</f>
        <v/>
      </c>
      <c r="C94" s="78">
        <f>'Prt. Lib. &amp; Routine, Table'!L96</f>
        <v>0</v>
      </c>
      <c r="D94" s="78">
        <f>'Prt. Lib. &amp; Routine, Table'!M96</f>
        <v>0</v>
      </c>
      <c r="E94" s="78">
        <f>'Prt. Lib. &amp; Routine, Table'!N96</f>
        <v>0</v>
      </c>
      <c r="F94" s="76">
        <f>'Prt. Lib. &amp; Routine, Table'!O96</f>
        <v>0</v>
      </c>
      <c r="G94" s="78">
        <f>'Prt. Lib. &amp; Routine, Table'!P96</f>
        <v>0</v>
      </c>
      <c r="H94" s="78">
        <f>'Prt. Lib. &amp; Routine, Table'!Q96</f>
        <v>0</v>
      </c>
    </row>
    <row r="95" spans="1:8">
      <c r="A95" s="77">
        <f>'Prt. Lib. &amp; Routine, Table'!C97</f>
        <v>0</v>
      </c>
      <c r="B95" s="78" t="str">
        <f>'Prt. Lib. &amp; Routine, Table'!K97</f>
        <v/>
      </c>
      <c r="C95" s="78">
        <f>'Prt. Lib. &amp; Routine, Table'!L97</f>
        <v>0</v>
      </c>
      <c r="D95" s="78">
        <f>'Prt. Lib. &amp; Routine, Table'!M97</f>
        <v>0</v>
      </c>
      <c r="E95" s="78">
        <f>'Prt. Lib. &amp; Routine, Table'!N97</f>
        <v>0</v>
      </c>
      <c r="F95" s="76">
        <f>'Prt. Lib. &amp; Routine, Table'!O97</f>
        <v>0</v>
      </c>
      <c r="G95" s="78">
        <f>'Prt. Lib. &amp; Routine, Table'!P97</f>
        <v>0</v>
      </c>
      <c r="H95" s="78">
        <f>'Prt. Lib. &amp; Routine, Table'!Q97</f>
        <v>0</v>
      </c>
    </row>
    <row r="96" spans="1:8">
      <c r="A96" s="77">
        <f>'Prt. Lib. &amp; Routine, Table'!C98</f>
        <v>0</v>
      </c>
      <c r="B96" s="78" t="str">
        <f>'Prt. Lib. &amp; Routine, Table'!K98</f>
        <v/>
      </c>
      <c r="C96" s="78">
        <f>'Prt. Lib. &amp; Routine, Table'!L98</f>
        <v>0</v>
      </c>
      <c r="D96" s="78">
        <f>'Prt. Lib. &amp; Routine, Table'!M98</f>
        <v>0</v>
      </c>
      <c r="E96" s="78">
        <f>'Prt. Lib. &amp; Routine, Table'!N98</f>
        <v>0</v>
      </c>
      <c r="F96" s="76">
        <f>'Prt. Lib. &amp; Routine, Table'!O98</f>
        <v>0</v>
      </c>
      <c r="G96" s="78">
        <f>'Prt. Lib. &amp; Routine, Table'!P98</f>
        <v>0</v>
      </c>
      <c r="H96" s="78">
        <f>'Prt. Lib. &amp; Routine, Table'!Q98</f>
        <v>0</v>
      </c>
    </row>
    <row r="97" spans="1:8">
      <c r="A97" s="77">
        <f>'Prt. Lib. &amp; Routine, Table'!C99</f>
        <v>0</v>
      </c>
      <c r="B97" s="78" t="str">
        <f>'Prt. Lib. &amp; Routine, Table'!K99</f>
        <v/>
      </c>
      <c r="C97" s="78">
        <f>'Prt. Lib. &amp; Routine, Table'!L99</f>
        <v>0</v>
      </c>
      <c r="D97" s="78">
        <f>'Prt. Lib. &amp; Routine, Table'!M99</f>
        <v>0</v>
      </c>
      <c r="E97" s="78">
        <f>'Prt. Lib. &amp; Routine, Table'!N99</f>
        <v>0</v>
      </c>
      <c r="F97" s="76">
        <f>'Prt. Lib. &amp; Routine, Table'!O99</f>
        <v>0</v>
      </c>
      <c r="G97" s="78">
        <f>'Prt. Lib. &amp; Routine, Table'!P99</f>
        <v>0</v>
      </c>
      <c r="H97" s="78">
        <f>'Prt. Lib. &amp; Routine, Table'!Q99</f>
        <v>0</v>
      </c>
    </row>
    <row r="98" spans="1:8">
      <c r="A98" s="77">
        <f>'Prt. Lib. &amp; Routine, Table'!C100</f>
        <v>0</v>
      </c>
      <c r="B98" s="78" t="str">
        <f>'Prt. Lib. &amp; Routine, Table'!K100</f>
        <v/>
      </c>
      <c r="C98" s="78">
        <f>'Prt. Lib. &amp; Routine, Table'!L100</f>
        <v>0</v>
      </c>
      <c r="D98" s="78">
        <f>'Prt. Lib. &amp; Routine, Table'!M100</f>
        <v>0</v>
      </c>
      <c r="E98" s="78">
        <f>'Prt. Lib. &amp; Routine, Table'!N100</f>
        <v>0</v>
      </c>
      <c r="F98" s="76">
        <f>'Prt. Lib. &amp; Routine, Table'!O100</f>
        <v>0</v>
      </c>
      <c r="G98" s="78">
        <f>'Prt. Lib. &amp; Routine, Table'!P100</f>
        <v>0</v>
      </c>
      <c r="H98" s="78">
        <f>'Prt. Lib. &amp; Routine, Table'!Q100</f>
        <v>0</v>
      </c>
    </row>
    <row r="99" spans="1:8">
      <c r="A99" s="77">
        <f>'Prt. Lib. &amp; Routine, Table'!C101</f>
        <v>0</v>
      </c>
      <c r="B99" s="78" t="str">
        <f>'Prt. Lib. &amp; Routine, Table'!K101</f>
        <v/>
      </c>
      <c r="C99" s="78">
        <f>'Prt. Lib. &amp; Routine, Table'!L101</f>
        <v>0</v>
      </c>
      <c r="D99" s="78">
        <f>'Prt. Lib. &amp; Routine, Table'!M101</f>
        <v>0</v>
      </c>
      <c r="E99" s="78">
        <f>'Prt. Lib. &amp; Routine, Table'!N101</f>
        <v>0</v>
      </c>
      <c r="F99" s="76">
        <f>'Prt. Lib. &amp; Routine, Table'!O101</f>
        <v>0</v>
      </c>
      <c r="G99" s="78">
        <f>'Prt. Lib. &amp; Routine, Table'!P101</f>
        <v>0</v>
      </c>
      <c r="H99" s="78">
        <f>'Prt. Lib. &amp; Routine, Table'!Q101</f>
        <v>0</v>
      </c>
    </row>
    <row r="100" spans="1:8">
      <c r="A100" s="77">
        <f>'Prt. Lib. &amp; Routine, Table'!C102</f>
        <v>0</v>
      </c>
      <c r="B100" s="78" t="str">
        <f>'Prt. Lib. &amp; Routine, Table'!K102</f>
        <v/>
      </c>
      <c r="C100" s="78">
        <f>'Prt. Lib. &amp; Routine, Table'!L102</f>
        <v>0</v>
      </c>
      <c r="D100" s="78">
        <f>'Prt. Lib. &amp; Routine, Table'!M102</f>
        <v>0</v>
      </c>
      <c r="E100" s="78">
        <f>'Prt. Lib. &amp; Routine, Table'!N102</f>
        <v>0</v>
      </c>
      <c r="F100" s="76">
        <f>'Prt. Lib. &amp; Routine, Table'!O102</f>
        <v>0</v>
      </c>
      <c r="G100" s="78">
        <f>'Prt. Lib. &amp; Routine, Table'!P102</f>
        <v>0</v>
      </c>
      <c r="H100" s="78">
        <f>'Prt. Lib. &amp; Routine, Table'!Q102</f>
        <v>0</v>
      </c>
    </row>
    <row r="101" spans="1:8">
      <c r="A101" s="77">
        <f>'Prt. Lib. &amp; Routine, Table'!C103</f>
        <v>0</v>
      </c>
      <c r="B101" s="78" t="str">
        <f>'Prt. Lib. &amp; Routine, Table'!K103</f>
        <v/>
      </c>
      <c r="C101" s="78">
        <f>'Prt. Lib. &amp; Routine, Table'!L103</f>
        <v>0</v>
      </c>
      <c r="D101" s="78">
        <f>'Prt. Lib. &amp; Routine, Table'!M103</f>
        <v>0</v>
      </c>
      <c r="E101" s="78">
        <f>'Prt. Lib. &amp; Routine, Table'!N103</f>
        <v>0</v>
      </c>
      <c r="F101" s="76">
        <f>'Prt. Lib. &amp; Routine, Table'!O103</f>
        <v>0</v>
      </c>
      <c r="G101" s="78">
        <f>'Prt. Lib. &amp; Routine, Table'!P103</f>
        <v>0</v>
      </c>
      <c r="H101" s="78">
        <f>'Prt. Lib. &amp; Routine, Table'!Q103</f>
        <v>0</v>
      </c>
    </row>
    <row r="102" spans="1:8">
      <c r="A102" s="77">
        <f>'Prt. Lib. &amp; Routine, Table'!C104</f>
        <v>0</v>
      </c>
      <c r="B102" s="78" t="str">
        <f>'Prt. Lib. &amp; Routine, Table'!K104</f>
        <v/>
      </c>
      <c r="C102" s="78">
        <f>'Prt. Lib. &amp; Routine, Table'!L104</f>
        <v>0</v>
      </c>
      <c r="D102" s="78">
        <f>'Prt. Lib. &amp; Routine, Table'!M104</f>
        <v>0</v>
      </c>
      <c r="E102" s="78">
        <f>'Prt. Lib. &amp; Routine, Table'!N104</f>
        <v>0</v>
      </c>
      <c r="F102" s="76">
        <f>'Prt. Lib. &amp; Routine, Table'!O104</f>
        <v>0</v>
      </c>
      <c r="G102" s="78">
        <f>'Prt. Lib. &amp; Routine, Table'!P104</f>
        <v>0</v>
      </c>
      <c r="H102" s="78">
        <f>'Prt. Lib. &amp; Routine, Table'!Q104</f>
        <v>0</v>
      </c>
    </row>
    <row r="103" spans="1:8">
      <c r="A103" s="77">
        <f>'Prt. Lib. &amp; Routine, Table'!C105</f>
        <v>0</v>
      </c>
      <c r="B103" s="78" t="str">
        <f>'Prt. Lib. &amp; Routine, Table'!K105</f>
        <v/>
      </c>
      <c r="C103" s="78">
        <f>'Prt. Lib. &amp; Routine, Table'!L105</f>
        <v>0</v>
      </c>
      <c r="D103" s="78">
        <f>'Prt. Lib. &amp; Routine, Table'!M105</f>
        <v>0</v>
      </c>
      <c r="E103" s="78">
        <f>'Prt. Lib. &amp; Routine, Table'!N105</f>
        <v>0</v>
      </c>
      <c r="F103" s="76">
        <f>'Prt. Lib. &amp; Routine, Table'!O105</f>
        <v>0</v>
      </c>
      <c r="G103" s="78">
        <f>'Prt. Lib. &amp; Routine, Table'!P105</f>
        <v>0</v>
      </c>
      <c r="H103" s="78">
        <f>'Prt. Lib. &amp; Routine, Table'!Q105</f>
        <v>0</v>
      </c>
    </row>
    <row r="104" spans="1:8">
      <c r="A104" s="77">
        <f>'Prt. Lib. &amp; Routine, Table'!C106</f>
        <v>0</v>
      </c>
      <c r="B104" s="78" t="str">
        <f>'Prt. Lib. &amp; Routine, Table'!K106</f>
        <v/>
      </c>
      <c r="C104" s="78">
        <f>'Prt. Lib. &amp; Routine, Table'!L106</f>
        <v>0</v>
      </c>
      <c r="D104" s="78">
        <f>'Prt. Lib. &amp; Routine, Table'!M106</f>
        <v>0</v>
      </c>
      <c r="E104" s="78">
        <f>'Prt. Lib. &amp; Routine, Table'!N106</f>
        <v>0</v>
      </c>
      <c r="F104" s="76">
        <f>'Prt. Lib. &amp; Routine, Table'!O106</f>
        <v>0</v>
      </c>
      <c r="G104" s="78">
        <f>'Prt. Lib. &amp; Routine, Table'!P106</f>
        <v>0</v>
      </c>
      <c r="H104" s="78">
        <f>'Prt. Lib. &amp; Routine, Table'!Q106</f>
        <v>0</v>
      </c>
    </row>
    <row r="105" spans="1:8">
      <c r="A105" s="77">
        <f>'Prt. Lib. &amp; Routine, Table'!C107</f>
        <v>0</v>
      </c>
      <c r="B105" s="78" t="str">
        <f>'Prt. Lib. &amp; Routine, Table'!K107</f>
        <v/>
      </c>
      <c r="C105" s="78">
        <f>'Prt. Lib. &amp; Routine, Table'!L107</f>
        <v>0</v>
      </c>
      <c r="D105" s="78">
        <f>'Prt. Lib. &amp; Routine, Table'!M107</f>
        <v>0</v>
      </c>
      <c r="E105" s="78">
        <f>'Prt. Lib. &amp; Routine, Table'!N107</f>
        <v>0</v>
      </c>
      <c r="F105" s="76">
        <f>'Prt. Lib. &amp; Routine, Table'!O107</f>
        <v>0</v>
      </c>
      <c r="G105" s="78">
        <f>'Prt. Lib. &amp; Routine, Table'!P107</f>
        <v>0</v>
      </c>
      <c r="H105" s="78">
        <f>'Prt. Lib. &amp; Routine, Table'!Q107</f>
        <v>0</v>
      </c>
    </row>
    <row r="106" spans="1:8">
      <c r="A106" s="77">
        <f>'Prt. Lib. &amp; Routine, Table'!C108</f>
        <v>0</v>
      </c>
      <c r="B106" s="78" t="str">
        <f>'Prt. Lib. &amp; Routine, Table'!K108</f>
        <v/>
      </c>
      <c r="C106" s="78">
        <f>'Prt. Lib. &amp; Routine, Table'!L108</f>
        <v>0</v>
      </c>
      <c r="D106" s="78">
        <f>'Prt. Lib. &amp; Routine, Table'!M108</f>
        <v>0</v>
      </c>
      <c r="E106" s="78">
        <f>'Prt. Lib. &amp; Routine, Table'!N108</f>
        <v>0</v>
      </c>
      <c r="F106" s="76">
        <f>'Prt. Lib. &amp; Routine, Table'!O108</f>
        <v>0</v>
      </c>
      <c r="G106" s="78">
        <f>'Prt. Lib. &amp; Routine, Table'!P108</f>
        <v>0</v>
      </c>
      <c r="H106" s="78">
        <f>'Prt. Lib. &amp; Routine, Table'!Q108</f>
        <v>0</v>
      </c>
    </row>
    <row r="107" spans="1:8">
      <c r="A107" s="77">
        <f>'Prt. Lib. &amp; Routine, Table'!C109</f>
        <v>0</v>
      </c>
      <c r="B107" s="78" t="str">
        <f>'Prt. Lib. &amp; Routine, Table'!K109</f>
        <v/>
      </c>
      <c r="C107" s="78">
        <f>'Prt. Lib. &amp; Routine, Table'!L109</f>
        <v>0</v>
      </c>
      <c r="D107" s="78">
        <f>'Prt. Lib. &amp; Routine, Table'!M109</f>
        <v>0</v>
      </c>
      <c r="E107" s="78">
        <f>'Prt. Lib. &amp; Routine, Table'!N109</f>
        <v>0</v>
      </c>
      <c r="F107" s="76">
        <f>'Prt. Lib. &amp; Routine, Table'!O109</f>
        <v>0</v>
      </c>
      <c r="G107" s="78">
        <f>'Prt. Lib. &amp; Routine, Table'!P109</f>
        <v>0</v>
      </c>
      <c r="H107" s="78">
        <f>'Prt. Lib. &amp; Routine, Table'!Q109</f>
        <v>0</v>
      </c>
    </row>
    <row r="108" spans="1:8">
      <c r="A108" s="77">
        <f>'Prt. Lib. &amp; Routine, Table'!C110</f>
        <v>0</v>
      </c>
      <c r="B108" s="78" t="str">
        <f>'Prt. Lib. &amp; Routine, Table'!K110</f>
        <v/>
      </c>
      <c r="C108" s="78">
        <f>'Prt. Lib. &amp; Routine, Table'!L110</f>
        <v>0</v>
      </c>
      <c r="D108" s="78">
        <f>'Prt. Lib. &amp; Routine, Table'!M110</f>
        <v>0</v>
      </c>
      <c r="E108" s="78">
        <f>'Prt. Lib. &amp; Routine, Table'!N110</f>
        <v>0</v>
      </c>
      <c r="F108" s="76">
        <f>'Prt. Lib. &amp; Routine, Table'!O110</f>
        <v>0</v>
      </c>
      <c r="G108" s="78">
        <f>'Prt. Lib. &amp; Routine, Table'!P110</f>
        <v>0</v>
      </c>
      <c r="H108" s="78">
        <f>'Prt. Lib. &amp; Routine, Table'!Q110</f>
        <v>0</v>
      </c>
    </row>
    <row r="109" spans="1:8">
      <c r="A109" s="77">
        <f>'Prt. Lib. &amp; Routine, Table'!C111</f>
        <v>0</v>
      </c>
      <c r="B109" s="78" t="str">
        <f>'Prt. Lib. &amp; Routine, Table'!K111</f>
        <v/>
      </c>
      <c r="C109" s="78">
        <f>'Prt. Lib. &amp; Routine, Table'!L111</f>
        <v>0</v>
      </c>
      <c r="D109" s="78">
        <f>'Prt. Lib. &amp; Routine, Table'!M111</f>
        <v>0</v>
      </c>
      <c r="E109" s="78">
        <f>'Prt. Lib. &amp; Routine, Table'!N111</f>
        <v>0</v>
      </c>
      <c r="F109" s="76">
        <f>'Prt. Lib. &amp; Routine, Table'!O111</f>
        <v>0</v>
      </c>
      <c r="G109" s="78">
        <f>'Prt. Lib. &amp; Routine, Table'!P111</f>
        <v>0</v>
      </c>
      <c r="H109" s="78">
        <f>'Prt. Lib. &amp; Routine, Table'!Q111</f>
        <v>0</v>
      </c>
    </row>
    <row r="110" spans="1:8">
      <c r="A110" s="77">
        <f>'Prt. Lib. &amp; Routine, Table'!C112</f>
        <v>0</v>
      </c>
      <c r="B110" s="78" t="str">
        <f>'Prt. Lib. &amp; Routine, Table'!K112</f>
        <v/>
      </c>
      <c r="C110" s="78">
        <f>'Prt. Lib. &amp; Routine, Table'!L112</f>
        <v>0</v>
      </c>
      <c r="D110" s="78">
        <f>'Prt. Lib. &amp; Routine, Table'!M112</f>
        <v>0</v>
      </c>
      <c r="E110" s="78">
        <f>'Prt. Lib. &amp; Routine, Table'!N112</f>
        <v>0</v>
      </c>
      <c r="F110" s="76">
        <f>'Prt. Lib. &amp; Routine, Table'!O112</f>
        <v>0</v>
      </c>
      <c r="G110" s="78">
        <f>'Prt. Lib. &amp; Routine, Table'!P112</f>
        <v>0</v>
      </c>
      <c r="H110" s="78">
        <f>'Prt. Lib. &amp; Routine, Table'!Q112</f>
        <v>0</v>
      </c>
    </row>
    <row r="111" spans="1:8">
      <c r="A111" s="77">
        <f>'Prt. Lib. &amp; Routine, Table'!C113</f>
        <v>0</v>
      </c>
      <c r="B111" s="78" t="str">
        <f>'Prt. Lib. &amp; Routine, Table'!K113</f>
        <v/>
      </c>
      <c r="C111" s="78">
        <f>'Prt. Lib. &amp; Routine, Table'!L113</f>
        <v>0</v>
      </c>
      <c r="D111" s="78">
        <f>'Prt. Lib. &amp; Routine, Table'!M113</f>
        <v>0</v>
      </c>
      <c r="E111" s="78">
        <f>'Prt. Lib. &amp; Routine, Table'!N113</f>
        <v>0</v>
      </c>
      <c r="F111" s="76">
        <f>'Prt. Lib. &amp; Routine, Table'!O113</f>
        <v>0</v>
      </c>
      <c r="G111" s="78">
        <f>'Prt. Lib. &amp; Routine, Table'!P113</f>
        <v>0</v>
      </c>
      <c r="H111" s="78">
        <f>'Prt. Lib. &amp; Routine, Table'!Q113</f>
        <v>0</v>
      </c>
    </row>
    <row r="112" spans="1:8">
      <c r="A112" s="77">
        <f>'Prt. Lib. &amp; Routine, Table'!C114</f>
        <v>0</v>
      </c>
      <c r="B112" s="78" t="str">
        <f>'Prt. Lib. &amp; Routine, Table'!K114</f>
        <v/>
      </c>
      <c r="C112" s="78">
        <f>'Prt. Lib. &amp; Routine, Table'!L114</f>
        <v>0</v>
      </c>
      <c r="D112" s="78">
        <f>'Prt. Lib. &amp; Routine, Table'!M114</f>
        <v>0</v>
      </c>
      <c r="E112" s="78">
        <f>'Prt. Lib. &amp; Routine, Table'!N114</f>
        <v>0</v>
      </c>
      <c r="F112" s="76">
        <f>'Prt. Lib. &amp; Routine, Table'!O114</f>
        <v>0</v>
      </c>
      <c r="G112" s="78">
        <f>'Prt. Lib. &amp; Routine, Table'!P114</f>
        <v>0</v>
      </c>
      <c r="H112" s="78">
        <f>'Prt. Lib. &amp; Routine, Table'!Q114</f>
        <v>0</v>
      </c>
    </row>
    <row r="113" spans="1:8">
      <c r="A113" s="77">
        <f>'Prt. Lib. &amp; Routine, Table'!C115</f>
        <v>0</v>
      </c>
      <c r="B113" s="78" t="str">
        <f>'Prt. Lib. &amp; Routine, Table'!K115</f>
        <v/>
      </c>
      <c r="C113" s="78">
        <f>'Prt. Lib. &amp; Routine, Table'!L115</f>
        <v>0</v>
      </c>
      <c r="D113" s="78">
        <f>'Prt. Lib. &amp; Routine, Table'!M115</f>
        <v>0</v>
      </c>
      <c r="E113" s="78">
        <f>'Prt. Lib. &amp; Routine, Table'!N115</f>
        <v>0</v>
      </c>
      <c r="F113" s="76">
        <f>'Prt. Lib. &amp; Routine, Table'!O115</f>
        <v>0</v>
      </c>
      <c r="G113" s="78">
        <f>'Prt. Lib. &amp; Routine, Table'!P115</f>
        <v>0</v>
      </c>
      <c r="H113" s="78">
        <f>'Prt. Lib. &amp; Routine, Table'!Q115</f>
        <v>0</v>
      </c>
    </row>
    <row r="114" spans="1:8">
      <c r="A114" s="77">
        <f>'Prt. Lib. &amp; Routine, Table'!C116</f>
        <v>0</v>
      </c>
      <c r="B114" s="78" t="str">
        <f>'Prt. Lib. &amp; Routine, Table'!K116</f>
        <v/>
      </c>
      <c r="C114" s="78">
        <f>'Prt. Lib. &amp; Routine, Table'!L116</f>
        <v>0</v>
      </c>
      <c r="D114" s="78">
        <f>'Prt. Lib. &amp; Routine, Table'!M116</f>
        <v>0</v>
      </c>
      <c r="E114" s="78">
        <f>'Prt. Lib. &amp; Routine, Table'!N116</f>
        <v>0</v>
      </c>
      <c r="F114" s="76">
        <f>'Prt. Lib. &amp; Routine, Table'!O116</f>
        <v>0</v>
      </c>
      <c r="G114" s="78">
        <f>'Prt. Lib. &amp; Routine, Table'!P116</f>
        <v>0</v>
      </c>
      <c r="H114" s="78">
        <f>'Prt. Lib. &amp; Routine, Table'!Q116</f>
        <v>0</v>
      </c>
    </row>
    <row r="115" spans="1:8">
      <c r="A115" s="77">
        <f>'Prt. Lib. &amp; Routine, Table'!C117</f>
        <v>0</v>
      </c>
      <c r="B115" s="78" t="str">
        <f>'Prt. Lib. &amp; Routine, Table'!K117</f>
        <v/>
      </c>
      <c r="C115" s="78">
        <f>'Prt. Lib. &amp; Routine, Table'!L117</f>
        <v>0</v>
      </c>
      <c r="D115" s="78">
        <f>'Prt. Lib. &amp; Routine, Table'!M117</f>
        <v>0</v>
      </c>
      <c r="E115" s="78">
        <f>'Prt. Lib. &amp; Routine, Table'!N117</f>
        <v>0</v>
      </c>
      <c r="F115" s="76">
        <f>'Prt. Lib. &amp; Routine, Table'!O117</f>
        <v>0</v>
      </c>
      <c r="G115" s="78">
        <f>'Prt. Lib. &amp; Routine, Table'!P117</f>
        <v>0</v>
      </c>
      <c r="H115" s="78">
        <f>'Prt. Lib. &amp; Routine, Table'!Q117</f>
        <v>0</v>
      </c>
    </row>
    <row r="116" spans="1:8">
      <c r="A116" s="77">
        <f>'Prt. Lib. &amp; Routine, Table'!C118</f>
        <v>0</v>
      </c>
      <c r="B116" s="78" t="str">
        <f>'Prt. Lib. &amp; Routine, Table'!K118</f>
        <v/>
      </c>
      <c r="C116" s="78">
        <f>'Prt. Lib. &amp; Routine, Table'!L118</f>
        <v>0</v>
      </c>
      <c r="D116" s="78">
        <f>'Prt. Lib. &amp; Routine, Table'!M118</f>
        <v>0</v>
      </c>
      <c r="E116" s="78">
        <f>'Prt. Lib. &amp; Routine, Table'!N118</f>
        <v>0</v>
      </c>
      <c r="F116" s="76">
        <f>'Prt. Lib. &amp; Routine, Table'!O118</f>
        <v>0</v>
      </c>
      <c r="G116" s="78">
        <f>'Prt. Lib. &amp; Routine, Table'!P118</f>
        <v>0</v>
      </c>
      <c r="H116" s="78">
        <f>'Prt. Lib. &amp; Routine, Table'!Q118</f>
        <v>0</v>
      </c>
    </row>
    <row r="117" spans="1:8">
      <c r="A117" s="77">
        <f>'Prt. Lib. &amp; Routine, Table'!C119</f>
        <v>0</v>
      </c>
      <c r="B117" s="78" t="str">
        <f>'Prt. Lib. &amp; Routine, Table'!K119</f>
        <v/>
      </c>
      <c r="C117" s="78">
        <f>'Prt. Lib. &amp; Routine, Table'!L119</f>
        <v>0</v>
      </c>
      <c r="D117" s="78">
        <f>'Prt. Lib. &amp; Routine, Table'!M119</f>
        <v>0</v>
      </c>
      <c r="E117" s="78">
        <f>'Prt. Lib. &amp; Routine, Table'!N119</f>
        <v>0</v>
      </c>
      <c r="F117" s="76">
        <f>'Prt. Lib. &amp; Routine, Table'!O119</f>
        <v>0</v>
      </c>
      <c r="G117" s="78">
        <f>'Prt. Lib. &amp; Routine, Table'!P119</f>
        <v>0</v>
      </c>
      <c r="H117" s="78">
        <f>'Prt. Lib. &amp; Routine, Table'!Q119</f>
        <v>0</v>
      </c>
    </row>
    <row r="118" spans="1:8">
      <c r="A118" s="77">
        <f>'Prt. Lib. &amp; Routine, Table'!C120</f>
        <v>0</v>
      </c>
      <c r="B118" s="78" t="str">
        <f>'Prt. Lib. &amp; Routine, Table'!K120</f>
        <v/>
      </c>
      <c r="C118" s="78">
        <f>'Prt. Lib. &amp; Routine, Table'!L120</f>
        <v>0</v>
      </c>
      <c r="D118" s="78">
        <f>'Prt. Lib. &amp; Routine, Table'!M120</f>
        <v>0</v>
      </c>
      <c r="E118" s="78">
        <f>'Prt. Lib. &amp; Routine, Table'!N120</f>
        <v>0</v>
      </c>
      <c r="F118" s="76">
        <f>'Prt. Lib. &amp; Routine, Table'!O120</f>
        <v>0</v>
      </c>
      <c r="G118" s="78">
        <f>'Prt. Lib. &amp; Routine, Table'!P120</f>
        <v>0</v>
      </c>
      <c r="H118" s="78">
        <f>'Prt. Lib. &amp; Routine, Table'!Q120</f>
        <v>0</v>
      </c>
    </row>
    <row r="119" spans="1:8">
      <c r="A119" s="77">
        <f>'Prt. Lib. &amp; Routine, Table'!C121</f>
        <v>0</v>
      </c>
      <c r="B119" s="78" t="str">
        <f>'Prt. Lib. &amp; Routine, Table'!K121</f>
        <v/>
      </c>
      <c r="C119" s="78">
        <f>'Prt. Lib. &amp; Routine, Table'!L121</f>
        <v>0</v>
      </c>
      <c r="D119" s="78">
        <f>'Prt. Lib. &amp; Routine, Table'!M121</f>
        <v>0</v>
      </c>
      <c r="E119" s="78">
        <f>'Prt. Lib. &amp; Routine, Table'!N121</f>
        <v>0</v>
      </c>
      <c r="F119" s="76">
        <f>'Prt. Lib. &amp; Routine, Table'!O121</f>
        <v>0</v>
      </c>
      <c r="G119" s="78">
        <f>'Prt. Lib. &amp; Routine, Table'!P121</f>
        <v>0</v>
      </c>
      <c r="H119" s="78">
        <f>'Prt. Lib. &amp; Routine, Table'!Q121</f>
        <v>0</v>
      </c>
    </row>
    <row r="120" spans="1:8">
      <c r="A120" s="77">
        <f>'Prt. Lib. &amp; Routine, Table'!C122</f>
        <v>0</v>
      </c>
      <c r="B120" s="78" t="str">
        <f>'Prt. Lib. &amp; Routine, Table'!K122</f>
        <v/>
      </c>
      <c r="C120" s="78">
        <f>'Prt. Lib. &amp; Routine, Table'!L122</f>
        <v>0</v>
      </c>
      <c r="D120" s="78">
        <f>'Prt. Lib. &amp; Routine, Table'!M122</f>
        <v>0</v>
      </c>
      <c r="E120" s="78">
        <f>'Prt. Lib. &amp; Routine, Table'!N122</f>
        <v>0</v>
      </c>
      <c r="F120" s="76">
        <f>'Prt. Lib. &amp; Routine, Table'!O122</f>
        <v>0</v>
      </c>
      <c r="G120" s="78">
        <f>'Prt. Lib. &amp; Routine, Table'!P122</f>
        <v>0</v>
      </c>
      <c r="H120" s="78">
        <f>'Prt. Lib. &amp; Routine, Table'!Q122</f>
        <v>0</v>
      </c>
    </row>
    <row r="121" spans="1:8">
      <c r="A121" s="77">
        <f>'Prt. Lib. &amp; Routine, Table'!C123</f>
        <v>0</v>
      </c>
      <c r="B121" s="78" t="str">
        <f>'Prt. Lib. &amp; Routine, Table'!K123</f>
        <v/>
      </c>
      <c r="C121" s="78">
        <f>'Prt. Lib. &amp; Routine, Table'!L123</f>
        <v>0</v>
      </c>
      <c r="D121" s="78">
        <f>'Prt. Lib. &amp; Routine, Table'!M123</f>
        <v>0</v>
      </c>
      <c r="E121" s="78">
        <f>'Prt. Lib. &amp; Routine, Table'!N123</f>
        <v>0</v>
      </c>
      <c r="F121" s="76">
        <f>'Prt. Lib. &amp; Routine, Table'!O123</f>
        <v>0</v>
      </c>
      <c r="G121" s="78">
        <f>'Prt. Lib. &amp; Routine, Table'!P123</f>
        <v>0</v>
      </c>
      <c r="H121" s="78">
        <f>'Prt. Lib. &amp; Routine, Table'!Q123</f>
        <v>0</v>
      </c>
    </row>
    <row r="122" spans="1:8">
      <c r="A122" s="77">
        <f>'Prt. Lib. &amp; Routine, Table'!C124</f>
        <v>0</v>
      </c>
      <c r="B122" s="78" t="str">
        <f>'Prt. Lib. &amp; Routine, Table'!K124</f>
        <v/>
      </c>
      <c r="C122" s="78">
        <f>'Prt. Lib. &amp; Routine, Table'!L124</f>
        <v>0</v>
      </c>
      <c r="D122" s="78">
        <f>'Prt. Lib. &amp; Routine, Table'!M124</f>
        <v>0</v>
      </c>
      <c r="E122" s="78">
        <f>'Prt. Lib. &amp; Routine, Table'!N124</f>
        <v>0</v>
      </c>
      <c r="F122" s="76">
        <f>'Prt. Lib. &amp; Routine, Table'!O124</f>
        <v>0</v>
      </c>
      <c r="G122" s="78">
        <f>'Prt. Lib. &amp; Routine, Table'!P124</f>
        <v>0</v>
      </c>
      <c r="H122" s="78">
        <f>'Prt. Lib. &amp; Routine, Table'!Q124</f>
        <v>0</v>
      </c>
    </row>
    <row r="123" spans="1:8">
      <c r="A123" s="77">
        <f>'Prt. Lib. &amp; Routine, Table'!C125</f>
        <v>0</v>
      </c>
      <c r="B123" s="78" t="str">
        <f>'Prt. Lib. &amp; Routine, Table'!K125</f>
        <v/>
      </c>
      <c r="C123" s="78">
        <f>'Prt. Lib. &amp; Routine, Table'!L125</f>
        <v>0</v>
      </c>
      <c r="D123" s="78">
        <f>'Prt. Lib. &amp; Routine, Table'!M125</f>
        <v>0</v>
      </c>
      <c r="E123" s="78">
        <f>'Prt. Lib. &amp; Routine, Table'!N125</f>
        <v>0</v>
      </c>
      <c r="F123" s="76">
        <f>'Prt. Lib. &amp; Routine, Table'!O125</f>
        <v>0</v>
      </c>
      <c r="G123" s="78">
        <f>'Prt. Lib. &amp; Routine, Table'!P125</f>
        <v>0</v>
      </c>
      <c r="H123" s="78">
        <f>'Prt. Lib. &amp; Routine, Table'!Q125</f>
        <v>0</v>
      </c>
    </row>
    <row r="124" spans="1:8">
      <c r="A124" s="77">
        <f>'Prt. Lib. &amp; Routine, Table'!C126</f>
        <v>0</v>
      </c>
      <c r="B124" s="78" t="str">
        <f>'Prt. Lib. &amp; Routine, Table'!K126</f>
        <v/>
      </c>
      <c r="C124" s="78">
        <f>'Prt. Lib. &amp; Routine, Table'!L126</f>
        <v>0</v>
      </c>
      <c r="D124" s="78">
        <f>'Prt. Lib. &amp; Routine, Table'!M126</f>
        <v>0</v>
      </c>
      <c r="E124" s="78">
        <f>'Prt. Lib. &amp; Routine, Table'!N126</f>
        <v>0</v>
      </c>
      <c r="F124" s="76">
        <f>'Prt. Lib. &amp; Routine, Table'!O126</f>
        <v>0</v>
      </c>
      <c r="G124" s="78">
        <f>'Prt. Lib. &amp; Routine, Table'!P126</f>
        <v>0</v>
      </c>
      <c r="H124" s="78">
        <f>'Prt. Lib. &amp; Routine, Table'!Q126</f>
        <v>0</v>
      </c>
    </row>
    <row r="125" spans="1:8">
      <c r="A125" s="77">
        <f>'Prt. Lib. &amp; Routine, Table'!C127</f>
        <v>0</v>
      </c>
      <c r="B125" s="78" t="str">
        <f>'Prt. Lib. &amp; Routine, Table'!K127</f>
        <v/>
      </c>
      <c r="C125" s="78">
        <f>'Prt. Lib. &amp; Routine, Table'!L127</f>
        <v>0</v>
      </c>
      <c r="D125" s="78">
        <f>'Prt. Lib. &amp; Routine, Table'!M127</f>
        <v>0</v>
      </c>
      <c r="E125" s="78">
        <f>'Prt. Lib. &amp; Routine, Table'!N127</f>
        <v>0</v>
      </c>
      <c r="F125" s="76">
        <f>'Prt. Lib. &amp; Routine, Table'!O127</f>
        <v>0</v>
      </c>
      <c r="G125" s="78">
        <f>'Prt. Lib. &amp; Routine, Table'!P127</f>
        <v>0</v>
      </c>
      <c r="H125" s="78">
        <f>'Prt. Lib. &amp; Routine, Table'!Q127</f>
        <v>0</v>
      </c>
    </row>
    <row r="126" spans="1:8">
      <c r="A126" s="77">
        <f>'Prt. Lib. &amp; Routine, Table'!C128</f>
        <v>0</v>
      </c>
      <c r="B126" s="78" t="str">
        <f>'Prt. Lib. &amp; Routine, Table'!K128</f>
        <v/>
      </c>
      <c r="C126" s="78">
        <f>'Prt. Lib. &amp; Routine, Table'!L128</f>
        <v>0</v>
      </c>
      <c r="D126" s="78">
        <f>'Prt. Lib. &amp; Routine, Table'!M128</f>
        <v>0</v>
      </c>
      <c r="E126" s="78">
        <f>'Prt. Lib. &amp; Routine, Table'!N128</f>
        <v>0</v>
      </c>
      <c r="F126" s="76">
        <f>'Prt. Lib. &amp; Routine, Table'!O128</f>
        <v>0</v>
      </c>
      <c r="G126" s="78">
        <f>'Prt. Lib. &amp; Routine, Table'!P128</f>
        <v>0</v>
      </c>
      <c r="H126" s="78">
        <f>'Prt. Lib. &amp; Routine, Table'!Q128</f>
        <v>0</v>
      </c>
    </row>
    <row r="127" spans="1:8">
      <c r="A127" s="77">
        <f>'Prt. Lib. &amp; Routine, Table'!C129</f>
        <v>0</v>
      </c>
      <c r="B127" s="78" t="str">
        <f>'Prt. Lib. &amp; Routine, Table'!K129</f>
        <v/>
      </c>
      <c r="C127" s="78">
        <f>'Prt. Lib. &amp; Routine, Table'!L129</f>
        <v>0</v>
      </c>
      <c r="D127" s="78">
        <f>'Prt. Lib. &amp; Routine, Table'!M129</f>
        <v>0</v>
      </c>
      <c r="E127" s="78">
        <f>'Prt. Lib. &amp; Routine, Table'!N129</f>
        <v>0</v>
      </c>
      <c r="F127" s="76">
        <f>'Prt. Lib. &amp; Routine, Table'!O129</f>
        <v>0</v>
      </c>
      <c r="G127" s="78">
        <f>'Prt. Lib. &amp; Routine, Table'!P129</f>
        <v>0</v>
      </c>
      <c r="H127" s="78">
        <f>'Prt. Lib. &amp; Routine, Table'!Q129</f>
        <v>0</v>
      </c>
    </row>
    <row r="128" spans="1:8">
      <c r="A128" s="77">
        <f>'Prt. Lib. &amp; Routine, Table'!C130</f>
        <v>0</v>
      </c>
      <c r="B128" s="78" t="str">
        <f>'Prt. Lib. &amp; Routine, Table'!K130</f>
        <v/>
      </c>
      <c r="C128" s="78">
        <f>'Prt. Lib. &amp; Routine, Table'!L130</f>
        <v>0</v>
      </c>
      <c r="D128" s="78">
        <f>'Prt. Lib. &amp; Routine, Table'!M130</f>
        <v>0</v>
      </c>
      <c r="E128" s="78">
        <f>'Prt. Lib. &amp; Routine, Table'!N130</f>
        <v>0</v>
      </c>
      <c r="F128" s="76">
        <f>'Prt. Lib. &amp; Routine, Table'!O130</f>
        <v>0</v>
      </c>
      <c r="G128" s="78">
        <f>'Prt. Lib. &amp; Routine, Table'!P130</f>
        <v>0</v>
      </c>
      <c r="H128" s="78">
        <f>'Prt. Lib. &amp; Routine, Table'!Q130</f>
        <v>0</v>
      </c>
    </row>
    <row r="129" spans="1:8">
      <c r="A129" s="77">
        <f>'Prt. Lib. &amp; Routine, Table'!C131</f>
        <v>0</v>
      </c>
      <c r="B129" s="78" t="str">
        <f>'Prt. Lib. &amp; Routine, Table'!K131</f>
        <v/>
      </c>
      <c r="C129" s="78">
        <f>'Prt. Lib. &amp; Routine, Table'!L131</f>
        <v>0</v>
      </c>
      <c r="D129" s="78">
        <f>'Prt. Lib. &amp; Routine, Table'!M131</f>
        <v>0</v>
      </c>
      <c r="E129" s="78">
        <f>'Prt. Lib. &amp; Routine, Table'!N131</f>
        <v>0</v>
      </c>
      <c r="F129" s="76">
        <f>'Prt. Lib. &amp; Routine, Table'!O131</f>
        <v>0</v>
      </c>
      <c r="G129" s="78">
        <f>'Prt. Lib. &amp; Routine, Table'!P131</f>
        <v>0</v>
      </c>
      <c r="H129" s="78">
        <f>'Prt. Lib. &amp; Routine, Table'!Q131</f>
        <v>0</v>
      </c>
    </row>
    <row r="130" spans="1:8">
      <c r="A130" s="77">
        <f>'Prt. Lib. &amp; Routine, Table'!C132</f>
        <v>0</v>
      </c>
      <c r="B130" s="78" t="str">
        <f>'Prt. Lib. &amp; Routine, Table'!K132</f>
        <v/>
      </c>
      <c r="C130" s="78">
        <f>'Prt. Lib. &amp; Routine, Table'!L132</f>
        <v>0</v>
      </c>
      <c r="D130" s="78">
        <f>'Prt. Lib. &amp; Routine, Table'!M132</f>
        <v>0</v>
      </c>
      <c r="E130" s="78">
        <f>'Prt. Lib. &amp; Routine, Table'!N132</f>
        <v>0</v>
      </c>
      <c r="F130" s="76">
        <f>'Prt. Lib. &amp; Routine, Table'!O132</f>
        <v>0</v>
      </c>
      <c r="G130" s="78">
        <f>'Prt. Lib. &amp; Routine, Table'!P132</f>
        <v>0</v>
      </c>
      <c r="H130" s="78">
        <f>'Prt. Lib. &amp; Routine, Table'!Q132</f>
        <v>0</v>
      </c>
    </row>
    <row r="131" spans="1:8">
      <c r="A131" s="77">
        <f>'Prt. Lib. &amp; Routine, Table'!C133</f>
        <v>0</v>
      </c>
      <c r="B131" s="78" t="str">
        <f>'Prt. Lib. &amp; Routine, Table'!K133</f>
        <v/>
      </c>
      <c r="C131" s="78">
        <f>'Prt. Lib. &amp; Routine, Table'!L133</f>
        <v>0</v>
      </c>
      <c r="D131" s="78">
        <f>'Prt. Lib. &amp; Routine, Table'!M133</f>
        <v>0</v>
      </c>
      <c r="E131" s="78">
        <f>'Prt. Lib. &amp; Routine, Table'!N133</f>
        <v>0</v>
      </c>
      <c r="F131" s="76">
        <f>'Prt. Lib. &amp; Routine, Table'!O133</f>
        <v>0</v>
      </c>
      <c r="G131" s="78">
        <f>'Prt. Lib. &amp; Routine, Table'!P133</f>
        <v>0</v>
      </c>
      <c r="H131" s="78">
        <f>'Prt. Lib. &amp; Routine, Table'!Q133</f>
        <v>0</v>
      </c>
    </row>
    <row r="132" spans="1:8">
      <c r="A132" s="77">
        <f>'Prt. Lib. &amp; Routine, Table'!C134</f>
        <v>0</v>
      </c>
      <c r="B132" s="78" t="str">
        <f>'Prt. Lib. &amp; Routine, Table'!K134</f>
        <v/>
      </c>
      <c r="C132" s="78">
        <f>'Prt. Lib. &amp; Routine, Table'!L134</f>
        <v>0</v>
      </c>
      <c r="D132" s="78">
        <f>'Prt. Lib. &amp; Routine, Table'!M134</f>
        <v>0</v>
      </c>
      <c r="E132" s="78">
        <f>'Prt. Lib. &amp; Routine, Table'!N134</f>
        <v>0</v>
      </c>
      <c r="F132" s="76">
        <f>'Prt. Lib. &amp; Routine, Table'!O134</f>
        <v>0</v>
      </c>
      <c r="G132" s="78">
        <f>'Prt. Lib. &amp; Routine, Table'!P134</f>
        <v>0</v>
      </c>
      <c r="H132" s="78">
        <f>'Prt. Lib. &amp; Routine, Table'!Q134</f>
        <v>0</v>
      </c>
    </row>
    <row r="133" spans="1:8">
      <c r="A133" s="77">
        <f>'Prt. Lib. &amp; Routine, Table'!C135</f>
        <v>0</v>
      </c>
      <c r="B133" s="78" t="str">
        <f>'Prt. Lib. &amp; Routine, Table'!K135</f>
        <v/>
      </c>
      <c r="C133" s="78">
        <f>'Prt. Lib. &amp; Routine, Table'!L135</f>
        <v>0</v>
      </c>
      <c r="D133" s="78">
        <f>'Prt. Lib. &amp; Routine, Table'!M135</f>
        <v>0</v>
      </c>
      <c r="E133" s="78">
        <f>'Prt. Lib. &amp; Routine, Table'!N135</f>
        <v>0</v>
      </c>
      <c r="F133" s="76">
        <f>'Prt. Lib. &amp; Routine, Table'!O135</f>
        <v>0</v>
      </c>
      <c r="G133" s="78">
        <f>'Prt. Lib. &amp; Routine, Table'!P135</f>
        <v>0</v>
      </c>
      <c r="H133" s="78">
        <f>'Prt. Lib. &amp; Routine, Table'!Q135</f>
        <v>0</v>
      </c>
    </row>
    <row r="134" spans="1:8">
      <c r="A134" s="77">
        <f>'Prt. Lib. &amp; Routine, Table'!C136</f>
        <v>0</v>
      </c>
      <c r="B134" s="78" t="str">
        <f>'Prt. Lib. &amp; Routine, Table'!K136</f>
        <v/>
      </c>
      <c r="C134" s="78">
        <f>'Prt. Lib. &amp; Routine, Table'!L136</f>
        <v>0</v>
      </c>
      <c r="D134" s="78">
        <f>'Prt. Lib. &amp; Routine, Table'!M136</f>
        <v>0</v>
      </c>
      <c r="E134" s="78">
        <f>'Prt. Lib. &amp; Routine, Table'!N136</f>
        <v>0</v>
      </c>
      <c r="F134" s="76">
        <f>'Prt. Lib. &amp; Routine, Table'!O136</f>
        <v>0</v>
      </c>
      <c r="G134" s="78">
        <f>'Prt. Lib. &amp; Routine, Table'!P136</f>
        <v>0</v>
      </c>
      <c r="H134" s="78">
        <f>'Prt. Lib. &amp; Routine, Table'!Q136</f>
        <v>0</v>
      </c>
    </row>
    <row r="135" spans="1:8">
      <c r="A135" s="77">
        <f>'Prt. Lib. &amp; Routine, Table'!C137</f>
        <v>0</v>
      </c>
      <c r="B135" s="78" t="str">
        <f>'Prt. Lib. &amp; Routine, Table'!K137</f>
        <v/>
      </c>
      <c r="C135" s="78">
        <f>'Prt. Lib. &amp; Routine, Table'!L137</f>
        <v>0</v>
      </c>
      <c r="D135" s="78">
        <f>'Prt. Lib. &amp; Routine, Table'!M137</f>
        <v>0</v>
      </c>
      <c r="E135" s="78">
        <f>'Prt. Lib. &amp; Routine, Table'!N137</f>
        <v>0</v>
      </c>
      <c r="F135" s="76">
        <f>'Prt. Lib. &amp; Routine, Table'!O137</f>
        <v>0</v>
      </c>
      <c r="G135" s="78">
        <f>'Prt. Lib. &amp; Routine, Table'!P137</f>
        <v>0</v>
      </c>
      <c r="H135" s="78">
        <f>'Prt. Lib. &amp; Routine, Table'!Q137</f>
        <v>0</v>
      </c>
    </row>
    <row r="136" spans="1:8">
      <c r="A136" s="77">
        <f>'Prt. Lib. &amp; Routine, Table'!C138</f>
        <v>0</v>
      </c>
      <c r="B136" s="78" t="str">
        <f>'Prt. Lib. &amp; Routine, Table'!K138</f>
        <v/>
      </c>
      <c r="C136" s="78">
        <f>'Prt. Lib. &amp; Routine, Table'!L138</f>
        <v>0</v>
      </c>
      <c r="D136" s="78">
        <f>'Prt. Lib. &amp; Routine, Table'!M138</f>
        <v>0</v>
      </c>
      <c r="E136" s="78">
        <f>'Prt. Lib. &amp; Routine, Table'!N138</f>
        <v>0</v>
      </c>
      <c r="F136" s="76">
        <f>'Prt. Lib. &amp; Routine, Table'!O138</f>
        <v>0</v>
      </c>
      <c r="G136" s="78">
        <f>'Prt. Lib. &amp; Routine, Table'!P138</f>
        <v>0</v>
      </c>
      <c r="H136" s="78">
        <f>'Prt. Lib. &amp; Routine, Table'!Q138</f>
        <v>0</v>
      </c>
    </row>
    <row r="137" spans="1:8">
      <c r="A137" s="77">
        <f>'Prt. Lib. &amp; Routine, Table'!C139</f>
        <v>0</v>
      </c>
      <c r="B137" s="78" t="str">
        <f>'Prt. Lib. &amp; Routine, Table'!K139</f>
        <v/>
      </c>
      <c r="C137" s="78">
        <f>'Prt. Lib. &amp; Routine, Table'!L139</f>
        <v>0</v>
      </c>
      <c r="D137" s="78">
        <f>'Prt. Lib. &amp; Routine, Table'!M139</f>
        <v>0</v>
      </c>
      <c r="E137" s="78">
        <f>'Prt. Lib. &amp; Routine, Table'!N139</f>
        <v>0</v>
      </c>
      <c r="F137" s="76">
        <f>'Prt. Lib. &amp; Routine, Table'!O139</f>
        <v>0</v>
      </c>
      <c r="G137" s="78">
        <f>'Prt. Lib. &amp; Routine, Table'!P139</f>
        <v>0</v>
      </c>
      <c r="H137" s="78">
        <f>'Prt. Lib. &amp; Routine, Table'!Q139</f>
        <v>0</v>
      </c>
    </row>
    <row r="138" spans="1:8">
      <c r="A138" s="77">
        <f>'Prt. Lib. &amp; Routine, Table'!C140</f>
        <v>0</v>
      </c>
      <c r="B138" s="78" t="str">
        <f>'Prt. Lib. &amp; Routine, Table'!K140</f>
        <v/>
      </c>
      <c r="C138" s="78">
        <f>'Prt. Lib. &amp; Routine, Table'!L140</f>
        <v>0</v>
      </c>
      <c r="D138" s="78">
        <f>'Prt. Lib. &amp; Routine, Table'!M140</f>
        <v>0</v>
      </c>
      <c r="E138" s="78">
        <f>'Prt. Lib. &amp; Routine, Table'!N140</f>
        <v>0</v>
      </c>
      <c r="F138" s="76">
        <f>'Prt. Lib. &amp; Routine, Table'!O140</f>
        <v>0</v>
      </c>
      <c r="G138" s="78">
        <f>'Prt. Lib. &amp; Routine, Table'!P140</f>
        <v>0</v>
      </c>
      <c r="H138" s="78">
        <f>'Prt. Lib. &amp; Routine, Table'!Q140</f>
        <v>0</v>
      </c>
    </row>
    <row r="139" spans="1:8">
      <c r="A139" s="77">
        <f>'Prt. Lib. &amp; Routine, Table'!C141</f>
        <v>0</v>
      </c>
      <c r="B139" s="78" t="str">
        <f>'Prt. Lib. &amp; Routine, Table'!K141</f>
        <v/>
      </c>
      <c r="C139" s="78">
        <f>'Prt. Lib. &amp; Routine, Table'!L141</f>
        <v>0</v>
      </c>
      <c r="D139" s="78">
        <f>'Prt. Lib. &amp; Routine, Table'!M141</f>
        <v>0</v>
      </c>
      <c r="E139" s="78">
        <f>'Prt. Lib. &amp; Routine, Table'!N141</f>
        <v>0</v>
      </c>
      <c r="F139" s="76">
        <f>'Prt. Lib. &amp; Routine, Table'!O141</f>
        <v>0</v>
      </c>
      <c r="G139" s="78">
        <f>'Prt. Lib. &amp; Routine, Table'!P141</f>
        <v>0</v>
      </c>
      <c r="H139" s="78">
        <f>'Prt. Lib. &amp; Routine, Table'!Q141</f>
        <v>0</v>
      </c>
    </row>
    <row r="140" spans="1:8">
      <c r="A140" s="77">
        <f>'Prt. Lib. &amp; Routine, Table'!C142</f>
        <v>0</v>
      </c>
      <c r="B140" s="78" t="str">
        <f>'Prt. Lib. &amp; Routine, Table'!K142</f>
        <v/>
      </c>
      <c r="C140" s="78">
        <f>'Prt. Lib. &amp; Routine, Table'!L142</f>
        <v>0</v>
      </c>
      <c r="D140" s="78">
        <f>'Prt. Lib. &amp; Routine, Table'!M142</f>
        <v>0</v>
      </c>
      <c r="E140" s="78">
        <f>'Prt. Lib. &amp; Routine, Table'!N142</f>
        <v>0</v>
      </c>
      <c r="F140" s="76">
        <f>'Prt. Lib. &amp; Routine, Table'!O142</f>
        <v>0</v>
      </c>
      <c r="G140" s="78">
        <f>'Prt. Lib. &amp; Routine, Table'!P142</f>
        <v>0</v>
      </c>
      <c r="H140" s="78">
        <f>'Prt. Lib. &amp; Routine, Table'!Q142</f>
        <v>0</v>
      </c>
    </row>
    <row r="141" spans="1:8">
      <c r="A141" s="77">
        <f>'Prt. Lib. &amp; Routine, Table'!C143</f>
        <v>0</v>
      </c>
      <c r="B141" s="78" t="str">
        <f>'Prt. Lib. &amp; Routine, Table'!K143</f>
        <v/>
      </c>
      <c r="C141" s="78">
        <f>'Prt. Lib. &amp; Routine, Table'!L143</f>
        <v>0</v>
      </c>
      <c r="D141" s="78">
        <f>'Prt. Lib. &amp; Routine, Table'!M143</f>
        <v>0</v>
      </c>
      <c r="E141" s="78">
        <f>'Prt. Lib. &amp; Routine, Table'!N143</f>
        <v>0</v>
      </c>
      <c r="F141" s="76">
        <f>'Prt. Lib. &amp; Routine, Table'!O143</f>
        <v>0</v>
      </c>
      <c r="G141" s="78">
        <f>'Prt. Lib. &amp; Routine, Table'!P143</f>
        <v>0</v>
      </c>
      <c r="H141" s="78">
        <f>'Prt. Lib. &amp; Routine, Table'!Q143</f>
        <v>0</v>
      </c>
    </row>
    <row r="142" spans="1:8">
      <c r="A142" s="77">
        <f>'Prt. Lib. &amp; Routine, Table'!C144</f>
        <v>0</v>
      </c>
      <c r="B142" s="78" t="str">
        <f>'Prt. Lib. &amp; Routine, Table'!K144</f>
        <v/>
      </c>
      <c r="C142" s="78">
        <f>'Prt. Lib. &amp; Routine, Table'!L144</f>
        <v>0</v>
      </c>
      <c r="D142" s="78">
        <f>'Prt. Lib. &amp; Routine, Table'!M144</f>
        <v>0</v>
      </c>
      <c r="E142" s="78">
        <f>'Prt. Lib. &amp; Routine, Table'!N144</f>
        <v>0</v>
      </c>
      <c r="F142" s="76">
        <f>'Prt. Lib. &amp; Routine, Table'!O144</f>
        <v>0</v>
      </c>
      <c r="G142" s="78">
        <f>'Prt. Lib. &amp; Routine, Table'!P144</f>
        <v>0</v>
      </c>
      <c r="H142" s="78">
        <f>'Prt. Lib. &amp; Routine, Table'!Q144</f>
        <v>0</v>
      </c>
    </row>
    <row r="143" spans="1:8">
      <c r="A143" s="77">
        <f>'Prt. Lib. &amp; Routine, Table'!C145</f>
        <v>0</v>
      </c>
      <c r="B143" s="78" t="str">
        <f>'Prt. Lib. &amp; Routine, Table'!K145</f>
        <v/>
      </c>
      <c r="C143" s="78">
        <f>'Prt. Lib. &amp; Routine, Table'!L145</f>
        <v>0</v>
      </c>
      <c r="D143" s="78">
        <f>'Prt. Lib. &amp; Routine, Table'!M145</f>
        <v>0</v>
      </c>
      <c r="E143" s="78">
        <f>'Prt. Lib. &amp; Routine, Table'!N145</f>
        <v>0</v>
      </c>
      <c r="F143" s="76">
        <f>'Prt. Lib. &amp; Routine, Table'!O145</f>
        <v>0</v>
      </c>
      <c r="G143" s="78">
        <f>'Prt. Lib. &amp; Routine, Table'!P145</f>
        <v>0</v>
      </c>
      <c r="H143" s="78">
        <f>'Prt. Lib. &amp; Routine, Table'!Q145</f>
        <v>0</v>
      </c>
    </row>
    <row r="144" spans="1:8">
      <c r="A144" s="77">
        <f>'Prt. Lib. &amp; Routine, Table'!C146</f>
        <v>0</v>
      </c>
      <c r="B144" s="78" t="str">
        <f>'Prt. Lib. &amp; Routine, Table'!K146</f>
        <v/>
      </c>
      <c r="C144" s="78">
        <f>'Prt. Lib. &amp; Routine, Table'!L146</f>
        <v>0</v>
      </c>
      <c r="D144" s="78">
        <f>'Prt. Lib. &amp; Routine, Table'!M146</f>
        <v>0</v>
      </c>
      <c r="E144" s="78">
        <f>'Prt. Lib. &amp; Routine, Table'!N146</f>
        <v>0</v>
      </c>
      <c r="F144" s="76">
        <f>'Prt. Lib. &amp; Routine, Table'!O146</f>
        <v>0</v>
      </c>
      <c r="G144" s="78">
        <f>'Prt. Lib. &amp; Routine, Table'!P146</f>
        <v>0</v>
      </c>
      <c r="H144" s="78">
        <f>'Prt. Lib. &amp; Routine, Table'!Q146</f>
        <v>0</v>
      </c>
    </row>
    <row r="145" spans="1:8">
      <c r="A145" s="77">
        <f>'Prt. Lib. &amp; Routine, Table'!C147</f>
        <v>0</v>
      </c>
      <c r="B145" s="78" t="str">
        <f>'Prt. Lib. &amp; Routine, Table'!K147</f>
        <v/>
      </c>
      <c r="C145" s="78">
        <f>'Prt. Lib. &amp; Routine, Table'!L147</f>
        <v>0</v>
      </c>
      <c r="D145" s="78">
        <f>'Prt. Lib. &amp; Routine, Table'!M147</f>
        <v>0</v>
      </c>
      <c r="E145" s="78">
        <f>'Prt. Lib. &amp; Routine, Table'!N147</f>
        <v>0</v>
      </c>
      <c r="F145" s="76">
        <f>'Prt. Lib. &amp; Routine, Table'!O147</f>
        <v>0</v>
      </c>
      <c r="G145" s="78">
        <f>'Prt. Lib. &amp; Routine, Table'!P147</f>
        <v>0</v>
      </c>
      <c r="H145" s="78">
        <f>'Prt. Lib. &amp; Routine, Table'!Q147</f>
        <v>0</v>
      </c>
    </row>
    <row r="146" spans="1:8">
      <c r="A146" s="77">
        <f>'Prt. Lib. &amp; Routine, Table'!C148</f>
        <v>0</v>
      </c>
      <c r="B146" s="78" t="str">
        <f>'Prt. Lib. &amp; Routine, Table'!K148</f>
        <v/>
      </c>
      <c r="C146" s="78">
        <f>'Prt. Lib. &amp; Routine, Table'!L148</f>
        <v>0</v>
      </c>
      <c r="D146" s="78">
        <f>'Prt. Lib. &amp; Routine, Table'!M148</f>
        <v>0</v>
      </c>
      <c r="E146" s="78">
        <f>'Prt. Lib. &amp; Routine, Table'!N148</f>
        <v>0</v>
      </c>
      <c r="F146" s="76">
        <f>'Prt. Lib. &amp; Routine, Table'!O148</f>
        <v>0</v>
      </c>
      <c r="G146" s="78">
        <f>'Prt. Lib. &amp; Routine, Table'!P148</f>
        <v>0</v>
      </c>
      <c r="H146" s="78">
        <f>'Prt. Lib. &amp; Routine, Table'!Q148</f>
        <v>0</v>
      </c>
    </row>
    <row r="147" spans="1:8">
      <c r="A147" s="77">
        <f>'Prt. Lib. &amp; Routine, Table'!C149</f>
        <v>0</v>
      </c>
      <c r="B147" s="78" t="str">
        <f>'Prt. Lib. &amp; Routine, Table'!K149</f>
        <v/>
      </c>
      <c r="C147" s="78">
        <f>'Prt. Lib. &amp; Routine, Table'!L149</f>
        <v>0</v>
      </c>
      <c r="D147" s="78">
        <f>'Prt. Lib. &amp; Routine, Table'!M149</f>
        <v>0</v>
      </c>
      <c r="E147" s="78">
        <f>'Prt. Lib. &amp; Routine, Table'!N149</f>
        <v>0</v>
      </c>
      <c r="F147" s="76">
        <f>'Prt. Lib. &amp; Routine, Table'!O149</f>
        <v>0</v>
      </c>
      <c r="G147" s="78">
        <f>'Prt. Lib. &amp; Routine, Table'!P149</f>
        <v>0</v>
      </c>
      <c r="H147" s="78">
        <f>'Prt. Lib. &amp; Routine, Table'!Q149</f>
        <v>0</v>
      </c>
    </row>
    <row r="148" spans="1:8">
      <c r="A148" s="77">
        <f>'Prt. Lib. &amp; Routine, Table'!C150</f>
        <v>0</v>
      </c>
      <c r="B148" s="78" t="str">
        <f>'Prt. Lib. &amp; Routine, Table'!K150</f>
        <v/>
      </c>
      <c r="C148" s="78">
        <f>'Prt. Lib. &amp; Routine, Table'!L150</f>
        <v>0</v>
      </c>
      <c r="D148" s="78">
        <f>'Prt. Lib. &amp; Routine, Table'!M150</f>
        <v>0</v>
      </c>
      <c r="E148" s="78">
        <f>'Prt. Lib. &amp; Routine, Table'!N150</f>
        <v>0</v>
      </c>
      <c r="F148" s="76">
        <f>'Prt. Lib. &amp; Routine, Table'!O150</f>
        <v>0</v>
      </c>
      <c r="G148" s="78">
        <f>'Prt. Lib. &amp; Routine, Table'!P150</f>
        <v>0</v>
      </c>
      <c r="H148" s="78">
        <f>'Prt. Lib. &amp; Routine, Table'!Q150</f>
        <v>0</v>
      </c>
    </row>
    <row r="149" spans="1:8">
      <c r="A149" s="77">
        <f>'Prt. Lib. &amp; Routine, Table'!C151</f>
        <v>0</v>
      </c>
      <c r="B149" s="78" t="str">
        <f>'Prt. Lib. &amp; Routine, Table'!K151</f>
        <v/>
      </c>
      <c r="C149" s="78">
        <f>'Prt. Lib. &amp; Routine, Table'!L151</f>
        <v>0</v>
      </c>
      <c r="D149" s="78">
        <f>'Prt. Lib. &amp; Routine, Table'!M151</f>
        <v>0</v>
      </c>
      <c r="E149" s="78">
        <f>'Prt. Lib. &amp; Routine, Table'!N151</f>
        <v>0</v>
      </c>
      <c r="F149" s="76">
        <f>'Prt. Lib. &amp; Routine, Table'!O151</f>
        <v>0</v>
      </c>
      <c r="G149" s="78">
        <f>'Prt. Lib. &amp; Routine, Table'!P151</f>
        <v>0</v>
      </c>
      <c r="H149" s="78">
        <f>'Prt. Lib. &amp; Routine, Table'!Q151</f>
        <v>0</v>
      </c>
    </row>
    <row r="150" spans="1:8">
      <c r="A150" s="77">
        <f>'Prt. Lib. &amp; Routine, Table'!C152</f>
        <v>0</v>
      </c>
      <c r="B150" s="78" t="str">
        <f>'Prt. Lib. &amp; Routine, Table'!K152</f>
        <v/>
      </c>
      <c r="C150" s="78">
        <f>'Prt. Lib. &amp; Routine, Table'!L152</f>
        <v>0</v>
      </c>
      <c r="D150" s="78">
        <f>'Prt. Lib. &amp; Routine, Table'!M152</f>
        <v>0</v>
      </c>
      <c r="E150" s="78">
        <f>'Prt. Lib. &amp; Routine, Table'!N152</f>
        <v>0</v>
      </c>
      <c r="F150" s="76">
        <f>'Prt. Lib. &amp; Routine, Table'!O152</f>
        <v>0</v>
      </c>
      <c r="G150" s="78">
        <f>'Prt. Lib. &amp; Routine, Table'!P152</f>
        <v>0</v>
      </c>
      <c r="H150" s="78">
        <f>'Prt. Lib. &amp; Routine, Table'!Q152</f>
        <v>0</v>
      </c>
    </row>
    <row r="151" spans="1:8">
      <c r="A151" s="77">
        <f>'Prt. Lib. &amp; Routine, Table'!C153</f>
        <v>0</v>
      </c>
      <c r="B151" s="78" t="str">
        <f>'Prt. Lib. &amp; Routine, Table'!K153</f>
        <v/>
      </c>
      <c r="C151" s="78">
        <f>'Prt. Lib. &amp; Routine, Table'!L153</f>
        <v>0</v>
      </c>
      <c r="D151" s="78">
        <f>'Prt. Lib. &amp; Routine, Table'!M153</f>
        <v>0</v>
      </c>
      <c r="E151" s="78">
        <f>'Prt. Lib. &amp; Routine, Table'!N153</f>
        <v>0</v>
      </c>
      <c r="F151" s="76">
        <f>'Prt. Lib. &amp; Routine, Table'!O153</f>
        <v>0</v>
      </c>
      <c r="G151" s="78">
        <f>'Prt. Lib. &amp; Routine, Table'!P153</f>
        <v>0</v>
      </c>
      <c r="H151" s="78">
        <f>'Prt. Lib. &amp; Routine, Table'!Q153</f>
        <v>0</v>
      </c>
    </row>
    <row r="152" spans="1:8">
      <c r="A152" s="77">
        <f>'Prt. Lib. &amp; Routine, Table'!C154</f>
        <v>0</v>
      </c>
      <c r="B152" s="78" t="str">
        <f>'Prt. Lib. &amp; Routine, Table'!K154</f>
        <v/>
      </c>
      <c r="C152" s="78">
        <f>'Prt. Lib. &amp; Routine, Table'!L154</f>
        <v>0</v>
      </c>
      <c r="D152" s="78">
        <f>'Prt. Lib. &amp; Routine, Table'!M154</f>
        <v>0</v>
      </c>
      <c r="E152" s="78">
        <f>'Prt. Lib. &amp; Routine, Table'!N154</f>
        <v>0</v>
      </c>
      <c r="F152" s="76">
        <f>'Prt. Lib. &amp; Routine, Table'!O154</f>
        <v>0</v>
      </c>
      <c r="G152" s="78">
        <f>'Prt. Lib. &amp; Routine, Table'!P154</f>
        <v>0</v>
      </c>
      <c r="H152" s="78">
        <f>'Prt. Lib. &amp; Routine, Table'!Q154</f>
        <v>0</v>
      </c>
    </row>
    <row r="153" spans="1:8">
      <c r="A153" s="77">
        <f>'Prt. Lib. &amp; Routine, Table'!C155</f>
        <v>0</v>
      </c>
      <c r="B153" s="78" t="str">
        <f>'Prt. Lib. &amp; Routine, Table'!K155</f>
        <v/>
      </c>
      <c r="C153" s="78">
        <f>'Prt. Lib. &amp; Routine, Table'!L155</f>
        <v>0</v>
      </c>
      <c r="D153" s="78">
        <f>'Prt. Lib. &amp; Routine, Table'!M155</f>
        <v>0</v>
      </c>
      <c r="E153" s="78">
        <f>'Prt. Lib. &amp; Routine, Table'!N155</f>
        <v>0</v>
      </c>
      <c r="F153" s="76">
        <f>'Prt. Lib. &amp; Routine, Table'!O155</f>
        <v>0</v>
      </c>
      <c r="G153" s="78">
        <f>'Prt. Lib. &amp; Routine, Table'!P155</f>
        <v>0</v>
      </c>
      <c r="H153" s="78">
        <f>'Prt. Lib. &amp; Routine, Table'!Q155</f>
        <v>0</v>
      </c>
    </row>
    <row r="154" spans="1:8">
      <c r="A154" s="77">
        <f>'Prt. Lib. &amp; Routine, Table'!C156</f>
        <v>0</v>
      </c>
      <c r="B154" s="78" t="str">
        <f>'Prt. Lib. &amp; Routine, Table'!K156</f>
        <v/>
      </c>
      <c r="C154" s="78">
        <f>'Prt. Lib. &amp; Routine, Table'!L156</f>
        <v>0</v>
      </c>
      <c r="D154" s="78">
        <f>'Prt. Lib. &amp; Routine, Table'!M156</f>
        <v>0</v>
      </c>
      <c r="E154" s="78">
        <f>'Prt. Lib. &amp; Routine, Table'!N156</f>
        <v>0</v>
      </c>
      <c r="F154" s="76">
        <f>'Prt. Lib. &amp; Routine, Table'!O156</f>
        <v>0</v>
      </c>
      <c r="G154" s="78">
        <f>'Prt. Lib. &amp; Routine, Table'!P156</f>
        <v>0</v>
      </c>
      <c r="H154" s="78">
        <f>'Prt. Lib. &amp; Routine, Table'!Q156</f>
        <v>0</v>
      </c>
    </row>
    <row r="155" spans="1:8">
      <c r="A155" s="77">
        <f>'Prt. Lib. &amp; Routine, Table'!C157</f>
        <v>0</v>
      </c>
      <c r="B155" s="78" t="str">
        <f>'Prt. Lib. &amp; Routine, Table'!K157</f>
        <v/>
      </c>
      <c r="C155" s="78">
        <f>'Prt. Lib. &amp; Routine, Table'!L157</f>
        <v>0</v>
      </c>
      <c r="D155" s="78">
        <f>'Prt. Lib. &amp; Routine, Table'!M157</f>
        <v>0</v>
      </c>
      <c r="E155" s="78">
        <f>'Prt. Lib. &amp; Routine, Table'!N157</f>
        <v>0</v>
      </c>
      <c r="F155" s="76">
        <f>'Prt. Lib. &amp; Routine, Table'!O157</f>
        <v>0</v>
      </c>
      <c r="G155" s="78">
        <f>'Prt. Lib. &amp; Routine, Table'!P157</f>
        <v>0</v>
      </c>
      <c r="H155" s="78">
        <f>'Prt. Lib. &amp; Routine, Table'!Q157</f>
        <v>0</v>
      </c>
    </row>
    <row r="156" spans="1:8">
      <c r="A156" s="77">
        <f>'Prt. Lib. &amp; Routine, Table'!C158</f>
        <v>0</v>
      </c>
      <c r="B156" s="78" t="str">
        <f>'Prt. Lib. &amp; Routine, Table'!K158</f>
        <v/>
      </c>
      <c r="C156" s="78">
        <f>'Prt. Lib. &amp; Routine, Table'!L158</f>
        <v>0</v>
      </c>
      <c r="D156" s="78">
        <f>'Prt. Lib. &amp; Routine, Table'!M158</f>
        <v>0</v>
      </c>
      <c r="E156" s="78">
        <f>'Prt. Lib. &amp; Routine, Table'!N158</f>
        <v>0</v>
      </c>
      <c r="F156" s="76">
        <f>'Prt. Lib. &amp; Routine, Table'!O158</f>
        <v>0</v>
      </c>
      <c r="G156" s="78">
        <f>'Prt. Lib. &amp; Routine, Table'!P158</f>
        <v>0</v>
      </c>
      <c r="H156" s="78">
        <f>'Prt. Lib. &amp; Routine, Table'!Q158</f>
        <v>0</v>
      </c>
    </row>
    <row r="157" spans="1:8">
      <c r="A157" s="77">
        <f>'Prt. Lib. &amp; Routine, Table'!C159</f>
        <v>0</v>
      </c>
      <c r="B157" s="78" t="str">
        <f>'Prt. Lib. &amp; Routine, Table'!K159</f>
        <v/>
      </c>
      <c r="C157" s="78">
        <f>'Prt. Lib. &amp; Routine, Table'!L159</f>
        <v>0</v>
      </c>
      <c r="D157" s="78">
        <f>'Prt. Lib. &amp; Routine, Table'!M159</f>
        <v>0</v>
      </c>
      <c r="E157" s="78">
        <f>'Prt. Lib. &amp; Routine, Table'!N159</f>
        <v>0</v>
      </c>
      <c r="F157" s="76">
        <f>'Prt. Lib. &amp; Routine, Table'!O159</f>
        <v>0</v>
      </c>
      <c r="G157" s="78">
        <f>'Prt. Lib. &amp; Routine, Table'!P159</f>
        <v>0</v>
      </c>
      <c r="H157" s="78">
        <f>'Prt. Lib. &amp; Routine, Table'!Q159</f>
        <v>0</v>
      </c>
    </row>
    <row r="158" spans="1:8">
      <c r="A158" s="77">
        <f>'Prt. Lib. &amp; Routine, Table'!C160</f>
        <v>0</v>
      </c>
      <c r="B158" s="78" t="str">
        <f>'Prt. Lib. &amp; Routine, Table'!K160</f>
        <v/>
      </c>
      <c r="C158" s="78">
        <f>'Prt. Lib. &amp; Routine, Table'!L160</f>
        <v>0</v>
      </c>
      <c r="D158" s="78">
        <f>'Prt. Lib. &amp; Routine, Table'!M160</f>
        <v>0</v>
      </c>
      <c r="E158" s="78">
        <f>'Prt. Lib. &amp; Routine, Table'!N160</f>
        <v>0</v>
      </c>
      <c r="F158" s="76">
        <f>'Prt. Lib. &amp; Routine, Table'!O160</f>
        <v>0</v>
      </c>
      <c r="G158" s="78">
        <f>'Prt. Lib. &amp; Routine, Table'!P160</f>
        <v>0</v>
      </c>
      <c r="H158" s="78">
        <f>'Prt. Lib. &amp; Routine, Table'!Q160</f>
        <v>0</v>
      </c>
    </row>
    <row r="159" spans="1:8">
      <c r="A159" s="77">
        <f>'Prt. Lib. &amp; Routine, Table'!C161</f>
        <v>0</v>
      </c>
      <c r="B159" s="78" t="str">
        <f>'Prt. Lib. &amp; Routine, Table'!K161</f>
        <v/>
      </c>
      <c r="C159" s="78">
        <f>'Prt. Lib. &amp; Routine, Table'!L161</f>
        <v>0</v>
      </c>
      <c r="D159" s="78">
        <f>'Prt. Lib. &amp; Routine, Table'!M161</f>
        <v>0</v>
      </c>
      <c r="E159" s="78">
        <f>'Prt. Lib. &amp; Routine, Table'!N161</f>
        <v>0</v>
      </c>
      <c r="F159" s="76">
        <f>'Prt. Lib. &amp; Routine, Table'!O161</f>
        <v>0</v>
      </c>
      <c r="G159" s="78">
        <f>'Prt. Lib. &amp; Routine, Table'!P161</f>
        <v>0</v>
      </c>
      <c r="H159" s="78">
        <f>'Prt. Lib. &amp; Routine, Table'!Q161</f>
        <v>0</v>
      </c>
    </row>
    <row r="160" spans="1:8">
      <c r="A160" s="77">
        <f>'Prt. Lib. &amp; Routine, Table'!C162</f>
        <v>0</v>
      </c>
      <c r="B160" s="78" t="str">
        <f>'Prt. Lib. &amp; Routine, Table'!K162</f>
        <v/>
      </c>
      <c r="C160" s="78">
        <f>'Prt. Lib. &amp; Routine, Table'!L162</f>
        <v>0</v>
      </c>
      <c r="D160" s="78">
        <f>'Prt. Lib. &amp; Routine, Table'!M162</f>
        <v>0</v>
      </c>
      <c r="E160" s="78">
        <f>'Prt. Lib. &amp; Routine, Table'!N162</f>
        <v>0</v>
      </c>
      <c r="F160" s="76">
        <f>'Prt. Lib. &amp; Routine, Table'!O162</f>
        <v>0</v>
      </c>
      <c r="G160" s="78">
        <f>'Prt. Lib. &amp; Routine, Table'!P162</f>
        <v>0</v>
      </c>
      <c r="H160" s="78">
        <f>'Prt. Lib. &amp; Routine, Table'!Q162</f>
        <v>0</v>
      </c>
    </row>
    <row r="161" spans="1:8">
      <c r="A161" s="77">
        <f>'Prt. Lib. &amp; Routine, Table'!C163</f>
        <v>0</v>
      </c>
      <c r="B161" s="78" t="str">
        <f>'Prt. Lib. &amp; Routine, Table'!K163</f>
        <v/>
      </c>
      <c r="C161" s="78">
        <f>'Prt. Lib. &amp; Routine, Table'!L163</f>
        <v>0</v>
      </c>
      <c r="D161" s="78">
        <f>'Prt. Lib. &amp; Routine, Table'!M163</f>
        <v>0</v>
      </c>
      <c r="E161" s="78">
        <f>'Prt. Lib. &amp; Routine, Table'!N163</f>
        <v>0</v>
      </c>
      <c r="F161" s="76">
        <f>'Prt. Lib. &amp; Routine, Table'!O163</f>
        <v>0</v>
      </c>
      <c r="G161" s="78">
        <f>'Prt. Lib. &amp; Routine, Table'!P163</f>
        <v>0</v>
      </c>
      <c r="H161" s="78">
        <f>'Prt. Lib. &amp; Routine, Table'!Q163</f>
        <v>0</v>
      </c>
    </row>
    <row r="162" spans="1:8">
      <c r="A162" s="77">
        <f>'Prt. Lib. &amp; Routine, Table'!C164</f>
        <v>0</v>
      </c>
      <c r="B162" s="78" t="str">
        <f>'Prt. Lib. &amp; Routine, Table'!K164</f>
        <v/>
      </c>
      <c r="C162" s="78">
        <f>'Prt. Lib. &amp; Routine, Table'!L164</f>
        <v>0</v>
      </c>
      <c r="D162" s="78">
        <f>'Prt. Lib. &amp; Routine, Table'!M164</f>
        <v>0</v>
      </c>
      <c r="E162" s="78">
        <f>'Prt. Lib. &amp; Routine, Table'!N164</f>
        <v>0</v>
      </c>
      <c r="F162" s="76">
        <f>'Prt. Lib. &amp; Routine, Table'!O164</f>
        <v>0</v>
      </c>
      <c r="G162" s="78">
        <f>'Prt. Lib. &amp; Routine, Table'!P164</f>
        <v>0</v>
      </c>
      <c r="H162" s="78">
        <f>'Prt. Lib. &amp; Routine, Table'!Q164</f>
        <v>0</v>
      </c>
    </row>
    <row r="163" spans="1:8">
      <c r="A163" s="77">
        <f>'Prt. Lib. &amp; Routine, Table'!C165</f>
        <v>0</v>
      </c>
      <c r="B163" s="78" t="str">
        <f>'Prt. Lib. &amp; Routine, Table'!K165</f>
        <v/>
      </c>
      <c r="C163" s="78">
        <f>'Prt. Lib. &amp; Routine, Table'!L165</f>
        <v>0</v>
      </c>
      <c r="D163" s="78">
        <f>'Prt. Lib. &amp; Routine, Table'!M165</f>
        <v>0</v>
      </c>
      <c r="E163" s="78">
        <f>'Prt. Lib. &amp; Routine, Table'!N165</f>
        <v>0</v>
      </c>
      <c r="F163" s="76">
        <f>'Prt. Lib. &amp; Routine, Table'!O165</f>
        <v>0</v>
      </c>
      <c r="G163" s="78">
        <f>'Prt. Lib. &amp; Routine, Table'!P165</f>
        <v>0</v>
      </c>
      <c r="H163" s="78">
        <f>'Prt. Lib. &amp; Routine, Table'!Q165</f>
        <v>0</v>
      </c>
    </row>
    <row r="164" spans="1:8">
      <c r="A164" s="77">
        <f>'Prt. Lib. &amp; Routine, Table'!C166</f>
        <v>0</v>
      </c>
      <c r="B164" s="78" t="str">
        <f>'Prt. Lib. &amp; Routine, Table'!K166</f>
        <v/>
      </c>
      <c r="C164" s="78">
        <f>'Prt. Lib. &amp; Routine, Table'!L166</f>
        <v>0</v>
      </c>
      <c r="D164" s="78">
        <f>'Prt. Lib. &amp; Routine, Table'!M166</f>
        <v>0</v>
      </c>
      <c r="E164" s="78">
        <f>'Prt. Lib. &amp; Routine, Table'!N166</f>
        <v>0</v>
      </c>
      <c r="F164" s="76">
        <f>'Prt. Lib. &amp; Routine, Table'!O166</f>
        <v>0</v>
      </c>
      <c r="G164" s="78">
        <f>'Prt. Lib. &amp; Routine, Table'!P166</f>
        <v>0</v>
      </c>
      <c r="H164" s="78">
        <f>'Prt. Lib. &amp; Routine, Table'!Q166</f>
        <v>0</v>
      </c>
    </row>
    <row r="165" spans="1:8">
      <c r="A165" s="77">
        <f>'Prt. Lib. &amp; Routine, Table'!C167</f>
        <v>0</v>
      </c>
      <c r="B165" s="78" t="str">
        <f>'Prt. Lib. &amp; Routine, Table'!K167</f>
        <v/>
      </c>
      <c r="C165" s="78">
        <f>'Prt. Lib. &amp; Routine, Table'!L167</f>
        <v>0</v>
      </c>
      <c r="D165" s="78">
        <f>'Prt. Lib. &amp; Routine, Table'!M167</f>
        <v>0</v>
      </c>
      <c r="E165" s="78">
        <f>'Prt. Lib. &amp; Routine, Table'!N167</f>
        <v>0</v>
      </c>
      <c r="F165" s="76">
        <f>'Prt. Lib. &amp; Routine, Table'!O167</f>
        <v>0</v>
      </c>
      <c r="G165" s="78">
        <f>'Prt. Lib. &amp; Routine, Table'!P167</f>
        <v>0</v>
      </c>
      <c r="H165" s="78">
        <f>'Prt. Lib. &amp; Routine, Table'!Q167</f>
        <v>0</v>
      </c>
    </row>
    <row r="166" spans="1:8">
      <c r="A166" s="77">
        <f>'Prt. Lib. &amp; Routine, Table'!C168</f>
        <v>0</v>
      </c>
      <c r="B166" s="78" t="str">
        <f>'Prt. Lib. &amp; Routine, Table'!K168</f>
        <v/>
      </c>
      <c r="C166" s="78">
        <f>'Prt. Lib. &amp; Routine, Table'!L168</f>
        <v>0</v>
      </c>
      <c r="D166" s="78">
        <f>'Prt. Lib. &amp; Routine, Table'!M168</f>
        <v>0</v>
      </c>
      <c r="E166" s="78">
        <f>'Prt. Lib. &amp; Routine, Table'!N168</f>
        <v>0</v>
      </c>
      <c r="F166" s="76">
        <f>'Prt. Lib. &amp; Routine, Table'!O168</f>
        <v>0</v>
      </c>
      <c r="G166" s="78">
        <f>'Prt. Lib. &amp; Routine, Table'!P168</f>
        <v>0</v>
      </c>
      <c r="H166" s="78">
        <f>'Prt. Lib. &amp; Routine, Table'!Q168</f>
        <v>0</v>
      </c>
    </row>
    <row r="167" spans="1:8">
      <c r="A167" s="77">
        <f>'Prt. Lib. &amp; Routine, Table'!C169</f>
        <v>0</v>
      </c>
      <c r="B167" s="78" t="str">
        <f>'Prt. Lib. &amp; Routine, Table'!K169</f>
        <v/>
      </c>
      <c r="C167" s="78">
        <f>'Prt. Lib. &amp; Routine, Table'!L169</f>
        <v>0</v>
      </c>
      <c r="D167" s="78">
        <f>'Prt. Lib. &amp; Routine, Table'!M169</f>
        <v>0</v>
      </c>
      <c r="E167" s="78">
        <f>'Prt. Lib. &amp; Routine, Table'!N169</f>
        <v>0</v>
      </c>
      <c r="F167" s="76">
        <f>'Prt. Lib. &amp; Routine, Table'!O169</f>
        <v>0</v>
      </c>
      <c r="G167" s="78">
        <f>'Prt. Lib. &amp; Routine, Table'!P169</f>
        <v>0</v>
      </c>
      <c r="H167" s="78">
        <f>'Prt. Lib. &amp; Routine, Table'!Q169</f>
        <v>0</v>
      </c>
    </row>
    <row r="168" spans="1:8">
      <c r="A168" s="77">
        <f>'Prt. Lib. &amp; Routine, Table'!C170</f>
        <v>0</v>
      </c>
      <c r="B168" s="78" t="str">
        <f>'Prt. Lib. &amp; Routine, Table'!K170</f>
        <v/>
      </c>
      <c r="C168" s="78">
        <f>'Prt. Lib. &amp; Routine, Table'!L170</f>
        <v>0</v>
      </c>
      <c r="D168" s="78">
        <f>'Prt. Lib. &amp; Routine, Table'!M170</f>
        <v>0</v>
      </c>
      <c r="E168" s="78">
        <f>'Prt. Lib. &amp; Routine, Table'!N170</f>
        <v>0</v>
      </c>
      <c r="F168" s="76">
        <f>'Prt. Lib. &amp; Routine, Table'!O170</f>
        <v>0</v>
      </c>
      <c r="G168" s="78">
        <f>'Prt. Lib. &amp; Routine, Table'!P170</f>
        <v>0</v>
      </c>
      <c r="H168" s="78">
        <f>'Prt. Lib. &amp; Routine, Table'!Q170</f>
        <v>0</v>
      </c>
    </row>
    <row r="169" spans="1:8">
      <c r="A169" s="77">
        <f>'Prt. Lib. &amp; Routine, Table'!C171</f>
        <v>0</v>
      </c>
      <c r="B169" s="78" t="str">
        <f>'Prt. Lib. &amp; Routine, Table'!K171</f>
        <v/>
      </c>
      <c r="C169" s="78">
        <f>'Prt. Lib. &amp; Routine, Table'!L171</f>
        <v>0</v>
      </c>
      <c r="D169" s="78">
        <f>'Prt. Lib. &amp; Routine, Table'!M171</f>
        <v>0</v>
      </c>
      <c r="E169" s="78">
        <f>'Prt. Lib. &amp; Routine, Table'!N171</f>
        <v>0</v>
      </c>
      <c r="F169" s="76">
        <f>'Prt. Lib. &amp; Routine, Table'!O171</f>
        <v>0</v>
      </c>
      <c r="G169" s="78">
        <f>'Prt. Lib. &amp; Routine, Table'!P171</f>
        <v>0</v>
      </c>
      <c r="H169" s="78">
        <f>'Prt. Lib. &amp; Routine, Table'!Q171</f>
        <v>0</v>
      </c>
    </row>
    <row r="170" spans="1:8">
      <c r="A170" s="77">
        <f>'Prt. Lib. &amp; Routine, Table'!C172</f>
        <v>0</v>
      </c>
      <c r="B170" s="78" t="str">
        <f>'Prt. Lib. &amp; Routine, Table'!K172</f>
        <v/>
      </c>
      <c r="C170" s="78">
        <f>'Prt. Lib. &amp; Routine, Table'!L172</f>
        <v>0</v>
      </c>
      <c r="D170" s="78">
        <f>'Prt. Lib. &amp; Routine, Table'!M172</f>
        <v>0</v>
      </c>
      <c r="E170" s="78">
        <f>'Prt. Lib. &amp; Routine, Table'!N172</f>
        <v>0</v>
      </c>
      <c r="F170" s="76">
        <f>'Prt. Lib. &amp; Routine, Table'!O172</f>
        <v>0</v>
      </c>
      <c r="G170" s="78">
        <f>'Prt. Lib. &amp; Routine, Table'!P172</f>
        <v>0</v>
      </c>
      <c r="H170" s="78">
        <f>'Prt. Lib. &amp; Routine, Table'!Q172</f>
        <v>0</v>
      </c>
    </row>
    <row r="171" spans="1:8">
      <c r="A171" s="77">
        <f>'Prt. Lib. &amp; Routine, Table'!C173</f>
        <v>0</v>
      </c>
      <c r="B171" s="78" t="str">
        <f>'Prt. Lib. &amp; Routine, Table'!K173</f>
        <v/>
      </c>
      <c r="C171" s="78">
        <f>'Prt. Lib. &amp; Routine, Table'!L173</f>
        <v>0</v>
      </c>
      <c r="D171" s="78">
        <f>'Prt. Lib. &amp; Routine, Table'!M173</f>
        <v>0</v>
      </c>
      <c r="E171" s="78">
        <f>'Prt. Lib. &amp; Routine, Table'!N173</f>
        <v>0</v>
      </c>
      <c r="F171" s="76">
        <f>'Prt. Lib. &amp; Routine, Table'!O173</f>
        <v>0</v>
      </c>
      <c r="G171" s="78">
        <f>'Prt. Lib. &amp; Routine, Table'!P173</f>
        <v>0</v>
      </c>
      <c r="H171" s="78">
        <f>'Prt. Lib. &amp; Routine, Table'!Q173</f>
        <v>0</v>
      </c>
    </row>
    <row r="172" spans="1:8">
      <c r="A172" s="77">
        <f>'Prt. Lib. &amp; Routine, Table'!C174</f>
        <v>0</v>
      </c>
      <c r="B172" s="78" t="str">
        <f>'Prt. Lib. &amp; Routine, Table'!K174</f>
        <v/>
      </c>
      <c r="C172" s="78">
        <f>'Prt. Lib. &amp; Routine, Table'!L174</f>
        <v>0</v>
      </c>
      <c r="D172" s="78">
        <f>'Prt. Lib. &amp; Routine, Table'!M174</f>
        <v>0</v>
      </c>
      <c r="E172" s="78">
        <f>'Prt. Lib. &amp; Routine, Table'!N174</f>
        <v>0</v>
      </c>
      <c r="F172" s="76">
        <f>'Prt. Lib. &amp; Routine, Table'!O174</f>
        <v>0</v>
      </c>
      <c r="G172" s="78">
        <f>'Prt. Lib. &amp; Routine, Table'!P174</f>
        <v>0</v>
      </c>
      <c r="H172" s="78">
        <f>'Prt. Lib. &amp; Routine, Table'!Q174</f>
        <v>0</v>
      </c>
    </row>
    <row r="173" spans="1:8">
      <c r="A173" s="77">
        <f>'Prt. Lib. &amp; Routine, Table'!C175</f>
        <v>0</v>
      </c>
      <c r="B173" s="78" t="str">
        <f>'Prt. Lib. &amp; Routine, Table'!K175</f>
        <v/>
      </c>
      <c r="C173" s="78">
        <f>'Prt. Lib. &amp; Routine, Table'!L175</f>
        <v>0</v>
      </c>
      <c r="D173" s="78">
        <f>'Prt. Lib. &amp; Routine, Table'!M175</f>
        <v>0</v>
      </c>
      <c r="E173" s="78">
        <f>'Prt. Lib. &amp; Routine, Table'!N175</f>
        <v>0</v>
      </c>
      <c r="F173" s="76">
        <f>'Prt. Lib. &amp; Routine, Table'!O175</f>
        <v>0</v>
      </c>
      <c r="G173" s="78">
        <f>'Prt. Lib. &amp; Routine, Table'!P175</f>
        <v>0</v>
      </c>
      <c r="H173" s="78">
        <f>'Prt. Lib. &amp; Routine, Table'!Q175</f>
        <v>0</v>
      </c>
    </row>
    <row r="174" spans="1:8">
      <c r="A174" s="77">
        <f>'Prt. Lib. &amp; Routine, Table'!C176</f>
        <v>0</v>
      </c>
      <c r="B174" s="78" t="str">
        <f>'Prt. Lib. &amp; Routine, Table'!K176</f>
        <v/>
      </c>
      <c r="C174" s="78">
        <f>'Prt. Lib. &amp; Routine, Table'!L176</f>
        <v>0</v>
      </c>
      <c r="D174" s="78">
        <f>'Prt. Lib. &amp; Routine, Table'!M176</f>
        <v>0</v>
      </c>
      <c r="E174" s="78">
        <f>'Prt. Lib. &amp; Routine, Table'!N176</f>
        <v>0</v>
      </c>
      <c r="F174" s="76">
        <f>'Prt. Lib. &amp; Routine, Table'!O176</f>
        <v>0</v>
      </c>
      <c r="G174" s="78">
        <f>'Prt. Lib. &amp; Routine, Table'!P176</f>
        <v>0</v>
      </c>
      <c r="H174" s="78">
        <f>'Prt. Lib. &amp; Routine, Table'!Q176</f>
        <v>0</v>
      </c>
    </row>
    <row r="175" spans="1:8">
      <c r="A175" s="77">
        <f>'Prt. Lib. &amp; Routine, Table'!C177</f>
        <v>0</v>
      </c>
      <c r="B175" s="78" t="str">
        <f>'Prt. Lib. &amp; Routine, Table'!K177</f>
        <v/>
      </c>
      <c r="C175" s="78">
        <f>'Prt. Lib. &amp; Routine, Table'!L177</f>
        <v>0</v>
      </c>
      <c r="D175" s="78">
        <f>'Prt. Lib. &amp; Routine, Table'!M177</f>
        <v>0</v>
      </c>
      <c r="E175" s="78">
        <f>'Prt. Lib. &amp; Routine, Table'!N177</f>
        <v>0</v>
      </c>
      <c r="F175" s="76">
        <f>'Prt. Lib. &amp; Routine, Table'!O177</f>
        <v>0</v>
      </c>
      <c r="G175" s="78">
        <f>'Prt. Lib. &amp; Routine, Table'!P177</f>
        <v>0</v>
      </c>
      <c r="H175" s="78">
        <f>'Prt. Lib. &amp; Routine, Table'!Q177</f>
        <v>0</v>
      </c>
    </row>
    <row r="176" spans="1:8">
      <c r="A176" s="77">
        <f>'Prt. Lib. &amp; Routine, Table'!C178</f>
        <v>0</v>
      </c>
      <c r="B176" s="78" t="str">
        <f>'Prt. Lib. &amp; Routine, Table'!K178</f>
        <v/>
      </c>
      <c r="C176" s="78">
        <f>'Prt. Lib. &amp; Routine, Table'!L178</f>
        <v>0</v>
      </c>
      <c r="D176" s="78">
        <f>'Prt. Lib. &amp; Routine, Table'!M178</f>
        <v>0</v>
      </c>
      <c r="E176" s="78">
        <f>'Prt. Lib. &amp; Routine, Table'!N178</f>
        <v>0</v>
      </c>
      <c r="F176" s="76">
        <f>'Prt. Lib. &amp; Routine, Table'!O178</f>
        <v>0</v>
      </c>
      <c r="G176" s="78">
        <f>'Prt. Lib. &amp; Routine, Table'!P178</f>
        <v>0</v>
      </c>
      <c r="H176" s="78">
        <f>'Prt. Lib. &amp; Routine, Table'!Q178</f>
        <v>0</v>
      </c>
    </row>
    <row r="177" spans="1:8">
      <c r="A177" s="77">
        <f>'Prt. Lib. &amp; Routine, Table'!C179</f>
        <v>0</v>
      </c>
      <c r="B177" s="78" t="str">
        <f>'Prt. Lib. &amp; Routine, Table'!K179</f>
        <v/>
      </c>
      <c r="C177" s="78">
        <f>'Prt. Lib. &amp; Routine, Table'!L179</f>
        <v>0</v>
      </c>
      <c r="D177" s="78">
        <f>'Prt. Lib. &amp; Routine, Table'!M179</f>
        <v>0</v>
      </c>
      <c r="E177" s="78">
        <f>'Prt. Lib. &amp; Routine, Table'!N179</f>
        <v>0</v>
      </c>
      <c r="F177" s="76">
        <f>'Prt. Lib. &amp; Routine, Table'!O179</f>
        <v>0</v>
      </c>
      <c r="G177" s="78">
        <f>'Prt. Lib. &amp; Routine, Table'!P179</f>
        <v>0</v>
      </c>
      <c r="H177" s="78">
        <f>'Prt. Lib. &amp; Routine, Table'!Q179</f>
        <v>0</v>
      </c>
    </row>
    <row r="178" spans="1:8">
      <c r="A178" s="77">
        <f>'Prt. Lib. &amp; Routine, Table'!C180</f>
        <v>0</v>
      </c>
      <c r="B178" s="78" t="str">
        <f>'Prt. Lib. &amp; Routine, Table'!K180</f>
        <v/>
      </c>
      <c r="C178" s="78">
        <f>'Prt. Lib. &amp; Routine, Table'!L180</f>
        <v>0</v>
      </c>
      <c r="D178" s="78">
        <f>'Prt. Lib. &amp; Routine, Table'!M180</f>
        <v>0</v>
      </c>
      <c r="E178" s="78">
        <f>'Prt. Lib. &amp; Routine, Table'!N180</f>
        <v>0</v>
      </c>
      <c r="F178" s="76">
        <f>'Prt. Lib. &amp; Routine, Table'!O180</f>
        <v>0</v>
      </c>
      <c r="G178" s="78">
        <f>'Prt. Lib. &amp; Routine, Table'!P180</f>
        <v>0</v>
      </c>
      <c r="H178" s="78">
        <f>'Prt. Lib. &amp; Routine, Table'!Q180</f>
        <v>0</v>
      </c>
    </row>
    <row r="179" spans="1:8">
      <c r="A179" s="77">
        <f>'Prt. Lib. &amp; Routine, Table'!C181</f>
        <v>0</v>
      </c>
      <c r="B179" s="78" t="str">
        <f>'Prt. Lib. &amp; Routine, Table'!K181</f>
        <v/>
      </c>
      <c r="C179" s="78">
        <f>'Prt. Lib. &amp; Routine, Table'!L181</f>
        <v>0</v>
      </c>
      <c r="D179" s="78">
        <f>'Prt. Lib. &amp; Routine, Table'!M181</f>
        <v>0</v>
      </c>
      <c r="E179" s="78">
        <f>'Prt. Lib. &amp; Routine, Table'!N181</f>
        <v>0</v>
      </c>
      <c r="F179" s="76">
        <f>'Prt. Lib. &amp; Routine, Table'!O181</f>
        <v>0</v>
      </c>
      <c r="G179" s="78">
        <f>'Prt. Lib. &amp; Routine, Table'!P181</f>
        <v>0</v>
      </c>
      <c r="H179" s="78">
        <f>'Prt. Lib. &amp; Routine, Table'!Q181</f>
        <v>0</v>
      </c>
    </row>
    <row r="180" spans="1:8">
      <c r="A180" s="77">
        <f>'Prt. Lib. &amp; Routine, Table'!C182</f>
        <v>0</v>
      </c>
      <c r="B180" s="78" t="str">
        <f>'Prt. Lib. &amp; Routine, Table'!K182</f>
        <v/>
      </c>
      <c r="C180" s="78">
        <f>'Prt. Lib. &amp; Routine, Table'!L182</f>
        <v>0</v>
      </c>
      <c r="D180" s="78">
        <f>'Prt. Lib. &amp; Routine, Table'!M182</f>
        <v>0</v>
      </c>
      <c r="E180" s="78">
        <f>'Prt. Lib. &amp; Routine, Table'!N182</f>
        <v>0</v>
      </c>
      <c r="F180" s="76">
        <f>'Prt. Lib. &amp; Routine, Table'!O182</f>
        <v>0</v>
      </c>
      <c r="G180" s="78">
        <f>'Prt. Lib. &amp; Routine, Table'!P182</f>
        <v>0</v>
      </c>
      <c r="H180" s="78">
        <f>'Prt. Lib. &amp; Routine, Table'!Q182</f>
        <v>0</v>
      </c>
    </row>
    <row r="181" spans="1:8">
      <c r="A181" s="77">
        <f>'Prt. Lib. &amp; Routine, Table'!C183</f>
        <v>0</v>
      </c>
      <c r="B181" s="78" t="str">
        <f>'Prt. Lib. &amp; Routine, Table'!K183</f>
        <v/>
      </c>
      <c r="C181" s="78">
        <f>'Prt. Lib. &amp; Routine, Table'!L183</f>
        <v>0</v>
      </c>
      <c r="D181" s="78">
        <f>'Prt. Lib. &amp; Routine, Table'!M183</f>
        <v>0</v>
      </c>
      <c r="E181" s="78">
        <f>'Prt. Lib. &amp; Routine, Table'!N183</f>
        <v>0</v>
      </c>
      <c r="F181" s="76">
        <f>'Prt. Lib. &amp; Routine, Table'!O183</f>
        <v>0</v>
      </c>
      <c r="G181" s="78">
        <f>'Prt. Lib. &amp; Routine, Table'!P183</f>
        <v>0</v>
      </c>
      <c r="H181" s="78">
        <f>'Prt. Lib. &amp; Routine, Table'!Q183</f>
        <v>0</v>
      </c>
    </row>
    <row r="182" spans="1:8">
      <c r="A182" s="77">
        <f>'Prt. Lib. &amp; Routine, Table'!C184</f>
        <v>0</v>
      </c>
      <c r="B182" s="78" t="str">
        <f>'Prt. Lib. &amp; Routine, Table'!K184</f>
        <v/>
      </c>
      <c r="C182" s="78">
        <f>'Prt. Lib. &amp; Routine, Table'!L184</f>
        <v>0</v>
      </c>
      <c r="D182" s="78">
        <f>'Prt. Lib. &amp; Routine, Table'!M184</f>
        <v>0</v>
      </c>
      <c r="E182" s="78">
        <f>'Prt. Lib. &amp; Routine, Table'!N184</f>
        <v>0</v>
      </c>
      <c r="F182" s="76">
        <f>'Prt. Lib. &amp; Routine, Table'!O184</f>
        <v>0</v>
      </c>
      <c r="G182" s="78">
        <f>'Prt. Lib. &amp; Routine, Table'!P184</f>
        <v>0</v>
      </c>
      <c r="H182" s="78">
        <f>'Prt. Lib. &amp; Routine, Table'!Q184</f>
        <v>0</v>
      </c>
    </row>
    <row r="183" spans="1:8">
      <c r="A183" s="77">
        <f>'Prt. Lib. &amp; Routine, Table'!C185</f>
        <v>0</v>
      </c>
      <c r="B183" s="78" t="str">
        <f>'Prt. Lib. &amp; Routine, Table'!K185</f>
        <v/>
      </c>
      <c r="C183" s="78">
        <f>'Prt. Lib. &amp; Routine, Table'!L185</f>
        <v>0</v>
      </c>
      <c r="D183" s="78">
        <f>'Prt. Lib. &amp; Routine, Table'!M185</f>
        <v>0</v>
      </c>
      <c r="E183" s="78">
        <f>'Prt. Lib. &amp; Routine, Table'!N185</f>
        <v>0</v>
      </c>
      <c r="F183" s="76">
        <f>'Prt. Lib. &amp; Routine, Table'!O185</f>
        <v>0</v>
      </c>
      <c r="G183" s="78">
        <f>'Prt. Lib. &amp; Routine, Table'!P185</f>
        <v>0</v>
      </c>
      <c r="H183" s="78">
        <f>'Prt. Lib. &amp; Routine, Table'!Q185</f>
        <v>0</v>
      </c>
    </row>
    <row r="184" spans="1:8">
      <c r="A184" s="77">
        <f>'Prt. Lib. &amp; Routine, Table'!C186</f>
        <v>0</v>
      </c>
      <c r="B184" s="78" t="str">
        <f>'Prt. Lib. &amp; Routine, Table'!K186</f>
        <v/>
      </c>
      <c r="C184" s="78">
        <f>'Prt. Lib. &amp; Routine, Table'!L186</f>
        <v>0</v>
      </c>
      <c r="D184" s="78">
        <f>'Prt. Lib. &amp; Routine, Table'!M186</f>
        <v>0</v>
      </c>
      <c r="E184" s="78">
        <f>'Prt. Lib. &amp; Routine, Table'!N186</f>
        <v>0</v>
      </c>
      <c r="F184" s="76">
        <f>'Prt. Lib. &amp; Routine, Table'!O186</f>
        <v>0</v>
      </c>
      <c r="G184" s="78">
        <f>'Prt. Lib. &amp; Routine, Table'!P186</f>
        <v>0</v>
      </c>
      <c r="H184" s="78">
        <f>'Prt. Lib. &amp; Routine, Table'!Q186</f>
        <v>0</v>
      </c>
    </row>
    <row r="185" spans="1:8">
      <c r="A185" s="77">
        <f>'Prt. Lib. &amp; Routine, Table'!C187</f>
        <v>0</v>
      </c>
      <c r="B185" s="78" t="str">
        <f>'Prt. Lib. &amp; Routine, Table'!K187</f>
        <v/>
      </c>
      <c r="C185" s="78">
        <f>'Prt. Lib. &amp; Routine, Table'!L187</f>
        <v>0</v>
      </c>
      <c r="D185" s="78">
        <f>'Prt. Lib. &amp; Routine, Table'!M187</f>
        <v>0</v>
      </c>
      <c r="E185" s="78">
        <f>'Prt. Lib. &amp; Routine, Table'!N187</f>
        <v>0</v>
      </c>
      <c r="F185" s="76">
        <f>'Prt. Lib. &amp; Routine, Table'!O187</f>
        <v>0</v>
      </c>
      <c r="G185" s="78">
        <f>'Prt. Lib. &amp; Routine, Table'!P187</f>
        <v>0</v>
      </c>
      <c r="H185" s="78">
        <f>'Prt. Lib. &amp; Routine, Table'!Q187</f>
        <v>0</v>
      </c>
    </row>
    <row r="186" spans="1:8">
      <c r="A186" s="77">
        <f>'Prt. Lib. &amp; Routine, Table'!C188</f>
        <v>0</v>
      </c>
      <c r="B186" s="78" t="str">
        <f>'Prt. Lib. &amp; Routine, Table'!K188</f>
        <v/>
      </c>
      <c r="C186" s="78">
        <f>'Prt. Lib. &amp; Routine, Table'!L188</f>
        <v>0</v>
      </c>
      <c r="D186" s="78">
        <f>'Prt. Lib. &amp; Routine, Table'!M188</f>
        <v>0</v>
      </c>
      <c r="E186" s="78">
        <f>'Prt. Lib. &amp; Routine, Table'!N188</f>
        <v>0</v>
      </c>
      <c r="F186" s="76">
        <f>'Prt. Lib. &amp; Routine, Table'!O188</f>
        <v>0</v>
      </c>
      <c r="G186" s="78">
        <f>'Prt. Lib. &amp; Routine, Table'!P188</f>
        <v>0</v>
      </c>
      <c r="H186" s="78">
        <f>'Prt. Lib. &amp; Routine, Table'!Q188</f>
        <v>0</v>
      </c>
    </row>
    <row r="187" spans="1:8">
      <c r="A187" s="77">
        <f>'Prt. Lib. &amp; Routine, Table'!C189</f>
        <v>0</v>
      </c>
      <c r="B187" s="78" t="str">
        <f>'Prt. Lib. &amp; Routine, Table'!K189</f>
        <v/>
      </c>
      <c r="C187" s="78">
        <f>'Prt. Lib. &amp; Routine, Table'!L189</f>
        <v>0</v>
      </c>
      <c r="D187" s="78">
        <f>'Prt. Lib. &amp; Routine, Table'!M189</f>
        <v>0</v>
      </c>
      <c r="E187" s="78">
        <f>'Prt. Lib. &amp; Routine, Table'!N189</f>
        <v>0</v>
      </c>
      <c r="F187" s="76">
        <f>'Prt. Lib. &amp; Routine, Table'!O189</f>
        <v>0</v>
      </c>
      <c r="G187" s="78">
        <f>'Prt. Lib. &amp; Routine, Table'!P189</f>
        <v>0</v>
      </c>
      <c r="H187" s="78">
        <f>'Prt. Lib. &amp; Routine, Table'!Q189</f>
        <v>0</v>
      </c>
    </row>
    <row r="188" spans="1:8">
      <c r="A188" s="77">
        <f>'Prt. Lib. &amp; Routine, Table'!C190</f>
        <v>0</v>
      </c>
      <c r="B188" s="78" t="str">
        <f>'Prt. Lib. &amp; Routine, Table'!K190</f>
        <v/>
      </c>
      <c r="C188" s="78">
        <f>'Prt. Lib. &amp; Routine, Table'!L190</f>
        <v>0</v>
      </c>
      <c r="D188" s="78">
        <f>'Prt. Lib. &amp; Routine, Table'!M190</f>
        <v>0</v>
      </c>
      <c r="E188" s="78">
        <f>'Prt. Lib. &amp; Routine, Table'!N190</f>
        <v>0</v>
      </c>
      <c r="F188" s="76">
        <f>'Prt. Lib. &amp; Routine, Table'!O190</f>
        <v>0</v>
      </c>
      <c r="G188" s="78">
        <f>'Prt. Lib. &amp; Routine, Table'!P190</f>
        <v>0</v>
      </c>
      <c r="H188" s="78">
        <f>'Prt. Lib. &amp; Routine, Table'!Q190</f>
        <v>0</v>
      </c>
    </row>
    <row r="189" spans="1:8">
      <c r="A189" s="77">
        <f>'Prt. Lib. &amp; Routine, Table'!C191</f>
        <v>0</v>
      </c>
      <c r="B189" s="78" t="str">
        <f>'Prt. Lib. &amp; Routine, Table'!K191</f>
        <v/>
      </c>
      <c r="C189" s="78">
        <f>'Prt. Lib. &amp; Routine, Table'!L191</f>
        <v>0</v>
      </c>
      <c r="D189" s="78">
        <f>'Prt. Lib. &amp; Routine, Table'!M191</f>
        <v>0</v>
      </c>
      <c r="E189" s="78">
        <f>'Prt. Lib. &amp; Routine, Table'!N191</f>
        <v>0</v>
      </c>
      <c r="F189" s="76">
        <f>'Prt. Lib. &amp; Routine, Table'!O191</f>
        <v>0</v>
      </c>
      <c r="G189" s="78">
        <f>'Prt. Lib. &amp; Routine, Table'!P191</f>
        <v>0</v>
      </c>
      <c r="H189" s="78">
        <f>'Prt. Lib. &amp; Routine, Table'!Q191</f>
        <v>0</v>
      </c>
    </row>
    <row r="190" spans="1:8">
      <c r="A190" s="77">
        <f>'Prt. Lib. &amp; Routine, Table'!C192</f>
        <v>0</v>
      </c>
      <c r="B190" s="78" t="str">
        <f>'Prt. Lib. &amp; Routine, Table'!K192</f>
        <v/>
      </c>
      <c r="C190" s="78">
        <f>'Prt. Lib. &amp; Routine, Table'!L192</f>
        <v>0</v>
      </c>
      <c r="D190" s="78">
        <f>'Prt. Lib. &amp; Routine, Table'!M192</f>
        <v>0</v>
      </c>
      <c r="E190" s="78">
        <f>'Prt. Lib. &amp; Routine, Table'!N192</f>
        <v>0</v>
      </c>
      <c r="F190" s="76">
        <f>'Prt. Lib. &amp; Routine, Table'!O192</f>
        <v>0</v>
      </c>
      <c r="G190" s="78">
        <f>'Prt. Lib. &amp; Routine, Table'!P192</f>
        <v>0</v>
      </c>
      <c r="H190" s="78">
        <f>'Prt. Lib. &amp; Routine, Table'!Q192</f>
        <v>0</v>
      </c>
    </row>
    <row r="191" spans="1:8">
      <c r="A191" s="77">
        <f>'Prt. Lib. &amp; Routine, Table'!C193</f>
        <v>0</v>
      </c>
      <c r="B191" s="78" t="str">
        <f>'Prt. Lib. &amp; Routine, Table'!K193</f>
        <v/>
      </c>
      <c r="C191" s="78">
        <f>'Prt. Lib. &amp; Routine, Table'!L193</f>
        <v>0</v>
      </c>
      <c r="D191" s="78">
        <f>'Prt. Lib. &amp; Routine, Table'!M193</f>
        <v>0</v>
      </c>
      <c r="E191" s="78">
        <f>'Prt. Lib. &amp; Routine, Table'!N193</f>
        <v>0</v>
      </c>
      <c r="F191" s="76">
        <f>'Prt. Lib. &amp; Routine, Table'!O193</f>
        <v>0</v>
      </c>
      <c r="G191" s="78">
        <f>'Prt. Lib. &amp; Routine, Table'!P193</f>
        <v>0</v>
      </c>
      <c r="H191" s="78">
        <f>'Prt. Lib. &amp; Routine, Table'!Q193</f>
        <v>0</v>
      </c>
    </row>
    <row r="192" spans="1:8">
      <c r="A192" s="77">
        <f>'Prt. Lib. &amp; Routine, Table'!C194</f>
        <v>0</v>
      </c>
      <c r="B192" s="78" t="str">
        <f>'Prt. Lib. &amp; Routine, Table'!K194</f>
        <v/>
      </c>
      <c r="C192" s="78">
        <f>'Prt. Lib. &amp; Routine, Table'!L194</f>
        <v>0</v>
      </c>
      <c r="D192" s="78">
        <f>'Prt. Lib. &amp; Routine, Table'!M194</f>
        <v>0</v>
      </c>
      <c r="E192" s="78">
        <f>'Prt. Lib. &amp; Routine, Table'!N194</f>
        <v>0</v>
      </c>
      <c r="F192" s="76">
        <f>'Prt. Lib. &amp; Routine, Table'!O194</f>
        <v>0</v>
      </c>
      <c r="G192" s="78">
        <f>'Prt. Lib. &amp; Routine, Table'!P194</f>
        <v>0</v>
      </c>
      <c r="H192" s="78">
        <f>'Prt. Lib. &amp; Routine, Table'!Q194</f>
        <v>0</v>
      </c>
    </row>
    <row r="193" spans="1:8">
      <c r="A193" s="77">
        <f>'Prt. Lib. &amp; Routine, Table'!C195</f>
        <v>0</v>
      </c>
      <c r="B193" s="78" t="str">
        <f>'Prt. Lib. &amp; Routine, Table'!K195</f>
        <v/>
      </c>
      <c r="C193" s="78">
        <f>'Prt. Lib. &amp; Routine, Table'!L195</f>
        <v>0</v>
      </c>
      <c r="D193" s="78">
        <f>'Prt. Lib. &amp; Routine, Table'!M195</f>
        <v>0</v>
      </c>
      <c r="E193" s="78">
        <f>'Prt. Lib. &amp; Routine, Table'!N195</f>
        <v>0</v>
      </c>
      <c r="F193" s="76">
        <f>'Prt. Lib. &amp; Routine, Table'!O195</f>
        <v>0</v>
      </c>
      <c r="G193" s="78">
        <f>'Prt. Lib. &amp; Routine, Table'!P195</f>
        <v>0</v>
      </c>
      <c r="H193" s="78">
        <f>'Prt. Lib. &amp; Routine, Table'!Q195</f>
        <v>0</v>
      </c>
    </row>
    <row r="194" spans="1:8">
      <c r="A194" s="77">
        <f>'Prt. Lib. &amp; Routine, Table'!C196</f>
        <v>0</v>
      </c>
      <c r="B194" s="78" t="str">
        <f>'Prt. Lib. &amp; Routine, Table'!K196</f>
        <v/>
      </c>
      <c r="C194" s="78">
        <f>'Prt. Lib. &amp; Routine, Table'!L196</f>
        <v>0</v>
      </c>
      <c r="D194" s="78">
        <f>'Prt. Lib. &amp; Routine, Table'!M196</f>
        <v>0</v>
      </c>
      <c r="E194" s="78">
        <f>'Prt. Lib. &amp; Routine, Table'!N196</f>
        <v>0</v>
      </c>
      <c r="F194" s="76">
        <f>'Prt. Lib. &amp; Routine, Table'!O196</f>
        <v>0</v>
      </c>
      <c r="G194" s="78">
        <f>'Prt. Lib. &amp; Routine, Table'!P196</f>
        <v>0</v>
      </c>
      <c r="H194" s="78">
        <f>'Prt. Lib. &amp; Routine, Table'!Q196</f>
        <v>0</v>
      </c>
    </row>
    <row r="195" spans="1:8">
      <c r="A195" s="77">
        <f>'Prt. Lib. &amp; Routine, Table'!C197</f>
        <v>0</v>
      </c>
      <c r="B195" s="78" t="str">
        <f>'Prt. Lib. &amp; Routine, Table'!K197</f>
        <v/>
      </c>
      <c r="C195" s="78">
        <f>'Prt. Lib. &amp; Routine, Table'!L197</f>
        <v>0</v>
      </c>
      <c r="D195" s="78">
        <f>'Prt. Lib. &amp; Routine, Table'!M197</f>
        <v>0</v>
      </c>
      <c r="E195" s="78">
        <f>'Prt. Lib. &amp; Routine, Table'!N197</f>
        <v>0</v>
      </c>
      <c r="F195" s="76">
        <f>'Prt. Lib. &amp; Routine, Table'!O197</f>
        <v>0</v>
      </c>
      <c r="G195" s="78">
        <f>'Prt. Lib. &amp; Routine, Table'!P197</f>
        <v>0</v>
      </c>
      <c r="H195" s="78">
        <f>'Prt. Lib. &amp; Routine, Table'!Q197</f>
        <v>0</v>
      </c>
    </row>
    <row r="196" spans="1:8">
      <c r="A196" s="77">
        <f>'Prt. Lib. &amp; Routine, Table'!C198</f>
        <v>0</v>
      </c>
      <c r="B196" s="78" t="str">
        <f>'Prt. Lib. &amp; Routine, Table'!K198</f>
        <v/>
      </c>
      <c r="C196" s="78">
        <f>'Prt. Lib. &amp; Routine, Table'!L198</f>
        <v>0</v>
      </c>
      <c r="D196" s="78">
        <f>'Prt. Lib. &amp; Routine, Table'!M198</f>
        <v>0</v>
      </c>
      <c r="E196" s="78">
        <f>'Prt. Lib. &amp; Routine, Table'!N198</f>
        <v>0</v>
      </c>
      <c r="F196" s="76">
        <f>'Prt. Lib. &amp; Routine, Table'!O198</f>
        <v>0</v>
      </c>
      <c r="G196" s="78">
        <f>'Prt. Lib. &amp; Routine, Table'!P198</f>
        <v>0</v>
      </c>
      <c r="H196" s="78">
        <f>'Prt. Lib. &amp; Routine, Table'!Q198</f>
        <v>0</v>
      </c>
    </row>
    <row r="197" spans="1:8">
      <c r="A197" s="77">
        <f>'Prt. Lib. &amp; Routine, Table'!C199</f>
        <v>0</v>
      </c>
      <c r="B197" s="78" t="str">
        <f>'Prt. Lib. &amp; Routine, Table'!K199</f>
        <v/>
      </c>
      <c r="C197" s="78">
        <f>'Prt. Lib. &amp; Routine, Table'!L199</f>
        <v>0</v>
      </c>
      <c r="D197" s="78">
        <f>'Prt. Lib. &amp; Routine, Table'!M199</f>
        <v>0</v>
      </c>
      <c r="E197" s="78">
        <f>'Prt. Lib. &amp; Routine, Table'!N199</f>
        <v>0</v>
      </c>
      <c r="F197" s="76">
        <f>'Prt. Lib. &amp; Routine, Table'!O199</f>
        <v>0</v>
      </c>
      <c r="G197" s="78">
        <f>'Prt. Lib. &amp; Routine, Table'!P199</f>
        <v>0</v>
      </c>
      <c r="H197" s="78">
        <f>'Prt. Lib. &amp; Routine, Table'!Q199</f>
        <v>0</v>
      </c>
    </row>
    <row r="198" spans="1:8">
      <c r="A198" s="77">
        <f>'Prt. Lib. &amp; Routine, Table'!C200</f>
        <v>0</v>
      </c>
      <c r="B198" s="78" t="str">
        <f>'Prt. Lib. &amp; Routine, Table'!K200</f>
        <v/>
      </c>
      <c r="C198" s="78">
        <f>'Prt. Lib. &amp; Routine, Table'!L200</f>
        <v>0</v>
      </c>
      <c r="D198" s="78">
        <f>'Prt. Lib. &amp; Routine, Table'!M200</f>
        <v>0</v>
      </c>
      <c r="E198" s="78">
        <f>'Prt. Lib. &amp; Routine, Table'!N200</f>
        <v>0</v>
      </c>
      <c r="F198" s="76">
        <f>'Prt. Lib. &amp; Routine, Table'!O200</f>
        <v>0</v>
      </c>
      <c r="G198" s="78">
        <f>'Prt. Lib. &amp; Routine, Table'!P200</f>
        <v>0</v>
      </c>
      <c r="H198" s="78">
        <f>'Prt. Lib. &amp; Routine, Table'!Q200</f>
        <v>0</v>
      </c>
    </row>
    <row r="199" spans="1:8">
      <c r="A199" s="77">
        <f>'Prt. Lib. &amp; Routine, Table'!C201</f>
        <v>0</v>
      </c>
      <c r="B199" s="78" t="str">
        <f>'Prt. Lib. &amp; Routine, Table'!K201</f>
        <v/>
      </c>
      <c r="C199" s="78">
        <f>'Prt. Lib. &amp; Routine, Table'!L201</f>
        <v>0</v>
      </c>
      <c r="D199" s="78">
        <f>'Prt. Lib. &amp; Routine, Table'!M201</f>
        <v>0</v>
      </c>
      <c r="E199" s="78">
        <f>'Prt. Lib. &amp; Routine, Table'!N201</f>
        <v>0</v>
      </c>
      <c r="F199" s="76">
        <f>'Prt. Lib. &amp; Routine, Table'!O201</f>
        <v>0</v>
      </c>
      <c r="G199" s="78">
        <f>'Prt. Lib. &amp; Routine, Table'!P201</f>
        <v>0</v>
      </c>
      <c r="H199" s="78">
        <f>'Prt. Lib. &amp; Routine, Table'!Q201</f>
        <v>0</v>
      </c>
    </row>
    <row r="200" spans="1:8">
      <c r="A200" s="77">
        <f>'Prt. Lib. &amp; Routine, Table'!C202</f>
        <v>0</v>
      </c>
      <c r="B200" s="78" t="str">
        <f>'Prt. Lib. &amp; Routine, Table'!K202</f>
        <v/>
      </c>
      <c r="C200" s="78">
        <f>'Prt. Lib. &amp; Routine, Table'!L202</f>
        <v>0</v>
      </c>
      <c r="D200" s="78">
        <f>'Prt. Lib. &amp; Routine, Table'!M202</f>
        <v>0</v>
      </c>
      <c r="E200" s="78">
        <f>'Prt. Lib. &amp; Routine, Table'!N202</f>
        <v>0</v>
      </c>
      <c r="F200" s="76">
        <f>'Prt. Lib. &amp; Routine, Table'!O202</f>
        <v>0</v>
      </c>
      <c r="G200" s="78">
        <f>'Prt. Lib. &amp; Routine, Table'!P202</f>
        <v>0</v>
      </c>
      <c r="H200" s="78">
        <f>'Prt. Lib. &amp; Routine, Table'!Q202</f>
        <v>0</v>
      </c>
    </row>
    <row r="201" spans="1:8">
      <c r="A201" s="77">
        <f>'Prt. Lib. &amp; Routine, Table'!C203</f>
        <v>0</v>
      </c>
      <c r="B201" s="78" t="str">
        <f>'Prt. Lib. &amp; Routine, Table'!K203</f>
        <v/>
      </c>
      <c r="C201" s="78">
        <f>'Prt. Lib. &amp; Routine, Table'!L203</f>
        <v>0</v>
      </c>
      <c r="D201" s="78">
        <f>'Prt. Lib. &amp; Routine, Table'!M203</f>
        <v>0</v>
      </c>
      <c r="E201" s="78">
        <f>'Prt. Lib. &amp; Routine, Table'!N203</f>
        <v>0</v>
      </c>
      <c r="F201" s="76">
        <f>'Prt. Lib. &amp; Routine, Table'!O203</f>
        <v>0</v>
      </c>
      <c r="G201" s="78">
        <f>'Prt. Lib. &amp; Routine, Table'!P203</f>
        <v>0</v>
      </c>
      <c r="H201" s="78">
        <f>'Prt. Lib. &amp; Routine, Table'!Q203</f>
        <v>0</v>
      </c>
    </row>
    <row r="202" spans="1:8">
      <c r="A202" s="77">
        <f>'Prt. Lib. &amp; Routine, Table'!C204</f>
        <v>0</v>
      </c>
      <c r="B202" s="78" t="str">
        <f>'Prt. Lib. &amp; Routine, Table'!K204</f>
        <v/>
      </c>
      <c r="C202" s="78">
        <f>'Prt. Lib. &amp; Routine, Table'!L204</f>
        <v>0</v>
      </c>
      <c r="D202" s="78">
        <f>'Prt. Lib. &amp; Routine, Table'!M204</f>
        <v>0</v>
      </c>
      <c r="E202" s="78">
        <f>'Prt. Lib. &amp; Routine, Table'!N204</f>
        <v>0</v>
      </c>
      <c r="F202" s="76">
        <f>'Prt. Lib. &amp; Routine, Table'!O204</f>
        <v>0</v>
      </c>
      <c r="G202" s="78">
        <f>'Prt. Lib. &amp; Routine, Table'!P204</f>
        <v>0</v>
      </c>
      <c r="H202" s="78">
        <f>'Prt. Lib. &amp; Routine, Table'!Q204</f>
        <v>0</v>
      </c>
    </row>
    <row r="203" spans="1:8">
      <c r="A203" s="77">
        <f>'Prt. Lib. &amp; Routine, Table'!C205</f>
        <v>0</v>
      </c>
      <c r="B203" s="78" t="str">
        <f>'Prt. Lib. &amp; Routine, Table'!K205</f>
        <v/>
      </c>
      <c r="C203" s="78">
        <f>'Prt. Lib. &amp; Routine, Table'!L205</f>
        <v>0</v>
      </c>
      <c r="D203" s="78">
        <f>'Prt. Lib. &amp; Routine, Table'!M205</f>
        <v>0</v>
      </c>
      <c r="E203" s="78">
        <f>'Prt. Lib. &amp; Routine, Table'!N205</f>
        <v>0</v>
      </c>
      <c r="F203" s="76">
        <f>'Prt. Lib. &amp; Routine, Table'!O205</f>
        <v>0</v>
      </c>
      <c r="G203" s="78">
        <f>'Prt. Lib. &amp; Routine, Table'!P205</f>
        <v>0</v>
      </c>
      <c r="H203" s="78">
        <f>'Prt. Lib. &amp; Routine, Table'!Q205</f>
        <v>0</v>
      </c>
    </row>
    <row r="204" spans="1:8">
      <c r="A204" s="77">
        <f>'Prt. Lib. &amp; Routine, Table'!C206</f>
        <v>0</v>
      </c>
      <c r="B204" s="78" t="str">
        <f>'Prt. Lib. &amp; Routine, Table'!K206</f>
        <v/>
      </c>
      <c r="C204" s="78">
        <f>'Prt. Lib. &amp; Routine, Table'!L206</f>
        <v>0</v>
      </c>
      <c r="D204" s="78">
        <f>'Prt. Lib. &amp; Routine, Table'!M206</f>
        <v>0</v>
      </c>
      <c r="E204" s="78">
        <f>'Prt. Lib. &amp; Routine, Table'!N206</f>
        <v>0</v>
      </c>
      <c r="F204" s="76">
        <f>'Prt. Lib. &amp; Routine, Table'!O206</f>
        <v>0</v>
      </c>
      <c r="G204" s="78">
        <f>'Prt. Lib. &amp; Routine, Table'!P206</f>
        <v>0</v>
      </c>
      <c r="H204" s="78">
        <f>'Prt. Lib. &amp; Routine, Table'!Q206</f>
        <v>0</v>
      </c>
    </row>
    <row r="205" spans="1:8">
      <c r="A205" s="77">
        <f>'Prt. Lib. &amp; Routine, Table'!C207</f>
        <v>0</v>
      </c>
      <c r="B205" s="78" t="str">
        <f>'Prt. Lib. &amp; Routine, Table'!K207</f>
        <v/>
      </c>
      <c r="C205" s="78">
        <f>'Prt. Lib. &amp; Routine, Table'!L207</f>
        <v>0</v>
      </c>
      <c r="D205" s="78">
        <f>'Prt. Lib. &amp; Routine, Table'!M207</f>
        <v>0</v>
      </c>
      <c r="E205" s="78">
        <f>'Prt. Lib. &amp; Routine, Table'!N207</f>
        <v>0</v>
      </c>
      <c r="F205" s="76">
        <f>'Prt. Lib. &amp; Routine, Table'!O207</f>
        <v>0</v>
      </c>
      <c r="G205" s="78">
        <f>'Prt. Lib. &amp; Routine, Table'!P207</f>
        <v>0</v>
      </c>
      <c r="H205" s="78">
        <f>'Prt. Lib. &amp; Routine, Table'!Q207</f>
        <v>0</v>
      </c>
    </row>
    <row r="206" spans="1:8">
      <c r="A206" s="77">
        <f>'Prt. Lib. &amp; Routine, Table'!C208</f>
        <v>0</v>
      </c>
      <c r="B206" s="78" t="str">
        <f>'Prt. Lib. &amp; Routine, Table'!K208</f>
        <v/>
      </c>
      <c r="C206" s="78">
        <f>'Prt. Lib. &amp; Routine, Table'!L208</f>
        <v>0</v>
      </c>
      <c r="D206" s="78">
        <f>'Prt. Lib. &amp; Routine, Table'!M208</f>
        <v>0</v>
      </c>
      <c r="E206" s="78">
        <f>'Prt. Lib. &amp; Routine, Table'!N208</f>
        <v>0</v>
      </c>
      <c r="F206" s="76">
        <f>'Prt. Lib. &amp; Routine, Table'!O208</f>
        <v>0</v>
      </c>
      <c r="G206" s="78">
        <f>'Prt. Lib. &amp; Routine, Table'!P208</f>
        <v>0</v>
      </c>
      <c r="H206" s="78">
        <f>'Prt. Lib. &amp; Routine, Table'!Q208</f>
        <v>0</v>
      </c>
    </row>
    <row r="207" spans="1:8">
      <c r="A207" s="77">
        <f>'Prt. Lib. &amp; Routine, Table'!C209</f>
        <v>0</v>
      </c>
      <c r="B207" s="78" t="str">
        <f>'Prt. Lib. &amp; Routine, Table'!K209</f>
        <v/>
      </c>
      <c r="C207" s="78">
        <f>'Prt. Lib. &amp; Routine, Table'!L209</f>
        <v>0</v>
      </c>
      <c r="D207" s="78">
        <f>'Prt. Lib. &amp; Routine, Table'!M209</f>
        <v>0</v>
      </c>
      <c r="E207" s="78">
        <f>'Prt. Lib. &amp; Routine, Table'!N209</f>
        <v>0</v>
      </c>
      <c r="F207" s="76">
        <f>'Prt. Lib. &amp; Routine, Table'!O209</f>
        <v>0</v>
      </c>
      <c r="G207" s="78">
        <f>'Prt. Lib. &amp; Routine, Table'!P209</f>
        <v>0</v>
      </c>
      <c r="H207" s="78">
        <f>'Prt. Lib. &amp; Routine, Table'!Q209</f>
        <v>0</v>
      </c>
    </row>
    <row r="208" spans="1:8">
      <c r="A208" s="77">
        <f>'Prt. Lib. &amp; Routine, Table'!C210</f>
        <v>0</v>
      </c>
      <c r="B208" s="78" t="str">
        <f>'Prt. Lib. &amp; Routine, Table'!K210</f>
        <v/>
      </c>
      <c r="C208" s="78">
        <f>'Prt. Lib. &amp; Routine, Table'!L210</f>
        <v>0</v>
      </c>
      <c r="D208" s="78">
        <f>'Prt. Lib. &amp; Routine, Table'!M210</f>
        <v>0</v>
      </c>
      <c r="E208" s="78">
        <f>'Prt. Lib. &amp; Routine, Table'!N210</f>
        <v>0</v>
      </c>
      <c r="F208" s="76">
        <f>'Prt. Lib. &amp; Routine, Table'!O210</f>
        <v>0</v>
      </c>
      <c r="G208" s="78">
        <f>'Prt. Lib. &amp; Routine, Table'!P210</f>
        <v>0</v>
      </c>
      <c r="H208" s="78">
        <f>'Prt. Lib. &amp; Routine, Table'!Q210</f>
        <v>0</v>
      </c>
    </row>
    <row r="209" spans="1:8">
      <c r="A209" s="77">
        <f>'Prt. Lib. &amp; Routine, Table'!C211</f>
        <v>0</v>
      </c>
      <c r="B209" s="78" t="str">
        <f>'Prt. Lib. &amp; Routine, Table'!K211</f>
        <v/>
      </c>
      <c r="C209" s="78">
        <f>'Prt. Lib. &amp; Routine, Table'!L211</f>
        <v>0</v>
      </c>
      <c r="D209" s="78">
        <f>'Prt. Lib. &amp; Routine, Table'!M211</f>
        <v>0</v>
      </c>
      <c r="E209" s="78">
        <f>'Prt. Lib. &amp; Routine, Table'!N211</f>
        <v>0</v>
      </c>
      <c r="F209" s="76">
        <f>'Prt. Lib. &amp; Routine, Table'!O211</f>
        <v>0</v>
      </c>
      <c r="G209" s="78">
        <f>'Prt. Lib. &amp; Routine, Table'!P211</f>
        <v>0</v>
      </c>
      <c r="H209" s="78">
        <f>'Prt. Lib. &amp; Routine, Table'!Q211</f>
        <v>0</v>
      </c>
    </row>
    <row r="210" spans="1:8">
      <c r="A210" s="77">
        <f>'Prt. Lib. &amp; Routine, Table'!C212</f>
        <v>0</v>
      </c>
      <c r="B210" s="78" t="str">
        <f>'Prt. Lib. &amp; Routine, Table'!K212</f>
        <v/>
      </c>
      <c r="C210" s="78">
        <f>'Prt. Lib. &amp; Routine, Table'!L212</f>
        <v>0</v>
      </c>
      <c r="D210" s="78">
        <f>'Prt. Lib. &amp; Routine, Table'!M212</f>
        <v>0</v>
      </c>
      <c r="E210" s="78">
        <f>'Prt. Lib. &amp; Routine, Table'!N212</f>
        <v>0</v>
      </c>
      <c r="F210" s="76">
        <f>'Prt. Lib. &amp; Routine, Table'!O212</f>
        <v>0</v>
      </c>
      <c r="G210" s="78">
        <f>'Prt. Lib. &amp; Routine, Table'!P212</f>
        <v>0</v>
      </c>
      <c r="H210" s="78">
        <f>'Prt. Lib. &amp; Routine, Table'!Q212</f>
        <v>0</v>
      </c>
    </row>
    <row r="211" spans="1:8">
      <c r="A211" s="77">
        <f>'Prt. Lib. &amp; Routine, Table'!C213</f>
        <v>0</v>
      </c>
      <c r="B211" s="78" t="str">
        <f>'Prt. Lib. &amp; Routine, Table'!K213</f>
        <v/>
      </c>
      <c r="C211" s="78">
        <f>'Prt. Lib. &amp; Routine, Table'!L213</f>
        <v>0</v>
      </c>
      <c r="D211" s="78">
        <f>'Prt. Lib. &amp; Routine, Table'!M213</f>
        <v>0</v>
      </c>
      <c r="E211" s="78">
        <f>'Prt. Lib. &amp; Routine, Table'!N213</f>
        <v>0</v>
      </c>
      <c r="F211" s="76">
        <f>'Prt. Lib. &amp; Routine, Table'!O213</f>
        <v>0</v>
      </c>
      <c r="G211" s="78">
        <f>'Prt. Lib. &amp; Routine, Table'!P213</f>
        <v>0</v>
      </c>
      <c r="H211" s="78">
        <f>'Prt. Lib. &amp; Routine, Table'!Q213</f>
        <v>0</v>
      </c>
    </row>
    <row r="212" spans="1:8">
      <c r="A212" s="77">
        <f>'Prt. Lib. &amp; Routine, Table'!C214</f>
        <v>0</v>
      </c>
      <c r="B212" s="78" t="str">
        <f>'Prt. Lib. &amp; Routine, Table'!K214</f>
        <v/>
      </c>
      <c r="C212" s="78">
        <f>'Prt. Lib. &amp; Routine, Table'!L214</f>
        <v>0</v>
      </c>
      <c r="D212" s="78">
        <f>'Prt. Lib. &amp; Routine, Table'!M214</f>
        <v>0</v>
      </c>
      <c r="E212" s="78">
        <f>'Prt. Lib. &amp; Routine, Table'!N214</f>
        <v>0</v>
      </c>
      <c r="F212" s="76">
        <f>'Prt. Lib. &amp; Routine, Table'!O214</f>
        <v>0</v>
      </c>
      <c r="G212" s="78">
        <f>'Prt. Lib. &amp; Routine, Table'!P214</f>
        <v>0</v>
      </c>
      <c r="H212" s="78">
        <f>'Prt. Lib. &amp; Routine, Table'!Q214</f>
        <v>0</v>
      </c>
    </row>
    <row r="213" spans="1:8">
      <c r="A213" s="77">
        <f>'Prt. Lib. &amp; Routine, Table'!C215</f>
        <v>0</v>
      </c>
      <c r="B213" s="78" t="str">
        <f>'Prt. Lib. &amp; Routine, Table'!K215</f>
        <v/>
      </c>
      <c r="C213" s="78">
        <f>'Prt. Lib. &amp; Routine, Table'!L215</f>
        <v>0</v>
      </c>
      <c r="D213" s="78">
        <f>'Prt. Lib. &amp; Routine, Table'!M215</f>
        <v>0</v>
      </c>
      <c r="E213" s="78">
        <f>'Prt. Lib. &amp; Routine, Table'!N215</f>
        <v>0</v>
      </c>
      <c r="F213" s="76">
        <f>'Prt. Lib. &amp; Routine, Table'!O215</f>
        <v>0</v>
      </c>
      <c r="G213" s="78">
        <f>'Prt. Lib. &amp; Routine, Table'!P215</f>
        <v>0</v>
      </c>
      <c r="H213" s="78">
        <f>'Prt. Lib. &amp; Routine, Table'!Q215</f>
        <v>0</v>
      </c>
    </row>
    <row r="214" spans="1:8">
      <c r="A214" s="77">
        <f>'Prt. Lib. &amp; Routine, Table'!C216</f>
        <v>0</v>
      </c>
      <c r="B214" s="78" t="str">
        <f>'Prt. Lib. &amp; Routine, Table'!K216</f>
        <v/>
      </c>
      <c r="C214" s="78">
        <f>'Prt. Lib. &amp; Routine, Table'!L216</f>
        <v>0</v>
      </c>
      <c r="D214" s="78">
        <f>'Prt. Lib. &amp; Routine, Table'!M216</f>
        <v>0</v>
      </c>
      <c r="E214" s="78">
        <f>'Prt. Lib. &amp; Routine, Table'!N216</f>
        <v>0</v>
      </c>
      <c r="F214" s="76">
        <f>'Prt. Lib. &amp; Routine, Table'!O216</f>
        <v>0</v>
      </c>
      <c r="G214" s="78">
        <f>'Prt. Lib. &amp; Routine, Table'!P216</f>
        <v>0</v>
      </c>
      <c r="H214" s="78">
        <f>'Prt. Lib. &amp; Routine, Table'!Q216</f>
        <v>0</v>
      </c>
    </row>
    <row r="215" spans="1:8">
      <c r="A215" s="77">
        <f>'Prt. Lib. &amp; Routine, Table'!C217</f>
        <v>0</v>
      </c>
      <c r="B215" s="78" t="str">
        <f>'Prt. Lib. &amp; Routine, Table'!K217</f>
        <v/>
      </c>
      <c r="C215" s="78">
        <f>'Prt. Lib. &amp; Routine, Table'!L217</f>
        <v>0</v>
      </c>
      <c r="D215" s="78">
        <f>'Prt. Lib. &amp; Routine, Table'!M217</f>
        <v>0</v>
      </c>
      <c r="E215" s="78">
        <f>'Prt. Lib. &amp; Routine, Table'!N217</f>
        <v>0</v>
      </c>
      <c r="F215" s="76">
        <f>'Prt. Lib. &amp; Routine, Table'!O217</f>
        <v>0</v>
      </c>
      <c r="G215" s="78">
        <f>'Prt. Lib. &amp; Routine, Table'!P217</f>
        <v>0</v>
      </c>
      <c r="H215" s="78">
        <f>'Prt. Lib. &amp; Routine, Table'!Q217</f>
        <v>0</v>
      </c>
    </row>
    <row r="216" spans="1:8">
      <c r="A216" s="77">
        <f>'Prt. Lib. &amp; Routine, Table'!C218</f>
        <v>0</v>
      </c>
      <c r="B216" s="78" t="str">
        <f>'Prt. Lib. &amp; Routine, Table'!K218</f>
        <v/>
      </c>
      <c r="C216" s="78">
        <f>'Prt. Lib. &amp; Routine, Table'!L218</f>
        <v>0</v>
      </c>
      <c r="D216" s="78">
        <f>'Prt. Lib. &amp; Routine, Table'!M218</f>
        <v>0</v>
      </c>
      <c r="E216" s="78">
        <f>'Prt. Lib. &amp; Routine, Table'!N218</f>
        <v>0</v>
      </c>
      <c r="F216" s="76">
        <f>'Prt. Lib. &amp; Routine, Table'!O218</f>
        <v>0</v>
      </c>
      <c r="G216" s="78">
        <f>'Prt. Lib. &amp; Routine, Table'!P218</f>
        <v>0</v>
      </c>
      <c r="H216" s="78">
        <f>'Prt. Lib. &amp; Routine, Table'!Q218</f>
        <v>0</v>
      </c>
    </row>
    <row r="217" spans="1:8">
      <c r="A217" s="77">
        <f>'Prt. Lib. &amp; Routine, Table'!C219</f>
        <v>0</v>
      </c>
      <c r="B217" s="78" t="str">
        <f>'Prt. Lib. &amp; Routine, Table'!K219</f>
        <v/>
      </c>
      <c r="C217" s="78">
        <f>'Prt. Lib. &amp; Routine, Table'!L219</f>
        <v>0</v>
      </c>
      <c r="D217" s="78">
        <f>'Prt. Lib. &amp; Routine, Table'!M219</f>
        <v>0</v>
      </c>
      <c r="E217" s="78">
        <f>'Prt. Lib. &amp; Routine, Table'!N219</f>
        <v>0</v>
      </c>
      <c r="F217" s="76">
        <f>'Prt. Lib. &amp; Routine, Table'!O219</f>
        <v>0</v>
      </c>
      <c r="G217" s="78">
        <f>'Prt. Lib. &amp; Routine, Table'!P219</f>
        <v>0</v>
      </c>
      <c r="H217" s="78">
        <f>'Prt. Lib. &amp; Routine, Table'!Q219</f>
        <v>0</v>
      </c>
    </row>
    <row r="218" spans="1:8">
      <c r="A218" s="77">
        <f>'Prt. Lib. &amp; Routine, Table'!C220</f>
        <v>0</v>
      </c>
      <c r="B218" s="78" t="str">
        <f>'Prt. Lib. &amp; Routine, Table'!K220</f>
        <v/>
      </c>
      <c r="C218" s="78">
        <f>'Prt. Lib. &amp; Routine, Table'!L220</f>
        <v>0</v>
      </c>
      <c r="D218" s="78">
        <f>'Prt. Lib. &amp; Routine, Table'!M220</f>
        <v>0</v>
      </c>
      <c r="E218" s="78">
        <f>'Prt. Lib. &amp; Routine, Table'!N220</f>
        <v>0</v>
      </c>
      <c r="F218" s="76">
        <f>'Prt. Lib. &amp; Routine, Table'!O220</f>
        <v>0</v>
      </c>
      <c r="G218" s="78">
        <f>'Prt. Lib. &amp; Routine, Table'!P220</f>
        <v>0</v>
      </c>
      <c r="H218" s="78">
        <f>'Prt. Lib. &amp; Routine, Table'!Q220</f>
        <v>0</v>
      </c>
    </row>
    <row r="219" spans="1:8">
      <c r="A219" s="77">
        <f>'Prt. Lib. &amp; Routine, Table'!C221</f>
        <v>0</v>
      </c>
      <c r="B219" s="78" t="str">
        <f>'Prt. Lib. &amp; Routine, Table'!K221</f>
        <v/>
      </c>
      <c r="C219" s="78">
        <f>'Prt. Lib. &amp; Routine, Table'!L221</f>
        <v>0</v>
      </c>
      <c r="D219" s="78">
        <f>'Prt. Lib. &amp; Routine, Table'!M221</f>
        <v>0</v>
      </c>
      <c r="E219" s="78">
        <f>'Prt. Lib. &amp; Routine, Table'!N221</f>
        <v>0</v>
      </c>
      <c r="F219" s="76">
        <f>'Prt. Lib. &amp; Routine, Table'!O221</f>
        <v>0</v>
      </c>
      <c r="G219" s="78">
        <f>'Prt. Lib. &amp; Routine, Table'!P221</f>
        <v>0</v>
      </c>
      <c r="H219" s="78">
        <f>'Prt. Lib. &amp; Routine, Table'!Q221</f>
        <v>0</v>
      </c>
    </row>
    <row r="220" spans="1:8">
      <c r="A220" s="77">
        <f>'Prt. Lib. &amp; Routine, Table'!C222</f>
        <v>0</v>
      </c>
      <c r="B220" s="78" t="str">
        <f>'Prt. Lib. &amp; Routine, Table'!K222</f>
        <v/>
      </c>
      <c r="C220" s="78">
        <f>'Prt. Lib. &amp; Routine, Table'!L222</f>
        <v>0</v>
      </c>
      <c r="D220" s="78">
        <f>'Prt. Lib. &amp; Routine, Table'!M222</f>
        <v>0</v>
      </c>
      <c r="E220" s="78">
        <f>'Prt. Lib. &amp; Routine, Table'!N222</f>
        <v>0</v>
      </c>
      <c r="F220" s="76">
        <f>'Prt. Lib. &amp; Routine, Table'!O222</f>
        <v>0</v>
      </c>
      <c r="G220" s="78">
        <f>'Prt. Lib. &amp; Routine, Table'!P222</f>
        <v>0</v>
      </c>
      <c r="H220" s="78">
        <f>'Prt. Lib. &amp; Routine, Table'!Q222</f>
        <v>0</v>
      </c>
    </row>
    <row r="221" spans="1:8">
      <c r="A221" s="77">
        <f>'Prt. Lib. &amp; Routine, Table'!C223</f>
        <v>0</v>
      </c>
      <c r="B221" s="78" t="str">
        <f>'Prt. Lib. &amp; Routine, Table'!K223</f>
        <v/>
      </c>
      <c r="C221" s="78">
        <f>'Prt. Lib. &amp; Routine, Table'!L223</f>
        <v>0</v>
      </c>
      <c r="D221" s="78">
        <f>'Prt. Lib. &amp; Routine, Table'!M223</f>
        <v>0</v>
      </c>
      <c r="E221" s="78">
        <f>'Prt. Lib. &amp; Routine, Table'!N223</f>
        <v>0</v>
      </c>
      <c r="F221" s="76">
        <f>'Prt. Lib. &amp; Routine, Table'!O223</f>
        <v>0</v>
      </c>
      <c r="G221" s="78">
        <f>'Prt. Lib. &amp; Routine, Table'!P223</f>
        <v>0</v>
      </c>
      <c r="H221" s="78">
        <f>'Prt. Lib. &amp; Routine, Table'!Q223</f>
        <v>0</v>
      </c>
    </row>
    <row r="222" spans="1:8">
      <c r="A222" s="77">
        <f>'Prt. Lib. &amp; Routine, Table'!C224</f>
        <v>0</v>
      </c>
      <c r="B222" s="78" t="str">
        <f>'Prt. Lib. &amp; Routine, Table'!K224</f>
        <v/>
      </c>
      <c r="C222" s="78">
        <f>'Prt. Lib. &amp; Routine, Table'!L224</f>
        <v>0</v>
      </c>
      <c r="D222" s="78">
        <f>'Prt. Lib. &amp; Routine, Table'!M224</f>
        <v>0</v>
      </c>
      <c r="E222" s="78">
        <f>'Prt. Lib. &amp; Routine, Table'!N224</f>
        <v>0</v>
      </c>
      <c r="F222" s="76">
        <f>'Prt. Lib. &amp; Routine, Table'!O224</f>
        <v>0</v>
      </c>
      <c r="G222" s="78">
        <f>'Prt. Lib. &amp; Routine, Table'!P224</f>
        <v>0</v>
      </c>
      <c r="H222" s="78">
        <f>'Prt. Lib. &amp; Routine, Table'!Q224</f>
        <v>0</v>
      </c>
    </row>
    <row r="223" spans="1:8">
      <c r="A223" s="77">
        <f>'Prt. Lib. &amp; Routine, Table'!C225</f>
        <v>0</v>
      </c>
      <c r="B223" s="78" t="str">
        <f>'Prt. Lib. &amp; Routine, Table'!K225</f>
        <v/>
      </c>
      <c r="C223" s="78">
        <f>'Prt. Lib. &amp; Routine, Table'!L225</f>
        <v>0</v>
      </c>
      <c r="D223" s="78">
        <f>'Prt. Lib. &amp; Routine, Table'!M225</f>
        <v>0</v>
      </c>
      <c r="E223" s="78">
        <f>'Prt. Lib. &amp; Routine, Table'!N225</f>
        <v>0</v>
      </c>
      <c r="F223" s="76">
        <f>'Prt. Lib. &amp; Routine, Table'!O225</f>
        <v>0</v>
      </c>
      <c r="G223" s="78">
        <f>'Prt. Lib. &amp; Routine, Table'!P225</f>
        <v>0</v>
      </c>
      <c r="H223" s="78">
        <f>'Prt. Lib. &amp; Routine, Table'!Q225</f>
        <v>0</v>
      </c>
    </row>
    <row r="224" spans="1:8">
      <c r="A224" s="77">
        <f>'Prt. Lib. &amp; Routine, Table'!C226</f>
        <v>0</v>
      </c>
      <c r="B224" s="78" t="str">
        <f>'Prt. Lib. &amp; Routine, Table'!K226</f>
        <v/>
      </c>
      <c r="C224" s="78">
        <f>'Prt. Lib. &amp; Routine, Table'!L226</f>
        <v>0</v>
      </c>
      <c r="D224" s="78">
        <f>'Prt. Lib. &amp; Routine, Table'!M226</f>
        <v>0</v>
      </c>
      <c r="E224" s="78">
        <f>'Prt. Lib. &amp; Routine, Table'!N226</f>
        <v>0</v>
      </c>
      <c r="F224" s="76">
        <f>'Prt. Lib. &amp; Routine, Table'!O226</f>
        <v>0</v>
      </c>
      <c r="G224" s="78">
        <f>'Prt. Lib. &amp; Routine, Table'!P226</f>
        <v>0</v>
      </c>
      <c r="H224" s="78">
        <f>'Prt. Lib. &amp; Routine, Table'!Q226</f>
        <v>0</v>
      </c>
    </row>
    <row r="225" spans="1:8">
      <c r="A225" s="77">
        <f>'Prt. Lib. &amp; Routine, Table'!C227</f>
        <v>0</v>
      </c>
      <c r="B225" s="78" t="str">
        <f>'Prt. Lib. &amp; Routine, Table'!K227</f>
        <v/>
      </c>
      <c r="C225" s="78">
        <f>'Prt. Lib. &amp; Routine, Table'!L227</f>
        <v>0</v>
      </c>
      <c r="D225" s="78">
        <f>'Prt. Lib. &amp; Routine, Table'!M227</f>
        <v>0</v>
      </c>
      <c r="E225" s="78">
        <f>'Prt. Lib. &amp; Routine, Table'!N227</f>
        <v>0</v>
      </c>
      <c r="F225" s="76">
        <f>'Prt. Lib. &amp; Routine, Table'!O227</f>
        <v>0</v>
      </c>
      <c r="G225" s="78">
        <f>'Prt. Lib. &amp; Routine, Table'!P227</f>
        <v>0</v>
      </c>
      <c r="H225" s="78">
        <f>'Prt. Lib. &amp; Routine, Table'!Q227</f>
        <v>0</v>
      </c>
    </row>
    <row r="226" spans="1:8">
      <c r="A226" s="77">
        <f>'Prt. Lib. &amp; Routine, Table'!C228</f>
        <v>0</v>
      </c>
      <c r="B226" s="78" t="str">
        <f>'Prt. Lib. &amp; Routine, Table'!K228</f>
        <v/>
      </c>
      <c r="C226" s="78">
        <f>'Prt. Lib. &amp; Routine, Table'!L228</f>
        <v>0</v>
      </c>
      <c r="D226" s="78">
        <f>'Prt. Lib. &amp; Routine, Table'!M228</f>
        <v>0</v>
      </c>
      <c r="E226" s="78">
        <f>'Prt. Lib. &amp; Routine, Table'!N228</f>
        <v>0</v>
      </c>
      <c r="F226" s="76">
        <f>'Prt. Lib. &amp; Routine, Table'!O228</f>
        <v>0</v>
      </c>
      <c r="G226" s="78">
        <f>'Prt. Lib. &amp; Routine, Table'!P228</f>
        <v>0</v>
      </c>
      <c r="H226" s="78">
        <f>'Prt. Lib. &amp; Routine, Table'!Q228</f>
        <v>0</v>
      </c>
    </row>
    <row r="227" spans="1:8">
      <c r="A227" s="77">
        <f>'Prt. Lib. &amp; Routine, Table'!C229</f>
        <v>0</v>
      </c>
      <c r="B227" s="78" t="str">
        <f>'Prt. Lib. &amp; Routine, Table'!K229</f>
        <v/>
      </c>
      <c r="C227" s="78">
        <f>'Prt. Lib. &amp; Routine, Table'!L229</f>
        <v>0</v>
      </c>
      <c r="D227" s="78">
        <f>'Prt. Lib. &amp; Routine, Table'!M229</f>
        <v>0</v>
      </c>
      <c r="E227" s="78">
        <f>'Prt. Lib. &amp; Routine, Table'!N229</f>
        <v>0</v>
      </c>
      <c r="F227" s="76">
        <f>'Prt. Lib. &amp; Routine, Table'!O229</f>
        <v>0</v>
      </c>
      <c r="G227" s="78">
        <f>'Prt. Lib. &amp; Routine, Table'!P229</f>
        <v>0</v>
      </c>
      <c r="H227" s="78">
        <f>'Prt. Lib. &amp; Routine, Table'!Q229</f>
        <v>0</v>
      </c>
    </row>
    <row r="228" spans="1:8">
      <c r="A228" s="77">
        <f>'Prt. Lib. &amp; Routine, Table'!C230</f>
        <v>0</v>
      </c>
      <c r="B228" s="78" t="str">
        <f>'Prt. Lib. &amp; Routine, Table'!K230</f>
        <v/>
      </c>
      <c r="C228" s="78">
        <f>'Prt. Lib. &amp; Routine, Table'!L230</f>
        <v>0</v>
      </c>
      <c r="D228" s="78">
        <f>'Prt. Lib. &amp; Routine, Table'!M230</f>
        <v>0</v>
      </c>
      <c r="E228" s="78">
        <f>'Prt. Lib. &amp; Routine, Table'!N230</f>
        <v>0</v>
      </c>
      <c r="F228" s="76">
        <f>'Prt. Lib. &amp; Routine, Table'!O230</f>
        <v>0</v>
      </c>
      <c r="G228" s="78">
        <f>'Prt. Lib. &amp; Routine, Table'!P230</f>
        <v>0</v>
      </c>
      <c r="H228" s="78">
        <f>'Prt. Lib. &amp; Routine, Table'!Q230</f>
        <v>0</v>
      </c>
    </row>
    <row r="229" spans="1:8">
      <c r="A229" s="77">
        <f>'Prt. Lib. &amp; Routine, Table'!C231</f>
        <v>0</v>
      </c>
      <c r="B229" s="78" t="str">
        <f>'Prt. Lib. &amp; Routine, Table'!K231</f>
        <v/>
      </c>
      <c r="C229" s="78">
        <f>'Prt. Lib. &amp; Routine, Table'!L231</f>
        <v>0</v>
      </c>
      <c r="D229" s="78">
        <f>'Prt. Lib. &amp; Routine, Table'!M231</f>
        <v>0</v>
      </c>
      <c r="E229" s="78">
        <f>'Prt. Lib. &amp; Routine, Table'!N231</f>
        <v>0</v>
      </c>
      <c r="F229" s="76">
        <f>'Prt. Lib. &amp; Routine, Table'!O231</f>
        <v>0</v>
      </c>
      <c r="G229" s="78">
        <f>'Prt. Lib. &amp; Routine, Table'!P231</f>
        <v>0</v>
      </c>
      <c r="H229" s="78">
        <f>'Prt. Lib. &amp; Routine, Table'!Q231</f>
        <v>0</v>
      </c>
    </row>
    <row r="230" spans="1:8">
      <c r="A230" s="77">
        <f>'Prt. Lib. &amp; Routine, Table'!C232</f>
        <v>0</v>
      </c>
      <c r="B230" s="78" t="str">
        <f>'Prt. Lib. &amp; Routine, Table'!K232</f>
        <v/>
      </c>
      <c r="C230" s="78">
        <f>'Prt. Lib. &amp; Routine, Table'!L232</f>
        <v>0</v>
      </c>
      <c r="D230" s="78">
        <f>'Prt. Lib. &amp; Routine, Table'!M232</f>
        <v>0</v>
      </c>
      <c r="E230" s="78">
        <f>'Prt. Lib. &amp; Routine, Table'!N232</f>
        <v>0</v>
      </c>
      <c r="F230" s="76">
        <f>'Prt. Lib. &amp; Routine, Table'!O232</f>
        <v>0</v>
      </c>
      <c r="G230" s="78">
        <f>'Prt. Lib. &amp; Routine, Table'!P232</f>
        <v>0</v>
      </c>
      <c r="H230" s="78">
        <f>'Prt. Lib. &amp; Routine, Table'!Q232</f>
        <v>0</v>
      </c>
    </row>
    <row r="231" spans="1:8">
      <c r="A231" s="77">
        <f>'Prt. Lib. &amp; Routine, Table'!C233</f>
        <v>0</v>
      </c>
      <c r="B231" s="78" t="str">
        <f>'Prt. Lib. &amp; Routine, Table'!K233</f>
        <v/>
      </c>
      <c r="C231" s="78">
        <f>'Prt. Lib. &amp; Routine, Table'!L233</f>
        <v>0</v>
      </c>
      <c r="D231" s="78">
        <f>'Prt. Lib. &amp; Routine, Table'!M233</f>
        <v>0</v>
      </c>
      <c r="E231" s="78">
        <f>'Prt. Lib. &amp; Routine, Table'!N233</f>
        <v>0</v>
      </c>
      <c r="F231" s="76">
        <f>'Prt. Lib. &amp; Routine, Table'!O233</f>
        <v>0</v>
      </c>
      <c r="G231" s="78">
        <f>'Prt. Lib. &amp; Routine, Table'!P233</f>
        <v>0</v>
      </c>
      <c r="H231" s="78">
        <f>'Prt. Lib. &amp; Routine, Table'!Q233</f>
        <v>0</v>
      </c>
    </row>
    <row r="232" spans="1:8">
      <c r="A232" s="77">
        <f>'Prt. Lib. &amp; Routine, Table'!C234</f>
        <v>0</v>
      </c>
      <c r="B232" s="78" t="str">
        <f>'Prt. Lib. &amp; Routine, Table'!K234</f>
        <v/>
      </c>
      <c r="C232" s="78">
        <f>'Prt. Lib. &amp; Routine, Table'!L234</f>
        <v>0</v>
      </c>
      <c r="D232" s="78">
        <f>'Prt. Lib. &amp; Routine, Table'!M234</f>
        <v>0</v>
      </c>
      <c r="E232" s="78">
        <f>'Prt. Lib. &amp; Routine, Table'!N234</f>
        <v>0</v>
      </c>
      <c r="F232" s="76">
        <f>'Prt. Lib. &amp; Routine, Table'!O234</f>
        <v>0</v>
      </c>
      <c r="G232" s="78">
        <f>'Prt. Lib. &amp; Routine, Table'!P234</f>
        <v>0</v>
      </c>
      <c r="H232" s="78">
        <f>'Prt. Lib. &amp; Routine, Table'!Q234</f>
        <v>0</v>
      </c>
    </row>
    <row r="233" spans="1:8">
      <c r="A233" s="77">
        <f>'Prt. Lib. &amp; Routine, Table'!C235</f>
        <v>0</v>
      </c>
      <c r="B233" s="78" t="str">
        <f>'Prt. Lib. &amp; Routine, Table'!K235</f>
        <v/>
      </c>
      <c r="C233" s="78">
        <f>'Prt. Lib. &amp; Routine, Table'!L235</f>
        <v>0</v>
      </c>
      <c r="D233" s="78">
        <f>'Prt. Lib. &amp; Routine, Table'!M235</f>
        <v>0</v>
      </c>
      <c r="E233" s="78">
        <f>'Prt. Lib. &amp; Routine, Table'!N235</f>
        <v>0</v>
      </c>
      <c r="F233" s="76">
        <f>'Prt. Lib. &amp; Routine, Table'!O235</f>
        <v>0</v>
      </c>
      <c r="G233" s="78">
        <f>'Prt. Lib. &amp; Routine, Table'!P235</f>
        <v>0</v>
      </c>
      <c r="H233" s="78">
        <f>'Prt. Lib. &amp; Routine, Table'!Q235</f>
        <v>0</v>
      </c>
    </row>
    <row r="234" spans="1:8">
      <c r="A234" s="77">
        <f>'Prt. Lib. &amp; Routine, Table'!C236</f>
        <v>0</v>
      </c>
      <c r="B234" s="78" t="str">
        <f>'Prt. Lib. &amp; Routine, Table'!K236</f>
        <v/>
      </c>
      <c r="C234" s="78">
        <f>'Prt. Lib. &amp; Routine, Table'!L236</f>
        <v>0</v>
      </c>
      <c r="D234" s="78">
        <f>'Prt. Lib. &amp; Routine, Table'!M236</f>
        <v>0</v>
      </c>
      <c r="E234" s="78">
        <f>'Prt. Lib. &amp; Routine, Table'!N236</f>
        <v>0</v>
      </c>
      <c r="F234" s="76">
        <f>'Prt. Lib. &amp; Routine, Table'!O236</f>
        <v>0</v>
      </c>
      <c r="G234" s="78">
        <f>'Prt. Lib. &amp; Routine, Table'!P236</f>
        <v>0</v>
      </c>
      <c r="H234" s="78">
        <f>'Prt. Lib. &amp; Routine, Table'!Q236</f>
        <v>0</v>
      </c>
    </row>
    <row r="235" spans="1:8">
      <c r="A235" s="77">
        <f>'Prt. Lib. &amp; Routine, Table'!C237</f>
        <v>0</v>
      </c>
      <c r="B235" s="78" t="str">
        <f>'Prt. Lib. &amp; Routine, Table'!K237</f>
        <v/>
      </c>
      <c r="C235" s="78">
        <f>'Prt. Lib. &amp; Routine, Table'!L237</f>
        <v>0</v>
      </c>
      <c r="D235" s="78">
        <f>'Prt. Lib. &amp; Routine, Table'!M237</f>
        <v>0</v>
      </c>
      <c r="E235" s="78">
        <f>'Prt. Lib. &amp; Routine, Table'!N237</f>
        <v>0</v>
      </c>
      <c r="F235" s="76">
        <f>'Prt. Lib. &amp; Routine, Table'!O237</f>
        <v>0</v>
      </c>
      <c r="G235" s="78">
        <f>'Prt. Lib. &amp; Routine, Table'!P237</f>
        <v>0</v>
      </c>
      <c r="H235" s="78">
        <f>'Prt. Lib. &amp; Routine, Table'!Q237</f>
        <v>0</v>
      </c>
    </row>
    <row r="236" spans="1:8">
      <c r="A236" s="77">
        <f>'Prt. Lib. &amp; Routine, Table'!C238</f>
        <v>0</v>
      </c>
      <c r="B236" s="78" t="str">
        <f>'Prt. Lib. &amp; Routine, Table'!K238</f>
        <v/>
      </c>
      <c r="C236" s="78">
        <f>'Prt. Lib. &amp; Routine, Table'!L238</f>
        <v>0</v>
      </c>
      <c r="D236" s="78">
        <f>'Prt. Lib. &amp; Routine, Table'!M238</f>
        <v>0</v>
      </c>
      <c r="E236" s="78">
        <f>'Prt. Lib. &amp; Routine, Table'!N238</f>
        <v>0</v>
      </c>
      <c r="F236" s="76">
        <f>'Prt. Lib. &amp; Routine, Table'!O238</f>
        <v>0</v>
      </c>
      <c r="G236" s="78">
        <f>'Prt. Lib. &amp; Routine, Table'!P238</f>
        <v>0</v>
      </c>
      <c r="H236" s="78">
        <f>'Prt. Lib. &amp; Routine, Table'!Q238</f>
        <v>0</v>
      </c>
    </row>
    <row r="237" spans="1:8">
      <c r="A237" s="77">
        <f>'Prt. Lib. &amp; Routine, Table'!C239</f>
        <v>0</v>
      </c>
      <c r="B237" s="78" t="str">
        <f>'Prt. Lib. &amp; Routine, Table'!K239</f>
        <v/>
      </c>
      <c r="C237" s="78">
        <f>'Prt. Lib. &amp; Routine, Table'!L239</f>
        <v>0</v>
      </c>
      <c r="D237" s="78">
        <f>'Prt. Lib. &amp; Routine, Table'!M239</f>
        <v>0</v>
      </c>
      <c r="E237" s="78">
        <f>'Prt. Lib. &amp; Routine, Table'!N239</f>
        <v>0</v>
      </c>
      <c r="F237" s="76">
        <f>'Prt. Lib. &amp; Routine, Table'!O239</f>
        <v>0</v>
      </c>
      <c r="G237" s="78">
        <f>'Prt. Lib. &amp; Routine, Table'!P239</f>
        <v>0</v>
      </c>
      <c r="H237" s="78">
        <f>'Prt. Lib. &amp; Routine, Table'!Q239</f>
        <v>0</v>
      </c>
    </row>
    <row r="238" spans="1:8">
      <c r="A238" s="77">
        <f>'Prt. Lib. &amp; Routine, Table'!C240</f>
        <v>0</v>
      </c>
      <c r="B238" s="78" t="str">
        <f>'Prt. Lib. &amp; Routine, Table'!K240</f>
        <v/>
      </c>
      <c r="C238" s="78">
        <f>'Prt. Lib. &amp; Routine, Table'!L240</f>
        <v>0</v>
      </c>
      <c r="D238" s="78">
        <f>'Prt. Lib. &amp; Routine, Table'!M240</f>
        <v>0</v>
      </c>
      <c r="E238" s="78">
        <f>'Prt. Lib. &amp; Routine, Table'!N240</f>
        <v>0</v>
      </c>
      <c r="F238" s="76">
        <f>'Prt. Lib. &amp; Routine, Table'!O240</f>
        <v>0</v>
      </c>
      <c r="G238" s="78">
        <f>'Prt. Lib. &amp; Routine, Table'!P240</f>
        <v>0</v>
      </c>
      <c r="H238" s="78">
        <f>'Prt. Lib. &amp; Routine, Table'!Q240</f>
        <v>0</v>
      </c>
    </row>
    <row r="239" spans="1:8">
      <c r="A239" s="77">
        <f>'Prt. Lib. &amp; Routine, Table'!C241</f>
        <v>0</v>
      </c>
      <c r="B239" s="78" t="str">
        <f>'Prt. Lib. &amp; Routine, Table'!K241</f>
        <v/>
      </c>
      <c r="C239" s="78">
        <f>'Prt. Lib. &amp; Routine, Table'!L241</f>
        <v>0</v>
      </c>
      <c r="D239" s="78">
        <f>'Prt. Lib. &amp; Routine, Table'!M241</f>
        <v>0</v>
      </c>
      <c r="E239" s="78">
        <f>'Prt. Lib. &amp; Routine, Table'!N241</f>
        <v>0</v>
      </c>
      <c r="F239" s="76">
        <f>'Prt. Lib. &amp; Routine, Table'!O241</f>
        <v>0</v>
      </c>
      <c r="G239" s="78">
        <f>'Prt. Lib. &amp; Routine, Table'!P241</f>
        <v>0</v>
      </c>
      <c r="H239" s="78">
        <f>'Prt. Lib. &amp; Routine, Table'!Q241</f>
        <v>0</v>
      </c>
    </row>
    <row r="240" spans="1:8">
      <c r="A240" s="77">
        <f>'Prt. Lib. &amp; Routine, Table'!C242</f>
        <v>0</v>
      </c>
      <c r="B240" s="78" t="str">
        <f>'Prt. Lib. &amp; Routine, Table'!K242</f>
        <v/>
      </c>
      <c r="C240" s="78">
        <f>'Prt. Lib. &amp; Routine, Table'!L242</f>
        <v>0</v>
      </c>
      <c r="D240" s="78">
        <f>'Prt. Lib. &amp; Routine, Table'!M242</f>
        <v>0</v>
      </c>
      <c r="E240" s="78">
        <f>'Prt. Lib. &amp; Routine, Table'!N242</f>
        <v>0</v>
      </c>
      <c r="F240" s="76">
        <f>'Prt. Lib. &amp; Routine, Table'!O242</f>
        <v>0</v>
      </c>
      <c r="G240" s="78">
        <f>'Prt. Lib. &amp; Routine, Table'!P242</f>
        <v>0</v>
      </c>
      <c r="H240" s="78">
        <f>'Prt. Lib. &amp; Routine, Table'!Q242</f>
        <v>0</v>
      </c>
    </row>
    <row r="241" spans="1:8">
      <c r="A241" s="77">
        <f>'Prt. Lib. &amp; Routine, Table'!C243</f>
        <v>0</v>
      </c>
      <c r="B241" s="78" t="str">
        <f>'Prt. Lib. &amp; Routine, Table'!K243</f>
        <v/>
      </c>
      <c r="C241" s="78">
        <f>'Prt. Lib. &amp; Routine, Table'!L243</f>
        <v>0</v>
      </c>
      <c r="D241" s="78">
        <f>'Prt. Lib. &amp; Routine, Table'!M243</f>
        <v>0</v>
      </c>
      <c r="E241" s="78">
        <f>'Prt. Lib. &amp; Routine, Table'!N243</f>
        <v>0</v>
      </c>
      <c r="F241" s="76">
        <f>'Prt. Lib. &amp; Routine, Table'!O243</f>
        <v>0</v>
      </c>
      <c r="G241" s="78">
        <f>'Prt. Lib. &amp; Routine, Table'!P243</f>
        <v>0</v>
      </c>
      <c r="H241" s="78">
        <f>'Prt. Lib. &amp; Routine, Table'!Q243</f>
        <v>0</v>
      </c>
    </row>
    <row r="242" spans="1:8">
      <c r="A242" s="77">
        <f>'Prt. Lib. &amp; Routine, Table'!C244</f>
        <v>0</v>
      </c>
      <c r="B242" s="78" t="str">
        <f>'Prt. Lib. &amp; Routine, Table'!K244</f>
        <v/>
      </c>
      <c r="C242" s="78">
        <f>'Prt. Lib. &amp; Routine, Table'!L244</f>
        <v>0</v>
      </c>
      <c r="D242" s="78">
        <f>'Prt. Lib. &amp; Routine, Table'!M244</f>
        <v>0</v>
      </c>
      <c r="E242" s="78">
        <f>'Prt. Lib. &amp; Routine, Table'!N244</f>
        <v>0</v>
      </c>
      <c r="F242" s="76">
        <f>'Prt. Lib. &amp; Routine, Table'!O244</f>
        <v>0</v>
      </c>
      <c r="G242" s="78">
        <f>'Prt. Lib. &amp; Routine, Table'!P244</f>
        <v>0</v>
      </c>
      <c r="H242" s="78">
        <f>'Prt. Lib. &amp; Routine, Table'!Q244</f>
        <v>0</v>
      </c>
    </row>
    <row r="243" spans="1:8">
      <c r="A243" s="77">
        <f>'Prt. Lib. &amp; Routine, Table'!C245</f>
        <v>0</v>
      </c>
      <c r="B243" s="78" t="str">
        <f>'Prt. Lib. &amp; Routine, Table'!K245</f>
        <v/>
      </c>
      <c r="C243" s="78">
        <f>'Prt. Lib. &amp; Routine, Table'!L245</f>
        <v>0</v>
      </c>
      <c r="D243" s="78">
        <f>'Prt. Lib. &amp; Routine, Table'!M245</f>
        <v>0</v>
      </c>
      <c r="E243" s="78">
        <f>'Prt. Lib. &amp; Routine, Table'!N245</f>
        <v>0</v>
      </c>
      <c r="F243" s="76">
        <f>'Prt. Lib. &amp; Routine, Table'!O245</f>
        <v>0</v>
      </c>
      <c r="G243" s="78">
        <f>'Prt. Lib. &amp; Routine, Table'!P245</f>
        <v>0</v>
      </c>
      <c r="H243" s="78">
        <f>'Prt. Lib. &amp; Routine, Table'!Q245</f>
        <v>0</v>
      </c>
    </row>
    <row r="244" spans="1:8">
      <c r="A244" s="77">
        <f>'Prt. Lib. &amp; Routine, Table'!C246</f>
        <v>0</v>
      </c>
      <c r="B244" s="78" t="str">
        <f>'Prt. Lib. &amp; Routine, Table'!K246</f>
        <v/>
      </c>
      <c r="C244" s="78">
        <f>'Prt. Lib. &amp; Routine, Table'!L246</f>
        <v>0</v>
      </c>
      <c r="D244" s="78">
        <f>'Prt. Lib. &amp; Routine, Table'!M246</f>
        <v>0</v>
      </c>
      <c r="E244" s="78">
        <f>'Prt. Lib. &amp; Routine, Table'!N246</f>
        <v>0</v>
      </c>
      <c r="F244" s="76">
        <f>'Prt. Lib. &amp; Routine, Table'!O246</f>
        <v>0</v>
      </c>
      <c r="G244" s="78">
        <f>'Prt. Lib. &amp; Routine, Table'!P246</f>
        <v>0</v>
      </c>
      <c r="H244" s="78">
        <f>'Prt. Lib. &amp; Routine, Table'!Q246</f>
        <v>0</v>
      </c>
    </row>
    <row r="245" spans="1:8">
      <c r="A245" s="77">
        <f>'Prt. Lib. &amp; Routine, Table'!C247</f>
        <v>0</v>
      </c>
      <c r="B245" s="78" t="str">
        <f>'Prt. Lib. &amp; Routine, Table'!K247</f>
        <v/>
      </c>
      <c r="C245" s="78">
        <f>'Prt. Lib. &amp; Routine, Table'!L247</f>
        <v>0</v>
      </c>
      <c r="D245" s="78">
        <f>'Prt. Lib. &amp; Routine, Table'!M247</f>
        <v>0</v>
      </c>
      <c r="E245" s="78">
        <f>'Prt. Lib. &amp; Routine, Table'!N247</f>
        <v>0</v>
      </c>
      <c r="F245" s="76">
        <f>'Prt. Lib. &amp; Routine, Table'!O247</f>
        <v>0</v>
      </c>
      <c r="G245" s="78">
        <f>'Prt. Lib. &amp; Routine, Table'!P247</f>
        <v>0</v>
      </c>
      <c r="H245" s="78">
        <f>'Prt. Lib. &amp; Routine, Table'!Q247</f>
        <v>0</v>
      </c>
    </row>
    <row r="246" spans="1:8">
      <c r="A246" s="77">
        <f>'Prt. Lib. &amp; Routine, Table'!C248</f>
        <v>0</v>
      </c>
      <c r="B246" s="78" t="str">
        <f>'Prt. Lib. &amp; Routine, Table'!K248</f>
        <v/>
      </c>
      <c r="C246" s="78">
        <f>'Prt. Lib. &amp; Routine, Table'!L248</f>
        <v>0</v>
      </c>
      <c r="D246" s="78">
        <f>'Prt. Lib. &amp; Routine, Table'!M248</f>
        <v>0</v>
      </c>
      <c r="E246" s="78">
        <f>'Prt. Lib. &amp; Routine, Table'!N248</f>
        <v>0</v>
      </c>
      <c r="F246" s="76">
        <f>'Prt. Lib. &amp; Routine, Table'!O248</f>
        <v>0</v>
      </c>
      <c r="G246" s="78">
        <f>'Prt. Lib. &amp; Routine, Table'!P248</f>
        <v>0</v>
      </c>
      <c r="H246" s="78">
        <f>'Prt. Lib. &amp; Routine, Table'!Q248</f>
        <v>0</v>
      </c>
    </row>
    <row r="247" spans="1:8">
      <c r="A247" s="77">
        <f>'Prt. Lib. &amp; Routine, Table'!C249</f>
        <v>0</v>
      </c>
      <c r="B247" s="78" t="str">
        <f>'Prt. Lib. &amp; Routine, Table'!K249</f>
        <v/>
      </c>
      <c r="C247" s="78">
        <f>'Prt. Lib. &amp; Routine, Table'!L249</f>
        <v>0</v>
      </c>
      <c r="D247" s="78">
        <f>'Prt. Lib. &amp; Routine, Table'!M249</f>
        <v>0</v>
      </c>
      <c r="E247" s="78">
        <f>'Prt. Lib. &amp; Routine, Table'!N249</f>
        <v>0</v>
      </c>
      <c r="F247" s="76">
        <f>'Prt. Lib. &amp; Routine, Table'!O249</f>
        <v>0</v>
      </c>
      <c r="G247" s="78">
        <f>'Prt. Lib. &amp; Routine, Table'!P249</f>
        <v>0</v>
      </c>
      <c r="H247" s="78">
        <f>'Prt. Lib. &amp; Routine, Table'!Q249</f>
        <v>0</v>
      </c>
    </row>
    <row r="248" spans="1:8">
      <c r="A248" s="77">
        <f>'Prt. Lib. &amp; Routine, Table'!C250</f>
        <v>0</v>
      </c>
      <c r="B248" s="78" t="str">
        <f>'Prt. Lib. &amp; Routine, Table'!K250</f>
        <v/>
      </c>
      <c r="C248" s="78">
        <f>'Prt. Lib. &amp; Routine, Table'!L250</f>
        <v>0</v>
      </c>
      <c r="D248" s="78">
        <f>'Prt. Lib. &amp; Routine, Table'!M250</f>
        <v>0</v>
      </c>
      <c r="E248" s="78">
        <f>'Prt. Lib. &amp; Routine, Table'!N250</f>
        <v>0</v>
      </c>
      <c r="F248" s="76">
        <f>'Prt. Lib. &amp; Routine, Table'!O250</f>
        <v>0</v>
      </c>
      <c r="G248" s="78">
        <f>'Prt. Lib. &amp; Routine, Table'!P250</f>
        <v>0</v>
      </c>
      <c r="H248" s="78">
        <f>'Prt. Lib. &amp; Routine, Table'!Q250</f>
        <v>0</v>
      </c>
    </row>
    <row r="249" spans="1:8">
      <c r="A249" s="77">
        <f>'Prt. Lib. &amp; Routine, Table'!C251</f>
        <v>0</v>
      </c>
      <c r="B249" s="78" t="str">
        <f>'Prt. Lib. &amp; Routine, Table'!K251</f>
        <v/>
      </c>
      <c r="C249" s="78">
        <f>'Prt. Lib. &amp; Routine, Table'!L251</f>
        <v>0</v>
      </c>
      <c r="D249" s="78">
        <f>'Prt. Lib. &amp; Routine, Table'!M251</f>
        <v>0</v>
      </c>
      <c r="E249" s="78">
        <f>'Prt. Lib. &amp; Routine, Table'!N251</f>
        <v>0</v>
      </c>
      <c r="F249" s="76">
        <f>'Prt. Lib. &amp; Routine, Table'!O251</f>
        <v>0</v>
      </c>
      <c r="G249" s="78">
        <f>'Prt. Lib. &amp; Routine, Table'!P251</f>
        <v>0</v>
      </c>
      <c r="H249" s="78">
        <f>'Prt. Lib. &amp; Routine, Table'!Q251</f>
        <v>0</v>
      </c>
    </row>
    <row r="250" spans="1:8">
      <c r="A250" s="77">
        <f>'Prt. Lib. &amp; Routine, Table'!C252</f>
        <v>0</v>
      </c>
      <c r="B250" s="78" t="str">
        <f>'Prt. Lib. &amp; Routine, Table'!K252</f>
        <v/>
      </c>
      <c r="C250" s="78">
        <f>'Prt. Lib. &amp; Routine, Table'!L252</f>
        <v>0</v>
      </c>
      <c r="D250" s="78">
        <f>'Prt. Lib. &amp; Routine, Table'!M252</f>
        <v>0</v>
      </c>
      <c r="E250" s="78">
        <f>'Prt. Lib. &amp; Routine, Table'!N252</f>
        <v>0</v>
      </c>
      <c r="F250" s="76">
        <f>'Prt. Lib. &amp; Routine, Table'!O252</f>
        <v>0</v>
      </c>
      <c r="G250" s="78">
        <f>'Prt. Lib. &amp; Routine, Table'!P252</f>
        <v>0</v>
      </c>
      <c r="H250" s="78">
        <f>'Prt. Lib. &amp; Routine, Table'!Q252</f>
        <v>0</v>
      </c>
    </row>
    <row r="251" spans="1:8">
      <c r="A251" s="77">
        <f>'Prt. Lib. &amp; Routine, Table'!C253</f>
        <v>0</v>
      </c>
      <c r="B251" s="78" t="str">
        <f>'Prt. Lib. &amp; Routine, Table'!K253</f>
        <v/>
      </c>
      <c r="C251" s="78">
        <f>'Prt. Lib. &amp; Routine, Table'!L253</f>
        <v>0</v>
      </c>
      <c r="D251" s="78">
        <f>'Prt. Lib. &amp; Routine, Table'!M253</f>
        <v>0</v>
      </c>
      <c r="E251" s="78">
        <f>'Prt. Lib. &amp; Routine, Table'!N253</f>
        <v>0</v>
      </c>
      <c r="F251" s="76">
        <f>'Prt. Lib. &amp; Routine, Table'!O253</f>
        <v>0</v>
      </c>
      <c r="G251" s="78">
        <f>'Prt. Lib. &amp; Routine, Table'!P253</f>
        <v>0</v>
      </c>
      <c r="H251" s="78">
        <f>'Prt. Lib. &amp; Routine, Table'!Q253</f>
        <v>0</v>
      </c>
    </row>
    <row r="252" spans="1:8">
      <c r="A252" s="77">
        <f>'Prt. Lib. &amp; Routine, Table'!C254</f>
        <v>0</v>
      </c>
      <c r="B252" s="78" t="str">
        <f>'Prt. Lib. &amp; Routine, Table'!K254</f>
        <v/>
      </c>
      <c r="C252" s="78">
        <f>'Prt. Lib. &amp; Routine, Table'!L254</f>
        <v>0</v>
      </c>
      <c r="D252" s="78">
        <f>'Prt. Lib. &amp; Routine, Table'!M254</f>
        <v>0</v>
      </c>
      <c r="E252" s="78">
        <f>'Prt. Lib. &amp; Routine, Table'!N254</f>
        <v>0</v>
      </c>
      <c r="F252" s="76">
        <f>'Prt. Lib. &amp; Routine, Table'!O254</f>
        <v>0</v>
      </c>
      <c r="G252" s="78">
        <f>'Prt. Lib. &amp; Routine, Table'!P254</f>
        <v>0</v>
      </c>
      <c r="H252" s="78">
        <f>'Prt. Lib. &amp; Routine, Table'!Q254</f>
        <v>0</v>
      </c>
    </row>
    <row r="253" spans="1:8">
      <c r="A253" s="77">
        <f>'Prt. Lib. &amp; Routine, Table'!C255</f>
        <v>0</v>
      </c>
      <c r="B253" s="78" t="str">
        <f>'Prt. Lib. &amp; Routine, Table'!K255</f>
        <v/>
      </c>
      <c r="C253" s="78">
        <f>'Prt. Lib. &amp; Routine, Table'!L255</f>
        <v>0</v>
      </c>
      <c r="D253" s="78">
        <f>'Prt. Lib. &amp; Routine, Table'!M255</f>
        <v>0</v>
      </c>
      <c r="E253" s="78">
        <f>'Prt. Lib. &amp; Routine, Table'!N255</f>
        <v>0</v>
      </c>
      <c r="F253" s="76">
        <f>'Prt. Lib. &amp; Routine, Table'!O255</f>
        <v>0</v>
      </c>
      <c r="G253" s="78">
        <f>'Prt. Lib. &amp; Routine, Table'!P255</f>
        <v>0</v>
      </c>
      <c r="H253" s="78">
        <f>'Prt. Lib. &amp; Routine, Table'!Q255</f>
        <v>0</v>
      </c>
    </row>
    <row r="254" spans="1:8">
      <c r="A254" s="77">
        <f>'Prt. Lib. &amp; Routine, Table'!C256</f>
        <v>0</v>
      </c>
      <c r="B254" s="78" t="str">
        <f>'Prt. Lib. &amp; Routine, Table'!K256</f>
        <v/>
      </c>
      <c r="C254" s="78">
        <f>'Prt. Lib. &amp; Routine, Table'!L256</f>
        <v>0</v>
      </c>
      <c r="D254" s="78">
        <f>'Prt. Lib. &amp; Routine, Table'!M256</f>
        <v>0</v>
      </c>
      <c r="E254" s="78">
        <f>'Prt. Lib. &amp; Routine, Table'!N256</f>
        <v>0</v>
      </c>
      <c r="F254" s="76">
        <f>'Prt. Lib. &amp; Routine, Table'!O256</f>
        <v>0</v>
      </c>
      <c r="G254" s="78">
        <f>'Prt. Lib. &amp; Routine, Table'!P256</f>
        <v>0</v>
      </c>
      <c r="H254" s="78">
        <f>'Prt. Lib. &amp; Routine, Table'!Q256</f>
        <v>0</v>
      </c>
    </row>
    <row r="255" spans="1:8">
      <c r="A255" s="77">
        <f>'Prt. Lib. &amp; Routine, Table'!C257</f>
        <v>0</v>
      </c>
      <c r="B255" s="78" t="str">
        <f>'Prt. Lib. &amp; Routine, Table'!K257</f>
        <v/>
      </c>
      <c r="C255" s="78">
        <f>'Prt. Lib. &amp; Routine, Table'!L257</f>
        <v>0</v>
      </c>
      <c r="D255" s="78">
        <f>'Prt. Lib. &amp; Routine, Table'!M257</f>
        <v>0</v>
      </c>
      <c r="E255" s="78">
        <f>'Prt. Lib. &amp; Routine, Table'!N257</f>
        <v>0</v>
      </c>
      <c r="F255" s="76">
        <f>'Prt. Lib. &amp; Routine, Table'!O257</f>
        <v>0</v>
      </c>
      <c r="G255" s="78">
        <f>'Prt. Lib. &amp; Routine, Table'!P257</f>
        <v>0</v>
      </c>
      <c r="H255" s="78">
        <f>'Prt. Lib. &amp; Routine, Table'!Q257</f>
        <v>0</v>
      </c>
    </row>
    <row r="256" spans="1:8">
      <c r="A256" s="77">
        <f>'Prt. Lib. &amp; Routine, Table'!C258</f>
        <v>0</v>
      </c>
      <c r="B256" s="78" t="str">
        <f>'Prt. Lib. &amp; Routine, Table'!K258</f>
        <v/>
      </c>
      <c r="C256" s="78">
        <f>'Prt. Lib. &amp; Routine, Table'!L258</f>
        <v>0</v>
      </c>
      <c r="D256" s="78">
        <f>'Prt. Lib. &amp; Routine, Table'!M258</f>
        <v>0</v>
      </c>
      <c r="E256" s="78">
        <f>'Prt. Lib. &amp; Routine, Table'!N258</f>
        <v>0</v>
      </c>
      <c r="F256" s="76">
        <f>'Prt. Lib. &amp; Routine, Table'!O258</f>
        <v>0</v>
      </c>
      <c r="G256" s="78">
        <f>'Prt. Lib. &amp; Routine, Table'!P258</f>
        <v>0</v>
      </c>
      <c r="H256" s="78">
        <f>'Prt. Lib. &amp; Routine, Table'!Q258</f>
        <v>0</v>
      </c>
    </row>
    <row r="257" spans="1:8">
      <c r="A257" s="77">
        <f>'Prt. Lib. &amp; Routine, Table'!C259</f>
        <v>0</v>
      </c>
      <c r="B257" s="78" t="str">
        <f>'Prt. Lib. &amp; Routine, Table'!K259</f>
        <v/>
      </c>
      <c r="C257" s="78">
        <f>'Prt. Lib. &amp; Routine, Table'!L259</f>
        <v>0</v>
      </c>
      <c r="D257" s="78">
        <f>'Prt. Lib. &amp; Routine, Table'!M259</f>
        <v>0</v>
      </c>
      <c r="E257" s="78">
        <f>'Prt. Lib. &amp; Routine, Table'!N259</f>
        <v>0</v>
      </c>
      <c r="F257" s="76">
        <f>'Prt. Lib. &amp; Routine, Table'!O259</f>
        <v>0</v>
      </c>
      <c r="G257" s="78">
        <f>'Prt. Lib. &amp; Routine, Table'!P259</f>
        <v>0</v>
      </c>
      <c r="H257" s="78">
        <f>'Prt. Lib. &amp; Routine, Table'!Q259</f>
        <v>0</v>
      </c>
    </row>
    <row r="258" spans="1:8">
      <c r="A258" s="77">
        <f>'Prt. Lib. &amp; Routine, Table'!C260</f>
        <v>0</v>
      </c>
      <c r="B258" s="78" t="str">
        <f>'Prt. Lib. &amp; Routine, Table'!K260</f>
        <v/>
      </c>
      <c r="C258" s="78">
        <f>'Prt. Lib. &amp; Routine, Table'!L260</f>
        <v>0</v>
      </c>
      <c r="D258" s="78">
        <f>'Prt. Lib. &amp; Routine, Table'!M260</f>
        <v>0</v>
      </c>
      <c r="E258" s="78">
        <f>'Prt. Lib. &amp; Routine, Table'!N260</f>
        <v>0</v>
      </c>
      <c r="F258" s="76">
        <f>'Prt. Lib. &amp; Routine, Table'!O260</f>
        <v>0</v>
      </c>
      <c r="G258" s="78">
        <f>'Prt. Lib. &amp; Routine, Table'!P260</f>
        <v>0</v>
      </c>
      <c r="H258" s="78">
        <f>'Prt. Lib. &amp; Routine, Table'!Q260</f>
        <v>0</v>
      </c>
    </row>
    <row r="259" spans="1:8">
      <c r="A259" s="77">
        <f>'Prt. Lib. &amp; Routine, Table'!C261</f>
        <v>0</v>
      </c>
      <c r="B259" s="78" t="str">
        <f>'Prt. Lib. &amp; Routine, Table'!K261</f>
        <v/>
      </c>
      <c r="C259" s="78">
        <f>'Prt. Lib. &amp; Routine, Table'!L261</f>
        <v>0</v>
      </c>
      <c r="D259" s="78">
        <f>'Prt. Lib. &amp; Routine, Table'!M261</f>
        <v>0</v>
      </c>
      <c r="E259" s="78">
        <f>'Prt. Lib. &amp; Routine, Table'!N261</f>
        <v>0</v>
      </c>
      <c r="F259" s="76">
        <f>'Prt. Lib. &amp; Routine, Table'!O261</f>
        <v>0</v>
      </c>
      <c r="G259" s="78">
        <f>'Prt. Lib. &amp; Routine, Table'!P261</f>
        <v>0</v>
      </c>
      <c r="H259" s="78">
        <f>'Prt. Lib. &amp; Routine, Table'!Q261</f>
        <v>0</v>
      </c>
    </row>
    <row r="260" spans="1:8">
      <c r="A260" s="77">
        <f>'Prt. Lib. &amp; Routine, Table'!C262</f>
        <v>0</v>
      </c>
      <c r="B260" s="78" t="str">
        <f>'Prt. Lib. &amp; Routine, Table'!K262</f>
        <v/>
      </c>
      <c r="C260" s="78">
        <f>'Prt. Lib. &amp; Routine, Table'!L262</f>
        <v>0</v>
      </c>
      <c r="D260" s="78">
        <f>'Prt. Lib. &amp; Routine, Table'!M262</f>
        <v>0</v>
      </c>
      <c r="E260" s="78">
        <f>'Prt. Lib. &amp; Routine, Table'!N262</f>
        <v>0</v>
      </c>
      <c r="F260" s="76">
        <f>'Prt. Lib. &amp; Routine, Table'!O262</f>
        <v>0</v>
      </c>
      <c r="G260" s="78">
        <f>'Prt. Lib. &amp; Routine, Table'!P262</f>
        <v>0</v>
      </c>
      <c r="H260" s="78">
        <f>'Prt. Lib. &amp; Routine, Table'!Q262</f>
        <v>0</v>
      </c>
    </row>
    <row r="261" spans="1:8">
      <c r="A261" s="77">
        <f>'Prt. Lib. &amp; Routine, Table'!C263</f>
        <v>0</v>
      </c>
      <c r="B261" s="78" t="str">
        <f>'Prt. Lib. &amp; Routine, Table'!K263</f>
        <v/>
      </c>
      <c r="C261" s="78">
        <f>'Prt. Lib. &amp; Routine, Table'!L263</f>
        <v>0</v>
      </c>
      <c r="D261" s="78">
        <f>'Prt. Lib. &amp; Routine, Table'!M263</f>
        <v>0</v>
      </c>
      <c r="E261" s="78">
        <f>'Prt. Lib. &amp; Routine, Table'!N263</f>
        <v>0</v>
      </c>
      <c r="F261" s="76">
        <f>'Prt. Lib. &amp; Routine, Table'!O263</f>
        <v>0</v>
      </c>
      <c r="G261" s="78">
        <f>'Prt. Lib. &amp; Routine, Table'!P263</f>
        <v>0</v>
      </c>
      <c r="H261" s="78">
        <f>'Prt. Lib. &amp; Routine, Table'!Q263</f>
        <v>0</v>
      </c>
    </row>
    <row r="262" spans="1:8">
      <c r="A262" s="77">
        <f>'Prt. Lib. &amp; Routine, Table'!C264</f>
        <v>0</v>
      </c>
      <c r="B262" s="78" t="str">
        <f>'Prt. Lib. &amp; Routine, Table'!K264</f>
        <v/>
      </c>
      <c r="C262" s="78">
        <f>'Prt. Lib. &amp; Routine, Table'!L264</f>
        <v>0</v>
      </c>
      <c r="D262" s="78">
        <f>'Prt. Lib. &amp; Routine, Table'!M264</f>
        <v>0</v>
      </c>
      <c r="E262" s="78">
        <f>'Prt. Lib. &amp; Routine, Table'!N264</f>
        <v>0</v>
      </c>
      <c r="F262" s="76">
        <f>'Prt. Lib. &amp; Routine, Table'!O264</f>
        <v>0</v>
      </c>
      <c r="G262" s="78">
        <f>'Prt. Lib. &amp; Routine, Table'!P264</f>
        <v>0</v>
      </c>
      <c r="H262" s="78">
        <f>'Prt. Lib. &amp; Routine, Table'!Q264</f>
        <v>0</v>
      </c>
    </row>
    <row r="263" spans="1:8">
      <c r="A263" s="77">
        <f>'Prt. Lib. &amp; Routine, Table'!C265</f>
        <v>0</v>
      </c>
      <c r="B263" s="78" t="str">
        <f>'Prt. Lib. &amp; Routine, Table'!K265</f>
        <v/>
      </c>
      <c r="C263" s="78">
        <f>'Prt. Lib. &amp; Routine, Table'!L265</f>
        <v>0</v>
      </c>
      <c r="D263" s="78">
        <f>'Prt. Lib. &amp; Routine, Table'!M265</f>
        <v>0</v>
      </c>
      <c r="E263" s="78">
        <f>'Prt. Lib. &amp; Routine, Table'!N265</f>
        <v>0</v>
      </c>
      <c r="F263" s="76">
        <f>'Prt. Lib. &amp; Routine, Table'!O265</f>
        <v>0</v>
      </c>
      <c r="G263" s="78">
        <f>'Prt. Lib. &amp; Routine, Table'!P265</f>
        <v>0</v>
      </c>
      <c r="H263" s="78">
        <f>'Prt. Lib. &amp; Routine, Table'!Q265</f>
        <v>0</v>
      </c>
    </row>
    <row r="264" spans="1:8">
      <c r="A264" s="77">
        <f>'Prt. Lib. &amp; Routine, Table'!C266</f>
        <v>0</v>
      </c>
      <c r="B264" s="78" t="str">
        <f>'Prt. Lib. &amp; Routine, Table'!K266</f>
        <v/>
      </c>
      <c r="C264" s="78">
        <f>'Prt. Lib. &amp; Routine, Table'!L266</f>
        <v>0</v>
      </c>
      <c r="D264" s="78">
        <f>'Prt. Lib. &amp; Routine, Table'!M266</f>
        <v>0</v>
      </c>
      <c r="E264" s="78">
        <f>'Prt. Lib. &amp; Routine, Table'!N266</f>
        <v>0</v>
      </c>
      <c r="F264" s="76">
        <f>'Prt. Lib. &amp; Routine, Table'!O266</f>
        <v>0</v>
      </c>
      <c r="G264" s="78">
        <f>'Prt. Lib. &amp; Routine, Table'!P266</f>
        <v>0</v>
      </c>
      <c r="H264" s="78">
        <f>'Prt. Lib. &amp; Routine, Table'!Q266</f>
        <v>0</v>
      </c>
    </row>
    <row r="265" spans="1:8">
      <c r="A265" s="77">
        <f>'Prt. Lib. &amp; Routine, Table'!C267</f>
        <v>0</v>
      </c>
      <c r="B265" s="78" t="str">
        <f>'Prt. Lib. &amp; Routine, Table'!K267</f>
        <v/>
      </c>
      <c r="C265" s="78">
        <f>'Prt. Lib. &amp; Routine, Table'!L267</f>
        <v>0</v>
      </c>
      <c r="D265" s="78">
        <f>'Prt. Lib. &amp; Routine, Table'!M267</f>
        <v>0</v>
      </c>
      <c r="E265" s="78">
        <f>'Prt. Lib. &amp; Routine, Table'!N267</f>
        <v>0</v>
      </c>
      <c r="F265" s="76">
        <f>'Prt. Lib. &amp; Routine, Table'!O267</f>
        <v>0</v>
      </c>
      <c r="G265" s="78">
        <f>'Prt. Lib. &amp; Routine, Table'!P267</f>
        <v>0</v>
      </c>
      <c r="H265" s="78">
        <f>'Prt. Lib. &amp; Routine, Table'!Q267</f>
        <v>0</v>
      </c>
    </row>
    <row r="266" spans="1:8">
      <c r="A266" s="77">
        <f>'Prt. Lib. &amp; Routine, Table'!C268</f>
        <v>0</v>
      </c>
      <c r="B266" s="78" t="str">
        <f>'Prt. Lib. &amp; Routine, Table'!K268</f>
        <v/>
      </c>
      <c r="C266" s="78">
        <f>'Prt. Lib. &amp; Routine, Table'!L268</f>
        <v>0</v>
      </c>
      <c r="D266" s="78">
        <f>'Prt. Lib. &amp; Routine, Table'!M268</f>
        <v>0</v>
      </c>
      <c r="E266" s="78">
        <f>'Prt. Lib. &amp; Routine, Table'!N268</f>
        <v>0</v>
      </c>
      <c r="F266" s="76">
        <f>'Prt. Lib. &amp; Routine, Table'!O268</f>
        <v>0</v>
      </c>
      <c r="G266" s="78">
        <f>'Prt. Lib. &amp; Routine, Table'!P268</f>
        <v>0</v>
      </c>
      <c r="H266" s="78">
        <f>'Prt. Lib. &amp; Routine, Table'!Q268</f>
        <v>0</v>
      </c>
    </row>
    <row r="267" spans="1:8">
      <c r="A267" s="77">
        <f>'Prt. Lib. &amp; Routine, Table'!C269</f>
        <v>0</v>
      </c>
      <c r="B267" s="78" t="str">
        <f>'Prt. Lib. &amp; Routine, Table'!K269</f>
        <v/>
      </c>
      <c r="C267" s="78">
        <f>'Prt. Lib. &amp; Routine, Table'!L269</f>
        <v>0</v>
      </c>
      <c r="D267" s="78">
        <f>'Prt. Lib. &amp; Routine, Table'!M269</f>
        <v>0</v>
      </c>
      <c r="E267" s="78">
        <f>'Prt. Lib. &amp; Routine, Table'!N269</f>
        <v>0</v>
      </c>
      <c r="F267" s="76">
        <f>'Prt. Lib. &amp; Routine, Table'!O269</f>
        <v>0</v>
      </c>
      <c r="G267" s="78">
        <f>'Prt. Lib. &amp; Routine, Table'!P269</f>
        <v>0</v>
      </c>
      <c r="H267" s="78">
        <f>'Prt. Lib. &amp; Routine, Table'!Q269</f>
        <v>0</v>
      </c>
    </row>
    <row r="268" spans="1:8">
      <c r="A268" s="77">
        <f>'Prt. Lib. &amp; Routine, Table'!C270</f>
        <v>0</v>
      </c>
      <c r="B268" s="78" t="str">
        <f>'Prt. Lib. &amp; Routine, Table'!K270</f>
        <v/>
      </c>
      <c r="C268" s="78">
        <f>'Prt. Lib. &amp; Routine, Table'!L270</f>
        <v>0</v>
      </c>
      <c r="D268" s="78">
        <f>'Prt. Lib. &amp; Routine, Table'!M270</f>
        <v>0</v>
      </c>
      <c r="E268" s="78">
        <f>'Prt. Lib. &amp; Routine, Table'!N270</f>
        <v>0</v>
      </c>
      <c r="F268" s="76">
        <f>'Prt. Lib. &amp; Routine, Table'!O270</f>
        <v>0</v>
      </c>
      <c r="G268" s="78">
        <f>'Prt. Lib. &amp; Routine, Table'!P270</f>
        <v>0</v>
      </c>
      <c r="H268" s="78">
        <f>'Prt. Lib. &amp; Routine, Table'!Q270</f>
        <v>0</v>
      </c>
    </row>
    <row r="269" spans="1:8">
      <c r="A269" s="77">
        <f>'Prt. Lib. &amp; Routine, Table'!C271</f>
        <v>0</v>
      </c>
      <c r="B269" s="78" t="str">
        <f>'Prt. Lib. &amp; Routine, Table'!K271</f>
        <v/>
      </c>
      <c r="C269" s="78">
        <f>'Prt. Lib. &amp; Routine, Table'!L271</f>
        <v>0</v>
      </c>
      <c r="D269" s="78">
        <f>'Prt. Lib. &amp; Routine, Table'!M271</f>
        <v>0</v>
      </c>
      <c r="E269" s="78">
        <f>'Prt. Lib. &amp; Routine, Table'!N271</f>
        <v>0</v>
      </c>
      <c r="F269" s="76">
        <f>'Prt. Lib. &amp; Routine, Table'!O271</f>
        <v>0</v>
      </c>
      <c r="G269" s="78">
        <f>'Prt. Lib. &amp; Routine, Table'!P271</f>
        <v>0</v>
      </c>
      <c r="H269" s="78">
        <f>'Prt. Lib. &amp; Routine, Table'!Q271</f>
        <v>0</v>
      </c>
    </row>
    <row r="270" spans="1:8">
      <c r="A270" s="77">
        <f>'Prt. Lib. &amp; Routine, Table'!C272</f>
        <v>0</v>
      </c>
      <c r="B270" s="78" t="str">
        <f>'Prt. Lib. &amp; Routine, Table'!K272</f>
        <v/>
      </c>
      <c r="C270" s="78">
        <f>'Prt. Lib. &amp; Routine, Table'!L272</f>
        <v>0</v>
      </c>
      <c r="D270" s="78">
        <f>'Prt. Lib. &amp; Routine, Table'!M272</f>
        <v>0</v>
      </c>
      <c r="E270" s="78">
        <f>'Prt. Lib. &amp; Routine, Table'!N272</f>
        <v>0</v>
      </c>
      <c r="F270" s="76">
        <f>'Prt. Lib. &amp; Routine, Table'!O272</f>
        <v>0</v>
      </c>
      <c r="G270" s="78">
        <f>'Prt. Lib. &amp; Routine, Table'!P272</f>
        <v>0</v>
      </c>
      <c r="H270" s="78">
        <f>'Prt. Lib. &amp; Routine, Table'!Q272</f>
        <v>0</v>
      </c>
    </row>
    <row r="271" spans="1:8">
      <c r="A271" s="77">
        <f>'Prt. Lib. &amp; Routine, Table'!C273</f>
        <v>0</v>
      </c>
      <c r="B271" s="78" t="str">
        <f>'Prt. Lib. &amp; Routine, Table'!K273</f>
        <v/>
      </c>
      <c r="C271" s="78">
        <f>'Prt. Lib. &amp; Routine, Table'!L273</f>
        <v>0</v>
      </c>
      <c r="D271" s="78">
        <f>'Prt. Lib. &amp; Routine, Table'!M273</f>
        <v>0</v>
      </c>
      <c r="E271" s="78">
        <f>'Prt. Lib. &amp; Routine, Table'!N273</f>
        <v>0</v>
      </c>
      <c r="F271" s="76">
        <f>'Prt. Lib. &amp; Routine, Table'!O273</f>
        <v>0</v>
      </c>
      <c r="G271" s="78">
        <f>'Prt. Lib. &amp; Routine, Table'!P273</f>
        <v>0</v>
      </c>
      <c r="H271" s="78">
        <f>'Prt. Lib. &amp; Routine, Table'!Q273</f>
        <v>0</v>
      </c>
    </row>
    <row r="272" spans="1:8">
      <c r="A272" s="77">
        <f>'Prt. Lib. &amp; Routine, Table'!C274</f>
        <v>0</v>
      </c>
      <c r="B272" s="78" t="str">
        <f>'Prt. Lib. &amp; Routine, Table'!K274</f>
        <v/>
      </c>
      <c r="C272" s="78">
        <f>'Prt. Lib. &amp; Routine, Table'!L274</f>
        <v>0</v>
      </c>
      <c r="D272" s="78">
        <f>'Prt. Lib. &amp; Routine, Table'!M274</f>
        <v>0</v>
      </c>
      <c r="E272" s="78">
        <f>'Prt. Lib. &amp; Routine, Table'!N274</f>
        <v>0</v>
      </c>
      <c r="F272" s="76">
        <f>'Prt. Lib. &amp; Routine, Table'!O274</f>
        <v>0</v>
      </c>
      <c r="G272" s="78">
        <f>'Prt. Lib. &amp; Routine, Table'!P274</f>
        <v>0</v>
      </c>
      <c r="H272" s="78">
        <f>'Prt. Lib. &amp; Routine, Table'!Q274</f>
        <v>0</v>
      </c>
    </row>
    <row r="273" spans="1:8">
      <c r="A273" s="77">
        <f>'Prt. Lib. &amp; Routine, Table'!C275</f>
        <v>0</v>
      </c>
      <c r="B273" s="78" t="str">
        <f>'Prt. Lib. &amp; Routine, Table'!K275</f>
        <v/>
      </c>
      <c r="C273" s="78">
        <f>'Prt. Lib. &amp; Routine, Table'!L275</f>
        <v>0</v>
      </c>
      <c r="D273" s="78">
        <f>'Prt. Lib. &amp; Routine, Table'!M275</f>
        <v>0</v>
      </c>
      <c r="E273" s="78">
        <f>'Prt. Lib. &amp; Routine, Table'!N275</f>
        <v>0</v>
      </c>
      <c r="F273" s="76">
        <f>'Prt. Lib. &amp; Routine, Table'!O275</f>
        <v>0</v>
      </c>
      <c r="G273" s="78">
        <f>'Prt. Lib. &amp; Routine, Table'!P275</f>
        <v>0</v>
      </c>
      <c r="H273" s="78">
        <f>'Prt. Lib. &amp; Routine, Table'!Q275</f>
        <v>0</v>
      </c>
    </row>
    <row r="274" spans="1:8">
      <c r="A274" s="77">
        <f>'Prt. Lib. &amp; Routine, Table'!C276</f>
        <v>0</v>
      </c>
      <c r="B274" s="78" t="str">
        <f>'Prt. Lib. &amp; Routine, Table'!K276</f>
        <v/>
      </c>
      <c r="C274" s="78">
        <f>'Prt. Lib. &amp; Routine, Table'!L276</f>
        <v>0</v>
      </c>
      <c r="D274" s="78">
        <f>'Prt. Lib. &amp; Routine, Table'!M276</f>
        <v>0</v>
      </c>
      <c r="E274" s="78">
        <f>'Prt. Lib. &amp; Routine, Table'!N276</f>
        <v>0</v>
      </c>
      <c r="F274" s="76">
        <f>'Prt. Lib. &amp; Routine, Table'!O276</f>
        <v>0</v>
      </c>
      <c r="G274" s="78">
        <f>'Prt. Lib. &amp; Routine, Table'!P276</f>
        <v>0</v>
      </c>
      <c r="H274" s="78">
        <f>'Prt. Lib. &amp; Routine, Table'!Q276</f>
        <v>0</v>
      </c>
    </row>
    <row r="275" spans="1:8">
      <c r="A275" s="77">
        <f>'Prt. Lib. &amp; Routine, Table'!C277</f>
        <v>0</v>
      </c>
      <c r="B275" s="78" t="str">
        <f>'Prt. Lib. &amp; Routine, Table'!K277</f>
        <v/>
      </c>
      <c r="C275" s="78">
        <f>'Prt. Lib. &amp; Routine, Table'!L277</f>
        <v>0</v>
      </c>
      <c r="D275" s="78">
        <f>'Prt. Lib. &amp; Routine, Table'!M277</f>
        <v>0</v>
      </c>
      <c r="E275" s="78">
        <f>'Prt. Lib. &amp; Routine, Table'!N277</f>
        <v>0</v>
      </c>
      <c r="F275" s="76">
        <f>'Prt. Lib. &amp; Routine, Table'!O277</f>
        <v>0</v>
      </c>
      <c r="G275" s="78">
        <f>'Prt. Lib. &amp; Routine, Table'!P277</f>
        <v>0</v>
      </c>
      <c r="H275" s="78">
        <f>'Prt. Lib. &amp; Routine, Table'!Q277</f>
        <v>0</v>
      </c>
    </row>
    <row r="276" spans="1:8">
      <c r="A276" s="77">
        <f>'Prt. Lib. &amp; Routine, Table'!C278</f>
        <v>0</v>
      </c>
      <c r="B276" s="78" t="str">
        <f>'Prt. Lib. &amp; Routine, Table'!K278</f>
        <v/>
      </c>
      <c r="C276" s="78">
        <f>'Prt. Lib. &amp; Routine, Table'!L278</f>
        <v>0</v>
      </c>
      <c r="D276" s="78">
        <f>'Prt. Lib. &amp; Routine, Table'!M278</f>
        <v>0</v>
      </c>
      <c r="E276" s="78">
        <f>'Prt. Lib. &amp; Routine, Table'!N278</f>
        <v>0</v>
      </c>
      <c r="F276" s="76">
        <f>'Prt. Lib. &amp; Routine, Table'!O278</f>
        <v>0</v>
      </c>
      <c r="G276" s="78">
        <f>'Prt. Lib. &amp; Routine, Table'!P278</f>
        <v>0</v>
      </c>
      <c r="H276" s="78">
        <f>'Prt. Lib. &amp; Routine, Table'!Q278</f>
        <v>0</v>
      </c>
    </row>
    <row r="277" spans="1:8">
      <c r="A277" s="77">
        <f>'Prt. Lib. &amp; Routine, Table'!C279</f>
        <v>0</v>
      </c>
      <c r="B277" s="78" t="str">
        <f>'Prt. Lib. &amp; Routine, Table'!K279</f>
        <v/>
      </c>
      <c r="C277" s="78">
        <f>'Prt. Lib. &amp; Routine, Table'!L279</f>
        <v>0</v>
      </c>
      <c r="D277" s="78">
        <f>'Prt. Lib. &amp; Routine, Table'!M279</f>
        <v>0</v>
      </c>
      <c r="E277" s="78">
        <f>'Prt. Lib. &amp; Routine, Table'!N279</f>
        <v>0</v>
      </c>
      <c r="F277" s="76">
        <f>'Prt. Lib. &amp; Routine, Table'!O279</f>
        <v>0</v>
      </c>
      <c r="G277" s="78">
        <f>'Prt. Lib. &amp; Routine, Table'!P279</f>
        <v>0</v>
      </c>
      <c r="H277" s="78">
        <f>'Prt. Lib. &amp; Routine, Table'!Q279</f>
        <v>0</v>
      </c>
    </row>
    <row r="278" spans="1:8">
      <c r="A278" s="77">
        <f>'Prt. Lib. &amp; Routine, Table'!C280</f>
        <v>0</v>
      </c>
      <c r="B278" s="78" t="str">
        <f>'Prt. Lib. &amp; Routine, Table'!K280</f>
        <v/>
      </c>
      <c r="C278" s="78">
        <f>'Prt. Lib. &amp; Routine, Table'!L280</f>
        <v>0</v>
      </c>
      <c r="D278" s="78">
        <f>'Prt. Lib. &amp; Routine, Table'!M280</f>
        <v>0</v>
      </c>
      <c r="E278" s="78">
        <f>'Prt. Lib. &amp; Routine, Table'!N280</f>
        <v>0</v>
      </c>
      <c r="F278" s="76">
        <f>'Prt. Lib. &amp; Routine, Table'!O280</f>
        <v>0</v>
      </c>
      <c r="G278" s="78">
        <f>'Prt. Lib. &amp; Routine, Table'!P280</f>
        <v>0</v>
      </c>
      <c r="H278" s="78">
        <f>'Prt. Lib. &amp; Routine, Table'!Q280</f>
        <v>0</v>
      </c>
    </row>
    <row r="279" spans="1:8">
      <c r="A279" s="77">
        <f>'Prt. Lib. &amp; Routine, Table'!C281</f>
        <v>0</v>
      </c>
      <c r="B279" s="78" t="str">
        <f>'Prt. Lib. &amp; Routine, Table'!K281</f>
        <v/>
      </c>
      <c r="C279" s="78">
        <f>'Prt. Lib. &amp; Routine, Table'!L281</f>
        <v>0</v>
      </c>
      <c r="D279" s="78">
        <f>'Prt. Lib. &amp; Routine, Table'!M281</f>
        <v>0</v>
      </c>
      <c r="E279" s="78">
        <f>'Prt. Lib. &amp; Routine, Table'!N281</f>
        <v>0</v>
      </c>
      <c r="F279" s="76">
        <f>'Prt. Lib. &amp; Routine, Table'!O281</f>
        <v>0</v>
      </c>
      <c r="G279" s="78">
        <f>'Prt. Lib. &amp; Routine, Table'!P281</f>
        <v>0</v>
      </c>
      <c r="H279" s="78">
        <f>'Prt. Lib. &amp; Routine, Table'!Q281</f>
        <v>0</v>
      </c>
    </row>
    <row r="280" spans="1:8">
      <c r="A280" s="77">
        <f>'Prt. Lib. &amp; Routine, Table'!C282</f>
        <v>0</v>
      </c>
      <c r="B280" s="78" t="str">
        <f>'Prt. Lib. &amp; Routine, Table'!K282</f>
        <v/>
      </c>
      <c r="C280" s="78">
        <f>'Prt. Lib. &amp; Routine, Table'!L282</f>
        <v>0</v>
      </c>
      <c r="D280" s="78">
        <f>'Prt. Lib. &amp; Routine, Table'!M282</f>
        <v>0</v>
      </c>
      <c r="E280" s="78">
        <f>'Prt. Lib. &amp; Routine, Table'!N282</f>
        <v>0</v>
      </c>
      <c r="F280" s="76">
        <f>'Prt. Lib. &amp; Routine, Table'!O282</f>
        <v>0</v>
      </c>
      <c r="G280" s="78">
        <f>'Prt. Lib. &amp; Routine, Table'!P282</f>
        <v>0</v>
      </c>
      <c r="H280" s="78">
        <f>'Prt. Lib. &amp; Routine, Table'!Q282</f>
        <v>0</v>
      </c>
    </row>
    <row r="281" spans="1:8">
      <c r="A281" s="77">
        <f>'Prt. Lib. &amp; Routine, Table'!C283</f>
        <v>0</v>
      </c>
      <c r="B281" s="78" t="str">
        <f>'Prt. Lib. &amp; Routine, Table'!K283</f>
        <v/>
      </c>
      <c r="C281" s="78">
        <f>'Prt. Lib. &amp; Routine, Table'!L283</f>
        <v>0</v>
      </c>
      <c r="D281" s="78">
        <f>'Prt. Lib. &amp; Routine, Table'!M283</f>
        <v>0</v>
      </c>
      <c r="E281" s="78">
        <f>'Prt. Lib. &amp; Routine, Table'!N283</f>
        <v>0</v>
      </c>
      <c r="F281" s="76">
        <f>'Prt. Lib. &amp; Routine, Table'!O283</f>
        <v>0</v>
      </c>
      <c r="G281" s="78">
        <f>'Prt. Lib. &amp; Routine, Table'!P283</f>
        <v>0</v>
      </c>
      <c r="H281" s="78">
        <f>'Prt. Lib. &amp; Routine, Table'!Q283</f>
        <v>0</v>
      </c>
    </row>
    <row r="282" spans="1:8">
      <c r="A282" s="77">
        <f>'Prt. Lib. &amp; Routine, Table'!C284</f>
        <v>0</v>
      </c>
      <c r="B282" s="78" t="str">
        <f>'Prt. Lib. &amp; Routine, Table'!K284</f>
        <v/>
      </c>
      <c r="C282" s="78">
        <f>'Prt. Lib. &amp; Routine, Table'!L284</f>
        <v>0</v>
      </c>
      <c r="D282" s="78">
        <f>'Prt. Lib. &amp; Routine, Table'!M284</f>
        <v>0</v>
      </c>
      <c r="E282" s="78">
        <f>'Prt. Lib. &amp; Routine, Table'!N284</f>
        <v>0</v>
      </c>
      <c r="F282" s="76">
        <f>'Prt. Lib. &amp; Routine, Table'!O284</f>
        <v>0</v>
      </c>
      <c r="G282" s="78">
        <f>'Prt. Lib. &amp; Routine, Table'!P284</f>
        <v>0</v>
      </c>
      <c r="H282" s="78">
        <f>'Prt. Lib. &amp; Routine, Table'!Q284</f>
        <v>0</v>
      </c>
    </row>
    <row r="283" spans="1:8">
      <c r="A283" s="77">
        <f>'Prt. Lib. &amp; Routine, Table'!C285</f>
        <v>0</v>
      </c>
      <c r="B283" s="78" t="str">
        <f>'Prt. Lib. &amp; Routine, Table'!K285</f>
        <v/>
      </c>
      <c r="C283" s="78">
        <f>'Prt. Lib. &amp; Routine, Table'!L285</f>
        <v>0</v>
      </c>
      <c r="D283" s="78">
        <f>'Prt. Lib. &amp; Routine, Table'!M285</f>
        <v>0</v>
      </c>
      <c r="E283" s="78">
        <f>'Prt. Lib. &amp; Routine, Table'!N285</f>
        <v>0</v>
      </c>
      <c r="F283" s="76">
        <f>'Prt. Lib. &amp; Routine, Table'!O285</f>
        <v>0</v>
      </c>
      <c r="G283" s="78">
        <f>'Prt. Lib. &amp; Routine, Table'!P285</f>
        <v>0</v>
      </c>
      <c r="H283" s="78">
        <f>'Prt. Lib. &amp; Routine, Table'!Q285</f>
        <v>0</v>
      </c>
    </row>
    <row r="284" spans="1:8">
      <c r="A284" s="77">
        <f>'Prt. Lib. &amp; Routine, Table'!C286</f>
        <v>0</v>
      </c>
      <c r="B284" s="78" t="str">
        <f>'Prt. Lib. &amp; Routine, Table'!K286</f>
        <v/>
      </c>
      <c r="C284" s="78">
        <f>'Prt. Lib. &amp; Routine, Table'!L286</f>
        <v>0</v>
      </c>
      <c r="D284" s="78">
        <f>'Prt. Lib. &amp; Routine, Table'!M286</f>
        <v>0</v>
      </c>
      <c r="E284" s="78">
        <f>'Prt. Lib. &amp; Routine, Table'!N286</f>
        <v>0</v>
      </c>
      <c r="F284" s="76">
        <f>'Prt. Lib. &amp; Routine, Table'!O286</f>
        <v>0</v>
      </c>
      <c r="G284" s="78">
        <f>'Prt. Lib. &amp; Routine, Table'!P286</f>
        <v>0</v>
      </c>
      <c r="H284" s="78">
        <f>'Prt. Lib. &amp; Routine, Table'!Q286</f>
        <v>0</v>
      </c>
    </row>
    <row r="285" spans="1:8">
      <c r="A285" s="77">
        <f>'Prt. Lib. &amp; Routine, Table'!C287</f>
        <v>0</v>
      </c>
      <c r="B285" s="78" t="str">
        <f>'Prt. Lib. &amp; Routine, Table'!K287</f>
        <v/>
      </c>
      <c r="C285" s="78">
        <f>'Prt. Lib. &amp; Routine, Table'!L287</f>
        <v>0</v>
      </c>
      <c r="D285" s="78">
        <f>'Prt. Lib. &amp; Routine, Table'!M287</f>
        <v>0</v>
      </c>
      <c r="E285" s="78">
        <f>'Prt. Lib. &amp; Routine, Table'!N287</f>
        <v>0</v>
      </c>
      <c r="F285" s="76">
        <f>'Prt. Lib. &amp; Routine, Table'!O287</f>
        <v>0</v>
      </c>
      <c r="G285" s="78">
        <f>'Prt. Lib. &amp; Routine, Table'!P287</f>
        <v>0</v>
      </c>
      <c r="H285" s="78">
        <f>'Prt. Lib. &amp; Routine, Table'!Q287</f>
        <v>0</v>
      </c>
    </row>
    <row r="286" spans="1:8">
      <c r="A286" s="77">
        <f>'Prt. Lib. &amp; Routine, Table'!C288</f>
        <v>0</v>
      </c>
      <c r="B286" s="78" t="str">
        <f>'Prt. Lib. &amp; Routine, Table'!K288</f>
        <v/>
      </c>
      <c r="C286" s="78">
        <f>'Prt. Lib. &amp; Routine, Table'!L288</f>
        <v>0</v>
      </c>
      <c r="D286" s="78">
        <f>'Prt. Lib. &amp; Routine, Table'!M288</f>
        <v>0</v>
      </c>
      <c r="E286" s="78">
        <f>'Prt. Lib. &amp; Routine, Table'!N288</f>
        <v>0</v>
      </c>
      <c r="F286" s="76">
        <f>'Prt. Lib. &amp; Routine, Table'!O288</f>
        <v>0</v>
      </c>
      <c r="G286" s="78">
        <f>'Prt. Lib. &amp; Routine, Table'!P288</f>
        <v>0</v>
      </c>
      <c r="H286" s="78">
        <f>'Prt. Lib. &amp; Routine, Table'!Q288</f>
        <v>0</v>
      </c>
    </row>
    <row r="287" spans="1:8">
      <c r="A287" s="77">
        <f>'Prt. Lib. &amp; Routine, Table'!C289</f>
        <v>0</v>
      </c>
      <c r="B287" s="78" t="str">
        <f>'Prt. Lib. &amp; Routine, Table'!K289</f>
        <v/>
      </c>
      <c r="C287" s="78">
        <f>'Prt. Lib. &amp; Routine, Table'!L289</f>
        <v>0</v>
      </c>
      <c r="D287" s="78">
        <f>'Prt. Lib. &amp; Routine, Table'!M289</f>
        <v>0</v>
      </c>
      <c r="E287" s="78">
        <f>'Prt. Lib. &amp; Routine, Table'!N289</f>
        <v>0</v>
      </c>
      <c r="F287" s="76">
        <f>'Prt. Lib. &amp; Routine, Table'!O289</f>
        <v>0</v>
      </c>
      <c r="G287" s="78">
        <f>'Prt. Lib. &amp; Routine, Table'!P289</f>
        <v>0</v>
      </c>
      <c r="H287" s="78">
        <f>'Prt. Lib. &amp; Routine, Table'!Q289</f>
        <v>0</v>
      </c>
    </row>
    <row r="288" spans="1:8">
      <c r="A288" s="77">
        <f>'Prt. Lib. &amp; Routine, Table'!C290</f>
        <v>0</v>
      </c>
      <c r="B288" s="78" t="str">
        <f>'Prt. Lib. &amp; Routine, Table'!K290</f>
        <v/>
      </c>
      <c r="C288" s="78">
        <f>'Prt. Lib. &amp; Routine, Table'!L290</f>
        <v>0</v>
      </c>
      <c r="D288" s="78">
        <f>'Prt. Lib. &amp; Routine, Table'!M290</f>
        <v>0</v>
      </c>
      <c r="E288" s="78">
        <f>'Prt. Lib. &amp; Routine, Table'!N290</f>
        <v>0</v>
      </c>
      <c r="F288" s="76">
        <f>'Prt. Lib. &amp; Routine, Table'!O290</f>
        <v>0</v>
      </c>
      <c r="G288" s="78">
        <f>'Prt. Lib. &amp; Routine, Table'!P290</f>
        <v>0</v>
      </c>
      <c r="H288" s="78">
        <f>'Prt. Lib. &amp; Routine, Table'!Q290</f>
        <v>0</v>
      </c>
    </row>
    <row r="289" spans="1:8">
      <c r="A289" s="77">
        <f>'Prt. Lib. &amp; Routine, Table'!C291</f>
        <v>0</v>
      </c>
      <c r="B289" s="78" t="str">
        <f>'Prt. Lib. &amp; Routine, Table'!K291</f>
        <v/>
      </c>
      <c r="C289" s="78">
        <f>'Prt. Lib. &amp; Routine, Table'!L291</f>
        <v>0</v>
      </c>
      <c r="D289" s="78">
        <f>'Prt. Lib. &amp; Routine, Table'!M291</f>
        <v>0</v>
      </c>
      <c r="E289" s="78">
        <f>'Prt. Lib. &amp; Routine, Table'!N291</f>
        <v>0</v>
      </c>
      <c r="F289" s="76">
        <f>'Prt. Lib. &amp; Routine, Table'!O291</f>
        <v>0</v>
      </c>
      <c r="G289" s="78">
        <f>'Prt. Lib. &amp; Routine, Table'!P291</f>
        <v>0</v>
      </c>
      <c r="H289" s="78">
        <f>'Prt. Lib. &amp; Routine, Table'!Q291</f>
        <v>0</v>
      </c>
    </row>
    <row r="290" spans="1:8">
      <c r="A290" s="77">
        <f>'Prt. Lib. &amp; Routine, Table'!C292</f>
        <v>0</v>
      </c>
      <c r="B290" s="78" t="str">
        <f>'Prt. Lib. &amp; Routine, Table'!K292</f>
        <v/>
      </c>
      <c r="C290" s="78">
        <f>'Prt. Lib. &amp; Routine, Table'!L292</f>
        <v>0</v>
      </c>
      <c r="D290" s="78">
        <f>'Prt. Lib. &amp; Routine, Table'!M292</f>
        <v>0</v>
      </c>
      <c r="E290" s="78">
        <f>'Prt. Lib. &amp; Routine, Table'!N292</f>
        <v>0</v>
      </c>
      <c r="F290" s="76">
        <f>'Prt. Lib. &amp; Routine, Table'!O292</f>
        <v>0</v>
      </c>
      <c r="G290" s="78">
        <f>'Prt. Lib. &amp; Routine, Table'!P292</f>
        <v>0</v>
      </c>
      <c r="H290" s="78">
        <f>'Prt. Lib. &amp; Routine, Table'!Q292</f>
        <v>0</v>
      </c>
    </row>
    <row r="291" spans="1:8">
      <c r="A291" s="77">
        <f>'Prt. Lib. &amp; Routine, Table'!C293</f>
        <v>0</v>
      </c>
      <c r="B291" s="78" t="str">
        <f>'Prt. Lib. &amp; Routine, Table'!K293</f>
        <v/>
      </c>
      <c r="C291" s="78">
        <f>'Prt. Lib. &amp; Routine, Table'!L293</f>
        <v>0</v>
      </c>
      <c r="D291" s="78">
        <f>'Prt. Lib. &amp; Routine, Table'!M293</f>
        <v>0</v>
      </c>
      <c r="E291" s="78">
        <f>'Prt. Lib. &amp; Routine, Table'!N293</f>
        <v>0</v>
      </c>
      <c r="F291" s="76">
        <f>'Prt. Lib. &amp; Routine, Table'!O293</f>
        <v>0</v>
      </c>
      <c r="G291" s="78">
        <f>'Prt. Lib. &amp; Routine, Table'!P293</f>
        <v>0</v>
      </c>
      <c r="H291" s="78">
        <f>'Prt. Lib. &amp; Routine, Table'!Q293</f>
        <v>0</v>
      </c>
    </row>
    <row r="292" spans="1:8">
      <c r="A292" s="77">
        <f>'Prt. Lib. &amp; Routine, Table'!C294</f>
        <v>0</v>
      </c>
      <c r="B292" s="78" t="str">
        <f>'Prt. Lib. &amp; Routine, Table'!K294</f>
        <v/>
      </c>
      <c r="C292" s="78">
        <f>'Prt. Lib. &amp; Routine, Table'!L294</f>
        <v>0</v>
      </c>
      <c r="D292" s="78">
        <f>'Prt. Lib. &amp; Routine, Table'!M294</f>
        <v>0</v>
      </c>
      <c r="E292" s="78">
        <f>'Prt. Lib. &amp; Routine, Table'!N294</f>
        <v>0</v>
      </c>
      <c r="F292" s="76">
        <f>'Prt. Lib. &amp; Routine, Table'!O294</f>
        <v>0</v>
      </c>
      <c r="G292" s="78">
        <f>'Prt. Lib. &amp; Routine, Table'!P294</f>
        <v>0</v>
      </c>
      <c r="H292" s="78">
        <f>'Prt. Lib. &amp; Routine, Table'!Q294</f>
        <v>0</v>
      </c>
    </row>
    <row r="293" spans="1:8">
      <c r="A293" s="77">
        <f>'Prt. Lib. &amp; Routine, Table'!C295</f>
        <v>0</v>
      </c>
      <c r="B293" s="78" t="str">
        <f>'Prt. Lib. &amp; Routine, Table'!K295</f>
        <v/>
      </c>
      <c r="C293" s="78">
        <f>'Prt. Lib. &amp; Routine, Table'!L295</f>
        <v>0</v>
      </c>
      <c r="D293" s="78">
        <f>'Prt. Lib. &amp; Routine, Table'!M295</f>
        <v>0</v>
      </c>
      <c r="E293" s="78">
        <f>'Prt. Lib. &amp; Routine, Table'!N295</f>
        <v>0</v>
      </c>
      <c r="F293" s="76">
        <f>'Prt. Lib. &amp; Routine, Table'!O295</f>
        <v>0</v>
      </c>
      <c r="G293" s="78">
        <f>'Prt. Lib. &amp; Routine, Table'!P295</f>
        <v>0</v>
      </c>
      <c r="H293" s="78">
        <f>'Prt. Lib. &amp; Routine, Table'!Q295</f>
        <v>0</v>
      </c>
    </row>
    <row r="294" spans="1:8">
      <c r="A294" s="77">
        <f>'Prt. Lib. &amp; Routine, Table'!C296</f>
        <v>0</v>
      </c>
      <c r="B294" s="78" t="str">
        <f>'Prt. Lib. &amp; Routine, Table'!K296</f>
        <v/>
      </c>
      <c r="C294" s="78">
        <f>'Prt. Lib. &amp; Routine, Table'!L296</f>
        <v>0</v>
      </c>
      <c r="D294" s="78">
        <f>'Prt. Lib. &amp; Routine, Table'!M296</f>
        <v>0</v>
      </c>
      <c r="E294" s="78">
        <f>'Prt. Lib. &amp; Routine, Table'!N296</f>
        <v>0</v>
      </c>
      <c r="F294" s="76">
        <f>'Prt. Lib. &amp; Routine, Table'!O296</f>
        <v>0</v>
      </c>
      <c r="G294" s="78">
        <f>'Prt. Lib. &amp; Routine, Table'!P296</f>
        <v>0</v>
      </c>
      <c r="H294" s="78">
        <f>'Prt. Lib. &amp; Routine, Table'!Q296</f>
        <v>0</v>
      </c>
    </row>
    <row r="295" spans="1:8">
      <c r="A295" s="77">
        <f>'Prt. Lib. &amp; Routine, Table'!C297</f>
        <v>0</v>
      </c>
      <c r="B295" s="78" t="str">
        <f>'Prt. Lib. &amp; Routine, Table'!K297</f>
        <v/>
      </c>
      <c r="C295" s="78">
        <f>'Prt. Lib. &amp; Routine, Table'!L297</f>
        <v>0</v>
      </c>
      <c r="D295" s="78">
        <f>'Prt. Lib. &amp; Routine, Table'!M297</f>
        <v>0</v>
      </c>
      <c r="E295" s="78">
        <f>'Prt. Lib. &amp; Routine, Table'!N297</f>
        <v>0</v>
      </c>
      <c r="F295" s="76">
        <f>'Prt. Lib. &amp; Routine, Table'!O297</f>
        <v>0</v>
      </c>
      <c r="G295" s="78">
        <f>'Prt. Lib. &amp; Routine, Table'!P297</f>
        <v>0</v>
      </c>
      <c r="H295" s="78">
        <f>'Prt. Lib. &amp; Routine, Table'!Q297</f>
        <v>0</v>
      </c>
    </row>
    <row r="296" spans="1:8">
      <c r="A296" s="77">
        <f>'Prt. Lib. &amp; Routine, Table'!C298</f>
        <v>0</v>
      </c>
      <c r="B296" s="78" t="str">
        <f>'Prt. Lib. &amp; Routine, Table'!K298</f>
        <v/>
      </c>
      <c r="C296" s="78">
        <f>'Prt. Lib. &amp; Routine, Table'!L298</f>
        <v>0</v>
      </c>
      <c r="D296" s="78">
        <f>'Prt. Lib. &amp; Routine, Table'!M298</f>
        <v>0</v>
      </c>
      <c r="E296" s="78">
        <f>'Prt. Lib. &amp; Routine, Table'!N298</f>
        <v>0</v>
      </c>
      <c r="F296" s="76">
        <f>'Prt. Lib. &amp; Routine, Table'!O298</f>
        <v>0</v>
      </c>
      <c r="G296" s="78">
        <f>'Prt. Lib. &amp; Routine, Table'!P298</f>
        <v>0</v>
      </c>
      <c r="H296" s="78">
        <f>'Prt. Lib. &amp; Routine, Table'!Q298</f>
        <v>0</v>
      </c>
    </row>
    <row r="297" spans="1:8">
      <c r="A297" s="77">
        <f>'Prt. Lib. &amp; Routine, Table'!C299</f>
        <v>0</v>
      </c>
      <c r="B297" s="78" t="str">
        <f>'Prt. Lib. &amp; Routine, Table'!K299</f>
        <v/>
      </c>
      <c r="C297" s="78">
        <f>'Prt. Lib. &amp; Routine, Table'!L299</f>
        <v>0</v>
      </c>
      <c r="D297" s="78">
        <f>'Prt. Lib. &amp; Routine, Table'!M299</f>
        <v>0</v>
      </c>
      <c r="E297" s="78">
        <f>'Prt. Lib. &amp; Routine, Table'!N299</f>
        <v>0</v>
      </c>
      <c r="F297" s="76">
        <f>'Prt. Lib. &amp; Routine, Table'!O299</f>
        <v>0</v>
      </c>
      <c r="G297" s="78">
        <f>'Prt. Lib. &amp; Routine, Table'!P299</f>
        <v>0</v>
      </c>
      <c r="H297" s="78">
        <f>'Prt. Lib. &amp; Routine, Table'!Q299</f>
        <v>0</v>
      </c>
    </row>
    <row r="298" spans="1:8">
      <c r="A298" s="77">
        <f>'Prt. Lib. &amp; Routine, Table'!C300</f>
        <v>0</v>
      </c>
      <c r="B298" s="78" t="str">
        <f>'Prt. Lib. &amp; Routine, Table'!K300</f>
        <v/>
      </c>
      <c r="C298" s="78">
        <f>'Prt. Lib. &amp; Routine, Table'!L300</f>
        <v>0</v>
      </c>
      <c r="D298" s="78">
        <f>'Prt. Lib. &amp; Routine, Table'!M300</f>
        <v>0</v>
      </c>
      <c r="E298" s="78">
        <f>'Prt. Lib. &amp; Routine, Table'!N300</f>
        <v>0</v>
      </c>
      <c r="F298" s="76">
        <f>'Prt. Lib. &amp; Routine, Table'!O300</f>
        <v>0</v>
      </c>
      <c r="G298" s="78">
        <f>'Prt. Lib. &amp; Routine, Table'!P300</f>
        <v>0</v>
      </c>
      <c r="H298" s="78">
        <f>'Prt. Lib. &amp; Routine, Table'!Q300</f>
        <v>0</v>
      </c>
    </row>
    <row r="299" spans="1:8">
      <c r="A299" s="77">
        <f>'Prt. Lib. &amp; Routine, Table'!C301</f>
        <v>0</v>
      </c>
      <c r="B299" s="78" t="str">
        <f>'Prt. Lib. &amp; Routine, Table'!K301</f>
        <v/>
      </c>
      <c r="C299" s="78">
        <f>'Prt. Lib. &amp; Routine, Table'!L301</f>
        <v>0</v>
      </c>
      <c r="D299" s="78">
        <f>'Prt. Lib. &amp; Routine, Table'!M301</f>
        <v>0</v>
      </c>
      <c r="E299" s="78">
        <f>'Prt. Lib. &amp; Routine, Table'!N301</f>
        <v>0</v>
      </c>
      <c r="F299" s="76">
        <f>'Prt. Lib. &amp; Routine, Table'!O301</f>
        <v>0</v>
      </c>
      <c r="G299" s="78">
        <f>'Prt. Lib. &amp; Routine, Table'!P301</f>
        <v>0</v>
      </c>
      <c r="H299" s="78">
        <f>'Prt. Lib. &amp; Routine, Table'!Q301</f>
        <v>0</v>
      </c>
    </row>
    <row r="300" spans="1:8">
      <c r="A300" s="77">
        <f>'Prt. Lib. &amp; Routine, Table'!C302</f>
        <v>0</v>
      </c>
      <c r="B300" s="78" t="str">
        <f>'Prt. Lib. &amp; Routine, Table'!K302</f>
        <v/>
      </c>
      <c r="C300" s="78">
        <f>'Prt. Lib. &amp; Routine, Table'!L302</f>
        <v>0</v>
      </c>
      <c r="D300" s="78">
        <f>'Prt. Lib. &amp; Routine, Table'!M302</f>
        <v>0</v>
      </c>
      <c r="E300" s="78">
        <f>'Prt. Lib. &amp; Routine, Table'!N302</f>
        <v>0</v>
      </c>
      <c r="F300" s="76">
        <f>'Prt. Lib. &amp; Routine, Table'!O302</f>
        <v>0</v>
      </c>
      <c r="G300" s="78">
        <f>'Prt. Lib. &amp; Routine, Table'!P302</f>
        <v>0</v>
      </c>
      <c r="H300" s="78">
        <f>'Prt. Lib. &amp; Routine, Table'!Q302</f>
        <v>0</v>
      </c>
    </row>
    <row r="301" spans="1:8">
      <c r="A301" s="77">
        <f>'Prt. Lib. &amp; Routine, Table'!C303</f>
        <v>0</v>
      </c>
      <c r="B301" s="78" t="str">
        <f>'Prt. Lib. &amp; Routine, Table'!K303</f>
        <v/>
      </c>
      <c r="C301" s="78">
        <f>'Prt. Lib. &amp; Routine, Table'!L303</f>
        <v>0</v>
      </c>
      <c r="D301" s="78">
        <f>'Prt. Lib. &amp; Routine, Table'!M303</f>
        <v>0</v>
      </c>
      <c r="E301" s="78">
        <f>'Prt. Lib. &amp; Routine, Table'!N303</f>
        <v>0</v>
      </c>
      <c r="F301" s="76">
        <f>'Prt. Lib. &amp; Routine, Table'!O303</f>
        <v>0</v>
      </c>
      <c r="G301" s="78">
        <f>'Prt. Lib. &amp; Routine, Table'!P303</f>
        <v>0</v>
      </c>
      <c r="H301" s="78">
        <f>'Prt. Lib. &amp; Routine, Table'!Q303</f>
        <v>0</v>
      </c>
    </row>
    <row r="302" spans="1:8">
      <c r="A302" s="77">
        <f>'Prt. Lib. &amp; Routine, Table'!C304</f>
        <v>0</v>
      </c>
      <c r="B302" s="78" t="str">
        <f>'Prt. Lib. &amp; Routine, Table'!K304</f>
        <v/>
      </c>
      <c r="C302" s="78">
        <f>'Prt. Lib. &amp; Routine, Table'!L304</f>
        <v>0</v>
      </c>
      <c r="D302" s="78">
        <f>'Prt. Lib. &amp; Routine, Table'!M304</f>
        <v>0</v>
      </c>
      <c r="E302" s="78">
        <f>'Prt. Lib. &amp; Routine, Table'!N304</f>
        <v>0</v>
      </c>
      <c r="F302" s="76">
        <f>'Prt. Lib. &amp; Routine, Table'!O304</f>
        <v>0</v>
      </c>
      <c r="G302" s="78">
        <f>'Prt. Lib. &amp; Routine, Table'!P304</f>
        <v>0</v>
      </c>
      <c r="H302" s="78">
        <f>'Prt. Lib. &amp; Routine, Table'!Q304</f>
        <v>0</v>
      </c>
    </row>
    <row r="303" spans="1:8">
      <c r="A303" s="77">
        <f>'Prt. Lib. &amp; Routine, Table'!C305</f>
        <v>0</v>
      </c>
      <c r="B303" s="78" t="str">
        <f>'Prt. Lib. &amp; Routine, Table'!K305</f>
        <v/>
      </c>
      <c r="C303" s="78">
        <f>'Prt. Lib. &amp; Routine, Table'!L305</f>
        <v>0</v>
      </c>
      <c r="D303" s="78">
        <f>'Prt. Lib. &amp; Routine, Table'!M305</f>
        <v>0</v>
      </c>
      <c r="E303" s="78">
        <f>'Prt. Lib. &amp; Routine, Table'!N305</f>
        <v>0</v>
      </c>
      <c r="F303" s="76">
        <f>'Prt. Lib. &amp; Routine, Table'!O305</f>
        <v>0</v>
      </c>
      <c r="G303" s="78">
        <f>'Prt. Lib. &amp; Routine, Table'!P305</f>
        <v>0</v>
      </c>
      <c r="H303" s="78">
        <f>'Prt. Lib. &amp; Routine, Table'!Q305</f>
        <v>0</v>
      </c>
    </row>
    <row r="304" spans="1:8">
      <c r="A304" s="77">
        <f>'Prt. Lib. &amp; Routine, Table'!C306</f>
        <v>0</v>
      </c>
      <c r="B304" s="78" t="str">
        <f>'Prt. Lib. &amp; Routine, Table'!K306</f>
        <v/>
      </c>
      <c r="C304" s="78">
        <f>'Prt. Lib. &amp; Routine, Table'!L306</f>
        <v>0</v>
      </c>
      <c r="D304" s="78">
        <f>'Prt. Lib. &amp; Routine, Table'!M306</f>
        <v>0</v>
      </c>
      <c r="E304" s="78">
        <f>'Prt. Lib. &amp; Routine, Table'!N306</f>
        <v>0</v>
      </c>
      <c r="F304" s="76">
        <f>'Prt. Lib. &amp; Routine, Table'!O306</f>
        <v>0</v>
      </c>
      <c r="G304" s="78">
        <f>'Prt. Lib. &amp; Routine, Table'!P306</f>
        <v>0</v>
      </c>
      <c r="H304" s="78">
        <f>'Prt. Lib. &amp; Routine, Table'!Q306</f>
        <v>0</v>
      </c>
    </row>
    <row r="305" spans="1:8">
      <c r="A305" s="77">
        <f>'Prt. Lib. &amp; Routine, Table'!C307</f>
        <v>0</v>
      </c>
      <c r="B305" s="78" t="str">
        <f>'Prt. Lib. &amp; Routine, Table'!K307</f>
        <v/>
      </c>
      <c r="C305" s="78">
        <f>'Prt. Lib. &amp; Routine, Table'!L307</f>
        <v>0</v>
      </c>
      <c r="D305" s="78">
        <f>'Prt. Lib. &amp; Routine, Table'!M307</f>
        <v>0</v>
      </c>
      <c r="E305" s="78">
        <f>'Prt. Lib. &amp; Routine, Table'!N307</f>
        <v>0</v>
      </c>
      <c r="F305" s="76">
        <f>'Prt. Lib. &amp; Routine, Table'!O307</f>
        <v>0</v>
      </c>
      <c r="G305" s="78">
        <f>'Prt. Lib. &amp; Routine, Table'!P307</f>
        <v>0</v>
      </c>
      <c r="H305" s="78">
        <f>'Prt. Lib. &amp; Routine, Table'!Q307</f>
        <v>0</v>
      </c>
    </row>
    <row r="306" spans="1:8">
      <c r="A306" s="77">
        <f>'Prt. Lib. &amp; Routine, Table'!C308</f>
        <v>0</v>
      </c>
      <c r="B306" s="78" t="str">
        <f>'Prt. Lib. &amp; Routine, Table'!K308</f>
        <v/>
      </c>
      <c r="C306" s="78">
        <f>'Prt. Lib. &amp; Routine, Table'!L308</f>
        <v>0</v>
      </c>
      <c r="D306" s="78">
        <f>'Prt. Lib. &amp; Routine, Table'!M308</f>
        <v>0</v>
      </c>
      <c r="E306" s="78">
        <f>'Prt. Lib. &amp; Routine, Table'!N308</f>
        <v>0</v>
      </c>
      <c r="F306" s="76">
        <f>'Prt. Lib. &amp; Routine, Table'!O308</f>
        <v>0</v>
      </c>
      <c r="G306" s="78">
        <f>'Prt. Lib. &amp; Routine, Table'!P308</f>
        <v>0</v>
      </c>
      <c r="H306" s="78">
        <f>'Prt. Lib. &amp; Routine, Table'!Q308</f>
        <v>0</v>
      </c>
    </row>
    <row r="307" spans="1:8">
      <c r="A307" s="77">
        <f>'Prt. Lib. &amp; Routine, Table'!C309</f>
        <v>0</v>
      </c>
      <c r="B307" s="78" t="str">
        <f>'Prt. Lib. &amp; Routine, Table'!K309</f>
        <v/>
      </c>
      <c r="C307" s="78">
        <f>'Prt. Lib. &amp; Routine, Table'!L309</f>
        <v>0</v>
      </c>
      <c r="D307" s="78">
        <f>'Prt. Lib. &amp; Routine, Table'!M309</f>
        <v>0</v>
      </c>
      <c r="E307" s="78">
        <f>'Prt. Lib. &amp; Routine, Table'!N309</f>
        <v>0</v>
      </c>
      <c r="F307" s="76">
        <f>'Prt. Lib. &amp; Routine, Table'!O309</f>
        <v>0</v>
      </c>
      <c r="G307" s="78">
        <f>'Prt. Lib. &amp; Routine, Table'!P309</f>
        <v>0</v>
      </c>
      <c r="H307" s="78">
        <f>'Prt. Lib. &amp; Routine, Table'!Q309</f>
        <v>0</v>
      </c>
    </row>
    <row r="308" spans="1:8">
      <c r="A308" s="77">
        <f>'Prt. Lib. &amp; Routine, Table'!C310</f>
        <v>0</v>
      </c>
      <c r="B308" s="78" t="str">
        <f>'Prt. Lib. &amp; Routine, Table'!K310</f>
        <v/>
      </c>
      <c r="C308" s="78">
        <f>'Prt. Lib. &amp; Routine, Table'!L310</f>
        <v>0</v>
      </c>
      <c r="D308" s="78">
        <f>'Prt. Lib. &amp; Routine, Table'!M310</f>
        <v>0</v>
      </c>
      <c r="E308" s="78">
        <f>'Prt. Lib. &amp; Routine, Table'!N310</f>
        <v>0</v>
      </c>
      <c r="F308" s="76">
        <f>'Prt. Lib. &amp; Routine, Table'!O310</f>
        <v>0</v>
      </c>
      <c r="G308" s="78">
        <f>'Prt. Lib. &amp; Routine, Table'!P310</f>
        <v>0</v>
      </c>
      <c r="H308" s="78">
        <f>'Prt. Lib. &amp; Routine, Table'!Q310</f>
        <v>0</v>
      </c>
    </row>
    <row r="309" spans="1:8">
      <c r="A309" s="77">
        <f>'Prt. Lib. &amp; Routine, Table'!C311</f>
        <v>0</v>
      </c>
      <c r="B309" s="78" t="str">
        <f>'Prt. Lib. &amp; Routine, Table'!K311</f>
        <v/>
      </c>
      <c r="C309" s="78">
        <f>'Prt. Lib. &amp; Routine, Table'!L311</f>
        <v>0</v>
      </c>
      <c r="D309" s="78">
        <f>'Prt. Lib. &amp; Routine, Table'!M311</f>
        <v>0</v>
      </c>
      <c r="E309" s="78">
        <f>'Prt. Lib. &amp; Routine, Table'!N311</f>
        <v>0</v>
      </c>
      <c r="F309" s="76">
        <f>'Prt. Lib. &amp; Routine, Table'!O311</f>
        <v>0</v>
      </c>
      <c r="G309" s="78">
        <f>'Prt. Lib. &amp; Routine, Table'!P311</f>
        <v>0</v>
      </c>
      <c r="H309" s="78">
        <f>'Prt. Lib. &amp; Routine, Table'!Q311</f>
        <v>0</v>
      </c>
    </row>
    <row r="310" spans="1:8">
      <c r="A310" s="77">
        <f>'Prt. Lib. &amp; Routine, Table'!C312</f>
        <v>0</v>
      </c>
      <c r="B310" s="78" t="str">
        <f>'Prt. Lib. &amp; Routine, Table'!K312</f>
        <v/>
      </c>
      <c r="C310" s="78">
        <f>'Prt. Lib. &amp; Routine, Table'!L312</f>
        <v>0</v>
      </c>
      <c r="D310" s="78">
        <f>'Prt. Lib. &amp; Routine, Table'!M312</f>
        <v>0</v>
      </c>
      <c r="E310" s="78">
        <f>'Prt. Lib. &amp; Routine, Table'!N312</f>
        <v>0</v>
      </c>
      <c r="F310" s="76">
        <f>'Prt. Lib. &amp; Routine, Table'!O312</f>
        <v>0</v>
      </c>
      <c r="G310" s="78">
        <f>'Prt. Lib. &amp; Routine, Table'!P312</f>
        <v>0</v>
      </c>
      <c r="H310" s="78">
        <f>'Prt. Lib. &amp; Routine, Table'!Q312</f>
        <v>0</v>
      </c>
    </row>
    <row r="311" spans="1:8">
      <c r="A311" s="77">
        <f>'Prt. Lib. &amp; Routine, Table'!C313</f>
        <v>0</v>
      </c>
      <c r="B311" s="78" t="str">
        <f>'Prt. Lib. &amp; Routine, Table'!K313</f>
        <v/>
      </c>
      <c r="C311" s="78">
        <f>'Prt. Lib. &amp; Routine, Table'!L313</f>
        <v>0</v>
      </c>
      <c r="D311" s="78">
        <f>'Prt. Lib. &amp; Routine, Table'!M313</f>
        <v>0</v>
      </c>
      <c r="E311" s="78">
        <f>'Prt. Lib. &amp; Routine, Table'!N313</f>
        <v>0</v>
      </c>
      <c r="F311" s="76">
        <f>'Prt. Lib. &amp; Routine, Table'!O313</f>
        <v>0</v>
      </c>
      <c r="G311" s="78">
        <f>'Prt. Lib. &amp; Routine, Table'!P313</f>
        <v>0</v>
      </c>
      <c r="H311" s="78">
        <f>'Prt. Lib. &amp; Routine, Table'!Q313</f>
        <v>0</v>
      </c>
    </row>
    <row r="312" spans="1:8">
      <c r="A312" s="77">
        <f>'Prt. Lib. &amp; Routine, Table'!C314</f>
        <v>0</v>
      </c>
      <c r="B312" s="78" t="str">
        <f>'Prt. Lib. &amp; Routine, Table'!K314</f>
        <v/>
      </c>
      <c r="C312" s="78">
        <f>'Prt. Lib. &amp; Routine, Table'!L314</f>
        <v>0</v>
      </c>
      <c r="D312" s="78">
        <f>'Prt. Lib. &amp; Routine, Table'!M314</f>
        <v>0</v>
      </c>
      <c r="E312" s="78">
        <f>'Prt. Lib. &amp; Routine, Table'!N314</f>
        <v>0</v>
      </c>
      <c r="F312" s="76">
        <f>'Prt. Lib. &amp; Routine, Table'!O314</f>
        <v>0</v>
      </c>
      <c r="G312" s="78">
        <f>'Prt. Lib. &amp; Routine, Table'!P314</f>
        <v>0</v>
      </c>
      <c r="H312" s="78">
        <f>'Prt. Lib. &amp; Routine, Table'!Q314</f>
        <v>0</v>
      </c>
    </row>
    <row r="313" spans="1:8">
      <c r="A313" s="77">
        <f>'Prt. Lib. &amp; Routine, Table'!C315</f>
        <v>0</v>
      </c>
      <c r="B313" s="78" t="str">
        <f>'Prt. Lib. &amp; Routine, Table'!K315</f>
        <v/>
      </c>
      <c r="C313" s="78">
        <f>'Prt. Lib. &amp; Routine, Table'!L315</f>
        <v>0</v>
      </c>
      <c r="D313" s="78">
        <f>'Prt. Lib. &amp; Routine, Table'!M315</f>
        <v>0</v>
      </c>
      <c r="E313" s="78">
        <f>'Prt. Lib. &amp; Routine, Table'!N315</f>
        <v>0</v>
      </c>
      <c r="F313" s="76">
        <f>'Prt. Lib. &amp; Routine, Table'!O315</f>
        <v>0</v>
      </c>
      <c r="G313" s="78">
        <f>'Prt. Lib. &amp; Routine, Table'!P315</f>
        <v>0</v>
      </c>
      <c r="H313" s="78">
        <f>'Prt. Lib. &amp; Routine, Table'!Q315</f>
        <v>0</v>
      </c>
    </row>
    <row r="314" spans="1:8">
      <c r="A314" s="77">
        <f>'Prt. Lib. &amp; Routine, Table'!C316</f>
        <v>0</v>
      </c>
      <c r="B314" s="78" t="str">
        <f>'Prt. Lib. &amp; Routine, Table'!K316</f>
        <v/>
      </c>
      <c r="C314" s="78">
        <f>'Prt. Lib. &amp; Routine, Table'!L316</f>
        <v>0</v>
      </c>
      <c r="D314" s="78">
        <f>'Prt. Lib. &amp; Routine, Table'!M316</f>
        <v>0</v>
      </c>
      <c r="E314" s="78">
        <f>'Prt. Lib. &amp; Routine, Table'!N316</f>
        <v>0</v>
      </c>
      <c r="F314" s="76">
        <f>'Prt. Lib. &amp; Routine, Table'!O316</f>
        <v>0</v>
      </c>
      <c r="G314" s="78">
        <f>'Prt. Lib. &amp; Routine, Table'!P316</f>
        <v>0</v>
      </c>
      <c r="H314" s="78">
        <f>'Prt. Lib. &amp; Routine, Table'!Q316</f>
        <v>0</v>
      </c>
    </row>
    <row r="315" spans="1:8">
      <c r="A315" s="77">
        <f>'Prt. Lib. &amp; Routine, Table'!C317</f>
        <v>0</v>
      </c>
      <c r="B315" s="78" t="str">
        <f>'Prt. Lib. &amp; Routine, Table'!K317</f>
        <v/>
      </c>
      <c r="C315" s="78">
        <f>'Prt. Lib. &amp; Routine, Table'!L317</f>
        <v>0</v>
      </c>
      <c r="D315" s="78">
        <f>'Prt. Lib. &amp; Routine, Table'!M317</f>
        <v>0</v>
      </c>
      <c r="E315" s="78">
        <f>'Prt. Lib. &amp; Routine, Table'!N317</f>
        <v>0</v>
      </c>
      <c r="F315" s="76">
        <f>'Prt. Lib. &amp; Routine, Table'!O317</f>
        <v>0</v>
      </c>
      <c r="G315" s="78">
        <f>'Prt. Lib. &amp; Routine, Table'!P317</f>
        <v>0</v>
      </c>
      <c r="H315" s="78">
        <f>'Prt. Lib. &amp; Routine, Table'!Q317</f>
        <v>0</v>
      </c>
    </row>
    <row r="316" spans="1:8">
      <c r="A316" s="77">
        <f>'Prt. Lib. &amp; Routine, Table'!C318</f>
        <v>0</v>
      </c>
      <c r="B316" s="78" t="str">
        <f>'Prt. Lib. &amp; Routine, Table'!K318</f>
        <v/>
      </c>
      <c r="C316" s="78">
        <f>'Prt. Lib. &amp; Routine, Table'!L318</f>
        <v>0</v>
      </c>
      <c r="D316" s="78">
        <f>'Prt. Lib. &amp; Routine, Table'!M318</f>
        <v>0</v>
      </c>
      <c r="E316" s="78">
        <f>'Prt. Lib. &amp; Routine, Table'!N318</f>
        <v>0</v>
      </c>
      <c r="F316" s="76">
        <f>'Prt. Lib. &amp; Routine, Table'!O318</f>
        <v>0</v>
      </c>
      <c r="G316" s="78">
        <f>'Prt. Lib. &amp; Routine, Table'!P318</f>
        <v>0</v>
      </c>
      <c r="H316" s="78">
        <f>'Prt. Lib. &amp; Routine, Table'!Q318</f>
        <v>0</v>
      </c>
    </row>
    <row r="317" spans="1:8">
      <c r="A317" s="77">
        <f>'Prt. Lib. &amp; Routine, Table'!C319</f>
        <v>0</v>
      </c>
      <c r="B317" s="78" t="str">
        <f>'Prt. Lib. &amp; Routine, Table'!K319</f>
        <v/>
      </c>
      <c r="C317" s="78">
        <f>'Prt. Lib. &amp; Routine, Table'!L319</f>
        <v>0</v>
      </c>
      <c r="D317" s="78">
        <f>'Prt. Lib. &amp; Routine, Table'!M319</f>
        <v>0</v>
      </c>
      <c r="E317" s="78">
        <f>'Prt. Lib. &amp; Routine, Table'!N319</f>
        <v>0</v>
      </c>
      <c r="F317" s="76">
        <f>'Prt. Lib. &amp; Routine, Table'!O319</f>
        <v>0</v>
      </c>
      <c r="G317" s="78">
        <f>'Prt. Lib. &amp; Routine, Table'!P319</f>
        <v>0</v>
      </c>
      <c r="H317" s="78">
        <f>'Prt. Lib. &amp; Routine, Table'!Q319</f>
        <v>0</v>
      </c>
    </row>
    <row r="318" spans="1:8">
      <c r="A318" s="77">
        <f>'Prt. Lib. &amp; Routine, Table'!C320</f>
        <v>0</v>
      </c>
      <c r="B318" s="78" t="str">
        <f>'Prt. Lib. &amp; Routine, Table'!K320</f>
        <v/>
      </c>
      <c r="C318" s="78">
        <f>'Prt. Lib. &amp; Routine, Table'!L320</f>
        <v>0</v>
      </c>
      <c r="D318" s="78">
        <f>'Prt. Lib. &amp; Routine, Table'!M320</f>
        <v>0</v>
      </c>
      <c r="E318" s="78">
        <f>'Prt. Lib. &amp; Routine, Table'!N320</f>
        <v>0</v>
      </c>
      <c r="F318" s="76">
        <f>'Prt. Lib. &amp; Routine, Table'!O320</f>
        <v>0</v>
      </c>
      <c r="G318" s="78">
        <f>'Prt. Lib. &amp; Routine, Table'!P320</f>
        <v>0</v>
      </c>
      <c r="H318" s="78">
        <f>'Prt. Lib. &amp; Routine, Table'!Q320</f>
        <v>0</v>
      </c>
    </row>
    <row r="319" spans="1:8">
      <c r="A319" s="77">
        <f>'Prt. Lib. &amp; Routine, Table'!C321</f>
        <v>0</v>
      </c>
      <c r="B319" s="78" t="str">
        <f>'Prt. Lib. &amp; Routine, Table'!K321</f>
        <v/>
      </c>
      <c r="C319" s="78">
        <f>'Prt. Lib. &amp; Routine, Table'!L321</f>
        <v>0</v>
      </c>
      <c r="D319" s="78">
        <f>'Prt. Lib. &amp; Routine, Table'!M321</f>
        <v>0</v>
      </c>
      <c r="E319" s="78">
        <f>'Prt. Lib. &amp; Routine, Table'!N321</f>
        <v>0</v>
      </c>
      <c r="F319" s="76">
        <f>'Prt. Lib. &amp; Routine, Table'!O321</f>
        <v>0</v>
      </c>
      <c r="G319" s="78">
        <f>'Prt. Lib. &amp; Routine, Table'!P321</f>
        <v>0</v>
      </c>
      <c r="H319" s="78">
        <f>'Prt. Lib. &amp; Routine, Table'!Q321</f>
        <v>0</v>
      </c>
    </row>
    <row r="320" spans="1:8">
      <c r="A320" s="77">
        <f>'Prt. Lib. &amp; Routine, Table'!C322</f>
        <v>0</v>
      </c>
      <c r="B320" s="78" t="str">
        <f>'Prt. Lib. &amp; Routine, Table'!K322</f>
        <v/>
      </c>
      <c r="C320" s="78">
        <f>'Prt. Lib. &amp; Routine, Table'!L322</f>
        <v>0</v>
      </c>
      <c r="D320" s="78">
        <f>'Prt. Lib. &amp; Routine, Table'!M322</f>
        <v>0</v>
      </c>
      <c r="E320" s="78">
        <f>'Prt. Lib. &amp; Routine, Table'!N322</f>
        <v>0</v>
      </c>
      <c r="F320" s="76">
        <f>'Prt. Lib. &amp; Routine, Table'!O322</f>
        <v>0</v>
      </c>
      <c r="G320" s="78">
        <f>'Prt. Lib. &amp; Routine, Table'!P322</f>
        <v>0</v>
      </c>
      <c r="H320" s="78">
        <f>'Prt. Lib. &amp; Routine, Table'!Q322</f>
        <v>0</v>
      </c>
    </row>
    <row r="321" spans="1:8">
      <c r="A321" s="77">
        <f>'Prt. Lib. &amp; Routine, Table'!C323</f>
        <v>0</v>
      </c>
      <c r="B321" s="78" t="str">
        <f>'Prt. Lib. &amp; Routine, Table'!K323</f>
        <v/>
      </c>
      <c r="C321" s="78">
        <f>'Prt. Lib. &amp; Routine, Table'!L323</f>
        <v>0</v>
      </c>
      <c r="D321" s="78">
        <f>'Prt. Lib. &amp; Routine, Table'!M323</f>
        <v>0</v>
      </c>
      <c r="E321" s="78">
        <f>'Prt. Lib. &amp; Routine, Table'!N323</f>
        <v>0</v>
      </c>
      <c r="F321" s="76">
        <f>'Prt. Lib. &amp; Routine, Table'!O323</f>
        <v>0</v>
      </c>
      <c r="G321" s="78">
        <f>'Prt. Lib. &amp; Routine, Table'!P323</f>
        <v>0</v>
      </c>
      <c r="H321" s="78">
        <f>'Prt. Lib. &amp; Routine, Table'!Q323</f>
        <v>0</v>
      </c>
    </row>
    <row r="322" spans="1:8">
      <c r="A322" s="77">
        <f>'Prt. Lib. &amp; Routine, Table'!C324</f>
        <v>0</v>
      </c>
      <c r="B322" s="78" t="str">
        <f>'Prt. Lib. &amp; Routine, Table'!K324</f>
        <v/>
      </c>
      <c r="C322" s="78">
        <f>'Prt. Lib. &amp; Routine, Table'!L324</f>
        <v>0</v>
      </c>
      <c r="D322" s="78">
        <f>'Prt. Lib. &amp; Routine, Table'!M324</f>
        <v>0</v>
      </c>
      <c r="E322" s="78">
        <f>'Prt. Lib. &amp; Routine, Table'!N324</f>
        <v>0</v>
      </c>
      <c r="F322" s="76">
        <f>'Prt. Lib. &amp; Routine, Table'!O324</f>
        <v>0</v>
      </c>
      <c r="G322" s="78">
        <f>'Prt. Lib. &amp; Routine, Table'!P324</f>
        <v>0</v>
      </c>
      <c r="H322" s="78">
        <f>'Prt. Lib. &amp; Routine, Table'!Q324</f>
        <v>0</v>
      </c>
    </row>
    <row r="323" spans="1:8">
      <c r="A323" s="77">
        <f>'Prt. Lib. &amp; Routine, Table'!C325</f>
        <v>0</v>
      </c>
      <c r="B323" s="78" t="str">
        <f>'Prt. Lib. &amp; Routine, Table'!K325</f>
        <v/>
      </c>
      <c r="C323" s="78">
        <f>'Prt. Lib. &amp; Routine, Table'!L325</f>
        <v>0</v>
      </c>
      <c r="D323" s="78">
        <f>'Prt. Lib. &amp; Routine, Table'!M325</f>
        <v>0</v>
      </c>
      <c r="E323" s="78">
        <f>'Prt. Lib. &amp; Routine, Table'!N325</f>
        <v>0</v>
      </c>
      <c r="F323" s="76">
        <f>'Prt. Lib. &amp; Routine, Table'!O325</f>
        <v>0</v>
      </c>
      <c r="G323" s="78">
        <f>'Prt. Lib. &amp; Routine, Table'!P325</f>
        <v>0</v>
      </c>
      <c r="H323" s="78">
        <f>'Prt. Lib. &amp; Routine, Table'!Q325</f>
        <v>0</v>
      </c>
    </row>
    <row r="324" spans="1:8">
      <c r="A324" s="77">
        <f>'Prt. Lib. &amp; Routine, Table'!C326</f>
        <v>0</v>
      </c>
      <c r="B324" s="78" t="str">
        <f>'Prt. Lib. &amp; Routine, Table'!K326</f>
        <v/>
      </c>
      <c r="C324" s="78">
        <f>'Prt. Lib. &amp; Routine, Table'!L326</f>
        <v>0</v>
      </c>
      <c r="D324" s="78">
        <f>'Prt. Lib. &amp; Routine, Table'!M326</f>
        <v>0</v>
      </c>
      <c r="E324" s="78">
        <f>'Prt. Lib. &amp; Routine, Table'!N326</f>
        <v>0</v>
      </c>
      <c r="F324" s="76">
        <f>'Prt. Lib. &amp; Routine, Table'!O326</f>
        <v>0</v>
      </c>
      <c r="G324" s="78">
        <f>'Prt. Lib. &amp; Routine, Table'!P326</f>
        <v>0</v>
      </c>
      <c r="H324" s="78">
        <f>'Prt. Lib. &amp; Routine, Table'!Q326</f>
        <v>0</v>
      </c>
    </row>
    <row r="325" spans="1:8">
      <c r="A325" s="77">
        <f>'Prt. Lib. &amp; Routine, Table'!C327</f>
        <v>0</v>
      </c>
      <c r="B325" s="78" t="str">
        <f>'Prt. Lib. &amp; Routine, Table'!K327</f>
        <v/>
      </c>
      <c r="C325" s="78">
        <f>'Prt. Lib. &amp; Routine, Table'!L327</f>
        <v>0</v>
      </c>
      <c r="D325" s="78">
        <f>'Prt. Lib. &amp; Routine, Table'!M327</f>
        <v>0</v>
      </c>
      <c r="E325" s="78">
        <f>'Prt. Lib. &amp; Routine, Table'!N327</f>
        <v>0</v>
      </c>
      <c r="F325" s="76">
        <f>'Prt. Lib. &amp; Routine, Table'!O327</f>
        <v>0</v>
      </c>
      <c r="G325" s="78">
        <f>'Prt. Lib. &amp; Routine, Table'!P327</f>
        <v>0</v>
      </c>
      <c r="H325" s="78">
        <f>'Prt. Lib. &amp; Routine, Table'!Q327</f>
        <v>0</v>
      </c>
    </row>
    <row r="326" spans="1:8">
      <c r="A326" s="77">
        <f>'Prt. Lib. &amp; Routine, Table'!C328</f>
        <v>0</v>
      </c>
      <c r="B326" s="78" t="str">
        <f>'Prt. Lib. &amp; Routine, Table'!K328</f>
        <v/>
      </c>
      <c r="C326" s="78">
        <f>'Prt. Lib. &amp; Routine, Table'!L328</f>
        <v>0</v>
      </c>
      <c r="D326" s="78">
        <f>'Prt. Lib. &amp; Routine, Table'!M328</f>
        <v>0</v>
      </c>
      <c r="E326" s="78">
        <f>'Prt. Lib. &amp; Routine, Table'!N328</f>
        <v>0</v>
      </c>
      <c r="F326" s="76">
        <f>'Prt. Lib. &amp; Routine, Table'!O328</f>
        <v>0</v>
      </c>
      <c r="G326" s="78">
        <f>'Prt. Lib. &amp; Routine, Table'!P328</f>
        <v>0</v>
      </c>
      <c r="H326" s="78">
        <f>'Prt. Lib. &amp; Routine, Table'!Q328</f>
        <v>0</v>
      </c>
    </row>
    <row r="327" spans="1:8">
      <c r="A327" s="77">
        <f>'Prt. Lib. &amp; Routine, Table'!C329</f>
        <v>0</v>
      </c>
      <c r="B327" s="78" t="str">
        <f>'Prt. Lib. &amp; Routine, Table'!K329</f>
        <v/>
      </c>
      <c r="C327" s="78">
        <f>'Prt. Lib. &amp; Routine, Table'!L329</f>
        <v>0</v>
      </c>
      <c r="D327" s="78">
        <f>'Prt. Lib. &amp; Routine, Table'!M329</f>
        <v>0</v>
      </c>
      <c r="E327" s="78">
        <f>'Prt. Lib. &amp; Routine, Table'!N329</f>
        <v>0</v>
      </c>
      <c r="F327" s="76">
        <f>'Prt. Lib. &amp; Routine, Table'!O329</f>
        <v>0</v>
      </c>
      <c r="G327" s="78">
        <f>'Prt. Lib. &amp; Routine, Table'!P329</f>
        <v>0</v>
      </c>
      <c r="H327" s="78">
        <f>'Prt. Lib. &amp; Routine, Table'!Q329</f>
        <v>0</v>
      </c>
    </row>
    <row r="328" spans="1:8">
      <c r="A328" s="77">
        <f>'Prt. Lib. &amp; Routine, Table'!C330</f>
        <v>0</v>
      </c>
      <c r="B328" s="78" t="str">
        <f>'Prt. Lib. &amp; Routine, Table'!K330</f>
        <v/>
      </c>
      <c r="C328" s="78">
        <f>'Prt. Lib. &amp; Routine, Table'!L330</f>
        <v>0</v>
      </c>
      <c r="D328" s="78">
        <f>'Prt. Lib. &amp; Routine, Table'!M330</f>
        <v>0</v>
      </c>
      <c r="E328" s="78">
        <f>'Prt. Lib. &amp; Routine, Table'!N330</f>
        <v>0</v>
      </c>
      <c r="F328" s="76">
        <f>'Prt. Lib. &amp; Routine, Table'!O330</f>
        <v>0</v>
      </c>
      <c r="G328" s="78">
        <f>'Prt. Lib. &amp; Routine, Table'!P330</f>
        <v>0</v>
      </c>
      <c r="H328" s="78">
        <f>'Prt. Lib. &amp; Routine, Table'!Q330</f>
        <v>0</v>
      </c>
    </row>
    <row r="329" spans="1:8">
      <c r="A329" s="77">
        <f>'Prt. Lib. &amp; Routine, Table'!C331</f>
        <v>0</v>
      </c>
      <c r="B329" s="78" t="str">
        <f>'Prt. Lib. &amp; Routine, Table'!K331</f>
        <v/>
      </c>
      <c r="C329" s="78">
        <f>'Prt. Lib. &amp; Routine, Table'!L331</f>
        <v>0</v>
      </c>
      <c r="D329" s="78">
        <f>'Prt. Lib. &amp; Routine, Table'!M331</f>
        <v>0</v>
      </c>
      <c r="E329" s="78">
        <f>'Prt. Lib. &amp; Routine, Table'!N331</f>
        <v>0</v>
      </c>
      <c r="F329" s="76">
        <f>'Prt. Lib. &amp; Routine, Table'!O331</f>
        <v>0</v>
      </c>
      <c r="G329" s="78">
        <f>'Prt. Lib. &amp; Routine, Table'!P331</f>
        <v>0</v>
      </c>
      <c r="H329" s="78">
        <f>'Prt. Lib. &amp; Routine, Table'!Q331</f>
        <v>0</v>
      </c>
    </row>
    <row r="330" spans="1:8">
      <c r="A330" s="77">
        <f>'Prt. Lib. &amp; Routine, Table'!C332</f>
        <v>0</v>
      </c>
      <c r="B330" s="78" t="str">
        <f>'Prt. Lib. &amp; Routine, Table'!K332</f>
        <v/>
      </c>
      <c r="C330" s="78">
        <f>'Prt. Lib. &amp; Routine, Table'!L332</f>
        <v>0</v>
      </c>
      <c r="D330" s="78">
        <f>'Prt. Lib. &amp; Routine, Table'!M332</f>
        <v>0</v>
      </c>
      <c r="E330" s="78">
        <f>'Prt. Lib. &amp; Routine, Table'!N332</f>
        <v>0</v>
      </c>
      <c r="F330" s="76">
        <f>'Prt. Lib. &amp; Routine, Table'!O332</f>
        <v>0</v>
      </c>
      <c r="G330" s="78">
        <f>'Prt. Lib. &amp; Routine, Table'!P332</f>
        <v>0</v>
      </c>
      <c r="H330" s="78">
        <f>'Prt. Lib. &amp; Routine, Table'!Q332</f>
        <v>0</v>
      </c>
    </row>
    <row r="331" spans="1:8">
      <c r="A331" s="77">
        <f>'Prt. Lib. &amp; Routine, Table'!C333</f>
        <v>0</v>
      </c>
      <c r="B331" s="78" t="str">
        <f>'Prt. Lib. &amp; Routine, Table'!K333</f>
        <v/>
      </c>
      <c r="C331" s="78">
        <f>'Prt. Lib. &amp; Routine, Table'!L333</f>
        <v>0</v>
      </c>
      <c r="D331" s="78">
        <f>'Prt. Lib. &amp; Routine, Table'!M333</f>
        <v>0</v>
      </c>
      <c r="E331" s="78">
        <f>'Prt. Lib. &amp; Routine, Table'!N333</f>
        <v>0</v>
      </c>
      <c r="F331" s="76">
        <f>'Prt. Lib. &amp; Routine, Table'!O333</f>
        <v>0</v>
      </c>
      <c r="G331" s="78">
        <f>'Prt. Lib. &amp; Routine, Table'!P333</f>
        <v>0</v>
      </c>
      <c r="H331" s="78">
        <f>'Prt. Lib. &amp; Routine, Table'!Q333</f>
        <v>0</v>
      </c>
    </row>
    <row r="332" spans="1:8">
      <c r="A332" s="77">
        <f>'Prt. Lib. &amp; Routine, Table'!C334</f>
        <v>0</v>
      </c>
      <c r="B332" s="78" t="str">
        <f>'Prt. Lib. &amp; Routine, Table'!K334</f>
        <v/>
      </c>
      <c r="C332" s="78">
        <f>'Prt. Lib. &amp; Routine, Table'!L334</f>
        <v>0</v>
      </c>
      <c r="D332" s="78">
        <f>'Prt. Lib. &amp; Routine, Table'!M334</f>
        <v>0</v>
      </c>
      <c r="E332" s="78">
        <f>'Prt. Lib. &amp; Routine, Table'!N334</f>
        <v>0</v>
      </c>
      <c r="F332" s="76">
        <f>'Prt. Lib. &amp; Routine, Table'!O334</f>
        <v>0</v>
      </c>
      <c r="G332" s="78">
        <f>'Prt. Lib. &amp; Routine, Table'!P334</f>
        <v>0</v>
      </c>
      <c r="H332" s="78">
        <f>'Prt. Lib. &amp; Routine, Table'!Q334</f>
        <v>0</v>
      </c>
    </row>
    <row r="333" spans="1:8">
      <c r="A333" s="77">
        <f>'Prt. Lib. &amp; Routine, Table'!C335</f>
        <v>0</v>
      </c>
      <c r="B333" s="78" t="str">
        <f>'Prt. Lib. &amp; Routine, Table'!K335</f>
        <v/>
      </c>
      <c r="C333" s="78">
        <f>'Prt. Lib. &amp; Routine, Table'!L335</f>
        <v>0</v>
      </c>
      <c r="D333" s="78">
        <f>'Prt. Lib. &amp; Routine, Table'!M335</f>
        <v>0</v>
      </c>
      <c r="E333" s="78">
        <f>'Prt. Lib. &amp; Routine, Table'!N335</f>
        <v>0</v>
      </c>
      <c r="F333" s="76">
        <f>'Prt. Lib. &amp; Routine, Table'!O335</f>
        <v>0</v>
      </c>
      <c r="G333" s="78">
        <f>'Prt. Lib. &amp; Routine, Table'!P335</f>
        <v>0</v>
      </c>
      <c r="H333" s="78">
        <f>'Prt. Lib. &amp; Routine, Table'!Q335</f>
        <v>0</v>
      </c>
    </row>
    <row r="334" spans="1:8">
      <c r="A334" s="77">
        <f>'Prt. Lib. &amp; Routine, Table'!C336</f>
        <v>0</v>
      </c>
      <c r="B334" s="78" t="str">
        <f>'Prt. Lib. &amp; Routine, Table'!K336</f>
        <v/>
      </c>
      <c r="C334" s="78">
        <f>'Prt. Lib. &amp; Routine, Table'!L336</f>
        <v>0</v>
      </c>
      <c r="D334" s="78">
        <f>'Prt. Lib. &amp; Routine, Table'!M336</f>
        <v>0</v>
      </c>
      <c r="E334" s="78">
        <f>'Prt. Lib. &amp; Routine, Table'!N336</f>
        <v>0</v>
      </c>
      <c r="F334" s="76">
        <f>'Prt. Lib. &amp; Routine, Table'!O336</f>
        <v>0</v>
      </c>
      <c r="G334" s="78">
        <f>'Prt. Lib. &amp; Routine, Table'!P336</f>
        <v>0</v>
      </c>
      <c r="H334" s="78">
        <f>'Prt. Lib. &amp; Routine, Table'!Q336</f>
        <v>0</v>
      </c>
    </row>
    <row r="335" spans="1:8">
      <c r="A335" s="77">
        <f>'Prt. Lib. &amp; Routine, Table'!C337</f>
        <v>0</v>
      </c>
      <c r="B335" s="78" t="str">
        <f>'Prt. Lib. &amp; Routine, Table'!K337</f>
        <v/>
      </c>
      <c r="C335" s="78">
        <f>'Prt. Lib. &amp; Routine, Table'!L337</f>
        <v>0</v>
      </c>
      <c r="D335" s="78">
        <f>'Prt. Lib. &amp; Routine, Table'!M337</f>
        <v>0</v>
      </c>
      <c r="E335" s="78">
        <f>'Prt. Lib. &amp; Routine, Table'!N337</f>
        <v>0</v>
      </c>
      <c r="F335" s="76">
        <f>'Prt. Lib. &amp; Routine, Table'!O337</f>
        <v>0</v>
      </c>
      <c r="G335" s="78">
        <f>'Prt. Lib. &amp; Routine, Table'!P337</f>
        <v>0</v>
      </c>
      <c r="H335" s="78">
        <f>'Prt. Lib. &amp; Routine, Table'!Q337</f>
        <v>0</v>
      </c>
    </row>
    <row r="336" spans="1:8">
      <c r="A336" s="77">
        <f>'Prt. Lib. &amp; Routine, Table'!C338</f>
        <v>0</v>
      </c>
      <c r="B336" s="78" t="str">
        <f>'Prt. Lib. &amp; Routine, Table'!K338</f>
        <v/>
      </c>
      <c r="C336" s="78">
        <f>'Prt. Lib. &amp; Routine, Table'!L338</f>
        <v>0</v>
      </c>
      <c r="D336" s="78">
        <f>'Prt. Lib. &amp; Routine, Table'!M338</f>
        <v>0</v>
      </c>
      <c r="E336" s="78">
        <f>'Prt. Lib. &amp; Routine, Table'!N338</f>
        <v>0</v>
      </c>
      <c r="F336" s="76">
        <f>'Prt. Lib. &amp; Routine, Table'!O338</f>
        <v>0</v>
      </c>
      <c r="G336" s="78">
        <f>'Prt. Lib. &amp; Routine, Table'!P338</f>
        <v>0</v>
      </c>
      <c r="H336" s="78">
        <f>'Prt. Lib. &amp; Routine, Table'!Q338</f>
        <v>0</v>
      </c>
    </row>
    <row r="337" spans="1:8">
      <c r="A337" s="77">
        <f>'Prt. Lib. &amp; Routine, Table'!C339</f>
        <v>0</v>
      </c>
      <c r="B337" s="78" t="str">
        <f>'Prt. Lib. &amp; Routine, Table'!K339</f>
        <v/>
      </c>
      <c r="C337" s="78">
        <f>'Prt. Lib. &amp; Routine, Table'!L339</f>
        <v>0</v>
      </c>
      <c r="D337" s="78">
        <f>'Prt. Lib. &amp; Routine, Table'!M339</f>
        <v>0</v>
      </c>
      <c r="E337" s="78">
        <f>'Prt. Lib. &amp; Routine, Table'!N339</f>
        <v>0</v>
      </c>
      <c r="F337" s="76">
        <f>'Prt. Lib. &amp; Routine, Table'!O339</f>
        <v>0</v>
      </c>
      <c r="G337" s="78">
        <f>'Prt. Lib. &amp; Routine, Table'!P339</f>
        <v>0</v>
      </c>
      <c r="H337" s="78">
        <f>'Prt. Lib. &amp; Routine, Table'!Q339</f>
        <v>0</v>
      </c>
    </row>
    <row r="338" spans="1:8">
      <c r="A338" s="77">
        <f>'Prt. Lib. &amp; Routine, Table'!C340</f>
        <v>0</v>
      </c>
      <c r="B338" s="78" t="str">
        <f>'Prt. Lib. &amp; Routine, Table'!K340</f>
        <v/>
      </c>
      <c r="C338" s="78">
        <f>'Prt. Lib. &amp; Routine, Table'!L340</f>
        <v>0</v>
      </c>
      <c r="D338" s="78">
        <f>'Prt. Lib. &amp; Routine, Table'!M340</f>
        <v>0</v>
      </c>
      <c r="E338" s="78">
        <f>'Prt. Lib. &amp; Routine, Table'!N340</f>
        <v>0</v>
      </c>
      <c r="F338" s="76">
        <f>'Prt. Lib. &amp; Routine, Table'!O340</f>
        <v>0</v>
      </c>
      <c r="G338" s="78">
        <f>'Prt. Lib. &amp; Routine, Table'!P340</f>
        <v>0</v>
      </c>
      <c r="H338" s="78">
        <f>'Prt. Lib. &amp; Routine, Table'!Q340</f>
        <v>0</v>
      </c>
    </row>
    <row r="339" spans="1:8">
      <c r="A339" s="77">
        <f>'Prt. Lib. &amp; Routine, Table'!C341</f>
        <v>0</v>
      </c>
      <c r="B339" s="78" t="str">
        <f>'Prt. Lib. &amp; Routine, Table'!K341</f>
        <v/>
      </c>
      <c r="C339" s="78">
        <f>'Prt. Lib. &amp; Routine, Table'!L341</f>
        <v>0</v>
      </c>
      <c r="D339" s="78">
        <f>'Prt. Lib. &amp; Routine, Table'!M341</f>
        <v>0</v>
      </c>
      <c r="E339" s="78">
        <f>'Prt. Lib. &amp; Routine, Table'!N341</f>
        <v>0</v>
      </c>
      <c r="F339" s="76">
        <f>'Prt. Lib. &amp; Routine, Table'!O341</f>
        <v>0</v>
      </c>
      <c r="G339" s="78">
        <f>'Prt. Lib. &amp; Routine, Table'!P341</f>
        <v>0</v>
      </c>
      <c r="H339" s="78">
        <f>'Prt. Lib. &amp; Routine, Table'!Q341</f>
        <v>0</v>
      </c>
    </row>
    <row r="340" spans="1:8">
      <c r="A340" s="77">
        <f>'Prt. Lib. &amp; Routine, Table'!C342</f>
        <v>0</v>
      </c>
      <c r="B340" s="78" t="str">
        <f>'Prt. Lib. &amp; Routine, Table'!K342</f>
        <v/>
      </c>
      <c r="C340" s="78">
        <f>'Prt. Lib. &amp; Routine, Table'!L342</f>
        <v>0</v>
      </c>
      <c r="D340" s="78">
        <f>'Prt. Lib. &amp; Routine, Table'!M342</f>
        <v>0</v>
      </c>
      <c r="E340" s="78">
        <f>'Prt. Lib. &amp; Routine, Table'!N342</f>
        <v>0</v>
      </c>
      <c r="F340" s="76">
        <f>'Prt. Lib. &amp; Routine, Table'!O342</f>
        <v>0</v>
      </c>
      <c r="G340" s="78">
        <f>'Prt. Lib. &amp; Routine, Table'!P342</f>
        <v>0</v>
      </c>
      <c r="H340" s="78">
        <f>'Prt. Lib. &amp; Routine, Table'!Q342</f>
        <v>0</v>
      </c>
    </row>
    <row r="341" spans="1:8">
      <c r="A341" s="77">
        <f>'Prt. Lib. &amp; Routine, Table'!C343</f>
        <v>0</v>
      </c>
      <c r="B341" s="78" t="str">
        <f>'Prt. Lib. &amp; Routine, Table'!K343</f>
        <v/>
      </c>
      <c r="C341" s="78">
        <f>'Prt. Lib. &amp; Routine, Table'!L343</f>
        <v>0</v>
      </c>
      <c r="D341" s="78">
        <f>'Prt. Lib. &amp; Routine, Table'!M343</f>
        <v>0</v>
      </c>
      <c r="E341" s="78">
        <f>'Prt. Lib. &amp; Routine, Table'!N343</f>
        <v>0</v>
      </c>
      <c r="F341" s="76">
        <f>'Prt. Lib. &amp; Routine, Table'!O343</f>
        <v>0</v>
      </c>
      <c r="G341" s="78">
        <f>'Prt. Lib. &amp; Routine, Table'!P343</f>
        <v>0</v>
      </c>
      <c r="H341" s="78">
        <f>'Prt. Lib. &amp; Routine, Table'!Q343</f>
        <v>0</v>
      </c>
    </row>
    <row r="342" spans="1:8">
      <c r="A342" s="77">
        <f>'Prt. Lib. &amp; Routine, Table'!C344</f>
        <v>0</v>
      </c>
      <c r="B342" s="78" t="str">
        <f>'Prt. Lib. &amp; Routine, Table'!K344</f>
        <v/>
      </c>
      <c r="C342" s="78">
        <f>'Prt. Lib. &amp; Routine, Table'!L344</f>
        <v>0</v>
      </c>
      <c r="D342" s="78">
        <f>'Prt. Lib. &amp; Routine, Table'!M344</f>
        <v>0</v>
      </c>
      <c r="E342" s="78">
        <f>'Prt. Lib. &amp; Routine, Table'!N344</f>
        <v>0</v>
      </c>
      <c r="F342" s="76">
        <f>'Prt. Lib. &amp; Routine, Table'!O344</f>
        <v>0</v>
      </c>
      <c r="G342" s="78">
        <f>'Prt. Lib. &amp; Routine, Table'!P344</f>
        <v>0</v>
      </c>
      <c r="H342" s="78">
        <f>'Prt. Lib. &amp; Routine, Table'!Q344</f>
        <v>0</v>
      </c>
    </row>
    <row r="343" spans="1:8">
      <c r="A343" s="77">
        <f>'Prt. Lib. &amp; Routine, Table'!C345</f>
        <v>0</v>
      </c>
      <c r="B343" s="78" t="str">
        <f>'Prt. Lib. &amp; Routine, Table'!K345</f>
        <v/>
      </c>
      <c r="C343" s="78">
        <f>'Prt. Lib. &amp; Routine, Table'!L345</f>
        <v>0</v>
      </c>
      <c r="D343" s="78">
        <f>'Prt. Lib. &amp; Routine, Table'!M345</f>
        <v>0</v>
      </c>
      <c r="E343" s="78">
        <f>'Prt. Lib. &amp; Routine, Table'!N345</f>
        <v>0</v>
      </c>
      <c r="F343" s="76">
        <f>'Prt. Lib. &amp; Routine, Table'!O345</f>
        <v>0</v>
      </c>
      <c r="G343" s="78">
        <f>'Prt. Lib. &amp; Routine, Table'!P345</f>
        <v>0</v>
      </c>
      <c r="H343" s="78">
        <f>'Prt. Lib. &amp; Routine, Table'!Q345</f>
        <v>0</v>
      </c>
    </row>
    <row r="344" spans="1:8">
      <c r="A344" s="77">
        <f>'Prt. Lib. &amp; Routine, Table'!C346</f>
        <v>0</v>
      </c>
      <c r="B344" s="78" t="str">
        <f>'Prt. Lib. &amp; Routine, Table'!K346</f>
        <v/>
      </c>
      <c r="C344" s="78">
        <f>'Prt. Lib. &amp; Routine, Table'!L346</f>
        <v>0</v>
      </c>
      <c r="D344" s="78">
        <f>'Prt. Lib. &amp; Routine, Table'!M346</f>
        <v>0</v>
      </c>
      <c r="E344" s="78">
        <f>'Prt. Lib. &amp; Routine, Table'!N346</f>
        <v>0</v>
      </c>
      <c r="F344" s="76">
        <f>'Prt. Lib. &amp; Routine, Table'!O346</f>
        <v>0</v>
      </c>
      <c r="G344" s="78">
        <f>'Prt. Lib. &amp; Routine, Table'!P346</f>
        <v>0</v>
      </c>
      <c r="H344" s="78">
        <f>'Prt. Lib. &amp; Routine, Table'!Q346</f>
        <v>0</v>
      </c>
    </row>
    <row r="345" spans="1:8">
      <c r="A345" s="77">
        <f>'Prt. Lib. &amp; Routine, Table'!C347</f>
        <v>0</v>
      </c>
      <c r="B345" s="78" t="str">
        <f>'Prt. Lib. &amp; Routine, Table'!K347</f>
        <v/>
      </c>
      <c r="C345" s="78">
        <f>'Prt. Lib. &amp; Routine, Table'!L347</f>
        <v>0</v>
      </c>
      <c r="D345" s="78">
        <f>'Prt. Lib. &amp; Routine, Table'!M347</f>
        <v>0</v>
      </c>
      <c r="E345" s="78">
        <f>'Prt. Lib. &amp; Routine, Table'!N347</f>
        <v>0</v>
      </c>
      <c r="F345" s="76">
        <f>'Prt. Lib. &amp; Routine, Table'!O347</f>
        <v>0</v>
      </c>
      <c r="G345" s="78">
        <f>'Prt. Lib. &amp; Routine, Table'!P347</f>
        <v>0</v>
      </c>
      <c r="H345" s="78">
        <f>'Prt. Lib. &amp; Routine, Table'!Q347</f>
        <v>0</v>
      </c>
    </row>
    <row r="346" spans="1:8">
      <c r="A346" s="77">
        <f>'Prt. Lib. &amp; Routine, Table'!C348</f>
        <v>0</v>
      </c>
      <c r="B346" s="78" t="str">
        <f>'Prt. Lib. &amp; Routine, Table'!K348</f>
        <v/>
      </c>
      <c r="C346" s="78">
        <f>'Prt. Lib. &amp; Routine, Table'!L348</f>
        <v>0</v>
      </c>
      <c r="D346" s="78">
        <f>'Prt. Lib. &amp; Routine, Table'!M348</f>
        <v>0</v>
      </c>
      <c r="E346" s="78">
        <f>'Prt. Lib. &amp; Routine, Table'!N348</f>
        <v>0</v>
      </c>
      <c r="F346" s="76">
        <f>'Prt. Lib. &amp; Routine, Table'!O348</f>
        <v>0</v>
      </c>
      <c r="G346" s="78">
        <f>'Prt. Lib. &amp; Routine, Table'!P348</f>
        <v>0</v>
      </c>
      <c r="H346" s="78">
        <f>'Prt. Lib. &amp; Routine, Table'!Q348</f>
        <v>0</v>
      </c>
    </row>
    <row r="347" spans="1:8">
      <c r="A347" s="77">
        <f>'Prt. Lib. &amp; Routine, Table'!C349</f>
        <v>0</v>
      </c>
      <c r="B347" s="78" t="str">
        <f>'Prt. Lib. &amp; Routine, Table'!K349</f>
        <v/>
      </c>
      <c r="C347" s="78">
        <f>'Prt. Lib. &amp; Routine, Table'!L349</f>
        <v>0</v>
      </c>
      <c r="D347" s="78">
        <f>'Prt. Lib. &amp; Routine, Table'!M349</f>
        <v>0</v>
      </c>
      <c r="E347" s="78">
        <f>'Prt. Lib. &amp; Routine, Table'!N349</f>
        <v>0</v>
      </c>
      <c r="F347" s="76">
        <f>'Prt. Lib. &amp; Routine, Table'!O349</f>
        <v>0</v>
      </c>
      <c r="G347" s="78">
        <f>'Prt. Lib. &amp; Routine, Table'!P349</f>
        <v>0</v>
      </c>
      <c r="H347" s="78">
        <f>'Prt. Lib. &amp; Routine, Table'!Q349</f>
        <v>0</v>
      </c>
    </row>
    <row r="348" spans="1:8">
      <c r="A348" s="77">
        <f>'Prt. Lib. &amp; Routine, Table'!C350</f>
        <v>0</v>
      </c>
      <c r="B348" s="78" t="str">
        <f>'Prt. Lib. &amp; Routine, Table'!K350</f>
        <v/>
      </c>
      <c r="C348" s="78">
        <f>'Prt. Lib. &amp; Routine, Table'!L350</f>
        <v>0</v>
      </c>
      <c r="D348" s="78">
        <f>'Prt. Lib. &amp; Routine, Table'!M350</f>
        <v>0</v>
      </c>
      <c r="E348" s="78">
        <f>'Prt. Lib. &amp; Routine, Table'!N350</f>
        <v>0</v>
      </c>
      <c r="F348" s="76">
        <f>'Prt. Lib. &amp; Routine, Table'!O350</f>
        <v>0</v>
      </c>
      <c r="G348" s="78">
        <f>'Prt. Lib. &amp; Routine, Table'!P350</f>
        <v>0</v>
      </c>
      <c r="H348" s="78">
        <f>'Prt. Lib. &amp; Routine, Table'!Q350</f>
        <v>0</v>
      </c>
    </row>
    <row r="349" spans="1:8">
      <c r="A349" s="77">
        <f>'Prt. Lib. &amp; Routine, Table'!C351</f>
        <v>0</v>
      </c>
      <c r="B349" s="78" t="str">
        <f>'Prt. Lib. &amp; Routine, Table'!K351</f>
        <v/>
      </c>
      <c r="C349" s="78">
        <f>'Prt. Lib. &amp; Routine, Table'!L351</f>
        <v>0</v>
      </c>
      <c r="D349" s="78">
        <f>'Prt. Lib. &amp; Routine, Table'!M351</f>
        <v>0</v>
      </c>
      <c r="E349" s="78">
        <f>'Prt. Lib. &amp; Routine, Table'!N351</f>
        <v>0</v>
      </c>
      <c r="F349" s="76">
        <f>'Prt. Lib. &amp; Routine, Table'!O351</f>
        <v>0</v>
      </c>
      <c r="G349" s="78">
        <f>'Prt. Lib. &amp; Routine, Table'!P351</f>
        <v>0</v>
      </c>
      <c r="H349" s="78">
        <f>'Prt. Lib. &amp; Routine, Table'!Q351</f>
        <v>0</v>
      </c>
    </row>
    <row r="350" spans="1:8">
      <c r="A350" s="77">
        <f>'Prt. Lib. &amp; Routine, Table'!C352</f>
        <v>0</v>
      </c>
      <c r="B350" s="78" t="str">
        <f>'Prt. Lib. &amp; Routine, Table'!K352</f>
        <v/>
      </c>
      <c r="C350" s="78">
        <f>'Prt. Lib. &amp; Routine, Table'!L352</f>
        <v>0</v>
      </c>
      <c r="D350" s="78">
        <f>'Prt. Lib. &amp; Routine, Table'!M352</f>
        <v>0</v>
      </c>
      <c r="E350" s="78">
        <f>'Prt. Lib. &amp; Routine, Table'!N352</f>
        <v>0</v>
      </c>
      <c r="F350" s="76">
        <f>'Prt. Lib. &amp; Routine, Table'!O352</f>
        <v>0</v>
      </c>
      <c r="G350" s="78">
        <f>'Prt. Lib. &amp; Routine, Table'!P352</f>
        <v>0</v>
      </c>
      <c r="H350" s="78">
        <f>'Prt. Lib. &amp; Routine, Table'!Q352</f>
        <v>0</v>
      </c>
    </row>
    <row r="351" spans="1:8">
      <c r="A351" s="77">
        <f>'Prt. Lib. &amp; Routine, Table'!C353</f>
        <v>0</v>
      </c>
      <c r="B351" s="78" t="str">
        <f>'Prt. Lib. &amp; Routine, Table'!K353</f>
        <v/>
      </c>
      <c r="C351" s="78">
        <f>'Prt. Lib. &amp; Routine, Table'!L353</f>
        <v>0</v>
      </c>
      <c r="D351" s="78">
        <f>'Prt. Lib. &amp; Routine, Table'!M353</f>
        <v>0</v>
      </c>
      <c r="E351" s="78">
        <f>'Prt. Lib. &amp; Routine, Table'!N353</f>
        <v>0</v>
      </c>
      <c r="F351" s="76">
        <f>'Prt. Lib. &amp; Routine, Table'!O353</f>
        <v>0</v>
      </c>
      <c r="G351" s="78">
        <f>'Prt. Lib. &amp; Routine, Table'!P353</f>
        <v>0</v>
      </c>
      <c r="H351" s="78">
        <f>'Prt. Lib. &amp; Routine, Table'!Q353</f>
        <v>0</v>
      </c>
    </row>
    <row r="352" spans="1:8">
      <c r="A352" s="77">
        <f>'Prt. Lib. &amp; Routine, Table'!C354</f>
        <v>0</v>
      </c>
      <c r="B352" s="78" t="str">
        <f>'Prt. Lib. &amp; Routine, Table'!K354</f>
        <v/>
      </c>
      <c r="C352" s="78">
        <f>'Prt. Lib. &amp; Routine, Table'!L354</f>
        <v>0</v>
      </c>
      <c r="D352" s="78">
        <f>'Prt. Lib. &amp; Routine, Table'!M354</f>
        <v>0</v>
      </c>
      <c r="E352" s="78">
        <f>'Prt. Lib. &amp; Routine, Table'!N354</f>
        <v>0</v>
      </c>
      <c r="F352" s="76">
        <f>'Prt. Lib. &amp; Routine, Table'!O354</f>
        <v>0</v>
      </c>
      <c r="G352" s="78">
        <f>'Prt. Lib. &amp; Routine, Table'!P354</f>
        <v>0</v>
      </c>
      <c r="H352" s="78">
        <f>'Prt. Lib. &amp; Routine, Table'!Q354</f>
        <v>0</v>
      </c>
    </row>
    <row r="353" spans="1:8">
      <c r="A353" s="77">
        <f>'Prt. Lib. &amp; Routine, Table'!C355</f>
        <v>0</v>
      </c>
      <c r="B353" s="78" t="str">
        <f>'Prt. Lib. &amp; Routine, Table'!K355</f>
        <v/>
      </c>
      <c r="C353" s="78">
        <f>'Prt. Lib. &amp; Routine, Table'!L355</f>
        <v>0</v>
      </c>
      <c r="D353" s="78">
        <f>'Prt. Lib. &amp; Routine, Table'!M355</f>
        <v>0</v>
      </c>
      <c r="E353" s="78">
        <f>'Prt. Lib. &amp; Routine, Table'!N355</f>
        <v>0</v>
      </c>
      <c r="F353" s="76">
        <f>'Prt. Lib. &amp; Routine, Table'!O355</f>
        <v>0</v>
      </c>
      <c r="G353" s="78">
        <f>'Prt. Lib. &amp; Routine, Table'!P355</f>
        <v>0</v>
      </c>
      <c r="H353" s="78">
        <f>'Prt. Lib. &amp; Routine, Table'!Q355</f>
        <v>0</v>
      </c>
    </row>
    <row r="354" spans="1:8">
      <c r="A354" s="77">
        <f>'Prt. Lib. &amp; Routine, Table'!C356</f>
        <v>0</v>
      </c>
      <c r="B354" s="77" t="str">
        <f>'Prt. Lib. &amp; Routine, Table'!K356</f>
        <v/>
      </c>
      <c r="C354" s="77">
        <f>'Prt. Lib. &amp; Routine, Table'!L356</f>
        <v>0</v>
      </c>
      <c r="D354" s="77">
        <f>'Prt. Lib. &amp; Routine, Table'!M356</f>
        <v>0</v>
      </c>
      <c r="E354" s="77">
        <f>'Prt. Lib. &amp; Routine, Table'!N356</f>
        <v>0</v>
      </c>
      <c r="F354" s="188">
        <f>'Prt. Lib. &amp; Routine, Table'!O356</f>
        <v>0</v>
      </c>
      <c r="G354" s="77">
        <f>'Prt. Lib. &amp; Routine, Table'!P356</f>
        <v>0</v>
      </c>
      <c r="H354" s="77">
        <f>'Prt. Lib. &amp; Routine, Table'!Q356</f>
        <v>0</v>
      </c>
    </row>
    <row r="355" spans="1:8">
      <c r="A355" s="77">
        <f>'Prt. Lib. &amp; Routine, Table'!C357</f>
        <v>0</v>
      </c>
      <c r="B355" s="77" t="str">
        <f>'Prt. Lib. &amp; Routine, Table'!K357</f>
        <v/>
      </c>
      <c r="C355" s="77">
        <f>'Prt. Lib. &amp; Routine, Table'!L357</f>
        <v>0</v>
      </c>
      <c r="D355" s="77">
        <f>'Prt. Lib. &amp; Routine, Table'!M357</f>
        <v>0</v>
      </c>
      <c r="E355" s="77">
        <f>'Prt. Lib. &amp; Routine, Table'!N357</f>
        <v>0</v>
      </c>
      <c r="F355" s="188">
        <f>'Prt. Lib. &amp; Routine, Table'!O357</f>
        <v>0</v>
      </c>
      <c r="G355" s="77">
        <f>'Prt. Lib. &amp; Routine, Table'!P357</f>
        <v>0</v>
      </c>
      <c r="H355" s="77">
        <f>'Prt. Lib. &amp; Routine, Table'!Q357</f>
        <v>0</v>
      </c>
    </row>
    <row r="356" spans="1:8">
      <c r="A356" s="77">
        <f>'Prt. Lib. &amp; Routine, Table'!C358</f>
        <v>0</v>
      </c>
      <c r="B356" s="77" t="str">
        <f>'Prt. Lib. &amp; Routine, Table'!K358</f>
        <v/>
      </c>
      <c r="C356" s="77">
        <f>'Prt. Lib. &amp; Routine, Table'!L358</f>
        <v>0</v>
      </c>
      <c r="D356" s="77">
        <f>'Prt. Lib. &amp; Routine, Table'!M358</f>
        <v>0</v>
      </c>
      <c r="E356" s="77">
        <f>'Prt. Lib. &amp; Routine, Table'!N358</f>
        <v>0</v>
      </c>
      <c r="F356" s="188">
        <f>'Prt. Lib. &amp; Routine, Table'!O358</f>
        <v>0</v>
      </c>
      <c r="G356" s="77">
        <f>'Prt. Lib. &amp; Routine, Table'!P358</f>
        <v>0</v>
      </c>
      <c r="H356" s="77">
        <f>'Prt. Lib. &amp; Routine, Table'!Q358</f>
        <v>0</v>
      </c>
    </row>
    <row r="357" spans="1:8">
      <c r="A357" s="77">
        <f>'Prt. Lib. &amp; Routine, Table'!C359</f>
        <v>0</v>
      </c>
      <c r="B357" s="77" t="str">
        <f>'Prt. Lib. &amp; Routine, Table'!K359</f>
        <v/>
      </c>
      <c r="C357" s="77">
        <f>'Prt. Lib. &amp; Routine, Table'!L359</f>
        <v>0</v>
      </c>
      <c r="D357" s="77">
        <f>'Prt. Lib. &amp; Routine, Table'!M359</f>
        <v>0</v>
      </c>
      <c r="E357" s="77">
        <f>'Prt. Lib. &amp; Routine, Table'!N359</f>
        <v>0</v>
      </c>
      <c r="F357" s="188">
        <f>'Prt. Lib. &amp; Routine, Table'!O359</f>
        <v>0</v>
      </c>
      <c r="G357" s="77">
        <f>'Prt. Lib. &amp; Routine, Table'!P359</f>
        <v>0</v>
      </c>
      <c r="H357" s="77">
        <f>'Prt. Lib. &amp; Routine, Table'!Q359</f>
        <v>0</v>
      </c>
    </row>
    <row r="358" spans="1:8">
      <c r="A358" s="77">
        <f>'Prt. Lib. &amp; Routine, Table'!C360</f>
        <v>0</v>
      </c>
      <c r="B358" s="77" t="str">
        <f>'Prt. Lib. &amp; Routine, Table'!K360</f>
        <v/>
      </c>
      <c r="C358" s="77">
        <f>'Prt. Lib. &amp; Routine, Table'!L360</f>
        <v>0</v>
      </c>
      <c r="D358" s="77">
        <f>'Prt. Lib. &amp; Routine, Table'!M360</f>
        <v>0</v>
      </c>
      <c r="E358" s="77">
        <f>'Prt. Lib. &amp; Routine, Table'!N360</f>
        <v>0</v>
      </c>
      <c r="F358" s="188">
        <f>'Prt. Lib. &amp; Routine, Table'!O360</f>
        <v>0</v>
      </c>
      <c r="G358" s="77">
        <f>'Prt. Lib. &amp; Routine, Table'!P360</f>
        <v>0</v>
      </c>
      <c r="H358" s="77">
        <f>'Prt. Lib. &amp; Routine, Table'!Q360</f>
        <v>0</v>
      </c>
    </row>
    <row r="359" spans="1:8">
      <c r="A359" s="77">
        <f>'Prt. Lib. &amp; Routine, Table'!C361</f>
        <v>0</v>
      </c>
      <c r="B359" s="77" t="str">
        <f>'Prt. Lib. &amp; Routine, Table'!K361</f>
        <v/>
      </c>
      <c r="C359" s="77">
        <f>'Prt. Lib. &amp; Routine, Table'!L361</f>
        <v>0</v>
      </c>
      <c r="D359" s="77">
        <f>'Prt. Lib. &amp; Routine, Table'!M361</f>
        <v>0</v>
      </c>
      <c r="E359" s="77">
        <f>'Prt. Lib. &amp; Routine, Table'!N361</f>
        <v>0</v>
      </c>
      <c r="F359" s="188">
        <f>'Prt. Lib. &amp; Routine, Table'!O361</f>
        <v>0</v>
      </c>
      <c r="G359" s="77">
        <f>'Prt. Lib. &amp; Routine, Table'!P361</f>
        <v>0</v>
      </c>
      <c r="H359" s="77">
        <f>'Prt. Lib. &amp; Routine, Table'!Q361</f>
        <v>0</v>
      </c>
    </row>
    <row r="360" spans="1:8">
      <c r="A360" s="77">
        <f>'Prt. Lib. &amp; Routine, Table'!C362</f>
        <v>0</v>
      </c>
      <c r="B360" s="77" t="str">
        <f>'Prt. Lib. &amp; Routine, Table'!K362</f>
        <v/>
      </c>
      <c r="C360" s="77">
        <f>'Prt. Lib. &amp; Routine, Table'!L362</f>
        <v>0</v>
      </c>
      <c r="D360" s="77">
        <f>'Prt. Lib. &amp; Routine, Table'!M362</f>
        <v>0</v>
      </c>
      <c r="E360" s="77">
        <f>'Prt. Lib. &amp; Routine, Table'!N362</f>
        <v>0</v>
      </c>
      <c r="F360" s="188">
        <f>'Prt. Lib. &amp; Routine, Table'!O362</f>
        <v>0</v>
      </c>
      <c r="G360" s="77">
        <f>'Prt. Lib. &amp; Routine, Table'!P362</f>
        <v>0</v>
      </c>
      <c r="H360" s="77">
        <f>'Prt. Lib. &amp; Routine, Table'!Q362</f>
        <v>0</v>
      </c>
    </row>
    <row r="361" spans="1:8">
      <c r="A361" s="77">
        <f>'Prt. Lib. &amp; Routine, Table'!C363</f>
        <v>0</v>
      </c>
      <c r="B361" s="77" t="str">
        <f>'Prt. Lib. &amp; Routine, Table'!K363</f>
        <v/>
      </c>
      <c r="C361" s="77">
        <f>'Prt. Lib. &amp; Routine, Table'!L363</f>
        <v>0</v>
      </c>
      <c r="D361" s="77">
        <f>'Prt. Lib. &amp; Routine, Table'!M363</f>
        <v>0</v>
      </c>
      <c r="E361" s="77">
        <f>'Prt. Lib. &amp; Routine, Table'!N363</f>
        <v>0</v>
      </c>
      <c r="F361" s="188">
        <f>'Prt. Lib. &amp; Routine, Table'!O363</f>
        <v>0</v>
      </c>
      <c r="G361" s="77">
        <f>'Prt. Lib. &amp; Routine, Table'!P363</f>
        <v>0</v>
      </c>
      <c r="H361" s="77">
        <f>'Prt. Lib. &amp; Routine, Table'!Q363</f>
        <v>0</v>
      </c>
    </row>
    <row r="362" spans="1:8">
      <c r="A362" s="77">
        <f>'Prt. Lib. &amp; Routine, Table'!C364</f>
        <v>0</v>
      </c>
      <c r="B362" s="77" t="str">
        <f>'Prt. Lib. &amp; Routine, Table'!K364</f>
        <v/>
      </c>
      <c r="C362" s="77">
        <f>'Prt. Lib. &amp; Routine, Table'!L364</f>
        <v>0</v>
      </c>
      <c r="D362" s="77">
        <f>'Prt. Lib. &amp; Routine, Table'!M364</f>
        <v>0</v>
      </c>
      <c r="E362" s="77">
        <f>'Prt. Lib. &amp; Routine, Table'!N364</f>
        <v>0</v>
      </c>
      <c r="F362" s="188">
        <f>'Prt. Lib. &amp; Routine, Table'!O364</f>
        <v>0</v>
      </c>
      <c r="G362" s="77">
        <f>'Prt. Lib. &amp; Routine, Table'!P364</f>
        <v>0</v>
      </c>
      <c r="H362" s="77">
        <f>'Prt. Lib. &amp; Routine, Table'!Q364</f>
        <v>0</v>
      </c>
    </row>
    <row r="363" spans="1:8">
      <c r="A363" s="77">
        <f>'Prt. Lib. &amp; Routine, Table'!C365</f>
        <v>0</v>
      </c>
      <c r="B363" s="77" t="str">
        <f>'Prt. Lib. &amp; Routine, Table'!K365</f>
        <v/>
      </c>
      <c r="C363" s="77">
        <f>'Prt. Lib. &amp; Routine, Table'!L365</f>
        <v>0</v>
      </c>
      <c r="D363" s="77">
        <f>'Prt. Lib. &amp; Routine, Table'!M365</f>
        <v>0</v>
      </c>
      <c r="E363" s="77">
        <f>'Prt. Lib. &amp; Routine, Table'!N365</f>
        <v>0</v>
      </c>
      <c r="F363" s="188">
        <f>'Prt. Lib. &amp; Routine, Table'!O365</f>
        <v>0</v>
      </c>
      <c r="G363" s="77">
        <f>'Prt. Lib. &amp; Routine, Table'!P365</f>
        <v>0</v>
      </c>
      <c r="H363" s="77">
        <f>'Prt. Lib. &amp; Routine, Table'!Q365</f>
        <v>0</v>
      </c>
    </row>
    <row r="364" spans="1:8">
      <c r="A364" s="77">
        <f>'Prt. Lib. &amp; Routine, Table'!C366</f>
        <v>0</v>
      </c>
      <c r="B364" s="77" t="str">
        <f>'Prt. Lib. &amp; Routine, Table'!K366</f>
        <v/>
      </c>
      <c r="C364" s="77">
        <f>'Prt. Lib. &amp; Routine, Table'!L366</f>
        <v>0</v>
      </c>
      <c r="D364" s="77">
        <f>'Prt. Lib. &amp; Routine, Table'!M366</f>
        <v>0</v>
      </c>
      <c r="E364" s="77">
        <f>'Prt. Lib. &amp; Routine, Table'!N366</f>
        <v>0</v>
      </c>
      <c r="F364" s="188">
        <f>'Prt. Lib. &amp; Routine, Table'!O366</f>
        <v>0</v>
      </c>
      <c r="G364" s="77">
        <f>'Prt. Lib. &amp; Routine, Table'!P366</f>
        <v>0</v>
      </c>
      <c r="H364" s="77">
        <f>'Prt. Lib. &amp; Routine, Table'!Q366</f>
        <v>0</v>
      </c>
    </row>
    <row r="365" spans="1:8">
      <c r="A365" s="77">
        <f>'Prt. Lib. &amp; Routine, Table'!C367</f>
        <v>0</v>
      </c>
      <c r="B365" s="77" t="str">
        <f>'Prt. Lib. &amp; Routine, Table'!K367</f>
        <v/>
      </c>
      <c r="C365" s="77">
        <f>'Prt. Lib. &amp; Routine, Table'!L367</f>
        <v>0</v>
      </c>
      <c r="D365" s="77">
        <f>'Prt. Lib. &amp; Routine, Table'!M367</f>
        <v>0</v>
      </c>
      <c r="E365" s="77">
        <f>'Prt. Lib. &amp; Routine, Table'!N367</f>
        <v>0</v>
      </c>
      <c r="F365" s="188">
        <f>'Prt. Lib. &amp; Routine, Table'!O367</f>
        <v>0</v>
      </c>
      <c r="G365" s="77">
        <f>'Prt. Lib. &amp; Routine, Table'!P367</f>
        <v>0</v>
      </c>
      <c r="H365" s="77">
        <f>'Prt. Lib. &amp; Routine, Table'!Q367</f>
        <v>0</v>
      </c>
    </row>
    <row r="366" spans="1:8">
      <c r="A366" s="77">
        <f>'Prt. Lib. &amp; Routine, Table'!C368</f>
        <v>0</v>
      </c>
      <c r="B366" s="77" t="str">
        <f>'Prt. Lib. &amp; Routine, Table'!K368</f>
        <v/>
      </c>
      <c r="C366" s="77">
        <f>'Prt. Lib. &amp; Routine, Table'!L368</f>
        <v>0</v>
      </c>
      <c r="D366" s="77">
        <f>'Prt. Lib. &amp; Routine, Table'!M368</f>
        <v>0</v>
      </c>
      <c r="E366" s="77">
        <f>'Prt. Lib. &amp; Routine, Table'!N368</f>
        <v>0</v>
      </c>
      <c r="F366" s="188">
        <f>'Prt. Lib. &amp; Routine, Table'!O368</f>
        <v>0</v>
      </c>
      <c r="G366" s="77">
        <f>'Prt. Lib. &amp; Routine, Table'!P368</f>
        <v>0</v>
      </c>
      <c r="H366" s="77">
        <f>'Prt. Lib. &amp; Routine, Table'!Q368</f>
        <v>0</v>
      </c>
    </row>
    <row r="367" spans="1:8">
      <c r="A367" s="77">
        <f>'Prt. Lib. &amp; Routine, Table'!C369</f>
        <v>0</v>
      </c>
      <c r="B367" s="77" t="str">
        <f>'Prt. Lib. &amp; Routine, Table'!K369</f>
        <v/>
      </c>
      <c r="C367" s="77">
        <f>'Prt. Lib. &amp; Routine, Table'!L369</f>
        <v>0</v>
      </c>
      <c r="D367" s="77">
        <f>'Prt. Lib. &amp; Routine, Table'!M369</f>
        <v>0</v>
      </c>
      <c r="E367" s="77">
        <f>'Prt. Lib. &amp; Routine, Table'!N369</f>
        <v>0</v>
      </c>
      <c r="F367" s="188">
        <f>'Prt. Lib. &amp; Routine, Table'!O369</f>
        <v>0</v>
      </c>
      <c r="G367" s="77">
        <f>'Prt. Lib. &amp; Routine, Table'!P369</f>
        <v>0</v>
      </c>
      <c r="H367" s="77">
        <f>'Prt. Lib. &amp; Routine, Table'!Q369</f>
        <v>0</v>
      </c>
    </row>
    <row r="368" spans="1:8">
      <c r="A368" s="77">
        <f>'Prt. Lib. &amp; Routine, Table'!C370</f>
        <v>0</v>
      </c>
      <c r="B368" s="77" t="str">
        <f>'Prt. Lib. &amp; Routine, Table'!K370</f>
        <v/>
      </c>
      <c r="C368" s="77">
        <f>'Prt. Lib. &amp; Routine, Table'!L370</f>
        <v>0</v>
      </c>
      <c r="D368" s="77">
        <f>'Prt. Lib. &amp; Routine, Table'!M370</f>
        <v>0</v>
      </c>
      <c r="E368" s="77">
        <f>'Prt. Lib. &amp; Routine, Table'!N370</f>
        <v>0</v>
      </c>
      <c r="F368" s="188">
        <f>'Prt. Lib. &amp; Routine, Table'!O370</f>
        <v>0</v>
      </c>
      <c r="G368" s="77">
        <f>'Prt. Lib. &amp; Routine, Table'!P370</f>
        <v>0</v>
      </c>
      <c r="H368" s="77">
        <f>'Prt. Lib. &amp; Routine, Table'!Q370</f>
        <v>0</v>
      </c>
    </row>
    <row r="369" spans="1:8">
      <c r="A369" s="77">
        <f>'Prt. Lib. &amp; Routine, Table'!C371</f>
        <v>0</v>
      </c>
      <c r="B369" s="77" t="str">
        <f>'Prt. Lib. &amp; Routine, Table'!K371</f>
        <v/>
      </c>
      <c r="C369" s="77">
        <f>'Prt. Lib. &amp; Routine, Table'!L371</f>
        <v>0</v>
      </c>
      <c r="D369" s="77">
        <f>'Prt. Lib. &amp; Routine, Table'!M371</f>
        <v>0</v>
      </c>
      <c r="E369" s="77">
        <f>'Prt. Lib. &amp; Routine, Table'!N371</f>
        <v>0</v>
      </c>
      <c r="F369" s="188">
        <f>'Prt. Lib. &amp; Routine, Table'!O371</f>
        <v>0</v>
      </c>
      <c r="G369" s="77">
        <f>'Prt. Lib. &amp; Routine, Table'!P371</f>
        <v>0</v>
      </c>
      <c r="H369" s="77">
        <f>'Prt. Lib. &amp; Routine, Table'!Q371</f>
        <v>0</v>
      </c>
    </row>
    <row r="370" spans="1:8">
      <c r="A370" s="77">
        <f>'Prt. Lib. &amp; Routine, Table'!C372</f>
        <v>0</v>
      </c>
      <c r="B370" s="77" t="str">
        <f>'Prt. Lib. &amp; Routine, Table'!K372</f>
        <v/>
      </c>
      <c r="C370" s="77">
        <f>'Prt. Lib. &amp; Routine, Table'!L372</f>
        <v>0</v>
      </c>
      <c r="D370" s="77">
        <f>'Prt. Lib. &amp; Routine, Table'!M372</f>
        <v>0</v>
      </c>
      <c r="E370" s="77">
        <f>'Prt. Lib. &amp; Routine, Table'!N372</f>
        <v>0</v>
      </c>
      <c r="F370" s="188">
        <f>'Prt. Lib. &amp; Routine, Table'!O372</f>
        <v>0</v>
      </c>
      <c r="G370" s="77">
        <f>'Prt. Lib. &amp; Routine, Table'!P372</f>
        <v>0</v>
      </c>
      <c r="H370" s="77">
        <f>'Prt. Lib. &amp; Routine, Table'!Q372</f>
        <v>0</v>
      </c>
    </row>
    <row r="371" spans="1:8">
      <c r="A371" s="77">
        <f>'Prt. Lib. &amp; Routine, Table'!C373</f>
        <v>0</v>
      </c>
      <c r="B371" s="77" t="str">
        <f>'Prt. Lib. &amp; Routine, Table'!K373</f>
        <v/>
      </c>
      <c r="C371" s="77">
        <f>'Prt. Lib. &amp; Routine, Table'!L373</f>
        <v>0</v>
      </c>
      <c r="D371" s="77">
        <f>'Prt. Lib. &amp; Routine, Table'!M373</f>
        <v>0</v>
      </c>
      <c r="E371" s="77">
        <f>'Prt. Lib. &amp; Routine, Table'!N373</f>
        <v>0</v>
      </c>
      <c r="F371" s="188">
        <f>'Prt. Lib. &amp; Routine, Table'!O373</f>
        <v>0</v>
      </c>
      <c r="G371" s="77">
        <f>'Prt. Lib. &amp; Routine, Table'!P373</f>
        <v>0</v>
      </c>
      <c r="H371" s="77">
        <f>'Prt. Lib. &amp; Routine, Table'!Q373</f>
        <v>0</v>
      </c>
    </row>
    <row r="372" spans="1:8">
      <c r="A372" s="77">
        <f>'Prt. Lib. &amp; Routine, Table'!C374</f>
        <v>0</v>
      </c>
      <c r="B372" s="77" t="str">
        <f>'Prt. Lib. &amp; Routine, Table'!K374</f>
        <v/>
      </c>
      <c r="C372" s="77">
        <f>'Prt. Lib. &amp; Routine, Table'!L374</f>
        <v>0</v>
      </c>
      <c r="D372" s="77">
        <f>'Prt. Lib. &amp; Routine, Table'!M374</f>
        <v>0</v>
      </c>
      <c r="E372" s="77">
        <f>'Prt. Lib. &amp; Routine, Table'!N374</f>
        <v>0</v>
      </c>
      <c r="F372" s="188">
        <f>'Prt. Lib. &amp; Routine, Table'!O374</f>
        <v>0</v>
      </c>
      <c r="G372" s="77">
        <f>'Prt. Lib. &amp; Routine, Table'!P374</f>
        <v>0</v>
      </c>
      <c r="H372" s="77">
        <f>'Prt. Lib. &amp; Routine, Table'!Q374</f>
        <v>0</v>
      </c>
    </row>
    <row r="373" spans="1:8">
      <c r="A373" s="77">
        <f>'Prt. Lib. &amp; Routine, Table'!C375</f>
        <v>0</v>
      </c>
      <c r="B373" s="77" t="str">
        <f>'Prt. Lib. &amp; Routine, Table'!K375</f>
        <v/>
      </c>
      <c r="C373" s="77">
        <f>'Prt. Lib. &amp; Routine, Table'!L375</f>
        <v>0</v>
      </c>
      <c r="D373" s="77">
        <f>'Prt. Lib. &amp; Routine, Table'!M375</f>
        <v>0</v>
      </c>
      <c r="E373" s="77">
        <f>'Prt. Lib. &amp; Routine, Table'!N375</f>
        <v>0</v>
      </c>
      <c r="F373" s="188">
        <f>'Prt. Lib. &amp; Routine, Table'!O375</f>
        <v>0</v>
      </c>
      <c r="G373" s="77">
        <f>'Prt. Lib. &amp; Routine, Table'!P375</f>
        <v>0</v>
      </c>
      <c r="H373" s="77">
        <f>'Prt. Lib. &amp; Routine, Table'!Q375</f>
        <v>0</v>
      </c>
    </row>
    <row r="374" spans="1:8">
      <c r="A374" s="77">
        <f>'Prt. Lib. &amp; Routine, Table'!C376</f>
        <v>0</v>
      </c>
      <c r="B374" s="77" t="str">
        <f>'Prt. Lib. &amp; Routine, Table'!K376</f>
        <v/>
      </c>
      <c r="C374" s="77">
        <f>'Prt. Lib. &amp; Routine, Table'!L376</f>
        <v>0</v>
      </c>
      <c r="D374" s="77">
        <f>'Prt. Lib. &amp; Routine, Table'!M376</f>
        <v>0</v>
      </c>
      <c r="E374" s="77">
        <f>'Prt. Lib. &amp; Routine, Table'!N376</f>
        <v>0</v>
      </c>
      <c r="F374" s="188">
        <f>'Prt. Lib. &amp; Routine, Table'!O376</f>
        <v>0</v>
      </c>
      <c r="G374" s="77">
        <f>'Prt. Lib. &amp; Routine, Table'!P376</f>
        <v>0</v>
      </c>
      <c r="H374" s="77">
        <f>'Prt. Lib. &amp; Routine, Table'!Q376</f>
        <v>0</v>
      </c>
    </row>
    <row r="375" spans="1:8">
      <c r="A375" s="77">
        <f>'Prt. Lib. &amp; Routine, Table'!C377</f>
        <v>0</v>
      </c>
      <c r="B375" s="77" t="str">
        <f>'Prt. Lib. &amp; Routine, Table'!K377</f>
        <v/>
      </c>
      <c r="C375" s="77">
        <f>'Prt. Lib. &amp; Routine, Table'!L377</f>
        <v>0</v>
      </c>
      <c r="D375" s="77">
        <f>'Prt. Lib. &amp; Routine, Table'!M377</f>
        <v>0</v>
      </c>
      <c r="E375" s="77">
        <f>'Prt. Lib. &amp; Routine, Table'!N377</f>
        <v>0</v>
      </c>
      <c r="F375" s="188">
        <f>'Prt. Lib. &amp; Routine, Table'!O377</f>
        <v>0</v>
      </c>
      <c r="G375" s="77">
        <f>'Prt. Lib. &amp; Routine, Table'!P377</f>
        <v>0</v>
      </c>
      <c r="H375" s="77">
        <f>'Prt. Lib. &amp; Routine, Table'!Q377</f>
        <v>0</v>
      </c>
    </row>
    <row r="376" spans="1:8">
      <c r="A376" s="77">
        <f>'Prt. Lib. &amp; Routine, Table'!C378</f>
        <v>0</v>
      </c>
      <c r="B376" s="77" t="str">
        <f>'Prt. Lib. &amp; Routine, Table'!K378</f>
        <v/>
      </c>
      <c r="C376" s="77">
        <f>'Prt. Lib. &amp; Routine, Table'!L378</f>
        <v>0</v>
      </c>
      <c r="D376" s="77">
        <f>'Prt. Lib. &amp; Routine, Table'!M378</f>
        <v>0</v>
      </c>
      <c r="E376" s="77">
        <f>'Prt. Lib. &amp; Routine, Table'!N378</f>
        <v>0</v>
      </c>
      <c r="F376" s="188">
        <f>'Prt. Lib. &amp; Routine, Table'!O378</f>
        <v>0</v>
      </c>
      <c r="G376" s="77">
        <f>'Prt. Lib. &amp; Routine, Table'!P378</f>
        <v>0</v>
      </c>
      <c r="H376" s="77">
        <f>'Prt. Lib. &amp; Routine, Table'!Q378</f>
        <v>0</v>
      </c>
    </row>
    <row r="377" spans="1:8">
      <c r="A377" s="77">
        <f>'Prt. Lib. &amp; Routine, Table'!C379</f>
        <v>0</v>
      </c>
      <c r="B377" s="77" t="str">
        <f>'Prt. Lib. &amp; Routine, Table'!K379</f>
        <v/>
      </c>
      <c r="C377" s="77">
        <f>'Prt. Lib. &amp; Routine, Table'!L379</f>
        <v>0</v>
      </c>
      <c r="D377" s="77">
        <f>'Prt. Lib. &amp; Routine, Table'!M379</f>
        <v>0</v>
      </c>
      <c r="E377" s="77">
        <f>'Prt. Lib. &amp; Routine, Table'!N379</f>
        <v>0</v>
      </c>
      <c r="F377" s="188">
        <f>'Prt. Lib. &amp; Routine, Table'!O379</f>
        <v>0</v>
      </c>
      <c r="G377" s="77">
        <f>'Prt. Lib. &amp; Routine, Table'!P379</f>
        <v>0</v>
      </c>
      <c r="H377" s="77">
        <f>'Prt. Lib. &amp; Routine, Table'!Q379</f>
        <v>0</v>
      </c>
    </row>
    <row r="378" spans="1:8">
      <c r="A378" s="77">
        <f>'Prt. Lib. &amp; Routine, Table'!C380</f>
        <v>0</v>
      </c>
      <c r="B378" s="77" t="str">
        <f>'Prt. Lib. &amp; Routine, Table'!K380</f>
        <v/>
      </c>
      <c r="C378" s="77">
        <f>'Prt. Lib. &amp; Routine, Table'!L380</f>
        <v>0</v>
      </c>
      <c r="D378" s="77">
        <f>'Prt. Lib. &amp; Routine, Table'!M380</f>
        <v>0</v>
      </c>
      <c r="E378" s="77">
        <f>'Prt. Lib. &amp; Routine, Table'!N380</f>
        <v>0</v>
      </c>
      <c r="F378" s="188">
        <f>'Prt. Lib. &amp; Routine, Table'!O380</f>
        <v>0</v>
      </c>
      <c r="G378" s="77">
        <f>'Prt. Lib. &amp; Routine, Table'!P380</f>
        <v>0</v>
      </c>
      <c r="H378" s="77">
        <f>'Prt. Lib. &amp; Routine, Table'!Q380</f>
        <v>0</v>
      </c>
    </row>
    <row r="379" spans="1:8">
      <c r="A379" s="77">
        <f>'Prt. Lib. &amp; Routine, Table'!C381</f>
        <v>0</v>
      </c>
      <c r="B379" s="77" t="str">
        <f>'Prt. Lib. &amp; Routine, Table'!K381</f>
        <v/>
      </c>
      <c r="C379" s="77">
        <f>'Prt. Lib. &amp; Routine, Table'!L381</f>
        <v>0</v>
      </c>
      <c r="D379" s="77">
        <f>'Prt. Lib. &amp; Routine, Table'!M381</f>
        <v>0</v>
      </c>
      <c r="E379" s="77">
        <f>'Prt. Lib. &amp; Routine, Table'!N381</f>
        <v>0</v>
      </c>
      <c r="F379" s="188">
        <f>'Prt. Lib. &amp; Routine, Table'!O381</f>
        <v>0</v>
      </c>
      <c r="G379" s="77">
        <f>'Prt. Lib. &amp; Routine, Table'!P381</f>
        <v>0</v>
      </c>
      <c r="H379" s="77">
        <f>'Prt. Lib. &amp; Routine, Table'!Q381</f>
        <v>0</v>
      </c>
    </row>
    <row r="380" spans="1:8">
      <c r="A380" s="77">
        <f>'Prt. Lib. &amp; Routine, Table'!C382</f>
        <v>0</v>
      </c>
      <c r="B380" s="77" t="str">
        <f>'Prt. Lib. &amp; Routine, Table'!K382</f>
        <v/>
      </c>
      <c r="C380" s="77">
        <f>'Prt. Lib. &amp; Routine, Table'!L382</f>
        <v>0</v>
      </c>
      <c r="D380" s="77">
        <f>'Prt. Lib. &amp; Routine, Table'!M382</f>
        <v>0</v>
      </c>
      <c r="E380" s="77">
        <f>'Prt. Lib. &amp; Routine, Table'!N382</f>
        <v>0</v>
      </c>
      <c r="F380" s="188">
        <f>'Prt. Lib. &amp; Routine, Table'!O382</f>
        <v>0</v>
      </c>
      <c r="G380" s="77">
        <f>'Prt. Lib. &amp; Routine, Table'!P382</f>
        <v>0</v>
      </c>
      <c r="H380" s="77">
        <f>'Prt. Lib. &amp; Routine, Table'!Q382</f>
        <v>0</v>
      </c>
    </row>
    <row r="381" spans="1:8">
      <c r="A381" s="77">
        <f>'Prt. Lib. &amp; Routine, Table'!C383</f>
        <v>0</v>
      </c>
      <c r="B381" s="77" t="str">
        <f>'Prt. Lib. &amp; Routine, Table'!K383</f>
        <v/>
      </c>
      <c r="C381" s="77">
        <f>'Prt. Lib. &amp; Routine, Table'!L383</f>
        <v>0</v>
      </c>
      <c r="D381" s="77">
        <f>'Prt. Lib. &amp; Routine, Table'!M383</f>
        <v>0</v>
      </c>
      <c r="E381" s="77">
        <f>'Prt. Lib. &amp; Routine, Table'!N383</f>
        <v>0</v>
      </c>
      <c r="F381" s="188">
        <f>'Prt. Lib. &amp; Routine, Table'!O383</f>
        <v>0</v>
      </c>
      <c r="G381" s="77">
        <f>'Prt. Lib. &amp; Routine, Table'!P383</f>
        <v>0</v>
      </c>
      <c r="H381" s="77">
        <f>'Prt. Lib. &amp; Routine, Table'!Q383</f>
        <v>0</v>
      </c>
    </row>
    <row r="382" spans="1:8">
      <c r="A382" s="77">
        <f>'Prt. Lib. &amp; Routine, Table'!C384</f>
        <v>0</v>
      </c>
      <c r="B382" s="77" t="str">
        <f>'Prt. Lib. &amp; Routine, Table'!K384</f>
        <v/>
      </c>
      <c r="C382" s="77">
        <f>'Prt. Lib. &amp; Routine, Table'!L384</f>
        <v>0</v>
      </c>
      <c r="D382" s="77">
        <f>'Prt. Lib. &amp; Routine, Table'!M384</f>
        <v>0</v>
      </c>
      <c r="E382" s="77">
        <f>'Prt. Lib. &amp; Routine, Table'!N384</f>
        <v>0</v>
      </c>
      <c r="F382" s="188">
        <f>'Prt. Lib. &amp; Routine, Table'!O384</f>
        <v>0</v>
      </c>
      <c r="G382" s="77">
        <f>'Prt. Lib. &amp; Routine, Table'!P384</f>
        <v>0</v>
      </c>
      <c r="H382" s="77">
        <f>'Prt. Lib. &amp; Routine, Table'!Q384</f>
        <v>0</v>
      </c>
    </row>
    <row r="383" spans="1:8">
      <c r="A383" s="77">
        <f>'Prt. Lib. &amp; Routine, Table'!C385</f>
        <v>0</v>
      </c>
      <c r="B383" s="77" t="str">
        <f>'Prt. Lib. &amp; Routine, Table'!K385</f>
        <v/>
      </c>
      <c r="C383" s="77">
        <f>'Prt. Lib. &amp; Routine, Table'!L385</f>
        <v>0</v>
      </c>
      <c r="D383" s="77">
        <f>'Prt. Lib. &amp; Routine, Table'!M385</f>
        <v>0</v>
      </c>
      <c r="E383" s="77">
        <f>'Prt. Lib. &amp; Routine, Table'!N385</f>
        <v>0</v>
      </c>
      <c r="F383" s="188">
        <f>'Prt. Lib. &amp; Routine, Table'!O385</f>
        <v>0</v>
      </c>
      <c r="G383" s="77">
        <f>'Prt. Lib. &amp; Routine, Table'!P385</f>
        <v>0</v>
      </c>
      <c r="H383" s="77">
        <f>'Prt. Lib. &amp; Routine, Table'!Q385</f>
        <v>0</v>
      </c>
    </row>
    <row r="384" spans="1:8">
      <c r="A384" s="77">
        <f>'Prt. Lib. &amp; Routine, Table'!C386</f>
        <v>0</v>
      </c>
      <c r="B384" s="77" t="str">
        <f>'Prt. Lib. &amp; Routine, Table'!K386</f>
        <v/>
      </c>
      <c r="C384" s="77">
        <f>'Prt. Lib. &amp; Routine, Table'!L386</f>
        <v>0</v>
      </c>
      <c r="D384" s="77">
        <f>'Prt. Lib. &amp; Routine, Table'!M386</f>
        <v>0</v>
      </c>
      <c r="E384" s="77">
        <f>'Prt. Lib. &amp; Routine, Table'!N386</f>
        <v>0</v>
      </c>
      <c r="F384" s="188">
        <f>'Prt. Lib. &amp; Routine, Table'!O386</f>
        <v>0</v>
      </c>
      <c r="G384" s="77">
        <f>'Prt. Lib. &amp; Routine, Table'!P386</f>
        <v>0</v>
      </c>
      <c r="H384" s="77">
        <f>'Prt. Lib. &amp; Routine, Table'!Q386</f>
        <v>0</v>
      </c>
    </row>
    <row r="385" spans="1:8">
      <c r="A385" s="77">
        <f>'Prt. Lib. &amp; Routine, Table'!C387</f>
        <v>0</v>
      </c>
      <c r="B385" s="77" t="str">
        <f>'Prt. Lib. &amp; Routine, Table'!K387</f>
        <v/>
      </c>
      <c r="C385" s="77">
        <f>'Prt. Lib. &amp; Routine, Table'!L387</f>
        <v>0</v>
      </c>
      <c r="D385" s="77">
        <f>'Prt. Lib. &amp; Routine, Table'!M387</f>
        <v>0</v>
      </c>
      <c r="E385" s="77">
        <f>'Prt. Lib. &amp; Routine, Table'!N387</f>
        <v>0</v>
      </c>
      <c r="F385" s="188">
        <f>'Prt. Lib. &amp; Routine, Table'!O387</f>
        <v>0</v>
      </c>
      <c r="G385" s="77">
        <f>'Prt. Lib. &amp; Routine, Table'!P387</f>
        <v>0</v>
      </c>
      <c r="H385" s="77">
        <f>'Prt. Lib. &amp; Routine, Table'!Q387</f>
        <v>0</v>
      </c>
    </row>
    <row r="386" spans="1:8">
      <c r="A386" s="77">
        <f>'Prt. Lib. &amp; Routine, Table'!C388</f>
        <v>0</v>
      </c>
      <c r="B386" s="77" t="str">
        <f>'Prt. Lib. &amp; Routine, Table'!K388</f>
        <v/>
      </c>
      <c r="C386" s="77">
        <f>'Prt. Lib. &amp; Routine, Table'!L388</f>
        <v>0</v>
      </c>
      <c r="D386" s="77">
        <f>'Prt. Lib. &amp; Routine, Table'!M388</f>
        <v>0</v>
      </c>
      <c r="E386" s="77">
        <f>'Prt. Lib. &amp; Routine, Table'!N388</f>
        <v>0</v>
      </c>
      <c r="F386" s="188">
        <f>'Prt. Lib. &amp; Routine, Table'!O388</f>
        <v>0</v>
      </c>
      <c r="G386" s="77">
        <f>'Prt. Lib. &amp; Routine, Table'!P388</f>
        <v>0</v>
      </c>
      <c r="H386" s="77">
        <f>'Prt. Lib. &amp; Routine, Table'!Q388</f>
        <v>0</v>
      </c>
    </row>
    <row r="387" spans="1:8">
      <c r="A387" s="77">
        <f>'Prt. Lib. &amp; Routine, Table'!C389</f>
        <v>0</v>
      </c>
      <c r="B387" s="77" t="str">
        <f>'Prt. Lib. &amp; Routine, Table'!K389</f>
        <v/>
      </c>
      <c r="C387" s="77">
        <f>'Prt. Lib. &amp; Routine, Table'!L389</f>
        <v>0</v>
      </c>
      <c r="D387" s="77">
        <f>'Prt. Lib. &amp; Routine, Table'!M389</f>
        <v>0</v>
      </c>
      <c r="E387" s="77">
        <f>'Prt. Lib. &amp; Routine, Table'!N389</f>
        <v>0</v>
      </c>
      <c r="F387" s="188">
        <f>'Prt. Lib. &amp; Routine, Table'!O389</f>
        <v>0</v>
      </c>
      <c r="G387" s="77">
        <f>'Prt. Lib. &amp; Routine, Table'!P389</f>
        <v>0</v>
      </c>
      <c r="H387" s="77">
        <f>'Prt. Lib. &amp; Routine, Table'!Q389</f>
        <v>0</v>
      </c>
    </row>
    <row r="388" spans="1:8">
      <c r="A388" s="77">
        <f>'Prt. Lib. &amp; Routine, Table'!C390</f>
        <v>0</v>
      </c>
      <c r="B388" s="77" t="str">
        <f>'Prt. Lib. &amp; Routine, Table'!K390</f>
        <v/>
      </c>
      <c r="C388" s="77">
        <f>'Prt. Lib. &amp; Routine, Table'!L390</f>
        <v>0</v>
      </c>
      <c r="D388" s="77">
        <f>'Prt. Lib. &amp; Routine, Table'!M390</f>
        <v>0</v>
      </c>
      <c r="E388" s="77">
        <f>'Prt. Lib. &amp; Routine, Table'!N390</f>
        <v>0</v>
      </c>
      <c r="F388" s="188">
        <f>'Prt. Lib. &amp; Routine, Table'!O390</f>
        <v>0</v>
      </c>
      <c r="G388" s="77">
        <f>'Prt. Lib. &amp; Routine, Table'!P390</f>
        <v>0</v>
      </c>
      <c r="H388" s="77">
        <f>'Prt. Lib. &amp; Routine, Table'!Q390</f>
        <v>0</v>
      </c>
    </row>
    <row r="389" spans="1:8">
      <c r="A389" s="77">
        <f>'Prt. Lib. &amp; Routine, Table'!C391</f>
        <v>0</v>
      </c>
      <c r="B389" s="77" t="str">
        <f>'Prt. Lib. &amp; Routine, Table'!K391</f>
        <v/>
      </c>
      <c r="C389" s="77">
        <f>'Prt. Lib. &amp; Routine, Table'!L391</f>
        <v>0</v>
      </c>
      <c r="D389" s="77">
        <f>'Prt. Lib. &amp; Routine, Table'!M391</f>
        <v>0</v>
      </c>
      <c r="E389" s="77">
        <f>'Prt. Lib. &amp; Routine, Table'!N391</f>
        <v>0</v>
      </c>
      <c r="F389" s="188">
        <f>'Prt. Lib. &amp; Routine, Table'!O391</f>
        <v>0</v>
      </c>
      <c r="G389" s="77">
        <f>'Prt. Lib. &amp; Routine, Table'!P391</f>
        <v>0</v>
      </c>
      <c r="H389" s="77">
        <f>'Prt. Lib. &amp; Routine, Table'!Q391</f>
        <v>0</v>
      </c>
    </row>
    <row r="390" spans="1:8">
      <c r="A390" s="77">
        <f>'Prt. Lib. &amp; Routine, Table'!C392</f>
        <v>0</v>
      </c>
      <c r="B390" s="77" t="str">
        <f>'Prt. Lib. &amp; Routine, Table'!K392</f>
        <v/>
      </c>
      <c r="C390" s="77">
        <f>'Prt. Lib. &amp; Routine, Table'!L392</f>
        <v>0</v>
      </c>
      <c r="D390" s="77">
        <f>'Prt. Lib. &amp; Routine, Table'!M392</f>
        <v>0</v>
      </c>
      <c r="E390" s="77">
        <f>'Prt. Lib. &amp; Routine, Table'!N392</f>
        <v>0</v>
      </c>
      <c r="F390" s="188">
        <f>'Prt. Lib. &amp; Routine, Table'!O392</f>
        <v>0</v>
      </c>
      <c r="G390" s="77">
        <f>'Prt. Lib. &amp; Routine, Table'!P392</f>
        <v>0</v>
      </c>
      <c r="H390" s="77">
        <f>'Prt. Lib. &amp; Routine, Table'!Q392</f>
        <v>0</v>
      </c>
    </row>
    <row r="391" spans="1:8">
      <c r="A391" s="77">
        <f>'Prt. Lib. &amp; Routine, Table'!C393</f>
        <v>0</v>
      </c>
      <c r="B391" s="77" t="str">
        <f>'Prt. Lib. &amp; Routine, Table'!K393</f>
        <v/>
      </c>
      <c r="C391" s="77">
        <f>'Prt. Lib. &amp; Routine, Table'!L393</f>
        <v>0</v>
      </c>
      <c r="D391" s="77">
        <f>'Prt. Lib. &amp; Routine, Table'!M393</f>
        <v>0</v>
      </c>
      <c r="E391" s="77">
        <f>'Prt. Lib. &amp; Routine, Table'!N393</f>
        <v>0</v>
      </c>
      <c r="F391" s="188">
        <f>'Prt. Lib. &amp; Routine, Table'!O393</f>
        <v>0</v>
      </c>
      <c r="G391" s="77">
        <f>'Prt. Lib. &amp; Routine, Table'!P393</f>
        <v>0</v>
      </c>
      <c r="H391" s="77">
        <f>'Prt. Lib. &amp; Routine, Table'!Q393</f>
        <v>0</v>
      </c>
    </row>
    <row r="392" spans="1:8">
      <c r="A392" s="77">
        <f>'Prt. Lib. &amp; Routine, Table'!C394</f>
        <v>0</v>
      </c>
      <c r="B392" s="77" t="str">
        <f>'Prt. Lib. &amp; Routine, Table'!K394</f>
        <v/>
      </c>
      <c r="C392" s="77">
        <f>'Prt. Lib. &amp; Routine, Table'!L394</f>
        <v>0</v>
      </c>
      <c r="D392" s="77">
        <f>'Prt. Lib. &amp; Routine, Table'!M394</f>
        <v>0</v>
      </c>
      <c r="E392" s="77">
        <f>'Prt. Lib. &amp; Routine, Table'!N394</f>
        <v>0</v>
      </c>
      <c r="F392" s="188">
        <f>'Prt. Lib. &amp; Routine, Table'!O394</f>
        <v>0</v>
      </c>
      <c r="G392" s="77">
        <f>'Prt. Lib. &amp; Routine, Table'!P394</f>
        <v>0</v>
      </c>
      <c r="H392" s="77">
        <f>'Prt. Lib. &amp; Routine, Table'!Q394</f>
        <v>0</v>
      </c>
    </row>
    <row r="393" spans="1:8">
      <c r="A393" s="77">
        <f>'Prt. Lib. &amp; Routine, Table'!C395</f>
        <v>0</v>
      </c>
      <c r="B393" s="77" t="str">
        <f>'Prt. Lib. &amp; Routine, Table'!K395</f>
        <v/>
      </c>
      <c r="C393" s="77">
        <f>'Prt. Lib. &amp; Routine, Table'!L395</f>
        <v>0</v>
      </c>
      <c r="D393" s="77">
        <f>'Prt. Lib. &amp; Routine, Table'!M395</f>
        <v>0</v>
      </c>
      <c r="E393" s="77">
        <f>'Prt. Lib. &amp; Routine, Table'!N395</f>
        <v>0</v>
      </c>
      <c r="F393" s="188">
        <f>'Prt. Lib. &amp; Routine, Table'!O395</f>
        <v>0</v>
      </c>
      <c r="G393" s="77">
        <f>'Prt. Lib. &amp; Routine, Table'!P395</f>
        <v>0</v>
      </c>
      <c r="H393" s="77">
        <f>'Prt. Lib. &amp; Routine, Table'!Q395</f>
        <v>0</v>
      </c>
    </row>
    <row r="394" spans="1:8">
      <c r="A394" s="77">
        <f>'Prt. Lib. &amp; Routine, Table'!C396</f>
        <v>0</v>
      </c>
      <c r="B394" s="77" t="str">
        <f>'Prt. Lib. &amp; Routine, Table'!K396</f>
        <v/>
      </c>
      <c r="C394" s="77">
        <f>'Prt. Lib. &amp; Routine, Table'!L396</f>
        <v>0</v>
      </c>
      <c r="D394" s="77">
        <f>'Prt. Lib. &amp; Routine, Table'!M396</f>
        <v>0</v>
      </c>
      <c r="E394" s="77">
        <f>'Prt. Lib. &amp; Routine, Table'!N396</f>
        <v>0</v>
      </c>
      <c r="F394" s="188">
        <f>'Prt. Lib. &amp; Routine, Table'!O396</f>
        <v>0</v>
      </c>
      <c r="G394" s="77">
        <f>'Prt. Lib. &amp; Routine, Table'!P396</f>
        <v>0</v>
      </c>
      <c r="H394" s="77">
        <f>'Prt. Lib. &amp; Routine, Table'!Q396</f>
        <v>0</v>
      </c>
    </row>
    <row r="395" spans="1:8">
      <c r="A395" s="77">
        <f>'Prt. Lib. &amp; Routine, Table'!C397</f>
        <v>0</v>
      </c>
      <c r="B395" s="77" t="str">
        <f>'Prt. Lib. &amp; Routine, Table'!K397</f>
        <v/>
      </c>
      <c r="C395" s="77">
        <f>'Prt. Lib. &amp; Routine, Table'!L397</f>
        <v>0</v>
      </c>
      <c r="D395" s="77">
        <f>'Prt. Lib. &amp; Routine, Table'!M397</f>
        <v>0</v>
      </c>
      <c r="E395" s="77">
        <f>'Prt. Lib. &amp; Routine, Table'!N397</f>
        <v>0</v>
      </c>
      <c r="F395" s="188">
        <f>'Prt. Lib. &amp; Routine, Table'!O397</f>
        <v>0</v>
      </c>
      <c r="G395" s="77">
        <f>'Prt. Lib. &amp; Routine, Table'!P397</f>
        <v>0</v>
      </c>
      <c r="H395" s="77">
        <f>'Prt. Lib. &amp; Routine, Table'!Q397</f>
        <v>0</v>
      </c>
    </row>
    <row r="396" spans="1:8">
      <c r="A396" s="77">
        <f>'Prt. Lib. &amp; Routine, Table'!C398</f>
        <v>0</v>
      </c>
      <c r="B396" s="77" t="str">
        <f>'Prt. Lib. &amp; Routine, Table'!K398</f>
        <v/>
      </c>
      <c r="C396" s="77">
        <f>'Prt. Lib. &amp; Routine, Table'!L398</f>
        <v>0</v>
      </c>
      <c r="D396" s="77">
        <f>'Prt. Lib. &amp; Routine, Table'!M398</f>
        <v>0</v>
      </c>
      <c r="E396" s="77">
        <f>'Prt. Lib. &amp; Routine, Table'!N398</f>
        <v>0</v>
      </c>
      <c r="F396" s="188">
        <f>'Prt. Lib. &amp; Routine, Table'!O398</f>
        <v>0</v>
      </c>
      <c r="G396" s="77">
        <f>'Prt. Lib. &amp; Routine, Table'!P398</f>
        <v>0</v>
      </c>
      <c r="H396" s="77">
        <f>'Prt. Lib. &amp; Routine, Table'!Q398</f>
        <v>0</v>
      </c>
    </row>
    <row r="397" spans="1:8">
      <c r="A397" s="77">
        <f>'Prt. Lib. &amp; Routine, Table'!C399</f>
        <v>0</v>
      </c>
      <c r="B397" s="77" t="str">
        <f>'Prt. Lib. &amp; Routine, Table'!K399</f>
        <v/>
      </c>
      <c r="C397" s="77">
        <f>'Prt. Lib. &amp; Routine, Table'!L399</f>
        <v>0</v>
      </c>
      <c r="D397" s="77">
        <f>'Prt. Lib. &amp; Routine, Table'!M399</f>
        <v>0</v>
      </c>
      <c r="E397" s="77">
        <f>'Prt. Lib. &amp; Routine, Table'!N399</f>
        <v>0</v>
      </c>
      <c r="F397" s="188">
        <f>'Prt. Lib. &amp; Routine, Table'!O399</f>
        <v>0</v>
      </c>
      <c r="G397" s="77">
        <f>'Prt. Lib. &amp; Routine, Table'!P399</f>
        <v>0</v>
      </c>
      <c r="H397" s="77">
        <f>'Prt. Lib. &amp; Routine, Table'!Q399</f>
        <v>0</v>
      </c>
    </row>
    <row r="398" spans="1:8">
      <c r="A398" s="77">
        <f>'Prt. Lib. &amp; Routine, Table'!C400</f>
        <v>0</v>
      </c>
      <c r="B398" s="77" t="str">
        <f>'Prt. Lib. &amp; Routine, Table'!K400</f>
        <v/>
      </c>
      <c r="C398" s="77">
        <f>'Prt. Lib. &amp; Routine, Table'!L400</f>
        <v>0</v>
      </c>
      <c r="D398" s="77">
        <f>'Prt. Lib. &amp; Routine, Table'!M400</f>
        <v>0</v>
      </c>
      <c r="E398" s="77">
        <f>'Prt. Lib. &amp; Routine, Table'!N400</f>
        <v>0</v>
      </c>
      <c r="F398" s="188">
        <f>'Prt. Lib. &amp; Routine, Table'!O400</f>
        <v>0</v>
      </c>
      <c r="G398" s="77">
        <f>'Prt. Lib. &amp; Routine, Table'!P400</f>
        <v>0</v>
      </c>
      <c r="H398" s="77">
        <f>'Prt. Lib. &amp; Routine, Table'!Q400</f>
        <v>0</v>
      </c>
    </row>
    <row r="399" spans="1:8">
      <c r="A399" s="77">
        <f>'Prt. Lib. &amp; Routine, Table'!C401</f>
        <v>0</v>
      </c>
      <c r="B399" s="77" t="str">
        <f>'Prt. Lib. &amp; Routine, Table'!K401</f>
        <v/>
      </c>
      <c r="C399" s="77">
        <f>'Prt. Lib. &amp; Routine, Table'!L401</f>
        <v>0</v>
      </c>
      <c r="D399" s="77">
        <f>'Prt. Lib. &amp; Routine, Table'!M401</f>
        <v>0</v>
      </c>
      <c r="E399" s="77">
        <f>'Prt. Lib. &amp; Routine, Table'!N401</f>
        <v>0</v>
      </c>
      <c r="F399" s="188">
        <f>'Prt. Lib. &amp; Routine, Table'!O401</f>
        <v>0</v>
      </c>
      <c r="G399" s="77">
        <f>'Prt. Lib. &amp; Routine, Table'!P401</f>
        <v>0</v>
      </c>
      <c r="H399" s="77">
        <f>'Prt. Lib. &amp; Routine, Table'!Q401</f>
        <v>0</v>
      </c>
    </row>
    <row r="400" spans="1:8">
      <c r="A400" s="77">
        <f>'Prt. Lib. &amp; Routine, Table'!C402</f>
        <v>0</v>
      </c>
      <c r="B400" s="77" t="str">
        <f>'Prt. Lib. &amp; Routine, Table'!K402</f>
        <v/>
      </c>
      <c r="C400" s="77">
        <f>'Prt. Lib. &amp; Routine, Table'!L402</f>
        <v>0</v>
      </c>
      <c r="D400" s="77">
        <f>'Prt. Lib. &amp; Routine, Table'!M402</f>
        <v>0</v>
      </c>
      <c r="E400" s="77">
        <f>'Prt. Lib. &amp; Routine, Table'!N402</f>
        <v>0</v>
      </c>
      <c r="F400" s="188">
        <f>'Prt. Lib. &amp; Routine, Table'!O402</f>
        <v>0</v>
      </c>
      <c r="G400" s="77">
        <f>'Prt. Lib. &amp; Routine, Table'!P402</f>
        <v>0</v>
      </c>
      <c r="H400" s="77">
        <f>'Prt. Lib. &amp; Routine, Table'!Q402</f>
        <v>0</v>
      </c>
    </row>
    <row r="401" spans="1:8">
      <c r="A401" s="77">
        <f>'Prt. Lib. &amp; Routine, Table'!C403</f>
        <v>0</v>
      </c>
      <c r="B401" s="77" t="str">
        <f>'Prt. Lib. &amp; Routine, Table'!K403</f>
        <v/>
      </c>
      <c r="C401" s="77">
        <f>'Prt. Lib. &amp; Routine, Table'!L403</f>
        <v>0</v>
      </c>
      <c r="D401" s="77">
        <f>'Prt. Lib. &amp; Routine, Table'!M403</f>
        <v>0</v>
      </c>
      <c r="E401" s="77">
        <f>'Prt. Lib. &amp; Routine, Table'!N403</f>
        <v>0</v>
      </c>
      <c r="F401" s="188">
        <f>'Prt. Lib. &amp; Routine, Table'!O403</f>
        <v>0</v>
      </c>
      <c r="G401" s="77">
        <f>'Prt. Lib. &amp; Routine, Table'!P403</f>
        <v>0</v>
      </c>
      <c r="H401" s="77">
        <f>'Prt. Lib. &amp; Routine, Table'!Q403</f>
        <v>0</v>
      </c>
    </row>
    <row r="402" spans="1:8">
      <c r="A402" s="77">
        <f>'Prt. Lib. &amp; Routine, Table'!C404</f>
        <v>0</v>
      </c>
      <c r="B402" s="77" t="str">
        <f>'Prt. Lib. &amp; Routine, Table'!K404</f>
        <v/>
      </c>
      <c r="C402" s="77">
        <f>'Prt. Lib. &amp; Routine, Table'!L404</f>
        <v>0</v>
      </c>
      <c r="D402" s="77">
        <f>'Prt. Lib. &amp; Routine, Table'!M404</f>
        <v>0</v>
      </c>
      <c r="E402" s="77">
        <f>'Prt. Lib. &amp; Routine, Table'!N404</f>
        <v>0</v>
      </c>
      <c r="F402" s="188">
        <f>'Prt. Lib. &amp; Routine, Table'!O404</f>
        <v>0</v>
      </c>
      <c r="G402" s="77">
        <f>'Prt. Lib. &amp; Routine, Table'!P404</f>
        <v>0</v>
      </c>
      <c r="H402" s="77">
        <f>'Prt. Lib. &amp; Routine, Table'!Q404</f>
        <v>0</v>
      </c>
    </row>
    <row r="403" spans="1:8">
      <c r="A403" s="77">
        <f>'Prt. Lib. &amp; Routine, Table'!C405</f>
        <v>0</v>
      </c>
      <c r="B403" s="77" t="str">
        <f>'Prt. Lib. &amp; Routine, Table'!K405</f>
        <v/>
      </c>
      <c r="C403" s="77">
        <f>'Prt. Lib. &amp; Routine, Table'!L405</f>
        <v>0</v>
      </c>
      <c r="D403" s="77">
        <f>'Prt. Lib. &amp; Routine, Table'!M405</f>
        <v>0</v>
      </c>
      <c r="E403" s="77">
        <f>'Prt. Lib. &amp; Routine, Table'!N405</f>
        <v>0</v>
      </c>
      <c r="F403" s="188">
        <f>'Prt. Lib. &amp; Routine, Table'!O405</f>
        <v>0</v>
      </c>
      <c r="G403" s="77">
        <f>'Prt. Lib. &amp; Routine, Table'!P405</f>
        <v>0</v>
      </c>
      <c r="H403" s="77">
        <f>'Prt. Lib. &amp; Routine, Table'!Q405</f>
        <v>0</v>
      </c>
    </row>
    <row r="404" spans="1:8">
      <c r="A404" s="77">
        <f>'Prt. Lib. &amp; Routine, Table'!C406</f>
        <v>0</v>
      </c>
      <c r="B404" s="77" t="str">
        <f>'Prt. Lib. &amp; Routine, Table'!K406</f>
        <v/>
      </c>
      <c r="C404" s="77">
        <f>'Prt. Lib. &amp; Routine, Table'!L406</f>
        <v>0</v>
      </c>
      <c r="D404" s="77">
        <f>'Prt. Lib. &amp; Routine, Table'!M406</f>
        <v>0</v>
      </c>
      <c r="E404" s="77">
        <f>'Prt. Lib. &amp; Routine, Table'!N406</f>
        <v>0</v>
      </c>
      <c r="F404" s="188">
        <f>'Prt. Lib. &amp; Routine, Table'!O406</f>
        <v>0</v>
      </c>
      <c r="G404" s="77">
        <f>'Prt. Lib. &amp; Routine, Table'!P406</f>
        <v>0</v>
      </c>
      <c r="H404" s="77">
        <f>'Prt. Lib. &amp; Routine, Table'!Q406</f>
        <v>0</v>
      </c>
    </row>
    <row r="405" spans="1:8">
      <c r="A405" s="77">
        <f>'Prt. Lib. &amp; Routine, Table'!C407</f>
        <v>0</v>
      </c>
      <c r="B405" s="77" t="str">
        <f>'Prt. Lib. &amp; Routine, Table'!K407</f>
        <v/>
      </c>
      <c r="C405" s="77">
        <f>'Prt. Lib. &amp; Routine, Table'!L407</f>
        <v>0</v>
      </c>
      <c r="D405" s="77">
        <f>'Prt. Lib. &amp; Routine, Table'!M407</f>
        <v>0</v>
      </c>
      <c r="E405" s="77">
        <f>'Prt. Lib. &amp; Routine, Table'!N407</f>
        <v>0</v>
      </c>
      <c r="F405" s="188">
        <f>'Prt. Lib. &amp; Routine, Table'!O407</f>
        <v>0</v>
      </c>
      <c r="G405" s="77">
        <f>'Prt. Lib. &amp; Routine, Table'!P407</f>
        <v>0</v>
      </c>
      <c r="H405" s="77">
        <f>'Prt. Lib. &amp; Routine, Table'!Q407</f>
        <v>0</v>
      </c>
    </row>
    <row r="406" spans="1:8">
      <c r="A406" s="77">
        <f>'Prt. Lib. &amp; Routine, Table'!C408</f>
        <v>0</v>
      </c>
      <c r="B406" s="77" t="str">
        <f>'Prt. Lib. &amp; Routine, Table'!K408</f>
        <v/>
      </c>
      <c r="C406" s="77">
        <f>'Prt. Lib. &amp; Routine, Table'!L408</f>
        <v>0</v>
      </c>
      <c r="D406" s="77">
        <f>'Prt. Lib. &amp; Routine, Table'!M408</f>
        <v>0</v>
      </c>
      <c r="E406" s="77">
        <f>'Prt. Lib. &amp; Routine, Table'!N408</f>
        <v>0</v>
      </c>
      <c r="F406" s="188">
        <f>'Prt. Lib. &amp; Routine, Table'!O408</f>
        <v>0</v>
      </c>
      <c r="G406" s="77">
        <f>'Prt. Lib. &amp; Routine, Table'!P408</f>
        <v>0</v>
      </c>
      <c r="H406" s="77">
        <f>'Prt. Lib. &amp; Routine, Table'!Q408</f>
        <v>0</v>
      </c>
    </row>
    <row r="407" spans="1:8">
      <c r="A407" s="77">
        <f>'Prt. Lib. &amp; Routine, Table'!C409</f>
        <v>0</v>
      </c>
      <c r="B407" s="77" t="str">
        <f>'Prt. Lib. &amp; Routine, Table'!K409</f>
        <v/>
      </c>
      <c r="C407" s="77">
        <f>'Prt. Lib. &amp; Routine, Table'!L409</f>
        <v>0</v>
      </c>
      <c r="D407" s="77">
        <f>'Prt. Lib. &amp; Routine, Table'!M409</f>
        <v>0</v>
      </c>
      <c r="E407" s="77">
        <f>'Prt. Lib. &amp; Routine, Table'!N409</f>
        <v>0</v>
      </c>
      <c r="F407" s="188">
        <f>'Prt. Lib. &amp; Routine, Table'!O409</f>
        <v>0</v>
      </c>
      <c r="G407" s="77">
        <f>'Prt. Lib. &amp; Routine, Table'!P409</f>
        <v>0</v>
      </c>
      <c r="H407" s="77">
        <f>'Prt. Lib. &amp; Routine, Table'!Q409</f>
        <v>0</v>
      </c>
    </row>
    <row r="408" spans="1:8">
      <c r="A408" s="77">
        <f>'Prt. Lib. &amp; Routine, Table'!C410</f>
        <v>0</v>
      </c>
      <c r="B408" s="77" t="str">
        <f>'Prt. Lib. &amp; Routine, Table'!K410</f>
        <v/>
      </c>
      <c r="C408" s="77">
        <f>'Prt. Lib. &amp; Routine, Table'!L410</f>
        <v>0</v>
      </c>
      <c r="D408" s="77">
        <f>'Prt. Lib. &amp; Routine, Table'!M410</f>
        <v>0</v>
      </c>
      <c r="E408" s="77">
        <f>'Prt. Lib. &amp; Routine, Table'!N410</f>
        <v>0</v>
      </c>
      <c r="F408" s="188">
        <f>'Prt. Lib. &amp; Routine, Table'!O410</f>
        <v>0</v>
      </c>
      <c r="G408" s="77">
        <f>'Prt. Lib. &amp; Routine, Table'!P410</f>
        <v>0</v>
      </c>
      <c r="H408" s="77">
        <f>'Prt. Lib. &amp; Routine, Table'!Q410</f>
        <v>0</v>
      </c>
    </row>
    <row r="409" spans="1:8">
      <c r="A409" s="77">
        <f>'Prt. Lib. &amp; Routine, Table'!C411</f>
        <v>0</v>
      </c>
      <c r="B409" s="77" t="str">
        <f>'Prt. Lib. &amp; Routine, Table'!K411</f>
        <v/>
      </c>
      <c r="C409" s="77">
        <f>'Prt. Lib. &amp; Routine, Table'!L411</f>
        <v>0</v>
      </c>
      <c r="D409" s="77">
        <f>'Prt. Lib. &amp; Routine, Table'!M411</f>
        <v>0</v>
      </c>
      <c r="E409" s="77">
        <f>'Prt. Lib. &amp; Routine, Table'!N411</f>
        <v>0</v>
      </c>
      <c r="F409" s="188">
        <f>'Prt. Lib. &amp; Routine, Table'!O411</f>
        <v>0</v>
      </c>
      <c r="G409" s="77">
        <f>'Prt. Lib. &amp; Routine, Table'!P411</f>
        <v>0</v>
      </c>
      <c r="H409" s="77">
        <f>'Prt. Lib. &amp; Routine, Table'!Q411</f>
        <v>0</v>
      </c>
    </row>
    <row r="410" spans="1:8">
      <c r="A410" s="77">
        <f>'Prt. Lib. &amp; Routine, Table'!C412</f>
        <v>0</v>
      </c>
      <c r="B410" s="77" t="str">
        <f>'Prt. Lib. &amp; Routine, Table'!K412</f>
        <v/>
      </c>
      <c r="C410" s="77">
        <f>'Prt. Lib. &amp; Routine, Table'!L412</f>
        <v>0</v>
      </c>
      <c r="D410" s="77">
        <f>'Prt. Lib. &amp; Routine, Table'!M412</f>
        <v>0</v>
      </c>
      <c r="E410" s="77">
        <f>'Prt. Lib. &amp; Routine, Table'!N412</f>
        <v>0</v>
      </c>
      <c r="F410" s="188">
        <f>'Prt. Lib. &amp; Routine, Table'!O412</f>
        <v>0</v>
      </c>
      <c r="G410" s="77">
        <f>'Prt. Lib. &amp; Routine, Table'!P412</f>
        <v>0</v>
      </c>
      <c r="H410" s="77">
        <f>'Prt. Lib. &amp; Routine, Table'!Q412</f>
        <v>0</v>
      </c>
    </row>
    <row r="411" spans="1:8">
      <c r="A411" s="77">
        <f>'Prt. Lib. &amp; Routine, Table'!C413</f>
        <v>0</v>
      </c>
      <c r="B411" s="77" t="str">
        <f>'Prt. Lib. &amp; Routine, Table'!K413</f>
        <v/>
      </c>
      <c r="C411" s="77">
        <f>'Prt. Lib. &amp; Routine, Table'!L413</f>
        <v>0</v>
      </c>
      <c r="D411" s="77">
        <f>'Prt. Lib. &amp; Routine, Table'!M413</f>
        <v>0</v>
      </c>
      <c r="E411" s="77">
        <f>'Prt. Lib. &amp; Routine, Table'!N413</f>
        <v>0</v>
      </c>
      <c r="F411" s="188">
        <f>'Prt. Lib. &amp; Routine, Table'!O413</f>
        <v>0</v>
      </c>
      <c r="G411" s="77">
        <f>'Prt. Lib. &amp; Routine, Table'!P413</f>
        <v>0</v>
      </c>
      <c r="H411" s="77">
        <f>'Prt. Lib. &amp; Routine, Table'!Q413</f>
        <v>0</v>
      </c>
    </row>
    <row r="412" spans="1:8">
      <c r="A412" s="77">
        <f>'Prt. Lib. &amp; Routine, Table'!C414</f>
        <v>0</v>
      </c>
      <c r="B412" s="77" t="str">
        <f>'Prt. Lib. &amp; Routine, Table'!K414</f>
        <v/>
      </c>
      <c r="C412" s="77">
        <f>'Prt. Lib. &amp; Routine, Table'!L414</f>
        <v>0</v>
      </c>
      <c r="D412" s="77">
        <f>'Prt. Lib. &amp; Routine, Table'!M414</f>
        <v>0</v>
      </c>
      <c r="E412" s="77">
        <f>'Prt. Lib. &amp; Routine, Table'!N414</f>
        <v>0</v>
      </c>
      <c r="F412" s="188">
        <f>'Prt. Lib. &amp; Routine, Table'!O414</f>
        <v>0</v>
      </c>
      <c r="G412" s="77">
        <f>'Prt. Lib. &amp; Routine, Table'!P414</f>
        <v>0</v>
      </c>
      <c r="H412" s="77">
        <f>'Prt. Lib. &amp; Routine, Table'!Q414</f>
        <v>0</v>
      </c>
    </row>
    <row r="413" spans="1:8">
      <c r="A413" s="77">
        <f>'Prt. Lib. &amp; Routine, Table'!C415</f>
        <v>0</v>
      </c>
      <c r="B413" s="77" t="str">
        <f>'Prt. Lib. &amp; Routine, Table'!K415</f>
        <v/>
      </c>
      <c r="C413" s="77">
        <f>'Prt. Lib. &amp; Routine, Table'!L415</f>
        <v>0</v>
      </c>
      <c r="D413" s="77">
        <f>'Prt. Lib. &amp; Routine, Table'!M415</f>
        <v>0</v>
      </c>
      <c r="E413" s="77">
        <f>'Prt. Lib. &amp; Routine, Table'!N415</f>
        <v>0</v>
      </c>
      <c r="F413" s="188">
        <f>'Prt. Lib. &amp; Routine, Table'!O415</f>
        <v>0</v>
      </c>
      <c r="G413" s="77">
        <f>'Prt. Lib. &amp; Routine, Table'!P415</f>
        <v>0</v>
      </c>
      <c r="H413" s="77">
        <f>'Prt. Lib. &amp; Routine, Table'!Q415</f>
        <v>0</v>
      </c>
    </row>
    <row r="414" spans="1:8">
      <c r="A414" s="77">
        <f>'Prt. Lib. &amp; Routine, Table'!C416</f>
        <v>0</v>
      </c>
      <c r="B414" s="77" t="str">
        <f>'Prt. Lib. &amp; Routine, Table'!K416</f>
        <v/>
      </c>
      <c r="C414" s="77">
        <f>'Prt. Lib. &amp; Routine, Table'!L416</f>
        <v>0</v>
      </c>
      <c r="D414" s="77">
        <f>'Prt. Lib. &amp; Routine, Table'!M416</f>
        <v>0</v>
      </c>
      <c r="E414" s="77">
        <f>'Prt. Lib. &amp; Routine, Table'!N416</f>
        <v>0</v>
      </c>
      <c r="F414" s="188">
        <f>'Prt. Lib. &amp; Routine, Table'!O416</f>
        <v>0</v>
      </c>
      <c r="G414" s="77">
        <f>'Prt. Lib. &amp; Routine, Table'!P416</f>
        <v>0</v>
      </c>
      <c r="H414" s="77">
        <f>'Prt. Lib. &amp; Routine, Table'!Q416</f>
        <v>0</v>
      </c>
    </row>
    <row r="415" spans="1:8">
      <c r="A415" s="77">
        <f>'Prt. Lib. &amp; Routine, Table'!C417</f>
        <v>0</v>
      </c>
      <c r="B415" s="77" t="str">
        <f>'Prt. Lib. &amp; Routine, Table'!K417</f>
        <v/>
      </c>
      <c r="C415" s="77">
        <f>'Prt. Lib. &amp; Routine, Table'!L417</f>
        <v>0</v>
      </c>
      <c r="D415" s="77">
        <f>'Prt. Lib. &amp; Routine, Table'!M417</f>
        <v>0</v>
      </c>
      <c r="E415" s="77">
        <f>'Prt. Lib. &amp; Routine, Table'!N417</f>
        <v>0</v>
      </c>
      <c r="F415" s="188">
        <f>'Prt. Lib. &amp; Routine, Table'!O417</f>
        <v>0</v>
      </c>
      <c r="G415" s="77">
        <f>'Prt. Lib. &amp; Routine, Table'!P417</f>
        <v>0</v>
      </c>
      <c r="H415" s="77">
        <f>'Prt. Lib. &amp; Routine, Table'!Q417</f>
        <v>0</v>
      </c>
    </row>
    <row r="416" spans="1:8">
      <c r="A416" s="77">
        <f>'Prt. Lib. &amp; Routine, Table'!C418</f>
        <v>0</v>
      </c>
      <c r="B416" s="77" t="str">
        <f>'Prt. Lib. &amp; Routine, Table'!K418</f>
        <v/>
      </c>
      <c r="C416" s="77">
        <f>'Prt. Lib. &amp; Routine, Table'!L418</f>
        <v>0</v>
      </c>
      <c r="D416" s="77">
        <f>'Prt. Lib. &amp; Routine, Table'!M418</f>
        <v>0</v>
      </c>
      <c r="E416" s="77">
        <f>'Prt. Lib. &amp; Routine, Table'!N418</f>
        <v>0</v>
      </c>
      <c r="F416" s="188">
        <f>'Prt. Lib. &amp; Routine, Table'!O418</f>
        <v>0</v>
      </c>
      <c r="G416" s="77">
        <f>'Prt. Lib. &amp; Routine, Table'!P418</f>
        <v>0</v>
      </c>
      <c r="H416" s="77">
        <f>'Prt. Lib. &amp; Routine, Table'!Q418</f>
        <v>0</v>
      </c>
    </row>
    <row r="417" spans="1:8">
      <c r="A417" s="77">
        <f>'Prt. Lib. &amp; Routine, Table'!C419</f>
        <v>0</v>
      </c>
      <c r="B417" s="77" t="str">
        <f>'Prt. Lib. &amp; Routine, Table'!K419</f>
        <v/>
      </c>
      <c r="C417" s="77">
        <f>'Prt. Lib. &amp; Routine, Table'!L419</f>
        <v>0</v>
      </c>
      <c r="D417" s="77">
        <f>'Prt. Lib. &amp; Routine, Table'!M419</f>
        <v>0</v>
      </c>
      <c r="E417" s="77">
        <f>'Prt. Lib. &amp; Routine, Table'!N419</f>
        <v>0</v>
      </c>
      <c r="F417" s="188">
        <f>'Prt. Lib. &amp; Routine, Table'!O419</f>
        <v>0</v>
      </c>
      <c r="G417" s="77">
        <f>'Prt. Lib. &amp; Routine, Table'!P419</f>
        <v>0</v>
      </c>
      <c r="H417" s="77">
        <f>'Prt. Lib. &amp; Routine, Table'!Q419</f>
        <v>0</v>
      </c>
    </row>
    <row r="418" spans="1:8">
      <c r="A418" s="77">
        <f>'Prt. Lib. &amp; Routine, Table'!C420</f>
        <v>0</v>
      </c>
      <c r="B418" s="77" t="str">
        <f>'Prt. Lib. &amp; Routine, Table'!K420</f>
        <v/>
      </c>
      <c r="C418" s="77">
        <f>'Prt. Lib. &amp; Routine, Table'!L420</f>
        <v>0</v>
      </c>
      <c r="D418" s="77">
        <f>'Prt. Lib. &amp; Routine, Table'!M420</f>
        <v>0</v>
      </c>
      <c r="E418" s="77">
        <f>'Prt. Lib. &amp; Routine, Table'!N420</f>
        <v>0</v>
      </c>
      <c r="F418" s="188">
        <f>'Prt. Lib. &amp; Routine, Table'!O420</f>
        <v>0</v>
      </c>
      <c r="G418" s="77">
        <f>'Prt. Lib. &amp; Routine, Table'!P420</f>
        <v>0</v>
      </c>
      <c r="H418" s="77">
        <f>'Prt. Lib. &amp; Routine, Table'!Q420</f>
        <v>0</v>
      </c>
    </row>
    <row r="419" spans="1:8">
      <c r="A419" s="77">
        <f>'Prt. Lib. &amp; Routine, Table'!C421</f>
        <v>0</v>
      </c>
      <c r="B419" s="77" t="str">
        <f>'Prt. Lib. &amp; Routine, Table'!K421</f>
        <v/>
      </c>
      <c r="C419" s="77">
        <f>'Prt. Lib. &amp; Routine, Table'!L421</f>
        <v>0</v>
      </c>
      <c r="D419" s="77">
        <f>'Prt. Lib. &amp; Routine, Table'!M421</f>
        <v>0</v>
      </c>
      <c r="E419" s="77">
        <f>'Prt. Lib. &amp; Routine, Table'!N421</f>
        <v>0</v>
      </c>
      <c r="F419" s="188">
        <f>'Prt. Lib. &amp; Routine, Table'!O421</f>
        <v>0</v>
      </c>
      <c r="G419" s="77">
        <f>'Prt. Lib. &amp; Routine, Table'!P421</f>
        <v>0</v>
      </c>
      <c r="H419" s="77">
        <f>'Prt. Lib. &amp; Routine, Table'!Q421</f>
        <v>0</v>
      </c>
    </row>
    <row r="420" spans="1:8">
      <c r="A420" s="77">
        <f>'Prt. Lib. &amp; Routine, Table'!C422</f>
        <v>0</v>
      </c>
      <c r="B420" s="77" t="str">
        <f>'Prt. Lib. &amp; Routine, Table'!K422</f>
        <v/>
      </c>
      <c r="C420" s="77">
        <f>'Prt. Lib. &amp; Routine, Table'!L422</f>
        <v>0</v>
      </c>
      <c r="D420" s="77">
        <f>'Prt. Lib. &amp; Routine, Table'!M422</f>
        <v>0</v>
      </c>
      <c r="E420" s="77">
        <f>'Prt. Lib. &amp; Routine, Table'!N422</f>
        <v>0</v>
      </c>
      <c r="F420" s="188">
        <f>'Prt. Lib. &amp; Routine, Table'!O422</f>
        <v>0</v>
      </c>
      <c r="G420" s="77">
        <f>'Prt. Lib. &amp; Routine, Table'!P422</f>
        <v>0</v>
      </c>
      <c r="H420" s="77">
        <f>'Prt. Lib. &amp; Routine, Table'!Q422</f>
        <v>0</v>
      </c>
    </row>
    <row r="421" spans="1:8">
      <c r="A421" s="77">
        <f>'Prt. Lib. &amp; Routine, Table'!C423</f>
        <v>0</v>
      </c>
      <c r="B421" s="77" t="str">
        <f>'Prt. Lib. &amp; Routine, Table'!K423</f>
        <v/>
      </c>
      <c r="C421" s="77">
        <f>'Prt. Lib. &amp; Routine, Table'!L423</f>
        <v>0</v>
      </c>
      <c r="D421" s="77">
        <f>'Prt. Lib. &amp; Routine, Table'!M423</f>
        <v>0</v>
      </c>
      <c r="E421" s="77">
        <f>'Prt. Lib. &amp; Routine, Table'!N423</f>
        <v>0</v>
      </c>
      <c r="F421" s="188">
        <f>'Prt. Lib. &amp; Routine, Table'!O423</f>
        <v>0</v>
      </c>
      <c r="G421" s="77">
        <f>'Prt. Lib. &amp; Routine, Table'!P423</f>
        <v>0</v>
      </c>
      <c r="H421" s="77">
        <f>'Prt. Lib. &amp; Routine, Table'!Q423</f>
        <v>0</v>
      </c>
    </row>
    <row r="422" spans="1:8">
      <c r="A422" s="77">
        <f>'Prt. Lib. &amp; Routine, Table'!C424</f>
        <v>0</v>
      </c>
      <c r="B422" s="77" t="str">
        <f>'Prt. Lib. &amp; Routine, Table'!K424</f>
        <v/>
      </c>
      <c r="C422" s="77">
        <f>'Prt. Lib. &amp; Routine, Table'!L424</f>
        <v>0</v>
      </c>
      <c r="D422" s="77">
        <f>'Prt. Lib. &amp; Routine, Table'!M424</f>
        <v>0</v>
      </c>
      <c r="E422" s="77">
        <f>'Prt. Lib. &amp; Routine, Table'!N424</f>
        <v>0</v>
      </c>
      <c r="F422" s="188">
        <f>'Prt. Lib. &amp; Routine, Table'!O424</f>
        <v>0</v>
      </c>
      <c r="G422" s="77">
        <f>'Prt. Lib. &amp; Routine, Table'!P424</f>
        <v>0</v>
      </c>
      <c r="H422" s="77">
        <f>'Prt. Lib. &amp; Routine, Table'!Q424</f>
        <v>0</v>
      </c>
    </row>
    <row r="423" spans="1:8">
      <c r="A423" s="77">
        <f>'Prt. Lib. &amp; Routine, Table'!C425</f>
        <v>0</v>
      </c>
      <c r="B423" s="77" t="str">
        <f>'Prt. Lib. &amp; Routine, Table'!K425</f>
        <v/>
      </c>
      <c r="C423" s="77">
        <f>'Prt. Lib. &amp; Routine, Table'!L425</f>
        <v>0</v>
      </c>
      <c r="D423" s="77">
        <f>'Prt. Lib. &amp; Routine, Table'!M425</f>
        <v>0</v>
      </c>
      <c r="E423" s="77">
        <f>'Prt. Lib. &amp; Routine, Table'!N425</f>
        <v>0</v>
      </c>
      <c r="F423" s="188">
        <f>'Prt. Lib. &amp; Routine, Table'!O425</f>
        <v>0</v>
      </c>
      <c r="G423" s="77">
        <f>'Prt. Lib. &amp; Routine, Table'!P425</f>
        <v>0</v>
      </c>
      <c r="H423" s="77">
        <f>'Prt. Lib. &amp; Routine, Table'!Q425</f>
        <v>0</v>
      </c>
    </row>
    <row r="424" spans="1:8">
      <c r="A424" s="77">
        <f>'Prt. Lib. &amp; Routine, Table'!C426</f>
        <v>0</v>
      </c>
      <c r="B424" s="77" t="str">
        <f>'Prt. Lib. &amp; Routine, Table'!K426</f>
        <v/>
      </c>
      <c r="C424" s="77">
        <f>'Prt. Lib. &amp; Routine, Table'!L426</f>
        <v>0</v>
      </c>
      <c r="D424" s="77">
        <f>'Prt. Lib. &amp; Routine, Table'!M426</f>
        <v>0</v>
      </c>
      <c r="E424" s="77">
        <f>'Prt. Lib. &amp; Routine, Table'!N426</f>
        <v>0</v>
      </c>
      <c r="F424" s="188">
        <f>'Prt. Lib. &amp; Routine, Table'!O426</f>
        <v>0</v>
      </c>
      <c r="G424" s="77">
        <f>'Prt. Lib. &amp; Routine, Table'!P426</f>
        <v>0</v>
      </c>
      <c r="H424" s="77">
        <f>'Prt. Lib. &amp; Routine, Table'!Q426</f>
        <v>0</v>
      </c>
    </row>
    <row r="425" spans="1:8">
      <c r="A425" s="77">
        <f>'Prt. Lib. &amp; Routine, Table'!C427</f>
        <v>0</v>
      </c>
      <c r="B425" s="77" t="str">
        <f>'Prt. Lib. &amp; Routine, Table'!K427</f>
        <v/>
      </c>
      <c r="C425" s="77">
        <f>'Prt. Lib. &amp; Routine, Table'!L427</f>
        <v>0</v>
      </c>
      <c r="D425" s="77">
        <f>'Prt. Lib. &amp; Routine, Table'!M427</f>
        <v>0</v>
      </c>
      <c r="E425" s="77">
        <f>'Prt. Lib. &amp; Routine, Table'!N427</f>
        <v>0</v>
      </c>
      <c r="F425" s="188">
        <f>'Prt. Lib. &amp; Routine, Table'!O427</f>
        <v>0</v>
      </c>
      <c r="G425" s="77">
        <f>'Prt. Lib. &amp; Routine, Table'!P427</f>
        <v>0</v>
      </c>
      <c r="H425" s="77">
        <f>'Prt. Lib. &amp; Routine, Table'!Q427</f>
        <v>0</v>
      </c>
    </row>
    <row r="426" spans="1:8">
      <c r="A426" s="77">
        <f>'Prt. Lib. &amp; Routine, Table'!C428</f>
        <v>0</v>
      </c>
      <c r="B426" s="77" t="str">
        <f>'Prt. Lib. &amp; Routine, Table'!K428</f>
        <v/>
      </c>
      <c r="C426" s="77">
        <f>'Prt. Lib. &amp; Routine, Table'!L428</f>
        <v>0</v>
      </c>
      <c r="D426" s="77">
        <f>'Prt. Lib. &amp; Routine, Table'!M428</f>
        <v>0</v>
      </c>
      <c r="E426" s="77">
        <f>'Prt. Lib. &amp; Routine, Table'!N428</f>
        <v>0</v>
      </c>
      <c r="F426" s="188">
        <f>'Prt. Lib. &amp; Routine, Table'!O428</f>
        <v>0</v>
      </c>
      <c r="G426" s="77">
        <f>'Prt. Lib. &amp; Routine, Table'!P428</f>
        <v>0</v>
      </c>
      <c r="H426" s="77">
        <f>'Prt. Lib. &amp; Routine, Table'!Q428</f>
        <v>0</v>
      </c>
    </row>
    <row r="427" spans="1:8">
      <c r="A427" s="77">
        <f>'Prt. Lib. &amp; Routine, Table'!C429</f>
        <v>0</v>
      </c>
      <c r="B427" s="77" t="str">
        <f>'Prt. Lib. &amp; Routine, Table'!K429</f>
        <v/>
      </c>
      <c r="C427" s="77">
        <f>'Prt. Lib. &amp; Routine, Table'!L429</f>
        <v>0</v>
      </c>
      <c r="D427" s="77">
        <f>'Prt. Lib. &amp; Routine, Table'!M429</f>
        <v>0</v>
      </c>
      <c r="E427" s="77">
        <f>'Prt. Lib. &amp; Routine, Table'!N429</f>
        <v>0</v>
      </c>
      <c r="F427" s="188">
        <f>'Prt. Lib. &amp; Routine, Table'!O429</f>
        <v>0</v>
      </c>
      <c r="G427" s="77">
        <f>'Prt. Lib. &amp; Routine, Table'!P429</f>
        <v>0</v>
      </c>
      <c r="H427" s="77">
        <f>'Prt. Lib. &amp; Routine, Table'!Q429</f>
        <v>0</v>
      </c>
    </row>
    <row r="428" spans="1:8">
      <c r="A428" s="77">
        <f>'Prt. Lib. &amp; Routine, Table'!C430</f>
        <v>0</v>
      </c>
      <c r="B428" s="77" t="str">
        <f>'Prt. Lib. &amp; Routine, Table'!K430</f>
        <v/>
      </c>
      <c r="C428" s="77">
        <f>'Prt. Lib. &amp; Routine, Table'!L430</f>
        <v>0</v>
      </c>
      <c r="D428" s="77">
        <f>'Prt. Lib. &amp; Routine, Table'!M430</f>
        <v>0</v>
      </c>
      <c r="E428" s="77">
        <f>'Prt. Lib. &amp; Routine, Table'!N430</f>
        <v>0</v>
      </c>
      <c r="F428" s="188">
        <f>'Prt. Lib. &amp; Routine, Table'!O430</f>
        <v>0</v>
      </c>
      <c r="G428" s="77">
        <f>'Prt. Lib. &amp; Routine, Table'!P430</f>
        <v>0</v>
      </c>
      <c r="H428" s="77">
        <f>'Prt. Lib. &amp; Routine, Table'!Q430</f>
        <v>0</v>
      </c>
    </row>
    <row r="429" spans="1:8">
      <c r="A429" s="77">
        <f>'Prt. Lib. &amp; Routine, Table'!C431</f>
        <v>0</v>
      </c>
      <c r="B429" s="77" t="str">
        <f>'Prt. Lib. &amp; Routine, Table'!K431</f>
        <v/>
      </c>
      <c r="C429" s="77">
        <f>'Prt. Lib. &amp; Routine, Table'!L431</f>
        <v>0</v>
      </c>
      <c r="D429" s="77">
        <f>'Prt. Lib. &amp; Routine, Table'!M431</f>
        <v>0</v>
      </c>
      <c r="E429" s="77">
        <f>'Prt. Lib. &amp; Routine, Table'!N431</f>
        <v>0</v>
      </c>
      <c r="F429" s="188">
        <f>'Prt. Lib. &amp; Routine, Table'!O431</f>
        <v>0</v>
      </c>
      <c r="G429" s="77">
        <f>'Prt. Lib. &amp; Routine, Table'!P431</f>
        <v>0</v>
      </c>
      <c r="H429" s="77">
        <f>'Prt. Lib. &amp; Routine, Table'!Q431</f>
        <v>0</v>
      </c>
    </row>
    <row r="430" spans="1:8">
      <c r="A430" s="77">
        <f>'Prt. Lib. &amp; Routine, Table'!C432</f>
        <v>0</v>
      </c>
      <c r="B430" s="77" t="str">
        <f>'Prt. Lib. &amp; Routine, Table'!K432</f>
        <v/>
      </c>
      <c r="C430" s="77">
        <f>'Prt. Lib. &amp; Routine, Table'!L432</f>
        <v>0</v>
      </c>
      <c r="D430" s="77">
        <f>'Prt. Lib. &amp; Routine, Table'!M432</f>
        <v>0</v>
      </c>
      <c r="E430" s="77">
        <f>'Prt. Lib. &amp; Routine, Table'!N432</f>
        <v>0</v>
      </c>
      <c r="F430" s="188">
        <f>'Prt. Lib. &amp; Routine, Table'!O432</f>
        <v>0</v>
      </c>
      <c r="G430" s="77">
        <f>'Prt. Lib. &amp; Routine, Table'!P432</f>
        <v>0</v>
      </c>
      <c r="H430" s="77">
        <f>'Prt. Lib. &amp; Routine, Table'!Q432</f>
        <v>0</v>
      </c>
    </row>
    <row r="431" spans="1:8">
      <c r="A431" s="77">
        <f>'Prt. Lib. &amp; Routine, Table'!C433</f>
        <v>0</v>
      </c>
      <c r="B431" s="77" t="str">
        <f>'Prt. Lib. &amp; Routine, Table'!K433</f>
        <v/>
      </c>
      <c r="C431" s="77">
        <f>'Prt. Lib. &amp; Routine, Table'!L433</f>
        <v>0</v>
      </c>
      <c r="D431" s="77">
        <f>'Prt. Lib. &amp; Routine, Table'!M433</f>
        <v>0</v>
      </c>
      <c r="E431" s="77">
        <f>'Prt. Lib. &amp; Routine, Table'!N433</f>
        <v>0</v>
      </c>
      <c r="F431" s="188">
        <f>'Prt. Lib. &amp; Routine, Table'!O433</f>
        <v>0</v>
      </c>
      <c r="G431" s="77">
        <f>'Prt. Lib. &amp; Routine, Table'!P433</f>
        <v>0</v>
      </c>
      <c r="H431" s="77">
        <f>'Prt. Lib. &amp; Routine, Table'!Q433</f>
        <v>0</v>
      </c>
    </row>
    <row r="432" spans="1:8">
      <c r="A432" s="77">
        <f>'Prt. Lib. &amp; Routine, Table'!C434</f>
        <v>0</v>
      </c>
      <c r="B432" s="77" t="str">
        <f>'Prt. Lib. &amp; Routine, Table'!K434</f>
        <v/>
      </c>
      <c r="C432" s="77">
        <f>'Prt. Lib. &amp; Routine, Table'!L434</f>
        <v>0</v>
      </c>
      <c r="D432" s="77">
        <f>'Prt. Lib. &amp; Routine, Table'!M434</f>
        <v>0</v>
      </c>
      <c r="E432" s="77">
        <f>'Prt. Lib. &amp; Routine, Table'!N434</f>
        <v>0</v>
      </c>
      <c r="F432" s="188">
        <f>'Prt. Lib. &amp; Routine, Table'!O434</f>
        <v>0</v>
      </c>
      <c r="G432" s="77">
        <f>'Prt. Lib. &amp; Routine, Table'!P434</f>
        <v>0</v>
      </c>
      <c r="H432" s="77">
        <f>'Prt. Lib. &amp; Routine, Table'!Q434</f>
        <v>0</v>
      </c>
    </row>
    <row r="433" spans="1:8">
      <c r="A433" s="77">
        <f>'Prt. Lib. &amp; Routine, Table'!C435</f>
        <v>0</v>
      </c>
      <c r="B433" s="77" t="str">
        <f>'Prt. Lib. &amp; Routine, Table'!K435</f>
        <v/>
      </c>
      <c r="C433" s="77">
        <f>'Prt. Lib. &amp; Routine, Table'!L435</f>
        <v>0</v>
      </c>
      <c r="D433" s="77">
        <f>'Prt. Lib. &amp; Routine, Table'!M435</f>
        <v>0</v>
      </c>
      <c r="E433" s="77">
        <f>'Prt. Lib. &amp; Routine, Table'!N435</f>
        <v>0</v>
      </c>
      <c r="F433" s="188">
        <f>'Prt. Lib. &amp; Routine, Table'!O435</f>
        <v>0</v>
      </c>
      <c r="G433" s="77">
        <f>'Prt. Lib. &amp; Routine, Table'!P435</f>
        <v>0</v>
      </c>
      <c r="H433" s="77">
        <f>'Prt. Lib. &amp; Routine, Table'!Q435</f>
        <v>0</v>
      </c>
    </row>
    <row r="434" spans="1:8">
      <c r="A434" s="77">
        <f>'Prt. Lib. &amp; Routine, Table'!C436</f>
        <v>0</v>
      </c>
      <c r="B434" s="77" t="str">
        <f>'Prt. Lib. &amp; Routine, Table'!K436</f>
        <v/>
      </c>
      <c r="C434" s="77">
        <f>'Prt. Lib. &amp; Routine, Table'!L436</f>
        <v>0</v>
      </c>
      <c r="D434" s="77">
        <f>'Prt. Lib. &amp; Routine, Table'!M436</f>
        <v>0</v>
      </c>
      <c r="E434" s="77">
        <f>'Prt. Lib. &amp; Routine, Table'!N436</f>
        <v>0</v>
      </c>
      <c r="F434" s="188">
        <f>'Prt. Lib. &amp; Routine, Table'!O436</f>
        <v>0</v>
      </c>
      <c r="G434" s="77">
        <f>'Prt. Lib. &amp; Routine, Table'!P436</f>
        <v>0</v>
      </c>
      <c r="H434" s="77">
        <f>'Prt. Lib. &amp; Routine, Table'!Q436</f>
        <v>0</v>
      </c>
    </row>
    <row r="435" spans="1:8">
      <c r="A435" s="77">
        <f>'Prt. Lib. &amp; Routine, Table'!C437</f>
        <v>0</v>
      </c>
      <c r="B435" s="77" t="str">
        <f>'Prt. Lib. &amp; Routine, Table'!K437</f>
        <v/>
      </c>
      <c r="C435" s="77">
        <f>'Prt. Lib. &amp; Routine, Table'!L437</f>
        <v>0</v>
      </c>
      <c r="D435" s="77">
        <f>'Prt. Lib. &amp; Routine, Table'!M437</f>
        <v>0</v>
      </c>
      <c r="E435" s="77">
        <f>'Prt. Lib. &amp; Routine, Table'!N437</f>
        <v>0</v>
      </c>
      <c r="F435" s="188">
        <f>'Prt. Lib. &amp; Routine, Table'!O437</f>
        <v>0</v>
      </c>
      <c r="G435" s="77">
        <f>'Prt. Lib. &amp; Routine, Table'!P437</f>
        <v>0</v>
      </c>
      <c r="H435" s="77">
        <f>'Prt. Lib. &amp; Routine, Table'!Q437</f>
        <v>0</v>
      </c>
    </row>
    <row r="436" spans="1:8">
      <c r="A436" s="77">
        <f>'Prt. Lib. &amp; Routine, Table'!C438</f>
        <v>0</v>
      </c>
      <c r="B436" s="77" t="str">
        <f>'Prt. Lib. &amp; Routine, Table'!K438</f>
        <v/>
      </c>
      <c r="C436" s="77">
        <f>'Prt. Lib. &amp; Routine, Table'!L438</f>
        <v>0</v>
      </c>
      <c r="D436" s="77">
        <f>'Prt. Lib. &amp; Routine, Table'!M438</f>
        <v>0</v>
      </c>
      <c r="E436" s="77">
        <f>'Prt. Lib. &amp; Routine, Table'!N438</f>
        <v>0</v>
      </c>
      <c r="F436" s="188">
        <f>'Prt. Lib. &amp; Routine, Table'!O438</f>
        <v>0</v>
      </c>
      <c r="G436" s="77">
        <f>'Prt. Lib. &amp; Routine, Table'!P438</f>
        <v>0</v>
      </c>
      <c r="H436" s="77">
        <f>'Prt. Lib. &amp; Routine, Table'!Q438</f>
        <v>0</v>
      </c>
    </row>
    <row r="437" spans="1:8">
      <c r="A437" s="77">
        <f>'Prt. Lib. &amp; Routine, Table'!C439</f>
        <v>0</v>
      </c>
      <c r="B437" s="77" t="str">
        <f>'Prt. Lib. &amp; Routine, Table'!K439</f>
        <v/>
      </c>
      <c r="C437" s="77">
        <f>'Prt. Lib. &amp; Routine, Table'!L439</f>
        <v>0</v>
      </c>
      <c r="D437" s="77">
        <f>'Prt. Lib. &amp; Routine, Table'!M439</f>
        <v>0</v>
      </c>
      <c r="E437" s="77">
        <f>'Prt. Lib. &amp; Routine, Table'!N439</f>
        <v>0</v>
      </c>
      <c r="F437" s="188">
        <f>'Prt. Lib. &amp; Routine, Table'!O439</f>
        <v>0</v>
      </c>
      <c r="G437" s="77">
        <f>'Prt. Lib. &amp; Routine, Table'!P439</f>
        <v>0</v>
      </c>
      <c r="H437" s="77">
        <f>'Prt. Lib. &amp; Routine, Table'!Q439</f>
        <v>0</v>
      </c>
    </row>
    <row r="438" spans="1:8">
      <c r="A438" s="77">
        <f>'Prt. Lib. &amp; Routine, Table'!C440</f>
        <v>0</v>
      </c>
      <c r="B438" s="77" t="str">
        <f>'Prt. Lib. &amp; Routine, Table'!K440</f>
        <v/>
      </c>
      <c r="C438" s="77">
        <f>'Prt. Lib. &amp; Routine, Table'!L440</f>
        <v>0</v>
      </c>
      <c r="D438" s="77">
        <f>'Prt. Lib. &amp; Routine, Table'!M440</f>
        <v>0</v>
      </c>
      <c r="E438" s="77">
        <f>'Prt. Lib. &amp; Routine, Table'!N440</f>
        <v>0</v>
      </c>
      <c r="F438" s="188">
        <f>'Prt. Lib. &amp; Routine, Table'!O440</f>
        <v>0</v>
      </c>
      <c r="G438" s="77">
        <f>'Prt. Lib. &amp; Routine, Table'!P440</f>
        <v>0</v>
      </c>
      <c r="H438" s="77">
        <f>'Prt. Lib. &amp; Routine, Table'!Q440</f>
        <v>0</v>
      </c>
    </row>
    <row r="439" spans="1:8">
      <c r="A439" s="77">
        <f>'Prt. Lib. &amp; Routine, Table'!C441</f>
        <v>0</v>
      </c>
      <c r="B439" s="77" t="str">
        <f>'Prt. Lib. &amp; Routine, Table'!K441</f>
        <v/>
      </c>
      <c r="C439" s="77">
        <f>'Prt. Lib. &amp; Routine, Table'!L441</f>
        <v>0</v>
      </c>
      <c r="D439" s="77">
        <f>'Prt. Lib. &amp; Routine, Table'!M441</f>
        <v>0</v>
      </c>
      <c r="E439" s="77">
        <f>'Prt. Lib. &amp; Routine, Table'!N441</f>
        <v>0</v>
      </c>
      <c r="F439" s="188">
        <f>'Prt. Lib. &amp; Routine, Table'!O441</f>
        <v>0</v>
      </c>
      <c r="G439" s="77">
        <f>'Prt. Lib. &amp; Routine, Table'!P441</f>
        <v>0</v>
      </c>
      <c r="H439" s="77">
        <f>'Prt. Lib. &amp; Routine, Table'!Q441</f>
        <v>0</v>
      </c>
    </row>
    <row r="440" spans="1:8">
      <c r="A440" s="77">
        <f>'Prt. Lib. &amp; Routine, Table'!C442</f>
        <v>0</v>
      </c>
      <c r="B440" s="77" t="str">
        <f>'Prt. Lib. &amp; Routine, Table'!K442</f>
        <v/>
      </c>
      <c r="C440" s="77">
        <f>'Prt. Lib. &amp; Routine, Table'!L442</f>
        <v>0</v>
      </c>
      <c r="D440" s="77">
        <f>'Prt. Lib. &amp; Routine, Table'!M442</f>
        <v>0</v>
      </c>
      <c r="E440" s="77">
        <f>'Prt. Lib. &amp; Routine, Table'!N442</f>
        <v>0</v>
      </c>
      <c r="F440" s="188">
        <f>'Prt. Lib. &amp; Routine, Table'!O442</f>
        <v>0</v>
      </c>
      <c r="G440" s="77">
        <f>'Prt. Lib. &amp; Routine, Table'!P442</f>
        <v>0</v>
      </c>
      <c r="H440" s="77">
        <f>'Prt. Lib. &amp; Routine, Table'!Q442</f>
        <v>0</v>
      </c>
    </row>
    <row r="441" spans="1:8">
      <c r="A441" s="77">
        <f>'Prt. Lib. &amp; Routine, Table'!C443</f>
        <v>0</v>
      </c>
      <c r="B441" s="77" t="str">
        <f>'Prt. Lib. &amp; Routine, Table'!K443</f>
        <v/>
      </c>
      <c r="C441" s="77">
        <f>'Prt. Lib. &amp; Routine, Table'!L443</f>
        <v>0</v>
      </c>
      <c r="D441" s="77">
        <f>'Prt. Lib. &amp; Routine, Table'!M443</f>
        <v>0</v>
      </c>
      <c r="E441" s="77">
        <f>'Prt. Lib. &amp; Routine, Table'!N443</f>
        <v>0</v>
      </c>
      <c r="F441" s="188">
        <f>'Prt. Lib. &amp; Routine, Table'!O443</f>
        <v>0</v>
      </c>
      <c r="G441" s="77">
        <f>'Prt. Lib. &amp; Routine, Table'!P443</f>
        <v>0</v>
      </c>
      <c r="H441" s="77">
        <f>'Prt. Lib. &amp; Routine, Table'!Q443</f>
        <v>0</v>
      </c>
    </row>
    <row r="442" spans="1:8">
      <c r="A442" s="77">
        <f>'Prt. Lib. &amp; Routine, Table'!C444</f>
        <v>0</v>
      </c>
      <c r="B442" s="77" t="str">
        <f>'Prt. Lib. &amp; Routine, Table'!K444</f>
        <v/>
      </c>
      <c r="C442" s="77">
        <f>'Prt. Lib. &amp; Routine, Table'!L444</f>
        <v>0</v>
      </c>
      <c r="D442" s="77">
        <f>'Prt. Lib. &amp; Routine, Table'!M444</f>
        <v>0</v>
      </c>
      <c r="E442" s="77">
        <f>'Prt. Lib. &amp; Routine, Table'!N444</f>
        <v>0</v>
      </c>
      <c r="F442" s="188">
        <f>'Prt. Lib. &amp; Routine, Table'!O444</f>
        <v>0</v>
      </c>
      <c r="G442" s="77">
        <f>'Prt. Lib. &amp; Routine, Table'!P444</f>
        <v>0</v>
      </c>
      <c r="H442" s="77">
        <f>'Prt. Lib. &amp; Routine, Table'!Q444</f>
        <v>0</v>
      </c>
    </row>
    <row r="443" spans="1:8">
      <c r="A443" s="77">
        <f>'Prt. Lib. &amp; Routine, Table'!C445</f>
        <v>0</v>
      </c>
      <c r="B443" s="77" t="str">
        <f>'Prt. Lib. &amp; Routine, Table'!K445</f>
        <v/>
      </c>
      <c r="C443" s="77">
        <f>'Prt. Lib. &amp; Routine, Table'!L445</f>
        <v>0</v>
      </c>
      <c r="D443" s="77">
        <f>'Prt. Lib. &amp; Routine, Table'!M445</f>
        <v>0</v>
      </c>
      <c r="E443" s="77">
        <f>'Prt. Lib. &amp; Routine, Table'!N445</f>
        <v>0</v>
      </c>
      <c r="F443" s="188">
        <f>'Prt. Lib. &amp; Routine, Table'!O445</f>
        <v>0</v>
      </c>
      <c r="G443" s="77">
        <f>'Prt. Lib. &amp; Routine, Table'!P445</f>
        <v>0</v>
      </c>
      <c r="H443" s="77">
        <f>'Prt. Lib. &amp; Routine, Table'!Q445</f>
        <v>0</v>
      </c>
    </row>
    <row r="444" spans="1:8">
      <c r="A444" s="77">
        <f>'Prt. Lib. &amp; Routine, Table'!C446</f>
        <v>0</v>
      </c>
      <c r="B444" s="77" t="str">
        <f>'Prt. Lib. &amp; Routine, Table'!K446</f>
        <v/>
      </c>
      <c r="C444" s="77">
        <f>'Prt. Lib. &amp; Routine, Table'!L446</f>
        <v>0</v>
      </c>
      <c r="D444" s="77">
        <f>'Prt. Lib. &amp; Routine, Table'!M446</f>
        <v>0</v>
      </c>
      <c r="E444" s="77">
        <f>'Prt. Lib. &amp; Routine, Table'!N446</f>
        <v>0</v>
      </c>
      <c r="F444" s="188">
        <f>'Prt. Lib. &amp; Routine, Table'!O446</f>
        <v>0</v>
      </c>
      <c r="G444" s="77">
        <f>'Prt. Lib. &amp; Routine, Table'!P446</f>
        <v>0</v>
      </c>
      <c r="H444" s="77">
        <f>'Prt. Lib. &amp; Routine, Table'!Q446</f>
        <v>0</v>
      </c>
    </row>
    <row r="445" spans="1:8">
      <c r="A445" s="77">
        <f>'Prt. Lib. &amp; Routine, Table'!C447</f>
        <v>0</v>
      </c>
      <c r="B445" s="77" t="str">
        <f>'Prt. Lib. &amp; Routine, Table'!K447</f>
        <v/>
      </c>
      <c r="C445" s="77">
        <f>'Prt. Lib. &amp; Routine, Table'!L447</f>
        <v>0</v>
      </c>
      <c r="D445" s="77">
        <f>'Prt. Lib. &amp; Routine, Table'!M447</f>
        <v>0</v>
      </c>
      <c r="E445" s="77">
        <f>'Prt. Lib. &amp; Routine, Table'!N447</f>
        <v>0</v>
      </c>
      <c r="F445" s="188">
        <f>'Prt. Lib. &amp; Routine, Table'!O447</f>
        <v>0</v>
      </c>
      <c r="G445" s="77">
        <f>'Prt. Lib. &amp; Routine, Table'!P447</f>
        <v>0</v>
      </c>
      <c r="H445" s="77">
        <f>'Prt. Lib. &amp; Routine, Table'!Q447</f>
        <v>0</v>
      </c>
    </row>
    <row r="446" spans="1:8">
      <c r="A446" s="77">
        <f>'Prt. Lib. &amp; Routine, Table'!C448</f>
        <v>0</v>
      </c>
      <c r="B446" s="77" t="str">
        <f>'Prt. Lib. &amp; Routine, Table'!K448</f>
        <v/>
      </c>
      <c r="C446" s="77">
        <f>'Prt. Lib. &amp; Routine, Table'!L448</f>
        <v>0</v>
      </c>
      <c r="D446" s="77">
        <f>'Prt. Lib. &amp; Routine, Table'!M448</f>
        <v>0</v>
      </c>
      <c r="E446" s="77">
        <f>'Prt. Lib. &amp; Routine, Table'!N448</f>
        <v>0</v>
      </c>
      <c r="F446" s="188">
        <f>'Prt. Lib. &amp; Routine, Table'!O448</f>
        <v>0</v>
      </c>
      <c r="G446" s="77">
        <f>'Prt. Lib. &amp; Routine, Table'!P448</f>
        <v>0</v>
      </c>
      <c r="H446" s="77">
        <f>'Prt. Lib. &amp; Routine, Table'!Q448</f>
        <v>0</v>
      </c>
    </row>
    <row r="447" spans="1:8">
      <c r="A447" s="77">
        <f>'Prt. Lib. &amp; Routine, Table'!C449</f>
        <v>0</v>
      </c>
      <c r="B447" s="77" t="str">
        <f>'Prt. Lib. &amp; Routine, Table'!K449</f>
        <v/>
      </c>
      <c r="C447" s="77">
        <f>'Prt. Lib. &amp; Routine, Table'!L449</f>
        <v>0</v>
      </c>
      <c r="D447" s="77">
        <f>'Prt. Lib. &amp; Routine, Table'!M449</f>
        <v>0</v>
      </c>
      <c r="E447" s="77">
        <f>'Prt. Lib. &amp; Routine, Table'!N449</f>
        <v>0</v>
      </c>
      <c r="F447" s="188">
        <f>'Prt. Lib. &amp; Routine, Table'!O449</f>
        <v>0</v>
      </c>
      <c r="G447" s="77">
        <f>'Prt. Lib. &amp; Routine, Table'!P449</f>
        <v>0</v>
      </c>
      <c r="H447" s="77">
        <f>'Prt. Lib. &amp; Routine, Table'!Q449</f>
        <v>0</v>
      </c>
    </row>
    <row r="448" spans="1:8">
      <c r="A448" s="77">
        <f>'Prt. Lib. &amp; Routine, Table'!C450</f>
        <v>0</v>
      </c>
      <c r="B448" s="77" t="str">
        <f>'Prt. Lib. &amp; Routine, Table'!K450</f>
        <v/>
      </c>
      <c r="C448" s="77">
        <f>'Prt. Lib. &amp; Routine, Table'!L450</f>
        <v>0</v>
      </c>
      <c r="D448" s="77">
        <f>'Prt. Lib. &amp; Routine, Table'!M450</f>
        <v>0</v>
      </c>
      <c r="E448" s="77">
        <f>'Prt. Lib. &amp; Routine, Table'!N450</f>
        <v>0</v>
      </c>
      <c r="F448" s="188">
        <f>'Prt. Lib. &amp; Routine, Table'!O450</f>
        <v>0</v>
      </c>
      <c r="G448" s="77">
        <f>'Prt. Lib. &amp; Routine, Table'!P450</f>
        <v>0</v>
      </c>
      <c r="H448" s="77">
        <f>'Prt. Lib. &amp; Routine, Table'!Q450</f>
        <v>0</v>
      </c>
    </row>
    <row r="449" spans="1:8">
      <c r="A449" s="77">
        <f>'Prt. Lib. &amp; Routine, Table'!C451</f>
        <v>0</v>
      </c>
      <c r="B449" s="77" t="str">
        <f>'Prt. Lib. &amp; Routine, Table'!K451</f>
        <v/>
      </c>
      <c r="C449" s="77">
        <f>'Prt. Lib. &amp; Routine, Table'!L451</f>
        <v>0</v>
      </c>
      <c r="D449" s="77">
        <f>'Prt. Lib. &amp; Routine, Table'!M451</f>
        <v>0</v>
      </c>
      <c r="E449" s="77">
        <f>'Prt. Lib. &amp; Routine, Table'!N451</f>
        <v>0</v>
      </c>
      <c r="F449" s="188">
        <f>'Prt. Lib. &amp; Routine, Table'!O451</f>
        <v>0</v>
      </c>
      <c r="G449" s="77">
        <f>'Prt. Lib. &amp; Routine, Table'!P451</f>
        <v>0</v>
      </c>
      <c r="H449" s="77">
        <f>'Prt. Lib. &amp; Routine, Table'!Q451</f>
        <v>0</v>
      </c>
    </row>
    <row r="450" spans="1:8">
      <c r="A450" s="77">
        <f>'Prt. Lib. &amp; Routine, Table'!C452</f>
        <v>0</v>
      </c>
      <c r="B450" s="77" t="str">
        <f>'Prt. Lib. &amp; Routine, Table'!K452</f>
        <v/>
      </c>
      <c r="C450" s="77">
        <f>'Prt. Lib. &amp; Routine, Table'!L452</f>
        <v>0</v>
      </c>
      <c r="D450" s="77">
        <f>'Prt. Lib. &amp; Routine, Table'!M452</f>
        <v>0</v>
      </c>
      <c r="E450" s="77">
        <f>'Prt. Lib. &amp; Routine, Table'!N452</f>
        <v>0</v>
      </c>
      <c r="F450" s="188">
        <f>'Prt. Lib. &amp; Routine, Table'!O452</f>
        <v>0</v>
      </c>
      <c r="G450" s="77">
        <f>'Prt. Lib. &amp; Routine, Table'!P452</f>
        <v>0</v>
      </c>
      <c r="H450" s="77">
        <f>'Prt. Lib. &amp; Routine, Table'!Q452</f>
        <v>0</v>
      </c>
    </row>
    <row r="451" spans="1:8">
      <c r="A451" s="77">
        <f>'Prt. Lib. &amp; Routine, Table'!C453</f>
        <v>0</v>
      </c>
      <c r="B451" s="77" t="str">
        <f>'Prt. Lib. &amp; Routine, Table'!K453</f>
        <v/>
      </c>
      <c r="C451" s="77">
        <f>'Prt. Lib. &amp; Routine, Table'!L453</f>
        <v>0</v>
      </c>
      <c r="D451" s="77">
        <f>'Prt. Lib. &amp; Routine, Table'!M453</f>
        <v>0</v>
      </c>
      <c r="E451" s="77">
        <f>'Prt. Lib. &amp; Routine, Table'!N453</f>
        <v>0</v>
      </c>
      <c r="F451" s="188">
        <f>'Prt. Lib. &amp; Routine, Table'!O453</f>
        <v>0</v>
      </c>
      <c r="G451" s="77">
        <f>'Prt. Lib. &amp; Routine, Table'!P453</f>
        <v>0</v>
      </c>
      <c r="H451" s="77">
        <f>'Prt. Lib. &amp; Routine, Table'!Q453</f>
        <v>0</v>
      </c>
    </row>
    <row r="452" spans="1:8">
      <c r="A452" s="77">
        <f>'Prt. Lib. &amp; Routine, Table'!C454</f>
        <v>0</v>
      </c>
      <c r="B452" s="77" t="str">
        <f>'Prt. Lib. &amp; Routine, Table'!K454</f>
        <v/>
      </c>
      <c r="C452" s="77">
        <f>'Prt. Lib. &amp; Routine, Table'!L454</f>
        <v>0</v>
      </c>
      <c r="D452" s="77">
        <f>'Prt. Lib. &amp; Routine, Table'!M454</f>
        <v>0</v>
      </c>
      <c r="E452" s="77">
        <f>'Prt. Lib. &amp; Routine, Table'!N454</f>
        <v>0</v>
      </c>
      <c r="F452" s="188">
        <f>'Prt. Lib. &amp; Routine, Table'!O454</f>
        <v>0</v>
      </c>
      <c r="G452" s="77">
        <f>'Prt. Lib. &amp; Routine, Table'!P454</f>
        <v>0</v>
      </c>
      <c r="H452" s="77">
        <f>'Prt. Lib. &amp; Routine, Table'!Q454</f>
        <v>0</v>
      </c>
    </row>
    <row r="453" spans="1:8">
      <c r="A453" s="77">
        <f>'Prt. Lib. &amp; Routine, Table'!C455</f>
        <v>0</v>
      </c>
      <c r="B453" s="77" t="str">
        <f>'Prt. Lib. &amp; Routine, Table'!K455</f>
        <v/>
      </c>
      <c r="C453" s="77">
        <f>'Prt. Lib. &amp; Routine, Table'!L455</f>
        <v>0</v>
      </c>
      <c r="D453" s="77">
        <f>'Prt. Lib. &amp; Routine, Table'!M455</f>
        <v>0</v>
      </c>
      <c r="E453" s="77">
        <f>'Prt. Lib. &amp; Routine, Table'!N455</f>
        <v>0</v>
      </c>
      <c r="F453" s="188">
        <f>'Prt. Lib. &amp; Routine, Table'!O455</f>
        <v>0</v>
      </c>
      <c r="G453" s="77">
        <f>'Prt. Lib. &amp; Routine, Table'!P455</f>
        <v>0</v>
      </c>
      <c r="H453" s="77">
        <f>'Prt. Lib. &amp; Routine, Table'!Q455</f>
        <v>0</v>
      </c>
    </row>
    <row r="454" spans="1:8">
      <c r="A454" s="77">
        <f>'Prt. Lib. &amp; Routine, Table'!C456</f>
        <v>0</v>
      </c>
      <c r="B454" s="77" t="str">
        <f>'Prt. Lib. &amp; Routine, Table'!K456</f>
        <v/>
      </c>
      <c r="C454" s="77">
        <f>'Prt. Lib. &amp; Routine, Table'!L456</f>
        <v>0</v>
      </c>
      <c r="D454" s="77">
        <f>'Prt. Lib. &amp; Routine, Table'!M456</f>
        <v>0</v>
      </c>
      <c r="E454" s="77">
        <f>'Prt. Lib. &amp; Routine, Table'!N456</f>
        <v>0</v>
      </c>
      <c r="F454" s="188">
        <f>'Prt. Lib. &amp; Routine, Table'!O456</f>
        <v>0</v>
      </c>
      <c r="G454" s="77">
        <f>'Prt. Lib. &amp; Routine, Table'!P456</f>
        <v>0</v>
      </c>
      <c r="H454" s="77">
        <f>'Prt. Lib. &amp; Routine, Table'!Q456</f>
        <v>0</v>
      </c>
    </row>
    <row r="455" spans="1:8">
      <c r="A455" s="77">
        <f>'Prt. Lib. &amp; Routine, Table'!C457</f>
        <v>0</v>
      </c>
      <c r="B455" s="77" t="str">
        <f>'Prt. Lib. &amp; Routine, Table'!K457</f>
        <v/>
      </c>
      <c r="C455" s="77">
        <f>'Prt. Lib. &amp; Routine, Table'!L457</f>
        <v>0</v>
      </c>
      <c r="D455" s="77">
        <f>'Prt. Lib. &amp; Routine, Table'!M457</f>
        <v>0</v>
      </c>
      <c r="E455" s="77">
        <f>'Prt. Lib. &amp; Routine, Table'!N457</f>
        <v>0</v>
      </c>
      <c r="F455" s="188">
        <f>'Prt. Lib. &amp; Routine, Table'!O457</f>
        <v>0</v>
      </c>
      <c r="G455" s="77">
        <f>'Prt. Lib. &amp; Routine, Table'!P457</f>
        <v>0</v>
      </c>
      <c r="H455" s="77">
        <f>'Prt. Lib. &amp; Routine, Table'!Q457</f>
        <v>0</v>
      </c>
    </row>
    <row r="456" spans="1:8">
      <c r="A456" s="77">
        <f>'Prt. Lib. &amp; Routine, Table'!C458</f>
        <v>0</v>
      </c>
      <c r="B456" s="77" t="str">
        <f>'Prt. Lib. &amp; Routine, Table'!K458</f>
        <v/>
      </c>
      <c r="C456" s="77">
        <f>'Prt. Lib. &amp; Routine, Table'!L458</f>
        <v>0</v>
      </c>
      <c r="D456" s="77">
        <f>'Prt. Lib. &amp; Routine, Table'!M458</f>
        <v>0</v>
      </c>
      <c r="E456" s="77">
        <f>'Prt. Lib. &amp; Routine, Table'!N458</f>
        <v>0</v>
      </c>
      <c r="F456" s="188">
        <f>'Prt. Lib. &amp; Routine, Table'!O458</f>
        <v>0</v>
      </c>
      <c r="G456" s="77">
        <f>'Prt. Lib. &amp; Routine, Table'!P458</f>
        <v>0</v>
      </c>
      <c r="H456" s="77">
        <f>'Prt. Lib. &amp; Routine, Table'!Q458</f>
        <v>0</v>
      </c>
    </row>
    <row r="457" spans="1:8">
      <c r="A457" s="77">
        <f>'Prt. Lib. &amp; Routine, Table'!C459</f>
        <v>0</v>
      </c>
      <c r="B457" s="77" t="str">
        <f>'Prt. Lib. &amp; Routine, Table'!K459</f>
        <v/>
      </c>
      <c r="C457" s="77">
        <f>'Prt. Lib. &amp; Routine, Table'!L459</f>
        <v>0</v>
      </c>
      <c r="D457" s="77">
        <f>'Prt. Lib. &amp; Routine, Table'!M459</f>
        <v>0</v>
      </c>
      <c r="E457" s="77">
        <f>'Prt. Lib. &amp; Routine, Table'!N459</f>
        <v>0</v>
      </c>
      <c r="F457" s="188">
        <f>'Prt. Lib. &amp; Routine, Table'!O459</f>
        <v>0</v>
      </c>
      <c r="G457" s="77">
        <f>'Prt. Lib. &amp; Routine, Table'!P459</f>
        <v>0</v>
      </c>
      <c r="H457" s="77">
        <f>'Prt. Lib. &amp; Routine, Table'!Q459</f>
        <v>0</v>
      </c>
    </row>
    <row r="458" spans="1:8">
      <c r="A458" s="77">
        <f>'Prt. Lib. &amp; Routine, Table'!C460</f>
        <v>0</v>
      </c>
      <c r="B458" s="77" t="str">
        <f>'Prt. Lib. &amp; Routine, Table'!K460</f>
        <v/>
      </c>
      <c r="C458" s="77">
        <f>'Prt. Lib. &amp; Routine, Table'!L460</f>
        <v>0</v>
      </c>
      <c r="D458" s="77">
        <f>'Prt. Lib. &amp; Routine, Table'!M460</f>
        <v>0</v>
      </c>
      <c r="E458" s="77">
        <f>'Prt. Lib. &amp; Routine, Table'!N460</f>
        <v>0</v>
      </c>
      <c r="F458" s="188">
        <f>'Prt. Lib. &amp; Routine, Table'!O460</f>
        <v>0</v>
      </c>
      <c r="G458" s="77">
        <f>'Prt. Lib. &amp; Routine, Table'!P460</f>
        <v>0</v>
      </c>
      <c r="H458" s="77">
        <f>'Prt. Lib. &amp; Routine, Table'!Q460</f>
        <v>0</v>
      </c>
    </row>
    <row r="459" spans="1:8">
      <c r="A459" s="77">
        <f>'Prt. Lib. &amp; Routine, Table'!C461</f>
        <v>0</v>
      </c>
      <c r="B459" s="77" t="str">
        <f>'Prt. Lib. &amp; Routine, Table'!K461</f>
        <v/>
      </c>
      <c r="C459" s="77">
        <f>'Prt. Lib. &amp; Routine, Table'!L461</f>
        <v>0</v>
      </c>
      <c r="D459" s="77">
        <f>'Prt. Lib. &amp; Routine, Table'!M461</f>
        <v>0</v>
      </c>
      <c r="E459" s="77">
        <f>'Prt. Lib. &amp; Routine, Table'!N461</f>
        <v>0</v>
      </c>
      <c r="F459" s="188">
        <f>'Prt. Lib. &amp; Routine, Table'!O461</f>
        <v>0</v>
      </c>
      <c r="G459" s="77">
        <f>'Prt. Lib. &amp; Routine, Table'!P461</f>
        <v>0</v>
      </c>
      <c r="H459" s="77">
        <f>'Prt. Lib. &amp; Routine, Table'!Q461</f>
        <v>0</v>
      </c>
    </row>
    <row r="460" spans="1:8">
      <c r="A460" s="77">
        <f>'Prt. Lib. &amp; Routine, Table'!C462</f>
        <v>0</v>
      </c>
      <c r="B460" s="77" t="str">
        <f>'Prt. Lib. &amp; Routine, Table'!K462</f>
        <v/>
      </c>
      <c r="C460" s="77">
        <f>'Prt. Lib. &amp; Routine, Table'!L462</f>
        <v>0</v>
      </c>
      <c r="D460" s="77">
        <f>'Prt. Lib. &amp; Routine, Table'!M462</f>
        <v>0</v>
      </c>
      <c r="E460" s="77">
        <f>'Prt. Lib. &amp; Routine, Table'!N462</f>
        <v>0</v>
      </c>
      <c r="F460" s="188">
        <f>'Prt. Lib. &amp; Routine, Table'!O462</f>
        <v>0</v>
      </c>
      <c r="G460" s="77">
        <f>'Prt. Lib. &amp; Routine, Table'!P462</f>
        <v>0</v>
      </c>
      <c r="H460" s="77">
        <f>'Prt. Lib. &amp; Routine, Table'!Q462</f>
        <v>0</v>
      </c>
    </row>
    <row r="461" spans="1:8">
      <c r="A461" s="77">
        <f>'Prt. Lib. &amp; Routine, Table'!C463</f>
        <v>0</v>
      </c>
      <c r="B461" s="77" t="str">
        <f>'Prt. Lib. &amp; Routine, Table'!K463</f>
        <v/>
      </c>
      <c r="C461" s="77">
        <f>'Prt. Lib. &amp; Routine, Table'!L463</f>
        <v>0</v>
      </c>
      <c r="D461" s="77">
        <f>'Prt. Lib. &amp; Routine, Table'!M463</f>
        <v>0</v>
      </c>
      <c r="E461" s="77">
        <f>'Prt. Lib. &amp; Routine, Table'!N463</f>
        <v>0</v>
      </c>
      <c r="F461" s="188">
        <f>'Prt. Lib. &amp; Routine, Table'!O463</f>
        <v>0</v>
      </c>
      <c r="G461" s="77">
        <f>'Prt. Lib. &amp; Routine, Table'!P463</f>
        <v>0</v>
      </c>
      <c r="H461" s="77">
        <f>'Prt. Lib. &amp; Routine, Table'!Q463</f>
        <v>0</v>
      </c>
    </row>
    <row r="462" spans="1:8">
      <c r="A462" s="77">
        <f>'Prt. Lib. &amp; Routine, Table'!C464</f>
        <v>0</v>
      </c>
      <c r="B462" s="77" t="str">
        <f>'Prt. Lib. &amp; Routine, Table'!K464</f>
        <v/>
      </c>
      <c r="C462" s="77">
        <f>'Prt. Lib. &amp; Routine, Table'!L464</f>
        <v>0</v>
      </c>
      <c r="D462" s="77">
        <f>'Prt. Lib. &amp; Routine, Table'!M464</f>
        <v>0</v>
      </c>
      <c r="E462" s="77">
        <f>'Prt. Lib. &amp; Routine, Table'!N464</f>
        <v>0</v>
      </c>
      <c r="F462" s="188">
        <f>'Prt. Lib. &amp; Routine, Table'!O464</f>
        <v>0</v>
      </c>
      <c r="G462" s="77">
        <f>'Prt. Lib. &amp; Routine, Table'!P464</f>
        <v>0</v>
      </c>
      <c r="H462" s="77">
        <f>'Prt. Lib. &amp; Routine, Table'!Q464</f>
        <v>0</v>
      </c>
    </row>
    <row r="463" spans="1:8">
      <c r="A463" s="77">
        <f>'Prt. Lib. &amp; Routine, Table'!C465</f>
        <v>0</v>
      </c>
      <c r="B463" s="77" t="str">
        <f>'Prt. Lib. &amp; Routine, Table'!K465</f>
        <v/>
      </c>
      <c r="C463" s="77">
        <f>'Prt. Lib. &amp; Routine, Table'!L465</f>
        <v>0</v>
      </c>
      <c r="D463" s="77">
        <f>'Prt. Lib. &amp; Routine, Table'!M465</f>
        <v>0</v>
      </c>
      <c r="E463" s="77">
        <f>'Prt. Lib. &amp; Routine, Table'!N465</f>
        <v>0</v>
      </c>
      <c r="F463" s="188">
        <f>'Prt. Lib. &amp; Routine, Table'!O465</f>
        <v>0</v>
      </c>
      <c r="G463" s="77">
        <f>'Prt. Lib. &amp; Routine, Table'!P465</f>
        <v>0</v>
      </c>
      <c r="H463" s="77">
        <f>'Prt. Lib. &amp; Routine, Table'!Q465</f>
        <v>0</v>
      </c>
    </row>
    <row r="464" spans="1:8">
      <c r="A464" s="77">
        <f>'Prt. Lib. &amp; Routine, Table'!C466</f>
        <v>0</v>
      </c>
      <c r="B464" s="77" t="str">
        <f>'Prt. Lib. &amp; Routine, Table'!K466</f>
        <v/>
      </c>
      <c r="C464" s="77">
        <f>'Prt. Lib. &amp; Routine, Table'!L466</f>
        <v>0</v>
      </c>
      <c r="D464" s="77">
        <f>'Prt. Lib. &amp; Routine, Table'!M466</f>
        <v>0</v>
      </c>
      <c r="E464" s="77">
        <f>'Prt. Lib. &amp; Routine, Table'!N466</f>
        <v>0</v>
      </c>
      <c r="F464" s="188">
        <f>'Prt. Lib. &amp; Routine, Table'!O466</f>
        <v>0</v>
      </c>
      <c r="G464" s="77">
        <f>'Prt. Lib. &amp; Routine, Table'!P466</f>
        <v>0</v>
      </c>
      <c r="H464" s="77">
        <f>'Prt. Lib. &amp; Routine, Table'!Q466</f>
        <v>0</v>
      </c>
    </row>
    <row r="465" spans="1:8">
      <c r="A465" s="77">
        <f>'Prt. Lib. &amp; Routine, Table'!C467</f>
        <v>0</v>
      </c>
      <c r="B465" s="77" t="str">
        <f>'Prt. Lib. &amp; Routine, Table'!K467</f>
        <v/>
      </c>
      <c r="C465" s="77">
        <f>'Prt. Lib. &amp; Routine, Table'!L467</f>
        <v>0</v>
      </c>
      <c r="D465" s="77">
        <f>'Prt. Lib. &amp; Routine, Table'!M467</f>
        <v>0</v>
      </c>
      <c r="E465" s="77">
        <f>'Prt. Lib. &amp; Routine, Table'!N467</f>
        <v>0</v>
      </c>
      <c r="F465" s="188">
        <f>'Prt. Lib. &amp; Routine, Table'!O467</f>
        <v>0</v>
      </c>
      <c r="G465" s="77">
        <f>'Prt. Lib. &amp; Routine, Table'!P467</f>
        <v>0</v>
      </c>
      <c r="H465" s="77">
        <f>'Prt. Lib. &amp; Routine, Table'!Q467</f>
        <v>0</v>
      </c>
    </row>
    <row r="466" spans="1:8">
      <c r="A466" s="77">
        <f>'Prt. Lib. &amp; Routine, Table'!C468</f>
        <v>0</v>
      </c>
      <c r="B466" s="77" t="str">
        <f>'Prt. Lib. &amp; Routine, Table'!K468</f>
        <v/>
      </c>
      <c r="C466" s="77">
        <f>'Prt. Lib. &amp; Routine, Table'!L468</f>
        <v>0</v>
      </c>
      <c r="D466" s="77">
        <f>'Prt. Lib. &amp; Routine, Table'!M468</f>
        <v>0</v>
      </c>
      <c r="E466" s="77">
        <f>'Prt. Lib. &amp; Routine, Table'!N468</f>
        <v>0</v>
      </c>
      <c r="F466" s="188">
        <f>'Prt. Lib. &amp; Routine, Table'!O468</f>
        <v>0</v>
      </c>
      <c r="G466" s="77">
        <f>'Prt. Lib. &amp; Routine, Table'!P468</f>
        <v>0</v>
      </c>
      <c r="H466" s="77">
        <f>'Prt. Lib. &amp; Routine, Table'!Q468</f>
        <v>0</v>
      </c>
    </row>
    <row r="467" spans="1:8">
      <c r="A467" s="77">
        <f>'Prt. Lib. &amp; Routine, Table'!C469</f>
        <v>0</v>
      </c>
      <c r="B467" s="77" t="str">
        <f>'Prt. Lib. &amp; Routine, Table'!K469</f>
        <v/>
      </c>
      <c r="C467" s="77">
        <f>'Prt. Lib. &amp; Routine, Table'!L469</f>
        <v>0</v>
      </c>
      <c r="D467" s="77">
        <f>'Prt. Lib. &amp; Routine, Table'!M469</f>
        <v>0</v>
      </c>
      <c r="E467" s="77">
        <f>'Prt. Lib. &amp; Routine, Table'!N469</f>
        <v>0</v>
      </c>
      <c r="F467" s="188">
        <f>'Prt. Lib. &amp; Routine, Table'!O469</f>
        <v>0</v>
      </c>
      <c r="G467" s="77">
        <f>'Prt. Lib. &amp; Routine, Table'!P469</f>
        <v>0</v>
      </c>
      <c r="H467" s="77">
        <f>'Prt. Lib. &amp; Routine, Table'!Q469</f>
        <v>0</v>
      </c>
    </row>
    <row r="468" spans="1:8">
      <c r="A468" s="77">
        <f>'Prt. Lib. &amp; Routine, Table'!C470</f>
        <v>0</v>
      </c>
      <c r="B468" s="77" t="str">
        <f>'Prt. Lib. &amp; Routine, Table'!K470</f>
        <v/>
      </c>
      <c r="C468" s="77">
        <f>'Prt. Lib. &amp; Routine, Table'!L470</f>
        <v>0</v>
      </c>
      <c r="D468" s="77">
        <f>'Prt. Lib. &amp; Routine, Table'!M470</f>
        <v>0</v>
      </c>
      <c r="E468" s="77">
        <f>'Prt. Lib. &amp; Routine, Table'!N470</f>
        <v>0</v>
      </c>
      <c r="F468" s="188">
        <f>'Prt. Lib. &amp; Routine, Table'!O470</f>
        <v>0</v>
      </c>
      <c r="G468" s="77">
        <f>'Prt. Lib. &amp; Routine, Table'!P470</f>
        <v>0</v>
      </c>
      <c r="H468" s="77">
        <f>'Prt. Lib. &amp; Routine, Table'!Q470</f>
        <v>0</v>
      </c>
    </row>
    <row r="469" spans="1:8">
      <c r="A469" s="77">
        <f>'Prt. Lib. &amp; Routine, Table'!C471</f>
        <v>0</v>
      </c>
      <c r="B469" s="77" t="str">
        <f>'Prt. Lib. &amp; Routine, Table'!K471</f>
        <v/>
      </c>
      <c r="C469" s="77">
        <f>'Prt. Lib. &amp; Routine, Table'!L471</f>
        <v>0</v>
      </c>
      <c r="D469" s="77">
        <f>'Prt. Lib. &amp; Routine, Table'!M471</f>
        <v>0</v>
      </c>
      <c r="E469" s="77">
        <f>'Prt. Lib. &amp; Routine, Table'!N471</f>
        <v>0</v>
      </c>
      <c r="F469" s="188">
        <f>'Prt. Lib. &amp; Routine, Table'!O471</f>
        <v>0</v>
      </c>
      <c r="G469" s="77">
        <f>'Prt. Lib. &amp; Routine, Table'!P471</f>
        <v>0</v>
      </c>
      <c r="H469" s="77">
        <f>'Prt. Lib. &amp; Routine, Table'!Q471</f>
        <v>0</v>
      </c>
    </row>
    <row r="470" spans="1:8">
      <c r="A470" s="77">
        <f>'Prt. Lib. &amp; Routine, Table'!C472</f>
        <v>0</v>
      </c>
      <c r="B470" s="77" t="str">
        <f>'Prt. Lib. &amp; Routine, Table'!K472</f>
        <v/>
      </c>
      <c r="C470" s="77">
        <f>'Prt. Lib. &amp; Routine, Table'!L472</f>
        <v>0</v>
      </c>
      <c r="D470" s="77">
        <f>'Prt. Lib. &amp; Routine, Table'!M472</f>
        <v>0</v>
      </c>
      <c r="E470" s="77">
        <f>'Prt. Lib. &amp; Routine, Table'!N472</f>
        <v>0</v>
      </c>
      <c r="F470" s="188">
        <f>'Prt. Lib. &amp; Routine, Table'!O472</f>
        <v>0</v>
      </c>
      <c r="G470" s="77">
        <f>'Prt. Lib. &amp; Routine, Table'!P472</f>
        <v>0</v>
      </c>
      <c r="H470" s="77">
        <f>'Prt. Lib. &amp; Routine, Table'!Q472</f>
        <v>0</v>
      </c>
    </row>
    <row r="471" spans="1:8">
      <c r="A471" s="77">
        <f>'Prt. Lib. &amp; Routine, Table'!C473</f>
        <v>0</v>
      </c>
      <c r="B471" s="77" t="str">
        <f>'Prt. Lib. &amp; Routine, Table'!K473</f>
        <v/>
      </c>
      <c r="C471" s="77">
        <f>'Prt. Lib. &amp; Routine, Table'!L473</f>
        <v>0</v>
      </c>
      <c r="D471" s="77">
        <f>'Prt. Lib. &amp; Routine, Table'!M473</f>
        <v>0</v>
      </c>
      <c r="E471" s="77">
        <f>'Prt. Lib. &amp; Routine, Table'!N473</f>
        <v>0</v>
      </c>
      <c r="F471" s="188">
        <f>'Prt. Lib. &amp; Routine, Table'!O473</f>
        <v>0</v>
      </c>
      <c r="G471" s="77">
        <f>'Prt. Lib. &amp; Routine, Table'!P473</f>
        <v>0</v>
      </c>
      <c r="H471" s="77">
        <f>'Prt. Lib. &amp; Routine, Table'!Q473</f>
        <v>0</v>
      </c>
    </row>
    <row r="472" spans="1:8">
      <c r="A472" s="77">
        <f>'Prt. Lib. &amp; Routine, Table'!C474</f>
        <v>0</v>
      </c>
      <c r="B472" s="77" t="str">
        <f>'Prt. Lib. &amp; Routine, Table'!K474</f>
        <v/>
      </c>
      <c r="C472" s="77">
        <f>'Prt. Lib. &amp; Routine, Table'!L474</f>
        <v>0</v>
      </c>
      <c r="D472" s="77">
        <f>'Prt. Lib. &amp; Routine, Table'!M474</f>
        <v>0</v>
      </c>
      <c r="E472" s="77">
        <f>'Prt. Lib. &amp; Routine, Table'!N474</f>
        <v>0</v>
      </c>
      <c r="F472" s="188">
        <f>'Prt. Lib. &amp; Routine, Table'!O474</f>
        <v>0</v>
      </c>
      <c r="G472" s="77">
        <f>'Prt. Lib. &amp; Routine, Table'!P474</f>
        <v>0</v>
      </c>
      <c r="H472" s="77">
        <f>'Prt. Lib. &amp; Routine, Table'!Q474</f>
        <v>0</v>
      </c>
    </row>
    <row r="473" spans="1:8">
      <c r="A473" s="77">
        <f>'Prt. Lib. &amp; Routine, Table'!C475</f>
        <v>0</v>
      </c>
      <c r="B473" s="77" t="str">
        <f>'Prt. Lib. &amp; Routine, Table'!K475</f>
        <v/>
      </c>
      <c r="C473" s="77">
        <f>'Prt. Lib. &amp; Routine, Table'!L475</f>
        <v>0</v>
      </c>
      <c r="D473" s="77">
        <f>'Prt. Lib. &amp; Routine, Table'!M475</f>
        <v>0</v>
      </c>
      <c r="E473" s="77">
        <f>'Prt. Lib. &amp; Routine, Table'!N475</f>
        <v>0</v>
      </c>
      <c r="F473" s="188">
        <f>'Prt. Lib. &amp; Routine, Table'!O475</f>
        <v>0</v>
      </c>
      <c r="G473" s="77">
        <f>'Prt. Lib. &amp; Routine, Table'!P475</f>
        <v>0</v>
      </c>
      <c r="H473" s="77">
        <f>'Prt. Lib. &amp; Routine, Table'!Q475</f>
        <v>0</v>
      </c>
    </row>
    <row r="474" spans="1:8">
      <c r="A474" s="77">
        <f>'Prt. Lib. &amp; Routine, Table'!C476</f>
        <v>0</v>
      </c>
      <c r="B474" s="77" t="str">
        <f>'Prt. Lib. &amp; Routine, Table'!K476</f>
        <v/>
      </c>
      <c r="C474" s="77">
        <f>'Prt. Lib. &amp; Routine, Table'!L476</f>
        <v>0</v>
      </c>
      <c r="D474" s="77">
        <f>'Prt. Lib. &amp; Routine, Table'!M476</f>
        <v>0</v>
      </c>
      <c r="E474" s="77">
        <f>'Prt. Lib. &amp; Routine, Table'!N476</f>
        <v>0</v>
      </c>
      <c r="F474" s="188">
        <f>'Prt. Lib. &amp; Routine, Table'!O476</f>
        <v>0</v>
      </c>
      <c r="G474" s="77">
        <f>'Prt. Lib. &amp; Routine, Table'!P476</f>
        <v>0</v>
      </c>
      <c r="H474" s="77">
        <f>'Prt. Lib. &amp; Routine, Table'!Q476</f>
        <v>0</v>
      </c>
    </row>
    <row r="475" spans="1:8">
      <c r="A475" s="77">
        <f>'Prt. Lib. &amp; Routine, Table'!C477</f>
        <v>0</v>
      </c>
      <c r="B475" s="77" t="str">
        <f>'Prt. Lib. &amp; Routine, Table'!K477</f>
        <v/>
      </c>
      <c r="C475" s="77">
        <f>'Prt. Lib. &amp; Routine, Table'!L477</f>
        <v>0</v>
      </c>
      <c r="D475" s="77">
        <f>'Prt. Lib. &amp; Routine, Table'!M477</f>
        <v>0</v>
      </c>
      <c r="E475" s="77">
        <f>'Prt. Lib. &amp; Routine, Table'!N477</f>
        <v>0</v>
      </c>
      <c r="F475" s="188">
        <f>'Prt. Lib. &amp; Routine, Table'!O477</f>
        <v>0</v>
      </c>
      <c r="G475" s="77">
        <f>'Prt. Lib. &amp; Routine, Table'!P477</f>
        <v>0</v>
      </c>
      <c r="H475" s="77">
        <f>'Prt. Lib. &amp; Routine, Table'!Q477</f>
        <v>0</v>
      </c>
    </row>
    <row r="476" spans="1:8">
      <c r="A476" s="77">
        <f>'Prt. Lib. &amp; Routine, Table'!C478</f>
        <v>0</v>
      </c>
      <c r="B476" s="77" t="str">
        <f>'Prt. Lib. &amp; Routine, Table'!K478</f>
        <v/>
      </c>
      <c r="C476" s="77">
        <f>'Prt. Lib. &amp; Routine, Table'!L478</f>
        <v>0</v>
      </c>
      <c r="D476" s="77">
        <f>'Prt. Lib. &amp; Routine, Table'!M478</f>
        <v>0</v>
      </c>
      <c r="E476" s="77">
        <f>'Prt. Lib. &amp; Routine, Table'!N478</f>
        <v>0</v>
      </c>
      <c r="F476" s="188">
        <f>'Prt. Lib. &amp; Routine, Table'!O478</f>
        <v>0</v>
      </c>
      <c r="G476" s="77">
        <f>'Prt. Lib. &amp; Routine, Table'!P478</f>
        <v>0</v>
      </c>
      <c r="H476" s="77">
        <f>'Prt. Lib. &amp; Routine, Table'!Q478</f>
        <v>0</v>
      </c>
    </row>
    <row r="477" spans="1:8">
      <c r="A477" s="77">
        <f>'Prt. Lib. &amp; Routine, Table'!C479</f>
        <v>0</v>
      </c>
      <c r="B477" s="77" t="str">
        <f>'Prt. Lib. &amp; Routine, Table'!K479</f>
        <v/>
      </c>
      <c r="C477" s="77">
        <f>'Prt. Lib. &amp; Routine, Table'!L479</f>
        <v>0</v>
      </c>
      <c r="D477" s="77">
        <f>'Prt. Lib. &amp; Routine, Table'!M479</f>
        <v>0</v>
      </c>
      <c r="E477" s="77">
        <f>'Prt. Lib. &amp; Routine, Table'!N479</f>
        <v>0</v>
      </c>
      <c r="F477" s="188">
        <f>'Prt. Lib. &amp; Routine, Table'!O479</f>
        <v>0</v>
      </c>
      <c r="G477" s="77">
        <f>'Prt. Lib. &amp; Routine, Table'!P479</f>
        <v>0</v>
      </c>
      <c r="H477" s="77">
        <f>'Prt. Lib. &amp; Routine, Table'!Q479</f>
        <v>0</v>
      </c>
    </row>
    <row r="478" spans="1:8">
      <c r="A478" s="77">
        <f>'Prt. Lib. &amp; Routine, Table'!C480</f>
        <v>0</v>
      </c>
      <c r="B478" s="77" t="str">
        <f>'Prt. Lib. &amp; Routine, Table'!K480</f>
        <v/>
      </c>
      <c r="C478" s="77">
        <f>'Prt. Lib. &amp; Routine, Table'!L480</f>
        <v>0</v>
      </c>
      <c r="D478" s="77">
        <f>'Prt. Lib. &amp; Routine, Table'!M480</f>
        <v>0</v>
      </c>
      <c r="E478" s="77">
        <f>'Prt. Lib. &amp; Routine, Table'!N480</f>
        <v>0</v>
      </c>
      <c r="F478" s="188">
        <f>'Prt. Lib. &amp; Routine, Table'!O480</f>
        <v>0</v>
      </c>
      <c r="G478" s="77">
        <f>'Prt. Lib. &amp; Routine, Table'!P480</f>
        <v>0</v>
      </c>
      <c r="H478" s="77">
        <f>'Prt. Lib. &amp; Routine, Table'!Q480</f>
        <v>0</v>
      </c>
    </row>
    <row r="479" spans="1:8">
      <c r="A479" s="77">
        <f>'Prt. Lib. &amp; Routine, Table'!C481</f>
        <v>0</v>
      </c>
      <c r="B479" s="77" t="str">
        <f>'Prt. Lib. &amp; Routine, Table'!K481</f>
        <v/>
      </c>
      <c r="C479" s="77">
        <f>'Prt. Lib. &amp; Routine, Table'!L481</f>
        <v>0</v>
      </c>
      <c r="D479" s="77">
        <f>'Prt. Lib. &amp; Routine, Table'!M481</f>
        <v>0</v>
      </c>
      <c r="E479" s="77">
        <f>'Prt. Lib. &amp; Routine, Table'!N481</f>
        <v>0</v>
      </c>
      <c r="F479" s="188">
        <f>'Prt. Lib. &amp; Routine, Table'!O481</f>
        <v>0</v>
      </c>
      <c r="G479" s="77">
        <f>'Prt. Lib. &amp; Routine, Table'!P481</f>
        <v>0</v>
      </c>
      <c r="H479" s="77">
        <f>'Prt. Lib. &amp; Routine, Table'!Q481</f>
        <v>0</v>
      </c>
    </row>
    <row r="480" spans="1:8">
      <c r="A480" s="77">
        <f>'Prt. Lib. &amp; Routine, Table'!C482</f>
        <v>0</v>
      </c>
      <c r="B480" s="77" t="str">
        <f>'Prt. Lib. &amp; Routine, Table'!K482</f>
        <v/>
      </c>
      <c r="C480" s="77">
        <f>'Prt. Lib. &amp; Routine, Table'!L482</f>
        <v>0</v>
      </c>
      <c r="D480" s="77">
        <f>'Prt. Lib. &amp; Routine, Table'!M482</f>
        <v>0</v>
      </c>
      <c r="E480" s="77">
        <f>'Prt. Lib. &amp; Routine, Table'!N482</f>
        <v>0</v>
      </c>
      <c r="F480" s="188">
        <f>'Prt. Lib. &amp; Routine, Table'!O482</f>
        <v>0</v>
      </c>
      <c r="G480" s="77">
        <f>'Prt. Lib. &amp; Routine, Table'!P482</f>
        <v>0</v>
      </c>
      <c r="H480" s="77">
        <f>'Prt. Lib. &amp; Routine, Table'!Q482</f>
        <v>0</v>
      </c>
    </row>
    <row r="481" spans="1:8">
      <c r="A481" s="77">
        <f>'Prt. Lib. &amp; Routine, Table'!C483</f>
        <v>0</v>
      </c>
      <c r="B481" s="77" t="str">
        <f>'Prt. Lib. &amp; Routine, Table'!K483</f>
        <v/>
      </c>
      <c r="C481" s="77">
        <f>'Prt. Lib. &amp; Routine, Table'!L483</f>
        <v>0</v>
      </c>
      <c r="D481" s="77">
        <f>'Prt. Lib. &amp; Routine, Table'!M483</f>
        <v>0</v>
      </c>
      <c r="E481" s="77">
        <f>'Prt. Lib. &amp; Routine, Table'!N483</f>
        <v>0</v>
      </c>
      <c r="F481" s="188">
        <f>'Prt. Lib. &amp; Routine, Table'!O483</f>
        <v>0</v>
      </c>
      <c r="G481" s="77">
        <f>'Prt. Lib. &amp; Routine, Table'!P483</f>
        <v>0</v>
      </c>
      <c r="H481" s="77">
        <f>'Prt. Lib. &amp; Routine, Table'!Q483</f>
        <v>0</v>
      </c>
    </row>
    <row r="482" spans="1:8">
      <c r="A482" s="77">
        <f>'Prt. Lib. &amp; Routine, Table'!C484</f>
        <v>0</v>
      </c>
      <c r="B482" s="77" t="str">
        <f>'Prt. Lib. &amp; Routine, Table'!K484</f>
        <v/>
      </c>
      <c r="C482" s="77">
        <f>'Prt. Lib. &amp; Routine, Table'!L484</f>
        <v>0</v>
      </c>
      <c r="D482" s="77">
        <f>'Prt. Lib. &amp; Routine, Table'!M484</f>
        <v>0</v>
      </c>
      <c r="E482" s="77">
        <f>'Prt. Lib. &amp; Routine, Table'!N484</f>
        <v>0</v>
      </c>
      <c r="F482" s="188">
        <f>'Prt. Lib. &amp; Routine, Table'!O484</f>
        <v>0</v>
      </c>
      <c r="G482" s="77">
        <f>'Prt. Lib. &amp; Routine, Table'!P484</f>
        <v>0</v>
      </c>
      <c r="H482" s="77">
        <f>'Prt. Lib. &amp; Routine, Table'!Q484</f>
        <v>0</v>
      </c>
    </row>
    <row r="483" spans="1:8">
      <c r="A483" s="77">
        <f>'Prt. Lib. &amp; Routine, Table'!C485</f>
        <v>0</v>
      </c>
      <c r="B483" s="77" t="str">
        <f>'Prt. Lib. &amp; Routine, Table'!K485</f>
        <v/>
      </c>
      <c r="C483" s="77">
        <f>'Prt. Lib. &amp; Routine, Table'!L485</f>
        <v>0</v>
      </c>
      <c r="D483" s="77">
        <f>'Prt. Lib. &amp; Routine, Table'!M485</f>
        <v>0</v>
      </c>
      <c r="E483" s="77">
        <f>'Prt. Lib. &amp; Routine, Table'!N485</f>
        <v>0</v>
      </c>
      <c r="F483" s="188">
        <f>'Prt. Lib. &amp; Routine, Table'!O485</f>
        <v>0</v>
      </c>
      <c r="G483" s="77">
        <f>'Prt. Lib. &amp; Routine, Table'!P485</f>
        <v>0</v>
      </c>
      <c r="H483" s="77">
        <f>'Prt. Lib. &amp; Routine, Table'!Q485</f>
        <v>0</v>
      </c>
    </row>
    <row r="484" spans="1:8">
      <c r="A484" s="77">
        <f>'Prt. Lib. &amp; Routine, Table'!C486</f>
        <v>0</v>
      </c>
      <c r="B484" s="77" t="str">
        <f>'Prt. Lib. &amp; Routine, Table'!K486</f>
        <v/>
      </c>
      <c r="C484" s="77">
        <f>'Prt. Lib. &amp; Routine, Table'!L486</f>
        <v>0</v>
      </c>
      <c r="D484" s="77">
        <f>'Prt. Lib. &amp; Routine, Table'!M486</f>
        <v>0</v>
      </c>
      <c r="E484" s="77">
        <f>'Prt. Lib. &amp; Routine, Table'!N486</f>
        <v>0</v>
      </c>
      <c r="F484" s="188">
        <f>'Prt. Lib. &amp; Routine, Table'!O486</f>
        <v>0</v>
      </c>
      <c r="G484" s="77">
        <f>'Prt. Lib. &amp; Routine, Table'!P486</f>
        <v>0</v>
      </c>
      <c r="H484" s="77">
        <f>'Prt. Lib. &amp; Routine, Table'!Q486</f>
        <v>0</v>
      </c>
    </row>
    <row r="485" spans="1:8">
      <c r="A485" s="77">
        <f>'Prt. Lib. &amp; Routine, Table'!C487</f>
        <v>0</v>
      </c>
      <c r="B485" s="77" t="str">
        <f>'Prt. Lib. &amp; Routine, Table'!K487</f>
        <v/>
      </c>
      <c r="C485" s="77">
        <f>'Prt. Lib. &amp; Routine, Table'!L487</f>
        <v>0</v>
      </c>
      <c r="D485" s="77">
        <f>'Prt. Lib. &amp; Routine, Table'!M487</f>
        <v>0</v>
      </c>
      <c r="E485" s="77">
        <f>'Prt. Lib. &amp; Routine, Table'!N487</f>
        <v>0</v>
      </c>
      <c r="F485" s="188">
        <f>'Prt. Lib. &amp; Routine, Table'!O487</f>
        <v>0</v>
      </c>
      <c r="G485" s="77">
        <f>'Prt. Lib. &amp; Routine, Table'!P487</f>
        <v>0</v>
      </c>
      <c r="H485" s="77">
        <f>'Prt. Lib. &amp; Routine, Table'!Q487</f>
        <v>0</v>
      </c>
    </row>
    <row r="486" spans="1:8">
      <c r="A486" s="77">
        <f>'Prt. Lib. &amp; Routine, Table'!C488</f>
        <v>0</v>
      </c>
      <c r="B486" s="77" t="str">
        <f>'Prt. Lib. &amp; Routine, Table'!K488</f>
        <v/>
      </c>
      <c r="C486" s="77">
        <f>'Prt. Lib. &amp; Routine, Table'!L488</f>
        <v>0</v>
      </c>
      <c r="D486" s="77">
        <f>'Prt. Lib. &amp; Routine, Table'!M488</f>
        <v>0</v>
      </c>
      <c r="E486" s="77">
        <f>'Prt. Lib. &amp; Routine, Table'!N488</f>
        <v>0</v>
      </c>
      <c r="F486" s="188">
        <f>'Prt. Lib. &amp; Routine, Table'!O488</f>
        <v>0</v>
      </c>
      <c r="G486" s="77">
        <f>'Prt. Lib. &amp; Routine, Table'!P488</f>
        <v>0</v>
      </c>
      <c r="H486" s="77">
        <f>'Prt. Lib. &amp; Routine, Table'!Q488</f>
        <v>0</v>
      </c>
    </row>
    <row r="487" spans="1:8">
      <c r="A487" s="77">
        <f>'Prt. Lib. &amp; Routine, Table'!C489</f>
        <v>0</v>
      </c>
      <c r="B487" s="77" t="str">
        <f>'Prt. Lib. &amp; Routine, Table'!K489</f>
        <v/>
      </c>
      <c r="C487" s="77">
        <f>'Prt. Lib. &amp; Routine, Table'!L489</f>
        <v>0</v>
      </c>
      <c r="D487" s="77">
        <f>'Prt. Lib. &amp; Routine, Table'!M489</f>
        <v>0</v>
      </c>
      <c r="E487" s="77">
        <f>'Prt. Lib. &amp; Routine, Table'!N489</f>
        <v>0</v>
      </c>
      <c r="F487" s="188">
        <f>'Prt. Lib. &amp; Routine, Table'!O489</f>
        <v>0</v>
      </c>
      <c r="G487" s="77">
        <f>'Prt. Lib. &amp; Routine, Table'!P489</f>
        <v>0</v>
      </c>
      <c r="H487" s="77">
        <f>'Prt. Lib. &amp; Routine, Table'!Q489</f>
        <v>0</v>
      </c>
    </row>
    <row r="488" spans="1:8">
      <c r="A488" s="77">
        <f>'Prt. Lib. &amp; Routine, Table'!C490</f>
        <v>0</v>
      </c>
      <c r="B488" s="77" t="str">
        <f>'Prt. Lib. &amp; Routine, Table'!K490</f>
        <v/>
      </c>
      <c r="C488" s="77">
        <f>'Prt. Lib. &amp; Routine, Table'!L490</f>
        <v>0</v>
      </c>
      <c r="D488" s="77">
        <f>'Prt. Lib. &amp; Routine, Table'!M490</f>
        <v>0</v>
      </c>
      <c r="E488" s="77">
        <f>'Prt. Lib. &amp; Routine, Table'!N490</f>
        <v>0</v>
      </c>
      <c r="F488" s="188">
        <f>'Prt. Lib. &amp; Routine, Table'!O490</f>
        <v>0</v>
      </c>
      <c r="G488" s="77">
        <f>'Prt. Lib. &amp; Routine, Table'!P490</f>
        <v>0</v>
      </c>
      <c r="H488" s="77">
        <f>'Prt. Lib. &amp; Routine, Table'!Q490</f>
        <v>0</v>
      </c>
    </row>
    <row r="489" spans="1:8">
      <c r="A489" s="77">
        <f>'Prt. Lib. &amp; Routine, Table'!C491</f>
        <v>0</v>
      </c>
      <c r="B489" s="77" t="str">
        <f>'Prt. Lib. &amp; Routine, Table'!K491</f>
        <v/>
      </c>
      <c r="C489" s="77">
        <f>'Prt. Lib. &amp; Routine, Table'!L491</f>
        <v>0</v>
      </c>
      <c r="D489" s="77">
        <f>'Prt. Lib. &amp; Routine, Table'!M491</f>
        <v>0</v>
      </c>
      <c r="E489" s="77">
        <f>'Prt. Lib. &amp; Routine, Table'!N491</f>
        <v>0</v>
      </c>
      <c r="F489" s="188">
        <f>'Prt. Lib. &amp; Routine, Table'!O491</f>
        <v>0</v>
      </c>
      <c r="G489" s="77">
        <f>'Prt. Lib. &amp; Routine, Table'!P491</f>
        <v>0</v>
      </c>
      <c r="H489" s="77">
        <f>'Prt. Lib. &amp; Routine, Table'!Q491</f>
        <v>0</v>
      </c>
    </row>
    <row r="490" spans="1:8">
      <c r="A490" s="77">
        <f>'Prt. Lib. &amp; Routine, Table'!C492</f>
        <v>0</v>
      </c>
      <c r="B490" s="77" t="str">
        <f>'Prt. Lib. &amp; Routine, Table'!K492</f>
        <v/>
      </c>
      <c r="C490" s="77">
        <f>'Prt. Lib. &amp; Routine, Table'!L492</f>
        <v>0</v>
      </c>
      <c r="D490" s="77">
        <f>'Prt. Lib. &amp; Routine, Table'!M492</f>
        <v>0</v>
      </c>
      <c r="E490" s="77">
        <f>'Prt. Lib. &amp; Routine, Table'!N492</f>
        <v>0</v>
      </c>
      <c r="F490" s="188">
        <f>'Prt. Lib. &amp; Routine, Table'!O492</f>
        <v>0</v>
      </c>
      <c r="G490" s="77">
        <f>'Prt. Lib. &amp; Routine, Table'!P492</f>
        <v>0</v>
      </c>
      <c r="H490" s="77">
        <f>'Prt. Lib. &amp; Routine, Table'!Q492</f>
        <v>0</v>
      </c>
    </row>
    <row r="491" spans="1:8">
      <c r="A491" s="77">
        <f>'Prt. Lib. &amp; Routine, Table'!C493</f>
        <v>0</v>
      </c>
      <c r="B491" s="77" t="str">
        <f>'Prt. Lib. &amp; Routine, Table'!K493</f>
        <v/>
      </c>
      <c r="C491" s="77">
        <f>'Prt. Lib. &amp; Routine, Table'!L493</f>
        <v>0</v>
      </c>
      <c r="D491" s="77">
        <f>'Prt. Lib. &amp; Routine, Table'!M493</f>
        <v>0</v>
      </c>
      <c r="E491" s="77">
        <f>'Prt. Lib. &amp; Routine, Table'!N493</f>
        <v>0</v>
      </c>
      <c r="F491" s="188">
        <f>'Prt. Lib. &amp; Routine, Table'!O493</f>
        <v>0</v>
      </c>
      <c r="G491" s="77">
        <f>'Prt. Lib. &amp; Routine, Table'!P493</f>
        <v>0</v>
      </c>
      <c r="H491" s="77">
        <f>'Prt. Lib. &amp; Routine, Table'!Q493</f>
        <v>0</v>
      </c>
    </row>
    <row r="492" spans="1:8">
      <c r="A492" s="77">
        <f>'Prt. Lib. &amp; Routine, Table'!C494</f>
        <v>0</v>
      </c>
      <c r="B492" s="77" t="str">
        <f>'Prt. Lib. &amp; Routine, Table'!K494</f>
        <v/>
      </c>
      <c r="C492" s="77">
        <f>'Prt. Lib. &amp; Routine, Table'!L494</f>
        <v>0</v>
      </c>
      <c r="D492" s="77">
        <f>'Prt. Lib. &amp; Routine, Table'!M494</f>
        <v>0</v>
      </c>
      <c r="E492" s="77">
        <f>'Prt. Lib. &amp; Routine, Table'!N494</f>
        <v>0</v>
      </c>
      <c r="F492" s="188">
        <f>'Prt. Lib. &amp; Routine, Table'!O494</f>
        <v>0</v>
      </c>
      <c r="G492" s="77">
        <f>'Prt. Lib. &amp; Routine, Table'!P494</f>
        <v>0</v>
      </c>
      <c r="H492" s="77">
        <f>'Prt. Lib. &amp; Routine, Table'!Q494</f>
        <v>0</v>
      </c>
    </row>
    <row r="493" spans="1:8">
      <c r="A493" s="77">
        <f>'Prt. Lib. &amp; Routine, Table'!C495</f>
        <v>0</v>
      </c>
      <c r="B493" s="77" t="str">
        <f>'Prt. Lib. &amp; Routine, Table'!K495</f>
        <v/>
      </c>
      <c r="C493" s="77">
        <f>'Prt. Lib. &amp; Routine, Table'!L495</f>
        <v>0</v>
      </c>
      <c r="D493" s="77">
        <f>'Prt. Lib. &amp; Routine, Table'!M495</f>
        <v>0</v>
      </c>
      <c r="E493" s="77">
        <f>'Prt. Lib. &amp; Routine, Table'!N495</f>
        <v>0</v>
      </c>
      <c r="F493" s="188">
        <f>'Prt. Lib. &amp; Routine, Table'!O495</f>
        <v>0</v>
      </c>
      <c r="G493" s="77">
        <f>'Prt. Lib. &amp; Routine, Table'!P495</f>
        <v>0</v>
      </c>
      <c r="H493" s="77">
        <f>'Prt. Lib. &amp; Routine, Table'!Q495</f>
        <v>0</v>
      </c>
    </row>
    <row r="494" spans="1:8">
      <c r="A494" s="77">
        <f>'Prt. Lib. &amp; Routine, Table'!C496</f>
        <v>0</v>
      </c>
      <c r="B494" s="77" t="str">
        <f>'Prt. Lib. &amp; Routine, Table'!K496</f>
        <v/>
      </c>
      <c r="C494" s="77">
        <f>'Prt. Lib. &amp; Routine, Table'!L496</f>
        <v>0</v>
      </c>
      <c r="D494" s="77">
        <f>'Prt. Lib. &amp; Routine, Table'!M496</f>
        <v>0</v>
      </c>
      <c r="E494" s="77">
        <f>'Prt. Lib. &amp; Routine, Table'!N496</f>
        <v>0</v>
      </c>
      <c r="F494" s="188">
        <f>'Prt. Lib. &amp; Routine, Table'!O496</f>
        <v>0</v>
      </c>
      <c r="G494" s="77">
        <f>'Prt. Lib. &amp; Routine, Table'!P496</f>
        <v>0</v>
      </c>
      <c r="H494" s="77">
        <f>'Prt. Lib. &amp; Routine, Table'!Q496</f>
        <v>0</v>
      </c>
    </row>
    <row r="495" spans="1:8">
      <c r="A495" s="77">
        <f>'Prt. Lib. &amp; Routine, Table'!C497</f>
        <v>0</v>
      </c>
      <c r="B495" s="77" t="str">
        <f>'Prt. Lib. &amp; Routine, Table'!K497</f>
        <v/>
      </c>
      <c r="C495" s="77">
        <f>'Prt. Lib. &amp; Routine, Table'!L497</f>
        <v>0</v>
      </c>
      <c r="D495" s="77">
        <f>'Prt. Lib. &amp; Routine, Table'!M497</f>
        <v>0</v>
      </c>
      <c r="E495" s="77">
        <f>'Prt. Lib. &amp; Routine, Table'!N497</f>
        <v>0</v>
      </c>
      <c r="F495" s="188">
        <f>'Prt. Lib. &amp; Routine, Table'!O497</f>
        <v>0</v>
      </c>
      <c r="G495" s="77">
        <f>'Prt. Lib. &amp; Routine, Table'!P497</f>
        <v>0</v>
      </c>
      <c r="H495" s="77">
        <f>'Prt. Lib. &amp; Routine, Table'!Q497</f>
        <v>0</v>
      </c>
    </row>
    <row r="496" spans="1:8">
      <c r="A496" s="77">
        <f>'Prt. Lib. &amp; Routine, Table'!C498</f>
        <v>0</v>
      </c>
      <c r="B496" s="77" t="str">
        <f>'Prt. Lib. &amp; Routine, Table'!K498</f>
        <v/>
      </c>
      <c r="C496" s="77">
        <f>'Prt. Lib. &amp; Routine, Table'!L498</f>
        <v>0</v>
      </c>
      <c r="D496" s="77">
        <f>'Prt. Lib. &amp; Routine, Table'!M498</f>
        <v>0</v>
      </c>
      <c r="E496" s="77">
        <f>'Prt. Lib. &amp; Routine, Table'!N498</f>
        <v>0</v>
      </c>
      <c r="F496" s="188">
        <f>'Prt. Lib. &amp; Routine, Table'!O498</f>
        <v>0</v>
      </c>
      <c r="G496" s="77">
        <f>'Prt. Lib. &amp; Routine, Table'!P498</f>
        <v>0</v>
      </c>
      <c r="H496" s="77">
        <f>'Prt. Lib. &amp; Routine, Table'!Q498</f>
        <v>0</v>
      </c>
    </row>
    <row r="497" spans="1:8">
      <c r="A497" s="77">
        <f>'Prt. Lib. &amp; Routine, Table'!C499</f>
        <v>0</v>
      </c>
      <c r="B497" s="77" t="str">
        <f>'Prt. Lib. &amp; Routine, Table'!K499</f>
        <v/>
      </c>
      <c r="C497" s="77">
        <f>'Prt. Lib. &amp; Routine, Table'!L499</f>
        <v>0</v>
      </c>
      <c r="D497" s="77">
        <f>'Prt. Lib. &amp; Routine, Table'!M499</f>
        <v>0</v>
      </c>
      <c r="E497" s="77">
        <f>'Prt. Lib. &amp; Routine, Table'!N499</f>
        <v>0</v>
      </c>
      <c r="F497" s="188">
        <f>'Prt. Lib. &amp; Routine, Table'!O499</f>
        <v>0</v>
      </c>
      <c r="G497" s="77">
        <f>'Prt. Lib. &amp; Routine, Table'!P499</f>
        <v>0</v>
      </c>
      <c r="H497" s="77">
        <f>'Prt. Lib. &amp; Routine, Table'!Q499</f>
        <v>0</v>
      </c>
    </row>
    <row r="498" spans="1:8">
      <c r="A498" s="77">
        <f>'Prt. Lib. &amp; Routine, Table'!C500</f>
        <v>0</v>
      </c>
      <c r="B498" s="77" t="str">
        <f>'Prt. Lib. &amp; Routine, Table'!K500</f>
        <v/>
      </c>
      <c r="C498" s="77">
        <f>'Prt. Lib. &amp; Routine, Table'!L500</f>
        <v>0</v>
      </c>
      <c r="D498" s="77">
        <f>'Prt. Lib. &amp; Routine, Table'!M500</f>
        <v>0</v>
      </c>
      <c r="E498" s="77">
        <f>'Prt. Lib. &amp; Routine, Table'!N500</f>
        <v>0</v>
      </c>
      <c r="F498" s="188">
        <f>'Prt. Lib. &amp; Routine, Table'!O500</f>
        <v>0</v>
      </c>
      <c r="G498" s="77">
        <f>'Prt. Lib. &amp; Routine, Table'!P500</f>
        <v>0</v>
      </c>
      <c r="H498" s="77">
        <f>'Prt. Lib. &amp; Routine, Table'!Q500</f>
        <v>0</v>
      </c>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D23" sqref="D23:F23"/>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4" customFormat="1" ht="24" customHeight="1">
      <c r="A1" s="222" t="s">
        <v>447</v>
      </c>
      <c r="B1" s="223"/>
      <c r="C1" s="223"/>
      <c r="D1" s="223"/>
      <c r="E1" s="223"/>
      <c r="F1" s="223"/>
    </row>
    <row r="2" spans="1:6" s="74" customFormat="1">
      <c r="A2" s="205" t="s">
        <v>1241</v>
      </c>
      <c r="B2" s="205"/>
      <c r="C2" s="205"/>
      <c r="D2" s="205" t="s">
        <v>1242</v>
      </c>
      <c r="E2" s="205"/>
      <c r="F2" s="205"/>
    </row>
    <row r="3" spans="1:6" s="74" customFormat="1">
      <c r="A3" s="212" t="s">
        <v>445</v>
      </c>
      <c r="B3" s="212"/>
      <c r="C3" s="212"/>
      <c r="D3" s="212" t="s">
        <v>445</v>
      </c>
      <c r="E3" s="212"/>
      <c r="F3" s="212"/>
    </row>
    <row r="4" spans="1:6" ht="45">
      <c r="A4" s="169" t="s">
        <v>433</v>
      </c>
      <c r="B4" s="170" t="s">
        <v>435</v>
      </c>
      <c r="C4" s="170" t="s">
        <v>441</v>
      </c>
      <c r="D4" s="169" t="s">
        <v>433</v>
      </c>
      <c r="E4" s="170" t="s">
        <v>435</v>
      </c>
      <c r="F4" s="170" t="s">
        <v>1243</v>
      </c>
    </row>
    <row r="5" spans="1:6">
      <c r="A5" s="171" t="s">
        <v>434</v>
      </c>
      <c r="B5" s="32" t="s">
        <v>436</v>
      </c>
      <c r="C5" s="32" t="s">
        <v>121</v>
      </c>
      <c r="D5" s="171" t="s">
        <v>1244</v>
      </c>
      <c r="E5" s="32" t="s">
        <v>1245</v>
      </c>
      <c r="F5" s="181"/>
    </row>
    <row r="6" spans="1:6">
      <c r="A6" s="171" t="s">
        <v>434</v>
      </c>
      <c r="B6" s="32" t="s">
        <v>437</v>
      </c>
      <c r="C6" s="32" t="s">
        <v>122</v>
      </c>
      <c r="D6" s="171" t="s">
        <v>1246</v>
      </c>
      <c r="E6" s="32" t="s">
        <v>1247</v>
      </c>
      <c r="F6" s="181"/>
    </row>
    <row r="7" spans="1:6" s="74" customFormat="1">
      <c r="A7" s="171" t="s">
        <v>434</v>
      </c>
      <c r="B7" s="32" t="s">
        <v>450</v>
      </c>
      <c r="C7" s="32" t="s">
        <v>122</v>
      </c>
      <c r="D7" s="171" t="s">
        <v>1248</v>
      </c>
      <c r="E7" s="32" t="s">
        <v>1249</v>
      </c>
      <c r="F7" s="181"/>
    </row>
    <row r="8" spans="1:6">
      <c r="A8" s="171" t="s">
        <v>434</v>
      </c>
      <c r="B8" s="32" t="s">
        <v>438</v>
      </c>
      <c r="C8" s="32" t="s">
        <v>123</v>
      </c>
      <c r="D8" s="183" t="s">
        <v>1256</v>
      </c>
      <c r="E8" s="2" t="s">
        <v>422</v>
      </c>
      <c r="F8" s="181"/>
    </row>
    <row r="9" spans="1:6">
      <c r="A9" s="171" t="s">
        <v>434</v>
      </c>
      <c r="B9" s="32" t="s">
        <v>439</v>
      </c>
      <c r="C9" s="32"/>
      <c r="D9" s="183" t="s">
        <v>1257</v>
      </c>
      <c r="E9" s="2" t="s">
        <v>423</v>
      </c>
      <c r="F9" s="181"/>
    </row>
    <row r="10" spans="1:6">
      <c r="A10" s="171" t="s">
        <v>434</v>
      </c>
      <c r="B10" s="32" t="s">
        <v>440</v>
      </c>
      <c r="C10" s="32"/>
      <c r="D10" s="182"/>
      <c r="E10" s="181"/>
      <c r="F10" s="181"/>
    </row>
    <row r="11" spans="1:6">
      <c r="A11" s="171" t="s">
        <v>434</v>
      </c>
      <c r="B11" s="32" t="s">
        <v>423</v>
      </c>
      <c r="C11" s="32" t="s">
        <v>121</v>
      </c>
      <c r="D11" s="182"/>
      <c r="E11" s="181"/>
      <c r="F11" s="181"/>
    </row>
    <row r="12" spans="1:6">
      <c r="A12" s="171" t="s">
        <v>434</v>
      </c>
      <c r="B12" s="32" t="s">
        <v>422</v>
      </c>
      <c r="C12" s="32" t="s">
        <v>121</v>
      </c>
      <c r="D12" s="182"/>
      <c r="E12" s="181"/>
      <c r="F12" s="181"/>
    </row>
    <row r="13" spans="1:6">
      <c r="A13" s="213" t="s">
        <v>442</v>
      </c>
      <c r="B13" s="214"/>
      <c r="C13" s="215"/>
      <c r="D13" s="213" t="s">
        <v>442</v>
      </c>
      <c r="E13" s="214"/>
      <c r="F13" s="215"/>
    </row>
    <row r="14" spans="1:6">
      <c r="A14" s="209" t="s">
        <v>443</v>
      </c>
      <c r="B14" s="210"/>
      <c r="C14" s="211"/>
      <c r="D14" s="209" t="s">
        <v>1251</v>
      </c>
      <c r="E14" s="210"/>
      <c r="F14" s="211"/>
    </row>
    <row r="15" spans="1:6">
      <c r="A15" s="209" t="s">
        <v>444</v>
      </c>
      <c r="B15" s="210"/>
      <c r="C15" s="211"/>
      <c r="D15" s="209" t="s">
        <v>1252</v>
      </c>
      <c r="E15" s="210"/>
      <c r="F15" s="211"/>
    </row>
    <row r="16" spans="1:6">
      <c r="A16" s="212" t="s">
        <v>1259</v>
      </c>
      <c r="B16" s="212"/>
      <c r="C16" s="212"/>
      <c r="D16" s="213" t="s">
        <v>1258</v>
      </c>
      <c r="E16" s="214"/>
      <c r="F16" s="215"/>
    </row>
    <row r="17" spans="1:6">
      <c r="A17" s="209" t="s">
        <v>448</v>
      </c>
      <c r="B17" s="210"/>
      <c r="C17" s="211"/>
      <c r="D17" s="209" t="s">
        <v>1250</v>
      </c>
      <c r="E17" s="210"/>
      <c r="F17" s="211"/>
    </row>
    <row r="18" spans="1:6">
      <c r="A18" s="209" t="s">
        <v>449</v>
      </c>
      <c r="B18" s="210"/>
      <c r="C18" s="211"/>
      <c r="D18" s="209" t="s">
        <v>1255</v>
      </c>
      <c r="E18" s="210"/>
      <c r="F18" s="211"/>
    </row>
    <row r="19" spans="1:6">
      <c r="A19" s="212" t="s">
        <v>1260</v>
      </c>
      <c r="B19" s="212"/>
      <c r="C19" s="212"/>
      <c r="D19" s="225"/>
      <c r="E19" s="226"/>
      <c r="F19" s="227"/>
    </row>
    <row r="20" spans="1:6">
      <c r="A20" s="209" t="s">
        <v>451</v>
      </c>
      <c r="B20" s="210"/>
      <c r="C20" s="211"/>
      <c r="D20" s="219"/>
      <c r="E20" s="220"/>
      <c r="F20" s="221"/>
    </row>
    <row r="21" spans="1:6" ht="16.5" customHeight="1">
      <c r="A21" s="209" t="s">
        <v>452</v>
      </c>
      <c r="B21" s="210"/>
      <c r="C21" s="211"/>
      <c r="D21" s="219"/>
      <c r="E21" s="220"/>
      <c r="F21" s="221"/>
    </row>
    <row r="22" spans="1:6" s="74" customFormat="1">
      <c r="A22" s="213" t="s">
        <v>442</v>
      </c>
      <c r="B22" s="214"/>
      <c r="C22" s="215"/>
      <c r="D22" s="213" t="s">
        <v>442</v>
      </c>
      <c r="E22" s="214"/>
      <c r="F22" s="215"/>
    </row>
    <row r="23" spans="1:6" s="74" customFormat="1" ht="15" customHeight="1">
      <c r="A23" s="209" t="s">
        <v>443</v>
      </c>
      <c r="B23" s="210"/>
      <c r="C23" s="211"/>
      <c r="D23" s="209" t="s">
        <v>1253</v>
      </c>
      <c r="E23" s="210"/>
      <c r="F23" s="211"/>
    </row>
    <row r="24" spans="1:6" ht="15" customHeight="1">
      <c r="A24" s="209" t="s">
        <v>444</v>
      </c>
      <c r="B24" s="210"/>
      <c r="C24" s="211"/>
      <c r="D24" s="209" t="s">
        <v>1254</v>
      </c>
      <c r="E24" s="210"/>
      <c r="F24" s="211"/>
    </row>
    <row r="25" spans="1:6" ht="15" customHeight="1">
      <c r="A25" s="212" t="s">
        <v>446</v>
      </c>
      <c r="B25" s="212"/>
      <c r="C25" s="212"/>
      <c r="D25" s="224" t="s">
        <v>446</v>
      </c>
      <c r="E25" s="224"/>
      <c r="F25" s="224"/>
    </row>
    <row r="26" spans="1:6">
      <c r="A26" s="209" t="s">
        <v>448</v>
      </c>
      <c r="B26" s="210"/>
      <c r="C26" s="211"/>
      <c r="D26" s="219" t="s">
        <v>448</v>
      </c>
      <c r="E26" s="220"/>
      <c r="F26" s="221"/>
    </row>
    <row r="27" spans="1:6">
      <c r="A27" s="209" t="s">
        <v>449</v>
      </c>
      <c r="B27" s="210"/>
      <c r="C27" s="211"/>
      <c r="D27" s="219" t="s">
        <v>449</v>
      </c>
      <c r="E27" s="220"/>
      <c r="F27" s="221"/>
    </row>
    <row r="28" spans="1:6">
      <c r="A28" s="216"/>
      <c r="B28" s="217"/>
      <c r="C28" s="218"/>
    </row>
    <row r="29" spans="1:6" ht="15" customHeight="1">
      <c r="A29" s="206" t="s">
        <v>1240</v>
      </c>
      <c r="B29" s="207"/>
      <c r="C29" s="208"/>
    </row>
    <row r="30" spans="1:6" ht="15" customHeight="1">
      <c r="A30" s="178" t="s">
        <v>453</v>
      </c>
      <c r="B30" s="179"/>
      <c r="C30" s="180"/>
    </row>
    <row r="31" spans="1:6">
      <c r="A31" s="213" t="s">
        <v>456</v>
      </c>
      <c r="B31" s="214"/>
      <c r="C31" s="215"/>
    </row>
    <row r="32" spans="1:6">
      <c r="A32" s="213" t="s">
        <v>442</v>
      </c>
      <c r="B32" s="214"/>
      <c r="C32" s="215"/>
    </row>
    <row r="33" spans="1:3" ht="15" customHeight="1">
      <c r="A33" s="175" t="s">
        <v>454</v>
      </c>
      <c r="B33" s="176"/>
      <c r="C33" s="177"/>
    </row>
    <row r="34" spans="1:3">
      <c r="A34" s="175" t="s">
        <v>455</v>
      </c>
      <c r="B34" s="176"/>
      <c r="C34" s="177"/>
    </row>
  </sheetData>
  <mergeCells count="39">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A2:C2"/>
    <mergeCell ref="A29:C29"/>
    <mergeCell ref="A14:C14"/>
    <mergeCell ref="A15:C15"/>
    <mergeCell ref="A16:C16"/>
    <mergeCell ref="A17:C17"/>
    <mergeCell ref="A18:C18"/>
  </mergeCells>
  <pageMargins left="0.7" right="0.7" top="0.75" bottom="0.75" header="0.3" footer="0.3"/>
  <pageSetup orientation="portrait" verticalDpi="20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111"/>
  <sheetViews>
    <sheetView topLeftCell="A2" workbookViewId="0">
      <selection activeCell="D17" sqref="D17"/>
    </sheetView>
  </sheetViews>
  <sheetFormatPr defaultRowHeight="15"/>
  <cols>
    <col min="1" max="1" width="61.42578125" customWidth="1"/>
    <col min="5" max="5" width="31.7109375" bestFit="1" customWidth="1"/>
    <col min="6" max="6" width="54" customWidth="1"/>
    <col min="7" max="7" width="32.7109375" bestFit="1" customWidth="1"/>
    <col min="10" max="10" width="9.140625" customWidth="1"/>
  </cols>
  <sheetData>
    <row r="1" spans="1:9">
      <c r="A1" t="s">
        <v>103</v>
      </c>
      <c r="C1" t="s">
        <v>120</v>
      </c>
      <c r="E1" s="32" t="s">
        <v>266</v>
      </c>
      <c r="G1" t="s">
        <v>265</v>
      </c>
      <c r="I1" t="s">
        <v>249</v>
      </c>
    </row>
    <row r="2" spans="1:9">
      <c r="A2" s="2" t="s">
        <v>94</v>
      </c>
      <c r="C2" t="s">
        <v>121</v>
      </c>
      <c r="E2" s="29" t="s">
        <v>257</v>
      </c>
      <c r="F2" t="s">
        <v>95</v>
      </c>
      <c r="G2" s="76">
        <v>1</v>
      </c>
      <c r="I2" t="s">
        <v>250</v>
      </c>
    </row>
    <row r="3" spans="1:9">
      <c r="A3" s="2" t="s">
        <v>102</v>
      </c>
      <c r="C3" t="s">
        <v>122</v>
      </c>
      <c r="E3" s="29" t="s">
        <v>129</v>
      </c>
      <c r="F3" t="s">
        <v>417</v>
      </c>
      <c r="G3" s="17" t="s">
        <v>105</v>
      </c>
    </row>
    <row r="4" spans="1:9">
      <c r="C4" t="s">
        <v>123</v>
      </c>
      <c r="E4" s="29" t="s">
        <v>192</v>
      </c>
      <c r="F4" t="s">
        <v>418</v>
      </c>
      <c r="G4" s="17" t="s">
        <v>106</v>
      </c>
    </row>
    <row r="5" spans="1:9">
      <c r="C5" t="s">
        <v>33</v>
      </c>
      <c r="E5" s="29" t="s">
        <v>128</v>
      </c>
      <c r="F5" t="s">
        <v>425</v>
      </c>
      <c r="G5" s="17" t="s">
        <v>354</v>
      </c>
    </row>
    <row r="6" spans="1:9">
      <c r="E6" s="29" t="s">
        <v>392</v>
      </c>
      <c r="F6" t="s">
        <v>419</v>
      </c>
      <c r="G6" s="17" t="s">
        <v>107</v>
      </c>
    </row>
    <row r="7" spans="1:9">
      <c r="E7" s="29" t="s">
        <v>391</v>
      </c>
      <c r="F7" t="s">
        <v>420</v>
      </c>
      <c r="G7" s="17" t="s">
        <v>111</v>
      </c>
    </row>
    <row r="8" spans="1:9">
      <c r="E8" s="29" t="s">
        <v>164</v>
      </c>
      <c r="F8" t="s">
        <v>421</v>
      </c>
      <c r="G8" s="17" t="s">
        <v>353</v>
      </c>
    </row>
    <row r="9" spans="1:9">
      <c r="E9" s="29" t="s">
        <v>346</v>
      </c>
      <c r="F9" t="s">
        <v>422</v>
      </c>
      <c r="G9" s="17" t="s">
        <v>110</v>
      </c>
    </row>
    <row r="10" spans="1:9">
      <c r="E10" s="29" t="s">
        <v>124</v>
      </c>
      <c r="F10" t="s">
        <v>423</v>
      </c>
      <c r="G10" s="17" t="s">
        <v>68</v>
      </c>
    </row>
    <row r="11" spans="1:9">
      <c r="E11" s="29" t="s">
        <v>112</v>
      </c>
      <c r="F11" t="s">
        <v>424</v>
      </c>
      <c r="G11" s="17" t="s">
        <v>142</v>
      </c>
    </row>
    <row r="12" spans="1:9">
      <c r="E12" s="29" t="s">
        <v>366</v>
      </c>
      <c r="F12" t="s">
        <v>33</v>
      </c>
      <c r="G12" s="17" t="s">
        <v>355</v>
      </c>
    </row>
    <row r="13" spans="1:9">
      <c r="E13" s="29" t="s">
        <v>62</v>
      </c>
      <c r="G13" s="17" t="s">
        <v>356</v>
      </c>
    </row>
    <row r="14" spans="1:9">
      <c r="E14" s="29" t="s">
        <v>130</v>
      </c>
      <c r="G14" s="17" t="s">
        <v>33</v>
      </c>
    </row>
    <row r="15" spans="1:9">
      <c r="E15" s="29" t="s">
        <v>125</v>
      </c>
      <c r="G15" s="17"/>
    </row>
    <row r="16" spans="1:9">
      <c r="E16" s="29" t="s">
        <v>60</v>
      </c>
      <c r="G16" s="17"/>
    </row>
    <row r="17" spans="5:7">
      <c r="E17" s="29" t="s">
        <v>193</v>
      </c>
      <c r="G17" s="17"/>
    </row>
    <row r="18" spans="5:7">
      <c r="E18" s="29" t="s">
        <v>194</v>
      </c>
      <c r="G18" s="17"/>
    </row>
    <row r="19" spans="5:7">
      <c r="E19" s="29" t="s">
        <v>126</v>
      </c>
      <c r="G19" s="17"/>
    </row>
    <row r="20" spans="5:7">
      <c r="E20" s="29" t="s">
        <v>302</v>
      </c>
      <c r="G20" s="17"/>
    </row>
    <row r="21" spans="5:7">
      <c r="E21" s="29" t="s">
        <v>303</v>
      </c>
      <c r="G21" s="17"/>
    </row>
    <row r="22" spans="5:7">
      <c r="E22" s="29" t="s">
        <v>304</v>
      </c>
      <c r="G22" s="17"/>
    </row>
    <row r="23" spans="5:7">
      <c r="E23" s="29" t="s">
        <v>305</v>
      </c>
      <c r="G23" s="17"/>
    </row>
    <row r="24" spans="5:7">
      <c r="E24" s="29" t="s">
        <v>301</v>
      </c>
      <c r="G24" s="17"/>
    </row>
    <row r="25" spans="5:7">
      <c r="E25" s="29" t="s">
        <v>325</v>
      </c>
      <c r="G25" s="17"/>
    </row>
    <row r="26" spans="5:7">
      <c r="E26" s="29" t="s">
        <v>113</v>
      </c>
      <c r="G26" s="17"/>
    </row>
    <row r="27" spans="5:7">
      <c r="E27" s="29" t="s">
        <v>323</v>
      </c>
      <c r="G27" s="17"/>
    </row>
    <row r="28" spans="5:7">
      <c r="E28" s="29" t="s">
        <v>324</v>
      </c>
      <c r="G28" s="17"/>
    </row>
    <row r="29" spans="5:7">
      <c r="E29" s="29" t="s">
        <v>371</v>
      </c>
      <c r="G29" s="17"/>
    </row>
    <row r="30" spans="5:7">
      <c r="E30" s="29" t="s">
        <v>127</v>
      </c>
      <c r="G30" s="17"/>
    </row>
    <row r="31" spans="5:7">
      <c r="E31" s="29" t="s">
        <v>104</v>
      </c>
      <c r="G31" s="17"/>
    </row>
    <row r="32" spans="5:7">
      <c r="E32" s="29" t="s">
        <v>109</v>
      </c>
      <c r="G32" s="17"/>
    </row>
    <row r="33" spans="5:7">
      <c r="E33" s="29" t="s">
        <v>369</v>
      </c>
      <c r="G33" s="17"/>
    </row>
    <row r="34" spans="5:7">
      <c r="E34" s="29" t="s">
        <v>115</v>
      </c>
      <c r="G34" s="17"/>
    </row>
    <row r="35" spans="5:7">
      <c r="E35" s="29" t="s">
        <v>116</v>
      </c>
      <c r="G35" s="17"/>
    </row>
    <row r="36" spans="5:7">
      <c r="E36" s="29" t="s">
        <v>370</v>
      </c>
      <c r="G36" s="17"/>
    </row>
    <row r="37" spans="5:7">
      <c r="E37" s="29" t="s">
        <v>307</v>
      </c>
      <c r="G37" s="17"/>
    </row>
    <row r="38" spans="5:7">
      <c r="E38" s="29" t="s">
        <v>169</v>
      </c>
      <c r="G38" s="17"/>
    </row>
    <row r="39" spans="5:7">
      <c r="E39" s="29" t="s">
        <v>197</v>
      </c>
      <c r="G39" s="17"/>
    </row>
    <row r="40" spans="5:7">
      <c r="E40" s="29" t="s">
        <v>198</v>
      </c>
      <c r="G40" s="17"/>
    </row>
    <row r="41" spans="5:7">
      <c r="E41" s="29" t="s">
        <v>168</v>
      </c>
      <c r="G41" s="17"/>
    </row>
    <row r="42" spans="5:7">
      <c r="E42" s="29" t="s">
        <v>199</v>
      </c>
      <c r="G42" s="17"/>
    </row>
    <row r="43" spans="5:7">
      <c r="E43" s="29" t="s">
        <v>200</v>
      </c>
      <c r="G43" s="17"/>
    </row>
    <row r="44" spans="5:7">
      <c r="E44" s="29" t="s">
        <v>108</v>
      </c>
      <c r="G44" s="17"/>
    </row>
    <row r="45" spans="5:7">
      <c r="E45" s="29" t="s">
        <v>59</v>
      </c>
      <c r="G45" s="17"/>
    </row>
    <row r="46" spans="5:7">
      <c r="E46" s="29" t="s">
        <v>218</v>
      </c>
      <c r="G46" s="17"/>
    </row>
    <row r="47" spans="5:7">
      <c r="E47" s="29" t="s">
        <v>326</v>
      </c>
      <c r="G47" s="17"/>
    </row>
    <row r="48" spans="5:7">
      <c r="E48" s="29"/>
      <c r="G48" s="17"/>
    </row>
    <row r="49" spans="5:7">
      <c r="E49" s="29"/>
      <c r="G49" s="17"/>
    </row>
    <row r="50" spans="5:7">
      <c r="E50" s="29"/>
      <c r="G50" s="17"/>
    </row>
    <row r="51" spans="5:7">
      <c r="E51" s="29"/>
      <c r="G51" s="17"/>
    </row>
    <row r="52" spans="5:7">
      <c r="E52" s="29"/>
      <c r="G52" s="17"/>
    </row>
    <row r="53" spans="5:7">
      <c r="E53" s="29"/>
      <c r="G53" s="17"/>
    </row>
    <row r="54" spans="5:7">
      <c r="E54" s="29"/>
      <c r="G54" s="17"/>
    </row>
    <row r="55" spans="5:7">
      <c r="E55" s="29"/>
      <c r="G55" s="17"/>
    </row>
    <row r="56" spans="5:7">
      <c r="E56" s="29"/>
      <c r="G56" s="17"/>
    </row>
    <row r="57" spans="5:7">
      <c r="E57" s="29"/>
      <c r="G57" s="17"/>
    </row>
    <row r="58" spans="5:7">
      <c r="E58" s="29"/>
      <c r="G58" s="17"/>
    </row>
    <row r="59" spans="5:7">
      <c r="E59" s="29"/>
      <c r="G59" s="17"/>
    </row>
    <row r="60" spans="5:7">
      <c r="E60" s="29"/>
      <c r="G60" s="17"/>
    </row>
    <row r="61" spans="5:7">
      <c r="E61" s="29"/>
      <c r="G61" s="17"/>
    </row>
    <row r="62" spans="5:7">
      <c r="E62" s="29"/>
      <c r="G62" s="17"/>
    </row>
    <row r="63" spans="5:7">
      <c r="E63" s="29"/>
      <c r="G63" s="17"/>
    </row>
    <row r="64" spans="5:7">
      <c r="E64" s="29"/>
      <c r="G64" s="17"/>
    </row>
    <row r="65" spans="5:7">
      <c r="E65" s="29"/>
      <c r="G65" s="17"/>
    </row>
    <row r="66" spans="5:7">
      <c r="E66" s="29"/>
      <c r="G66" s="17"/>
    </row>
    <row r="67" spans="5:7">
      <c r="E67" s="29"/>
      <c r="G67" s="17"/>
    </row>
    <row r="68" spans="5:7">
      <c r="E68" s="29"/>
      <c r="G68" s="17"/>
    </row>
    <row r="69" spans="5:7">
      <c r="E69" s="29"/>
    </row>
    <row r="70" spans="5:7">
      <c r="E70" s="29"/>
    </row>
    <row r="71" spans="5:7">
      <c r="E71" s="29"/>
    </row>
    <row r="72" spans="5:7">
      <c r="E72" s="29"/>
    </row>
    <row r="73" spans="5:7">
      <c r="E73" s="29"/>
    </row>
    <row r="74" spans="5:7">
      <c r="E74" s="29"/>
    </row>
    <row r="75" spans="5:7">
      <c r="E75" s="29"/>
    </row>
    <row r="76" spans="5:7">
      <c r="E76" s="29"/>
    </row>
    <row r="77" spans="5:7">
      <c r="E77" s="29"/>
    </row>
    <row r="78" spans="5:7">
      <c r="E78" s="29"/>
    </row>
    <row r="79" spans="5:7">
      <c r="E79" s="29"/>
    </row>
    <row r="80" spans="5:7">
      <c r="E80" s="29"/>
    </row>
    <row r="81" spans="5:5">
      <c r="E81" s="29"/>
    </row>
    <row r="82" spans="5:5">
      <c r="E82" s="29"/>
    </row>
    <row r="83" spans="5:5">
      <c r="E83" s="29"/>
    </row>
    <row r="84" spans="5:5">
      <c r="E84" s="29"/>
    </row>
    <row r="85" spans="5:5">
      <c r="E85" s="29"/>
    </row>
    <row r="86" spans="5:5">
      <c r="E86" s="29"/>
    </row>
    <row r="87" spans="5:5">
      <c r="E87" s="29"/>
    </row>
    <row r="88" spans="5:5">
      <c r="E88" s="29"/>
    </row>
    <row r="89" spans="5:5">
      <c r="E89" s="29"/>
    </row>
    <row r="90" spans="5:5">
      <c r="E90" s="29"/>
    </row>
    <row r="91" spans="5:5">
      <c r="E91" s="29"/>
    </row>
    <row r="92" spans="5:5">
      <c r="E92" s="29"/>
    </row>
    <row r="93" spans="5:5">
      <c r="E93" s="29"/>
    </row>
    <row r="94" spans="5:5">
      <c r="E94" s="29"/>
    </row>
    <row r="95" spans="5:5">
      <c r="E95" s="29"/>
    </row>
    <row r="96" spans="5:5">
      <c r="E96" s="29"/>
    </row>
    <row r="97" spans="5:5">
      <c r="E97" s="29"/>
    </row>
    <row r="98" spans="5:5">
      <c r="E98" s="29"/>
    </row>
    <row r="99" spans="5:5">
      <c r="E99" s="29"/>
    </row>
    <row r="100" spans="5:5">
      <c r="E100" s="29"/>
    </row>
    <row r="101" spans="5:5">
      <c r="E101" s="29"/>
    </row>
    <row r="102" spans="5:5" ht="177.75" customHeight="1">
      <c r="E102" s="29"/>
    </row>
    <row r="103" spans="5:5" ht="226.5" customHeight="1">
      <c r="E103" s="29"/>
    </row>
    <row r="104" spans="5:5" ht="226.5" customHeight="1">
      <c r="E104" s="29"/>
    </row>
    <row r="105" spans="5:5" ht="226.5" customHeight="1">
      <c r="E105" s="29"/>
    </row>
    <row r="106" spans="5:5" ht="226.5" customHeight="1">
      <c r="E106" s="29"/>
    </row>
    <row r="107" spans="5:5" ht="226.5" customHeight="1">
      <c r="E107" s="29"/>
    </row>
    <row r="108" spans="5:5" ht="226.5" customHeight="1">
      <c r="E108" s="29"/>
    </row>
    <row r="109" spans="5:5" ht="226.5" customHeight="1"/>
    <row r="110" spans="5:5" ht="226.5" customHeight="1"/>
    <row r="111" spans="5:5" ht="226.5" customHeight="1"/>
  </sheetData>
  <autoFilter ref="A1:G1" xr:uid="{00000000-0009-0000-0000-000008000000}">
    <sortState xmlns:xlrd2="http://schemas.microsoft.com/office/spreadsheetml/2017/richdata2" ref="A2:G3">
      <sortCondition descending="1" ref="E1"/>
    </sortState>
  </autoFilter>
  <customSheetViews>
    <customSheetView guid="{F0DBE041-7F72-4DC6-B849-ADDFA5F25C5A}" showAutoFilter="1">
      <selection activeCell="K28" sqref="K28"/>
      <pageMargins left="0.7" right="0.7" top="0.75" bottom="0.75" header="0.3" footer="0.3"/>
      <pageSetup orientation="portrait" horizontalDpi="0" verticalDpi="0" r:id="rId1"/>
      <autoFilter ref="I1:I14" xr:uid="{00000000-0000-0000-0000-000000000000}">
        <sortState xmlns:xlrd2="http://schemas.microsoft.com/office/spreadsheetml/2017/richdata2" ref="I2:I14">
          <sortCondition ref="I1:I14"/>
        </sortState>
      </autoFilter>
    </customSheetView>
  </customSheetViews>
  <conditionalFormatting sqref="G4 G6:G7 G9:G68 E29:E108 E2:E26">
    <cfRule type="expression" dxfId="4" priority="5">
      <formula>LEN(E2)&gt;30</formula>
    </cfRule>
  </conditionalFormatting>
  <conditionalFormatting sqref="G3">
    <cfRule type="expression" dxfId="3" priority="4">
      <formula>LEN(G3)&gt;30</formula>
    </cfRule>
  </conditionalFormatting>
  <conditionalFormatting sqref="E27:E28">
    <cfRule type="expression" dxfId="2" priority="3">
      <formula>LEN(E27)&gt;30</formula>
    </cfRule>
  </conditionalFormatting>
  <conditionalFormatting sqref="G8">
    <cfRule type="expression" dxfId="1" priority="2">
      <formula>LEN(G8)&gt;30</formula>
    </cfRule>
  </conditionalFormatting>
  <conditionalFormatting sqref="G5">
    <cfRule type="expression" dxfId="0" priority="1">
      <formula>LEN(G5)&gt;30</formula>
    </cfRule>
  </conditionalFormatting>
  <pageMargins left="0.7" right="0.7" top="0.75" bottom="0.75" header="0.3" footer="0.3"/>
  <pageSetup orientation="portrait" verticalDpi="0"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ACC9D-9028-439C-9522-6A8F0FB018D8}">
  <sheetPr codeName="Sheet10"/>
  <dimension ref="A1:AW500"/>
  <sheetViews>
    <sheetView workbookViewId="0">
      <selection activeCell="A49" sqref="A49"/>
    </sheetView>
  </sheetViews>
  <sheetFormatPr defaultRowHeight="15"/>
  <cols>
    <col min="1" max="1" width="29.42578125" bestFit="1" customWidth="1"/>
    <col min="3" max="3" width="28.28515625" bestFit="1" customWidth="1"/>
  </cols>
  <sheetData>
    <row r="1" spans="1:49">
      <c r="A1" t="s">
        <v>431</v>
      </c>
      <c r="C1" s="166" t="s">
        <v>430</v>
      </c>
    </row>
    <row r="2" spans="1:49">
      <c r="A2" t="s">
        <v>257</v>
      </c>
      <c r="C2" t="str" cm="1">
        <f t="array" ref="C2:H2">TRANSPOSE(_xlfn._xlws.SORT(_xlfn._xlws.FILTER($A$2:$A$279,ISNUMBER(SEARCH('Prt. Lib. &amp; Routine, Table'!N9,$A$2:$A$279)),"not found")))</f>
        <v>GRAM-00XX (RAM) · Visual</v>
      </c>
      <c r="D2" t="str">
        <v>Visual</v>
      </c>
      <c r="E2" t="str">
        <v>Visual · (Microscope)</v>
      </c>
      <c r="F2" t="str">
        <v>Visual · 10×</v>
      </c>
      <c r="G2" t="str">
        <v>Visual · 2.25×</v>
      </c>
      <c r="H2" t="str">
        <v>Visual · DV</v>
      </c>
    </row>
    <row r="3" spans="1:49">
      <c r="A3" t="s">
        <v>129</v>
      </c>
      <c r="C3" s="74" t="str" cm="1">
        <f t="array" ref="C3:AW3">TRANSPOSE(_xlfn._xlws.SORT(_xlfn._xlws.FILTER($A$2:$A$279,ISNUMBER(SEARCH('Prt. Lib. &amp; Routine, Table'!N10,$A$2:$A$279)),"not found")))</f>
        <v>Caliper</v>
      </c>
      <c r="D3" t="str">
        <v>Caliper/Go Gauge</v>
      </c>
      <c r="E3" t="str">
        <v>Caliper/Go Pin</v>
      </c>
      <c r="F3" t="str">
        <v>Caliper/Internal (IDT)</v>
      </c>
      <c r="G3" t="str">
        <v>Comparator / Var.Meas.</v>
      </c>
      <c r="H3" t="str">
        <v>Function Part</v>
      </c>
      <c r="I3" t="str">
        <v>Functional · Gauge</v>
      </c>
      <c r="J3" t="str">
        <v>Gauge · Go</v>
      </c>
      <c r="K3" t="str">
        <v>Gauge · Go/NoGo</v>
      </c>
      <c r="L3" t="str">
        <v>Gauge · NoGo</v>
      </c>
      <c r="M3" t="str">
        <v>Gauge Pins · Go</v>
      </c>
      <c r="N3" t="str">
        <v>Gauge Pins · Go/NoGo</v>
      </c>
      <c r="O3" t="str">
        <v>Gauge Pins · NoGo</v>
      </c>
      <c r="P3" t="str">
        <v>Gauge Pins · Var.Best.Fit.</v>
      </c>
      <c r="Q3" t="str">
        <v>GCMM-000X (CMM) · Pass / Fail</v>
      </c>
      <c r="R3" t="str">
        <v>GCMM-000X (CMM) · Var.Meas.</v>
      </c>
      <c r="S3" t="str">
        <v>GOMS-000X (Sylvac)</v>
      </c>
      <c r="T3" t="str">
        <v>GRAM-00XX (RAM) · Pass / Fail</v>
      </c>
      <c r="U3" t="str">
        <v>GRAM-00XX (RAM) · Program</v>
      </c>
      <c r="V3" t="str">
        <v>GRAM-00XX (RAM) · Var.Meas.</v>
      </c>
      <c r="W3" t="str">
        <v>GRAM-00XX (RAM) · Visual</v>
      </c>
      <c r="X3" t="str">
        <v>Groove Width Micrometer</v>
      </c>
      <c r="Y3" t="str">
        <v>GTIC-00XX Test Indicator</v>
      </c>
      <c r="Z3" t="str">
        <v>Indicator / Drop</v>
      </c>
      <c r="AA3" t="str">
        <v>Inspection Fixture · Go</v>
      </c>
      <c r="AB3" t="str">
        <v>Inspection Fixture · NoGo</v>
      </c>
      <c r="AC3" t="str">
        <v>Micrometer · Anvil GMAN-XXXX</v>
      </c>
      <c r="AD3" t="str">
        <v>Micrometer · Blade</v>
      </c>
      <c r="AE3" t="str">
        <v>Micrometer · Disc</v>
      </c>
      <c r="AF3" t="str">
        <v>Micrometer · Outside</v>
      </c>
      <c r="AG3" t="str">
        <v>Micrometer · Pitch</v>
      </c>
      <c r="AH3" t="str">
        <v>Micrometer · Point</v>
      </c>
      <c r="AI3" t="str">
        <v>Micrometer · Spline</v>
      </c>
      <c r="AJ3" t="str">
        <v xml:space="preserve">Micrometer · Spline / Calc. </v>
      </c>
      <c r="AK3" t="str">
        <v>Ring/Internal (IDT)</v>
      </c>
      <c r="AL3" t="str">
        <v xml:space="preserve">Test Indicator/Concent. Ga. </v>
      </c>
      <c r="AM3" t="str">
        <v>Thread Plug Gauge · Go</v>
      </c>
      <c r="AN3" t="str">
        <v>Thread Plug Gauge · Go/NoGo</v>
      </c>
      <c r="AO3" t="str">
        <v>Thread Plug Gauge · NoGo</v>
      </c>
      <c r="AP3" t="str">
        <v>Thread Ring Gauge · Go</v>
      </c>
      <c r="AQ3" t="str">
        <v>Thread Ring Gauge · Go/NoGo</v>
      </c>
      <c r="AR3" t="str">
        <v>Thread Ring Gauge · NoGo</v>
      </c>
      <c r="AS3" t="str">
        <v>Visual</v>
      </c>
      <c r="AT3" t="str">
        <v>Visual · (Microscope)</v>
      </c>
      <c r="AU3" t="str">
        <v>Visual · 10×</v>
      </c>
      <c r="AV3" t="str">
        <v>Visual · 2.25×</v>
      </c>
      <c r="AW3" t="str">
        <v>Visual · DV</v>
      </c>
    </row>
    <row r="4" spans="1:49">
      <c r="A4" t="s">
        <v>192</v>
      </c>
      <c r="C4" s="74" t="str" cm="1">
        <f t="array" ref="C4:AW4">TRANSPOSE(_xlfn._xlws.SORT(_xlfn._xlws.FILTER($A$2:$A$279,ISNUMBER(SEARCH('Prt. Lib. &amp; Routine, Table'!N11,$A$2:$A$279)),"not found")))</f>
        <v>Caliper</v>
      </c>
      <c r="D4" t="str">
        <v>Caliper/Go Gauge</v>
      </c>
      <c r="E4" t="str">
        <v>Caliper/Go Pin</v>
      </c>
      <c r="F4" t="str">
        <v>Caliper/Internal (IDT)</v>
      </c>
      <c r="G4" t="str">
        <v>Comparator / Var.Meas.</v>
      </c>
      <c r="H4" t="str">
        <v>Function Part</v>
      </c>
      <c r="I4" t="str">
        <v>Functional · Gauge</v>
      </c>
      <c r="J4" t="str">
        <v>Gauge · Go</v>
      </c>
      <c r="K4" t="str">
        <v>Gauge · Go/NoGo</v>
      </c>
      <c r="L4" t="str">
        <v>Gauge · NoGo</v>
      </c>
      <c r="M4" t="str">
        <v>Gauge Pins · Go</v>
      </c>
      <c r="N4" t="str">
        <v>Gauge Pins · Go/NoGo</v>
      </c>
      <c r="O4" t="str">
        <v>Gauge Pins · NoGo</v>
      </c>
      <c r="P4" t="str">
        <v>Gauge Pins · Var.Best.Fit.</v>
      </c>
      <c r="Q4" t="str">
        <v>GCMM-000X (CMM) · Pass / Fail</v>
      </c>
      <c r="R4" t="str">
        <v>GCMM-000X (CMM) · Var.Meas.</v>
      </c>
      <c r="S4" t="str">
        <v>GOMS-000X (Sylvac)</v>
      </c>
      <c r="T4" t="str">
        <v>GRAM-00XX (RAM) · Pass / Fail</v>
      </c>
      <c r="U4" t="str">
        <v>GRAM-00XX (RAM) · Program</v>
      </c>
      <c r="V4" t="str">
        <v>GRAM-00XX (RAM) · Var.Meas.</v>
      </c>
      <c r="W4" t="str">
        <v>GRAM-00XX (RAM) · Visual</v>
      </c>
      <c r="X4" t="str">
        <v>Groove Width Micrometer</v>
      </c>
      <c r="Y4" t="str">
        <v>GTIC-00XX Test Indicator</v>
      </c>
      <c r="Z4" t="str">
        <v>Indicator / Drop</v>
      </c>
      <c r="AA4" t="str">
        <v>Inspection Fixture · Go</v>
      </c>
      <c r="AB4" t="str">
        <v>Inspection Fixture · NoGo</v>
      </c>
      <c r="AC4" t="str">
        <v>Micrometer · Anvil GMAN-XXXX</v>
      </c>
      <c r="AD4" t="str">
        <v>Micrometer · Blade</v>
      </c>
      <c r="AE4" t="str">
        <v>Micrometer · Disc</v>
      </c>
      <c r="AF4" t="str">
        <v>Micrometer · Outside</v>
      </c>
      <c r="AG4" t="str">
        <v>Micrometer · Pitch</v>
      </c>
      <c r="AH4" t="str">
        <v>Micrometer · Point</v>
      </c>
      <c r="AI4" t="str">
        <v>Micrometer · Spline</v>
      </c>
      <c r="AJ4" t="str">
        <v xml:space="preserve">Micrometer · Spline / Calc. </v>
      </c>
      <c r="AK4" t="str">
        <v>Ring/Internal (IDT)</v>
      </c>
      <c r="AL4" t="str">
        <v xml:space="preserve">Test Indicator/Concent. Ga. </v>
      </c>
      <c r="AM4" t="str">
        <v>Thread Plug Gauge · Go</v>
      </c>
      <c r="AN4" t="str">
        <v>Thread Plug Gauge · Go/NoGo</v>
      </c>
      <c r="AO4" t="str">
        <v>Thread Plug Gauge · NoGo</v>
      </c>
      <c r="AP4" t="str">
        <v>Thread Ring Gauge · Go</v>
      </c>
      <c r="AQ4" t="str">
        <v>Thread Ring Gauge · Go/NoGo</v>
      </c>
      <c r="AR4" t="str">
        <v>Thread Ring Gauge · NoGo</v>
      </c>
      <c r="AS4" t="str">
        <v>Visual</v>
      </c>
      <c r="AT4" t="str">
        <v>Visual · (Microscope)</v>
      </c>
      <c r="AU4" t="str">
        <v>Visual · 10×</v>
      </c>
      <c r="AV4" t="str">
        <v>Visual · 2.25×</v>
      </c>
      <c r="AW4" t="str">
        <v>Visual · DV</v>
      </c>
    </row>
    <row r="5" spans="1:49">
      <c r="A5" t="s">
        <v>128</v>
      </c>
      <c r="C5" s="74" t="str" cm="1">
        <f t="array" ref="C5:AW5">TRANSPOSE(_xlfn._xlws.SORT(_xlfn._xlws.FILTER($A$2:$A$279,ISNUMBER(SEARCH('Prt. Lib. &amp; Routine, Table'!N12,$A$2:$A$279)),"not found")))</f>
        <v>Caliper</v>
      </c>
      <c r="D5" t="str">
        <v>Caliper/Go Gauge</v>
      </c>
      <c r="E5" t="str">
        <v>Caliper/Go Pin</v>
      </c>
      <c r="F5" t="str">
        <v>Caliper/Internal (IDT)</v>
      </c>
      <c r="G5" t="str">
        <v>Comparator / Var.Meas.</v>
      </c>
      <c r="H5" t="str">
        <v>Function Part</v>
      </c>
      <c r="I5" t="str">
        <v>Functional · Gauge</v>
      </c>
      <c r="J5" t="str">
        <v>Gauge · Go</v>
      </c>
      <c r="K5" t="str">
        <v>Gauge · Go/NoGo</v>
      </c>
      <c r="L5" t="str">
        <v>Gauge · NoGo</v>
      </c>
      <c r="M5" t="str">
        <v>Gauge Pins · Go</v>
      </c>
      <c r="N5" t="str">
        <v>Gauge Pins · Go/NoGo</v>
      </c>
      <c r="O5" t="str">
        <v>Gauge Pins · NoGo</v>
      </c>
      <c r="P5" t="str">
        <v>Gauge Pins · Var.Best.Fit.</v>
      </c>
      <c r="Q5" t="str">
        <v>GCMM-000X (CMM) · Pass / Fail</v>
      </c>
      <c r="R5" t="str">
        <v>GCMM-000X (CMM) · Var.Meas.</v>
      </c>
      <c r="S5" t="str">
        <v>GOMS-000X (Sylvac)</v>
      </c>
      <c r="T5" t="str">
        <v>GRAM-00XX (RAM) · Pass / Fail</v>
      </c>
      <c r="U5" t="str">
        <v>GRAM-00XX (RAM) · Program</v>
      </c>
      <c r="V5" t="str">
        <v>GRAM-00XX (RAM) · Var.Meas.</v>
      </c>
      <c r="W5" t="str">
        <v>GRAM-00XX (RAM) · Visual</v>
      </c>
      <c r="X5" t="str">
        <v>Groove Width Micrometer</v>
      </c>
      <c r="Y5" t="str">
        <v>GTIC-00XX Test Indicator</v>
      </c>
      <c r="Z5" t="str">
        <v>Indicator / Drop</v>
      </c>
      <c r="AA5" t="str">
        <v>Inspection Fixture · Go</v>
      </c>
      <c r="AB5" t="str">
        <v>Inspection Fixture · NoGo</v>
      </c>
      <c r="AC5" t="str">
        <v>Micrometer · Anvil GMAN-XXXX</v>
      </c>
      <c r="AD5" t="str">
        <v>Micrometer · Blade</v>
      </c>
      <c r="AE5" t="str">
        <v>Micrometer · Disc</v>
      </c>
      <c r="AF5" t="str">
        <v>Micrometer · Outside</v>
      </c>
      <c r="AG5" t="str">
        <v>Micrometer · Pitch</v>
      </c>
      <c r="AH5" t="str">
        <v>Micrometer · Point</v>
      </c>
      <c r="AI5" t="str">
        <v>Micrometer · Spline</v>
      </c>
      <c r="AJ5" t="str">
        <v xml:space="preserve">Micrometer · Spline / Calc. </v>
      </c>
      <c r="AK5" t="str">
        <v>Ring/Internal (IDT)</v>
      </c>
      <c r="AL5" t="str">
        <v xml:space="preserve">Test Indicator/Concent. Ga. </v>
      </c>
      <c r="AM5" t="str">
        <v>Thread Plug Gauge · Go</v>
      </c>
      <c r="AN5" t="str">
        <v>Thread Plug Gauge · Go/NoGo</v>
      </c>
      <c r="AO5" t="str">
        <v>Thread Plug Gauge · NoGo</v>
      </c>
      <c r="AP5" t="str">
        <v>Thread Ring Gauge · Go</v>
      </c>
      <c r="AQ5" t="str">
        <v>Thread Ring Gauge · Go/NoGo</v>
      </c>
      <c r="AR5" t="str">
        <v>Thread Ring Gauge · NoGo</v>
      </c>
      <c r="AS5" t="str">
        <v>Visual</v>
      </c>
      <c r="AT5" t="str">
        <v>Visual · (Microscope)</v>
      </c>
      <c r="AU5" t="str">
        <v>Visual · 10×</v>
      </c>
      <c r="AV5" t="str">
        <v>Visual · 2.25×</v>
      </c>
      <c r="AW5" t="str">
        <v>Visual · DV</v>
      </c>
    </row>
    <row r="6" spans="1:49">
      <c r="A6" t="s">
        <v>392</v>
      </c>
      <c r="C6" s="74" t="str" cm="1">
        <f t="array" ref="C6:AW6">TRANSPOSE(_xlfn._xlws.SORT(_xlfn._xlws.FILTER($A$2:$A$279,ISNUMBER(SEARCH('Prt. Lib. &amp; Routine, Table'!N13,$A$2:$A$279)),"not found")))</f>
        <v>Caliper</v>
      </c>
      <c r="D6" t="str">
        <v>Caliper/Go Gauge</v>
      </c>
      <c r="E6" t="str">
        <v>Caliper/Go Pin</v>
      </c>
      <c r="F6" t="str">
        <v>Caliper/Internal (IDT)</v>
      </c>
      <c r="G6" t="str">
        <v>Comparator / Var.Meas.</v>
      </c>
      <c r="H6" t="str">
        <v>Function Part</v>
      </c>
      <c r="I6" t="str">
        <v>Functional · Gauge</v>
      </c>
      <c r="J6" t="str">
        <v>Gauge · Go</v>
      </c>
      <c r="K6" t="str">
        <v>Gauge · Go/NoGo</v>
      </c>
      <c r="L6" t="str">
        <v>Gauge · NoGo</v>
      </c>
      <c r="M6" t="str">
        <v>Gauge Pins · Go</v>
      </c>
      <c r="N6" t="str">
        <v>Gauge Pins · Go/NoGo</v>
      </c>
      <c r="O6" t="str">
        <v>Gauge Pins · NoGo</v>
      </c>
      <c r="P6" t="str">
        <v>Gauge Pins · Var.Best.Fit.</v>
      </c>
      <c r="Q6" t="str">
        <v>GCMM-000X (CMM) · Pass / Fail</v>
      </c>
      <c r="R6" t="str">
        <v>GCMM-000X (CMM) · Var.Meas.</v>
      </c>
      <c r="S6" t="str">
        <v>GOMS-000X (Sylvac)</v>
      </c>
      <c r="T6" t="str">
        <v>GRAM-00XX (RAM) · Pass / Fail</v>
      </c>
      <c r="U6" t="str">
        <v>GRAM-00XX (RAM) · Program</v>
      </c>
      <c r="V6" t="str">
        <v>GRAM-00XX (RAM) · Var.Meas.</v>
      </c>
      <c r="W6" t="str">
        <v>GRAM-00XX (RAM) · Visual</v>
      </c>
      <c r="X6" t="str">
        <v>Groove Width Micrometer</v>
      </c>
      <c r="Y6" t="str">
        <v>GTIC-00XX Test Indicator</v>
      </c>
      <c r="Z6" t="str">
        <v>Indicator / Drop</v>
      </c>
      <c r="AA6" t="str">
        <v>Inspection Fixture · Go</v>
      </c>
      <c r="AB6" t="str">
        <v>Inspection Fixture · NoGo</v>
      </c>
      <c r="AC6" t="str">
        <v>Micrometer · Anvil GMAN-XXXX</v>
      </c>
      <c r="AD6" t="str">
        <v>Micrometer · Blade</v>
      </c>
      <c r="AE6" t="str">
        <v>Micrometer · Disc</v>
      </c>
      <c r="AF6" t="str">
        <v>Micrometer · Outside</v>
      </c>
      <c r="AG6" t="str">
        <v>Micrometer · Pitch</v>
      </c>
      <c r="AH6" t="str">
        <v>Micrometer · Point</v>
      </c>
      <c r="AI6" t="str">
        <v>Micrometer · Spline</v>
      </c>
      <c r="AJ6" t="str">
        <v xml:space="preserve">Micrometer · Spline / Calc. </v>
      </c>
      <c r="AK6" t="str">
        <v>Ring/Internal (IDT)</v>
      </c>
      <c r="AL6" t="str">
        <v xml:space="preserve">Test Indicator/Concent. Ga. </v>
      </c>
      <c r="AM6" t="str">
        <v>Thread Plug Gauge · Go</v>
      </c>
      <c r="AN6" t="str">
        <v>Thread Plug Gauge · Go/NoGo</v>
      </c>
      <c r="AO6" t="str">
        <v>Thread Plug Gauge · NoGo</v>
      </c>
      <c r="AP6" t="str">
        <v>Thread Ring Gauge · Go</v>
      </c>
      <c r="AQ6" t="str">
        <v>Thread Ring Gauge · Go/NoGo</v>
      </c>
      <c r="AR6" t="str">
        <v>Thread Ring Gauge · NoGo</v>
      </c>
      <c r="AS6" t="str">
        <v>Visual</v>
      </c>
      <c r="AT6" t="str">
        <v>Visual · (Microscope)</v>
      </c>
      <c r="AU6" t="str">
        <v>Visual · 10×</v>
      </c>
      <c r="AV6" t="str">
        <v>Visual · 2.25×</v>
      </c>
      <c r="AW6" t="str">
        <v>Visual · DV</v>
      </c>
    </row>
    <row r="7" spans="1:49">
      <c r="A7" t="s">
        <v>391</v>
      </c>
      <c r="C7" s="74" t="str" cm="1">
        <f t="array" ref="C7:AW7">TRANSPOSE(_xlfn._xlws.SORT(_xlfn._xlws.FILTER($A$2:$A$279,ISNUMBER(SEARCH('Prt. Lib. &amp; Routine, Table'!N14,$A$2:$A$279)),"not found")))</f>
        <v>Caliper</v>
      </c>
      <c r="D7" t="str">
        <v>Caliper/Go Gauge</v>
      </c>
      <c r="E7" t="str">
        <v>Caliper/Go Pin</v>
      </c>
      <c r="F7" t="str">
        <v>Caliper/Internal (IDT)</v>
      </c>
      <c r="G7" t="str">
        <v>Comparator / Var.Meas.</v>
      </c>
      <c r="H7" t="str">
        <v>Function Part</v>
      </c>
      <c r="I7" t="str">
        <v>Functional · Gauge</v>
      </c>
      <c r="J7" t="str">
        <v>Gauge · Go</v>
      </c>
      <c r="K7" t="str">
        <v>Gauge · Go/NoGo</v>
      </c>
      <c r="L7" t="str">
        <v>Gauge · NoGo</v>
      </c>
      <c r="M7" t="str">
        <v>Gauge Pins · Go</v>
      </c>
      <c r="N7" t="str">
        <v>Gauge Pins · Go/NoGo</v>
      </c>
      <c r="O7" t="str">
        <v>Gauge Pins · NoGo</v>
      </c>
      <c r="P7" t="str">
        <v>Gauge Pins · Var.Best.Fit.</v>
      </c>
      <c r="Q7" t="str">
        <v>GCMM-000X (CMM) · Pass / Fail</v>
      </c>
      <c r="R7" t="str">
        <v>GCMM-000X (CMM) · Var.Meas.</v>
      </c>
      <c r="S7" t="str">
        <v>GOMS-000X (Sylvac)</v>
      </c>
      <c r="T7" t="str">
        <v>GRAM-00XX (RAM) · Pass / Fail</v>
      </c>
      <c r="U7" t="str">
        <v>GRAM-00XX (RAM) · Program</v>
      </c>
      <c r="V7" t="str">
        <v>GRAM-00XX (RAM) · Var.Meas.</v>
      </c>
      <c r="W7" t="str">
        <v>GRAM-00XX (RAM) · Visual</v>
      </c>
      <c r="X7" t="str">
        <v>Groove Width Micrometer</v>
      </c>
      <c r="Y7" t="str">
        <v>GTIC-00XX Test Indicator</v>
      </c>
      <c r="Z7" t="str">
        <v>Indicator / Drop</v>
      </c>
      <c r="AA7" t="str">
        <v>Inspection Fixture · Go</v>
      </c>
      <c r="AB7" t="str">
        <v>Inspection Fixture · NoGo</v>
      </c>
      <c r="AC7" t="str">
        <v>Micrometer · Anvil GMAN-XXXX</v>
      </c>
      <c r="AD7" t="str">
        <v>Micrometer · Blade</v>
      </c>
      <c r="AE7" t="str">
        <v>Micrometer · Disc</v>
      </c>
      <c r="AF7" t="str">
        <v>Micrometer · Outside</v>
      </c>
      <c r="AG7" t="str">
        <v>Micrometer · Pitch</v>
      </c>
      <c r="AH7" t="str">
        <v>Micrometer · Point</v>
      </c>
      <c r="AI7" t="str">
        <v>Micrometer · Spline</v>
      </c>
      <c r="AJ7" t="str">
        <v xml:space="preserve">Micrometer · Spline / Calc. </v>
      </c>
      <c r="AK7" t="str">
        <v>Ring/Internal (IDT)</v>
      </c>
      <c r="AL7" t="str">
        <v xml:space="preserve">Test Indicator/Concent. Ga. </v>
      </c>
      <c r="AM7" t="str">
        <v>Thread Plug Gauge · Go</v>
      </c>
      <c r="AN7" t="str">
        <v>Thread Plug Gauge · Go/NoGo</v>
      </c>
      <c r="AO7" t="str">
        <v>Thread Plug Gauge · NoGo</v>
      </c>
      <c r="AP7" t="str">
        <v>Thread Ring Gauge · Go</v>
      </c>
      <c r="AQ7" t="str">
        <v>Thread Ring Gauge · Go/NoGo</v>
      </c>
      <c r="AR7" t="str">
        <v>Thread Ring Gauge · NoGo</v>
      </c>
      <c r="AS7" t="str">
        <v>Visual</v>
      </c>
      <c r="AT7" t="str">
        <v>Visual · (Microscope)</v>
      </c>
      <c r="AU7" t="str">
        <v>Visual · 10×</v>
      </c>
      <c r="AV7" t="str">
        <v>Visual · 2.25×</v>
      </c>
      <c r="AW7" t="str">
        <v>Visual · DV</v>
      </c>
    </row>
    <row r="8" spans="1:49">
      <c r="A8" t="s">
        <v>164</v>
      </c>
      <c r="C8" s="74" t="str" cm="1">
        <f t="array" ref="C8:AW8">TRANSPOSE(_xlfn._xlws.SORT(_xlfn._xlws.FILTER($A$2:$A$279,ISNUMBER(SEARCH('Prt. Lib. &amp; Routine, Table'!N15,$A$2:$A$279)),"not found")))</f>
        <v>Caliper</v>
      </c>
      <c r="D8" t="str">
        <v>Caliper/Go Gauge</v>
      </c>
      <c r="E8" t="str">
        <v>Caliper/Go Pin</v>
      </c>
      <c r="F8" t="str">
        <v>Caliper/Internal (IDT)</v>
      </c>
      <c r="G8" t="str">
        <v>Comparator / Var.Meas.</v>
      </c>
      <c r="H8" t="str">
        <v>Function Part</v>
      </c>
      <c r="I8" t="str">
        <v>Functional · Gauge</v>
      </c>
      <c r="J8" t="str">
        <v>Gauge · Go</v>
      </c>
      <c r="K8" t="str">
        <v>Gauge · Go/NoGo</v>
      </c>
      <c r="L8" t="str">
        <v>Gauge · NoGo</v>
      </c>
      <c r="M8" t="str">
        <v>Gauge Pins · Go</v>
      </c>
      <c r="N8" t="str">
        <v>Gauge Pins · Go/NoGo</v>
      </c>
      <c r="O8" t="str">
        <v>Gauge Pins · NoGo</v>
      </c>
      <c r="P8" t="str">
        <v>Gauge Pins · Var.Best.Fit.</v>
      </c>
      <c r="Q8" t="str">
        <v>GCMM-000X (CMM) · Pass / Fail</v>
      </c>
      <c r="R8" t="str">
        <v>GCMM-000X (CMM) · Var.Meas.</v>
      </c>
      <c r="S8" t="str">
        <v>GOMS-000X (Sylvac)</v>
      </c>
      <c r="T8" t="str">
        <v>GRAM-00XX (RAM) · Pass / Fail</v>
      </c>
      <c r="U8" t="str">
        <v>GRAM-00XX (RAM) · Program</v>
      </c>
      <c r="V8" t="str">
        <v>GRAM-00XX (RAM) · Var.Meas.</v>
      </c>
      <c r="W8" t="str">
        <v>GRAM-00XX (RAM) · Visual</v>
      </c>
      <c r="X8" t="str">
        <v>Groove Width Micrometer</v>
      </c>
      <c r="Y8" t="str">
        <v>GTIC-00XX Test Indicator</v>
      </c>
      <c r="Z8" t="str">
        <v>Indicator / Drop</v>
      </c>
      <c r="AA8" t="str">
        <v>Inspection Fixture · Go</v>
      </c>
      <c r="AB8" t="str">
        <v>Inspection Fixture · NoGo</v>
      </c>
      <c r="AC8" t="str">
        <v>Micrometer · Anvil GMAN-XXXX</v>
      </c>
      <c r="AD8" t="str">
        <v>Micrometer · Blade</v>
      </c>
      <c r="AE8" t="str">
        <v>Micrometer · Disc</v>
      </c>
      <c r="AF8" t="str">
        <v>Micrometer · Outside</v>
      </c>
      <c r="AG8" t="str">
        <v>Micrometer · Pitch</v>
      </c>
      <c r="AH8" t="str">
        <v>Micrometer · Point</v>
      </c>
      <c r="AI8" t="str">
        <v>Micrometer · Spline</v>
      </c>
      <c r="AJ8" t="str">
        <v xml:space="preserve">Micrometer · Spline / Calc. </v>
      </c>
      <c r="AK8" t="str">
        <v>Ring/Internal (IDT)</v>
      </c>
      <c r="AL8" t="str">
        <v xml:space="preserve">Test Indicator/Concent. Ga. </v>
      </c>
      <c r="AM8" t="str">
        <v>Thread Plug Gauge · Go</v>
      </c>
      <c r="AN8" t="str">
        <v>Thread Plug Gauge · Go/NoGo</v>
      </c>
      <c r="AO8" t="str">
        <v>Thread Plug Gauge · NoGo</v>
      </c>
      <c r="AP8" t="str">
        <v>Thread Ring Gauge · Go</v>
      </c>
      <c r="AQ8" t="str">
        <v>Thread Ring Gauge · Go/NoGo</v>
      </c>
      <c r="AR8" t="str">
        <v>Thread Ring Gauge · NoGo</v>
      </c>
      <c r="AS8" t="str">
        <v>Visual</v>
      </c>
      <c r="AT8" t="str">
        <v>Visual · (Microscope)</v>
      </c>
      <c r="AU8" t="str">
        <v>Visual · 10×</v>
      </c>
      <c r="AV8" t="str">
        <v>Visual · 2.25×</v>
      </c>
      <c r="AW8" t="str">
        <v>Visual · DV</v>
      </c>
    </row>
    <row r="9" spans="1:49">
      <c r="A9" t="s">
        <v>346</v>
      </c>
      <c r="C9" s="74" t="str" cm="1">
        <f t="array" ref="C9:AW9">TRANSPOSE(_xlfn._xlws.SORT(_xlfn._xlws.FILTER($A$2:$A$279,ISNUMBER(SEARCH('Prt. Lib. &amp; Routine, Table'!N16,$A$2:$A$279)),"not found")))</f>
        <v>Caliper</v>
      </c>
      <c r="D9" t="str">
        <v>Caliper/Go Gauge</v>
      </c>
      <c r="E9" t="str">
        <v>Caliper/Go Pin</v>
      </c>
      <c r="F9" t="str">
        <v>Caliper/Internal (IDT)</v>
      </c>
      <c r="G9" t="str">
        <v>Comparator / Var.Meas.</v>
      </c>
      <c r="H9" t="str">
        <v>Function Part</v>
      </c>
      <c r="I9" t="str">
        <v>Functional · Gauge</v>
      </c>
      <c r="J9" t="str">
        <v>Gauge · Go</v>
      </c>
      <c r="K9" t="str">
        <v>Gauge · Go/NoGo</v>
      </c>
      <c r="L9" t="str">
        <v>Gauge · NoGo</v>
      </c>
      <c r="M9" t="str">
        <v>Gauge Pins · Go</v>
      </c>
      <c r="N9" t="str">
        <v>Gauge Pins · Go/NoGo</v>
      </c>
      <c r="O9" t="str">
        <v>Gauge Pins · NoGo</v>
      </c>
      <c r="P9" t="str">
        <v>Gauge Pins · Var.Best.Fit.</v>
      </c>
      <c r="Q9" t="str">
        <v>GCMM-000X (CMM) · Pass / Fail</v>
      </c>
      <c r="R9" t="str">
        <v>GCMM-000X (CMM) · Var.Meas.</v>
      </c>
      <c r="S9" t="str">
        <v>GOMS-000X (Sylvac)</v>
      </c>
      <c r="T9" t="str">
        <v>GRAM-00XX (RAM) · Pass / Fail</v>
      </c>
      <c r="U9" t="str">
        <v>GRAM-00XX (RAM) · Program</v>
      </c>
      <c r="V9" t="str">
        <v>GRAM-00XX (RAM) · Var.Meas.</v>
      </c>
      <c r="W9" t="str">
        <v>GRAM-00XX (RAM) · Visual</v>
      </c>
      <c r="X9" t="str">
        <v>Groove Width Micrometer</v>
      </c>
      <c r="Y9" t="str">
        <v>GTIC-00XX Test Indicator</v>
      </c>
      <c r="Z9" t="str">
        <v>Indicator / Drop</v>
      </c>
      <c r="AA9" t="str">
        <v>Inspection Fixture · Go</v>
      </c>
      <c r="AB9" t="str">
        <v>Inspection Fixture · NoGo</v>
      </c>
      <c r="AC9" t="str">
        <v>Micrometer · Anvil GMAN-XXXX</v>
      </c>
      <c r="AD9" t="str">
        <v>Micrometer · Blade</v>
      </c>
      <c r="AE9" t="str">
        <v>Micrometer · Disc</v>
      </c>
      <c r="AF9" t="str">
        <v>Micrometer · Outside</v>
      </c>
      <c r="AG9" t="str">
        <v>Micrometer · Pitch</v>
      </c>
      <c r="AH9" t="str">
        <v>Micrometer · Point</v>
      </c>
      <c r="AI9" t="str">
        <v>Micrometer · Spline</v>
      </c>
      <c r="AJ9" t="str">
        <v xml:space="preserve">Micrometer · Spline / Calc. </v>
      </c>
      <c r="AK9" t="str">
        <v>Ring/Internal (IDT)</v>
      </c>
      <c r="AL9" t="str">
        <v xml:space="preserve">Test Indicator/Concent. Ga. </v>
      </c>
      <c r="AM9" t="str">
        <v>Thread Plug Gauge · Go</v>
      </c>
      <c r="AN9" t="str">
        <v>Thread Plug Gauge · Go/NoGo</v>
      </c>
      <c r="AO9" t="str">
        <v>Thread Plug Gauge · NoGo</v>
      </c>
      <c r="AP9" t="str">
        <v>Thread Ring Gauge · Go</v>
      </c>
      <c r="AQ9" t="str">
        <v>Thread Ring Gauge · Go/NoGo</v>
      </c>
      <c r="AR9" t="str">
        <v>Thread Ring Gauge · NoGo</v>
      </c>
      <c r="AS9" t="str">
        <v>Visual</v>
      </c>
      <c r="AT9" t="str">
        <v>Visual · (Microscope)</v>
      </c>
      <c r="AU9" t="str">
        <v>Visual · 10×</v>
      </c>
      <c r="AV9" t="str">
        <v>Visual · 2.25×</v>
      </c>
      <c r="AW9" t="str">
        <v>Visual · DV</v>
      </c>
    </row>
    <row r="10" spans="1:49">
      <c r="A10" t="s">
        <v>124</v>
      </c>
      <c r="C10" s="74" t="str" cm="1">
        <f t="array" ref="C10:AW10">TRANSPOSE(_xlfn._xlws.SORT(_xlfn._xlws.FILTER($A$2:$A$279,ISNUMBER(SEARCH('Prt. Lib. &amp; Routine, Table'!N17,$A$2:$A$279)),"not found")))</f>
        <v>Caliper</v>
      </c>
      <c r="D10" t="str">
        <v>Caliper/Go Gauge</v>
      </c>
      <c r="E10" t="str">
        <v>Caliper/Go Pin</v>
      </c>
      <c r="F10" t="str">
        <v>Caliper/Internal (IDT)</v>
      </c>
      <c r="G10" t="str">
        <v>Comparator / Var.Meas.</v>
      </c>
      <c r="H10" t="str">
        <v>Function Part</v>
      </c>
      <c r="I10" t="str">
        <v>Functional · Gauge</v>
      </c>
      <c r="J10" t="str">
        <v>Gauge · Go</v>
      </c>
      <c r="K10" t="str">
        <v>Gauge · Go/NoGo</v>
      </c>
      <c r="L10" t="str">
        <v>Gauge · NoGo</v>
      </c>
      <c r="M10" t="str">
        <v>Gauge Pins · Go</v>
      </c>
      <c r="N10" t="str">
        <v>Gauge Pins · Go/NoGo</v>
      </c>
      <c r="O10" t="str">
        <v>Gauge Pins · NoGo</v>
      </c>
      <c r="P10" t="str">
        <v>Gauge Pins · Var.Best.Fit.</v>
      </c>
      <c r="Q10" t="str">
        <v>GCMM-000X (CMM) · Pass / Fail</v>
      </c>
      <c r="R10" t="str">
        <v>GCMM-000X (CMM) · Var.Meas.</v>
      </c>
      <c r="S10" t="str">
        <v>GOMS-000X (Sylvac)</v>
      </c>
      <c r="T10" t="str">
        <v>GRAM-00XX (RAM) · Pass / Fail</v>
      </c>
      <c r="U10" t="str">
        <v>GRAM-00XX (RAM) · Program</v>
      </c>
      <c r="V10" t="str">
        <v>GRAM-00XX (RAM) · Var.Meas.</v>
      </c>
      <c r="W10" t="str">
        <v>GRAM-00XX (RAM) · Visual</v>
      </c>
      <c r="X10" t="str">
        <v>Groove Width Micrometer</v>
      </c>
      <c r="Y10" t="str">
        <v>GTIC-00XX Test Indicator</v>
      </c>
      <c r="Z10" t="str">
        <v>Indicator / Drop</v>
      </c>
      <c r="AA10" t="str">
        <v>Inspection Fixture · Go</v>
      </c>
      <c r="AB10" t="str">
        <v>Inspection Fixture · NoGo</v>
      </c>
      <c r="AC10" t="str">
        <v>Micrometer · Anvil GMAN-XXXX</v>
      </c>
      <c r="AD10" t="str">
        <v>Micrometer · Blade</v>
      </c>
      <c r="AE10" t="str">
        <v>Micrometer · Disc</v>
      </c>
      <c r="AF10" t="str">
        <v>Micrometer · Outside</v>
      </c>
      <c r="AG10" t="str">
        <v>Micrometer · Pitch</v>
      </c>
      <c r="AH10" t="str">
        <v>Micrometer · Point</v>
      </c>
      <c r="AI10" t="str">
        <v>Micrometer · Spline</v>
      </c>
      <c r="AJ10" t="str">
        <v xml:space="preserve">Micrometer · Spline / Calc. </v>
      </c>
      <c r="AK10" t="str">
        <v>Ring/Internal (IDT)</v>
      </c>
      <c r="AL10" t="str">
        <v xml:space="preserve">Test Indicator/Concent. Ga. </v>
      </c>
      <c r="AM10" t="str">
        <v>Thread Plug Gauge · Go</v>
      </c>
      <c r="AN10" t="str">
        <v>Thread Plug Gauge · Go/NoGo</v>
      </c>
      <c r="AO10" t="str">
        <v>Thread Plug Gauge · NoGo</v>
      </c>
      <c r="AP10" t="str">
        <v>Thread Ring Gauge · Go</v>
      </c>
      <c r="AQ10" t="str">
        <v>Thread Ring Gauge · Go/NoGo</v>
      </c>
      <c r="AR10" t="str">
        <v>Thread Ring Gauge · NoGo</v>
      </c>
      <c r="AS10" t="str">
        <v>Visual</v>
      </c>
      <c r="AT10" t="str">
        <v>Visual · (Microscope)</v>
      </c>
      <c r="AU10" t="str">
        <v>Visual · 10×</v>
      </c>
      <c r="AV10" t="str">
        <v>Visual · 2.25×</v>
      </c>
      <c r="AW10" t="str">
        <v>Visual · DV</v>
      </c>
    </row>
    <row r="11" spans="1:49">
      <c r="A11" t="s">
        <v>112</v>
      </c>
      <c r="C11" s="74" t="str" cm="1">
        <f t="array" ref="C11:AW11">TRANSPOSE(_xlfn._xlws.SORT(_xlfn._xlws.FILTER($A$2:$A$279,ISNUMBER(SEARCH('Prt. Lib. &amp; Routine, Table'!N18,$A$2:$A$279)),"not found")))</f>
        <v>Caliper</v>
      </c>
      <c r="D11" t="str">
        <v>Caliper/Go Gauge</v>
      </c>
      <c r="E11" t="str">
        <v>Caliper/Go Pin</v>
      </c>
      <c r="F11" t="str">
        <v>Caliper/Internal (IDT)</v>
      </c>
      <c r="G11" t="str">
        <v>Comparator / Var.Meas.</v>
      </c>
      <c r="H11" t="str">
        <v>Function Part</v>
      </c>
      <c r="I11" t="str">
        <v>Functional · Gauge</v>
      </c>
      <c r="J11" t="str">
        <v>Gauge · Go</v>
      </c>
      <c r="K11" t="str">
        <v>Gauge · Go/NoGo</v>
      </c>
      <c r="L11" t="str">
        <v>Gauge · NoGo</v>
      </c>
      <c r="M11" t="str">
        <v>Gauge Pins · Go</v>
      </c>
      <c r="N11" t="str">
        <v>Gauge Pins · Go/NoGo</v>
      </c>
      <c r="O11" t="str">
        <v>Gauge Pins · NoGo</v>
      </c>
      <c r="P11" t="str">
        <v>Gauge Pins · Var.Best.Fit.</v>
      </c>
      <c r="Q11" t="str">
        <v>GCMM-000X (CMM) · Pass / Fail</v>
      </c>
      <c r="R11" t="str">
        <v>GCMM-000X (CMM) · Var.Meas.</v>
      </c>
      <c r="S11" t="str">
        <v>GOMS-000X (Sylvac)</v>
      </c>
      <c r="T11" t="str">
        <v>GRAM-00XX (RAM) · Pass / Fail</v>
      </c>
      <c r="U11" t="str">
        <v>GRAM-00XX (RAM) · Program</v>
      </c>
      <c r="V11" t="str">
        <v>GRAM-00XX (RAM) · Var.Meas.</v>
      </c>
      <c r="W11" t="str">
        <v>GRAM-00XX (RAM) · Visual</v>
      </c>
      <c r="X11" t="str">
        <v>Groove Width Micrometer</v>
      </c>
      <c r="Y11" t="str">
        <v>GTIC-00XX Test Indicator</v>
      </c>
      <c r="Z11" t="str">
        <v>Indicator / Drop</v>
      </c>
      <c r="AA11" t="str">
        <v>Inspection Fixture · Go</v>
      </c>
      <c r="AB11" t="str">
        <v>Inspection Fixture · NoGo</v>
      </c>
      <c r="AC11" t="str">
        <v>Micrometer · Anvil GMAN-XXXX</v>
      </c>
      <c r="AD11" t="str">
        <v>Micrometer · Blade</v>
      </c>
      <c r="AE11" t="str">
        <v>Micrometer · Disc</v>
      </c>
      <c r="AF11" t="str">
        <v>Micrometer · Outside</v>
      </c>
      <c r="AG11" t="str">
        <v>Micrometer · Pitch</v>
      </c>
      <c r="AH11" t="str">
        <v>Micrometer · Point</v>
      </c>
      <c r="AI11" t="str">
        <v>Micrometer · Spline</v>
      </c>
      <c r="AJ11" t="str">
        <v xml:space="preserve">Micrometer · Spline / Calc. </v>
      </c>
      <c r="AK11" t="str">
        <v>Ring/Internal (IDT)</v>
      </c>
      <c r="AL11" t="str">
        <v xml:space="preserve">Test Indicator/Concent. Ga. </v>
      </c>
      <c r="AM11" t="str">
        <v>Thread Plug Gauge · Go</v>
      </c>
      <c r="AN11" t="str">
        <v>Thread Plug Gauge · Go/NoGo</v>
      </c>
      <c r="AO11" t="str">
        <v>Thread Plug Gauge · NoGo</v>
      </c>
      <c r="AP11" t="str">
        <v>Thread Ring Gauge · Go</v>
      </c>
      <c r="AQ11" t="str">
        <v>Thread Ring Gauge · Go/NoGo</v>
      </c>
      <c r="AR11" t="str">
        <v>Thread Ring Gauge · NoGo</v>
      </c>
      <c r="AS11" t="str">
        <v>Visual</v>
      </c>
      <c r="AT11" t="str">
        <v>Visual · (Microscope)</v>
      </c>
      <c r="AU11" t="str">
        <v>Visual · 10×</v>
      </c>
      <c r="AV11" t="str">
        <v>Visual · 2.25×</v>
      </c>
      <c r="AW11" t="str">
        <v>Visual · DV</v>
      </c>
    </row>
    <row r="12" spans="1:49">
      <c r="A12" t="s">
        <v>366</v>
      </c>
      <c r="C12" s="74" t="str" cm="1">
        <f t="array" ref="C12:AW12">TRANSPOSE(_xlfn._xlws.SORT(_xlfn._xlws.FILTER($A$2:$A$279,ISNUMBER(SEARCH('Prt. Lib. &amp; Routine, Table'!N19,$A$2:$A$279)),"not found")))</f>
        <v>Caliper</v>
      </c>
      <c r="D12" t="str">
        <v>Caliper/Go Gauge</v>
      </c>
      <c r="E12" t="str">
        <v>Caliper/Go Pin</v>
      </c>
      <c r="F12" t="str">
        <v>Caliper/Internal (IDT)</v>
      </c>
      <c r="G12" t="str">
        <v>Comparator / Var.Meas.</v>
      </c>
      <c r="H12" t="str">
        <v>Function Part</v>
      </c>
      <c r="I12" t="str">
        <v>Functional · Gauge</v>
      </c>
      <c r="J12" t="str">
        <v>Gauge · Go</v>
      </c>
      <c r="K12" t="str">
        <v>Gauge · Go/NoGo</v>
      </c>
      <c r="L12" t="str">
        <v>Gauge · NoGo</v>
      </c>
      <c r="M12" t="str">
        <v>Gauge Pins · Go</v>
      </c>
      <c r="N12" t="str">
        <v>Gauge Pins · Go/NoGo</v>
      </c>
      <c r="O12" t="str">
        <v>Gauge Pins · NoGo</v>
      </c>
      <c r="P12" t="str">
        <v>Gauge Pins · Var.Best.Fit.</v>
      </c>
      <c r="Q12" t="str">
        <v>GCMM-000X (CMM) · Pass / Fail</v>
      </c>
      <c r="R12" t="str">
        <v>GCMM-000X (CMM) · Var.Meas.</v>
      </c>
      <c r="S12" t="str">
        <v>GOMS-000X (Sylvac)</v>
      </c>
      <c r="T12" t="str">
        <v>GRAM-00XX (RAM) · Pass / Fail</v>
      </c>
      <c r="U12" t="str">
        <v>GRAM-00XX (RAM) · Program</v>
      </c>
      <c r="V12" t="str">
        <v>GRAM-00XX (RAM) · Var.Meas.</v>
      </c>
      <c r="W12" t="str">
        <v>GRAM-00XX (RAM) · Visual</v>
      </c>
      <c r="X12" t="str">
        <v>Groove Width Micrometer</v>
      </c>
      <c r="Y12" t="str">
        <v>GTIC-00XX Test Indicator</v>
      </c>
      <c r="Z12" t="str">
        <v>Indicator / Drop</v>
      </c>
      <c r="AA12" t="str">
        <v>Inspection Fixture · Go</v>
      </c>
      <c r="AB12" t="str">
        <v>Inspection Fixture · NoGo</v>
      </c>
      <c r="AC12" t="str">
        <v>Micrometer · Anvil GMAN-XXXX</v>
      </c>
      <c r="AD12" t="str">
        <v>Micrometer · Blade</v>
      </c>
      <c r="AE12" t="str">
        <v>Micrometer · Disc</v>
      </c>
      <c r="AF12" t="str">
        <v>Micrometer · Outside</v>
      </c>
      <c r="AG12" t="str">
        <v>Micrometer · Pitch</v>
      </c>
      <c r="AH12" t="str">
        <v>Micrometer · Point</v>
      </c>
      <c r="AI12" t="str">
        <v>Micrometer · Spline</v>
      </c>
      <c r="AJ12" t="str">
        <v xml:space="preserve">Micrometer · Spline / Calc. </v>
      </c>
      <c r="AK12" t="str">
        <v>Ring/Internal (IDT)</v>
      </c>
      <c r="AL12" t="str">
        <v xml:space="preserve">Test Indicator/Concent. Ga. </v>
      </c>
      <c r="AM12" t="str">
        <v>Thread Plug Gauge · Go</v>
      </c>
      <c r="AN12" t="str">
        <v>Thread Plug Gauge · Go/NoGo</v>
      </c>
      <c r="AO12" t="str">
        <v>Thread Plug Gauge · NoGo</v>
      </c>
      <c r="AP12" t="str">
        <v>Thread Ring Gauge · Go</v>
      </c>
      <c r="AQ12" t="str">
        <v>Thread Ring Gauge · Go/NoGo</v>
      </c>
      <c r="AR12" t="str">
        <v>Thread Ring Gauge · NoGo</v>
      </c>
      <c r="AS12" t="str">
        <v>Visual</v>
      </c>
      <c r="AT12" t="str">
        <v>Visual · (Microscope)</v>
      </c>
      <c r="AU12" t="str">
        <v>Visual · 10×</v>
      </c>
      <c r="AV12" t="str">
        <v>Visual · 2.25×</v>
      </c>
      <c r="AW12" t="str">
        <v>Visual · DV</v>
      </c>
    </row>
    <row r="13" spans="1:49">
      <c r="A13" t="s">
        <v>62</v>
      </c>
      <c r="C13" s="74" t="str" cm="1">
        <f t="array" ref="C13:AW13">TRANSPOSE(_xlfn._xlws.SORT(_xlfn._xlws.FILTER($A$2:$A$279,ISNUMBER(SEARCH('Prt. Lib. &amp; Routine, Table'!N20,$A$2:$A$279)),"not found")))</f>
        <v>Caliper</v>
      </c>
      <c r="D13" t="str">
        <v>Caliper/Go Gauge</v>
      </c>
      <c r="E13" t="str">
        <v>Caliper/Go Pin</v>
      </c>
      <c r="F13" t="str">
        <v>Caliper/Internal (IDT)</v>
      </c>
      <c r="G13" t="str">
        <v>Comparator / Var.Meas.</v>
      </c>
      <c r="H13" t="str">
        <v>Function Part</v>
      </c>
      <c r="I13" t="str">
        <v>Functional · Gauge</v>
      </c>
      <c r="J13" t="str">
        <v>Gauge · Go</v>
      </c>
      <c r="K13" t="str">
        <v>Gauge · Go/NoGo</v>
      </c>
      <c r="L13" t="str">
        <v>Gauge · NoGo</v>
      </c>
      <c r="M13" t="str">
        <v>Gauge Pins · Go</v>
      </c>
      <c r="N13" t="str">
        <v>Gauge Pins · Go/NoGo</v>
      </c>
      <c r="O13" t="str">
        <v>Gauge Pins · NoGo</v>
      </c>
      <c r="P13" t="str">
        <v>Gauge Pins · Var.Best.Fit.</v>
      </c>
      <c r="Q13" t="str">
        <v>GCMM-000X (CMM) · Pass / Fail</v>
      </c>
      <c r="R13" t="str">
        <v>GCMM-000X (CMM) · Var.Meas.</v>
      </c>
      <c r="S13" t="str">
        <v>GOMS-000X (Sylvac)</v>
      </c>
      <c r="T13" t="str">
        <v>GRAM-00XX (RAM) · Pass / Fail</v>
      </c>
      <c r="U13" t="str">
        <v>GRAM-00XX (RAM) · Program</v>
      </c>
      <c r="V13" t="str">
        <v>GRAM-00XX (RAM) · Var.Meas.</v>
      </c>
      <c r="W13" t="str">
        <v>GRAM-00XX (RAM) · Visual</v>
      </c>
      <c r="X13" t="str">
        <v>Groove Width Micrometer</v>
      </c>
      <c r="Y13" t="str">
        <v>GTIC-00XX Test Indicator</v>
      </c>
      <c r="Z13" t="str">
        <v>Indicator / Drop</v>
      </c>
      <c r="AA13" t="str">
        <v>Inspection Fixture · Go</v>
      </c>
      <c r="AB13" t="str">
        <v>Inspection Fixture · NoGo</v>
      </c>
      <c r="AC13" t="str">
        <v>Micrometer · Anvil GMAN-XXXX</v>
      </c>
      <c r="AD13" t="str">
        <v>Micrometer · Blade</v>
      </c>
      <c r="AE13" t="str">
        <v>Micrometer · Disc</v>
      </c>
      <c r="AF13" t="str">
        <v>Micrometer · Outside</v>
      </c>
      <c r="AG13" t="str">
        <v>Micrometer · Pitch</v>
      </c>
      <c r="AH13" t="str">
        <v>Micrometer · Point</v>
      </c>
      <c r="AI13" t="str">
        <v>Micrometer · Spline</v>
      </c>
      <c r="AJ13" t="str">
        <v xml:space="preserve">Micrometer · Spline / Calc. </v>
      </c>
      <c r="AK13" t="str">
        <v>Ring/Internal (IDT)</v>
      </c>
      <c r="AL13" t="str">
        <v xml:space="preserve">Test Indicator/Concent. Ga. </v>
      </c>
      <c r="AM13" t="str">
        <v>Thread Plug Gauge · Go</v>
      </c>
      <c r="AN13" t="str">
        <v>Thread Plug Gauge · Go/NoGo</v>
      </c>
      <c r="AO13" t="str">
        <v>Thread Plug Gauge · NoGo</v>
      </c>
      <c r="AP13" t="str">
        <v>Thread Ring Gauge · Go</v>
      </c>
      <c r="AQ13" t="str">
        <v>Thread Ring Gauge · Go/NoGo</v>
      </c>
      <c r="AR13" t="str">
        <v>Thread Ring Gauge · NoGo</v>
      </c>
      <c r="AS13" t="str">
        <v>Visual</v>
      </c>
      <c r="AT13" t="str">
        <v>Visual · (Microscope)</v>
      </c>
      <c r="AU13" t="str">
        <v>Visual · 10×</v>
      </c>
      <c r="AV13" t="str">
        <v>Visual · 2.25×</v>
      </c>
      <c r="AW13" t="str">
        <v>Visual · DV</v>
      </c>
    </row>
    <row r="14" spans="1:49">
      <c r="A14" t="s">
        <v>130</v>
      </c>
      <c r="C14" s="74" t="str" cm="1">
        <f t="array" ref="C14:AW14">TRANSPOSE(_xlfn._xlws.SORT(_xlfn._xlws.FILTER($A$2:$A$279,ISNUMBER(SEARCH('Prt. Lib. &amp; Routine, Table'!N21,$A$2:$A$279)),"not found")))</f>
        <v>Caliper</v>
      </c>
      <c r="D14" t="str">
        <v>Caliper/Go Gauge</v>
      </c>
      <c r="E14" t="str">
        <v>Caliper/Go Pin</v>
      </c>
      <c r="F14" t="str">
        <v>Caliper/Internal (IDT)</v>
      </c>
      <c r="G14" t="str">
        <v>Comparator / Var.Meas.</v>
      </c>
      <c r="H14" t="str">
        <v>Function Part</v>
      </c>
      <c r="I14" t="str">
        <v>Functional · Gauge</v>
      </c>
      <c r="J14" t="str">
        <v>Gauge · Go</v>
      </c>
      <c r="K14" t="str">
        <v>Gauge · Go/NoGo</v>
      </c>
      <c r="L14" t="str">
        <v>Gauge · NoGo</v>
      </c>
      <c r="M14" t="str">
        <v>Gauge Pins · Go</v>
      </c>
      <c r="N14" t="str">
        <v>Gauge Pins · Go/NoGo</v>
      </c>
      <c r="O14" t="str">
        <v>Gauge Pins · NoGo</v>
      </c>
      <c r="P14" t="str">
        <v>Gauge Pins · Var.Best.Fit.</v>
      </c>
      <c r="Q14" t="str">
        <v>GCMM-000X (CMM) · Pass / Fail</v>
      </c>
      <c r="R14" t="str">
        <v>GCMM-000X (CMM) · Var.Meas.</v>
      </c>
      <c r="S14" t="str">
        <v>GOMS-000X (Sylvac)</v>
      </c>
      <c r="T14" t="str">
        <v>GRAM-00XX (RAM) · Pass / Fail</v>
      </c>
      <c r="U14" t="str">
        <v>GRAM-00XX (RAM) · Program</v>
      </c>
      <c r="V14" t="str">
        <v>GRAM-00XX (RAM) · Var.Meas.</v>
      </c>
      <c r="W14" t="str">
        <v>GRAM-00XX (RAM) · Visual</v>
      </c>
      <c r="X14" t="str">
        <v>Groove Width Micrometer</v>
      </c>
      <c r="Y14" t="str">
        <v>GTIC-00XX Test Indicator</v>
      </c>
      <c r="Z14" t="str">
        <v>Indicator / Drop</v>
      </c>
      <c r="AA14" t="str">
        <v>Inspection Fixture · Go</v>
      </c>
      <c r="AB14" t="str">
        <v>Inspection Fixture · NoGo</v>
      </c>
      <c r="AC14" t="str">
        <v>Micrometer · Anvil GMAN-XXXX</v>
      </c>
      <c r="AD14" t="str">
        <v>Micrometer · Blade</v>
      </c>
      <c r="AE14" t="str">
        <v>Micrometer · Disc</v>
      </c>
      <c r="AF14" t="str">
        <v>Micrometer · Outside</v>
      </c>
      <c r="AG14" t="str">
        <v>Micrometer · Pitch</v>
      </c>
      <c r="AH14" t="str">
        <v>Micrometer · Point</v>
      </c>
      <c r="AI14" t="str">
        <v>Micrometer · Spline</v>
      </c>
      <c r="AJ14" t="str">
        <v xml:space="preserve">Micrometer · Spline / Calc. </v>
      </c>
      <c r="AK14" t="str">
        <v>Ring/Internal (IDT)</v>
      </c>
      <c r="AL14" t="str">
        <v xml:space="preserve">Test Indicator/Concent. Ga. </v>
      </c>
      <c r="AM14" t="str">
        <v>Thread Plug Gauge · Go</v>
      </c>
      <c r="AN14" t="str">
        <v>Thread Plug Gauge · Go/NoGo</v>
      </c>
      <c r="AO14" t="str">
        <v>Thread Plug Gauge · NoGo</v>
      </c>
      <c r="AP14" t="str">
        <v>Thread Ring Gauge · Go</v>
      </c>
      <c r="AQ14" t="str">
        <v>Thread Ring Gauge · Go/NoGo</v>
      </c>
      <c r="AR14" t="str">
        <v>Thread Ring Gauge · NoGo</v>
      </c>
      <c r="AS14" t="str">
        <v>Visual</v>
      </c>
      <c r="AT14" t="str">
        <v>Visual · (Microscope)</v>
      </c>
      <c r="AU14" t="str">
        <v>Visual · 10×</v>
      </c>
      <c r="AV14" t="str">
        <v>Visual · 2.25×</v>
      </c>
      <c r="AW14" t="str">
        <v>Visual · DV</v>
      </c>
    </row>
    <row r="15" spans="1:49">
      <c r="A15" t="s">
        <v>125</v>
      </c>
      <c r="C15" s="74" t="str" cm="1">
        <f t="array" ref="C15:AW15">TRANSPOSE(_xlfn._xlws.SORT(_xlfn._xlws.FILTER($A$2:$A$279,ISNUMBER(SEARCH('Prt. Lib. &amp; Routine, Table'!N22,$A$2:$A$279)),"not found")))</f>
        <v>Caliper</v>
      </c>
      <c r="D15" t="str">
        <v>Caliper/Go Gauge</v>
      </c>
      <c r="E15" t="str">
        <v>Caliper/Go Pin</v>
      </c>
      <c r="F15" t="str">
        <v>Caliper/Internal (IDT)</v>
      </c>
      <c r="G15" t="str">
        <v>Comparator / Var.Meas.</v>
      </c>
      <c r="H15" t="str">
        <v>Function Part</v>
      </c>
      <c r="I15" t="str">
        <v>Functional · Gauge</v>
      </c>
      <c r="J15" t="str">
        <v>Gauge · Go</v>
      </c>
      <c r="K15" t="str">
        <v>Gauge · Go/NoGo</v>
      </c>
      <c r="L15" t="str">
        <v>Gauge · NoGo</v>
      </c>
      <c r="M15" t="str">
        <v>Gauge Pins · Go</v>
      </c>
      <c r="N15" t="str">
        <v>Gauge Pins · Go/NoGo</v>
      </c>
      <c r="O15" t="str">
        <v>Gauge Pins · NoGo</v>
      </c>
      <c r="P15" t="str">
        <v>Gauge Pins · Var.Best.Fit.</v>
      </c>
      <c r="Q15" t="str">
        <v>GCMM-000X (CMM) · Pass / Fail</v>
      </c>
      <c r="R15" t="str">
        <v>GCMM-000X (CMM) · Var.Meas.</v>
      </c>
      <c r="S15" t="str">
        <v>GOMS-000X (Sylvac)</v>
      </c>
      <c r="T15" t="str">
        <v>GRAM-00XX (RAM) · Pass / Fail</v>
      </c>
      <c r="U15" t="str">
        <v>GRAM-00XX (RAM) · Program</v>
      </c>
      <c r="V15" t="str">
        <v>GRAM-00XX (RAM) · Var.Meas.</v>
      </c>
      <c r="W15" t="str">
        <v>GRAM-00XX (RAM) · Visual</v>
      </c>
      <c r="X15" t="str">
        <v>Groove Width Micrometer</v>
      </c>
      <c r="Y15" t="str">
        <v>GTIC-00XX Test Indicator</v>
      </c>
      <c r="Z15" t="str">
        <v>Indicator / Drop</v>
      </c>
      <c r="AA15" t="str">
        <v>Inspection Fixture · Go</v>
      </c>
      <c r="AB15" t="str">
        <v>Inspection Fixture · NoGo</v>
      </c>
      <c r="AC15" t="str">
        <v>Micrometer · Anvil GMAN-XXXX</v>
      </c>
      <c r="AD15" t="str">
        <v>Micrometer · Blade</v>
      </c>
      <c r="AE15" t="str">
        <v>Micrometer · Disc</v>
      </c>
      <c r="AF15" t="str">
        <v>Micrometer · Outside</v>
      </c>
      <c r="AG15" t="str">
        <v>Micrometer · Pitch</v>
      </c>
      <c r="AH15" t="str">
        <v>Micrometer · Point</v>
      </c>
      <c r="AI15" t="str">
        <v>Micrometer · Spline</v>
      </c>
      <c r="AJ15" t="str">
        <v xml:space="preserve">Micrometer · Spline / Calc. </v>
      </c>
      <c r="AK15" t="str">
        <v>Ring/Internal (IDT)</v>
      </c>
      <c r="AL15" t="str">
        <v xml:space="preserve">Test Indicator/Concent. Ga. </v>
      </c>
      <c r="AM15" t="str">
        <v>Thread Plug Gauge · Go</v>
      </c>
      <c r="AN15" t="str">
        <v>Thread Plug Gauge · Go/NoGo</v>
      </c>
      <c r="AO15" t="str">
        <v>Thread Plug Gauge · NoGo</v>
      </c>
      <c r="AP15" t="str">
        <v>Thread Ring Gauge · Go</v>
      </c>
      <c r="AQ15" t="str">
        <v>Thread Ring Gauge · Go/NoGo</v>
      </c>
      <c r="AR15" t="str">
        <v>Thread Ring Gauge · NoGo</v>
      </c>
      <c r="AS15" t="str">
        <v>Visual</v>
      </c>
      <c r="AT15" t="str">
        <v>Visual · (Microscope)</v>
      </c>
      <c r="AU15" t="str">
        <v>Visual · 10×</v>
      </c>
      <c r="AV15" t="str">
        <v>Visual · 2.25×</v>
      </c>
      <c r="AW15" t="str">
        <v>Visual · DV</v>
      </c>
    </row>
    <row r="16" spans="1:49">
      <c r="A16" t="s">
        <v>60</v>
      </c>
      <c r="C16" s="74" t="str" cm="1">
        <f t="array" ref="C16:AW16">TRANSPOSE(_xlfn._xlws.SORT(_xlfn._xlws.FILTER($A$2:$A$279,ISNUMBER(SEARCH('Prt. Lib. &amp; Routine, Table'!N23,$A$2:$A$279)),"not found")))</f>
        <v>Caliper</v>
      </c>
      <c r="D16" t="str">
        <v>Caliper/Go Gauge</v>
      </c>
      <c r="E16" t="str">
        <v>Caliper/Go Pin</v>
      </c>
      <c r="F16" t="str">
        <v>Caliper/Internal (IDT)</v>
      </c>
      <c r="G16" t="str">
        <v>Comparator / Var.Meas.</v>
      </c>
      <c r="H16" t="str">
        <v>Function Part</v>
      </c>
      <c r="I16" t="str">
        <v>Functional · Gauge</v>
      </c>
      <c r="J16" t="str">
        <v>Gauge · Go</v>
      </c>
      <c r="K16" t="str">
        <v>Gauge · Go/NoGo</v>
      </c>
      <c r="L16" t="str">
        <v>Gauge · NoGo</v>
      </c>
      <c r="M16" t="str">
        <v>Gauge Pins · Go</v>
      </c>
      <c r="N16" t="str">
        <v>Gauge Pins · Go/NoGo</v>
      </c>
      <c r="O16" t="str">
        <v>Gauge Pins · NoGo</v>
      </c>
      <c r="P16" t="str">
        <v>Gauge Pins · Var.Best.Fit.</v>
      </c>
      <c r="Q16" t="str">
        <v>GCMM-000X (CMM) · Pass / Fail</v>
      </c>
      <c r="R16" t="str">
        <v>GCMM-000X (CMM) · Var.Meas.</v>
      </c>
      <c r="S16" t="str">
        <v>GOMS-000X (Sylvac)</v>
      </c>
      <c r="T16" t="str">
        <v>GRAM-00XX (RAM) · Pass / Fail</v>
      </c>
      <c r="U16" t="str">
        <v>GRAM-00XX (RAM) · Program</v>
      </c>
      <c r="V16" t="str">
        <v>GRAM-00XX (RAM) · Var.Meas.</v>
      </c>
      <c r="W16" t="str">
        <v>GRAM-00XX (RAM) · Visual</v>
      </c>
      <c r="X16" t="str">
        <v>Groove Width Micrometer</v>
      </c>
      <c r="Y16" t="str">
        <v>GTIC-00XX Test Indicator</v>
      </c>
      <c r="Z16" t="str">
        <v>Indicator / Drop</v>
      </c>
      <c r="AA16" t="str">
        <v>Inspection Fixture · Go</v>
      </c>
      <c r="AB16" t="str">
        <v>Inspection Fixture · NoGo</v>
      </c>
      <c r="AC16" t="str">
        <v>Micrometer · Anvil GMAN-XXXX</v>
      </c>
      <c r="AD16" t="str">
        <v>Micrometer · Blade</v>
      </c>
      <c r="AE16" t="str">
        <v>Micrometer · Disc</v>
      </c>
      <c r="AF16" t="str">
        <v>Micrometer · Outside</v>
      </c>
      <c r="AG16" t="str">
        <v>Micrometer · Pitch</v>
      </c>
      <c r="AH16" t="str">
        <v>Micrometer · Point</v>
      </c>
      <c r="AI16" t="str">
        <v>Micrometer · Spline</v>
      </c>
      <c r="AJ16" t="str">
        <v xml:space="preserve">Micrometer · Spline / Calc. </v>
      </c>
      <c r="AK16" t="str">
        <v>Ring/Internal (IDT)</v>
      </c>
      <c r="AL16" t="str">
        <v xml:space="preserve">Test Indicator/Concent. Ga. </v>
      </c>
      <c r="AM16" t="str">
        <v>Thread Plug Gauge · Go</v>
      </c>
      <c r="AN16" t="str">
        <v>Thread Plug Gauge · Go/NoGo</v>
      </c>
      <c r="AO16" t="str">
        <v>Thread Plug Gauge · NoGo</v>
      </c>
      <c r="AP16" t="str">
        <v>Thread Ring Gauge · Go</v>
      </c>
      <c r="AQ16" t="str">
        <v>Thread Ring Gauge · Go/NoGo</v>
      </c>
      <c r="AR16" t="str">
        <v>Thread Ring Gauge · NoGo</v>
      </c>
      <c r="AS16" t="str">
        <v>Visual</v>
      </c>
      <c r="AT16" t="str">
        <v>Visual · (Microscope)</v>
      </c>
      <c r="AU16" t="str">
        <v>Visual · 10×</v>
      </c>
      <c r="AV16" t="str">
        <v>Visual · 2.25×</v>
      </c>
      <c r="AW16" t="str">
        <v>Visual · DV</v>
      </c>
    </row>
    <row r="17" spans="1:49">
      <c r="A17" t="s">
        <v>193</v>
      </c>
      <c r="C17" s="74" t="str" cm="1">
        <f t="array" ref="C17:AW17">TRANSPOSE(_xlfn._xlws.SORT(_xlfn._xlws.FILTER($A$2:$A$279,ISNUMBER(SEARCH('Prt. Lib. &amp; Routine, Table'!N24,$A$2:$A$279)),"not found")))</f>
        <v>Caliper</v>
      </c>
      <c r="D17" t="str">
        <v>Caliper/Go Gauge</v>
      </c>
      <c r="E17" t="str">
        <v>Caliper/Go Pin</v>
      </c>
      <c r="F17" t="str">
        <v>Caliper/Internal (IDT)</v>
      </c>
      <c r="G17" t="str">
        <v>Comparator / Var.Meas.</v>
      </c>
      <c r="H17" t="str">
        <v>Function Part</v>
      </c>
      <c r="I17" t="str">
        <v>Functional · Gauge</v>
      </c>
      <c r="J17" t="str">
        <v>Gauge · Go</v>
      </c>
      <c r="K17" t="str">
        <v>Gauge · Go/NoGo</v>
      </c>
      <c r="L17" t="str">
        <v>Gauge · NoGo</v>
      </c>
      <c r="M17" t="str">
        <v>Gauge Pins · Go</v>
      </c>
      <c r="N17" t="str">
        <v>Gauge Pins · Go/NoGo</v>
      </c>
      <c r="O17" t="str">
        <v>Gauge Pins · NoGo</v>
      </c>
      <c r="P17" t="str">
        <v>Gauge Pins · Var.Best.Fit.</v>
      </c>
      <c r="Q17" t="str">
        <v>GCMM-000X (CMM) · Pass / Fail</v>
      </c>
      <c r="R17" t="str">
        <v>GCMM-000X (CMM) · Var.Meas.</v>
      </c>
      <c r="S17" t="str">
        <v>GOMS-000X (Sylvac)</v>
      </c>
      <c r="T17" t="str">
        <v>GRAM-00XX (RAM) · Pass / Fail</v>
      </c>
      <c r="U17" t="str">
        <v>GRAM-00XX (RAM) · Program</v>
      </c>
      <c r="V17" t="str">
        <v>GRAM-00XX (RAM) · Var.Meas.</v>
      </c>
      <c r="W17" t="str">
        <v>GRAM-00XX (RAM) · Visual</v>
      </c>
      <c r="X17" t="str">
        <v>Groove Width Micrometer</v>
      </c>
      <c r="Y17" t="str">
        <v>GTIC-00XX Test Indicator</v>
      </c>
      <c r="Z17" t="str">
        <v>Indicator / Drop</v>
      </c>
      <c r="AA17" t="str">
        <v>Inspection Fixture · Go</v>
      </c>
      <c r="AB17" t="str">
        <v>Inspection Fixture · NoGo</v>
      </c>
      <c r="AC17" t="str">
        <v>Micrometer · Anvil GMAN-XXXX</v>
      </c>
      <c r="AD17" t="str">
        <v>Micrometer · Blade</v>
      </c>
      <c r="AE17" t="str">
        <v>Micrometer · Disc</v>
      </c>
      <c r="AF17" t="str">
        <v>Micrometer · Outside</v>
      </c>
      <c r="AG17" t="str">
        <v>Micrometer · Pitch</v>
      </c>
      <c r="AH17" t="str">
        <v>Micrometer · Point</v>
      </c>
      <c r="AI17" t="str">
        <v>Micrometer · Spline</v>
      </c>
      <c r="AJ17" t="str">
        <v xml:space="preserve">Micrometer · Spline / Calc. </v>
      </c>
      <c r="AK17" t="str">
        <v>Ring/Internal (IDT)</v>
      </c>
      <c r="AL17" t="str">
        <v xml:space="preserve">Test Indicator/Concent. Ga. </v>
      </c>
      <c r="AM17" t="str">
        <v>Thread Plug Gauge · Go</v>
      </c>
      <c r="AN17" t="str">
        <v>Thread Plug Gauge · Go/NoGo</v>
      </c>
      <c r="AO17" t="str">
        <v>Thread Plug Gauge · NoGo</v>
      </c>
      <c r="AP17" t="str">
        <v>Thread Ring Gauge · Go</v>
      </c>
      <c r="AQ17" t="str">
        <v>Thread Ring Gauge · Go/NoGo</v>
      </c>
      <c r="AR17" t="str">
        <v>Thread Ring Gauge · NoGo</v>
      </c>
      <c r="AS17" t="str">
        <v>Visual</v>
      </c>
      <c r="AT17" t="str">
        <v>Visual · (Microscope)</v>
      </c>
      <c r="AU17" t="str">
        <v>Visual · 10×</v>
      </c>
      <c r="AV17" t="str">
        <v>Visual · 2.25×</v>
      </c>
      <c r="AW17" t="str">
        <v>Visual · DV</v>
      </c>
    </row>
    <row r="18" spans="1:49">
      <c r="A18" t="s">
        <v>194</v>
      </c>
      <c r="C18" s="74" t="str" cm="1">
        <f t="array" ref="C18:AW18">TRANSPOSE(_xlfn._xlws.SORT(_xlfn._xlws.FILTER($A$2:$A$279,ISNUMBER(SEARCH('Prt. Lib. &amp; Routine, Table'!N25,$A$2:$A$279)),"not found")))</f>
        <v>Caliper</v>
      </c>
      <c r="D18" t="str">
        <v>Caliper/Go Gauge</v>
      </c>
      <c r="E18" t="str">
        <v>Caliper/Go Pin</v>
      </c>
      <c r="F18" t="str">
        <v>Caliper/Internal (IDT)</v>
      </c>
      <c r="G18" t="str">
        <v>Comparator / Var.Meas.</v>
      </c>
      <c r="H18" t="str">
        <v>Function Part</v>
      </c>
      <c r="I18" t="str">
        <v>Functional · Gauge</v>
      </c>
      <c r="J18" t="str">
        <v>Gauge · Go</v>
      </c>
      <c r="K18" t="str">
        <v>Gauge · Go/NoGo</v>
      </c>
      <c r="L18" t="str">
        <v>Gauge · NoGo</v>
      </c>
      <c r="M18" t="str">
        <v>Gauge Pins · Go</v>
      </c>
      <c r="N18" t="str">
        <v>Gauge Pins · Go/NoGo</v>
      </c>
      <c r="O18" t="str">
        <v>Gauge Pins · NoGo</v>
      </c>
      <c r="P18" t="str">
        <v>Gauge Pins · Var.Best.Fit.</v>
      </c>
      <c r="Q18" t="str">
        <v>GCMM-000X (CMM) · Pass / Fail</v>
      </c>
      <c r="R18" t="str">
        <v>GCMM-000X (CMM) · Var.Meas.</v>
      </c>
      <c r="S18" t="str">
        <v>GOMS-000X (Sylvac)</v>
      </c>
      <c r="T18" t="str">
        <v>GRAM-00XX (RAM) · Pass / Fail</v>
      </c>
      <c r="U18" t="str">
        <v>GRAM-00XX (RAM) · Program</v>
      </c>
      <c r="V18" t="str">
        <v>GRAM-00XX (RAM) · Var.Meas.</v>
      </c>
      <c r="W18" t="str">
        <v>GRAM-00XX (RAM) · Visual</v>
      </c>
      <c r="X18" t="str">
        <v>Groove Width Micrometer</v>
      </c>
      <c r="Y18" t="str">
        <v>GTIC-00XX Test Indicator</v>
      </c>
      <c r="Z18" t="str">
        <v>Indicator / Drop</v>
      </c>
      <c r="AA18" t="str">
        <v>Inspection Fixture · Go</v>
      </c>
      <c r="AB18" t="str">
        <v>Inspection Fixture · NoGo</v>
      </c>
      <c r="AC18" t="str">
        <v>Micrometer · Anvil GMAN-XXXX</v>
      </c>
      <c r="AD18" t="str">
        <v>Micrometer · Blade</v>
      </c>
      <c r="AE18" t="str">
        <v>Micrometer · Disc</v>
      </c>
      <c r="AF18" t="str">
        <v>Micrometer · Outside</v>
      </c>
      <c r="AG18" t="str">
        <v>Micrometer · Pitch</v>
      </c>
      <c r="AH18" t="str">
        <v>Micrometer · Point</v>
      </c>
      <c r="AI18" t="str">
        <v>Micrometer · Spline</v>
      </c>
      <c r="AJ18" t="str">
        <v xml:space="preserve">Micrometer · Spline / Calc. </v>
      </c>
      <c r="AK18" t="str">
        <v>Ring/Internal (IDT)</v>
      </c>
      <c r="AL18" t="str">
        <v xml:space="preserve">Test Indicator/Concent. Ga. </v>
      </c>
      <c r="AM18" t="str">
        <v>Thread Plug Gauge · Go</v>
      </c>
      <c r="AN18" t="str">
        <v>Thread Plug Gauge · Go/NoGo</v>
      </c>
      <c r="AO18" t="str">
        <v>Thread Plug Gauge · NoGo</v>
      </c>
      <c r="AP18" t="str">
        <v>Thread Ring Gauge · Go</v>
      </c>
      <c r="AQ18" t="str">
        <v>Thread Ring Gauge · Go/NoGo</v>
      </c>
      <c r="AR18" t="str">
        <v>Thread Ring Gauge · NoGo</v>
      </c>
      <c r="AS18" t="str">
        <v>Visual</v>
      </c>
      <c r="AT18" t="str">
        <v>Visual · (Microscope)</v>
      </c>
      <c r="AU18" t="str">
        <v>Visual · 10×</v>
      </c>
      <c r="AV18" t="str">
        <v>Visual · 2.25×</v>
      </c>
      <c r="AW18" t="str">
        <v>Visual · DV</v>
      </c>
    </row>
    <row r="19" spans="1:49">
      <c r="A19" t="s">
        <v>126</v>
      </c>
      <c r="C19" s="74" t="str" cm="1">
        <f t="array" ref="C19:AW19">TRANSPOSE(_xlfn._xlws.SORT(_xlfn._xlws.FILTER($A$2:$A$279,ISNUMBER(SEARCH('Prt. Lib. &amp; Routine, Table'!N26,$A$2:$A$279)),"not found")))</f>
        <v>Caliper</v>
      </c>
      <c r="D19" t="str">
        <v>Caliper/Go Gauge</v>
      </c>
      <c r="E19" t="str">
        <v>Caliper/Go Pin</v>
      </c>
      <c r="F19" t="str">
        <v>Caliper/Internal (IDT)</v>
      </c>
      <c r="G19" t="str">
        <v>Comparator / Var.Meas.</v>
      </c>
      <c r="H19" t="str">
        <v>Function Part</v>
      </c>
      <c r="I19" t="str">
        <v>Functional · Gauge</v>
      </c>
      <c r="J19" t="str">
        <v>Gauge · Go</v>
      </c>
      <c r="K19" t="str">
        <v>Gauge · Go/NoGo</v>
      </c>
      <c r="L19" t="str">
        <v>Gauge · NoGo</v>
      </c>
      <c r="M19" t="str">
        <v>Gauge Pins · Go</v>
      </c>
      <c r="N19" t="str">
        <v>Gauge Pins · Go/NoGo</v>
      </c>
      <c r="O19" t="str">
        <v>Gauge Pins · NoGo</v>
      </c>
      <c r="P19" t="str">
        <v>Gauge Pins · Var.Best.Fit.</v>
      </c>
      <c r="Q19" t="str">
        <v>GCMM-000X (CMM) · Pass / Fail</v>
      </c>
      <c r="R19" t="str">
        <v>GCMM-000X (CMM) · Var.Meas.</v>
      </c>
      <c r="S19" t="str">
        <v>GOMS-000X (Sylvac)</v>
      </c>
      <c r="T19" t="str">
        <v>GRAM-00XX (RAM) · Pass / Fail</v>
      </c>
      <c r="U19" t="str">
        <v>GRAM-00XX (RAM) · Program</v>
      </c>
      <c r="V19" t="str">
        <v>GRAM-00XX (RAM) · Var.Meas.</v>
      </c>
      <c r="W19" t="str">
        <v>GRAM-00XX (RAM) · Visual</v>
      </c>
      <c r="X19" t="str">
        <v>Groove Width Micrometer</v>
      </c>
      <c r="Y19" t="str">
        <v>GTIC-00XX Test Indicator</v>
      </c>
      <c r="Z19" t="str">
        <v>Indicator / Drop</v>
      </c>
      <c r="AA19" t="str">
        <v>Inspection Fixture · Go</v>
      </c>
      <c r="AB19" t="str">
        <v>Inspection Fixture · NoGo</v>
      </c>
      <c r="AC19" t="str">
        <v>Micrometer · Anvil GMAN-XXXX</v>
      </c>
      <c r="AD19" t="str">
        <v>Micrometer · Blade</v>
      </c>
      <c r="AE19" t="str">
        <v>Micrometer · Disc</v>
      </c>
      <c r="AF19" t="str">
        <v>Micrometer · Outside</v>
      </c>
      <c r="AG19" t="str">
        <v>Micrometer · Pitch</v>
      </c>
      <c r="AH19" t="str">
        <v>Micrometer · Point</v>
      </c>
      <c r="AI19" t="str">
        <v>Micrometer · Spline</v>
      </c>
      <c r="AJ19" t="str">
        <v xml:space="preserve">Micrometer · Spline / Calc. </v>
      </c>
      <c r="AK19" t="str">
        <v>Ring/Internal (IDT)</v>
      </c>
      <c r="AL19" t="str">
        <v xml:space="preserve">Test Indicator/Concent. Ga. </v>
      </c>
      <c r="AM19" t="str">
        <v>Thread Plug Gauge · Go</v>
      </c>
      <c r="AN19" t="str">
        <v>Thread Plug Gauge · Go/NoGo</v>
      </c>
      <c r="AO19" t="str">
        <v>Thread Plug Gauge · NoGo</v>
      </c>
      <c r="AP19" t="str">
        <v>Thread Ring Gauge · Go</v>
      </c>
      <c r="AQ19" t="str">
        <v>Thread Ring Gauge · Go/NoGo</v>
      </c>
      <c r="AR19" t="str">
        <v>Thread Ring Gauge · NoGo</v>
      </c>
      <c r="AS19" t="str">
        <v>Visual</v>
      </c>
      <c r="AT19" t="str">
        <v>Visual · (Microscope)</v>
      </c>
      <c r="AU19" t="str">
        <v>Visual · 10×</v>
      </c>
      <c r="AV19" t="str">
        <v>Visual · 2.25×</v>
      </c>
      <c r="AW19" t="str">
        <v>Visual · DV</v>
      </c>
    </row>
    <row r="20" spans="1:49">
      <c r="A20" t="s">
        <v>302</v>
      </c>
      <c r="C20" s="74" t="str" cm="1">
        <f t="array" ref="C20:AW20">TRANSPOSE(_xlfn._xlws.SORT(_xlfn._xlws.FILTER($A$2:$A$279,ISNUMBER(SEARCH('Prt. Lib. &amp; Routine, Table'!N27,$A$2:$A$279)),"not found")))</f>
        <v>Caliper</v>
      </c>
      <c r="D20" t="str">
        <v>Caliper/Go Gauge</v>
      </c>
      <c r="E20" t="str">
        <v>Caliper/Go Pin</v>
      </c>
      <c r="F20" t="str">
        <v>Caliper/Internal (IDT)</v>
      </c>
      <c r="G20" t="str">
        <v>Comparator / Var.Meas.</v>
      </c>
      <c r="H20" t="str">
        <v>Function Part</v>
      </c>
      <c r="I20" t="str">
        <v>Functional · Gauge</v>
      </c>
      <c r="J20" t="str">
        <v>Gauge · Go</v>
      </c>
      <c r="K20" t="str">
        <v>Gauge · Go/NoGo</v>
      </c>
      <c r="L20" t="str">
        <v>Gauge · NoGo</v>
      </c>
      <c r="M20" t="str">
        <v>Gauge Pins · Go</v>
      </c>
      <c r="N20" t="str">
        <v>Gauge Pins · Go/NoGo</v>
      </c>
      <c r="O20" t="str">
        <v>Gauge Pins · NoGo</v>
      </c>
      <c r="P20" t="str">
        <v>Gauge Pins · Var.Best.Fit.</v>
      </c>
      <c r="Q20" t="str">
        <v>GCMM-000X (CMM) · Pass / Fail</v>
      </c>
      <c r="R20" t="str">
        <v>GCMM-000X (CMM) · Var.Meas.</v>
      </c>
      <c r="S20" t="str">
        <v>GOMS-000X (Sylvac)</v>
      </c>
      <c r="T20" t="str">
        <v>GRAM-00XX (RAM) · Pass / Fail</v>
      </c>
      <c r="U20" t="str">
        <v>GRAM-00XX (RAM) · Program</v>
      </c>
      <c r="V20" t="str">
        <v>GRAM-00XX (RAM) · Var.Meas.</v>
      </c>
      <c r="W20" t="str">
        <v>GRAM-00XX (RAM) · Visual</v>
      </c>
      <c r="X20" t="str">
        <v>Groove Width Micrometer</v>
      </c>
      <c r="Y20" t="str">
        <v>GTIC-00XX Test Indicator</v>
      </c>
      <c r="Z20" t="str">
        <v>Indicator / Drop</v>
      </c>
      <c r="AA20" t="str">
        <v>Inspection Fixture · Go</v>
      </c>
      <c r="AB20" t="str">
        <v>Inspection Fixture · NoGo</v>
      </c>
      <c r="AC20" t="str">
        <v>Micrometer · Anvil GMAN-XXXX</v>
      </c>
      <c r="AD20" t="str">
        <v>Micrometer · Blade</v>
      </c>
      <c r="AE20" t="str">
        <v>Micrometer · Disc</v>
      </c>
      <c r="AF20" t="str">
        <v>Micrometer · Outside</v>
      </c>
      <c r="AG20" t="str">
        <v>Micrometer · Pitch</v>
      </c>
      <c r="AH20" t="str">
        <v>Micrometer · Point</v>
      </c>
      <c r="AI20" t="str">
        <v>Micrometer · Spline</v>
      </c>
      <c r="AJ20" t="str">
        <v xml:space="preserve">Micrometer · Spline / Calc. </v>
      </c>
      <c r="AK20" t="str">
        <v>Ring/Internal (IDT)</v>
      </c>
      <c r="AL20" t="str">
        <v xml:space="preserve">Test Indicator/Concent. Ga. </v>
      </c>
      <c r="AM20" t="str">
        <v>Thread Plug Gauge · Go</v>
      </c>
      <c r="AN20" t="str">
        <v>Thread Plug Gauge · Go/NoGo</v>
      </c>
      <c r="AO20" t="str">
        <v>Thread Plug Gauge · NoGo</v>
      </c>
      <c r="AP20" t="str">
        <v>Thread Ring Gauge · Go</v>
      </c>
      <c r="AQ20" t="str">
        <v>Thread Ring Gauge · Go/NoGo</v>
      </c>
      <c r="AR20" t="str">
        <v>Thread Ring Gauge · NoGo</v>
      </c>
      <c r="AS20" t="str">
        <v>Visual</v>
      </c>
      <c r="AT20" t="str">
        <v>Visual · (Microscope)</v>
      </c>
      <c r="AU20" t="str">
        <v>Visual · 10×</v>
      </c>
      <c r="AV20" t="str">
        <v>Visual · 2.25×</v>
      </c>
      <c r="AW20" t="str">
        <v>Visual · DV</v>
      </c>
    </row>
    <row r="21" spans="1:49">
      <c r="A21" t="s">
        <v>303</v>
      </c>
      <c r="C21" s="74" t="str" cm="1">
        <f t="array" ref="C21:AW21">TRANSPOSE(_xlfn._xlws.SORT(_xlfn._xlws.FILTER($A$2:$A$279,ISNUMBER(SEARCH('Prt. Lib. &amp; Routine, Table'!N28,$A$2:$A$279)),"not found")))</f>
        <v>Caliper</v>
      </c>
      <c r="D21" t="str">
        <v>Caliper/Go Gauge</v>
      </c>
      <c r="E21" t="str">
        <v>Caliper/Go Pin</v>
      </c>
      <c r="F21" t="str">
        <v>Caliper/Internal (IDT)</v>
      </c>
      <c r="G21" t="str">
        <v>Comparator / Var.Meas.</v>
      </c>
      <c r="H21" t="str">
        <v>Function Part</v>
      </c>
      <c r="I21" t="str">
        <v>Functional · Gauge</v>
      </c>
      <c r="J21" t="str">
        <v>Gauge · Go</v>
      </c>
      <c r="K21" t="str">
        <v>Gauge · Go/NoGo</v>
      </c>
      <c r="L21" t="str">
        <v>Gauge · NoGo</v>
      </c>
      <c r="M21" t="str">
        <v>Gauge Pins · Go</v>
      </c>
      <c r="N21" t="str">
        <v>Gauge Pins · Go/NoGo</v>
      </c>
      <c r="O21" t="str">
        <v>Gauge Pins · NoGo</v>
      </c>
      <c r="P21" t="str">
        <v>Gauge Pins · Var.Best.Fit.</v>
      </c>
      <c r="Q21" t="str">
        <v>GCMM-000X (CMM) · Pass / Fail</v>
      </c>
      <c r="R21" t="str">
        <v>GCMM-000X (CMM) · Var.Meas.</v>
      </c>
      <c r="S21" t="str">
        <v>GOMS-000X (Sylvac)</v>
      </c>
      <c r="T21" t="str">
        <v>GRAM-00XX (RAM) · Pass / Fail</v>
      </c>
      <c r="U21" t="str">
        <v>GRAM-00XX (RAM) · Program</v>
      </c>
      <c r="V21" t="str">
        <v>GRAM-00XX (RAM) · Var.Meas.</v>
      </c>
      <c r="W21" t="str">
        <v>GRAM-00XX (RAM) · Visual</v>
      </c>
      <c r="X21" t="str">
        <v>Groove Width Micrometer</v>
      </c>
      <c r="Y21" t="str">
        <v>GTIC-00XX Test Indicator</v>
      </c>
      <c r="Z21" t="str">
        <v>Indicator / Drop</v>
      </c>
      <c r="AA21" t="str">
        <v>Inspection Fixture · Go</v>
      </c>
      <c r="AB21" t="str">
        <v>Inspection Fixture · NoGo</v>
      </c>
      <c r="AC21" t="str">
        <v>Micrometer · Anvil GMAN-XXXX</v>
      </c>
      <c r="AD21" t="str">
        <v>Micrometer · Blade</v>
      </c>
      <c r="AE21" t="str">
        <v>Micrometer · Disc</v>
      </c>
      <c r="AF21" t="str">
        <v>Micrometer · Outside</v>
      </c>
      <c r="AG21" t="str">
        <v>Micrometer · Pitch</v>
      </c>
      <c r="AH21" t="str">
        <v>Micrometer · Point</v>
      </c>
      <c r="AI21" t="str">
        <v>Micrometer · Spline</v>
      </c>
      <c r="AJ21" t="str">
        <v xml:space="preserve">Micrometer · Spline / Calc. </v>
      </c>
      <c r="AK21" t="str">
        <v>Ring/Internal (IDT)</v>
      </c>
      <c r="AL21" t="str">
        <v xml:space="preserve">Test Indicator/Concent. Ga. </v>
      </c>
      <c r="AM21" t="str">
        <v>Thread Plug Gauge · Go</v>
      </c>
      <c r="AN21" t="str">
        <v>Thread Plug Gauge · Go/NoGo</v>
      </c>
      <c r="AO21" t="str">
        <v>Thread Plug Gauge · NoGo</v>
      </c>
      <c r="AP21" t="str">
        <v>Thread Ring Gauge · Go</v>
      </c>
      <c r="AQ21" t="str">
        <v>Thread Ring Gauge · Go/NoGo</v>
      </c>
      <c r="AR21" t="str">
        <v>Thread Ring Gauge · NoGo</v>
      </c>
      <c r="AS21" t="str">
        <v>Visual</v>
      </c>
      <c r="AT21" t="str">
        <v>Visual · (Microscope)</v>
      </c>
      <c r="AU21" t="str">
        <v>Visual · 10×</v>
      </c>
      <c r="AV21" t="str">
        <v>Visual · 2.25×</v>
      </c>
      <c r="AW21" t="str">
        <v>Visual · DV</v>
      </c>
    </row>
    <row r="22" spans="1:49">
      <c r="A22" t="s">
        <v>304</v>
      </c>
      <c r="C22" s="74" t="str" cm="1">
        <f t="array" ref="C22:AW22">TRANSPOSE(_xlfn._xlws.SORT(_xlfn._xlws.FILTER($A$2:$A$279,ISNUMBER(SEARCH('Prt. Lib. &amp; Routine, Table'!N29,$A$2:$A$279)),"not found")))</f>
        <v>Caliper</v>
      </c>
      <c r="D22" t="str">
        <v>Caliper/Go Gauge</v>
      </c>
      <c r="E22" t="str">
        <v>Caliper/Go Pin</v>
      </c>
      <c r="F22" t="str">
        <v>Caliper/Internal (IDT)</v>
      </c>
      <c r="G22" t="str">
        <v>Comparator / Var.Meas.</v>
      </c>
      <c r="H22" t="str">
        <v>Function Part</v>
      </c>
      <c r="I22" t="str">
        <v>Functional · Gauge</v>
      </c>
      <c r="J22" t="str">
        <v>Gauge · Go</v>
      </c>
      <c r="K22" t="str">
        <v>Gauge · Go/NoGo</v>
      </c>
      <c r="L22" t="str">
        <v>Gauge · NoGo</v>
      </c>
      <c r="M22" t="str">
        <v>Gauge Pins · Go</v>
      </c>
      <c r="N22" t="str">
        <v>Gauge Pins · Go/NoGo</v>
      </c>
      <c r="O22" t="str">
        <v>Gauge Pins · NoGo</v>
      </c>
      <c r="P22" t="str">
        <v>Gauge Pins · Var.Best.Fit.</v>
      </c>
      <c r="Q22" t="str">
        <v>GCMM-000X (CMM) · Pass / Fail</v>
      </c>
      <c r="R22" t="str">
        <v>GCMM-000X (CMM) · Var.Meas.</v>
      </c>
      <c r="S22" t="str">
        <v>GOMS-000X (Sylvac)</v>
      </c>
      <c r="T22" t="str">
        <v>GRAM-00XX (RAM) · Pass / Fail</v>
      </c>
      <c r="U22" t="str">
        <v>GRAM-00XX (RAM) · Program</v>
      </c>
      <c r="V22" t="str">
        <v>GRAM-00XX (RAM) · Var.Meas.</v>
      </c>
      <c r="W22" t="str">
        <v>GRAM-00XX (RAM) · Visual</v>
      </c>
      <c r="X22" t="str">
        <v>Groove Width Micrometer</v>
      </c>
      <c r="Y22" t="str">
        <v>GTIC-00XX Test Indicator</v>
      </c>
      <c r="Z22" t="str">
        <v>Indicator / Drop</v>
      </c>
      <c r="AA22" t="str">
        <v>Inspection Fixture · Go</v>
      </c>
      <c r="AB22" t="str">
        <v>Inspection Fixture · NoGo</v>
      </c>
      <c r="AC22" t="str">
        <v>Micrometer · Anvil GMAN-XXXX</v>
      </c>
      <c r="AD22" t="str">
        <v>Micrometer · Blade</v>
      </c>
      <c r="AE22" t="str">
        <v>Micrometer · Disc</v>
      </c>
      <c r="AF22" t="str">
        <v>Micrometer · Outside</v>
      </c>
      <c r="AG22" t="str">
        <v>Micrometer · Pitch</v>
      </c>
      <c r="AH22" t="str">
        <v>Micrometer · Point</v>
      </c>
      <c r="AI22" t="str">
        <v>Micrometer · Spline</v>
      </c>
      <c r="AJ22" t="str">
        <v xml:space="preserve">Micrometer · Spline / Calc. </v>
      </c>
      <c r="AK22" t="str">
        <v>Ring/Internal (IDT)</v>
      </c>
      <c r="AL22" t="str">
        <v xml:space="preserve">Test Indicator/Concent. Ga. </v>
      </c>
      <c r="AM22" t="str">
        <v>Thread Plug Gauge · Go</v>
      </c>
      <c r="AN22" t="str">
        <v>Thread Plug Gauge · Go/NoGo</v>
      </c>
      <c r="AO22" t="str">
        <v>Thread Plug Gauge · NoGo</v>
      </c>
      <c r="AP22" t="str">
        <v>Thread Ring Gauge · Go</v>
      </c>
      <c r="AQ22" t="str">
        <v>Thread Ring Gauge · Go/NoGo</v>
      </c>
      <c r="AR22" t="str">
        <v>Thread Ring Gauge · NoGo</v>
      </c>
      <c r="AS22" t="str">
        <v>Visual</v>
      </c>
      <c r="AT22" t="str">
        <v>Visual · (Microscope)</v>
      </c>
      <c r="AU22" t="str">
        <v>Visual · 10×</v>
      </c>
      <c r="AV22" t="str">
        <v>Visual · 2.25×</v>
      </c>
      <c r="AW22" t="str">
        <v>Visual · DV</v>
      </c>
    </row>
    <row r="23" spans="1:49">
      <c r="A23" t="s">
        <v>305</v>
      </c>
      <c r="C23" s="74" t="str" cm="1">
        <f t="array" ref="C23:AW23">TRANSPOSE(_xlfn._xlws.SORT(_xlfn._xlws.FILTER($A$2:$A$279,ISNUMBER(SEARCH('Prt. Lib. &amp; Routine, Table'!N30,$A$2:$A$279)),"not found")))</f>
        <v>Caliper</v>
      </c>
      <c r="D23" t="str">
        <v>Caliper/Go Gauge</v>
      </c>
      <c r="E23" t="str">
        <v>Caliper/Go Pin</v>
      </c>
      <c r="F23" t="str">
        <v>Caliper/Internal (IDT)</v>
      </c>
      <c r="G23" t="str">
        <v>Comparator / Var.Meas.</v>
      </c>
      <c r="H23" t="str">
        <v>Function Part</v>
      </c>
      <c r="I23" t="str">
        <v>Functional · Gauge</v>
      </c>
      <c r="J23" t="str">
        <v>Gauge · Go</v>
      </c>
      <c r="K23" t="str">
        <v>Gauge · Go/NoGo</v>
      </c>
      <c r="L23" t="str">
        <v>Gauge · NoGo</v>
      </c>
      <c r="M23" t="str">
        <v>Gauge Pins · Go</v>
      </c>
      <c r="N23" t="str">
        <v>Gauge Pins · Go/NoGo</v>
      </c>
      <c r="O23" t="str">
        <v>Gauge Pins · NoGo</v>
      </c>
      <c r="P23" t="str">
        <v>Gauge Pins · Var.Best.Fit.</v>
      </c>
      <c r="Q23" t="str">
        <v>GCMM-000X (CMM) · Pass / Fail</v>
      </c>
      <c r="R23" t="str">
        <v>GCMM-000X (CMM) · Var.Meas.</v>
      </c>
      <c r="S23" t="str">
        <v>GOMS-000X (Sylvac)</v>
      </c>
      <c r="T23" t="str">
        <v>GRAM-00XX (RAM) · Pass / Fail</v>
      </c>
      <c r="U23" t="str">
        <v>GRAM-00XX (RAM) · Program</v>
      </c>
      <c r="V23" t="str">
        <v>GRAM-00XX (RAM) · Var.Meas.</v>
      </c>
      <c r="W23" t="str">
        <v>GRAM-00XX (RAM) · Visual</v>
      </c>
      <c r="X23" t="str">
        <v>Groove Width Micrometer</v>
      </c>
      <c r="Y23" t="str">
        <v>GTIC-00XX Test Indicator</v>
      </c>
      <c r="Z23" t="str">
        <v>Indicator / Drop</v>
      </c>
      <c r="AA23" t="str">
        <v>Inspection Fixture · Go</v>
      </c>
      <c r="AB23" t="str">
        <v>Inspection Fixture · NoGo</v>
      </c>
      <c r="AC23" t="str">
        <v>Micrometer · Anvil GMAN-XXXX</v>
      </c>
      <c r="AD23" t="str">
        <v>Micrometer · Blade</v>
      </c>
      <c r="AE23" t="str">
        <v>Micrometer · Disc</v>
      </c>
      <c r="AF23" t="str">
        <v>Micrometer · Outside</v>
      </c>
      <c r="AG23" t="str">
        <v>Micrometer · Pitch</v>
      </c>
      <c r="AH23" t="str">
        <v>Micrometer · Point</v>
      </c>
      <c r="AI23" t="str">
        <v>Micrometer · Spline</v>
      </c>
      <c r="AJ23" t="str">
        <v xml:space="preserve">Micrometer · Spline / Calc. </v>
      </c>
      <c r="AK23" t="str">
        <v>Ring/Internal (IDT)</v>
      </c>
      <c r="AL23" t="str">
        <v xml:space="preserve">Test Indicator/Concent. Ga. </v>
      </c>
      <c r="AM23" t="str">
        <v>Thread Plug Gauge · Go</v>
      </c>
      <c r="AN23" t="str">
        <v>Thread Plug Gauge · Go/NoGo</v>
      </c>
      <c r="AO23" t="str">
        <v>Thread Plug Gauge · NoGo</v>
      </c>
      <c r="AP23" t="str">
        <v>Thread Ring Gauge · Go</v>
      </c>
      <c r="AQ23" t="str">
        <v>Thread Ring Gauge · Go/NoGo</v>
      </c>
      <c r="AR23" t="str">
        <v>Thread Ring Gauge · NoGo</v>
      </c>
      <c r="AS23" t="str">
        <v>Visual</v>
      </c>
      <c r="AT23" t="str">
        <v>Visual · (Microscope)</v>
      </c>
      <c r="AU23" t="str">
        <v>Visual · 10×</v>
      </c>
      <c r="AV23" t="str">
        <v>Visual · 2.25×</v>
      </c>
      <c r="AW23" t="str">
        <v>Visual · DV</v>
      </c>
    </row>
    <row r="24" spans="1:49">
      <c r="A24" t="s">
        <v>301</v>
      </c>
      <c r="C24" s="74" t="str" cm="1">
        <f t="array" ref="C24:AW24">TRANSPOSE(_xlfn._xlws.SORT(_xlfn._xlws.FILTER($A$2:$A$279,ISNUMBER(SEARCH('Prt. Lib. &amp; Routine, Table'!N31,$A$2:$A$279)),"not found")))</f>
        <v>Caliper</v>
      </c>
      <c r="D24" t="str">
        <v>Caliper/Go Gauge</v>
      </c>
      <c r="E24" t="str">
        <v>Caliper/Go Pin</v>
      </c>
      <c r="F24" t="str">
        <v>Caliper/Internal (IDT)</v>
      </c>
      <c r="G24" t="str">
        <v>Comparator / Var.Meas.</v>
      </c>
      <c r="H24" t="str">
        <v>Function Part</v>
      </c>
      <c r="I24" t="str">
        <v>Functional · Gauge</v>
      </c>
      <c r="J24" t="str">
        <v>Gauge · Go</v>
      </c>
      <c r="K24" t="str">
        <v>Gauge · Go/NoGo</v>
      </c>
      <c r="L24" t="str">
        <v>Gauge · NoGo</v>
      </c>
      <c r="M24" t="str">
        <v>Gauge Pins · Go</v>
      </c>
      <c r="N24" t="str">
        <v>Gauge Pins · Go/NoGo</v>
      </c>
      <c r="O24" t="str">
        <v>Gauge Pins · NoGo</v>
      </c>
      <c r="P24" t="str">
        <v>Gauge Pins · Var.Best.Fit.</v>
      </c>
      <c r="Q24" t="str">
        <v>GCMM-000X (CMM) · Pass / Fail</v>
      </c>
      <c r="R24" t="str">
        <v>GCMM-000X (CMM) · Var.Meas.</v>
      </c>
      <c r="S24" t="str">
        <v>GOMS-000X (Sylvac)</v>
      </c>
      <c r="T24" t="str">
        <v>GRAM-00XX (RAM) · Pass / Fail</v>
      </c>
      <c r="U24" t="str">
        <v>GRAM-00XX (RAM) · Program</v>
      </c>
      <c r="V24" t="str">
        <v>GRAM-00XX (RAM) · Var.Meas.</v>
      </c>
      <c r="W24" t="str">
        <v>GRAM-00XX (RAM) · Visual</v>
      </c>
      <c r="X24" t="str">
        <v>Groove Width Micrometer</v>
      </c>
      <c r="Y24" t="str">
        <v>GTIC-00XX Test Indicator</v>
      </c>
      <c r="Z24" t="str">
        <v>Indicator / Drop</v>
      </c>
      <c r="AA24" t="str">
        <v>Inspection Fixture · Go</v>
      </c>
      <c r="AB24" t="str">
        <v>Inspection Fixture · NoGo</v>
      </c>
      <c r="AC24" t="str">
        <v>Micrometer · Anvil GMAN-XXXX</v>
      </c>
      <c r="AD24" t="str">
        <v>Micrometer · Blade</v>
      </c>
      <c r="AE24" t="str">
        <v>Micrometer · Disc</v>
      </c>
      <c r="AF24" t="str">
        <v>Micrometer · Outside</v>
      </c>
      <c r="AG24" t="str">
        <v>Micrometer · Pitch</v>
      </c>
      <c r="AH24" t="str">
        <v>Micrometer · Point</v>
      </c>
      <c r="AI24" t="str">
        <v>Micrometer · Spline</v>
      </c>
      <c r="AJ24" t="str">
        <v xml:space="preserve">Micrometer · Spline / Calc. </v>
      </c>
      <c r="AK24" t="str">
        <v>Ring/Internal (IDT)</v>
      </c>
      <c r="AL24" t="str">
        <v xml:space="preserve">Test Indicator/Concent. Ga. </v>
      </c>
      <c r="AM24" t="str">
        <v>Thread Plug Gauge · Go</v>
      </c>
      <c r="AN24" t="str">
        <v>Thread Plug Gauge · Go/NoGo</v>
      </c>
      <c r="AO24" t="str">
        <v>Thread Plug Gauge · NoGo</v>
      </c>
      <c r="AP24" t="str">
        <v>Thread Ring Gauge · Go</v>
      </c>
      <c r="AQ24" t="str">
        <v>Thread Ring Gauge · Go/NoGo</v>
      </c>
      <c r="AR24" t="str">
        <v>Thread Ring Gauge · NoGo</v>
      </c>
      <c r="AS24" t="str">
        <v>Visual</v>
      </c>
      <c r="AT24" t="str">
        <v>Visual · (Microscope)</v>
      </c>
      <c r="AU24" t="str">
        <v>Visual · 10×</v>
      </c>
      <c r="AV24" t="str">
        <v>Visual · 2.25×</v>
      </c>
      <c r="AW24" t="str">
        <v>Visual · DV</v>
      </c>
    </row>
    <row r="25" spans="1:49">
      <c r="A25" t="s">
        <v>325</v>
      </c>
      <c r="C25" s="74" t="str" cm="1">
        <f t="array" ref="C25:AW25">TRANSPOSE(_xlfn._xlws.SORT(_xlfn._xlws.FILTER($A$2:$A$279,ISNUMBER(SEARCH('Prt. Lib. &amp; Routine, Table'!N32,$A$2:$A$279)),"not found")))</f>
        <v>Caliper</v>
      </c>
      <c r="D25" t="str">
        <v>Caliper/Go Gauge</v>
      </c>
      <c r="E25" t="str">
        <v>Caliper/Go Pin</v>
      </c>
      <c r="F25" t="str">
        <v>Caliper/Internal (IDT)</v>
      </c>
      <c r="G25" t="str">
        <v>Comparator / Var.Meas.</v>
      </c>
      <c r="H25" t="str">
        <v>Function Part</v>
      </c>
      <c r="I25" t="str">
        <v>Functional · Gauge</v>
      </c>
      <c r="J25" t="str">
        <v>Gauge · Go</v>
      </c>
      <c r="K25" t="str">
        <v>Gauge · Go/NoGo</v>
      </c>
      <c r="L25" t="str">
        <v>Gauge · NoGo</v>
      </c>
      <c r="M25" t="str">
        <v>Gauge Pins · Go</v>
      </c>
      <c r="N25" t="str">
        <v>Gauge Pins · Go/NoGo</v>
      </c>
      <c r="O25" t="str">
        <v>Gauge Pins · NoGo</v>
      </c>
      <c r="P25" t="str">
        <v>Gauge Pins · Var.Best.Fit.</v>
      </c>
      <c r="Q25" t="str">
        <v>GCMM-000X (CMM) · Pass / Fail</v>
      </c>
      <c r="R25" t="str">
        <v>GCMM-000X (CMM) · Var.Meas.</v>
      </c>
      <c r="S25" t="str">
        <v>GOMS-000X (Sylvac)</v>
      </c>
      <c r="T25" t="str">
        <v>GRAM-00XX (RAM) · Pass / Fail</v>
      </c>
      <c r="U25" t="str">
        <v>GRAM-00XX (RAM) · Program</v>
      </c>
      <c r="V25" t="str">
        <v>GRAM-00XX (RAM) · Var.Meas.</v>
      </c>
      <c r="W25" t="str">
        <v>GRAM-00XX (RAM) · Visual</v>
      </c>
      <c r="X25" t="str">
        <v>Groove Width Micrometer</v>
      </c>
      <c r="Y25" t="str">
        <v>GTIC-00XX Test Indicator</v>
      </c>
      <c r="Z25" t="str">
        <v>Indicator / Drop</v>
      </c>
      <c r="AA25" t="str">
        <v>Inspection Fixture · Go</v>
      </c>
      <c r="AB25" t="str">
        <v>Inspection Fixture · NoGo</v>
      </c>
      <c r="AC25" t="str">
        <v>Micrometer · Anvil GMAN-XXXX</v>
      </c>
      <c r="AD25" t="str">
        <v>Micrometer · Blade</v>
      </c>
      <c r="AE25" t="str">
        <v>Micrometer · Disc</v>
      </c>
      <c r="AF25" t="str">
        <v>Micrometer · Outside</v>
      </c>
      <c r="AG25" t="str">
        <v>Micrometer · Pitch</v>
      </c>
      <c r="AH25" t="str">
        <v>Micrometer · Point</v>
      </c>
      <c r="AI25" t="str">
        <v>Micrometer · Spline</v>
      </c>
      <c r="AJ25" t="str">
        <v xml:space="preserve">Micrometer · Spline / Calc. </v>
      </c>
      <c r="AK25" t="str">
        <v>Ring/Internal (IDT)</v>
      </c>
      <c r="AL25" t="str">
        <v xml:space="preserve">Test Indicator/Concent. Ga. </v>
      </c>
      <c r="AM25" t="str">
        <v>Thread Plug Gauge · Go</v>
      </c>
      <c r="AN25" t="str">
        <v>Thread Plug Gauge · Go/NoGo</v>
      </c>
      <c r="AO25" t="str">
        <v>Thread Plug Gauge · NoGo</v>
      </c>
      <c r="AP25" t="str">
        <v>Thread Ring Gauge · Go</v>
      </c>
      <c r="AQ25" t="str">
        <v>Thread Ring Gauge · Go/NoGo</v>
      </c>
      <c r="AR25" t="str">
        <v>Thread Ring Gauge · NoGo</v>
      </c>
      <c r="AS25" t="str">
        <v>Visual</v>
      </c>
      <c r="AT25" t="str">
        <v>Visual · (Microscope)</v>
      </c>
      <c r="AU25" t="str">
        <v>Visual · 10×</v>
      </c>
      <c r="AV25" t="str">
        <v>Visual · 2.25×</v>
      </c>
      <c r="AW25" t="str">
        <v>Visual · DV</v>
      </c>
    </row>
    <row r="26" spans="1:49">
      <c r="A26" t="s">
        <v>113</v>
      </c>
      <c r="C26" s="74" t="str" cm="1">
        <f t="array" ref="C26:AW26">TRANSPOSE(_xlfn._xlws.SORT(_xlfn._xlws.FILTER($A$2:$A$279,ISNUMBER(SEARCH('Prt. Lib. &amp; Routine, Table'!N33,$A$2:$A$279)),"not found")))</f>
        <v>Caliper</v>
      </c>
      <c r="D26" t="str">
        <v>Caliper/Go Gauge</v>
      </c>
      <c r="E26" t="str">
        <v>Caliper/Go Pin</v>
      </c>
      <c r="F26" t="str">
        <v>Caliper/Internal (IDT)</v>
      </c>
      <c r="G26" t="str">
        <v>Comparator / Var.Meas.</v>
      </c>
      <c r="H26" t="str">
        <v>Function Part</v>
      </c>
      <c r="I26" t="str">
        <v>Functional · Gauge</v>
      </c>
      <c r="J26" t="str">
        <v>Gauge · Go</v>
      </c>
      <c r="K26" t="str">
        <v>Gauge · Go/NoGo</v>
      </c>
      <c r="L26" t="str">
        <v>Gauge · NoGo</v>
      </c>
      <c r="M26" t="str">
        <v>Gauge Pins · Go</v>
      </c>
      <c r="N26" t="str">
        <v>Gauge Pins · Go/NoGo</v>
      </c>
      <c r="O26" t="str">
        <v>Gauge Pins · NoGo</v>
      </c>
      <c r="P26" t="str">
        <v>Gauge Pins · Var.Best.Fit.</v>
      </c>
      <c r="Q26" t="str">
        <v>GCMM-000X (CMM) · Pass / Fail</v>
      </c>
      <c r="R26" t="str">
        <v>GCMM-000X (CMM) · Var.Meas.</v>
      </c>
      <c r="S26" t="str">
        <v>GOMS-000X (Sylvac)</v>
      </c>
      <c r="T26" t="str">
        <v>GRAM-00XX (RAM) · Pass / Fail</v>
      </c>
      <c r="U26" t="str">
        <v>GRAM-00XX (RAM) · Program</v>
      </c>
      <c r="V26" t="str">
        <v>GRAM-00XX (RAM) · Var.Meas.</v>
      </c>
      <c r="W26" t="str">
        <v>GRAM-00XX (RAM) · Visual</v>
      </c>
      <c r="X26" t="str">
        <v>Groove Width Micrometer</v>
      </c>
      <c r="Y26" t="str">
        <v>GTIC-00XX Test Indicator</v>
      </c>
      <c r="Z26" t="str">
        <v>Indicator / Drop</v>
      </c>
      <c r="AA26" t="str">
        <v>Inspection Fixture · Go</v>
      </c>
      <c r="AB26" t="str">
        <v>Inspection Fixture · NoGo</v>
      </c>
      <c r="AC26" t="str">
        <v>Micrometer · Anvil GMAN-XXXX</v>
      </c>
      <c r="AD26" t="str">
        <v>Micrometer · Blade</v>
      </c>
      <c r="AE26" t="str">
        <v>Micrometer · Disc</v>
      </c>
      <c r="AF26" t="str">
        <v>Micrometer · Outside</v>
      </c>
      <c r="AG26" t="str">
        <v>Micrometer · Pitch</v>
      </c>
      <c r="AH26" t="str">
        <v>Micrometer · Point</v>
      </c>
      <c r="AI26" t="str">
        <v>Micrometer · Spline</v>
      </c>
      <c r="AJ26" t="str">
        <v xml:space="preserve">Micrometer · Spline / Calc. </v>
      </c>
      <c r="AK26" t="str">
        <v>Ring/Internal (IDT)</v>
      </c>
      <c r="AL26" t="str">
        <v xml:space="preserve">Test Indicator/Concent. Ga. </v>
      </c>
      <c r="AM26" t="str">
        <v>Thread Plug Gauge · Go</v>
      </c>
      <c r="AN26" t="str">
        <v>Thread Plug Gauge · Go/NoGo</v>
      </c>
      <c r="AO26" t="str">
        <v>Thread Plug Gauge · NoGo</v>
      </c>
      <c r="AP26" t="str">
        <v>Thread Ring Gauge · Go</v>
      </c>
      <c r="AQ26" t="str">
        <v>Thread Ring Gauge · Go/NoGo</v>
      </c>
      <c r="AR26" t="str">
        <v>Thread Ring Gauge · NoGo</v>
      </c>
      <c r="AS26" t="str">
        <v>Visual</v>
      </c>
      <c r="AT26" t="str">
        <v>Visual · (Microscope)</v>
      </c>
      <c r="AU26" t="str">
        <v>Visual · 10×</v>
      </c>
      <c r="AV26" t="str">
        <v>Visual · 2.25×</v>
      </c>
      <c r="AW26" t="str">
        <v>Visual · DV</v>
      </c>
    </row>
    <row r="27" spans="1:49">
      <c r="A27" t="s">
        <v>323</v>
      </c>
      <c r="C27" s="74" t="str" cm="1">
        <f t="array" ref="C27:AW27">TRANSPOSE(_xlfn._xlws.SORT(_xlfn._xlws.FILTER($A$2:$A$279,ISNUMBER(SEARCH('Prt. Lib. &amp; Routine, Table'!N34,$A$2:$A$279)),"not found")))</f>
        <v>Caliper</v>
      </c>
      <c r="D27" t="str">
        <v>Caliper/Go Gauge</v>
      </c>
      <c r="E27" t="str">
        <v>Caliper/Go Pin</v>
      </c>
      <c r="F27" t="str">
        <v>Caliper/Internal (IDT)</v>
      </c>
      <c r="G27" t="str">
        <v>Comparator / Var.Meas.</v>
      </c>
      <c r="H27" t="str">
        <v>Function Part</v>
      </c>
      <c r="I27" t="str">
        <v>Functional · Gauge</v>
      </c>
      <c r="J27" t="str">
        <v>Gauge · Go</v>
      </c>
      <c r="K27" t="str">
        <v>Gauge · Go/NoGo</v>
      </c>
      <c r="L27" t="str">
        <v>Gauge · NoGo</v>
      </c>
      <c r="M27" t="str">
        <v>Gauge Pins · Go</v>
      </c>
      <c r="N27" t="str">
        <v>Gauge Pins · Go/NoGo</v>
      </c>
      <c r="O27" t="str">
        <v>Gauge Pins · NoGo</v>
      </c>
      <c r="P27" t="str">
        <v>Gauge Pins · Var.Best.Fit.</v>
      </c>
      <c r="Q27" t="str">
        <v>GCMM-000X (CMM) · Pass / Fail</v>
      </c>
      <c r="R27" t="str">
        <v>GCMM-000X (CMM) · Var.Meas.</v>
      </c>
      <c r="S27" t="str">
        <v>GOMS-000X (Sylvac)</v>
      </c>
      <c r="T27" t="str">
        <v>GRAM-00XX (RAM) · Pass / Fail</v>
      </c>
      <c r="U27" t="str">
        <v>GRAM-00XX (RAM) · Program</v>
      </c>
      <c r="V27" t="str">
        <v>GRAM-00XX (RAM) · Var.Meas.</v>
      </c>
      <c r="W27" t="str">
        <v>GRAM-00XX (RAM) · Visual</v>
      </c>
      <c r="X27" t="str">
        <v>Groove Width Micrometer</v>
      </c>
      <c r="Y27" t="str">
        <v>GTIC-00XX Test Indicator</v>
      </c>
      <c r="Z27" t="str">
        <v>Indicator / Drop</v>
      </c>
      <c r="AA27" t="str">
        <v>Inspection Fixture · Go</v>
      </c>
      <c r="AB27" t="str">
        <v>Inspection Fixture · NoGo</v>
      </c>
      <c r="AC27" t="str">
        <v>Micrometer · Anvil GMAN-XXXX</v>
      </c>
      <c r="AD27" t="str">
        <v>Micrometer · Blade</v>
      </c>
      <c r="AE27" t="str">
        <v>Micrometer · Disc</v>
      </c>
      <c r="AF27" t="str">
        <v>Micrometer · Outside</v>
      </c>
      <c r="AG27" t="str">
        <v>Micrometer · Pitch</v>
      </c>
      <c r="AH27" t="str">
        <v>Micrometer · Point</v>
      </c>
      <c r="AI27" t="str">
        <v>Micrometer · Spline</v>
      </c>
      <c r="AJ27" t="str">
        <v xml:space="preserve">Micrometer · Spline / Calc. </v>
      </c>
      <c r="AK27" t="str">
        <v>Ring/Internal (IDT)</v>
      </c>
      <c r="AL27" t="str">
        <v xml:space="preserve">Test Indicator/Concent. Ga. </v>
      </c>
      <c r="AM27" t="str">
        <v>Thread Plug Gauge · Go</v>
      </c>
      <c r="AN27" t="str">
        <v>Thread Plug Gauge · Go/NoGo</v>
      </c>
      <c r="AO27" t="str">
        <v>Thread Plug Gauge · NoGo</v>
      </c>
      <c r="AP27" t="str">
        <v>Thread Ring Gauge · Go</v>
      </c>
      <c r="AQ27" t="str">
        <v>Thread Ring Gauge · Go/NoGo</v>
      </c>
      <c r="AR27" t="str">
        <v>Thread Ring Gauge · NoGo</v>
      </c>
      <c r="AS27" t="str">
        <v>Visual</v>
      </c>
      <c r="AT27" t="str">
        <v>Visual · (Microscope)</v>
      </c>
      <c r="AU27" t="str">
        <v>Visual · 10×</v>
      </c>
      <c r="AV27" t="str">
        <v>Visual · 2.25×</v>
      </c>
      <c r="AW27" t="str">
        <v>Visual · DV</v>
      </c>
    </row>
    <row r="28" spans="1:49">
      <c r="A28" t="s">
        <v>324</v>
      </c>
      <c r="C28" s="74" t="str" cm="1">
        <f t="array" ref="C28:AW28">TRANSPOSE(_xlfn._xlws.SORT(_xlfn._xlws.FILTER($A$2:$A$279,ISNUMBER(SEARCH('Prt. Lib. &amp; Routine, Table'!N35,$A$2:$A$279)),"not found")))</f>
        <v>Caliper</v>
      </c>
      <c r="D28" t="str">
        <v>Caliper/Go Gauge</v>
      </c>
      <c r="E28" t="str">
        <v>Caliper/Go Pin</v>
      </c>
      <c r="F28" t="str">
        <v>Caliper/Internal (IDT)</v>
      </c>
      <c r="G28" t="str">
        <v>Comparator / Var.Meas.</v>
      </c>
      <c r="H28" t="str">
        <v>Function Part</v>
      </c>
      <c r="I28" t="str">
        <v>Functional · Gauge</v>
      </c>
      <c r="J28" t="str">
        <v>Gauge · Go</v>
      </c>
      <c r="K28" t="str">
        <v>Gauge · Go/NoGo</v>
      </c>
      <c r="L28" t="str">
        <v>Gauge · NoGo</v>
      </c>
      <c r="M28" t="str">
        <v>Gauge Pins · Go</v>
      </c>
      <c r="N28" t="str">
        <v>Gauge Pins · Go/NoGo</v>
      </c>
      <c r="O28" t="str">
        <v>Gauge Pins · NoGo</v>
      </c>
      <c r="P28" t="str">
        <v>Gauge Pins · Var.Best.Fit.</v>
      </c>
      <c r="Q28" t="str">
        <v>GCMM-000X (CMM) · Pass / Fail</v>
      </c>
      <c r="R28" t="str">
        <v>GCMM-000X (CMM) · Var.Meas.</v>
      </c>
      <c r="S28" t="str">
        <v>GOMS-000X (Sylvac)</v>
      </c>
      <c r="T28" t="str">
        <v>GRAM-00XX (RAM) · Pass / Fail</v>
      </c>
      <c r="U28" t="str">
        <v>GRAM-00XX (RAM) · Program</v>
      </c>
      <c r="V28" t="str">
        <v>GRAM-00XX (RAM) · Var.Meas.</v>
      </c>
      <c r="W28" t="str">
        <v>GRAM-00XX (RAM) · Visual</v>
      </c>
      <c r="X28" t="str">
        <v>Groove Width Micrometer</v>
      </c>
      <c r="Y28" t="str">
        <v>GTIC-00XX Test Indicator</v>
      </c>
      <c r="Z28" t="str">
        <v>Indicator / Drop</v>
      </c>
      <c r="AA28" t="str">
        <v>Inspection Fixture · Go</v>
      </c>
      <c r="AB28" t="str">
        <v>Inspection Fixture · NoGo</v>
      </c>
      <c r="AC28" t="str">
        <v>Micrometer · Anvil GMAN-XXXX</v>
      </c>
      <c r="AD28" t="str">
        <v>Micrometer · Blade</v>
      </c>
      <c r="AE28" t="str">
        <v>Micrometer · Disc</v>
      </c>
      <c r="AF28" t="str">
        <v>Micrometer · Outside</v>
      </c>
      <c r="AG28" t="str">
        <v>Micrometer · Pitch</v>
      </c>
      <c r="AH28" t="str">
        <v>Micrometer · Point</v>
      </c>
      <c r="AI28" t="str">
        <v>Micrometer · Spline</v>
      </c>
      <c r="AJ28" t="str">
        <v xml:space="preserve">Micrometer · Spline / Calc. </v>
      </c>
      <c r="AK28" t="str">
        <v>Ring/Internal (IDT)</v>
      </c>
      <c r="AL28" t="str">
        <v xml:space="preserve">Test Indicator/Concent. Ga. </v>
      </c>
      <c r="AM28" t="str">
        <v>Thread Plug Gauge · Go</v>
      </c>
      <c r="AN28" t="str">
        <v>Thread Plug Gauge · Go/NoGo</v>
      </c>
      <c r="AO28" t="str">
        <v>Thread Plug Gauge · NoGo</v>
      </c>
      <c r="AP28" t="str">
        <v>Thread Ring Gauge · Go</v>
      </c>
      <c r="AQ28" t="str">
        <v>Thread Ring Gauge · Go/NoGo</v>
      </c>
      <c r="AR28" t="str">
        <v>Thread Ring Gauge · NoGo</v>
      </c>
      <c r="AS28" t="str">
        <v>Visual</v>
      </c>
      <c r="AT28" t="str">
        <v>Visual · (Microscope)</v>
      </c>
      <c r="AU28" t="str">
        <v>Visual · 10×</v>
      </c>
      <c r="AV28" t="str">
        <v>Visual · 2.25×</v>
      </c>
      <c r="AW28" t="str">
        <v>Visual · DV</v>
      </c>
    </row>
    <row r="29" spans="1:49">
      <c r="A29" t="s">
        <v>371</v>
      </c>
      <c r="C29" s="74" t="str" cm="1">
        <f t="array" ref="C29:AW29">TRANSPOSE(_xlfn._xlws.SORT(_xlfn._xlws.FILTER($A$2:$A$279,ISNUMBER(SEARCH('Prt. Lib. &amp; Routine, Table'!N36,$A$2:$A$279)),"not found")))</f>
        <v>Caliper</v>
      </c>
      <c r="D29" t="str">
        <v>Caliper/Go Gauge</v>
      </c>
      <c r="E29" t="str">
        <v>Caliper/Go Pin</v>
      </c>
      <c r="F29" t="str">
        <v>Caliper/Internal (IDT)</v>
      </c>
      <c r="G29" t="str">
        <v>Comparator / Var.Meas.</v>
      </c>
      <c r="H29" t="str">
        <v>Function Part</v>
      </c>
      <c r="I29" t="str">
        <v>Functional · Gauge</v>
      </c>
      <c r="J29" t="str">
        <v>Gauge · Go</v>
      </c>
      <c r="K29" t="str">
        <v>Gauge · Go/NoGo</v>
      </c>
      <c r="L29" t="str">
        <v>Gauge · NoGo</v>
      </c>
      <c r="M29" t="str">
        <v>Gauge Pins · Go</v>
      </c>
      <c r="N29" t="str">
        <v>Gauge Pins · Go/NoGo</v>
      </c>
      <c r="O29" t="str">
        <v>Gauge Pins · NoGo</v>
      </c>
      <c r="P29" t="str">
        <v>Gauge Pins · Var.Best.Fit.</v>
      </c>
      <c r="Q29" t="str">
        <v>GCMM-000X (CMM) · Pass / Fail</v>
      </c>
      <c r="R29" t="str">
        <v>GCMM-000X (CMM) · Var.Meas.</v>
      </c>
      <c r="S29" t="str">
        <v>GOMS-000X (Sylvac)</v>
      </c>
      <c r="T29" t="str">
        <v>GRAM-00XX (RAM) · Pass / Fail</v>
      </c>
      <c r="U29" t="str">
        <v>GRAM-00XX (RAM) · Program</v>
      </c>
      <c r="V29" t="str">
        <v>GRAM-00XX (RAM) · Var.Meas.</v>
      </c>
      <c r="W29" t="str">
        <v>GRAM-00XX (RAM) · Visual</v>
      </c>
      <c r="X29" t="str">
        <v>Groove Width Micrometer</v>
      </c>
      <c r="Y29" t="str">
        <v>GTIC-00XX Test Indicator</v>
      </c>
      <c r="Z29" t="str">
        <v>Indicator / Drop</v>
      </c>
      <c r="AA29" t="str">
        <v>Inspection Fixture · Go</v>
      </c>
      <c r="AB29" t="str">
        <v>Inspection Fixture · NoGo</v>
      </c>
      <c r="AC29" t="str">
        <v>Micrometer · Anvil GMAN-XXXX</v>
      </c>
      <c r="AD29" t="str">
        <v>Micrometer · Blade</v>
      </c>
      <c r="AE29" t="str">
        <v>Micrometer · Disc</v>
      </c>
      <c r="AF29" t="str">
        <v>Micrometer · Outside</v>
      </c>
      <c r="AG29" t="str">
        <v>Micrometer · Pitch</v>
      </c>
      <c r="AH29" t="str">
        <v>Micrometer · Point</v>
      </c>
      <c r="AI29" t="str">
        <v>Micrometer · Spline</v>
      </c>
      <c r="AJ29" t="str">
        <v xml:space="preserve">Micrometer · Spline / Calc. </v>
      </c>
      <c r="AK29" t="str">
        <v>Ring/Internal (IDT)</v>
      </c>
      <c r="AL29" t="str">
        <v xml:space="preserve">Test Indicator/Concent. Ga. </v>
      </c>
      <c r="AM29" t="str">
        <v>Thread Plug Gauge · Go</v>
      </c>
      <c r="AN29" t="str">
        <v>Thread Plug Gauge · Go/NoGo</v>
      </c>
      <c r="AO29" t="str">
        <v>Thread Plug Gauge · NoGo</v>
      </c>
      <c r="AP29" t="str">
        <v>Thread Ring Gauge · Go</v>
      </c>
      <c r="AQ29" t="str">
        <v>Thread Ring Gauge · Go/NoGo</v>
      </c>
      <c r="AR29" t="str">
        <v>Thread Ring Gauge · NoGo</v>
      </c>
      <c r="AS29" t="str">
        <v>Visual</v>
      </c>
      <c r="AT29" t="str">
        <v>Visual · (Microscope)</v>
      </c>
      <c r="AU29" t="str">
        <v>Visual · 10×</v>
      </c>
      <c r="AV29" t="str">
        <v>Visual · 2.25×</v>
      </c>
      <c r="AW29" t="str">
        <v>Visual · DV</v>
      </c>
    </row>
    <row r="30" spans="1:49">
      <c r="A30" t="s">
        <v>127</v>
      </c>
      <c r="C30" s="74" t="str" cm="1">
        <f t="array" ref="C30:AW30">TRANSPOSE(_xlfn._xlws.SORT(_xlfn._xlws.FILTER($A$2:$A$279,ISNUMBER(SEARCH('Prt. Lib. &amp; Routine, Table'!N37,$A$2:$A$279)),"not found")))</f>
        <v>Caliper</v>
      </c>
      <c r="D30" t="str">
        <v>Caliper/Go Gauge</v>
      </c>
      <c r="E30" t="str">
        <v>Caliper/Go Pin</v>
      </c>
      <c r="F30" t="str">
        <v>Caliper/Internal (IDT)</v>
      </c>
      <c r="G30" t="str">
        <v>Comparator / Var.Meas.</v>
      </c>
      <c r="H30" t="str">
        <v>Function Part</v>
      </c>
      <c r="I30" t="str">
        <v>Functional · Gauge</v>
      </c>
      <c r="J30" t="str">
        <v>Gauge · Go</v>
      </c>
      <c r="K30" t="str">
        <v>Gauge · Go/NoGo</v>
      </c>
      <c r="L30" t="str">
        <v>Gauge · NoGo</v>
      </c>
      <c r="M30" t="str">
        <v>Gauge Pins · Go</v>
      </c>
      <c r="N30" t="str">
        <v>Gauge Pins · Go/NoGo</v>
      </c>
      <c r="O30" t="str">
        <v>Gauge Pins · NoGo</v>
      </c>
      <c r="P30" t="str">
        <v>Gauge Pins · Var.Best.Fit.</v>
      </c>
      <c r="Q30" t="str">
        <v>GCMM-000X (CMM) · Pass / Fail</v>
      </c>
      <c r="R30" t="str">
        <v>GCMM-000X (CMM) · Var.Meas.</v>
      </c>
      <c r="S30" t="str">
        <v>GOMS-000X (Sylvac)</v>
      </c>
      <c r="T30" t="str">
        <v>GRAM-00XX (RAM) · Pass / Fail</v>
      </c>
      <c r="U30" t="str">
        <v>GRAM-00XX (RAM) · Program</v>
      </c>
      <c r="V30" t="str">
        <v>GRAM-00XX (RAM) · Var.Meas.</v>
      </c>
      <c r="W30" t="str">
        <v>GRAM-00XX (RAM) · Visual</v>
      </c>
      <c r="X30" t="str">
        <v>Groove Width Micrometer</v>
      </c>
      <c r="Y30" t="str">
        <v>GTIC-00XX Test Indicator</v>
      </c>
      <c r="Z30" t="str">
        <v>Indicator / Drop</v>
      </c>
      <c r="AA30" t="str">
        <v>Inspection Fixture · Go</v>
      </c>
      <c r="AB30" t="str">
        <v>Inspection Fixture · NoGo</v>
      </c>
      <c r="AC30" t="str">
        <v>Micrometer · Anvil GMAN-XXXX</v>
      </c>
      <c r="AD30" t="str">
        <v>Micrometer · Blade</v>
      </c>
      <c r="AE30" t="str">
        <v>Micrometer · Disc</v>
      </c>
      <c r="AF30" t="str">
        <v>Micrometer · Outside</v>
      </c>
      <c r="AG30" t="str">
        <v>Micrometer · Pitch</v>
      </c>
      <c r="AH30" t="str">
        <v>Micrometer · Point</v>
      </c>
      <c r="AI30" t="str">
        <v>Micrometer · Spline</v>
      </c>
      <c r="AJ30" t="str">
        <v xml:space="preserve">Micrometer · Spline / Calc. </v>
      </c>
      <c r="AK30" t="str">
        <v>Ring/Internal (IDT)</v>
      </c>
      <c r="AL30" t="str">
        <v xml:space="preserve">Test Indicator/Concent. Ga. </v>
      </c>
      <c r="AM30" t="str">
        <v>Thread Plug Gauge · Go</v>
      </c>
      <c r="AN30" t="str">
        <v>Thread Plug Gauge · Go/NoGo</v>
      </c>
      <c r="AO30" t="str">
        <v>Thread Plug Gauge · NoGo</v>
      </c>
      <c r="AP30" t="str">
        <v>Thread Ring Gauge · Go</v>
      </c>
      <c r="AQ30" t="str">
        <v>Thread Ring Gauge · Go/NoGo</v>
      </c>
      <c r="AR30" t="str">
        <v>Thread Ring Gauge · NoGo</v>
      </c>
      <c r="AS30" t="str">
        <v>Visual</v>
      </c>
      <c r="AT30" t="str">
        <v>Visual · (Microscope)</v>
      </c>
      <c r="AU30" t="str">
        <v>Visual · 10×</v>
      </c>
      <c r="AV30" t="str">
        <v>Visual · 2.25×</v>
      </c>
      <c r="AW30" t="str">
        <v>Visual · DV</v>
      </c>
    </row>
    <row r="31" spans="1:49">
      <c r="A31" t="s">
        <v>104</v>
      </c>
      <c r="C31" s="74" t="str" cm="1">
        <f t="array" ref="C31:AW31">TRANSPOSE(_xlfn._xlws.SORT(_xlfn._xlws.FILTER($A$2:$A$279,ISNUMBER(SEARCH('Prt. Lib. &amp; Routine, Table'!N38,$A$2:$A$279)),"not found")))</f>
        <v>Caliper</v>
      </c>
      <c r="D31" t="str">
        <v>Caliper/Go Gauge</v>
      </c>
      <c r="E31" t="str">
        <v>Caliper/Go Pin</v>
      </c>
      <c r="F31" t="str">
        <v>Caliper/Internal (IDT)</v>
      </c>
      <c r="G31" t="str">
        <v>Comparator / Var.Meas.</v>
      </c>
      <c r="H31" t="str">
        <v>Function Part</v>
      </c>
      <c r="I31" t="str">
        <v>Functional · Gauge</v>
      </c>
      <c r="J31" t="str">
        <v>Gauge · Go</v>
      </c>
      <c r="K31" t="str">
        <v>Gauge · Go/NoGo</v>
      </c>
      <c r="L31" t="str">
        <v>Gauge · NoGo</v>
      </c>
      <c r="M31" t="str">
        <v>Gauge Pins · Go</v>
      </c>
      <c r="N31" t="str">
        <v>Gauge Pins · Go/NoGo</v>
      </c>
      <c r="O31" t="str">
        <v>Gauge Pins · NoGo</v>
      </c>
      <c r="P31" t="str">
        <v>Gauge Pins · Var.Best.Fit.</v>
      </c>
      <c r="Q31" t="str">
        <v>GCMM-000X (CMM) · Pass / Fail</v>
      </c>
      <c r="R31" t="str">
        <v>GCMM-000X (CMM) · Var.Meas.</v>
      </c>
      <c r="S31" t="str">
        <v>GOMS-000X (Sylvac)</v>
      </c>
      <c r="T31" t="str">
        <v>GRAM-00XX (RAM) · Pass / Fail</v>
      </c>
      <c r="U31" t="str">
        <v>GRAM-00XX (RAM) · Program</v>
      </c>
      <c r="V31" t="str">
        <v>GRAM-00XX (RAM) · Var.Meas.</v>
      </c>
      <c r="W31" t="str">
        <v>GRAM-00XX (RAM) · Visual</v>
      </c>
      <c r="X31" t="str">
        <v>Groove Width Micrometer</v>
      </c>
      <c r="Y31" t="str">
        <v>GTIC-00XX Test Indicator</v>
      </c>
      <c r="Z31" t="str">
        <v>Indicator / Drop</v>
      </c>
      <c r="AA31" t="str">
        <v>Inspection Fixture · Go</v>
      </c>
      <c r="AB31" t="str">
        <v>Inspection Fixture · NoGo</v>
      </c>
      <c r="AC31" t="str">
        <v>Micrometer · Anvil GMAN-XXXX</v>
      </c>
      <c r="AD31" t="str">
        <v>Micrometer · Blade</v>
      </c>
      <c r="AE31" t="str">
        <v>Micrometer · Disc</v>
      </c>
      <c r="AF31" t="str">
        <v>Micrometer · Outside</v>
      </c>
      <c r="AG31" t="str">
        <v>Micrometer · Pitch</v>
      </c>
      <c r="AH31" t="str">
        <v>Micrometer · Point</v>
      </c>
      <c r="AI31" t="str">
        <v>Micrometer · Spline</v>
      </c>
      <c r="AJ31" t="str">
        <v xml:space="preserve">Micrometer · Spline / Calc. </v>
      </c>
      <c r="AK31" t="str">
        <v>Ring/Internal (IDT)</v>
      </c>
      <c r="AL31" t="str">
        <v xml:space="preserve">Test Indicator/Concent. Ga. </v>
      </c>
      <c r="AM31" t="str">
        <v>Thread Plug Gauge · Go</v>
      </c>
      <c r="AN31" t="str">
        <v>Thread Plug Gauge · Go/NoGo</v>
      </c>
      <c r="AO31" t="str">
        <v>Thread Plug Gauge · NoGo</v>
      </c>
      <c r="AP31" t="str">
        <v>Thread Ring Gauge · Go</v>
      </c>
      <c r="AQ31" t="str">
        <v>Thread Ring Gauge · Go/NoGo</v>
      </c>
      <c r="AR31" t="str">
        <v>Thread Ring Gauge · NoGo</v>
      </c>
      <c r="AS31" t="str">
        <v>Visual</v>
      </c>
      <c r="AT31" t="str">
        <v>Visual · (Microscope)</v>
      </c>
      <c r="AU31" t="str">
        <v>Visual · 10×</v>
      </c>
      <c r="AV31" t="str">
        <v>Visual · 2.25×</v>
      </c>
      <c r="AW31" t="str">
        <v>Visual · DV</v>
      </c>
    </row>
    <row r="32" spans="1:49">
      <c r="A32" t="s">
        <v>109</v>
      </c>
      <c r="C32" s="74" t="str" cm="1">
        <f t="array" ref="C32:AW32">TRANSPOSE(_xlfn._xlws.SORT(_xlfn._xlws.FILTER($A$2:$A$279,ISNUMBER(SEARCH('Prt. Lib. &amp; Routine, Table'!N39,$A$2:$A$279)),"not found")))</f>
        <v>Caliper</v>
      </c>
      <c r="D32" t="str">
        <v>Caliper/Go Gauge</v>
      </c>
      <c r="E32" t="str">
        <v>Caliper/Go Pin</v>
      </c>
      <c r="F32" t="str">
        <v>Caliper/Internal (IDT)</v>
      </c>
      <c r="G32" t="str">
        <v>Comparator / Var.Meas.</v>
      </c>
      <c r="H32" t="str">
        <v>Function Part</v>
      </c>
      <c r="I32" t="str">
        <v>Functional · Gauge</v>
      </c>
      <c r="J32" t="str">
        <v>Gauge · Go</v>
      </c>
      <c r="K32" t="str">
        <v>Gauge · Go/NoGo</v>
      </c>
      <c r="L32" t="str">
        <v>Gauge · NoGo</v>
      </c>
      <c r="M32" t="str">
        <v>Gauge Pins · Go</v>
      </c>
      <c r="N32" t="str">
        <v>Gauge Pins · Go/NoGo</v>
      </c>
      <c r="O32" t="str">
        <v>Gauge Pins · NoGo</v>
      </c>
      <c r="P32" t="str">
        <v>Gauge Pins · Var.Best.Fit.</v>
      </c>
      <c r="Q32" t="str">
        <v>GCMM-000X (CMM) · Pass / Fail</v>
      </c>
      <c r="R32" t="str">
        <v>GCMM-000X (CMM) · Var.Meas.</v>
      </c>
      <c r="S32" t="str">
        <v>GOMS-000X (Sylvac)</v>
      </c>
      <c r="T32" t="str">
        <v>GRAM-00XX (RAM) · Pass / Fail</v>
      </c>
      <c r="U32" t="str">
        <v>GRAM-00XX (RAM) · Program</v>
      </c>
      <c r="V32" t="str">
        <v>GRAM-00XX (RAM) · Var.Meas.</v>
      </c>
      <c r="W32" t="str">
        <v>GRAM-00XX (RAM) · Visual</v>
      </c>
      <c r="X32" t="str">
        <v>Groove Width Micrometer</v>
      </c>
      <c r="Y32" t="str">
        <v>GTIC-00XX Test Indicator</v>
      </c>
      <c r="Z32" t="str">
        <v>Indicator / Drop</v>
      </c>
      <c r="AA32" t="str">
        <v>Inspection Fixture · Go</v>
      </c>
      <c r="AB32" t="str">
        <v>Inspection Fixture · NoGo</v>
      </c>
      <c r="AC32" t="str">
        <v>Micrometer · Anvil GMAN-XXXX</v>
      </c>
      <c r="AD32" t="str">
        <v>Micrometer · Blade</v>
      </c>
      <c r="AE32" t="str">
        <v>Micrometer · Disc</v>
      </c>
      <c r="AF32" t="str">
        <v>Micrometer · Outside</v>
      </c>
      <c r="AG32" t="str">
        <v>Micrometer · Pitch</v>
      </c>
      <c r="AH32" t="str">
        <v>Micrometer · Point</v>
      </c>
      <c r="AI32" t="str">
        <v>Micrometer · Spline</v>
      </c>
      <c r="AJ32" t="str">
        <v xml:space="preserve">Micrometer · Spline / Calc. </v>
      </c>
      <c r="AK32" t="str">
        <v>Ring/Internal (IDT)</v>
      </c>
      <c r="AL32" t="str">
        <v xml:space="preserve">Test Indicator/Concent. Ga. </v>
      </c>
      <c r="AM32" t="str">
        <v>Thread Plug Gauge · Go</v>
      </c>
      <c r="AN32" t="str">
        <v>Thread Plug Gauge · Go/NoGo</v>
      </c>
      <c r="AO32" t="str">
        <v>Thread Plug Gauge · NoGo</v>
      </c>
      <c r="AP32" t="str">
        <v>Thread Ring Gauge · Go</v>
      </c>
      <c r="AQ32" t="str">
        <v>Thread Ring Gauge · Go/NoGo</v>
      </c>
      <c r="AR32" t="str">
        <v>Thread Ring Gauge · NoGo</v>
      </c>
      <c r="AS32" t="str">
        <v>Visual</v>
      </c>
      <c r="AT32" t="str">
        <v>Visual · (Microscope)</v>
      </c>
      <c r="AU32" t="str">
        <v>Visual · 10×</v>
      </c>
      <c r="AV32" t="str">
        <v>Visual · 2.25×</v>
      </c>
      <c r="AW32" t="str">
        <v>Visual · DV</v>
      </c>
    </row>
    <row r="33" spans="1:49">
      <c r="A33" t="s">
        <v>369</v>
      </c>
      <c r="C33" s="74" t="str" cm="1">
        <f t="array" ref="C33:AW33">TRANSPOSE(_xlfn._xlws.SORT(_xlfn._xlws.FILTER($A$2:$A$279,ISNUMBER(SEARCH('Prt. Lib. &amp; Routine, Table'!N40,$A$2:$A$279)),"not found")))</f>
        <v>Caliper</v>
      </c>
      <c r="D33" t="str">
        <v>Caliper/Go Gauge</v>
      </c>
      <c r="E33" t="str">
        <v>Caliper/Go Pin</v>
      </c>
      <c r="F33" t="str">
        <v>Caliper/Internal (IDT)</v>
      </c>
      <c r="G33" t="str">
        <v>Comparator / Var.Meas.</v>
      </c>
      <c r="H33" t="str">
        <v>Function Part</v>
      </c>
      <c r="I33" t="str">
        <v>Functional · Gauge</v>
      </c>
      <c r="J33" t="str">
        <v>Gauge · Go</v>
      </c>
      <c r="K33" t="str">
        <v>Gauge · Go/NoGo</v>
      </c>
      <c r="L33" t="str">
        <v>Gauge · NoGo</v>
      </c>
      <c r="M33" t="str">
        <v>Gauge Pins · Go</v>
      </c>
      <c r="N33" t="str">
        <v>Gauge Pins · Go/NoGo</v>
      </c>
      <c r="O33" t="str">
        <v>Gauge Pins · NoGo</v>
      </c>
      <c r="P33" t="str">
        <v>Gauge Pins · Var.Best.Fit.</v>
      </c>
      <c r="Q33" t="str">
        <v>GCMM-000X (CMM) · Pass / Fail</v>
      </c>
      <c r="R33" t="str">
        <v>GCMM-000X (CMM) · Var.Meas.</v>
      </c>
      <c r="S33" t="str">
        <v>GOMS-000X (Sylvac)</v>
      </c>
      <c r="T33" t="str">
        <v>GRAM-00XX (RAM) · Pass / Fail</v>
      </c>
      <c r="U33" t="str">
        <v>GRAM-00XX (RAM) · Program</v>
      </c>
      <c r="V33" t="str">
        <v>GRAM-00XX (RAM) · Var.Meas.</v>
      </c>
      <c r="W33" t="str">
        <v>GRAM-00XX (RAM) · Visual</v>
      </c>
      <c r="X33" t="str">
        <v>Groove Width Micrometer</v>
      </c>
      <c r="Y33" t="str">
        <v>GTIC-00XX Test Indicator</v>
      </c>
      <c r="Z33" t="str">
        <v>Indicator / Drop</v>
      </c>
      <c r="AA33" t="str">
        <v>Inspection Fixture · Go</v>
      </c>
      <c r="AB33" t="str">
        <v>Inspection Fixture · NoGo</v>
      </c>
      <c r="AC33" t="str">
        <v>Micrometer · Anvil GMAN-XXXX</v>
      </c>
      <c r="AD33" t="str">
        <v>Micrometer · Blade</v>
      </c>
      <c r="AE33" t="str">
        <v>Micrometer · Disc</v>
      </c>
      <c r="AF33" t="str">
        <v>Micrometer · Outside</v>
      </c>
      <c r="AG33" t="str">
        <v>Micrometer · Pitch</v>
      </c>
      <c r="AH33" t="str">
        <v>Micrometer · Point</v>
      </c>
      <c r="AI33" t="str">
        <v>Micrometer · Spline</v>
      </c>
      <c r="AJ33" t="str">
        <v xml:space="preserve">Micrometer · Spline / Calc. </v>
      </c>
      <c r="AK33" t="str">
        <v>Ring/Internal (IDT)</v>
      </c>
      <c r="AL33" t="str">
        <v xml:space="preserve">Test Indicator/Concent. Ga. </v>
      </c>
      <c r="AM33" t="str">
        <v>Thread Plug Gauge · Go</v>
      </c>
      <c r="AN33" t="str">
        <v>Thread Plug Gauge · Go/NoGo</v>
      </c>
      <c r="AO33" t="str">
        <v>Thread Plug Gauge · NoGo</v>
      </c>
      <c r="AP33" t="str">
        <v>Thread Ring Gauge · Go</v>
      </c>
      <c r="AQ33" t="str">
        <v>Thread Ring Gauge · Go/NoGo</v>
      </c>
      <c r="AR33" t="str">
        <v>Thread Ring Gauge · NoGo</v>
      </c>
      <c r="AS33" t="str">
        <v>Visual</v>
      </c>
      <c r="AT33" t="str">
        <v>Visual · (Microscope)</v>
      </c>
      <c r="AU33" t="str">
        <v>Visual · 10×</v>
      </c>
      <c r="AV33" t="str">
        <v>Visual · 2.25×</v>
      </c>
      <c r="AW33" t="str">
        <v>Visual · DV</v>
      </c>
    </row>
    <row r="34" spans="1:49">
      <c r="A34" t="s">
        <v>115</v>
      </c>
      <c r="C34" s="74" t="str" cm="1">
        <f t="array" ref="C34:AW34">TRANSPOSE(_xlfn._xlws.SORT(_xlfn._xlws.FILTER($A$2:$A$279,ISNUMBER(SEARCH('Prt. Lib. &amp; Routine, Table'!N41,$A$2:$A$279)),"not found")))</f>
        <v>Caliper</v>
      </c>
      <c r="D34" t="str">
        <v>Caliper/Go Gauge</v>
      </c>
      <c r="E34" t="str">
        <v>Caliper/Go Pin</v>
      </c>
      <c r="F34" t="str">
        <v>Caliper/Internal (IDT)</v>
      </c>
      <c r="G34" t="str">
        <v>Comparator / Var.Meas.</v>
      </c>
      <c r="H34" t="str">
        <v>Function Part</v>
      </c>
      <c r="I34" t="str">
        <v>Functional · Gauge</v>
      </c>
      <c r="J34" t="str">
        <v>Gauge · Go</v>
      </c>
      <c r="K34" t="str">
        <v>Gauge · Go/NoGo</v>
      </c>
      <c r="L34" t="str">
        <v>Gauge · NoGo</v>
      </c>
      <c r="M34" t="str">
        <v>Gauge Pins · Go</v>
      </c>
      <c r="N34" t="str">
        <v>Gauge Pins · Go/NoGo</v>
      </c>
      <c r="O34" t="str">
        <v>Gauge Pins · NoGo</v>
      </c>
      <c r="P34" t="str">
        <v>Gauge Pins · Var.Best.Fit.</v>
      </c>
      <c r="Q34" t="str">
        <v>GCMM-000X (CMM) · Pass / Fail</v>
      </c>
      <c r="R34" t="str">
        <v>GCMM-000X (CMM) · Var.Meas.</v>
      </c>
      <c r="S34" t="str">
        <v>GOMS-000X (Sylvac)</v>
      </c>
      <c r="T34" t="str">
        <v>GRAM-00XX (RAM) · Pass / Fail</v>
      </c>
      <c r="U34" t="str">
        <v>GRAM-00XX (RAM) · Program</v>
      </c>
      <c r="V34" t="str">
        <v>GRAM-00XX (RAM) · Var.Meas.</v>
      </c>
      <c r="W34" t="str">
        <v>GRAM-00XX (RAM) · Visual</v>
      </c>
      <c r="X34" t="str">
        <v>Groove Width Micrometer</v>
      </c>
      <c r="Y34" t="str">
        <v>GTIC-00XX Test Indicator</v>
      </c>
      <c r="Z34" t="str">
        <v>Indicator / Drop</v>
      </c>
      <c r="AA34" t="str">
        <v>Inspection Fixture · Go</v>
      </c>
      <c r="AB34" t="str">
        <v>Inspection Fixture · NoGo</v>
      </c>
      <c r="AC34" t="str">
        <v>Micrometer · Anvil GMAN-XXXX</v>
      </c>
      <c r="AD34" t="str">
        <v>Micrometer · Blade</v>
      </c>
      <c r="AE34" t="str">
        <v>Micrometer · Disc</v>
      </c>
      <c r="AF34" t="str">
        <v>Micrometer · Outside</v>
      </c>
      <c r="AG34" t="str">
        <v>Micrometer · Pitch</v>
      </c>
      <c r="AH34" t="str">
        <v>Micrometer · Point</v>
      </c>
      <c r="AI34" t="str">
        <v>Micrometer · Spline</v>
      </c>
      <c r="AJ34" t="str">
        <v xml:space="preserve">Micrometer · Spline / Calc. </v>
      </c>
      <c r="AK34" t="str">
        <v>Ring/Internal (IDT)</v>
      </c>
      <c r="AL34" t="str">
        <v xml:space="preserve">Test Indicator/Concent. Ga. </v>
      </c>
      <c r="AM34" t="str">
        <v>Thread Plug Gauge · Go</v>
      </c>
      <c r="AN34" t="str">
        <v>Thread Plug Gauge · Go/NoGo</v>
      </c>
      <c r="AO34" t="str">
        <v>Thread Plug Gauge · NoGo</v>
      </c>
      <c r="AP34" t="str">
        <v>Thread Ring Gauge · Go</v>
      </c>
      <c r="AQ34" t="str">
        <v>Thread Ring Gauge · Go/NoGo</v>
      </c>
      <c r="AR34" t="str">
        <v>Thread Ring Gauge · NoGo</v>
      </c>
      <c r="AS34" t="str">
        <v>Visual</v>
      </c>
      <c r="AT34" t="str">
        <v>Visual · (Microscope)</v>
      </c>
      <c r="AU34" t="str">
        <v>Visual · 10×</v>
      </c>
      <c r="AV34" t="str">
        <v>Visual · 2.25×</v>
      </c>
      <c r="AW34" t="str">
        <v>Visual · DV</v>
      </c>
    </row>
    <row r="35" spans="1:49">
      <c r="A35" t="s">
        <v>116</v>
      </c>
      <c r="C35" s="74" t="str" cm="1">
        <f t="array" ref="C35:AW35">TRANSPOSE(_xlfn._xlws.SORT(_xlfn._xlws.FILTER($A$2:$A$279,ISNUMBER(SEARCH('Prt. Lib. &amp; Routine, Table'!N42,$A$2:$A$279)),"not found")))</f>
        <v>Caliper</v>
      </c>
      <c r="D35" t="str">
        <v>Caliper/Go Gauge</v>
      </c>
      <c r="E35" t="str">
        <v>Caliper/Go Pin</v>
      </c>
      <c r="F35" t="str">
        <v>Caliper/Internal (IDT)</v>
      </c>
      <c r="G35" t="str">
        <v>Comparator / Var.Meas.</v>
      </c>
      <c r="H35" t="str">
        <v>Function Part</v>
      </c>
      <c r="I35" t="str">
        <v>Functional · Gauge</v>
      </c>
      <c r="J35" t="str">
        <v>Gauge · Go</v>
      </c>
      <c r="K35" t="str">
        <v>Gauge · Go/NoGo</v>
      </c>
      <c r="L35" t="str">
        <v>Gauge · NoGo</v>
      </c>
      <c r="M35" t="str">
        <v>Gauge Pins · Go</v>
      </c>
      <c r="N35" t="str">
        <v>Gauge Pins · Go/NoGo</v>
      </c>
      <c r="O35" t="str">
        <v>Gauge Pins · NoGo</v>
      </c>
      <c r="P35" t="str">
        <v>Gauge Pins · Var.Best.Fit.</v>
      </c>
      <c r="Q35" t="str">
        <v>GCMM-000X (CMM) · Pass / Fail</v>
      </c>
      <c r="R35" t="str">
        <v>GCMM-000X (CMM) · Var.Meas.</v>
      </c>
      <c r="S35" t="str">
        <v>GOMS-000X (Sylvac)</v>
      </c>
      <c r="T35" t="str">
        <v>GRAM-00XX (RAM) · Pass / Fail</v>
      </c>
      <c r="U35" t="str">
        <v>GRAM-00XX (RAM) · Program</v>
      </c>
      <c r="V35" t="str">
        <v>GRAM-00XX (RAM) · Var.Meas.</v>
      </c>
      <c r="W35" t="str">
        <v>GRAM-00XX (RAM) · Visual</v>
      </c>
      <c r="X35" t="str">
        <v>Groove Width Micrometer</v>
      </c>
      <c r="Y35" t="str">
        <v>GTIC-00XX Test Indicator</v>
      </c>
      <c r="Z35" t="str">
        <v>Indicator / Drop</v>
      </c>
      <c r="AA35" t="str">
        <v>Inspection Fixture · Go</v>
      </c>
      <c r="AB35" t="str">
        <v>Inspection Fixture · NoGo</v>
      </c>
      <c r="AC35" t="str">
        <v>Micrometer · Anvil GMAN-XXXX</v>
      </c>
      <c r="AD35" t="str">
        <v>Micrometer · Blade</v>
      </c>
      <c r="AE35" t="str">
        <v>Micrometer · Disc</v>
      </c>
      <c r="AF35" t="str">
        <v>Micrometer · Outside</v>
      </c>
      <c r="AG35" t="str">
        <v>Micrometer · Pitch</v>
      </c>
      <c r="AH35" t="str">
        <v>Micrometer · Point</v>
      </c>
      <c r="AI35" t="str">
        <v>Micrometer · Spline</v>
      </c>
      <c r="AJ35" t="str">
        <v xml:space="preserve">Micrometer · Spline / Calc. </v>
      </c>
      <c r="AK35" t="str">
        <v>Ring/Internal (IDT)</v>
      </c>
      <c r="AL35" t="str">
        <v xml:space="preserve">Test Indicator/Concent. Ga. </v>
      </c>
      <c r="AM35" t="str">
        <v>Thread Plug Gauge · Go</v>
      </c>
      <c r="AN35" t="str">
        <v>Thread Plug Gauge · Go/NoGo</v>
      </c>
      <c r="AO35" t="str">
        <v>Thread Plug Gauge · NoGo</v>
      </c>
      <c r="AP35" t="str">
        <v>Thread Ring Gauge · Go</v>
      </c>
      <c r="AQ35" t="str">
        <v>Thread Ring Gauge · Go/NoGo</v>
      </c>
      <c r="AR35" t="str">
        <v>Thread Ring Gauge · NoGo</v>
      </c>
      <c r="AS35" t="str">
        <v>Visual</v>
      </c>
      <c r="AT35" t="str">
        <v>Visual · (Microscope)</v>
      </c>
      <c r="AU35" t="str">
        <v>Visual · 10×</v>
      </c>
      <c r="AV35" t="str">
        <v>Visual · 2.25×</v>
      </c>
      <c r="AW35" t="str">
        <v>Visual · DV</v>
      </c>
    </row>
    <row r="36" spans="1:49">
      <c r="A36" t="s">
        <v>370</v>
      </c>
      <c r="C36" s="74" t="str" cm="1">
        <f t="array" ref="C36:AW36">TRANSPOSE(_xlfn._xlws.SORT(_xlfn._xlws.FILTER($A$2:$A$279,ISNUMBER(SEARCH('Prt. Lib. &amp; Routine, Table'!N43,$A$2:$A$279)),"not found")))</f>
        <v>Caliper</v>
      </c>
      <c r="D36" t="str">
        <v>Caliper/Go Gauge</v>
      </c>
      <c r="E36" t="str">
        <v>Caliper/Go Pin</v>
      </c>
      <c r="F36" t="str">
        <v>Caliper/Internal (IDT)</v>
      </c>
      <c r="G36" t="str">
        <v>Comparator / Var.Meas.</v>
      </c>
      <c r="H36" t="str">
        <v>Function Part</v>
      </c>
      <c r="I36" t="str">
        <v>Functional · Gauge</v>
      </c>
      <c r="J36" t="str">
        <v>Gauge · Go</v>
      </c>
      <c r="K36" t="str">
        <v>Gauge · Go/NoGo</v>
      </c>
      <c r="L36" t="str">
        <v>Gauge · NoGo</v>
      </c>
      <c r="M36" t="str">
        <v>Gauge Pins · Go</v>
      </c>
      <c r="N36" t="str">
        <v>Gauge Pins · Go/NoGo</v>
      </c>
      <c r="O36" t="str">
        <v>Gauge Pins · NoGo</v>
      </c>
      <c r="P36" t="str">
        <v>Gauge Pins · Var.Best.Fit.</v>
      </c>
      <c r="Q36" t="str">
        <v>GCMM-000X (CMM) · Pass / Fail</v>
      </c>
      <c r="R36" t="str">
        <v>GCMM-000X (CMM) · Var.Meas.</v>
      </c>
      <c r="S36" t="str">
        <v>GOMS-000X (Sylvac)</v>
      </c>
      <c r="T36" t="str">
        <v>GRAM-00XX (RAM) · Pass / Fail</v>
      </c>
      <c r="U36" t="str">
        <v>GRAM-00XX (RAM) · Program</v>
      </c>
      <c r="V36" t="str">
        <v>GRAM-00XX (RAM) · Var.Meas.</v>
      </c>
      <c r="W36" t="str">
        <v>GRAM-00XX (RAM) · Visual</v>
      </c>
      <c r="X36" t="str">
        <v>Groove Width Micrometer</v>
      </c>
      <c r="Y36" t="str">
        <v>GTIC-00XX Test Indicator</v>
      </c>
      <c r="Z36" t="str">
        <v>Indicator / Drop</v>
      </c>
      <c r="AA36" t="str">
        <v>Inspection Fixture · Go</v>
      </c>
      <c r="AB36" t="str">
        <v>Inspection Fixture · NoGo</v>
      </c>
      <c r="AC36" t="str">
        <v>Micrometer · Anvil GMAN-XXXX</v>
      </c>
      <c r="AD36" t="str">
        <v>Micrometer · Blade</v>
      </c>
      <c r="AE36" t="str">
        <v>Micrometer · Disc</v>
      </c>
      <c r="AF36" t="str">
        <v>Micrometer · Outside</v>
      </c>
      <c r="AG36" t="str">
        <v>Micrometer · Pitch</v>
      </c>
      <c r="AH36" t="str">
        <v>Micrometer · Point</v>
      </c>
      <c r="AI36" t="str">
        <v>Micrometer · Spline</v>
      </c>
      <c r="AJ36" t="str">
        <v xml:space="preserve">Micrometer · Spline / Calc. </v>
      </c>
      <c r="AK36" t="str">
        <v>Ring/Internal (IDT)</v>
      </c>
      <c r="AL36" t="str">
        <v xml:space="preserve">Test Indicator/Concent. Ga. </v>
      </c>
      <c r="AM36" t="str">
        <v>Thread Plug Gauge · Go</v>
      </c>
      <c r="AN36" t="str">
        <v>Thread Plug Gauge · Go/NoGo</v>
      </c>
      <c r="AO36" t="str">
        <v>Thread Plug Gauge · NoGo</v>
      </c>
      <c r="AP36" t="str">
        <v>Thread Ring Gauge · Go</v>
      </c>
      <c r="AQ36" t="str">
        <v>Thread Ring Gauge · Go/NoGo</v>
      </c>
      <c r="AR36" t="str">
        <v>Thread Ring Gauge · NoGo</v>
      </c>
      <c r="AS36" t="str">
        <v>Visual</v>
      </c>
      <c r="AT36" t="str">
        <v>Visual · (Microscope)</v>
      </c>
      <c r="AU36" t="str">
        <v>Visual · 10×</v>
      </c>
      <c r="AV36" t="str">
        <v>Visual · 2.25×</v>
      </c>
      <c r="AW36" t="str">
        <v>Visual · DV</v>
      </c>
    </row>
    <row r="37" spans="1:49">
      <c r="A37" t="s">
        <v>307</v>
      </c>
      <c r="C37" s="74" t="str" cm="1">
        <f t="array" ref="C37:AW37">TRANSPOSE(_xlfn._xlws.SORT(_xlfn._xlws.FILTER($A$2:$A$279,ISNUMBER(SEARCH('Prt. Lib. &amp; Routine, Table'!N44,$A$2:$A$279)),"not found")))</f>
        <v>Caliper</v>
      </c>
      <c r="D37" t="str">
        <v>Caliper/Go Gauge</v>
      </c>
      <c r="E37" t="str">
        <v>Caliper/Go Pin</v>
      </c>
      <c r="F37" t="str">
        <v>Caliper/Internal (IDT)</v>
      </c>
      <c r="G37" t="str">
        <v>Comparator / Var.Meas.</v>
      </c>
      <c r="H37" t="str">
        <v>Function Part</v>
      </c>
      <c r="I37" t="str">
        <v>Functional · Gauge</v>
      </c>
      <c r="J37" t="str">
        <v>Gauge · Go</v>
      </c>
      <c r="K37" t="str">
        <v>Gauge · Go/NoGo</v>
      </c>
      <c r="L37" t="str">
        <v>Gauge · NoGo</v>
      </c>
      <c r="M37" t="str">
        <v>Gauge Pins · Go</v>
      </c>
      <c r="N37" t="str">
        <v>Gauge Pins · Go/NoGo</v>
      </c>
      <c r="O37" t="str">
        <v>Gauge Pins · NoGo</v>
      </c>
      <c r="P37" t="str">
        <v>Gauge Pins · Var.Best.Fit.</v>
      </c>
      <c r="Q37" t="str">
        <v>GCMM-000X (CMM) · Pass / Fail</v>
      </c>
      <c r="R37" t="str">
        <v>GCMM-000X (CMM) · Var.Meas.</v>
      </c>
      <c r="S37" t="str">
        <v>GOMS-000X (Sylvac)</v>
      </c>
      <c r="T37" t="str">
        <v>GRAM-00XX (RAM) · Pass / Fail</v>
      </c>
      <c r="U37" t="str">
        <v>GRAM-00XX (RAM) · Program</v>
      </c>
      <c r="V37" t="str">
        <v>GRAM-00XX (RAM) · Var.Meas.</v>
      </c>
      <c r="W37" t="str">
        <v>GRAM-00XX (RAM) · Visual</v>
      </c>
      <c r="X37" t="str">
        <v>Groove Width Micrometer</v>
      </c>
      <c r="Y37" t="str">
        <v>GTIC-00XX Test Indicator</v>
      </c>
      <c r="Z37" t="str">
        <v>Indicator / Drop</v>
      </c>
      <c r="AA37" t="str">
        <v>Inspection Fixture · Go</v>
      </c>
      <c r="AB37" t="str">
        <v>Inspection Fixture · NoGo</v>
      </c>
      <c r="AC37" t="str">
        <v>Micrometer · Anvil GMAN-XXXX</v>
      </c>
      <c r="AD37" t="str">
        <v>Micrometer · Blade</v>
      </c>
      <c r="AE37" t="str">
        <v>Micrometer · Disc</v>
      </c>
      <c r="AF37" t="str">
        <v>Micrometer · Outside</v>
      </c>
      <c r="AG37" t="str">
        <v>Micrometer · Pitch</v>
      </c>
      <c r="AH37" t="str">
        <v>Micrometer · Point</v>
      </c>
      <c r="AI37" t="str">
        <v>Micrometer · Spline</v>
      </c>
      <c r="AJ37" t="str">
        <v xml:space="preserve">Micrometer · Spline / Calc. </v>
      </c>
      <c r="AK37" t="str">
        <v>Ring/Internal (IDT)</v>
      </c>
      <c r="AL37" t="str">
        <v xml:space="preserve">Test Indicator/Concent. Ga. </v>
      </c>
      <c r="AM37" t="str">
        <v>Thread Plug Gauge · Go</v>
      </c>
      <c r="AN37" t="str">
        <v>Thread Plug Gauge · Go/NoGo</v>
      </c>
      <c r="AO37" t="str">
        <v>Thread Plug Gauge · NoGo</v>
      </c>
      <c r="AP37" t="str">
        <v>Thread Ring Gauge · Go</v>
      </c>
      <c r="AQ37" t="str">
        <v>Thread Ring Gauge · Go/NoGo</v>
      </c>
      <c r="AR37" t="str">
        <v>Thread Ring Gauge · NoGo</v>
      </c>
      <c r="AS37" t="str">
        <v>Visual</v>
      </c>
      <c r="AT37" t="str">
        <v>Visual · (Microscope)</v>
      </c>
      <c r="AU37" t="str">
        <v>Visual · 10×</v>
      </c>
      <c r="AV37" t="str">
        <v>Visual · 2.25×</v>
      </c>
      <c r="AW37" t="str">
        <v>Visual · DV</v>
      </c>
    </row>
    <row r="38" spans="1:49">
      <c r="A38" t="s">
        <v>169</v>
      </c>
      <c r="C38" s="74" t="str" cm="1">
        <f t="array" ref="C38:AW38">TRANSPOSE(_xlfn._xlws.SORT(_xlfn._xlws.FILTER($A$2:$A$279,ISNUMBER(SEARCH('Prt. Lib. &amp; Routine, Table'!N45,$A$2:$A$279)),"not found")))</f>
        <v>Caliper</v>
      </c>
      <c r="D38" t="str">
        <v>Caliper/Go Gauge</v>
      </c>
      <c r="E38" t="str">
        <v>Caliper/Go Pin</v>
      </c>
      <c r="F38" t="str">
        <v>Caliper/Internal (IDT)</v>
      </c>
      <c r="G38" t="str">
        <v>Comparator / Var.Meas.</v>
      </c>
      <c r="H38" t="str">
        <v>Function Part</v>
      </c>
      <c r="I38" t="str">
        <v>Functional · Gauge</v>
      </c>
      <c r="J38" t="str">
        <v>Gauge · Go</v>
      </c>
      <c r="K38" t="str">
        <v>Gauge · Go/NoGo</v>
      </c>
      <c r="L38" t="str">
        <v>Gauge · NoGo</v>
      </c>
      <c r="M38" t="str">
        <v>Gauge Pins · Go</v>
      </c>
      <c r="N38" t="str">
        <v>Gauge Pins · Go/NoGo</v>
      </c>
      <c r="O38" t="str">
        <v>Gauge Pins · NoGo</v>
      </c>
      <c r="P38" t="str">
        <v>Gauge Pins · Var.Best.Fit.</v>
      </c>
      <c r="Q38" t="str">
        <v>GCMM-000X (CMM) · Pass / Fail</v>
      </c>
      <c r="R38" t="str">
        <v>GCMM-000X (CMM) · Var.Meas.</v>
      </c>
      <c r="S38" t="str">
        <v>GOMS-000X (Sylvac)</v>
      </c>
      <c r="T38" t="str">
        <v>GRAM-00XX (RAM) · Pass / Fail</v>
      </c>
      <c r="U38" t="str">
        <v>GRAM-00XX (RAM) · Program</v>
      </c>
      <c r="V38" t="str">
        <v>GRAM-00XX (RAM) · Var.Meas.</v>
      </c>
      <c r="W38" t="str">
        <v>GRAM-00XX (RAM) · Visual</v>
      </c>
      <c r="X38" t="str">
        <v>Groove Width Micrometer</v>
      </c>
      <c r="Y38" t="str">
        <v>GTIC-00XX Test Indicator</v>
      </c>
      <c r="Z38" t="str">
        <v>Indicator / Drop</v>
      </c>
      <c r="AA38" t="str">
        <v>Inspection Fixture · Go</v>
      </c>
      <c r="AB38" t="str">
        <v>Inspection Fixture · NoGo</v>
      </c>
      <c r="AC38" t="str">
        <v>Micrometer · Anvil GMAN-XXXX</v>
      </c>
      <c r="AD38" t="str">
        <v>Micrometer · Blade</v>
      </c>
      <c r="AE38" t="str">
        <v>Micrometer · Disc</v>
      </c>
      <c r="AF38" t="str">
        <v>Micrometer · Outside</v>
      </c>
      <c r="AG38" t="str">
        <v>Micrometer · Pitch</v>
      </c>
      <c r="AH38" t="str">
        <v>Micrometer · Point</v>
      </c>
      <c r="AI38" t="str">
        <v>Micrometer · Spline</v>
      </c>
      <c r="AJ38" t="str">
        <v xml:space="preserve">Micrometer · Spline / Calc. </v>
      </c>
      <c r="AK38" t="str">
        <v>Ring/Internal (IDT)</v>
      </c>
      <c r="AL38" t="str">
        <v xml:space="preserve">Test Indicator/Concent. Ga. </v>
      </c>
      <c r="AM38" t="str">
        <v>Thread Plug Gauge · Go</v>
      </c>
      <c r="AN38" t="str">
        <v>Thread Plug Gauge · Go/NoGo</v>
      </c>
      <c r="AO38" t="str">
        <v>Thread Plug Gauge · NoGo</v>
      </c>
      <c r="AP38" t="str">
        <v>Thread Ring Gauge · Go</v>
      </c>
      <c r="AQ38" t="str">
        <v>Thread Ring Gauge · Go/NoGo</v>
      </c>
      <c r="AR38" t="str">
        <v>Thread Ring Gauge · NoGo</v>
      </c>
      <c r="AS38" t="str">
        <v>Visual</v>
      </c>
      <c r="AT38" t="str">
        <v>Visual · (Microscope)</v>
      </c>
      <c r="AU38" t="str">
        <v>Visual · 10×</v>
      </c>
      <c r="AV38" t="str">
        <v>Visual · 2.25×</v>
      </c>
      <c r="AW38" t="str">
        <v>Visual · DV</v>
      </c>
    </row>
    <row r="39" spans="1:49">
      <c r="A39" t="s">
        <v>197</v>
      </c>
      <c r="C39" s="74" t="str" cm="1">
        <f t="array" ref="C39:AW39">TRANSPOSE(_xlfn._xlws.SORT(_xlfn._xlws.FILTER($A$2:$A$279,ISNUMBER(SEARCH('Prt. Lib. &amp; Routine, Table'!N46,$A$2:$A$279)),"not found")))</f>
        <v>Caliper</v>
      </c>
      <c r="D39" t="str">
        <v>Caliper/Go Gauge</v>
      </c>
      <c r="E39" t="str">
        <v>Caliper/Go Pin</v>
      </c>
      <c r="F39" t="str">
        <v>Caliper/Internal (IDT)</v>
      </c>
      <c r="G39" t="str">
        <v>Comparator / Var.Meas.</v>
      </c>
      <c r="H39" t="str">
        <v>Function Part</v>
      </c>
      <c r="I39" t="str">
        <v>Functional · Gauge</v>
      </c>
      <c r="J39" t="str">
        <v>Gauge · Go</v>
      </c>
      <c r="K39" t="str">
        <v>Gauge · Go/NoGo</v>
      </c>
      <c r="L39" t="str">
        <v>Gauge · NoGo</v>
      </c>
      <c r="M39" t="str">
        <v>Gauge Pins · Go</v>
      </c>
      <c r="N39" t="str">
        <v>Gauge Pins · Go/NoGo</v>
      </c>
      <c r="O39" t="str">
        <v>Gauge Pins · NoGo</v>
      </c>
      <c r="P39" t="str">
        <v>Gauge Pins · Var.Best.Fit.</v>
      </c>
      <c r="Q39" t="str">
        <v>GCMM-000X (CMM) · Pass / Fail</v>
      </c>
      <c r="R39" t="str">
        <v>GCMM-000X (CMM) · Var.Meas.</v>
      </c>
      <c r="S39" t="str">
        <v>GOMS-000X (Sylvac)</v>
      </c>
      <c r="T39" t="str">
        <v>GRAM-00XX (RAM) · Pass / Fail</v>
      </c>
      <c r="U39" t="str">
        <v>GRAM-00XX (RAM) · Program</v>
      </c>
      <c r="V39" t="str">
        <v>GRAM-00XX (RAM) · Var.Meas.</v>
      </c>
      <c r="W39" t="str">
        <v>GRAM-00XX (RAM) · Visual</v>
      </c>
      <c r="X39" t="str">
        <v>Groove Width Micrometer</v>
      </c>
      <c r="Y39" t="str">
        <v>GTIC-00XX Test Indicator</v>
      </c>
      <c r="Z39" t="str">
        <v>Indicator / Drop</v>
      </c>
      <c r="AA39" t="str">
        <v>Inspection Fixture · Go</v>
      </c>
      <c r="AB39" t="str">
        <v>Inspection Fixture · NoGo</v>
      </c>
      <c r="AC39" t="str">
        <v>Micrometer · Anvil GMAN-XXXX</v>
      </c>
      <c r="AD39" t="str">
        <v>Micrometer · Blade</v>
      </c>
      <c r="AE39" t="str">
        <v>Micrometer · Disc</v>
      </c>
      <c r="AF39" t="str">
        <v>Micrometer · Outside</v>
      </c>
      <c r="AG39" t="str">
        <v>Micrometer · Pitch</v>
      </c>
      <c r="AH39" t="str">
        <v>Micrometer · Point</v>
      </c>
      <c r="AI39" t="str">
        <v>Micrometer · Spline</v>
      </c>
      <c r="AJ39" t="str">
        <v xml:space="preserve">Micrometer · Spline / Calc. </v>
      </c>
      <c r="AK39" t="str">
        <v>Ring/Internal (IDT)</v>
      </c>
      <c r="AL39" t="str">
        <v xml:space="preserve">Test Indicator/Concent. Ga. </v>
      </c>
      <c r="AM39" t="str">
        <v>Thread Plug Gauge · Go</v>
      </c>
      <c r="AN39" t="str">
        <v>Thread Plug Gauge · Go/NoGo</v>
      </c>
      <c r="AO39" t="str">
        <v>Thread Plug Gauge · NoGo</v>
      </c>
      <c r="AP39" t="str">
        <v>Thread Ring Gauge · Go</v>
      </c>
      <c r="AQ39" t="str">
        <v>Thread Ring Gauge · Go/NoGo</v>
      </c>
      <c r="AR39" t="str">
        <v>Thread Ring Gauge · NoGo</v>
      </c>
      <c r="AS39" t="str">
        <v>Visual</v>
      </c>
      <c r="AT39" t="str">
        <v>Visual · (Microscope)</v>
      </c>
      <c r="AU39" t="str">
        <v>Visual · 10×</v>
      </c>
      <c r="AV39" t="str">
        <v>Visual · 2.25×</v>
      </c>
      <c r="AW39" t="str">
        <v>Visual · DV</v>
      </c>
    </row>
    <row r="40" spans="1:49">
      <c r="A40" t="s">
        <v>198</v>
      </c>
      <c r="C40" s="74" t="str" cm="1">
        <f t="array" ref="C40:AW40">TRANSPOSE(_xlfn._xlws.SORT(_xlfn._xlws.FILTER($A$2:$A$279,ISNUMBER(SEARCH('Prt. Lib. &amp; Routine, Table'!N47,$A$2:$A$279)),"not found")))</f>
        <v>Caliper</v>
      </c>
      <c r="D40" t="str">
        <v>Caliper/Go Gauge</v>
      </c>
      <c r="E40" t="str">
        <v>Caliper/Go Pin</v>
      </c>
      <c r="F40" t="str">
        <v>Caliper/Internal (IDT)</v>
      </c>
      <c r="G40" t="str">
        <v>Comparator / Var.Meas.</v>
      </c>
      <c r="H40" t="str">
        <v>Function Part</v>
      </c>
      <c r="I40" t="str">
        <v>Functional · Gauge</v>
      </c>
      <c r="J40" t="str">
        <v>Gauge · Go</v>
      </c>
      <c r="K40" t="str">
        <v>Gauge · Go/NoGo</v>
      </c>
      <c r="L40" t="str">
        <v>Gauge · NoGo</v>
      </c>
      <c r="M40" t="str">
        <v>Gauge Pins · Go</v>
      </c>
      <c r="N40" t="str">
        <v>Gauge Pins · Go/NoGo</v>
      </c>
      <c r="O40" t="str">
        <v>Gauge Pins · NoGo</v>
      </c>
      <c r="P40" t="str">
        <v>Gauge Pins · Var.Best.Fit.</v>
      </c>
      <c r="Q40" t="str">
        <v>GCMM-000X (CMM) · Pass / Fail</v>
      </c>
      <c r="R40" t="str">
        <v>GCMM-000X (CMM) · Var.Meas.</v>
      </c>
      <c r="S40" t="str">
        <v>GOMS-000X (Sylvac)</v>
      </c>
      <c r="T40" t="str">
        <v>GRAM-00XX (RAM) · Pass / Fail</v>
      </c>
      <c r="U40" t="str">
        <v>GRAM-00XX (RAM) · Program</v>
      </c>
      <c r="V40" t="str">
        <v>GRAM-00XX (RAM) · Var.Meas.</v>
      </c>
      <c r="W40" t="str">
        <v>GRAM-00XX (RAM) · Visual</v>
      </c>
      <c r="X40" t="str">
        <v>Groove Width Micrometer</v>
      </c>
      <c r="Y40" t="str">
        <v>GTIC-00XX Test Indicator</v>
      </c>
      <c r="Z40" t="str">
        <v>Indicator / Drop</v>
      </c>
      <c r="AA40" t="str">
        <v>Inspection Fixture · Go</v>
      </c>
      <c r="AB40" t="str">
        <v>Inspection Fixture · NoGo</v>
      </c>
      <c r="AC40" t="str">
        <v>Micrometer · Anvil GMAN-XXXX</v>
      </c>
      <c r="AD40" t="str">
        <v>Micrometer · Blade</v>
      </c>
      <c r="AE40" t="str">
        <v>Micrometer · Disc</v>
      </c>
      <c r="AF40" t="str">
        <v>Micrometer · Outside</v>
      </c>
      <c r="AG40" t="str">
        <v>Micrometer · Pitch</v>
      </c>
      <c r="AH40" t="str">
        <v>Micrometer · Point</v>
      </c>
      <c r="AI40" t="str">
        <v>Micrometer · Spline</v>
      </c>
      <c r="AJ40" t="str">
        <v xml:space="preserve">Micrometer · Spline / Calc. </v>
      </c>
      <c r="AK40" t="str">
        <v>Ring/Internal (IDT)</v>
      </c>
      <c r="AL40" t="str">
        <v xml:space="preserve">Test Indicator/Concent. Ga. </v>
      </c>
      <c r="AM40" t="str">
        <v>Thread Plug Gauge · Go</v>
      </c>
      <c r="AN40" t="str">
        <v>Thread Plug Gauge · Go/NoGo</v>
      </c>
      <c r="AO40" t="str">
        <v>Thread Plug Gauge · NoGo</v>
      </c>
      <c r="AP40" t="str">
        <v>Thread Ring Gauge · Go</v>
      </c>
      <c r="AQ40" t="str">
        <v>Thread Ring Gauge · Go/NoGo</v>
      </c>
      <c r="AR40" t="str">
        <v>Thread Ring Gauge · NoGo</v>
      </c>
      <c r="AS40" t="str">
        <v>Visual</v>
      </c>
      <c r="AT40" t="str">
        <v>Visual · (Microscope)</v>
      </c>
      <c r="AU40" t="str">
        <v>Visual · 10×</v>
      </c>
      <c r="AV40" t="str">
        <v>Visual · 2.25×</v>
      </c>
      <c r="AW40" t="str">
        <v>Visual · DV</v>
      </c>
    </row>
    <row r="41" spans="1:49">
      <c r="A41" t="s">
        <v>168</v>
      </c>
      <c r="C41" s="74" t="str" cm="1">
        <f t="array" ref="C41:AW41">TRANSPOSE(_xlfn._xlws.SORT(_xlfn._xlws.FILTER($A$2:$A$279,ISNUMBER(SEARCH('Prt. Lib. &amp; Routine, Table'!N48,$A$2:$A$279)),"not found")))</f>
        <v>Caliper</v>
      </c>
      <c r="D41" t="str">
        <v>Caliper/Go Gauge</v>
      </c>
      <c r="E41" t="str">
        <v>Caliper/Go Pin</v>
      </c>
      <c r="F41" t="str">
        <v>Caliper/Internal (IDT)</v>
      </c>
      <c r="G41" t="str">
        <v>Comparator / Var.Meas.</v>
      </c>
      <c r="H41" t="str">
        <v>Function Part</v>
      </c>
      <c r="I41" t="str">
        <v>Functional · Gauge</v>
      </c>
      <c r="J41" t="str">
        <v>Gauge · Go</v>
      </c>
      <c r="K41" t="str">
        <v>Gauge · Go/NoGo</v>
      </c>
      <c r="L41" t="str">
        <v>Gauge · NoGo</v>
      </c>
      <c r="M41" t="str">
        <v>Gauge Pins · Go</v>
      </c>
      <c r="N41" t="str">
        <v>Gauge Pins · Go/NoGo</v>
      </c>
      <c r="O41" t="str">
        <v>Gauge Pins · NoGo</v>
      </c>
      <c r="P41" t="str">
        <v>Gauge Pins · Var.Best.Fit.</v>
      </c>
      <c r="Q41" t="str">
        <v>GCMM-000X (CMM) · Pass / Fail</v>
      </c>
      <c r="R41" t="str">
        <v>GCMM-000X (CMM) · Var.Meas.</v>
      </c>
      <c r="S41" t="str">
        <v>GOMS-000X (Sylvac)</v>
      </c>
      <c r="T41" t="str">
        <v>GRAM-00XX (RAM) · Pass / Fail</v>
      </c>
      <c r="U41" t="str">
        <v>GRAM-00XX (RAM) · Program</v>
      </c>
      <c r="V41" t="str">
        <v>GRAM-00XX (RAM) · Var.Meas.</v>
      </c>
      <c r="W41" t="str">
        <v>GRAM-00XX (RAM) · Visual</v>
      </c>
      <c r="X41" t="str">
        <v>Groove Width Micrometer</v>
      </c>
      <c r="Y41" t="str">
        <v>GTIC-00XX Test Indicator</v>
      </c>
      <c r="Z41" t="str">
        <v>Indicator / Drop</v>
      </c>
      <c r="AA41" t="str">
        <v>Inspection Fixture · Go</v>
      </c>
      <c r="AB41" t="str">
        <v>Inspection Fixture · NoGo</v>
      </c>
      <c r="AC41" t="str">
        <v>Micrometer · Anvil GMAN-XXXX</v>
      </c>
      <c r="AD41" t="str">
        <v>Micrometer · Blade</v>
      </c>
      <c r="AE41" t="str">
        <v>Micrometer · Disc</v>
      </c>
      <c r="AF41" t="str">
        <v>Micrometer · Outside</v>
      </c>
      <c r="AG41" t="str">
        <v>Micrometer · Pitch</v>
      </c>
      <c r="AH41" t="str">
        <v>Micrometer · Point</v>
      </c>
      <c r="AI41" t="str">
        <v>Micrometer · Spline</v>
      </c>
      <c r="AJ41" t="str">
        <v xml:space="preserve">Micrometer · Spline / Calc. </v>
      </c>
      <c r="AK41" t="str">
        <v>Ring/Internal (IDT)</v>
      </c>
      <c r="AL41" t="str">
        <v xml:space="preserve">Test Indicator/Concent. Ga. </v>
      </c>
      <c r="AM41" t="str">
        <v>Thread Plug Gauge · Go</v>
      </c>
      <c r="AN41" t="str">
        <v>Thread Plug Gauge · Go/NoGo</v>
      </c>
      <c r="AO41" t="str">
        <v>Thread Plug Gauge · NoGo</v>
      </c>
      <c r="AP41" t="str">
        <v>Thread Ring Gauge · Go</v>
      </c>
      <c r="AQ41" t="str">
        <v>Thread Ring Gauge · Go/NoGo</v>
      </c>
      <c r="AR41" t="str">
        <v>Thread Ring Gauge · NoGo</v>
      </c>
      <c r="AS41" t="str">
        <v>Visual</v>
      </c>
      <c r="AT41" t="str">
        <v>Visual · (Microscope)</v>
      </c>
      <c r="AU41" t="str">
        <v>Visual · 10×</v>
      </c>
      <c r="AV41" t="str">
        <v>Visual · 2.25×</v>
      </c>
      <c r="AW41" t="str">
        <v>Visual · DV</v>
      </c>
    </row>
    <row r="42" spans="1:49">
      <c r="A42" t="s">
        <v>199</v>
      </c>
      <c r="C42" s="74" t="str" cm="1">
        <f t="array" ref="C42:AW42">TRANSPOSE(_xlfn._xlws.SORT(_xlfn._xlws.FILTER($A$2:$A$279,ISNUMBER(SEARCH('Prt. Lib. &amp; Routine, Table'!N49,$A$2:$A$279)),"not found")))</f>
        <v>Caliper</v>
      </c>
      <c r="D42" t="str">
        <v>Caliper/Go Gauge</v>
      </c>
      <c r="E42" t="str">
        <v>Caliper/Go Pin</v>
      </c>
      <c r="F42" t="str">
        <v>Caliper/Internal (IDT)</v>
      </c>
      <c r="G42" t="str">
        <v>Comparator / Var.Meas.</v>
      </c>
      <c r="H42" t="str">
        <v>Function Part</v>
      </c>
      <c r="I42" t="str">
        <v>Functional · Gauge</v>
      </c>
      <c r="J42" t="str">
        <v>Gauge · Go</v>
      </c>
      <c r="K42" t="str">
        <v>Gauge · Go/NoGo</v>
      </c>
      <c r="L42" t="str">
        <v>Gauge · NoGo</v>
      </c>
      <c r="M42" t="str">
        <v>Gauge Pins · Go</v>
      </c>
      <c r="N42" t="str">
        <v>Gauge Pins · Go/NoGo</v>
      </c>
      <c r="O42" t="str">
        <v>Gauge Pins · NoGo</v>
      </c>
      <c r="P42" t="str">
        <v>Gauge Pins · Var.Best.Fit.</v>
      </c>
      <c r="Q42" t="str">
        <v>GCMM-000X (CMM) · Pass / Fail</v>
      </c>
      <c r="R42" t="str">
        <v>GCMM-000X (CMM) · Var.Meas.</v>
      </c>
      <c r="S42" t="str">
        <v>GOMS-000X (Sylvac)</v>
      </c>
      <c r="T42" t="str">
        <v>GRAM-00XX (RAM) · Pass / Fail</v>
      </c>
      <c r="U42" t="str">
        <v>GRAM-00XX (RAM) · Program</v>
      </c>
      <c r="V42" t="str">
        <v>GRAM-00XX (RAM) · Var.Meas.</v>
      </c>
      <c r="W42" t="str">
        <v>GRAM-00XX (RAM) · Visual</v>
      </c>
      <c r="X42" t="str">
        <v>Groove Width Micrometer</v>
      </c>
      <c r="Y42" t="str">
        <v>GTIC-00XX Test Indicator</v>
      </c>
      <c r="Z42" t="str">
        <v>Indicator / Drop</v>
      </c>
      <c r="AA42" t="str">
        <v>Inspection Fixture · Go</v>
      </c>
      <c r="AB42" t="str">
        <v>Inspection Fixture · NoGo</v>
      </c>
      <c r="AC42" t="str">
        <v>Micrometer · Anvil GMAN-XXXX</v>
      </c>
      <c r="AD42" t="str">
        <v>Micrometer · Blade</v>
      </c>
      <c r="AE42" t="str">
        <v>Micrometer · Disc</v>
      </c>
      <c r="AF42" t="str">
        <v>Micrometer · Outside</v>
      </c>
      <c r="AG42" t="str">
        <v>Micrometer · Pitch</v>
      </c>
      <c r="AH42" t="str">
        <v>Micrometer · Point</v>
      </c>
      <c r="AI42" t="str">
        <v>Micrometer · Spline</v>
      </c>
      <c r="AJ42" t="str">
        <v xml:space="preserve">Micrometer · Spline / Calc. </v>
      </c>
      <c r="AK42" t="str">
        <v>Ring/Internal (IDT)</v>
      </c>
      <c r="AL42" t="str">
        <v xml:space="preserve">Test Indicator/Concent. Ga. </v>
      </c>
      <c r="AM42" t="str">
        <v>Thread Plug Gauge · Go</v>
      </c>
      <c r="AN42" t="str">
        <v>Thread Plug Gauge · Go/NoGo</v>
      </c>
      <c r="AO42" t="str">
        <v>Thread Plug Gauge · NoGo</v>
      </c>
      <c r="AP42" t="str">
        <v>Thread Ring Gauge · Go</v>
      </c>
      <c r="AQ42" t="str">
        <v>Thread Ring Gauge · Go/NoGo</v>
      </c>
      <c r="AR42" t="str">
        <v>Thread Ring Gauge · NoGo</v>
      </c>
      <c r="AS42" t="str">
        <v>Visual</v>
      </c>
      <c r="AT42" t="str">
        <v>Visual · (Microscope)</v>
      </c>
      <c r="AU42" t="str">
        <v>Visual · 10×</v>
      </c>
      <c r="AV42" t="str">
        <v>Visual · 2.25×</v>
      </c>
      <c r="AW42" t="str">
        <v>Visual · DV</v>
      </c>
    </row>
    <row r="43" spans="1:49">
      <c r="A43" t="s">
        <v>200</v>
      </c>
      <c r="C43" s="74" t="str" cm="1">
        <f t="array" ref="C43:AW43">TRANSPOSE(_xlfn._xlws.SORT(_xlfn._xlws.FILTER($A$2:$A$279,ISNUMBER(SEARCH('Prt. Lib. &amp; Routine, Table'!N50,$A$2:$A$279)),"not found")))</f>
        <v>Caliper</v>
      </c>
      <c r="D43" t="str">
        <v>Caliper/Go Gauge</v>
      </c>
      <c r="E43" t="str">
        <v>Caliper/Go Pin</v>
      </c>
      <c r="F43" t="str">
        <v>Caliper/Internal (IDT)</v>
      </c>
      <c r="G43" t="str">
        <v>Comparator / Var.Meas.</v>
      </c>
      <c r="H43" t="str">
        <v>Function Part</v>
      </c>
      <c r="I43" t="str">
        <v>Functional · Gauge</v>
      </c>
      <c r="J43" t="str">
        <v>Gauge · Go</v>
      </c>
      <c r="K43" t="str">
        <v>Gauge · Go/NoGo</v>
      </c>
      <c r="L43" t="str">
        <v>Gauge · NoGo</v>
      </c>
      <c r="M43" t="str">
        <v>Gauge Pins · Go</v>
      </c>
      <c r="N43" t="str">
        <v>Gauge Pins · Go/NoGo</v>
      </c>
      <c r="O43" t="str">
        <v>Gauge Pins · NoGo</v>
      </c>
      <c r="P43" t="str">
        <v>Gauge Pins · Var.Best.Fit.</v>
      </c>
      <c r="Q43" t="str">
        <v>GCMM-000X (CMM) · Pass / Fail</v>
      </c>
      <c r="R43" t="str">
        <v>GCMM-000X (CMM) · Var.Meas.</v>
      </c>
      <c r="S43" t="str">
        <v>GOMS-000X (Sylvac)</v>
      </c>
      <c r="T43" t="str">
        <v>GRAM-00XX (RAM) · Pass / Fail</v>
      </c>
      <c r="U43" t="str">
        <v>GRAM-00XX (RAM) · Program</v>
      </c>
      <c r="V43" t="str">
        <v>GRAM-00XX (RAM) · Var.Meas.</v>
      </c>
      <c r="W43" t="str">
        <v>GRAM-00XX (RAM) · Visual</v>
      </c>
      <c r="X43" t="str">
        <v>Groove Width Micrometer</v>
      </c>
      <c r="Y43" t="str">
        <v>GTIC-00XX Test Indicator</v>
      </c>
      <c r="Z43" t="str">
        <v>Indicator / Drop</v>
      </c>
      <c r="AA43" t="str">
        <v>Inspection Fixture · Go</v>
      </c>
      <c r="AB43" t="str">
        <v>Inspection Fixture · NoGo</v>
      </c>
      <c r="AC43" t="str">
        <v>Micrometer · Anvil GMAN-XXXX</v>
      </c>
      <c r="AD43" t="str">
        <v>Micrometer · Blade</v>
      </c>
      <c r="AE43" t="str">
        <v>Micrometer · Disc</v>
      </c>
      <c r="AF43" t="str">
        <v>Micrometer · Outside</v>
      </c>
      <c r="AG43" t="str">
        <v>Micrometer · Pitch</v>
      </c>
      <c r="AH43" t="str">
        <v>Micrometer · Point</v>
      </c>
      <c r="AI43" t="str">
        <v>Micrometer · Spline</v>
      </c>
      <c r="AJ43" t="str">
        <v xml:space="preserve">Micrometer · Spline / Calc. </v>
      </c>
      <c r="AK43" t="str">
        <v>Ring/Internal (IDT)</v>
      </c>
      <c r="AL43" t="str">
        <v xml:space="preserve">Test Indicator/Concent. Ga. </v>
      </c>
      <c r="AM43" t="str">
        <v>Thread Plug Gauge · Go</v>
      </c>
      <c r="AN43" t="str">
        <v>Thread Plug Gauge · Go/NoGo</v>
      </c>
      <c r="AO43" t="str">
        <v>Thread Plug Gauge · NoGo</v>
      </c>
      <c r="AP43" t="str">
        <v>Thread Ring Gauge · Go</v>
      </c>
      <c r="AQ43" t="str">
        <v>Thread Ring Gauge · Go/NoGo</v>
      </c>
      <c r="AR43" t="str">
        <v>Thread Ring Gauge · NoGo</v>
      </c>
      <c r="AS43" t="str">
        <v>Visual</v>
      </c>
      <c r="AT43" t="str">
        <v>Visual · (Microscope)</v>
      </c>
      <c r="AU43" t="str">
        <v>Visual · 10×</v>
      </c>
      <c r="AV43" t="str">
        <v>Visual · 2.25×</v>
      </c>
      <c r="AW43" t="str">
        <v>Visual · DV</v>
      </c>
    </row>
    <row r="44" spans="1:49">
      <c r="A44" t="s">
        <v>108</v>
      </c>
      <c r="C44" s="74" t="str" cm="1">
        <f t="array" ref="C44:AW44">TRANSPOSE(_xlfn._xlws.SORT(_xlfn._xlws.FILTER($A$2:$A$279,ISNUMBER(SEARCH('Prt. Lib. &amp; Routine, Table'!N51,$A$2:$A$279)),"not found")))</f>
        <v>Caliper</v>
      </c>
      <c r="D44" t="str">
        <v>Caliper/Go Gauge</v>
      </c>
      <c r="E44" t="str">
        <v>Caliper/Go Pin</v>
      </c>
      <c r="F44" t="str">
        <v>Caliper/Internal (IDT)</v>
      </c>
      <c r="G44" t="str">
        <v>Comparator / Var.Meas.</v>
      </c>
      <c r="H44" t="str">
        <v>Function Part</v>
      </c>
      <c r="I44" t="str">
        <v>Functional · Gauge</v>
      </c>
      <c r="J44" t="str">
        <v>Gauge · Go</v>
      </c>
      <c r="K44" t="str">
        <v>Gauge · Go/NoGo</v>
      </c>
      <c r="L44" t="str">
        <v>Gauge · NoGo</v>
      </c>
      <c r="M44" t="str">
        <v>Gauge Pins · Go</v>
      </c>
      <c r="N44" t="str">
        <v>Gauge Pins · Go/NoGo</v>
      </c>
      <c r="O44" t="str">
        <v>Gauge Pins · NoGo</v>
      </c>
      <c r="P44" t="str">
        <v>Gauge Pins · Var.Best.Fit.</v>
      </c>
      <c r="Q44" t="str">
        <v>GCMM-000X (CMM) · Pass / Fail</v>
      </c>
      <c r="R44" t="str">
        <v>GCMM-000X (CMM) · Var.Meas.</v>
      </c>
      <c r="S44" t="str">
        <v>GOMS-000X (Sylvac)</v>
      </c>
      <c r="T44" t="str">
        <v>GRAM-00XX (RAM) · Pass / Fail</v>
      </c>
      <c r="U44" t="str">
        <v>GRAM-00XX (RAM) · Program</v>
      </c>
      <c r="V44" t="str">
        <v>GRAM-00XX (RAM) · Var.Meas.</v>
      </c>
      <c r="W44" t="str">
        <v>GRAM-00XX (RAM) · Visual</v>
      </c>
      <c r="X44" t="str">
        <v>Groove Width Micrometer</v>
      </c>
      <c r="Y44" t="str">
        <v>GTIC-00XX Test Indicator</v>
      </c>
      <c r="Z44" t="str">
        <v>Indicator / Drop</v>
      </c>
      <c r="AA44" t="str">
        <v>Inspection Fixture · Go</v>
      </c>
      <c r="AB44" t="str">
        <v>Inspection Fixture · NoGo</v>
      </c>
      <c r="AC44" t="str">
        <v>Micrometer · Anvil GMAN-XXXX</v>
      </c>
      <c r="AD44" t="str">
        <v>Micrometer · Blade</v>
      </c>
      <c r="AE44" t="str">
        <v>Micrometer · Disc</v>
      </c>
      <c r="AF44" t="str">
        <v>Micrometer · Outside</v>
      </c>
      <c r="AG44" t="str">
        <v>Micrometer · Pitch</v>
      </c>
      <c r="AH44" t="str">
        <v>Micrometer · Point</v>
      </c>
      <c r="AI44" t="str">
        <v>Micrometer · Spline</v>
      </c>
      <c r="AJ44" t="str">
        <v xml:space="preserve">Micrometer · Spline / Calc. </v>
      </c>
      <c r="AK44" t="str">
        <v>Ring/Internal (IDT)</v>
      </c>
      <c r="AL44" t="str">
        <v xml:space="preserve">Test Indicator/Concent. Ga. </v>
      </c>
      <c r="AM44" t="str">
        <v>Thread Plug Gauge · Go</v>
      </c>
      <c r="AN44" t="str">
        <v>Thread Plug Gauge · Go/NoGo</v>
      </c>
      <c r="AO44" t="str">
        <v>Thread Plug Gauge · NoGo</v>
      </c>
      <c r="AP44" t="str">
        <v>Thread Ring Gauge · Go</v>
      </c>
      <c r="AQ44" t="str">
        <v>Thread Ring Gauge · Go/NoGo</v>
      </c>
      <c r="AR44" t="str">
        <v>Thread Ring Gauge · NoGo</v>
      </c>
      <c r="AS44" t="str">
        <v>Visual</v>
      </c>
      <c r="AT44" t="str">
        <v>Visual · (Microscope)</v>
      </c>
      <c r="AU44" t="str">
        <v>Visual · 10×</v>
      </c>
      <c r="AV44" t="str">
        <v>Visual · 2.25×</v>
      </c>
      <c r="AW44" t="str">
        <v>Visual · DV</v>
      </c>
    </row>
    <row r="45" spans="1:49">
      <c r="A45" t="s">
        <v>59</v>
      </c>
      <c r="C45" s="74" t="str" cm="1">
        <f t="array" ref="C45:AW45">TRANSPOSE(_xlfn._xlws.SORT(_xlfn._xlws.FILTER($A$2:$A$279,ISNUMBER(SEARCH('Prt. Lib. &amp; Routine, Table'!N52,$A$2:$A$279)),"not found")))</f>
        <v>Caliper</v>
      </c>
      <c r="D45" t="str">
        <v>Caliper/Go Gauge</v>
      </c>
      <c r="E45" t="str">
        <v>Caliper/Go Pin</v>
      </c>
      <c r="F45" t="str">
        <v>Caliper/Internal (IDT)</v>
      </c>
      <c r="G45" t="str">
        <v>Comparator / Var.Meas.</v>
      </c>
      <c r="H45" t="str">
        <v>Function Part</v>
      </c>
      <c r="I45" t="str">
        <v>Functional · Gauge</v>
      </c>
      <c r="J45" t="str">
        <v>Gauge · Go</v>
      </c>
      <c r="K45" t="str">
        <v>Gauge · Go/NoGo</v>
      </c>
      <c r="L45" t="str">
        <v>Gauge · NoGo</v>
      </c>
      <c r="M45" t="str">
        <v>Gauge Pins · Go</v>
      </c>
      <c r="N45" t="str">
        <v>Gauge Pins · Go/NoGo</v>
      </c>
      <c r="O45" t="str">
        <v>Gauge Pins · NoGo</v>
      </c>
      <c r="P45" t="str">
        <v>Gauge Pins · Var.Best.Fit.</v>
      </c>
      <c r="Q45" t="str">
        <v>GCMM-000X (CMM) · Pass / Fail</v>
      </c>
      <c r="R45" t="str">
        <v>GCMM-000X (CMM) · Var.Meas.</v>
      </c>
      <c r="S45" t="str">
        <v>GOMS-000X (Sylvac)</v>
      </c>
      <c r="T45" t="str">
        <v>GRAM-00XX (RAM) · Pass / Fail</v>
      </c>
      <c r="U45" t="str">
        <v>GRAM-00XX (RAM) · Program</v>
      </c>
      <c r="V45" t="str">
        <v>GRAM-00XX (RAM) · Var.Meas.</v>
      </c>
      <c r="W45" t="str">
        <v>GRAM-00XX (RAM) · Visual</v>
      </c>
      <c r="X45" t="str">
        <v>Groove Width Micrometer</v>
      </c>
      <c r="Y45" t="str">
        <v>GTIC-00XX Test Indicator</v>
      </c>
      <c r="Z45" t="str">
        <v>Indicator / Drop</v>
      </c>
      <c r="AA45" t="str">
        <v>Inspection Fixture · Go</v>
      </c>
      <c r="AB45" t="str">
        <v>Inspection Fixture · NoGo</v>
      </c>
      <c r="AC45" t="str">
        <v>Micrometer · Anvil GMAN-XXXX</v>
      </c>
      <c r="AD45" t="str">
        <v>Micrometer · Blade</v>
      </c>
      <c r="AE45" t="str">
        <v>Micrometer · Disc</v>
      </c>
      <c r="AF45" t="str">
        <v>Micrometer · Outside</v>
      </c>
      <c r="AG45" t="str">
        <v>Micrometer · Pitch</v>
      </c>
      <c r="AH45" t="str">
        <v>Micrometer · Point</v>
      </c>
      <c r="AI45" t="str">
        <v>Micrometer · Spline</v>
      </c>
      <c r="AJ45" t="str">
        <v xml:space="preserve">Micrometer · Spline / Calc. </v>
      </c>
      <c r="AK45" t="str">
        <v>Ring/Internal (IDT)</v>
      </c>
      <c r="AL45" t="str">
        <v xml:space="preserve">Test Indicator/Concent. Ga. </v>
      </c>
      <c r="AM45" t="str">
        <v>Thread Plug Gauge · Go</v>
      </c>
      <c r="AN45" t="str">
        <v>Thread Plug Gauge · Go/NoGo</v>
      </c>
      <c r="AO45" t="str">
        <v>Thread Plug Gauge · NoGo</v>
      </c>
      <c r="AP45" t="str">
        <v>Thread Ring Gauge · Go</v>
      </c>
      <c r="AQ45" t="str">
        <v>Thread Ring Gauge · Go/NoGo</v>
      </c>
      <c r="AR45" t="str">
        <v>Thread Ring Gauge · NoGo</v>
      </c>
      <c r="AS45" t="str">
        <v>Visual</v>
      </c>
      <c r="AT45" t="str">
        <v>Visual · (Microscope)</v>
      </c>
      <c r="AU45" t="str">
        <v>Visual · 10×</v>
      </c>
      <c r="AV45" t="str">
        <v>Visual · 2.25×</v>
      </c>
      <c r="AW45" t="str">
        <v>Visual · DV</v>
      </c>
    </row>
    <row r="46" spans="1:49">
      <c r="A46" t="s">
        <v>218</v>
      </c>
      <c r="C46" s="74" t="str" cm="1">
        <f t="array" ref="C46:AW46">TRANSPOSE(_xlfn._xlws.SORT(_xlfn._xlws.FILTER($A$2:$A$279,ISNUMBER(SEARCH('Prt. Lib. &amp; Routine, Table'!N53,$A$2:$A$279)),"not found")))</f>
        <v>Caliper</v>
      </c>
      <c r="D46" t="str">
        <v>Caliper/Go Gauge</v>
      </c>
      <c r="E46" t="str">
        <v>Caliper/Go Pin</v>
      </c>
      <c r="F46" t="str">
        <v>Caliper/Internal (IDT)</v>
      </c>
      <c r="G46" t="str">
        <v>Comparator / Var.Meas.</v>
      </c>
      <c r="H46" t="str">
        <v>Function Part</v>
      </c>
      <c r="I46" t="str">
        <v>Functional · Gauge</v>
      </c>
      <c r="J46" t="str">
        <v>Gauge · Go</v>
      </c>
      <c r="K46" t="str">
        <v>Gauge · Go/NoGo</v>
      </c>
      <c r="L46" t="str">
        <v>Gauge · NoGo</v>
      </c>
      <c r="M46" t="str">
        <v>Gauge Pins · Go</v>
      </c>
      <c r="N46" t="str">
        <v>Gauge Pins · Go/NoGo</v>
      </c>
      <c r="O46" t="str">
        <v>Gauge Pins · NoGo</v>
      </c>
      <c r="P46" t="str">
        <v>Gauge Pins · Var.Best.Fit.</v>
      </c>
      <c r="Q46" t="str">
        <v>GCMM-000X (CMM) · Pass / Fail</v>
      </c>
      <c r="R46" t="str">
        <v>GCMM-000X (CMM) · Var.Meas.</v>
      </c>
      <c r="S46" t="str">
        <v>GOMS-000X (Sylvac)</v>
      </c>
      <c r="T46" t="str">
        <v>GRAM-00XX (RAM) · Pass / Fail</v>
      </c>
      <c r="U46" t="str">
        <v>GRAM-00XX (RAM) · Program</v>
      </c>
      <c r="V46" t="str">
        <v>GRAM-00XX (RAM) · Var.Meas.</v>
      </c>
      <c r="W46" t="str">
        <v>GRAM-00XX (RAM) · Visual</v>
      </c>
      <c r="X46" t="str">
        <v>Groove Width Micrometer</v>
      </c>
      <c r="Y46" t="str">
        <v>GTIC-00XX Test Indicator</v>
      </c>
      <c r="Z46" t="str">
        <v>Indicator / Drop</v>
      </c>
      <c r="AA46" t="str">
        <v>Inspection Fixture · Go</v>
      </c>
      <c r="AB46" t="str">
        <v>Inspection Fixture · NoGo</v>
      </c>
      <c r="AC46" t="str">
        <v>Micrometer · Anvil GMAN-XXXX</v>
      </c>
      <c r="AD46" t="str">
        <v>Micrometer · Blade</v>
      </c>
      <c r="AE46" t="str">
        <v>Micrometer · Disc</v>
      </c>
      <c r="AF46" t="str">
        <v>Micrometer · Outside</v>
      </c>
      <c r="AG46" t="str">
        <v>Micrometer · Pitch</v>
      </c>
      <c r="AH46" t="str">
        <v>Micrometer · Point</v>
      </c>
      <c r="AI46" t="str">
        <v>Micrometer · Spline</v>
      </c>
      <c r="AJ46" t="str">
        <v xml:space="preserve">Micrometer · Spline / Calc. </v>
      </c>
      <c r="AK46" t="str">
        <v>Ring/Internal (IDT)</v>
      </c>
      <c r="AL46" t="str">
        <v xml:space="preserve">Test Indicator/Concent. Ga. </v>
      </c>
      <c r="AM46" t="str">
        <v>Thread Plug Gauge · Go</v>
      </c>
      <c r="AN46" t="str">
        <v>Thread Plug Gauge · Go/NoGo</v>
      </c>
      <c r="AO46" t="str">
        <v>Thread Plug Gauge · NoGo</v>
      </c>
      <c r="AP46" t="str">
        <v>Thread Ring Gauge · Go</v>
      </c>
      <c r="AQ46" t="str">
        <v>Thread Ring Gauge · Go/NoGo</v>
      </c>
      <c r="AR46" t="str">
        <v>Thread Ring Gauge · NoGo</v>
      </c>
      <c r="AS46" t="str">
        <v>Visual</v>
      </c>
      <c r="AT46" t="str">
        <v>Visual · (Microscope)</v>
      </c>
      <c r="AU46" t="str">
        <v>Visual · 10×</v>
      </c>
      <c r="AV46" t="str">
        <v>Visual · 2.25×</v>
      </c>
      <c r="AW46" t="str">
        <v>Visual · DV</v>
      </c>
    </row>
    <row r="47" spans="1:49">
      <c r="A47" t="s">
        <v>326</v>
      </c>
      <c r="C47" s="74" t="str" cm="1">
        <f t="array" ref="C47:AW47">TRANSPOSE(_xlfn._xlws.SORT(_xlfn._xlws.FILTER($A$2:$A$279,ISNUMBER(SEARCH('Prt. Lib. &amp; Routine, Table'!N54,$A$2:$A$279)),"not found")))</f>
        <v>Caliper</v>
      </c>
      <c r="D47" t="str">
        <v>Caliper/Go Gauge</v>
      </c>
      <c r="E47" t="str">
        <v>Caliper/Go Pin</v>
      </c>
      <c r="F47" t="str">
        <v>Caliper/Internal (IDT)</v>
      </c>
      <c r="G47" t="str">
        <v>Comparator / Var.Meas.</v>
      </c>
      <c r="H47" t="str">
        <v>Function Part</v>
      </c>
      <c r="I47" t="str">
        <v>Functional · Gauge</v>
      </c>
      <c r="J47" t="str">
        <v>Gauge · Go</v>
      </c>
      <c r="K47" t="str">
        <v>Gauge · Go/NoGo</v>
      </c>
      <c r="L47" t="str">
        <v>Gauge · NoGo</v>
      </c>
      <c r="M47" t="str">
        <v>Gauge Pins · Go</v>
      </c>
      <c r="N47" t="str">
        <v>Gauge Pins · Go/NoGo</v>
      </c>
      <c r="O47" t="str">
        <v>Gauge Pins · NoGo</v>
      </c>
      <c r="P47" t="str">
        <v>Gauge Pins · Var.Best.Fit.</v>
      </c>
      <c r="Q47" t="str">
        <v>GCMM-000X (CMM) · Pass / Fail</v>
      </c>
      <c r="R47" t="str">
        <v>GCMM-000X (CMM) · Var.Meas.</v>
      </c>
      <c r="S47" t="str">
        <v>GOMS-000X (Sylvac)</v>
      </c>
      <c r="T47" t="str">
        <v>GRAM-00XX (RAM) · Pass / Fail</v>
      </c>
      <c r="U47" t="str">
        <v>GRAM-00XX (RAM) · Program</v>
      </c>
      <c r="V47" t="str">
        <v>GRAM-00XX (RAM) · Var.Meas.</v>
      </c>
      <c r="W47" t="str">
        <v>GRAM-00XX (RAM) · Visual</v>
      </c>
      <c r="X47" t="str">
        <v>Groove Width Micrometer</v>
      </c>
      <c r="Y47" t="str">
        <v>GTIC-00XX Test Indicator</v>
      </c>
      <c r="Z47" t="str">
        <v>Indicator / Drop</v>
      </c>
      <c r="AA47" t="str">
        <v>Inspection Fixture · Go</v>
      </c>
      <c r="AB47" t="str">
        <v>Inspection Fixture · NoGo</v>
      </c>
      <c r="AC47" t="str">
        <v>Micrometer · Anvil GMAN-XXXX</v>
      </c>
      <c r="AD47" t="str">
        <v>Micrometer · Blade</v>
      </c>
      <c r="AE47" t="str">
        <v>Micrometer · Disc</v>
      </c>
      <c r="AF47" t="str">
        <v>Micrometer · Outside</v>
      </c>
      <c r="AG47" t="str">
        <v>Micrometer · Pitch</v>
      </c>
      <c r="AH47" t="str">
        <v>Micrometer · Point</v>
      </c>
      <c r="AI47" t="str">
        <v>Micrometer · Spline</v>
      </c>
      <c r="AJ47" t="str">
        <v xml:space="preserve">Micrometer · Spline / Calc. </v>
      </c>
      <c r="AK47" t="str">
        <v>Ring/Internal (IDT)</v>
      </c>
      <c r="AL47" t="str">
        <v xml:space="preserve">Test Indicator/Concent. Ga. </v>
      </c>
      <c r="AM47" t="str">
        <v>Thread Plug Gauge · Go</v>
      </c>
      <c r="AN47" t="str">
        <v>Thread Plug Gauge · Go/NoGo</v>
      </c>
      <c r="AO47" t="str">
        <v>Thread Plug Gauge · NoGo</v>
      </c>
      <c r="AP47" t="str">
        <v>Thread Ring Gauge · Go</v>
      </c>
      <c r="AQ47" t="str">
        <v>Thread Ring Gauge · Go/NoGo</v>
      </c>
      <c r="AR47" t="str">
        <v>Thread Ring Gauge · NoGo</v>
      </c>
      <c r="AS47" t="str">
        <v>Visual</v>
      </c>
      <c r="AT47" t="str">
        <v>Visual · (Microscope)</v>
      </c>
      <c r="AU47" t="str">
        <v>Visual · 10×</v>
      </c>
      <c r="AV47" t="str">
        <v>Visual · 2.25×</v>
      </c>
      <c r="AW47" t="str">
        <v>Visual · DV</v>
      </c>
    </row>
    <row r="48" spans="1:49">
      <c r="A48" s="74" t="s">
        <v>1263</v>
      </c>
      <c r="C48" s="74" t="str" cm="1">
        <f t="array" ref="C48:AW48">TRANSPOSE(_xlfn._xlws.SORT(_xlfn._xlws.FILTER($A$2:$A$279,ISNUMBER(SEARCH('Prt. Lib. &amp; Routine, Table'!N55,$A$2:$A$279)),"not found")))</f>
        <v>Caliper</v>
      </c>
      <c r="D48" t="str">
        <v>Caliper/Go Gauge</v>
      </c>
      <c r="E48" t="str">
        <v>Caliper/Go Pin</v>
      </c>
      <c r="F48" t="str">
        <v>Caliper/Internal (IDT)</v>
      </c>
      <c r="G48" t="str">
        <v>Comparator / Var.Meas.</v>
      </c>
      <c r="H48" t="str">
        <v>Function Part</v>
      </c>
      <c r="I48" t="str">
        <v>Functional · Gauge</v>
      </c>
      <c r="J48" t="str">
        <v>Gauge · Go</v>
      </c>
      <c r="K48" t="str">
        <v>Gauge · Go/NoGo</v>
      </c>
      <c r="L48" t="str">
        <v>Gauge · NoGo</v>
      </c>
      <c r="M48" t="str">
        <v>Gauge Pins · Go</v>
      </c>
      <c r="N48" t="str">
        <v>Gauge Pins · Go/NoGo</v>
      </c>
      <c r="O48" t="str">
        <v>Gauge Pins · NoGo</v>
      </c>
      <c r="P48" t="str">
        <v>Gauge Pins · Var.Best.Fit.</v>
      </c>
      <c r="Q48" t="str">
        <v>GCMM-000X (CMM) · Pass / Fail</v>
      </c>
      <c r="R48" t="str">
        <v>GCMM-000X (CMM) · Var.Meas.</v>
      </c>
      <c r="S48" t="str">
        <v>GOMS-000X (Sylvac)</v>
      </c>
      <c r="T48" t="str">
        <v>GRAM-00XX (RAM) · Pass / Fail</v>
      </c>
      <c r="U48" t="str">
        <v>GRAM-00XX (RAM) · Program</v>
      </c>
      <c r="V48" t="str">
        <v>GRAM-00XX (RAM) · Var.Meas.</v>
      </c>
      <c r="W48" t="str">
        <v>GRAM-00XX (RAM) · Visual</v>
      </c>
      <c r="X48" t="str">
        <v>Groove Width Micrometer</v>
      </c>
      <c r="Y48" t="str">
        <v>GTIC-00XX Test Indicator</v>
      </c>
      <c r="Z48" t="str">
        <v>Indicator / Drop</v>
      </c>
      <c r="AA48" t="str">
        <v>Inspection Fixture · Go</v>
      </c>
      <c r="AB48" t="str">
        <v>Inspection Fixture · NoGo</v>
      </c>
      <c r="AC48" t="str">
        <v>Micrometer · Anvil GMAN-XXXX</v>
      </c>
      <c r="AD48" t="str">
        <v>Micrometer · Blade</v>
      </c>
      <c r="AE48" t="str">
        <v>Micrometer · Disc</v>
      </c>
      <c r="AF48" t="str">
        <v>Micrometer · Outside</v>
      </c>
      <c r="AG48" t="str">
        <v>Micrometer · Pitch</v>
      </c>
      <c r="AH48" t="str">
        <v>Micrometer · Point</v>
      </c>
      <c r="AI48" t="str">
        <v>Micrometer · Spline</v>
      </c>
      <c r="AJ48" t="str">
        <v xml:space="preserve">Micrometer · Spline / Calc. </v>
      </c>
      <c r="AK48" t="str">
        <v>Ring/Internal (IDT)</v>
      </c>
      <c r="AL48" t="str">
        <v xml:space="preserve">Test Indicator/Concent. Ga. </v>
      </c>
      <c r="AM48" t="str">
        <v>Thread Plug Gauge · Go</v>
      </c>
      <c r="AN48" t="str">
        <v>Thread Plug Gauge · Go/NoGo</v>
      </c>
      <c r="AO48" t="str">
        <v>Thread Plug Gauge · NoGo</v>
      </c>
      <c r="AP48" t="str">
        <v>Thread Ring Gauge · Go</v>
      </c>
      <c r="AQ48" t="str">
        <v>Thread Ring Gauge · Go/NoGo</v>
      </c>
      <c r="AR48" t="str">
        <v>Thread Ring Gauge · NoGo</v>
      </c>
      <c r="AS48" t="str">
        <v>Visual</v>
      </c>
      <c r="AT48" t="str">
        <v>Visual · (Microscope)</v>
      </c>
      <c r="AU48" t="str">
        <v>Visual · 10×</v>
      </c>
      <c r="AV48" t="str">
        <v>Visual · 2.25×</v>
      </c>
      <c r="AW48" t="str">
        <v>Visual · DV</v>
      </c>
    </row>
    <row r="49" spans="3:49">
      <c r="C49" s="74" t="str" cm="1">
        <f t="array" ref="C49:AW49">TRANSPOSE(_xlfn._xlws.SORT(_xlfn._xlws.FILTER($A$2:$A$279,ISNUMBER(SEARCH('Prt. Lib. &amp; Routine, Table'!N56,$A$2:$A$279)),"not found")))</f>
        <v>Caliper</v>
      </c>
      <c r="D49" t="str">
        <v>Caliper/Go Gauge</v>
      </c>
      <c r="E49" t="str">
        <v>Caliper/Go Pin</v>
      </c>
      <c r="F49" t="str">
        <v>Caliper/Internal (IDT)</v>
      </c>
      <c r="G49" t="str">
        <v>Comparator / Var.Meas.</v>
      </c>
      <c r="H49" t="str">
        <v>Function Part</v>
      </c>
      <c r="I49" t="str">
        <v>Functional · Gauge</v>
      </c>
      <c r="J49" t="str">
        <v>Gauge · Go</v>
      </c>
      <c r="K49" t="str">
        <v>Gauge · Go/NoGo</v>
      </c>
      <c r="L49" t="str">
        <v>Gauge · NoGo</v>
      </c>
      <c r="M49" t="str">
        <v>Gauge Pins · Go</v>
      </c>
      <c r="N49" t="str">
        <v>Gauge Pins · Go/NoGo</v>
      </c>
      <c r="O49" t="str">
        <v>Gauge Pins · NoGo</v>
      </c>
      <c r="P49" t="str">
        <v>Gauge Pins · Var.Best.Fit.</v>
      </c>
      <c r="Q49" t="str">
        <v>GCMM-000X (CMM) · Pass / Fail</v>
      </c>
      <c r="R49" t="str">
        <v>GCMM-000X (CMM) · Var.Meas.</v>
      </c>
      <c r="S49" t="str">
        <v>GOMS-000X (Sylvac)</v>
      </c>
      <c r="T49" t="str">
        <v>GRAM-00XX (RAM) · Pass / Fail</v>
      </c>
      <c r="U49" t="str">
        <v>GRAM-00XX (RAM) · Program</v>
      </c>
      <c r="V49" t="str">
        <v>GRAM-00XX (RAM) · Var.Meas.</v>
      </c>
      <c r="W49" t="str">
        <v>GRAM-00XX (RAM) · Visual</v>
      </c>
      <c r="X49" t="str">
        <v>Groove Width Micrometer</v>
      </c>
      <c r="Y49" t="str">
        <v>GTIC-00XX Test Indicator</v>
      </c>
      <c r="Z49" t="str">
        <v>Indicator / Drop</v>
      </c>
      <c r="AA49" t="str">
        <v>Inspection Fixture · Go</v>
      </c>
      <c r="AB49" t="str">
        <v>Inspection Fixture · NoGo</v>
      </c>
      <c r="AC49" t="str">
        <v>Micrometer · Anvil GMAN-XXXX</v>
      </c>
      <c r="AD49" t="str">
        <v>Micrometer · Blade</v>
      </c>
      <c r="AE49" t="str">
        <v>Micrometer · Disc</v>
      </c>
      <c r="AF49" t="str">
        <v>Micrometer · Outside</v>
      </c>
      <c r="AG49" t="str">
        <v>Micrometer · Pitch</v>
      </c>
      <c r="AH49" t="str">
        <v>Micrometer · Point</v>
      </c>
      <c r="AI49" t="str">
        <v>Micrometer · Spline</v>
      </c>
      <c r="AJ49" t="str">
        <v xml:space="preserve">Micrometer · Spline / Calc. </v>
      </c>
      <c r="AK49" t="str">
        <v>Ring/Internal (IDT)</v>
      </c>
      <c r="AL49" t="str">
        <v xml:space="preserve">Test Indicator/Concent. Ga. </v>
      </c>
      <c r="AM49" t="str">
        <v>Thread Plug Gauge · Go</v>
      </c>
      <c r="AN49" t="str">
        <v>Thread Plug Gauge · Go/NoGo</v>
      </c>
      <c r="AO49" t="str">
        <v>Thread Plug Gauge · NoGo</v>
      </c>
      <c r="AP49" t="str">
        <v>Thread Ring Gauge · Go</v>
      </c>
      <c r="AQ49" t="str">
        <v>Thread Ring Gauge · Go/NoGo</v>
      </c>
      <c r="AR49" t="str">
        <v>Thread Ring Gauge · NoGo</v>
      </c>
      <c r="AS49" t="str">
        <v>Visual</v>
      </c>
      <c r="AT49" t="str">
        <v>Visual · (Microscope)</v>
      </c>
      <c r="AU49" t="str">
        <v>Visual · 10×</v>
      </c>
      <c r="AV49" t="str">
        <v>Visual · 2.25×</v>
      </c>
      <c r="AW49" t="str">
        <v>Visual · DV</v>
      </c>
    </row>
    <row r="50" spans="3:49">
      <c r="C50" s="74" t="str" cm="1">
        <f t="array" ref="C50:AW50">TRANSPOSE(_xlfn._xlws.SORT(_xlfn._xlws.FILTER($A$2:$A$279,ISNUMBER(SEARCH('Prt. Lib. &amp; Routine, Table'!N57,$A$2:$A$279)),"not found")))</f>
        <v>Caliper</v>
      </c>
      <c r="D50" t="str">
        <v>Caliper/Go Gauge</v>
      </c>
      <c r="E50" t="str">
        <v>Caliper/Go Pin</v>
      </c>
      <c r="F50" t="str">
        <v>Caliper/Internal (IDT)</v>
      </c>
      <c r="G50" t="str">
        <v>Comparator / Var.Meas.</v>
      </c>
      <c r="H50" t="str">
        <v>Function Part</v>
      </c>
      <c r="I50" t="str">
        <v>Functional · Gauge</v>
      </c>
      <c r="J50" t="str">
        <v>Gauge · Go</v>
      </c>
      <c r="K50" t="str">
        <v>Gauge · Go/NoGo</v>
      </c>
      <c r="L50" t="str">
        <v>Gauge · NoGo</v>
      </c>
      <c r="M50" t="str">
        <v>Gauge Pins · Go</v>
      </c>
      <c r="N50" t="str">
        <v>Gauge Pins · Go/NoGo</v>
      </c>
      <c r="O50" t="str">
        <v>Gauge Pins · NoGo</v>
      </c>
      <c r="P50" t="str">
        <v>Gauge Pins · Var.Best.Fit.</v>
      </c>
      <c r="Q50" t="str">
        <v>GCMM-000X (CMM) · Pass / Fail</v>
      </c>
      <c r="R50" t="str">
        <v>GCMM-000X (CMM) · Var.Meas.</v>
      </c>
      <c r="S50" t="str">
        <v>GOMS-000X (Sylvac)</v>
      </c>
      <c r="T50" t="str">
        <v>GRAM-00XX (RAM) · Pass / Fail</v>
      </c>
      <c r="U50" t="str">
        <v>GRAM-00XX (RAM) · Program</v>
      </c>
      <c r="V50" t="str">
        <v>GRAM-00XX (RAM) · Var.Meas.</v>
      </c>
      <c r="W50" t="str">
        <v>GRAM-00XX (RAM) · Visual</v>
      </c>
      <c r="X50" t="str">
        <v>Groove Width Micrometer</v>
      </c>
      <c r="Y50" t="str">
        <v>GTIC-00XX Test Indicator</v>
      </c>
      <c r="Z50" t="str">
        <v>Indicator / Drop</v>
      </c>
      <c r="AA50" t="str">
        <v>Inspection Fixture · Go</v>
      </c>
      <c r="AB50" t="str">
        <v>Inspection Fixture · NoGo</v>
      </c>
      <c r="AC50" t="str">
        <v>Micrometer · Anvil GMAN-XXXX</v>
      </c>
      <c r="AD50" t="str">
        <v>Micrometer · Blade</v>
      </c>
      <c r="AE50" t="str">
        <v>Micrometer · Disc</v>
      </c>
      <c r="AF50" t="str">
        <v>Micrometer · Outside</v>
      </c>
      <c r="AG50" t="str">
        <v>Micrometer · Pitch</v>
      </c>
      <c r="AH50" t="str">
        <v>Micrometer · Point</v>
      </c>
      <c r="AI50" t="str">
        <v>Micrometer · Spline</v>
      </c>
      <c r="AJ50" t="str">
        <v xml:space="preserve">Micrometer · Spline / Calc. </v>
      </c>
      <c r="AK50" t="str">
        <v>Ring/Internal (IDT)</v>
      </c>
      <c r="AL50" t="str">
        <v xml:space="preserve">Test Indicator/Concent. Ga. </v>
      </c>
      <c r="AM50" t="str">
        <v>Thread Plug Gauge · Go</v>
      </c>
      <c r="AN50" t="str">
        <v>Thread Plug Gauge · Go/NoGo</v>
      </c>
      <c r="AO50" t="str">
        <v>Thread Plug Gauge · NoGo</v>
      </c>
      <c r="AP50" t="str">
        <v>Thread Ring Gauge · Go</v>
      </c>
      <c r="AQ50" t="str">
        <v>Thread Ring Gauge · Go/NoGo</v>
      </c>
      <c r="AR50" t="str">
        <v>Thread Ring Gauge · NoGo</v>
      </c>
      <c r="AS50" t="str">
        <v>Visual</v>
      </c>
      <c r="AT50" t="str">
        <v>Visual · (Microscope)</v>
      </c>
      <c r="AU50" t="str">
        <v>Visual · 10×</v>
      </c>
      <c r="AV50" t="str">
        <v>Visual · 2.25×</v>
      </c>
      <c r="AW50" t="str">
        <v>Visual · DV</v>
      </c>
    </row>
    <row r="51" spans="3:49">
      <c r="C51" s="74" t="str" cm="1">
        <f t="array" ref="C51:AW51">TRANSPOSE(_xlfn._xlws.SORT(_xlfn._xlws.FILTER($A$2:$A$279,ISNUMBER(SEARCH('Prt. Lib. &amp; Routine, Table'!N58,$A$2:$A$279)),"not found")))</f>
        <v>Caliper</v>
      </c>
      <c r="D51" t="str">
        <v>Caliper/Go Gauge</v>
      </c>
      <c r="E51" t="str">
        <v>Caliper/Go Pin</v>
      </c>
      <c r="F51" t="str">
        <v>Caliper/Internal (IDT)</v>
      </c>
      <c r="G51" t="str">
        <v>Comparator / Var.Meas.</v>
      </c>
      <c r="H51" t="str">
        <v>Function Part</v>
      </c>
      <c r="I51" t="str">
        <v>Functional · Gauge</v>
      </c>
      <c r="J51" t="str">
        <v>Gauge · Go</v>
      </c>
      <c r="K51" t="str">
        <v>Gauge · Go/NoGo</v>
      </c>
      <c r="L51" t="str">
        <v>Gauge · NoGo</v>
      </c>
      <c r="M51" t="str">
        <v>Gauge Pins · Go</v>
      </c>
      <c r="N51" t="str">
        <v>Gauge Pins · Go/NoGo</v>
      </c>
      <c r="O51" t="str">
        <v>Gauge Pins · NoGo</v>
      </c>
      <c r="P51" t="str">
        <v>Gauge Pins · Var.Best.Fit.</v>
      </c>
      <c r="Q51" t="str">
        <v>GCMM-000X (CMM) · Pass / Fail</v>
      </c>
      <c r="R51" t="str">
        <v>GCMM-000X (CMM) · Var.Meas.</v>
      </c>
      <c r="S51" t="str">
        <v>GOMS-000X (Sylvac)</v>
      </c>
      <c r="T51" t="str">
        <v>GRAM-00XX (RAM) · Pass / Fail</v>
      </c>
      <c r="U51" t="str">
        <v>GRAM-00XX (RAM) · Program</v>
      </c>
      <c r="V51" t="str">
        <v>GRAM-00XX (RAM) · Var.Meas.</v>
      </c>
      <c r="W51" t="str">
        <v>GRAM-00XX (RAM) · Visual</v>
      </c>
      <c r="X51" t="str">
        <v>Groove Width Micrometer</v>
      </c>
      <c r="Y51" t="str">
        <v>GTIC-00XX Test Indicator</v>
      </c>
      <c r="Z51" t="str">
        <v>Indicator / Drop</v>
      </c>
      <c r="AA51" t="str">
        <v>Inspection Fixture · Go</v>
      </c>
      <c r="AB51" t="str">
        <v>Inspection Fixture · NoGo</v>
      </c>
      <c r="AC51" t="str">
        <v>Micrometer · Anvil GMAN-XXXX</v>
      </c>
      <c r="AD51" t="str">
        <v>Micrometer · Blade</v>
      </c>
      <c r="AE51" t="str">
        <v>Micrometer · Disc</v>
      </c>
      <c r="AF51" t="str">
        <v>Micrometer · Outside</v>
      </c>
      <c r="AG51" t="str">
        <v>Micrometer · Pitch</v>
      </c>
      <c r="AH51" t="str">
        <v>Micrometer · Point</v>
      </c>
      <c r="AI51" t="str">
        <v>Micrometer · Spline</v>
      </c>
      <c r="AJ51" t="str">
        <v xml:space="preserve">Micrometer · Spline / Calc. </v>
      </c>
      <c r="AK51" t="str">
        <v>Ring/Internal (IDT)</v>
      </c>
      <c r="AL51" t="str">
        <v xml:space="preserve">Test Indicator/Concent. Ga. </v>
      </c>
      <c r="AM51" t="str">
        <v>Thread Plug Gauge · Go</v>
      </c>
      <c r="AN51" t="str">
        <v>Thread Plug Gauge · Go/NoGo</v>
      </c>
      <c r="AO51" t="str">
        <v>Thread Plug Gauge · NoGo</v>
      </c>
      <c r="AP51" t="str">
        <v>Thread Ring Gauge · Go</v>
      </c>
      <c r="AQ51" t="str">
        <v>Thread Ring Gauge · Go/NoGo</v>
      </c>
      <c r="AR51" t="str">
        <v>Thread Ring Gauge · NoGo</v>
      </c>
      <c r="AS51" t="str">
        <v>Visual</v>
      </c>
      <c r="AT51" t="str">
        <v>Visual · (Microscope)</v>
      </c>
      <c r="AU51" t="str">
        <v>Visual · 10×</v>
      </c>
      <c r="AV51" t="str">
        <v>Visual · 2.25×</v>
      </c>
      <c r="AW51" t="str">
        <v>Visual · DV</v>
      </c>
    </row>
    <row r="52" spans="3:49">
      <c r="C52" s="74" t="str" cm="1">
        <f t="array" ref="C52:AW52">TRANSPOSE(_xlfn._xlws.SORT(_xlfn._xlws.FILTER($A$2:$A$279,ISNUMBER(SEARCH('Prt. Lib. &amp; Routine, Table'!N59,$A$2:$A$279)),"not found")))</f>
        <v>Caliper</v>
      </c>
      <c r="D52" t="str">
        <v>Caliper/Go Gauge</v>
      </c>
      <c r="E52" t="str">
        <v>Caliper/Go Pin</v>
      </c>
      <c r="F52" t="str">
        <v>Caliper/Internal (IDT)</v>
      </c>
      <c r="G52" t="str">
        <v>Comparator / Var.Meas.</v>
      </c>
      <c r="H52" t="str">
        <v>Function Part</v>
      </c>
      <c r="I52" t="str">
        <v>Functional · Gauge</v>
      </c>
      <c r="J52" t="str">
        <v>Gauge · Go</v>
      </c>
      <c r="K52" t="str">
        <v>Gauge · Go/NoGo</v>
      </c>
      <c r="L52" t="str">
        <v>Gauge · NoGo</v>
      </c>
      <c r="M52" t="str">
        <v>Gauge Pins · Go</v>
      </c>
      <c r="N52" t="str">
        <v>Gauge Pins · Go/NoGo</v>
      </c>
      <c r="O52" t="str">
        <v>Gauge Pins · NoGo</v>
      </c>
      <c r="P52" t="str">
        <v>Gauge Pins · Var.Best.Fit.</v>
      </c>
      <c r="Q52" t="str">
        <v>GCMM-000X (CMM) · Pass / Fail</v>
      </c>
      <c r="R52" t="str">
        <v>GCMM-000X (CMM) · Var.Meas.</v>
      </c>
      <c r="S52" t="str">
        <v>GOMS-000X (Sylvac)</v>
      </c>
      <c r="T52" t="str">
        <v>GRAM-00XX (RAM) · Pass / Fail</v>
      </c>
      <c r="U52" t="str">
        <v>GRAM-00XX (RAM) · Program</v>
      </c>
      <c r="V52" t="str">
        <v>GRAM-00XX (RAM) · Var.Meas.</v>
      </c>
      <c r="W52" t="str">
        <v>GRAM-00XX (RAM) · Visual</v>
      </c>
      <c r="X52" t="str">
        <v>Groove Width Micrometer</v>
      </c>
      <c r="Y52" t="str">
        <v>GTIC-00XX Test Indicator</v>
      </c>
      <c r="Z52" t="str">
        <v>Indicator / Drop</v>
      </c>
      <c r="AA52" t="str">
        <v>Inspection Fixture · Go</v>
      </c>
      <c r="AB52" t="str">
        <v>Inspection Fixture · NoGo</v>
      </c>
      <c r="AC52" t="str">
        <v>Micrometer · Anvil GMAN-XXXX</v>
      </c>
      <c r="AD52" t="str">
        <v>Micrometer · Blade</v>
      </c>
      <c r="AE52" t="str">
        <v>Micrometer · Disc</v>
      </c>
      <c r="AF52" t="str">
        <v>Micrometer · Outside</v>
      </c>
      <c r="AG52" t="str">
        <v>Micrometer · Pitch</v>
      </c>
      <c r="AH52" t="str">
        <v>Micrometer · Point</v>
      </c>
      <c r="AI52" t="str">
        <v>Micrometer · Spline</v>
      </c>
      <c r="AJ52" t="str">
        <v xml:space="preserve">Micrometer · Spline / Calc. </v>
      </c>
      <c r="AK52" t="str">
        <v>Ring/Internal (IDT)</v>
      </c>
      <c r="AL52" t="str">
        <v xml:space="preserve">Test Indicator/Concent. Ga. </v>
      </c>
      <c r="AM52" t="str">
        <v>Thread Plug Gauge · Go</v>
      </c>
      <c r="AN52" t="str">
        <v>Thread Plug Gauge · Go/NoGo</v>
      </c>
      <c r="AO52" t="str">
        <v>Thread Plug Gauge · NoGo</v>
      </c>
      <c r="AP52" t="str">
        <v>Thread Ring Gauge · Go</v>
      </c>
      <c r="AQ52" t="str">
        <v>Thread Ring Gauge · Go/NoGo</v>
      </c>
      <c r="AR52" t="str">
        <v>Thread Ring Gauge · NoGo</v>
      </c>
      <c r="AS52" t="str">
        <v>Visual</v>
      </c>
      <c r="AT52" t="str">
        <v>Visual · (Microscope)</v>
      </c>
      <c r="AU52" t="str">
        <v>Visual · 10×</v>
      </c>
      <c r="AV52" t="str">
        <v>Visual · 2.25×</v>
      </c>
      <c r="AW52" t="str">
        <v>Visual · DV</v>
      </c>
    </row>
    <row r="53" spans="3:49">
      <c r="C53" s="74" t="str" cm="1">
        <f t="array" ref="C53:AW53">TRANSPOSE(_xlfn._xlws.SORT(_xlfn._xlws.FILTER($A$2:$A$279,ISNUMBER(SEARCH('Prt. Lib. &amp; Routine, Table'!N60,$A$2:$A$279)),"not found")))</f>
        <v>Caliper</v>
      </c>
      <c r="D53" t="str">
        <v>Caliper/Go Gauge</v>
      </c>
      <c r="E53" t="str">
        <v>Caliper/Go Pin</v>
      </c>
      <c r="F53" t="str">
        <v>Caliper/Internal (IDT)</v>
      </c>
      <c r="G53" t="str">
        <v>Comparator / Var.Meas.</v>
      </c>
      <c r="H53" t="str">
        <v>Function Part</v>
      </c>
      <c r="I53" t="str">
        <v>Functional · Gauge</v>
      </c>
      <c r="J53" t="str">
        <v>Gauge · Go</v>
      </c>
      <c r="K53" t="str">
        <v>Gauge · Go/NoGo</v>
      </c>
      <c r="L53" t="str">
        <v>Gauge · NoGo</v>
      </c>
      <c r="M53" t="str">
        <v>Gauge Pins · Go</v>
      </c>
      <c r="N53" t="str">
        <v>Gauge Pins · Go/NoGo</v>
      </c>
      <c r="O53" t="str">
        <v>Gauge Pins · NoGo</v>
      </c>
      <c r="P53" t="str">
        <v>Gauge Pins · Var.Best.Fit.</v>
      </c>
      <c r="Q53" t="str">
        <v>GCMM-000X (CMM) · Pass / Fail</v>
      </c>
      <c r="R53" t="str">
        <v>GCMM-000X (CMM) · Var.Meas.</v>
      </c>
      <c r="S53" t="str">
        <v>GOMS-000X (Sylvac)</v>
      </c>
      <c r="T53" t="str">
        <v>GRAM-00XX (RAM) · Pass / Fail</v>
      </c>
      <c r="U53" t="str">
        <v>GRAM-00XX (RAM) · Program</v>
      </c>
      <c r="V53" t="str">
        <v>GRAM-00XX (RAM) · Var.Meas.</v>
      </c>
      <c r="W53" t="str">
        <v>GRAM-00XX (RAM) · Visual</v>
      </c>
      <c r="X53" t="str">
        <v>Groove Width Micrometer</v>
      </c>
      <c r="Y53" t="str">
        <v>GTIC-00XX Test Indicator</v>
      </c>
      <c r="Z53" t="str">
        <v>Indicator / Drop</v>
      </c>
      <c r="AA53" t="str">
        <v>Inspection Fixture · Go</v>
      </c>
      <c r="AB53" t="str">
        <v>Inspection Fixture · NoGo</v>
      </c>
      <c r="AC53" t="str">
        <v>Micrometer · Anvil GMAN-XXXX</v>
      </c>
      <c r="AD53" t="str">
        <v>Micrometer · Blade</v>
      </c>
      <c r="AE53" t="str">
        <v>Micrometer · Disc</v>
      </c>
      <c r="AF53" t="str">
        <v>Micrometer · Outside</v>
      </c>
      <c r="AG53" t="str">
        <v>Micrometer · Pitch</v>
      </c>
      <c r="AH53" t="str">
        <v>Micrometer · Point</v>
      </c>
      <c r="AI53" t="str">
        <v>Micrometer · Spline</v>
      </c>
      <c r="AJ53" t="str">
        <v xml:space="preserve">Micrometer · Spline / Calc. </v>
      </c>
      <c r="AK53" t="str">
        <v>Ring/Internal (IDT)</v>
      </c>
      <c r="AL53" t="str">
        <v xml:space="preserve">Test Indicator/Concent. Ga. </v>
      </c>
      <c r="AM53" t="str">
        <v>Thread Plug Gauge · Go</v>
      </c>
      <c r="AN53" t="str">
        <v>Thread Plug Gauge · Go/NoGo</v>
      </c>
      <c r="AO53" t="str">
        <v>Thread Plug Gauge · NoGo</v>
      </c>
      <c r="AP53" t="str">
        <v>Thread Ring Gauge · Go</v>
      </c>
      <c r="AQ53" t="str">
        <v>Thread Ring Gauge · Go/NoGo</v>
      </c>
      <c r="AR53" t="str">
        <v>Thread Ring Gauge · NoGo</v>
      </c>
      <c r="AS53" t="str">
        <v>Visual</v>
      </c>
      <c r="AT53" t="str">
        <v>Visual · (Microscope)</v>
      </c>
      <c r="AU53" t="str">
        <v>Visual · 10×</v>
      </c>
      <c r="AV53" t="str">
        <v>Visual · 2.25×</v>
      </c>
      <c r="AW53" t="str">
        <v>Visual · DV</v>
      </c>
    </row>
    <row r="54" spans="3:49">
      <c r="C54" s="74" t="str" cm="1">
        <f t="array" ref="C54:AW54">TRANSPOSE(_xlfn._xlws.SORT(_xlfn._xlws.FILTER($A$2:$A$279,ISNUMBER(SEARCH('Prt. Lib. &amp; Routine, Table'!N61,$A$2:$A$279)),"not found")))</f>
        <v>Caliper</v>
      </c>
      <c r="D54" t="str">
        <v>Caliper/Go Gauge</v>
      </c>
      <c r="E54" t="str">
        <v>Caliper/Go Pin</v>
      </c>
      <c r="F54" t="str">
        <v>Caliper/Internal (IDT)</v>
      </c>
      <c r="G54" t="str">
        <v>Comparator / Var.Meas.</v>
      </c>
      <c r="H54" t="str">
        <v>Function Part</v>
      </c>
      <c r="I54" t="str">
        <v>Functional · Gauge</v>
      </c>
      <c r="J54" t="str">
        <v>Gauge · Go</v>
      </c>
      <c r="K54" t="str">
        <v>Gauge · Go/NoGo</v>
      </c>
      <c r="L54" t="str">
        <v>Gauge · NoGo</v>
      </c>
      <c r="M54" t="str">
        <v>Gauge Pins · Go</v>
      </c>
      <c r="N54" t="str">
        <v>Gauge Pins · Go/NoGo</v>
      </c>
      <c r="O54" t="str">
        <v>Gauge Pins · NoGo</v>
      </c>
      <c r="P54" t="str">
        <v>Gauge Pins · Var.Best.Fit.</v>
      </c>
      <c r="Q54" t="str">
        <v>GCMM-000X (CMM) · Pass / Fail</v>
      </c>
      <c r="R54" t="str">
        <v>GCMM-000X (CMM) · Var.Meas.</v>
      </c>
      <c r="S54" t="str">
        <v>GOMS-000X (Sylvac)</v>
      </c>
      <c r="T54" t="str">
        <v>GRAM-00XX (RAM) · Pass / Fail</v>
      </c>
      <c r="U54" t="str">
        <v>GRAM-00XX (RAM) · Program</v>
      </c>
      <c r="V54" t="str">
        <v>GRAM-00XX (RAM) · Var.Meas.</v>
      </c>
      <c r="W54" t="str">
        <v>GRAM-00XX (RAM) · Visual</v>
      </c>
      <c r="X54" t="str">
        <v>Groove Width Micrometer</v>
      </c>
      <c r="Y54" t="str">
        <v>GTIC-00XX Test Indicator</v>
      </c>
      <c r="Z54" t="str">
        <v>Indicator / Drop</v>
      </c>
      <c r="AA54" t="str">
        <v>Inspection Fixture · Go</v>
      </c>
      <c r="AB54" t="str">
        <v>Inspection Fixture · NoGo</v>
      </c>
      <c r="AC54" t="str">
        <v>Micrometer · Anvil GMAN-XXXX</v>
      </c>
      <c r="AD54" t="str">
        <v>Micrometer · Blade</v>
      </c>
      <c r="AE54" t="str">
        <v>Micrometer · Disc</v>
      </c>
      <c r="AF54" t="str">
        <v>Micrometer · Outside</v>
      </c>
      <c r="AG54" t="str">
        <v>Micrometer · Pitch</v>
      </c>
      <c r="AH54" t="str">
        <v>Micrometer · Point</v>
      </c>
      <c r="AI54" t="str">
        <v>Micrometer · Spline</v>
      </c>
      <c r="AJ54" t="str">
        <v xml:space="preserve">Micrometer · Spline / Calc. </v>
      </c>
      <c r="AK54" t="str">
        <v>Ring/Internal (IDT)</v>
      </c>
      <c r="AL54" t="str">
        <v xml:space="preserve">Test Indicator/Concent. Ga. </v>
      </c>
      <c r="AM54" t="str">
        <v>Thread Plug Gauge · Go</v>
      </c>
      <c r="AN54" t="str">
        <v>Thread Plug Gauge · Go/NoGo</v>
      </c>
      <c r="AO54" t="str">
        <v>Thread Plug Gauge · NoGo</v>
      </c>
      <c r="AP54" t="str">
        <v>Thread Ring Gauge · Go</v>
      </c>
      <c r="AQ54" t="str">
        <v>Thread Ring Gauge · Go/NoGo</v>
      </c>
      <c r="AR54" t="str">
        <v>Thread Ring Gauge · NoGo</v>
      </c>
      <c r="AS54" t="str">
        <v>Visual</v>
      </c>
      <c r="AT54" t="str">
        <v>Visual · (Microscope)</v>
      </c>
      <c r="AU54" t="str">
        <v>Visual · 10×</v>
      </c>
      <c r="AV54" t="str">
        <v>Visual · 2.25×</v>
      </c>
      <c r="AW54" t="str">
        <v>Visual · DV</v>
      </c>
    </row>
    <row r="55" spans="3:49">
      <c r="C55" s="74" t="str" cm="1">
        <f t="array" ref="C55:AW55">TRANSPOSE(_xlfn._xlws.SORT(_xlfn._xlws.FILTER($A$2:$A$279,ISNUMBER(SEARCH('Prt. Lib. &amp; Routine, Table'!N62,$A$2:$A$279)),"not found")))</f>
        <v>Caliper</v>
      </c>
      <c r="D55" t="str">
        <v>Caliper/Go Gauge</v>
      </c>
      <c r="E55" t="str">
        <v>Caliper/Go Pin</v>
      </c>
      <c r="F55" t="str">
        <v>Caliper/Internal (IDT)</v>
      </c>
      <c r="G55" t="str">
        <v>Comparator / Var.Meas.</v>
      </c>
      <c r="H55" t="str">
        <v>Function Part</v>
      </c>
      <c r="I55" t="str">
        <v>Functional · Gauge</v>
      </c>
      <c r="J55" t="str">
        <v>Gauge · Go</v>
      </c>
      <c r="K55" t="str">
        <v>Gauge · Go/NoGo</v>
      </c>
      <c r="L55" t="str">
        <v>Gauge · NoGo</v>
      </c>
      <c r="M55" t="str">
        <v>Gauge Pins · Go</v>
      </c>
      <c r="N55" t="str">
        <v>Gauge Pins · Go/NoGo</v>
      </c>
      <c r="O55" t="str">
        <v>Gauge Pins · NoGo</v>
      </c>
      <c r="P55" t="str">
        <v>Gauge Pins · Var.Best.Fit.</v>
      </c>
      <c r="Q55" t="str">
        <v>GCMM-000X (CMM) · Pass / Fail</v>
      </c>
      <c r="R55" t="str">
        <v>GCMM-000X (CMM) · Var.Meas.</v>
      </c>
      <c r="S55" t="str">
        <v>GOMS-000X (Sylvac)</v>
      </c>
      <c r="T55" t="str">
        <v>GRAM-00XX (RAM) · Pass / Fail</v>
      </c>
      <c r="U55" t="str">
        <v>GRAM-00XX (RAM) · Program</v>
      </c>
      <c r="V55" t="str">
        <v>GRAM-00XX (RAM) · Var.Meas.</v>
      </c>
      <c r="W55" t="str">
        <v>GRAM-00XX (RAM) · Visual</v>
      </c>
      <c r="X55" t="str">
        <v>Groove Width Micrometer</v>
      </c>
      <c r="Y55" t="str">
        <v>GTIC-00XX Test Indicator</v>
      </c>
      <c r="Z55" t="str">
        <v>Indicator / Drop</v>
      </c>
      <c r="AA55" t="str">
        <v>Inspection Fixture · Go</v>
      </c>
      <c r="AB55" t="str">
        <v>Inspection Fixture · NoGo</v>
      </c>
      <c r="AC55" t="str">
        <v>Micrometer · Anvil GMAN-XXXX</v>
      </c>
      <c r="AD55" t="str">
        <v>Micrometer · Blade</v>
      </c>
      <c r="AE55" t="str">
        <v>Micrometer · Disc</v>
      </c>
      <c r="AF55" t="str">
        <v>Micrometer · Outside</v>
      </c>
      <c r="AG55" t="str">
        <v>Micrometer · Pitch</v>
      </c>
      <c r="AH55" t="str">
        <v>Micrometer · Point</v>
      </c>
      <c r="AI55" t="str">
        <v>Micrometer · Spline</v>
      </c>
      <c r="AJ55" t="str">
        <v xml:space="preserve">Micrometer · Spline / Calc. </v>
      </c>
      <c r="AK55" t="str">
        <v>Ring/Internal (IDT)</v>
      </c>
      <c r="AL55" t="str">
        <v xml:space="preserve">Test Indicator/Concent. Ga. </v>
      </c>
      <c r="AM55" t="str">
        <v>Thread Plug Gauge · Go</v>
      </c>
      <c r="AN55" t="str">
        <v>Thread Plug Gauge · Go/NoGo</v>
      </c>
      <c r="AO55" t="str">
        <v>Thread Plug Gauge · NoGo</v>
      </c>
      <c r="AP55" t="str">
        <v>Thread Ring Gauge · Go</v>
      </c>
      <c r="AQ55" t="str">
        <v>Thread Ring Gauge · Go/NoGo</v>
      </c>
      <c r="AR55" t="str">
        <v>Thread Ring Gauge · NoGo</v>
      </c>
      <c r="AS55" t="str">
        <v>Visual</v>
      </c>
      <c r="AT55" t="str">
        <v>Visual · (Microscope)</v>
      </c>
      <c r="AU55" t="str">
        <v>Visual · 10×</v>
      </c>
      <c r="AV55" t="str">
        <v>Visual · 2.25×</v>
      </c>
      <c r="AW55" t="str">
        <v>Visual · DV</v>
      </c>
    </row>
    <row r="56" spans="3:49">
      <c r="C56" s="74" t="str" cm="1">
        <f t="array" ref="C56:AW56">TRANSPOSE(_xlfn._xlws.SORT(_xlfn._xlws.FILTER($A$2:$A$279,ISNUMBER(SEARCH('Prt. Lib. &amp; Routine, Table'!N63,$A$2:$A$279)),"not found")))</f>
        <v>Caliper</v>
      </c>
      <c r="D56" t="str">
        <v>Caliper/Go Gauge</v>
      </c>
      <c r="E56" t="str">
        <v>Caliper/Go Pin</v>
      </c>
      <c r="F56" t="str">
        <v>Caliper/Internal (IDT)</v>
      </c>
      <c r="G56" t="str">
        <v>Comparator / Var.Meas.</v>
      </c>
      <c r="H56" t="str">
        <v>Function Part</v>
      </c>
      <c r="I56" t="str">
        <v>Functional · Gauge</v>
      </c>
      <c r="J56" t="str">
        <v>Gauge · Go</v>
      </c>
      <c r="K56" t="str">
        <v>Gauge · Go/NoGo</v>
      </c>
      <c r="L56" t="str">
        <v>Gauge · NoGo</v>
      </c>
      <c r="M56" t="str">
        <v>Gauge Pins · Go</v>
      </c>
      <c r="N56" t="str">
        <v>Gauge Pins · Go/NoGo</v>
      </c>
      <c r="O56" t="str">
        <v>Gauge Pins · NoGo</v>
      </c>
      <c r="P56" t="str">
        <v>Gauge Pins · Var.Best.Fit.</v>
      </c>
      <c r="Q56" t="str">
        <v>GCMM-000X (CMM) · Pass / Fail</v>
      </c>
      <c r="R56" t="str">
        <v>GCMM-000X (CMM) · Var.Meas.</v>
      </c>
      <c r="S56" t="str">
        <v>GOMS-000X (Sylvac)</v>
      </c>
      <c r="T56" t="str">
        <v>GRAM-00XX (RAM) · Pass / Fail</v>
      </c>
      <c r="U56" t="str">
        <v>GRAM-00XX (RAM) · Program</v>
      </c>
      <c r="V56" t="str">
        <v>GRAM-00XX (RAM) · Var.Meas.</v>
      </c>
      <c r="W56" t="str">
        <v>GRAM-00XX (RAM) · Visual</v>
      </c>
      <c r="X56" t="str">
        <v>Groove Width Micrometer</v>
      </c>
      <c r="Y56" t="str">
        <v>GTIC-00XX Test Indicator</v>
      </c>
      <c r="Z56" t="str">
        <v>Indicator / Drop</v>
      </c>
      <c r="AA56" t="str">
        <v>Inspection Fixture · Go</v>
      </c>
      <c r="AB56" t="str">
        <v>Inspection Fixture · NoGo</v>
      </c>
      <c r="AC56" t="str">
        <v>Micrometer · Anvil GMAN-XXXX</v>
      </c>
      <c r="AD56" t="str">
        <v>Micrometer · Blade</v>
      </c>
      <c r="AE56" t="str">
        <v>Micrometer · Disc</v>
      </c>
      <c r="AF56" t="str">
        <v>Micrometer · Outside</v>
      </c>
      <c r="AG56" t="str">
        <v>Micrometer · Pitch</v>
      </c>
      <c r="AH56" t="str">
        <v>Micrometer · Point</v>
      </c>
      <c r="AI56" t="str">
        <v>Micrometer · Spline</v>
      </c>
      <c r="AJ56" t="str">
        <v xml:space="preserve">Micrometer · Spline / Calc. </v>
      </c>
      <c r="AK56" t="str">
        <v>Ring/Internal (IDT)</v>
      </c>
      <c r="AL56" t="str">
        <v xml:space="preserve">Test Indicator/Concent. Ga. </v>
      </c>
      <c r="AM56" t="str">
        <v>Thread Plug Gauge · Go</v>
      </c>
      <c r="AN56" t="str">
        <v>Thread Plug Gauge · Go/NoGo</v>
      </c>
      <c r="AO56" t="str">
        <v>Thread Plug Gauge · NoGo</v>
      </c>
      <c r="AP56" t="str">
        <v>Thread Ring Gauge · Go</v>
      </c>
      <c r="AQ56" t="str">
        <v>Thread Ring Gauge · Go/NoGo</v>
      </c>
      <c r="AR56" t="str">
        <v>Thread Ring Gauge · NoGo</v>
      </c>
      <c r="AS56" t="str">
        <v>Visual</v>
      </c>
      <c r="AT56" t="str">
        <v>Visual · (Microscope)</v>
      </c>
      <c r="AU56" t="str">
        <v>Visual · 10×</v>
      </c>
      <c r="AV56" t="str">
        <v>Visual · 2.25×</v>
      </c>
      <c r="AW56" t="str">
        <v>Visual · DV</v>
      </c>
    </row>
    <row r="57" spans="3:49">
      <c r="C57" s="74" t="str" cm="1">
        <f t="array" ref="C57:AW57">TRANSPOSE(_xlfn._xlws.SORT(_xlfn._xlws.FILTER($A$2:$A$279,ISNUMBER(SEARCH('Prt. Lib. &amp; Routine, Table'!N64,$A$2:$A$279)),"not found")))</f>
        <v>Caliper</v>
      </c>
      <c r="D57" t="str">
        <v>Caliper/Go Gauge</v>
      </c>
      <c r="E57" t="str">
        <v>Caliper/Go Pin</v>
      </c>
      <c r="F57" t="str">
        <v>Caliper/Internal (IDT)</v>
      </c>
      <c r="G57" t="str">
        <v>Comparator / Var.Meas.</v>
      </c>
      <c r="H57" t="str">
        <v>Function Part</v>
      </c>
      <c r="I57" t="str">
        <v>Functional · Gauge</v>
      </c>
      <c r="J57" t="str">
        <v>Gauge · Go</v>
      </c>
      <c r="K57" t="str">
        <v>Gauge · Go/NoGo</v>
      </c>
      <c r="L57" t="str">
        <v>Gauge · NoGo</v>
      </c>
      <c r="M57" t="str">
        <v>Gauge Pins · Go</v>
      </c>
      <c r="N57" t="str">
        <v>Gauge Pins · Go/NoGo</v>
      </c>
      <c r="O57" t="str">
        <v>Gauge Pins · NoGo</v>
      </c>
      <c r="P57" t="str">
        <v>Gauge Pins · Var.Best.Fit.</v>
      </c>
      <c r="Q57" t="str">
        <v>GCMM-000X (CMM) · Pass / Fail</v>
      </c>
      <c r="R57" t="str">
        <v>GCMM-000X (CMM) · Var.Meas.</v>
      </c>
      <c r="S57" t="str">
        <v>GOMS-000X (Sylvac)</v>
      </c>
      <c r="T57" t="str">
        <v>GRAM-00XX (RAM) · Pass / Fail</v>
      </c>
      <c r="U57" t="str">
        <v>GRAM-00XX (RAM) · Program</v>
      </c>
      <c r="V57" t="str">
        <v>GRAM-00XX (RAM) · Var.Meas.</v>
      </c>
      <c r="W57" t="str">
        <v>GRAM-00XX (RAM) · Visual</v>
      </c>
      <c r="X57" t="str">
        <v>Groove Width Micrometer</v>
      </c>
      <c r="Y57" t="str">
        <v>GTIC-00XX Test Indicator</v>
      </c>
      <c r="Z57" t="str">
        <v>Indicator / Drop</v>
      </c>
      <c r="AA57" t="str">
        <v>Inspection Fixture · Go</v>
      </c>
      <c r="AB57" t="str">
        <v>Inspection Fixture · NoGo</v>
      </c>
      <c r="AC57" t="str">
        <v>Micrometer · Anvil GMAN-XXXX</v>
      </c>
      <c r="AD57" t="str">
        <v>Micrometer · Blade</v>
      </c>
      <c r="AE57" t="str">
        <v>Micrometer · Disc</v>
      </c>
      <c r="AF57" t="str">
        <v>Micrometer · Outside</v>
      </c>
      <c r="AG57" t="str">
        <v>Micrometer · Pitch</v>
      </c>
      <c r="AH57" t="str">
        <v>Micrometer · Point</v>
      </c>
      <c r="AI57" t="str">
        <v>Micrometer · Spline</v>
      </c>
      <c r="AJ57" t="str">
        <v xml:space="preserve">Micrometer · Spline / Calc. </v>
      </c>
      <c r="AK57" t="str">
        <v>Ring/Internal (IDT)</v>
      </c>
      <c r="AL57" t="str">
        <v xml:space="preserve">Test Indicator/Concent. Ga. </v>
      </c>
      <c r="AM57" t="str">
        <v>Thread Plug Gauge · Go</v>
      </c>
      <c r="AN57" t="str">
        <v>Thread Plug Gauge · Go/NoGo</v>
      </c>
      <c r="AO57" t="str">
        <v>Thread Plug Gauge · NoGo</v>
      </c>
      <c r="AP57" t="str">
        <v>Thread Ring Gauge · Go</v>
      </c>
      <c r="AQ57" t="str">
        <v>Thread Ring Gauge · Go/NoGo</v>
      </c>
      <c r="AR57" t="str">
        <v>Thread Ring Gauge · NoGo</v>
      </c>
      <c r="AS57" t="str">
        <v>Visual</v>
      </c>
      <c r="AT57" t="str">
        <v>Visual · (Microscope)</v>
      </c>
      <c r="AU57" t="str">
        <v>Visual · 10×</v>
      </c>
      <c r="AV57" t="str">
        <v>Visual · 2.25×</v>
      </c>
      <c r="AW57" t="str">
        <v>Visual · DV</v>
      </c>
    </row>
    <row r="58" spans="3:49">
      <c r="C58" s="74" t="str" cm="1">
        <f t="array" ref="C58:AW58">TRANSPOSE(_xlfn._xlws.SORT(_xlfn._xlws.FILTER($A$2:$A$279,ISNUMBER(SEARCH('Prt. Lib. &amp; Routine, Table'!N65,$A$2:$A$279)),"not found")))</f>
        <v>Caliper</v>
      </c>
      <c r="D58" t="str">
        <v>Caliper/Go Gauge</v>
      </c>
      <c r="E58" t="str">
        <v>Caliper/Go Pin</v>
      </c>
      <c r="F58" t="str">
        <v>Caliper/Internal (IDT)</v>
      </c>
      <c r="G58" t="str">
        <v>Comparator / Var.Meas.</v>
      </c>
      <c r="H58" t="str">
        <v>Function Part</v>
      </c>
      <c r="I58" t="str">
        <v>Functional · Gauge</v>
      </c>
      <c r="J58" t="str">
        <v>Gauge · Go</v>
      </c>
      <c r="K58" t="str">
        <v>Gauge · Go/NoGo</v>
      </c>
      <c r="L58" t="str">
        <v>Gauge · NoGo</v>
      </c>
      <c r="M58" t="str">
        <v>Gauge Pins · Go</v>
      </c>
      <c r="N58" t="str">
        <v>Gauge Pins · Go/NoGo</v>
      </c>
      <c r="O58" t="str">
        <v>Gauge Pins · NoGo</v>
      </c>
      <c r="P58" t="str">
        <v>Gauge Pins · Var.Best.Fit.</v>
      </c>
      <c r="Q58" t="str">
        <v>GCMM-000X (CMM) · Pass / Fail</v>
      </c>
      <c r="R58" t="str">
        <v>GCMM-000X (CMM) · Var.Meas.</v>
      </c>
      <c r="S58" t="str">
        <v>GOMS-000X (Sylvac)</v>
      </c>
      <c r="T58" t="str">
        <v>GRAM-00XX (RAM) · Pass / Fail</v>
      </c>
      <c r="U58" t="str">
        <v>GRAM-00XX (RAM) · Program</v>
      </c>
      <c r="V58" t="str">
        <v>GRAM-00XX (RAM) · Var.Meas.</v>
      </c>
      <c r="W58" t="str">
        <v>GRAM-00XX (RAM) · Visual</v>
      </c>
      <c r="X58" t="str">
        <v>Groove Width Micrometer</v>
      </c>
      <c r="Y58" t="str">
        <v>GTIC-00XX Test Indicator</v>
      </c>
      <c r="Z58" t="str">
        <v>Indicator / Drop</v>
      </c>
      <c r="AA58" t="str">
        <v>Inspection Fixture · Go</v>
      </c>
      <c r="AB58" t="str">
        <v>Inspection Fixture · NoGo</v>
      </c>
      <c r="AC58" t="str">
        <v>Micrometer · Anvil GMAN-XXXX</v>
      </c>
      <c r="AD58" t="str">
        <v>Micrometer · Blade</v>
      </c>
      <c r="AE58" t="str">
        <v>Micrometer · Disc</v>
      </c>
      <c r="AF58" t="str">
        <v>Micrometer · Outside</v>
      </c>
      <c r="AG58" t="str">
        <v>Micrometer · Pitch</v>
      </c>
      <c r="AH58" t="str">
        <v>Micrometer · Point</v>
      </c>
      <c r="AI58" t="str">
        <v>Micrometer · Spline</v>
      </c>
      <c r="AJ58" t="str">
        <v xml:space="preserve">Micrometer · Spline / Calc. </v>
      </c>
      <c r="AK58" t="str">
        <v>Ring/Internal (IDT)</v>
      </c>
      <c r="AL58" t="str">
        <v xml:space="preserve">Test Indicator/Concent. Ga. </v>
      </c>
      <c r="AM58" t="str">
        <v>Thread Plug Gauge · Go</v>
      </c>
      <c r="AN58" t="str">
        <v>Thread Plug Gauge · Go/NoGo</v>
      </c>
      <c r="AO58" t="str">
        <v>Thread Plug Gauge · NoGo</v>
      </c>
      <c r="AP58" t="str">
        <v>Thread Ring Gauge · Go</v>
      </c>
      <c r="AQ58" t="str">
        <v>Thread Ring Gauge · Go/NoGo</v>
      </c>
      <c r="AR58" t="str">
        <v>Thread Ring Gauge · NoGo</v>
      </c>
      <c r="AS58" t="str">
        <v>Visual</v>
      </c>
      <c r="AT58" t="str">
        <v>Visual · (Microscope)</v>
      </c>
      <c r="AU58" t="str">
        <v>Visual · 10×</v>
      </c>
      <c r="AV58" t="str">
        <v>Visual · 2.25×</v>
      </c>
      <c r="AW58" t="str">
        <v>Visual · DV</v>
      </c>
    </row>
    <row r="59" spans="3:49">
      <c r="C59" s="74" t="str" cm="1">
        <f t="array" ref="C59:AW59">TRANSPOSE(_xlfn._xlws.SORT(_xlfn._xlws.FILTER($A$2:$A$279,ISNUMBER(SEARCH('Prt. Lib. &amp; Routine, Table'!N66,$A$2:$A$279)),"not found")))</f>
        <v>Caliper</v>
      </c>
      <c r="D59" t="str">
        <v>Caliper/Go Gauge</v>
      </c>
      <c r="E59" t="str">
        <v>Caliper/Go Pin</v>
      </c>
      <c r="F59" t="str">
        <v>Caliper/Internal (IDT)</v>
      </c>
      <c r="G59" t="str">
        <v>Comparator / Var.Meas.</v>
      </c>
      <c r="H59" t="str">
        <v>Function Part</v>
      </c>
      <c r="I59" t="str">
        <v>Functional · Gauge</v>
      </c>
      <c r="J59" t="str">
        <v>Gauge · Go</v>
      </c>
      <c r="K59" t="str">
        <v>Gauge · Go/NoGo</v>
      </c>
      <c r="L59" t="str">
        <v>Gauge · NoGo</v>
      </c>
      <c r="M59" t="str">
        <v>Gauge Pins · Go</v>
      </c>
      <c r="N59" t="str">
        <v>Gauge Pins · Go/NoGo</v>
      </c>
      <c r="O59" t="str">
        <v>Gauge Pins · NoGo</v>
      </c>
      <c r="P59" t="str">
        <v>Gauge Pins · Var.Best.Fit.</v>
      </c>
      <c r="Q59" t="str">
        <v>GCMM-000X (CMM) · Pass / Fail</v>
      </c>
      <c r="R59" t="str">
        <v>GCMM-000X (CMM) · Var.Meas.</v>
      </c>
      <c r="S59" t="str">
        <v>GOMS-000X (Sylvac)</v>
      </c>
      <c r="T59" t="str">
        <v>GRAM-00XX (RAM) · Pass / Fail</v>
      </c>
      <c r="U59" t="str">
        <v>GRAM-00XX (RAM) · Program</v>
      </c>
      <c r="V59" t="str">
        <v>GRAM-00XX (RAM) · Var.Meas.</v>
      </c>
      <c r="W59" t="str">
        <v>GRAM-00XX (RAM) · Visual</v>
      </c>
      <c r="X59" t="str">
        <v>Groove Width Micrometer</v>
      </c>
      <c r="Y59" t="str">
        <v>GTIC-00XX Test Indicator</v>
      </c>
      <c r="Z59" t="str">
        <v>Indicator / Drop</v>
      </c>
      <c r="AA59" t="str">
        <v>Inspection Fixture · Go</v>
      </c>
      <c r="AB59" t="str">
        <v>Inspection Fixture · NoGo</v>
      </c>
      <c r="AC59" t="str">
        <v>Micrometer · Anvil GMAN-XXXX</v>
      </c>
      <c r="AD59" t="str">
        <v>Micrometer · Blade</v>
      </c>
      <c r="AE59" t="str">
        <v>Micrometer · Disc</v>
      </c>
      <c r="AF59" t="str">
        <v>Micrometer · Outside</v>
      </c>
      <c r="AG59" t="str">
        <v>Micrometer · Pitch</v>
      </c>
      <c r="AH59" t="str">
        <v>Micrometer · Point</v>
      </c>
      <c r="AI59" t="str">
        <v>Micrometer · Spline</v>
      </c>
      <c r="AJ59" t="str">
        <v xml:space="preserve">Micrometer · Spline / Calc. </v>
      </c>
      <c r="AK59" t="str">
        <v>Ring/Internal (IDT)</v>
      </c>
      <c r="AL59" t="str">
        <v xml:space="preserve">Test Indicator/Concent. Ga. </v>
      </c>
      <c r="AM59" t="str">
        <v>Thread Plug Gauge · Go</v>
      </c>
      <c r="AN59" t="str">
        <v>Thread Plug Gauge · Go/NoGo</v>
      </c>
      <c r="AO59" t="str">
        <v>Thread Plug Gauge · NoGo</v>
      </c>
      <c r="AP59" t="str">
        <v>Thread Ring Gauge · Go</v>
      </c>
      <c r="AQ59" t="str">
        <v>Thread Ring Gauge · Go/NoGo</v>
      </c>
      <c r="AR59" t="str">
        <v>Thread Ring Gauge · NoGo</v>
      </c>
      <c r="AS59" t="str">
        <v>Visual</v>
      </c>
      <c r="AT59" t="str">
        <v>Visual · (Microscope)</v>
      </c>
      <c r="AU59" t="str">
        <v>Visual · 10×</v>
      </c>
      <c r="AV59" t="str">
        <v>Visual · 2.25×</v>
      </c>
      <c r="AW59" t="str">
        <v>Visual · DV</v>
      </c>
    </row>
    <row r="60" spans="3:49">
      <c r="C60" s="74" t="str" cm="1">
        <f t="array" ref="C60:AW60">TRANSPOSE(_xlfn._xlws.SORT(_xlfn._xlws.FILTER($A$2:$A$279,ISNUMBER(SEARCH('Prt. Lib. &amp; Routine, Table'!N67,$A$2:$A$279)),"not found")))</f>
        <v>Caliper</v>
      </c>
      <c r="D60" t="str">
        <v>Caliper/Go Gauge</v>
      </c>
      <c r="E60" t="str">
        <v>Caliper/Go Pin</v>
      </c>
      <c r="F60" t="str">
        <v>Caliper/Internal (IDT)</v>
      </c>
      <c r="G60" t="str">
        <v>Comparator / Var.Meas.</v>
      </c>
      <c r="H60" t="str">
        <v>Function Part</v>
      </c>
      <c r="I60" t="str">
        <v>Functional · Gauge</v>
      </c>
      <c r="J60" t="str">
        <v>Gauge · Go</v>
      </c>
      <c r="K60" t="str">
        <v>Gauge · Go/NoGo</v>
      </c>
      <c r="L60" t="str">
        <v>Gauge · NoGo</v>
      </c>
      <c r="M60" t="str">
        <v>Gauge Pins · Go</v>
      </c>
      <c r="N60" t="str">
        <v>Gauge Pins · Go/NoGo</v>
      </c>
      <c r="O60" t="str">
        <v>Gauge Pins · NoGo</v>
      </c>
      <c r="P60" t="str">
        <v>Gauge Pins · Var.Best.Fit.</v>
      </c>
      <c r="Q60" t="str">
        <v>GCMM-000X (CMM) · Pass / Fail</v>
      </c>
      <c r="R60" t="str">
        <v>GCMM-000X (CMM) · Var.Meas.</v>
      </c>
      <c r="S60" t="str">
        <v>GOMS-000X (Sylvac)</v>
      </c>
      <c r="T60" t="str">
        <v>GRAM-00XX (RAM) · Pass / Fail</v>
      </c>
      <c r="U60" t="str">
        <v>GRAM-00XX (RAM) · Program</v>
      </c>
      <c r="V60" t="str">
        <v>GRAM-00XX (RAM) · Var.Meas.</v>
      </c>
      <c r="W60" t="str">
        <v>GRAM-00XX (RAM) · Visual</v>
      </c>
      <c r="X60" t="str">
        <v>Groove Width Micrometer</v>
      </c>
      <c r="Y60" t="str">
        <v>GTIC-00XX Test Indicator</v>
      </c>
      <c r="Z60" t="str">
        <v>Indicator / Drop</v>
      </c>
      <c r="AA60" t="str">
        <v>Inspection Fixture · Go</v>
      </c>
      <c r="AB60" t="str">
        <v>Inspection Fixture · NoGo</v>
      </c>
      <c r="AC60" t="str">
        <v>Micrometer · Anvil GMAN-XXXX</v>
      </c>
      <c r="AD60" t="str">
        <v>Micrometer · Blade</v>
      </c>
      <c r="AE60" t="str">
        <v>Micrometer · Disc</v>
      </c>
      <c r="AF60" t="str">
        <v>Micrometer · Outside</v>
      </c>
      <c r="AG60" t="str">
        <v>Micrometer · Pitch</v>
      </c>
      <c r="AH60" t="str">
        <v>Micrometer · Point</v>
      </c>
      <c r="AI60" t="str">
        <v>Micrometer · Spline</v>
      </c>
      <c r="AJ60" t="str">
        <v xml:space="preserve">Micrometer · Spline / Calc. </v>
      </c>
      <c r="AK60" t="str">
        <v>Ring/Internal (IDT)</v>
      </c>
      <c r="AL60" t="str">
        <v xml:space="preserve">Test Indicator/Concent. Ga. </v>
      </c>
      <c r="AM60" t="str">
        <v>Thread Plug Gauge · Go</v>
      </c>
      <c r="AN60" t="str">
        <v>Thread Plug Gauge · Go/NoGo</v>
      </c>
      <c r="AO60" t="str">
        <v>Thread Plug Gauge · NoGo</v>
      </c>
      <c r="AP60" t="str">
        <v>Thread Ring Gauge · Go</v>
      </c>
      <c r="AQ60" t="str">
        <v>Thread Ring Gauge · Go/NoGo</v>
      </c>
      <c r="AR60" t="str">
        <v>Thread Ring Gauge · NoGo</v>
      </c>
      <c r="AS60" t="str">
        <v>Visual</v>
      </c>
      <c r="AT60" t="str">
        <v>Visual · (Microscope)</v>
      </c>
      <c r="AU60" t="str">
        <v>Visual · 10×</v>
      </c>
      <c r="AV60" t="str">
        <v>Visual · 2.25×</v>
      </c>
      <c r="AW60" t="str">
        <v>Visual · DV</v>
      </c>
    </row>
    <row r="61" spans="3:49">
      <c r="C61" s="74" t="str" cm="1">
        <f t="array" ref="C61:AW61">TRANSPOSE(_xlfn._xlws.SORT(_xlfn._xlws.FILTER($A$2:$A$279,ISNUMBER(SEARCH('Prt. Lib. &amp; Routine, Table'!N68,$A$2:$A$279)),"not found")))</f>
        <v>Caliper</v>
      </c>
      <c r="D61" t="str">
        <v>Caliper/Go Gauge</v>
      </c>
      <c r="E61" t="str">
        <v>Caliper/Go Pin</v>
      </c>
      <c r="F61" t="str">
        <v>Caliper/Internal (IDT)</v>
      </c>
      <c r="G61" t="str">
        <v>Comparator / Var.Meas.</v>
      </c>
      <c r="H61" t="str">
        <v>Function Part</v>
      </c>
      <c r="I61" t="str">
        <v>Functional · Gauge</v>
      </c>
      <c r="J61" t="str">
        <v>Gauge · Go</v>
      </c>
      <c r="K61" t="str">
        <v>Gauge · Go/NoGo</v>
      </c>
      <c r="L61" t="str">
        <v>Gauge · NoGo</v>
      </c>
      <c r="M61" t="str">
        <v>Gauge Pins · Go</v>
      </c>
      <c r="N61" t="str">
        <v>Gauge Pins · Go/NoGo</v>
      </c>
      <c r="O61" t="str">
        <v>Gauge Pins · NoGo</v>
      </c>
      <c r="P61" t="str">
        <v>Gauge Pins · Var.Best.Fit.</v>
      </c>
      <c r="Q61" t="str">
        <v>GCMM-000X (CMM) · Pass / Fail</v>
      </c>
      <c r="R61" t="str">
        <v>GCMM-000X (CMM) · Var.Meas.</v>
      </c>
      <c r="S61" t="str">
        <v>GOMS-000X (Sylvac)</v>
      </c>
      <c r="T61" t="str">
        <v>GRAM-00XX (RAM) · Pass / Fail</v>
      </c>
      <c r="U61" t="str">
        <v>GRAM-00XX (RAM) · Program</v>
      </c>
      <c r="V61" t="str">
        <v>GRAM-00XX (RAM) · Var.Meas.</v>
      </c>
      <c r="W61" t="str">
        <v>GRAM-00XX (RAM) · Visual</v>
      </c>
      <c r="X61" t="str">
        <v>Groove Width Micrometer</v>
      </c>
      <c r="Y61" t="str">
        <v>GTIC-00XX Test Indicator</v>
      </c>
      <c r="Z61" t="str">
        <v>Indicator / Drop</v>
      </c>
      <c r="AA61" t="str">
        <v>Inspection Fixture · Go</v>
      </c>
      <c r="AB61" t="str">
        <v>Inspection Fixture · NoGo</v>
      </c>
      <c r="AC61" t="str">
        <v>Micrometer · Anvil GMAN-XXXX</v>
      </c>
      <c r="AD61" t="str">
        <v>Micrometer · Blade</v>
      </c>
      <c r="AE61" t="str">
        <v>Micrometer · Disc</v>
      </c>
      <c r="AF61" t="str">
        <v>Micrometer · Outside</v>
      </c>
      <c r="AG61" t="str">
        <v>Micrometer · Pitch</v>
      </c>
      <c r="AH61" t="str">
        <v>Micrometer · Point</v>
      </c>
      <c r="AI61" t="str">
        <v>Micrometer · Spline</v>
      </c>
      <c r="AJ61" t="str">
        <v xml:space="preserve">Micrometer · Spline / Calc. </v>
      </c>
      <c r="AK61" t="str">
        <v>Ring/Internal (IDT)</v>
      </c>
      <c r="AL61" t="str">
        <v xml:space="preserve">Test Indicator/Concent. Ga. </v>
      </c>
      <c r="AM61" t="str">
        <v>Thread Plug Gauge · Go</v>
      </c>
      <c r="AN61" t="str">
        <v>Thread Plug Gauge · Go/NoGo</v>
      </c>
      <c r="AO61" t="str">
        <v>Thread Plug Gauge · NoGo</v>
      </c>
      <c r="AP61" t="str">
        <v>Thread Ring Gauge · Go</v>
      </c>
      <c r="AQ61" t="str">
        <v>Thread Ring Gauge · Go/NoGo</v>
      </c>
      <c r="AR61" t="str">
        <v>Thread Ring Gauge · NoGo</v>
      </c>
      <c r="AS61" t="str">
        <v>Visual</v>
      </c>
      <c r="AT61" t="str">
        <v>Visual · (Microscope)</v>
      </c>
      <c r="AU61" t="str">
        <v>Visual · 10×</v>
      </c>
      <c r="AV61" t="str">
        <v>Visual · 2.25×</v>
      </c>
      <c r="AW61" t="str">
        <v>Visual · DV</v>
      </c>
    </row>
    <row r="62" spans="3:49">
      <c r="C62" s="74" t="str" cm="1">
        <f t="array" ref="C62:AW62">TRANSPOSE(_xlfn._xlws.SORT(_xlfn._xlws.FILTER($A$2:$A$279,ISNUMBER(SEARCH('Prt. Lib. &amp; Routine, Table'!N69,$A$2:$A$279)),"not found")))</f>
        <v>Caliper</v>
      </c>
      <c r="D62" t="str">
        <v>Caliper/Go Gauge</v>
      </c>
      <c r="E62" t="str">
        <v>Caliper/Go Pin</v>
      </c>
      <c r="F62" t="str">
        <v>Caliper/Internal (IDT)</v>
      </c>
      <c r="G62" t="str">
        <v>Comparator / Var.Meas.</v>
      </c>
      <c r="H62" t="str">
        <v>Function Part</v>
      </c>
      <c r="I62" t="str">
        <v>Functional · Gauge</v>
      </c>
      <c r="J62" t="str">
        <v>Gauge · Go</v>
      </c>
      <c r="K62" t="str">
        <v>Gauge · Go/NoGo</v>
      </c>
      <c r="L62" t="str">
        <v>Gauge · NoGo</v>
      </c>
      <c r="M62" t="str">
        <v>Gauge Pins · Go</v>
      </c>
      <c r="N62" t="str">
        <v>Gauge Pins · Go/NoGo</v>
      </c>
      <c r="O62" t="str">
        <v>Gauge Pins · NoGo</v>
      </c>
      <c r="P62" t="str">
        <v>Gauge Pins · Var.Best.Fit.</v>
      </c>
      <c r="Q62" t="str">
        <v>GCMM-000X (CMM) · Pass / Fail</v>
      </c>
      <c r="R62" t="str">
        <v>GCMM-000X (CMM) · Var.Meas.</v>
      </c>
      <c r="S62" t="str">
        <v>GOMS-000X (Sylvac)</v>
      </c>
      <c r="T62" t="str">
        <v>GRAM-00XX (RAM) · Pass / Fail</v>
      </c>
      <c r="U62" t="str">
        <v>GRAM-00XX (RAM) · Program</v>
      </c>
      <c r="V62" t="str">
        <v>GRAM-00XX (RAM) · Var.Meas.</v>
      </c>
      <c r="W62" t="str">
        <v>GRAM-00XX (RAM) · Visual</v>
      </c>
      <c r="X62" t="str">
        <v>Groove Width Micrometer</v>
      </c>
      <c r="Y62" t="str">
        <v>GTIC-00XX Test Indicator</v>
      </c>
      <c r="Z62" t="str">
        <v>Indicator / Drop</v>
      </c>
      <c r="AA62" t="str">
        <v>Inspection Fixture · Go</v>
      </c>
      <c r="AB62" t="str">
        <v>Inspection Fixture · NoGo</v>
      </c>
      <c r="AC62" t="str">
        <v>Micrometer · Anvil GMAN-XXXX</v>
      </c>
      <c r="AD62" t="str">
        <v>Micrometer · Blade</v>
      </c>
      <c r="AE62" t="str">
        <v>Micrometer · Disc</v>
      </c>
      <c r="AF62" t="str">
        <v>Micrometer · Outside</v>
      </c>
      <c r="AG62" t="str">
        <v>Micrometer · Pitch</v>
      </c>
      <c r="AH62" t="str">
        <v>Micrometer · Point</v>
      </c>
      <c r="AI62" t="str">
        <v>Micrometer · Spline</v>
      </c>
      <c r="AJ62" t="str">
        <v xml:space="preserve">Micrometer · Spline / Calc. </v>
      </c>
      <c r="AK62" t="str">
        <v>Ring/Internal (IDT)</v>
      </c>
      <c r="AL62" t="str">
        <v xml:space="preserve">Test Indicator/Concent. Ga. </v>
      </c>
      <c r="AM62" t="str">
        <v>Thread Plug Gauge · Go</v>
      </c>
      <c r="AN62" t="str">
        <v>Thread Plug Gauge · Go/NoGo</v>
      </c>
      <c r="AO62" t="str">
        <v>Thread Plug Gauge · NoGo</v>
      </c>
      <c r="AP62" t="str">
        <v>Thread Ring Gauge · Go</v>
      </c>
      <c r="AQ62" t="str">
        <v>Thread Ring Gauge · Go/NoGo</v>
      </c>
      <c r="AR62" t="str">
        <v>Thread Ring Gauge · NoGo</v>
      </c>
      <c r="AS62" t="str">
        <v>Visual</v>
      </c>
      <c r="AT62" t="str">
        <v>Visual · (Microscope)</v>
      </c>
      <c r="AU62" t="str">
        <v>Visual · 10×</v>
      </c>
      <c r="AV62" t="str">
        <v>Visual · 2.25×</v>
      </c>
      <c r="AW62" t="str">
        <v>Visual · DV</v>
      </c>
    </row>
    <row r="63" spans="3:49">
      <c r="C63" s="74" t="str" cm="1">
        <f t="array" ref="C63:AW63">TRANSPOSE(_xlfn._xlws.SORT(_xlfn._xlws.FILTER($A$2:$A$279,ISNUMBER(SEARCH('Prt. Lib. &amp; Routine, Table'!N70,$A$2:$A$279)),"not found")))</f>
        <v>Caliper</v>
      </c>
      <c r="D63" t="str">
        <v>Caliper/Go Gauge</v>
      </c>
      <c r="E63" t="str">
        <v>Caliper/Go Pin</v>
      </c>
      <c r="F63" t="str">
        <v>Caliper/Internal (IDT)</v>
      </c>
      <c r="G63" t="str">
        <v>Comparator / Var.Meas.</v>
      </c>
      <c r="H63" t="str">
        <v>Function Part</v>
      </c>
      <c r="I63" t="str">
        <v>Functional · Gauge</v>
      </c>
      <c r="J63" t="str">
        <v>Gauge · Go</v>
      </c>
      <c r="K63" t="str">
        <v>Gauge · Go/NoGo</v>
      </c>
      <c r="L63" t="str">
        <v>Gauge · NoGo</v>
      </c>
      <c r="M63" t="str">
        <v>Gauge Pins · Go</v>
      </c>
      <c r="N63" t="str">
        <v>Gauge Pins · Go/NoGo</v>
      </c>
      <c r="O63" t="str">
        <v>Gauge Pins · NoGo</v>
      </c>
      <c r="P63" t="str">
        <v>Gauge Pins · Var.Best.Fit.</v>
      </c>
      <c r="Q63" t="str">
        <v>GCMM-000X (CMM) · Pass / Fail</v>
      </c>
      <c r="R63" t="str">
        <v>GCMM-000X (CMM) · Var.Meas.</v>
      </c>
      <c r="S63" t="str">
        <v>GOMS-000X (Sylvac)</v>
      </c>
      <c r="T63" t="str">
        <v>GRAM-00XX (RAM) · Pass / Fail</v>
      </c>
      <c r="U63" t="str">
        <v>GRAM-00XX (RAM) · Program</v>
      </c>
      <c r="V63" t="str">
        <v>GRAM-00XX (RAM) · Var.Meas.</v>
      </c>
      <c r="W63" t="str">
        <v>GRAM-00XX (RAM) · Visual</v>
      </c>
      <c r="X63" t="str">
        <v>Groove Width Micrometer</v>
      </c>
      <c r="Y63" t="str">
        <v>GTIC-00XX Test Indicator</v>
      </c>
      <c r="Z63" t="str">
        <v>Indicator / Drop</v>
      </c>
      <c r="AA63" t="str">
        <v>Inspection Fixture · Go</v>
      </c>
      <c r="AB63" t="str">
        <v>Inspection Fixture · NoGo</v>
      </c>
      <c r="AC63" t="str">
        <v>Micrometer · Anvil GMAN-XXXX</v>
      </c>
      <c r="AD63" t="str">
        <v>Micrometer · Blade</v>
      </c>
      <c r="AE63" t="str">
        <v>Micrometer · Disc</v>
      </c>
      <c r="AF63" t="str">
        <v>Micrometer · Outside</v>
      </c>
      <c r="AG63" t="str">
        <v>Micrometer · Pitch</v>
      </c>
      <c r="AH63" t="str">
        <v>Micrometer · Point</v>
      </c>
      <c r="AI63" t="str">
        <v>Micrometer · Spline</v>
      </c>
      <c r="AJ63" t="str">
        <v xml:space="preserve">Micrometer · Spline / Calc. </v>
      </c>
      <c r="AK63" t="str">
        <v>Ring/Internal (IDT)</v>
      </c>
      <c r="AL63" t="str">
        <v xml:space="preserve">Test Indicator/Concent. Ga. </v>
      </c>
      <c r="AM63" t="str">
        <v>Thread Plug Gauge · Go</v>
      </c>
      <c r="AN63" t="str">
        <v>Thread Plug Gauge · Go/NoGo</v>
      </c>
      <c r="AO63" t="str">
        <v>Thread Plug Gauge · NoGo</v>
      </c>
      <c r="AP63" t="str">
        <v>Thread Ring Gauge · Go</v>
      </c>
      <c r="AQ63" t="str">
        <v>Thread Ring Gauge · Go/NoGo</v>
      </c>
      <c r="AR63" t="str">
        <v>Thread Ring Gauge · NoGo</v>
      </c>
      <c r="AS63" t="str">
        <v>Visual</v>
      </c>
      <c r="AT63" t="str">
        <v>Visual · (Microscope)</v>
      </c>
      <c r="AU63" t="str">
        <v>Visual · 10×</v>
      </c>
      <c r="AV63" t="str">
        <v>Visual · 2.25×</v>
      </c>
      <c r="AW63" t="str">
        <v>Visual · DV</v>
      </c>
    </row>
    <row r="64" spans="3:49">
      <c r="C64" s="74" t="str" cm="1">
        <f t="array" ref="C64:AW64">TRANSPOSE(_xlfn._xlws.SORT(_xlfn._xlws.FILTER($A$2:$A$279,ISNUMBER(SEARCH('Prt. Lib. &amp; Routine, Table'!N71,$A$2:$A$279)),"not found")))</f>
        <v>Caliper</v>
      </c>
      <c r="D64" t="str">
        <v>Caliper/Go Gauge</v>
      </c>
      <c r="E64" t="str">
        <v>Caliper/Go Pin</v>
      </c>
      <c r="F64" t="str">
        <v>Caliper/Internal (IDT)</v>
      </c>
      <c r="G64" t="str">
        <v>Comparator / Var.Meas.</v>
      </c>
      <c r="H64" t="str">
        <v>Function Part</v>
      </c>
      <c r="I64" t="str">
        <v>Functional · Gauge</v>
      </c>
      <c r="J64" t="str">
        <v>Gauge · Go</v>
      </c>
      <c r="K64" t="str">
        <v>Gauge · Go/NoGo</v>
      </c>
      <c r="L64" t="str">
        <v>Gauge · NoGo</v>
      </c>
      <c r="M64" t="str">
        <v>Gauge Pins · Go</v>
      </c>
      <c r="N64" t="str">
        <v>Gauge Pins · Go/NoGo</v>
      </c>
      <c r="O64" t="str">
        <v>Gauge Pins · NoGo</v>
      </c>
      <c r="P64" t="str">
        <v>Gauge Pins · Var.Best.Fit.</v>
      </c>
      <c r="Q64" t="str">
        <v>GCMM-000X (CMM) · Pass / Fail</v>
      </c>
      <c r="R64" t="str">
        <v>GCMM-000X (CMM) · Var.Meas.</v>
      </c>
      <c r="S64" t="str">
        <v>GOMS-000X (Sylvac)</v>
      </c>
      <c r="T64" t="str">
        <v>GRAM-00XX (RAM) · Pass / Fail</v>
      </c>
      <c r="U64" t="str">
        <v>GRAM-00XX (RAM) · Program</v>
      </c>
      <c r="V64" t="str">
        <v>GRAM-00XX (RAM) · Var.Meas.</v>
      </c>
      <c r="W64" t="str">
        <v>GRAM-00XX (RAM) · Visual</v>
      </c>
      <c r="X64" t="str">
        <v>Groove Width Micrometer</v>
      </c>
      <c r="Y64" t="str">
        <v>GTIC-00XX Test Indicator</v>
      </c>
      <c r="Z64" t="str">
        <v>Indicator / Drop</v>
      </c>
      <c r="AA64" t="str">
        <v>Inspection Fixture · Go</v>
      </c>
      <c r="AB64" t="str">
        <v>Inspection Fixture · NoGo</v>
      </c>
      <c r="AC64" t="str">
        <v>Micrometer · Anvil GMAN-XXXX</v>
      </c>
      <c r="AD64" t="str">
        <v>Micrometer · Blade</v>
      </c>
      <c r="AE64" t="str">
        <v>Micrometer · Disc</v>
      </c>
      <c r="AF64" t="str">
        <v>Micrometer · Outside</v>
      </c>
      <c r="AG64" t="str">
        <v>Micrometer · Pitch</v>
      </c>
      <c r="AH64" t="str">
        <v>Micrometer · Point</v>
      </c>
      <c r="AI64" t="str">
        <v>Micrometer · Spline</v>
      </c>
      <c r="AJ64" t="str">
        <v xml:space="preserve">Micrometer · Spline / Calc. </v>
      </c>
      <c r="AK64" t="str">
        <v>Ring/Internal (IDT)</v>
      </c>
      <c r="AL64" t="str">
        <v xml:space="preserve">Test Indicator/Concent. Ga. </v>
      </c>
      <c r="AM64" t="str">
        <v>Thread Plug Gauge · Go</v>
      </c>
      <c r="AN64" t="str">
        <v>Thread Plug Gauge · Go/NoGo</v>
      </c>
      <c r="AO64" t="str">
        <v>Thread Plug Gauge · NoGo</v>
      </c>
      <c r="AP64" t="str">
        <v>Thread Ring Gauge · Go</v>
      </c>
      <c r="AQ64" t="str">
        <v>Thread Ring Gauge · Go/NoGo</v>
      </c>
      <c r="AR64" t="str">
        <v>Thread Ring Gauge · NoGo</v>
      </c>
      <c r="AS64" t="str">
        <v>Visual</v>
      </c>
      <c r="AT64" t="str">
        <v>Visual · (Microscope)</v>
      </c>
      <c r="AU64" t="str">
        <v>Visual · 10×</v>
      </c>
      <c r="AV64" t="str">
        <v>Visual · 2.25×</v>
      </c>
      <c r="AW64" t="str">
        <v>Visual · DV</v>
      </c>
    </row>
    <row r="65" spans="3:49">
      <c r="C65" s="74" t="str" cm="1">
        <f t="array" ref="C65:AW65">TRANSPOSE(_xlfn._xlws.SORT(_xlfn._xlws.FILTER($A$2:$A$279,ISNUMBER(SEARCH('Prt. Lib. &amp; Routine, Table'!N72,$A$2:$A$279)),"not found")))</f>
        <v>Caliper</v>
      </c>
      <c r="D65" t="str">
        <v>Caliper/Go Gauge</v>
      </c>
      <c r="E65" t="str">
        <v>Caliper/Go Pin</v>
      </c>
      <c r="F65" t="str">
        <v>Caliper/Internal (IDT)</v>
      </c>
      <c r="G65" t="str">
        <v>Comparator / Var.Meas.</v>
      </c>
      <c r="H65" t="str">
        <v>Function Part</v>
      </c>
      <c r="I65" t="str">
        <v>Functional · Gauge</v>
      </c>
      <c r="J65" t="str">
        <v>Gauge · Go</v>
      </c>
      <c r="K65" t="str">
        <v>Gauge · Go/NoGo</v>
      </c>
      <c r="L65" t="str">
        <v>Gauge · NoGo</v>
      </c>
      <c r="M65" t="str">
        <v>Gauge Pins · Go</v>
      </c>
      <c r="N65" t="str">
        <v>Gauge Pins · Go/NoGo</v>
      </c>
      <c r="O65" t="str">
        <v>Gauge Pins · NoGo</v>
      </c>
      <c r="P65" t="str">
        <v>Gauge Pins · Var.Best.Fit.</v>
      </c>
      <c r="Q65" t="str">
        <v>GCMM-000X (CMM) · Pass / Fail</v>
      </c>
      <c r="R65" t="str">
        <v>GCMM-000X (CMM) · Var.Meas.</v>
      </c>
      <c r="S65" t="str">
        <v>GOMS-000X (Sylvac)</v>
      </c>
      <c r="T65" t="str">
        <v>GRAM-00XX (RAM) · Pass / Fail</v>
      </c>
      <c r="U65" t="str">
        <v>GRAM-00XX (RAM) · Program</v>
      </c>
      <c r="V65" t="str">
        <v>GRAM-00XX (RAM) · Var.Meas.</v>
      </c>
      <c r="W65" t="str">
        <v>GRAM-00XX (RAM) · Visual</v>
      </c>
      <c r="X65" t="str">
        <v>Groove Width Micrometer</v>
      </c>
      <c r="Y65" t="str">
        <v>GTIC-00XX Test Indicator</v>
      </c>
      <c r="Z65" t="str">
        <v>Indicator / Drop</v>
      </c>
      <c r="AA65" t="str">
        <v>Inspection Fixture · Go</v>
      </c>
      <c r="AB65" t="str">
        <v>Inspection Fixture · NoGo</v>
      </c>
      <c r="AC65" t="str">
        <v>Micrometer · Anvil GMAN-XXXX</v>
      </c>
      <c r="AD65" t="str">
        <v>Micrometer · Blade</v>
      </c>
      <c r="AE65" t="str">
        <v>Micrometer · Disc</v>
      </c>
      <c r="AF65" t="str">
        <v>Micrometer · Outside</v>
      </c>
      <c r="AG65" t="str">
        <v>Micrometer · Pitch</v>
      </c>
      <c r="AH65" t="str">
        <v>Micrometer · Point</v>
      </c>
      <c r="AI65" t="str">
        <v>Micrometer · Spline</v>
      </c>
      <c r="AJ65" t="str">
        <v xml:space="preserve">Micrometer · Spline / Calc. </v>
      </c>
      <c r="AK65" t="str">
        <v>Ring/Internal (IDT)</v>
      </c>
      <c r="AL65" t="str">
        <v xml:space="preserve">Test Indicator/Concent. Ga. </v>
      </c>
      <c r="AM65" t="str">
        <v>Thread Plug Gauge · Go</v>
      </c>
      <c r="AN65" t="str">
        <v>Thread Plug Gauge · Go/NoGo</v>
      </c>
      <c r="AO65" t="str">
        <v>Thread Plug Gauge · NoGo</v>
      </c>
      <c r="AP65" t="str">
        <v>Thread Ring Gauge · Go</v>
      </c>
      <c r="AQ65" t="str">
        <v>Thread Ring Gauge · Go/NoGo</v>
      </c>
      <c r="AR65" t="str">
        <v>Thread Ring Gauge · NoGo</v>
      </c>
      <c r="AS65" t="str">
        <v>Visual</v>
      </c>
      <c r="AT65" t="str">
        <v>Visual · (Microscope)</v>
      </c>
      <c r="AU65" t="str">
        <v>Visual · 10×</v>
      </c>
      <c r="AV65" t="str">
        <v>Visual · 2.25×</v>
      </c>
      <c r="AW65" t="str">
        <v>Visual · DV</v>
      </c>
    </row>
    <row r="66" spans="3:49">
      <c r="C66" s="74" t="str" cm="1">
        <f t="array" ref="C66:AW66">TRANSPOSE(_xlfn._xlws.SORT(_xlfn._xlws.FILTER($A$2:$A$279,ISNUMBER(SEARCH('Prt. Lib. &amp; Routine, Table'!N73,$A$2:$A$279)),"not found")))</f>
        <v>Caliper</v>
      </c>
      <c r="D66" t="str">
        <v>Caliper/Go Gauge</v>
      </c>
      <c r="E66" t="str">
        <v>Caliper/Go Pin</v>
      </c>
      <c r="F66" t="str">
        <v>Caliper/Internal (IDT)</v>
      </c>
      <c r="G66" t="str">
        <v>Comparator / Var.Meas.</v>
      </c>
      <c r="H66" t="str">
        <v>Function Part</v>
      </c>
      <c r="I66" t="str">
        <v>Functional · Gauge</v>
      </c>
      <c r="J66" t="str">
        <v>Gauge · Go</v>
      </c>
      <c r="K66" t="str">
        <v>Gauge · Go/NoGo</v>
      </c>
      <c r="L66" t="str">
        <v>Gauge · NoGo</v>
      </c>
      <c r="M66" t="str">
        <v>Gauge Pins · Go</v>
      </c>
      <c r="N66" t="str">
        <v>Gauge Pins · Go/NoGo</v>
      </c>
      <c r="O66" t="str">
        <v>Gauge Pins · NoGo</v>
      </c>
      <c r="P66" t="str">
        <v>Gauge Pins · Var.Best.Fit.</v>
      </c>
      <c r="Q66" t="str">
        <v>GCMM-000X (CMM) · Pass / Fail</v>
      </c>
      <c r="R66" t="str">
        <v>GCMM-000X (CMM) · Var.Meas.</v>
      </c>
      <c r="S66" t="str">
        <v>GOMS-000X (Sylvac)</v>
      </c>
      <c r="T66" t="str">
        <v>GRAM-00XX (RAM) · Pass / Fail</v>
      </c>
      <c r="U66" t="str">
        <v>GRAM-00XX (RAM) · Program</v>
      </c>
      <c r="V66" t="str">
        <v>GRAM-00XX (RAM) · Var.Meas.</v>
      </c>
      <c r="W66" t="str">
        <v>GRAM-00XX (RAM) · Visual</v>
      </c>
      <c r="X66" t="str">
        <v>Groove Width Micrometer</v>
      </c>
      <c r="Y66" t="str">
        <v>GTIC-00XX Test Indicator</v>
      </c>
      <c r="Z66" t="str">
        <v>Indicator / Drop</v>
      </c>
      <c r="AA66" t="str">
        <v>Inspection Fixture · Go</v>
      </c>
      <c r="AB66" t="str">
        <v>Inspection Fixture · NoGo</v>
      </c>
      <c r="AC66" t="str">
        <v>Micrometer · Anvil GMAN-XXXX</v>
      </c>
      <c r="AD66" t="str">
        <v>Micrometer · Blade</v>
      </c>
      <c r="AE66" t="str">
        <v>Micrometer · Disc</v>
      </c>
      <c r="AF66" t="str">
        <v>Micrometer · Outside</v>
      </c>
      <c r="AG66" t="str">
        <v>Micrometer · Pitch</v>
      </c>
      <c r="AH66" t="str">
        <v>Micrometer · Point</v>
      </c>
      <c r="AI66" t="str">
        <v>Micrometer · Spline</v>
      </c>
      <c r="AJ66" t="str">
        <v xml:space="preserve">Micrometer · Spline / Calc. </v>
      </c>
      <c r="AK66" t="str">
        <v>Ring/Internal (IDT)</v>
      </c>
      <c r="AL66" t="str">
        <v xml:space="preserve">Test Indicator/Concent. Ga. </v>
      </c>
      <c r="AM66" t="str">
        <v>Thread Plug Gauge · Go</v>
      </c>
      <c r="AN66" t="str">
        <v>Thread Plug Gauge · Go/NoGo</v>
      </c>
      <c r="AO66" t="str">
        <v>Thread Plug Gauge · NoGo</v>
      </c>
      <c r="AP66" t="str">
        <v>Thread Ring Gauge · Go</v>
      </c>
      <c r="AQ66" t="str">
        <v>Thread Ring Gauge · Go/NoGo</v>
      </c>
      <c r="AR66" t="str">
        <v>Thread Ring Gauge · NoGo</v>
      </c>
      <c r="AS66" t="str">
        <v>Visual</v>
      </c>
      <c r="AT66" t="str">
        <v>Visual · (Microscope)</v>
      </c>
      <c r="AU66" t="str">
        <v>Visual · 10×</v>
      </c>
      <c r="AV66" t="str">
        <v>Visual · 2.25×</v>
      </c>
      <c r="AW66" t="str">
        <v>Visual · DV</v>
      </c>
    </row>
    <row r="67" spans="3:49">
      <c r="C67" s="74" t="str" cm="1">
        <f t="array" ref="C67:AW67">TRANSPOSE(_xlfn._xlws.SORT(_xlfn._xlws.FILTER($A$2:$A$279,ISNUMBER(SEARCH('Prt. Lib. &amp; Routine, Table'!N74,$A$2:$A$279)),"not found")))</f>
        <v>Caliper</v>
      </c>
      <c r="D67" t="str">
        <v>Caliper/Go Gauge</v>
      </c>
      <c r="E67" t="str">
        <v>Caliper/Go Pin</v>
      </c>
      <c r="F67" t="str">
        <v>Caliper/Internal (IDT)</v>
      </c>
      <c r="G67" t="str">
        <v>Comparator / Var.Meas.</v>
      </c>
      <c r="H67" t="str">
        <v>Function Part</v>
      </c>
      <c r="I67" t="str">
        <v>Functional · Gauge</v>
      </c>
      <c r="J67" t="str">
        <v>Gauge · Go</v>
      </c>
      <c r="K67" t="str">
        <v>Gauge · Go/NoGo</v>
      </c>
      <c r="L67" t="str">
        <v>Gauge · NoGo</v>
      </c>
      <c r="M67" t="str">
        <v>Gauge Pins · Go</v>
      </c>
      <c r="N67" t="str">
        <v>Gauge Pins · Go/NoGo</v>
      </c>
      <c r="O67" t="str">
        <v>Gauge Pins · NoGo</v>
      </c>
      <c r="P67" t="str">
        <v>Gauge Pins · Var.Best.Fit.</v>
      </c>
      <c r="Q67" t="str">
        <v>GCMM-000X (CMM) · Pass / Fail</v>
      </c>
      <c r="R67" t="str">
        <v>GCMM-000X (CMM) · Var.Meas.</v>
      </c>
      <c r="S67" t="str">
        <v>GOMS-000X (Sylvac)</v>
      </c>
      <c r="T67" t="str">
        <v>GRAM-00XX (RAM) · Pass / Fail</v>
      </c>
      <c r="U67" t="str">
        <v>GRAM-00XX (RAM) · Program</v>
      </c>
      <c r="V67" t="str">
        <v>GRAM-00XX (RAM) · Var.Meas.</v>
      </c>
      <c r="W67" t="str">
        <v>GRAM-00XX (RAM) · Visual</v>
      </c>
      <c r="X67" t="str">
        <v>Groove Width Micrometer</v>
      </c>
      <c r="Y67" t="str">
        <v>GTIC-00XX Test Indicator</v>
      </c>
      <c r="Z67" t="str">
        <v>Indicator / Drop</v>
      </c>
      <c r="AA67" t="str">
        <v>Inspection Fixture · Go</v>
      </c>
      <c r="AB67" t="str">
        <v>Inspection Fixture · NoGo</v>
      </c>
      <c r="AC67" t="str">
        <v>Micrometer · Anvil GMAN-XXXX</v>
      </c>
      <c r="AD67" t="str">
        <v>Micrometer · Blade</v>
      </c>
      <c r="AE67" t="str">
        <v>Micrometer · Disc</v>
      </c>
      <c r="AF67" t="str">
        <v>Micrometer · Outside</v>
      </c>
      <c r="AG67" t="str">
        <v>Micrometer · Pitch</v>
      </c>
      <c r="AH67" t="str">
        <v>Micrometer · Point</v>
      </c>
      <c r="AI67" t="str">
        <v>Micrometer · Spline</v>
      </c>
      <c r="AJ67" t="str">
        <v xml:space="preserve">Micrometer · Spline / Calc. </v>
      </c>
      <c r="AK67" t="str">
        <v>Ring/Internal (IDT)</v>
      </c>
      <c r="AL67" t="str">
        <v xml:space="preserve">Test Indicator/Concent. Ga. </v>
      </c>
      <c r="AM67" t="str">
        <v>Thread Plug Gauge · Go</v>
      </c>
      <c r="AN67" t="str">
        <v>Thread Plug Gauge · Go/NoGo</v>
      </c>
      <c r="AO67" t="str">
        <v>Thread Plug Gauge · NoGo</v>
      </c>
      <c r="AP67" t="str">
        <v>Thread Ring Gauge · Go</v>
      </c>
      <c r="AQ67" t="str">
        <v>Thread Ring Gauge · Go/NoGo</v>
      </c>
      <c r="AR67" t="str">
        <v>Thread Ring Gauge · NoGo</v>
      </c>
      <c r="AS67" t="str">
        <v>Visual</v>
      </c>
      <c r="AT67" t="str">
        <v>Visual · (Microscope)</v>
      </c>
      <c r="AU67" t="str">
        <v>Visual · 10×</v>
      </c>
      <c r="AV67" t="str">
        <v>Visual · 2.25×</v>
      </c>
      <c r="AW67" t="str">
        <v>Visual · DV</v>
      </c>
    </row>
    <row r="68" spans="3:49">
      <c r="C68" s="74" t="str" cm="1">
        <f t="array" ref="C68:AW68">TRANSPOSE(_xlfn._xlws.SORT(_xlfn._xlws.FILTER($A$2:$A$279,ISNUMBER(SEARCH('Prt. Lib. &amp; Routine, Table'!N75,$A$2:$A$279)),"not found")))</f>
        <v>Caliper</v>
      </c>
      <c r="D68" t="str">
        <v>Caliper/Go Gauge</v>
      </c>
      <c r="E68" t="str">
        <v>Caliper/Go Pin</v>
      </c>
      <c r="F68" t="str">
        <v>Caliper/Internal (IDT)</v>
      </c>
      <c r="G68" t="str">
        <v>Comparator / Var.Meas.</v>
      </c>
      <c r="H68" t="str">
        <v>Function Part</v>
      </c>
      <c r="I68" t="str">
        <v>Functional · Gauge</v>
      </c>
      <c r="J68" t="str">
        <v>Gauge · Go</v>
      </c>
      <c r="K68" t="str">
        <v>Gauge · Go/NoGo</v>
      </c>
      <c r="L68" t="str">
        <v>Gauge · NoGo</v>
      </c>
      <c r="M68" t="str">
        <v>Gauge Pins · Go</v>
      </c>
      <c r="N68" t="str">
        <v>Gauge Pins · Go/NoGo</v>
      </c>
      <c r="O68" t="str">
        <v>Gauge Pins · NoGo</v>
      </c>
      <c r="P68" t="str">
        <v>Gauge Pins · Var.Best.Fit.</v>
      </c>
      <c r="Q68" t="str">
        <v>GCMM-000X (CMM) · Pass / Fail</v>
      </c>
      <c r="R68" t="str">
        <v>GCMM-000X (CMM) · Var.Meas.</v>
      </c>
      <c r="S68" t="str">
        <v>GOMS-000X (Sylvac)</v>
      </c>
      <c r="T68" t="str">
        <v>GRAM-00XX (RAM) · Pass / Fail</v>
      </c>
      <c r="U68" t="str">
        <v>GRAM-00XX (RAM) · Program</v>
      </c>
      <c r="V68" t="str">
        <v>GRAM-00XX (RAM) · Var.Meas.</v>
      </c>
      <c r="W68" t="str">
        <v>GRAM-00XX (RAM) · Visual</v>
      </c>
      <c r="X68" t="str">
        <v>Groove Width Micrometer</v>
      </c>
      <c r="Y68" t="str">
        <v>GTIC-00XX Test Indicator</v>
      </c>
      <c r="Z68" t="str">
        <v>Indicator / Drop</v>
      </c>
      <c r="AA68" t="str">
        <v>Inspection Fixture · Go</v>
      </c>
      <c r="AB68" t="str">
        <v>Inspection Fixture · NoGo</v>
      </c>
      <c r="AC68" t="str">
        <v>Micrometer · Anvil GMAN-XXXX</v>
      </c>
      <c r="AD68" t="str">
        <v>Micrometer · Blade</v>
      </c>
      <c r="AE68" t="str">
        <v>Micrometer · Disc</v>
      </c>
      <c r="AF68" t="str">
        <v>Micrometer · Outside</v>
      </c>
      <c r="AG68" t="str">
        <v>Micrometer · Pitch</v>
      </c>
      <c r="AH68" t="str">
        <v>Micrometer · Point</v>
      </c>
      <c r="AI68" t="str">
        <v>Micrometer · Spline</v>
      </c>
      <c r="AJ68" t="str">
        <v xml:space="preserve">Micrometer · Spline / Calc. </v>
      </c>
      <c r="AK68" t="str">
        <v>Ring/Internal (IDT)</v>
      </c>
      <c r="AL68" t="str">
        <v xml:space="preserve">Test Indicator/Concent. Ga. </v>
      </c>
      <c r="AM68" t="str">
        <v>Thread Plug Gauge · Go</v>
      </c>
      <c r="AN68" t="str">
        <v>Thread Plug Gauge · Go/NoGo</v>
      </c>
      <c r="AO68" t="str">
        <v>Thread Plug Gauge · NoGo</v>
      </c>
      <c r="AP68" t="str">
        <v>Thread Ring Gauge · Go</v>
      </c>
      <c r="AQ68" t="str">
        <v>Thread Ring Gauge · Go/NoGo</v>
      </c>
      <c r="AR68" t="str">
        <v>Thread Ring Gauge · NoGo</v>
      </c>
      <c r="AS68" t="str">
        <v>Visual</v>
      </c>
      <c r="AT68" t="str">
        <v>Visual · (Microscope)</v>
      </c>
      <c r="AU68" t="str">
        <v>Visual · 10×</v>
      </c>
      <c r="AV68" t="str">
        <v>Visual · 2.25×</v>
      </c>
      <c r="AW68" t="str">
        <v>Visual · DV</v>
      </c>
    </row>
    <row r="69" spans="3:49">
      <c r="C69" s="74" t="str" cm="1">
        <f t="array" ref="C69:AW69">TRANSPOSE(_xlfn._xlws.SORT(_xlfn._xlws.FILTER($A$2:$A$279,ISNUMBER(SEARCH('Prt. Lib. &amp; Routine, Table'!N76,$A$2:$A$279)),"not found")))</f>
        <v>Caliper</v>
      </c>
      <c r="D69" t="str">
        <v>Caliper/Go Gauge</v>
      </c>
      <c r="E69" t="str">
        <v>Caliper/Go Pin</v>
      </c>
      <c r="F69" t="str">
        <v>Caliper/Internal (IDT)</v>
      </c>
      <c r="G69" t="str">
        <v>Comparator / Var.Meas.</v>
      </c>
      <c r="H69" t="str">
        <v>Function Part</v>
      </c>
      <c r="I69" t="str">
        <v>Functional · Gauge</v>
      </c>
      <c r="J69" t="str">
        <v>Gauge · Go</v>
      </c>
      <c r="K69" t="str">
        <v>Gauge · Go/NoGo</v>
      </c>
      <c r="L69" t="str">
        <v>Gauge · NoGo</v>
      </c>
      <c r="M69" t="str">
        <v>Gauge Pins · Go</v>
      </c>
      <c r="N69" t="str">
        <v>Gauge Pins · Go/NoGo</v>
      </c>
      <c r="O69" t="str">
        <v>Gauge Pins · NoGo</v>
      </c>
      <c r="P69" t="str">
        <v>Gauge Pins · Var.Best.Fit.</v>
      </c>
      <c r="Q69" t="str">
        <v>GCMM-000X (CMM) · Pass / Fail</v>
      </c>
      <c r="R69" t="str">
        <v>GCMM-000X (CMM) · Var.Meas.</v>
      </c>
      <c r="S69" t="str">
        <v>GOMS-000X (Sylvac)</v>
      </c>
      <c r="T69" t="str">
        <v>GRAM-00XX (RAM) · Pass / Fail</v>
      </c>
      <c r="U69" t="str">
        <v>GRAM-00XX (RAM) · Program</v>
      </c>
      <c r="V69" t="str">
        <v>GRAM-00XX (RAM) · Var.Meas.</v>
      </c>
      <c r="W69" t="str">
        <v>GRAM-00XX (RAM) · Visual</v>
      </c>
      <c r="X69" t="str">
        <v>Groove Width Micrometer</v>
      </c>
      <c r="Y69" t="str">
        <v>GTIC-00XX Test Indicator</v>
      </c>
      <c r="Z69" t="str">
        <v>Indicator / Drop</v>
      </c>
      <c r="AA69" t="str">
        <v>Inspection Fixture · Go</v>
      </c>
      <c r="AB69" t="str">
        <v>Inspection Fixture · NoGo</v>
      </c>
      <c r="AC69" t="str">
        <v>Micrometer · Anvil GMAN-XXXX</v>
      </c>
      <c r="AD69" t="str">
        <v>Micrometer · Blade</v>
      </c>
      <c r="AE69" t="str">
        <v>Micrometer · Disc</v>
      </c>
      <c r="AF69" t="str">
        <v>Micrometer · Outside</v>
      </c>
      <c r="AG69" t="str">
        <v>Micrometer · Pitch</v>
      </c>
      <c r="AH69" t="str">
        <v>Micrometer · Point</v>
      </c>
      <c r="AI69" t="str">
        <v>Micrometer · Spline</v>
      </c>
      <c r="AJ69" t="str">
        <v xml:space="preserve">Micrometer · Spline / Calc. </v>
      </c>
      <c r="AK69" t="str">
        <v>Ring/Internal (IDT)</v>
      </c>
      <c r="AL69" t="str">
        <v xml:space="preserve">Test Indicator/Concent. Ga. </v>
      </c>
      <c r="AM69" t="str">
        <v>Thread Plug Gauge · Go</v>
      </c>
      <c r="AN69" t="str">
        <v>Thread Plug Gauge · Go/NoGo</v>
      </c>
      <c r="AO69" t="str">
        <v>Thread Plug Gauge · NoGo</v>
      </c>
      <c r="AP69" t="str">
        <v>Thread Ring Gauge · Go</v>
      </c>
      <c r="AQ69" t="str">
        <v>Thread Ring Gauge · Go/NoGo</v>
      </c>
      <c r="AR69" t="str">
        <v>Thread Ring Gauge · NoGo</v>
      </c>
      <c r="AS69" t="str">
        <v>Visual</v>
      </c>
      <c r="AT69" t="str">
        <v>Visual · (Microscope)</v>
      </c>
      <c r="AU69" t="str">
        <v>Visual · 10×</v>
      </c>
      <c r="AV69" t="str">
        <v>Visual · 2.25×</v>
      </c>
      <c r="AW69" t="str">
        <v>Visual · DV</v>
      </c>
    </row>
    <row r="70" spans="3:49">
      <c r="C70" s="74" t="str" cm="1">
        <f t="array" ref="C70:AW70">TRANSPOSE(_xlfn._xlws.SORT(_xlfn._xlws.FILTER($A$2:$A$279,ISNUMBER(SEARCH('Prt. Lib. &amp; Routine, Table'!N77,$A$2:$A$279)),"not found")))</f>
        <v>Caliper</v>
      </c>
      <c r="D70" t="str">
        <v>Caliper/Go Gauge</v>
      </c>
      <c r="E70" t="str">
        <v>Caliper/Go Pin</v>
      </c>
      <c r="F70" t="str">
        <v>Caliper/Internal (IDT)</v>
      </c>
      <c r="G70" t="str">
        <v>Comparator / Var.Meas.</v>
      </c>
      <c r="H70" t="str">
        <v>Function Part</v>
      </c>
      <c r="I70" t="str">
        <v>Functional · Gauge</v>
      </c>
      <c r="J70" t="str">
        <v>Gauge · Go</v>
      </c>
      <c r="K70" t="str">
        <v>Gauge · Go/NoGo</v>
      </c>
      <c r="L70" t="str">
        <v>Gauge · NoGo</v>
      </c>
      <c r="M70" t="str">
        <v>Gauge Pins · Go</v>
      </c>
      <c r="N70" t="str">
        <v>Gauge Pins · Go/NoGo</v>
      </c>
      <c r="O70" t="str">
        <v>Gauge Pins · NoGo</v>
      </c>
      <c r="P70" t="str">
        <v>Gauge Pins · Var.Best.Fit.</v>
      </c>
      <c r="Q70" t="str">
        <v>GCMM-000X (CMM) · Pass / Fail</v>
      </c>
      <c r="R70" t="str">
        <v>GCMM-000X (CMM) · Var.Meas.</v>
      </c>
      <c r="S70" t="str">
        <v>GOMS-000X (Sylvac)</v>
      </c>
      <c r="T70" t="str">
        <v>GRAM-00XX (RAM) · Pass / Fail</v>
      </c>
      <c r="U70" t="str">
        <v>GRAM-00XX (RAM) · Program</v>
      </c>
      <c r="V70" t="str">
        <v>GRAM-00XX (RAM) · Var.Meas.</v>
      </c>
      <c r="W70" t="str">
        <v>GRAM-00XX (RAM) · Visual</v>
      </c>
      <c r="X70" t="str">
        <v>Groove Width Micrometer</v>
      </c>
      <c r="Y70" t="str">
        <v>GTIC-00XX Test Indicator</v>
      </c>
      <c r="Z70" t="str">
        <v>Indicator / Drop</v>
      </c>
      <c r="AA70" t="str">
        <v>Inspection Fixture · Go</v>
      </c>
      <c r="AB70" t="str">
        <v>Inspection Fixture · NoGo</v>
      </c>
      <c r="AC70" t="str">
        <v>Micrometer · Anvil GMAN-XXXX</v>
      </c>
      <c r="AD70" t="str">
        <v>Micrometer · Blade</v>
      </c>
      <c r="AE70" t="str">
        <v>Micrometer · Disc</v>
      </c>
      <c r="AF70" t="str">
        <v>Micrometer · Outside</v>
      </c>
      <c r="AG70" t="str">
        <v>Micrometer · Pitch</v>
      </c>
      <c r="AH70" t="str">
        <v>Micrometer · Point</v>
      </c>
      <c r="AI70" t="str">
        <v>Micrometer · Spline</v>
      </c>
      <c r="AJ70" t="str">
        <v xml:space="preserve">Micrometer · Spline / Calc. </v>
      </c>
      <c r="AK70" t="str">
        <v>Ring/Internal (IDT)</v>
      </c>
      <c r="AL70" t="str">
        <v xml:space="preserve">Test Indicator/Concent. Ga. </v>
      </c>
      <c r="AM70" t="str">
        <v>Thread Plug Gauge · Go</v>
      </c>
      <c r="AN70" t="str">
        <v>Thread Plug Gauge · Go/NoGo</v>
      </c>
      <c r="AO70" t="str">
        <v>Thread Plug Gauge · NoGo</v>
      </c>
      <c r="AP70" t="str">
        <v>Thread Ring Gauge · Go</v>
      </c>
      <c r="AQ70" t="str">
        <v>Thread Ring Gauge · Go/NoGo</v>
      </c>
      <c r="AR70" t="str">
        <v>Thread Ring Gauge · NoGo</v>
      </c>
      <c r="AS70" t="str">
        <v>Visual</v>
      </c>
      <c r="AT70" t="str">
        <v>Visual · (Microscope)</v>
      </c>
      <c r="AU70" t="str">
        <v>Visual · 10×</v>
      </c>
      <c r="AV70" t="str">
        <v>Visual · 2.25×</v>
      </c>
      <c r="AW70" t="str">
        <v>Visual · DV</v>
      </c>
    </row>
    <row r="71" spans="3:49">
      <c r="C71" s="74" t="str" cm="1">
        <f t="array" ref="C71:AW71">TRANSPOSE(_xlfn._xlws.SORT(_xlfn._xlws.FILTER($A$2:$A$279,ISNUMBER(SEARCH('Prt. Lib. &amp; Routine, Table'!N78,$A$2:$A$279)),"not found")))</f>
        <v>Caliper</v>
      </c>
      <c r="D71" t="str">
        <v>Caliper/Go Gauge</v>
      </c>
      <c r="E71" t="str">
        <v>Caliper/Go Pin</v>
      </c>
      <c r="F71" t="str">
        <v>Caliper/Internal (IDT)</v>
      </c>
      <c r="G71" t="str">
        <v>Comparator / Var.Meas.</v>
      </c>
      <c r="H71" t="str">
        <v>Function Part</v>
      </c>
      <c r="I71" t="str">
        <v>Functional · Gauge</v>
      </c>
      <c r="J71" t="str">
        <v>Gauge · Go</v>
      </c>
      <c r="K71" t="str">
        <v>Gauge · Go/NoGo</v>
      </c>
      <c r="L71" t="str">
        <v>Gauge · NoGo</v>
      </c>
      <c r="M71" t="str">
        <v>Gauge Pins · Go</v>
      </c>
      <c r="N71" t="str">
        <v>Gauge Pins · Go/NoGo</v>
      </c>
      <c r="O71" t="str">
        <v>Gauge Pins · NoGo</v>
      </c>
      <c r="P71" t="str">
        <v>Gauge Pins · Var.Best.Fit.</v>
      </c>
      <c r="Q71" t="str">
        <v>GCMM-000X (CMM) · Pass / Fail</v>
      </c>
      <c r="R71" t="str">
        <v>GCMM-000X (CMM) · Var.Meas.</v>
      </c>
      <c r="S71" t="str">
        <v>GOMS-000X (Sylvac)</v>
      </c>
      <c r="T71" t="str">
        <v>GRAM-00XX (RAM) · Pass / Fail</v>
      </c>
      <c r="U71" t="str">
        <v>GRAM-00XX (RAM) · Program</v>
      </c>
      <c r="V71" t="str">
        <v>GRAM-00XX (RAM) · Var.Meas.</v>
      </c>
      <c r="W71" t="str">
        <v>GRAM-00XX (RAM) · Visual</v>
      </c>
      <c r="X71" t="str">
        <v>Groove Width Micrometer</v>
      </c>
      <c r="Y71" t="str">
        <v>GTIC-00XX Test Indicator</v>
      </c>
      <c r="Z71" t="str">
        <v>Indicator / Drop</v>
      </c>
      <c r="AA71" t="str">
        <v>Inspection Fixture · Go</v>
      </c>
      <c r="AB71" t="str">
        <v>Inspection Fixture · NoGo</v>
      </c>
      <c r="AC71" t="str">
        <v>Micrometer · Anvil GMAN-XXXX</v>
      </c>
      <c r="AD71" t="str">
        <v>Micrometer · Blade</v>
      </c>
      <c r="AE71" t="str">
        <v>Micrometer · Disc</v>
      </c>
      <c r="AF71" t="str">
        <v>Micrometer · Outside</v>
      </c>
      <c r="AG71" t="str">
        <v>Micrometer · Pitch</v>
      </c>
      <c r="AH71" t="str">
        <v>Micrometer · Point</v>
      </c>
      <c r="AI71" t="str">
        <v>Micrometer · Spline</v>
      </c>
      <c r="AJ71" t="str">
        <v xml:space="preserve">Micrometer · Spline / Calc. </v>
      </c>
      <c r="AK71" t="str">
        <v>Ring/Internal (IDT)</v>
      </c>
      <c r="AL71" t="str">
        <v xml:space="preserve">Test Indicator/Concent. Ga. </v>
      </c>
      <c r="AM71" t="str">
        <v>Thread Plug Gauge · Go</v>
      </c>
      <c r="AN71" t="str">
        <v>Thread Plug Gauge · Go/NoGo</v>
      </c>
      <c r="AO71" t="str">
        <v>Thread Plug Gauge · NoGo</v>
      </c>
      <c r="AP71" t="str">
        <v>Thread Ring Gauge · Go</v>
      </c>
      <c r="AQ71" t="str">
        <v>Thread Ring Gauge · Go/NoGo</v>
      </c>
      <c r="AR71" t="str">
        <v>Thread Ring Gauge · NoGo</v>
      </c>
      <c r="AS71" t="str">
        <v>Visual</v>
      </c>
      <c r="AT71" t="str">
        <v>Visual · (Microscope)</v>
      </c>
      <c r="AU71" t="str">
        <v>Visual · 10×</v>
      </c>
      <c r="AV71" t="str">
        <v>Visual · 2.25×</v>
      </c>
      <c r="AW71" t="str">
        <v>Visual · DV</v>
      </c>
    </row>
    <row r="72" spans="3:49">
      <c r="C72" s="74" t="str" cm="1">
        <f t="array" ref="C72:AW72">TRANSPOSE(_xlfn._xlws.SORT(_xlfn._xlws.FILTER($A$2:$A$279,ISNUMBER(SEARCH('Prt. Lib. &amp; Routine, Table'!N79,$A$2:$A$279)),"not found")))</f>
        <v>Caliper</v>
      </c>
      <c r="D72" t="str">
        <v>Caliper/Go Gauge</v>
      </c>
      <c r="E72" t="str">
        <v>Caliper/Go Pin</v>
      </c>
      <c r="F72" t="str">
        <v>Caliper/Internal (IDT)</v>
      </c>
      <c r="G72" t="str">
        <v>Comparator / Var.Meas.</v>
      </c>
      <c r="H72" t="str">
        <v>Function Part</v>
      </c>
      <c r="I72" t="str">
        <v>Functional · Gauge</v>
      </c>
      <c r="J72" t="str">
        <v>Gauge · Go</v>
      </c>
      <c r="K72" t="str">
        <v>Gauge · Go/NoGo</v>
      </c>
      <c r="L72" t="str">
        <v>Gauge · NoGo</v>
      </c>
      <c r="M72" t="str">
        <v>Gauge Pins · Go</v>
      </c>
      <c r="N72" t="str">
        <v>Gauge Pins · Go/NoGo</v>
      </c>
      <c r="O72" t="str">
        <v>Gauge Pins · NoGo</v>
      </c>
      <c r="P72" t="str">
        <v>Gauge Pins · Var.Best.Fit.</v>
      </c>
      <c r="Q72" t="str">
        <v>GCMM-000X (CMM) · Pass / Fail</v>
      </c>
      <c r="R72" t="str">
        <v>GCMM-000X (CMM) · Var.Meas.</v>
      </c>
      <c r="S72" t="str">
        <v>GOMS-000X (Sylvac)</v>
      </c>
      <c r="T72" t="str">
        <v>GRAM-00XX (RAM) · Pass / Fail</v>
      </c>
      <c r="U72" t="str">
        <v>GRAM-00XX (RAM) · Program</v>
      </c>
      <c r="V72" t="str">
        <v>GRAM-00XX (RAM) · Var.Meas.</v>
      </c>
      <c r="W72" t="str">
        <v>GRAM-00XX (RAM) · Visual</v>
      </c>
      <c r="X72" t="str">
        <v>Groove Width Micrometer</v>
      </c>
      <c r="Y72" t="str">
        <v>GTIC-00XX Test Indicator</v>
      </c>
      <c r="Z72" t="str">
        <v>Indicator / Drop</v>
      </c>
      <c r="AA72" t="str">
        <v>Inspection Fixture · Go</v>
      </c>
      <c r="AB72" t="str">
        <v>Inspection Fixture · NoGo</v>
      </c>
      <c r="AC72" t="str">
        <v>Micrometer · Anvil GMAN-XXXX</v>
      </c>
      <c r="AD72" t="str">
        <v>Micrometer · Blade</v>
      </c>
      <c r="AE72" t="str">
        <v>Micrometer · Disc</v>
      </c>
      <c r="AF72" t="str">
        <v>Micrometer · Outside</v>
      </c>
      <c r="AG72" t="str">
        <v>Micrometer · Pitch</v>
      </c>
      <c r="AH72" t="str">
        <v>Micrometer · Point</v>
      </c>
      <c r="AI72" t="str">
        <v>Micrometer · Spline</v>
      </c>
      <c r="AJ72" t="str">
        <v xml:space="preserve">Micrometer · Spline / Calc. </v>
      </c>
      <c r="AK72" t="str">
        <v>Ring/Internal (IDT)</v>
      </c>
      <c r="AL72" t="str">
        <v xml:space="preserve">Test Indicator/Concent. Ga. </v>
      </c>
      <c r="AM72" t="str">
        <v>Thread Plug Gauge · Go</v>
      </c>
      <c r="AN72" t="str">
        <v>Thread Plug Gauge · Go/NoGo</v>
      </c>
      <c r="AO72" t="str">
        <v>Thread Plug Gauge · NoGo</v>
      </c>
      <c r="AP72" t="str">
        <v>Thread Ring Gauge · Go</v>
      </c>
      <c r="AQ72" t="str">
        <v>Thread Ring Gauge · Go/NoGo</v>
      </c>
      <c r="AR72" t="str">
        <v>Thread Ring Gauge · NoGo</v>
      </c>
      <c r="AS72" t="str">
        <v>Visual</v>
      </c>
      <c r="AT72" t="str">
        <v>Visual · (Microscope)</v>
      </c>
      <c r="AU72" t="str">
        <v>Visual · 10×</v>
      </c>
      <c r="AV72" t="str">
        <v>Visual · 2.25×</v>
      </c>
      <c r="AW72" t="str">
        <v>Visual · DV</v>
      </c>
    </row>
    <row r="73" spans="3:49">
      <c r="C73" s="74" t="str" cm="1">
        <f t="array" ref="C73:AW73">TRANSPOSE(_xlfn._xlws.SORT(_xlfn._xlws.FILTER($A$2:$A$279,ISNUMBER(SEARCH('Prt. Lib. &amp; Routine, Table'!N80,$A$2:$A$279)),"not found")))</f>
        <v>Caliper</v>
      </c>
      <c r="D73" t="str">
        <v>Caliper/Go Gauge</v>
      </c>
      <c r="E73" t="str">
        <v>Caliper/Go Pin</v>
      </c>
      <c r="F73" t="str">
        <v>Caliper/Internal (IDT)</v>
      </c>
      <c r="G73" t="str">
        <v>Comparator / Var.Meas.</v>
      </c>
      <c r="H73" t="str">
        <v>Function Part</v>
      </c>
      <c r="I73" t="str">
        <v>Functional · Gauge</v>
      </c>
      <c r="J73" t="str">
        <v>Gauge · Go</v>
      </c>
      <c r="K73" t="str">
        <v>Gauge · Go/NoGo</v>
      </c>
      <c r="L73" t="str">
        <v>Gauge · NoGo</v>
      </c>
      <c r="M73" t="str">
        <v>Gauge Pins · Go</v>
      </c>
      <c r="N73" t="str">
        <v>Gauge Pins · Go/NoGo</v>
      </c>
      <c r="O73" t="str">
        <v>Gauge Pins · NoGo</v>
      </c>
      <c r="P73" t="str">
        <v>Gauge Pins · Var.Best.Fit.</v>
      </c>
      <c r="Q73" t="str">
        <v>GCMM-000X (CMM) · Pass / Fail</v>
      </c>
      <c r="R73" t="str">
        <v>GCMM-000X (CMM) · Var.Meas.</v>
      </c>
      <c r="S73" t="str">
        <v>GOMS-000X (Sylvac)</v>
      </c>
      <c r="T73" t="str">
        <v>GRAM-00XX (RAM) · Pass / Fail</v>
      </c>
      <c r="U73" t="str">
        <v>GRAM-00XX (RAM) · Program</v>
      </c>
      <c r="V73" t="str">
        <v>GRAM-00XX (RAM) · Var.Meas.</v>
      </c>
      <c r="W73" t="str">
        <v>GRAM-00XX (RAM) · Visual</v>
      </c>
      <c r="X73" t="str">
        <v>Groove Width Micrometer</v>
      </c>
      <c r="Y73" t="str">
        <v>GTIC-00XX Test Indicator</v>
      </c>
      <c r="Z73" t="str">
        <v>Indicator / Drop</v>
      </c>
      <c r="AA73" t="str">
        <v>Inspection Fixture · Go</v>
      </c>
      <c r="AB73" t="str">
        <v>Inspection Fixture · NoGo</v>
      </c>
      <c r="AC73" t="str">
        <v>Micrometer · Anvil GMAN-XXXX</v>
      </c>
      <c r="AD73" t="str">
        <v>Micrometer · Blade</v>
      </c>
      <c r="AE73" t="str">
        <v>Micrometer · Disc</v>
      </c>
      <c r="AF73" t="str">
        <v>Micrometer · Outside</v>
      </c>
      <c r="AG73" t="str">
        <v>Micrometer · Pitch</v>
      </c>
      <c r="AH73" t="str">
        <v>Micrometer · Point</v>
      </c>
      <c r="AI73" t="str">
        <v>Micrometer · Spline</v>
      </c>
      <c r="AJ73" t="str">
        <v xml:space="preserve">Micrometer · Spline / Calc. </v>
      </c>
      <c r="AK73" t="str">
        <v>Ring/Internal (IDT)</v>
      </c>
      <c r="AL73" t="str">
        <v xml:space="preserve">Test Indicator/Concent. Ga. </v>
      </c>
      <c r="AM73" t="str">
        <v>Thread Plug Gauge · Go</v>
      </c>
      <c r="AN73" t="str">
        <v>Thread Plug Gauge · Go/NoGo</v>
      </c>
      <c r="AO73" t="str">
        <v>Thread Plug Gauge · NoGo</v>
      </c>
      <c r="AP73" t="str">
        <v>Thread Ring Gauge · Go</v>
      </c>
      <c r="AQ73" t="str">
        <v>Thread Ring Gauge · Go/NoGo</v>
      </c>
      <c r="AR73" t="str">
        <v>Thread Ring Gauge · NoGo</v>
      </c>
      <c r="AS73" t="str">
        <v>Visual</v>
      </c>
      <c r="AT73" t="str">
        <v>Visual · (Microscope)</v>
      </c>
      <c r="AU73" t="str">
        <v>Visual · 10×</v>
      </c>
      <c r="AV73" t="str">
        <v>Visual · 2.25×</v>
      </c>
      <c r="AW73" t="str">
        <v>Visual · DV</v>
      </c>
    </row>
    <row r="74" spans="3:49">
      <c r="C74" s="74" t="str" cm="1">
        <f t="array" ref="C74:AW74">TRANSPOSE(_xlfn._xlws.SORT(_xlfn._xlws.FILTER($A$2:$A$279,ISNUMBER(SEARCH('Prt. Lib. &amp; Routine, Table'!N81,$A$2:$A$279)),"not found")))</f>
        <v>Caliper</v>
      </c>
      <c r="D74" t="str">
        <v>Caliper/Go Gauge</v>
      </c>
      <c r="E74" t="str">
        <v>Caliper/Go Pin</v>
      </c>
      <c r="F74" t="str">
        <v>Caliper/Internal (IDT)</v>
      </c>
      <c r="G74" t="str">
        <v>Comparator / Var.Meas.</v>
      </c>
      <c r="H74" t="str">
        <v>Function Part</v>
      </c>
      <c r="I74" t="str">
        <v>Functional · Gauge</v>
      </c>
      <c r="J74" t="str">
        <v>Gauge · Go</v>
      </c>
      <c r="K74" t="str">
        <v>Gauge · Go/NoGo</v>
      </c>
      <c r="L74" t="str">
        <v>Gauge · NoGo</v>
      </c>
      <c r="M74" t="str">
        <v>Gauge Pins · Go</v>
      </c>
      <c r="N74" t="str">
        <v>Gauge Pins · Go/NoGo</v>
      </c>
      <c r="O74" t="str">
        <v>Gauge Pins · NoGo</v>
      </c>
      <c r="P74" t="str">
        <v>Gauge Pins · Var.Best.Fit.</v>
      </c>
      <c r="Q74" t="str">
        <v>GCMM-000X (CMM) · Pass / Fail</v>
      </c>
      <c r="R74" t="str">
        <v>GCMM-000X (CMM) · Var.Meas.</v>
      </c>
      <c r="S74" t="str">
        <v>GOMS-000X (Sylvac)</v>
      </c>
      <c r="T74" t="str">
        <v>GRAM-00XX (RAM) · Pass / Fail</v>
      </c>
      <c r="U74" t="str">
        <v>GRAM-00XX (RAM) · Program</v>
      </c>
      <c r="V74" t="str">
        <v>GRAM-00XX (RAM) · Var.Meas.</v>
      </c>
      <c r="W74" t="str">
        <v>GRAM-00XX (RAM) · Visual</v>
      </c>
      <c r="X74" t="str">
        <v>Groove Width Micrometer</v>
      </c>
      <c r="Y74" t="str">
        <v>GTIC-00XX Test Indicator</v>
      </c>
      <c r="Z74" t="str">
        <v>Indicator / Drop</v>
      </c>
      <c r="AA74" t="str">
        <v>Inspection Fixture · Go</v>
      </c>
      <c r="AB74" t="str">
        <v>Inspection Fixture · NoGo</v>
      </c>
      <c r="AC74" t="str">
        <v>Micrometer · Anvil GMAN-XXXX</v>
      </c>
      <c r="AD74" t="str">
        <v>Micrometer · Blade</v>
      </c>
      <c r="AE74" t="str">
        <v>Micrometer · Disc</v>
      </c>
      <c r="AF74" t="str">
        <v>Micrometer · Outside</v>
      </c>
      <c r="AG74" t="str">
        <v>Micrometer · Pitch</v>
      </c>
      <c r="AH74" t="str">
        <v>Micrometer · Point</v>
      </c>
      <c r="AI74" t="str">
        <v>Micrometer · Spline</v>
      </c>
      <c r="AJ74" t="str">
        <v xml:space="preserve">Micrometer · Spline / Calc. </v>
      </c>
      <c r="AK74" t="str">
        <v>Ring/Internal (IDT)</v>
      </c>
      <c r="AL74" t="str">
        <v xml:space="preserve">Test Indicator/Concent. Ga. </v>
      </c>
      <c r="AM74" t="str">
        <v>Thread Plug Gauge · Go</v>
      </c>
      <c r="AN74" t="str">
        <v>Thread Plug Gauge · Go/NoGo</v>
      </c>
      <c r="AO74" t="str">
        <v>Thread Plug Gauge · NoGo</v>
      </c>
      <c r="AP74" t="str">
        <v>Thread Ring Gauge · Go</v>
      </c>
      <c r="AQ74" t="str">
        <v>Thread Ring Gauge · Go/NoGo</v>
      </c>
      <c r="AR74" t="str">
        <v>Thread Ring Gauge · NoGo</v>
      </c>
      <c r="AS74" t="str">
        <v>Visual</v>
      </c>
      <c r="AT74" t="str">
        <v>Visual · (Microscope)</v>
      </c>
      <c r="AU74" t="str">
        <v>Visual · 10×</v>
      </c>
      <c r="AV74" t="str">
        <v>Visual · 2.25×</v>
      </c>
      <c r="AW74" t="str">
        <v>Visual · DV</v>
      </c>
    </row>
    <row r="75" spans="3:49">
      <c r="C75" s="74" t="str" cm="1">
        <f t="array" ref="C75:AW75">TRANSPOSE(_xlfn._xlws.SORT(_xlfn._xlws.FILTER($A$2:$A$279,ISNUMBER(SEARCH('Prt. Lib. &amp; Routine, Table'!N82,$A$2:$A$279)),"not found")))</f>
        <v>Caliper</v>
      </c>
      <c r="D75" t="str">
        <v>Caliper/Go Gauge</v>
      </c>
      <c r="E75" t="str">
        <v>Caliper/Go Pin</v>
      </c>
      <c r="F75" t="str">
        <v>Caliper/Internal (IDT)</v>
      </c>
      <c r="G75" t="str">
        <v>Comparator / Var.Meas.</v>
      </c>
      <c r="H75" t="str">
        <v>Function Part</v>
      </c>
      <c r="I75" t="str">
        <v>Functional · Gauge</v>
      </c>
      <c r="J75" t="str">
        <v>Gauge · Go</v>
      </c>
      <c r="K75" t="str">
        <v>Gauge · Go/NoGo</v>
      </c>
      <c r="L75" t="str">
        <v>Gauge · NoGo</v>
      </c>
      <c r="M75" t="str">
        <v>Gauge Pins · Go</v>
      </c>
      <c r="N75" t="str">
        <v>Gauge Pins · Go/NoGo</v>
      </c>
      <c r="O75" t="str">
        <v>Gauge Pins · NoGo</v>
      </c>
      <c r="P75" t="str">
        <v>Gauge Pins · Var.Best.Fit.</v>
      </c>
      <c r="Q75" t="str">
        <v>GCMM-000X (CMM) · Pass / Fail</v>
      </c>
      <c r="R75" t="str">
        <v>GCMM-000X (CMM) · Var.Meas.</v>
      </c>
      <c r="S75" t="str">
        <v>GOMS-000X (Sylvac)</v>
      </c>
      <c r="T75" t="str">
        <v>GRAM-00XX (RAM) · Pass / Fail</v>
      </c>
      <c r="U75" t="str">
        <v>GRAM-00XX (RAM) · Program</v>
      </c>
      <c r="V75" t="str">
        <v>GRAM-00XX (RAM) · Var.Meas.</v>
      </c>
      <c r="W75" t="str">
        <v>GRAM-00XX (RAM) · Visual</v>
      </c>
      <c r="X75" t="str">
        <v>Groove Width Micrometer</v>
      </c>
      <c r="Y75" t="str">
        <v>GTIC-00XX Test Indicator</v>
      </c>
      <c r="Z75" t="str">
        <v>Indicator / Drop</v>
      </c>
      <c r="AA75" t="str">
        <v>Inspection Fixture · Go</v>
      </c>
      <c r="AB75" t="str">
        <v>Inspection Fixture · NoGo</v>
      </c>
      <c r="AC75" t="str">
        <v>Micrometer · Anvil GMAN-XXXX</v>
      </c>
      <c r="AD75" t="str">
        <v>Micrometer · Blade</v>
      </c>
      <c r="AE75" t="str">
        <v>Micrometer · Disc</v>
      </c>
      <c r="AF75" t="str">
        <v>Micrometer · Outside</v>
      </c>
      <c r="AG75" t="str">
        <v>Micrometer · Pitch</v>
      </c>
      <c r="AH75" t="str">
        <v>Micrometer · Point</v>
      </c>
      <c r="AI75" t="str">
        <v>Micrometer · Spline</v>
      </c>
      <c r="AJ75" t="str">
        <v xml:space="preserve">Micrometer · Spline / Calc. </v>
      </c>
      <c r="AK75" t="str">
        <v>Ring/Internal (IDT)</v>
      </c>
      <c r="AL75" t="str">
        <v xml:space="preserve">Test Indicator/Concent. Ga. </v>
      </c>
      <c r="AM75" t="str">
        <v>Thread Plug Gauge · Go</v>
      </c>
      <c r="AN75" t="str">
        <v>Thread Plug Gauge · Go/NoGo</v>
      </c>
      <c r="AO75" t="str">
        <v>Thread Plug Gauge · NoGo</v>
      </c>
      <c r="AP75" t="str">
        <v>Thread Ring Gauge · Go</v>
      </c>
      <c r="AQ75" t="str">
        <v>Thread Ring Gauge · Go/NoGo</v>
      </c>
      <c r="AR75" t="str">
        <v>Thread Ring Gauge · NoGo</v>
      </c>
      <c r="AS75" t="str">
        <v>Visual</v>
      </c>
      <c r="AT75" t="str">
        <v>Visual · (Microscope)</v>
      </c>
      <c r="AU75" t="str">
        <v>Visual · 10×</v>
      </c>
      <c r="AV75" t="str">
        <v>Visual · 2.25×</v>
      </c>
      <c r="AW75" t="str">
        <v>Visual · DV</v>
      </c>
    </row>
    <row r="76" spans="3:49">
      <c r="C76" s="74" t="str" cm="1">
        <f t="array" ref="C76:AW76">TRANSPOSE(_xlfn._xlws.SORT(_xlfn._xlws.FILTER($A$2:$A$279,ISNUMBER(SEARCH('Prt. Lib. &amp; Routine, Table'!N83,$A$2:$A$279)),"not found")))</f>
        <v>Caliper</v>
      </c>
      <c r="D76" t="str">
        <v>Caliper/Go Gauge</v>
      </c>
      <c r="E76" t="str">
        <v>Caliper/Go Pin</v>
      </c>
      <c r="F76" t="str">
        <v>Caliper/Internal (IDT)</v>
      </c>
      <c r="G76" t="str">
        <v>Comparator / Var.Meas.</v>
      </c>
      <c r="H76" t="str">
        <v>Function Part</v>
      </c>
      <c r="I76" t="str">
        <v>Functional · Gauge</v>
      </c>
      <c r="J76" t="str">
        <v>Gauge · Go</v>
      </c>
      <c r="K76" t="str">
        <v>Gauge · Go/NoGo</v>
      </c>
      <c r="L76" t="str">
        <v>Gauge · NoGo</v>
      </c>
      <c r="M76" t="str">
        <v>Gauge Pins · Go</v>
      </c>
      <c r="N76" t="str">
        <v>Gauge Pins · Go/NoGo</v>
      </c>
      <c r="O76" t="str">
        <v>Gauge Pins · NoGo</v>
      </c>
      <c r="P76" t="str">
        <v>Gauge Pins · Var.Best.Fit.</v>
      </c>
      <c r="Q76" t="str">
        <v>GCMM-000X (CMM) · Pass / Fail</v>
      </c>
      <c r="R76" t="str">
        <v>GCMM-000X (CMM) · Var.Meas.</v>
      </c>
      <c r="S76" t="str">
        <v>GOMS-000X (Sylvac)</v>
      </c>
      <c r="T76" t="str">
        <v>GRAM-00XX (RAM) · Pass / Fail</v>
      </c>
      <c r="U76" t="str">
        <v>GRAM-00XX (RAM) · Program</v>
      </c>
      <c r="V76" t="str">
        <v>GRAM-00XX (RAM) · Var.Meas.</v>
      </c>
      <c r="W76" t="str">
        <v>GRAM-00XX (RAM) · Visual</v>
      </c>
      <c r="X76" t="str">
        <v>Groove Width Micrometer</v>
      </c>
      <c r="Y76" t="str">
        <v>GTIC-00XX Test Indicator</v>
      </c>
      <c r="Z76" t="str">
        <v>Indicator / Drop</v>
      </c>
      <c r="AA76" t="str">
        <v>Inspection Fixture · Go</v>
      </c>
      <c r="AB76" t="str">
        <v>Inspection Fixture · NoGo</v>
      </c>
      <c r="AC76" t="str">
        <v>Micrometer · Anvil GMAN-XXXX</v>
      </c>
      <c r="AD76" t="str">
        <v>Micrometer · Blade</v>
      </c>
      <c r="AE76" t="str">
        <v>Micrometer · Disc</v>
      </c>
      <c r="AF76" t="str">
        <v>Micrometer · Outside</v>
      </c>
      <c r="AG76" t="str">
        <v>Micrometer · Pitch</v>
      </c>
      <c r="AH76" t="str">
        <v>Micrometer · Point</v>
      </c>
      <c r="AI76" t="str">
        <v>Micrometer · Spline</v>
      </c>
      <c r="AJ76" t="str">
        <v xml:space="preserve">Micrometer · Spline / Calc. </v>
      </c>
      <c r="AK76" t="str">
        <v>Ring/Internal (IDT)</v>
      </c>
      <c r="AL76" t="str">
        <v xml:space="preserve">Test Indicator/Concent. Ga. </v>
      </c>
      <c r="AM76" t="str">
        <v>Thread Plug Gauge · Go</v>
      </c>
      <c r="AN76" t="str">
        <v>Thread Plug Gauge · Go/NoGo</v>
      </c>
      <c r="AO76" t="str">
        <v>Thread Plug Gauge · NoGo</v>
      </c>
      <c r="AP76" t="str">
        <v>Thread Ring Gauge · Go</v>
      </c>
      <c r="AQ76" t="str">
        <v>Thread Ring Gauge · Go/NoGo</v>
      </c>
      <c r="AR76" t="str">
        <v>Thread Ring Gauge · NoGo</v>
      </c>
      <c r="AS76" t="str">
        <v>Visual</v>
      </c>
      <c r="AT76" t="str">
        <v>Visual · (Microscope)</v>
      </c>
      <c r="AU76" t="str">
        <v>Visual · 10×</v>
      </c>
      <c r="AV76" t="str">
        <v>Visual · 2.25×</v>
      </c>
      <c r="AW76" t="str">
        <v>Visual · DV</v>
      </c>
    </row>
    <row r="77" spans="3:49">
      <c r="C77" s="74" t="str" cm="1">
        <f t="array" ref="C77:AW77">TRANSPOSE(_xlfn._xlws.SORT(_xlfn._xlws.FILTER($A$2:$A$279,ISNUMBER(SEARCH('Prt. Lib. &amp; Routine, Table'!N84,$A$2:$A$279)),"not found")))</f>
        <v>Caliper</v>
      </c>
      <c r="D77" t="str">
        <v>Caliper/Go Gauge</v>
      </c>
      <c r="E77" t="str">
        <v>Caliper/Go Pin</v>
      </c>
      <c r="F77" t="str">
        <v>Caliper/Internal (IDT)</v>
      </c>
      <c r="G77" t="str">
        <v>Comparator / Var.Meas.</v>
      </c>
      <c r="H77" t="str">
        <v>Function Part</v>
      </c>
      <c r="I77" t="str">
        <v>Functional · Gauge</v>
      </c>
      <c r="J77" t="str">
        <v>Gauge · Go</v>
      </c>
      <c r="K77" t="str">
        <v>Gauge · Go/NoGo</v>
      </c>
      <c r="L77" t="str">
        <v>Gauge · NoGo</v>
      </c>
      <c r="M77" t="str">
        <v>Gauge Pins · Go</v>
      </c>
      <c r="N77" t="str">
        <v>Gauge Pins · Go/NoGo</v>
      </c>
      <c r="O77" t="str">
        <v>Gauge Pins · NoGo</v>
      </c>
      <c r="P77" t="str">
        <v>Gauge Pins · Var.Best.Fit.</v>
      </c>
      <c r="Q77" t="str">
        <v>GCMM-000X (CMM) · Pass / Fail</v>
      </c>
      <c r="R77" t="str">
        <v>GCMM-000X (CMM) · Var.Meas.</v>
      </c>
      <c r="S77" t="str">
        <v>GOMS-000X (Sylvac)</v>
      </c>
      <c r="T77" t="str">
        <v>GRAM-00XX (RAM) · Pass / Fail</v>
      </c>
      <c r="U77" t="str">
        <v>GRAM-00XX (RAM) · Program</v>
      </c>
      <c r="V77" t="str">
        <v>GRAM-00XX (RAM) · Var.Meas.</v>
      </c>
      <c r="W77" t="str">
        <v>GRAM-00XX (RAM) · Visual</v>
      </c>
      <c r="X77" t="str">
        <v>Groove Width Micrometer</v>
      </c>
      <c r="Y77" t="str">
        <v>GTIC-00XX Test Indicator</v>
      </c>
      <c r="Z77" t="str">
        <v>Indicator / Drop</v>
      </c>
      <c r="AA77" t="str">
        <v>Inspection Fixture · Go</v>
      </c>
      <c r="AB77" t="str">
        <v>Inspection Fixture · NoGo</v>
      </c>
      <c r="AC77" t="str">
        <v>Micrometer · Anvil GMAN-XXXX</v>
      </c>
      <c r="AD77" t="str">
        <v>Micrometer · Blade</v>
      </c>
      <c r="AE77" t="str">
        <v>Micrometer · Disc</v>
      </c>
      <c r="AF77" t="str">
        <v>Micrometer · Outside</v>
      </c>
      <c r="AG77" t="str">
        <v>Micrometer · Pitch</v>
      </c>
      <c r="AH77" t="str">
        <v>Micrometer · Point</v>
      </c>
      <c r="AI77" t="str">
        <v>Micrometer · Spline</v>
      </c>
      <c r="AJ77" t="str">
        <v xml:space="preserve">Micrometer · Spline / Calc. </v>
      </c>
      <c r="AK77" t="str">
        <v>Ring/Internal (IDT)</v>
      </c>
      <c r="AL77" t="str">
        <v xml:space="preserve">Test Indicator/Concent. Ga. </v>
      </c>
      <c r="AM77" t="str">
        <v>Thread Plug Gauge · Go</v>
      </c>
      <c r="AN77" t="str">
        <v>Thread Plug Gauge · Go/NoGo</v>
      </c>
      <c r="AO77" t="str">
        <v>Thread Plug Gauge · NoGo</v>
      </c>
      <c r="AP77" t="str">
        <v>Thread Ring Gauge · Go</v>
      </c>
      <c r="AQ77" t="str">
        <v>Thread Ring Gauge · Go/NoGo</v>
      </c>
      <c r="AR77" t="str">
        <v>Thread Ring Gauge · NoGo</v>
      </c>
      <c r="AS77" t="str">
        <v>Visual</v>
      </c>
      <c r="AT77" t="str">
        <v>Visual · (Microscope)</v>
      </c>
      <c r="AU77" t="str">
        <v>Visual · 10×</v>
      </c>
      <c r="AV77" t="str">
        <v>Visual · 2.25×</v>
      </c>
      <c r="AW77" t="str">
        <v>Visual · DV</v>
      </c>
    </row>
    <row r="78" spans="3:49">
      <c r="C78" s="74" t="str" cm="1">
        <f t="array" ref="C78:AW78">TRANSPOSE(_xlfn._xlws.SORT(_xlfn._xlws.FILTER($A$2:$A$279,ISNUMBER(SEARCH('Prt. Lib. &amp; Routine, Table'!N85,$A$2:$A$279)),"not found")))</f>
        <v>Caliper</v>
      </c>
      <c r="D78" t="str">
        <v>Caliper/Go Gauge</v>
      </c>
      <c r="E78" t="str">
        <v>Caliper/Go Pin</v>
      </c>
      <c r="F78" t="str">
        <v>Caliper/Internal (IDT)</v>
      </c>
      <c r="G78" t="str">
        <v>Comparator / Var.Meas.</v>
      </c>
      <c r="H78" t="str">
        <v>Function Part</v>
      </c>
      <c r="I78" t="str">
        <v>Functional · Gauge</v>
      </c>
      <c r="J78" t="str">
        <v>Gauge · Go</v>
      </c>
      <c r="K78" t="str">
        <v>Gauge · Go/NoGo</v>
      </c>
      <c r="L78" t="str">
        <v>Gauge · NoGo</v>
      </c>
      <c r="M78" t="str">
        <v>Gauge Pins · Go</v>
      </c>
      <c r="N78" t="str">
        <v>Gauge Pins · Go/NoGo</v>
      </c>
      <c r="O78" t="str">
        <v>Gauge Pins · NoGo</v>
      </c>
      <c r="P78" t="str">
        <v>Gauge Pins · Var.Best.Fit.</v>
      </c>
      <c r="Q78" t="str">
        <v>GCMM-000X (CMM) · Pass / Fail</v>
      </c>
      <c r="R78" t="str">
        <v>GCMM-000X (CMM) · Var.Meas.</v>
      </c>
      <c r="S78" t="str">
        <v>GOMS-000X (Sylvac)</v>
      </c>
      <c r="T78" t="str">
        <v>GRAM-00XX (RAM) · Pass / Fail</v>
      </c>
      <c r="U78" t="str">
        <v>GRAM-00XX (RAM) · Program</v>
      </c>
      <c r="V78" t="str">
        <v>GRAM-00XX (RAM) · Var.Meas.</v>
      </c>
      <c r="W78" t="str">
        <v>GRAM-00XX (RAM) · Visual</v>
      </c>
      <c r="X78" t="str">
        <v>Groove Width Micrometer</v>
      </c>
      <c r="Y78" t="str">
        <v>GTIC-00XX Test Indicator</v>
      </c>
      <c r="Z78" t="str">
        <v>Indicator / Drop</v>
      </c>
      <c r="AA78" t="str">
        <v>Inspection Fixture · Go</v>
      </c>
      <c r="AB78" t="str">
        <v>Inspection Fixture · NoGo</v>
      </c>
      <c r="AC78" t="str">
        <v>Micrometer · Anvil GMAN-XXXX</v>
      </c>
      <c r="AD78" t="str">
        <v>Micrometer · Blade</v>
      </c>
      <c r="AE78" t="str">
        <v>Micrometer · Disc</v>
      </c>
      <c r="AF78" t="str">
        <v>Micrometer · Outside</v>
      </c>
      <c r="AG78" t="str">
        <v>Micrometer · Pitch</v>
      </c>
      <c r="AH78" t="str">
        <v>Micrometer · Point</v>
      </c>
      <c r="AI78" t="str">
        <v>Micrometer · Spline</v>
      </c>
      <c r="AJ78" t="str">
        <v xml:space="preserve">Micrometer · Spline / Calc. </v>
      </c>
      <c r="AK78" t="str">
        <v>Ring/Internal (IDT)</v>
      </c>
      <c r="AL78" t="str">
        <v xml:space="preserve">Test Indicator/Concent. Ga. </v>
      </c>
      <c r="AM78" t="str">
        <v>Thread Plug Gauge · Go</v>
      </c>
      <c r="AN78" t="str">
        <v>Thread Plug Gauge · Go/NoGo</v>
      </c>
      <c r="AO78" t="str">
        <v>Thread Plug Gauge · NoGo</v>
      </c>
      <c r="AP78" t="str">
        <v>Thread Ring Gauge · Go</v>
      </c>
      <c r="AQ78" t="str">
        <v>Thread Ring Gauge · Go/NoGo</v>
      </c>
      <c r="AR78" t="str">
        <v>Thread Ring Gauge · NoGo</v>
      </c>
      <c r="AS78" t="str">
        <v>Visual</v>
      </c>
      <c r="AT78" t="str">
        <v>Visual · (Microscope)</v>
      </c>
      <c r="AU78" t="str">
        <v>Visual · 10×</v>
      </c>
      <c r="AV78" t="str">
        <v>Visual · 2.25×</v>
      </c>
      <c r="AW78" t="str">
        <v>Visual · DV</v>
      </c>
    </row>
    <row r="79" spans="3:49">
      <c r="C79" s="74" t="str" cm="1">
        <f t="array" ref="C79:AW79">TRANSPOSE(_xlfn._xlws.SORT(_xlfn._xlws.FILTER($A$2:$A$279,ISNUMBER(SEARCH('Prt. Lib. &amp; Routine, Table'!N86,$A$2:$A$279)),"not found")))</f>
        <v>Caliper</v>
      </c>
      <c r="D79" t="str">
        <v>Caliper/Go Gauge</v>
      </c>
      <c r="E79" t="str">
        <v>Caliper/Go Pin</v>
      </c>
      <c r="F79" t="str">
        <v>Caliper/Internal (IDT)</v>
      </c>
      <c r="G79" t="str">
        <v>Comparator / Var.Meas.</v>
      </c>
      <c r="H79" t="str">
        <v>Function Part</v>
      </c>
      <c r="I79" t="str">
        <v>Functional · Gauge</v>
      </c>
      <c r="J79" t="str">
        <v>Gauge · Go</v>
      </c>
      <c r="K79" t="str">
        <v>Gauge · Go/NoGo</v>
      </c>
      <c r="L79" t="str">
        <v>Gauge · NoGo</v>
      </c>
      <c r="M79" t="str">
        <v>Gauge Pins · Go</v>
      </c>
      <c r="N79" t="str">
        <v>Gauge Pins · Go/NoGo</v>
      </c>
      <c r="O79" t="str">
        <v>Gauge Pins · NoGo</v>
      </c>
      <c r="P79" t="str">
        <v>Gauge Pins · Var.Best.Fit.</v>
      </c>
      <c r="Q79" t="str">
        <v>GCMM-000X (CMM) · Pass / Fail</v>
      </c>
      <c r="R79" t="str">
        <v>GCMM-000X (CMM) · Var.Meas.</v>
      </c>
      <c r="S79" t="str">
        <v>GOMS-000X (Sylvac)</v>
      </c>
      <c r="T79" t="str">
        <v>GRAM-00XX (RAM) · Pass / Fail</v>
      </c>
      <c r="U79" t="str">
        <v>GRAM-00XX (RAM) · Program</v>
      </c>
      <c r="V79" t="str">
        <v>GRAM-00XX (RAM) · Var.Meas.</v>
      </c>
      <c r="W79" t="str">
        <v>GRAM-00XX (RAM) · Visual</v>
      </c>
      <c r="X79" t="str">
        <v>Groove Width Micrometer</v>
      </c>
      <c r="Y79" t="str">
        <v>GTIC-00XX Test Indicator</v>
      </c>
      <c r="Z79" t="str">
        <v>Indicator / Drop</v>
      </c>
      <c r="AA79" t="str">
        <v>Inspection Fixture · Go</v>
      </c>
      <c r="AB79" t="str">
        <v>Inspection Fixture · NoGo</v>
      </c>
      <c r="AC79" t="str">
        <v>Micrometer · Anvil GMAN-XXXX</v>
      </c>
      <c r="AD79" t="str">
        <v>Micrometer · Blade</v>
      </c>
      <c r="AE79" t="str">
        <v>Micrometer · Disc</v>
      </c>
      <c r="AF79" t="str">
        <v>Micrometer · Outside</v>
      </c>
      <c r="AG79" t="str">
        <v>Micrometer · Pitch</v>
      </c>
      <c r="AH79" t="str">
        <v>Micrometer · Point</v>
      </c>
      <c r="AI79" t="str">
        <v>Micrometer · Spline</v>
      </c>
      <c r="AJ79" t="str">
        <v xml:space="preserve">Micrometer · Spline / Calc. </v>
      </c>
      <c r="AK79" t="str">
        <v>Ring/Internal (IDT)</v>
      </c>
      <c r="AL79" t="str">
        <v xml:space="preserve">Test Indicator/Concent. Ga. </v>
      </c>
      <c r="AM79" t="str">
        <v>Thread Plug Gauge · Go</v>
      </c>
      <c r="AN79" t="str">
        <v>Thread Plug Gauge · Go/NoGo</v>
      </c>
      <c r="AO79" t="str">
        <v>Thread Plug Gauge · NoGo</v>
      </c>
      <c r="AP79" t="str">
        <v>Thread Ring Gauge · Go</v>
      </c>
      <c r="AQ79" t="str">
        <v>Thread Ring Gauge · Go/NoGo</v>
      </c>
      <c r="AR79" t="str">
        <v>Thread Ring Gauge · NoGo</v>
      </c>
      <c r="AS79" t="str">
        <v>Visual</v>
      </c>
      <c r="AT79" t="str">
        <v>Visual · (Microscope)</v>
      </c>
      <c r="AU79" t="str">
        <v>Visual · 10×</v>
      </c>
      <c r="AV79" t="str">
        <v>Visual · 2.25×</v>
      </c>
      <c r="AW79" t="str">
        <v>Visual · DV</v>
      </c>
    </row>
    <row r="80" spans="3:49">
      <c r="C80" s="74" t="str" cm="1">
        <f t="array" ref="C80:AW80">TRANSPOSE(_xlfn._xlws.SORT(_xlfn._xlws.FILTER($A$2:$A$279,ISNUMBER(SEARCH('Prt. Lib. &amp; Routine, Table'!N87,$A$2:$A$279)),"not found")))</f>
        <v>Caliper</v>
      </c>
      <c r="D80" t="str">
        <v>Caliper/Go Gauge</v>
      </c>
      <c r="E80" t="str">
        <v>Caliper/Go Pin</v>
      </c>
      <c r="F80" t="str">
        <v>Caliper/Internal (IDT)</v>
      </c>
      <c r="G80" t="str">
        <v>Comparator / Var.Meas.</v>
      </c>
      <c r="H80" t="str">
        <v>Function Part</v>
      </c>
      <c r="I80" t="str">
        <v>Functional · Gauge</v>
      </c>
      <c r="J80" t="str">
        <v>Gauge · Go</v>
      </c>
      <c r="K80" t="str">
        <v>Gauge · Go/NoGo</v>
      </c>
      <c r="L80" t="str">
        <v>Gauge · NoGo</v>
      </c>
      <c r="M80" t="str">
        <v>Gauge Pins · Go</v>
      </c>
      <c r="N80" t="str">
        <v>Gauge Pins · Go/NoGo</v>
      </c>
      <c r="O80" t="str">
        <v>Gauge Pins · NoGo</v>
      </c>
      <c r="P80" t="str">
        <v>Gauge Pins · Var.Best.Fit.</v>
      </c>
      <c r="Q80" t="str">
        <v>GCMM-000X (CMM) · Pass / Fail</v>
      </c>
      <c r="R80" t="str">
        <v>GCMM-000X (CMM) · Var.Meas.</v>
      </c>
      <c r="S80" t="str">
        <v>GOMS-000X (Sylvac)</v>
      </c>
      <c r="T80" t="str">
        <v>GRAM-00XX (RAM) · Pass / Fail</v>
      </c>
      <c r="U80" t="str">
        <v>GRAM-00XX (RAM) · Program</v>
      </c>
      <c r="V80" t="str">
        <v>GRAM-00XX (RAM) · Var.Meas.</v>
      </c>
      <c r="W80" t="str">
        <v>GRAM-00XX (RAM) · Visual</v>
      </c>
      <c r="X80" t="str">
        <v>Groove Width Micrometer</v>
      </c>
      <c r="Y80" t="str">
        <v>GTIC-00XX Test Indicator</v>
      </c>
      <c r="Z80" t="str">
        <v>Indicator / Drop</v>
      </c>
      <c r="AA80" t="str">
        <v>Inspection Fixture · Go</v>
      </c>
      <c r="AB80" t="str">
        <v>Inspection Fixture · NoGo</v>
      </c>
      <c r="AC80" t="str">
        <v>Micrometer · Anvil GMAN-XXXX</v>
      </c>
      <c r="AD80" t="str">
        <v>Micrometer · Blade</v>
      </c>
      <c r="AE80" t="str">
        <v>Micrometer · Disc</v>
      </c>
      <c r="AF80" t="str">
        <v>Micrometer · Outside</v>
      </c>
      <c r="AG80" t="str">
        <v>Micrometer · Pitch</v>
      </c>
      <c r="AH80" t="str">
        <v>Micrometer · Point</v>
      </c>
      <c r="AI80" t="str">
        <v>Micrometer · Spline</v>
      </c>
      <c r="AJ80" t="str">
        <v xml:space="preserve">Micrometer · Spline / Calc. </v>
      </c>
      <c r="AK80" t="str">
        <v>Ring/Internal (IDT)</v>
      </c>
      <c r="AL80" t="str">
        <v xml:space="preserve">Test Indicator/Concent. Ga. </v>
      </c>
      <c r="AM80" t="str">
        <v>Thread Plug Gauge · Go</v>
      </c>
      <c r="AN80" t="str">
        <v>Thread Plug Gauge · Go/NoGo</v>
      </c>
      <c r="AO80" t="str">
        <v>Thread Plug Gauge · NoGo</v>
      </c>
      <c r="AP80" t="str">
        <v>Thread Ring Gauge · Go</v>
      </c>
      <c r="AQ80" t="str">
        <v>Thread Ring Gauge · Go/NoGo</v>
      </c>
      <c r="AR80" t="str">
        <v>Thread Ring Gauge · NoGo</v>
      </c>
      <c r="AS80" t="str">
        <v>Visual</v>
      </c>
      <c r="AT80" t="str">
        <v>Visual · (Microscope)</v>
      </c>
      <c r="AU80" t="str">
        <v>Visual · 10×</v>
      </c>
      <c r="AV80" t="str">
        <v>Visual · 2.25×</v>
      </c>
      <c r="AW80" t="str">
        <v>Visual · DV</v>
      </c>
    </row>
    <row r="81" spans="3:49">
      <c r="C81" s="74" t="str" cm="1">
        <f t="array" ref="C81:AW81">TRANSPOSE(_xlfn._xlws.SORT(_xlfn._xlws.FILTER($A$2:$A$279,ISNUMBER(SEARCH('Prt. Lib. &amp; Routine, Table'!N88,$A$2:$A$279)),"not found")))</f>
        <v>Caliper</v>
      </c>
      <c r="D81" t="str">
        <v>Caliper/Go Gauge</v>
      </c>
      <c r="E81" t="str">
        <v>Caliper/Go Pin</v>
      </c>
      <c r="F81" t="str">
        <v>Caliper/Internal (IDT)</v>
      </c>
      <c r="G81" t="str">
        <v>Comparator / Var.Meas.</v>
      </c>
      <c r="H81" t="str">
        <v>Function Part</v>
      </c>
      <c r="I81" t="str">
        <v>Functional · Gauge</v>
      </c>
      <c r="J81" t="str">
        <v>Gauge · Go</v>
      </c>
      <c r="K81" t="str">
        <v>Gauge · Go/NoGo</v>
      </c>
      <c r="L81" t="str">
        <v>Gauge · NoGo</v>
      </c>
      <c r="M81" t="str">
        <v>Gauge Pins · Go</v>
      </c>
      <c r="N81" t="str">
        <v>Gauge Pins · Go/NoGo</v>
      </c>
      <c r="O81" t="str">
        <v>Gauge Pins · NoGo</v>
      </c>
      <c r="P81" t="str">
        <v>Gauge Pins · Var.Best.Fit.</v>
      </c>
      <c r="Q81" t="str">
        <v>GCMM-000X (CMM) · Pass / Fail</v>
      </c>
      <c r="R81" t="str">
        <v>GCMM-000X (CMM) · Var.Meas.</v>
      </c>
      <c r="S81" t="str">
        <v>GOMS-000X (Sylvac)</v>
      </c>
      <c r="T81" t="str">
        <v>GRAM-00XX (RAM) · Pass / Fail</v>
      </c>
      <c r="U81" t="str">
        <v>GRAM-00XX (RAM) · Program</v>
      </c>
      <c r="V81" t="str">
        <v>GRAM-00XX (RAM) · Var.Meas.</v>
      </c>
      <c r="W81" t="str">
        <v>GRAM-00XX (RAM) · Visual</v>
      </c>
      <c r="X81" t="str">
        <v>Groove Width Micrometer</v>
      </c>
      <c r="Y81" t="str">
        <v>GTIC-00XX Test Indicator</v>
      </c>
      <c r="Z81" t="str">
        <v>Indicator / Drop</v>
      </c>
      <c r="AA81" t="str">
        <v>Inspection Fixture · Go</v>
      </c>
      <c r="AB81" t="str">
        <v>Inspection Fixture · NoGo</v>
      </c>
      <c r="AC81" t="str">
        <v>Micrometer · Anvil GMAN-XXXX</v>
      </c>
      <c r="AD81" t="str">
        <v>Micrometer · Blade</v>
      </c>
      <c r="AE81" t="str">
        <v>Micrometer · Disc</v>
      </c>
      <c r="AF81" t="str">
        <v>Micrometer · Outside</v>
      </c>
      <c r="AG81" t="str">
        <v>Micrometer · Pitch</v>
      </c>
      <c r="AH81" t="str">
        <v>Micrometer · Point</v>
      </c>
      <c r="AI81" t="str">
        <v>Micrometer · Spline</v>
      </c>
      <c r="AJ81" t="str">
        <v xml:space="preserve">Micrometer · Spline / Calc. </v>
      </c>
      <c r="AK81" t="str">
        <v>Ring/Internal (IDT)</v>
      </c>
      <c r="AL81" t="str">
        <v xml:space="preserve">Test Indicator/Concent. Ga. </v>
      </c>
      <c r="AM81" t="str">
        <v>Thread Plug Gauge · Go</v>
      </c>
      <c r="AN81" t="str">
        <v>Thread Plug Gauge · Go/NoGo</v>
      </c>
      <c r="AO81" t="str">
        <v>Thread Plug Gauge · NoGo</v>
      </c>
      <c r="AP81" t="str">
        <v>Thread Ring Gauge · Go</v>
      </c>
      <c r="AQ81" t="str">
        <v>Thread Ring Gauge · Go/NoGo</v>
      </c>
      <c r="AR81" t="str">
        <v>Thread Ring Gauge · NoGo</v>
      </c>
      <c r="AS81" t="str">
        <v>Visual</v>
      </c>
      <c r="AT81" t="str">
        <v>Visual · (Microscope)</v>
      </c>
      <c r="AU81" t="str">
        <v>Visual · 10×</v>
      </c>
      <c r="AV81" t="str">
        <v>Visual · 2.25×</v>
      </c>
      <c r="AW81" t="str">
        <v>Visual · DV</v>
      </c>
    </row>
    <row r="82" spans="3:49">
      <c r="C82" s="74" t="str" cm="1">
        <f t="array" ref="C82:AW82">TRANSPOSE(_xlfn._xlws.SORT(_xlfn._xlws.FILTER($A$2:$A$279,ISNUMBER(SEARCH('Prt. Lib. &amp; Routine, Table'!N89,$A$2:$A$279)),"not found")))</f>
        <v>Caliper</v>
      </c>
      <c r="D82" t="str">
        <v>Caliper/Go Gauge</v>
      </c>
      <c r="E82" t="str">
        <v>Caliper/Go Pin</v>
      </c>
      <c r="F82" t="str">
        <v>Caliper/Internal (IDT)</v>
      </c>
      <c r="G82" t="str">
        <v>Comparator / Var.Meas.</v>
      </c>
      <c r="H82" t="str">
        <v>Function Part</v>
      </c>
      <c r="I82" t="str">
        <v>Functional · Gauge</v>
      </c>
      <c r="J82" t="str">
        <v>Gauge · Go</v>
      </c>
      <c r="K82" t="str">
        <v>Gauge · Go/NoGo</v>
      </c>
      <c r="L82" t="str">
        <v>Gauge · NoGo</v>
      </c>
      <c r="M82" t="str">
        <v>Gauge Pins · Go</v>
      </c>
      <c r="N82" t="str">
        <v>Gauge Pins · Go/NoGo</v>
      </c>
      <c r="O82" t="str">
        <v>Gauge Pins · NoGo</v>
      </c>
      <c r="P82" t="str">
        <v>Gauge Pins · Var.Best.Fit.</v>
      </c>
      <c r="Q82" t="str">
        <v>GCMM-000X (CMM) · Pass / Fail</v>
      </c>
      <c r="R82" t="str">
        <v>GCMM-000X (CMM) · Var.Meas.</v>
      </c>
      <c r="S82" t="str">
        <v>GOMS-000X (Sylvac)</v>
      </c>
      <c r="T82" t="str">
        <v>GRAM-00XX (RAM) · Pass / Fail</v>
      </c>
      <c r="U82" t="str">
        <v>GRAM-00XX (RAM) · Program</v>
      </c>
      <c r="V82" t="str">
        <v>GRAM-00XX (RAM) · Var.Meas.</v>
      </c>
      <c r="W82" t="str">
        <v>GRAM-00XX (RAM) · Visual</v>
      </c>
      <c r="X82" t="str">
        <v>Groove Width Micrometer</v>
      </c>
      <c r="Y82" t="str">
        <v>GTIC-00XX Test Indicator</v>
      </c>
      <c r="Z82" t="str">
        <v>Indicator / Drop</v>
      </c>
      <c r="AA82" t="str">
        <v>Inspection Fixture · Go</v>
      </c>
      <c r="AB82" t="str">
        <v>Inspection Fixture · NoGo</v>
      </c>
      <c r="AC82" t="str">
        <v>Micrometer · Anvil GMAN-XXXX</v>
      </c>
      <c r="AD82" t="str">
        <v>Micrometer · Blade</v>
      </c>
      <c r="AE82" t="str">
        <v>Micrometer · Disc</v>
      </c>
      <c r="AF82" t="str">
        <v>Micrometer · Outside</v>
      </c>
      <c r="AG82" t="str">
        <v>Micrometer · Pitch</v>
      </c>
      <c r="AH82" t="str">
        <v>Micrometer · Point</v>
      </c>
      <c r="AI82" t="str">
        <v>Micrometer · Spline</v>
      </c>
      <c r="AJ82" t="str">
        <v xml:space="preserve">Micrometer · Spline / Calc. </v>
      </c>
      <c r="AK82" t="str">
        <v>Ring/Internal (IDT)</v>
      </c>
      <c r="AL82" t="str">
        <v xml:space="preserve">Test Indicator/Concent. Ga. </v>
      </c>
      <c r="AM82" t="str">
        <v>Thread Plug Gauge · Go</v>
      </c>
      <c r="AN82" t="str">
        <v>Thread Plug Gauge · Go/NoGo</v>
      </c>
      <c r="AO82" t="str">
        <v>Thread Plug Gauge · NoGo</v>
      </c>
      <c r="AP82" t="str">
        <v>Thread Ring Gauge · Go</v>
      </c>
      <c r="AQ82" t="str">
        <v>Thread Ring Gauge · Go/NoGo</v>
      </c>
      <c r="AR82" t="str">
        <v>Thread Ring Gauge · NoGo</v>
      </c>
      <c r="AS82" t="str">
        <v>Visual</v>
      </c>
      <c r="AT82" t="str">
        <v>Visual · (Microscope)</v>
      </c>
      <c r="AU82" t="str">
        <v>Visual · 10×</v>
      </c>
      <c r="AV82" t="str">
        <v>Visual · 2.25×</v>
      </c>
      <c r="AW82" t="str">
        <v>Visual · DV</v>
      </c>
    </row>
    <row r="83" spans="3:49">
      <c r="C83" s="74" t="str" cm="1">
        <f t="array" ref="C83:AW83">TRANSPOSE(_xlfn._xlws.SORT(_xlfn._xlws.FILTER($A$2:$A$279,ISNUMBER(SEARCH('Prt. Lib. &amp; Routine, Table'!N90,$A$2:$A$279)),"not found")))</f>
        <v>Caliper</v>
      </c>
      <c r="D83" t="str">
        <v>Caliper/Go Gauge</v>
      </c>
      <c r="E83" t="str">
        <v>Caliper/Go Pin</v>
      </c>
      <c r="F83" t="str">
        <v>Caliper/Internal (IDT)</v>
      </c>
      <c r="G83" t="str">
        <v>Comparator / Var.Meas.</v>
      </c>
      <c r="H83" t="str">
        <v>Function Part</v>
      </c>
      <c r="I83" t="str">
        <v>Functional · Gauge</v>
      </c>
      <c r="J83" t="str">
        <v>Gauge · Go</v>
      </c>
      <c r="K83" t="str">
        <v>Gauge · Go/NoGo</v>
      </c>
      <c r="L83" t="str">
        <v>Gauge · NoGo</v>
      </c>
      <c r="M83" t="str">
        <v>Gauge Pins · Go</v>
      </c>
      <c r="N83" t="str">
        <v>Gauge Pins · Go/NoGo</v>
      </c>
      <c r="O83" t="str">
        <v>Gauge Pins · NoGo</v>
      </c>
      <c r="P83" t="str">
        <v>Gauge Pins · Var.Best.Fit.</v>
      </c>
      <c r="Q83" t="str">
        <v>GCMM-000X (CMM) · Pass / Fail</v>
      </c>
      <c r="R83" t="str">
        <v>GCMM-000X (CMM) · Var.Meas.</v>
      </c>
      <c r="S83" t="str">
        <v>GOMS-000X (Sylvac)</v>
      </c>
      <c r="T83" t="str">
        <v>GRAM-00XX (RAM) · Pass / Fail</v>
      </c>
      <c r="U83" t="str">
        <v>GRAM-00XX (RAM) · Program</v>
      </c>
      <c r="V83" t="str">
        <v>GRAM-00XX (RAM) · Var.Meas.</v>
      </c>
      <c r="W83" t="str">
        <v>GRAM-00XX (RAM) · Visual</v>
      </c>
      <c r="X83" t="str">
        <v>Groove Width Micrometer</v>
      </c>
      <c r="Y83" t="str">
        <v>GTIC-00XX Test Indicator</v>
      </c>
      <c r="Z83" t="str">
        <v>Indicator / Drop</v>
      </c>
      <c r="AA83" t="str">
        <v>Inspection Fixture · Go</v>
      </c>
      <c r="AB83" t="str">
        <v>Inspection Fixture · NoGo</v>
      </c>
      <c r="AC83" t="str">
        <v>Micrometer · Anvil GMAN-XXXX</v>
      </c>
      <c r="AD83" t="str">
        <v>Micrometer · Blade</v>
      </c>
      <c r="AE83" t="str">
        <v>Micrometer · Disc</v>
      </c>
      <c r="AF83" t="str">
        <v>Micrometer · Outside</v>
      </c>
      <c r="AG83" t="str">
        <v>Micrometer · Pitch</v>
      </c>
      <c r="AH83" t="str">
        <v>Micrometer · Point</v>
      </c>
      <c r="AI83" t="str">
        <v>Micrometer · Spline</v>
      </c>
      <c r="AJ83" t="str">
        <v xml:space="preserve">Micrometer · Spline / Calc. </v>
      </c>
      <c r="AK83" t="str">
        <v>Ring/Internal (IDT)</v>
      </c>
      <c r="AL83" t="str">
        <v xml:space="preserve">Test Indicator/Concent. Ga. </v>
      </c>
      <c r="AM83" t="str">
        <v>Thread Plug Gauge · Go</v>
      </c>
      <c r="AN83" t="str">
        <v>Thread Plug Gauge · Go/NoGo</v>
      </c>
      <c r="AO83" t="str">
        <v>Thread Plug Gauge · NoGo</v>
      </c>
      <c r="AP83" t="str">
        <v>Thread Ring Gauge · Go</v>
      </c>
      <c r="AQ83" t="str">
        <v>Thread Ring Gauge · Go/NoGo</v>
      </c>
      <c r="AR83" t="str">
        <v>Thread Ring Gauge · NoGo</v>
      </c>
      <c r="AS83" t="str">
        <v>Visual</v>
      </c>
      <c r="AT83" t="str">
        <v>Visual · (Microscope)</v>
      </c>
      <c r="AU83" t="str">
        <v>Visual · 10×</v>
      </c>
      <c r="AV83" t="str">
        <v>Visual · 2.25×</v>
      </c>
      <c r="AW83" t="str">
        <v>Visual · DV</v>
      </c>
    </row>
    <row r="84" spans="3:49">
      <c r="C84" s="74" t="str" cm="1">
        <f t="array" ref="C84:AW84">TRANSPOSE(_xlfn._xlws.SORT(_xlfn._xlws.FILTER($A$2:$A$279,ISNUMBER(SEARCH('Prt. Lib. &amp; Routine, Table'!N91,$A$2:$A$279)),"not found")))</f>
        <v>Caliper</v>
      </c>
      <c r="D84" t="str">
        <v>Caliper/Go Gauge</v>
      </c>
      <c r="E84" t="str">
        <v>Caliper/Go Pin</v>
      </c>
      <c r="F84" t="str">
        <v>Caliper/Internal (IDT)</v>
      </c>
      <c r="G84" t="str">
        <v>Comparator / Var.Meas.</v>
      </c>
      <c r="H84" t="str">
        <v>Function Part</v>
      </c>
      <c r="I84" t="str">
        <v>Functional · Gauge</v>
      </c>
      <c r="J84" t="str">
        <v>Gauge · Go</v>
      </c>
      <c r="K84" t="str">
        <v>Gauge · Go/NoGo</v>
      </c>
      <c r="L84" t="str">
        <v>Gauge · NoGo</v>
      </c>
      <c r="M84" t="str">
        <v>Gauge Pins · Go</v>
      </c>
      <c r="N84" t="str">
        <v>Gauge Pins · Go/NoGo</v>
      </c>
      <c r="O84" t="str">
        <v>Gauge Pins · NoGo</v>
      </c>
      <c r="P84" t="str">
        <v>Gauge Pins · Var.Best.Fit.</v>
      </c>
      <c r="Q84" t="str">
        <v>GCMM-000X (CMM) · Pass / Fail</v>
      </c>
      <c r="R84" t="str">
        <v>GCMM-000X (CMM) · Var.Meas.</v>
      </c>
      <c r="S84" t="str">
        <v>GOMS-000X (Sylvac)</v>
      </c>
      <c r="T84" t="str">
        <v>GRAM-00XX (RAM) · Pass / Fail</v>
      </c>
      <c r="U84" t="str">
        <v>GRAM-00XX (RAM) · Program</v>
      </c>
      <c r="V84" t="str">
        <v>GRAM-00XX (RAM) · Var.Meas.</v>
      </c>
      <c r="W84" t="str">
        <v>GRAM-00XX (RAM) · Visual</v>
      </c>
      <c r="X84" t="str">
        <v>Groove Width Micrometer</v>
      </c>
      <c r="Y84" t="str">
        <v>GTIC-00XX Test Indicator</v>
      </c>
      <c r="Z84" t="str">
        <v>Indicator / Drop</v>
      </c>
      <c r="AA84" t="str">
        <v>Inspection Fixture · Go</v>
      </c>
      <c r="AB84" t="str">
        <v>Inspection Fixture · NoGo</v>
      </c>
      <c r="AC84" t="str">
        <v>Micrometer · Anvil GMAN-XXXX</v>
      </c>
      <c r="AD84" t="str">
        <v>Micrometer · Blade</v>
      </c>
      <c r="AE84" t="str">
        <v>Micrometer · Disc</v>
      </c>
      <c r="AF84" t="str">
        <v>Micrometer · Outside</v>
      </c>
      <c r="AG84" t="str">
        <v>Micrometer · Pitch</v>
      </c>
      <c r="AH84" t="str">
        <v>Micrometer · Point</v>
      </c>
      <c r="AI84" t="str">
        <v>Micrometer · Spline</v>
      </c>
      <c r="AJ84" t="str">
        <v xml:space="preserve">Micrometer · Spline / Calc. </v>
      </c>
      <c r="AK84" t="str">
        <v>Ring/Internal (IDT)</v>
      </c>
      <c r="AL84" t="str">
        <v xml:space="preserve">Test Indicator/Concent. Ga. </v>
      </c>
      <c r="AM84" t="str">
        <v>Thread Plug Gauge · Go</v>
      </c>
      <c r="AN84" t="str">
        <v>Thread Plug Gauge · Go/NoGo</v>
      </c>
      <c r="AO84" t="str">
        <v>Thread Plug Gauge · NoGo</v>
      </c>
      <c r="AP84" t="str">
        <v>Thread Ring Gauge · Go</v>
      </c>
      <c r="AQ84" t="str">
        <v>Thread Ring Gauge · Go/NoGo</v>
      </c>
      <c r="AR84" t="str">
        <v>Thread Ring Gauge · NoGo</v>
      </c>
      <c r="AS84" t="str">
        <v>Visual</v>
      </c>
      <c r="AT84" t="str">
        <v>Visual · (Microscope)</v>
      </c>
      <c r="AU84" t="str">
        <v>Visual · 10×</v>
      </c>
      <c r="AV84" t="str">
        <v>Visual · 2.25×</v>
      </c>
      <c r="AW84" t="str">
        <v>Visual · DV</v>
      </c>
    </row>
    <row r="85" spans="3:49">
      <c r="C85" s="74" t="str" cm="1">
        <f t="array" ref="C85:AW85">TRANSPOSE(_xlfn._xlws.SORT(_xlfn._xlws.FILTER($A$2:$A$279,ISNUMBER(SEARCH('Prt. Lib. &amp; Routine, Table'!N92,$A$2:$A$279)),"not found")))</f>
        <v>Caliper</v>
      </c>
      <c r="D85" t="str">
        <v>Caliper/Go Gauge</v>
      </c>
      <c r="E85" t="str">
        <v>Caliper/Go Pin</v>
      </c>
      <c r="F85" t="str">
        <v>Caliper/Internal (IDT)</v>
      </c>
      <c r="G85" t="str">
        <v>Comparator / Var.Meas.</v>
      </c>
      <c r="H85" t="str">
        <v>Function Part</v>
      </c>
      <c r="I85" t="str">
        <v>Functional · Gauge</v>
      </c>
      <c r="J85" t="str">
        <v>Gauge · Go</v>
      </c>
      <c r="K85" t="str">
        <v>Gauge · Go/NoGo</v>
      </c>
      <c r="L85" t="str">
        <v>Gauge · NoGo</v>
      </c>
      <c r="M85" t="str">
        <v>Gauge Pins · Go</v>
      </c>
      <c r="N85" t="str">
        <v>Gauge Pins · Go/NoGo</v>
      </c>
      <c r="O85" t="str">
        <v>Gauge Pins · NoGo</v>
      </c>
      <c r="P85" t="str">
        <v>Gauge Pins · Var.Best.Fit.</v>
      </c>
      <c r="Q85" t="str">
        <v>GCMM-000X (CMM) · Pass / Fail</v>
      </c>
      <c r="R85" t="str">
        <v>GCMM-000X (CMM) · Var.Meas.</v>
      </c>
      <c r="S85" t="str">
        <v>GOMS-000X (Sylvac)</v>
      </c>
      <c r="T85" t="str">
        <v>GRAM-00XX (RAM) · Pass / Fail</v>
      </c>
      <c r="U85" t="str">
        <v>GRAM-00XX (RAM) · Program</v>
      </c>
      <c r="V85" t="str">
        <v>GRAM-00XX (RAM) · Var.Meas.</v>
      </c>
      <c r="W85" t="str">
        <v>GRAM-00XX (RAM) · Visual</v>
      </c>
      <c r="X85" t="str">
        <v>Groove Width Micrometer</v>
      </c>
      <c r="Y85" t="str">
        <v>GTIC-00XX Test Indicator</v>
      </c>
      <c r="Z85" t="str">
        <v>Indicator / Drop</v>
      </c>
      <c r="AA85" t="str">
        <v>Inspection Fixture · Go</v>
      </c>
      <c r="AB85" t="str">
        <v>Inspection Fixture · NoGo</v>
      </c>
      <c r="AC85" t="str">
        <v>Micrometer · Anvil GMAN-XXXX</v>
      </c>
      <c r="AD85" t="str">
        <v>Micrometer · Blade</v>
      </c>
      <c r="AE85" t="str">
        <v>Micrometer · Disc</v>
      </c>
      <c r="AF85" t="str">
        <v>Micrometer · Outside</v>
      </c>
      <c r="AG85" t="str">
        <v>Micrometer · Pitch</v>
      </c>
      <c r="AH85" t="str">
        <v>Micrometer · Point</v>
      </c>
      <c r="AI85" t="str">
        <v>Micrometer · Spline</v>
      </c>
      <c r="AJ85" t="str">
        <v xml:space="preserve">Micrometer · Spline / Calc. </v>
      </c>
      <c r="AK85" t="str">
        <v>Ring/Internal (IDT)</v>
      </c>
      <c r="AL85" t="str">
        <v xml:space="preserve">Test Indicator/Concent. Ga. </v>
      </c>
      <c r="AM85" t="str">
        <v>Thread Plug Gauge · Go</v>
      </c>
      <c r="AN85" t="str">
        <v>Thread Plug Gauge · Go/NoGo</v>
      </c>
      <c r="AO85" t="str">
        <v>Thread Plug Gauge · NoGo</v>
      </c>
      <c r="AP85" t="str">
        <v>Thread Ring Gauge · Go</v>
      </c>
      <c r="AQ85" t="str">
        <v>Thread Ring Gauge · Go/NoGo</v>
      </c>
      <c r="AR85" t="str">
        <v>Thread Ring Gauge · NoGo</v>
      </c>
      <c r="AS85" t="str">
        <v>Visual</v>
      </c>
      <c r="AT85" t="str">
        <v>Visual · (Microscope)</v>
      </c>
      <c r="AU85" t="str">
        <v>Visual · 10×</v>
      </c>
      <c r="AV85" t="str">
        <v>Visual · 2.25×</v>
      </c>
      <c r="AW85" t="str">
        <v>Visual · DV</v>
      </c>
    </row>
    <row r="86" spans="3:49">
      <c r="C86" s="74" t="str" cm="1">
        <f t="array" ref="C86:AW86">TRANSPOSE(_xlfn._xlws.SORT(_xlfn._xlws.FILTER($A$2:$A$279,ISNUMBER(SEARCH('Prt. Lib. &amp; Routine, Table'!N93,$A$2:$A$279)),"not found")))</f>
        <v>Caliper</v>
      </c>
      <c r="D86" t="str">
        <v>Caliper/Go Gauge</v>
      </c>
      <c r="E86" t="str">
        <v>Caliper/Go Pin</v>
      </c>
      <c r="F86" t="str">
        <v>Caliper/Internal (IDT)</v>
      </c>
      <c r="G86" t="str">
        <v>Comparator / Var.Meas.</v>
      </c>
      <c r="H86" t="str">
        <v>Function Part</v>
      </c>
      <c r="I86" t="str">
        <v>Functional · Gauge</v>
      </c>
      <c r="J86" t="str">
        <v>Gauge · Go</v>
      </c>
      <c r="K86" t="str">
        <v>Gauge · Go/NoGo</v>
      </c>
      <c r="L86" t="str">
        <v>Gauge · NoGo</v>
      </c>
      <c r="M86" t="str">
        <v>Gauge Pins · Go</v>
      </c>
      <c r="N86" t="str">
        <v>Gauge Pins · Go/NoGo</v>
      </c>
      <c r="O86" t="str">
        <v>Gauge Pins · NoGo</v>
      </c>
      <c r="P86" t="str">
        <v>Gauge Pins · Var.Best.Fit.</v>
      </c>
      <c r="Q86" t="str">
        <v>GCMM-000X (CMM) · Pass / Fail</v>
      </c>
      <c r="R86" t="str">
        <v>GCMM-000X (CMM) · Var.Meas.</v>
      </c>
      <c r="S86" t="str">
        <v>GOMS-000X (Sylvac)</v>
      </c>
      <c r="T86" t="str">
        <v>GRAM-00XX (RAM) · Pass / Fail</v>
      </c>
      <c r="U86" t="str">
        <v>GRAM-00XX (RAM) · Program</v>
      </c>
      <c r="V86" t="str">
        <v>GRAM-00XX (RAM) · Var.Meas.</v>
      </c>
      <c r="W86" t="str">
        <v>GRAM-00XX (RAM) · Visual</v>
      </c>
      <c r="X86" t="str">
        <v>Groove Width Micrometer</v>
      </c>
      <c r="Y86" t="str">
        <v>GTIC-00XX Test Indicator</v>
      </c>
      <c r="Z86" t="str">
        <v>Indicator / Drop</v>
      </c>
      <c r="AA86" t="str">
        <v>Inspection Fixture · Go</v>
      </c>
      <c r="AB86" t="str">
        <v>Inspection Fixture · NoGo</v>
      </c>
      <c r="AC86" t="str">
        <v>Micrometer · Anvil GMAN-XXXX</v>
      </c>
      <c r="AD86" t="str">
        <v>Micrometer · Blade</v>
      </c>
      <c r="AE86" t="str">
        <v>Micrometer · Disc</v>
      </c>
      <c r="AF86" t="str">
        <v>Micrometer · Outside</v>
      </c>
      <c r="AG86" t="str">
        <v>Micrometer · Pitch</v>
      </c>
      <c r="AH86" t="str">
        <v>Micrometer · Point</v>
      </c>
      <c r="AI86" t="str">
        <v>Micrometer · Spline</v>
      </c>
      <c r="AJ86" t="str">
        <v xml:space="preserve">Micrometer · Spline / Calc. </v>
      </c>
      <c r="AK86" t="str">
        <v>Ring/Internal (IDT)</v>
      </c>
      <c r="AL86" t="str">
        <v xml:space="preserve">Test Indicator/Concent. Ga. </v>
      </c>
      <c r="AM86" t="str">
        <v>Thread Plug Gauge · Go</v>
      </c>
      <c r="AN86" t="str">
        <v>Thread Plug Gauge · Go/NoGo</v>
      </c>
      <c r="AO86" t="str">
        <v>Thread Plug Gauge · NoGo</v>
      </c>
      <c r="AP86" t="str">
        <v>Thread Ring Gauge · Go</v>
      </c>
      <c r="AQ86" t="str">
        <v>Thread Ring Gauge · Go/NoGo</v>
      </c>
      <c r="AR86" t="str">
        <v>Thread Ring Gauge · NoGo</v>
      </c>
      <c r="AS86" t="str">
        <v>Visual</v>
      </c>
      <c r="AT86" t="str">
        <v>Visual · (Microscope)</v>
      </c>
      <c r="AU86" t="str">
        <v>Visual · 10×</v>
      </c>
      <c r="AV86" t="str">
        <v>Visual · 2.25×</v>
      </c>
      <c r="AW86" t="str">
        <v>Visual · DV</v>
      </c>
    </row>
    <row r="87" spans="3:49">
      <c r="C87" s="74" t="str" cm="1">
        <f t="array" ref="C87:AW87">TRANSPOSE(_xlfn._xlws.SORT(_xlfn._xlws.FILTER($A$2:$A$279,ISNUMBER(SEARCH('Prt. Lib. &amp; Routine, Table'!N94,$A$2:$A$279)),"not found")))</f>
        <v>Caliper</v>
      </c>
      <c r="D87" t="str">
        <v>Caliper/Go Gauge</v>
      </c>
      <c r="E87" t="str">
        <v>Caliper/Go Pin</v>
      </c>
      <c r="F87" t="str">
        <v>Caliper/Internal (IDT)</v>
      </c>
      <c r="G87" t="str">
        <v>Comparator / Var.Meas.</v>
      </c>
      <c r="H87" t="str">
        <v>Function Part</v>
      </c>
      <c r="I87" t="str">
        <v>Functional · Gauge</v>
      </c>
      <c r="J87" t="str">
        <v>Gauge · Go</v>
      </c>
      <c r="K87" t="str">
        <v>Gauge · Go/NoGo</v>
      </c>
      <c r="L87" t="str">
        <v>Gauge · NoGo</v>
      </c>
      <c r="M87" t="str">
        <v>Gauge Pins · Go</v>
      </c>
      <c r="N87" t="str">
        <v>Gauge Pins · Go/NoGo</v>
      </c>
      <c r="O87" t="str">
        <v>Gauge Pins · NoGo</v>
      </c>
      <c r="P87" t="str">
        <v>Gauge Pins · Var.Best.Fit.</v>
      </c>
      <c r="Q87" t="str">
        <v>GCMM-000X (CMM) · Pass / Fail</v>
      </c>
      <c r="R87" t="str">
        <v>GCMM-000X (CMM) · Var.Meas.</v>
      </c>
      <c r="S87" t="str">
        <v>GOMS-000X (Sylvac)</v>
      </c>
      <c r="T87" t="str">
        <v>GRAM-00XX (RAM) · Pass / Fail</v>
      </c>
      <c r="U87" t="str">
        <v>GRAM-00XX (RAM) · Program</v>
      </c>
      <c r="V87" t="str">
        <v>GRAM-00XX (RAM) · Var.Meas.</v>
      </c>
      <c r="W87" t="str">
        <v>GRAM-00XX (RAM) · Visual</v>
      </c>
      <c r="X87" t="str">
        <v>Groove Width Micrometer</v>
      </c>
      <c r="Y87" t="str">
        <v>GTIC-00XX Test Indicator</v>
      </c>
      <c r="Z87" t="str">
        <v>Indicator / Drop</v>
      </c>
      <c r="AA87" t="str">
        <v>Inspection Fixture · Go</v>
      </c>
      <c r="AB87" t="str">
        <v>Inspection Fixture · NoGo</v>
      </c>
      <c r="AC87" t="str">
        <v>Micrometer · Anvil GMAN-XXXX</v>
      </c>
      <c r="AD87" t="str">
        <v>Micrometer · Blade</v>
      </c>
      <c r="AE87" t="str">
        <v>Micrometer · Disc</v>
      </c>
      <c r="AF87" t="str">
        <v>Micrometer · Outside</v>
      </c>
      <c r="AG87" t="str">
        <v>Micrometer · Pitch</v>
      </c>
      <c r="AH87" t="str">
        <v>Micrometer · Point</v>
      </c>
      <c r="AI87" t="str">
        <v>Micrometer · Spline</v>
      </c>
      <c r="AJ87" t="str">
        <v xml:space="preserve">Micrometer · Spline / Calc. </v>
      </c>
      <c r="AK87" t="str">
        <v>Ring/Internal (IDT)</v>
      </c>
      <c r="AL87" t="str">
        <v xml:space="preserve">Test Indicator/Concent. Ga. </v>
      </c>
      <c r="AM87" t="str">
        <v>Thread Plug Gauge · Go</v>
      </c>
      <c r="AN87" t="str">
        <v>Thread Plug Gauge · Go/NoGo</v>
      </c>
      <c r="AO87" t="str">
        <v>Thread Plug Gauge · NoGo</v>
      </c>
      <c r="AP87" t="str">
        <v>Thread Ring Gauge · Go</v>
      </c>
      <c r="AQ87" t="str">
        <v>Thread Ring Gauge · Go/NoGo</v>
      </c>
      <c r="AR87" t="str">
        <v>Thread Ring Gauge · NoGo</v>
      </c>
      <c r="AS87" t="str">
        <v>Visual</v>
      </c>
      <c r="AT87" t="str">
        <v>Visual · (Microscope)</v>
      </c>
      <c r="AU87" t="str">
        <v>Visual · 10×</v>
      </c>
      <c r="AV87" t="str">
        <v>Visual · 2.25×</v>
      </c>
      <c r="AW87" t="str">
        <v>Visual · DV</v>
      </c>
    </row>
    <row r="88" spans="3:49">
      <c r="C88" s="74" t="str" cm="1">
        <f t="array" ref="C88:AW88">TRANSPOSE(_xlfn._xlws.SORT(_xlfn._xlws.FILTER($A$2:$A$279,ISNUMBER(SEARCH('Prt. Lib. &amp; Routine, Table'!N95,$A$2:$A$279)),"not found")))</f>
        <v>Caliper</v>
      </c>
      <c r="D88" t="str">
        <v>Caliper/Go Gauge</v>
      </c>
      <c r="E88" t="str">
        <v>Caliper/Go Pin</v>
      </c>
      <c r="F88" t="str">
        <v>Caliper/Internal (IDT)</v>
      </c>
      <c r="G88" t="str">
        <v>Comparator / Var.Meas.</v>
      </c>
      <c r="H88" t="str">
        <v>Function Part</v>
      </c>
      <c r="I88" t="str">
        <v>Functional · Gauge</v>
      </c>
      <c r="J88" t="str">
        <v>Gauge · Go</v>
      </c>
      <c r="K88" t="str">
        <v>Gauge · Go/NoGo</v>
      </c>
      <c r="L88" t="str">
        <v>Gauge · NoGo</v>
      </c>
      <c r="M88" t="str">
        <v>Gauge Pins · Go</v>
      </c>
      <c r="N88" t="str">
        <v>Gauge Pins · Go/NoGo</v>
      </c>
      <c r="O88" t="str">
        <v>Gauge Pins · NoGo</v>
      </c>
      <c r="P88" t="str">
        <v>Gauge Pins · Var.Best.Fit.</v>
      </c>
      <c r="Q88" t="str">
        <v>GCMM-000X (CMM) · Pass / Fail</v>
      </c>
      <c r="R88" t="str">
        <v>GCMM-000X (CMM) · Var.Meas.</v>
      </c>
      <c r="S88" t="str">
        <v>GOMS-000X (Sylvac)</v>
      </c>
      <c r="T88" t="str">
        <v>GRAM-00XX (RAM) · Pass / Fail</v>
      </c>
      <c r="U88" t="str">
        <v>GRAM-00XX (RAM) · Program</v>
      </c>
      <c r="V88" t="str">
        <v>GRAM-00XX (RAM) · Var.Meas.</v>
      </c>
      <c r="W88" t="str">
        <v>GRAM-00XX (RAM) · Visual</v>
      </c>
      <c r="X88" t="str">
        <v>Groove Width Micrometer</v>
      </c>
      <c r="Y88" t="str">
        <v>GTIC-00XX Test Indicator</v>
      </c>
      <c r="Z88" t="str">
        <v>Indicator / Drop</v>
      </c>
      <c r="AA88" t="str">
        <v>Inspection Fixture · Go</v>
      </c>
      <c r="AB88" t="str">
        <v>Inspection Fixture · NoGo</v>
      </c>
      <c r="AC88" t="str">
        <v>Micrometer · Anvil GMAN-XXXX</v>
      </c>
      <c r="AD88" t="str">
        <v>Micrometer · Blade</v>
      </c>
      <c r="AE88" t="str">
        <v>Micrometer · Disc</v>
      </c>
      <c r="AF88" t="str">
        <v>Micrometer · Outside</v>
      </c>
      <c r="AG88" t="str">
        <v>Micrometer · Pitch</v>
      </c>
      <c r="AH88" t="str">
        <v>Micrometer · Point</v>
      </c>
      <c r="AI88" t="str">
        <v>Micrometer · Spline</v>
      </c>
      <c r="AJ88" t="str">
        <v xml:space="preserve">Micrometer · Spline / Calc. </v>
      </c>
      <c r="AK88" t="str">
        <v>Ring/Internal (IDT)</v>
      </c>
      <c r="AL88" t="str">
        <v xml:space="preserve">Test Indicator/Concent. Ga. </v>
      </c>
      <c r="AM88" t="str">
        <v>Thread Plug Gauge · Go</v>
      </c>
      <c r="AN88" t="str">
        <v>Thread Plug Gauge · Go/NoGo</v>
      </c>
      <c r="AO88" t="str">
        <v>Thread Plug Gauge · NoGo</v>
      </c>
      <c r="AP88" t="str">
        <v>Thread Ring Gauge · Go</v>
      </c>
      <c r="AQ88" t="str">
        <v>Thread Ring Gauge · Go/NoGo</v>
      </c>
      <c r="AR88" t="str">
        <v>Thread Ring Gauge · NoGo</v>
      </c>
      <c r="AS88" t="str">
        <v>Visual</v>
      </c>
      <c r="AT88" t="str">
        <v>Visual · (Microscope)</v>
      </c>
      <c r="AU88" t="str">
        <v>Visual · 10×</v>
      </c>
      <c r="AV88" t="str">
        <v>Visual · 2.25×</v>
      </c>
      <c r="AW88" t="str">
        <v>Visual · DV</v>
      </c>
    </row>
    <row r="89" spans="3:49">
      <c r="C89" s="74" t="str" cm="1">
        <f t="array" ref="C89:AW89">TRANSPOSE(_xlfn._xlws.SORT(_xlfn._xlws.FILTER($A$2:$A$279,ISNUMBER(SEARCH('Prt. Lib. &amp; Routine, Table'!N96,$A$2:$A$279)),"not found")))</f>
        <v>Caliper</v>
      </c>
      <c r="D89" t="str">
        <v>Caliper/Go Gauge</v>
      </c>
      <c r="E89" t="str">
        <v>Caliper/Go Pin</v>
      </c>
      <c r="F89" t="str">
        <v>Caliper/Internal (IDT)</v>
      </c>
      <c r="G89" t="str">
        <v>Comparator / Var.Meas.</v>
      </c>
      <c r="H89" t="str">
        <v>Function Part</v>
      </c>
      <c r="I89" t="str">
        <v>Functional · Gauge</v>
      </c>
      <c r="J89" t="str">
        <v>Gauge · Go</v>
      </c>
      <c r="K89" t="str">
        <v>Gauge · Go/NoGo</v>
      </c>
      <c r="L89" t="str">
        <v>Gauge · NoGo</v>
      </c>
      <c r="M89" t="str">
        <v>Gauge Pins · Go</v>
      </c>
      <c r="N89" t="str">
        <v>Gauge Pins · Go/NoGo</v>
      </c>
      <c r="O89" t="str">
        <v>Gauge Pins · NoGo</v>
      </c>
      <c r="P89" t="str">
        <v>Gauge Pins · Var.Best.Fit.</v>
      </c>
      <c r="Q89" t="str">
        <v>GCMM-000X (CMM) · Pass / Fail</v>
      </c>
      <c r="R89" t="str">
        <v>GCMM-000X (CMM) · Var.Meas.</v>
      </c>
      <c r="S89" t="str">
        <v>GOMS-000X (Sylvac)</v>
      </c>
      <c r="T89" t="str">
        <v>GRAM-00XX (RAM) · Pass / Fail</v>
      </c>
      <c r="U89" t="str">
        <v>GRAM-00XX (RAM) · Program</v>
      </c>
      <c r="V89" t="str">
        <v>GRAM-00XX (RAM) · Var.Meas.</v>
      </c>
      <c r="W89" t="str">
        <v>GRAM-00XX (RAM) · Visual</v>
      </c>
      <c r="X89" t="str">
        <v>Groove Width Micrometer</v>
      </c>
      <c r="Y89" t="str">
        <v>GTIC-00XX Test Indicator</v>
      </c>
      <c r="Z89" t="str">
        <v>Indicator / Drop</v>
      </c>
      <c r="AA89" t="str">
        <v>Inspection Fixture · Go</v>
      </c>
      <c r="AB89" t="str">
        <v>Inspection Fixture · NoGo</v>
      </c>
      <c r="AC89" t="str">
        <v>Micrometer · Anvil GMAN-XXXX</v>
      </c>
      <c r="AD89" t="str">
        <v>Micrometer · Blade</v>
      </c>
      <c r="AE89" t="str">
        <v>Micrometer · Disc</v>
      </c>
      <c r="AF89" t="str">
        <v>Micrometer · Outside</v>
      </c>
      <c r="AG89" t="str">
        <v>Micrometer · Pitch</v>
      </c>
      <c r="AH89" t="str">
        <v>Micrometer · Point</v>
      </c>
      <c r="AI89" t="str">
        <v>Micrometer · Spline</v>
      </c>
      <c r="AJ89" t="str">
        <v xml:space="preserve">Micrometer · Spline / Calc. </v>
      </c>
      <c r="AK89" t="str">
        <v>Ring/Internal (IDT)</v>
      </c>
      <c r="AL89" t="str">
        <v xml:space="preserve">Test Indicator/Concent. Ga. </v>
      </c>
      <c r="AM89" t="str">
        <v>Thread Plug Gauge · Go</v>
      </c>
      <c r="AN89" t="str">
        <v>Thread Plug Gauge · Go/NoGo</v>
      </c>
      <c r="AO89" t="str">
        <v>Thread Plug Gauge · NoGo</v>
      </c>
      <c r="AP89" t="str">
        <v>Thread Ring Gauge · Go</v>
      </c>
      <c r="AQ89" t="str">
        <v>Thread Ring Gauge · Go/NoGo</v>
      </c>
      <c r="AR89" t="str">
        <v>Thread Ring Gauge · NoGo</v>
      </c>
      <c r="AS89" t="str">
        <v>Visual</v>
      </c>
      <c r="AT89" t="str">
        <v>Visual · (Microscope)</v>
      </c>
      <c r="AU89" t="str">
        <v>Visual · 10×</v>
      </c>
      <c r="AV89" t="str">
        <v>Visual · 2.25×</v>
      </c>
      <c r="AW89" t="str">
        <v>Visual · DV</v>
      </c>
    </row>
    <row r="90" spans="3:49">
      <c r="C90" s="74" t="str" cm="1">
        <f t="array" ref="C90:AW90">TRANSPOSE(_xlfn._xlws.SORT(_xlfn._xlws.FILTER($A$2:$A$279,ISNUMBER(SEARCH('Prt. Lib. &amp; Routine, Table'!N97,$A$2:$A$279)),"not found")))</f>
        <v>Caliper</v>
      </c>
      <c r="D90" t="str">
        <v>Caliper/Go Gauge</v>
      </c>
      <c r="E90" t="str">
        <v>Caliper/Go Pin</v>
      </c>
      <c r="F90" t="str">
        <v>Caliper/Internal (IDT)</v>
      </c>
      <c r="G90" t="str">
        <v>Comparator / Var.Meas.</v>
      </c>
      <c r="H90" t="str">
        <v>Function Part</v>
      </c>
      <c r="I90" t="str">
        <v>Functional · Gauge</v>
      </c>
      <c r="J90" t="str">
        <v>Gauge · Go</v>
      </c>
      <c r="K90" t="str">
        <v>Gauge · Go/NoGo</v>
      </c>
      <c r="L90" t="str">
        <v>Gauge · NoGo</v>
      </c>
      <c r="M90" t="str">
        <v>Gauge Pins · Go</v>
      </c>
      <c r="N90" t="str">
        <v>Gauge Pins · Go/NoGo</v>
      </c>
      <c r="O90" t="str">
        <v>Gauge Pins · NoGo</v>
      </c>
      <c r="P90" t="str">
        <v>Gauge Pins · Var.Best.Fit.</v>
      </c>
      <c r="Q90" t="str">
        <v>GCMM-000X (CMM) · Pass / Fail</v>
      </c>
      <c r="R90" t="str">
        <v>GCMM-000X (CMM) · Var.Meas.</v>
      </c>
      <c r="S90" t="str">
        <v>GOMS-000X (Sylvac)</v>
      </c>
      <c r="T90" t="str">
        <v>GRAM-00XX (RAM) · Pass / Fail</v>
      </c>
      <c r="U90" t="str">
        <v>GRAM-00XX (RAM) · Program</v>
      </c>
      <c r="V90" t="str">
        <v>GRAM-00XX (RAM) · Var.Meas.</v>
      </c>
      <c r="W90" t="str">
        <v>GRAM-00XX (RAM) · Visual</v>
      </c>
      <c r="X90" t="str">
        <v>Groove Width Micrometer</v>
      </c>
      <c r="Y90" t="str">
        <v>GTIC-00XX Test Indicator</v>
      </c>
      <c r="Z90" t="str">
        <v>Indicator / Drop</v>
      </c>
      <c r="AA90" t="str">
        <v>Inspection Fixture · Go</v>
      </c>
      <c r="AB90" t="str">
        <v>Inspection Fixture · NoGo</v>
      </c>
      <c r="AC90" t="str">
        <v>Micrometer · Anvil GMAN-XXXX</v>
      </c>
      <c r="AD90" t="str">
        <v>Micrometer · Blade</v>
      </c>
      <c r="AE90" t="str">
        <v>Micrometer · Disc</v>
      </c>
      <c r="AF90" t="str">
        <v>Micrometer · Outside</v>
      </c>
      <c r="AG90" t="str">
        <v>Micrometer · Pitch</v>
      </c>
      <c r="AH90" t="str">
        <v>Micrometer · Point</v>
      </c>
      <c r="AI90" t="str">
        <v>Micrometer · Spline</v>
      </c>
      <c r="AJ90" t="str">
        <v xml:space="preserve">Micrometer · Spline / Calc. </v>
      </c>
      <c r="AK90" t="str">
        <v>Ring/Internal (IDT)</v>
      </c>
      <c r="AL90" t="str">
        <v xml:space="preserve">Test Indicator/Concent. Ga. </v>
      </c>
      <c r="AM90" t="str">
        <v>Thread Plug Gauge · Go</v>
      </c>
      <c r="AN90" t="str">
        <v>Thread Plug Gauge · Go/NoGo</v>
      </c>
      <c r="AO90" t="str">
        <v>Thread Plug Gauge · NoGo</v>
      </c>
      <c r="AP90" t="str">
        <v>Thread Ring Gauge · Go</v>
      </c>
      <c r="AQ90" t="str">
        <v>Thread Ring Gauge · Go/NoGo</v>
      </c>
      <c r="AR90" t="str">
        <v>Thread Ring Gauge · NoGo</v>
      </c>
      <c r="AS90" t="str">
        <v>Visual</v>
      </c>
      <c r="AT90" t="str">
        <v>Visual · (Microscope)</v>
      </c>
      <c r="AU90" t="str">
        <v>Visual · 10×</v>
      </c>
      <c r="AV90" t="str">
        <v>Visual · 2.25×</v>
      </c>
      <c r="AW90" t="str">
        <v>Visual · DV</v>
      </c>
    </row>
    <row r="91" spans="3:49">
      <c r="C91" s="74" t="str" cm="1">
        <f t="array" ref="C91:AW91">TRANSPOSE(_xlfn._xlws.SORT(_xlfn._xlws.FILTER($A$2:$A$279,ISNUMBER(SEARCH('Prt. Lib. &amp; Routine, Table'!N98,$A$2:$A$279)),"not found")))</f>
        <v>Caliper</v>
      </c>
      <c r="D91" t="str">
        <v>Caliper/Go Gauge</v>
      </c>
      <c r="E91" t="str">
        <v>Caliper/Go Pin</v>
      </c>
      <c r="F91" t="str">
        <v>Caliper/Internal (IDT)</v>
      </c>
      <c r="G91" t="str">
        <v>Comparator / Var.Meas.</v>
      </c>
      <c r="H91" t="str">
        <v>Function Part</v>
      </c>
      <c r="I91" t="str">
        <v>Functional · Gauge</v>
      </c>
      <c r="J91" t="str">
        <v>Gauge · Go</v>
      </c>
      <c r="K91" t="str">
        <v>Gauge · Go/NoGo</v>
      </c>
      <c r="L91" t="str">
        <v>Gauge · NoGo</v>
      </c>
      <c r="M91" t="str">
        <v>Gauge Pins · Go</v>
      </c>
      <c r="N91" t="str">
        <v>Gauge Pins · Go/NoGo</v>
      </c>
      <c r="O91" t="str">
        <v>Gauge Pins · NoGo</v>
      </c>
      <c r="P91" t="str">
        <v>Gauge Pins · Var.Best.Fit.</v>
      </c>
      <c r="Q91" t="str">
        <v>GCMM-000X (CMM) · Pass / Fail</v>
      </c>
      <c r="R91" t="str">
        <v>GCMM-000X (CMM) · Var.Meas.</v>
      </c>
      <c r="S91" t="str">
        <v>GOMS-000X (Sylvac)</v>
      </c>
      <c r="T91" t="str">
        <v>GRAM-00XX (RAM) · Pass / Fail</v>
      </c>
      <c r="U91" t="str">
        <v>GRAM-00XX (RAM) · Program</v>
      </c>
      <c r="V91" t="str">
        <v>GRAM-00XX (RAM) · Var.Meas.</v>
      </c>
      <c r="W91" t="str">
        <v>GRAM-00XX (RAM) · Visual</v>
      </c>
      <c r="X91" t="str">
        <v>Groove Width Micrometer</v>
      </c>
      <c r="Y91" t="str">
        <v>GTIC-00XX Test Indicator</v>
      </c>
      <c r="Z91" t="str">
        <v>Indicator / Drop</v>
      </c>
      <c r="AA91" t="str">
        <v>Inspection Fixture · Go</v>
      </c>
      <c r="AB91" t="str">
        <v>Inspection Fixture · NoGo</v>
      </c>
      <c r="AC91" t="str">
        <v>Micrometer · Anvil GMAN-XXXX</v>
      </c>
      <c r="AD91" t="str">
        <v>Micrometer · Blade</v>
      </c>
      <c r="AE91" t="str">
        <v>Micrometer · Disc</v>
      </c>
      <c r="AF91" t="str">
        <v>Micrometer · Outside</v>
      </c>
      <c r="AG91" t="str">
        <v>Micrometer · Pitch</v>
      </c>
      <c r="AH91" t="str">
        <v>Micrometer · Point</v>
      </c>
      <c r="AI91" t="str">
        <v>Micrometer · Spline</v>
      </c>
      <c r="AJ91" t="str">
        <v xml:space="preserve">Micrometer · Spline / Calc. </v>
      </c>
      <c r="AK91" t="str">
        <v>Ring/Internal (IDT)</v>
      </c>
      <c r="AL91" t="str">
        <v xml:space="preserve">Test Indicator/Concent. Ga. </v>
      </c>
      <c r="AM91" t="str">
        <v>Thread Plug Gauge · Go</v>
      </c>
      <c r="AN91" t="str">
        <v>Thread Plug Gauge · Go/NoGo</v>
      </c>
      <c r="AO91" t="str">
        <v>Thread Plug Gauge · NoGo</v>
      </c>
      <c r="AP91" t="str">
        <v>Thread Ring Gauge · Go</v>
      </c>
      <c r="AQ91" t="str">
        <v>Thread Ring Gauge · Go/NoGo</v>
      </c>
      <c r="AR91" t="str">
        <v>Thread Ring Gauge · NoGo</v>
      </c>
      <c r="AS91" t="str">
        <v>Visual</v>
      </c>
      <c r="AT91" t="str">
        <v>Visual · (Microscope)</v>
      </c>
      <c r="AU91" t="str">
        <v>Visual · 10×</v>
      </c>
      <c r="AV91" t="str">
        <v>Visual · 2.25×</v>
      </c>
      <c r="AW91" t="str">
        <v>Visual · DV</v>
      </c>
    </row>
    <row r="92" spans="3:49">
      <c r="C92" s="74" t="str" cm="1">
        <f t="array" ref="C92:AW92">TRANSPOSE(_xlfn._xlws.SORT(_xlfn._xlws.FILTER($A$2:$A$279,ISNUMBER(SEARCH('Prt. Lib. &amp; Routine, Table'!N99,$A$2:$A$279)),"not found")))</f>
        <v>Caliper</v>
      </c>
      <c r="D92" t="str">
        <v>Caliper/Go Gauge</v>
      </c>
      <c r="E92" t="str">
        <v>Caliper/Go Pin</v>
      </c>
      <c r="F92" t="str">
        <v>Caliper/Internal (IDT)</v>
      </c>
      <c r="G92" t="str">
        <v>Comparator / Var.Meas.</v>
      </c>
      <c r="H92" t="str">
        <v>Function Part</v>
      </c>
      <c r="I92" t="str">
        <v>Functional · Gauge</v>
      </c>
      <c r="J92" t="str">
        <v>Gauge · Go</v>
      </c>
      <c r="K92" t="str">
        <v>Gauge · Go/NoGo</v>
      </c>
      <c r="L92" t="str">
        <v>Gauge · NoGo</v>
      </c>
      <c r="M92" t="str">
        <v>Gauge Pins · Go</v>
      </c>
      <c r="N92" t="str">
        <v>Gauge Pins · Go/NoGo</v>
      </c>
      <c r="O92" t="str">
        <v>Gauge Pins · NoGo</v>
      </c>
      <c r="P92" t="str">
        <v>Gauge Pins · Var.Best.Fit.</v>
      </c>
      <c r="Q92" t="str">
        <v>GCMM-000X (CMM) · Pass / Fail</v>
      </c>
      <c r="R92" t="str">
        <v>GCMM-000X (CMM) · Var.Meas.</v>
      </c>
      <c r="S92" t="str">
        <v>GOMS-000X (Sylvac)</v>
      </c>
      <c r="T92" t="str">
        <v>GRAM-00XX (RAM) · Pass / Fail</v>
      </c>
      <c r="U92" t="str">
        <v>GRAM-00XX (RAM) · Program</v>
      </c>
      <c r="V92" t="str">
        <v>GRAM-00XX (RAM) · Var.Meas.</v>
      </c>
      <c r="W92" t="str">
        <v>GRAM-00XX (RAM) · Visual</v>
      </c>
      <c r="X92" t="str">
        <v>Groove Width Micrometer</v>
      </c>
      <c r="Y92" t="str">
        <v>GTIC-00XX Test Indicator</v>
      </c>
      <c r="Z92" t="str">
        <v>Indicator / Drop</v>
      </c>
      <c r="AA92" t="str">
        <v>Inspection Fixture · Go</v>
      </c>
      <c r="AB92" t="str">
        <v>Inspection Fixture · NoGo</v>
      </c>
      <c r="AC92" t="str">
        <v>Micrometer · Anvil GMAN-XXXX</v>
      </c>
      <c r="AD92" t="str">
        <v>Micrometer · Blade</v>
      </c>
      <c r="AE92" t="str">
        <v>Micrometer · Disc</v>
      </c>
      <c r="AF92" t="str">
        <v>Micrometer · Outside</v>
      </c>
      <c r="AG92" t="str">
        <v>Micrometer · Pitch</v>
      </c>
      <c r="AH92" t="str">
        <v>Micrometer · Point</v>
      </c>
      <c r="AI92" t="str">
        <v>Micrometer · Spline</v>
      </c>
      <c r="AJ92" t="str">
        <v xml:space="preserve">Micrometer · Spline / Calc. </v>
      </c>
      <c r="AK92" t="str">
        <v>Ring/Internal (IDT)</v>
      </c>
      <c r="AL92" t="str">
        <v xml:space="preserve">Test Indicator/Concent. Ga. </v>
      </c>
      <c r="AM92" t="str">
        <v>Thread Plug Gauge · Go</v>
      </c>
      <c r="AN92" t="str">
        <v>Thread Plug Gauge · Go/NoGo</v>
      </c>
      <c r="AO92" t="str">
        <v>Thread Plug Gauge · NoGo</v>
      </c>
      <c r="AP92" t="str">
        <v>Thread Ring Gauge · Go</v>
      </c>
      <c r="AQ92" t="str">
        <v>Thread Ring Gauge · Go/NoGo</v>
      </c>
      <c r="AR92" t="str">
        <v>Thread Ring Gauge · NoGo</v>
      </c>
      <c r="AS92" t="str">
        <v>Visual</v>
      </c>
      <c r="AT92" t="str">
        <v>Visual · (Microscope)</v>
      </c>
      <c r="AU92" t="str">
        <v>Visual · 10×</v>
      </c>
      <c r="AV92" t="str">
        <v>Visual · 2.25×</v>
      </c>
      <c r="AW92" t="str">
        <v>Visual · DV</v>
      </c>
    </row>
    <row r="93" spans="3:49">
      <c r="C93" s="74" t="str" cm="1">
        <f t="array" ref="C93:AW93">TRANSPOSE(_xlfn._xlws.SORT(_xlfn._xlws.FILTER($A$2:$A$279,ISNUMBER(SEARCH('Prt. Lib. &amp; Routine, Table'!N100,$A$2:$A$279)),"not found")))</f>
        <v>Caliper</v>
      </c>
      <c r="D93" t="str">
        <v>Caliper/Go Gauge</v>
      </c>
      <c r="E93" t="str">
        <v>Caliper/Go Pin</v>
      </c>
      <c r="F93" t="str">
        <v>Caliper/Internal (IDT)</v>
      </c>
      <c r="G93" t="str">
        <v>Comparator / Var.Meas.</v>
      </c>
      <c r="H93" t="str">
        <v>Function Part</v>
      </c>
      <c r="I93" t="str">
        <v>Functional · Gauge</v>
      </c>
      <c r="J93" t="str">
        <v>Gauge · Go</v>
      </c>
      <c r="K93" t="str">
        <v>Gauge · Go/NoGo</v>
      </c>
      <c r="L93" t="str">
        <v>Gauge · NoGo</v>
      </c>
      <c r="M93" t="str">
        <v>Gauge Pins · Go</v>
      </c>
      <c r="N93" t="str">
        <v>Gauge Pins · Go/NoGo</v>
      </c>
      <c r="O93" t="str">
        <v>Gauge Pins · NoGo</v>
      </c>
      <c r="P93" t="str">
        <v>Gauge Pins · Var.Best.Fit.</v>
      </c>
      <c r="Q93" t="str">
        <v>GCMM-000X (CMM) · Pass / Fail</v>
      </c>
      <c r="R93" t="str">
        <v>GCMM-000X (CMM) · Var.Meas.</v>
      </c>
      <c r="S93" t="str">
        <v>GOMS-000X (Sylvac)</v>
      </c>
      <c r="T93" t="str">
        <v>GRAM-00XX (RAM) · Pass / Fail</v>
      </c>
      <c r="U93" t="str">
        <v>GRAM-00XX (RAM) · Program</v>
      </c>
      <c r="V93" t="str">
        <v>GRAM-00XX (RAM) · Var.Meas.</v>
      </c>
      <c r="W93" t="str">
        <v>GRAM-00XX (RAM) · Visual</v>
      </c>
      <c r="X93" t="str">
        <v>Groove Width Micrometer</v>
      </c>
      <c r="Y93" t="str">
        <v>GTIC-00XX Test Indicator</v>
      </c>
      <c r="Z93" t="str">
        <v>Indicator / Drop</v>
      </c>
      <c r="AA93" t="str">
        <v>Inspection Fixture · Go</v>
      </c>
      <c r="AB93" t="str">
        <v>Inspection Fixture · NoGo</v>
      </c>
      <c r="AC93" t="str">
        <v>Micrometer · Anvil GMAN-XXXX</v>
      </c>
      <c r="AD93" t="str">
        <v>Micrometer · Blade</v>
      </c>
      <c r="AE93" t="str">
        <v>Micrometer · Disc</v>
      </c>
      <c r="AF93" t="str">
        <v>Micrometer · Outside</v>
      </c>
      <c r="AG93" t="str">
        <v>Micrometer · Pitch</v>
      </c>
      <c r="AH93" t="str">
        <v>Micrometer · Point</v>
      </c>
      <c r="AI93" t="str">
        <v>Micrometer · Spline</v>
      </c>
      <c r="AJ93" t="str">
        <v xml:space="preserve">Micrometer · Spline / Calc. </v>
      </c>
      <c r="AK93" t="str">
        <v>Ring/Internal (IDT)</v>
      </c>
      <c r="AL93" t="str">
        <v xml:space="preserve">Test Indicator/Concent. Ga. </v>
      </c>
      <c r="AM93" t="str">
        <v>Thread Plug Gauge · Go</v>
      </c>
      <c r="AN93" t="str">
        <v>Thread Plug Gauge · Go/NoGo</v>
      </c>
      <c r="AO93" t="str">
        <v>Thread Plug Gauge · NoGo</v>
      </c>
      <c r="AP93" t="str">
        <v>Thread Ring Gauge · Go</v>
      </c>
      <c r="AQ93" t="str">
        <v>Thread Ring Gauge · Go/NoGo</v>
      </c>
      <c r="AR93" t="str">
        <v>Thread Ring Gauge · NoGo</v>
      </c>
      <c r="AS93" t="str">
        <v>Visual</v>
      </c>
      <c r="AT93" t="str">
        <v>Visual · (Microscope)</v>
      </c>
      <c r="AU93" t="str">
        <v>Visual · 10×</v>
      </c>
      <c r="AV93" t="str">
        <v>Visual · 2.25×</v>
      </c>
      <c r="AW93" t="str">
        <v>Visual · DV</v>
      </c>
    </row>
    <row r="94" spans="3:49">
      <c r="C94" s="74" t="str" cm="1">
        <f t="array" ref="C94:AW94">TRANSPOSE(_xlfn._xlws.SORT(_xlfn._xlws.FILTER($A$2:$A$279,ISNUMBER(SEARCH('Prt. Lib. &amp; Routine, Table'!N101,$A$2:$A$279)),"not found")))</f>
        <v>Caliper</v>
      </c>
      <c r="D94" t="str">
        <v>Caliper/Go Gauge</v>
      </c>
      <c r="E94" t="str">
        <v>Caliper/Go Pin</v>
      </c>
      <c r="F94" t="str">
        <v>Caliper/Internal (IDT)</v>
      </c>
      <c r="G94" t="str">
        <v>Comparator / Var.Meas.</v>
      </c>
      <c r="H94" t="str">
        <v>Function Part</v>
      </c>
      <c r="I94" t="str">
        <v>Functional · Gauge</v>
      </c>
      <c r="J94" t="str">
        <v>Gauge · Go</v>
      </c>
      <c r="K94" t="str">
        <v>Gauge · Go/NoGo</v>
      </c>
      <c r="L94" t="str">
        <v>Gauge · NoGo</v>
      </c>
      <c r="M94" t="str">
        <v>Gauge Pins · Go</v>
      </c>
      <c r="N94" t="str">
        <v>Gauge Pins · Go/NoGo</v>
      </c>
      <c r="O94" t="str">
        <v>Gauge Pins · NoGo</v>
      </c>
      <c r="P94" t="str">
        <v>Gauge Pins · Var.Best.Fit.</v>
      </c>
      <c r="Q94" t="str">
        <v>GCMM-000X (CMM) · Pass / Fail</v>
      </c>
      <c r="R94" t="str">
        <v>GCMM-000X (CMM) · Var.Meas.</v>
      </c>
      <c r="S94" t="str">
        <v>GOMS-000X (Sylvac)</v>
      </c>
      <c r="T94" t="str">
        <v>GRAM-00XX (RAM) · Pass / Fail</v>
      </c>
      <c r="U94" t="str">
        <v>GRAM-00XX (RAM) · Program</v>
      </c>
      <c r="V94" t="str">
        <v>GRAM-00XX (RAM) · Var.Meas.</v>
      </c>
      <c r="W94" t="str">
        <v>GRAM-00XX (RAM) · Visual</v>
      </c>
      <c r="X94" t="str">
        <v>Groove Width Micrometer</v>
      </c>
      <c r="Y94" t="str">
        <v>GTIC-00XX Test Indicator</v>
      </c>
      <c r="Z94" t="str">
        <v>Indicator / Drop</v>
      </c>
      <c r="AA94" t="str">
        <v>Inspection Fixture · Go</v>
      </c>
      <c r="AB94" t="str">
        <v>Inspection Fixture · NoGo</v>
      </c>
      <c r="AC94" t="str">
        <v>Micrometer · Anvil GMAN-XXXX</v>
      </c>
      <c r="AD94" t="str">
        <v>Micrometer · Blade</v>
      </c>
      <c r="AE94" t="str">
        <v>Micrometer · Disc</v>
      </c>
      <c r="AF94" t="str">
        <v>Micrometer · Outside</v>
      </c>
      <c r="AG94" t="str">
        <v>Micrometer · Pitch</v>
      </c>
      <c r="AH94" t="str">
        <v>Micrometer · Point</v>
      </c>
      <c r="AI94" t="str">
        <v>Micrometer · Spline</v>
      </c>
      <c r="AJ94" t="str">
        <v xml:space="preserve">Micrometer · Spline / Calc. </v>
      </c>
      <c r="AK94" t="str">
        <v>Ring/Internal (IDT)</v>
      </c>
      <c r="AL94" t="str">
        <v xml:space="preserve">Test Indicator/Concent. Ga. </v>
      </c>
      <c r="AM94" t="str">
        <v>Thread Plug Gauge · Go</v>
      </c>
      <c r="AN94" t="str">
        <v>Thread Plug Gauge · Go/NoGo</v>
      </c>
      <c r="AO94" t="str">
        <v>Thread Plug Gauge · NoGo</v>
      </c>
      <c r="AP94" t="str">
        <v>Thread Ring Gauge · Go</v>
      </c>
      <c r="AQ94" t="str">
        <v>Thread Ring Gauge · Go/NoGo</v>
      </c>
      <c r="AR94" t="str">
        <v>Thread Ring Gauge · NoGo</v>
      </c>
      <c r="AS94" t="str">
        <v>Visual</v>
      </c>
      <c r="AT94" t="str">
        <v>Visual · (Microscope)</v>
      </c>
      <c r="AU94" t="str">
        <v>Visual · 10×</v>
      </c>
      <c r="AV94" t="str">
        <v>Visual · 2.25×</v>
      </c>
      <c r="AW94" t="str">
        <v>Visual · DV</v>
      </c>
    </row>
    <row r="95" spans="3:49">
      <c r="C95" s="74" t="str" cm="1">
        <f t="array" ref="C95:AW95">TRANSPOSE(_xlfn._xlws.SORT(_xlfn._xlws.FILTER($A$2:$A$279,ISNUMBER(SEARCH('Prt. Lib. &amp; Routine, Table'!N102,$A$2:$A$279)),"not found")))</f>
        <v>Caliper</v>
      </c>
      <c r="D95" t="str">
        <v>Caliper/Go Gauge</v>
      </c>
      <c r="E95" t="str">
        <v>Caliper/Go Pin</v>
      </c>
      <c r="F95" t="str">
        <v>Caliper/Internal (IDT)</v>
      </c>
      <c r="G95" t="str">
        <v>Comparator / Var.Meas.</v>
      </c>
      <c r="H95" t="str">
        <v>Function Part</v>
      </c>
      <c r="I95" t="str">
        <v>Functional · Gauge</v>
      </c>
      <c r="J95" t="str">
        <v>Gauge · Go</v>
      </c>
      <c r="K95" t="str">
        <v>Gauge · Go/NoGo</v>
      </c>
      <c r="L95" t="str">
        <v>Gauge · NoGo</v>
      </c>
      <c r="M95" t="str">
        <v>Gauge Pins · Go</v>
      </c>
      <c r="N95" t="str">
        <v>Gauge Pins · Go/NoGo</v>
      </c>
      <c r="O95" t="str">
        <v>Gauge Pins · NoGo</v>
      </c>
      <c r="P95" t="str">
        <v>Gauge Pins · Var.Best.Fit.</v>
      </c>
      <c r="Q95" t="str">
        <v>GCMM-000X (CMM) · Pass / Fail</v>
      </c>
      <c r="R95" t="str">
        <v>GCMM-000X (CMM) · Var.Meas.</v>
      </c>
      <c r="S95" t="str">
        <v>GOMS-000X (Sylvac)</v>
      </c>
      <c r="T95" t="str">
        <v>GRAM-00XX (RAM) · Pass / Fail</v>
      </c>
      <c r="U95" t="str">
        <v>GRAM-00XX (RAM) · Program</v>
      </c>
      <c r="V95" t="str">
        <v>GRAM-00XX (RAM) · Var.Meas.</v>
      </c>
      <c r="W95" t="str">
        <v>GRAM-00XX (RAM) · Visual</v>
      </c>
      <c r="X95" t="str">
        <v>Groove Width Micrometer</v>
      </c>
      <c r="Y95" t="str">
        <v>GTIC-00XX Test Indicator</v>
      </c>
      <c r="Z95" t="str">
        <v>Indicator / Drop</v>
      </c>
      <c r="AA95" t="str">
        <v>Inspection Fixture · Go</v>
      </c>
      <c r="AB95" t="str">
        <v>Inspection Fixture · NoGo</v>
      </c>
      <c r="AC95" t="str">
        <v>Micrometer · Anvil GMAN-XXXX</v>
      </c>
      <c r="AD95" t="str">
        <v>Micrometer · Blade</v>
      </c>
      <c r="AE95" t="str">
        <v>Micrometer · Disc</v>
      </c>
      <c r="AF95" t="str">
        <v>Micrometer · Outside</v>
      </c>
      <c r="AG95" t="str">
        <v>Micrometer · Pitch</v>
      </c>
      <c r="AH95" t="str">
        <v>Micrometer · Point</v>
      </c>
      <c r="AI95" t="str">
        <v>Micrometer · Spline</v>
      </c>
      <c r="AJ95" t="str">
        <v xml:space="preserve">Micrometer · Spline / Calc. </v>
      </c>
      <c r="AK95" t="str">
        <v>Ring/Internal (IDT)</v>
      </c>
      <c r="AL95" t="str">
        <v xml:space="preserve">Test Indicator/Concent. Ga. </v>
      </c>
      <c r="AM95" t="str">
        <v>Thread Plug Gauge · Go</v>
      </c>
      <c r="AN95" t="str">
        <v>Thread Plug Gauge · Go/NoGo</v>
      </c>
      <c r="AO95" t="str">
        <v>Thread Plug Gauge · NoGo</v>
      </c>
      <c r="AP95" t="str">
        <v>Thread Ring Gauge · Go</v>
      </c>
      <c r="AQ95" t="str">
        <v>Thread Ring Gauge · Go/NoGo</v>
      </c>
      <c r="AR95" t="str">
        <v>Thread Ring Gauge · NoGo</v>
      </c>
      <c r="AS95" t="str">
        <v>Visual</v>
      </c>
      <c r="AT95" t="str">
        <v>Visual · (Microscope)</v>
      </c>
      <c r="AU95" t="str">
        <v>Visual · 10×</v>
      </c>
      <c r="AV95" t="str">
        <v>Visual · 2.25×</v>
      </c>
      <c r="AW95" t="str">
        <v>Visual · DV</v>
      </c>
    </row>
    <row r="96" spans="3:49">
      <c r="C96" s="74" t="str" cm="1">
        <f t="array" ref="C96:AW96">TRANSPOSE(_xlfn._xlws.SORT(_xlfn._xlws.FILTER($A$2:$A$279,ISNUMBER(SEARCH('Prt. Lib. &amp; Routine, Table'!N103,$A$2:$A$279)),"not found")))</f>
        <v>Caliper</v>
      </c>
      <c r="D96" t="str">
        <v>Caliper/Go Gauge</v>
      </c>
      <c r="E96" t="str">
        <v>Caliper/Go Pin</v>
      </c>
      <c r="F96" t="str">
        <v>Caliper/Internal (IDT)</v>
      </c>
      <c r="G96" t="str">
        <v>Comparator / Var.Meas.</v>
      </c>
      <c r="H96" t="str">
        <v>Function Part</v>
      </c>
      <c r="I96" t="str">
        <v>Functional · Gauge</v>
      </c>
      <c r="J96" t="str">
        <v>Gauge · Go</v>
      </c>
      <c r="K96" t="str">
        <v>Gauge · Go/NoGo</v>
      </c>
      <c r="L96" t="str">
        <v>Gauge · NoGo</v>
      </c>
      <c r="M96" t="str">
        <v>Gauge Pins · Go</v>
      </c>
      <c r="N96" t="str">
        <v>Gauge Pins · Go/NoGo</v>
      </c>
      <c r="O96" t="str">
        <v>Gauge Pins · NoGo</v>
      </c>
      <c r="P96" t="str">
        <v>Gauge Pins · Var.Best.Fit.</v>
      </c>
      <c r="Q96" t="str">
        <v>GCMM-000X (CMM) · Pass / Fail</v>
      </c>
      <c r="R96" t="str">
        <v>GCMM-000X (CMM) · Var.Meas.</v>
      </c>
      <c r="S96" t="str">
        <v>GOMS-000X (Sylvac)</v>
      </c>
      <c r="T96" t="str">
        <v>GRAM-00XX (RAM) · Pass / Fail</v>
      </c>
      <c r="U96" t="str">
        <v>GRAM-00XX (RAM) · Program</v>
      </c>
      <c r="V96" t="str">
        <v>GRAM-00XX (RAM) · Var.Meas.</v>
      </c>
      <c r="W96" t="str">
        <v>GRAM-00XX (RAM) · Visual</v>
      </c>
      <c r="X96" t="str">
        <v>Groove Width Micrometer</v>
      </c>
      <c r="Y96" t="str">
        <v>GTIC-00XX Test Indicator</v>
      </c>
      <c r="Z96" t="str">
        <v>Indicator / Drop</v>
      </c>
      <c r="AA96" t="str">
        <v>Inspection Fixture · Go</v>
      </c>
      <c r="AB96" t="str">
        <v>Inspection Fixture · NoGo</v>
      </c>
      <c r="AC96" t="str">
        <v>Micrometer · Anvil GMAN-XXXX</v>
      </c>
      <c r="AD96" t="str">
        <v>Micrometer · Blade</v>
      </c>
      <c r="AE96" t="str">
        <v>Micrometer · Disc</v>
      </c>
      <c r="AF96" t="str">
        <v>Micrometer · Outside</v>
      </c>
      <c r="AG96" t="str">
        <v>Micrometer · Pitch</v>
      </c>
      <c r="AH96" t="str">
        <v>Micrometer · Point</v>
      </c>
      <c r="AI96" t="str">
        <v>Micrometer · Spline</v>
      </c>
      <c r="AJ96" t="str">
        <v xml:space="preserve">Micrometer · Spline / Calc. </v>
      </c>
      <c r="AK96" t="str">
        <v>Ring/Internal (IDT)</v>
      </c>
      <c r="AL96" t="str">
        <v xml:space="preserve">Test Indicator/Concent. Ga. </v>
      </c>
      <c r="AM96" t="str">
        <v>Thread Plug Gauge · Go</v>
      </c>
      <c r="AN96" t="str">
        <v>Thread Plug Gauge · Go/NoGo</v>
      </c>
      <c r="AO96" t="str">
        <v>Thread Plug Gauge · NoGo</v>
      </c>
      <c r="AP96" t="str">
        <v>Thread Ring Gauge · Go</v>
      </c>
      <c r="AQ96" t="str">
        <v>Thread Ring Gauge · Go/NoGo</v>
      </c>
      <c r="AR96" t="str">
        <v>Thread Ring Gauge · NoGo</v>
      </c>
      <c r="AS96" t="str">
        <v>Visual</v>
      </c>
      <c r="AT96" t="str">
        <v>Visual · (Microscope)</v>
      </c>
      <c r="AU96" t="str">
        <v>Visual · 10×</v>
      </c>
      <c r="AV96" t="str">
        <v>Visual · 2.25×</v>
      </c>
      <c r="AW96" t="str">
        <v>Visual · DV</v>
      </c>
    </row>
    <row r="97" spans="3:49">
      <c r="C97" s="74" t="str" cm="1">
        <f t="array" ref="C97:AW97">TRANSPOSE(_xlfn._xlws.SORT(_xlfn._xlws.FILTER($A$2:$A$279,ISNUMBER(SEARCH('Prt. Lib. &amp; Routine, Table'!N104,$A$2:$A$279)),"not found")))</f>
        <v>Caliper</v>
      </c>
      <c r="D97" t="str">
        <v>Caliper/Go Gauge</v>
      </c>
      <c r="E97" t="str">
        <v>Caliper/Go Pin</v>
      </c>
      <c r="F97" t="str">
        <v>Caliper/Internal (IDT)</v>
      </c>
      <c r="G97" t="str">
        <v>Comparator / Var.Meas.</v>
      </c>
      <c r="H97" t="str">
        <v>Function Part</v>
      </c>
      <c r="I97" t="str">
        <v>Functional · Gauge</v>
      </c>
      <c r="J97" t="str">
        <v>Gauge · Go</v>
      </c>
      <c r="K97" t="str">
        <v>Gauge · Go/NoGo</v>
      </c>
      <c r="L97" t="str">
        <v>Gauge · NoGo</v>
      </c>
      <c r="M97" t="str">
        <v>Gauge Pins · Go</v>
      </c>
      <c r="N97" t="str">
        <v>Gauge Pins · Go/NoGo</v>
      </c>
      <c r="O97" t="str">
        <v>Gauge Pins · NoGo</v>
      </c>
      <c r="P97" t="str">
        <v>Gauge Pins · Var.Best.Fit.</v>
      </c>
      <c r="Q97" t="str">
        <v>GCMM-000X (CMM) · Pass / Fail</v>
      </c>
      <c r="R97" t="str">
        <v>GCMM-000X (CMM) · Var.Meas.</v>
      </c>
      <c r="S97" t="str">
        <v>GOMS-000X (Sylvac)</v>
      </c>
      <c r="T97" t="str">
        <v>GRAM-00XX (RAM) · Pass / Fail</v>
      </c>
      <c r="U97" t="str">
        <v>GRAM-00XX (RAM) · Program</v>
      </c>
      <c r="V97" t="str">
        <v>GRAM-00XX (RAM) · Var.Meas.</v>
      </c>
      <c r="W97" t="str">
        <v>GRAM-00XX (RAM) · Visual</v>
      </c>
      <c r="X97" t="str">
        <v>Groove Width Micrometer</v>
      </c>
      <c r="Y97" t="str">
        <v>GTIC-00XX Test Indicator</v>
      </c>
      <c r="Z97" t="str">
        <v>Indicator / Drop</v>
      </c>
      <c r="AA97" t="str">
        <v>Inspection Fixture · Go</v>
      </c>
      <c r="AB97" t="str">
        <v>Inspection Fixture · NoGo</v>
      </c>
      <c r="AC97" t="str">
        <v>Micrometer · Anvil GMAN-XXXX</v>
      </c>
      <c r="AD97" t="str">
        <v>Micrometer · Blade</v>
      </c>
      <c r="AE97" t="str">
        <v>Micrometer · Disc</v>
      </c>
      <c r="AF97" t="str">
        <v>Micrometer · Outside</v>
      </c>
      <c r="AG97" t="str">
        <v>Micrometer · Pitch</v>
      </c>
      <c r="AH97" t="str">
        <v>Micrometer · Point</v>
      </c>
      <c r="AI97" t="str">
        <v>Micrometer · Spline</v>
      </c>
      <c r="AJ97" t="str">
        <v xml:space="preserve">Micrometer · Spline / Calc. </v>
      </c>
      <c r="AK97" t="str">
        <v>Ring/Internal (IDT)</v>
      </c>
      <c r="AL97" t="str">
        <v xml:space="preserve">Test Indicator/Concent. Ga. </v>
      </c>
      <c r="AM97" t="str">
        <v>Thread Plug Gauge · Go</v>
      </c>
      <c r="AN97" t="str">
        <v>Thread Plug Gauge · Go/NoGo</v>
      </c>
      <c r="AO97" t="str">
        <v>Thread Plug Gauge · NoGo</v>
      </c>
      <c r="AP97" t="str">
        <v>Thread Ring Gauge · Go</v>
      </c>
      <c r="AQ97" t="str">
        <v>Thread Ring Gauge · Go/NoGo</v>
      </c>
      <c r="AR97" t="str">
        <v>Thread Ring Gauge · NoGo</v>
      </c>
      <c r="AS97" t="str">
        <v>Visual</v>
      </c>
      <c r="AT97" t="str">
        <v>Visual · (Microscope)</v>
      </c>
      <c r="AU97" t="str">
        <v>Visual · 10×</v>
      </c>
      <c r="AV97" t="str">
        <v>Visual · 2.25×</v>
      </c>
      <c r="AW97" t="str">
        <v>Visual · DV</v>
      </c>
    </row>
    <row r="98" spans="3:49">
      <c r="C98" s="74" t="str" cm="1">
        <f t="array" ref="C98:AW98">TRANSPOSE(_xlfn._xlws.SORT(_xlfn._xlws.FILTER($A$2:$A$279,ISNUMBER(SEARCH('Prt. Lib. &amp; Routine, Table'!N105,$A$2:$A$279)),"not found")))</f>
        <v>Caliper</v>
      </c>
      <c r="D98" t="str">
        <v>Caliper/Go Gauge</v>
      </c>
      <c r="E98" t="str">
        <v>Caliper/Go Pin</v>
      </c>
      <c r="F98" t="str">
        <v>Caliper/Internal (IDT)</v>
      </c>
      <c r="G98" t="str">
        <v>Comparator / Var.Meas.</v>
      </c>
      <c r="H98" t="str">
        <v>Function Part</v>
      </c>
      <c r="I98" t="str">
        <v>Functional · Gauge</v>
      </c>
      <c r="J98" t="str">
        <v>Gauge · Go</v>
      </c>
      <c r="K98" t="str">
        <v>Gauge · Go/NoGo</v>
      </c>
      <c r="L98" t="str">
        <v>Gauge · NoGo</v>
      </c>
      <c r="M98" t="str">
        <v>Gauge Pins · Go</v>
      </c>
      <c r="N98" t="str">
        <v>Gauge Pins · Go/NoGo</v>
      </c>
      <c r="O98" t="str">
        <v>Gauge Pins · NoGo</v>
      </c>
      <c r="P98" t="str">
        <v>Gauge Pins · Var.Best.Fit.</v>
      </c>
      <c r="Q98" t="str">
        <v>GCMM-000X (CMM) · Pass / Fail</v>
      </c>
      <c r="R98" t="str">
        <v>GCMM-000X (CMM) · Var.Meas.</v>
      </c>
      <c r="S98" t="str">
        <v>GOMS-000X (Sylvac)</v>
      </c>
      <c r="T98" t="str">
        <v>GRAM-00XX (RAM) · Pass / Fail</v>
      </c>
      <c r="U98" t="str">
        <v>GRAM-00XX (RAM) · Program</v>
      </c>
      <c r="V98" t="str">
        <v>GRAM-00XX (RAM) · Var.Meas.</v>
      </c>
      <c r="W98" t="str">
        <v>GRAM-00XX (RAM) · Visual</v>
      </c>
      <c r="X98" t="str">
        <v>Groove Width Micrometer</v>
      </c>
      <c r="Y98" t="str">
        <v>GTIC-00XX Test Indicator</v>
      </c>
      <c r="Z98" t="str">
        <v>Indicator / Drop</v>
      </c>
      <c r="AA98" t="str">
        <v>Inspection Fixture · Go</v>
      </c>
      <c r="AB98" t="str">
        <v>Inspection Fixture · NoGo</v>
      </c>
      <c r="AC98" t="str">
        <v>Micrometer · Anvil GMAN-XXXX</v>
      </c>
      <c r="AD98" t="str">
        <v>Micrometer · Blade</v>
      </c>
      <c r="AE98" t="str">
        <v>Micrometer · Disc</v>
      </c>
      <c r="AF98" t="str">
        <v>Micrometer · Outside</v>
      </c>
      <c r="AG98" t="str">
        <v>Micrometer · Pitch</v>
      </c>
      <c r="AH98" t="str">
        <v>Micrometer · Point</v>
      </c>
      <c r="AI98" t="str">
        <v>Micrometer · Spline</v>
      </c>
      <c r="AJ98" t="str">
        <v xml:space="preserve">Micrometer · Spline / Calc. </v>
      </c>
      <c r="AK98" t="str">
        <v>Ring/Internal (IDT)</v>
      </c>
      <c r="AL98" t="str">
        <v xml:space="preserve">Test Indicator/Concent. Ga. </v>
      </c>
      <c r="AM98" t="str">
        <v>Thread Plug Gauge · Go</v>
      </c>
      <c r="AN98" t="str">
        <v>Thread Plug Gauge · Go/NoGo</v>
      </c>
      <c r="AO98" t="str">
        <v>Thread Plug Gauge · NoGo</v>
      </c>
      <c r="AP98" t="str">
        <v>Thread Ring Gauge · Go</v>
      </c>
      <c r="AQ98" t="str">
        <v>Thread Ring Gauge · Go/NoGo</v>
      </c>
      <c r="AR98" t="str">
        <v>Thread Ring Gauge · NoGo</v>
      </c>
      <c r="AS98" t="str">
        <v>Visual</v>
      </c>
      <c r="AT98" t="str">
        <v>Visual · (Microscope)</v>
      </c>
      <c r="AU98" t="str">
        <v>Visual · 10×</v>
      </c>
      <c r="AV98" t="str">
        <v>Visual · 2.25×</v>
      </c>
      <c r="AW98" t="str">
        <v>Visual · DV</v>
      </c>
    </row>
    <row r="99" spans="3:49">
      <c r="C99" s="74" t="str" cm="1">
        <f t="array" ref="C99:AW99">TRANSPOSE(_xlfn._xlws.SORT(_xlfn._xlws.FILTER($A$2:$A$279,ISNUMBER(SEARCH('Prt. Lib. &amp; Routine, Table'!N106,$A$2:$A$279)),"not found")))</f>
        <v>Caliper</v>
      </c>
      <c r="D99" t="str">
        <v>Caliper/Go Gauge</v>
      </c>
      <c r="E99" t="str">
        <v>Caliper/Go Pin</v>
      </c>
      <c r="F99" t="str">
        <v>Caliper/Internal (IDT)</v>
      </c>
      <c r="G99" t="str">
        <v>Comparator / Var.Meas.</v>
      </c>
      <c r="H99" t="str">
        <v>Function Part</v>
      </c>
      <c r="I99" t="str">
        <v>Functional · Gauge</v>
      </c>
      <c r="J99" t="str">
        <v>Gauge · Go</v>
      </c>
      <c r="K99" t="str">
        <v>Gauge · Go/NoGo</v>
      </c>
      <c r="L99" t="str">
        <v>Gauge · NoGo</v>
      </c>
      <c r="M99" t="str">
        <v>Gauge Pins · Go</v>
      </c>
      <c r="N99" t="str">
        <v>Gauge Pins · Go/NoGo</v>
      </c>
      <c r="O99" t="str">
        <v>Gauge Pins · NoGo</v>
      </c>
      <c r="P99" t="str">
        <v>Gauge Pins · Var.Best.Fit.</v>
      </c>
      <c r="Q99" t="str">
        <v>GCMM-000X (CMM) · Pass / Fail</v>
      </c>
      <c r="R99" t="str">
        <v>GCMM-000X (CMM) · Var.Meas.</v>
      </c>
      <c r="S99" t="str">
        <v>GOMS-000X (Sylvac)</v>
      </c>
      <c r="T99" t="str">
        <v>GRAM-00XX (RAM) · Pass / Fail</v>
      </c>
      <c r="U99" t="str">
        <v>GRAM-00XX (RAM) · Program</v>
      </c>
      <c r="V99" t="str">
        <v>GRAM-00XX (RAM) · Var.Meas.</v>
      </c>
      <c r="W99" t="str">
        <v>GRAM-00XX (RAM) · Visual</v>
      </c>
      <c r="X99" t="str">
        <v>Groove Width Micrometer</v>
      </c>
      <c r="Y99" t="str">
        <v>GTIC-00XX Test Indicator</v>
      </c>
      <c r="Z99" t="str">
        <v>Indicator / Drop</v>
      </c>
      <c r="AA99" t="str">
        <v>Inspection Fixture · Go</v>
      </c>
      <c r="AB99" t="str">
        <v>Inspection Fixture · NoGo</v>
      </c>
      <c r="AC99" t="str">
        <v>Micrometer · Anvil GMAN-XXXX</v>
      </c>
      <c r="AD99" t="str">
        <v>Micrometer · Blade</v>
      </c>
      <c r="AE99" t="str">
        <v>Micrometer · Disc</v>
      </c>
      <c r="AF99" t="str">
        <v>Micrometer · Outside</v>
      </c>
      <c r="AG99" t="str">
        <v>Micrometer · Pitch</v>
      </c>
      <c r="AH99" t="str">
        <v>Micrometer · Point</v>
      </c>
      <c r="AI99" t="str">
        <v>Micrometer · Spline</v>
      </c>
      <c r="AJ99" t="str">
        <v xml:space="preserve">Micrometer · Spline / Calc. </v>
      </c>
      <c r="AK99" t="str">
        <v>Ring/Internal (IDT)</v>
      </c>
      <c r="AL99" t="str">
        <v xml:space="preserve">Test Indicator/Concent. Ga. </v>
      </c>
      <c r="AM99" t="str">
        <v>Thread Plug Gauge · Go</v>
      </c>
      <c r="AN99" t="str">
        <v>Thread Plug Gauge · Go/NoGo</v>
      </c>
      <c r="AO99" t="str">
        <v>Thread Plug Gauge · NoGo</v>
      </c>
      <c r="AP99" t="str">
        <v>Thread Ring Gauge · Go</v>
      </c>
      <c r="AQ99" t="str">
        <v>Thread Ring Gauge · Go/NoGo</v>
      </c>
      <c r="AR99" t="str">
        <v>Thread Ring Gauge · NoGo</v>
      </c>
      <c r="AS99" t="str">
        <v>Visual</v>
      </c>
      <c r="AT99" t="str">
        <v>Visual · (Microscope)</v>
      </c>
      <c r="AU99" t="str">
        <v>Visual · 10×</v>
      </c>
      <c r="AV99" t="str">
        <v>Visual · 2.25×</v>
      </c>
      <c r="AW99" t="str">
        <v>Visual · DV</v>
      </c>
    </row>
    <row r="100" spans="3:49">
      <c r="C100" s="74" t="str" cm="1">
        <f t="array" ref="C100:AW100">TRANSPOSE(_xlfn._xlws.SORT(_xlfn._xlws.FILTER($A$2:$A$279,ISNUMBER(SEARCH('Prt. Lib. &amp; Routine, Table'!N107,$A$2:$A$279)),"not found")))</f>
        <v>Caliper</v>
      </c>
      <c r="D100" t="str">
        <v>Caliper/Go Gauge</v>
      </c>
      <c r="E100" t="str">
        <v>Caliper/Go Pin</v>
      </c>
      <c r="F100" t="str">
        <v>Caliper/Internal (IDT)</v>
      </c>
      <c r="G100" t="str">
        <v>Comparator / Var.Meas.</v>
      </c>
      <c r="H100" t="str">
        <v>Function Part</v>
      </c>
      <c r="I100" t="str">
        <v>Functional · Gauge</v>
      </c>
      <c r="J100" t="str">
        <v>Gauge · Go</v>
      </c>
      <c r="K100" t="str">
        <v>Gauge · Go/NoGo</v>
      </c>
      <c r="L100" t="str">
        <v>Gauge · NoGo</v>
      </c>
      <c r="M100" t="str">
        <v>Gauge Pins · Go</v>
      </c>
      <c r="N100" t="str">
        <v>Gauge Pins · Go/NoGo</v>
      </c>
      <c r="O100" t="str">
        <v>Gauge Pins · NoGo</v>
      </c>
      <c r="P100" t="str">
        <v>Gauge Pins · Var.Best.Fit.</v>
      </c>
      <c r="Q100" t="str">
        <v>GCMM-000X (CMM) · Pass / Fail</v>
      </c>
      <c r="R100" t="str">
        <v>GCMM-000X (CMM) · Var.Meas.</v>
      </c>
      <c r="S100" t="str">
        <v>GOMS-000X (Sylvac)</v>
      </c>
      <c r="T100" t="str">
        <v>GRAM-00XX (RAM) · Pass / Fail</v>
      </c>
      <c r="U100" t="str">
        <v>GRAM-00XX (RAM) · Program</v>
      </c>
      <c r="V100" t="str">
        <v>GRAM-00XX (RAM) · Var.Meas.</v>
      </c>
      <c r="W100" t="str">
        <v>GRAM-00XX (RAM) · Visual</v>
      </c>
      <c r="X100" t="str">
        <v>Groove Width Micrometer</v>
      </c>
      <c r="Y100" t="str">
        <v>GTIC-00XX Test Indicator</v>
      </c>
      <c r="Z100" t="str">
        <v>Indicator / Drop</v>
      </c>
      <c r="AA100" t="str">
        <v>Inspection Fixture · Go</v>
      </c>
      <c r="AB100" t="str">
        <v>Inspection Fixture · NoGo</v>
      </c>
      <c r="AC100" t="str">
        <v>Micrometer · Anvil GMAN-XXXX</v>
      </c>
      <c r="AD100" t="str">
        <v>Micrometer · Blade</v>
      </c>
      <c r="AE100" t="str">
        <v>Micrometer · Disc</v>
      </c>
      <c r="AF100" t="str">
        <v>Micrometer · Outside</v>
      </c>
      <c r="AG100" t="str">
        <v>Micrometer · Pitch</v>
      </c>
      <c r="AH100" t="str">
        <v>Micrometer · Point</v>
      </c>
      <c r="AI100" t="str">
        <v>Micrometer · Spline</v>
      </c>
      <c r="AJ100" t="str">
        <v xml:space="preserve">Micrometer · Spline / Calc. </v>
      </c>
      <c r="AK100" t="str">
        <v>Ring/Internal (IDT)</v>
      </c>
      <c r="AL100" t="str">
        <v xml:space="preserve">Test Indicator/Concent. Ga. </v>
      </c>
      <c r="AM100" t="str">
        <v>Thread Plug Gauge · Go</v>
      </c>
      <c r="AN100" t="str">
        <v>Thread Plug Gauge · Go/NoGo</v>
      </c>
      <c r="AO100" t="str">
        <v>Thread Plug Gauge · NoGo</v>
      </c>
      <c r="AP100" t="str">
        <v>Thread Ring Gauge · Go</v>
      </c>
      <c r="AQ100" t="str">
        <v>Thread Ring Gauge · Go/NoGo</v>
      </c>
      <c r="AR100" t="str">
        <v>Thread Ring Gauge · NoGo</v>
      </c>
      <c r="AS100" t="str">
        <v>Visual</v>
      </c>
      <c r="AT100" t="str">
        <v>Visual · (Microscope)</v>
      </c>
      <c r="AU100" t="str">
        <v>Visual · 10×</v>
      </c>
      <c r="AV100" t="str">
        <v>Visual · 2.25×</v>
      </c>
      <c r="AW100" t="str">
        <v>Visual · DV</v>
      </c>
    </row>
    <row r="101" spans="3:49">
      <c r="C101" s="74" t="str" cm="1">
        <f t="array" ref="C101:AW101">TRANSPOSE(_xlfn._xlws.SORT(_xlfn._xlws.FILTER($A$2:$A$279,ISNUMBER(SEARCH('Prt. Lib. &amp; Routine, Table'!N108,$A$2:$A$279)),"not found")))</f>
        <v>Caliper</v>
      </c>
      <c r="D101" t="str">
        <v>Caliper/Go Gauge</v>
      </c>
      <c r="E101" t="str">
        <v>Caliper/Go Pin</v>
      </c>
      <c r="F101" t="str">
        <v>Caliper/Internal (IDT)</v>
      </c>
      <c r="G101" t="str">
        <v>Comparator / Var.Meas.</v>
      </c>
      <c r="H101" t="str">
        <v>Function Part</v>
      </c>
      <c r="I101" t="str">
        <v>Functional · Gauge</v>
      </c>
      <c r="J101" t="str">
        <v>Gauge · Go</v>
      </c>
      <c r="K101" t="str">
        <v>Gauge · Go/NoGo</v>
      </c>
      <c r="L101" t="str">
        <v>Gauge · NoGo</v>
      </c>
      <c r="M101" t="str">
        <v>Gauge Pins · Go</v>
      </c>
      <c r="N101" t="str">
        <v>Gauge Pins · Go/NoGo</v>
      </c>
      <c r="O101" t="str">
        <v>Gauge Pins · NoGo</v>
      </c>
      <c r="P101" t="str">
        <v>Gauge Pins · Var.Best.Fit.</v>
      </c>
      <c r="Q101" t="str">
        <v>GCMM-000X (CMM) · Pass / Fail</v>
      </c>
      <c r="R101" t="str">
        <v>GCMM-000X (CMM) · Var.Meas.</v>
      </c>
      <c r="S101" t="str">
        <v>GOMS-000X (Sylvac)</v>
      </c>
      <c r="T101" t="str">
        <v>GRAM-00XX (RAM) · Pass / Fail</v>
      </c>
      <c r="U101" t="str">
        <v>GRAM-00XX (RAM) · Program</v>
      </c>
      <c r="V101" t="str">
        <v>GRAM-00XX (RAM) · Var.Meas.</v>
      </c>
      <c r="W101" t="str">
        <v>GRAM-00XX (RAM) · Visual</v>
      </c>
      <c r="X101" t="str">
        <v>Groove Width Micrometer</v>
      </c>
      <c r="Y101" t="str">
        <v>GTIC-00XX Test Indicator</v>
      </c>
      <c r="Z101" t="str">
        <v>Indicator / Drop</v>
      </c>
      <c r="AA101" t="str">
        <v>Inspection Fixture · Go</v>
      </c>
      <c r="AB101" t="str">
        <v>Inspection Fixture · NoGo</v>
      </c>
      <c r="AC101" t="str">
        <v>Micrometer · Anvil GMAN-XXXX</v>
      </c>
      <c r="AD101" t="str">
        <v>Micrometer · Blade</v>
      </c>
      <c r="AE101" t="str">
        <v>Micrometer · Disc</v>
      </c>
      <c r="AF101" t="str">
        <v>Micrometer · Outside</v>
      </c>
      <c r="AG101" t="str">
        <v>Micrometer · Pitch</v>
      </c>
      <c r="AH101" t="str">
        <v>Micrometer · Point</v>
      </c>
      <c r="AI101" t="str">
        <v>Micrometer · Spline</v>
      </c>
      <c r="AJ101" t="str">
        <v xml:space="preserve">Micrometer · Spline / Calc. </v>
      </c>
      <c r="AK101" t="str">
        <v>Ring/Internal (IDT)</v>
      </c>
      <c r="AL101" t="str">
        <v xml:space="preserve">Test Indicator/Concent. Ga. </v>
      </c>
      <c r="AM101" t="str">
        <v>Thread Plug Gauge · Go</v>
      </c>
      <c r="AN101" t="str">
        <v>Thread Plug Gauge · Go/NoGo</v>
      </c>
      <c r="AO101" t="str">
        <v>Thread Plug Gauge · NoGo</v>
      </c>
      <c r="AP101" t="str">
        <v>Thread Ring Gauge · Go</v>
      </c>
      <c r="AQ101" t="str">
        <v>Thread Ring Gauge · Go/NoGo</v>
      </c>
      <c r="AR101" t="str">
        <v>Thread Ring Gauge · NoGo</v>
      </c>
      <c r="AS101" t="str">
        <v>Visual</v>
      </c>
      <c r="AT101" t="str">
        <v>Visual · (Microscope)</v>
      </c>
      <c r="AU101" t="str">
        <v>Visual · 10×</v>
      </c>
      <c r="AV101" t="str">
        <v>Visual · 2.25×</v>
      </c>
      <c r="AW101" t="str">
        <v>Visual · DV</v>
      </c>
    </row>
    <row r="102" spans="3:49">
      <c r="C102" s="74" t="str" cm="1">
        <f t="array" ref="C102:AW102">TRANSPOSE(_xlfn._xlws.SORT(_xlfn._xlws.FILTER($A$2:$A$279,ISNUMBER(SEARCH('Prt. Lib. &amp; Routine, Table'!N109,$A$2:$A$279)),"not found")))</f>
        <v>Caliper</v>
      </c>
      <c r="D102" t="str">
        <v>Caliper/Go Gauge</v>
      </c>
      <c r="E102" t="str">
        <v>Caliper/Go Pin</v>
      </c>
      <c r="F102" t="str">
        <v>Caliper/Internal (IDT)</v>
      </c>
      <c r="G102" t="str">
        <v>Comparator / Var.Meas.</v>
      </c>
      <c r="H102" t="str">
        <v>Function Part</v>
      </c>
      <c r="I102" t="str">
        <v>Functional · Gauge</v>
      </c>
      <c r="J102" t="str">
        <v>Gauge · Go</v>
      </c>
      <c r="K102" t="str">
        <v>Gauge · Go/NoGo</v>
      </c>
      <c r="L102" t="str">
        <v>Gauge · NoGo</v>
      </c>
      <c r="M102" t="str">
        <v>Gauge Pins · Go</v>
      </c>
      <c r="N102" t="str">
        <v>Gauge Pins · Go/NoGo</v>
      </c>
      <c r="O102" t="str">
        <v>Gauge Pins · NoGo</v>
      </c>
      <c r="P102" t="str">
        <v>Gauge Pins · Var.Best.Fit.</v>
      </c>
      <c r="Q102" t="str">
        <v>GCMM-000X (CMM) · Pass / Fail</v>
      </c>
      <c r="R102" t="str">
        <v>GCMM-000X (CMM) · Var.Meas.</v>
      </c>
      <c r="S102" t="str">
        <v>GOMS-000X (Sylvac)</v>
      </c>
      <c r="T102" t="str">
        <v>GRAM-00XX (RAM) · Pass / Fail</v>
      </c>
      <c r="U102" t="str">
        <v>GRAM-00XX (RAM) · Program</v>
      </c>
      <c r="V102" t="str">
        <v>GRAM-00XX (RAM) · Var.Meas.</v>
      </c>
      <c r="W102" t="str">
        <v>GRAM-00XX (RAM) · Visual</v>
      </c>
      <c r="X102" t="str">
        <v>Groove Width Micrometer</v>
      </c>
      <c r="Y102" t="str">
        <v>GTIC-00XX Test Indicator</v>
      </c>
      <c r="Z102" t="str">
        <v>Indicator / Drop</v>
      </c>
      <c r="AA102" t="str">
        <v>Inspection Fixture · Go</v>
      </c>
      <c r="AB102" t="str">
        <v>Inspection Fixture · NoGo</v>
      </c>
      <c r="AC102" t="str">
        <v>Micrometer · Anvil GMAN-XXXX</v>
      </c>
      <c r="AD102" t="str">
        <v>Micrometer · Blade</v>
      </c>
      <c r="AE102" t="str">
        <v>Micrometer · Disc</v>
      </c>
      <c r="AF102" t="str">
        <v>Micrometer · Outside</v>
      </c>
      <c r="AG102" t="str">
        <v>Micrometer · Pitch</v>
      </c>
      <c r="AH102" t="str">
        <v>Micrometer · Point</v>
      </c>
      <c r="AI102" t="str">
        <v>Micrometer · Spline</v>
      </c>
      <c r="AJ102" t="str">
        <v xml:space="preserve">Micrometer · Spline / Calc. </v>
      </c>
      <c r="AK102" t="str">
        <v>Ring/Internal (IDT)</v>
      </c>
      <c r="AL102" t="str">
        <v xml:space="preserve">Test Indicator/Concent. Ga. </v>
      </c>
      <c r="AM102" t="str">
        <v>Thread Plug Gauge · Go</v>
      </c>
      <c r="AN102" t="str">
        <v>Thread Plug Gauge · Go/NoGo</v>
      </c>
      <c r="AO102" t="str">
        <v>Thread Plug Gauge · NoGo</v>
      </c>
      <c r="AP102" t="str">
        <v>Thread Ring Gauge · Go</v>
      </c>
      <c r="AQ102" t="str">
        <v>Thread Ring Gauge · Go/NoGo</v>
      </c>
      <c r="AR102" t="str">
        <v>Thread Ring Gauge · NoGo</v>
      </c>
      <c r="AS102" t="str">
        <v>Visual</v>
      </c>
      <c r="AT102" t="str">
        <v>Visual · (Microscope)</v>
      </c>
      <c r="AU102" t="str">
        <v>Visual · 10×</v>
      </c>
      <c r="AV102" t="str">
        <v>Visual · 2.25×</v>
      </c>
      <c r="AW102" t="str">
        <v>Visual · DV</v>
      </c>
    </row>
    <row r="103" spans="3:49">
      <c r="C103" s="74" t="str" cm="1">
        <f t="array" ref="C103:AW103">TRANSPOSE(_xlfn._xlws.SORT(_xlfn._xlws.FILTER($A$2:$A$279,ISNUMBER(SEARCH('Prt. Lib. &amp; Routine, Table'!N110,$A$2:$A$279)),"not found")))</f>
        <v>Caliper</v>
      </c>
      <c r="D103" t="str">
        <v>Caliper/Go Gauge</v>
      </c>
      <c r="E103" t="str">
        <v>Caliper/Go Pin</v>
      </c>
      <c r="F103" t="str">
        <v>Caliper/Internal (IDT)</v>
      </c>
      <c r="G103" t="str">
        <v>Comparator / Var.Meas.</v>
      </c>
      <c r="H103" t="str">
        <v>Function Part</v>
      </c>
      <c r="I103" t="str">
        <v>Functional · Gauge</v>
      </c>
      <c r="J103" t="str">
        <v>Gauge · Go</v>
      </c>
      <c r="K103" t="str">
        <v>Gauge · Go/NoGo</v>
      </c>
      <c r="L103" t="str">
        <v>Gauge · NoGo</v>
      </c>
      <c r="M103" t="str">
        <v>Gauge Pins · Go</v>
      </c>
      <c r="N103" t="str">
        <v>Gauge Pins · Go/NoGo</v>
      </c>
      <c r="O103" t="str">
        <v>Gauge Pins · NoGo</v>
      </c>
      <c r="P103" t="str">
        <v>Gauge Pins · Var.Best.Fit.</v>
      </c>
      <c r="Q103" t="str">
        <v>GCMM-000X (CMM) · Pass / Fail</v>
      </c>
      <c r="R103" t="str">
        <v>GCMM-000X (CMM) · Var.Meas.</v>
      </c>
      <c r="S103" t="str">
        <v>GOMS-000X (Sylvac)</v>
      </c>
      <c r="T103" t="str">
        <v>GRAM-00XX (RAM) · Pass / Fail</v>
      </c>
      <c r="U103" t="str">
        <v>GRAM-00XX (RAM) · Program</v>
      </c>
      <c r="V103" t="str">
        <v>GRAM-00XX (RAM) · Var.Meas.</v>
      </c>
      <c r="W103" t="str">
        <v>GRAM-00XX (RAM) · Visual</v>
      </c>
      <c r="X103" t="str">
        <v>Groove Width Micrometer</v>
      </c>
      <c r="Y103" t="str">
        <v>GTIC-00XX Test Indicator</v>
      </c>
      <c r="Z103" t="str">
        <v>Indicator / Drop</v>
      </c>
      <c r="AA103" t="str">
        <v>Inspection Fixture · Go</v>
      </c>
      <c r="AB103" t="str">
        <v>Inspection Fixture · NoGo</v>
      </c>
      <c r="AC103" t="str">
        <v>Micrometer · Anvil GMAN-XXXX</v>
      </c>
      <c r="AD103" t="str">
        <v>Micrometer · Blade</v>
      </c>
      <c r="AE103" t="str">
        <v>Micrometer · Disc</v>
      </c>
      <c r="AF103" t="str">
        <v>Micrometer · Outside</v>
      </c>
      <c r="AG103" t="str">
        <v>Micrometer · Pitch</v>
      </c>
      <c r="AH103" t="str">
        <v>Micrometer · Point</v>
      </c>
      <c r="AI103" t="str">
        <v>Micrometer · Spline</v>
      </c>
      <c r="AJ103" t="str">
        <v xml:space="preserve">Micrometer · Spline / Calc. </v>
      </c>
      <c r="AK103" t="str">
        <v>Ring/Internal (IDT)</v>
      </c>
      <c r="AL103" t="str">
        <v xml:space="preserve">Test Indicator/Concent. Ga. </v>
      </c>
      <c r="AM103" t="str">
        <v>Thread Plug Gauge · Go</v>
      </c>
      <c r="AN103" t="str">
        <v>Thread Plug Gauge · Go/NoGo</v>
      </c>
      <c r="AO103" t="str">
        <v>Thread Plug Gauge · NoGo</v>
      </c>
      <c r="AP103" t="str">
        <v>Thread Ring Gauge · Go</v>
      </c>
      <c r="AQ103" t="str">
        <v>Thread Ring Gauge · Go/NoGo</v>
      </c>
      <c r="AR103" t="str">
        <v>Thread Ring Gauge · NoGo</v>
      </c>
      <c r="AS103" t="str">
        <v>Visual</v>
      </c>
      <c r="AT103" t="str">
        <v>Visual · (Microscope)</v>
      </c>
      <c r="AU103" t="str">
        <v>Visual · 10×</v>
      </c>
      <c r="AV103" t="str">
        <v>Visual · 2.25×</v>
      </c>
      <c r="AW103" t="str">
        <v>Visual · DV</v>
      </c>
    </row>
    <row r="104" spans="3:49">
      <c r="C104" s="74" t="str" cm="1">
        <f t="array" ref="C104:AW104">TRANSPOSE(_xlfn._xlws.SORT(_xlfn._xlws.FILTER($A$2:$A$279,ISNUMBER(SEARCH('Prt. Lib. &amp; Routine, Table'!N111,$A$2:$A$279)),"not found")))</f>
        <v>Caliper</v>
      </c>
      <c r="D104" t="str">
        <v>Caliper/Go Gauge</v>
      </c>
      <c r="E104" t="str">
        <v>Caliper/Go Pin</v>
      </c>
      <c r="F104" t="str">
        <v>Caliper/Internal (IDT)</v>
      </c>
      <c r="G104" t="str">
        <v>Comparator / Var.Meas.</v>
      </c>
      <c r="H104" t="str">
        <v>Function Part</v>
      </c>
      <c r="I104" t="str">
        <v>Functional · Gauge</v>
      </c>
      <c r="J104" t="str">
        <v>Gauge · Go</v>
      </c>
      <c r="K104" t="str">
        <v>Gauge · Go/NoGo</v>
      </c>
      <c r="L104" t="str">
        <v>Gauge · NoGo</v>
      </c>
      <c r="M104" t="str">
        <v>Gauge Pins · Go</v>
      </c>
      <c r="N104" t="str">
        <v>Gauge Pins · Go/NoGo</v>
      </c>
      <c r="O104" t="str">
        <v>Gauge Pins · NoGo</v>
      </c>
      <c r="P104" t="str">
        <v>Gauge Pins · Var.Best.Fit.</v>
      </c>
      <c r="Q104" t="str">
        <v>GCMM-000X (CMM) · Pass / Fail</v>
      </c>
      <c r="R104" t="str">
        <v>GCMM-000X (CMM) · Var.Meas.</v>
      </c>
      <c r="S104" t="str">
        <v>GOMS-000X (Sylvac)</v>
      </c>
      <c r="T104" t="str">
        <v>GRAM-00XX (RAM) · Pass / Fail</v>
      </c>
      <c r="U104" t="str">
        <v>GRAM-00XX (RAM) · Program</v>
      </c>
      <c r="V104" t="str">
        <v>GRAM-00XX (RAM) · Var.Meas.</v>
      </c>
      <c r="W104" t="str">
        <v>GRAM-00XX (RAM) · Visual</v>
      </c>
      <c r="X104" t="str">
        <v>Groove Width Micrometer</v>
      </c>
      <c r="Y104" t="str">
        <v>GTIC-00XX Test Indicator</v>
      </c>
      <c r="Z104" t="str">
        <v>Indicator / Drop</v>
      </c>
      <c r="AA104" t="str">
        <v>Inspection Fixture · Go</v>
      </c>
      <c r="AB104" t="str">
        <v>Inspection Fixture · NoGo</v>
      </c>
      <c r="AC104" t="str">
        <v>Micrometer · Anvil GMAN-XXXX</v>
      </c>
      <c r="AD104" t="str">
        <v>Micrometer · Blade</v>
      </c>
      <c r="AE104" t="str">
        <v>Micrometer · Disc</v>
      </c>
      <c r="AF104" t="str">
        <v>Micrometer · Outside</v>
      </c>
      <c r="AG104" t="str">
        <v>Micrometer · Pitch</v>
      </c>
      <c r="AH104" t="str">
        <v>Micrometer · Point</v>
      </c>
      <c r="AI104" t="str">
        <v>Micrometer · Spline</v>
      </c>
      <c r="AJ104" t="str">
        <v xml:space="preserve">Micrometer · Spline / Calc. </v>
      </c>
      <c r="AK104" t="str">
        <v>Ring/Internal (IDT)</v>
      </c>
      <c r="AL104" t="str">
        <v xml:space="preserve">Test Indicator/Concent. Ga. </v>
      </c>
      <c r="AM104" t="str">
        <v>Thread Plug Gauge · Go</v>
      </c>
      <c r="AN104" t="str">
        <v>Thread Plug Gauge · Go/NoGo</v>
      </c>
      <c r="AO104" t="str">
        <v>Thread Plug Gauge · NoGo</v>
      </c>
      <c r="AP104" t="str">
        <v>Thread Ring Gauge · Go</v>
      </c>
      <c r="AQ104" t="str">
        <v>Thread Ring Gauge · Go/NoGo</v>
      </c>
      <c r="AR104" t="str">
        <v>Thread Ring Gauge · NoGo</v>
      </c>
      <c r="AS104" t="str">
        <v>Visual</v>
      </c>
      <c r="AT104" t="str">
        <v>Visual · (Microscope)</v>
      </c>
      <c r="AU104" t="str">
        <v>Visual · 10×</v>
      </c>
      <c r="AV104" t="str">
        <v>Visual · 2.25×</v>
      </c>
      <c r="AW104" t="str">
        <v>Visual · DV</v>
      </c>
    </row>
    <row r="105" spans="3:49">
      <c r="C105" s="74" t="str" cm="1">
        <f t="array" ref="C105:AW105">TRANSPOSE(_xlfn._xlws.SORT(_xlfn._xlws.FILTER($A$2:$A$279,ISNUMBER(SEARCH('Prt. Lib. &amp; Routine, Table'!N112,$A$2:$A$279)),"not found")))</f>
        <v>Caliper</v>
      </c>
      <c r="D105" t="str">
        <v>Caliper/Go Gauge</v>
      </c>
      <c r="E105" t="str">
        <v>Caliper/Go Pin</v>
      </c>
      <c r="F105" t="str">
        <v>Caliper/Internal (IDT)</v>
      </c>
      <c r="G105" t="str">
        <v>Comparator / Var.Meas.</v>
      </c>
      <c r="H105" t="str">
        <v>Function Part</v>
      </c>
      <c r="I105" t="str">
        <v>Functional · Gauge</v>
      </c>
      <c r="J105" t="str">
        <v>Gauge · Go</v>
      </c>
      <c r="K105" t="str">
        <v>Gauge · Go/NoGo</v>
      </c>
      <c r="L105" t="str">
        <v>Gauge · NoGo</v>
      </c>
      <c r="M105" t="str">
        <v>Gauge Pins · Go</v>
      </c>
      <c r="N105" t="str">
        <v>Gauge Pins · Go/NoGo</v>
      </c>
      <c r="O105" t="str">
        <v>Gauge Pins · NoGo</v>
      </c>
      <c r="P105" t="str">
        <v>Gauge Pins · Var.Best.Fit.</v>
      </c>
      <c r="Q105" t="str">
        <v>GCMM-000X (CMM) · Pass / Fail</v>
      </c>
      <c r="R105" t="str">
        <v>GCMM-000X (CMM) · Var.Meas.</v>
      </c>
      <c r="S105" t="str">
        <v>GOMS-000X (Sylvac)</v>
      </c>
      <c r="T105" t="str">
        <v>GRAM-00XX (RAM) · Pass / Fail</v>
      </c>
      <c r="U105" t="str">
        <v>GRAM-00XX (RAM) · Program</v>
      </c>
      <c r="V105" t="str">
        <v>GRAM-00XX (RAM) · Var.Meas.</v>
      </c>
      <c r="W105" t="str">
        <v>GRAM-00XX (RAM) · Visual</v>
      </c>
      <c r="X105" t="str">
        <v>Groove Width Micrometer</v>
      </c>
      <c r="Y105" t="str">
        <v>GTIC-00XX Test Indicator</v>
      </c>
      <c r="Z105" t="str">
        <v>Indicator / Drop</v>
      </c>
      <c r="AA105" t="str">
        <v>Inspection Fixture · Go</v>
      </c>
      <c r="AB105" t="str">
        <v>Inspection Fixture · NoGo</v>
      </c>
      <c r="AC105" t="str">
        <v>Micrometer · Anvil GMAN-XXXX</v>
      </c>
      <c r="AD105" t="str">
        <v>Micrometer · Blade</v>
      </c>
      <c r="AE105" t="str">
        <v>Micrometer · Disc</v>
      </c>
      <c r="AF105" t="str">
        <v>Micrometer · Outside</v>
      </c>
      <c r="AG105" t="str">
        <v>Micrometer · Pitch</v>
      </c>
      <c r="AH105" t="str">
        <v>Micrometer · Point</v>
      </c>
      <c r="AI105" t="str">
        <v>Micrometer · Spline</v>
      </c>
      <c r="AJ105" t="str">
        <v xml:space="preserve">Micrometer · Spline / Calc. </v>
      </c>
      <c r="AK105" t="str">
        <v>Ring/Internal (IDT)</v>
      </c>
      <c r="AL105" t="str">
        <v xml:space="preserve">Test Indicator/Concent. Ga. </v>
      </c>
      <c r="AM105" t="str">
        <v>Thread Plug Gauge · Go</v>
      </c>
      <c r="AN105" t="str">
        <v>Thread Plug Gauge · Go/NoGo</v>
      </c>
      <c r="AO105" t="str">
        <v>Thread Plug Gauge · NoGo</v>
      </c>
      <c r="AP105" t="str">
        <v>Thread Ring Gauge · Go</v>
      </c>
      <c r="AQ105" t="str">
        <v>Thread Ring Gauge · Go/NoGo</v>
      </c>
      <c r="AR105" t="str">
        <v>Thread Ring Gauge · NoGo</v>
      </c>
      <c r="AS105" t="str">
        <v>Visual</v>
      </c>
      <c r="AT105" t="str">
        <v>Visual · (Microscope)</v>
      </c>
      <c r="AU105" t="str">
        <v>Visual · 10×</v>
      </c>
      <c r="AV105" t="str">
        <v>Visual · 2.25×</v>
      </c>
      <c r="AW105" t="str">
        <v>Visual · DV</v>
      </c>
    </row>
    <row r="106" spans="3:49">
      <c r="C106" s="74" t="str" cm="1">
        <f t="array" ref="C106:AW106">TRANSPOSE(_xlfn._xlws.SORT(_xlfn._xlws.FILTER($A$2:$A$279,ISNUMBER(SEARCH('Prt. Lib. &amp; Routine, Table'!N113,$A$2:$A$279)),"not found")))</f>
        <v>Caliper</v>
      </c>
      <c r="D106" t="str">
        <v>Caliper/Go Gauge</v>
      </c>
      <c r="E106" t="str">
        <v>Caliper/Go Pin</v>
      </c>
      <c r="F106" t="str">
        <v>Caliper/Internal (IDT)</v>
      </c>
      <c r="G106" t="str">
        <v>Comparator / Var.Meas.</v>
      </c>
      <c r="H106" t="str">
        <v>Function Part</v>
      </c>
      <c r="I106" t="str">
        <v>Functional · Gauge</v>
      </c>
      <c r="J106" t="str">
        <v>Gauge · Go</v>
      </c>
      <c r="K106" t="str">
        <v>Gauge · Go/NoGo</v>
      </c>
      <c r="L106" t="str">
        <v>Gauge · NoGo</v>
      </c>
      <c r="M106" t="str">
        <v>Gauge Pins · Go</v>
      </c>
      <c r="N106" t="str">
        <v>Gauge Pins · Go/NoGo</v>
      </c>
      <c r="O106" t="str">
        <v>Gauge Pins · NoGo</v>
      </c>
      <c r="P106" t="str">
        <v>Gauge Pins · Var.Best.Fit.</v>
      </c>
      <c r="Q106" t="str">
        <v>GCMM-000X (CMM) · Pass / Fail</v>
      </c>
      <c r="R106" t="str">
        <v>GCMM-000X (CMM) · Var.Meas.</v>
      </c>
      <c r="S106" t="str">
        <v>GOMS-000X (Sylvac)</v>
      </c>
      <c r="T106" t="str">
        <v>GRAM-00XX (RAM) · Pass / Fail</v>
      </c>
      <c r="U106" t="str">
        <v>GRAM-00XX (RAM) · Program</v>
      </c>
      <c r="V106" t="str">
        <v>GRAM-00XX (RAM) · Var.Meas.</v>
      </c>
      <c r="W106" t="str">
        <v>GRAM-00XX (RAM) · Visual</v>
      </c>
      <c r="X106" t="str">
        <v>Groove Width Micrometer</v>
      </c>
      <c r="Y106" t="str">
        <v>GTIC-00XX Test Indicator</v>
      </c>
      <c r="Z106" t="str">
        <v>Indicator / Drop</v>
      </c>
      <c r="AA106" t="str">
        <v>Inspection Fixture · Go</v>
      </c>
      <c r="AB106" t="str">
        <v>Inspection Fixture · NoGo</v>
      </c>
      <c r="AC106" t="str">
        <v>Micrometer · Anvil GMAN-XXXX</v>
      </c>
      <c r="AD106" t="str">
        <v>Micrometer · Blade</v>
      </c>
      <c r="AE106" t="str">
        <v>Micrometer · Disc</v>
      </c>
      <c r="AF106" t="str">
        <v>Micrometer · Outside</v>
      </c>
      <c r="AG106" t="str">
        <v>Micrometer · Pitch</v>
      </c>
      <c r="AH106" t="str">
        <v>Micrometer · Point</v>
      </c>
      <c r="AI106" t="str">
        <v>Micrometer · Spline</v>
      </c>
      <c r="AJ106" t="str">
        <v xml:space="preserve">Micrometer · Spline / Calc. </v>
      </c>
      <c r="AK106" t="str">
        <v>Ring/Internal (IDT)</v>
      </c>
      <c r="AL106" t="str">
        <v xml:space="preserve">Test Indicator/Concent. Ga. </v>
      </c>
      <c r="AM106" t="str">
        <v>Thread Plug Gauge · Go</v>
      </c>
      <c r="AN106" t="str">
        <v>Thread Plug Gauge · Go/NoGo</v>
      </c>
      <c r="AO106" t="str">
        <v>Thread Plug Gauge · NoGo</v>
      </c>
      <c r="AP106" t="str">
        <v>Thread Ring Gauge · Go</v>
      </c>
      <c r="AQ106" t="str">
        <v>Thread Ring Gauge · Go/NoGo</v>
      </c>
      <c r="AR106" t="str">
        <v>Thread Ring Gauge · NoGo</v>
      </c>
      <c r="AS106" t="str">
        <v>Visual</v>
      </c>
      <c r="AT106" t="str">
        <v>Visual · (Microscope)</v>
      </c>
      <c r="AU106" t="str">
        <v>Visual · 10×</v>
      </c>
      <c r="AV106" t="str">
        <v>Visual · 2.25×</v>
      </c>
      <c r="AW106" t="str">
        <v>Visual · DV</v>
      </c>
    </row>
    <row r="107" spans="3:49">
      <c r="C107" s="74" t="str" cm="1">
        <f t="array" ref="C107:AW107">TRANSPOSE(_xlfn._xlws.SORT(_xlfn._xlws.FILTER($A$2:$A$279,ISNUMBER(SEARCH('Prt. Lib. &amp; Routine, Table'!N114,$A$2:$A$279)),"not found")))</f>
        <v>Caliper</v>
      </c>
      <c r="D107" t="str">
        <v>Caliper/Go Gauge</v>
      </c>
      <c r="E107" t="str">
        <v>Caliper/Go Pin</v>
      </c>
      <c r="F107" t="str">
        <v>Caliper/Internal (IDT)</v>
      </c>
      <c r="G107" t="str">
        <v>Comparator / Var.Meas.</v>
      </c>
      <c r="H107" t="str">
        <v>Function Part</v>
      </c>
      <c r="I107" t="str">
        <v>Functional · Gauge</v>
      </c>
      <c r="J107" t="str">
        <v>Gauge · Go</v>
      </c>
      <c r="K107" t="str">
        <v>Gauge · Go/NoGo</v>
      </c>
      <c r="L107" t="str">
        <v>Gauge · NoGo</v>
      </c>
      <c r="M107" t="str">
        <v>Gauge Pins · Go</v>
      </c>
      <c r="N107" t="str">
        <v>Gauge Pins · Go/NoGo</v>
      </c>
      <c r="O107" t="str">
        <v>Gauge Pins · NoGo</v>
      </c>
      <c r="P107" t="str">
        <v>Gauge Pins · Var.Best.Fit.</v>
      </c>
      <c r="Q107" t="str">
        <v>GCMM-000X (CMM) · Pass / Fail</v>
      </c>
      <c r="R107" t="str">
        <v>GCMM-000X (CMM) · Var.Meas.</v>
      </c>
      <c r="S107" t="str">
        <v>GOMS-000X (Sylvac)</v>
      </c>
      <c r="T107" t="str">
        <v>GRAM-00XX (RAM) · Pass / Fail</v>
      </c>
      <c r="U107" t="str">
        <v>GRAM-00XX (RAM) · Program</v>
      </c>
      <c r="V107" t="str">
        <v>GRAM-00XX (RAM) · Var.Meas.</v>
      </c>
      <c r="W107" t="str">
        <v>GRAM-00XX (RAM) · Visual</v>
      </c>
      <c r="X107" t="str">
        <v>Groove Width Micrometer</v>
      </c>
      <c r="Y107" t="str">
        <v>GTIC-00XX Test Indicator</v>
      </c>
      <c r="Z107" t="str">
        <v>Indicator / Drop</v>
      </c>
      <c r="AA107" t="str">
        <v>Inspection Fixture · Go</v>
      </c>
      <c r="AB107" t="str">
        <v>Inspection Fixture · NoGo</v>
      </c>
      <c r="AC107" t="str">
        <v>Micrometer · Anvil GMAN-XXXX</v>
      </c>
      <c r="AD107" t="str">
        <v>Micrometer · Blade</v>
      </c>
      <c r="AE107" t="str">
        <v>Micrometer · Disc</v>
      </c>
      <c r="AF107" t="str">
        <v>Micrometer · Outside</v>
      </c>
      <c r="AG107" t="str">
        <v>Micrometer · Pitch</v>
      </c>
      <c r="AH107" t="str">
        <v>Micrometer · Point</v>
      </c>
      <c r="AI107" t="str">
        <v>Micrometer · Spline</v>
      </c>
      <c r="AJ107" t="str">
        <v xml:space="preserve">Micrometer · Spline / Calc. </v>
      </c>
      <c r="AK107" t="str">
        <v>Ring/Internal (IDT)</v>
      </c>
      <c r="AL107" t="str">
        <v xml:space="preserve">Test Indicator/Concent. Ga. </v>
      </c>
      <c r="AM107" t="str">
        <v>Thread Plug Gauge · Go</v>
      </c>
      <c r="AN107" t="str">
        <v>Thread Plug Gauge · Go/NoGo</v>
      </c>
      <c r="AO107" t="str">
        <v>Thread Plug Gauge · NoGo</v>
      </c>
      <c r="AP107" t="str">
        <v>Thread Ring Gauge · Go</v>
      </c>
      <c r="AQ107" t="str">
        <v>Thread Ring Gauge · Go/NoGo</v>
      </c>
      <c r="AR107" t="str">
        <v>Thread Ring Gauge · NoGo</v>
      </c>
      <c r="AS107" t="str">
        <v>Visual</v>
      </c>
      <c r="AT107" t="str">
        <v>Visual · (Microscope)</v>
      </c>
      <c r="AU107" t="str">
        <v>Visual · 10×</v>
      </c>
      <c r="AV107" t="str">
        <v>Visual · 2.25×</v>
      </c>
      <c r="AW107" t="str">
        <v>Visual · DV</v>
      </c>
    </row>
    <row r="108" spans="3:49">
      <c r="C108" s="74" t="str" cm="1">
        <f t="array" ref="C108:AW108">TRANSPOSE(_xlfn._xlws.SORT(_xlfn._xlws.FILTER($A$2:$A$279,ISNUMBER(SEARCH('Prt. Lib. &amp; Routine, Table'!N115,$A$2:$A$279)),"not found")))</f>
        <v>Caliper</v>
      </c>
      <c r="D108" t="str">
        <v>Caliper/Go Gauge</v>
      </c>
      <c r="E108" t="str">
        <v>Caliper/Go Pin</v>
      </c>
      <c r="F108" t="str">
        <v>Caliper/Internal (IDT)</v>
      </c>
      <c r="G108" t="str">
        <v>Comparator / Var.Meas.</v>
      </c>
      <c r="H108" t="str">
        <v>Function Part</v>
      </c>
      <c r="I108" t="str">
        <v>Functional · Gauge</v>
      </c>
      <c r="J108" t="str">
        <v>Gauge · Go</v>
      </c>
      <c r="K108" t="str">
        <v>Gauge · Go/NoGo</v>
      </c>
      <c r="L108" t="str">
        <v>Gauge · NoGo</v>
      </c>
      <c r="M108" t="str">
        <v>Gauge Pins · Go</v>
      </c>
      <c r="N108" t="str">
        <v>Gauge Pins · Go/NoGo</v>
      </c>
      <c r="O108" t="str">
        <v>Gauge Pins · NoGo</v>
      </c>
      <c r="P108" t="str">
        <v>Gauge Pins · Var.Best.Fit.</v>
      </c>
      <c r="Q108" t="str">
        <v>GCMM-000X (CMM) · Pass / Fail</v>
      </c>
      <c r="R108" t="str">
        <v>GCMM-000X (CMM) · Var.Meas.</v>
      </c>
      <c r="S108" t="str">
        <v>GOMS-000X (Sylvac)</v>
      </c>
      <c r="T108" t="str">
        <v>GRAM-00XX (RAM) · Pass / Fail</v>
      </c>
      <c r="U108" t="str">
        <v>GRAM-00XX (RAM) · Program</v>
      </c>
      <c r="V108" t="str">
        <v>GRAM-00XX (RAM) · Var.Meas.</v>
      </c>
      <c r="W108" t="str">
        <v>GRAM-00XX (RAM) · Visual</v>
      </c>
      <c r="X108" t="str">
        <v>Groove Width Micrometer</v>
      </c>
      <c r="Y108" t="str">
        <v>GTIC-00XX Test Indicator</v>
      </c>
      <c r="Z108" t="str">
        <v>Indicator / Drop</v>
      </c>
      <c r="AA108" t="str">
        <v>Inspection Fixture · Go</v>
      </c>
      <c r="AB108" t="str">
        <v>Inspection Fixture · NoGo</v>
      </c>
      <c r="AC108" t="str">
        <v>Micrometer · Anvil GMAN-XXXX</v>
      </c>
      <c r="AD108" t="str">
        <v>Micrometer · Blade</v>
      </c>
      <c r="AE108" t="str">
        <v>Micrometer · Disc</v>
      </c>
      <c r="AF108" t="str">
        <v>Micrometer · Outside</v>
      </c>
      <c r="AG108" t="str">
        <v>Micrometer · Pitch</v>
      </c>
      <c r="AH108" t="str">
        <v>Micrometer · Point</v>
      </c>
      <c r="AI108" t="str">
        <v>Micrometer · Spline</v>
      </c>
      <c r="AJ108" t="str">
        <v xml:space="preserve">Micrometer · Spline / Calc. </v>
      </c>
      <c r="AK108" t="str">
        <v>Ring/Internal (IDT)</v>
      </c>
      <c r="AL108" t="str">
        <v xml:space="preserve">Test Indicator/Concent. Ga. </v>
      </c>
      <c r="AM108" t="str">
        <v>Thread Plug Gauge · Go</v>
      </c>
      <c r="AN108" t="str">
        <v>Thread Plug Gauge · Go/NoGo</v>
      </c>
      <c r="AO108" t="str">
        <v>Thread Plug Gauge · NoGo</v>
      </c>
      <c r="AP108" t="str">
        <v>Thread Ring Gauge · Go</v>
      </c>
      <c r="AQ108" t="str">
        <v>Thread Ring Gauge · Go/NoGo</v>
      </c>
      <c r="AR108" t="str">
        <v>Thread Ring Gauge · NoGo</v>
      </c>
      <c r="AS108" t="str">
        <v>Visual</v>
      </c>
      <c r="AT108" t="str">
        <v>Visual · (Microscope)</v>
      </c>
      <c r="AU108" t="str">
        <v>Visual · 10×</v>
      </c>
      <c r="AV108" t="str">
        <v>Visual · 2.25×</v>
      </c>
      <c r="AW108" t="str">
        <v>Visual · DV</v>
      </c>
    </row>
    <row r="109" spans="3:49">
      <c r="C109" s="74" t="str" cm="1">
        <f t="array" ref="C109:AW109">TRANSPOSE(_xlfn._xlws.SORT(_xlfn._xlws.FILTER($A$2:$A$279,ISNUMBER(SEARCH('Prt. Lib. &amp; Routine, Table'!N116,$A$2:$A$279)),"not found")))</f>
        <v>Caliper</v>
      </c>
      <c r="D109" t="str">
        <v>Caliper/Go Gauge</v>
      </c>
      <c r="E109" t="str">
        <v>Caliper/Go Pin</v>
      </c>
      <c r="F109" t="str">
        <v>Caliper/Internal (IDT)</v>
      </c>
      <c r="G109" t="str">
        <v>Comparator / Var.Meas.</v>
      </c>
      <c r="H109" t="str">
        <v>Function Part</v>
      </c>
      <c r="I109" t="str">
        <v>Functional · Gauge</v>
      </c>
      <c r="J109" t="str">
        <v>Gauge · Go</v>
      </c>
      <c r="K109" t="str">
        <v>Gauge · Go/NoGo</v>
      </c>
      <c r="L109" t="str">
        <v>Gauge · NoGo</v>
      </c>
      <c r="M109" t="str">
        <v>Gauge Pins · Go</v>
      </c>
      <c r="N109" t="str">
        <v>Gauge Pins · Go/NoGo</v>
      </c>
      <c r="O109" t="str">
        <v>Gauge Pins · NoGo</v>
      </c>
      <c r="P109" t="str">
        <v>Gauge Pins · Var.Best.Fit.</v>
      </c>
      <c r="Q109" t="str">
        <v>GCMM-000X (CMM) · Pass / Fail</v>
      </c>
      <c r="R109" t="str">
        <v>GCMM-000X (CMM) · Var.Meas.</v>
      </c>
      <c r="S109" t="str">
        <v>GOMS-000X (Sylvac)</v>
      </c>
      <c r="T109" t="str">
        <v>GRAM-00XX (RAM) · Pass / Fail</v>
      </c>
      <c r="U109" t="str">
        <v>GRAM-00XX (RAM) · Program</v>
      </c>
      <c r="V109" t="str">
        <v>GRAM-00XX (RAM) · Var.Meas.</v>
      </c>
      <c r="W109" t="str">
        <v>GRAM-00XX (RAM) · Visual</v>
      </c>
      <c r="X109" t="str">
        <v>Groove Width Micrometer</v>
      </c>
      <c r="Y109" t="str">
        <v>GTIC-00XX Test Indicator</v>
      </c>
      <c r="Z109" t="str">
        <v>Indicator / Drop</v>
      </c>
      <c r="AA109" t="str">
        <v>Inspection Fixture · Go</v>
      </c>
      <c r="AB109" t="str">
        <v>Inspection Fixture · NoGo</v>
      </c>
      <c r="AC109" t="str">
        <v>Micrometer · Anvil GMAN-XXXX</v>
      </c>
      <c r="AD109" t="str">
        <v>Micrometer · Blade</v>
      </c>
      <c r="AE109" t="str">
        <v>Micrometer · Disc</v>
      </c>
      <c r="AF109" t="str">
        <v>Micrometer · Outside</v>
      </c>
      <c r="AG109" t="str">
        <v>Micrometer · Pitch</v>
      </c>
      <c r="AH109" t="str">
        <v>Micrometer · Point</v>
      </c>
      <c r="AI109" t="str">
        <v>Micrometer · Spline</v>
      </c>
      <c r="AJ109" t="str">
        <v xml:space="preserve">Micrometer · Spline / Calc. </v>
      </c>
      <c r="AK109" t="str">
        <v>Ring/Internal (IDT)</v>
      </c>
      <c r="AL109" t="str">
        <v xml:space="preserve">Test Indicator/Concent. Ga. </v>
      </c>
      <c r="AM109" t="str">
        <v>Thread Plug Gauge · Go</v>
      </c>
      <c r="AN109" t="str">
        <v>Thread Plug Gauge · Go/NoGo</v>
      </c>
      <c r="AO109" t="str">
        <v>Thread Plug Gauge · NoGo</v>
      </c>
      <c r="AP109" t="str">
        <v>Thread Ring Gauge · Go</v>
      </c>
      <c r="AQ109" t="str">
        <v>Thread Ring Gauge · Go/NoGo</v>
      </c>
      <c r="AR109" t="str">
        <v>Thread Ring Gauge · NoGo</v>
      </c>
      <c r="AS109" t="str">
        <v>Visual</v>
      </c>
      <c r="AT109" t="str">
        <v>Visual · (Microscope)</v>
      </c>
      <c r="AU109" t="str">
        <v>Visual · 10×</v>
      </c>
      <c r="AV109" t="str">
        <v>Visual · 2.25×</v>
      </c>
      <c r="AW109" t="str">
        <v>Visual · DV</v>
      </c>
    </row>
    <row r="110" spans="3:49">
      <c r="C110" s="74" t="str" cm="1">
        <f t="array" ref="C110:AW110">TRANSPOSE(_xlfn._xlws.SORT(_xlfn._xlws.FILTER($A$2:$A$279,ISNUMBER(SEARCH('Prt. Lib. &amp; Routine, Table'!N117,$A$2:$A$279)),"not found")))</f>
        <v>Caliper</v>
      </c>
      <c r="D110" t="str">
        <v>Caliper/Go Gauge</v>
      </c>
      <c r="E110" t="str">
        <v>Caliper/Go Pin</v>
      </c>
      <c r="F110" t="str">
        <v>Caliper/Internal (IDT)</v>
      </c>
      <c r="G110" t="str">
        <v>Comparator / Var.Meas.</v>
      </c>
      <c r="H110" t="str">
        <v>Function Part</v>
      </c>
      <c r="I110" t="str">
        <v>Functional · Gauge</v>
      </c>
      <c r="J110" t="str">
        <v>Gauge · Go</v>
      </c>
      <c r="K110" t="str">
        <v>Gauge · Go/NoGo</v>
      </c>
      <c r="L110" t="str">
        <v>Gauge · NoGo</v>
      </c>
      <c r="M110" t="str">
        <v>Gauge Pins · Go</v>
      </c>
      <c r="N110" t="str">
        <v>Gauge Pins · Go/NoGo</v>
      </c>
      <c r="O110" t="str">
        <v>Gauge Pins · NoGo</v>
      </c>
      <c r="P110" t="str">
        <v>Gauge Pins · Var.Best.Fit.</v>
      </c>
      <c r="Q110" t="str">
        <v>GCMM-000X (CMM) · Pass / Fail</v>
      </c>
      <c r="R110" t="str">
        <v>GCMM-000X (CMM) · Var.Meas.</v>
      </c>
      <c r="S110" t="str">
        <v>GOMS-000X (Sylvac)</v>
      </c>
      <c r="T110" t="str">
        <v>GRAM-00XX (RAM) · Pass / Fail</v>
      </c>
      <c r="U110" t="str">
        <v>GRAM-00XX (RAM) · Program</v>
      </c>
      <c r="V110" t="str">
        <v>GRAM-00XX (RAM) · Var.Meas.</v>
      </c>
      <c r="W110" t="str">
        <v>GRAM-00XX (RAM) · Visual</v>
      </c>
      <c r="X110" t="str">
        <v>Groove Width Micrometer</v>
      </c>
      <c r="Y110" t="str">
        <v>GTIC-00XX Test Indicator</v>
      </c>
      <c r="Z110" t="str">
        <v>Indicator / Drop</v>
      </c>
      <c r="AA110" t="str">
        <v>Inspection Fixture · Go</v>
      </c>
      <c r="AB110" t="str">
        <v>Inspection Fixture · NoGo</v>
      </c>
      <c r="AC110" t="str">
        <v>Micrometer · Anvil GMAN-XXXX</v>
      </c>
      <c r="AD110" t="str">
        <v>Micrometer · Blade</v>
      </c>
      <c r="AE110" t="str">
        <v>Micrometer · Disc</v>
      </c>
      <c r="AF110" t="str">
        <v>Micrometer · Outside</v>
      </c>
      <c r="AG110" t="str">
        <v>Micrometer · Pitch</v>
      </c>
      <c r="AH110" t="str">
        <v>Micrometer · Point</v>
      </c>
      <c r="AI110" t="str">
        <v>Micrometer · Spline</v>
      </c>
      <c r="AJ110" t="str">
        <v xml:space="preserve">Micrometer · Spline / Calc. </v>
      </c>
      <c r="AK110" t="str">
        <v>Ring/Internal (IDT)</v>
      </c>
      <c r="AL110" t="str">
        <v xml:space="preserve">Test Indicator/Concent. Ga. </v>
      </c>
      <c r="AM110" t="str">
        <v>Thread Plug Gauge · Go</v>
      </c>
      <c r="AN110" t="str">
        <v>Thread Plug Gauge · Go/NoGo</v>
      </c>
      <c r="AO110" t="str">
        <v>Thread Plug Gauge · NoGo</v>
      </c>
      <c r="AP110" t="str">
        <v>Thread Ring Gauge · Go</v>
      </c>
      <c r="AQ110" t="str">
        <v>Thread Ring Gauge · Go/NoGo</v>
      </c>
      <c r="AR110" t="str">
        <v>Thread Ring Gauge · NoGo</v>
      </c>
      <c r="AS110" t="str">
        <v>Visual</v>
      </c>
      <c r="AT110" t="str">
        <v>Visual · (Microscope)</v>
      </c>
      <c r="AU110" t="str">
        <v>Visual · 10×</v>
      </c>
      <c r="AV110" t="str">
        <v>Visual · 2.25×</v>
      </c>
      <c r="AW110" t="str">
        <v>Visual · DV</v>
      </c>
    </row>
    <row r="111" spans="3:49">
      <c r="C111" s="74" t="str" cm="1">
        <f t="array" ref="C111:AW111">TRANSPOSE(_xlfn._xlws.SORT(_xlfn._xlws.FILTER($A$2:$A$279,ISNUMBER(SEARCH('Prt. Lib. &amp; Routine, Table'!N118,$A$2:$A$279)),"not found")))</f>
        <v>Caliper</v>
      </c>
      <c r="D111" t="str">
        <v>Caliper/Go Gauge</v>
      </c>
      <c r="E111" t="str">
        <v>Caliper/Go Pin</v>
      </c>
      <c r="F111" t="str">
        <v>Caliper/Internal (IDT)</v>
      </c>
      <c r="G111" t="str">
        <v>Comparator / Var.Meas.</v>
      </c>
      <c r="H111" t="str">
        <v>Function Part</v>
      </c>
      <c r="I111" t="str">
        <v>Functional · Gauge</v>
      </c>
      <c r="J111" t="str">
        <v>Gauge · Go</v>
      </c>
      <c r="K111" t="str">
        <v>Gauge · Go/NoGo</v>
      </c>
      <c r="L111" t="str">
        <v>Gauge · NoGo</v>
      </c>
      <c r="M111" t="str">
        <v>Gauge Pins · Go</v>
      </c>
      <c r="N111" t="str">
        <v>Gauge Pins · Go/NoGo</v>
      </c>
      <c r="O111" t="str">
        <v>Gauge Pins · NoGo</v>
      </c>
      <c r="P111" t="str">
        <v>Gauge Pins · Var.Best.Fit.</v>
      </c>
      <c r="Q111" t="str">
        <v>GCMM-000X (CMM) · Pass / Fail</v>
      </c>
      <c r="R111" t="str">
        <v>GCMM-000X (CMM) · Var.Meas.</v>
      </c>
      <c r="S111" t="str">
        <v>GOMS-000X (Sylvac)</v>
      </c>
      <c r="T111" t="str">
        <v>GRAM-00XX (RAM) · Pass / Fail</v>
      </c>
      <c r="U111" t="str">
        <v>GRAM-00XX (RAM) · Program</v>
      </c>
      <c r="V111" t="str">
        <v>GRAM-00XX (RAM) · Var.Meas.</v>
      </c>
      <c r="W111" t="str">
        <v>GRAM-00XX (RAM) · Visual</v>
      </c>
      <c r="X111" t="str">
        <v>Groove Width Micrometer</v>
      </c>
      <c r="Y111" t="str">
        <v>GTIC-00XX Test Indicator</v>
      </c>
      <c r="Z111" t="str">
        <v>Indicator / Drop</v>
      </c>
      <c r="AA111" t="str">
        <v>Inspection Fixture · Go</v>
      </c>
      <c r="AB111" t="str">
        <v>Inspection Fixture · NoGo</v>
      </c>
      <c r="AC111" t="str">
        <v>Micrometer · Anvil GMAN-XXXX</v>
      </c>
      <c r="AD111" t="str">
        <v>Micrometer · Blade</v>
      </c>
      <c r="AE111" t="str">
        <v>Micrometer · Disc</v>
      </c>
      <c r="AF111" t="str">
        <v>Micrometer · Outside</v>
      </c>
      <c r="AG111" t="str">
        <v>Micrometer · Pitch</v>
      </c>
      <c r="AH111" t="str">
        <v>Micrometer · Point</v>
      </c>
      <c r="AI111" t="str">
        <v>Micrometer · Spline</v>
      </c>
      <c r="AJ111" t="str">
        <v xml:space="preserve">Micrometer · Spline / Calc. </v>
      </c>
      <c r="AK111" t="str">
        <v>Ring/Internal (IDT)</v>
      </c>
      <c r="AL111" t="str">
        <v xml:space="preserve">Test Indicator/Concent. Ga. </v>
      </c>
      <c r="AM111" t="str">
        <v>Thread Plug Gauge · Go</v>
      </c>
      <c r="AN111" t="str">
        <v>Thread Plug Gauge · Go/NoGo</v>
      </c>
      <c r="AO111" t="str">
        <v>Thread Plug Gauge · NoGo</v>
      </c>
      <c r="AP111" t="str">
        <v>Thread Ring Gauge · Go</v>
      </c>
      <c r="AQ111" t="str">
        <v>Thread Ring Gauge · Go/NoGo</v>
      </c>
      <c r="AR111" t="str">
        <v>Thread Ring Gauge · NoGo</v>
      </c>
      <c r="AS111" t="str">
        <v>Visual</v>
      </c>
      <c r="AT111" t="str">
        <v>Visual · (Microscope)</v>
      </c>
      <c r="AU111" t="str">
        <v>Visual · 10×</v>
      </c>
      <c r="AV111" t="str">
        <v>Visual · 2.25×</v>
      </c>
      <c r="AW111" t="str">
        <v>Visual · DV</v>
      </c>
    </row>
    <row r="112" spans="3:49">
      <c r="C112" s="74" t="str" cm="1">
        <f t="array" ref="C112:AW112">TRANSPOSE(_xlfn._xlws.SORT(_xlfn._xlws.FILTER($A$2:$A$279,ISNUMBER(SEARCH('Prt. Lib. &amp; Routine, Table'!N119,$A$2:$A$279)),"not found")))</f>
        <v>Caliper</v>
      </c>
      <c r="D112" t="str">
        <v>Caliper/Go Gauge</v>
      </c>
      <c r="E112" t="str">
        <v>Caliper/Go Pin</v>
      </c>
      <c r="F112" t="str">
        <v>Caliper/Internal (IDT)</v>
      </c>
      <c r="G112" t="str">
        <v>Comparator / Var.Meas.</v>
      </c>
      <c r="H112" t="str">
        <v>Function Part</v>
      </c>
      <c r="I112" t="str">
        <v>Functional · Gauge</v>
      </c>
      <c r="J112" t="str">
        <v>Gauge · Go</v>
      </c>
      <c r="K112" t="str">
        <v>Gauge · Go/NoGo</v>
      </c>
      <c r="L112" t="str">
        <v>Gauge · NoGo</v>
      </c>
      <c r="M112" t="str">
        <v>Gauge Pins · Go</v>
      </c>
      <c r="N112" t="str">
        <v>Gauge Pins · Go/NoGo</v>
      </c>
      <c r="O112" t="str">
        <v>Gauge Pins · NoGo</v>
      </c>
      <c r="P112" t="str">
        <v>Gauge Pins · Var.Best.Fit.</v>
      </c>
      <c r="Q112" t="str">
        <v>GCMM-000X (CMM) · Pass / Fail</v>
      </c>
      <c r="R112" t="str">
        <v>GCMM-000X (CMM) · Var.Meas.</v>
      </c>
      <c r="S112" t="str">
        <v>GOMS-000X (Sylvac)</v>
      </c>
      <c r="T112" t="str">
        <v>GRAM-00XX (RAM) · Pass / Fail</v>
      </c>
      <c r="U112" t="str">
        <v>GRAM-00XX (RAM) · Program</v>
      </c>
      <c r="V112" t="str">
        <v>GRAM-00XX (RAM) · Var.Meas.</v>
      </c>
      <c r="W112" t="str">
        <v>GRAM-00XX (RAM) · Visual</v>
      </c>
      <c r="X112" t="str">
        <v>Groove Width Micrometer</v>
      </c>
      <c r="Y112" t="str">
        <v>GTIC-00XX Test Indicator</v>
      </c>
      <c r="Z112" t="str">
        <v>Indicator / Drop</v>
      </c>
      <c r="AA112" t="str">
        <v>Inspection Fixture · Go</v>
      </c>
      <c r="AB112" t="str">
        <v>Inspection Fixture · NoGo</v>
      </c>
      <c r="AC112" t="str">
        <v>Micrometer · Anvil GMAN-XXXX</v>
      </c>
      <c r="AD112" t="str">
        <v>Micrometer · Blade</v>
      </c>
      <c r="AE112" t="str">
        <v>Micrometer · Disc</v>
      </c>
      <c r="AF112" t="str">
        <v>Micrometer · Outside</v>
      </c>
      <c r="AG112" t="str">
        <v>Micrometer · Pitch</v>
      </c>
      <c r="AH112" t="str">
        <v>Micrometer · Point</v>
      </c>
      <c r="AI112" t="str">
        <v>Micrometer · Spline</v>
      </c>
      <c r="AJ112" t="str">
        <v xml:space="preserve">Micrometer · Spline / Calc. </v>
      </c>
      <c r="AK112" t="str">
        <v>Ring/Internal (IDT)</v>
      </c>
      <c r="AL112" t="str">
        <v xml:space="preserve">Test Indicator/Concent. Ga. </v>
      </c>
      <c r="AM112" t="str">
        <v>Thread Plug Gauge · Go</v>
      </c>
      <c r="AN112" t="str">
        <v>Thread Plug Gauge · Go/NoGo</v>
      </c>
      <c r="AO112" t="str">
        <v>Thread Plug Gauge · NoGo</v>
      </c>
      <c r="AP112" t="str">
        <v>Thread Ring Gauge · Go</v>
      </c>
      <c r="AQ112" t="str">
        <v>Thread Ring Gauge · Go/NoGo</v>
      </c>
      <c r="AR112" t="str">
        <v>Thread Ring Gauge · NoGo</v>
      </c>
      <c r="AS112" t="str">
        <v>Visual</v>
      </c>
      <c r="AT112" t="str">
        <v>Visual · (Microscope)</v>
      </c>
      <c r="AU112" t="str">
        <v>Visual · 10×</v>
      </c>
      <c r="AV112" t="str">
        <v>Visual · 2.25×</v>
      </c>
      <c r="AW112" t="str">
        <v>Visual · DV</v>
      </c>
    </row>
    <row r="113" spans="3:49">
      <c r="C113" s="74" t="str" cm="1">
        <f t="array" ref="C113:AW113">TRANSPOSE(_xlfn._xlws.SORT(_xlfn._xlws.FILTER($A$2:$A$279,ISNUMBER(SEARCH('Prt. Lib. &amp; Routine, Table'!N120,$A$2:$A$279)),"not found")))</f>
        <v>Caliper</v>
      </c>
      <c r="D113" t="str">
        <v>Caliper/Go Gauge</v>
      </c>
      <c r="E113" t="str">
        <v>Caliper/Go Pin</v>
      </c>
      <c r="F113" t="str">
        <v>Caliper/Internal (IDT)</v>
      </c>
      <c r="G113" t="str">
        <v>Comparator / Var.Meas.</v>
      </c>
      <c r="H113" t="str">
        <v>Function Part</v>
      </c>
      <c r="I113" t="str">
        <v>Functional · Gauge</v>
      </c>
      <c r="J113" t="str">
        <v>Gauge · Go</v>
      </c>
      <c r="K113" t="str">
        <v>Gauge · Go/NoGo</v>
      </c>
      <c r="L113" t="str">
        <v>Gauge · NoGo</v>
      </c>
      <c r="M113" t="str">
        <v>Gauge Pins · Go</v>
      </c>
      <c r="N113" t="str">
        <v>Gauge Pins · Go/NoGo</v>
      </c>
      <c r="O113" t="str">
        <v>Gauge Pins · NoGo</v>
      </c>
      <c r="P113" t="str">
        <v>Gauge Pins · Var.Best.Fit.</v>
      </c>
      <c r="Q113" t="str">
        <v>GCMM-000X (CMM) · Pass / Fail</v>
      </c>
      <c r="R113" t="str">
        <v>GCMM-000X (CMM) · Var.Meas.</v>
      </c>
      <c r="S113" t="str">
        <v>GOMS-000X (Sylvac)</v>
      </c>
      <c r="T113" t="str">
        <v>GRAM-00XX (RAM) · Pass / Fail</v>
      </c>
      <c r="U113" t="str">
        <v>GRAM-00XX (RAM) · Program</v>
      </c>
      <c r="V113" t="str">
        <v>GRAM-00XX (RAM) · Var.Meas.</v>
      </c>
      <c r="W113" t="str">
        <v>GRAM-00XX (RAM) · Visual</v>
      </c>
      <c r="X113" t="str">
        <v>Groove Width Micrometer</v>
      </c>
      <c r="Y113" t="str">
        <v>GTIC-00XX Test Indicator</v>
      </c>
      <c r="Z113" t="str">
        <v>Indicator / Drop</v>
      </c>
      <c r="AA113" t="str">
        <v>Inspection Fixture · Go</v>
      </c>
      <c r="AB113" t="str">
        <v>Inspection Fixture · NoGo</v>
      </c>
      <c r="AC113" t="str">
        <v>Micrometer · Anvil GMAN-XXXX</v>
      </c>
      <c r="AD113" t="str">
        <v>Micrometer · Blade</v>
      </c>
      <c r="AE113" t="str">
        <v>Micrometer · Disc</v>
      </c>
      <c r="AF113" t="str">
        <v>Micrometer · Outside</v>
      </c>
      <c r="AG113" t="str">
        <v>Micrometer · Pitch</v>
      </c>
      <c r="AH113" t="str">
        <v>Micrometer · Point</v>
      </c>
      <c r="AI113" t="str">
        <v>Micrometer · Spline</v>
      </c>
      <c r="AJ113" t="str">
        <v xml:space="preserve">Micrometer · Spline / Calc. </v>
      </c>
      <c r="AK113" t="str">
        <v>Ring/Internal (IDT)</v>
      </c>
      <c r="AL113" t="str">
        <v xml:space="preserve">Test Indicator/Concent. Ga. </v>
      </c>
      <c r="AM113" t="str">
        <v>Thread Plug Gauge · Go</v>
      </c>
      <c r="AN113" t="str">
        <v>Thread Plug Gauge · Go/NoGo</v>
      </c>
      <c r="AO113" t="str">
        <v>Thread Plug Gauge · NoGo</v>
      </c>
      <c r="AP113" t="str">
        <v>Thread Ring Gauge · Go</v>
      </c>
      <c r="AQ113" t="str">
        <v>Thread Ring Gauge · Go/NoGo</v>
      </c>
      <c r="AR113" t="str">
        <v>Thread Ring Gauge · NoGo</v>
      </c>
      <c r="AS113" t="str">
        <v>Visual</v>
      </c>
      <c r="AT113" t="str">
        <v>Visual · (Microscope)</v>
      </c>
      <c r="AU113" t="str">
        <v>Visual · 10×</v>
      </c>
      <c r="AV113" t="str">
        <v>Visual · 2.25×</v>
      </c>
      <c r="AW113" t="str">
        <v>Visual · DV</v>
      </c>
    </row>
    <row r="114" spans="3:49">
      <c r="C114" s="74" t="str" cm="1">
        <f t="array" ref="C114:AW114">TRANSPOSE(_xlfn._xlws.SORT(_xlfn._xlws.FILTER($A$2:$A$279,ISNUMBER(SEARCH('Prt. Lib. &amp; Routine, Table'!N121,$A$2:$A$279)),"not found")))</f>
        <v>Caliper</v>
      </c>
      <c r="D114" t="str">
        <v>Caliper/Go Gauge</v>
      </c>
      <c r="E114" t="str">
        <v>Caliper/Go Pin</v>
      </c>
      <c r="F114" t="str">
        <v>Caliper/Internal (IDT)</v>
      </c>
      <c r="G114" t="str">
        <v>Comparator / Var.Meas.</v>
      </c>
      <c r="H114" t="str">
        <v>Function Part</v>
      </c>
      <c r="I114" t="str">
        <v>Functional · Gauge</v>
      </c>
      <c r="J114" t="str">
        <v>Gauge · Go</v>
      </c>
      <c r="K114" t="str">
        <v>Gauge · Go/NoGo</v>
      </c>
      <c r="L114" t="str">
        <v>Gauge · NoGo</v>
      </c>
      <c r="M114" t="str">
        <v>Gauge Pins · Go</v>
      </c>
      <c r="N114" t="str">
        <v>Gauge Pins · Go/NoGo</v>
      </c>
      <c r="O114" t="str">
        <v>Gauge Pins · NoGo</v>
      </c>
      <c r="P114" t="str">
        <v>Gauge Pins · Var.Best.Fit.</v>
      </c>
      <c r="Q114" t="str">
        <v>GCMM-000X (CMM) · Pass / Fail</v>
      </c>
      <c r="R114" t="str">
        <v>GCMM-000X (CMM) · Var.Meas.</v>
      </c>
      <c r="S114" t="str">
        <v>GOMS-000X (Sylvac)</v>
      </c>
      <c r="T114" t="str">
        <v>GRAM-00XX (RAM) · Pass / Fail</v>
      </c>
      <c r="U114" t="str">
        <v>GRAM-00XX (RAM) · Program</v>
      </c>
      <c r="V114" t="str">
        <v>GRAM-00XX (RAM) · Var.Meas.</v>
      </c>
      <c r="W114" t="str">
        <v>GRAM-00XX (RAM) · Visual</v>
      </c>
      <c r="X114" t="str">
        <v>Groove Width Micrometer</v>
      </c>
      <c r="Y114" t="str">
        <v>GTIC-00XX Test Indicator</v>
      </c>
      <c r="Z114" t="str">
        <v>Indicator / Drop</v>
      </c>
      <c r="AA114" t="str">
        <v>Inspection Fixture · Go</v>
      </c>
      <c r="AB114" t="str">
        <v>Inspection Fixture · NoGo</v>
      </c>
      <c r="AC114" t="str">
        <v>Micrometer · Anvil GMAN-XXXX</v>
      </c>
      <c r="AD114" t="str">
        <v>Micrometer · Blade</v>
      </c>
      <c r="AE114" t="str">
        <v>Micrometer · Disc</v>
      </c>
      <c r="AF114" t="str">
        <v>Micrometer · Outside</v>
      </c>
      <c r="AG114" t="str">
        <v>Micrometer · Pitch</v>
      </c>
      <c r="AH114" t="str">
        <v>Micrometer · Point</v>
      </c>
      <c r="AI114" t="str">
        <v>Micrometer · Spline</v>
      </c>
      <c r="AJ114" t="str">
        <v xml:space="preserve">Micrometer · Spline / Calc. </v>
      </c>
      <c r="AK114" t="str">
        <v>Ring/Internal (IDT)</v>
      </c>
      <c r="AL114" t="str">
        <v xml:space="preserve">Test Indicator/Concent. Ga. </v>
      </c>
      <c r="AM114" t="str">
        <v>Thread Plug Gauge · Go</v>
      </c>
      <c r="AN114" t="str">
        <v>Thread Plug Gauge · Go/NoGo</v>
      </c>
      <c r="AO114" t="str">
        <v>Thread Plug Gauge · NoGo</v>
      </c>
      <c r="AP114" t="str">
        <v>Thread Ring Gauge · Go</v>
      </c>
      <c r="AQ114" t="str">
        <v>Thread Ring Gauge · Go/NoGo</v>
      </c>
      <c r="AR114" t="str">
        <v>Thread Ring Gauge · NoGo</v>
      </c>
      <c r="AS114" t="str">
        <v>Visual</v>
      </c>
      <c r="AT114" t="str">
        <v>Visual · (Microscope)</v>
      </c>
      <c r="AU114" t="str">
        <v>Visual · 10×</v>
      </c>
      <c r="AV114" t="str">
        <v>Visual · 2.25×</v>
      </c>
      <c r="AW114" t="str">
        <v>Visual · DV</v>
      </c>
    </row>
    <row r="115" spans="3:49">
      <c r="C115" s="74" t="str" cm="1">
        <f t="array" ref="C115:AW115">TRANSPOSE(_xlfn._xlws.SORT(_xlfn._xlws.FILTER($A$2:$A$279,ISNUMBER(SEARCH('Prt. Lib. &amp; Routine, Table'!N122,$A$2:$A$279)),"not found")))</f>
        <v>Caliper</v>
      </c>
      <c r="D115" t="str">
        <v>Caliper/Go Gauge</v>
      </c>
      <c r="E115" t="str">
        <v>Caliper/Go Pin</v>
      </c>
      <c r="F115" t="str">
        <v>Caliper/Internal (IDT)</v>
      </c>
      <c r="G115" t="str">
        <v>Comparator / Var.Meas.</v>
      </c>
      <c r="H115" t="str">
        <v>Function Part</v>
      </c>
      <c r="I115" t="str">
        <v>Functional · Gauge</v>
      </c>
      <c r="J115" t="str">
        <v>Gauge · Go</v>
      </c>
      <c r="K115" t="str">
        <v>Gauge · Go/NoGo</v>
      </c>
      <c r="L115" t="str">
        <v>Gauge · NoGo</v>
      </c>
      <c r="M115" t="str">
        <v>Gauge Pins · Go</v>
      </c>
      <c r="N115" t="str">
        <v>Gauge Pins · Go/NoGo</v>
      </c>
      <c r="O115" t="str">
        <v>Gauge Pins · NoGo</v>
      </c>
      <c r="P115" t="str">
        <v>Gauge Pins · Var.Best.Fit.</v>
      </c>
      <c r="Q115" t="str">
        <v>GCMM-000X (CMM) · Pass / Fail</v>
      </c>
      <c r="R115" t="str">
        <v>GCMM-000X (CMM) · Var.Meas.</v>
      </c>
      <c r="S115" t="str">
        <v>GOMS-000X (Sylvac)</v>
      </c>
      <c r="T115" t="str">
        <v>GRAM-00XX (RAM) · Pass / Fail</v>
      </c>
      <c r="U115" t="str">
        <v>GRAM-00XX (RAM) · Program</v>
      </c>
      <c r="V115" t="str">
        <v>GRAM-00XX (RAM) · Var.Meas.</v>
      </c>
      <c r="W115" t="str">
        <v>GRAM-00XX (RAM) · Visual</v>
      </c>
      <c r="X115" t="str">
        <v>Groove Width Micrometer</v>
      </c>
      <c r="Y115" t="str">
        <v>GTIC-00XX Test Indicator</v>
      </c>
      <c r="Z115" t="str">
        <v>Indicator / Drop</v>
      </c>
      <c r="AA115" t="str">
        <v>Inspection Fixture · Go</v>
      </c>
      <c r="AB115" t="str">
        <v>Inspection Fixture · NoGo</v>
      </c>
      <c r="AC115" t="str">
        <v>Micrometer · Anvil GMAN-XXXX</v>
      </c>
      <c r="AD115" t="str">
        <v>Micrometer · Blade</v>
      </c>
      <c r="AE115" t="str">
        <v>Micrometer · Disc</v>
      </c>
      <c r="AF115" t="str">
        <v>Micrometer · Outside</v>
      </c>
      <c r="AG115" t="str">
        <v>Micrometer · Pitch</v>
      </c>
      <c r="AH115" t="str">
        <v>Micrometer · Point</v>
      </c>
      <c r="AI115" t="str">
        <v>Micrometer · Spline</v>
      </c>
      <c r="AJ115" t="str">
        <v xml:space="preserve">Micrometer · Spline / Calc. </v>
      </c>
      <c r="AK115" t="str">
        <v>Ring/Internal (IDT)</v>
      </c>
      <c r="AL115" t="str">
        <v xml:space="preserve">Test Indicator/Concent. Ga. </v>
      </c>
      <c r="AM115" t="str">
        <v>Thread Plug Gauge · Go</v>
      </c>
      <c r="AN115" t="str">
        <v>Thread Plug Gauge · Go/NoGo</v>
      </c>
      <c r="AO115" t="str">
        <v>Thread Plug Gauge · NoGo</v>
      </c>
      <c r="AP115" t="str">
        <v>Thread Ring Gauge · Go</v>
      </c>
      <c r="AQ115" t="str">
        <v>Thread Ring Gauge · Go/NoGo</v>
      </c>
      <c r="AR115" t="str">
        <v>Thread Ring Gauge · NoGo</v>
      </c>
      <c r="AS115" t="str">
        <v>Visual</v>
      </c>
      <c r="AT115" t="str">
        <v>Visual · (Microscope)</v>
      </c>
      <c r="AU115" t="str">
        <v>Visual · 10×</v>
      </c>
      <c r="AV115" t="str">
        <v>Visual · 2.25×</v>
      </c>
      <c r="AW115" t="str">
        <v>Visual · DV</v>
      </c>
    </row>
    <row r="116" spans="3:49">
      <c r="C116" s="74" t="str" cm="1">
        <f t="array" ref="C116:AW116">TRANSPOSE(_xlfn._xlws.SORT(_xlfn._xlws.FILTER($A$2:$A$279,ISNUMBER(SEARCH('Prt. Lib. &amp; Routine, Table'!N123,$A$2:$A$279)),"not found")))</f>
        <v>Caliper</v>
      </c>
      <c r="D116" t="str">
        <v>Caliper/Go Gauge</v>
      </c>
      <c r="E116" t="str">
        <v>Caliper/Go Pin</v>
      </c>
      <c r="F116" t="str">
        <v>Caliper/Internal (IDT)</v>
      </c>
      <c r="G116" t="str">
        <v>Comparator / Var.Meas.</v>
      </c>
      <c r="H116" t="str">
        <v>Function Part</v>
      </c>
      <c r="I116" t="str">
        <v>Functional · Gauge</v>
      </c>
      <c r="J116" t="str">
        <v>Gauge · Go</v>
      </c>
      <c r="K116" t="str">
        <v>Gauge · Go/NoGo</v>
      </c>
      <c r="L116" t="str">
        <v>Gauge · NoGo</v>
      </c>
      <c r="M116" t="str">
        <v>Gauge Pins · Go</v>
      </c>
      <c r="N116" t="str">
        <v>Gauge Pins · Go/NoGo</v>
      </c>
      <c r="O116" t="str">
        <v>Gauge Pins · NoGo</v>
      </c>
      <c r="P116" t="str">
        <v>Gauge Pins · Var.Best.Fit.</v>
      </c>
      <c r="Q116" t="str">
        <v>GCMM-000X (CMM) · Pass / Fail</v>
      </c>
      <c r="R116" t="str">
        <v>GCMM-000X (CMM) · Var.Meas.</v>
      </c>
      <c r="S116" t="str">
        <v>GOMS-000X (Sylvac)</v>
      </c>
      <c r="T116" t="str">
        <v>GRAM-00XX (RAM) · Pass / Fail</v>
      </c>
      <c r="U116" t="str">
        <v>GRAM-00XX (RAM) · Program</v>
      </c>
      <c r="V116" t="str">
        <v>GRAM-00XX (RAM) · Var.Meas.</v>
      </c>
      <c r="W116" t="str">
        <v>GRAM-00XX (RAM) · Visual</v>
      </c>
      <c r="X116" t="str">
        <v>Groove Width Micrometer</v>
      </c>
      <c r="Y116" t="str">
        <v>GTIC-00XX Test Indicator</v>
      </c>
      <c r="Z116" t="str">
        <v>Indicator / Drop</v>
      </c>
      <c r="AA116" t="str">
        <v>Inspection Fixture · Go</v>
      </c>
      <c r="AB116" t="str">
        <v>Inspection Fixture · NoGo</v>
      </c>
      <c r="AC116" t="str">
        <v>Micrometer · Anvil GMAN-XXXX</v>
      </c>
      <c r="AD116" t="str">
        <v>Micrometer · Blade</v>
      </c>
      <c r="AE116" t="str">
        <v>Micrometer · Disc</v>
      </c>
      <c r="AF116" t="str">
        <v>Micrometer · Outside</v>
      </c>
      <c r="AG116" t="str">
        <v>Micrometer · Pitch</v>
      </c>
      <c r="AH116" t="str">
        <v>Micrometer · Point</v>
      </c>
      <c r="AI116" t="str">
        <v>Micrometer · Spline</v>
      </c>
      <c r="AJ116" t="str">
        <v xml:space="preserve">Micrometer · Spline / Calc. </v>
      </c>
      <c r="AK116" t="str">
        <v>Ring/Internal (IDT)</v>
      </c>
      <c r="AL116" t="str">
        <v xml:space="preserve">Test Indicator/Concent. Ga. </v>
      </c>
      <c r="AM116" t="str">
        <v>Thread Plug Gauge · Go</v>
      </c>
      <c r="AN116" t="str">
        <v>Thread Plug Gauge · Go/NoGo</v>
      </c>
      <c r="AO116" t="str">
        <v>Thread Plug Gauge · NoGo</v>
      </c>
      <c r="AP116" t="str">
        <v>Thread Ring Gauge · Go</v>
      </c>
      <c r="AQ116" t="str">
        <v>Thread Ring Gauge · Go/NoGo</v>
      </c>
      <c r="AR116" t="str">
        <v>Thread Ring Gauge · NoGo</v>
      </c>
      <c r="AS116" t="str">
        <v>Visual</v>
      </c>
      <c r="AT116" t="str">
        <v>Visual · (Microscope)</v>
      </c>
      <c r="AU116" t="str">
        <v>Visual · 10×</v>
      </c>
      <c r="AV116" t="str">
        <v>Visual · 2.25×</v>
      </c>
      <c r="AW116" t="str">
        <v>Visual · DV</v>
      </c>
    </row>
    <row r="117" spans="3:49">
      <c r="C117" s="74" t="str" cm="1">
        <f t="array" ref="C117:AW117">TRANSPOSE(_xlfn._xlws.SORT(_xlfn._xlws.FILTER($A$2:$A$279,ISNUMBER(SEARCH('Prt. Lib. &amp; Routine, Table'!N124,$A$2:$A$279)),"not found")))</f>
        <v>Caliper</v>
      </c>
      <c r="D117" t="str">
        <v>Caliper/Go Gauge</v>
      </c>
      <c r="E117" t="str">
        <v>Caliper/Go Pin</v>
      </c>
      <c r="F117" t="str">
        <v>Caliper/Internal (IDT)</v>
      </c>
      <c r="G117" t="str">
        <v>Comparator / Var.Meas.</v>
      </c>
      <c r="H117" t="str">
        <v>Function Part</v>
      </c>
      <c r="I117" t="str">
        <v>Functional · Gauge</v>
      </c>
      <c r="J117" t="str">
        <v>Gauge · Go</v>
      </c>
      <c r="K117" t="str">
        <v>Gauge · Go/NoGo</v>
      </c>
      <c r="L117" t="str">
        <v>Gauge · NoGo</v>
      </c>
      <c r="M117" t="str">
        <v>Gauge Pins · Go</v>
      </c>
      <c r="N117" t="str">
        <v>Gauge Pins · Go/NoGo</v>
      </c>
      <c r="O117" t="str">
        <v>Gauge Pins · NoGo</v>
      </c>
      <c r="P117" t="str">
        <v>Gauge Pins · Var.Best.Fit.</v>
      </c>
      <c r="Q117" t="str">
        <v>GCMM-000X (CMM) · Pass / Fail</v>
      </c>
      <c r="R117" t="str">
        <v>GCMM-000X (CMM) · Var.Meas.</v>
      </c>
      <c r="S117" t="str">
        <v>GOMS-000X (Sylvac)</v>
      </c>
      <c r="T117" t="str">
        <v>GRAM-00XX (RAM) · Pass / Fail</v>
      </c>
      <c r="U117" t="str">
        <v>GRAM-00XX (RAM) · Program</v>
      </c>
      <c r="V117" t="str">
        <v>GRAM-00XX (RAM) · Var.Meas.</v>
      </c>
      <c r="W117" t="str">
        <v>GRAM-00XX (RAM) · Visual</v>
      </c>
      <c r="X117" t="str">
        <v>Groove Width Micrometer</v>
      </c>
      <c r="Y117" t="str">
        <v>GTIC-00XX Test Indicator</v>
      </c>
      <c r="Z117" t="str">
        <v>Indicator / Drop</v>
      </c>
      <c r="AA117" t="str">
        <v>Inspection Fixture · Go</v>
      </c>
      <c r="AB117" t="str">
        <v>Inspection Fixture · NoGo</v>
      </c>
      <c r="AC117" t="str">
        <v>Micrometer · Anvil GMAN-XXXX</v>
      </c>
      <c r="AD117" t="str">
        <v>Micrometer · Blade</v>
      </c>
      <c r="AE117" t="str">
        <v>Micrometer · Disc</v>
      </c>
      <c r="AF117" t="str">
        <v>Micrometer · Outside</v>
      </c>
      <c r="AG117" t="str">
        <v>Micrometer · Pitch</v>
      </c>
      <c r="AH117" t="str">
        <v>Micrometer · Point</v>
      </c>
      <c r="AI117" t="str">
        <v>Micrometer · Spline</v>
      </c>
      <c r="AJ117" t="str">
        <v xml:space="preserve">Micrometer · Spline / Calc. </v>
      </c>
      <c r="AK117" t="str">
        <v>Ring/Internal (IDT)</v>
      </c>
      <c r="AL117" t="str">
        <v xml:space="preserve">Test Indicator/Concent. Ga. </v>
      </c>
      <c r="AM117" t="str">
        <v>Thread Plug Gauge · Go</v>
      </c>
      <c r="AN117" t="str">
        <v>Thread Plug Gauge · Go/NoGo</v>
      </c>
      <c r="AO117" t="str">
        <v>Thread Plug Gauge · NoGo</v>
      </c>
      <c r="AP117" t="str">
        <v>Thread Ring Gauge · Go</v>
      </c>
      <c r="AQ117" t="str">
        <v>Thread Ring Gauge · Go/NoGo</v>
      </c>
      <c r="AR117" t="str">
        <v>Thread Ring Gauge · NoGo</v>
      </c>
      <c r="AS117" t="str">
        <v>Visual</v>
      </c>
      <c r="AT117" t="str">
        <v>Visual · (Microscope)</v>
      </c>
      <c r="AU117" t="str">
        <v>Visual · 10×</v>
      </c>
      <c r="AV117" t="str">
        <v>Visual · 2.25×</v>
      </c>
      <c r="AW117" t="str">
        <v>Visual · DV</v>
      </c>
    </row>
    <row r="118" spans="3:49">
      <c r="C118" s="74" t="str" cm="1">
        <f t="array" ref="C118:AW118">TRANSPOSE(_xlfn._xlws.SORT(_xlfn._xlws.FILTER($A$2:$A$279,ISNUMBER(SEARCH('Prt. Lib. &amp; Routine, Table'!N125,$A$2:$A$279)),"not found")))</f>
        <v>Caliper</v>
      </c>
      <c r="D118" t="str">
        <v>Caliper/Go Gauge</v>
      </c>
      <c r="E118" t="str">
        <v>Caliper/Go Pin</v>
      </c>
      <c r="F118" t="str">
        <v>Caliper/Internal (IDT)</v>
      </c>
      <c r="G118" t="str">
        <v>Comparator / Var.Meas.</v>
      </c>
      <c r="H118" t="str">
        <v>Function Part</v>
      </c>
      <c r="I118" t="str">
        <v>Functional · Gauge</v>
      </c>
      <c r="J118" t="str">
        <v>Gauge · Go</v>
      </c>
      <c r="K118" t="str">
        <v>Gauge · Go/NoGo</v>
      </c>
      <c r="L118" t="str">
        <v>Gauge · NoGo</v>
      </c>
      <c r="M118" t="str">
        <v>Gauge Pins · Go</v>
      </c>
      <c r="N118" t="str">
        <v>Gauge Pins · Go/NoGo</v>
      </c>
      <c r="O118" t="str">
        <v>Gauge Pins · NoGo</v>
      </c>
      <c r="P118" t="str">
        <v>Gauge Pins · Var.Best.Fit.</v>
      </c>
      <c r="Q118" t="str">
        <v>GCMM-000X (CMM) · Pass / Fail</v>
      </c>
      <c r="R118" t="str">
        <v>GCMM-000X (CMM) · Var.Meas.</v>
      </c>
      <c r="S118" t="str">
        <v>GOMS-000X (Sylvac)</v>
      </c>
      <c r="T118" t="str">
        <v>GRAM-00XX (RAM) · Pass / Fail</v>
      </c>
      <c r="U118" t="str">
        <v>GRAM-00XX (RAM) · Program</v>
      </c>
      <c r="V118" t="str">
        <v>GRAM-00XX (RAM) · Var.Meas.</v>
      </c>
      <c r="W118" t="str">
        <v>GRAM-00XX (RAM) · Visual</v>
      </c>
      <c r="X118" t="str">
        <v>Groove Width Micrometer</v>
      </c>
      <c r="Y118" t="str">
        <v>GTIC-00XX Test Indicator</v>
      </c>
      <c r="Z118" t="str">
        <v>Indicator / Drop</v>
      </c>
      <c r="AA118" t="str">
        <v>Inspection Fixture · Go</v>
      </c>
      <c r="AB118" t="str">
        <v>Inspection Fixture · NoGo</v>
      </c>
      <c r="AC118" t="str">
        <v>Micrometer · Anvil GMAN-XXXX</v>
      </c>
      <c r="AD118" t="str">
        <v>Micrometer · Blade</v>
      </c>
      <c r="AE118" t="str">
        <v>Micrometer · Disc</v>
      </c>
      <c r="AF118" t="str">
        <v>Micrometer · Outside</v>
      </c>
      <c r="AG118" t="str">
        <v>Micrometer · Pitch</v>
      </c>
      <c r="AH118" t="str">
        <v>Micrometer · Point</v>
      </c>
      <c r="AI118" t="str">
        <v>Micrometer · Spline</v>
      </c>
      <c r="AJ118" t="str">
        <v xml:space="preserve">Micrometer · Spline / Calc. </v>
      </c>
      <c r="AK118" t="str">
        <v>Ring/Internal (IDT)</v>
      </c>
      <c r="AL118" t="str">
        <v xml:space="preserve">Test Indicator/Concent. Ga. </v>
      </c>
      <c r="AM118" t="str">
        <v>Thread Plug Gauge · Go</v>
      </c>
      <c r="AN118" t="str">
        <v>Thread Plug Gauge · Go/NoGo</v>
      </c>
      <c r="AO118" t="str">
        <v>Thread Plug Gauge · NoGo</v>
      </c>
      <c r="AP118" t="str">
        <v>Thread Ring Gauge · Go</v>
      </c>
      <c r="AQ118" t="str">
        <v>Thread Ring Gauge · Go/NoGo</v>
      </c>
      <c r="AR118" t="str">
        <v>Thread Ring Gauge · NoGo</v>
      </c>
      <c r="AS118" t="str">
        <v>Visual</v>
      </c>
      <c r="AT118" t="str">
        <v>Visual · (Microscope)</v>
      </c>
      <c r="AU118" t="str">
        <v>Visual · 10×</v>
      </c>
      <c r="AV118" t="str">
        <v>Visual · 2.25×</v>
      </c>
      <c r="AW118" t="str">
        <v>Visual · DV</v>
      </c>
    </row>
    <row r="119" spans="3:49">
      <c r="C119" s="74" t="str" cm="1">
        <f t="array" ref="C119:AW119">TRANSPOSE(_xlfn._xlws.SORT(_xlfn._xlws.FILTER($A$2:$A$279,ISNUMBER(SEARCH('Prt. Lib. &amp; Routine, Table'!N126,$A$2:$A$279)),"not found")))</f>
        <v>Caliper</v>
      </c>
      <c r="D119" t="str">
        <v>Caliper/Go Gauge</v>
      </c>
      <c r="E119" t="str">
        <v>Caliper/Go Pin</v>
      </c>
      <c r="F119" t="str">
        <v>Caliper/Internal (IDT)</v>
      </c>
      <c r="G119" t="str">
        <v>Comparator / Var.Meas.</v>
      </c>
      <c r="H119" t="str">
        <v>Function Part</v>
      </c>
      <c r="I119" t="str">
        <v>Functional · Gauge</v>
      </c>
      <c r="J119" t="str">
        <v>Gauge · Go</v>
      </c>
      <c r="K119" t="str">
        <v>Gauge · Go/NoGo</v>
      </c>
      <c r="L119" t="str">
        <v>Gauge · NoGo</v>
      </c>
      <c r="M119" t="str">
        <v>Gauge Pins · Go</v>
      </c>
      <c r="N119" t="str">
        <v>Gauge Pins · Go/NoGo</v>
      </c>
      <c r="O119" t="str">
        <v>Gauge Pins · NoGo</v>
      </c>
      <c r="P119" t="str">
        <v>Gauge Pins · Var.Best.Fit.</v>
      </c>
      <c r="Q119" t="str">
        <v>GCMM-000X (CMM) · Pass / Fail</v>
      </c>
      <c r="R119" t="str">
        <v>GCMM-000X (CMM) · Var.Meas.</v>
      </c>
      <c r="S119" t="str">
        <v>GOMS-000X (Sylvac)</v>
      </c>
      <c r="T119" t="str">
        <v>GRAM-00XX (RAM) · Pass / Fail</v>
      </c>
      <c r="U119" t="str">
        <v>GRAM-00XX (RAM) · Program</v>
      </c>
      <c r="V119" t="str">
        <v>GRAM-00XX (RAM) · Var.Meas.</v>
      </c>
      <c r="W119" t="str">
        <v>GRAM-00XX (RAM) · Visual</v>
      </c>
      <c r="X119" t="str">
        <v>Groove Width Micrometer</v>
      </c>
      <c r="Y119" t="str">
        <v>GTIC-00XX Test Indicator</v>
      </c>
      <c r="Z119" t="str">
        <v>Indicator / Drop</v>
      </c>
      <c r="AA119" t="str">
        <v>Inspection Fixture · Go</v>
      </c>
      <c r="AB119" t="str">
        <v>Inspection Fixture · NoGo</v>
      </c>
      <c r="AC119" t="str">
        <v>Micrometer · Anvil GMAN-XXXX</v>
      </c>
      <c r="AD119" t="str">
        <v>Micrometer · Blade</v>
      </c>
      <c r="AE119" t="str">
        <v>Micrometer · Disc</v>
      </c>
      <c r="AF119" t="str">
        <v>Micrometer · Outside</v>
      </c>
      <c r="AG119" t="str">
        <v>Micrometer · Pitch</v>
      </c>
      <c r="AH119" t="str">
        <v>Micrometer · Point</v>
      </c>
      <c r="AI119" t="str">
        <v>Micrometer · Spline</v>
      </c>
      <c r="AJ119" t="str">
        <v xml:space="preserve">Micrometer · Spline / Calc. </v>
      </c>
      <c r="AK119" t="str">
        <v>Ring/Internal (IDT)</v>
      </c>
      <c r="AL119" t="str">
        <v xml:space="preserve">Test Indicator/Concent. Ga. </v>
      </c>
      <c r="AM119" t="str">
        <v>Thread Plug Gauge · Go</v>
      </c>
      <c r="AN119" t="str">
        <v>Thread Plug Gauge · Go/NoGo</v>
      </c>
      <c r="AO119" t="str">
        <v>Thread Plug Gauge · NoGo</v>
      </c>
      <c r="AP119" t="str">
        <v>Thread Ring Gauge · Go</v>
      </c>
      <c r="AQ119" t="str">
        <v>Thread Ring Gauge · Go/NoGo</v>
      </c>
      <c r="AR119" t="str">
        <v>Thread Ring Gauge · NoGo</v>
      </c>
      <c r="AS119" t="str">
        <v>Visual</v>
      </c>
      <c r="AT119" t="str">
        <v>Visual · (Microscope)</v>
      </c>
      <c r="AU119" t="str">
        <v>Visual · 10×</v>
      </c>
      <c r="AV119" t="str">
        <v>Visual · 2.25×</v>
      </c>
      <c r="AW119" t="str">
        <v>Visual · DV</v>
      </c>
    </row>
    <row r="120" spans="3:49">
      <c r="C120" s="74" t="str" cm="1">
        <f t="array" ref="C120:AW120">TRANSPOSE(_xlfn._xlws.SORT(_xlfn._xlws.FILTER($A$2:$A$279,ISNUMBER(SEARCH('Prt. Lib. &amp; Routine, Table'!N127,$A$2:$A$279)),"not found")))</f>
        <v>Caliper</v>
      </c>
      <c r="D120" t="str">
        <v>Caliper/Go Gauge</v>
      </c>
      <c r="E120" t="str">
        <v>Caliper/Go Pin</v>
      </c>
      <c r="F120" t="str">
        <v>Caliper/Internal (IDT)</v>
      </c>
      <c r="G120" t="str">
        <v>Comparator / Var.Meas.</v>
      </c>
      <c r="H120" t="str">
        <v>Function Part</v>
      </c>
      <c r="I120" t="str">
        <v>Functional · Gauge</v>
      </c>
      <c r="J120" t="str">
        <v>Gauge · Go</v>
      </c>
      <c r="K120" t="str">
        <v>Gauge · Go/NoGo</v>
      </c>
      <c r="L120" t="str">
        <v>Gauge · NoGo</v>
      </c>
      <c r="M120" t="str">
        <v>Gauge Pins · Go</v>
      </c>
      <c r="N120" t="str">
        <v>Gauge Pins · Go/NoGo</v>
      </c>
      <c r="O120" t="str">
        <v>Gauge Pins · NoGo</v>
      </c>
      <c r="P120" t="str">
        <v>Gauge Pins · Var.Best.Fit.</v>
      </c>
      <c r="Q120" t="str">
        <v>GCMM-000X (CMM) · Pass / Fail</v>
      </c>
      <c r="R120" t="str">
        <v>GCMM-000X (CMM) · Var.Meas.</v>
      </c>
      <c r="S120" t="str">
        <v>GOMS-000X (Sylvac)</v>
      </c>
      <c r="T120" t="str">
        <v>GRAM-00XX (RAM) · Pass / Fail</v>
      </c>
      <c r="U120" t="str">
        <v>GRAM-00XX (RAM) · Program</v>
      </c>
      <c r="V120" t="str">
        <v>GRAM-00XX (RAM) · Var.Meas.</v>
      </c>
      <c r="W120" t="str">
        <v>GRAM-00XX (RAM) · Visual</v>
      </c>
      <c r="X120" t="str">
        <v>Groove Width Micrometer</v>
      </c>
      <c r="Y120" t="str">
        <v>GTIC-00XX Test Indicator</v>
      </c>
      <c r="Z120" t="str">
        <v>Indicator / Drop</v>
      </c>
      <c r="AA120" t="str">
        <v>Inspection Fixture · Go</v>
      </c>
      <c r="AB120" t="str">
        <v>Inspection Fixture · NoGo</v>
      </c>
      <c r="AC120" t="str">
        <v>Micrometer · Anvil GMAN-XXXX</v>
      </c>
      <c r="AD120" t="str">
        <v>Micrometer · Blade</v>
      </c>
      <c r="AE120" t="str">
        <v>Micrometer · Disc</v>
      </c>
      <c r="AF120" t="str">
        <v>Micrometer · Outside</v>
      </c>
      <c r="AG120" t="str">
        <v>Micrometer · Pitch</v>
      </c>
      <c r="AH120" t="str">
        <v>Micrometer · Point</v>
      </c>
      <c r="AI120" t="str">
        <v>Micrometer · Spline</v>
      </c>
      <c r="AJ120" t="str">
        <v xml:space="preserve">Micrometer · Spline / Calc. </v>
      </c>
      <c r="AK120" t="str">
        <v>Ring/Internal (IDT)</v>
      </c>
      <c r="AL120" t="str">
        <v xml:space="preserve">Test Indicator/Concent. Ga. </v>
      </c>
      <c r="AM120" t="str">
        <v>Thread Plug Gauge · Go</v>
      </c>
      <c r="AN120" t="str">
        <v>Thread Plug Gauge · Go/NoGo</v>
      </c>
      <c r="AO120" t="str">
        <v>Thread Plug Gauge · NoGo</v>
      </c>
      <c r="AP120" t="str">
        <v>Thread Ring Gauge · Go</v>
      </c>
      <c r="AQ120" t="str">
        <v>Thread Ring Gauge · Go/NoGo</v>
      </c>
      <c r="AR120" t="str">
        <v>Thread Ring Gauge · NoGo</v>
      </c>
      <c r="AS120" t="str">
        <v>Visual</v>
      </c>
      <c r="AT120" t="str">
        <v>Visual · (Microscope)</v>
      </c>
      <c r="AU120" t="str">
        <v>Visual · 10×</v>
      </c>
      <c r="AV120" t="str">
        <v>Visual · 2.25×</v>
      </c>
      <c r="AW120" t="str">
        <v>Visual · DV</v>
      </c>
    </row>
    <row r="121" spans="3:49">
      <c r="C121" s="74" t="str" cm="1">
        <f t="array" ref="C121:AW121">TRANSPOSE(_xlfn._xlws.SORT(_xlfn._xlws.FILTER($A$2:$A$279,ISNUMBER(SEARCH('Prt. Lib. &amp; Routine, Table'!N128,$A$2:$A$279)),"not found")))</f>
        <v>Caliper</v>
      </c>
      <c r="D121" t="str">
        <v>Caliper/Go Gauge</v>
      </c>
      <c r="E121" t="str">
        <v>Caliper/Go Pin</v>
      </c>
      <c r="F121" t="str">
        <v>Caliper/Internal (IDT)</v>
      </c>
      <c r="G121" t="str">
        <v>Comparator / Var.Meas.</v>
      </c>
      <c r="H121" t="str">
        <v>Function Part</v>
      </c>
      <c r="I121" t="str">
        <v>Functional · Gauge</v>
      </c>
      <c r="J121" t="str">
        <v>Gauge · Go</v>
      </c>
      <c r="K121" t="str">
        <v>Gauge · Go/NoGo</v>
      </c>
      <c r="L121" t="str">
        <v>Gauge · NoGo</v>
      </c>
      <c r="M121" t="str">
        <v>Gauge Pins · Go</v>
      </c>
      <c r="N121" t="str">
        <v>Gauge Pins · Go/NoGo</v>
      </c>
      <c r="O121" t="str">
        <v>Gauge Pins · NoGo</v>
      </c>
      <c r="P121" t="str">
        <v>Gauge Pins · Var.Best.Fit.</v>
      </c>
      <c r="Q121" t="str">
        <v>GCMM-000X (CMM) · Pass / Fail</v>
      </c>
      <c r="R121" t="str">
        <v>GCMM-000X (CMM) · Var.Meas.</v>
      </c>
      <c r="S121" t="str">
        <v>GOMS-000X (Sylvac)</v>
      </c>
      <c r="T121" t="str">
        <v>GRAM-00XX (RAM) · Pass / Fail</v>
      </c>
      <c r="U121" t="str">
        <v>GRAM-00XX (RAM) · Program</v>
      </c>
      <c r="V121" t="str">
        <v>GRAM-00XX (RAM) · Var.Meas.</v>
      </c>
      <c r="W121" t="str">
        <v>GRAM-00XX (RAM) · Visual</v>
      </c>
      <c r="X121" t="str">
        <v>Groove Width Micrometer</v>
      </c>
      <c r="Y121" t="str">
        <v>GTIC-00XX Test Indicator</v>
      </c>
      <c r="Z121" t="str">
        <v>Indicator / Drop</v>
      </c>
      <c r="AA121" t="str">
        <v>Inspection Fixture · Go</v>
      </c>
      <c r="AB121" t="str">
        <v>Inspection Fixture · NoGo</v>
      </c>
      <c r="AC121" t="str">
        <v>Micrometer · Anvil GMAN-XXXX</v>
      </c>
      <c r="AD121" t="str">
        <v>Micrometer · Blade</v>
      </c>
      <c r="AE121" t="str">
        <v>Micrometer · Disc</v>
      </c>
      <c r="AF121" t="str">
        <v>Micrometer · Outside</v>
      </c>
      <c r="AG121" t="str">
        <v>Micrometer · Pitch</v>
      </c>
      <c r="AH121" t="str">
        <v>Micrometer · Point</v>
      </c>
      <c r="AI121" t="str">
        <v>Micrometer · Spline</v>
      </c>
      <c r="AJ121" t="str">
        <v xml:space="preserve">Micrometer · Spline / Calc. </v>
      </c>
      <c r="AK121" t="str">
        <v>Ring/Internal (IDT)</v>
      </c>
      <c r="AL121" t="str">
        <v xml:space="preserve">Test Indicator/Concent. Ga. </v>
      </c>
      <c r="AM121" t="str">
        <v>Thread Plug Gauge · Go</v>
      </c>
      <c r="AN121" t="str">
        <v>Thread Plug Gauge · Go/NoGo</v>
      </c>
      <c r="AO121" t="str">
        <v>Thread Plug Gauge · NoGo</v>
      </c>
      <c r="AP121" t="str">
        <v>Thread Ring Gauge · Go</v>
      </c>
      <c r="AQ121" t="str">
        <v>Thread Ring Gauge · Go/NoGo</v>
      </c>
      <c r="AR121" t="str">
        <v>Thread Ring Gauge · NoGo</v>
      </c>
      <c r="AS121" t="str">
        <v>Visual</v>
      </c>
      <c r="AT121" t="str">
        <v>Visual · (Microscope)</v>
      </c>
      <c r="AU121" t="str">
        <v>Visual · 10×</v>
      </c>
      <c r="AV121" t="str">
        <v>Visual · 2.25×</v>
      </c>
      <c r="AW121" t="str">
        <v>Visual · DV</v>
      </c>
    </row>
    <row r="122" spans="3:49">
      <c r="C122" s="74" t="str" cm="1">
        <f t="array" ref="C122:AW122">TRANSPOSE(_xlfn._xlws.SORT(_xlfn._xlws.FILTER($A$2:$A$279,ISNUMBER(SEARCH('Prt. Lib. &amp; Routine, Table'!N129,$A$2:$A$279)),"not found")))</f>
        <v>Caliper</v>
      </c>
      <c r="D122" t="str">
        <v>Caliper/Go Gauge</v>
      </c>
      <c r="E122" t="str">
        <v>Caliper/Go Pin</v>
      </c>
      <c r="F122" t="str">
        <v>Caliper/Internal (IDT)</v>
      </c>
      <c r="G122" t="str">
        <v>Comparator / Var.Meas.</v>
      </c>
      <c r="H122" t="str">
        <v>Function Part</v>
      </c>
      <c r="I122" t="str">
        <v>Functional · Gauge</v>
      </c>
      <c r="J122" t="str">
        <v>Gauge · Go</v>
      </c>
      <c r="K122" t="str">
        <v>Gauge · Go/NoGo</v>
      </c>
      <c r="L122" t="str">
        <v>Gauge · NoGo</v>
      </c>
      <c r="M122" t="str">
        <v>Gauge Pins · Go</v>
      </c>
      <c r="N122" t="str">
        <v>Gauge Pins · Go/NoGo</v>
      </c>
      <c r="O122" t="str">
        <v>Gauge Pins · NoGo</v>
      </c>
      <c r="P122" t="str">
        <v>Gauge Pins · Var.Best.Fit.</v>
      </c>
      <c r="Q122" t="str">
        <v>GCMM-000X (CMM) · Pass / Fail</v>
      </c>
      <c r="R122" t="str">
        <v>GCMM-000X (CMM) · Var.Meas.</v>
      </c>
      <c r="S122" t="str">
        <v>GOMS-000X (Sylvac)</v>
      </c>
      <c r="T122" t="str">
        <v>GRAM-00XX (RAM) · Pass / Fail</v>
      </c>
      <c r="U122" t="str">
        <v>GRAM-00XX (RAM) · Program</v>
      </c>
      <c r="V122" t="str">
        <v>GRAM-00XX (RAM) · Var.Meas.</v>
      </c>
      <c r="W122" t="str">
        <v>GRAM-00XX (RAM) · Visual</v>
      </c>
      <c r="X122" t="str">
        <v>Groove Width Micrometer</v>
      </c>
      <c r="Y122" t="str">
        <v>GTIC-00XX Test Indicator</v>
      </c>
      <c r="Z122" t="str">
        <v>Indicator / Drop</v>
      </c>
      <c r="AA122" t="str">
        <v>Inspection Fixture · Go</v>
      </c>
      <c r="AB122" t="str">
        <v>Inspection Fixture · NoGo</v>
      </c>
      <c r="AC122" t="str">
        <v>Micrometer · Anvil GMAN-XXXX</v>
      </c>
      <c r="AD122" t="str">
        <v>Micrometer · Blade</v>
      </c>
      <c r="AE122" t="str">
        <v>Micrometer · Disc</v>
      </c>
      <c r="AF122" t="str">
        <v>Micrometer · Outside</v>
      </c>
      <c r="AG122" t="str">
        <v>Micrometer · Pitch</v>
      </c>
      <c r="AH122" t="str">
        <v>Micrometer · Point</v>
      </c>
      <c r="AI122" t="str">
        <v>Micrometer · Spline</v>
      </c>
      <c r="AJ122" t="str">
        <v xml:space="preserve">Micrometer · Spline / Calc. </v>
      </c>
      <c r="AK122" t="str">
        <v>Ring/Internal (IDT)</v>
      </c>
      <c r="AL122" t="str">
        <v xml:space="preserve">Test Indicator/Concent. Ga. </v>
      </c>
      <c r="AM122" t="str">
        <v>Thread Plug Gauge · Go</v>
      </c>
      <c r="AN122" t="str">
        <v>Thread Plug Gauge · Go/NoGo</v>
      </c>
      <c r="AO122" t="str">
        <v>Thread Plug Gauge · NoGo</v>
      </c>
      <c r="AP122" t="str">
        <v>Thread Ring Gauge · Go</v>
      </c>
      <c r="AQ122" t="str">
        <v>Thread Ring Gauge · Go/NoGo</v>
      </c>
      <c r="AR122" t="str">
        <v>Thread Ring Gauge · NoGo</v>
      </c>
      <c r="AS122" t="str">
        <v>Visual</v>
      </c>
      <c r="AT122" t="str">
        <v>Visual · (Microscope)</v>
      </c>
      <c r="AU122" t="str">
        <v>Visual · 10×</v>
      </c>
      <c r="AV122" t="str">
        <v>Visual · 2.25×</v>
      </c>
      <c r="AW122" t="str">
        <v>Visual · DV</v>
      </c>
    </row>
    <row r="123" spans="3:49">
      <c r="C123" s="74" t="str" cm="1">
        <f t="array" ref="C123:AW123">TRANSPOSE(_xlfn._xlws.SORT(_xlfn._xlws.FILTER($A$2:$A$279,ISNUMBER(SEARCH('Prt. Lib. &amp; Routine, Table'!N130,$A$2:$A$279)),"not found")))</f>
        <v>Caliper</v>
      </c>
      <c r="D123" t="str">
        <v>Caliper/Go Gauge</v>
      </c>
      <c r="E123" t="str">
        <v>Caliper/Go Pin</v>
      </c>
      <c r="F123" t="str">
        <v>Caliper/Internal (IDT)</v>
      </c>
      <c r="G123" t="str">
        <v>Comparator / Var.Meas.</v>
      </c>
      <c r="H123" t="str">
        <v>Function Part</v>
      </c>
      <c r="I123" t="str">
        <v>Functional · Gauge</v>
      </c>
      <c r="J123" t="str">
        <v>Gauge · Go</v>
      </c>
      <c r="K123" t="str">
        <v>Gauge · Go/NoGo</v>
      </c>
      <c r="L123" t="str">
        <v>Gauge · NoGo</v>
      </c>
      <c r="M123" t="str">
        <v>Gauge Pins · Go</v>
      </c>
      <c r="N123" t="str">
        <v>Gauge Pins · Go/NoGo</v>
      </c>
      <c r="O123" t="str">
        <v>Gauge Pins · NoGo</v>
      </c>
      <c r="P123" t="str">
        <v>Gauge Pins · Var.Best.Fit.</v>
      </c>
      <c r="Q123" t="str">
        <v>GCMM-000X (CMM) · Pass / Fail</v>
      </c>
      <c r="R123" t="str">
        <v>GCMM-000X (CMM) · Var.Meas.</v>
      </c>
      <c r="S123" t="str">
        <v>GOMS-000X (Sylvac)</v>
      </c>
      <c r="T123" t="str">
        <v>GRAM-00XX (RAM) · Pass / Fail</v>
      </c>
      <c r="U123" t="str">
        <v>GRAM-00XX (RAM) · Program</v>
      </c>
      <c r="V123" t="str">
        <v>GRAM-00XX (RAM) · Var.Meas.</v>
      </c>
      <c r="W123" t="str">
        <v>GRAM-00XX (RAM) · Visual</v>
      </c>
      <c r="X123" t="str">
        <v>Groove Width Micrometer</v>
      </c>
      <c r="Y123" t="str">
        <v>GTIC-00XX Test Indicator</v>
      </c>
      <c r="Z123" t="str">
        <v>Indicator / Drop</v>
      </c>
      <c r="AA123" t="str">
        <v>Inspection Fixture · Go</v>
      </c>
      <c r="AB123" t="str">
        <v>Inspection Fixture · NoGo</v>
      </c>
      <c r="AC123" t="str">
        <v>Micrometer · Anvil GMAN-XXXX</v>
      </c>
      <c r="AD123" t="str">
        <v>Micrometer · Blade</v>
      </c>
      <c r="AE123" t="str">
        <v>Micrometer · Disc</v>
      </c>
      <c r="AF123" t="str">
        <v>Micrometer · Outside</v>
      </c>
      <c r="AG123" t="str">
        <v>Micrometer · Pitch</v>
      </c>
      <c r="AH123" t="str">
        <v>Micrometer · Point</v>
      </c>
      <c r="AI123" t="str">
        <v>Micrometer · Spline</v>
      </c>
      <c r="AJ123" t="str">
        <v xml:space="preserve">Micrometer · Spline / Calc. </v>
      </c>
      <c r="AK123" t="str">
        <v>Ring/Internal (IDT)</v>
      </c>
      <c r="AL123" t="str">
        <v xml:space="preserve">Test Indicator/Concent. Ga. </v>
      </c>
      <c r="AM123" t="str">
        <v>Thread Plug Gauge · Go</v>
      </c>
      <c r="AN123" t="str">
        <v>Thread Plug Gauge · Go/NoGo</v>
      </c>
      <c r="AO123" t="str">
        <v>Thread Plug Gauge · NoGo</v>
      </c>
      <c r="AP123" t="str">
        <v>Thread Ring Gauge · Go</v>
      </c>
      <c r="AQ123" t="str">
        <v>Thread Ring Gauge · Go/NoGo</v>
      </c>
      <c r="AR123" t="str">
        <v>Thread Ring Gauge · NoGo</v>
      </c>
      <c r="AS123" t="str">
        <v>Visual</v>
      </c>
      <c r="AT123" t="str">
        <v>Visual · (Microscope)</v>
      </c>
      <c r="AU123" t="str">
        <v>Visual · 10×</v>
      </c>
      <c r="AV123" t="str">
        <v>Visual · 2.25×</v>
      </c>
      <c r="AW123" t="str">
        <v>Visual · DV</v>
      </c>
    </row>
    <row r="124" spans="3:49">
      <c r="C124" s="74" t="str" cm="1">
        <f t="array" ref="C124:AW124">TRANSPOSE(_xlfn._xlws.SORT(_xlfn._xlws.FILTER($A$2:$A$279,ISNUMBER(SEARCH('Prt. Lib. &amp; Routine, Table'!N131,$A$2:$A$279)),"not found")))</f>
        <v>Caliper</v>
      </c>
      <c r="D124" t="str">
        <v>Caliper/Go Gauge</v>
      </c>
      <c r="E124" t="str">
        <v>Caliper/Go Pin</v>
      </c>
      <c r="F124" t="str">
        <v>Caliper/Internal (IDT)</v>
      </c>
      <c r="G124" t="str">
        <v>Comparator / Var.Meas.</v>
      </c>
      <c r="H124" t="str">
        <v>Function Part</v>
      </c>
      <c r="I124" t="str">
        <v>Functional · Gauge</v>
      </c>
      <c r="J124" t="str">
        <v>Gauge · Go</v>
      </c>
      <c r="K124" t="str">
        <v>Gauge · Go/NoGo</v>
      </c>
      <c r="L124" t="str">
        <v>Gauge · NoGo</v>
      </c>
      <c r="M124" t="str">
        <v>Gauge Pins · Go</v>
      </c>
      <c r="N124" t="str">
        <v>Gauge Pins · Go/NoGo</v>
      </c>
      <c r="O124" t="str">
        <v>Gauge Pins · NoGo</v>
      </c>
      <c r="P124" t="str">
        <v>Gauge Pins · Var.Best.Fit.</v>
      </c>
      <c r="Q124" t="str">
        <v>GCMM-000X (CMM) · Pass / Fail</v>
      </c>
      <c r="R124" t="str">
        <v>GCMM-000X (CMM) · Var.Meas.</v>
      </c>
      <c r="S124" t="str">
        <v>GOMS-000X (Sylvac)</v>
      </c>
      <c r="T124" t="str">
        <v>GRAM-00XX (RAM) · Pass / Fail</v>
      </c>
      <c r="U124" t="str">
        <v>GRAM-00XX (RAM) · Program</v>
      </c>
      <c r="V124" t="str">
        <v>GRAM-00XX (RAM) · Var.Meas.</v>
      </c>
      <c r="W124" t="str">
        <v>GRAM-00XX (RAM) · Visual</v>
      </c>
      <c r="X124" t="str">
        <v>Groove Width Micrometer</v>
      </c>
      <c r="Y124" t="str">
        <v>GTIC-00XX Test Indicator</v>
      </c>
      <c r="Z124" t="str">
        <v>Indicator / Drop</v>
      </c>
      <c r="AA124" t="str">
        <v>Inspection Fixture · Go</v>
      </c>
      <c r="AB124" t="str">
        <v>Inspection Fixture · NoGo</v>
      </c>
      <c r="AC124" t="str">
        <v>Micrometer · Anvil GMAN-XXXX</v>
      </c>
      <c r="AD124" t="str">
        <v>Micrometer · Blade</v>
      </c>
      <c r="AE124" t="str">
        <v>Micrometer · Disc</v>
      </c>
      <c r="AF124" t="str">
        <v>Micrometer · Outside</v>
      </c>
      <c r="AG124" t="str">
        <v>Micrometer · Pitch</v>
      </c>
      <c r="AH124" t="str">
        <v>Micrometer · Point</v>
      </c>
      <c r="AI124" t="str">
        <v>Micrometer · Spline</v>
      </c>
      <c r="AJ124" t="str">
        <v xml:space="preserve">Micrometer · Spline / Calc. </v>
      </c>
      <c r="AK124" t="str">
        <v>Ring/Internal (IDT)</v>
      </c>
      <c r="AL124" t="str">
        <v xml:space="preserve">Test Indicator/Concent. Ga. </v>
      </c>
      <c r="AM124" t="str">
        <v>Thread Plug Gauge · Go</v>
      </c>
      <c r="AN124" t="str">
        <v>Thread Plug Gauge · Go/NoGo</v>
      </c>
      <c r="AO124" t="str">
        <v>Thread Plug Gauge · NoGo</v>
      </c>
      <c r="AP124" t="str">
        <v>Thread Ring Gauge · Go</v>
      </c>
      <c r="AQ124" t="str">
        <v>Thread Ring Gauge · Go/NoGo</v>
      </c>
      <c r="AR124" t="str">
        <v>Thread Ring Gauge · NoGo</v>
      </c>
      <c r="AS124" t="str">
        <v>Visual</v>
      </c>
      <c r="AT124" t="str">
        <v>Visual · (Microscope)</v>
      </c>
      <c r="AU124" t="str">
        <v>Visual · 10×</v>
      </c>
      <c r="AV124" t="str">
        <v>Visual · 2.25×</v>
      </c>
      <c r="AW124" t="str">
        <v>Visual · DV</v>
      </c>
    </row>
    <row r="125" spans="3:49">
      <c r="C125" s="74" t="str" cm="1">
        <f t="array" ref="C125:AW125">TRANSPOSE(_xlfn._xlws.SORT(_xlfn._xlws.FILTER($A$2:$A$279,ISNUMBER(SEARCH('Prt. Lib. &amp; Routine, Table'!N132,$A$2:$A$279)),"not found")))</f>
        <v>Caliper</v>
      </c>
      <c r="D125" t="str">
        <v>Caliper/Go Gauge</v>
      </c>
      <c r="E125" t="str">
        <v>Caliper/Go Pin</v>
      </c>
      <c r="F125" t="str">
        <v>Caliper/Internal (IDT)</v>
      </c>
      <c r="G125" t="str">
        <v>Comparator / Var.Meas.</v>
      </c>
      <c r="H125" t="str">
        <v>Function Part</v>
      </c>
      <c r="I125" t="str">
        <v>Functional · Gauge</v>
      </c>
      <c r="J125" t="str">
        <v>Gauge · Go</v>
      </c>
      <c r="K125" t="str">
        <v>Gauge · Go/NoGo</v>
      </c>
      <c r="L125" t="str">
        <v>Gauge · NoGo</v>
      </c>
      <c r="M125" t="str">
        <v>Gauge Pins · Go</v>
      </c>
      <c r="N125" t="str">
        <v>Gauge Pins · Go/NoGo</v>
      </c>
      <c r="O125" t="str">
        <v>Gauge Pins · NoGo</v>
      </c>
      <c r="P125" t="str">
        <v>Gauge Pins · Var.Best.Fit.</v>
      </c>
      <c r="Q125" t="str">
        <v>GCMM-000X (CMM) · Pass / Fail</v>
      </c>
      <c r="R125" t="str">
        <v>GCMM-000X (CMM) · Var.Meas.</v>
      </c>
      <c r="S125" t="str">
        <v>GOMS-000X (Sylvac)</v>
      </c>
      <c r="T125" t="str">
        <v>GRAM-00XX (RAM) · Pass / Fail</v>
      </c>
      <c r="U125" t="str">
        <v>GRAM-00XX (RAM) · Program</v>
      </c>
      <c r="V125" t="str">
        <v>GRAM-00XX (RAM) · Var.Meas.</v>
      </c>
      <c r="W125" t="str">
        <v>GRAM-00XX (RAM) · Visual</v>
      </c>
      <c r="X125" t="str">
        <v>Groove Width Micrometer</v>
      </c>
      <c r="Y125" t="str">
        <v>GTIC-00XX Test Indicator</v>
      </c>
      <c r="Z125" t="str">
        <v>Indicator / Drop</v>
      </c>
      <c r="AA125" t="str">
        <v>Inspection Fixture · Go</v>
      </c>
      <c r="AB125" t="str">
        <v>Inspection Fixture · NoGo</v>
      </c>
      <c r="AC125" t="str">
        <v>Micrometer · Anvil GMAN-XXXX</v>
      </c>
      <c r="AD125" t="str">
        <v>Micrometer · Blade</v>
      </c>
      <c r="AE125" t="str">
        <v>Micrometer · Disc</v>
      </c>
      <c r="AF125" t="str">
        <v>Micrometer · Outside</v>
      </c>
      <c r="AG125" t="str">
        <v>Micrometer · Pitch</v>
      </c>
      <c r="AH125" t="str">
        <v>Micrometer · Point</v>
      </c>
      <c r="AI125" t="str">
        <v>Micrometer · Spline</v>
      </c>
      <c r="AJ125" t="str">
        <v xml:space="preserve">Micrometer · Spline / Calc. </v>
      </c>
      <c r="AK125" t="str">
        <v>Ring/Internal (IDT)</v>
      </c>
      <c r="AL125" t="str">
        <v xml:space="preserve">Test Indicator/Concent. Ga. </v>
      </c>
      <c r="AM125" t="str">
        <v>Thread Plug Gauge · Go</v>
      </c>
      <c r="AN125" t="str">
        <v>Thread Plug Gauge · Go/NoGo</v>
      </c>
      <c r="AO125" t="str">
        <v>Thread Plug Gauge · NoGo</v>
      </c>
      <c r="AP125" t="str">
        <v>Thread Ring Gauge · Go</v>
      </c>
      <c r="AQ125" t="str">
        <v>Thread Ring Gauge · Go/NoGo</v>
      </c>
      <c r="AR125" t="str">
        <v>Thread Ring Gauge · NoGo</v>
      </c>
      <c r="AS125" t="str">
        <v>Visual</v>
      </c>
      <c r="AT125" t="str">
        <v>Visual · (Microscope)</v>
      </c>
      <c r="AU125" t="str">
        <v>Visual · 10×</v>
      </c>
      <c r="AV125" t="str">
        <v>Visual · 2.25×</v>
      </c>
      <c r="AW125" t="str">
        <v>Visual · DV</v>
      </c>
    </row>
    <row r="126" spans="3:49">
      <c r="C126" s="74" t="str" cm="1">
        <f t="array" ref="C126:AW126">TRANSPOSE(_xlfn._xlws.SORT(_xlfn._xlws.FILTER($A$2:$A$279,ISNUMBER(SEARCH('Prt. Lib. &amp; Routine, Table'!N133,$A$2:$A$279)),"not found")))</f>
        <v>Caliper</v>
      </c>
      <c r="D126" t="str">
        <v>Caliper/Go Gauge</v>
      </c>
      <c r="E126" t="str">
        <v>Caliper/Go Pin</v>
      </c>
      <c r="F126" t="str">
        <v>Caliper/Internal (IDT)</v>
      </c>
      <c r="G126" t="str">
        <v>Comparator / Var.Meas.</v>
      </c>
      <c r="H126" t="str">
        <v>Function Part</v>
      </c>
      <c r="I126" t="str">
        <v>Functional · Gauge</v>
      </c>
      <c r="J126" t="str">
        <v>Gauge · Go</v>
      </c>
      <c r="K126" t="str">
        <v>Gauge · Go/NoGo</v>
      </c>
      <c r="L126" t="str">
        <v>Gauge · NoGo</v>
      </c>
      <c r="M126" t="str">
        <v>Gauge Pins · Go</v>
      </c>
      <c r="N126" t="str">
        <v>Gauge Pins · Go/NoGo</v>
      </c>
      <c r="O126" t="str">
        <v>Gauge Pins · NoGo</v>
      </c>
      <c r="P126" t="str">
        <v>Gauge Pins · Var.Best.Fit.</v>
      </c>
      <c r="Q126" t="str">
        <v>GCMM-000X (CMM) · Pass / Fail</v>
      </c>
      <c r="R126" t="str">
        <v>GCMM-000X (CMM) · Var.Meas.</v>
      </c>
      <c r="S126" t="str">
        <v>GOMS-000X (Sylvac)</v>
      </c>
      <c r="T126" t="str">
        <v>GRAM-00XX (RAM) · Pass / Fail</v>
      </c>
      <c r="U126" t="str">
        <v>GRAM-00XX (RAM) · Program</v>
      </c>
      <c r="V126" t="str">
        <v>GRAM-00XX (RAM) · Var.Meas.</v>
      </c>
      <c r="W126" t="str">
        <v>GRAM-00XX (RAM) · Visual</v>
      </c>
      <c r="X126" t="str">
        <v>Groove Width Micrometer</v>
      </c>
      <c r="Y126" t="str">
        <v>GTIC-00XX Test Indicator</v>
      </c>
      <c r="Z126" t="str">
        <v>Indicator / Drop</v>
      </c>
      <c r="AA126" t="str">
        <v>Inspection Fixture · Go</v>
      </c>
      <c r="AB126" t="str">
        <v>Inspection Fixture · NoGo</v>
      </c>
      <c r="AC126" t="str">
        <v>Micrometer · Anvil GMAN-XXXX</v>
      </c>
      <c r="AD126" t="str">
        <v>Micrometer · Blade</v>
      </c>
      <c r="AE126" t="str">
        <v>Micrometer · Disc</v>
      </c>
      <c r="AF126" t="str">
        <v>Micrometer · Outside</v>
      </c>
      <c r="AG126" t="str">
        <v>Micrometer · Pitch</v>
      </c>
      <c r="AH126" t="str">
        <v>Micrometer · Point</v>
      </c>
      <c r="AI126" t="str">
        <v>Micrometer · Spline</v>
      </c>
      <c r="AJ126" t="str">
        <v xml:space="preserve">Micrometer · Spline / Calc. </v>
      </c>
      <c r="AK126" t="str">
        <v>Ring/Internal (IDT)</v>
      </c>
      <c r="AL126" t="str">
        <v xml:space="preserve">Test Indicator/Concent. Ga. </v>
      </c>
      <c r="AM126" t="str">
        <v>Thread Plug Gauge · Go</v>
      </c>
      <c r="AN126" t="str">
        <v>Thread Plug Gauge · Go/NoGo</v>
      </c>
      <c r="AO126" t="str">
        <v>Thread Plug Gauge · NoGo</v>
      </c>
      <c r="AP126" t="str">
        <v>Thread Ring Gauge · Go</v>
      </c>
      <c r="AQ126" t="str">
        <v>Thread Ring Gauge · Go/NoGo</v>
      </c>
      <c r="AR126" t="str">
        <v>Thread Ring Gauge · NoGo</v>
      </c>
      <c r="AS126" t="str">
        <v>Visual</v>
      </c>
      <c r="AT126" t="str">
        <v>Visual · (Microscope)</v>
      </c>
      <c r="AU126" t="str">
        <v>Visual · 10×</v>
      </c>
      <c r="AV126" t="str">
        <v>Visual · 2.25×</v>
      </c>
      <c r="AW126" t="str">
        <v>Visual · DV</v>
      </c>
    </row>
    <row r="127" spans="3:49">
      <c r="C127" s="74" t="str" cm="1">
        <f t="array" ref="C127:AW127">TRANSPOSE(_xlfn._xlws.SORT(_xlfn._xlws.FILTER($A$2:$A$279,ISNUMBER(SEARCH('Prt. Lib. &amp; Routine, Table'!N134,$A$2:$A$279)),"not found")))</f>
        <v>Caliper</v>
      </c>
      <c r="D127" t="str">
        <v>Caliper/Go Gauge</v>
      </c>
      <c r="E127" t="str">
        <v>Caliper/Go Pin</v>
      </c>
      <c r="F127" t="str">
        <v>Caliper/Internal (IDT)</v>
      </c>
      <c r="G127" t="str">
        <v>Comparator / Var.Meas.</v>
      </c>
      <c r="H127" t="str">
        <v>Function Part</v>
      </c>
      <c r="I127" t="str">
        <v>Functional · Gauge</v>
      </c>
      <c r="J127" t="str">
        <v>Gauge · Go</v>
      </c>
      <c r="K127" t="str">
        <v>Gauge · Go/NoGo</v>
      </c>
      <c r="L127" t="str">
        <v>Gauge · NoGo</v>
      </c>
      <c r="M127" t="str">
        <v>Gauge Pins · Go</v>
      </c>
      <c r="N127" t="str">
        <v>Gauge Pins · Go/NoGo</v>
      </c>
      <c r="O127" t="str">
        <v>Gauge Pins · NoGo</v>
      </c>
      <c r="P127" t="str">
        <v>Gauge Pins · Var.Best.Fit.</v>
      </c>
      <c r="Q127" t="str">
        <v>GCMM-000X (CMM) · Pass / Fail</v>
      </c>
      <c r="R127" t="str">
        <v>GCMM-000X (CMM) · Var.Meas.</v>
      </c>
      <c r="S127" t="str">
        <v>GOMS-000X (Sylvac)</v>
      </c>
      <c r="T127" t="str">
        <v>GRAM-00XX (RAM) · Pass / Fail</v>
      </c>
      <c r="U127" t="str">
        <v>GRAM-00XX (RAM) · Program</v>
      </c>
      <c r="V127" t="str">
        <v>GRAM-00XX (RAM) · Var.Meas.</v>
      </c>
      <c r="W127" t="str">
        <v>GRAM-00XX (RAM) · Visual</v>
      </c>
      <c r="X127" t="str">
        <v>Groove Width Micrometer</v>
      </c>
      <c r="Y127" t="str">
        <v>GTIC-00XX Test Indicator</v>
      </c>
      <c r="Z127" t="str">
        <v>Indicator / Drop</v>
      </c>
      <c r="AA127" t="str">
        <v>Inspection Fixture · Go</v>
      </c>
      <c r="AB127" t="str">
        <v>Inspection Fixture · NoGo</v>
      </c>
      <c r="AC127" t="str">
        <v>Micrometer · Anvil GMAN-XXXX</v>
      </c>
      <c r="AD127" t="str">
        <v>Micrometer · Blade</v>
      </c>
      <c r="AE127" t="str">
        <v>Micrometer · Disc</v>
      </c>
      <c r="AF127" t="str">
        <v>Micrometer · Outside</v>
      </c>
      <c r="AG127" t="str">
        <v>Micrometer · Pitch</v>
      </c>
      <c r="AH127" t="str">
        <v>Micrometer · Point</v>
      </c>
      <c r="AI127" t="str">
        <v>Micrometer · Spline</v>
      </c>
      <c r="AJ127" t="str">
        <v xml:space="preserve">Micrometer · Spline / Calc. </v>
      </c>
      <c r="AK127" t="str">
        <v>Ring/Internal (IDT)</v>
      </c>
      <c r="AL127" t="str">
        <v xml:space="preserve">Test Indicator/Concent. Ga. </v>
      </c>
      <c r="AM127" t="str">
        <v>Thread Plug Gauge · Go</v>
      </c>
      <c r="AN127" t="str">
        <v>Thread Plug Gauge · Go/NoGo</v>
      </c>
      <c r="AO127" t="str">
        <v>Thread Plug Gauge · NoGo</v>
      </c>
      <c r="AP127" t="str">
        <v>Thread Ring Gauge · Go</v>
      </c>
      <c r="AQ127" t="str">
        <v>Thread Ring Gauge · Go/NoGo</v>
      </c>
      <c r="AR127" t="str">
        <v>Thread Ring Gauge · NoGo</v>
      </c>
      <c r="AS127" t="str">
        <v>Visual</v>
      </c>
      <c r="AT127" t="str">
        <v>Visual · (Microscope)</v>
      </c>
      <c r="AU127" t="str">
        <v>Visual · 10×</v>
      </c>
      <c r="AV127" t="str">
        <v>Visual · 2.25×</v>
      </c>
      <c r="AW127" t="str">
        <v>Visual · DV</v>
      </c>
    </row>
    <row r="128" spans="3:49">
      <c r="C128" s="74" t="str" cm="1">
        <f t="array" ref="C128:AW128">TRANSPOSE(_xlfn._xlws.SORT(_xlfn._xlws.FILTER($A$2:$A$279,ISNUMBER(SEARCH('Prt. Lib. &amp; Routine, Table'!N135,$A$2:$A$279)),"not found")))</f>
        <v>Caliper</v>
      </c>
      <c r="D128" t="str">
        <v>Caliper/Go Gauge</v>
      </c>
      <c r="E128" t="str">
        <v>Caliper/Go Pin</v>
      </c>
      <c r="F128" t="str">
        <v>Caliper/Internal (IDT)</v>
      </c>
      <c r="G128" t="str">
        <v>Comparator / Var.Meas.</v>
      </c>
      <c r="H128" t="str">
        <v>Function Part</v>
      </c>
      <c r="I128" t="str">
        <v>Functional · Gauge</v>
      </c>
      <c r="J128" t="str">
        <v>Gauge · Go</v>
      </c>
      <c r="K128" t="str">
        <v>Gauge · Go/NoGo</v>
      </c>
      <c r="L128" t="str">
        <v>Gauge · NoGo</v>
      </c>
      <c r="M128" t="str">
        <v>Gauge Pins · Go</v>
      </c>
      <c r="N128" t="str">
        <v>Gauge Pins · Go/NoGo</v>
      </c>
      <c r="O128" t="str">
        <v>Gauge Pins · NoGo</v>
      </c>
      <c r="P128" t="str">
        <v>Gauge Pins · Var.Best.Fit.</v>
      </c>
      <c r="Q128" t="str">
        <v>GCMM-000X (CMM) · Pass / Fail</v>
      </c>
      <c r="R128" t="str">
        <v>GCMM-000X (CMM) · Var.Meas.</v>
      </c>
      <c r="S128" t="str">
        <v>GOMS-000X (Sylvac)</v>
      </c>
      <c r="T128" t="str">
        <v>GRAM-00XX (RAM) · Pass / Fail</v>
      </c>
      <c r="U128" t="str">
        <v>GRAM-00XX (RAM) · Program</v>
      </c>
      <c r="V128" t="str">
        <v>GRAM-00XX (RAM) · Var.Meas.</v>
      </c>
      <c r="W128" t="str">
        <v>GRAM-00XX (RAM) · Visual</v>
      </c>
      <c r="X128" t="str">
        <v>Groove Width Micrometer</v>
      </c>
      <c r="Y128" t="str">
        <v>GTIC-00XX Test Indicator</v>
      </c>
      <c r="Z128" t="str">
        <v>Indicator / Drop</v>
      </c>
      <c r="AA128" t="str">
        <v>Inspection Fixture · Go</v>
      </c>
      <c r="AB128" t="str">
        <v>Inspection Fixture · NoGo</v>
      </c>
      <c r="AC128" t="str">
        <v>Micrometer · Anvil GMAN-XXXX</v>
      </c>
      <c r="AD128" t="str">
        <v>Micrometer · Blade</v>
      </c>
      <c r="AE128" t="str">
        <v>Micrometer · Disc</v>
      </c>
      <c r="AF128" t="str">
        <v>Micrometer · Outside</v>
      </c>
      <c r="AG128" t="str">
        <v>Micrometer · Pitch</v>
      </c>
      <c r="AH128" t="str">
        <v>Micrometer · Point</v>
      </c>
      <c r="AI128" t="str">
        <v>Micrometer · Spline</v>
      </c>
      <c r="AJ128" t="str">
        <v xml:space="preserve">Micrometer · Spline / Calc. </v>
      </c>
      <c r="AK128" t="str">
        <v>Ring/Internal (IDT)</v>
      </c>
      <c r="AL128" t="str">
        <v xml:space="preserve">Test Indicator/Concent. Ga. </v>
      </c>
      <c r="AM128" t="str">
        <v>Thread Plug Gauge · Go</v>
      </c>
      <c r="AN128" t="str">
        <v>Thread Plug Gauge · Go/NoGo</v>
      </c>
      <c r="AO128" t="str">
        <v>Thread Plug Gauge · NoGo</v>
      </c>
      <c r="AP128" t="str">
        <v>Thread Ring Gauge · Go</v>
      </c>
      <c r="AQ128" t="str">
        <v>Thread Ring Gauge · Go/NoGo</v>
      </c>
      <c r="AR128" t="str">
        <v>Thread Ring Gauge · NoGo</v>
      </c>
      <c r="AS128" t="str">
        <v>Visual</v>
      </c>
      <c r="AT128" t="str">
        <v>Visual · (Microscope)</v>
      </c>
      <c r="AU128" t="str">
        <v>Visual · 10×</v>
      </c>
      <c r="AV128" t="str">
        <v>Visual · 2.25×</v>
      </c>
      <c r="AW128" t="str">
        <v>Visual · DV</v>
      </c>
    </row>
    <row r="129" spans="3:49">
      <c r="C129" s="74" t="str" cm="1">
        <f t="array" ref="C129:AW129">TRANSPOSE(_xlfn._xlws.SORT(_xlfn._xlws.FILTER($A$2:$A$279,ISNUMBER(SEARCH('Prt. Lib. &amp; Routine, Table'!N136,$A$2:$A$279)),"not found")))</f>
        <v>Caliper</v>
      </c>
      <c r="D129" t="str">
        <v>Caliper/Go Gauge</v>
      </c>
      <c r="E129" t="str">
        <v>Caliper/Go Pin</v>
      </c>
      <c r="F129" t="str">
        <v>Caliper/Internal (IDT)</v>
      </c>
      <c r="G129" t="str">
        <v>Comparator / Var.Meas.</v>
      </c>
      <c r="H129" t="str">
        <v>Function Part</v>
      </c>
      <c r="I129" t="str">
        <v>Functional · Gauge</v>
      </c>
      <c r="J129" t="str">
        <v>Gauge · Go</v>
      </c>
      <c r="K129" t="str">
        <v>Gauge · Go/NoGo</v>
      </c>
      <c r="L129" t="str">
        <v>Gauge · NoGo</v>
      </c>
      <c r="M129" t="str">
        <v>Gauge Pins · Go</v>
      </c>
      <c r="N129" t="str">
        <v>Gauge Pins · Go/NoGo</v>
      </c>
      <c r="O129" t="str">
        <v>Gauge Pins · NoGo</v>
      </c>
      <c r="P129" t="str">
        <v>Gauge Pins · Var.Best.Fit.</v>
      </c>
      <c r="Q129" t="str">
        <v>GCMM-000X (CMM) · Pass / Fail</v>
      </c>
      <c r="R129" t="str">
        <v>GCMM-000X (CMM) · Var.Meas.</v>
      </c>
      <c r="S129" t="str">
        <v>GOMS-000X (Sylvac)</v>
      </c>
      <c r="T129" t="str">
        <v>GRAM-00XX (RAM) · Pass / Fail</v>
      </c>
      <c r="U129" t="str">
        <v>GRAM-00XX (RAM) · Program</v>
      </c>
      <c r="V129" t="str">
        <v>GRAM-00XX (RAM) · Var.Meas.</v>
      </c>
      <c r="W129" t="str">
        <v>GRAM-00XX (RAM) · Visual</v>
      </c>
      <c r="X129" t="str">
        <v>Groove Width Micrometer</v>
      </c>
      <c r="Y129" t="str">
        <v>GTIC-00XX Test Indicator</v>
      </c>
      <c r="Z129" t="str">
        <v>Indicator / Drop</v>
      </c>
      <c r="AA129" t="str">
        <v>Inspection Fixture · Go</v>
      </c>
      <c r="AB129" t="str">
        <v>Inspection Fixture · NoGo</v>
      </c>
      <c r="AC129" t="str">
        <v>Micrometer · Anvil GMAN-XXXX</v>
      </c>
      <c r="AD129" t="str">
        <v>Micrometer · Blade</v>
      </c>
      <c r="AE129" t="str">
        <v>Micrometer · Disc</v>
      </c>
      <c r="AF129" t="str">
        <v>Micrometer · Outside</v>
      </c>
      <c r="AG129" t="str">
        <v>Micrometer · Pitch</v>
      </c>
      <c r="AH129" t="str">
        <v>Micrometer · Point</v>
      </c>
      <c r="AI129" t="str">
        <v>Micrometer · Spline</v>
      </c>
      <c r="AJ129" t="str">
        <v xml:space="preserve">Micrometer · Spline / Calc. </v>
      </c>
      <c r="AK129" t="str">
        <v>Ring/Internal (IDT)</v>
      </c>
      <c r="AL129" t="str">
        <v xml:space="preserve">Test Indicator/Concent. Ga. </v>
      </c>
      <c r="AM129" t="str">
        <v>Thread Plug Gauge · Go</v>
      </c>
      <c r="AN129" t="str">
        <v>Thread Plug Gauge · Go/NoGo</v>
      </c>
      <c r="AO129" t="str">
        <v>Thread Plug Gauge · NoGo</v>
      </c>
      <c r="AP129" t="str">
        <v>Thread Ring Gauge · Go</v>
      </c>
      <c r="AQ129" t="str">
        <v>Thread Ring Gauge · Go/NoGo</v>
      </c>
      <c r="AR129" t="str">
        <v>Thread Ring Gauge · NoGo</v>
      </c>
      <c r="AS129" t="str">
        <v>Visual</v>
      </c>
      <c r="AT129" t="str">
        <v>Visual · (Microscope)</v>
      </c>
      <c r="AU129" t="str">
        <v>Visual · 10×</v>
      </c>
      <c r="AV129" t="str">
        <v>Visual · 2.25×</v>
      </c>
      <c r="AW129" t="str">
        <v>Visual · DV</v>
      </c>
    </row>
    <row r="130" spans="3:49">
      <c r="C130" s="74" t="str" cm="1">
        <f t="array" ref="C130:AW130">TRANSPOSE(_xlfn._xlws.SORT(_xlfn._xlws.FILTER($A$2:$A$279,ISNUMBER(SEARCH('Prt. Lib. &amp; Routine, Table'!N137,$A$2:$A$279)),"not found")))</f>
        <v>Caliper</v>
      </c>
      <c r="D130" t="str">
        <v>Caliper/Go Gauge</v>
      </c>
      <c r="E130" t="str">
        <v>Caliper/Go Pin</v>
      </c>
      <c r="F130" t="str">
        <v>Caliper/Internal (IDT)</v>
      </c>
      <c r="G130" t="str">
        <v>Comparator / Var.Meas.</v>
      </c>
      <c r="H130" t="str">
        <v>Function Part</v>
      </c>
      <c r="I130" t="str">
        <v>Functional · Gauge</v>
      </c>
      <c r="J130" t="str">
        <v>Gauge · Go</v>
      </c>
      <c r="K130" t="str">
        <v>Gauge · Go/NoGo</v>
      </c>
      <c r="L130" t="str">
        <v>Gauge · NoGo</v>
      </c>
      <c r="M130" t="str">
        <v>Gauge Pins · Go</v>
      </c>
      <c r="N130" t="str">
        <v>Gauge Pins · Go/NoGo</v>
      </c>
      <c r="O130" t="str">
        <v>Gauge Pins · NoGo</v>
      </c>
      <c r="P130" t="str">
        <v>Gauge Pins · Var.Best.Fit.</v>
      </c>
      <c r="Q130" t="str">
        <v>GCMM-000X (CMM) · Pass / Fail</v>
      </c>
      <c r="R130" t="str">
        <v>GCMM-000X (CMM) · Var.Meas.</v>
      </c>
      <c r="S130" t="str">
        <v>GOMS-000X (Sylvac)</v>
      </c>
      <c r="T130" t="str">
        <v>GRAM-00XX (RAM) · Pass / Fail</v>
      </c>
      <c r="U130" t="str">
        <v>GRAM-00XX (RAM) · Program</v>
      </c>
      <c r="V130" t="str">
        <v>GRAM-00XX (RAM) · Var.Meas.</v>
      </c>
      <c r="W130" t="str">
        <v>GRAM-00XX (RAM) · Visual</v>
      </c>
      <c r="X130" t="str">
        <v>Groove Width Micrometer</v>
      </c>
      <c r="Y130" t="str">
        <v>GTIC-00XX Test Indicator</v>
      </c>
      <c r="Z130" t="str">
        <v>Indicator / Drop</v>
      </c>
      <c r="AA130" t="str">
        <v>Inspection Fixture · Go</v>
      </c>
      <c r="AB130" t="str">
        <v>Inspection Fixture · NoGo</v>
      </c>
      <c r="AC130" t="str">
        <v>Micrometer · Anvil GMAN-XXXX</v>
      </c>
      <c r="AD130" t="str">
        <v>Micrometer · Blade</v>
      </c>
      <c r="AE130" t="str">
        <v>Micrometer · Disc</v>
      </c>
      <c r="AF130" t="str">
        <v>Micrometer · Outside</v>
      </c>
      <c r="AG130" t="str">
        <v>Micrometer · Pitch</v>
      </c>
      <c r="AH130" t="str">
        <v>Micrometer · Point</v>
      </c>
      <c r="AI130" t="str">
        <v>Micrometer · Spline</v>
      </c>
      <c r="AJ130" t="str">
        <v xml:space="preserve">Micrometer · Spline / Calc. </v>
      </c>
      <c r="AK130" t="str">
        <v>Ring/Internal (IDT)</v>
      </c>
      <c r="AL130" t="str">
        <v xml:space="preserve">Test Indicator/Concent. Ga. </v>
      </c>
      <c r="AM130" t="str">
        <v>Thread Plug Gauge · Go</v>
      </c>
      <c r="AN130" t="str">
        <v>Thread Plug Gauge · Go/NoGo</v>
      </c>
      <c r="AO130" t="str">
        <v>Thread Plug Gauge · NoGo</v>
      </c>
      <c r="AP130" t="str">
        <v>Thread Ring Gauge · Go</v>
      </c>
      <c r="AQ130" t="str">
        <v>Thread Ring Gauge · Go/NoGo</v>
      </c>
      <c r="AR130" t="str">
        <v>Thread Ring Gauge · NoGo</v>
      </c>
      <c r="AS130" t="str">
        <v>Visual</v>
      </c>
      <c r="AT130" t="str">
        <v>Visual · (Microscope)</v>
      </c>
      <c r="AU130" t="str">
        <v>Visual · 10×</v>
      </c>
      <c r="AV130" t="str">
        <v>Visual · 2.25×</v>
      </c>
      <c r="AW130" t="str">
        <v>Visual · DV</v>
      </c>
    </row>
    <row r="131" spans="3:49">
      <c r="C131" s="74" t="str" cm="1">
        <f t="array" ref="C131:AW131">TRANSPOSE(_xlfn._xlws.SORT(_xlfn._xlws.FILTER($A$2:$A$279,ISNUMBER(SEARCH('Prt. Lib. &amp; Routine, Table'!N138,$A$2:$A$279)),"not found")))</f>
        <v>Caliper</v>
      </c>
      <c r="D131" t="str">
        <v>Caliper/Go Gauge</v>
      </c>
      <c r="E131" t="str">
        <v>Caliper/Go Pin</v>
      </c>
      <c r="F131" t="str">
        <v>Caliper/Internal (IDT)</v>
      </c>
      <c r="G131" t="str">
        <v>Comparator / Var.Meas.</v>
      </c>
      <c r="H131" t="str">
        <v>Function Part</v>
      </c>
      <c r="I131" t="str">
        <v>Functional · Gauge</v>
      </c>
      <c r="J131" t="str">
        <v>Gauge · Go</v>
      </c>
      <c r="K131" t="str">
        <v>Gauge · Go/NoGo</v>
      </c>
      <c r="L131" t="str">
        <v>Gauge · NoGo</v>
      </c>
      <c r="M131" t="str">
        <v>Gauge Pins · Go</v>
      </c>
      <c r="N131" t="str">
        <v>Gauge Pins · Go/NoGo</v>
      </c>
      <c r="O131" t="str">
        <v>Gauge Pins · NoGo</v>
      </c>
      <c r="P131" t="str">
        <v>Gauge Pins · Var.Best.Fit.</v>
      </c>
      <c r="Q131" t="str">
        <v>GCMM-000X (CMM) · Pass / Fail</v>
      </c>
      <c r="R131" t="str">
        <v>GCMM-000X (CMM) · Var.Meas.</v>
      </c>
      <c r="S131" t="str">
        <v>GOMS-000X (Sylvac)</v>
      </c>
      <c r="T131" t="str">
        <v>GRAM-00XX (RAM) · Pass / Fail</v>
      </c>
      <c r="U131" t="str">
        <v>GRAM-00XX (RAM) · Program</v>
      </c>
      <c r="V131" t="str">
        <v>GRAM-00XX (RAM) · Var.Meas.</v>
      </c>
      <c r="W131" t="str">
        <v>GRAM-00XX (RAM) · Visual</v>
      </c>
      <c r="X131" t="str">
        <v>Groove Width Micrometer</v>
      </c>
      <c r="Y131" t="str">
        <v>GTIC-00XX Test Indicator</v>
      </c>
      <c r="Z131" t="str">
        <v>Indicator / Drop</v>
      </c>
      <c r="AA131" t="str">
        <v>Inspection Fixture · Go</v>
      </c>
      <c r="AB131" t="str">
        <v>Inspection Fixture · NoGo</v>
      </c>
      <c r="AC131" t="str">
        <v>Micrometer · Anvil GMAN-XXXX</v>
      </c>
      <c r="AD131" t="str">
        <v>Micrometer · Blade</v>
      </c>
      <c r="AE131" t="str">
        <v>Micrometer · Disc</v>
      </c>
      <c r="AF131" t="str">
        <v>Micrometer · Outside</v>
      </c>
      <c r="AG131" t="str">
        <v>Micrometer · Pitch</v>
      </c>
      <c r="AH131" t="str">
        <v>Micrometer · Point</v>
      </c>
      <c r="AI131" t="str">
        <v>Micrometer · Spline</v>
      </c>
      <c r="AJ131" t="str">
        <v xml:space="preserve">Micrometer · Spline / Calc. </v>
      </c>
      <c r="AK131" t="str">
        <v>Ring/Internal (IDT)</v>
      </c>
      <c r="AL131" t="str">
        <v xml:space="preserve">Test Indicator/Concent. Ga. </v>
      </c>
      <c r="AM131" t="str">
        <v>Thread Plug Gauge · Go</v>
      </c>
      <c r="AN131" t="str">
        <v>Thread Plug Gauge · Go/NoGo</v>
      </c>
      <c r="AO131" t="str">
        <v>Thread Plug Gauge · NoGo</v>
      </c>
      <c r="AP131" t="str">
        <v>Thread Ring Gauge · Go</v>
      </c>
      <c r="AQ131" t="str">
        <v>Thread Ring Gauge · Go/NoGo</v>
      </c>
      <c r="AR131" t="str">
        <v>Thread Ring Gauge · NoGo</v>
      </c>
      <c r="AS131" t="str">
        <v>Visual</v>
      </c>
      <c r="AT131" t="str">
        <v>Visual · (Microscope)</v>
      </c>
      <c r="AU131" t="str">
        <v>Visual · 10×</v>
      </c>
      <c r="AV131" t="str">
        <v>Visual · 2.25×</v>
      </c>
      <c r="AW131" t="str">
        <v>Visual · DV</v>
      </c>
    </row>
    <row r="132" spans="3:49">
      <c r="C132" s="74" t="str" cm="1">
        <f t="array" ref="C132:AW132">TRANSPOSE(_xlfn._xlws.SORT(_xlfn._xlws.FILTER($A$2:$A$279,ISNUMBER(SEARCH('Prt. Lib. &amp; Routine, Table'!N139,$A$2:$A$279)),"not found")))</f>
        <v>Caliper</v>
      </c>
      <c r="D132" t="str">
        <v>Caliper/Go Gauge</v>
      </c>
      <c r="E132" t="str">
        <v>Caliper/Go Pin</v>
      </c>
      <c r="F132" t="str">
        <v>Caliper/Internal (IDT)</v>
      </c>
      <c r="G132" t="str">
        <v>Comparator / Var.Meas.</v>
      </c>
      <c r="H132" t="str">
        <v>Function Part</v>
      </c>
      <c r="I132" t="str">
        <v>Functional · Gauge</v>
      </c>
      <c r="J132" t="str">
        <v>Gauge · Go</v>
      </c>
      <c r="K132" t="str">
        <v>Gauge · Go/NoGo</v>
      </c>
      <c r="L132" t="str">
        <v>Gauge · NoGo</v>
      </c>
      <c r="M132" t="str">
        <v>Gauge Pins · Go</v>
      </c>
      <c r="N132" t="str">
        <v>Gauge Pins · Go/NoGo</v>
      </c>
      <c r="O132" t="str">
        <v>Gauge Pins · NoGo</v>
      </c>
      <c r="P132" t="str">
        <v>Gauge Pins · Var.Best.Fit.</v>
      </c>
      <c r="Q132" t="str">
        <v>GCMM-000X (CMM) · Pass / Fail</v>
      </c>
      <c r="R132" t="str">
        <v>GCMM-000X (CMM) · Var.Meas.</v>
      </c>
      <c r="S132" t="str">
        <v>GOMS-000X (Sylvac)</v>
      </c>
      <c r="T132" t="str">
        <v>GRAM-00XX (RAM) · Pass / Fail</v>
      </c>
      <c r="U132" t="str">
        <v>GRAM-00XX (RAM) · Program</v>
      </c>
      <c r="V132" t="str">
        <v>GRAM-00XX (RAM) · Var.Meas.</v>
      </c>
      <c r="W132" t="str">
        <v>GRAM-00XX (RAM) · Visual</v>
      </c>
      <c r="X132" t="str">
        <v>Groove Width Micrometer</v>
      </c>
      <c r="Y132" t="str">
        <v>GTIC-00XX Test Indicator</v>
      </c>
      <c r="Z132" t="str">
        <v>Indicator / Drop</v>
      </c>
      <c r="AA132" t="str">
        <v>Inspection Fixture · Go</v>
      </c>
      <c r="AB132" t="str">
        <v>Inspection Fixture · NoGo</v>
      </c>
      <c r="AC132" t="str">
        <v>Micrometer · Anvil GMAN-XXXX</v>
      </c>
      <c r="AD132" t="str">
        <v>Micrometer · Blade</v>
      </c>
      <c r="AE132" t="str">
        <v>Micrometer · Disc</v>
      </c>
      <c r="AF132" t="str">
        <v>Micrometer · Outside</v>
      </c>
      <c r="AG132" t="str">
        <v>Micrometer · Pitch</v>
      </c>
      <c r="AH132" t="str">
        <v>Micrometer · Point</v>
      </c>
      <c r="AI132" t="str">
        <v>Micrometer · Spline</v>
      </c>
      <c r="AJ132" t="str">
        <v xml:space="preserve">Micrometer · Spline / Calc. </v>
      </c>
      <c r="AK132" t="str">
        <v>Ring/Internal (IDT)</v>
      </c>
      <c r="AL132" t="str">
        <v xml:space="preserve">Test Indicator/Concent. Ga. </v>
      </c>
      <c r="AM132" t="str">
        <v>Thread Plug Gauge · Go</v>
      </c>
      <c r="AN132" t="str">
        <v>Thread Plug Gauge · Go/NoGo</v>
      </c>
      <c r="AO132" t="str">
        <v>Thread Plug Gauge · NoGo</v>
      </c>
      <c r="AP132" t="str">
        <v>Thread Ring Gauge · Go</v>
      </c>
      <c r="AQ132" t="str">
        <v>Thread Ring Gauge · Go/NoGo</v>
      </c>
      <c r="AR132" t="str">
        <v>Thread Ring Gauge · NoGo</v>
      </c>
      <c r="AS132" t="str">
        <v>Visual</v>
      </c>
      <c r="AT132" t="str">
        <v>Visual · (Microscope)</v>
      </c>
      <c r="AU132" t="str">
        <v>Visual · 10×</v>
      </c>
      <c r="AV132" t="str">
        <v>Visual · 2.25×</v>
      </c>
      <c r="AW132" t="str">
        <v>Visual · DV</v>
      </c>
    </row>
    <row r="133" spans="3:49">
      <c r="C133" s="74" t="str" cm="1">
        <f t="array" ref="C133:AW133">TRANSPOSE(_xlfn._xlws.SORT(_xlfn._xlws.FILTER($A$2:$A$279,ISNUMBER(SEARCH('Prt. Lib. &amp; Routine, Table'!N140,$A$2:$A$279)),"not found")))</f>
        <v>Caliper</v>
      </c>
      <c r="D133" t="str">
        <v>Caliper/Go Gauge</v>
      </c>
      <c r="E133" t="str">
        <v>Caliper/Go Pin</v>
      </c>
      <c r="F133" t="str">
        <v>Caliper/Internal (IDT)</v>
      </c>
      <c r="G133" t="str">
        <v>Comparator / Var.Meas.</v>
      </c>
      <c r="H133" t="str">
        <v>Function Part</v>
      </c>
      <c r="I133" t="str">
        <v>Functional · Gauge</v>
      </c>
      <c r="J133" t="str">
        <v>Gauge · Go</v>
      </c>
      <c r="K133" t="str">
        <v>Gauge · Go/NoGo</v>
      </c>
      <c r="L133" t="str">
        <v>Gauge · NoGo</v>
      </c>
      <c r="M133" t="str">
        <v>Gauge Pins · Go</v>
      </c>
      <c r="N133" t="str">
        <v>Gauge Pins · Go/NoGo</v>
      </c>
      <c r="O133" t="str">
        <v>Gauge Pins · NoGo</v>
      </c>
      <c r="P133" t="str">
        <v>Gauge Pins · Var.Best.Fit.</v>
      </c>
      <c r="Q133" t="str">
        <v>GCMM-000X (CMM) · Pass / Fail</v>
      </c>
      <c r="R133" t="str">
        <v>GCMM-000X (CMM) · Var.Meas.</v>
      </c>
      <c r="S133" t="str">
        <v>GOMS-000X (Sylvac)</v>
      </c>
      <c r="T133" t="str">
        <v>GRAM-00XX (RAM) · Pass / Fail</v>
      </c>
      <c r="U133" t="str">
        <v>GRAM-00XX (RAM) · Program</v>
      </c>
      <c r="V133" t="str">
        <v>GRAM-00XX (RAM) · Var.Meas.</v>
      </c>
      <c r="W133" t="str">
        <v>GRAM-00XX (RAM) · Visual</v>
      </c>
      <c r="X133" t="str">
        <v>Groove Width Micrometer</v>
      </c>
      <c r="Y133" t="str">
        <v>GTIC-00XX Test Indicator</v>
      </c>
      <c r="Z133" t="str">
        <v>Indicator / Drop</v>
      </c>
      <c r="AA133" t="str">
        <v>Inspection Fixture · Go</v>
      </c>
      <c r="AB133" t="str">
        <v>Inspection Fixture · NoGo</v>
      </c>
      <c r="AC133" t="str">
        <v>Micrometer · Anvil GMAN-XXXX</v>
      </c>
      <c r="AD133" t="str">
        <v>Micrometer · Blade</v>
      </c>
      <c r="AE133" t="str">
        <v>Micrometer · Disc</v>
      </c>
      <c r="AF133" t="str">
        <v>Micrometer · Outside</v>
      </c>
      <c r="AG133" t="str">
        <v>Micrometer · Pitch</v>
      </c>
      <c r="AH133" t="str">
        <v>Micrometer · Point</v>
      </c>
      <c r="AI133" t="str">
        <v>Micrometer · Spline</v>
      </c>
      <c r="AJ133" t="str">
        <v xml:space="preserve">Micrometer · Spline / Calc. </v>
      </c>
      <c r="AK133" t="str">
        <v>Ring/Internal (IDT)</v>
      </c>
      <c r="AL133" t="str">
        <v xml:space="preserve">Test Indicator/Concent. Ga. </v>
      </c>
      <c r="AM133" t="str">
        <v>Thread Plug Gauge · Go</v>
      </c>
      <c r="AN133" t="str">
        <v>Thread Plug Gauge · Go/NoGo</v>
      </c>
      <c r="AO133" t="str">
        <v>Thread Plug Gauge · NoGo</v>
      </c>
      <c r="AP133" t="str">
        <v>Thread Ring Gauge · Go</v>
      </c>
      <c r="AQ133" t="str">
        <v>Thread Ring Gauge · Go/NoGo</v>
      </c>
      <c r="AR133" t="str">
        <v>Thread Ring Gauge · NoGo</v>
      </c>
      <c r="AS133" t="str">
        <v>Visual</v>
      </c>
      <c r="AT133" t="str">
        <v>Visual · (Microscope)</v>
      </c>
      <c r="AU133" t="str">
        <v>Visual · 10×</v>
      </c>
      <c r="AV133" t="str">
        <v>Visual · 2.25×</v>
      </c>
      <c r="AW133" t="str">
        <v>Visual · DV</v>
      </c>
    </row>
    <row r="134" spans="3:49">
      <c r="C134" s="74" t="str" cm="1">
        <f t="array" ref="C134:AW134">TRANSPOSE(_xlfn._xlws.SORT(_xlfn._xlws.FILTER($A$2:$A$279,ISNUMBER(SEARCH('Prt. Lib. &amp; Routine, Table'!N141,$A$2:$A$279)),"not found")))</f>
        <v>Caliper</v>
      </c>
      <c r="D134" t="str">
        <v>Caliper/Go Gauge</v>
      </c>
      <c r="E134" t="str">
        <v>Caliper/Go Pin</v>
      </c>
      <c r="F134" t="str">
        <v>Caliper/Internal (IDT)</v>
      </c>
      <c r="G134" t="str">
        <v>Comparator / Var.Meas.</v>
      </c>
      <c r="H134" t="str">
        <v>Function Part</v>
      </c>
      <c r="I134" t="str">
        <v>Functional · Gauge</v>
      </c>
      <c r="J134" t="str">
        <v>Gauge · Go</v>
      </c>
      <c r="K134" t="str">
        <v>Gauge · Go/NoGo</v>
      </c>
      <c r="L134" t="str">
        <v>Gauge · NoGo</v>
      </c>
      <c r="M134" t="str">
        <v>Gauge Pins · Go</v>
      </c>
      <c r="N134" t="str">
        <v>Gauge Pins · Go/NoGo</v>
      </c>
      <c r="O134" t="str">
        <v>Gauge Pins · NoGo</v>
      </c>
      <c r="P134" t="str">
        <v>Gauge Pins · Var.Best.Fit.</v>
      </c>
      <c r="Q134" t="str">
        <v>GCMM-000X (CMM) · Pass / Fail</v>
      </c>
      <c r="R134" t="str">
        <v>GCMM-000X (CMM) · Var.Meas.</v>
      </c>
      <c r="S134" t="str">
        <v>GOMS-000X (Sylvac)</v>
      </c>
      <c r="T134" t="str">
        <v>GRAM-00XX (RAM) · Pass / Fail</v>
      </c>
      <c r="U134" t="str">
        <v>GRAM-00XX (RAM) · Program</v>
      </c>
      <c r="V134" t="str">
        <v>GRAM-00XX (RAM) · Var.Meas.</v>
      </c>
      <c r="W134" t="str">
        <v>GRAM-00XX (RAM) · Visual</v>
      </c>
      <c r="X134" t="str">
        <v>Groove Width Micrometer</v>
      </c>
      <c r="Y134" t="str">
        <v>GTIC-00XX Test Indicator</v>
      </c>
      <c r="Z134" t="str">
        <v>Indicator / Drop</v>
      </c>
      <c r="AA134" t="str">
        <v>Inspection Fixture · Go</v>
      </c>
      <c r="AB134" t="str">
        <v>Inspection Fixture · NoGo</v>
      </c>
      <c r="AC134" t="str">
        <v>Micrometer · Anvil GMAN-XXXX</v>
      </c>
      <c r="AD134" t="str">
        <v>Micrometer · Blade</v>
      </c>
      <c r="AE134" t="str">
        <v>Micrometer · Disc</v>
      </c>
      <c r="AF134" t="str">
        <v>Micrometer · Outside</v>
      </c>
      <c r="AG134" t="str">
        <v>Micrometer · Pitch</v>
      </c>
      <c r="AH134" t="str">
        <v>Micrometer · Point</v>
      </c>
      <c r="AI134" t="str">
        <v>Micrometer · Spline</v>
      </c>
      <c r="AJ134" t="str">
        <v xml:space="preserve">Micrometer · Spline / Calc. </v>
      </c>
      <c r="AK134" t="str">
        <v>Ring/Internal (IDT)</v>
      </c>
      <c r="AL134" t="str">
        <v xml:space="preserve">Test Indicator/Concent. Ga. </v>
      </c>
      <c r="AM134" t="str">
        <v>Thread Plug Gauge · Go</v>
      </c>
      <c r="AN134" t="str">
        <v>Thread Plug Gauge · Go/NoGo</v>
      </c>
      <c r="AO134" t="str">
        <v>Thread Plug Gauge · NoGo</v>
      </c>
      <c r="AP134" t="str">
        <v>Thread Ring Gauge · Go</v>
      </c>
      <c r="AQ134" t="str">
        <v>Thread Ring Gauge · Go/NoGo</v>
      </c>
      <c r="AR134" t="str">
        <v>Thread Ring Gauge · NoGo</v>
      </c>
      <c r="AS134" t="str">
        <v>Visual</v>
      </c>
      <c r="AT134" t="str">
        <v>Visual · (Microscope)</v>
      </c>
      <c r="AU134" t="str">
        <v>Visual · 10×</v>
      </c>
      <c r="AV134" t="str">
        <v>Visual · 2.25×</v>
      </c>
      <c r="AW134" t="str">
        <v>Visual · DV</v>
      </c>
    </row>
    <row r="135" spans="3:49">
      <c r="C135" s="74" t="str" cm="1">
        <f t="array" ref="C135:AW135">TRANSPOSE(_xlfn._xlws.SORT(_xlfn._xlws.FILTER($A$2:$A$279,ISNUMBER(SEARCH('Prt. Lib. &amp; Routine, Table'!N142,$A$2:$A$279)),"not found")))</f>
        <v>Caliper</v>
      </c>
      <c r="D135" t="str">
        <v>Caliper/Go Gauge</v>
      </c>
      <c r="E135" t="str">
        <v>Caliper/Go Pin</v>
      </c>
      <c r="F135" t="str">
        <v>Caliper/Internal (IDT)</v>
      </c>
      <c r="G135" t="str">
        <v>Comparator / Var.Meas.</v>
      </c>
      <c r="H135" t="str">
        <v>Function Part</v>
      </c>
      <c r="I135" t="str">
        <v>Functional · Gauge</v>
      </c>
      <c r="J135" t="str">
        <v>Gauge · Go</v>
      </c>
      <c r="K135" t="str">
        <v>Gauge · Go/NoGo</v>
      </c>
      <c r="L135" t="str">
        <v>Gauge · NoGo</v>
      </c>
      <c r="M135" t="str">
        <v>Gauge Pins · Go</v>
      </c>
      <c r="N135" t="str">
        <v>Gauge Pins · Go/NoGo</v>
      </c>
      <c r="O135" t="str">
        <v>Gauge Pins · NoGo</v>
      </c>
      <c r="P135" t="str">
        <v>Gauge Pins · Var.Best.Fit.</v>
      </c>
      <c r="Q135" t="str">
        <v>GCMM-000X (CMM) · Pass / Fail</v>
      </c>
      <c r="R135" t="str">
        <v>GCMM-000X (CMM) · Var.Meas.</v>
      </c>
      <c r="S135" t="str">
        <v>GOMS-000X (Sylvac)</v>
      </c>
      <c r="T135" t="str">
        <v>GRAM-00XX (RAM) · Pass / Fail</v>
      </c>
      <c r="U135" t="str">
        <v>GRAM-00XX (RAM) · Program</v>
      </c>
      <c r="V135" t="str">
        <v>GRAM-00XX (RAM) · Var.Meas.</v>
      </c>
      <c r="W135" t="str">
        <v>GRAM-00XX (RAM) · Visual</v>
      </c>
      <c r="X135" t="str">
        <v>Groove Width Micrometer</v>
      </c>
      <c r="Y135" t="str">
        <v>GTIC-00XX Test Indicator</v>
      </c>
      <c r="Z135" t="str">
        <v>Indicator / Drop</v>
      </c>
      <c r="AA135" t="str">
        <v>Inspection Fixture · Go</v>
      </c>
      <c r="AB135" t="str">
        <v>Inspection Fixture · NoGo</v>
      </c>
      <c r="AC135" t="str">
        <v>Micrometer · Anvil GMAN-XXXX</v>
      </c>
      <c r="AD135" t="str">
        <v>Micrometer · Blade</v>
      </c>
      <c r="AE135" t="str">
        <v>Micrometer · Disc</v>
      </c>
      <c r="AF135" t="str">
        <v>Micrometer · Outside</v>
      </c>
      <c r="AG135" t="str">
        <v>Micrometer · Pitch</v>
      </c>
      <c r="AH135" t="str">
        <v>Micrometer · Point</v>
      </c>
      <c r="AI135" t="str">
        <v>Micrometer · Spline</v>
      </c>
      <c r="AJ135" t="str">
        <v xml:space="preserve">Micrometer · Spline / Calc. </v>
      </c>
      <c r="AK135" t="str">
        <v>Ring/Internal (IDT)</v>
      </c>
      <c r="AL135" t="str">
        <v xml:space="preserve">Test Indicator/Concent. Ga. </v>
      </c>
      <c r="AM135" t="str">
        <v>Thread Plug Gauge · Go</v>
      </c>
      <c r="AN135" t="str">
        <v>Thread Plug Gauge · Go/NoGo</v>
      </c>
      <c r="AO135" t="str">
        <v>Thread Plug Gauge · NoGo</v>
      </c>
      <c r="AP135" t="str">
        <v>Thread Ring Gauge · Go</v>
      </c>
      <c r="AQ135" t="str">
        <v>Thread Ring Gauge · Go/NoGo</v>
      </c>
      <c r="AR135" t="str">
        <v>Thread Ring Gauge · NoGo</v>
      </c>
      <c r="AS135" t="str">
        <v>Visual</v>
      </c>
      <c r="AT135" t="str">
        <v>Visual · (Microscope)</v>
      </c>
      <c r="AU135" t="str">
        <v>Visual · 10×</v>
      </c>
      <c r="AV135" t="str">
        <v>Visual · 2.25×</v>
      </c>
      <c r="AW135" t="str">
        <v>Visual · DV</v>
      </c>
    </row>
    <row r="136" spans="3:49">
      <c r="C136" s="74" t="str" cm="1">
        <f t="array" ref="C136:AW136">TRANSPOSE(_xlfn._xlws.SORT(_xlfn._xlws.FILTER($A$2:$A$279,ISNUMBER(SEARCH('Prt. Lib. &amp; Routine, Table'!N143,$A$2:$A$279)),"not found")))</f>
        <v>Caliper</v>
      </c>
      <c r="D136" t="str">
        <v>Caliper/Go Gauge</v>
      </c>
      <c r="E136" t="str">
        <v>Caliper/Go Pin</v>
      </c>
      <c r="F136" t="str">
        <v>Caliper/Internal (IDT)</v>
      </c>
      <c r="G136" t="str">
        <v>Comparator / Var.Meas.</v>
      </c>
      <c r="H136" t="str">
        <v>Function Part</v>
      </c>
      <c r="I136" t="str">
        <v>Functional · Gauge</v>
      </c>
      <c r="J136" t="str">
        <v>Gauge · Go</v>
      </c>
      <c r="K136" t="str">
        <v>Gauge · Go/NoGo</v>
      </c>
      <c r="L136" t="str">
        <v>Gauge · NoGo</v>
      </c>
      <c r="M136" t="str">
        <v>Gauge Pins · Go</v>
      </c>
      <c r="N136" t="str">
        <v>Gauge Pins · Go/NoGo</v>
      </c>
      <c r="O136" t="str">
        <v>Gauge Pins · NoGo</v>
      </c>
      <c r="P136" t="str">
        <v>Gauge Pins · Var.Best.Fit.</v>
      </c>
      <c r="Q136" t="str">
        <v>GCMM-000X (CMM) · Pass / Fail</v>
      </c>
      <c r="R136" t="str">
        <v>GCMM-000X (CMM) · Var.Meas.</v>
      </c>
      <c r="S136" t="str">
        <v>GOMS-000X (Sylvac)</v>
      </c>
      <c r="T136" t="str">
        <v>GRAM-00XX (RAM) · Pass / Fail</v>
      </c>
      <c r="U136" t="str">
        <v>GRAM-00XX (RAM) · Program</v>
      </c>
      <c r="V136" t="str">
        <v>GRAM-00XX (RAM) · Var.Meas.</v>
      </c>
      <c r="W136" t="str">
        <v>GRAM-00XX (RAM) · Visual</v>
      </c>
      <c r="X136" t="str">
        <v>Groove Width Micrometer</v>
      </c>
      <c r="Y136" t="str">
        <v>GTIC-00XX Test Indicator</v>
      </c>
      <c r="Z136" t="str">
        <v>Indicator / Drop</v>
      </c>
      <c r="AA136" t="str">
        <v>Inspection Fixture · Go</v>
      </c>
      <c r="AB136" t="str">
        <v>Inspection Fixture · NoGo</v>
      </c>
      <c r="AC136" t="str">
        <v>Micrometer · Anvil GMAN-XXXX</v>
      </c>
      <c r="AD136" t="str">
        <v>Micrometer · Blade</v>
      </c>
      <c r="AE136" t="str">
        <v>Micrometer · Disc</v>
      </c>
      <c r="AF136" t="str">
        <v>Micrometer · Outside</v>
      </c>
      <c r="AG136" t="str">
        <v>Micrometer · Pitch</v>
      </c>
      <c r="AH136" t="str">
        <v>Micrometer · Point</v>
      </c>
      <c r="AI136" t="str">
        <v>Micrometer · Spline</v>
      </c>
      <c r="AJ136" t="str">
        <v xml:space="preserve">Micrometer · Spline / Calc. </v>
      </c>
      <c r="AK136" t="str">
        <v>Ring/Internal (IDT)</v>
      </c>
      <c r="AL136" t="str">
        <v xml:space="preserve">Test Indicator/Concent. Ga. </v>
      </c>
      <c r="AM136" t="str">
        <v>Thread Plug Gauge · Go</v>
      </c>
      <c r="AN136" t="str">
        <v>Thread Plug Gauge · Go/NoGo</v>
      </c>
      <c r="AO136" t="str">
        <v>Thread Plug Gauge · NoGo</v>
      </c>
      <c r="AP136" t="str">
        <v>Thread Ring Gauge · Go</v>
      </c>
      <c r="AQ136" t="str">
        <v>Thread Ring Gauge · Go/NoGo</v>
      </c>
      <c r="AR136" t="str">
        <v>Thread Ring Gauge · NoGo</v>
      </c>
      <c r="AS136" t="str">
        <v>Visual</v>
      </c>
      <c r="AT136" t="str">
        <v>Visual · (Microscope)</v>
      </c>
      <c r="AU136" t="str">
        <v>Visual · 10×</v>
      </c>
      <c r="AV136" t="str">
        <v>Visual · 2.25×</v>
      </c>
      <c r="AW136" t="str">
        <v>Visual · DV</v>
      </c>
    </row>
    <row r="137" spans="3:49">
      <c r="C137" s="74" t="str" cm="1">
        <f t="array" ref="C137:AW137">TRANSPOSE(_xlfn._xlws.SORT(_xlfn._xlws.FILTER($A$2:$A$279,ISNUMBER(SEARCH('Prt. Lib. &amp; Routine, Table'!N144,$A$2:$A$279)),"not found")))</f>
        <v>Caliper</v>
      </c>
      <c r="D137" t="str">
        <v>Caliper/Go Gauge</v>
      </c>
      <c r="E137" t="str">
        <v>Caliper/Go Pin</v>
      </c>
      <c r="F137" t="str">
        <v>Caliper/Internal (IDT)</v>
      </c>
      <c r="G137" t="str">
        <v>Comparator / Var.Meas.</v>
      </c>
      <c r="H137" t="str">
        <v>Function Part</v>
      </c>
      <c r="I137" t="str">
        <v>Functional · Gauge</v>
      </c>
      <c r="J137" t="str">
        <v>Gauge · Go</v>
      </c>
      <c r="K137" t="str">
        <v>Gauge · Go/NoGo</v>
      </c>
      <c r="L137" t="str">
        <v>Gauge · NoGo</v>
      </c>
      <c r="M137" t="str">
        <v>Gauge Pins · Go</v>
      </c>
      <c r="N137" t="str">
        <v>Gauge Pins · Go/NoGo</v>
      </c>
      <c r="O137" t="str">
        <v>Gauge Pins · NoGo</v>
      </c>
      <c r="P137" t="str">
        <v>Gauge Pins · Var.Best.Fit.</v>
      </c>
      <c r="Q137" t="str">
        <v>GCMM-000X (CMM) · Pass / Fail</v>
      </c>
      <c r="R137" t="str">
        <v>GCMM-000X (CMM) · Var.Meas.</v>
      </c>
      <c r="S137" t="str">
        <v>GOMS-000X (Sylvac)</v>
      </c>
      <c r="T137" t="str">
        <v>GRAM-00XX (RAM) · Pass / Fail</v>
      </c>
      <c r="U137" t="str">
        <v>GRAM-00XX (RAM) · Program</v>
      </c>
      <c r="V137" t="str">
        <v>GRAM-00XX (RAM) · Var.Meas.</v>
      </c>
      <c r="W137" t="str">
        <v>GRAM-00XX (RAM) · Visual</v>
      </c>
      <c r="X137" t="str">
        <v>Groove Width Micrometer</v>
      </c>
      <c r="Y137" t="str">
        <v>GTIC-00XX Test Indicator</v>
      </c>
      <c r="Z137" t="str">
        <v>Indicator / Drop</v>
      </c>
      <c r="AA137" t="str">
        <v>Inspection Fixture · Go</v>
      </c>
      <c r="AB137" t="str">
        <v>Inspection Fixture · NoGo</v>
      </c>
      <c r="AC137" t="str">
        <v>Micrometer · Anvil GMAN-XXXX</v>
      </c>
      <c r="AD137" t="str">
        <v>Micrometer · Blade</v>
      </c>
      <c r="AE137" t="str">
        <v>Micrometer · Disc</v>
      </c>
      <c r="AF137" t="str">
        <v>Micrometer · Outside</v>
      </c>
      <c r="AG137" t="str">
        <v>Micrometer · Pitch</v>
      </c>
      <c r="AH137" t="str">
        <v>Micrometer · Point</v>
      </c>
      <c r="AI137" t="str">
        <v>Micrometer · Spline</v>
      </c>
      <c r="AJ137" t="str">
        <v xml:space="preserve">Micrometer · Spline / Calc. </v>
      </c>
      <c r="AK137" t="str">
        <v>Ring/Internal (IDT)</v>
      </c>
      <c r="AL137" t="str">
        <v xml:space="preserve">Test Indicator/Concent. Ga. </v>
      </c>
      <c r="AM137" t="str">
        <v>Thread Plug Gauge · Go</v>
      </c>
      <c r="AN137" t="str">
        <v>Thread Plug Gauge · Go/NoGo</v>
      </c>
      <c r="AO137" t="str">
        <v>Thread Plug Gauge · NoGo</v>
      </c>
      <c r="AP137" t="str">
        <v>Thread Ring Gauge · Go</v>
      </c>
      <c r="AQ137" t="str">
        <v>Thread Ring Gauge · Go/NoGo</v>
      </c>
      <c r="AR137" t="str">
        <v>Thread Ring Gauge · NoGo</v>
      </c>
      <c r="AS137" t="str">
        <v>Visual</v>
      </c>
      <c r="AT137" t="str">
        <v>Visual · (Microscope)</v>
      </c>
      <c r="AU137" t="str">
        <v>Visual · 10×</v>
      </c>
      <c r="AV137" t="str">
        <v>Visual · 2.25×</v>
      </c>
      <c r="AW137" t="str">
        <v>Visual · DV</v>
      </c>
    </row>
    <row r="138" spans="3:49">
      <c r="C138" s="74" t="str" cm="1">
        <f t="array" ref="C138:AW138">TRANSPOSE(_xlfn._xlws.SORT(_xlfn._xlws.FILTER($A$2:$A$279,ISNUMBER(SEARCH('Prt. Lib. &amp; Routine, Table'!N145,$A$2:$A$279)),"not found")))</f>
        <v>Caliper</v>
      </c>
      <c r="D138" t="str">
        <v>Caliper/Go Gauge</v>
      </c>
      <c r="E138" t="str">
        <v>Caliper/Go Pin</v>
      </c>
      <c r="F138" t="str">
        <v>Caliper/Internal (IDT)</v>
      </c>
      <c r="G138" t="str">
        <v>Comparator / Var.Meas.</v>
      </c>
      <c r="H138" t="str">
        <v>Function Part</v>
      </c>
      <c r="I138" t="str">
        <v>Functional · Gauge</v>
      </c>
      <c r="J138" t="str">
        <v>Gauge · Go</v>
      </c>
      <c r="K138" t="str">
        <v>Gauge · Go/NoGo</v>
      </c>
      <c r="L138" t="str">
        <v>Gauge · NoGo</v>
      </c>
      <c r="M138" t="str">
        <v>Gauge Pins · Go</v>
      </c>
      <c r="N138" t="str">
        <v>Gauge Pins · Go/NoGo</v>
      </c>
      <c r="O138" t="str">
        <v>Gauge Pins · NoGo</v>
      </c>
      <c r="P138" t="str">
        <v>Gauge Pins · Var.Best.Fit.</v>
      </c>
      <c r="Q138" t="str">
        <v>GCMM-000X (CMM) · Pass / Fail</v>
      </c>
      <c r="R138" t="str">
        <v>GCMM-000X (CMM) · Var.Meas.</v>
      </c>
      <c r="S138" t="str">
        <v>GOMS-000X (Sylvac)</v>
      </c>
      <c r="T138" t="str">
        <v>GRAM-00XX (RAM) · Pass / Fail</v>
      </c>
      <c r="U138" t="str">
        <v>GRAM-00XX (RAM) · Program</v>
      </c>
      <c r="V138" t="str">
        <v>GRAM-00XX (RAM) · Var.Meas.</v>
      </c>
      <c r="W138" t="str">
        <v>GRAM-00XX (RAM) · Visual</v>
      </c>
      <c r="X138" t="str">
        <v>Groove Width Micrometer</v>
      </c>
      <c r="Y138" t="str">
        <v>GTIC-00XX Test Indicator</v>
      </c>
      <c r="Z138" t="str">
        <v>Indicator / Drop</v>
      </c>
      <c r="AA138" t="str">
        <v>Inspection Fixture · Go</v>
      </c>
      <c r="AB138" t="str">
        <v>Inspection Fixture · NoGo</v>
      </c>
      <c r="AC138" t="str">
        <v>Micrometer · Anvil GMAN-XXXX</v>
      </c>
      <c r="AD138" t="str">
        <v>Micrometer · Blade</v>
      </c>
      <c r="AE138" t="str">
        <v>Micrometer · Disc</v>
      </c>
      <c r="AF138" t="str">
        <v>Micrometer · Outside</v>
      </c>
      <c r="AG138" t="str">
        <v>Micrometer · Pitch</v>
      </c>
      <c r="AH138" t="str">
        <v>Micrometer · Point</v>
      </c>
      <c r="AI138" t="str">
        <v>Micrometer · Spline</v>
      </c>
      <c r="AJ138" t="str">
        <v xml:space="preserve">Micrometer · Spline / Calc. </v>
      </c>
      <c r="AK138" t="str">
        <v>Ring/Internal (IDT)</v>
      </c>
      <c r="AL138" t="str">
        <v xml:space="preserve">Test Indicator/Concent. Ga. </v>
      </c>
      <c r="AM138" t="str">
        <v>Thread Plug Gauge · Go</v>
      </c>
      <c r="AN138" t="str">
        <v>Thread Plug Gauge · Go/NoGo</v>
      </c>
      <c r="AO138" t="str">
        <v>Thread Plug Gauge · NoGo</v>
      </c>
      <c r="AP138" t="str">
        <v>Thread Ring Gauge · Go</v>
      </c>
      <c r="AQ138" t="str">
        <v>Thread Ring Gauge · Go/NoGo</v>
      </c>
      <c r="AR138" t="str">
        <v>Thread Ring Gauge · NoGo</v>
      </c>
      <c r="AS138" t="str">
        <v>Visual</v>
      </c>
      <c r="AT138" t="str">
        <v>Visual · (Microscope)</v>
      </c>
      <c r="AU138" t="str">
        <v>Visual · 10×</v>
      </c>
      <c r="AV138" t="str">
        <v>Visual · 2.25×</v>
      </c>
      <c r="AW138" t="str">
        <v>Visual · DV</v>
      </c>
    </row>
    <row r="139" spans="3:49">
      <c r="C139" s="74" t="str" cm="1">
        <f t="array" ref="C139:AW139">TRANSPOSE(_xlfn._xlws.SORT(_xlfn._xlws.FILTER($A$2:$A$279,ISNUMBER(SEARCH('Prt. Lib. &amp; Routine, Table'!N146,$A$2:$A$279)),"not found")))</f>
        <v>Caliper</v>
      </c>
      <c r="D139" t="str">
        <v>Caliper/Go Gauge</v>
      </c>
      <c r="E139" t="str">
        <v>Caliper/Go Pin</v>
      </c>
      <c r="F139" t="str">
        <v>Caliper/Internal (IDT)</v>
      </c>
      <c r="G139" t="str">
        <v>Comparator / Var.Meas.</v>
      </c>
      <c r="H139" t="str">
        <v>Function Part</v>
      </c>
      <c r="I139" t="str">
        <v>Functional · Gauge</v>
      </c>
      <c r="J139" t="str">
        <v>Gauge · Go</v>
      </c>
      <c r="K139" t="str">
        <v>Gauge · Go/NoGo</v>
      </c>
      <c r="L139" t="str">
        <v>Gauge · NoGo</v>
      </c>
      <c r="M139" t="str">
        <v>Gauge Pins · Go</v>
      </c>
      <c r="N139" t="str">
        <v>Gauge Pins · Go/NoGo</v>
      </c>
      <c r="O139" t="str">
        <v>Gauge Pins · NoGo</v>
      </c>
      <c r="P139" t="str">
        <v>Gauge Pins · Var.Best.Fit.</v>
      </c>
      <c r="Q139" t="str">
        <v>GCMM-000X (CMM) · Pass / Fail</v>
      </c>
      <c r="R139" t="str">
        <v>GCMM-000X (CMM) · Var.Meas.</v>
      </c>
      <c r="S139" t="str">
        <v>GOMS-000X (Sylvac)</v>
      </c>
      <c r="T139" t="str">
        <v>GRAM-00XX (RAM) · Pass / Fail</v>
      </c>
      <c r="U139" t="str">
        <v>GRAM-00XX (RAM) · Program</v>
      </c>
      <c r="V139" t="str">
        <v>GRAM-00XX (RAM) · Var.Meas.</v>
      </c>
      <c r="W139" t="str">
        <v>GRAM-00XX (RAM) · Visual</v>
      </c>
      <c r="X139" t="str">
        <v>Groove Width Micrometer</v>
      </c>
      <c r="Y139" t="str">
        <v>GTIC-00XX Test Indicator</v>
      </c>
      <c r="Z139" t="str">
        <v>Indicator / Drop</v>
      </c>
      <c r="AA139" t="str">
        <v>Inspection Fixture · Go</v>
      </c>
      <c r="AB139" t="str">
        <v>Inspection Fixture · NoGo</v>
      </c>
      <c r="AC139" t="str">
        <v>Micrometer · Anvil GMAN-XXXX</v>
      </c>
      <c r="AD139" t="str">
        <v>Micrometer · Blade</v>
      </c>
      <c r="AE139" t="str">
        <v>Micrometer · Disc</v>
      </c>
      <c r="AF139" t="str">
        <v>Micrometer · Outside</v>
      </c>
      <c r="AG139" t="str">
        <v>Micrometer · Pitch</v>
      </c>
      <c r="AH139" t="str">
        <v>Micrometer · Point</v>
      </c>
      <c r="AI139" t="str">
        <v>Micrometer · Spline</v>
      </c>
      <c r="AJ139" t="str">
        <v xml:space="preserve">Micrometer · Spline / Calc. </v>
      </c>
      <c r="AK139" t="str">
        <v>Ring/Internal (IDT)</v>
      </c>
      <c r="AL139" t="str">
        <v xml:space="preserve">Test Indicator/Concent. Ga. </v>
      </c>
      <c r="AM139" t="str">
        <v>Thread Plug Gauge · Go</v>
      </c>
      <c r="AN139" t="str">
        <v>Thread Plug Gauge · Go/NoGo</v>
      </c>
      <c r="AO139" t="str">
        <v>Thread Plug Gauge · NoGo</v>
      </c>
      <c r="AP139" t="str">
        <v>Thread Ring Gauge · Go</v>
      </c>
      <c r="AQ139" t="str">
        <v>Thread Ring Gauge · Go/NoGo</v>
      </c>
      <c r="AR139" t="str">
        <v>Thread Ring Gauge · NoGo</v>
      </c>
      <c r="AS139" t="str">
        <v>Visual</v>
      </c>
      <c r="AT139" t="str">
        <v>Visual · (Microscope)</v>
      </c>
      <c r="AU139" t="str">
        <v>Visual · 10×</v>
      </c>
      <c r="AV139" t="str">
        <v>Visual · 2.25×</v>
      </c>
      <c r="AW139" t="str">
        <v>Visual · DV</v>
      </c>
    </row>
    <row r="140" spans="3:49">
      <c r="C140" s="74" t="str" cm="1">
        <f t="array" ref="C140:AW140">TRANSPOSE(_xlfn._xlws.SORT(_xlfn._xlws.FILTER($A$2:$A$279,ISNUMBER(SEARCH('Prt. Lib. &amp; Routine, Table'!N147,$A$2:$A$279)),"not found")))</f>
        <v>Caliper</v>
      </c>
      <c r="D140" t="str">
        <v>Caliper/Go Gauge</v>
      </c>
      <c r="E140" t="str">
        <v>Caliper/Go Pin</v>
      </c>
      <c r="F140" t="str">
        <v>Caliper/Internal (IDT)</v>
      </c>
      <c r="G140" t="str">
        <v>Comparator / Var.Meas.</v>
      </c>
      <c r="H140" t="str">
        <v>Function Part</v>
      </c>
      <c r="I140" t="str">
        <v>Functional · Gauge</v>
      </c>
      <c r="J140" t="str">
        <v>Gauge · Go</v>
      </c>
      <c r="K140" t="str">
        <v>Gauge · Go/NoGo</v>
      </c>
      <c r="L140" t="str">
        <v>Gauge · NoGo</v>
      </c>
      <c r="M140" t="str">
        <v>Gauge Pins · Go</v>
      </c>
      <c r="N140" t="str">
        <v>Gauge Pins · Go/NoGo</v>
      </c>
      <c r="O140" t="str">
        <v>Gauge Pins · NoGo</v>
      </c>
      <c r="P140" t="str">
        <v>Gauge Pins · Var.Best.Fit.</v>
      </c>
      <c r="Q140" t="str">
        <v>GCMM-000X (CMM) · Pass / Fail</v>
      </c>
      <c r="R140" t="str">
        <v>GCMM-000X (CMM) · Var.Meas.</v>
      </c>
      <c r="S140" t="str">
        <v>GOMS-000X (Sylvac)</v>
      </c>
      <c r="T140" t="str">
        <v>GRAM-00XX (RAM) · Pass / Fail</v>
      </c>
      <c r="U140" t="str">
        <v>GRAM-00XX (RAM) · Program</v>
      </c>
      <c r="V140" t="str">
        <v>GRAM-00XX (RAM) · Var.Meas.</v>
      </c>
      <c r="W140" t="str">
        <v>GRAM-00XX (RAM) · Visual</v>
      </c>
      <c r="X140" t="str">
        <v>Groove Width Micrometer</v>
      </c>
      <c r="Y140" t="str">
        <v>GTIC-00XX Test Indicator</v>
      </c>
      <c r="Z140" t="str">
        <v>Indicator / Drop</v>
      </c>
      <c r="AA140" t="str">
        <v>Inspection Fixture · Go</v>
      </c>
      <c r="AB140" t="str">
        <v>Inspection Fixture · NoGo</v>
      </c>
      <c r="AC140" t="str">
        <v>Micrometer · Anvil GMAN-XXXX</v>
      </c>
      <c r="AD140" t="str">
        <v>Micrometer · Blade</v>
      </c>
      <c r="AE140" t="str">
        <v>Micrometer · Disc</v>
      </c>
      <c r="AF140" t="str">
        <v>Micrometer · Outside</v>
      </c>
      <c r="AG140" t="str">
        <v>Micrometer · Pitch</v>
      </c>
      <c r="AH140" t="str">
        <v>Micrometer · Point</v>
      </c>
      <c r="AI140" t="str">
        <v>Micrometer · Spline</v>
      </c>
      <c r="AJ140" t="str">
        <v xml:space="preserve">Micrometer · Spline / Calc. </v>
      </c>
      <c r="AK140" t="str">
        <v>Ring/Internal (IDT)</v>
      </c>
      <c r="AL140" t="str">
        <v xml:space="preserve">Test Indicator/Concent. Ga. </v>
      </c>
      <c r="AM140" t="str">
        <v>Thread Plug Gauge · Go</v>
      </c>
      <c r="AN140" t="str">
        <v>Thread Plug Gauge · Go/NoGo</v>
      </c>
      <c r="AO140" t="str">
        <v>Thread Plug Gauge · NoGo</v>
      </c>
      <c r="AP140" t="str">
        <v>Thread Ring Gauge · Go</v>
      </c>
      <c r="AQ140" t="str">
        <v>Thread Ring Gauge · Go/NoGo</v>
      </c>
      <c r="AR140" t="str">
        <v>Thread Ring Gauge · NoGo</v>
      </c>
      <c r="AS140" t="str">
        <v>Visual</v>
      </c>
      <c r="AT140" t="str">
        <v>Visual · (Microscope)</v>
      </c>
      <c r="AU140" t="str">
        <v>Visual · 10×</v>
      </c>
      <c r="AV140" t="str">
        <v>Visual · 2.25×</v>
      </c>
      <c r="AW140" t="str">
        <v>Visual · DV</v>
      </c>
    </row>
    <row r="141" spans="3:49">
      <c r="C141" s="74" t="str" cm="1">
        <f t="array" ref="C141:AW141">TRANSPOSE(_xlfn._xlws.SORT(_xlfn._xlws.FILTER($A$2:$A$279,ISNUMBER(SEARCH('Prt. Lib. &amp; Routine, Table'!N148,$A$2:$A$279)),"not found")))</f>
        <v>Caliper</v>
      </c>
      <c r="D141" t="str">
        <v>Caliper/Go Gauge</v>
      </c>
      <c r="E141" t="str">
        <v>Caliper/Go Pin</v>
      </c>
      <c r="F141" t="str">
        <v>Caliper/Internal (IDT)</v>
      </c>
      <c r="G141" t="str">
        <v>Comparator / Var.Meas.</v>
      </c>
      <c r="H141" t="str">
        <v>Function Part</v>
      </c>
      <c r="I141" t="str">
        <v>Functional · Gauge</v>
      </c>
      <c r="J141" t="str">
        <v>Gauge · Go</v>
      </c>
      <c r="K141" t="str">
        <v>Gauge · Go/NoGo</v>
      </c>
      <c r="L141" t="str">
        <v>Gauge · NoGo</v>
      </c>
      <c r="M141" t="str">
        <v>Gauge Pins · Go</v>
      </c>
      <c r="N141" t="str">
        <v>Gauge Pins · Go/NoGo</v>
      </c>
      <c r="O141" t="str">
        <v>Gauge Pins · NoGo</v>
      </c>
      <c r="P141" t="str">
        <v>Gauge Pins · Var.Best.Fit.</v>
      </c>
      <c r="Q141" t="str">
        <v>GCMM-000X (CMM) · Pass / Fail</v>
      </c>
      <c r="R141" t="str">
        <v>GCMM-000X (CMM) · Var.Meas.</v>
      </c>
      <c r="S141" t="str">
        <v>GOMS-000X (Sylvac)</v>
      </c>
      <c r="T141" t="str">
        <v>GRAM-00XX (RAM) · Pass / Fail</v>
      </c>
      <c r="U141" t="str">
        <v>GRAM-00XX (RAM) · Program</v>
      </c>
      <c r="V141" t="str">
        <v>GRAM-00XX (RAM) · Var.Meas.</v>
      </c>
      <c r="W141" t="str">
        <v>GRAM-00XX (RAM) · Visual</v>
      </c>
      <c r="X141" t="str">
        <v>Groove Width Micrometer</v>
      </c>
      <c r="Y141" t="str">
        <v>GTIC-00XX Test Indicator</v>
      </c>
      <c r="Z141" t="str">
        <v>Indicator / Drop</v>
      </c>
      <c r="AA141" t="str">
        <v>Inspection Fixture · Go</v>
      </c>
      <c r="AB141" t="str">
        <v>Inspection Fixture · NoGo</v>
      </c>
      <c r="AC141" t="str">
        <v>Micrometer · Anvil GMAN-XXXX</v>
      </c>
      <c r="AD141" t="str">
        <v>Micrometer · Blade</v>
      </c>
      <c r="AE141" t="str">
        <v>Micrometer · Disc</v>
      </c>
      <c r="AF141" t="str">
        <v>Micrometer · Outside</v>
      </c>
      <c r="AG141" t="str">
        <v>Micrometer · Pitch</v>
      </c>
      <c r="AH141" t="str">
        <v>Micrometer · Point</v>
      </c>
      <c r="AI141" t="str">
        <v>Micrometer · Spline</v>
      </c>
      <c r="AJ141" t="str">
        <v xml:space="preserve">Micrometer · Spline / Calc. </v>
      </c>
      <c r="AK141" t="str">
        <v>Ring/Internal (IDT)</v>
      </c>
      <c r="AL141" t="str">
        <v xml:space="preserve">Test Indicator/Concent. Ga. </v>
      </c>
      <c r="AM141" t="str">
        <v>Thread Plug Gauge · Go</v>
      </c>
      <c r="AN141" t="str">
        <v>Thread Plug Gauge · Go/NoGo</v>
      </c>
      <c r="AO141" t="str">
        <v>Thread Plug Gauge · NoGo</v>
      </c>
      <c r="AP141" t="str">
        <v>Thread Ring Gauge · Go</v>
      </c>
      <c r="AQ141" t="str">
        <v>Thread Ring Gauge · Go/NoGo</v>
      </c>
      <c r="AR141" t="str">
        <v>Thread Ring Gauge · NoGo</v>
      </c>
      <c r="AS141" t="str">
        <v>Visual</v>
      </c>
      <c r="AT141" t="str">
        <v>Visual · (Microscope)</v>
      </c>
      <c r="AU141" t="str">
        <v>Visual · 10×</v>
      </c>
      <c r="AV141" t="str">
        <v>Visual · 2.25×</v>
      </c>
      <c r="AW141" t="str">
        <v>Visual · DV</v>
      </c>
    </row>
    <row r="142" spans="3:49">
      <c r="C142" s="74" t="str" cm="1">
        <f t="array" ref="C142:AW142">TRANSPOSE(_xlfn._xlws.SORT(_xlfn._xlws.FILTER($A$2:$A$279,ISNUMBER(SEARCH('Prt. Lib. &amp; Routine, Table'!N149,$A$2:$A$279)),"not found")))</f>
        <v>Caliper</v>
      </c>
      <c r="D142" t="str">
        <v>Caliper/Go Gauge</v>
      </c>
      <c r="E142" t="str">
        <v>Caliper/Go Pin</v>
      </c>
      <c r="F142" t="str">
        <v>Caliper/Internal (IDT)</v>
      </c>
      <c r="G142" t="str">
        <v>Comparator / Var.Meas.</v>
      </c>
      <c r="H142" t="str">
        <v>Function Part</v>
      </c>
      <c r="I142" t="str">
        <v>Functional · Gauge</v>
      </c>
      <c r="J142" t="str">
        <v>Gauge · Go</v>
      </c>
      <c r="K142" t="str">
        <v>Gauge · Go/NoGo</v>
      </c>
      <c r="L142" t="str">
        <v>Gauge · NoGo</v>
      </c>
      <c r="M142" t="str">
        <v>Gauge Pins · Go</v>
      </c>
      <c r="N142" t="str">
        <v>Gauge Pins · Go/NoGo</v>
      </c>
      <c r="O142" t="str">
        <v>Gauge Pins · NoGo</v>
      </c>
      <c r="P142" t="str">
        <v>Gauge Pins · Var.Best.Fit.</v>
      </c>
      <c r="Q142" t="str">
        <v>GCMM-000X (CMM) · Pass / Fail</v>
      </c>
      <c r="R142" t="str">
        <v>GCMM-000X (CMM) · Var.Meas.</v>
      </c>
      <c r="S142" t="str">
        <v>GOMS-000X (Sylvac)</v>
      </c>
      <c r="T142" t="str">
        <v>GRAM-00XX (RAM) · Pass / Fail</v>
      </c>
      <c r="U142" t="str">
        <v>GRAM-00XX (RAM) · Program</v>
      </c>
      <c r="V142" t="str">
        <v>GRAM-00XX (RAM) · Var.Meas.</v>
      </c>
      <c r="W142" t="str">
        <v>GRAM-00XX (RAM) · Visual</v>
      </c>
      <c r="X142" t="str">
        <v>Groove Width Micrometer</v>
      </c>
      <c r="Y142" t="str">
        <v>GTIC-00XX Test Indicator</v>
      </c>
      <c r="Z142" t="str">
        <v>Indicator / Drop</v>
      </c>
      <c r="AA142" t="str">
        <v>Inspection Fixture · Go</v>
      </c>
      <c r="AB142" t="str">
        <v>Inspection Fixture · NoGo</v>
      </c>
      <c r="AC142" t="str">
        <v>Micrometer · Anvil GMAN-XXXX</v>
      </c>
      <c r="AD142" t="str">
        <v>Micrometer · Blade</v>
      </c>
      <c r="AE142" t="str">
        <v>Micrometer · Disc</v>
      </c>
      <c r="AF142" t="str">
        <v>Micrometer · Outside</v>
      </c>
      <c r="AG142" t="str">
        <v>Micrometer · Pitch</v>
      </c>
      <c r="AH142" t="str">
        <v>Micrometer · Point</v>
      </c>
      <c r="AI142" t="str">
        <v>Micrometer · Spline</v>
      </c>
      <c r="AJ142" t="str">
        <v xml:space="preserve">Micrometer · Spline / Calc. </v>
      </c>
      <c r="AK142" t="str">
        <v>Ring/Internal (IDT)</v>
      </c>
      <c r="AL142" t="str">
        <v xml:space="preserve">Test Indicator/Concent. Ga. </v>
      </c>
      <c r="AM142" t="str">
        <v>Thread Plug Gauge · Go</v>
      </c>
      <c r="AN142" t="str">
        <v>Thread Plug Gauge · Go/NoGo</v>
      </c>
      <c r="AO142" t="str">
        <v>Thread Plug Gauge · NoGo</v>
      </c>
      <c r="AP142" t="str">
        <v>Thread Ring Gauge · Go</v>
      </c>
      <c r="AQ142" t="str">
        <v>Thread Ring Gauge · Go/NoGo</v>
      </c>
      <c r="AR142" t="str">
        <v>Thread Ring Gauge · NoGo</v>
      </c>
      <c r="AS142" t="str">
        <v>Visual</v>
      </c>
      <c r="AT142" t="str">
        <v>Visual · (Microscope)</v>
      </c>
      <c r="AU142" t="str">
        <v>Visual · 10×</v>
      </c>
      <c r="AV142" t="str">
        <v>Visual · 2.25×</v>
      </c>
      <c r="AW142" t="str">
        <v>Visual · DV</v>
      </c>
    </row>
    <row r="143" spans="3:49">
      <c r="C143" s="74" t="str" cm="1">
        <f t="array" ref="C143:AW143">TRANSPOSE(_xlfn._xlws.SORT(_xlfn._xlws.FILTER($A$2:$A$279,ISNUMBER(SEARCH('Prt. Lib. &amp; Routine, Table'!N150,$A$2:$A$279)),"not found")))</f>
        <v>Caliper</v>
      </c>
      <c r="D143" t="str">
        <v>Caliper/Go Gauge</v>
      </c>
      <c r="E143" t="str">
        <v>Caliper/Go Pin</v>
      </c>
      <c r="F143" t="str">
        <v>Caliper/Internal (IDT)</v>
      </c>
      <c r="G143" t="str">
        <v>Comparator / Var.Meas.</v>
      </c>
      <c r="H143" t="str">
        <v>Function Part</v>
      </c>
      <c r="I143" t="str">
        <v>Functional · Gauge</v>
      </c>
      <c r="J143" t="str">
        <v>Gauge · Go</v>
      </c>
      <c r="K143" t="str">
        <v>Gauge · Go/NoGo</v>
      </c>
      <c r="L143" t="str">
        <v>Gauge · NoGo</v>
      </c>
      <c r="M143" t="str">
        <v>Gauge Pins · Go</v>
      </c>
      <c r="N143" t="str">
        <v>Gauge Pins · Go/NoGo</v>
      </c>
      <c r="O143" t="str">
        <v>Gauge Pins · NoGo</v>
      </c>
      <c r="P143" t="str">
        <v>Gauge Pins · Var.Best.Fit.</v>
      </c>
      <c r="Q143" t="str">
        <v>GCMM-000X (CMM) · Pass / Fail</v>
      </c>
      <c r="R143" t="str">
        <v>GCMM-000X (CMM) · Var.Meas.</v>
      </c>
      <c r="S143" t="str">
        <v>GOMS-000X (Sylvac)</v>
      </c>
      <c r="T143" t="str">
        <v>GRAM-00XX (RAM) · Pass / Fail</v>
      </c>
      <c r="U143" t="str">
        <v>GRAM-00XX (RAM) · Program</v>
      </c>
      <c r="V143" t="str">
        <v>GRAM-00XX (RAM) · Var.Meas.</v>
      </c>
      <c r="W143" t="str">
        <v>GRAM-00XX (RAM) · Visual</v>
      </c>
      <c r="X143" t="str">
        <v>Groove Width Micrometer</v>
      </c>
      <c r="Y143" t="str">
        <v>GTIC-00XX Test Indicator</v>
      </c>
      <c r="Z143" t="str">
        <v>Indicator / Drop</v>
      </c>
      <c r="AA143" t="str">
        <v>Inspection Fixture · Go</v>
      </c>
      <c r="AB143" t="str">
        <v>Inspection Fixture · NoGo</v>
      </c>
      <c r="AC143" t="str">
        <v>Micrometer · Anvil GMAN-XXXX</v>
      </c>
      <c r="AD143" t="str">
        <v>Micrometer · Blade</v>
      </c>
      <c r="AE143" t="str">
        <v>Micrometer · Disc</v>
      </c>
      <c r="AF143" t="str">
        <v>Micrometer · Outside</v>
      </c>
      <c r="AG143" t="str">
        <v>Micrometer · Pitch</v>
      </c>
      <c r="AH143" t="str">
        <v>Micrometer · Point</v>
      </c>
      <c r="AI143" t="str">
        <v>Micrometer · Spline</v>
      </c>
      <c r="AJ143" t="str">
        <v xml:space="preserve">Micrometer · Spline / Calc. </v>
      </c>
      <c r="AK143" t="str">
        <v>Ring/Internal (IDT)</v>
      </c>
      <c r="AL143" t="str">
        <v xml:space="preserve">Test Indicator/Concent. Ga. </v>
      </c>
      <c r="AM143" t="str">
        <v>Thread Plug Gauge · Go</v>
      </c>
      <c r="AN143" t="str">
        <v>Thread Plug Gauge · Go/NoGo</v>
      </c>
      <c r="AO143" t="str">
        <v>Thread Plug Gauge · NoGo</v>
      </c>
      <c r="AP143" t="str">
        <v>Thread Ring Gauge · Go</v>
      </c>
      <c r="AQ143" t="str">
        <v>Thread Ring Gauge · Go/NoGo</v>
      </c>
      <c r="AR143" t="str">
        <v>Thread Ring Gauge · NoGo</v>
      </c>
      <c r="AS143" t="str">
        <v>Visual</v>
      </c>
      <c r="AT143" t="str">
        <v>Visual · (Microscope)</v>
      </c>
      <c r="AU143" t="str">
        <v>Visual · 10×</v>
      </c>
      <c r="AV143" t="str">
        <v>Visual · 2.25×</v>
      </c>
      <c r="AW143" t="str">
        <v>Visual · DV</v>
      </c>
    </row>
    <row r="144" spans="3:49">
      <c r="C144" s="74" t="str" cm="1">
        <f t="array" ref="C144:AW144">TRANSPOSE(_xlfn._xlws.SORT(_xlfn._xlws.FILTER($A$2:$A$279,ISNUMBER(SEARCH('Prt. Lib. &amp; Routine, Table'!N151,$A$2:$A$279)),"not found")))</f>
        <v>Caliper</v>
      </c>
      <c r="D144" t="str">
        <v>Caliper/Go Gauge</v>
      </c>
      <c r="E144" t="str">
        <v>Caliper/Go Pin</v>
      </c>
      <c r="F144" t="str">
        <v>Caliper/Internal (IDT)</v>
      </c>
      <c r="G144" t="str">
        <v>Comparator / Var.Meas.</v>
      </c>
      <c r="H144" t="str">
        <v>Function Part</v>
      </c>
      <c r="I144" t="str">
        <v>Functional · Gauge</v>
      </c>
      <c r="J144" t="str">
        <v>Gauge · Go</v>
      </c>
      <c r="K144" t="str">
        <v>Gauge · Go/NoGo</v>
      </c>
      <c r="L144" t="str">
        <v>Gauge · NoGo</v>
      </c>
      <c r="M144" t="str">
        <v>Gauge Pins · Go</v>
      </c>
      <c r="N144" t="str">
        <v>Gauge Pins · Go/NoGo</v>
      </c>
      <c r="O144" t="str">
        <v>Gauge Pins · NoGo</v>
      </c>
      <c r="P144" t="str">
        <v>Gauge Pins · Var.Best.Fit.</v>
      </c>
      <c r="Q144" t="str">
        <v>GCMM-000X (CMM) · Pass / Fail</v>
      </c>
      <c r="R144" t="str">
        <v>GCMM-000X (CMM) · Var.Meas.</v>
      </c>
      <c r="S144" t="str">
        <v>GOMS-000X (Sylvac)</v>
      </c>
      <c r="T144" t="str">
        <v>GRAM-00XX (RAM) · Pass / Fail</v>
      </c>
      <c r="U144" t="str">
        <v>GRAM-00XX (RAM) · Program</v>
      </c>
      <c r="V144" t="str">
        <v>GRAM-00XX (RAM) · Var.Meas.</v>
      </c>
      <c r="W144" t="str">
        <v>GRAM-00XX (RAM) · Visual</v>
      </c>
      <c r="X144" t="str">
        <v>Groove Width Micrometer</v>
      </c>
      <c r="Y144" t="str">
        <v>GTIC-00XX Test Indicator</v>
      </c>
      <c r="Z144" t="str">
        <v>Indicator / Drop</v>
      </c>
      <c r="AA144" t="str">
        <v>Inspection Fixture · Go</v>
      </c>
      <c r="AB144" t="str">
        <v>Inspection Fixture · NoGo</v>
      </c>
      <c r="AC144" t="str">
        <v>Micrometer · Anvil GMAN-XXXX</v>
      </c>
      <c r="AD144" t="str">
        <v>Micrometer · Blade</v>
      </c>
      <c r="AE144" t="str">
        <v>Micrometer · Disc</v>
      </c>
      <c r="AF144" t="str">
        <v>Micrometer · Outside</v>
      </c>
      <c r="AG144" t="str">
        <v>Micrometer · Pitch</v>
      </c>
      <c r="AH144" t="str">
        <v>Micrometer · Point</v>
      </c>
      <c r="AI144" t="str">
        <v>Micrometer · Spline</v>
      </c>
      <c r="AJ144" t="str">
        <v xml:space="preserve">Micrometer · Spline / Calc. </v>
      </c>
      <c r="AK144" t="str">
        <v>Ring/Internal (IDT)</v>
      </c>
      <c r="AL144" t="str">
        <v xml:space="preserve">Test Indicator/Concent. Ga. </v>
      </c>
      <c r="AM144" t="str">
        <v>Thread Plug Gauge · Go</v>
      </c>
      <c r="AN144" t="str">
        <v>Thread Plug Gauge · Go/NoGo</v>
      </c>
      <c r="AO144" t="str">
        <v>Thread Plug Gauge · NoGo</v>
      </c>
      <c r="AP144" t="str">
        <v>Thread Ring Gauge · Go</v>
      </c>
      <c r="AQ144" t="str">
        <v>Thread Ring Gauge · Go/NoGo</v>
      </c>
      <c r="AR144" t="str">
        <v>Thread Ring Gauge · NoGo</v>
      </c>
      <c r="AS144" t="str">
        <v>Visual</v>
      </c>
      <c r="AT144" t="str">
        <v>Visual · (Microscope)</v>
      </c>
      <c r="AU144" t="str">
        <v>Visual · 10×</v>
      </c>
      <c r="AV144" t="str">
        <v>Visual · 2.25×</v>
      </c>
      <c r="AW144" t="str">
        <v>Visual · DV</v>
      </c>
    </row>
    <row r="145" spans="3:49">
      <c r="C145" s="74" t="str" cm="1">
        <f t="array" ref="C145:AW145">TRANSPOSE(_xlfn._xlws.SORT(_xlfn._xlws.FILTER($A$2:$A$279,ISNUMBER(SEARCH('Prt. Lib. &amp; Routine, Table'!N152,$A$2:$A$279)),"not found")))</f>
        <v>Caliper</v>
      </c>
      <c r="D145" t="str">
        <v>Caliper/Go Gauge</v>
      </c>
      <c r="E145" t="str">
        <v>Caliper/Go Pin</v>
      </c>
      <c r="F145" t="str">
        <v>Caliper/Internal (IDT)</v>
      </c>
      <c r="G145" t="str">
        <v>Comparator / Var.Meas.</v>
      </c>
      <c r="H145" t="str">
        <v>Function Part</v>
      </c>
      <c r="I145" t="str">
        <v>Functional · Gauge</v>
      </c>
      <c r="J145" t="str">
        <v>Gauge · Go</v>
      </c>
      <c r="K145" t="str">
        <v>Gauge · Go/NoGo</v>
      </c>
      <c r="L145" t="str">
        <v>Gauge · NoGo</v>
      </c>
      <c r="M145" t="str">
        <v>Gauge Pins · Go</v>
      </c>
      <c r="N145" t="str">
        <v>Gauge Pins · Go/NoGo</v>
      </c>
      <c r="O145" t="str">
        <v>Gauge Pins · NoGo</v>
      </c>
      <c r="P145" t="str">
        <v>Gauge Pins · Var.Best.Fit.</v>
      </c>
      <c r="Q145" t="str">
        <v>GCMM-000X (CMM) · Pass / Fail</v>
      </c>
      <c r="R145" t="str">
        <v>GCMM-000X (CMM) · Var.Meas.</v>
      </c>
      <c r="S145" t="str">
        <v>GOMS-000X (Sylvac)</v>
      </c>
      <c r="T145" t="str">
        <v>GRAM-00XX (RAM) · Pass / Fail</v>
      </c>
      <c r="U145" t="str">
        <v>GRAM-00XX (RAM) · Program</v>
      </c>
      <c r="V145" t="str">
        <v>GRAM-00XX (RAM) · Var.Meas.</v>
      </c>
      <c r="W145" t="str">
        <v>GRAM-00XX (RAM) · Visual</v>
      </c>
      <c r="X145" t="str">
        <v>Groove Width Micrometer</v>
      </c>
      <c r="Y145" t="str">
        <v>GTIC-00XX Test Indicator</v>
      </c>
      <c r="Z145" t="str">
        <v>Indicator / Drop</v>
      </c>
      <c r="AA145" t="str">
        <v>Inspection Fixture · Go</v>
      </c>
      <c r="AB145" t="str">
        <v>Inspection Fixture · NoGo</v>
      </c>
      <c r="AC145" t="str">
        <v>Micrometer · Anvil GMAN-XXXX</v>
      </c>
      <c r="AD145" t="str">
        <v>Micrometer · Blade</v>
      </c>
      <c r="AE145" t="str">
        <v>Micrometer · Disc</v>
      </c>
      <c r="AF145" t="str">
        <v>Micrometer · Outside</v>
      </c>
      <c r="AG145" t="str">
        <v>Micrometer · Pitch</v>
      </c>
      <c r="AH145" t="str">
        <v>Micrometer · Point</v>
      </c>
      <c r="AI145" t="str">
        <v>Micrometer · Spline</v>
      </c>
      <c r="AJ145" t="str">
        <v xml:space="preserve">Micrometer · Spline / Calc. </v>
      </c>
      <c r="AK145" t="str">
        <v>Ring/Internal (IDT)</v>
      </c>
      <c r="AL145" t="str">
        <v xml:space="preserve">Test Indicator/Concent. Ga. </v>
      </c>
      <c r="AM145" t="str">
        <v>Thread Plug Gauge · Go</v>
      </c>
      <c r="AN145" t="str">
        <v>Thread Plug Gauge · Go/NoGo</v>
      </c>
      <c r="AO145" t="str">
        <v>Thread Plug Gauge · NoGo</v>
      </c>
      <c r="AP145" t="str">
        <v>Thread Ring Gauge · Go</v>
      </c>
      <c r="AQ145" t="str">
        <v>Thread Ring Gauge · Go/NoGo</v>
      </c>
      <c r="AR145" t="str">
        <v>Thread Ring Gauge · NoGo</v>
      </c>
      <c r="AS145" t="str">
        <v>Visual</v>
      </c>
      <c r="AT145" t="str">
        <v>Visual · (Microscope)</v>
      </c>
      <c r="AU145" t="str">
        <v>Visual · 10×</v>
      </c>
      <c r="AV145" t="str">
        <v>Visual · 2.25×</v>
      </c>
      <c r="AW145" t="str">
        <v>Visual · DV</v>
      </c>
    </row>
    <row r="146" spans="3:49">
      <c r="C146" s="74" t="str" cm="1">
        <f t="array" ref="C146:AW146">TRANSPOSE(_xlfn._xlws.SORT(_xlfn._xlws.FILTER($A$2:$A$279,ISNUMBER(SEARCH('Prt. Lib. &amp; Routine, Table'!N153,$A$2:$A$279)),"not found")))</f>
        <v>Caliper</v>
      </c>
      <c r="D146" t="str">
        <v>Caliper/Go Gauge</v>
      </c>
      <c r="E146" t="str">
        <v>Caliper/Go Pin</v>
      </c>
      <c r="F146" t="str">
        <v>Caliper/Internal (IDT)</v>
      </c>
      <c r="G146" t="str">
        <v>Comparator / Var.Meas.</v>
      </c>
      <c r="H146" t="str">
        <v>Function Part</v>
      </c>
      <c r="I146" t="str">
        <v>Functional · Gauge</v>
      </c>
      <c r="J146" t="str">
        <v>Gauge · Go</v>
      </c>
      <c r="K146" t="str">
        <v>Gauge · Go/NoGo</v>
      </c>
      <c r="L146" t="str">
        <v>Gauge · NoGo</v>
      </c>
      <c r="M146" t="str">
        <v>Gauge Pins · Go</v>
      </c>
      <c r="N146" t="str">
        <v>Gauge Pins · Go/NoGo</v>
      </c>
      <c r="O146" t="str">
        <v>Gauge Pins · NoGo</v>
      </c>
      <c r="P146" t="str">
        <v>Gauge Pins · Var.Best.Fit.</v>
      </c>
      <c r="Q146" t="str">
        <v>GCMM-000X (CMM) · Pass / Fail</v>
      </c>
      <c r="R146" t="str">
        <v>GCMM-000X (CMM) · Var.Meas.</v>
      </c>
      <c r="S146" t="str">
        <v>GOMS-000X (Sylvac)</v>
      </c>
      <c r="T146" t="str">
        <v>GRAM-00XX (RAM) · Pass / Fail</v>
      </c>
      <c r="U146" t="str">
        <v>GRAM-00XX (RAM) · Program</v>
      </c>
      <c r="V146" t="str">
        <v>GRAM-00XX (RAM) · Var.Meas.</v>
      </c>
      <c r="W146" t="str">
        <v>GRAM-00XX (RAM) · Visual</v>
      </c>
      <c r="X146" t="str">
        <v>Groove Width Micrometer</v>
      </c>
      <c r="Y146" t="str">
        <v>GTIC-00XX Test Indicator</v>
      </c>
      <c r="Z146" t="str">
        <v>Indicator / Drop</v>
      </c>
      <c r="AA146" t="str">
        <v>Inspection Fixture · Go</v>
      </c>
      <c r="AB146" t="str">
        <v>Inspection Fixture · NoGo</v>
      </c>
      <c r="AC146" t="str">
        <v>Micrometer · Anvil GMAN-XXXX</v>
      </c>
      <c r="AD146" t="str">
        <v>Micrometer · Blade</v>
      </c>
      <c r="AE146" t="str">
        <v>Micrometer · Disc</v>
      </c>
      <c r="AF146" t="str">
        <v>Micrometer · Outside</v>
      </c>
      <c r="AG146" t="str">
        <v>Micrometer · Pitch</v>
      </c>
      <c r="AH146" t="str">
        <v>Micrometer · Point</v>
      </c>
      <c r="AI146" t="str">
        <v>Micrometer · Spline</v>
      </c>
      <c r="AJ146" t="str">
        <v xml:space="preserve">Micrometer · Spline / Calc. </v>
      </c>
      <c r="AK146" t="str">
        <v>Ring/Internal (IDT)</v>
      </c>
      <c r="AL146" t="str">
        <v xml:space="preserve">Test Indicator/Concent. Ga. </v>
      </c>
      <c r="AM146" t="str">
        <v>Thread Plug Gauge · Go</v>
      </c>
      <c r="AN146" t="str">
        <v>Thread Plug Gauge · Go/NoGo</v>
      </c>
      <c r="AO146" t="str">
        <v>Thread Plug Gauge · NoGo</v>
      </c>
      <c r="AP146" t="str">
        <v>Thread Ring Gauge · Go</v>
      </c>
      <c r="AQ146" t="str">
        <v>Thread Ring Gauge · Go/NoGo</v>
      </c>
      <c r="AR146" t="str">
        <v>Thread Ring Gauge · NoGo</v>
      </c>
      <c r="AS146" t="str">
        <v>Visual</v>
      </c>
      <c r="AT146" t="str">
        <v>Visual · (Microscope)</v>
      </c>
      <c r="AU146" t="str">
        <v>Visual · 10×</v>
      </c>
      <c r="AV146" t="str">
        <v>Visual · 2.25×</v>
      </c>
      <c r="AW146" t="str">
        <v>Visual · DV</v>
      </c>
    </row>
    <row r="147" spans="3:49">
      <c r="C147" s="74" t="str" cm="1">
        <f t="array" ref="C147:AW147">TRANSPOSE(_xlfn._xlws.SORT(_xlfn._xlws.FILTER($A$2:$A$279,ISNUMBER(SEARCH('Prt. Lib. &amp; Routine, Table'!N154,$A$2:$A$279)),"not found")))</f>
        <v>Caliper</v>
      </c>
      <c r="D147" t="str">
        <v>Caliper/Go Gauge</v>
      </c>
      <c r="E147" t="str">
        <v>Caliper/Go Pin</v>
      </c>
      <c r="F147" t="str">
        <v>Caliper/Internal (IDT)</v>
      </c>
      <c r="G147" t="str">
        <v>Comparator / Var.Meas.</v>
      </c>
      <c r="H147" t="str">
        <v>Function Part</v>
      </c>
      <c r="I147" t="str">
        <v>Functional · Gauge</v>
      </c>
      <c r="J147" t="str">
        <v>Gauge · Go</v>
      </c>
      <c r="K147" t="str">
        <v>Gauge · Go/NoGo</v>
      </c>
      <c r="L147" t="str">
        <v>Gauge · NoGo</v>
      </c>
      <c r="M147" t="str">
        <v>Gauge Pins · Go</v>
      </c>
      <c r="N147" t="str">
        <v>Gauge Pins · Go/NoGo</v>
      </c>
      <c r="O147" t="str">
        <v>Gauge Pins · NoGo</v>
      </c>
      <c r="P147" t="str">
        <v>Gauge Pins · Var.Best.Fit.</v>
      </c>
      <c r="Q147" t="str">
        <v>GCMM-000X (CMM) · Pass / Fail</v>
      </c>
      <c r="R147" t="str">
        <v>GCMM-000X (CMM) · Var.Meas.</v>
      </c>
      <c r="S147" t="str">
        <v>GOMS-000X (Sylvac)</v>
      </c>
      <c r="T147" t="str">
        <v>GRAM-00XX (RAM) · Pass / Fail</v>
      </c>
      <c r="U147" t="str">
        <v>GRAM-00XX (RAM) · Program</v>
      </c>
      <c r="V147" t="str">
        <v>GRAM-00XX (RAM) · Var.Meas.</v>
      </c>
      <c r="W147" t="str">
        <v>GRAM-00XX (RAM) · Visual</v>
      </c>
      <c r="X147" t="str">
        <v>Groove Width Micrometer</v>
      </c>
      <c r="Y147" t="str">
        <v>GTIC-00XX Test Indicator</v>
      </c>
      <c r="Z147" t="str">
        <v>Indicator / Drop</v>
      </c>
      <c r="AA147" t="str">
        <v>Inspection Fixture · Go</v>
      </c>
      <c r="AB147" t="str">
        <v>Inspection Fixture · NoGo</v>
      </c>
      <c r="AC147" t="str">
        <v>Micrometer · Anvil GMAN-XXXX</v>
      </c>
      <c r="AD147" t="str">
        <v>Micrometer · Blade</v>
      </c>
      <c r="AE147" t="str">
        <v>Micrometer · Disc</v>
      </c>
      <c r="AF147" t="str">
        <v>Micrometer · Outside</v>
      </c>
      <c r="AG147" t="str">
        <v>Micrometer · Pitch</v>
      </c>
      <c r="AH147" t="str">
        <v>Micrometer · Point</v>
      </c>
      <c r="AI147" t="str">
        <v>Micrometer · Spline</v>
      </c>
      <c r="AJ147" t="str">
        <v xml:space="preserve">Micrometer · Spline / Calc. </v>
      </c>
      <c r="AK147" t="str">
        <v>Ring/Internal (IDT)</v>
      </c>
      <c r="AL147" t="str">
        <v xml:space="preserve">Test Indicator/Concent. Ga. </v>
      </c>
      <c r="AM147" t="str">
        <v>Thread Plug Gauge · Go</v>
      </c>
      <c r="AN147" t="str">
        <v>Thread Plug Gauge · Go/NoGo</v>
      </c>
      <c r="AO147" t="str">
        <v>Thread Plug Gauge · NoGo</v>
      </c>
      <c r="AP147" t="str">
        <v>Thread Ring Gauge · Go</v>
      </c>
      <c r="AQ147" t="str">
        <v>Thread Ring Gauge · Go/NoGo</v>
      </c>
      <c r="AR147" t="str">
        <v>Thread Ring Gauge · NoGo</v>
      </c>
      <c r="AS147" t="str">
        <v>Visual</v>
      </c>
      <c r="AT147" t="str">
        <v>Visual · (Microscope)</v>
      </c>
      <c r="AU147" t="str">
        <v>Visual · 10×</v>
      </c>
      <c r="AV147" t="str">
        <v>Visual · 2.25×</v>
      </c>
      <c r="AW147" t="str">
        <v>Visual · DV</v>
      </c>
    </row>
    <row r="148" spans="3:49">
      <c r="C148" s="74" t="str" cm="1">
        <f t="array" ref="C148:AW148">TRANSPOSE(_xlfn._xlws.SORT(_xlfn._xlws.FILTER($A$2:$A$279,ISNUMBER(SEARCH('Prt. Lib. &amp; Routine, Table'!N155,$A$2:$A$279)),"not found")))</f>
        <v>Caliper</v>
      </c>
      <c r="D148" t="str">
        <v>Caliper/Go Gauge</v>
      </c>
      <c r="E148" t="str">
        <v>Caliper/Go Pin</v>
      </c>
      <c r="F148" t="str">
        <v>Caliper/Internal (IDT)</v>
      </c>
      <c r="G148" t="str">
        <v>Comparator / Var.Meas.</v>
      </c>
      <c r="H148" t="str">
        <v>Function Part</v>
      </c>
      <c r="I148" t="str">
        <v>Functional · Gauge</v>
      </c>
      <c r="J148" t="str">
        <v>Gauge · Go</v>
      </c>
      <c r="K148" t="str">
        <v>Gauge · Go/NoGo</v>
      </c>
      <c r="L148" t="str">
        <v>Gauge · NoGo</v>
      </c>
      <c r="M148" t="str">
        <v>Gauge Pins · Go</v>
      </c>
      <c r="N148" t="str">
        <v>Gauge Pins · Go/NoGo</v>
      </c>
      <c r="O148" t="str">
        <v>Gauge Pins · NoGo</v>
      </c>
      <c r="P148" t="str">
        <v>Gauge Pins · Var.Best.Fit.</v>
      </c>
      <c r="Q148" t="str">
        <v>GCMM-000X (CMM) · Pass / Fail</v>
      </c>
      <c r="R148" t="str">
        <v>GCMM-000X (CMM) · Var.Meas.</v>
      </c>
      <c r="S148" t="str">
        <v>GOMS-000X (Sylvac)</v>
      </c>
      <c r="T148" t="str">
        <v>GRAM-00XX (RAM) · Pass / Fail</v>
      </c>
      <c r="U148" t="str">
        <v>GRAM-00XX (RAM) · Program</v>
      </c>
      <c r="V148" t="str">
        <v>GRAM-00XX (RAM) · Var.Meas.</v>
      </c>
      <c r="W148" t="str">
        <v>GRAM-00XX (RAM) · Visual</v>
      </c>
      <c r="X148" t="str">
        <v>Groove Width Micrometer</v>
      </c>
      <c r="Y148" t="str">
        <v>GTIC-00XX Test Indicator</v>
      </c>
      <c r="Z148" t="str">
        <v>Indicator / Drop</v>
      </c>
      <c r="AA148" t="str">
        <v>Inspection Fixture · Go</v>
      </c>
      <c r="AB148" t="str">
        <v>Inspection Fixture · NoGo</v>
      </c>
      <c r="AC148" t="str">
        <v>Micrometer · Anvil GMAN-XXXX</v>
      </c>
      <c r="AD148" t="str">
        <v>Micrometer · Blade</v>
      </c>
      <c r="AE148" t="str">
        <v>Micrometer · Disc</v>
      </c>
      <c r="AF148" t="str">
        <v>Micrometer · Outside</v>
      </c>
      <c r="AG148" t="str">
        <v>Micrometer · Pitch</v>
      </c>
      <c r="AH148" t="str">
        <v>Micrometer · Point</v>
      </c>
      <c r="AI148" t="str">
        <v>Micrometer · Spline</v>
      </c>
      <c r="AJ148" t="str">
        <v xml:space="preserve">Micrometer · Spline / Calc. </v>
      </c>
      <c r="AK148" t="str">
        <v>Ring/Internal (IDT)</v>
      </c>
      <c r="AL148" t="str">
        <v xml:space="preserve">Test Indicator/Concent. Ga. </v>
      </c>
      <c r="AM148" t="str">
        <v>Thread Plug Gauge · Go</v>
      </c>
      <c r="AN148" t="str">
        <v>Thread Plug Gauge · Go/NoGo</v>
      </c>
      <c r="AO148" t="str">
        <v>Thread Plug Gauge · NoGo</v>
      </c>
      <c r="AP148" t="str">
        <v>Thread Ring Gauge · Go</v>
      </c>
      <c r="AQ148" t="str">
        <v>Thread Ring Gauge · Go/NoGo</v>
      </c>
      <c r="AR148" t="str">
        <v>Thread Ring Gauge · NoGo</v>
      </c>
      <c r="AS148" t="str">
        <v>Visual</v>
      </c>
      <c r="AT148" t="str">
        <v>Visual · (Microscope)</v>
      </c>
      <c r="AU148" t="str">
        <v>Visual · 10×</v>
      </c>
      <c r="AV148" t="str">
        <v>Visual · 2.25×</v>
      </c>
      <c r="AW148" t="str">
        <v>Visual · DV</v>
      </c>
    </row>
    <row r="149" spans="3:49">
      <c r="C149" s="74" t="str" cm="1">
        <f t="array" ref="C149:AW149">TRANSPOSE(_xlfn._xlws.SORT(_xlfn._xlws.FILTER($A$2:$A$279,ISNUMBER(SEARCH('Prt. Lib. &amp; Routine, Table'!N156,$A$2:$A$279)),"not found")))</f>
        <v>Caliper</v>
      </c>
      <c r="D149" t="str">
        <v>Caliper/Go Gauge</v>
      </c>
      <c r="E149" t="str">
        <v>Caliper/Go Pin</v>
      </c>
      <c r="F149" t="str">
        <v>Caliper/Internal (IDT)</v>
      </c>
      <c r="G149" t="str">
        <v>Comparator / Var.Meas.</v>
      </c>
      <c r="H149" t="str">
        <v>Function Part</v>
      </c>
      <c r="I149" t="str">
        <v>Functional · Gauge</v>
      </c>
      <c r="J149" t="str">
        <v>Gauge · Go</v>
      </c>
      <c r="K149" t="str">
        <v>Gauge · Go/NoGo</v>
      </c>
      <c r="L149" t="str">
        <v>Gauge · NoGo</v>
      </c>
      <c r="M149" t="str">
        <v>Gauge Pins · Go</v>
      </c>
      <c r="N149" t="str">
        <v>Gauge Pins · Go/NoGo</v>
      </c>
      <c r="O149" t="str">
        <v>Gauge Pins · NoGo</v>
      </c>
      <c r="P149" t="str">
        <v>Gauge Pins · Var.Best.Fit.</v>
      </c>
      <c r="Q149" t="str">
        <v>GCMM-000X (CMM) · Pass / Fail</v>
      </c>
      <c r="R149" t="str">
        <v>GCMM-000X (CMM) · Var.Meas.</v>
      </c>
      <c r="S149" t="str">
        <v>GOMS-000X (Sylvac)</v>
      </c>
      <c r="T149" t="str">
        <v>GRAM-00XX (RAM) · Pass / Fail</v>
      </c>
      <c r="U149" t="str">
        <v>GRAM-00XX (RAM) · Program</v>
      </c>
      <c r="V149" t="str">
        <v>GRAM-00XX (RAM) · Var.Meas.</v>
      </c>
      <c r="W149" t="str">
        <v>GRAM-00XX (RAM) · Visual</v>
      </c>
      <c r="X149" t="str">
        <v>Groove Width Micrometer</v>
      </c>
      <c r="Y149" t="str">
        <v>GTIC-00XX Test Indicator</v>
      </c>
      <c r="Z149" t="str">
        <v>Indicator / Drop</v>
      </c>
      <c r="AA149" t="str">
        <v>Inspection Fixture · Go</v>
      </c>
      <c r="AB149" t="str">
        <v>Inspection Fixture · NoGo</v>
      </c>
      <c r="AC149" t="str">
        <v>Micrometer · Anvil GMAN-XXXX</v>
      </c>
      <c r="AD149" t="str">
        <v>Micrometer · Blade</v>
      </c>
      <c r="AE149" t="str">
        <v>Micrometer · Disc</v>
      </c>
      <c r="AF149" t="str">
        <v>Micrometer · Outside</v>
      </c>
      <c r="AG149" t="str">
        <v>Micrometer · Pitch</v>
      </c>
      <c r="AH149" t="str">
        <v>Micrometer · Point</v>
      </c>
      <c r="AI149" t="str">
        <v>Micrometer · Spline</v>
      </c>
      <c r="AJ149" t="str">
        <v xml:space="preserve">Micrometer · Spline / Calc. </v>
      </c>
      <c r="AK149" t="str">
        <v>Ring/Internal (IDT)</v>
      </c>
      <c r="AL149" t="str">
        <v xml:space="preserve">Test Indicator/Concent. Ga. </v>
      </c>
      <c r="AM149" t="str">
        <v>Thread Plug Gauge · Go</v>
      </c>
      <c r="AN149" t="str">
        <v>Thread Plug Gauge · Go/NoGo</v>
      </c>
      <c r="AO149" t="str">
        <v>Thread Plug Gauge · NoGo</v>
      </c>
      <c r="AP149" t="str">
        <v>Thread Ring Gauge · Go</v>
      </c>
      <c r="AQ149" t="str">
        <v>Thread Ring Gauge · Go/NoGo</v>
      </c>
      <c r="AR149" t="str">
        <v>Thread Ring Gauge · NoGo</v>
      </c>
      <c r="AS149" t="str">
        <v>Visual</v>
      </c>
      <c r="AT149" t="str">
        <v>Visual · (Microscope)</v>
      </c>
      <c r="AU149" t="str">
        <v>Visual · 10×</v>
      </c>
      <c r="AV149" t="str">
        <v>Visual · 2.25×</v>
      </c>
      <c r="AW149" t="str">
        <v>Visual · DV</v>
      </c>
    </row>
    <row r="150" spans="3:49">
      <c r="C150" s="74" t="str" cm="1">
        <f t="array" ref="C150:AW150">TRANSPOSE(_xlfn._xlws.SORT(_xlfn._xlws.FILTER($A$2:$A$279,ISNUMBER(SEARCH('Prt. Lib. &amp; Routine, Table'!N157,$A$2:$A$279)),"not found")))</f>
        <v>Caliper</v>
      </c>
      <c r="D150" t="str">
        <v>Caliper/Go Gauge</v>
      </c>
      <c r="E150" t="str">
        <v>Caliper/Go Pin</v>
      </c>
      <c r="F150" t="str">
        <v>Caliper/Internal (IDT)</v>
      </c>
      <c r="G150" t="str">
        <v>Comparator / Var.Meas.</v>
      </c>
      <c r="H150" t="str">
        <v>Function Part</v>
      </c>
      <c r="I150" t="str">
        <v>Functional · Gauge</v>
      </c>
      <c r="J150" t="str">
        <v>Gauge · Go</v>
      </c>
      <c r="K150" t="str">
        <v>Gauge · Go/NoGo</v>
      </c>
      <c r="L150" t="str">
        <v>Gauge · NoGo</v>
      </c>
      <c r="M150" t="str">
        <v>Gauge Pins · Go</v>
      </c>
      <c r="N150" t="str">
        <v>Gauge Pins · Go/NoGo</v>
      </c>
      <c r="O150" t="str">
        <v>Gauge Pins · NoGo</v>
      </c>
      <c r="P150" t="str">
        <v>Gauge Pins · Var.Best.Fit.</v>
      </c>
      <c r="Q150" t="str">
        <v>GCMM-000X (CMM) · Pass / Fail</v>
      </c>
      <c r="R150" t="str">
        <v>GCMM-000X (CMM) · Var.Meas.</v>
      </c>
      <c r="S150" t="str">
        <v>GOMS-000X (Sylvac)</v>
      </c>
      <c r="T150" t="str">
        <v>GRAM-00XX (RAM) · Pass / Fail</v>
      </c>
      <c r="U150" t="str">
        <v>GRAM-00XX (RAM) · Program</v>
      </c>
      <c r="V150" t="str">
        <v>GRAM-00XX (RAM) · Var.Meas.</v>
      </c>
      <c r="W150" t="str">
        <v>GRAM-00XX (RAM) · Visual</v>
      </c>
      <c r="X150" t="str">
        <v>Groove Width Micrometer</v>
      </c>
      <c r="Y150" t="str">
        <v>GTIC-00XX Test Indicator</v>
      </c>
      <c r="Z150" t="str">
        <v>Indicator / Drop</v>
      </c>
      <c r="AA150" t="str">
        <v>Inspection Fixture · Go</v>
      </c>
      <c r="AB150" t="str">
        <v>Inspection Fixture · NoGo</v>
      </c>
      <c r="AC150" t="str">
        <v>Micrometer · Anvil GMAN-XXXX</v>
      </c>
      <c r="AD150" t="str">
        <v>Micrometer · Blade</v>
      </c>
      <c r="AE150" t="str">
        <v>Micrometer · Disc</v>
      </c>
      <c r="AF150" t="str">
        <v>Micrometer · Outside</v>
      </c>
      <c r="AG150" t="str">
        <v>Micrometer · Pitch</v>
      </c>
      <c r="AH150" t="str">
        <v>Micrometer · Point</v>
      </c>
      <c r="AI150" t="str">
        <v>Micrometer · Spline</v>
      </c>
      <c r="AJ150" t="str">
        <v xml:space="preserve">Micrometer · Spline / Calc. </v>
      </c>
      <c r="AK150" t="str">
        <v>Ring/Internal (IDT)</v>
      </c>
      <c r="AL150" t="str">
        <v xml:space="preserve">Test Indicator/Concent. Ga. </v>
      </c>
      <c r="AM150" t="str">
        <v>Thread Plug Gauge · Go</v>
      </c>
      <c r="AN150" t="str">
        <v>Thread Plug Gauge · Go/NoGo</v>
      </c>
      <c r="AO150" t="str">
        <v>Thread Plug Gauge · NoGo</v>
      </c>
      <c r="AP150" t="str">
        <v>Thread Ring Gauge · Go</v>
      </c>
      <c r="AQ150" t="str">
        <v>Thread Ring Gauge · Go/NoGo</v>
      </c>
      <c r="AR150" t="str">
        <v>Thread Ring Gauge · NoGo</v>
      </c>
      <c r="AS150" t="str">
        <v>Visual</v>
      </c>
      <c r="AT150" t="str">
        <v>Visual · (Microscope)</v>
      </c>
      <c r="AU150" t="str">
        <v>Visual · 10×</v>
      </c>
      <c r="AV150" t="str">
        <v>Visual · 2.25×</v>
      </c>
      <c r="AW150" t="str">
        <v>Visual · DV</v>
      </c>
    </row>
    <row r="151" spans="3:49">
      <c r="C151" s="74" t="str" cm="1">
        <f t="array" ref="C151:AW151">TRANSPOSE(_xlfn._xlws.SORT(_xlfn._xlws.FILTER($A$2:$A$279,ISNUMBER(SEARCH('Prt. Lib. &amp; Routine, Table'!N158,$A$2:$A$279)),"not found")))</f>
        <v>Caliper</v>
      </c>
      <c r="D151" t="str">
        <v>Caliper/Go Gauge</v>
      </c>
      <c r="E151" t="str">
        <v>Caliper/Go Pin</v>
      </c>
      <c r="F151" t="str">
        <v>Caliper/Internal (IDT)</v>
      </c>
      <c r="G151" t="str">
        <v>Comparator / Var.Meas.</v>
      </c>
      <c r="H151" t="str">
        <v>Function Part</v>
      </c>
      <c r="I151" t="str">
        <v>Functional · Gauge</v>
      </c>
      <c r="J151" t="str">
        <v>Gauge · Go</v>
      </c>
      <c r="K151" t="str">
        <v>Gauge · Go/NoGo</v>
      </c>
      <c r="L151" t="str">
        <v>Gauge · NoGo</v>
      </c>
      <c r="M151" t="str">
        <v>Gauge Pins · Go</v>
      </c>
      <c r="N151" t="str">
        <v>Gauge Pins · Go/NoGo</v>
      </c>
      <c r="O151" t="str">
        <v>Gauge Pins · NoGo</v>
      </c>
      <c r="P151" t="str">
        <v>Gauge Pins · Var.Best.Fit.</v>
      </c>
      <c r="Q151" t="str">
        <v>GCMM-000X (CMM) · Pass / Fail</v>
      </c>
      <c r="R151" t="str">
        <v>GCMM-000X (CMM) · Var.Meas.</v>
      </c>
      <c r="S151" t="str">
        <v>GOMS-000X (Sylvac)</v>
      </c>
      <c r="T151" t="str">
        <v>GRAM-00XX (RAM) · Pass / Fail</v>
      </c>
      <c r="U151" t="str">
        <v>GRAM-00XX (RAM) · Program</v>
      </c>
      <c r="V151" t="str">
        <v>GRAM-00XX (RAM) · Var.Meas.</v>
      </c>
      <c r="W151" t="str">
        <v>GRAM-00XX (RAM) · Visual</v>
      </c>
      <c r="X151" t="str">
        <v>Groove Width Micrometer</v>
      </c>
      <c r="Y151" t="str">
        <v>GTIC-00XX Test Indicator</v>
      </c>
      <c r="Z151" t="str">
        <v>Indicator / Drop</v>
      </c>
      <c r="AA151" t="str">
        <v>Inspection Fixture · Go</v>
      </c>
      <c r="AB151" t="str">
        <v>Inspection Fixture · NoGo</v>
      </c>
      <c r="AC151" t="str">
        <v>Micrometer · Anvil GMAN-XXXX</v>
      </c>
      <c r="AD151" t="str">
        <v>Micrometer · Blade</v>
      </c>
      <c r="AE151" t="str">
        <v>Micrometer · Disc</v>
      </c>
      <c r="AF151" t="str">
        <v>Micrometer · Outside</v>
      </c>
      <c r="AG151" t="str">
        <v>Micrometer · Pitch</v>
      </c>
      <c r="AH151" t="str">
        <v>Micrometer · Point</v>
      </c>
      <c r="AI151" t="str">
        <v>Micrometer · Spline</v>
      </c>
      <c r="AJ151" t="str">
        <v xml:space="preserve">Micrometer · Spline / Calc. </v>
      </c>
      <c r="AK151" t="str">
        <v>Ring/Internal (IDT)</v>
      </c>
      <c r="AL151" t="str">
        <v xml:space="preserve">Test Indicator/Concent. Ga. </v>
      </c>
      <c r="AM151" t="str">
        <v>Thread Plug Gauge · Go</v>
      </c>
      <c r="AN151" t="str">
        <v>Thread Plug Gauge · Go/NoGo</v>
      </c>
      <c r="AO151" t="str">
        <v>Thread Plug Gauge · NoGo</v>
      </c>
      <c r="AP151" t="str">
        <v>Thread Ring Gauge · Go</v>
      </c>
      <c r="AQ151" t="str">
        <v>Thread Ring Gauge · Go/NoGo</v>
      </c>
      <c r="AR151" t="str">
        <v>Thread Ring Gauge · NoGo</v>
      </c>
      <c r="AS151" t="str">
        <v>Visual</v>
      </c>
      <c r="AT151" t="str">
        <v>Visual · (Microscope)</v>
      </c>
      <c r="AU151" t="str">
        <v>Visual · 10×</v>
      </c>
      <c r="AV151" t="str">
        <v>Visual · 2.25×</v>
      </c>
      <c r="AW151" t="str">
        <v>Visual · DV</v>
      </c>
    </row>
    <row r="152" spans="3:49">
      <c r="C152" s="74" t="str" cm="1">
        <f t="array" ref="C152:AW152">TRANSPOSE(_xlfn._xlws.SORT(_xlfn._xlws.FILTER($A$2:$A$279,ISNUMBER(SEARCH('Prt. Lib. &amp; Routine, Table'!N159,$A$2:$A$279)),"not found")))</f>
        <v>Caliper</v>
      </c>
      <c r="D152" t="str">
        <v>Caliper/Go Gauge</v>
      </c>
      <c r="E152" t="str">
        <v>Caliper/Go Pin</v>
      </c>
      <c r="F152" t="str">
        <v>Caliper/Internal (IDT)</v>
      </c>
      <c r="G152" t="str">
        <v>Comparator / Var.Meas.</v>
      </c>
      <c r="H152" t="str">
        <v>Function Part</v>
      </c>
      <c r="I152" t="str">
        <v>Functional · Gauge</v>
      </c>
      <c r="J152" t="str">
        <v>Gauge · Go</v>
      </c>
      <c r="K152" t="str">
        <v>Gauge · Go/NoGo</v>
      </c>
      <c r="L152" t="str">
        <v>Gauge · NoGo</v>
      </c>
      <c r="M152" t="str">
        <v>Gauge Pins · Go</v>
      </c>
      <c r="N152" t="str">
        <v>Gauge Pins · Go/NoGo</v>
      </c>
      <c r="O152" t="str">
        <v>Gauge Pins · NoGo</v>
      </c>
      <c r="P152" t="str">
        <v>Gauge Pins · Var.Best.Fit.</v>
      </c>
      <c r="Q152" t="str">
        <v>GCMM-000X (CMM) · Pass / Fail</v>
      </c>
      <c r="R152" t="str">
        <v>GCMM-000X (CMM) · Var.Meas.</v>
      </c>
      <c r="S152" t="str">
        <v>GOMS-000X (Sylvac)</v>
      </c>
      <c r="T152" t="str">
        <v>GRAM-00XX (RAM) · Pass / Fail</v>
      </c>
      <c r="U152" t="str">
        <v>GRAM-00XX (RAM) · Program</v>
      </c>
      <c r="V152" t="str">
        <v>GRAM-00XX (RAM) · Var.Meas.</v>
      </c>
      <c r="W152" t="str">
        <v>GRAM-00XX (RAM) · Visual</v>
      </c>
      <c r="X152" t="str">
        <v>Groove Width Micrometer</v>
      </c>
      <c r="Y152" t="str">
        <v>GTIC-00XX Test Indicator</v>
      </c>
      <c r="Z152" t="str">
        <v>Indicator / Drop</v>
      </c>
      <c r="AA152" t="str">
        <v>Inspection Fixture · Go</v>
      </c>
      <c r="AB152" t="str">
        <v>Inspection Fixture · NoGo</v>
      </c>
      <c r="AC152" t="str">
        <v>Micrometer · Anvil GMAN-XXXX</v>
      </c>
      <c r="AD152" t="str">
        <v>Micrometer · Blade</v>
      </c>
      <c r="AE152" t="str">
        <v>Micrometer · Disc</v>
      </c>
      <c r="AF152" t="str">
        <v>Micrometer · Outside</v>
      </c>
      <c r="AG152" t="str">
        <v>Micrometer · Pitch</v>
      </c>
      <c r="AH152" t="str">
        <v>Micrometer · Point</v>
      </c>
      <c r="AI152" t="str">
        <v>Micrometer · Spline</v>
      </c>
      <c r="AJ152" t="str">
        <v xml:space="preserve">Micrometer · Spline / Calc. </v>
      </c>
      <c r="AK152" t="str">
        <v>Ring/Internal (IDT)</v>
      </c>
      <c r="AL152" t="str">
        <v xml:space="preserve">Test Indicator/Concent. Ga. </v>
      </c>
      <c r="AM152" t="str">
        <v>Thread Plug Gauge · Go</v>
      </c>
      <c r="AN152" t="str">
        <v>Thread Plug Gauge · Go/NoGo</v>
      </c>
      <c r="AO152" t="str">
        <v>Thread Plug Gauge · NoGo</v>
      </c>
      <c r="AP152" t="str">
        <v>Thread Ring Gauge · Go</v>
      </c>
      <c r="AQ152" t="str">
        <v>Thread Ring Gauge · Go/NoGo</v>
      </c>
      <c r="AR152" t="str">
        <v>Thread Ring Gauge · NoGo</v>
      </c>
      <c r="AS152" t="str">
        <v>Visual</v>
      </c>
      <c r="AT152" t="str">
        <v>Visual · (Microscope)</v>
      </c>
      <c r="AU152" t="str">
        <v>Visual · 10×</v>
      </c>
      <c r="AV152" t="str">
        <v>Visual · 2.25×</v>
      </c>
      <c r="AW152" t="str">
        <v>Visual · DV</v>
      </c>
    </row>
    <row r="153" spans="3:49">
      <c r="C153" s="74" t="str" cm="1">
        <f t="array" ref="C153:AW153">TRANSPOSE(_xlfn._xlws.SORT(_xlfn._xlws.FILTER($A$2:$A$279,ISNUMBER(SEARCH('Prt. Lib. &amp; Routine, Table'!N160,$A$2:$A$279)),"not found")))</f>
        <v>Caliper</v>
      </c>
      <c r="D153" t="str">
        <v>Caliper/Go Gauge</v>
      </c>
      <c r="E153" t="str">
        <v>Caliper/Go Pin</v>
      </c>
      <c r="F153" t="str">
        <v>Caliper/Internal (IDT)</v>
      </c>
      <c r="G153" t="str">
        <v>Comparator / Var.Meas.</v>
      </c>
      <c r="H153" t="str">
        <v>Function Part</v>
      </c>
      <c r="I153" t="str">
        <v>Functional · Gauge</v>
      </c>
      <c r="J153" t="str">
        <v>Gauge · Go</v>
      </c>
      <c r="K153" t="str">
        <v>Gauge · Go/NoGo</v>
      </c>
      <c r="L153" t="str">
        <v>Gauge · NoGo</v>
      </c>
      <c r="M153" t="str">
        <v>Gauge Pins · Go</v>
      </c>
      <c r="N153" t="str">
        <v>Gauge Pins · Go/NoGo</v>
      </c>
      <c r="O153" t="str">
        <v>Gauge Pins · NoGo</v>
      </c>
      <c r="P153" t="str">
        <v>Gauge Pins · Var.Best.Fit.</v>
      </c>
      <c r="Q153" t="str">
        <v>GCMM-000X (CMM) · Pass / Fail</v>
      </c>
      <c r="R153" t="str">
        <v>GCMM-000X (CMM) · Var.Meas.</v>
      </c>
      <c r="S153" t="str">
        <v>GOMS-000X (Sylvac)</v>
      </c>
      <c r="T153" t="str">
        <v>GRAM-00XX (RAM) · Pass / Fail</v>
      </c>
      <c r="U153" t="str">
        <v>GRAM-00XX (RAM) · Program</v>
      </c>
      <c r="V153" t="str">
        <v>GRAM-00XX (RAM) · Var.Meas.</v>
      </c>
      <c r="W153" t="str">
        <v>GRAM-00XX (RAM) · Visual</v>
      </c>
      <c r="X153" t="str">
        <v>Groove Width Micrometer</v>
      </c>
      <c r="Y153" t="str">
        <v>GTIC-00XX Test Indicator</v>
      </c>
      <c r="Z153" t="str">
        <v>Indicator / Drop</v>
      </c>
      <c r="AA153" t="str">
        <v>Inspection Fixture · Go</v>
      </c>
      <c r="AB153" t="str">
        <v>Inspection Fixture · NoGo</v>
      </c>
      <c r="AC153" t="str">
        <v>Micrometer · Anvil GMAN-XXXX</v>
      </c>
      <c r="AD153" t="str">
        <v>Micrometer · Blade</v>
      </c>
      <c r="AE153" t="str">
        <v>Micrometer · Disc</v>
      </c>
      <c r="AF153" t="str">
        <v>Micrometer · Outside</v>
      </c>
      <c r="AG153" t="str">
        <v>Micrometer · Pitch</v>
      </c>
      <c r="AH153" t="str">
        <v>Micrometer · Point</v>
      </c>
      <c r="AI153" t="str">
        <v>Micrometer · Spline</v>
      </c>
      <c r="AJ153" t="str">
        <v xml:space="preserve">Micrometer · Spline / Calc. </v>
      </c>
      <c r="AK153" t="str">
        <v>Ring/Internal (IDT)</v>
      </c>
      <c r="AL153" t="str">
        <v xml:space="preserve">Test Indicator/Concent. Ga. </v>
      </c>
      <c r="AM153" t="str">
        <v>Thread Plug Gauge · Go</v>
      </c>
      <c r="AN153" t="str">
        <v>Thread Plug Gauge · Go/NoGo</v>
      </c>
      <c r="AO153" t="str">
        <v>Thread Plug Gauge · NoGo</v>
      </c>
      <c r="AP153" t="str">
        <v>Thread Ring Gauge · Go</v>
      </c>
      <c r="AQ153" t="str">
        <v>Thread Ring Gauge · Go/NoGo</v>
      </c>
      <c r="AR153" t="str">
        <v>Thread Ring Gauge · NoGo</v>
      </c>
      <c r="AS153" t="str">
        <v>Visual</v>
      </c>
      <c r="AT153" t="str">
        <v>Visual · (Microscope)</v>
      </c>
      <c r="AU153" t="str">
        <v>Visual · 10×</v>
      </c>
      <c r="AV153" t="str">
        <v>Visual · 2.25×</v>
      </c>
      <c r="AW153" t="str">
        <v>Visual · DV</v>
      </c>
    </row>
    <row r="154" spans="3:49">
      <c r="C154" s="74" t="str" cm="1">
        <f t="array" ref="C154:AW154">TRANSPOSE(_xlfn._xlws.SORT(_xlfn._xlws.FILTER($A$2:$A$279,ISNUMBER(SEARCH('Prt. Lib. &amp; Routine, Table'!N161,$A$2:$A$279)),"not found")))</f>
        <v>Caliper</v>
      </c>
      <c r="D154" t="str">
        <v>Caliper/Go Gauge</v>
      </c>
      <c r="E154" t="str">
        <v>Caliper/Go Pin</v>
      </c>
      <c r="F154" t="str">
        <v>Caliper/Internal (IDT)</v>
      </c>
      <c r="G154" t="str">
        <v>Comparator / Var.Meas.</v>
      </c>
      <c r="H154" t="str">
        <v>Function Part</v>
      </c>
      <c r="I154" t="str">
        <v>Functional · Gauge</v>
      </c>
      <c r="J154" t="str">
        <v>Gauge · Go</v>
      </c>
      <c r="K154" t="str">
        <v>Gauge · Go/NoGo</v>
      </c>
      <c r="L154" t="str">
        <v>Gauge · NoGo</v>
      </c>
      <c r="M154" t="str">
        <v>Gauge Pins · Go</v>
      </c>
      <c r="N154" t="str">
        <v>Gauge Pins · Go/NoGo</v>
      </c>
      <c r="O154" t="str">
        <v>Gauge Pins · NoGo</v>
      </c>
      <c r="P154" t="str">
        <v>Gauge Pins · Var.Best.Fit.</v>
      </c>
      <c r="Q154" t="str">
        <v>GCMM-000X (CMM) · Pass / Fail</v>
      </c>
      <c r="R154" t="str">
        <v>GCMM-000X (CMM) · Var.Meas.</v>
      </c>
      <c r="S154" t="str">
        <v>GOMS-000X (Sylvac)</v>
      </c>
      <c r="T154" t="str">
        <v>GRAM-00XX (RAM) · Pass / Fail</v>
      </c>
      <c r="U154" t="str">
        <v>GRAM-00XX (RAM) · Program</v>
      </c>
      <c r="V154" t="str">
        <v>GRAM-00XX (RAM) · Var.Meas.</v>
      </c>
      <c r="W154" t="str">
        <v>GRAM-00XX (RAM) · Visual</v>
      </c>
      <c r="X154" t="str">
        <v>Groove Width Micrometer</v>
      </c>
      <c r="Y154" t="str">
        <v>GTIC-00XX Test Indicator</v>
      </c>
      <c r="Z154" t="str">
        <v>Indicator / Drop</v>
      </c>
      <c r="AA154" t="str">
        <v>Inspection Fixture · Go</v>
      </c>
      <c r="AB154" t="str">
        <v>Inspection Fixture · NoGo</v>
      </c>
      <c r="AC154" t="str">
        <v>Micrometer · Anvil GMAN-XXXX</v>
      </c>
      <c r="AD154" t="str">
        <v>Micrometer · Blade</v>
      </c>
      <c r="AE154" t="str">
        <v>Micrometer · Disc</v>
      </c>
      <c r="AF154" t="str">
        <v>Micrometer · Outside</v>
      </c>
      <c r="AG154" t="str">
        <v>Micrometer · Pitch</v>
      </c>
      <c r="AH154" t="str">
        <v>Micrometer · Point</v>
      </c>
      <c r="AI154" t="str">
        <v>Micrometer · Spline</v>
      </c>
      <c r="AJ154" t="str">
        <v xml:space="preserve">Micrometer · Spline / Calc. </v>
      </c>
      <c r="AK154" t="str">
        <v>Ring/Internal (IDT)</v>
      </c>
      <c r="AL154" t="str">
        <v xml:space="preserve">Test Indicator/Concent. Ga. </v>
      </c>
      <c r="AM154" t="str">
        <v>Thread Plug Gauge · Go</v>
      </c>
      <c r="AN154" t="str">
        <v>Thread Plug Gauge · Go/NoGo</v>
      </c>
      <c r="AO154" t="str">
        <v>Thread Plug Gauge · NoGo</v>
      </c>
      <c r="AP154" t="str">
        <v>Thread Ring Gauge · Go</v>
      </c>
      <c r="AQ154" t="str">
        <v>Thread Ring Gauge · Go/NoGo</v>
      </c>
      <c r="AR154" t="str">
        <v>Thread Ring Gauge · NoGo</v>
      </c>
      <c r="AS154" t="str">
        <v>Visual</v>
      </c>
      <c r="AT154" t="str">
        <v>Visual · (Microscope)</v>
      </c>
      <c r="AU154" t="str">
        <v>Visual · 10×</v>
      </c>
      <c r="AV154" t="str">
        <v>Visual · 2.25×</v>
      </c>
      <c r="AW154" t="str">
        <v>Visual · DV</v>
      </c>
    </row>
    <row r="155" spans="3:49">
      <c r="C155" s="74" t="str" cm="1">
        <f t="array" ref="C155:AW155">TRANSPOSE(_xlfn._xlws.SORT(_xlfn._xlws.FILTER($A$2:$A$279,ISNUMBER(SEARCH('Prt. Lib. &amp; Routine, Table'!N162,$A$2:$A$279)),"not found")))</f>
        <v>Caliper</v>
      </c>
      <c r="D155" t="str">
        <v>Caliper/Go Gauge</v>
      </c>
      <c r="E155" t="str">
        <v>Caliper/Go Pin</v>
      </c>
      <c r="F155" t="str">
        <v>Caliper/Internal (IDT)</v>
      </c>
      <c r="G155" t="str">
        <v>Comparator / Var.Meas.</v>
      </c>
      <c r="H155" t="str">
        <v>Function Part</v>
      </c>
      <c r="I155" t="str">
        <v>Functional · Gauge</v>
      </c>
      <c r="J155" t="str">
        <v>Gauge · Go</v>
      </c>
      <c r="K155" t="str">
        <v>Gauge · Go/NoGo</v>
      </c>
      <c r="L155" t="str">
        <v>Gauge · NoGo</v>
      </c>
      <c r="M155" t="str">
        <v>Gauge Pins · Go</v>
      </c>
      <c r="N155" t="str">
        <v>Gauge Pins · Go/NoGo</v>
      </c>
      <c r="O155" t="str">
        <v>Gauge Pins · NoGo</v>
      </c>
      <c r="P155" t="str">
        <v>Gauge Pins · Var.Best.Fit.</v>
      </c>
      <c r="Q155" t="str">
        <v>GCMM-000X (CMM) · Pass / Fail</v>
      </c>
      <c r="R155" t="str">
        <v>GCMM-000X (CMM) · Var.Meas.</v>
      </c>
      <c r="S155" t="str">
        <v>GOMS-000X (Sylvac)</v>
      </c>
      <c r="T155" t="str">
        <v>GRAM-00XX (RAM) · Pass / Fail</v>
      </c>
      <c r="U155" t="str">
        <v>GRAM-00XX (RAM) · Program</v>
      </c>
      <c r="V155" t="str">
        <v>GRAM-00XX (RAM) · Var.Meas.</v>
      </c>
      <c r="W155" t="str">
        <v>GRAM-00XX (RAM) · Visual</v>
      </c>
      <c r="X155" t="str">
        <v>Groove Width Micrometer</v>
      </c>
      <c r="Y155" t="str">
        <v>GTIC-00XX Test Indicator</v>
      </c>
      <c r="Z155" t="str">
        <v>Indicator / Drop</v>
      </c>
      <c r="AA155" t="str">
        <v>Inspection Fixture · Go</v>
      </c>
      <c r="AB155" t="str">
        <v>Inspection Fixture · NoGo</v>
      </c>
      <c r="AC155" t="str">
        <v>Micrometer · Anvil GMAN-XXXX</v>
      </c>
      <c r="AD155" t="str">
        <v>Micrometer · Blade</v>
      </c>
      <c r="AE155" t="str">
        <v>Micrometer · Disc</v>
      </c>
      <c r="AF155" t="str">
        <v>Micrometer · Outside</v>
      </c>
      <c r="AG155" t="str">
        <v>Micrometer · Pitch</v>
      </c>
      <c r="AH155" t="str">
        <v>Micrometer · Point</v>
      </c>
      <c r="AI155" t="str">
        <v>Micrometer · Spline</v>
      </c>
      <c r="AJ155" t="str">
        <v xml:space="preserve">Micrometer · Spline / Calc. </v>
      </c>
      <c r="AK155" t="str">
        <v>Ring/Internal (IDT)</v>
      </c>
      <c r="AL155" t="str">
        <v xml:space="preserve">Test Indicator/Concent. Ga. </v>
      </c>
      <c r="AM155" t="str">
        <v>Thread Plug Gauge · Go</v>
      </c>
      <c r="AN155" t="str">
        <v>Thread Plug Gauge · Go/NoGo</v>
      </c>
      <c r="AO155" t="str">
        <v>Thread Plug Gauge · NoGo</v>
      </c>
      <c r="AP155" t="str">
        <v>Thread Ring Gauge · Go</v>
      </c>
      <c r="AQ155" t="str">
        <v>Thread Ring Gauge · Go/NoGo</v>
      </c>
      <c r="AR155" t="str">
        <v>Thread Ring Gauge · NoGo</v>
      </c>
      <c r="AS155" t="str">
        <v>Visual</v>
      </c>
      <c r="AT155" t="str">
        <v>Visual · (Microscope)</v>
      </c>
      <c r="AU155" t="str">
        <v>Visual · 10×</v>
      </c>
      <c r="AV155" t="str">
        <v>Visual · 2.25×</v>
      </c>
      <c r="AW155" t="str">
        <v>Visual · DV</v>
      </c>
    </row>
    <row r="156" spans="3:49">
      <c r="C156" s="74" t="str" cm="1">
        <f t="array" ref="C156:AW156">TRANSPOSE(_xlfn._xlws.SORT(_xlfn._xlws.FILTER($A$2:$A$279,ISNUMBER(SEARCH('Prt. Lib. &amp; Routine, Table'!N163,$A$2:$A$279)),"not found")))</f>
        <v>Caliper</v>
      </c>
      <c r="D156" t="str">
        <v>Caliper/Go Gauge</v>
      </c>
      <c r="E156" t="str">
        <v>Caliper/Go Pin</v>
      </c>
      <c r="F156" t="str">
        <v>Caliper/Internal (IDT)</v>
      </c>
      <c r="G156" t="str">
        <v>Comparator / Var.Meas.</v>
      </c>
      <c r="H156" t="str">
        <v>Function Part</v>
      </c>
      <c r="I156" t="str">
        <v>Functional · Gauge</v>
      </c>
      <c r="J156" t="str">
        <v>Gauge · Go</v>
      </c>
      <c r="K156" t="str">
        <v>Gauge · Go/NoGo</v>
      </c>
      <c r="L156" t="str">
        <v>Gauge · NoGo</v>
      </c>
      <c r="M156" t="str">
        <v>Gauge Pins · Go</v>
      </c>
      <c r="N156" t="str">
        <v>Gauge Pins · Go/NoGo</v>
      </c>
      <c r="O156" t="str">
        <v>Gauge Pins · NoGo</v>
      </c>
      <c r="P156" t="str">
        <v>Gauge Pins · Var.Best.Fit.</v>
      </c>
      <c r="Q156" t="str">
        <v>GCMM-000X (CMM) · Pass / Fail</v>
      </c>
      <c r="R156" t="str">
        <v>GCMM-000X (CMM) · Var.Meas.</v>
      </c>
      <c r="S156" t="str">
        <v>GOMS-000X (Sylvac)</v>
      </c>
      <c r="T156" t="str">
        <v>GRAM-00XX (RAM) · Pass / Fail</v>
      </c>
      <c r="U156" t="str">
        <v>GRAM-00XX (RAM) · Program</v>
      </c>
      <c r="V156" t="str">
        <v>GRAM-00XX (RAM) · Var.Meas.</v>
      </c>
      <c r="W156" t="str">
        <v>GRAM-00XX (RAM) · Visual</v>
      </c>
      <c r="X156" t="str">
        <v>Groove Width Micrometer</v>
      </c>
      <c r="Y156" t="str">
        <v>GTIC-00XX Test Indicator</v>
      </c>
      <c r="Z156" t="str">
        <v>Indicator / Drop</v>
      </c>
      <c r="AA156" t="str">
        <v>Inspection Fixture · Go</v>
      </c>
      <c r="AB156" t="str">
        <v>Inspection Fixture · NoGo</v>
      </c>
      <c r="AC156" t="str">
        <v>Micrometer · Anvil GMAN-XXXX</v>
      </c>
      <c r="AD156" t="str">
        <v>Micrometer · Blade</v>
      </c>
      <c r="AE156" t="str">
        <v>Micrometer · Disc</v>
      </c>
      <c r="AF156" t="str">
        <v>Micrometer · Outside</v>
      </c>
      <c r="AG156" t="str">
        <v>Micrometer · Pitch</v>
      </c>
      <c r="AH156" t="str">
        <v>Micrometer · Point</v>
      </c>
      <c r="AI156" t="str">
        <v>Micrometer · Spline</v>
      </c>
      <c r="AJ156" t="str">
        <v xml:space="preserve">Micrometer · Spline / Calc. </v>
      </c>
      <c r="AK156" t="str">
        <v>Ring/Internal (IDT)</v>
      </c>
      <c r="AL156" t="str">
        <v xml:space="preserve">Test Indicator/Concent. Ga. </v>
      </c>
      <c r="AM156" t="str">
        <v>Thread Plug Gauge · Go</v>
      </c>
      <c r="AN156" t="str">
        <v>Thread Plug Gauge · Go/NoGo</v>
      </c>
      <c r="AO156" t="str">
        <v>Thread Plug Gauge · NoGo</v>
      </c>
      <c r="AP156" t="str">
        <v>Thread Ring Gauge · Go</v>
      </c>
      <c r="AQ156" t="str">
        <v>Thread Ring Gauge · Go/NoGo</v>
      </c>
      <c r="AR156" t="str">
        <v>Thread Ring Gauge · NoGo</v>
      </c>
      <c r="AS156" t="str">
        <v>Visual</v>
      </c>
      <c r="AT156" t="str">
        <v>Visual · (Microscope)</v>
      </c>
      <c r="AU156" t="str">
        <v>Visual · 10×</v>
      </c>
      <c r="AV156" t="str">
        <v>Visual · 2.25×</v>
      </c>
      <c r="AW156" t="str">
        <v>Visual · DV</v>
      </c>
    </row>
    <row r="157" spans="3:49">
      <c r="C157" s="74" t="str" cm="1">
        <f t="array" ref="C157:AW157">TRANSPOSE(_xlfn._xlws.SORT(_xlfn._xlws.FILTER($A$2:$A$279,ISNUMBER(SEARCH('Prt. Lib. &amp; Routine, Table'!N164,$A$2:$A$279)),"not found")))</f>
        <v>Caliper</v>
      </c>
      <c r="D157" t="str">
        <v>Caliper/Go Gauge</v>
      </c>
      <c r="E157" t="str">
        <v>Caliper/Go Pin</v>
      </c>
      <c r="F157" t="str">
        <v>Caliper/Internal (IDT)</v>
      </c>
      <c r="G157" t="str">
        <v>Comparator / Var.Meas.</v>
      </c>
      <c r="H157" t="str">
        <v>Function Part</v>
      </c>
      <c r="I157" t="str">
        <v>Functional · Gauge</v>
      </c>
      <c r="J157" t="str">
        <v>Gauge · Go</v>
      </c>
      <c r="K157" t="str">
        <v>Gauge · Go/NoGo</v>
      </c>
      <c r="L157" t="str">
        <v>Gauge · NoGo</v>
      </c>
      <c r="M157" t="str">
        <v>Gauge Pins · Go</v>
      </c>
      <c r="N157" t="str">
        <v>Gauge Pins · Go/NoGo</v>
      </c>
      <c r="O157" t="str">
        <v>Gauge Pins · NoGo</v>
      </c>
      <c r="P157" t="str">
        <v>Gauge Pins · Var.Best.Fit.</v>
      </c>
      <c r="Q157" t="str">
        <v>GCMM-000X (CMM) · Pass / Fail</v>
      </c>
      <c r="R157" t="str">
        <v>GCMM-000X (CMM) · Var.Meas.</v>
      </c>
      <c r="S157" t="str">
        <v>GOMS-000X (Sylvac)</v>
      </c>
      <c r="T157" t="str">
        <v>GRAM-00XX (RAM) · Pass / Fail</v>
      </c>
      <c r="U157" t="str">
        <v>GRAM-00XX (RAM) · Program</v>
      </c>
      <c r="V157" t="str">
        <v>GRAM-00XX (RAM) · Var.Meas.</v>
      </c>
      <c r="W157" t="str">
        <v>GRAM-00XX (RAM) · Visual</v>
      </c>
      <c r="X157" t="str">
        <v>Groove Width Micrometer</v>
      </c>
      <c r="Y157" t="str">
        <v>GTIC-00XX Test Indicator</v>
      </c>
      <c r="Z157" t="str">
        <v>Indicator / Drop</v>
      </c>
      <c r="AA157" t="str">
        <v>Inspection Fixture · Go</v>
      </c>
      <c r="AB157" t="str">
        <v>Inspection Fixture · NoGo</v>
      </c>
      <c r="AC157" t="str">
        <v>Micrometer · Anvil GMAN-XXXX</v>
      </c>
      <c r="AD157" t="str">
        <v>Micrometer · Blade</v>
      </c>
      <c r="AE157" t="str">
        <v>Micrometer · Disc</v>
      </c>
      <c r="AF157" t="str">
        <v>Micrometer · Outside</v>
      </c>
      <c r="AG157" t="str">
        <v>Micrometer · Pitch</v>
      </c>
      <c r="AH157" t="str">
        <v>Micrometer · Point</v>
      </c>
      <c r="AI157" t="str">
        <v>Micrometer · Spline</v>
      </c>
      <c r="AJ157" t="str">
        <v xml:space="preserve">Micrometer · Spline / Calc. </v>
      </c>
      <c r="AK157" t="str">
        <v>Ring/Internal (IDT)</v>
      </c>
      <c r="AL157" t="str">
        <v xml:space="preserve">Test Indicator/Concent. Ga. </v>
      </c>
      <c r="AM157" t="str">
        <v>Thread Plug Gauge · Go</v>
      </c>
      <c r="AN157" t="str">
        <v>Thread Plug Gauge · Go/NoGo</v>
      </c>
      <c r="AO157" t="str">
        <v>Thread Plug Gauge · NoGo</v>
      </c>
      <c r="AP157" t="str">
        <v>Thread Ring Gauge · Go</v>
      </c>
      <c r="AQ157" t="str">
        <v>Thread Ring Gauge · Go/NoGo</v>
      </c>
      <c r="AR157" t="str">
        <v>Thread Ring Gauge · NoGo</v>
      </c>
      <c r="AS157" t="str">
        <v>Visual</v>
      </c>
      <c r="AT157" t="str">
        <v>Visual · (Microscope)</v>
      </c>
      <c r="AU157" t="str">
        <v>Visual · 10×</v>
      </c>
      <c r="AV157" t="str">
        <v>Visual · 2.25×</v>
      </c>
      <c r="AW157" t="str">
        <v>Visual · DV</v>
      </c>
    </row>
    <row r="158" spans="3:49">
      <c r="C158" s="74" t="str" cm="1">
        <f t="array" ref="C158:AW158">TRANSPOSE(_xlfn._xlws.SORT(_xlfn._xlws.FILTER($A$2:$A$279,ISNUMBER(SEARCH('Prt. Lib. &amp; Routine, Table'!N165,$A$2:$A$279)),"not found")))</f>
        <v>Caliper</v>
      </c>
      <c r="D158" t="str">
        <v>Caliper/Go Gauge</v>
      </c>
      <c r="E158" t="str">
        <v>Caliper/Go Pin</v>
      </c>
      <c r="F158" t="str">
        <v>Caliper/Internal (IDT)</v>
      </c>
      <c r="G158" t="str">
        <v>Comparator / Var.Meas.</v>
      </c>
      <c r="H158" t="str">
        <v>Function Part</v>
      </c>
      <c r="I158" t="str">
        <v>Functional · Gauge</v>
      </c>
      <c r="J158" t="str">
        <v>Gauge · Go</v>
      </c>
      <c r="K158" t="str">
        <v>Gauge · Go/NoGo</v>
      </c>
      <c r="L158" t="str">
        <v>Gauge · NoGo</v>
      </c>
      <c r="M158" t="str">
        <v>Gauge Pins · Go</v>
      </c>
      <c r="N158" t="str">
        <v>Gauge Pins · Go/NoGo</v>
      </c>
      <c r="O158" t="str">
        <v>Gauge Pins · NoGo</v>
      </c>
      <c r="P158" t="str">
        <v>Gauge Pins · Var.Best.Fit.</v>
      </c>
      <c r="Q158" t="str">
        <v>GCMM-000X (CMM) · Pass / Fail</v>
      </c>
      <c r="R158" t="str">
        <v>GCMM-000X (CMM) · Var.Meas.</v>
      </c>
      <c r="S158" t="str">
        <v>GOMS-000X (Sylvac)</v>
      </c>
      <c r="T158" t="str">
        <v>GRAM-00XX (RAM) · Pass / Fail</v>
      </c>
      <c r="U158" t="str">
        <v>GRAM-00XX (RAM) · Program</v>
      </c>
      <c r="V158" t="str">
        <v>GRAM-00XX (RAM) · Var.Meas.</v>
      </c>
      <c r="W158" t="str">
        <v>GRAM-00XX (RAM) · Visual</v>
      </c>
      <c r="X158" t="str">
        <v>Groove Width Micrometer</v>
      </c>
      <c r="Y158" t="str">
        <v>GTIC-00XX Test Indicator</v>
      </c>
      <c r="Z158" t="str">
        <v>Indicator / Drop</v>
      </c>
      <c r="AA158" t="str">
        <v>Inspection Fixture · Go</v>
      </c>
      <c r="AB158" t="str">
        <v>Inspection Fixture · NoGo</v>
      </c>
      <c r="AC158" t="str">
        <v>Micrometer · Anvil GMAN-XXXX</v>
      </c>
      <c r="AD158" t="str">
        <v>Micrometer · Blade</v>
      </c>
      <c r="AE158" t="str">
        <v>Micrometer · Disc</v>
      </c>
      <c r="AF158" t="str">
        <v>Micrometer · Outside</v>
      </c>
      <c r="AG158" t="str">
        <v>Micrometer · Pitch</v>
      </c>
      <c r="AH158" t="str">
        <v>Micrometer · Point</v>
      </c>
      <c r="AI158" t="str">
        <v>Micrometer · Spline</v>
      </c>
      <c r="AJ158" t="str">
        <v xml:space="preserve">Micrometer · Spline / Calc. </v>
      </c>
      <c r="AK158" t="str">
        <v>Ring/Internal (IDT)</v>
      </c>
      <c r="AL158" t="str">
        <v xml:space="preserve">Test Indicator/Concent. Ga. </v>
      </c>
      <c r="AM158" t="str">
        <v>Thread Plug Gauge · Go</v>
      </c>
      <c r="AN158" t="str">
        <v>Thread Plug Gauge · Go/NoGo</v>
      </c>
      <c r="AO158" t="str">
        <v>Thread Plug Gauge · NoGo</v>
      </c>
      <c r="AP158" t="str">
        <v>Thread Ring Gauge · Go</v>
      </c>
      <c r="AQ158" t="str">
        <v>Thread Ring Gauge · Go/NoGo</v>
      </c>
      <c r="AR158" t="str">
        <v>Thread Ring Gauge · NoGo</v>
      </c>
      <c r="AS158" t="str">
        <v>Visual</v>
      </c>
      <c r="AT158" t="str">
        <v>Visual · (Microscope)</v>
      </c>
      <c r="AU158" t="str">
        <v>Visual · 10×</v>
      </c>
      <c r="AV158" t="str">
        <v>Visual · 2.25×</v>
      </c>
      <c r="AW158" t="str">
        <v>Visual · DV</v>
      </c>
    </row>
    <row r="159" spans="3:49">
      <c r="C159" s="74" t="str" cm="1">
        <f t="array" ref="C159:AW159">TRANSPOSE(_xlfn._xlws.SORT(_xlfn._xlws.FILTER($A$2:$A$279,ISNUMBER(SEARCH('Prt. Lib. &amp; Routine, Table'!N166,$A$2:$A$279)),"not found")))</f>
        <v>Caliper</v>
      </c>
      <c r="D159" t="str">
        <v>Caliper/Go Gauge</v>
      </c>
      <c r="E159" t="str">
        <v>Caliper/Go Pin</v>
      </c>
      <c r="F159" t="str">
        <v>Caliper/Internal (IDT)</v>
      </c>
      <c r="G159" t="str">
        <v>Comparator / Var.Meas.</v>
      </c>
      <c r="H159" t="str">
        <v>Function Part</v>
      </c>
      <c r="I159" t="str">
        <v>Functional · Gauge</v>
      </c>
      <c r="J159" t="str">
        <v>Gauge · Go</v>
      </c>
      <c r="K159" t="str">
        <v>Gauge · Go/NoGo</v>
      </c>
      <c r="L159" t="str">
        <v>Gauge · NoGo</v>
      </c>
      <c r="M159" t="str">
        <v>Gauge Pins · Go</v>
      </c>
      <c r="N159" t="str">
        <v>Gauge Pins · Go/NoGo</v>
      </c>
      <c r="O159" t="str">
        <v>Gauge Pins · NoGo</v>
      </c>
      <c r="P159" t="str">
        <v>Gauge Pins · Var.Best.Fit.</v>
      </c>
      <c r="Q159" t="str">
        <v>GCMM-000X (CMM) · Pass / Fail</v>
      </c>
      <c r="R159" t="str">
        <v>GCMM-000X (CMM) · Var.Meas.</v>
      </c>
      <c r="S159" t="str">
        <v>GOMS-000X (Sylvac)</v>
      </c>
      <c r="T159" t="str">
        <v>GRAM-00XX (RAM) · Pass / Fail</v>
      </c>
      <c r="U159" t="str">
        <v>GRAM-00XX (RAM) · Program</v>
      </c>
      <c r="V159" t="str">
        <v>GRAM-00XX (RAM) · Var.Meas.</v>
      </c>
      <c r="W159" t="str">
        <v>GRAM-00XX (RAM) · Visual</v>
      </c>
      <c r="X159" t="str">
        <v>Groove Width Micrometer</v>
      </c>
      <c r="Y159" t="str">
        <v>GTIC-00XX Test Indicator</v>
      </c>
      <c r="Z159" t="str">
        <v>Indicator / Drop</v>
      </c>
      <c r="AA159" t="str">
        <v>Inspection Fixture · Go</v>
      </c>
      <c r="AB159" t="str">
        <v>Inspection Fixture · NoGo</v>
      </c>
      <c r="AC159" t="str">
        <v>Micrometer · Anvil GMAN-XXXX</v>
      </c>
      <c r="AD159" t="str">
        <v>Micrometer · Blade</v>
      </c>
      <c r="AE159" t="str">
        <v>Micrometer · Disc</v>
      </c>
      <c r="AF159" t="str">
        <v>Micrometer · Outside</v>
      </c>
      <c r="AG159" t="str">
        <v>Micrometer · Pitch</v>
      </c>
      <c r="AH159" t="str">
        <v>Micrometer · Point</v>
      </c>
      <c r="AI159" t="str">
        <v>Micrometer · Spline</v>
      </c>
      <c r="AJ159" t="str">
        <v xml:space="preserve">Micrometer · Spline / Calc. </v>
      </c>
      <c r="AK159" t="str">
        <v>Ring/Internal (IDT)</v>
      </c>
      <c r="AL159" t="str">
        <v xml:space="preserve">Test Indicator/Concent. Ga. </v>
      </c>
      <c r="AM159" t="str">
        <v>Thread Plug Gauge · Go</v>
      </c>
      <c r="AN159" t="str">
        <v>Thread Plug Gauge · Go/NoGo</v>
      </c>
      <c r="AO159" t="str">
        <v>Thread Plug Gauge · NoGo</v>
      </c>
      <c r="AP159" t="str">
        <v>Thread Ring Gauge · Go</v>
      </c>
      <c r="AQ159" t="str">
        <v>Thread Ring Gauge · Go/NoGo</v>
      </c>
      <c r="AR159" t="str">
        <v>Thread Ring Gauge · NoGo</v>
      </c>
      <c r="AS159" t="str">
        <v>Visual</v>
      </c>
      <c r="AT159" t="str">
        <v>Visual · (Microscope)</v>
      </c>
      <c r="AU159" t="str">
        <v>Visual · 10×</v>
      </c>
      <c r="AV159" t="str">
        <v>Visual · 2.25×</v>
      </c>
      <c r="AW159" t="str">
        <v>Visual · DV</v>
      </c>
    </row>
    <row r="160" spans="3:49">
      <c r="C160" s="74" t="str" cm="1">
        <f t="array" ref="C160:AW160">TRANSPOSE(_xlfn._xlws.SORT(_xlfn._xlws.FILTER($A$2:$A$279,ISNUMBER(SEARCH('Prt. Lib. &amp; Routine, Table'!N167,$A$2:$A$279)),"not found")))</f>
        <v>Caliper</v>
      </c>
      <c r="D160" t="str">
        <v>Caliper/Go Gauge</v>
      </c>
      <c r="E160" t="str">
        <v>Caliper/Go Pin</v>
      </c>
      <c r="F160" t="str">
        <v>Caliper/Internal (IDT)</v>
      </c>
      <c r="G160" t="str">
        <v>Comparator / Var.Meas.</v>
      </c>
      <c r="H160" t="str">
        <v>Function Part</v>
      </c>
      <c r="I160" t="str">
        <v>Functional · Gauge</v>
      </c>
      <c r="J160" t="str">
        <v>Gauge · Go</v>
      </c>
      <c r="K160" t="str">
        <v>Gauge · Go/NoGo</v>
      </c>
      <c r="L160" t="str">
        <v>Gauge · NoGo</v>
      </c>
      <c r="M160" t="str">
        <v>Gauge Pins · Go</v>
      </c>
      <c r="N160" t="str">
        <v>Gauge Pins · Go/NoGo</v>
      </c>
      <c r="O160" t="str">
        <v>Gauge Pins · NoGo</v>
      </c>
      <c r="P160" t="str">
        <v>Gauge Pins · Var.Best.Fit.</v>
      </c>
      <c r="Q160" t="str">
        <v>GCMM-000X (CMM) · Pass / Fail</v>
      </c>
      <c r="R160" t="str">
        <v>GCMM-000X (CMM) · Var.Meas.</v>
      </c>
      <c r="S160" t="str">
        <v>GOMS-000X (Sylvac)</v>
      </c>
      <c r="T160" t="str">
        <v>GRAM-00XX (RAM) · Pass / Fail</v>
      </c>
      <c r="U160" t="str">
        <v>GRAM-00XX (RAM) · Program</v>
      </c>
      <c r="V160" t="str">
        <v>GRAM-00XX (RAM) · Var.Meas.</v>
      </c>
      <c r="W160" t="str">
        <v>GRAM-00XX (RAM) · Visual</v>
      </c>
      <c r="X160" t="str">
        <v>Groove Width Micrometer</v>
      </c>
      <c r="Y160" t="str">
        <v>GTIC-00XX Test Indicator</v>
      </c>
      <c r="Z160" t="str">
        <v>Indicator / Drop</v>
      </c>
      <c r="AA160" t="str">
        <v>Inspection Fixture · Go</v>
      </c>
      <c r="AB160" t="str">
        <v>Inspection Fixture · NoGo</v>
      </c>
      <c r="AC160" t="str">
        <v>Micrometer · Anvil GMAN-XXXX</v>
      </c>
      <c r="AD160" t="str">
        <v>Micrometer · Blade</v>
      </c>
      <c r="AE160" t="str">
        <v>Micrometer · Disc</v>
      </c>
      <c r="AF160" t="str">
        <v>Micrometer · Outside</v>
      </c>
      <c r="AG160" t="str">
        <v>Micrometer · Pitch</v>
      </c>
      <c r="AH160" t="str">
        <v>Micrometer · Point</v>
      </c>
      <c r="AI160" t="str">
        <v>Micrometer · Spline</v>
      </c>
      <c r="AJ160" t="str">
        <v xml:space="preserve">Micrometer · Spline / Calc. </v>
      </c>
      <c r="AK160" t="str">
        <v>Ring/Internal (IDT)</v>
      </c>
      <c r="AL160" t="str">
        <v xml:space="preserve">Test Indicator/Concent. Ga. </v>
      </c>
      <c r="AM160" t="str">
        <v>Thread Plug Gauge · Go</v>
      </c>
      <c r="AN160" t="str">
        <v>Thread Plug Gauge · Go/NoGo</v>
      </c>
      <c r="AO160" t="str">
        <v>Thread Plug Gauge · NoGo</v>
      </c>
      <c r="AP160" t="str">
        <v>Thread Ring Gauge · Go</v>
      </c>
      <c r="AQ160" t="str">
        <v>Thread Ring Gauge · Go/NoGo</v>
      </c>
      <c r="AR160" t="str">
        <v>Thread Ring Gauge · NoGo</v>
      </c>
      <c r="AS160" t="str">
        <v>Visual</v>
      </c>
      <c r="AT160" t="str">
        <v>Visual · (Microscope)</v>
      </c>
      <c r="AU160" t="str">
        <v>Visual · 10×</v>
      </c>
      <c r="AV160" t="str">
        <v>Visual · 2.25×</v>
      </c>
      <c r="AW160" t="str">
        <v>Visual · DV</v>
      </c>
    </row>
    <row r="161" spans="3:49">
      <c r="C161" s="74" t="str" cm="1">
        <f t="array" ref="C161:AW161">TRANSPOSE(_xlfn._xlws.SORT(_xlfn._xlws.FILTER($A$2:$A$279,ISNUMBER(SEARCH('Prt. Lib. &amp; Routine, Table'!N168,$A$2:$A$279)),"not found")))</f>
        <v>Caliper</v>
      </c>
      <c r="D161" t="str">
        <v>Caliper/Go Gauge</v>
      </c>
      <c r="E161" t="str">
        <v>Caliper/Go Pin</v>
      </c>
      <c r="F161" t="str">
        <v>Caliper/Internal (IDT)</v>
      </c>
      <c r="G161" t="str">
        <v>Comparator / Var.Meas.</v>
      </c>
      <c r="H161" t="str">
        <v>Function Part</v>
      </c>
      <c r="I161" t="str">
        <v>Functional · Gauge</v>
      </c>
      <c r="J161" t="str">
        <v>Gauge · Go</v>
      </c>
      <c r="K161" t="str">
        <v>Gauge · Go/NoGo</v>
      </c>
      <c r="L161" t="str">
        <v>Gauge · NoGo</v>
      </c>
      <c r="M161" t="str">
        <v>Gauge Pins · Go</v>
      </c>
      <c r="N161" t="str">
        <v>Gauge Pins · Go/NoGo</v>
      </c>
      <c r="O161" t="str">
        <v>Gauge Pins · NoGo</v>
      </c>
      <c r="P161" t="str">
        <v>Gauge Pins · Var.Best.Fit.</v>
      </c>
      <c r="Q161" t="str">
        <v>GCMM-000X (CMM) · Pass / Fail</v>
      </c>
      <c r="R161" t="str">
        <v>GCMM-000X (CMM) · Var.Meas.</v>
      </c>
      <c r="S161" t="str">
        <v>GOMS-000X (Sylvac)</v>
      </c>
      <c r="T161" t="str">
        <v>GRAM-00XX (RAM) · Pass / Fail</v>
      </c>
      <c r="U161" t="str">
        <v>GRAM-00XX (RAM) · Program</v>
      </c>
      <c r="V161" t="str">
        <v>GRAM-00XX (RAM) · Var.Meas.</v>
      </c>
      <c r="W161" t="str">
        <v>GRAM-00XX (RAM) · Visual</v>
      </c>
      <c r="X161" t="str">
        <v>Groove Width Micrometer</v>
      </c>
      <c r="Y161" t="str">
        <v>GTIC-00XX Test Indicator</v>
      </c>
      <c r="Z161" t="str">
        <v>Indicator / Drop</v>
      </c>
      <c r="AA161" t="str">
        <v>Inspection Fixture · Go</v>
      </c>
      <c r="AB161" t="str">
        <v>Inspection Fixture · NoGo</v>
      </c>
      <c r="AC161" t="str">
        <v>Micrometer · Anvil GMAN-XXXX</v>
      </c>
      <c r="AD161" t="str">
        <v>Micrometer · Blade</v>
      </c>
      <c r="AE161" t="str">
        <v>Micrometer · Disc</v>
      </c>
      <c r="AF161" t="str">
        <v>Micrometer · Outside</v>
      </c>
      <c r="AG161" t="str">
        <v>Micrometer · Pitch</v>
      </c>
      <c r="AH161" t="str">
        <v>Micrometer · Point</v>
      </c>
      <c r="AI161" t="str">
        <v>Micrometer · Spline</v>
      </c>
      <c r="AJ161" t="str">
        <v xml:space="preserve">Micrometer · Spline / Calc. </v>
      </c>
      <c r="AK161" t="str">
        <v>Ring/Internal (IDT)</v>
      </c>
      <c r="AL161" t="str">
        <v xml:space="preserve">Test Indicator/Concent. Ga. </v>
      </c>
      <c r="AM161" t="str">
        <v>Thread Plug Gauge · Go</v>
      </c>
      <c r="AN161" t="str">
        <v>Thread Plug Gauge · Go/NoGo</v>
      </c>
      <c r="AO161" t="str">
        <v>Thread Plug Gauge · NoGo</v>
      </c>
      <c r="AP161" t="str">
        <v>Thread Ring Gauge · Go</v>
      </c>
      <c r="AQ161" t="str">
        <v>Thread Ring Gauge · Go/NoGo</v>
      </c>
      <c r="AR161" t="str">
        <v>Thread Ring Gauge · NoGo</v>
      </c>
      <c r="AS161" t="str">
        <v>Visual</v>
      </c>
      <c r="AT161" t="str">
        <v>Visual · (Microscope)</v>
      </c>
      <c r="AU161" t="str">
        <v>Visual · 10×</v>
      </c>
      <c r="AV161" t="str">
        <v>Visual · 2.25×</v>
      </c>
      <c r="AW161" t="str">
        <v>Visual · DV</v>
      </c>
    </row>
    <row r="162" spans="3:49">
      <c r="C162" s="74" t="str" cm="1">
        <f t="array" ref="C162:AW162">TRANSPOSE(_xlfn._xlws.SORT(_xlfn._xlws.FILTER($A$2:$A$279,ISNUMBER(SEARCH('Prt. Lib. &amp; Routine, Table'!N169,$A$2:$A$279)),"not found")))</f>
        <v>Caliper</v>
      </c>
      <c r="D162" t="str">
        <v>Caliper/Go Gauge</v>
      </c>
      <c r="E162" t="str">
        <v>Caliper/Go Pin</v>
      </c>
      <c r="F162" t="str">
        <v>Caliper/Internal (IDT)</v>
      </c>
      <c r="G162" t="str">
        <v>Comparator / Var.Meas.</v>
      </c>
      <c r="H162" t="str">
        <v>Function Part</v>
      </c>
      <c r="I162" t="str">
        <v>Functional · Gauge</v>
      </c>
      <c r="J162" t="str">
        <v>Gauge · Go</v>
      </c>
      <c r="K162" t="str">
        <v>Gauge · Go/NoGo</v>
      </c>
      <c r="L162" t="str">
        <v>Gauge · NoGo</v>
      </c>
      <c r="M162" t="str">
        <v>Gauge Pins · Go</v>
      </c>
      <c r="N162" t="str">
        <v>Gauge Pins · Go/NoGo</v>
      </c>
      <c r="O162" t="str">
        <v>Gauge Pins · NoGo</v>
      </c>
      <c r="P162" t="str">
        <v>Gauge Pins · Var.Best.Fit.</v>
      </c>
      <c r="Q162" t="str">
        <v>GCMM-000X (CMM) · Pass / Fail</v>
      </c>
      <c r="R162" t="str">
        <v>GCMM-000X (CMM) · Var.Meas.</v>
      </c>
      <c r="S162" t="str">
        <v>GOMS-000X (Sylvac)</v>
      </c>
      <c r="T162" t="str">
        <v>GRAM-00XX (RAM) · Pass / Fail</v>
      </c>
      <c r="U162" t="str">
        <v>GRAM-00XX (RAM) · Program</v>
      </c>
      <c r="V162" t="str">
        <v>GRAM-00XX (RAM) · Var.Meas.</v>
      </c>
      <c r="W162" t="str">
        <v>GRAM-00XX (RAM) · Visual</v>
      </c>
      <c r="X162" t="str">
        <v>Groove Width Micrometer</v>
      </c>
      <c r="Y162" t="str">
        <v>GTIC-00XX Test Indicator</v>
      </c>
      <c r="Z162" t="str">
        <v>Indicator / Drop</v>
      </c>
      <c r="AA162" t="str">
        <v>Inspection Fixture · Go</v>
      </c>
      <c r="AB162" t="str">
        <v>Inspection Fixture · NoGo</v>
      </c>
      <c r="AC162" t="str">
        <v>Micrometer · Anvil GMAN-XXXX</v>
      </c>
      <c r="AD162" t="str">
        <v>Micrometer · Blade</v>
      </c>
      <c r="AE162" t="str">
        <v>Micrometer · Disc</v>
      </c>
      <c r="AF162" t="str">
        <v>Micrometer · Outside</v>
      </c>
      <c r="AG162" t="str">
        <v>Micrometer · Pitch</v>
      </c>
      <c r="AH162" t="str">
        <v>Micrometer · Point</v>
      </c>
      <c r="AI162" t="str">
        <v>Micrometer · Spline</v>
      </c>
      <c r="AJ162" t="str">
        <v xml:space="preserve">Micrometer · Spline / Calc. </v>
      </c>
      <c r="AK162" t="str">
        <v>Ring/Internal (IDT)</v>
      </c>
      <c r="AL162" t="str">
        <v xml:space="preserve">Test Indicator/Concent. Ga. </v>
      </c>
      <c r="AM162" t="str">
        <v>Thread Plug Gauge · Go</v>
      </c>
      <c r="AN162" t="str">
        <v>Thread Plug Gauge · Go/NoGo</v>
      </c>
      <c r="AO162" t="str">
        <v>Thread Plug Gauge · NoGo</v>
      </c>
      <c r="AP162" t="str">
        <v>Thread Ring Gauge · Go</v>
      </c>
      <c r="AQ162" t="str">
        <v>Thread Ring Gauge · Go/NoGo</v>
      </c>
      <c r="AR162" t="str">
        <v>Thread Ring Gauge · NoGo</v>
      </c>
      <c r="AS162" t="str">
        <v>Visual</v>
      </c>
      <c r="AT162" t="str">
        <v>Visual · (Microscope)</v>
      </c>
      <c r="AU162" t="str">
        <v>Visual · 10×</v>
      </c>
      <c r="AV162" t="str">
        <v>Visual · 2.25×</v>
      </c>
      <c r="AW162" t="str">
        <v>Visual · DV</v>
      </c>
    </row>
    <row r="163" spans="3:49">
      <c r="C163" s="74" t="str" cm="1">
        <f t="array" ref="C163:AW163">TRANSPOSE(_xlfn._xlws.SORT(_xlfn._xlws.FILTER($A$2:$A$279,ISNUMBER(SEARCH('Prt. Lib. &amp; Routine, Table'!N170,$A$2:$A$279)),"not found")))</f>
        <v>Caliper</v>
      </c>
      <c r="D163" t="str">
        <v>Caliper/Go Gauge</v>
      </c>
      <c r="E163" t="str">
        <v>Caliper/Go Pin</v>
      </c>
      <c r="F163" t="str">
        <v>Caliper/Internal (IDT)</v>
      </c>
      <c r="G163" t="str">
        <v>Comparator / Var.Meas.</v>
      </c>
      <c r="H163" t="str">
        <v>Function Part</v>
      </c>
      <c r="I163" t="str">
        <v>Functional · Gauge</v>
      </c>
      <c r="J163" t="str">
        <v>Gauge · Go</v>
      </c>
      <c r="K163" t="str">
        <v>Gauge · Go/NoGo</v>
      </c>
      <c r="L163" t="str">
        <v>Gauge · NoGo</v>
      </c>
      <c r="M163" t="str">
        <v>Gauge Pins · Go</v>
      </c>
      <c r="N163" t="str">
        <v>Gauge Pins · Go/NoGo</v>
      </c>
      <c r="O163" t="str">
        <v>Gauge Pins · NoGo</v>
      </c>
      <c r="P163" t="str">
        <v>Gauge Pins · Var.Best.Fit.</v>
      </c>
      <c r="Q163" t="str">
        <v>GCMM-000X (CMM) · Pass / Fail</v>
      </c>
      <c r="R163" t="str">
        <v>GCMM-000X (CMM) · Var.Meas.</v>
      </c>
      <c r="S163" t="str">
        <v>GOMS-000X (Sylvac)</v>
      </c>
      <c r="T163" t="str">
        <v>GRAM-00XX (RAM) · Pass / Fail</v>
      </c>
      <c r="U163" t="str">
        <v>GRAM-00XX (RAM) · Program</v>
      </c>
      <c r="V163" t="str">
        <v>GRAM-00XX (RAM) · Var.Meas.</v>
      </c>
      <c r="W163" t="str">
        <v>GRAM-00XX (RAM) · Visual</v>
      </c>
      <c r="X163" t="str">
        <v>Groove Width Micrometer</v>
      </c>
      <c r="Y163" t="str">
        <v>GTIC-00XX Test Indicator</v>
      </c>
      <c r="Z163" t="str">
        <v>Indicator / Drop</v>
      </c>
      <c r="AA163" t="str">
        <v>Inspection Fixture · Go</v>
      </c>
      <c r="AB163" t="str">
        <v>Inspection Fixture · NoGo</v>
      </c>
      <c r="AC163" t="str">
        <v>Micrometer · Anvil GMAN-XXXX</v>
      </c>
      <c r="AD163" t="str">
        <v>Micrometer · Blade</v>
      </c>
      <c r="AE163" t="str">
        <v>Micrometer · Disc</v>
      </c>
      <c r="AF163" t="str">
        <v>Micrometer · Outside</v>
      </c>
      <c r="AG163" t="str">
        <v>Micrometer · Pitch</v>
      </c>
      <c r="AH163" t="str">
        <v>Micrometer · Point</v>
      </c>
      <c r="AI163" t="str">
        <v>Micrometer · Spline</v>
      </c>
      <c r="AJ163" t="str">
        <v xml:space="preserve">Micrometer · Spline / Calc. </v>
      </c>
      <c r="AK163" t="str">
        <v>Ring/Internal (IDT)</v>
      </c>
      <c r="AL163" t="str">
        <v xml:space="preserve">Test Indicator/Concent. Ga. </v>
      </c>
      <c r="AM163" t="str">
        <v>Thread Plug Gauge · Go</v>
      </c>
      <c r="AN163" t="str">
        <v>Thread Plug Gauge · Go/NoGo</v>
      </c>
      <c r="AO163" t="str">
        <v>Thread Plug Gauge · NoGo</v>
      </c>
      <c r="AP163" t="str">
        <v>Thread Ring Gauge · Go</v>
      </c>
      <c r="AQ163" t="str">
        <v>Thread Ring Gauge · Go/NoGo</v>
      </c>
      <c r="AR163" t="str">
        <v>Thread Ring Gauge · NoGo</v>
      </c>
      <c r="AS163" t="str">
        <v>Visual</v>
      </c>
      <c r="AT163" t="str">
        <v>Visual · (Microscope)</v>
      </c>
      <c r="AU163" t="str">
        <v>Visual · 10×</v>
      </c>
      <c r="AV163" t="str">
        <v>Visual · 2.25×</v>
      </c>
      <c r="AW163" t="str">
        <v>Visual · DV</v>
      </c>
    </row>
    <row r="164" spans="3:49">
      <c r="C164" s="74" t="str" cm="1">
        <f t="array" ref="C164:AW164">TRANSPOSE(_xlfn._xlws.SORT(_xlfn._xlws.FILTER($A$2:$A$279,ISNUMBER(SEARCH('Prt. Lib. &amp; Routine, Table'!N171,$A$2:$A$279)),"not found")))</f>
        <v>Caliper</v>
      </c>
      <c r="D164" t="str">
        <v>Caliper/Go Gauge</v>
      </c>
      <c r="E164" t="str">
        <v>Caliper/Go Pin</v>
      </c>
      <c r="F164" t="str">
        <v>Caliper/Internal (IDT)</v>
      </c>
      <c r="G164" t="str">
        <v>Comparator / Var.Meas.</v>
      </c>
      <c r="H164" t="str">
        <v>Function Part</v>
      </c>
      <c r="I164" t="str">
        <v>Functional · Gauge</v>
      </c>
      <c r="J164" t="str">
        <v>Gauge · Go</v>
      </c>
      <c r="K164" t="str">
        <v>Gauge · Go/NoGo</v>
      </c>
      <c r="L164" t="str">
        <v>Gauge · NoGo</v>
      </c>
      <c r="M164" t="str">
        <v>Gauge Pins · Go</v>
      </c>
      <c r="N164" t="str">
        <v>Gauge Pins · Go/NoGo</v>
      </c>
      <c r="O164" t="str">
        <v>Gauge Pins · NoGo</v>
      </c>
      <c r="P164" t="str">
        <v>Gauge Pins · Var.Best.Fit.</v>
      </c>
      <c r="Q164" t="str">
        <v>GCMM-000X (CMM) · Pass / Fail</v>
      </c>
      <c r="R164" t="str">
        <v>GCMM-000X (CMM) · Var.Meas.</v>
      </c>
      <c r="S164" t="str">
        <v>GOMS-000X (Sylvac)</v>
      </c>
      <c r="T164" t="str">
        <v>GRAM-00XX (RAM) · Pass / Fail</v>
      </c>
      <c r="U164" t="str">
        <v>GRAM-00XX (RAM) · Program</v>
      </c>
      <c r="V164" t="str">
        <v>GRAM-00XX (RAM) · Var.Meas.</v>
      </c>
      <c r="W164" t="str">
        <v>GRAM-00XX (RAM) · Visual</v>
      </c>
      <c r="X164" t="str">
        <v>Groove Width Micrometer</v>
      </c>
      <c r="Y164" t="str">
        <v>GTIC-00XX Test Indicator</v>
      </c>
      <c r="Z164" t="str">
        <v>Indicator / Drop</v>
      </c>
      <c r="AA164" t="str">
        <v>Inspection Fixture · Go</v>
      </c>
      <c r="AB164" t="str">
        <v>Inspection Fixture · NoGo</v>
      </c>
      <c r="AC164" t="str">
        <v>Micrometer · Anvil GMAN-XXXX</v>
      </c>
      <c r="AD164" t="str">
        <v>Micrometer · Blade</v>
      </c>
      <c r="AE164" t="str">
        <v>Micrometer · Disc</v>
      </c>
      <c r="AF164" t="str">
        <v>Micrometer · Outside</v>
      </c>
      <c r="AG164" t="str">
        <v>Micrometer · Pitch</v>
      </c>
      <c r="AH164" t="str">
        <v>Micrometer · Point</v>
      </c>
      <c r="AI164" t="str">
        <v>Micrometer · Spline</v>
      </c>
      <c r="AJ164" t="str">
        <v xml:space="preserve">Micrometer · Spline / Calc. </v>
      </c>
      <c r="AK164" t="str">
        <v>Ring/Internal (IDT)</v>
      </c>
      <c r="AL164" t="str">
        <v xml:space="preserve">Test Indicator/Concent. Ga. </v>
      </c>
      <c r="AM164" t="str">
        <v>Thread Plug Gauge · Go</v>
      </c>
      <c r="AN164" t="str">
        <v>Thread Plug Gauge · Go/NoGo</v>
      </c>
      <c r="AO164" t="str">
        <v>Thread Plug Gauge · NoGo</v>
      </c>
      <c r="AP164" t="str">
        <v>Thread Ring Gauge · Go</v>
      </c>
      <c r="AQ164" t="str">
        <v>Thread Ring Gauge · Go/NoGo</v>
      </c>
      <c r="AR164" t="str">
        <v>Thread Ring Gauge · NoGo</v>
      </c>
      <c r="AS164" t="str">
        <v>Visual</v>
      </c>
      <c r="AT164" t="str">
        <v>Visual · (Microscope)</v>
      </c>
      <c r="AU164" t="str">
        <v>Visual · 10×</v>
      </c>
      <c r="AV164" t="str">
        <v>Visual · 2.25×</v>
      </c>
      <c r="AW164" t="str">
        <v>Visual · DV</v>
      </c>
    </row>
    <row r="165" spans="3:49">
      <c r="C165" s="74" t="str" cm="1">
        <f t="array" ref="C165:AW165">TRANSPOSE(_xlfn._xlws.SORT(_xlfn._xlws.FILTER($A$2:$A$279,ISNUMBER(SEARCH('Prt. Lib. &amp; Routine, Table'!N172,$A$2:$A$279)),"not found")))</f>
        <v>Caliper</v>
      </c>
      <c r="D165" t="str">
        <v>Caliper/Go Gauge</v>
      </c>
      <c r="E165" t="str">
        <v>Caliper/Go Pin</v>
      </c>
      <c r="F165" t="str">
        <v>Caliper/Internal (IDT)</v>
      </c>
      <c r="G165" t="str">
        <v>Comparator / Var.Meas.</v>
      </c>
      <c r="H165" t="str">
        <v>Function Part</v>
      </c>
      <c r="I165" t="str">
        <v>Functional · Gauge</v>
      </c>
      <c r="J165" t="str">
        <v>Gauge · Go</v>
      </c>
      <c r="K165" t="str">
        <v>Gauge · Go/NoGo</v>
      </c>
      <c r="L165" t="str">
        <v>Gauge · NoGo</v>
      </c>
      <c r="M165" t="str">
        <v>Gauge Pins · Go</v>
      </c>
      <c r="N165" t="str">
        <v>Gauge Pins · Go/NoGo</v>
      </c>
      <c r="O165" t="str">
        <v>Gauge Pins · NoGo</v>
      </c>
      <c r="P165" t="str">
        <v>Gauge Pins · Var.Best.Fit.</v>
      </c>
      <c r="Q165" t="str">
        <v>GCMM-000X (CMM) · Pass / Fail</v>
      </c>
      <c r="R165" t="str">
        <v>GCMM-000X (CMM) · Var.Meas.</v>
      </c>
      <c r="S165" t="str">
        <v>GOMS-000X (Sylvac)</v>
      </c>
      <c r="T165" t="str">
        <v>GRAM-00XX (RAM) · Pass / Fail</v>
      </c>
      <c r="U165" t="str">
        <v>GRAM-00XX (RAM) · Program</v>
      </c>
      <c r="V165" t="str">
        <v>GRAM-00XX (RAM) · Var.Meas.</v>
      </c>
      <c r="W165" t="str">
        <v>GRAM-00XX (RAM) · Visual</v>
      </c>
      <c r="X165" t="str">
        <v>Groove Width Micrometer</v>
      </c>
      <c r="Y165" t="str">
        <v>GTIC-00XX Test Indicator</v>
      </c>
      <c r="Z165" t="str">
        <v>Indicator / Drop</v>
      </c>
      <c r="AA165" t="str">
        <v>Inspection Fixture · Go</v>
      </c>
      <c r="AB165" t="str">
        <v>Inspection Fixture · NoGo</v>
      </c>
      <c r="AC165" t="str">
        <v>Micrometer · Anvil GMAN-XXXX</v>
      </c>
      <c r="AD165" t="str">
        <v>Micrometer · Blade</v>
      </c>
      <c r="AE165" t="str">
        <v>Micrometer · Disc</v>
      </c>
      <c r="AF165" t="str">
        <v>Micrometer · Outside</v>
      </c>
      <c r="AG165" t="str">
        <v>Micrometer · Pitch</v>
      </c>
      <c r="AH165" t="str">
        <v>Micrometer · Point</v>
      </c>
      <c r="AI165" t="str">
        <v>Micrometer · Spline</v>
      </c>
      <c r="AJ165" t="str">
        <v xml:space="preserve">Micrometer · Spline / Calc. </v>
      </c>
      <c r="AK165" t="str">
        <v>Ring/Internal (IDT)</v>
      </c>
      <c r="AL165" t="str">
        <v xml:space="preserve">Test Indicator/Concent. Ga. </v>
      </c>
      <c r="AM165" t="str">
        <v>Thread Plug Gauge · Go</v>
      </c>
      <c r="AN165" t="str">
        <v>Thread Plug Gauge · Go/NoGo</v>
      </c>
      <c r="AO165" t="str">
        <v>Thread Plug Gauge · NoGo</v>
      </c>
      <c r="AP165" t="str">
        <v>Thread Ring Gauge · Go</v>
      </c>
      <c r="AQ165" t="str">
        <v>Thread Ring Gauge · Go/NoGo</v>
      </c>
      <c r="AR165" t="str">
        <v>Thread Ring Gauge · NoGo</v>
      </c>
      <c r="AS165" t="str">
        <v>Visual</v>
      </c>
      <c r="AT165" t="str">
        <v>Visual · (Microscope)</v>
      </c>
      <c r="AU165" t="str">
        <v>Visual · 10×</v>
      </c>
      <c r="AV165" t="str">
        <v>Visual · 2.25×</v>
      </c>
      <c r="AW165" t="str">
        <v>Visual · DV</v>
      </c>
    </row>
    <row r="166" spans="3:49">
      <c r="C166" s="74" t="str" cm="1">
        <f t="array" ref="C166:AW166">TRANSPOSE(_xlfn._xlws.SORT(_xlfn._xlws.FILTER($A$2:$A$279,ISNUMBER(SEARCH('Prt. Lib. &amp; Routine, Table'!N173,$A$2:$A$279)),"not found")))</f>
        <v>Caliper</v>
      </c>
      <c r="D166" t="str">
        <v>Caliper/Go Gauge</v>
      </c>
      <c r="E166" t="str">
        <v>Caliper/Go Pin</v>
      </c>
      <c r="F166" t="str">
        <v>Caliper/Internal (IDT)</v>
      </c>
      <c r="G166" t="str">
        <v>Comparator / Var.Meas.</v>
      </c>
      <c r="H166" t="str">
        <v>Function Part</v>
      </c>
      <c r="I166" t="str">
        <v>Functional · Gauge</v>
      </c>
      <c r="J166" t="str">
        <v>Gauge · Go</v>
      </c>
      <c r="K166" t="str">
        <v>Gauge · Go/NoGo</v>
      </c>
      <c r="L166" t="str">
        <v>Gauge · NoGo</v>
      </c>
      <c r="M166" t="str">
        <v>Gauge Pins · Go</v>
      </c>
      <c r="N166" t="str">
        <v>Gauge Pins · Go/NoGo</v>
      </c>
      <c r="O166" t="str">
        <v>Gauge Pins · NoGo</v>
      </c>
      <c r="P166" t="str">
        <v>Gauge Pins · Var.Best.Fit.</v>
      </c>
      <c r="Q166" t="str">
        <v>GCMM-000X (CMM) · Pass / Fail</v>
      </c>
      <c r="R166" t="str">
        <v>GCMM-000X (CMM) · Var.Meas.</v>
      </c>
      <c r="S166" t="str">
        <v>GOMS-000X (Sylvac)</v>
      </c>
      <c r="T166" t="str">
        <v>GRAM-00XX (RAM) · Pass / Fail</v>
      </c>
      <c r="U166" t="str">
        <v>GRAM-00XX (RAM) · Program</v>
      </c>
      <c r="V166" t="str">
        <v>GRAM-00XX (RAM) · Var.Meas.</v>
      </c>
      <c r="W166" t="str">
        <v>GRAM-00XX (RAM) · Visual</v>
      </c>
      <c r="X166" t="str">
        <v>Groove Width Micrometer</v>
      </c>
      <c r="Y166" t="str">
        <v>GTIC-00XX Test Indicator</v>
      </c>
      <c r="Z166" t="str">
        <v>Indicator / Drop</v>
      </c>
      <c r="AA166" t="str">
        <v>Inspection Fixture · Go</v>
      </c>
      <c r="AB166" t="str">
        <v>Inspection Fixture · NoGo</v>
      </c>
      <c r="AC166" t="str">
        <v>Micrometer · Anvil GMAN-XXXX</v>
      </c>
      <c r="AD166" t="str">
        <v>Micrometer · Blade</v>
      </c>
      <c r="AE166" t="str">
        <v>Micrometer · Disc</v>
      </c>
      <c r="AF166" t="str">
        <v>Micrometer · Outside</v>
      </c>
      <c r="AG166" t="str">
        <v>Micrometer · Pitch</v>
      </c>
      <c r="AH166" t="str">
        <v>Micrometer · Point</v>
      </c>
      <c r="AI166" t="str">
        <v>Micrometer · Spline</v>
      </c>
      <c r="AJ166" t="str">
        <v xml:space="preserve">Micrometer · Spline / Calc. </v>
      </c>
      <c r="AK166" t="str">
        <v>Ring/Internal (IDT)</v>
      </c>
      <c r="AL166" t="str">
        <v xml:space="preserve">Test Indicator/Concent. Ga. </v>
      </c>
      <c r="AM166" t="str">
        <v>Thread Plug Gauge · Go</v>
      </c>
      <c r="AN166" t="str">
        <v>Thread Plug Gauge · Go/NoGo</v>
      </c>
      <c r="AO166" t="str">
        <v>Thread Plug Gauge · NoGo</v>
      </c>
      <c r="AP166" t="str">
        <v>Thread Ring Gauge · Go</v>
      </c>
      <c r="AQ166" t="str">
        <v>Thread Ring Gauge · Go/NoGo</v>
      </c>
      <c r="AR166" t="str">
        <v>Thread Ring Gauge · NoGo</v>
      </c>
      <c r="AS166" t="str">
        <v>Visual</v>
      </c>
      <c r="AT166" t="str">
        <v>Visual · (Microscope)</v>
      </c>
      <c r="AU166" t="str">
        <v>Visual · 10×</v>
      </c>
      <c r="AV166" t="str">
        <v>Visual · 2.25×</v>
      </c>
      <c r="AW166" t="str">
        <v>Visual · DV</v>
      </c>
    </row>
    <row r="167" spans="3:49">
      <c r="C167" s="74" t="str" cm="1">
        <f t="array" ref="C167:AW167">TRANSPOSE(_xlfn._xlws.SORT(_xlfn._xlws.FILTER($A$2:$A$279,ISNUMBER(SEARCH('Prt. Lib. &amp; Routine, Table'!N174,$A$2:$A$279)),"not found")))</f>
        <v>Caliper</v>
      </c>
      <c r="D167" t="str">
        <v>Caliper/Go Gauge</v>
      </c>
      <c r="E167" t="str">
        <v>Caliper/Go Pin</v>
      </c>
      <c r="F167" t="str">
        <v>Caliper/Internal (IDT)</v>
      </c>
      <c r="G167" t="str">
        <v>Comparator / Var.Meas.</v>
      </c>
      <c r="H167" t="str">
        <v>Function Part</v>
      </c>
      <c r="I167" t="str">
        <v>Functional · Gauge</v>
      </c>
      <c r="J167" t="str">
        <v>Gauge · Go</v>
      </c>
      <c r="K167" t="str">
        <v>Gauge · Go/NoGo</v>
      </c>
      <c r="L167" t="str">
        <v>Gauge · NoGo</v>
      </c>
      <c r="M167" t="str">
        <v>Gauge Pins · Go</v>
      </c>
      <c r="N167" t="str">
        <v>Gauge Pins · Go/NoGo</v>
      </c>
      <c r="O167" t="str">
        <v>Gauge Pins · NoGo</v>
      </c>
      <c r="P167" t="str">
        <v>Gauge Pins · Var.Best.Fit.</v>
      </c>
      <c r="Q167" t="str">
        <v>GCMM-000X (CMM) · Pass / Fail</v>
      </c>
      <c r="R167" t="str">
        <v>GCMM-000X (CMM) · Var.Meas.</v>
      </c>
      <c r="S167" t="str">
        <v>GOMS-000X (Sylvac)</v>
      </c>
      <c r="T167" t="str">
        <v>GRAM-00XX (RAM) · Pass / Fail</v>
      </c>
      <c r="U167" t="str">
        <v>GRAM-00XX (RAM) · Program</v>
      </c>
      <c r="V167" t="str">
        <v>GRAM-00XX (RAM) · Var.Meas.</v>
      </c>
      <c r="W167" t="str">
        <v>GRAM-00XX (RAM) · Visual</v>
      </c>
      <c r="X167" t="str">
        <v>Groove Width Micrometer</v>
      </c>
      <c r="Y167" t="str">
        <v>GTIC-00XX Test Indicator</v>
      </c>
      <c r="Z167" t="str">
        <v>Indicator / Drop</v>
      </c>
      <c r="AA167" t="str">
        <v>Inspection Fixture · Go</v>
      </c>
      <c r="AB167" t="str">
        <v>Inspection Fixture · NoGo</v>
      </c>
      <c r="AC167" t="str">
        <v>Micrometer · Anvil GMAN-XXXX</v>
      </c>
      <c r="AD167" t="str">
        <v>Micrometer · Blade</v>
      </c>
      <c r="AE167" t="str">
        <v>Micrometer · Disc</v>
      </c>
      <c r="AF167" t="str">
        <v>Micrometer · Outside</v>
      </c>
      <c r="AG167" t="str">
        <v>Micrometer · Pitch</v>
      </c>
      <c r="AH167" t="str">
        <v>Micrometer · Point</v>
      </c>
      <c r="AI167" t="str">
        <v>Micrometer · Spline</v>
      </c>
      <c r="AJ167" t="str">
        <v xml:space="preserve">Micrometer · Spline / Calc. </v>
      </c>
      <c r="AK167" t="str">
        <v>Ring/Internal (IDT)</v>
      </c>
      <c r="AL167" t="str">
        <v xml:space="preserve">Test Indicator/Concent. Ga. </v>
      </c>
      <c r="AM167" t="str">
        <v>Thread Plug Gauge · Go</v>
      </c>
      <c r="AN167" t="str">
        <v>Thread Plug Gauge · Go/NoGo</v>
      </c>
      <c r="AO167" t="str">
        <v>Thread Plug Gauge · NoGo</v>
      </c>
      <c r="AP167" t="str">
        <v>Thread Ring Gauge · Go</v>
      </c>
      <c r="AQ167" t="str">
        <v>Thread Ring Gauge · Go/NoGo</v>
      </c>
      <c r="AR167" t="str">
        <v>Thread Ring Gauge · NoGo</v>
      </c>
      <c r="AS167" t="str">
        <v>Visual</v>
      </c>
      <c r="AT167" t="str">
        <v>Visual · (Microscope)</v>
      </c>
      <c r="AU167" t="str">
        <v>Visual · 10×</v>
      </c>
      <c r="AV167" t="str">
        <v>Visual · 2.25×</v>
      </c>
      <c r="AW167" t="str">
        <v>Visual · DV</v>
      </c>
    </row>
    <row r="168" spans="3:49">
      <c r="C168" s="74" t="str" cm="1">
        <f t="array" ref="C168:AW168">TRANSPOSE(_xlfn._xlws.SORT(_xlfn._xlws.FILTER($A$2:$A$279,ISNUMBER(SEARCH('Prt. Lib. &amp; Routine, Table'!N175,$A$2:$A$279)),"not found")))</f>
        <v>Caliper</v>
      </c>
      <c r="D168" t="str">
        <v>Caliper/Go Gauge</v>
      </c>
      <c r="E168" t="str">
        <v>Caliper/Go Pin</v>
      </c>
      <c r="F168" t="str">
        <v>Caliper/Internal (IDT)</v>
      </c>
      <c r="G168" t="str">
        <v>Comparator / Var.Meas.</v>
      </c>
      <c r="H168" t="str">
        <v>Function Part</v>
      </c>
      <c r="I168" t="str">
        <v>Functional · Gauge</v>
      </c>
      <c r="J168" t="str">
        <v>Gauge · Go</v>
      </c>
      <c r="K168" t="str">
        <v>Gauge · Go/NoGo</v>
      </c>
      <c r="L168" t="str">
        <v>Gauge · NoGo</v>
      </c>
      <c r="M168" t="str">
        <v>Gauge Pins · Go</v>
      </c>
      <c r="N168" t="str">
        <v>Gauge Pins · Go/NoGo</v>
      </c>
      <c r="O168" t="str">
        <v>Gauge Pins · NoGo</v>
      </c>
      <c r="P168" t="str">
        <v>Gauge Pins · Var.Best.Fit.</v>
      </c>
      <c r="Q168" t="str">
        <v>GCMM-000X (CMM) · Pass / Fail</v>
      </c>
      <c r="R168" t="str">
        <v>GCMM-000X (CMM) · Var.Meas.</v>
      </c>
      <c r="S168" t="str">
        <v>GOMS-000X (Sylvac)</v>
      </c>
      <c r="T168" t="str">
        <v>GRAM-00XX (RAM) · Pass / Fail</v>
      </c>
      <c r="U168" t="str">
        <v>GRAM-00XX (RAM) · Program</v>
      </c>
      <c r="V168" t="str">
        <v>GRAM-00XX (RAM) · Var.Meas.</v>
      </c>
      <c r="W168" t="str">
        <v>GRAM-00XX (RAM) · Visual</v>
      </c>
      <c r="X168" t="str">
        <v>Groove Width Micrometer</v>
      </c>
      <c r="Y168" t="str">
        <v>GTIC-00XX Test Indicator</v>
      </c>
      <c r="Z168" t="str">
        <v>Indicator / Drop</v>
      </c>
      <c r="AA168" t="str">
        <v>Inspection Fixture · Go</v>
      </c>
      <c r="AB168" t="str">
        <v>Inspection Fixture · NoGo</v>
      </c>
      <c r="AC168" t="str">
        <v>Micrometer · Anvil GMAN-XXXX</v>
      </c>
      <c r="AD168" t="str">
        <v>Micrometer · Blade</v>
      </c>
      <c r="AE168" t="str">
        <v>Micrometer · Disc</v>
      </c>
      <c r="AF168" t="str">
        <v>Micrometer · Outside</v>
      </c>
      <c r="AG168" t="str">
        <v>Micrometer · Pitch</v>
      </c>
      <c r="AH168" t="str">
        <v>Micrometer · Point</v>
      </c>
      <c r="AI168" t="str">
        <v>Micrometer · Spline</v>
      </c>
      <c r="AJ168" t="str">
        <v xml:space="preserve">Micrometer · Spline / Calc. </v>
      </c>
      <c r="AK168" t="str">
        <v>Ring/Internal (IDT)</v>
      </c>
      <c r="AL168" t="str">
        <v xml:space="preserve">Test Indicator/Concent. Ga. </v>
      </c>
      <c r="AM168" t="str">
        <v>Thread Plug Gauge · Go</v>
      </c>
      <c r="AN168" t="str">
        <v>Thread Plug Gauge · Go/NoGo</v>
      </c>
      <c r="AO168" t="str">
        <v>Thread Plug Gauge · NoGo</v>
      </c>
      <c r="AP168" t="str">
        <v>Thread Ring Gauge · Go</v>
      </c>
      <c r="AQ168" t="str">
        <v>Thread Ring Gauge · Go/NoGo</v>
      </c>
      <c r="AR168" t="str">
        <v>Thread Ring Gauge · NoGo</v>
      </c>
      <c r="AS168" t="str">
        <v>Visual</v>
      </c>
      <c r="AT168" t="str">
        <v>Visual · (Microscope)</v>
      </c>
      <c r="AU168" t="str">
        <v>Visual · 10×</v>
      </c>
      <c r="AV168" t="str">
        <v>Visual · 2.25×</v>
      </c>
      <c r="AW168" t="str">
        <v>Visual · DV</v>
      </c>
    </row>
    <row r="169" spans="3:49">
      <c r="C169" s="74" t="str" cm="1">
        <f t="array" ref="C169:AW169">TRANSPOSE(_xlfn._xlws.SORT(_xlfn._xlws.FILTER($A$2:$A$279,ISNUMBER(SEARCH('Prt. Lib. &amp; Routine, Table'!N176,$A$2:$A$279)),"not found")))</f>
        <v>Caliper</v>
      </c>
      <c r="D169" t="str">
        <v>Caliper/Go Gauge</v>
      </c>
      <c r="E169" t="str">
        <v>Caliper/Go Pin</v>
      </c>
      <c r="F169" t="str">
        <v>Caliper/Internal (IDT)</v>
      </c>
      <c r="G169" t="str">
        <v>Comparator / Var.Meas.</v>
      </c>
      <c r="H169" t="str">
        <v>Function Part</v>
      </c>
      <c r="I169" t="str">
        <v>Functional · Gauge</v>
      </c>
      <c r="J169" t="str">
        <v>Gauge · Go</v>
      </c>
      <c r="K169" t="str">
        <v>Gauge · Go/NoGo</v>
      </c>
      <c r="L169" t="str">
        <v>Gauge · NoGo</v>
      </c>
      <c r="M169" t="str">
        <v>Gauge Pins · Go</v>
      </c>
      <c r="N169" t="str">
        <v>Gauge Pins · Go/NoGo</v>
      </c>
      <c r="O169" t="str">
        <v>Gauge Pins · NoGo</v>
      </c>
      <c r="P169" t="str">
        <v>Gauge Pins · Var.Best.Fit.</v>
      </c>
      <c r="Q169" t="str">
        <v>GCMM-000X (CMM) · Pass / Fail</v>
      </c>
      <c r="R169" t="str">
        <v>GCMM-000X (CMM) · Var.Meas.</v>
      </c>
      <c r="S169" t="str">
        <v>GOMS-000X (Sylvac)</v>
      </c>
      <c r="T169" t="str">
        <v>GRAM-00XX (RAM) · Pass / Fail</v>
      </c>
      <c r="U169" t="str">
        <v>GRAM-00XX (RAM) · Program</v>
      </c>
      <c r="V169" t="str">
        <v>GRAM-00XX (RAM) · Var.Meas.</v>
      </c>
      <c r="W169" t="str">
        <v>GRAM-00XX (RAM) · Visual</v>
      </c>
      <c r="X169" t="str">
        <v>Groove Width Micrometer</v>
      </c>
      <c r="Y169" t="str">
        <v>GTIC-00XX Test Indicator</v>
      </c>
      <c r="Z169" t="str">
        <v>Indicator / Drop</v>
      </c>
      <c r="AA169" t="str">
        <v>Inspection Fixture · Go</v>
      </c>
      <c r="AB169" t="str">
        <v>Inspection Fixture · NoGo</v>
      </c>
      <c r="AC169" t="str">
        <v>Micrometer · Anvil GMAN-XXXX</v>
      </c>
      <c r="AD169" t="str">
        <v>Micrometer · Blade</v>
      </c>
      <c r="AE169" t="str">
        <v>Micrometer · Disc</v>
      </c>
      <c r="AF169" t="str">
        <v>Micrometer · Outside</v>
      </c>
      <c r="AG169" t="str">
        <v>Micrometer · Pitch</v>
      </c>
      <c r="AH169" t="str">
        <v>Micrometer · Point</v>
      </c>
      <c r="AI169" t="str">
        <v>Micrometer · Spline</v>
      </c>
      <c r="AJ169" t="str">
        <v xml:space="preserve">Micrometer · Spline / Calc. </v>
      </c>
      <c r="AK169" t="str">
        <v>Ring/Internal (IDT)</v>
      </c>
      <c r="AL169" t="str">
        <v xml:space="preserve">Test Indicator/Concent. Ga. </v>
      </c>
      <c r="AM169" t="str">
        <v>Thread Plug Gauge · Go</v>
      </c>
      <c r="AN169" t="str">
        <v>Thread Plug Gauge · Go/NoGo</v>
      </c>
      <c r="AO169" t="str">
        <v>Thread Plug Gauge · NoGo</v>
      </c>
      <c r="AP169" t="str">
        <v>Thread Ring Gauge · Go</v>
      </c>
      <c r="AQ169" t="str">
        <v>Thread Ring Gauge · Go/NoGo</v>
      </c>
      <c r="AR169" t="str">
        <v>Thread Ring Gauge · NoGo</v>
      </c>
      <c r="AS169" t="str">
        <v>Visual</v>
      </c>
      <c r="AT169" t="str">
        <v>Visual · (Microscope)</v>
      </c>
      <c r="AU169" t="str">
        <v>Visual · 10×</v>
      </c>
      <c r="AV169" t="str">
        <v>Visual · 2.25×</v>
      </c>
      <c r="AW169" t="str">
        <v>Visual · DV</v>
      </c>
    </row>
    <row r="170" spans="3:49">
      <c r="C170" s="74" t="str" cm="1">
        <f t="array" ref="C170:AW170">TRANSPOSE(_xlfn._xlws.SORT(_xlfn._xlws.FILTER($A$2:$A$279,ISNUMBER(SEARCH('Prt. Lib. &amp; Routine, Table'!N177,$A$2:$A$279)),"not found")))</f>
        <v>Caliper</v>
      </c>
      <c r="D170" t="str">
        <v>Caliper/Go Gauge</v>
      </c>
      <c r="E170" t="str">
        <v>Caliper/Go Pin</v>
      </c>
      <c r="F170" t="str">
        <v>Caliper/Internal (IDT)</v>
      </c>
      <c r="G170" t="str">
        <v>Comparator / Var.Meas.</v>
      </c>
      <c r="H170" t="str">
        <v>Function Part</v>
      </c>
      <c r="I170" t="str">
        <v>Functional · Gauge</v>
      </c>
      <c r="J170" t="str">
        <v>Gauge · Go</v>
      </c>
      <c r="K170" t="str">
        <v>Gauge · Go/NoGo</v>
      </c>
      <c r="L170" t="str">
        <v>Gauge · NoGo</v>
      </c>
      <c r="M170" t="str">
        <v>Gauge Pins · Go</v>
      </c>
      <c r="N170" t="str">
        <v>Gauge Pins · Go/NoGo</v>
      </c>
      <c r="O170" t="str">
        <v>Gauge Pins · NoGo</v>
      </c>
      <c r="P170" t="str">
        <v>Gauge Pins · Var.Best.Fit.</v>
      </c>
      <c r="Q170" t="str">
        <v>GCMM-000X (CMM) · Pass / Fail</v>
      </c>
      <c r="R170" t="str">
        <v>GCMM-000X (CMM) · Var.Meas.</v>
      </c>
      <c r="S170" t="str">
        <v>GOMS-000X (Sylvac)</v>
      </c>
      <c r="T170" t="str">
        <v>GRAM-00XX (RAM) · Pass / Fail</v>
      </c>
      <c r="U170" t="str">
        <v>GRAM-00XX (RAM) · Program</v>
      </c>
      <c r="V170" t="str">
        <v>GRAM-00XX (RAM) · Var.Meas.</v>
      </c>
      <c r="W170" t="str">
        <v>GRAM-00XX (RAM) · Visual</v>
      </c>
      <c r="X170" t="str">
        <v>Groove Width Micrometer</v>
      </c>
      <c r="Y170" t="str">
        <v>GTIC-00XX Test Indicator</v>
      </c>
      <c r="Z170" t="str">
        <v>Indicator / Drop</v>
      </c>
      <c r="AA170" t="str">
        <v>Inspection Fixture · Go</v>
      </c>
      <c r="AB170" t="str">
        <v>Inspection Fixture · NoGo</v>
      </c>
      <c r="AC170" t="str">
        <v>Micrometer · Anvil GMAN-XXXX</v>
      </c>
      <c r="AD170" t="str">
        <v>Micrometer · Blade</v>
      </c>
      <c r="AE170" t="str">
        <v>Micrometer · Disc</v>
      </c>
      <c r="AF170" t="str">
        <v>Micrometer · Outside</v>
      </c>
      <c r="AG170" t="str">
        <v>Micrometer · Pitch</v>
      </c>
      <c r="AH170" t="str">
        <v>Micrometer · Point</v>
      </c>
      <c r="AI170" t="str">
        <v>Micrometer · Spline</v>
      </c>
      <c r="AJ170" t="str">
        <v xml:space="preserve">Micrometer · Spline / Calc. </v>
      </c>
      <c r="AK170" t="str">
        <v>Ring/Internal (IDT)</v>
      </c>
      <c r="AL170" t="str">
        <v xml:space="preserve">Test Indicator/Concent. Ga. </v>
      </c>
      <c r="AM170" t="str">
        <v>Thread Plug Gauge · Go</v>
      </c>
      <c r="AN170" t="str">
        <v>Thread Plug Gauge · Go/NoGo</v>
      </c>
      <c r="AO170" t="str">
        <v>Thread Plug Gauge · NoGo</v>
      </c>
      <c r="AP170" t="str">
        <v>Thread Ring Gauge · Go</v>
      </c>
      <c r="AQ170" t="str">
        <v>Thread Ring Gauge · Go/NoGo</v>
      </c>
      <c r="AR170" t="str">
        <v>Thread Ring Gauge · NoGo</v>
      </c>
      <c r="AS170" t="str">
        <v>Visual</v>
      </c>
      <c r="AT170" t="str">
        <v>Visual · (Microscope)</v>
      </c>
      <c r="AU170" t="str">
        <v>Visual · 10×</v>
      </c>
      <c r="AV170" t="str">
        <v>Visual · 2.25×</v>
      </c>
      <c r="AW170" t="str">
        <v>Visual · DV</v>
      </c>
    </row>
    <row r="171" spans="3:49">
      <c r="C171" s="74" t="str" cm="1">
        <f t="array" ref="C171:AW171">TRANSPOSE(_xlfn._xlws.SORT(_xlfn._xlws.FILTER($A$2:$A$279,ISNUMBER(SEARCH('Prt. Lib. &amp; Routine, Table'!N178,$A$2:$A$279)),"not found")))</f>
        <v>Caliper</v>
      </c>
      <c r="D171" t="str">
        <v>Caliper/Go Gauge</v>
      </c>
      <c r="E171" t="str">
        <v>Caliper/Go Pin</v>
      </c>
      <c r="F171" t="str">
        <v>Caliper/Internal (IDT)</v>
      </c>
      <c r="G171" t="str">
        <v>Comparator / Var.Meas.</v>
      </c>
      <c r="H171" t="str">
        <v>Function Part</v>
      </c>
      <c r="I171" t="str">
        <v>Functional · Gauge</v>
      </c>
      <c r="J171" t="str">
        <v>Gauge · Go</v>
      </c>
      <c r="K171" t="str">
        <v>Gauge · Go/NoGo</v>
      </c>
      <c r="L171" t="str">
        <v>Gauge · NoGo</v>
      </c>
      <c r="M171" t="str">
        <v>Gauge Pins · Go</v>
      </c>
      <c r="N171" t="str">
        <v>Gauge Pins · Go/NoGo</v>
      </c>
      <c r="O171" t="str">
        <v>Gauge Pins · NoGo</v>
      </c>
      <c r="P171" t="str">
        <v>Gauge Pins · Var.Best.Fit.</v>
      </c>
      <c r="Q171" t="str">
        <v>GCMM-000X (CMM) · Pass / Fail</v>
      </c>
      <c r="R171" t="str">
        <v>GCMM-000X (CMM) · Var.Meas.</v>
      </c>
      <c r="S171" t="str">
        <v>GOMS-000X (Sylvac)</v>
      </c>
      <c r="T171" t="str">
        <v>GRAM-00XX (RAM) · Pass / Fail</v>
      </c>
      <c r="U171" t="str">
        <v>GRAM-00XX (RAM) · Program</v>
      </c>
      <c r="V171" t="str">
        <v>GRAM-00XX (RAM) · Var.Meas.</v>
      </c>
      <c r="W171" t="str">
        <v>GRAM-00XX (RAM) · Visual</v>
      </c>
      <c r="X171" t="str">
        <v>Groove Width Micrometer</v>
      </c>
      <c r="Y171" t="str">
        <v>GTIC-00XX Test Indicator</v>
      </c>
      <c r="Z171" t="str">
        <v>Indicator / Drop</v>
      </c>
      <c r="AA171" t="str">
        <v>Inspection Fixture · Go</v>
      </c>
      <c r="AB171" t="str">
        <v>Inspection Fixture · NoGo</v>
      </c>
      <c r="AC171" t="str">
        <v>Micrometer · Anvil GMAN-XXXX</v>
      </c>
      <c r="AD171" t="str">
        <v>Micrometer · Blade</v>
      </c>
      <c r="AE171" t="str">
        <v>Micrometer · Disc</v>
      </c>
      <c r="AF171" t="str">
        <v>Micrometer · Outside</v>
      </c>
      <c r="AG171" t="str">
        <v>Micrometer · Pitch</v>
      </c>
      <c r="AH171" t="str">
        <v>Micrometer · Point</v>
      </c>
      <c r="AI171" t="str">
        <v>Micrometer · Spline</v>
      </c>
      <c r="AJ171" t="str">
        <v xml:space="preserve">Micrometer · Spline / Calc. </v>
      </c>
      <c r="AK171" t="str">
        <v>Ring/Internal (IDT)</v>
      </c>
      <c r="AL171" t="str">
        <v xml:space="preserve">Test Indicator/Concent. Ga. </v>
      </c>
      <c r="AM171" t="str">
        <v>Thread Plug Gauge · Go</v>
      </c>
      <c r="AN171" t="str">
        <v>Thread Plug Gauge · Go/NoGo</v>
      </c>
      <c r="AO171" t="str">
        <v>Thread Plug Gauge · NoGo</v>
      </c>
      <c r="AP171" t="str">
        <v>Thread Ring Gauge · Go</v>
      </c>
      <c r="AQ171" t="str">
        <v>Thread Ring Gauge · Go/NoGo</v>
      </c>
      <c r="AR171" t="str">
        <v>Thread Ring Gauge · NoGo</v>
      </c>
      <c r="AS171" t="str">
        <v>Visual</v>
      </c>
      <c r="AT171" t="str">
        <v>Visual · (Microscope)</v>
      </c>
      <c r="AU171" t="str">
        <v>Visual · 10×</v>
      </c>
      <c r="AV171" t="str">
        <v>Visual · 2.25×</v>
      </c>
      <c r="AW171" t="str">
        <v>Visual · DV</v>
      </c>
    </row>
    <row r="172" spans="3:49">
      <c r="C172" s="74" t="str" cm="1">
        <f t="array" ref="C172:AW172">TRANSPOSE(_xlfn._xlws.SORT(_xlfn._xlws.FILTER($A$2:$A$279,ISNUMBER(SEARCH('Prt. Lib. &amp; Routine, Table'!N179,$A$2:$A$279)),"not found")))</f>
        <v>Caliper</v>
      </c>
      <c r="D172" t="str">
        <v>Caliper/Go Gauge</v>
      </c>
      <c r="E172" t="str">
        <v>Caliper/Go Pin</v>
      </c>
      <c r="F172" t="str">
        <v>Caliper/Internal (IDT)</v>
      </c>
      <c r="G172" t="str">
        <v>Comparator / Var.Meas.</v>
      </c>
      <c r="H172" t="str">
        <v>Function Part</v>
      </c>
      <c r="I172" t="str">
        <v>Functional · Gauge</v>
      </c>
      <c r="J172" t="str">
        <v>Gauge · Go</v>
      </c>
      <c r="K172" t="str">
        <v>Gauge · Go/NoGo</v>
      </c>
      <c r="L172" t="str">
        <v>Gauge · NoGo</v>
      </c>
      <c r="M172" t="str">
        <v>Gauge Pins · Go</v>
      </c>
      <c r="N172" t="str">
        <v>Gauge Pins · Go/NoGo</v>
      </c>
      <c r="O172" t="str">
        <v>Gauge Pins · NoGo</v>
      </c>
      <c r="P172" t="str">
        <v>Gauge Pins · Var.Best.Fit.</v>
      </c>
      <c r="Q172" t="str">
        <v>GCMM-000X (CMM) · Pass / Fail</v>
      </c>
      <c r="R172" t="str">
        <v>GCMM-000X (CMM) · Var.Meas.</v>
      </c>
      <c r="S172" t="str">
        <v>GOMS-000X (Sylvac)</v>
      </c>
      <c r="T172" t="str">
        <v>GRAM-00XX (RAM) · Pass / Fail</v>
      </c>
      <c r="U172" t="str">
        <v>GRAM-00XX (RAM) · Program</v>
      </c>
      <c r="V172" t="str">
        <v>GRAM-00XX (RAM) · Var.Meas.</v>
      </c>
      <c r="W172" t="str">
        <v>GRAM-00XX (RAM) · Visual</v>
      </c>
      <c r="X172" t="str">
        <v>Groove Width Micrometer</v>
      </c>
      <c r="Y172" t="str">
        <v>GTIC-00XX Test Indicator</v>
      </c>
      <c r="Z172" t="str">
        <v>Indicator / Drop</v>
      </c>
      <c r="AA172" t="str">
        <v>Inspection Fixture · Go</v>
      </c>
      <c r="AB172" t="str">
        <v>Inspection Fixture · NoGo</v>
      </c>
      <c r="AC172" t="str">
        <v>Micrometer · Anvil GMAN-XXXX</v>
      </c>
      <c r="AD172" t="str">
        <v>Micrometer · Blade</v>
      </c>
      <c r="AE172" t="str">
        <v>Micrometer · Disc</v>
      </c>
      <c r="AF172" t="str">
        <v>Micrometer · Outside</v>
      </c>
      <c r="AG172" t="str">
        <v>Micrometer · Pitch</v>
      </c>
      <c r="AH172" t="str">
        <v>Micrometer · Point</v>
      </c>
      <c r="AI172" t="str">
        <v>Micrometer · Spline</v>
      </c>
      <c r="AJ172" t="str">
        <v xml:space="preserve">Micrometer · Spline / Calc. </v>
      </c>
      <c r="AK172" t="str">
        <v>Ring/Internal (IDT)</v>
      </c>
      <c r="AL172" t="str">
        <v xml:space="preserve">Test Indicator/Concent. Ga. </v>
      </c>
      <c r="AM172" t="str">
        <v>Thread Plug Gauge · Go</v>
      </c>
      <c r="AN172" t="str">
        <v>Thread Plug Gauge · Go/NoGo</v>
      </c>
      <c r="AO172" t="str">
        <v>Thread Plug Gauge · NoGo</v>
      </c>
      <c r="AP172" t="str">
        <v>Thread Ring Gauge · Go</v>
      </c>
      <c r="AQ172" t="str">
        <v>Thread Ring Gauge · Go/NoGo</v>
      </c>
      <c r="AR172" t="str">
        <v>Thread Ring Gauge · NoGo</v>
      </c>
      <c r="AS172" t="str">
        <v>Visual</v>
      </c>
      <c r="AT172" t="str">
        <v>Visual · (Microscope)</v>
      </c>
      <c r="AU172" t="str">
        <v>Visual · 10×</v>
      </c>
      <c r="AV172" t="str">
        <v>Visual · 2.25×</v>
      </c>
      <c r="AW172" t="str">
        <v>Visual · DV</v>
      </c>
    </row>
    <row r="173" spans="3:49">
      <c r="C173" s="74" t="str" cm="1">
        <f t="array" ref="C173:AW173">TRANSPOSE(_xlfn._xlws.SORT(_xlfn._xlws.FILTER($A$2:$A$279,ISNUMBER(SEARCH('Prt. Lib. &amp; Routine, Table'!N180,$A$2:$A$279)),"not found")))</f>
        <v>Caliper</v>
      </c>
      <c r="D173" t="str">
        <v>Caliper/Go Gauge</v>
      </c>
      <c r="E173" t="str">
        <v>Caliper/Go Pin</v>
      </c>
      <c r="F173" t="str">
        <v>Caliper/Internal (IDT)</v>
      </c>
      <c r="G173" t="str">
        <v>Comparator / Var.Meas.</v>
      </c>
      <c r="H173" t="str">
        <v>Function Part</v>
      </c>
      <c r="I173" t="str">
        <v>Functional · Gauge</v>
      </c>
      <c r="J173" t="str">
        <v>Gauge · Go</v>
      </c>
      <c r="K173" t="str">
        <v>Gauge · Go/NoGo</v>
      </c>
      <c r="L173" t="str">
        <v>Gauge · NoGo</v>
      </c>
      <c r="M173" t="str">
        <v>Gauge Pins · Go</v>
      </c>
      <c r="N173" t="str">
        <v>Gauge Pins · Go/NoGo</v>
      </c>
      <c r="O173" t="str">
        <v>Gauge Pins · NoGo</v>
      </c>
      <c r="P173" t="str">
        <v>Gauge Pins · Var.Best.Fit.</v>
      </c>
      <c r="Q173" t="str">
        <v>GCMM-000X (CMM) · Pass / Fail</v>
      </c>
      <c r="R173" t="str">
        <v>GCMM-000X (CMM) · Var.Meas.</v>
      </c>
      <c r="S173" t="str">
        <v>GOMS-000X (Sylvac)</v>
      </c>
      <c r="T173" t="str">
        <v>GRAM-00XX (RAM) · Pass / Fail</v>
      </c>
      <c r="U173" t="str">
        <v>GRAM-00XX (RAM) · Program</v>
      </c>
      <c r="V173" t="str">
        <v>GRAM-00XX (RAM) · Var.Meas.</v>
      </c>
      <c r="W173" t="str">
        <v>GRAM-00XX (RAM) · Visual</v>
      </c>
      <c r="X173" t="str">
        <v>Groove Width Micrometer</v>
      </c>
      <c r="Y173" t="str">
        <v>GTIC-00XX Test Indicator</v>
      </c>
      <c r="Z173" t="str">
        <v>Indicator / Drop</v>
      </c>
      <c r="AA173" t="str">
        <v>Inspection Fixture · Go</v>
      </c>
      <c r="AB173" t="str">
        <v>Inspection Fixture · NoGo</v>
      </c>
      <c r="AC173" t="str">
        <v>Micrometer · Anvil GMAN-XXXX</v>
      </c>
      <c r="AD173" t="str">
        <v>Micrometer · Blade</v>
      </c>
      <c r="AE173" t="str">
        <v>Micrometer · Disc</v>
      </c>
      <c r="AF173" t="str">
        <v>Micrometer · Outside</v>
      </c>
      <c r="AG173" t="str">
        <v>Micrometer · Pitch</v>
      </c>
      <c r="AH173" t="str">
        <v>Micrometer · Point</v>
      </c>
      <c r="AI173" t="str">
        <v>Micrometer · Spline</v>
      </c>
      <c r="AJ173" t="str">
        <v xml:space="preserve">Micrometer · Spline / Calc. </v>
      </c>
      <c r="AK173" t="str">
        <v>Ring/Internal (IDT)</v>
      </c>
      <c r="AL173" t="str">
        <v xml:space="preserve">Test Indicator/Concent. Ga. </v>
      </c>
      <c r="AM173" t="str">
        <v>Thread Plug Gauge · Go</v>
      </c>
      <c r="AN173" t="str">
        <v>Thread Plug Gauge · Go/NoGo</v>
      </c>
      <c r="AO173" t="str">
        <v>Thread Plug Gauge · NoGo</v>
      </c>
      <c r="AP173" t="str">
        <v>Thread Ring Gauge · Go</v>
      </c>
      <c r="AQ173" t="str">
        <v>Thread Ring Gauge · Go/NoGo</v>
      </c>
      <c r="AR173" t="str">
        <v>Thread Ring Gauge · NoGo</v>
      </c>
      <c r="AS173" t="str">
        <v>Visual</v>
      </c>
      <c r="AT173" t="str">
        <v>Visual · (Microscope)</v>
      </c>
      <c r="AU173" t="str">
        <v>Visual · 10×</v>
      </c>
      <c r="AV173" t="str">
        <v>Visual · 2.25×</v>
      </c>
      <c r="AW173" t="str">
        <v>Visual · DV</v>
      </c>
    </row>
    <row r="174" spans="3:49">
      <c r="C174" s="74" t="str" cm="1">
        <f t="array" ref="C174:AW174">TRANSPOSE(_xlfn._xlws.SORT(_xlfn._xlws.FILTER($A$2:$A$279,ISNUMBER(SEARCH('Prt. Lib. &amp; Routine, Table'!N181,$A$2:$A$279)),"not found")))</f>
        <v>Caliper</v>
      </c>
      <c r="D174" t="str">
        <v>Caliper/Go Gauge</v>
      </c>
      <c r="E174" t="str">
        <v>Caliper/Go Pin</v>
      </c>
      <c r="F174" t="str">
        <v>Caliper/Internal (IDT)</v>
      </c>
      <c r="G174" t="str">
        <v>Comparator / Var.Meas.</v>
      </c>
      <c r="H174" t="str">
        <v>Function Part</v>
      </c>
      <c r="I174" t="str">
        <v>Functional · Gauge</v>
      </c>
      <c r="J174" t="str">
        <v>Gauge · Go</v>
      </c>
      <c r="K174" t="str">
        <v>Gauge · Go/NoGo</v>
      </c>
      <c r="L174" t="str">
        <v>Gauge · NoGo</v>
      </c>
      <c r="M174" t="str">
        <v>Gauge Pins · Go</v>
      </c>
      <c r="N174" t="str">
        <v>Gauge Pins · Go/NoGo</v>
      </c>
      <c r="O174" t="str">
        <v>Gauge Pins · NoGo</v>
      </c>
      <c r="P174" t="str">
        <v>Gauge Pins · Var.Best.Fit.</v>
      </c>
      <c r="Q174" t="str">
        <v>GCMM-000X (CMM) · Pass / Fail</v>
      </c>
      <c r="R174" t="str">
        <v>GCMM-000X (CMM) · Var.Meas.</v>
      </c>
      <c r="S174" t="str">
        <v>GOMS-000X (Sylvac)</v>
      </c>
      <c r="T174" t="str">
        <v>GRAM-00XX (RAM) · Pass / Fail</v>
      </c>
      <c r="U174" t="str">
        <v>GRAM-00XX (RAM) · Program</v>
      </c>
      <c r="V174" t="str">
        <v>GRAM-00XX (RAM) · Var.Meas.</v>
      </c>
      <c r="W174" t="str">
        <v>GRAM-00XX (RAM) · Visual</v>
      </c>
      <c r="X174" t="str">
        <v>Groove Width Micrometer</v>
      </c>
      <c r="Y174" t="str">
        <v>GTIC-00XX Test Indicator</v>
      </c>
      <c r="Z174" t="str">
        <v>Indicator / Drop</v>
      </c>
      <c r="AA174" t="str">
        <v>Inspection Fixture · Go</v>
      </c>
      <c r="AB174" t="str">
        <v>Inspection Fixture · NoGo</v>
      </c>
      <c r="AC174" t="str">
        <v>Micrometer · Anvil GMAN-XXXX</v>
      </c>
      <c r="AD174" t="str">
        <v>Micrometer · Blade</v>
      </c>
      <c r="AE174" t="str">
        <v>Micrometer · Disc</v>
      </c>
      <c r="AF174" t="str">
        <v>Micrometer · Outside</v>
      </c>
      <c r="AG174" t="str">
        <v>Micrometer · Pitch</v>
      </c>
      <c r="AH174" t="str">
        <v>Micrometer · Point</v>
      </c>
      <c r="AI174" t="str">
        <v>Micrometer · Spline</v>
      </c>
      <c r="AJ174" t="str">
        <v xml:space="preserve">Micrometer · Spline / Calc. </v>
      </c>
      <c r="AK174" t="str">
        <v>Ring/Internal (IDT)</v>
      </c>
      <c r="AL174" t="str">
        <v xml:space="preserve">Test Indicator/Concent. Ga. </v>
      </c>
      <c r="AM174" t="str">
        <v>Thread Plug Gauge · Go</v>
      </c>
      <c r="AN174" t="str">
        <v>Thread Plug Gauge · Go/NoGo</v>
      </c>
      <c r="AO174" t="str">
        <v>Thread Plug Gauge · NoGo</v>
      </c>
      <c r="AP174" t="str">
        <v>Thread Ring Gauge · Go</v>
      </c>
      <c r="AQ174" t="str">
        <v>Thread Ring Gauge · Go/NoGo</v>
      </c>
      <c r="AR174" t="str">
        <v>Thread Ring Gauge · NoGo</v>
      </c>
      <c r="AS174" t="str">
        <v>Visual</v>
      </c>
      <c r="AT174" t="str">
        <v>Visual · (Microscope)</v>
      </c>
      <c r="AU174" t="str">
        <v>Visual · 10×</v>
      </c>
      <c r="AV174" t="str">
        <v>Visual · 2.25×</v>
      </c>
      <c r="AW174" t="str">
        <v>Visual · DV</v>
      </c>
    </row>
    <row r="175" spans="3:49">
      <c r="C175" s="74" t="str" cm="1">
        <f t="array" ref="C175:AW175">TRANSPOSE(_xlfn._xlws.SORT(_xlfn._xlws.FILTER($A$2:$A$279,ISNUMBER(SEARCH('Prt. Lib. &amp; Routine, Table'!N182,$A$2:$A$279)),"not found")))</f>
        <v>Caliper</v>
      </c>
      <c r="D175" t="str">
        <v>Caliper/Go Gauge</v>
      </c>
      <c r="E175" t="str">
        <v>Caliper/Go Pin</v>
      </c>
      <c r="F175" t="str">
        <v>Caliper/Internal (IDT)</v>
      </c>
      <c r="G175" t="str">
        <v>Comparator / Var.Meas.</v>
      </c>
      <c r="H175" t="str">
        <v>Function Part</v>
      </c>
      <c r="I175" t="str">
        <v>Functional · Gauge</v>
      </c>
      <c r="J175" t="str">
        <v>Gauge · Go</v>
      </c>
      <c r="K175" t="str">
        <v>Gauge · Go/NoGo</v>
      </c>
      <c r="L175" t="str">
        <v>Gauge · NoGo</v>
      </c>
      <c r="M175" t="str">
        <v>Gauge Pins · Go</v>
      </c>
      <c r="N175" t="str">
        <v>Gauge Pins · Go/NoGo</v>
      </c>
      <c r="O175" t="str">
        <v>Gauge Pins · NoGo</v>
      </c>
      <c r="P175" t="str">
        <v>Gauge Pins · Var.Best.Fit.</v>
      </c>
      <c r="Q175" t="str">
        <v>GCMM-000X (CMM) · Pass / Fail</v>
      </c>
      <c r="R175" t="str">
        <v>GCMM-000X (CMM) · Var.Meas.</v>
      </c>
      <c r="S175" t="str">
        <v>GOMS-000X (Sylvac)</v>
      </c>
      <c r="T175" t="str">
        <v>GRAM-00XX (RAM) · Pass / Fail</v>
      </c>
      <c r="U175" t="str">
        <v>GRAM-00XX (RAM) · Program</v>
      </c>
      <c r="V175" t="str">
        <v>GRAM-00XX (RAM) · Var.Meas.</v>
      </c>
      <c r="W175" t="str">
        <v>GRAM-00XX (RAM) · Visual</v>
      </c>
      <c r="X175" t="str">
        <v>Groove Width Micrometer</v>
      </c>
      <c r="Y175" t="str">
        <v>GTIC-00XX Test Indicator</v>
      </c>
      <c r="Z175" t="str">
        <v>Indicator / Drop</v>
      </c>
      <c r="AA175" t="str">
        <v>Inspection Fixture · Go</v>
      </c>
      <c r="AB175" t="str">
        <v>Inspection Fixture · NoGo</v>
      </c>
      <c r="AC175" t="str">
        <v>Micrometer · Anvil GMAN-XXXX</v>
      </c>
      <c r="AD175" t="str">
        <v>Micrometer · Blade</v>
      </c>
      <c r="AE175" t="str">
        <v>Micrometer · Disc</v>
      </c>
      <c r="AF175" t="str">
        <v>Micrometer · Outside</v>
      </c>
      <c r="AG175" t="str">
        <v>Micrometer · Pitch</v>
      </c>
      <c r="AH175" t="str">
        <v>Micrometer · Point</v>
      </c>
      <c r="AI175" t="str">
        <v>Micrometer · Spline</v>
      </c>
      <c r="AJ175" t="str">
        <v xml:space="preserve">Micrometer · Spline / Calc. </v>
      </c>
      <c r="AK175" t="str">
        <v>Ring/Internal (IDT)</v>
      </c>
      <c r="AL175" t="str">
        <v xml:space="preserve">Test Indicator/Concent. Ga. </v>
      </c>
      <c r="AM175" t="str">
        <v>Thread Plug Gauge · Go</v>
      </c>
      <c r="AN175" t="str">
        <v>Thread Plug Gauge · Go/NoGo</v>
      </c>
      <c r="AO175" t="str">
        <v>Thread Plug Gauge · NoGo</v>
      </c>
      <c r="AP175" t="str">
        <v>Thread Ring Gauge · Go</v>
      </c>
      <c r="AQ175" t="str">
        <v>Thread Ring Gauge · Go/NoGo</v>
      </c>
      <c r="AR175" t="str">
        <v>Thread Ring Gauge · NoGo</v>
      </c>
      <c r="AS175" t="str">
        <v>Visual</v>
      </c>
      <c r="AT175" t="str">
        <v>Visual · (Microscope)</v>
      </c>
      <c r="AU175" t="str">
        <v>Visual · 10×</v>
      </c>
      <c r="AV175" t="str">
        <v>Visual · 2.25×</v>
      </c>
      <c r="AW175" t="str">
        <v>Visual · DV</v>
      </c>
    </row>
    <row r="176" spans="3:49">
      <c r="C176" s="74" t="str" cm="1">
        <f t="array" ref="C176:AW176">TRANSPOSE(_xlfn._xlws.SORT(_xlfn._xlws.FILTER($A$2:$A$279,ISNUMBER(SEARCH('Prt. Lib. &amp; Routine, Table'!N183,$A$2:$A$279)),"not found")))</f>
        <v>Caliper</v>
      </c>
      <c r="D176" t="str">
        <v>Caliper/Go Gauge</v>
      </c>
      <c r="E176" t="str">
        <v>Caliper/Go Pin</v>
      </c>
      <c r="F176" t="str">
        <v>Caliper/Internal (IDT)</v>
      </c>
      <c r="G176" t="str">
        <v>Comparator / Var.Meas.</v>
      </c>
      <c r="H176" t="str">
        <v>Function Part</v>
      </c>
      <c r="I176" t="str">
        <v>Functional · Gauge</v>
      </c>
      <c r="J176" t="str">
        <v>Gauge · Go</v>
      </c>
      <c r="K176" t="str">
        <v>Gauge · Go/NoGo</v>
      </c>
      <c r="L176" t="str">
        <v>Gauge · NoGo</v>
      </c>
      <c r="M176" t="str">
        <v>Gauge Pins · Go</v>
      </c>
      <c r="N176" t="str">
        <v>Gauge Pins · Go/NoGo</v>
      </c>
      <c r="O176" t="str">
        <v>Gauge Pins · NoGo</v>
      </c>
      <c r="P176" t="str">
        <v>Gauge Pins · Var.Best.Fit.</v>
      </c>
      <c r="Q176" t="str">
        <v>GCMM-000X (CMM) · Pass / Fail</v>
      </c>
      <c r="R176" t="str">
        <v>GCMM-000X (CMM) · Var.Meas.</v>
      </c>
      <c r="S176" t="str">
        <v>GOMS-000X (Sylvac)</v>
      </c>
      <c r="T176" t="str">
        <v>GRAM-00XX (RAM) · Pass / Fail</v>
      </c>
      <c r="U176" t="str">
        <v>GRAM-00XX (RAM) · Program</v>
      </c>
      <c r="V176" t="str">
        <v>GRAM-00XX (RAM) · Var.Meas.</v>
      </c>
      <c r="W176" t="str">
        <v>GRAM-00XX (RAM) · Visual</v>
      </c>
      <c r="X176" t="str">
        <v>Groove Width Micrometer</v>
      </c>
      <c r="Y176" t="str">
        <v>GTIC-00XX Test Indicator</v>
      </c>
      <c r="Z176" t="str">
        <v>Indicator / Drop</v>
      </c>
      <c r="AA176" t="str">
        <v>Inspection Fixture · Go</v>
      </c>
      <c r="AB176" t="str">
        <v>Inspection Fixture · NoGo</v>
      </c>
      <c r="AC176" t="str">
        <v>Micrometer · Anvil GMAN-XXXX</v>
      </c>
      <c r="AD176" t="str">
        <v>Micrometer · Blade</v>
      </c>
      <c r="AE176" t="str">
        <v>Micrometer · Disc</v>
      </c>
      <c r="AF176" t="str">
        <v>Micrometer · Outside</v>
      </c>
      <c r="AG176" t="str">
        <v>Micrometer · Pitch</v>
      </c>
      <c r="AH176" t="str">
        <v>Micrometer · Point</v>
      </c>
      <c r="AI176" t="str">
        <v>Micrometer · Spline</v>
      </c>
      <c r="AJ176" t="str">
        <v xml:space="preserve">Micrometer · Spline / Calc. </v>
      </c>
      <c r="AK176" t="str">
        <v>Ring/Internal (IDT)</v>
      </c>
      <c r="AL176" t="str">
        <v xml:space="preserve">Test Indicator/Concent. Ga. </v>
      </c>
      <c r="AM176" t="str">
        <v>Thread Plug Gauge · Go</v>
      </c>
      <c r="AN176" t="str">
        <v>Thread Plug Gauge · Go/NoGo</v>
      </c>
      <c r="AO176" t="str">
        <v>Thread Plug Gauge · NoGo</v>
      </c>
      <c r="AP176" t="str">
        <v>Thread Ring Gauge · Go</v>
      </c>
      <c r="AQ176" t="str">
        <v>Thread Ring Gauge · Go/NoGo</v>
      </c>
      <c r="AR176" t="str">
        <v>Thread Ring Gauge · NoGo</v>
      </c>
      <c r="AS176" t="str">
        <v>Visual</v>
      </c>
      <c r="AT176" t="str">
        <v>Visual · (Microscope)</v>
      </c>
      <c r="AU176" t="str">
        <v>Visual · 10×</v>
      </c>
      <c r="AV176" t="str">
        <v>Visual · 2.25×</v>
      </c>
      <c r="AW176" t="str">
        <v>Visual · DV</v>
      </c>
    </row>
    <row r="177" spans="3:49">
      <c r="C177" s="74" t="str" cm="1">
        <f t="array" ref="C177:AW177">TRANSPOSE(_xlfn._xlws.SORT(_xlfn._xlws.FILTER($A$2:$A$279,ISNUMBER(SEARCH('Prt. Lib. &amp; Routine, Table'!N184,$A$2:$A$279)),"not found")))</f>
        <v>Caliper</v>
      </c>
      <c r="D177" t="str">
        <v>Caliper/Go Gauge</v>
      </c>
      <c r="E177" t="str">
        <v>Caliper/Go Pin</v>
      </c>
      <c r="F177" t="str">
        <v>Caliper/Internal (IDT)</v>
      </c>
      <c r="G177" t="str">
        <v>Comparator / Var.Meas.</v>
      </c>
      <c r="H177" t="str">
        <v>Function Part</v>
      </c>
      <c r="I177" t="str">
        <v>Functional · Gauge</v>
      </c>
      <c r="J177" t="str">
        <v>Gauge · Go</v>
      </c>
      <c r="K177" t="str">
        <v>Gauge · Go/NoGo</v>
      </c>
      <c r="L177" t="str">
        <v>Gauge · NoGo</v>
      </c>
      <c r="M177" t="str">
        <v>Gauge Pins · Go</v>
      </c>
      <c r="N177" t="str">
        <v>Gauge Pins · Go/NoGo</v>
      </c>
      <c r="O177" t="str">
        <v>Gauge Pins · NoGo</v>
      </c>
      <c r="P177" t="str">
        <v>Gauge Pins · Var.Best.Fit.</v>
      </c>
      <c r="Q177" t="str">
        <v>GCMM-000X (CMM) · Pass / Fail</v>
      </c>
      <c r="R177" t="str">
        <v>GCMM-000X (CMM) · Var.Meas.</v>
      </c>
      <c r="S177" t="str">
        <v>GOMS-000X (Sylvac)</v>
      </c>
      <c r="T177" t="str">
        <v>GRAM-00XX (RAM) · Pass / Fail</v>
      </c>
      <c r="U177" t="str">
        <v>GRAM-00XX (RAM) · Program</v>
      </c>
      <c r="V177" t="str">
        <v>GRAM-00XX (RAM) · Var.Meas.</v>
      </c>
      <c r="W177" t="str">
        <v>GRAM-00XX (RAM) · Visual</v>
      </c>
      <c r="X177" t="str">
        <v>Groove Width Micrometer</v>
      </c>
      <c r="Y177" t="str">
        <v>GTIC-00XX Test Indicator</v>
      </c>
      <c r="Z177" t="str">
        <v>Indicator / Drop</v>
      </c>
      <c r="AA177" t="str">
        <v>Inspection Fixture · Go</v>
      </c>
      <c r="AB177" t="str">
        <v>Inspection Fixture · NoGo</v>
      </c>
      <c r="AC177" t="str">
        <v>Micrometer · Anvil GMAN-XXXX</v>
      </c>
      <c r="AD177" t="str">
        <v>Micrometer · Blade</v>
      </c>
      <c r="AE177" t="str">
        <v>Micrometer · Disc</v>
      </c>
      <c r="AF177" t="str">
        <v>Micrometer · Outside</v>
      </c>
      <c r="AG177" t="str">
        <v>Micrometer · Pitch</v>
      </c>
      <c r="AH177" t="str">
        <v>Micrometer · Point</v>
      </c>
      <c r="AI177" t="str">
        <v>Micrometer · Spline</v>
      </c>
      <c r="AJ177" t="str">
        <v xml:space="preserve">Micrometer · Spline / Calc. </v>
      </c>
      <c r="AK177" t="str">
        <v>Ring/Internal (IDT)</v>
      </c>
      <c r="AL177" t="str">
        <v xml:space="preserve">Test Indicator/Concent. Ga. </v>
      </c>
      <c r="AM177" t="str">
        <v>Thread Plug Gauge · Go</v>
      </c>
      <c r="AN177" t="str">
        <v>Thread Plug Gauge · Go/NoGo</v>
      </c>
      <c r="AO177" t="str">
        <v>Thread Plug Gauge · NoGo</v>
      </c>
      <c r="AP177" t="str">
        <v>Thread Ring Gauge · Go</v>
      </c>
      <c r="AQ177" t="str">
        <v>Thread Ring Gauge · Go/NoGo</v>
      </c>
      <c r="AR177" t="str">
        <v>Thread Ring Gauge · NoGo</v>
      </c>
      <c r="AS177" t="str">
        <v>Visual</v>
      </c>
      <c r="AT177" t="str">
        <v>Visual · (Microscope)</v>
      </c>
      <c r="AU177" t="str">
        <v>Visual · 10×</v>
      </c>
      <c r="AV177" t="str">
        <v>Visual · 2.25×</v>
      </c>
      <c r="AW177" t="str">
        <v>Visual · DV</v>
      </c>
    </row>
    <row r="178" spans="3:49">
      <c r="C178" s="74" t="str" cm="1">
        <f t="array" ref="C178:AW178">TRANSPOSE(_xlfn._xlws.SORT(_xlfn._xlws.FILTER($A$2:$A$279,ISNUMBER(SEARCH('Prt. Lib. &amp; Routine, Table'!N185,$A$2:$A$279)),"not found")))</f>
        <v>Caliper</v>
      </c>
      <c r="D178" t="str">
        <v>Caliper/Go Gauge</v>
      </c>
      <c r="E178" t="str">
        <v>Caliper/Go Pin</v>
      </c>
      <c r="F178" t="str">
        <v>Caliper/Internal (IDT)</v>
      </c>
      <c r="G178" t="str">
        <v>Comparator / Var.Meas.</v>
      </c>
      <c r="H178" t="str">
        <v>Function Part</v>
      </c>
      <c r="I178" t="str">
        <v>Functional · Gauge</v>
      </c>
      <c r="J178" t="str">
        <v>Gauge · Go</v>
      </c>
      <c r="K178" t="str">
        <v>Gauge · Go/NoGo</v>
      </c>
      <c r="L178" t="str">
        <v>Gauge · NoGo</v>
      </c>
      <c r="M178" t="str">
        <v>Gauge Pins · Go</v>
      </c>
      <c r="N178" t="str">
        <v>Gauge Pins · Go/NoGo</v>
      </c>
      <c r="O178" t="str">
        <v>Gauge Pins · NoGo</v>
      </c>
      <c r="P178" t="str">
        <v>Gauge Pins · Var.Best.Fit.</v>
      </c>
      <c r="Q178" t="str">
        <v>GCMM-000X (CMM) · Pass / Fail</v>
      </c>
      <c r="R178" t="str">
        <v>GCMM-000X (CMM) · Var.Meas.</v>
      </c>
      <c r="S178" t="str">
        <v>GOMS-000X (Sylvac)</v>
      </c>
      <c r="T178" t="str">
        <v>GRAM-00XX (RAM) · Pass / Fail</v>
      </c>
      <c r="U178" t="str">
        <v>GRAM-00XX (RAM) · Program</v>
      </c>
      <c r="V178" t="str">
        <v>GRAM-00XX (RAM) · Var.Meas.</v>
      </c>
      <c r="W178" t="str">
        <v>GRAM-00XX (RAM) · Visual</v>
      </c>
      <c r="X178" t="str">
        <v>Groove Width Micrometer</v>
      </c>
      <c r="Y178" t="str">
        <v>GTIC-00XX Test Indicator</v>
      </c>
      <c r="Z178" t="str">
        <v>Indicator / Drop</v>
      </c>
      <c r="AA178" t="str">
        <v>Inspection Fixture · Go</v>
      </c>
      <c r="AB178" t="str">
        <v>Inspection Fixture · NoGo</v>
      </c>
      <c r="AC178" t="str">
        <v>Micrometer · Anvil GMAN-XXXX</v>
      </c>
      <c r="AD178" t="str">
        <v>Micrometer · Blade</v>
      </c>
      <c r="AE178" t="str">
        <v>Micrometer · Disc</v>
      </c>
      <c r="AF178" t="str">
        <v>Micrometer · Outside</v>
      </c>
      <c r="AG178" t="str">
        <v>Micrometer · Pitch</v>
      </c>
      <c r="AH178" t="str">
        <v>Micrometer · Point</v>
      </c>
      <c r="AI178" t="str">
        <v>Micrometer · Spline</v>
      </c>
      <c r="AJ178" t="str">
        <v xml:space="preserve">Micrometer · Spline / Calc. </v>
      </c>
      <c r="AK178" t="str">
        <v>Ring/Internal (IDT)</v>
      </c>
      <c r="AL178" t="str">
        <v xml:space="preserve">Test Indicator/Concent. Ga. </v>
      </c>
      <c r="AM178" t="str">
        <v>Thread Plug Gauge · Go</v>
      </c>
      <c r="AN178" t="str">
        <v>Thread Plug Gauge · Go/NoGo</v>
      </c>
      <c r="AO178" t="str">
        <v>Thread Plug Gauge · NoGo</v>
      </c>
      <c r="AP178" t="str">
        <v>Thread Ring Gauge · Go</v>
      </c>
      <c r="AQ178" t="str">
        <v>Thread Ring Gauge · Go/NoGo</v>
      </c>
      <c r="AR178" t="str">
        <v>Thread Ring Gauge · NoGo</v>
      </c>
      <c r="AS178" t="str">
        <v>Visual</v>
      </c>
      <c r="AT178" t="str">
        <v>Visual · (Microscope)</v>
      </c>
      <c r="AU178" t="str">
        <v>Visual · 10×</v>
      </c>
      <c r="AV178" t="str">
        <v>Visual · 2.25×</v>
      </c>
      <c r="AW178" t="str">
        <v>Visual · DV</v>
      </c>
    </row>
    <row r="179" spans="3:49">
      <c r="C179" s="74" t="str" cm="1">
        <f t="array" ref="C179:AW179">TRANSPOSE(_xlfn._xlws.SORT(_xlfn._xlws.FILTER($A$2:$A$279,ISNUMBER(SEARCH('Prt. Lib. &amp; Routine, Table'!N186,$A$2:$A$279)),"not found")))</f>
        <v>Caliper</v>
      </c>
      <c r="D179" t="str">
        <v>Caliper/Go Gauge</v>
      </c>
      <c r="E179" t="str">
        <v>Caliper/Go Pin</v>
      </c>
      <c r="F179" t="str">
        <v>Caliper/Internal (IDT)</v>
      </c>
      <c r="G179" t="str">
        <v>Comparator / Var.Meas.</v>
      </c>
      <c r="H179" t="str">
        <v>Function Part</v>
      </c>
      <c r="I179" t="str">
        <v>Functional · Gauge</v>
      </c>
      <c r="J179" t="str">
        <v>Gauge · Go</v>
      </c>
      <c r="K179" t="str">
        <v>Gauge · Go/NoGo</v>
      </c>
      <c r="L179" t="str">
        <v>Gauge · NoGo</v>
      </c>
      <c r="M179" t="str">
        <v>Gauge Pins · Go</v>
      </c>
      <c r="N179" t="str">
        <v>Gauge Pins · Go/NoGo</v>
      </c>
      <c r="O179" t="str">
        <v>Gauge Pins · NoGo</v>
      </c>
      <c r="P179" t="str">
        <v>Gauge Pins · Var.Best.Fit.</v>
      </c>
      <c r="Q179" t="str">
        <v>GCMM-000X (CMM) · Pass / Fail</v>
      </c>
      <c r="R179" t="str">
        <v>GCMM-000X (CMM) · Var.Meas.</v>
      </c>
      <c r="S179" t="str">
        <v>GOMS-000X (Sylvac)</v>
      </c>
      <c r="T179" t="str">
        <v>GRAM-00XX (RAM) · Pass / Fail</v>
      </c>
      <c r="U179" t="str">
        <v>GRAM-00XX (RAM) · Program</v>
      </c>
      <c r="V179" t="str">
        <v>GRAM-00XX (RAM) · Var.Meas.</v>
      </c>
      <c r="W179" t="str">
        <v>GRAM-00XX (RAM) · Visual</v>
      </c>
      <c r="X179" t="str">
        <v>Groove Width Micrometer</v>
      </c>
      <c r="Y179" t="str">
        <v>GTIC-00XX Test Indicator</v>
      </c>
      <c r="Z179" t="str">
        <v>Indicator / Drop</v>
      </c>
      <c r="AA179" t="str">
        <v>Inspection Fixture · Go</v>
      </c>
      <c r="AB179" t="str">
        <v>Inspection Fixture · NoGo</v>
      </c>
      <c r="AC179" t="str">
        <v>Micrometer · Anvil GMAN-XXXX</v>
      </c>
      <c r="AD179" t="str">
        <v>Micrometer · Blade</v>
      </c>
      <c r="AE179" t="str">
        <v>Micrometer · Disc</v>
      </c>
      <c r="AF179" t="str">
        <v>Micrometer · Outside</v>
      </c>
      <c r="AG179" t="str">
        <v>Micrometer · Pitch</v>
      </c>
      <c r="AH179" t="str">
        <v>Micrometer · Point</v>
      </c>
      <c r="AI179" t="str">
        <v>Micrometer · Spline</v>
      </c>
      <c r="AJ179" t="str">
        <v xml:space="preserve">Micrometer · Spline / Calc. </v>
      </c>
      <c r="AK179" t="str">
        <v>Ring/Internal (IDT)</v>
      </c>
      <c r="AL179" t="str">
        <v xml:space="preserve">Test Indicator/Concent. Ga. </v>
      </c>
      <c r="AM179" t="str">
        <v>Thread Plug Gauge · Go</v>
      </c>
      <c r="AN179" t="str">
        <v>Thread Plug Gauge · Go/NoGo</v>
      </c>
      <c r="AO179" t="str">
        <v>Thread Plug Gauge · NoGo</v>
      </c>
      <c r="AP179" t="str">
        <v>Thread Ring Gauge · Go</v>
      </c>
      <c r="AQ179" t="str">
        <v>Thread Ring Gauge · Go/NoGo</v>
      </c>
      <c r="AR179" t="str">
        <v>Thread Ring Gauge · NoGo</v>
      </c>
      <c r="AS179" t="str">
        <v>Visual</v>
      </c>
      <c r="AT179" t="str">
        <v>Visual · (Microscope)</v>
      </c>
      <c r="AU179" t="str">
        <v>Visual · 10×</v>
      </c>
      <c r="AV179" t="str">
        <v>Visual · 2.25×</v>
      </c>
      <c r="AW179" t="str">
        <v>Visual · DV</v>
      </c>
    </row>
    <row r="180" spans="3:49">
      <c r="C180" s="74" t="str" cm="1">
        <f t="array" ref="C180:AW180">TRANSPOSE(_xlfn._xlws.SORT(_xlfn._xlws.FILTER($A$2:$A$279,ISNUMBER(SEARCH('Prt. Lib. &amp; Routine, Table'!N187,$A$2:$A$279)),"not found")))</f>
        <v>Caliper</v>
      </c>
      <c r="D180" t="str">
        <v>Caliper/Go Gauge</v>
      </c>
      <c r="E180" t="str">
        <v>Caliper/Go Pin</v>
      </c>
      <c r="F180" t="str">
        <v>Caliper/Internal (IDT)</v>
      </c>
      <c r="G180" t="str">
        <v>Comparator / Var.Meas.</v>
      </c>
      <c r="H180" t="str">
        <v>Function Part</v>
      </c>
      <c r="I180" t="str">
        <v>Functional · Gauge</v>
      </c>
      <c r="J180" t="str">
        <v>Gauge · Go</v>
      </c>
      <c r="K180" t="str">
        <v>Gauge · Go/NoGo</v>
      </c>
      <c r="L180" t="str">
        <v>Gauge · NoGo</v>
      </c>
      <c r="M180" t="str">
        <v>Gauge Pins · Go</v>
      </c>
      <c r="N180" t="str">
        <v>Gauge Pins · Go/NoGo</v>
      </c>
      <c r="O180" t="str">
        <v>Gauge Pins · NoGo</v>
      </c>
      <c r="P180" t="str">
        <v>Gauge Pins · Var.Best.Fit.</v>
      </c>
      <c r="Q180" t="str">
        <v>GCMM-000X (CMM) · Pass / Fail</v>
      </c>
      <c r="R180" t="str">
        <v>GCMM-000X (CMM) · Var.Meas.</v>
      </c>
      <c r="S180" t="str">
        <v>GOMS-000X (Sylvac)</v>
      </c>
      <c r="T180" t="str">
        <v>GRAM-00XX (RAM) · Pass / Fail</v>
      </c>
      <c r="U180" t="str">
        <v>GRAM-00XX (RAM) · Program</v>
      </c>
      <c r="V180" t="str">
        <v>GRAM-00XX (RAM) · Var.Meas.</v>
      </c>
      <c r="W180" t="str">
        <v>GRAM-00XX (RAM) · Visual</v>
      </c>
      <c r="X180" t="str">
        <v>Groove Width Micrometer</v>
      </c>
      <c r="Y180" t="str">
        <v>GTIC-00XX Test Indicator</v>
      </c>
      <c r="Z180" t="str">
        <v>Indicator / Drop</v>
      </c>
      <c r="AA180" t="str">
        <v>Inspection Fixture · Go</v>
      </c>
      <c r="AB180" t="str">
        <v>Inspection Fixture · NoGo</v>
      </c>
      <c r="AC180" t="str">
        <v>Micrometer · Anvil GMAN-XXXX</v>
      </c>
      <c r="AD180" t="str">
        <v>Micrometer · Blade</v>
      </c>
      <c r="AE180" t="str">
        <v>Micrometer · Disc</v>
      </c>
      <c r="AF180" t="str">
        <v>Micrometer · Outside</v>
      </c>
      <c r="AG180" t="str">
        <v>Micrometer · Pitch</v>
      </c>
      <c r="AH180" t="str">
        <v>Micrometer · Point</v>
      </c>
      <c r="AI180" t="str">
        <v>Micrometer · Spline</v>
      </c>
      <c r="AJ180" t="str">
        <v xml:space="preserve">Micrometer · Spline / Calc. </v>
      </c>
      <c r="AK180" t="str">
        <v>Ring/Internal (IDT)</v>
      </c>
      <c r="AL180" t="str">
        <v xml:space="preserve">Test Indicator/Concent. Ga. </v>
      </c>
      <c r="AM180" t="str">
        <v>Thread Plug Gauge · Go</v>
      </c>
      <c r="AN180" t="str">
        <v>Thread Plug Gauge · Go/NoGo</v>
      </c>
      <c r="AO180" t="str">
        <v>Thread Plug Gauge · NoGo</v>
      </c>
      <c r="AP180" t="str">
        <v>Thread Ring Gauge · Go</v>
      </c>
      <c r="AQ180" t="str">
        <v>Thread Ring Gauge · Go/NoGo</v>
      </c>
      <c r="AR180" t="str">
        <v>Thread Ring Gauge · NoGo</v>
      </c>
      <c r="AS180" t="str">
        <v>Visual</v>
      </c>
      <c r="AT180" t="str">
        <v>Visual · (Microscope)</v>
      </c>
      <c r="AU180" t="str">
        <v>Visual · 10×</v>
      </c>
      <c r="AV180" t="str">
        <v>Visual · 2.25×</v>
      </c>
      <c r="AW180" t="str">
        <v>Visual · DV</v>
      </c>
    </row>
    <row r="181" spans="3:49">
      <c r="C181" s="74" t="str" cm="1">
        <f t="array" ref="C181:AW181">TRANSPOSE(_xlfn._xlws.SORT(_xlfn._xlws.FILTER($A$2:$A$279,ISNUMBER(SEARCH('Prt. Lib. &amp; Routine, Table'!N188,$A$2:$A$279)),"not found")))</f>
        <v>Caliper</v>
      </c>
      <c r="D181" t="str">
        <v>Caliper/Go Gauge</v>
      </c>
      <c r="E181" t="str">
        <v>Caliper/Go Pin</v>
      </c>
      <c r="F181" t="str">
        <v>Caliper/Internal (IDT)</v>
      </c>
      <c r="G181" t="str">
        <v>Comparator / Var.Meas.</v>
      </c>
      <c r="H181" t="str">
        <v>Function Part</v>
      </c>
      <c r="I181" t="str">
        <v>Functional · Gauge</v>
      </c>
      <c r="J181" t="str">
        <v>Gauge · Go</v>
      </c>
      <c r="K181" t="str">
        <v>Gauge · Go/NoGo</v>
      </c>
      <c r="L181" t="str">
        <v>Gauge · NoGo</v>
      </c>
      <c r="M181" t="str">
        <v>Gauge Pins · Go</v>
      </c>
      <c r="N181" t="str">
        <v>Gauge Pins · Go/NoGo</v>
      </c>
      <c r="O181" t="str">
        <v>Gauge Pins · NoGo</v>
      </c>
      <c r="P181" t="str">
        <v>Gauge Pins · Var.Best.Fit.</v>
      </c>
      <c r="Q181" t="str">
        <v>GCMM-000X (CMM) · Pass / Fail</v>
      </c>
      <c r="R181" t="str">
        <v>GCMM-000X (CMM) · Var.Meas.</v>
      </c>
      <c r="S181" t="str">
        <v>GOMS-000X (Sylvac)</v>
      </c>
      <c r="T181" t="str">
        <v>GRAM-00XX (RAM) · Pass / Fail</v>
      </c>
      <c r="U181" t="str">
        <v>GRAM-00XX (RAM) · Program</v>
      </c>
      <c r="V181" t="str">
        <v>GRAM-00XX (RAM) · Var.Meas.</v>
      </c>
      <c r="W181" t="str">
        <v>GRAM-00XX (RAM) · Visual</v>
      </c>
      <c r="X181" t="str">
        <v>Groove Width Micrometer</v>
      </c>
      <c r="Y181" t="str">
        <v>GTIC-00XX Test Indicator</v>
      </c>
      <c r="Z181" t="str">
        <v>Indicator / Drop</v>
      </c>
      <c r="AA181" t="str">
        <v>Inspection Fixture · Go</v>
      </c>
      <c r="AB181" t="str">
        <v>Inspection Fixture · NoGo</v>
      </c>
      <c r="AC181" t="str">
        <v>Micrometer · Anvil GMAN-XXXX</v>
      </c>
      <c r="AD181" t="str">
        <v>Micrometer · Blade</v>
      </c>
      <c r="AE181" t="str">
        <v>Micrometer · Disc</v>
      </c>
      <c r="AF181" t="str">
        <v>Micrometer · Outside</v>
      </c>
      <c r="AG181" t="str">
        <v>Micrometer · Pitch</v>
      </c>
      <c r="AH181" t="str">
        <v>Micrometer · Point</v>
      </c>
      <c r="AI181" t="str">
        <v>Micrometer · Spline</v>
      </c>
      <c r="AJ181" t="str">
        <v xml:space="preserve">Micrometer · Spline / Calc. </v>
      </c>
      <c r="AK181" t="str">
        <v>Ring/Internal (IDT)</v>
      </c>
      <c r="AL181" t="str">
        <v xml:space="preserve">Test Indicator/Concent. Ga. </v>
      </c>
      <c r="AM181" t="str">
        <v>Thread Plug Gauge · Go</v>
      </c>
      <c r="AN181" t="str">
        <v>Thread Plug Gauge · Go/NoGo</v>
      </c>
      <c r="AO181" t="str">
        <v>Thread Plug Gauge · NoGo</v>
      </c>
      <c r="AP181" t="str">
        <v>Thread Ring Gauge · Go</v>
      </c>
      <c r="AQ181" t="str">
        <v>Thread Ring Gauge · Go/NoGo</v>
      </c>
      <c r="AR181" t="str">
        <v>Thread Ring Gauge · NoGo</v>
      </c>
      <c r="AS181" t="str">
        <v>Visual</v>
      </c>
      <c r="AT181" t="str">
        <v>Visual · (Microscope)</v>
      </c>
      <c r="AU181" t="str">
        <v>Visual · 10×</v>
      </c>
      <c r="AV181" t="str">
        <v>Visual · 2.25×</v>
      </c>
      <c r="AW181" t="str">
        <v>Visual · DV</v>
      </c>
    </row>
    <row r="182" spans="3:49">
      <c r="C182" s="74" t="str" cm="1">
        <f t="array" ref="C182:AW182">TRANSPOSE(_xlfn._xlws.SORT(_xlfn._xlws.FILTER($A$2:$A$279,ISNUMBER(SEARCH('Prt. Lib. &amp; Routine, Table'!N189,$A$2:$A$279)),"not found")))</f>
        <v>Caliper</v>
      </c>
      <c r="D182" t="str">
        <v>Caliper/Go Gauge</v>
      </c>
      <c r="E182" t="str">
        <v>Caliper/Go Pin</v>
      </c>
      <c r="F182" t="str">
        <v>Caliper/Internal (IDT)</v>
      </c>
      <c r="G182" t="str">
        <v>Comparator / Var.Meas.</v>
      </c>
      <c r="H182" t="str">
        <v>Function Part</v>
      </c>
      <c r="I182" t="str">
        <v>Functional · Gauge</v>
      </c>
      <c r="J182" t="str">
        <v>Gauge · Go</v>
      </c>
      <c r="K182" t="str">
        <v>Gauge · Go/NoGo</v>
      </c>
      <c r="L182" t="str">
        <v>Gauge · NoGo</v>
      </c>
      <c r="M182" t="str">
        <v>Gauge Pins · Go</v>
      </c>
      <c r="N182" t="str">
        <v>Gauge Pins · Go/NoGo</v>
      </c>
      <c r="O182" t="str">
        <v>Gauge Pins · NoGo</v>
      </c>
      <c r="P182" t="str">
        <v>Gauge Pins · Var.Best.Fit.</v>
      </c>
      <c r="Q182" t="str">
        <v>GCMM-000X (CMM) · Pass / Fail</v>
      </c>
      <c r="R182" t="str">
        <v>GCMM-000X (CMM) · Var.Meas.</v>
      </c>
      <c r="S182" t="str">
        <v>GOMS-000X (Sylvac)</v>
      </c>
      <c r="T182" t="str">
        <v>GRAM-00XX (RAM) · Pass / Fail</v>
      </c>
      <c r="U182" t="str">
        <v>GRAM-00XX (RAM) · Program</v>
      </c>
      <c r="V182" t="str">
        <v>GRAM-00XX (RAM) · Var.Meas.</v>
      </c>
      <c r="W182" t="str">
        <v>GRAM-00XX (RAM) · Visual</v>
      </c>
      <c r="X182" t="str">
        <v>Groove Width Micrometer</v>
      </c>
      <c r="Y182" t="str">
        <v>GTIC-00XX Test Indicator</v>
      </c>
      <c r="Z182" t="str">
        <v>Indicator / Drop</v>
      </c>
      <c r="AA182" t="str">
        <v>Inspection Fixture · Go</v>
      </c>
      <c r="AB182" t="str">
        <v>Inspection Fixture · NoGo</v>
      </c>
      <c r="AC182" t="str">
        <v>Micrometer · Anvil GMAN-XXXX</v>
      </c>
      <c r="AD182" t="str">
        <v>Micrometer · Blade</v>
      </c>
      <c r="AE182" t="str">
        <v>Micrometer · Disc</v>
      </c>
      <c r="AF182" t="str">
        <v>Micrometer · Outside</v>
      </c>
      <c r="AG182" t="str">
        <v>Micrometer · Pitch</v>
      </c>
      <c r="AH182" t="str">
        <v>Micrometer · Point</v>
      </c>
      <c r="AI182" t="str">
        <v>Micrometer · Spline</v>
      </c>
      <c r="AJ182" t="str">
        <v xml:space="preserve">Micrometer · Spline / Calc. </v>
      </c>
      <c r="AK182" t="str">
        <v>Ring/Internal (IDT)</v>
      </c>
      <c r="AL182" t="str">
        <v xml:space="preserve">Test Indicator/Concent. Ga. </v>
      </c>
      <c r="AM182" t="str">
        <v>Thread Plug Gauge · Go</v>
      </c>
      <c r="AN182" t="str">
        <v>Thread Plug Gauge · Go/NoGo</v>
      </c>
      <c r="AO182" t="str">
        <v>Thread Plug Gauge · NoGo</v>
      </c>
      <c r="AP182" t="str">
        <v>Thread Ring Gauge · Go</v>
      </c>
      <c r="AQ182" t="str">
        <v>Thread Ring Gauge · Go/NoGo</v>
      </c>
      <c r="AR182" t="str">
        <v>Thread Ring Gauge · NoGo</v>
      </c>
      <c r="AS182" t="str">
        <v>Visual</v>
      </c>
      <c r="AT182" t="str">
        <v>Visual · (Microscope)</v>
      </c>
      <c r="AU182" t="str">
        <v>Visual · 10×</v>
      </c>
      <c r="AV182" t="str">
        <v>Visual · 2.25×</v>
      </c>
      <c r="AW182" t="str">
        <v>Visual · DV</v>
      </c>
    </row>
    <row r="183" spans="3:49">
      <c r="C183" s="74" t="str" cm="1">
        <f t="array" ref="C183:AW183">TRANSPOSE(_xlfn._xlws.SORT(_xlfn._xlws.FILTER($A$2:$A$279,ISNUMBER(SEARCH('Prt. Lib. &amp; Routine, Table'!N190,$A$2:$A$279)),"not found")))</f>
        <v>Caliper</v>
      </c>
      <c r="D183" t="str">
        <v>Caliper/Go Gauge</v>
      </c>
      <c r="E183" t="str">
        <v>Caliper/Go Pin</v>
      </c>
      <c r="F183" t="str">
        <v>Caliper/Internal (IDT)</v>
      </c>
      <c r="G183" t="str">
        <v>Comparator / Var.Meas.</v>
      </c>
      <c r="H183" t="str">
        <v>Function Part</v>
      </c>
      <c r="I183" t="str">
        <v>Functional · Gauge</v>
      </c>
      <c r="J183" t="str">
        <v>Gauge · Go</v>
      </c>
      <c r="K183" t="str">
        <v>Gauge · Go/NoGo</v>
      </c>
      <c r="L183" t="str">
        <v>Gauge · NoGo</v>
      </c>
      <c r="M183" t="str">
        <v>Gauge Pins · Go</v>
      </c>
      <c r="N183" t="str">
        <v>Gauge Pins · Go/NoGo</v>
      </c>
      <c r="O183" t="str">
        <v>Gauge Pins · NoGo</v>
      </c>
      <c r="P183" t="str">
        <v>Gauge Pins · Var.Best.Fit.</v>
      </c>
      <c r="Q183" t="str">
        <v>GCMM-000X (CMM) · Pass / Fail</v>
      </c>
      <c r="R183" t="str">
        <v>GCMM-000X (CMM) · Var.Meas.</v>
      </c>
      <c r="S183" t="str">
        <v>GOMS-000X (Sylvac)</v>
      </c>
      <c r="T183" t="str">
        <v>GRAM-00XX (RAM) · Pass / Fail</v>
      </c>
      <c r="U183" t="str">
        <v>GRAM-00XX (RAM) · Program</v>
      </c>
      <c r="V183" t="str">
        <v>GRAM-00XX (RAM) · Var.Meas.</v>
      </c>
      <c r="W183" t="str">
        <v>GRAM-00XX (RAM) · Visual</v>
      </c>
      <c r="X183" t="str">
        <v>Groove Width Micrometer</v>
      </c>
      <c r="Y183" t="str">
        <v>GTIC-00XX Test Indicator</v>
      </c>
      <c r="Z183" t="str">
        <v>Indicator / Drop</v>
      </c>
      <c r="AA183" t="str">
        <v>Inspection Fixture · Go</v>
      </c>
      <c r="AB183" t="str">
        <v>Inspection Fixture · NoGo</v>
      </c>
      <c r="AC183" t="str">
        <v>Micrometer · Anvil GMAN-XXXX</v>
      </c>
      <c r="AD183" t="str">
        <v>Micrometer · Blade</v>
      </c>
      <c r="AE183" t="str">
        <v>Micrometer · Disc</v>
      </c>
      <c r="AF183" t="str">
        <v>Micrometer · Outside</v>
      </c>
      <c r="AG183" t="str">
        <v>Micrometer · Pitch</v>
      </c>
      <c r="AH183" t="str">
        <v>Micrometer · Point</v>
      </c>
      <c r="AI183" t="str">
        <v>Micrometer · Spline</v>
      </c>
      <c r="AJ183" t="str">
        <v xml:space="preserve">Micrometer · Spline / Calc. </v>
      </c>
      <c r="AK183" t="str">
        <v>Ring/Internal (IDT)</v>
      </c>
      <c r="AL183" t="str">
        <v xml:space="preserve">Test Indicator/Concent. Ga. </v>
      </c>
      <c r="AM183" t="str">
        <v>Thread Plug Gauge · Go</v>
      </c>
      <c r="AN183" t="str">
        <v>Thread Plug Gauge · Go/NoGo</v>
      </c>
      <c r="AO183" t="str">
        <v>Thread Plug Gauge · NoGo</v>
      </c>
      <c r="AP183" t="str">
        <v>Thread Ring Gauge · Go</v>
      </c>
      <c r="AQ183" t="str">
        <v>Thread Ring Gauge · Go/NoGo</v>
      </c>
      <c r="AR183" t="str">
        <v>Thread Ring Gauge · NoGo</v>
      </c>
      <c r="AS183" t="str">
        <v>Visual</v>
      </c>
      <c r="AT183" t="str">
        <v>Visual · (Microscope)</v>
      </c>
      <c r="AU183" t="str">
        <v>Visual · 10×</v>
      </c>
      <c r="AV183" t="str">
        <v>Visual · 2.25×</v>
      </c>
      <c r="AW183" t="str">
        <v>Visual · DV</v>
      </c>
    </row>
    <row r="184" spans="3:49">
      <c r="C184" s="74" t="str" cm="1">
        <f t="array" ref="C184:AW184">TRANSPOSE(_xlfn._xlws.SORT(_xlfn._xlws.FILTER($A$2:$A$279,ISNUMBER(SEARCH('Prt. Lib. &amp; Routine, Table'!N191,$A$2:$A$279)),"not found")))</f>
        <v>Caliper</v>
      </c>
      <c r="D184" t="str">
        <v>Caliper/Go Gauge</v>
      </c>
      <c r="E184" t="str">
        <v>Caliper/Go Pin</v>
      </c>
      <c r="F184" t="str">
        <v>Caliper/Internal (IDT)</v>
      </c>
      <c r="G184" t="str">
        <v>Comparator / Var.Meas.</v>
      </c>
      <c r="H184" t="str">
        <v>Function Part</v>
      </c>
      <c r="I184" t="str">
        <v>Functional · Gauge</v>
      </c>
      <c r="J184" t="str">
        <v>Gauge · Go</v>
      </c>
      <c r="K184" t="str">
        <v>Gauge · Go/NoGo</v>
      </c>
      <c r="L184" t="str">
        <v>Gauge · NoGo</v>
      </c>
      <c r="M184" t="str">
        <v>Gauge Pins · Go</v>
      </c>
      <c r="N184" t="str">
        <v>Gauge Pins · Go/NoGo</v>
      </c>
      <c r="O184" t="str">
        <v>Gauge Pins · NoGo</v>
      </c>
      <c r="P184" t="str">
        <v>Gauge Pins · Var.Best.Fit.</v>
      </c>
      <c r="Q184" t="str">
        <v>GCMM-000X (CMM) · Pass / Fail</v>
      </c>
      <c r="R184" t="str">
        <v>GCMM-000X (CMM) · Var.Meas.</v>
      </c>
      <c r="S184" t="str">
        <v>GOMS-000X (Sylvac)</v>
      </c>
      <c r="T184" t="str">
        <v>GRAM-00XX (RAM) · Pass / Fail</v>
      </c>
      <c r="U184" t="str">
        <v>GRAM-00XX (RAM) · Program</v>
      </c>
      <c r="V184" t="str">
        <v>GRAM-00XX (RAM) · Var.Meas.</v>
      </c>
      <c r="W184" t="str">
        <v>GRAM-00XX (RAM) · Visual</v>
      </c>
      <c r="X184" t="str">
        <v>Groove Width Micrometer</v>
      </c>
      <c r="Y184" t="str">
        <v>GTIC-00XX Test Indicator</v>
      </c>
      <c r="Z184" t="str">
        <v>Indicator / Drop</v>
      </c>
      <c r="AA184" t="str">
        <v>Inspection Fixture · Go</v>
      </c>
      <c r="AB184" t="str">
        <v>Inspection Fixture · NoGo</v>
      </c>
      <c r="AC184" t="str">
        <v>Micrometer · Anvil GMAN-XXXX</v>
      </c>
      <c r="AD184" t="str">
        <v>Micrometer · Blade</v>
      </c>
      <c r="AE184" t="str">
        <v>Micrometer · Disc</v>
      </c>
      <c r="AF184" t="str">
        <v>Micrometer · Outside</v>
      </c>
      <c r="AG184" t="str">
        <v>Micrometer · Pitch</v>
      </c>
      <c r="AH184" t="str">
        <v>Micrometer · Point</v>
      </c>
      <c r="AI184" t="str">
        <v>Micrometer · Spline</v>
      </c>
      <c r="AJ184" t="str">
        <v xml:space="preserve">Micrometer · Spline / Calc. </v>
      </c>
      <c r="AK184" t="str">
        <v>Ring/Internal (IDT)</v>
      </c>
      <c r="AL184" t="str">
        <v xml:space="preserve">Test Indicator/Concent. Ga. </v>
      </c>
      <c r="AM184" t="str">
        <v>Thread Plug Gauge · Go</v>
      </c>
      <c r="AN184" t="str">
        <v>Thread Plug Gauge · Go/NoGo</v>
      </c>
      <c r="AO184" t="str">
        <v>Thread Plug Gauge · NoGo</v>
      </c>
      <c r="AP184" t="str">
        <v>Thread Ring Gauge · Go</v>
      </c>
      <c r="AQ184" t="str">
        <v>Thread Ring Gauge · Go/NoGo</v>
      </c>
      <c r="AR184" t="str">
        <v>Thread Ring Gauge · NoGo</v>
      </c>
      <c r="AS184" t="str">
        <v>Visual</v>
      </c>
      <c r="AT184" t="str">
        <v>Visual · (Microscope)</v>
      </c>
      <c r="AU184" t="str">
        <v>Visual · 10×</v>
      </c>
      <c r="AV184" t="str">
        <v>Visual · 2.25×</v>
      </c>
      <c r="AW184" t="str">
        <v>Visual · DV</v>
      </c>
    </row>
    <row r="185" spans="3:49">
      <c r="C185" s="74" t="str" cm="1">
        <f t="array" ref="C185:AW185">TRANSPOSE(_xlfn._xlws.SORT(_xlfn._xlws.FILTER($A$2:$A$279,ISNUMBER(SEARCH('Prt. Lib. &amp; Routine, Table'!N192,$A$2:$A$279)),"not found")))</f>
        <v>Caliper</v>
      </c>
      <c r="D185" t="str">
        <v>Caliper/Go Gauge</v>
      </c>
      <c r="E185" t="str">
        <v>Caliper/Go Pin</v>
      </c>
      <c r="F185" t="str">
        <v>Caliper/Internal (IDT)</v>
      </c>
      <c r="G185" t="str">
        <v>Comparator / Var.Meas.</v>
      </c>
      <c r="H185" t="str">
        <v>Function Part</v>
      </c>
      <c r="I185" t="str">
        <v>Functional · Gauge</v>
      </c>
      <c r="J185" t="str">
        <v>Gauge · Go</v>
      </c>
      <c r="K185" t="str">
        <v>Gauge · Go/NoGo</v>
      </c>
      <c r="L185" t="str">
        <v>Gauge · NoGo</v>
      </c>
      <c r="M185" t="str">
        <v>Gauge Pins · Go</v>
      </c>
      <c r="N185" t="str">
        <v>Gauge Pins · Go/NoGo</v>
      </c>
      <c r="O185" t="str">
        <v>Gauge Pins · NoGo</v>
      </c>
      <c r="P185" t="str">
        <v>Gauge Pins · Var.Best.Fit.</v>
      </c>
      <c r="Q185" t="str">
        <v>GCMM-000X (CMM) · Pass / Fail</v>
      </c>
      <c r="R185" t="str">
        <v>GCMM-000X (CMM) · Var.Meas.</v>
      </c>
      <c r="S185" t="str">
        <v>GOMS-000X (Sylvac)</v>
      </c>
      <c r="T185" t="str">
        <v>GRAM-00XX (RAM) · Pass / Fail</v>
      </c>
      <c r="U185" t="str">
        <v>GRAM-00XX (RAM) · Program</v>
      </c>
      <c r="V185" t="str">
        <v>GRAM-00XX (RAM) · Var.Meas.</v>
      </c>
      <c r="W185" t="str">
        <v>GRAM-00XX (RAM) · Visual</v>
      </c>
      <c r="X185" t="str">
        <v>Groove Width Micrometer</v>
      </c>
      <c r="Y185" t="str">
        <v>GTIC-00XX Test Indicator</v>
      </c>
      <c r="Z185" t="str">
        <v>Indicator / Drop</v>
      </c>
      <c r="AA185" t="str">
        <v>Inspection Fixture · Go</v>
      </c>
      <c r="AB185" t="str">
        <v>Inspection Fixture · NoGo</v>
      </c>
      <c r="AC185" t="str">
        <v>Micrometer · Anvil GMAN-XXXX</v>
      </c>
      <c r="AD185" t="str">
        <v>Micrometer · Blade</v>
      </c>
      <c r="AE185" t="str">
        <v>Micrometer · Disc</v>
      </c>
      <c r="AF185" t="str">
        <v>Micrometer · Outside</v>
      </c>
      <c r="AG185" t="str">
        <v>Micrometer · Pitch</v>
      </c>
      <c r="AH185" t="str">
        <v>Micrometer · Point</v>
      </c>
      <c r="AI185" t="str">
        <v>Micrometer · Spline</v>
      </c>
      <c r="AJ185" t="str">
        <v xml:space="preserve">Micrometer · Spline / Calc. </v>
      </c>
      <c r="AK185" t="str">
        <v>Ring/Internal (IDT)</v>
      </c>
      <c r="AL185" t="str">
        <v xml:space="preserve">Test Indicator/Concent. Ga. </v>
      </c>
      <c r="AM185" t="str">
        <v>Thread Plug Gauge · Go</v>
      </c>
      <c r="AN185" t="str">
        <v>Thread Plug Gauge · Go/NoGo</v>
      </c>
      <c r="AO185" t="str">
        <v>Thread Plug Gauge · NoGo</v>
      </c>
      <c r="AP185" t="str">
        <v>Thread Ring Gauge · Go</v>
      </c>
      <c r="AQ185" t="str">
        <v>Thread Ring Gauge · Go/NoGo</v>
      </c>
      <c r="AR185" t="str">
        <v>Thread Ring Gauge · NoGo</v>
      </c>
      <c r="AS185" t="str">
        <v>Visual</v>
      </c>
      <c r="AT185" t="str">
        <v>Visual · (Microscope)</v>
      </c>
      <c r="AU185" t="str">
        <v>Visual · 10×</v>
      </c>
      <c r="AV185" t="str">
        <v>Visual · 2.25×</v>
      </c>
      <c r="AW185" t="str">
        <v>Visual · DV</v>
      </c>
    </row>
    <row r="186" spans="3:49">
      <c r="C186" s="74" t="str" cm="1">
        <f t="array" ref="C186:AW186">TRANSPOSE(_xlfn._xlws.SORT(_xlfn._xlws.FILTER($A$2:$A$279,ISNUMBER(SEARCH('Prt. Lib. &amp; Routine, Table'!N193,$A$2:$A$279)),"not found")))</f>
        <v>Caliper</v>
      </c>
      <c r="D186" t="str">
        <v>Caliper/Go Gauge</v>
      </c>
      <c r="E186" t="str">
        <v>Caliper/Go Pin</v>
      </c>
      <c r="F186" t="str">
        <v>Caliper/Internal (IDT)</v>
      </c>
      <c r="G186" t="str">
        <v>Comparator / Var.Meas.</v>
      </c>
      <c r="H186" t="str">
        <v>Function Part</v>
      </c>
      <c r="I186" t="str">
        <v>Functional · Gauge</v>
      </c>
      <c r="J186" t="str">
        <v>Gauge · Go</v>
      </c>
      <c r="K186" t="str">
        <v>Gauge · Go/NoGo</v>
      </c>
      <c r="L186" t="str">
        <v>Gauge · NoGo</v>
      </c>
      <c r="M186" t="str">
        <v>Gauge Pins · Go</v>
      </c>
      <c r="N186" t="str">
        <v>Gauge Pins · Go/NoGo</v>
      </c>
      <c r="O186" t="str">
        <v>Gauge Pins · NoGo</v>
      </c>
      <c r="P186" t="str">
        <v>Gauge Pins · Var.Best.Fit.</v>
      </c>
      <c r="Q186" t="str">
        <v>GCMM-000X (CMM) · Pass / Fail</v>
      </c>
      <c r="R186" t="str">
        <v>GCMM-000X (CMM) · Var.Meas.</v>
      </c>
      <c r="S186" t="str">
        <v>GOMS-000X (Sylvac)</v>
      </c>
      <c r="T186" t="str">
        <v>GRAM-00XX (RAM) · Pass / Fail</v>
      </c>
      <c r="U186" t="str">
        <v>GRAM-00XX (RAM) · Program</v>
      </c>
      <c r="V186" t="str">
        <v>GRAM-00XX (RAM) · Var.Meas.</v>
      </c>
      <c r="W186" t="str">
        <v>GRAM-00XX (RAM) · Visual</v>
      </c>
      <c r="X186" t="str">
        <v>Groove Width Micrometer</v>
      </c>
      <c r="Y186" t="str">
        <v>GTIC-00XX Test Indicator</v>
      </c>
      <c r="Z186" t="str">
        <v>Indicator / Drop</v>
      </c>
      <c r="AA186" t="str">
        <v>Inspection Fixture · Go</v>
      </c>
      <c r="AB186" t="str">
        <v>Inspection Fixture · NoGo</v>
      </c>
      <c r="AC186" t="str">
        <v>Micrometer · Anvil GMAN-XXXX</v>
      </c>
      <c r="AD186" t="str">
        <v>Micrometer · Blade</v>
      </c>
      <c r="AE186" t="str">
        <v>Micrometer · Disc</v>
      </c>
      <c r="AF186" t="str">
        <v>Micrometer · Outside</v>
      </c>
      <c r="AG186" t="str">
        <v>Micrometer · Pitch</v>
      </c>
      <c r="AH186" t="str">
        <v>Micrometer · Point</v>
      </c>
      <c r="AI186" t="str">
        <v>Micrometer · Spline</v>
      </c>
      <c r="AJ186" t="str">
        <v xml:space="preserve">Micrometer · Spline / Calc. </v>
      </c>
      <c r="AK186" t="str">
        <v>Ring/Internal (IDT)</v>
      </c>
      <c r="AL186" t="str">
        <v xml:space="preserve">Test Indicator/Concent. Ga. </v>
      </c>
      <c r="AM186" t="str">
        <v>Thread Plug Gauge · Go</v>
      </c>
      <c r="AN186" t="str">
        <v>Thread Plug Gauge · Go/NoGo</v>
      </c>
      <c r="AO186" t="str">
        <v>Thread Plug Gauge · NoGo</v>
      </c>
      <c r="AP186" t="str">
        <v>Thread Ring Gauge · Go</v>
      </c>
      <c r="AQ186" t="str">
        <v>Thread Ring Gauge · Go/NoGo</v>
      </c>
      <c r="AR186" t="str">
        <v>Thread Ring Gauge · NoGo</v>
      </c>
      <c r="AS186" t="str">
        <v>Visual</v>
      </c>
      <c r="AT186" t="str">
        <v>Visual · (Microscope)</v>
      </c>
      <c r="AU186" t="str">
        <v>Visual · 10×</v>
      </c>
      <c r="AV186" t="str">
        <v>Visual · 2.25×</v>
      </c>
      <c r="AW186" t="str">
        <v>Visual · DV</v>
      </c>
    </row>
    <row r="187" spans="3:49">
      <c r="C187" s="74" t="str" cm="1">
        <f t="array" ref="C187:AW187">TRANSPOSE(_xlfn._xlws.SORT(_xlfn._xlws.FILTER($A$2:$A$279,ISNUMBER(SEARCH('Prt. Lib. &amp; Routine, Table'!N194,$A$2:$A$279)),"not found")))</f>
        <v>Caliper</v>
      </c>
      <c r="D187" t="str">
        <v>Caliper/Go Gauge</v>
      </c>
      <c r="E187" t="str">
        <v>Caliper/Go Pin</v>
      </c>
      <c r="F187" t="str">
        <v>Caliper/Internal (IDT)</v>
      </c>
      <c r="G187" t="str">
        <v>Comparator / Var.Meas.</v>
      </c>
      <c r="H187" t="str">
        <v>Function Part</v>
      </c>
      <c r="I187" t="str">
        <v>Functional · Gauge</v>
      </c>
      <c r="J187" t="str">
        <v>Gauge · Go</v>
      </c>
      <c r="K187" t="str">
        <v>Gauge · Go/NoGo</v>
      </c>
      <c r="L187" t="str">
        <v>Gauge · NoGo</v>
      </c>
      <c r="M187" t="str">
        <v>Gauge Pins · Go</v>
      </c>
      <c r="N187" t="str">
        <v>Gauge Pins · Go/NoGo</v>
      </c>
      <c r="O187" t="str">
        <v>Gauge Pins · NoGo</v>
      </c>
      <c r="P187" t="str">
        <v>Gauge Pins · Var.Best.Fit.</v>
      </c>
      <c r="Q187" t="str">
        <v>GCMM-000X (CMM) · Pass / Fail</v>
      </c>
      <c r="R187" t="str">
        <v>GCMM-000X (CMM) · Var.Meas.</v>
      </c>
      <c r="S187" t="str">
        <v>GOMS-000X (Sylvac)</v>
      </c>
      <c r="T187" t="str">
        <v>GRAM-00XX (RAM) · Pass / Fail</v>
      </c>
      <c r="U187" t="str">
        <v>GRAM-00XX (RAM) · Program</v>
      </c>
      <c r="V187" t="str">
        <v>GRAM-00XX (RAM) · Var.Meas.</v>
      </c>
      <c r="W187" t="str">
        <v>GRAM-00XX (RAM) · Visual</v>
      </c>
      <c r="X187" t="str">
        <v>Groove Width Micrometer</v>
      </c>
      <c r="Y187" t="str">
        <v>GTIC-00XX Test Indicator</v>
      </c>
      <c r="Z187" t="str">
        <v>Indicator / Drop</v>
      </c>
      <c r="AA187" t="str">
        <v>Inspection Fixture · Go</v>
      </c>
      <c r="AB187" t="str">
        <v>Inspection Fixture · NoGo</v>
      </c>
      <c r="AC187" t="str">
        <v>Micrometer · Anvil GMAN-XXXX</v>
      </c>
      <c r="AD187" t="str">
        <v>Micrometer · Blade</v>
      </c>
      <c r="AE187" t="str">
        <v>Micrometer · Disc</v>
      </c>
      <c r="AF187" t="str">
        <v>Micrometer · Outside</v>
      </c>
      <c r="AG187" t="str">
        <v>Micrometer · Pitch</v>
      </c>
      <c r="AH187" t="str">
        <v>Micrometer · Point</v>
      </c>
      <c r="AI187" t="str">
        <v>Micrometer · Spline</v>
      </c>
      <c r="AJ187" t="str">
        <v xml:space="preserve">Micrometer · Spline / Calc. </v>
      </c>
      <c r="AK187" t="str">
        <v>Ring/Internal (IDT)</v>
      </c>
      <c r="AL187" t="str">
        <v xml:space="preserve">Test Indicator/Concent. Ga. </v>
      </c>
      <c r="AM187" t="str">
        <v>Thread Plug Gauge · Go</v>
      </c>
      <c r="AN187" t="str">
        <v>Thread Plug Gauge · Go/NoGo</v>
      </c>
      <c r="AO187" t="str">
        <v>Thread Plug Gauge · NoGo</v>
      </c>
      <c r="AP187" t="str">
        <v>Thread Ring Gauge · Go</v>
      </c>
      <c r="AQ187" t="str">
        <v>Thread Ring Gauge · Go/NoGo</v>
      </c>
      <c r="AR187" t="str">
        <v>Thread Ring Gauge · NoGo</v>
      </c>
      <c r="AS187" t="str">
        <v>Visual</v>
      </c>
      <c r="AT187" t="str">
        <v>Visual · (Microscope)</v>
      </c>
      <c r="AU187" t="str">
        <v>Visual · 10×</v>
      </c>
      <c r="AV187" t="str">
        <v>Visual · 2.25×</v>
      </c>
      <c r="AW187" t="str">
        <v>Visual · DV</v>
      </c>
    </row>
    <row r="188" spans="3:49">
      <c r="C188" s="74" t="str" cm="1">
        <f t="array" ref="C188:AW188">TRANSPOSE(_xlfn._xlws.SORT(_xlfn._xlws.FILTER($A$2:$A$279,ISNUMBER(SEARCH('Prt. Lib. &amp; Routine, Table'!N195,$A$2:$A$279)),"not found")))</f>
        <v>Caliper</v>
      </c>
      <c r="D188" t="str">
        <v>Caliper/Go Gauge</v>
      </c>
      <c r="E188" t="str">
        <v>Caliper/Go Pin</v>
      </c>
      <c r="F188" t="str">
        <v>Caliper/Internal (IDT)</v>
      </c>
      <c r="G188" t="str">
        <v>Comparator / Var.Meas.</v>
      </c>
      <c r="H188" t="str">
        <v>Function Part</v>
      </c>
      <c r="I188" t="str">
        <v>Functional · Gauge</v>
      </c>
      <c r="J188" t="str">
        <v>Gauge · Go</v>
      </c>
      <c r="K188" t="str">
        <v>Gauge · Go/NoGo</v>
      </c>
      <c r="L188" t="str">
        <v>Gauge · NoGo</v>
      </c>
      <c r="M188" t="str">
        <v>Gauge Pins · Go</v>
      </c>
      <c r="N188" t="str">
        <v>Gauge Pins · Go/NoGo</v>
      </c>
      <c r="O188" t="str">
        <v>Gauge Pins · NoGo</v>
      </c>
      <c r="P188" t="str">
        <v>Gauge Pins · Var.Best.Fit.</v>
      </c>
      <c r="Q188" t="str">
        <v>GCMM-000X (CMM) · Pass / Fail</v>
      </c>
      <c r="R188" t="str">
        <v>GCMM-000X (CMM) · Var.Meas.</v>
      </c>
      <c r="S188" t="str">
        <v>GOMS-000X (Sylvac)</v>
      </c>
      <c r="T188" t="str">
        <v>GRAM-00XX (RAM) · Pass / Fail</v>
      </c>
      <c r="U188" t="str">
        <v>GRAM-00XX (RAM) · Program</v>
      </c>
      <c r="V188" t="str">
        <v>GRAM-00XX (RAM) · Var.Meas.</v>
      </c>
      <c r="W188" t="str">
        <v>GRAM-00XX (RAM) · Visual</v>
      </c>
      <c r="X188" t="str">
        <v>Groove Width Micrometer</v>
      </c>
      <c r="Y188" t="str">
        <v>GTIC-00XX Test Indicator</v>
      </c>
      <c r="Z188" t="str">
        <v>Indicator / Drop</v>
      </c>
      <c r="AA188" t="str">
        <v>Inspection Fixture · Go</v>
      </c>
      <c r="AB188" t="str">
        <v>Inspection Fixture · NoGo</v>
      </c>
      <c r="AC188" t="str">
        <v>Micrometer · Anvil GMAN-XXXX</v>
      </c>
      <c r="AD188" t="str">
        <v>Micrometer · Blade</v>
      </c>
      <c r="AE188" t="str">
        <v>Micrometer · Disc</v>
      </c>
      <c r="AF188" t="str">
        <v>Micrometer · Outside</v>
      </c>
      <c r="AG188" t="str">
        <v>Micrometer · Pitch</v>
      </c>
      <c r="AH188" t="str">
        <v>Micrometer · Point</v>
      </c>
      <c r="AI188" t="str">
        <v>Micrometer · Spline</v>
      </c>
      <c r="AJ188" t="str">
        <v xml:space="preserve">Micrometer · Spline / Calc. </v>
      </c>
      <c r="AK188" t="str">
        <v>Ring/Internal (IDT)</v>
      </c>
      <c r="AL188" t="str">
        <v xml:space="preserve">Test Indicator/Concent. Ga. </v>
      </c>
      <c r="AM188" t="str">
        <v>Thread Plug Gauge · Go</v>
      </c>
      <c r="AN188" t="str">
        <v>Thread Plug Gauge · Go/NoGo</v>
      </c>
      <c r="AO188" t="str">
        <v>Thread Plug Gauge · NoGo</v>
      </c>
      <c r="AP188" t="str">
        <v>Thread Ring Gauge · Go</v>
      </c>
      <c r="AQ188" t="str">
        <v>Thread Ring Gauge · Go/NoGo</v>
      </c>
      <c r="AR188" t="str">
        <v>Thread Ring Gauge · NoGo</v>
      </c>
      <c r="AS188" t="str">
        <v>Visual</v>
      </c>
      <c r="AT188" t="str">
        <v>Visual · (Microscope)</v>
      </c>
      <c r="AU188" t="str">
        <v>Visual · 10×</v>
      </c>
      <c r="AV188" t="str">
        <v>Visual · 2.25×</v>
      </c>
      <c r="AW188" t="str">
        <v>Visual · DV</v>
      </c>
    </row>
    <row r="189" spans="3:49">
      <c r="C189" s="74" t="str" cm="1">
        <f t="array" ref="C189:AW189">TRANSPOSE(_xlfn._xlws.SORT(_xlfn._xlws.FILTER($A$2:$A$279,ISNUMBER(SEARCH('Prt. Lib. &amp; Routine, Table'!N196,$A$2:$A$279)),"not found")))</f>
        <v>Caliper</v>
      </c>
      <c r="D189" t="str">
        <v>Caliper/Go Gauge</v>
      </c>
      <c r="E189" t="str">
        <v>Caliper/Go Pin</v>
      </c>
      <c r="F189" t="str">
        <v>Caliper/Internal (IDT)</v>
      </c>
      <c r="G189" t="str">
        <v>Comparator / Var.Meas.</v>
      </c>
      <c r="H189" t="str">
        <v>Function Part</v>
      </c>
      <c r="I189" t="str">
        <v>Functional · Gauge</v>
      </c>
      <c r="J189" t="str">
        <v>Gauge · Go</v>
      </c>
      <c r="K189" t="str">
        <v>Gauge · Go/NoGo</v>
      </c>
      <c r="L189" t="str">
        <v>Gauge · NoGo</v>
      </c>
      <c r="M189" t="str">
        <v>Gauge Pins · Go</v>
      </c>
      <c r="N189" t="str">
        <v>Gauge Pins · Go/NoGo</v>
      </c>
      <c r="O189" t="str">
        <v>Gauge Pins · NoGo</v>
      </c>
      <c r="P189" t="str">
        <v>Gauge Pins · Var.Best.Fit.</v>
      </c>
      <c r="Q189" t="str">
        <v>GCMM-000X (CMM) · Pass / Fail</v>
      </c>
      <c r="R189" t="str">
        <v>GCMM-000X (CMM) · Var.Meas.</v>
      </c>
      <c r="S189" t="str">
        <v>GOMS-000X (Sylvac)</v>
      </c>
      <c r="T189" t="str">
        <v>GRAM-00XX (RAM) · Pass / Fail</v>
      </c>
      <c r="U189" t="str">
        <v>GRAM-00XX (RAM) · Program</v>
      </c>
      <c r="V189" t="str">
        <v>GRAM-00XX (RAM) · Var.Meas.</v>
      </c>
      <c r="W189" t="str">
        <v>GRAM-00XX (RAM) · Visual</v>
      </c>
      <c r="X189" t="str">
        <v>Groove Width Micrometer</v>
      </c>
      <c r="Y189" t="str">
        <v>GTIC-00XX Test Indicator</v>
      </c>
      <c r="Z189" t="str">
        <v>Indicator / Drop</v>
      </c>
      <c r="AA189" t="str">
        <v>Inspection Fixture · Go</v>
      </c>
      <c r="AB189" t="str">
        <v>Inspection Fixture · NoGo</v>
      </c>
      <c r="AC189" t="str">
        <v>Micrometer · Anvil GMAN-XXXX</v>
      </c>
      <c r="AD189" t="str">
        <v>Micrometer · Blade</v>
      </c>
      <c r="AE189" t="str">
        <v>Micrometer · Disc</v>
      </c>
      <c r="AF189" t="str">
        <v>Micrometer · Outside</v>
      </c>
      <c r="AG189" t="str">
        <v>Micrometer · Pitch</v>
      </c>
      <c r="AH189" t="str">
        <v>Micrometer · Point</v>
      </c>
      <c r="AI189" t="str">
        <v>Micrometer · Spline</v>
      </c>
      <c r="AJ189" t="str">
        <v xml:space="preserve">Micrometer · Spline / Calc. </v>
      </c>
      <c r="AK189" t="str">
        <v>Ring/Internal (IDT)</v>
      </c>
      <c r="AL189" t="str">
        <v xml:space="preserve">Test Indicator/Concent. Ga. </v>
      </c>
      <c r="AM189" t="str">
        <v>Thread Plug Gauge · Go</v>
      </c>
      <c r="AN189" t="str">
        <v>Thread Plug Gauge · Go/NoGo</v>
      </c>
      <c r="AO189" t="str">
        <v>Thread Plug Gauge · NoGo</v>
      </c>
      <c r="AP189" t="str">
        <v>Thread Ring Gauge · Go</v>
      </c>
      <c r="AQ189" t="str">
        <v>Thread Ring Gauge · Go/NoGo</v>
      </c>
      <c r="AR189" t="str">
        <v>Thread Ring Gauge · NoGo</v>
      </c>
      <c r="AS189" t="str">
        <v>Visual</v>
      </c>
      <c r="AT189" t="str">
        <v>Visual · (Microscope)</v>
      </c>
      <c r="AU189" t="str">
        <v>Visual · 10×</v>
      </c>
      <c r="AV189" t="str">
        <v>Visual · 2.25×</v>
      </c>
      <c r="AW189" t="str">
        <v>Visual · DV</v>
      </c>
    </row>
    <row r="190" spans="3:49">
      <c r="C190" s="74" t="str" cm="1">
        <f t="array" ref="C190:AW190">TRANSPOSE(_xlfn._xlws.SORT(_xlfn._xlws.FILTER($A$2:$A$279,ISNUMBER(SEARCH('Prt. Lib. &amp; Routine, Table'!N197,$A$2:$A$279)),"not found")))</f>
        <v>Caliper</v>
      </c>
      <c r="D190" t="str">
        <v>Caliper/Go Gauge</v>
      </c>
      <c r="E190" t="str">
        <v>Caliper/Go Pin</v>
      </c>
      <c r="F190" t="str">
        <v>Caliper/Internal (IDT)</v>
      </c>
      <c r="G190" t="str">
        <v>Comparator / Var.Meas.</v>
      </c>
      <c r="H190" t="str">
        <v>Function Part</v>
      </c>
      <c r="I190" t="str">
        <v>Functional · Gauge</v>
      </c>
      <c r="J190" t="str">
        <v>Gauge · Go</v>
      </c>
      <c r="K190" t="str">
        <v>Gauge · Go/NoGo</v>
      </c>
      <c r="L190" t="str">
        <v>Gauge · NoGo</v>
      </c>
      <c r="M190" t="str">
        <v>Gauge Pins · Go</v>
      </c>
      <c r="N190" t="str">
        <v>Gauge Pins · Go/NoGo</v>
      </c>
      <c r="O190" t="str">
        <v>Gauge Pins · NoGo</v>
      </c>
      <c r="P190" t="str">
        <v>Gauge Pins · Var.Best.Fit.</v>
      </c>
      <c r="Q190" t="str">
        <v>GCMM-000X (CMM) · Pass / Fail</v>
      </c>
      <c r="R190" t="str">
        <v>GCMM-000X (CMM) · Var.Meas.</v>
      </c>
      <c r="S190" t="str">
        <v>GOMS-000X (Sylvac)</v>
      </c>
      <c r="T190" t="str">
        <v>GRAM-00XX (RAM) · Pass / Fail</v>
      </c>
      <c r="U190" t="str">
        <v>GRAM-00XX (RAM) · Program</v>
      </c>
      <c r="V190" t="str">
        <v>GRAM-00XX (RAM) · Var.Meas.</v>
      </c>
      <c r="W190" t="str">
        <v>GRAM-00XX (RAM) · Visual</v>
      </c>
      <c r="X190" t="str">
        <v>Groove Width Micrometer</v>
      </c>
      <c r="Y190" t="str">
        <v>GTIC-00XX Test Indicator</v>
      </c>
      <c r="Z190" t="str">
        <v>Indicator / Drop</v>
      </c>
      <c r="AA190" t="str">
        <v>Inspection Fixture · Go</v>
      </c>
      <c r="AB190" t="str">
        <v>Inspection Fixture · NoGo</v>
      </c>
      <c r="AC190" t="str">
        <v>Micrometer · Anvil GMAN-XXXX</v>
      </c>
      <c r="AD190" t="str">
        <v>Micrometer · Blade</v>
      </c>
      <c r="AE190" t="str">
        <v>Micrometer · Disc</v>
      </c>
      <c r="AF190" t="str">
        <v>Micrometer · Outside</v>
      </c>
      <c r="AG190" t="str">
        <v>Micrometer · Pitch</v>
      </c>
      <c r="AH190" t="str">
        <v>Micrometer · Point</v>
      </c>
      <c r="AI190" t="str">
        <v>Micrometer · Spline</v>
      </c>
      <c r="AJ190" t="str">
        <v xml:space="preserve">Micrometer · Spline / Calc. </v>
      </c>
      <c r="AK190" t="str">
        <v>Ring/Internal (IDT)</v>
      </c>
      <c r="AL190" t="str">
        <v xml:space="preserve">Test Indicator/Concent. Ga. </v>
      </c>
      <c r="AM190" t="str">
        <v>Thread Plug Gauge · Go</v>
      </c>
      <c r="AN190" t="str">
        <v>Thread Plug Gauge · Go/NoGo</v>
      </c>
      <c r="AO190" t="str">
        <v>Thread Plug Gauge · NoGo</v>
      </c>
      <c r="AP190" t="str">
        <v>Thread Ring Gauge · Go</v>
      </c>
      <c r="AQ190" t="str">
        <v>Thread Ring Gauge · Go/NoGo</v>
      </c>
      <c r="AR190" t="str">
        <v>Thread Ring Gauge · NoGo</v>
      </c>
      <c r="AS190" t="str">
        <v>Visual</v>
      </c>
      <c r="AT190" t="str">
        <v>Visual · (Microscope)</v>
      </c>
      <c r="AU190" t="str">
        <v>Visual · 10×</v>
      </c>
      <c r="AV190" t="str">
        <v>Visual · 2.25×</v>
      </c>
      <c r="AW190" t="str">
        <v>Visual · DV</v>
      </c>
    </row>
    <row r="191" spans="3:49">
      <c r="C191" s="74" t="str" cm="1">
        <f t="array" ref="C191:AW191">TRANSPOSE(_xlfn._xlws.SORT(_xlfn._xlws.FILTER($A$2:$A$279,ISNUMBER(SEARCH('Prt. Lib. &amp; Routine, Table'!N198,$A$2:$A$279)),"not found")))</f>
        <v>Caliper</v>
      </c>
      <c r="D191" t="str">
        <v>Caliper/Go Gauge</v>
      </c>
      <c r="E191" t="str">
        <v>Caliper/Go Pin</v>
      </c>
      <c r="F191" t="str">
        <v>Caliper/Internal (IDT)</v>
      </c>
      <c r="G191" t="str">
        <v>Comparator / Var.Meas.</v>
      </c>
      <c r="H191" t="str">
        <v>Function Part</v>
      </c>
      <c r="I191" t="str">
        <v>Functional · Gauge</v>
      </c>
      <c r="J191" t="str">
        <v>Gauge · Go</v>
      </c>
      <c r="K191" t="str">
        <v>Gauge · Go/NoGo</v>
      </c>
      <c r="L191" t="str">
        <v>Gauge · NoGo</v>
      </c>
      <c r="M191" t="str">
        <v>Gauge Pins · Go</v>
      </c>
      <c r="N191" t="str">
        <v>Gauge Pins · Go/NoGo</v>
      </c>
      <c r="O191" t="str">
        <v>Gauge Pins · NoGo</v>
      </c>
      <c r="P191" t="str">
        <v>Gauge Pins · Var.Best.Fit.</v>
      </c>
      <c r="Q191" t="str">
        <v>GCMM-000X (CMM) · Pass / Fail</v>
      </c>
      <c r="R191" t="str">
        <v>GCMM-000X (CMM) · Var.Meas.</v>
      </c>
      <c r="S191" t="str">
        <v>GOMS-000X (Sylvac)</v>
      </c>
      <c r="T191" t="str">
        <v>GRAM-00XX (RAM) · Pass / Fail</v>
      </c>
      <c r="U191" t="str">
        <v>GRAM-00XX (RAM) · Program</v>
      </c>
      <c r="V191" t="str">
        <v>GRAM-00XX (RAM) · Var.Meas.</v>
      </c>
      <c r="W191" t="str">
        <v>GRAM-00XX (RAM) · Visual</v>
      </c>
      <c r="X191" t="str">
        <v>Groove Width Micrometer</v>
      </c>
      <c r="Y191" t="str">
        <v>GTIC-00XX Test Indicator</v>
      </c>
      <c r="Z191" t="str">
        <v>Indicator / Drop</v>
      </c>
      <c r="AA191" t="str">
        <v>Inspection Fixture · Go</v>
      </c>
      <c r="AB191" t="str">
        <v>Inspection Fixture · NoGo</v>
      </c>
      <c r="AC191" t="str">
        <v>Micrometer · Anvil GMAN-XXXX</v>
      </c>
      <c r="AD191" t="str">
        <v>Micrometer · Blade</v>
      </c>
      <c r="AE191" t="str">
        <v>Micrometer · Disc</v>
      </c>
      <c r="AF191" t="str">
        <v>Micrometer · Outside</v>
      </c>
      <c r="AG191" t="str">
        <v>Micrometer · Pitch</v>
      </c>
      <c r="AH191" t="str">
        <v>Micrometer · Point</v>
      </c>
      <c r="AI191" t="str">
        <v>Micrometer · Spline</v>
      </c>
      <c r="AJ191" t="str">
        <v xml:space="preserve">Micrometer · Spline / Calc. </v>
      </c>
      <c r="AK191" t="str">
        <v>Ring/Internal (IDT)</v>
      </c>
      <c r="AL191" t="str">
        <v xml:space="preserve">Test Indicator/Concent. Ga. </v>
      </c>
      <c r="AM191" t="str">
        <v>Thread Plug Gauge · Go</v>
      </c>
      <c r="AN191" t="str">
        <v>Thread Plug Gauge · Go/NoGo</v>
      </c>
      <c r="AO191" t="str">
        <v>Thread Plug Gauge · NoGo</v>
      </c>
      <c r="AP191" t="str">
        <v>Thread Ring Gauge · Go</v>
      </c>
      <c r="AQ191" t="str">
        <v>Thread Ring Gauge · Go/NoGo</v>
      </c>
      <c r="AR191" t="str">
        <v>Thread Ring Gauge · NoGo</v>
      </c>
      <c r="AS191" t="str">
        <v>Visual</v>
      </c>
      <c r="AT191" t="str">
        <v>Visual · (Microscope)</v>
      </c>
      <c r="AU191" t="str">
        <v>Visual · 10×</v>
      </c>
      <c r="AV191" t="str">
        <v>Visual · 2.25×</v>
      </c>
      <c r="AW191" t="str">
        <v>Visual · DV</v>
      </c>
    </row>
    <row r="192" spans="3:49">
      <c r="C192" s="74" t="str" cm="1">
        <f t="array" ref="C192:AW192">TRANSPOSE(_xlfn._xlws.SORT(_xlfn._xlws.FILTER($A$2:$A$279,ISNUMBER(SEARCH('Prt. Lib. &amp; Routine, Table'!N199,$A$2:$A$279)),"not found")))</f>
        <v>Caliper</v>
      </c>
      <c r="D192" t="str">
        <v>Caliper/Go Gauge</v>
      </c>
      <c r="E192" t="str">
        <v>Caliper/Go Pin</v>
      </c>
      <c r="F192" t="str">
        <v>Caliper/Internal (IDT)</v>
      </c>
      <c r="G192" t="str">
        <v>Comparator / Var.Meas.</v>
      </c>
      <c r="H192" t="str">
        <v>Function Part</v>
      </c>
      <c r="I192" t="str">
        <v>Functional · Gauge</v>
      </c>
      <c r="J192" t="str">
        <v>Gauge · Go</v>
      </c>
      <c r="K192" t="str">
        <v>Gauge · Go/NoGo</v>
      </c>
      <c r="L192" t="str">
        <v>Gauge · NoGo</v>
      </c>
      <c r="M192" t="str">
        <v>Gauge Pins · Go</v>
      </c>
      <c r="N192" t="str">
        <v>Gauge Pins · Go/NoGo</v>
      </c>
      <c r="O192" t="str">
        <v>Gauge Pins · NoGo</v>
      </c>
      <c r="P192" t="str">
        <v>Gauge Pins · Var.Best.Fit.</v>
      </c>
      <c r="Q192" t="str">
        <v>GCMM-000X (CMM) · Pass / Fail</v>
      </c>
      <c r="R192" t="str">
        <v>GCMM-000X (CMM) · Var.Meas.</v>
      </c>
      <c r="S192" t="str">
        <v>GOMS-000X (Sylvac)</v>
      </c>
      <c r="T192" t="str">
        <v>GRAM-00XX (RAM) · Pass / Fail</v>
      </c>
      <c r="U192" t="str">
        <v>GRAM-00XX (RAM) · Program</v>
      </c>
      <c r="V192" t="str">
        <v>GRAM-00XX (RAM) · Var.Meas.</v>
      </c>
      <c r="W192" t="str">
        <v>GRAM-00XX (RAM) · Visual</v>
      </c>
      <c r="X192" t="str">
        <v>Groove Width Micrometer</v>
      </c>
      <c r="Y192" t="str">
        <v>GTIC-00XX Test Indicator</v>
      </c>
      <c r="Z192" t="str">
        <v>Indicator / Drop</v>
      </c>
      <c r="AA192" t="str">
        <v>Inspection Fixture · Go</v>
      </c>
      <c r="AB192" t="str">
        <v>Inspection Fixture · NoGo</v>
      </c>
      <c r="AC192" t="str">
        <v>Micrometer · Anvil GMAN-XXXX</v>
      </c>
      <c r="AD192" t="str">
        <v>Micrometer · Blade</v>
      </c>
      <c r="AE192" t="str">
        <v>Micrometer · Disc</v>
      </c>
      <c r="AF192" t="str">
        <v>Micrometer · Outside</v>
      </c>
      <c r="AG192" t="str">
        <v>Micrometer · Pitch</v>
      </c>
      <c r="AH192" t="str">
        <v>Micrometer · Point</v>
      </c>
      <c r="AI192" t="str">
        <v>Micrometer · Spline</v>
      </c>
      <c r="AJ192" t="str">
        <v xml:space="preserve">Micrometer · Spline / Calc. </v>
      </c>
      <c r="AK192" t="str">
        <v>Ring/Internal (IDT)</v>
      </c>
      <c r="AL192" t="str">
        <v xml:space="preserve">Test Indicator/Concent. Ga. </v>
      </c>
      <c r="AM192" t="str">
        <v>Thread Plug Gauge · Go</v>
      </c>
      <c r="AN192" t="str">
        <v>Thread Plug Gauge · Go/NoGo</v>
      </c>
      <c r="AO192" t="str">
        <v>Thread Plug Gauge · NoGo</v>
      </c>
      <c r="AP192" t="str">
        <v>Thread Ring Gauge · Go</v>
      </c>
      <c r="AQ192" t="str">
        <v>Thread Ring Gauge · Go/NoGo</v>
      </c>
      <c r="AR192" t="str">
        <v>Thread Ring Gauge · NoGo</v>
      </c>
      <c r="AS192" t="str">
        <v>Visual</v>
      </c>
      <c r="AT192" t="str">
        <v>Visual · (Microscope)</v>
      </c>
      <c r="AU192" t="str">
        <v>Visual · 10×</v>
      </c>
      <c r="AV192" t="str">
        <v>Visual · 2.25×</v>
      </c>
      <c r="AW192" t="str">
        <v>Visual · DV</v>
      </c>
    </row>
    <row r="193" spans="3:49">
      <c r="C193" s="74" t="str" cm="1">
        <f t="array" ref="C193:AW193">TRANSPOSE(_xlfn._xlws.SORT(_xlfn._xlws.FILTER($A$2:$A$279,ISNUMBER(SEARCH('Prt. Lib. &amp; Routine, Table'!N200,$A$2:$A$279)),"not found")))</f>
        <v>Caliper</v>
      </c>
      <c r="D193" t="str">
        <v>Caliper/Go Gauge</v>
      </c>
      <c r="E193" t="str">
        <v>Caliper/Go Pin</v>
      </c>
      <c r="F193" t="str">
        <v>Caliper/Internal (IDT)</v>
      </c>
      <c r="G193" t="str">
        <v>Comparator / Var.Meas.</v>
      </c>
      <c r="H193" t="str">
        <v>Function Part</v>
      </c>
      <c r="I193" t="str">
        <v>Functional · Gauge</v>
      </c>
      <c r="J193" t="str">
        <v>Gauge · Go</v>
      </c>
      <c r="K193" t="str">
        <v>Gauge · Go/NoGo</v>
      </c>
      <c r="L193" t="str">
        <v>Gauge · NoGo</v>
      </c>
      <c r="M193" t="str">
        <v>Gauge Pins · Go</v>
      </c>
      <c r="N193" t="str">
        <v>Gauge Pins · Go/NoGo</v>
      </c>
      <c r="O193" t="str">
        <v>Gauge Pins · NoGo</v>
      </c>
      <c r="P193" t="str">
        <v>Gauge Pins · Var.Best.Fit.</v>
      </c>
      <c r="Q193" t="str">
        <v>GCMM-000X (CMM) · Pass / Fail</v>
      </c>
      <c r="R193" t="str">
        <v>GCMM-000X (CMM) · Var.Meas.</v>
      </c>
      <c r="S193" t="str">
        <v>GOMS-000X (Sylvac)</v>
      </c>
      <c r="T193" t="str">
        <v>GRAM-00XX (RAM) · Pass / Fail</v>
      </c>
      <c r="U193" t="str">
        <v>GRAM-00XX (RAM) · Program</v>
      </c>
      <c r="V193" t="str">
        <v>GRAM-00XX (RAM) · Var.Meas.</v>
      </c>
      <c r="W193" t="str">
        <v>GRAM-00XX (RAM) · Visual</v>
      </c>
      <c r="X193" t="str">
        <v>Groove Width Micrometer</v>
      </c>
      <c r="Y193" t="str">
        <v>GTIC-00XX Test Indicator</v>
      </c>
      <c r="Z193" t="str">
        <v>Indicator / Drop</v>
      </c>
      <c r="AA193" t="str">
        <v>Inspection Fixture · Go</v>
      </c>
      <c r="AB193" t="str">
        <v>Inspection Fixture · NoGo</v>
      </c>
      <c r="AC193" t="str">
        <v>Micrometer · Anvil GMAN-XXXX</v>
      </c>
      <c r="AD193" t="str">
        <v>Micrometer · Blade</v>
      </c>
      <c r="AE193" t="str">
        <v>Micrometer · Disc</v>
      </c>
      <c r="AF193" t="str">
        <v>Micrometer · Outside</v>
      </c>
      <c r="AG193" t="str">
        <v>Micrometer · Pitch</v>
      </c>
      <c r="AH193" t="str">
        <v>Micrometer · Point</v>
      </c>
      <c r="AI193" t="str">
        <v>Micrometer · Spline</v>
      </c>
      <c r="AJ193" t="str">
        <v xml:space="preserve">Micrometer · Spline / Calc. </v>
      </c>
      <c r="AK193" t="str">
        <v>Ring/Internal (IDT)</v>
      </c>
      <c r="AL193" t="str">
        <v xml:space="preserve">Test Indicator/Concent. Ga. </v>
      </c>
      <c r="AM193" t="str">
        <v>Thread Plug Gauge · Go</v>
      </c>
      <c r="AN193" t="str">
        <v>Thread Plug Gauge · Go/NoGo</v>
      </c>
      <c r="AO193" t="str">
        <v>Thread Plug Gauge · NoGo</v>
      </c>
      <c r="AP193" t="str">
        <v>Thread Ring Gauge · Go</v>
      </c>
      <c r="AQ193" t="str">
        <v>Thread Ring Gauge · Go/NoGo</v>
      </c>
      <c r="AR193" t="str">
        <v>Thread Ring Gauge · NoGo</v>
      </c>
      <c r="AS193" t="str">
        <v>Visual</v>
      </c>
      <c r="AT193" t="str">
        <v>Visual · (Microscope)</v>
      </c>
      <c r="AU193" t="str">
        <v>Visual · 10×</v>
      </c>
      <c r="AV193" t="str">
        <v>Visual · 2.25×</v>
      </c>
      <c r="AW193" t="str">
        <v>Visual · DV</v>
      </c>
    </row>
    <row r="194" spans="3:49">
      <c r="C194" s="74" t="str" cm="1">
        <f t="array" ref="C194:AW194">TRANSPOSE(_xlfn._xlws.SORT(_xlfn._xlws.FILTER($A$2:$A$279,ISNUMBER(SEARCH('Prt. Lib. &amp; Routine, Table'!N201,$A$2:$A$279)),"not found")))</f>
        <v>Caliper</v>
      </c>
      <c r="D194" t="str">
        <v>Caliper/Go Gauge</v>
      </c>
      <c r="E194" t="str">
        <v>Caliper/Go Pin</v>
      </c>
      <c r="F194" t="str">
        <v>Caliper/Internal (IDT)</v>
      </c>
      <c r="G194" t="str">
        <v>Comparator / Var.Meas.</v>
      </c>
      <c r="H194" t="str">
        <v>Function Part</v>
      </c>
      <c r="I194" t="str">
        <v>Functional · Gauge</v>
      </c>
      <c r="J194" t="str">
        <v>Gauge · Go</v>
      </c>
      <c r="K194" t="str">
        <v>Gauge · Go/NoGo</v>
      </c>
      <c r="L194" t="str">
        <v>Gauge · NoGo</v>
      </c>
      <c r="M194" t="str">
        <v>Gauge Pins · Go</v>
      </c>
      <c r="N194" t="str">
        <v>Gauge Pins · Go/NoGo</v>
      </c>
      <c r="O194" t="str">
        <v>Gauge Pins · NoGo</v>
      </c>
      <c r="P194" t="str">
        <v>Gauge Pins · Var.Best.Fit.</v>
      </c>
      <c r="Q194" t="str">
        <v>GCMM-000X (CMM) · Pass / Fail</v>
      </c>
      <c r="R194" t="str">
        <v>GCMM-000X (CMM) · Var.Meas.</v>
      </c>
      <c r="S194" t="str">
        <v>GOMS-000X (Sylvac)</v>
      </c>
      <c r="T194" t="str">
        <v>GRAM-00XX (RAM) · Pass / Fail</v>
      </c>
      <c r="U194" t="str">
        <v>GRAM-00XX (RAM) · Program</v>
      </c>
      <c r="V194" t="str">
        <v>GRAM-00XX (RAM) · Var.Meas.</v>
      </c>
      <c r="W194" t="str">
        <v>GRAM-00XX (RAM) · Visual</v>
      </c>
      <c r="X194" t="str">
        <v>Groove Width Micrometer</v>
      </c>
      <c r="Y194" t="str">
        <v>GTIC-00XX Test Indicator</v>
      </c>
      <c r="Z194" t="str">
        <v>Indicator / Drop</v>
      </c>
      <c r="AA194" t="str">
        <v>Inspection Fixture · Go</v>
      </c>
      <c r="AB194" t="str">
        <v>Inspection Fixture · NoGo</v>
      </c>
      <c r="AC194" t="str">
        <v>Micrometer · Anvil GMAN-XXXX</v>
      </c>
      <c r="AD194" t="str">
        <v>Micrometer · Blade</v>
      </c>
      <c r="AE194" t="str">
        <v>Micrometer · Disc</v>
      </c>
      <c r="AF194" t="str">
        <v>Micrometer · Outside</v>
      </c>
      <c r="AG194" t="str">
        <v>Micrometer · Pitch</v>
      </c>
      <c r="AH194" t="str">
        <v>Micrometer · Point</v>
      </c>
      <c r="AI194" t="str">
        <v>Micrometer · Spline</v>
      </c>
      <c r="AJ194" t="str">
        <v xml:space="preserve">Micrometer · Spline / Calc. </v>
      </c>
      <c r="AK194" t="str">
        <v>Ring/Internal (IDT)</v>
      </c>
      <c r="AL194" t="str">
        <v xml:space="preserve">Test Indicator/Concent. Ga. </v>
      </c>
      <c r="AM194" t="str">
        <v>Thread Plug Gauge · Go</v>
      </c>
      <c r="AN194" t="str">
        <v>Thread Plug Gauge · Go/NoGo</v>
      </c>
      <c r="AO194" t="str">
        <v>Thread Plug Gauge · NoGo</v>
      </c>
      <c r="AP194" t="str">
        <v>Thread Ring Gauge · Go</v>
      </c>
      <c r="AQ194" t="str">
        <v>Thread Ring Gauge · Go/NoGo</v>
      </c>
      <c r="AR194" t="str">
        <v>Thread Ring Gauge · NoGo</v>
      </c>
      <c r="AS194" t="str">
        <v>Visual</v>
      </c>
      <c r="AT194" t="str">
        <v>Visual · (Microscope)</v>
      </c>
      <c r="AU194" t="str">
        <v>Visual · 10×</v>
      </c>
      <c r="AV194" t="str">
        <v>Visual · 2.25×</v>
      </c>
      <c r="AW194" t="str">
        <v>Visual · DV</v>
      </c>
    </row>
    <row r="195" spans="3:49">
      <c r="C195" s="74" t="str" cm="1">
        <f t="array" ref="C195:AW195">TRANSPOSE(_xlfn._xlws.SORT(_xlfn._xlws.FILTER($A$2:$A$279,ISNUMBER(SEARCH('Prt. Lib. &amp; Routine, Table'!N202,$A$2:$A$279)),"not found")))</f>
        <v>Caliper</v>
      </c>
      <c r="D195" t="str">
        <v>Caliper/Go Gauge</v>
      </c>
      <c r="E195" t="str">
        <v>Caliper/Go Pin</v>
      </c>
      <c r="F195" t="str">
        <v>Caliper/Internal (IDT)</v>
      </c>
      <c r="G195" t="str">
        <v>Comparator / Var.Meas.</v>
      </c>
      <c r="H195" t="str">
        <v>Function Part</v>
      </c>
      <c r="I195" t="str">
        <v>Functional · Gauge</v>
      </c>
      <c r="J195" t="str">
        <v>Gauge · Go</v>
      </c>
      <c r="K195" t="str">
        <v>Gauge · Go/NoGo</v>
      </c>
      <c r="L195" t="str">
        <v>Gauge · NoGo</v>
      </c>
      <c r="M195" t="str">
        <v>Gauge Pins · Go</v>
      </c>
      <c r="N195" t="str">
        <v>Gauge Pins · Go/NoGo</v>
      </c>
      <c r="O195" t="str">
        <v>Gauge Pins · NoGo</v>
      </c>
      <c r="P195" t="str">
        <v>Gauge Pins · Var.Best.Fit.</v>
      </c>
      <c r="Q195" t="str">
        <v>GCMM-000X (CMM) · Pass / Fail</v>
      </c>
      <c r="R195" t="str">
        <v>GCMM-000X (CMM) · Var.Meas.</v>
      </c>
      <c r="S195" t="str">
        <v>GOMS-000X (Sylvac)</v>
      </c>
      <c r="T195" t="str">
        <v>GRAM-00XX (RAM) · Pass / Fail</v>
      </c>
      <c r="U195" t="str">
        <v>GRAM-00XX (RAM) · Program</v>
      </c>
      <c r="V195" t="str">
        <v>GRAM-00XX (RAM) · Var.Meas.</v>
      </c>
      <c r="W195" t="str">
        <v>GRAM-00XX (RAM) · Visual</v>
      </c>
      <c r="X195" t="str">
        <v>Groove Width Micrometer</v>
      </c>
      <c r="Y195" t="str">
        <v>GTIC-00XX Test Indicator</v>
      </c>
      <c r="Z195" t="str">
        <v>Indicator / Drop</v>
      </c>
      <c r="AA195" t="str">
        <v>Inspection Fixture · Go</v>
      </c>
      <c r="AB195" t="str">
        <v>Inspection Fixture · NoGo</v>
      </c>
      <c r="AC195" t="str">
        <v>Micrometer · Anvil GMAN-XXXX</v>
      </c>
      <c r="AD195" t="str">
        <v>Micrometer · Blade</v>
      </c>
      <c r="AE195" t="str">
        <v>Micrometer · Disc</v>
      </c>
      <c r="AF195" t="str">
        <v>Micrometer · Outside</v>
      </c>
      <c r="AG195" t="str">
        <v>Micrometer · Pitch</v>
      </c>
      <c r="AH195" t="str">
        <v>Micrometer · Point</v>
      </c>
      <c r="AI195" t="str">
        <v>Micrometer · Spline</v>
      </c>
      <c r="AJ195" t="str">
        <v xml:space="preserve">Micrometer · Spline / Calc. </v>
      </c>
      <c r="AK195" t="str">
        <v>Ring/Internal (IDT)</v>
      </c>
      <c r="AL195" t="str">
        <v xml:space="preserve">Test Indicator/Concent. Ga. </v>
      </c>
      <c r="AM195" t="str">
        <v>Thread Plug Gauge · Go</v>
      </c>
      <c r="AN195" t="str">
        <v>Thread Plug Gauge · Go/NoGo</v>
      </c>
      <c r="AO195" t="str">
        <v>Thread Plug Gauge · NoGo</v>
      </c>
      <c r="AP195" t="str">
        <v>Thread Ring Gauge · Go</v>
      </c>
      <c r="AQ195" t="str">
        <v>Thread Ring Gauge · Go/NoGo</v>
      </c>
      <c r="AR195" t="str">
        <v>Thread Ring Gauge · NoGo</v>
      </c>
      <c r="AS195" t="str">
        <v>Visual</v>
      </c>
      <c r="AT195" t="str">
        <v>Visual · (Microscope)</v>
      </c>
      <c r="AU195" t="str">
        <v>Visual · 10×</v>
      </c>
      <c r="AV195" t="str">
        <v>Visual · 2.25×</v>
      </c>
      <c r="AW195" t="str">
        <v>Visual · DV</v>
      </c>
    </row>
    <row r="196" spans="3:49">
      <c r="C196" s="74" t="str" cm="1">
        <f t="array" ref="C196:AW196">TRANSPOSE(_xlfn._xlws.SORT(_xlfn._xlws.FILTER($A$2:$A$279,ISNUMBER(SEARCH('Prt. Lib. &amp; Routine, Table'!N203,$A$2:$A$279)),"not found")))</f>
        <v>Caliper</v>
      </c>
      <c r="D196" t="str">
        <v>Caliper/Go Gauge</v>
      </c>
      <c r="E196" t="str">
        <v>Caliper/Go Pin</v>
      </c>
      <c r="F196" t="str">
        <v>Caliper/Internal (IDT)</v>
      </c>
      <c r="G196" t="str">
        <v>Comparator / Var.Meas.</v>
      </c>
      <c r="H196" t="str">
        <v>Function Part</v>
      </c>
      <c r="I196" t="str">
        <v>Functional · Gauge</v>
      </c>
      <c r="J196" t="str">
        <v>Gauge · Go</v>
      </c>
      <c r="K196" t="str">
        <v>Gauge · Go/NoGo</v>
      </c>
      <c r="L196" t="str">
        <v>Gauge · NoGo</v>
      </c>
      <c r="M196" t="str">
        <v>Gauge Pins · Go</v>
      </c>
      <c r="N196" t="str">
        <v>Gauge Pins · Go/NoGo</v>
      </c>
      <c r="O196" t="str">
        <v>Gauge Pins · NoGo</v>
      </c>
      <c r="P196" t="str">
        <v>Gauge Pins · Var.Best.Fit.</v>
      </c>
      <c r="Q196" t="str">
        <v>GCMM-000X (CMM) · Pass / Fail</v>
      </c>
      <c r="R196" t="str">
        <v>GCMM-000X (CMM) · Var.Meas.</v>
      </c>
      <c r="S196" t="str">
        <v>GOMS-000X (Sylvac)</v>
      </c>
      <c r="T196" t="str">
        <v>GRAM-00XX (RAM) · Pass / Fail</v>
      </c>
      <c r="U196" t="str">
        <v>GRAM-00XX (RAM) · Program</v>
      </c>
      <c r="V196" t="str">
        <v>GRAM-00XX (RAM) · Var.Meas.</v>
      </c>
      <c r="W196" t="str">
        <v>GRAM-00XX (RAM) · Visual</v>
      </c>
      <c r="X196" t="str">
        <v>Groove Width Micrometer</v>
      </c>
      <c r="Y196" t="str">
        <v>GTIC-00XX Test Indicator</v>
      </c>
      <c r="Z196" t="str">
        <v>Indicator / Drop</v>
      </c>
      <c r="AA196" t="str">
        <v>Inspection Fixture · Go</v>
      </c>
      <c r="AB196" t="str">
        <v>Inspection Fixture · NoGo</v>
      </c>
      <c r="AC196" t="str">
        <v>Micrometer · Anvil GMAN-XXXX</v>
      </c>
      <c r="AD196" t="str">
        <v>Micrometer · Blade</v>
      </c>
      <c r="AE196" t="str">
        <v>Micrometer · Disc</v>
      </c>
      <c r="AF196" t="str">
        <v>Micrometer · Outside</v>
      </c>
      <c r="AG196" t="str">
        <v>Micrometer · Pitch</v>
      </c>
      <c r="AH196" t="str">
        <v>Micrometer · Point</v>
      </c>
      <c r="AI196" t="str">
        <v>Micrometer · Spline</v>
      </c>
      <c r="AJ196" t="str">
        <v xml:space="preserve">Micrometer · Spline / Calc. </v>
      </c>
      <c r="AK196" t="str">
        <v>Ring/Internal (IDT)</v>
      </c>
      <c r="AL196" t="str">
        <v xml:space="preserve">Test Indicator/Concent. Ga. </v>
      </c>
      <c r="AM196" t="str">
        <v>Thread Plug Gauge · Go</v>
      </c>
      <c r="AN196" t="str">
        <v>Thread Plug Gauge · Go/NoGo</v>
      </c>
      <c r="AO196" t="str">
        <v>Thread Plug Gauge · NoGo</v>
      </c>
      <c r="AP196" t="str">
        <v>Thread Ring Gauge · Go</v>
      </c>
      <c r="AQ196" t="str">
        <v>Thread Ring Gauge · Go/NoGo</v>
      </c>
      <c r="AR196" t="str">
        <v>Thread Ring Gauge · NoGo</v>
      </c>
      <c r="AS196" t="str">
        <v>Visual</v>
      </c>
      <c r="AT196" t="str">
        <v>Visual · (Microscope)</v>
      </c>
      <c r="AU196" t="str">
        <v>Visual · 10×</v>
      </c>
      <c r="AV196" t="str">
        <v>Visual · 2.25×</v>
      </c>
      <c r="AW196" t="str">
        <v>Visual · DV</v>
      </c>
    </row>
    <row r="197" spans="3:49">
      <c r="C197" s="74" t="str" cm="1">
        <f t="array" ref="C197:AW197">TRANSPOSE(_xlfn._xlws.SORT(_xlfn._xlws.FILTER($A$2:$A$279,ISNUMBER(SEARCH('Prt. Lib. &amp; Routine, Table'!N204,$A$2:$A$279)),"not found")))</f>
        <v>Caliper</v>
      </c>
      <c r="D197" t="str">
        <v>Caliper/Go Gauge</v>
      </c>
      <c r="E197" t="str">
        <v>Caliper/Go Pin</v>
      </c>
      <c r="F197" t="str">
        <v>Caliper/Internal (IDT)</v>
      </c>
      <c r="G197" t="str">
        <v>Comparator / Var.Meas.</v>
      </c>
      <c r="H197" t="str">
        <v>Function Part</v>
      </c>
      <c r="I197" t="str">
        <v>Functional · Gauge</v>
      </c>
      <c r="J197" t="str">
        <v>Gauge · Go</v>
      </c>
      <c r="K197" t="str">
        <v>Gauge · Go/NoGo</v>
      </c>
      <c r="L197" t="str">
        <v>Gauge · NoGo</v>
      </c>
      <c r="M197" t="str">
        <v>Gauge Pins · Go</v>
      </c>
      <c r="N197" t="str">
        <v>Gauge Pins · Go/NoGo</v>
      </c>
      <c r="O197" t="str">
        <v>Gauge Pins · NoGo</v>
      </c>
      <c r="P197" t="str">
        <v>Gauge Pins · Var.Best.Fit.</v>
      </c>
      <c r="Q197" t="str">
        <v>GCMM-000X (CMM) · Pass / Fail</v>
      </c>
      <c r="R197" t="str">
        <v>GCMM-000X (CMM) · Var.Meas.</v>
      </c>
      <c r="S197" t="str">
        <v>GOMS-000X (Sylvac)</v>
      </c>
      <c r="T197" t="str">
        <v>GRAM-00XX (RAM) · Pass / Fail</v>
      </c>
      <c r="U197" t="str">
        <v>GRAM-00XX (RAM) · Program</v>
      </c>
      <c r="V197" t="str">
        <v>GRAM-00XX (RAM) · Var.Meas.</v>
      </c>
      <c r="W197" t="str">
        <v>GRAM-00XX (RAM) · Visual</v>
      </c>
      <c r="X197" t="str">
        <v>Groove Width Micrometer</v>
      </c>
      <c r="Y197" t="str">
        <v>GTIC-00XX Test Indicator</v>
      </c>
      <c r="Z197" t="str">
        <v>Indicator / Drop</v>
      </c>
      <c r="AA197" t="str">
        <v>Inspection Fixture · Go</v>
      </c>
      <c r="AB197" t="str">
        <v>Inspection Fixture · NoGo</v>
      </c>
      <c r="AC197" t="str">
        <v>Micrometer · Anvil GMAN-XXXX</v>
      </c>
      <c r="AD197" t="str">
        <v>Micrometer · Blade</v>
      </c>
      <c r="AE197" t="str">
        <v>Micrometer · Disc</v>
      </c>
      <c r="AF197" t="str">
        <v>Micrometer · Outside</v>
      </c>
      <c r="AG197" t="str">
        <v>Micrometer · Pitch</v>
      </c>
      <c r="AH197" t="str">
        <v>Micrometer · Point</v>
      </c>
      <c r="AI197" t="str">
        <v>Micrometer · Spline</v>
      </c>
      <c r="AJ197" t="str">
        <v xml:space="preserve">Micrometer · Spline / Calc. </v>
      </c>
      <c r="AK197" t="str">
        <v>Ring/Internal (IDT)</v>
      </c>
      <c r="AL197" t="str">
        <v xml:space="preserve">Test Indicator/Concent. Ga. </v>
      </c>
      <c r="AM197" t="str">
        <v>Thread Plug Gauge · Go</v>
      </c>
      <c r="AN197" t="str">
        <v>Thread Plug Gauge · Go/NoGo</v>
      </c>
      <c r="AO197" t="str">
        <v>Thread Plug Gauge · NoGo</v>
      </c>
      <c r="AP197" t="str">
        <v>Thread Ring Gauge · Go</v>
      </c>
      <c r="AQ197" t="str">
        <v>Thread Ring Gauge · Go/NoGo</v>
      </c>
      <c r="AR197" t="str">
        <v>Thread Ring Gauge · NoGo</v>
      </c>
      <c r="AS197" t="str">
        <v>Visual</v>
      </c>
      <c r="AT197" t="str">
        <v>Visual · (Microscope)</v>
      </c>
      <c r="AU197" t="str">
        <v>Visual · 10×</v>
      </c>
      <c r="AV197" t="str">
        <v>Visual · 2.25×</v>
      </c>
      <c r="AW197" t="str">
        <v>Visual · DV</v>
      </c>
    </row>
    <row r="198" spans="3:49">
      <c r="C198" s="74" t="str" cm="1">
        <f t="array" ref="C198:AW198">TRANSPOSE(_xlfn._xlws.SORT(_xlfn._xlws.FILTER($A$2:$A$279,ISNUMBER(SEARCH('Prt. Lib. &amp; Routine, Table'!N205,$A$2:$A$279)),"not found")))</f>
        <v>Caliper</v>
      </c>
      <c r="D198" t="str">
        <v>Caliper/Go Gauge</v>
      </c>
      <c r="E198" t="str">
        <v>Caliper/Go Pin</v>
      </c>
      <c r="F198" t="str">
        <v>Caliper/Internal (IDT)</v>
      </c>
      <c r="G198" t="str">
        <v>Comparator / Var.Meas.</v>
      </c>
      <c r="H198" t="str">
        <v>Function Part</v>
      </c>
      <c r="I198" t="str">
        <v>Functional · Gauge</v>
      </c>
      <c r="J198" t="str">
        <v>Gauge · Go</v>
      </c>
      <c r="K198" t="str">
        <v>Gauge · Go/NoGo</v>
      </c>
      <c r="L198" t="str">
        <v>Gauge · NoGo</v>
      </c>
      <c r="M198" t="str">
        <v>Gauge Pins · Go</v>
      </c>
      <c r="N198" t="str">
        <v>Gauge Pins · Go/NoGo</v>
      </c>
      <c r="O198" t="str">
        <v>Gauge Pins · NoGo</v>
      </c>
      <c r="P198" t="str">
        <v>Gauge Pins · Var.Best.Fit.</v>
      </c>
      <c r="Q198" t="str">
        <v>GCMM-000X (CMM) · Pass / Fail</v>
      </c>
      <c r="R198" t="str">
        <v>GCMM-000X (CMM) · Var.Meas.</v>
      </c>
      <c r="S198" t="str">
        <v>GOMS-000X (Sylvac)</v>
      </c>
      <c r="T198" t="str">
        <v>GRAM-00XX (RAM) · Pass / Fail</v>
      </c>
      <c r="U198" t="str">
        <v>GRAM-00XX (RAM) · Program</v>
      </c>
      <c r="V198" t="str">
        <v>GRAM-00XX (RAM) · Var.Meas.</v>
      </c>
      <c r="W198" t="str">
        <v>GRAM-00XX (RAM) · Visual</v>
      </c>
      <c r="X198" t="str">
        <v>Groove Width Micrometer</v>
      </c>
      <c r="Y198" t="str">
        <v>GTIC-00XX Test Indicator</v>
      </c>
      <c r="Z198" t="str">
        <v>Indicator / Drop</v>
      </c>
      <c r="AA198" t="str">
        <v>Inspection Fixture · Go</v>
      </c>
      <c r="AB198" t="str">
        <v>Inspection Fixture · NoGo</v>
      </c>
      <c r="AC198" t="str">
        <v>Micrometer · Anvil GMAN-XXXX</v>
      </c>
      <c r="AD198" t="str">
        <v>Micrometer · Blade</v>
      </c>
      <c r="AE198" t="str">
        <v>Micrometer · Disc</v>
      </c>
      <c r="AF198" t="str">
        <v>Micrometer · Outside</v>
      </c>
      <c r="AG198" t="str">
        <v>Micrometer · Pitch</v>
      </c>
      <c r="AH198" t="str">
        <v>Micrometer · Point</v>
      </c>
      <c r="AI198" t="str">
        <v>Micrometer · Spline</v>
      </c>
      <c r="AJ198" t="str">
        <v xml:space="preserve">Micrometer · Spline / Calc. </v>
      </c>
      <c r="AK198" t="str">
        <v>Ring/Internal (IDT)</v>
      </c>
      <c r="AL198" t="str">
        <v xml:space="preserve">Test Indicator/Concent. Ga. </v>
      </c>
      <c r="AM198" t="str">
        <v>Thread Plug Gauge · Go</v>
      </c>
      <c r="AN198" t="str">
        <v>Thread Plug Gauge · Go/NoGo</v>
      </c>
      <c r="AO198" t="str">
        <v>Thread Plug Gauge · NoGo</v>
      </c>
      <c r="AP198" t="str">
        <v>Thread Ring Gauge · Go</v>
      </c>
      <c r="AQ198" t="str">
        <v>Thread Ring Gauge · Go/NoGo</v>
      </c>
      <c r="AR198" t="str">
        <v>Thread Ring Gauge · NoGo</v>
      </c>
      <c r="AS198" t="str">
        <v>Visual</v>
      </c>
      <c r="AT198" t="str">
        <v>Visual · (Microscope)</v>
      </c>
      <c r="AU198" t="str">
        <v>Visual · 10×</v>
      </c>
      <c r="AV198" t="str">
        <v>Visual · 2.25×</v>
      </c>
      <c r="AW198" t="str">
        <v>Visual · DV</v>
      </c>
    </row>
    <row r="199" spans="3:49">
      <c r="C199" s="74" t="str" cm="1">
        <f t="array" ref="C199:AW199">TRANSPOSE(_xlfn._xlws.SORT(_xlfn._xlws.FILTER($A$2:$A$279,ISNUMBER(SEARCH('Prt. Lib. &amp; Routine, Table'!N206,$A$2:$A$279)),"not found")))</f>
        <v>Caliper</v>
      </c>
      <c r="D199" t="str">
        <v>Caliper/Go Gauge</v>
      </c>
      <c r="E199" t="str">
        <v>Caliper/Go Pin</v>
      </c>
      <c r="F199" t="str">
        <v>Caliper/Internal (IDT)</v>
      </c>
      <c r="G199" t="str">
        <v>Comparator / Var.Meas.</v>
      </c>
      <c r="H199" t="str">
        <v>Function Part</v>
      </c>
      <c r="I199" t="str">
        <v>Functional · Gauge</v>
      </c>
      <c r="J199" t="str">
        <v>Gauge · Go</v>
      </c>
      <c r="K199" t="str">
        <v>Gauge · Go/NoGo</v>
      </c>
      <c r="L199" t="str">
        <v>Gauge · NoGo</v>
      </c>
      <c r="M199" t="str">
        <v>Gauge Pins · Go</v>
      </c>
      <c r="N199" t="str">
        <v>Gauge Pins · Go/NoGo</v>
      </c>
      <c r="O199" t="str">
        <v>Gauge Pins · NoGo</v>
      </c>
      <c r="P199" t="str">
        <v>Gauge Pins · Var.Best.Fit.</v>
      </c>
      <c r="Q199" t="str">
        <v>GCMM-000X (CMM) · Pass / Fail</v>
      </c>
      <c r="R199" t="str">
        <v>GCMM-000X (CMM) · Var.Meas.</v>
      </c>
      <c r="S199" t="str">
        <v>GOMS-000X (Sylvac)</v>
      </c>
      <c r="T199" t="str">
        <v>GRAM-00XX (RAM) · Pass / Fail</v>
      </c>
      <c r="U199" t="str">
        <v>GRAM-00XX (RAM) · Program</v>
      </c>
      <c r="V199" t="str">
        <v>GRAM-00XX (RAM) · Var.Meas.</v>
      </c>
      <c r="W199" t="str">
        <v>GRAM-00XX (RAM) · Visual</v>
      </c>
      <c r="X199" t="str">
        <v>Groove Width Micrometer</v>
      </c>
      <c r="Y199" t="str">
        <v>GTIC-00XX Test Indicator</v>
      </c>
      <c r="Z199" t="str">
        <v>Indicator / Drop</v>
      </c>
      <c r="AA199" t="str">
        <v>Inspection Fixture · Go</v>
      </c>
      <c r="AB199" t="str">
        <v>Inspection Fixture · NoGo</v>
      </c>
      <c r="AC199" t="str">
        <v>Micrometer · Anvil GMAN-XXXX</v>
      </c>
      <c r="AD199" t="str">
        <v>Micrometer · Blade</v>
      </c>
      <c r="AE199" t="str">
        <v>Micrometer · Disc</v>
      </c>
      <c r="AF199" t="str">
        <v>Micrometer · Outside</v>
      </c>
      <c r="AG199" t="str">
        <v>Micrometer · Pitch</v>
      </c>
      <c r="AH199" t="str">
        <v>Micrometer · Point</v>
      </c>
      <c r="AI199" t="str">
        <v>Micrometer · Spline</v>
      </c>
      <c r="AJ199" t="str">
        <v xml:space="preserve">Micrometer · Spline / Calc. </v>
      </c>
      <c r="AK199" t="str">
        <v>Ring/Internal (IDT)</v>
      </c>
      <c r="AL199" t="str">
        <v xml:space="preserve">Test Indicator/Concent. Ga. </v>
      </c>
      <c r="AM199" t="str">
        <v>Thread Plug Gauge · Go</v>
      </c>
      <c r="AN199" t="str">
        <v>Thread Plug Gauge · Go/NoGo</v>
      </c>
      <c r="AO199" t="str">
        <v>Thread Plug Gauge · NoGo</v>
      </c>
      <c r="AP199" t="str">
        <v>Thread Ring Gauge · Go</v>
      </c>
      <c r="AQ199" t="str">
        <v>Thread Ring Gauge · Go/NoGo</v>
      </c>
      <c r="AR199" t="str">
        <v>Thread Ring Gauge · NoGo</v>
      </c>
      <c r="AS199" t="str">
        <v>Visual</v>
      </c>
      <c r="AT199" t="str">
        <v>Visual · (Microscope)</v>
      </c>
      <c r="AU199" t="str">
        <v>Visual · 10×</v>
      </c>
      <c r="AV199" t="str">
        <v>Visual · 2.25×</v>
      </c>
      <c r="AW199" t="str">
        <v>Visual · DV</v>
      </c>
    </row>
    <row r="200" spans="3:49">
      <c r="C200" s="74" t="str" cm="1">
        <f t="array" ref="C200:AW200">TRANSPOSE(_xlfn._xlws.SORT(_xlfn._xlws.FILTER($A$2:$A$279,ISNUMBER(SEARCH('Prt. Lib. &amp; Routine, Table'!N207,$A$2:$A$279)),"not found")))</f>
        <v>Caliper</v>
      </c>
      <c r="D200" t="str">
        <v>Caliper/Go Gauge</v>
      </c>
      <c r="E200" t="str">
        <v>Caliper/Go Pin</v>
      </c>
      <c r="F200" t="str">
        <v>Caliper/Internal (IDT)</v>
      </c>
      <c r="G200" t="str">
        <v>Comparator / Var.Meas.</v>
      </c>
      <c r="H200" t="str">
        <v>Function Part</v>
      </c>
      <c r="I200" t="str">
        <v>Functional · Gauge</v>
      </c>
      <c r="J200" t="str">
        <v>Gauge · Go</v>
      </c>
      <c r="K200" t="str">
        <v>Gauge · Go/NoGo</v>
      </c>
      <c r="L200" t="str">
        <v>Gauge · NoGo</v>
      </c>
      <c r="M200" t="str">
        <v>Gauge Pins · Go</v>
      </c>
      <c r="N200" t="str">
        <v>Gauge Pins · Go/NoGo</v>
      </c>
      <c r="O200" t="str">
        <v>Gauge Pins · NoGo</v>
      </c>
      <c r="P200" t="str">
        <v>Gauge Pins · Var.Best.Fit.</v>
      </c>
      <c r="Q200" t="str">
        <v>GCMM-000X (CMM) · Pass / Fail</v>
      </c>
      <c r="R200" t="str">
        <v>GCMM-000X (CMM) · Var.Meas.</v>
      </c>
      <c r="S200" t="str">
        <v>GOMS-000X (Sylvac)</v>
      </c>
      <c r="T200" t="str">
        <v>GRAM-00XX (RAM) · Pass / Fail</v>
      </c>
      <c r="U200" t="str">
        <v>GRAM-00XX (RAM) · Program</v>
      </c>
      <c r="V200" t="str">
        <v>GRAM-00XX (RAM) · Var.Meas.</v>
      </c>
      <c r="W200" t="str">
        <v>GRAM-00XX (RAM) · Visual</v>
      </c>
      <c r="X200" t="str">
        <v>Groove Width Micrometer</v>
      </c>
      <c r="Y200" t="str">
        <v>GTIC-00XX Test Indicator</v>
      </c>
      <c r="Z200" t="str">
        <v>Indicator / Drop</v>
      </c>
      <c r="AA200" t="str">
        <v>Inspection Fixture · Go</v>
      </c>
      <c r="AB200" t="str">
        <v>Inspection Fixture · NoGo</v>
      </c>
      <c r="AC200" t="str">
        <v>Micrometer · Anvil GMAN-XXXX</v>
      </c>
      <c r="AD200" t="str">
        <v>Micrometer · Blade</v>
      </c>
      <c r="AE200" t="str">
        <v>Micrometer · Disc</v>
      </c>
      <c r="AF200" t="str">
        <v>Micrometer · Outside</v>
      </c>
      <c r="AG200" t="str">
        <v>Micrometer · Pitch</v>
      </c>
      <c r="AH200" t="str">
        <v>Micrometer · Point</v>
      </c>
      <c r="AI200" t="str">
        <v>Micrometer · Spline</v>
      </c>
      <c r="AJ200" t="str">
        <v xml:space="preserve">Micrometer · Spline / Calc. </v>
      </c>
      <c r="AK200" t="str">
        <v>Ring/Internal (IDT)</v>
      </c>
      <c r="AL200" t="str">
        <v xml:space="preserve">Test Indicator/Concent. Ga. </v>
      </c>
      <c r="AM200" t="str">
        <v>Thread Plug Gauge · Go</v>
      </c>
      <c r="AN200" t="str">
        <v>Thread Plug Gauge · Go/NoGo</v>
      </c>
      <c r="AO200" t="str">
        <v>Thread Plug Gauge · NoGo</v>
      </c>
      <c r="AP200" t="str">
        <v>Thread Ring Gauge · Go</v>
      </c>
      <c r="AQ200" t="str">
        <v>Thread Ring Gauge · Go/NoGo</v>
      </c>
      <c r="AR200" t="str">
        <v>Thread Ring Gauge · NoGo</v>
      </c>
      <c r="AS200" t="str">
        <v>Visual</v>
      </c>
      <c r="AT200" t="str">
        <v>Visual · (Microscope)</v>
      </c>
      <c r="AU200" t="str">
        <v>Visual · 10×</v>
      </c>
      <c r="AV200" t="str">
        <v>Visual · 2.25×</v>
      </c>
      <c r="AW200" t="str">
        <v>Visual · DV</v>
      </c>
    </row>
    <row r="201" spans="3:49">
      <c r="C201" s="74" t="str" cm="1">
        <f t="array" ref="C201:AW201">TRANSPOSE(_xlfn._xlws.SORT(_xlfn._xlws.FILTER($A$2:$A$279,ISNUMBER(SEARCH('Prt. Lib. &amp; Routine, Table'!N208,$A$2:$A$279)),"not found")))</f>
        <v>Caliper</v>
      </c>
      <c r="D201" t="str">
        <v>Caliper/Go Gauge</v>
      </c>
      <c r="E201" t="str">
        <v>Caliper/Go Pin</v>
      </c>
      <c r="F201" t="str">
        <v>Caliper/Internal (IDT)</v>
      </c>
      <c r="G201" t="str">
        <v>Comparator / Var.Meas.</v>
      </c>
      <c r="H201" t="str">
        <v>Function Part</v>
      </c>
      <c r="I201" t="str">
        <v>Functional · Gauge</v>
      </c>
      <c r="J201" t="str">
        <v>Gauge · Go</v>
      </c>
      <c r="K201" t="str">
        <v>Gauge · Go/NoGo</v>
      </c>
      <c r="L201" t="str">
        <v>Gauge · NoGo</v>
      </c>
      <c r="M201" t="str">
        <v>Gauge Pins · Go</v>
      </c>
      <c r="N201" t="str">
        <v>Gauge Pins · Go/NoGo</v>
      </c>
      <c r="O201" t="str">
        <v>Gauge Pins · NoGo</v>
      </c>
      <c r="P201" t="str">
        <v>Gauge Pins · Var.Best.Fit.</v>
      </c>
      <c r="Q201" t="str">
        <v>GCMM-000X (CMM) · Pass / Fail</v>
      </c>
      <c r="R201" t="str">
        <v>GCMM-000X (CMM) · Var.Meas.</v>
      </c>
      <c r="S201" t="str">
        <v>GOMS-000X (Sylvac)</v>
      </c>
      <c r="T201" t="str">
        <v>GRAM-00XX (RAM) · Pass / Fail</v>
      </c>
      <c r="U201" t="str">
        <v>GRAM-00XX (RAM) · Program</v>
      </c>
      <c r="V201" t="str">
        <v>GRAM-00XX (RAM) · Var.Meas.</v>
      </c>
      <c r="W201" t="str">
        <v>GRAM-00XX (RAM) · Visual</v>
      </c>
      <c r="X201" t="str">
        <v>Groove Width Micrometer</v>
      </c>
      <c r="Y201" t="str">
        <v>GTIC-00XX Test Indicator</v>
      </c>
      <c r="Z201" t="str">
        <v>Indicator / Drop</v>
      </c>
      <c r="AA201" t="str">
        <v>Inspection Fixture · Go</v>
      </c>
      <c r="AB201" t="str">
        <v>Inspection Fixture · NoGo</v>
      </c>
      <c r="AC201" t="str">
        <v>Micrometer · Anvil GMAN-XXXX</v>
      </c>
      <c r="AD201" t="str">
        <v>Micrometer · Blade</v>
      </c>
      <c r="AE201" t="str">
        <v>Micrometer · Disc</v>
      </c>
      <c r="AF201" t="str">
        <v>Micrometer · Outside</v>
      </c>
      <c r="AG201" t="str">
        <v>Micrometer · Pitch</v>
      </c>
      <c r="AH201" t="str">
        <v>Micrometer · Point</v>
      </c>
      <c r="AI201" t="str">
        <v>Micrometer · Spline</v>
      </c>
      <c r="AJ201" t="str">
        <v xml:space="preserve">Micrometer · Spline / Calc. </v>
      </c>
      <c r="AK201" t="str">
        <v>Ring/Internal (IDT)</v>
      </c>
      <c r="AL201" t="str">
        <v xml:space="preserve">Test Indicator/Concent. Ga. </v>
      </c>
      <c r="AM201" t="str">
        <v>Thread Plug Gauge · Go</v>
      </c>
      <c r="AN201" t="str">
        <v>Thread Plug Gauge · Go/NoGo</v>
      </c>
      <c r="AO201" t="str">
        <v>Thread Plug Gauge · NoGo</v>
      </c>
      <c r="AP201" t="str">
        <v>Thread Ring Gauge · Go</v>
      </c>
      <c r="AQ201" t="str">
        <v>Thread Ring Gauge · Go/NoGo</v>
      </c>
      <c r="AR201" t="str">
        <v>Thread Ring Gauge · NoGo</v>
      </c>
      <c r="AS201" t="str">
        <v>Visual</v>
      </c>
      <c r="AT201" t="str">
        <v>Visual · (Microscope)</v>
      </c>
      <c r="AU201" t="str">
        <v>Visual · 10×</v>
      </c>
      <c r="AV201" t="str">
        <v>Visual · 2.25×</v>
      </c>
      <c r="AW201" t="str">
        <v>Visual · DV</v>
      </c>
    </row>
    <row r="202" spans="3:49">
      <c r="C202" s="74" t="str" cm="1">
        <f t="array" ref="C202:AW202">TRANSPOSE(_xlfn._xlws.SORT(_xlfn._xlws.FILTER($A$2:$A$279,ISNUMBER(SEARCH('Prt. Lib. &amp; Routine, Table'!N209,$A$2:$A$279)),"not found")))</f>
        <v>Caliper</v>
      </c>
      <c r="D202" t="str">
        <v>Caliper/Go Gauge</v>
      </c>
      <c r="E202" t="str">
        <v>Caliper/Go Pin</v>
      </c>
      <c r="F202" t="str">
        <v>Caliper/Internal (IDT)</v>
      </c>
      <c r="G202" t="str">
        <v>Comparator / Var.Meas.</v>
      </c>
      <c r="H202" t="str">
        <v>Function Part</v>
      </c>
      <c r="I202" t="str">
        <v>Functional · Gauge</v>
      </c>
      <c r="J202" t="str">
        <v>Gauge · Go</v>
      </c>
      <c r="K202" t="str">
        <v>Gauge · Go/NoGo</v>
      </c>
      <c r="L202" t="str">
        <v>Gauge · NoGo</v>
      </c>
      <c r="M202" t="str">
        <v>Gauge Pins · Go</v>
      </c>
      <c r="N202" t="str">
        <v>Gauge Pins · Go/NoGo</v>
      </c>
      <c r="O202" t="str">
        <v>Gauge Pins · NoGo</v>
      </c>
      <c r="P202" t="str">
        <v>Gauge Pins · Var.Best.Fit.</v>
      </c>
      <c r="Q202" t="str">
        <v>GCMM-000X (CMM) · Pass / Fail</v>
      </c>
      <c r="R202" t="str">
        <v>GCMM-000X (CMM) · Var.Meas.</v>
      </c>
      <c r="S202" t="str">
        <v>GOMS-000X (Sylvac)</v>
      </c>
      <c r="T202" t="str">
        <v>GRAM-00XX (RAM) · Pass / Fail</v>
      </c>
      <c r="U202" t="str">
        <v>GRAM-00XX (RAM) · Program</v>
      </c>
      <c r="V202" t="str">
        <v>GRAM-00XX (RAM) · Var.Meas.</v>
      </c>
      <c r="W202" t="str">
        <v>GRAM-00XX (RAM) · Visual</v>
      </c>
      <c r="X202" t="str">
        <v>Groove Width Micrometer</v>
      </c>
      <c r="Y202" t="str">
        <v>GTIC-00XX Test Indicator</v>
      </c>
      <c r="Z202" t="str">
        <v>Indicator / Drop</v>
      </c>
      <c r="AA202" t="str">
        <v>Inspection Fixture · Go</v>
      </c>
      <c r="AB202" t="str">
        <v>Inspection Fixture · NoGo</v>
      </c>
      <c r="AC202" t="str">
        <v>Micrometer · Anvil GMAN-XXXX</v>
      </c>
      <c r="AD202" t="str">
        <v>Micrometer · Blade</v>
      </c>
      <c r="AE202" t="str">
        <v>Micrometer · Disc</v>
      </c>
      <c r="AF202" t="str">
        <v>Micrometer · Outside</v>
      </c>
      <c r="AG202" t="str">
        <v>Micrometer · Pitch</v>
      </c>
      <c r="AH202" t="str">
        <v>Micrometer · Point</v>
      </c>
      <c r="AI202" t="str">
        <v>Micrometer · Spline</v>
      </c>
      <c r="AJ202" t="str">
        <v xml:space="preserve">Micrometer · Spline / Calc. </v>
      </c>
      <c r="AK202" t="str">
        <v>Ring/Internal (IDT)</v>
      </c>
      <c r="AL202" t="str">
        <v xml:space="preserve">Test Indicator/Concent. Ga. </v>
      </c>
      <c r="AM202" t="str">
        <v>Thread Plug Gauge · Go</v>
      </c>
      <c r="AN202" t="str">
        <v>Thread Plug Gauge · Go/NoGo</v>
      </c>
      <c r="AO202" t="str">
        <v>Thread Plug Gauge · NoGo</v>
      </c>
      <c r="AP202" t="str">
        <v>Thread Ring Gauge · Go</v>
      </c>
      <c r="AQ202" t="str">
        <v>Thread Ring Gauge · Go/NoGo</v>
      </c>
      <c r="AR202" t="str">
        <v>Thread Ring Gauge · NoGo</v>
      </c>
      <c r="AS202" t="str">
        <v>Visual</v>
      </c>
      <c r="AT202" t="str">
        <v>Visual · (Microscope)</v>
      </c>
      <c r="AU202" t="str">
        <v>Visual · 10×</v>
      </c>
      <c r="AV202" t="str">
        <v>Visual · 2.25×</v>
      </c>
      <c r="AW202" t="str">
        <v>Visual · DV</v>
      </c>
    </row>
    <row r="203" spans="3:49">
      <c r="C203" s="74" t="str" cm="1">
        <f t="array" ref="C203:AW203">TRANSPOSE(_xlfn._xlws.SORT(_xlfn._xlws.FILTER($A$2:$A$279,ISNUMBER(SEARCH('Prt. Lib. &amp; Routine, Table'!N210,$A$2:$A$279)),"not found")))</f>
        <v>Caliper</v>
      </c>
      <c r="D203" t="str">
        <v>Caliper/Go Gauge</v>
      </c>
      <c r="E203" t="str">
        <v>Caliper/Go Pin</v>
      </c>
      <c r="F203" t="str">
        <v>Caliper/Internal (IDT)</v>
      </c>
      <c r="G203" t="str">
        <v>Comparator / Var.Meas.</v>
      </c>
      <c r="H203" t="str">
        <v>Function Part</v>
      </c>
      <c r="I203" t="str">
        <v>Functional · Gauge</v>
      </c>
      <c r="J203" t="str">
        <v>Gauge · Go</v>
      </c>
      <c r="K203" t="str">
        <v>Gauge · Go/NoGo</v>
      </c>
      <c r="L203" t="str">
        <v>Gauge · NoGo</v>
      </c>
      <c r="M203" t="str">
        <v>Gauge Pins · Go</v>
      </c>
      <c r="N203" t="str">
        <v>Gauge Pins · Go/NoGo</v>
      </c>
      <c r="O203" t="str">
        <v>Gauge Pins · NoGo</v>
      </c>
      <c r="P203" t="str">
        <v>Gauge Pins · Var.Best.Fit.</v>
      </c>
      <c r="Q203" t="str">
        <v>GCMM-000X (CMM) · Pass / Fail</v>
      </c>
      <c r="R203" t="str">
        <v>GCMM-000X (CMM) · Var.Meas.</v>
      </c>
      <c r="S203" t="str">
        <v>GOMS-000X (Sylvac)</v>
      </c>
      <c r="T203" t="str">
        <v>GRAM-00XX (RAM) · Pass / Fail</v>
      </c>
      <c r="U203" t="str">
        <v>GRAM-00XX (RAM) · Program</v>
      </c>
      <c r="V203" t="str">
        <v>GRAM-00XX (RAM) · Var.Meas.</v>
      </c>
      <c r="W203" t="str">
        <v>GRAM-00XX (RAM) · Visual</v>
      </c>
      <c r="X203" t="str">
        <v>Groove Width Micrometer</v>
      </c>
      <c r="Y203" t="str">
        <v>GTIC-00XX Test Indicator</v>
      </c>
      <c r="Z203" t="str">
        <v>Indicator / Drop</v>
      </c>
      <c r="AA203" t="str">
        <v>Inspection Fixture · Go</v>
      </c>
      <c r="AB203" t="str">
        <v>Inspection Fixture · NoGo</v>
      </c>
      <c r="AC203" t="str">
        <v>Micrometer · Anvil GMAN-XXXX</v>
      </c>
      <c r="AD203" t="str">
        <v>Micrometer · Blade</v>
      </c>
      <c r="AE203" t="str">
        <v>Micrometer · Disc</v>
      </c>
      <c r="AF203" t="str">
        <v>Micrometer · Outside</v>
      </c>
      <c r="AG203" t="str">
        <v>Micrometer · Pitch</v>
      </c>
      <c r="AH203" t="str">
        <v>Micrometer · Point</v>
      </c>
      <c r="AI203" t="str">
        <v>Micrometer · Spline</v>
      </c>
      <c r="AJ203" t="str">
        <v xml:space="preserve">Micrometer · Spline / Calc. </v>
      </c>
      <c r="AK203" t="str">
        <v>Ring/Internal (IDT)</v>
      </c>
      <c r="AL203" t="str">
        <v xml:space="preserve">Test Indicator/Concent. Ga. </v>
      </c>
      <c r="AM203" t="str">
        <v>Thread Plug Gauge · Go</v>
      </c>
      <c r="AN203" t="str">
        <v>Thread Plug Gauge · Go/NoGo</v>
      </c>
      <c r="AO203" t="str">
        <v>Thread Plug Gauge · NoGo</v>
      </c>
      <c r="AP203" t="str">
        <v>Thread Ring Gauge · Go</v>
      </c>
      <c r="AQ203" t="str">
        <v>Thread Ring Gauge · Go/NoGo</v>
      </c>
      <c r="AR203" t="str">
        <v>Thread Ring Gauge · NoGo</v>
      </c>
      <c r="AS203" t="str">
        <v>Visual</v>
      </c>
      <c r="AT203" t="str">
        <v>Visual · (Microscope)</v>
      </c>
      <c r="AU203" t="str">
        <v>Visual · 10×</v>
      </c>
      <c r="AV203" t="str">
        <v>Visual · 2.25×</v>
      </c>
      <c r="AW203" t="str">
        <v>Visual · DV</v>
      </c>
    </row>
    <row r="204" spans="3:49">
      <c r="C204" s="74" t="str" cm="1">
        <f t="array" ref="C204:AW204">TRANSPOSE(_xlfn._xlws.SORT(_xlfn._xlws.FILTER($A$2:$A$279,ISNUMBER(SEARCH('Prt. Lib. &amp; Routine, Table'!N211,$A$2:$A$279)),"not found")))</f>
        <v>Caliper</v>
      </c>
      <c r="D204" t="str">
        <v>Caliper/Go Gauge</v>
      </c>
      <c r="E204" t="str">
        <v>Caliper/Go Pin</v>
      </c>
      <c r="F204" t="str">
        <v>Caliper/Internal (IDT)</v>
      </c>
      <c r="G204" t="str">
        <v>Comparator / Var.Meas.</v>
      </c>
      <c r="H204" t="str">
        <v>Function Part</v>
      </c>
      <c r="I204" t="str">
        <v>Functional · Gauge</v>
      </c>
      <c r="J204" t="str">
        <v>Gauge · Go</v>
      </c>
      <c r="K204" t="str">
        <v>Gauge · Go/NoGo</v>
      </c>
      <c r="L204" t="str">
        <v>Gauge · NoGo</v>
      </c>
      <c r="M204" t="str">
        <v>Gauge Pins · Go</v>
      </c>
      <c r="N204" t="str">
        <v>Gauge Pins · Go/NoGo</v>
      </c>
      <c r="O204" t="str">
        <v>Gauge Pins · NoGo</v>
      </c>
      <c r="P204" t="str">
        <v>Gauge Pins · Var.Best.Fit.</v>
      </c>
      <c r="Q204" t="str">
        <v>GCMM-000X (CMM) · Pass / Fail</v>
      </c>
      <c r="R204" t="str">
        <v>GCMM-000X (CMM) · Var.Meas.</v>
      </c>
      <c r="S204" t="str">
        <v>GOMS-000X (Sylvac)</v>
      </c>
      <c r="T204" t="str">
        <v>GRAM-00XX (RAM) · Pass / Fail</v>
      </c>
      <c r="U204" t="str">
        <v>GRAM-00XX (RAM) · Program</v>
      </c>
      <c r="V204" t="str">
        <v>GRAM-00XX (RAM) · Var.Meas.</v>
      </c>
      <c r="W204" t="str">
        <v>GRAM-00XX (RAM) · Visual</v>
      </c>
      <c r="X204" t="str">
        <v>Groove Width Micrometer</v>
      </c>
      <c r="Y204" t="str">
        <v>GTIC-00XX Test Indicator</v>
      </c>
      <c r="Z204" t="str">
        <v>Indicator / Drop</v>
      </c>
      <c r="AA204" t="str">
        <v>Inspection Fixture · Go</v>
      </c>
      <c r="AB204" t="str">
        <v>Inspection Fixture · NoGo</v>
      </c>
      <c r="AC204" t="str">
        <v>Micrometer · Anvil GMAN-XXXX</v>
      </c>
      <c r="AD204" t="str">
        <v>Micrometer · Blade</v>
      </c>
      <c r="AE204" t="str">
        <v>Micrometer · Disc</v>
      </c>
      <c r="AF204" t="str">
        <v>Micrometer · Outside</v>
      </c>
      <c r="AG204" t="str">
        <v>Micrometer · Pitch</v>
      </c>
      <c r="AH204" t="str">
        <v>Micrometer · Point</v>
      </c>
      <c r="AI204" t="str">
        <v>Micrometer · Spline</v>
      </c>
      <c r="AJ204" t="str">
        <v xml:space="preserve">Micrometer · Spline / Calc. </v>
      </c>
      <c r="AK204" t="str">
        <v>Ring/Internal (IDT)</v>
      </c>
      <c r="AL204" t="str">
        <v xml:space="preserve">Test Indicator/Concent. Ga. </v>
      </c>
      <c r="AM204" t="str">
        <v>Thread Plug Gauge · Go</v>
      </c>
      <c r="AN204" t="str">
        <v>Thread Plug Gauge · Go/NoGo</v>
      </c>
      <c r="AO204" t="str">
        <v>Thread Plug Gauge · NoGo</v>
      </c>
      <c r="AP204" t="str">
        <v>Thread Ring Gauge · Go</v>
      </c>
      <c r="AQ204" t="str">
        <v>Thread Ring Gauge · Go/NoGo</v>
      </c>
      <c r="AR204" t="str">
        <v>Thread Ring Gauge · NoGo</v>
      </c>
      <c r="AS204" t="str">
        <v>Visual</v>
      </c>
      <c r="AT204" t="str">
        <v>Visual · (Microscope)</v>
      </c>
      <c r="AU204" t="str">
        <v>Visual · 10×</v>
      </c>
      <c r="AV204" t="str">
        <v>Visual · 2.25×</v>
      </c>
      <c r="AW204" t="str">
        <v>Visual · DV</v>
      </c>
    </row>
    <row r="205" spans="3:49">
      <c r="C205" s="74" t="str" cm="1">
        <f t="array" ref="C205:AW205">TRANSPOSE(_xlfn._xlws.SORT(_xlfn._xlws.FILTER($A$2:$A$279,ISNUMBER(SEARCH('Prt. Lib. &amp; Routine, Table'!N212,$A$2:$A$279)),"not found")))</f>
        <v>Caliper</v>
      </c>
      <c r="D205" t="str">
        <v>Caliper/Go Gauge</v>
      </c>
      <c r="E205" t="str">
        <v>Caliper/Go Pin</v>
      </c>
      <c r="F205" t="str">
        <v>Caliper/Internal (IDT)</v>
      </c>
      <c r="G205" t="str">
        <v>Comparator / Var.Meas.</v>
      </c>
      <c r="H205" t="str">
        <v>Function Part</v>
      </c>
      <c r="I205" t="str">
        <v>Functional · Gauge</v>
      </c>
      <c r="J205" t="str">
        <v>Gauge · Go</v>
      </c>
      <c r="K205" t="str">
        <v>Gauge · Go/NoGo</v>
      </c>
      <c r="L205" t="str">
        <v>Gauge · NoGo</v>
      </c>
      <c r="M205" t="str">
        <v>Gauge Pins · Go</v>
      </c>
      <c r="N205" t="str">
        <v>Gauge Pins · Go/NoGo</v>
      </c>
      <c r="O205" t="str">
        <v>Gauge Pins · NoGo</v>
      </c>
      <c r="P205" t="str">
        <v>Gauge Pins · Var.Best.Fit.</v>
      </c>
      <c r="Q205" t="str">
        <v>GCMM-000X (CMM) · Pass / Fail</v>
      </c>
      <c r="R205" t="str">
        <v>GCMM-000X (CMM) · Var.Meas.</v>
      </c>
      <c r="S205" t="str">
        <v>GOMS-000X (Sylvac)</v>
      </c>
      <c r="T205" t="str">
        <v>GRAM-00XX (RAM) · Pass / Fail</v>
      </c>
      <c r="U205" t="str">
        <v>GRAM-00XX (RAM) · Program</v>
      </c>
      <c r="V205" t="str">
        <v>GRAM-00XX (RAM) · Var.Meas.</v>
      </c>
      <c r="W205" t="str">
        <v>GRAM-00XX (RAM) · Visual</v>
      </c>
      <c r="X205" t="str">
        <v>Groove Width Micrometer</v>
      </c>
      <c r="Y205" t="str">
        <v>GTIC-00XX Test Indicator</v>
      </c>
      <c r="Z205" t="str">
        <v>Indicator / Drop</v>
      </c>
      <c r="AA205" t="str">
        <v>Inspection Fixture · Go</v>
      </c>
      <c r="AB205" t="str">
        <v>Inspection Fixture · NoGo</v>
      </c>
      <c r="AC205" t="str">
        <v>Micrometer · Anvil GMAN-XXXX</v>
      </c>
      <c r="AD205" t="str">
        <v>Micrometer · Blade</v>
      </c>
      <c r="AE205" t="str">
        <v>Micrometer · Disc</v>
      </c>
      <c r="AF205" t="str">
        <v>Micrometer · Outside</v>
      </c>
      <c r="AG205" t="str">
        <v>Micrometer · Pitch</v>
      </c>
      <c r="AH205" t="str">
        <v>Micrometer · Point</v>
      </c>
      <c r="AI205" t="str">
        <v>Micrometer · Spline</v>
      </c>
      <c r="AJ205" t="str">
        <v xml:space="preserve">Micrometer · Spline / Calc. </v>
      </c>
      <c r="AK205" t="str">
        <v>Ring/Internal (IDT)</v>
      </c>
      <c r="AL205" t="str">
        <v xml:space="preserve">Test Indicator/Concent. Ga. </v>
      </c>
      <c r="AM205" t="str">
        <v>Thread Plug Gauge · Go</v>
      </c>
      <c r="AN205" t="str">
        <v>Thread Plug Gauge · Go/NoGo</v>
      </c>
      <c r="AO205" t="str">
        <v>Thread Plug Gauge · NoGo</v>
      </c>
      <c r="AP205" t="str">
        <v>Thread Ring Gauge · Go</v>
      </c>
      <c r="AQ205" t="str">
        <v>Thread Ring Gauge · Go/NoGo</v>
      </c>
      <c r="AR205" t="str">
        <v>Thread Ring Gauge · NoGo</v>
      </c>
      <c r="AS205" t="str">
        <v>Visual</v>
      </c>
      <c r="AT205" t="str">
        <v>Visual · (Microscope)</v>
      </c>
      <c r="AU205" t="str">
        <v>Visual · 10×</v>
      </c>
      <c r="AV205" t="str">
        <v>Visual · 2.25×</v>
      </c>
      <c r="AW205" t="str">
        <v>Visual · DV</v>
      </c>
    </row>
    <row r="206" spans="3:49">
      <c r="C206" s="74" t="str" cm="1">
        <f t="array" ref="C206:AW206">TRANSPOSE(_xlfn._xlws.SORT(_xlfn._xlws.FILTER($A$2:$A$279,ISNUMBER(SEARCH('Prt. Lib. &amp; Routine, Table'!N213,$A$2:$A$279)),"not found")))</f>
        <v>Caliper</v>
      </c>
      <c r="D206" t="str">
        <v>Caliper/Go Gauge</v>
      </c>
      <c r="E206" t="str">
        <v>Caliper/Go Pin</v>
      </c>
      <c r="F206" t="str">
        <v>Caliper/Internal (IDT)</v>
      </c>
      <c r="G206" t="str">
        <v>Comparator / Var.Meas.</v>
      </c>
      <c r="H206" t="str">
        <v>Function Part</v>
      </c>
      <c r="I206" t="str">
        <v>Functional · Gauge</v>
      </c>
      <c r="J206" t="str">
        <v>Gauge · Go</v>
      </c>
      <c r="K206" t="str">
        <v>Gauge · Go/NoGo</v>
      </c>
      <c r="L206" t="str">
        <v>Gauge · NoGo</v>
      </c>
      <c r="M206" t="str">
        <v>Gauge Pins · Go</v>
      </c>
      <c r="N206" t="str">
        <v>Gauge Pins · Go/NoGo</v>
      </c>
      <c r="O206" t="str">
        <v>Gauge Pins · NoGo</v>
      </c>
      <c r="P206" t="str">
        <v>Gauge Pins · Var.Best.Fit.</v>
      </c>
      <c r="Q206" t="str">
        <v>GCMM-000X (CMM) · Pass / Fail</v>
      </c>
      <c r="R206" t="str">
        <v>GCMM-000X (CMM) · Var.Meas.</v>
      </c>
      <c r="S206" t="str">
        <v>GOMS-000X (Sylvac)</v>
      </c>
      <c r="T206" t="str">
        <v>GRAM-00XX (RAM) · Pass / Fail</v>
      </c>
      <c r="U206" t="str">
        <v>GRAM-00XX (RAM) · Program</v>
      </c>
      <c r="V206" t="str">
        <v>GRAM-00XX (RAM) · Var.Meas.</v>
      </c>
      <c r="W206" t="str">
        <v>GRAM-00XX (RAM) · Visual</v>
      </c>
      <c r="X206" t="str">
        <v>Groove Width Micrometer</v>
      </c>
      <c r="Y206" t="str">
        <v>GTIC-00XX Test Indicator</v>
      </c>
      <c r="Z206" t="str">
        <v>Indicator / Drop</v>
      </c>
      <c r="AA206" t="str">
        <v>Inspection Fixture · Go</v>
      </c>
      <c r="AB206" t="str">
        <v>Inspection Fixture · NoGo</v>
      </c>
      <c r="AC206" t="str">
        <v>Micrometer · Anvil GMAN-XXXX</v>
      </c>
      <c r="AD206" t="str">
        <v>Micrometer · Blade</v>
      </c>
      <c r="AE206" t="str">
        <v>Micrometer · Disc</v>
      </c>
      <c r="AF206" t="str">
        <v>Micrometer · Outside</v>
      </c>
      <c r="AG206" t="str">
        <v>Micrometer · Pitch</v>
      </c>
      <c r="AH206" t="str">
        <v>Micrometer · Point</v>
      </c>
      <c r="AI206" t="str">
        <v>Micrometer · Spline</v>
      </c>
      <c r="AJ206" t="str">
        <v xml:space="preserve">Micrometer · Spline / Calc. </v>
      </c>
      <c r="AK206" t="str">
        <v>Ring/Internal (IDT)</v>
      </c>
      <c r="AL206" t="str">
        <v xml:space="preserve">Test Indicator/Concent. Ga. </v>
      </c>
      <c r="AM206" t="str">
        <v>Thread Plug Gauge · Go</v>
      </c>
      <c r="AN206" t="str">
        <v>Thread Plug Gauge · Go/NoGo</v>
      </c>
      <c r="AO206" t="str">
        <v>Thread Plug Gauge · NoGo</v>
      </c>
      <c r="AP206" t="str">
        <v>Thread Ring Gauge · Go</v>
      </c>
      <c r="AQ206" t="str">
        <v>Thread Ring Gauge · Go/NoGo</v>
      </c>
      <c r="AR206" t="str">
        <v>Thread Ring Gauge · NoGo</v>
      </c>
      <c r="AS206" t="str">
        <v>Visual</v>
      </c>
      <c r="AT206" t="str">
        <v>Visual · (Microscope)</v>
      </c>
      <c r="AU206" t="str">
        <v>Visual · 10×</v>
      </c>
      <c r="AV206" t="str">
        <v>Visual · 2.25×</v>
      </c>
      <c r="AW206" t="str">
        <v>Visual · DV</v>
      </c>
    </row>
    <row r="207" spans="3:49">
      <c r="C207" s="74" t="str" cm="1">
        <f t="array" ref="C207:AW207">TRANSPOSE(_xlfn._xlws.SORT(_xlfn._xlws.FILTER($A$2:$A$279,ISNUMBER(SEARCH('Prt. Lib. &amp; Routine, Table'!N214,$A$2:$A$279)),"not found")))</f>
        <v>Caliper</v>
      </c>
      <c r="D207" t="str">
        <v>Caliper/Go Gauge</v>
      </c>
      <c r="E207" t="str">
        <v>Caliper/Go Pin</v>
      </c>
      <c r="F207" t="str">
        <v>Caliper/Internal (IDT)</v>
      </c>
      <c r="G207" t="str">
        <v>Comparator / Var.Meas.</v>
      </c>
      <c r="H207" t="str">
        <v>Function Part</v>
      </c>
      <c r="I207" t="str">
        <v>Functional · Gauge</v>
      </c>
      <c r="J207" t="str">
        <v>Gauge · Go</v>
      </c>
      <c r="K207" t="str">
        <v>Gauge · Go/NoGo</v>
      </c>
      <c r="L207" t="str">
        <v>Gauge · NoGo</v>
      </c>
      <c r="M207" t="str">
        <v>Gauge Pins · Go</v>
      </c>
      <c r="N207" t="str">
        <v>Gauge Pins · Go/NoGo</v>
      </c>
      <c r="O207" t="str">
        <v>Gauge Pins · NoGo</v>
      </c>
      <c r="P207" t="str">
        <v>Gauge Pins · Var.Best.Fit.</v>
      </c>
      <c r="Q207" t="str">
        <v>GCMM-000X (CMM) · Pass / Fail</v>
      </c>
      <c r="R207" t="str">
        <v>GCMM-000X (CMM) · Var.Meas.</v>
      </c>
      <c r="S207" t="str">
        <v>GOMS-000X (Sylvac)</v>
      </c>
      <c r="T207" t="str">
        <v>GRAM-00XX (RAM) · Pass / Fail</v>
      </c>
      <c r="U207" t="str">
        <v>GRAM-00XX (RAM) · Program</v>
      </c>
      <c r="V207" t="str">
        <v>GRAM-00XX (RAM) · Var.Meas.</v>
      </c>
      <c r="W207" t="str">
        <v>GRAM-00XX (RAM) · Visual</v>
      </c>
      <c r="X207" t="str">
        <v>Groove Width Micrometer</v>
      </c>
      <c r="Y207" t="str">
        <v>GTIC-00XX Test Indicator</v>
      </c>
      <c r="Z207" t="str">
        <v>Indicator / Drop</v>
      </c>
      <c r="AA207" t="str">
        <v>Inspection Fixture · Go</v>
      </c>
      <c r="AB207" t="str">
        <v>Inspection Fixture · NoGo</v>
      </c>
      <c r="AC207" t="str">
        <v>Micrometer · Anvil GMAN-XXXX</v>
      </c>
      <c r="AD207" t="str">
        <v>Micrometer · Blade</v>
      </c>
      <c r="AE207" t="str">
        <v>Micrometer · Disc</v>
      </c>
      <c r="AF207" t="str">
        <v>Micrometer · Outside</v>
      </c>
      <c r="AG207" t="str">
        <v>Micrometer · Pitch</v>
      </c>
      <c r="AH207" t="str">
        <v>Micrometer · Point</v>
      </c>
      <c r="AI207" t="str">
        <v>Micrometer · Spline</v>
      </c>
      <c r="AJ207" t="str">
        <v xml:space="preserve">Micrometer · Spline / Calc. </v>
      </c>
      <c r="AK207" t="str">
        <v>Ring/Internal (IDT)</v>
      </c>
      <c r="AL207" t="str">
        <v xml:space="preserve">Test Indicator/Concent. Ga. </v>
      </c>
      <c r="AM207" t="str">
        <v>Thread Plug Gauge · Go</v>
      </c>
      <c r="AN207" t="str">
        <v>Thread Plug Gauge · Go/NoGo</v>
      </c>
      <c r="AO207" t="str">
        <v>Thread Plug Gauge · NoGo</v>
      </c>
      <c r="AP207" t="str">
        <v>Thread Ring Gauge · Go</v>
      </c>
      <c r="AQ207" t="str">
        <v>Thread Ring Gauge · Go/NoGo</v>
      </c>
      <c r="AR207" t="str">
        <v>Thread Ring Gauge · NoGo</v>
      </c>
      <c r="AS207" t="str">
        <v>Visual</v>
      </c>
      <c r="AT207" t="str">
        <v>Visual · (Microscope)</v>
      </c>
      <c r="AU207" t="str">
        <v>Visual · 10×</v>
      </c>
      <c r="AV207" t="str">
        <v>Visual · 2.25×</v>
      </c>
      <c r="AW207" t="str">
        <v>Visual · DV</v>
      </c>
    </row>
    <row r="208" spans="3:49">
      <c r="C208" s="74" t="str" cm="1">
        <f t="array" ref="C208:AW208">TRANSPOSE(_xlfn._xlws.SORT(_xlfn._xlws.FILTER($A$2:$A$279,ISNUMBER(SEARCH('Prt. Lib. &amp; Routine, Table'!N215,$A$2:$A$279)),"not found")))</f>
        <v>Caliper</v>
      </c>
      <c r="D208" t="str">
        <v>Caliper/Go Gauge</v>
      </c>
      <c r="E208" t="str">
        <v>Caliper/Go Pin</v>
      </c>
      <c r="F208" t="str">
        <v>Caliper/Internal (IDT)</v>
      </c>
      <c r="G208" t="str">
        <v>Comparator / Var.Meas.</v>
      </c>
      <c r="H208" t="str">
        <v>Function Part</v>
      </c>
      <c r="I208" t="str">
        <v>Functional · Gauge</v>
      </c>
      <c r="J208" t="str">
        <v>Gauge · Go</v>
      </c>
      <c r="K208" t="str">
        <v>Gauge · Go/NoGo</v>
      </c>
      <c r="L208" t="str">
        <v>Gauge · NoGo</v>
      </c>
      <c r="M208" t="str">
        <v>Gauge Pins · Go</v>
      </c>
      <c r="N208" t="str">
        <v>Gauge Pins · Go/NoGo</v>
      </c>
      <c r="O208" t="str">
        <v>Gauge Pins · NoGo</v>
      </c>
      <c r="P208" t="str">
        <v>Gauge Pins · Var.Best.Fit.</v>
      </c>
      <c r="Q208" t="str">
        <v>GCMM-000X (CMM) · Pass / Fail</v>
      </c>
      <c r="R208" t="str">
        <v>GCMM-000X (CMM) · Var.Meas.</v>
      </c>
      <c r="S208" t="str">
        <v>GOMS-000X (Sylvac)</v>
      </c>
      <c r="T208" t="str">
        <v>GRAM-00XX (RAM) · Pass / Fail</v>
      </c>
      <c r="U208" t="str">
        <v>GRAM-00XX (RAM) · Program</v>
      </c>
      <c r="V208" t="str">
        <v>GRAM-00XX (RAM) · Var.Meas.</v>
      </c>
      <c r="W208" t="str">
        <v>GRAM-00XX (RAM) · Visual</v>
      </c>
      <c r="X208" t="str">
        <v>Groove Width Micrometer</v>
      </c>
      <c r="Y208" t="str">
        <v>GTIC-00XX Test Indicator</v>
      </c>
      <c r="Z208" t="str">
        <v>Indicator / Drop</v>
      </c>
      <c r="AA208" t="str">
        <v>Inspection Fixture · Go</v>
      </c>
      <c r="AB208" t="str">
        <v>Inspection Fixture · NoGo</v>
      </c>
      <c r="AC208" t="str">
        <v>Micrometer · Anvil GMAN-XXXX</v>
      </c>
      <c r="AD208" t="str">
        <v>Micrometer · Blade</v>
      </c>
      <c r="AE208" t="str">
        <v>Micrometer · Disc</v>
      </c>
      <c r="AF208" t="str">
        <v>Micrometer · Outside</v>
      </c>
      <c r="AG208" t="str">
        <v>Micrometer · Pitch</v>
      </c>
      <c r="AH208" t="str">
        <v>Micrometer · Point</v>
      </c>
      <c r="AI208" t="str">
        <v>Micrometer · Spline</v>
      </c>
      <c r="AJ208" t="str">
        <v xml:space="preserve">Micrometer · Spline / Calc. </v>
      </c>
      <c r="AK208" t="str">
        <v>Ring/Internal (IDT)</v>
      </c>
      <c r="AL208" t="str">
        <v xml:space="preserve">Test Indicator/Concent. Ga. </v>
      </c>
      <c r="AM208" t="str">
        <v>Thread Plug Gauge · Go</v>
      </c>
      <c r="AN208" t="str">
        <v>Thread Plug Gauge · Go/NoGo</v>
      </c>
      <c r="AO208" t="str">
        <v>Thread Plug Gauge · NoGo</v>
      </c>
      <c r="AP208" t="str">
        <v>Thread Ring Gauge · Go</v>
      </c>
      <c r="AQ208" t="str">
        <v>Thread Ring Gauge · Go/NoGo</v>
      </c>
      <c r="AR208" t="str">
        <v>Thread Ring Gauge · NoGo</v>
      </c>
      <c r="AS208" t="str">
        <v>Visual</v>
      </c>
      <c r="AT208" t="str">
        <v>Visual · (Microscope)</v>
      </c>
      <c r="AU208" t="str">
        <v>Visual · 10×</v>
      </c>
      <c r="AV208" t="str">
        <v>Visual · 2.25×</v>
      </c>
      <c r="AW208" t="str">
        <v>Visual · DV</v>
      </c>
    </row>
    <row r="209" spans="3:49">
      <c r="C209" s="74" t="str" cm="1">
        <f t="array" ref="C209:AW209">TRANSPOSE(_xlfn._xlws.SORT(_xlfn._xlws.FILTER($A$2:$A$279,ISNUMBER(SEARCH('Prt. Lib. &amp; Routine, Table'!N216,$A$2:$A$279)),"not found")))</f>
        <v>Caliper</v>
      </c>
      <c r="D209" t="str">
        <v>Caliper/Go Gauge</v>
      </c>
      <c r="E209" t="str">
        <v>Caliper/Go Pin</v>
      </c>
      <c r="F209" t="str">
        <v>Caliper/Internal (IDT)</v>
      </c>
      <c r="G209" t="str">
        <v>Comparator / Var.Meas.</v>
      </c>
      <c r="H209" t="str">
        <v>Function Part</v>
      </c>
      <c r="I209" t="str">
        <v>Functional · Gauge</v>
      </c>
      <c r="J209" t="str">
        <v>Gauge · Go</v>
      </c>
      <c r="K209" t="str">
        <v>Gauge · Go/NoGo</v>
      </c>
      <c r="L209" t="str">
        <v>Gauge · NoGo</v>
      </c>
      <c r="M209" t="str">
        <v>Gauge Pins · Go</v>
      </c>
      <c r="N209" t="str">
        <v>Gauge Pins · Go/NoGo</v>
      </c>
      <c r="O209" t="str">
        <v>Gauge Pins · NoGo</v>
      </c>
      <c r="P209" t="str">
        <v>Gauge Pins · Var.Best.Fit.</v>
      </c>
      <c r="Q209" t="str">
        <v>GCMM-000X (CMM) · Pass / Fail</v>
      </c>
      <c r="R209" t="str">
        <v>GCMM-000X (CMM) · Var.Meas.</v>
      </c>
      <c r="S209" t="str">
        <v>GOMS-000X (Sylvac)</v>
      </c>
      <c r="T209" t="str">
        <v>GRAM-00XX (RAM) · Pass / Fail</v>
      </c>
      <c r="U209" t="str">
        <v>GRAM-00XX (RAM) · Program</v>
      </c>
      <c r="V209" t="str">
        <v>GRAM-00XX (RAM) · Var.Meas.</v>
      </c>
      <c r="W209" t="str">
        <v>GRAM-00XX (RAM) · Visual</v>
      </c>
      <c r="X209" t="str">
        <v>Groove Width Micrometer</v>
      </c>
      <c r="Y209" t="str">
        <v>GTIC-00XX Test Indicator</v>
      </c>
      <c r="Z209" t="str">
        <v>Indicator / Drop</v>
      </c>
      <c r="AA209" t="str">
        <v>Inspection Fixture · Go</v>
      </c>
      <c r="AB209" t="str">
        <v>Inspection Fixture · NoGo</v>
      </c>
      <c r="AC209" t="str">
        <v>Micrometer · Anvil GMAN-XXXX</v>
      </c>
      <c r="AD209" t="str">
        <v>Micrometer · Blade</v>
      </c>
      <c r="AE209" t="str">
        <v>Micrometer · Disc</v>
      </c>
      <c r="AF209" t="str">
        <v>Micrometer · Outside</v>
      </c>
      <c r="AG209" t="str">
        <v>Micrometer · Pitch</v>
      </c>
      <c r="AH209" t="str">
        <v>Micrometer · Point</v>
      </c>
      <c r="AI209" t="str">
        <v>Micrometer · Spline</v>
      </c>
      <c r="AJ209" t="str">
        <v xml:space="preserve">Micrometer · Spline / Calc. </v>
      </c>
      <c r="AK209" t="str">
        <v>Ring/Internal (IDT)</v>
      </c>
      <c r="AL209" t="str">
        <v xml:space="preserve">Test Indicator/Concent. Ga. </v>
      </c>
      <c r="AM209" t="str">
        <v>Thread Plug Gauge · Go</v>
      </c>
      <c r="AN209" t="str">
        <v>Thread Plug Gauge · Go/NoGo</v>
      </c>
      <c r="AO209" t="str">
        <v>Thread Plug Gauge · NoGo</v>
      </c>
      <c r="AP209" t="str">
        <v>Thread Ring Gauge · Go</v>
      </c>
      <c r="AQ209" t="str">
        <v>Thread Ring Gauge · Go/NoGo</v>
      </c>
      <c r="AR209" t="str">
        <v>Thread Ring Gauge · NoGo</v>
      </c>
      <c r="AS209" t="str">
        <v>Visual</v>
      </c>
      <c r="AT209" t="str">
        <v>Visual · (Microscope)</v>
      </c>
      <c r="AU209" t="str">
        <v>Visual · 10×</v>
      </c>
      <c r="AV209" t="str">
        <v>Visual · 2.25×</v>
      </c>
      <c r="AW209" t="str">
        <v>Visual · DV</v>
      </c>
    </row>
    <row r="210" spans="3:49">
      <c r="C210" s="74" t="str" cm="1">
        <f t="array" ref="C210:AW210">TRANSPOSE(_xlfn._xlws.SORT(_xlfn._xlws.FILTER($A$2:$A$279,ISNUMBER(SEARCH('Prt. Lib. &amp; Routine, Table'!N217,$A$2:$A$279)),"not found")))</f>
        <v>Caliper</v>
      </c>
      <c r="D210" t="str">
        <v>Caliper/Go Gauge</v>
      </c>
      <c r="E210" t="str">
        <v>Caliper/Go Pin</v>
      </c>
      <c r="F210" t="str">
        <v>Caliper/Internal (IDT)</v>
      </c>
      <c r="G210" t="str">
        <v>Comparator / Var.Meas.</v>
      </c>
      <c r="H210" t="str">
        <v>Function Part</v>
      </c>
      <c r="I210" t="str">
        <v>Functional · Gauge</v>
      </c>
      <c r="J210" t="str">
        <v>Gauge · Go</v>
      </c>
      <c r="K210" t="str">
        <v>Gauge · Go/NoGo</v>
      </c>
      <c r="L210" t="str">
        <v>Gauge · NoGo</v>
      </c>
      <c r="M210" t="str">
        <v>Gauge Pins · Go</v>
      </c>
      <c r="N210" t="str">
        <v>Gauge Pins · Go/NoGo</v>
      </c>
      <c r="O210" t="str">
        <v>Gauge Pins · NoGo</v>
      </c>
      <c r="P210" t="str">
        <v>Gauge Pins · Var.Best.Fit.</v>
      </c>
      <c r="Q210" t="str">
        <v>GCMM-000X (CMM) · Pass / Fail</v>
      </c>
      <c r="R210" t="str">
        <v>GCMM-000X (CMM) · Var.Meas.</v>
      </c>
      <c r="S210" t="str">
        <v>GOMS-000X (Sylvac)</v>
      </c>
      <c r="T210" t="str">
        <v>GRAM-00XX (RAM) · Pass / Fail</v>
      </c>
      <c r="U210" t="str">
        <v>GRAM-00XX (RAM) · Program</v>
      </c>
      <c r="V210" t="str">
        <v>GRAM-00XX (RAM) · Var.Meas.</v>
      </c>
      <c r="W210" t="str">
        <v>GRAM-00XX (RAM) · Visual</v>
      </c>
      <c r="X210" t="str">
        <v>Groove Width Micrometer</v>
      </c>
      <c r="Y210" t="str">
        <v>GTIC-00XX Test Indicator</v>
      </c>
      <c r="Z210" t="str">
        <v>Indicator / Drop</v>
      </c>
      <c r="AA210" t="str">
        <v>Inspection Fixture · Go</v>
      </c>
      <c r="AB210" t="str">
        <v>Inspection Fixture · NoGo</v>
      </c>
      <c r="AC210" t="str">
        <v>Micrometer · Anvil GMAN-XXXX</v>
      </c>
      <c r="AD210" t="str">
        <v>Micrometer · Blade</v>
      </c>
      <c r="AE210" t="str">
        <v>Micrometer · Disc</v>
      </c>
      <c r="AF210" t="str">
        <v>Micrometer · Outside</v>
      </c>
      <c r="AG210" t="str">
        <v>Micrometer · Pitch</v>
      </c>
      <c r="AH210" t="str">
        <v>Micrometer · Point</v>
      </c>
      <c r="AI210" t="str">
        <v>Micrometer · Spline</v>
      </c>
      <c r="AJ210" t="str">
        <v xml:space="preserve">Micrometer · Spline / Calc. </v>
      </c>
      <c r="AK210" t="str">
        <v>Ring/Internal (IDT)</v>
      </c>
      <c r="AL210" t="str">
        <v xml:space="preserve">Test Indicator/Concent. Ga. </v>
      </c>
      <c r="AM210" t="str">
        <v>Thread Plug Gauge · Go</v>
      </c>
      <c r="AN210" t="str">
        <v>Thread Plug Gauge · Go/NoGo</v>
      </c>
      <c r="AO210" t="str">
        <v>Thread Plug Gauge · NoGo</v>
      </c>
      <c r="AP210" t="str">
        <v>Thread Ring Gauge · Go</v>
      </c>
      <c r="AQ210" t="str">
        <v>Thread Ring Gauge · Go/NoGo</v>
      </c>
      <c r="AR210" t="str">
        <v>Thread Ring Gauge · NoGo</v>
      </c>
      <c r="AS210" t="str">
        <v>Visual</v>
      </c>
      <c r="AT210" t="str">
        <v>Visual · (Microscope)</v>
      </c>
      <c r="AU210" t="str">
        <v>Visual · 10×</v>
      </c>
      <c r="AV210" t="str">
        <v>Visual · 2.25×</v>
      </c>
      <c r="AW210" t="str">
        <v>Visual · DV</v>
      </c>
    </row>
    <row r="211" spans="3:49">
      <c r="C211" s="74" t="str" cm="1">
        <f t="array" ref="C211:AW211">TRANSPOSE(_xlfn._xlws.SORT(_xlfn._xlws.FILTER($A$2:$A$279,ISNUMBER(SEARCH('Prt. Lib. &amp; Routine, Table'!N218,$A$2:$A$279)),"not found")))</f>
        <v>Caliper</v>
      </c>
      <c r="D211" t="str">
        <v>Caliper/Go Gauge</v>
      </c>
      <c r="E211" t="str">
        <v>Caliper/Go Pin</v>
      </c>
      <c r="F211" t="str">
        <v>Caliper/Internal (IDT)</v>
      </c>
      <c r="G211" t="str">
        <v>Comparator / Var.Meas.</v>
      </c>
      <c r="H211" t="str">
        <v>Function Part</v>
      </c>
      <c r="I211" t="str">
        <v>Functional · Gauge</v>
      </c>
      <c r="J211" t="str">
        <v>Gauge · Go</v>
      </c>
      <c r="K211" t="str">
        <v>Gauge · Go/NoGo</v>
      </c>
      <c r="L211" t="str">
        <v>Gauge · NoGo</v>
      </c>
      <c r="M211" t="str">
        <v>Gauge Pins · Go</v>
      </c>
      <c r="N211" t="str">
        <v>Gauge Pins · Go/NoGo</v>
      </c>
      <c r="O211" t="str">
        <v>Gauge Pins · NoGo</v>
      </c>
      <c r="P211" t="str">
        <v>Gauge Pins · Var.Best.Fit.</v>
      </c>
      <c r="Q211" t="str">
        <v>GCMM-000X (CMM) · Pass / Fail</v>
      </c>
      <c r="R211" t="str">
        <v>GCMM-000X (CMM) · Var.Meas.</v>
      </c>
      <c r="S211" t="str">
        <v>GOMS-000X (Sylvac)</v>
      </c>
      <c r="T211" t="str">
        <v>GRAM-00XX (RAM) · Pass / Fail</v>
      </c>
      <c r="U211" t="str">
        <v>GRAM-00XX (RAM) · Program</v>
      </c>
      <c r="V211" t="str">
        <v>GRAM-00XX (RAM) · Var.Meas.</v>
      </c>
      <c r="W211" t="str">
        <v>GRAM-00XX (RAM) · Visual</v>
      </c>
      <c r="X211" t="str">
        <v>Groove Width Micrometer</v>
      </c>
      <c r="Y211" t="str">
        <v>GTIC-00XX Test Indicator</v>
      </c>
      <c r="Z211" t="str">
        <v>Indicator / Drop</v>
      </c>
      <c r="AA211" t="str">
        <v>Inspection Fixture · Go</v>
      </c>
      <c r="AB211" t="str">
        <v>Inspection Fixture · NoGo</v>
      </c>
      <c r="AC211" t="str">
        <v>Micrometer · Anvil GMAN-XXXX</v>
      </c>
      <c r="AD211" t="str">
        <v>Micrometer · Blade</v>
      </c>
      <c r="AE211" t="str">
        <v>Micrometer · Disc</v>
      </c>
      <c r="AF211" t="str">
        <v>Micrometer · Outside</v>
      </c>
      <c r="AG211" t="str">
        <v>Micrometer · Pitch</v>
      </c>
      <c r="AH211" t="str">
        <v>Micrometer · Point</v>
      </c>
      <c r="AI211" t="str">
        <v>Micrometer · Spline</v>
      </c>
      <c r="AJ211" t="str">
        <v xml:space="preserve">Micrometer · Spline / Calc. </v>
      </c>
      <c r="AK211" t="str">
        <v>Ring/Internal (IDT)</v>
      </c>
      <c r="AL211" t="str">
        <v xml:space="preserve">Test Indicator/Concent. Ga. </v>
      </c>
      <c r="AM211" t="str">
        <v>Thread Plug Gauge · Go</v>
      </c>
      <c r="AN211" t="str">
        <v>Thread Plug Gauge · Go/NoGo</v>
      </c>
      <c r="AO211" t="str">
        <v>Thread Plug Gauge · NoGo</v>
      </c>
      <c r="AP211" t="str">
        <v>Thread Ring Gauge · Go</v>
      </c>
      <c r="AQ211" t="str">
        <v>Thread Ring Gauge · Go/NoGo</v>
      </c>
      <c r="AR211" t="str">
        <v>Thread Ring Gauge · NoGo</v>
      </c>
      <c r="AS211" t="str">
        <v>Visual</v>
      </c>
      <c r="AT211" t="str">
        <v>Visual · (Microscope)</v>
      </c>
      <c r="AU211" t="str">
        <v>Visual · 10×</v>
      </c>
      <c r="AV211" t="str">
        <v>Visual · 2.25×</v>
      </c>
      <c r="AW211" t="str">
        <v>Visual · DV</v>
      </c>
    </row>
    <row r="212" spans="3:49">
      <c r="C212" s="74" t="str" cm="1">
        <f t="array" ref="C212:AW212">TRANSPOSE(_xlfn._xlws.SORT(_xlfn._xlws.FILTER($A$2:$A$279,ISNUMBER(SEARCH('Prt. Lib. &amp; Routine, Table'!N219,$A$2:$A$279)),"not found")))</f>
        <v>Caliper</v>
      </c>
      <c r="D212" t="str">
        <v>Caliper/Go Gauge</v>
      </c>
      <c r="E212" t="str">
        <v>Caliper/Go Pin</v>
      </c>
      <c r="F212" t="str">
        <v>Caliper/Internal (IDT)</v>
      </c>
      <c r="G212" t="str">
        <v>Comparator / Var.Meas.</v>
      </c>
      <c r="H212" t="str">
        <v>Function Part</v>
      </c>
      <c r="I212" t="str">
        <v>Functional · Gauge</v>
      </c>
      <c r="J212" t="str">
        <v>Gauge · Go</v>
      </c>
      <c r="K212" t="str">
        <v>Gauge · Go/NoGo</v>
      </c>
      <c r="L212" t="str">
        <v>Gauge · NoGo</v>
      </c>
      <c r="M212" t="str">
        <v>Gauge Pins · Go</v>
      </c>
      <c r="N212" t="str">
        <v>Gauge Pins · Go/NoGo</v>
      </c>
      <c r="O212" t="str">
        <v>Gauge Pins · NoGo</v>
      </c>
      <c r="P212" t="str">
        <v>Gauge Pins · Var.Best.Fit.</v>
      </c>
      <c r="Q212" t="str">
        <v>GCMM-000X (CMM) · Pass / Fail</v>
      </c>
      <c r="R212" t="str">
        <v>GCMM-000X (CMM) · Var.Meas.</v>
      </c>
      <c r="S212" t="str">
        <v>GOMS-000X (Sylvac)</v>
      </c>
      <c r="T212" t="str">
        <v>GRAM-00XX (RAM) · Pass / Fail</v>
      </c>
      <c r="U212" t="str">
        <v>GRAM-00XX (RAM) · Program</v>
      </c>
      <c r="V212" t="str">
        <v>GRAM-00XX (RAM) · Var.Meas.</v>
      </c>
      <c r="W212" t="str">
        <v>GRAM-00XX (RAM) · Visual</v>
      </c>
      <c r="X212" t="str">
        <v>Groove Width Micrometer</v>
      </c>
      <c r="Y212" t="str">
        <v>GTIC-00XX Test Indicator</v>
      </c>
      <c r="Z212" t="str">
        <v>Indicator / Drop</v>
      </c>
      <c r="AA212" t="str">
        <v>Inspection Fixture · Go</v>
      </c>
      <c r="AB212" t="str">
        <v>Inspection Fixture · NoGo</v>
      </c>
      <c r="AC212" t="str">
        <v>Micrometer · Anvil GMAN-XXXX</v>
      </c>
      <c r="AD212" t="str">
        <v>Micrometer · Blade</v>
      </c>
      <c r="AE212" t="str">
        <v>Micrometer · Disc</v>
      </c>
      <c r="AF212" t="str">
        <v>Micrometer · Outside</v>
      </c>
      <c r="AG212" t="str">
        <v>Micrometer · Pitch</v>
      </c>
      <c r="AH212" t="str">
        <v>Micrometer · Point</v>
      </c>
      <c r="AI212" t="str">
        <v>Micrometer · Spline</v>
      </c>
      <c r="AJ212" t="str">
        <v xml:space="preserve">Micrometer · Spline / Calc. </v>
      </c>
      <c r="AK212" t="str">
        <v>Ring/Internal (IDT)</v>
      </c>
      <c r="AL212" t="str">
        <v xml:space="preserve">Test Indicator/Concent. Ga. </v>
      </c>
      <c r="AM212" t="str">
        <v>Thread Plug Gauge · Go</v>
      </c>
      <c r="AN212" t="str">
        <v>Thread Plug Gauge · Go/NoGo</v>
      </c>
      <c r="AO212" t="str">
        <v>Thread Plug Gauge · NoGo</v>
      </c>
      <c r="AP212" t="str">
        <v>Thread Ring Gauge · Go</v>
      </c>
      <c r="AQ212" t="str">
        <v>Thread Ring Gauge · Go/NoGo</v>
      </c>
      <c r="AR212" t="str">
        <v>Thread Ring Gauge · NoGo</v>
      </c>
      <c r="AS212" t="str">
        <v>Visual</v>
      </c>
      <c r="AT212" t="str">
        <v>Visual · (Microscope)</v>
      </c>
      <c r="AU212" t="str">
        <v>Visual · 10×</v>
      </c>
      <c r="AV212" t="str">
        <v>Visual · 2.25×</v>
      </c>
      <c r="AW212" t="str">
        <v>Visual · DV</v>
      </c>
    </row>
    <row r="213" spans="3:49">
      <c r="C213" s="74" t="str" cm="1">
        <f t="array" ref="C213:AW213">TRANSPOSE(_xlfn._xlws.SORT(_xlfn._xlws.FILTER($A$2:$A$279,ISNUMBER(SEARCH('Prt. Lib. &amp; Routine, Table'!N220,$A$2:$A$279)),"not found")))</f>
        <v>Caliper</v>
      </c>
      <c r="D213" t="str">
        <v>Caliper/Go Gauge</v>
      </c>
      <c r="E213" t="str">
        <v>Caliper/Go Pin</v>
      </c>
      <c r="F213" t="str">
        <v>Caliper/Internal (IDT)</v>
      </c>
      <c r="G213" t="str">
        <v>Comparator / Var.Meas.</v>
      </c>
      <c r="H213" t="str">
        <v>Function Part</v>
      </c>
      <c r="I213" t="str">
        <v>Functional · Gauge</v>
      </c>
      <c r="J213" t="str">
        <v>Gauge · Go</v>
      </c>
      <c r="K213" t="str">
        <v>Gauge · Go/NoGo</v>
      </c>
      <c r="L213" t="str">
        <v>Gauge · NoGo</v>
      </c>
      <c r="M213" t="str">
        <v>Gauge Pins · Go</v>
      </c>
      <c r="N213" t="str">
        <v>Gauge Pins · Go/NoGo</v>
      </c>
      <c r="O213" t="str">
        <v>Gauge Pins · NoGo</v>
      </c>
      <c r="P213" t="str">
        <v>Gauge Pins · Var.Best.Fit.</v>
      </c>
      <c r="Q213" t="str">
        <v>GCMM-000X (CMM) · Pass / Fail</v>
      </c>
      <c r="R213" t="str">
        <v>GCMM-000X (CMM) · Var.Meas.</v>
      </c>
      <c r="S213" t="str">
        <v>GOMS-000X (Sylvac)</v>
      </c>
      <c r="T213" t="str">
        <v>GRAM-00XX (RAM) · Pass / Fail</v>
      </c>
      <c r="U213" t="str">
        <v>GRAM-00XX (RAM) · Program</v>
      </c>
      <c r="V213" t="str">
        <v>GRAM-00XX (RAM) · Var.Meas.</v>
      </c>
      <c r="W213" t="str">
        <v>GRAM-00XX (RAM) · Visual</v>
      </c>
      <c r="X213" t="str">
        <v>Groove Width Micrometer</v>
      </c>
      <c r="Y213" t="str">
        <v>GTIC-00XX Test Indicator</v>
      </c>
      <c r="Z213" t="str">
        <v>Indicator / Drop</v>
      </c>
      <c r="AA213" t="str">
        <v>Inspection Fixture · Go</v>
      </c>
      <c r="AB213" t="str">
        <v>Inspection Fixture · NoGo</v>
      </c>
      <c r="AC213" t="str">
        <v>Micrometer · Anvil GMAN-XXXX</v>
      </c>
      <c r="AD213" t="str">
        <v>Micrometer · Blade</v>
      </c>
      <c r="AE213" t="str">
        <v>Micrometer · Disc</v>
      </c>
      <c r="AF213" t="str">
        <v>Micrometer · Outside</v>
      </c>
      <c r="AG213" t="str">
        <v>Micrometer · Pitch</v>
      </c>
      <c r="AH213" t="str">
        <v>Micrometer · Point</v>
      </c>
      <c r="AI213" t="str">
        <v>Micrometer · Spline</v>
      </c>
      <c r="AJ213" t="str">
        <v xml:space="preserve">Micrometer · Spline / Calc. </v>
      </c>
      <c r="AK213" t="str">
        <v>Ring/Internal (IDT)</v>
      </c>
      <c r="AL213" t="str">
        <v xml:space="preserve">Test Indicator/Concent. Ga. </v>
      </c>
      <c r="AM213" t="str">
        <v>Thread Plug Gauge · Go</v>
      </c>
      <c r="AN213" t="str">
        <v>Thread Plug Gauge · Go/NoGo</v>
      </c>
      <c r="AO213" t="str">
        <v>Thread Plug Gauge · NoGo</v>
      </c>
      <c r="AP213" t="str">
        <v>Thread Ring Gauge · Go</v>
      </c>
      <c r="AQ213" t="str">
        <v>Thread Ring Gauge · Go/NoGo</v>
      </c>
      <c r="AR213" t="str">
        <v>Thread Ring Gauge · NoGo</v>
      </c>
      <c r="AS213" t="str">
        <v>Visual</v>
      </c>
      <c r="AT213" t="str">
        <v>Visual · (Microscope)</v>
      </c>
      <c r="AU213" t="str">
        <v>Visual · 10×</v>
      </c>
      <c r="AV213" t="str">
        <v>Visual · 2.25×</v>
      </c>
      <c r="AW213" t="str">
        <v>Visual · DV</v>
      </c>
    </row>
    <row r="214" spans="3:49">
      <c r="C214" s="74" t="str" cm="1">
        <f t="array" ref="C214:AW214">TRANSPOSE(_xlfn._xlws.SORT(_xlfn._xlws.FILTER($A$2:$A$279,ISNUMBER(SEARCH('Prt. Lib. &amp; Routine, Table'!N221,$A$2:$A$279)),"not found")))</f>
        <v>Caliper</v>
      </c>
      <c r="D214" t="str">
        <v>Caliper/Go Gauge</v>
      </c>
      <c r="E214" t="str">
        <v>Caliper/Go Pin</v>
      </c>
      <c r="F214" t="str">
        <v>Caliper/Internal (IDT)</v>
      </c>
      <c r="G214" t="str">
        <v>Comparator / Var.Meas.</v>
      </c>
      <c r="H214" t="str">
        <v>Function Part</v>
      </c>
      <c r="I214" t="str">
        <v>Functional · Gauge</v>
      </c>
      <c r="J214" t="str">
        <v>Gauge · Go</v>
      </c>
      <c r="K214" t="str">
        <v>Gauge · Go/NoGo</v>
      </c>
      <c r="L214" t="str">
        <v>Gauge · NoGo</v>
      </c>
      <c r="M214" t="str">
        <v>Gauge Pins · Go</v>
      </c>
      <c r="N214" t="str">
        <v>Gauge Pins · Go/NoGo</v>
      </c>
      <c r="O214" t="str">
        <v>Gauge Pins · NoGo</v>
      </c>
      <c r="P214" t="str">
        <v>Gauge Pins · Var.Best.Fit.</v>
      </c>
      <c r="Q214" t="str">
        <v>GCMM-000X (CMM) · Pass / Fail</v>
      </c>
      <c r="R214" t="str">
        <v>GCMM-000X (CMM) · Var.Meas.</v>
      </c>
      <c r="S214" t="str">
        <v>GOMS-000X (Sylvac)</v>
      </c>
      <c r="T214" t="str">
        <v>GRAM-00XX (RAM) · Pass / Fail</v>
      </c>
      <c r="U214" t="str">
        <v>GRAM-00XX (RAM) · Program</v>
      </c>
      <c r="V214" t="str">
        <v>GRAM-00XX (RAM) · Var.Meas.</v>
      </c>
      <c r="W214" t="str">
        <v>GRAM-00XX (RAM) · Visual</v>
      </c>
      <c r="X214" t="str">
        <v>Groove Width Micrometer</v>
      </c>
      <c r="Y214" t="str">
        <v>GTIC-00XX Test Indicator</v>
      </c>
      <c r="Z214" t="str">
        <v>Indicator / Drop</v>
      </c>
      <c r="AA214" t="str">
        <v>Inspection Fixture · Go</v>
      </c>
      <c r="AB214" t="str">
        <v>Inspection Fixture · NoGo</v>
      </c>
      <c r="AC214" t="str">
        <v>Micrometer · Anvil GMAN-XXXX</v>
      </c>
      <c r="AD214" t="str">
        <v>Micrometer · Blade</v>
      </c>
      <c r="AE214" t="str">
        <v>Micrometer · Disc</v>
      </c>
      <c r="AF214" t="str">
        <v>Micrometer · Outside</v>
      </c>
      <c r="AG214" t="str">
        <v>Micrometer · Pitch</v>
      </c>
      <c r="AH214" t="str">
        <v>Micrometer · Point</v>
      </c>
      <c r="AI214" t="str">
        <v>Micrometer · Spline</v>
      </c>
      <c r="AJ214" t="str">
        <v xml:space="preserve">Micrometer · Spline / Calc. </v>
      </c>
      <c r="AK214" t="str">
        <v>Ring/Internal (IDT)</v>
      </c>
      <c r="AL214" t="str">
        <v xml:space="preserve">Test Indicator/Concent. Ga. </v>
      </c>
      <c r="AM214" t="str">
        <v>Thread Plug Gauge · Go</v>
      </c>
      <c r="AN214" t="str">
        <v>Thread Plug Gauge · Go/NoGo</v>
      </c>
      <c r="AO214" t="str">
        <v>Thread Plug Gauge · NoGo</v>
      </c>
      <c r="AP214" t="str">
        <v>Thread Ring Gauge · Go</v>
      </c>
      <c r="AQ214" t="str">
        <v>Thread Ring Gauge · Go/NoGo</v>
      </c>
      <c r="AR214" t="str">
        <v>Thread Ring Gauge · NoGo</v>
      </c>
      <c r="AS214" t="str">
        <v>Visual</v>
      </c>
      <c r="AT214" t="str">
        <v>Visual · (Microscope)</v>
      </c>
      <c r="AU214" t="str">
        <v>Visual · 10×</v>
      </c>
      <c r="AV214" t="str">
        <v>Visual · 2.25×</v>
      </c>
      <c r="AW214" t="str">
        <v>Visual · DV</v>
      </c>
    </row>
    <row r="215" spans="3:49">
      <c r="C215" s="74" t="str" cm="1">
        <f t="array" ref="C215:AW215">TRANSPOSE(_xlfn._xlws.SORT(_xlfn._xlws.FILTER($A$2:$A$279,ISNUMBER(SEARCH('Prt. Lib. &amp; Routine, Table'!N222,$A$2:$A$279)),"not found")))</f>
        <v>Caliper</v>
      </c>
      <c r="D215" t="str">
        <v>Caliper/Go Gauge</v>
      </c>
      <c r="E215" t="str">
        <v>Caliper/Go Pin</v>
      </c>
      <c r="F215" t="str">
        <v>Caliper/Internal (IDT)</v>
      </c>
      <c r="G215" t="str">
        <v>Comparator / Var.Meas.</v>
      </c>
      <c r="H215" t="str">
        <v>Function Part</v>
      </c>
      <c r="I215" t="str">
        <v>Functional · Gauge</v>
      </c>
      <c r="J215" t="str">
        <v>Gauge · Go</v>
      </c>
      <c r="K215" t="str">
        <v>Gauge · Go/NoGo</v>
      </c>
      <c r="L215" t="str">
        <v>Gauge · NoGo</v>
      </c>
      <c r="M215" t="str">
        <v>Gauge Pins · Go</v>
      </c>
      <c r="N215" t="str">
        <v>Gauge Pins · Go/NoGo</v>
      </c>
      <c r="O215" t="str">
        <v>Gauge Pins · NoGo</v>
      </c>
      <c r="P215" t="str">
        <v>Gauge Pins · Var.Best.Fit.</v>
      </c>
      <c r="Q215" t="str">
        <v>GCMM-000X (CMM) · Pass / Fail</v>
      </c>
      <c r="R215" t="str">
        <v>GCMM-000X (CMM) · Var.Meas.</v>
      </c>
      <c r="S215" t="str">
        <v>GOMS-000X (Sylvac)</v>
      </c>
      <c r="T215" t="str">
        <v>GRAM-00XX (RAM) · Pass / Fail</v>
      </c>
      <c r="U215" t="str">
        <v>GRAM-00XX (RAM) · Program</v>
      </c>
      <c r="V215" t="str">
        <v>GRAM-00XX (RAM) · Var.Meas.</v>
      </c>
      <c r="W215" t="str">
        <v>GRAM-00XX (RAM) · Visual</v>
      </c>
      <c r="X215" t="str">
        <v>Groove Width Micrometer</v>
      </c>
      <c r="Y215" t="str">
        <v>GTIC-00XX Test Indicator</v>
      </c>
      <c r="Z215" t="str">
        <v>Indicator / Drop</v>
      </c>
      <c r="AA215" t="str">
        <v>Inspection Fixture · Go</v>
      </c>
      <c r="AB215" t="str">
        <v>Inspection Fixture · NoGo</v>
      </c>
      <c r="AC215" t="str">
        <v>Micrometer · Anvil GMAN-XXXX</v>
      </c>
      <c r="AD215" t="str">
        <v>Micrometer · Blade</v>
      </c>
      <c r="AE215" t="str">
        <v>Micrometer · Disc</v>
      </c>
      <c r="AF215" t="str">
        <v>Micrometer · Outside</v>
      </c>
      <c r="AG215" t="str">
        <v>Micrometer · Pitch</v>
      </c>
      <c r="AH215" t="str">
        <v>Micrometer · Point</v>
      </c>
      <c r="AI215" t="str">
        <v>Micrometer · Spline</v>
      </c>
      <c r="AJ215" t="str">
        <v xml:space="preserve">Micrometer · Spline / Calc. </v>
      </c>
      <c r="AK215" t="str">
        <v>Ring/Internal (IDT)</v>
      </c>
      <c r="AL215" t="str">
        <v xml:space="preserve">Test Indicator/Concent. Ga. </v>
      </c>
      <c r="AM215" t="str">
        <v>Thread Plug Gauge · Go</v>
      </c>
      <c r="AN215" t="str">
        <v>Thread Plug Gauge · Go/NoGo</v>
      </c>
      <c r="AO215" t="str">
        <v>Thread Plug Gauge · NoGo</v>
      </c>
      <c r="AP215" t="str">
        <v>Thread Ring Gauge · Go</v>
      </c>
      <c r="AQ215" t="str">
        <v>Thread Ring Gauge · Go/NoGo</v>
      </c>
      <c r="AR215" t="str">
        <v>Thread Ring Gauge · NoGo</v>
      </c>
      <c r="AS215" t="str">
        <v>Visual</v>
      </c>
      <c r="AT215" t="str">
        <v>Visual · (Microscope)</v>
      </c>
      <c r="AU215" t="str">
        <v>Visual · 10×</v>
      </c>
      <c r="AV215" t="str">
        <v>Visual · 2.25×</v>
      </c>
      <c r="AW215" t="str">
        <v>Visual · DV</v>
      </c>
    </row>
    <row r="216" spans="3:49">
      <c r="C216" s="74" t="str" cm="1">
        <f t="array" ref="C216:AW216">TRANSPOSE(_xlfn._xlws.SORT(_xlfn._xlws.FILTER($A$2:$A$279,ISNUMBER(SEARCH('Prt. Lib. &amp; Routine, Table'!N223,$A$2:$A$279)),"not found")))</f>
        <v>Caliper</v>
      </c>
      <c r="D216" t="str">
        <v>Caliper/Go Gauge</v>
      </c>
      <c r="E216" t="str">
        <v>Caliper/Go Pin</v>
      </c>
      <c r="F216" t="str">
        <v>Caliper/Internal (IDT)</v>
      </c>
      <c r="G216" t="str">
        <v>Comparator / Var.Meas.</v>
      </c>
      <c r="H216" t="str">
        <v>Function Part</v>
      </c>
      <c r="I216" t="str">
        <v>Functional · Gauge</v>
      </c>
      <c r="J216" t="str">
        <v>Gauge · Go</v>
      </c>
      <c r="K216" t="str">
        <v>Gauge · Go/NoGo</v>
      </c>
      <c r="L216" t="str">
        <v>Gauge · NoGo</v>
      </c>
      <c r="M216" t="str">
        <v>Gauge Pins · Go</v>
      </c>
      <c r="N216" t="str">
        <v>Gauge Pins · Go/NoGo</v>
      </c>
      <c r="O216" t="str">
        <v>Gauge Pins · NoGo</v>
      </c>
      <c r="P216" t="str">
        <v>Gauge Pins · Var.Best.Fit.</v>
      </c>
      <c r="Q216" t="str">
        <v>GCMM-000X (CMM) · Pass / Fail</v>
      </c>
      <c r="R216" t="str">
        <v>GCMM-000X (CMM) · Var.Meas.</v>
      </c>
      <c r="S216" t="str">
        <v>GOMS-000X (Sylvac)</v>
      </c>
      <c r="T216" t="str">
        <v>GRAM-00XX (RAM) · Pass / Fail</v>
      </c>
      <c r="U216" t="str">
        <v>GRAM-00XX (RAM) · Program</v>
      </c>
      <c r="V216" t="str">
        <v>GRAM-00XX (RAM) · Var.Meas.</v>
      </c>
      <c r="W216" t="str">
        <v>GRAM-00XX (RAM) · Visual</v>
      </c>
      <c r="X216" t="str">
        <v>Groove Width Micrometer</v>
      </c>
      <c r="Y216" t="str">
        <v>GTIC-00XX Test Indicator</v>
      </c>
      <c r="Z216" t="str">
        <v>Indicator / Drop</v>
      </c>
      <c r="AA216" t="str">
        <v>Inspection Fixture · Go</v>
      </c>
      <c r="AB216" t="str">
        <v>Inspection Fixture · NoGo</v>
      </c>
      <c r="AC216" t="str">
        <v>Micrometer · Anvil GMAN-XXXX</v>
      </c>
      <c r="AD216" t="str">
        <v>Micrometer · Blade</v>
      </c>
      <c r="AE216" t="str">
        <v>Micrometer · Disc</v>
      </c>
      <c r="AF216" t="str">
        <v>Micrometer · Outside</v>
      </c>
      <c r="AG216" t="str">
        <v>Micrometer · Pitch</v>
      </c>
      <c r="AH216" t="str">
        <v>Micrometer · Point</v>
      </c>
      <c r="AI216" t="str">
        <v>Micrometer · Spline</v>
      </c>
      <c r="AJ216" t="str">
        <v xml:space="preserve">Micrometer · Spline / Calc. </v>
      </c>
      <c r="AK216" t="str">
        <v>Ring/Internal (IDT)</v>
      </c>
      <c r="AL216" t="str">
        <v xml:space="preserve">Test Indicator/Concent. Ga. </v>
      </c>
      <c r="AM216" t="str">
        <v>Thread Plug Gauge · Go</v>
      </c>
      <c r="AN216" t="str">
        <v>Thread Plug Gauge · Go/NoGo</v>
      </c>
      <c r="AO216" t="str">
        <v>Thread Plug Gauge · NoGo</v>
      </c>
      <c r="AP216" t="str">
        <v>Thread Ring Gauge · Go</v>
      </c>
      <c r="AQ216" t="str">
        <v>Thread Ring Gauge · Go/NoGo</v>
      </c>
      <c r="AR216" t="str">
        <v>Thread Ring Gauge · NoGo</v>
      </c>
      <c r="AS216" t="str">
        <v>Visual</v>
      </c>
      <c r="AT216" t="str">
        <v>Visual · (Microscope)</v>
      </c>
      <c r="AU216" t="str">
        <v>Visual · 10×</v>
      </c>
      <c r="AV216" t="str">
        <v>Visual · 2.25×</v>
      </c>
      <c r="AW216" t="str">
        <v>Visual · DV</v>
      </c>
    </row>
    <row r="217" spans="3:49">
      <c r="C217" s="74" t="str" cm="1">
        <f t="array" ref="C217:AW217">TRANSPOSE(_xlfn._xlws.SORT(_xlfn._xlws.FILTER($A$2:$A$279,ISNUMBER(SEARCH('Prt. Lib. &amp; Routine, Table'!N224,$A$2:$A$279)),"not found")))</f>
        <v>Caliper</v>
      </c>
      <c r="D217" t="str">
        <v>Caliper/Go Gauge</v>
      </c>
      <c r="E217" t="str">
        <v>Caliper/Go Pin</v>
      </c>
      <c r="F217" t="str">
        <v>Caliper/Internal (IDT)</v>
      </c>
      <c r="G217" t="str">
        <v>Comparator / Var.Meas.</v>
      </c>
      <c r="H217" t="str">
        <v>Function Part</v>
      </c>
      <c r="I217" t="str">
        <v>Functional · Gauge</v>
      </c>
      <c r="J217" t="str">
        <v>Gauge · Go</v>
      </c>
      <c r="K217" t="str">
        <v>Gauge · Go/NoGo</v>
      </c>
      <c r="L217" t="str">
        <v>Gauge · NoGo</v>
      </c>
      <c r="M217" t="str">
        <v>Gauge Pins · Go</v>
      </c>
      <c r="N217" t="str">
        <v>Gauge Pins · Go/NoGo</v>
      </c>
      <c r="O217" t="str">
        <v>Gauge Pins · NoGo</v>
      </c>
      <c r="P217" t="str">
        <v>Gauge Pins · Var.Best.Fit.</v>
      </c>
      <c r="Q217" t="str">
        <v>GCMM-000X (CMM) · Pass / Fail</v>
      </c>
      <c r="R217" t="str">
        <v>GCMM-000X (CMM) · Var.Meas.</v>
      </c>
      <c r="S217" t="str">
        <v>GOMS-000X (Sylvac)</v>
      </c>
      <c r="T217" t="str">
        <v>GRAM-00XX (RAM) · Pass / Fail</v>
      </c>
      <c r="U217" t="str">
        <v>GRAM-00XX (RAM) · Program</v>
      </c>
      <c r="V217" t="str">
        <v>GRAM-00XX (RAM) · Var.Meas.</v>
      </c>
      <c r="W217" t="str">
        <v>GRAM-00XX (RAM) · Visual</v>
      </c>
      <c r="X217" t="str">
        <v>Groove Width Micrometer</v>
      </c>
      <c r="Y217" t="str">
        <v>GTIC-00XX Test Indicator</v>
      </c>
      <c r="Z217" t="str">
        <v>Indicator / Drop</v>
      </c>
      <c r="AA217" t="str">
        <v>Inspection Fixture · Go</v>
      </c>
      <c r="AB217" t="str">
        <v>Inspection Fixture · NoGo</v>
      </c>
      <c r="AC217" t="str">
        <v>Micrometer · Anvil GMAN-XXXX</v>
      </c>
      <c r="AD217" t="str">
        <v>Micrometer · Blade</v>
      </c>
      <c r="AE217" t="str">
        <v>Micrometer · Disc</v>
      </c>
      <c r="AF217" t="str">
        <v>Micrometer · Outside</v>
      </c>
      <c r="AG217" t="str">
        <v>Micrometer · Pitch</v>
      </c>
      <c r="AH217" t="str">
        <v>Micrometer · Point</v>
      </c>
      <c r="AI217" t="str">
        <v>Micrometer · Spline</v>
      </c>
      <c r="AJ217" t="str">
        <v xml:space="preserve">Micrometer · Spline / Calc. </v>
      </c>
      <c r="AK217" t="str">
        <v>Ring/Internal (IDT)</v>
      </c>
      <c r="AL217" t="str">
        <v xml:space="preserve">Test Indicator/Concent. Ga. </v>
      </c>
      <c r="AM217" t="str">
        <v>Thread Plug Gauge · Go</v>
      </c>
      <c r="AN217" t="str">
        <v>Thread Plug Gauge · Go/NoGo</v>
      </c>
      <c r="AO217" t="str">
        <v>Thread Plug Gauge · NoGo</v>
      </c>
      <c r="AP217" t="str">
        <v>Thread Ring Gauge · Go</v>
      </c>
      <c r="AQ217" t="str">
        <v>Thread Ring Gauge · Go/NoGo</v>
      </c>
      <c r="AR217" t="str">
        <v>Thread Ring Gauge · NoGo</v>
      </c>
      <c r="AS217" t="str">
        <v>Visual</v>
      </c>
      <c r="AT217" t="str">
        <v>Visual · (Microscope)</v>
      </c>
      <c r="AU217" t="str">
        <v>Visual · 10×</v>
      </c>
      <c r="AV217" t="str">
        <v>Visual · 2.25×</v>
      </c>
      <c r="AW217" t="str">
        <v>Visual · DV</v>
      </c>
    </row>
    <row r="218" spans="3:49">
      <c r="C218" s="74" t="str" cm="1">
        <f t="array" ref="C218:AW218">TRANSPOSE(_xlfn._xlws.SORT(_xlfn._xlws.FILTER($A$2:$A$279,ISNUMBER(SEARCH('Prt. Lib. &amp; Routine, Table'!N225,$A$2:$A$279)),"not found")))</f>
        <v>Caliper</v>
      </c>
      <c r="D218" t="str">
        <v>Caliper/Go Gauge</v>
      </c>
      <c r="E218" t="str">
        <v>Caliper/Go Pin</v>
      </c>
      <c r="F218" t="str">
        <v>Caliper/Internal (IDT)</v>
      </c>
      <c r="G218" t="str">
        <v>Comparator / Var.Meas.</v>
      </c>
      <c r="H218" t="str">
        <v>Function Part</v>
      </c>
      <c r="I218" t="str">
        <v>Functional · Gauge</v>
      </c>
      <c r="J218" t="str">
        <v>Gauge · Go</v>
      </c>
      <c r="K218" t="str">
        <v>Gauge · Go/NoGo</v>
      </c>
      <c r="L218" t="str">
        <v>Gauge · NoGo</v>
      </c>
      <c r="M218" t="str">
        <v>Gauge Pins · Go</v>
      </c>
      <c r="N218" t="str">
        <v>Gauge Pins · Go/NoGo</v>
      </c>
      <c r="O218" t="str">
        <v>Gauge Pins · NoGo</v>
      </c>
      <c r="P218" t="str">
        <v>Gauge Pins · Var.Best.Fit.</v>
      </c>
      <c r="Q218" t="str">
        <v>GCMM-000X (CMM) · Pass / Fail</v>
      </c>
      <c r="R218" t="str">
        <v>GCMM-000X (CMM) · Var.Meas.</v>
      </c>
      <c r="S218" t="str">
        <v>GOMS-000X (Sylvac)</v>
      </c>
      <c r="T218" t="str">
        <v>GRAM-00XX (RAM) · Pass / Fail</v>
      </c>
      <c r="U218" t="str">
        <v>GRAM-00XX (RAM) · Program</v>
      </c>
      <c r="V218" t="str">
        <v>GRAM-00XX (RAM) · Var.Meas.</v>
      </c>
      <c r="W218" t="str">
        <v>GRAM-00XX (RAM) · Visual</v>
      </c>
      <c r="X218" t="str">
        <v>Groove Width Micrometer</v>
      </c>
      <c r="Y218" t="str">
        <v>GTIC-00XX Test Indicator</v>
      </c>
      <c r="Z218" t="str">
        <v>Indicator / Drop</v>
      </c>
      <c r="AA218" t="str">
        <v>Inspection Fixture · Go</v>
      </c>
      <c r="AB218" t="str">
        <v>Inspection Fixture · NoGo</v>
      </c>
      <c r="AC218" t="str">
        <v>Micrometer · Anvil GMAN-XXXX</v>
      </c>
      <c r="AD218" t="str">
        <v>Micrometer · Blade</v>
      </c>
      <c r="AE218" t="str">
        <v>Micrometer · Disc</v>
      </c>
      <c r="AF218" t="str">
        <v>Micrometer · Outside</v>
      </c>
      <c r="AG218" t="str">
        <v>Micrometer · Pitch</v>
      </c>
      <c r="AH218" t="str">
        <v>Micrometer · Point</v>
      </c>
      <c r="AI218" t="str">
        <v>Micrometer · Spline</v>
      </c>
      <c r="AJ218" t="str">
        <v xml:space="preserve">Micrometer · Spline / Calc. </v>
      </c>
      <c r="AK218" t="str">
        <v>Ring/Internal (IDT)</v>
      </c>
      <c r="AL218" t="str">
        <v xml:space="preserve">Test Indicator/Concent. Ga. </v>
      </c>
      <c r="AM218" t="str">
        <v>Thread Plug Gauge · Go</v>
      </c>
      <c r="AN218" t="str">
        <v>Thread Plug Gauge · Go/NoGo</v>
      </c>
      <c r="AO218" t="str">
        <v>Thread Plug Gauge · NoGo</v>
      </c>
      <c r="AP218" t="str">
        <v>Thread Ring Gauge · Go</v>
      </c>
      <c r="AQ218" t="str">
        <v>Thread Ring Gauge · Go/NoGo</v>
      </c>
      <c r="AR218" t="str">
        <v>Thread Ring Gauge · NoGo</v>
      </c>
      <c r="AS218" t="str">
        <v>Visual</v>
      </c>
      <c r="AT218" t="str">
        <v>Visual · (Microscope)</v>
      </c>
      <c r="AU218" t="str">
        <v>Visual · 10×</v>
      </c>
      <c r="AV218" t="str">
        <v>Visual · 2.25×</v>
      </c>
      <c r="AW218" t="str">
        <v>Visual · DV</v>
      </c>
    </row>
    <row r="219" spans="3:49">
      <c r="C219" s="74" t="str" cm="1">
        <f t="array" ref="C219:AW219">TRANSPOSE(_xlfn._xlws.SORT(_xlfn._xlws.FILTER($A$2:$A$279,ISNUMBER(SEARCH('Prt. Lib. &amp; Routine, Table'!N226,$A$2:$A$279)),"not found")))</f>
        <v>Caliper</v>
      </c>
      <c r="D219" t="str">
        <v>Caliper/Go Gauge</v>
      </c>
      <c r="E219" t="str">
        <v>Caliper/Go Pin</v>
      </c>
      <c r="F219" t="str">
        <v>Caliper/Internal (IDT)</v>
      </c>
      <c r="G219" t="str">
        <v>Comparator / Var.Meas.</v>
      </c>
      <c r="H219" t="str">
        <v>Function Part</v>
      </c>
      <c r="I219" t="str">
        <v>Functional · Gauge</v>
      </c>
      <c r="J219" t="str">
        <v>Gauge · Go</v>
      </c>
      <c r="K219" t="str">
        <v>Gauge · Go/NoGo</v>
      </c>
      <c r="L219" t="str">
        <v>Gauge · NoGo</v>
      </c>
      <c r="M219" t="str">
        <v>Gauge Pins · Go</v>
      </c>
      <c r="N219" t="str">
        <v>Gauge Pins · Go/NoGo</v>
      </c>
      <c r="O219" t="str">
        <v>Gauge Pins · NoGo</v>
      </c>
      <c r="P219" t="str">
        <v>Gauge Pins · Var.Best.Fit.</v>
      </c>
      <c r="Q219" t="str">
        <v>GCMM-000X (CMM) · Pass / Fail</v>
      </c>
      <c r="R219" t="str">
        <v>GCMM-000X (CMM) · Var.Meas.</v>
      </c>
      <c r="S219" t="str">
        <v>GOMS-000X (Sylvac)</v>
      </c>
      <c r="T219" t="str">
        <v>GRAM-00XX (RAM) · Pass / Fail</v>
      </c>
      <c r="U219" t="str">
        <v>GRAM-00XX (RAM) · Program</v>
      </c>
      <c r="V219" t="str">
        <v>GRAM-00XX (RAM) · Var.Meas.</v>
      </c>
      <c r="W219" t="str">
        <v>GRAM-00XX (RAM) · Visual</v>
      </c>
      <c r="X219" t="str">
        <v>Groove Width Micrometer</v>
      </c>
      <c r="Y219" t="str">
        <v>GTIC-00XX Test Indicator</v>
      </c>
      <c r="Z219" t="str">
        <v>Indicator / Drop</v>
      </c>
      <c r="AA219" t="str">
        <v>Inspection Fixture · Go</v>
      </c>
      <c r="AB219" t="str">
        <v>Inspection Fixture · NoGo</v>
      </c>
      <c r="AC219" t="str">
        <v>Micrometer · Anvil GMAN-XXXX</v>
      </c>
      <c r="AD219" t="str">
        <v>Micrometer · Blade</v>
      </c>
      <c r="AE219" t="str">
        <v>Micrometer · Disc</v>
      </c>
      <c r="AF219" t="str">
        <v>Micrometer · Outside</v>
      </c>
      <c r="AG219" t="str">
        <v>Micrometer · Pitch</v>
      </c>
      <c r="AH219" t="str">
        <v>Micrometer · Point</v>
      </c>
      <c r="AI219" t="str">
        <v>Micrometer · Spline</v>
      </c>
      <c r="AJ219" t="str">
        <v xml:space="preserve">Micrometer · Spline / Calc. </v>
      </c>
      <c r="AK219" t="str">
        <v>Ring/Internal (IDT)</v>
      </c>
      <c r="AL219" t="str">
        <v xml:space="preserve">Test Indicator/Concent. Ga. </v>
      </c>
      <c r="AM219" t="str">
        <v>Thread Plug Gauge · Go</v>
      </c>
      <c r="AN219" t="str">
        <v>Thread Plug Gauge · Go/NoGo</v>
      </c>
      <c r="AO219" t="str">
        <v>Thread Plug Gauge · NoGo</v>
      </c>
      <c r="AP219" t="str">
        <v>Thread Ring Gauge · Go</v>
      </c>
      <c r="AQ219" t="str">
        <v>Thread Ring Gauge · Go/NoGo</v>
      </c>
      <c r="AR219" t="str">
        <v>Thread Ring Gauge · NoGo</v>
      </c>
      <c r="AS219" t="str">
        <v>Visual</v>
      </c>
      <c r="AT219" t="str">
        <v>Visual · (Microscope)</v>
      </c>
      <c r="AU219" t="str">
        <v>Visual · 10×</v>
      </c>
      <c r="AV219" t="str">
        <v>Visual · 2.25×</v>
      </c>
      <c r="AW219" t="str">
        <v>Visual · DV</v>
      </c>
    </row>
    <row r="220" spans="3:49">
      <c r="C220" s="74" t="str" cm="1">
        <f t="array" ref="C220:AW220">TRANSPOSE(_xlfn._xlws.SORT(_xlfn._xlws.FILTER($A$2:$A$279,ISNUMBER(SEARCH('Prt. Lib. &amp; Routine, Table'!N227,$A$2:$A$279)),"not found")))</f>
        <v>Caliper</v>
      </c>
      <c r="D220" t="str">
        <v>Caliper/Go Gauge</v>
      </c>
      <c r="E220" t="str">
        <v>Caliper/Go Pin</v>
      </c>
      <c r="F220" t="str">
        <v>Caliper/Internal (IDT)</v>
      </c>
      <c r="G220" t="str">
        <v>Comparator / Var.Meas.</v>
      </c>
      <c r="H220" t="str">
        <v>Function Part</v>
      </c>
      <c r="I220" t="str">
        <v>Functional · Gauge</v>
      </c>
      <c r="J220" t="str">
        <v>Gauge · Go</v>
      </c>
      <c r="K220" t="str">
        <v>Gauge · Go/NoGo</v>
      </c>
      <c r="L220" t="str">
        <v>Gauge · NoGo</v>
      </c>
      <c r="M220" t="str">
        <v>Gauge Pins · Go</v>
      </c>
      <c r="N220" t="str">
        <v>Gauge Pins · Go/NoGo</v>
      </c>
      <c r="O220" t="str">
        <v>Gauge Pins · NoGo</v>
      </c>
      <c r="P220" t="str">
        <v>Gauge Pins · Var.Best.Fit.</v>
      </c>
      <c r="Q220" t="str">
        <v>GCMM-000X (CMM) · Pass / Fail</v>
      </c>
      <c r="R220" t="str">
        <v>GCMM-000X (CMM) · Var.Meas.</v>
      </c>
      <c r="S220" t="str">
        <v>GOMS-000X (Sylvac)</v>
      </c>
      <c r="T220" t="str">
        <v>GRAM-00XX (RAM) · Pass / Fail</v>
      </c>
      <c r="U220" t="str">
        <v>GRAM-00XX (RAM) · Program</v>
      </c>
      <c r="V220" t="str">
        <v>GRAM-00XX (RAM) · Var.Meas.</v>
      </c>
      <c r="W220" t="str">
        <v>GRAM-00XX (RAM) · Visual</v>
      </c>
      <c r="X220" t="str">
        <v>Groove Width Micrometer</v>
      </c>
      <c r="Y220" t="str">
        <v>GTIC-00XX Test Indicator</v>
      </c>
      <c r="Z220" t="str">
        <v>Indicator / Drop</v>
      </c>
      <c r="AA220" t="str">
        <v>Inspection Fixture · Go</v>
      </c>
      <c r="AB220" t="str">
        <v>Inspection Fixture · NoGo</v>
      </c>
      <c r="AC220" t="str">
        <v>Micrometer · Anvil GMAN-XXXX</v>
      </c>
      <c r="AD220" t="str">
        <v>Micrometer · Blade</v>
      </c>
      <c r="AE220" t="str">
        <v>Micrometer · Disc</v>
      </c>
      <c r="AF220" t="str">
        <v>Micrometer · Outside</v>
      </c>
      <c r="AG220" t="str">
        <v>Micrometer · Pitch</v>
      </c>
      <c r="AH220" t="str">
        <v>Micrometer · Point</v>
      </c>
      <c r="AI220" t="str">
        <v>Micrometer · Spline</v>
      </c>
      <c r="AJ220" t="str">
        <v xml:space="preserve">Micrometer · Spline / Calc. </v>
      </c>
      <c r="AK220" t="str">
        <v>Ring/Internal (IDT)</v>
      </c>
      <c r="AL220" t="str">
        <v xml:space="preserve">Test Indicator/Concent. Ga. </v>
      </c>
      <c r="AM220" t="str">
        <v>Thread Plug Gauge · Go</v>
      </c>
      <c r="AN220" t="str">
        <v>Thread Plug Gauge · Go/NoGo</v>
      </c>
      <c r="AO220" t="str">
        <v>Thread Plug Gauge · NoGo</v>
      </c>
      <c r="AP220" t="str">
        <v>Thread Ring Gauge · Go</v>
      </c>
      <c r="AQ220" t="str">
        <v>Thread Ring Gauge · Go/NoGo</v>
      </c>
      <c r="AR220" t="str">
        <v>Thread Ring Gauge · NoGo</v>
      </c>
      <c r="AS220" t="str">
        <v>Visual</v>
      </c>
      <c r="AT220" t="str">
        <v>Visual · (Microscope)</v>
      </c>
      <c r="AU220" t="str">
        <v>Visual · 10×</v>
      </c>
      <c r="AV220" t="str">
        <v>Visual · 2.25×</v>
      </c>
      <c r="AW220" t="str">
        <v>Visual · DV</v>
      </c>
    </row>
    <row r="221" spans="3:49">
      <c r="C221" s="74" t="str" cm="1">
        <f t="array" ref="C221:AW221">TRANSPOSE(_xlfn._xlws.SORT(_xlfn._xlws.FILTER($A$2:$A$279,ISNUMBER(SEARCH('Prt. Lib. &amp; Routine, Table'!N228,$A$2:$A$279)),"not found")))</f>
        <v>Caliper</v>
      </c>
      <c r="D221" t="str">
        <v>Caliper/Go Gauge</v>
      </c>
      <c r="E221" t="str">
        <v>Caliper/Go Pin</v>
      </c>
      <c r="F221" t="str">
        <v>Caliper/Internal (IDT)</v>
      </c>
      <c r="G221" t="str">
        <v>Comparator / Var.Meas.</v>
      </c>
      <c r="H221" t="str">
        <v>Function Part</v>
      </c>
      <c r="I221" t="str">
        <v>Functional · Gauge</v>
      </c>
      <c r="J221" t="str">
        <v>Gauge · Go</v>
      </c>
      <c r="K221" t="str">
        <v>Gauge · Go/NoGo</v>
      </c>
      <c r="L221" t="str">
        <v>Gauge · NoGo</v>
      </c>
      <c r="M221" t="str">
        <v>Gauge Pins · Go</v>
      </c>
      <c r="N221" t="str">
        <v>Gauge Pins · Go/NoGo</v>
      </c>
      <c r="O221" t="str">
        <v>Gauge Pins · NoGo</v>
      </c>
      <c r="P221" t="str">
        <v>Gauge Pins · Var.Best.Fit.</v>
      </c>
      <c r="Q221" t="str">
        <v>GCMM-000X (CMM) · Pass / Fail</v>
      </c>
      <c r="R221" t="str">
        <v>GCMM-000X (CMM) · Var.Meas.</v>
      </c>
      <c r="S221" t="str">
        <v>GOMS-000X (Sylvac)</v>
      </c>
      <c r="T221" t="str">
        <v>GRAM-00XX (RAM) · Pass / Fail</v>
      </c>
      <c r="U221" t="str">
        <v>GRAM-00XX (RAM) · Program</v>
      </c>
      <c r="V221" t="str">
        <v>GRAM-00XX (RAM) · Var.Meas.</v>
      </c>
      <c r="W221" t="str">
        <v>GRAM-00XX (RAM) · Visual</v>
      </c>
      <c r="X221" t="str">
        <v>Groove Width Micrometer</v>
      </c>
      <c r="Y221" t="str">
        <v>GTIC-00XX Test Indicator</v>
      </c>
      <c r="Z221" t="str">
        <v>Indicator / Drop</v>
      </c>
      <c r="AA221" t="str">
        <v>Inspection Fixture · Go</v>
      </c>
      <c r="AB221" t="str">
        <v>Inspection Fixture · NoGo</v>
      </c>
      <c r="AC221" t="str">
        <v>Micrometer · Anvil GMAN-XXXX</v>
      </c>
      <c r="AD221" t="str">
        <v>Micrometer · Blade</v>
      </c>
      <c r="AE221" t="str">
        <v>Micrometer · Disc</v>
      </c>
      <c r="AF221" t="str">
        <v>Micrometer · Outside</v>
      </c>
      <c r="AG221" t="str">
        <v>Micrometer · Pitch</v>
      </c>
      <c r="AH221" t="str">
        <v>Micrometer · Point</v>
      </c>
      <c r="AI221" t="str">
        <v>Micrometer · Spline</v>
      </c>
      <c r="AJ221" t="str">
        <v xml:space="preserve">Micrometer · Spline / Calc. </v>
      </c>
      <c r="AK221" t="str">
        <v>Ring/Internal (IDT)</v>
      </c>
      <c r="AL221" t="str">
        <v xml:space="preserve">Test Indicator/Concent. Ga. </v>
      </c>
      <c r="AM221" t="str">
        <v>Thread Plug Gauge · Go</v>
      </c>
      <c r="AN221" t="str">
        <v>Thread Plug Gauge · Go/NoGo</v>
      </c>
      <c r="AO221" t="str">
        <v>Thread Plug Gauge · NoGo</v>
      </c>
      <c r="AP221" t="str">
        <v>Thread Ring Gauge · Go</v>
      </c>
      <c r="AQ221" t="str">
        <v>Thread Ring Gauge · Go/NoGo</v>
      </c>
      <c r="AR221" t="str">
        <v>Thread Ring Gauge · NoGo</v>
      </c>
      <c r="AS221" t="str">
        <v>Visual</v>
      </c>
      <c r="AT221" t="str">
        <v>Visual · (Microscope)</v>
      </c>
      <c r="AU221" t="str">
        <v>Visual · 10×</v>
      </c>
      <c r="AV221" t="str">
        <v>Visual · 2.25×</v>
      </c>
      <c r="AW221" t="str">
        <v>Visual · DV</v>
      </c>
    </row>
    <row r="222" spans="3:49">
      <c r="C222" s="74" t="str" cm="1">
        <f t="array" ref="C222:AW222">TRANSPOSE(_xlfn._xlws.SORT(_xlfn._xlws.FILTER($A$2:$A$279,ISNUMBER(SEARCH('Prt. Lib. &amp; Routine, Table'!N229,$A$2:$A$279)),"not found")))</f>
        <v>Caliper</v>
      </c>
      <c r="D222" t="str">
        <v>Caliper/Go Gauge</v>
      </c>
      <c r="E222" t="str">
        <v>Caliper/Go Pin</v>
      </c>
      <c r="F222" t="str">
        <v>Caliper/Internal (IDT)</v>
      </c>
      <c r="G222" t="str">
        <v>Comparator / Var.Meas.</v>
      </c>
      <c r="H222" t="str">
        <v>Function Part</v>
      </c>
      <c r="I222" t="str">
        <v>Functional · Gauge</v>
      </c>
      <c r="J222" t="str">
        <v>Gauge · Go</v>
      </c>
      <c r="K222" t="str">
        <v>Gauge · Go/NoGo</v>
      </c>
      <c r="L222" t="str">
        <v>Gauge · NoGo</v>
      </c>
      <c r="M222" t="str">
        <v>Gauge Pins · Go</v>
      </c>
      <c r="N222" t="str">
        <v>Gauge Pins · Go/NoGo</v>
      </c>
      <c r="O222" t="str">
        <v>Gauge Pins · NoGo</v>
      </c>
      <c r="P222" t="str">
        <v>Gauge Pins · Var.Best.Fit.</v>
      </c>
      <c r="Q222" t="str">
        <v>GCMM-000X (CMM) · Pass / Fail</v>
      </c>
      <c r="R222" t="str">
        <v>GCMM-000X (CMM) · Var.Meas.</v>
      </c>
      <c r="S222" t="str">
        <v>GOMS-000X (Sylvac)</v>
      </c>
      <c r="T222" t="str">
        <v>GRAM-00XX (RAM) · Pass / Fail</v>
      </c>
      <c r="U222" t="str">
        <v>GRAM-00XX (RAM) · Program</v>
      </c>
      <c r="V222" t="str">
        <v>GRAM-00XX (RAM) · Var.Meas.</v>
      </c>
      <c r="W222" t="str">
        <v>GRAM-00XX (RAM) · Visual</v>
      </c>
      <c r="X222" t="str">
        <v>Groove Width Micrometer</v>
      </c>
      <c r="Y222" t="str">
        <v>GTIC-00XX Test Indicator</v>
      </c>
      <c r="Z222" t="str">
        <v>Indicator / Drop</v>
      </c>
      <c r="AA222" t="str">
        <v>Inspection Fixture · Go</v>
      </c>
      <c r="AB222" t="str">
        <v>Inspection Fixture · NoGo</v>
      </c>
      <c r="AC222" t="str">
        <v>Micrometer · Anvil GMAN-XXXX</v>
      </c>
      <c r="AD222" t="str">
        <v>Micrometer · Blade</v>
      </c>
      <c r="AE222" t="str">
        <v>Micrometer · Disc</v>
      </c>
      <c r="AF222" t="str">
        <v>Micrometer · Outside</v>
      </c>
      <c r="AG222" t="str">
        <v>Micrometer · Pitch</v>
      </c>
      <c r="AH222" t="str">
        <v>Micrometer · Point</v>
      </c>
      <c r="AI222" t="str">
        <v>Micrometer · Spline</v>
      </c>
      <c r="AJ222" t="str">
        <v xml:space="preserve">Micrometer · Spline / Calc. </v>
      </c>
      <c r="AK222" t="str">
        <v>Ring/Internal (IDT)</v>
      </c>
      <c r="AL222" t="str">
        <v xml:space="preserve">Test Indicator/Concent. Ga. </v>
      </c>
      <c r="AM222" t="str">
        <v>Thread Plug Gauge · Go</v>
      </c>
      <c r="AN222" t="str">
        <v>Thread Plug Gauge · Go/NoGo</v>
      </c>
      <c r="AO222" t="str">
        <v>Thread Plug Gauge · NoGo</v>
      </c>
      <c r="AP222" t="str">
        <v>Thread Ring Gauge · Go</v>
      </c>
      <c r="AQ222" t="str">
        <v>Thread Ring Gauge · Go/NoGo</v>
      </c>
      <c r="AR222" t="str">
        <v>Thread Ring Gauge · NoGo</v>
      </c>
      <c r="AS222" t="str">
        <v>Visual</v>
      </c>
      <c r="AT222" t="str">
        <v>Visual · (Microscope)</v>
      </c>
      <c r="AU222" t="str">
        <v>Visual · 10×</v>
      </c>
      <c r="AV222" t="str">
        <v>Visual · 2.25×</v>
      </c>
      <c r="AW222" t="str">
        <v>Visual · DV</v>
      </c>
    </row>
    <row r="223" spans="3:49">
      <c r="C223" s="74" t="str" cm="1">
        <f t="array" ref="C223:AW223">TRANSPOSE(_xlfn._xlws.SORT(_xlfn._xlws.FILTER($A$2:$A$279,ISNUMBER(SEARCH('Prt. Lib. &amp; Routine, Table'!N230,$A$2:$A$279)),"not found")))</f>
        <v>Caliper</v>
      </c>
      <c r="D223" t="str">
        <v>Caliper/Go Gauge</v>
      </c>
      <c r="E223" t="str">
        <v>Caliper/Go Pin</v>
      </c>
      <c r="F223" t="str">
        <v>Caliper/Internal (IDT)</v>
      </c>
      <c r="G223" t="str">
        <v>Comparator / Var.Meas.</v>
      </c>
      <c r="H223" t="str">
        <v>Function Part</v>
      </c>
      <c r="I223" t="str">
        <v>Functional · Gauge</v>
      </c>
      <c r="J223" t="str">
        <v>Gauge · Go</v>
      </c>
      <c r="K223" t="str">
        <v>Gauge · Go/NoGo</v>
      </c>
      <c r="L223" t="str">
        <v>Gauge · NoGo</v>
      </c>
      <c r="M223" t="str">
        <v>Gauge Pins · Go</v>
      </c>
      <c r="N223" t="str">
        <v>Gauge Pins · Go/NoGo</v>
      </c>
      <c r="O223" t="str">
        <v>Gauge Pins · NoGo</v>
      </c>
      <c r="P223" t="str">
        <v>Gauge Pins · Var.Best.Fit.</v>
      </c>
      <c r="Q223" t="str">
        <v>GCMM-000X (CMM) · Pass / Fail</v>
      </c>
      <c r="R223" t="str">
        <v>GCMM-000X (CMM) · Var.Meas.</v>
      </c>
      <c r="S223" t="str">
        <v>GOMS-000X (Sylvac)</v>
      </c>
      <c r="T223" t="str">
        <v>GRAM-00XX (RAM) · Pass / Fail</v>
      </c>
      <c r="U223" t="str">
        <v>GRAM-00XX (RAM) · Program</v>
      </c>
      <c r="V223" t="str">
        <v>GRAM-00XX (RAM) · Var.Meas.</v>
      </c>
      <c r="W223" t="str">
        <v>GRAM-00XX (RAM) · Visual</v>
      </c>
      <c r="X223" t="str">
        <v>Groove Width Micrometer</v>
      </c>
      <c r="Y223" t="str">
        <v>GTIC-00XX Test Indicator</v>
      </c>
      <c r="Z223" t="str">
        <v>Indicator / Drop</v>
      </c>
      <c r="AA223" t="str">
        <v>Inspection Fixture · Go</v>
      </c>
      <c r="AB223" t="str">
        <v>Inspection Fixture · NoGo</v>
      </c>
      <c r="AC223" t="str">
        <v>Micrometer · Anvil GMAN-XXXX</v>
      </c>
      <c r="AD223" t="str">
        <v>Micrometer · Blade</v>
      </c>
      <c r="AE223" t="str">
        <v>Micrometer · Disc</v>
      </c>
      <c r="AF223" t="str">
        <v>Micrometer · Outside</v>
      </c>
      <c r="AG223" t="str">
        <v>Micrometer · Pitch</v>
      </c>
      <c r="AH223" t="str">
        <v>Micrometer · Point</v>
      </c>
      <c r="AI223" t="str">
        <v>Micrometer · Spline</v>
      </c>
      <c r="AJ223" t="str">
        <v xml:space="preserve">Micrometer · Spline / Calc. </v>
      </c>
      <c r="AK223" t="str">
        <v>Ring/Internal (IDT)</v>
      </c>
      <c r="AL223" t="str">
        <v xml:space="preserve">Test Indicator/Concent. Ga. </v>
      </c>
      <c r="AM223" t="str">
        <v>Thread Plug Gauge · Go</v>
      </c>
      <c r="AN223" t="str">
        <v>Thread Plug Gauge · Go/NoGo</v>
      </c>
      <c r="AO223" t="str">
        <v>Thread Plug Gauge · NoGo</v>
      </c>
      <c r="AP223" t="str">
        <v>Thread Ring Gauge · Go</v>
      </c>
      <c r="AQ223" t="str">
        <v>Thread Ring Gauge · Go/NoGo</v>
      </c>
      <c r="AR223" t="str">
        <v>Thread Ring Gauge · NoGo</v>
      </c>
      <c r="AS223" t="str">
        <v>Visual</v>
      </c>
      <c r="AT223" t="str">
        <v>Visual · (Microscope)</v>
      </c>
      <c r="AU223" t="str">
        <v>Visual · 10×</v>
      </c>
      <c r="AV223" t="str">
        <v>Visual · 2.25×</v>
      </c>
      <c r="AW223" t="str">
        <v>Visual · DV</v>
      </c>
    </row>
    <row r="224" spans="3:49">
      <c r="C224" s="74" t="str" cm="1">
        <f t="array" ref="C224:AW224">TRANSPOSE(_xlfn._xlws.SORT(_xlfn._xlws.FILTER($A$2:$A$279,ISNUMBER(SEARCH('Prt. Lib. &amp; Routine, Table'!N231,$A$2:$A$279)),"not found")))</f>
        <v>Caliper</v>
      </c>
      <c r="D224" t="str">
        <v>Caliper/Go Gauge</v>
      </c>
      <c r="E224" t="str">
        <v>Caliper/Go Pin</v>
      </c>
      <c r="F224" t="str">
        <v>Caliper/Internal (IDT)</v>
      </c>
      <c r="G224" t="str">
        <v>Comparator / Var.Meas.</v>
      </c>
      <c r="H224" t="str">
        <v>Function Part</v>
      </c>
      <c r="I224" t="str">
        <v>Functional · Gauge</v>
      </c>
      <c r="J224" t="str">
        <v>Gauge · Go</v>
      </c>
      <c r="K224" t="str">
        <v>Gauge · Go/NoGo</v>
      </c>
      <c r="L224" t="str">
        <v>Gauge · NoGo</v>
      </c>
      <c r="M224" t="str">
        <v>Gauge Pins · Go</v>
      </c>
      <c r="N224" t="str">
        <v>Gauge Pins · Go/NoGo</v>
      </c>
      <c r="O224" t="str">
        <v>Gauge Pins · NoGo</v>
      </c>
      <c r="P224" t="str">
        <v>Gauge Pins · Var.Best.Fit.</v>
      </c>
      <c r="Q224" t="str">
        <v>GCMM-000X (CMM) · Pass / Fail</v>
      </c>
      <c r="R224" t="str">
        <v>GCMM-000X (CMM) · Var.Meas.</v>
      </c>
      <c r="S224" t="str">
        <v>GOMS-000X (Sylvac)</v>
      </c>
      <c r="T224" t="str">
        <v>GRAM-00XX (RAM) · Pass / Fail</v>
      </c>
      <c r="U224" t="str">
        <v>GRAM-00XX (RAM) · Program</v>
      </c>
      <c r="V224" t="str">
        <v>GRAM-00XX (RAM) · Var.Meas.</v>
      </c>
      <c r="W224" t="str">
        <v>GRAM-00XX (RAM) · Visual</v>
      </c>
      <c r="X224" t="str">
        <v>Groove Width Micrometer</v>
      </c>
      <c r="Y224" t="str">
        <v>GTIC-00XX Test Indicator</v>
      </c>
      <c r="Z224" t="str">
        <v>Indicator / Drop</v>
      </c>
      <c r="AA224" t="str">
        <v>Inspection Fixture · Go</v>
      </c>
      <c r="AB224" t="str">
        <v>Inspection Fixture · NoGo</v>
      </c>
      <c r="AC224" t="str">
        <v>Micrometer · Anvil GMAN-XXXX</v>
      </c>
      <c r="AD224" t="str">
        <v>Micrometer · Blade</v>
      </c>
      <c r="AE224" t="str">
        <v>Micrometer · Disc</v>
      </c>
      <c r="AF224" t="str">
        <v>Micrometer · Outside</v>
      </c>
      <c r="AG224" t="str">
        <v>Micrometer · Pitch</v>
      </c>
      <c r="AH224" t="str">
        <v>Micrometer · Point</v>
      </c>
      <c r="AI224" t="str">
        <v>Micrometer · Spline</v>
      </c>
      <c r="AJ224" t="str">
        <v xml:space="preserve">Micrometer · Spline / Calc. </v>
      </c>
      <c r="AK224" t="str">
        <v>Ring/Internal (IDT)</v>
      </c>
      <c r="AL224" t="str">
        <v xml:space="preserve">Test Indicator/Concent. Ga. </v>
      </c>
      <c r="AM224" t="str">
        <v>Thread Plug Gauge · Go</v>
      </c>
      <c r="AN224" t="str">
        <v>Thread Plug Gauge · Go/NoGo</v>
      </c>
      <c r="AO224" t="str">
        <v>Thread Plug Gauge · NoGo</v>
      </c>
      <c r="AP224" t="str">
        <v>Thread Ring Gauge · Go</v>
      </c>
      <c r="AQ224" t="str">
        <v>Thread Ring Gauge · Go/NoGo</v>
      </c>
      <c r="AR224" t="str">
        <v>Thread Ring Gauge · NoGo</v>
      </c>
      <c r="AS224" t="str">
        <v>Visual</v>
      </c>
      <c r="AT224" t="str">
        <v>Visual · (Microscope)</v>
      </c>
      <c r="AU224" t="str">
        <v>Visual · 10×</v>
      </c>
      <c r="AV224" t="str">
        <v>Visual · 2.25×</v>
      </c>
      <c r="AW224" t="str">
        <v>Visual · DV</v>
      </c>
    </row>
    <row r="225" spans="3:49">
      <c r="C225" s="74" t="str" cm="1">
        <f t="array" ref="C225:AW225">TRANSPOSE(_xlfn._xlws.SORT(_xlfn._xlws.FILTER($A$2:$A$279,ISNUMBER(SEARCH('Prt. Lib. &amp; Routine, Table'!N232,$A$2:$A$279)),"not found")))</f>
        <v>Caliper</v>
      </c>
      <c r="D225" t="str">
        <v>Caliper/Go Gauge</v>
      </c>
      <c r="E225" t="str">
        <v>Caliper/Go Pin</v>
      </c>
      <c r="F225" t="str">
        <v>Caliper/Internal (IDT)</v>
      </c>
      <c r="G225" t="str">
        <v>Comparator / Var.Meas.</v>
      </c>
      <c r="H225" t="str">
        <v>Function Part</v>
      </c>
      <c r="I225" t="str">
        <v>Functional · Gauge</v>
      </c>
      <c r="J225" t="str">
        <v>Gauge · Go</v>
      </c>
      <c r="K225" t="str">
        <v>Gauge · Go/NoGo</v>
      </c>
      <c r="L225" t="str">
        <v>Gauge · NoGo</v>
      </c>
      <c r="M225" t="str">
        <v>Gauge Pins · Go</v>
      </c>
      <c r="N225" t="str">
        <v>Gauge Pins · Go/NoGo</v>
      </c>
      <c r="O225" t="str">
        <v>Gauge Pins · NoGo</v>
      </c>
      <c r="P225" t="str">
        <v>Gauge Pins · Var.Best.Fit.</v>
      </c>
      <c r="Q225" t="str">
        <v>GCMM-000X (CMM) · Pass / Fail</v>
      </c>
      <c r="R225" t="str">
        <v>GCMM-000X (CMM) · Var.Meas.</v>
      </c>
      <c r="S225" t="str">
        <v>GOMS-000X (Sylvac)</v>
      </c>
      <c r="T225" t="str">
        <v>GRAM-00XX (RAM) · Pass / Fail</v>
      </c>
      <c r="U225" t="str">
        <v>GRAM-00XX (RAM) · Program</v>
      </c>
      <c r="V225" t="str">
        <v>GRAM-00XX (RAM) · Var.Meas.</v>
      </c>
      <c r="W225" t="str">
        <v>GRAM-00XX (RAM) · Visual</v>
      </c>
      <c r="X225" t="str">
        <v>Groove Width Micrometer</v>
      </c>
      <c r="Y225" t="str">
        <v>GTIC-00XX Test Indicator</v>
      </c>
      <c r="Z225" t="str">
        <v>Indicator / Drop</v>
      </c>
      <c r="AA225" t="str">
        <v>Inspection Fixture · Go</v>
      </c>
      <c r="AB225" t="str">
        <v>Inspection Fixture · NoGo</v>
      </c>
      <c r="AC225" t="str">
        <v>Micrometer · Anvil GMAN-XXXX</v>
      </c>
      <c r="AD225" t="str">
        <v>Micrometer · Blade</v>
      </c>
      <c r="AE225" t="str">
        <v>Micrometer · Disc</v>
      </c>
      <c r="AF225" t="str">
        <v>Micrometer · Outside</v>
      </c>
      <c r="AG225" t="str">
        <v>Micrometer · Pitch</v>
      </c>
      <c r="AH225" t="str">
        <v>Micrometer · Point</v>
      </c>
      <c r="AI225" t="str">
        <v>Micrometer · Spline</v>
      </c>
      <c r="AJ225" t="str">
        <v xml:space="preserve">Micrometer · Spline / Calc. </v>
      </c>
      <c r="AK225" t="str">
        <v>Ring/Internal (IDT)</v>
      </c>
      <c r="AL225" t="str">
        <v xml:space="preserve">Test Indicator/Concent. Ga. </v>
      </c>
      <c r="AM225" t="str">
        <v>Thread Plug Gauge · Go</v>
      </c>
      <c r="AN225" t="str">
        <v>Thread Plug Gauge · Go/NoGo</v>
      </c>
      <c r="AO225" t="str">
        <v>Thread Plug Gauge · NoGo</v>
      </c>
      <c r="AP225" t="str">
        <v>Thread Ring Gauge · Go</v>
      </c>
      <c r="AQ225" t="str">
        <v>Thread Ring Gauge · Go/NoGo</v>
      </c>
      <c r="AR225" t="str">
        <v>Thread Ring Gauge · NoGo</v>
      </c>
      <c r="AS225" t="str">
        <v>Visual</v>
      </c>
      <c r="AT225" t="str">
        <v>Visual · (Microscope)</v>
      </c>
      <c r="AU225" t="str">
        <v>Visual · 10×</v>
      </c>
      <c r="AV225" t="str">
        <v>Visual · 2.25×</v>
      </c>
      <c r="AW225" t="str">
        <v>Visual · DV</v>
      </c>
    </row>
    <row r="226" spans="3:49">
      <c r="C226" s="74" t="str" cm="1">
        <f t="array" ref="C226:AW226">TRANSPOSE(_xlfn._xlws.SORT(_xlfn._xlws.FILTER($A$2:$A$279,ISNUMBER(SEARCH('Prt. Lib. &amp; Routine, Table'!N233,$A$2:$A$279)),"not found")))</f>
        <v>Caliper</v>
      </c>
      <c r="D226" t="str">
        <v>Caliper/Go Gauge</v>
      </c>
      <c r="E226" t="str">
        <v>Caliper/Go Pin</v>
      </c>
      <c r="F226" t="str">
        <v>Caliper/Internal (IDT)</v>
      </c>
      <c r="G226" t="str">
        <v>Comparator / Var.Meas.</v>
      </c>
      <c r="H226" t="str">
        <v>Function Part</v>
      </c>
      <c r="I226" t="str">
        <v>Functional · Gauge</v>
      </c>
      <c r="J226" t="str">
        <v>Gauge · Go</v>
      </c>
      <c r="K226" t="str">
        <v>Gauge · Go/NoGo</v>
      </c>
      <c r="L226" t="str">
        <v>Gauge · NoGo</v>
      </c>
      <c r="M226" t="str">
        <v>Gauge Pins · Go</v>
      </c>
      <c r="N226" t="str">
        <v>Gauge Pins · Go/NoGo</v>
      </c>
      <c r="O226" t="str">
        <v>Gauge Pins · NoGo</v>
      </c>
      <c r="P226" t="str">
        <v>Gauge Pins · Var.Best.Fit.</v>
      </c>
      <c r="Q226" t="str">
        <v>GCMM-000X (CMM) · Pass / Fail</v>
      </c>
      <c r="R226" t="str">
        <v>GCMM-000X (CMM) · Var.Meas.</v>
      </c>
      <c r="S226" t="str">
        <v>GOMS-000X (Sylvac)</v>
      </c>
      <c r="T226" t="str">
        <v>GRAM-00XX (RAM) · Pass / Fail</v>
      </c>
      <c r="U226" t="str">
        <v>GRAM-00XX (RAM) · Program</v>
      </c>
      <c r="V226" t="str">
        <v>GRAM-00XX (RAM) · Var.Meas.</v>
      </c>
      <c r="W226" t="str">
        <v>GRAM-00XX (RAM) · Visual</v>
      </c>
      <c r="X226" t="str">
        <v>Groove Width Micrometer</v>
      </c>
      <c r="Y226" t="str">
        <v>GTIC-00XX Test Indicator</v>
      </c>
      <c r="Z226" t="str">
        <v>Indicator / Drop</v>
      </c>
      <c r="AA226" t="str">
        <v>Inspection Fixture · Go</v>
      </c>
      <c r="AB226" t="str">
        <v>Inspection Fixture · NoGo</v>
      </c>
      <c r="AC226" t="str">
        <v>Micrometer · Anvil GMAN-XXXX</v>
      </c>
      <c r="AD226" t="str">
        <v>Micrometer · Blade</v>
      </c>
      <c r="AE226" t="str">
        <v>Micrometer · Disc</v>
      </c>
      <c r="AF226" t="str">
        <v>Micrometer · Outside</v>
      </c>
      <c r="AG226" t="str">
        <v>Micrometer · Pitch</v>
      </c>
      <c r="AH226" t="str">
        <v>Micrometer · Point</v>
      </c>
      <c r="AI226" t="str">
        <v>Micrometer · Spline</v>
      </c>
      <c r="AJ226" t="str">
        <v xml:space="preserve">Micrometer · Spline / Calc. </v>
      </c>
      <c r="AK226" t="str">
        <v>Ring/Internal (IDT)</v>
      </c>
      <c r="AL226" t="str">
        <v xml:space="preserve">Test Indicator/Concent. Ga. </v>
      </c>
      <c r="AM226" t="str">
        <v>Thread Plug Gauge · Go</v>
      </c>
      <c r="AN226" t="str">
        <v>Thread Plug Gauge · Go/NoGo</v>
      </c>
      <c r="AO226" t="str">
        <v>Thread Plug Gauge · NoGo</v>
      </c>
      <c r="AP226" t="str">
        <v>Thread Ring Gauge · Go</v>
      </c>
      <c r="AQ226" t="str">
        <v>Thread Ring Gauge · Go/NoGo</v>
      </c>
      <c r="AR226" t="str">
        <v>Thread Ring Gauge · NoGo</v>
      </c>
      <c r="AS226" t="str">
        <v>Visual</v>
      </c>
      <c r="AT226" t="str">
        <v>Visual · (Microscope)</v>
      </c>
      <c r="AU226" t="str">
        <v>Visual · 10×</v>
      </c>
      <c r="AV226" t="str">
        <v>Visual · 2.25×</v>
      </c>
      <c r="AW226" t="str">
        <v>Visual · DV</v>
      </c>
    </row>
    <row r="227" spans="3:49">
      <c r="C227" s="74" t="str" cm="1">
        <f t="array" ref="C227:AW227">TRANSPOSE(_xlfn._xlws.SORT(_xlfn._xlws.FILTER($A$2:$A$279,ISNUMBER(SEARCH('Prt. Lib. &amp; Routine, Table'!N234,$A$2:$A$279)),"not found")))</f>
        <v>Caliper</v>
      </c>
      <c r="D227" t="str">
        <v>Caliper/Go Gauge</v>
      </c>
      <c r="E227" t="str">
        <v>Caliper/Go Pin</v>
      </c>
      <c r="F227" t="str">
        <v>Caliper/Internal (IDT)</v>
      </c>
      <c r="G227" t="str">
        <v>Comparator / Var.Meas.</v>
      </c>
      <c r="H227" t="str">
        <v>Function Part</v>
      </c>
      <c r="I227" t="str">
        <v>Functional · Gauge</v>
      </c>
      <c r="J227" t="str">
        <v>Gauge · Go</v>
      </c>
      <c r="K227" t="str">
        <v>Gauge · Go/NoGo</v>
      </c>
      <c r="L227" t="str">
        <v>Gauge · NoGo</v>
      </c>
      <c r="M227" t="str">
        <v>Gauge Pins · Go</v>
      </c>
      <c r="N227" t="str">
        <v>Gauge Pins · Go/NoGo</v>
      </c>
      <c r="O227" t="str">
        <v>Gauge Pins · NoGo</v>
      </c>
      <c r="P227" t="str">
        <v>Gauge Pins · Var.Best.Fit.</v>
      </c>
      <c r="Q227" t="str">
        <v>GCMM-000X (CMM) · Pass / Fail</v>
      </c>
      <c r="R227" t="str">
        <v>GCMM-000X (CMM) · Var.Meas.</v>
      </c>
      <c r="S227" t="str">
        <v>GOMS-000X (Sylvac)</v>
      </c>
      <c r="T227" t="str">
        <v>GRAM-00XX (RAM) · Pass / Fail</v>
      </c>
      <c r="U227" t="str">
        <v>GRAM-00XX (RAM) · Program</v>
      </c>
      <c r="V227" t="str">
        <v>GRAM-00XX (RAM) · Var.Meas.</v>
      </c>
      <c r="W227" t="str">
        <v>GRAM-00XX (RAM) · Visual</v>
      </c>
      <c r="X227" t="str">
        <v>Groove Width Micrometer</v>
      </c>
      <c r="Y227" t="str">
        <v>GTIC-00XX Test Indicator</v>
      </c>
      <c r="Z227" t="str">
        <v>Indicator / Drop</v>
      </c>
      <c r="AA227" t="str">
        <v>Inspection Fixture · Go</v>
      </c>
      <c r="AB227" t="str">
        <v>Inspection Fixture · NoGo</v>
      </c>
      <c r="AC227" t="str">
        <v>Micrometer · Anvil GMAN-XXXX</v>
      </c>
      <c r="AD227" t="str">
        <v>Micrometer · Blade</v>
      </c>
      <c r="AE227" t="str">
        <v>Micrometer · Disc</v>
      </c>
      <c r="AF227" t="str">
        <v>Micrometer · Outside</v>
      </c>
      <c r="AG227" t="str">
        <v>Micrometer · Pitch</v>
      </c>
      <c r="AH227" t="str">
        <v>Micrometer · Point</v>
      </c>
      <c r="AI227" t="str">
        <v>Micrometer · Spline</v>
      </c>
      <c r="AJ227" t="str">
        <v xml:space="preserve">Micrometer · Spline / Calc. </v>
      </c>
      <c r="AK227" t="str">
        <v>Ring/Internal (IDT)</v>
      </c>
      <c r="AL227" t="str">
        <v xml:space="preserve">Test Indicator/Concent. Ga. </v>
      </c>
      <c r="AM227" t="str">
        <v>Thread Plug Gauge · Go</v>
      </c>
      <c r="AN227" t="str">
        <v>Thread Plug Gauge · Go/NoGo</v>
      </c>
      <c r="AO227" t="str">
        <v>Thread Plug Gauge · NoGo</v>
      </c>
      <c r="AP227" t="str">
        <v>Thread Ring Gauge · Go</v>
      </c>
      <c r="AQ227" t="str">
        <v>Thread Ring Gauge · Go/NoGo</v>
      </c>
      <c r="AR227" t="str">
        <v>Thread Ring Gauge · NoGo</v>
      </c>
      <c r="AS227" t="str">
        <v>Visual</v>
      </c>
      <c r="AT227" t="str">
        <v>Visual · (Microscope)</v>
      </c>
      <c r="AU227" t="str">
        <v>Visual · 10×</v>
      </c>
      <c r="AV227" t="str">
        <v>Visual · 2.25×</v>
      </c>
      <c r="AW227" t="str">
        <v>Visual · DV</v>
      </c>
    </row>
    <row r="228" spans="3:49">
      <c r="C228" s="74" t="str" cm="1">
        <f t="array" ref="C228:AW228">TRANSPOSE(_xlfn._xlws.SORT(_xlfn._xlws.FILTER($A$2:$A$279,ISNUMBER(SEARCH('Prt. Lib. &amp; Routine, Table'!N235,$A$2:$A$279)),"not found")))</f>
        <v>Caliper</v>
      </c>
      <c r="D228" t="str">
        <v>Caliper/Go Gauge</v>
      </c>
      <c r="E228" t="str">
        <v>Caliper/Go Pin</v>
      </c>
      <c r="F228" t="str">
        <v>Caliper/Internal (IDT)</v>
      </c>
      <c r="G228" t="str">
        <v>Comparator / Var.Meas.</v>
      </c>
      <c r="H228" t="str">
        <v>Function Part</v>
      </c>
      <c r="I228" t="str">
        <v>Functional · Gauge</v>
      </c>
      <c r="J228" t="str">
        <v>Gauge · Go</v>
      </c>
      <c r="K228" t="str">
        <v>Gauge · Go/NoGo</v>
      </c>
      <c r="L228" t="str">
        <v>Gauge · NoGo</v>
      </c>
      <c r="M228" t="str">
        <v>Gauge Pins · Go</v>
      </c>
      <c r="N228" t="str">
        <v>Gauge Pins · Go/NoGo</v>
      </c>
      <c r="O228" t="str">
        <v>Gauge Pins · NoGo</v>
      </c>
      <c r="P228" t="str">
        <v>Gauge Pins · Var.Best.Fit.</v>
      </c>
      <c r="Q228" t="str">
        <v>GCMM-000X (CMM) · Pass / Fail</v>
      </c>
      <c r="R228" t="str">
        <v>GCMM-000X (CMM) · Var.Meas.</v>
      </c>
      <c r="S228" t="str">
        <v>GOMS-000X (Sylvac)</v>
      </c>
      <c r="T228" t="str">
        <v>GRAM-00XX (RAM) · Pass / Fail</v>
      </c>
      <c r="U228" t="str">
        <v>GRAM-00XX (RAM) · Program</v>
      </c>
      <c r="V228" t="str">
        <v>GRAM-00XX (RAM) · Var.Meas.</v>
      </c>
      <c r="W228" t="str">
        <v>GRAM-00XX (RAM) · Visual</v>
      </c>
      <c r="X228" t="str">
        <v>Groove Width Micrometer</v>
      </c>
      <c r="Y228" t="str">
        <v>GTIC-00XX Test Indicator</v>
      </c>
      <c r="Z228" t="str">
        <v>Indicator / Drop</v>
      </c>
      <c r="AA228" t="str">
        <v>Inspection Fixture · Go</v>
      </c>
      <c r="AB228" t="str">
        <v>Inspection Fixture · NoGo</v>
      </c>
      <c r="AC228" t="str">
        <v>Micrometer · Anvil GMAN-XXXX</v>
      </c>
      <c r="AD228" t="str">
        <v>Micrometer · Blade</v>
      </c>
      <c r="AE228" t="str">
        <v>Micrometer · Disc</v>
      </c>
      <c r="AF228" t="str">
        <v>Micrometer · Outside</v>
      </c>
      <c r="AG228" t="str">
        <v>Micrometer · Pitch</v>
      </c>
      <c r="AH228" t="str">
        <v>Micrometer · Point</v>
      </c>
      <c r="AI228" t="str">
        <v>Micrometer · Spline</v>
      </c>
      <c r="AJ228" t="str">
        <v xml:space="preserve">Micrometer · Spline / Calc. </v>
      </c>
      <c r="AK228" t="str">
        <v>Ring/Internal (IDT)</v>
      </c>
      <c r="AL228" t="str">
        <v xml:space="preserve">Test Indicator/Concent. Ga. </v>
      </c>
      <c r="AM228" t="str">
        <v>Thread Plug Gauge · Go</v>
      </c>
      <c r="AN228" t="str">
        <v>Thread Plug Gauge · Go/NoGo</v>
      </c>
      <c r="AO228" t="str">
        <v>Thread Plug Gauge · NoGo</v>
      </c>
      <c r="AP228" t="str">
        <v>Thread Ring Gauge · Go</v>
      </c>
      <c r="AQ228" t="str">
        <v>Thread Ring Gauge · Go/NoGo</v>
      </c>
      <c r="AR228" t="str">
        <v>Thread Ring Gauge · NoGo</v>
      </c>
      <c r="AS228" t="str">
        <v>Visual</v>
      </c>
      <c r="AT228" t="str">
        <v>Visual · (Microscope)</v>
      </c>
      <c r="AU228" t="str">
        <v>Visual · 10×</v>
      </c>
      <c r="AV228" t="str">
        <v>Visual · 2.25×</v>
      </c>
      <c r="AW228" t="str">
        <v>Visual · DV</v>
      </c>
    </row>
    <row r="229" spans="3:49">
      <c r="C229" s="74" t="str" cm="1">
        <f t="array" ref="C229:AW229">TRANSPOSE(_xlfn._xlws.SORT(_xlfn._xlws.FILTER($A$2:$A$279,ISNUMBER(SEARCH('Prt. Lib. &amp; Routine, Table'!N236,$A$2:$A$279)),"not found")))</f>
        <v>Caliper</v>
      </c>
      <c r="D229" t="str">
        <v>Caliper/Go Gauge</v>
      </c>
      <c r="E229" t="str">
        <v>Caliper/Go Pin</v>
      </c>
      <c r="F229" t="str">
        <v>Caliper/Internal (IDT)</v>
      </c>
      <c r="G229" t="str">
        <v>Comparator / Var.Meas.</v>
      </c>
      <c r="H229" t="str">
        <v>Function Part</v>
      </c>
      <c r="I229" t="str">
        <v>Functional · Gauge</v>
      </c>
      <c r="J229" t="str">
        <v>Gauge · Go</v>
      </c>
      <c r="K229" t="str">
        <v>Gauge · Go/NoGo</v>
      </c>
      <c r="L229" t="str">
        <v>Gauge · NoGo</v>
      </c>
      <c r="M229" t="str">
        <v>Gauge Pins · Go</v>
      </c>
      <c r="N229" t="str">
        <v>Gauge Pins · Go/NoGo</v>
      </c>
      <c r="O229" t="str">
        <v>Gauge Pins · NoGo</v>
      </c>
      <c r="P229" t="str">
        <v>Gauge Pins · Var.Best.Fit.</v>
      </c>
      <c r="Q229" t="str">
        <v>GCMM-000X (CMM) · Pass / Fail</v>
      </c>
      <c r="R229" t="str">
        <v>GCMM-000X (CMM) · Var.Meas.</v>
      </c>
      <c r="S229" t="str">
        <v>GOMS-000X (Sylvac)</v>
      </c>
      <c r="T229" t="str">
        <v>GRAM-00XX (RAM) · Pass / Fail</v>
      </c>
      <c r="U229" t="str">
        <v>GRAM-00XX (RAM) · Program</v>
      </c>
      <c r="V229" t="str">
        <v>GRAM-00XX (RAM) · Var.Meas.</v>
      </c>
      <c r="W229" t="str">
        <v>GRAM-00XX (RAM) · Visual</v>
      </c>
      <c r="X229" t="str">
        <v>Groove Width Micrometer</v>
      </c>
      <c r="Y229" t="str">
        <v>GTIC-00XX Test Indicator</v>
      </c>
      <c r="Z229" t="str">
        <v>Indicator / Drop</v>
      </c>
      <c r="AA229" t="str">
        <v>Inspection Fixture · Go</v>
      </c>
      <c r="AB229" t="str">
        <v>Inspection Fixture · NoGo</v>
      </c>
      <c r="AC229" t="str">
        <v>Micrometer · Anvil GMAN-XXXX</v>
      </c>
      <c r="AD229" t="str">
        <v>Micrometer · Blade</v>
      </c>
      <c r="AE229" t="str">
        <v>Micrometer · Disc</v>
      </c>
      <c r="AF229" t="str">
        <v>Micrometer · Outside</v>
      </c>
      <c r="AG229" t="str">
        <v>Micrometer · Pitch</v>
      </c>
      <c r="AH229" t="str">
        <v>Micrometer · Point</v>
      </c>
      <c r="AI229" t="str">
        <v>Micrometer · Spline</v>
      </c>
      <c r="AJ229" t="str">
        <v xml:space="preserve">Micrometer · Spline / Calc. </v>
      </c>
      <c r="AK229" t="str">
        <v>Ring/Internal (IDT)</v>
      </c>
      <c r="AL229" t="str">
        <v xml:space="preserve">Test Indicator/Concent. Ga. </v>
      </c>
      <c r="AM229" t="str">
        <v>Thread Plug Gauge · Go</v>
      </c>
      <c r="AN229" t="str">
        <v>Thread Plug Gauge · Go/NoGo</v>
      </c>
      <c r="AO229" t="str">
        <v>Thread Plug Gauge · NoGo</v>
      </c>
      <c r="AP229" t="str">
        <v>Thread Ring Gauge · Go</v>
      </c>
      <c r="AQ229" t="str">
        <v>Thread Ring Gauge · Go/NoGo</v>
      </c>
      <c r="AR229" t="str">
        <v>Thread Ring Gauge · NoGo</v>
      </c>
      <c r="AS229" t="str">
        <v>Visual</v>
      </c>
      <c r="AT229" t="str">
        <v>Visual · (Microscope)</v>
      </c>
      <c r="AU229" t="str">
        <v>Visual · 10×</v>
      </c>
      <c r="AV229" t="str">
        <v>Visual · 2.25×</v>
      </c>
      <c r="AW229" t="str">
        <v>Visual · DV</v>
      </c>
    </row>
    <row r="230" spans="3:49">
      <c r="C230" s="74" t="str" cm="1">
        <f t="array" ref="C230:AW230">TRANSPOSE(_xlfn._xlws.SORT(_xlfn._xlws.FILTER($A$2:$A$279,ISNUMBER(SEARCH('Prt. Lib. &amp; Routine, Table'!N237,$A$2:$A$279)),"not found")))</f>
        <v>Caliper</v>
      </c>
      <c r="D230" t="str">
        <v>Caliper/Go Gauge</v>
      </c>
      <c r="E230" t="str">
        <v>Caliper/Go Pin</v>
      </c>
      <c r="F230" t="str">
        <v>Caliper/Internal (IDT)</v>
      </c>
      <c r="G230" t="str">
        <v>Comparator / Var.Meas.</v>
      </c>
      <c r="H230" t="str">
        <v>Function Part</v>
      </c>
      <c r="I230" t="str">
        <v>Functional · Gauge</v>
      </c>
      <c r="J230" t="str">
        <v>Gauge · Go</v>
      </c>
      <c r="K230" t="str">
        <v>Gauge · Go/NoGo</v>
      </c>
      <c r="L230" t="str">
        <v>Gauge · NoGo</v>
      </c>
      <c r="M230" t="str">
        <v>Gauge Pins · Go</v>
      </c>
      <c r="N230" t="str">
        <v>Gauge Pins · Go/NoGo</v>
      </c>
      <c r="O230" t="str">
        <v>Gauge Pins · NoGo</v>
      </c>
      <c r="P230" t="str">
        <v>Gauge Pins · Var.Best.Fit.</v>
      </c>
      <c r="Q230" t="str">
        <v>GCMM-000X (CMM) · Pass / Fail</v>
      </c>
      <c r="R230" t="str">
        <v>GCMM-000X (CMM) · Var.Meas.</v>
      </c>
      <c r="S230" t="str">
        <v>GOMS-000X (Sylvac)</v>
      </c>
      <c r="T230" t="str">
        <v>GRAM-00XX (RAM) · Pass / Fail</v>
      </c>
      <c r="U230" t="str">
        <v>GRAM-00XX (RAM) · Program</v>
      </c>
      <c r="V230" t="str">
        <v>GRAM-00XX (RAM) · Var.Meas.</v>
      </c>
      <c r="W230" t="str">
        <v>GRAM-00XX (RAM) · Visual</v>
      </c>
      <c r="X230" t="str">
        <v>Groove Width Micrometer</v>
      </c>
      <c r="Y230" t="str">
        <v>GTIC-00XX Test Indicator</v>
      </c>
      <c r="Z230" t="str">
        <v>Indicator / Drop</v>
      </c>
      <c r="AA230" t="str">
        <v>Inspection Fixture · Go</v>
      </c>
      <c r="AB230" t="str">
        <v>Inspection Fixture · NoGo</v>
      </c>
      <c r="AC230" t="str">
        <v>Micrometer · Anvil GMAN-XXXX</v>
      </c>
      <c r="AD230" t="str">
        <v>Micrometer · Blade</v>
      </c>
      <c r="AE230" t="str">
        <v>Micrometer · Disc</v>
      </c>
      <c r="AF230" t="str">
        <v>Micrometer · Outside</v>
      </c>
      <c r="AG230" t="str">
        <v>Micrometer · Pitch</v>
      </c>
      <c r="AH230" t="str">
        <v>Micrometer · Point</v>
      </c>
      <c r="AI230" t="str">
        <v>Micrometer · Spline</v>
      </c>
      <c r="AJ230" t="str">
        <v xml:space="preserve">Micrometer · Spline / Calc. </v>
      </c>
      <c r="AK230" t="str">
        <v>Ring/Internal (IDT)</v>
      </c>
      <c r="AL230" t="str">
        <v xml:space="preserve">Test Indicator/Concent. Ga. </v>
      </c>
      <c r="AM230" t="str">
        <v>Thread Plug Gauge · Go</v>
      </c>
      <c r="AN230" t="str">
        <v>Thread Plug Gauge · Go/NoGo</v>
      </c>
      <c r="AO230" t="str">
        <v>Thread Plug Gauge · NoGo</v>
      </c>
      <c r="AP230" t="str">
        <v>Thread Ring Gauge · Go</v>
      </c>
      <c r="AQ230" t="str">
        <v>Thread Ring Gauge · Go/NoGo</v>
      </c>
      <c r="AR230" t="str">
        <v>Thread Ring Gauge · NoGo</v>
      </c>
      <c r="AS230" t="str">
        <v>Visual</v>
      </c>
      <c r="AT230" t="str">
        <v>Visual · (Microscope)</v>
      </c>
      <c r="AU230" t="str">
        <v>Visual · 10×</v>
      </c>
      <c r="AV230" t="str">
        <v>Visual · 2.25×</v>
      </c>
      <c r="AW230" t="str">
        <v>Visual · DV</v>
      </c>
    </row>
    <row r="231" spans="3:49">
      <c r="C231" s="74" t="str" cm="1">
        <f t="array" ref="C231:AW231">TRANSPOSE(_xlfn._xlws.SORT(_xlfn._xlws.FILTER($A$2:$A$279,ISNUMBER(SEARCH('Prt. Lib. &amp; Routine, Table'!N238,$A$2:$A$279)),"not found")))</f>
        <v>Caliper</v>
      </c>
      <c r="D231" t="str">
        <v>Caliper/Go Gauge</v>
      </c>
      <c r="E231" t="str">
        <v>Caliper/Go Pin</v>
      </c>
      <c r="F231" t="str">
        <v>Caliper/Internal (IDT)</v>
      </c>
      <c r="G231" t="str">
        <v>Comparator / Var.Meas.</v>
      </c>
      <c r="H231" t="str">
        <v>Function Part</v>
      </c>
      <c r="I231" t="str">
        <v>Functional · Gauge</v>
      </c>
      <c r="J231" t="str">
        <v>Gauge · Go</v>
      </c>
      <c r="K231" t="str">
        <v>Gauge · Go/NoGo</v>
      </c>
      <c r="L231" t="str">
        <v>Gauge · NoGo</v>
      </c>
      <c r="M231" t="str">
        <v>Gauge Pins · Go</v>
      </c>
      <c r="N231" t="str">
        <v>Gauge Pins · Go/NoGo</v>
      </c>
      <c r="O231" t="str">
        <v>Gauge Pins · NoGo</v>
      </c>
      <c r="P231" t="str">
        <v>Gauge Pins · Var.Best.Fit.</v>
      </c>
      <c r="Q231" t="str">
        <v>GCMM-000X (CMM) · Pass / Fail</v>
      </c>
      <c r="R231" t="str">
        <v>GCMM-000X (CMM) · Var.Meas.</v>
      </c>
      <c r="S231" t="str">
        <v>GOMS-000X (Sylvac)</v>
      </c>
      <c r="T231" t="str">
        <v>GRAM-00XX (RAM) · Pass / Fail</v>
      </c>
      <c r="U231" t="str">
        <v>GRAM-00XX (RAM) · Program</v>
      </c>
      <c r="V231" t="str">
        <v>GRAM-00XX (RAM) · Var.Meas.</v>
      </c>
      <c r="W231" t="str">
        <v>GRAM-00XX (RAM) · Visual</v>
      </c>
      <c r="X231" t="str">
        <v>Groove Width Micrometer</v>
      </c>
      <c r="Y231" t="str">
        <v>GTIC-00XX Test Indicator</v>
      </c>
      <c r="Z231" t="str">
        <v>Indicator / Drop</v>
      </c>
      <c r="AA231" t="str">
        <v>Inspection Fixture · Go</v>
      </c>
      <c r="AB231" t="str">
        <v>Inspection Fixture · NoGo</v>
      </c>
      <c r="AC231" t="str">
        <v>Micrometer · Anvil GMAN-XXXX</v>
      </c>
      <c r="AD231" t="str">
        <v>Micrometer · Blade</v>
      </c>
      <c r="AE231" t="str">
        <v>Micrometer · Disc</v>
      </c>
      <c r="AF231" t="str">
        <v>Micrometer · Outside</v>
      </c>
      <c r="AG231" t="str">
        <v>Micrometer · Pitch</v>
      </c>
      <c r="AH231" t="str">
        <v>Micrometer · Point</v>
      </c>
      <c r="AI231" t="str">
        <v>Micrometer · Spline</v>
      </c>
      <c r="AJ231" t="str">
        <v xml:space="preserve">Micrometer · Spline / Calc. </v>
      </c>
      <c r="AK231" t="str">
        <v>Ring/Internal (IDT)</v>
      </c>
      <c r="AL231" t="str">
        <v xml:space="preserve">Test Indicator/Concent. Ga. </v>
      </c>
      <c r="AM231" t="str">
        <v>Thread Plug Gauge · Go</v>
      </c>
      <c r="AN231" t="str">
        <v>Thread Plug Gauge · Go/NoGo</v>
      </c>
      <c r="AO231" t="str">
        <v>Thread Plug Gauge · NoGo</v>
      </c>
      <c r="AP231" t="str">
        <v>Thread Ring Gauge · Go</v>
      </c>
      <c r="AQ231" t="str">
        <v>Thread Ring Gauge · Go/NoGo</v>
      </c>
      <c r="AR231" t="str">
        <v>Thread Ring Gauge · NoGo</v>
      </c>
      <c r="AS231" t="str">
        <v>Visual</v>
      </c>
      <c r="AT231" t="str">
        <v>Visual · (Microscope)</v>
      </c>
      <c r="AU231" t="str">
        <v>Visual · 10×</v>
      </c>
      <c r="AV231" t="str">
        <v>Visual · 2.25×</v>
      </c>
      <c r="AW231" t="str">
        <v>Visual · DV</v>
      </c>
    </row>
    <row r="232" spans="3:49">
      <c r="C232" s="74" t="str" cm="1">
        <f t="array" ref="C232:AW232">TRANSPOSE(_xlfn._xlws.SORT(_xlfn._xlws.FILTER($A$2:$A$279,ISNUMBER(SEARCH('Prt. Lib. &amp; Routine, Table'!N239,$A$2:$A$279)),"not found")))</f>
        <v>Caliper</v>
      </c>
      <c r="D232" t="str">
        <v>Caliper/Go Gauge</v>
      </c>
      <c r="E232" t="str">
        <v>Caliper/Go Pin</v>
      </c>
      <c r="F232" t="str">
        <v>Caliper/Internal (IDT)</v>
      </c>
      <c r="G232" t="str">
        <v>Comparator / Var.Meas.</v>
      </c>
      <c r="H232" t="str">
        <v>Function Part</v>
      </c>
      <c r="I232" t="str">
        <v>Functional · Gauge</v>
      </c>
      <c r="J232" t="str">
        <v>Gauge · Go</v>
      </c>
      <c r="K232" t="str">
        <v>Gauge · Go/NoGo</v>
      </c>
      <c r="L232" t="str">
        <v>Gauge · NoGo</v>
      </c>
      <c r="M232" t="str">
        <v>Gauge Pins · Go</v>
      </c>
      <c r="N232" t="str">
        <v>Gauge Pins · Go/NoGo</v>
      </c>
      <c r="O232" t="str">
        <v>Gauge Pins · NoGo</v>
      </c>
      <c r="P232" t="str">
        <v>Gauge Pins · Var.Best.Fit.</v>
      </c>
      <c r="Q232" t="str">
        <v>GCMM-000X (CMM) · Pass / Fail</v>
      </c>
      <c r="R232" t="str">
        <v>GCMM-000X (CMM) · Var.Meas.</v>
      </c>
      <c r="S232" t="str">
        <v>GOMS-000X (Sylvac)</v>
      </c>
      <c r="T232" t="str">
        <v>GRAM-00XX (RAM) · Pass / Fail</v>
      </c>
      <c r="U232" t="str">
        <v>GRAM-00XX (RAM) · Program</v>
      </c>
      <c r="V232" t="str">
        <v>GRAM-00XX (RAM) · Var.Meas.</v>
      </c>
      <c r="W232" t="str">
        <v>GRAM-00XX (RAM) · Visual</v>
      </c>
      <c r="X232" t="str">
        <v>Groove Width Micrometer</v>
      </c>
      <c r="Y232" t="str">
        <v>GTIC-00XX Test Indicator</v>
      </c>
      <c r="Z232" t="str">
        <v>Indicator / Drop</v>
      </c>
      <c r="AA232" t="str">
        <v>Inspection Fixture · Go</v>
      </c>
      <c r="AB232" t="str">
        <v>Inspection Fixture · NoGo</v>
      </c>
      <c r="AC232" t="str">
        <v>Micrometer · Anvil GMAN-XXXX</v>
      </c>
      <c r="AD232" t="str">
        <v>Micrometer · Blade</v>
      </c>
      <c r="AE232" t="str">
        <v>Micrometer · Disc</v>
      </c>
      <c r="AF232" t="str">
        <v>Micrometer · Outside</v>
      </c>
      <c r="AG232" t="str">
        <v>Micrometer · Pitch</v>
      </c>
      <c r="AH232" t="str">
        <v>Micrometer · Point</v>
      </c>
      <c r="AI232" t="str">
        <v>Micrometer · Spline</v>
      </c>
      <c r="AJ232" t="str">
        <v xml:space="preserve">Micrometer · Spline / Calc. </v>
      </c>
      <c r="AK232" t="str">
        <v>Ring/Internal (IDT)</v>
      </c>
      <c r="AL232" t="str">
        <v xml:space="preserve">Test Indicator/Concent. Ga. </v>
      </c>
      <c r="AM232" t="str">
        <v>Thread Plug Gauge · Go</v>
      </c>
      <c r="AN232" t="str">
        <v>Thread Plug Gauge · Go/NoGo</v>
      </c>
      <c r="AO232" t="str">
        <v>Thread Plug Gauge · NoGo</v>
      </c>
      <c r="AP232" t="str">
        <v>Thread Ring Gauge · Go</v>
      </c>
      <c r="AQ232" t="str">
        <v>Thread Ring Gauge · Go/NoGo</v>
      </c>
      <c r="AR232" t="str">
        <v>Thread Ring Gauge · NoGo</v>
      </c>
      <c r="AS232" t="str">
        <v>Visual</v>
      </c>
      <c r="AT232" t="str">
        <v>Visual · (Microscope)</v>
      </c>
      <c r="AU232" t="str">
        <v>Visual · 10×</v>
      </c>
      <c r="AV232" t="str">
        <v>Visual · 2.25×</v>
      </c>
      <c r="AW232" t="str">
        <v>Visual · DV</v>
      </c>
    </row>
    <row r="233" spans="3:49">
      <c r="C233" s="74" t="str" cm="1">
        <f t="array" ref="C233:AW233">TRANSPOSE(_xlfn._xlws.SORT(_xlfn._xlws.FILTER($A$2:$A$279,ISNUMBER(SEARCH('Prt. Lib. &amp; Routine, Table'!N240,$A$2:$A$279)),"not found")))</f>
        <v>Caliper</v>
      </c>
      <c r="D233" t="str">
        <v>Caliper/Go Gauge</v>
      </c>
      <c r="E233" t="str">
        <v>Caliper/Go Pin</v>
      </c>
      <c r="F233" t="str">
        <v>Caliper/Internal (IDT)</v>
      </c>
      <c r="G233" t="str">
        <v>Comparator / Var.Meas.</v>
      </c>
      <c r="H233" t="str">
        <v>Function Part</v>
      </c>
      <c r="I233" t="str">
        <v>Functional · Gauge</v>
      </c>
      <c r="J233" t="str">
        <v>Gauge · Go</v>
      </c>
      <c r="K233" t="str">
        <v>Gauge · Go/NoGo</v>
      </c>
      <c r="L233" t="str">
        <v>Gauge · NoGo</v>
      </c>
      <c r="M233" t="str">
        <v>Gauge Pins · Go</v>
      </c>
      <c r="N233" t="str">
        <v>Gauge Pins · Go/NoGo</v>
      </c>
      <c r="O233" t="str">
        <v>Gauge Pins · NoGo</v>
      </c>
      <c r="P233" t="str">
        <v>Gauge Pins · Var.Best.Fit.</v>
      </c>
      <c r="Q233" t="str">
        <v>GCMM-000X (CMM) · Pass / Fail</v>
      </c>
      <c r="R233" t="str">
        <v>GCMM-000X (CMM) · Var.Meas.</v>
      </c>
      <c r="S233" t="str">
        <v>GOMS-000X (Sylvac)</v>
      </c>
      <c r="T233" t="str">
        <v>GRAM-00XX (RAM) · Pass / Fail</v>
      </c>
      <c r="U233" t="str">
        <v>GRAM-00XX (RAM) · Program</v>
      </c>
      <c r="V233" t="str">
        <v>GRAM-00XX (RAM) · Var.Meas.</v>
      </c>
      <c r="W233" t="str">
        <v>GRAM-00XX (RAM) · Visual</v>
      </c>
      <c r="X233" t="str">
        <v>Groove Width Micrometer</v>
      </c>
      <c r="Y233" t="str">
        <v>GTIC-00XX Test Indicator</v>
      </c>
      <c r="Z233" t="str">
        <v>Indicator / Drop</v>
      </c>
      <c r="AA233" t="str">
        <v>Inspection Fixture · Go</v>
      </c>
      <c r="AB233" t="str">
        <v>Inspection Fixture · NoGo</v>
      </c>
      <c r="AC233" t="str">
        <v>Micrometer · Anvil GMAN-XXXX</v>
      </c>
      <c r="AD233" t="str">
        <v>Micrometer · Blade</v>
      </c>
      <c r="AE233" t="str">
        <v>Micrometer · Disc</v>
      </c>
      <c r="AF233" t="str">
        <v>Micrometer · Outside</v>
      </c>
      <c r="AG233" t="str">
        <v>Micrometer · Pitch</v>
      </c>
      <c r="AH233" t="str">
        <v>Micrometer · Point</v>
      </c>
      <c r="AI233" t="str">
        <v>Micrometer · Spline</v>
      </c>
      <c r="AJ233" t="str">
        <v xml:space="preserve">Micrometer · Spline / Calc. </v>
      </c>
      <c r="AK233" t="str">
        <v>Ring/Internal (IDT)</v>
      </c>
      <c r="AL233" t="str">
        <v xml:space="preserve">Test Indicator/Concent. Ga. </v>
      </c>
      <c r="AM233" t="str">
        <v>Thread Plug Gauge · Go</v>
      </c>
      <c r="AN233" t="str">
        <v>Thread Plug Gauge · Go/NoGo</v>
      </c>
      <c r="AO233" t="str">
        <v>Thread Plug Gauge · NoGo</v>
      </c>
      <c r="AP233" t="str">
        <v>Thread Ring Gauge · Go</v>
      </c>
      <c r="AQ233" t="str">
        <v>Thread Ring Gauge · Go/NoGo</v>
      </c>
      <c r="AR233" t="str">
        <v>Thread Ring Gauge · NoGo</v>
      </c>
      <c r="AS233" t="str">
        <v>Visual</v>
      </c>
      <c r="AT233" t="str">
        <v>Visual · (Microscope)</v>
      </c>
      <c r="AU233" t="str">
        <v>Visual · 10×</v>
      </c>
      <c r="AV233" t="str">
        <v>Visual · 2.25×</v>
      </c>
      <c r="AW233" t="str">
        <v>Visual · DV</v>
      </c>
    </row>
    <row r="234" spans="3:49">
      <c r="C234" s="74" t="str" cm="1">
        <f t="array" ref="C234:AW234">TRANSPOSE(_xlfn._xlws.SORT(_xlfn._xlws.FILTER($A$2:$A$279,ISNUMBER(SEARCH('Prt. Lib. &amp; Routine, Table'!N241,$A$2:$A$279)),"not found")))</f>
        <v>Caliper</v>
      </c>
      <c r="D234" t="str">
        <v>Caliper/Go Gauge</v>
      </c>
      <c r="E234" t="str">
        <v>Caliper/Go Pin</v>
      </c>
      <c r="F234" t="str">
        <v>Caliper/Internal (IDT)</v>
      </c>
      <c r="G234" t="str">
        <v>Comparator / Var.Meas.</v>
      </c>
      <c r="H234" t="str">
        <v>Function Part</v>
      </c>
      <c r="I234" t="str">
        <v>Functional · Gauge</v>
      </c>
      <c r="J234" t="str">
        <v>Gauge · Go</v>
      </c>
      <c r="K234" t="str">
        <v>Gauge · Go/NoGo</v>
      </c>
      <c r="L234" t="str">
        <v>Gauge · NoGo</v>
      </c>
      <c r="M234" t="str">
        <v>Gauge Pins · Go</v>
      </c>
      <c r="N234" t="str">
        <v>Gauge Pins · Go/NoGo</v>
      </c>
      <c r="O234" t="str">
        <v>Gauge Pins · NoGo</v>
      </c>
      <c r="P234" t="str">
        <v>Gauge Pins · Var.Best.Fit.</v>
      </c>
      <c r="Q234" t="str">
        <v>GCMM-000X (CMM) · Pass / Fail</v>
      </c>
      <c r="R234" t="str">
        <v>GCMM-000X (CMM) · Var.Meas.</v>
      </c>
      <c r="S234" t="str">
        <v>GOMS-000X (Sylvac)</v>
      </c>
      <c r="T234" t="str">
        <v>GRAM-00XX (RAM) · Pass / Fail</v>
      </c>
      <c r="U234" t="str">
        <v>GRAM-00XX (RAM) · Program</v>
      </c>
      <c r="V234" t="str">
        <v>GRAM-00XX (RAM) · Var.Meas.</v>
      </c>
      <c r="W234" t="str">
        <v>GRAM-00XX (RAM) · Visual</v>
      </c>
      <c r="X234" t="str">
        <v>Groove Width Micrometer</v>
      </c>
      <c r="Y234" t="str">
        <v>GTIC-00XX Test Indicator</v>
      </c>
      <c r="Z234" t="str">
        <v>Indicator / Drop</v>
      </c>
      <c r="AA234" t="str">
        <v>Inspection Fixture · Go</v>
      </c>
      <c r="AB234" t="str">
        <v>Inspection Fixture · NoGo</v>
      </c>
      <c r="AC234" t="str">
        <v>Micrometer · Anvil GMAN-XXXX</v>
      </c>
      <c r="AD234" t="str">
        <v>Micrometer · Blade</v>
      </c>
      <c r="AE234" t="str">
        <v>Micrometer · Disc</v>
      </c>
      <c r="AF234" t="str">
        <v>Micrometer · Outside</v>
      </c>
      <c r="AG234" t="str">
        <v>Micrometer · Pitch</v>
      </c>
      <c r="AH234" t="str">
        <v>Micrometer · Point</v>
      </c>
      <c r="AI234" t="str">
        <v>Micrometer · Spline</v>
      </c>
      <c r="AJ234" t="str">
        <v xml:space="preserve">Micrometer · Spline / Calc. </v>
      </c>
      <c r="AK234" t="str">
        <v>Ring/Internal (IDT)</v>
      </c>
      <c r="AL234" t="str">
        <v xml:space="preserve">Test Indicator/Concent. Ga. </v>
      </c>
      <c r="AM234" t="str">
        <v>Thread Plug Gauge · Go</v>
      </c>
      <c r="AN234" t="str">
        <v>Thread Plug Gauge · Go/NoGo</v>
      </c>
      <c r="AO234" t="str">
        <v>Thread Plug Gauge · NoGo</v>
      </c>
      <c r="AP234" t="str">
        <v>Thread Ring Gauge · Go</v>
      </c>
      <c r="AQ234" t="str">
        <v>Thread Ring Gauge · Go/NoGo</v>
      </c>
      <c r="AR234" t="str">
        <v>Thread Ring Gauge · NoGo</v>
      </c>
      <c r="AS234" t="str">
        <v>Visual</v>
      </c>
      <c r="AT234" t="str">
        <v>Visual · (Microscope)</v>
      </c>
      <c r="AU234" t="str">
        <v>Visual · 10×</v>
      </c>
      <c r="AV234" t="str">
        <v>Visual · 2.25×</v>
      </c>
      <c r="AW234" t="str">
        <v>Visual · DV</v>
      </c>
    </row>
    <row r="235" spans="3:49">
      <c r="C235" s="74" t="str" cm="1">
        <f t="array" ref="C235:AW235">TRANSPOSE(_xlfn._xlws.SORT(_xlfn._xlws.FILTER($A$2:$A$279,ISNUMBER(SEARCH('Prt. Lib. &amp; Routine, Table'!N242,$A$2:$A$279)),"not found")))</f>
        <v>Caliper</v>
      </c>
      <c r="D235" t="str">
        <v>Caliper/Go Gauge</v>
      </c>
      <c r="E235" t="str">
        <v>Caliper/Go Pin</v>
      </c>
      <c r="F235" t="str">
        <v>Caliper/Internal (IDT)</v>
      </c>
      <c r="G235" t="str">
        <v>Comparator / Var.Meas.</v>
      </c>
      <c r="H235" t="str">
        <v>Function Part</v>
      </c>
      <c r="I235" t="str">
        <v>Functional · Gauge</v>
      </c>
      <c r="J235" t="str">
        <v>Gauge · Go</v>
      </c>
      <c r="K235" t="str">
        <v>Gauge · Go/NoGo</v>
      </c>
      <c r="L235" t="str">
        <v>Gauge · NoGo</v>
      </c>
      <c r="M235" t="str">
        <v>Gauge Pins · Go</v>
      </c>
      <c r="N235" t="str">
        <v>Gauge Pins · Go/NoGo</v>
      </c>
      <c r="O235" t="str">
        <v>Gauge Pins · NoGo</v>
      </c>
      <c r="P235" t="str">
        <v>Gauge Pins · Var.Best.Fit.</v>
      </c>
      <c r="Q235" t="str">
        <v>GCMM-000X (CMM) · Pass / Fail</v>
      </c>
      <c r="R235" t="str">
        <v>GCMM-000X (CMM) · Var.Meas.</v>
      </c>
      <c r="S235" t="str">
        <v>GOMS-000X (Sylvac)</v>
      </c>
      <c r="T235" t="str">
        <v>GRAM-00XX (RAM) · Pass / Fail</v>
      </c>
      <c r="U235" t="str">
        <v>GRAM-00XX (RAM) · Program</v>
      </c>
      <c r="V235" t="str">
        <v>GRAM-00XX (RAM) · Var.Meas.</v>
      </c>
      <c r="W235" t="str">
        <v>GRAM-00XX (RAM) · Visual</v>
      </c>
      <c r="X235" t="str">
        <v>Groove Width Micrometer</v>
      </c>
      <c r="Y235" t="str">
        <v>GTIC-00XX Test Indicator</v>
      </c>
      <c r="Z235" t="str">
        <v>Indicator / Drop</v>
      </c>
      <c r="AA235" t="str">
        <v>Inspection Fixture · Go</v>
      </c>
      <c r="AB235" t="str">
        <v>Inspection Fixture · NoGo</v>
      </c>
      <c r="AC235" t="str">
        <v>Micrometer · Anvil GMAN-XXXX</v>
      </c>
      <c r="AD235" t="str">
        <v>Micrometer · Blade</v>
      </c>
      <c r="AE235" t="str">
        <v>Micrometer · Disc</v>
      </c>
      <c r="AF235" t="str">
        <v>Micrometer · Outside</v>
      </c>
      <c r="AG235" t="str">
        <v>Micrometer · Pitch</v>
      </c>
      <c r="AH235" t="str">
        <v>Micrometer · Point</v>
      </c>
      <c r="AI235" t="str">
        <v>Micrometer · Spline</v>
      </c>
      <c r="AJ235" t="str">
        <v xml:space="preserve">Micrometer · Spline / Calc. </v>
      </c>
      <c r="AK235" t="str">
        <v>Ring/Internal (IDT)</v>
      </c>
      <c r="AL235" t="str">
        <v xml:space="preserve">Test Indicator/Concent. Ga. </v>
      </c>
      <c r="AM235" t="str">
        <v>Thread Plug Gauge · Go</v>
      </c>
      <c r="AN235" t="str">
        <v>Thread Plug Gauge · Go/NoGo</v>
      </c>
      <c r="AO235" t="str">
        <v>Thread Plug Gauge · NoGo</v>
      </c>
      <c r="AP235" t="str">
        <v>Thread Ring Gauge · Go</v>
      </c>
      <c r="AQ235" t="str">
        <v>Thread Ring Gauge · Go/NoGo</v>
      </c>
      <c r="AR235" t="str">
        <v>Thread Ring Gauge · NoGo</v>
      </c>
      <c r="AS235" t="str">
        <v>Visual</v>
      </c>
      <c r="AT235" t="str">
        <v>Visual · (Microscope)</v>
      </c>
      <c r="AU235" t="str">
        <v>Visual · 10×</v>
      </c>
      <c r="AV235" t="str">
        <v>Visual · 2.25×</v>
      </c>
      <c r="AW235" t="str">
        <v>Visual · DV</v>
      </c>
    </row>
    <row r="236" spans="3:49">
      <c r="C236" s="74" t="str" cm="1">
        <f t="array" ref="C236:AW236">TRANSPOSE(_xlfn._xlws.SORT(_xlfn._xlws.FILTER($A$2:$A$279,ISNUMBER(SEARCH('Prt. Lib. &amp; Routine, Table'!N243,$A$2:$A$279)),"not found")))</f>
        <v>Caliper</v>
      </c>
      <c r="D236" t="str">
        <v>Caliper/Go Gauge</v>
      </c>
      <c r="E236" t="str">
        <v>Caliper/Go Pin</v>
      </c>
      <c r="F236" t="str">
        <v>Caliper/Internal (IDT)</v>
      </c>
      <c r="G236" t="str">
        <v>Comparator / Var.Meas.</v>
      </c>
      <c r="H236" t="str">
        <v>Function Part</v>
      </c>
      <c r="I236" t="str">
        <v>Functional · Gauge</v>
      </c>
      <c r="J236" t="str">
        <v>Gauge · Go</v>
      </c>
      <c r="K236" t="str">
        <v>Gauge · Go/NoGo</v>
      </c>
      <c r="L236" t="str">
        <v>Gauge · NoGo</v>
      </c>
      <c r="M236" t="str">
        <v>Gauge Pins · Go</v>
      </c>
      <c r="N236" t="str">
        <v>Gauge Pins · Go/NoGo</v>
      </c>
      <c r="O236" t="str">
        <v>Gauge Pins · NoGo</v>
      </c>
      <c r="P236" t="str">
        <v>Gauge Pins · Var.Best.Fit.</v>
      </c>
      <c r="Q236" t="str">
        <v>GCMM-000X (CMM) · Pass / Fail</v>
      </c>
      <c r="R236" t="str">
        <v>GCMM-000X (CMM) · Var.Meas.</v>
      </c>
      <c r="S236" t="str">
        <v>GOMS-000X (Sylvac)</v>
      </c>
      <c r="T236" t="str">
        <v>GRAM-00XX (RAM) · Pass / Fail</v>
      </c>
      <c r="U236" t="str">
        <v>GRAM-00XX (RAM) · Program</v>
      </c>
      <c r="V236" t="str">
        <v>GRAM-00XX (RAM) · Var.Meas.</v>
      </c>
      <c r="W236" t="str">
        <v>GRAM-00XX (RAM) · Visual</v>
      </c>
      <c r="X236" t="str">
        <v>Groove Width Micrometer</v>
      </c>
      <c r="Y236" t="str">
        <v>GTIC-00XX Test Indicator</v>
      </c>
      <c r="Z236" t="str">
        <v>Indicator / Drop</v>
      </c>
      <c r="AA236" t="str">
        <v>Inspection Fixture · Go</v>
      </c>
      <c r="AB236" t="str">
        <v>Inspection Fixture · NoGo</v>
      </c>
      <c r="AC236" t="str">
        <v>Micrometer · Anvil GMAN-XXXX</v>
      </c>
      <c r="AD236" t="str">
        <v>Micrometer · Blade</v>
      </c>
      <c r="AE236" t="str">
        <v>Micrometer · Disc</v>
      </c>
      <c r="AF236" t="str">
        <v>Micrometer · Outside</v>
      </c>
      <c r="AG236" t="str">
        <v>Micrometer · Pitch</v>
      </c>
      <c r="AH236" t="str">
        <v>Micrometer · Point</v>
      </c>
      <c r="AI236" t="str">
        <v>Micrometer · Spline</v>
      </c>
      <c r="AJ236" t="str">
        <v xml:space="preserve">Micrometer · Spline / Calc. </v>
      </c>
      <c r="AK236" t="str">
        <v>Ring/Internal (IDT)</v>
      </c>
      <c r="AL236" t="str">
        <v xml:space="preserve">Test Indicator/Concent. Ga. </v>
      </c>
      <c r="AM236" t="str">
        <v>Thread Plug Gauge · Go</v>
      </c>
      <c r="AN236" t="str">
        <v>Thread Plug Gauge · Go/NoGo</v>
      </c>
      <c r="AO236" t="str">
        <v>Thread Plug Gauge · NoGo</v>
      </c>
      <c r="AP236" t="str">
        <v>Thread Ring Gauge · Go</v>
      </c>
      <c r="AQ236" t="str">
        <v>Thread Ring Gauge · Go/NoGo</v>
      </c>
      <c r="AR236" t="str">
        <v>Thread Ring Gauge · NoGo</v>
      </c>
      <c r="AS236" t="str">
        <v>Visual</v>
      </c>
      <c r="AT236" t="str">
        <v>Visual · (Microscope)</v>
      </c>
      <c r="AU236" t="str">
        <v>Visual · 10×</v>
      </c>
      <c r="AV236" t="str">
        <v>Visual · 2.25×</v>
      </c>
      <c r="AW236" t="str">
        <v>Visual · DV</v>
      </c>
    </row>
    <row r="237" spans="3:49">
      <c r="C237" s="74" t="str" cm="1">
        <f t="array" ref="C237:AW237">TRANSPOSE(_xlfn._xlws.SORT(_xlfn._xlws.FILTER($A$2:$A$279,ISNUMBER(SEARCH('Prt. Lib. &amp; Routine, Table'!N244,$A$2:$A$279)),"not found")))</f>
        <v>Caliper</v>
      </c>
      <c r="D237" t="str">
        <v>Caliper/Go Gauge</v>
      </c>
      <c r="E237" t="str">
        <v>Caliper/Go Pin</v>
      </c>
      <c r="F237" t="str">
        <v>Caliper/Internal (IDT)</v>
      </c>
      <c r="G237" t="str">
        <v>Comparator / Var.Meas.</v>
      </c>
      <c r="H237" t="str">
        <v>Function Part</v>
      </c>
      <c r="I237" t="str">
        <v>Functional · Gauge</v>
      </c>
      <c r="J237" t="str">
        <v>Gauge · Go</v>
      </c>
      <c r="K237" t="str">
        <v>Gauge · Go/NoGo</v>
      </c>
      <c r="L237" t="str">
        <v>Gauge · NoGo</v>
      </c>
      <c r="M237" t="str">
        <v>Gauge Pins · Go</v>
      </c>
      <c r="N237" t="str">
        <v>Gauge Pins · Go/NoGo</v>
      </c>
      <c r="O237" t="str">
        <v>Gauge Pins · NoGo</v>
      </c>
      <c r="P237" t="str">
        <v>Gauge Pins · Var.Best.Fit.</v>
      </c>
      <c r="Q237" t="str">
        <v>GCMM-000X (CMM) · Pass / Fail</v>
      </c>
      <c r="R237" t="str">
        <v>GCMM-000X (CMM) · Var.Meas.</v>
      </c>
      <c r="S237" t="str">
        <v>GOMS-000X (Sylvac)</v>
      </c>
      <c r="T237" t="str">
        <v>GRAM-00XX (RAM) · Pass / Fail</v>
      </c>
      <c r="U237" t="str">
        <v>GRAM-00XX (RAM) · Program</v>
      </c>
      <c r="V237" t="str">
        <v>GRAM-00XX (RAM) · Var.Meas.</v>
      </c>
      <c r="W237" t="str">
        <v>GRAM-00XX (RAM) · Visual</v>
      </c>
      <c r="X237" t="str">
        <v>Groove Width Micrometer</v>
      </c>
      <c r="Y237" t="str">
        <v>GTIC-00XX Test Indicator</v>
      </c>
      <c r="Z237" t="str">
        <v>Indicator / Drop</v>
      </c>
      <c r="AA237" t="str">
        <v>Inspection Fixture · Go</v>
      </c>
      <c r="AB237" t="str">
        <v>Inspection Fixture · NoGo</v>
      </c>
      <c r="AC237" t="str">
        <v>Micrometer · Anvil GMAN-XXXX</v>
      </c>
      <c r="AD237" t="str">
        <v>Micrometer · Blade</v>
      </c>
      <c r="AE237" t="str">
        <v>Micrometer · Disc</v>
      </c>
      <c r="AF237" t="str">
        <v>Micrometer · Outside</v>
      </c>
      <c r="AG237" t="str">
        <v>Micrometer · Pitch</v>
      </c>
      <c r="AH237" t="str">
        <v>Micrometer · Point</v>
      </c>
      <c r="AI237" t="str">
        <v>Micrometer · Spline</v>
      </c>
      <c r="AJ237" t="str">
        <v xml:space="preserve">Micrometer · Spline / Calc. </v>
      </c>
      <c r="AK237" t="str">
        <v>Ring/Internal (IDT)</v>
      </c>
      <c r="AL237" t="str">
        <v xml:space="preserve">Test Indicator/Concent. Ga. </v>
      </c>
      <c r="AM237" t="str">
        <v>Thread Plug Gauge · Go</v>
      </c>
      <c r="AN237" t="str">
        <v>Thread Plug Gauge · Go/NoGo</v>
      </c>
      <c r="AO237" t="str">
        <v>Thread Plug Gauge · NoGo</v>
      </c>
      <c r="AP237" t="str">
        <v>Thread Ring Gauge · Go</v>
      </c>
      <c r="AQ237" t="str">
        <v>Thread Ring Gauge · Go/NoGo</v>
      </c>
      <c r="AR237" t="str">
        <v>Thread Ring Gauge · NoGo</v>
      </c>
      <c r="AS237" t="str">
        <v>Visual</v>
      </c>
      <c r="AT237" t="str">
        <v>Visual · (Microscope)</v>
      </c>
      <c r="AU237" t="str">
        <v>Visual · 10×</v>
      </c>
      <c r="AV237" t="str">
        <v>Visual · 2.25×</v>
      </c>
      <c r="AW237" t="str">
        <v>Visual · DV</v>
      </c>
    </row>
    <row r="238" spans="3:49">
      <c r="C238" s="74" t="str" cm="1">
        <f t="array" ref="C238:AW238">TRANSPOSE(_xlfn._xlws.SORT(_xlfn._xlws.FILTER($A$2:$A$279,ISNUMBER(SEARCH('Prt. Lib. &amp; Routine, Table'!N245,$A$2:$A$279)),"not found")))</f>
        <v>Caliper</v>
      </c>
      <c r="D238" t="str">
        <v>Caliper/Go Gauge</v>
      </c>
      <c r="E238" t="str">
        <v>Caliper/Go Pin</v>
      </c>
      <c r="F238" t="str">
        <v>Caliper/Internal (IDT)</v>
      </c>
      <c r="G238" t="str">
        <v>Comparator / Var.Meas.</v>
      </c>
      <c r="H238" t="str">
        <v>Function Part</v>
      </c>
      <c r="I238" t="str">
        <v>Functional · Gauge</v>
      </c>
      <c r="J238" t="str">
        <v>Gauge · Go</v>
      </c>
      <c r="K238" t="str">
        <v>Gauge · Go/NoGo</v>
      </c>
      <c r="L238" t="str">
        <v>Gauge · NoGo</v>
      </c>
      <c r="M238" t="str">
        <v>Gauge Pins · Go</v>
      </c>
      <c r="N238" t="str">
        <v>Gauge Pins · Go/NoGo</v>
      </c>
      <c r="O238" t="str">
        <v>Gauge Pins · NoGo</v>
      </c>
      <c r="P238" t="str">
        <v>Gauge Pins · Var.Best.Fit.</v>
      </c>
      <c r="Q238" t="str">
        <v>GCMM-000X (CMM) · Pass / Fail</v>
      </c>
      <c r="R238" t="str">
        <v>GCMM-000X (CMM) · Var.Meas.</v>
      </c>
      <c r="S238" t="str">
        <v>GOMS-000X (Sylvac)</v>
      </c>
      <c r="T238" t="str">
        <v>GRAM-00XX (RAM) · Pass / Fail</v>
      </c>
      <c r="U238" t="str">
        <v>GRAM-00XX (RAM) · Program</v>
      </c>
      <c r="V238" t="str">
        <v>GRAM-00XX (RAM) · Var.Meas.</v>
      </c>
      <c r="W238" t="str">
        <v>GRAM-00XX (RAM) · Visual</v>
      </c>
      <c r="X238" t="str">
        <v>Groove Width Micrometer</v>
      </c>
      <c r="Y238" t="str">
        <v>GTIC-00XX Test Indicator</v>
      </c>
      <c r="Z238" t="str">
        <v>Indicator / Drop</v>
      </c>
      <c r="AA238" t="str">
        <v>Inspection Fixture · Go</v>
      </c>
      <c r="AB238" t="str">
        <v>Inspection Fixture · NoGo</v>
      </c>
      <c r="AC238" t="str">
        <v>Micrometer · Anvil GMAN-XXXX</v>
      </c>
      <c r="AD238" t="str">
        <v>Micrometer · Blade</v>
      </c>
      <c r="AE238" t="str">
        <v>Micrometer · Disc</v>
      </c>
      <c r="AF238" t="str">
        <v>Micrometer · Outside</v>
      </c>
      <c r="AG238" t="str">
        <v>Micrometer · Pitch</v>
      </c>
      <c r="AH238" t="str">
        <v>Micrometer · Point</v>
      </c>
      <c r="AI238" t="str">
        <v>Micrometer · Spline</v>
      </c>
      <c r="AJ238" t="str">
        <v xml:space="preserve">Micrometer · Spline / Calc. </v>
      </c>
      <c r="AK238" t="str">
        <v>Ring/Internal (IDT)</v>
      </c>
      <c r="AL238" t="str">
        <v xml:space="preserve">Test Indicator/Concent. Ga. </v>
      </c>
      <c r="AM238" t="str">
        <v>Thread Plug Gauge · Go</v>
      </c>
      <c r="AN238" t="str">
        <v>Thread Plug Gauge · Go/NoGo</v>
      </c>
      <c r="AO238" t="str">
        <v>Thread Plug Gauge · NoGo</v>
      </c>
      <c r="AP238" t="str">
        <v>Thread Ring Gauge · Go</v>
      </c>
      <c r="AQ238" t="str">
        <v>Thread Ring Gauge · Go/NoGo</v>
      </c>
      <c r="AR238" t="str">
        <v>Thread Ring Gauge · NoGo</v>
      </c>
      <c r="AS238" t="str">
        <v>Visual</v>
      </c>
      <c r="AT238" t="str">
        <v>Visual · (Microscope)</v>
      </c>
      <c r="AU238" t="str">
        <v>Visual · 10×</v>
      </c>
      <c r="AV238" t="str">
        <v>Visual · 2.25×</v>
      </c>
      <c r="AW238" t="str">
        <v>Visual · DV</v>
      </c>
    </row>
    <row r="239" spans="3:49">
      <c r="C239" s="74" t="str" cm="1">
        <f t="array" ref="C239:AW239">TRANSPOSE(_xlfn._xlws.SORT(_xlfn._xlws.FILTER($A$2:$A$279,ISNUMBER(SEARCH('Prt. Lib. &amp; Routine, Table'!N246,$A$2:$A$279)),"not found")))</f>
        <v>Caliper</v>
      </c>
      <c r="D239" t="str">
        <v>Caliper/Go Gauge</v>
      </c>
      <c r="E239" t="str">
        <v>Caliper/Go Pin</v>
      </c>
      <c r="F239" t="str">
        <v>Caliper/Internal (IDT)</v>
      </c>
      <c r="G239" t="str">
        <v>Comparator / Var.Meas.</v>
      </c>
      <c r="H239" t="str">
        <v>Function Part</v>
      </c>
      <c r="I239" t="str">
        <v>Functional · Gauge</v>
      </c>
      <c r="J239" t="str">
        <v>Gauge · Go</v>
      </c>
      <c r="K239" t="str">
        <v>Gauge · Go/NoGo</v>
      </c>
      <c r="L239" t="str">
        <v>Gauge · NoGo</v>
      </c>
      <c r="M239" t="str">
        <v>Gauge Pins · Go</v>
      </c>
      <c r="N239" t="str">
        <v>Gauge Pins · Go/NoGo</v>
      </c>
      <c r="O239" t="str">
        <v>Gauge Pins · NoGo</v>
      </c>
      <c r="P239" t="str">
        <v>Gauge Pins · Var.Best.Fit.</v>
      </c>
      <c r="Q239" t="str">
        <v>GCMM-000X (CMM) · Pass / Fail</v>
      </c>
      <c r="R239" t="str">
        <v>GCMM-000X (CMM) · Var.Meas.</v>
      </c>
      <c r="S239" t="str">
        <v>GOMS-000X (Sylvac)</v>
      </c>
      <c r="T239" t="str">
        <v>GRAM-00XX (RAM) · Pass / Fail</v>
      </c>
      <c r="U239" t="str">
        <v>GRAM-00XX (RAM) · Program</v>
      </c>
      <c r="V239" t="str">
        <v>GRAM-00XX (RAM) · Var.Meas.</v>
      </c>
      <c r="W239" t="str">
        <v>GRAM-00XX (RAM) · Visual</v>
      </c>
      <c r="X239" t="str">
        <v>Groove Width Micrometer</v>
      </c>
      <c r="Y239" t="str">
        <v>GTIC-00XX Test Indicator</v>
      </c>
      <c r="Z239" t="str">
        <v>Indicator / Drop</v>
      </c>
      <c r="AA239" t="str">
        <v>Inspection Fixture · Go</v>
      </c>
      <c r="AB239" t="str">
        <v>Inspection Fixture · NoGo</v>
      </c>
      <c r="AC239" t="str">
        <v>Micrometer · Anvil GMAN-XXXX</v>
      </c>
      <c r="AD239" t="str">
        <v>Micrometer · Blade</v>
      </c>
      <c r="AE239" t="str">
        <v>Micrometer · Disc</v>
      </c>
      <c r="AF239" t="str">
        <v>Micrometer · Outside</v>
      </c>
      <c r="AG239" t="str">
        <v>Micrometer · Pitch</v>
      </c>
      <c r="AH239" t="str">
        <v>Micrometer · Point</v>
      </c>
      <c r="AI239" t="str">
        <v>Micrometer · Spline</v>
      </c>
      <c r="AJ239" t="str">
        <v xml:space="preserve">Micrometer · Spline / Calc. </v>
      </c>
      <c r="AK239" t="str">
        <v>Ring/Internal (IDT)</v>
      </c>
      <c r="AL239" t="str">
        <v xml:space="preserve">Test Indicator/Concent. Ga. </v>
      </c>
      <c r="AM239" t="str">
        <v>Thread Plug Gauge · Go</v>
      </c>
      <c r="AN239" t="str">
        <v>Thread Plug Gauge · Go/NoGo</v>
      </c>
      <c r="AO239" t="str">
        <v>Thread Plug Gauge · NoGo</v>
      </c>
      <c r="AP239" t="str">
        <v>Thread Ring Gauge · Go</v>
      </c>
      <c r="AQ239" t="str">
        <v>Thread Ring Gauge · Go/NoGo</v>
      </c>
      <c r="AR239" t="str">
        <v>Thread Ring Gauge · NoGo</v>
      </c>
      <c r="AS239" t="str">
        <v>Visual</v>
      </c>
      <c r="AT239" t="str">
        <v>Visual · (Microscope)</v>
      </c>
      <c r="AU239" t="str">
        <v>Visual · 10×</v>
      </c>
      <c r="AV239" t="str">
        <v>Visual · 2.25×</v>
      </c>
      <c r="AW239" t="str">
        <v>Visual · DV</v>
      </c>
    </row>
    <row r="240" spans="3:49">
      <c r="C240" s="74" t="str" cm="1">
        <f t="array" ref="C240:AW240">TRANSPOSE(_xlfn._xlws.SORT(_xlfn._xlws.FILTER($A$2:$A$279,ISNUMBER(SEARCH('Prt. Lib. &amp; Routine, Table'!N247,$A$2:$A$279)),"not found")))</f>
        <v>Caliper</v>
      </c>
      <c r="D240" t="str">
        <v>Caliper/Go Gauge</v>
      </c>
      <c r="E240" t="str">
        <v>Caliper/Go Pin</v>
      </c>
      <c r="F240" t="str">
        <v>Caliper/Internal (IDT)</v>
      </c>
      <c r="G240" t="str">
        <v>Comparator / Var.Meas.</v>
      </c>
      <c r="H240" t="str">
        <v>Function Part</v>
      </c>
      <c r="I240" t="str">
        <v>Functional · Gauge</v>
      </c>
      <c r="J240" t="str">
        <v>Gauge · Go</v>
      </c>
      <c r="K240" t="str">
        <v>Gauge · Go/NoGo</v>
      </c>
      <c r="L240" t="str">
        <v>Gauge · NoGo</v>
      </c>
      <c r="M240" t="str">
        <v>Gauge Pins · Go</v>
      </c>
      <c r="N240" t="str">
        <v>Gauge Pins · Go/NoGo</v>
      </c>
      <c r="O240" t="str">
        <v>Gauge Pins · NoGo</v>
      </c>
      <c r="P240" t="str">
        <v>Gauge Pins · Var.Best.Fit.</v>
      </c>
      <c r="Q240" t="str">
        <v>GCMM-000X (CMM) · Pass / Fail</v>
      </c>
      <c r="R240" t="str">
        <v>GCMM-000X (CMM) · Var.Meas.</v>
      </c>
      <c r="S240" t="str">
        <v>GOMS-000X (Sylvac)</v>
      </c>
      <c r="T240" t="str">
        <v>GRAM-00XX (RAM) · Pass / Fail</v>
      </c>
      <c r="U240" t="str">
        <v>GRAM-00XX (RAM) · Program</v>
      </c>
      <c r="V240" t="str">
        <v>GRAM-00XX (RAM) · Var.Meas.</v>
      </c>
      <c r="W240" t="str">
        <v>GRAM-00XX (RAM) · Visual</v>
      </c>
      <c r="X240" t="str">
        <v>Groove Width Micrometer</v>
      </c>
      <c r="Y240" t="str">
        <v>GTIC-00XX Test Indicator</v>
      </c>
      <c r="Z240" t="str">
        <v>Indicator / Drop</v>
      </c>
      <c r="AA240" t="str">
        <v>Inspection Fixture · Go</v>
      </c>
      <c r="AB240" t="str">
        <v>Inspection Fixture · NoGo</v>
      </c>
      <c r="AC240" t="str">
        <v>Micrometer · Anvil GMAN-XXXX</v>
      </c>
      <c r="AD240" t="str">
        <v>Micrometer · Blade</v>
      </c>
      <c r="AE240" t="str">
        <v>Micrometer · Disc</v>
      </c>
      <c r="AF240" t="str">
        <v>Micrometer · Outside</v>
      </c>
      <c r="AG240" t="str">
        <v>Micrometer · Pitch</v>
      </c>
      <c r="AH240" t="str">
        <v>Micrometer · Point</v>
      </c>
      <c r="AI240" t="str">
        <v>Micrometer · Spline</v>
      </c>
      <c r="AJ240" t="str">
        <v xml:space="preserve">Micrometer · Spline / Calc. </v>
      </c>
      <c r="AK240" t="str">
        <v>Ring/Internal (IDT)</v>
      </c>
      <c r="AL240" t="str">
        <v xml:space="preserve">Test Indicator/Concent. Ga. </v>
      </c>
      <c r="AM240" t="str">
        <v>Thread Plug Gauge · Go</v>
      </c>
      <c r="AN240" t="str">
        <v>Thread Plug Gauge · Go/NoGo</v>
      </c>
      <c r="AO240" t="str">
        <v>Thread Plug Gauge · NoGo</v>
      </c>
      <c r="AP240" t="str">
        <v>Thread Ring Gauge · Go</v>
      </c>
      <c r="AQ240" t="str">
        <v>Thread Ring Gauge · Go/NoGo</v>
      </c>
      <c r="AR240" t="str">
        <v>Thread Ring Gauge · NoGo</v>
      </c>
      <c r="AS240" t="str">
        <v>Visual</v>
      </c>
      <c r="AT240" t="str">
        <v>Visual · (Microscope)</v>
      </c>
      <c r="AU240" t="str">
        <v>Visual · 10×</v>
      </c>
      <c r="AV240" t="str">
        <v>Visual · 2.25×</v>
      </c>
      <c r="AW240" t="str">
        <v>Visual · DV</v>
      </c>
    </row>
    <row r="241" spans="3:49">
      <c r="C241" s="74" t="str" cm="1">
        <f t="array" ref="C241:AW241">TRANSPOSE(_xlfn._xlws.SORT(_xlfn._xlws.FILTER($A$2:$A$279,ISNUMBER(SEARCH('Prt. Lib. &amp; Routine, Table'!N248,$A$2:$A$279)),"not found")))</f>
        <v>Caliper</v>
      </c>
      <c r="D241" t="str">
        <v>Caliper/Go Gauge</v>
      </c>
      <c r="E241" t="str">
        <v>Caliper/Go Pin</v>
      </c>
      <c r="F241" t="str">
        <v>Caliper/Internal (IDT)</v>
      </c>
      <c r="G241" t="str">
        <v>Comparator / Var.Meas.</v>
      </c>
      <c r="H241" t="str">
        <v>Function Part</v>
      </c>
      <c r="I241" t="str">
        <v>Functional · Gauge</v>
      </c>
      <c r="J241" t="str">
        <v>Gauge · Go</v>
      </c>
      <c r="K241" t="str">
        <v>Gauge · Go/NoGo</v>
      </c>
      <c r="L241" t="str">
        <v>Gauge · NoGo</v>
      </c>
      <c r="M241" t="str">
        <v>Gauge Pins · Go</v>
      </c>
      <c r="N241" t="str">
        <v>Gauge Pins · Go/NoGo</v>
      </c>
      <c r="O241" t="str">
        <v>Gauge Pins · NoGo</v>
      </c>
      <c r="P241" t="str">
        <v>Gauge Pins · Var.Best.Fit.</v>
      </c>
      <c r="Q241" t="str">
        <v>GCMM-000X (CMM) · Pass / Fail</v>
      </c>
      <c r="R241" t="str">
        <v>GCMM-000X (CMM) · Var.Meas.</v>
      </c>
      <c r="S241" t="str">
        <v>GOMS-000X (Sylvac)</v>
      </c>
      <c r="T241" t="str">
        <v>GRAM-00XX (RAM) · Pass / Fail</v>
      </c>
      <c r="U241" t="str">
        <v>GRAM-00XX (RAM) · Program</v>
      </c>
      <c r="V241" t="str">
        <v>GRAM-00XX (RAM) · Var.Meas.</v>
      </c>
      <c r="W241" t="str">
        <v>GRAM-00XX (RAM) · Visual</v>
      </c>
      <c r="X241" t="str">
        <v>Groove Width Micrometer</v>
      </c>
      <c r="Y241" t="str">
        <v>GTIC-00XX Test Indicator</v>
      </c>
      <c r="Z241" t="str">
        <v>Indicator / Drop</v>
      </c>
      <c r="AA241" t="str">
        <v>Inspection Fixture · Go</v>
      </c>
      <c r="AB241" t="str">
        <v>Inspection Fixture · NoGo</v>
      </c>
      <c r="AC241" t="str">
        <v>Micrometer · Anvil GMAN-XXXX</v>
      </c>
      <c r="AD241" t="str">
        <v>Micrometer · Blade</v>
      </c>
      <c r="AE241" t="str">
        <v>Micrometer · Disc</v>
      </c>
      <c r="AF241" t="str">
        <v>Micrometer · Outside</v>
      </c>
      <c r="AG241" t="str">
        <v>Micrometer · Pitch</v>
      </c>
      <c r="AH241" t="str">
        <v>Micrometer · Point</v>
      </c>
      <c r="AI241" t="str">
        <v>Micrometer · Spline</v>
      </c>
      <c r="AJ241" t="str">
        <v xml:space="preserve">Micrometer · Spline / Calc. </v>
      </c>
      <c r="AK241" t="str">
        <v>Ring/Internal (IDT)</v>
      </c>
      <c r="AL241" t="str">
        <v xml:space="preserve">Test Indicator/Concent. Ga. </v>
      </c>
      <c r="AM241" t="str">
        <v>Thread Plug Gauge · Go</v>
      </c>
      <c r="AN241" t="str">
        <v>Thread Plug Gauge · Go/NoGo</v>
      </c>
      <c r="AO241" t="str">
        <v>Thread Plug Gauge · NoGo</v>
      </c>
      <c r="AP241" t="str">
        <v>Thread Ring Gauge · Go</v>
      </c>
      <c r="AQ241" t="str">
        <v>Thread Ring Gauge · Go/NoGo</v>
      </c>
      <c r="AR241" t="str">
        <v>Thread Ring Gauge · NoGo</v>
      </c>
      <c r="AS241" t="str">
        <v>Visual</v>
      </c>
      <c r="AT241" t="str">
        <v>Visual · (Microscope)</v>
      </c>
      <c r="AU241" t="str">
        <v>Visual · 10×</v>
      </c>
      <c r="AV241" t="str">
        <v>Visual · 2.25×</v>
      </c>
      <c r="AW241" t="str">
        <v>Visual · DV</v>
      </c>
    </row>
    <row r="242" spans="3:49">
      <c r="C242" s="74" t="str" cm="1">
        <f t="array" ref="C242:AW242">TRANSPOSE(_xlfn._xlws.SORT(_xlfn._xlws.FILTER($A$2:$A$279,ISNUMBER(SEARCH('Prt. Lib. &amp; Routine, Table'!N249,$A$2:$A$279)),"not found")))</f>
        <v>Caliper</v>
      </c>
      <c r="D242" t="str">
        <v>Caliper/Go Gauge</v>
      </c>
      <c r="E242" t="str">
        <v>Caliper/Go Pin</v>
      </c>
      <c r="F242" t="str">
        <v>Caliper/Internal (IDT)</v>
      </c>
      <c r="G242" t="str">
        <v>Comparator / Var.Meas.</v>
      </c>
      <c r="H242" t="str">
        <v>Function Part</v>
      </c>
      <c r="I242" t="str">
        <v>Functional · Gauge</v>
      </c>
      <c r="J242" t="str">
        <v>Gauge · Go</v>
      </c>
      <c r="K242" t="str">
        <v>Gauge · Go/NoGo</v>
      </c>
      <c r="L242" t="str">
        <v>Gauge · NoGo</v>
      </c>
      <c r="M242" t="str">
        <v>Gauge Pins · Go</v>
      </c>
      <c r="N242" t="str">
        <v>Gauge Pins · Go/NoGo</v>
      </c>
      <c r="O242" t="str">
        <v>Gauge Pins · NoGo</v>
      </c>
      <c r="P242" t="str">
        <v>Gauge Pins · Var.Best.Fit.</v>
      </c>
      <c r="Q242" t="str">
        <v>GCMM-000X (CMM) · Pass / Fail</v>
      </c>
      <c r="R242" t="str">
        <v>GCMM-000X (CMM) · Var.Meas.</v>
      </c>
      <c r="S242" t="str">
        <v>GOMS-000X (Sylvac)</v>
      </c>
      <c r="T242" t="str">
        <v>GRAM-00XX (RAM) · Pass / Fail</v>
      </c>
      <c r="U242" t="str">
        <v>GRAM-00XX (RAM) · Program</v>
      </c>
      <c r="V242" t="str">
        <v>GRAM-00XX (RAM) · Var.Meas.</v>
      </c>
      <c r="W242" t="str">
        <v>GRAM-00XX (RAM) · Visual</v>
      </c>
      <c r="X242" t="str">
        <v>Groove Width Micrometer</v>
      </c>
      <c r="Y242" t="str">
        <v>GTIC-00XX Test Indicator</v>
      </c>
      <c r="Z242" t="str">
        <v>Indicator / Drop</v>
      </c>
      <c r="AA242" t="str">
        <v>Inspection Fixture · Go</v>
      </c>
      <c r="AB242" t="str">
        <v>Inspection Fixture · NoGo</v>
      </c>
      <c r="AC242" t="str">
        <v>Micrometer · Anvil GMAN-XXXX</v>
      </c>
      <c r="AD242" t="str">
        <v>Micrometer · Blade</v>
      </c>
      <c r="AE242" t="str">
        <v>Micrometer · Disc</v>
      </c>
      <c r="AF242" t="str">
        <v>Micrometer · Outside</v>
      </c>
      <c r="AG242" t="str">
        <v>Micrometer · Pitch</v>
      </c>
      <c r="AH242" t="str">
        <v>Micrometer · Point</v>
      </c>
      <c r="AI242" t="str">
        <v>Micrometer · Spline</v>
      </c>
      <c r="AJ242" t="str">
        <v xml:space="preserve">Micrometer · Spline / Calc. </v>
      </c>
      <c r="AK242" t="str">
        <v>Ring/Internal (IDT)</v>
      </c>
      <c r="AL242" t="str">
        <v xml:space="preserve">Test Indicator/Concent. Ga. </v>
      </c>
      <c r="AM242" t="str">
        <v>Thread Plug Gauge · Go</v>
      </c>
      <c r="AN242" t="str">
        <v>Thread Plug Gauge · Go/NoGo</v>
      </c>
      <c r="AO242" t="str">
        <v>Thread Plug Gauge · NoGo</v>
      </c>
      <c r="AP242" t="str">
        <v>Thread Ring Gauge · Go</v>
      </c>
      <c r="AQ242" t="str">
        <v>Thread Ring Gauge · Go/NoGo</v>
      </c>
      <c r="AR242" t="str">
        <v>Thread Ring Gauge · NoGo</v>
      </c>
      <c r="AS242" t="str">
        <v>Visual</v>
      </c>
      <c r="AT242" t="str">
        <v>Visual · (Microscope)</v>
      </c>
      <c r="AU242" t="str">
        <v>Visual · 10×</v>
      </c>
      <c r="AV242" t="str">
        <v>Visual · 2.25×</v>
      </c>
      <c r="AW242" t="str">
        <v>Visual · DV</v>
      </c>
    </row>
    <row r="243" spans="3:49">
      <c r="C243" s="74" t="str" cm="1">
        <f t="array" ref="C243:AW243">TRANSPOSE(_xlfn._xlws.SORT(_xlfn._xlws.FILTER($A$2:$A$279,ISNUMBER(SEARCH('Prt. Lib. &amp; Routine, Table'!N250,$A$2:$A$279)),"not found")))</f>
        <v>Caliper</v>
      </c>
      <c r="D243" t="str">
        <v>Caliper/Go Gauge</v>
      </c>
      <c r="E243" t="str">
        <v>Caliper/Go Pin</v>
      </c>
      <c r="F243" t="str">
        <v>Caliper/Internal (IDT)</v>
      </c>
      <c r="G243" t="str">
        <v>Comparator / Var.Meas.</v>
      </c>
      <c r="H243" t="str">
        <v>Function Part</v>
      </c>
      <c r="I243" t="str">
        <v>Functional · Gauge</v>
      </c>
      <c r="J243" t="str">
        <v>Gauge · Go</v>
      </c>
      <c r="K243" t="str">
        <v>Gauge · Go/NoGo</v>
      </c>
      <c r="L243" t="str">
        <v>Gauge · NoGo</v>
      </c>
      <c r="M243" t="str">
        <v>Gauge Pins · Go</v>
      </c>
      <c r="N243" t="str">
        <v>Gauge Pins · Go/NoGo</v>
      </c>
      <c r="O243" t="str">
        <v>Gauge Pins · NoGo</v>
      </c>
      <c r="P243" t="str">
        <v>Gauge Pins · Var.Best.Fit.</v>
      </c>
      <c r="Q243" t="str">
        <v>GCMM-000X (CMM) · Pass / Fail</v>
      </c>
      <c r="R243" t="str">
        <v>GCMM-000X (CMM) · Var.Meas.</v>
      </c>
      <c r="S243" t="str">
        <v>GOMS-000X (Sylvac)</v>
      </c>
      <c r="T243" t="str">
        <v>GRAM-00XX (RAM) · Pass / Fail</v>
      </c>
      <c r="U243" t="str">
        <v>GRAM-00XX (RAM) · Program</v>
      </c>
      <c r="V243" t="str">
        <v>GRAM-00XX (RAM) · Var.Meas.</v>
      </c>
      <c r="W243" t="str">
        <v>GRAM-00XX (RAM) · Visual</v>
      </c>
      <c r="X243" t="str">
        <v>Groove Width Micrometer</v>
      </c>
      <c r="Y243" t="str">
        <v>GTIC-00XX Test Indicator</v>
      </c>
      <c r="Z243" t="str">
        <v>Indicator / Drop</v>
      </c>
      <c r="AA243" t="str">
        <v>Inspection Fixture · Go</v>
      </c>
      <c r="AB243" t="str">
        <v>Inspection Fixture · NoGo</v>
      </c>
      <c r="AC243" t="str">
        <v>Micrometer · Anvil GMAN-XXXX</v>
      </c>
      <c r="AD243" t="str">
        <v>Micrometer · Blade</v>
      </c>
      <c r="AE243" t="str">
        <v>Micrometer · Disc</v>
      </c>
      <c r="AF243" t="str">
        <v>Micrometer · Outside</v>
      </c>
      <c r="AG243" t="str">
        <v>Micrometer · Pitch</v>
      </c>
      <c r="AH243" t="str">
        <v>Micrometer · Point</v>
      </c>
      <c r="AI243" t="str">
        <v>Micrometer · Spline</v>
      </c>
      <c r="AJ243" t="str">
        <v xml:space="preserve">Micrometer · Spline / Calc. </v>
      </c>
      <c r="AK243" t="str">
        <v>Ring/Internal (IDT)</v>
      </c>
      <c r="AL243" t="str">
        <v xml:space="preserve">Test Indicator/Concent. Ga. </v>
      </c>
      <c r="AM243" t="str">
        <v>Thread Plug Gauge · Go</v>
      </c>
      <c r="AN243" t="str">
        <v>Thread Plug Gauge · Go/NoGo</v>
      </c>
      <c r="AO243" t="str">
        <v>Thread Plug Gauge · NoGo</v>
      </c>
      <c r="AP243" t="str">
        <v>Thread Ring Gauge · Go</v>
      </c>
      <c r="AQ243" t="str">
        <v>Thread Ring Gauge · Go/NoGo</v>
      </c>
      <c r="AR243" t="str">
        <v>Thread Ring Gauge · NoGo</v>
      </c>
      <c r="AS243" t="str">
        <v>Visual</v>
      </c>
      <c r="AT243" t="str">
        <v>Visual · (Microscope)</v>
      </c>
      <c r="AU243" t="str">
        <v>Visual · 10×</v>
      </c>
      <c r="AV243" t="str">
        <v>Visual · 2.25×</v>
      </c>
      <c r="AW243" t="str">
        <v>Visual · DV</v>
      </c>
    </row>
    <row r="244" spans="3:49">
      <c r="C244" s="74" t="str" cm="1">
        <f t="array" ref="C244:AW244">TRANSPOSE(_xlfn._xlws.SORT(_xlfn._xlws.FILTER($A$2:$A$279,ISNUMBER(SEARCH('Prt. Lib. &amp; Routine, Table'!N251,$A$2:$A$279)),"not found")))</f>
        <v>Caliper</v>
      </c>
      <c r="D244" t="str">
        <v>Caliper/Go Gauge</v>
      </c>
      <c r="E244" t="str">
        <v>Caliper/Go Pin</v>
      </c>
      <c r="F244" t="str">
        <v>Caliper/Internal (IDT)</v>
      </c>
      <c r="G244" t="str">
        <v>Comparator / Var.Meas.</v>
      </c>
      <c r="H244" t="str">
        <v>Function Part</v>
      </c>
      <c r="I244" t="str">
        <v>Functional · Gauge</v>
      </c>
      <c r="J244" t="str">
        <v>Gauge · Go</v>
      </c>
      <c r="K244" t="str">
        <v>Gauge · Go/NoGo</v>
      </c>
      <c r="L244" t="str">
        <v>Gauge · NoGo</v>
      </c>
      <c r="M244" t="str">
        <v>Gauge Pins · Go</v>
      </c>
      <c r="N244" t="str">
        <v>Gauge Pins · Go/NoGo</v>
      </c>
      <c r="O244" t="str">
        <v>Gauge Pins · NoGo</v>
      </c>
      <c r="P244" t="str">
        <v>Gauge Pins · Var.Best.Fit.</v>
      </c>
      <c r="Q244" t="str">
        <v>GCMM-000X (CMM) · Pass / Fail</v>
      </c>
      <c r="R244" t="str">
        <v>GCMM-000X (CMM) · Var.Meas.</v>
      </c>
      <c r="S244" t="str">
        <v>GOMS-000X (Sylvac)</v>
      </c>
      <c r="T244" t="str">
        <v>GRAM-00XX (RAM) · Pass / Fail</v>
      </c>
      <c r="U244" t="str">
        <v>GRAM-00XX (RAM) · Program</v>
      </c>
      <c r="V244" t="str">
        <v>GRAM-00XX (RAM) · Var.Meas.</v>
      </c>
      <c r="W244" t="str">
        <v>GRAM-00XX (RAM) · Visual</v>
      </c>
      <c r="X244" t="str">
        <v>Groove Width Micrometer</v>
      </c>
      <c r="Y244" t="str">
        <v>GTIC-00XX Test Indicator</v>
      </c>
      <c r="Z244" t="str">
        <v>Indicator / Drop</v>
      </c>
      <c r="AA244" t="str">
        <v>Inspection Fixture · Go</v>
      </c>
      <c r="AB244" t="str">
        <v>Inspection Fixture · NoGo</v>
      </c>
      <c r="AC244" t="str">
        <v>Micrometer · Anvil GMAN-XXXX</v>
      </c>
      <c r="AD244" t="str">
        <v>Micrometer · Blade</v>
      </c>
      <c r="AE244" t="str">
        <v>Micrometer · Disc</v>
      </c>
      <c r="AF244" t="str">
        <v>Micrometer · Outside</v>
      </c>
      <c r="AG244" t="str">
        <v>Micrometer · Pitch</v>
      </c>
      <c r="AH244" t="str">
        <v>Micrometer · Point</v>
      </c>
      <c r="AI244" t="str">
        <v>Micrometer · Spline</v>
      </c>
      <c r="AJ244" t="str">
        <v xml:space="preserve">Micrometer · Spline / Calc. </v>
      </c>
      <c r="AK244" t="str">
        <v>Ring/Internal (IDT)</v>
      </c>
      <c r="AL244" t="str">
        <v xml:space="preserve">Test Indicator/Concent. Ga. </v>
      </c>
      <c r="AM244" t="str">
        <v>Thread Plug Gauge · Go</v>
      </c>
      <c r="AN244" t="str">
        <v>Thread Plug Gauge · Go/NoGo</v>
      </c>
      <c r="AO244" t="str">
        <v>Thread Plug Gauge · NoGo</v>
      </c>
      <c r="AP244" t="str">
        <v>Thread Ring Gauge · Go</v>
      </c>
      <c r="AQ244" t="str">
        <v>Thread Ring Gauge · Go/NoGo</v>
      </c>
      <c r="AR244" t="str">
        <v>Thread Ring Gauge · NoGo</v>
      </c>
      <c r="AS244" t="str">
        <v>Visual</v>
      </c>
      <c r="AT244" t="str">
        <v>Visual · (Microscope)</v>
      </c>
      <c r="AU244" t="str">
        <v>Visual · 10×</v>
      </c>
      <c r="AV244" t="str">
        <v>Visual · 2.25×</v>
      </c>
      <c r="AW244" t="str">
        <v>Visual · DV</v>
      </c>
    </row>
    <row r="245" spans="3:49">
      <c r="C245" s="74" t="str" cm="1">
        <f t="array" ref="C245:AW245">TRANSPOSE(_xlfn._xlws.SORT(_xlfn._xlws.FILTER($A$2:$A$279,ISNUMBER(SEARCH('Prt. Lib. &amp; Routine, Table'!N252,$A$2:$A$279)),"not found")))</f>
        <v>Caliper</v>
      </c>
      <c r="D245" t="str">
        <v>Caliper/Go Gauge</v>
      </c>
      <c r="E245" t="str">
        <v>Caliper/Go Pin</v>
      </c>
      <c r="F245" t="str">
        <v>Caliper/Internal (IDT)</v>
      </c>
      <c r="G245" t="str">
        <v>Comparator / Var.Meas.</v>
      </c>
      <c r="H245" t="str">
        <v>Function Part</v>
      </c>
      <c r="I245" t="str">
        <v>Functional · Gauge</v>
      </c>
      <c r="J245" t="str">
        <v>Gauge · Go</v>
      </c>
      <c r="K245" t="str">
        <v>Gauge · Go/NoGo</v>
      </c>
      <c r="L245" t="str">
        <v>Gauge · NoGo</v>
      </c>
      <c r="M245" t="str">
        <v>Gauge Pins · Go</v>
      </c>
      <c r="N245" t="str">
        <v>Gauge Pins · Go/NoGo</v>
      </c>
      <c r="O245" t="str">
        <v>Gauge Pins · NoGo</v>
      </c>
      <c r="P245" t="str">
        <v>Gauge Pins · Var.Best.Fit.</v>
      </c>
      <c r="Q245" t="str">
        <v>GCMM-000X (CMM) · Pass / Fail</v>
      </c>
      <c r="R245" t="str">
        <v>GCMM-000X (CMM) · Var.Meas.</v>
      </c>
      <c r="S245" t="str">
        <v>GOMS-000X (Sylvac)</v>
      </c>
      <c r="T245" t="str">
        <v>GRAM-00XX (RAM) · Pass / Fail</v>
      </c>
      <c r="U245" t="str">
        <v>GRAM-00XX (RAM) · Program</v>
      </c>
      <c r="V245" t="str">
        <v>GRAM-00XX (RAM) · Var.Meas.</v>
      </c>
      <c r="W245" t="str">
        <v>GRAM-00XX (RAM) · Visual</v>
      </c>
      <c r="X245" t="str">
        <v>Groove Width Micrometer</v>
      </c>
      <c r="Y245" t="str">
        <v>GTIC-00XX Test Indicator</v>
      </c>
      <c r="Z245" t="str">
        <v>Indicator / Drop</v>
      </c>
      <c r="AA245" t="str">
        <v>Inspection Fixture · Go</v>
      </c>
      <c r="AB245" t="str">
        <v>Inspection Fixture · NoGo</v>
      </c>
      <c r="AC245" t="str">
        <v>Micrometer · Anvil GMAN-XXXX</v>
      </c>
      <c r="AD245" t="str">
        <v>Micrometer · Blade</v>
      </c>
      <c r="AE245" t="str">
        <v>Micrometer · Disc</v>
      </c>
      <c r="AF245" t="str">
        <v>Micrometer · Outside</v>
      </c>
      <c r="AG245" t="str">
        <v>Micrometer · Pitch</v>
      </c>
      <c r="AH245" t="str">
        <v>Micrometer · Point</v>
      </c>
      <c r="AI245" t="str">
        <v>Micrometer · Spline</v>
      </c>
      <c r="AJ245" t="str">
        <v xml:space="preserve">Micrometer · Spline / Calc. </v>
      </c>
      <c r="AK245" t="str">
        <v>Ring/Internal (IDT)</v>
      </c>
      <c r="AL245" t="str">
        <v xml:space="preserve">Test Indicator/Concent. Ga. </v>
      </c>
      <c r="AM245" t="str">
        <v>Thread Plug Gauge · Go</v>
      </c>
      <c r="AN245" t="str">
        <v>Thread Plug Gauge · Go/NoGo</v>
      </c>
      <c r="AO245" t="str">
        <v>Thread Plug Gauge · NoGo</v>
      </c>
      <c r="AP245" t="str">
        <v>Thread Ring Gauge · Go</v>
      </c>
      <c r="AQ245" t="str">
        <v>Thread Ring Gauge · Go/NoGo</v>
      </c>
      <c r="AR245" t="str">
        <v>Thread Ring Gauge · NoGo</v>
      </c>
      <c r="AS245" t="str">
        <v>Visual</v>
      </c>
      <c r="AT245" t="str">
        <v>Visual · (Microscope)</v>
      </c>
      <c r="AU245" t="str">
        <v>Visual · 10×</v>
      </c>
      <c r="AV245" t="str">
        <v>Visual · 2.25×</v>
      </c>
      <c r="AW245" t="str">
        <v>Visual · DV</v>
      </c>
    </row>
    <row r="246" spans="3:49">
      <c r="C246" s="74" t="str" cm="1">
        <f t="array" ref="C246:AW246">TRANSPOSE(_xlfn._xlws.SORT(_xlfn._xlws.FILTER($A$2:$A$279,ISNUMBER(SEARCH('Prt. Lib. &amp; Routine, Table'!N253,$A$2:$A$279)),"not found")))</f>
        <v>Caliper</v>
      </c>
      <c r="D246" t="str">
        <v>Caliper/Go Gauge</v>
      </c>
      <c r="E246" t="str">
        <v>Caliper/Go Pin</v>
      </c>
      <c r="F246" t="str">
        <v>Caliper/Internal (IDT)</v>
      </c>
      <c r="G246" t="str">
        <v>Comparator / Var.Meas.</v>
      </c>
      <c r="H246" t="str">
        <v>Function Part</v>
      </c>
      <c r="I246" t="str">
        <v>Functional · Gauge</v>
      </c>
      <c r="J246" t="str">
        <v>Gauge · Go</v>
      </c>
      <c r="K246" t="str">
        <v>Gauge · Go/NoGo</v>
      </c>
      <c r="L246" t="str">
        <v>Gauge · NoGo</v>
      </c>
      <c r="M246" t="str">
        <v>Gauge Pins · Go</v>
      </c>
      <c r="N246" t="str">
        <v>Gauge Pins · Go/NoGo</v>
      </c>
      <c r="O246" t="str">
        <v>Gauge Pins · NoGo</v>
      </c>
      <c r="P246" t="str">
        <v>Gauge Pins · Var.Best.Fit.</v>
      </c>
      <c r="Q246" t="str">
        <v>GCMM-000X (CMM) · Pass / Fail</v>
      </c>
      <c r="R246" t="str">
        <v>GCMM-000X (CMM) · Var.Meas.</v>
      </c>
      <c r="S246" t="str">
        <v>GOMS-000X (Sylvac)</v>
      </c>
      <c r="T246" t="str">
        <v>GRAM-00XX (RAM) · Pass / Fail</v>
      </c>
      <c r="U246" t="str">
        <v>GRAM-00XX (RAM) · Program</v>
      </c>
      <c r="V246" t="str">
        <v>GRAM-00XX (RAM) · Var.Meas.</v>
      </c>
      <c r="W246" t="str">
        <v>GRAM-00XX (RAM) · Visual</v>
      </c>
      <c r="X246" t="str">
        <v>Groove Width Micrometer</v>
      </c>
      <c r="Y246" t="str">
        <v>GTIC-00XX Test Indicator</v>
      </c>
      <c r="Z246" t="str">
        <v>Indicator / Drop</v>
      </c>
      <c r="AA246" t="str">
        <v>Inspection Fixture · Go</v>
      </c>
      <c r="AB246" t="str">
        <v>Inspection Fixture · NoGo</v>
      </c>
      <c r="AC246" t="str">
        <v>Micrometer · Anvil GMAN-XXXX</v>
      </c>
      <c r="AD246" t="str">
        <v>Micrometer · Blade</v>
      </c>
      <c r="AE246" t="str">
        <v>Micrometer · Disc</v>
      </c>
      <c r="AF246" t="str">
        <v>Micrometer · Outside</v>
      </c>
      <c r="AG246" t="str">
        <v>Micrometer · Pitch</v>
      </c>
      <c r="AH246" t="str">
        <v>Micrometer · Point</v>
      </c>
      <c r="AI246" t="str">
        <v>Micrometer · Spline</v>
      </c>
      <c r="AJ246" t="str">
        <v xml:space="preserve">Micrometer · Spline / Calc. </v>
      </c>
      <c r="AK246" t="str">
        <v>Ring/Internal (IDT)</v>
      </c>
      <c r="AL246" t="str">
        <v xml:space="preserve">Test Indicator/Concent. Ga. </v>
      </c>
      <c r="AM246" t="str">
        <v>Thread Plug Gauge · Go</v>
      </c>
      <c r="AN246" t="str">
        <v>Thread Plug Gauge · Go/NoGo</v>
      </c>
      <c r="AO246" t="str">
        <v>Thread Plug Gauge · NoGo</v>
      </c>
      <c r="AP246" t="str">
        <v>Thread Ring Gauge · Go</v>
      </c>
      <c r="AQ246" t="str">
        <v>Thread Ring Gauge · Go/NoGo</v>
      </c>
      <c r="AR246" t="str">
        <v>Thread Ring Gauge · NoGo</v>
      </c>
      <c r="AS246" t="str">
        <v>Visual</v>
      </c>
      <c r="AT246" t="str">
        <v>Visual · (Microscope)</v>
      </c>
      <c r="AU246" t="str">
        <v>Visual · 10×</v>
      </c>
      <c r="AV246" t="str">
        <v>Visual · 2.25×</v>
      </c>
      <c r="AW246" t="str">
        <v>Visual · DV</v>
      </c>
    </row>
    <row r="247" spans="3:49">
      <c r="C247" s="74" t="str" cm="1">
        <f t="array" ref="C247:AW247">TRANSPOSE(_xlfn._xlws.SORT(_xlfn._xlws.FILTER($A$2:$A$279,ISNUMBER(SEARCH('Prt. Lib. &amp; Routine, Table'!N254,$A$2:$A$279)),"not found")))</f>
        <v>Caliper</v>
      </c>
      <c r="D247" t="str">
        <v>Caliper/Go Gauge</v>
      </c>
      <c r="E247" t="str">
        <v>Caliper/Go Pin</v>
      </c>
      <c r="F247" t="str">
        <v>Caliper/Internal (IDT)</v>
      </c>
      <c r="G247" t="str">
        <v>Comparator / Var.Meas.</v>
      </c>
      <c r="H247" t="str">
        <v>Function Part</v>
      </c>
      <c r="I247" t="str">
        <v>Functional · Gauge</v>
      </c>
      <c r="J247" t="str">
        <v>Gauge · Go</v>
      </c>
      <c r="K247" t="str">
        <v>Gauge · Go/NoGo</v>
      </c>
      <c r="L247" t="str">
        <v>Gauge · NoGo</v>
      </c>
      <c r="M247" t="str">
        <v>Gauge Pins · Go</v>
      </c>
      <c r="N247" t="str">
        <v>Gauge Pins · Go/NoGo</v>
      </c>
      <c r="O247" t="str">
        <v>Gauge Pins · NoGo</v>
      </c>
      <c r="P247" t="str">
        <v>Gauge Pins · Var.Best.Fit.</v>
      </c>
      <c r="Q247" t="str">
        <v>GCMM-000X (CMM) · Pass / Fail</v>
      </c>
      <c r="R247" t="str">
        <v>GCMM-000X (CMM) · Var.Meas.</v>
      </c>
      <c r="S247" t="str">
        <v>GOMS-000X (Sylvac)</v>
      </c>
      <c r="T247" t="str">
        <v>GRAM-00XX (RAM) · Pass / Fail</v>
      </c>
      <c r="U247" t="str">
        <v>GRAM-00XX (RAM) · Program</v>
      </c>
      <c r="V247" t="str">
        <v>GRAM-00XX (RAM) · Var.Meas.</v>
      </c>
      <c r="W247" t="str">
        <v>GRAM-00XX (RAM) · Visual</v>
      </c>
      <c r="X247" t="str">
        <v>Groove Width Micrometer</v>
      </c>
      <c r="Y247" t="str">
        <v>GTIC-00XX Test Indicator</v>
      </c>
      <c r="Z247" t="str">
        <v>Indicator / Drop</v>
      </c>
      <c r="AA247" t="str">
        <v>Inspection Fixture · Go</v>
      </c>
      <c r="AB247" t="str">
        <v>Inspection Fixture · NoGo</v>
      </c>
      <c r="AC247" t="str">
        <v>Micrometer · Anvil GMAN-XXXX</v>
      </c>
      <c r="AD247" t="str">
        <v>Micrometer · Blade</v>
      </c>
      <c r="AE247" t="str">
        <v>Micrometer · Disc</v>
      </c>
      <c r="AF247" t="str">
        <v>Micrometer · Outside</v>
      </c>
      <c r="AG247" t="str">
        <v>Micrometer · Pitch</v>
      </c>
      <c r="AH247" t="str">
        <v>Micrometer · Point</v>
      </c>
      <c r="AI247" t="str">
        <v>Micrometer · Spline</v>
      </c>
      <c r="AJ247" t="str">
        <v xml:space="preserve">Micrometer · Spline / Calc. </v>
      </c>
      <c r="AK247" t="str">
        <v>Ring/Internal (IDT)</v>
      </c>
      <c r="AL247" t="str">
        <v xml:space="preserve">Test Indicator/Concent. Ga. </v>
      </c>
      <c r="AM247" t="str">
        <v>Thread Plug Gauge · Go</v>
      </c>
      <c r="AN247" t="str">
        <v>Thread Plug Gauge · Go/NoGo</v>
      </c>
      <c r="AO247" t="str">
        <v>Thread Plug Gauge · NoGo</v>
      </c>
      <c r="AP247" t="str">
        <v>Thread Ring Gauge · Go</v>
      </c>
      <c r="AQ247" t="str">
        <v>Thread Ring Gauge · Go/NoGo</v>
      </c>
      <c r="AR247" t="str">
        <v>Thread Ring Gauge · NoGo</v>
      </c>
      <c r="AS247" t="str">
        <v>Visual</v>
      </c>
      <c r="AT247" t="str">
        <v>Visual · (Microscope)</v>
      </c>
      <c r="AU247" t="str">
        <v>Visual · 10×</v>
      </c>
      <c r="AV247" t="str">
        <v>Visual · 2.25×</v>
      </c>
      <c r="AW247" t="str">
        <v>Visual · DV</v>
      </c>
    </row>
    <row r="248" spans="3:49">
      <c r="C248" s="74" t="str" cm="1">
        <f t="array" ref="C248:AW248">TRANSPOSE(_xlfn._xlws.SORT(_xlfn._xlws.FILTER($A$2:$A$279,ISNUMBER(SEARCH('Prt. Lib. &amp; Routine, Table'!N255,$A$2:$A$279)),"not found")))</f>
        <v>Caliper</v>
      </c>
      <c r="D248" t="str">
        <v>Caliper/Go Gauge</v>
      </c>
      <c r="E248" t="str">
        <v>Caliper/Go Pin</v>
      </c>
      <c r="F248" t="str">
        <v>Caliper/Internal (IDT)</v>
      </c>
      <c r="G248" t="str">
        <v>Comparator / Var.Meas.</v>
      </c>
      <c r="H248" t="str">
        <v>Function Part</v>
      </c>
      <c r="I248" t="str">
        <v>Functional · Gauge</v>
      </c>
      <c r="J248" t="str">
        <v>Gauge · Go</v>
      </c>
      <c r="K248" t="str">
        <v>Gauge · Go/NoGo</v>
      </c>
      <c r="L248" t="str">
        <v>Gauge · NoGo</v>
      </c>
      <c r="M248" t="str">
        <v>Gauge Pins · Go</v>
      </c>
      <c r="N248" t="str">
        <v>Gauge Pins · Go/NoGo</v>
      </c>
      <c r="O248" t="str">
        <v>Gauge Pins · NoGo</v>
      </c>
      <c r="P248" t="str">
        <v>Gauge Pins · Var.Best.Fit.</v>
      </c>
      <c r="Q248" t="str">
        <v>GCMM-000X (CMM) · Pass / Fail</v>
      </c>
      <c r="R248" t="str">
        <v>GCMM-000X (CMM) · Var.Meas.</v>
      </c>
      <c r="S248" t="str">
        <v>GOMS-000X (Sylvac)</v>
      </c>
      <c r="T248" t="str">
        <v>GRAM-00XX (RAM) · Pass / Fail</v>
      </c>
      <c r="U248" t="str">
        <v>GRAM-00XX (RAM) · Program</v>
      </c>
      <c r="V248" t="str">
        <v>GRAM-00XX (RAM) · Var.Meas.</v>
      </c>
      <c r="W248" t="str">
        <v>GRAM-00XX (RAM) · Visual</v>
      </c>
      <c r="X248" t="str">
        <v>Groove Width Micrometer</v>
      </c>
      <c r="Y248" t="str">
        <v>GTIC-00XX Test Indicator</v>
      </c>
      <c r="Z248" t="str">
        <v>Indicator / Drop</v>
      </c>
      <c r="AA248" t="str">
        <v>Inspection Fixture · Go</v>
      </c>
      <c r="AB248" t="str">
        <v>Inspection Fixture · NoGo</v>
      </c>
      <c r="AC248" t="str">
        <v>Micrometer · Anvil GMAN-XXXX</v>
      </c>
      <c r="AD248" t="str">
        <v>Micrometer · Blade</v>
      </c>
      <c r="AE248" t="str">
        <v>Micrometer · Disc</v>
      </c>
      <c r="AF248" t="str">
        <v>Micrometer · Outside</v>
      </c>
      <c r="AG248" t="str">
        <v>Micrometer · Pitch</v>
      </c>
      <c r="AH248" t="str">
        <v>Micrometer · Point</v>
      </c>
      <c r="AI248" t="str">
        <v>Micrometer · Spline</v>
      </c>
      <c r="AJ248" t="str">
        <v xml:space="preserve">Micrometer · Spline / Calc. </v>
      </c>
      <c r="AK248" t="str">
        <v>Ring/Internal (IDT)</v>
      </c>
      <c r="AL248" t="str">
        <v xml:space="preserve">Test Indicator/Concent. Ga. </v>
      </c>
      <c r="AM248" t="str">
        <v>Thread Plug Gauge · Go</v>
      </c>
      <c r="AN248" t="str">
        <v>Thread Plug Gauge · Go/NoGo</v>
      </c>
      <c r="AO248" t="str">
        <v>Thread Plug Gauge · NoGo</v>
      </c>
      <c r="AP248" t="str">
        <v>Thread Ring Gauge · Go</v>
      </c>
      <c r="AQ248" t="str">
        <v>Thread Ring Gauge · Go/NoGo</v>
      </c>
      <c r="AR248" t="str">
        <v>Thread Ring Gauge · NoGo</v>
      </c>
      <c r="AS248" t="str">
        <v>Visual</v>
      </c>
      <c r="AT248" t="str">
        <v>Visual · (Microscope)</v>
      </c>
      <c r="AU248" t="str">
        <v>Visual · 10×</v>
      </c>
      <c r="AV248" t="str">
        <v>Visual · 2.25×</v>
      </c>
      <c r="AW248" t="str">
        <v>Visual · DV</v>
      </c>
    </row>
    <row r="249" spans="3:49">
      <c r="C249" s="74" t="str" cm="1">
        <f t="array" ref="C249:AW249">TRANSPOSE(_xlfn._xlws.SORT(_xlfn._xlws.FILTER($A$2:$A$279,ISNUMBER(SEARCH('Prt. Lib. &amp; Routine, Table'!N256,$A$2:$A$279)),"not found")))</f>
        <v>Caliper</v>
      </c>
      <c r="D249" t="str">
        <v>Caliper/Go Gauge</v>
      </c>
      <c r="E249" t="str">
        <v>Caliper/Go Pin</v>
      </c>
      <c r="F249" t="str">
        <v>Caliper/Internal (IDT)</v>
      </c>
      <c r="G249" t="str">
        <v>Comparator / Var.Meas.</v>
      </c>
      <c r="H249" t="str">
        <v>Function Part</v>
      </c>
      <c r="I249" t="str">
        <v>Functional · Gauge</v>
      </c>
      <c r="J249" t="str">
        <v>Gauge · Go</v>
      </c>
      <c r="K249" t="str">
        <v>Gauge · Go/NoGo</v>
      </c>
      <c r="L249" t="str">
        <v>Gauge · NoGo</v>
      </c>
      <c r="M249" t="str">
        <v>Gauge Pins · Go</v>
      </c>
      <c r="N249" t="str">
        <v>Gauge Pins · Go/NoGo</v>
      </c>
      <c r="O249" t="str">
        <v>Gauge Pins · NoGo</v>
      </c>
      <c r="P249" t="str">
        <v>Gauge Pins · Var.Best.Fit.</v>
      </c>
      <c r="Q249" t="str">
        <v>GCMM-000X (CMM) · Pass / Fail</v>
      </c>
      <c r="R249" t="str">
        <v>GCMM-000X (CMM) · Var.Meas.</v>
      </c>
      <c r="S249" t="str">
        <v>GOMS-000X (Sylvac)</v>
      </c>
      <c r="T249" t="str">
        <v>GRAM-00XX (RAM) · Pass / Fail</v>
      </c>
      <c r="U249" t="str">
        <v>GRAM-00XX (RAM) · Program</v>
      </c>
      <c r="V249" t="str">
        <v>GRAM-00XX (RAM) · Var.Meas.</v>
      </c>
      <c r="W249" t="str">
        <v>GRAM-00XX (RAM) · Visual</v>
      </c>
      <c r="X249" t="str">
        <v>Groove Width Micrometer</v>
      </c>
      <c r="Y249" t="str">
        <v>GTIC-00XX Test Indicator</v>
      </c>
      <c r="Z249" t="str">
        <v>Indicator / Drop</v>
      </c>
      <c r="AA249" t="str">
        <v>Inspection Fixture · Go</v>
      </c>
      <c r="AB249" t="str">
        <v>Inspection Fixture · NoGo</v>
      </c>
      <c r="AC249" t="str">
        <v>Micrometer · Anvil GMAN-XXXX</v>
      </c>
      <c r="AD249" t="str">
        <v>Micrometer · Blade</v>
      </c>
      <c r="AE249" t="str">
        <v>Micrometer · Disc</v>
      </c>
      <c r="AF249" t="str">
        <v>Micrometer · Outside</v>
      </c>
      <c r="AG249" t="str">
        <v>Micrometer · Pitch</v>
      </c>
      <c r="AH249" t="str">
        <v>Micrometer · Point</v>
      </c>
      <c r="AI249" t="str">
        <v>Micrometer · Spline</v>
      </c>
      <c r="AJ249" t="str">
        <v xml:space="preserve">Micrometer · Spline / Calc. </v>
      </c>
      <c r="AK249" t="str">
        <v>Ring/Internal (IDT)</v>
      </c>
      <c r="AL249" t="str">
        <v xml:space="preserve">Test Indicator/Concent. Ga. </v>
      </c>
      <c r="AM249" t="str">
        <v>Thread Plug Gauge · Go</v>
      </c>
      <c r="AN249" t="str">
        <v>Thread Plug Gauge · Go/NoGo</v>
      </c>
      <c r="AO249" t="str">
        <v>Thread Plug Gauge · NoGo</v>
      </c>
      <c r="AP249" t="str">
        <v>Thread Ring Gauge · Go</v>
      </c>
      <c r="AQ249" t="str">
        <v>Thread Ring Gauge · Go/NoGo</v>
      </c>
      <c r="AR249" t="str">
        <v>Thread Ring Gauge · NoGo</v>
      </c>
      <c r="AS249" t="str">
        <v>Visual</v>
      </c>
      <c r="AT249" t="str">
        <v>Visual · (Microscope)</v>
      </c>
      <c r="AU249" t="str">
        <v>Visual · 10×</v>
      </c>
      <c r="AV249" t="str">
        <v>Visual · 2.25×</v>
      </c>
      <c r="AW249" t="str">
        <v>Visual · DV</v>
      </c>
    </row>
    <row r="250" spans="3:49">
      <c r="C250" s="74" t="str" cm="1">
        <f t="array" ref="C250:AW250">TRANSPOSE(_xlfn._xlws.SORT(_xlfn._xlws.FILTER($A$2:$A$279,ISNUMBER(SEARCH('Prt. Lib. &amp; Routine, Table'!N257,$A$2:$A$279)),"not found")))</f>
        <v>Caliper</v>
      </c>
      <c r="D250" t="str">
        <v>Caliper/Go Gauge</v>
      </c>
      <c r="E250" t="str">
        <v>Caliper/Go Pin</v>
      </c>
      <c r="F250" t="str">
        <v>Caliper/Internal (IDT)</v>
      </c>
      <c r="G250" t="str">
        <v>Comparator / Var.Meas.</v>
      </c>
      <c r="H250" t="str">
        <v>Function Part</v>
      </c>
      <c r="I250" t="str">
        <v>Functional · Gauge</v>
      </c>
      <c r="J250" t="str">
        <v>Gauge · Go</v>
      </c>
      <c r="K250" t="str">
        <v>Gauge · Go/NoGo</v>
      </c>
      <c r="L250" t="str">
        <v>Gauge · NoGo</v>
      </c>
      <c r="M250" t="str">
        <v>Gauge Pins · Go</v>
      </c>
      <c r="N250" t="str">
        <v>Gauge Pins · Go/NoGo</v>
      </c>
      <c r="O250" t="str">
        <v>Gauge Pins · NoGo</v>
      </c>
      <c r="P250" t="str">
        <v>Gauge Pins · Var.Best.Fit.</v>
      </c>
      <c r="Q250" t="str">
        <v>GCMM-000X (CMM) · Pass / Fail</v>
      </c>
      <c r="R250" t="str">
        <v>GCMM-000X (CMM) · Var.Meas.</v>
      </c>
      <c r="S250" t="str">
        <v>GOMS-000X (Sylvac)</v>
      </c>
      <c r="T250" t="str">
        <v>GRAM-00XX (RAM) · Pass / Fail</v>
      </c>
      <c r="U250" t="str">
        <v>GRAM-00XX (RAM) · Program</v>
      </c>
      <c r="V250" t="str">
        <v>GRAM-00XX (RAM) · Var.Meas.</v>
      </c>
      <c r="W250" t="str">
        <v>GRAM-00XX (RAM) · Visual</v>
      </c>
      <c r="X250" t="str">
        <v>Groove Width Micrometer</v>
      </c>
      <c r="Y250" t="str">
        <v>GTIC-00XX Test Indicator</v>
      </c>
      <c r="Z250" t="str">
        <v>Indicator / Drop</v>
      </c>
      <c r="AA250" t="str">
        <v>Inspection Fixture · Go</v>
      </c>
      <c r="AB250" t="str">
        <v>Inspection Fixture · NoGo</v>
      </c>
      <c r="AC250" t="str">
        <v>Micrometer · Anvil GMAN-XXXX</v>
      </c>
      <c r="AD250" t="str">
        <v>Micrometer · Blade</v>
      </c>
      <c r="AE250" t="str">
        <v>Micrometer · Disc</v>
      </c>
      <c r="AF250" t="str">
        <v>Micrometer · Outside</v>
      </c>
      <c r="AG250" t="str">
        <v>Micrometer · Pitch</v>
      </c>
      <c r="AH250" t="str">
        <v>Micrometer · Point</v>
      </c>
      <c r="AI250" t="str">
        <v>Micrometer · Spline</v>
      </c>
      <c r="AJ250" t="str">
        <v xml:space="preserve">Micrometer · Spline / Calc. </v>
      </c>
      <c r="AK250" t="str">
        <v>Ring/Internal (IDT)</v>
      </c>
      <c r="AL250" t="str">
        <v xml:space="preserve">Test Indicator/Concent. Ga. </v>
      </c>
      <c r="AM250" t="str">
        <v>Thread Plug Gauge · Go</v>
      </c>
      <c r="AN250" t="str">
        <v>Thread Plug Gauge · Go/NoGo</v>
      </c>
      <c r="AO250" t="str">
        <v>Thread Plug Gauge · NoGo</v>
      </c>
      <c r="AP250" t="str">
        <v>Thread Ring Gauge · Go</v>
      </c>
      <c r="AQ250" t="str">
        <v>Thread Ring Gauge · Go/NoGo</v>
      </c>
      <c r="AR250" t="str">
        <v>Thread Ring Gauge · NoGo</v>
      </c>
      <c r="AS250" t="str">
        <v>Visual</v>
      </c>
      <c r="AT250" t="str">
        <v>Visual · (Microscope)</v>
      </c>
      <c r="AU250" t="str">
        <v>Visual · 10×</v>
      </c>
      <c r="AV250" t="str">
        <v>Visual · 2.25×</v>
      </c>
      <c r="AW250" t="str">
        <v>Visual · DV</v>
      </c>
    </row>
    <row r="251" spans="3:49">
      <c r="C251" s="74" t="str" cm="1">
        <f t="array" ref="C251:AW251">TRANSPOSE(_xlfn._xlws.SORT(_xlfn._xlws.FILTER($A$2:$A$279,ISNUMBER(SEARCH('Prt. Lib. &amp; Routine, Table'!N258,$A$2:$A$279)),"not found")))</f>
        <v>Caliper</v>
      </c>
      <c r="D251" t="str">
        <v>Caliper/Go Gauge</v>
      </c>
      <c r="E251" t="str">
        <v>Caliper/Go Pin</v>
      </c>
      <c r="F251" t="str">
        <v>Caliper/Internal (IDT)</v>
      </c>
      <c r="G251" t="str">
        <v>Comparator / Var.Meas.</v>
      </c>
      <c r="H251" t="str">
        <v>Function Part</v>
      </c>
      <c r="I251" t="str">
        <v>Functional · Gauge</v>
      </c>
      <c r="J251" t="str">
        <v>Gauge · Go</v>
      </c>
      <c r="K251" t="str">
        <v>Gauge · Go/NoGo</v>
      </c>
      <c r="L251" t="str">
        <v>Gauge · NoGo</v>
      </c>
      <c r="M251" t="str">
        <v>Gauge Pins · Go</v>
      </c>
      <c r="N251" t="str">
        <v>Gauge Pins · Go/NoGo</v>
      </c>
      <c r="O251" t="str">
        <v>Gauge Pins · NoGo</v>
      </c>
      <c r="P251" t="str">
        <v>Gauge Pins · Var.Best.Fit.</v>
      </c>
      <c r="Q251" t="str">
        <v>GCMM-000X (CMM) · Pass / Fail</v>
      </c>
      <c r="R251" t="str">
        <v>GCMM-000X (CMM) · Var.Meas.</v>
      </c>
      <c r="S251" t="str">
        <v>GOMS-000X (Sylvac)</v>
      </c>
      <c r="T251" t="str">
        <v>GRAM-00XX (RAM) · Pass / Fail</v>
      </c>
      <c r="U251" t="str">
        <v>GRAM-00XX (RAM) · Program</v>
      </c>
      <c r="V251" t="str">
        <v>GRAM-00XX (RAM) · Var.Meas.</v>
      </c>
      <c r="W251" t="str">
        <v>GRAM-00XX (RAM) · Visual</v>
      </c>
      <c r="X251" t="str">
        <v>Groove Width Micrometer</v>
      </c>
      <c r="Y251" t="str">
        <v>GTIC-00XX Test Indicator</v>
      </c>
      <c r="Z251" t="str">
        <v>Indicator / Drop</v>
      </c>
      <c r="AA251" t="str">
        <v>Inspection Fixture · Go</v>
      </c>
      <c r="AB251" t="str">
        <v>Inspection Fixture · NoGo</v>
      </c>
      <c r="AC251" t="str">
        <v>Micrometer · Anvil GMAN-XXXX</v>
      </c>
      <c r="AD251" t="str">
        <v>Micrometer · Blade</v>
      </c>
      <c r="AE251" t="str">
        <v>Micrometer · Disc</v>
      </c>
      <c r="AF251" t="str">
        <v>Micrometer · Outside</v>
      </c>
      <c r="AG251" t="str">
        <v>Micrometer · Pitch</v>
      </c>
      <c r="AH251" t="str">
        <v>Micrometer · Point</v>
      </c>
      <c r="AI251" t="str">
        <v>Micrometer · Spline</v>
      </c>
      <c r="AJ251" t="str">
        <v xml:space="preserve">Micrometer · Spline / Calc. </v>
      </c>
      <c r="AK251" t="str">
        <v>Ring/Internal (IDT)</v>
      </c>
      <c r="AL251" t="str">
        <v xml:space="preserve">Test Indicator/Concent. Ga. </v>
      </c>
      <c r="AM251" t="str">
        <v>Thread Plug Gauge · Go</v>
      </c>
      <c r="AN251" t="str">
        <v>Thread Plug Gauge · Go/NoGo</v>
      </c>
      <c r="AO251" t="str">
        <v>Thread Plug Gauge · NoGo</v>
      </c>
      <c r="AP251" t="str">
        <v>Thread Ring Gauge · Go</v>
      </c>
      <c r="AQ251" t="str">
        <v>Thread Ring Gauge · Go/NoGo</v>
      </c>
      <c r="AR251" t="str">
        <v>Thread Ring Gauge · NoGo</v>
      </c>
      <c r="AS251" t="str">
        <v>Visual</v>
      </c>
      <c r="AT251" t="str">
        <v>Visual · (Microscope)</v>
      </c>
      <c r="AU251" t="str">
        <v>Visual · 10×</v>
      </c>
      <c r="AV251" t="str">
        <v>Visual · 2.25×</v>
      </c>
      <c r="AW251" t="str">
        <v>Visual · DV</v>
      </c>
    </row>
    <row r="252" spans="3:49">
      <c r="C252" s="74" t="str" cm="1">
        <f t="array" ref="C252:AW252">TRANSPOSE(_xlfn._xlws.SORT(_xlfn._xlws.FILTER($A$2:$A$279,ISNUMBER(SEARCH('Prt. Lib. &amp; Routine, Table'!N259,$A$2:$A$279)),"not found")))</f>
        <v>Caliper</v>
      </c>
      <c r="D252" t="str">
        <v>Caliper/Go Gauge</v>
      </c>
      <c r="E252" t="str">
        <v>Caliper/Go Pin</v>
      </c>
      <c r="F252" t="str">
        <v>Caliper/Internal (IDT)</v>
      </c>
      <c r="G252" t="str">
        <v>Comparator / Var.Meas.</v>
      </c>
      <c r="H252" t="str">
        <v>Function Part</v>
      </c>
      <c r="I252" t="str">
        <v>Functional · Gauge</v>
      </c>
      <c r="J252" t="str">
        <v>Gauge · Go</v>
      </c>
      <c r="K252" t="str">
        <v>Gauge · Go/NoGo</v>
      </c>
      <c r="L252" t="str">
        <v>Gauge · NoGo</v>
      </c>
      <c r="M252" t="str">
        <v>Gauge Pins · Go</v>
      </c>
      <c r="N252" t="str">
        <v>Gauge Pins · Go/NoGo</v>
      </c>
      <c r="O252" t="str">
        <v>Gauge Pins · NoGo</v>
      </c>
      <c r="P252" t="str">
        <v>Gauge Pins · Var.Best.Fit.</v>
      </c>
      <c r="Q252" t="str">
        <v>GCMM-000X (CMM) · Pass / Fail</v>
      </c>
      <c r="R252" t="str">
        <v>GCMM-000X (CMM) · Var.Meas.</v>
      </c>
      <c r="S252" t="str">
        <v>GOMS-000X (Sylvac)</v>
      </c>
      <c r="T252" t="str">
        <v>GRAM-00XX (RAM) · Pass / Fail</v>
      </c>
      <c r="U252" t="str">
        <v>GRAM-00XX (RAM) · Program</v>
      </c>
      <c r="V252" t="str">
        <v>GRAM-00XX (RAM) · Var.Meas.</v>
      </c>
      <c r="W252" t="str">
        <v>GRAM-00XX (RAM) · Visual</v>
      </c>
      <c r="X252" t="str">
        <v>Groove Width Micrometer</v>
      </c>
      <c r="Y252" t="str">
        <v>GTIC-00XX Test Indicator</v>
      </c>
      <c r="Z252" t="str">
        <v>Indicator / Drop</v>
      </c>
      <c r="AA252" t="str">
        <v>Inspection Fixture · Go</v>
      </c>
      <c r="AB252" t="str">
        <v>Inspection Fixture · NoGo</v>
      </c>
      <c r="AC252" t="str">
        <v>Micrometer · Anvil GMAN-XXXX</v>
      </c>
      <c r="AD252" t="str">
        <v>Micrometer · Blade</v>
      </c>
      <c r="AE252" t="str">
        <v>Micrometer · Disc</v>
      </c>
      <c r="AF252" t="str">
        <v>Micrometer · Outside</v>
      </c>
      <c r="AG252" t="str">
        <v>Micrometer · Pitch</v>
      </c>
      <c r="AH252" t="str">
        <v>Micrometer · Point</v>
      </c>
      <c r="AI252" t="str">
        <v>Micrometer · Spline</v>
      </c>
      <c r="AJ252" t="str">
        <v xml:space="preserve">Micrometer · Spline / Calc. </v>
      </c>
      <c r="AK252" t="str">
        <v>Ring/Internal (IDT)</v>
      </c>
      <c r="AL252" t="str">
        <v xml:space="preserve">Test Indicator/Concent. Ga. </v>
      </c>
      <c r="AM252" t="str">
        <v>Thread Plug Gauge · Go</v>
      </c>
      <c r="AN252" t="str">
        <v>Thread Plug Gauge · Go/NoGo</v>
      </c>
      <c r="AO252" t="str">
        <v>Thread Plug Gauge · NoGo</v>
      </c>
      <c r="AP252" t="str">
        <v>Thread Ring Gauge · Go</v>
      </c>
      <c r="AQ252" t="str">
        <v>Thread Ring Gauge · Go/NoGo</v>
      </c>
      <c r="AR252" t="str">
        <v>Thread Ring Gauge · NoGo</v>
      </c>
      <c r="AS252" t="str">
        <v>Visual</v>
      </c>
      <c r="AT252" t="str">
        <v>Visual · (Microscope)</v>
      </c>
      <c r="AU252" t="str">
        <v>Visual · 10×</v>
      </c>
      <c r="AV252" t="str">
        <v>Visual · 2.25×</v>
      </c>
      <c r="AW252" t="str">
        <v>Visual · DV</v>
      </c>
    </row>
    <row r="253" spans="3:49">
      <c r="C253" s="74" t="str" cm="1">
        <f t="array" ref="C253:AW253">TRANSPOSE(_xlfn._xlws.SORT(_xlfn._xlws.FILTER($A$2:$A$279,ISNUMBER(SEARCH('Prt. Lib. &amp; Routine, Table'!N260,$A$2:$A$279)),"not found")))</f>
        <v>Caliper</v>
      </c>
      <c r="D253" t="str">
        <v>Caliper/Go Gauge</v>
      </c>
      <c r="E253" t="str">
        <v>Caliper/Go Pin</v>
      </c>
      <c r="F253" t="str">
        <v>Caliper/Internal (IDT)</v>
      </c>
      <c r="G253" t="str">
        <v>Comparator / Var.Meas.</v>
      </c>
      <c r="H253" t="str">
        <v>Function Part</v>
      </c>
      <c r="I253" t="str">
        <v>Functional · Gauge</v>
      </c>
      <c r="J253" t="str">
        <v>Gauge · Go</v>
      </c>
      <c r="K253" t="str">
        <v>Gauge · Go/NoGo</v>
      </c>
      <c r="L253" t="str">
        <v>Gauge · NoGo</v>
      </c>
      <c r="M253" t="str">
        <v>Gauge Pins · Go</v>
      </c>
      <c r="N253" t="str">
        <v>Gauge Pins · Go/NoGo</v>
      </c>
      <c r="O253" t="str">
        <v>Gauge Pins · NoGo</v>
      </c>
      <c r="P253" t="str">
        <v>Gauge Pins · Var.Best.Fit.</v>
      </c>
      <c r="Q253" t="str">
        <v>GCMM-000X (CMM) · Pass / Fail</v>
      </c>
      <c r="R253" t="str">
        <v>GCMM-000X (CMM) · Var.Meas.</v>
      </c>
      <c r="S253" t="str">
        <v>GOMS-000X (Sylvac)</v>
      </c>
      <c r="T253" t="str">
        <v>GRAM-00XX (RAM) · Pass / Fail</v>
      </c>
      <c r="U253" t="str">
        <v>GRAM-00XX (RAM) · Program</v>
      </c>
      <c r="V253" t="str">
        <v>GRAM-00XX (RAM) · Var.Meas.</v>
      </c>
      <c r="W253" t="str">
        <v>GRAM-00XX (RAM) · Visual</v>
      </c>
      <c r="X253" t="str">
        <v>Groove Width Micrometer</v>
      </c>
      <c r="Y253" t="str">
        <v>GTIC-00XX Test Indicator</v>
      </c>
      <c r="Z253" t="str">
        <v>Indicator / Drop</v>
      </c>
      <c r="AA253" t="str">
        <v>Inspection Fixture · Go</v>
      </c>
      <c r="AB253" t="str">
        <v>Inspection Fixture · NoGo</v>
      </c>
      <c r="AC253" t="str">
        <v>Micrometer · Anvil GMAN-XXXX</v>
      </c>
      <c r="AD253" t="str">
        <v>Micrometer · Blade</v>
      </c>
      <c r="AE253" t="str">
        <v>Micrometer · Disc</v>
      </c>
      <c r="AF253" t="str">
        <v>Micrometer · Outside</v>
      </c>
      <c r="AG253" t="str">
        <v>Micrometer · Pitch</v>
      </c>
      <c r="AH253" t="str">
        <v>Micrometer · Point</v>
      </c>
      <c r="AI253" t="str">
        <v>Micrometer · Spline</v>
      </c>
      <c r="AJ253" t="str">
        <v xml:space="preserve">Micrometer · Spline / Calc. </v>
      </c>
      <c r="AK253" t="str">
        <v>Ring/Internal (IDT)</v>
      </c>
      <c r="AL253" t="str">
        <v xml:space="preserve">Test Indicator/Concent. Ga. </v>
      </c>
      <c r="AM253" t="str">
        <v>Thread Plug Gauge · Go</v>
      </c>
      <c r="AN253" t="str">
        <v>Thread Plug Gauge · Go/NoGo</v>
      </c>
      <c r="AO253" t="str">
        <v>Thread Plug Gauge · NoGo</v>
      </c>
      <c r="AP253" t="str">
        <v>Thread Ring Gauge · Go</v>
      </c>
      <c r="AQ253" t="str">
        <v>Thread Ring Gauge · Go/NoGo</v>
      </c>
      <c r="AR253" t="str">
        <v>Thread Ring Gauge · NoGo</v>
      </c>
      <c r="AS253" t="str">
        <v>Visual</v>
      </c>
      <c r="AT253" t="str">
        <v>Visual · (Microscope)</v>
      </c>
      <c r="AU253" t="str">
        <v>Visual · 10×</v>
      </c>
      <c r="AV253" t="str">
        <v>Visual · 2.25×</v>
      </c>
      <c r="AW253" t="str">
        <v>Visual · DV</v>
      </c>
    </row>
    <row r="254" spans="3:49">
      <c r="C254" s="74" t="str" cm="1">
        <f t="array" ref="C254:AW254">TRANSPOSE(_xlfn._xlws.SORT(_xlfn._xlws.FILTER($A$2:$A$279,ISNUMBER(SEARCH('Prt. Lib. &amp; Routine, Table'!N261,$A$2:$A$279)),"not found")))</f>
        <v>Caliper</v>
      </c>
      <c r="D254" t="str">
        <v>Caliper/Go Gauge</v>
      </c>
      <c r="E254" t="str">
        <v>Caliper/Go Pin</v>
      </c>
      <c r="F254" t="str">
        <v>Caliper/Internal (IDT)</v>
      </c>
      <c r="G254" t="str">
        <v>Comparator / Var.Meas.</v>
      </c>
      <c r="H254" t="str">
        <v>Function Part</v>
      </c>
      <c r="I254" t="str">
        <v>Functional · Gauge</v>
      </c>
      <c r="J254" t="str">
        <v>Gauge · Go</v>
      </c>
      <c r="K254" t="str">
        <v>Gauge · Go/NoGo</v>
      </c>
      <c r="L254" t="str">
        <v>Gauge · NoGo</v>
      </c>
      <c r="M254" t="str">
        <v>Gauge Pins · Go</v>
      </c>
      <c r="N254" t="str">
        <v>Gauge Pins · Go/NoGo</v>
      </c>
      <c r="O254" t="str">
        <v>Gauge Pins · NoGo</v>
      </c>
      <c r="P254" t="str">
        <v>Gauge Pins · Var.Best.Fit.</v>
      </c>
      <c r="Q254" t="str">
        <v>GCMM-000X (CMM) · Pass / Fail</v>
      </c>
      <c r="R254" t="str">
        <v>GCMM-000X (CMM) · Var.Meas.</v>
      </c>
      <c r="S254" t="str">
        <v>GOMS-000X (Sylvac)</v>
      </c>
      <c r="T254" t="str">
        <v>GRAM-00XX (RAM) · Pass / Fail</v>
      </c>
      <c r="U254" t="str">
        <v>GRAM-00XX (RAM) · Program</v>
      </c>
      <c r="V254" t="str">
        <v>GRAM-00XX (RAM) · Var.Meas.</v>
      </c>
      <c r="W254" t="str">
        <v>GRAM-00XX (RAM) · Visual</v>
      </c>
      <c r="X254" t="str">
        <v>Groove Width Micrometer</v>
      </c>
      <c r="Y254" t="str">
        <v>GTIC-00XX Test Indicator</v>
      </c>
      <c r="Z254" t="str">
        <v>Indicator / Drop</v>
      </c>
      <c r="AA254" t="str">
        <v>Inspection Fixture · Go</v>
      </c>
      <c r="AB254" t="str">
        <v>Inspection Fixture · NoGo</v>
      </c>
      <c r="AC254" t="str">
        <v>Micrometer · Anvil GMAN-XXXX</v>
      </c>
      <c r="AD254" t="str">
        <v>Micrometer · Blade</v>
      </c>
      <c r="AE254" t="str">
        <v>Micrometer · Disc</v>
      </c>
      <c r="AF254" t="str">
        <v>Micrometer · Outside</v>
      </c>
      <c r="AG254" t="str">
        <v>Micrometer · Pitch</v>
      </c>
      <c r="AH254" t="str">
        <v>Micrometer · Point</v>
      </c>
      <c r="AI254" t="str">
        <v>Micrometer · Spline</v>
      </c>
      <c r="AJ254" t="str">
        <v xml:space="preserve">Micrometer · Spline / Calc. </v>
      </c>
      <c r="AK254" t="str">
        <v>Ring/Internal (IDT)</v>
      </c>
      <c r="AL254" t="str">
        <v xml:space="preserve">Test Indicator/Concent. Ga. </v>
      </c>
      <c r="AM254" t="str">
        <v>Thread Plug Gauge · Go</v>
      </c>
      <c r="AN254" t="str">
        <v>Thread Plug Gauge · Go/NoGo</v>
      </c>
      <c r="AO254" t="str">
        <v>Thread Plug Gauge · NoGo</v>
      </c>
      <c r="AP254" t="str">
        <v>Thread Ring Gauge · Go</v>
      </c>
      <c r="AQ254" t="str">
        <v>Thread Ring Gauge · Go/NoGo</v>
      </c>
      <c r="AR254" t="str">
        <v>Thread Ring Gauge · NoGo</v>
      </c>
      <c r="AS254" t="str">
        <v>Visual</v>
      </c>
      <c r="AT254" t="str">
        <v>Visual · (Microscope)</v>
      </c>
      <c r="AU254" t="str">
        <v>Visual · 10×</v>
      </c>
      <c r="AV254" t="str">
        <v>Visual · 2.25×</v>
      </c>
      <c r="AW254" t="str">
        <v>Visual · DV</v>
      </c>
    </row>
    <row r="255" spans="3:49">
      <c r="C255" s="74" t="str" cm="1">
        <f t="array" ref="C255:AW255">TRANSPOSE(_xlfn._xlws.SORT(_xlfn._xlws.FILTER($A$2:$A$279,ISNUMBER(SEARCH('Prt. Lib. &amp; Routine, Table'!N262,$A$2:$A$279)),"not found")))</f>
        <v>Caliper</v>
      </c>
      <c r="D255" t="str">
        <v>Caliper/Go Gauge</v>
      </c>
      <c r="E255" t="str">
        <v>Caliper/Go Pin</v>
      </c>
      <c r="F255" t="str">
        <v>Caliper/Internal (IDT)</v>
      </c>
      <c r="G255" t="str">
        <v>Comparator / Var.Meas.</v>
      </c>
      <c r="H255" t="str">
        <v>Function Part</v>
      </c>
      <c r="I255" t="str">
        <v>Functional · Gauge</v>
      </c>
      <c r="J255" t="str">
        <v>Gauge · Go</v>
      </c>
      <c r="K255" t="str">
        <v>Gauge · Go/NoGo</v>
      </c>
      <c r="L255" t="str">
        <v>Gauge · NoGo</v>
      </c>
      <c r="M255" t="str">
        <v>Gauge Pins · Go</v>
      </c>
      <c r="N255" t="str">
        <v>Gauge Pins · Go/NoGo</v>
      </c>
      <c r="O255" t="str">
        <v>Gauge Pins · NoGo</v>
      </c>
      <c r="P255" t="str">
        <v>Gauge Pins · Var.Best.Fit.</v>
      </c>
      <c r="Q255" t="str">
        <v>GCMM-000X (CMM) · Pass / Fail</v>
      </c>
      <c r="R255" t="str">
        <v>GCMM-000X (CMM) · Var.Meas.</v>
      </c>
      <c r="S255" t="str">
        <v>GOMS-000X (Sylvac)</v>
      </c>
      <c r="T255" t="str">
        <v>GRAM-00XX (RAM) · Pass / Fail</v>
      </c>
      <c r="U255" t="str">
        <v>GRAM-00XX (RAM) · Program</v>
      </c>
      <c r="V255" t="str">
        <v>GRAM-00XX (RAM) · Var.Meas.</v>
      </c>
      <c r="W255" t="str">
        <v>GRAM-00XX (RAM) · Visual</v>
      </c>
      <c r="X255" t="str">
        <v>Groove Width Micrometer</v>
      </c>
      <c r="Y255" t="str">
        <v>GTIC-00XX Test Indicator</v>
      </c>
      <c r="Z255" t="str">
        <v>Indicator / Drop</v>
      </c>
      <c r="AA255" t="str">
        <v>Inspection Fixture · Go</v>
      </c>
      <c r="AB255" t="str">
        <v>Inspection Fixture · NoGo</v>
      </c>
      <c r="AC255" t="str">
        <v>Micrometer · Anvil GMAN-XXXX</v>
      </c>
      <c r="AD255" t="str">
        <v>Micrometer · Blade</v>
      </c>
      <c r="AE255" t="str">
        <v>Micrometer · Disc</v>
      </c>
      <c r="AF255" t="str">
        <v>Micrometer · Outside</v>
      </c>
      <c r="AG255" t="str">
        <v>Micrometer · Pitch</v>
      </c>
      <c r="AH255" t="str">
        <v>Micrometer · Point</v>
      </c>
      <c r="AI255" t="str">
        <v>Micrometer · Spline</v>
      </c>
      <c r="AJ255" t="str">
        <v xml:space="preserve">Micrometer · Spline / Calc. </v>
      </c>
      <c r="AK255" t="str">
        <v>Ring/Internal (IDT)</v>
      </c>
      <c r="AL255" t="str">
        <v xml:space="preserve">Test Indicator/Concent. Ga. </v>
      </c>
      <c r="AM255" t="str">
        <v>Thread Plug Gauge · Go</v>
      </c>
      <c r="AN255" t="str">
        <v>Thread Plug Gauge · Go/NoGo</v>
      </c>
      <c r="AO255" t="str">
        <v>Thread Plug Gauge · NoGo</v>
      </c>
      <c r="AP255" t="str">
        <v>Thread Ring Gauge · Go</v>
      </c>
      <c r="AQ255" t="str">
        <v>Thread Ring Gauge · Go/NoGo</v>
      </c>
      <c r="AR255" t="str">
        <v>Thread Ring Gauge · NoGo</v>
      </c>
      <c r="AS255" t="str">
        <v>Visual</v>
      </c>
      <c r="AT255" t="str">
        <v>Visual · (Microscope)</v>
      </c>
      <c r="AU255" t="str">
        <v>Visual · 10×</v>
      </c>
      <c r="AV255" t="str">
        <v>Visual · 2.25×</v>
      </c>
      <c r="AW255" t="str">
        <v>Visual · DV</v>
      </c>
    </row>
    <row r="256" spans="3:49">
      <c r="C256" s="74" t="str" cm="1">
        <f t="array" ref="C256:AW256">TRANSPOSE(_xlfn._xlws.SORT(_xlfn._xlws.FILTER($A$2:$A$279,ISNUMBER(SEARCH('Prt. Lib. &amp; Routine, Table'!N263,$A$2:$A$279)),"not found")))</f>
        <v>Caliper</v>
      </c>
      <c r="D256" t="str">
        <v>Caliper/Go Gauge</v>
      </c>
      <c r="E256" t="str">
        <v>Caliper/Go Pin</v>
      </c>
      <c r="F256" t="str">
        <v>Caliper/Internal (IDT)</v>
      </c>
      <c r="G256" t="str">
        <v>Comparator / Var.Meas.</v>
      </c>
      <c r="H256" t="str">
        <v>Function Part</v>
      </c>
      <c r="I256" t="str">
        <v>Functional · Gauge</v>
      </c>
      <c r="J256" t="str">
        <v>Gauge · Go</v>
      </c>
      <c r="K256" t="str">
        <v>Gauge · Go/NoGo</v>
      </c>
      <c r="L256" t="str">
        <v>Gauge · NoGo</v>
      </c>
      <c r="M256" t="str">
        <v>Gauge Pins · Go</v>
      </c>
      <c r="N256" t="str">
        <v>Gauge Pins · Go/NoGo</v>
      </c>
      <c r="O256" t="str">
        <v>Gauge Pins · NoGo</v>
      </c>
      <c r="P256" t="str">
        <v>Gauge Pins · Var.Best.Fit.</v>
      </c>
      <c r="Q256" t="str">
        <v>GCMM-000X (CMM) · Pass / Fail</v>
      </c>
      <c r="R256" t="str">
        <v>GCMM-000X (CMM) · Var.Meas.</v>
      </c>
      <c r="S256" t="str">
        <v>GOMS-000X (Sylvac)</v>
      </c>
      <c r="T256" t="str">
        <v>GRAM-00XX (RAM) · Pass / Fail</v>
      </c>
      <c r="U256" t="str">
        <v>GRAM-00XX (RAM) · Program</v>
      </c>
      <c r="V256" t="str">
        <v>GRAM-00XX (RAM) · Var.Meas.</v>
      </c>
      <c r="W256" t="str">
        <v>GRAM-00XX (RAM) · Visual</v>
      </c>
      <c r="X256" t="str">
        <v>Groove Width Micrometer</v>
      </c>
      <c r="Y256" t="str">
        <v>GTIC-00XX Test Indicator</v>
      </c>
      <c r="Z256" t="str">
        <v>Indicator / Drop</v>
      </c>
      <c r="AA256" t="str">
        <v>Inspection Fixture · Go</v>
      </c>
      <c r="AB256" t="str">
        <v>Inspection Fixture · NoGo</v>
      </c>
      <c r="AC256" t="str">
        <v>Micrometer · Anvil GMAN-XXXX</v>
      </c>
      <c r="AD256" t="str">
        <v>Micrometer · Blade</v>
      </c>
      <c r="AE256" t="str">
        <v>Micrometer · Disc</v>
      </c>
      <c r="AF256" t="str">
        <v>Micrometer · Outside</v>
      </c>
      <c r="AG256" t="str">
        <v>Micrometer · Pitch</v>
      </c>
      <c r="AH256" t="str">
        <v>Micrometer · Point</v>
      </c>
      <c r="AI256" t="str">
        <v>Micrometer · Spline</v>
      </c>
      <c r="AJ256" t="str">
        <v xml:space="preserve">Micrometer · Spline / Calc. </v>
      </c>
      <c r="AK256" t="str">
        <v>Ring/Internal (IDT)</v>
      </c>
      <c r="AL256" t="str">
        <v xml:space="preserve">Test Indicator/Concent. Ga. </v>
      </c>
      <c r="AM256" t="str">
        <v>Thread Plug Gauge · Go</v>
      </c>
      <c r="AN256" t="str">
        <v>Thread Plug Gauge · Go/NoGo</v>
      </c>
      <c r="AO256" t="str">
        <v>Thread Plug Gauge · NoGo</v>
      </c>
      <c r="AP256" t="str">
        <v>Thread Ring Gauge · Go</v>
      </c>
      <c r="AQ256" t="str">
        <v>Thread Ring Gauge · Go/NoGo</v>
      </c>
      <c r="AR256" t="str">
        <v>Thread Ring Gauge · NoGo</v>
      </c>
      <c r="AS256" t="str">
        <v>Visual</v>
      </c>
      <c r="AT256" t="str">
        <v>Visual · (Microscope)</v>
      </c>
      <c r="AU256" t="str">
        <v>Visual · 10×</v>
      </c>
      <c r="AV256" t="str">
        <v>Visual · 2.25×</v>
      </c>
      <c r="AW256" t="str">
        <v>Visual · DV</v>
      </c>
    </row>
    <row r="257" spans="3:49">
      <c r="C257" s="74" t="str" cm="1">
        <f t="array" ref="C257:AW257">TRANSPOSE(_xlfn._xlws.SORT(_xlfn._xlws.FILTER($A$2:$A$279,ISNUMBER(SEARCH('Prt. Lib. &amp; Routine, Table'!N264,$A$2:$A$279)),"not found")))</f>
        <v>Caliper</v>
      </c>
      <c r="D257" t="str">
        <v>Caliper/Go Gauge</v>
      </c>
      <c r="E257" t="str">
        <v>Caliper/Go Pin</v>
      </c>
      <c r="F257" t="str">
        <v>Caliper/Internal (IDT)</v>
      </c>
      <c r="G257" t="str">
        <v>Comparator / Var.Meas.</v>
      </c>
      <c r="H257" t="str">
        <v>Function Part</v>
      </c>
      <c r="I257" t="str">
        <v>Functional · Gauge</v>
      </c>
      <c r="J257" t="str">
        <v>Gauge · Go</v>
      </c>
      <c r="K257" t="str">
        <v>Gauge · Go/NoGo</v>
      </c>
      <c r="L257" t="str">
        <v>Gauge · NoGo</v>
      </c>
      <c r="M257" t="str">
        <v>Gauge Pins · Go</v>
      </c>
      <c r="N257" t="str">
        <v>Gauge Pins · Go/NoGo</v>
      </c>
      <c r="O257" t="str">
        <v>Gauge Pins · NoGo</v>
      </c>
      <c r="P257" t="str">
        <v>Gauge Pins · Var.Best.Fit.</v>
      </c>
      <c r="Q257" t="str">
        <v>GCMM-000X (CMM) · Pass / Fail</v>
      </c>
      <c r="R257" t="str">
        <v>GCMM-000X (CMM) · Var.Meas.</v>
      </c>
      <c r="S257" t="str">
        <v>GOMS-000X (Sylvac)</v>
      </c>
      <c r="T257" t="str">
        <v>GRAM-00XX (RAM) · Pass / Fail</v>
      </c>
      <c r="U257" t="str">
        <v>GRAM-00XX (RAM) · Program</v>
      </c>
      <c r="V257" t="str">
        <v>GRAM-00XX (RAM) · Var.Meas.</v>
      </c>
      <c r="W257" t="str">
        <v>GRAM-00XX (RAM) · Visual</v>
      </c>
      <c r="X257" t="str">
        <v>Groove Width Micrometer</v>
      </c>
      <c r="Y257" t="str">
        <v>GTIC-00XX Test Indicator</v>
      </c>
      <c r="Z257" t="str">
        <v>Indicator / Drop</v>
      </c>
      <c r="AA257" t="str">
        <v>Inspection Fixture · Go</v>
      </c>
      <c r="AB257" t="str">
        <v>Inspection Fixture · NoGo</v>
      </c>
      <c r="AC257" t="str">
        <v>Micrometer · Anvil GMAN-XXXX</v>
      </c>
      <c r="AD257" t="str">
        <v>Micrometer · Blade</v>
      </c>
      <c r="AE257" t="str">
        <v>Micrometer · Disc</v>
      </c>
      <c r="AF257" t="str">
        <v>Micrometer · Outside</v>
      </c>
      <c r="AG257" t="str">
        <v>Micrometer · Pitch</v>
      </c>
      <c r="AH257" t="str">
        <v>Micrometer · Point</v>
      </c>
      <c r="AI257" t="str">
        <v>Micrometer · Spline</v>
      </c>
      <c r="AJ257" t="str">
        <v xml:space="preserve">Micrometer · Spline / Calc. </v>
      </c>
      <c r="AK257" t="str">
        <v>Ring/Internal (IDT)</v>
      </c>
      <c r="AL257" t="str">
        <v xml:space="preserve">Test Indicator/Concent. Ga. </v>
      </c>
      <c r="AM257" t="str">
        <v>Thread Plug Gauge · Go</v>
      </c>
      <c r="AN257" t="str">
        <v>Thread Plug Gauge · Go/NoGo</v>
      </c>
      <c r="AO257" t="str">
        <v>Thread Plug Gauge · NoGo</v>
      </c>
      <c r="AP257" t="str">
        <v>Thread Ring Gauge · Go</v>
      </c>
      <c r="AQ257" t="str">
        <v>Thread Ring Gauge · Go/NoGo</v>
      </c>
      <c r="AR257" t="str">
        <v>Thread Ring Gauge · NoGo</v>
      </c>
      <c r="AS257" t="str">
        <v>Visual</v>
      </c>
      <c r="AT257" t="str">
        <v>Visual · (Microscope)</v>
      </c>
      <c r="AU257" t="str">
        <v>Visual · 10×</v>
      </c>
      <c r="AV257" t="str">
        <v>Visual · 2.25×</v>
      </c>
      <c r="AW257" t="str">
        <v>Visual · DV</v>
      </c>
    </row>
    <row r="258" spans="3:49">
      <c r="C258" s="74" t="str" cm="1">
        <f t="array" ref="C258:AW258">TRANSPOSE(_xlfn._xlws.SORT(_xlfn._xlws.FILTER($A$2:$A$279,ISNUMBER(SEARCH('Prt. Lib. &amp; Routine, Table'!N265,$A$2:$A$279)),"not found")))</f>
        <v>Caliper</v>
      </c>
      <c r="D258" t="str">
        <v>Caliper/Go Gauge</v>
      </c>
      <c r="E258" t="str">
        <v>Caliper/Go Pin</v>
      </c>
      <c r="F258" t="str">
        <v>Caliper/Internal (IDT)</v>
      </c>
      <c r="G258" t="str">
        <v>Comparator / Var.Meas.</v>
      </c>
      <c r="H258" t="str">
        <v>Function Part</v>
      </c>
      <c r="I258" t="str">
        <v>Functional · Gauge</v>
      </c>
      <c r="J258" t="str">
        <v>Gauge · Go</v>
      </c>
      <c r="K258" t="str">
        <v>Gauge · Go/NoGo</v>
      </c>
      <c r="L258" t="str">
        <v>Gauge · NoGo</v>
      </c>
      <c r="M258" t="str">
        <v>Gauge Pins · Go</v>
      </c>
      <c r="N258" t="str">
        <v>Gauge Pins · Go/NoGo</v>
      </c>
      <c r="O258" t="str">
        <v>Gauge Pins · NoGo</v>
      </c>
      <c r="P258" t="str">
        <v>Gauge Pins · Var.Best.Fit.</v>
      </c>
      <c r="Q258" t="str">
        <v>GCMM-000X (CMM) · Pass / Fail</v>
      </c>
      <c r="R258" t="str">
        <v>GCMM-000X (CMM) · Var.Meas.</v>
      </c>
      <c r="S258" t="str">
        <v>GOMS-000X (Sylvac)</v>
      </c>
      <c r="T258" t="str">
        <v>GRAM-00XX (RAM) · Pass / Fail</v>
      </c>
      <c r="U258" t="str">
        <v>GRAM-00XX (RAM) · Program</v>
      </c>
      <c r="V258" t="str">
        <v>GRAM-00XX (RAM) · Var.Meas.</v>
      </c>
      <c r="W258" t="str">
        <v>GRAM-00XX (RAM) · Visual</v>
      </c>
      <c r="X258" t="str">
        <v>Groove Width Micrometer</v>
      </c>
      <c r="Y258" t="str">
        <v>GTIC-00XX Test Indicator</v>
      </c>
      <c r="Z258" t="str">
        <v>Indicator / Drop</v>
      </c>
      <c r="AA258" t="str">
        <v>Inspection Fixture · Go</v>
      </c>
      <c r="AB258" t="str">
        <v>Inspection Fixture · NoGo</v>
      </c>
      <c r="AC258" t="str">
        <v>Micrometer · Anvil GMAN-XXXX</v>
      </c>
      <c r="AD258" t="str">
        <v>Micrometer · Blade</v>
      </c>
      <c r="AE258" t="str">
        <v>Micrometer · Disc</v>
      </c>
      <c r="AF258" t="str">
        <v>Micrometer · Outside</v>
      </c>
      <c r="AG258" t="str">
        <v>Micrometer · Pitch</v>
      </c>
      <c r="AH258" t="str">
        <v>Micrometer · Point</v>
      </c>
      <c r="AI258" t="str">
        <v>Micrometer · Spline</v>
      </c>
      <c r="AJ258" t="str">
        <v xml:space="preserve">Micrometer · Spline / Calc. </v>
      </c>
      <c r="AK258" t="str">
        <v>Ring/Internal (IDT)</v>
      </c>
      <c r="AL258" t="str">
        <v xml:space="preserve">Test Indicator/Concent. Ga. </v>
      </c>
      <c r="AM258" t="str">
        <v>Thread Plug Gauge · Go</v>
      </c>
      <c r="AN258" t="str">
        <v>Thread Plug Gauge · Go/NoGo</v>
      </c>
      <c r="AO258" t="str">
        <v>Thread Plug Gauge · NoGo</v>
      </c>
      <c r="AP258" t="str">
        <v>Thread Ring Gauge · Go</v>
      </c>
      <c r="AQ258" t="str">
        <v>Thread Ring Gauge · Go/NoGo</v>
      </c>
      <c r="AR258" t="str">
        <v>Thread Ring Gauge · NoGo</v>
      </c>
      <c r="AS258" t="str">
        <v>Visual</v>
      </c>
      <c r="AT258" t="str">
        <v>Visual · (Microscope)</v>
      </c>
      <c r="AU258" t="str">
        <v>Visual · 10×</v>
      </c>
      <c r="AV258" t="str">
        <v>Visual · 2.25×</v>
      </c>
      <c r="AW258" t="str">
        <v>Visual · DV</v>
      </c>
    </row>
    <row r="259" spans="3:49">
      <c r="C259" s="74" t="str" cm="1">
        <f t="array" ref="C259:AW259">TRANSPOSE(_xlfn._xlws.SORT(_xlfn._xlws.FILTER($A$2:$A$279,ISNUMBER(SEARCH('Prt. Lib. &amp; Routine, Table'!N266,$A$2:$A$279)),"not found")))</f>
        <v>Caliper</v>
      </c>
      <c r="D259" t="str">
        <v>Caliper/Go Gauge</v>
      </c>
      <c r="E259" t="str">
        <v>Caliper/Go Pin</v>
      </c>
      <c r="F259" t="str">
        <v>Caliper/Internal (IDT)</v>
      </c>
      <c r="G259" t="str">
        <v>Comparator / Var.Meas.</v>
      </c>
      <c r="H259" t="str">
        <v>Function Part</v>
      </c>
      <c r="I259" t="str">
        <v>Functional · Gauge</v>
      </c>
      <c r="J259" t="str">
        <v>Gauge · Go</v>
      </c>
      <c r="K259" t="str">
        <v>Gauge · Go/NoGo</v>
      </c>
      <c r="L259" t="str">
        <v>Gauge · NoGo</v>
      </c>
      <c r="M259" t="str">
        <v>Gauge Pins · Go</v>
      </c>
      <c r="N259" t="str">
        <v>Gauge Pins · Go/NoGo</v>
      </c>
      <c r="O259" t="str">
        <v>Gauge Pins · NoGo</v>
      </c>
      <c r="P259" t="str">
        <v>Gauge Pins · Var.Best.Fit.</v>
      </c>
      <c r="Q259" t="str">
        <v>GCMM-000X (CMM) · Pass / Fail</v>
      </c>
      <c r="R259" t="str">
        <v>GCMM-000X (CMM) · Var.Meas.</v>
      </c>
      <c r="S259" t="str">
        <v>GOMS-000X (Sylvac)</v>
      </c>
      <c r="T259" t="str">
        <v>GRAM-00XX (RAM) · Pass / Fail</v>
      </c>
      <c r="U259" t="str">
        <v>GRAM-00XX (RAM) · Program</v>
      </c>
      <c r="V259" t="str">
        <v>GRAM-00XX (RAM) · Var.Meas.</v>
      </c>
      <c r="W259" t="str">
        <v>GRAM-00XX (RAM) · Visual</v>
      </c>
      <c r="X259" t="str">
        <v>Groove Width Micrometer</v>
      </c>
      <c r="Y259" t="str">
        <v>GTIC-00XX Test Indicator</v>
      </c>
      <c r="Z259" t="str">
        <v>Indicator / Drop</v>
      </c>
      <c r="AA259" t="str">
        <v>Inspection Fixture · Go</v>
      </c>
      <c r="AB259" t="str">
        <v>Inspection Fixture · NoGo</v>
      </c>
      <c r="AC259" t="str">
        <v>Micrometer · Anvil GMAN-XXXX</v>
      </c>
      <c r="AD259" t="str">
        <v>Micrometer · Blade</v>
      </c>
      <c r="AE259" t="str">
        <v>Micrometer · Disc</v>
      </c>
      <c r="AF259" t="str">
        <v>Micrometer · Outside</v>
      </c>
      <c r="AG259" t="str">
        <v>Micrometer · Pitch</v>
      </c>
      <c r="AH259" t="str">
        <v>Micrometer · Point</v>
      </c>
      <c r="AI259" t="str">
        <v>Micrometer · Spline</v>
      </c>
      <c r="AJ259" t="str">
        <v xml:space="preserve">Micrometer · Spline / Calc. </v>
      </c>
      <c r="AK259" t="str">
        <v>Ring/Internal (IDT)</v>
      </c>
      <c r="AL259" t="str">
        <v xml:space="preserve">Test Indicator/Concent. Ga. </v>
      </c>
      <c r="AM259" t="str">
        <v>Thread Plug Gauge · Go</v>
      </c>
      <c r="AN259" t="str">
        <v>Thread Plug Gauge · Go/NoGo</v>
      </c>
      <c r="AO259" t="str">
        <v>Thread Plug Gauge · NoGo</v>
      </c>
      <c r="AP259" t="str">
        <v>Thread Ring Gauge · Go</v>
      </c>
      <c r="AQ259" t="str">
        <v>Thread Ring Gauge · Go/NoGo</v>
      </c>
      <c r="AR259" t="str">
        <v>Thread Ring Gauge · NoGo</v>
      </c>
      <c r="AS259" t="str">
        <v>Visual</v>
      </c>
      <c r="AT259" t="str">
        <v>Visual · (Microscope)</v>
      </c>
      <c r="AU259" t="str">
        <v>Visual · 10×</v>
      </c>
      <c r="AV259" t="str">
        <v>Visual · 2.25×</v>
      </c>
      <c r="AW259" t="str">
        <v>Visual · DV</v>
      </c>
    </row>
    <row r="260" spans="3:49">
      <c r="C260" s="74" t="str" cm="1">
        <f t="array" ref="C260:AW260">TRANSPOSE(_xlfn._xlws.SORT(_xlfn._xlws.FILTER($A$2:$A$279,ISNUMBER(SEARCH('Prt. Lib. &amp; Routine, Table'!N267,$A$2:$A$279)),"not found")))</f>
        <v>Caliper</v>
      </c>
      <c r="D260" t="str">
        <v>Caliper/Go Gauge</v>
      </c>
      <c r="E260" t="str">
        <v>Caliper/Go Pin</v>
      </c>
      <c r="F260" t="str">
        <v>Caliper/Internal (IDT)</v>
      </c>
      <c r="G260" t="str">
        <v>Comparator / Var.Meas.</v>
      </c>
      <c r="H260" t="str">
        <v>Function Part</v>
      </c>
      <c r="I260" t="str">
        <v>Functional · Gauge</v>
      </c>
      <c r="J260" t="str">
        <v>Gauge · Go</v>
      </c>
      <c r="K260" t="str">
        <v>Gauge · Go/NoGo</v>
      </c>
      <c r="L260" t="str">
        <v>Gauge · NoGo</v>
      </c>
      <c r="M260" t="str">
        <v>Gauge Pins · Go</v>
      </c>
      <c r="N260" t="str">
        <v>Gauge Pins · Go/NoGo</v>
      </c>
      <c r="O260" t="str">
        <v>Gauge Pins · NoGo</v>
      </c>
      <c r="P260" t="str">
        <v>Gauge Pins · Var.Best.Fit.</v>
      </c>
      <c r="Q260" t="str">
        <v>GCMM-000X (CMM) · Pass / Fail</v>
      </c>
      <c r="R260" t="str">
        <v>GCMM-000X (CMM) · Var.Meas.</v>
      </c>
      <c r="S260" t="str">
        <v>GOMS-000X (Sylvac)</v>
      </c>
      <c r="T260" t="str">
        <v>GRAM-00XX (RAM) · Pass / Fail</v>
      </c>
      <c r="U260" t="str">
        <v>GRAM-00XX (RAM) · Program</v>
      </c>
      <c r="V260" t="str">
        <v>GRAM-00XX (RAM) · Var.Meas.</v>
      </c>
      <c r="W260" t="str">
        <v>GRAM-00XX (RAM) · Visual</v>
      </c>
      <c r="X260" t="str">
        <v>Groove Width Micrometer</v>
      </c>
      <c r="Y260" t="str">
        <v>GTIC-00XX Test Indicator</v>
      </c>
      <c r="Z260" t="str">
        <v>Indicator / Drop</v>
      </c>
      <c r="AA260" t="str">
        <v>Inspection Fixture · Go</v>
      </c>
      <c r="AB260" t="str">
        <v>Inspection Fixture · NoGo</v>
      </c>
      <c r="AC260" t="str">
        <v>Micrometer · Anvil GMAN-XXXX</v>
      </c>
      <c r="AD260" t="str">
        <v>Micrometer · Blade</v>
      </c>
      <c r="AE260" t="str">
        <v>Micrometer · Disc</v>
      </c>
      <c r="AF260" t="str">
        <v>Micrometer · Outside</v>
      </c>
      <c r="AG260" t="str">
        <v>Micrometer · Pitch</v>
      </c>
      <c r="AH260" t="str">
        <v>Micrometer · Point</v>
      </c>
      <c r="AI260" t="str">
        <v>Micrometer · Spline</v>
      </c>
      <c r="AJ260" t="str">
        <v xml:space="preserve">Micrometer · Spline / Calc. </v>
      </c>
      <c r="AK260" t="str">
        <v>Ring/Internal (IDT)</v>
      </c>
      <c r="AL260" t="str">
        <v xml:space="preserve">Test Indicator/Concent. Ga. </v>
      </c>
      <c r="AM260" t="str">
        <v>Thread Plug Gauge · Go</v>
      </c>
      <c r="AN260" t="str">
        <v>Thread Plug Gauge · Go/NoGo</v>
      </c>
      <c r="AO260" t="str">
        <v>Thread Plug Gauge · NoGo</v>
      </c>
      <c r="AP260" t="str">
        <v>Thread Ring Gauge · Go</v>
      </c>
      <c r="AQ260" t="str">
        <v>Thread Ring Gauge · Go/NoGo</v>
      </c>
      <c r="AR260" t="str">
        <v>Thread Ring Gauge · NoGo</v>
      </c>
      <c r="AS260" t="str">
        <v>Visual</v>
      </c>
      <c r="AT260" t="str">
        <v>Visual · (Microscope)</v>
      </c>
      <c r="AU260" t="str">
        <v>Visual · 10×</v>
      </c>
      <c r="AV260" t="str">
        <v>Visual · 2.25×</v>
      </c>
      <c r="AW260" t="str">
        <v>Visual · DV</v>
      </c>
    </row>
    <row r="261" spans="3:49">
      <c r="C261" s="74" t="str" cm="1">
        <f t="array" ref="C261:AW261">TRANSPOSE(_xlfn._xlws.SORT(_xlfn._xlws.FILTER($A$2:$A$279,ISNUMBER(SEARCH('Prt. Lib. &amp; Routine, Table'!N268,$A$2:$A$279)),"not found")))</f>
        <v>Caliper</v>
      </c>
      <c r="D261" t="str">
        <v>Caliper/Go Gauge</v>
      </c>
      <c r="E261" t="str">
        <v>Caliper/Go Pin</v>
      </c>
      <c r="F261" t="str">
        <v>Caliper/Internal (IDT)</v>
      </c>
      <c r="G261" t="str">
        <v>Comparator / Var.Meas.</v>
      </c>
      <c r="H261" t="str">
        <v>Function Part</v>
      </c>
      <c r="I261" t="str">
        <v>Functional · Gauge</v>
      </c>
      <c r="J261" t="str">
        <v>Gauge · Go</v>
      </c>
      <c r="K261" t="str">
        <v>Gauge · Go/NoGo</v>
      </c>
      <c r="L261" t="str">
        <v>Gauge · NoGo</v>
      </c>
      <c r="M261" t="str">
        <v>Gauge Pins · Go</v>
      </c>
      <c r="N261" t="str">
        <v>Gauge Pins · Go/NoGo</v>
      </c>
      <c r="O261" t="str">
        <v>Gauge Pins · NoGo</v>
      </c>
      <c r="P261" t="str">
        <v>Gauge Pins · Var.Best.Fit.</v>
      </c>
      <c r="Q261" t="str">
        <v>GCMM-000X (CMM) · Pass / Fail</v>
      </c>
      <c r="R261" t="str">
        <v>GCMM-000X (CMM) · Var.Meas.</v>
      </c>
      <c r="S261" t="str">
        <v>GOMS-000X (Sylvac)</v>
      </c>
      <c r="T261" t="str">
        <v>GRAM-00XX (RAM) · Pass / Fail</v>
      </c>
      <c r="U261" t="str">
        <v>GRAM-00XX (RAM) · Program</v>
      </c>
      <c r="V261" t="str">
        <v>GRAM-00XX (RAM) · Var.Meas.</v>
      </c>
      <c r="W261" t="str">
        <v>GRAM-00XX (RAM) · Visual</v>
      </c>
      <c r="X261" t="str">
        <v>Groove Width Micrometer</v>
      </c>
      <c r="Y261" t="str">
        <v>GTIC-00XX Test Indicator</v>
      </c>
      <c r="Z261" t="str">
        <v>Indicator / Drop</v>
      </c>
      <c r="AA261" t="str">
        <v>Inspection Fixture · Go</v>
      </c>
      <c r="AB261" t="str">
        <v>Inspection Fixture · NoGo</v>
      </c>
      <c r="AC261" t="str">
        <v>Micrometer · Anvil GMAN-XXXX</v>
      </c>
      <c r="AD261" t="str">
        <v>Micrometer · Blade</v>
      </c>
      <c r="AE261" t="str">
        <v>Micrometer · Disc</v>
      </c>
      <c r="AF261" t="str">
        <v>Micrometer · Outside</v>
      </c>
      <c r="AG261" t="str">
        <v>Micrometer · Pitch</v>
      </c>
      <c r="AH261" t="str">
        <v>Micrometer · Point</v>
      </c>
      <c r="AI261" t="str">
        <v>Micrometer · Spline</v>
      </c>
      <c r="AJ261" t="str">
        <v xml:space="preserve">Micrometer · Spline / Calc. </v>
      </c>
      <c r="AK261" t="str">
        <v>Ring/Internal (IDT)</v>
      </c>
      <c r="AL261" t="str">
        <v xml:space="preserve">Test Indicator/Concent. Ga. </v>
      </c>
      <c r="AM261" t="str">
        <v>Thread Plug Gauge · Go</v>
      </c>
      <c r="AN261" t="str">
        <v>Thread Plug Gauge · Go/NoGo</v>
      </c>
      <c r="AO261" t="str">
        <v>Thread Plug Gauge · NoGo</v>
      </c>
      <c r="AP261" t="str">
        <v>Thread Ring Gauge · Go</v>
      </c>
      <c r="AQ261" t="str">
        <v>Thread Ring Gauge · Go/NoGo</v>
      </c>
      <c r="AR261" t="str">
        <v>Thread Ring Gauge · NoGo</v>
      </c>
      <c r="AS261" t="str">
        <v>Visual</v>
      </c>
      <c r="AT261" t="str">
        <v>Visual · (Microscope)</v>
      </c>
      <c r="AU261" t="str">
        <v>Visual · 10×</v>
      </c>
      <c r="AV261" t="str">
        <v>Visual · 2.25×</v>
      </c>
      <c r="AW261" t="str">
        <v>Visual · DV</v>
      </c>
    </row>
    <row r="262" spans="3:49">
      <c r="C262" s="74" t="str" cm="1">
        <f t="array" ref="C262:AW262">TRANSPOSE(_xlfn._xlws.SORT(_xlfn._xlws.FILTER($A$2:$A$279,ISNUMBER(SEARCH('Prt. Lib. &amp; Routine, Table'!N269,$A$2:$A$279)),"not found")))</f>
        <v>Caliper</v>
      </c>
      <c r="D262" t="str">
        <v>Caliper/Go Gauge</v>
      </c>
      <c r="E262" t="str">
        <v>Caliper/Go Pin</v>
      </c>
      <c r="F262" t="str">
        <v>Caliper/Internal (IDT)</v>
      </c>
      <c r="G262" t="str">
        <v>Comparator / Var.Meas.</v>
      </c>
      <c r="H262" t="str">
        <v>Function Part</v>
      </c>
      <c r="I262" t="str">
        <v>Functional · Gauge</v>
      </c>
      <c r="J262" t="str">
        <v>Gauge · Go</v>
      </c>
      <c r="K262" t="str">
        <v>Gauge · Go/NoGo</v>
      </c>
      <c r="L262" t="str">
        <v>Gauge · NoGo</v>
      </c>
      <c r="M262" t="str">
        <v>Gauge Pins · Go</v>
      </c>
      <c r="N262" t="str">
        <v>Gauge Pins · Go/NoGo</v>
      </c>
      <c r="O262" t="str">
        <v>Gauge Pins · NoGo</v>
      </c>
      <c r="P262" t="str">
        <v>Gauge Pins · Var.Best.Fit.</v>
      </c>
      <c r="Q262" t="str">
        <v>GCMM-000X (CMM) · Pass / Fail</v>
      </c>
      <c r="R262" t="str">
        <v>GCMM-000X (CMM) · Var.Meas.</v>
      </c>
      <c r="S262" t="str">
        <v>GOMS-000X (Sylvac)</v>
      </c>
      <c r="T262" t="str">
        <v>GRAM-00XX (RAM) · Pass / Fail</v>
      </c>
      <c r="U262" t="str">
        <v>GRAM-00XX (RAM) · Program</v>
      </c>
      <c r="V262" t="str">
        <v>GRAM-00XX (RAM) · Var.Meas.</v>
      </c>
      <c r="W262" t="str">
        <v>GRAM-00XX (RAM) · Visual</v>
      </c>
      <c r="X262" t="str">
        <v>Groove Width Micrometer</v>
      </c>
      <c r="Y262" t="str">
        <v>GTIC-00XX Test Indicator</v>
      </c>
      <c r="Z262" t="str">
        <v>Indicator / Drop</v>
      </c>
      <c r="AA262" t="str">
        <v>Inspection Fixture · Go</v>
      </c>
      <c r="AB262" t="str">
        <v>Inspection Fixture · NoGo</v>
      </c>
      <c r="AC262" t="str">
        <v>Micrometer · Anvil GMAN-XXXX</v>
      </c>
      <c r="AD262" t="str">
        <v>Micrometer · Blade</v>
      </c>
      <c r="AE262" t="str">
        <v>Micrometer · Disc</v>
      </c>
      <c r="AF262" t="str">
        <v>Micrometer · Outside</v>
      </c>
      <c r="AG262" t="str">
        <v>Micrometer · Pitch</v>
      </c>
      <c r="AH262" t="str">
        <v>Micrometer · Point</v>
      </c>
      <c r="AI262" t="str">
        <v>Micrometer · Spline</v>
      </c>
      <c r="AJ262" t="str">
        <v xml:space="preserve">Micrometer · Spline / Calc. </v>
      </c>
      <c r="AK262" t="str">
        <v>Ring/Internal (IDT)</v>
      </c>
      <c r="AL262" t="str">
        <v xml:space="preserve">Test Indicator/Concent. Ga. </v>
      </c>
      <c r="AM262" t="str">
        <v>Thread Plug Gauge · Go</v>
      </c>
      <c r="AN262" t="str">
        <v>Thread Plug Gauge · Go/NoGo</v>
      </c>
      <c r="AO262" t="str">
        <v>Thread Plug Gauge · NoGo</v>
      </c>
      <c r="AP262" t="str">
        <v>Thread Ring Gauge · Go</v>
      </c>
      <c r="AQ262" t="str">
        <v>Thread Ring Gauge · Go/NoGo</v>
      </c>
      <c r="AR262" t="str">
        <v>Thread Ring Gauge · NoGo</v>
      </c>
      <c r="AS262" t="str">
        <v>Visual</v>
      </c>
      <c r="AT262" t="str">
        <v>Visual · (Microscope)</v>
      </c>
      <c r="AU262" t="str">
        <v>Visual · 10×</v>
      </c>
      <c r="AV262" t="str">
        <v>Visual · 2.25×</v>
      </c>
      <c r="AW262" t="str">
        <v>Visual · DV</v>
      </c>
    </row>
    <row r="263" spans="3:49">
      <c r="C263" s="74" t="str" cm="1">
        <f t="array" ref="C263:AW263">TRANSPOSE(_xlfn._xlws.SORT(_xlfn._xlws.FILTER($A$2:$A$279,ISNUMBER(SEARCH('Prt. Lib. &amp; Routine, Table'!N270,$A$2:$A$279)),"not found")))</f>
        <v>Caliper</v>
      </c>
      <c r="D263" t="str">
        <v>Caliper/Go Gauge</v>
      </c>
      <c r="E263" t="str">
        <v>Caliper/Go Pin</v>
      </c>
      <c r="F263" t="str">
        <v>Caliper/Internal (IDT)</v>
      </c>
      <c r="G263" t="str">
        <v>Comparator / Var.Meas.</v>
      </c>
      <c r="H263" t="str">
        <v>Function Part</v>
      </c>
      <c r="I263" t="str">
        <v>Functional · Gauge</v>
      </c>
      <c r="J263" t="str">
        <v>Gauge · Go</v>
      </c>
      <c r="K263" t="str">
        <v>Gauge · Go/NoGo</v>
      </c>
      <c r="L263" t="str">
        <v>Gauge · NoGo</v>
      </c>
      <c r="M263" t="str">
        <v>Gauge Pins · Go</v>
      </c>
      <c r="N263" t="str">
        <v>Gauge Pins · Go/NoGo</v>
      </c>
      <c r="O263" t="str">
        <v>Gauge Pins · NoGo</v>
      </c>
      <c r="P263" t="str">
        <v>Gauge Pins · Var.Best.Fit.</v>
      </c>
      <c r="Q263" t="str">
        <v>GCMM-000X (CMM) · Pass / Fail</v>
      </c>
      <c r="R263" t="str">
        <v>GCMM-000X (CMM) · Var.Meas.</v>
      </c>
      <c r="S263" t="str">
        <v>GOMS-000X (Sylvac)</v>
      </c>
      <c r="T263" t="str">
        <v>GRAM-00XX (RAM) · Pass / Fail</v>
      </c>
      <c r="U263" t="str">
        <v>GRAM-00XX (RAM) · Program</v>
      </c>
      <c r="V263" t="str">
        <v>GRAM-00XX (RAM) · Var.Meas.</v>
      </c>
      <c r="W263" t="str">
        <v>GRAM-00XX (RAM) · Visual</v>
      </c>
      <c r="X263" t="str">
        <v>Groove Width Micrometer</v>
      </c>
      <c r="Y263" t="str">
        <v>GTIC-00XX Test Indicator</v>
      </c>
      <c r="Z263" t="str">
        <v>Indicator / Drop</v>
      </c>
      <c r="AA263" t="str">
        <v>Inspection Fixture · Go</v>
      </c>
      <c r="AB263" t="str">
        <v>Inspection Fixture · NoGo</v>
      </c>
      <c r="AC263" t="str">
        <v>Micrometer · Anvil GMAN-XXXX</v>
      </c>
      <c r="AD263" t="str">
        <v>Micrometer · Blade</v>
      </c>
      <c r="AE263" t="str">
        <v>Micrometer · Disc</v>
      </c>
      <c r="AF263" t="str">
        <v>Micrometer · Outside</v>
      </c>
      <c r="AG263" t="str">
        <v>Micrometer · Pitch</v>
      </c>
      <c r="AH263" t="str">
        <v>Micrometer · Point</v>
      </c>
      <c r="AI263" t="str">
        <v>Micrometer · Spline</v>
      </c>
      <c r="AJ263" t="str">
        <v xml:space="preserve">Micrometer · Spline / Calc. </v>
      </c>
      <c r="AK263" t="str">
        <v>Ring/Internal (IDT)</v>
      </c>
      <c r="AL263" t="str">
        <v xml:space="preserve">Test Indicator/Concent. Ga. </v>
      </c>
      <c r="AM263" t="str">
        <v>Thread Plug Gauge · Go</v>
      </c>
      <c r="AN263" t="str">
        <v>Thread Plug Gauge · Go/NoGo</v>
      </c>
      <c r="AO263" t="str">
        <v>Thread Plug Gauge · NoGo</v>
      </c>
      <c r="AP263" t="str">
        <v>Thread Ring Gauge · Go</v>
      </c>
      <c r="AQ263" t="str">
        <v>Thread Ring Gauge · Go/NoGo</v>
      </c>
      <c r="AR263" t="str">
        <v>Thread Ring Gauge · NoGo</v>
      </c>
      <c r="AS263" t="str">
        <v>Visual</v>
      </c>
      <c r="AT263" t="str">
        <v>Visual · (Microscope)</v>
      </c>
      <c r="AU263" t="str">
        <v>Visual · 10×</v>
      </c>
      <c r="AV263" t="str">
        <v>Visual · 2.25×</v>
      </c>
      <c r="AW263" t="str">
        <v>Visual · DV</v>
      </c>
    </row>
    <row r="264" spans="3:49">
      <c r="C264" s="74" t="str" cm="1">
        <f t="array" ref="C264:AW264">TRANSPOSE(_xlfn._xlws.SORT(_xlfn._xlws.FILTER($A$2:$A$279,ISNUMBER(SEARCH('Prt. Lib. &amp; Routine, Table'!N271,$A$2:$A$279)),"not found")))</f>
        <v>Caliper</v>
      </c>
      <c r="D264" t="str">
        <v>Caliper/Go Gauge</v>
      </c>
      <c r="E264" t="str">
        <v>Caliper/Go Pin</v>
      </c>
      <c r="F264" t="str">
        <v>Caliper/Internal (IDT)</v>
      </c>
      <c r="G264" t="str">
        <v>Comparator / Var.Meas.</v>
      </c>
      <c r="H264" t="str">
        <v>Function Part</v>
      </c>
      <c r="I264" t="str">
        <v>Functional · Gauge</v>
      </c>
      <c r="J264" t="str">
        <v>Gauge · Go</v>
      </c>
      <c r="K264" t="str">
        <v>Gauge · Go/NoGo</v>
      </c>
      <c r="L264" t="str">
        <v>Gauge · NoGo</v>
      </c>
      <c r="M264" t="str">
        <v>Gauge Pins · Go</v>
      </c>
      <c r="N264" t="str">
        <v>Gauge Pins · Go/NoGo</v>
      </c>
      <c r="O264" t="str">
        <v>Gauge Pins · NoGo</v>
      </c>
      <c r="P264" t="str">
        <v>Gauge Pins · Var.Best.Fit.</v>
      </c>
      <c r="Q264" t="str">
        <v>GCMM-000X (CMM) · Pass / Fail</v>
      </c>
      <c r="R264" t="str">
        <v>GCMM-000X (CMM) · Var.Meas.</v>
      </c>
      <c r="S264" t="str">
        <v>GOMS-000X (Sylvac)</v>
      </c>
      <c r="T264" t="str">
        <v>GRAM-00XX (RAM) · Pass / Fail</v>
      </c>
      <c r="U264" t="str">
        <v>GRAM-00XX (RAM) · Program</v>
      </c>
      <c r="V264" t="str">
        <v>GRAM-00XX (RAM) · Var.Meas.</v>
      </c>
      <c r="W264" t="str">
        <v>GRAM-00XX (RAM) · Visual</v>
      </c>
      <c r="X264" t="str">
        <v>Groove Width Micrometer</v>
      </c>
      <c r="Y264" t="str">
        <v>GTIC-00XX Test Indicator</v>
      </c>
      <c r="Z264" t="str">
        <v>Indicator / Drop</v>
      </c>
      <c r="AA264" t="str">
        <v>Inspection Fixture · Go</v>
      </c>
      <c r="AB264" t="str">
        <v>Inspection Fixture · NoGo</v>
      </c>
      <c r="AC264" t="str">
        <v>Micrometer · Anvil GMAN-XXXX</v>
      </c>
      <c r="AD264" t="str">
        <v>Micrometer · Blade</v>
      </c>
      <c r="AE264" t="str">
        <v>Micrometer · Disc</v>
      </c>
      <c r="AF264" t="str">
        <v>Micrometer · Outside</v>
      </c>
      <c r="AG264" t="str">
        <v>Micrometer · Pitch</v>
      </c>
      <c r="AH264" t="str">
        <v>Micrometer · Point</v>
      </c>
      <c r="AI264" t="str">
        <v>Micrometer · Spline</v>
      </c>
      <c r="AJ264" t="str">
        <v xml:space="preserve">Micrometer · Spline / Calc. </v>
      </c>
      <c r="AK264" t="str">
        <v>Ring/Internal (IDT)</v>
      </c>
      <c r="AL264" t="str">
        <v xml:space="preserve">Test Indicator/Concent. Ga. </v>
      </c>
      <c r="AM264" t="str">
        <v>Thread Plug Gauge · Go</v>
      </c>
      <c r="AN264" t="str">
        <v>Thread Plug Gauge · Go/NoGo</v>
      </c>
      <c r="AO264" t="str">
        <v>Thread Plug Gauge · NoGo</v>
      </c>
      <c r="AP264" t="str">
        <v>Thread Ring Gauge · Go</v>
      </c>
      <c r="AQ264" t="str">
        <v>Thread Ring Gauge · Go/NoGo</v>
      </c>
      <c r="AR264" t="str">
        <v>Thread Ring Gauge · NoGo</v>
      </c>
      <c r="AS264" t="str">
        <v>Visual</v>
      </c>
      <c r="AT264" t="str">
        <v>Visual · (Microscope)</v>
      </c>
      <c r="AU264" t="str">
        <v>Visual · 10×</v>
      </c>
      <c r="AV264" t="str">
        <v>Visual · 2.25×</v>
      </c>
      <c r="AW264" t="str">
        <v>Visual · DV</v>
      </c>
    </row>
    <row r="265" spans="3:49">
      <c r="C265" s="74" t="str" cm="1">
        <f t="array" ref="C265:AW265">TRANSPOSE(_xlfn._xlws.SORT(_xlfn._xlws.FILTER($A$2:$A$279,ISNUMBER(SEARCH('Prt. Lib. &amp; Routine, Table'!N272,$A$2:$A$279)),"not found")))</f>
        <v>Caliper</v>
      </c>
      <c r="D265" t="str">
        <v>Caliper/Go Gauge</v>
      </c>
      <c r="E265" t="str">
        <v>Caliper/Go Pin</v>
      </c>
      <c r="F265" t="str">
        <v>Caliper/Internal (IDT)</v>
      </c>
      <c r="G265" t="str">
        <v>Comparator / Var.Meas.</v>
      </c>
      <c r="H265" t="str">
        <v>Function Part</v>
      </c>
      <c r="I265" t="str">
        <v>Functional · Gauge</v>
      </c>
      <c r="J265" t="str">
        <v>Gauge · Go</v>
      </c>
      <c r="K265" t="str">
        <v>Gauge · Go/NoGo</v>
      </c>
      <c r="L265" t="str">
        <v>Gauge · NoGo</v>
      </c>
      <c r="M265" t="str">
        <v>Gauge Pins · Go</v>
      </c>
      <c r="N265" t="str">
        <v>Gauge Pins · Go/NoGo</v>
      </c>
      <c r="O265" t="str">
        <v>Gauge Pins · NoGo</v>
      </c>
      <c r="P265" t="str">
        <v>Gauge Pins · Var.Best.Fit.</v>
      </c>
      <c r="Q265" t="str">
        <v>GCMM-000X (CMM) · Pass / Fail</v>
      </c>
      <c r="R265" t="str">
        <v>GCMM-000X (CMM) · Var.Meas.</v>
      </c>
      <c r="S265" t="str">
        <v>GOMS-000X (Sylvac)</v>
      </c>
      <c r="T265" t="str">
        <v>GRAM-00XX (RAM) · Pass / Fail</v>
      </c>
      <c r="U265" t="str">
        <v>GRAM-00XX (RAM) · Program</v>
      </c>
      <c r="V265" t="str">
        <v>GRAM-00XX (RAM) · Var.Meas.</v>
      </c>
      <c r="W265" t="str">
        <v>GRAM-00XX (RAM) · Visual</v>
      </c>
      <c r="X265" t="str">
        <v>Groove Width Micrometer</v>
      </c>
      <c r="Y265" t="str">
        <v>GTIC-00XX Test Indicator</v>
      </c>
      <c r="Z265" t="str">
        <v>Indicator / Drop</v>
      </c>
      <c r="AA265" t="str">
        <v>Inspection Fixture · Go</v>
      </c>
      <c r="AB265" t="str">
        <v>Inspection Fixture · NoGo</v>
      </c>
      <c r="AC265" t="str">
        <v>Micrometer · Anvil GMAN-XXXX</v>
      </c>
      <c r="AD265" t="str">
        <v>Micrometer · Blade</v>
      </c>
      <c r="AE265" t="str">
        <v>Micrometer · Disc</v>
      </c>
      <c r="AF265" t="str">
        <v>Micrometer · Outside</v>
      </c>
      <c r="AG265" t="str">
        <v>Micrometer · Pitch</v>
      </c>
      <c r="AH265" t="str">
        <v>Micrometer · Point</v>
      </c>
      <c r="AI265" t="str">
        <v>Micrometer · Spline</v>
      </c>
      <c r="AJ265" t="str">
        <v xml:space="preserve">Micrometer · Spline / Calc. </v>
      </c>
      <c r="AK265" t="str">
        <v>Ring/Internal (IDT)</v>
      </c>
      <c r="AL265" t="str">
        <v xml:space="preserve">Test Indicator/Concent. Ga. </v>
      </c>
      <c r="AM265" t="str">
        <v>Thread Plug Gauge · Go</v>
      </c>
      <c r="AN265" t="str">
        <v>Thread Plug Gauge · Go/NoGo</v>
      </c>
      <c r="AO265" t="str">
        <v>Thread Plug Gauge · NoGo</v>
      </c>
      <c r="AP265" t="str">
        <v>Thread Ring Gauge · Go</v>
      </c>
      <c r="AQ265" t="str">
        <v>Thread Ring Gauge · Go/NoGo</v>
      </c>
      <c r="AR265" t="str">
        <v>Thread Ring Gauge · NoGo</v>
      </c>
      <c r="AS265" t="str">
        <v>Visual</v>
      </c>
      <c r="AT265" t="str">
        <v>Visual · (Microscope)</v>
      </c>
      <c r="AU265" t="str">
        <v>Visual · 10×</v>
      </c>
      <c r="AV265" t="str">
        <v>Visual · 2.25×</v>
      </c>
      <c r="AW265" t="str">
        <v>Visual · DV</v>
      </c>
    </row>
    <row r="266" spans="3:49">
      <c r="C266" s="74" t="str" cm="1">
        <f t="array" ref="C266:AW266">TRANSPOSE(_xlfn._xlws.SORT(_xlfn._xlws.FILTER($A$2:$A$279,ISNUMBER(SEARCH('Prt. Lib. &amp; Routine, Table'!N273,$A$2:$A$279)),"not found")))</f>
        <v>Caliper</v>
      </c>
      <c r="D266" t="str">
        <v>Caliper/Go Gauge</v>
      </c>
      <c r="E266" t="str">
        <v>Caliper/Go Pin</v>
      </c>
      <c r="F266" t="str">
        <v>Caliper/Internal (IDT)</v>
      </c>
      <c r="G266" t="str">
        <v>Comparator / Var.Meas.</v>
      </c>
      <c r="H266" t="str">
        <v>Function Part</v>
      </c>
      <c r="I266" t="str">
        <v>Functional · Gauge</v>
      </c>
      <c r="J266" t="str">
        <v>Gauge · Go</v>
      </c>
      <c r="K266" t="str">
        <v>Gauge · Go/NoGo</v>
      </c>
      <c r="L266" t="str">
        <v>Gauge · NoGo</v>
      </c>
      <c r="M266" t="str">
        <v>Gauge Pins · Go</v>
      </c>
      <c r="N266" t="str">
        <v>Gauge Pins · Go/NoGo</v>
      </c>
      <c r="O266" t="str">
        <v>Gauge Pins · NoGo</v>
      </c>
      <c r="P266" t="str">
        <v>Gauge Pins · Var.Best.Fit.</v>
      </c>
      <c r="Q266" t="str">
        <v>GCMM-000X (CMM) · Pass / Fail</v>
      </c>
      <c r="R266" t="str">
        <v>GCMM-000X (CMM) · Var.Meas.</v>
      </c>
      <c r="S266" t="str">
        <v>GOMS-000X (Sylvac)</v>
      </c>
      <c r="T266" t="str">
        <v>GRAM-00XX (RAM) · Pass / Fail</v>
      </c>
      <c r="U266" t="str">
        <v>GRAM-00XX (RAM) · Program</v>
      </c>
      <c r="V266" t="str">
        <v>GRAM-00XX (RAM) · Var.Meas.</v>
      </c>
      <c r="W266" t="str">
        <v>GRAM-00XX (RAM) · Visual</v>
      </c>
      <c r="X266" t="str">
        <v>Groove Width Micrometer</v>
      </c>
      <c r="Y266" t="str">
        <v>GTIC-00XX Test Indicator</v>
      </c>
      <c r="Z266" t="str">
        <v>Indicator / Drop</v>
      </c>
      <c r="AA266" t="str">
        <v>Inspection Fixture · Go</v>
      </c>
      <c r="AB266" t="str">
        <v>Inspection Fixture · NoGo</v>
      </c>
      <c r="AC266" t="str">
        <v>Micrometer · Anvil GMAN-XXXX</v>
      </c>
      <c r="AD266" t="str">
        <v>Micrometer · Blade</v>
      </c>
      <c r="AE266" t="str">
        <v>Micrometer · Disc</v>
      </c>
      <c r="AF266" t="str">
        <v>Micrometer · Outside</v>
      </c>
      <c r="AG266" t="str">
        <v>Micrometer · Pitch</v>
      </c>
      <c r="AH266" t="str">
        <v>Micrometer · Point</v>
      </c>
      <c r="AI266" t="str">
        <v>Micrometer · Spline</v>
      </c>
      <c r="AJ266" t="str">
        <v xml:space="preserve">Micrometer · Spline / Calc. </v>
      </c>
      <c r="AK266" t="str">
        <v>Ring/Internal (IDT)</v>
      </c>
      <c r="AL266" t="str">
        <v xml:space="preserve">Test Indicator/Concent. Ga. </v>
      </c>
      <c r="AM266" t="str">
        <v>Thread Plug Gauge · Go</v>
      </c>
      <c r="AN266" t="str">
        <v>Thread Plug Gauge · Go/NoGo</v>
      </c>
      <c r="AO266" t="str">
        <v>Thread Plug Gauge · NoGo</v>
      </c>
      <c r="AP266" t="str">
        <v>Thread Ring Gauge · Go</v>
      </c>
      <c r="AQ266" t="str">
        <v>Thread Ring Gauge · Go/NoGo</v>
      </c>
      <c r="AR266" t="str">
        <v>Thread Ring Gauge · NoGo</v>
      </c>
      <c r="AS266" t="str">
        <v>Visual</v>
      </c>
      <c r="AT266" t="str">
        <v>Visual · (Microscope)</v>
      </c>
      <c r="AU266" t="str">
        <v>Visual · 10×</v>
      </c>
      <c r="AV266" t="str">
        <v>Visual · 2.25×</v>
      </c>
      <c r="AW266" t="str">
        <v>Visual · DV</v>
      </c>
    </row>
    <row r="267" spans="3:49">
      <c r="C267" s="74" t="str" cm="1">
        <f t="array" ref="C267:AW267">TRANSPOSE(_xlfn._xlws.SORT(_xlfn._xlws.FILTER($A$2:$A$279,ISNUMBER(SEARCH('Prt. Lib. &amp; Routine, Table'!N274,$A$2:$A$279)),"not found")))</f>
        <v>Caliper</v>
      </c>
      <c r="D267" t="str">
        <v>Caliper/Go Gauge</v>
      </c>
      <c r="E267" t="str">
        <v>Caliper/Go Pin</v>
      </c>
      <c r="F267" t="str">
        <v>Caliper/Internal (IDT)</v>
      </c>
      <c r="G267" t="str">
        <v>Comparator / Var.Meas.</v>
      </c>
      <c r="H267" t="str">
        <v>Function Part</v>
      </c>
      <c r="I267" t="str">
        <v>Functional · Gauge</v>
      </c>
      <c r="J267" t="str">
        <v>Gauge · Go</v>
      </c>
      <c r="K267" t="str">
        <v>Gauge · Go/NoGo</v>
      </c>
      <c r="L267" t="str">
        <v>Gauge · NoGo</v>
      </c>
      <c r="M267" t="str">
        <v>Gauge Pins · Go</v>
      </c>
      <c r="N267" t="str">
        <v>Gauge Pins · Go/NoGo</v>
      </c>
      <c r="O267" t="str">
        <v>Gauge Pins · NoGo</v>
      </c>
      <c r="P267" t="str">
        <v>Gauge Pins · Var.Best.Fit.</v>
      </c>
      <c r="Q267" t="str">
        <v>GCMM-000X (CMM) · Pass / Fail</v>
      </c>
      <c r="R267" t="str">
        <v>GCMM-000X (CMM) · Var.Meas.</v>
      </c>
      <c r="S267" t="str">
        <v>GOMS-000X (Sylvac)</v>
      </c>
      <c r="T267" t="str">
        <v>GRAM-00XX (RAM) · Pass / Fail</v>
      </c>
      <c r="U267" t="str">
        <v>GRAM-00XX (RAM) · Program</v>
      </c>
      <c r="V267" t="str">
        <v>GRAM-00XX (RAM) · Var.Meas.</v>
      </c>
      <c r="W267" t="str">
        <v>GRAM-00XX (RAM) · Visual</v>
      </c>
      <c r="X267" t="str">
        <v>Groove Width Micrometer</v>
      </c>
      <c r="Y267" t="str">
        <v>GTIC-00XX Test Indicator</v>
      </c>
      <c r="Z267" t="str">
        <v>Indicator / Drop</v>
      </c>
      <c r="AA267" t="str">
        <v>Inspection Fixture · Go</v>
      </c>
      <c r="AB267" t="str">
        <v>Inspection Fixture · NoGo</v>
      </c>
      <c r="AC267" t="str">
        <v>Micrometer · Anvil GMAN-XXXX</v>
      </c>
      <c r="AD267" t="str">
        <v>Micrometer · Blade</v>
      </c>
      <c r="AE267" t="str">
        <v>Micrometer · Disc</v>
      </c>
      <c r="AF267" t="str">
        <v>Micrometer · Outside</v>
      </c>
      <c r="AG267" t="str">
        <v>Micrometer · Pitch</v>
      </c>
      <c r="AH267" t="str">
        <v>Micrometer · Point</v>
      </c>
      <c r="AI267" t="str">
        <v>Micrometer · Spline</v>
      </c>
      <c r="AJ267" t="str">
        <v xml:space="preserve">Micrometer · Spline / Calc. </v>
      </c>
      <c r="AK267" t="str">
        <v>Ring/Internal (IDT)</v>
      </c>
      <c r="AL267" t="str">
        <v xml:space="preserve">Test Indicator/Concent. Ga. </v>
      </c>
      <c r="AM267" t="str">
        <v>Thread Plug Gauge · Go</v>
      </c>
      <c r="AN267" t="str">
        <v>Thread Plug Gauge · Go/NoGo</v>
      </c>
      <c r="AO267" t="str">
        <v>Thread Plug Gauge · NoGo</v>
      </c>
      <c r="AP267" t="str">
        <v>Thread Ring Gauge · Go</v>
      </c>
      <c r="AQ267" t="str">
        <v>Thread Ring Gauge · Go/NoGo</v>
      </c>
      <c r="AR267" t="str">
        <v>Thread Ring Gauge · NoGo</v>
      </c>
      <c r="AS267" t="str">
        <v>Visual</v>
      </c>
      <c r="AT267" t="str">
        <v>Visual · (Microscope)</v>
      </c>
      <c r="AU267" t="str">
        <v>Visual · 10×</v>
      </c>
      <c r="AV267" t="str">
        <v>Visual · 2.25×</v>
      </c>
      <c r="AW267" t="str">
        <v>Visual · DV</v>
      </c>
    </row>
    <row r="268" spans="3:49">
      <c r="C268" s="74" t="str" cm="1">
        <f t="array" ref="C268:AW268">TRANSPOSE(_xlfn._xlws.SORT(_xlfn._xlws.FILTER($A$2:$A$279,ISNUMBER(SEARCH('Prt. Lib. &amp; Routine, Table'!N275,$A$2:$A$279)),"not found")))</f>
        <v>Caliper</v>
      </c>
      <c r="D268" t="str">
        <v>Caliper/Go Gauge</v>
      </c>
      <c r="E268" t="str">
        <v>Caliper/Go Pin</v>
      </c>
      <c r="F268" t="str">
        <v>Caliper/Internal (IDT)</v>
      </c>
      <c r="G268" t="str">
        <v>Comparator / Var.Meas.</v>
      </c>
      <c r="H268" t="str">
        <v>Function Part</v>
      </c>
      <c r="I268" t="str">
        <v>Functional · Gauge</v>
      </c>
      <c r="J268" t="str">
        <v>Gauge · Go</v>
      </c>
      <c r="K268" t="str">
        <v>Gauge · Go/NoGo</v>
      </c>
      <c r="L268" t="str">
        <v>Gauge · NoGo</v>
      </c>
      <c r="M268" t="str">
        <v>Gauge Pins · Go</v>
      </c>
      <c r="N268" t="str">
        <v>Gauge Pins · Go/NoGo</v>
      </c>
      <c r="O268" t="str">
        <v>Gauge Pins · NoGo</v>
      </c>
      <c r="P268" t="str">
        <v>Gauge Pins · Var.Best.Fit.</v>
      </c>
      <c r="Q268" t="str">
        <v>GCMM-000X (CMM) · Pass / Fail</v>
      </c>
      <c r="R268" t="str">
        <v>GCMM-000X (CMM) · Var.Meas.</v>
      </c>
      <c r="S268" t="str">
        <v>GOMS-000X (Sylvac)</v>
      </c>
      <c r="T268" t="str">
        <v>GRAM-00XX (RAM) · Pass / Fail</v>
      </c>
      <c r="U268" t="str">
        <v>GRAM-00XX (RAM) · Program</v>
      </c>
      <c r="V268" t="str">
        <v>GRAM-00XX (RAM) · Var.Meas.</v>
      </c>
      <c r="W268" t="str">
        <v>GRAM-00XX (RAM) · Visual</v>
      </c>
      <c r="X268" t="str">
        <v>Groove Width Micrometer</v>
      </c>
      <c r="Y268" t="str">
        <v>GTIC-00XX Test Indicator</v>
      </c>
      <c r="Z268" t="str">
        <v>Indicator / Drop</v>
      </c>
      <c r="AA268" t="str">
        <v>Inspection Fixture · Go</v>
      </c>
      <c r="AB268" t="str">
        <v>Inspection Fixture · NoGo</v>
      </c>
      <c r="AC268" t="str">
        <v>Micrometer · Anvil GMAN-XXXX</v>
      </c>
      <c r="AD268" t="str">
        <v>Micrometer · Blade</v>
      </c>
      <c r="AE268" t="str">
        <v>Micrometer · Disc</v>
      </c>
      <c r="AF268" t="str">
        <v>Micrometer · Outside</v>
      </c>
      <c r="AG268" t="str">
        <v>Micrometer · Pitch</v>
      </c>
      <c r="AH268" t="str">
        <v>Micrometer · Point</v>
      </c>
      <c r="AI268" t="str">
        <v>Micrometer · Spline</v>
      </c>
      <c r="AJ268" t="str">
        <v xml:space="preserve">Micrometer · Spline / Calc. </v>
      </c>
      <c r="AK268" t="str">
        <v>Ring/Internal (IDT)</v>
      </c>
      <c r="AL268" t="str">
        <v xml:space="preserve">Test Indicator/Concent. Ga. </v>
      </c>
      <c r="AM268" t="str">
        <v>Thread Plug Gauge · Go</v>
      </c>
      <c r="AN268" t="str">
        <v>Thread Plug Gauge · Go/NoGo</v>
      </c>
      <c r="AO268" t="str">
        <v>Thread Plug Gauge · NoGo</v>
      </c>
      <c r="AP268" t="str">
        <v>Thread Ring Gauge · Go</v>
      </c>
      <c r="AQ268" t="str">
        <v>Thread Ring Gauge · Go/NoGo</v>
      </c>
      <c r="AR268" t="str">
        <v>Thread Ring Gauge · NoGo</v>
      </c>
      <c r="AS268" t="str">
        <v>Visual</v>
      </c>
      <c r="AT268" t="str">
        <v>Visual · (Microscope)</v>
      </c>
      <c r="AU268" t="str">
        <v>Visual · 10×</v>
      </c>
      <c r="AV268" t="str">
        <v>Visual · 2.25×</v>
      </c>
      <c r="AW268" t="str">
        <v>Visual · DV</v>
      </c>
    </row>
    <row r="269" spans="3:49">
      <c r="C269" s="74" t="str" cm="1">
        <f t="array" ref="C269:AW269">TRANSPOSE(_xlfn._xlws.SORT(_xlfn._xlws.FILTER($A$2:$A$279,ISNUMBER(SEARCH('Prt. Lib. &amp; Routine, Table'!N276,$A$2:$A$279)),"not found")))</f>
        <v>Caliper</v>
      </c>
      <c r="D269" t="str">
        <v>Caliper/Go Gauge</v>
      </c>
      <c r="E269" t="str">
        <v>Caliper/Go Pin</v>
      </c>
      <c r="F269" t="str">
        <v>Caliper/Internal (IDT)</v>
      </c>
      <c r="G269" t="str">
        <v>Comparator / Var.Meas.</v>
      </c>
      <c r="H269" t="str">
        <v>Function Part</v>
      </c>
      <c r="I269" t="str">
        <v>Functional · Gauge</v>
      </c>
      <c r="J269" t="str">
        <v>Gauge · Go</v>
      </c>
      <c r="K269" t="str">
        <v>Gauge · Go/NoGo</v>
      </c>
      <c r="L269" t="str">
        <v>Gauge · NoGo</v>
      </c>
      <c r="M269" t="str">
        <v>Gauge Pins · Go</v>
      </c>
      <c r="N269" t="str">
        <v>Gauge Pins · Go/NoGo</v>
      </c>
      <c r="O269" t="str">
        <v>Gauge Pins · NoGo</v>
      </c>
      <c r="P269" t="str">
        <v>Gauge Pins · Var.Best.Fit.</v>
      </c>
      <c r="Q269" t="str">
        <v>GCMM-000X (CMM) · Pass / Fail</v>
      </c>
      <c r="R269" t="str">
        <v>GCMM-000X (CMM) · Var.Meas.</v>
      </c>
      <c r="S269" t="str">
        <v>GOMS-000X (Sylvac)</v>
      </c>
      <c r="T269" t="str">
        <v>GRAM-00XX (RAM) · Pass / Fail</v>
      </c>
      <c r="U269" t="str">
        <v>GRAM-00XX (RAM) · Program</v>
      </c>
      <c r="V269" t="str">
        <v>GRAM-00XX (RAM) · Var.Meas.</v>
      </c>
      <c r="W269" t="str">
        <v>GRAM-00XX (RAM) · Visual</v>
      </c>
      <c r="X269" t="str">
        <v>Groove Width Micrometer</v>
      </c>
      <c r="Y269" t="str">
        <v>GTIC-00XX Test Indicator</v>
      </c>
      <c r="Z269" t="str">
        <v>Indicator / Drop</v>
      </c>
      <c r="AA269" t="str">
        <v>Inspection Fixture · Go</v>
      </c>
      <c r="AB269" t="str">
        <v>Inspection Fixture · NoGo</v>
      </c>
      <c r="AC269" t="str">
        <v>Micrometer · Anvil GMAN-XXXX</v>
      </c>
      <c r="AD269" t="str">
        <v>Micrometer · Blade</v>
      </c>
      <c r="AE269" t="str">
        <v>Micrometer · Disc</v>
      </c>
      <c r="AF269" t="str">
        <v>Micrometer · Outside</v>
      </c>
      <c r="AG269" t="str">
        <v>Micrometer · Pitch</v>
      </c>
      <c r="AH269" t="str">
        <v>Micrometer · Point</v>
      </c>
      <c r="AI269" t="str">
        <v>Micrometer · Spline</v>
      </c>
      <c r="AJ269" t="str">
        <v xml:space="preserve">Micrometer · Spline / Calc. </v>
      </c>
      <c r="AK269" t="str">
        <v>Ring/Internal (IDT)</v>
      </c>
      <c r="AL269" t="str">
        <v xml:space="preserve">Test Indicator/Concent. Ga. </v>
      </c>
      <c r="AM269" t="str">
        <v>Thread Plug Gauge · Go</v>
      </c>
      <c r="AN269" t="str">
        <v>Thread Plug Gauge · Go/NoGo</v>
      </c>
      <c r="AO269" t="str">
        <v>Thread Plug Gauge · NoGo</v>
      </c>
      <c r="AP269" t="str">
        <v>Thread Ring Gauge · Go</v>
      </c>
      <c r="AQ269" t="str">
        <v>Thread Ring Gauge · Go/NoGo</v>
      </c>
      <c r="AR269" t="str">
        <v>Thread Ring Gauge · NoGo</v>
      </c>
      <c r="AS269" t="str">
        <v>Visual</v>
      </c>
      <c r="AT269" t="str">
        <v>Visual · (Microscope)</v>
      </c>
      <c r="AU269" t="str">
        <v>Visual · 10×</v>
      </c>
      <c r="AV269" t="str">
        <v>Visual · 2.25×</v>
      </c>
      <c r="AW269" t="str">
        <v>Visual · DV</v>
      </c>
    </row>
    <row r="270" spans="3:49">
      <c r="C270" s="74" t="str" cm="1">
        <f t="array" ref="C270:AW270">TRANSPOSE(_xlfn._xlws.SORT(_xlfn._xlws.FILTER($A$2:$A$279,ISNUMBER(SEARCH('Prt. Lib. &amp; Routine, Table'!N277,$A$2:$A$279)),"not found")))</f>
        <v>Caliper</v>
      </c>
      <c r="D270" t="str">
        <v>Caliper/Go Gauge</v>
      </c>
      <c r="E270" t="str">
        <v>Caliper/Go Pin</v>
      </c>
      <c r="F270" t="str">
        <v>Caliper/Internal (IDT)</v>
      </c>
      <c r="G270" t="str">
        <v>Comparator / Var.Meas.</v>
      </c>
      <c r="H270" t="str">
        <v>Function Part</v>
      </c>
      <c r="I270" t="str">
        <v>Functional · Gauge</v>
      </c>
      <c r="J270" t="str">
        <v>Gauge · Go</v>
      </c>
      <c r="K270" t="str">
        <v>Gauge · Go/NoGo</v>
      </c>
      <c r="L270" t="str">
        <v>Gauge · NoGo</v>
      </c>
      <c r="M270" t="str">
        <v>Gauge Pins · Go</v>
      </c>
      <c r="N270" t="str">
        <v>Gauge Pins · Go/NoGo</v>
      </c>
      <c r="O270" t="str">
        <v>Gauge Pins · NoGo</v>
      </c>
      <c r="P270" t="str">
        <v>Gauge Pins · Var.Best.Fit.</v>
      </c>
      <c r="Q270" t="str">
        <v>GCMM-000X (CMM) · Pass / Fail</v>
      </c>
      <c r="R270" t="str">
        <v>GCMM-000X (CMM) · Var.Meas.</v>
      </c>
      <c r="S270" t="str">
        <v>GOMS-000X (Sylvac)</v>
      </c>
      <c r="T270" t="str">
        <v>GRAM-00XX (RAM) · Pass / Fail</v>
      </c>
      <c r="U270" t="str">
        <v>GRAM-00XX (RAM) · Program</v>
      </c>
      <c r="V270" t="str">
        <v>GRAM-00XX (RAM) · Var.Meas.</v>
      </c>
      <c r="W270" t="str">
        <v>GRAM-00XX (RAM) · Visual</v>
      </c>
      <c r="X270" t="str">
        <v>Groove Width Micrometer</v>
      </c>
      <c r="Y270" t="str">
        <v>GTIC-00XX Test Indicator</v>
      </c>
      <c r="Z270" t="str">
        <v>Indicator / Drop</v>
      </c>
      <c r="AA270" t="str">
        <v>Inspection Fixture · Go</v>
      </c>
      <c r="AB270" t="str">
        <v>Inspection Fixture · NoGo</v>
      </c>
      <c r="AC270" t="str">
        <v>Micrometer · Anvil GMAN-XXXX</v>
      </c>
      <c r="AD270" t="str">
        <v>Micrometer · Blade</v>
      </c>
      <c r="AE270" t="str">
        <v>Micrometer · Disc</v>
      </c>
      <c r="AF270" t="str">
        <v>Micrometer · Outside</v>
      </c>
      <c r="AG270" t="str">
        <v>Micrometer · Pitch</v>
      </c>
      <c r="AH270" t="str">
        <v>Micrometer · Point</v>
      </c>
      <c r="AI270" t="str">
        <v>Micrometer · Spline</v>
      </c>
      <c r="AJ270" t="str">
        <v xml:space="preserve">Micrometer · Spline / Calc. </v>
      </c>
      <c r="AK270" t="str">
        <v>Ring/Internal (IDT)</v>
      </c>
      <c r="AL270" t="str">
        <v xml:space="preserve">Test Indicator/Concent. Ga. </v>
      </c>
      <c r="AM270" t="str">
        <v>Thread Plug Gauge · Go</v>
      </c>
      <c r="AN270" t="str">
        <v>Thread Plug Gauge · Go/NoGo</v>
      </c>
      <c r="AO270" t="str">
        <v>Thread Plug Gauge · NoGo</v>
      </c>
      <c r="AP270" t="str">
        <v>Thread Ring Gauge · Go</v>
      </c>
      <c r="AQ270" t="str">
        <v>Thread Ring Gauge · Go/NoGo</v>
      </c>
      <c r="AR270" t="str">
        <v>Thread Ring Gauge · NoGo</v>
      </c>
      <c r="AS270" t="str">
        <v>Visual</v>
      </c>
      <c r="AT270" t="str">
        <v>Visual · (Microscope)</v>
      </c>
      <c r="AU270" t="str">
        <v>Visual · 10×</v>
      </c>
      <c r="AV270" t="str">
        <v>Visual · 2.25×</v>
      </c>
      <c r="AW270" t="str">
        <v>Visual · DV</v>
      </c>
    </row>
    <row r="271" spans="3:49">
      <c r="C271" s="74" t="str" cm="1">
        <f t="array" ref="C271:AW271">TRANSPOSE(_xlfn._xlws.SORT(_xlfn._xlws.FILTER($A$2:$A$279,ISNUMBER(SEARCH('Prt. Lib. &amp; Routine, Table'!N278,$A$2:$A$279)),"not found")))</f>
        <v>Caliper</v>
      </c>
      <c r="D271" t="str">
        <v>Caliper/Go Gauge</v>
      </c>
      <c r="E271" t="str">
        <v>Caliper/Go Pin</v>
      </c>
      <c r="F271" t="str">
        <v>Caliper/Internal (IDT)</v>
      </c>
      <c r="G271" t="str">
        <v>Comparator / Var.Meas.</v>
      </c>
      <c r="H271" t="str">
        <v>Function Part</v>
      </c>
      <c r="I271" t="str">
        <v>Functional · Gauge</v>
      </c>
      <c r="J271" t="str">
        <v>Gauge · Go</v>
      </c>
      <c r="K271" t="str">
        <v>Gauge · Go/NoGo</v>
      </c>
      <c r="L271" t="str">
        <v>Gauge · NoGo</v>
      </c>
      <c r="M271" t="str">
        <v>Gauge Pins · Go</v>
      </c>
      <c r="N271" t="str">
        <v>Gauge Pins · Go/NoGo</v>
      </c>
      <c r="O271" t="str">
        <v>Gauge Pins · NoGo</v>
      </c>
      <c r="P271" t="str">
        <v>Gauge Pins · Var.Best.Fit.</v>
      </c>
      <c r="Q271" t="str">
        <v>GCMM-000X (CMM) · Pass / Fail</v>
      </c>
      <c r="R271" t="str">
        <v>GCMM-000X (CMM) · Var.Meas.</v>
      </c>
      <c r="S271" t="str">
        <v>GOMS-000X (Sylvac)</v>
      </c>
      <c r="T271" t="str">
        <v>GRAM-00XX (RAM) · Pass / Fail</v>
      </c>
      <c r="U271" t="str">
        <v>GRAM-00XX (RAM) · Program</v>
      </c>
      <c r="V271" t="str">
        <v>GRAM-00XX (RAM) · Var.Meas.</v>
      </c>
      <c r="W271" t="str">
        <v>GRAM-00XX (RAM) · Visual</v>
      </c>
      <c r="X271" t="str">
        <v>Groove Width Micrometer</v>
      </c>
      <c r="Y271" t="str">
        <v>GTIC-00XX Test Indicator</v>
      </c>
      <c r="Z271" t="str">
        <v>Indicator / Drop</v>
      </c>
      <c r="AA271" t="str">
        <v>Inspection Fixture · Go</v>
      </c>
      <c r="AB271" t="str">
        <v>Inspection Fixture · NoGo</v>
      </c>
      <c r="AC271" t="str">
        <v>Micrometer · Anvil GMAN-XXXX</v>
      </c>
      <c r="AD271" t="str">
        <v>Micrometer · Blade</v>
      </c>
      <c r="AE271" t="str">
        <v>Micrometer · Disc</v>
      </c>
      <c r="AF271" t="str">
        <v>Micrometer · Outside</v>
      </c>
      <c r="AG271" t="str">
        <v>Micrometer · Pitch</v>
      </c>
      <c r="AH271" t="str">
        <v>Micrometer · Point</v>
      </c>
      <c r="AI271" t="str">
        <v>Micrometer · Spline</v>
      </c>
      <c r="AJ271" t="str">
        <v xml:space="preserve">Micrometer · Spline / Calc. </v>
      </c>
      <c r="AK271" t="str">
        <v>Ring/Internal (IDT)</v>
      </c>
      <c r="AL271" t="str">
        <v xml:space="preserve">Test Indicator/Concent. Ga. </v>
      </c>
      <c r="AM271" t="str">
        <v>Thread Plug Gauge · Go</v>
      </c>
      <c r="AN271" t="str">
        <v>Thread Plug Gauge · Go/NoGo</v>
      </c>
      <c r="AO271" t="str">
        <v>Thread Plug Gauge · NoGo</v>
      </c>
      <c r="AP271" t="str">
        <v>Thread Ring Gauge · Go</v>
      </c>
      <c r="AQ271" t="str">
        <v>Thread Ring Gauge · Go/NoGo</v>
      </c>
      <c r="AR271" t="str">
        <v>Thread Ring Gauge · NoGo</v>
      </c>
      <c r="AS271" t="str">
        <v>Visual</v>
      </c>
      <c r="AT271" t="str">
        <v>Visual · (Microscope)</v>
      </c>
      <c r="AU271" t="str">
        <v>Visual · 10×</v>
      </c>
      <c r="AV271" t="str">
        <v>Visual · 2.25×</v>
      </c>
      <c r="AW271" t="str">
        <v>Visual · DV</v>
      </c>
    </row>
    <row r="272" spans="3:49">
      <c r="C272" s="74" t="str" cm="1">
        <f t="array" ref="C272:AW272">TRANSPOSE(_xlfn._xlws.SORT(_xlfn._xlws.FILTER($A$2:$A$279,ISNUMBER(SEARCH('Prt. Lib. &amp; Routine, Table'!N279,$A$2:$A$279)),"not found")))</f>
        <v>Caliper</v>
      </c>
      <c r="D272" t="str">
        <v>Caliper/Go Gauge</v>
      </c>
      <c r="E272" t="str">
        <v>Caliper/Go Pin</v>
      </c>
      <c r="F272" t="str">
        <v>Caliper/Internal (IDT)</v>
      </c>
      <c r="G272" t="str">
        <v>Comparator / Var.Meas.</v>
      </c>
      <c r="H272" t="str">
        <v>Function Part</v>
      </c>
      <c r="I272" t="str">
        <v>Functional · Gauge</v>
      </c>
      <c r="J272" t="str">
        <v>Gauge · Go</v>
      </c>
      <c r="K272" t="str">
        <v>Gauge · Go/NoGo</v>
      </c>
      <c r="L272" t="str">
        <v>Gauge · NoGo</v>
      </c>
      <c r="M272" t="str">
        <v>Gauge Pins · Go</v>
      </c>
      <c r="N272" t="str">
        <v>Gauge Pins · Go/NoGo</v>
      </c>
      <c r="O272" t="str">
        <v>Gauge Pins · NoGo</v>
      </c>
      <c r="P272" t="str">
        <v>Gauge Pins · Var.Best.Fit.</v>
      </c>
      <c r="Q272" t="str">
        <v>GCMM-000X (CMM) · Pass / Fail</v>
      </c>
      <c r="R272" t="str">
        <v>GCMM-000X (CMM) · Var.Meas.</v>
      </c>
      <c r="S272" t="str">
        <v>GOMS-000X (Sylvac)</v>
      </c>
      <c r="T272" t="str">
        <v>GRAM-00XX (RAM) · Pass / Fail</v>
      </c>
      <c r="U272" t="str">
        <v>GRAM-00XX (RAM) · Program</v>
      </c>
      <c r="V272" t="str">
        <v>GRAM-00XX (RAM) · Var.Meas.</v>
      </c>
      <c r="W272" t="str">
        <v>GRAM-00XX (RAM) · Visual</v>
      </c>
      <c r="X272" t="str">
        <v>Groove Width Micrometer</v>
      </c>
      <c r="Y272" t="str">
        <v>GTIC-00XX Test Indicator</v>
      </c>
      <c r="Z272" t="str">
        <v>Indicator / Drop</v>
      </c>
      <c r="AA272" t="str">
        <v>Inspection Fixture · Go</v>
      </c>
      <c r="AB272" t="str">
        <v>Inspection Fixture · NoGo</v>
      </c>
      <c r="AC272" t="str">
        <v>Micrometer · Anvil GMAN-XXXX</v>
      </c>
      <c r="AD272" t="str">
        <v>Micrometer · Blade</v>
      </c>
      <c r="AE272" t="str">
        <v>Micrometer · Disc</v>
      </c>
      <c r="AF272" t="str">
        <v>Micrometer · Outside</v>
      </c>
      <c r="AG272" t="str">
        <v>Micrometer · Pitch</v>
      </c>
      <c r="AH272" t="str">
        <v>Micrometer · Point</v>
      </c>
      <c r="AI272" t="str">
        <v>Micrometer · Spline</v>
      </c>
      <c r="AJ272" t="str">
        <v xml:space="preserve">Micrometer · Spline / Calc. </v>
      </c>
      <c r="AK272" t="str">
        <v>Ring/Internal (IDT)</v>
      </c>
      <c r="AL272" t="str">
        <v xml:space="preserve">Test Indicator/Concent. Ga. </v>
      </c>
      <c r="AM272" t="str">
        <v>Thread Plug Gauge · Go</v>
      </c>
      <c r="AN272" t="str">
        <v>Thread Plug Gauge · Go/NoGo</v>
      </c>
      <c r="AO272" t="str">
        <v>Thread Plug Gauge · NoGo</v>
      </c>
      <c r="AP272" t="str">
        <v>Thread Ring Gauge · Go</v>
      </c>
      <c r="AQ272" t="str">
        <v>Thread Ring Gauge · Go/NoGo</v>
      </c>
      <c r="AR272" t="str">
        <v>Thread Ring Gauge · NoGo</v>
      </c>
      <c r="AS272" t="str">
        <v>Visual</v>
      </c>
      <c r="AT272" t="str">
        <v>Visual · (Microscope)</v>
      </c>
      <c r="AU272" t="str">
        <v>Visual · 10×</v>
      </c>
      <c r="AV272" t="str">
        <v>Visual · 2.25×</v>
      </c>
      <c r="AW272" t="str">
        <v>Visual · DV</v>
      </c>
    </row>
    <row r="273" spans="3:49">
      <c r="C273" s="74" t="str" cm="1">
        <f t="array" ref="C273:AW273">TRANSPOSE(_xlfn._xlws.SORT(_xlfn._xlws.FILTER($A$2:$A$279,ISNUMBER(SEARCH('Prt. Lib. &amp; Routine, Table'!N280,$A$2:$A$279)),"not found")))</f>
        <v>Caliper</v>
      </c>
      <c r="D273" t="str">
        <v>Caliper/Go Gauge</v>
      </c>
      <c r="E273" t="str">
        <v>Caliper/Go Pin</v>
      </c>
      <c r="F273" t="str">
        <v>Caliper/Internal (IDT)</v>
      </c>
      <c r="G273" t="str">
        <v>Comparator / Var.Meas.</v>
      </c>
      <c r="H273" t="str">
        <v>Function Part</v>
      </c>
      <c r="I273" t="str">
        <v>Functional · Gauge</v>
      </c>
      <c r="J273" t="str">
        <v>Gauge · Go</v>
      </c>
      <c r="K273" t="str">
        <v>Gauge · Go/NoGo</v>
      </c>
      <c r="L273" t="str">
        <v>Gauge · NoGo</v>
      </c>
      <c r="M273" t="str">
        <v>Gauge Pins · Go</v>
      </c>
      <c r="N273" t="str">
        <v>Gauge Pins · Go/NoGo</v>
      </c>
      <c r="O273" t="str">
        <v>Gauge Pins · NoGo</v>
      </c>
      <c r="P273" t="str">
        <v>Gauge Pins · Var.Best.Fit.</v>
      </c>
      <c r="Q273" t="str">
        <v>GCMM-000X (CMM) · Pass / Fail</v>
      </c>
      <c r="R273" t="str">
        <v>GCMM-000X (CMM) · Var.Meas.</v>
      </c>
      <c r="S273" t="str">
        <v>GOMS-000X (Sylvac)</v>
      </c>
      <c r="T273" t="str">
        <v>GRAM-00XX (RAM) · Pass / Fail</v>
      </c>
      <c r="U273" t="str">
        <v>GRAM-00XX (RAM) · Program</v>
      </c>
      <c r="V273" t="str">
        <v>GRAM-00XX (RAM) · Var.Meas.</v>
      </c>
      <c r="W273" t="str">
        <v>GRAM-00XX (RAM) · Visual</v>
      </c>
      <c r="X273" t="str">
        <v>Groove Width Micrometer</v>
      </c>
      <c r="Y273" t="str">
        <v>GTIC-00XX Test Indicator</v>
      </c>
      <c r="Z273" t="str">
        <v>Indicator / Drop</v>
      </c>
      <c r="AA273" t="str">
        <v>Inspection Fixture · Go</v>
      </c>
      <c r="AB273" t="str">
        <v>Inspection Fixture · NoGo</v>
      </c>
      <c r="AC273" t="str">
        <v>Micrometer · Anvil GMAN-XXXX</v>
      </c>
      <c r="AD273" t="str">
        <v>Micrometer · Blade</v>
      </c>
      <c r="AE273" t="str">
        <v>Micrometer · Disc</v>
      </c>
      <c r="AF273" t="str">
        <v>Micrometer · Outside</v>
      </c>
      <c r="AG273" t="str">
        <v>Micrometer · Pitch</v>
      </c>
      <c r="AH273" t="str">
        <v>Micrometer · Point</v>
      </c>
      <c r="AI273" t="str">
        <v>Micrometer · Spline</v>
      </c>
      <c r="AJ273" t="str">
        <v xml:space="preserve">Micrometer · Spline / Calc. </v>
      </c>
      <c r="AK273" t="str">
        <v>Ring/Internal (IDT)</v>
      </c>
      <c r="AL273" t="str">
        <v xml:space="preserve">Test Indicator/Concent. Ga. </v>
      </c>
      <c r="AM273" t="str">
        <v>Thread Plug Gauge · Go</v>
      </c>
      <c r="AN273" t="str">
        <v>Thread Plug Gauge · Go/NoGo</v>
      </c>
      <c r="AO273" t="str">
        <v>Thread Plug Gauge · NoGo</v>
      </c>
      <c r="AP273" t="str">
        <v>Thread Ring Gauge · Go</v>
      </c>
      <c r="AQ273" t="str">
        <v>Thread Ring Gauge · Go/NoGo</v>
      </c>
      <c r="AR273" t="str">
        <v>Thread Ring Gauge · NoGo</v>
      </c>
      <c r="AS273" t="str">
        <v>Visual</v>
      </c>
      <c r="AT273" t="str">
        <v>Visual · (Microscope)</v>
      </c>
      <c r="AU273" t="str">
        <v>Visual · 10×</v>
      </c>
      <c r="AV273" t="str">
        <v>Visual · 2.25×</v>
      </c>
      <c r="AW273" t="str">
        <v>Visual · DV</v>
      </c>
    </row>
    <row r="274" spans="3:49">
      <c r="C274" s="74" t="str" cm="1">
        <f t="array" ref="C274:AW274">TRANSPOSE(_xlfn._xlws.SORT(_xlfn._xlws.FILTER($A$2:$A$279,ISNUMBER(SEARCH('Prt. Lib. &amp; Routine, Table'!N281,$A$2:$A$279)),"not found")))</f>
        <v>Caliper</v>
      </c>
      <c r="D274" t="str">
        <v>Caliper/Go Gauge</v>
      </c>
      <c r="E274" t="str">
        <v>Caliper/Go Pin</v>
      </c>
      <c r="F274" t="str">
        <v>Caliper/Internal (IDT)</v>
      </c>
      <c r="G274" t="str">
        <v>Comparator / Var.Meas.</v>
      </c>
      <c r="H274" t="str">
        <v>Function Part</v>
      </c>
      <c r="I274" t="str">
        <v>Functional · Gauge</v>
      </c>
      <c r="J274" t="str">
        <v>Gauge · Go</v>
      </c>
      <c r="K274" t="str">
        <v>Gauge · Go/NoGo</v>
      </c>
      <c r="L274" t="str">
        <v>Gauge · NoGo</v>
      </c>
      <c r="M274" t="str">
        <v>Gauge Pins · Go</v>
      </c>
      <c r="N274" t="str">
        <v>Gauge Pins · Go/NoGo</v>
      </c>
      <c r="O274" t="str">
        <v>Gauge Pins · NoGo</v>
      </c>
      <c r="P274" t="str">
        <v>Gauge Pins · Var.Best.Fit.</v>
      </c>
      <c r="Q274" t="str">
        <v>GCMM-000X (CMM) · Pass / Fail</v>
      </c>
      <c r="R274" t="str">
        <v>GCMM-000X (CMM) · Var.Meas.</v>
      </c>
      <c r="S274" t="str">
        <v>GOMS-000X (Sylvac)</v>
      </c>
      <c r="T274" t="str">
        <v>GRAM-00XX (RAM) · Pass / Fail</v>
      </c>
      <c r="U274" t="str">
        <v>GRAM-00XX (RAM) · Program</v>
      </c>
      <c r="V274" t="str">
        <v>GRAM-00XX (RAM) · Var.Meas.</v>
      </c>
      <c r="W274" t="str">
        <v>GRAM-00XX (RAM) · Visual</v>
      </c>
      <c r="X274" t="str">
        <v>Groove Width Micrometer</v>
      </c>
      <c r="Y274" t="str">
        <v>GTIC-00XX Test Indicator</v>
      </c>
      <c r="Z274" t="str">
        <v>Indicator / Drop</v>
      </c>
      <c r="AA274" t="str">
        <v>Inspection Fixture · Go</v>
      </c>
      <c r="AB274" t="str">
        <v>Inspection Fixture · NoGo</v>
      </c>
      <c r="AC274" t="str">
        <v>Micrometer · Anvil GMAN-XXXX</v>
      </c>
      <c r="AD274" t="str">
        <v>Micrometer · Blade</v>
      </c>
      <c r="AE274" t="str">
        <v>Micrometer · Disc</v>
      </c>
      <c r="AF274" t="str">
        <v>Micrometer · Outside</v>
      </c>
      <c r="AG274" t="str">
        <v>Micrometer · Pitch</v>
      </c>
      <c r="AH274" t="str">
        <v>Micrometer · Point</v>
      </c>
      <c r="AI274" t="str">
        <v>Micrometer · Spline</v>
      </c>
      <c r="AJ274" t="str">
        <v xml:space="preserve">Micrometer · Spline / Calc. </v>
      </c>
      <c r="AK274" t="str">
        <v>Ring/Internal (IDT)</v>
      </c>
      <c r="AL274" t="str">
        <v xml:space="preserve">Test Indicator/Concent. Ga. </v>
      </c>
      <c r="AM274" t="str">
        <v>Thread Plug Gauge · Go</v>
      </c>
      <c r="AN274" t="str">
        <v>Thread Plug Gauge · Go/NoGo</v>
      </c>
      <c r="AO274" t="str">
        <v>Thread Plug Gauge · NoGo</v>
      </c>
      <c r="AP274" t="str">
        <v>Thread Ring Gauge · Go</v>
      </c>
      <c r="AQ274" t="str">
        <v>Thread Ring Gauge · Go/NoGo</v>
      </c>
      <c r="AR274" t="str">
        <v>Thread Ring Gauge · NoGo</v>
      </c>
      <c r="AS274" t="str">
        <v>Visual</v>
      </c>
      <c r="AT274" t="str">
        <v>Visual · (Microscope)</v>
      </c>
      <c r="AU274" t="str">
        <v>Visual · 10×</v>
      </c>
      <c r="AV274" t="str">
        <v>Visual · 2.25×</v>
      </c>
      <c r="AW274" t="str">
        <v>Visual · DV</v>
      </c>
    </row>
    <row r="275" spans="3:49">
      <c r="C275" s="74" t="str" cm="1">
        <f t="array" ref="C275:AW275">TRANSPOSE(_xlfn._xlws.SORT(_xlfn._xlws.FILTER($A$2:$A$279,ISNUMBER(SEARCH('Prt. Lib. &amp; Routine, Table'!N282,$A$2:$A$279)),"not found")))</f>
        <v>Caliper</v>
      </c>
      <c r="D275" t="str">
        <v>Caliper/Go Gauge</v>
      </c>
      <c r="E275" t="str">
        <v>Caliper/Go Pin</v>
      </c>
      <c r="F275" t="str">
        <v>Caliper/Internal (IDT)</v>
      </c>
      <c r="G275" t="str">
        <v>Comparator / Var.Meas.</v>
      </c>
      <c r="H275" t="str">
        <v>Function Part</v>
      </c>
      <c r="I275" t="str">
        <v>Functional · Gauge</v>
      </c>
      <c r="J275" t="str">
        <v>Gauge · Go</v>
      </c>
      <c r="K275" t="str">
        <v>Gauge · Go/NoGo</v>
      </c>
      <c r="L275" t="str">
        <v>Gauge · NoGo</v>
      </c>
      <c r="M275" t="str">
        <v>Gauge Pins · Go</v>
      </c>
      <c r="N275" t="str">
        <v>Gauge Pins · Go/NoGo</v>
      </c>
      <c r="O275" t="str">
        <v>Gauge Pins · NoGo</v>
      </c>
      <c r="P275" t="str">
        <v>Gauge Pins · Var.Best.Fit.</v>
      </c>
      <c r="Q275" t="str">
        <v>GCMM-000X (CMM) · Pass / Fail</v>
      </c>
      <c r="R275" t="str">
        <v>GCMM-000X (CMM) · Var.Meas.</v>
      </c>
      <c r="S275" t="str">
        <v>GOMS-000X (Sylvac)</v>
      </c>
      <c r="T275" t="str">
        <v>GRAM-00XX (RAM) · Pass / Fail</v>
      </c>
      <c r="U275" t="str">
        <v>GRAM-00XX (RAM) · Program</v>
      </c>
      <c r="V275" t="str">
        <v>GRAM-00XX (RAM) · Var.Meas.</v>
      </c>
      <c r="W275" t="str">
        <v>GRAM-00XX (RAM) · Visual</v>
      </c>
      <c r="X275" t="str">
        <v>Groove Width Micrometer</v>
      </c>
      <c r="Y275" t="str">
        <v>GTIC-00XX Test Indicator</v>
      </c>
      <c r="Z275" t="str">
        <v>Indicator / Drop</v>
      </c>
      <c r="AA275" t="str">
        <v>Inspection Fixture · Go</v>
      </c>
      <c r="AB275" t="str">
        <v>Inspection Fixture · NoGo</v>
      </c>
      <c r="AC275" t="str">
        <v>Micrometer · Anvil GMAN-XXXX</v>
      </c>
      <c r="AD275" t="str">
        <v>Micrometer · Blade</v>
      </c>
      <c r="AE275" t="str">
        <v>Micrometer · Disc</v>
      </c>
      <c r="AF275" t="str">
        <v>Micrometer · Outside</v>
      </c>
      <c r="AG275" t="str">
        <v>Micrometer · Pitch</v>
      </c>
      <c r="AH275" t="str">
        <v>Micrometer · Point</v>
      </c>
      <c r="AI275" t="str">
        <v>Micrometer · Spline</v>
      </c>
      <c r="AJ275" t="str">
        <v xml:space="preserve">Micrometer · Spline / Calc. </v>
      </c>
      <c r="AK275" t="str">
        <v>Ring/Internal (IDT)</v>
      </c>
      <c r="AL275" t="str">
        <v xml:space="preserve">Test Indicator/Concent. Ga. </v>
      </c>
      <c r="AM275" t="str">
        <v>Thread Plug Gauge · Go</v>
      </c>
      <c r="AN275" t="str">
        <v>Thread Plug Gauge · Go/NoGo</v>
      </c>
      <c r="AO275" t="str">
        <v>Thread Plug Gauge · NoGo</v>
      </c>
      <c r="AP275" t="str">
        <v>Thread Ring Gauge · Go</v>
      </c>
      <c r="AQ275" t="str">
        <v>Thread Ring Gauge · Go/NoGo</v>
      </c>
      <c r="AR275" t="str">
        <v>Thread Ring Gauge · NoGo</v>
      </c>
      <c r="AS275" t="str">
        <v>Visual</v>
      </c>
      <c r="AT275" t="str">
        <v>Visual · (Microscope)</v>
      </c>
      <c r="AU275" t="str">
        <v>Visual · 10×</v>
      </c>
      <c r="AV275" t="str">
        <v>Visual · 2.25×</v>
      </c>
      <c r="AW275" t="str">
        <v>Visual · DV</v>
      </c>
    </row>
    <row r="276" spans="3:49">
      <c r="C276" s="74" t="str" cm="1">
        <f t="array" ref="C276:AW276">TRANSPOSE(_xlfn._xlws.SORT(_xlfn._xlws.FILTER($A$2:$A$279,ISNUMBER(SEARCH('Prt. Lib. &amp; Routine, Table'!N283,$A$2:$A$279)),"not found")))</f>
        <v>Caliper</v>
      </c>
      <c r="D276" t="str">
        <v>Caliper/Go Gauge</v>
      </c>
      <c r="E276" t="str">
        <v>Caliper/Go Pin</v>
      </c>
      <c r="F276" t="str">
        <v>Caliper/Internal (IDT)</v>
      </c>
      <c r="G276" t="str">
        <v>Comparator / Var.Meas.</v>
      </c>
      <c r="H276" t="str">
        <v>Function Part</v>
      </c>
      <c r="I276" t="str">
        <v>Functional · Gauge</v>
      </c>
      <c r="J276" t="str">
        <v>Gauge · Go</v>
      </c>
      <c r="K276" t="str">
        <v>Gauge · Go/NoGo</v>
      </c>
      <c r="L276" t="str">
        <v>Gauge · NoGo</v>
      </c>
      <c r="M276" t="str">
        <v>Gauge Pins · Go</v>
      </c>
      <c r="N276" t="str">
        <v>Gauge Pins · Go/NoGo</v>
      </c>
      <c r="O276" t="str">
        <v>Gauge Pins · NoGo</v>
      </c>
      <c r="P276" t="str">
        <v>Gauge Pins · Var.Best.Fit.</v>
      </c>
      <c r="Q276" t="str">
        <v>GCMM-000X (CMM) · Pass / Fail</v>
      </c>
      <c r="R276" t="str">
        <v>GCMM-000X (CMM) · Var.Meas.</v>
      </c>
      <c r="S276" t="str">
        <v>GOMS-000X (Sylvac)</v>
      </c>
      <c r="T276" t="str">
        <v>GRAM-00XX (RAM) · Pass / Fail</v>
      </c>
      <c r="U276" t="str">
        <v>GRAM-00XX (RAM) · Program</v>
      </c>
      <c r="V276" t="str">
        <v>GRAM-00XX (RAM) · Var.Meas.</v>
      </c>
      <c r="W276" t="str">
        <v>GRAM-00XX (RAM) · Visual</v>
      </c>
      <c r="X276" t="str">
        <v>Groove Width Micrometer</v>
      </c>
      <c r="Y276" t="str">
        <v>GTIC-00XX Test Indicator</v>
      </c>
      <c r="Z276" t="str">
        <v>Indicator / Drop</v>
      </c>
      <c r="AA276" t="str">
        <v>Inspection Fixture · Go</v>
      </c>
      <c r="AB276" t="str">
        <v>Inspection Fixture · NoGo</v>
      </c>
      <c r="AC276" t="str">
        <v>Micrometer · Anvil GMAN-XXXX</v>
      </c>
      <c r="AD276" t="str">
        <v>Micrometer · Blade</v>
      </c>
      <c r="AE276" t="str">
        <v>Micrometer · Disc</v>
      </c>
      <c r="AF276" t="str">
        <v>Micrometer · Outside</v>
      </c>
      <c r="AG276" t="str">
        <v>Micrometer · Pitch</v>
      </c>
      <c r="AH276" t="str">
        <v>Micrometer · Point</v>
      </c>
      <c r="AI276" t="str">
        <v>Micrometer · Spline</v>
      </c>
      <c r="AJ276" t="str">
        <v xml:space="preserve">Micrometer · Spline / Calc. </v>
      </c>
      <c r="AK276" t="str">
        <v>Ring/Internal (IDT)</v>
      </c>
      <c r="AL276" t="str">
        <v xml:space="preserve">Test Indicator/Concent. Ga. </v>
      </c>
      <c r="AM276" t="str">
        <v>Thread Plug Gauge · Go</v>
      </c>
      <c r="AN276" t="str">
        <v>Thread Plug Gauge · Go/NoGo</v>
      </c>
      <c r="AO276" t="str">
        <v>Thread Plug Gauge · NoGo</v>
      </c>
      <c r="AP276" t="str">
        <v>Thread Ring Gauge · Go</v>
      </c>
      <c r="AQ276" t="str">
        <v>Thread Ring Gauge · Go/NoGo</v>
      </c>
      <c r="AR276" t="str">
        <v>Thread Ring Gauge · NoGo</v>
      </c>
      <c r="AS276" t="str">
        <v>Visual</v>
      </c>
      <c r="AT276" t="str">
        <v>Visual · (Microscope)</v>
      </c>
      <c r="AU276" t="str">
        <v>Visual · 10×</v>
      </c>
      <c r="AV276" t="str">
        <v>Visual · 2.25×</v>
      </c>
      <c r="AW276" t="str">
        <v>Visual · DV</v>
      </c>
    </row>
    <row r="277" spans="3:49">
      <c r="C277" s="74" t="str" cm="1">
        <f t="array" ref="C277:AW277">TRANSPOSE(_xlfn._xlws.SORT(_xlfn._xlws.FILTER($A$2:$A$279,ISNUMBER(SEARCH('Prt. Lib. &amp; Routine, Table'!N284,$A$2:$A$279)),"not found")))</f>
        <v>Caliper</v>
      </c>
      <c r="D277" t="str">
        <v>Caliper/Go Gauge</v>
      </c>
      <c r="E277" t="str">
        <v>Caliper/Go Pin</v>
      </c>
      <c r="F277" t="str">
        <v>Caliper/Internal (IDT)</v>
      </c>
      <c r="G277" t="str">
        <v>Comparator / Var.Meas.</v>
      </c>
      <c r="H277" t="str">
        <v>Function Part</v>
      </c>
      <c r="I277" t="str">
        <v>Functional · Gauge</v>
      </c>
      <c r="J277" t="str">
        <v>Gauge · Go</v>
      </c>
      <c r="K277" t="str">
        <v>Gauge · Go/NoGo</v>
      </c>
      <c r="L277" t="str">
        <v>Gauge · NoGo</v>
      </c>
      <c r="M277" t="str">
        <v>Gauge Pins · Go</v>
      </c>
      <c r="N277" t="str">
        <v>Gauge Pins · Go/NoGo</v>
      </c>
      <c r="O277" t="str">
        <v>Gauge Pins · NoGo</v>
      </c>
      <c r="P277" t="str">
        <v>Gauge Pins · Var.Best.Fit.</v>
      </c>
      <c r="Q277" t="str">
        <v>GCMM-000X (CMM) · Pass / Fail</v>
      </c>
      <c r="R277" t="str">
        <v>GCMM-000X (CMM) · Var.Meas.</v>
      </c>
      <c r="S277" t="str">
        <v>GOMS-000X (Sylvac)</v>
      </c>
      <c r="T277" t="str">
        <v>GRAM-00XX (RAM) · Pass / Fail</v>
      </c>
      <c r="U277" t="str">
        <v>GRAM-00XX (RAM) · Program</v>
      </c>
      <c r="V277" t="str">
        <v>GRAM-00XX (RAM) · Var.Meas.</v>
      </c>
      <c r="W277" t="str">
        <v>GRAM-00XX (RAM) · Visual</v>
      </c>
      <c r="X277" t="str">
        <v>Groove Width Micrometer</v>
      </c>
      <c r="Y277" t="str">
        <v>GTIC-00XX Test Indicator</v>
      </c>
      <c r="Z277" t="str">
        <v>Indicator / Drop</v>
      </c>
      <c r="AA277" t="str">
        <v>Inspection Fixture · Go</v>
      </c>
      <c r="AB277" t="str">
        <v>Inspection Fixture · NoGo</v>
      </c>
      <c r="AC277" t="str">
        <v>Micrometer · Anvil GMAN-XXXX</v>
      </c>
      <c r="AD277" t="str">
        <v>Micrometer · Blade</v>
      </c>
      <c r="AE277" t="str">
        <v>Micrometer · Disc</v>
      </c>
      <c r="AF277" t="str">
        <v>Micrometer · Outside</v>
      </c>
      <c r="AG277" t="str">
        <v>Micrometer · Pitch</v>
      </c>
      <c r="AH277" t="str">
        <v>Micrometer · Point</v>
      </c>
      <c r="AI277" t="str">
        <v>Micrometer · Spline</v>
      </c>
      <c r="AJ277" t="str">
        <v xml:space="preserve">Micrometer · Spline / Calc. </v>
      </c>
      <c r="AK277" t="str">
        <v>Ring/Internal (IDT)</v>
      </c>
      <c r="AL277" t="str">
        <v xml:space="preserve">Test Indicator/Concent. Ga. </v>
      </c>
      <c r="AM277" t="str">
        <v>Thread Plug Gauge · Go</v>
      </c>
      <c r="AN277" t="str">
        <v>Thread Plug Gauge · Go/NoGo</v>
      </c>
      <c r="AO277" t="str">
        <v>Thread Plug Gauge · NoGo</v>
      </c>
      <c r="AP277" t="str">
        <v>Thread Ring Gauge · Go</v>
      </c>
      <c r="AQ277" t="str">
        <v>Thread Ring Gauge · Go/NoGo</v>
      </c>
      <c r="AR277" t="str">
        <v>Thread Ring Gauge · NoGo</v>
      </c>
      <c r="AS277" t="str">
        <v>Visual</v>
      </c>
      <c r="AT277" t="str">
        <v>Visual · (Microscope)</v>
      </c>
      <c r="AU277" t="str">
        <v>Visual · 10×</v>
      </c>
      <c r="AV277" t="str">
        <v>Visual · 2.25×</v>
      </c>
      <c r="AW277" t="str">
        <v>Visual · DV</v>
      </c>
    </row>
    <row r="278" spans="3:49">
      <c r="C278" s="74" t="str" cm="1">
        <f t="array" ref="C278:AW278">TRANSPOSE(_xlfn._xlws.SORT(_xlfn._xlws.FILTER($A$2:$A$279,ISNUMBER(SEARCH('Prt. Lib. &amp; Routine, Table'!N285,$A$2:$A$279)),"not found")))</f>
        <v>Caliper</v>
      </c>
      <c r="D278" t="str">
        <v>Caliper/Go Gauge</v>
      </c>
      <c r="E278" t="str">
        <v>Caliper/Go Pin</v>
      </c>
      <c r="F278" t="str">
        <v>Caliper/Internal (IDT)</v>
      </c>
      <c r="G278" t="str">
        <v>Comparator / Var.Meas.</v>
      </c>
      <c r="H278" t="str">
        <v>Function Part</v>
      </c>
      <c r="I278" t="str">
        <v>Functional · Gauge</v>
      </c>
      <c r="J278" t="str">
        <v>Gauge · Go</v>
      </c>
      <c r="K278" t="str">
        <v>Gauge · Go/NoGo</v>
      </c>
      <c r="L278" t="str">
        <v>Gauge · NoGo</v>
      </c>
      <c r="M278" t="str">
        <v>Gauge Pins · Go</v>
      </c>
      <c r="N278" t="str">
        <v>Gauge Pins · Go/NoGo</v>
      </c>
      <c r="O278" t="str">
        <v>Gauge Pins · NoGo</v>
      </c>
      <c r="P278" t="str">
        <v>Gauge Pins · Var.Best.Fit.</v>
      </c>
      <c r="Q278" t="str">
        <v>GCMM-000X (CMM) · Pass / Fail</v>
      </c>
      <c r="R278" t="str">
        <v>GCMM-000X (CMM) · Var.Meas.</v>
      </c>
      <c r="S278" t="str">
        <v>GOMS-000X (Sylvac)</v>
      </c>
      <c r="T278" t="str">
        <v>GRAM-00XX (RAM) · Pass / Fail</v>
      </c>
      <c r="U278" t="str">
        <v>GRAM-00XX (RAM) · Program</v>
      </c>
      <c r="V278" t="str">
        <v>GRAM-00XX (RAM) · Var.Meas.</v>
      </c>
      <c r="W278" t="str">
        <v>GRAM-00XX (RAM) · Visual</v>
      </c>
      <c r="X278" t="str">
        <v>Groove Width Micrometer</v>
      </c>
      <c r="Y278" t="str">
        <v>GTIC-00XX Test Indicator</v>
      </c>
      <c r="Z278" t="str">
        <v>Indicator / Drop</v>
      </c>
      <c r="AA278" t="str">
        <v>Inspection Fixture · Go</v>
      </c>
      <c r="AB278" t="str">
        <v>Inspection Fixture · NoGo</v>
      </c>
      <c r="AC278" t="str">
        <v>Micrometer · Anvil GMAN-XXXX</v>
      </c>
      <c r="AD278" t="str">
        <v>Micrometer · Blade</v>
      </c>
      <c r="AE278" t="str">
        <v>Micrometer · Disc</v>
      </c>
      <c r="AF278" t="str">
        <v>Micrometer · Outside</v>
      </c>
      <c r="AG278" t="str">
        <v>Micrometer · Pitch</v>
      </c>
      <c r="AH278" t="str">
        <v>Micrometer · Point</v>
      </c>
      <c r="AI278" t="str">
        <v>Micrometer · Spline</v>
      </c>
      <c r="AJ278" t="str">
        <v xml:space="preserve">Micrometer · Spline / Calc. </v>
      </c>
      <c r="AK278" t="str">
        <v>Ring/Internal (IDT)</v>
      </c>
      <c r="AL278" t="str">
        <v xml:space="preserve">Test Indicator/Concent. Ga. </v>
      </c>
      <c r="AM278" t="str">
        <v>Thread Plug Gauge · Go</v>
      </c>
      <c r="AN278" t="str">
        <v>Thread Plug Gauge · Go/NoGo</v>
      </c>
      <c r="AO278" t="str">
        <v>Thread Plug Gauge · NoGo</v>
      </c>
      <c r="AP278" t="str">
        <v>Thread Ring Gauge · Go</v>
      </c>
      <c r="AQ278" t="str">
        <v>Thread Ring Gauge · Go/NoGo</v>
      </c>
      <c r="AR278" t="str">
        <v>Thread Ring Gauge · NoGo</v>
      </c>
      <c r="AS278" t="str">
        <v>Visual</v>
      </c>
      <c r="AT278" t="str">
        <v>Visual · (Microscope)</v>
      </c>
      <c r="AU278" t="str">
        <v>Visual · 10×</v>
      </c>
      <c r="AV278" t="str">
        <v>Visual · 2.25×</v>
      </c>
      <c r="AW278" t="str">
        <v>Visual · DV</v>
      </c>
    </row>
    <row r="279" spans="3:49">
      <c r="C279" s="74" t="str" cm="1">
        <f t="array" ref="C279:AW279">TRANSPOSE(_xlfn._xlws.SORT(_xlfn._xlws.FILTER($A$2:$A$279,ISNUMBER(SEARCH('Prt. Lib. &amp; Routine, Table'!N286,$A$2:$A$279)),"not found")))</f>
        <v>Caliper</v>
      </c>
      <c r="D279" t="str">
        <v>Caliper/Go Gauge</v>
      </c>
      <c r="E279" t="str">
        <v>Caliper/Go Pin</v>
      </c>
      <c r="F279" t="str">
        <v>Caliper/Internal (IDT)</v>
      </c>
      <c r="G279" t="str">
        <v>Comparator / Var.Meas.</v>
      </c>
      <c r="H279" t="str">
        <v>Function Part</v>
      </c>
      <c r="I279" t="str">
        <v>Functional · Gauge</v>
      </c>
      <c r="J279" t="str">
        <v>Gauge · Go</v>
      </c>
      <c r="K279" t="str">
        <v>Gauge · Go/NoGo</v>
      </c>
      <c r="L279" t="str">
        <v>Gauge · NoGo</v>
      </c>
      <c r="M279" t="str">
        <v>Gauge Pins · Go</v>
      </c>
      <c r="N279" t="str">
        <v>Gauge Pins · Go/NoGo</v>
      </c>
      <c r="O279" t="str">
        <v>Gauge Pins · NoGo</v>
      </c>
      <c r="P279" t="str">
        <v>Gauge Pins · Var.Best.Fit.</v>
      </c>
      <c r="Q279" t="str">
        <v>GCMM-000X (CMM) · Pass / Fail</v>
      </c>
      <c r="R279" t="str">
        <v>GCMM-000X (CMM) · Var.Meas.</v>
      </c>
      <c r="S279" t="str">
        <v>GOMS-000X (Sylvac)</v>
      </c>
      <c r="T279" t="str">
        <v>GRAM-00XX (RAM) · Pass / Fail</v>
      </c>
      <c r="U279" t="str">
        <v>GRAM-00XX (RAM) · Program</v>
      </c>
      <c r="V279" t="str">
        <v>GRAM-00XX (RAM) · Var.Meas.</v>
      </c>
      <c r="W279" t="str">
        <v>GRAM-00XX (RAM) · Visual</v>
      </c>
      <c r="X279" t="str">
        <v>Groove Width Micrometer</v>
      </c>
      <c r="Y279" t="str">
        <v>GTIC-00XX Test Indicator</v>
      </c>
      <c r="Z279" t="str">
        <v>Indicator / Drop</v>
      </c>
      <c r="AA279" t="str">
        <v>Inspection Fixture · Go</v>
      </c>
      <c r="AB279" t="str">
        <v>Inspection Fixture · NoGo</v>
      </c>
      <c r="AC279" t="str">
        <v>Micrometer · Anvil GMAN-XXXX</v>
      </c>
      <c r="AD279" t="str">
        <v>Micrometer · Blade</v>
      </c>
      <c r="AE279" t="str">
        <v>Micrometer · Disc</v>
      </c>
      <c r="AF279" t="str">
        <v>Micrometer · Outside</v>
      </c>
      <c r="AG279" t="str">
        <v>Micrometer · Pitch</v>
      </c>
      <c r="AH279" t="str">
        <v>Micrometer · Point</v>
      </c>
      <c r="AI279" t="str">
        <v>Micrometer · Spline</v>
      </c>
      <c r="AJ279" t="str">
        <v xml:space="preserve">Micrometer · Spline / Calc. </v>
      </c>
      <c r="AK279" t="str">
        <v>Ring/Internal (IDT)</v>
      </c>
      <c r="AL279" t="str">
        <v xml:space="preserve">Test Indicator/Concent. Ga. </v>
      </c>
      <c r="AM279" t="str">
        <v>Thread Plug Gauge · Go</v>
      </c>
      <c r="AN279" t="str">
        <v>Thread Plug Gauge · Go/NoGo</v>
      </c>
      <c r="AO279" t="str">
        <v>Thread Plug Gauge · NoGo</v>
      </c>
      <c r="AP279" t="str">
        <v>Thread Ring Gauge · Go</v>
      </c>
      <c r="AQ279" t="str">
        <v>Thread Ring Gauge · Go/NoGo</v>
      </c>
      <c r="AR279" t="str">
        <v>Thread Ring Gauge · NoGo</v>
      </c>
      <c r="AS279" t="str">
        <v>Visual</v>
      </c>
      <c r="AT279" t="str">
        <v>Visual · (Microscope)</v>
      </c>
      <c r="AU279" t="str">
        <v>Visual · 10×</v>
      </c>
      <c r="AV279" t="str">
        <v>Visual · 2.25×</v>
      </c>
      <c r="AW279" t="str">
        <v>Visual · DV</v>
      </c>
    </row>
    <row r="280" spans="3:49">
      <c r="C280" s="74" t="str" cm="1">
        <f t="array" ref="C280:AW280">TRANSPOSE(_xlfn._xlws.SORT(_xlfn._xlws.FILTER($A$2:$A$279,ISNUMBER(SEARCH('Prt. Lib. &amp; Routine, Table'!N287,$A$2:$A$279)),"not found")))</f>
        <v>Caliper</v>
      </c>
      <c r="D280" t="str">
        <v>Caliper/Go Gauge</v>
      </c>
      <c r="E280" t="str">
        <v>Caliper/Go Pin</v>
      </c>
      <c r="F280" t="str">
        <v>Caliper/Internal (IDT)</v>
      </c>
      <c r="G280" t="str">
        <v>Comparator / Var.Meas.</v>
      </c>
      <c r="H280" t="str">
        <v>Function Part</v>
      </c>
      <c r="I280" t="str">
        <v>Functional · Gauge</v>
      </c>
      <c r="J280" t="str">
        <v>Gauge · Go</v>
      </c>
      <c r="K280" t="str">
        <v>Gauge · Go/NoGo</v>
      </c>
      <c r="L280" t="str">
        <v>Gauge · NoGo</v>
      </c>
      <c r="M280" t="str">
        <v>Gauge Pins · Go</v>
      </c>
      <c r="N280" t="str">
        <v>Gauge Pins · Go/NoGo</v>
      </c>
      <c r="O280" t="str">
        <v>Gauge Pins · NoGo</v>
      </c>
      <c r="P280" t="str">
        <v>Gauge Pins · Var.Best.Fit.</v>
      </c>
      <c r="Q280" t="str">
        <v>GCMM-000X (CMM) · Pass / Fail</v>
      </c>
      <c r="R280" t="str">
        <v>GCMM-000X (CMM) · Var.Meas.</v>
      </c>
      <c r="S280" t="str">
        <v>GOMS-000X (Sylvac)</v>
      </c>
      <c r="T280" t="str">
        <v>GRAM-00XX (RAM) · Pass / Fail</v>
      </c>
      <c r="U280" t="str">
        <v>GRAM-00XX (RAM) · Program</v>
      </c>
      <c r="V280" t="str">
        <v>GRAM-00XX (RAM) · Var.Meas.</v>
      </c>
      <c r="W280" t="str">
        <v>GRAM-00XX (RAM) · Visual</v>
      </c>
      <c r="X280" t="str">
        <v>Groove Width Micrometer</v>
      </c>
      <c r="Y280" t="str">
        <v>GTIC-00XX Test Indicator</v>
      </c>
      <c r="Z280" t="str">
        <v>Indicator / Drop</v>
      </c>
      <c r="AA280" t="str">
        <v>Inspection Fixture · Go</v>
      </c>
      <c r="AB280" t="str">
        <v>Inspection Fixture · NoGo</v>
      </c>
      <c r="AC280" t="str">
        <v>Micrometer · Anvil GMAN-XXXX</v>
      </c>
      <c r="AD280" t="str">
        <v>Micrometer · Blade</v>
      </c>
      <c r="AE280" t="str">
        <v>Micrometer · Disc</v>
      </c>
      <c r="AF280" t="str">
        <v>Micrometer · Outside</v>
      </c>
      <c r="AG280" t="str">
        <v>Micrometer · Pitch</v>
      </c>
      <c r="AH280" t="str">
        <v>Micrometer · Point</v>
      </c>
      <c r="AI280" t="str">
        <v>Micrometer · Spline</v>
      </c>
      <c r="AJ280" t="str">
        <v xml:space="preserve">Micrometer · Spline / Calc. </v>
      </c>
      <c r="AK280" t="str">
        <v>Ring/Internal (IDT)</v>
      </c>
      <c r="AL280" t="str">
        <v xml:space="preserve">Test Indicator/Concent. Ga. </v>
      </c>
      <c r="AM280" t="str">
        <v>Thread Plug Gauge · Go</v>
      </c>
      <c r="AN280" t="str">
        <v>Thread Plug Gauge · Go/NoGo</v>
      </c>
      <c r="AO280" t="str">
        <v>Thread Plug Gauge · NoGo</v>
      </c>
      <c r="AP280" t="str">
        <v>Thread Ring Gauge · Go</v>
      </c>
      <c r="AQ280" t="str">
        <v>Thread Ring Gauge · Go/NoGo</v>
      </c>
      <c r="AR280" t="str">
        <v>Thread Ring Gauge · NoGo</v>
      </c>
      <c r="AS280" t="str">
        <v>Visual</v>
      </c>
      <c r="AT280" t="str">
        <v>Visual · (Microscope)</v>
      </c>
      <c r="AU280" t="str">
        <v>Visual · 10×</v>
      </c>
      <c r="AV280" t="str">
        <v>Visual · 2.25×</v>
      </c>
      <c r="AW280" t="str">
        <v>Visual · DV</v>
      </c>
    </row>
    <row r="281" spans="3:49">
      <c r="C281" s="74" t="str" cm="1">
        <f t="array" ref="C281:AW281">TRANSPOSE(_xlfn._xlws.SORT(_xlfn._xlws.FILTER($A$2:$A$279,ISNUMBER(SEARCH('Prt. Lib. &amp; Routine, Table'!N288,$A$2:$A$279)),"not found")))</f>
        <v>Caliper</v>
      </c>
      <c r="D281" t="str">
        <v>Caliper/Go Gauge</v>
      </c>
      <c r="E281" t="str">
        <v>Caliper/Go Pin</v>
      </c>
      <c r="F281" t="str">
        <v>Caliper/Internal (IDT)</v>
      </c>
      <c r="G281" t="str">
        <v>Comparator / Var.Meas.</v>
      </c>
      <c r="H281" t="str">
        <v>Function Part</v>
      </c>
      <c r="I281" t="str">
        <v>Functional · Gauge</v>
      </c>
      <c r="J281" t="str">
        <v>Gauge · Go</v>
      </c>
      <c r="K281" t="str">
        <v>Gauge · Go/NoGo</v>
      </c>
      <c r="L281" t="str">
        <v>Gauge · NoGo</v>
      </c>
      <c r="M281" t="str">
        <v>Gauge Pins · Go</v>
      </c>
      <c r="N281" t="str">
        <v>Gauge Pins · Go/NoGo</v>
      </c>
      <c r="O281" t="str">
        <v>Gauge Pins · NoGo</v>
      </c>
      <c r="P281" t="str">
        <v>Gauge Pins · Var.Best.Fit.</v>
      </c>
      <c r="Q281" t="str">
        <v>GCMM-000X (CMM) · Pass / Fail</v>
      </c>
      <c r="R281" t="str">
        <v>GCMM-000X (CMM) · Var.Meas.</v>
      </c>
      <c r="S281" t="str">
        <v>GOMS-000X (Sylvac)</v>
      </c>
      <c r="T281" t="str">
        <v>GRAM-00XX (RAM) · Pass / Fail</v>
      </c>
      <c r="U281" t="str">
        <v>GRAM-00XX (RAM) · Program</v>
      </c>
      <c r="V281" t="str">
        <v>GRAM-00XX (RAM) · Var.Meas.</v>
      </c>
      <c r="W281" t="str">
        <v>GRAM-00XX (RAM) · Visual</v>
      </c>
      <c r="X281" t="str">
        <v>Groove Width Micrometer</v>
      </c>
      <c r="Y281" t="str">
        <v>GTIC-00XX Test Indicator</v>
      </c>
      <c r="Z281" t="str">
        <v>Indicator / Drop</v>
      </c>
      <c r="AA281" t="str">
        <v>Inspection Fixture · Go</v>
      </c>
      <c r="AB281" t="str">
        <v>Inspection Fixture · NoGo</v>
      </c>
      <c r="AC281" t="str">
        <v>Micrometer · Anvil GMAN-XXXX</v>
      </c>
      <c r="AD281" t="str">
        <v>Micrometer · Blade</v>
      </c>
      <c r="AE281" t="str">
        <v>Micrometer · Disc</v>
      </c>
      <c r="AF281" t="str">
        <v>Micrometer · Outside</v>
      </c>
      <c r="AG281" t="str">
        <v>Micrometer · Pitch</v>
      </c>
      <c r="AH281" t="str">
        <v>Micrometer · Point</v>
      </c>
      <c r="AI281" t="str">
        <v>Micrometer · Spline</v>
      </c>
      <c r="AJ281" t="str">
        <v xml:space="preserve">Micrometer · Spline / Calc. </v>
      </c>
      <c r="AK281" t="str">
        <v>Ring/Internal (IDT)</v>
      </c>
      <c r="AL281" t="str">
        <v xml:space="preserve">Test Indicator/Concent. Ga. </v>
      </c>
      <c r="AM281" t="str">
        <v>Thread Plug Gauge · Go</v>
      </c>
      <c r="AN281" t="str">
        <v>Thread Plug Gauge · Go/NoGo</v>
      </c>
      <c r="AO281" t="str">
        <v>Thread Plug Gauge · NoGo</v>
      </c>
      <c r="AP281" t="str">
        <v>Thread Ring Gauge · Go</v>
      </c>
      <c r="AQ281" t="str">
        <v>Thread Ring Gauge · Go/NoGo</v>
      </c>
      <c r="AR281" t="str">
        <v>Thread Ring Gauge · NoGo</v>
      </c>
      <c r="AS281" t="str">
        <v>Visual</v>
      </c>
      <c r="AT281" t="str">
        <v>Visual · (Microscope)</v>
      </c>
      <c r="AU281" t="str">
        <v>Visual · 10×</v>
      </c>
      <c r="AV281" t="str">
        <v>Visual · 2.25×</v>
      </c>
      <c r="AW281" t="str">
        <v>Visual · DV</v>
      </c>
    </row>
    <row r="282" spans="3:49">
      <c r="C282" s="74" t="str" cm="1">
        <f t="array" ref="C282:AW282">TRANSPOSE(_xlfn._xlws.SORT(_xlfn._xlws.FILTER($A$2:$A$279,ISNUMBER(SEARCH('Prt. Lib. &amp; Routine, Table'!N289,$A$2:$A$279)),"not found")))</f>
        <v>Caliper</v>
      </c>
      <c r="D282" t="str">
        <v>Caliper/Go Gauge</v>
      </c>
      <c r="E282" t="str">
        <v>Caliper/Go Pin</v>
      </c>
      <c r="F282" t="str">
        <v>Caliper/Internal (IDT)</v>
      </c>
      <c r="G282" t="str">
        <v>Comparator / Var.Meas.</v>
      </c>
      <c r="H282" t="str">
        <v>Function Part</v>
      </c>
      <c r="I282" t="str">
        <v>Functional · Gauge</v>
      </c>
      <c r="J282" t="str">
        <v>Gauge · Go</v>
      </c>
      <c r="K282" t="str">
        <v>Gauge · Go/NoGo</v>
      </c>
      <c r="L282" t="str">
        <v>Gauge · NoGo</v>
      </c>
      <c r="M282" t="str">
        <v>Gauge Pins · Go</v>
      </c>
      <c r="N282" t="str">
        <v>Gauge Pins · Go/NoGo</v>
      </c>
      <c r="O282" t="str">
        <v>Gauge Pins · NoGo</v>
      </c>
      <c r="P282" t="str">
        <v>Gauge Pins · Var.Best.Fit.</v>
      </c>
      <c r="Q282" t="str">
        <v>GCMM-000X (CMM) · Pass / Fail</v>
      </c>
      <c r="R282" t="str">
        <v>GCMM-000X (CMM) · Var.Meas.</v>
      </c>
      <c r="S282" t="str">
        <v>GOMS-000X (Sylvac)</v>
      </c>
      <c r="T282" t="str">
        <v>GRAM-00XX (RAM) · Pass / Fail</v>
      </c>
      <c r="U282" t="str">
        <v>GRAM-00XX (RAM) · Program</v>
      </c>
      <c r="V282" t="str">
        <v>GRAM-00XX (RAM) · Var.Meas.</v>
      </c>
      <c r="W282" t="str">
        <v>GRAM-00XX (RAM) · Visual</v>
      </c>
      <c r="X282" t="str">
        <v>Groove Width Micrometer</v>
      </c>
      <c r="Y282" t="str">
        <v>GTIC-00XX Test Indicator</v>
      </c>
      <c r="Z282" t="str">
        <v>Indicator / Drop</v>
      </c>
      <c r="AA282" t="str">
        <v>Inspection Fixture · Go</v>
      </c>
      <c r="AB282" t="str">
        <v>Inspection Fixture · NoGo</v>
      </c>
      <c r="AC282" t="str">
        <v>Micrometer · Anvil GMAN-XXXX</v>
      </c>
      <c r="AD282" t="str">
        <v>Micrometer · Blade</v>
      </c>
      <c r="AE282" t="str">
        <v>Micrometer · Disc</v>
      </c>
      <c r="AF282" t="str">
        <v>Micrometer · Outside</v>
      </c>
      <c r="AG282" t="str">
        <v>Micrometer · Pitch</v>
      </c>
      <c r="AH282" t="str">
        <v>Micrometer · Point</v>
      </c>
      <c r="AI282" t="str">
        <v>Micrometer · Spline</v>
      </c>
      <c r="AJ282" t="str">
        <v xml:space="preserve">Micrometer · Spline / Calc. </v>
      </c>
      <c r="AK282" t="str">
        <v>Ring/Internal (IDT)</v>
      </c>
      <c r="AL282" t="str">
        <v xml:space="preserve">Test Indicator/Concent. Ga. </v>
      </c>
      <c r="AM282" t="str">
        <v>Thread Plug Gauge · Go</v>
      </c>
      <c r="AN282" t="str">
        <v>Thread Plug Gauge · Go/NoGo</v>
      </c>
      <c r="AO282" t="str">
        <v>Thread Plug Gauge · NoGo</v>
      </c>
      <c r="AP282" t="str">
        <v>Thread Ring Gauge · Go</v>
      </c>
      <c r="AQ282" t="str">
        <v>Thread Ring Gauge · Go/NoGo</v>
      </c>
      <c r="AR282" t="str">
        <v>Thread Ring Gauge · NoGo</v>
      </c>
      <c r="AS282" t="str">
        <v>Visual</v>
      </c>
      <c r="AT282" t="str">
        <v>Visual · (Microscope)</v>
      </c>
      <c r="AU282" t="str">
        <v>Visual · 10×</v>
      </c>
      <c r="AV282" t="str">
        <v>Visual · 2.25×</v>
      </c>
      <c r="AW282" t="str">
        <v>Visual · DV</v>
      </c>
    </row>
    <row r="283" spans="3:49">
      <c r="C283" s="74" t="str" cm="1">
        <f t="array" ref="C283:AW283">TRANSPOSE(_xlfn._xlws.SORT(_xlfn._xlws.FILTER($A$2:$A$279,ISNUMBER(SEARCH('Prt. Lib. &amp; Routine, Table'!N290,$A$2:$A$279)),"not found")))</f>
        <v>Caliper</v>
      </c>
      <c r="D283" t="str">
        <v>Caliper/Go Gauge</v>
      </c>
      <c r="E283" t="str">
        <v>Caliper/Go Pin</v>
      </c>
      <c r="F283" t="str">
        <v>Caliper/Internal (IDT)</v>
      </c>
      <c r="G283" t="str">
        <v>Comparator / Var.Meas.</v>
      </c>
      <c r="H283" t="str">
        <v>Function Part</v>
      </c>
      <c r="I283" t="str">
        <v>Functional · Gauge</v>
      </c>
      <c r="J283" t="str">
        <v>Gauge · Go</v>
      </c>
      <c r="K283" t="str">
        <v>Gauge · Go/NoGo</v>
      </c>
      <c r="L283" t="str">
        <v>Gauge · NoGo</v>
      </c>
      <c r="M283" t="str">
        <v>Gauge Pins · Go</v>
      </c>
      <c r="N283" t="str">
        <v>Gauge Pins · Go/NoGo</v>
      </c>
      <c r="O283" t="str">
        <v>Gauge Pins · NoGo</v>
      </c>
      <c r="P283" t="str">
        <v>Gauge Pins · Var.Best.Fit.</v>
      </c>
      <c r="Q283" t="str">
        <v>GCMM-000X (CMM) · Pass / Fail</v>
      </c>
      <c r="R283" t="str">
        <v>GCMM-000X (CMM) · Var.Meas.</v>
      </c>
      <c r="S283" t="str">
        <v>GOMS-000X (Sylvac)</v>
      </c>
      <c r="T283" t="str">
        <v>GRAM-00XX (RAM) · Pass / Fail</v>
      </c>
      <c r="U283" t="str">
        <v>GRAM-00XX (RAM) · Program</v>
      </c>
      <c r="V283" t="str">
        <v>GRAM-00XX (RAM) · Var.Meas.</v>
      </c>
      <c r="W283" t="str">
        <v>GRAM-00XX (RAM) · Visual</v>
      </c>
      <c r="X283" t="str">
        <v>Groove Width Micrometer</v>
      </c>
      <c r="Y283" t="str">
        <v>GTIC-00XX Test Indicator</v>
      </c>
      <c r="Z283" t="str">
        <v>Indicator / Drop</v>
      </c>
      <c r="AA283" t="str">
        <v>Inspection Fixture · Go</v>
      </c>
      <c r="AB283" t="str">
        <v>Inspection Fixture · NoGo</v>
      </c>
      <c r="AC283" t="str">
        <v>Micrometer · Anvil GMAN-XXXX</v>
      </c>
      <c r="AD283" t="str">
        <v>Micrometer · Blade</v>
      </c>
      <c r="AE283" t="str">
        <v>Micrometer · Disc</v>
      </c>
      <c r="AF283" t="str">
        <v>Micrometer · Outside</v>
      </c>
      <c r="AG283" t="str">
        <v>Micrometer · Pitch</v>
      </c>
      <c r="AH283" t="str">
        <v>Micrometer · Point</v>
      </c>
      <c r="AI283" t="str">
        <v>Micrometer · Spline</v>
      </c>
      <c r="AJ283" t="str">
        <v xml:space="preserve">Micrometer · Spline / Calc. </v>
      </c>
      <c r="AK283" t="str">
        <v>Ring/Internal (IDT)</v>
      </c>
      <c r="AL283" t="str">
        <v xml:space="preserve">Test Indicator/Concent. Ga. </v>
      </c>
      <c r="AM283" t="str">
        <v>Thread Plug Gauge · Go</v>
      </c>
      <c r="AN283" t="str">
        <v>Thread Plug Gauge · Go/NoGo</v>
      </c>
      <c r="AO283" t="str">
        <v>Thread Plug Gauge · NoGo</v>
      </c>
      <c r="AP283" t="str">
        <v>Thread Ring Gauge · Go</v>
      </c>
      <c r="AQ283" t="str">
        <v>Thread Ring Gauge · Go/NoGo</v>
      </c>
      <c r="AR283" t="str">
        <v>Thread Ring Gauge · NoGo</v>
      </c>
      <c r="AS283" t="str">
        <v>Visual</v>
      </c>
      <c r="AT283" t="str">
        <v>Visual · (Microscope)</v>
      </c>
      <c r="AU283" t="str">
        <v>Visual · 10×</v>
      </c>
      <c r="AV283" t="str">
        <v>Visual · 2.25×</v>
      </c>
      <c r="AW283" t="str">
        <v>Visual · DV</v>
      </c>
    </row>
    <row r="284" spans="3:49">
      <c r="C284" s="74" t="str" cm="1">
        <f t="array" ref="C284:AW284">TRANSPOSE(_xlfn._xlws.SORT(_xlfn._xlws.FILTER($A$2:$A$279,ISNUMBER(SEARCH('Prt. Lib. &amp; Routine, Table'!N291,$A$2:$A$279)),"not found")))</f>
        <v>Caliper</v>
      </c>
      <c r="D284" t="str">
        <v>Caliper/Go Gauge</v>
      </c>
      <c r="E284" t="str">
        <v>Caliper/Go Pin</v>
      </c>
      <c r="F284" t="str">
        <v>Caliper/Internal (IDT)</v>
      </c>
      <c r="G284" t="str">
        <v>Comparator / Var.Meas.</v>
      </c>
      <c r="H284" t="str">
        <v>Function Part</v>
      </c>
      <c r="I284" t="str">
        <v>Functional · Gauge</v>
      </c>
      <c r="J284" t="str">
        <v>Gauge · Go</v>
      </c>
      <c r="K284" t="str">
        <v>Gauge · Go/NoGo</v>
      </c>
      <c r="L284" t="str">
        <v>Gauge · NoGo</v>
      </c>
      <c r="M284" t="str">
        <v>Gauge Pins · Go</v>
      </c>
      <c r="N284" t="str">
        <v>Gauge Pins · Go/NoGo</v>
      </c>
      <c r="O284" t="str">
        <v>Gauge Pins · NoGo</v>
      </c>
      <c r="P284" t="str">
        <v>Gauge Pins · Var.Best.Fit.</v>
      </c>
      <c r="Q284" t="str">
        <v>GCMM-000X (CMM) · Pass / Fail</v>
      </c>
      <c r="R284" t="str">
        <v>GCMM-000X (CMM) · Var.Meas.</v>
      </c>
      <c r="S284" t="str">
        <v>GOMS-000X (Sylvac)</v>
      </c>
      <c r="T284" t="str">
        <v>GRAM-00XX (RAM) · Pass / Fail</v>
      </c>
      <c r="U284" t="str">
        <v>GRAM-00XX (RAM) · Program</v>
      </c>
      <c r="V284" t="str">
        <v>GRAM-00XX (RAM) · Var.Meas.</v>
      </c>
      <c r="W284" t="str">
        <v>GRAM-00XX (RAM) · Visual</v>
      </c>
      <c r="X284" t="str">
        <v>Groove Width Micrometer</v>
      </c>
      <c r="Y284" t="str">
        <v>GTIC-00XX Test Indicator</v>
      </c>
      <c r="Z284" t="str">
        <v>Indicator / Drop</v>
      </c>
      <c r="AA284" t="str">
        <v>Inspection Fixture · Go</v>
      </c>
      <c r="AB284" t="str">
        <v>Inspection Fixture · NoGo</v>
      </c>
      <c r="AC284" t="str">
        <v>Micrometer · Anvil GMAN-XXXX</v>
      </c>
      <c r="AD284" t="str">
        <v>Micrometer · Blade</v>
      </c>
      <c r="AE284" t="str">
        <v>Micrometer · Disc</v>
      </c>
      <c r="AF284" t="str">
        <v>Micrometer · Outside</v>
      </c>
      <c r="AG284" t="str">
        <v>Micrometer · Pitch</v>
      </c>
      <c r="AH284" t="str">
        <v>Micrometer · Point</v>
      </c>
      <c r="AI284" t="str">
        <v>Micrometer · Spline</v>
      </c>
      <c r="AJ284" t="str">
        <v xml:space="preserve">Micrometer · Spline / Calc. </v>
      </c>
      <c r="AK284" t="str">
        <v>Ring/Internal (IDT)</v>
      </c>
      <c r="AL284" t="str">
        <v xml:space="preserve">Test Indicator/Concent. Ga. </v>
      </c>
      <c r="AM284" t="str">
        <v>Thread Plug Gauge · Go</v>
      </c>
      <c r="AN284" t="str">
        <v>Thread Plug Gauge · Go/NoGo</v>
      </c>
      <c r="AO284" t="str">
        <v>Thread Plug Gauge · NoGo</v>
      </c>
      <c r="AP284" t="str">
        <v>Thread Ring Gauge · Go</v>
      </c>
      <c r="AQ284" t="str">
        <v>Thread Ring Gauge · Go/NoGo</v>
      </c>
      <c r="AR284" t="str">
        <v>Thread Ring Gauge · NoGo</v>
      </c>
      <c r="AS284" t="str">
        <v>Visual</v>
      </c>
      <c r="AT284" t="str">
        <v>Visual · (Microscope)</v>
      </c>
      <c r="AU284" t="str">
        <v>Visual · 10×</v>
      </c>
      <c r="AV284" t="str">
        <v>Visual · 2.25×</v>
      </c>
      <c r="AW284" t="str">
        <v>Visual · DV</v>
      </c>
    </row>
    <row r="285" spans="3:49">
      <c r="C285" s="74" t="str" cm="1">
        <f t="array" ref="C285:AW285">TRANSPOSE(_xlfn._xlws.SORT(_xlfn._xlws.FILTER($A$2:$A$279,ISNUMBER(SEARCH('Prt. Lib. &amp; Routine, Table'!N292,$A$2:$A$279)),"not found")))</f>
        <v>Caliper</v>
      </c>
      <c r="D285" t="str">
        <v>Caliper/Go Gauge</v>
      </c>
      <c r="E285" t="str">
        <v>Caliper/Go Pin</v>
      </c>
      <c r="F285" t="str">
        <v>Caliper/Internal (IDT)</v>
      </c>
      <c r="G285" t="str">
        <v>Comparator / Var.Meas.</v>
      </c>
      <c r="H285" t="str">
        <v>Function Part</v>
      </c>
      <c r="I285" t="str">
        <v>Functional · Gauge</v>
      </c>
      <c r="J285" t="str">
        <v>Gauge · Go</v>
      </c>
      <c r="K285" t="str">
        <v>Gauge · Go/NoGo</v>
      </c>
      <c r="L285" t="str">
        <v>Gauge · NoGo</v>
      </c>
      <c r="M285" t="str">
        <v>Gauge Pins · Go</v>
      </c>
      <c r="N285" t="str">
        <v>Gauge Pins · Go/NoGo</v>
      </c>
      <c r="O285" t="str">
        <v>Gauge Pins · NoGo</v>
      </c>
      <c r="P285" t="str">
        <v>Gauge Pins · Var.Best.Fit.</v>
      </c>
      <c r="Q285" t="str">
        <v>GCMM-000X (CMM) · Pass / Fail</v>
      </c>
      <c r="R285" t="str">
        <v>GCMM-000X (CMM) · Var.Meas.</v>
      </c>
      <c r="S285" t="str">
        <v>GOMS-000X (Sylvac)</v>
      </c>
      <c r="T285" t="str">
        <v>GRAM-00XX (RAM) · Pass / Fail</v>
      </c>
      <c r="U285" t="str">
        <v>GRAM-00XX (RAM) · Program</v>
      </c>
      <c r="V285" t="str">
        <v>GRAM-00XX (RAM) · Var.Meas.</v>
      </c>
      <c r="W285" t="str">
        <v>GRAM-00XX (RAM) · Visual</v>
      </c>
      <c r="X285" t="str">
        <v>Groove Width Micrometer</v>
      </c>
      <c r="Y285" t="str">
        <v>GTIC-00XX Test Indicator</v>
      </c>
      <c r="Z285" t="str">
        <v>Indicator / Drop</v>
      </c>
      <c r="AA285" t="str">
        <v>Inspection Fixture · Go</v>
      </c>
      <c r="AB285" t="str">
        <v>Inspection Fixture · NoGo</v>
      </c>
      <c r="AC285" t="str">
        <v>Micrometer · Anvil GMAN-XXXX</v>
      </c>
      <c r="AD285" t="str">
        <v>Micrometer · Blade</v>
      </c>
      <c r="AE285" t="str">
        <v>Micrometer · Disc</v>
      </c>
      <c r="AF285" t="str">
        <v>Micrometer · Outside</v>
      </c>
      <c r="AG285" t="str">
        <v>Micrometer · Pitch</v>
      </c>
      <c r="AH285" t="str">
        <v>Micrometer · Point</v>
      </c>
      <c r="AI285" t="str">
        <v>Micrometer · Spline</v>
      </c>
      <c r="AJ285" t="str">
        <v xml:space="preserve">Micrometer · Spline / Calc. </v>
      </c>
      <c r="AK285" t="str">
        <v>Ring/Internal (IDT)</v>
      </c>
      <c r="AL285" t="str">
        <v xml:space="preserve">Test Indicator/Concent. Ga. </v>
      </c>
      <c r="AM285" t="str">
        <v>Thread Plug Gauge · Go</v>
      </c>
      <c r="AN285" t="str">
        <v>Thread Plug Gauge · Go/NoGo</v>
      </c>
      <c r="AO285" t="str">
        <v>Thread Plug Gauge · NoGo</v>
      </c>
      <c r="AP285" t="str">
        <v>Thread Ring Gauge · Go</v>
      </c>
      <c r="AQ285" t="str">
        <v>Thread Ring Gauge · Go/NoGo</v>
      </c>
      <c r="AR285" t="str">
        <v>Thread Ring Gauge · NoGo</v>
      </c>
      <c r="AS285" t="str">
        <v>Visual</v>
      </c>
      <c r="AT285" t="str">
        <v>Visual · (Microscope)</v>
      </c>
      <c r="AU285" t="str">
        <v>Visual · 10×</v>
      </c>
      <c r="AV285" t="str">
        <v>Visual · 2.25×</v>
      </c>
      <c r="AW285" t="str">
        <v>Visual · DV</v>
      </c>
    </row>
    <row r="286" spans="3:49">
      <c r="C286" s="74" t="str" cm="1">
        <f t="array" ref="C286:AW286">TRANSPOSE(_xlfn._xlws.SORT(_xlfn._xlws.FILTER($A$2:$A$279,ISNUMBER(SEARCH('Prt. Lib. &amp; Routine, Table'!N293,$A$2:$A$279)),"not found")))</f>
        <v>Caliper</v>
      </c>
      <c r="D286" t="str">
        <v>Caliper/Go Gauge</v>
      </c>
      <c r="E286" t="str">
        <v>Caliper/Go Pin</v>
      </c>
      <c r="F286" t="str">
        <v>Caliper/Internal (IDT)</v>
      </c>
      <c r="G286" t="str">
        <v>Comparator / Var.Meas.</v>
      </c>
      <c r="H286" t="str">
        <v>Function Part</v>
      </c>
      <c r="I286" t="str">
        <v>Functional · Gauge</v>
      </c>
      <c r="J286" t="str">
        <v>Gauge · Go</v>
      </c>
      <c r="K286" t="str">
        <v>Gauge · Go/NoGo</v>
      </c>
      <c r="L286" t="str">
        <v>Gauge · NoGo</v>
      </c>
      <c r="M286" t="str">
        <v>Gauge Pins · Go</v>
      </c>
      <c r="N286" t="str">
        <v>Gauge Pins · Go/NoGo</v>
      </c>
      <c r="O286" t="str">
        <v>Gauge Pins · NoGo</v>
      </c>
      <c r="P286" t="str">
        <v>Gauge Pins · Var.Best.Fit.</v>
      </c>
      <c r="Q286" t="str">
        <v>GCMM-000X (CMM) · Pass / Fail</v>
      </c>
      <c r="R286" t="str">
        <v>GCMM-000X (CMM) · Var.Meas.</v>
      </c>
      <c r="S286" t="str">
        <v>GOMS-000X (Sylvac)</v>
      </c>
      <c r="T286" t="str">
        <v>GRAM-00XX (RAM) · Pass / Fail</v>
      </c>
      <c r="U286" t="str">
        <v>GRAM-00XX (RAM) · Program</v>
      </c>
      <c r="V286" t="str">
        <v>GRAM-00XX (RAM) · Var.Meas.</v>
      </c>
      <c r="W286" t="str">
        <v>GRAM-00XX (RAM) · Visual</v>
      </c>
      <c r="X286" t="str">
        <v>Groove Width Micrometer</v>
      </c>
      <c r="Y286" t="str">
        <v>GTIC-00XX Test Indicator</v>
      </c>
      <c r="Z286" t="str">
        <v>Indicator / Drop</v>
      </c>
      <c r="AA286" t="str">
        <v>Inspection Fixture · Go</v>
      </c>
      <c r="AB286" t="str">
        <v>Inspection Fixture · NoGo</v>
      </c>
      <c r="AC286" t="str">
        <v>Micrometer · Anvil GMAN-XXXX</v>
      </c>
      <c r="AD286" t="str">
        <v>Micrometer · Blade</v>
      </c>
      <c r="AE286" t="str">
        <v>Micrometer · Disc</v>
      </c>
      <c r="AF286" t="str">
        <v>Micrometer · Outside</v>
      </c>
      <c r="AG286" t="str">
        <v>Micrometer · Pitch</v>
      </c>
      <c r="AH286" t="str">
        <v>Micrometer · Point</v>
      </c>
      <c r="AI286" t="str">
        <v>Micrometer · Spline</v>
      </c>
      <c r="AJ286" t="str">
        <v xml:space="preserve">Micrometer · Spline / Calc. </v>
      </c>
      <c r="AK286" t="str">
        <v>Ring/Internal (IDT)</v>
      </c>
      <c r="AL286" t="str">
        <v xml:space="preserve">Test Indicator/Concent. Ga. </v>
      </c>
      <c r="AM286" t="str">
        <v>Thread Plug Gauge · Go</v>
      </c>
      <c r="AN286" t="str">
        <v>Thread Plug Gauge · Go/NoGo</v>
      </c>
      <c r="AO286" t="str">
        <v>Thread Plug Gauge · NoGo</v>
      </c>
      <c r="AP286" t="str">
        <v>Thread Ring Gauge · Go</v>
      </c>
      <c r="AQ286" t="str">
        <v>Thread Ring Gauge · Go/NoGo</v>
      </c>
      <c r="AR286" t="str">
        <v>Thread Ring Gauge · NoGo</v>
      </c>
      <c r="AS286" t="str">
        <v>Visual</v>
      </c>
      <c r="AT286" t="str">
        <v>Visual · (Microscope)</v>
      </c>
      <c r="AU286" t="str">
        <v>Visual · 10×</v>
      </c>
      <c r="AV286" t="str">
        <v>Visual · 2.25×</v>
      </c>
      <c r="AW286" t="str">
        <v>Visual · DV</v>
      </c>
    </row>
    <row r="287" spans="3:49">
      <c r="C287" s="74" t="str" cm="1">
        <f t="array" ref="C287:AW287">TRANSPOSE(_xlfn._xlws.SORT(_xlfn._xlws.FILTER($A$2:$A$279,ISNUMBER(SEARCH('Prt. Lib. &amp; Routine, Table'!N294,$A$2:$A$279)),"not found")))</f>
        <v>Caliper</v>
      </c>
      <c r="D287" t="str">
        <v>Caliper/Go Gauge</v>
      </c>
      <c r="E287" t="str">
        <v>Caliper/Go Pin</v>
      </c>
      <c r="F287" t="str">
        <v>Caliper/Internal (IDT)</v>
      </c>
      <c r="G287" t="str">
        <v>Comparator / Var.Meas.</v>
      </c>
      <c r="H287" t="str">
        <v>Function Part</v>
      </c>
      <c r="I287" t="str">
        <v>Functional · Gauge</v>
      </c>
      <c r="J287" t="str">
        <v>Gauge · Go</v>
      </c>
      <c r="K287" t="str">
        <v>Gauge · Go/NoGo</v>
      </c>
      <c r="L287" t="str">
        <v>Gauge · NoGo</v>
      </c>
      <c r="M287" t="str">
        <v>Gauge Pins · Go</v>
      </c>
      <c r="N287" t="str">
        <v>Gauge Pins · Go/NoGo</v>
      </c>
      <c r="O287" t="str">
        <v>Gauge Pins · NoGo</v>
      </c>
      <c r="P287" t="str">
        <v>Gauge Pins · Var.Best.Fit.</v>
      </c>
      <c r="Q287" t="str">
        <v>GCMM-000X (CMM) · Pass / Fail</v>
      </c>
      <c r="R287" t="str">
        <v>GCMM-000X (CMM) · Var.Meas.</v>
      </c>
      <c r="S287" t="str">
        <v>GOMS-000X (Sylvac)</v>
      </c>
      <c r="T287" t="str">
        <v>GRAM-00XX (RAM) · Pass / Fail</v>
      </c>
      <c r="U287" t="str">
        <v>GRAM-00XX (RAM) · Program</v>
      </c>
      <c r="V287" t="str">
        <v>GRAM-00XX (RAM) · Var.Meas.</v>
      </c>
      <c r="W287" t="str">
        <v>GRAM-00XX (RAM) · Visual</v>
      </c>
      <c r="X287" t="str">
        <v>Groove Width Micrometer</v>
      </c>
      <c r="Y287" t="str">
        <v>GTIC-00XX Test Indicator</v>
      </c>
      <c r="Z287" t="str">
        <v>Indicator / Drop</v>
      </c>
      <c r="AA287" t="str">
        <v>Inspection Fixture · Go</v>
      </c>
      <c r="AB287" t="str">
        <v>Inspection Fixture · NoGo</v>
      </c>
      <c r="AC287" t="str">
        <v>Micrometer · Anvil GMAN-XXXX</v>
      </c>
      <c r="AD287" t="str">
        <v>Micrometer · Blade</v>
      </c>
      <c r="AE287" t="str">
        <v>Micrometer · Disc</v>
      </c>
      <c r="AF287" t="str">
        <v>Micrometer · Outside</v>
      </c>
      <c r="AG287" t="str">
        <v>Micrometer · Pitch</v>
      </c>
      <c r="AH287" t="str">
        <v>Micrometer · Point</v>
      </c>
      <c r="AI287" t="str">
        <v>Micrometer · Spline</v>
      </c>
      <c r="AJ287" t="str">
        <v xml:space="preserve">Micrometer · Spline / Calc. </v>
      </c>
      <c r="AK287" t="str">
        <v>Ring/Internal (IDT)</v>
      </c>
      <c r="AL287" t="str">
        <v xml:space="preserve">Test Indicator/Concent. Ga. </v>
      </c>
      <c r="AM287" t="str">
        <v>Thread Plug Gauge · Go</v>
      </c>
      <c r="AN287" t="str">
        <v>Thread Plug Gauge · Go/NoGo</v>
      </c>
      <c r="AO287" t="str">
        <v>Thread Plug Gauge · NoGo</v>
      </c>
      <c r="AP287" t="str">
        <v>Thread Ring Gauge · Go</v>
      </c>
      <c r="AQ287" t="str">
        <v>Thread Ring Gauge · Go/NoGo</v>
      </c>
      <c r="AR287" t="str">
        <v>Thread Ring Gauge · NoGo</v>
      </c>
      <c r="AS287" t="str">
        <v>Visual</v>
      </c>
      <c r="AT287" t="str">
        <v>Visual · (Microscope)</v>
      </c>
      <c r="AU287" t="str">
        <v>Visual · 10×</v>
      </c>
      <c r="AV287" t="str">
        <v>Visual · 2.25×</v>
      </c>
      <c r="AW287" t="str">
        <v>Visual · DV</v>
      </c>
    </row>
    <row r="288" spans="3:49">
      <c r="C288" s="74" t="str" cm="1">
        <f t="array" ref="C288:AW288">TRANSPOSE(_xlfn._xlws.SORT(_xlfn._xlws.FILTER($A$2:$A$279,ISNUMBER(SEARCH('Prt. Lib. &amp; Routine, Table'!N295,$A$2:$A$279)),"not found")))</f>
        <v>Caliper</v>
      </c>
      <c r="D288" t="str">
        <v>Caliper/Go Gauge</v>
      </c>
      <c r="E288" t="str">
        <v>Caliper/Go Pin</v>
      </c>
      <c r="F288" t="str">
        <v>Caliper/Internal (IDT)</v>
      </c>
      <c r="G288" t="str">
        <v>Comparator / Var.Meas.</v>
      </c>
      <c r="H288" t="str">
        <v>Function Part</v>
      </c>
      <c r="I288" t="str">
        <v>Functional · Gauge</v>
      </c>
      <c r="J288" t="str">
        <v>Gauge · Go</v>
      </c>
      <c r="K288" t="str">
        <v>Gauge · Go/NoGo</v>
      </c>
      <c r="L288" t="str">
        <v>Gauge · NoGo</v>
      </c>
      <c r="M288" t="str">
        <v>Gauge Pins · Go</v>
      </c>
      <c r="N288" t="str">
        <v>Gauge Pins · Go/NoGo</v>
      </c>
      <c r="O288" t="str">
        <v>Gauge Pins · NoGo</v>
      </c>
      <c r="P288" t="str">
        <v>Gauge Pins · Var.Best.Fit.</v>
      </c>
      <c r="Q288" t="str">
        <v>GCMM-000X (CMM) · Pass / Fail</v>
      </c>
      <c r="R288" t="str">
        <v>GCMM-000X (CMM) · Var.Meas.</v>
      </c>
      <c r="S288" t="str">
        <v>GOMS-000X (Sylvac)</v>
      </c>
      <c r="T288" t="str">
        <v>GRAM-00XX (RAM) · Pass / Fail</v>
      </c>
      <c r="U288" t="str">
        <v>GRAM-00XX (RAM) · Program</v>
      </c>
      <c r="V288" t="str">
        <v>GRAM-00XX (RAM) · Var.Meas.</v>
      </c>
      <c r="W288" t="str">
        <v>GRAM-00XX (RAM) · Visual</v>
      </c>
      <c r="X288" t="str">
        <v>Groove Width Micrometer</v>
      </c>
      <c r="Y288" t="str">
        <v>GTIC-00XX Test Indicator</v>
      </c>
      <c r="Z288" t="str">
        <v>Indicator / Drop</v>
      </c>
      <c r="AA288" t="str">
        <v>Inspection Fixture · Go</v>
      </c>
      <c r="AB288" t="str">
        <v>Inspection Fixture · NoGo</v>
      </c>
      <c r="AC288" t="str">
        <v>Micrometer · Anvil GMAN-XXXX</v>
      </c>
      <c r="AD288" t="str">
        <v>Micrometer · Blade</v>
      </c>
      <c r="AE288" t="str">
        <v>Micrometer · Disc</v>
      </c>
      <c r="AF288" t="str">
        <v>Micrometer · Outside</v>
      </c>
      <c r="AG288" t="str">
        <v>Micrometer · Pitch</v>
      </c>
      <c r="AH288" t="str">
        <v>Micrometer · Point</v>
      </c>
      <c r="AI288" t="str">
        <v>Micrometer · Spline</v>
      </c>
      <c r="AJ288" t="str">
        <v xml:space="preserve">Micrometer · Spline / Calc. </v>
      </c>
      <c r="AK288" t="str">
        <v>Ring/Internal (IDT)</v>
      </c>
      <c r="AL288" t="str">
        <v xml:space="preserve">Test Indicator/Concent. Ga. </v>
      </c>
      <c r="AM288" t="str">
        <v>Thread Plug Gauge · Go</v>
      </c>
      <c r="AN288" t="str">
        <v>Thread Plug Gauge · Go/NoGo</v>
      </c>
      <c r="AO288" t="str">
        <v>Thread Plug Gauge · NoGo</v>
      </c>
      <c r="AP288" t="str">
        <v>Thread Ring Gauge · Go</v>
      </c>
      <c r="AQ288" t="str">
        <v>Thread Ring Gauge · Go/NoGo</v>
      </c>
      <c r="AR288" t="str">
        <v>Thread Ring Gauge · NoGo</v>
      </c>
      <c r="AS288" t="str">
        <v>Visual</v>
      </c>
      <c r="AT288" t="str">
        <v>Visual · (Microscope)</v>
      </c>
      <c r="AU288" t="str">
        <v>Visual · 10×</v>
      </c>
      <c r="AV288" t="str">
        <v>Visual · 2.25×</v>
      </c>
      <c r="AW288" t="str">
        <v>Visual · DV</v>
      </c>
    </row>
    <row r="289" spans="3:49">
      <c r="C289" s="74" t="str" cm="1">
        <f t="array" ref="C289:AW289">TRANSPOSE(_xlfn._xlws.SORT(_xlfn._xlws.FILTER($A$2:$A$279,ISNUMBER(SEARCH('Prt. Lib. &amp; Routine, Table'!N296,$A$2:$A$279)),"not found")))</f>
        <v>Caliper</v>
      </c>
      <c r="D289" t="str">
        <v>Caliper/Go Gauge</v>
      </c>
      <c r="E289" t="str">
        <v>Caliper/Go Pin</v>
      </c>
      <c r="F289" t="str">
        <v>Caliper/Internal (IDT)</v>
      </c>
      <c r="G289" t="str">
        <v>Comparator / Var.Meas.</v>
      </c>
      <c r="H289" t="str">
        <v>Function Part</v>
      </c>
      <c r="I289" t="str">
        <v>Functional · Gauge</v>
      </c>
      <c r="J289" t="str">
        <v>Gauge · Go</v>
      </c>
      <c r="K289" t="str">
        <v>Gauge · Go/NoGo</v>
      </c>
      <c r="L289" t="str">
        <v>Gauge · NoGo</v>
      </c>
      <c r="M289" t="str">
        <v>Gauge Pins · Go</v>
      </c>
      <c r="N289" t="str">
        <v>Gauge Pins · Go/NoGo</v>
      </c>
      <c r="O289" t="str">
        <v>Gauge Pins · NoGo</v>
      </c>
      <c r="P289" t="str">
        <v>Gauge Pins · Var.Best.Fit.</v>
      </c>
      <c r="Q289" t="str">
        <v>GCMM-000X (CMM) · Pass / Fail</v>
      </c>
      <c r="R289" t="str">
        <v>GCMM-000X (CMM) · Var.Meas.</v>
      </c>
      <c r="S289" t="str">
        <v>GOMS-000X (Sylvac)</v>
      </c>
      <c r="T289" t="str">
        <v>GRAM-00XX (RAM) · Pass / Fail</v>
      </c>
      <c r="U289" t="str">
        <v>GRAM-00XX (RAM) · Program</v>
      </c>
      <c r="V289" t="str">
        <v>GRAM-00XX (RAM) · Var.Meas.</v>
      </c>
      <c r="W289" t="str">
        <v>GRAM-00XX (RAM) · Visual</v>
      </c>
      <c r="X289" t="str">
        <v>Groove Width Micrometer</v>
      </c>
      <c r="Y289" t="str">
        <v>GTIC-00XX Test Indicator</v>
      </c>
      <c r="Z289" t="str">
        <v>Indicator / Drop</v>
      </c>
      <c r="AA289" t="str">
        <v>Inspection Fixture · Go</v>
      </c>
      <c r="AB289" t="str">
        <v>Inspection Fixture · NoGo</v>
      </c>
      <c r="AC289" t="str">
        <v>Micrometer · Anvil GMAN-XXXX</v>
      </c>
      <c r="AD289" t="str">
        <v>Micrometer · Blade</v>
      </c>
      <c r="AE289" t="str">
        <v>Micrometer · Disc</v>
      </c>
      <c r="AF289" t="str">
        <v>Micrometer · Outside</v>
      </c>
      <c r="AG289" t="str">
        <v>Micrometer · Pitch</v>
      </c>
      <c r="AH289" t="str">
        <v>Micrometer · Point</v>
      </c>
      <c r="AI289" t="str">
        <v>Micrometer · Spline</v>
      </c>
      <c r="AJ289" t="str">
        <v xml:space="preserve">Micrometer · Spline / Calc. </v>
      </c>
      <c r="AK289" t="str">
        <v>Ring/Internal (IDT)</v>
      </c>
      <c r="AL289" t="str">
        <v xml:space="preserve">Test Indicator/Concent. Ga. </v>
      </c>
      <c r="AM289" t="str">
        <v>Thread Plug Gauge · Go</v>
      </c>
      <c r="AN289" t="str">
        <v>Thread Plug Gauge · Go/NoGo</v>
      </c>
      <c r="AO289" t="str">
        <v>Thread Plug Gauge · NoGo</v>
      </c>
      <c r="AP289" t="str">
        <v>Thread Ring Gauge · Go</v>
      </c>
      <c r="AQ289" t="str">
        <v>Thread Ring Gauge · Go/NoGo</v>
      </c>
      <c r="AR289" t="str">
        <v>Thread Ring Gauge · NoGo</v>
      </c>
      <c r="AS289" t="str">
        <v>Visual</v>
      </c>
      <c r="AT289" t="str">
        <v>Visual · (Microscope)</v>
      </c>
      <c r="AU289" t="str">
        <v>Visual · 10×</v>
      </c>
      <c r="AV289" t="str">
        <v>Visual · 2.25×</v>
      </c>
      <c r="AW289" t="str">
        <v>Visual · DV</v>
      </c>
    </row>
    <row r="290" spans="3:49">
      <c r="C290" s="74" t="str" cm="1">
        <f t="array" ref="C290:AW290">TRANSPOSE(_xlfn._xlws.SORT(_xlfn._xlws.FILTER($A$2:$A$279,ISNUMBER(SEARCH('Prt. Lib. &amp; Routine, Table'!N297,$A$2:$A$279)),"not found")))</f>
        <v>Caliper</v>
      </c>
      <c r="D290" t="str">
        <v>Caliper/Go Gauge</v>
      </c>
      <c r="E290" t="str">
        <v>Caliper/Go Pin</v>
      </c>
      <c r="F290" t="str">
        <v>Caliper/Internal (IDT)</v>
      </c>
      <c r="G290" t="str">
        <v>Comparator / Var.Meas.</v>
      </c>
      <c r="H290" t="str">
        <v>Function Part</v>
      </c>
      <c r="I290" t="str">
        <v>Functional · Gauge</v>
      </c>
      <c r="J290" t="str">
        <v>Gauge · Go</v>
      </c>
      <c r="K290" t="str">
        <v>Gauge · Go/NoGo</v>
      </c>
      <c r="L290" t="str">
        <v>Gauge · NoGo</v>
      </c>
      <c r="M290" t="str">
        <v>Gauge Pins · Go</v>
      </c>
      <c r="N290" t="str">
        <v>Gauge Pins · Go/NoGo</v>
      </c>
      <c r="O290" t="str">
        <v>Gauge Pins · NoGo</v>
      </c>
      <c r="P290" t="str">
        <v>Gauge Pins · Var.Best.Fit.</v>
      </c>
      <c r="Q290" t="str">
        <v>GCMM-000X (CMM) · Pass / Fail</v>
      </c>
      <c r="R290" t="str">
        <v>GCMM-000X (CMM) · Var.Meas.</v>
      </c>
      <c r="S290" t="str">
        <v>GOMS-000X (Sylvac)</v>
      </c>
      <c r="T290" t="str">
        <v>GRAM-00XX (RAM) · Pass / Fail</v>
      </c>
      <c r="U290" t="str">
        <v>GRAM-00XX (RAM) · Program</v>
      </c>
      <c r="V290" t="str">
        <v>GRAM-00XX (RAM) · Var.Meas.</v>
      </c>
      <c r="W290" t="str">
        <v>GRAM-00XX (RAM) · Visual</v>
      </c>
      <c r="X290" t="str">
        <v>Groove Width Micrometer</v>
      </c>
      <c r="Y290" t="str">
        <v>GTIC-00XX Test Indicator</v>
      </c>
      <c r="Z290" t="str">
        <v>Indicator / Drop</v>
      </c>
      <c r="AA290" t="str">
        <v>Inspection Fixture · Go</v>
      </c>
      <c r="AB290" t="str">
        <v>Inspection Fixture · NoGo</v>
      </c>
      <c r="AC290" t="str">
        <v>Micrometer · Anvil GMAN-XXXX</v>
      </c>
      <c r="AD290" t="str">
        <v>Micrometer · Blade</v>
      </c>
      <c r="AE290" t="str">
        <v>Micrometer · Disc</v>
      </c>
      <c r="AF290" t="str">
        <v>Micrometer · Outside</v>
      </c>
      <c r="AG290" t="str">
        <v>Micrometer · Pitch</v>
      </c>
      <c r="AH290" t="str">
        <v>Micrometer · Point</v>
      </c>
      <c r="AI290" t="str">
        <v>Micrometer · Spline</v>
      </c>
      <c r="AJ290" t="str">
        <v xml:space="preserve">Micrometer · Spline / Calc. </v>
      </c>
      <c r="AK290" t="str">
        <v>Ring/Internal (IDT)</v>
      </c>
      <c r="AL290" t="str">
        <v xml:space="preserve">Test Indicator/Concent. Ga. </v>
      </c>
      <c r="AM290" t="str">
        <v>Thread Plug Gauge · Go</v>
      </c>
      <c r="AN290" t="str">
        <v>Thread Plug Gauge · Go/NoGo</v>
      </c>
      <c r="AO290" t="str">
        <v>Thread Plug Gauge · NoGo</v>
      </c>
      <c r="AP290" t="str">
        <v>Thread Ring Gauge · Go</v>
      </c>
      <c r="AQ290" t="str">
        <v>Thread Ring Gauge · Go/NoGo</v>
      </c>
      <c r="AR290" t="str">
        <v>Thread Ring Gauge · NoGo</v>
      </c>
      <c r="AS290" t="str">
        <v>Visual</v>
      </c>
      <c r="AT290" t="str">
        <v>Visual · (Microscope)</v>
      </c>
      <c r="AU290" t="str">
        <v>Visual · 10×</v>
      </c>
      <c r="AV290" t="str">
        <v>Visual · 2.25×</v>
      </c>
      <c r="AW290" t="str">
        <v>Visual · DV</v>
      </c>
    </row>
    <row r="291" spans="3:49">
      <c r="C291" s="74" t="str" cm="1">
        <f t="array" ref="C291:AW291">TRANSPOSE(_xlfn._xlws.SORT(_xlfn._xlws.FILTER($A$2:$A$279,ISNUMBER(SEARCH('Prt. Lib. &amp; Routine, Table'!N298,$A$2:$A$279)),"not found")))</f>
        <v>Caliper</v>
      </c>
      <c r="D291" t="str">
        <v>Caliper/Go Gauge</v>
      </c>
      <c r="E291" t="str">
        <v>Caliper/Go Pin</v>
      </c>
      <c r="F291" t="str">
        <v>Caliper/Internal (IDT)</v>
      </c>
      <c r="G291" t="str">
        <v>Comparator / Var.Meas.</v>
      </c>
      <c r="H291" t="str">
        <v>Function Part</v>
      </c>
      <c r="I291" t="str">
        <v>Functional · Gauge</v>
      </c>
      <c r="J291" t="str">
        <v>Gauge · Go</v>
      </c>
      <c r="K291" t="str">
        <v>Gauge · Go/NoGo</v>
      </c>
      <c r="L291" t="str">
        <v>Gauge · NoGo</v>
      </c>
      <c r="M291" t="str">
        <v>Gauge Pins · Go</v>
      </c>
      <c r="N291" t="str">
        <v>Gauge Pins · Go/NoGo</v>
      </c>
      <c r="O291" t="str">
        <v>Gauge Pins · NoGo</v>
      </c>
      <c r="P291" t="str">
        <v>Gauge Pins · Var.Best.Fit.</v>
      </c>
      <c r="Q291" t="str">
        <v>GCMM-000X (CMM) · Pass / Fail</v>
      </c>
      <c r="R291" t="str">
        <v>GCMM-000X (CMM) · Var.Meas.</v>
      </c>
      <c r="S291" t="str">
        <v>GOMS-000X (Sylvac)</v>
      </c>
      <c r="T291" t="str">
        <v>GRAM-00XX (RAM) · Pass / Fail</v>
      </c>
      <c r="U291" t="str">
        <v>GRAM-00XX (RAM) · Program</v>
      </c>
      <c r="V291" t="str">
        <v>GRAM-00XX (RAM) · Var.Meas.</v>
      </c>
      <c r="W291" t="str">
        <v>GRAM-00XX (RAM) · Visual</v>
      </c>
      <c r="X291" t="str">
        <v>Groove Width Micrometer</v>
      </c>
      <c r="Y291" t="str">
        <v>GTIC-00XX Test Indicator</v>
      </c>
      <c r="Z291" t="str">
        <v>Indicator / Drop</v>
      </c>
      <c r="AA291" t="str">
        <v>Inspection Fixture · Go</v>
      </c>
      <c r="AB291" t="str">
        <v>Inspection Fixture · NoGo</v>
      </c>
      <c r="AC291" t="str">
        <v>Micrometer · Anvil GMAN-XXXX</v>
      </c>
      <c r="AD291" t="str">
        <v>Micrometer · Blade</v>
      </c>
      <c r="AE291" t="str">
        <v>Micrometer · Disc</v>
      </c>
      <c r="AF291" t="str">
        <v>Micrometer · Outside</v>
      </c>
      <c r="AG291" t="str">
        <v>Micrometer · Pitch</v>
      </c>
      <c r="AH291" t="str">
        <v>Micrometer · Point</v>
      </c>
      <c r="AI291" t="str">
        <v>Micrometer · Spline</v>
      </c>
      <c r="AJ291" t="str">
        <v xml:space="preserve">Micrometer · Spline / Calc. </v>
      </c>
      <c r="AK291" t="str">
        <v>Ring/Internal (IDT)</v>
      </c>
      <c r="AL291" t="str">
        <v xml:space="preserve">Test Indicator/Concent. Ga. </v>
      </c>
      <c r="AM291" t="str">
        <v>Thread Plug Gauge · Go</v>
      </c>
      <c r="AN291" t="str">
        <v>Thread Plug Gauge · Go/NoGo</v>
      </c>
      <c r="AO291" t="str">
        <v>Thread Plug Gauge · NoGo</v>
      </c>
      <c r="AP291" t="str">
        <v>Thread Ring Gauge · Go</v>
      </c>
      <c r="AQ291" t="str">
        <v>Thread Ring Gauge · Go/NoGo</v>
      </c>
      <c r="AR291" t="str">
        <v>Thread Ring Gauge · NoGo</v>
      </c>
      <c r="AS291" t="str">
        <v>Visual</v>
      </c>
      <c r="AT291" t="str">
        <v>Visual · (Microscope)</v>
      </c>
      <c r="AU291" t="str">
        <v>Visual · 10×</v>
      </c>
      <c r="AV291" t="str">
        <v>Visual · 2.25×</v>
      </c>
      <c r="AW291" t="str">
        <v>Visual · DV</v>
      </c>
    </row>
    <row r="292" spans="3:49">
      <c r="C292" s="74" t="str" cm="1">
        <f t="array" ref="C292:AW292">TRANSPOSE(_xlfn._xlws.SORT(_xlfn._xlws.FILTER($A$2:$A$279,ISNUMBER(SEARCH('Prt. Lib. &amp; Routine, Table'!N299,$A$2:$A$279)),"not found")))</f>
        <v>Caliper</v>
      </c>
      <c r="D292" t="str">
        <v>Caliper/Go Gauge</v>
      </c>
      <c r="E292" t="str">
        <v>Caliper/Go Pin</v>
      </c>
      <c r="F292" t="str">
        <v>Caliper/Internal (IDT)</v>
      </c>
      <c r="G292" t="str">
        <v>Comparator / Var.Meas.</v>
      </c>
      <c r="H292" t="str">
        <v>Function Part</v>
      </c>
      <c r="I292" t="str">
        <v>Functional · Gauge</v>
      </c>
      <c r="J292" t="str">
        <v>Gauge · Go</v>
      </c>
      <c r="K292" t="str">
        <v>Gauge · Go/NoGo</v>
      </c>
      <c r="L292" t="str">
        <v>Gauge · NoGo</v>
      </c>
      <c r="M292" t="str">
        <v>Gauge Pins · Go</v>
      </c>
      <c r="N292" t="str">
        <v>Gauge Pins · Go/NoGo</v>
      </c>
      <c r="O292" t="str">
        <v>Gauge Pins · NoGo</v>
      </c>
      <c r="P292" t="str">
        <v>Gauge Pins · Var.Best.Fit.</v>
      </c>
      <c r="Q292" t="str">
        <v>GCMM-000X (CMM) · Pass / Fail</v>
      </c>
      <c r="R292" t="str">
        <v>GCMM-000X (CMM) · Var.Meas.</v>
      </c>
      <c r="S292" t="str">
        <v>GOMS-000X (Sylvac)</v>
      </c>
      <c r="T292" t="str">
        <v>GRAM-00XX (RAM) · Pass / Fail</v>
      </c>
      <c r="U292" t="str">
        <v>GRAM-00XX (RAM) · Program</v>
      </c>
      <c r="V292" t="str">
        <v>GRAM-00XX (RAM) · Var.Meas.</v>
      </c>
      <c r="W292" t="str">
        <v>GRAM-00XX (RAM) · Visual</v>
      </c>
      <c r="X292" t="str">
        <v>Groove Width Micrometer</v>
      </c>
      <c r="Y292" t="str">
        <v>GTIC-00XX Test Indicator</v>
      </c>
      <c r="Z292" t="str">
        <v>Indicator / Drop</v>
      </c>
      <c r="AA292" t="str">
        <v>Inspection Fixture · Go</v>
      </c>
      <c r="AB292" t="str">
        <v>Inspection Fixture · NoGo</v>
      </c>
      <c r="AC292" t="str">
        <v>Micrometer · Anvil GMAN-XXXX</v>
      </c>
      <c r="AD292" t="str">
        <v>Micrometer · Blade</v>
      </c>
      <c r="AE292" t="str">
        <v>Micrometer · Disc</v>
      </c>
      <c r="AF292" t="str">
        <v>Micrometer · Outside</v>
      </c>
      <c r="AG292" t="str">
        <v>Micrometer · Pitch</v>
      </c>
      <c r="AH292" t="str">
        <v>Micrometer · Point</v>
      </c>
      <c r="AI292" t="str">
        <v>Micrometer · Spline</v>
      </c>
      <c r="AJ292" t="str">
        <v xml:space="preserve">Micrometer · Spline / Calc. </v>
      </c>
      <c r="AK292" t="str">
        <v>Ring/Internal (IDT)</v>
      </c>
      <c r="AL292" t="str">
        <v xml:space="preserve">Test Indicator/Concent. Ga. </v>
      </c>
      <c r="AM292" t="str">
        <v>Thread Plug Gauge · Go</v>
      </c>
      <c r="AN292" t="str">
        <v>Thread Plug Gauge · Go/NoGo</v>
      </c>
      <c r="AO292" t="str">
        <v>Thread Plug Gauge · NoGo</v>
      </c>
      <c r="AP292" t="str">
        <v>Thread Ring Gauge · Go</v>
      </c>
      <c r="AQ292" t="str">
        <v>Thread Ring Gauge · Go/NoGo</v>
      </c>
      <c r="AR292" t="str">
        <v>Thread Ring Gauge · NoGo</v>
      </c>
      <c r="AS292" t="str">
        <v>Visual</v>
      </c>
      <c r="AT292" t="str">
        <v>Visual · (Microscope)</v>
      </c>
      <c r="AU292" t="str">
        <v>Visual · 10×</v>
      </c>
      <c r="AV292" t="str">
        <v>Visual · 2.25×</v>
      </c>
      <c r="AW292" t="str">
        <v>Visual · DV</v>
      </c>
    </row>
    <row r="293" spans="3:49">
      <c r="C293" s="74" t="str" cm="1">
        <f t="array" ref="C293:AW293">TRANSPOSE(_xlfn._xlws.SORT(_xlfn._xlws.FILTER($A$2:$A$279,ISNUMBER(SEARCH('Prt. Lib. &amp; Routine, Table'!N300,$A$2:$A$279)),"not found")))</f>
        <v>Caliper</v>
      </c>
      <c r="D293" t="str">
        <v>Caliper/Go Gauge</v>
      </c>
      <c r="E293" t="str">
        <v>Caliper/Go Pin</v>
      </c>
      <c r="F293" t="str">
        <v>Caliper/Internal (IDT)</v>
      </c>
      <c r="G293" t="str">
        <v>Comparator / Var.Meas.</v>
      </c>
      <c r="H293" t="str">
        <v>Function Part</v>
      </c>
      <c r="I293" t="str">
        <v>Functional · Gauge</v>
      </c>
      <c r="J293" t="str">
        <v>Gauge · Go</v>
      </c>
      <c r="K293" t="str">
        <v>Gauge · Go/NoGo</v>
      </c>
      <c r="L293" t="str">
        <v>Gauge · NoGo</v>
      </c>
      <c r="M293" t="str">
        <v>Gauge Pins · Go</v>
      </c>
      <c r="N293" t="str">
        <v>Gauge Pins · Go/NoGo</v>
      </c>
      <c r="O293" t="str">
        <v>Gauge Pins · NoGo</v>
      </c>
      <c r="P293" t="str">
        <v>Gauge Pins · Var.Best.Fit.</v>
      </c>
      <c r="Q293" t="str">
        <v>GCMM-000X (CMM) · Pass / Fail</v>
      </c>
      <c r="R293" t="str">
        <v>GCMM-000X (CMM) · Var.Meas.</v>
      </c>
      <c r="S293" t="str">
        <v>GOMS-000X (Sylvac)</v>
      </c>
      <c r="T293" t="str">
        <v>GRAM-00XX (RAM) · Pass / Fail</v>
      </c>
      <c r="U293" t="str">
        <v>GRAM-00XX (RAM) · Program</v>
      </c>
      <c r="V293" t="str">
        <v>GRAM-00XX (RAM) · Var.Meas.</v>
      </c>
      <c r="W293" t="str">
        <v>GRAM-00XX (RAM) · Visual</v>
      </c>
      <c r="X293" t="str">
        <v>Groove Width Micrometer</v>
      </c>
      <c r="Y293" t="str">
        <v>GTIC-00XX Test Indicator</v>
      </c>
      <c r="Z293" t="str">
        <v>Indicator / Drop</v>
      </c>
      <c r="AA293" t="str">
        <v>Inspection Fixture · Go</v>
      </c>
      <c r="AB293" t="str">
        <v>Inspection Fixture · NoGo</v>
      </c>
      <c r="AC293" t="str">
        <v>Micrometer · Anvil GMAN-XXXX</v>
      </c>
      <c r="AD293" t="str">
        <v>Micrometer · Blade</v>
      </c>
      <c r="AE293" t="str">
        <v>Micrometer · Disc</v>
      </c>
      <c r="AF293" t="str">
        <v>Micrometer · Outside</v>
      </c>
      <c r="AG293" t="str">
        <v>Micrometer · Pitch</v>
      </c>
      <c r="AH293" t="str">
        <v>Micrometer · Point</v>
      </c>
      <c r="AI293" t="str">
        <v>Micrometer · Spline</v>
      </c>
      <c r="AJ293" t="str">
        <v xml:space="preserve">Micrometer · Spline / Calc. </v>
      </c>
      <c r="AK293" t="str">
        <v>Ring/Internal (IDT)</v>
      </c>
      <c r="AL293" t="str">
        <v xml:space="preserve">Test Indicator/Concent. Ga. </v>
      </c>
      <c r="AM293" t="str">
        <v>Thread Plug Gauge · Go</v>
      </c>
      <c r="AN293" t="str">
        <v>Thread Plug Gauge · Go/NoGo</v>
      </c>
      <c r="AO293" t="str">
        <v>Thread Plug Gauge · NoGo</v>
      </c>
      <c r="AP293" t="str">
        <v>Thread Ring Gauge · Go</v>
      </c>
      <c r="AQ293" t="str">
        <v>Thread Ring Gauge · Go/NoGo</v>
      </c>
      <c r="AR293" t="str">
        <v>Thread Ring Gauge · NoGo</v>
      </c>
      <c r="AS293" t="str">
        <v>Visual</v>
      </c>
      <c r="AT293" t="str">
        <v>Visual · (Microscope)</v>
      </c>
      <c r="AU293" t="str">
        <v>Visual · 10×</v>
      </c>
      <c r="AV293" t="str">
        <v>Visual · 2.25×</v>
      </c>
      <c r="AW293" t="str">
        <v>Visual · DV</v>
      </c>
    </row>
    <row r="294" spans="3:49">
      <c r="C294" s="74" t="str" cm="1">
        <f t="array" ref="C294:AW294">TRANSPOSE(_xlfn._xlws.SORT(_xlfn._xlws.FILTER($A$2:$A$279,ISNUMBER(SEARCH('Prt. Lib. &amp; Routine, Table'!N301,$A$2:$A$279)),"not found")))</f>
        <v>Caliper</v>
      </c>
      <c r="D294" t="str">
        <v>Caliper/Go Gauge</v>
      </c>
      <c r="E294" t="str">
        <v>Caliper/Go Pin</v>
      </c>
      <c r="F294" t="str">
        <v>Caliper/Internal (IDT)</v>
      </c>
      <c r="G294" t="str">
        <v>Comparator / Var.Meas.</v>
      </c>
      <c r="H294" t="str">
        <v>Function Part</v>
      </c>
      <c r="I294" t="str">
        <v>Functional · Gauge</v>
      </c>
      <c r="J294" t="str">
        <v>Gauge · Go</v>
      </c>
      <c r="K294" t="str">
        <v>Gauge · Go/NoGo</v>
      </c>
      <c r="L294" t="str">
        <v>Gauge · NoGo</v>
      </c>
      <c r="M294" t="str">
        <v>Gauge Pins · Go</v>
      </c>
      <c r="N294" t="str">
        <v>Gauge Pins · Go/NoGo</v>
      </c>
      <c r="O294" t="str">
        <v>Gauge Pins · NoGo</v>
      </c>
      <c r="P294" t="str">
        <v>Gauge Pins · Var.Best.Fit.</v>
      </c>
      <c r="Q294" t="str">
        <v>GCMM-000X (CMM) · Pass / Fail</v>
      </c>
      <c r="R294" t="str">
        <v>GCMM-000X (CMM) · Var.Meas.</v>
      </c>
      <c r="S294" t="str">
        <v>GOMS-000X (Sylvac)</v>
      </c>
      <c r="T294" t="str">
        <v>GRAM-00XX (RAM) · Pass / Fail</v>
      </c>
      <c r="U294" t="str">
        <v>GRAM-00XX (RAM) · Program</v>
      </c>
      <c r="V294" t="str">
        <v>GRAM-00XX (RAM) · Var.Meas.</v>
      </c>
      <c r="W294" t="str">
        <v>GRAM-00XX (RAM) · Visual</v>
      </c>
      <c r="X294" t="str">
        <v>Groove Width Micrometer</v>
      </c>
      <c r="Y294" t="str">
        <v>GTIC-00XX Test Indicator</v>
      </c>
      <c r="Z294" t="str">
        <v>Indicator / Drop</v>
      </c>
      <c r="AA294" t="str">
        <v>Inspection Fixture · Go</v>
      </c>
      <c r="AB294" t="str">
        <v>Inspection Fixture · NoGo</v>
      </c>
      <c r="AC294" t="str">
        <v>Micrometer · Anvil GMAN-XXXX</v>
      </c>
      <c r="AD294" t="str">
        <v>Micrometer · Blade</v>
      </c>
      <c r="AE294" t="str">
        <v>Micrometer · Disc</v>
      </c>
      <c r="AF294" t="str">
        <v>Micrometer · Outside</v>
      </c>
      <c r="AG294" t="str">
        <v>Micrometer · Pitch</v>
      </c>
      <c r="AH294" t="str">
        <v>Micrometer · Point</v>
      </c>
      <c r="AI294" t="str">
        <v>Micrometer · Spline</v>
      </c>
      <c r="AJ294" t="str">
        <v xml:space="preserve">Micrometer · Spline / Calc. </v>
      </c>
      <c r="AK294" t="str">
        <v>Ring/Internal (IDT)</v>
      </c>
      <c r="AL294" t="str">
        <v xml:space="preserve">Test Indicator/Concent. Ga. </v>
      </c>
      <c r="AM294" t="str">
        <v>Thread Plug Gauge · Go</v>
      </c>
      <c r="AN294" t="str">
        <v>Thread Plug Gauge · Go/NoGo</v>
      </c>
      <c r="AO294" t="str">
        <v>Thread Plug Gauge · NoGo</v>
      </c>
      <c r="AP294" t="str">
        <v>Thread Ring Gauge · Go</v>
      </c>
      <c r="AQ294" t="str">
        <v>Thread Ring Gauge · Go/NoGo</v>
      </c>
      <c r="AR294" t="str">
        <v>Thread Ring Gauge · NoGo</v>
      </c>
      <c r="AS294" t="str">
        <v>Visual</v>
      </c>
      <c r="AT294" t="str">
        <v>Visual · (Microscope)</v>
      </c>
      <c r="AU294" t="str">
        <v>Visual · 10×</v>
      </c>
      <c r="AV294" t="str">
        <v>Visual · 2.25×</v>
      </c>
      <c r="AW294" t="str">
        <v>Visual · DV</v>
      </c>
    </row>
    <row r="295" spans="3:49">
      <c r="C295" s="74" t="str" cm="1">
        <f t="array" ref="C295:AW295">TRANSPOSE(_xlfn._xlws.SORT(_xlfn._xlws.FILTER($A$2:$A$279,ISNUMBER(SEARCH('Prt. Lib. &amp; Routine, Table'!N302,$A$2:$A$279)),"not found")))</f>
        <v>Caliper</v>
      </c>
      <c r="D295" t="str">
        <v>Caliper/Go Gauge</v>
      </c>
      <c r="E295" t="str">
        <v>Caliper/Go Pin</v>
      </c>
      <c r="F295" t="str">
        <v>Caliper/Internal (IDT)</v>
      </c>
      <c r="G295" t="str">
        <v>Comparator / Var.Meas.</v>
      </c>
      <c r="H295" t="str">
        <v>Function Part</v>
      </c>
      <c r="I295" t="str">
        <v>Functional · Gauge</v>
      </c>
      <c r="J295" t="str">
        <v>Gauge · Go</v>
      </c>
      <c r="K295" t="str">
        <v>Gauge · Go/NoGo</v>
      </c>
      <c r="L295" t="str">
        <v>Gauge · NoGo</v>
      </c>
      <c r="M295" t="str">
        <v>Gauge Pins · Go</v>
      </c>
      <c r="N295" t="str">
        <v>Gauge Pins · Go/NoGo</v>
      </c>
      <c r="O295" t="str">
        <v>Gauge Pins · NoGo</v>
      </c>
      <c r="P295" t="str">
        <v>Gauge Pins · Var.Best.Fit.</v>
      </c>
      <c r="Q295" t="str">
        <v>GCMM-000X (CMM) · Pass / Fail</v>
      </c>
      <c r="R295" t="str">
        <v>GCMM-000X (CMM) · Var.Meas.</v>
      </c>
      <c r="S295" t="str">
        <v>GOMS-000X (Sylvac)</v>
      </c>
      <c r="T295" t="str">
        <v>GRAM-00XX (RAM) · Pass / Fail</v>
      </c>
      <c r="U295" t="str">
        <v>GRAM-00XX (RAM) · Program</v>
      </c>
      <c r="V295" t="str">
        <v>GRAM-00XX (RAM) · Var.Meas.</v>
      </c>
      <c r="W295" t="str">
        <v>GRAM-00XX (RAM) · Visual</v>
      </c>
      <c r="X295" t="str">
        <v>Groove Width Micrometer</v>
      </c>
      <c r="Y295" t="str">
        <v>GTIC-00XX Test Indicator</v>
      </c>
      <c r="Z295" t="str">
        <v>Indicator / Drop</v>
      </c>
      <c r="AA295" t="str">
        <v>Inspection Fixture · Go</v>
      </c>
      <c r="AB295" t="str">
        <v>Inspection Fixture · NoGo</v>
      </c>
      <c r="AC295" t="str">
        <v>Micrometer · Anvil GMAN-XXXX</v>
      </c>
      <c r="AD295" t="str">
        <v>Micrometer · Blade</v>
      </c>
      <c r="AE295" t="str">
        <v>Micrometer · Disc</v>
      </c>
      <c r="AF295" t="str">
        <v>Micrometer · Outside</v>
      </c>
      <c r="AG295" t="str">
        <v>Micrometer · Pitch</v>
      </c>
      <c r="AH295" t="str">
        <v>Micrometer · Point</v>
      </c>
      <c r="AI295" t="str">
        <v>Micrometer · Spline</v>
      </c>
      <c r="AJ295" t="str">
        <v xml:space="preserve">Micrometer · Spline / Calc. </v>
      </c>
      <c r="AK295" t="str">
        <v>Ring/Internal (IDT)</v>
      </c>
      <c r="AL295" t="str">
        <v xml:space="preserve">Test Indicator/Concent. Ga. </v>
      </c>
      <c r="AM295" t="str">
        <v>Thread Plug Gauge · Go</v>
      </c>
      <c r="AN295" t="str">
        <v>Thread Plug Gauge · Go/NoGo</v>
      </c>
      <c r="AO295" t="str">
        <v>Thread Plug Gauge · NoGo</v>
      </c>
      <c r="AP295" t="str">
        <v>Thread Ring Gauge · Go</v>
      </c>
      <c r="AQ295" t="str">
        <v>Thread Ring Gauge · Go/NoGo</v>
      </c>
      <c r="AR295" t="str">
        <v>Thread Ring Gauge · NoGo</v>
      </c>
      <c r="AS295" t="str">
        <v>Visual</v>
      </c>
      <c r="AT295" t="str">
        <v>Visual · (Microscope)</v>
      </c>
      <c r="AU295" t="str">
        <v>Visual · 10×</v>
      </c>
      <c r="AV295" t="str">
        <v>Visual · 2.25×</v>
      </c>
      <c r="AW295" t="str">
        <v>Visual · DV</v>
      </c>
    </row>
    <row r="296" spans="3:49">
      <c r="C296" s="74" t="str" cm="1">
        <f t="array" ref="C296:AW296">TRANSPOSE(_xlfn._xlws.SORT(_xlfn._xlws.FILTER($A$2:$A$279,ISNUMBER(SEARCH('Prt. Lib. &amp; Routine, Table'!N303,$A$2:$A$279)),"not found")))</f>
        <v>Caliper</v>
      </c>
      <c r="D296" t="str">
        <v>Caliper/Go Gauge</v>
      </c>
      <c r="E296" t="str">
        <v>Caliper/Go Pin</v>
      </c>
      <c r="F296" t="str">
        <v>Caliper/Internal (IDT)</v>
      </c>
      <c r="G296" t="str">
        <v>Comparator / Var.Meas.</v>
      </c>
      <c r="H296" t="str">
        <v>Function Part</v>
      </c>
      <c r="I296" t="str">
        <v>Functional · Gauge</v>
      </c>
      <c r="J296" t="str">
        <v>Gauge · Go</v>
      </c>
      <c r="K296" t="str">
        <v>Gauge · Go/NoGo</v>
      </c>
      <c r="L296" t="str">
        <v>Gauge · NoGo</v>
      </c>
      <c r="M296" t="str">
        <v>Gauge Pins · Go</v>
      </c>
      <c r="N296" t="str">
        <v>Gauge Pins · Go/NoGo</v>
      </c>
      <c r="O296" t="str">
        <v>Gauge Pins · NoGo</v>
      </c>
      <c r="P296" t="str">
        <v>Gauge Pins · Var.Best.Fit.</v>
      </c>
      <c r="Q296" t="str">
        <v>GCMM-000X (CMM) · Pass / Fail</v>
      </c>
      <c r="R296" t="str">
        <v>GCMM-000X (CMM) · Var.Meas.</v>
      </c>
      <c r="S296" t="str">
        <v>GOMS-000X (Sylvac)</v>
      </c>
      <c r="T296" t="str">
        <v>GRAM-00XX (RAM) · Pass / Fail</v>
      </c>
      <c r="U296" t="str">
        <v>GRAM-00XX (RAM) · Program</v>
      </c>
      <c r="V296" t="str">
        <v>GRAM-00XX (RAM) · Var.Meas.</v>
      </c>
      <c r="W296" t="str">
        <v>GRAM-00XX (RAM) · Visual</v>
      </c>
      <c r="X296" t="str">
        <v>Groove Width Micrometer</v>
      </c>
      <c r="Y296" t="str">
        <v>GTIC-00XX Test Indicator</v>
      </c>
      <c r="Z296" t="str">
        <v>Indicator / Drop</v>
      </c>
      <c r="AA296" t="str">
        <v>Inspection Fixture · Go</v>
      </c>
      <c r="AB296" t="str">
        <v>Inspection Fixture · NoGo</v>
      </c>
      <c r="AC296" t="str">
        <v>Micrometer · Anvil GMAN-XXXX</v>
      </c>
      <c r="AD296" t="str">
        <v>Micrometer · Blade</v>
      </c>
      <c r="AE296" t="str">
        <v>Micrometer · Disc</v>
      </c>
      <c r="AF296" t="str">
        <v>Micrometer · Outside</v>
      </c>
      <c r="AG296" t="str">
        <v>Micrometer · Pitch</v>
      </c>
      <c r="AH296" t="str">
        <v>Micrometer · Point</v>
      </c>
      <c r="AI296" t="str">
        <v>Micrometer · Spline</v>
      </c>
      <c r="AJ296" t="str">
        <v xml:space="preserve">Micrometer · Spline / Calc. </v>
      </c>
      <c r="AK296" t="str">
        <v>Ring/Internal (IDT)</v>
      </c>
      <c r="AL296" t="str">
        <v xml:space="preserve">Test Indicator/Concent. Ga. </v>
      </c>
      <c r="AM296" t="str">
        <v>Thread Plug Gauge · Go</v>
      </c>
      <c r="AN296" t="str">
        <v>Thread Plug Gauge · Go/NoGo</v>
      </c>
      <c r="AO296" t="str">
        <v>Thread Plug Gauge · NoGo</v>
      </c>
      <c r="AP296" t="str">
        <v>Thread Ring Gauge · Go</v>
      </c>
      <c r="AQ296" t="str">
        <v>Thread Ring Gauge · Go/NoGo</v>
      </c>
      <c r="AR296" t="str">
        <v>Thread Ring Gauge · NoGo</v>
      </c>
      <c r="AS296" t="str">
        <v>Visual</v>
      </c>
      <c r="AT296" t="str">
        <v>Visual · (Microscope)</v>
      </c>
      <c r="AU296" t="str">
        <v>Visual · 10×</v>
      </c>
      <c r="AV296" t="str">
        <v>Visual · 2.25×</v>
      </c>
      <c r="AW296" t="str">
        <v>Visual · DV</v>
      </c>
    </row>
    <row r="297" spans="3:49">
      <c r="C297" s="74" t="str" cm="1">
        <f t="array" ref="C297:AW297">TRANSPOSE(_xlfn._xlws.SORT(_xlfn._xlws.FILTER($A$2:$A$279,ISNUMBER(SEARCH('Prt. Lib. &amp; Routine, Table'!N304,$A$2:$A$279)),"not found")))</f>
        <v>Caliper</v>
      </c>
      <c r="D297" t="str">
        <v>Caliper/Go Gauge</v>
      </c>
      <c r="E297" t="str">
        <v>Caliper/Go Pin</v>
      </c>
      <c r="F297" t="str">
        <v>Caliper/Internal (IDT)</v>
      </c>
      <c r="G297" t="str">
        <v>Comparator / Var.Meas.</v>
      </c>
      <c r="H297" t="str">
        <v>Function Part</v>
      </c>
      <c r="I297" t="str">
        <v>Functional · Gauge</v>
      </c>
      <c r="J297" t="str">
        <v>Gauge · Go</v>
      </c>
      <c r="K297" t="str">
        <v>Gauge · Go/NoGo</v>
      </c>
      <c r="L297" t="str">
        <v>Gauge · NoGo</v>
      </c>
      <c r="M297" t="str">
        <v>Gauge Pins · Go</v>
      </c>
      <c r="N297" t="str">
        <v>Gauge Pins · Go/NoGo</v>
      </c>
      <c r="O297" t="str">
        <v>Gauge Pins · NoGo</v>
      </c>
      <c r="P297" t="str">
        <v>Gauge Pins · Var.Best.Fit.</v>
      </c>
      <c r="Q297" t="str">
        <v>GCMM-000X (CMM) · Pass / Fail</v>
      </c>
      <c r="R297" t="str">
        <v>GCMM-000X (CMM) · Var.Meas.</v>
      </c>
      <c r="S297" t="str">
        <v>GOMS-000X (Sylvac)</v>
      </c>
      <c r="T297" t="str">
        <v>GRAM-00XX (RAM) · Pass / Fail</v>
      </c>
      <c r="U297" t="str">
        <v>GRAM-00XX (RAM) · Program</v>
      </c>
      <c r="V297" t="str">
        <v>GRAM-00XX (RAM) · Var.Meas.</v>
      </c>
      <c r="W297" t="str">
        <v>GRAM-00XX (RAM) · Visual</v>
      </c>
      <c r="X297" t="str">
        <v>Groove Width Micrometer</v>
      </c>
      <c r="Y297" t="str">
        <v>GTIC-00XX Test Indicator</v>
      </c>
      <c r="Z297" t="str">
        <v>Indicator / Drop</v>
      </c>
      <c r="AA297" t="str">
        <v>Inspection Fixture · Go</v>
      </c>
      <c r="AB297" t="str">
        <v>Inspection Fixture · NoGo</v>
      </c>
      <c r="AC297" t="str">
        <v>Micrometer · Anvil GMAN-XXXX</v>
      </c>
      <c r="AD297" t="str">
        <v>Micrometer · Blade</v>
      </c>
      <c r="AE297" t="str">
        <v>Micrometer · Disc</v>
      </c>
      <c r="AF297" t="str">
        <v>Micrometer · Outside</v>
      </c>
      <c r="AG297" t="str">
        <v>Micrometer · Pitch</v>
      </c>
      <c r="AH297" t="str">
        <v>Micrometer · Point</v>
      </c>
      <c r="AI297" t="str">
        <v>Micrometer · Spline</v>
      </c>
      <c r="AJ297" t="str">
        <v xml:space="preserve">Micrometer · Spline / Calc. </v>
      </c>
      <c r="AK297" t="str">
        <v>Ring/Internal (IDT)</v>
      </c>
      <c r="AL297" t="str">
        <v xml:space="preserve">Test Indicator/Concent. Ga. </v>
      </c>
      <c r="AM297" t="str">
        <v>Thread Plug Gauge · Go</v>
      </c>
      <c r="AN297" t="str">
        <v>Thread Plug Gauge · Go/NoGo</v>
      </c>
      <c r="AO297" t="str">
        <v>Thread Plug Gauge · NoGo</v>
      </c>
      <c r="AP297" t="str">
        <v>Thread Ring Gauge · Go</v>
      </c>
      <c r="AQ297" t="str">
        <v>Thread Ring Gauge · Go/NoGo</v>
      </c>
      <c r="AR297" t="str">
        <v>Thread Ring Gauge · NoGo</v>
      </c>
      <c r="AS297" t="str">
        <v>Visual</v>
      </c>
      <c r="AT297" t="str">
        <v>Visual · (Microscope)</v>
      </c>
      <c r="AU297" t="str">
        <v>Visual · 10×</v>
      </c>
      <c r="AV297" t="str">
        <v>Visual · 2.25×</v>
      </c>
      <c r="AW297" t="str">
        <v>Visual · DV</v>
      </c>
    </row>
    <row r="298" spans="3:49">
      <c r="C298" s="74" t="str" cm="1">
        <f t="array" ref="C298:AW298">TRANSPOSE(_xlfn._xlws.SORT(_xlfn._xlws.FILTER($A$2:$A$279,ISNUMBER(SEARCH('Prt. Lib. &amp; Routine, Table'!N305,$A$2:$A$279)),"not found")))</f>
        <v>Caliper</v>
      </c>
      <c r="D298" t="str">
        <v>Caliper/Go Gauge</v>
      </c>
      <c r="E298" t="str">
        <v>Caliper/Go Pin</v>
      </c>
      <c r="F298" t="str">
        <v>Caliper/Internal (IDT)</v>
      </c>
      <c r="G298" t="str">
        <v>Comparator / Var.Meas.</v>
      </c>
      <c r="H298" t="str">
        <v>Function Part</v>
      </c>
      <c r="I298" t="str">
        <v>Functional · Gauge</v>
      </c>
      <c r="J298" t="str">
        <v>Gauge · Go</v>
      </c>
      <c r="K298" t="str">
        <v>Gauge · Go/NoGo</v>
      </c>
      <c r="L298" t="str">
        <v>Gauge · NoGo</v>
      </c>
      <c r="M298" t="str">
        <v>Gauge Pins · Go</v>
      </c>
      <c r="N298" t="str">
        <v>Gauge Pins · Go/NoGo</v>
      </c>
      <c r="O298" t="str">
        <v>Gauge Pins · NoGo</v>
      </c>
      <c r="P298" t="str">
        <v>Gauge Pins · Var.Best.Fit.</v>
      </c>
      <c r="Q298" t="str">
        <v>GCMM-000X (CMM) · Pass / Fail</v>
      </c>
      <c r="R298" t="str">
        <v>GCMM-000X (CMM) · Var.Meas.</v>
      </c>
      <c r="S298" t="str">
        <v>GOMS-000X (Sylvac)</v>
      </c>
      <c r="T298" t="str">
        <v>GRAM-00XX (RAM) · Pass / Fail</v>
      </c>
      <c r="U298" t="str">
        <v>GRAM-00XX (RAM) · Program</v>
      </c>
      <c r="V298" t="str">
        <v>GRAM-00XX (RAM) · Var.Meas.</v>
      </c>
      <c r="W298" t="str">
        <v>GRAM-00XX (RAM) · Visual</v>
      </c>
      <c r="X298" t="str">
        <v>Groove Width Micrometer</v>
      </c>
      <c r="Y298" t="str">
        <v>GTIC-00XX Test Indicator</v>
      </c>
      <c r="Z298" t="str">
        <v>Indicator / Drop</v>
      </c>
      <c r="AA298" t="str">
        <v>Inspection Fixture · Go</v>
      </c>
      <c r="AB298" t="str">
        <v>Inspection Fixture · NoGo</v>
      </c>
      <c r="AC298" t="str">
        <v>Micrometer · Anvil GMAN-XXXX</v>
      </c>
      <c r="AD298" t="str">
        <v>Micrometer · Blade</v>
      </c>
      <c r="AE298" t="str">
        <v>Micrometer · Disc</v>
      </c>
      <c r="AF298" t="str">
        <v>Micrometer · Outside</v>
      </c>
      <c r="AG298" t="str">
        <v>Micrometer · Pitch</v>
      </c>
      <c r="AH298" t="str">
        <v>Micrometer · Point</v>
      </c>
      <c r="AI298" t="str">
        <v>Micrometer · Spline</v>
      </c>
      <c r="AJ298" t="str">
        <v xml:space="preserve">Micrometer · Spline / Calc. </v>
      </c>
      <c r="AK298" t="str">
        <v>Ring/Internal (IDT)</v>
      </c>
      <c r="AL298" t="str">
        <v xml:space="preserve">Test Indicator/Concent. Ga. </v>
      </c>
      <c r="AM298" t="str">
        <v>Thread Plug Gauge · Go</v>
      </c>
      <c r="AN298" t="str">
        <v>Thread Plug Gauge · Go/NoGo</v>
      </c>
      <c r="AO298" t="str">
        <v>Thread Plug Gauge · NoGo</v>
      </c>
      <c r="AP298" t="str">
        <v>Thread Ring Gauge · Go</v>
      </c>
      <c r="AQ298" t="str">
        <v>Thread Ring Gauge · Go/NoGo</v>
      </c>
      <c r="AR298" t="str">
        <v>Thread Ring Gauge · NoGo</v>
      </c>
      <c r="AS298" t="str">
        <v>Visual</v>
      </c>
      <c r="AT298" t="str">
        <v>Visual · (Microscope)</v>
      </c>
      <c r="AU298" t="str">
        <v>Visual · 10×</v>
      </c>
      <c r="AV298" t="str">
        <v>Visual · 2.25×</v>
      </c>
      <c r="AW298" t="str">
        <v>Visual · DV</v>
      </c>
    </row>
    <row r="299" spans="3:49">
      <c r="C299" s="74" t="str" cm="1">
        <f t="array" ref="C299:AW299">TRANSPOSE(_xlfn._xlws.SORT(_xlfn._xlws.FILTER($A$2:$A$279,ISNUMBER(SEARCH('Prt. Lib. &amp; Routine, Table'!N306,$A$2:$A$279)),"not found")))</f>
        <v>Caliper</v>
      </c>
      <c r="D299" t="str">
        <v>Caliper/Go Gauge</v>
      </c>
      <c r="E299" t="str">
        <v>Caliper/Go Pin</v>
      </c>
      <c r="F299" t="str">
        <v>Caliper/Internal (IDT)</v>
      </c>
      <c r="G299" t="str">
        <v>Comparator / Var.Meas.</v>
      </c>
      <c r="H299" t="str">
        <v>Function Part</v>
      </c>
      <c r="I299" t="str">
        <v>Functional · Gauge</v>
      </c>
      <c r="J299" t="str">
        <v>Gauge · Go</v>
      </c>
      <c r="K299" t="str">
        <v>Gauge · Go/NoGo</v>
      </c>
      <c r="L299" t="str">
        <v>Gauge · NoGo</v>
      </c>
      <c r="M299" t="str">
        <v>Gauge Pins · Go</v>
      </c>
      <c r="N299" t="str">
        <v>Gauge Pins · Go/NoGo</v>
      </c>
      <c r="O299" t="str">
        <v>Gauge Pins · NoGo</v>
      </c>
      <c r="P299" t="str">
        <v>Gauge Pins · Var.Best.Fit.</v>
      </c>
      <c r="Q299" t="str">
        <v>GCMM-000X (CMM) · Pass / Fail</v>
      </c>
      <c r="R299" t="str">
        <v>GCMM-000X (CMM) · Var.Meas.</v>
      </c>
      <c r="S299" t="str">
        <v>GOMS-000X (Sylvac)</v>
      </c>
      <c r="T299" t="str">
        <v>GRAM-00XX (RAM) · Pass / Fail</v>
      </c>
      <c r="U299" t="str">
        <v>GRAM-00XX (RAM) · Program</v>
      </c>
      <c r="V299" t="str">
        <v>GRAM-00XX (RAM) · Var.Meas.</v>
      </c>
      <c r="W299" t="str">
        <v>GRAM-00XX (RAM) · Visual</v>
      </c>
      <c r="X299" t="str">
        <v>Groove Width Micrometer</v>
      </c>
      <c r="Y299" t="str">
        <v>GTIC-00XX Test Indicator</v>
      </c>
      <c r="Z299" t="str">
        <v>Indicator / Drop</v>
      </c>
      <c r="AA299" t="str">
        <v>Inspection Fixture · Go</v>
      </c>
      <c r="AB299" t="str">
        <v>Inspection Fixture · NoGo</v>
      </c>
      <c r="AC299" t="str">
        <v>Micrometer · Anvil GMAN-XXXX</v>
      </c>
      <c r="AD299" t="str">
        <v>Micrometer · Blade</v>
      </c>
      <c r="AE299" t="str">
        <v>Micrometer · Disc</v>
      </c>
      <c r="AF299" t="str">
        <v>Micrometer · Outside</v>
      </c>
      <c r="AG299" t="str">
        <v>Micrometer · Pitch</v>
      </c>
      <c r="AH299" t="str">
        <v>Micrometer · Point</v>
      </c>
      <c r="AI299" t="str">
        <v>Micrometer · Spline</v>
      </c>
      <c r="AJ299" t="str">
        <v xml:space="preserve">Micrometer · Spline / Calc. </v>
      </c>
      <c r="AK299" t="str">
        <v>Ring/Internal (IDT)</v>
      </c>
      <c r="AL299" t="str">
        <v xml:space="preserve">Test Indicator/Concent. Ga. </v>
      </c>
      <c r="AM299" t="str">
        <v>Thread Plug Gauge · Go</v>
      </c>
      <c r="AN299" t="str">
        <v>Thread Plug Gauge · Go/NoGo</v>
      </c>
      <c r="AO299" t="str">
        <v>Thread Plug Gauge · NoGo</v>
      </c>
      <c r="AP299" t="str">
        <v>Thread Ring Gauge · Go</v>
      </c>
      <c r="AQ299" t="str">
        <v>Thread Ring Gauge · Go/NoGo</v>
      </c>
      <c r="AR299" t="str">
        <v>Thread Ring Gauge · NoGo</v>
      </c>
      <c r="AS299" t="str">
        <v>Visual</v>
      </c>
      <c r="AT299" t="str">
        <v>Visual · (Microscope)</v>
      </c>
      <c r="AU299" t="str">
        <v>Visual · 10×</v>
      </c>
      <c r="AV299" t="str">
        <v>Visual · 2.25×</v>
      </c>
      <c r="AW299" t="str">
        <v>Visual · DV</v>
      </c>
    </row>
    <row r="300" spans="3:49">
      <c r="C300" s="74" t="str" cm="1">
        <f t="array" ref="C300:AW300">TRANSPOSE(_xlfn._xlws.SORT(_xlfn._xlws.FILTER($A$2:$A$279,ISNUMBER(SEARCH('Prt. Lib. &amp; Routine, Table'!N307,$A$2:$A$279)),"not found")))</f>
        <v>Caliper</v>
      </c>
      <c r="D300" t="str">
        <v>Caliper/Go Gauge</v>
      </c>
      <c r="E300" t="str">
        <v>Caliper/Go Pin</v>
      </c>
      <c r="F300" t="str">
        <v>Caliper/Internal (IDT)</v>
      </c>
      <c r="G300" t="str">
        <v>Comparator / Var.Meas.</v>
      </c>
      <c r="H300" t="str">
        <v>Function Part</v>
      </c>
      <c r="I300" t="str">
        <v>Functional · Gauge</v>
      </c>
      <c r="J300" t="str">
        <v>Gauge · Go</v>
      </c>
      <c r="K300" t="str">
        <v>Gauge · Go/NoGo</v>
      </c>
      <c r="L300" t="str">
        <v>Gauge · NoGo</v>
      </c>
      <c r="M300" t="str">
        <v>Gauge Pins · Go</v>
      </c>
      <c r="N300" t="str">
        <v>Gauge Pins · Go/NoGo</v>
      </c>
      <c r="O300" t="str">
        <v>Gauge Pins · NoGo</v>
      </c>
      <c r="P300" t="str">
        <v>Gauge Pins · Var.Best.Fit.</v>
      </c>
      <c r="Q300" t="str">
        <v>GCMM-000X (CMM) · Pass / Fail</v>
      </c>
      <c r="R300" t="str">
        <v>GCMM-000X (CMM) · Var.Meas.</v>
      </c>
      <c r="S300" t="str">
        <v>GOMS-000X (Sylvac)</v>
      </c>
      <c r="T300" t="str">
        <v>GRAM-00XX (RAM) · Pass / Fail</v>
      </c>
      <c r="U300" t="str">
        <v>GRAM-00XX (RAM) · Program</v>
      </c>
      <c r="V300" t="str">
        <v>GRAM-00XX (RAM) · Var.Meas.</v>
      </c>
      <c r="W300" t="str">
        <v>GRAM-00XX (RAM) · Visual</v>
      </c>
      <c r="X300" t="str">
        <v>Groove Width Micrometer</v>
      </c>
      <c r="Y300" t="str">
        <v>GTIC-00XX Test Indicator</v>
      </c>
      <c r="Z300" t="str">
        <v>Indicator / Drop</v>
      </c>
      <c r="AA300" t="str">
        <v>Inspection Fixture · Go</v>
      </c>
      <c r="AB300" t="str">
        <v>Inspection Fixture · NoGo</v>
      </c>
      <c r="AC300" t="str">
        <v>Micrometer · Anvil GMAN-XXXX</v>
      </c>
      <c r="AD300" t="str">
        <v>Micrometer · Blade</v>
      </c>
      <c r="AE300" t="str">
        <v>Micrometer · Disc</v>
      </c>
      <c r="AF300" t="str">
        <v>Micrometer · Outside</v>
      </c>
      <c r="AG300" t="str">
        <v>Micrometer · Pitch</v>
      </c>
      <c r="AH300" t="str">
        <v>Micrometer · Point</v>
      </c>
      <c r="AI300" t="str">
        <v>Micrometer · Spline</v>
      </c>
      <c r="AJ300" t="str">
        <v xml:space="preserve">Micrometer · Spline / Calc. </v>
      </c>
      <c r="AK300" t="str">
        <v>Ring/Internal (IDT)</v>
      </c>
      <c r="AL300" t="str">
        <v xml:space="preserve">Test Indicator/Concent. Ga. </v>
      </c>
      <c r="AM300" t="str">
        <v>Thread Plug Gauge · Go</v>
      </c>
      <c r="AN300" t="str">
        <v>Thread Plug Gauge · Go/NoGo</v>
      </c>
      <c r="AO300" t="str">
        <v>Thread Plug Gauge · NoGo</v>
      </c>
      <c r="AP300" t="str">
        <v>Thread Ring Gauge · Go</v>
      </c>
      <c r="AQ300" t="str">
        <v>Thread Ring Gauge · Go/NoGo</v>
      </c>
      <c r="AR300" t="str">
        <v>Thread Ring Gauge · NoGo</v>
      </c>
      <c r="AS300" t="str">
        <v>Visual</v>
      </c>
      <c r="AT300" t="str">
        <v>Visual · (Microscope)</v>
      </c>
      <c r="AU300" t="str">
        <v>Visual · 10×</v>
      </c>
      <c r="AV300" t="str">
        <v>Visual · 2.25×</v>
      </c>
      <c r="AW300" t="str">
        <v>Visual · DV</v>
      </c>
    </row>
    <row r="301" spans="3:49">
      <c r="C301" s="74" t="str" cm="1">
        <f t="array" ref="C301:AW301">TRANSPOSE(_xlfn._xlws.SORT(_xlfn._xlws.FILTER($A$2:$A$279,ISNUMBER(SEARCH('Prt. Lib. &amp; Routine, Table'!N308,$A$2:$A$279)),"not found")))</f>
        <v>Caliper</v>
      </c>
      <c r="D301" t="str">
        <v>Caliper/Go Gauge</v>
      </c>
      <c r="E301" t="str">
        <v>Caliper/Go Pin</v>
      </c>
      <c r="F301" t="str">
        <v>Caliper/Internal (IDT)</v>
      </c>
      <c r="G301" t="str">
        <v>Comparator / Var.Meas.</v>
      </c>
      <c r="H301" t="str">
        <v>Function Part</v>
      </c>
      <c r="I301" t="str">
        <v>Functional · Gauge</v>
      </c>
      <c r="J301" t="str">
        <v>Gauge · Go</v>
      </c>
      <c r="K301" t="str">
        <v>Gauge · Go/NoGo</v>
      </c>
      <c r="L301" t="str">
        <v>Gauge · NoGo</v>
      </c>
      <c r="M301" t="str">
        <v>Gauge Pins · Go</v>
      </c>
      <c r="N301" t="str">
        <v>Gauge Pins · Go/NoGo</v>
      </c>
      <c r="O301" t="str">
        <v>Gauge Pins · NoGo</v>
      </c>
      <c r="P301" t="str">
        <v>Gauge Pins · Var.Best.Fit.</v>
      </c>
      <c r="Q301" t="str">
        <v>GCMM-000X (CMM) · Pass / Fail</v>
      </c>
      <c r="R301" t="str">
        <v>GCMM-000X (CMM) · Var.Meas.</v>
      </c>
      <c r="S301" t="str">
        <v>GOMS-000X (Sylvac)</v>
      </c>
      <c r="T301" t="str">
        <v>GRAM-00XX (RAM) · Pass / Fail</v>
      </c>
      <c r="U301" t="str">
        <v>GRAM-00XX (RAM) · Program</v>
      </c>
      <c r="V301" t="str">
        <v>GRAM-00XX (RAM) · Var.Meas.</v>
      </c>
      <c r="W301" t="str">
        <v>GRAM-00XX (RAM) · Visual</v>
      </c>
      <c r="X301" t="str">
        <v>Groove Width Micrometer</v>
      </c>
      <c r="Y301" t="str">
        <v>GTIC-00XX Test Indicator</v>
      </c>
      <c r="Z301" t="str">
        <v>Indicator / Drop</v>
      </c>
      <c r="AA301" t="str">
        <v>Inspection Fixture · Go</v>
      </c>
      <c r="AB301" t="str">
        <v>Inspection Fixture · NoGo</v>
      </c>
      <c r="AC301" t="str">
        <v>Micrometer · Anvil GMAN-XXXX</v>
      </c>
      <c r="AD301" t="str">
        <v>Micrometer · Blade</v>
      </c>
      <c r="AE301" t="str">
        <v>Micrometer · Disc</v>
      </c>
      <c r="AF301" t="str">
        <v>Micrometer · Outside</v>
      </c>
      <c r="AG301" t="str">
        <v>Micrometer · Pitch</v>
      </c>
      <c r="AH301" t="str">
        <v>Micrometer · Point</v>
      </c>
      <c r="AI301" t="str">
        <v>Micrometer · Spline</v>
      </c>
      <c r="AJ301" t="str">
        <v xml:space="preserve">Micrometer · Spline / Calc. </v>
      </c>
      <c r="AK301" t="str">
        <v>Ring/Internal (IDT)</v>
      </c>
      <c r="AL301" t="str">
        <v xml:space="preserve">Test Indicator/Concent. Ga. </v>
      </c>
      <c r="AM301" t="str">
        <v>Thread Plug Gauge · Go</v>
      </c>
      <c r="AN301" t="str">
        <v>Thread Plug Gauge · Go/NoGo</v>
      </c>
      <c r="AO301" t="str">
        <v>Thread Plug Gauge · NoGo</v>
      </c>
      <c r="AP301" t="str">
        <v>Thread Ring Gauge · Go</v>
      </c>
      <c r="AQ301" t="str">
        <v>Thread Ring Gauge · Go/NoGo</v>
      </c>
      <c r="AR301" t="str">
        <v>Thread Ring Gauge · NoGo</v>
      </c>
      <c r="AS301" t="str">
        <v>Visual</v>
      </c>
      <c r="AT301" t="str">
        <v>Visual · (Microscope)</v>
      </c>
      <c r="AU301" t="str">
        <v>Visual · 10×</v>
      </c>
      <c r="AV301" t="str">
        <v>Visual · 2.25×</v>
      </c>
      <c r="AW301" t="str">
        <v>Visual · DV</v>
      </c>
    </row>
    <row r="302" spans="3:49">
      <c r="C302" s="74" t="str" cm="1">
        <f t="array" ref="C302:AW302">TRANSPOSE(_xlfn._xlws.SORT(_xlfn._xlws.FILTER($A$2:$A$279,ISNUMBER(SEARCH('Prt. Lib. &amp; Routine, Table'!N309,$A$2:$A$279)),"not found")))</f>
        <v>Caliper</v>
      </c>
      <c r="D302" t="str">
        <v>Caliper/Go Gauge</v>
      </c>
      <c r="E302" t="str">
        <v>Caliper/Go Pin</v>
      </c>
      <c r="F302" t="str">
        <v>Caliper/Internal (IDT)</v>
      </c>
      <c r="G302" t="str">
        <v>Comparator / Var.Meas.</v>
      </c>
      <c r="H302" t="str">
        <v>Function Part</v>
      </c>
      <c r="I302" t="str">
        <v>Functional · Gauge</v>
      </c>
      <c r="J302" t="str">
        <v>Gauge · Go</v>
      </c>
      <c r="K302" t="str">
        <v>Gauge · Go/NoGo</v>
      </c>
      <c r="L302" t="str">
        <v>Gauge · NoGo</v>
      </c>
      <c r="M302" t="str">
        <v>Gauge Pins · Go</v>
      </c>
      <c r="N302" t="str">
        <v>Gauge Pins · Go/NoGo</v>
      </c>
      <c r="O302" t="str">
        <v>Gauge Pins · NoGo</v>
      </c>
      <c r="P302" t="str">
        <v>Gauge Pins · Var.Best.Fit.</v>
      </c>
      <c r="Q302" t="str">
        <v>GCMM-000X (CMM) · Pass / Fail</v>
      </c>
      <c r="R302" t="str">
        <v>GCMM-000X (CMM) · Var.Meas.</v>
      </c>
      <c r="S302" t="str">
        <v>GOMS-000X (Sylvac)</v>
      </c>
      <c r="T302" t="str">
        <v>GRAM-00XX (RAM) · Pass / Fail</v>
      </c>
      <c r="U302" t="str">
        <v>GRAM-00XX (RAM) · Program</v>
      </c>
      <c r="V302" t="str">
        <v>GRAM-00XX (RAM) · Var.Meas.</v>
      </c>
      <c r="W302" t="str">
        <v>GRAM-00XX (RAM) · Visual</v>
      </c>
      <c r="X302" t="str">
        <v>Groove Width Micrometer</v>
      </c>
      <c r="Y302" t="str">
        <v>GTIC-00XX Test Indicator</v>
      </c>
      <c r="Z302" t="str">
        <v>Indicator / Drop</v>
      </c>
      <c r="AA302" t="str">
        <v>Inspection Fixture · Go</v>
      </c>
      <c r="AB302" t="str">
        <v>Inspection Fixture · NoGo</v>
      </c>
      <c r="AC302" t="str">
        <v>Micrometer · Anvil GMAN-XXXX</v>
      </c>
      <c r="AD302" t="str">
        <v>Micrometer · Blade</v>
      </c>
      <c r="AE302" t="str">
        <v>Micrometer · Disc</v>
      </c>
      <c r="AF302" t="str">
        <v>Micrometer · Outside</v>
      </c>
      <c r="AG302" t="str">
        <v>Micrometer · Pitch</v>
      </c>
      <c r="AH302" t="str">
        <v>Micrometer · Point</v>
      </c>
      <c r="AI302" t="str">
        <v>Micrometer · Spline</v>
      </c>
      <c r="AJ302" t="str">
        <v xml:space="preserve">Micrometer · Spline / Calc. </v>
      </c>
      <c r="AK302" t="str">
        <v>Ring/Internal (IDT)</v>
      </c>
      <c r="AL302" t="str">
        <v xml:space="preserve">Test Indicator/Concent. Ga. </v>
      </c>
      <c r="AM302" t="str">
        <v>Thread Plug Gauge · Go</v>
      </c>
      <c r="AN302" t="str">
        <v>Thread Plug Gauge · Go/NoGo</v>
      </c>
      <c r="AO302" t="str">
        <v>Thread Plug Gauge · NoGo</v>
      </c>
      <c r="AP302" t="str">
        <v>Thread Ring Gauge · Go</v>
      </c>
      <c r="AQ302" t="str">
        <v>Thread Ring Gauge · Go/NoGo</v>
      </c>
      <c r="AR302" t="str">
        <v>Thread Ring Gauge · NoGo</v>
      </c>
      <c r="AS302" t="str">
        <v>Visual</v>
      </c>
      <c r="AT302" t="str">
        <v>Visual · (Microscope)</v>
      </c>
      <c r="AU302" t="str">
        <v>Visual · 10×</v>
      </c>
      <c r="AV302" t="str">
        <v>Visual · 2.25×</v>
      </c>
      <c r="AW302" t="str">
        <v>Visual · DV</v>
      </c>
    </row>
    <row r="303" spans="3:49">
      <c r="C303" s="74" t="str" cm="1">
        <f t="array" ref="C303:AW303">TRANSPOSE(_xlfn._xlws.SORT(_xlfn._xlws.FILTER($A$2:$A$279,ISNUMBER(SEARCH('Prt. Lib. &amp; Routine, Table'!N310,$A$2:$A$279)),"not found")))</f>
        <v>Caliper</v>
      </c>
      <c r="D303" t="str">
        <v>Caliper/Go Gauge</v>
      </c>
      <c r="E303" t="str">
        <v>Caliper/Go Pin</v>
      </c>
      <c r="F303" t="str">
        <v>Caliper/Internal (IDT)</v>
      </c>
      <c r="G303" t="str">
        <v>Comparator / Var.Meas.</v>
      </c>
      <c r="H303" t="str">
        <v>Function Part</v>
      </c>
      <c r="I303" t="str">
        <v>Functional · Gauge</v>
      </c>
      <c r="J303" t="str">
        <v>Gauge · Go</v>
      </c>
      <c r="K303" t="str">
        <v>Gauge · Go/NoGo</v>
      </c>
      <c r="L303" t="str">
        <v>Gauge · NoGo</v>
      </c>
      <c r="M303" t="str">
        <v>Gauge Pins · Go</v>
      </c>
      <c r="N303" t="str">
        <v>Gauge Pins · Go/NoGo</v>
      </c>
      <c r="O303" t="str">
        <v>Gauge Pins · NoGo</v>
      </c>
      <c r="P303" t="str">
        <v>Gauge Pins · Var.Best.Fit.</v>
      </c>
      <c r="Q303" t="str">
        <v>GCMM-000X (CMM) · Pass / Fail</v>
      </c>
      <c r="R303" t="str">
        <v>GCMM-000X (CMM) · Var.Meas.</v>
      </c>
      <c r="S303" t="str">
        <v>GOMS-000X (Sylvac)</v>
      </c>
      <c r="T303" t="str">
        <v>GRAM-00XX (RAM) · Pass / Fail</v>
      </c>
      <c r="U303" t="str">
        <v>GRAM-00XX (RAM) · Program</v>
      </c>
      <c r="V303" t="str">
        <v>GRAM-00XX (RAM) · Var.Meas.</v>
      </c>
      <c r="W303" t="str">
        <v>GRAM-00XX (RAM) · Visual</v>
      </c>
      <c r="X303" t="str">
        <v>Groove Width Micrometer</v>
      </c>
      <c r="Y303" t="str">
        <v>GTIC-00XX Test Indicator</v>
      </c>
      <c r="Z303" t="str">
        <v>Indicator / Drop</v>
      </c>
      <c r="AA303" t="str">
        <v>Inspection Fixture · Go</v>
      </c>
      <c r="AB303" t="str">
        <v>Inspection Fixture · NoGo</v>
      </c>
      <c r="AC303" t="str">
        <v>Micrometer · Anvil GMAN-XXXX</v>
      </c>
      <c r="AD303" t="str">
        <v>Micrometer · Blade</v>
      </c>
      <c r="AE303" t="str">
        <v>Micrometer · Disc</v>
      </c>
      <c r="AF303" t="str">
        <v>Micrometer · Outside</v>
      </c>
      <c r="AG303" t="str">
        <v>Micrometer · Pitch</v>
      </c>
      <c r="AH303" t="str">
        <v>Micrometer · Point</v>
      </c>
      <c r="AI303" t="str">
        <v>Micrometer · Spline</v>
      </c>
      <c r="AJ303" t="str">
        <v xml:space="preserve">Micrometer · Spline / Calc. </v>
      </c>
      <c r="AK303" t="str">
        <v>Ring/Internal (IDT)</v>
      </c>
      <c r="AL303" t="str">
        <v xml:space="preserve">Test Indicator/Concent. Ga. </v>
      </c>
      <c r="AM303" t="str">
        <v>Thread Plug Gauge · Go</v>
      </c>
      <c r="AN303" t="str">
        <v>Thread Plug Gauge · Go/NoGo</v>
      </c>
      <c r="AO303" t="str">
        <v>Thread Plug Gauge · NoGo</v>
      </c>
      <c r="AP303" t="str">
        <v>Thread Ring Gauge · Go</v>
      </c>
      <c r="AQ303" t="str">
        <v>Thread Ring Gauge · Go/NoGo</v>
      </c>
      <c r="AR303" t="str">
        <v>Thread Ring Gauge · NoGo</v>
      </c>
      <c r="AS303" t="str">
        <v>Visual</v>
      </c>
      <c r="AT303" t="str">
        <v>Visual · (Microscope)</v>
      </c>
      <c r="AU303" t="str">
        <v>Visual · 10×</v>
      </c>
      <c r="AV303" t="str">
        <v>Visual · 2.25×</v>
      </c>
      <c r="AW303" t="str">
        <v>Visual · DV</v>
      </c>
    </row>
    <row r="304" spans="3:49">
      <c r="C304" s="74" t="str" cm="1">
        <f t="array" ref="C304:AW304">TRANSPOSE(_xlfn._xlws.SORT(_xlfn._xlws.FILTER($A$2:$A$279,ISNUMBER(SEARCH('Prt. Lib. &amp; Routine, Table'!N311,$A$2:$A$279)),"not found")))</f>
        <v>Caliper</v>
      </c>
      <c r="D304" t="str">
        <v>Caliper/Go Gauge</v>
      </c>
      <c r="E304" t="str">
        <v>Caliper/Go Pin</v>
      </c>
      <c r="F304" t="str">
        <v>Caliper/Internal (IDT)</v>
      </c>
      <c r="G304" t="str">
        <v>Comparator / Var.Meas.</v>
      </c>
      <c r="H304" t="str">
        <v>Function Part</v>
      </c>
      <c r="I304" t="str">
        <v>Functional · Gauge</v>
      </c>
      <c r="J304" t="str">
        <v>Gauge · Go</v>
      </c>
      <c r="K304" t="str">
        <v>Gauge · Go/NoGo</v>
      </c>
      <c r="L304" t="str">
        <v>Gauge · NoGo</v>
      </c>
      <c r="M304" t="str">
        <v>Gauge Pins · Go</v>
      </c>
      <c r="N304" t="str">
        <v>Gauge Pins · Go/NoGo</v>
      </c>
      <c r="O304" t="str">
        <v>Gauge Pins · NoGo</v>
      </c>
      <c r="P304" t="str">
        <v>Gauge Pins · Var.Best.Fit.</v>
      </c>
      <c r="Q304" t="str">
        <v>GCMM-000X (CMM) · Pass / Fail</v>
      </c>
      <c r="R304" t="str">
        <v>GCMM-000X (CMM) · Var.Meas.</v>
      </c>
      <c r="S304" t="str">
        <v>GOMS-000X (Sylvac)</v>
      </c>
      <c r="T304" t="str">
        <v>GRAM-00XX (RAM) · Pass / Fail</v>
      </c>
      <c r="U304" t="str">
        <v>GRAM-00XX (RAM) · Program</v>
      </c>
      <c r="V304" t="str">
        <v>GRAM-00XX (RAM) · Var.Meas.</v>
      </c>
      <c r="W304" t="str">
        <v>GRAM-00XX (RAM) · Visual</v>
      </c>
      <c r="X304" t="str">
        <v>Groove Width Micrometer</v>
      </c>
      <c r="Y304" t="str">
        <v>GTIC-00XX Test Indicator</v>
      </c>
      <c r="Z304" t="str">
        <v>Indicator / Drop</v>
      </c>
      <c r="AA304" t="str">
        <v>Inspection Fixture · Go</v>
      </c>
      <c r="AB304" t="str">
        <v>Inspection Fixture · NoGo</v>
      </c>
      <c r="AC304" t="str">
        <v>Micrometer · Anvil GMAN-XXXX</v>
      </c>
      <c r="AD304" t="str">
        <v>Micrometer · Blade</v>
      </c>
      <c r="AE304" t="str">
        <v>Micrometer · Disc</v>
      </c>
      <c r="AF304" t="str">
        <v>Micrometer · Outside</v>
      </c>
      <c r="AG304" t="str">
        <v>Micrometer · Pitch</v>
      </c>
      <c r="AH304" t="str">
        <v>Micrometer · Point</v>
      </c>
      <c r="AI304" t="str">
        <v>Micrometer · Spline</v>
      </c>
      <c r="AJ304" t="str">
        <v xml:space="preserve">Micrometer · Spline / Calc. </v>
      </c>
      <c r="AK304" t="str">
        <v>Ring/Internal (IDT)</v>
      </c>
      <c r="AL304" t="str">
        <v xml:space="preserve">Test Indicator/Concent. Ga. </v>
      </c>
      <c r="AM304" t="str">
        <v>Thread Plug Gauge · Go</v>
      </c>
      <c r="AN304" t="str">
        <v>Thread Plug Gauge · Go/NoGo</v>
      </c>
      <c r="AO304" t="str">
        <v>Thread Plug Gauge · NoGo</v>
      </c>
      <c r="AP304" t="str">
        <v>Thread Ring Gauge · Go</v>
      </c>
      <c r="AQ304" t="str">
        <v>Thread Ring Gauge · Go/NoGo</v>
      </c>
      <c r="AR304" t="str">
        <v>Thread Ring Gauge · NoGo</v>
      </c>
      <c r="AS304" t="str">
        <v>Visual</v>
      </c>
      <c r="AT304" t="str">
        <v>Visual · (Microscope)</v>
      </c>
      <c r="AU304" t="str">
        <v>Visual · 10×</v>
      </c>
      <c r="AV304" t="str">
        <v>Visual · 2.25×</v>
      </c>
      <c r="AW304" t="str">
        <v>Visual · DV</v>
      </c>
    </row>
    <row r="305" spans="3:49">
      <c r="C305" s="74" t="str" cm="1">
        <f t="array" ref="C305:AW305">TRANSPOSE(_xlfn._xlws.SORT(_xlfn._xlws.FILTER($A$2:$A$279,ISNUMBER(SEARCH('Prt. Lib. &amp; Routine, Table'!N312,$A$2:$A$279)),"not found")))</f>
        <v>Caliper</v>
      </c>
      <c r="D305" t="str">
        <v>Caliper/Go Gauge</v>
      </c>
      <c r="E305" t="str">
        <v>Caliper/Go Pin</v>
      </c>
      <c r="F305" t="str">
        <v>Caliper/Internal (IDT)</v>
      </c>
      <c r="G305" t="str">
        <v>Comparator / Var.Meas.</v>
      </c>
      <c r="H305" t="str">
        <v>Function Part</v>
      </c>
      <c r="I305" t="str">
        <v>Functional · Gauge</v>
      </c>
      <c r="J305" t="str">
        <v>Gauge · Go</v>
      </c>
      <c r="K305" t="str">
        <v>Gauge · Go/NoGo</v>
      </c>
      <c r="L305" t="str">
        <v>Gauge · NoGo</v>
      </c>
      <c r="M305" t="str">
        <v>Gauge Pins · Go</v>
      </c>
      <c r="N305" t="str">
        <v>Gauge Pins · Go/NoGo</v>
      </c>
      <c r="O305" t="str">
        <v>Gauge Pins · NoGo</v>
      </c>
      <c r="P305" t="str">
        <v>Gauge Pins · Var.Best.Fit.</v>
      </c>
      <c r="Q305" t="str">
        <v>GCMM-000X (CMM) · Pass / Fail</v>
      </c>
      <c r="R305" t="str">
        <v>GCMM-000X (CMM) · Var.Meas.</v>
      </c>
      <c r="S305" t="str">
        <v>GOMS-000X (Sylvac)</v>
      </c>
      <c r="T305" t="str">
        <v>GRAM-00XX (RAM) · Pass / Fail</v>
      </c>
      <c r="U305" t="str">
        <v>GRAM-00XX (RAM) · Program</v>
      </c>
      <c r="V305" t="str">
        <v>GRAM-00XX (RAM) · Var.Meas.</v>
      </c>
      <c r="W305" t="str">
        <v>GRAM-00XX (RAM) · Visual</v>
      </c>
      <c r="X305" t="str">
        <v>Groove Width Micrometer</v>
      </c>
      <c r="Y305" t="str">
        <v>GTIC-00XX Test Indicator</v>
      </c>
      <c r="Z305" t="str">
        <v>Indicator / Drop</v>
      </c>
      <c r="AA305" t="str">
        <v>Inspection Fixture · Go</v>
      </c>
      <c r="AB305" t="str">
        <v>Inspection Fixture · NoGo</v>
      </c>
      <c r="AC305" t="str">
        <v>Micrometer · Anvil GMAN-XXXX</v>
      </c>
      <c r="AD305" t="str">
        <v>Micrometer · Blade</v>
      </c>
      <c r="AE305" t="str">
        <v>Micrometer · Disc</v>
      </c>
      <c r="AF305" t="str">
        <v>Micrometer · Outside</v>
      </c>
      <c r="AG305" t="str">
        <v>Micrometer · Pitch</v>
      </c>
      <c r="AH305" t="str">
        <v>Micrometer · Point</v>
      </c>
      <c r="AI305" t="str">
        <v>Micrometer · Spline</v>
      </c>
      <c r="AJ305" t="str">
        <v xml:space="preserve">Micrometer · Spline / Calc. </v>
      </c>
      <c r="AK305" t="str">
        <v>Ring/Internal (IDT)</v>
      </c>
      <c r="AL305" t="str">
        <v xml:space="preserve">Test Indicator/Concent. Ga. </v>
      </c>
      <c r="AM305" t="str">
        <v>Thread Plug Gauge · Go</v>
      </c>
      <c r="AN305" t="str">
        <v>Thread Plug Gauge · Go/NoGo</v>
      </c>
      <c r="AO305" t="str">
        <v>Thread Plug Gauge · NoGo</v>
      </c>
      <c r="AP305" t="str">
        <v>Thread Ring Gauge · Go</v>
      </c>
      <c r="AQ305" t="str">
        <v>Thread Ring Gauge · Go/NoGo</v>
      </c>
      <c r="AR305" t="str">
        <v>Thread Ring Gauge · NoGo</v>
      </c>
      <c r="AS305" t="str">
        <v>Visual</v>
      </c>
      <c r="AT305" t="str">
        <v>Visual · (Microscope)</v>
      </c>
      <c r="AU305" t="str">
        <v>Visual · 10×</v>
      </c>
      <c r="AV305" t="str">
        <v>Visual · 2.25×</v>
      </c>
      <c r="AW305" t="str">
        <v>Visual · DV</v>
      </c>
    </row>
    <row r="306" spans="3:49">
      <c r="C306" s="74" t="str" cm="1">
        <f t="array" ref="C306:AW306">TRANSPOSE(_xlfn._xlws.SORT(_xlfn._xlws.FILTER($A$2:$A$279,ISNUMBER(SEARCH('Prt. Lib. &amp; Routine, Table'!N313,$A$2:$A$279)),"not found")))</f>
        <v>Caliper</v>
      </c>
      <c r="D306" t="str">
        <v>Caliper/Go Gauge</v>
      </c>
      <c r="E306" t="str">
        <v>Caliper/Go Pin</v>
      </c>
      <c r="F306" t="str">
        <v>Caliper/Internal (IDT)</v>
      </c>
      <c r="G306" t="str">
        <v>Comparator / Var.Meas.</v>
      </c>
      <c r="H306" t="str">
        <v>Function Part</v>
      </c>
      <c r="I306" t="str">
        <v>Functional · Gauge</v>
      </c>
      <c r="J306" t="str">
        <v>Gauge · Go</v>
      </c>
      <c r="K306" t="str">
        <v>Gauge · Go/NoGo</v>
      </c>
      <c r="L306" t="str">
        <v>Gauge · NoGo</v>
      </c>
      <c r="M306" t="str">
        <v>Gauge Pins · Go</v>
      </c>
      <c r="N306" t="str">
        <v>Gauge Pins · Go/NoGo</v>
      </c>
      <c r="O306" t="str">
        <v>Gauge Pins · NoGo</v>
      </c>
      <c r="P306" t="str">
        <v>Gauge Pins · Var.Best.Fit.</v>
      </c>
      <c r="Q306" t="str">
        <v>GCMM-000X (CMM) · Pass / Fail</v>
      </c>
      <c r="R306" t="str">
        <v>GCMM-000X (CMM) · Var.Meas.</v>
      </c>
      <c r="S306" t="str">
        <v>GOMS-000X (Sylvac)</v>
      </c>
      <c r="T306" t="str">
        <v>GRAM-00XX (RAM) · Pass / Fail</v>
      </c>
      <c r="U306" t="str">
        <v>GRAM-00XX (RAM) · Program</v>
      </c>
      <c r="V306" t="str">
        <v>GRAM-00XX (RAM) · Var.Meas.</v>
      </c>
      <c r="W306" t="str">
        <v>GRAM-00XX (RAM) · Visual</v>
      </c>
      <c r="X306" t="str">
        <v>Groove Width Micrometer</v>
      </c>
      <c r="Y306" t="str">
        <v>GTIC-00XX Test Indicator</v>
      </c>
      <c r="Z306" t="str">
        <v>Indicator / Drop</v>
      </c>
      <c r="AA306" t="str">
        <v>Inspection Fixture · Go</v>
      </c>
      <c r="AB306" t="str">
        <v>Inspection Fixture · NoGo</v>
      </c>
      <c r="AC306" t="str">
        <v>Micrometer · Anvil GMAN-XXXX</v>
      </c>
      <c r="AD306" t="str">
        <v>Micrometer · Blade</v>
      </c>
      <c r="AE306" t="str">
        <v>Micrometer · Disc</v>
      </c>
      <c r="AF306" t="str">
        <v>Micrometer · Outside</v>
      </c>
      <c r="AG306" t="str">
        <v>Micrometer · Pitch</v>
      </c>
      <c r="AH306" t="str">
        <v>Micrometer · Point</v>
      </c>
      <c r="AI306" t="str">
        <v>Micrometer · Spline</v>
      </c>
      <c r="AJ306" t="str">
        <v xml:space="preserve">Micrometer · Spline / Calc. </v>
      </c>
      <c r="AK306" t="str">
        <v>Ring/Internal (IDT)</v>
      </c>
      <c r="AL306" t="str">
        <v xml:space="preserve">Test Indicator/Concent. Ga. </v>
      </c>
      <c r="AM306" t="str">
        <v>Thread Plug Gauge · Go</v>
      </c>
      <c r="AN306" t="str">
        <v>Thread Plug Gauge · Go/NoGo</v>
      </c>
      <c r="AO306" t="str">
        <v>Thread Plug Gauge · NoGo</v>
      </c>
      <c r="AP306" t="str">
        <v>Thread Ring Gauge · Go</v>
      </c>
      <c r="AQ306" t="str">
        <v>Thread Ring Gauge · Go/NoGo</v>
      </c>
      <c r="AR306" t="str">
        <v>Thread Ring Gauge · NoGo</v>
      </c>
      <c r="AS306" t="str">
        <v>Visual</v>
      </c>
      <c r="AT306" t="str">
        <v>Visual · (Microscope)</v>
      </c>
      <c r="AU306" t="str">
        <v>Visual · 10×</v>
      </c>
      <c r="AV306" t="str">
        <v>Visual · 2.25×</v>
      </c>
      <c r="AW306" t="str">
        <v>Visual · DV</v>
      </c>
    </row>
    <row r="307" spans="3:49">
      <c r="C307" s="74" t="str" cm="1">
        <f t="array" ref="C307:AW307">TRANSPOSE(_xlfn._xlws.SORT(_xlfn._xlws.FILTER($A$2:$A$279,ISNUMBER(SEARCH('Prt. Lib. &amp; Routine, Table'!N314,$A$2:$A$279)),"not found")))</f>
        <v>Caliper</v>
      </c>
      <c r="D307" t="str">
        <v>Caliper/Go Gauge</v>
      </c>
      <c r="E307" t="str">
        <v>Caliper/Go Pin</v>
      </c>
      <c r="F307" t="str">
        <v>Caliper/Internal (IDT)</v>
      </c>
      <c r="G307" t="str">
        <v>Comparator / Var.Meas.</v>
      </c>
      <c r="H307" t="str">
        <v>Function Part</v>
      </c>
      <c r="I307" t="str">
        <v>Functional · Gauge</v>
      </c>
      <c r="J307" t="str">
        <v>Gauge · Go</v>
      </c>
      <c r="K307" t="str">
        <v>Gauge · Go/NoGo</v>
      </c>
      <c r="L307" t="str">
        <v>Gauge · NoGo</v>
      </c>
      <c r="M307" t="str">
        <v>Gauge Pins · Go</v>
      </c>
      <c r="N307" t="str">
        <v>Gauge Pins · Go/NoGo</v>
      </c>
      <c r="O307" t="str">
        <v>Gauge Pins · NoGo</v>
      </c>
      <c r="P307" t="str">
        <v>Gauge Pins · Var.Best.Fit.</v>
      </c>
      <c r="Q307" t="str">
        <v>GCMM-000X (CMM) · Pass / Fail</v>
      </c>
      <c r="R307" t="str">
        <v>GCMM-000X (CMM) · Var.Meas.</v>
      </c>
      <c r="S307" t="str">
        <v>GOMS-000X (Sylvac)</v>
      </c>
      <c r="T307" t="str">
        <v>GRAM-00XX (RAM) · Pass / Fail</v>
      </c>
      <c r="U307" t="str">
        <v>GRAM-00XX (RAM) · Program</v>
      </c>
      <c r="V307" t="str">
        <v>GRAM-00XX (RAM) · Var.Meas.</v>
      </c>
      <c r="W307" t="str">
        <v>GRAM-00XX (RAM) · Visual</v>
      </c>
      <c r="X307" t="str">
        <v>Groove Width Micrometer</v>
      </c>
      <c r="Y307" t="str">
        <v>GTIC-00XX Test Indicator</v>
      </c>
      <c r="Z307" t="str">
        <v>Indicator / Drop</v>
      </c>
      <c r="AA307" t="str">
        <v>Inspection Fixture · Go</v>
      </c>
      <c r="AB307" t="str">
        <v>Inspection Fixture · NoGo</v>
      </c>
      <c r="AC307" t="str">
        <v>Micrometer · Anvil GMAN-XXXX</v>
      </c>
      <c r="AD307" t="str">
        <v>Micrometer · Blade</v>
      </c>
      <c r="AE307" t="str">
        <v>Micrometer · Disc</v>
      </c>
      <c r="AF307" t="str">
        <v>Micrometer · Outside</v>
      </c>
      <c r="AG307" t="str">
        <v>Micrometer · Pitch</v>
      </c>
      <c r="AH307" t="str">
        <v>Micrometer · Point</v>
      </c>
      <c r="AI307" t="str">
        <v>Micrometer · Spline</v>
      </c>
      <c r="AJ307" t="str">
        <v xml:space="preserve">Micrometer · Spline / Calc. </v>
      </c>
      <c r="AK307" t="str">
        <v>Ring/Internal (IDT)</v>
      </c>
      <c r="AL307" t="str">
        <v xml:space="preserve">Test Indicator/Concent. Ga. </v>
      </c>
      <c r="AM307" t="str">
        <v>Thread Plug Gauge · Go</v>
      </c>
      <c r="AN307" t="str">
        <v>Thread Plug Gauge · Go/NoGo</v>
      </c>
      <c r="AO307" t="str">
        <v>Thread Plug Gauge · NoGo</v>
      </c>
      <c r="AP307" t="str">
        <v>Thread Ring Gauge · Go</v>
      </c>
      <c r="AQ307" t="str">
        <v>Thread Ring Gauge · Go/NoGo</v>
      </c>
      <c r="AR307" t="str">
        <v>Thread Ring Gauge · NoGo</v>
      </c>
      <c r="AS307" t="str">
        <v>Visual</v>
      </c>
      <c r="AT307" t="str">
        <v>Visual · (Microscope)</v>
      </c>
      <c r="AU307" t="str">
        <v>Visual · 10×</v>
      </c>
      <c r="AV307" t="str">
        <v>Visual · 2.25×</v>
      </c>
      <c r="AW307" t="str">
        <v>Visual · DV</v>
      </c>
    </row>
    <row r="308" spans="3:49">
      <c r="C308" s="74" t="str" cm="1">
        <f t="array" ref="C308:AW308">TRANSPOSE(_xlfn._xlws.SORT(_xlfn._xlws.FILTER($A$2:$A$279,ISNUMBER(SEARCH('Prt. Lib. &amp; Routine, Table'!N315,$A$2:$A$279)),"not found")))</f>
        <v>Caliper</v>
      </c>
      <c r="D308" t="str">
        <v>Caliper/Go Gauge</v>
      </c>
      <c r="E308" t="str">
        <v>Caliper/Go Pin</v>
      </c>
      <c r="F308" t="str">
        <v>Caliper/Internal (IDT)</v>
      </c>
      <c r="G308" t="str">
        <v>Comparator / Var.Meas.</v>
      </c>
      <c r="H308" t="str">
        <v>Function Part</v>
      </c>
      <c r="I308" t="str">
        <v>Functional · Gauge</v>
      </c>
      <c r="J308" t="str">
        <v>Gauge · Go</v>
      </c>
      <c r="K308" t="str">
        <v>Gauge · Go/NoGo</v>
      </c>
      <c r="L308" t="str">
        <v>Gauge · NoGo</v>
      </c>
      <c r="M308" t="str">
        <v>Gauge Pins · Go</v>
      </c>
      <c r="N308" t="str">
        <v>Gauge Pins · Go/NoGo</v>
      </c>
      <c r="O308" t="str">
        <v>Gauge Pins · NoGo</v>
      </c>
      <c r="P308" t="str">
        <v>Gauge Pins · Var.Best.Fit.</v>
      </c>
      <c r="Q308" t="str">
        <v>GCMM-000X (CMM) · Pass / Fail</v>
      </c>
      <c r="R308" t="str">
        <v>GCMM-000X (CMM) · Var.Meas.</v>
      </c>
      <c r="S308" t="str">
        <v>GOMS-000X (Sylvac)</v>
      </c>
      <c r="T308" t="str">
        <v>GRAM-00XX (RAM) · Pass / Fail</v>
      </c>
      <c r="U308" t="str">
        <v>GRAM-00XX (RAM) · Program</v>
      </c>
      <c r="V308" t="str">
        <v>GRAM-00XX (RAM) · Var.Meas.</v>
      </c>
      <c r="W308" t="str">
        <v>GRAM-00XX (RAM) · Visual</v>
      </c>
      <c r="X308" t="str">
        <v>Groove Width Micrometer</v>
      </c>
      <c r="Y308" t="str">
        <v>GTIC-00XX Test Indicator</v>
      </c>
      <c r="Z308" t="str">
        <v>Indicator / Drop</v>
      </c>
      <c r="AA308" t="str">
        <v>Inspection Fixture · Go</v>
      </c>
      <c r="AB308" t="str">
        <v>Inspection Fixture · NoGo</v>
      </c>
      <c r="AC308" t="str">
        <v>Micrometer · Anvil GMAN-XXXX</v>
      </c>
      <c r="AD308" t="str">
        <v>Micrometer · Blade</v>
      </c>
      <c r="AE308" t="str">
        <v>Micrometer · Disc</v>
      </c>
      <c r="AF308" t="str">
        <v>Micrometer · Outside</v>
      </c>
      <c r="AG308" t="str">
        <v>Micrometer · Pitch</v>
      </c>
      <c r="AH308" t="str">
        <v>Micrometer · Point</v>
      </c>
      <c r="AI308" t="str">
        <v>Micrometer · Spline</v>
      </c>
      <c r="AJ308" t="str">
        <v xml:space="preserve">Micrometer · Spline / Calc. </v>
      </c>
      <c r="AK308" t="str">
        <v>Ring/Internal (IDT)</v>
      </c>
      <c r="AL308" t="str">
        <v xml:space="preserve">Test Indicator/Concent. Ga. </v>
      </c>
      <c r="AM308" t="str">
        <v>Thread Plug Gauge · Go</v>
      </c>
      <c r="AN308" t="str">
        <v>Thread Plug Gauge · Go/NoGo</v>
      </c>
      <c r="AO308" t="str">
        <v>Thread Plug Gauge · NoGo</v>
      </c>
      <c r="AP308" t="str">
        <v>Thread Ring Gauge · Go</v>
      </c>
      <c r="AQ308" t="str">
        <v>Thread Ring Gauge · Go/NoGo</v>
      </c>
      <c r="AR308" t="str">
        <v>Thread Ring Gauge · NoGo</v>
      </c>
      <c r="AS308" t="str">
        <v>Visual</v>
      </c>
      <c r="AT308" t="str">
        <v>Visual · (Microscope)</v>
      </c>
      <c r="AU308" t="str">
        <v>Visual · 10×</v>
      </c>
      <c r="AV308" t="str">
        <v>Visual · 2.25×</v>
      </c>
      <c r="AW308" t="str">
        <v>Visual · DV</v>
      </c>
    </row>
    <row r="309" spans="3:49">
      <c r="C309" s="74" t="str" cm="1">
        <f t="array" ref="C309:AW309">TRANSPOSE(_xlfn._xlws.SORT(_xlfn._xlws.FILTER($A$2:$A$279,ISNUMBER(SEARCH('Prt. Lib. &amp; Routine, Table'!N316,$A$2:$A$279)),"not found")))</f>
        <v>Caliper</v>
      </c>
      <c r="D309" t="str">
        <v>Caliper/Go Gauge</v>
      </c>
      <c r="E309" t="str">
        <v>Caliper/Go Pin</v>
      </c>
      <c r="F309" t="str">
        <v>Caliper/Internal (IDT)</v>
      </c>
      <c r="G309" t="str">
        <v>Comparator / Var.Meas.</v>
      </c>
      <c r="H309" t="str">
        <v>Function Part</v>
      </c>
      <c r="I309" t="str">
        <v>Functional · Gauge</v>
      </c>
      <c r="J309" t="str">
        <v>Gauge · Go</v>
      </c>
      <c r="K309" t="str">
        <v>Gauge · Go/NoGo</v>
      </c>
      <c r="L309" t="str">
        <v>Gauge · NoGo</v>
      </c>
      <c r="M309" t="str">
        <v>Gauge Pins · Go</v>
      </c>
      <c r="N309" t="str">
        <v>Gauge Pins · Go/NoGo</v>
      </c>
      <c r="O309" t="str">
        <v>Gauge Pins · NoGo</v>
      </c>
      <c r="P309" t="str">
        <v>Gauge Pins · Var.Best.Fit.</v>
      </c>
      <c r="Q309" t="str">
        <v>GCMM-000X (CMM) · Pass / Fail</v>
      </c>
      <c r="R309" t="str">
        <v>GCMM-000X (CMM) · Var.Meas.</v>
      </c>
      <c r="S309" t="str">
        <v>GOMS-000X (Sylvac)</v>
      </c>
      <c r="T309" t="str">
        <v>GRAM-00XX (RAM) · Pass / Fail</v>
      </c>
      <c r="U309" t="str">
        <v>GRAM-00XX (RAM) · Program</v>
      </c>
      <c r="V309" t="str">
        <v>GRAM-00XX (RAM) · Var.Meas.</v>
      </c>
      <c r="W309" t="str">
        <v>GRAM-00XX (RAM) · Visual</v>
      </c>
      <c r="X309" t="str">
        <v>Groove Width Micrometer</v>
      </c>
      <c r="Y309" t="str">
        <v>GTIC-00XX Test Indicator</v>
      </c>
      <c r="Z309" t="str">
        <v>Indicator / Drop</v>
      </c>
      <c r="AA309" t="str">
        <v>Inspection Fixture · Go</v>
      </c>
      <c r="AB309" t="str">
        <v>Inspection Fixture · NoGo</v>
      </c>
      <c r="AC309" t="str">
        <v>Micrometer · Anvil GMAN-XXXX</v>
      </c>
      <c r="AD309" t="str">
        <v>Micrometer · Blade</v>
      </c>
      <c r="AE309" t="str">
        <v>Micrometer · Disc</v>
      </c>
      <c r="AF309" t="str">
        <v>Micrometer · Outside</v>
      </c>
      <c r="AG309" t="str">
        <v>Micrometer · Pitch</v>
      </c>
      <c r="AH309" t="str">
        <v>Micrometer · Point</v>
      </c>
      <c r="AI309" t="str">
        <v>Micrometer · Spline</v>
      </c>
      <c r="AJ309" t="str">
        <v xml:space="preserve">Micrometer · Spline / Calc. </v>
      </c>
      <c r="AK309" t="str">
        <v>Ring/Internal (IDT)</v>
      </c>
      <c r="AL309" t="str">
        <v xml:space="preserve">Test Indicator/Concent. Ga. </v>
      </c>
      <c r="AM309" t="str">
        <v>Thread Plug Gauge · Go</v>
      </c>
      <c r="AN309" t="str">
        <v>Thread Plug Gauge · Go/NoGo</v>
      </c>
      <c r="AO309" t="str">
        <v>Thread Plug Gauge · NoGo</v>
      </c>
      <c r="AP309" t="str">
        <v>Thread Ring Gauge · Go</v>
      </c>
      <c r="AQ309" t="str">
        <v>Thread Ring Gauge · Go/NoGo</v>
      </c>
      <c r="AR309" t="str">
        <v>Thread Ring Gauge · NoGo</v>
      </c>
      <c r="AS309" t="str">
        <v>Visual</v>
      </c>
      <c r="AT309" t="str">
        <v>Visual · (Microscope)</v>
      </c>
      <c r="AU309" t="str">
        <v>Visual · 10×</v>
      </c>
      <c r="AV309" t="str">
        <v>Visual · 2.25×</v>
      </c>
      <c r="AW309" t="str">
        <v>Visual · DV</v>
      </c>
    </row>
    <row r="310" spans="3:49">
      <c r="C310" s="74" t="str" cm="1">
        <f t="array" ref="C310:AW310">TRANSPOSE(_xlfn._xlws.SORT(_xlfn._xlws.FILTER($A$2:$A$279,ISNUMBER(SEARCH('Prt. Lib. &amp; Routine, Table'!N317,$A$2:$A$279)),"not found")))</f>
        <v>Caliper</v>
      </c>
      <c r="D310" t="str">
        <v>Caliper/Go Gauge</v>
      </c>
      <c r="E310" t="str">
        <v>Caliper/Go Pin</v>
      </c>
      <c r="F310" t="str">
        <v>Caliper/Internal (IDT)</v>
      </c>
      <c r="G310" t="str">
        <v>Comparator / Var.Meas.</v>
      </c>
      <c r="H310" t="str">
        <v>Function Part</v>
      </c>
      <c r="I310" t="str">
        <v>Functional · Gauge</v>
      </c>
      <c r="J310" t="str">
        <v>Gauge · Go</v>
      </c>
      <c r="K310" t="str">
        <v>Gauge · Go/NoGo</v>
      </c>
      <c r="L310" t="str">
        <v>Gauge · NoGo</v>
      </c>
      <c r="M310" t="str">
        <v>Gauge Pins · Go</v>
      </c>
      <c r="N310" t="str">
        <v>Gauge Pins · Go/NoGo</v>
      </c>
      <c r="O310" t="str">
        <v>Gauge Pins · NoGo</v>
      </c>
      <c r="P310" t="str">
        <v>Gauge Pins · Var.Best.Fit.</v>
      </c>
      <c r="Q310" t="str">
        <v>GCMM-000X (CMM) · Pass / Fail</v>
      </c>
      <c r="R310" t="str">
        <v>GCMM-000X (CMM) · Var.Meas.</v>
      </c>
      <c r="S310" t="str">
        <v>GOMS-000X (Sylvac)</v>
      </c>
      <c r="T310" t="str">
        <v>GRAM-00XX (RAM) · Pass / Fail</v>
      </c>
      <c r="U310" t="str">
        <v>GRAM-00XX (RAM) · Program</v>
      </c>
      <c r="V310" t="str">
        <v>GRAM-00XX (RAM) · Var.Meas.</v>
      </c>
      <c r="W310" t="str">
        <v>GRAM-00XX (RAM) · Visual</v>
      </c>
      <c r="X310" t="str">
        <v>Groove Width Micrometer</v>
      </c>
      <c r="Y310" t="str">
        <v>GTIC-00XX Test Indicator</v>
      </c>
      <c r="Z310" t="str">
        <v>Indicator / Drop</v>
      </c>
      <c r="AA310" t="str">
        <v>Inspection Fixture · Go</v>
      </c>
      <c r="AB310" t="str">
        <v>Inspection Fixture · NoGo</v>
      </c>
      <c r="AC310" t="str">
        <v>Micrometer · Anvil GMAN-XXXX</v>
      </c>
      <c r="AD310" t="str">
        <v>Micrometer · Blade</v>
      </c>
      <c r="AE310" t="str">
        <v>Micrometer · Disc</v>
      </c>
      <c r="AF310" t="str">
        <v>Micrometer · Outside</v>
      </c>
      <c r="AG310" t="str">
        <v>Micrometer · Pitch</v>
      </c>
      <c r="AH310" t="str">
        <v>Micrometer · Point</v>
      </c>
      <c r="AI310" t="str">
        <v>Micrometer · Spline</v>
      </c>
      <c r="AJ310" t="str">
        <v xml:space="preserve">Micrometer · Spline / Calc. </v>
      </c>
      <c r="AK310" t="str">
        <v>Ring/Internal (IDT)</v>
      </c>
      <c r="AL310" t="str">
        <v xml:space="preserve">Test Indicator/Concent. Ga. </v>
      </c>
      <c r="AM310" t="str">
        <v>Thread Plug Gauge · Go</v>
      </c>
      <c r="AN310" t="str">
        <v>Thread Plug Gauge · Go/NoGo</v>
      </c>
      <c r="AO310" t="str">
        <v>Thread Plug Gauge · NoGo</v>
      </c>
      <c r="AP310" t="str">
        <v>Thread Ring Gauge · Go</v>
      </c>
      <c r="AQ310" t="str">
        <v>Thread Ring Gauge · Go/NoGo</v>
      </c>
      <c r="AR310" t="str">
        <v>Thread Ring Gauge · NoGo</v>
      </c>
      <c r="AS310" t="str">
        <v>Visual</v>
      </c>
      <c r="AT310" t="str">
        <v>Visual · (Microscope)</v>
      </c>
      <c r="AU310" t="str">
        <v>Visual · 10×</v>
      </c>
      <c r="AV310" t="str">
        <v>Visual · 2.25×</v>
      </c>
      <c r="AW310" t="str">
        <v>Visual · DV</v>
      </c>
    </row>
    <row r="311" spans="3:49">
      <c r="C311" s="74" t="str" cm="1">
        <f t="array" ref="C311:AW311">TRANSPOSE(_xlfn._xlws.SORT(_xlfn._xlws.FILTER($A$2:$A$279,ISNUMBER(SEARCH('Prt. Lib. &amp; Routine, Table'!N318,$A$2:$A$279)),"not found")))</f>
        <v>Caliper</v>
      </c>
      <c r="D311" t="str">
        <v>Caliper/Go Gauge</v>
      </c>
      <c r="E311" t="str">
        <v>Caliper/Go Pin</v>
      </c>
      <c r="F311" t="str">
        <v>Caliper/Internal (IDT)</v>
      </c>
      <c r="G311" t="str">
        <v>Comparator / Var.Meas.</v>
      </c>
      <c r="H311" t="str">
        <v>Function Part</v>
      </c>
      <c r="I311" t="str">
        <v>Functional · Gauge</v>
      </c>
      <c r="J311" t="str">
        <v>Gauge · Go</v>
      </c>
      <c r="K311" t="str">
        <v>Gauge · Go/NoGo</v>
      </c>
      <c r="L311" t="str">
        <v>Gauge · NoGo</v>
      </c>
      <c r="M311" t="str">
        <v>Gauge Pins · Go</v>
      </c>
      <c r="N311" t="str">
        <v>Gauge Pins · Go/NoGo</v>
      </c>
      <c r="O311" t="str">
        <v>Gauge Pins · NoGo</v>
      </c>
      <c r="P311" t="str">
        <v>Gauge Pins · Var.Best.Fit.</v>
      </c>
      <c r="Q311" t="str">
        <v>GCMM-000X (CMM) · Pass / Fail</v>
      </c>
      <c r="R311" t="str">
        <v>GCMM-000X (CMM) · Var.Meas.</v>
      </c>
      <c r="S311" t="str">
        <v>GOMS-000X (Sylvac)</v>
      </c>
      <c r="T311" t="str">
        <v>GRAM-00XX (RAM) · Pass / Fail</v>
      </c>
      <c r="U311" t="str">
        <v>GRAM-00XX (RAM) · Program</v>
      </c>
      <c r="V311" t="str">
        <v>GRAM-00XX (RAM) · Var.Meas.</v>
      </c>
      <c r="W311" t="str">
        <v>GRAM-00XX (RAM) · Visual</v>
      </c>
      <c r="X311" t="str">
        <v>Groove Width Micrometer</v>
      </c>
      <c r="Y311" t="str">
        <v>GTIC-00XX Test Indicator</v>
      </c>
      <c r="Z311" t="str">
        <v>Indicator / Drop</v>
      </c>
      <c r="AA311" t="str">
        <v>Inspection Fixture · Go</v>
      </c>
      <c r="AB311" t="str">
        <v>Inspection Fixture · NoGo</v>
      </c>
      <c r="AC311" t="str">
        <v>Micrometer · Anvil GMAN-XXXX</v>
      </c>
      <c r="AD311" t="str">
        <v>Micrometer · Blade</v>
      </c>
      <c r="AE311" t="str">
        <v>Micrometer · Disc</v>
      </c>
      <c r="AF311" t="str">
        <v>Micrometer · Outside</v>
      </c>
      <c r="AG311" t="str">
        <v>Micrometer · Pitch</v>
      </c>
      <c r="AH311" t="str">
        <v>Micrometer · Point</v>
      </c>
      <c r="AI311" t="str">
        <v>Micrometer · Spline</v>
      </c>
      <c r="AJ311" t="str">
        <v xml:space="preserve">Micrometer · Spline / Calc. </v>
      </c>
      <c r="AK311" t="str">
        <v>Ring/Internal (IDT)</v>
      </c>
      <c r="AL311" t="str">
        <v xml:space="preserve">Test Indicator/Concent. Ga. </v>
      </c>
      <c r="AM311" t="str">
        <v>Thread Plug Gauge · Go</v>
      </c>
      <c r="AN311" t="str">
        <v>Thread Plug Gauge · Go/NoGo</v>
      </c>
      <c r="AO311" t="str">
        <v>Thread Plug Gauge · NoGo</v>
      </c>
      <c r="AP311" t="str">
        <v>Thread Ring Gauge · Go</v>
      </c>
      <c r="AQ311" t="str">
        <v>Thread Ring Gauge · Go/NoGo</v>
      </c>
      <c r="AR311" t="str">
        <v>Thread Ring Gauge · NoGo</v>
      </c>
      <c r="AS311" t="str">
        <v>Visual</v>
      </c>
      <c r="AT311" t="str">
        <v>Visual · (Microscope)</v>
      </c>
      <c r="AU311" t="str">
        <v>Visual · 10×</v>
      </c>
      <c r="AV311" t="str">
        <v>Visual · 2.25×</v>
      </c>
      <c r="AW311" t="str">
        <v>Visual · DV</v>
      </c>
    </row>
    <row r="312" spans="3:49">
      <c r="C312" s="74" t="str" cm="1">
        <f t="array" ref="C312:AW312">TRANSPOSE(_xlfn._xlws.SORT(_xlfn._xlws.FILTER($A$2:$A$279,ISNUMBER(SEARCH('Prt. Lib. &amp; Routine, Table'!N319,$A$2:$A$279)),"not found")))</f>
        <v>Caliper</v>
      </c>
      <c r="D312" t="str">
        <v>Caliper/Go Gauge</v>
      </c>
      <c r="E312" t="str">
        <v>Caliper/Go Pin</v>
      </c>
      <c r="F312" t="str">
        <v>Caliper/Internal (IDT)</v>
      </c>
      <c r="G312" t="str">
        <v>Comparator / Var.Meas.</v>
      </c>
      <c r="H312" t="str">
        <v>Function Part</v>
      </c>
      <c r="I312" t="str">
        <v>Functional · Gauge</v>
      </c>
      <c r="J312" t="str">
        <v>Gauge · Go</v>
      </c>
      <c r="K312" t="str">
        <v>Gauge · Go/NoGo</v>
      </c>
      <c r="L312" t="str">
        <v>Gauge · NoGo</v>
      </c>
      <c r="M312" t="str">
        <v>Gauge Pins · Go</v>
      </c>
      <c r="N312" t="str">
        <v>Gauge Pins · Go/NoGo</v>
      </c>
      <c r="O312" t="str">
        <v>Gauge Pins · NoGo</v>
      </c>
      <c r="P312" t="str">
        <v>Gauge Pins · Var.Best.Fit.</v>
      </c>
      <c r="Q312" t="str">
        <v>GCMM-000X (CMM) · Pass / Fail</v>
      </c>
      <c r="R312" t="str">
        <v>GCMM-000X (CMM) · Var.Meas.</v>
      </c>
      <c r="S312" t="str">
        <v>GOMS-000X (Sylvac)</v>
      </c>
      <c r="T312" t="str">
        <v>GRAM-00XX (RAM) · Pass / Fail</v>
      </c>
      <c r="U312" t="str">
        <v>GRAM-00XX (RAM) · Program</v>
      </c>
      <c r="V312" t="str">
        <v>GRAM-00XX (RAM) · Var.Meas.</v>
      </c>
      <c r="W312" t="str">
        <v>GRAM-00XX (RAM) · Visual</v>
      </c>
      <c r="X312" t="str">
        <v>Groove Width Micrometer</v>
      </c>
      <c r="Y312" t="str">
        <v>GTIC-00XX Test Indicator</v>
      </c>
      <c r="Z312" t="str">
        <v>Indicator / Drop</v>
      </c>
      <c r="AA312" t="str">
        <v>Inspection Fixture · Go</v>
      </c>
      <c r="AB312" t="str">
        <v>Inspection Fixture · NoGo</v>
      </c>
      <c r="AC312" t="str">
        <v>Micrometer · Anvil GMAN-XXXX</v>
      </c>
      <c r="AD312" t="str">
        <v>Micrometer · Blade</v>
      </c>
      <c r="AE312" t="str">
        <v>Micrometer · Disc</v>
      </c>
      <c r="AF312" t="str">
        <v>Micrometer · Outside</v>
      </c>
      <c r="AG312" t="str">
        <v>Micrometer · Pitch</v>
      </c>
      <c r="AH312" t="str">
        <v>Micrometer · Point</v>
      </c>
      <c r="AI312" t="str">
        <v>Micrometer · Spline</v>
      </c>
      <c r="AJ312" t="str">
        <v xml:space="preserve">Micrometer · Spline / Calc. </v>
      </c>
      <c r="AK312" t="str">
        <v>Ring/Internal (IDT)</v>
      </c>
      <c r="AL312" t="str">
        <v xml:space="preserve">Test Indicator/Concent. Ga. </v>
      </c>
      <c r="AM312" t="str">
        <v>Thread Plug Gauge · Go</v>
      </c>
      <c r="AN312" t="str">
        <v>Thread Plug Gauge · Go/NoGo</v>
      </c>
      <c r="AO312" t="str">
        <v>Thread Plug Gauge · NoGo</v>
      </c>
      <c r="AP312" t="str">
        <v>Thread Ring Gauge · Go</v>
      </c>
      <c r="AQ312" t="str">
        <v>Thread Ring Gauge · Go/NoGo</v>
      </c>
      <c r="AR312" t="str">
        <v>Thread Ring Gauge · NoGo</v>
      </c>
      <c r="AS312" t="str">
        <v>Visual</v>
      </c>
      <c r="AT312" t="str">
        <v>Visual · (Microscope)</v>
      </c>
      <c r="AU312" t="str">
        <v>Visual · 10×</v>
      </c>
      <c r="AV312" t="str">
        <v>Visual · 2.25×</v>
      </c>
      <c r="AW312" t="str">
        <v>Visual · DV</v>
      </c>
    </row>
    <row r="313" spans="3:49">
      <c r="C313" s="74" t="str" cm="1">
        <f t="array" ref="C313:AW313">TRANSPOSE(_xlfn._xlws.SORT(_xlfn._xlws.FILTER($A$2:$A$279,ISNUMBER(SEARCH('Prt. Lib. &amp; Routine, Table'!N320,$A$2:$A$279)),"not found")))</f>
        <v>Caliper</v>
      </c>
      <c r="D313" t="str">
        <v>Caliper/Go Gauge</v>
      </c>
      <c r="E313" t="str">
        <v>Caliper/Go Pin</v>
      </c>
      <c r="F313" t="str">
        <v>Caliper/Internal (IDT)</v>
      </c>
      <c r="G313" t="str">
        <v>Comparator / Var.Meas.</v>
      </c>
      <c r="H313" t="str">
        <v>Function Part</v>
      </c>
      <c r="I313" t="str">
        <v>Functional · Gauge</v>
      </c>
      <c r="J313" t="str">
        <v>Gauge · Go</v>
      </c>
      <c r="K313" t="str">
        <v>Gauge · Go/NoGo</v>
      </c>
      <c r="L313" t="str">
        <v>Gauge · NoGo</v>
      </c>
      <c r="M313" t="str">
        <v>Gauge Pins · Go</v>
      </c>
      <c r="N313" t="str">
        <v>Gauge Pins · Go/NoGo</v>
      </c>
      <c r="O313" t="str">
        <v>Gauge Pins · NoGo</v>
      </c>
      <c r="P313" t="str">
        <v>Gauge Pins · Var.Best.Fit.</v>
      </c>
      <c r="Q313" t="str">
        <v>GCMM-000X (CMM) · Pass / Fail</v>
      </c>
      <c r="R313" t="str">
        <v>GCMM-000X (CMM) · Var.Meas.</v>
      </c>
      <c r="S313" t="str">
        <v>GOMS-000X (Sylvac)</v>
      </c>
      <c r="T313" t="str">
        <v>GRAM-00XX (RAM) · Pass / Fail</v>
      </c>
      <c r="U313" t="str">
        <v>GRAM-00XX (RAM) · Program</v>
      </c>
      <c r="V313" t="str">
        <v>GRAM-00XX (RAM) · Var.Meas.</v>
      </c>
      <c r="W313" t="str">
        <v>GRAM-00XX (RAM) · Visual</v>
      </c>
      <c r="X313" t="str">
        <v>Groove Width Micrometer</v>
      </c>
      <c r="Y313" t="str">
        <v>GTIC-00XX Test Indicator</v>
      </c>
      <c r="Z313" t="str">
        <v>Indicator / Drop</v>
      </c>
      <c r="AA313" t="str">
        <v>Inspection Fixture · Go</v>
      </c>
      <c r="AB313" t="str">
        <v>Inspection Fixture · NoGo</v>
      </c>
      <c r="AC313" t="str">
        <v>Micrometer · Anvil GMAN-XXXX</v>
      </c>
      <c r="AD313" t="str">
        <v>Micrometer · Blade</v>
      </c>
      <c r="AE313" t="str">
        <v>Micrometer · Disc</v>
      </c>
      <c r="AF313" t="str">
        <v>Micrometer · Outside</v>
      </c>
      <c r="AG313" t="str">
        <v>Micrometer · Pitch</v>
      </c>
      <c r="AH313" t="str">
        <v>Micrometer · Point</v>
      </c>
      <c r="AI313" t="str">
        <v>Micrometer · Spline</v>
      </c>
      <c r="AJ313" t="str">
        <v xml:space="preserve">Micrometer · Spline / Calc. </v>
      </c>
      <c r="AK313" t="str">
        <v>Ring/Internal (IDT)</v>
      </c>
      <c r="AL313" t="str">
        <v xml:space="preserve">Test Indicator/Concent. Ga. </v>
      </c>
      <c r="AM313" t="str">
        <v>Thread Plug Gauge · Go</v>
      </c>
      <c r="AN313" t="str">
        <v>Thread Plug Gauge · Go/NoGo</v>
      </c>
      <c r="AO313" t="str">
        <v>Thread Plug Gauge · NoGo</v>
      </c>
      <c r="AP313" t="str">
        <v>Thread Ring Gauge · Go</v>
      </c>
      <c r="AQ313" t="str">
        <v>Thread Ring Gauge · Go/NoGo</v>
      </c>
      <c r="AR313" t="str">
        <v>Thread Ring Gauge · NoGo</v>
      </c>
      <c r="AS313" t="str">
        <v>Visual</v>
      </c>
      <c r="AT313" t="str">
        <v>Visual · (Microscope)</v>
      </c>
      <c r="AU313" t="str">
        <v>Visual · 10×</v>
      </c>
      <c r="AV313" t="str">
        <v>Visual · 2.25×</v>
      </c>
      <c r="AW313" t="str">
        <v>Visual · DV</v>
      </c>
    </row>
    <row r="314" spans="3:49">
      <c r="C314" s="74" t="str" cm="1">
        <f t="array" ref="C314:AW314">TRANSPOSE(_xlfn._xlws.SORT(_xlfn._xlws.FILTER($A$2:$A$279,ISNUMBER(SEARCH('Prt. Lib. &amp; Routine, Table'!N321,$A$2:$A$279)),"not found")))</f>
        <v>Caliper</v>
      </c>
      <c r="D314" t="str">
        <v>Caliper/Go Gauge</v>
      </c>
      <c r="E314" t="str">
        <v>Caliper/Go Pin</v>
      </c>
      <c r="F314" t="str">
        <v>Caliper/Internal (IDT)</v>
      </c>
      <c r="G314" t="str">
        <v>Comparator / Var.Meas.</v>
      </c>
      <c r="H314" t="str">
        <v>Function Part</v>
      </c>
      <c r="I314" t="str">
        <v>Functional · Gauge</v>
      </c>
      <c r="J314" t="str">
        <v>Gauge · Go</v>
      </c>
      <c r="K314" t="str">
        <v>Gauge · Go/NoGo</v>
      </c>
      <c r="L314" t="str">
        <v>Gauge · NoGo</v>
      </c>
      <c r="M314" t="str">
        <v>Gauge Pins · Go</v>
      </c>
      <c r="N314" t="str">
        <v>Gauge Pins · Go/NoGo</v>
      </c>
      <c r="O314" t="str">
        <v>Gauge Pins · NoGo</v>
      </c>
      <c r="P314" t="str">
        <v>Gauge Pins · Var.Best.Fit.</v>
      </c>
      <c r="Q314" t="str">
        <v>GCMM-000X (CMM) · Pass / Fail</v>
      </c>
      <c r="R314" t="str">
        <v>GCMM-000X (CMM) · Var.Meas.</v>
      </c>
      <c r="S314" t="str">
        <v>GOMS-000X (Sylvac)</v>
      </c>
      <c r="T314" t="str">
        <v>GRAM-00XX (RAM) · Pass / Fail</v>
      </c>
      <c r="U314" t="str">
        <v>GRAM-00XX (RAM) · Program</v>
      </c>
      <c r="V314" t="str">
        <v>GRAM-00XX (RAM) · Var.Meas.</v>
      </c>
      <c r="W314" t="str">
        <v>GRAM-00XX (RAM) · Visual</v>
      </c>
      <c r="X314" t="str">
        <v>Groove Width Micrometer</v>
      </c>
      <c r="Y314" t="str">
        <v>GTIC-00XX Test Indicator</v>
      </c>
      <c r="Z314" t="str">
        <v>Indicator / Drop</v>
      </c>
      <c r="AA314" t="str">
        <v>Inspection Fixture · Go</v>
      </c>
      <c r="AB314" t="str">
        <v>Inspection Fixture · NoGo</v>
      </c>
      <c r="AC314" t="str">
        <v>Micrometer · Anvil GMAN-XXXX</v>
      </c>
      <c r="AD314" t="str">
        <v>Micrometer · Blade</v>
      </c>
      <c r="AE314" t="str">
        <v>Micrometer · Disc</v>
      </c>
      <c r="AF314" t="str">
        <v>Micrometer · Outside</v>
      </c>
      <c r="AG314" t="str">
        <v>Micrometer · Pitch</v>
      </c>
      <c r="AH314" t="str">
        <v>Micrometer · Point</v>
      </c>
      <c r="AI314" t="str">
        <v>Micrometer · Spline</v>
      </c>
      <c r="AJ314" t="str">
        <v xml:space="preserve">Micrometer · Spline / Calc. </v>
      </c>
      <c r="AK314" t="str">
        <v>Ring/Internal (IDT)</v>
      </c>
      <c r="AL314" t="str">
        <v xml:space="preserve">Test Indicator/Concent. Ga. </v>
      </c>
      <c r="AM314" t="str">
        <v>Thread Plug Gauge · Go</v>
      </c>
      <c r="AN314" t="str">
        <v>Thread Plug Gauge · Go/NoGo</v>
      </c>
      <c r="AO314" t="str">
        <v>Thread Plug Gauge · NoGo</v>
      </c>
      <c r="AP314" t="str">
        <v>Thread Ring Gauge · Go</v>
      </c>
      <c r="AQ314" t="str">
        <v>Thread Ring Gauge · Go/NoGo</v>
      </c>
      <c r="AR314" t="str">
        <v>Thread Ring Gauge · NoGo</v>
      </c>
      <c r="AS314" t="str">
        <v>Visual</v>
      </c>
      <c r="AT314" t="str">
        <v>Visual · (Microscope)</v>
      </c>
      <c r="AU314" t="str">
        <v>Visual · 10×</v>
      </c>
      <c r="AV314" t="str">
        <v>Visual · 2.25×</v>
      </c>
      <c r="AW314" t="str">
        <v>Visual · DV</v>
      </c>
    </row>
    <row r="315" spans="3:49">
      <c r="C315" s="74" t="str" cm="1">
        <f t="array" ref="C315:AW315">TRANSPOSE(_xlfn._xlws.SORT(_xlfn._xlws.FILTER($A$2:$A$279,ISNUMBER(SEARCH('Prt. Lib. &amp; Routine, Table'!N322,$A$2:$A$279)),"not found")))</f>
        <v>Caliper</v>
      </c>
      <c r="D315" t="str">
        <v>Caliper/Go Gauge</v>
      </c>
      <c r="E315" t="str">
        <v>Caliper/Go Pin</v>
      </c>
      <c r="F315" t="str">
        <v>Caliper/Internal (IDT)</v>
      </c>
      <c r="G315" t="str">
        <v>Comparator / Var.Meas.</v>
      </c>
      <c r="H315" t="str">
        <v>Function Part</v>
      </c>
      <c r="I315" t="str">
        <v>Functional · Gauge</v>
      </c>
      <c r="J315" t="str">
        <v>Gauge · Go</v>
      </c>
      <c r="K315" t="str">
        <v>Gauge · Go/NoGo</v>
      </c>
      <c r="L315" t="str">
        <v>Gauge · NoGo</v>
      </c>
      <c r="M315" t="str">
        <v>Gauge Pins · Go</v>
      </c>
      <c r="N315" t="str">
        <v>Gauge Pins · Go/NoGo</v>
      </c>
      <c r="O315" t="str">
        <v>Gauge Pins · NoGo</v>
      </c>
      <c r="P315" t="str">
        <v>Gauge Pins · Var.Best.Fit.</v>
      </c>
      <c r="Q315" t="str">
        <v>GCMM-000X (CMM) · Pass / Fail</v>
      </c>
      <c r="R315" t="str">
        <v>GCMM-000X (CMM) · Var.Meas.</v>
      </c>
      <c r="S315" t="str">
        <v>GOMS-000X (Sylvac)</v>
      </c>
      <c r="T315" t="str">
        <v>GRAM-00XX (RAM) · Pass / Fail</v>
      </c>
      <c r="U315" t="str">
        <v>GRAM-00XX (RAM) · Program</v>
      </c>
      <c r="V315" t="str">
        <v>GRAM-00XX (RAM) · Var.Meas.</v>
      </c>
      <c r="W315" t="str">
        <v>GRAM-00XX (RAM) · Visual</v>
      </c>
      <c r="X315" t="str">
        <v>Groove Width Micrometer</v>
      </c>
      <c r="Y315" t="str">
        <v>GTIC-00XX Test Indicator</v>
      </c>
      <c r="Z315" t="str">
        <v>Indicator / Drop</v>
      </c>
      <c r="AA315" t="str">
        <v>Inspection Fixture · Go</v>
      </c>
      <c r="AB315" t="str">
        <v>Inspection Fixture · NoGo</v>
      </c>
      <c r="AC315" t="str">
        <v>Micrometer · Anvil GMAN-XXXX</v>
      </c>
      <c r="AD315" t="str">
        <v>Micrometer · Blade</v>
      </c>
      <c r="AE315" t="str">
        <v>Micrometer · Disc</v>
      </c>
      <c r="AF315" t="str">
        <v>Micrometer · Outside</v>
      </c>
      <c r="AG315" t="str">
        <v>Micrometer · Pitch</v>
      </c>
      <c r="AH315" t="str">
        <v>Micrometer · Point</v>
      </c>
      <c r="AI315" t="str">
        <v>Micrometer · Spline</v>
      </c>
      <c r="AJ315" t="str">
        <v xml:space="preserve">Micrometer · Spline / Calc. </v>
      </c>
      <c r="AK315" t="str">
        <v>Ring/Internal (IDT)</v>
      </c>
      <c r="AL315" t="str">
        <v xml:space="preserve">Test Indicator/Concent. Ga. </v>
      </c>
      <c r="AM315" t="str">
        <v>Thread Plug Gauge · Go</v>
      </c>
      <c r="AN315" t="str">
        <v>Thread Plug Gauge · Go/NoGo</v>
      </c>
      <c r="AO315" t="str">
        <v>Thread Plug Gauge · NoGo</v>
      </c>
      <c r="AP315" t="str">
        <v>Thread Ring Gauge · Go</v>
      </c>
      <c r="AQ315" t="str">
        <v>Thread Ring Gauge · Go/NoGo</v>
      </c>
      <c r="AR315" t="str">
        <v>Thread Ring Gauge · NoGo</v>
      </c>
      <c r="AS315" t="str">
        <v>Visual</v>
      </c>
      <c r="AT315" t="str">
        <v>Visual · (Microscope)</v>
      </c>
      <c r="AU315" t="str">
        <v>Visual · 10×</v>
      </c>
      <c r="AV315" t="str">
        <v>Visual · 2.25×</v>
      </c>
      <c r="AW315" t="str">
        <v>Visual · DV</v>
      </c>
    </row>
    <row r="316" spans="3:49">
      <c r="C316" s="74" t="str" cm="1">
        <f t="array" ref="C316:AW316">TRANSPOSE(_xlfn._xlws.SORT(_xlfn._xlws.FILTER($A$2:$A$279,ISNUMBER(SEARCH('Prt. Lib. &amp; Routine, Table'!N323,$A$2:$A$279)),"not found")))</f>
        <v>Caliper</v>
      </c>
      <c r="D316" t="str">
        <v>Caliper/Go Gauge</v>
      </c>
      <c r="E316" t="str">
        <v>Caliper/Go Pin</v>
      </c>
      <c r="F316" t="str">
        <v>Caliper/Internal (IDT)</v>
      </c>
      <c r="G316" t="str">
        <v>Comparator / Var.Meas.</v>
      </c>
      <c r="H316" t="str">
        <v>Function Part</v>
      </c>
      <c r="I316" t="str">
        <v>Functional · Gauge</v>
      </c>
      <c r="J316" t="str">
        <v>Gauge · Go</v>
      </c>
      <c r="K316" t="str">
        <v>Gauge · Go/NoGo</v>
      </c>
      <c r="L316" t="str">
        <v>Gauge · NoGo</v>
      </c>
      <c r="M316" t="str">
        <v>Gauge Pins · Go</v>
      </c>
      <c r="N316" t="str">
        <v>Gauge Pins · Go/NoGo</v>
      </c>
      <c r="O316" t="str">
        <v>Gauge Pins · NoGo</v>
      </c>
      <c r="P316" t="str">
        <v>Gauge Pins · Var.Best.Fit.</v>
      </c>
      <c r="Q316" t="str">
        <v>GCMM-000X (CMM) · Pass / Fail</v>
      </c>
      <c r="R316" t="str">
        <v>GCMM-000X (CMM) · Var.Meas.</v>
      </c>
      <c r="S316" t="str">
        <v>GOMS-000X (Sylvac)</v>
      </c>
      <c r="T316" t="str">
        <v>GRAM-00XX (RAM) · Pass / Fail</v>
      </c>
      <c r="U316" t="str">
        <v>GRAM-00XX (RAM) · Program</v>
      </c>
      <c r="V316" t="str">
        <v>GRAM-00XX (RAM) · Var.Meas.</v>
      </c>
      <c r="W316" t="str">
        <v>GRAM-00XX (RAM) · Visual</v>
      </c>
      <c r="X316" t="str">
        <v>Groove Width Micrometer</v>
      </c>
      <c r="Y316" t="str">
        <v>GTIC-00XX Test Indicator</v>
      </c>
      <c r="Z316" t="str">
        <v>Indicator / Drop</v>
      </c>
      <c r="AA316" t="str">
        <v>Inspection Fixture · Go</v>
      </c>
      <c r="AB316" t="str">
        <v>Inspection Fixture · NoGo</v>
      </c>
      <c r="AC316" t="str">
        <v>Micrometer · Anvil GMAN-XXXX</v>
      </c>
      <c r="AD316" t="str">
        <v>Micrometer · Blade</v>
      </c>
      <c r="AE316" t="str">
        <v>Micrometer · Disc</v>
      </c>
      <c r="AF316" t="str">
        <v>Micrometer · Outside</v>
      </c>
      <c r="AG316" t="str">
        <v>Micrometer · Pitch</v>
      </c>
      <c r="AH316" t="str">
        <v>Micrometer · Point</v>
      </c>
      <c r="AI316" t="str">
        <v>Micrometer · Spline</v>
      </c>
      <c r="AJ316" t="str">
        <v xml:space="preserve">Micrometer · Spline / Calc. </v>
      </c>
      <c r="AK316" t="str">
        <v>Ring/Internal (IDT)</v>
      </c>
      <c r="AL316" t="str">
        <v xml:space="preserve">Test Indicator/Concent. Ga. </v>
      </c>
      <c r="AM316" t="str">
        <v>Thread Plug Gauge · Go</v>
      </c>
      <c r="AN316" t="str">
        <v>Thread Plug Gauge · Go/NoGo</v>
      </c>
      <c r="AO316" t="str">
        <v>Thread Plug Gauge · NoGo</v>
      </c>
      <c r="AP316" t="str">
        <v>Thread Ring Gauge · Go</v>
      </c>
      <c r="AQ316" t="str">
        <v>Thread Ring Gauge · Go/NoGo</v>
      </c>
      <c r="AR316" t="str">
        <v>Thread Ring Gauge · NoGo</v>
      </c>
      <c r="AS316" t="str">
        <v>Visual</v>
      </c>
      <c r="AT316" t="str">
        <v>Visual · (Microscope)</v>
      </c>
      <c r="AU316" t="str">
        <v>Visual · 10×</v>
      </c>
      <c r="AV316" t="str">
        <v>Visual · 2.25×</v>
      </c>
      <c r="AW316" t="str">
        <v>Visual · DV</v>
      </c>
    </row>
    <row r="317" spans="3:49">
      <c r="C317" s="74" t="str" cm="1">
        <f t="array" ref="C317:AW317">TRANSPOSE(_xlfn._xlws.SORT(_xlfn._xlws.FILTER($A$2:$A$279,ISNUMBER(SEARCH('Prt. Lib. &amp; Routine, Table'!N324,$A$2:$A$279)),"not found")))</f>
        <v>Caliper</v>
      </c>
      <c r="D317" t="str">
        <v>Caliper/Go Gauge</v>
      </c>
      <c r="E317" t="str">
        <v>Caliper/Go Pin</v>
      </c>
      <c r="F317" t="str">
        <v>Caliper/Internal (IDT)</v>
      </c>
      <c r="G317" t="str">
        <v>Comparator / Var.Meas.</v>
      </c>
      <c r="H317" t="str">
        <v>Function Part</v>
      </c>
      <c r="I317" t="str">
        <v>Functional · Gauge</v>
      </c>
      <c r="J317" t="str">
        <v>Gauge · Go</v>
      </c>
      <c r="K317" t="str">
        <v>Gauge · Go/NoGo</v>
      </c>
      <c r="L317" t="str">
        <v>Gauge · NoGo</v>
      </c>
      <c r="M317" t="str">
        <v>Gauge Pins · Go</v>
      </c>
      <c r="N317" t="str">
        <v>Gauge Pins · Go/NoGo</v>
      </c>
      <c r="O317" t="str">
        <v>Gauge Pins · NoGo</v>
      </c>
      <c r="P317" t="str">
        <v>Gauge Pins · Var.Best.Fit.</v>
      </c>
      <c r="Q317" t="str">
        <v>GCMM-000X (CMM) · Pass / Fail</v>
      </c>
      <c r="R317" t="str">
        <v>GCMM-000X (CMM) · Var.Meas.</v>
      </c>
      <c r="S317" t="str">
        <v>GOMS-000X (Sylvac)</v>
      </c>
      <c r="T317" t="str">
        <v>GRAM-00XX (RAM) · Pass / Fail</v>
      </c>
      <c r="U317" t="str">
        <v>GRAM-00XX (RAM) · Program</v>
      </c>
      <c r="V317" t="str">
        <v>GRAM-00XX (RAM) · Var.Meas.</v>
      </c>
      <c r="W317" t="str">
        <v>GRAM-00XX (RAM) · Visual</v>
      </c>
      <c r="X317" t="str">
        <v>Groove Width Micrometer</v>
      </c>
      <c r="Y317" t="str">
        <v>GTIC-00XX Test Indicator</v>
      </c>
      <c r="Z317" t="str">
        <v>Indicator / Drop</v>
      </c>
      <c r="AA317" t="str">
        <v>Inspection Fixture · Go</v>
      </c>
      <c r="AB317" t="str">
        <v>Inspection Fixture · NoGo</v>
      </c>
      <c r="AC317" t="str">
        <v>Micrometer · Anvil GMAN-XXXX</v>
      </c>
      <c r="AD317" t="str">
        <v>Micrometer · Blade</v>
      </c>
      <c r="AE317" t="str">
        <v>Micrometer · Disc</v>
      </c>
      <c r="AF317" t="str">
        <v>Micrometer · Outside</v>
      </c>
      <c r="AG317" t="str">
        <v>Micrometer · Pitch</v>
      </c>
      <c r="AH317" t="str">
        <v>Micrometer · Point</v>
      </c>
      <c r="AI317" t="str">
        <v>Micrometer · Spline</v>
      </c>
      <c r="AJ317" t="str">
        <v xml:space="preserve">Micrometer · Spline / Calc. </v>
      </c>
      <c r="AK317" t="str">
        <v>Ring/Internal (IDT)</v>
      </c>
      <c r="AL317" t="str">
        <v xml:space="preserve">Test Indicator/Concent. Ga. </v>
      </c>
      <c r="AM317" t="str">
        <v>Thread Plug Gauge · Go</v>
      </c>
      <c r="AN317" t="str">
        <v>Thread Plug Gauge · Go/NoGo</v>
      </c>
      <c r="AO317" t="str">
        <v>Thread Plug Gauge · NoGo</v>
      </c>
      <c r="AP317" t="str">
        <v>Thread Ring Gauge · Go</v>
      </c>
      <c r="AQ317" t="str">
        <v>Thread Ring Gauge · Go/NoGo</v>
      </c>
      <c r="AR317" t="str">
        <v>Thread Ring Gauge · NoGo</v>
      </c>
      <c r="AS317" t="str">
        <v>Visual</v>
      </c>
      <c r="AT317" t="str">
        <v>Visual · (Microscope)</v>
      </c>
      <c r="AU317" t="str">
        <v>Visual · 10×</v>
      </c>
      <c r="AV317" t="str">
        <v>Visual · 2.25×</v>
      </c>
      <c r="AW317" t="str">
        <v>Visual · DV</v>
      </c>
    </row>
    <row r="318" spans="3:49">
      <c r="C318" s="74" t="str" cm="1">
        <f t="array" ref="C318:AW318">TRANSPOSE(_xlfn._xlws.SORT(_xlfn._xlws.FILTER($A$2:$A$279,ISNUMBER(SEARCH('Prt. Lib. &amp; Routine, Table'!N325,$A$2:$A$279)),"not found")))</f>
        <v>Caliper</v>
      </c>
      <c r="D318" t="str">
        <v>Caliper/Go Gauge</v>
      </c>
      <c r="E318" t="str">
        <v>Caliper/Go Pin</v>
      </c>
      <c r="F318" t="str">
        <v>Caliper/Internal (IDT)</v>
      </c>
      <c r="G318" t="str">
        <v>Comparator / Var.Meas.</v>
      </c>
      <c r="H318" t="str">
        <v>Function Part</v>
      </c>
      <c r="I318" t="str">
        <v>Functional · Gauge</v>
      </c>
      <c r="J318" t="str">
        <v>Gauge · Go</v>
      </c>
      <c r="K318" t="str">
        <v>Gauge · Go/NoGo</v>
      </c>
      <c r="L318" t="str">
        <v>Gauge · NoGo</v>
      </c>
      <c r="M318" t="str">
        <v>Gauge Pins · Go</v>
      </c>
      <c r="N318" t="str">
        <v>Gauge Pins · Go/NoGo</v>
      </c>
      <c r="O318" t="str">
        <v>Gauge Pins · NoGo</v>
      </c>
      <c r="P318" t="str">
        <v>Gauge Pins · Var.Best.Fit.</v>
      </c>
      <c r="Q318" t="str">
        <v>GCMM-000X (CMM) · Pass / Fail</v>
      </c>
      <c r="R318" t="str">
        <v>GCMM-000X (CMM) · Var.Meas.</v>
      </c>
      <c r="S318" t="str">
        <v>GOMS-000X (Sylvac)</v>
      </c>
      <c r="T318" t="str">
        <v>GRAM-00XX (RAM) · Pass / Fail</v>
      </c>
      <c r="U318" t="str">
        <v>GRAM-00XX (RAM) · Program</v>
      </c>
      <c r="V318" t="str">
        <v>GRAM-00XX (RAM) · Var.Meas.</v>
      </c>
      <c r="W318" t="str">
        <v>GRAM-00XX (RAM) · Visual</v>
      </c>
      <c r="X318" t="str">
        <v>Groove Width Micrometer</v>
      </c>
      <c r="Y318" t="str">
        <v>GTIC-00XX Test Indicator</v>
      </c>
      <c r="Z318" t="str">
        <v>Indicator / Drop</v>
      </c>
      <c r="AA318" t="str">
        <v>Inspection Fixture · Go</v>
      </c>
      <c r="AB318" t="str">
        <v>Inspection Fixture · NoGo</v>
      </c>
      <c r="AC318" t="str">
        <v>Micrometer · Anvil GMAN-XXXX</v>
      </c>
      <c r="AD318" t="str">
        <v>Micrometer · Blade</v>
      </c>
      <c r="AE318" t="str">
        <v>Micrometer · Disc</v>
      </c>
      <c r="AF318" t="str">
        <v>Micrometer · Outside</v>
      </c>
      <c r="AG318" t="str">
        <v>Micrometer · Pitch</v>
      </c>
      <c r="AH318" t="str">
        <v>Micrometer · Point</v>
      </c>
      <c r="AI318" t="str">
        <v>Micrometer · Spline</v>
      </c>
      <c r="AJ318" t="str">
        <v xml:space="preserve">Micrometer · Spline / Calc. </v>
      </c>
      <c r="AK318" t="str">
        <v>Ring/Internal (IDT)</v>
      </c>
      <c r="AL318" t="str">
        <v xml:space="preserve">Test Indicator/Concent. Ga. </v>
      </c>
      <c r="AM318" t="str">
        <v>Thread Plug Gauge · Go</v>
      </c>
      <c r="AN318" t="str">
        <v>Thread Plug Gauge · Go/NoGo</v>
      </c>
      <c r="AO318" t="str">
        <v>Thread Plug Gauge · NoGo</v>
      </c>
      <c r="AP318" t="str">
        <v>Thread Ring Gauge · Go</v>
      </c>
      <c r="AQ318" t="str">
        <v>Thread Ring Gauge · Go/NoGo</v>
      </c>
      <c r="AR318" t="str">
        <v>Thread Ring Gauge · NoGo</v>
      </c>
      <c r="AS318" t="str">
        <v>Visual</v>
      </c>
      <c r="AT318" t="str">
        <v>Visual · (Microscope)</v>
      </c>
      <c r="AU318" t="str">
        <v>Visual · 10×</v>
      </c>
      <c r="AV318" t="str">
        <v>Visual · 2.25×</v>
      </c>
      <c r="AW318" t="str">
        <v>Visual · DV</v>
      </c>
    </row>
    <row r="319" spans="3:49">
      <c r="C319" s="74" t="str" cm="1">
        <f t="array" ref="C319:AW319">TRANSPOSE(_xlfn._xlws.SORT(_xlfn._xlws.FILTER($A$2:$A$279,ISNUMBER(SEARCH('Prt. Lib. &amp; Routine, Table'!N326,$A$2:$A$279)),"not found")))</f>
        <v>Caliper</v>
      </c>
      <c r="D319" t="str">
        <v>Caliper/Go Gauge</v>
      </c>
      <c r="E319" t="str">
        <v>Caliper/Go Pin</v>
      </c>
      <c r="F319" t="str">
        <v>Caliper/Internal (IDT)</v>
      </c>
      <c r="G319" t="str">
        <v>Comparator / Var.Meas.</v>
      </c>
      <c r="H319" t="str">
        <v>Function Part</v>
      </c>
      <c r="I319" t="str">
        <v>Functional · Gauge</v>
      </c>
      <c r="J319" t="str">
        <v>Gauge · Go</v>
      </c>
      <c r="K319" t="str">
        <v>Gauge · Go/NoGo</v>
      </c>
      <c r="L319" t="str">
        <v>Gauge · NoGo</v>
      </c>
      <c r="M319" t="str">
        <v>Gauge Pins · Go</v>
      </c>
      <c r="N319" t="str">
        <v>Gauge Pins · Go/NoGo</v>
      </c>
      <c r="O319" t="str">
        <v>Gauge Pins · NoGo</v>
      </c>
      <c r="P319" t="str">
        <v>Gauge Pins · Var.Best.Fit.</v>
      </c>
      <c r="Q319" t="str">
        <v>GCMM-000X (CMM) · Pass / Fail</v>
      </c>
      <c r="R319" t="str">
        <v>GCMM-000X (CMM) · Var.Meas.</v>
      </c>
      <c r="S319" t="str">
        <v>GOMS-000X (Sylvac)</v>
      </c>
      <c r="T319" t="str">
        <v>GRAM-00XX (RAM) · Pass / Fail</v>
      </c>
      <c r="U319" t="str">
        <v>GRAM-00XX (RAM) · Program</v>
      </c>
      <c r="V319" t="str">
        <v>GRAM-00XX (RAM) · Var.Meas.</v>
      </c>
      <c r="W319" t="str">
        <v>GRAM-00XX (RAM) · Visual</v>
      </c>
      <c r="X319" t="str">
        <v>Groove Width Micrometer</v>
      </c>
      <c r="Y319" t="str">
        <v>GTIC-00XX Test Indicator</v>
      </c>
      <c r="Z319" t="str">
        <v>Indicator / Drop</v>
      </c>
      <c r="AA319" t="str">
        <v>Inspection Fixture · Go</v>
      </c>
      <c r="AB319" t="str">
        <v>Inspection Fixture · NoGo</v>
      </c>
      <c r="AC319" t="str">
        <v>Micrometer · Anvil GMAN-XXXX</v>
      </c>
      <c r="AD319" t="str">
        <v>Micrometer · Blade</v>
      </c>
      <c r="AE319" t="str">
        <v>Micrometer · Disc</v>
      </c>
      <c r="AF319" t="str">
        <v>Micrometer · Outside</v>
      </c>
      <c r="AG319" t="str">
        <v>Micrometer · Pitch</v>
      </c>
      <c r="AH319" t="str">
        <v>Micrometer · Point</v>
      </c>
      <c r="AI319" t="str">
        <v>Micrometer · Spline</v>
      </c>
      <c r="AJ319" t="str">
        <v xml:space="preserve">Micrometer · Spline / Calc. </v>
      </c>
      <c r="AK319" t="str">
        <v>Ring/Internal (IDT)</v>
      </c>
      <c r="AL319" t="str">
        <v xml:space="preserve">Test Indicator/Concent. Ga. </v>
      </c>
      <c r="AM319" t="str">
        <v>Thread Plug Gauge · Go</v>
      </c>
      <c r="AN319" t="str">
        <v>Thread Plug Gauge · Go/NoGo</v>
      </c>
      <c r="AO319" t="str">
        <v>Thread Plug Gauge · NoGo</v>
      </c>
      <c r="AP319" t="str">
        <v>Thread Ring Gauge · Go</v>
      </c>
      <c r="AQ319" t="str">
        <v>Thread Ring Gauge · Go/NoGo</v>
      </c>
      <c r="AR319" t="str">
        <v>Thread Ring Gauge · NoGo</v>
      </c>
      <c r="AS319" t="str">
        <v>Visual</v>
      </c>
      <c r="AT319" t="str">
        <v>Visual · (Microscope)</v>
      </c>
      <c r="AU319" t="str">
        <v>Visual · 10×</v>
      </c>
      <c r="AV319" t="str">
        <v>Visual · 2.25×</v>
      </c>
      <c r="AW319" t="str">
        <v>Visual · DV</v>
      </c>
    </row>
    <row r="320" spans="3:49">
      <c r="C320" s="74" t="str" cm="1">
        <f t="array" ref="C320:AW320">TRANSPOSE(_xlfn._xlws.SORT(_xlfn._xlws.FILTER($A$2:$A$279,ISNUMBER(SEARCH('Prt. Lib. &amp; Routine, Table'!N327,$A$2:$A$279)),"not found")))</f>
        <v>Caliper</v>
      </c>
      <c r="D320" t="str">
        <v>Caliper/Go Gauge</v>
      </c>
      <c r="E320" t="str">
        <v>Caliper/Go Pin</v>
      </c>
      <c r="F320" t="str">
        <v>Caliper/Internal (IDT)</v>
      </c>
      <c r="G320" t="str">
        <v>Comparator / Var.Meas.</v>
      </c>
      <c r="H320" t="str">
        <v>Function Part</v>
      </c>
      <c r="I320" t="str">
        <v>Functional · Gauge</v>
      </c>
      <c r="J320" t="str">
        <v>Gauge · Go</v>
      </c>
      <c r="K320" t="str">
        <v>Gauge · Go/NoGo</v>
      </c>
      <c r="L320" t="str">
        <v>Gauge · NoGo</v>
      </c>
      <c r="M320" t="str">
        <v>Gauge Pins · Go</v>
      </c>
      <c r="N320" t="str">
        <v>Gauge Pins · Go/NoGo</v>
      </c>
      <c r="O320" t="str">
        <v>Gauge Pins · NoGo</v>
      </c>
      <c r="P320" t="str">
        <v>Gauge Pins · Var.Best.Fit.</v>
      </c>
      <c r="Q320" t="str">
        <v>GCMM-000X (CMM) · Pass / Fail</v>
      </c>
      <c r="R320" t="str">
        <v>GCMM-000X (CMM) · Var.Meas.</v>
      </c>
      <c r="S320" t="str">
        <v>GOMS-000X (Sylvac)</v>
      </c>
      <c r="T320" t="str">
        <v>GRAM-00XX (RAM) · Pass / Fail</v>
      </c>
      <c r="U320" t="str">
        <v>GRAM-00XX (RAM) · Program</v>
      </c>
      <c r="V320" t="str">
        <v>GRAM-00XX (RAM) · Var.Meas.</v>
      </c>
      <c r="W320" t="str">
        <v>GRAM-00XX (RAM) · Visual</v>
      </c>
      <c r="X320" t="str">
        <v>Groove Width Micrometer</v>
      </c>
      <c r="Y320" t="str">
        <v>GTIC-00XX Test Indicator</v>
      </c>
      <c r="Z320" t="str">
        <v>Indicator / Drop</v>
      </c>
      <c r="AA320" t="str">
        <v>Inspection Fixture · Go</v>
      </c>
      <c r="AB320" t="str">
        <v>Inspection Fixture · NoGo</v>
      </c>
      <c r="AC320" t="str">
        <v>Micrometer · Anvil GMAN-XXXX</v>
      </c>
      <c r="AD320" t="str">
        <v>Micrometer · Blade</v>
      </c>
      <c r="AE320" t="str">
        <v>Micrometer · Disc</v>
      </c>
      <c r="AF320" t="str">
        <v>Micrometer · Outside</v>
      </c>
      <c r="AG320" t="str">
        <v>Micrometer · Pitch</v>
      </c>
      <c r="AH320" t="str">
        <v>Micrometer · Point</v>
      </c>
      <c r="AI320" t="str">
        <v>Micrometer · Spline</v>
      </c>
      <c r="AJ320" t="str">
        <v xml:space="preserve">Micrometer · Spline / Calc. </v>
      </c>
      <c r="AK320" t="str">
        <v>Ring/Internal (IDT)</v>
      </c>
      <c r="AL320" t="str">
        <v xml:space="preserve">Test Indicator/Concent. Ga. </v>
      </c>
      <c r="AM320" t="str">
        <v>Thread Plug Gauge · Go</v>
      </c>
      <c r="AN320" t="str">
        <v>Thread Plug Gauge · Go/NoGo</v>
      </c>
      <c r="AO320" t="str">
        <v>Thread Plug Gauge · NoGo</v>
      </c>
      <c r="AP320" t="str">
        <v>Thread Ring Gauge · Go</v>
      </c>
      <c r="AQ320" t="str">
        <v>Thread Ring Gauge · Go/NoGo</v>
      </c>
      <c r="AR320" t="str">
        <v>Thread Ring Gauge · NoGo</v>
      </c>
      <c r="AS320" t="str">
        <v>Visual</v>
      </c>
      <c r="AT320" t="str">
        <v>Visual · (Microscope)</v>
      </c>
      <c r="AU320" t="str">
        <v>Visual · 10×</v>
      </c>
      <c r="AV320" t="str">
        <v>Visual · 2.25×</v>
      </c>
      <c r="AW320" t="str">
        <v>Visual · DV</v>
      </c>
    </row>
    <row r="321" spans="3:49">
      <c r="C321" s="74" t="str" cm="1">
        <f t="array" ref="C321:AW321">TRANSPOSE(_xlfn._xlws.SORT(_xlfn._xlws.FILTER($A$2:$A$279,ISNUMBER(SEARCH('Prt. Lib. &amp; Routine, Table'!N328,$A$2:$A$279)),"not found")))</f>
        <v>Caliper</v>
      </c>
      <c r="D321" t="str">
        <v>Caliper/Go Gauge</v>
      </c>
      <c r="E321" t="str">
        <v>Caliper/Go Pin</v>
      </c>
      <c r="F321" t="str">
        <v>Caliper/Internal (IDT)</v>
      </c>
      <c r="G321" t="str">
        <v>Comparator / Var.Meas.</v>
      </c>
      <c r="H321" t="str">
        <v>Function Part</v>
      </c>
      <c r="I321" t="str">
        <v>Functional · Gauge</v>
      </c>
      <c r="J321" t="str">
        <v>Gauge · Go</v>
      </c>
      <c r="K321" t="str">
        <v>Gauge · Go/NoGo</v>
      </c>
      <c r="L321" t="str">
        <v>Gauge · NoGo</v>
      </c>
      <c r="M321" t="str">
        <v>Gauge Pins · Go</v>
      </c>
      <c r="N321" t="str">
        <v>Gauge Pins · Go/NoGo</v>
      </c>
      <c r="O321" t="str">
        <v>Gauge Pins · NoGo</v>
      </c>
      <c r="P321" t="str">
        <v>Gauge Pins · Var.Best.Fit.</v>
      </c>
      <c r="Q321" t="str">
        <v>GCMM-000X (CMM) · Pass / Fail</v>
      </c>
      <c r="R321" t="str">
        <v>GCMM-000X (CMM) · Var.Meas.</v>
      </c>
      <c r="S321" t="str">
        <v>GOMS-000X (Sylvac)</v>
      </c>
      <c r="T321" t="str">
        <v>GRAM-00XX (RAM) · Pass / Fail</v>
      </c>
      <c r="U321" t="str">
        <v>GRAM-00XX (RAM) · Program</v>
      </c>
      <c r="V321" t="str">
        <v>GRAM-00XX (RAM) · Var.Meas.</v>
      </c>
      <c r="W321" t="str">
        <v>GRAM-00XX (RAM) · Visual</v>
      </c>
      <c r="X321" t="str">
        <v>Groove Width Micrometer</v>
      </c>
      <c r="Y321" t="str">
        <v>GTIC-00XX Test Indicator</v>
      </c>
      <c r="Z321" t="str">
        <v>Indicator / Drop</v>
      </c>
      <c r="AA321" t="str">
        <v>Inspection Fixture · Go</v>
      </c>
      <c r="AB321" t="str">
        <v>Inspection Fixture · NoGo</v>
      </c>
      <c r="AC321" t="str">
        <v>Micrometer · Anvil GMAN-XXXX</v>
      </c>
      <c r="AD321" t="str">
        <v>Micrometer · Blade</v>
      </c>
      <c r="AE321" t="str">
        <v>Micrometer · Disc</v>
      </c>
      <c r="AF321" t="str">
        <v>Micrometer · Outside</v>
      </c>
      <c r="AG321" t="str">
        <v>Micrometer · Pitch</v>
      </c>
      <c r="AH321" t="str">
        <v>Micrometer · Point</v>
      </c>
      <c r="AI321" t="str">
        <v>Micrometer · Spline</v>
      </c>
      <c r="AJ321" t="str">
        <v xml:space="preserve">Micrometer · Spline / Calc. </v>
      </c>
      <c r="AK321" t="str">
        <v>Ring/Internal (IDT)</v>
      </c>
      <c r="AL321" t="str">
        <v xml:space="preserve">Test Indicator/Concent. Ga. </v>
      </c>
      <c r="AM321" t="str">
        <v>Thread Plug Gauge · Go</v>
      </c>
      <c r="AN321" t="str">
        <v>Thread Plug Gauge · Go/NoGo</v>
      </c>
      <c r="AO321" t="str">
        <v>Thread Plug Gauge · NoGo</v>
      </c>
      <c r="AP321" t="str">
        <v>Thread Ring Gauge · Go</v>
      </c>
      <c r="AQ321" t="str">
        <v>Thread Ring Gauge · Go/NoGo</v>
      </c>
      <c r="AR321" t="str">
        <v>Thread Ring Gauge · NoGo</v>
      </c>
      <c r="AS321" t="str">
        <v>Visual</v>
      </c>
      <c r="AT321" t="str">
        <v>Visual · (Microscope)</v>
      </c>
      <c r="AU321" t="str">
        <v>Visual · 10×</v>
      </c>
      <c r="AV321" t="str">
        <v>Visual · 2.25×</v>
      </c>
      <c r="AW321" t="str">
        <v>Visual · DV</v>
      </c>
    </row>
    <row r="322" spans="3:49">
      <c r="C322" s="74" t="str" cm="1">
        <f t="array" ref="C322:AW322">TRANSPOSE(_xlfn._xlws.SORT(_xlfn._xlws.FILTER($A$2:$A$279,ISNUMBER(SEARCH('Prt. Lib. &amp; Routine, Table'!N329,$A$2:$A$279)),"not found")))</f>
        <v>Caliper</v>
      </c>
      <c r="D322" t="str">
        <v>Caliper/Go Gauge</v>
      </c>
      <c r="E322" t="str">
        <v>Caliper/Go Pin</v>
      </c>
      <c r="F322" t="str">
        <v>Caliper/Internal (IDT)</v>
      </c>
      <c r="G322" t="str">
        <v>Comparator / Var.Meas.</v>
      </c>
      <c r="H322" t="str">
        <v>Function Part</v>
      </c>
      <c r="I322" t="str">
        <v>Functional · Gauge</v>
      </c>
      <c r="J322" t="str">
        <v>Gauge · Go</v>
      </c>
      <c r="K322" t="str">
        <v>Gauge · Go/NoGo</v>
      </c>
      <c r="L322" t="str">
        <v>Gauge · NoGo</v>
      </c>
      <c r="M322" t="str">
        <v>Gauge Pins · Go</v>
      </c>
      <c r="N322" t="str">
        <v>Gauge Pins · Go/NoGo</v>
      </c>
      <c r="O322" t="str">
        <v>Gauge Pins · NoGo</v>
      </c>
      <c r="P322" t="str">
        <v>Gauge Pins · Var.Best.Fit.</v>
      </c>
      <c r="Q322" t="str">
        <v>GCMM-000X (CMM) · Pass / Fail</v>
      </c>
      <c r="R322" t="str">
        <v>GCMM-000X (CMM) · Var.Meas.</v>
      </c>
      <c r="S322" t="str">
        <v>GOMS-000X (Sylvac)</v>
      </c>
      <c r="T322" t="str">
        <v>GRAM-00XX (RAM) · Pass / Fail</v>
      </c>
      <c r="U322" t="str">
        <v>GRAM-00XX (RAM) · Program</v>
      </c>
      <c r="V322" t="str">
        <v>GRAM-00XX (RAM) · Var.Meas.</v>
      </c>
      <c r="W322" t="str">
        <v>GRAM-00XX (RAM) · Visual</v>
      </c>
      <c r="X322" t="str">
        <v>Groove Width Micrometer</v>
      </c>
      <c r="Y322" t="str">
        <v>GTIC-00XX Test Indicator</v>
      </c>
      <c r="Z322" t="str">
        <v>Indicator / Drop</v>
      </c>
      <c r="AA322" t="str">
        <v>Inspection Fixture · Go</v>
      </c>
      <c r="AB322" t="str">
        <v>Inspection Fixture · NoGo</v>
      </c>
      <c r="AC322" t="str">
        <v>Micrometer · Anvil GMAN-XXXX</v>
      </c>
      <c r="AD322" t="str">
        <v>Micrometer · Blade</v>
      </c>
      <c r="AE322" t="str">
        <v>Micrometer · Disc</v>
      </c>
      <c r="AF322" t="str">
        <v>Micrometer · Outside</v>
      </c>
      <c r="AG322" t="str">
        <v>Micrometer · Pitch</v>
      </c>
      <c r="AH322" t="str">
        <v>Micrometer · Point</v>
      </c>
      <c r="AI322" t="str">
        <v>Micrometer · Spline</v>
      </c>
      <c r="AJ322" t="str">
        <v xml:space="preserve">Micrometer · Spline / Calc. </v>
      </c>
      <c r="AK322" t="str">
        <v>Ring/Internal (IDT)</v>
      </c>
      <c r="AL322" t="str">
        <v xml:space="preserve">Test Indicator/Concent. Ga. </v>
      </c>
      <c r="AM322" t="str">
        <v>Thread Plug Gauge · Go</v>
      </c>
      <c r="AN322" t="str">
        <v>Thread Plug Gauge · Go/NoGo</v>
      </c>
      <c r="AO322" t="str">
        <v>Thread Plug Gauge · NoGo</v>
      </c>
      <c r="AP322" t="str">
        <v>Thread Ring Gauge · Go</v>
      </c>
      <c r="AQ322" t="str">
        <v>Thread Ring Gauge · Go/NoGo</v>
      </c>
      <c r="AR322" t="str">
        <v>Thread Ring Gauge · NoGo</v>
      </c>
      <c r="AS322" t="str">
        <v>Visual</v>
      </c>
      <c r="AT322" t="str">
        <v>Visual · (Microscope)</v>
      </c>
      <c r="AU322" t="str">
        <v>Visual · 10×</v>
      </c>
      <c r="AV322" t="str">
        <v>Visual · 2.25×</v>
      </c>
      <c r="AW322" t="str">
        <v>Visual · DV</v>
      </c>
    </row>
    <row r="323" spans="3:49">
      <c r="C323" s="74" t="str" cm="1">
        <f t="array" ref="C323:AW323">TRANSPOSE(_xlfn._xlws.SORT(_xlfn._xlws.FILTER($A$2:$A$279,ISNUMBER(SEARCH('Prt. Lib. &amp; Routine, Table'!N330,$A$2:$A$279)),"not found")))</f>
        <v>Caliper</v>
      </c>
      <c r="D323" t="str">
        <v>Caliper/Go Gauge</v>
      </c>
      <c r="E323" t="str">
        <v>Caliper/Go Pin</v>
      </c>
      <c r="F323" t="str">
        <v>Caliper/Internal (IDT)</v>
      </c>
      <c r="G323" t="str">
        <v>Comparator / Var.Meas.</v>
      </c>
      <c r="H323" t="str">
        <v>Function Part</v>
      </c>
      <c r="I323" t="str">
        <v>Functional · Gauge</v>
      </c>
      <c r="J323" t="str">
        <v>Gauge · Go</v>
      </c>
      <c r="K323" t="str">
        <v>Gauge · Go/NoGo</v>
      </c>
      <c r="L323" t="str">
        <v>Gauge · NoGo</v>
      </c>
      <c r="M323" t="str">
        <v>Gauge Pins · Go</v>
      </c>
      <c r="N323" t="str">
        <v>Gauge Pins · Go/NoGo</v>
      </c>
      <c r="O323" t="str">
        <v>Gauge Pins · NoGo</v>
      </c>
      <c r="P323" t="str">
        <v>Gauge Pins · Var.Best.Fit.</v>
      </c>
      <c r="Q323" t="str">
        <v>GCMM-000X (CMM) · Pass / Fail</v>
      </c>
      <c r="R323" t="str">
        <v>GCMM-000X (CMM) · Var.Meas.</v>
      </c>
      <c r="S323" t="str">
        <v>GOMS-000X (Sylvac)</v>
      </c>
      <c r="T323" t="str">
        <v>GRAM-00XX (RAM) · Pass / Fail</v>
      </c>
      <c r="U323" t="str">
        <v>GRAM-00XX (RAM) · Program</v>
      </c>
      <c r="V323" t="str">
        <v>GRAM-00XX (RAM) · Var.Meas.</v>
      </c>
      <c r="W323" t="str">
        <v>GRAM-00XX (RAM) · Visual</v>
      </c>
      <c r="X323" t="str">
        <v>Groove Width Micrometer</v>
      </c>
      <c r="Y323" t="str">
        <v>GTIC-00XX Test Indicator</v>
      </c>
      <c r="Z323" t="str">
        <v>Indicator / Drop</v>
      </c>
      <c r="AA323" t="str">
        <v>Inspection Fixture · Go</v>
      </c>
      <c r="AB323" t="str">
        <v>Inspection Fixture · NoGo</v>
      </c>
      <c r="AC323" t="str">
        <v>Micrometer · Anvil GMAN-XXXX</v>
      </c>
      <c r="AD323" t="str">
        <v>Micrometer · Blade</v>
      </c>
      <c r="AE323" t="str">
        <v>Micrometer · Disc</v>
      </c>
      <c r="AF323" t="str">
        <v>Micrometer · Outside</v>
      </c>
      <c r="AG323" t="str">
        <v>Micrometer · Pitch</v>
      </c>
      <c r="AH323" t="str">
        <v>Micrometer · Point</v>
      </c>
      <c r="AI323" t="str">
        <v>Micrometer · Spline</v>
      </c>
      <c r="AJ323" t="str">
        <v xml:space="preserve">Micrometer · Spline / Calc. </v>
      </c>
      <c r="AK323" t="str">
        <v>Ring/Internal (IDT)</v>
      </c>
      <c r="AL323" t="str">
        <v xml:space="preserve">Test Indicator/Concent. Ga. </v>
      </c>
      <c r="AM323" t="str">
        <v>Thread Plug Gauge · Go</v>
      </c>
      <c r="AN323" t="str">
        <v>Thread Plug Gauge · Go/NoGo</v>
      </c>
      <c r="AO323" t="str">
        <v>Thread Plug Gauge · NoGo</v>
      </c>
      <c r="AP323" t="str">
        <v>Thread Ring Gauge · Go</v>
      </c>
      <c r="AQ323" t="str">
        <v>Thread Ring Gauge · Go/NoGo</v>
      </c>
      <c r="AR323" t="str">
        <v>Thread Ring Gauge · NoGo</v>
      </c>
      <c r="AS323" t="str">
        <v>Visual</v>
      </c>
      <c r="AT323" t="str">
        <v>Visual · (Microscope)</v>
      </c>
      <c r="AU323" t="str">
        <v>Visual · 10×</v>
      </c>
      <c r="AV323" t="str">
        <v>Visual · 2.25×</v>
      </c>
      <c r="AW323" t="str">
        <v>Visual · DV</v>
      </c>
    </row>
    <row r="324" spans="3:49">
      <c r="C324" s="74" t="str" cm="1">
        <f t="array" ref="C324:AW324">TRANSPOSE(_xlfn._xlws.SORT(_xlfn._xlws.FILTER($A$2:$A$279,ISNUMBER(SEARCH('Prt. Lib. &amp; Routine, Table'!N331,$A$2:$A$279)),"not found")))</f>
        <v>Caliper</v>
      </c>
      <c r="D324" t="str">
        <v>Caliper/Go Gauge</v>
      </c>
      <c r="E324" t="str">
        <v>Caliper/Go Pin</v>
      </c>
      <c r="F324" t="str">
        <v>Caliper/Internal (IDT)</v>
      </c>
      <c r="G324" t="str">
        <v>Comparator / Var.Meas.</v>
      </c>
      <c r="H324" t="str">
        <v>Function Part</v>
      </c>
      <c r="I324" t="str">
        <v>Functional · Gauge</v>
      </c>
      <c r="J324" t="str">
        <v>Gauge · Go</v>
      </c>
      <c r="K324" t="str">
        <v>Gauge · Go/NoGo</v>
      </c>
      <c r="L324" t="str">
        <v>Gauge · NoGo</v>
      </c>
      <c r="M324" t="str">
        <v>Gauge Pins · Go</v>
      </c>
      <c r="N324" t="str">
        <v>Gauge Pins · Go/NoGo</v>
      </c>
      <c r="O324" t="str">
        <v>Gauge Pins · NoGo</v>
      </c>
      <c r="P324" t="str">
        <v>Gauge Pins · Var.Best.Fit.</v>
      </c>
      <c r="Q324" t="str">
        <v>GCMM-000X (CMM) · Pass / Fail</v>
      </c>
      <c r="R324" t="str">
        <v>GCMM-000X (CMM) · Var.Meas.</v>
      </c>
      <c r="S324" t="str">
        <v>GOMS-000X (Sylvac)</v>
      </c>
      <c r="T324" t="str">
        <v>GRAM-00XX (RAM) · Pass / Fail</v>
      </c>
      <c r="U324" t="str">
        <v>GRAM-00XX (RAM) · Program</v>
      </c>
      <c r="V324" t="str">
        <v>GRAM-00XX (RAM) · Var.Meas.</v>
      </c>
      <c r="W324" t="str">
        <v>GRAM-00XX (RAM) · Visual</v>
      </c>
      <c r="X324" t="str">
        <v>Groove Width Micrometer</v>
      </c>
      <c r="Y324" t="str">
        <v>GTIC-00XX Test Indicator</v>
      </c>
      <c r="Z324" t="str">
        <v>Indicator / Drop</v>
      </c>
      <c r="AA324" t="str">
        <v>Inspection Fixture · Go</v>
      </c>
      <c r="AB324" t="str">
        <v>Inspection Fixture · NoGo</v>
      </c>
      <c r="AC324" t="str">
        <v>Micrometer · Anvil GMAN-XXXX</v>
      </c>
      <c r="AD324" t="str">
        <v>Micrometer · Blade</v>
      </c>
      <c r="AE324" t="str">
        <v>Micrometer · Disc</v>
      </c>
      <c r="AF324" t="str">
        <v>Micrometer · Outside</v>
      </c>
      <c r="AG324" t="str">
        <v>Micrometer · Pitch</v>
      </c>
      <c r="AH324" t="str">
        <v>Micrometer · Point</v>
      </c>
      <c r="AI324" t="str">
        <v>Micrometer · Spline</v>
      </c>
      <c r="AJ324" t="str">
        <v xml:space="preserve">Micrometer · Spline / Calc. </v>
      </c>
      <c r="AK324" t="str">
        <v>Ring/Internal (IDT)</v>
      </c>
      <c r="AL324" t="str">
        <v xml:space="preserve">Test Indicator/Concent. Ga. </v>
      </c>
      <c r="AM324" t="str">
        <v>Thread Plug Gauge · Go</v>
      </c>
      <c r="AN324" t="str">
        <v>Thread Plug Gauge · Go/NoGo</v>
      </c>
      <c r="AO324" t="str">
        <v>Thread Plug Gauge · NoGo</v>
      </c>
      <c r="AP324" t="str">
        <v>Thread Ring Gauge · Go</v>
      </c>
      <c r="AQ324" t="str">
        <v>Thread Ring Gauge · Go/NoGo</v>
      </c>
      <c r="AR324" t="str">
        <v>Thread Ring Gauge · NoGo</v>
      </c>
      <c r="AS324" t="str">
        <v>Visual</v>
      </c>
      <c r="AT324" t="str">
        <v>Visual · (Microscope)</v>
      </c>
      <c r="AU324" t="str">
        <v>Visual · 10×</v>
      </c>
      <c r="AV324" t="str">
        <v>Visual · 2.25×</v>
      </c>
      <c r="AW324" t="str">
        <v>Visual · DV</v>
      </c>
    </row>
    <row r="325" spans="3:49">
      <c r="C325" s="74" t="str" cm="1">
        <f t="array" ref="C325:AW325">TRANSPOSE(_xlfn._xlws.SORT(_xlfn._xlws.FILTER($A$2:$A$279,ISNUMBER(SEARCH('Prt. Lib. &amp; Routine, Table'!N332,$A$2:$A$279)),"not found")))</f>
        <v>Caliper</v>
      </c>
      <c r="D325" t="str">
        <v>Caliper/Go Gauge</v>
      </c>
      <c r="E325" t="str">
        <v>Caliper/Go Pin</v>
      </c>
      <c r="F325" t="str">
        <v>Caliper/Internal (IDT)</v>
      </c>
      <c r="G325" t="str">
        <v>Comparator / Var.Meas.</v>
      </c>
      <c r="H325" t="str">
        <v>Function Part</v>
      </c>
      <c r="I325" t="str">
        <v>Functional · Gauge</v>
      </c>
      <c r="J325" t="str">
        <v>Gauge · Go</v>
      </c>
      <c r="K325" t="str">
        <v>Gauge · Go/NoGo</v>
      </c>
      <c r="L325" t="str">
        <v>Gauge · NoGo</v>
      </c>
      <c r="M325" t="str">
        <v>Gauge Pins · Go</v>
      </c>
      <c r="N325" t="str">
        <v>Gauge Pins · Go/NoGo</v>
      </c>
      <c r="O325" t="str">
        <v>Gauge Pins · NoGo</v>
      </c>
      <c r="P325" t="str">
        <v>Gauge Pins · Var.Best.Fit.</v>
      </c>
      <c r="Q325" t="str">
        <v>GCMM-000X (CMM) · Pass / Fail</v>
      </c>
      <c r="R325" t="str">
        <v>GCMM-000X (CMM) · Var.Meas.</v>
      </c>
      <c r="S325" t="str">
        <v>GOMS-000X (Sylvac)</v>
      </c>
      <c r="T325" t="str">
        <v>GRAM-00XX (RAM) · Pass / Fail</v>
      </c>
      <c r="U325" t="str">
        <v>GRAM-00XX (RAM) · Program</v>
      </c>
      <c r="V325" t="str">
        <v>GRAM-00XX (RAM) · Var.Meas.</v>
      </c>
      <c r="W325" t="str">
        <v>GRAM-00XX (RAM) · Visual</v>
      </c>
      <c r="X325" t="str">
        <v>Groove Width Micrometer</v>
      </c>
      <c r="Y325" t="str">
        <v>GTIC-00XX Test Indicator</v>
      </c>
      <c r="Z325" t="str">
        <v>Indicator / Drop</v>
      </c>
      <c r="AA325" t="str">
        <v>Inspection Fixture · Go</v>
      </c>
      <c r="AB325" t="str">
        <v>Inspection Fixture · NoGo</v>
      </c>
      <c r="AC325" t="str">
        <v>Micrometer · Anvil GMAN-XXXX</v>
      </c>
      <c r="AD325" t="str">
        <v>Micrometer · Blade</v>
      </c>
      <c r="AE325" t="str">
        <v>Micrometer · Disc</v>
      </c>
      <c r="AF325" t="str">
        <v>Micrometer · Outside</v>
      </c>
      <c r="AG325" t="str">
        <v>Micrometer · Pitch</v>
      </c>
      <c r="AH325" t="str">
        <v>Micrometer · Point</v>
      </c>
      <c r="AI325" t="str">
        <v>Micrometer · Spline</v>
      </c>
      <c r="AJ325" t="str">
        <v xml:space="preserve">Micrometer · Spline / Calc. </v>
      </c>
      <c r="AK325" t="str">
        <v>Ring/Internal (IDT)</v>
      </c>
      <c r="AL325" t="str">
        <v xml:space="preserve">Test Indicator/Concent. Ga. </v>
      </c>
      <c r="AM325" t="str">
        <v>Thread Plug Gauge · Go</v>
      </c>
      <c r="AN325" t="str">
        <v>Thread Plug Gauge · Go/NoGo</v>
      </c>
      <c r="AO325" t="str">
        <v>Thread Plug Gauge · NoGo</v>
      </c>
      <c r="AP325" t="str">
        <v>Thread Ring Gauge · Go</v>
      </c>
      <c r="AQ325" t="str">
        <v>Thread Ring Gauge · Go/NoGo</v>
      </c>
      <c r="AR325" t="str">
        <v>Thread Ring Gauge · NoGo</v>
      </c>
      <c r="AS325" t="str">
        <v>Visual</v>
      </c>
      <c r="AT325" t="str">
        <v>Visual · (Microscope)</v>
      </c>
      <c r="AU325" t="str">
        <v>Visual · 10×</v>
      </c>
      <c r="AV325" t="str">
        <v>Visual · 2.25×</v>
      </c>
      <c r="AW325" t="str">
        <v>Visual · DV</v>
      </c>
    </row>
    <row r="326" spans="3:49">
      <c r="C326" s="74" t="str" cm="1">
        <f t="array" ref="C326:AW326">TRANSPOSE(_xlfn._xlws.SORT(_xlfn._xlws.FILTER($A$2:$A$279,ISNUMBER(SEARCH('Prt. Lib. &amp; Routine, Table'!N333,$A$2:$A$279)),"not found")))</f>
        <v>Caliper</v>
      </c>
      <c r="D326" t="str">
        <v>Caliper/Go Gauge</v>
      </c>
      <c r="E326" t="str">
        <v>Caliper/Go Pin</v>
      </c>
      <c r="F326" t="str">
        <v>Caliper/Internal (IDT)</v>
      </c>
      <c r="G326" t="str">
        <v>Comparator / Var.Meas.</v>
      </c>
      <c r="H326" t="str">
        <v>Function Part</v>
      </c>
      <c r="I326" t="str">
        <v>Functional · Gauge</v>
      </c>
      <c r="J326" t="str">
        <v>Gauge · Go</v>
      </c>
      <c r="K326" t="str">
        <v>Gauge · Go/NoGo</v>
      </c>
      <c r="L326" t="str">
        <v>Gauge · NoGo</v>
      </c>
      <c r="M326" t="str">
        <v>Gauge Pins · Go</v>
      </c>
      <c r="N326" t="str">
        <v>Gauge Pins · Go/NoGo</v>
      </c>
      <c r="O326" t="str">
        <v>Gauge Pins · NoGo</v>
      </c>
      <c r="P326" t="str">
        <v>Gauge Pins · Var.Best.Fit.</v>
      </c>
      <c r="Q326" t="str">
        <v>GCMM-000X (CMM) · Pass / Fail</v>
      </c>
      <c r="R326" t="str">
        <v>GCMM-000X (CMM) · Var.Meas.</v>
      </c>
      <c r="S326" t="str">
        <v>GOMS-000X (Sylvac)</v>
      </c>
      <c r="T326" t="str">
        <v>GRAM-00XX (RAM) · Pass / Fail</v>
      </c>
      <c r="U326" t="str">
        <v>GRAM-00XX (RAM) · Program</v>
      </c>
      <c r="V326" t="str">
        <v>GRAM-00XX (RAM) · Var.Meas.</v>
      </c>
      <c r="W326" t="str">
        <v>GRAM-00XX (RAM) · Visual</v>
      </c>
      <c r="X326" t="str">
        <v>Groove Width Micrometer</v>
      </c>
      <c r="Y326" t="str">
        <v>GTIC-00XX Test Indicator</v>
      </c>
      <c r="Z326" t="str">
        <v>Indicator / Drop</v>
      </c>
      <c r="AA326" t="str">
        <v>Inspection Fixture · Go</v>
      </c>
      <c r="AB326" t="str">
        <v>Inspection Fixture · NoGo</v>
      </c>
      <c r="AC326" t="str">
        <v>Micrometer · Anvil GMAN-XXXX</v>
      </c>
      <c r="AD326" t="str">
        <v>Micrometer · Blade</v>
      </c>
      <c r="AE326" t="str">
        <v>Micrometer · Disc</v>
      </c>
      <c r="AF326" t="str">
        <v>Micrometer · Outside</v>
      </c>
      <c r="AG326" t="str">
        <v>Micrometer · Pitch</v>
      </c>
      <c r="AH326" t="str">
        <v>Micrometer · Point</v>
      </c>
      <c r="AI326" t="str">
        <v>Micrometer · Spline</v>
      </c>
      <c r="AJ326" t="str">
        <v xml:space="preserve">Micrometer · Spline / Calc. </v>
      </c>
      <c r="AK326" t="str">
        <v>Ring/Internal (IDT)</v>
      </c>
      <c r="AL326" t="str">
        <v xml:space="preserve">Test Indicator/Concent. Ga. </v>
      </c>
      <c r="AM326" t="str">
        <v>Thread Plug Gauge · Go</v>
      </c>
      <c r="AN326" t="str">
        <v>Thread Plug Gauge · Go/NoGo</v>
      </c>
      <c r="AO326" t="str">
        <v>Thread Plug Gauge · NoGo</v>
      </c>
      <c r="AP326" t="str">
        <v>Thread Ring Gauge · Go</v>
      </c>
      <c r="AQ326" t="str">
        <v>Thread Ring Gauge · Go/NoGo</v>
      </c>
      <c r="AR326" t="str">
        <v>Thread Ring Gauge · NoGo</v>
      </c>
      <c r="AS326" t="str">
        <v>Visual</v>
      </c>
      <c r="AT326" t="str">
        <v>Visual · (Microscope)</v>
      </c>
      <c r="AU326" t="str">
        <v>Visual · 10×</v>
      </c>
      <c r="AV326" t="str">
        <v>Visual · 2.25×</v>
      </c>
      <c r="AW326" t="str">
        <v>Visual · DV</v>
      </c>
    </row>
    <row r="327" spans="3:49">
      <c r="C327" s="74" t="str" cm="1">
        <f t="array" ref="C327:AW327">TRANSPOSE(_xlfn._xlws.SORT(_xlfn._xlws.FILTER($A$2:$A$279,ISNUMBER(SEARCH('Prt. Lib. &amp; Routine, Table'!N334,$A$2:$A$279)),"not found")))</f>
        <v>Caliper</v>
      </c>
      <c r="D327" t="str">
        <v>Caliper/Go Gauge</v>
      </c>
      <c r="E327" t="str">
        <v>Caliper/Go Pin</v>
      </c>
      <c r="F327" t="str">
        <v>Caliper/Internal (IDT)</v>
      </c>
      <c r="G327" t="str">
        <v>Comparator / Var.Meas.</v>
      </c>
      <c r="H327" t="str">
        <v>Function Part</v>
      </c>
      <c r="I327" t="str">
        <v>Functional · Gauge</v>
      </c>
      <c r="J327" t="str">
        <v>Gauge · Go</v>
      </c>
      <c r="K327" t="str">
        <v>Gauge · Go/NoGo</v>
      </c>
      <c r="L327" t="str">
        <v>Gauge · NoGo</v>
      </c>
      <c r="M327" t="str">
        <v>Gauge Pins · Go</v>
      </c>
      <c r="N327" t="str">
        <v>Gauge Pins · Go/NoGo</v>
      </c>
      <c r="O327" t="str">
        <v>Gauge Pins · NoGo</v>
      </c>
      <c r="P327" t="str">
        <v>Gauge Pins · Var.Best.Fit.</v>
      </c>
      <c r="Q327" t="str">
        <v>GCMM-000X (CMM) · Pass / Fail</v>
      </c>
      <c r="R327" t="str">
        <v>GCMM-000X (CMM) · Var.Meas.</v>
      </c>
      <c r="S327" t="str">
        <v>GOMS-000X (Sylvac)</v>
      </c>
      <c r="T327" t="str">
        <v>GRAM-00XX (RAM) · Pass / Fail</v>
      </c>
      <c r="U327" t="str">
        <v>GRAM-00XX (RAM) · Program</v>
      </c>
      <c r="V327" t="str">
        <v>GRAM-00XX (RAM) · Var.Meas.</v>
      </c>
      <c r="W327" t="str">
        <v>GRAM-00XX (RAM) · Visual</v>
      </c>
      <c r="X327" t="str">
        <v>Groove Width Micrometer</v>
      </c>
      <c r="Y327" t="str">
        <v>GTIC-00XX Test Indicator</v>
      </c>
      <c r="Z327" t="str">
        <v>Indicator / Drop</v>
      </c>
      <c r="AA327" t="str">
        <v>Inspection Fixture · Go</v>
      </c>
      <c r="AB327" t="str">
        <v>Inspection Fixture · NoGo</v>
      </c>
      <c r="AC327" t="str">
        <v>Micrometer · Anvil GMAN-XXXX</v>
      </c>
      <c r="AD327" t="str">
        <v>Micrometer · Blade</v>
      </c>
      <c r="AE327" t="str">
        <v>Micrometer · Disc</v>
      </c>
      <c r="AF327" t="str">
        <v>Micrometer · Outside</v>
      </c>
      <c r="AG327" t="str">
        <v>Micrometer · Pitch</v>
      </c>
      <c r="AH327" t="str">
        <v>Micrometer · Point</v>
      </c>
      <c r="AI327" t="str">
        <v>Micrometer · Spline</v>
      </c>
      <c r="AJ327" t="str">
        <v xml:space="preserve">Micrometer · Spline / Calc. </v>
      </c>
      <c r="AK327" t="str">
        <v>Ring/Internal (IDT)</v>
      </c>
      <c r="AL327" t="str">
        <v xml:space="preserve">Test Indicator/Concent. Ga. </v>
      </c>
      <c r="AM327" t="str">
        <v>Thread Plug Gauge · Go</v>
      </c>
      <c r="AN327" t="str">
        <v>Thread Plug Gauge · Go/NoGo</v>
      </c>
      <c r="AO327" t="str">
        <v>Thread Plug Gauge · NoGo</v>
      </c>
      <c r="AP327" t="str">
        <v>Thread Ring Gauge · Go</v>
      </c>
      <c r="AQ327" t="str">
        <v>Thread Ring Gauge · Go/NoGo</v>
      </c>
      <c r="AR327" t="str">
        <v>Thread Ring Gauge · NoGo</v>
      </c>
      <c r="AS327" t="str">
        <v>Visual</v>
      </c>
      <c r="AT327" t="str">
        <v>Visual · (Microscope)</v>
      </c>
      <c r="AU327" t="str">
        <v>Visual · 10×</v>
      </c>
      <c r="AV327" t="str">
        <v>Visual · 2.25×</v>
      </c>
      <c r="AW327" t="str">
        <v>Visual · DV</v>
      </c>
    </row>
    <row r="328" spans="3:49">
      <c r="C328" s="74" t="str" cm="1">
        <f t="array" ref="C328:AW328">TRANSPOSE(_xlfn._xlws.SORT(_xlfn._xlws.FILTER($A$2:$A$279,ISNUMBER(SEARCH('Prt. Lib. &amp; Routine, Table'!N335,$A$2:$A$279)),"not found")))</f>
        <v>Caliper</v>
      </c>
      <c r="D328" t="str">
        <v>Caliper/Go Gauge</v>
      </c>
      <c r="E328" t="str">
        <v>Caliper/Go Pin</v>
      </c>
      <c r="F328" t="str">
        <v>Caliper/Internal (IDT)</v>
      </c>
      <c r="G328" t="str">
        <v>Comparator / Var.Meas.</v>
      </c>
      <c r="H328" t="str">
        <v>Function Part</v>
      </c>
      <c r="I328" t="str">
        <v>Functional · Gauge</v>
      </c>
      <c r="J328" t="str">
        <v>Gauge · Go</v>
      </c>
      <c r="K328" t="str">
        <v>Gauge · Go/NoGo</v>
      </c>
      <c r="L328" t="str">
        <v>Gauge · NoGo</v>
      </c>
      <c r="M328" t="str">
        <v>Gauge Pins · Go</v>
      </c>
      <c r="N328" t="str">
        <v>Gauge Pins · Go/NoGo</v>
      </c>
      <c r="O328" t="str">
        <v>Gauge Pins · NoGo</v>
      </c>
      <c r="P328" t="str">
        <v>Gauge Pins · Var.Best.Fit.</v>
      </c>
      <c r="Q328" t="str">
        <v>GCMM-000X (CMM) · Pass / Fail</v>
      </c>
      <c r="R328" t="str">
        <v>GCMM-000X (CMM) · Var.Meas.</v>
      </c>
      <c r="S328" t="str">
        <v>GOMS-000X (Sylvac)</v>
      </c>
      <c r="T328" t="str">
        <v>GRAM-00XX (RAM) · Pass / Fail</v>
      </c>
      <c r="U328" t="str">
        <v>GRAM-00XX (RAM) · Program</v>
      </c>
      <c r="V328" t="str">
        <v>GRAM-00XX (RAM) · Var.Meas.</v>
      </c>
      <c r="W328" t="str">
        <v>GRAM-00XX (RAM) · Visual</v>
      </c>
      <c r="X328" t="str">
        <v>Groove Width Micrometer</v>
      </c>
      <c r="Y328" t="str">
        <v>GTIC-00XX Test Indicator</v>
      </c>
      <c r="Z328" t="str">
        <v>Indicator / Drop</v>
      </c>
      <c r="AA328" t="str">
        <v>Inspection Fixture · Go</v>
      </c>
      <c r="AB328" t="str">
        <v>Inspection Fixture · NoGo</v>
      </c>
      <c r="AC328" t="str">
        <v>Micrometer · Anvil GMAN-XXXX</v>
      </c>
      <c r="AD328" t="str">
        <v>Micrometer · Blade</v>
      </c>
      <c r="AE328" t="str">
        <v>Micrometer · Disc</v>
      </c>
      <c r="AF328" t="str">
        <v>Micrometer · Outside</v>
      </c>
      <c r="AG328" t="str">
        <v>Micrometer · Pitch</v>
      </c>
      <c r="AH328" t="str">
        <v>Micrometer · Point</v>
      </c>
      <c r="AI328" t="str">
        <v>Micrometer · Spline</v>
      </c>
      <c r="AJ328" t="str">
        <v xml:space="preserve">Micrometer · Spline / Calc. </v>
      </c>
      <c r="AK328" t="str">
        <v>Ring/Internal (IDT)</v>
      </c>
      <c r="AL328" t="str">
        <v xml:space="preserve">Test Indicator/Concent. Ga. </v>
      </c>
      <c r="AM328" t="str">
        <v>Thread Plug Gauge · Go</v>
      </c>
      <c r="AN328" t="str">
        <v>Thread Plug Gauge · Go/NoGo</v>
      </c>
      <c r="AO328" t="str">
        <v>Thread Plug Gauge · NoGo</v>
      </c>
      <c r="AP328" t="str">
        <v>Thread Ring Gauge · Go</v>
      </c>
      <c r="AQ328" t="str">
        <v>Thread Ring Gauge · Go/NoGo</v>
      </c>
      <c r="AR328" t="str">
        <v>Thread Ring Gauge · NoGo</v>
      </c>
      <c r="AS328" t="str">
        <v>Visual</v>
      </c>
      <c r="AT328" t="str">
        <v>Visual · (Microscope)</v>
      </c>
      <c r="AU328" t="str">
        <v>Visual · 10×</v>
      </c>
      <c r="AV328" t="str">
        <v>Visual · 2.25×</v>
      </c>
      <c r="AW328" t="str">
        <v>Visual · DV</v>
      </c>
    </row>
    <row r="329" spans="3:49">
      <c r="C329" s="74" t="str" cm="1">
        <f t="array" ref="C329:AW329">TRANSPOSE(_xlfn._xlws.SORT(_xlfn._xlws.FILTER($A$2:$A$279,ISNUMBER(SEARCH('Prt. Lib. &amp; Routine, Table'!N336,$A$2:$A$279)),"not found")))</f>
        <v>Caliper</v>
      </c>
      <c r="D329" t="str">
        <v>Caliper/Go Gauge</v>
      </c>
      <c r="E329" t="str">
        <v>Caliper/Go Pin</v>
      </c>
      <c r="F329" t="str">
        <v>Caliper/Internal (IDT)</v>
      </c>
      <c r="G329" t="str">
        <v>Comparator / Var.Meas.</v>
      </c>
      <c r="H329" t="str">
        <v>Function Part</v>
      </c>
      <c r="I329" t="str">
        <v>Functional · Gauge</v>
      </c>
      <c r="J329" t="str">
        <v>Gauge · Go</v>
      </c>
      <c r="K329" t="str">
        <v>Gauge · Go/NoGo</v>
      </c>
      <c r="L329" t="str">
        <v>Gauge · NoGo</v>
      </c>
      <c r="M329" t="str">
        <v>Gauge Pins · Go</v>
      </c>
      <c r="N329" t="str">
        <v>Gauge Pins · Go/NoGo</v>
      </c>
      <c r="O329" t="str">
        <v>Gauge Pins · NoGo</v>
      </c>
      <c r="P329" t="str">
        <v>Gauge Pins · Var.Best.Fit.</v>
      </c>
      <c r="Q329" t="str">
        <v>GCMM-000X (CMM) · Pass / Fail</v>
      </c>
      <c r="R329" t="str">
        <v>GCMM-000X (CMM) · Var.Meas.</v>
      </c>
      <c r="S329" t="str">
        <v>GOMS-000X (Sylvac)</v>
      </c>
      <c r="T329" t="str">
        <v>GRAM-00XX (RAM) · Pass / Fail</v>
      </c>
      <c r="U329" t="str">
        <v>GRAM-00XX (RAM) · Program</v>
      </c>
      <c r="V329" t="str">
        <v>GRAM-00XX (RAM) · Var.Meas.</v>
      </c>
      <c r="W329" t="str">
        <v>GRAM-00XX (RAM) · Visual</v>
      </c>
      <c r="X329" t="str">
        <v>Groove Width Micrometer</v>
      </c>
      <c r="Y329" t="str">
        <v>GTIC-00XX Test Indicator</v>
      </c>
      <c r="Z329" t="str">
        <v>Indicator / Drop</v>
      </c>
      <c r="AA329" t="str">
        <v>Inspection Fixture · Go</v>
      </c>
      <c r="AB329" t="str">
        <v>Inspection Fixture · NoGo</v>
      </c>
      <c r="AC329" t="str">
        <v>Micrometer · Anvil GMAN-XXXX</v>
      </c>
      <c r="AD329" t="str">
        <v>Micrometer · Blade</v>
      </c>
      <c r="AE329" t="str">
        <v>Micrometer · Disc</v>
      </c>
      <c r="AF329" t="str">
        <v>Micrometer · Outside</v>
      </c>
      <c r="AG329" t="str">
        <v>Micrometer · Pitch</v>
      </c>
      <c r="AH329" t="str">
        <v>Micrometer · Point</v>
      </c>
      <c r="AI329" t="str">
        <v>Micrometer · Spline</v>
      </c>
      <c r="AJ329" t="str">
        <v xml:space="preserve">Micrometer · Spline / Calc. </v>
      </c>
      <c r="AK329" t="str">
        <v>Ring/Internal (IDT)</v>
      </c>
      <c r="AL329" t="str">
        <v xml:space="preserve">Test Indicator/Concent. Ga. </v>
      </c>
      <c r="AM329" t="str">
        <v>Thread Plug Gauge · Go</v>
      </c>
      <c r="AN329" t="str">
        <v>Thread Plug Gauge · Go/NoGo</v>
      </c>
      <c r="AO329" t="str">
        <v>Thread Plug Gauge · NoGo</v>
      </c>
      <c r="AP329" t="str">
        <v>Thread Ring Gauge · Go</v>
      </c>
      <c r="AQ329" t="str">
        <v>Thread Ring Gauge · Go/NoGo</v>
      </c>
      <c r="AR329" t="str">
        <v>Thread Ring Gauge · NoGo</v>
      </c>
      <c r="AS329" t="str">
        <v>Visual</v>
      </c>
      <c r="AT329" t="str">
        <v>Visual · (Microscope)</v>
      </c>
      <c r="AU329" t="str">
        <v>Visual · 10×</v>
      </c>
      <c r="AV329" t="str">
        <v>Visual · 2.25×</v>
      </c>
      <c r="AW329" t="str">
        <v>Visual · DV</v>
      </c>
    </row>
    <row r="330" spans="3:49">
      <c r="C330" s="74" t="str" cm="1">
        <f t="array" ref="C330:AW330">TRANSPOSE(_xlfn._xlws.SORT(_xlfn._xlws.FILTER($A$2:$A$279,ISNUMBER(SEARCH('Prt. Lib. &amp; Routine, Table'!N337,$A$2:$A$279)),"not found")))</f>
        <v>Caliper</v>
      </c>
      <c r="D330" t="str">
        <v>Caliper/Go Gauge</v>
      </c>
      <c r="E330" t="str">
        <v>Caliper/Go Pin</v>
      </c>
      <c r="F330" t="str">
        <v>Caliper/Internal (IDT)</v>
      </c>
      <c r="G330" t="str">
        <v>Comparator / Var.Meas.</v>
      </c>
      <c r="H330" t="str">
        <v>Function Part</v>
      </c>
      <c r="I330" t="str">
        <v>Functional · Gauge</v>
      </c>
      <c r="J330" t="str">
        <v>Gauge · Go</v>
      </c>
      <c r="K330" t="str">
        <v>Gauge · Go/NoGo</v>
      </c>
      <c r="L330" t="str">
        <v>Gauge · NoGo</v>
      </c>
      <c r="M330" t="str">
        <v>Gauge Pins · Go</v>
      </c>
      <c r="N330" t="str">
        <v>Gauge Pins · Go/NoGo</v>
      </c>
      <c r="O330" t="str">
        <v>Gauge Pins · NoGo</v>
      </c>
      <c r="P330" t="str">
        <v>Gauge Pins · Var.Best.Fit.</v>
      </c>
      <c r="Q330" t="str">
        <v>GCMM-000X (CMM) · Pass / Fail</v>
      </c>
      <c r="R330" t="str">
        <v>GCMM-000X (CMM) · Var.Meas.</v>
      </c>
      <c r="S330" t="str">
        <v>GOMS-000X (Sylvac)</v>
      </c>
      <c r="T330" t="str">
        <v>GRAM-00XX (RAM) · Pass / Fail</v>
      </c>
      <c r="U330" t="str">
        <v>GRAM-00XX (RAM) · Program</v>
      </c>
      <c r="V330" t="str">
        <v>GRAM-00XX (RAM) · Var.Meas.</v>
      </c>
      <c r="W330" t="str">
        <v>GRAM-00XX (RAM) · Visual</v>
      </c>
      <c r="X330" t="str">
        <v>Groove Width Micrometer</v>
      </c>
      <c r="Y330" t="str">
        <v>GTIC-00XX Test Indicator</v>
      </c>
      <c r="Z330" t="str">
        <v>Indicator / Drop</v>
      </c>
      <c r="AA330" t="str">
        <v>Inspection Fixture · Go</v>
      </c>
      <c r="AB330" t="str">
        <v>Inspection Fixture · NoGo</v>
      </c>
      <c r="AC330" t="str">
        <v>Micrometer · Anvil GMAN-XXXX</v>
      </c>
      <c r="AD330" t="str">
        <v>Micrometer · Blade</v>
      </c>
      <c r="AE330" t="str">
        <v>Micrometer · Disc</v>
      </c>
      <c r="AF330" t="str">
        <v>Micrometer · Outside</v>
      </c>
      <c r="AG330" t="str">
        <v>Micrometer · Pitch</v>
      </c>
      <c r="AH330" t="str">
        <v>Micrometer · Point</v>
      </c>
      <c r="AI330" t="str">
        <v>Micrometer · Spline</v>
      </c>
      <c r="AJ330" t="str">
        <v xml:space="preserve">Micrometer · Spline / Calc. </v>
      </c>
      <c r="AK330" t="str">
        <v>Ring/Internal (IDT)</v>
      </c>
      <c r="AL330" t="str">
        <v xml:space="preserve">Test Indicator/Concent. Ga. </v>
      </c>
      <c r="AM330" t="str">
        <v>Thread Plug Gauge · Go</v>
      </c>
      <c r="AN330" t="str">
        <v>Thread Plug Gauge · Go/NoGo</v>
      </c>
      <c r="AO330" t="str">
        <v>Thread Plug Gauge · NoGo</v>
      </c>
      <c r="AP330" t="str">
        <v>Thread Ring Gauge · Go</v>
      </c>
      <c r="AQ330" t="str">
        <v>Thread Ring Gauge · Go/NoGo</v>
      </c>
      <c r="AR330" t="str">
        <v>Thread Ring Gauge · NoGo</v>
      </c>
      <c r="AS330" t="str">
        <v>Visual</v>
      </c>
      <c r="AT330" t="str">
        <v>Visual · (Microscope)</v>
      </c>
      <c r="AU330" t="str">
        <v>Visual · 10×</v>
      </c>
      <c r="AV330" t="str">
        <v>Visual · 2.25×</v>
      </c>
      <c r="AW330" t="str">
        <v>Visual · DV</v>
      </c>
    </row>
    <row r="331" spans="3:49">
      <c r="C331" s="74" t="str" cm="1">
        <f t="array" ref="C331:AW331">TRANSPOSE(_xlfn._xlws.SORT(_xlfn._xlws.FILTER($A$2:$A$279,ISNUMBER(SEARCH('Prt. Lib. &amp; Routine, Table'!N338,$A$2:$A$279)),"not found")))</f>
        <v>Caliper</v>
      </c>
      <c r="D331" t="str">
        <v>Caliper/Go Gauge</v>
      </c>
      <c r="E331" t="str">
        <v>Caliper/Go Pin</v>
      </c>
      <c r="F331" t="str">
        <v>Caliper/Internal (IDT)</v>
      </c>
      <c r="G331" t="str">
        <v>Comparator / Var.Meas.</v>
      </c>
      <c r="H331" t="str">
        <v>Function Part</v>
      </c>
      <c r="I331" t="str">
        <v>Functional · Gauge</v>
      </c>
      <c r="J331" t="str">
        <v>Gauge · Go</v>
      </c>
      <c r="K331" t="str">
        <v>Gauge · Go/NoGo</v>
      </c>
      <c r="L331" t="str">
        <v>Gauge · NoGo</v>
      </c>
      <c r="M331" t="str">
        <v>Gauge Pins · Go</v>
      </c>
      <c r="N331" t="str">
        <v>Gauge Pins · Go/NoGo</v>
      </c>
      <c r="O331" t="str">
        <v>Gauge Pins · NoGo</v>
      </c>
      <c r="P331" t="str">
        <v>Gauge Pins · Var.Best.Fit.</v>
      </c>
      <c r="Q331" t="str">
        <v>GCMM-000X (CMM) · Pass / Fail</v>
      </c>
      <c r="R331" t="str">
        <v>GCMM-000X (CMM) · Var.Meas.</v>
      </c>
      <c r="S331" t="str">
        <v>GOMS-000X (Sylvac)</v>
      </c>
      <c r="T331" t="str">
        <v>GRAM-00XX (RAM) · Pass / Fail</v>
      </c>
      <c r="U331" t="str">
        <v>GRAM-00XX (RAM) · Program</v>
      </c>
      <c r="V331" t="str">
        <v>GRAM-00XX (RAM) · Var.Meas.</v>
      </c>
      <c r="W331" t="str">
        <v>GRAM-00XX (RAM) · Visual</v>
      </c>
      <c r="X331" t="str">
        <v>Groove Width Micrometer</v>
      </c>
      <c r="Y331" t="str">
        <v>GTIC-00XX Test Indicator</v>
      </c>
      <c r="Z331" t="str">
        <v>Indicator / Drop</v>
      </c>
      <c r="AA331" t="str">
        <v>Inspection Fixture · Go</v>
      </c>
      <c r="AB331" t="str">
        <v>Inspection Fixture · NoGo</v>
      </c>
      <c r="AC331" t="str">
        <v>Micrometer · Anvil GMAN-XXXX</v>
      </c>
      <c r="AD331" t="str">
        <v>Micrometer · Blade</v>
      </c>
      <c r="AE331" t="str">
        <v>Micrometer · Disc</v>
      </c>
      <c r="AF331" t="str">
        <v>Micrometer · Outside</v>
      </c>
      <c r="AG331" t="str">
        <v>Micrometer · Pitch</v>
      </c>
      <c r="AH331" t="str">
        <v>Micrometer · Point</v>
      </c>
      <c r="AI331" t="str">
        <v>Micrometer · Spline</v>
      </c>
      <c r="AJ331" t="str">
        <v xml:space="preserve">Micrometer · Spline / Calc. </v>
      </c>
      <c r="AK331" t="str">
        <v>Ring/Internal (IDT)</v>
      </c>
      <c r="AL331" t="str">
        <v xml:space="preserve">Test Indicator/Concent. Ga. </v>
      </c>
      <c r="AM331" t="str">
        <v>Thread Plug Gauge · Go</v>
      </c>
      <c r="AN331" t="str">
        <v>Thread Plug Gauge · Go/NoGo</v>
      </c>
      <c r="AO331" t="str">
        <v>Thread Plug Gauge · NoGo</v>
      </c>
      <c r="AP331" t="str">
        <v>Thread Ring Gauge · Go</v>
      </c>
      <c r="AQ331" t="str">
        <v>Thread Ring Gauge · Go/NoGo</v>
      </c>
      <c r="AR331" t="str">
        <v>Thread Ring Gauge · NoGo</v>
      </c>
      <c r="AS331" t="str">
        <v>Visual</v>
      </c>
      <c r="AT331" t="str">
        <v>Visual · (Microscope)</v>
      </c>
      <c r="AU331" t="str">
        <v>Visual · 10×</v>
      </c>
      <c r="AV331" t="str">
        <v>Visual · 2.25×</v>
      </c>
      <c r="AW331" t="str">
        <v>Visual · DV</v>
      </c>
    </row>
    <row r="332" spans="3:49">
      <c r="C332" s="74" t="str" cm="1">
        <f t="array" ref="C332:AW332">TRANSPOSE(_xlfn._xlws.SORT(_xlfn._xlws.FILTER($A$2:$A$279,ISNUMBER(SEARCH('Prt. Lib. &amp; Routine, Table'!N339,$A$2:$A$279)),"not found")))</f>
        <v>Caliper</v>
      </c>
      <c r="D332" t="str">
        <v>Caliper/Go Gauge</v>
      </c>
      <c r="E332" t="str">
        <v>Caliper/Go Pin</v>
      </c>
      <c r="F332" t="str">
        <v>Caliper/Internal (IDT)</v>
      </c>
      <c r="G332" t="str">
        <v>Comparator / Var.Meas.</v>
      </c>
      <c r="H332" t="str">
        <v>Function Part</v>
      </c>
      <c r="I332" t="str">
        <v>Functional · Gauge</v>
      </c>
      <c r="J332" t="str">
        <v>Gauge · Go</v>
      </c>
      <c r="K332" t="str">
        <v>Gauge · Go/NoGo</v>
      </c>
      <c r="L332" t="str">
        <v>Gauge · NoGo</v>
      </c>
      <c r="M332" t="str">
        <v>Gauge Pins · Go</v>
      </c>
      <c r="N332" t="str">
        <v>Gauge Pins · Go/NoGo</v>
      </c>
      <c r="O332" t="str">
        <v>Gauge Pins · NoGo</v>
      </c>
      <c r="P332" t="str">
        <v>Gauge Pins · Var.Best.Fit.</v>
      </c>
      <c r="Q332" t="str">
        <v>GCMM-000X (CMM) · Pass / Fail</v>
      </c>
      <c r="R332" t="str">
        <v>GCMM-000X (CMM) · Var.Meas.</v>
      </c>
      <c r="S332" t="str">
        <v>GOMS-000X (Sylvac)</v>
      </c>
      <c r="T332" t="str">
        <v>GRAM-00XX (RAM) · Pass / Fail</v>
      </c>
      <c r="U332" t="str">
        <v>GRAM-00XX (RAM) · Program</v>
      </c>
      <c r="V332" t="str">
        <v>GRAM-00XX (RAM) · Var.Meas.</v>
      </c>
      <c r="W332" t="str">
        <v>GRAM-00XX (RAM) · Visual</v>
      </c>
      <c r="X332" t="str">
        <v>Groove Width Micrometer</v>
      </c>
      <c r="Y332" t="str">
        <v>GTIC-00XX Test Indicator</v>
      </c>
      <c r="Z332" t="str">
        <v>Indicator / Drop</v>
      </c>
      <c r="AA332" t="str">
        <v>Inspection Fixture · Go</v>
      </c>
      <c r="AB332" t="str">
        <v>Inspection Fixture · NoGo</v>
      </c>
      <c r="AC332" t="str">
        <v>Micrometer · Anvil GMAN-XXXX</v>
      </c>
      <c r="AD332" t="str">
        <v>Micrometer · Blade</v>
      </c>
      <c r="AE332" t="str">
        <v>Micrometer · Disc</v>
      </c>
      <c r="AF332" t="str">
        <v>Micrometer · Outside</v>
      </c>
      <c r="AG332" t="str">
        <v>Micrometer · Pitch</v>
      </c>
      <c r="AH332" t="str">
        <v>Micrometer · Point</v>
      </c>
      <c r="AI332" t="str">
        <v>Micrometer · Spline</v>
      </c>
      <c r="AJ332" t="str">
        <v xml:space="preserve">Micrometer · Spline / Calc. </v>
      </c>
      <c r="AK332" t="str">
        <v>Ring/Internal (IDT)</v>
      </c>
      <c r="AL332" t="str">
        <v xml:space="preserve">Test Indicator/Concent. Ga. </v>
      </c>
      <c r="AM332" t="str">
        <v>Thread Plug Gauge · Go</v>
      </c>
      <c r="AN332" t="str">
        <v>Thread Plug Gauge · Go/NoGo</v>
      </c>
      <c r="AO332" t="str">
        <v>Thread Plug Gauge · NoGo</v>
      </c>
      <c r="AP332" t="str">
        <v>Thread Ring Gauge · Go</v>
      </c>
      <c r="AQ332" t="str">
        <v>Thread Ring Gauge · Go/NoGo</v>
      </c>
      <c r="AR332" t="str">
        <v>Thread Ring Gauge · NoGo</v>
      </c>
      <c r="AS332" t="str">
        <v>Visual</v>
      </c>
      <c r="AT332" t="str">
        <v>Visual · (Microscope)</v>
      </c>
      <c r="AU332" t="str">
        <v>Visual · 10×</v>
      </c>
      <c r="AV332" t="str">
        <v>Visual · 2.25×</v>
      </c>
      <c r="AW332" t="str">
        <v>Visual · DV</v>
      </c>
    </row>
    <row r="333" spans="3:49">
      <c r="C333" s="74" t="str" cm="1">
        <f t="array" ref="C333:AW333">TRANSPOSE(_xlfn._xlws.SORT(_xlfn._xlws.FILTER($A$2:$A$279,ISNUMBER(SEARCH('Prt. Lib. &amp; Routine, Table'!N340,$A$2:$A$279)),"not found")))</f>
        <v>Caliper</v>
      </c>
      <c r="D333" t="str">
        <v>Caliper/Go Gauge</v>
      </c>
      <c r="E333" t="str">
        <v>Caliper/Go Pin</v>
      </c>
      <c r="F333" t="str">
        <v>Caliper/Internal (IDT)</v>
      </c>
      <c r="G333" t="str">
        <v>Comparator / Var.Meas.</v>
      </c>
      <c r="H333" t="str">
        <v>Function Part</v>
      </c>
      <c r="I333" t="str">
        <v>Functional · Gauge</v>
      </c>
      <c r="J333" t="str">
        <v>Gauge · Go</v>
      </c>
      <c r="K333" t="str">
        <v>Gauge · Go/NoGo</v>
      </c>
      <c r="L333" t="str">
        <v>Gauge · NoGo</v>
      </c>
      <c r="M333" t="str">
        <v>Gauge Pins · Go</v>
      </c>
      <c r="N333" t="str">
        <v>Gauge Pins · Go/NoGo</v>
      </c>
      <c r="O333" t="str">
        <v>Gauge Pins · NoGo</v>
      </c>
      <c r="P333" t="str">
        <v>Gauge Pins · Var.Best.Fit.</v>
      </c>
      <c r="Q333" t="str">
        <v>GCMM-000X (CMM) · Pass / Fail</v>
      </c>
      <c r="R333" t="str">
        <v>GCMM-000X (CMM) · Var.Meas.</v>
      </c>
      <c r="S333" t="str">
        <v>GOMS-000X (Sylvac)</v>
      </c>
      <c r="T333" t="str">
        <v>GRAM-00XX (RAM) · Pass / Fail</v>
      </c>
      <c r="U333" t="str">
        <v>GRAM-00XX (RAM) · Program</v>
      </c>
      <c r="V333" t="str">
        <v>GRAM-00XX (RAM) · Var.Meas.</v>
      </c>
      <c r="W333" t="str">
        <v>GRAM-00XX (RAM) · Visual</v>
      </c>
      <c r="X333" t="str">
        <v>Groove Width Micrometer</v>
      </c>
      <c r="Y333" t="str">
        <v>GTIC-00XX Test Indicator</v>
      </c>
      <c r="Z333" t="str">
        <v>Indicator / Drop</v>
      </c>
      <c r="AA333" t="str">
        <v>Inspection Fixture · Go</v>
      </c>
      <c r="AB333" t="str">
        <v>Inspection Fixture · NoGo</v>
      </c>
      <c r="AC333" t="str">
        <v>Micrometer · Anvil GMAN-XXXX</v>
      </c>
      <c r="AD333" t="str">
        <v>Micrometer · Blade</v>
      </c>
      <c r="AE333" t="str">
        <v>Micrometer · Disc</v>
      </c>
      <c r="AF333" t="str">
        <v>Micrometer · Outside</v>
      </c>
      <c r="AG333" t="str">
        <v>Micrometer · Pitch</v>
      </c>
      <c r="AH333" t="str">
        <v>Micrometer · Point</v>
      </c>
      <c r="AI333" t="str">
        <v>Micrometer · Spline</v>
      </c>
      <c r="AJ333" t="str">
        <v xml:space="preserve">Micrometer · Spline / Calc. </v>
      </c>
      <c r="AK333" t="str">
        <v>Ring/Internal (IDT)</v>
      </c>
      <c r="AL333" t="str">
        <v xml:space="preserve">Test Indicator/Concent. Ga. </v>
      </c>
      <c r="AM333" t="str">
        <v>Thread Plug Gauge · Go</v>
      </c>
      <c r="AN333" t="str">
        <v>Thread Plug Gauge · Go/NoGo</v>
      </c>
      <c r="AO333" t="str">
        <v>Thread Plug Gauge · NoGo</v>
      </c>
      <c r="AP333" t="str">
        <v>Thread Ring Gauge · Go</v>
      </c>
      <c r="AQ333" t="str">
        <v>Thread Ring Gauge · Go/NoGo</v>
      </c>
      <c r="AR333" t="str">
        <v>Thread Ring Gauge · NoGo</v>
      </c>
      <c r="AS333" t="str">
        <v>Visual</v>
      </c>
      <c r="AT333" t="str">
        <v>Visual · (Microscope)</v>
      </c>
      <c r="AU333" t="str">
        <v>Visual · 10×</v>
      </c>
      <c r="AV333" t="str">
        <v>Visual · 2.25×</v>
      </c>
      <c r="AW333" t="str">
        <v>Visual · DV</v>
      </c>
    </row>
    <row r="334" spans="3:49">
      <c r="C334" s="74" t="str" cm="1">
        <f t="array" ref="C334:AW334">TRANSPOSE(_xlfn._xlws.SORT(_xlfn._xlws.FILTER($A$2:$A$279,ISNUMBER(SEARCH('Prt. Lib. &amp; Routine, Table'!N341,$A$2:$A$279)),"not found")))</f>
        <v>Caliper</v>
      </c>
      <c r="D334" t="str">
        <v>Caliper/Go Gauge</v>
      </c>
      <c r="E334" t="str">
        <v>Caliper/Go Pin</v>
      </c>
      <c r="F334" t="str">
        <v>Caliper/Internal (IDT)</v>
      </c>
      <c r="G334" t="str">
        <v>Comparator / Var.Meas.</v>
      </c>
      <c r="H334" t="str">
        <v>Function Part</v>
      </c>
      <c r="I334" t="str">
        <v>Functional · Gauge</v>
      </c>
      <c r="J334" t="str">
        <v>Gauge · Go</v>
      </c>
      <c r="K334" t="str">
        <v>Gauge · Go/NoGo</v>
      </c>
      <c r="L334" t="str">
        <v>Gauge · NoGo</v>
      </c>
      <c r="M334" t="str">
        <v>Gauge Pins · Go</v>
      </c>
      <c r="N334" t="str">
        <v>Gauge Pins · Go/NoGo</v>
      </c>
      <c r="O334" t="str">
        <v>Gauge Pins · NoGo</v>
      </c>
      <c r="P334" t="str">
        <v>Gauge Pins · Var.Best.Fit.</v>
      </c>
      <c r="Q334" t="str">
        <v>GCMM-000X (CMM) · Pass / Fail</v>
      </c>
      <c r="R334" t="str">
        <v>GCMM-000X (CMM) · Var.Meas.</v>
      </c>
      <c r="S334" t="str">
        <v>GOMS-000X (Sylvac)</v>
      </c>
      <c r="T334" t="str">
        <v>GRAM-00XX (RAM) · Pass / Fail</v>
      </c>
      <c r="U334" t="str">
        <v>GRAM-00XX (RAM) · Program</v>
      </c>
      <c r="V334" t="str">
        <v>GRAM-00XX (RAM) · Var.Meas.</v>
      </c>
      <c r="W334" t="str">
        <v>GRAM-00XX (RAM) · Visual</v>
      </c>
      <c r="X334" t="str">
        <v>Groove Width Micrometer</v>
      </c>
      <c r="Y334" t="str">
        <v>GTIC-00XX Test Indicator</v>
      </c>
      <c r="Z334" t="str">
        <v>Indicator / Drop</v>
      </c>
      <c r="AA334" t="str">
        <v>Inspection Fixture · Go</v>
      </c>
      <c r="AB334" t="str">
        <v>Inspection Fixture · NoGo</v>
      </c>
      <c r="AC334" t="str">
        <v>Micrometer · Anvil GMAN-XXXX</v>
      </c>
      <c r="AD334" t="str">
        <v>Micrometer · Blade</v>
      </c>
      <c r="AE334" t="str">
        <v>Micrometer · Disc</v>
      </c>
      <c r="AF334" t="str">
        <v>Micrometer · Outside</v>
      </c>
      <c r="AG334" t="str">
        <v>Micrometer · Pitch</v>
      </c>
      <c r="AH334" t="str">
        <v>Micrometer · Point</v>
      </c>
      <c r="AI334" t="str">
        <v>Micrometer · Spline</v>
      </c>
      <c r="AJ334" t="str">
        <v xml:space="preserve">Micrometer · Spline / Calc. </v>
      </c>
      <c r="AK334" t="str">
        <v>Ring/Internal (IDT)</v>
      </c>
      <c r="AL334" t="str">
        <v xml:space="preserve">Test Indicator/Concent. Ga. </v>
      </c>
      <c r="AM334" t="str">
        <v>Thread Plug Gauge · Go</v>
      </c>
      <c r="AN334" t="str">
        <v>Thread Plug Gauge · Go/NoGo</v>
      </c>
      <c r="AO334" t="str">
        <v>Thread Plug Gauge · NoGo</v>
      </c>
      <c r="AP334" t="str">
        <v>Thread Ring Gauge · Go</v>
      </c>
      <c r="AQ334" t="str">
        <v>Thread Ring Gauge · Go/NoGo</v>
      </c>
      <c r="AR334" t="str">
        <v>Thread Ring Gauge · NoGo</v>
      </c>
      <c r="AS334" t="str">
        <v>Visual</v>
      </c>
      <c r="AT334" t="str">
        <v>Visual · (Microscope)</v>
      </c>
      <c r="AU334" t="str">
        <v>Visual · 10×</v>
      </c>
      <c r="AV334" t="str">
        <v>Visual · 2.25×</v>
      </c>
      <c r="AW334" t="str">
        <v>Visual · DV</v>
      </c>
    </row>
    <row r="335" spans="3:49">
      <c r="C335" s="74" t="str" cm="1">
        <f t="array" ref="C335:AW335">TRANSPOSE(_xlfn._xlws.SORT(_xlfn._xlws.FILTER($A$2:$A$279,ISNUMBER(SEARCH('Prt. Lib. &amp; Routine, Table'!N342,$A$2:$A$279)),"not found")))</f>
        <v>Caliper</v>
      </c>
      <c r="D335" t="str">
        <v>Caliper/Go Gauge</v>
      </c>
      <c r="E335" t="str">
        <v>Caliper/Go Pin</v>
      </c>
      <c r="F335" t="str">
        <v>Caliper/Internal (IDT)</v>
      </c>
      <c r="G335" t="str">
        <v>Comparator / Var.Meas.</v>
      </c>
      <c r="H335" t="str">
        <v>Function Part</v>
      </c>
      <c r="I335" t="str">
        <v>Functional · Gauge</v>
      </c>
      <c r="J335" t="str">
        <v>Gauge · Go</v>
      </c>
      <c r="K335" t="str">
        <v>Gauge · Go/NoGo</v>
      </c>
      <c r="L335" t="str">
        <v>Gauge · NoGo</v>
      </c>
      <c r="M335" t="str">
        <v>Gauge Pins · Go</v>
      </c>
      <c r="N335" t="str">
        <v>Gauge Pins · Go/NoGo</v>
      </c>
      <c r="O335" t="str">
        <v>Gauge Pins · NoGo</v>
      </c>
      <c r="P335" t="str">
        <v>Gauge Pins · Var.Best.Fit.</v>
      </c>
      <c r="Q335" t="str">
        <v>GCMM-000X (CMM) · Pass / Fail</v>
      </c>
      <c r="R335" t="str">
        <v>GCMM-000X (CMM) · Var.Meas.</v>
      </c>
      <c r="S335" t="str">
        <v>GOMS-000X (Sylvac)</v>
      </c>
      <c r="T335" t="str">
        <v>GRAM-00XX (RAM) · Pass / Fail</v>
      </c>
      <c r="U335" t="str">
        <v>GRAM-00XX (RAM) · Program</v>
      </c>
      <c r="V335" t="str">
        <v>GRAM-00XX (RAM) · Var.Meas.</v>
      </c>
      <c r="W335" t="str">
        <v>GRAM-00XX (RAM) · Visual</v>
      </c>
      <c r="X335" t="str">
        <v>Groove Width Micrometer</v>
      </c>
      <c r="Y335" t="str">
        <v>GTIC-00XX Test Indicator</v>
      </c>
      <c r="Z335" t="str">
        <v>Indicator / Drop</v>
      </c>
      <c r="AA335" t="str">
        <v>Inspection Fixture · Go</v>
      </c>
      <c r="AB335" t="str">
        <v>Inspection Fixture · NoGo</v>
      </c>
      <c r="AC335" t="str">
        <v>Micrometer · Anvil GMAN-XXXX</v>
      </c>
      <c r="AD335" t="str">
        <v>Micrometer · Blade</v>
      </c>
      <c r="AE335" t="str">
        <v>Micrometer · Disc</v>
      </c>
      <c r="AF335" t="str">
        <v>Micrometer · Outside</v>
      </c>
      <c r="AG335" t="str">
        <v>Micrometer · Pitch</v>
      </c>
      <c r="AH335" t="str">
        <v>Micrometer · Point</v>
      </c>
      <c r="AI335" t="str">
        <v>Micrometer · Spline</v>
      </c>
      <c r="AJ335" t="str">
        <v xml:space="preserve">Micrometer · Spline / Calc. </v>
      </c>
      <c r="AK335" t="str">
        <v>Ring/Internal (IDT)</v>
      </c>
      <c r="AL335" t="str">
        <v xml:space="preserve">Test Indicator/Concent. Ga. </v>
      </c>
      <c r="AM335" t="str">
        <v>Thread Plug Gauge · Go</v>
      </c>
      <c r="AN335" t="str">
        <v>Thread Plug Gauge · Go/NoGo</v>
      </c>
      <c r="AO335" t="str">
        <v>Thread Plug Gauge · NoGo</v>
      </c>
      <c r="AP335" t="str">
        <v>Thread Ring Gauge · Go</v>
      </c>
      <c r="AQ335" t="str">
        <v>Thread Ring Gauge · Go/NoGo</v>
      </c>
      <c r="AR335" t="str">
        <v>Thread Ring Gauge · NoGo</v>
      </c>
      <c r="AS335" t="str">
        <v>Visual</v>
      </c>
      <c r="AT335" t="str">
        <v>Visual · (Microscope)</v>
      </c>
      <c r="AU335" t="str">
        <v>Visual · 10×</v>
      </c>
      <c r="AV335" t="str">
        <v>Visual · 2.25×</v>
      </c>
      <c r="AW335" t="str">
        <v>Visual · DV</v>
      </c>
    </row>
    <row r="336" spans="3:49">
      <c r="C336" s="74" t="str" cm="1">
        <f t="array" ref="C336:AW336">TRANSPOSE(_xlfn._xlws.SORT(_xlfn._xlws.FILTER($A$2:$A$279,ISNUMBER(SEARCH('Prt. Lib. &amp; Routine, Table'!N343,$A$2:$A$279)),"not found")))</f>
        <v>Caliper</v>
      </c>
      <c r="D336" t="str">
        <v>Caliper/Go Gauge</v>
      </c>
      <c r="E336" t="str">
        <v>Caliper/Go Pin</v>
      </c>
      <c r="F336" t="str">
        <v>Caliper/Internal (IDT)</v>
      </c>
      <c r="G336" t="str">
        <v>Comparator / Var.Meas.</v>
      </c>
      <c r="H336" t="str">
        <v>Function Part</v>
      </c>
      <c r="I336" t="str">
        <v>Functional · Gauge</v>
      </c>
      <c r="J336" t="str">
        <v>Gauge · Go</v>
      </c>
      <c r="K336" t="str">
        <v>Gauge · Go/NoGo</v>
      </c>
      <c r="L336" t="str">
        <v>Gauge · NoGo</v>
      </c>
      <c r="M336" t="str">
        <v>Gauge Pins · Go</v>
      </c>
      <c r="N336" t="str">
        <v>Gauge Pins · Go/NoGo</v>
      </c>
      <c r="O336" t="str">
        <v>Gauge Pins · NoGo</v>
      </c>
      <c r="P336" t="str">
        <v>Gauge Pins · Var.Best.Fit.</v>
      </c>
      <c r="Q336" t="str">
        <v>GCMM-000X (CMM) · Pass / Fail</v>
      </c>
      <c r="R336" t="str">
        <v>GCMM-000X (CMM) · Var.Meas.</v>
      </c>
      <c r="S336" t="str">
        <v>GOMS-000X (Sylvac)</v>
      </c>
      <c r="T336" t="str">
        <v>GRAM-00XX (RAM) · Pass / Fail</v>
      </c>
      <c r="U336" t="str">
        <v>GRAM-00XX (RAM) · Program</v>
      </c>
      <c r="V336" t="str">
        <v>GRAM-00XX (RAM) · Var.Meas.</v>
      </c>
      <c r="W336" t="str">
        <v>GRAM-00XX (RAM) · Visual</v>
      </c>
      <c r="X336" t="str">
        <v>Groove Width Micrometer</v>
      </c>
      <c r="Y336" t="str">
        <v>GTIC-00XX Test Indicator</v>
      </c>
      <c r="Z336" t="str">
        <v>Indicator / Drop</v>
      </c>
      <c r="AA336" t="str">
        <v>Inspection Fixture · Go</v>
      </c>
      <c r="AB336" t="str">
        <v>Inspection Fixture · NoGo</v>
      </c>
      <c r="AC336" t="str">
        <v>Micrometer · Anvil GMAN-XXXX</v>
      </c>
      <c r="AD336" t="str">
        <v>Micrometer · Blade</v>
      </c>
      <c r="AE336" t="str">
        <v>Micrometer · Disc</v>
      </c>
      <c r="AF336" t="str">
        <v>Micrometer · Outside</v>
      </c>
      <c r="AG336" t="str">
        <v>Micrometer · Pitch</v>
      </c>
      <c r="AH336" t="str">
        <v>Micrometer · Point</v>
      </c>
      <c r="AI336" t="str">
        <v>Micrometer · Spline</v>
      </c>
      <c r="AJ336" t="str">
        <v xml:space="preserve">Micrometer · Spline / Calc. </v>
      </c>
      <c r="AK336" t="str">
        <v>Ring/Internal (IDT)</v>
      </c>
      <c r="AL336" t="str">
        <v xml:space="preserve">Test Indicator/Concent. Ga. </v>
      </c>
      <c r="AM336" t="str">
        <v>Thread Plug Gauge · Go</v>
      </c>
      <c r="AN336" t="str">
        <v>Thread Plug Gauge · Go/NoGo</v>
      </c>
      <c r="AO336" t="str">
        <v>Thread Plug Gauge · NoGo</v>
      </c>
      <c r="AP336" t="str">
        <v>Thread Ring Gauge · Go</v>
      </c>
      <c r="AQ336" t="str">
        <v>Thread Ring Gauge · Go/NoGo</v>
      </c>
      <c r="AR336" t="str">
        <v>Thread Ring Gauge · NoGo</v>
      </c>
      <c r="AS336" t="str">
        <v>Visual</v>
      </c>
      <c r="AT336" t="str">
        <v>Visual · (Microscope)</v>
      </c>
      <c r="AU336" t="str">
        <v>Visual · 10×</v>
      </c>
      <c r="AV336" t="str">
        <v>Visual · 2.25×</v>
      </c>
      <c r="AW336" t="str">
        <v>Visual · DV</v>
      </c>
    </row>
    <row r="337" spans="3:49">
      <c r="C337" s="74" t="str" cm="1">
        <f t="array" ref="C337:AW337">TRANSPOSE(_xlfn._xlws.SORT(_xlfn._xlws.FILTER($A$2:$A$279,ISNUMBER(SEARCH('Prt. Lib. &amp; Routine, Table'!N344,$A$2:$A$279)),"not found")))</f>
        <v>Caliper</v>
      </c>
      <c r="D337" t="str">
        <v>Caliper/Go Gauge</v>
      </c>
      <c r="E337" t="str">
        <v>Caliper/Go Pin</v>
      </c>
      <c r="F337" t="str">
        <v>Caliper/Internal (IDT)</v>
      </c>
      <c r="G337" t="str">
        <v>Comparator / Var.Meas.</v>
      </c>
      <c r="H337" t="str">
        <v>Function Part</v>
      </c>
      <c r="I337" t="str">
        <v>Functional · Gauge</v>
      </c>
      <c r="J337" t="str">
        <v>Gauge · Go</v>
      </c>
      <c r="K337" t="str">
        <v>Gauge · Go/NoGo</v>
      </c>
      <c r="L337" t="str">
        <v>Gauge · NoGo</v>
      </c>
      <c r="M337" t="str">
        <v>Gauge Pins · Go</v>
      </c>
      <c r="N337" t="str">
        <v>Gauge Pins · Go/NoGo</v>
      </c>
      <c r="O337" t="str">
        <v>Gauge Pins · NoGo</v>
      </c>
      <c r="P337" t="str">
        <v>Gauge Pins · Var.Best.Fit.</v>
      </c>
      <c r="Q337" t="str">
        <v>GCMM-000X (CMM) · Pass / Fail</v>
      </c>
      <c r="R337" t="str">
        <v>GCMM-000X (CMM) · Var.Meas.</v>
      </c>
      <c r="S337" t="str">
        <v>GOMS-000X (Sylvac)</v>
      </c>
      <c r="T337" t="str">
        <v>GRAM-00XX (RAM) · Pass / Fail</v>
      </c>
      <c r="U337" t="str">
        <v>GRAM-00XX (RAM) · Program</v>
      </c>
      <c r="V337" t="str">
        <v>GRAM-00XX (RAM) · Var.Meas.</v>
      </c>
      <c r="W337" t="str">
        <v>GRAM-00XX (RAM) · Visual</v>
      </c>
      <c r="X337" t="str">
        <v>Groove Width Micrometer</v>
      </c>
      <c r="Y337" t="str">
        <v>GTIC-00XX Test Indicator</v>
      </c>
      <c r="Z337" t="str">
        <v>Indicator / Drop</v>
      </c>
      <c r="AA337" t="str">
        <v>Inspection Fixture · Go</v>
      </c>
      <c r="AB337" t="str">
        <v>Inspection Fixture · NoGo</v>
      </c>
      <c r="AC337" t="str">
        <v>Micrometer · Anvil GMAN-XXXX</v>
      </c>
      <c r="AD337" t="str">
        <v>Micrometer · Blade</v>
      </c>
      <c r="AE337" t="str">
        <v>Micrometer · Disc</v>
      </c>
      <c r="AF337" t="str">
        <v>Micrometer · Outside</v>
      </c>
      <c r="AG337" t="str">
        <v>Micrometer · Pitch</v>
      </c>
      <c r="AH337" t="str">
        <v>Micrometer · Point</v>
      </c>
      <c r="AI337" t="str">
        <v>Micrometer · Spline</v>
      </c>
      <c r="AJ337" t="str">
        <v xml:space="preserve">Micrometer · Spline / Calc. </v>
      </c>
      <c r="AK337" t="str">
        <v>Ring/Internal (IDT)</v>
      </c>
      <c r="AL337" t="str">
        <v xml:space="preserve">Test Indicator/Concent. Ga. </v>
      </c>
      <c r="AM337" t="str">
        <v>Thread Plug Gauge · Go</v>
      </c>
      <c r="AN337" t="str">
        <v>Thread Plug Gauge · Go/NoGo</v>
      </c>
      <c r="AO337" t="str">
        <v>Thread Plug Gauge · NoGo</v>
      </c>
      <c r="AP337" t="str">
        <v>Thread Ring Gauge · Go</v>
      </c>
      <c r="AQ337" t="str">
        <v>Thread Ring Gauge · Go/NoGo</v>
      </c>
      <c r="AR337" t="str">
        <v>Thread Ring Gauge · NoGo</v>
      </c>
      <c r="AS337" t="str">
        <v>Visual</v>
      </c>
      <c r="AT337" t="str">
        <v>Visual · (Microscope)</v>
      </c>
      <c r="AU337" t="str">
        <v>Visual · 10×</v>
      </c>
      <c r="AV337" t="str">
        <v>Visual · 2.25×</v>
      </c>
      <c r="AW337" t="str">
        <v>Visual · DV</v>
      </c>
    </row>
    <row r="338" spans="3:49">
      <c r="C338" s="74" t="str" cm="1">
        <f t="array" ref="C338:AW338">TRANSPOSE(_xlfn._xlws.SORT(_xlfn._xlws.FILTER($A$2:$A$279,ISNUMBER(SEARCH('Prt. Lib. &amp; Routine, Table'!N345,$A$2:$A$279)),"not found")))</f>
        <v>Caliper</v>
      </c>
      <c r="D338" t="str">
        <v>Caliper/Go Gauge</v>
      </c>
      <c r="E338" t="str">
        <v>Caliper/Go Pin</v>
      </c>
      <c r="F338" t="str">
        <v>Caliper/Internal (IDT)</v>
      </c>
      <c r="G338" t="str">
        <v>Comparator / Var.Meas.</v>
      </c>
      <c r="H338" t="str">
        <v>Function Part</v>
      </c>
      <c r="I338" t="str">
        <v>Functional · Gauge</v>
      </c>
      <c r="J338" t="str">
        <v>Gauge · Go</v>
      </c>
      <c r="K338" t="str">
        <v>Gauge · Go/NoGo</v>
      </c>
      <c r="L338" t="str">
        <v>Gauge · NoGo</v>
      </c>
      <c r="M338" t="str">
        <v>Gauge Pins · Go</v>
      </c>
      <c r="N338" t="str">
        <v>Gauge Pins · Go/NoGo</v>
      </c>
      <c r="O338" t="str">
        <v>Gauge Pins · NoGo</v>
      </c>
      <c r="P338" t="str">
        <v>Gauge Pins · Var.Best.Fit.</v>
      </c>
      <c r="Q338" t="str">
        <v>GCMM-000X (CMM) · Pass / Fail</v>
      </c>
      <c r="R338" t="str">
        <v>GCMM-000X (CMM) · Var.Meas.</v>
      </c>
      <c r="S338" t="str">
        <v>GOMS-000X (Sylvac)</v>
      </c>
      <c r="T338" t="str">
        <v>GRAM-00XX (RAM) · Pass / Fail</v>
      </c>
      <c r="U338" t="str">
        <v>GRAM-00XX (RAM) · Program</v>
      </c>
      <c r="V338" t="str">
        <v>GRAM-00XX (RAM) · Var.Meas.</v>
      </c>
      <c r="W338" t="str">
        <v>GRAM-00XX (RAM) · Visual</v>
      </c>
      <c r="X338" t="str">
        <v>Groove Width Micrometer</v>
      </c>
      <c r="Y338" t="str">
        <v>GTIC-00XX Test Indicator</v>
      </c>
      <c r="Z338" t="str">
        <v>Indicator / Drop</v>
      </c>
      <c r="AA338" t="str">
        <v>Inspection Fixture · Go</v>
      </c>
      <c r="AB338" t="str">
        <v>Inspection Fixture · NoGo</v>
      </c>
      <c r="AC338" t="str">
        <v>Micrometer · Anvil GMAN-XXXX</v>
      </c>
      <c r="AD338" t="str">
        <v>Micrometer · Blade</v>
      </c>
      <c r="AE338" t="str">
        <v>Micrometer · Disc</v>
      </c>
      <c r="AF338" t="str">
        <v>Micrometer · Outside</v>
      </c>
      <c r="AG338" t="str">
        <v>Micrometer · Pitch</v>
      </c>
      <c r="AH338" t="str">
        <v>Micrometer · Point</v>
      </c>
      <c r="AI338" t="str">
        <v>Micrometer · Spline</v>
      </c>
      <c r="AJ338" t="str">
        <v xml:space="preserve">Micrometer · Spline / Calc. </v>
      </c>
      <c r="AK338" t="str">
        <v>Ring/Internal (IDT)</v>
      </c>
      <c r="AL338" t="str">
        <v xml:space="preserve">Test Indicator/Concent. Ga. </v>
      </c>
      <c r="AM338" t="str">
        <v>Thread Plug Gauge · Go</v>
      </c>
      <c r="AN338" t="str">
        <v>Thread Plug Gauge · Go/NoGo</v>
      </c>
      <c r="AO338" t="str">
        <v>Thread Plug Gauge · NoGo</v>
      </c>
      <c r="AP338" t="str">
        <v>Thread Ring Gauge · Go</v>
      </c>
      <c r="AQ338" t="str">
        <v>Thread Ring Gauge · Go/NoGo</v>
      </c>
      <c r="AR338" t="str">
        <v>Thread Ring Gauge · NoGo</v>
      </c>
      <c r="AS338" t="str">
        <v>Visual</v>
      </c>
      <c r="AT338" t="str">
        <v>Visual · (Microscope)</v>
      </c>
      <c r="AU338" t="str">
        <v>Visual · 10×</v>
      </c>
      <c r="AV338" t="str">
        <v>Visual · 2.25×</v>
      </c>
      <c r="AW338" t="str">
        <v>Visual · DV</v>
      </c>
    </row>
    <row r="339" spans="3:49">
      <c r="C339" s="74" t="str" cm="1">
        <f t="array" ref="C339:AW339">TRANSPOSE(_xlfn._xlws.SORT(_xlfn._xlws.FILTER($A$2:$A$279,ISNUMBER(SEARCH('Prt. Lib. &amp; Routine, Table'!N346,$A$2:$A$279)),"not found")))</f>
        <v>Caliper</v>
      </c>
      <c r="D339" t="str">
        <v>Caliper/Go Gauge</v>
      </c>
      <c r="E339" t="str">
        <v>Caliper/Go Pin</v>
      </c>
      <c r="F339" t="str">
        <v>Caliper/Internal (IDT)</v>
      </c>
      <c r="G339" t="str">
        <v>Comparator / Var.Meas.</v>
      </c>
      <c r="H339" t="str">
        <v>Function Part</v>
      </c>
      <c r="I339" t="str">
        <v>Functional · Gauge</v>
      </c>
      <c r="J339" t="str">
        <v>Gauge · Go</v>
      </c>
      <c r="K339" t="str">
        <v>Gauge · Go/NoGo</v>
      </c>
      <c r="L339" t="str">
        <v>Gauge · NoGo</v>
      </c>
      <c r="M339" t="str">
        <v>Gauge Pins · Go</v>
      </c>
      <c r="N339" t="str">
        <v>Gauge Pins · Go/NoGo</v>
      </c>
      <c r="O339" t="str">
        <v>Gauge Pins · NoGo</v>
      </c>
      <c r="P339" t="str">
        <v>Gauge Pins · Var.Best.Fit.</v>
      </c>
      <c r="Q339" t="str">
        <v>GCMM-000X (CMM) · Pass / Fail</v>
      </c>
      <c r="R339" t="str">
        <v>GCMM-000X (CMM) · Var.Meas.</v>
      </c>
      <c r="S339" t="str">
        <v>GOMS-000X (Sylvac)</v>
      </c>
      <c r="T339" t="str">
        <v>GRAM-00XX (RAM) · Pass / Fail</v>
      </c>
      <c r="U339" t="str">
        <v>GRAM-00XX (RAM) · Program</v>
      </c>
      <c r="V339" t="str">
        <v>GRAM-00XX (RAM) · Var.Meas.</v>
      </c>
      <c r="W339" t="str">
        <v>GRAM-00XX (RAM) · Visual</v>
      </c>
      <c r="X339" t="str">
        <v>Groove Width Micrometer</v>
      </c>
      <c r="Y339" t="str">
        <v>GTIC-00XX Test Indicator</v>
      </c>
      <c r="Z339" t="str">
        <v>Indicator / Drop</v>
      </c>
      <c r="AA339" t="str">
        <v>Inspection Fixture · Go</v>
      </c>
      <c r="AB339" t="str">
        <v>Inspection Fixture · NoGo</v>
      </c>
      <c r="AC339" t="str">
        <v>Micrometer · Anvil GMAN-XXXX</v>
      </c>
      <c r="AD339" t="str">
        <v>Micrometer · Blade</v>
      </c>
      <c r="AE339" t="str">
        <v>Micrometer · Disc</v>
      </c>
      <c r="AF339" t="str">
        <v>Micrometer · Outside</v>
      </c>
      <c r="AG339" t="str">
        <v>Micrometer · Pitch</v>
      </c>
      <c r="AH339" t="str">
        <v>Micrometer · Point</v>
      </c>
      <c r="AI339" t="str">
        <v>Micrometer · Spline</v>
      </c>
      <c r="AJ339" t="str">
        <v xml:space="preserve">Micrometer · Spline / Calc. </v>
      </c>
      <c r="AK339" t="str">
        <v>Ring/Internal (IDT)</v>
      </c>
      <c r="AL339" t="str">
        <v xml:space="preserve">Test Indicator/Concent. Ga. </v>
      </c>
      <c r="AM339" t="str">
        <v>Thread Plug Gauge · Go</v>
      </c>
      <c r="AN339" t="str">
        <v>Thread Plug Gauge · Go/NoGo</v>
      </c>
      <c r="AO339" t="str">
        <v>Thread Plug Gauge · NoGo</v>
      </c>
      <c r="AP339" t="str">
        <v>Thread Ring Gauge · Go</v>
      </c>
      <c r="AQ339" t="str">
        <v>Thread Ring Gauge · Go/NoGo</v>
      </c>
      <c r="AR339" t="str">
        <v>Thread Ring Gauge · NoGo</v>
      </c>
      <c r="AS339" t="str">
        <v>Visual</v>
      </c>
      <c r="AT339" t="str">
        <v>Visual · (Microscope)</v>
      </c>
      <c r="AU339" t="str">
        <v>Visual · 10×</v>
      </c>
      <c r="AV339" t="str">
        <v>Visual · 2.25×</v>
      </c>
      <c r="AW339" t="str">
        <v>Visual · DV</v>
      </c>
    </row>
    <row r="340" spans="3:49">
      <c r="C340" s="74" t="str" cm="1">
        <f t="array" ref="C340:AW340">TRANSPOSE(_xlfn._xlws.SORT(_xlfn._xlws.FILTER($A$2:$A$279,ISNUMBER(SEARCH('Prt. Lib. &amp; Routine, Table'!N347,$A$2:$A$279)),"not found")))</f>
        <v>Caliper</v>
      </c>
      <c r="D340" t="str">
        <v>Caliper/Go Gauge</v>
      </c>
      <c r="E340" t="str">
        <v>Caliper/Go Pin</v>
      </c>
      <c r="F340" t="str">
        <v>Caliper/Internal (IDT)</v>
      </c>
      <c r="G340" t="str">
        <v>Comparator / Var.Meas.</v>
      </c>
      <c r="H340" t="str">
        <v>Function Part</v>
      </c>
      <c r="I340" t="str">
        <v>Functional · Gauge</v>
      </c>
      <c r="J340" t="str">
        <v>Gauge · Go</v>
      </c>
      <c r="K340" t="str">
        <v>Gauge · Go/NoGo</v>
      </c>
      <c r="L340" t="str">
        <v>Gauge · NoGo</v>
      </c>
      <c r="M340" t="str">
        <v>Gauge Pins · Go</v>
      </c>
      <c r="N340" t="str">
        <v>Gauge Pins · Go/NoGo</v>
      </c>
      <c r="O340" t="str">
        <v>Gauge Pins · NoGo</v>
      </c>
      <c r="P340" t="str">
        <v>Gauge Pins · Var.Best.Fit.</v>
      </c>
      <c r="Q340" t="str">
        <v>GCMM-000X (CMM) · Pass / Fail</v>
      </c>
      <c r="R340" t="str">
        <v>GCMM-000X (CMM) · Var.Meas.</v>
      </c>
      <c r="S340" t="str">
        <v>GOMS-000X (Sylvac)</v>
      </c>
      <c r="T340" t="str">
        <v>GRAM-00XX (RAM) · Pass / Fail</v>
      </c>
      <c r="U340" t="str">
        <v>GRAM-00XX (RAM) · Program</v>
      </c>
      <c r="V340" t="str">
        <v>GRAM-00XX (RAM) · Var.Meas.</v>
      </c>
      <c r="W340" t="str">
        <v>GRAM-00XX (RAM) · Visual</v>
      </c>
      <c r="X340" t="str">
        <v>Groove Width Micrometer</v>
      </c>
      <c r="Y340" t="str">
        <v>GTIC-00XX Test Indicator</v>
      </c>
      <c r="Z340" t="str">
        <v>Indicator / Drop</v>
      </c>
      <c r="AA340" t="str">
        <v>Inspection Fixture · Go</v>
      </c>
      <c r="AB340" t="str">
        <v>Inspection Fixture · NoGo</v>
      </c>
      <c r="AC340" t="str">
        <v>Micrometer · Anvil GMAN-XXXX</v>
      </c>
      <c r="AD340" t="str">
        <v>Micrometer · Blade</v>
      </c>
      <c r="AE340" t="str">
        <v>Micrometer · Disc</v>
      </c>
      <c r="AF340" t="str">
        <v>Micrometer · Outside</v>
      </c>
      <c r="AG340" t="str">
        <v>Micrometer · Pitch</v>
      </c>
      <c r="AH340" t="str">
        <v>Micrometer · Point</v>
      </c>
      <c r="AI340" t="str">
        <v>Micrometer · Spline</v>
      </c>
      <c r="AJ340" t="str">
        <v xml:space="preserve">Micrometer · Spline / Calc. </v>
      </c>
      <c r="AK340" t="str">
        <v>Ring/Internal (IDT)</v>
      </c>
      <c r="AL340" t="str">
        <v xml:space="preserve">Test Indicator/Concent. Ga. </v>
      </c>
      <c r="AM340" t="str">
        <v>Thread Plug Gauge · Go</v>
      </c>
      <c r="AN340" t="str">
        <v>Thread Plug Gauge · Go/NoGo</v>
      </c>
      <c r="AO340" t="str">
        <v>Thread Plug Gauge · NoGo</v>
      </c>
      <c r="AP340" t="str">
        <v>Thread Ring Gauge · Go</v>
      </c>
      <c r="AQ340" t="str">
        <v>Thread Ring Gauge · Go/NoGo</v>
      </c>
      <c r="AR340" t="str">
        <v>Thread Ring Gauge · NoGo</v>
      </c>
      <c r="AS340" t="str">
        <v>Visual</v>
      </c>
      <c r="AT340" t="str">
        <v>Visual · (Microscope)</v>
      </c>
      <c r="AU340" t="str">
        <v>Visual · 10×</v>
      </c>
      <c r="AV340" t="str">
        <v>Visual · 2.25×</v>
      </c>
      <c r="AW340" t="str">
        <v>Visual · DV</v>
      </c>
    </row>
    <row r="341" spans="3:49">
      <c r="C341" s="74" t="str" cm="1">
        <f t="array" ref="C341:AW341">TRANSPOSE(_xlfn._xlws.SORT(_xlfn._xlws.FILTER($A$2:$A$279,ISNUMBER(SEARCH('Prt. Lib. &amp; Routine, Table'!N348,$A$2:$A$279)),"not found")))</f>
        <v>Caliper</v>
      </c>
      <c r="D341" t="str">
        <v>Caliper/Go Gauge</v>
      </c>
      <c r="E341" t="str">
        <v>Caliper/Go Pin</v>
      </c>
      <c r="F341" t="str">
        <v>Caliper/Internal (IDT)</v>
      </c>
      <c r="G341" t="str">
        <v>Comparator / Var.Meas.</v>
      </c>
      <c r="H341" t="str">
        <v>Function Part</v>
      </c>
      <c r="I341" t="str">
        <v>Functional · Gauge</v>
      </c>
      <c r="J341" t="str">
        <v>Gauge · Go</v>
      </c>
      <c r="K341" t="str">
        <v>Gauge · Go/NoGo</v>
      </c>
      <c r="L341" t="str">
        <v>Gauge · NoGo</v>
      </c>
      <c r="M341" t="str">
        <v>Gauge Pins · Go</v>
      </c>
      <c r="N341" t="str">
        <v>Gauge Pins · Go/NoGo</v>
      </c>
      <c r="O341" t="str">
        <v>Gauge Pins · NoGo</v>
      </c>
      <c r="P341" t="str">
        <v>Gauge Pins · Var.Best.Fit.</v>
      </c>
      <c r="Q341" t="str">
        <v>GCMM-000X (CMM) · Pass / Fail</v>
      </c>
      <c r="R341" t="str">
        <v>GCMM-000X (CMM) · Var.Meas.</v>
      </c>
      <c r="S341" t="str">
        <v>GOMS-000X (Sylvac)</v>
      </c>
      <c r="T341" t="str">
        <v>GRAM-00XX (RAM) · Pass / Fail</v>
      </c>
      <c r="U341" t="str">
        <v>GRAM-00XX (RAM) · Program</v>
      </c>
      <c r="V341" t="str">
        <v>GRAM-00XX (RAM) · Var.Meas.</v>
      </c>
      <c r="W341" t="str">
        <v>GRAM-00XX (RAM) · Visual</v>
      </c>
      <c r="X341" t="str">
        <v>Groove Width Micrometer</v>
      </c>
      <c r="Y341" t="str">
        <v>GTIC-00XX Test Indicator</v>
      </c>
      <c r="Z341" t="str">
        <v>Indicator / Drop</v>
      </c>
      <c r="AA341" t="str">
        <v>Inspection Fixture · Go</v>
      </c>
      <c r="AB341" t="str">
        <v>Inspection Fixture · NoGo</v>
      </c>
      <c r="AC341" t="str">
        <v>Micrometer · Anvil GMAN-XXXX</v>
      </c>
      <c r="AD341" t="str">
        <v>Micrometer · Blade</v>
      </c>
      <c r="AE341" t="str">
        <v>Micrometer · Disc</v>
      </c>
      <c r="AF341" t="str">
        <v>Micrometer · Outside</v>
      </c>
      <c r="AG341" t="str">
        <v>Micrometer · Pitch</v>
      </c>
      <c r="AH341" t="str">
        <v>Micrometer · Point</v>
      </c>
      <c r="AI341" t="str">
        <v>Micrometer · Spline</v>
      </c>
      <c r="AJ341" t="str">
        <v xml:space="preserve">Micrometer · Spline / Calc. </v>
      </c>
      <c r="AK341" t="str">
        <v>Ring/Internal (IDT)</v>
      </c>
      <c r="AL341" t="str">
        <v xml:space="preserve">Test Indicator/Concent. Ga. </v>
      </c>
      <c r="AM341" t="str">
        <v>Thread Plug Gauge · Go</v>
      </c>
      <c r="AN341" t="str">
        <v>Thread Plug Gauge · Go/NoGo</v>
      </c>
      <c r="AO341" t="str">
        <v>Thread Plug Gauge · NoGo</v>
      </c>
      <c r="AP341" t="str">
        <v>Thread Ring Gauge · Go</v>
      </c>
      <c r="AQ341" t="str">
        <v>Thread Ring Gauge · Go/NoGo</v>
      </c>
      <c r="AR341" t="str">
        <v>Thread Ring Gauge · NoGo</v>
      </c>
      <c r="AS341" t="str">
        <v>Visual</v>
      </c>
      <c r="AT341" t="str">
        <v>Visual · (Microscope)</v>
      </c>
      <c r="AU341" t="str">
        <v>Visual · 10×</v>
      </c>
      <c r="AV341" t="str">
        <v>Visual · 2.25×</v>
      </c>
      <c r="AW341" t="str">
        <v>Visual · DV</v>
      </c>
    </row>
    <row r="342" spans="3:49">
      <c r="C342" s="74" t="str" cm="1">
        <f t="array" ref="C342:AW342">TRANSPOSE(_xlfn._xlws.SORT(_xlfn._xlws.FILTER($A$2:$A$279,ISNUMBER(SEARCH('Prt. Lib. &amp; Routine, Table'!N349,$A$2:$A$279)),"not found")))</f>
        <v>Caliper</v>
      </c>
      <c r="D342" t="str">
        <v>Caliper/Go Gauge</v>
      </c>
      <c r="E342" t="str">
        <v>Caliper/Go Pin</v>
      </c>
      <c r="F342" t="str">
        <v>Caliper/Internal (IDT)</v>
      </c>
      <c r="G342" t="str">
        <v>Comparator / Var.Meas.</v>
      </c>
      <c r="H342" t="str">
        <v>Function Part</v>
      </c>
      <c r="I342" t="str">
        <v>Functional · Gauge</v>
      </c>
      <c r="J342" t="str">
        <v>Gauge · Go</v>
      </c>
      <c r="K342" t="str">
        <v>Gauge · Go/NoGo</v>
      </c>
      <c r="L342" t="str">
        <v>Gauge · NoGo</v>
      </c>
      <c r="M342" t="str">
        <v>Gauge Pins · Go</v>
      </c>
      <c r="N342" t="str">
        <v>Gauge Pins · Go/NoGo</v>
      </c>
      <c r="O342" t="str">
        <v>Gauge Pins · NoGo</v>
      </c>
      <c r="P342" t="str">
        <v>Gauge Pins · Var.Best.Fit.</v>
      </c>
      <c r="Q342" t="str">
        <v>GCMM-000X (CMM) · Pass / Fail</v>
      </c>
      <c r="R342" t="str">
        <v>GCMM-000X (CMM) · Var.Meas.</v>
      </c>
      <c r="S342" t="str">
        <v>GOMS-000X (Sylvac)</v>
      </c>
      <c r="T342" t="str">
        <v>GRAM-00XX (RAM) · Pass / Fail</v>
      </c>
      <c r="U342" t="str">
        <v>GRAM-00XX (RAM) · Program</v>
      </c>
      <c r="V342" t="str">
        <v>GRAM-00XX (RAM) · Var.Meas.</v>
      </c>
      <c r="W342" t="str">
        <v>GRAM-00XX (RAM) · Visual</v>
      </c>
      <c r="X342" t="str">
        <v>Groove Width Micrometer</v>
      </c>
      <c r="Y342" t="str">
        <v>GTIC-00XX Test Indicator</v>
      </c>
      <c r="Z342" t="str">
        <v>Indicator / Drop</v>
      </c>
      <c r="AA342" t="str">
        <v>Inspection Fixture · Go</v>
      </c>
      <c r="AB342" t="str">
        <v>Inspection Fixture · NoGo</v>
      </c>
      <c r="AC342" t="str">
        <v>Micrometer · Anvil GMAN-XXXX</v>
      </c>
      <c r="AD342" t="str">
        <v>Micrometer · Blade</v>
      </c>
      <c r="AE342" t="str">
        <v>Micrometer · Disc</v>
      </c>
      <c r="AF342" t="str">
        <v>Micrometer · Outside</v>
      </c>
      <c r="AG342" t="str">
        <v>Micrometer · Pitch</v>
      </c>
      <c r="AH342" t="str">
        <v>Micrometer · Point</v>
      </c>
      <c r="AI342" t="str">
        <v>Micrometer · Spline</v>
      </c>
      <c r="AJ342" t="str">
        <v xml:space="preserve">Micrometer · Spline / Calc. </v>
      </c>
      <c r="AK342" t="str">
        <v>Ring/Internal (IDT)</v>
      </c>
      <c r="AL342" t="str">
        <v xml:space="preserve">Test Indicator/Concent. Ga. </v>
      </c>
      <c r="AM342" t="str">
        <v>Thread Plug Gauge · Go</v>
      </c>
      <c r="AN342" t="str">
        <v>Thread Plug Gauge · Go/NoGo</v>
      </c>
      <c r="AO342" t="str">
        <v>Thread Plug Gauge · NoGo</v>
      </c>
      <c r="AP342" t="str">
        <v>Thread Ring Gauge · Go</v>
      </c>
      <c r="AQ342" t="str">
        <v>Thread Ring Gauge · Go/NoGo</v>
      </c>
      <c r="AR342" t="str">
        <v>Thread Ring Gauge · NoGo</v>
      </c>
      <c r="AS342" t="str">
        <v>Visual</v>
      </c>
      <c r="AT342" t="str">
        <v>Visual · (Microscope)</v>
      </c>
      <c r="AU342" t="str">
        <v>Visual · 10×</v>
      </c>
      <c r="AV342" t="str">
        <v>Visual · 2.25×</v>
      </c>
      <c r="AW342" t="str">
        <v>Visual · DV</v>
      </c>
    </row>
    <row r="343" spans="3:49">
      <c r="C343" s="74" t="str" cm="1">
        <f t="array" ref="C343:AW343">TRANSPOSE(_xlfn._xlws.SORT(_xlfn._xlws.FILTER($A$2:$A$279,ISNUMBER(SEARCH('Prt. Lib. &amp; Routine, Table'!N350,$A$2:$A$279)),"not found")))</f>
        <v>Caliper</v>
      </c>
      <c r="D343" t="str">
        <v>Caliper/Go Gauge</v>
      </c>
      <c r="E343" t="str">
        <v>Caliper/Go Pin</v>
      </c>
      <c r="F343" t="str">
        <v>Caliper/Internal (IDT)</v>
      </c>
      <c r="G343" t="str">
        <v>Comparator / Var.Meas.</v>
      </c>
      <c r="H343" t="str">
        <v>Function Part</v>
      </c>
      <c r="I343" t="str">
        <v>Functional · Gauge</v>
      </c>
      <c r="J343" t="str">
        <v>Gauge · Go</v>
      </c>
      <c r="K343" t="str">
        <v>Gauge · Go/NoGo</v>
      </c>
      <c r="L343" t="str">
        <v>Gauge · NoGo</v>
      </c>
      <c r="M343" t="str">
        <v>Gauge Pins · Go</v>
      </c>
      <c r="N343" t="str">
        <v>Gauge Pins · Go/NoGo</v>
      </c>
      <c r="O343" t="str">
        <v>Gauge Pins · NoGo</v>
      </c>
      <c r="P343" t="str">
        <v>Gauge Pins · Var.Best.Fit.</v>
      </c>
      <c r="Q343" t="str">
        <v>GCMM-000X (CMM) · Pass / Fail</v>
      </c>
      <c r="R343" t="str">
        <v>GCMM-000X (CMM) · Var.Meas.</v>
      </c>
      <c r="S343" t="str">
        <v>GOMS-000X (Sylvac)</v>
      </c>
      <c r="T343" t="str">
        <v>GRAM-00XX (RAM) · Pass / Fail</v>
      </c>
      <c r="U343" t="str">
        <v>GRAM-00XX (RAM) · Program</v>
      </c>
      <c r="V343" t="str">
        <v>GRAM-00XX (RAM) · Var.Meas.</v>
      </c>
      <c r="W343" t="str">
        <v>GRAM-00XX (RAM) · Visual</v>
      </c>
      <c r="X343" t="str">
        <v>Groove Width Micrometer</v>
      </c>
      <c r="Y343" t="str">
        <v>GTIC-00XX Test Indicator</v>
      </c>
      <c r="Z343" t="str">
        <v>Indicator / Drop</v>
      </c>
      <c r="AA343" t="str">
        <v>Inspection Fixture · Go</v>
      </c>
      <c r="AB343" t="str">
        <v>Inspection Fixture · NoGo</v>
      </c>
      <c r="AC343" t="str">
        <v>Micrometer · Anvil GMAN-XXXX</v>
      </c>
      <c r="AD343" t="str">
        <v>Micrometer · Blade</v>
      </c>
      <c r="AE343" t="str">
        <v>Micrometer · Disc</v>
      </c>
      <c r="AF343" t="str">
        <v>Micrometer · Outside</v>
      </c>
      <c r="AG343" t="str">
        <v>Micrometer · Pitch</v>
      </c>
      <c r="AH343" t="str">
        <v>Micrometer · Point</v>
      </c>
      <c r="AI343" t="str">
        <v>Micrometer · Spline</v>
      </c>
      <c r="AJ343" t="str">
        <v xml:space="preserve">Micrometer · Spline / Calc. </v>
      </c>
      <c r="AK343" t="str">
        <v>Ring/Internal (IDT)</v>
      </c>
      <c r="AL343" t="str">
        <v xml:space="preserve">Test Indicator/Concent. Ga. </v>
      </c>
      <c r="AM343" t="str">
        <v>Thread Plug Gauge · Go</v>
      </c>
      <c r="AN343" t="str">
        <v>Thread Plug Gauge · Go/NoGo</v>
      </c>
      <c r="AO343" t="str">
        <v>Thread Plug Gauge · NoGo</v>
      </c>
      <c r="AP343" t="str">
        <v>Thread Ring Gauge · Go</v>
      </c>
      <c r="AQ343" t="str">
        <v>Thread Ring Gauge · Go/NoGo</v>
      </c>
      <c r="AR343" t="str">
        <v>Thread Ring Gauge · NoGo</v>
      </c>
      <c r="AS343" t="str">
        <v>Visual</v>
      </c>
      <c r="AT343" t="str">
        <v>Visual · (Microscope)</v>
      </c>
      <c r="AU343" t="str">
        <v>Visual · 10×</v>
      </c>
      <c r="AV343" t="str">
        <v>Visual · 2.25×</v>
      </c>
      <c r="AW343" t="str">
        <v>Visual · DV</v>
      </c>
    </row>
    <row r="344" spans="3:49">
      <c r="C344" s="74" t="str" cm="1">
        <f t="array" ref="C344:AW344">TRANSPOSE(_xlfn._xlws.SORT(_xlfn._xlws.FILTER($A$2:$A$279,ISNUMBER(SEARCH('Prt. Lib. &amp; Routine, Table'!N351,$A$2:$A$279)),"not found")))</f>
        <v>Caliper</v>
      </c>
      <c r="D344" t="str">
        <v>Caliper/Go Gauge</v>
      </c>
      <c r="E344" t="str">
        <v>Caliper/Go Pin</v>
      </c>
      <c r="F344" t="str">
        <v>Caliper/Internal (IDT)</v>
      </c>
      <c r="G344" t="str">
        <v>Comparator / Var.Meas.</v>
      </c>
      <c r="H344" t="str">
        <v>Function Part</v>
      </c>
      <c r="I344" t="str">
        <v>Functional · Gauge</v>
      </c>
      <c r="J344" t="str">
        <v>Gauge · Go</v>
      </c>
      <c r="K344" t="str">
        <v>Gauge · Go/NoGo</v>
      </c>
      <c r="L344" t="str">
        <v>Gauge · NoGo</v>
      </c>
      <c r="M344" t="str">
        <v>Gauge Pins · Go</v>
      </c>
      <c r="N344" t="str">
        <v>Gauge Pins · Go/NoGo</v>
      </c>
      <c r="O344" t="str">
        <v>Gauge Pins · NoGo</v>
      </c>
      <c r="P344" t="str">
        <v>Gauge Pins · Var.Best.Fit.</v>
      </c>
      <c r="Q344" t="str">
        <v>GCMM-000X (CMM) · Pass / Fail</v>
      </c>
      <c r="R344" t="str">
        <v>GCMM-000X (CMM) · Var.Meas.</v>
      </c>
      <c r="S344" t="str">
        <v>GOMS-000X (Sylvac)</v>
      </c>
      <c r="T344" t="str">
        <v>GRAM-00XX (RAM) · Pass / Fail</v>
      </c>
      <c r="U344" t="str">
        <v>GRAM-00XX (RAM) · Program</v>
      </c>
      <c r="V344" t="str">
        <v>GRAM-00XX (RAM) · Var.Meas.</v>
      </c>
      <c r="W344" t="str">
        <v>GRAM-00XX (RAM) · Visual</v>
      </c>
      <c r="X344" t="str">
        <v>Groove Width Micrometer</v>
      </c>
      <c r="Y344" t="str">
        <v>GTIC-00XX Test Indicator</v>
      </c>
      <c r="Z344" t="str">
        <v>Indicator / Drop</v>
      </c>
      <c r="AA344" t="str">
        <v>Inspection Fixture · Go</v>
      </c>
      <c r="AB344" t="str">
        <v>Inspection Fixture · NoGo</v>
      </c>
      <c r="AC344" t="str">
        <v>Micrometer · Anvil GMAN-XXXX</v>
      </c>
      <c r="AD344" t="str">
        <v>Micrometer · Blade</v>
      </c>
      <c r="AE344" t="str">
        <v>Micrometer · Disc</v>
      </c>
      <c r="AF344" t="str">
        <v>Micrometer · Outside</v>
      </c>
      <c r="AG344" t="str">
        <v>Micrometer · Pitch</v>
      </c>
      <c r="AH344" t="str">
        <v>Micrometer · Point</v>
      </c>
      <c r="AI344" t="str">
        <v>Micrometer · Spline</v>
      </c>
      <c r="AJ344" t="str">
        <v xml:space="preserve">Micrometer · Spline / Calc. </v>
      </c>
      <c r="AK344" t="str">
        <v>Ring/Internal (IDT)</v>
      </c>
      <c r="AL344" t="str">
        <v xml:space="preserve">Test Indicator/Concent. Ga. </v>
      </c>
      <c r="AM344" t="str">
        <v>Thread Plug Gauge · Go</v>
      </c>
      <c r="AN344" t="str">
        <v>Thread Plug Gauge · Go/NoGo</v>
      </c>
      <c r="AO344" t="str">
        <v>Thread Plug Gauge · NoGo</v>
      </c>
      <c r="AP344" t="str">
        <v>Thread Ring Gauge · Go</v>
      </c>
      <c r="AQ344" t="str">
        <v>Thread Ring Gauge · Go/NoGo</v>
      </c>
      <c r="AR344" t="str">
        <v>Thread Ring Gauge · NoGo</v>
      </c>
      <c r="AS344" t="str">
        <v>Visual</v>
      </c>
      <c r="AT344" t="str">
        <v>Visual · (Microscope)</v>
      </c>
      <c r="AU344" t="str">
        <v>Visual · 10×</v>
      </c>
      <c r="AV344" t="str">
        <v>Visual · 2.25×</v>
      </c>
      <c r="AW344" t="str">
        <v>Visual · DV</v>
      </c>
    </row>
    <row r="345" spans="3:49">
      <c r="C345" s="74" t="str" cm="1">
        <f t="array" ref="C345:AW345">TRANSPOSE(_xlfn._xlws.SORT(_xlfn._xlws.FILTER($A$2:$A$279,ISNUMBER(SEARCH('Prt. Lib. &amp; Routine, Table'!N352,$A$2:$A$279)),"not found")))</f>
        <v>Caliper</v>
      </c>
      <c r="D345" t="str">
        <v>Caliper/Go Gauge</v>
      </c>
      <c r="E345" t="str">
        <v>Caliper/Go Pin</v>
      </c>
      <c r="F345" t="str">
        <v>Caliper/Internal (IDT)</v>
      </c>
      <c r="G345" t="str">
        <v>Comparator / Var.Meas.</v>
      </c>
      <c r="H345" t="str">
        <v>Function Part</v>
      </c>
      <c r="I345" t="str">
        <v>Functional · Gauge</v>
      </c>
      <c r="J345" t="str">
        <v>Gauge · Go</v>
      </c>
      <c r="K345" t="str">
        <v>Gauge · Go/NoGo</v>
      </c>
      <c r="L345" t="str">
        <v>Gauge · NoGo</v>
      </c>
      <c r="M345" t="str">
        <v>Gauge Pins · Go</v>
      </c>
      <c r="N345" t="str">
        <v>Gauge Pins · Go/NoGo</v>
      </c>
      <c r="O345" t="str">
        <v>Gauge Pins · NoGo</v>
      </c>
      <c r="P345" t="str">
        <v>Gauge Pins · Var.Best.Fit.</v>
      </c>
      <c r="Q345" t="str">
        <v>GCMM-000X (CMM) · Pass / Fail</v>
      </c>
      <c r="R345" t="str">
        <v>GCMM-000X (CMM) · Var.Meas.</v>
      </c>
      <c r="S345" t="str">
        <v>GOMS-000X (Sylvac)</v>
      </c>
      <c r="T345" t="str">
        <v>GRAM-00XX (RAM) · Pass / Fail</v>
      </c>
      <c r="U345" t="str">
        <v>GRAM-00XX (RAM) · Program</v>
      </c>
      <c r="V345" t="str">
        <v>GRAM-00XX (RAM) · Var.Meas.</v>
      </c>
      <c r="W345" t="str">
        <v>GRAM-00XX (RAM) · Visual</v>
      </c>
      <c r="X345" t="str">
        <v>Groove Width Micrometer</v>
      </c>
      <c r="Y345" t="str">
        <v>GTIC-00XX Test Indicator</v>
      </c>
      <c r="Z345" t="str">
        <v>Indicator / Drop</v>
      </c>
      <c r="AA345" t="str">
        <v>Inspection Fixture · Go</v>
      </c>
      <c r="AB345" t="str">
        <v>Inspection Fixture · NoGo</v>
      </c>
      <c r="AC345" t="str">
        <v>Micrometer · Anvil GMAN-XXXX</v>
      </c>
      <c r="AD345" t="str">
        <v>Micrometer · Blade</v>
      </c>
      <c r="AE345" t="str">
        <v>Micrometer · Disc</v>
      </c>
      <c r="AF345" t="str">
        <v>Micrometer · Outside</v>
      </c>
      <c r="AG345" t="str">
        <v>Micrometer · Pitch</v>
      </c>
      <c r="AH345" t="str">
        <v>Micrometer · Point</v>
      </c>
      <c r="AI345" t="str">
        <v>Micrometer · Spline</v>
      </c>
      <c r="AJ345" t="str">
        <v xml:space="preserve">Micrometer · Spline / Calc. </v>
      </c>
      <c r="AK345" t="str">
        <v>Ring/Internal (IDT)</v>
      </c>
      <c r="AL345" t="str">
        <v xml:space="preserve">Test Indicator/Concent. Ga. </v>
      </c>
      <c r="AM345" t="str">
        <v>Thread Plug Gauge · Go</v>
      </c>
      <c r="AN345" t="str">
        <v>Thread Plug Gauge · Go/NoGo</v>
      </c>
      <c r="AO345" t="str">
        <v>Thread Plug Gauge · NoGo</v>
      </c>
      <c r="AP345" t="str">
        <v>Thread Ring Gauge · Go</v>
      </c>
      <c r="AQ345" t="str">
        <v>Thread Ring Gauge · Go/NoGo</v>
      </c>
      <c r="AR345" t="str">
        <v>Thread Ring Gauge · NoGo</v>
      </c>
      <c r="AS345" t="str">
        <v>Visual</v>
      </c>
      <c r="AT345" t="str">
        <v>Visual · (Microscope)</v>
      </c>
      <c r="AU345" t="str">
        <v>Visual · 10×</v>
      </c>
      <c r="AV345" t="str">
        <v>Visual · 2.25×</v>
      </c>
      <c r="AW345" t="str">
        <v>Visual · DV</v>
      </c>
    </row>
    <row r="346" spans="3:49">
      <c r="C346" s="74" t="str" cm="1">
        <f t="array" ref="C346:AW346">TRANSPOSE(_xlfn._xlws.SORT(_xlfn._xlws.FILTER($A$2:$A$279,ISNUMBER(SEARCH('Prt. Lib. &amp; Routine, Table'!N353,$A$2:$A$279)),"not found")))</f>
        <v>Caliper</v>
      </c>
      <c r="D346" t="str">
        <v>Caliper/Go Gauge</v>
      </c>
      <c r="E346" t="str">
        <v>Caliper/Go Pin</v>
      </c>
      <c r="F346" t="str">
        <v>Caliper/Internal (IDT)</v>
      </c>
      <c r="G346" t="str">
        <v>Comparator / Var.Meas.</v>
      </c>
      <c r="H346" t="str">
        <v>Function Part</v>
      </c>
      <c r="I346" t="str">
        <v>Functional · Gauge</v>
      </c>
      <c r="J346" t="str">
        <v>Gauge · Go</v>
      </c>
      <c r="K346" t="str">
        <v>Gauge · Go/NoGo</v>
      </c>
      <c r="L346" t="str">
        <v>Gauge · NoGo</v>
      </c>
      <c r="M346" t="str">
        <v>Gauge Pins · Go</v>
      </c>
      <c r="N346" t="str">
        <v>Gauge Pins · Go/NoGo</v>
      </c>
      <c r="O346" t="str">
        <v>Gauge Pins · NoGo</v>
      </c>
      <c r="P346" t="str">
        <v>Gauge Pins · Var.Best.Fit.</v>
      </c>
      <c r="Q346" t="str">
        <v>GCMM-000X (CMM) · Pass / Fail</v>
      </c>
      <c r="R346" t="str">
        <v>GCMM-000X (CMM) · Var.Meas.</v>
      </c>
      <c r="S346" t="str">
        <v>GOMS-000X (Sylvac)</v>
      </c>
      <c r="T346" t="str">
        <v>GRAM-00XX (RAM) · Pass / Fail</v>
      </c>
      <c r="U346" t="str">
        <v>GRAM-00XX (RAM) · Program</v>
      </c>
      <c r="V346" t="str">
        <v>GRAM-00XX (RAM) · Var.Meas.</v>
      </c>
      <c r="W346" t="str">
        <v>GRAM-00XX (RAM) · Visual</v>
      </c>
      <c r="X346" t="str">
        <v>Groove Width Micrometer</v>
      </c>
      <c r="Y346" t="str">
        <v>GTIC-00XX Test Indicator</v>
      </c>
      <c r="Z346" t="str">
        <v>Indicator / Drop</v>
      </c>
      <c r="AA346" t="str">
        <v>Inspection Fixture · Go</v>
      </c>
      <c r="AB346" t="str">
        <v>Inspection Fixture · NoGo</v>
      </c>
      <c r="AC346" t="str">
        <v>Micrometer · Anvil GMAN-XXXX</v>
      </c>
      <c r="AD346" t="str">
        <v>Micrometer · Blade</v>
      </c>
      <c r="AE346" t="str">
        <v>Micrometer · Disc</v>
      </c>
      <c r="AF346" t="str">
        <v>Micrometer · Outside</v>
      </c>
      <c r="AG346" t="str">
        <v>Micrometer · Pitch</v>
      </c>
      <c r="AH346" t="str">
        <v>Micrometer · Point</v>
      </c>
      <c r="AI346" t="str">
        <v>Micrometer · Spline</v>
      </c>
      <c r="AJ346" t="str">
        <v xml:space="preserve">Micrometer · Spline / Calc. </v>
      </c>
      <c r="AK346" t="str">
        <v>Ring/Internal (IDT)</v>
      </c>
      <c r="AL346" t="str">
        <v xml:space="preserve">Test Indicator/Concent. Ga. </v>
      </c>
      <c r="AM346" t="str">
        <v>Thread Plug Gauge · Go</v>
      </c>
      <c r="AN346" t="str">
        <v>Thread Plug Gauge · Go/NoGo</v>
      </c>
      <c r="AO346" t="str">
        <v>Thread Plug Gauge · NoGo</v>
      </c>
      <c r="AP346" t="str">
        <v>Thread Ring Gauge · Go</v>
      </c>
      <c r="AQ346" t="str">
        <v>Thread Ring Gauge · Go/NoGo</v>
      </c>
      <c r="AR346" t="str">
        <v>Thread Ring Gauge · NoGo</v>
      </c>
      <c r="AS346" t="str">
        <v>Visual</v>
      </c>
      <c r="AT346" t="str">
        <v>Visual · (Microscope)</v>
      </c>
      <c r="AU346" t="str">
        <v>Visual · 10×</v>
      </c>
      <c r="AV346" t="str">
        <v>Visual · 2.25×</v>
      </c>
      <c r="AW346" t="str">
        <v>Visual · DV</v>
      </c>
    </row>
    <row r="347" spans="3:49">
      <c r="C347" s="74" t="str" cm="1">
        <f t="array" ref="C347:AW347">TRANSPOSE(_xlfn._xlws.SORT(_xlfn._xlws.FILTER($A$2:$A$279,ISNUMBER(SEARCH('Prt. Lib. &amp; Routine, Table'!N354,$A$2:$A$279)),"not found")))</f>
        <v>Caliper</v>
      </c>
      <c r="D347" t="str">
        <v>Caliper/Go Gauge</v>
      </c>
      <c r="E347" t="str">
        <v>Caliper/Go Pin</v>
      </c>
      <c r="F347" t="str">
        <v>Caliper/Internal (IDT)</v>
      </c>
      <c r="G347" t="str">
        <v>Comparator / Var.Meas.</v>
      </c>
      <c r="H347" t="str">
        <v>Function Part</v>
      </c>
      <c r="I347" t="str">
        <v>Functional · Gauge</v>
      </c>
      <c r="J347" t="str">
        <v>Gauge · Go</v>
      </c>
      <c r="K347" t="str">
        <v>Gauge · Go/NoGo</v>
      </c>
      <c r="L347" t="str">
        <v>Gauge · NoGo</v>
      </c>
      <c r="M347" t="str">
        <v>Gauge Pins · Go</v>
      </c>
      <c r="N347" t="str">
        <v>Gauge Pins · Go/NoGo</v>
      </c>
      <c r="O347" t="str">
        <v>Gauge Pins · NoGo</v>
      </c>
      <c r="P347" t="str">
        <v>Gauge Pins · Var.Best.Fit.</v>
      </c>
      <c r="Q347" t="str">
        <v>GCMM-000X (CMM) · Pass / Fail</v>
      </c>
      <c r="R347" t="str">
        <v>GCMM-000X (CMM) · Var.Meas.</v>
      </c>
      <c r="S347" t="str">
        <v>GOMS-000X (Sylvac)</v>
      </c>
      <c r="T347" t="str">
        <v>GRAM-00XX (RAM) · Pass / Fail</v>
      </c>
      <c r="U347" t="str">
        <v>GRAM-00XX (RAM) · Program</v>
      </c>
      <c r="V347" t="str">
        <v>GRAM-00XX (RAM) · Var.Meas.</v>
      </c>
      <c r="W347" t="str">
        <v>GRAM-00XX (RAM) · Visual</v>
      </c>
      <c r="X347" t="str">
        <v>Groove Width Micrometer</v>
      </c>
      <c r="Y347" t="str">
        <v>GTIC-00XX Test Indicator</v>
      </c>
      <c r="Z347" t="str">
        <v>Indicator / Drop</v>
      </c>
      <c r="AA347" t="str">
        <v>Inspection Fixture · Go</v>
      </c>
      <c r="AB347" t="str">
        <v>Inspection Fixture · NoGo</v>
      </c>
      <c r="AC347" t="str">
        <v>Micrometer · Anvil GMAN-XXXX</v>
      </c>
      <c r="AD347" t="str">
        <v>Micrometer · Blade</v>
      </c>
      <c r="AE347" t="str">
        <v>Micrometer · Disc</v>
      </c>
      <c r="AF347" t="str">
        <v>Micrometer · Outside</v>
      </c>
      <c r="AG347" t="str">
        <v>Micrometer · Pitch</v>
      </c>
      <c r="AH347" t="str">
        <v>Micrometer · Point</v>
      </c>
      <c r="AI347" t="str">
        <v>Micrometer · Spline</v>
      </c>
      <c r="AJ347" t="str">
        <v xml:space="preserve">Micrometer · Spline / Calc. </v>
      </c>
      <c r="AK347" t="str">
        <v>Ring/Internal (IDT)</v>
      </c>
      <c r="AL347" t="str">
        <v xml:space="preserve">Test Indicator/Concent. Ga. </v>
      </c>
      <c r="AM347" t="str">
        <v>Thread Plug Gauge · Go</v>
      </c>
      <c r="AN347" t="str">
        <v>Thread Plug Gauge · Go/NoGo</v>
      </c>
      <c r="AO347" t="str">
        <v>Thread Plug Gauge · NoGo</v>
      </c>
      <c r="AP347" t="str">
        <v>Thread Ring Gauge · Go</v>
      </c>
      <c r="AQ347" t="str">
        <v>Thread Ring Gauge · Go/NoGo</v>
      </c>
      <c r="AR347" t="str">
        <v>Thread Ring Gauge · NoGo</v>
      </c>
      <c r="AS347" t="str">
        <v>Visual</v>
      </c>
      <c r="AT347" t="str">
        <v>Visual · (Microscope)</v>
      </c>
      <c r="AU347" t="str">
        <v>Visual · 10×</v>
      </c>
      <c r="AV347" t="str">
        <v>Visual · 2.25×</v>
      </c>
      <c r="AW347" t="str">
        <v>Visual · DV</v>
      </c>
    </row>
    <row r="348" spans="3:49">
      <c r="C348" s="74" t="str" cm="1">
        <f t="array" ref="C348:AW348">TRANSPOSE(_xlfn._xlws.SORT(_xlfn._xlws.FILTER($A$2:$A$279,ISNUMBER(SEARCH('Prt. Lib. &amp; Routine, Table'!N355,$A$2:$A$279)),"not found")))</f>
        <v>Caliper</v>
      </c>
      <c r="D348" t="str">
        <v>Caliper/Go Gauge</v>
      </c>
      <c r="E348" t="str">
        <v>Caliper/Go Pin</v>
      </c>
      <c r="F348" t="str">
        <v>Caliper/Internal (IDT)</v>
      </c>
      <c r="G348" t="str">
        <v>Comparator / Var.Meas.</v>
      </c>
      <c r="H348" t="str">
        <v>Function Part</v>
      </c>
      <c r="I348" t="str">
        <v>Functional · Gauge</v>
      </c>
      <c r="J348" t="str">
        <v>Gauge · Go</v>
      </c>
      <c r="K348" t="str">
        <v>Gauge · Go/NoGo</v>
      </c>
      <c r="L348" t="str">
        <v>Gauge · NoGo</v>
      </c>
      <c r="M348" t="str">
        <v>Gauge Pins · Go</v>
      </c>
      <c r="N348" t="str">
        <v>Gauge Pins · Go/NoGo</v>
      </c>
      <c r="O348" t="str">
        <v>Gauge Pins · NoGo</v>
      </c>
      <c r="P348" t="str">
        <v>Gauge Pins · Var.Best.Fit.</v>
      </c>
      <c r="Q348" t="str">
        <v>GCMM-000X (CMM) · Pass / Fail</v>
      </c>
      <c r="R348" t="str">
        <v>GCMM-000X (CMM) · Var.Meas.</v>
      </c>
      <c r="S348" t="str">
        <v>GOMS-000X (Sylvac)</v>
      </c>
      <c r="T348" t="str">
        <v>GRAM-00XX (RAM) · Pass / Fail</v>
      </c>
      <c r="U348" t="str">
        <v>GRAM-00XX (RAM) · Program</v>
      </c>
      <c r="V348" t="str">
        <v>GRAM-00XX (RAM) · Var.Meas.</v>
      </c>
      <c r="W348" t="str">
        <v>GRAM-00XX (RAM) · Visual</v>
      </c>
      <c r="X348" t="str">
        <v>Groove Width Micrometer</v>
      </c>
      <c r="Y348" t="str">
        <v>GTIC-00XX Test Indicator</v>
      </c>
      <c r="Z348" t="str">
        <v>Indicator / Drop</v>
      </c>
      <c r="AA348" t="str">
        <v>Inspection Fixture · Go</v>
      </c>
      <c r="AB348" t="str">
        <v>Inspection Fixture · NoGo</v>
      </c>
      <c r="AC348" t="str">
        <v>Micrometer · Anvil GMAN-XXXX</v>
      </c>
      <c r="AD348" t="str">
        <v>Micrometer · Blade</v>
      </c>
      <c r="AE348" t="str">
        <v>Micrometer · Disc</v>
      </c>
      <c r="AF348" t="str">
        <v>Micrometer · Outside</v>
      </c>
      <c r="AG348" t="str">
        <v>Micrometer · Pitch</v>
      </c>
      <c r="AH348" t="str">
        <v>Micrometer · Point</v>
      </c>
      <c r="AI348" t="str">
        <v>Micrometer · Spline</v>
      </c>
      <c r="AJ348" t="str">
        <v xml:space="preserve">Micrometer · Spline / Calc. </v>
      </c>
      <c r="AK348" t="str">
        <v>Ring/Internal (IDT)</v>
      </c>
      <c r="AL348" t="str">
        <v xml:space="preserve">Test Indicator/Concent. Ga. </v>
      </c>
      <c r="AM348" t="str">
        <v>Thread Plug Gauge · Go</v>
      </c>
      <c r="AN348" t="str">
        <v>Thread Plug Gauge · Go/NoGo</v>
      </c>
      <c r="AO348" t="str">
        <v>Thread Plug Gauge · NoGo</v>
      </c>
      <c r="AP348" t="str">
        <v>Thread Ring Gauge · Go</v>
      </c>
      <c r="AQ348" t="str">
        <v>Thread Ring Gauge · Go/NoGo</v>
      </c>
      <c r="AR348" t="str">
        <v>Thread Ring Gauge · NoGo</v>
      </c>
      <c r="AS348" t="str">
        <v>Visual</v>
      </c>
      <c r="AT348" t="str">
        <v>Visual · (Microscope)</v>
      </c>
      <c r="AU348" t="str">
        <v>Visual · 10×</v>
      </c>
      <c r="AV348" t="str">
        <v>Visual · 2.25×</v>
      </c>
      <c r="AW348" t="str">
        <v>Visual · DV</v>
      </c>
    </row>
    <row r="349" spans="3:49">
      <c r="C349" s="74" t="str" cm="1">
        <f t="array" ref="C349:AW349">TRANSPOSE(_xlfn._xlws.SORT(_xlfn._xlws.FILTER($A$2:$A$279,ISNUMBER(SEARCH('Prt. Lib. &amp; Routine, Table'!N356,$A$2:$A$279)),"not found")))</f>
        <v>Caliper</v>
      </c>
      <c r="D349" t="str">
        <v>Caliper/Go Gauge</v>
      </c>
      <c r="E349" t="str">
        <v>Caliper/Go Pin</v>
      </c>
      <c r="F349" t="str">
        <v>Caliper/Internal (IDT)</v>
      </c>
      <c r="G349" t="str">
        <v>Comparator / Var.Meas.</v>
      </c>
      <c r="H349" t="str">
        <v>Function Part</v>
      </c>
      <c r="I349" t="str">
        <v>Functional · Gauge</v>
      </c>
      <c r="J349" t="str">
        <v>Gauge · Go</v>
      </c>
      <c r="K349" t="str">
        <v>Gauge · Go/NoGo</v>
      </c>
      <c r="L349" t="str">
        <v>Gauge · NoGo</v>
      </c>
      <c r="M349" t="str">
        <v>Gauge Pins · Go</v>
      </c>
      <c r="N349" t="str">
        <v>Gauge Pins · Go/NoGo</v>
      </c>
      <c r="O349" t="str">
        <v>Gauge Pins · NoGo</v>
      </c>
      <c r="P349" t="str">
        <v>Gauge Pins · Var.Best.Fit.</v>
      </c>
      <c r="Q349" t="str">
        <v>GCMM-000X (CMM) · Pass / Fail</v>
      </c>
      <c r="R349" t="str">
        <v>GCMM-000X (CMM) · Var.Meas.</v>
      </c>
      <c r="S349" t="str">
        <v>GOMS-000X (Sylvac)</v>
      </c>
      <c r="T349" t="str">
        <v>GRAM-00XX (RAM) · Pass / Fail</v>
      </c>
      <c r="U349" t="str">
        <v>GRAM-00XX (RAM) · Program</v>
      </c>
      <c r="V349" t="str">
        <v>GRAM-00XX (RAM) · Var.Meas.</v>
      </c>
      <c r="W349" t="str">
        <v>GRAM-00XX (RAM) · Visual</v>
      </c>
      <c r="X349" t="str">
        <v>Groove Width Micrometer</v>
      </c>
      <c r="Y349" t="str">
        <v>GTIC-00XX Test Indicator</v>
      </c>
      <c r="Z349" t="str">
        <v>Indicator / Drop</v>
      </c>
      <c r="AA349" t="str">
        <v>Inspection Fixture · Go</v>
      </c>
      <c r="AB349" t="str">
        <v>Inspection Fixture · NoGo</v>
      </c>
      <c r="AC349" t="str">
        <v>Micrometer · Anvil GMAN-XXXX</v>
      </c>
      <c r="AD349" t="str">
        <v>Micrometer · Blade</v>
      </c>
      <c r="AE349" t="str">
        <v>Micrometer · Disc</v>
      </c>
      <c r="AF349" t="str">
        <v>Micrometer · Outside</v>
      </c>
      <c r="AG349" t="str">
        <v>Micrometer · Pitch</v>
      </c>
      <c r="AH349" t="str">
        <v>Micrometer · Point</v>
      </c>
      <c r="AI349" t="str">
        <v>Micrometer · Spline</v>
      </c>
      <c r="AJ349" t="str">
        <v xml:space="preserve">Micrometer · Spline / Calc. </v>
      </c>
      <c r="AK349" t="str">
        <v>Ring/Internal (IDT)</v>
      </c>
      <c r="AL349" t="str">
        <v xml:space="preserve">Test Indicator/Concent. Ga. </v>
      </c>
      <c r="AM349" t="str">
        <v>Thread Plug Gauge · Go</v>
      </c>
      <c r="AN349" t="str">
        <v>Thread Plug Gauge · Go/NoGo</v>
      </c>
      <c r="AO349" t="str">
        <v>Thread Plug Gauge · NoGo</v>
      </c>
      <c r="AP349" t="str">
        <v>Thread Ring Gauge · Go</v>
      </c>
      <c r="AQ349" t="str">
        <v>Thread Ring Gauge · Go/NoGo</v>
      </c>
      <c r="AR349" t="str">
        <v>Thread Ring Gauge · NoGo</v>
      </c>
      <c r="AS349" t="str">
        <v>Visual</v>
      </c>
      <c r="AT349" t="str">
        <v>Visual · (Microscope)</v>
      </c>
      <c r="AU349" t="str">
        <v>Visual · 10×</v>
      </c>
      <c r="AV349" t="str">
        <v>Visual · 2.25×</v>
      </c>
      <c r="AW349" t="str">
        <v>Visual · DV</v>
      </c>
    </row>
    <row r="350" spans="3:49">
      <c r="C350" s="74" t="str" cm="1">
        <f t="array" ref="C350:AW350">TRANSPOSE(_xlfn._xlws.SORT(_xlfn._xlws.FILTER($A$2:$A$279,ISNUMBER(SEARCH('Prt. Lib. &amp; Routine, Table'!N357,$A$2:$A$279)),"not found")))</f>
        <v>Caliper</v>
      </c>
      <c r="D350" t="str">
        <v>Caliper/Go Gauge</v>
      </c>
      <c r="E350" t="str">
        <v>Caliper/Go Pin</v>
      </c>
      <c r="F350" t="str">
        <v>Caliper/Internal (IDT)</v>
      </c>
      <c r="G350" t="str">
        <v>Comparator / Var.Meas.</v>
      </c>
      <c r="H350" t="str">
        <v>Function Part</v>
      </c>
      <c r="I350" t="str">
        <v>Functional · Gauge</v>
      </c>
      <c r="J350" t="str">
        <v>Gauge · Go</v>
      </c>
      <c r="K350" t="str">
        <v>Gauge · Go/NoGo</v>
      </c>
      <c r="L350" t="str">
        <v>Gauge · NoGo</v>
      </c>
      <c r="M350" t="str">
        <v>Gauge Pins · Go</v>
      </c>
      <c r="N350" t="str">
        <v>Gauge Pins · Go/NoGo</v>
      </c>
      <c r="O350" t="str">
        <v>Gauge Pins · NoGo</v>
      </c>
      <c r="P350" t="str">
        <v>Gauge Pins · Var.Best.Fit.</v>
      </c>
      <c r="Q350" t="str">
        <v>GCMM-000X (CMM) · Pass / Fail</v>
      </c>
      <c r="R350" t="str">
        <v>GCMM-000X (CMM) · Var.Meas.</v>
      </c>
      <c r="S350" t="str">
        <v>GOMS-000X (Sylvac)</v>
      </c>
      <c r="T350" t="str">
        <v>GRAM-00XX (RAM) · Pass / Fail</v>
      </c>
      <c r="U350" t="str">
        <v>GRAM-00XX (RAM) · Program</v>
      </c>
      <c r="V350" t="str">
        <v>GRAM-00XX (RAM) · Var.Meas.</v>
      </c>
      <c r="W350" t="str">
        <v>GRAM-00XX (RAM) · Visual</v>
      </c>
      <c r="X350" t="str">
        <v>Groove Width Micrometer</v>
      </c>
      <c r="Y350" t="str">
        <v>GTIC-00XX Test Indicator</v>
      </c>
      <c r="Z350" t="str">
        <v>Indicator / Drop</v>
      </c>
      <c r="AA350" t="str">
        <v>Inspection Fixture · Go</v>
      </c>
      <c r="AB350" t="str">
        <v>Inspection Fixture · NoGo</v>
      </c>
      <c r="AC350" t="str">
        <v>Micrometer · Anvil GMAN-XXXX</v>
      </c>
      <c r="AD350" t="str">
        <v>Micrometer · Blade</v>
      </c>
      <c r="AE350" t="str">
        <v>Micrometer · Disc</v>
      </c>
      <c r="AF350" t="str">
        <v>Micrometer · Outside</v>
      </c>
      <c r="AG350" t="str">
        <v>Micrometer · Pitch</v>
      </c>
      <c r="AH350" t="str">
        <v>Micrometer · Point</v>
      </c>
      <c r="AI350" t="str">
        <v>Micrometer · Spline</v>
      </c>
      <c r="AJ350" t="str">
        <v xml:space="preserve">Micrometer · Spline / Calc. </v>
      </c>
      <c r="AK350" t="str">
        <v>Ring/Internal (IDT)</v>
      </c>
      <c r="AL350" t="str">
        <v xml:space="preserve">Test Indicator/Concent. Ga. </v>
      </c>
      <c r="AM350" t="str">
        <v>Thread Plug Gauge · Go</v>
      </c>
      <c r="AN350" t="str">
        <v>Thread Plug Gauge · Go/NoGo</v>
      </c>
      <c r="AO350" t="str">
        <v>Thread Plug Gauge · NoGo</v>
      </c>
      <c r="AP350" t="str">
        <v>Thread Ring Gauge · Go</v>
      </c>
      <c r="AQ350" t="str">
        <v>Thread Ring Gauge · Go/NoGo</v>
      </c>
      <c r="AR350" t="str">
        <v>Thread Ring Gauge · NoGo</v>
      </c>
      <c r="AS350" t="str">
        <v>Visual</v>
      </c>
      <c r="AT350" t="str">
        <v>Visual · (Microscope)</v>
      </c>
      <c r="AU350" t="str">
        <v>Visual · 10×</v>
      </c>
      <c r="AV350" t="str">
        <v>Visual · 2.25×</v>
      </c>
      <c r="AW350" t="str">
        <v>Visual · DV</v>
      </c>
    </row>
    <row r="351" spans="3:49">
      <c r="C351" s="74" t="str" cm="1">
        <f t="array" ref="C351:AW351">TRANSPOSE(_xlfn._xlws.SORT(_xlfn._xlws.FILTER($A$2:$A$279,ISNUMBER(SEARCH('Prt. Lib. &amp; Routine, Table'!N358,$A$2:$A$279)),"not found")))</f>
        <v>Caliper</v>
      </c>
      <c r="D351" t="str">
        <v>Caliper/Go Gauge</v>
      </c>
      <c r="E351" t="str">
        <v>Caliper/Go Pin</v>
      </c>
      <c r="F351" t="str">
        <v>Caliper/Internal (IDT)</v>
      </c>
      <c r="G351" t="str">
        <v>Comparator / Var.Meas.</v>
      </c>
      <c r="H351" t="str">
        <v>Function Part</v>
      </c>
      <c r="I351" t="str">
        <v>Functional · Gauge</v>
      </c>
      <c r="J351" t="str">
        <v>Gauge · Go</v>
      </c>
      <c r="K351" t="str">
        <v>Gauge · Go/NoGo</v>
      </c>
      <c r="L351" t="str">
        <v>Gauge · NoGo</v>
      </c>
      <c r="M351" t="str">
        <v>Gauge Pins · Go</v>
      </c>
      <c r="N351" t="str">
        <v>Gauge Pins · Go/NoGo</v>
      </c>
      <c r="O351" t="str">
        <v>Gauge Pins · NoGo</v>
      </c>
      <c r="P351" t="str">
        <v>Gauge Pins · Var.Best.Fit.</v>
      </c>
      <c r="Q351" t="str">
        <v>GCMM-000X (CMM) · Pass / Fail</v>
      </c>
      <c r="R351" t="str">
        <v>GCMM-000X (CMM) · Var.Meas.</v>
      </c>
      <c r="S351" t="str">
        <v>GOMS-000X (Sylvac)</v>
      </c>
      <c r="T351" t="str">
        <v>GRAM-00XX (RAM) · Pass / Fail</v>
      </c>
      <c r="U351" t="str">
        <v>GRAM-00XX (RAM) · Program</v>
      </c>
      <c r="V351" t="str">
        <v>GRAM-00XX (RAM) · Var.Meas.</v>
      </c>
      <c r="W351" t="str">
        <v>GRAM-00XX (RAM) · Visual</v>
      </c>
      <c r="X351" t="str">
        <v>Groove Width Micrometer</v>
      </c>
      <c r="Y351" t="str">
        <v>GTIC-00XX Test Indicator</v>
      </c>
      <c r="Z351" t="str">
        <v>Indicator / Drop</v>
      </c>
      <c r="AA351" t="str">
        <v>Inspection Fixture · Go</v>
      </c>
      <c r="AB351" t="str">
        <v>Inspection Fixture · NoGo</v>
      </c>
      <c r="AC351" t="str">
        <v>Micrometer · Anvil GMAN-XXXX</v>
      </c>
      <c r="AD351" t="str">
        <v>Micrometer · Blade</v>
      </c>
      <c r="AE351" t="str">
        <v>Micrometer · Disc</v>
      </c>
      <c r="AF351" t="str">
        <v>Micrometer · Outside</v>
      </c>
      <c r="AG351" t="str">
        <v>Micrometer · Pitch</v>
      </c>
      <c r="AH351" t="str">
        <v>Micrometer · Point</v>
      </c>
      <c r="AI351" t="str">
        <v>Micrometer · Spline</v>
      </c>
      <c r="AJ351" t="str">
        <v xml:space="preserve">Micrometer · Spline / Calc. </v>
      </c>
      <c r="AK351" t="str">
        <v>Ring/Internal (IDT)</v>
      </c>
      <c r="AL351" t="str">
        <v xml:space="preserve">Test Indicator/Concent. Ga. </v>
      </c>
      <c r="AM351" t="str">
        <v>Thread Plug Gauge · Go</v>
      </c>
      <c r="AN351" t="str">
        <v>Thread Plug Gauge · Go/NoGo</v>
      </c>
      <c r="AO351" t="str">
        <v>Thread Plug Gauge · NoGo</v>
      </c>
      <c r="AP351" t="str">
        <v>Thread Ring Gauge · Go</v>
      </c>
      <c r="AQ351" t="str">
        <v>Thread Ring Gauge · Go/NoGo</v>
      </c>
      <c r="AR351" t="str">
        <v>Thread Ring Gauge · NoGo</v>
      </c>
      <c r="AS351" t="str">
        <v>Visual</v>
      </c>
      <c r="AT351" t="str">
        <v>Visual · (Microscope)</v>
      </c>
      <c r="AU351" t="str">
        <v>Visual · 10×</v>
      </c>
      <c r="AV351" t="str">
        <v>Visual · 2.25×</v>
      </c>
      <c r="AW351" t="str">
        <v>Visual · DV</v>
      </c>
    </row>
    <row r="352" spans="3:49">
      <c r="C352" s="74" t="str" cm="1">
        <f t="array" ref="C352:AW352">TRANSPOSE(_xlfn._xlws.SORT(_xlfn._xlws.FILTER($A$2:$A$279,ISNUMBER(SEARCH('Prt. Lib. &amp; Routine, Table'!N359,$A$2:$A$279)),"not found")))</f>
        <v>Caliper</v>
      </c>
      <c r="D352" t="str">
        <v>Caliper/Go Gauge</v>
      </c>
      <c r="E352" t="str">
        <v>Caliper/Go Pin</v>
      </c>
      <c r="F352" t="str">
        <v>Caliper/Internal (IDT)</v>
      </c>
      <c r="G352" t="str">
        <v>Comparator / Var.Meas.</v>
      </c>
      <c r="H352" t="str">
        <v>Function Part</v>
      </c>
      <c r="I352" t="str">
        <v>Functional · Gauge</v>
      </c>
      <c r="J352" t="str">
        <v>Gauge · Go</v>
      </c>
      <c r="K352" t="str">
        <v>Gauge · Go/NoGo</v>
      </c>
      <c r="L352" t="str">
        <v>Gauge · NoGo</v>
      </c>
      <c r="M352" t="str">
        <v>Gauge Pins · Go</v>
      </c>
      <c r="N352" t="str">
        <v>Gauge Pins · Go/NoGo</v>
      </c>
      <c r="O352" t="str">
        <v>Gauge Pins · NoGo</v>
      </c>
      <c r="P352" t="str">
        <v>Gauge Pins · Var.Best.Fit.</v>
      </c>
      <c r="Q352" t="str">
        <v>GCMM-000X (CMM) · Pass / Fail</v>
      </c>
      <c r="R352" t="str">
        <v>GCMM-000X (CMM) · Var.Meas.</v>
      </c>
      <c r="S352" t="str">
        <v>GOMS-000X (Sylvac)</v>
      </c>
      <c r="T352" t="str">
        <v>GRAM-00XX (RAM) · Pass / Fail</v>
      </c>
      <c r="U352" t="str">
        <v>GRAM-00XX (RAM) · Program</v>
      </c>
      <c r="V352" t="str">
        <v>GRAM-00XX (RAM) · Var.Meas.</v>
      </c>
      <c r="W352" t="str">
        <v>GRAM-00XX (RAM) · Visual</v>
      </c>
      <c r="X352" t="str">
        <v>Groove Width Micrometer</v>
      </c>
      <c r="Y352" t="str">
        <v>GTIC-00XX Test Indicator</v>
      </c>
      <c r="Z352" t="str">
        <v>Indicator / Drop</v>
      </c>
      <c r="AA352" t="str">
        <v>Inspection Fixture · Go</v>
      </c>
      <c r="AB352" t="str">
        <v>Inspection Fixture · NoGo</v>
      </c>
      <c r="AC352" t="str">
        <v>Micrometer · Anvil GMAN-XXXX</v>
      </c>
      <c r="AD352" t="str">
        <v>Micrometer · Blade</v>
      </c>
      <c r="AE352" t="str">
        <v>Micrometer · Disc</v>
      </c>
      <c r="AF352" t="str">
        <v>Micrometer · Outside</v>
      </c>
      <c r="AG352" t="str">
        <v>Micrometer · Pitch</v>
      </c>
      <c r="AH352" t="str">
        <v>Micrometer · Point</v>
      </c>
      <c r="AI352" t="str">
        <v>Micrometer · Spline</v>
      </c>
      <c r="AJ352" t="str">
        <v xml:space="preserve">Micrometer · Spline / Calc. </v>
      </c>
      <c r="AK352" t="str">
        <v>Ring/Internal (IDT)</v>
      </c>
      <c r="AL352" t="str">
        <v xml:space="preserve">Test Indicator/Concent. Ga. </v>
      </c>
      <c r="AM352" t="str">
        <v>Thread Plug Gauge · Go</v>
      </c>
      <c r="AN352" t="str">
        <v>Thread Plug Gauge · Go/NoGo</v>
      </c>
      <c r="AO352" t="str">
        <v>Thread Plug Gauge · NoGo</v>
      </c>
      <c r="AP352" t="str">
        <v>Thread Ring Gauge · Go</v>
      </c>
      <c r="AQ352" t="str">
        <v>Thread Ring Gauge · Go/NoGo</v>
      </c>
      <c r="AR352" t="str">
        <v>Thread Ring Gauge · NoGo</v>
      </c>
      <c r="AS352" t="str">
        <v>Visual</v>
      </c>
      <c r="AT352" t="str">
        <v>Visual · (Microscope)</v>
      </c>
      <c r="AU352" t="str">
        <v>Visual · 10×</v>
      </c>
      <c r="AV352" t="str">
        <v>Visual · 2.25×</v>
      </c>
      <c r="AW352" t="str">
        <v>Visual · DV</v>
      </c>
    </row>
    <row r="353" spans="3:49">
      <c r="C353" s="74" t="str" cm="1">
        <f t="array" ref="C353:AW353">TRANSPOSE(_xlfn._xlws.SORT(_xlfn._xlws.FILTER($A$2:$A$279,ISNUMBER(SEARCH('Prt. Lib. &amp; Routine, Table'!N360,$A$2:$A$279)),"not found")))</f>
        <v>Caliper</v>
      </c>
      <c r="D353" t="str">
        <v>Caliper/Go Gauge</v>
      </c>
      <c r="E353" t="str">
        <v>Caliper/Go Pin</v>
      </c>
      <c r="F353" t="str">
        <v>Caliper/Internal (IDT)</v>
      </c>
      <c r="G353" t="str">
        <v>Comparator / Var.Meas.</v>
      </c>
      <c r="H353" t="str">
        <v>Function Part</v>
      </c>
      <c r="I353" t="str">
        <v>Functional · Gauge</v>
      </c>
      <c r="J353" t="str">
        <v>Gauge · Go</v>
      </c>
      <c r="K353" t="str">
        <v>Gauge · Go/NoGo</v>
      </c>
      <c r="L353" t="str">
        <v>Gauge · NoGo</v>
      </c>
      <c r="M353" t="str">
        <v>Gauge Pins · Go</v>
      </c>
      <c r="N353" t="str">
        <v>Gauge Pins · Go/NoGo</v>
      </c>
      <c r="O353" t="str">
        <v>Gauge Pins · NoGo</v>
      </c>
      <c r="P353" t="str">
        <v>Gauge Pins · Var.Best.Fit.</v>
      </c>
      <c r="Q353" t="str">
        <v>GCMM-000X (CMM) · Pass / Fail</v>
      </c>
      <c r="R353" t="str">
        <v>GCMM-000X (CMM) · Var.Meas.</v>
      </c>
      <c r="S353" t="str">
        <v>GOMS-000X (Sylvac)</v>
      </c>
      <c r="T353" t="str">
        <v>GRAM-00XX (RAM) · Pass / Fail</v>
      </c>
      <c r="U353" t="str">
        <v>GRAM-00XX (RAM) · Program</v>
      </c>
      <c r="V353" t="str">
        <v>GRAM-00XX (RAM) · Var.Meas.</v>
      </c>
      <c r="W353" t="str">
        <v>GRAM-00XX (RAM) · Visual</v>
      </c>
      <c r="X353" t="str">
        <v>Groove Width Micrometer</v>
      </c>
      <c r="Y353" t="str">
        <v>GTIC-00XX Test Indicator</v>
      </c>
      <c r="Z353" t="str">
        <v>Indicator / Drop</v>
      </c>
      <c r="AA353" t="str">
        <v>Inspection Fixture · Go</v>
      </c>
      <c r="AB353" t="str">
        <v>Inspection Fixture · NoGo</v>
      </c>
      <c r="AC353" t="str">
        <v>Micrometer · Anvil GMAN-XXXX</v>
      </c>
      <c r="AD353" t="str">
        <v>Micrometer · Blade</v>
      </c>
      <c r="AE353" t="str">
        <v>Micrometer · Disc</v>
      </c>
      <c r="AF353" t="str">
        <v>Micrometer · Outside</v>
      </c>
      <c r="AG353" t="str">
        <v>Micrometer · Pitch</v>
      </c>
      <c r="AH353" t="str">
        <v>Micrometer · Point</v>
      </c>
      <c r="AI353" t="str">
        <v>Micrometer · Spline</v>
      </c>
      <c r="AJ353" t="str">
        <v xml:space="preserve">Micrometer · Spline / Calc. </v>
      </c>
      <c r="AK353" t="str">
        <v>Ring/Internal (IDT)</v>
      </c>
      <c r="AL353" t="str">
        <v xml:space="preserve">Test Indicator/Concent. Ga. </v>
      </c>
      <c r="AM353" t="str">
        <v>Thread Plug Gauge · Go</v>
      </c>
      <c r="AN353" t="str">
        <v>Thread Plug Gauge · Go/NoGo</v>
      </c>
      <c r="AO353" t="str">
        <v>Thread Plug Gauge · NoGo</v>
      </c>
      <c r="AP353" t="str">
        <v>Thread Ring Gauge · Go</v>
      </c>
      <c r="AQ353" t="str">
        <v>Thread Ring Gauge · Go/NoGo</v>
      </c>
      <c r="AR353" t="str">
        <v>Thread Ring Gauge · NoGo</v>
      </c>
      <c r="AS353" t="str">
        <v>Visual</v>
      </c>
      <c r="AT353" t="str">
        <v>Visual · (Microscope)</v>
      </c>
      <c r="AU353" t="str">
        <v>Visual · 10×</v>
      </c>
      <c r="AV353" t="str">
        <v>Visual · 2.25×</v>
      </c>
      <c r="AW353" t="str">
        <v>Visual · DV</v>
      </c>
    </row>
    <row r="354" spans="3:49">
      <c r="C354" s="74" t="str" cm="1">
        <f t="array" ref="C354:AW354">TRANSPOSE(_xlfn._xlws.SORT(_xlfn._xlws.FILTER($A$2:$A$279,ISNUMBER(SEARCH('Prt. Lib. &amp; Routine, Table'!N361,$A$2:$A$279)),"not found")))</f>
        <v>Caliper</v>
      </c>
      <c r="D354" t="str">
        <v>Caliper/Go Gauge</v>
      </c>
      <c r="E354" t="str">
        <v>Caliper/Go Pin</v>
      </c>
      <c r="F354" t="str">
        <v>Caliper/Internal (IDT)</v>
      </c>
      <c r="G354" t="str">
        <v>Comparator / Var.Meas.</v>
      </c>
      <c r="H354" t="str">
        <v>Function Part</v>
      </c>
      <c r="I354" t="str">
        <v>Functional · Gauge</v>
      </c>
      <c r="J354" t="str">
        <v>Gauge · Go</v>
      </c>
      <c r="K354" t="str">
        <v>Gauge · Go/NoGo</v>
      </c>
      <c r="L354" t="str">
        <v>Gauge · NoGo</v>
      </c>
      <c r="M354" t="str">
        <v>Gauge Pins · Go</v>
      </c>
      <c r="N354" t="str">
        <v>Gauge Pins · Go/NoGo</v>
      </c>
      <c r="O354" t="str">
        <v>Gauge Pins · NoGo</v>
      </c>
      <c r="P354" t="str">
        <v>Gauge Pins · Var.Best.Fit.</v>
      </c>
      <c r="Q354" t="str">
        <v>GCMM-000X (CMM) · Pass / Fail</v>
      </c>
      <c r="R354" t="str">
        <v>GCMM-000X (CMM) · Var.Meas.</v>
      </c>
      <c r="S354" t="str">
        <v>GOMS-000X (Sylvac)</v>
      </c>
      <c r="T354" t="str">
        <v>GRAM-00XX (RAM) · Pass / Fail</v>
      </c>
      <c r="U354" t="str">
        <v>GRAM-00XX (RAM) · Program</v>
      </c>
      <c r="V354" t="str">
        <v>GRAM-00XX (RAM) · Var.Meas.</v>
      </c>
      <c r="W354" t="str">
        <v>GRAM-00XX (RAM) · Visual</v>
      </c>
      <c r="X354" t="str">
        <v>Groove Width Micrometer</v>
      </c>
      <c r="Y354" t="str">
        <v>GTIC-00XX Test Indicator</v>
      </c>
      <c r="Z354" t="str">
        <v>Indicator / Drop</v>
      </c>
      <c r="AA354" t="str">
        <v>Inspection Fixture · Go</v>
      </c>
      <c r="AB354" t="str">
        <v>Inspection Fixture · NoGo</v>
      </c>
      <c r="AC354" t="str">
        <v>Micrometer · Anvil GMAN-XXXX</v>
      </c>
      <c r="AD354" t="str">
        <v>Micrometer · Blade</v>
      </c>
      <c r="AE354" t="str">
        <v>Micrometer · Disc</v>
      </c>
      <c r="AF354" t="str">
        <v>Micrometer · Outside</v>
      </c>
      <c r="AG354" t="str">
        <v>Micrometer · Pitch</v>
      </c>
      <c r="AH354" t="str">
        <v>Micrometer · Point</v>
      </c>
      <c r="AI354" t="str">
        <v>Micrometer · Spline</v>
      </c>
      <c r="AJ354" t="str">
        <v xml:space="preserve">Micrometer · Spline / Calc. </v>
      </c>
      <c r="AK354" t="str">
        <v>Ring/Internal (IDT)</v>
      </c>
      <c r="AL354" t="str">
        <v xml:space="preserve">Test Indicator/Concent. Ga. </v>
      </c>
      <c r="AM354" t="str">
        <v>Thread Plug Gauge · Go</v>
      </c>
      <c r="AN354" t="str">
        <v>Thread Plug Gauge · Go/NoGo</v>
      </c>
      <c r="AO354" t="str">
        <v>Thread Plug Gauge · NoGo</v>
      </c>
      <c r="AP354" t="str">
        <v>Thread Ring Gauge · Go</v>
      </c>
      <c r="AQ354" t="str">
        <v>Thread Ring Gauge · Go/NoGo</v>
      </c>
      <c r="AR354" t="str">
        <v>Thread Ring Gauge · NoGo</v>
      </c>
      <c r="AS354" t="str">
        <v>Visual</v>
      </c>
      <c r="AT354" t="str">
        <v>Visual · (Microscope)</v>
      </c>
      <c r="AU354" t="str">
        <v>Visual · 10×</v>
      </c>
      <c r="AV354" t="str">
        <v>Visual · 2.25×</v>
      </c>
      <c r="AW354" t="str">
        <v>Visual · DV</v>
      </c>
    </row>
    <row r="355" spans="3:49">
      <c r="C355" s="74" t="str" cm="1">
        <f t="array" ref="C355:AW355">TRANSPOSE(_xlfn._xlws.SORT(_xlfn._xlws.FILTER($A$2:$A$279,ISNUMBER(SEARCH('Prt. Lib. &amp; Routine, Table'!N362,$A$2:$A$279)),"not found")))</f>
        <v>Caliper</v>
      </c>
      <c r="D355" t="str">
        <v>Caliper/Go Gauge</v>
      </c>
      <c r="E355" t="str">
        <v>Caliper/Go Pin</v>
      </c>
      <c r="F355" t="str">
        <v>Caliper/Internal (IDT)</v>
      </c>
      <c r="G355" t="str">
        <v>Comparator / Var.Meas.</v>
      </c>
      <c r="H355" t="str">
        <v>Function Part</v>
      </c>
      <c r="I355" t="str">
        <v>Functional · Gauge</v>
      </c>
      <c r="J355" t="str">
        <v>Gauge · Go</v>
      </c>
      <c r="K355" t="str">
        <v>Gauge · Go/NoGo</v>
      </c>
      <c r="L355" t="str">
        <v>Gauge · NoGo</v>
      </c>
      <c r="M355" t="str">
        <v>Gauge Pins · Go</v>
      </c>
      <c r="N355" t="str">
        <v>Gauge Pins · Go/NoGo</v>
      </c>
      <c r="O355" t="str">
        <v>Gauge Pins · NoGo</v>
      </c>
      <c r="P355" t="str">
        <v>Gauge Pins · Var.Best.Fit.</v>
      </c>
      <c r="Q355" t="str">
        <v>GCMM-000X (CMM) · Pass / Fail</v>
      </c>
      <c r="R355" t="str">
        <v>GCMM-000X (CMM) · Var.Meas.</v>
      </c>
      <c r="S355" t="str">
        <v>GOMS-000X (Sylvac)</v>
      </c>
      <c r="T355" t="str">
        <v>GRAM-00XX (RAM) · Pass / Fail</v>
      </c>
      <c r="U355" t="str">
        <v>GRAM-00XX (RAM) · Program</v>
      </c>
      <c r="V355" t="str">
        <v>GRAM-00XX (RAM) · Var.Meas.</v>
      </c>
      <c r="W355" t="str">
        <v>GRAM-00XX (RAM) · Visual</v>
      </c>
      <c r="X355" t="str">
        <v>Groove Width Micrometer</v>
      </c>
      <c r="Y355" t="str">
        <v>GTIC-00XX Test Indicator</v>
      </c>
      <c r="Z355" t="str">
        <v>Indicator / Drop</v>
      </c>
      <c r="AA355" t="str">
        <v>Inspection Fixture · Go</v>
      </c>
      <c r="AB355" t="str">
        <v>Inspection Fixture · NoGo</v>
      </c>
      <c r="AC355" t="str">
        <v>Micrometer · Anvil GMAN-XXXX</v>
      </c>
      <c r="AD355" t="str">
        <v>Micrometer · Blade</v>
      </c>
      <c r="AE355" t="str">
        <v>Micrometer · Disc</v>
      </c>
      <c r="AF355" t="str">
        <v>Micrometer · Outside</v>
      </c>
      <c r="AG355" t="str">
        <v>Micrometer · Pitch</v>
      </c>
      <c r="AH355" t="str">
        <v>Micrometer · Point</v>
      </c>
      <c r="AI355" t="str">
        <v>Micrometer · Spline</v>
      </c>
      <c r="AJ355" t="str">
        <v xml:space="preserve">Micrometer · Spline / Calc. </v>
      </c>
      <c r="AK355" t="str">
        <v>Ring/Internal (IDT)</v>
      </c>
      <c r="AL355" t="str">
        <v xml:space="preserve">Test Indicator/Concent. Ga. </v>
      </c>
      <c r="AM355" t="str">
        <v>Thread Plug Gauge · Go</v>
      </c>
      <c r="AN355" t="str">
        <v>Thread Plug Gauge · Go/NoGo</v>
      </c>
      <c r="AO355" t="str">
        <v>Thread Plug Gauge · NoGo</v>
      </c>
      <c r="AP355" t="str">
        <v>Thread Ring Gauge · Go</v>
      </c>
      <c r="AQ355" t="str">
        <v>Thread Ring Gauge · Go/NoGo</v>
      </c>
      <c r="AR355" t="str">
        <v>Thread Ring Gauge · NoGo</v>
      </c>
      <c r="AS355" t="str">
        <v>Visual</v>
      </c>
      <c r="AT355" t="str">
        <v>Visual · (Microscope)</v>
      </c>
      <c r="AU355" t="str">
        <v>Visual · 10×</v>
      </c>
      <c r="AV355" t="str">
        <v>Visual · 2.25×</v>
      </c>
      <c r="AW355" t="str">
        <v>Visual · DV</v>
      </c>
    </row>
    <row r="356" spans="3:49">
      <c r="C356" s="74" t="str" cm="1">
        <f t="array" ref="C356:AW356">TRANSPOSE(_xlfn._xlws.SORT(_xlfn._xlws.FILTER($A$2:$A$279,ISNUMBER(SEARCH('Prt. Lib. &amp; Routine, Table'!N363,$A$2:$A$279)),"not found")))</f>
        <v>Caliper</v>
      </c>
      <c r="D356" t="str">
        <v>Caliper/Go Gauge</v>
      </c>
      <c r="E356" t="str">
        <v>Caliper/Go Pin</v>
      </c>
      <c r="F356" t="str">
        <v>Caliper/Internal (IDT)</v>
      </c>
      <c r="G356" t="str">
        <v>Comparator / Var.Meas.</v>
      </c>
      <c r="H356" t="str">
        <v>Function Part</v>
      </c>
      <c r="I356" t="str">
        <v>Functional · Gauge</v>
      </c>
      <c r="J356" t="str">
        <v>Gauge · Go</v>
      </c>
      <c r="K356" t="str">
        <v>Gauge · Go/NoGo</v>
      </c>
      <c r="L356" t="str">
        <v>Gauge · NoGo</v>
      </c>
      <c r="M356" t="str">
        <v>Gauge Pins · Go</v>
      </c>
      <c r="N356" t="str">
        <v>Gauge Pins · Go/NoGo</v>
      </c>
      <c r="O356" t="str">
        <v>Gauge Pins · NoGo</v>
      </c>
      <c r="P356" t="str">
        <v>Gauge Pins · Var.Best.Fit.</v>
      </c>
      <c r="Q356" t="str">
        <v>GCMM-000X (CMM) · Pass / Fail</v>
      </c>
      <c r="R356" t="str">
        <v>GCMM-000X (CMM) · Var.Meas.</v>
      </c>
      <c r="S356" t="str">
        <v>GOMS-000X (Sylvac)</v>
      </c>
      <c r="T356" t="str">
        <v>GRAM-00XX (RAM) · Pass / Fail</v>
      </c>
      <c r="U356" t="str">
        <v>GRAM-00XX (RAM) · Program</v>
      </c>
      <c r="V356" t="str">
        <v>GRAM-00XX (RAM) · Var.Meas.</v>
      </c>
      <c r="W356" t="str">
        <v>GRAM-00XX (RAM) · Visual</v>
      </c>
      <c r="X356" t="str">
        <v>Groove Width Micrometer</v>
      </c>
      <c r="Y356" t="str">
        <v>GTIC-00XX Test Indicator</v>
      </c>
      <c r="Z356" t="str">
        <v>Indicator / Drop</v>
      </c>
      <c r="AA356" t="str">
        <v>Inspection Fixture · Go</v>
      </c>
      <c r="AB356" t="str">
        <v>Inspection Fixture · NoGo</v>
      </c>
      <c r="AC356" t="str">
        <v>Micrometer · Anvil GMAN-XXXX</v>
      </c>
      <c r="AD356" t="str">
        <v>Micrometer · Blade</v>
      </c>
      <c r="AE356" t="str">
        <v>Micrometer · Disc</v>
      </c>
      <c r="AF356" t="str">
        <v>Micrometer · Outside</v>
      </c>
      <c r="AG356" t="str">
        <v>Micrometer · Pitch</v>
      </c>
      <c r="AH356" t="str">
        <v>Micrometer · Point</v>
      </c>
      <c r="AI356" t="str">
        <v>Micrometer · Spline</v>
      </c>
      <c r="AJ356" t="str">
        <v xml:space="preserve">Micrometer · Spline / Calc. </v>
      </c>
      <c r="AK356" t="str">
        <v>Ring/Internal (IDT)</v>
      </c>
      <c r="AL356" t="str">
        <v xml:space="preserve">Test Indicator/Concent. Ga. </v>
      </c>
      <c r="AM356" t="str">
        <v>Thread Plug Gauge · Go</v>
      </c>
      <c r="AN356" t="str">
        <v>Thread Plug Gauge · Go/NoGo</v>
      </c>
      <c r="AO356" t="str">
        <v>Thread Plug Gauge · NoGo</v>
      </c>
      <c r="AP356" t="str">
        <v>Thread Ring Gauge · Go</v>
      </c>
      <c r="AQ356" t="str">
        <v>Thread Ring Gauge · Go/NoGo</v>
      </c>
      <c r="AR356" t="str">
        <v>Thread Ring Gauge · NoGo</v>
      </c>
      <c r="AS356" t="str">
        <v>Visual</v>
      </c>
      <c r="AT356" t="str">
        <v>Visual · (Microscope)</v>
      </c>
      <c r="AU356" t="str">
        <v>Visual · 10×</v>
      </c>
      <c r="AV356" t="str">
        <v>Visual · 2.25×</v>
      </c>
      <c r="AW356" t="str">
        <v>Visual · DV</v>
      </c>
    </row>
    <row r="357" spans="3:49">
      <c r="C357" s="74" t="str" cm="1">
        <f t="array" ref="C357:AW357">TRANSPOSE(_xlfn._xlws.SORT(_xlfn._xlws.FILTER($A$2:$A$279,ISNUMBER(SEARCH('Prt. Lib. &amp; Routine, Table'!N364,$A$2:$A$279)),"not found")))</f>
        <v>Caliper</v>
      </c>
      <c r="D357" t="str">
        <v>Caliper/Go Gauge</v>
      </c>
      <c r="E357" t="str">
        <v>Caliper/Go Pin</v>
      </c>
      <c r="F357" t="str">
        <v>Caliper/Internal (IDT)</v>
      </c>
      <c r="G357" t="str">
        <v>Comparator / Var.Meas.</v>
      </c>
      <c r="H357" t="str">
        <v>Function Part</v>
      </c>
      <c r="I357" t="str">
        <v>Functional · Gauge</v>
      </c>
      <c r="J357" t="str">
        <v>Gauge · Go</v>
      </c>
      <c r="K357" t="str">
        <v>Gauge · Go/NoGo</v>
      </c>
      <c r="L357" t="str">
        <v>Gauge · NoGo</v>
      </c>
      <c r="M357" t="str">
        <v>Gauge Pins · Go</v>
      </c>
      <c r="N357" t="str">
        <v>Gauge Pins · Go/NoGo</v>
      </c>
      <c r="O357" t="str">
        <v>Gauge Pins · NoGo</v>
      </c>
      <c r="P357" t="str">
        <v>Gauge Pins · Var.Best.Fit.</v>
      </c>
      <c r="Q357" t="str">
        <v>GCMM-000X (CMM) · Pass / Fail</v>
      </c>
      <c r="R357" t="str">
        <v>GCMM-000X (CMM) · Var.Meas.</v>
      </c>
      <c r="S357" t="str">
        <v>GOMS-000X (Sylvac)</v>
      </c>
      <c r="T357" t="str">
        <v>GRAM-00XX (RAM) · Pass / Fail</v>
      </c>
      <c r="U357" t="str">
        <v>GRAM-00XX (RAM) · Program</v>
      </c>
      <c r="V357" t="str">
        <v>GRAM-00XX (RAM) · Var.Meas.</v>
      </c>
      <c r="W357" t="str">
        <v>GRAM-00XX (RAM) · Visual</v>
      </c>
      <c r="X357" t="str">
        <v>Groove Width Micrometer</v>
      </c>
      <c r="Y357" t="str">
        <v>GTIC-00XX Test Indicator</v>
      </c>
      <c r="Z357" t="str">
        <v>Indicator / Drop</v>
      </c>
      <c r="AA357" t="str">
        <v>Inspection Fixture · Go</v>
      </c>
      <c r="AB357" t="str">
        <v>Inspection Fixture · NoGo</v>
      </c>
      <c r="AC357" t="str">
        <v>Micrometer · Anvil GMAN-XXXX</v>
      </c>
      <c r="AD357" t="str">
        <v>Micrometer · Blade</v>
      </c>
      <c r="AE357" t="str">
        <v>Micrometer · Disc</v>
      </c>
      <c r="AF357" t="str">
        <v>Micrometer · Outside</v>
      </c>
      <c r="AG357" t="str">
        <v>Micrometer · Pitch</v>
      </c>
      <c r="AH357" t="str">
        <v>Micrometer · Point</v>
      </c>
      <c r="AI357" t="str">
        <v>Micrometer · Spline</v>
      </c>
      <c r="AJ357" t="str">
        <v xml:space="preserve">Micrometer · Spline / Calc. </v>
      </c>
      <c r="AK357" t="str">
        <v>Ring/Internal (IDT)</v>
      </c>
      <c r="AL357" t="str">
        <v xml:space="preserve">Test Indicator/Concent. Ga. </v>
      </c>
      <c r="AM357" t="str">
        <v>Thread Plug Gauge · Go</v>
      </c>
      <c r="AN357" t="str">
        <v>Thread Plug Gauge · Go/NoGo</v>
      </c>
      <c r="AO357" t="str">
        <v>Thread Plug Gauge · NoGo</v>
      </c>
      <c r="AP357" t="str">
        <v>Thread Ring Gauge · Go</v>
      </c>
      <c r="AQ357" t="str">
        <v>Thread Ring Gauge · Go/NoGo</v>
      </c>
      <c r="AR357" t="str">
        <v>Thread Ring Gauge · NoGo</v>
      </c>
      <c r="AS357" t="str">
        <v>Visual</v>
      </c>
      <c r="AT357" t="str">
        <v>Visual · (Microscope)</v>
      </c>
      <c r="AU357" t="str">
        <v>Visual · 10×</v>
      </c>
      <c r="AV357" t="str">
        <v>Visual · 2.25×</v>
      </c>
      <c r="AW357" t="str">
        <v>Visual · DV</v>
      </c>
    </row>
    <row r="358" spans="3:49">
      <c r="C358" s="74" t="str" cm="1">
        <f t="array" ref="C358:AW358">TRANSPOSE(_xlfn._xlws.SORT(_xlfn._xlws.FILTER($A$2:$A$279,ISNUMBER(SEARCH('Prt. Lib. &amp; Routine, Table'!N365,$A$2:$A$279)),"not found")))</f>
        <v>Caliper</v>
      </c>
      <c r="D358" t="str">
        <v>Caliper/Go Gauge</v>
      </c>
      <c r="E358" t="str">
        <v>Caliper/Go Pin</v>
      </c>
      <c r="F358" t="str">
        <v>Caliper/Internal (IDT)</v>
      </c>
      <c r="G358" t="str">
        <v>Comparator / Var.Meas.</v>
      </c>
      <c r="H358" t="str">
        <v>Function Part</v>
      </c>
      <c r="I358" t="str">
        <v>Functional · Gauge</v>
      </c>
      <c r="J358" t="str">
        <v>Gauge · Go</v>
      </c>
      <c r="K358" t="str">
        <v>Gauge · Go/NoGo</v>
      </c>
      <c r="L358" t="str">
        <v>Gauge · NoGo</v>
      </c>
      <c r="M358" t="str">
        <v>Gauge Pins · Go</v>
      </c>
      <c r="N358" t="str">
        <v>Gauge Pins · Go/NoGo</v>
      </c>
      <c r="O358" t="str">
        <v>Gauge Pins · NoGo</v>
      </c>
      <c r="P358" t="str">
        <v>Gauge Pins · Var.Best.Fit.</v>
      </c>
      <c r="Q358" t="str">
        <v>GCMM-000X (CMM) · Pass / Fail</v>
      </c>
      <c r="R358" t="str">
        <v>GCMM-000X (CMM) · Var.Meas.</v>
      </c>
      <c r="S358" t="str">
        <v>GOMS-000X (Sylvac)</v>
      </c>
      <c r="T358" t="str">
        <v>GRAM-00XX (RAM) · Pass / Fail</v>
      </c>
      <c r="U358" t="str">
        <v>GRAM-00XX (RAM) · Program</v>
      </c>
      <c r="V358" t="str">
        <v>GRAM-00XX (RAM) · Var.Meas.</v>
      </c>
      <c r="W358" t="str">
        <v>GRAM-00XX (RAM) · Visual</v>
      </c>
      <c r="X358" t="str">
        <v>Groove Width Micrometer</v>
      </c>
      <c r="Y358" t="str">
        <v>GTIC-00XX Test Indicator</v>
      </c>
      <c r="Z358" t="str">
        <v>Indicator / Drop</v>
      </c>
      <c r="AA358" t="str">
        <v>Inspection Fixture · Go</v>
      </c>
      <c r="AB358" t="str">
        <v>Inspection Fixture · NoGo</v>
      </c>
      <c r="AC358" t="str">
        <v>Micrometer · Anvil GMAN-XXXX</v>
      </c>
      <c r="AD358" t="str">
        <v>Micrometer · Blade</v>
      </c>
      <c r="AE358" t="str">
        <v>Micrometer · Disc</v>
      </c>
      <c r="AF358" t="str">
        <v>Micrometer · Outside</v>
      </c>
      <c r="AG358" t="str">
        <v>Micrometer · Pitch</v>
      </c>
      <c r="AH358" t="str">
        <v>Micrometer · Point</v>
      </c>
      <c r="AI358" t="str">
        <v>Micrometer · Spline</v>
      </c>
      <c r="AJ358" t="str">
        <v xml:space="preserve">Micrometer · Spline / Calc. </v>
      </c>
      <c r="AK358" t="str">
        <v>Ring/Internal (IDT)</v>
      </c>
      <c r="AL358" t="str">
        <v xml:space="preserve">Test Indicator/Concent. Ga. </v>
      </c>
      <c r="AM358" t="str">
        <v>Thread Plug Gauge · Go</v>
      </c>
      <c r="AN358" t="str">
        <v>Thread Plug Gauge · Go/NoGo</v>
      </c>
      <c r="AO358" t="str">
        <v>Thread Plug Gauge · NoGo</v>
      </c>
      <c r="AP358" t="str">
        <v>Thread Ring Gauge · Go</v>
      </c>
      <c r="AQ358" t="str">
        <v>Thread Ring Gauge · Go/NoGo</v>
      </c>
      <c r="AR358" t="str">
        <v>Thread Ring Gauge · NoGo</v>
      </c>
      <c r="AS358" t="str">
        <v>Visual</v>
      </c>
      <c r="AT358" t="str">
        <v>Visual · (Microscope)</v>
      </c>
      <c r="AU358" t="str">
        <v>Visual · 10×</v>
      </c>
      <c r="AV358" t="str">
        <v>Visual · 2.25×</v>
      </c>
      <c r="AW358" t="str">
        <v>Visual · DV</v>
      </c>
    </row>
    <row r="359" spans="3:49">
      <c r="C359" s="74" t="str" cm="1">
        <f t="array" ref="C359:AW359">TRANSPOSE(_xlfn._xlws.SORT(_xlfn._xlws.FILTER($A$2:$A$279,ISNUMBER(SEARCH('Prt. Lib. &amp; Routine, Table'!N366,$A$2:$A$279)),"not found")))</f>
        <v>Caliper</v>
      </c>
      <c r="D359" t="str">
        <v>Caliper/Go Gauge</v>
      </c>
      <c r="E359" t="str">
        <v>Caliper/Go Pin</v>
      </c>
      <c r="F359" t="str">
        <v>Caliper/Internal (IDT)</v>
      </c>
      <c r="G359" t="str">
        <v>Comparator / Var.Meas.</v>
      </c>
      <c r="H359" t="str">
        <v>Function Part</v>
      </c>
      <c r="I359" t="str">
        <v>Functional · Gauge</v>
      </c>
      <c r="J359" t="str">
        <v>Gauge · Go</v>
      </c>
      <c r="K359" t="str">
        <v>Gauge · Go/NoGo</v>
      </c>
      <c r="L359" t="str">
        <v>Gauge · NoGo</v>
      </c>
      <c r="M359" t="str">
        <v>Gauge Pins · Go</v>
      </c>
      <c r="N359" t="str">
        <v>Gauge Pins · Go/NoGo</v>
      </c>
      <c r="O359" t="str">
        <v>Gauge Pins · NoGo</v>
      </c>
      <c r="P359" t="str">
        <v>Gauge Pins · Var.Best.Fit.</v>
      </c>
      <c r="Q359" t="str">
        <v>GCMM-000X (CMM) · Pass / Fail</v>
      </c>
      <c r="R359" t="str">
        <v>GCMM-000X (CMM) · Var.Meas.</v>
      </c>
      <c r="S359" t="str">
        <v>GOMS-000X (Sylvac)</v>
      </c>
      <c r="T359" t="str">
        <v>GRAM-00XX (RAM) · Pass / Fail</v>
      </c>
      <c r="U359" t="str">
        <v>GRAM-00XX (RAM) · Program</v>
      </c>
      <c r="V359" t="str">
        <v>GRAM-00XX (RAM) · Var.Meas.</v>
      </c>
      <c r="W359" t="str">
        <v>GRAM-00XX (RAM) · Visual</v>
      </c>
      <c r="X359" t="str">
        <v>Groove Width Micrometer</v>
      </c>
      <c r="Y359" t="str">
        <v>GTIC-00XX Test Indicator</v>
      </c>
      <c r="Z359" t="str">
        <v>Indicator / Drop</v>
      </c>
      <c r="AA359" t="str">
        <v>Inspection Fixture · Go</v>
      </c>
      <c r="AB359" t="str">
        <v>Inspection Fixture · NoGo</v>
      </c>
      <c r="AC359" t="str">
        <v>Micrometer · Anvil GMAN-XXXX</v>
      </c>
      <c r="AD359" t="str">
        <v>Micrometer · Blade</v>
      </c>
      <c r="AE359" t="str">
        <v>Micrometer · Disc</v>
      </c>
      <c r="AF359" t="str">
        <v>Micrometer · Outside</v>
      </c>
      <c r="AG359" t="str">
        <v>Micrometer · Pitch</v>
      </c>
      <c r="AH359" t="str">
        <v>Micrometer · Point</v>
      </c>
      <c r="AI359" t="str">
        <v>Micrometer · Spline</v>
      </c>
      <c r="AJ359" t="str">
        <v xml:space="preserve">Micrometer · Spline / Calc. </v>
      </c>
      <c r="AK359" t="str">
        <v>Ring/Internal (IDT)</v>
      </c>
      <c r="AL359" t="str">
        <v xml:space="preserve">Test Indicator/Concent. Ga. </v>
      </c>
      <c r="AM359" t="str">
        <v>Thread Plug Gauge · Go</v>
      </c>
      <c r="AN359" t="str">
        <v>Thread Plug Gauge · Go/NoGo</v>
      </c>
      <c r="AO359" t="str">
        <v>Thread Plug Gauge · NoGo</v>
      </c>
      <c r="AP359" t="str">
        <v>Thread Ring Gauge · Go</v>
      </c>
      <c r="AQ359" t="str">
        <v>Thread Ring Gauge · Go/NoGo</v>
      </c>
      <c r="AR359" t="str">
        <v>Thread Ring Gauge · NoGo</v>
      </c>
      <c r="AS359" t="str">
        <v>Visual</v>
      </c>
      <c r="AT359" t="str">
        <v>Visual · (Microscope)</v>
      </c>
      <c r="AU359" t="str">
        <v>Visual · 10×</v>
      </c>
      <c r="AV359" t="str">
        <v>Visual · 2.25×</v>
      </c>
      <c r="AW359" t="str">
        <v>Visual · DV</v>
      </c>
    </row>
    <row r="360" spans="3:49">
      <c r="C360" s="74" t="str" cm="1">
        <f t="array" ref="C360:AW360">TRANSPOSE(_xlfn._xlws.SORT(_xlfn._xlws.FILTER($A$2:$A$279,ISNUMBER(SEARCH('Prt. Lib. &amp; Routine, Table'!N367,$A$2:$A$279)),"not found")))</f>
        <v>Caliper</v>
      </c>
      <c r="D360" t="str">
        <v>Caliper/Go Gauge</v>
      </c>
      <c r="E360" t="str">
        <v>Caliper/Go Pin</v>
      </c>
      <c r="F360" t="str">
        <v>Caliper/Internal (IDT)</v>
      </c>
      <c r="G360" t="str">
        <v>Comparator / Var.Meas.</v>
      </c>
      <c r="H360" t="str">
        <v>Function Part</v>
      </c>
      <c r="I360" t="str">
        <v>Functional · Gauge</v>
      </c>
      <c r="J360" t="str">
        <v>Gauge · Go</v>
      </c>
      <c r="K360" t="str">
        <v>Gauge · Go/NoGo</v>
      </c>
      <c r="L360" t="str">
        <v>Gauge · NoGo</v>
      </c>
      <c r="M360" t="str">
        <v>Gauge Pins · Go</v>
      </c>
      <c r="N360" t="str">
        <v>Gauge Pins · Go/NoGo</v>
      </c>
      <c r="O360" t="str">
        <v>Gauge Pins · NoGo</v>
      </c>
      <c r="P360" t="str">
        <v>Gauge Pins · Var.Best.Fit.</v>
      </c>
      <c r="Q360" t="str">
        <v>GCMM-000X (CMM) · Pass / Fail</v>
      </c>
      <c r="R360" t="str">
        <v>GCMM-000X (CMM) · Var.Meas.</v>
      </c>
      <c r="S360" t="str">
        <v>GOMS-000X (Sylvac)</v>
      </c>
      <c r="T360" t="str">
        <v>GRAM-00XX (RAM) · Pass / Fail</v>
      </c>
      <c r="U360" t="str">
        <v>GRAM-00XX (RAM) · Program</v>
      </c>
      <c r="V360" t="str">
        <v>GRAM-00XX (RAM) · Var.Meas.</v>
      </c>
      <c r="W360" t="str">
        <v>GRAM-00XX (RAM) · Visual</v>
      </c>
      <c r="X360" t="str">
        <v>Groove Width Micrometer</v>
      </c>
      <c r="Y360" t="str">
        <v>GTIC-00XX Test Indicator</v>
      </c>
      <c r="Z360" t="str">
        <v>Indicator / Drop</v>
      </c>
      <c r="AA360" t="str">
        <v>Inspection Fixture · Go</v>
      </c>
      <c r="AB360" t="str">
        <v>Inspection Fixture · NoGo</v>
      </c>
      <c r="AC360" t="str">
        <v>Micrometer · Anvil GMAN-XXXX</v>
      </c>
      <c r="AD360" t="str">
        <v>Micrometer · Blade</v>
      </c>
      <c r="AE360" t="str">
        <v>Micrometer · Disc</v>
      </c>
      <c r="AF360" t="str">
        <v>Micrometer · Outside</v>
      </c>
      <c r="AG360" t="str">
        <v>Micrometer · Pitch</v>
      </c>
      <c r="AH360" t="str">
        <v>Micrometer · Point</v>
      </c>
      <c r="AI360" t="str">
        <v>Micrometer · Spline</v>
      </c>
      <c r="AJ360" t="str">
        <v xml:space="preserve">Micrometer · Spline / Calc. </v>
      </c>
      <c r="AK360" t="str">
        <v>Ring/Internal (IDT)</v>
      </c>
      <c r="AL360" t="str">
        <v xml:space="preserve">Test Indicator/Concent. Ga. </v>
      </c>
      <c r="AM360" t="str">
        <v>Thread Plug Gauge · Go</v>
      </c>
      <c r="AN360" t="str">
        <v>Thread Plug Gauge · Go/NoGo</v>
      </c>
      <c r="AO360" t="str">
        <v>Thread Plug Gauge · NoGo</v>
      </c>
      <c r="AP360" t="str">
        <v>Thread Ring Gauge · Go</v>
      </c>
      <c r="AQ360" t="str">
        <v>Thread Ring Gauge · Go/NoGo</v>
      </c>
      <c r="AR360" t="str">
        <v>Thread Ring Gauge · NoGo</v>
      </c>
      <c r="AS360" t="str">
        <v>Visual</v>
      </c>
      <c r="AT360" t="str">
        <v>Visual · (Microscope)</v>
      </c>
      <c r="AU360" t="str">
        <v>Visual · 10×</v>
      </c>
      <c r="AV360" t="str">
        <v>Visual · 2.25×</v>
      </c>
      <c r="AW360" t="str">
        <v>Visual · DV</v>
      </c>
    </row>
    <row r="361" spans="3:49">
      <c r="C361" s="74" t="str" cm="1">
        <f t="array" ref="C361:AW361">TRANSPOSE(_xlfn._xlws.SORT(_xlfn._xlws.FILTER($A$2:$A$279,ISNUMBER(SEARCH('Prt. Lib. &amp; Routine, Table'!N368,$A$2:$A$279)),"not found")))</f>
        <v>Caliper</v>
      </c>
      <c r="D361" t="str">
        <v>Caliper/Go Gauge</v>
      </c>
      <c r="E361" t="str">
        <v>Caliper/Go Pin</v>
      </c>
      <c r="F361" t="str">
        <v>Caliper/Internal (IDT)</v>
      </c>
      <c r="G361" t="str">
        <v>Comparator / Var.Meas.</v>
      </c>
      <c r="H361" t="str">
        <v>Function Part</v>
      </c>
      <c r="I361" t="str">
        <v>Functional · Gauge</v>
      </c>
      <c r="J361" t="str">
        <v>Gauge · Go</v>
      </c>
      <c r="K361" t="str">
        <v>Gauge · Go/NoGo</v>
      </c>
      <c r="L361" t="str">
        <v>Gauge · NoGo</v>
      </c>
      <c r="M361" t="str">
        <v>Gauge Pins · Go</v>
      </c>
      <c r="N361" t="str">
        <v>Gauge Pins · Go/NoGo</v>
      </c>
      <c r="O361" t="str">
        <v>Gauge Pins · NoGo</v>
      </c>
      <c r="P361" t="str">
        <v>Gauge Pins · Var.Best.Fit.</v>
      </c>
      <c r="Q361" t="str">
        <v>GCMM-000X (CMM) · Pass / Fail</v>
      </c>
      <c r="R361" t="str">
        <v>GCMM-000X (CMM) · Var.Meas.</v>
      </c>
      <c r="S361" t="str">
        <v>GOMS-000X (Sylvac)</v>
      </c>
      <c r="T361" t="str">
        <v>GRAM-00XX (RAM) · Pass / Fail</v>
      </c>
      <c r="U361" t="str">
        <v>GRAM-00XX (RAM) · Program</v>
      </c>
      <c r="V361" t="str">
        <v>GRAM-00XX (RAM) · Var.Meas.</v>
      </c>
      <c r="W361" t="str">
        <v>GRAM-00XX (RAM) · Visual</v>
      </c>
      <c r="X361" t="str">
        <v>Groove Width Micrometer</v>
      </c>
      <c r="Y361" t="str">
        <v>GTIC-00XX Test Indicator</v>
      </c>
      <c r="Z361" t="str">
        <v>Indicator / Drop</v>
      </c>
      <c r="AA361" t="str">
        <v>Inspection Fixture · Go</v>
      </c>
      <c r="AB361" t="str">
        <v>Inspection Fixture · NoGo</v>
      </c>
      <c r="AC361" t="str">
        <v>Micrometer · Anvil GMAN-XXXX</v>
      </c>
      <c r="AD361" t="str">
        <v>Micrometer · Blade</v>
      </c>
      <c r="AE361" t="str">
        <v>Micrometer · Disc</v>
      </c>
      <c r="AF361" t="str">
        <v>Micrometer · Outside</v>
      </c>
      <c r="AG361" t="str">
        <v>Micrometer · Pitch</v>
      </c>
      <c r="AH361" t="str">
        <v>Micrometer · Point</v>
      </c>
      <c r="AI361" t="str">
        <v>Micrometer · Spline</v>
      </c>
      <c r="AJ361" t="str">
        <v xml:space="preserve">Micrometer · Spline / Calc. </v>
      </c>
      <c r="AK361" t="str">
        <v>Ring/Internal (IDT)</v>
      </c>
      <c r="AL361" t="str">
        <v xml:space="preserve">Test Indicator/Concent. Ga. </v>
      </c>
      <c r="AM361" t="str">
        <v>Thread Plug Gauge · Go</v>
      </c>
      <c r="AN361" t="str">
        <v>Thread Plug Gauge · Go/NoGo</v>
      </c>
      <c r="AO361" t="str">
        <v>Thread Plug Gauge · NoGo</v>
      </c>
      <c r="AP361" t="str">
        <v>Thread Ring Gauge · Go</v>
      </c>
      <c r="AQ361" t="str">
        <v>Thread Ring Gauge · Go/NoGo</v>
      </c>
      <c r="AR361" t="str">
        <v>Thread Ring Gauge · NoGo</v>
      </c>
      <c r="AS361" t="str">
        <v>Visual</v>
      </c>
      <c r="AT361" t="str">
        <v>Visual · (Microscope)</v>
      </c>
      <c r="AU361" t="str">
        <v>Visual · 10×</v>
      </c>
      <c r="AV361" t="str">
        <v>Visual · 2.25×</v>
      </c>
      <c r="AW361" t="str">
        <v>Visual · DV</v>
      </c>
    </row>
    <row r="362" spans="3:49">
      <c r="C362" s="74" t="str" cm="1">
        <f t="array" ref="C362:AW362">TRANSPOSE(_xlfn._xlws.SORT(_xlfn._xlws.FILTER($A$2:$A$279,ISNUMBER(SEARCH('Prt. Lib. &amp; Routine, Table'!N369,$A$2:$A$279)),"not found")))</f>
        <v>Caliper</v>
      </c>
      <c r="D362" t="str">
        <v>Caliper/Go Gauge</v>
      </c>
      <c r="E362" t="str">
        <v>Caliper/Go Pin</v>
      </c>
      <c r="F362" t="str">
        <v>Caliper/Internal (IDT)</v>
      </c>
      <c r="G362" t="str">
        <v>Comparator / Var.Meas.</v>
      </c>
      <c r="H362" t="str">
        <v>Function Part</v>
      </c>
      <c r="I362" t="str">
        <v>Functional · Gauge</v>
      </c>
      <c r="J362" t="str">
        <v>Gauge · Go</v>
      </c>
      <c r="K362" t="str">
        <v>Gauge · Go/NoGo</v>
      </c>
      <c r="L362" t="str">
        <v>Gauge · NoGo</v>
      </c>
      <c r="M362" t="str">
        <v>Gauge Pins · Go</v>
      </c>
      <c r="N362" t="str">
        <v>Gauge Pins · Go/NoGo</v>
      </c>
      <c r="O362" t="str">
        <v>Gauge Pins · NoGo</v>
      </c>
      <c r="P362" t="str">
        <v>Gauge Pins · Var.Best.Fit.</v>
      </c>
      <c r="Q362" t="str">
        <v>GCMM-000X (CMM) · Pass / Fail</v>
      </c>
      <c r="R362" t="str">
        <v>GCMM-000X (CMM) · Var.Meas.</v>
      </c>
      <c r="S362" t="str">
        <v>GOMS-000X (Sylvac)</v>
      </c>
      <c r="T362" t="str">
        <v>GRAM-00XX (RAM) · Pass / Fail</v>
      </c>
      <c r="U362" t="str">
        <v>GRAM-00XX (RAM) · Program</v>
      </c>
      <c r="V362" t="str">
        <v>GRAM-00XX (RAM) · Var.Meas.</v>
      </c>
      <c r="W362" t="str">
        <v>GRAM-00XX (RAM) · Visual</v>
      </c>
      <c r="X362" t="str">
        <v>Groove Width Micrometer</v>
      </c>
      <c r="Y362" t="str">
        <v>GTIC-00XX Test Indicator</v>
      </c>
      <c r="Z362" t="str">
        <v>Indicator / Drop</v>
      </c>
      <c r="AA362" t="str">
        <v>Inspection Fixture · Go</v>
      </c>
      <c r="AB362" t="str">
        <v>Inspection Fixture · NoGo</v>
      </c>
      <c r="AC362" t="str">
        <v>Micrometer · Anvil GMAN-XXXX</v>
      </c>
      <c r="AD362" t="str">
        <v>Micrometer · Blade</v>
      </c>
      <c r="AE362" t="str">
        <v>Micrometer · Disc</v>
      </c>
      <c r="AF362" t="str">
        <v>Micrometer · Outside</v>
      </c>
      <c r="AG362" t="str">
        <v>Micrometer · Pitch</v>
      </c>
      <c r="AH362" t="str">
        <v>Micrometer · Point</v>
      </c>
      <c r="AI362" t="str">
        <v>Micrometer · Spline</v>
      </c>
      <c r="AJ362" t="str">
        <v xml:space="preserve">Micrometer · Spline / Calc. </v>
      </c>
      <c r="AK362" t="str">
        <v>Ring/Internal (IDT)</v>
      </c>
      <c r="AL362" t="str">
        <v xml:space="preserve">Test Indicator/Concent. Ga. </v>
      </c>
      <c r="AM362" t="str">
        <v>Thread Plug Gauge · Go</v>
      </c>
      <c r="AN362" t="str">
        <v>Thread Plug Gauge · Go/NoGo</v>
      </c>
      <c r="AO362" t="str">
        <v>Thread Plug Gauge · NoGo</v>
      </c>
      <c r="AP362" t="str">
        <v>Thread Ring Gauge · Go</v>
      </c>
      <c r="AQ362" t="str">
        <v>Thread Ring Gauge · Go/NoGo</v>
      </c>
      <c r="AR362" t="str">
        <v>Thread Ring Gauge · NoGo</v>
      </c>
      <c r="AS362" t="str">
        <v>Visual</v>
      </c>
      <c r="AT362" t="str">
        <v>Visual · (Microscope)</v>
      </c>
      <c r="AU362" t="str">
        <v>Visual · 10×</v>
      </c>
      <c r="AV362" t="str">
        <v>Visual · 2.25×</v>
      </c>
      <c r="AW362" t="str">
        <v>Visual · DV</v>
      </c>
    </row>
    <row r="363" spans="3:49">
      <c r="C363" s="74" t="str" cm="1">
        <f t="array" ref="C363:AW363">TRANSPOSE(_xlfn._xlws.SORT(_xlfn._xlws.FILTER($A$2:$A$279,ISNUMBER(SEARCH('Prt. Lib. &amp; Routine, Table'!N370,$A$2:$A$279)),"not found")))</f>
        <v>Caliper</v>
      </c>
      <c r="D363" t="str">
        <v>Caliper/Go Gauge</v>
      </c>
      <c r="E363" t="str">
        <v>Caliper/Go Pin</v>
      </c>
      <c r="F363" t="str">
        <v>Caliper/Internal (IDT)</v>
      </c>
      <c r="G363" t="str">
        <v>Comparator / Var.Meas.</v>
      </c>
      <c r="H363" t="str">
        <v>Function Part</v>
      </c>
      <c r="I363" t="str">
        <v>Functional · Gauge</v>
      </c>
      <c r="J363" t="str">
        <v>Gauge · Go</v>
      </c>
      <c r="K363" t="str">
        <v>Gauge · Go/NoGo</v>
      </c>
      <c r="L363" t="str">
        <v>Gauge · NoGo</v>
      </c>
      <c r="M363" t="str">
        <v>Gauge Pins · Go</v>
      </c>
      <c r="N363" t="str">
        <v>Gauge Pins · Go/NoGo</v>
      </c>
      <c r="O363" t="str">
        <v>Gauge Pins · NoGo</v>
      </c>
      <c r="P363" t="str">
        <v>Gauge Pins · Var.Best.Fit.</v>
      </c>
      <c r="Q363" t="str">
        <v>GCMM-000X (CMM) · Pass / Fail</v>
      </c>
      <c r="R363" t="str">
        <v>GCMM-000X (CMM) · Var.Meas.</v>
      </c>
      <c r="S363" t="str">
        <v>GOMS-000X (Sylvac)</v>
      </c>
      <c r="T363" t="str">
        <v>GRAM-00XX (RAM) · Pass / Fail</v>
      </c>
      <c r="U363" t="str">
        <v>GRAM-00XX (RAM) · Program</v>
      </c>
      <c r="V363" t="str">
        <v>GRAM-00XX (RAM) · Var.Meas.</v>
      </c>
      <c r="W363" t="str">
        <v>GRAM-00XX (RAM) · Visual</v>
      </c>
      <c r="X363" t="str">
        <v>Groove Width Micrometer</v>
      </c>
      <c r="Y363" t="str">
        <v>GTIC-00XX Test Indicator</v>
      </c>
      <c r="Z363" t="str">
        <v>Indicator / Drop</v>
      </c>
      <c r="AA363" t="str">
        <v>Inspection Fixture · Go</v>
      </c>
      <c r="AB363" t="str">
        <v>Inspection Fixture · NoGo</v>
      </c>
      <c r="AC363" t="str">
        <v>Micrometer · Anvil GMAN-XXXX</v>
      </c>
      <c r="AD363" t="str">
        <v>Micrometer · Blade</v>
      </c>
      <c r="AE363" t="str">
        <v>Micrometer · Disc</v>
      </c>
      <c r="AF363" t="str">
        <v>Micrometer · Outside</v>
      </c>
      <c r="AG363" t="str">
        <v>Micrometer · Pitch</v>
      </c>
      <c r="AH363" t="str">
        <v>Micrometer · Point</v>
      </c>
      <c r="AI363" t="str">
        <v>Micrometer · Spline</v>
      </c>
      <c r="AJ363" t="str">
        <v xml:space="preserve">Micrometer · Spline / Calc. </v>
      </c>
      <c r="AK363" t="str">
        <v>Ring/Internal (IDT)</v>
      </c>
      <c r="AL363" t="str">
        <v xml:space="preserve">Test Indicator/Concent. Ga. </v>
      </c>
      <c r="AM363" t="str">
        <v>Thread Plug Gauge · Go</v>
      </c>
      <c r="AN363" t="str">
        <v>Thread Plug Gauge · Go/NoGo</v>
      </c>
      <c r="AO363" t="str">
        <v>Thread Plug Gauge · NoGo</v>
      </c>
      <c r="AP363" t="str">
        <v>Thread Ring Gauge · Go</v>
      </c>
      <c r="AQ363" t="str">
        <v>Thread Ring Gauge · Go/NoGo</v>
      </c>
      <c r="AR363" t="str">
        <v>Thread Ring Gauge · NoGo</v>
      </c>
      <c r="AS363" t="str">
        <v>Visual</v>
      </c>
      <c r="AT363" t="str">
        <v>Visual · (Microscope)</v>
      </c>
      <c r="AU363" t="str">
        <v>Visual · 10×</v>
      </c>
      <c r="AV363" t="str">
        <v>Visual · 2.25×</v>
      </c>
      <c r="AW363" t="str">
        <v>Visual · DV</v>
      </c>
    </row>
    <row r="364" spans="3:49">
      <c r="C364" s="74" t="str" cm="1">
        <f t="array" ref="C364:AW364">TRANSPOSE(_xlfn._xlws.SORT(_xlfn._xlws.FILTER($A$2:$A$279,ISNUMBER(SEARCH('Prt. Lib. &amp; Routine, Table'!N371,$A$2:$A$279)),"not found")))</f>
        <v>Caliper</v>
      </c>
      <c r="D364" t="str">
        <v>Caliper/Go Gauge</v>
      </c>
      <c r="E364" t="str">
        <v>Caliper/Go Pin</v>
      </c>
      <c r="F364" t="str">
        <v>Caliper/Internal (IDT)</v>
      </c>
      <c r="G364" t="str">
        <v>Comparator / Var.Meas.</v>
      </c>
      <c r="H364" t="str">
        <v>Function Part</v>
      </c>
      <c r="I364" t="str">
        <v>Functional · Gauge</v>
      </c>
      <c r="J364" t="str">
        <v>Gauge · Go</v>
      </c>
      <c r="K364" t="str">
        <v>Gauge · Go/NoGo</v>
      </c>
      <c r="L364" t="str">
        <v>Gauge · NoGo</v>
      </c>
      <c r="M364" t="str">
        <v>Gauge Pins · Go</v>
      </c>
      <c r="N364" t="str">
        <v>Gauge Pins · Go/NoGo</v>
      </c>
      <c r="O364" t="str">
        <v>Gauge Pins · NoGo</v>
      </c>
      <c r="P364" t="str">
        <v>Gauge Pins · Var.Best.Fit.</v>
      </c>
      <c r="Q364" t="str">
        <v>GCMM-000X (CMM) · Pass / Fail</v>
      </c>
      <c r="R364" t="str">
        <v>GCMM-000X (CMM) · Var.Meas.</v>
      </c>
      <c r="S364" t="str">
        <v>GOMS-000X (Sylvac)</v>
      </c>
      <c r="T364" t="str">
        <v>GRAM-00XX (RAM) · Pass / Fail</v>
      </c>
      <c r="U364" t="str">
        <v>GRAM-00XX (RAM) · Program</v>
      </c>
      <c r="V364" t="str">
        <v>GRAM-00XX (RAM) · Var.Meas.</v>
      </c>
      <c r="W364" t="str">
        <v>GRAM-00XX (RAM) · Visual</v>
      </c>
      <c r="X364" t="str">
        <v>Groove Width Micrometer</v>
      </c>
      <c r="Y364" t="str">
        <v>GTIC-00XX Test Indicator</v>
      </c>
      <c r="Z364" t="str">
        <v>Indicator / Drop</v>
      </c>
      <c r="AA364" t="str">
        <v>Inspection Fixture · Go</v>
      </c>
      <c r="AB364" t="str">
        <v>Inspection Fixture · NoGo</v>
      </c>
      <c r="AC364" t="str">
        <v>Micrometer · Anvil GMAN-XXXX</v>
      </c>
      <c r="AD364" t="str">
        <v>Micrometer · Blade</v>
      </c>
      <c r="AE364" t="str">
        <v>Micrometer · Disc</v>
      </c>
      <c r="AF364" t="str">
        <v>Micrometer · Outside</v>
      </c>
      <c r="AG364" t="str">
        <v>Micrometer · Pitch</v>
      </c>
      <c r="AH364" t="str">
        <v>Micrometer · Point</v>
      </c>
      <c r="AI364" t="str">
        <v>Micrometer · Spline</v>
      </c>
      <c r="AJ364" t="str">
        <v xml:space="preserve">Micrometer · Spline / Calc. </v>
      </c>
      <c r="AK364" t="str">
        <v>Ring/Internal (IDT)</v>
      </c>
      <c r="AL364" t="str">
        <v xml:space="preserve">Test Indicator/Concent. Ga. </v>
      </c>
      <c r="AM364" t="str">
        <v>Thread Plug Gauge · Go</v>
      </c>
      <c r="AN364" t="str">
        <v>Thread Plug Gauge · Go/NoGo</v>
      </c>
      <c r="AO364" t="str">
        <v>Thread Plug Gauge · NoGo</v>
      </c>
      <c r="AP364" t="str">
        <v>Thread Ring Gauge · Go</v>
      </c>
      <c r="AQ364" t="str">
        <v>Thread Ring Gauge · Go/NoGo</v>
      </c>
      <c r="AR364" t="str">
        <v>Thread Ring Gauge · NoGo</v>
      </c>
      <c r="AS364" t="str">
        <v>Visual</v>
      </c>
      <c r="AT364" t="str">
        <v>Visual · (Microscope)</v>
      </c>
      <c r="AU364" t="str">
        <v>Visual · 10×</v>
      </c>
      <c r="AV364" t="str">
        <v>Visual · 2.25×</v>
      </c>
      <c r="AW364" t="str">
        <v>Visual · DV</v>
      </c>
    </row>
    <row r="365" spans="3:49">
      <c r="C365" s="74" t="str" cm="1">
        <f t="array" ref="C365:AW365">TRANSPOSE(_xlfn._xlws.SORT(_xlfn._xlws.FILTER($A$2:$A$279,ISNUMBER(SEARCH('Prt. Lib. &amp; Routine, Table'!N372,$A$2:$A$279)),"not found")))</f>
        <v>Caliper</v>
      </c>
      <c r="D365" t="str">
        <v>Caliper/Go Gauge</v>
      </c>
      <c r="E365" t="str">
        <v>Caliper/Go Pin</v>
      </c>
      <c r="F365" t="str">
        <v>Caliper/Internal (IDT)</v>
      </c>
      <c r="G365" t="str">
        <v>Comparator / Var.Meas.</v>
      </c>
      <c r="H365" t="str">
        <v>Function Part</v>
      </c>
      <c r="I365" t="str">
        <v>Functional · Gauge</v>
      </c>
      <c r="J365" t="str">
        <v>Gauge · Go</v>
      </c>
      <c r="K365" t="str">
        <v>Gauge · Go/NoGo</v>
      </c>
      <c r="L365" t="str">
        <v>Gauge · NoGo</v>
      </c>
      <c r="M365" t="str">
        <v>Gauge Pins · Go</v>
      </c>
      <c r="N365" t="str">
        <v>Gauge Pins · Go/NoGo</v>
      </c>
      <c r="O365" t="str">
        <v>Gauge Pins · NoGo</v>
      </c>
      <c r="P365" t="str">
        <v>Gauge Pins · Var.Best.Fit.</v>
      </c>
      <c r="Q365" t="str">
        <v>GCMM-000X (CMM) · Pass / Fail</v>
      </c>
      <c r="R365" t="str">
        <v>GCMM-000X (CMM) · Var.Meas.</v>
      </c>
      <c r="S365" t="str">
        <v>GOMS-000X (Sylvac)</v>
      </c>
      <c r="T365" t="str">
        <v>GRAM-00XX (RAM) · Pass / Fail</v>
      </c>
      <c r="U365" t="str">
        <v>GRAM-00XX (RAM) · Program</v>
      </c>
      <c r="V365" t="str">
        <v>GRAM-00XX (RAM) · Var.Meas.</v>
      </c>
      <c r="W365" t="str">
        <v>GRAM-00XX (RAM) · Visual</v>
      </c>
      <c r="X365" t="str">
        <v>Groove Width Micrometer</v>
      </c>
      <c r="Y365" t="str">
        <v>GTIC-00XX Test Indicator</v>
      </c>
      <c r="Z365" t="str">
        <v>Indicator / Drop</v>
      </c>
      <c r="AA365" t="str">
        <v>Inspection Fixture · Go</v>
      </c>
      <c r="AB365" t="str">
        <v>Inspection Fixture · NoGo</v>
      </c>
      <c r="AC365" t="str">
        <v>Micrometer · Anvil GMAN-XXXX</v>
      </c>
      <c r="AD365" t="str">
        <v>Micrometer · Blade</v>
      </c>
      <c r="AE365" t="str">
        <v>Micrometer · Disc</v>
      </c>
      <c r="AF365" t="str">
        <v>Micrometer · Outside</v>
      </c>
      <c r="AG365" t="str">
        <v>Micrometer · Pitch</v>
      </c>
      <c r="AH365" t="str">
        <v>Micrometer · Point</v>
      </c>
      <c r="AI365" t="str">
        <v>Micrometer · Spline</v>
      </c>
      <c r="AJ365" t="str">
        <v xml:space="preserve">Micrometer · Spline / Calc. </v>
      </c>
      <c r="AK365" t="str">
        <v>Ring/Internal (IDT)</v>
      </c>
      <c r="AL365" t="str">
        <v xml:space="preserve">Test Indicator/Concent. Ga. </v>
      </c>
      <c r="AM365" t="str">
        <v>Thread Plug Gauge · Go</v>
      </c>
      <c r="AN365" t="str">
        <v>Thread Plug Gauge · Go/NoGo</v>
      </c>
      <c r="AO365" t="str">
        <v>Thread Plug Gauge · NoGo</v>
      </c>
      <c r="AP365" t="str">
        <v>Thread Ring Gauge · Go</v>
      </c>
      <c r="AQ365" t="str">
        <v>Thread Ring Gauge · Go/NoGo</v>
      </c>
      <c r="AR365" t="str">
        <v>Thread Ring Gauge · NoGo</v>
      </c>
      <c r="AS365" t="str">
        <v>Visual</v>
      </c>
      <c r="AT365" t="str">
        <v>Visual · (Microscope)</v>
      </c>
      <c r="AU365" t="str">
        <v>Visual · 10×</v>
      </c>
      <c r="AV365" t="str">
        <v>Visual · 2.25×</v>
      </c>
      <c r="AW365" t="str">
        <v>Visual · DV</v>
      </c>
    </row>
    <row r="366" spans="3:49">
      <c r="C366" s="74" t="str" cm="1">
        <f t="array" ref="C366:AW366">TRANSPOSE(_xlfn._xlws.SORT(_xlfn._xlws.FILTER($A$2:$A$279,ISNUMBER(SEARCH('Prt. Lib. &amp; Routine, Table'!N373,$A$2:$A$279)),"not found")))</f>
        <v>Caliper</v>
      </c>
      <c r="D366" t="str">
        <v>Caliper/Go Gauge</v>
      </c>
      <c r="E366" t="str">
        <v>Caliper/Go Pin</v>
      </c>
      <c r="F366" t="str">
        <v>Caliper/Internal (IDT)</v>
      </c>
      <c r="G366" t="str">
        <v>Comparator / Var.Meas.</v>
      </c>
      <c r="H366" t="str">
        <v>Function Part</v>
      </c>
      <c r="I366" t="str">
        <v>Functional · Gauge</v>
      </c>
      <c r="J366" t="str">
        <v>Gauge · Go</v>
      </c>
      <c r="K366" t="str">
        <v>Gauge · Go/NoGo</v>
      </c>
      <c r="L366" t="str">
        <v>Gauge · NoGo</v>
      </c>
      <c r="M366" t="str">
        <v>Gauge Pins · Go</v>
      </c>
      <c r="N366" t="str">
        <v>Gauge Pins · Go/NoGo</v>
      </c>
      <c r="O366" t="str">
        <v>Gauge Pins · NoGo</v>
      </c>
      <c r="P366" t="str">
        <v>Gauge Pins · Var.Best.Fit.</v>
      </c>
      <c r="Q366" t="str">
        <v>GCMM-000X (CMM) · Pass / Fail</v>
      </c>
      <c r="R366" t="str">
        <v>GCMM-000X (CMM) · Var.Meas.</v>
      </c>
      <c r="S366" t="str">
        <v>GOMS-000X (Sylvac)</v>
      </c>
      <c r="T366" t="str">
        <v>GRAM-00XX (RAM) · Pass / Fail</v>
      </c>
      <c r="U366" t="str">
        <v>GRAM-00XX (RAM) · Program</v>
      </c>
      <c r="V366" t="str">
        <v>GRAM-00XX (RAM) · Var.Meas.</v>
      </c>
      <c r="W366" t="str">
        <v>GRAM-00XX (RAM) · Visual</v>
      </c>
      <c r="X366" t="str">
        <v>Groove Width Micrometer</v>
      </c>
      <c r="Y366" t="str">
        <v>GTIC-00XX Test Indicator</v>
      </c>
      <c r="Z366" t="str">
        <v>Indicator / Drop</v>
      </c>
      <c r="AA366" t="str">
        <v>Inspection Fixture · Go</v>
      </c>
      <c r="AB366" t="str">
        <v>Inspection Fixture · NoGo</v>
      </c>
      <c r="AC366" t="str">
        <v>Micrometer · Anvil GMAN-XXXX</v>
      </c>
      <c r="AD366" t="str">
        <v>Micrometer · Blade</v>
      </c>
      <c r="AE366" t="str">
        <v>Micrometer · Disc</v>
      </c>
      <c r="AF366" t="str">
        <v>Micrometer · Outside</v>
      </c>
      <c r="AG366" t="str">
        <v>Micrometer · Pitch</v>
      </c>
      <c r="AH366" t="str">
        <v>Micrometer · Point</v>
      </c>
      <c r="AI366" t="str">
        <v>Micrometer · Spline</v>
      </c>
      <c r="AJ366" t="str">
        <v xml:space="preserve">Micrometer · Spline / Calc. </v>
      </c>
      <c r="AK366" t="str">
        <v>Ring/Internal (IDT)</v>
      </c>
      <c r="AL366" t="str">
        <v xml:space="preserve">Test Indicator/Concent. Ga. </v>
      </c>
      <c r="AM366" t="str">
        <v>Thread Plug Gauge · Go</v>
      </c>
      <c r="AN366" t="str">
        <v>Thread Plug Gauge · Go/NoGo</v>
      </c>
      <c r="AO366" t="str">
        <v>Thread Plug Gauge · NoGo</v>
      </c>
      <c r="AP366" t="str">
        <v>Thread Ring Gauge · Go</v>
      </c>
      <c r="AQ366" t="str">
        <v>Thread Ring Gauge · Go/NoGo</v>
      </c>
      <c r="AR366" t="str">
        <v>Thread Ring Gauge · NoGo</v>
      </c>
      <c r="AS366" t="str">
        <v>Visual</v>
      </c>
      <c r="AT366" t="str">
        <v>Visual · (Microscope)</v>
      </c>
      <c r="AU366" t="str">
        <v>Visual · 10×</v>
      </c>
      <c r="AV366" t="str">
        <v>Visual · 2.25×</v>
      </c>
      <c r="AW366" t="str">
        <v>Visual · DV</v>
      </c>
    </row>
    <row r="367" spans="3:49">
      <c r="C367" s="74" t="str" cm="1">
        <f t="array" ref="C367:AW367">TRANSPOSE(_xlfn._xlws.SORT(_xlfn._xlws.FILTER($A$2:$A$279,ISNUMBER(SEARCH('Prt. Lib. &amp; Routine, Table'!N374,$A$2:$A$279)),"not found")))</f>
        <v>Caliper</v>
      </c>
      <c r="D367" t="str">
        <v>Caliper/Go Gauge</v>
      </c>
      <c r="E367" t="str">
        <v>Caliper/Go Pin</v>
      </c>
      <c r="F367" t="str">
        <v>Caliper/Internal (IDT)</v>
      </c>
      <c r="G367" t="str">
        <v>Comparator / Var.Meas.</v>
      </c>
      <c r="H367" t="str">
        <v>Function Part</v>
      </c>
      <c r="I367" t="str">
        <v>Functional · Gauge</v>
      </c>
      <c r="J367" t="str">
        <v>Gauge · Go</v>
      </c>
      <c r="K367" t="str">
        <v>Gauge · Go/NoGo</v>
      </c>
      <c r="L367" t="str">
        <v>Gauge · NoGo</v>
      </c>
      <c r="M367" t="str">
        <v>Gauge Pins · Go</v>
      </c>
      <c r="N367" t="str">
        <v>Gauge Pins · Go/NoGo</v>
      </c>
      <c r="O367" t="str">
        <v>Gauge Pins · NoGo</v>
      </c>
      <c r="P367" t="str">
        <v>Gauge Pins · Var.Best.Fit.</v>
      </c>
      <c r="Q367" t="str">
        <v>GCMM-000X (CMM) · Pass / Fail</v>
      </c>
      <c r="R367" t="str">
        <v>GCMM-000X (CMM) · Var.Meas.</v>
      </c>
      <c r="S367" t="str">
        <v>GOMS-000X (Sylvac)</v>
      </c>
      <c r="T367" t="str">
        <v>GRAM-00XX (RAM) · Pass / Fail</v>
      </c>
      <c r="U367" t="str">
        <v>GRAM-00XX (RAM) · Program</v>
      </c>
      <c r="V367" t="str">
        <v>GRAM-00XX (RAM) · Var.Meas.</v>
      </c>
      <c r="W367" t="str">
        <v>GRAM-00XX (RAM) · Visual</v>
      </c>
      <c r="X367" t="str">
        <v>Groove Width Micrometer</v>
      </c>
      <c r="Y367" t="str">
        <v>GTIC-00XX Test Indicator</v>
      </c>
      <c r="Z367" t="str">
        <v>Indicator / Drop</v>
      </c>
      <c r="AA367" t="str">
        <v>Inspection Fixture · Go</v>
      </c>
      <c r="AB367" t="str">
        <v>Inspection Fixture · NoGo</v>
      </c>
      <c r="AC367" t="str">
        <v>Micrometer · Anvil GMAN-XXXX</v>
      </c>
      <c r="AD367" t="str">
        <v>Micrometer · Blade</v>
      </c>
      <c r="AE367" t="str">
        <v>Micrometer · Disc</v>
      </c>
      <c r="AF367" t="str">
        <v>Micrometer · Outside</v>
      </c>
      <c r="AG367" t="str">
        <v>Micrometer · Pitch</v>
      </c>
      <c r="AH367" t="str">
        <v>Micrometer · Point</v>
      </c>
      <c r="AI367" t="str">
        <v>Micrometer · Spline</v>
      </c>
      <c r="AJ367" t="str">
        <v xml:space="preserve">Micrometer · Spline / Calc. </v>
      </c>
      <c r="AK367" t="str">
        <v>Ring/Internal (IDT)</v>
      </c>
      <c r="AL367" t="str">
        <v xml:space="preserve">Test Indicator/Concent. Ga. </v>
      </c>
      <c r="AM367" t="str">
        <v>Thread Plug Gauge · Go</v>
      </c>
      <c r="AN367" t="str">
        <v>Thread Plug Gauge · Go/NoGo</v>
      </c>
      <c r="AO367" t="str">
        <v>Thread Plug Gauge · NoGo</v>
      </c>
      <c r="AP367" t="str">
        <v>Thread Ring Gauge · Go</v>
      </c>
      <c r="AQ367" t="str">
        <v>Thread Ring Gauge · Go/NoGo</v>
      </c>
      <c r="AR367" t="str">
        <v>Thread Ring Gauge · NoGo</v>
      </c>
      <c r="AS367" t="str">
        <v>Visual</v>
      </c>
      <c r="AT367" t="str">
        <v>Visual · (Microscope)</v>
      </c>
      <c r="AU367" t="str">
        <v>Visual · 10×</v>
      </c>
      <c r="AV367" t="str">
        <v>Visual · 2.25×</v>
      </c>
      <c r="AW367" t="str">
        <v>Visual · DV</v>
      </c>
    </row>
    <row r="368" spans="3:49">
      <c r="C368" s="74" t="str" cm="1">
        <f t="array" ref="C368:AW368">TRANSPOSE(_xlfn._xlws.SORT(_xlfn._xlws.FILTER($A$2:$A$279,ISNUMBER(SEARCH('Prt. Lib. &amp; Routine, Table'!N375,$A$2:$A$279)),"not found")))</f>
        <v>Caliper</v>
      </c>
      <c r="D368" t="str">
        <v>Caliper/Go Gauge</v>
      </c>
      <c r="E368" t="str">
        <v>Caliper/Go Pin</v>
      </c>
      <c r="F368" t="str">
        <v>Caliper/Internal (IDT)</v>
      </c>
      <c r="G368" t="str">
        <v>Comparator / Var.Meas.</v>
      </c>
      <c r="H368" t="str">
        <v>Function Part</v>
      </c>
      <c r="I368" t="str">
        <v>Functional · Gauge</v>
      </c>
      <c r="J368" t="str">
        <v>Gauge · Go</v>
      </c>
      <c r="K368" t="str">
        <v>Gauge · Go/NoGo</v>
      </c>
      <c r="L368" t="str">
        <v>Gauge · NoGo</v>
      </c>
      <c r="M368" t="str">
        <v>Gauge Pins · Go</v>
      </c>
      <c r="N368" t="str">
        <v>Gauge Pins · Go/NoGo</v>
      </c>
      <c r="O368" t="str">
        <v>Gauge Pins · NoGo</v>
      </c>
      <c r="P368" t="str">
        <v>Gauge Pins · Var.Best.Fit.</v>
      </c>
      <c r="Q368" t="str">
        <v>GCMM-000X (CMM) · Pass / Fail</v>
      </c>
      <c r="R368" t="str">
        <v>GCMM-000X (CMM) · Var.Meas.</v>
      </c>
      <c r="S368" t="str">
        <v>GOMS-000X (Sylvac)</v>
      </c>
      <c r="T368" t="str">
        <v>GRAM-00XX (RAM) · Pass / Fail</v>
      </c>
      <c r="U368" t="str">
        <v>GRAM-00XX (RAM) · Program</v>
      </c>
      <c r="V368" t="str">
        <v>GRAM-00XX (RAM) · Var.Meas.</v>
      </c>
      <c r="W368" t="str">
        <v>GRAM-00XX (RAM) · Visual</v>
      </c>
      <c r="X368" t="str">
        <v>Groove Width Micrometer</v>
      </c>
      <c r="Y368" t="str">
        <v>GTIC-00XX Test Indicator</v>
      </c>
      <c r="Z368" t="str">
        <v>Indicator / Drop</v>
      </c>
      <c r="AA368" t="str">
        <v>Inspection Fixture · Go</v>
      </c>
      <c r="AB368" t="str">
        <v>Inspection Fixture · NoGo</v>
      </c>
      <c r="AC368" t="str">
        <v>Micrometer · Anvil GMAN-XXXX</v>
      </c>
      <c r="AD368" t="str">
        <v>Micrometer · Blade</v>
      </c>
      <c r="AE368" t="str">
        <v>Micrometer · Disc</v>
      </c>
      <c r="AF368" t="str">
        <v>Micrometer · Outside</v>
      </c>
      <c r="AG368" t="str">
        <v>Micrometer · Pitch</v>
      </c>
      <c r="AH368" t="str">
        <v>Micrometer · Point</v>
      </c>
      <c r="AI368" t="str">
        <v>Micrometer · Spline</v>
      </c>
      <c r="AJ368" t="str">
        <v xml:space="preserve">Micrometer · Spline / Calc. </v>
      </c>
      <c r="AK368" t="str">
        <v>Ring/Internal (IDT)</v>
      </c>
      <c r="AL368" t="str">
        <v xml:space="preserve">Test Indicator/Concent. Ga. </v>
      </c>
      <c r="AM368" t="str">
        <v>Thread Plug Gauge · Go</v>
      </c>
      <c r="AN368" t="str">
        <v>Thread Plug Gauge · Go/NoGo</v>
      </c>
      <c r="AO368" t="str">
        <v>Thread Plug Gauge · NoGo</v>
      </c>
      <c r="AP368" t="str">
        <v>Thread Ring Gauge · Go</v>
      </c>
      <c r="AQ368" t="str">
        <v>Thread Ring Gauge · Go/NoGo</v>
      </c>
      <c r="AR368" t="str">
        <v>Thread Ring Gauge · NoGo</v>
      </c>
      <c r="AS368" t="str">
        <v>Visual</v>
      </c>
      <c r="AT368" t="str">
        <v>Visual · (Microscope)</v>
      </c>
      <c r="AU368" t="str">
        <v>Visual · 10×</v>
      </c>
      <c r="AV368" t="str">
        <v>Visual · 2.25×</v>
      </c>
      <c r="AW368" t="str">
        <v>Visual · DV</v>
      </c>
    </row>
    <row r="369" spans="3:49">
      <c r="C369" s="74" t="str" cm="1">
        <f t="array" ref="C369:AW369">TRANSPOSE(_xlfn._xlws.SORT(_xlfn._xlws.FILTER($A$2:$A$279,ISNUMBER(SEARCH('Prt. Lib. &amp; Routine, Table'!N376,$A$2:$A$279)),"not found")))</f>
        <v>Caliper</v>
      </c>
      <c r="D369" t="str">
        <v>Caliper/Go Gauge</v>
      </c>
      <c r="E369" t="str">
        <v>Caliper/Go Pin</v>
      </c>
      <c r="F369" t="str">
        <v>Caliper/Internal (IDT)</v>
      </c>
      <c r="G369" t="str">
        <v>Comparator / Var.Meas.</v>
      </c>
      <c r="H369" t="str">
        <v>Function Part</v>
      </c>
      <c r="I369" t="str">
        <v>Functional · Gauge</v>
      </c>
      <c r="J369" t="str">
        <v>Gauge · Go</v>
      </c>
      <c r="K369" t="str">
        <v>Gauge · Go/NoGo</v>
      </c>
      <c r="L369" t="str">
        <v>Gauge · NoGo</v>
      </c>
      <c r="M369" t="str">
        <v>Gauge Pins · Go</v>
      </c>
      <c r="N369" t="str">
        <v>Gauge Pins · Go/NoGo</v>
      </c>
      <c r="O369" t="str">
        <v>Gauge Pins · NoGo</v>
      </c>
      <c r="P369" t="str">
        <v>Gauge Pins · Var.Best.Fit.</v>
      </c>
      <c r="Q369" t="str">
        <v>GCMM-000X (CMM) · Pass / Fail</v>
      </c>
      <c r="R369" t="str">
        <v>GCMM-000X (CMM) · Var.Meas.</v>
      </c>
      <c r="S369" t="str">
        <v>GOMS-000X (Sylvac)</v>
      </c>
      <c r="T369" t="str">
        <v>GRAM-00XX (RAM) · Pass / Fail</v>
      </c>
      <c r="U369" t="str">
        <v>GRAM-00XX (RAM) · Program</v>
      </c>
      <c r="V369" t="str">
        <v>GRAM-00XX (RAM) · Var.Meas.</v>
      </c>
      <c r="W369" t="str">
        <v>GRAM-00XX (RAM) · Visual</v>
      </c>
      <c r="X369" t="str">
        <v>Groove Width Micrometer</v>
      </c>
      <c r="Y369" t="str">
        <v>GTIC-00XX Test Indicator</v>
      </c>
      <c r="Z369" t="str">
        <v>Indicator / Drop</v>
      </c>
      <c r="AA369" t="str">
        <v>Inspection Fixture · Go</v>
      </c>
      <c r="AB369" t="str">
        <v>Inspection Fixture · NoGo</v>
      </c>
      <c r="AC369" t="str">
        <v>Micrometer · Anvil GMAN-XXXX</v>
      </c>
      <c r="AD369" t="str">
        <v>Micrometer · Blade</v>
      </c>
      <c r="AE369" t="str">
        <v>Micrometer · Disc</v>
      </c>
      <c r="AF369" t="str">
        <v>Micrometer · Outside</v>
      </c>
      <c r="AG369" t="str">
        <v>Micrometer · Pitch</v>
      </c>
      <c r="AH369" t="str">
        <v>Micrometer · Point</v>
      </c>
      <c r="AI369" t="str">
        <v>Micrometer · Spline</v>
      </c>
      <c r="AJ369" t="str">
        <v xml:space="preserve">Micrometer · Spline / Calc. </v>
      </c>
      <c r="AK369" t="str">
        <v>Ring/Internal (IDT)</v>
      </c>
      <c r="AL369" t="str">
        <v xml:space="preserve">Test Indicator/Concent. Ga. </v>
      </c>
      <c r="AM369" t="str">
        <v>Thread Plug Gauge · Go</v>
      </c>
      <c r="AN369" t="str">
        <v>Thread Plug Gauge · Go/NoGo</v>
      </c>
      <c r="AO369" t="str">
        <v>Thread Plug Gauge · NoGo</v>
      </c>
      <c r="AP369" t="str">
        <v>Thread Ring Gauge · Go</v>
      </c>
      <c r="AQ369" t="str">
        <v>Thread Ring Gauge · Go/NoGo</v>
      </c>
      <c r="AR369" t="str">
        <v>Thread Ring Gauge · NoGo</v>
      </c>
      <c r="AS369" t="str">
        <v>Visual</v>
      </c>
      <c r="AT369" t="str">
        <v>Visual · (Microscope)</v>
      </c>
      <c r="AU369" t="str">
        <v>Visual · 10×</v>
      </c>
      <c r="AV369" t="str">
        <v>Visual · 2.25×</v>
      </c>
      <c r="AW369" t="str">
        <v>Visual · DV</v>
      </c>
    </row>
    <row r="370" spans="3:49">
      <c r="C370" s="74" t="str" cm="1">
        <f t="array" ref="C370:AW370">TRANSPOSE(_xlfn._xlws.SORT(_xlfn._xlws.FILTER($A$2:$A$279,ISNUMBER(SEARCH('Prt. Lib. &amp; Routine, Table'!N377,$A$2:$A$279)),"not found")))</f>
        <v>Caliper</v>
      </c>
      <c r="D370" t="str">
        <v>Caliper/Go Gauge</v>
      </c>
      <c r="E370" t="str">
        <v>Caliper/Go Pin</v>
      </c>
      <c r="F370" t="str">
        <v>Caliper/Internal (IDT)</v>
      </c>
      <c r="G370" t="str">
        <v>Comparator / Var.Meas.</v>
      </c>
      <c r="H370" t="str">
        <v>Function Part</v>
      </c>
      <c r="I370" t="str">
        <v>Functional · Gauge</v>
      </c>
      <c r="J370" t="str">
        <v>Gauge · Go</v>
      </c>
      <c r="K370" t="str">
        <v>Gauge · Go/NoGo</v>
      </c>
      <c r="L370" t="str">
        <v>Gauge · NoGo</v>
      </c>
      <c r="M370" t="str">
        <v>Gauge Pins · Go</v>
      </c>
      <c r="N370" t="str">
        <v>Gauge Pins · Go/NoGo</v>
      </c>
      <c r="O370" t="str">
        <v>Gauge Pins · NoGo</v>
      </c>
      <c r="P370" t="str">
        <v>Gauge Pins · Var.Best.Fit.</v>
      </c>
      <c r="Q370" t="str">
        <v>GCMM-000X (CMM) · Pass / Fail</v>
      </c>
      <c r="R370" t="str">
        <v>GCMM-000X (CMM) · Var.Meas.</v>
      </c>
      <c r="S370" t="str">
        <v>GOMS-000X (Sylvac)</v>
      </c>
      <c r="T370" t="str">
        <v>GRAM-00XX (RAM) · Pass / Fail</v>
      </c>
      <c r="U370" t="str">
        <v>GRAM-00XX (RAM) · Program</v>
      </c>
      <c r="V370" t="str">
        <v>GRAM-00XX (RAM) · Var.Meas.</v>
      </c>
      <c r="W370" t="str">
        <v>GRAM-00XX (RAM) · Visual</v>
      </c>
      <c r="X370" t="str">
        <v>Groove Width Micrometer</v>
      </c>
      <c r="Y370" t="str">
        <v>GTIC-00XX Test Indicator</v>
      </c>
      <c r="Z370" t="str">
        <v>Indicator / Drop</v>
      </c>
      <c r="AA370" t="str">
        <v>Inspection Fixture · Go</v>
      </c>
      <c r="AB370" t="str">
        <v>Inspection Fixture · NoGo</v>
      </c>
      <c r="AC370" t="str">
        <v>Micrometer · Anvil GMAN-XXXX</v>
      </c>
      <c r="AD370" t="str">
        <v>Micrometer · Blade</v>
      </c>
      <c r="AE370" t="str">
        <v>Micrometer · Disc</v>
      </c>
      <c r="AF370" t="str">
        <v>Micrometer · Outside</v>
      </c>
      <c r="AG370" t="str">
        <v>Micrometer · Pitch</v>
      </c>
      <c r="AH370" t="str">
        <v>Micrometer · Point</v>
      </c>
      <c r="AI370" t="str">
        <v>Micrometer · Spline</v>
      </c>
      <c r="AJ370" t="str">
        <v xml:space="preserve">Micrometer · Spline / Calc. </v>
      </c>
      <c r="AK370" t="str">
        <v>Ring/Internal (IDT)</v>
      </c>
      <c r="AL370" t="str">
        <v xml:space="preserve">Test Indicator/Concent. Ga. </v>
      </c>
      <c r="AM370" t="str">
        <v>Thread Plug Gauge · Go</v>
      </c>
      <c r="AN370" t="str">
        <v>Thread Plug Gauge · Go/NoGo</v>
      </c>
      <c r="AO370" t="str">
        <v>Thread Plug Gauge · NoGo</v>
      </c>
      <c r="AP370" t="str">
        <v>Thread Ring Gauge · Go</v>
      </c>
      <c r="AQ370" t="str">
        <v>Thread Ring Gauge · Go/NoGo</v>
      </c>
      <c r="AR370" t="str">
        <v>Thread Ring Gauge · NoGo</v>
      </c>
      <c r="AS370" t="str">
        <v>Visual</v>
      </c>
      <c r="AT370" t="str">
        <v>Visual · (Microscope)</v>
      </c>
      <c r="AU370" t="str">
        <v>Visual · 10×</v>
      </c>
      <c r="AV370" t="str">
        <v>Visual · 2.25×</v>
      </c>
      <c r="AW370" t="str">
        <v>Visual · DV</v>
      </c>
    </row>
    <row r="371" spans="3:49">
      <c r="C371" s="74" t="str" cm="1">
        <f t="array" ref="C371:AW371">TRANSPOSE(_xlfn._xlws.SORT(_xlfn._xlws.FILTER($A$2:$A$279,ISNUMBER(SEARCH('Prt. Lib. &amp; Routine, Table'!N378,$A$2:$A$279)),"not found")))</f>
        <v>Caliper</v>
      </c>
      <c r="D371" t="str">
        <v>Caliper/Go Gauge</v>
      </c>
      <c r="E371" t="str">
        <v>Caliper/Go Pin</v>
      </c>
      <c r="F371" t="str">
        <v>Caliper/Internal (IDT)</v>
      </c>
      <c r="G371" t="str">
        <v>Comparator / Var.Meas.</v>
      </c>
      <c r="H371" t="str">
        <v>Function Part</v>
      </c>
      <c r="I371" t="str">
        <v>Functional · Gauge</v>
      </c>
      <c r="J371" t="str">
        <v>Gauge · Go</v>
      </c>
      <c r="K371" t="str">
        <v>Gauge · Go/NoGo</v>
      </c>
      <c r="L371" t="str">
        <v>Gauge · NoGo</v>
      </c>
      <c r="M371" t="str">
        <v>Gauge Pins · Go</v>
      </c>
      <c r="N371" t="str">
        <v>Gauge Pins · Go/NoGo</v>
      </c>
      <c r="O371" t="str">
        <v>Gauge Pins · NoGo</v>
      </c>
      <c r="P371" t="str">
        <v>Gauge Pins · Var.Best.Fit.</v>
      </c>
      <c r="Q371" t="str">
        <v>GCMM-000X (CMM) · Pass / Fail</v>
      </c>
      <c r="R371" t="str">
        <v>GCMM-000X (CMM) · Var.Meas.</v>
      </c>
      <c r="S371" t="str">
        <v>GOMS-000X (Sylvac)</v>
      </c>
      <c r="T371" t="str">
        <v>GRAM-00XX (RAM) · Pass / Fail</v>
      </c>
      <c r="U371" t="str">
        <v>GRAM-00XX (RAM) · Program</v>
      </c>
      <c r="V371" t="str">
        <v>GRAM-00XX (RAM) · Var.Meas.</v>
      </c>
      <c r="W371" t="str">
        <v>GRAM-00XX (RAM) · Visual</v>
      </c>
      <c r="X371" t="str">
        <v>Groove Width Micrometer</v>
      </c>
      <c r="Y371" t="str">
        <v>GTIC-00XX Test Indicator</v>
      </c>
      <c r="Z371" t="str">
        <v>Indicator / Drop</v>
      </c>
      <c r="AA371" t="str">
        <v>Inspection Fixture · Go</v>
      </c>
      <c r="AB371" t="str">
        <v>Inspection Fixture · NoGo</v>
      </c>
      <c r="AC371" t="str">
        <v>Micrometer · Anvil GMAN-XXXX</v>
      </c>
      <c r="AD371" t="str">
        <v>Micrometer · Blade</v>
      </c>
      <c r="AE371" t="str">
        <v>Micrometer · Disc</v>
      </c>
      <c r="AF371" t="str">
        <v>Micrometer · Outside</v>
      </c>
      <c r="AG371" t="str">
        <v>Micrometer · Pitch</v>
      </c>
      <c r="AH371" t="str">
        <v>Micrometer · Point</v>
      </c>
      <c r="AI371" t="str">
        <v>Micrometer · Spline</v>
      </c>
      <c r="AJ371" t="str">
        <v xml:space="preserve">Micrometer · Spline / Calc. </v>
      </c>
      <c r="AK371" t="str">
        <v>Ring/Internal (IDT)</v>
      </c>
      <c r="AL371" t="str">
        <v xml:space="preserve">Test Indicator/Concent. Ga. </v>
      </c>
      <c r="AM371" t="str">
        <v>Thread Plug Gauge · Go</v>
      </c>
      <c r="AN371" t="str">
        <v>Thread Plug Gauge · Go/NoGo</v>
      </c>
      <c r="AO371" t="str">
        <v>Thread Plug Gauge · NoGo</v>
      </c>
      <c r="AP371" t="str">
        <v>Thread Ring Gauge · Go</v>
      </c>
      <c r="AQ371" t="str">
        <v>Thread Ring Gauge · Go/NoGo</v>
      </c>
      <c r="AR371" t="str">
        <v>Thread Ring Gauge · NoGo</v>
      </c>
      <c r="AS371" t="str">
        <v>Visual</v>
      </c>
      <c r="AT371" t="str">
        <v>Visual · (Microscope)</v>
      </c>
      <c r="AU371" t="str">
        <v>Visual · 10×</v>
      </c>
      <c r="AV371" t="str">
        <v>Visual · 2.25×</v>
      </c>
      <c r="AW371" t="str">
        <v>Visual · DV</v>
      </c>
    </row>
    <row r="372" spans="3:49">
      <c r="C372" s="74" t="str" cm="1">
        <f t="array" ref="C372:AW372">TRANSPOSE(_xlfn._xlws.SORT(_xlfn._xlws.FILTER($A$2:$A$279,ISNUMBER(SEARCH('Prt. Lib. &amp; Routine, Table'!N379,$A$2:$A$279)),"not found")))</f>
        <v>Caliper</v>
      </c>
      <c r="D372" t="str">
        <v>Caliper/Go Gauge</v>
      </c>
      <c r="E372" t="str">
        <v>Caliper/Go Pin</v>
      </c>
      <c r="F372" t="str">
        <v>Caliper/Internal (IDT)</v>
      </c>
      <c r="G372" t="str">
        <v>Comparator / Var.Meas.</v>
      </c>
      <c r="H372" t="str">
        <v>Function Part</v>
      </c>
      <c r="I372" t="str">
        <v>Functional · Gauge</v>
      </c>
      <c r="J372" t="str">
        <v>Gauge · Go</v>
      </c>
      <c r="K372" t="str">
        <v>Gauge · Go/NoGo</v>
      </c>
      <c r="L372" t="str">
        <v>Gauge · NoGo</v>
      </c>
      <c r="M372" t="str">
        <v>Gauge Pins · Go</v>
      </c>
      <c r="N372" t="str">
        <v>Gauge Pins · Go/NoGo</v>
      </c>
      <c r="O372" t="str">
        <v>Gauge Pins · NoGo</v>
      </c>
      <c r="P372" t="str">
        <v>Gauge Pins · Var.Best.Fit.</v>
      </c>
      <c r="Q372" t="str">
        <v>GCMM-000X (CMM) · Pass / Fail</v>
      </c>
      <c r="R372" t="str">
        <v>GCMM-000X (CMM) · Var.Meas.</v>
      </c>
      <c r="S372" t="str">
        <v>GOMS-000X (Sylvac)</v>
      </c>
      <c r="T372" t="str">
        <v>GRAM-00XX (RAM) · Pass / Fail</v>
      </c>
      <c r="U372" t="str">
        <v>GRAM-00XX (RAM) · Program</v>
      </c>
      <c r="V372" t="str">
        <v>GRAM-00XX (RAM) · Var.Meas.</v>
      </c>
      <c r="W372" t="str">
        <v>GRAM-00XX (RAM) · Visual</v>
      </c>
      <c r="X372" t="str">
        <v>Groove Width Micrometer</v>
      </c>
      <c r="Y372" t="str">
        <v>GTIC-00XX Test Indicator</v>
      </c>
      <c r="Z372" t="str">
        <v>Indicator / Drop</v>
      </c>
      <c r="AA372" t="str">
        <v>Inspection Fixture · Go</v>
      </c>
      <c r="AB372" t="str">
        <v>Inspection Fixture · NoGo</v>
      </c>
      <c r="AC372" t="str">
        <v>Micrometer · Anvil GMAN-XXXX</v>
      </c>
      <c r="AD372" t="str">
        <v>Micrometer · Blade</v>
      </c>
      <c r="AE372" t="str">
        <v>Micrometer · Disc</v>
      </c>
      <c r="AF372" t="str">
        <v>Micrometer · Outside</v>
      </c>
      <c r="AG372" t="str">
        <v>Micrometer · Pitch</v>
      </c>
      <c r="AH372" t="str">
        <v>Micrometer · Point</v>
      </c>
      <c r="AI372" t="str">
        <v>Micrometer · Spline</v>
      </c>
      <c r="AJ372" t="str">
        <v xml:space="preserve">Micrometer · Spline / Calc. </v>
      </c>
      <c r="AK372" t="str">
        <v>Ring/Internal (IDT)</v>
      </c>
      <c r="AL372" t="str">
        <v xml:space="preserve">Test Indicator/Concent. Ga. </v>
      </c>
      <c r="AM372" t="str">
        <v>Thread Plug Gauge · Go</v>
      </c>
      <c r="AN372" t="str">
        <v>Thread Plug Gauge · Go/NoGo</v>
      </c>
      <c r="AO372" t="str">
        <v>Thread Plug Gauge · NoGo</v>
      </c>
      <c r="AP372" t="str">
        <v>Thread Ring Gauge · Go</v>
      </c>
      <c r="AQ372" t="str">
        <v>Thread Ring Gauge · Go/NoGo</v>
      </c>
      <c r="AR372" t="str">
        <v>Thread Ring Gauge · NoGo</v>
      </c>
      <c r="AS372" t="str">
        <v>Visual</v>
      </c>
      <c r="AT372" t="str">
        <v>Visual · (Microscope)</v>
      </c>
      <c r="AU372" t="str">
        <v>Visual · 10×</v>
      </c>
      <c r="AV372" t="str">
        <v>Visual · 2.25×</v>
      </c>
      <c r="AW372" t="str">
        <v>Visual · DV</v>
      </c>
    </row>
    <row r="373" spans="3:49">
      <c r="C373" s="74" t="str" cm="1">
        <f t="array" ref="C373:AW373">TRANSPOSE(_xlfn._xlws.SORT(_xlfn._xlws.FILTER($A$2:$A$279,ISNUMBER(SEARCH('Prt. Lib. &amp; Routine, Table'!N380,$A$2:$A$279)),"not found")))</f>
        <v>Caliper</v>
      </c>
      <c r="D373" t="str">
        <v>Caliper/Go Gauge</v>
      </c>
      <c r="E373" t="str">
        <v>Caliper/Go Pin</v>
      </c>
      <c r="F373" t="str">
        <v>Caliper/Internal (IDT)</v>
      </c>
      <c r="G373" t="str">
        <v>Comparator / Var.Meas.</v>
      </c>
      <c r="H373" t="str">
        <v>Function Part</v>
      </c>
      <c r="I373" t="str">
        <v>Functional · Gauge</v>
      </c>
      <c r="J373" t="str">
        <v>Gauge · Go</v>
      </c>
      <c r="K373" t="str">
        <v>Gauge · Go/NoGo</v>
      </c>
      <c r="L373" t="str">
        <v>Gauge · NoGo</v>
      </c>
      <c r="M373" t="str">
        <v>Gauge Pins · Go</v>
      </c>
      <c r="N373" t="str">
        <v>Gauge Pins · Go/NoGo</v>
      </c>
      <c r="O373" t="str">
        <v>Gauge Pins · NoGo</v>
      </c>
      <c r="P373" t="str">
        <v>Gauge Pins · Var.Best.Fit.</v>
      </c>
      <c r="Q373" t="str">
        <v>GCMM-000X (CMM) · Pass / Fail</v>
      </c>
      <c r="R373" t="str">
        <v>GCMM-000X (CMM) · Var.Meas.</v>
      </c>
      <c r="S373" t="str">
        <v>GOMS-000X (Sylvac)</v>
      </c>
      <c r="T373" t="str">
        <v>GRAM-00XX (RAM) · Pass / Fail</v>
      </c>
      <c r="U373" t="str">
        <v>GRAM-00XX (RAM) · Program</v>
      </c>
      <c r="V373" t="str">
        <v>GRAM-00XX (RAM) · Var.Meas.</v>
      </c>
      <c r="W373" t="str">
        <v>GRAM-00XX (RAM) · Visual</v>
      </c>
      <c r="X373" t="str">
        <v>Groove Width Micrometer</v>
      </c>
      <c r="Y373" t="str">
        <v>GTIC-00XX Test Indicator</v>
      </c>
      <c r="Z373" t="str">
        <v>Indicator / Drop</v>
      </c>
      <c r="AA373" t="str">
        <v>Inspection Fixture · Go</v>
      </c>
      <c r="AB373" t="str">
        <v>Inspection Fixture · NoGo</v>
      </c>
      <c r="AC373" t="str">
        <v>Micrometer · Anvil GMAN-XXXX</v>
      </c>
      <c r="AD373" t="str">
        <v>Micrometer · Blade</v>
      </c>
      <c r="AE373" t="str">
        <v>Micrometer · Disc</v>
      </c>
      <c r="AF373" t="str">
        <v>Micrometer · Outside</v>
      </c>
      <c r="AG373" t="str">
        <v>Micrometer · Pitch</v>
      </c>
      <c r="AH373" t="str">
        <v>Micrometer · Point</v>
      </c>
      <c r="AI373" t="str">
        <v>Micrometer · Spline</v>
      </c>
      <c r="AJ373" t="str">
        <v xml:space="preserve">Micrometer · Spline / Calc. </v>
      </c>
      <c r="AK373" t="str">
        <v>Ring/Internal (IDT)</v>
      </c>
      <c r="AL373" t="str">
        <v xml:space="preserve">Test Indicator/Concent. Ga. </v>
      </c>
      <c r="AM373" t="str">
        <v>Thread Plug Gauge · Go</v>
      </c>
      <c r="AN373" t="str">
        <v>Thread Plug Gauge · Go/NoGo</v>
      </c>
      <c r="AO373" t="str">
        <v>Thread Plug Gauge · NoGo</v>
      </c>
      <c r="AP373" t="str">
        <v>Thread Ring Gauge · Go</v>
      </c>
      <c r="AQ373" t="str">
        <v>Thread Ring Gauge · Go/NoGo</v>
      </c>
      <c r="AR373" t="str">
        <v>Thread Ring Gauge · NoGo</v>
      </c>
      <c r="AS373" t="str">
        <v>Visual</v>
      </c>
      <c r="AT373" t="str">
        <v>Visual · (Microscope)</v>
      </c>
      <c r="AU373" t="str">
        <v>Visual · 10×</v>
      </c>
      <c r="AV373" t="str">
        <v>Visual · 2.25×</v>
      </c>
      <c r="AW373" t="str">
        <v>Visual · DV</v>
      </c>
    </row>
    <row r="374" spans="3:49">
      <c r="C374" s="74" t="str" cm="1">
        <f t="array" ref="C374:AW374">TRANSPOSE(_xlfn._xlws.SORT(_xlfn._xlws.FILTER($A$2:$A$279,ISNUMBER(SEARCH('Prt. Lib. &amp; Routine, Table'!N381,$A$2:$A$279)),"not found")))</f>
        <v>Caliper</v>
      </c>
      <c r="D374" t="str">
        <v>Caliper/Go Gauge</v>
      </c>
      <c r="E374" t="str">
        <v>Caliper/Go Pin</v>
      </c>
      <c r="F374" t="str">
        <v>Caliper/Internal (IDT)</v>
      </c>
      <c r="G374" t="str">
        <v>Comparator / Var.Meas.</v>
      </c>
      <c r="H374" t="str">
        <v>Function Part</v>
      </c>
      <c r="I374" t="str">
        <v>Functional · Gauge</v>
      </c>
      <c r="J374" t="str">
        <v>Gauge · Go</v>
      </c>
      <c r="K374" t="str">
        <v>Gauge · Go/NoGo</v>
      </c>
      <c r="L374" t="str">
        <v>Gauge · NoGo</v>
      </c>
      <c r="M374" t="str">
        <v>Gauge Pins · Go</v>
      </c>
      <c r="N374" t="str">
        <v>Gauge Pins · Go/NoGo</v>
      </c>
      <c r="O374" t="str">
        <v>Gauge Pins · NoGo</v>
      </c>
      <c r="P374" t="str">
        <v>Gauge Pins · Var.Best.Fit.</v>
      </c>
      <c r="Q374" t="str">
        <v>GCMM-000X (CMM) · Pass / Fail</v>
      </c>
      <c r="R374" t="str">
        <v>GCMM-000X (CMM) · Var.Meas.</v>
      </c>
      <c r="S374" t="str">
        <v>GOMS-000X (Sylvac)</v>
      </c>
      <c r="T374" t="str">
        <v>GRAM-00XX (RAM) · Pass / Fail</v>
      </c>
      <c r="U374" t="str">
        <v>GRAM-00XX (RAM) · Program</v>
      </c>
      <c r="V374" t="str">
        <v>GRAM-00XX (RAM) · Var.Meas.</v>
      </c>
      <c r="W374" t="str">
        <v>GRAM-00XX (RAM) · Visual</v>
      </c>
      <c r="X374" t="str">
        <v>Groove Width Micrometer</v>
      </c>
      <c r="Y374" t="str">
        <v>GTIC-00XX Test Indicator</v>
      </c>
      <c r="Z374" t="str">
        <v>Indicator / Drop</v>
      </c>
      <c r="AA374" t="str">
        <v>Inspection Fixture · Go</v>
      </c>
      <c r="AB374" t="str">
        <v>Inspection Fixture · NoGo</v>
      </c>
      <c r="AC374" t="str">
        <v>Micrometer · Anvil GMAN-XXXX</v>
      </c>
      <c r="AD374" t="str">
        <v>Micrometer · Blade</v>
      </c>
      <c r="AE374" t="str">
        <v>Micrometer · Disc</v>
      </c>
      <c r="AF374" t="str">
        <v>Micrometer · Outside</v>
      </c>
      <c r="AG374" t="str">
        <v>Micrometer · Pitch</v>
      </c>
      <c r="AH374" t="str">
        <v>Micrometer · Point</v>
      </c>
      <c r="AI374" t="str">
        <v>Micrometer · Spline</v>
      </c>
      <c r="AJ374" t="str">
        <v xml:space="preserve">Micrometer · Spline / Calc. </v>
      </c>
      <c r="AK374" t="str">
        <v>Ring/Internal (IDT)</v>
      </c>
      <c r="AL374" t="str">
        <v xml:space="preserve">Test Indicator/Concent. Ga. </v>
      </c>
      <c r="AM374" t="str">
        <v>Thread Plug Gauge · Go</v>
      </c>
      <c r="AN374" t="str">
        <v>Thread Plug Gauge · Go/NoGo</v>
      </c>
      <c r="AO374" t="str">
        <v>Thread Plug Gauge · NoGo</v>
      </c>
      <c r="AP374" t="str">
        <v>Thread Ring Gauge · Go</v>
      </c>
      <c r="AQ374" t="str">
        <v>Thread Ring Gauge · Go/NoGo</v>
      </c>
      <c r="AR374" t="str">
        <v>Thread Ring Gauge · NoGo</v>
      </c>
      <c r="AS374" t="str">
        <v>Visual</v>
      </c>
      <c r="AT374" t="str">
        <v>Visual · (Microscope)</v>
      </c>
      <c r="AU374" t="str">
        <v>Visual · 10×</v>
      </c>
      <c r="AV374" t="str">
        <v>Visual · 2.25×</v>
      </c>
      <c r="AW374" t="str">
        <v>Visual · DV</v>
      </c>
    </row>
    <row r="375" spans="3:49">
      <c r="C375" s="74" t="str" cm="1">
        <f t="array" ref="C375:AW375">TRANSPOSE(_xlfn._xlws.SORT(_xlfn._xlws.FILTER($A$2:$A$279,ISNUMBER(SEARCH('Prt. Lib. &amp; Routine, Table'!N382,$A$2:$A$279)),"not found")))</f>
        <v>Caliper</v>
      </c>
      <c r="D375" t="str">
        <v>Caliper/Go Gauge</v>
      </c>
      <c r="E375" t="str">
        <v>Caliper/Go Pin</v>
      </c>
      <c r="F375" t="str">
        <v>Caliper/Internal (IDT)</v>
      </c>
      <c r="G375" t="str">
        <v>Comparator / Var.Meas.</v>
      </c>
      <c r="H375" t="str">
        <v>Function Part</v>
      </c>
      <c r="I375" t="str">
        <v>Functional · Gauge</v>
      </c>
      <c r="J375" t="str">
        <v>Gauge · Go</v>
      </c>
      <c r="K375" t="str">
        <v>Gauge · Go/NoGo</v>
      </c>
      <c r="L375" t="str">
        <v>Gauge · NoGo</v>
      </c>
      <c r="M375" t="str">
        <v>Gauge Pins · Go</v>
      </c>
      <c r="N375" t="str">
        <v>Gauge Pins · Go/NoGo</v>
      </c>
      <c r="O375" t="str">
        <v>Gauge Pins · NoGo</v>
      </c>
      <c r="P375" t="str">
        <v>Gauge Pins · Var.Best.Fit.</v>
      </c>
      <c r="Q375" t="str">
        <v>GCMM-000X (CMM) · Pass / Fail</v>
      </c>
      <c r="R375" t="str">
        <v>GCMM-000X (CMM) · Var.Meas.</v>
      </c>
      <c r="S375" t="str">
        <v>GOMS-000X (Sylvac)</v>
      </c>
      <c r="T375" t="str">
        <v>GRAM-00XX (RAM) · Pass / Fail</v>
      </c>
      <c r="U375" t="str">
        <v>GRAM-00XX (RAM) · Program</v>
      </c>
      <c r="V375" t="str">
        <v>GRAM-00XX (RAM) · Var.Meas.</v>
      </c>
      <c r="W375" t="str">
        <v>GRAM-00XX (RAM) · Visual</v>
      </c>
      <c r="X375" t="str">
        <v>Groove Width Micrometer</v>
      </c>
      <c r="Y375" t="str">
        <v>GTIC-00XX Test Indicator</v>
      </c>
      <c r="Z375" t="str">
        <v>Indicator / Drop</v>
      </c>
      <c r="AA375" t="str">
        <v>Inspection Fixture · Go</v>
      </c>
      <c r="AB375" t="str">
        <v>Inspection Fixture · NoGo</v>
      </c>
      <c r="AC375" t="str">
        <v>Micrometer · Anvil GMAN-XXXX</v>
      </c>
      <c r="AD375" t="str">
        <v>Micrometer · Blade</v>
      </c>
      <c r="AE375" t="str">
        <v>Micrometer · Disc</v>
      </c>
      <c r="AF375" t="str">
        <v>Micrometer · Outside</v>
      </c>
      <c r="AG375" t="str">
        <v>Micrometer · Pitch</v>
      </c>
      <c r="AH375" t="str">
        <v>Micrometer · Point</v>
      </c>
      <c r="AI375" t="str">
        <v>Micrometer · Spline</v>
      </c>
      <c r="AJ375" t="str">
        <v xml:space="preserve">Micrometer · Spline / Calc. </v>
      </c>
      <c r="AK375" t="str">
        <v>Ring/Internal (IDT)</v>
      </c>
      <c r="AL375" t="str">
        <v xml:space="preserve">Test Indicator/Concent. Ga. </v>
      </c>
      <c r="AM375" t="str">
        <v>Thread Plug Gauge · Go</v>
      </c>
      <c r="AN375" t="str">
        <v>Thread Plug Gauge · Go/NoGo</v>
      </c>
      <c r="AO375" t="str">
        <v>Thread Plug Gauge · NoGo</v>
      </c>
      <c r="AP375" t="str">
        <v>Thread Ring Gauge · Go</v>
      </c>
      <c r="AQ375" t="str">
        <v>Thread Ring Gauge · Go/NoGo</v>
      </c>
      <c r="AR375" t="str">
        <v>Thread Ring Gauge · NoGo</v>
      </c>
      <c r="AS375" t="str">
        <v>Visual</v>
      </c>
      <c r="AT375" t="str">
        <v>Visual · (Microscope)</v>
      </c>
      <c r="AU375" t="str">
        <v>Visual · 10×</v>
      </c>
      <c r="AV375" t="str">
        <v>Visual · 2.25×</v>
      </c>
      <c r="AW375" t="str">
        <v>Visual · DV</v>
      </c>
    </row>
    <row r="376" spans="3:49">
      <c r="C376" s="74" t="str" cm="1">
        <f t="array" ref="C376:AW376">TRANSPOSE(_xlfn._xlws.SORT(_xlfn._xlws.FILTER($A$2:$A$279,ISNUMBER(SEARCH('Prt. Lib. &amp; Routine, Table'!N383,$A$2:$A$279)),"not found")))</f>
        <v>Caliper</v>
      </c>
      <c r="D376" t="str">
        <v>Caliper/Go Gauge</v>
      </c>
      <c r="E376" t="str">
        <v>Caliper/Go Pin</v>
      </c>
      <c r="F376" t="str">
        <v>Caliper/Internal (IDT)</v>
      </c>
      <c r="G376" t="str">
        <v>Comparator / Var.Meas.</v>
      </c>
      <c r="H376" t="str">
        <v>Function Part</v>
      </c>
      <c r="I376" t="str">
        <v>Functional · Gauge</v>
      </c>
      <c r="J376" t="str">
        <v>Gauge · Go</v>
      </c>
      <c r="K376" t="str">
        <v>Gauge · Go/NoGo</v>
      </c>
      <c r="L376" t="str">
        <v>Gauge · NoGo</v>
      </c>
      <c r="M376" t="str">
        <v>Gauge Pins · Go</v>
      </c>
      <c r="N376" t="str">
        <v>Gauge Pins · Go/NoGo</v>
      </c>
      <c r="O376" t="str">
        <v>Gauge Pins · NoGo</v>
      </c>
      <c r="P376" t="str">
        <v>Gauge Pins · Var.Best.Fit.</v>
      </c>
      <c r="Q376" t="str">
        <v>GCMM-000X (CMM) · Pass / Fail</v>
      </c>
      <c r="R376" t="str">
        <v>GCMM-000X (CMM) · Var.Meas.</v>
      </c>
      <c r="S376" t="str">
        <v>GOMS-000X (Sylvac)</v>
      </c>
      <c r="T376" t="str">
        <v>GRAM-00XX (RAM) · Pass / Fail</v>
      </c>
      <c r="U376" t="str">
        <v>GRAM-00XX (RAM) · Program</v>
      </c>
      <c r="V376" t="str">
        <v>GRAM-00XX (RAM) · Var.Meas.</v>
      </c>
      <c r="W376" t="str">
        <v>GRAM-00XX (RAM) · Visual</v>
      </c>
      <c r="X376" t="str">
        <v>Groove Width Micrometer</v>
      </c>
      <c r="Y376" t="str">
        <v>GTIC-00XX Test Indicator</v>
      </c>
      <c r="Z376" t="str">
        <v>Indicator / Drop</v>
      </c>
      <c r="AA376" t="str">
        <v>Inspection Fixture · Go</v>
      </c>
      <c r="AB376" t="str">
        <v>Inspection Fixture · NoGo</v>
      </c>
      <c r="AC376" t="str">
        <v>Micrometer · Anvil GMAN-XXXX</v>
      </c>
      <c r="AD376" t="str">
        <v>Micrometer · Blade</v>
      </c>
      <c r="AE376" t="str">
        <v>Micrometer · Disc</v>
      </c>
      <c r="AF376" t="str">
        <v>Micrometer · Outside</v>
      </c>
      <c r="AG376" t="str">
        <v>Micrometer · Pitch</v>
      </c>
      <c r="AH376" t="str">
        <v>Micrometer · Point</v>
      </c>
      <c r="AI376" t="str">
        <v>Micrometer · Spline</v>
      </c>
      <c r="AJ376" t="str">
        <v xml:space="preserve">Micrometer · Spline / Calc. </v>
      </c>
      <c r="AK376" t="str">
        <v>Ring/Internal (IDT)</v>
      </c>
      <c r="AL376" t="str">
        <v xml:space="preserve">Test Indicator/Concent. Ga. </v>
      </c>
      <c r="AM376" t="str">
        <v>Thread Plug Gauge · Go</v>
      </c>
      <c r="AN376" t="str">
        <v>Thread Plug Gauge · Go/NoGo</v>
      </c>
      <c r="AO376" t="str">
        <v>Thread Plug Gauge · NoGo</v>
      </c>
      <c r="AP376" t="str">
        <v>Thread Ring Gauge · Go</v>
      </c>
      <c r="AQ376" t="str">
        <v>Thread Ring Gauge · Go/NoGo</v>
      </c>
      <c r="AR376" t="str">
        <v>Thread Ring Gauge · NoGo</v>
      </c>
      <c r="AS376" t="str">
        <v>Visual</v>
      </c>
      <c r="AT376" t="str">
        <v>Visual · (Microscope)</v>
      </c>
      <c r="AU376" t="str">
        <v>Visual · 10×</v>
      </c>
      <c r="AV376" t="str">
        <v>Visual · 2.25×</v>
      </c>
      <c r="AW376" t="str">
        <v>Visual · DV</v>
      </c>
    </row>
    <row r="377" spans="3:49">
      <c r="C377" s="74" t="str" cm="1">
        <f t="array" ref="C377:AW377">TRANSPOSE(_xlfn._xlws.SORT(_xlfn._xlws.FILTER($A$2:$A$279,ISNUMBER(SEARCH('Prt. Lib. &amp; Routine, Table'!N384,$A$2:$A$279)),"not found")))</f>
        <v>Caliper</v>
      </c>
      <c r="D377" t="str">
        <v>Caliper/Go Gauge</v>
      </c>
      <c r="E377" t="str">
        <v>Caliper/Go Pin</v>
      </c>
      <c r="F377" t="str">
        <v>Caliper/Internal (IDT)</v>
      </c>
      <c r="G377" t="str">
        <v>Comparator / Var.Meas.</v>
      </c>
      <c r="H377" t="str">
        <v>Function Part</v>
      </c>
      <c r="I377" t="str">
        <v>Functional · Gauge</v>
      </c>
      <c r="J377" t="str">
        <v>Gauge · Go</v>
      </c>
      <c r="K377" t="str">
        <v>Gauge · Go/NoGo</v>
      </c>
      <c r="L377" t="str">
        <v>Gauge · NoGo</v>
      </c>
      <c r="M377" t="str">
        <v>Gauge Pins · Go</v>
      </c>
      <c r="N377" t="str">
        <v>Gauge Pins · Go/NoGo</v>
      </c>
      <c r="O377" t="str">
        <v>Gauge Pins · NoGo</v>
      </c>
      <c r="P377" t="str">
        <v>Gauge Pins · Var.Best.Fit.</v>
      </c>
      <c r="Q377" t="str">
        <v>GCMM-000X (CMM) · Pass / Fail</v>
      </c>
      <c r="R377" t="str">
        <v>GCMM-000X (CMM) · Var.Meas.</v>
      </c>
      <c r="S377" t="str">
        <v>GOMS-000X (Sylvac)</v>
      </c>
      <c r="T377" t="str">
        <v>GRAM-00XX (RAM) · Pass / Fail</v>
      </c>
      <c r="U377" t="str">
        <v>GRAM-00XX (RAM) · Program</v>
      </c>
      <c r="V377" t="str">
        <v>GRAM-00XX (RAM) · Var.Meas.</v>
      </c>
      <c r="W377" t="str">
        <v>GRAM-00XX (RAM) · Visual</v>
      </c>
      <c r="X377" t="str">
        <v>Groove Width Micrometer</v>
      </c>
      <c r="Y377" t="str">
        <v>GTIC-00XX Test Indicator</v>
      </c>
      <c r="Z377" t="str">
        <v>Indicator / Drop</v>
      </c>
      <c r="AA377" t="str">
        <v>Inspection Fixture · Go</v>
      </c>
      <c r="AB377" t="str">
        <v>Inspection Fixture · NoGo</v>
      </c>
      <c r="AC377" t="str">
        <v>Micrometer · Anvil GMAN-XXXX</v>
      </c>
      <c r="AD377" t="str">
        <v>Micrometer · Blade</v>
      </c>
      <c r="AE377" t="str">
        <v>Micrometer · Disc</v>
      </c>
      <c r="AF377" t="str">
        <v>Micrometer · Outside</v>
      </c>
      <c r="AG377" t="str">
        <v>Micrometer · Pitch</v>
      </c>
      <c r="AH377" t="str">
        <v>Micrometer · Point</v>
      </c>
      <c r="AI377" t="str">
        <v>Micrometer · Spline</v>
      </c>
      <c r="AJ377" t="str">
        <v xml:space="preserve">Micrometer · Spline / Calc. </v>
      </c>
      <c r="AK377" t="str">
        <v>Ring/Internal (IDT)</v>
      </c>
      <c r="AL377" t="str">
        <v xml:space="preserve">Test Indicator/Concent. Ga. </v>
      </c>
      <c r="AM377" t="str">
        <v>Thread Plug Gauge · Go</v>
      </c>
      <c r="AN377" t="str">
        <v>Thread Plug Gauge · Go/NoGo</v>
      </c>
      <c r="AO377" t="str">
        <v>Thread Plug Gauge · NoGo</v>
      </c>
      <c r="AP377" t="str">
        <v>Thread Ring Gauge · Go</v>
      </c>
      <c r="AQ377" t="str">
        <v>Thread Ring Gauge · Go/NoGo</v>
      </c>
      <c r="AR377" t="str">
        <v>Thread Ring Gauge · NoGo</v>
      </c>
      <c r="AS377" t="str">
        <v>Visual</v>
      </c>
      <c r="AT377" t="str">
        <v>Visual · (Microscope)</v>
      </c>
      <c r="AU377" t="str">
        <v>Visual · 10×</v>
      </c>
      <c r="AV377" t="str">
        <v>Visual · 2.25×</v>
      </c>
      <c r="AW377" t="str">
        <v>Visual · DV</v>
      </c>
    </row>
    <row r="378" spans="3:49">
      <c r="C378" s="74" t="str" cm="1">
        <f t="array" ref="C378:AW378">TRANSPOSE(_xlfn._xlws.SORT(_xlfn._xlws.FILTER($A$2:$A$279,ISNUMBER(SEARCH('Prt. Lib. &amp; Routine, Table'!N385,$A$2:$A$279)),"not found")))</f>
        <v>Caliper</v>
      </c>
      <c r="D378" t="str">
        <v>Caliper/Go Gauge</v>
      </c>
      <c r="E378" t="str">
        <v>Caliper/Go Pin</v>
      </c>
      <c r="F378" t="str">
        <v>Caliper/Internal (IDT)</v>
      </c>
      <c r="G378" t="str">
        <v>Comparator / Var.Meas.</v>
      </c>
      <c r="H378" t="str">
        <v>Function Part</v>
      </c>
      <c r="I378" t="str">
        <v>Functional · Gauge</v>
      </c>
      <c r="J378" t="str">
        <v>Gauge · Go</v>
      </c>
      <c r="K378" t="str">
        <v>Gauge · Go/NoGo</v>
      </c>
      <c r="L378" t="str">
        <v>Gauge · NoGo</v>
      </c>
      <c r="M378" t="str">
        <v>Gauge Pins · Go</v>
      </c>
      <c r="N378" t="str">
        <v>Gauge Pins · Go/NoGo</v>
      </c>
      <c r="O378" t="str">
        <v>Gauge Pins · NoGo</v>
      </c>
      <c r="P378" t="str">
        <v>Gauge Pins · Var.Best.Fit.</v>
      </c>
      <c r="Q378" t="str">
        <v>GCMM-000X (CMM) · Pass / Fail</v>
      </c>
      <c r="R378" t="str">
        <v>GCMM-000X (CMM) · Var.Meas.</v>
      </c>
      <c r="S378" t="str">
        <v>GOMS-000X (Sylvac)</v>
      </c>
      <c r="T378" t="str">
        <v>GRAM-00XX (RAM) · Pass / Fail</v>
      </c>
      <c r="U378" t="str">
        <v>GRAM-00XX (RAM) · Program</v>
      </c>
      <c r="V378" t="str">
        <v>GRAM-00XX (RAM) · Var.Meas.</v>
      </c>
      <c r="W378" t="str">
        <v>GRAM-00XX (RAM) · Visual</v>
      </c>
      <c r="X378" t="str">
        <v>Groove Width Micrometer</v>
      </c>
      <c r="Y378" t="str">
        <v>GTIC-00XX Test Indicator</v>
      </c>
      <c r="Z378" t="str">
        <v>Indicator / Drop</v>
      </c>
      <c r="AA378" t="str">
        <v>Inspection Fixture · Go</v>
      </c>
      <c r="AB378" t="str">
        <v>Inspection Fixture · NoGo</v>
      </c>
      <c r="AC378" t="str">
        <v>Micrometer · Anvil GMAN-XXXX</v>
      </c>
      <c r="AD378" t="str">
        <v>Micrometer · Blade</v>
      </c>
      <c r="AE378" t="str">
        <v>Micrometer · Disc</v>
      </c>
      <c r="AF378" t="str">
        <v>Micrometer · Outside</v>
      </c>
      <c r="AG378" t="str">
        <v>Micrometer · Pitch</v>
      </c>
      <c r="AH378" t="str">
        <v>Micrometer · Point</v>
      </c>
      <c r="AI378" t="str">
        <v>Micrometer · Spline</v>
      </c>
      <c r="AJ378" t="str">
        <v xml:space="preserve">Micrometer · Spline / Calc. </v>
      </c>
      <c r="AK378" t="str">
        <v>Ring/Internal (IDT)</v>
      </c>
      <c r="AL378" t="str">
        <v xml:space="preserve">Test Indicator/Concent. Ga. </v>
      </c>
      <c r="AM378" t="str">
        <v>Thread Plug Gauge · Go</v>
      </c>
      <c r="AN378" t="str">
        <v>Thread Plug Gauge · Go/NoGo</v>
      </c>
      <c r="AO378" t="str">
        <v>Thread Plug Gauge · NoGo</v>
      </c>
      <c r="AP378" t="str">
        <v>Thread Ring Gauge · Go</v>
      </c>
      <c r="AQ378" t="str">
        <v>Thread Ring Gauge · Go/NoGo</v>
      </c>
      <c r="AR378" t="str">
        <v>Thread Ring Gauge · NoGo</v>
      </c>
      <c r="AS378" t="str">
        <v>Visual</v>
      </c>
      <c r="AT378" t="str">
        <v>Visual · (Microscope)</v>
      </c>
      <c r="AU378" t="str">
        <v>Visual · 10×</v>
      </c>
      <c r="AV378" t="str">
        <v>Visual · 2.25×</v>
      </c>
      <c r="AW378" t="str">
        <v>Visual · DV</v>
      </c>
    </row>
    <row r="379" spans="3:49">
      <c r="C379" s="74" t="str" cm="1">
        <f t="array" ref="C379:AW379">TRANSPOSE(_xlfn._xlws.SORT(_xlfn._xlws.FILTER($A$2:$A$279,ISNUMBER(SEARCH('Prt. Lib. &amp; Routine, Table'!N386,$A$2:$A$279)),"not found")))</f>
        <v>Caliper</v>
      </c>
      <c r="D379" t="str">
        <v>Caliper/Go Gauge</v>
      </c>
      <c r="E379" t="str">
        <v>Caliper/Go Pin</v>
      </c>
      <c r="F379" t="str">
        <v>Caliper/Internal (IDT)</v>
      </c>
      <c r="G379" t="str">
        <v>Comparator / Var.Meas.</v>
      </c>
      <c r="H379" t="str">
        <v>Function Part</v>
      </c>
      <c r="I379" t="str">
        <v>Functional · Gauge</v>
      </c>
      <c r="J379" t="str">
        <v>Gauge · Go</v>
      </c>
      <c r="K379" t="str">
        <v>Gauge · Go/NoGo</v>
      </c>
      <c r="L379" t="str">
        <v>Gauge · NoGo</v>
      </c>
      <c r="M379" t="str">
        <v>Gauge Pins · Go</v>
      </c>
      <c r="N379" t="str">
        <v>Gauge Pins · Go/NoGo</v>
      </c>
      <c r="O379" t="str">
        <v>Gauge Pins · NoGo</v>
      </c>
      <c r="P379" t="str">
        <v>Gauge Pins · Var.Best.Fit.</v>
      </c>
      <c r="Q379" t="str">
        <v>GCMM-000X (CMM) · Pass / Fail</v>
      </c>
      <c r="R379" t="str">
        <v>GCMM-000X (CMM) · Var.Meas.</v>
      </c>
      <c r="S379" t="str">
        <v>GOMS-000X (Sylvac)</v>
      </c>
      <c r="T379" t="str">
        <v>GRAM-00XX (RAM) · Pass / Fail</v>
      </c>
      <c r="U379" t="str">
        <v>GRAM-00XX (RAM) · Program</v>
      </c>
      <c r="V379" t="str">
        <v>GRAM-00XX (RAM) · Var.Meas.</v>
      </c>
      <c r="W379" t="str">
        <v>GRAM-00XX (RAM) · Visual</v>
      </c>
      <c r="X379" t="str">
        <v>Groove Width Micrometer</v>
      </c>
      <c r="Y379" t="str">
        <v>GTIC-00XX Test Indicator</v>
      </c>
      <c r="Z379" t="str">
        <v>Indicator / Drop</v>
      </c>
      <c r="AA379" t="str">
        <v>Inspection Fixture · Go</v>
      </c>
      <c r="AB379" t="str">
        <v>Inspection Fixture · NoGo</v>
      </c>
      <c r="AC379" t="str">
        <v>Micrometer · Anvil GMAN-XXXX</v>
      </c>
      <c r="AD379" t="str">
        <v>Micrometer · Blade</v>
      </c>
      <c r="AE379" t="str">
        <v>Micrometer · Disc</v>
      </c>
      <c r="AF379" t="str">
        <v>Micrometer · Outside</v>
      </c>
      <c r="AG379" t="str">
        <v>Micrometer · Pitch</v>
      </c>
      <c r="AH379" t="str">
        <v>Micrometer · Point</v>
      </c>
      <c r="AI379" t="str">
        <v>Micrometer · Spline</v>
      </c>
      <c r="AJ379" t="str">
        <v xml:space="preserve">Micrometer · Spline / Calc. </v>
      </c>
      <c r="AK379" t="str">
        <v>Ring/Internal (IDT)</v>
      </c>
      <c r="AL379" t="str">
        <v xml:space="preserve">Test Indicator/Concent. Ga. </v>
      </c>
      <c r="AM379" t="str">
        <v>Thread Plug Gauge · Go</v>
      </c>
      <c r="AN379" t="str">
        <v>Thread Plug Gauge · Go/NoGo</v>
      </c>
      <c r="AO379" t="str">
        <v>Thread Plug Gauge · NoGo</v>
      </c>
      <c r="AP379" t="str">
        <v>Thread Ring Gauge · Go</v>
      </c>
      <c r="AQ379" t="str">
        <v>Thread Ring Gauge · Go/NoGo</v>
      </c>
      <c r="AR379" t="str">
        <v>Thread Ring Gauge · NoGo</v>
      </c>
      <c r="AS379" t="str">
        <v>Visual</v>
      </c>
      <c r="AT379" t="str">
        <v>Visual · (Microscope)</v>
      </c>
      <c r="AU379" t="str">
        <v>Visual · 10×</v>
      </c>
      <c r="AV379" t="str">
        <v>Visual · 2.25×</v>
      </c>
      <c r="AW379" t="str">
        <v>Visual · DV</v>
      </c>
    </row>
    <row r="380" spans="3:49">
      <c r="C380" s="74" t="str" cm="1">
        <f t="array" ref="C380:AW380">TRANSPOSE(_xlfn._xlws.SORT(_xlfn._xlws.FILTER($A$2:$A$279,ISNUMBER(SEARCH('Prt. Lib. &amp; Routine, Table'!N387,$A$2:$A$279)),"not found")))</f>
        <v>Caliper</v>
      </c>
      <c r="D380" t="str">
        <v>Caliper/Go Gauge</v>
      </c>
      <c r="E380" t="str">
        <v>Caliper/Go Pin</v>
      </c>
      <c r="F380" t="str">
        <v>Caliper/Internal (IDT)</v>
      </c>
      <c r="G380" t="str">
        <v>Comparator / Var.Meas.</v>
      </c>
      <c r="H380" t="str">
        <v>Function Part</v>
      </c>
      <c r="I380" t="str">
        <v>Functional · Gauge</v>
      </c>
      <c r="J380" t="str">
        <v>Gauge · Go</v>
      </c>
      <c r="K380" t="str">
        <v>Gauge · Go/NoGo</v>
      </c>
      <c r="L380" t="str">
        <v>Gauge · NoGo</v>
      </c>
      <c r="M380" t="str">
        <v>Gauge Pins · Go</v>
      </c>
      <c r="N380" t="str">
        <v>Gauge Pins · Go/NoGo</v>
      </c>
      <c r="O380" t="str">
        <v>Gauge Pins · NoGo</v>
      </c>
      <c r="P380" t="str">
        <v>Gauge Pins · Var.Best.Fit.</v>
      </c>
      <c r="Q380" t="str">
        <v>GCMM-000X (CMM) · Pass / Fail</v>
      </c>
      <c r="R380" t="str">
        <v>GCMM-000X (CMM) · Var.Meas.</v>
      </c>
      <c r="S380" t="str">
        <v>GOMS-000X (Sylvac)</v>
      </c>
      <c r="T380" t="str">
        <v>GRAM-00XX (RAM) · Pass / Fail</v>
      </c>
      <c r="U380" t="str">
        <v>GRAM-00XX (RAM) · Program</v>
      </c>
      <c r="V380" t="str">
        <v>GRAM-00XX (RAM) · Var.Meas.</v>
      </c>
      <c r="W380" t="str">
        <v>GRAM-00XX (RAM) · Visual</v>
      </c>
      <c r="X380" t="str">
        <v>Groove Width Micrometer</v>
      </c>
      <c r="Y380" t="str">
        <v>GTIC-00XX Test Indicator</v>
      </c>
      <c r="Z380" t="str">
        <v>Indicator / Drop</v>
      </c>
      <c r="AA380" t="str">
        <v>Inspection Fixture · Go</v>
      </c>
      <c r="AB380" t="str">
        <v>Inspection Fixture · NoGo</v>
      </c>
      <c r="AC380" t="str">
        <v>Micrometer · Anvil GMAN-XXXX</v>
      </c>
      <c r="AD380" t="str">
        <v>Micrometer · Blade</v>
      </c>
      <c r="AE380" t="str">
        <v>Micrometer · Disc</v>
      </c>
      <c r="AF380" t="str">
        <v>Micrometer · Outside</v>
      </c>
      <c r="AG380" t="str">
        <v>Micrometer · Pitch</v>
      </c>
      <c r="AH380" t="str">
        <v>Micrometer · Point</v>
      </c>
      <c r="AI380" t="str">
        <v>Micrometer · Spline</v>
      </c>
      <c r="AJ380" t="str">
        <v xml:space="preserve">Micrometer · Spline / Calc. </v>
      </c>
      <c r="AK380" t="str">
        <v>Ring/Internal (IDT)</v>
      </c>
      <c r="AL380" t="str">
        <v xml:space="preserve">Test Indicator/Concent. Ga. </v>
      </c>
      <c r="AM380" t="str">
        <v>Thread Plug Gauge · Go</v>
      </c>
      <c r="AN380" t="str">
        <v>Thread Plug Gauge · Go/NoGo</v>
      </c>
      <c r="AO380" t="str">
        <v>Thread Plug Gauge · NoGo</v>
      </c>
      <c r="AP380" t="str">
        <v>Thread Ring Gauge · Go</v>
      </c>
      <c r="AQ380" t="str">
        <v>Thread Ring Gauge · Go/NoGo</v>
      </c>
      <c r="AR380" t="str">
        <v>Thread Ring Gauge · NoGo</v>
      </c>
      <c r="AS380" t="str">
        <v>Visual</v>
      </c>
      <c r="AT380" t="str">
        <v>Visual · (Microscope)</v>
      </c>
      <c r="AU380" t="str">
        <v>Visual · 10×</v>
      </c>
      <c r="AV380" t="str">
        <v>Visual · 2.25×</v>
      </c>
      <c r="AW380" t="str">
        <v>Visual · DV</v>
      </c>
    </row>
    <row r="381" spans="3:49">
      <c r="C381" s="74" t="str" cm="1">
        <f t="array" ref="C381:AW381">TRANSPOSE(_xlfn._xlws.SORT(_xlfn._xlws.FILTER($A$2:$A$279,ISNUMBER(SEARCH('Prt. Lib. &amp; Routine, Table'!N388,$A$2:$A$279)),"not found")))</f>
        <v>Caliper</v>
      </c>
      <c r="D381" t="str">
        <v>Caliper/Go Gauge</v>
      </c>
      <c r="E381" t="str">
        <v>Caliper/Go Pin</v>
      </c>
      <c r="F381" t="str">
        <v>Caliper/Internal (IDT)</v>
      </c>
      <c r="G381" t="str">
        <v>Comparator / Var.Meas.</v>
      </c>
      <c r="H381" t="str">
        <v>Function Part</v>
      </c>
      <c r="I381" t="str">
        <v>Functional · Gauge</v>
      </c>
      <c r="J381" t="str">
        <v>Gauge · Go</v>
      </c>
      <c r="K381" t="str">
        <v>Gauge · Go/NoGo</v>
      </c>
      <c r="L381" t="str">
        <v>Gauge · NoGo</v>
      </c>
      <c r="M381" t="str">
        <v>Gauge Pins · Go</v>
      </c>
      <c r="N381" t="str">
        <v>Gauge Pins · Go/NoGo</v>
      </c>
      <c r="O381" t="str">
        <v>Gauge Pins · NoGo</v>
      </c>
      <c r="P381" t="str">
        <v>Gauge Pins · Var.Best.Fit.</v>
      </c>
      <c r="Q381" t="str">
        <v>GCMM-000X (CMM) · Pass / Fail</v>
      </c>
      <c r="R381" t="str">
        <v>GCMM-000X (CMM) · Var.Meas.</v>
      </c>
      <c r="S381" t="str">
        <v>GOMS-000X (Sylvac)</v>
      </c>
      <c r="T381" t="str">
        <v>GRAM-00XX (RAM) · Pass / Fail</v>
      </c>
      <c r="U381" t="str">
        <v>GRAM-00XX (RAM) · Program</v>
      </c>
      <c r="V381" t="str">
        <v>GRAM-00XX (RAM) · Var.Meas.</v>
      </c>
      <c r="W381" t="str">
        <v>GRAM-00XX (RAM) · Visual</v>
      </c>
      <c r="X381" t="str">
        <v>Groove Width Micrometer</v>
      </c>
      <c r="Y381" t="str">
        <v>GTIC-00XX Test Indicator</v>
      </c>
      <c r="Z381" t="str">
        <v>Indicator / Drop</v>
      </c>
      <c r="AA381" t="str">
        <v>Inspection Fixture · Go</v>
      </c>
      <c r="AB381" t="str">
        <v>Inspection Fixture · NoGo</v>
      </c>
      <c r="AC381" t="str">
        <v>Micrometer · Anvil GMAN-XXXX</v>
      </c>
      <c r="AD381" t="str">
        <v>Micrometer · Blade</v>
      </c>
      <c r="AE381" t="str">
        <v>Micrometer · Disc</v>
      </c>
      <c r="AF381" t="str">
        <v>Micrometer · Outside</v>
      </c>
      <c r="AG381" t="str">
        <v>Micrometer · Pitch</v>
      </c>
      <c r="AH381" t="str">
        <v>Micrometer · Point</v>
      </c>
      <c r="AI381" t="str">
        <v>Micrometer · Spline</v>
      </c>
      <c r="AJ381" t="str">
        <v xml:space="preserve">Micrometer · Spline / Calc. </v>
      </c>
      <c r="AK381" t="str">
        <v>Ring/Internal (IDT)</v>
      </c>
      <c r="AL381" t="str">
        <v xml:space="preserve">Test Indicator/Concent. Ga. </v>
      </c>
      <c r="AM381" t="str">
        <v>Thread Plug Gauge · Go</v>
      </c>
      <c r="AN381" t="str">
        <v>Thread Plug Gauge · Go/NoGo</v>
      </c>
      <c r="AO381" t="str">
        <v>Thread Plug Gauge · NoGo</v>
      </c>
      <c r="AP381" t="str">
        <v>Thread Ring Gauge · Go</v>
      </c>
      <c r="AQ381" t="str">
        <v>Thread Ring Gauge · Go/NoGo</v>
      </c>
      <c r="AR381" t="str">
        <v>Thread Ring Gauge · NoGo</v>
      </c>
      <c r="AS381" t="str">
        <v>Visual</v>
      </c>
      <c r="AT381" t="str">
        <v>Visual · (Microscope)</v>
      </c>
      <c r="AU381" t="str">
        <v>Visual · 10×</v>
      </c>
      <c r="AV381" t="str">
        <v>Visual · 2.25×</v>
      </c>
      <c r="AW381" t="str">
        <v>Visual · DV</v>
      </c>
    </row>
    <row r="382" spans="3:49">
      <c r="C382" s="74" t="str" cm="1">
        <f t="array" ref="C382:AW382">TRANSPOSE(_xlfn._xlws.SORT(_xlfn._xlws.FILTER($A$2:$A$279,ISNUMBER(SEARCH('Prt. Lib. &amp; Routine, Table'!N389,$A$2:$A$279)),"not found")))</f>
        <v>Caliper</v>
      </c>
      <c r="D382" t="str">
        <v>Caliper/Go Gauge</v>
      </c>
      <c r="E382" t="str">
        <v>Caliper/Go Pin</v>
      </c>
      <c r="F382" t="str">
        <v>Caliper/Internal (IDT)</v>
      </c>
      <c r="G382" t="str">
        <v>Comparator / Var.Meas.</v>
      </c>
      <c r="H382" t="str">
        <v>Function Part</v>
      </c>
      <c r="I382" t="str">
        <v>Functional · Gauge</v>
      </c>
      <c r="J382" t="str">
        <v>Gauge · Go</v>
      </c>
      <c r="K382" t="str">
        <v>Gauge · Go/NoGo</v>
      </c>
      <c r="L382" t="str">
        <v>Gauge · NoGo</v>
      </c>
      <c r="M382" t="str">
        <v>Gauge Pins · Go</v>
      </c>
      <c r="N382" t="str">
        <v>Gauge Pins · Go/NoGo</v>
      </c>
      <c r="O382" t="str">
        <v>Gauge Pins · NoGo</v>
      </c>
      <c r="P382" t="str">
        <v>Gauge Pins · Var.Best.Fit.</v>
      </c>
      <c r="Q382" t="str">
        <v>GCMM-000X (CMM) · Pass / Fail</v>
      </c>
      <c r="R382" t="str">
        <v>GCMM-000X (CMM) · Var.Meas.</v>
      </c>
      <c r="S382" t="str">
        <v>GOMS-000X (Sylvac)</v>
      </c>
      <c r="T382" t="str">
        <v>GRAM-00XX (RAM) · Pass / Fail</v>
      </c>
      <c r="U382" t="str">
        <v>GRAM-00XX (RAM) · Program</v>
      </c>
      <c r="V382" t="str">
        <v>GRAM-00XX (RAM) · Var.Meas.</v>
      </c>
      <c r="W382" t="str">
        <v>GRAM-00XX (RAM) · Visual</v>
      </c>
      <c r="X382" t="str">
        <v>Groove Width Micrometer</v>
      </c>
      <c r="Y382" t="str">
        <v>GTIC-00XX Test Indicator</v>
      </c>
      <c r="Z382" t="str">
        <v>Indicator / Drop</v>
      </c>
      <c r="AA382" t="str">
        <v>Inspection Fixture · Go</v>
      </c>
      <c r="AB382" t="str">
        <v>Inspection Fixture · NoGo</v>
      </c>
      <c r="AC382" t="str">
        <v>Micrometer · Anvil GMAN-XXXX</v>
      </c>
      <c r="AD382" t="str">
        <v>Micrometer · Blade</v>
      </c>
      <c r="AE382" t="str">
        <v>Micrometer · Disc</v>
      </c>
      <c r="AF382" t="str">
        <v>Micrometer · Outside</v>
      </c>
      <c r="AG382" t="str">
        <v>Micrometer · Pitch</v>
      </c>
      <c r="AH382" t="str">
        <v>Micrometer · Point</v>
      </c>
      <c r="AI382" t="str">
        <v>Micrometer · Spline</v>
      </c>
      <c r="AJ382" t="str">
        <v xml:space="preserve">Micrometer · Spline / Calc. </v>
      </c>
      <c r="AK382" t="str">
        <v>Ring/Internal (IDT)</v>
      </c>
      <c r="AL382" t="str">
        <v xml:space="preserve">Test Indicator/Concent. Ga. </v>
      </c>
      <c r="AM382" t="str">
        <v>Thread Plug Gauge · Go</v>
      </c>
      <c r="AN382" t="str">
        <v>Thread Plug Gauge · Go/NoGo</v>
      </c>
      <c r="AO382" t="str">
        <v>Thread Plug Gauge · NoGo</v>
      </c>
      <c r="AP382" t="str">
        <v>Thread Ring Gauge · Go</v>
      </c>
      <c r="AQ382" t="str">
        <v>Thread Ring Gauge · Go/NoGo</v>
      </c>
      <c r="AR382" t="str">
        <v>Thread Ring Gauge · NoGo</v>
      </c>
      <c r="AS382" t="str">
        <v>Visual</v>
      </c>
      <c r="AT382" t="str">
        <v>Visual · (Microscope)</v>
      </c>
      <c r="AU382" t="str">
        <v>Visual · 10×</v>
      </c>
      <c r="AV382" t="str">
        <v>Visual · 2.25×</v>
      </c>
      <c r="AW382" t="str">
        <v>Visual · DV</v>
      </c>
    </row>
    <row r="383" spans="3:49">
      <c r="C383" s="74" t="str" cm="1">
        <f t="array" ref="C383:AW383">TRANSPOSE(_xlfn._xlws.SORT(_xlfn._xlws.FILTER($A$2:$A$279,ISNUMBER(SEARCH('Prt. Lib. &amp; Routine, Table'!N390,$A$2:$A$279)),"not found")))</f>
        <v>Caliper</v>
      </c>
      <c r="D383" t="str">
        <v>Caliper/Go Gauge</v>
      </c>
      <c r="E383" t="str">
        <v>Caliper/Go Pin</v>
      </c>
      <c r="F383" t="str">
        <v>Caliper/Internal (IDT)</v>
      </c>
      <c r="G383" t="str">
        <v>Comparator / Var.Meas.</v>
      </c>
      <c r="H383" t="str">
        <v>Function Part</v>
      </c>
      <c r="I383" t="str">
        <v>Functional · Gauge</v>
      </c>
      <c r="J383" t="str">
        <v>Gauge · Go</v>
      </c>
      <c r="K383" t="str">
        <v>Gauge · Go/NoGo</v>
      </c>
      <c r="L383" t="str">
        <v>Gauge · NoGo</v>
      </c>
      <c r="M383" t="str">
        <v>Gauge Pins · Go</v>
      </c>
      <c r="N383" t="str">
        <v>Gauge Pins · Go/NoGo</v>
      </c>
      <c r="O383" t="str">
        <v>Gauge Pins · NoGo</v>
      </c>
      <c r="P383" t="str">
        <v>Gauge Pins · Var.Best.Fit.</v>
      </c>
      <c r="Q383" t="str">
        <v>GCMM-000X (CMM) · Pass / Fail</v>
      </c>
      <c r="R383" t="str">
        <v>GCMM-000X (CMM) · Var.Meas.</v>
      </c>
      <c r="S383" t="str">
        <v>GOMS-000X (Sylvac)</v>
      </c>
      <c r="T383" t="str">
        <v>GRAM-00XX (RAM) · Pass / Fail</v>
      </c>
      <c r="U383" t="str">
        <v>GRAM-00XX (RAM) · Program</v>
      </c>
      <c r="V383" t="str">
        <v>GRAM-00XX (RAM) · Var.Meas.</v>
      </c>
      <c r="W383" t="str">
        <v>GRAM-00XX (RAM) · Visual</v>
      </c>
      <c r="X383" t="str">
        <v>Groove Width Micrometer</v>
      </c>
      <c r="Y383" t="str">
        <v>GTIC-00XX Test Indicator</v>
      </c>
      <c r="Z383" t="str">
        <v>Indicator / Drop</v>
      </c>
      <c r="AA383" t="str">
        <v>Inspection Fixture · Go</v>
      </c>
      <c r="AB383" t="str">
        <v>Inspection Fixture · NoGo</v>
      </c>
      <c r="AC383" t="str">
        <v>Micrometer · Anvil GMAN-XXXX</v>
      </c>
      <c r="AD383" t="str">
        <v>Micrometer · Blade</v>
      </c>
      <c r="AE383" t="str">
        <v>Micrometer · Disc</v>
      </c>
      <c r="AF383" t="str">
        <v>Micrometer · Outside</v>
      </c>
      <c r="AG383" t="str">
        <v>Micrometer · Pitch</v>
      </c>
      <c r="AH383" t="str">
        <v>Micrometer · Point</v>
      </c>
      <c r="AI383" t="str">
        <v>Micrometer · Spline</v>
      </c>
      <c r="AJ383" t="str">
        <v xml:space="preserve">Micrometer · Spline / Calc. </v>
      </c>
      <c r="AK383" t="str">
        <v>Ring/Internal (IDT)</v>
      </c>
      <c r="AL383" t="str">
        <v xml:space="preserve">Test Indicator/Concent. Ga. </v>
      </c>
      <c r="AM383" t="str">
        <v>Thread Plug Gauge · Go</v>
      </c>
      <c r="AN383" t="str">
        <v>Thread Plug Gauge · Go/NoGo</v>
      </c>
      <c r="AO383" t="str">
        <v>Thread Plug Gauge · NoGo</v>
      </c>
      <c r="AP383" t="str">
        <v>Thread Ring Gauge · Go</v>
      </c>
      <c r="AQ383" t="str">
        <v>Thread Ring Gauge · Go/NoGo</v>
      </c>
      <c r="AR383" t="str">
        <v>Thread Ring Gauge · NoGo</v>
      </c>
      <c r="AS383" t="str">
        <v>Visual</v>
      </c>
      <c r="AT383" t="str">
        <v>Visual · (Microscope)</v>
      </c>
      <c r="AU383" t="str">
        <v>Visual · 10×</v>
      </c>
      <c r="AV383" t="str">
        <v>Visual · 2.25×</v>
      </c>
      <c r="AW383" t="str">
        <v>Visual · DV</v>
      </c>
    </row>
    <row r="384" spans="3:49">
      <c r="C384" s="74" t="str" cm="1">
        <f t="array" ref="C384:AW384">TRANSPOSE(_xlfn._xlws.SORT(_xlfn._xlws.FILTER($A$2:$A$279,ISNUMBER(SEARCH('Prt. Lib. &amp; Routine, Table'!N391,$A$2:$A$279)),"not found")))</f>
        <v>Caliper</v>
      </c>
      <c r="D384" t="str">
        <v>Caliper/Go Gauge</v>
      </c>
      <c r="E384" t="str">
        <v>Caliper/Go Pin</v>
      </c>
      <c r="F384" t="str">
        <v>Caliper/Internal (IDT)</v>
      </c>
      <c r="G384" t="str">
        <v>Comparator / Var.Meas.</v>
      </c>
      <c r="H384" t="str">
        <v>Function Part</v>
      </c>
      <c r="I384" t="str">
        <v>Functional · Gauge</v>
      </c>
      <c r="J384" t="str">
        <v>Gauge · Go</v>
      </c>
      <c r="K384" t="str">
        <v>Gauge · Go/NoGo</v>
      </c>
      <c r="L384" t="str">
        <v>Gauge · NoGo</v>
      </c>
      <c r="M384" t="str">
        <v>Gauge Pins · Go</v>
      </c>
      <c r="N384" t="str">
        <v>Gauge Pins · Go/NoGo</v>
      </c>
      <c r="O384" t="str">
        <v>Gauge Pins · NoGo</v>
      </c>
      <c r="P384" t="str">
        <v>Gauge Pins · Var.Best.Fit.</v>
      </c>
      <c r="Q384" t="str">
        <v>GCMM-000X (CMM) · Pass / Fail</v>
      </c>
      <c r="R384" t="str">
        <v>GCMM-000X (CMM) · Var.Meas.</v>
      </c>
      <c r="S384" t="str">
        <v>GOMS-000X (Sylvac)</v>
      </c>
      <c r="T384" t="str">
        <v>GRAM-00XX (RAM) · Pass / Fail</v>
      </c>
      <c r="U384" t="str">
        <v>GRAM-00XX (RAM) · Program</v>
      </c>
      <c r="V384" t="str">
        <v>GRAM-00XX (RAM) · Var.Meas.</v>
      </c>
      <c r="W384" t="str">
        <v>GRAM-00XX (RAM) · Visual</v>
      </c>
      <c r="X384" t="str">
        <v>Groove Width Micrometer</v>
      </c>
      <c r="Y384" t="str">
        <v>GTIC-00XX Test Indicator</v>
      </c>
      <c r="Z384" t="str">
        <v>Indicator / Drop</v>
      </c>
      <c r="AA384" t="str">
        <v>Inspection Fixture · Go</v>
      </c>
      <c r="AB384" t="str">
        <v>Inspection Fixture · NoGo</v>
      </c>
      <c r="AC384" t="str">
        <v>Micrometer · Anvil GMAN-XXXX</v>
      </c>
      <c r="AD384" t="str">
        <v>Micrometer · Blade</v>
      </c>
      <c r="AE384" t="str">
        <v>Micrometer · Disc</v>
      </c>
      <c r="AF384" t="str">
        <v>Micrometer · Outside</v>
      </c>
      <c r="AG384" t="str">
        <v>Micrometer · Pitch</v>
      </c>
      <c r="AH384" t="str">
        <v>Micrometer · Point</v>
      </c>
      <c r="AI384" t="str">
        <v>Micrometer · Spline</v>
      </c>
      <c r="AJ384" t="str">
        <v xml:space="preserve">Micrometer · Spline / Calc. </v>
      </c>
      <c r="AK384" t="str">
        <v>Ring/Internal (IDT)</v>
      </c>
      <c r="AL384" t="str">
        <v xml:space="preserve">Test Indicator/Concent. Ga. </v>
      </c>
      <c r="AM384" t="str">
        <v>Thread Plug Gauge · Go</v>
      </c>
      <c r="AN384" t="str">
        <v>Thread Plug Gauge · Go/NoGo</v>
      </c>
      <c r="AO384" t="str">
        <v>Thread Plug Gauge · NoGo</v>
      </c>
      <c r="AP384" t="str">
        <v>Thread Ring Gauge · Go</v>
      </c>
      <c r="AQ384" t="str">
        <v>Thread Ring Gauge · Go/NoGo</v>
      </c>
      <c r="AR384" t="str">
        <v>Thread Ring Gauge · NoGo</v>
      </c>
      <c r="AS384" t="str">
        <v>Visual</v>
      </c>
      <c r="AT384" t="str">
        <v>Visual · (Microscope)</v>
      </c>
      <c r="AU384" t="str">
        <v>Visual · 10×</v>
      </c>
      <c r="AV384" t="str">
        <v>Visual · 2.25×</v>
      </c>
      <c r="AW384" t="str">
        <v>Visual · DV</v>
      </c>
    </row>
    <row r="385" spans="3:49">
      <c r="C385" s="74" t="str" cm="1">
        <f t="array" ref="C385:AW385">TRANSPOSE(_xlfn._xlws.SORT(_xlfn._xlws.FILTER($A$2:$A$279,ISNUMBER(SEARCH('Prt. Lib. &amp; Routine, Table'!N392,$A$2:$A$279)),"not found")))</f>
        <v>Caliper</v>
      </c>
      <c r="D385" t="str">
        <v>Caliper/Go Gauge</v>
      </c>
      <c r="E385" t="str">
        <v>Caliper/Go Pin</v>
      </c>
      <c r="F385" t="str">
        <v>Caliper/Internal (IDT)</v>
      </c>
      <c r="G385" t="str">
        <v>Comparator / Var.Meas.</v>
      </c>
      <c r="H385" t="str">
        <v>Function Part</v>
      </c>
      <c r="I385" t="str">
        <v>Functional · Gauge</v>
      </c>
      <c r="J385" t="str">
        <v>Gauge · Go</v>
      </c>
      <c r="K385" t="str">
        <v>Gauge · Go/NoGo</v>
      </c>
      <c r="L385" t="str">
        <v>Gauge · NoGo</v>
      </c>
      <c r="M385" t="str">
        <v>Gauge Pins · Go</v>
      </c>
      <c r="N385" t="str">
        <v>Gauge Pins · Go/NoGo</v>
      </c>
      <c r="O385" t="str">
        <v>Gauge Pins · NoGo</v>
      </c>
      <c r="P385" t="str">
        <v>Gauge Pins · Var.Best.Fit.</v>
      </c>
      <c r="Q385" t="str">
        <v>GCMM-000X (CMM) · Pass / Fail</v>
      </c>
      <c r="R385" t="str">
        <v>GCMM-000X (CMM) · Var.Meas.</v>
      </c>
      <c r="S385" t="str">
        <v>GOMS-000X (Sylvac)</v>
      </c>
      <c r="T385" t="str">
        <v>GRAM-00XX (RAM) · Pass / Fail</v>
      </c>
      <c r="U385" t="str">
        <v>GRAM-00XX (RAM) · Program</v>
      </c>
      <c r="V385" t="str">
        <v>GRAM-00XX (RAM) · Var.Meas.</v>
      </c>
      <c r="W385" t="str">
        <v>GRAM-00XX (RAM) · Visual</v>
      </c>
      <c r="X385" t="str">
        <v>Groove Width Micrometer</v>
      </c>
      <c r="Y385" t="str">
        <v>GTIC-00XX Test Indicator</v>
      </c>
      <c r="Z385" t="str">
        <v>Indicator / Drop</v>
      </c>
      <c r="AA385" t="str">
        <v>Inspection Fixture · Go</v>
      </c>
      <c r="AB385" t="str">
        <v>Inspection Fixture · NoGo</v>
      </c>
      <c r="AC385" t="str">
        <v>Micrometer · Anvil GMAN-XXXX</v>
      </c>
      <c r="AD385" t="str">
        <v>Micrometer · Blade</v>
      </c>
      <c r="AE385" t="str">
        <v>Micrometer · Disc</v>
      </c>
      <c r="AF385" t="str">
        <v>Micrometer · Outside</v>
      </c>
      <c r="AG385" t="str">
        <v>Micrometer · Pitch</v>
      </c>
      <c r="AH385" t="str">
        <v>Micrometer · Point</v>
      </c>
      <c r="AI385" t="str">
        <v>Micrometer · Spline</v>
      </c>
      <c r="AJ385" t="str">
        <v xml:space="preserve">Micrometer · Spline / Calc. </v>
      </c>
      <c r="AK385" t="str">
        <v>Ring/Internal (IDT)</v>
      </c>
      <c r="AL385" t="str">
        <v xml:space="preserve">Test Indicator/Concent. Ga. </v>
      </c>
      <c r="AM385" t="str">
        <v>Thread Plug Gauge · Go</v>
      </c>
      <c r="AN385" t="str">
        <v>Thread Plug Gauge · Go/NoGo</v>
      </c>
      <c r="AO385" t="str">
        <v>Thread Plug Gauge · NoGo</v>
      </c>
      <c r="AP385" t="str">
        <v>Thread Ring Gauge · Go</v>
      </c>
      <c r="AQ385" t="str">
        <v>Thread Ring Gauge · Go/NoGo</v>
      </c>
      <c r="AR385" t="str">
        <v>Thread Ring Gauge · NoGo</v>
      </c>
      <c r="AS385" t="str">
        <v>Visual</v>
      </c>
      <c r="AT385" t="str">
        <v>Visual · (Microscope)</v>
      </c>
      <c r="AU385" t="str">
        <v>Visual · 10×</v>
      </c>
      <c r="AV385" t="str">
        <v>Visual · 2.25×</v>
      </c>
      <c r="AW385" t="str">
        <v>Visual · DV</v>
      </c>
    </row>
    <row r="386" spans="3:49">
      <c r="C386" s="74" t="str" cm="1">
        <f t="array" ref="C386:AW386">TRANSPOSE(_xlfn._xlws.SORT(_xlfn._xlws.FILTER($A$2:$A$279,ISNUMBER(SEARCH('Prt. Lib. &amp; Routine, Table'!N393,$A$2:$A$279)),"not found")))</f>
        <v>Caliper</v>
      </c>
      <c r="D386" t="str">
        <v>Caliper/Go Gauge</v>
      </c>
      <c r="E386" t="str">
        <v>Caliper/Go Pin</v>
      </c>
      <c r="F386" t="str">
        <v>Caliper/Internal (IDT)</v>
      </c>
      <c r="G386" t="str">
        <v>Comparator / Var.Meas.</v>
      </c>
      <c r="H386" t="str">
        <v>Function Part</v>
      </c>
      <c r="I386" t="str">
        <v>Functional · Gauge</v>
      </c>
      <c r="J386" t="str">
        <v>Gauge · Go</v>
      </c>
      <c r="K386" t="str">
        <v>Gauge · Go/NoGo</v>
      </c>
      <c r="L386" t="str">
        <v>Gauge · NoGo</v>
      </c>
      <c r="M386" t="str">
        <v>Gauge Pins · Go</v>
      </c>
      <c r="N386" t="str">
        <v>Gauge Pins · Go/NoGo</v>
      </c>
      <c r="O386" t="str">
        <v>Gauge Pins · NoGo</v>
      </c>
      <c r="P386" t="str">
        <v>Gauge Pins · Var.Best.Fit.</v>
      </c>
      <c r="Q386" t="str">
        <v>GCMM-000X (CMM) · Pass / Fail</v>
      </c>
      <c r="R386" t="str">
        <v>GCMM-000X (CMM) · Var.Meas.</v>
      </c>
      <c r="S386" t="str">
        <v>GOMS-000X (Sylvac)</v>
      </c>
      <c r="T386" t="str">
        <v>GRAM-00XX (RAM) · Pass / Fail</v>
      </c>
      <c r="U386" t="str">
        <v>GRAM-00XX (RAM) · Program</v>
      </c>
      <c r="V386" t="str">
        <v>GRAM-00XX (RAM) · Var.Meas.</v>
      </c>
      <c r="W386" t="str">
        <v>GRAM-00XX (RAM) · Visual</v>
      </c>
      <c r="X386" t="str">
        <v>Groove Width Micrometer</v>
      </c>
      <c r="Y386" t="str">
        <v>GTIC-00XX Test Indicator</v>
      </c>
      <c r="Z386" t="str">
        <v>Indicator / Drop</v>
      </c>
      <c r="AA386" t="str">
        <v>Inspection Fixture · Go</v>
      </c>
      <c r="AB386" t="str">
        <v>Inspection Fixture · NoGo</v>
      </c>
      <c r="AC386" t="str">
        <v>Micrometer · Anvil GMAN-XXXX</v>
      </c>
      <c r="AD386" t="str">
        <v>Micrometer · Blade</v>
      </c>
      <c r="AE386" t="str">
        <v>Micrometer · Disc</v>
      </c>
      <c r="AF386" t="str">
        <v>Micrometer · Outside</v>
      </c>
      <c r="AG386" t="str">
        <v>Micrometer · Pitch</v>
      </c>
      <c r="AH386" t="str">
        <v>Micrometer · Point</v>
      </c>
      <c r="AI386" t="str">
        <v>Micrometer · Spline</v>
      </c>
      <c r="AJ386" t="str">
        <v xml:space="preserve">Micrometer · Spline / Calc. </v>
      </c>
      <c r="AK386" t="str">
        <v>Ring/Internal (IDT)</v>
      </c>
      <c r="AL386" t="str">
        <v xml:space="preserve">Test Indicator/Concent. Ga. </v>
      </c>
      <c r="AM386" t="str">
        <v>Thread Plug Gauge · Go</v>
      </c>
      <c r="AN386" t="str">
        <v>Thread Plug Gauge · Go/NoGo</v>
      </c>
      <c r="AO386" t="str">
        <v>Thread Plug Gauge · NoGo</v>
      </c>
      <c r="AP386" t="str">
        <v>Thread Ring Gauge · Go</v>
      </c>
      <c r="AQ386" t="str">
        <v>Thread Ring Gauge · Go/NoGo</v>
      </c>
      <c r="AR386" t="str">
        <v>Thread Ring Gauge · NoGo</v>
      </c>
      <c r="AS386" t="str">
        <v>Visual</v>
      </c>
      <c r="AT386" t="str">
        <v>Visual · (Microscope)</v>
      </c>
      <c r="AU386" t="str">
        <v>Visual · 10×</v>
      </c>
      <c r="AV386" t="str">
        <v>Visual · 2.25×</v>
      </c>
      <c r="AW386" t="str">
        <v>Visual · DV</v>
      </c>
    </row>
    <row r="387" spans="3:49">
      <c r="C387" s="74" t="str" cm="1">
        <f t="array" ref="C387:AW387">TRANSPOSE(_xlfn._xlws.SORT(_xlfn._xlws.FILTER($A$2:$A$279,ISNUMBER(SEARCH('Prt. Lib. &amp; Routine, Table'!N394,$A$2:$A$279)),"not found")))</f>
        <v>Caliper</v>
      </c>
      <c r="D387" t="str">
        <v>Caliper/Go Gauge</v>
      </c>
      <c r="E387" t="str">
        <v>Caliper/Go Pin</v>
      </c>
      <c r="F387" t="str">
        <v>Caliper/Internal (IDT)</v>
      </c>
      <c r="G387" t="str">
        <v>Comparator / Var.Meas.</v>
      </c>
      <c r="H387" t="str">
        <v>Function Part</v>
      </c>
      <c r="I387" t="str">
        <v>Functional · Gauge</v>
      </c>
      <c r="J387" t="str">
        <v>Gauge · Go</v>
      </c>
      <c r="K387" t="str">
        <v>Gauge · Go/NoGo</v>
      </c>
      <c r="L387" t="str">
        <v>Gauge · NoGo</v>
      </c>
      <c r="M387" t="str">
        <v>Gauge Pins · Go</v>
      </c>
      <c r="N387" t="str">
        <v>Gauge Pins · Go/NoGo</v>
      </c>
      <c r="O387" t="str">
        <v>Gauge Pins · NoGo</v>
      </c>
      <c r="P387" t="str">
        <v>Gauge Pins · Var.Best.Fit.</v>
      </c>
      <c r="Q387" t="str">
        <v>GCMM-000X (CMM) · Pass / Fail</v>
      </c>
      <c r="R387" t="str">
        <v>GCMM-000X (CMM) · Var.Meas.</v>
      </c>
      <c r="S387" t="str">
        <v>GOMS-000X (Sylvac)</v>
      </c>
      <c r="T387" t="str">
        <v>GRAM-00XX (RAM) · Pass / Fail</v>
      </c>
      <c r="U387" t="str">
        <v>GRAM-00XX (RAM) · Program</v>
      </c>
      <c r="V387" t="str">
        <v>GRAM-00XX (RAM) · Var.Meas.</v>
      </c>
      <c r="W387" t="str">
        <v>GRAM-00XX (RAM) · Visual</v>
      </c>
      <c r="X387" t="str">
        <v>Groove Width Micrometer</v>
      </c>
      <c r="Y387" t="str">
        <v>GTIC-00XX Test Indicator</v>
      </c>
      <c r="Z387" t="str">
        <v>Indicator / Drop</v>
      </c>
      <c r="AA387" t="str">
        <v>Inspection Fixture · Go</v>
      </c>
      <c r="AB387" t="str">
        <v>Inspection Fixture · NoGo</v>
      </c>
      <c r="AC387" t="str">
        <v>Micrometer · Anvil GMAN-XXXX</v>
      </c>
      <c r="AD387" t="str">
        <v>Micrometer · Blade</v>
      </c>
      <c r="AE387" t="str">
        <v>Micrometer · Disc</v>
      </c>
      <c r="AF387" t="str">
        <v>Micrometer · Outside</v>
      </c>
      <c r="AG387" t="str">
        <v>Micrometer · Pitch</v>
      </c>
      <c r="AH387" t="str">
        <v>Micrometer · Point</v>
      </c>
      <c r="AI387" t="str">
        <v>Micrometer · Spline</v>
      </c>
      <c r="AJ387" t="str">
        <v xml:space="preserve">Micrometer · Spline / Calc. </v>
      </c>
      <c r="AK387" t="str">
        <v>Ring/Internal (IDT)</v>
      </c>
      <c r="AL387" t="str">
        <v xml:space="preserve">Test Indicator/Concent. Ga. </v>
      </c>
      <c r="AM387" t="str">
        <v>Thread Plug Gauge · Go</v>
      </c>
      <c r="AN387" t="str">
        <v>Thread Plug Gauge · Go/NoGo</v>
      </c>
      <c r="AO387" t="str">
        <v>Thread Plug Gauge · NoGo</v>
      </c>
      <c r="AP387" t="str">
        <v>Thread Ring Gauge · Go</v>
      </c>
      <c r="AQ387" t="str">
        <v>Thread Ring Gauge · Go/NoGo</v>
      </c>
      <c r="AR387" t="str">
        <v>Thread Ring Gauge · NoGo</v>
      </c>
      <c r="AS387" t="str">
        <v>Visual</v>
      </c>
      <c r="AT387" t="str">
        <v>Visual · (Microscope)</v>
      </c>
      <c r="AU387" t="str">
        <v>Visual · 10×</v>
      </c>
      <c r="AV387" t="str">
        <v>Visual · 2.25×</v>
      </c>
      <c r="AW387" t="str">
        <v>Visual · DV</v>
      </c>
    </row>
    <row r="388" spans="3:49">
      <c r="C388" s="74" t="str" cm="1">
        <f t="array" ref="C388:AW388">TRANSPOSE(_xlfn._xlws.SORT(_xlfn._xlws.FILTER($A$2:$A$279,ISNUMBER(SEARCH('Prt. Lib. &amp; Routine, Table'!N395,$A$2:$A$279)),"not found")))</f>
        <v>Caliper</v>
      </c>
      <c r="D388" t="str">
        <v>Caliper/Go Gauge</v>
      </c>
      <c r="E388" t="str">
        <v>Caliper/Go Pin</v>
      </c>
      <c r="F388" t="str">
        <v>Caliper/Internal (IDT)</v>
      </c>
      <c r="G388" t="str">
        <v>Comparator / Var.Meas.</v>
      </c>
      <c r="H388" t="str">
        <v>Function Part</v>
      </c>
      <c r="I388" t="str">
        <v>Functional · Gauge</v>
      </c>
      <c r="J388" t="str">
        <v>Gauge · Go</v>
      </c>
      <c r="K388" t="str">
        <v>Gauge · Go/NoGo</v>
      </c>
      <c r="L388" t="str">
        <v>Gauge · NoGo</v>
      </c>
      <c r="M388" t="str">
        <v>Gauge Pins · Go</v>
      </c>
      <c r="N388" t="str">
        <v>Gauge Pins · Go/NoGo</v>
      </c>
      <c r="O388" t="str">
        <v>Gauge Pins · NoGo</v>
      </c>
      <c r="P388" t="str">
        <v>Gauge Pins · Var.Best.Fit.</v>
      </c>
      <c r="Q388" t="str">
        <v>GCMM-000X (CMM) · Pass / Fail</v>
      </c>
      <c r="R388" t="str">
        <v>GCMM-000X (CMM) · Var.Meas.</v>
      </c>
      <c r="S388" t="str">
        <v>GOMS-000X (Sylvac)</v>
      </c>
      <c r="T388" t="str">
        <v>GRAM-00XX (RAM) · Pass / Fail</v>
      </c>
      <c r="U388" t="str">
        <v>GRAM-00XX (RAM) · Program</v>
      </c>
      <c r="V388" t="str">
        <v>GRAM-00XX (RAM) · Var.Meas.</v>
      </c>
      <c r="W388" t="str">
        <v>GRAM-00XX (RAM) · Visual</v>
      </c>
      <c r="X388" t="str">
        <v>Groove Width Micrometer</v>
      </c>
      <c r="Y388" t="str">
        <v>GTIC-00XX Test Indicator</v>
      </c>
      <c r="Z388" t="str">
        <v>Indicator / Drop</v>
      </c>
      <c r="AA388" t="str">
        <v>Inspection Fixture · Go</v>
      </c>
      <c r="AB388" t="str">
        <v>Inspection Fixture · NoGo</v>
      </c>
      <c r="AC388" t="str">
        <v>Micrometer · Anvil GMAN-XXXX</v>
      </c>
      <c r="AD388" t="str">
        <v>Micrometer · Blade</v>
      </c>
      <c r="AE388" t="str">
        <v>Micrometer · Disc</v>
      </c>
      <c r="AF388" t="str">
        <v>Micrometer · Outside</v>
      </c>
      <c r="AG388" t="str">
        <v>Micrometer · Pitch</v>
      </c>
      <c r="AH388" t="str">
        <v>Micrometer · Point</v>
      </c>
      <c r="AI388" t="str">
        <v>Micrometer · Spline</v>
      </c>
      <c r="AJ388" t="str">
        <v xml:space="preserve">Micrometer · Spline / Calc. </v>
      </c>
      <c r="AK388" t="str">
        <v>Ring/Internal (IDT)</v>
      </c>
      <c r="AL388" t="str">
        <v xml:space="preserve">Test Indicator/Concent. Ga. </v>
      </c>
      <c r="AM388" t="str">
        <v>Thread Plug Gauge · Go</v>
      </c>
      <c r="AN388" t="str">
        <v>Thread Plug Gauge · Go/NoGo</v>
      </c>
      <c r="AO388" t="str">
        <v>Thread Plug Gauge · NoGo</v>
      </c>
      <c r="AP388" t="str">
        <v>Thread Ring Gauge · Go</v>
      </c>
      <c r="AQ388" t="str">
        <v>Thread Ring Gauge · Go/NoGo</v>
      </c>
      <c r="AR388" t="str">
        <v>Thread Ring Gauge · NoGo</v>
      </c>
      <c r="AS388" t="str">
        <v>Visual</v>
      </c>
      <c r="AT388" t="str">
        <v>Visual · (Microscope)</v>
      </c>
      <c r="AU388" t="str">
        <v>Visual · 10×</v>
      </c>
      <c r="AV388" t="str">
        <v>Visual · 2.25×</v>
      </c>
      <c r="AW388" t="str">
        <v>Visual · DV</v>
      </c>
    </row>
    <row r="389" spans="3:49">
      <c r="C389" s="74" t="str" cm="1">
        <f t="array" ref="C389:AW389">TRANSPOSE(_xlfn._xlws.SORT(_xlfn._xlws.FILTER($A$2:$A$279,ISNUMBER(SEARCH('Prt. Lib. &amp; Routine, Table'!N396,$A$2:$A$279)),"not found")))</f>
        <v>Caliper</v>
      </c>
      <c r="D389" t="str">
        <v>Caliper/Go Gauge</v>
      </c>
      <c r="E389" t="str">
        <v>Caliper/Go Pin</v>
      </c>
      <c r="F389" t="str">
        <v>Caliper/Internal (IDT)</v>
      </c>
      <c r="G389" t="str">
        <v>Comparator / Var.Meas.</v>
      </c>
      <c r="H389" t="str">
        <v>Function Part</v>
      </c>
      <c r="I389" t="str">
        <v>Functional · Gauge</v>
      </c>
      <c r="J389" t="str">
        <v>Gauge · Go</v>
      </c>
      <c r="K389" t="str">
        <v>Gauge · Go/NoGo</v>
      </c>
      <c r="L389" t="str">
        <v>Gauge · NoGo</v>
      </c>
      <c r="M389" t="str">
        <v>Gauge Pins · Go</v>
      </c>
      <c r="N389" t="str">
        <v>Gauge Pins · Go/NoGo</v>
      </c>
      <c r="O389" t="str">
        <v>Gauge Pins · NoGo</v>
      </c>
      <c r="P389" t="str">
        <v>Gauge Pins · Var.Best.Fit.</v>
      </c>
      <c r="Q389" t="str">
        <v>GCMM-000X (CMM) · Pass / Fail</v>
      </c>
      <c r="R389" t="str">
        <v>GCMM-000X (CMM) · Var.Meas.</v>
      </c>
      <c r="S389" t="str">
        <v>GOMS-000X (Sylvac)</v>
      </c>
      <c r="T389" t="str">
        <v>GRAM-00XX (RAM) · Pass / Fail</v>
      </c>
      <c r="U389" t="str">
        <v>GRAM-00XX (RAM) · Program</v>
      </c>
      <c r="V389" t="str">
        <v>GRAM-00XX (RAM) · Var.Meas.</v>
      </c>
      <c r="W389" t="str">
        <v>GRAM-00XX (RAM) · Visual</v>
      </c>
      <c r="X389" t="str">
        <v>Groove Width Micrometer</v>
      </c>
      <c r="Y389" t="str">
        <v>GTIC-00XX Test Indicator</v>
      </c>
      <c r="Z389" t="str">
        <v>Indicator / Drop</v>
      </c>
      <c r="AA389" t="str">
        <v>Inspection Fixture · Go</v>
      </c>
      <c r="AB389" t="str">
        <v>Inspection Fixture · NoGo</v>
      </c>
      <c r="AC389" t="str">
        <v>Micrometer · Anvil GMAN-XXXX</v>
      </c>
      <c r="AD389" t="str">
        <v>Micrometer · Blade</v>
      </c>
      <c r="AE389" t="str">
        <v>Micrometer · Disc</v>
      </c>
      <c r="AF389" t="str">
        <v>Micrometer · Outside</v>
      </c>
      <c r="AG389" t="str">
        <v>Micrometer · Pitch</v>
      </c>
      <c r="AH389" t="str">
        <v>Micrometer · Point</v>
      </c>
      <c r="AI389" t="str">
        <v>Micrometer · Spline</v>
      </c>
      <c r="AJ389" t="str">
        <v xml:space="preserve">Micrometer · Spline / Calc. </v>
      </c>
      <c r="AK389" t="str">
        <v>Ring/Internal (IDT)</v>
      </c>
      <c r="AL389" t="str">
        <v xml:space="preserve">Test Indicator/Concent. Ga. </v>
      </c>
      <c r="AM389" t="str">
        <v>Thread Plug Gauge · Go</v>
      </c>
      <c r="AN389" t="str">
        <v>Thread Plug Gauge · Go/NoGo</v>
      </c>
      <c r="AO389" t="str">
        <v>Thread Plug Gauge · NoGo</v>
      </c>
      <c r="AP389" t="str">
        <v>Thread Ring Gauge · Go</v>
      </c>
      <c r="AQ389" t="str">
        <v>Thread Ring Gauge · Go/NoGo</v>
      </c>
      <c r="AR389" t="str">
        <v>Thread Ring Gauge · NoGo</v>
      </c>
      <c r="AS389" t="str">
        <v>Visual</v>
      </c>
      <c r="AT389" t="str">
        <v>Visual · (Microscope)</v>
      </c>
      <c r="AU389" t="str">
        <v>Visual · 10×</v>
      </c>
      <c r="AV389" t="str">
        <v>Visual · 2.25×</v>
      </c>
      <c r="AW389" t="str">
        <v>Visual · DV</v>
      </c>
    </row>
    <row r="390" spans="3:49">
      <c r="C390" s="74" t="str" cm="1">
        <f t="array" ref="C390:AW390">TRANSPOSE(_xlfn._xlws.SORT(_xlfn._xlws.FILTER($A$2:$A$279,ISNUMBER(SEARCH('Prt. Lib. &amp; Routine, Table'!N397,$A$2:$A$279)),"not found")))</f>
        <v>Caliper</v>
      </c>
      <c r="D390" t="str">
        <v>Caliper/Go Gauge</v>
      </c>
      <c r="E390" t="str">
        <v>Caliper/Go Pin</v>
      </c>
      <c r="F390" t="str">
        <v>Caliper/Internal (IDT)</v>
      </c>
      <c r="G390" t="str">
        <v>Comparator / Var.Meas.</v>
      </c>
      <c r="H390" t="str">
        <v>Function Part</v>
      </c>
      <c r="I390" t="str">
        <v>Functional · Gauge</v>
      </c>
      <c r="J390" t="str">
        <v>Gauge · Go</v>
      </c>
      <c r="K390" t="str">
        <v>Gauge · Go/NoGo</v>
      </c>
      <c r="L390" t="str">
        <v>Gauge · NoGo</v>
      </c>
      <c r="M390" t="str">
        <v>Gauge Pins · Go</v>
      </c>
      <c r="N390" t="str">
        <v>Gauge Pins · Go/NoGo</v>
      </c>
      <c r="O390" t="str">
        <v>Gauge Pins · NoGo</v>
      </c>
      <c r="P390" t="str">
        <v>Gauge Pins · Var.Best.Fit.</v>
      </c>
      <c r="Q390" t="str">
        <v>GCMM-000X (CMM) · Pass / Fail</v>
      </c>
      <c r="R390" t="str">
        <v>GCMM-000X (CMM) · Var.Meas.</v>
      </c>
      <c r="S390" t="str">
        <v>GOMS-000X (Sylvac)</v>
      </c>
      <c r="T390" t="str">
        <v>GRAM-00XX (RAM) · Pass / Fail</v>
      </c>
      <c r="U390" t="str">
        <v>GRAM-00XX (RAM) · Program</v>
      </c>
      <c r="V390" t="str">
        <v>GRAM-00XX (RAM) · Var.Meas.</v>
      </c>
      <c r="W390" t="str">
        <v>GRAM-00XX (RAM) · Visual</v>
      </c>
      <c r="X390" t="str">
        <v>Groove Width Micrometer</v>
      </c>
      <c r="Y390" t="str">
        <v>GTIC-00XX Test Indicator</v>
      </c>
      <c r="Z390" t="str">
        <v>Indicator / Drop</v>
      </c>
      <c r="AA390" t="str">
        <v>Inspection Fixture · Go</v>
      </c>
      <c r="AB390" t="str">
        <v>Inspection Fixture · NoGo</v>
      </c>
      <c r="AC390" t="str">
        <v>Micrometer · Anvil GMAN-XXXX</v>
      </c>
      <c r="AD390" t="str">
        <v>Micrometer · Blade</v>
      </c>
      <c r="AE390" t="str">
        <v>Micrometer · Disc</v>
      </c>
      <c r="AF390" t="str">
        <v>Micrometer · Outside</v>
      </c>
      <c r="AG390" t="str">
        <v>Micrometer · Pitch</v>
      </c>
      <c r="AH390" t="str">
        <v>Micrometer · Point</v>
      </c>
      <c r="AI390" t="str">
        <v>Micrometer · Spline</v>
      </c>
      <c r="AJ390" t="str">
        <v xml:space="preserve">Micrometer · Spline / Calc. </v>
      </c>
      <c r="AK390" t="str">
        <v>Ring/Internal (IDT)</v>
      </c>
      <c r="AL390" t="str">
        <v xml:space="preserve">Test Indicator/Concent. Ga. </v>
      </c>
      <c r="AM390" t="str">
        <v>Thread Plug Gauge · Go</v>
      </c>
      <c r="AN390" t="str">
        <v>Thread Plug Gauge · Go/NoGo</v>
      </c>
      <c r="AO390" t="str">
        <v>Thread Plug Gauge · NoGo</v>
      </c>
      <c r="AP390" t="str">
        <v>Thread Ring Gauge · Go</v>
      </c>
      <c r="AQ390" t="str">
        <v>Thread Ring Gauge · Go/NoGo</v>
      </c>
      <c r="AR390" t="str">
        <v>Thread Ring Gauge · NoGo</v>
      </c>
      <c r="AS390" t="str">
        <v>Visual</v>
      </c>
      <c r="AT390" t="str">
        <v>Visual · (Microscope)</v>
      </c>
      <c r="AU390" t="str">
        <v>Visual · 10×</v>
      </c>
      <c r="AV390" t="str">
        <v>Visual · 2.25×</v>
      </c>
      <c r="AW390" t="str">
        <v>Visual · DV</v>
      </c>
    </row>
    <row r="391" spans="3:49">
      <c r="C391" s="74" t="str" cm="1">
        <f t="array" ref="C391:AW391">TRANSPOSE(_xlfn._xlws.SORT(_xlfn._xlws.FILTER($A$2:$A$279,ISNUMBER(SEARCH('Prt. Lib. &amp; Routine, Table'!N398,$A$2:$A$279)),"not found")))</f>
        <v>Caliper</v>
      </c>
      <c r="D391" t="str">
        <v>Caliper/Go Gauge</v>
      </c>
      <c r="E391" t="str">
        <v>Caliper/Go Pin</v>
      </c>
      <c r="F391" t="str">
        <v>Caliper/Internal (IDT)</v>
      </c>
      <c r="G391" t="str">
        <v>Comparator / Var.Meas.</v>
      </c>
      <c r="H391" t="str">
        <v>Function Part</v>
      </c>
      <c r="I391" t="str">
        <v>Functional · Gauge</v>
      </c>
      <c r="J391" t="str">
        <v>Gauge · Go</v>
      </c>
      <c r="K391" t="str">
        <v>Gauge · Go/NoGo</v>
      </c>
      <c r="L391" t="str">
        <v>Gauge · NoGo</v>
      </c>
      <c r="M391" t="str">
        <v>Gauge Pins · Go</v>
      </c>
      <c r="N391" t="str">
        <v>Gauge Pins · Go/NoGo</v>
      </c>
      <c r="O391" t="str">
        <v>Gauge Pins · NoGo</v>
      </c>
      <c r="P391" t="str">
        <v>Gauge Pins · Var.Best.Fit.</v>
      </c>
      <c r="Q391" t="str">
        <v>GCMM-000X (CMM) · Pass / Fail</v>
      </c>
      <c r="R391" t="str">
        <v>GCMM-000X (CMM) · Var.Meas.</v>
      </c>
      <c r="S391" t="str">
        <v>GOMS-000X (Sylvac)</v>
      </c>
      <c r="T391" t="str">
        <v>GRAM-00XX (RAM) · Pass / Fail</v>
      </c>
      <c r="U391" t="str">
        <v>GRAM-00XX (RAM) · Program</v>
      </c>
      <c r="V391" t="str">
        <v>GRAM-00XX (RAM) · Var.Meas.</v>
      </c>
      <c r="W391" t="str">
        <v>GRAM-00XX (RAM) · Visual</v>
      </c>
      <c r="X391" t="str">
        <v>Groove Width Micrometer</v>
      </c>
      <c r="Y391" t="str">
        <v>GTIC-00XX Test Indicator</v>
      </c>
      <c r="Z391" t="str">
        <v>Indicator / Drop</v>
      </c>
      <c r="AA391" t="str">
        <v>Inspection Fixture · Go</v>
      </c>
      <c r="AB391" t="str">
        <v>Inspection Fixture · NoGo</v>
      </c>
      <c r="AC391" t="str">
        <v>Micrometer · Anvil GMAN-XXXX</v>
      </c>
      <c r="AD391" t="str">
        <v>Micrometer · Blade</v>
      </c>
      <c r="AE391" t="str">
        <v>Micrometer · Disc</v>
      </c>
      <c r="AF391" t="str">
        <v>Micrometer · Outside</v>
      </c>
      <c r="AG391" t="str">
        <v>Micrometer · Pitch</v>
      </c>
      <c r="AH391" t="str">
        <v>Micrometer · Point</v>
      </c>
      <c r="AI391" t="str">
        <v>Micrometer · Spline</v>
      </c>
      <c r="AJ391" t="str">
        <v xml:space="preserve">Micrometer · Spline / Calc. </v>
      </c>
      <c r="AK391" t="str">
        <v>Ring/Internal (IDT)</v>
      </c>
      <c r="AL391" t="str">
        <v xml:space="preserve">Test Indicator/Concent. Ga. </v>
      </c>
      <c r="AM391" t="str">
        <v>Thread Plug Gauge · Go</v>
      </c>
      <c r="AN391" t="str">
        <v>Thread Plug Gauge · Go/NoGo</v>
      </c>
      <c r="AO391" t="str">
        <v>Thread Plug Gauge · NoGo</v>
      </c>
      <c r="AP391" t="str">
        <v>Thread Ring Gauge · Go</v>
      </c>
      <c r="AQ391" t="str">
        <v>Thread Ring Gauge · Go/NoGo</v>
      </c>
      <c r="AR391" t="str">
        <v>Thread Ring Gauge · NoGo</v>
      </c>
      <c r="AS391" t="str">
        <v>Visual</v>
      </c>
      <c r="AT391" t="str">
        <v>Visual · (Microscope)</v>
      </c>
      <c r="AU391" t="str">
        <v>Visual · 10×</v>
      </c>
      <c r="AV391" t="str">
        <v>Visual · 2.25×</v>
      </c>
      <c r="AW391" t="str">
        <v>Visual · DV</v>
      </c>
    </row>
    <row r="392" spans="3:49">
      <c r="C392" s="74" t="str" cm="1">
        <f t="array" ref="C392:AW392">TRANSPOSE(_xlfn._xlws.SORT(_xlfn._xlws.FILTER($A$2:$A$279,ISNUMBER(SEARCH('Prt. Lib. &amp; Routine, Table'!N399,$A$2:$A$279)),"not found")))</f>
        <v>Caliper</v>
      </c>
      <c r="D392" t="str">
        <v>Caliper/Go Gauge</v>
      </c>
      <c r="E392" t="str">
        <v>Caliper/Go Pin</v>
      </c>
      <c r="F392" t="str">
        <v>Caliper/Internal (IDT)</v>
      </c>
      <c r="G392" t="str">
        <v>Comparator / Var.Meas.</v>
      </c>
      <c r="H392" t="str">
        <v>Function Part</v>
      </c>
      <c r="I392" t="str">
        <v>Functional · Gauge</v>
      </c>
      <c r="J392" t="str">
        <v>Gauge · Go</v>
      </c>
      <c r="K392" t="str">
        <v>Gauge · Go/NoGo</v>
      </c>
      <c r="L392" t="str">
        <v>Gauge · NoGo</v>
      </c>
      <c r="M392" t="str">
        <v>Gauge Pins · Go</v>
      </c>
      <c r="N392" t="str">
        <v>Gauge Pins · Go/NoGo</v>
      </c>
      <c r="O392" t="str">
        <v>Gauge Pins · NoGo</v>
      </c>
      <c r="P392" t="str">
        <v>Gauge Pins · Var.Best.Fit.</v>
      </c>
      <c r="Q392" t="str">
        <v>GCMM-000X (CMM) · Pass / Fail</v>
      </c>
      <c r="R392" t="str">
        <v>GCMM-000X (CMM) · Var.Meas.</v>
      </c>
      <c r="S392" t="str">
        <v>GOMS-000X (Sylvac)</v>
      </c>
      <c r="T392" t="str">
        <v>GRAM-00XX (RAM) · Pass / Fail</v>
      </c>
      <c r="U392" t="str">
        <v>GRAM-00XX (RAM) · Program</v>
      </c>
      <c r="V392" t="str">
        <v>GRAM-00XX (RAM) · Var.Meas.</v>
      </c>
      <c r="W392" t="str">
        <v>GRAM-00XX (RAM) · Visual</v>
      </c>
      <c r="X392" t="str">
        <v>Groove Width Micrometer</v>
      </c>
      <c r="Y392" t="str">
        <v>GTIC-00XX Test Indicator</v>
      </c>
      <c r="Z392" t="str">
        <v>Indicator / Drop</v>
      </c>
      <c r="AA392" t="str">
        <v>Inspection Fixture · Go</v>
      </c>
      <c r="AB392" t="str">
        <v>Inspection Fixture · NoGo</v>
      </c>
      <c r="AC392" t="str">
        <v>Micrometer · Anvil GMAN-XXXX</v>
      </c>
      <c r="AD392" t="str">
        <v>Micrometer · Blade</v>
      </c>
      <c r="AE392" t="str">
        <v>Micrometer · Disc</v>
      </c>
      <c r="AF392" t="str">
        <v>Micrometer · Outside</v>
      </c>
      <c r="AG392" t="str">
        <v>Micrometer · Pitch</v>
      </c>
      <c r="AH392" t="str">
        <v>Micrometer · Point</v>
      </c>
      <c r="AI392" t="str">
        <v>Micrometer · Spline</v>
      </c>
      <c r="AJ392" t="str">
        <v xml:space="preserve">Micrometer · Spline / Calc. </v>
      </c>
      <c r="AK392" t="str">
        <v>Ring/Internal (IDT)</v>
      </c>
      <c r="AL392" t="str">
        <v xml:space="preserve">Test Indicator/Concent. Ga. </v>
      </c>
      <c r="AM392" t="str">
        <v>Thread Plug Gauge · Go</v>
      </c>
      <c r="AN392" t="str">
        <v>Thread Plug Gauge · Go/NoGo</v>
      </c>
      <c r="AO392" t="str">
        <v>Thread Plug Gauge · NoGo</v>
      </c>
      <c r="AP392" t="str">
        <v>Thread Ring Gauge · Go</v>
      </c>
      <c r="AQ392" t="str">
        <v>Thread Ring Gauge · Go/NoGo</v>
      </c>
      <c r="AR392" t="str">
        <v>Thread Ring Gauge · NoGo</v>
      </c>
      <c r="AS392" t="str">
        <v>Visual</v>
      </c>
      <c r="AT392" t="str">
        <v>Visual · (Microscope)</v>
      </c>
      <c r="AU392" t="str">
        <v>Visual · 10×</v>
      </c>
      <c r="AV392" t="str">
        <v>Visual · 2.25×</v>
      </c>
      <c r="AW392" t="str">
        <v>Visual · DV</v>
      </c>
    </row>
    <row r="393" spans="3:49">
      <c r="C393" s="74" t="str" cm="1">
        <f t="array" ref="C393:AW393">TRANSPOSE(_xlfn._xlws.SORT(_xlfn._xlws.FILTER($A$2:$A$279,ISNUMBER(SEARCH('Prt. Lib. &amp; Routine, Table'!N400,$A$2:$A$279)),"not found")))</f>
        <v>Caliper</v>
      </c>
      <c r="D393" t="str">
        <v>Caliper/Go Gauge</v>
      </c>
      <c r="E393" t="str">
        <v>Caliper/Go Pin</v>
      </c>
      <c r="F393" t="str">
        <v>Caliper/Internal (IDT)</v>
      </c>
      <c r="G393" t="str">
        <v>Comparator / Var.Meas.</v>
      </c>
      <c r="H393" t="str">
        <v>Function Part</v>
      </c>
      <c r="I393" t="str">
        <v>Functional · Gauge</v>
      </c>
      <c r="J393" t="str">
        <v>Gauge · Go</v>
      </c>
      <c r="K393" t="str">
        <v>Gauge · Go/NoGo</v>
      </c>
      <c r="L393" t="str">
        <v>Gauge · NoGo</v>
      </c>
      <c r="M393" t="str">
        <v>Gauge Pins · Go</v>
      </c>
      <c r="N393" t="str">
        <v>Gauge Pins · Go/NoGo</v>
      </c>
      <c r="O393" t="str">
        <v>Gauge Pins · NoGo</v>
      </c>
      <c r="P393" t="str">
        <v>Gauge Pins · Var.Best.Fit.</v>
      </c>
      <c r="Q393" t="str">
        <v>GCMM-000X (CMM) · Pass / Fail</v>
      </c>
      <c r="R393" t="str">
        <v>GCMM-000X (CMM) · Var.Meas.</v>
      </c>
      <c r="S393" t="str">
        <v>GOMS-000X (Sylvac)</v>
      </c>
      <c r="T393" t="str">
        <v>GRAM-00XX (RAM) · Pass / Fail</v>
      </c>
      <c r="U393" t="str">
        <v>GRAM-00XX (RAM) · Program</v>
      </c>
      <c r="V393" t="str">
        <v>GRAM-00XX (RAM) · Var.Meas.</v>
      </c>
      <c r="W393" t="str">
        <v>GRAM-00XX (RAM) · Visual</v>
      </c>
      <c r="X393" t="str">
        <v>Groove Width Micrometer</v>
      </c>
      <c r="Y393" t="str">
        <v>GTIC-00XX Test Indicator</v>
      </c>
      <c r="Z393" t="str">
        <v>Indicator / Drop</v>
      </c>
      <c r="AA393" t="str">
        <v>Inspection Fixture · Go</v>
      </c>
      <c r="AB393" t="str">
        <v>Inspection Fixture · NoGo</v>
      </c>
      <c r="AC393" t="str">
        <v>Micrometer · Anvil GMAN-XXXX</v>
      </c>
      <c r="AD393" t="str">
        <v>Micrometer · Blade</v>
      </c>
      <c r="AE393" t="str">
        <v>Micrometer · Disc</v>
      </c>
      <c r="AF393" t="str">
        <v>Micrometer · Outside</v>
      </c>
      <c r="AG393" t="str">
        <v>Micrometer · Pitch</v>
      </c>
      <c r="AH393" t="str">
        <v>Micrometer · Point</v>
      </c>
      <c r="AI393" t="str">
        <v>Micrometer · Spline</v>
      </c>
      <c r="AJ393" t="str">
        <v xml:space="preserve">Micrometer · Spline / Calc. </v>
      </c>
      <c r="AK393" t="str">
        <v>Ring/Internal (IDT)</v>
      </c>
      <c r="AL393" t="str">
        <v xml:space="preserve">Test Indicator/Concent. Ga. </v>
      </c>
      <c r="AM393" t="str">
        <v>Thread Plug Gauge · Go</v>
      </c>
      <c r="AN393" t="str">
        <v>Thread Plug Gauge · Go/NoGo</v>
      </c>
      <c r="AO393" t="str">
        <v>Thread Plug Gauge · NoGo</v>
      </c>
      <c r="AP393" t="str">
        <v>Thread Ring Gauge · Go</v>
      </c>
      <c r="AQ393" t="str">
        <v>Thread Ring Gauge · Go/NoGo</v>
      </c>
      <c r="AR393" t="str">
        <v>Thread Ring Gauge · NoGo</v>
      </c>
      <c r="AS393" t="str">
        <v>Visual</v>
      </c>
      <c r="AT393" t="str">
        <v>Visual · (Microscope)</v>
      </c>
      <c r="AU393" t="str">
        <v>Visual · 10×</v>
      </c>
      <c r="AV393" t="str">
        <v>Visual · 2.25×</v>
      </c>
      <c r="AW393" t="str">
        <v>Visual · DV</v>
      </c>
    </row>
    <row r="394" spans="3:49">
      <c r="C394" s="74" t="str" cm="1">
        <f t="array" ref="C394:AW394">TRANSPOSE(_xlfn._xlws.SORT(_xlfn._xlws.FILTER($A$2:$A$279,ISNUMBER(SEARCH('Prt. Lib. &amp; Routine, Table'!N401,$A$2:$A$279)),"not found")))</f>
        <v>Caliper</v>
      </c>
      <c r="D394" t="str">
        <v>Caliper/Go Gauge</v>
      </c>
      <c r="E394" t="str">
        <v>Caliper/Go Pin</v>
      </c>
      <c r="F394" t="str">
        <v>Caliper/Internal (IDT)</v>
      </c>
      <c r="G394" t="str">
        <v>Comparator / Var.Meas.</v>
      </c>
      <c r="H394" t="str">
        <v>Function Part</v>
      </c>
      <c r="I394" t="str">
        <v>Functional · Gauge</v>
      </c>
      <c r="J394" t="str">
        <v>Gauge · Go</v>
      </c>
      <c r="K394" t="str">
        <v>Gauge · Go/NoGo</v>
      </c>
      <c r="L394" t="str">
        <v>Gauge · NoGo</v>
      </c>
      <c r="M394" t="str">
        <v>Gauge Pins · Go</v>
      </c>
      <c r="N394" t="str">
        <v>Gauge Pins · Go/NoGo</v>
      </c>
      <c r="O394" t="str">
        <v>Gauge Pins · NoGo</v>
      </c>
      <c r="P394" t="str">
        <v>Gauge Pins · Var.Best.Fit.</v>
      </c>
      <c r="Q394" t="str">
        <v>GCMM-000X (CMM) · Pass / Fail</v>
      </c>
      <c r="R394" t="str">
        <v>GCMM-000X (CMM) · Var.Meas.</v>
      </c>
      <c r="S394" t="str">
        <v>GOMS-000X (Sylvac)</v>
      </c>
      <c r="T394" t="str">
        <v>GRAM-00XX (RAM) · Pass / Fail</v>
      </c>
      <c r="U394" t="str">
        <v>GRAM-00XX (RAM) · Program</v>
      </c>
      <c r="V394" t="str">
        <v>GRAM-00XX (RAM) · Var.Meas.</v>
      </c>
      <c r="W394" t="str">
        <v>GRAM-00XX (RAM) · Visual</v>
      </c>
      <c r="X394" t="str">
        <v>Groove Width Micrometer</v>
      </c>
      <c r="Y394" t="str">
        <v>GTIC-00XX Test Indicator</v>
      </c>
      <c r="Z394" t="str">
        <v>Indicator / Drop</v>
      </c>
      <c r="AA394" t="str">
        <v>Inspection Fixture · Go</v>
      </c>
      <c r="AB394" t="str">
        <v>Inspection Fixture · NoGo</v>
      </c>
      <c r="AC394" t="str">
        <v>Micrometer · Anvil GMAN-XXXX</v>
      </c>
      <c r="AD394" t="str">
        <v>Micrometer · Blade</v>
      </c>
      <c r="AE394" t="str">
        <v>Micrometer · Disc</v>
      </c>
      <c r="AF394" t="str">
        <v>Micrometer · Outside</v>
      </c>
      <c r="AG394" t="str">
        <v>Micrometer · Pitch</v>
      </c>
      <c r="AH394" t="str">
        <v>Micrometer · Point</v>
      </c>
      <c r="AI394" t="str">
        <v>Micrometer · Spline</v>
      </c>
      <c r="AJ394" t="str">
        <v xml:space="preserve">Micrometer · Spline / Calc. </v>
      </c>
      <c r="AK394" t="str">
        <v>Ring/Internal (IDT)</v>
      </c>
      <c r="AL394" t="str">
        <v xml:space="preserve">Test Indicator/Concent. Ga. </v>
      </c>
      <c r="AM394" t="str">
        <v>Thread Plug Gauge · Go</v>
      </c>
      <c r="AN394" t="str">
        <v>Thread Plug Gauge · Go/NoGo</v>
      </c>
      <c r="AO394" t="str">
        <v>Thread Plug Gauge · NoGo</v>
      </c>
      <c r="AP394" t="str">
        <v>Thread Ring Gauge · Go</v>
      </c>
      <c r="AQ394" t="str">
        <v>Thread Ring Gauge · Go/NoGo</v>
      </c>
      <c r="AR394" t="str">
        <v>Thread Ring Gauge · NoGo</v>
      </c>
      <c r="AS394" t="str">
        <v>Visual</v>
      </c>
      <c r="AT394" t="str">
        <v>Visual · (Microscope)</v>
      </c>
      <c r="AU394" t="str">
        <v>Visual · 10×</v>
      </c>
      <c r="AV394" t="str">
        <v>Visual · 2.25×</v>
      </c>
      <c r="AW394" t="str">
        <v>Visual · DV</v>
      </c>
    </row>
    <row r="395" spans="3:49">
      <c r="C395" s="74" t="str" cm="1">
        <f t="array" ref="C395:AW395">TRANSPOSE(_xlfn._xlws.SORT(_xlfn._xlws.FILTER($A$2:$A$279,ISNUMBER(SEARCH('Prt. Lib. &amp; Routine, Table'!N402,$A$2:$A$279)),"not found")))</f>
        <v>Caliper</v>
      </c>
      <c r="D395" t="str">
        <v>Caliper/Go Gauge</v>
      </c>
      <c r="E395" t="str">
        <v>Caliper/Go Pin</v>
      </c>
      <c r="F395" t="str">
        <v>Caliper/Internal (IDT)</v>
      </c>
      <c r="G395" t="str">
        <v>Comparator / Var.Meas.</v>
      </c>
      <c r="H395" t="str">
        <v>Function Part</v>
      </c>
      <c r="I395" t="str">
        <v>Functional · Gauge</v>
      </c>
      <c r="J395" t="str">
        <v>Gauge · Go</v>
      </c>
      <c r="K395" t="str">
        <v>Gauge · Go/NoGo</v>
      </c>
      <c r="L395" t="str">
        <v>Gauge · NoGo</v>
      </c>
      <c r="M395" t="str">
        <v>Gauge Pins · Go</v>
      </c>
      <c r="N395" t="str">
        <v>Gauge Pins · Go/NoGo</v>
      </c>
      <c r="O395" t="str">
        <v>Gauge Pins · NoGo</v>
      </c>
      <c r="P395" t="str">
        <v>Gauge Pins · Var.Best.Fit.</v>
      </c>
      <c r="Q395" t="str">
        <v>GCMM-000X (CMM) · Pass / Fail</v>
      </c>
      <c r="R395" t="str">
        <v>GCMM-000X (CMM) · Var.Meas.</v>
      </c>
      <c r="S395" t="str">
        <v>GOMS-000X (Sylvac)</v>
      </c>
      <c r="T395" t="str">
        <v>GRAM-00XX (RAM) · Pass / Fail</v>
      </c>
      <c r="U395" t="str">
        <v>GRAM-00XX (RAM) · Program</v>
      </c>
      <c r="V395" t="str">
        <v>GRAM-00XX (RAM) · Var.Meas.</v>
      </c>
      <c r="W395" t="str">
        <v>GRAM-00XX (RAM) · Visual</v>
      </c>
      <c r="X395" t="str">
        <v>Groove Width Micrometer</v>
      </c>
      <c r="Y395" t="str">
        <v>GTIC-00XX Test Indicator</v>
      </c>
      <c r="Z395" t="str">
        <v>Indicator / Drop</v>
      </c>
      <c r="AA395" t="str">
        <v>Inspection Fixture · Go</v>
      </c>
      <c r="AB395" t="str">
        <v>Inspection Fixture · NoGo</v>
      </c>
      <c r="AC395" t="str">
        <v>Micrometer · Anvil GMAN-XXXX</v>
      </c>
      <c r="AD395" t="str">
        <v>Micrometer · Blade</v>
      </c>
      <c r="AE395" t="str">
        <v>Micrometer · Disc</v>
      </c>
      <c r="AF395" t="str">
        <v>Micrometer · Outside</v>
      </c>
      <c r="AG395" t="str">
        <v>Micrometer · Pitch</v>
      </c>
      <c r="AH395" t="str">
        <v>Micrometer · Point</v>
      </c>
      <c r="AI395" t="str">
        <v>Micrometer · Spline</v>
      </c>
      <c r="AJ395" t="str">
        <v xml:space="preserve">Micrometer · Spline / Calc. </v>
      </c>
      <c r="AK395" t="str">
        <v>Ring/Internal (IDT)</v>
      </c>
      <c r="AL395" t="str">
        <v xml:space="preserve">Test Indicator/Concent. Ga. </v>
      </c>
      <c r="AM395" t="str">
        <v>Thread Plug Gauge · Go</v>
      </c>
      <c r="AN395" t="str">
        <v>Thread Plug Gauge · Go/NoGo</v>
      </c>
      <c r="AO395" t="str">
        <v>Thread Plug Gauge · NoGo</v>
      </c>
      <c r="AP395" t="str">
        <v>Thread Ring Gauge · Go</v>
      </c>
      <c r="AQ395" t="str">
        <v>Thread Ring Gauge · Go/NoGo</v>
      </c>
      <c r="AR395" t="str">
        <v>Thread Ring Gauge · NoGo</v>
      </c>
      <c r="AS395" t="str">
        <v>Visual</v>
      </c>
      <c r="AT395" t="str">
        <v>Visual · (Microscope)</v>
      </c>
      <c r="AU395" t="str">
        <v>Visual · 10×</v>
      </c>
      <c r="AV395" t="str">
        <v>Visual · 2.25×</v>
      </c>
      <c r="AW395" t="str">
        <v>Visual · DV</v>
      </c>
    </row>
    <row r="396" spans="3:49">
      <c r="C396" s="74" t="str" cm="1">
        <f t="array" ref="C396:AW396">TRANSPOSE(_xlfn._xlws.SORT(_xlfn._xlws.FILTER($A$2:$A$279,ISNUMBER(SEARCH('Prt. Lib. &amp; Routine, Table'!N403,$A$2:$A$279)),"not found")))</f>
        <v>Caliper</v>
      </c>
      <c r="D396" t="str">
        <v>Caliper/Go Gauge</v>
      </c>
      <c r="E396" t="str">
        <v>Caliper/Go Pin</v>
      </c>
      <c r="F396" t="str">
        <v>Caliper/Internal (IDT)</v>
      </c>
      <c r="G396" t="str">
        <v>Comparator / Var.Meas.</v>
      </c>
      <c r="H396" t="str">
        <v>Function Part</v>
      </c>
      <c r="I396" t="str">
        <v>Functional · Gauge</v>
      </c>
      <c r="J396" t="str">
        <v>Gauge · Go</v>
      </c>
      <c r="K396" t="str">
        <v>Gauge · Go/NoGo</v>
      </c>
      <c r="L396" t="str">
        <v>Gauge · NoGo</v>
      </c>
      <c r="M396" t="str">
        <v>Gauge Pins · Go</v>
      </c>
      <c r="N396" t="str">
        <v>Gauge Pins · Go/NoGo</v>
      </c>
      <c r="O396" t="str">
        <v>Gauge Pins · NoGo</v>
      </c>
      <c r="P396" t="str">
        <v>Gauge Pins · Var.Best.Fit.</v>
      </c>
      <c r="Q396" t="str">
        <v>GCMM-000X (CMM) · Pass / Fail</v>
      </c>
      <c r="R396" t="str">
        <v>GCMM-000X (CMM) · Var.Meas.</v>
      </c>
      <c r="S396" t="str">
        <v>GOMS-000X (Sylvac)</v>
      </c>
      <c r="T396" t="str">
        <v>GRAM-00XX (RAM) · Pass / Fail</v>
      </c>
      <c r="U396" t="str">
        <v>GRAM-00XX (RAM) · Program</v>
      </c>
      <c r="V396" t="str">
        <v>GRAM-00XX (RAM) · Var.Meas.</v>
      </c>
      <c r="W396" t="str">
        <v>GRAM-00XX (RAM) · Visual</v>
      </c>
      <c r="X396" t="str">
        <v>Groove Width Micrometer</v>
      </c>
      <c r="Y396" t="str">
        <v>GTIC-00XX Test Indicator</v>
      </c>
      <c r="Z396" t="str">
        <v>Indicator / Drop</v>
      </c>
      <c r="AA396" t="str">
        <v>Inspection Fixture · Go</v>
      </c>
      <c r="AB396" t="str">
        <v>Inspection Fixture · NoGo</v>
      </c>
      <c r="AC396" t="str">
        <v>Micrometer · Anvil GMAN-XXXX</v>
      </c>
      <c r="AD396" t="str">
        <v>Micrometer · Blade</v>
      </c>
      <c r="AE396" t="str">
        <v>Micrometer · Disc</v>
      </c>
      <c r="AF396" t="str">
        <v>Micrometer · Outside</v>
      </c>
      <c r="AG396" t="str">
        <v>Micrometer · Pitch</v>
      </c>
      <c r="AH396" t="str">
        <v>Micrometer · Point</v>
      </c>
      <c r="AI396" t="str">
        <v>Micrometer · Spline</v>
      </c>
      <c r="AJ396" t="str">
        <v xml:space="preserve">Micrometer · Spline / Calc. </v>
      </c>
      <c r="AK396" t="str">
        <v>Ring/Internal (IDT)</v>
      </c>
      <c r="AL396" t="str">
        <v xml:space="preserve">Test Indicator/Concent. Ga. </v>
      </c>
      <c r="AM396" t="str">
        <v>Thread Plug Gauge · Go</v>
      </c>
      <c r="AN396" t="str">
        <v>Thread Plug Gauge · Go/NoGo</v>
      </c>
      <c r="AO396" t="str">
        <v>Thread Plug Gauge · NoGo</v>
      </c>
      <c r="AP396" t="str">
        <v>Thread Ring Gauge · Go</v>
      </c>
      <c r="AQ396" t="str">
        <v>Thread Ring Gauge · Go/NoGo</v>
      </c>
      <c r="AR396" t="str">
        <v>Thread Ring Gauge · NoGo</v>
      </c>
      <c r="AS396" t="str">
        <v>Visual</v>
      </c>
      <c r="AT396" t="str">
        <v>Visual · (Microscope)</v>
      </c>
      <c r="AU396" t="str">
        <v>Visual · 10×</v>
      </c>
      <c r="AV396" t="str">
        <v>Visual · 2.25×</v>
      </c>
      <c r="AW396" t="str">
        <v>Visual · DV</v>
      </c>
    </row>
    <row r="397" spans="3:49">
      <c r="C397" s="74" t="str" cm="1">
        <f t="array" ref="C397:AW397">TRANSPOSE(_xlfn._xlws.SORT(_xlfn._xlws.FILTER($A$2:$A$279,ISNUMBER(SEARCH('Prt. Lib. &amp; Routine, Table'!N404,$A$2:$A$279)),"not found")))</f>
        <v>Caliper</v>
      </c>
      <c r="D397" t="str">
        <v>Caliper/Go Gauge</v>
      </c>
      <c r="E397" t="str">
        <v>Caliper/Go Pin</v>
      </c>
      <c r="F397" t="str">
        <v>Caliper/Internal (IDT)</v>
      </c>
      <c r="G397" t="str">
        <v>Comparator / Var.Meas.</v>
      </c>
      <c r="H397" t="str">
        <v>Function Part</v>
      </c>
      <c r="I397" t="str">
        <v>Functional · Gauge</v>
      </c>
      <c r="J397" t="str">
        <v>Gauge · Go</v>
      </c>
      <c r="K397" t="str">
        <v>Gauge · Go/NoGo</v>
      </c>
      <c r="L397" t="str">
        <v>Gauge · NoGo</v>
      </c>
      <c r="M397" t="str">
        <v>Gauge Pins · Go</v>
      </c>
      <c r="N397" t="str">
        <v>Gauge Pins · Go/NoGo</v>
      </c>
      <c r="O397" t="str">
        <v>Gauge Pins · NoGo</v>
      </c>
      <c r="P397" t="str">
        <v>Gauge Pins · Var.Best.Fit.</v>
      </c>
      <c r="Q397" t="str">
        <v>GCMM-000X (CMM) · Pass / Fail</v>
      </c>
      <c r="R397" t="str">
        <v>GCMM-000X (CMM) · Var.Meas.</v>
      </c>
      <c r="S397" t="str">
        <v>GOMS-000X (Sylvac)</v>
      </c>
      <c r="T397" t="str">
        <v>GRAM-00XX (RAM) · Pass / Fail</v>
      </c>
      <c r="U397" t="str">
        <v>GRAM-00XX (RAM) · Program</v>
      </c>
      <c r="V397" t="str">
        <v>GRAM-00XX (RAM) · Var.Meas.</v>
      </c>
      <c r="W397" t="str">
        <v>GRAM-00XX (RAM) · Visual</v>
      </c>
      <c r="X397" t="str">
        <v>Groove Width Micrometer</v>
      </c>
      <c r="Y397" t="str">
        <v>GTIC-00XX Test Indicator</v>
      </c>
      <c r="Z397" t="str">
        <v>Indicator / Drop</v>
      </c>
      <c r="AA397" t="str">
        <v>Inspection Fixture · Go</v>
      </c>
      <c r="AB397" t="str">
        <v>Inspection Fixture · NoGo</v>
      </c>
      <c r="AC397" t="str">
        <v>Micrometer · Anvil GMAN-XXXX</v>
      </c>
      <c r="AD397" t="str">
        <v>Micrometer · Blade</v>
      </c>
      <c r="AE397" t="str">
        <v>Micrometer · Disc</v>
      </c>
      <c r="AF397" t="str">
        <v>Micrometer · Outside</v>
      </c>
      <c r="AG397" t="str">
        <v>Micrometer · Pitch</v>
      </c>
      <c r="AH397" t="str">
        <v>Micrometer · Point</v>
      </c>
      <c r="AI397" t="str">
        <v>Micrometer · Spline</v>
      </c>
      <c r="AJ397" t="str">
        <v xml:space="preserve">Micrometer · Spline / Calc. </v>
      </c>
      <c r="AK397" t="str">
        <v>Ring/Internal (IDT)</v>
      </c>
      <c r="AL397" t="str">
        <v xml:space="preserve">Test Indicator/Concent. Ga. </v>
      </c>
      <c r="AM397" t="str">
        <v>Thread Plug Gauge · Go</v>
      </c>
      <c r="AN397" t="str">
        <v>Thread Plug Gauge · Go/NoGo</v>
      </c>
      <c r="AO397" t="str">
        <v>Thread Plug Gauge · NoGo</v>
      </c>
      <c r="AP397" t="str">
        <v>Thread Ring Gauge · Go</v>
      </c>
      <c r="AQ397" t="str">
        <v>Thread Ring Gauge · Go/NoGo</v>
      </c>
      <c r="AR397" t="str">
        <v>Thread Ring Gauge · NoGo</v>
      </c>
      <c r="AS397" t="str">
        <v>Visual</v>
      </c>
      <c r="AT397" t="str">
        <v>Visual · (Microscope)</v>
      </c>
      <c r="AU397" t="str">
        <v>Visual · 10×</v>
      </c>
      <c r="AV397" t="str">
        <v>Visual · 2.25×</v>
      </c>
      <c r="AW397" t="str">
        <v>Visual · DV</v>
      </c>
    </row>
    <row r="398" spans="3:49">
      <c r="C398" s="74" t="str" cm="1">
        <f t="array" ref="C398:AW398">TRANSPOSE(_xlfn._xlws.SORT(_xlfn._xlws.FILTER($A$2:$A$279,ISNUMBER(SEARCH('Prt. Lib. &amp; Routine, Table'!N405,$A$2:$A$279)),"not found")))</f>
        <v>Caliper</v>
      </c>
      <c r="D398" t="str">
        <v>Caliper/Go Gauge</v>
      </c>
      <c r="E398" t="str">
        <v>Caliper/Go Pin</v>
      </c>
      <c r="F398" t="str">
        <v>Caliper/Internal (IDT)</v>
      </c>
      <c r="G398" t="str">
        <v>Comparator / Var.Meas.</v>
      </c>
      <c r="H398" t="str">
        <v>Function Part</v>
      </c>
      <c r="I398" t="str">
        <v>Functional · Gauge</v>
      </c>
      <c r="J398" t="str">
        <v>Gauge · Go</v>
      </c>
      <c r="K398" t="str">
        <v>Gauge · Go/NoGo</v>
      </c>
      <c r="L398" t="str">
        <v>Gauge · NoGo</v>
      </c>
      <c r="M398" t="str">
        <v>Gauge Pins · Go</v>
      </c>
      <c r="N398" t="str">
        <v>Gauge Pins · Go/NoGo</v>
      </c>
      <c r="O398" t="str">
        <v>Gauge Pins · NoGo</v>
      </c>
      <c r="P398" t="str">
        <v>Gauge Pins · Var.Best.Fit.</v>
      </c>
      <c r="Q398" t="str">
        <v>GCMM-000X (CMM) · Pass / Fail</v>
      </c>
      <c r="R398" t="str">
        <v>GCMM-000X (CMM) · Var.Meas.</v>
      </c>
      <c r="S398" t="str">
        <v>GOMS-000X (Sylvac)</v>
      </c>
      <c r="T398" t="str">
        <v>GRAM-00XX (RAM) · Pass / Fail</v>
      </c>
      <c r="U398" t="str">
        <v>GRAM-00XX (RAM) · Program</v>
      </c>
      <c r="V398" t="str">
        <v>GRAM-00XX (RAM) · Var.Meas.</v>
      </c>
      <c r="W398" t="str">
        <v>GRAM-00XX (RAM) · Visual</v>
      </c>
      <c r="X398" t="str">
        <v>Groove Width Micrometer</v>
      </c>
      <c r="Y398" t="str">
        <v>GTIC-00XX Test Indicator</v>
      </c>
      <c r="Z398" t="str">
        <v>Indicator / Drop</v>
      </c>
      <c r="AA398" t="str">
        <v>Inspection Fixture · Go</v>
      </c>
      <c r="AB398" t="str">
        <v>Inspection Fixture · NoGo</v>
      </c>
      <c r="AC398" t="str">
        <v>Micrometer · Anvil GMAN-XXXX</v>
      </c>
      <c r="AD398" t="str">
        <v>Micrometer · Blade</v>
      </c>
      <c r="AE398" t="str">
        <v>Micrometer · Disc</v>
      </c>
      <c r="AF398" t="str">
        <v>Micrometer · Outside</v>
      </c>
      <c r="AG398" t="str">
        <v>Micrometer · Pitch</v>
      </c>
      <c r="AH398" t="str">
        <v>Micrometer · Point</v>
      </c>
      <c r="AI398" t="str">
        <v>Micrometer · Spline</v>
      </c>
      <c r="AJ398" t="str">
        <v xml:space="preserve">Micrometer · Spline / Calc. </v>
      </c>
      <c r="AK398" t="str">
        <v>Ring/Internal (IDT)</v>
      </c>
      <c r="AL398" t="str">
        <v xml:space="preserve">Test Indicator/Concent. Ga. </v>
      </c>
      <c r="AM398" t="str">
        <v>Thread Plug Gauge · Go</v>
      </c>
      <c r="AN398" t="str">
        <v>Thread Plug Gauge · Go/NoGo</v>
      </c>
      <c r="AO398" t="str">
        <v>Thread Plug Gauge · NoGo</v>
      </c>
      <c r="AP398" t="str">
        <v>Thread Ring Gauge · Go</v>
      </c>
      <c r="AQ398" t="str">
        <v>Thread Ring Gauge · Go/NoGo</v>
      </c>
      <c r="AR398" t="str">
        <v>Thread Ring Gauge · NoGo</v>
      </c>
      <c r="AS398" t="str">
        <v>Visual</v>
      </c>
      <c r="AT398" t="str">
        <v>Visual · (Microscope)</v>
      </c>
      <c r="AU398" t="str">
        <v>Visual · 10×</v>
      </c>
      <c r="AV398" t="str">
        <v>Visual · 2.25×</v>
      </c>
      <c r="AW398" t="str">
        <v>Visual · DV</v>
      </c>
    </row>
    <row r="399" spans="3:49">
      <c r="C399" s="74" t="str" cm="1">
        <f t="array" ref="C399:AW399">TRANSPOSE(_xlfn._xlws.SORT(_xlfn._xlws.FILTER($A$2:$A$279,ISNUMBER(SEARCH('Prt. Lib. &amp; Routine, Table'!N406,$A$2:$A$279)),"not found")))</f>
        <v>Caliper</v>
      </c>
      <c r="D399" t="str">
        <v>Caliper/Go Gauge</v>
      </c>
      <c r="E399" t="str">
        <v>Caliper/Go Pin</v>
      </c>
      <c r="F399" t="str">
        <v>Caliper/Internal (IDT)</v>
      </c>
      <c r="G399" t="str">
        <v>Comparator / Var.Meas.</v>
      </c>
      <c r="H399" t="str">
        <v>Function Part</v>
      </c>
      <c r="I399" t="str">
        <v>Functional · Gauge</v>
      </c>
      <c r="J399" t="str">
        <v>Gauge · Go</v>
      </c>
      <c r="K399" t="str">
        <v>Gauge · Go/NoGo</v>
      </c>
      <c r="L399" t="str">
        <v>Gauge · NoGo</v>
      </c>
      <c r="M399" t="str">
        <v>Gauge Pins · Go</v>
      </c>
      <c r="N399" t="str">
        <v>Gauge Pins · Go/NoGo</v>
      </c>
      <c r="O399" t="str">
        <v>Gauge Pins · NoGo</v>
      </c>
      <c r="P399" t="str">
        <v>Gauge Pins · Var.Best.Fit.</v>
      </c>
      <c r="Q399" t="str">
        <v>GCMM-000X (CMM) · Pass / Fail</v>
      </c>
      <c r="R399" t="str">
        <v>GCMM-000X (CMM) · Var.Meas.</v>
      </c>
      <c r="S399" t="str">
        <v>GOMS-000X (Sylvac)</v>
      </c>
      <c r="T399" t="str">
        <v>GRAM-00XX (RAM) · Pass / Fail</v>
      </c>
      <c r="U399" t="str">
        <v>GRAM-00XX (RAM) · Program</v>
      </c>
      <c r="V399" t="str">
        <v>GRAM-00XX (RAM) · Var.Meas.</v>
      </c>
      <c r="W399" t="str">
        <v>GRAM-00XX (RAM) · Visual</v>
      </c>
      <c r="X399" t="str">
        <v>Groove Width Micrometer</v>
      </c>
      <c r="Y399" t="str">
        <v>GTIC-00XX Test Indicator</v>
      </c>
      <c r="Z399" t="str">
        <v>Indicator / Drop</v>
      </c>
      <c r="AA399" t="str">
        <v>Inspection Fixture · Go</v>
      </c>
      <c r="AB399" t="str">
        <v>Inspection Fixture · NoGo</v>
      </c>
      <c r="AC399" t="str">
        <v>Micrometer · Anvil GMAN-XXXX</v>
      </c>
      <c r="AD399" t="str">
        <v>Micrometer · Blade</v>
      </c>
      <c r="AE399" t="str">
        <v>Micrometer · Disc</v>
      </c>
      <c r="AF399" t="str">
        <v>Micrometer · Outside</v>
      </c>
      <c r="AG399" t="str">
        <v>Micrometer · Pitch</v>
      </c>
      <c r="AH399" t="str">
        <v>Micrometer · Point</v>
      </c>
      <c r="AI399" t="str">
        <v>Micrometer · Spline</v>
      </c>
      <c r="AJ399" t="str">
        <v xml:space="preserve">Micrometer · Spline / Calc. </v>
      </c>
      <c r="AK399" t="str">
        <v>Ring/Internal (IDT)</v>
      </c>
      <c r="AL399" t="str">
        <v xml:space="preserve">Test Indicator/Concent. Ga. </v>
      </c>
      <c r="AM399" t="str">
        <v>Thread Plug Gauge · Go</v>
      </c>
      <c r="AN399" t="str">
        <v>Thread Plug Gauge · Go/NoGo</v>
      </c>
      <c r="AO399" t="str">
        <v>Thread Plug Gauge · NoGo</v>
      </c>
      <c r="AP399" t="str">
        <v>Thread Ring Gauge · Go</v>
      </c>
      <c r="AQ399" t="str">
        <v>Thread Ring Gauge · Go/NoGo</v>
      </c>
      <c r="AR399" t="str">
        <v>Thread Ring Gauge · NoGo</v>
      </c>
      <c r="AS399" t="str">
        <v>Visual</v>
      </c>
      <c r="AT399" t="str">
        <v>Visual · (Microscope)</v>
      </c>
      <c r="AU399" t="str">
        <v>Visual · 10×</v>
      </c>
      <c r="AV399" t="str">
        <v>Visual · 2.25×</v>
      </c>
      <c r="AW399" t="str">
        <v>Visual · DV</v>
      </c>
    </row>
    <row r="400" spans="3:49">
      <c r="C400" s="74" t="str" cm="1">
        <f t="array" ref="C400:AW400">TRANSPOSE(_xlfn._xlws.SORT(_xlfn._xlws.FILTER($A$2:$A$279,ISNUMBER(SEARCH('Prt. Lib. &amp; Routine, Table'!N407,$A$2:$A$279)),"not found")))</f>
        <v>Caliper</v>
      </c>
      <c r="D400" t="str">
        <v>Caliper/Go Gauge</v>
      </c>
      <c r="E400" t="str">
        <v>Caliper/Go Pin</v>
      </c>
      <c r="F400" t="str">
        <v>Caliper/Internal (IDT)</v>
      </c>
      <c r="G400" t="str">
        <v>Comparator / Var.Meas.</v>
      </c>
      <c r="H400" t="str">
        <v>Function Part</v>
      </c>
      <c r="I400" t="str">
        <v>Functional · Gauge</v>
      </c>
      <c r="J400" t="str">
        <v>Gauge · Go</v>
      </c>
      <c r="K400" t="str">
        <v>Gauge · Go/NoGo</v>
      </c>
      <c r="L400" t="str">
        <v>Gauge · NoGo</v>
      </c>
      <c r="M400" t="str">
        <v>Gauge Pins · Go</v>
      </c>
      <c r="N400" t="str">
        <v>Gauge Pins · Go/NoGo</v>
      </c>
      <c r="O400" t="str">
        <v>Gauge Pins · NoGo</v>
      </c>
      <c r="P400" t="str">
        <v>Gauge Pins · Var.Best.Fit.</v>
      </c>
      <c r="Q400" t="str">
        <v>GCMM-000X (CMM) · Pass / Fail</v>
      </c>
      <c r="R400" t="str">
        <v>GCMM-000X (CMM) · Var.Meas.</v>
      </c>
      <c r="S400" t="str">
        <v>GOMS-000X (Sylvac)</v>
      </c>
      <c r="T400" t="str">
        <v>GRAM-00XX (RAM) · Pass / Fail</v>
      </c>
      <c r="U400" t="str">
        <v>GRAM-00XX (RAM) · Program</v>
      </c>
      <c r="V400" t="str">
        <v>GRAM-00XX (RAM) · Var.Meas.</v>
      </c>
      <c r="W400" t="str">
        <v>GRAM-00XX (RAM) · Visual</v>
      </c>
      <c r="X400" t="str">
        <v>Groove Width Micrometer</v>
      </c>
      <c r="Y400" t="str">
        <v>GTIC-00XX Test Indicator</v>
      </c>
      <c r="Z400" t="str">
        <v>Indicator / Drop</v>
      </c>
      <c r="AA400" t="str">
        <v>Inspection Fixture · Go</v>
      </c>
      <c r="AB400" t="str">
        <v>Inspection Fixture · NoGo</v>
      </c>
      <c r="AC400" t="str">
        <v>Micrometer · Anvil GMAN-XXXX</v>
      </c>
      <c r="AD400" t="str">
        <v>Micrometer · Blade</v>
      </c>
      <c r="AE400" t="str">
        <v>Micrometer · Disc</v>
      </c>
      <c r="AF400" t="str">
        <v>Micrometer · Outside</v>
      </c>
      <c r="AG400" t="str">
        <v>Micrometer · Pitch</v>
      </c>
      <c r="AH400" t="str">
        <v>Micrometer · Point</v>
      </c>
      <c r="AI400" t="str">
        <v>Micrometer · Spline</v>
      </c>
      <c r="AJ400" t="str">
        <v xml:space="preserve">Micrometer · Spline / Calc. </v>
      </c>
      <c r="AK400" t="str">
        <v>Ring/Internal (IDT)</v>
      </c>
      <c r="AL400" t="str">
        <v xml:space="preserve">Test Indicator/Concent. Ga. </v>
      </c>
      <c r="AM400" t="str">
        <v>Thread Plug Gauge · Go</v>
      </c>
      <c r="AN400" t="str">
        <v>Thread Plug Gauge · Go/NoGo</v>
      </c>
      <c r="AO400" t="str">
        <v>Thread Plug Gauge · NoGo</v>
      </c>
      <c r="AP400" t="str">
        <v>Thread Ring Gauge · Go</v>
      </c>
      <c r="AQ400" t="str">
        <v>Thread Ring Gauge · Go/NoGo</v>
      </c>
      <c r="AR400" t="str">
        <v>Thread Ring Gauge · NoGo</v>
      </c>
      <c r="AS400" t="str">
        <v>Visual</v>
      </c>
      <c r="AT400" t="str">
        <v>Visual · (Microscope)</v>
      </c>
      <c r="AU400" t="str">
        <v>Visual · 10×</v>
      </c>
      <c r="AV400" t="str">
        <v>Visual · 2.25×</v>
      </c>
      <c r="AW400" t="str">
        <v>Visual · DV</v>
      </c>
    </row>
    <row r="401" spans="3:49">
      <c r="C401" s="74" t="str" cm="1">
        <f t="array" ref="C401:AW401">TRANSPOSE(_xlfn._xlws.SORT(_xlfn._xlws.FILTER($A$2:$A$279,ISNUMBER(SEARCH('Prt. Lib. &amp; Routine, Table'!N408,$A$2:$A$279)),"not found")))</f>
        <v>Caliper</v>
      </c>
      <c r="D401" t="str">
        <v>Caliper/Go Gauge</v>
      </c>
      <c r="E401" t="str">
        <v>Caliper/Go Pin</v>
      </c>
      <c r="F401" t="str">
        <v>Caliper/Internal (IDT)</v>
      </c>
      <c r="G401" t="str">
        <v>Comparator / Var.Meas.</v>
      </c>
      <c r="H401" t="str">
        <v>Function Part</v>
      </c>
      <c r="I401" t="str">
        <v>Functional · Gauge</v>
      </c>
      <c r="J401" t="str">
        <v>Gauge · Go</v>
      </c>
      <c r="K401" t="str">
        <v>Gauge · Go/NoGo</v>
      </c>
      <c r="L401" t="str">
        <v>Gauge · NoGo</v>
      </c>
      <c r="M401" t="str">
        <v>Gauge Pins · Go</v>
      </c>
      <c r="N401" t="str">
        <v>Gauge Pins · Go/NoGo</v>
      </c>
      <c r="O401" t="str">
        <v>Gauge Pins · NoGo</v>
      </c>
      <c r="P401" t="str">
        <v>Gauge Pins · Var.Best.Fit.</v>
      </c>
      <c r="Q401" t="str">
        <v>GCMM-000X (CMM) · Pass / Fail</v>
      </c>
      <c r="R401" t="str">
        <v>GCMM-000X (CMM) · Var.Meas.</v>
      </c>
      <c r="S401" t="str">
        <v>GOMS-000X (Sylvac)</v>
      </c>
      <c r="T401" t="str">
        <v>GRAM-00XX (RAM) · Pass / Fail</v>
      </c>
      <c r="U401" t="str">
        <v>GRAM-00XX (RAM) · Program</v>
      </c>
      <c r="V401" t="str">
        <v>GRAM-00XX (RAM) · Var.Meas.</v>
      </c>
      <c r="W401" t="str">
        <v>GRAM-00XX (RAM) · Visual</v>
      </c>
      <c r="X401" t="str">
        <v>Groove Width Micrometer</v>
      </c>
      <c r="Y401" t="str">
        <v>GTIC-00XX Test Indicator</v>
      </c>
      <c r="Z401" t="str">
        <v>Indicator / Drop</v>
      </c>
      <c r="AA401" t="str">
        <v>Inspection Fixture · Go</v>
      </c>
      <c r="AB401" t="str">
        <v>Inspection Fixture · NoGo</v>
      </c>
      <c r="AC401" t="str">
        <v>Micrometer · Anvil GMAN-XXXX</v>
      </c>
      <c r="AD401" t="str">
        <v>Micrometer · Blade</v>
      </c>
      <c r="AE401" t="str">
        <v>Micrometer · Disc</v>
      </c>
      <c r="AF401" t="str">
        <v>Micrometer · Outside</v>
      </c>
      <c r="AG401" t="str">
        <v>Micrometer · Pitch</v>
      </c>
      <c r="AH401" t="str">
        <v>Micrometer · Point</v>
      </c>
      <c r="AI401" t="str">
        <v>Micrometer · Spline</v>
      </c>
      <c r="AJ401" t="str">
        <v xml:space="preserve">Micrometer · Spline / Calc. </v>
      </c>
      <c r="AK401" t="str">
        <v>Ring/Internal (IDT)</v>
      </c>
      <c r="AL401" t="str">
        <v xml:space="preserve">Test Indicator/Concent. Ga. </v>
      </c>
      <c r="AM401" t="str">
        <v>Thread Plug Gauge · Go</v>
      </c>
      <c r="AN401" t="str">
        <v>Thread Plug Gauge · Go/NoGo</v>
      </c>
      <c r="AO401" t="str">
        <v>Thread Plug Gauge · NoGo</v>
      </c>
      <c r="AP401" t="str">
        <v>Thread Ring Gauge · Go</v>
      </c>
      <c r="AQ401" t="str">
        <v>Thread Ring Gauge · Go/NoGo</v>
      </c>
      <c r="AR401" t="str">
        <v>Thread Ring Gauge · NoGo</v>
      </c>
      <c r="AS401" t="str">
        <v>Visual</v>
      </c>
      <c r="AT401" t="str">
        <v>Visual · (Microscope)</v>
      </c>
      <c r="AU401" t="str">
        <v>Visual · 10×</v>
      </c>
      <c r="AV401" t="str">
        <v>Visual · 2.25×</v>
      </c>
      <c r="AW401" t="str">
        <v>Visual · DV</v>
      </c>
    </row>
    <row r="402" spans="3:49">
      <c r="C402" s="74" t="str" cm="1">
        <f t="array" ref="C402:AW402">TRANSPOSE(_xlfn._xlws.SORT(_xlfn._xlws.FILTER($A$2:$A$279,ISNUMBER(SEARCH('Prt. Lib. &amp; Routine, Table'!N409,$A$2:$A$279)),"not found")))</f>
        <v>Caliper</v>
      </c>
      <c r="D402" t="str">
        <v>Caliper/Go Gauge</v>
      </c>
      <c r="E402" t="str">
        <v>Caliper/Go Pin</v>
      </c>
      <c r="F402" t="str">
        <v>Caliper/Internal (IDT)</v>
      </c>
      <c r="G402" t="str">
        <v>Comparator / Var.Meas.</v>
      </c>
      <c r="H402" t="str">
        <v>Function Part</v>
      </c>
      <c r="I402" t="str">
        <v>Functional · Gauge</v>
      </c>
      <c r="J402" t="str">
        <v>Gauge · Go</v>
      </c>
      <c r="K402" t="str">
        <v>Gauge · Go/NoGo</v>
      </c>
      <c r="L402" t="str">
        <v>Gauge · NoGo</v>
      </c>
      <c r="M402" t="str">
        <v>Gauge Pins · Go</v>
      </c>
      <c r="N402" t="str">
        <v>Gauge Pins · Go/NoGo</v>
      </c>
      <c r="O402" t="str">
        <v>Gauge Pins · NoGo</v>
      </c>
      <c r="P402" t="str">
        <v>Gauge Pins · Var.Best.Fit.</v>
      </c>
      <c r="Q402" t="str">
        <v>GCMM-000X (CMM) · Pass / Fail</v>
      </c>
      <c r="R402" t="str">
        <v>GCMM-000X (CMM) · Var.Meas.</v>
      </c>
      <c r="S402" t="str">
        <v>GOMS-000X (Sylvac)</v>
      </c>
      <c r="T402" t="str">
        <v>GRAM-00XX (RAM) · Pass / Fail</v>
      </c>
      <c r="U402" t="str">
        <v>GRAM-00XX (RAM) · Program</v>
      </c>
      <c r="V402" t="str">
        <v>GRAM-00XX (RAM) · Var.Meas.</v>
      </c>
      <c r="W402" t="str">
        <v>GRAM-00XX (RAM) · Visual</v>
      </c>
      <c r="X402" t="str">
        <v>Groove Width Micrometer</v>
      </c>
      <c r="Y402" t="str">
        <v>GTIC-00XX Test Indicator</v>
      </c>
      <c r="Z402" t="str">
        <v>Indicator / Drop</v>
      </c>
      <c r="AA402" t="str">
        <v>Inspection Fixture · Go</v>
      </c>
      <c r="AB402" t="str">
        <v>Inspection Fixture · NoGo</v>
      </c>
      <c r="AC402" t="str">
        <v>Micrometer · Anvil GMAN-XXXX</v>
      </c>
      <c r="AD402" t="str">
        <v>Micrometer · Blade</v>
      </c>
      <c r="AE402" t="str">
        <v>Micrometer · Disc</v>
      </c>
      <c r="AF402" t="str">
        <v>Micrometer · Outside</v>
      </c>
      <c r="AG402" t="str">
        <v>Micrometer · Pitch</v>
      </c>
      <c r="AH402" t="str">
        <v>Micrometer · Point</v>
      </c>
      <c r="AI402" t="str">
        <v>Micrometer · Spline</v>
      </c>
      <c r="AJ402" t="str">
        <v xml:space="preserve">Micrometer · Spline / Calc. </v>
      </c>
      <c r="AK402" t="str">
        <v>Ring/Internal (IDT)</v>
      </c>
      <c r="AL402" t="str">
        <v xml:space="preserve">Test Indicator/Concent. Ga. </v>
      </c>
      <c r="AM402" t="str">
        <v>Thread Plug Gauge · Go</v>
      </c>
      <c r="AN402" t="str">
        <v>Thread Plug Gauge · Go/NoGo</v>
      </c>
      <c r="AO402" t="str">
        <v>Thread Plug Gauge · NoGo</v>
      </c>
      <c r="AP402" t="str">
        <v>Thread Ring Gauge · Go</v>
      </c>
      <c r="AQ402" t="str">
        <v>Thread Ring Gauge · Go/NoGo</v>
      </c>
      <c r="AR402" t="str">
        <v>Thread Ring Gauge · NoGo</v>
      </c>
      <c r="AS402" t="str">
        <v>Visual</v>
      </c>
      <c r="AT402" t="str">
        <v>Visual · (Microscope)</v>
      </c>
      <c r="AU402" t="str">
        <v>Visual · 10×</v>
      </c>
      <c r="AV402" t="str">
        <v>Visual · 2.25×</v>
      </c>
      <c r="AW402" t="str">
        <v>Visual · DV</v>
      </c>
    </row>
    <row r="403" spans="3:49">
      <c r="C403" s="74" t="str" cm="1">
        <f t="array" ref="C403:AW403">TRANSPOSE(_xlfn._xlws.SORT(_xlfn._xlws.FILTER($A$2:$A$279,ISNUMBER(SEARCH('Prt. Lib. &amp; Routine, Table'!N410,$A$2:$A$279)),"not found")))</f>
        <v>Caliper</v>
      </c>
      <c r="D403" t="str">
        <v>Caliper/Go Gauge</v>
      </c>
      <c r="E403" t="str">
        <v>Caliper/Go Pin</v>
      </c>
      <c r="F403" t="str">
        <v>Caliper/Internal (IDT)</v>
      </c>
      <c r="G403" t="str">
        <v>Comparator / Var.Meas.</v>
      </c>
      <c r="H403" t="str">
        <v>Function Part</v>
      </c>
      <c r="I403" t="str">
        <v>Functional · Gauge</v>
      </c>
      <c r="J403" t="str">
        <v>Gauge · Go</v>
      </c>
      <c r="K403" t="str">
        <v>Gauge · Go/NoGo</v>
      </c>
      <c r="L403" t="str">
        <v>Gauge · NoGo</v>
      </c>
      <c r="M403" t="str">
        <v>Gauge Pins · Go</v>
      </c>
      <c r="N403" t="str">
        <v>Gauge Pins · Go/NoGo</v>
      </c>
      <c r="O403" t="str">
        <v>Gauge Pins · NoGo</v>
      </c>
      <c r="P403" t="str">
        <v>Gauge Pins · Var.Best.Fit.</v>
      </c>
      <c r="Q403" t="str">
        <v>GCMM-000X (CMM) · Pass / Fail</v>
      </c>
      <c r="R403" t="str">
        <v>GCMM-000X (CMM) · Var.Meas.</v>
      </c>
      <c r="S403" t="str">
        <v>GOMS-000X (Sylvac)</v>
      </c>
      <c r="T403" t="str">
        <v>GRAM-00XX (RAM) · Pass / Fail</v>
      </c>
      <c r="U403" t="str">
        <v>GRAM-00XX (RAM) · Program</v>
      </c>
      <c r="V403" t="str">
        <v>GRAM-00XX (RAM) · Var.Meas.</v>
      </c>
      <c r="W403" t="str">
        <v>GRAM-00XX (RAM) · Visual</v>
      </c>
      <c r="X403" t="str">
        <v>Groove Width Micrometer</v>
      </c>
      <c r="Y403" t="str">
        <v>GTIC-00XX Test Indicator</v>
      </c>
      <c r="Z403" t="str">
        <v>Indicator / Drop</v>
      </c>
      <c r="AA403" t="str">
        <v>Inspection Fixture · Go</v>
      </c>
      <c r="AB403" t="str">
        <v>Inspection Fixture · NoGo</v>
      </c>
      <c r="AC403" t="str">
        <v>Micrometer · Anvil GMAN-XXXX</v>
      </c>
      <c r="AD403" t="str">
        <v>Micrometer · Blade</v>
      </c>
      <c r="AE403" t="str">
        <v>Micrometer · Disc</v>
      </c>
      <c r="AF403" t="str">
        <v>Micrometer · Outside</v>
      </c>
      <c r="AG403" t="str">
        <v>Micrometer · Pitch</v>
      </c>
      <c r="AH403" t="str">
        <v>Micrometer · Point</v>
      </c>
      <c r="AI403" t="str">
        <v>Micrometer · Spline</v>
      </c>
      <c r="AJ403" t="str">
        <v xml:space="preserve">Micrometer · Spline / Calc. </v>
      </c>
      <c r="AK403" t="str">
        <v>Ring/Internal (IDT)</v>
      </c>
      <c r="AL403" t="str">
        <v xml:space="preserve">Test Indicator/Concent. Ga. </v>
      </c>
      <c r="AM403" t="str">
        <v>Thread Plug Gauge · Go</v>
      </c>
      <c r="AN403" t="str">
        <v>Thread Plug Gauge · Go/NoGo</v>
      </c>
      <c r="AO403" t="str">
        <v>Thread Plug Gauge · NoGo</v>
      </c>
      <c r="AP403" t="str">
        <v>Thread Ring Gauge · Go</v>
      </c>
      <c r="AQ403" t="str">
        <v>Thread Ring Gauge · Go/NoGo</v>
      </c>
      <c r="AR403" t="str">
        <v>Thread Ring Gauge · NoGo</v>
      </c>
      <c r="AS403" t="str">
        <v>Visual</v>
      </c>
      <c r="AT403" t="str">
        <v>Visual · (Microscope)</v>
      </c>
      <c r="AU403" t="str">
        <v>Visual · 10×</v>
      </c>
      <c r="AV403" t="str">
        <v>Visual · 2.25×</v>
      </c>
      <c r="AW403" t="str">
        <v>Visual · DV</v>
      </c>
    </row>
    <row r="404" spans="3:49">
      <c r="C404" s="74" t="str" cm="1">
        <f t="array" ref="C404:AW404">TRANSPOSE(_xlfn._xlws.SORT(_xlfn._xlws.FILTER($A$2:$A$279,ISNUMBER(SEARCH('Prt. Lib. &amp; Routine, Table'!N411,$A$2:$A$279)),"not found")))</f>
        <v>Caliper</v>
      </c>
      <c r="D404" t="str">
        <v>Caliper/Go Gauge</v>
      </c>
      <c r="E404" t="str">
        <v>Caliper/Go Pin</v>
      </c>
      <c r="F404" t="str">
        <v>Caliper/Internal (IDT)</v>
      </c>
      <c r="G404" t="str">
        <v>Comparator / Var.Meas.</v>
      </c>
      <c r="H404" t="str">
        <v>Function Part</v>
      </c>
      <c r="I404" t="str">
        <v>Functional · Gauge</v>
      </c>
      <c r="J404" t="str">
        <v>Gauge · Go</v>
      </c>
      <c r="K404" t="str">
        <v>Gauge · Go/NoGo</v>
      </c>
      <c r="L404" t="str">
        <v>Gauge · NoGo</v>
      </c>
      <c r="M404" t="str">
        <v>Gauge Pins · Go</v>
      </c>
      <c r="N404" t="str">
        <v>Gauge Pins · Go/NoGo</v>
      </c>
      <c r="O404" t="str">
        <v>Gauge Pins · NoGo</v>
      </c>
      <c r="P404" t="str">
        <v>Gauge Pins · Var.Best.Fit.</v>
      </c>
      <c r="Q404" t="str">
        <v>GCMM-000X (CMM) · Pass / Fail</v>
      </c>
      <c r="R404" t="str">
        <v>GCMM-000X (CMM) · Var.Meas.</v>
      </c>
      <c r="S404" t="str">
        <v>GOMS-000X (Sylvac)</v>
      </c>
      <c r="T404" t="str">
        <v>GRAM-00XX (RAM) · Pass / Fail</v>
      </c>
      <c r="U404" t="str">
        <v>GRAM-00XX (RAM) · Program</v>
      </c>
      <c r="V404" t="str">
        <v>GRAM-00XX (RAM) · Var.Meas.</v>
      </c>
      <c r="W404" t="str">
        <v>GRAM-00XX (RAM) · Visual</v>
      </c>
      <c r="X404" t="str">
        <v>Groove Width Micrometer</v>
      </c>
      <c r="Y404" t="str">
        <v>GTIC-00XX Test Indicator</v>
      </c>
      <c r="Z404" t="str">
        <v>Indicator / Drop</v>
      </c>
      <c r="AA404" t="str">
        <v>Inspection Fixture · Go</v>
      </c>
      <c r="AB404" t="str">
        <v>Inspection Fixture · NoGo</v>
      </c>
      <c r="AC404" t="str">
        <v>Micrometer · Anvil GMAN-XXXX</v>
      </c>
      <c r="AD404" t="str">
        <v>Micrometer · Blade</v>
      </c>
      <c r="AE404" t="str">
        <v>Micrometer · Disc</v>
      </c>
      <c r="AF404" t="str">
        <v>Micrometer · Outside</v>
      </c>
      <c r="AG404" t="str">
        <v>Micrometer · Pitch</v>
      </c>
      <c r="AH404" t="str">
        <v>Micrometer · Point</v>
      </c>
      <c r="AI404" t="str">
        <v>Micrometer · Spline</v>
      </c>
      <c r="AJ404" t="str">
        <v xml:space="preserve">Micrometer · Spline / Calc. </v>
      </c>
      <c r="AK404" t="str">
        <v>Ring/Internal (IDT)</v>
      </c>
      <c r="AL404" t="str">
        <v xml:space="preserve">Test Indicator/Concent. Ga. </v>
      </c>
      <c r="AM404" t="str">
        <v>Thread Plug Gauge · Go</v>
      </c>
      <c r="AN404" t="str">
        <v>Thread Plug Gauge · Go/NoGo</v>
      </c>
      <c r="AO404" t="str">
        <v>Thread Plug Gauge · NoGo</v>
      </c>
      <c r="AP404" t="str">
        <v>Thread Ring Gauge · Go</v>
      </c>
      <c r="AQ404" t="str">
        <v>Thread Ring Gauge · Go/NoGo</v>
      </c>
      <c r="AR404" t="str">
        <v>Thread Ring Gauge · NoGo</v>
      </c>
      <c r="AS404" t="str">
        <v>Visual</v>
      </c>
      <c r="AT404" t="str">
        <v>Visual · (Microscope)</v>
      </c>
      <c r="AU404" t="str">
        <v>Visual · 10×</v>
      </c>
      <c r="AV404" t="str">
        <v>Visual · 2.25×</v>
      </c>
      <c r="AW404" t="str">
        <v>Visual · DV</v>
      </c>
    </row>
    <row r="405" spans="3:49">
      <c r="C405" s="74" t="str" cm="1">
        <f t="array" ref="C405:AW405">TRANSPOSE(_xlfn._xlws.SORT(_xlfn._xlws.FILTER($A$2:$A$279,ISNUMBER(SEARCH('Prt. Lib. &amp; Routine, Table'!N412,$A$2:$A$279)),"not found")))</f>
        <v>Caliper</v>
      </c>
      <c r="D405" t="str">
        <v>Caliper/Go Gauge</v>
      </c>
      <c r="E405" t="str">
        <v>Caliper/Go Pin</v>
      </c>
      <c r="F405" t="str">
        <v>Caliper/Internal (IDT)</v>
      </c>
      <c r="G405" t="str">
        <v>Comparator / Var.Meas.</v>
      </c>
      <c r="H405" t="str">
        <v>Function Part</v>
      </c>
      <c r="I405" t="str">
        <v>Functional · Gauge</v>
      </c>
      <c r="J405" t="str">
        <v>Gauge · Go</v>
      </c>
      <c r="K405" t="str">
        <v>Gauge · Go/NoGo</v>
      </c>
      <c r="L405" t="str">
        <v>Gauge · NoGo</v>
      </c>
      <c r="M405" t="str">
        <v>Gauge Pins · Go</v>
      </c>
      <c r="N405" t="str">
        <v>Gauge Pins · Go/NoGo</v>
      </c>
      <c r="O405" t="str">
        <v>Gauge Pins · NoGo</v>
      </c>
      <c r="P405" t="str">
        <v>Gauge Pins · Var.Best.Fit.</v>
      </c>
      <c r="Q405" t="str">
        <v>GCMM-000X (CMM) · Pass / Fail</v>
      </c>
      <c r="R405" t="str">
        <v>GCMM-000X (CMM) · Var.Meas.</v>
      </c>
      <c r="S405" t="str">
        <v>GOMS-000X (Sylvac)</v>
      </c>
      <c r="T405" t="str">
        <v>GRAM-00XX (RAM) · Pass / Fail</v>
      </c>
      <c r="U405" t="str">
        <v>GRAM-00XX (RAM) · Program</v>
      </c>
      <c r="V405" t="str">
        <v>GRAM-00XX (RAM) · Var.Meas.</v>
      </c>
      <c r="W405" t="str">
        <v>GRAM-00XX (RAM) · Visual</v>
      </c>
      <c r="X405" t="str">
        <v>Groove Width Micrometer</v>
      </c>
      <c r="Y405" t="str">
        <v>GTIC-00XX Test Indicator</v>
      </c>
      <c r="Z405" t="str">
        <v>Indicator / Drop</v>
      </c>
      <c r="AA405" t="str">
        <v>Inspection Fixture · Go</v>
      </c>
      <c r="AB405" t="str">
        <v>Inspection Fixture · NoGo</v>
      </c>
      <c r="AC405" t="str">
        <v>Micrometer · Anvil GMAN-XXXX</v>
      </c>
      <c r="AD405" t="str">
        <v>Micrometer · Blade</v>
      </c>
      <c r="AE405" t="str">
        <v>Micrometer · Disc</v>
      </c>
      <c r="AF405" t="str">
        <v>Micrometer · Outside</v>
      </c>
      <c r="AG405" t="str">
        <v>Micrometer · Pitch</v>
      </c>
      <c r="AH405" t="str">
        <v>Micrometer · Point</v>
      </c>
      <c r="AI405" t="str">
        <v>Micrometer · Spline</v>
      </c>
      <c r="AJ405" t="str">
        <v xml:space="preserve">Micrometer · Spline / Calc. </v>
      </c>
      <c r="AK405" t="str">
        <v>Ring/Internal (IDT)</v>
      </c>
      <c r="AL405" t="str">
        <v xml:space="preserve">Test Indicator/Concent. Ga. </v>
      </c>
      <c r="AM405" t="str">
        <v>Thread Plug Gauge · Go</v>
      </c>
      <c r="AN405" t="str">
        <v>Thread Plug Gauge · Go/NoGo</v>
      </c>
      <c r="AO405" t="str">
        <v>Thread Plug Gauge · NoGo</v>
      </c>
      <c r="AP405" t="str">
        <v>Thread Ring Gauge · Go</v>
      </c>
      <c r="AQ405" t="str">
        <v>Thread Ring Gauge · Go/NoGo</v>
      </c>
      <c r="AR405" t="str">
        <v>Thread Ring Gauge · NoGo</v>
      </c>
      <c r="AS405" t="str">
        <v>Visual</v>
      </c>
      <c r="AT405" t="str">
        <v>Visual · (Microscope)</v>
      </c>
      <c r="AU405" t="str">
        <v>Visual · 10×</v>
      </c>
      <c r="AV405" t="str">
        <v>Visual · 2.25×</v>
      </c>
      <c r="AW405" t="str">
        <v>Visual · DV</v>
      </c>
    </row>
    <row r="406" spans="3:49">
      <c r="C406" s="74" t="str" cm="1">
        <f t="array" ref="C406:AW406">TRANSPOSE(_xlfn._xlws.SORT(_xlfn._xlws.FILTER($A$2:$A$279,ISNUMBER(SEARCH('Prt. Lib. &amp; Routine, Table'!N413,$A$2:$A$279)),"not found")))</f>
        <v>Caliper</v>
      </c>
      <c r="D406" t="str">
        <v>Caliper/Go Gauge</v>
      </c>
      <c r="E406" t="str">
        <v>Caliper/Go Pin</v>
      </c>
      <c r="F406" t="str">
        <v>Caliper/Internal (IDT)</v>
      </c>
      <c r="G406" t="str">
        <v>Comparator / Var.Meas.</v>
      </c>
      <c r="H406" t="str">
        <v>Function Part</v>
      </c>
      <c r="I406" t="str">
        <v>Functional · Gauge</v>
      </c>
      <c r="J406" t="str">
        <v>Gauge · Go</v>
      </c>
      <c r="K406" t="str">
        <v>Gauge · Go/NoGo</v>
      </c>
      <c r="L406" t="str">
        <v>Gauge · NoGo</v>
      </c>
      <c r="M406" t="str">
        <v>Gauge Pins · Go</v>
      </c>
      <c r="N406" t="str">
        <v>Gauge Pins · Go/NoGo</v>
      </c>
      <c r="O406" t="str">
        <v>Gauge Pins · NoGo</v>
      </c>
      <c r="P406" t="str">
        <v>Gauge Pins · Var.Best.Fit.</v>
      </c>
      <c r="Q406" t="str">
        <v>GCMM-000X (CMM) · Pass / Fail</v>
      </c>
      <c r="R406" t="str">
        <v>GCMM-000X (CMM) · Var.Meas.</v>
      </c>
      <c r="S406" t="str">
        <v>GOMS-000X (Sylvac)</v>
      </c>
      <c r="T406" t="str">
        <v>GRAM-00XX (RAM) · Pass / Fail</v>
      </c>
      <c r="U406" t="str">
        <v>GRAM-00XX (RAM) · Program</v>
      </c>
      <c r="V406" t="str">
        <v>GRAM-00XX (RAM) · Var.Meas.</v>
      </c>
      <c r="W406" t="str">
        <v>GRAM-00XX (RAM) · Visual</v>
      </c>
      <c r="X406" t="str">
        <v>Groove Width Micrometer</v>
      </c>
      <c r="Y406" t="str">
        <v>GTIC-00XX Test Indicator</v>
      </c>
      <c r="Z406" t="str">
        <v>Indicator / Drop</v>
      </c>
      <c r="AA406" t="str">
        <v>Inspection Fixture · Go</v>
      </c>
      <c r="AB406" t="str">
        <v>Inspection Fixture · NoGo</v>
      </c>
      <c r="AC406" t="str">
        <v>Micrometer · Anvil GMAN-XXXX</v>
      </c>
      <c r="AD406" t="str">
        <v>Micrometer · Blade</v>
      </c>
      <c r="AE406" t="str">
        <v>Micrometer · Disc</v>
      </c>
      <c r="AF406" t="str">
        <v>Micrometer · Outside</v>
      </c>
      <c r="AG406" t="str">
        <v>Micrometer · Pitch</v>
      </c>
      <c r="AH406" t="str">
        <v>Micrometer · Point</v>
      </c>
      <c r="AI406" t="str">
        <v>Micrometer · Spline</v>
      </c>
      <c r="AJ406" t="str">
        <v xml:space="preserve">Micrometer · Spline / Calc. </v>
      </c>
      <c r="AK406" t="str">
        <v>Ring/Internal (IDT)</v>
      </c>
      <c r="AL406" t="str">
        <v xml:space="preserve">Test Indicator/Concent. Ga. </v>
      </c>
      <c r="AM406" t="str">
        <v>Thread Plug Gauge · Go</v>
      </c>
      <c r="AN406" t="str">
        <v>Thread Plug Gauge · Go/NoGo</v>
      </c>
      <c r="AO406" t="str">
        <v>Thread Plug Gauge · NoGo</v>
      </c>
      <c r="AP406" t="str">
        <v>Thread Ring Gauge · Go</v>
      </c>
      <c r="AQ406" t="str">
        <v>Thread Ring Gauge · Go/NoGo</v>
      </c>
      <c r="AR406" t="str">
        <v>Thread Ring Gauge · NoGo</v>
      </c>
      <c r="AS406" t="str">
        <v>Visual</v>
      </c>
      <c r="AT406" t="str">
        <v>Visual · (Microscope)</v>
      </c>
      <c r="AU406" t="str">
        <v>Visual · 10×</v>
      </c>
      <c r="AV406" t="str">
        <v>Visual · 2.25×</v>
      </c>
      <c r="AW406" t="str">
        <v>Visual · DV</v>
      </c>
    </row>
    <row r="407" spans="3:49">
      <c r="C407" s="74" t="str" cm="1">
        <f t="array" ref="C407:AW407">TRANSPOSE(_xlfn._xlws.SORT(_xlfn._xlws.FILTER($A$2:$A$279,ISNUMBER(SEARCH('Prt. Lib. &amp; Routine, Table'!N414,$A$2:$A$279)),"not found")))</f>
        <v>Caliper</v>
      </c>
      <c r="D407" t="str">
        <v>Caliper/Go Gauge</v>
      </c>
      <c r="E407" t="str">
        <v>Caliper/Go Pin</v>
      </c>
      <c r="F407" t="str">
        <v>Caliper/Internal (IDT)</v>
      </c>
      <c r="G407" t="str">
        <v>Comparator / Var.Meas.</v>
      </c>
      <c r="H407" t="str">
        <v>Function Part</v>
      </c>
      <c r="I407" t="str">
        <v>Functional · Gauge</v>
      </c>
      <c r="J407" t="str">
        <v>Gauge · Go</v>
      </c>
      <c r="K407" t="str">
        <v>Gauge · Go/NoGo</v>
      </c>
      <c r="L407" t="str">
        <v>Gauge · NoGo</v>
      </c>
      <c r="M407" t="str">
        <v>Gauge Pins · Go</v>
      </c>
      <c r="N407" t="str">
        <v>Gauge Pins · Go/NoGo</v>
      </c>
      <c r="O407" t="str">
        <v>Gauge Pins · NoGo</v>
      </c>
      <c r="P407" t="str">
        <v>Gauge Pins · Var.Best.Fit.</v>
      </c>
      <c r="Q407" t="str">
        <v>GCMM-000X (CMM) · Pass / Fail</v>
      </c>
      <c r="R407" t="str">
        <v>GCMM-000X (CMM) · Var.Meas.</v>
      </c>
      <c r="S407" t="str">
        <v>GOMS-000X (Sylvac)</v>
      </c>
      <c r="T407" t="str">
        <v>GRAM-00XX (RAM) · Pass / Fail</v>
      </c>
      <c r="U407" t="str">
        <v>GRAM-00XX (RAM) · Program</v>
      </c>
      <c r="V407" t="str">
        <v>GRAM-00XX (RAM) · Var.Meas.</v>
      </c>
      <c r="W407" t="str">
        <v>GRAM-00XX (RAM) · Visual</v>
      </c>
      <c r="X407" t="str">
        <v>Groove Width Micrometer</v>
      </c>
      <c r="Y407" t="str">
        <v>GTIC-00XX Test Indicator</v>
      </c>
      <c r="Z407" t="str">
        <v>Indicator / Drop</v>
      </c>
      <c r="AA407" t="str">
        <v>Inspection Fixture · Go</v>
      </c>
      <c r="AB407" t="str">
        <v>Inspection Fixture · NoGo</v>
      </c>
      <c r="AC407" t="str">
        <v>Micrometer · Anvil GMAN-XXXX</v>
      </c>
      <c r="AD407" t="str">
        <v>Micrometer · Blade</v>
      </c>
      <c r="AE407" t="str">
        <v>Micrometer · Disc</v>
      </c>
      <c r="AF407" t="str">
        <v>Micrometer · Outside</v>
      </c>
      <c r="AG407" t="str">
        <v>Micrometer · Pitch</v>
      </c>
      <c r="AH407" t="str">
        <v>Micrometer · Point</v>
      </c>
      <c r="AI407" t="str">
        <v>Micrometer · Spline</v>
      </c>
      <c r="AJ407" t="str">
        <v xml:space="preserve">Micrometer · Spline / Calc. </v>
      </c>
      <c r="AK407" t="str">
        <v>Ring/Internal (IDT)</v>
      </c>
      <c r="AL407" t="str">
        <v xml:space="preserve">Test Indicator/Concent. Ga. </v>
      </c>
      <c r="AM407" t="str">
        <v>Thread Plug Gauge · Go</v>
      </c>
      <c r="AN407" t="str">
        <v>Thread Plug Gauge · Go/NoGo</v>
      </c>
      <c r="AO407" t="str">
        <v>Thread Plug Gauge · NoGo</v>
      </c>
      <c r="AP407" t="str">
        <v>Thread Ring Gauge · Go</v>
      </c>
      <c r="AQ407" t="str">
        <v>Thread Ring Gauge · Go/NoGo</v>
      </c>
      <c r="AR407" t="str">
        <v>Thread Ring Gauge · NoGo</v>
      </c>
      <c r="AS407" t="str">
        <v>Visual</v>
      </c>
      <c r="AT407" t="str">
        <v>Visual · (Microscope)</v>
      </c>
      <c r="AU407" t="str">
        <v>Visual · 10×</v>
      </c>
      <c r="AV407" t="str">
        <v>Visual · 2.25×</v>
      </c>
      <c r="AW407" t="str">
        <v>Visual · DV</v>
      </c>
    </row>
    <row r="408" spans="3:49">
      <c r="C408" s="74" t="str" cm="1">
        <f t="array" ref="C408:AW408">TRANSPOSE(_xlfn._xlws.SORT(_xlfn._xlws.FILTER($A$2:$A$279,ISNUMBER(SEARCH('Prt. Lib. &amp; Routine, Table'!N415,$A$2:$A$279)),"not found")))</f>
        <v>Caliper</v>
      </c>
      <c r="D408" t="str">
        <v>Caliper/Go Gauge</v>
      </c>
      <c r="E408" t="str">
        <v>Caliper/Go Pin</v>
      </c>
      <c r="F408" t="str">
        <v>Caliper/Internal (IDT)</v>
      </c>
      <c r="G408" t="str">
        <v>Comparator / Var.Meas.</v>
      </c>
      <c r="H408" t="str">
        <v>Function Part</v>
      </c>
      <c r="I408" t="str">
        <v>Functional · Gauge</v>
      </c>
      <c r="J408" t="str">
        <v>Gauge · Go</v>
      </c>
      <c r="K408" t="str">
        <v>Gauge · Go/NoGo</v>
      </c>
      <c r="L408" t="str">
        <v>Gauge · NoGo</v>
      </c>
      <c r="M408" t="str">
        <v>Gauge Pins · Go</v>
      </c>
      <c r="N408" t="str">
        <v>Gauge Pins · Go/NoGo</v>
      </c>
      <c r="O408" t="str">
        <v>Gauge Pins · NoGo</v>
      </c>
      <c r="P408" t="str">
        <v>Gauge Pins · Var.Best.Fit.</v>
      </c>
      <c r="Q408" t="str">
        <v>GCMM-000X (CMM) · Pass / Fail</v>
      </c>
      <c r="R408" t="str">
        <v>GCMM-000X (CMM) · Var.Meas.</v>
      </c>
      <c r="S408" t="str">
        <v>GOMS-000X (Sylvac)</v>
      </c>
      <c r="T408" t="str">
        <v>GRAM-00XX (RAM) · Pass / Fail</v>
      </c>
      <c r="U408" t="str">
        <v>GRAM-00XX (RAM) · Program</v>
      </c>
      <c r="V408" t="str">
        <v>GRAM-00XX (RAM) · Var.Meas.</v>
      </c>
      <c r="W408" t="str">
        <v>GRAM-00XX (RAM) · Visual</v>
      </c>
      <c r="X408" t="str">
        <v>Groove Width Micrometer</v>
      </c>
      <c r="Y408" t="str">
        <v>GTIC-00XX Test Indicator</v>
      </c>
      <c r="Z408" t="str">
        <v>Indicator / Drop</v>
      </c>
      <c r="AA408" t="str">
        <v>Inspection Fixture · Go</v>
      </c>
      <c r="AB408" t="str">
        <v>Inspection Fixture · NoGo</v>
      </c>
      <c r="AC408" t="str">
        <v>Micrometer · Anvil GMAN-XXXX</v>
      </c>
      <c r="AD408" t="str">
        <v>Micrometer · Blade</v>
      </c>
      <c r="AE408" t="str">
        <v>Micrometer · Disc</v>
      </c>
      <c r="AF408" t="str">
        <v>Micrometer · Outside</v>
      </c>
      <c r="AG408" t="str">
        <v>Micrometer · Pitch</v>
      </c>
      <c r="AH408" t="str">
        <v>Micrometer · Point</v>
      </c>
      <c r="AI408" t="str">
        <v>Micrometer · Spline</v>
      </c>
      <c r="AJ408" t="str">
        <v xml:space="preserve">Micrometer · Spline / Calc. </v>
      </c>
      <c r="AK408" t="str">
        <v>Ring/Internal (IDT)</v>
      </c>
      <c r="AL408" t="str">
        <v xml:space="preserve">Test Indicator/Concent. Ga. </v>
      </c>
      <c r="AM408" t="str">
        <v>Thread Plug Gauge · Go</v>
      </c>
      <c r="AN408" t="str">
        <v>Thread Plug Gauge · Go/NoGo</v>
      </c>
      <c r="AO408" t="str">
        <v>Thread Plug Gauge · NoGo</v>
      </c>
      <c r="AP408" t="str">
        <v>Thread Ring Gauge · Go</v>
      </c>
      <c r="AQ408" t="str">
        <v>Thread Ring Gauge · Go/NoGo</v>
      </c>
      <c r="AR408" t="str">
        <v>Thread Ring Gauge · NoGo</v>
      </c>
      <c r="AS408" t="str">
        <v>Visual</v>
      </c>
      <c r="AT408" t="str">
        <v>Visual · (Microscope)</v>
      </c>
      <c r="AU408" t="str">
        <v>Visual · 10×</v>
      </c>
      <c r="AV408" t="str">
        <v>Visual · 2.25×</v>
      </c>
      <c r="AW408" t="str">
        <v>Visual · DV</v>
      </c>
    </row>
    <row r="409" spans="3:49">
      <c r="C409" s="74" t="str" cm="1">
        <f t="array" ref="C409:AW409">TRANSPOSE(_xlfn._xlws.SORT(_xlfn._xlws.FILTER($A$2:$A$279,ISNUMBER(SEARCH('Prt. Lib. &amp; Routine, Table'!N416,$A$2:$A$279)),"not found")))</f>
        <v>Caliper</v>
      </c>
      <c r="D409" t="str">
        <v>Caliper/Go Gauge</v>
      </c>
      <c r="E409" t="str">
        <v>Caliper/Go Pin</v>
      </c>
      <c r="F409" t="str">
        <v>Caliper/Internal (IDT)</v>
      </c>
      <c r="G409" t="str">
        <v>Comparator / Var.Meas.</v>
      </c>
      <c r="H409" t="str">
        <v>Function Part</v>
      </c>
      <c r="I409" t="str">
        <v>Functional · Gauge</v>
      </c>
      <c r="J409" t="str">
        <v>Gauge · Go</v>
      </c>
      <c r="K409" t="str">
        <v>Gauge · Go/NoGo</v>
      </c>
      <c r="L409" t="str">
        <v>Gauge · NoGo</v>
      </c>
      <c r="M409" t="str">
        <v>Gauge Pins · Go</v>
      </c>
      <c r="N409" t="str">
        <v>Gauge Pins · Go/NoGo</v>
      </c>
      <c r="O409" t="str">
        <v>Gauge Pins · NoGo</v>
      </c>
      <c r="P409" t="str">
        <v>Gauge Pins · Var.Best.Fit.</v>
      </c>
      <c r="Q409" t="str">
        <v>GCMM-000X (CMM) · Pass / Fail</v>
      </c>
      <c r="R409" t="str">
        <v>GCMM-000X (CMM) · Var.Meas.</v>
      </c>
      <c r="S409" t="str">
        <v>GOMS-000X (Sylvac)</v>
      </c>
      <c r="T409" t="str">
        <v>GRAM-00XX (RAM) · Pass / Fail</v>
      </c>
      <c r="U409" t="str">
        <v>GRAM-00XX (RAM) · Program</v>
      </c>
      <c r="V409" t="str">
        <v>GRAM-00XX (RAM) · Var.Meas.</v>
      </c>
      <c r="W409" t="str">
        <v>GRAM-00XX (RAM) · Visual</v>
      </c>
      <c r="X409" t="str">
        <v>Groove Width Micrometer</v>
      </c>
      <c r="Y409" t="str">
        <v>GTIC-00XX Test Indicator</v>
      </c>
      <c r="Z409" t="str">
        <v>Indicator / Drop</v>
      </c>
      <c r="AA409" t="str">
        <v>Inspection Fixture · Go</v>
      </c>
      <c r="AB409" t="str">
        <v>Inspection Fixture · NoGo</v>
      </c>
      <c r="AC409" t="str">
        <v>Micrometer · Anvil GMAN-XXXX</v>
      </c>
      <c r="AD409" t="str">
        <v>Micrometer · Blade</v>
      </c>
      <c r="AE409" t="str">
        <v>Micrometer · Disc</v>
      </c>
      <c r="AF409" t="str">
        <v>Micrometer · Outside</v>
      </c>
      <c r="AG409" t="str">
        <v>Micrometer · Pitch</v>
      </c>
      <c r="AH409" t="str">
        <v>Micrometer · Point</v>
      </c>
      <c r="AI409" t="str">
        <v>Micrometer · Spline</v>
      </c>
      <c r="AJ409" t="str">
        <v xml:space="preserve">Micrometer · Spline / Calc. </v>
      </c>
      <c r="AK409" t="str">
        <v>Ring/Internal (IDT)</v>
      </c>
      <c r="AL409" t="str">
        <v xml:space="preserve">Test Indicator/Concent. Ga. </v>
      </c>
      <c r="AM409" t="str">
        <v>Thread Plug Gauge · Go</v>
      </c>
      <c r="AN409" t="str">
        <v>Thread Plug Gauge · Go/NoGo</v>
      </c>
      <c r="AO409" t="str">
        <v>Thread Plug Gauge · NoGo</v>
      </c>
      <c r="AP409" t="str">
        <v>Thread Ring Gauge · Go</v>
      </c>
      <c r="AQ409" t="str">
        <v>Thread Ring Gauge · Go/NoGo</v>
      </c>
      <c r="AR409" t="str">
        <v>Thread Ring Gauge · NoGo</v>
      </c>
      <c r="AS409" t="str">
        <v>Visual</v>
      </c>
      <c r="AT409" t="str">
        <v>Visual · (Microscope)</v>
      </c>
      <c r="AU409" t="str">
        <v>Visual · 10×</v>
      </c>
      <c r="AV409" t="str">
        <v>Visual · 2.25×</v>
      </c>
      <c r="AW409" t="str">
        <v>Visual · DV</v>
      </c>
    </row>
    <row r="410" spans="3:49">
      <c r="C410" s="74" t="str" cm="1">
        <f t="array" ref="C410:AW410">TRANSPOSE(_xlfn._xlws.SORT(_xlfn._xlws.FILTER($A$2:$A$279,ISNUMBER(SEARCH('Prt. Lib. &amp; Routine, Table'!N417,$A$2:$A$279)),"not found")))</f>
        <v>Caliper</v>
      </c>
      <c r="D410" t="str">
        <v>Caliper/Go Gauge</v>
      </c>
      <c r="E410" t="str">
        <v>Caliper/Go Pin</v>
      </c>
      <c r="F410" t="str">
        <v>Caliper/Internal (IDT)</v>
      </c>
      <c r="G410" t="str">
        <v>Comparator / Var.Meas.</v>
      </c>
      <c r="H410" t="str">
        <v>Function Part</v>
      </c>
      <c r="I410" t="str">
        <v>Functional · Gauge</v>
      </c>
      <c r="J410" t="str">
        <v>Gauge · Go</v>
      </c>
      <c r="K410" t="str">
        <v>Gauge · Go/NoGo</v>
      </c>
      <c r="L410" t="str">
        <v>Gauge · NoGo</v>
      </c>
      <c r="M410" t="str">
        <v>Gauge Pins · Go</v>
      </c>
      <c r="N410" t="str">
        <v>Gauge Pins · Go/NoGo</v>
      </c>
      <c r="O410" t="str">
        <v>Gauge Pins · NoGo</v>
      </c>
      <c r="P410" t="str">
        <v>Gauge Pins · Var.Best.Fit.</v>
      </c>
      <c r="Q410" t="str">
        <v>GCMM-000X (CMM) · Pass / Fail</v>
      </c>
      <c r="R410" t="str">
        <v>GCMM-000X (CMM) · Var.Meas.</v>
      </c>
      <c r="S410" t="str">
        <v>GOMS-000X (Sylvac)</v>
      </c>
      <c r="T410" t="str">
        <v>GRAM-00XX (RAM) · Pass / Fail</v>
      </c>
      <c r="U410" t="str">
        <v>GRAM-00XX (RAM) · Program</v>
      </c>
      <c r="V410" t="str">
        <v>GRAM-00XX (RAM) · Var.Meas.</v>
      </c>
      <c r="W410" t="str">
        <v>GRAM-00XX (RAM) · Visual</v>
      </c>
      <c r="X410" t="str">
        <v>Groove Width Micrometer</v>
      </c>
      <c r="Y410" t="str">
        <v>GTIC-00XX Test Indicator</v>
      </c>
      <c r="Z410" t="str">
        <v>Indicator / Drop</v>
      </c>
      <c r="AA410" t="str">
        <v>Inspection Fixture · Go</v>
      </c>
      <c r="AB410" t="str">
        <v>Inspection Fixture · NoGo</v>
      </c>
      <c r="AC410" t="str">
        <v>Micrometer · Anvil GMAN-XXXX</v>
      </c>
      <c r="AD410" t="str">
        <v>Micrometer · Blade</v>
      </c>
      <c r="AE410" t="str">
        <v>Micrometer · Disc</v>
      </c>
      <c r="AF410" t="str">
        <v>Micrometer · Outside</v>
      </c>
      <c r="AG410" t="str">
        <v>Micrometer · Pitch</v>
      </c>
      <c r="AH410" t="str">
        <v>Micrometer · Point</v>
      </c>
      <c r="AI410" t="str">
        <v>Micrometer · Spline</v>
      </c>
      <c r="AJ410" t="str">
        <v xml:space="preserve">Micrometer · Spline / Calc. </v>
      </c>
      <c r="AK410" t="str">
        <v>Ring/Internal (IDT)</v>
      </c>
      <c r="AL410" t="str">
        <v xml:space="preserve">Test Indicator/Concent. Ga. </v>
      </c>
      <c r="AM410" t="str">
        <v>Thread Plug Gauge · Go</v>
      </c>
      <c r="AN410" t="str">
        <v>Thread Plug Gauge · Go/NoGo</v>
      </c>
      <c r="AO410" t="str">
        <v>Thread Plug Gauge · NoGo</v>
      </c>
      <c r="AP410" t="str">
        <v>Thread Ring Gauge · Go</v>
      </c>
      <c r="AQ410" t="str">
        <v>Thread Ring Gauge · Go/NoGo</v>
      </c>
      <c r="AR410" t="str">
        <v>Thread Ring Gauge · NoGo</v>
      </c>
      <c r="AS410" t="str">
        <v>Visual</v>
      </c>
      <c r="AT410" t="str">
        <v>Visual · (Microscope)</v>
      </c>
      <c r="AU410" t="str">
        <v>Visual · 10×</v>
      </c>
      <c r="AV410" t="str">
        <v>Visual · 2.25×</v>
      </c>
      <c r="AW410" t="str">
        <v>Visual · DV</v>
      </c>
    </row>
    <row r="411" spans="3:49">
      <c r="C411" s="74" t="str" cm="1">
        <f t="array" ref="C411:AW411">TRANSPOSE(_xlfn._xlws.SORT(_xlfn._xlws.FILTER($A$2:$A$279,ISNUMBER(SEARCH('Prt. Lib. &amp; Routine, Table'!N418,$A$2:$A$279)),"not found")))</f>
        <v>Caliper</v>
      </c>
      <c r="D411" t="str">
        <v>Caliper/Go Gauge</v>
      </c>
      <c r="E411" t="str">
        <v>Caliper/Go Pin</v>
      </c>
      <c r="F411" t="str">
        <v>Caliper/Internal (IDT)</v>
      </c>
      <c r="G411" t="str">
        <v>Comparator / Var.Meas.</v>
      </c>
      <c r="H411" t="str">
        <v>Function Part</v>
      </c>
      <c r="I411" t="str">
        <v>Functional · Gauge</v>
      </c>
      <c r="J411" t="str">
        <v>Gauge · Go</v>
      </c>
      <c r="K411" t="str">
        <v>Gauge · Go/NoGo</v>
      </c>
      <c r="L411" t="str">
        <v>Gauge · NoGo</v>
      </c>
      <c r="M411" t="str">
        <v>Gauge Pins · Go</v>
      </c>
      <c r="N411" t="str">
        <v>Gauge Pins · Go/NoGo</v>
      </c>
      <c r="O411" t="str">
        <v>Gauge Pins · NoGo</v>
      </c>
      <c r="P411" t="str">
        <v>Gauge Pins · Var.Best.Fit.</v>
      </c>
      <c r="Q411" t="str">
        <v>GCMM-000X (CMM) · Pass / Fail</v>
      </c>
      <c r="R411" t="str">
        <v>GCMM-000X (CMM) · Var.Meas.</v>
      </c>
      <c r="S411" t="str">
        <v>GOMS-000X (Sylvac)</v>
      </c>
      <c r="T411" t="str">
        <v>GRAM-00XX (RAM) · Pass / Fail</v>
      </c>
      <c r="U411" t="str">
        <v>GRAM-00XX (RAM) · Program</v>
      </c>
      <c r="V411" t="str">
        <v>GRAM-00XX (RAM) · Var.Meas.</v>
      </c>
      <c r="W411" t="str">
        <v>GRAM-00XX (RAM) · Visual</v>
      </c>
      <c r="X411" t="str">
        <v>Groove Width Micrometer</v>
      </c>
      <c r="Y411" t="str">
        <v>GTIC-00XX Test Indicator</v>
      </c>
      <c r="Z411" t="str">
        <v>Indicator / Drop</v>
      </c>
      <c r="AA411" t="str">
        <v>Inspection Fixture · Go</v>
      </c>
      <c r="AB411" t="str">
        <v>Inspection Fixture · NoGo</v>
      </c>
      <c r="AC411" t="str">
        <v>Micrometer · Anvil GMAN-XXXX</v>
      </c>
      <c r="AD411" t="str">
        <v>Micrometer · Blade</v>
      </c>
      <c r="AE411" t="str">
        <v>Micrometer · Disc</v>
      </c>
      <c r="AF411" t="str">
        <v>Micrometer · Outside</v>
      </c>
      <c r="AG411" t="str">
        <v>Micrometer · Pitch</v>
      </c>
      <c r="AH411" t="str">
        <v>Micrometer · Point</v>
      </c>
      <c r="AI411" t="str">
        <v>Micrometer · Spline</v>
      </c>
      <c r="AJ411" t="str">
        <v xml:space="preserve">Micrometer · Spline / Calc. </v>
      </c>
      <c r="AK411" t="str">
        <v>Ring/Internal (IDT)</v>
      </c>
      <c r="AL411" t="str">
        <v xml:space="preserve">Test Indicator/Concent. Ga. </v>
      </c>
      <c r="AM411" t="str">
        <v>Thread Plug Gauge · Go</v>
      </c>
      <c r="AN411" t="str">
        <v>Thread Plug Gauge · Go/NoGo</v>
      </c>
      <c r="AO411" t="str">
        <v>Thread Plug Gauge · NoGo</v>
      </c>
      <c r="AP411" t="str">
        <v>Thread Ring Gauge · Go</v>
      </c>
      <c r="AQ411" t="str">
        <v>Thread Ring Gauge · Go/NoGo</v>
      </c>
      <c r="AR411" t="str">
        <v>Thread Ring Gauge · NoGo</v>
      </c>
      <c r="AS411" t="str">
        <v>Visual</v>
      </c>
      <c r="AT411" t="str">
        <v>Visual · (Microscope)</v>
      </c>
      <c r="AU411" t="str">
        <v>Visual · 10×</v>
      </c>
      <c r="AV411" t="str">
        <v>Visual · 2.25×</v>
      </c>
      <c r="AW411" t="str">
        <v>Visual · DV</v>
      </c>
    </row>
    <row r="412" spans="3:49">
      <c r="C412" s="74" t="str" cm="1">
        <f t="array" ref="C412:AW412">TRANSPOSE(_xlfn._xlws.SORT(_xlfn._xlws.FILTER($A$2:$A$279,ISNUMBER(SEARCH('Prt. Lib. &amp; Routine, Table'!N419,$A$2:$A$279)),"not found")))</f>
        <v>Caliper</v>
      </c>
      <c r="D412" t="str">
        <v>Caliper/Go Gauge</v>
      </c>
      <c r="E412" t="str">
        <v>Caliper/Go Pin</v>
      </c>
      <c r="F412" t="str">
        <v>Caliper/Internal (IDT)</v>
      </c>
      <c r="G412" t="str">
        <v>Comparator / Var.Meas.</v>
      </c>
      <c r="H412" t="str">
        <v>Function Part</v>
      </c>
      <c r="I412" t="str">
        <v>Functional · Gauge</v>
      </c>
      <c r="J412" t="str">
        <v>Gauge · Go</v>
      </c>
      <c r="K412" t="str">
        <v>Gauge · Go/NoGo</v>
      </c>
      <c r="L412" t="str">
        <v>Gauge · NoGo</v>
      </c>
      <c r="M412" t="str">
        <v>Gauge Pins · Go</v>
      </c>
      <c r="N412" t="str">
        <v>Gauge Pins · Go/NoGo</v>
      </c>
      <c r="O412" t="str">
        <v>Gauge Pins · NoGo</v>
      </c>
      <c r="P412" t="str">
        <v>Gauge Pins · Var.Best.Fit.</v>
      </c>
      <c r="Q412" t="str">
        <v>GCMM-000X (CMM) · Pass / Fail</v>
      </c>
      <c r="R412" t="str">
        <v>GCMM-000X (CMM) · Var.Meas.</v>
      </c>
      <c r="S412" t="str">
        <v>GOMS-000X (Sylvac)</v>
      </c>
      <c r="T412" t="str">
        <v>GRAM-00XX (RAM) · Pass / Fail</v>
      </c>
      <c r="U412" t="str">
        <v>GRAM-00XX (RAM) · Program</v>
      </c>
      <c r="V412" t="str">
        <v>GRAM-00XX (RAM) · Var.Meas.</v>
      </c>
      <c r="W412" t="str">
        <v>GRAM-00XX (RAM) · Visual</v>
      </c>
      <c r="X412" t="str">
        <v>Groove Width Micrometer</v>
      </c>
      <c r="Y412" t="str">
        <v>GTIC-00XX Test Indicator</v>
      </c>
      <c r="Z412" t="str">
        <v>Indicator / Drop</v>
      </c>
      <c r="AA412" t="str">
        <v>Inspection Fixture · Go</v>
      </c>
      <c r="AB412" t="str">
        <v>Inspection Fixture · NoGo</v>
      </c>
      <c r="AC412" t="str">
        <v>Micrometer · Anvil GMAN-XXXX</v>
      </c>
      <c r="AD412" t="str">
        <v>Micrometer · Blade</v>
      </c>
      <c r="AE412" t="str">
        <v>Micrometer · Disc</v>
      </c>
      <c r="AF412" t="str">
        <v>Micrometer · Outside</v>
      </c>
      <c r="AG412" t="str">
        <v>Micrometer · Pitch</v>
      </c>
      <c r="AH412" t="str">
        <v>Micrometer · Point</v>
      </c>
      <c r="AI412" t="str">
        <v>Micrometer · Spline</v>
      </c>
      <c r="AJ412" t="str">
        <v xml:space="preserve">Micrometer · Spline / Calc. </v>
      </c>
      <c r="AK412" t="str">
        <v>Ring/Internal (IDT)</v>
      </c>
      <c r="AL412" t="str">
        <v xml:space="preserve">Test Indicator/Concent. Ga. </v>
      </c>
      <c r="AM412" t="str">
        <v>Thread Plug Gauge · Go</v>
      </c>
      <c r="AN412" t="str">
        <v>Thread Plug Gauge · Go/NoGo</v>
      </c>
      <c r="AO412" t="str">
        <v>Thread Plug Gauge · NoGo</v>
      </c>
      <c r="AP412" t="str">
        <v>Thread Ring Gauge · Go</v>
      </c>
      <c r="AQ412" t="str">
        <v>Thread Ring Gauge · Go/NoGo</v>
      </c>
      <c r="AR412" t="str">
        <v>Thread Ring Gauge · NoGo</v>
      </c>
      <c r="AS412" t="str">
        <v>Visual</v>
      </c>
      <c r="AT412" t="str">
        <v>Visual · (Microscope)</v>
      </c>
      <c r="AU412" t="str">
        <v>Visual · 10×</v>
      </c>
      <c r="AV412" t="str">
        <v>Visual · 2.25×</v>
      </c>
      <c r="AW412" t="str">
        <v>Visual · DV</v>
      </c>
    </row>
    <row r="413" spans="3:49">
      <c r="C413" s="74" t="str" cm="1">
        <f t="array" ref="C413:AW413">TRANSPOSE(_xlfn._xlws.SORT(_xlfn._xlws.FILTER($A$2:$A$279,ISNUMBER(SEARCH('Prt. Lib. &amp; Routine, Table'!N420,$A$2:$A$279)),"not found")))</f>
        <v>Caliper</v>
      </c>
      <c r="D413" t="str">
        <v>Caliper/Go Gauge</v>
      </c>
      <c r="E413" t="str">
        <v>Caliper/Go Pin</v>
      </c>
      <c r="F413" t="str">
        <v>Caliper/Internal (IDT)</v>
      </c>
      <c r="G413" t="str">
        <v>Comparator / Var.Meas.</v>
      </c>
      <c r="H413" t="str">
        <v>Function Part</v>
      </c>
      <c r="I413" t="str">
        <v>Functional · Gauge</v>
      </c>
      <c r="J413" t="str">
        <v>Gauge · Go</v>
      </c>
      <c r="K413" t="str">
        <v>Gauge · Go/NoGo</v>
      </c>
      <c r="L413" t="str">
        <v>Gauge · NoGo</v>
      </c>
      <c r="M413" t="str">
        <v>Gauge Pins · Go</v>
      </c>
      <c r="N413" t="str">
        <v>Gauge Pins · Go/NoGo</v>
      </c>
      <c r="O413" t="str">
        <v>Gauge Pins · NoGo</v>
      </c>
      <c r="P413" t="str">
        <v>Gauge Pins · Var.Best.Fit.</v>
      </c>
      <c r="Q413" t="str">
        <v>GCMM-000X (CMM) · Pass / Fail</v>
      </c>
      <c r="R413" t="str">
        <v>GCMM-000X (CMM) · Var.Meas.</v>
      </c>
      <c r="S413" t="str">
        <v>GOMS-000X (Sylvac)</v>
      </c>
      <c r="T413" t="str">
        <v>GRAM-00XX (RAM) · Pass / Fail</v>
      </c>
      <c r="U413" t="str">
        <v>GRAM-00XX (RAM) · Program</v>
      </c>
      <c r="V413" t="str">
        <v>GRAM-00XX (RAM) · Var.Meas.</v>
      </c>
      <c r="W413" t="str">
        <v>GRAM-00XX (RAM) · Visual</v>
      </c>
      <c r="X413" t="str">
        <v>Groove Width Micrometer</v>
      </c>
      <c r="Y413" t="str">
        <v>GTIC-00XX Test Indicator</v>
      </c>
      <c r="Z413" t="str">
        <v>Indicator / Drop</v>
      </c>
      <c r="AA413" t="str">
        <v>Inspection Fixture · Go</v>
      </c>
      <c r="AB413" t="str">
        <v>Inspection Fixture · NoGo</v>
      </c>
      <c r="AC413" t="str">
        <v>Micrometer · Anvil GMAN-XXXX</v>
      </c>
      <c r="AD413" t="str">
        <v>Micrometer · Blade</v>
      </c>
      <c r="AE413" t="str">
        <v>Micrometer · Disc</v>
      </c>
      <c r="AF413" t="str">
        <v>Micrometer · Outside</v>
      </c>
      <c r="AG413" t="str">
        <v>Micrometer · Pitch</v>
      </c>
      <c r="AH413" t="str">
        <v>Micrometer · Point</v>
      </c>
      <c r="AI413" t="str">
        <v>Micrometer · Spline</v>
      </c>
      <c r="AJ413" t="str">
        <v xml:space="preserve">Micrometer · Spline / Calc. </v>
      </c>
      <c r="AK413" t="str">
        <v>Ring/Internal (IDT)</v>
      </c>
      <c r="AL413" t="str">
        <v xml:space="preserve">Test Indicator/Concent. Ga. </v>
      </c>
      <c r="AM413" t="str">
        <v>Thread Plug Gauge · Go</v>
      </c>
      <c r="AN413" t="str">
        <v>Thread Plug Gauge · Go/NoGo</v>
      </c>
      <c r="AO413" t="str">
        <v>Thread Plug Gauge · NoGo</v>
      </c>
      <c r="AP413" t="str">
        <v>Thread Ring Gauge · Go</v>
      </c>
      <c r="AQ413" t="str">
        <v>Thread Ring Gauge · Go/NoGo</v>
      </c>
      <c r="AR413" t="str">
        <v>Thread Ring Gauge · NoGo</v>
      </c>
      <c r="AS413" t="str">
        <v>Visual</v>
      </c>
      <c r="AT413" t="str">
        <v>Visual · (Microscope)</v>
      </c>
      <c r="AU413" t="str">
        <v>Visual · 10×</v>
      </c>
      <c r="AV413" t="str">
        <v>Visual · 2.25×</v>
      </c>
      <c r="AW413" t="str">
        <v>Visual · DV</v>
      </c>
    </row>
    <row r="414" spans="3:49">
      <c r="C414" s="74" t="str" cm="1">
        <f t="array" ref="C414:AW414">TRANSPOSE(_xlfn._xlws.SORT(_xlfn._xlws.FILTER($A$2:$A$279,ISNUMBER(SEARCH('Prt. Lib. &amp; Routine, Table'!N421,$A$2:$A$279)),"not found")))</f>
        <v>Caliper</v>
      </c>
      <c r="D414" t="str">
        <v>Caliper/Go Gauge</v>
      </c>
      <c r="E414" t="str">
        <v>Caliper/Go Pin</v>
      </c>
      <c r="F414" t="str">
        <v>Caliper/Internal (IDT)</v>
      </c>
      <c r="G414" t="str">
        <v>Comparator / Var.Meas.</v>
      </c>
      <c r="H414" t="str">
        <v>Function Part</v>
      </c>
      <c r="I414" t="str">
        <v>Functional · Gauge</v>
      </c>
      <c r="J414" t="str">
        <v>Gauge · Go</v>
      </c>
      <c r="K414" t="str">
        <v>Gauge · Go/NoGo</v>
      </c>
      <c r="L414" t="str">
        <v>Gauge · NoGo</v>
      </c>
      <c r="M414" t="str">
        <v>Gauge Pins · Go</v>
      </c>
      <c r="N414" t="str">
        <v>Gauge Pins · Go/NoGo</v>
      </c>
      <c r="O414" t="str">
        <v>Gauge Pins · NoGo</v>
      </c>
      <c r="P414" t="str">
        <v>Gauge Pins · Var.Best.Fit.</v>
      </c>
      <c r="Q414" t="str">
        <v>GCMM-000X (CMM) · Pass / Fail</v>
      </c>
      <c r="R414" t="str">
        <v>GCMM-000X (CMM) · Var.Meas.</v>
      </c>
      <c r="S414" t="str">
        <v>GOMS-000X (Sylvac)</v>
      </c>
      <c r="T414" t="str">
        <v>GRAM-00XX (RAM) · Pass / Fail</v>
      </c>
      <c r="U414" t="str">
        <v>GRAM-00XX (RAM) · Program</v>
      </c>
      <c r="V414" t="str">
        <v>GRAM-00XX (RAM) · Var.Meas.</v>
      </c>
      <c r="W414" t="str">
        <v>GRAM-00XX (RAM) · Visual</v>
      </c>
      <c r="X414" t="str">
        <v>Groove Width Micrometer</v>
      </c>
      <c r="Y414" t="str">
        <v>GTIC-00XX Test Indicator</v>
      </c>
      <c r="Z414" t="str">
        <v>Indicator / Drop</v>
      </c>
      <c r="AA414" t="str">
        <v>Inspection Fixture · Go</v>
      </c>
      <c r="AB414" t="str">
        <v>Inspection Fixture · NoGo</v>
      </c>
      <c r="AC414" t="str">
        <v>Micrometer · Anvil GMAN-XXXX</v>
      </c>
      <c r="AD414" t="str">
        <v>Micrometer · Blade</v>
      </c>
      <c r="AE414" t="str">
        <v>Micrometer · Disc</v>
      </c>
      <c r="AF414" t="str">
        <v>Micrometer · Outside</v>
      </c>
      <c r="AG414" t="str">
        <v>Micrometer · Pitch</v>
      </c>
      <c r="AH414" t="str">
        <v>Micrometer · Point</v>
      </c>
      <c r="AI414" t="str">
        <v>Micrometer · Spline</v>
      </c>
      <c r="AJ414" t="str">
        <v xml:space="preserve">Micrometer · Spline / Calc. </v>
      </c>
      <c r="AK414" t="str">
        <v>Ring/Internal (IDT)</v>
      </c>
      <c r="AL414" t="str">
        <v xml:space="preserve">Test Indicator/Concent. Ga. </v>
      </c>
      <c r="AM414" t="str">
        <v>Thread Plug Gauge · Go</v>
      </c>
      <c r="AN414" t="str">
        <v>Thread Plug Gauge · Go/NoGo</v>
      </c>
      <c r="AO414" t="str">
        <v>Thread Plug Gauge · NoGo</v>
      </c>
      <c r="AP414" t="str">
        <v>Thread Ring Gauge · Go</v>
      </c>
      <c r="AQ414" t="str">
        <v>Thread Ring Gauge · Go/NoGo</v>
      </c>
      <c r="AR414" t="str">
        <v>Thread Ring Gauge · NoGo</v>
      </c>
      <c r="AS414" t="str">
        <v>Visual</v>
      </c>
      <c r="AT414" t="str">
        <v>Visual · (Microscope)</v>
      </c>
      <c r="AU414" t="str">
        <v>Visual · 10×</v>
      </c>
      <c r="AV414" t="str">
        <v>Visual · 2.25×</v>
      </c>
      <c r="AW414" t="str">
        <v>Visual · DV</v>
      </c>
    </row>
    <row r="415" spans="3:49">
      <c r="C415" s="74" t="str" cm="1">
        <f t="array" ref="C415:AW415">TRANSPOSE(_xlfn._xlws.SORT(_xlfn._xlws.FILTER($A$2:$A$279,ISNUMBER(SEARCH('Prt. Lib. &amp; Routine, Table'!N422,$A$2:$A$279)),"not found")))</f>
        <v>Caliper</v>
      </c>
      <c r="D415" t="str">
        <v>Caliper/Go Gauge</v>
      </c>
      <c r="E415" t="str">
        <v>Caliper/Go Pin</v>
      </c>
      <c r="F415" t="str">
        <v>Caliper/Internal (IDT)</v>
      </c>
      <c r="G415" t="str">
        <v>Comparator / Var.Meas.</v>
      </c>
      <c r="H415" t="str">
        <v>Function Part</v>
      </c>
      <c r="I415" t="str">
        <v>Functional · Gauge</v>
      </c>
      <c r="J415" t="str">
        <v>Gauge · Go</v>
      </c>
      <c r="K415" t="str">
        <v>Gauge · Go/NoGo</v>
      </c>
      <c r="L415" t="str">
        <v>Gauge · NoGo</v>
      </c>
      <c r="M415" t="str">
        <v>Gauge Pins · Go</v>
      </c>
      <c r="N415" t="str">
        <v>Gauge Pins · Go/NoGo</v>
      </c>
      <c r="O415" t="str">
        <v>Gauge Pins · NoGo</v>
      </c>
      <c r="P415" t="str">
        <v>Gauge Pins · Var.Best.Fit.</v>
      </c>
      <c r="Q415" t="str">
        <v>GCMM-000X (CMM) · Pass / Fail</v>
      </c>
      <c r="R415" t="str">
        <v>GCMM-000X (CMM) · Var.Meas.</v>
      </c>
      <c r="S415" t="str">
        <v>GOMS-000X (Sylvac)</v>
      </c>
      <c r="T415" t="str">
        <v>GRAM-00XX (RAM) · Pass / Fail</v>
      </c>
      <c r="U415" t="str">
        <v>GRAM-00XX (RAM) · Program</v>
      </c>
      <c r="V415" t="str">
        <v>GRAM-00XX (RAM) · Var.Meas.</v>
      </c>
      <c r="W415" t="str">
        <v>GRAM-00XX (RAM) · Visual</v>
      </c>
      <c r="X415" t="str">
        <v>Groove Width Micrometer</v>
      </c>
      <c r="Y415" t="str">
        <v>GTIC-00XX Test Indicator</v>
      </c>
      <c r="Z415" t="str">
        <v>Indicator / Drop</v>
      </c>
      <c r="AA415" t="str">
        <v>Inspection Fixture · Go</v>
      </c>
      <c r="AB415" t="str">
        <v>Inspection Fixture · NoGo</v>
      </c>
      <c r="AC415" t="str">
        <v>Micrometer · Anvil GMAN-XXXX</v>
      </c>
      <c r="AD415" t="str">
        <v>Micrometer · Blade</v>
      </c>
      <c r="AE415" t="str">
        <v>Micrometer · Disc</v>
      </c>
      <c r="AF415" t="str">
        <v>Micrometer · Outside</v>
      </c>
      <c r="AG415" t="str">
        <v>Micrometer · Pitch</v>
      </c>
      <c r="AH415" t="str">
        <v>Micrometer · Point</v>
      </c>
      <c r="AI415" t="str">
        <v>Micrometer · Spline</v>
      </c>
      <c r="AJ415" t="str">
        <v xml:space="preserve">Micrometer · Spline / Calc. </v>
      </c>
      <c r="AK415" t="str">
        <v>Ring/Internal (IDT)</v>
      </c>
      <c r="AL415" t="str">
        <v xml:space="preserve">Test Indicator/Concent. Ga. </v>
      </c>
      <c r="AM415" t="str">
        <v>Thread Plug Gauge · Go</v>
      </c>
      <c r="AN415" t="str">
        <v>Thread Plug Gauge · Go/NoGo</v>
      </c>
      <c r="AO415" t="str">
        <v>Thread Plug Gauge · NoGo</v>
      </c>
      <c r="AP415" t="str">
        <v>Thread Ring Gauge · Go</v>
      </c>
      <c r="AQ415" t="str">
        <v>Thread Ring Gauge · Go/NoGo</v>
      </c>
      <c r="AR415" t="str">
        <v>Thread Ring Gauge · NoGo</v>
      </c>
      <c r="AS415" t="str">
        <v>Visual</v>
      </c>
      <c r="AT415" t="str">
        <v>Visual · (Microscope)</v>
      </c>
      <c r="AU415" t="str">
        <v>Visual · 10×</v>
      </c>
      <c r="AV415" t="str">
        <v>Visual · 2.25×</v>
      </c>
      <c r="AW415" t="str">
        <v>Visual · DV</v>
      </c>
    </row>
    <row r="416" spans="3:49">
      <c r="C416" s="74" t="str" cm="1">
        <f t="array" ref="C416:AW416">TRANSPOSE(_xlfn._xlws.SORT(_xlfn._xlws.FILTER($A$2:$A$279,ISNUMBER(SEARCH('Prt. Lib. &amp; Routine, Table'!N423,$A$2:$A$279)),"not found")))</f>
        <v>Caliper</v>
      </c>
      <c r="D416" t="str">
        <v>Caliper/Go Gauge</v>
      </c>
      <c r="E416" t="str">
        <v>Caliper/Go Pin</v>
      </c>
      <c r="F416" t="str">
        <v>Caliper/Internal (IDT)</v>
      </c>
      <c r="G416" t="str">
        <v>Comparator / Var.Meas.</v>
      </c>
      <c r="H416" t="str">
        <v>Function Part</v>
      </c>
      <c r="I416" t="str">
        <v>Functional · Gauge</v>
      </c>
      <c r="J416" t="str">
        <v>Gauge · Go</v>
      </c>
      <c r="K416" t="str">
        <v>Gauge · Go/NoGo</v>
      </c>
      <c r="L416" t="str">
        <v>Gauge · NoGo</v>
      </c>
      <c r="M416" t="str">
        <v>Gauge Pins · Go</v>
      </c>
      <c r="N416" t="str">
        <v>Gauge Pins · Go/NoGo</v>
      </c>
      <c r="O416" t="str">
        <v>Gauge Pins · NoGo</v>
      </c>
      <c r="P416" t="str">
        <v>Gauge Pins · Var.Best.Fit.</v>
      </c>
      <c r="Q416" t="str">
        <v>GCMM-000X (CMM) · Pass / Fail</v>
      </c>
      <c r="R416" t="str">
        <v>GCMM-000X (CMM) · Var.Meas.</v>
      </c>
      <c r="S416" t="str">
        <v>GOMS-000X (Sylvac)</v>
      </c>
      <c r="T416" t="str">
        <v>GRAM-00XX (RAM) · Pass / Fail</v>
      </c>
      <c r="U416" t="str">
        <v>GRAM-00XX (RAM) · Program</v>
      </c>
      <c r="V416" t="str">
        <v>GRAM-00XX (RAM) · Var.Meas.</v>
      </c>
      <c r="W416" t="str">
        <v>GRAM-00XX (RAM) · Visual</v>
      </c>
      <c r="X416" t="str">
        <v>Groove Width Micrometer</v>
      </c>
      <c r="Y416" t="str">
        <v>GTIC-00XX Test Indicator</v>
      </c>
      <c r="Z416" t="str">
        <v>Indicator / Drop</v>
      </c>
      <c r="AA416" t="str">
        <v>Inspection Fixture · Go</v>
      </c>
      <c r="AB416" t="str">
        <v>Inspection Fixture · NoGo</v>
      </c>
      <c r="AC416" t="str">
        <v>Micrometer · Anvil GMAN-XXXX</v>
      </c>
      <c r="AD416" t="str">
        <v>Micrometer · Blade</v>
      </c>
      <c r="AE416" t="str">
        <v>Micrometer · Disc</v>
      </c>
      <c r="AF416" t="str">
        <v>Micrometer · Outside</v>
      </c>
      <c r="AG416" t="str">
        <v>Micrometer · Pitch</v>
      </c>
      <c r="AH416" t="str">
        <v>Micrometer · Point</v>
      </c>
      <c r="AI416" t="str">
        <v>Micrometer · Spline</v>
      </c>
      <c r="AJ416" t="str">
        <v xml:space="preserve">Micrometer · Spline / Calc. </v>
      </c>
      <c r="AK416" t="str">
        <v>Ring/Internal (IDT)</v>
      </c>
      <c r="AL416" t="str">
        <v xml:space="preserve">Test Indicator/Concent. Ga. </v>
      </c>
      <c r="AM416" t="str">
        <v>Thread Plug Gauge · Go</v>
      </c>
      <c r="AN416" t="str">
        <v>Thread Plug Gauge · Go/NoGo</v>
      </c>
      <c r="AO416" t="str">
        <v>Thread Plug Gauge · NoGo</v>
      </c>
      <c r="AP416" t="str">
        <v>Thread Ring Gauge · Go</v>
      </c>
      <c r="AQ416" t="str">
        <v>Thread Ring Gauge · Go/NoGo</v>
      </c>
      <c r="AR416" t="str">
        <v>Thread Ring Gauge · NoGo</v>
      </c>
      <c r="AS416" t="str">
        <v>Visual</v>
      </c>
      <c r="AT416" t="str">
        <v>Visual · (Microscope)</v>
      </c>
      <c r="AU416" t="str">
        <v>Visual · 10×</v>
      </c>
      <c r="AV416" t="str">
        <v>Visual · 2.25×</v>
      </c>
      <c r="AW416" t="str">
        <v>Visual · DV</v>
      </c>
    </row>
    <row r="417" spans="3:49">
      <c r="C417" s="74" t="str" cm="1">
        <f t="array" ref="C417:AW417">TRANSPOSE(_xlfn._xlws.SORT(_xlfn._xlws.FILTER($A$2:$A$279,ISNUMBER(SEARCH('Prt. Lib. &amp; Routine, Table'!N424,$A$2:$A$279)),"not found")))</f>
        <v>Caliper</v>
      </c>
      <c r="D417" t="str">
        <v>Caliper/Go Gauge</v>
      </c>
      <c r="E417" t="str">
        <v>Caliper/Go Pin</v>
      </c>
      <c r="F417" t="str">
        <v>Caliper/Internal (IDT)</v>
      </c>
      <c r="G417" t="str">
        <v>Comparator / Var.Meas.</v>
      </c>
      <c r="H417" t="str">
        <v>Function Part</v>
      </c>
      <c r="I417" t="str">
        <v>Functional · Gauge</v>
      </c>
      <c r="J417" t="str">
        <v>Gauge · Go</v>
      </c>
      <c r="K417" t="str">
        <v>Gauge · Go/NoGo</v>
      </c>
      <c r="L417" t="str">
        <v>Gauge · NoGo</v>
      </c>
      <c r="M417" t="str">
        <v>Gauge Pins · Go</v>
      </c>
      <c r="N417" t="str">
        <v>Gauge Pins · Go/NoGo</v>
      </c>
      <c r="O417" t="str">
        <v>Gauge Pins · NoGo</v>
      </c>
      <c r="P417" t="str">
        <v>Gauge Pins · Var.Best.Fit.</v>
      </c>
      <c r="Q417" t="str">
        <v>GCMM-000X (CMM) · Pass / Fail</v>
      </c>
      <c r="R417" t="str">
        <v>GCMM-000X (CMM) · Var.Meas.</v>
      </c>
      <c r="S417" t="str">
        <v>GOMS-000X (Sylvac)</v>
      </c>
      <c r="T417" t="str">
        <v>GRAM-00XX (RAM) · Pass / Fail</v>
      </c>
      <c r="U417" t="str">
        <v>GRAM-00XX (RAM) · Program</v>
      </c>
      <c r="V417" t="str">
        <v>GRAM-00XX (RAM) · Var.Meas.</v>
      </c>
      <c r="W417" t="str">
        <v>GRAM-00XX (RAM) · Visual</v>
      </c>
      <c r="X417" t="str">
        <v>Groove Width Micrometer</v>
      </c>
      <c r="Y417" t="str">
        <v>GTIC-00XX Test Indicator</v>
      </c>
      <c r="Z417" t="str">
        <v>Indicator / Drop</v>
      </c>
      <c r="AA417" t="str">
        <v>Inspection Fixture · Go</v>
      </c>
      <c r="AB417" t="str">
        <v>Inspection Fixture · NoGo</v>
      </c>
      <c r="AC417" t="str">
        <v>Micrometer · Anvil GMAN-XXXX</v>
      </c>
      <c r="AD417" t="str">
        <v>Micrometer · Blade</v>
      </c>
      <c r="AE417" t="str">
        <v>Micrometer · Disc</v>
      </c>
      <c r="AF417" t="str">
        <v>Micrometer · Outside</v>
      </c>
      <c r="AG417" t="str">
        <v>Micrometer · Pitch</v>
      </c>
      <c r="AH417" t="str">
        <v>Micrometer · Point</v>
      </c>
      <c r="AI417" t="str">
        <v>Micrometer · Spline</v>
      </c>
      <c r="AJ417" t="str">
        <v xml:space="preserve">Micrometer · Spline / Calc. </v>
      </c>
      <c r="AK417" t="str">
        <v>Ring/Internal (IDT)</v>
      </c>
      <c r="AL417" t="str">
        <v xml:space="preserve">Test Indicator/Concent. Ga. </v>
      </c>
      <c r="AM417" t="str">
        <v>Thread Plug Gauge · Go</v>
      </c>
      <c r="AN417" t="str">
        <v>Thread Plug Gauge · Go/NoGo</v>
      </c>
      <c r="AO417" t="str">
        <v>Thread Plug Gauge · NoGo</v>
      </c>
      <c r="AP417" t="str">
        <v>Thread Ring Gauge · Go</v>
      </c>
      <c r="AQ417" t="str">
        <v>Thread Ring Gauge · Go/NoGo</v>
      </c>
      <c r="AR417" t="str">
        <v>Thread Ring Gauge · NoGo</v>
      </c>
      <c r="AS417" t="str">
        <v>Visual</v>
      </c>
      <c r="AT417" t="str">
        <v>Visual · (Microscope)</v>
      </c>
      <c r="AU417" t="str">
        <v>Visual · 10×</v>
      </c>
      <c r="AV417" t="str">
        <v>Visual · 2.25×</v>
      </c>
      <c r="AW417" t="str">
        <v>Visual · DV</v>
      </c>
    </row>
    <row r="418" spans="3:49">
      <c r="C418" s="74" t="str" cm="1">
        <f t="array" ref="C418:AW418">TRANSPOSE(_xlfn._xlws.SORT(_xlfn._xlws.FILTER($A$2:$A$279,ISNUMBER(SEARCH('Prt. Lib. &amp; Routine, Table'!N425,$A$2:$A$279)),"not found")))</f>
        <v>Caliper</v>
      </c>
      <c r="D418" t="str">
        <v>Caliper/Go Gauge</v>
      </c>
      <c r="E418" t="str">
        <v>Caliper/Go Pin</v>
      </c>
      <c r="F418" t="str">
        <v>Caliper/Internal (IDT)</v>
      </c>
      <c r="G418" t="str">
        <v>Comparator / Var.Meas.</v>
      </c>
      <c r="H418" t="str">
        <v>Function Part</v>
      </c>
      <c r="I418" t="str">
        <v>Functional · Gauge</v>
      </c>
      <c r="J418" t="str">
        <v>Gauge · Go</v>
      </c>
      <c r="K418" t="str">
        <v>Gauge · Go/NoGo</v>
      </c>
      <c r="L418" t="str">
        <v>Gauge · NoGo</v>
      </c>
      <c r="M418" t="str">
        <v>Gauge Pins · Go</v>
      </c>
      <c r="N418" t="str">
        <v>Gauge Pins · Go/NoGo</v>
      </c>
      <c r="O418" t="str">
        <v>Gauge Pins · NoGo</v>
      </c>
      <c r="P418" t="str">
        <v>Gauge Pins · Var.Best.Fit.</v>
      </c>
      <c r="Q418" t="str">
        <v>GCMM-000X (CMM) · Pass / Fail</v>
      </c>
      <c r="R418" t="str">
        <v>GCMM-000X (CMM) · Var.Meas.</v>
      </c>
      <c r="S418" t="str">
        <v>GOMS-000X (Sylvac)</v>
      </c>
      <c r="T418" t="str">
        <v>GRAM-00XX (RAM) · Pass / Fail</v>
      </c>
      <c r="U418" t="str">
        <v>GRAM-00XX (RAM) · Program</v>
      </c>
      <c r="V418" t="str">
        <v>GRAM-00XX (RAM) · Var.Meas.</v>
      </c>
      <c r="W418" t="str">
        <v>GRAM-00XX (RAM) · Visual</v>
      </c>
      <c r="X418" t="str">
        <v>Groove Width Micrometer</v>
      </c>
      <c r="Y418" t="str">
        <v>GTIC-00XX Test Indicator</v>
      </c>
      <c r="Z418" t="str">
        <v>Indicator / Drop</v>
      </c>
      <c r="AA418" t="str">
        <v>Inspection Fixture · Go</v>
      </c>
      <c r="AB418" t="str">
        <v>Inspection Fixture · NoGo</v>
      </c>
      <c r="AC418" t="str">
        <v>Micrometer · Anvil GMAN-XXXX</v>
      </c>
      <c r="AD418" t="str">
        <v>Micrometer · Blade</v>
      </c>
      <c r="AE418" t="str">
        <v>Micrometer · Disc</v>
      </c>
      <c r="AF418" t="str">
        <v>Micrometer · Outside</v>
      </c>
      <c r="AG418" t="str">
        <v>Micrometer · Pitch</v>
      </c>
      <c r="AH418" t="str">
        <v>Micrometer · Point</v>
      </c>
      <c r="AI418" t="str">
        <v>Micrometer · Spline</v>
      </c>
      <c r="AJ418" t="str">
        <v xml:space="preserve">Micrometer · Spline / Calc. </v>
      </c>
      <c r="AK418" t="str">
        <v>Ring/Internal (IDT)</v>
      </c>
      <c r="AL418" t="str">
        <v xml:space="preserve">Test Indicator/Concent. Ga. </v>
      </c>
      <c r="AM418" t="str">
        <v>Thread Plug Gauge · Go</v>
      </c>
      <c r="AN418" t="str">
        <v>Thread Plug Gauge · Go/NoGo</v>
      </c>
      <c r="AO418" t="str">
        <v>Thread Plug Gauge · NoGo</v>
      </c>
      <c r="AP418" t="str">
        <v>Thread Ring Gauge · Go</v>
      </c>
      <c r="AQ418" t="str">
        <v>Thread Ring Gauge · Go/NoGo</v>
      </c>
      <c r="AR418" t="str">
        <v>Thread Ring Gauge · NoGo</v>
      </c>
      <c r="AS418" t="str">
        <v>Visual</v>
      </c>
      <c r="AT418" t="str">
        <v>Visual · (Microscope)</v>
      </c>
      <c r="AU418" t="str">
        <v>Visual · 10×</v>
      </c>
      <c r="AV418" t="str">
        <v>Visual · 2.25×</v>
      </c>
      <c r="AW418" t="str">
        <v>Visual · DV</v>
      </c>
    </row>
    <row r="419" spans="3:49">
      <c r="C419" s="74" t="str" cm="1">
        <f t="array" ref="C419:AW419">TRANSPOSE(_xlfn._xlws.SORT(_xlfn._xlws.FILTER($A$2:$A$279,ISNUMBER(SEARCH('Prt. Lib. &amp; Routine, Table'!N426,$A$2:$A$279)),"not found")))</f>
        <v>Caliper</v>
      </c>
      <c r="D419" t="str">
        <v>Caliper/Go Gauge</v>
      </c>
      <c r="E419" t="str">
        <v>Caliper/Go Pin</v>
      </c>
      <c r="F419" t="str">
        <v>Caliper/Internal (IDT)</v>
      </c>
      <c r="G419" t="str">
        <v>Comparator / Var.Meas.</v>
      </c>
      <c r="H419" t="str">
        <v>Function Part</v>
      </c>
      <c r="I419" t="str">
        <v>Functional · Gauge</v>
      </c>
      <c r="J419" t="str">
        <v>Gauge · Go</v>
      </c>
      <c r="K419" t="str">
        <v>Gauge · Go/NoGo</v>
      </c>
      <c r="L419" t="str">
        <v>Gauge · NoGo</v>
      </c>
      <c r="M419" t="str">
        <v>Gauge Pins · Go</v>
      </c>
      <c r="N419" t="str">
        <v>Gauge Pins · Go/NoGo</v>
      </c>
      <c r="O419" t="str">
        <v>Gauge Pins · NoGo</v>
      </c>
      <c r="P419" t="str">
        <v>Gauge Pins · Var.Best.Fit.</v>
      </c>
      <c r="Q419" t="str">
        <v>GCMM-000X (CMM) · Pass / Fail</v>
      </c>
      <c r="R419" t="str">
        <v>GCMM-000X (CMM) · Var.Meas.</v>
      </c>
      <c r="S419" t="str">
        <v>GOMS-000X (Sylvac)</v>
      </c>
      <c r="T419" t="str">
        <v>GRAM-00XX (RAM) · Pass / Fail</v>
      </c>
      <c r="U419" t="str">
        <v>GRAM-00XX (RAM) · Program</v>
      </c>
      <c r="V419" t="str">
        <v>GRAM-00XX (RAM) · Var.Meas.</v>
      </c>
      <c r="W419" t="str">
        <v>GRAM-00XX (RAM) · Visual</v>
      </c>
      <c r="X419" t="str">
        <v>Groove Width Micrometer</v>
      </c>
      <c r="Y419" t="str">
        <v>GTIC-00XX Test Indicator</v>
      </c>
      <c r="Z419" t="str">
        <v>Indicator / Drop</v>
      </c>
      <c r="AA419" t="str">
        <v>Inspection Fixture · Go</v>
      </c>
      <c r="AB419" t="str">
        <v>Inspection Fixture · NoGo</v>
      </c>
      <c r="AC419" t="str">
        <v>Micrometer · Anvil GMAN-XXXX</v>
      </c>
      <c r="AD419" t="str">
        <v>Micrometer · Blade</v>
      </c>
      <c r="AE419" t="str">
        <v>Micrometer · Disc</v>
      </c>
      <c r="AF419" t="str">
        <v>Micrometer · Outside</v>
      </c>
      <c r="AG419" t="str">
        <v>Micrometer · Pitch</v>
      </c>
      <c r="AH419" t="str">
        <v>Micrometer · Point</v>
      </c>
      <c r="AI419" t="str">
        <v>Micrometer · Spline</v>
      </c>
      <c r="AJ419" t="str">
        <v xml:space="preserve">Micrometer · Spline / Calc. </v>
      </c>
      <c r="AK419" t="str">
        <v>Ring/Internal (IDT)</v>
      </c>
      <c r="AL419" t="str">
        <v xml:space="preserve">Test Indicator/Concent. Ga. </v>
      </c>
      <c r="AM419" t="str">
        <v>Thread Plug Gauge · Go</v>
      </c>
      <c r="AN419" t="str">
        <v>Thread Plug Gauge · Go/NoGo</v>
      </c>
      <c r="AO419" t="str">
        <v>Thread Plug Gauge · NoGo</v>
      </c>
      <c r="AP419" t="str">
        <v>Thread Ring Gauge · Go</v>
      </c>
      <c r="AQ419" t="str">
        <v>Thread Ring Gauge · Go/NoGo</v>
      </c>
      <c r="AR419" t="str">
        <v>Thread Ring Gauge · NoGo</v>
      </c>
      <c r="AS419" t="str">
        <v>Visual</v>
      </c>
      <c r="AT419" t="str">
        <v>Visual · (Microscope)</v>
      </c>
      <c r="AU419" t="str">
        <v>Visual · 10×</v>
      </c>
      <c r="AV419" t="str">
        <v>Visual · 2.25×</v>
      </c>
      <c r="AW419" t="str">
        <v>Visual · DV</v>
      </c>
    </row>
    <row r="420" spans="3:49">
      <c r="C420" s="74" t="str" cm="1">
        <f t="array" ref="C420:AW420">TRANSPOSE(_xlfn._xlws.SORT(_xlfn._xlws.FILTER($A$2:$A$279,ISNUMBER(SEARCH('Prt. Lib. &amp; Routine, Table'!N427,$A$2:$A$279)),"not found")))</f>
        <v>Caliper</v>
      </c>
      <c r="D420" t="str">
        <v>Caliper/Go Gauge</v>
      </c>
      <c r="E420" t="str">
        <v>Caliper/Go Pin</v>
      </c>
      <c r="F420" t="str">
        <v>Caliper/Internal (IDT)</v>
      </c>
      <c r="G420" t="str">
        <v>Comparator / Var.Meas.</v>
      </c>
      <c r="H420" t="str">
        <v>Function Part</v>
      </c>
      <c r="I420" t="str">
        <v>Functional · Gauge</v>
      </c>
      <c r="J420" t="str">
        <v>Gauge · Go</v>
      </c>
      <c r="K420" t="str">
        <v>Gauge · Go/NoGo</v>
      </c>
      <c r="L420" t="str">
        <v>Gauge · NoGo</v>
      </c>
      <c r="M420" t="str">
        <v>Gauge Pins · Go</v>
      </c>
      <c r="N420" t="str">
        <v>Gauge Pins · Go/NoGo</v>
      </c>
      <c r="O420" t="str">
        <v>Gauge Pins · NoGo</v>
      </c>
      <c r="P420" t="str">
        <v>Gauge Pins · Var.Best.Fit.</v>
      </c>
      <c r="Q420" t="str">
        <v>GCMM-000X (CMM) · Pass / Fail</v>
      </c>
      <c r="R420" t="str">
        <v>GCMM-000X (CMM) · Var.Meas.</v>
      </c>
      <c r="S420" t="str">
        <v>GOMS-000X (Sylvac)</v>
      </c>
      <c r="T420" t="str">
        <v>GRAM-00XX (RAM) · Pass / Fail</v>
      </c>
      <c r="U420" t="str">
        <v>GRAM-00XX (RAM) · Program</v>
      </c>
      <c r="V420" t="str">
        <v>GRAM-00XX (RAM) · Var.Meas.</v>
      </c>
      <c r="W420" t="str">
        <v>GRAM-00XX (RAM) · Visual</v>
      </c>
      <c r="X420" t="str">
        <v>Groove Width Micrometer</v>
      </c>
      <c r="Y420" t="str">
        <v>GTIC-00XX Test Indicator</v>
      </c>
      <c r="Z420" t="str">
        <v>Indicator / Drop</v>
      </c>
      <c r="AA420" t="str">
        <v>Inspection Fixture · Go</v>
      </c>
      <c r="AB420" t="str">
        <v>Inspection Fixture · NoGo</v>
      </c>
      <c r="AC420" t="str">
        <v>Micrometer · Anvil GMAN-XXXX</v>
      </c>
      <c r="AD420" t="str">
        <v>Micrometer · Blade</v>
      </c>
      <c r="AE420" t="str">
        <v>Micrometer · Disc</v>
      </c>
      <c r="AF420" t="str">
        <v>Micrometer · Outside</v>
      </c>
      <c r="AG420" t="str">
        <v>Micrometer · Pitch</v>
      </c>
      <c r="AH420" t="str">
        <v>Micrometer · Point</v>
      </c>
      <c r="AI420" t="str">
        <v>Micrometer · Spline</v>
      </c>
      <c r="AJ420" t="str">
        <v xml:space="preserve">Micrometer · Spline / Calc. </v>
      </c>
      <c r="AK420" t="str">
        <v>Ring/Internal (IDT)</v>
      </c>
      <c r="AL420" t="str">
        <v xml:space="preserve">Test Indicator/Concent. Ga. </v>
      </c>
      <c r="AM420" t="str">
        <v>Thread Plug Gauge · Go</v>
      </c>
      <c r="AN420" t="str">
        <v>Thread Plug Gauge · Go/NoGo</v>
      </c>
      <c r="AO420" t="str">
        <v>Thread Plug Gauge · NoGo</v>
      </c>
      <c r="AP420" t="str">
        <v>Thread Ring Gauge · Go</v>
      </c>
      <c r="AQ420" t="str">
        <v>Thread Ring Gauge · Go/NoGo</v>
      </c>
      <c r="AR420" t="str">
        <v>Thread Ring Gauge · NoGo</v>
      </c>
      <c r="AS420" t="str">
        <v>Visual</v>
      </c>
      <c r="AT420" t="str">
        <v>Visual · (Microscope)</v>
      </c>
      <c r="AU420" t="str">
        <v>Visual · 10×</v>
      </c>
      <c r="AV420" t="str">
        <v>Visual · 2.25×</v>
      </c>
      <c r="AW420" t="str">
        <v>Visual · DV</v>
      </c>
    </row>
    <row r="421" spans="3:49">
      <c r="C421" s="74" t="str" cm="1">
        <f t="array" ref="C421:AW421">TRANSPOSE(_xlfn._xlws.SORT(_xlfn._xlws.FILTER($A$2:$A$279,ISNUMBER(SEARCH('Prt. Lib. &amp; Routine, Table'!N428,$A$2:$A$279)),"not found")))</f>
        <v>Caliper</v>
      </c>
      <c r="D421" t="str">
        <v>Caliper/Go Gauge</v>
      </c>
      <c r="E421" t="str">
        <v>Caliper/Go Pin</v>
      </c>
      <c r="F421" t="str">
        <v>Caliper/Internal (IDT)</v>
      </c>
      <c r="G421" t="str">
        <v>Comparator / Var.Meas.</v>
      </c>
      <c r="H421" t="str">
        <v>Function Part</v>
      </c>
      <c r="I421" t="str">
        <v>Functional · Gauge</v>
      </c>
      <c r="J421" t="str">
        <v>Gauge · Go</v>
      </c>
      <c r="K421" t="str">
        <v>Gauge · Go/NoGo</v>
      </c>
      <c r="L421" t="str">
        <v>Gauge · NoGo</v>
      </c>
      <c r="M421" t="str">
        <v>Gauge Pins · Go</v>
      </c>
      <c r="N421" t="str">
        <v>Gauge Pins · Go/NoGo</v>
      </c>
      <c r="O421" t="str">
        <v>Gauge Pins · NoGo</v>
      </c>
      <c r="P421" t="str">
        <v>Gauge Pins · Var.Best.Fit.</v>
      </c>
      <c r="Q421" t="str">
        <v>GCMM-000X (CMM) · Pass / Fail</v>
      </c>
      <c r="R421" t="str">
        <v>GCMM-000X (CMM) · Var.Meas.</v>
      </c>
      <c r="S421" t="str">
        <v>GOMS-000X (Sylvac)</v>
      </c>
      <c r="T421" t="str">
        <v>GRAM-00XX (RAM) · Pass / Fail</v>
      </c>
      <c r="U421" t="str">
        <v>GRAM-00XX (RAM) · Program</v>
      </c>
      <c r="V421" t="str">
        <v>GRAM-00XX (RAM) · Var.Meas.</v>
      </c>
      <c r="W421" t="str">
        <v>GRAM-00XX (RAM) · Visual</v>
      </c>
      <c r="X421" t="str">
        <v>Groove Width Micrometer</v>
      </c>
      <c r="Y421" t="str">
        <v>GTIC-00XX Test Indicator</v>
      </c>
      <c r="Z421" t="str">
        <v>Indicator / Drop</v>
      </c>
      <c r="AA421" t="str">
        <v>Inspection Fixture · Go</v>
      </c>
      <c r="AB421" t="str">
        <v>Inspection Fixture · NoGo</v>
      </c>
      <c r="AC421" t="str">
        <v>Micrometer · Anvil GMAN-XXXX</v>
      </c>
      <c r="AD421" t="str">
        <v>Micrometer · Blade</v>
      </c>
      <c r="AE421" t="str">
        <v>Micrometer · Disc</v>
      </c>
      <c r="AF421" t="str">
        <v>Micrometer · Outside</v>
      </c>
      <c r="AG421" t="str">
        <v>Micrometer · Pitch</v>
      </c>
      <c r="AH421" t="str">
        <v>Micrometer · Point</v>
      </c>
      <c r="AI421" t="str">
        <v>Micrometer · Spline</v>
      </c>
      <c r="AJ421" t="str">
        <v xml:space="preserve">Micrometer · Spline / Calc. </v>
      </c>
      <c r="AK421" t="str">
        <v>Ring/Internal (IDT)</v>
      </c>
      <c r="AL421" t="str">
        <v xml:space="preserve">Test Indicator/Concent. Ga. </v>
      </c>
      <c r="AM421" t="str">
        <v>Thread Plug Gauge · Go</v>
      </c>
      <c r="AN421" t="str">
        <v>Thread Plug Gauge · Go/NoGo</v>
      </c>
      <c r="AO421" t="str">
        <v>Thread Plug Gauge · NoGo</v>
      </c>
      <c r="AP421" t="str">
        <v>Thread Ring Gauge · Go</v>
      </c>
      <c r="AQ421" t="str">
        <v>Thread Ring Gauge · Go/NoGo</v>
      </c>
      <c r="AR421" t="str">
        <v>Thread Ring Gauge · NoGo</v>
      </c>
      <c r="AS421" t="str">
        <v>Visual</v>
      </c>
      <c r="AT421" t="str">
        <v>Visual · (Microscope)</v>
      </c>
      <c r="AU421" t="str">
        <v>Visual · 10×</v>
      </c>
      <c r="AV421" t="str">
        <v>Visual · 2.25×</v>
      </c>
      <c r="AW421" t="str">
        <v>Visual · DV</v>
      </c>
    </row>
    <row r="422" spans="3:49">
      <c r="C422" s="74" t="str" cm="1">
        <f t="array" ref="C422:AW422">TRANSPOSE(_xlfn._xlws.SORT(_xlfn._xlws.FILTER($A$2:$A$279,ISNUMBER(SEARCH('Prt. Lib. &amp; Routine, Table'!N429,$A$2:$A$279)),"not found")))</f>
        <v>Caliper</v>
      </c>
      <c r="D422" t="str">
        <v>Caliper/Go Gauge</v>
      </c>
      <c r="E422" t="str">
        <v>Caliper/Go Pin</v>
      </c>
      <c r="F422" t="str">
        <v>Caliper/Internal (IDT)</v>
      </c>
      <c r="G422" t="str">
        <v>Comparator / Var.Meas.</v>
      </c>
      <c r="H422" t="str">
        <v>Function Part</v>
      </c>
      <c r="I422" t="str">
        <v>Functional · Gauge</v>
      </c>
      <c r="J422" t="str">
        <v>Gauge · Go</v>
      </c>
      <c r="K422" t="str">
        <v>Gauge · Go/NoGo</v>
      </c>
      <c r="L422" t="str">
        <v>Gauge · NoGo</v>
      </c>
      <c r="M422" t="str">
        <v>Gauge Pins · Go</v>
      </c>
      <c r="N422" t="str">
        <v>Gauge Pins · Go/NoGo</v>
      </c>
      <c r="O422" t="str">
        <v>Gauge Pins · NoGo</v>
      </c>
      <c r="P422" t="str">
        <v>Gauge Pins · Var.Best.Fit.</v>
      </c>
      <c r="Q422" t="str">
        <v>GCMM-000X (CMM) · Pass / Fail</v>
      </c>
      <c r="R422" t="str">
        <v>GCMM-000X (CMM) · Var.Meas.</v>
      </c>
      <c r="S422" t="str">
        <v>GOMS-000X (Sylvac)</v>
      </c>
      <c r="T422" t="str">
        <v>GRAM-00XX (RAM) · Pass / Fail</v>
      </c>
      <c r="U422" t="str">
        <v>GRAM-00XX (RAM) · Program</v>
      </c>
      <c r="V422" t="str">
        <v>GRAM-00XX (RAM) · Var.Meas.</v>
      </c>
      <c r="W422" t="str">
        <v>GRAM-00XX (RAM) · Visual</v>
      </c>
      <c r="X422" t="str">
        <v>Groove Width Micrometer</v>
      </c>
      <c r="Y422" t="str">
        <v>GTIC-00XX Test Indicator</v>
      </c>
      <c r="Z422" t="str">
        <v>Indicator / Drop</v>
      </c>
      <c r="AA422" t="str">
        <v>Inspection Fixture · Go</v>
      </c>
      <c r="AB422" t="str">
        <v>Inspection Fixture · NoGo</v>
      </c>
      <c r="AC422" t="str">
        <v>Micrometer · Anvil GMAN-XXXX</v>
      </c>
      <c r="AD422" t="str">
        <v>Micrometer · Blade</v>
      </c>
      <c r="AE422" t="str">
        <v>Micrometer · Disc</v>
      </c>
      <c r="AF422" t="str">
        <v>Micrometer · Outside</v>
      </c>
      <c r="AG422" t="str">
        <v>Micrometer · Pitch</v>
      </c>
      <c r="AH422" t="str">
        <v>Micrometer · Point</v>
      </c>
      <c r="AI422" t="str">
        <v>Micrometer · Spline</v>
      </c>
      <c r="AJ422" t="str">
        <v xml:space="preserve">Micrometer · Spline / Calc. </v>
      </c>
      <c r="AK422" t="str">
        <v>Ring/Internal (IDT)</v>
      </c>
      <c r="AL422" t="str">
        <v xml:space="preserve">Test Indicator/Concent. Ga. </v>
      </c>
      <c r="AM422" t="str">
        <v>Thread Plug Gauge · Go</v>
      </c>
      <c r="AN422" t="str">
        <v>Thread Plug Gauge · Go/NoGo</v>
      </c>
      <c r="AO422" t="str">
        <v>Thread Plug Gauge · NoGo</v>
      </c>
      <c r="AP422" t="str">
        <v>Thread Ring Gauge · Go</v>
      </c>
      <c r="AQ422" t="str">
        <v>Thread Ring Gauge · Go/NoGo</v>
      </c>
      <c r="AR422" t="str">
        <v>Thread Ring Gauge · NoGo</v>
      </c>
      <c r="AS422" t="str">
        <v>Visual</v>
      </c>
      <c r="AT422" t="str">
        <v>Visual · (Microscope)</v>
      </c>
      <c r="AU422" t="str">
        <v>Visual · 10×</v>
      </c>
      <c r="AV422" t="str">
        <v>Visual · 2.25×</v>
      </c>
      <c r="AW422" t="str">
        <v>Visual · DV</v>
      </c>
    </row>
    <row r="423" spans="3:49">
      <c r="C423" s="74" t="str" cm="1">
        <f t="array" ref="C423:AW423">TRANSPOSE(_xlfn._xlws.SORT(_xlfn._xlws.FILTER($A$2:$A$279,ISNUMBER(SEARCH('Prt. Lib. &amp; Routine, Table'!N430,$A$2:$A$279)),"not found")))</f>
        <v>Caliper</v>
      </c>
      <c r="D423" t="str">
        <v>Caliper/Go Gauge</v>
      </c>
      <c r="E423" t="str">
        <v>Caliper/Go Pin</v>
      </c>
      <c r="F423" t="str">
        <v>Caliper/Internal (IDT)</v>
      </c>
      <c r="G423" t="str">
        <v>Comparator / Var.Meas.</v>
      </c>
      <c r="H423" t="str">
        <v>Function Part</v>
      </c>
      <c r="I423" t="str">
        <v>Functional · Gauge</v>
      </c>
      <c r="J423" t="str">
        <v>Gauge · Go</v>
      </c>
      <c r="K423" t="str">
        <v>Gauge · Go/NoGo</v>
      </c>
      <c r="L423" t="str">
        <v>Gauge · NoGo</v>
      </c>
      <c r="M423" t="str">
        <v>Gauge Pins · Go</v>
      </c>
      <c r="N423" t="str">
        <v>Gauge Pins · Go/NoGo</v>
      </c>
      <c r="O423" t="str">
        <v>Gauge Pins · NoGo</v>
      </c>
      <c r="P423" t="str">
        <v>Gauge Pins · Var.Best.Fit.</v>
      </c>
      <c r="Q423" t="str">
        <v>GCMM-000X (CMM) · Pass / Fail</v>
      </c>
      <c r="R423" t="str">
        <v>GCMM-000X (CMM) · Var.Meas.</v>
      </c>
      <c r="S423" t="str">
        <v>GOMS-000X (Sylvac)</v>
      </c>
      <c r="T423" t="str">
        <v>GRAM-00XX (RAM) · Pass / Fail</v>
      </c>
      <c r="U423" t="str">
        <v>GRAM-00XX (RAM) · Program</v>
      </c>
      <c r="V423" t="str">
        <v>GRAM-00XX (RAM) · Var.Meas.</v>
      </c>
      <c r="W423" t="str">
        <v>GRAM-00XX (RAM) · Visual</v>
      </c>
      <c r="X423" t="str">
        <v>Groove Width Micrometer</v>
      </c>
      <c r="Y423" t="str">
        <v>GTIC-00XX Test Indicator</v>
      </c>
      <c r="Z423" t="str">
        <v>Indicator / Drop</v>
      </c>
      <c r="AA423" t="str">
        <v>Inspection Fixture · Go</v>
      </c>
      <c r="AB423" t="str">
        <v>Inspection Fixture · NoGo</v>
      </c>
      <c r="AC423" t="str">
        <v>Micrometer · Anvil GMAN-XXXX</v>
      </c>
      <c r="AD423" t="str">
        <v>Micrometer · Blade</v>
      </c>
      <c r="AE423" t="str">
        <v>Micrometer · Disc</v>
      </c>
      <c r="AF423" t="str">
        <v>Micrometer · Outside</v>
      </c>
      <c r="AG423" t="str">
        <v>Micrometer · Pitch</v>
      </c>
      <c r="AH423" t="str">
        <v>Micrometer · Point</v>
      </c>
      <c r="AI423" t="str">
        <v>Micrometer · Spline</v>
      </c>
      <c r="AJ423" t="str">
        <v xml:space="preserve">Micrometer · Spline / Calc. </v>
      </c>
      <c r="AK423" t="str">
        <v>Ring/Internal (IDT)</v>
      </c>
      <c r="AL423" t="str">
        <v xml:space="preserve">Test Indicator/Concent. Ga. </v>
      </c>
      <c r="AM423" t="str">
        <v>Thread Plug Gauge · Go</v>
      </c>
      <c r="AN423" t="str">
        <v>Thread Plug Gauge · Go/NoGo</v>
      </c>
      <c r="AO423" t="str">
        <v>Thread Plug Gauge · NoGo</v>
      </c>
      <c r="AP423" t="str">
        <v>Thread Ring Gauge · Go</v>
      </c>
      <c r="AQ423" t="str">
        <v>Thread Ring Gauge · Go/NoGo</v>
      </c>
      <c r="AR423" t="str">
        <v>Thread Ring Gauge · NoGo</v>
      </c>
      <c r="AS423" t="str">
        <v>Visual</v>
      </c>
      <c r="AT423" t="str">
        <v>Visual · (Microscope)</v>
      </c>
      <c r="AU423" t="str">
        <v>Visual · 10×</v>
      </c>
      <c r="AV423" t="str">
        <v>Visual · 2.25×</v>
      </c>
      <c r="AW423" t="str">
        <v>Visual · DV</v>
      </c>
    </row>
    <row r="424" spans="3:49">
      <c r="C424" s="74" t="str" cm="1">
        <f t="array" ref="C424:AW424">TRANSPOSE(_xlfn._xlws.SORT(_xlfn._xlws.FILTER($A$2:$A$279,ISNUMBER(SEARCH('Prt. Lib. &amp; Routine, Table'!N431,$A$2:$A$279)),"not found")))</f>
        <v>Caliper</v>
      </c>
      <c r="D424" t="str">
        <v>Caliper/Go Gauge</v>
      </c>
      <c r="E424" t="str">
        <v>Caliper/Go Pin</v>
      </c>
      <c r="F424" t="str">
        <v>Caliper/Internal (IDT)</v>
      </c>
      <c r="G424" t="str">
        <v>Comparator / Var.Meas.</v>
      </c>
      <c r="H424" t="str">
        <v>Function Part</v>
      </c>
      <c r="I424" t="str">
        <v>Functional · Gauge</v>
      </c>
      <c r="J424" t="str">
        <v>Gauge · Go</v>
      </c>
      <c r="K424" t="str">
        <v>Gauge · Go/NoGo</v>
      </c>
      <c r="L424" t="str">
        <v>Gauge · NoGo</v>
      </c>
      <c r="M424" t="str">
        <v>Gauge Pins · Go</v>
      </c>
      <c r="N424" t="str">
        <v>Gauge Pins · Go/NoGo</v>
      </c>
      <c r="O424" t="str">
        <v>Gauge Pins · NoGo</v>
      </c>
      <c r="P424" t="str">
        <v>Gauge Pins · Var.Best.Fit.</v>
      </c>
      <c r="Q424" t="str">
        <v>GCMM-000X (CMM) · Pass / Fail</v>
      </c>
      <c r="R424" t="str">
        <v>GCMM-000X (CMM) · Var.Meas.</v>
      </c>
      <c r="S424" t="str">
        <v>GOMS-000X (Sylvac)</v>
      </c>
      <c r="T424" t="str">
        <v>GRAM-00XX (RAM) · Pass / Fail</v>
      </c>
      <c r="U424" t="str">
        <v>GRAM-00XX (RAM) · Program</v>
      </c>
      <c r="V424" t="str">
        <v>GRAM-00XX (RAM) · Var.Meas.</v>
      </c>
      <c r="W424" t="str">
        <v>GRAM-00XX (RAM) · Visual</v>
      </c>
      <c r="X424" t="str">
        <v>Groove Width Micrometer</v>
      </c>
      <c r="Y424" t="str">
        <v>GTIC-00XX Test Indicator</v>
      </c>
      <c r="Z424" t="str">
        <v>Indicator / Drop</v>
      </c>
      <c r="AA424" t="str">
        <v>Inspection Fixture · Go</v>
      </c>
      <c r="AB424" t="str">
        <v>Inspection Fixture · NoGo</v>
      </c>
      <c r="AC424" t="str">
        <v>Micrometer · Anvil GMAN-XXXX</v>
      </c>
      <c r="AD424" t="str">
        <v>Micrometer · Blade</v>
      </c>
      <c r="AE424" t="str">
        <v>Micrometer · Disc</v>
      </c>
      <c r="AF424" t="str">
        <v>Micrometer · Outside</v>
      </c>
      <c r="AG424" t="str">
        <v>Micrometer · Pitch</v>
      </c>
      <c r="AH424" t="str">
        <v>Micrometer · Point</v>
      </c>
      <c r="AI424" t="str">
        <v>Micrometer · Spline</v>
      </c>
      <c r="AJ424" t="str">
        <v xml:space="preserve">Micrometer · Spline / Calc. </v>
      </c>
      <c r="AK424" t="str">
        <v>Ring/Internal (IDT)</v>
      </c>
      <c r="AL424" t="str">
        <v xml:space="preserve">Test Indicator/Concent. Ga. </v>
      </c>
      <c r="AM424" t="str">
        <v>Thread Plug Gauge · Go</v>
      </c>
      <c r="AN424" t="str">
        <v>Thread Plug Gauge · Go/NoGo</v>
      </c>
      <c r="AO424" t="str">
        <v>Thread Plug Gauge · NoGo</v>
      </c>
      <c r="AP424" t="str">
        <v>Thread Ring Gauge · Go</v>
      </c>
      <c r="AQ424" t="str">
        <v>Thread Ring Gauge · Go/NoGo</v>
      </c>
      <c r="AR424" t="str">
        <v>Thread Ring Gauge · NoGo</v>
      </c>
      <c r="AS424" t="str">
        <v>Visual</v>
      </c>
      <c r="AT424" t="str">
        <v>Visual · (Microscope)</v>
      </c>
      <c r="AU424" t="str">
        <v>Visual · 10×</v>
      </c>
      <c r="AV424" t="str">
        <v>Visual · 2.25×</v>
      </c>
      <c r="AW424" t="str">
        <v>Visual · DV</v>
      </c>
    </row>
    <row r="425" spans="3:49">
      <c r="C425" s="74" t="str" cm="1">
        <f t="array" ref="C425:AW425">TRANSPOSE(_xlfn._xlws.SORT(_xlfn._xlws.FILTER($A$2:$A$279,ISNUMBER(SEARCH('Prt. Lib. &amp; Routine, Table'!N432,$A$2:$A$279)),"not found")))</f>
        <v>Caliper</v>
      </c>
      <c r="D425" t="str">
        <v>Caliper/Go Gauge</v>
      </c>
      <c r="E425" t="str">
        <v>Caliper/Go Pin</v>
      </c>
      <c r="F425" t="str">
        <v>Caliper/Internal (IDT)</v>
      </c>
      <c r="G425" t="str">
        <v>Comparator / Var.Meas.</v>
      </c>
      <c r="H425" t="str">
        <v>Function Part</v>
      </c>
      <c r="I425" t="str">
        <v>Functional · Gauge</v>
      </c>
      <c r="J425" t="str">
        <v>Gauge · Go</v>
      </c>
      <c r="K425" t="str">
        <v>Gauge · Go/NoGo</v>
      </c>
      <c r="L425" t="str">
        <v>Gauge · NoGo</v>
      </c>
      <c r="M425" t="str">
        <v>Gauge Pins · Go</v>
      </c>
      <c r="N425" t="str">
        <v>Gauge Pins · Go/NoGo</v>
      </c>
      <c r="O425" t="str">
        <v>Gauge Pins · NoGo</v>
      </c>
      <c r="P425" t="str">
        <v>Gauge Pins · Var.Best.Fit.</v>
      </c>
      <c r="Q425" t="str">
        <v>GCMM-000X (CMM) · Pass / Fail</v>
      </c>
      <c r="R425" t="str">
        <v>GCMM-000X (CMM) · Var.Meas.</v>
      </c>
      <c r="S425" t="str">
        <v>GOMS-000X (Sylvac)</v>
      </c>
      <c r="T425" t="str">
        <v>GRAM-00XX (RAM) · Pass / Fail</v>
      </c>
      <c r="U425" t="str">
        <v>GRAM-00XX (RAM) · Program</v>
      </c>
      <c r="V425" t="str">
        <v>GRAM-00XX (RAM) · Var.Meas.</v>
      </c>
      <c r="W425" t="str">
        <v>GRAM-00XX (RAM) · Visual</v>
      </c>
      <c r="X425" t="str">
        <v>Groove Width Micrometer</v>
      </c>
      <c r="Y425" t="str">
        <v>GTIC-00XX Test Indicator</v>
      </c>
      <c r="Z425" t="str">
        <v>Indicator / Drop</v>
      </c>
      <c r="AA425" t="str">
        <v>Inspection Fixture · Go</v>
      </c>
      <c r="AB425" t="str">
        <v>Inspection Fixture · NoGo</v>
      </c>
      <c r="AC425" t="str">
        <v>Micrometer · Anvil GMAN-XXXX</v>
      </c>
      <c r="AD425" t="str">
        <v>Micrometer · Blade</v>
      </c>
      <c r="AE425" t="str">
        <v>Micrometer · Disc</v>
      </c>
      <c r="AF425" t="str">
        <v>Micrometer · Outside</v>
      </c>
      <c r="AG425" t="str">
        <v>Micrometer · Pitch</v>
      </c>
      <c r="AH425" t="str">
        <v>Micrometer · Point</v>
      </c>
      <c r="AI425" t="str">
        <v>Micrometer · Spline</v>
      </c>
      <c r="AJ425" t="str">
        <v xml:space="preserve">Micrometer · Spline / Calc. </v>
      </c>
      <c r="AK425" t="str">
        <v>Ring/Internal (IDT)</v>
      </c>
      <c r="AL425" t="str">
        <v xml:space="preserve">Test Indicator/Concent. Ga. </v>
      </c>
      <c r="AM425" t="str">
        <v>Thread Plug Gauge · Go</v>
      </c>
      <c r="AN425" t="str">
        <v>Thread Plug Gauge · Go/NoGo</v>
      </c>
      <c r="AO425" t="str">
        <v>Thread Plug Gauge · NoGo</v>
      </c>
      <c r="AP425" t="str">
        <v>Thread Ring Gauge · Go</v>
      </c>
      <c r="AQ425" t="str">
        <v>Thread Ring Gauge · Go/NoGo</v>
      </c>
      <c r="AR425" t="str">
        <v>Thread Ring Gauge · NoGo</v>
      </c>
      <c r="AS425" t="str">
        <v>Visual</v>
      </c>
      <c r="AT425" t="str">
        <v>Visual · (Microscope)</v>
      </c>
      <c r="AU425" t="str">
        <v>Visual · 10×</v>
      </c>
      <c r="AV425" t="str">
        <v>Visual · 2.25×</v>
      </c>
      <c r="AW425" t="str">
        <v>Visual · DV</v>
      </c>
    </row>
    <row r="426" spans="3:49">
      <c r="C426" s="74" t="str" cm="1">
        <f t="array" ref="C426:AW426">TRANSPOSE(_xlfn._xlws.SORT(_xlfn._xlws.FILTER($A$2:$A$279,ISNUMBER(SEARCH('Prt. Lib. &amp; Routine, Table'!N433,$A$2:$A$279)),"not found")))</f>
        <v>Caliper</v>
      </c>
      <c r="D426" t="str">
        <v>Caliper/Go Gauge</v>
      </c>
      <c r="E426" t="str">
        <v>Caliper/Go Pin</v>
      </c>
      <c r="F426" t="str">
        <v>Caliper/Internal (IDT)</v>
      </c>
      <c r="G426" t="str">
        <v>Comparator / Var.Meas.</v>
      </c>
      <c r="H426" t="str">
        <v>Function Part</v>
      </c>
      <c r="I426" t="str">
        <v>Functional · Gauge</v>
      </c>
      <c r="J426" t="str">
        <v>Gauge · Go</v>
      </c>
      <c r="K426" t="str">
        <v>Gauge · Go/NoGo</v>
      </c>
      <c r="L426" t="str">
        <v>Gauge · NoGo</v>
      </c>
      <c r="M426" t="str">
        <v>Gauge Pins · Go</v>
      </c>
      <c r="N426" t="str">
        <v>Gauge Pins · Go/NoGo</v>
      </c>
      <c r="O426" t="str">
        <v>Gauge Pins · NoGo</v>
      </c>
      <c r="P426" t="str">
        <v>Gauge Pins · Var.Best.Fit.</v>
      </c>
      <c r="Q426" t="str">
        <v>GCMM-000X (CMM) · Pass / Fail</v>
      </c>
      <c r="R426" t="str">
        <v>GCMM-000X (CMM) · Var.Meas.</v>
      </c>
      <c r="S426" t="str">
        <v>GOMS-000X (Sylvac)</v>
      </c>
      <c r="T426" t="str">
        <v>GRAM-00XX (RAM) · Pass / Fail</v>
      </c>
      <c r="U426" t="str">
        <v>GRAM-00XX (RAM) · Program</v>
      </c>
      <c r="V426" t="str">
        <v>GRAM-00XX (RAM) · Var.Meas.</v>
      </c>
      <c r="W426" t="str">
        <v>GRAM-00XX (RAM) · Visual</v>
      </c>
      <c r="X426" t="str">
        <v>Groove Width Micrometer</v>
      </c>
      <c r="Y426" t="str">
        <v>GTIC-00XX Test Indicator</v>
      </c>
      <c r="Z426" t="str">
        <v>Indicator / Drop</v>
      </c>
      <c r="AA426" t="str">
        <v>Inspection Fixture · Go</v>
      </c>
      <c r="AB426" t="str">
        <v>Inspection Fixture · NoGo</v>
      </c>
      <c r="AC426" t="str">
        <v>Micrometer · Anvil GMAN-XXXX</v>
      </c>
      <c r="AD426" t="str">
        <v>Micrometer · Blade</v>
      </c>
      <c r="AE426" t="str">
        <v>Micrometer · Disc</v>
      </c>
      <c r="AF426" t="str">
        <v>Micrometer · Outside</v>
      </c>
      <c r="AG426" t="str">
        <v>Micrometer · Pitch</v>
      </c>
      <c r="AH426" t="str">
        <v>Micrometer · Point</v>
      </c>
      <c r="AI426" t="str">
        <v>Micrometer · Spline</v>
      </c>
      <c r="AJ426" t="str">
        <v xml:space="preserve">Micrometer · Spline / Calc. </v>
      </c>
      <c r="AK426" t="str">
        <v>Ring/Internal (IDT)</v>
      </c>
      <c r="AL426" t="str">
        <v xml:space="preserve">Test Indicator/Concent. Ga. </v>
      </c>
      <c r="AM426" t="str">
        <v>Thread Plug Gauge · Go</v>
      </c>
      <c r="AN426" t="str">
        <v>Thread Plug Gauge · Go/NoGo</v>
      </c>
      <c r="AO426" t="str">
        <v>Thread Plug Gauge · NoGo</v>
      </c>
      <c r="AP426" t="str">
        <v>Thread Ring Gauge · Go</v>
      </c>
      <c r="AQ426" t="str">
        <v>Thread Ring Gauge · Go/NoGo</v>
      </c>
      <c r="AR426" t="str">
        <v>Thread Ring Gauge · NoGo</v>
      </c>
      <c r="AS426" t="str">
        <v>Visual</v>
      </c>
      <c r="AT426" t="str">
        <v>Visual · (Microscope)</v>
      </c>
      <c r="AU426" t="str">
        <v>Visual · 10×</v>
      </c>
      <c r="AV426" t="str">
        <v>Visual · 2.25×</v>
      </c>
      <c r="AW426" t="str">
        <v>Visual · DV</v>
      </c>
    </row>
    <row r="427" spans="3:49">
      <c r="C427" s="74" t="str" cm="1">
        <f t="array" ref="C427:AW427">TRANSPOSE(_xlfn._xlws.SORT(_xlfn._xlws.FILTER($A$2:$A$279,ISNUMBER(SEARCH('Prt. Lib. &amp; Routine, Table'!N434,$A$2:$A$279)),"not found")))</f>
        <v>Caliper</v>
      </c>
      <c r="D427" t="str">
        <v>Caliper/Go Gauge</v>
      </c>
      <c r="E427" t="str">
        <v>Caliper/Go Pin</v>
      </c>
      <c r="F427" t="str">
        <v>Caliper/Internal (IDT)</v>
      </c>
      <c r="G427" t="str">
        <v>Comparator / Var.Meas.</v>
      </c>
      <c r="H427" t="str">
        <v>Function Part</v>
      </c>
      <c r="I427" t="str">
        <v>Functional · Gauge</v>
      </c>
      <c r="J427" t="str">
        <v>Gauge · Go</v>
      </c>
      <c r="K427" t="str">
        <v>Gauge · Go/NoGo</v>
      </c>
      <c r="L427" t="str">
        <v>Gauge · NoGo</v>
      </c>
      <c r="M427" t="str">
        <v>Gauge Pins · Go</v>
      </c>
      <c r="N427" t="str">
        <v>Gauge Pins · Go/NoGo</v>
      </c>
      <c r="O427" t="str">
        <v>Gauge Pins · NoGo</v>
      </c>
      <c r="P427" t="str">
        <v>Gauge Pins · Var.Best.Fit.</v>
      </c>
      <c r="Q427" t="str">
        <v>GCMM-000X (CMM) · Pass / Fail</v>
      </c>
      <c r="R427" t="str">
        <v>GCMM-000X (CMM) · Var.Meas.</v>
      </c>
      <c r="S427" t="str">
        <v>GOMS-000X (Sylvac)</v>
      </c>
      <c r="T427" t="str">
        <v>GRAM-00XX (RAM) · Pass / Fail</v>
      </c>
      <c r="U427" t="str">
        <v>GRAM-00XX (RAM) · Program</v>
      </c>
      <c r="V427" t="str">
        <v>GRAM-00XX (RAM) · Var.Meas.</v>
      </c>
      <c r="W427" t="str">
        <v>GRAM-00XX (RAM) · Visual</v>
      </c>
      <c r="X427" t="str">
        <v>Groove Width Micrometer</v>
      </c>
      <c r="Y427" t="str">
        <v>GTIC-00XX Test Indicator</v>
      </c>
      <c r="Z427" t="str">
        <v>Indicator / Drop</v>
      </c>
      <c r="AA427" t="str">
        <v>Inspection Fixture · Go</v>
      </c>
      <c r="AB427" t="str">
        <v>Inspection Fixture · NoGo</v>
      </c>
      <c r="AC427" t="str">
        <v>Micrometer · Anvil GMAN-XXXX</v>
      </c>
      <c r="AD427" t="str">
        <v>Micrometer · Blade</v>
      </c>
      <c r="AE427" t="str">
        <v>Micrometer · Disc</v>
      </c>
      <c r="AF427" t="str">
        <v>Micrometer · Outside</v>
      </c>
      <c r="AG427" t="str">
        <v>Micrometer · Pitch</v>
      </c>
      <c r="AH427" t="str">
        <v>Micrometer · Point</v>
      </c>
      <c r="AI427" t="str">
        <v>Micrometer · Spline</v>
      </c>
      <c r="AJ427" t="str">
        <v xml:space="preserve">Micrometer · Spline / Calc. </v>
      </c>
      <c r="AK427" t="str">
        <v>Ring/Internal (IDT)</v>
      </c>
      <c r="AL427" t="str">
        <v xml:space="preserve">Test Indicator/Concent. Ga. </v>
      </c>
      <c r="AM427" t="str">
        <v>Thread Plug Gauge · Go</v>
      </c>
      <c r="AN427" t="str">
        <v>Thread Plug Gauge · Go/NoGo</v>
      </c>
      <c r="AO427" t="str">
        <v>Thread Plug Gauge · NoGo</v>
      </c>
      <c r="AP427" t="str">
        <v>Thread Ring Gauge · Go</v>
      </c>
      <c r="AQ427" t="str">
        <v>Thread Ring Gauge · Go/NoGo</v>
      </c>
      <c r="AR427" t="str">
        <v>Thread Ring Gauge · NoGo</v>
      </c>
      <c r="AS427" t="str">
        <v>Visual</v>
      </c>
      <c r="AT427" t="str">
        <v>Visual · (Microscope)</v>
      </c>
      <c r="AU427" t="str">
        <v>Visual · 10×</v>
      </c>
      <c r="AV427" t="str">
        <v>Visual · 2.25×</v>
      </c>
      <c r="AW427" t="str">
        <v>Visual · DV</v>
      </c>
    </row>
    <row r="428" spans="3:49">
      <c r="C428" s="74" t="str" cm="1">
        <f t="array" ref="C428:AW428">TRANSPOSE(_xlfn._xlws.SORT(_xlfn._xlws.FILTER($A$2:$A$279,ISNUMBER(SEARCH('Prt. Lib. &amp; Routine, Table'!N435,$A$2:$A$279)),"not found")))</f>
        <v>Caliper</v>
      </c>
      <c r="D428" t="str">
        <v>Caliper/Go Gauge</v>
      </c>
      <c r="E428" t="str">
        <v>Caliper/Go Pin</v>
      </c>
      <c r="F428" t="str">
        <v>Caliper/Internal (IDT)</v>
      </c>
      <c r="G428" t="str">
        <v>Comparator / Var.Meas.</v>
      </c>
      <c r="H428" t="str">
        <v>Function Part</v>
      </c>
      <c r="I428" t="str">
        <v>Functional · Gauge</v>
      </c>
      <c r="J428" t="str">
        <v>Gauge · Go</v>
      </c>
      <c r="K428" t="str">
        <v>Gauge · Go/NoGo</v>
      </c>
      <c r="L428" t="str">
        <v>Gauge · NoGo</v>
      </c>
      <c r="M428" t="str">
        <v>Gauge Pins · Go</v>
      </c>
      <c r="N428" t="str">
        <v>Gauge Pins · Go/NoGo</v>
      </c>
      <c r="O428" t="str">
        <v>Gauge Pins · NoGo</v>
      </c>
      <c r="P428" t="str">
        <v>Gauge Pins · Var.Best.Fit.</v>
      </c>
      <c r="Q428" t="str">
        <v>GCMM-000X (CMM) · Pass / Fail</v>
      </c>
      <c r="R428" t="str">
        <v>GCMM-000X (CMM) · Var.Meas.</v>
      </c>
      <c r="S428" t="str">
        <v>GOMS-000X (Sylvac)</v>
      </c>
      <c r="T428" t="str">
        <v>GRAM-00XX (RAM) · Pass / Fail</v>
      </c>
      <c r="U428" t="str">
        <v>GRAM-00XX (RAM) · Program</v>
      </c>
      <c r="V428" t="str">
        <v>GRAM-00XX (RAM) · Var.Meas.</v>
      </c>
      <c r="W428" t="str">
        <v>GRAM-00XX (RAM) · Visual</v>
      </c>
      <c r="X428" t="str">
        <v>Groove Width Micrometer</v>
      </c>
      <c r="Y428" t="str">
        <v>GTIC-00XX Test Indicator</v>
      </c>
      <c r="Z428" t="str">
        <v>Indicator / Drop</v>
      </c>
      <c r="AA428" t="str">
        <v>Inspection Fixture · Go</v>
      </c>
      <c r="AB428" t="str">
        <v>Inspection Fixture · NoGo</v>
      </c>
      <c r="AC428" t="str">
        <v>Micrometer · Anvil GMAN-XXXX</v>
      </c>
      <c r="AD428" t="str">
        <v>Micrometer · Blade</v>
      </c>
      <c r="AE428" t="str">
        <v>Micrometer · Disc</v>
      </c>
      <c r="AF428" t="str">
        <v>Micrometer · Outside</v>
      </c>
      <c r="AG428" t="str">
        <v>Micrometer · Pitch</v>
      </c>
      <c r="AH428" t="str">
        <v>Micrometer · Point</v>
      </c>
      <c r="AI428" t="str">
        <v>Micrometer · Spline</v>
      </c>
      <c r="AJ428" t="str">
        <v xml:space="preserve">Micrometer · Spline / Calc. </v>
      </c>
      <c r="AK428" t="str">
        <v>Ring/Internal (IDT)</v>
      </c>
      <c r="AL428" t="str">
        <v xml:space="preserve">Test Indicator/Concent. Ga. </v>
      </c>
      <c r="AM428" t="str">
        <v>Thread Plug Gauge · Go</v>
      </c>
      <c r="AN428" t="str">
        <v>Thread Plug Gauge · Go/NoGo</v>
      </c>
      <c r="AO428" t="str">
        <v>Thread Plug Gauge · NoGo</v>
      </c>
      <c r="AP428" t="str">
        <v>Thread Ring Gauge · Go</v>
      </c>
      <c r="AQ428" t="str">
        <v>Thread Ring Gauge · Go/NoGo</v>
      </c>
      <c r="AR428" t="str">
        <v>Thread Ring Gauge · NoGo</v>
      </c>
      <c r="AS428" t="str">
        <v>Visual</v>
      </c>
      <c r="AT428" t="str">
        <v>Visual · (Microscope)</v>
      </c>
      <c r="AU428" t="str">
        <v>Visual · 10×</v>
      </c>
      <c r="AV428" t="str">
        <v>Visual · 2.25×</v>
      </c>
      <c r="AW428" t="str">
        <v>Visual · DV</v>
      </c>
    </row>
    <row r="429" spans="3:49">
      <c r="C429" s="74" t="str" cm="1">
        <f t="array" ref="C429:AW429">TRANSPOSE(_xlfn._xlws.SORT(_xlfn._xlws.FILTER($A$2:$A$279,ISNUMBER(SEARCH('Prt. Lib. &amp; Routine, Table'!N436,$A$2:$A$279)),"not found")))</f>
        <v>Caliper</v>
      </c>
      <c r="D429" t="str">
        <v>Caliper/Go Gauge</v>
      </c>
      <c r="E429" t="str">
        <v>Caliper/Go Pin</v>
      </c>
      <c r="F429" t="str">
        <v>Caliper/Internal (IDT)</v>
      </c>
      <c r="G429" t="str">
        <v>Comparator / Var.Meas.</v>
      </c>
      <c r="H429" t="str">
        <v>Function Part</v>
      </c>
      <c r="I429" t="str">
        <v>Functional · Gauge</v>
      </c>
      <c r="J429" t="str">
        <v>Gauge · Go</v>
      </c>
      <c r="K429" t="str">
        <v>Gauge · Go/NoGo</v>
      </c>
      <c r="L429" t="str">
        <v>Gauge · NoGo</v>
      </c>
      <c r="M429" t="str">
        <v>Gauge Pins · Go</v>
      </c>
      <c r="N429" t="str">
        <v>Gauge Pins · Go/NoGo</v>
      </c>
      <c r="O429" t="str">
        <v>Gauge Pins · NoGo</v>
      </c>
      <c r="P429" t="str">
        <v>Gauge Pins · Var.Best.Fit.</v>
      </c>
      <c r="Q429" t="str">
        <v>GCMM-000X (CMM) · Pass / Fail</v>
      </c>
      <c r="R429" t="str">
        <v>GCMM-000X (CMM) · Var.Meas.</v>
      </c>
      <c r="S429" t="str">
        <v>GOMS-000X (Sylvac)</v>
      </c>
      <c r="T429" t="str">
        <v>GRAM-00XX (RAM) · Pass / Fail</v>
      </c>
      <c r="U429" t="str">
        <v>GRAM-00XX (RAM) · Program</v>
      </c>
      <c r="V429" t="str">
        <v>GRAM-00XX (RAM) · Var.Meas.</v>
      </c>
      <c r="W429" t="str">
        <v>GRAM-00XX (RAM) · Visual</v>
      </c>
      <c r="X429" t="str">
        <v>Groove Width Micrometer</v>
      </c>
      <c r="Y429" t="str">
        <v>GTIC-00XX Test Indicator</v>
      </c>
      <c r="Z429" t="str">
        <v>Indicator / Drop</v>
      </c>
      <c r="AA429" t="str">
        <v>Inspection Fixture · Go</v>
      </c>
      <c r="AB429" t="str">
        <v>Inspection Fixture · NoGo</v>
      </c>
      <c r="AC429" t="str">
        <v>Micrometer · Anvil GMAN-XXXX</v>
      </c>
      <c r="AD429" t="str">
        <v>Micrometer · Blade</v>
      </c>
      <c r="AE429" t="str">
        <v>Micrometer · Disc</v>
      </c>
      <c r="AF429" t="str">
        <v>Micrometer · Outside</v>
      </c>
      <c r="AG429" t="str">
        <v>Micrometer · Pitch</v>
      </c>
      <c r="AH429" t="str">
        <v>Micrometer · Point</v>
      </c>
      <c r="AI429" t="str">
        <v>Micrometer · Spline</v>
      </c>
      <c r="AJ429" t="str">
        <v xml:space="preserve">Micrometer · Spline / Calc. </v>
      </c>
      <c r="AK429" t="str">
        <v>Ring/Internal (IDT)</v>
      </c>
      <c r="AL429" t="str">
        <v xml:space="preserve">Test Indicator/Concent. Ga. </v>
      </c>
      <c r="AM429" t="str">
        <v>Thread Plug Gauge · Go</v>
      </c>
      <c r="AN429" t="str">
        <v>Thread Plug Gauge · Go/NoGo</v>
      </c>
      <c r="AO429" t="str">
        <v>Thread Plug Gauge · NoGo</v>
      </c>
      <c r="AP429" t="str">
        <v>Thread Ring Gauge · Go</v>
      </c>
      <c r="AQ429" t="str">
        <v>Thread Ring Gauge · Go/NoGo</v>
      </c>
      <c r="AR429" t="str">
        <v>Thread Ring Gauge · NoGo</v>
      </c>
      <c r="AS429" t="str">
        <v>Visual</v>
      </c>
      <c r="AT429" t="str">
        <v>Visual · (Microscope)</v>
      </c>
      <c r="AU429" t="str">
        <v>Visual · 10×</v>
      </c>
      <c r="AV429" t="str">
        <v>Visual · 2.25×</v>
      </c>
      <c r="AW429" t="str">
        <v>Visual · DV</v>
      </c>
    </row>
    <row r="430" spans="3:49">
      <c r="C430" s="74" t="str" cm="1">
        <f t="array" ref="C430:AW430">TRANSPOSE(_xlfn._xlws.SORT(_xlfn._xlws.FILTER($A$2:$A$279,ISNUMBER(SEARCH('Prt. Lib. &amp; Routine, Table'!N437,$A$2:$A$279)),"not found")))</f>
        <v>Caliper</v>
      </c>
      <c r="D430" t="str">
        <v>Caliper/Go Gauge</v>
      </c>
      <c r="E430" t="str">
        <v>Caliper/Go Pin</v>
      </c>
      <c r="F430" t="str">
        <v>Caliper/Internal (IDT)</v>
      </c>
      <c r="G430" t="str">
        <v>Comparator / Var.Meas.</v>
      </c>
      <c r="H430" t="str">
        <v>Function Part</v>
      </c>
      <c r="I430" t="str">
        <v>Functional · Gauge</v>
      </c>
      <c r="J430" t="str">
        <v>Gauge · Go</v>
      </c>
      <c r="K430" t="str">
        <v>Gauge · Go/NoGo</v>
      </c>
      <c r="L430" t="str">
        <v>Gauge · NoGo</v>
      </c>
      <c r="M430" t="str">
        <v>Gauge Pins · Go</v>
      </c>
      <c r="N430" t="str">
        <v>Gauge Pins · Go/NoGo</v>
      </c>
      <c r="O430" t="str">
        <v>Gauge Pins · NoGo</v>
      </c>
      <c r="P430" t="str">
        <v>Gauge Pins · Var.Best.Fit.</v>
      </c>
      <c r="Q430" t="str">
        <v>GCMM-000X (CMM) · Pass / Fail</v>
      </c>
      <c r="R430" t="str">
        <v>GCMM-000X (CMM) · Var.Meas.</v>
      </c>
      <c r="S430" t="str">
        <v>GOMS-000X (Sylvac)</v>
      </c>
      <c r="T430" t="str">
        <v>GRAM-00XX (RAM) · Pass / Fail</v>
      </c>
      <c r="U430" t="str">
        <v>GRAM-00XX (RAM) · Program</v>
      </c>
      <c r="V430" t="str">
        <v>GRAM-00XX (RAM) · Var.Meas.</v>
      </c>
      <c r="W430" t="str">
        <v>GRAM-00XX (RAM) · Visual</v>
      </c>
      <c r="X430" t="str">
        <v>Groove Width Micrometer</v>
      </c>
      <c r="Y430" t="str">
        <v>GTIC-00XX Test Indicator</v>
      </c>
      <c r="Z430" t="str">
        <v>Indicator / Drop</v>
      </c>
      <c r="AA430" t="str">
        <v>Inspection Fixture · Go</v>
      </c>
      <c r="AB430" t="str">
        <v>Inspection Fixture · NoGo</v>
      </c>
      <c r="AC430" t="str">
        <v>Micrometer · Anvil GMAN-XXXX</v>
      </c>
      <c r="AD430" t="str">
        <v>Micrometer · Blade</v>
      </c>
      <c r="AE430" t="str">
        <v>Micrometer · Disc</v>
      </c>
      <c r="AF430" t="str">
        <v>Micrometer · Outside</v>
      </c>
      <c r="AG430" t="str">
        <v>Micrometer · Pitch</v>
      </c>
      <c r="AH430" t="str">
        <v>Micrometer · Point</v>
      </c>
      <c r="AI430" t="str">
        <v>Micrometer · Spline</v>
      </c>
      <c r="AJ430" t="str">
        <v xml:space="preserve">Micrometer · Spline / Calc. </v>
      </c>
      <c r="AK430" t="str">
        <v>Ring/Internal (IDT)</v>
      </c>
      <c r="AL430" t="str">
        <v xml:space="preserve">Test Indicator/Concent. Ga. </v>
      </c>
      <c r="AM430" t="str">
        <v>Thread Plug Gauge · Go</v>
      </c>
      <c r="AN430" t="str">
        <v>Thread Plug Gauge · Go/NoGo</v>
      </c>
      <c r="AO430" t="str">
        <v>Thread Plug Gauge · NoGo</v>
      </c>
      <c r="AP430" t="str">
        <v>Thread Ring Gauge · Go</v>
      </c>
      <c r="AQ430" t="str">
        <v>Thread Ring Gauge · Go/NoGo</v>
      </c>
      <c r="AR430" t="str">
        <v>Thread Ring Gauge · NoGo</v>
      </c>
      <c r="AS430" t="str">
        <v>Visual</v>
      </c>
      <c r="AT430" t="str">
        <v>Visual · (Microscope)</v>
      </c>
      <c r="AU430" t="str">
        <v>Visual · 10×</v>
      </c>
      <c r="AV430" t="str">
        <v>Visual · 2.25×</v>
      </c>
      <c r="AW430" t="str">
        <v>Visual · DV</v>
      </c>
    </row>
    <row r="431" spans="3:49">
      <c r="C431" s="74" t="str" cm="1">
        <f t="array" ref="C431:AW431">TRANSPOSE(_xlfn._xlws.SORT(_xlfn._xlws.FILTER($A$2:$A$279,ISNUMBER(SEARCH('Prt. Lib. &amp; Routine, Table'!N438,$A$2:$A$279)),"not found")))</f>
        <v>Caliper</v>
      </c>
      <c r="D431" t="str">
        <v>Caliper/Go Gauge</v>
      </c>
      <c r="E431" t="str">
        <v>Caliper/Go Pin</v>
      </c>
      <c r="F431" t="str">
        <v>Caliper/Internal (IDT)</v>
      </c>
      <c r="G431" t="str">
        <v>Comparator / Var.Meas.</v>
      </c>
      <c r="H431" t="str">
        <v>Function Part</v>
      </c>
      <c r="I431" t="str">
        <v>Functional · Gauge</v>
      </c>
      <c r="J431" t="str">
        <v>Gauge · Go</v>
      </c>
      <c r="K431" t="str">
        <v>Gauge · Go/NoGo</v>
      </c>
      <c r="L431" t="str">
        <v>Gauge · NoGo</v>
      </c>
      <c r="M431" t="str">
        <v>Gauge Pins · Go</v>
      </c>
      <c r="N431" t="str">
        <v>Gauge Pins · Go/NoGo</v>
      </c>
      <c r="O431" t="str">
        <v>Gauge Pins · NoGo</v>
      </c>
      <c r="P431" t="str">
        <v>Gauge Pins · Var.Best.Fit.</v>
      </c>
      <c r="Q431" t="str">
        <v>GCMM-000X (CMM) · Pass / Fail</v>
      </c>
      <c r="R431" t="str">
        <v>GCMM-000X (CMM) · Var.Meas.</v>
      </c>
      <c r="S431" t="str">
        <v>GOMS-000X (Sylvac)</v>
      </c>
      <c r="T431" t="str">
        <v>GRAM-00XX (RAM) · Pass / Fail</v>
      </c>
      <c r="U431" t="str">
        <v>GRAM-00XX (RAM) · Program</v>
      </c>
      <c r="V431" t="str">
        <v>GRAM-00XX (RAM) · Var.Meas.</v>
      </c>
      <c r="W431" t="str">
        <v>GRAM-00XX (RAM) · Visual</v>
      </c>
      <c r="X431" t="str">
        <v>Groove Width Micrometer</v>
      </c>
      <c r="Y431" t="str">
        <v>GTIC-00XX Test Indicator</v>
      </c>
      <c r="Z431" t="str">
        <v>Indicator / Drop</v>
      </c>
      <c r="AA431" t="str">
        <v>Inspection Fixture · Go</v>
      </c>
      <c r="AB431" t="str">
        <v>Inspection Fixture · NoGo</v>
      </c>
      <c r="AC431" t="str">
        <v>Micrometer · Anvil GMAN-XXXX</v>
      </c>
      <c r="AD431" t="str">
        <v>Micrometer · Blade</v>
      </c>
      <c r="AE431" t="str">
        <v>Micrometer · Disc</v>
      </c>
      <c r="AF431" t="str">
        <v>Micrometer · Outside</v>
      </c>
      <c r="AG431" t="str">
        <v>Micrometer · Pitch</v>
      </c>
      <c r="AH431" t="str">
        <v>Micrometer · Point</v>
      </c>
      <c r="AI431" t="str">
        <v>Micrometer · Spline</v>
      </c>
      <c r="AJ431" t="str">
        <v xml:space="preserve">Micrometer · Spline / Calc. </v>
      </c>
      <c r="AK431" t="str">
        <v>Ring/Internal (IDT)</v>
      </c>
      <c r="AL431" t="str">
        <v xml:space="preserve">Test Indicator/Concent. Ga. </v>
      </c>
      <c r="AM431" t="str">
        <v>Thread Plug Gauge · Go</v>
      </c>
      <c r="AN431" t="str">
        <v>Thread Plug Gauge · Go/NoGo</v>
      </c>
      <c r="AO431" t="str">
        <v>Thread Plug Gauge · NoGo</v>
      </c>
      <c r="AP431" t="str">
        <v>Thread Ring Gauge · Go</v>
      </c>
      <c r="AQ431" t="str">
        <v>Thread Ring Gauge · Go/NoGo</v>
      </c>
      <c r="AR431" t="str">
        <v>Thread Ring Gauge · NoGo</v>
      </c>
      <c r="AS431" t="str">
        <v>Visual</v>
      </c>
      <c r="AT431" t="str">
        <v>Visual · (Microscope)</v>
      </c>
      <c r="AU431" t="str">
        <v>Visual · 10×</v>
      </c>
      <c r="AV431" t="str">
        <v>Visual · 2.25×</v>
      </c>
      <c r="AW431" t="str">
        <v>Visual · DV</v>
      </c>
    </row>
    <row r="432" spans="3:49">
      <c r="C432" s="74" t="str" cm="1">
        <f t="array" ref="C432:AW432">TRANSPOSE(_xlfn._xlws.SORT(_xlfn._xlws.FILTER($A$2:$A$279,ISNUMBER(SEARCH('Prt. Lib. &amp; Routine, Table'!N439,$A$2:$A$279)),"not found")))</f>
        <v>Caliper</v>
      </c>
      <c r="D432" t="str">
        <v>Caliper/Go Gauge</v>
      </c>
      <c r="E432" t="str">
        <v>Caliper/Go Pin</v>
      </c>
      <c r="F432" t="str">
        <v>Caliper/Internal (IDT)</v>
      </c>
      <c r="G432" t="str">
        <v>Comparator / Var.Meas.</v>
      </c>
      <c r="H432" t="str">
        <v>Function Part</v>
      </c>
      <c r="I432" t="str">
        <v>Functional · Gauge</v>
      </c>
      <c r="J432" t="str">
        <v>Gauge · Go</v>
      </c>
      <c r="K432" t="str">
        <v>Gauge · Go/NoGo</v>
      </c>
      <c r="L432" t="str">
        <v>Gauge · NoGo</v>
      </c>
      <c r="M432" t="str">
        <v>Gauge Pins · Go</v>
      </c>
      <c r="N432" t="str">
        <v>Gauge Pins · Go/NoGo</v>
      </c>
      <c r="O432" t="str">
        <v>Gauge Pins · NoGo</v>
      </c>
      <c r="P432" t="str">
        <v>Gauge Pins · Var.Best.Fit.</v>
      </c>
      <c r="Q432" t="str">
        <v>GCMM-000X (CMM) · Pass / Fail</v>
      </c>
      <c r="R432" t="str">
        <v>GCMM-000X (CMM) · Var.Meas.</v>
      </c>
      <c r="S432" t="str">
        <v>GOMS-000X (Sylvac)</v>
      </c>
      <c r="T432" t="str">
        <v>GRAM-00XX (RAM) · Pass / Fail</v>
      </c>
      <c r="U432" t="str">
        <v>GRAM-00XX (RAM) · Program</v>
      </c>
      <c r="V432" t="str">
        <v>GRAM-00XX (RAM) · Var.Meas.</v>
      </c>
      <c r="W432" t="str">
        <v>GRAM-00XX (RAM) · Visual</v>
      </c>
      <c r="X432" t="str">
        <v>Groove Width Micrometer</v>
      </c>
      <c r="Y432" t="str">
        <v>GTIC-00XX Test Indicator</v>
      </c>
      <c r="Z432" t="str">
        <v>Indicator / Drop</v>
      </c>
      <c r="AA432" t="str">
        <v>Inspection Fixture · Go</v>
      </c>
      <c r="AB432" t="str">
        <v>Inspection Fixture · NoGo</v>
      </c>
      <c r="AC432" t="str">
        <v>Micrometer · Anvil GMAN-XXXX</v>
      </c>
      <c r="AD432" t="str">
        <v>Micrometer · Blade</v>
      </c>
      <c r="AE432" t="str">
        <v>Micrometer · Disc</v>
      </c>
      <c r="AF432" t="str">
        <v>Micrometer · Outside</v>
      </c>
      <c r="AG432" t="str">
        <v>Micrometer · Pitch</v>
      </c>
      <c r="AH432" t="str">
        <v>Micrometer · Point</v>
      </c>
      <c r="AI432" t="str">
        <v>Micrometer · Spline</v>
      </c>
      <c r="AJ432" t="str">
        <v xml:space="preserve">Micrometer · Spline / Calc. </v>
      </c>
      <c r="AK432" t="str">
        <v>Ring/Internal (IDT)</v>
      </c>
      <c r="AL432" t="str">
        <v xml:space="preserve">Test Indicator/Concent. Ga. </v>
      </c>
      <c r="AM432" t="str">
        <v>Thread Plug Gauge · Go</v>
      </c>
      <c r="AN432" t="str">
        <v>Thread Plug Gauge · Go/NoGo</v>
      </c>
      <c r="AO432" t="str">
        <v>Thread Plug Gauge · NoGo</v>
      </c>
      <c r="AP432" t="str">
        <v>Thread Ring Gauge · Go</v>
      </c>
      <c r="AQ432" t="str">
        <v>Thread Ring Gauge · Go/NoGo</v>
      </c>
      <c r="AR432" t="str">
        <v>Thread Ring Gauge · NoGo</v>
      </c>
      <c r="AS432" t="str">
        <v>Visual</v>
      </c>
      <c r="AT432" t="str">
        <v>Visual · (Microscope)</v>
      </c>
      <c r="AU432" t="str">
        <v>Visual · 10×</v>
      </c>
      <c r="AV432" t="str">
        <v>Visual · 2.25×</v>
      </c>
      <c r="AW432" t="str">
        <v>Visual · DV</v>
      </c>
    </row>
    <row r="433" spans="3:49">
      <c r="C433" s="74" t="str" cm="1">
        <f t="array" ref="C433:AW433">TRANSPOSE(_xlfn._xlws.SORT(_xlfn._xlws.FILTER($A$2:$A$279,ISNUMBER(SEARCH('Prt. Lib. &amp; Routine, Table'!N440,$A$2:$A$279)),"not found")))</f>
        <v>Caliper</v>
      </c>
      <c r="D433" t="str">
        <v>Caliper/Go Gauge</v>
      </c>
      <c r="E433" t="str">
        <v>Caliper/Go Pin</v>
      </c>
      <c r="F433" t="str">
        <v>Caliper/Internal (IDT)</v>
      </c>
      <c r="G433" t="str">
        <v>Comparator / Var.Meas.</v>
      </c>
      <c r="H433" t="str">
        <v>Function Part</v>
      </c>
      <c r="I433" t="str">
        <v>Functional · Gauge</v>
      </c>
      <c r="J433" t="str">
        <v>Gauge · Go</v>
      </c>
      <c r="K433" t="str">
        <v>Gauge · Go/NoGo</v>
      </c>
      <c r="L433" t="str">
        <v>Gauge · NoGo</v>
      </c>
      <c r="M433" t="str">
        <v>Gauge Pins · Go</v>
      </c>
      <c r="N433" t="str">
        <v>Gauge Pins · Go/NoGo</v>
      </c>
      <c r="O433" t="str">
        <v>Gauge Pins · NoGo</v>
      </c>
      <c r="P433" t="str">
        <v>Gauge Pins · Var.Best.Fit.</v>
      </c>
      <c r="Q433" t="str">
        <v>GCMM-000X (CMM) · Pass / Fail</v>
      </c>
      <c r="R433" t="str">
        <v>GCMM-000X (CMM) · Var.Meas.</v>
      </c>
      <c r="S433" t="str">
        <v>GOMS-000X (Sylvac)</v>
      </c>
      <c r="T433" t="str">
        <v>GRAM-00XX (RAM) · Pass / Fail</v>
      </c>
      <c r="U433" t="str">
        <v>GRAM-00XX (RAM) · Program</v>
      </c>
      <c r="V433" t="str">
        <v>GRAM-00XX (RAM) · Var.Meas.</v>
      </c>
      <c r="W433" t="str">
        <v>GRAM-00XX (RAM) · Visual</v>
      </c>
      <c r="X433" t="str">
        <v>Groove Width Micrometer</v>
      </c>
      <c r="Y433" t="str">
        <v>GTIC-00XX Test Indicator</v>
      </c>
      <c r="Z433" t="str">
        <v>Indicator / Drop</v>
      </c>
      <c r="AA433" t="str">
        <v>Inspection Fixture · Go</v>
      </c>
      <c r="AB433" t="str">
        <v>Inspection Fixture · NoGo</v>
      </c>
      <c r="AC433" t="str">
        <v>Micrometer · Anvil GMAN-XXXX</v>
      </c>
      <c r="AD433" t="str">
        <v>Micrometer · Blade</v>
      </c>
      <c r="AE433" t="str">
        <v>Micrometer · Disc</v>
      </c>
      <c r="AF433" t="str">
        <v>Micrometer · Outside</v>
      </c>
      <c r="AG433" t="str">
        <v>Micrometer · Pitch</v>
      </c>
      <c r="AH433" t="str">
        <v>Micrometer · Point</v>
      </c>
      <c r="AI433" t="str">
        <v>Micrometer · Spline</v>
      </c>
      <c r="AJ433" t="str">
        <v xml:space="preserve">Micrometer · Spline / Calc. </v>
      </c>
      <c r="AK433" t="str">
        <v>Ring/Internal (IDT)</v>
      </c>
      <c r="AL433" t="str">
        <v xml:space="preserve">Test Indicator/Concent. Ga. </v>
      </c>
      <c r="AM433" t="str">
        <v>Thread Plug Gauge · Go</v>
      </c>
      <c r="AN433" t="str">
        <v>Thread Plug Gauge · Go/NoGo</v>
      </c>
      <c r="AO433" t="str">
        <v>Thread Plug Gauge · NoGo</v>
      </c>
      <c r="AP433" t="str">
        <v>Thread Ring Gauge · Go</v>
      </c>
      <c r="AQ433" t="str">
        <v>Thread Ring Gauge · Go/NoGo</v>
      </c>
      <c r="AR433" t="str">
        <v>Thread Ring Gauge · NoGo</v>
      </c>
      <c r="AS433" t="str">
        <v>Visual</v>
      </c>
      <c r="AT433" t="str">
        <v>Visual · (Microscope)</v>
      </c>
      <c r="AU433" t="str">
        <v>Visual · 10×</v>
      </c>
      <c r="AV433" t="str">
        <v>Visual · 2.25×</v>
      </c>
      <c r="AW433" t="str">
        <v>Visual · DV</v>
      </c>
    </row>
    <row r="434" spans="3:49">
      <c r="C434" s="74" t="str" cm="1">
        <f t="array" ref="C434:AW434">TRANSPOSE(_xlfn._xlws.SORT(_xlfn._xlws.FILTER($A$2:$A$279,ISNUMBER(SEARCH('Prt. Lib. &amp; Routine, Table'!N441,$A$2:$A$279)),"not found")))</f>
        <v>Caliper</v>
      </c>
      <c r="D434" t="str">
        <v>Caliper/Go Gauge</v>
      </c>
      <c r="E434" t="str">
        <v>Caliper/Go Pin</v>
      </c>
      <c r="F434" t="str">
        <v>Caliper/Internal (IDT)</v>
      </c>
      <c r="G434" t="str">
        <v>Comparator / Var.Meas.</v>
      </c>
      <c r="H434" t="str">
        <v>Function Part</v>
      </c>
      <c r="I434" t="str">
        <v>Functional · Gauge</v>
      </c>
      <c r="J434" t="str">
        <v>Gauge · Go</v>
      </c>
      <c r="K434" t="str">
        <v>Gauge · Go/NoGo</v>
      </c>
      <c r="L434" t="str">
        <v>Gauge · NoGo</v>
      </c>
      <c r="M434" t="str">
        <v>Gauge Pins · Go</v>
      </c>
      <c r="N434" t="str">
        <v>Gauge Pins · Go/NoGo</v>
      </c>
      <c r="O434" t="str">
        <v>Gauge Pins · NoGo</v>
      </c>
      <c r="P434" t="str">
        <v>Gauge Pins · Var.Best.Fit.</v>
      </c>
      <c r="Q434" t="str">
        <v>GCMM-000X (CMM) · Pass / Fail</v>
      </c>
      <c r="R434" t="str">
        <v>GCMM-000X (CMM) · Var.Meas.</v>
      </c>
      <c r="S434" t="str">
        <v>GOMS-000X (Sylvac)</v>
      </c>
      <c r="T434" t="str">
        <v>GRAM-00XX (RAM) · Pass / Fail</v>
      </c>
      <c r="U434" t="str">
        <v>GRAM-00XX (RAM) · Program</v>
      </c>
      <c r="V434" t="str">
        <v>GRAM-00XX (RAM) · Var.Meas.</v>
      </c>
      <c r="W434" t="str">
        <v>GRAM-00XX (RAM) · Visual</v>
      </c>
      <c r="X434" t="str">
        <v>Groove Width Micrometer</v>
      </c>
      <c r="Y434" t="str">
        <v>GTIC-00XX Test Indicator</v>
      </c>
      <c r="Z434" t="str">
        <v>Indicator / Drop</v>
      </c>
      <c r="AA434" t="str">
        <v>Inspection Fixture · Go</v>
      </c>
      <c r="AB434" t="str">
        <v>Inspection Fixture · NoGo</v>
      </c>
      <c r="AC434" t="str">
        <v>Micrometer · Anvil GMAN-XXXX</v>
      </c>
      <c r="AD434" t="str">
        <v>Micrometer · Blade</v>
      </c>
      <c r="AE434" t="str">
        <v>Micrometer · Disc</v>
      </c>
      <c r="AF434" t="str">
        <v>Micrometer · Outside</v>
      </c>
      <c r="AG434" t="str">
        <v>Micrometer · Pitch</v>
      </c>
      <c r="AH434" t="str">
        <v>Micrometer · Point</v>
      </c>
      <c r="AI434" t="str">
        <v>Micrometer · Spline</v>
      </c>
      <c r="AJ434" t="str">
        <v xml:space="preserve">Micrometer · Spline / Calc. </v>
      </c>
      <c r="AK434" t="str">
        <v>Ring/Internal (IDT)</v>
      </c>
      <c r="AL434" t="str">
        <v xml:space="preserve">Test Indicator/Concent. Ga. </v>
      </c>
      <c r="AM434" t="str">
        <v>Thread Plug Gauge · Go</v>
      </c>
      <c r="AN434" t="str">
        <v>Thread Plug Gauge · Go/NoGo</v>
      </c>
      <c r="AO434" t="str">
        <v>Thread Plug Gauge · NoGo</v>
      </c>
      <c r="AP434" t="str">
        <v>Thread Ring Gauge · Go</v>
      </c>
      <c r="AQ434" t="str">
        <v>Thread Ring Gauge · Go/NoGo</v>
      </c>
      <c r="AR434" t="str">
        <v>Thread Ring Gauge · NoGo</v>
      </c>
      <c r="AS434" t="str">
        <v>Visual</v>
      </c>
      <c r="AT434" t="str">
        <v>Visual · (Microscope)</v>
      </c>
      <c r="AU434" t="str">
        <v>Visual · 10×</v>
      </c>
      <c r="AV434" t="str">
        <v>Visual · 2.25×</v>
      </c>
      <c r="AW434" t="str">
        <v>Visual · DV</v>
      </c>
    </row>
    <row r="435" spans="3:49">
      <c r="C435" s="74" t="str" cm="1">
        <f t="array" ref="C435:AW435">TRANSPOSE(_xlfn._xlws.SORT(_xlfn._xlws.FILTER($A$2:$A$279,ISNUMBER(SEARCH('Prt. Lib. &amp; Routine, Table'!N442,$A$2:$A$279)),"not found")))</f>
        <v>Caliper</v>
      </c>
      <c r="D435" t="str">
        <v>Caliper/Go Gauge</v>
      </c>
      <c r="E435" t="str">
        <v>Caliper/Go Pin</v>
      </c>
      <c r="F435" t="str">
        <v>Caliper/Internal (IDT)</v>
      </c>
      <c r="G435" t="str">
        <v>Comparator / Var.Meas.</v>
      </c>
      <c r="H435" t="str">
        <v>Function Part</v>
      </c>
      <c r="I435" t="str">
        <v>Functional · Gauge</v>
      </c>
      <c r="J435" t="str">
        <v>Gauge · Go</v>
      </c>
      <c r="K435" t="str">
        <v>Gauge · Go/NoGo</v>
      </c>
      <c r="L435" t="str">
        <v>Gauge · NoGo</v>
      </c>
      <c r="M435" t="str">
        <v>Gauge Pins · Go</v>
      </c>
      <c r="N435" t="str">
        <v>Gauge Pins · Go/NoGo</v>
      </c>
      <c r="O435" t="str">
        <v>Gauge Pins · NoGo</v>
      </c>
      <c r="P435" t="str">
        <v>Gauge Pins · Var.Best.Fit.</v>
      </c>
      <c r="Q435" t="str">
        <v>GCMM-000X (CMM) · Pass / Fail</v>
      </c>
      <c r="R435" t="str">
        <v>GCMM-000X (CMM) · Var.Meas.</v>
      </c>
      <c r="S435" t="str">
        <v>GOMS-000X (Sylvac)</v>
      </c>
      <c r="T435" t="str">
        <v>GRAM-00XX (RAM) · Pass / Fail</v>
      </c>
      <c r="U435" t="str">
        <v>GRAM-00XX (RAM) · Program</v>
      </c>
      <c r="V435" t="str">
        <v>GRAM-00XX (RAM) · Var.Meas.</v>
      </c>
      <c r="W435" t="str">
        <v>GRAM-00XX (RAM) · Visual</v>
      </c>
      <c r="X435" t="str">
        <v>Groove Width Micrometer</v>
      </c>
      <c r="Y435" t="str">
        <v>GTIC-00XX Test Indicator</v>
      </c>
      <c r="Z435" t="str">
        <v>Indicator / Drop</v>
      </c>
      <c r="AA435" t="str">
        <v>Inspection Fixture · Go</v>
      </c>
      <c r="AB435" t="str">
        <v>Inspection Fixture · NoGo</v>
      </c>
      <c r="AC435" t="str">
        <v>Micrometer · Anvil GMAN-XXXX</v>
      </c>
      <c r="AD435" t="str">
        <v>Micrometer · Blade</v>
      </c>
      <c r="AE435" t="str">
        <v>Micrometer · Disc</v>
      </c>
      <c r="AF435" t="str">
        <v>Micrometer · Outside</v>
      </c>
      <c r="AG435" t="str">
        <v>Micrometer · Pitch</v>
      </c>
      <c r="AH435" t="str">
        <v>Micrometer · Point</v>
      </c>
      <c r="AI435" t="str">
        <v>Micrometer · Spline</v>
      </c>
      <c r="AJ435" t="str">
        <v xml:space="preserve">Micrometer · Spline / Calc. </v>
      </c>
      <c r="AK435" t="str">
        <v>Ring/Internal (IDT)</v>
      </c>
      <c r="AL435" t="str">
        <v xml:space="preserve">Test Indicator/Concent. Ga. </v>
      </c>
      <c r="AM435" t="str">
        <v>Thread Plug Gauge · Go</v>
      </c>
      <c r="AN435" t="str">
        <v>Thread Plug Gauge · Go/NoGo</v>
      </c>
      <c r="AO435" t="str">
        <v>Thread Plug Gauge · NoGo</v>
      </c>
      <c r="AP435" t="str">
        <v>Thread Ring Gauge · Go</v>
      </c>
      <c r="AQ435" t="str">
        <v>Thread Ring Gauge · Go/NoGo</v>
      </c>
      <c r="AR435" t="str">
        <v>Thread Ring Gauge · NoGo</v>
      </c>
      <c r="AS435" t="str">
        <v>Visual</v>
      </c>
      <c r="AT435" t="str">
        <v>Visual · (Microscope)</v>
      </c>
      <c r="AU435" t="str">
        <v>Visual · 10×</v>
      </c>
      <c r="AV435" t="str">
        <v>Visual · 2.25×</v>
      </c>
      <c r="AW435" t="str">
        <v>Visual · DV</v>
      </c>
    </row>
    <row r="436" spans="3:49">
      <c r="C436" s="74" t="str" cm="1">
        <f t="array" ref="C436:AW436">TRANSPOSE(_xlfn._xlws.SORT(_xlfn._xlws.FILTER($A$2:$A$279,ISNUMBER(SEARCH('Prt. Lib. &amp; Routine, Table'!N443,$A$2:$A$279)),"not found")))</f>
        <v>Caliper</v>
      </c>
      <c r="D436" t="str">
        <v>Caliper/Go Gauge</v>
      </c>
      <c r="E436" t="str">
        <v>Caliper/Go Pin</v>
      </c>
      <c r="F436" t="str">
        <v>Caliper/Internal (IDT)</v>
      </c>
      <c r="G436" t="str">
        <v>Comparator / Var.Meas.</v>
      </c>
      <c r="H436" t="str">
        <v>Function Part</v>
      </c>
      <c r="I436" t="str">
        <v>Functional · Gauge</v>
      </c>
      <c r="J436" t="str">
        <v>Gauge · Go</v>
      </c>
      <c r="K436" t="str">
        <v>Gauge · Go/NoGo</v>
      </c>
      <c r="L436" t="str">
        <v>Gauge · NoGo</v>
      </c>
      <c r="M436" t="str">
        <v>Gauge Pins · Go</v>
      </c>
      <c r="N436" t="str">
        <v>Gauge Pins · Go/NoGo</v>
      </c>
      <c r="O436" t="str">
        <v>Gauge Pins · NoGo</v>
      </c>
      <c r="P436" t="str">
        <v>Gauge Pins · Var.Best.Fit.</v>
      </c>
      <c r="Q436" t="str">
        <v>GCMM-000X (CMM) · Pass / Fail</v>
      </c>
      <c r="R436" t="str">
        <v>GCMM-000X (CMM) · Var.Meas.</v>
      </c>
      <c r="S436" t="str">
        <v>GOMS-000X (Sylvac)</v>
      </c>
      <c r="T436" t="str">
        <v>GRAM-00XX (RAM) · Pass / Fail</v>
      </c>
      <c r="U436" t="str">
        <v>GRAM-00XX (RAM) · Program</v>
      </c>
      <c r="V436" t="str">
        <v>GRAM-00XX (RAM) · Var.Meas.</v>
      </c>
      <c r="W436" t="str">
        <v>GRAM-00XX (RAM) · Visual</v>
      </c>
      <c r="X436" t="str">
        <v>Groove Width Micrometer</v>
      </c>
      <c r="Y436" t="str">
        <v>GTIC-00XX Test Indicator</v>
      </c>
      <c r="Z436" t="str">
        <v>Indicator / Drop</v>
      </c>
      <c r="AA436" t="str">
        <v>Inspection Fixture · Go</v>
      </c>
      <c r="AB436" t="str">
        <v>Inspection Fixture · NoGo</v>
      </c>
      <c r="AC436" t="str">
        <v>Micrometer · Anvil GMAN-XXXX</v>
      </c>
      <c r="AD436" t="str">
        <v>Micrometer · Blade</v>
      </c>
      <c r="AE436" t="str">
        <v>Micrometer · Disc</v>
      </c>
      <c r="AF436" t="str">
        <v>Micrometer · Outside</v>
      </c>
      <c r="AG436" t="str">
        <v>Micrometer · Pitch</v>
      </c>
      <c r="AH436" t="str">
        <v>Micrometer · Point</v>
      </c>
      <c r="AI436" t="str">
        <v>Micrometer · Spline</v>
      </c>
      <c r="AJ436" t="str">
        <v xml:space="preserve">Micrometer · Spline / Calc. </v>
      </c>
      <c r="AK436" t="str">
        <v>Ring/Internal (IDT)</v>
      </c>
      <c r="AL436" t="str">
        <v xml:space="preserve">Test Indicator/Concent. Ga. </v>
      </c>
      <c r="AM436" t="str">
        <v>Thread Plug Gauge · Go</v>
      </c>
      <c r="AN436" t="str">
        <v>Thread Plug Gauge · Go/NoGo</v>
      </c>
      <c r="AO436" t="str">
        <v>Thread Plug Gauge · NoGo</v>
      </c>
      <c r="AP436" t="str">
        <v>Thread Ring Gauge · Go</v>
      </c>
      <c r="AQ436" t="str">
        <v>Thread Ring Gauge · Go/NoGo</v>
      </c>
      <c r="AR436" t="str">
        <v>Thread Ring Gauge · NoGo</v>
      </c>
      <c r="AS436" t="str">
        <v>Visual</v>
      </c>
      <c r="AT436" t="str">
        <v>Visual · (Microscope)</v>
      </c>
      <c r="AU436" t="str">
        <v>Visual · 10×</v>
      </c>
      <c r="AV436" t="str">
        <v>Visual · 2.25×</v>
      </c>
      <c r="AW436" t="str">
        <v>Visual · DV</v>
      </c>
    </row>
    <row r="437" spans="3:49">
      <c r="C437" s="74" t="str" cm="1">
        <f t="array" ref="C437:AW437">TRANSPOSE(_xlfn._xlws.SORT(_xlfn._xlws.FILTER($A$2:$A$279,ISNUMBER(SEARCH('Prt. Lib. &amp; Routine, Table'!N444,$A$2:$A$279)),"not found")))</f>
        <v>Caliper</v>
      </c>
      <c r="D437" t="str">
        <v>Caliper/Go Gauge</v>
      </c>
      <c r="E437" t="str">
        <v>Caliper/Go Pin</v>
      </c>
      <c r="F437" t="str">
        <v>Caliper/Internal (IDT)</v>
      </c>
      <c r="G437" t="str">
        <v>Comparator / Var.Meas.</v>
      </c>
      <c r="H437" t="str">
        <v>Function Part</v>
      </c>
      <c r="I437" t="str">
        <v>Functional · Gauge</v>
      </c>
      <c r="J437" t="str">
        <v>Gauge · Go</v>
      </c>
      <c r="K437" t="str">
        <v>Gauge · Go/NoGo</v>
      </c>
      <c r="L437" t="str">
        <v>Gauge · NoGo</v>
      </c>
      <c r="M437" t="str">
        <v>Gauge Pins · Go</v>
      </c>
      <c r="N437" t="str">
        <v>Gauge Pins · Go/NoGo</v>
      </c>
      <c r="O437" t="str">
        <v>Gauge Pins · NoGo</v>
      </c>
      <c r="P437" t="str">
        <v>Gauge Pins · Var.Best.Fit.</v>
      </c>
      <c r="Q437" t="str">
        <v>GCMM-000X (CMM) · Pass / Fail</v>
      </c>
      <c r="R437" t="str">
        <v>GCMM-000X (CMM) · Var.Meas.</v>
      </c>
      <c r="S437" t="str">
        <v>GOMS-000X (Sylvac)</v>
      </c>
      <c r="T437" t="str">
        <v>GRAM-00XX (RAM) · Pass / Fail</v>
      </c>
      <c r="U437" t="str">
        <v>GRAM-00XX (RAM) · Program</v>
      </c>
      <c r="V437" t="str">
        <v>GRAM-00XX (RAM) · Var.Meas.</v>
      </c>
      <c r="W437" t="str">
        <v>GRAM-00XX (RAM) · Visual</v>
      </c>
      <c r="X437" t="str">
        <v>Groove Width Micrometer</v>
      </c>
      <c r="Y437" t="str">
        <v>GTIC-00XX Test Indicator</v>
      </c>
      <c r="Z437" t="str">
        <v>Indicator / Drop</v>
      </c>
      <c r="AA437" t="str">
        <v>Inspection Fixture · Go</v>
      </c>
      <c r="AB437" t="str">
        <v>Inspection Fixture · NoGo</v>
      </c>
      <c r="AC437" t="str">
        <v>Micrometer · Anvil GMAN-XXXX</v>
      </c>
      <c r="AD437" t="str">
        <v>Micrometer · Blade</v>
      </c>
      <c r="AE437" t="str">
        <v>Micrometer · Disc</v>
      </c>
      <c r="AF437" t="str">
        <v>Micrometer · Outside</v>
      </c>
      <c r="AG437" t="str">
        <v>Micrometer · Pitch</v>
      </c>
      <c r="AH437" t="str">
        <v>Micrometer · Point</v>
      </c>
      <c r="AI437" t="str">
        <v>Micrometer · Spline</v>
      </c>
      <c r="AJ437" t="str">
        <v xml:space="preserve">Micrometer · Spline / Calc. </v>
      </c>
      <c r="AK437" t="str">
        <v>Ring/Internal (IDT)</v>
      </c>
      <c r="AL437" t="str">
        <v xml:space="preserve">Test Indicator/Concent. Ga. </v>
      </c>
      <c r="AM437" t="str">
        <v>Thread Plug Gauge · Go</v>
      </c>
      <c r="AN437" t="str">
        <v>Thread Plug Gauge · Go/NoGo</v>
      </c>
      <c r="AO437" t="str">
        <v>Thread Plug Gauge · NoGo</v>
      </c>
      <c r="AP437" t="str">
        <v>Thread Ring Gauge · Go</v>
      </c>
      <c r="AQ437" t="str">
        <v>Thread Ring Gauge · Go/NoGo</v>
      </c>
      <c r="AR437" t="str">
        <v>Thread Ring Gauge · NoGo</v>
      </c>
      <c r="AS437" t="str">
        <v>Visual</v>
      </c>
      <c r="AT437" t="str">
        <v>Visual · (Microscope)</v>
      </c>
      <c r="AU437" t="str">
        <v>Visual · 10×</v>
      </c>
      <c r="AV437" t="str">
        <v>Visual · 2.25×</v>
      </c>
      <c r="AW437" t="str">
        <v>Visual · DV</v>
      </c>
    </row>
    <row r="438" spans="3:49">
      <c r="C438" s="74" t="str" cm="1">
        <f t="array" ref="C438:AW438">TRANSPOSE(_xlfn._xlws.SORT(_xlfn._xlws.FILTER($A$2:$A$279,ISNUMBER(SEARCH('Prt. Lib. &amp; Routine, Table'!N445,$A$2:$A$279)),"not found")))</f>
        <v>Caliper</v>
      </c>
      <c r="D438" t="str">
        <v>Caliper/Go Gauge</v>
      </c>
      <c r="E438" t="str">
        <v>Caliper/Go Pin</v>
      </c>
      <c r="F438" t="str">
        <v>Caliper/Internal (IDT)</v>
      </c>
      <c r="G438" t="str">
        <v>Comparator / Var.Meas.</v>
      </c>
      <c r="H438" t="str">
        <v>Function Part</v>
      </c>
      <c r="I438" t="str">
        <v>Functional · Gauge</v>
      </c>
      <c r="J438" t="str">
        <v>Gauge · Go</v>
      </c>
      <c r="K438" t="str">
        <v>Gauge · Go/NoGo</v>
      </c>
      <c r="L438" t="str">
        <v>Gauge · NoGo</v>
      </c>
      <c r="M438" t="str">
        <v>Gauge Pins · Go</v>
      </c>
      <c r="N438" t="str">
        <v>Gauge Pins · Go/NoGo</v>
      </c>
      <c r="O438" t="str">
        <v>Gauge Pins · NoGo</v>
      </c>
      <c r="P438" t="str">
        <v>Gauge Pins · Var.Best.Fit.</v>
      </c>
      <c r="Q438" t="str">
        <v>GCMM-000X (CMM) · Pass / Fail</v>
      </c>
      <c r="R438" t="str">
        <v>GCMM-000X (CMM) · Var.Meas.</v>
      </c>
      <c r="S438" t="str">
        <v>GOMS-000X (Sylvac)</v>
      </c>
      <c r="T438" t="str">
        <v>GRAM-00XX (RAM) · Pass / Fail</v>
      </c>
      <c r="U438" t="str">
        <v>GRAM-00XX (RAM) · Program</v>
      </c>
      <c r="V438" t="str">
        <v>GRAM-00XX (RAM) · Var.Meas.</v>
      </c>
      <c r="W438" t="str">
        <v>GRAM-00XX (RAM) · Visual</v>
      </c>
      <c r="X438" t="str">
        <v>Groove Width Micrometer</v>
      </c>
      <c r="Y438" t="str">
        <v>GTIC-00XX Test Indicator</v>
      </c>
      <c r="Z438" t="str">
        <v>Indicator / Drop</v>
      </c>
      <c r="AA438" t="str">
        <v>Inspection Fixture · Go</v>
      </c>
      <c r="AB438" t="str">
        <v>Inspection Fixture · NoGo</v>
      </c>
      <c r="AC438" t="str">
        <v>Micrometer · Anvil GMAN-XXXX</v>
      </c>
      <c r="AD438" t="str">
        <v>Micrometer · Blade</v>
      </c>
      <c r="AE438" t="str">
        <v>Micrometer · Disc</v>
      </c>
      <c r="AF438" t="str">
        <v>Micrometer · Outside</v>
      </c>
      <c r="AG438" t="str">
        <v>Micrometer · Pitch</v>
      </c>
      <c r="AH438" t="str">
        <v>Micrometer · Point</v>
      </c>
      <c r="AI438" t="str">
        <v>Micrometer · Spline</v>
      </c>
      <c r="AJ438" t="str">
        <v xml:space="preserve">Micrometer · Spline / Calc. </v>
      </c>
      <c r="AK438" t="str">
        <v>Ring/Internal (IDT)</v>
      </c>
      <c r="AL438" t="str">
        <v xml:space="preserve">Test Indicator/Concent. Ga. </v>
      </c>
      <c r="AM438" t="str">
        <v>Thread Plug Gauge · Go</v>
      </c>
      <c r="AN438" t="str">
        <v>Thread Plug Gauge · Go/NoGo</v>
      </c>
      <c r="AO438" t="str">
        <v>Thread Plug Gauge · NoGo</v>
      </c>
      <c r="AP438" t="str">
        <v>Thread Ring Gauge · Go</v>
      </c>
      <c r="AQ438" t="str">
        <v>Thread Ring Gauge · Go/NoGo</v>
      </c>
      <c r="AR438" t="str">
        <v>Thread Ring Gauge · NoGo</v>
      </c>
      <c r="AS438" t="str">
        <v>Visual</v>
      </c>
      <c r="AT438" t="str">
        <v>Visual · (Microscope)</v>
      </c>
      <c r="AU438" t="str">
        <v>Visual · 10×</v>
      </c>
      <c r="AV438" t="str">
        <v>Visual · 2.25×</v>
      </c>
      <c r="AW438" t="str">
        <v>Visual · DV</v>
      </c>
    </row>
    <row r="439" spans="3:49">
      <c r="C439" s="74" t="str" cm="1">
        <f t="array" ref="C439:AW439">TRANSPOSE(_xlfn._xlws.SORT(_xlfn._xlws.FILTER($A$2:$A$279,ISNUMBER(SEARCH('Prt. Lib. &amp; Routine, Table'!N446,$A$2:$A$279)),"not found")))</f>
        <v>Caliper</v>
      </c>
      <c r="D439" t="str">
        <v>Caliper/Go Gauge</v>
      </c>
      <c r="E439" t="str">
        <v>Caliper/Go Pin</v>
      </c>
      <c r="F439" t="str">
        <v>Caliper/Internal (IDT)</v>
      </c>
      <c r="G439" t="str">
        <v>Comparator / Var.Meas.</v>
      </c>
      <c r="H439" t="str">
        <v>Function Part</v>
      </c>
      <c r="I439" t="str">
        <v>Functional · Gauge</v>
      </c>
      <c r="J439" t="str">
        <v>Gauge · Go</v>
      </c>
      <c r="K439" t="str">
        <v>Gauge · Go/NoGo</v>
      </c>
      <c r="L439" t="str">
        <v>Gauge · NoGo</v>
      </c>
      <c r="M439" t="str">
        <v>Gauge Pins · Go</v>
      </c>
      <c r="N439" t="str">
        <v>Gauge Pins · Go/NoGo</v>
      </c>
      <c r="O439" t="str">
        <v>Gauge Pins · NoGo</v>
      </c>
      <c r="P439" t="str">
        <v>Gauge Pins · Var.Best.Fit.</v>
      </c>
      <c r="Q439" t="str">
        <v>GCMM-000X (CMM) · Pass / Fail</v>
      </c>
      <c r="R439" t="str">
        <v>GCMM-000X (CMM) · Var.Meas.</v>
      </c>
      <c r="S439" t="str">
        <v>GOMS-000X (Sylvac)</v>
      </c>
      <c r="T439" t="str">
        <v>GRAM-00XX (RAM) · Pass / Fail</v>
      </c>
      <c r="U439" t="str">
        <v>GRAM-00XX (RAM) · Program</v>
      </c>
      <c r="V439" t="str">
        <v>GRAM-00XX (RAM) · Var.Meas.</v>
      </c>
      <c r="W439" t="str">
        <v>GRAM-00XX (RAM) · Visual</v>
      </c>
      <c r="X439" t="str">
        <v>Groove Width Micrometer</v>
      </c>
      <c r="Y439" t="str">
        <v>GTIC-00XX Test Indicator</v>
      </c>
      <c r="Z439" t="str">
        <v>Indicator / Drop</v>
      </c>
      <c r="AA439" t="str">
        <v>Inspection Fixture · Go</v>
      </c>
      <c r="AB439" t="str">
        <v>Inspection Fixture · NoGo</v>
      </c>
      <c r="AC439" t="str">
        <v>Micrometer · Anvil GMAN-XXXX</v>
      </c>
      <c r="AD439" t="str">
        <v>Micrometer · Blade</v>
      </c>
      <c r="AE439" t="str">
        <v>Micrometer · Disc</v>
      </c>
      <c r="AF439" t="str">
        <v>Micrometer · Outside</v>
      </c>
      <c r="AG439" t="str">
        <v>Micrometer · Pitch</v>
      </c>
      <c r="AH439" t="str">
        <v>Micrometer · Point</v>
      </c>
      <c r="AI439" t="str">
        <v>Micrometer · Spline</v>
      </c>
      <c r="AJ439" t="str">
        <v xml:space="preserve">Micrometer · Spline / Calc. </v>
      </c>
      <c r="AK439" t="str">
        <v>Ring/Internal (IDT)</v>
      </c>
      <c r="AL439" t="str">
        <v xml:space="preserve">Test Indicator/Concent. Ga. </v>
      </c>
      <c r="AM439" t="str">
        <v>Thread Plug Gauge · Go</v>
      </c>
      <c r="AN439" t="str">
        <v>Thread Plug Gauge · Go/NoGo</v>
      </c>
      <c r="AO439" t="str">
        <v>Thread Plug Gauge · NoGo</v>
      </c>
      <c r="AP439" t="str">
        <v>Thread Ring Gauge · Go</v>
      </c>
      <c r="AQ439" t="str">
        <v>Thread Ring Gauge · Go/NoGo</v>
      </c>
      <c r="AR439" t="str">
        <v>Thread Ring Gauge · NoGo</v>
      </c>
      <c r="AS439" t="str">
        <v>Visual</v>
      </c>
      <c r="AT439" t="str">
        <v>Visual · (Microscope)</v>
      </c>
      <c r="AU439" t="str">
        <v>Visual · 10×</v>
      </c>
      <c r="AV439" t="str">
        <v>Visual · 2.25×</v>
      </c>
      <c r="AW439" t="str">
        <v>Visual · DV</v>
      </c>
    </row>
    <row r="440" spans="3:49">
      <c r="C440" s="74" t="str" cm="1">
        <f t="array" ref="C440:AW440">TRANSPOSE(_xlfn._xlws.SORT(_xlfn._xlws.FILTER($A$2:$A$279,ISNUMBER(SEARCH('Prt. Lib. &amp; Routine, Table'!N447,$A$2:$A$279)),"not found")))</f>
        <v>Caliper</v>
      </c>
      <c r="D440" t="str">
        <v>Caliper/Go Gauge</v>
      </c>
      <c r="E440" t="str">
        <v>Caliper/Go Pin</v>
      </c>
      <c r="F440" t="str">
        <v>Caliper/Internal (IDT)</v>
      </c>
      <c r="G440" t="str">
        <v>Comparator / Var.Meas.</v>
      </c>
      <c r="H440" t="str">
        <v>Function Part</v>
      </c>
      <c r="I440" t="str">
        <v>Functional · Gauge</v>
      </c>
      <c r="J440" t="str">
        <v>Gauge · Go</v>
      </c>
      <c r="K440" t="str">
        <v>Gauge · Go/NoGo</v>
      </c>
      <c r="L440" t="str">
        <v>Gauge · NoGo</v>
      </c>
      <c r="M440" t="str">
        <v>Gauge Pins · Go</v>
      </c>
      <c r="N440" t="str">
        <v>Gauge Pins · Go/NoGo</v>
      </c>
      <c r="O440" t="str">
        <v>Gauge Pins · NoGo</v>
      </c>
      <c r="P440" t="str">
        <v>Gauge Pins · Var.Best.Fit.</v>
      </c>
      <c r="Q440" t="str">
        <v>GCMM-000X (CMM) · Pass / Fail</v>
      </c>
      <c r="R440" t="str">
        <v>GCMM-000X (CMM) · Var.Meas.</v>
      </c>
      <c r="S440" t="str">
        <v>GOMS-000X (Sylvac)</v>
      </c>
      <c r="T440" t="str">
        <v>GRAM-00XX (RAM) · Pass / Fail</v>
      </c>
      <c r="U440" t="str">
        <v>GRAM-00XX (RAM) · Program</v>
      </c>
      <c r="V440" t="str">
        <v>GRAM-00XX (RAM) · Var.Meas.</v>
      </c>
      <c r="W440" t="str">
        <v>GRAM-00XX (RAM) · Visual</v>
      </c>
      <c r="X440" t="str">
        <v>Groove Width Micrometer</v>
      </c>
      <c r="Y440" t="str">
        <v>GTIC-00XX Test Indicator</v>
      </c>
      <c r="Z440" t="str">
        <v>Indicator / Drop</v>
      </c>
      <c r="AA440" t="str">
        <v>Inspection Fixture · Go</v>
      </c>
      <c r="AB440" t="str">
        <v>Inspection Fixture · NoGo</v>
      </c>
      <c r="AC440" t="str">
        <v>Micrometer · Anvil GMAN-XXXX</v>
      </c>
      <c r="AD440" t="str">
        <v>Micrometer · Blade</v>
      </c>
      <c r="AE440" t="str">
        <v>Micrometer · Disc</v>
      </c>
      <c r="AF440" t="str">
        <v>Micrometer · Outside</v>
      </c>
      <c r="AG440" t="str">
        <v>Micrometer · Pitch</v>
      </c>
      <c r="AH440" t="str">
        <v>Micrometer · Point</v>
      </c>
      <c r="AI440" t="str">
        <v>Micrometer · Spline</v>
      </c>
      <c r="AJ440" t="str">
        <v xml:space="preserve">Micrometer · Spline / Calc. </v>
      </c>
      <c r="AK440" t="str">
        <v>Ring/Internal (IDT)</v>
      </c>
      <c r="AL440" t="str">
        <v xml:space="preserve">Test Indicator/Concent. Ga. </v>
      </c>
      <c r="AM440" t="str">
        <v>Thread Plug Gauge · Go</v>
      </c>
      <c r="AN440" t="str">
        <v>Thread Plug Gauge · Go/NoGo</v>
      </c>
      <c r="AO440" t="str">
        <v>Thread Plug Gauge · NoGo</v>
      </c>
      <c r="AP440" t="str">
        <v>Thread Ring Gauge · Go</v>
      </c>
      <c r="AQ440" t="str">
        <v>Thread Ring Gauge · Go/NoGo</v>
      </c>
      <c r="AR440" t="str">
        <v>Thread Ring Gauge · NoGo</v>
      </c>
      <c r="AS440" t="str">
        <v>Visual</v>
      </c>
      <c r="AT440" t="str">
        <v>Visual · (Microscope)</v>
      </c>
      <c r="AU440" t="str">
        <v>Visual · 10×</v>
      </c>
      <c r="AV440" t="str">
        <v>Visual · 2.25×</v>
      </c>
      <c r="AW440" t="str">
        <v>Visual · DV</v>
      </c>
    </row>
    <row r="441" spans="3:49">
      <c r="C441" s="74" t="str" cm="1">
        <f t="array" ref="C441:AW441">TRANSPOSE(_xlfn._xlws.SORT(_xlfn._xlws.FILTER($A$2:$A$279,ISNUMBER(SEARCH('Prt. Lib. &amp; Routine, Table'!N448,$A$2:$A$279)),"not found")))</f>
        <v>Caliper</v>
      </c>
      <c r="D441" t="str">
        <v>Caliper/Go Gauge</v>
      </c>
      <c r="E441" t="str">
        <v>Caliper/Go Pin</v>
      </c>
      <c r="F441" t="str">
        <v>Caliper/Internal (IDT)</v>
      </c>
      <c r="G441" t="str">
        <v>Comparator / Var.Meas.</v>
      </c>
      <c r="H441" t="str">
        <v>Function Part</v>
      </c>
      <c r="I441" t="str">
        <v>Functional · Gauge</v>
      </c>
      <c r="J441" t="str">
        <v>Gauge · Go</v>
      </c>
      <c r="K441" t="str">
        <v>Gauge · Go/NoGo</v>
      </c>
      <c r="L441" t="str">
        <v>Gauge · NoGo</v>
      </c>
      <c r="M441" t="str">
        <v>Gauge Pins · Go</v>
      </c>
      <c r="N441" t="str">
        <v>Gauge Pins · Go/NoGo</v>
      </c>
      <c r="O441" t="str">
        <v>Gauge Pins · NoGo</v>
      </c>
      <c r="P441" t="str">
        <v>Gauge Pins · Var.Best.Fit.</v>
      </c>
      <c r="Q441" t="str">
        <v>GCMM-000X (CMM) · Pass / Fail</v>
      </c>
      <c r="R441" t="str">
        <v>GCMM-000X (CMM) · Var.Meas.</v>
      </c>
      <c r="S441" t="str">
        <v>GOMS-000X (Sylvac)</v>
      </c>
      <c r="T441" t="str">
        <v>GRAM-00XX (RAM) · Pass / Fail</v>
      </c>
      <c r="U441" t="str">
        <v>GRAM-00XX (RAM) · Program</v>
      </c>
      <c r="V441" t="str">
        <v>GRAM-00XX (RAM) · Var.Meas.</v>
      </c>
      <c r="W441" t="str">
        <v>GRAM-00XX (RAM) · Visual</v>
      </c>
      <c r="X441" t="str">
        <v>Groove Width Micrometer</v>
      </c>
      <c r="Y441" t="str">
        <v>GTIC-00XX Test Indicator</v>
      </c>
      <c r="Z441" t="str">
        <v>Indicator / Drop</v>
      </c>
      <c r="AA441" t="str">
        <v>Inspection Fixture · Go</v>
      </c>
      <c r="AB441" t="str">
        <v>Inspection Fixture · NoGo</v>
      </c>
      <c r="AC441" t="str">
        <v>Micrometer · Anvil GMAN-XXXX</v>
      </c>
      <c r="AD441" t="str">
        <v>Micrometer · Blade</v>
      </c>
      <c r="AE441" t="str">
        <v>Micrometer · Disc</v>
      </c>
      <c r="AF441" t="str">
        <v>Micrometer · Outside</v>
      </c>
      <c r="AG441" t="str">
        <v>Micrometer · Pitch</v>
      </c>
      <c r="AH441" t="str">
        <v>Micrometer · Point</v>
      </c>
      <c r="AI441" t="str">
        <v>Micrometer · Spline</v>
      </c>
      <c r="AJ441" t="str">
        <v xml:space="preserve">Micrometer · Spline / Calc. </v>
      </c>
      <c r="AK441" t="str">
        <v>Ring/Internal (IDT)</v>
      </c>
      <c r="AL441" t="str">
        <v xml:space="preserve">Test Indicator/Concent. Ga. </v>
      </c>
      <c r="AM441" t="str">
        <v>Thread Plug Gauge · Go</v>
      </c>
      <c r="AN441" t="str">
        <v>Thread Plug Gauge · Go/NoGo</v>
      </c>
      <c r="AO441" t="str">
        <v>Thread Plug Gauge · NoGo</v>
      </c>
      <c r="AP441" t="str">
        <v>Thread Ring Gauge · Go</v>
      </c>
      <c r="AQ441" t="str">
        <v>Thread Ring Gauge · Go/NoGo</v>
      </c>
      <c r="AR441" t="str">
        <v>Thread Ring Gauge · NoGo</v>
      </c>
      <c r="AS441" t="str">
        <v>Visual</v>
      </c>
      <c r="AT441" t="str">
        <v>Visual · (Microscope)</v>
      </c>
      <c r="AU441" t="str">
        <v>Visual · 10×</v>
      </c>
      <c r="AV441" t="str">
        <v>Visual · 2.25×</v>
      </c>
      <c r="AW441" t="str">
        <v>Visual · DV</v>
      </c>
    </row>
    <row r="442" spans="3:49">
      <c r="C442" s="74" t="str" cm="1">
        <f t="array" ref="C442:AW442">TRANSPOSE(_xlfn._xlws.SORT(_xlfn._xlws.FILTER($A$2:$A$279,ISNUMBER(SEARCH('Prt. Lib. &amp; Routine, Table'!N449,$A$2:$A$279)),"not found")))</f>
        <v>Caliper</v>
      </c>
      <c r="D442" t="str">
        <v>Caliper/Go Gauge</v>
      </c>
      <c r="E442" t="str">
        <v>Caliper/Go Pin</v>
      </c>
      <c r="F442" t="str">
        <v>Caliper/Internal (IDT)</v>
      </c>
      <c r="G442" t="str">
        <v>Comparator / Var.Meas.</v>
      </c>
      <c r="H442" t="str">
        <v>Function Part</v>
      </c>
      <c r="I442" t="str">
        <v>Functional · Gauge</v>
      </c>
      <c r="J442" t="str">
        <v>Gauge · Go</v>
      </c>
      <c r="K442" t="str">
        <v>Gauge · Go/NoGo</v>
      </c>
      <c r="L442" t="str">
        <v>Gauge · NoGo</v>
      </c>
      <c r="M442" t="str">
        <v>Gauge Pins · Go</v>
      </c>
      <c r="N442" t="str">
        <v>Gauge Pins · Go/NoGo</v>
      </c>
      <c r="O442" t="str">
        <v>Gauge Pins · NoGo</v>
      </c>
      <c r="P442" t="str">
        <v>Gauge Pins · Var.Best.Fit.</v>
      </c>
      <c r="Q442" t="str">
        <v>GCMM-000X (CMM) · Pass / Fail</v>
      </c>
      <c r="R442" t="str">
        <v>GCMM-000X (CMM) · Var.Meas.</v>
      </c>
      <c r="S442" t="str">
        <v>GOMS-000X (Sylvac)</v>
      </c>
      <c r="T442" t="str">
        <v>GRAM-00XX (RAM) · Pass / Fail</v>
      </c>
      <c r="U442" t="str">
        <v>GRAM-00XX (RAM) · Program</v>
      </c>
      <c r="V442" t="str">
        <v>GRAM-00XX (RAM) · Var.Meas.</v>
      </c>
      <c r="W442" t="str">
        <v>GRAM-00XX (RAM) · Visual</v>
      </c>
      <c r="X442" t="str">
        <v>Groove Width Micrometer</v>
      </c>
      <c r="Y442" t="str">
        <v>GTIC-00XX Test Indicator</v>
      </c>
      <c r="Z442" t="str">
        <v>Indicator / Drop</v>
      </c>
      <c r="AA442" t="str">
        <v>Inspection Fixture · Go</v>
      </c>
      <c r="AB442" t="str">
        <v>Inspection Fixture · NoGo</v>
      </c>
      <c r="AC442" t="str">
        <v>Micrometer · Anvil GMAN-XXXX</v>
      </c>
      <c r="AD442" t="str">
        <v>Micrometer · Blade</v>
      </c>
      <c r="AE442" t="str">
        <v>Micrometer · Disc</v>
      </c>
      <c r="AF442" t="str">
        <v>Micrometer · Outside</v>
      </c>
      <c r="AG442" t="str">
        <v>Micrometer · Pitch</v>
      </c>
      <c r="AH442" t="str">
        <v>Micrometer · Point</v>
      </c>
      <c r="AI442" t="str">
        <v>Micrometer · Spline</v>
      </c>
      <c r="AJ442" t="str">
        <v xml:space="preserve">Micrometer · Spline / Calc. </v>
      </c>
      <c r="AK442" t="str">
        <v>Ring/Internal (IDT)</v>
      </c>
      <c r="AL442" t="str">
        <v xml:space="preserve">Test Indicator/Concent. Ga. </v>
      </c>
      <c r="AM442" t="str">
        <v>Thread Plug Gauge · Go</v>
      </c>
      <c r="AN442" t="str">
        <v>Thread Plug Gauge · Go/NoGo</v>
      </c>
      <c r="AO442" t="str">
        <v>Thread Plug Gauge · NoGo</v>
      </c>
      <c r="AP442" t="str">
        <v>Thread Ring Gauge · Go</v>
      </c>
      <c r="AQ442" t="str">
        <v>Thread Ring Gauge · Go/NoGo</v>
      </c>
      <c r="AR442" t="str">
        <v>Thread Ring Gauge · NoGo</v>
      </c>
      <c r="AS442" t="str">
        <v>Visual</v>
      </c>
      <c r="AT442" t="str">
        <v>Visual · (Microscope)</v>
      </c>
      <c r="AU442" t="str">
        <v>Visual · 10×</v>
      </c>
      <c r="AV442" t="str">
        <v>Visual · 2.25×</v>
      </c>
      <c r="AW442" t="str">
        <v>Visual · DV</v>
      </c>
    </row>
    <row r="443" spans="3:49">
      <c r="C443" s="74" t="str" cm="1">
        <f t="array" ref="C443:AW443">TRANSPOSE(_xlfn._xlws.SORT(_xlfn._xlws.FILTER($A$2:$A$279,ISNUMBER(SEARCH('Prt. Lib. &amp; Routine, Table'!N450,$A$2:$A$279)),"not found")))</f>
        <v>Caliper</v>
      </c>
      <c r="D443" t="str">
        <v>Caliper/Go Gauge</v>
      </c>
      <c r="E443" t="str">
        <v>Caliper/Go Pin</v>
      </c>
      <c r="F443" t="str">
        <v>Caliper/Internal (IDT)</v>
      </c>
      <c r="G443" t="str">
        <v>Comparator / Var.Meas.</v>
      </c>
      <c r="H443" t="str">
        <v>Function Part</v>
      </c>
      <c r="I443" t="str">
        <v>Functional · Gauge</v>
      </c>
      <c r="J443" t="str">
        <v>Gauge · Go</v>
      </c>
      <c r="K443" t="str">
        <v>Gauge · Go/NoGo</v>
      </c>
      <c r="L443" t="str">
        <v>Gauge · NoGo</v>
      </c>
      <c r="M443" t="str">
        <v>Gauge Pins · Go</v>
      </c>
      <c r="N443" t="str">
        <v>Gauge Pins · Go/NoGo</v>
      </c>
      <c r="O443" t="str">
        <v>Gauge Pins · NoGo</v>
      </c>
      <c r="P443" t="str">
        <v>Gauge Pins · Var.Best.Fit.</v>
      </c>
      <c r="Q443" t="str">
        <v>GCMM-000X (CMM) · Pass / Fail</v>
      </c>
      <c r="R443" t="str">
        <v>GCMM-000X (CMM) · Var.Meas.</v>
      </c>
      <c r="S443" t="str">
        <v>GOMS-000X (Sylvac)</v>
      </c>
      <c r="T443" t="str">
        <v>GRAM-00XX (RAM) · Pass / Fail</v>
      </c>
      <c r="U443" t="str">
        <v>GRAM-00XX (RAM) · Program</v>
      </c>
      <c r="V443" t="str">
        <v>GRAM-00XX (RAM) · Var.Meas.</v>
      </c>
      <c r="W443" t="str">
        <v>GRAM-00XX (RAM) · Visual</v>
      </c>
      <c r="X443" t="str">
        <v>Groove Width Micrometer</v>
      </c>
      <c r="Y443" t="str">
        <v>GTIC-00XX Test Indicator</v>
      </c>
      <c r="Z443" t="str">
        <v>Indicator / Drop</v>
      </c>
      <c r="AA443" t="str">
        <v>Inspection Fixture · Go</v>
      </c>
      <c r="AB443" t="str">
        <v>Inspection Fixture · NoGo</v>
      </c>
      <c r="AC443" t="str">
        <v>Micrometer · Anvil GMAN-XXXX</v>
      </c>
      <c r="AD443" t="str">
        <v>Micrometer · Blade</v>
      </c>
      <c r="AE443" t="str">
        <v>Micrometer · Disc</v>
      </c>
      <c r="AF443" t="str">
        <v>Micrometer · Outside</v>
      </c>
      <c r="AG443" t="str">
        <v>Micrometer · Pitch</v>
      </c>
      <c r="AH443" t="str">
        <v>Micrometer · Point</v>
      </c>
      <c r="AI443" t="str">
        <v>Micrometer · Spline</v>
      </c>
      <c r="AJ443" t="str">
        <v xml:space="preserve">Micrometer · Spline / Calc. </v>
      </c>
      <c r="AK443" t="str">
        <v>Ring/Internal (IDT)</v>
      </c>
      <c r="AL443" t="str">
        <v xml:space="preserve">Test Indicator/Concent. Ga. </v>
      </c>
      <c r="AM443" t="str">
        <v>Thread Plug Gauge · Go</v>
      </c>
      <c r="AN443" t="str">
        <v>Thread Plug Gauge · Go/NoGo</v>
      </c>
      <c r="AO443" t="str">
        <v>Thread Plug Gauge · NoGo</v>
      </c>
      <c r="AP443" t="str">
        <v>Thread Ring Gauge · Go</v>
      </c>
      <c r="AQ443" t="str">
        <v>Thread Ring Gauge · Go/NoGo</v>
      </c>
      <c r="AR443" t="str">
        <v>Thread Ring Gauge · NoGo</v>
      </c>
      <c r="AS443" t="str">
        <v>Visual</v>
      </c>
      <c r="AT443" t="str">
        <v>Visual · (Microscope)</v>
      </c>
      <c r="AU443" t="str">
        <v>Visual · 10×</v>
      </c>
      <c r="AV443" t="str">
        <v>Visual · 2.25×</v>
      </c>
      <c r="AW443" t="str">
        <v>Visual · DV</v>
      </c>
    </row>
    <row r="444" spans="3:49">
      <c r="C444" s="74" t="str" cm="1">
        <f t="array" ref="C444:AW444">TRANSPOSE(_xlfn._xlws.SORT(_xlfn._xlws.FILTER($A$2:$A$279,ISNUMBER(SEARCH('Prt. Lib. &amp; Routine, Table'!N451,$A$2:$A$279)),"not found")))</f>
        <v>Caliper</v>
      </c>
      <c r="D444" t="str">
        <v>Caliper/Go Gauge</v>
      </c>
      <c r="E444" t="str">
        <v>Caliper/Go Pin</v>
      </c>
      <c r="F444" t="str">
        <v>Caliper/Internal (IDT)</v>
      </c>
      <c r="G444" t="str">
        <v>Comparator / Var.Meas.</v>
      </c>
      <c r="H444" t="str">
        <v>Function Part</v>
      </c>
      <c r="I444" t="str">
        <v>Functional · Gauge</v>
      </c>
      <c r="J444" t="str">
        <v>Gauge · Go</v>
      </c>
      <c r="K444" t="str">
        <v>Gauge · Go/NoGo</v>
      </c>
      <c r="L444" t="str">
        <v>Gauge · NoGo</v>
      </c>
      <c r="M444" t="str">
        <v>Gauge Pins · Go</v>
      </c>
      <c r="N444" t="str">
        <v>Gauge Pins · Go/NoGo</v>
      </c>
      <c r="O444" t="str">
        <v>Gauge Pins · NoGo</v>
      </c>
      <c r="P444" t="str">
        <v>Gauge Pins · Var.Best.Fit.</v>
      </c>
      <c r="Q444" t="str">
        <v>GCMM-000X (CMM) · Pass / Fail</v>
      </c>
      <c r="R444" t="str">
        <v>GCMM-000X (CMM) · Var.Meas.</v>
      </c>
      <c r="S444" t="str">
        <v>GOMS-000X (Sylvac)</v>
      </c>
      <c r="T444" t="str">
        <v>GRAM-00XX (RAM) · Pass / Fail</v>
      </c>
      <c r="U444" t="str">
        <v>GRAM-00XX (RAM) · Program</v>
      </c>
      <c r="V444" t="str">
        <v>GRAM-00XX (RAM) · Var.Meas.</v>
      </c>
      <c r="W444" t="str">
        <v>GRAM-00XX (RAM) · Visual</v>
      </c>
      <c r="X444" t="str">
        <v>Groove Width Micrometer</v>
      </c>
      <c r="Y444" t="str">
        <v>GTIC-00XX Test Indicator</v>
      </c>
      <c r="Z444" t="str">
        <v>Indicator / Drop</v>
      </c>
      <c r="AA444" t="str">
        <v>Inspection Fixture · Go</v>
      </c>
      <c r="AB444" t="str">
        <v>Inspection Fixture · NoGo</v>
      </c>
      <c r="AC444" t="str">
        <v>Micrometer · Anvil GMAN-XXXX</v>
      </c>
      <c r="AD444" t="str">
        <v>Micrometer · Blade</v>
      </c>
      <c r="AE444" t="str">
        <v>Micrometer · Disc</v>
      </c>
      <c r="AF444" t="str">
        <v>Micrometer · Outside</v>
      </c>
      <c r="AG444" t="str">
        <v>Micrometer · Pitch</v>
      </c>
      <c r="AH444" t="str">
        <v>Micrometer · Point</v>
      </c>
      <c r="AI444" t="str">
        <v>Micrometer · Spline</v>
      </c>
      <c r="AJ444" t="str">
        <v xml:space="preserve">Micrometer · Spline / Calc. </v>
      </c>
      <c r="AK444" t="str">
        <v>Ring/Internal (IDT)</v>
      </c>
      <c r="AL444" t="str">
        <v xml:space="preserve">Test Indicator/Concent. Ga. </v>
      </c>
      <c r="AM444" t="str">
        <v>Thread Plug Gauge · Go</v>
      </c>
      <c r="AN444" t="str">
        <v>Thread Plug Gauge · Go/NoGo</v>
      </c>
      <c r="AO444" t="str">
        <v>Thread Plug Gauge · NoGo</v>
      </c>
      <c r="AP444" t="str">
        <v>Thread Ring Gauge · Go</v>
      </c>
      <c r="AQ444" t="str">
        <v>Thread Ring Gauge · Go/NoGo</v>
      </c>
      <c r="AR444" t="str">
        <v>Thread Ring Gauge · NoGo</v>
      </c>
      <c r="AS444" t="str">
        <v>Visual</v>
      </c>
      <c r="AT444" t="str">
        <v>Visual · (Microscope)</v>
      </c>
      <c r="AU444" t="str">
        <v>Visual · 10×</v>
      </c>
      <c r="AV444" t="str">
        <v>Visual · 2.25×</v>
      </c>
      <c r="AW444" t="str">
        <v>Visual · DV</v>
      </c>
    </row>
    <row r="445" spans="3:49">
      <c r="C445" s="74" t="str" cm="1">
        <f t="array" ref="C445:AW445">TRANSPOSE(_xlfn._xlws.SORT(_xlfn._xlws.FILTER($A$2:$A$279,ISNUMBER(SEARCH('Prt. Lib. &amp; Routine, Table'!N452,$A$2:$A$279)),"not found")))</f>
        <v>Caliper</v>
      </c>
      <c r="D445" t="str">
        <v>Caliper/Go Gauge</v>
      </c>
      <c r="E445" t="str">
        <v>Caliper/Go Pin</v>
      </c>
      <c r="F445" t="str">
        <v>Caliper/Internal (IDT)</v>
      </c>
      <c r="G445" t="str">
        <v>Comparator / Var.Meas.</v>
      </c>
      <c r="H445" t="str">
        <v>Function Part</v>
      </c>
      <c r="I445" t="str">
        <v>Functional · Gauge</v>
      </c>
      <c r="J445" t="str">
        <v>Gauge · Go</v>
      </c>
      <c r="K445" t="str">
        <v>Gauge · Go/NoGo</v>
      </c>
      <c r="L445" t="str">
        <v>Gauge · NoGo</v>
      </c>
      <c r="M445" t="str">
        <v>Gauge Pins · Go</v>
      </c>
      <c r="N445" t="str">
        <v>Gauge Pins · Go/NoGo</v>
      </c>
      <c r="O445" t="str">
        <v>Gauge Pins · NoGo</v>
      </c>
      <c r="P445" t="str">
        <v>Gauge Pins · Var.Best.Fit.</v>
      </c>
      <c r="Q445" t="str">
        <v>GCMM-000X (CMM) · Pass / Fail</v>
      </c>
      <c r="R445" t="str">
        <v>GCMM-000X (CMM) · Var.Meas.</v>
      </c>
      <c r="S445" t="str">
        <v>GOMS-000X (Sylvac)</v>
      </c>
      <c r="T445" t="str">
        <v>GRAM-00XX (RAM) · Pass / Fail</v>
      </c>
      <c r="U445" t="str">
        <v>GRAM-00XX (RAM) · Program</v>
      </c>
      <c r="V445" t="str">
        <v>GRAM-00XX (RAM) · Var.Meas.</v>
      </c>
      <c r="W445" t="str">
        <v>GRAM-00XX (RAM) · Visual</v>
      </c>
      <c r="X445" t="str">
        <v>Groove Width Micrometer</v>
      </c>
      <c r="Y445" t="str">
        <v>GTIC-00XX Test Indicator</v>
      </c>
      <c r="Z445" t="str">
        <v>Indicator / Drop</v>
      </c>
      <c r="AA445" t="str">
        <v>Inspection Fixture · Go</v>
      </c>
      <c r="AB445" t="str">
        <v>Inspection Fixture · NoGo</v>
      </c>
      <c r="AC445" t="str">
        <v>Micrometer · Anvil GMAN-XXXX</v>
      </c>
      <c r="AD445" t="str">
        <v>Micrometer · Blade</v>
      </c>
      <c r="AE445" t="str">
        <v>Micrometer · Disc</v>
      </c>
      <c r="AF445" t="str">
        <v>Micrometer · Outside</v>
      </c>
      <c r="AG445" t="str">
        <v>Micrometer · Pitch</v>
      </c>
      <c r="AH445" t="str">
        <v>Micrometer · Point</v>
      </c>
      <c r="AI445" t="str">
        <v>Micrometer · Spline</v>
      </c>
      <c r="AJ445" t="str">
        <v xml:space="preserve">Micrometer · Spline / Calc. </v>
      </c>
      <c r="AK445" t="str">
        <v>Ring/Internal (IDT)</v>
      </c>
      <c r="AL445" t="str">
        <v xml:space="preserve">Test Indicator/Concent. Ga. </v>
      </c>
      <c r="AM445" t="str">
        <v>Thread Plug Gauge · Go</v>
      </c>
      <c r="AN445" t="str">
        <v>Thread Plug Gauge · Go/NoGo</v>
      </c>
      <c r="AO445" t="str">
        <v>Thread Plug Gauge · NoGo</v>
      </c>
      <c r="AP445" t="str">
        <v>Thread Ring Gauge · Go</v>
      </c>
      <c r="AQ445" t="str">
        <v>Thread Ring Gauge · Go/NoGo</v>
      </c>
      <c r="AR445" t="str">
        <v>Thread Ring Gauge · NoGo</v>
      </c>
      <c r="AS445" t="str">
        <v>Visual</v>
      </c>
      <c r="AT445" t="str">
        <v>Visual · (Microscope)</v>
      </c>
      <c r="AU445" t="str">
        <v>Visual · 10×</v>
      </c>
      <c r="AV445" t="str">
        <v>Visual · 2.25×</v>
      </c>
      <c r="AW445" t="str">
        <v>Visual · DV</v>
      </c>
    </row>
    <row r="446" spans="3:49">
      <c r="C446" s="74" t="str" cm="1">
        <f t="array" ref="C446:AW446">TRANSPOSE(_xlfn._xlws.SORT(_xlfn._xlws.FILTER($A$2:$A$279,ISNUMBER(SEARCH('Prt. Lib. &amp; Routine, Table'!N453,$A$2:$A$279)),"not found")))</f>
        <v>Caliper</v>
      </c>
      <c r="D446" t="str">
        <v>Caliper/Go Gauge</v>
      </c>
      <c r="E446" t="str">
        <v>Caliper/Go Pin</v>
      </c>
      <c r="F446" t="str">
        <v>Caliper/Internal (IDT)</v>
      </c>
      <c r="G446" t="str">
        <v>Comparator / Var.Meas.</v>
      </c>
      <c r="H446" t="str">
        <v>Function Part</v>
      </c>
      <c r="I446" t="str">
        <v>Functional · Gauge</v>
      </c>
      <c r="J446" t="str">
        <v>Gauge · Go</v>
      </c>
      <c r="K446" t="str">
        <v>Gauge · Go/NoGo</v>
      </c>
      <c r="L446" t="str">
        <v>Gauge · NoGo</v>
      </c>
      <c r="M446" t="str">
        <v>Gauge Pins · Go</v>
      </c>
      <c r="N446" t="str">
        <v>Gauge Pins · Go/NoGo</v>
      </c>
      <c r="O446" t="str">
        <v>Gauge Pins · NoGo</v>
      </c>
      <c r="P446" t="str">
        <v>Gauge Pins · Var.Best.Fit.</v>
      </c>
      <c r="Q446" t="str">
        <v>GCMM-000X (CMM) · Pass / Fail</v>
      </c>
      <c r="R446" t="str">
        <v>GCMM-000X (CMM) · Var.Meas.</v>
      </c>
      <c r="S446" t="str">
        <v>GOMS-000X (Sylvac)</v>
      </c>
      <c r="T446" t="str">
        <v>GRAM-00XX (RAM) · Pass / Fail</v>
      </c>
      <c r="U446" t="str">
        <v>GRAM-00XX (RAM) · Program</v>
      </c>
      <c r="V446" t="str">
        <v>GRAM-00XX (RAM) · Var.Meas.</v>
      </c>
      <c r="W446" t="str">
        <v>GRAM-00XX (RAM) · Visual</v>
      </c>
      <c r="X446" t="str">
        <v>Groove Width Micrometer</v>
      </c>
      <c r="Y446" t="str">
        <v>GTIC-00XX Test Indicator</v>
      </c>
      <c r="Z446" t="str">
        <v>Indicator / Drop</v>
      </c>
      <c r="AA446" t="str">
        <v>Inspection Fixture · Go</v>
      </c>
      <c r="AB446" t="str">
        <v>Inspection Fixture · NoGo</v>
      </c>
      <c r="AC446" t="str">
        <v>Micrometer · Anvil GMAN-XXXX</v>
      </c>
      <c r="AD446" t="str">
        <v>Micrometer · Blade</v>
      </c>
      <c r="AE446" t="str">
        <v>Micrometer · Disc</v>
      </c>
      <c r="AF446" t="str">
        <v>Micrometer · Outside</v>
      </c>
      <c r="AG446" t="str">
        <v>Micrometer · Pitch</v>
      </c>
      <c r="AH446" t="str">
        <v>Micrometer · Point</v>
      </c>
      <c r="AI446" t="str">
        <v>Micrometer · Spline</v>
      </c>
      <c r="AJ446" t="str">
        <v xml:space="preserve">Micrometer · Spline / Calc. </v>
      </c>
      <c r="AK446" t="str">
        <v>Ring/Internal (IDT)</v>
      </c>
      <c r="AL446" t="str">
        <v xml:space="preserve">Test Indicator/Concent. Ga. </v>
      </c>
      <c r="AM446" t="str">
        <v>Thread Plug Gauge · Go</v>
      </c>
      <c r="AN446" t="str">
        <v>Thread Plug Gauge · Go/NoGo</v>
      </c>
      <c r="AO446" t="str">
        <v>Thread Plug Gauge · NoGo</v>
      </c>
      <c r="AP446" t="str">
        <v>Thread Ring Gauge · Go</v>
      </c>
      <c r="AQ446" t="str">
        <v>Thread Ring Gauge · Go/NoGo</v>
      </c>
      <c r="AR446" t="str">
        <v>Thread Ring Gauge · NoGo</v>
      </c>
      <c r="AS446" t="str">
        <v>Visual</v>
      </c>
      <c r="AT446" t="str">
        <v>Visual · (Microscope)</v>
      </c>
      <c r="AU446" t="str">
        <v>Visual · 10×</v>
      </c>
      <c r="AV446" t="str">
        <v>Visual · 2.25×</v>
      </c>
      <c r="AW446" t="str">
        <v>Visual · DV</v>
      </c>
    </row>
    <row r="447" spans="3:49">
      <c r="C447" s="74" t="str" cm="1">
        <f t="array" ref="C447:AW447">TRANSPOSE(_xlfn._xlws.SORT(_xlfn._xlws.FILTER($A$2:$A$279,ISNUMBER(SEARCH('Prt. Lib. &amp; Routine, Table'!N454,$A$2:$A$279)),"not found")))</f>
        <v>Caliper</v>
      </c>
      <c r="D447" t="str">
        <v>Caliper/Go Gauge</v>
      </c>
      <c r="E447" t="str">
        <v>Caliper/Go Pin</v>
      </c>
      <c r="F447" t="str">
        <v>Caliper/Internal (IDT)</v>
      </c>
      <c r="G447" t="str">
        <v>Comparator / Var.Meas.</v>
      </c>
      <c r="H447" t="str">
        <v>Function Part</v>
      </c>
      <c r="I447" t="str">
        <v>Functional · Gauge</v>
      </c>
      <c r="J447" t="str">
        <v>Gauge · Go</v>
      </c>
      <c r="K447" t="str">
        <v>Gauge · Go/NoGo</v>
      </c>
      <c r="L447" t="str">
        <v>Gauge · NoGo</v>
      </c>
      <c r="M447" t="str">
        <v>Gauge Pins · Go</v>
      </c>
      <c r="N447" t="str">
        <v>Gauge Pins · Go/NoGo</v>
      </c>
      <c r="O447" t="str">
        <v>Gauge Pins · NoGo</v>
      </c>
      <c r="P447" t="str">
        <v>Gauge Pins · Var.Best.Fit.</v>
      </c>
      <c r="Q447" t="str">
        <v>GCMM-000X (CMM) · Pass / Fail</v>
      </c>
      <c r="R447" t="str">
        <v>GCMM-000X (CMM) · Var.Meas.</v>
      </c>
      <c r="S447" t="str">
        <v>GOMS-000X (Sylvac)</v>
      </c>
      <c r="T447" t="str">
        <v>GRAM-00XX (RAM) · Pass / Fail</v>
      </c>
      <c r="U447" t="str">
        <v>GRAM-00XX (RAM) · Program</v>
      </c>
      <c r="V447" t="str">
        <v>GRAM-00XX (RAM) · Var.Meas.</v>
      </c>
      <c r="W447" t="str">
        <v>GRAM-00XX (RAM) · Visual</v>
      </c>
      <c r="X447" t="str">
        <v>Groove Width Micrometer</v>
      </c>
      <c r="Y447" t="str">
        <v>GTIC-00XX Test Indicator</v>
      </c>
      <c r="Z447" t="str">
        <v>Indicator / Drop</v>
      </c>
      <c r="AA447" t="str">
        <v>Inspection Fixture · Go</v>
      </c>
      <c r="AB447" t="str">
        <v>Inspection Fixture · NoGo</v>
      </c>
      <c r="AC447" t="str">
        <v>Micrometer · Anvil GMAN-XXXX</v>
      </c>
      <c r="AD447" t="str">
        <v>Micrometer · Blade</v>
      </c>
      <c r="AE447" t="str">
        <v>Micrometer · Disc</v>
      </c>
      <c r="AF447" t="str">
        <v>Micrometer · Outside</v>
      </c>
      <c r="AG447" t="str">
        <v>Micrometer · Pitch</v>
      </c>
      <c r="AH447" t="str">
        <v>Micrometer · Point</v>
      </c>
      <c r="AI447" t="str">
        <v>Micrometer · Spline</v>
      </c>
      <c r="AJ447" t="str">
        <v xml:space="preserve">Micrometer · Spline / Calc. </v>
      </c>
      <c r="AK447" t="str">
        <v>Ring/Internal (IDT)</v>
      </c>
      <c r="AL447" t="str">
        <v xml:space="preserve">Test Indicator/Concent. Ga. </v>
      </c>
      <c r="AM447" t="str">
        <v>Thread Plug Gauge · Go</v>
      </c>
      <c r="AN447" t="str">
        <v>Thread Plug Gauge · Go/NoGo</v>
      </c>
      <c r="AO447" t="str">
        <v>Thread Plug Gauge · NoGo</v>
      </c>
      <c r="AP447" t="str">
        <v>Thread Ring Gauge · Go</v>
      </c>
      <c r="AQ447" t="str">
        <v>Thread Ring Gauge · Go/NoGo</v>
      </c>
      <c r="AR447" t="str">
        <v>Thread Ring Gauge · NoGo</v>
      </c>
      <c r="AS447" t="str">
        <v>Visual</v>
      </c>
      <c r="AT447" t="str">
        <v>Visual · (Microscope)</v>
      </c>
      <c r="AU447" t="str">
        <v>Visual · 10×</v>
      </c>
      <c r="AV447" t="str">
        <v>Visual · 2.25×</v>
      </c>
      <c r="AW447" t="str">
        <v>Visual · DV</v>
      </c>
    </row>
    <row r="448" spans="3:49">
      <c r="C448" s="74" t="str" cm="1">
        <f t="array" ref="C448:AW448">TRANSPOSE(_xlfn._xlws.SORT(_xlfn._xlws.FILTER($A$2:$A$279,ISNUMBER(SEARCH('Prt. Lib. &amp; Routine, Table'!N455,$A$2:$A$279)),"not found")))</f>
        <v>Caliper</v>
      </c>
      <c r="D448" t="str">
        <v>Caliper/Go Gauge</v>
      </c>
      <c r="E448" t="str">
        <v>Caliper/Go Pin</v>
      </c>
      <c r="F448" t="str">
        <v>Caliper/Internal (IDT)</v>
      </c>
      <c r="G448" t="str">
        <v>Comparator / Var.Meas.</v>
      </c>
      <c r="H448" t="str">
        <v>Function Part</v>
      </c>
      <c r="I448" t="str">
        <v>Functional · Gauge</v>
      </c>
      <c r="J448" t="str">
        <v>Gauge · Go</v>
      </c>
      <c r="K448" t="str">
        <v>Gauge · Go/NoGo</v>
      </c>
      <c r="L448" t="str">
        <v>Gauge · NoGo</v>
      </c>
      <c r="M448" t="str">
        <v>Gauge Pins · Go</v>
      </c>
      <c r="N448" t="str">
        <v>Gauge Pins · Go/NoGo</v>
      </c>
      <c r="O448" t="str">
        <v>Gauge Pins · NoGo</v>
      </c>
      <c r="P448" t="str">
        <v>Gauge Pins · Var.Best.Fit.</v>
      </c>
      <c r="Q448" t="str">
        <v>GCMM-000X (CMM) · Pass / Fail</v>
      </c>
      <c r="R448" t="str">
        <v>GCMM-000X (CMM) · Var.Meas.</v>
      </c>
      <c r="S448" t="str">
        <v>GOMS-000X (Sylvac)</v>
      </c>
      <c r="T448" t="str">
        <v>GRAM-00XX (RAM) · Pass / Fail</v>
      </c>
      <c r="U448" t="str">
        <v>GRAM-00XX (RAM) · Program</v>
      </c>
      <c r="V448" t="str">
        <v>GRAM-00XX (RAM) · Var.Meas.</v>
      </c>
      <c r="W448" t="str">
        <v>GRAM-00XX (RAM) · Visual</v>
      </c>
      <c r="X448" t="str">
        <v>Groove Width Micrometer</v>
      </c>
      <c r="Y448" t="str">
        <v>GTIC-00XX Test Indicator</v>
      </c>
      <c r="Z448" t="str">
        <v>Indicator / Drop</v>
      </c>
      <c r="AA448" t="str">
        <v>Inspection Fixture · Go</v>
      </c>
      <c r="AB448" t="str">
        <v>Inspection Fixture · NoGo</v>
      </c>
      <c r="AC448" t="str">
        <v>Micrometer · Anvil GMAN-XXXX</v>
      </c>
      <c r="AD448" t="str">
        <v>Micrometer · Blade</v>
      </c>
      <c r="AE448" t="str">
        <v>Micrometer · Disc</v>
      </c>
      <c r="AF448" t="str">
        <v>Micrometer · Outside</v>
      </c>
      <c r="AG448" t="str">
        <v>Micrometer · Pitch</v>
      </c>
      <c r="AH448" t="str">
        <v>Micrometer · Point</v>
      </c>
      <c r="AI448" t="str">
        <v>Micrometer · Spline</v>
      </c>
      <c r="AJ448" t="str">
        <v xml:space="preserve">Micrometer · Spline / Calc. </v>
      </c>
      <c r="AK448" t="str">
        <v>Ring/Internal (IDT)</v>
      </c>
      <c r="AL448" t="str">
        <v xml:space="preserve">Test Indicator/Concent. Ga. </v>
      </c>
      <c r="AM448" t="str">
        <v>Thread Plug Gauge · Go</v>
      </c>
      <c r="AN448" t="str">
        <v>Thread Plug Gauge · Go/NoGo</v>
      </c>
      <c r="AO448" t="str">
        <v>Thread Plug Gauge · NoGo</v>
      </c>
      <c r="AP448" t="str">
        <v>Thread Ring Gauge · Go</v>
      </c>
      <c r="AQ448" t="str">
        <v>Thread Ring Gauge · Go/NoGo</v>
      </c>
      <c r="AR448" t="str">
        <v>Thread Ring Gauge · NoGo</v>
      </c>
      <c r="AS448" t="str">
        <v>Visual</v>
      </c>
      <c r="AT448" t="str">
        <v>Visual · (Microscope)</v>
      </c>
      <c r="AU448" t="str">
        <v>Visual · 10×</v>
      </c>
      <c r="AV448" t="str">
        <v>Visual · 2.25×</v>
      </c>
      <c r="AW448" t="str">
        <v>Visual · DV</v>
      </c>
    </row>
    <row r="449" spans="3:49">
      <c r="C449" s="74" t="str" cm="1">
        <f t="array" ref="C449:AW449">TRANSPOSE(_xlfn._xlws.SORT(_xlfn._xlws.FILTER($A$2:$A$279,ISNUMBER(SEARCH('Prt. Lib. &amp; Routine, Table'!N456,$A$2:$A$279)),"not found")))</f>
        <v>Caliper</v>
      </c>
      <c r="D449" t="str">
        <v>Caliper/Go Gauge</v>
      </c>
      <c r="E449" t="str">
        <v>Caliper/Go Pin</v>
      </c>
      <c r="F449" t="str">
        <v>Caliper/Internal (IDT)</v>
      </c>
      <c r="G449" t="str">
        <v>Comparator / Var.Meas.</v>
      </c>
      <c r="H449" t="str">
        <v>Function Part</v>
      </c>
      <c r="I449" t="str">
        <v>Functional · Gauge</v>
      </c>
      <c r="J449" t="str">
        <v>Gauge · Go</v>
      </c>
      <c r="K449" t="str">
        <v>Gauge · Go/NoGo</v>
      </c>
      <c r="L449" t="str">
        <v>Gauge · NoGo</v>
      </c>
      <c r="M449" t="str">
        <v>Gauge Pins · Go</v>
      </c>
      <c r="N449" t="str">
        <v>Gauge Pins · Go/NoGo</v>
      </c>
      <c r="O449" t="str">
        <v>Gauge Pins · NoGo</v>
      </c>
      <c r="P449" t="str">
        <v>Gauge Pins · Var.Best.Fit.</v>
      </c>
      <c r="Q449" t="str">
        <v>GCMM-000X (CMM) · Pass / Fail</v>
      </c>
      <c r="R449" t="str">
        <v>GCMM-000X (CMM) · Var.Meas.</v>
      </c>
      <c r="S449" t="str">
        <v>GOMS-000X (Sylvac)</v>
      </c>
      <c r="T449" t="str">
        <v>GRAM-00XX (RAM) · Pass / Fail</v>
      </c>
      <c r="U449" t="str">
        <v>GRAM-00XX (RAM) · Program</v>
      </c>
      <c r="V449" t="str">
        <v>GRAM-00XX (RAM) · Var.Meas.</v>
      </c>
      <c r="W449" t="str">
        <v>GRAM-00XX (RAM) · Visual</v>
      </c>
      <c r="X449" t="str">
        <v>Groove Width Micrometer</v>
      </c>
      <c r="Y449" t="str">
        <v>GTIC-00XX Test Indicator</v>
      </c>
      <c r="Z449" t="str">
        <v>Indicator / Drop</v>
      </c>
      <c r="AA449" t="str">
        <v>Inspection Fixture · Go</v>
      </c>
      <c r="AB449" t="str">
        <v>Inspection Fixture · NoGo</v>
      </c>
      <c r="AC449" t="str">
        <v>Micrometer · Anvil GMAN-XXXX</v>
      </c>
      <c r="AD449" t="str">
        <v>Micrometer · Blade</v>
      </c>
      <c r="AE449" t="str">
        <v>Micrometer · Disc</v>
      </c>
      <c r="AF449" t="str">
        <v>Micrometer · Outside</v>
      </c>
      <c r="AG449" t="str">
        <v>Micrometer · Pitch</v>
      </c>
      <c r="AH449" t="str">
        <v>Micrometer · Point</v>
      </c>
      <c r="AI449" t="str">
        <v>Micrometer · Spline</v>
      </c>
      <c r="AJ449" t="str">
        <v xml:space="preserve">Micrometer · Spline / Calc. </v>
      </c>
      <c r="AK449" t="str">
        <v>Ring/Internal (IDT)</v>
      </c>
      <c r="AL449" t="str">
        <v xml:space="preserve">Test Indicator/Concent. Ga. </v>
      </c>
      <c r="AM449" t="str">
        <v>Thread Plug Gauge · Go</v>
      </c>
      <c r="AN449" t="str">
        <v>Thread Plug Gauge · Go/NoGo</v>
      </c>
      <c r="AO449" t="str">
        <v>Thread Plug Gauge · NoGo</v>
      </c>
      <c r="AP449" t="str">
        <v>Thread Ring Gauge · Go</v>
      </c>
      <c r="AQ449" t="str">
        <v>Thread Ring Gauge · Go/NoGo</v>
      </c>
      <c r="AR449" t="str">
        <v>Thread Ring Gauge · NoGo</v>
      </c>
      <c r="AS449" t="str">
        <v>Visual</v>
      </c>
      <c r="AT449" t="str">
        <v>Visual · (Microscope)</v>
      </c>
      <c r="AU449" t="str">
        <v>Visual · 10×</v>
      </c>
      <c r="AV449" t="str">
        <v>Visual · 2.25×</v>
      </c>
      <c r="AW449" t="str">
        <v>Visual · DV</v>
      </c>
    </row>
    <row r="450" spans="3:49">
      <c r="C450" s="74" t="str" cm="1">
        <f t="array" ref="C450:AW450">TRANSPOSE(_xlfn._xlws.SORT(_xlfn._xlws.FILTER($A$2:$A$279,ISNUMBER(SEARCH('Prt. Lib. &amp; Routine, Table'!N457,$A$2:$A$279)),"not found")))</f>
        <v>Caliper</v>
      </c>
      <c r="D450" t="str">
        <v>Caliper/Go Gauge</v>
      </c>
      <c r="E450" t="str">
        <v>Caliper/Go Pin</v>
      </c>
      <c r="F450" t="str">
        <v>Caliper/Internal (IDT)</v>
      </c>
      <c r="G450" t="str">
        <v>Comparator / Var.Meas.</v>
      </c>
      <c r="H450" t="str">
        <v>Function Part</v>
      </c>
      <c r="I450" t="str">
        <v>Functional · Gauge</v>
      </c>
      <c r="J450" t="str">
        <v>Gauge · Go</v>
      </c>
      <c r="K450" t="str">
        <v>Gauge · Go/NoGo</v>
      </c>
      <c r="L450" t="str">
        <v>Gauge · NoGo</v>
      </c>
      <c r="M450" t="str">
        <v>Gauge Pins · Go</v>
      </c>
      <c r="N450" t="str">
        <v>Gauge Pins · Go/NoGo</v>
      </c>
      <c r="O450" t="str">
        <v>Gauge Pins · NoGo</v>
      </c>
      <c r="P450" t="str">
        <v>Gauge Pins · Var.Best.Fit.</v>
      </c>
      <c r="Q450" t="str">
        <v>GCMM-000X (CMM) · Pass / Fail</v>
      </c>
      <c r="R450" t="str">
        <v>GCMM-000X (CMM) · Var.Meas.</v>
      </c>
      <c r="S450" t="str">
        <v>GOMS-000X (Sylvac)</v>
      </c>
      <c r="T450" t="str">
        <v>GRAM-00XX (RAM) · Pass / Fail</v>
      </c>
      <c r="U450" t="str">
        <v>GRAM-00XX (RAM) · Program</v>
      </c>
      <c r="V450" t="str">
        <v>GRAM-00XX (RAM) · Var.Meas.</v>
      </c>
      <c r="W450" t="str">
        <v>GRAM-00XX (RAM) · Visual</v>
      </c>
      <c r="X450" t="str">
        <v>Groove Width Micrometer</v>
      </c>
      <c r="Y450" t="str">
        <v>GTIC-00XX Test Indicator</v>
      </c>
      <c r="Z450" t="str">
        <v>Indicator / Drop</v>
      </c>
      <c r="AA450" t="str">
        <v>Inspection Fixture · Go</v>
      </c>
      <c r="AB450" t="str">
        <v>Inspection Fixture · NoGo</v>
      </c>
      <c r="AC450" t="str">
        <v>Micrometer · Anvil GMAN-XXXX</v>
      </c>
      <c r="AD450" t="str">
        <v>Micrometer · Blade</v>
      </c>
      <c r="AE450" t="str">
        <v>Micrometer · Disc</v>
      </c>
      <c r="AF450" t="str">
        <v>Micrometer · Outside</v>
      </c>
      <c r="AG450" t="str">
        <v>Micrometer · Pitch</v>
      </c>
      <c r="AH450" t="str">
        <v>Micrometer · Point</v>
      </c>
      <c r="AI450" t="str">
        <v>Micrometer · Spline</v>
      </c>
      <c r="AJ450" t="str">
        <v xml:space="preserve">Micrometer · Spline / Calc. </v>
      </c>
      <c r="AK450" t="str">
        <v>Ring/Internal (IDT)</v>
      </c>
      <c r="AL450" t="str">
        <v xml:space="preserve">Test Indicator/Concent. Ga. </v>
      </c>
      <c r="AM450" t="str">
        <v>Thread Plug Gauge · Go</v>
      </c>
      <c r="AN450" t="str">
        <v>Thread Plug Gauge · Go/NoGo</v>
      </c>
      <c r="AO450" t="str">
        <v>Thread Plug Gauge · NoGo</v>
      </c>
      <c r="AP450" t="str">
        <v>Thread Ring Gauge · Go</v>
      </c>
      <c r="AQ450" t="str">
        <v>Thread Ring Gauge · Go/NoGo</v>
      </c>
      <c r="AR450" t="str">
        <v>Thread Ring Gauge · NoGo</v>
      </c>
      <c r="AS450" t="str">
        <v>Visual</v>
      </c>
      <c r="AT450" t="str">
        <v>Visual · (Microscope)</v>
      </c>
      <c r="AU450" t="str">
        <v>Visual · 10×</v>
      </c>
      <c r="AV450" t="str">
        <v>Visual · 2.25×</v>
      </c>
      <c r="AW450" t="str">
        <v>Visual · DV</v>
      </c>
    </row>
    <row r="451" spans="3:49">
      <c r="C451" s="74" t="str" cm="1">
        <f t="array" ref="C451:AW451">TRANSPOSE(_xlfn._xlws.SORT(_xlfn._xlws.FILTER($A$2:$A$279,ISNUMBER(SEARCH('Prt. Lib. &amp; Routine, Table'!N458,$A$2:$A$279)),"not found")))</f>
        <v>Caliper</v>
      </c>
      <c r="D451" t="str">
        <v>Caliper/Go Gauge</v>
      </c>
      <c r="E451" t="str">
        <v>Caliper/Go Pin</v>
      </c>
      <c r="F451" t="str">
        <v>Caliper/Internal (IDT)</v>
      </c>
      <c r="G451" t="str">
        <v>Comparator / Var.Meas.</v>
      </c>
      <c r="H451" t="str">
        <v>Function Part</v>
      </c>
      <c r="I451" t="str">
        <v>Functional · Gauge</v>
      </c>
      <c r="J451" t="str">
        <v>Gauge · Go</v>
      </c>
      <c r="K451" t="str">
        <v>Gauge · Go/NoGo</v>
      </c>
      <c r="L451" t="str">
        <v>Gauge · NoGo</v>
      </c>
      <c r="M451" t="str">
        <v>Gauge Pins · Go</v>
      </c>
      <c r="N451" t="str">
        <v>Gauge Pins · Go/NoGo</v>
      </c>
      <c r="O451" t="str">
        <v>Gauge Pins · NoGo</v>
      </c>
      <c r="P451" t="str">
        <v>Gauge Pins · Var.Best.Fit.</v>
      </c>
      <c r="Q451" t="str">
        <v>GCMM-000X (CMM) · Pass / Fail</v>
      </c>
      <c r="R451" t="str">
        <v>GCMM-000X (CMM) · Var.Meas.</v>
      </c>
      <c r="S451" t="str">
        <v>GOMS-000X (Sylvac)</v>
      </c>
      <c r="T451" t="str">
        <v>GRAM-00XX (RAM) · Pass / Fail</v>
      </c>
      <c r="U451" t="str">
        <v>GRAM-00XX (RAM) · Program</v>
      </c>
      <c r="V451" t="str">
        <v>GRAM-00XX (RAM) · Var.Meas.</v>
      </c>
      <c r="W451" t="str">
        <v>GRAM-00XX (RAM) · Visual</v>
      </c>
      <c r="X451" t="str">
        <v>Groove Width Micrometer</v>
      </c>
      <c r="Y451" t="str">
        <v>GTIC-00XX Test Indicator</v>
      </c>
      <c r="Z451" t="str">
        <v>Indicator / Drop</v>
      </c>
      <c r="AA451" t="str">
        <v>Inspection Fixture · Go</v>
      </c>
      <c r="AB451" t="str">
        <v>Inspection Fixture · NoGo</v>
      </c>
      <c r="AC451" t="str">
        <v>Micrometer · Anvil GMAN-XXXX</v>
      </c>
      <c r="AD451" t="str">
        <v>Micrometer · Blade</v>
      </c>
      <c r="AE451" t="str">
        <v>Micrometer · Disc</v>
      </c>
      <c r="AF451" t="str">
        <v>Micrometer · Outside</v>
      </c>
      <c r="AG451" t="str">
        <v>Micrometer · Pitch</v>
      </c>
      <c r="AH451" t="str">
        <v>Micrometer · Point</v>
      </c>
      <c r="AI451" t="str">
        <v>Micrometer · Spline</v>
      </c>
      <c r="AJ451" t="str">
        <v xml:space="preserve">Micrometer · Spline / Calc. </v>
      </c>
      <c r="AK451" t="str">
        <v>Ring/Internal (IDT)</v>
      </c>
      <c r="AL451" t="str">
        <v xml:space="preserve">Test Indicator/Concent. Ga. </v>
      </c>
      <c r="AM451" t="str">
        <v>Thread Plug Gauge · Go</v>
      </c>
      <c r="AN451" t="str">
        <v>Thread Plug Gauge · Go/NoGo</v>
      </c>
      <c r="AO451" t="str">
        <v>Thread Plug Gauge · NoGo</v>
      </c>
      <c r="AP451" t="str">
        <v>Thread Ring Gauge · Go</v>
      </c>
      <c r="AQ451" t="str">
        <v>Thread Ring Gauge · Go/NoGo</v>
      </c>
      <c r="AR451" t="str">
        <v>Thread Ring Gauge · NoGo</v>
      </c>
      <c r="AS451" t="str">
        <v>Visual</v>
      </c>
      <c r="AT451" t="str">
        <v>Visual · (Microscope)</v>
      </c>
      <c r="AU451" t="str">
        <v>Visual · 10×</v>
      </c>
      <c r="AV451" t="str">
        <v>Visual · 2.25×</v>
      </c>
      <c r="AW451" t="str">
        <v>Visual · DV</v>
      </c>
    </row>
    <row r="452" spans="3:49">
      <c r="C452" s="74" t="str" cm="1">
        <f t="array" ref="C452:AW452">TRANSPOSE(_xlfn._xlws.SORT(_xlfn._xlws.FILTER($A$2:$A$279,ISNUMBER(SEARCH('Prt. Lib. &amp; Routine, Table'!N459,$A$2:$A$279)),"not found")))</f>
        <v>Caliper</v>
      </c>
      <c r="D452" t="str">
        <v>Caliper/Go Gauge</v>
      </c>
      <c r="E452" t="str">
        <v>Caliper/Go Pin</v>
      </c>
      <c r="F452" t="str">
        <v>Caliper/Internal (IDT)</v>
      </c>
      <c r="G452" t="str">
        <v>Comparator / Var.Meas.</v>
      </c>
      <c r="H452" t="str">
        <v>Function Part</v>
      </c>
      <c r="I452" t="str">
        <v>Functional · Gauge</v>
      </c>
      <c r="J452" t="str">
        <v>Gauge · Go</v>
      </c>
      <c r="K452" t="str">
        <v>Gauge · Go/NoGo</v>
      </c>
      <c r="L452" t="str">
        <v>Gauge · NoGo</v>
      </c>
      <c r="M452" t="str">
        <v>Gauge Pins · Go</v>
      </c>
      <c r="N452" t="str">
        <v>Gauge Pins · Go/NoGo</v>
      </c>
      <c r="O452" t="str">
        <v>Gauge Pins · NoGo</v>
      </c>
      <c r="P452" t="str">
        <v>Gauge Pins · Var.Best.Fit.</v>
      </c>
      <c r="Q452" t="str">
        <v>GCMM-000X (CMM) · Pass / Fail</v>
      </c>
      <c r="R452" t="str">
        <v>GCMM-000X (CMM) · Var.Meas.</v>
      </c>
      <c r="S452" t="str">
        <v>GOMS-000X (Sylvac)</v>
      </c>
      <c r="T452" t="str">
        <v>GRAM-00XX (RAM) · Pass / Fail</v>
      </c>
      <c r="U452" t="str">
        <v>GRAM-00XX (RAM) · Program</v>
      </c>
      <c r="V452" t="str">
        <v>GRAM-00XX (RAM) · Var.Meas.</v>
      </c>
      <c r="W452" t="str">
        <v>GRAM-00XX (RAM) · Visual</v>
      </c>
      <c r="X452" t="str">
        <v>Groove Width Micrometer</v>
      </c>
      <c r="Y452" t="str">
        <v>GTIC-00XX Test Indicator</v>
      </c>
      <c r="Z452" t="str">
        <v>Indicator / Drop</v>
      </c>
      <c r="AA452" t="str">
        <v>Inspection Fixture · Go</v>
      </c>
      <c r="AB452" t="str">
        <v>Inspection Fixture · NoGo</v>
      </c>
      <c r="AC452" t="str">
        <v>Micrometer · Anvil GMAN-XXXX</v>
      </c>
      <c r="AD452" t="str">
        <v>Micrometer · Blade</v>
      </c>
      <c r="AE452" t="str">
        <v>Micrometer · Disc</v>
      </c>
      <c r="AF452" t="str">
        <v>Micrometer · Outside</v>
      </c>
      <c r="AG452" t="str">
        <v>Micrometer · Pitch</v>
      </c>
      <c r="AH452" t="str">
        <v>Micrometer · Point</v>
      </c>
      <c r="AI452" t="str">
        <v>Micrometer · Spline</v>
      </c>
      <c r="AJ452" t="str">
        <v xml:space="preserve">Micrometer · Spline / Calc. </v>
      </c>
      <c r="AK452" t="str">
        <v>Ring/Internal (IDT)</v>
      </c>
      <c r="AL452" t="str">
        <v xml:space="preserve">Test Indicator/Concent. Ga. </v>
      </c>
      <c r="AM452" t="str">
        <v>Thread Plug Gauge · Go</v>
      </c>
      <c r="AN452" t="str">
        <v>Thread Plug Gauge · Go/NoGo</v>
      </c>
      <c r="AO452" t="str">
        <v>Thread Plug Gauge · NoGo</v>
      </c>
      <c r="AP452" t="str">
        <v>Thread Ring Gauge · Go</v>
      </c>
      <c r="AQ452" t="str">
        <v>Thread Ring Gauge · Go/NoGo</v>
      </c>
      <c r="AR452" t="str">
        <v>Thread Ring Gauge · NoGo</v>
      </c>
      <c r="AS452" t="str">
        <v>Visual</v>
      </c>
      <c r="AT452" t="str">
        <v>Visual · (Microscope)</v>
      </c>
      <c r="AU452" t="str">
        <v>Visual · 10×</v>
      </c>
      <c r="AV452" t="str">
        <v>Visual · 2.25×</v>
      </c>
      <c r="AW452" t="str">
        <v>Visual · DV</v>
      </c>
    </row>
    <row r="453" spans="3:49">
      <c r="C453" s="74" t="str" cm="1">
        <f t="array" ref="C453:AW453">TRANSPOSE(_xlfn._xlws.SORT(_xlfn._xlws.FILTER($A$2:$A$279,ISNUMBER(SEARCH('Prt. Lib. &amp; Routine, Table'!N460,$A$2:$A$279)),"not found")))</f>
        <v>Caliper</v>
      </c>
      <c r="D453" t="str">
        <v>Caliper/Go Gauge</v>
      </c>
      <c r="E453" t="str">
        <v>Caliper/Go Pin</v>
      </c>
      <c r="F453" t="str">
        <v>Caliper/Internal (IDT)</v>
      </c>
      <c r="G453" t="str">
        <v>Comparator / Var.Meas.</v>
      </c>
      <c r="H453" t="str">
        <v>Function Part</v>
      </c>
      <c r="I453" t="str">
        <v>Functional · Gauge</v>
      </c>
      <c r="J453" t="str">
        <v>Gauge · Go</v>
      </c>
      <c r="K453" t="str">
        <v>Gauge · Go/NoGo</v>
      </c>
      <c r="L453" t="str">
        <v>Gauge · NoGo</v>
      </c>
      <c r="M453" t="str">
        <v>Gauge Pins · Go</v>
      </c>
      <c r="N453" t="str">
        <v>Gauge Pins · Go/NoGo</v>
      </c>
      <c r="O453" t="str">
        <v>Gauge Pins · NoGo</v>
      </c>
      <c r="P453" t="str">
        <v>Gauge Pins · Var.Best.Fit.</v>
      </c>
      <c r="Q453" t="str">
        <v>GCMM-000X (CMM) · Pass / Fail</v>
      </c>
      <c r="R453" t="str">
        <v>GCMM-000X (CMM) · Var.Meas.</v>
      </c>
      <c r="S453" t="str">
        <v>GOMS-000X (Sylvac)</v>
      </c>
      <c r="T453" t="str">
        <v>GRAM-00XX (RAM) · Pass / Fail</v>
      </c>
      <c r="U453" t="str">
        <v>GRAM-00XX (RAM) · Program</v>
      </c>
      <c r="V453" t="str">
        <v>GRAM-00XX (RAM) · Var.Meas.</v>
      </c>
      <c r="W453" t="str">
        <v>GRAM-00XX (RAM) · Visual</v>
      </c>
      <c r="X453" t="str">
        <v>Groove Width Micrometer</v>
      </c>
      <c r="Y453" t="str">
        <v>GTIC-00XX Test Indicator</v>
      </c>
      <c r="Z453" t="str">
        <v>Indicator / Drop</v>
      </c>
      <c r="AA453" t="str">
        <v>Inspection Fixture · Go</v>
      </c>
      <c r="AB453" t="str">
        <v>Inspection Fixture · NoGo</v>
      </c>
      <c r="AC453" t="str">
        <v>Micrometer · Anvil GMAN-XXXX</v>
      </c>
      <c r="AD453" t="str">
        <v>Micrometer · Blade</v>
      </c>
      <c r="AE453" t="str">
        <v>Micrometer · Disc</v>
      </c>
      <c r="AF453" t="str">
        <v>Micrometer · Outside</v>
      </c>
      <c r="AG453" t="str">
        <v>Micrometer · Pitch</v>
      </c>
      <c r="AH453" t="str">
        <v>Micrometer · Point</v>
      </c>
      <c r="AI453" t="str">
        <v>Micrometer · Spline</v>
      </c>
      <c r="AJ453" t="str">
        <v xml:space="preserve">Micrometer · Spline / Calc. </v>
      </c>
      <c r="AK453" t="str">
        <v>Ring/Internal (IDT)</v>
      </c>
      <c r="AL453" t="str">
        <v xml:space="preserve">Test Indicator/Concent. Ga. </v>
      </c>
      <c r="AM453" t="str">
        <v>Thread Plug Gauge · Go</v>
      </c>
      <c r="AN453" t="str">
        <v>Thread Plug Gauge · Go/NoGo</v>
      </c>
      <c r="AO453" t="str">
        <v>Thread Plug Gauge · NoGo</v>
      </c>
      <c r="AP453" t="str">
        <v>Thread Ring Gauge · Go</v>
      </c>
      <c r="AQ453" t="str">
        <v>Thread Ring Gauge · Go/NoGo</v>
      </c>
      <c r="AR453" t="str">
        <v>Thread Ring Gauge · NoGo</v>
      </c>
      <c r="AS453" t="str">
        <v>Visual</v>
      </c>
      <c r="AT453" t="str">
        <v>Visual · (Microscope)</v>
      </c>
      <c r="AU453" t="str">
        <v>Visual · 10×</v>
      </c>
      <c r="AV453" t="str">
        <v>Visual · 2.25×</v>
      </c>
      <c r="AW453" t="str">
        <v>Visual · DV</v>
      </c>
    </row>
    <row r="454" spans="3:49">
      <c r="C454" s="74" t="str" cm="1">
        <f t="array" ref="C454:AW454">TRANSPOSE(_xlfn._xlws.SORT(_xlfn._xlws.FILTER($A$2:$A$279,ISNUMBER(SEARCH('Prt. Lib. &amp; Routine, Table'!N461,$A$2:$A$279)),"not found")))</f>
        <v>Caliper</v>
      </c>
      <c r="D454" t="str">
        <v>Caliper/Go Gauge</v>
      </c>
      <c r="E454" t="str">
        <v>Caliper/Go Pin</v>
      </c>
      <c r="F454" t="str">
        <v>Caliper/Internal (IDT)</v>
      </c>
      <c r="G454" t="str">
        <v>Comparator / Var.Meas.</v>
      </c>
      <c r="H454" t="str">
        <v>Function Part</v>
      </c>
      <c r="I454" t="str">
        <v>Functional · Gauge</v>
      </c>
      <c r="J454" t="str">
        <v>Gauge · Go</v>
      </c>
      <c r="K454" t="str">
        <v>Gauge · Go/NoGo</v>
      </c>
      <c r="L454" t="str">
        <v>Gauge · NoGo</v>
      </c>
      <c r="M454" t="str">
        <v>Gauge Pins · Go</v>
      </c>
      <c r="N454" t="str">
        <v>Gauge Pins · Go/NoGo</v>
      </c>
      <c r="O454" t="str">
        <v>Gauge Pins · NoGo</v>
      </c>
      <c r="P454" t="str">
        <v>Gauge Pins · Var.Best.Fit.</v>
      </c>
      <c r="Q454" t="str">
        <v>GCMM-000X (CMM) · Pass / Fail</v>
      </c>
      <c r="R454" t="str">
        <v>GCMM-000X (CMM) · Var.Meas.</v>
      </c>
      <c r="S454" t="str">
        <v>GOMS-000X (Sylvac)</v>
      </c>
      <c r="T454" t="str">
        <v>GRAM-00XX (RAM) · Pass / Fail</v>
      </c>
      <c r="U454" t="str">
        <v>GRAM-00XX (RAM) · Program</v>
      </c>
      <c r="V454" t="str">
        <v>GRAM-00XX (RAM) · Var.Meas.</v>
      </c>
      <c r="W454" t="str">
        <v>GRAM-00XX (RAM) · Visual</v>
      </c>
      <c r="X454" t="str">
        <v>Groove Width Micrometer</v>
      </c>
      <c r="Y454" t="str">
        <v>GTIC-00XX Test Indicator</v>
      </c>
      <c r="Z454" t="str">
        <v>Indicator / Drop</v>
      </c>
      <c r="AA454" t="str">
        <v>Inspection Fixture · Go</v>
      </c>
      <c r="AB454" t="str">
        <v>Inspection Fixture · NoGo</v>
      </c>
      <c r="AC454" t="str">
        <v>Micrometer · Anvil GMAN-XXXX</v>
      </c>
      <c r="AD454" t="str">
        <v>Micrometer · Blade</v>
      </c>
      <c r="AE454" t="str">
        <v>Micrometer · Disc</v>
      </c>
      <c r="AF454" t="str">
        <v>Micrometer · Outside</v>
      </c>
      <c r="AG454" t="str">
        <v>Micrometer · Pitch</v>
      </c>
      <c r="AH454" t="str">
        <v>Micrometer · Point</v>
      </c>
      <c r="AI454" t="str">
        <v>Micrometer · Spline</v>
      </c>
      <c r="AJ454" t="str">
        <v xml:space="preserve">Micrometer · Spline / Calc. </v>
      </c>
      <c r="AK454" t="str">
        <v>Ring/Internal (IDT)</v>
      </c>
      <c r="AL454" t="str">
        <v xml:space="preserve">Test Indicator/Concent. Ga. </v>
      </c>
      <c r="AM454" t="str">
        <v>Thread Plug Gauge · Go</v>
      </c>
      <c r="AN454" t="str">
        <v>Thread Plug Gauge · Go/NoGo</v>
      </c>
      <c r="AO454" t="str">
        <v>Thread Plug Gauge · NoGo</v>
      </c>
      <c r="AP454" t="str">
        <v>Thread Ring Gauge · Go</v>
      </c>
      <c r="AQ454" t="str">
        <v>Thread Ring Gauge · Go/NoGo</v>
      </c>
      <c r="AR454" t="str">
        <v>Thread Ring Gauge · NoGo</v>
      </c>
      <c r="AS454" t="str">
        <v>Visual</v>
      </c>
      <c r="AT454" t="str">
        <v>Visual · (Microscope)</v>
      </c>
      <c r="AU454" t="str">
        <v>Visual · 10×</v>
      </c>
      <c r="AV454" t="str">
        <v>Visual · 2.25×</v>
      </c>
      <c r="AW454" t="str">
        <v>Visual · DV</v>
      </c>
    </row>
    <row r="455" spans="3:49">
      <c r="C455" s="74" t="str" cm="1">
        <f t="array" ref="C455:AW455">TRANSPOSE(_xlfn._xlws.SORT(_xlfn._xlws.FILTER($A$2:$A$279,ISNUMBER(SEARCH('Prt. Lib. &amp; Routine, Table'!N462,$A$2:$A$279)),"not found")))</f>
        <v>Caliper</v>
      </c>
      <c r="D455" t="str">
        <v>Caliper/Go Gauge</v>
      </c>
      <c r="E455" t="str">
        <v>Caliper/Go Pin</v>
      </c>
      <c r="F455" t="str">
        <v>Caliper/Internal (IDT)</v>
      </c>
      <c r="G455" t="str">
        <v>Comparator / Var.Meas.</v>
      </c>
      <c r="H455" t="str">
        <v>Function Part</v>
      </c>
      <c r="I455" t="str">
        <v>Functional · Gauge</v>
      </c>
      <c r="J455" t="str">
        <v>Gauge · Go</v>
      </c>
      <c r="K455" t="str">
        <v>Gauge · Go/NoGo</v>
      </c>
      <c r="L455" t="str">
        <v>Gauge · NoGo</v>
      </c>
      <c r="M455" t="str">
        <v>Gauge Pins · Go</v>
      </c>
      <c r="N455" t="str">
        <v>Gauge Pins · Go/NoGo</v>
      </c>
      <c r="O455" t="str">
        <v>Gauge Pins · NoGo</v>
      </c>
      <c r="P455" t="str">
        <v>Gauge Pins · Var.Best.Fit.</v>
      </c>
      <c r="Q455" t="str">
        <v>GCMM-000X (CMM) · Pass / Fail</v>
      </c>
      <c r="R455" t="str">
        <v>GCMM-000X (CMM) · Var.Meas.</v>
      </c>
      <c r="S455" t="str">
        <v>GOMS-000X (Sylvac)</v>
      </c>
      <c r="T455" t="str">
        <v>GRAM-00XX (RAM) · Pass / Fail</v>
      </c>
      <c r="U455" t="str">
        <v>GRAM-00XX (RAM) · Program</v>
      </c>
      <c r="V455" t="str">
        <v>GRAM-00XX (RAM) · Var.Meas.</v>
      </c>
      <c r="W455" t="str">
        <v>GRAM-00XX (RAM) · Visual</v>
      </c>
      <c r="X455" t="str">
        <v>Groove Width Micrometer</v>
      </c>
      <c r="Y455" t="str">
        <v>GTIC-00XX Test Indicator</v>
      </c>
      <c r="Z455" t="str">
        <v>Indicator / Drop</v>
      </c>
      <c r="AA455" t="str">
        <v>Inspection Fixture · Go</v>
      </c>
      <c r="AB455" t="str">
        <v>Inspection Fixture · NoGo</v>
      </c>
      <c r="AC455" t="str">
        <v>Micrometer · Anvil GMAN-XXXX</v>
      </c>
      <c r="AD455" t="str">
        <v>Micrometer · Blade</v>
      </c>
      <c r="AE455" t="str">
        <v>Micrometer · Disc</v>
      </c>
      <c r="AF455" t="str">
        <v>Micrometer · Outside</v>
      </c>
      <c r="AG455" t="str">
        <v>Micrometer · Pitch</v>
      </c>
      <c r="AH455" t="str">
        <v>Micrometer · Point</v>
      </c>
      <c r="AI455" t="str">
        <v>Micrometer · Spline</v>
      </c>
      <c r="AJ455" t="str">
        <v xml:space="preserve">Micrometer · Spline / Calc. </v>
      </c>
      <c r="AK455" t="str">
        <v>Ring/Internal (IDT)</v>
      </c>
      <c r="AL455" t="str">
        <v xml:space="preserve">Test Indicator/Concent. Ga. </v>
      </c>
      <c r="AM455" t="str">
        <v>Thread Plug Gauge · Go</v>
      </c>
      <c r="AN455" t="str">
        <v>Thread Plug Gauge · Go/NoGo</v>
      </c>
      <c r="AO455" t="str">
        <v>Thread Plug Gauge · NoGo</v>
      </c>
      <c r="AP455" t="str">
        <v>Thread Ring Gauge · Go</v>
      </c>
      <c r="AQ455" t="str">
        <v>Thread Ring Gauge · Go/NoGo</v>
      </c>
      <c r="AR455" t="str">
        <v>Thread Ring Gauge · NoGo</v>
      </c>
      <c r="AS455" t="str">
        <v>Visual</v>
      </c>
      <c r="AT455" t="str">
        <v>Visual · (Microscope)</v>
      </c>
      <c r="AU455" t="str">
        <v>Visual · 10×</v>
      </c>
      <c r="AV455" t="str">
        <v>Visual · 2.25×</v>
      </c>
      <c r="AW455" t="str">
        <v>Visual · DV</v>
      </c>
    </row>
    <row r="456" spans="3:49">
      <c r="C456" s="74" t="str" cm="1">
        <f t="array" ref="C456:AW456">TRANSPOSE(_xlfn._xlws.SORT(_xlfn._xlws.FILTER($A$2:$A$279,ISNUMBER(SEARCH('Prt. Lib. &amp; Routine, Table'!N463,$A$2:$A$279)),"not found")))</f>
        <v>Caliper</v>
      </c>
      <c r="D456" t="str">
        <v>Caliper/Go Gauge</v>
      </c>
      <c r="E456" t="str">
        <v>Caliper/Go Pin</v>
      </c>
      <c r="F456" t="str">
        <v>Caliper/Internal (IDT)</v>
      </c>
      <c r="G456" t="str">
        <v>Comparator / Var.Meas.</v>
      </c>
      <c r="H456" t="str">
        <v>Function Part</v>
      </c>
      <c r="I456" t="str">
        <v>Functional · Gauge</v>
      </c>
      <c r="J456" t="str">
        <v>Gauge · Go</v>
      </c>
      <c r="K456" t="str">
        <v>Gauge · Go/NoGo</v>
      </c>
      <c r="L456" t="str">
        <v>Gauge · NoGo</v>
      </c>
      <c r="M456" t="str">
        <v>Gauge Pins · Go</v>
      </c>
      <c r="N456" t="str">
        <v>Gauge Pins · Go/NoGo</v>
      </c>
      <c r="O456" t="str">
        <v>Gauge Pins · NoGo</v>
      </c>
      <c r="P456" t="str">
        <v>Gauge Pins · Var.Best.Fit.</v>
      </c>
      <c r="Q456" t="str">
        <v>GCMM-000X (CMM) · Pass / Fail</v>
      </c>
      <c r="R456" t="str">
        <v>GCMM-000X (CMM) · Var.Meas.</v>
      </c>
      <c r="S456" t="str">
        <v>GOMS-000X (Sylvac)</v>
      </c>
      <c r="T456" t="str">
        <v>GRAM-00XX (RAM) · Pass / Fail</v>
      </c>
      <c r="U456" t="str">
        <v>GRAM-00XX (RAM) · Program</v>
      </c>
      <c r="V456" t="str">
        <v>GRAM-00XX (RAM) · Var.Meas.</v>
      </c>
      <c r="W456" t="str">
        <v>GRAM-00XX (RAM) · Visual</v>
      </c>
      <c r="X456" t="str">
        <v>Groove Width Micrometer</v>
      </c>
      <c r="Y456" t="str">
        <v>GTIC-00XX Test Indicator</v>
      </c>
      <c r="Z456" t="str">
        <v>Indicator / Drop</v>
      </c>
      <c r="AA456" t="str">
        <v>Inspection Fixture · Go</v>
      </c>
      <c r="AB456" t="str">
        <v>Inspection Fixture · NoGo</v>
      </c>
      <c r="AC456" t="str">
        <v>Micrometer · Anvil GMAN-XXXX</v>
      </c>
      <c r="AD456" t="str">
        <v>Micrometer · Blade</v>
      </c>
      <c r="AE456" t="str">
        <v>Micrometer · Disc</v>
      </c>
      <c r="AF456" t="str">
        <v>Micrometer · Outside</v>
      </c>
      <c r="AG456" t="str">
        <v>Micrometer · Pitch</v>
      </c>
      <c r="AH456" t="str">
        <v>Micrometer · Point</v>
      </c>
      <c r="AI456" t="str">
        <v>Micrometer · Spline</v>
      </c>
      <c r="AJ456" t="str">
        <v xml:space="preserve">Micrometer · Spline / Calc. </v>
      </c>
      <c r="AK456" t="str">
        <v>Ring/Internal (IDT)</v>
      </c>
      <c r="AL456" t="str">
        <v xml:space="preserve">Test Indicator/Concent. Ga. </v>
      </c>
      <c r="AM456" t="str">
        <v>Thread Plug Gauge · Go</v>
      </c>
      <c r="AN456" t="str">
        <v>Thread Plug Gauge · Go/NoGo</v>
      </c>
      <c r="AO456" t="str">
        <v>Thread Plug Gauge · NoGo</v>
      </c>
      <c r="AP456" t="str">
        <v>Thread Ring Gauge · Go</v>
      </c>
      <c r="AQ456" t="str">
        <v>Thread Ring Gauge · Go/NoGo</v>
      </c>
      <c r="AR456" t="str">
        <v>Thread Ring Gauge · NoGo</v>
      </c>
      <c r="AS456" t="str">
        <v>Visual</v>
      </c>
      <c r="AT456" t="str">
        <v>Visual · (Microscope)</v>
      </c>
      <c r="AU456" t="str">
        <v>Visual · 10×</v>
      </c>
      <c r="AV456" t="str">
        <v>Visual · 2.25×</v>
      </c>
      <c r="AW456" t="str">
        <v>Visual · DV</v>
      </c>
    </row>
    <row r="457" spans="3:49">
      <c r="C457" s="74" t="str" cm="1">
        <f t="array" ref="C457:AW457">TRANSPOSE(_xlfn._xlws.SORT(_xlfn._xlws.FILTER($A$2:$A$279,ISNUMBER(SEARCH('Prt. Lib. &amp; Routine, Table'!N464,$A$2:$A$279)),"not found")))</f>
        <v>Caliper</v>
      </c>
      <c r="D457" t="str">
        <v>Caliper/Go Gauge</v>
      </c>
      <c r="E457" t="str">
        <v>Caliper/Go Pin</v>
      </c>
      <c r="F457" t="str">
        <v>Caliper/Internal (IDT)</v>
      </c>
      <c r="G457" t="str">
        <v>Comparator / Var.Meas.</v>
      </c>
      <c r="H457" t="str">
        <v>Function Part</v>
      </c>
      <c r="I457" t="str">
        <v>Functional · Gauge</v>
      </c>
      <c r="J457" t="str">
        <v>Gauge · Go</v>
      </c>
      <c r="K457" t="str">
        <v>Gauge · Go/NoGo</v>
      </c>
      <c r="L457" t="str">
        <v>Gauge · NoGo</v>
      </c>
      <c r="M457" t="str">
        <v>Gauge Pins · Go</v>
      </c>
      <c r="N457" t="str">
        <v>Gauge Pins · Go/NoGo</v>
      </c>
      <c r="O457" t="str">
        <v>Gauge Pins · NoGo</v>
      </c>
      <c r="P457" t="str">
        <v>Gauge Pins · Var.Best.Fit.</v>
      </c>
      <c r="Q457" t="str">
        <v>GCMM-000X (CMM) · Pass / Fail</v>
      </c>
      <c r="R457" t="str">
        <v>GCMM-000X (CMM) · Var.Meas.</v>
      </c>
      <c r="S457" t="str">
        <v>GOMS-000X (Sylvac)</v>
      </c>
      <c r="T457" t="str">
        <v>GRAM-00XX (RAM) · Pass / Fail</v>
      </c>
      <c r="U457" t="str">
        <v>GRAM-00XX (RAM) · Program</v>
      </c>
      <c r="V457" t="str">
        <v>GRAM-00XX (RAM) · Var.Meas.</v>
      </c>
      <c r="W457" t="str">
        <v>GRAM-00XX (RAM) · Visual</v>
      </c>
      <c r="X457" t="str">
        <v>Groove Width Micrometer</v>
      </c>
      <c r="Y457" t="str">
        <v>GTIC-00XX Test Indicator</v>
      </c>
      <c r="Z457" t="str">
        <v>Indicator / Drop</v>
      </c>
      <c r="AA457" t="str">
        <v>Inspection Fixture · Go</v>
      </c>
      <c r="AB457" t="str">
        <v>Inspection Fixture · NoGo</v>
      </c>
      <c r="AC457" t="str">
        <v>Micrometer · Anvil GMAN-XXXX</v>
      </c>
      <c r="AD457" t="str">
        <v>Micrometer · Blade</v>
      </c>
      <c r="AE457" t="str">
        <v>Micrometer · Disc</v>
      </c>
      <c r="AF457" t="str">
        <v>Micrometer · Outside</v>
      </c>
      <c r="AG457" t="str">
        <v>Micrometer · Pitch</v>
      </c>
      <c r="AH457" t="str">
        <v>Micrometer · Point</v>
      </c>
      <c r="AI457" t="str">
        <v>Micrometer · Spline</v>
      </c>
      <c r="AJ457" t="str">
        <v xml:space="preserve">Micrometer · Spline / Calc. </v>
      </c>
      <c r="AK457" t="str">
        <v>Ring/Internal (IDT)</v>
      </c>
      <c r="AL457" t="str">
        <v xml:space="preserve">Test Indicator/Concent. Ga. </v>
      </c>
      <c r="AM457" t="str">
        <v>Thread Plug Gauge · Go</v>
      </c>
      <c r="AN457" t="str">
        <v>Thread Plug Gauge · Go/NoGo</v>
      </c>
      <c r="AO457" t="str">
        <v>Thread Plug Gauge · NoGo</v>
      </c>
      <c r="AP457" t="str">
        <v>Thread Ring Gauge · Go</v>
      </c>
      <c r="AQ457" t="str">
        <v>Thread Ring Gauge · Go/NoGo</v>
      </c>
      <c r="AR457" t="str">
        <v>Thread Ring Gauge · NoGo</v>
      </c>
      <c r="AS457" t="str">
        <v>Visual</v>
      </c>
      <c r="AT457" t="str">
        <v>Visual · (Microscope)</v>
      </c>
      <c r="AU457" t="str">
        <v>Visual · 10×</v>
      </c>
      <c r="AV457" t="str">
        <v>Visual · 2.25×</v>
      </c>
      <c r="AW457" t="str">
        <v>Visual · DV</v>
      </c>
    </row>
    <row r="458" spans="3:49">
      <c r="C458" s="74" t="str" cm="1">
        <f t="array" ref="C458:AW458">TRANSPOSE(_xlfn._xlws.SORT(_xlfn._xlws.FILTER($A$2:$A$279,ISNUMBER(SEARCH('Prt. Lib. &amp; Routine, Table'!N465,$A$2:$A$279)),"not found")))</f>
        <v>Caliper</v>
      </c>
      <c r="D458" t="str">
        <v>Caliper/Go Gauge</v>
      </c>
      <c r="E458" t="str">
        <v>Caliper/Go Pin</v>
      </c>
      <c r="F458" t="str">
        <v>Caliper/Internal (IDT)</v>
      </c>
      <c r="G458" t="str">
        <v>Comparator / Var.Meas.</v>
      </c>
      <c r="H458" t="str">
        <v>Function Part</v>
      </c>
      <c r="I458" t="str">
        <v>Functional · Gauge</v>
      </c>
      <c r="J458" t="str">
        <v>Gauge · Go</v>
      </c>
      <c r="K458" t="str">
        <v>Gauge · Go/NoGo</v>
      </c>
      <c r="L458" t="str">
        <v>Gauge · NoGo</v>
      </c>
      <c r="M458" t="str">
        <v>Gauge Pins · Go</v>
      </c>
      <c r="N458" t="str">
        <v>Gauge Pins · Go/NoGo</v>
      </c>
      <c r="O458" t="str">
        <v>Gauge Pins · NoGo</v>
      </c>
      <c r="P458" t="str">
        <v>Gauge Pins · Var.Best.Fit.</v>
      </c>
      <c r="Q458" t="str">
        <v>GCMM-000X (CMM) · Pass / Fail</v>
      </c>
      <c r="R458" t="str">
        <v>GCMM-000X (CMM) · Var.Meas.</v>
      </c>
      <c r="S458" t="str">
        <v>GOMS-000X (Sylvac)</v>
      </c>
      <c r="T458" t="str">
        <v>GRAM-00XX (RAM) · Pass / Fail</v>
      </c>
      <c r="U458" t="str">
        <v>GRAM-00XX (RAM) · Program</v>
      </c>
      <c r="V458" t="str">
        <v>GRAM-00XX (RAM) · Var.Meas.</v>
      </c>
      <c r="W458" t="str">
        <v>GRAM-00XX (RAM) · Visual</v>
      </c>
      <c r="X458" t="str">
        <v>Groove Width Micrometer</v>
      </c>
      <c r="Y458" t="str">
        <v>GTIC-00XX Test Indicator</v>
      </c>
      <c r="Z458" t="str">
        <v>Indicator / Drop</v>
      </c>
      <c r="AA458" t="str">
        <v>Inspection Fixture · Go</v>
      </c>
      <c r="AB458" t="str">
        <v>Inspection Fixture · NoGo</v>
      </c>
      <c r="AC458" t="str">
        <v>Micrometer · Anvil GMAN-XXXX</v>
      </c>
      <c r="AD458" t="str">
        <v>Micrometer · Blade</v>
      </c>
      <c r="AE458" t="str">
        <v>Micrometer · Disc</v>
      </c>
      <c r="AF458" t="str">
        <v>Micrometer · Outside</v>
      </c>
      <c r="AG458" t="str">
        <v>Micrometer · Pitch</v>
      </c>
      <c r="AH458" t="str">
        <v>Micrometer · Point</v>
      </c>
      <c r="AI458" t="str">
        <v>Micrometer · Spline</v>
      </c>
      <c r="AJ458" t="str">
        <v xml:space="preserve">Micrometer · Spline / Calc. </v>
      </c>
      <c r="AK458" t="str">
        <v>Ring/Internal (IDT)</v>
      </c>
      <c r="AL458" t="str">
        <v xml:space="preserve">Test Indicator/Concent. Ga. </v>
      </c>
      <c r="AM458" t="str">
        <v>Thread Plug Gauge · Go</v>
      </c>
      <c r="AN458" t="str">
        <v>Thread Plug Gauge · Go/NoGo</v>
      </c>
      <c r="AO458" t="str">
        <v>Thread Plug Gauge · NoGo</v>
      </c>
      <c r="AP458" t="str">
        <v>Thread Ring Gauge · Go</v>
      </c>
      <c r="AQ458" t="str">
        <v>Thread Ring Gauge · Go/NoGo</v>
      </c>
      <c r="AR458" t="str">
        <v>Thread Ring Gauge · NoGo</v>
      </c>
      <c r="AS458" t="str">
        <v>Visual</v>
      </c>
      <c r="AT458" t="str">
        <v>Visual · (Microscope)</v>
      </c>
      <c r="AU458" t="str">
        <v>Visual · 10×</v>
      </c>
      <c r="AV458" t="str">
        <v>Visual · 2.25×</v>
      </c>
      <c r="AW458" t="str">
        <v>Visual · DV</v>
      </c>
    </row>
    <row r="459" spans="3:49">
      <c r="C459" s="74" t="str" cm="1">
        <f t="array" ref="C459:AW459">TRANSPOSE(_xlfn._xlws.SORT(_xlfn._xlws.FILTER($A$2:$A$279,ISNUMBER(SEARCH('Prt. Lib. &amp; Routine, Table'!N466,$A$2:$A$279)),"not found")))</f>
        <v>Caliper</v>
      </c>
      <c r="D459" t="str">
        <v>Caliper/Go Gauge</v>
      </c>
      <c r="E459" t="str">
        <v>Caliper/Go Pin</v>
      </c>
      <c r="F459" t="str">
        <v>Caliper/Internal (IDT)</v>
      </c>
      <c r="G459" t="str">
        <v>Comparator / Var.Meas.</v>
      </c>
      <c r="H459" t="str">
        <v>Function Part</v>
      </c>
      <c r="I459" t="str">
        <v>Functional · Gauge</v>
      </c>
      <c r="J459" t="str">
        <v>Gauge · Go</v>
      </c>
      <c r="K459" t="str">
        <v>Gauge · Go/NoGo</v>
      </c>
      <c r="L459" t="str">
        <v>Gauge · NoGo</v>
      </c>
      <c r="M459" t="str">
        <v>Gauge Pins · Go</v>
      </c>
      <c r="N459" t="str">
        <v>Gauge Pins · Go/NoGo</v>
      </c>
      <c r="O459" t="str">
        <v>Gauge Pins · NoGo</v>
      </c>
      <c r="P459" t="str">
        <v>Gauge Pins · Var.Best.Fit.</v>
      </c>
      <c r="Q459" t="str">
        <v>GCMM-000X (CMM) · Pass / Fail</v>
      </c>
      <c r="R459" t="str">
        <v>GCMM-000X (CMM) · Var.Meas.</v>
      </c>
      <c r="S459" t="str">
        <v>GOMS-000X (Sylvac)</v>
      </c>
      <c r="T459" t="str">
        <v>GRAM-00XX (RAM) · Pass / Fail</v>
      </c>
      <c r="U459" t="str">
        <v>GRAM-00XX (RAM) · Program</v>
      </c>
      <c r="V459" t="str">
        <v>GRAM-00XX (RAM) · Var.Meas.</v>
      </c>
      <c r="W459" t="str">
        <v>GRAM-00XX (RAM) · Visual</v>
      </c>
      <c r="X459" t="str">
        <v>Groove Width Micrometer</v>
      </c>
      <c r="Y459" t="str">
        <v>GTIC-00XX Test Indicator</v>
      </c>
      <c r="Z459" t="str">
        <v>Indicator / Drop</v>
      </c>
      <c r="AA459" t="str">
        <v>Inspection Fixture · Go</v>
      </c>
      <c r="AB459" t="str">
        <v>Inspection Fixture · NoGo</v>
      </c>
      <c r="AC459" t="str">
        <v>Micrometer · Anvil GMAN-XXXX</v>
      </c>
      <c r="AD459" t="str">
        <v>Micrometer · Blade</v>
      </c>
      <c r="AE459" t="str">
        <v>Micrometer · Disc</v>
      </c>
      <c r="AF459" t="str">
        <v>Micrometer · Outside</v>
      </c>
      <c r="AG459" t="str">
        <v>Micrometer · Pitch</v>
      </c>
      <c r="AH459" t="str">
        <v>Micrometer · Point</v>
      </c>
      <c r="AI459" t="str">
        <v>Micrometer · Spline</v>
      </c>
      <c r="AJ459" t="str">
        <v xml:space="preserve">Micrometer · Spline / Calc. </v>
      </c>
      <c r="AK459" t="str">
        <v>Ring/Internal (IDT)</v>
      </c>
      <c r="AL459" t="str">
        <v xml:space="preserve">Test Indicator/Concent. Ga. </v>
      </c>
      <c r="AM459" t="str">
        <v>Thread Plug Gauge · Go</v>
      </c>
      <c r="AN459" t="str">
        <v>Thread Plug Gauge · Go/NoGo</v>
      </c>
      <c r="AO459" t="str">
        <v>Thread Plug Gauge · NoGo</v>
      </c>
      <c r="AP459" t="str">
        <v>Thread Ring Gauge · Go</v>
      </c>
      <c r="AQ459" t="str">
        <v>Thread Ring Gauge · Go/NoGo</v>
      </c>
      <c r="AR459" t="str">
        <v>Thread Ring Gauge · NoGo</v>
      </c>
      <c r="AS459" t="str">
        <v>Visual</v>
      </c>
      <c r="AT459" t="str">
        <v>Visual · (Microscope)</v>
      </c>
      <c r="AU459" t="str">
        <v>Visual · 10×</v>
      </c>
      <c r="AV459" t="str">
        <v>Visual · 2.25×</v>
      </c>
      <c r="AW459" t="str">
        <v>Visual · DV</v>
      </c>
    </row>
    <row r="460" spans="3:49">
      <c r="C460" s="74" t="str" cm="1">
        <f t="array" ref="C460:AW460">TRANSPOSE(_xlfn._xlws.SORT(_xlfn._xlws.FILTER($A$2:$A$279,ISNUMBER(SEARCH('Prt. Lib. &amp; Routine, Table'!N467,$A$2:$A$279)),"not found")))</f>
        <v>Caliper</v>
      </c>
      <c r="D460" t="str">
        <v>Caliper/Go Gauge</v>
      </c>
      <c r="E460" t="str">
        <v>Caliper/Go Pin</v>
      </c>
      <c r="F460" t="str">
        <v>Caliper/Internal (IDT)</v>
      </c>
      <c r="G460" t="str">
        <v>Comparator / Var.Meas.</v>
      </c>
      <c r="H460" t="str">
        <v>Function Part</v>
      </c>
      <c r="I460" t="str">
        <v>Functional · Gauge</v>
      </c>
      <c r="J460" t="str">
        <v>Gauge · Go</v>
      </c>
      <c r="K460" t="str">
        <v>Gauge · Go/NoGo</v>
      </c>
      <c r="L460" t="str">
        <v>Gauge · NoGo</v>
      </c>
      <c r="M460" t="str">
        <v>Gauge Pins · Go</v>
      </c>
      <c r="N460" t="str">
        <v>Gauge Pins · Go/NoGo</v>
      </c>
      <c r="O460" t="str">
        <v>Gauge Pins · NoGo</v>
      </c>
      <c r="P460" t="str">
        <v>Gauge Pins · Var.Best.Fit.</v>
      </c>
      <c r="Q460" t="str">
        <v>GCMM-000X (CMM) · Pass / Fail</v>
      </c>
      <c r="R460" t="str">
        <v>GCMM-000X (CMM) · Var.Meas.</v>
      </c>
      <c r="S460" t="str">
        <v>GOMS-000X (Sylvac)</v>
      </c>
      <c r="T460" t="str">
        <v>GRAM-00XX (RAM) · Pass / Fail</v>
      </c>
      <c r="U460" t="str">
        <v>GRAM-00XX (RAM) · Program</v>
      </c>
      <c r="V460" t="str">
        <v>GRAM-00XX (RAM) · Var.Meas.</v>
      </c>
      <c r="W460" t="str">
        <v>GRAM-00XX (RAM) · Visual</v>
      </c>
      <c r="X460" t="str">
        <v>Groove Width Micrometer</v>
      </c>
      <c r="Y460" t="str">
        <v>GTIC-00XX Test Indicator</v>
      </c>
      <c r="Z460" t="str">
        <v>Indicator / Drop</v>
      </c>
      <c r="AA460" t="str">
        <v>Inspection Fixture · Go</v>
      </c>
      <c r="AB460" t="str">
        <v>Inspection Fixture · NoGo</v>
      </c>
      <c r="AC460" t="str">
        <v>Micrometer · Anvil GMAN-XXXX</v>
      </c>
      <c r="AD460" t="str">
        <v>Micrometer · Blade</v>
      </c>
      <c r="AE460" t="str">
        <v>Micrometer · Disc</v>
      </c>
      <c r="AF460" t="str">
        <v>Micrometer · Outside</v>
      </c>
      <c r="AG460" t="str">
        <v>Micrometer · Pitch</v>
      </c>
      <c r="AH460" t="str">
        <v>Micrometer · Point</v>
      </c>
      <c r="AI460" t="str">
        <v>Micrometer · Spline</v>
      </c>
      <c r="AJ460" t="str">
        <v xml:space="preserve">Micrometer · Spline / Calc. </v>
      </c>
      <c r="AK460" t="str">
        <v>Ring/Internal (IDT)</v>
      </c>
      <c r="AL460" t="str">
        <v xml:space="preserve">Test Indicator/Concent. Ga. </v>
      </c>
      <c r="AM460" t="str">
        <v>Thread Plug Gauge · Go</v>
      </c>
      <c r="AN460" t="str">
        <v>Thread Plug Gauge · Go/NoGo</v>
      </c>
      <c r="AO460" t="str">
        <v>Thread Plug Gauge · NoGo</v>
      </c>
      <c r="AP460" t="str">
        <v>Thread Ring Gauge · Go</v>
      </c>
      <c r="AQ460" t="str">
        <v>Thread Ring Gauge · Go/NoGo</v>
      </c>
      <c r="AR460" t="str">
        <v>Thread Ring Gauge · NoGo</v>
      </c>
      <c r="AS460" t="str">
        <v>Visual</v>
      </c>
      <c r="AT460" t="str">
        <v>Visual · (Microscope)</v>
      </c>
      <c r="AU460" t="str">
        <v>Visual · 10×</v>
      </c>
      <c r="AV460" t="str">
        <v>Visual · 2.25×</v>
      </c>
      <c r="AW460" t="str">
        <v>Visual · DV</v>
      </c>
    </row>
    <row r="461" spans="3:49">
      <c r="C461" s="74" t="str" cm="1">
        <f t="array" ref="C461:AW461">TRANSPOSE(_xlfn._xlws.SORT(_xlfn._xlws.FILTER($A$2:$A$279,ISNUMBER(SEARCH('Prt. Lib. &amp; Routine, Table'!N468,$A$2:$A$279)),"not found")))</f>
        <v>Caliper</v>
      </c>
      <c r="D461" t="str">
        <v>Caliper/Go Gauge</v>
      </c>
      <c r="E461" t="str">
        <v>Caliper/Go Pin</v>
      </c>
      <c r="F461" t="str">
        <v>Caliper/Internal (IDT)</v>
      </c>
      <c r="G461" t="str">
        <v>Comparator / Var.Meas.</v>
      </c>
      <c r="H461" t="str">
        <v>Function Part</v>
      </c>
      <c r="I461" t="str">
        <v>Functional · Gauge</v>
      </c>
      <c r="J461" t="str">
        <v>Gauge · Go</v>
      </c>
      <c r="K461" t="str">
        <v>Gauge · Go/NoGo</v>
      </c>
      <c r="L461" t="str">
        <v>Gauge · NoGo</v>
      </c>
      <c r="M461" t="str">
        <v>Gauge Pins · Go</v>
      </c>
      <c r="N461" t="str">
        <v>Gauge Pins · Go/NoGo</v>
      </c>
      <c r="O461" t="str">
        <v>Gauge Pins · NoGo</v>
      </c>
      <c r="P461" t="str">
        <v>Gauge Pins · Var.Best.Fit.</v>
      </c>
      <c r="Q461" t="str">
        <v>GCMM-000X (CMM) · Pass / Fail</v>
      </c>
      <c r="R461" t="str">
        <v>GCMM-000X (CMM) · Var.Meas.</v>
      </c>
      <c r="S461" t="str">
        <v>GOMS-000X (Sylvac)</v>
      </c>
      <c r="T461" t="str">
        <v>GRAM-00XX (RAM) · Pass / Fail</v>
      </c>
      <c r="U461" t="str">
        <v>GRAM-00XX (RAM) · Program</v>
      </c>
      <c r="V461" t="str">
        <v>GRAM-00XX (RAM) · Var.Meas.</v>
      </c>
      <c r="W461" t="str">
        <v>GRAM-00XX (RAM) · Visual</v>
      </c>
      <c r="X461" t="str">
        <v>Groove Width Micrometer</v>
      </c>
      <c r="Y461" t="str">
        <v>GTIC-00XX Test Indicator</v>
      </c>
      <c r="Z461" t="str">
        <v>Indicator / Drop</v>
      </c>
      <c r="AA461" t="str">
        <v>Inspection Fixture · Go</v>
      </c>
      <c r="AB461" t="str">
        <v>Inspection Fixture · NoGo</v>
      </c>
      <c r="AC461" t="str">
        <v>Micrometer · Anvil GMAN-XXXX</v>
      </c>
      <c r="AD461" t="str">
        <v>Micrometer · Blade</v>
      </c>
      <c r="AE461" t="str">
        <v>Micrometer · Disc</v>
      </c>
      <c r="AF461" t="str">
        <v>Micrometer · Outside</v>
      </c>
      <c r="AG461" t="str">
        <v>Micrometer · Pitch</v>
      </c>
      <c r="AH461" t="str">
        <v>Micrometer · Point</v>
      </c>
      <c r="AI461" t="str">
        <v>Micrometer · Spline</v>
      </c>
      <c r="AJ461" t="str">
        <v xml:space="preserve">Micrometer · Spline / Calc. </v>
      </c>
      <c r="AK461" t="str">
        <v>Ring/Internal (IDT)</v>
      </c>
      <c r="AL461" t="str">
        <v xml:space="preserve">Test Indicator/Concent. Ga. </v>
      </c>
      <c r="AM461" t="str">
        <v>Thread Plug Gauge · Go</v>
      </c>
      <c r="AN461" t="str">
        <v>Thread Plug Gauge · Go/NoGo</v>
      </c>
      <c r="AO461" t="str">
        <v>Thread Plug Gauge · NoGo</v>
      </c>
      <c r="AP461" t="str">
        <v>Thread Ring Gauge · Go</v>
      </c>
      <c r="AQ461" t="str">
        <v>Thread Ring Gauge · Go/NoGo</v>
      </c>
      <c r="AR461" t="str">
        <v>Thread Ring Gauge · NoGo</v>
      </c>
      <c r="AS461" t="str">
        <v>Visual</v>
      </c>
      <c r="AT461" t="str">
        <v>Visual · (Microscope)</v>
      </c>
      <c r="AU461" t="str">
        <v>Visual · 10×</v>
      </c>
      <c r="AV461" t="str">
        <v>Visual · 2.25×</v>
      </c>
      <c r="AW461" t="str">
        <v>Visual · DV</v>
      </c>
    </row>
    <row r="462" spans="3:49">
      <c r="C462" s="74" t="str" cm="1">
        <f t="array" ref="C462:AW462">TRANSPOSE(_xlfn._xlws.SORT(_xlfn._xlws.FILTER($A$2:$A$279,ISNUMBER(SEARCH('Prt. Lib. &amp; Routine, Table'!N469,$A$2:$A$279)),"not found")))</f>
        <v>Caliper</v>
      </c>
      <c r="D462" t="str">
        <v>Caliper/Go Gauge</v>
      </c>
      <c r="E462" t="str">
        <v>Caliper/Go Pin</v>
      </c>
      <c r="F462" t="str">
        <v>Caliper/Internal (IDT)</v>
      </c>
      <c r="G462" t="str">
        <v>Comparator / Var.Meas.</v>
      </c>
      <c r="H462" t="str">
        <v>Function Part</v>
      </c>
      <c r="I462" t="str">
        <v>Functional · Gauge</v>
      </c>
      <c r="J462" t="str">
        <v>Gauge · Go</v>
      </c>
      <c r="K462" t="str">
        <v>Gauge · Go/NoGo</v>
      </c>
      <c r="L462" t="str">
        <v>Gauge · NoGo</v>
      </c>
      <c r="M462" t="str">
        <v>Gauge Pins · Go</v>
      </c>
      <c r="N462" t="str">
        <v>Gauge Pins · Go/NoGo</v>
      </c>
      <c r="O462" t="str">
        <v>Gauge Pins · NoGo</v>
      </c>
      <c r="P462" t="str">
        <v>Gauge Pins · Var.Best.Fit.</v>
      </c>
      <c r="Q462" t="str">
        <v>GCMM-000X (CMM) · Pass / Fail</v>
      </c>
      <c r="R462" t="str">
        <v>GCMM-000X (CMM) · Var.Meas.</v>
      </c>
      <c r="S462" t="str">
        <v>GOMS-000X (Sylvac)</v>
      </c>
      <c r="T462" t="str">
        <v>GRAM-00XX (RAM) · Pass / Fail</v>
      </c>
      <c r="U462" t="str">
        <v>GRAM-00XX (RAM) · Program</v>
      </c>
      <c r="V462" t="str">
        <v>GRAM-00XX (RAM) · Var.Meas.</v>
      </c>
      <c r="W462" t="str">
        <v>GRAM-00XX (RAM) · Visual</v>
      </c>
      <c r="X462" t="str">
        <v>Groove Width Micrometer</v>
      </c>
      <c r="Y462" t="str">
        <v>GTIC-00XX Test Indicator</v>
      </c>
      <c r="Z462" t="str">
        <v>Indicator / Drop</v>
      </c>
      <c r="AA462" t="str">
        <v>Inspection Fixture · Go</v>
      </c>
      <c r="AB462" t="str">
        <v>Inspection Fixture · NoGo</v>
      </c>
      <c r="AC462" t="str">
        <v>Micrometer · Anvil GMAN-XXXX</v>
      </c>
      <c r="AD462" t="str">
        <v>Micrometer · Blade</v>
      </c>
      <c r="AE462" t="str">
        <v>Micrometer · Disc</v>
      </c>
      <c r="AF462" t="str">
        <v>Micrometer · Outside</v>
      </c>
      <c r="AG462" t="str">
        <v>Micrometer · Pitch</v>
      </c>
      <c r="AH462" t="str">
        <v>Micrometer · Point</v>
      </c>
      <c r="AI462" t="str">
        <v>Micrometer · Spline</v>
      </c>
      <c r="AJ462" t="str">
        <v xml:space="preserve">Micrometer · Spline / Calc. </v>
      </c>
      <c r="AK462" t="str">
        <v>Ring/Internal (IDT)</v>
      </c>
      <c r="AL462" t="str">
        <v xml:space="preserve">Test Indicator/Concent. Ga. </v>
      </c>
      <c r="AM462" t="str">
        <v>Thread Plug Gauge · Go</v>
      </c>
      <c r="AN462" t="str">
        <v>Thread Plug Gauge · Go/NoGo</v>
      </c>
      <c r="AO462" t="str">
        <v>Thread Plug Gauge · NoGo</v>
      </c>
      <c r="AP462" t="str">
        <v>Thread Ring Gauge · Go</v>
      </c>
      <c r="AQ462" t="str">
        <v>Thread Ring Gauge · Go/NoGo</v>
      </c>
      <c r="AR462" t="str">
        <v>Thread Ring Gauge · NoGo</v>
      </c>
      <c r="AS462" t="str">
        <v>Visual</v>
      </c>
      <c r="AT462" t="str">
        <v>Visual · (Microscope)</v>
      </c>
      <c r="AU462" t="str">
        <v>Visual · 10×</v>
      </c>
      <c r="AV462" t="str">
        <v>Visual · 2.25×</v>
      </c>
      <c r="AW462" t="str">
        <v>Visual · DV</v>
      </c>
    </row>
    <row r="463" spans="3:49">
      <c r="C463" s="74" t="str" cm="1">
        <f t="array" ref="C463:AW463">TRANSPOSE(_xlfn._xlws.SORT(_xlfn._xlws.FILTER($A$2:$A$279,ISNUMBER(SEARCH('Prt. Lib. &amp; Routine, Table'!N470,$A$2:$A$279)),"not found")))</f>
        <v>Caliper</v>
      </c>
      <c r="D463" t="str">
        <v>Caliper/Go Gauge</v>
      </c>
      <c r="E463" t="str">
        <v>Caliper/Go Pin</v>
      </c>
      <c r="F463" t="str">
        <v>Caliper/Internal (IDT)</v>
      </c>
      <c r="G463" t="str">
        <v>Comparator / Var.Meas.</v>
      </c>
      <c r="H463" t="str">
        <v>Function Part</v>
      </c>
      <c r="I463" t="str">
        <v>Functional · Gauge</v>
      </c>
      <c r="J463" t="str">
        <v>Gauge · Go</v>
      </c>
      <c r="K463" t="str">
        <v>Gauge · Go/NoGo</v>
      </c>
      <c r="L463" t="str">
        <v>Gauge · NoGo</v>
      </c>
      <c r="M463" t="str">
        <v>Gauge Pins · Go</v>
      </c>
      <c r="N463" t="str">
        <v>Gauge Pins · Go/NoGo</v>
      </c>
      <c r="O463" t="str">
        <v>Gauge Pins · NoGo</v>
      </c>
      <c r="P463" t="str">
        <v>Gauge Pins · Var.Best.Fit.</v>
      </c>
      <c r="Q463" t="str">
        <v>GCMM-000X (CMM) · Pass / Fail</v>
      </c>
      <c r="R463" t="str">
        <v>GCMM-000X (CMM) · Var.Meas.</v>
      </c>
      <c r="S463" t="str">
        <v>GOMS-000X (Sylvac)</v>
      </c>
      <c r="T463" t="str">
        <v>GRAM-00XX (RAM) · Pass / Fail</v>
      </c>
      <c r="U463" t="str">
        <v>GRAM-00XX (RAM) · Program</v>
      </c>
      <c r="V463" t="str">
        <v>GRAM-00XX (RAM) · Var.Meas.</v>
      </c>
      <c r="W463" t="str">
        <v>GRAM-00XX (RAM) · Visual</v>
      </c>
      <c r="X463" t="str">
        <v>Groove Width Micrometer</v>
      </c>
      <c r="Y463" t="str">
        <v>GTIC-00XX Test Indicator</v>
      </c>
      <c r="Z463" t="str">
        <v>Indicator / Drop</v>
      </c>
      <c r="AA463" t="str">
        <v>Inspection Fixture · Go</v>
      </c>
      <c r="AB463" t="str">
        <v>Inspection Fixture · NoGo</v>
      </c>
      <c r="AC463" t="str">
        <v>Micrometer · Anvil GMAN-XXXX</v>
      </c>
      <c r="AD463" t="str">
        <v>Micrometer · Blade</v>
      </c>
      <c r="AE463" t="str">
        <v>Micrometer · Disc</v>
      </c>
      <c r="AF463" t="str">
        <v>Micrometer · Outside</v>
      </c>
      <c r="AG463" t="str">
        <v>Micrometer · Pitch</v>
      </c>
      <c r="AH463" t="str">
        <v>Micrometer · Point</v>
      </c>
      <c r="AI463" t="str">
        <v>Micrometer · Spline</v>
      </c>
      <c r="AJ463" t="str">
        <v xml:space="preserve">Micrometer · Spline / Calc. </v>
      </c>
      <c r="AK463" t="str">
        <v>Ring/Internal (IDT)</v>
      </c>
      <c r="AL463" t="str">
        <v xml:space="preserve">Test Indicator/Concent. Ga. </v>
      </c>
      <c r="AM463" t="str">
        <v>Thread Plug Gauge · Go</v>
      </c>
      <c r="AN463" t="str">
        <v>Thread Plug Gauge · Go/NoGo</v>
      </c>
      <c r="AO463" t="str">
        <v>Thread Plug Gauge · NoGo</v>
      </c>
      <c r="AP463" t="str">
        <v>Thread Ring Gauge · Go</v>
      </c>
      <c r="AQ463" t="str">
        <v>Thread Ring Gauge · Go/NoGo</v>
      </c>
      <c r="AR463" t="str">
        <v>Thread Ring Gauge · NoGo</v>
      </c>
      <c r="AS463" t="str">
        <v>Visual</v>
      </c>
      <c r="AT463" t="str">
        <v>Visual · (Microscope)</v>
      </c>
      <c r="AU463" t="str">
        <v>Visual · 10×</v>
      </c>
      <c r="AV463" t="str">
        <v>Visual · 2.25×</v>
      </c>
      <c r="AW463" t="str">
        <v>Visual · DV</v>
      </c>
    </row>
    <row r="464" spans="3:49">
      <c r="C464" s="74" t="str" cm="1">
        <f t="array" ref="C464:AW464">TRANSPOSE(_xlfn._xlws.SORT(_xlfn._xlws.FILTER($A$2:$A$279,ISNUMBER(SEARCH('Prt. Lib. &amp; Routine, Table'!N471,$A$2:$A$279)),"not found")))</f>
        <v>Caliper</v>
      </c>
      <c r="D464" t="str">
        <v>Caliper/Go Gauge</v>
      </c>
      <c r="E464" t="str">
        <v>Caliper/Go Pin</v>
      </c>
      <c r="F464" t="str">
        <v>Caliper/Internal (IDT)</v>
      </c>
      <c r="G464" t="str">
        <v>Comparator / Var.Meas.</v>
      </c>
      <c r="H464" t="str">
        <v>Function Part</v>
      </c>
      <c r="I464" t="str">
        <v>Functional · Gauge</v>
      </c>
      <c r="J464" t="str">
        <v>Gauge · Go</v>
      </c>
      <c r="K464" t="str">
        <v>Gauge · Go/NoGo</v>
      </c>
      <c r="L464" t="str">
        <v>Gauge · NoGo</v>
      </c>
      <c r="M464" t="str">
        <v>Gauge Pins · Go</v>
      </c>
      <c r="N464" t="str">
        <v>Gauge Pins · Go/NoGo</v>
      </c>
      <c r="O464" t="str">
        <v>Gauge Pins · NoGo</v>
      </c>
      <c r="P464" t="str">
        <v>Gauge Pins · Var.Best.Fit.</v>
      </c>
      <c r="Q464" t="str">
        <v>GCMM-000X (CMM) · Pass / Fail</v>
      </c>
      <c r="R464" t="str">
        <v>GCMM-000X (CMM) · Var.Meas.</v>
      </c>
      <c r="S464" t="str">
        <v>GOMS-000X (Sylvac)</v>
      </c>
      <c r="T464" t="str">
        <v>GRAM-00XX (RAM) · Pass / Fail</v>
      </c>
      <c r="U464" t="str">
        <v>GRAM-00XX (RAM) · Program</v>
      </c>
      <c r="V464" t="str">
        <v>GRAM-00XX (RAM) · Var.Meas.</v>
      </c>
      <c r="W464" t="str">
        <v>GRAM-00XX (RAM) · Visual</v>
      </c>
      <c r="X464" t="str">
        <v>Groove Width Micrometer</v>
      </c>
      <c r="Y464" t="str">
        <v>GTIC-00XX Test Indicator</v>
      </c>
      <c r="Z464" t="str">
        <v>Indicator / Drop</v>
      </c>
      <c r="AA464" t="str">
        <v>Inspection Fixture · Go</v>
      </c>
      <c r="AB464" t="str">
        <v>Inspection Fixture · NoGo</v>
      </c>
      <c r="AC464" t="str">
        <v>Micrometer · Anvil GMAN-XXXX</v>
      </c>
      <c r="AD464" t="str">
        <v>Micrometer · Blade</v>
      </c>
      <c r="AE464" t="str">
        <v>Micrometer · Disc</v>
      </c>
      <c r="AF464" t="str">
        <v>Micrometer · Outside</v>
      </c>
      <c r="AG464" t="str">
        <v>Micrometer · Pitch</v>
      </c>
      <c r="AH464" t="str">
        <v>Micrometer · Point</v>
      </c>
      <c r="AI464" t="str">
        <v>Micrometer · Spline</v>
      </c>
      <c r="AJ464" t="str">
        <v xml:space="preserve">Micrometer · Spline / Calc. </v>
      </c>
      <c r="AK464" t="str">
        <v>Ring/Internal (IDT)</v>
      </c>
      <c r="AL464" t="str">
        <v xml:space="preserve">Test Indicator/Concent. Ga. </v>
      </c>
      <c r="AM464" t="str">
        <v>Thread Plug Gauge · Go</v>
      </c>
      <c r="AN464" t="str">
        <v>Thread Plug Gauge · Go/NoGo</v>
      </c>
      <c r="AO464" t="str">
        <v>Thread Plug Gauge · NoGo</v>
      </c>
      <c r="AP464" t="str">
        <v>Thread Ring Gauge · Go</v>
      </c>
      <c r="AQ464" t="str">
        <v>Thread Ring Gauge · Go/NoGo</v>
      </c>
      <c r="AR464" t="str">
        <v>Thread Ring Gauge · NoGo</v>
      </c>
      <c r="AS464" t="str">
        <v>Visual</v>
      </c>
      <c r="AT464" t="str">
        <v>Visual · (Microscope)</v>
      </c>
      <c r="AU464" t="str">
        <v>Visual · 10×</v>
      </c>
      <c r="AV464" t="str">
        <v>Visual · 2.25×</v>
      </c>
      <c r="AW464" t="str">
        <v>Visual · DV</v>
      </c>
    </row>
    <row r="465" spans="3:49">
      <c r="C465" s="74" t="str" cm="1">
        <f t="array" ref="C465:AW465">TRANSPOSE(_xlfn._xlws.SORT(_xlfn._xlws.FILTER($A$2:$A$279,ISNUMBER(SEARCH('Prt. Lib. &amp; Routine, Table'!N472,$A$2:$A$279)),"not found")))</f>
        <v>Caliper</v>
      </c>
      <c r="D465" t="str">
        <v>Caliper/Go Gauge</v>
      </c>
      <c r="E465" t="str">
        <v>Caliper/Go Pin</v>
      </c>
      <c r="F465" t="str">
        <v>Caliper/Internal (IDT)</v>
      </c>
      <c r="G465" t="str">
        <v>Comparator / Var.Meas.</v>
      </c>
      <c r="H465" t="str">
        <v>Function Part</v>
      </c>
      <c r="I465" t="str">
        <v>Functional · Gauge</v>
      </c>
      <c r="J465" t="str">
        <v>Gauge · Go</v>
      </c>
      <c r="K465" t="str">
        <v>Gauge · Go/NoGo</v>
      </c>
      <c r="L465" t="str">
        <v>Gauge · NoGo</v>
      </c>
      <c r="M465" t="str">
        <v>Gauge Pins · Go</v>
      </c>
      <c r="N465" t="str">
        <v>Gauge Pins · Go/NoGo</v>
      </c>
      <c r="O465" t="str">
        <v>Gauge Pins · NoGo</v>
      </c>
      <c r="P465" t="str">
        <v>Gauge Pins · Var.Best.Fit.</v>
      </c>
      <c r="Q465" t="str">
        <v>GCMM-000X (CMM) · Pass / Fail</v>
      </c>
      <c r="R465" t="str">
        <v>GCMM-000X (CMM) · Var.Meas.</v>
      </c>
      <c r="S465" t="str">
        <v>GOMS-000X (Sylvac)</v>
      </c>
      <c r="T465" t="str">
        <v>GRAM-00XX (RAM) · Pass / Fail</v>
      </c>
      <c r="U465" t="str">
        <v>GRAM-00XX (RAM) · Program</v>
      </c>
      <c r="V465" t="str">
        <v>GRAM-00XX (RAM) · Var.Meas.</v>
      </c>
      <c r="W465" t="str">
        <v>GRAM-00XX (RAM) · Visual</v>
      </c>
      <c r="X465" t="str">
        <v>Groove Width Micrometer</v>
      </c>
      <c r="Y465" t="str">
        <v>GTIC-00XX Test Indicator</v>
      </c>
      <c r="Z465" t="str">
        <v>Indicator / Drop</v>
      </c>
      <c r="AA465" t="str">
        <v>Inspection Fixture · Go</v>
      </c>
      <c r="AB465" t="str">
        <v>Inspection Fixture · NoGo</v>
      </c>
      <c r="AC465" t="str">
        <v>Micrometer · Anvil GMAN-XXXX</v>
      </c>
      <c r="AD465" t="str">
        <v>Micrometer · Blade</v>
      </c>
      <c r="AE465" t="str">
        <v>Micrometer · Disc</v>
      </c>
      <c r="AF465" t="str">
        <v>Micrometer · Outside</v>
      </c>
      <c r="AG465" t="str">
        <v>Micrometer · Pitch</v>
      </c>
      <c r="AH465" t="str">
        <v>Micrometer · Point</v>
      </c>
      <c r="AI465" t="str">
        <v>Micrometer · Spline</v>
      </c>
      <c r="AJ465" t="str">
        <v xml:space="preserve">Micrometer · Spline / Calc. </v>
      </c>
      <c r="AK465" t="str">
        <v>Ring/Internal (IDT)</v>
      </c>
      <c r="AL465" t="str">
        <v xml:space="preserve">Test Indicator/Concent. Ga. </v>
      </c>
      <c r="AM465" t="str">
        <v>Thread Plug Gauge · Go</v>
      </c>
      <c r="AN465" t="str">
        <v>Thread Plug Gauge · Go/NoGo</v>
      </c>
      <c r="AO465" t="str">
        <v>Thread Plug Gauge · NoGo</v>
      </c>
      <c r="AP465" t="str">
        <v>Thread Ring Gauge · Go</v>
      </c>
      <c r="AQ465" t="str">
        <v>Thread Ring Gauge · Go/NoGo</v>
      </c>
      <c r="AR465" t="str">
        <v>Thread Ring Gauge · NoGo</v>
      </c>
      <c r="AS465" t="str">
        <v>Visual</v>
      </c>
      <c r="AT465" t="str">
        <v>Visual · (Microscope)</v>
      </c>
      <c r="AU465" t="str">
        <v>Visual · 10×</v>
      </c>
      <c r="AV465" t="str">
        <v>Visual · 2.25×</v>
      </c>
      <c r="AW465" t="str">
        <v>Visual · DV</v>
      </c>
    </row>
    <row r="466" spans="3:49">
      <c r="C466" s="74" t="str" cm="1">
        <f t="array" ref="C466:AW466">TRANSPOSE(_xlfn._xlws.SORT(_xlfn._xlws.FILTER($A$2:$A$279,ISNUMBER(SEARCH('Prt. Lib. &amp; Routine, Table'!N473,$A$2:$A$279)),"not found")))</f>
        <v>Caliper</v>
      </c>
      <c r="D466" t="str">
        <v>Caliper/Go Gauge</v>
      </c>
      <c r="E466" t="str">
        <v>Caliper/Go Pin</v>
      </c>
      <c r="F466" t="str">
        <v>Caliper/Internal (IDT)</v>
      </c>
      <c r="G466" t="str">
        <v>Comparator / Var.Meas.</v>
      </c>
      <c r="H466" t="str">
        <v>Function Part</v>
      </c>
      <c r="I466" t="str">
        <v>Functional · Gauge</v>
      </c>
      <c r="J466" t="str">
        <v>Gauge · Go</v>
      </c>
      <c r="K466" t="str">
        <v>Gauge · Go/NoGo</v>
      </c>
      <c r="L466" t="str">
        <v>Gauge · NoGo</v>
      </c>
      <c r="M466" t="str">
        <v>Gauge Pins · Go</v>
      </c>
      <c r="N466" t="str">
        <v>Gauge Pins · Go/NoGo</v>
      </c>
      <c r="O466" t="str">
        <v>Gauge Pins · NoGo</v>
      </c>
      <c r="P466" t="str">
        <v>Gauge Pins · Var.Best.Fit.</v>
      </c>
      <c r="Q466" t="str">
        <v>GCMM-000X (CMM) · Pass / Fail</v>
      </c>
      <c r="R466" t="str">
        <v>GCMM-000X (CMM) · Var.Meas.</v>
      </c>
      <c r="S466" t="str">
        <v>GOMS-000X (Sylvac)</v>
      </c>
      <c r="T466" t="str">
        <v>GRAM-00XX (RAM) · Pass / Fail</v>
      </c>
      <c r="U466" t="str">
        <v>GRAM-00XX (RAM) · Program</v>
      </c>
      <c r="V466" t="str">
        <v>GRAM-00XX (RAM) · Var.Meas.</v>
      </c>
      <c r="W466" t="str">
        <v>GRAM-00XX (RAM) · Visual</v>
      </c>
      <c r="X466" t="str">
        <v>Groove Width Micrometer</v>
      </c>
      <c r="Y466" t="str">
        <v>GTIC-00XX Test Indicator</v>
      </c>
      <c r="Z466" t="str">
        <v>Indicator / Drop</v>
      </c>
      <c r="AA466" t="str">
        <v>Inspection Fixture · Go</v>
      </c>
      <c r="AB466" t="str">
        <v>Inspection Fixture · NoGo</v>
      </c>
      <c r="AC466" t="str">
        <v>Micrometer · Anvil GMAN-XXXX</v>
      </c>
      <c r="AD466" t="str">
        <v>Micrometer · Blade</v>
      </c>
      <c r="AE466" t="str">
        <v>Micrometer · Disc</v>
      </c>
      <c r="AF466" t="str">
        <v>Micrometer · Outside</v>
      </c>
      <c r="AG466" t="str">
        <v>Micrometer · Pitch</v>
      </c>
      <c r="AH466" t="str">
        <v>Micrometer · Point</v>
      </c>
      <c r="AI466" t="str">
        <v>Micrometer · Spline</v>
      </c>
      <c r="AJ466" t="str">
        <v xml:space="preserve">Micrometer · Spline / Calc. </v>
      </c>
      <c r="AK466" t="str">
        <v>Ring/Internal (IDT)</v>
      </c>
      <c r="AL466" t="str">
        <v xml:space="preserve">Test Indicator/Concent. Ga. </v>
      </c>
      <c r="AM466" t="str">
        <v>Thread Plug Gauge · Go</v>
      </c>
      <c r="AN466" t="str">
        <v>Thread Plug Gauge · Go/NoGo</v>
      </c>
      <c r="AO466" t="str">
        <v>Thread Plug Gauge · NoGo</v>
      </c>
      <c r="AP466" t="str">
        <v>Thread Ring Gauge · Go</v>
      </c>
      <c r="AQ466" t="str">
        <v>Thread Ring Gauge · Go/NoGo</v>
      </c>
      <c r="AR466" t="str">
        <v>Thread Ring Gauge · NoGo</v>
      </c>
      <c r="AS466" t="str">
        <v>Visual</v>
      </c>
      <c r="AT466" t="str">
        <v>Visual · (Microscope)</v>
      </c>
      <c r="AU466" t="str">
        <v>Visual · 10×</v>
      </c>
      <c r="AV466" t="str">
        <v>Visual · 2.25×</v>
      </c>
      <c r="AW466" t="str">
        <v>Visual · DV</v>
      </c>
    </row>
    <row r="467" spans="3:49">
      <c r="C467" s="74" t="str" cm="1">
        <f t="array" ref="C467:AW467">TRANSPOSE(_xlfn._xlws.SORT(_xlfn._xlws.FILTER($A$2:$A$279,ISNUMBER(SEARCH('Prt. Lib. &amp; Routine, Table'!N474,$A$2:$A$279)),"not found")))</f>
        <v>Caliper</v>
      </c>
      <c r="D467" t="str">
        <v>Caliper/Go Gauge</v>
      </c>
      <c r="E467" t="str">
        <v>Caliper/Go Pin</v>
      </c>
      <c r="F467" t="str">
        <v>Caliper/Internal (IDT)</v>
      </c>
      <c r="G467" t="str">
        <v>Comparator / Var.Meas.</v>
      </c>
      <c r="H467" t="str">
        <v>Function Part</v>
      </c>
      <c r="I467" t="str">
        <v>Functional · Gauge</v>
      </c>
      <c r="J467" t="str">
        <v>Gauge · Go</v>
      </c>
      <c r="K467" t="str">
        <v>Gauge · Go/NoGo</v>
      </c>
      <c r="L467" t="str">
        <v>Gauge · NoGo</v>
      </c>
      <c r="M467" t="str">
        <v>Gauge Pins · Go</v>
      </c>
      <c r="N467" t="str">
        <v>Gauge Pins · Go/NoGo</v>
      </c>
      <c r="O467" t="str">
        <v>Gauge Pins · NoGo</v>
      </c>
      <c r="P467" t="str">
        <v>Gauge Pins · Var.Best.Fit.</v>
      </c>
      <c r="Q467" t="str">
        <v>GCMM-000X (CMM) · Pass / Fail</v>
      </c>
      <c r="R467" t="str">
        <v>GCMM-000X (CMM) · Var.Meas.</v>
      </c>
      <c r="S467" t="str">
        <v>GOMS-000X (Sylvac)</v>
      </c>
      <c r="T467" t="str">
        <v>GRAM-00XX (RAM) · Pass / Fail</v>
      </c>
      <c r="U467" t="str">
        <v>GRAM-00XX (RAM) · Program</v>
      </c>
      <c r="V467" t="str">
        <v>GRAM-00XX (RAM) · Var.Meas.</v>
      </c>
      <c r="W467" t="str">
        <v>GRAM-00XX (RAM) · Visual</v>
      </c>
      <c r="X467" t="str">
        <v>Groove Width Micrometer</v>
      </c>
      <c r="Y467" t="str">
        <v>GTIC-00XX Test Indicator</v>
      </c>
      <c r="Z467" t="str">
        <v>Indicator / Drop</v>
      </c>
      <c r="AA467" t="str">
        <v>Inspection Fixture · Go</v>
      </c>
      <c r="AB467" t="str">
        <v>Inspection Fixture · NoGo</v>
      </c>
      <c r="AC467" t="str">
        <v>Micrometer · Anvil GMAN-XXXX</v>
      </c>
      <c r="AD467" t="str">
        <v>Micrometer · Blade</v>
      </c>
      <c r="AE467" t="str">
        <v>Micrometer · Disc</v>
      </c>
      <c r="AF467" t="str">
        <v>Micrometer · Outside</v>
      </c>
      <c r="AG467" t="str">
        <v>Micrometer · Pitch</v>
      </c>
      <c r="AH467" t="str">
        <v>Micrometer · Point</v>
      </c>
      <c r="AI467" t="str">
        <v>Micrometer · Spline</v>
      </c>
      <c r="AJ467" t="str">
        <v xml:space="preserve">Micrometer · Spline / Calc. </v>
      </c>
      <c r="AK467" t="str">
        <v>Ring/Internal (IDT)</v>
      </c>
      <c r="AL467" t="str">
        <v xml:space="preserve">Test Indicator/Concent. Ga. </v>
      </c>
      <c r="AM467" t="str">
        <v>Thread Plug Gauge · Go</v>
      </c>
      <c r="AN467" t="str">
        <v>Thread Plug Gauge · Go/NoGo</v>
      </c>
      <c r="AO467" t="str">
        <v>Thread Plug Gauge · NoGo</v>
      </c>
      <c r="AP467" t="str">
        <v>Thread Ring Gauge · Go</v>
      </c>
      <c r="AQ467" t="str">
        <v>Thread Ring Gauge · Go/NoGo</v>
      </c>
      <c r="AR467" t="str">
        <v>Thread Ring Gauge · NoGo</v>
      </c>
      <c r="AS467" t="str">
        <v>Visual</v>
      </c>
      <c r="AT467" t="str">
        <v>Visual · (Microscope)</v>
      </c>
      <c r="AU467" t="str">
        <v>Visual · 10×</v>
      </c>
      <c r="AV467" t="str">
        <v>Visual · 2.25×</v>
      </c>
      <c r="AW467" t="str">
        <v>Visual · DV</v>
      </c>
    </row>
    <row r="468" spans="3:49">
      <c r="C468" s="74" t="str" cm="1">
        <f t="array" ref="C468:AW468">TRANSPOSE(_xlfn._xlws.SORT(_xlfn._xlws.FILTER($A$2:$A$279,ISNUMBER(SEARCH('Prt. Lib. &amp; Routine, Table'!N475,$A$2:$A$279)),"not found")))</f>
        <v>Caliper</v>
      </c>
      <c r="D468" t="str">
        <v>Caliper/Go Gauge</v>
      </c>
      <c r="E468" t="str">
        <v>Caliper/Go Pin</v>
      </c>
      <c r="F468" t="str">
        <v>Caliper/Internal (IDT)</v>
      </c>
      <c r="G468" t="str">
        <v>Comparator / Var.Meas.</v>
      </c>
      <c r="H468" t="str">
        <v>Function Part</v>
      </c>
      <c r="I468" t="str">
        <v>Functional · Gauge</v>
      </c>
      <c r="J468" t="str">
        <v>Gauge · Go</v>
      </c>
      <c r="K468" t="str">
        <v>Gauge · Go/NoGo</v>
      </c>
      <c r="L468" t="str">
        <v>Gauge · NoGo</v>
      </c>
      <c r="M468" t="str">
        <v>Gauge Pins · Go</v>
      </c>
      <c r="N468" t="str">
        <v>Gauge Pins · Go/NoGo</v>
      </c>
      <c r="O468" t="str">
        <v>Gauge Pins · NoGo</v>
      </c>
      <c r="P468" t="str">
        <v>Gauge Pins · Var.Best.Fit.</v>
      </c>
      <c r="Q468" t="str">
        <v>GCMM-000X (CMM) · Pass / Fail</v>
      </c>
      <c r="R468" t="str">
        <v>GCMM-000X (CMM) · Var.Meas.</v>
      </c>
      <c r="S468" t="str">
        <v>GOMS-000X (Sylvac)</v>
      </c>
      <c r="T468" t="str">
        <v>GRAM-00XX (RAM) · Pass / Fail</v>
      </c>
      <c r="U468" t="str">
        <v>GRAM-00XX (RAM) · Program</v>
      </c>
      <c r="V468" t="str">
        <v>GRAM-00XX (RAM) · Var.Meas.</v>
      </c>
      <c r="W468" t="str">
        <v>GRAM-00XX (RAM) · Visual</v>
      </c>
      <c r="X468" t="str">
        <v>Groove Width Micrometer</v>
      </c>
      <c r="Y468" t="str">
        <v>GTIC-00XX Test Indicator</v>
      </c>
      <c r="Z468" t="str">
        <v>Indicator / Drop</v>
      </c>
      <c r="AA468" t="str">
        <v>Inspection Fixture · Go</v>
      </c>
      <c r="AB468" t="str">
        <v>Inspection Fixture · NoGo</v>
      </c>
      <c r="AC468" t="str">
        <v>Micrometer · Anvil GMAN-XXXX</v>
      </c>
      <c r="AD468" t="str">
        <v>Micrometer · Blade</v>
      </c>
      <c r="AE468" t="str">
        <v>Micrometer · Disc</v>
      </c>
      <c r="AF468" t="str">
        <v>Micrometer · Outside</v>
      </c>
      <c r="AG468" t="str">
        <v>Micrometer · Pitch</v>
      </c>
      <c r="AH468" t="str">
        <v>Micrometer · Point</v>
      </c>
      <c r="AI468" t="str">
        <v>Micrometer · Spline</v>
      </c>
      <c r="AJ468" t="str">
        <v xml:space="preserve">Micrometer · Spline / Calc. </v>
      </c>
      <c r="AK468" t="str">
        <v>Ring/Internal (IDT)</v>
      </c>
      <c r="AL468" t="str">
        <v xml:space="preserve">Test Indicator/Concent. Ga. </v>
      </c>
      <c r="AM468" t="str">
        <v>Thread Plug Gauge · Go</v>
      </c>
      <c r="AN468" t="str">
        <v>Thread Plug Gauge · Go/NoGo</v>
      </c>
      <c r="AO468" t="str">
        <v>Thread Plug Gauge · NoGo</v>
      </c>
      <c r="AP468" t="str">
        <v>Thread Ring Gauge · Go</v>
      </c>
      <c r="AQ468" t="str">
        <v>Thread Ring Gauge · Go/NoGo</v>
      </c>
      <c r="AR468" t="str">
        <v>Thread Ring Gauge · NoGo</v>
      </c>
      <c r="AS468" t="str">
        <v>Visual</v>
      </c>
      <c r="AT468" t="str">
        <v>Visual · (Microscope)</v>
      </c>
      <c r="AU468" t="str">
        <v>Visual · 10×</v>
      </c>
      <c r="AV468" t="str">
        <v>Visual · 2.25×</v>
      </c>
      <c r="AW468" t="str">
        <v>Visual · DV</v>
      </c>
    </row>
    <row r="469" spans="3:49">
      <c r="C469" s="74" t="str" cm="1">
        <f t="array" ref="C469:AW469">TRANSPOSE(_xlfn._xlws.SORT(_xlfn._xlws.FILTER($A$2:$A$279,ISNUMBER(SEARCH('Prt. Lib. &amp; Routine, Table'!N476,$A$2:$A$279)),"not found")))</f>
        <v>Caliper</v>
      </c>
      <c r="D469" t="str">
        <v>Caliper/Go Gauge</v>
      </c>
      <c r="E469" t="str">
        <v>Caliper/Go Pin</v>
      </c>
      <c r="F469" t="str">
        <v>Caliper/Internal (IDT)</v>
      </c>
      <c r="G469" t="str">
        <v>Comparator / Var.Meas.</v>
      </c>
      <c r="H469" t="str">
        <v>Function Part</v>
      </c>
      <c r="I469" t="str">
        <v>Functional · Gauge</v>
      </c>
      <c r="J469" t="str">
        <v>Gauge · Go</v>
      </c>
      <c r="K469" t="str">
        <v>Gauge · Go/NoGo</v>
      </c>
      <c r="L469" t="str">
        <v>Gauge · NoGo</v>
      </c>
      <c r="M469" t="str">
        <v>Gauge Pins · Go</v>
      </c>
      <c r="N469" t="str">
        <v>Gauge Pins · Go/NoGo</v>
      </c>
      <c r="O469" t="str">
        <v>Gauge Pins · NoGo</v>
      </c>
      <c r="P469" t="str">
        <v>Gauge Pins · Var.Best.Fit.</v>
      </c>
      <c r="Q469" t="str">
        <v>GCMM-000X (CMM) · Pass / Fail</v>
      </c>
      <c r="R469" t="str">
        <v>GCMM-000X (CMM) · Var.Meas.</v>
      </c>
      <c r="S469" t="str">
        <v>GOMS-000X (Sylvac)</v>
      </c>
      <c r="T469" t="str">
        <v>GRAM-00XX (RAM) · Pass / Fail</v>
      </c>
      <c r="U469" t="str">
        <v>GRAM-00XX (RAM) · Program</v>
      </c>
      <c r="V469" t="str">
        <v>GRAM-00XX (RAM) · Var.Meas.</v>
      </c>
      <c r="W469" t="str">
        <v>GRAM-00XX (RAM) · Visual</v>
      </c>
      <c r="X469" t="str">
        <v>Groove Width Micrometer</v>
      </c>
      <c r="Y469" t="str">
        <v>GTIC-00XX Test Indicator</v>
      </c>
      <c r="Z469" t="str">
        <v>Indicator / Drop</v>
      </c>
      <c r="AA469" t="str">
        <v>Inspection Fixture · Go</v>
      </c>
      <c r="AB469" t="str">
        <v>Inspection Fixture · NoGo</v>
      </c>
      <c r="AC469" t="str">
        <v>Micrometer · Anvil GMAN-XXXX</v>
      </c>
      <c r="AD469" t="str">
        <v>Micrometer · Blade</v>
      </c>
      <c r="AE469" t="str">
        <v>Micrometer · Disc</v>
      </c>
      <c r="AF469" t="str">
        <v>Micrometer · Outside</v>
      </c>
      <c r="AG469" t="str">
        <v>Micrometer · Pitch</v>
      </c>
      <c r="AH469" t="str">
        <v>Micrometer · Point</v>
      </c>
      <c r="AI469" t="str">
        <v>Micrometer · Spline</v>
      </c>
      <c r="AJ469" t="str">
        <v xml:space="preserve">Micrometer · Spline / Calc. </v>
      </c>
      <c r="AK469" t="str">
        <v>Ring/Internal (IDT)</v>
      </c>
      <c r="AL469" t="str">
        <v xml:space="preserve">Test Indicator/Concent. Ga. </v>
      </c>
      <c r="AM469" t="str">
        <v>Thread Plug Gauge · Go</v>
      </c>
      <c r="AN469" t="str">
        <v>Thread Plug Gauge · Go/NoGo</v>
      </c>
      <c r="AO469" t="str">
        <v>Thread Plug Gauge · NoGo</v>
      </c>
      <c r="AP469" t="str">
        <v>Thread Ring Gauge · Go</v>
      </c>
      <c r="AQ469" t="str">
        <v>Thread Ring Gauge · Go/NoGo</v>
      </c>
      <c r="AR469" t="str">
        <v>Thread Ring Gauge · NoGo</v>
      </c>
      <c r="AS469" t="str">
        <v>Visual</v>
      </c>
      <c r="AT469" t="str">
        <v>Visual · (Microscope)</v>
      </c>
      <c r="AU469" t="str">
        <v>Visual · 10×</v>
      </c>
      <c r="AV469" t="str">
        <v>Visual · 2.25×</v>
      </c>
      <c r="AW469" t="str">
        <v>Visual · DV</v>
      </c>
    </row>
    <row r="470" spans="3:49">
      <c r="C470" s="74" t="str" cm="1">
        <f t="array" ref="C470:AW470">TRANSPOSE(_xlfn._xlws.SORT(_xlfn._xlws.FILTER($A$2:$A$279,ISNUMBER(SEARCH('Prt. Lib. &amp; Routine, Table'!N477,$A$2:$A$279)),"not found")))</f>
        <v>Caliper</v>
      </c>
      <c r="D470" t="str">
        <v>Caliper/Go Gauge</v>
      </c>
      <c r="E470" t="str">
        <v>Caliper/Go Pin</v>
      </c>
      <c r="F470" t="str">
        <v>Caliper/Internal (IDT)</v>
      </c>
      <c r="G470" t="str">
        <v>Comparator / Var.Meas.</v>
      </c>
      <c r="H470" t="str">
        <v>Function Part</v>
      </c>
      <c r="I470" t="str">
        <v>Functional · Gauge</v>
      </c>
      <c r="J470" t="str">
        <v>Gauge · Go</v>
      </c>
      <c r="K470" t="str">
        <v>Gauge · Go/NoGo</v>
      </c>
      <c r="L470" t="str">
        <v>Gauge · NoGo</v>
      </c>
      <c r="M470" t="str">
        <v>Gauge Pins · Go</v>
      </c>
      <c r="N470" t="str">
        <v>Gauge Pins · Go/NoGo</v>
      </c>
      <c r="O470" t="str">
        <v>Gauge Pins · NoGo</v>
      </c>
      <c r="P470" t="str">
        <v>Gauge Pins · Var.Best.Fit.</v>
      </c>
      <c r="Q470" t="str">
        <v>GCMM-000X (CMM) · Pass / Fail</v>
      </c>
      <c r="R470" t="str">
        <v>GCMM-000X (CMM) · Var.Meas.</v>
      </c>
      <c r="S470" t="str">
        <v>GOMS-000X (Sylvac)</v>
      </c>
      <c r="T470" t="str">
        <v>GRAM-00XX (RAM) · Pass / Fail</v>
      </c>
      <c r="U470" t="str">
        <v>GRAM-00XX (RAM) · Program</v>
      </c>
      <c r="V470" t="str">
        <v>GRAM-00XX (RAM) · Var.Meas.</v>
      </c>
      <c r="W470" t="str">
        <v>GRAM-00XX (RAM) · Visual</v>
      </c>
      <c r="X470" t="str">
        <v>Groove Width Micrometer</v>
      </c>
      <c r="Y470" t="str">
        <v>GTIC-00XX Test Indicator</v>
      </c>
      <c r="Z470" t="str">
        <v>Indicator / Drop</v>
      </c>
      <c r="AA470" t="str">
        <v>Inspection Fixture · Go</v>
      </c>
      <c r="AB470" t="str">
        <v>Inspection Fixture · NoGo</v>
      </c>
      <c r="AC470" t="str">
        <v>Micrometer · Anvil GMAN-XXXX</v>
      </c>
      <c r="AD470" t="str">
        <v>Micrometer · Blade</v>
      </c>
      <c r="AE470" t="str">
        <v>Micrometer · Disc</v>
      </c>
      <c r="AF470" t="str">
        <v>Micrometer · Outside</v>
      </c>
      <c r="AG470" t="str">
        <v>Micrometer · Pitch</v>
      </c>
      <c r="AH470" t="str">
        <v>Micrometer · Point</v>
      </c>
      <c r="AI470" t="str">
        <v>Micrometer · Spline</v>
      </c>
      <c r="AJ470" t="str">
        <v xml:space="preserve">Micrometer · Spline / Calc. </v>
      </c>
      <c r="AK470" t="str">
        <v>Ring/Internal (IDT)</v>
      </c>
      <c r="AL470" t="str">
        <v xml:space="preserve">Test Indicator/Concent. Ga. </v>
      </c>
      <c r="AM470" t="str">
        <v>Thread Plug Gauge · Go</v>
      </c>
      <c r="AN470" t="str">
        <v>Thread Plug Gauge · Go/NoGo</v>
      </c>
      <c r="AO470" t="str">
        <v>Thread Plug Gauge · NoGo</v>
      </c>
      <c r="AP470" t="str">
        <v>Thread Ring Gauge · Go</v>
      </c>
      <c r="AQ470" t="str">
        <v>Thread Ring Gauge · Go/NoGo</v>
      </c>
      <c r="AR470" t="str">
        <v>Thread Ring Gauge · NoGo</v>
      </c>
      <c r="AS470" t="str">
        <v>Visual</v>
      </c>
      <c r="AT470" t="str">
        <v>Visual · (Microscope)</v>
      </c>
      <c r="AU470" t="str">
        <v>Visual · 10×</v>
      </c>
      <c r="AV470" t="str">
        <v>Visual · 2.25×</v>
      </c>
      <c r="AW470" t="str">
        <v>Visual · DV</v>
      </c>
    </row>
    <row r="471" spans="3:49">
      <c r="C471" s="74" t="str" cm="1">
        <f t="array" ref="C471:AW471">TRANSPOSE(_xlfn._xlws.SORT(_xlfn._xlws.FILTER($A$2:$A$279,ISNUMBER(SEARCH('Prt. Lib. &amp; Routine, Table'!N478,$A$2:$A$279)),"not found")))</f>
        <v>Caliper</v>
      </c>
      <c r="D471" t="str">
        <v>Caliper/Go Gauge</v>
      </c>
      <c r="E471" t="str">
        <v>Caliper/Go Pin</v>
      </c>
      <c r="F471" t="str">
        <v>Caliper/Internal (IDT)</v>
      </c>
      <c r="G471" t="str">
        <v>Comparator / Var.Meas.</v>
      </c>
      <c r="H471" t="str">
        <v>Function Part</v>
      </c>
      <c r="I471" t="str">
        <v>Functional · Gauge</v>
      </c>
      <c r="J471" t="str">
        <v>Gauge · Go</v>
      </c>
      <c r="K471" t="str">
        <v>Gauge · Go/NoGo</v>
      </c>
      <c r="L471" t="str">
        <v>Gauge · NoGo</v>
      </c>
      <c r="M471" t="str">
        <v>Gauge Pins · Go</v>
      </c>
      <c r="N471" t="str">
        <v>Gauge Pins · Go/NoGo</v>
      </c>
      <c r="O471" t="str">
        <v>Gauge Pins · NoGo</v>
      </c>
      <c r="P471" t="str">
        <v>Gauge Pins · Var.Best.Fit.</v>
      </c>
      <c r="Q471" t="str">
        <v>GCMM-000X (CMM) · Pass / Fail</v>
      </c>
      <c r="R471" t="str">
        <v>GCMM-000X (CMM) · Var.Meas.</v>
      </c>
      <c r="S471" t="str">
        <v>GOMS-000X (Sylvac)</v>
      </c>
      <c r="T471" t="str">
        <v>GRAM-00XX (RAM) · Pass / Fail</v>
      </c>
      <c r="U471" t="str">
        <v>GRAM-00XX (RAM) · Program</v>
      </c>
      <c r="V471" t="str">
        <v>GRAM-00XX (RAM) · Var.Meas.</v>
      </c>
      <c r="W471" t="str">
        <v>GRAM-00XX (RAM) · Visual</v>
      </c>
      <c r="X471" t="str">
        <v>Groove Width Micrometer</v>
      </c>
      <c r="Y471" t="str">
        <v>GTIC-00XX Test Indicator</v>
      </c>
      <c r="Z471" t="str">
        <v>Indicator / Drop</v>
      </c>
      <c r="AA471" t="str">
        <v>Inspection Fixture · Go</v>
      </c>
      <c r="AB471" t="str">
        <v>Inspection Fixture · NoGo</v>
      </c>
      <c r="AC471" t="str">
        <v>Micrometer · Anvil GMAN-XXXX</v>
      </c>
      <c r="AD471" t="str">
        <v>Micrometer · Blade</v>
      </c>
      <c r="AE471" t="str">
        <v>Micrometer · Disc</v>
      </c>
      <c r="AF471" t="str">
        <v>Micrometer · Outside</v>
      </c>
      <c r="AG471" t="str">
        <v>Micrometer · Pitch</v>
      </c>
      <c r="AH471" t="str">
        <v>Micrometer · Point</v>
      </c>
      <c r="AI471" t="str">
        <v>Micrometer · Spline</v>
      </c>
      <c r="AJ471" t="str">
        <v xml:space="preserve">Micrometer · Spline / Calc. </v>
      </c>
      <c r="AK471" t="str">
        <v>Ring/Internal (IDT)</v>
      </c>
      <c r="AL471" t="str">
        <v xml:space="preserve">Test Indicator/Concent. Ga. </v>
      </c>
      <c r="AM471" t="str">
        <v>Thread Plug Gauge · Go</v>
      </c>
      <c r="AN471" t="str">
        <v>Thread Plug Gauge · Go/NoGo</v>
      </c>
      <c r="AO471" t="str">
        <v>Thread Plug Gauge · NoGo</v>
      </c>
      <c r="AP471" t="str">
        <v>Thread Ring Gauge · Go</v>
      </c>
      <c r="AQ471" t="str">
        <v>Thread Ring Gauge · Go/NoGo</v>
      </c>
      <c r="AR471" t="str">
        <v>Thread Ring Gauge · NoGo</v>
      </c>
      <c r="AS471" t="str">
        <v>Visual</v>
      </c>
      <c r="AT471" t="str">
        <v>Visual · (Microscope)</v>
      </c>
      <c r="AU471" t="str">
        <v>Visual · 10×</v>
      </c>
      <c r="AV471" t="str">
        <v>Visual · 2.25×</v>
      </c>
      <c r="AW471" t="str">
        <v>Visual · DV</v>
      </c>
    </row>
    <row r="472" spans="3:49">
      <c r="C472" s="74" t="str" cm="1">
        <f t="array" ref="C472:AW472">TRANSPOSE(_xlfn._xlws.SORT(_xlfn._xlws.FILTER($A$2:$A$279,ISNUMBER(SEARCH('Prt. Lib. &amp; Routine, Table'!N479,$A$2:$A$279)),"not found")))</f>
        <v>Caliper</v>
      </c>
      <c r="D472" t="str">
        <v>Caliper/Go Gauge</v>
      </c>
      <c r="E472" t="str">
        <v>Caliper/Go Pin</v>
      </c>
      <c r="F472" t="str">
        <v>Caliper/Internal (IDT)</v>
      </c>
      <c r="G472" t="str">
        <v>Comparator / Var.Meas.</v>
      </c>
      <c r="H472" t="str">
        <v>Function Part</v>
      </c>
      <c r="I472" t="str">
        <v>Functional · Gauge</v>
      </c>
      <c r="J472" t="str">
        <v>Gauge · Go</v>
      </c>
      <c r="K472" t="str">
        <v>Gauge · Go/NoGo</v>
      </c>
      <c r="L472" t="str">
        <v>Gauge · NoGo</v>
      </c>
      <c r="M472" t="str">
        <v>Gauge Pins · Go</v>
      </c>
      <c r="N472" t="str">
        <v>Gauge Pins · Go/NoGo</v>
      </c>
      <c r="O472" t="str">
        <v>Gauge Pins · NoGo</v>
      </c>
      <c r="P472" t="str">
        <v>Gauge Pins · Var.Best.Fit.</v>
      </c>
      <c r="Q472" t="str">
        <v>GCMM-000X (CMM) · Pass / Fail</v>
      </c>
      <c r="R472" t="str">
        <v>GCMM-000X (CMM) · Var.Meas.</v>
      </c>
      <c r="S472" t="str">
        <v>GOMS-000X (Sylvac)</v>
      </c>
      <c r="T472" t="str">
        <v>GRAM-00XX (RAM) · Pass / Fail</v>
      </c>
      <c r="U472" t="str">
        <v>GRAM-00XX (RAM) · Program</v>
      </c>
      <c r="V472" t="str">
        <v>GRAM-00XX (RAM) · Var.Meas.</v>
      </c>
      <c r="W472" t="str">
        <v>GRAM-00XX (RAM) · Visual</v>
      </c>
      <c r="X472" t="str">
        <v>Groove Width Micrometer</v>
      </c>
      <c r="Y472" t="str">
        <v>GTIC-00XX Test Indicator</v>
      </c>
      <c r="Z472" t="str">
        <v>Indicator / Drop</v>
      </c>
      <c r="AA472" t="str">
        <v>Inspection Fixture · Go</v>
      </c>
      <c r="AB472" t="str">
        <v>Inspection Fixture · NoGo</v>
      </c>
      <c r="AC472" t="str">
        <v>Micrometer · Anvil GMAN-XXXX</v>
      </c>
      <c r="AD472" t="str">
        <v>Micrometer · Blade</v>
      </c>
      <c r="AE472" t="str">
        <v>Micrometer · Disc</v>
      </c>
      <c r="AF472" t="str">
        <v>Micrometer · Outside</v>
      </c>
      <c r="AG472" t="str">
        <v>Micrometer · Pitch</v>
      </c>
      <c r="AH472" t="str">
        <v>Micrometer · Point</v>
      </c>
      <c r="AI472" t="str">
        <v>Micrometer · Spline</v>
      </c>
      <c r="AJ472" t="str">
        <v xml:space="preserve">Micrometer · Spline / Calc. </v>
      </c>
      <c r="AK472" t="str">
        <v>Ring/Internal (IDT)</v>
      </c>
      <c r="AL472" t="str">
        <v xml:space="preserve">Test Indicator/Concent. Ga. </v>
      </c>
      <c r="AM472" t="str">
        <v>Thread Plug Gauge · Go</v>
      </c>
      <c r="AN472" t="str">
        <v>Thread Plug Gauge · Go/NoGo</v>
      </c>
      <c r="AO472" t="str">
        <v>Thread Plug Gauge · NoGo</v>
      </c>
      <c r="AP472" t="str">
        <v>Thread Ring Gauge · Go</v>
      </c>
      <c r="AQ472" t="str">
        <v>Thread Ring Gauge · Go/NoGo</v>
      </c>
      <c r="AR472" t="str">
        <v>Thread Ring Gauge · NoGo</v>
      </c>
      <c r="AS472" t="str">
        <v>Visual</v>
      </c>
      <c r="AT472" t="str">
        <v>Visual · (Microscope)</v>
      </c>
      <c r="AU472" t="str">
        <v>Visual · 10×</v>
      </c>
      <c r="AV472" t="str">
        <v>Visual · 2.25×</v>
      </c>
      <c r="AW472" t="str">
        <v>Visual · DV</v>
      </c>
    </row>
    <row r="473" spans="3:49">
      <c r="C473" s="74" t="str" cm="1">
        <f t="array" ref="C473:AW473">TRANSPOSE(_xlfn._xlws.SORT(_xlfn._xlws.FILTER($A$2:$A$279,ISNUMBER(SEARCH('Prt. Lib. &amp; Routine, Table'!N480,$A$2:$A$279)),"not found")))</f>
        <v>Caliper</v>
      </c>
      <c r="D473" t="str">
        <v>Caliper/Go Gauge</v>
      </c>
      <c r="E473" t="str">
        <v>Caliper/Go Pin</v>
      </c>
      <c r="F473" t="str">
        <v>Caliper/Internal (IDT)</v>
      </c>
      <c r="G473" t="str">
        <v>Comparator / Var.Meas.</v>
      </c>
      <c r="H473" t="str">
        <v>Function Part</v>
      </c>
      <c r="I473" t="str">
        <v>Functional · Gauge</v>
      </c>
      <c r="J473" t="str">
        <v>Gauge · Go</v>
      </c>
      <c r="K473" t="str">
        <v>Gauge · Go/NoGo</v>
      </c>
      <c r="L473" t="str">
        <v>Gauge · NoGo</v>
      </c>
      <c r="M473" t="str">
        <v>Gauge Pins · Go</v>
      </c>
      <c r="N473" t="str">
        <v>Gauge Pins · Go/NoGo</v>
      </c>
      <c r="O473" t="str">
        <v>Gauge Pins · NoGo</v>
      </c>
      <c r="P473" t="str">
        <v>Gauge Pins · Var.Best.Fit.</v>
      </c>
      <c r="Q473" t="str">
        <v>GCMM-000X (CMM) · Pass / Fail</v>
      </c>
      <c r="R473" t="str">
        <v>GCMM-000X (CMM) · Var.Meas.</v>
      </c>
      <c r="S473" t="str">
        <v>GOMS-000X (Sylvac)</v>
      </c>
      <c r="T473" t="str">
        <v>GRAM-00XX (RAM) · Pass / Fail</v>
      </c>
      <c r="U473" t="str">
        <v>GRAM-00XX (RAM) · Program</v>
      </c>
      <c r="V473" t="str">
        <v>GRAM-00XX (RAM) · Var.Meas.</v>
      </c>
      <c r="W473" t="str">
        <v>GRAM-00XX (RAM) · Visual</v>
      </c>
      <c r="X473" t="str">
        <v>Groove Width Micrometer</v>
      </c>
      <c r="Y473" t="str">
        <v>GTIC-00XX Test Indicator</v>
      </c>
      <c r="Z473" t="str">
        <v>Indicator / Drop</v>
      </c>
      <c r="AA473" t="str">
        <v>Inspection Fixture · Go</v>
      </c>
      <c r="AB473" t="str">
        <v>Inspection Fixture · NoGo</v>
      </c>
      <c r="AC473" t="str">
        <v>Micrometer · Anvil GMAN-XXXX</v>
      </c>
      <c r="AD473" t="str">
        <v>Micrometer · Blade</v>
      </c>
      <c r="AE473" t="str">
        <v>Micrometer · Disc</v>
      </c>
      <c r="AF473" t="str">
        <v>Micrometer · Outside</v>
      </c>
      <c r="AG473" t="str">
        <v>Micrometer · Pitch</v>
      </c>
      <c r="AH473" t="str">
        <v>Micrometer · Point</v>
      </c>
      <c r="AI473" t="str">
        <v>Micrometer · Spline</v>
      </c>
      <c r="AJ473" t="str">
        <v xml:space="preserve">Micrometer · Spline / Calc. </v>
      </c>
      <c r="AK473" t="str">
        <v>Ring/Internal (IDT)</v>
      </c>
      <c r="AL473" t="str">
        <v xml:space="preserve">Test Indicator/Concent. Ga. </v>
      </c>
      <c r="AM473" t="str">
        <v>Thread Plug Gauge · Go</v>
      </c>
      <c r="AN473" t="str">
        <v>Thread Plug Gauge · Go/NoGo</v>
      </c>
      <c r="AO473" t="str">
        <v>Thread Plug Gauge · NoGo</v>
      </c>
      <c r="AP473" t="str">
        <v>Thread Ring Gauge · Go</v>
      </c>
      <c r="AQ473" t="str">
        <v>Thread Ring Gauge · Go/NoGo</v>
      </c>
      <c r="AR473" t="str">
        <v>Thread Ring Gauge · NoGo</v>
      </c>
      <c r="AS473" t="str">
        <v>Visual</v>
      </c>
      <c r="AT473" t="str">
        <v>Visual · (Microscope)</v>
      </c>
      <c r="AU473" t="str">
        <v>Visual · 10×</v>
      </c>
      <c r="AV473" t="str">
        <v>Visual · 2.25×</v>
      </c>
      <c r="AW473" t="str">
        <v>Visual · DV</v>
      </c>
    </row>
    <row r="474" spans="3:49">
      <c r="C474" s="74" t="str" cm="1">
        <f t="array" ref="C474:AW474">TRANSPOSE(_xlfn._xlws.SORT(_xlfn._xlws.FILTER($A$2:$A$279,ISNUMBER(SEARCH('Prt. Lib. &amp; Routine, Table'!N481,$A$2:$A$279)),"not found")))</f>
        <v>Caliper</v>
      </c>
      <c r="D474" t="str">
        <v>Caliper/Go Gauge</v>
      </c>
      <c r="E474" t="str">
        <v>Caliper/Go Pin</v>
      </c>
      <c r="F474" t="str">
        <v>Caliper/Internal (IDT)</v>
      </c>
      <c r="G474" t="str">
        <v>Comparator / Var.Meas.</v>
      </c>
      <c r="H474" t="str">
        <v>Function Part</v>
      </c>
      <c r="I474" t="str">
        <v>Functional · Gauge</v>
      </c>
      <c r="J474" t="str">
        <v>Gauge · Go</v>
      </c>
      <c r="K474" t="str">
        <v>Gauge · Go/NoGo</v>
      </c>
      <c r="L474" t="str">
        <v>Gauge · NoGo</v>
      </c>
      <c r="M474" t="str">
        <v>Gauge Pins · Go</v>
      </c>
      <c r="N474" t="str">
        <v>Gauge Pins · Go/NoGo</v>
      </c>
      <c r="O474" t="str">
        <v>Gauge Pins · NoGo</v>
      </c>
      <c r="P474" t="str">
        <v>Gauge Pins · Var.Best.Fit.</v>
      </c>
      <c r="Q474" t="str">
        <v>GCMM-000X (CMM) · Pass / Fail</v>
      </c>
      <c r="R474" t="str">
        <v>GCMM-000X (CMM) · Var.Meas.</v>
      </c>
      <c r="S474" t="str">
        <v>GOMS-000X (Sylvac)</v>
      </c>
      <c r="T474" t="str">
        <v>GRAM-00XX (RAM) · Pass / Fail</v>
      </c>
      <c r="U474" t="str">
        <v>GRAM-00XX (RAM) · Program</v>
      </c>
      <c r="V474" t="str">
        <v>GRAM-00XX (RAM) · Var.Meas.</v>
      </c>
      <c r="W474" t="str">
        <v>GRAM-00XX (RAM) · Visual</v>
      </c>
      <c r="X474" t="str">
        <v>Groove Width Micrometer</v>
      </c>
      <c r="Y474" t="str">
        <v>GTIC-00XX Test Indicator</v>
      </c>
      <c r="Z474" t="str">
        <v>Indicator / Drop</v>
      </c>
      <c r="AA474" t="str">
        <v>Inspection Fixture · Go</v>
      </c>
      <c r="AB474" t="str">
        <v>Inspection Fixture · NoGo</v>
      </c>
      <c r="AC474" t="str">
        <v>Micrometer · Anvil GMAN-XXXX</v>
      </c>
      <c r="AD474" t="str">
        <v>Micrometer · Blade</v>
      </c>
      <c r="AE474" t="str">
        <v>Micrometer · Disc</v>
      </c>
      <c r="AF474" t="str">
        <v>Micrometer · Outside</v>
      </c>
      <c r="AG474" t="str">
        <v>Micrometer · Pitch</v>
      </c>
      <c r="AH474" t="str">
        <v>Micrometer · Point</v>
      </c>
      <c r="AI474" t="str">
        <v>Micrometer · Spline</v>
      </c>
      <c r="AJ474" t="str">
        <v xml:space="preserve">Micrometer · Spline / Calc. </v>
      </c>
      <c r="AK474" t="str">
        <v>Ring/Internal (IDT)</v>
      </c>
      <c r="AL474" t="str">
        <v xml:space="preserve">Test Indicator/Concent. Ga. </v>
      </c>
      <c r="AM474" t="str">
        <v>Thread Plug Gauge · Go</v>
      </c>
      <c r="AN474" t="str">
        <v>Thread Plug Gauge · Go/NoGo</v>
      </c>
      <c r="AO474" t="str">
        <v>Thread Plug Gauge · NoGo</v>
      </c>
      <c r="AP474" t="str">
        <v>Thread Ring Gauge · Go</v>
      </c>
      <c r="AQ474" t="str">
        <v>Thread Ring Gauge · Go/NoGo</v>
      </c>
      <c r="AR474" t="str">
        <v>Thread Ring Gauge · NoGo</v>
      </c>
      <c r="AS474" t="str">
        <v>Visual</v>
      </c>
      <c r="AT474" t="str">
        <v>Visual · (Microscope)</v>
      </c>
      <c r="AU474" t="str">
        <v>Visual · 10×</v>
      </c>
      <c r="AV474" t="str">
        <v>Visual · 2.25×</v>
      </c>
      <c r="AW474" t="str">
        <v>Visual · DV</v>
      </c>
    </row>
    <row r="475" spans="3:49">
      <c r="C475" s="74" t="str" cm="1">
        <f t="array" ref="C475:AW475">TRANSPOSE(_xlfn._xlws.SORT(_xlfn._xlws.FILTER($A$2:$A$279,ISNUMBER(SEARCH('Prt. Lib. &amp; Routine, Table'!N482,$A$2:$A$279)),"not found")))</f>
        <v>Caliper</v>
      </c>
      <c r="D475" t="str">
        <v>Caliper/Go Gauge</v>
      </c>
      <c r="E475" t="str">
        <v>Caliper/Go Pin</v>
      </c>
      <c r="F475" t="str">
        <v>Caliper/Internal (IDT)</v>
      </c>
      <c r="G475" t="str">
        <v>Comparator / Var.Meas.</v>
      </c>
      <c r="H475" t="str">
        <v>Function Part</v>
      </c>
      <c r="I475" t="str">
        <v>Functional · Gauge</v>
      </c>
      <c r="J475" t="str">
        <v>Gauge · Go</v>
      </c>
      <c r="K475" t="str">
        <v>Gauge · Go/NoGo</v>
      </c>
      <c r="L475" t="str">
        <v>Gauge · NoGo</v>
      </c>
      <c r="M475" t="str">
        <v>Gauge Pins · Go</v>
      </c>
      <c r="N475" t="str">
        <v>Gauge Pins · Go/NoGo</v>
      </c>
      <c r="O475" t="str">
        <v>Gauge Pins · NoGo</v>
      </c>
      <c r="P475" t="str">
        <v>Gauge Pins · Var.Best.Fit.</v>
      </c>
      <c r="Q475" t="str">
        <v>GCMM-000X (CMM) · Pass / Fail</v>
      </c>
      <c r="R475" t="str">
        <v>GCMM-000X (CMM) · Var.Meas.</v>
      </c>
      <c r="S475" t="str">
        <v>GOMS-000X (Sylvac)</v>
      </c>
      <c r="T475" t="str">
        <v>GRAM-00XX (RAM) · Pass / Fail</v>
      </c>
      <c r="U475" t="str">
        <v>GRAM-00XX (RAM) · Program</v>
      </c>
      <c r="V475" t="str">
        <v>GRAM-00XX (RAM) · Var.Meas.</v>
      </c>
      <c r="W475" t="str">
        <v>GRAM-00XX (RAM) · Visual</v>
      </c>
      <c r="X475" t="str">
        <v>Groove Width Micrometer</v>
      </c>
      <c r="Y475" t="str">
        <v>GTIC-00XX Test Indicator</v>
      </c>
      <c r="Z475" t="str">
        <v>Indicator / Drop</v>
      </c>
      <c r="AA475" t="str">
        <v>Inspection Fixture · Go</v>
      </c>
      <c r="AB475" t="str">
        <v>Inspection Fixture · NoGo</v>
      </c>
      <c r="AC475" t="str">
        <v>Micrometer · Anvil GMAN-XXXX</v>
      </c>
      <c r="AD475" t="str">
        <v>Micrometer · Blade</v>
      </c>
      <c r="AE475" t="str">
        <v>Micrometer · Disc</v>
      </c>
      <c r="AF475" t="str">
        <v>Micrometer · Outside</v>
      </c>
      <c r="AG475" t="str">
        <v>Micrometer · Pitch</v>
      </c>
      <c r="AH475" t="str">
        <v>Micrometer · Point</v>
      </c>
      <c r="AI475" t="str">
        <v>Micrometer · Spline</v>
      </c>
      <c r="AJ475" t="str">
        <v xml:space="preserve">Micrometer · Spline / Calc. </v>
      </c>
      <c r="AK475" t="str">
        <v>Ring/Internal (IDT)</v>
      </c>
      <c r="AL475" t="str">
        <v xml:space="preserve">Test Indicator/Concent. Ga. </v>
      </c>
      <c r="AM475" t="str">
        <v>Thread Plug Gauge · Go</v>
      </c>
      <c r="AN475" t="str">
        <v>Thread Plug Gauge · Go/NoGo</v>
      </c>
      <c r="AO475" t="str">
        <v>Thread Plug Gauge · NoGo</v>
      </c>
      <c r="AP475" t="str">
        <v>Thread Ring Gauge · Go</v>
      </c>
      <c r="AQ475" t="str">
        <v>Thread Ring Gauge · Go/NoGo</v>
      </c>
      <c r="AR475" t="str">
        <v>Thread Ring Gauge · NoGo</v>
      </c>
      <c r="AS475" t="str">
        <v>Visual</v>
      </c>
      <c r="AT475" t="str">
        <v>Visual · (Microscope)</v>
      </c>
      <c r="AU475" t="str">
        <v>Visual · 10×</v>
      </c>
      <c r="AV475" t="str">
        <v>Visual · 2.25×</v>
      </c>
      <c r="AW475" t="str">
        <v>Visual · DV</v>
      </c>
    </row>
    <row r="476" spans="3:49">
      <c r="C476" s="74" t="str" cm="1">
        <f t="array" ref="C476:AW476">TRANSPOSE(_xlfn._xlws.SORT(_xlfn._xlws.FILTER($A$2:$A$279,ISNUMBER(SEARCH('Prt. Lib. &amp; Routine, Table'!N483,$A$2:$A$279)),"not found")))</f>
        <v>Caliper</v>
      </c>
      <c r="D476" t="str">
        <v>Caliper/Go Gauge</v>
      </c>
      <c r="E476" t="str">
        <v>Caliper/Go Pin</v>
      </c>
      <c r="F476" t="str">
        <v>Caliper/Internal (IDT)</v>
      </c>
      <c r="G476" t="str">
        <v>Comparator / Var.Meas.</v>
      </c>
      <c r="H476" t="str">
        <v>Function Part</v>
      </c>
      <c r="I476" t="str">
        <v>Functional · Gauge</v>
      </c>
      <c r="J476" t="str">
        <v>Gauge · Go</v>
      </c>
      <c r="K476" t="str">
        <v>Gauge · Go/NoGo</v>
      </c>
      <c r="L476" t="str">
        <v>Gauge · NoGo</v>
      </c>
      <c r="M476" t="str">
        <v>Gauge Pins · Go</v>
      </c>
      <c r="N476" t="str">
        <v>Gauge Pins · Go/NoGo</v>
      </c>
      <c r="O476" t="str">
        <v>Gauge Pins · NoGo</v>
      </c>
      <c r="P476" t="str">
        <v>Gauge Pins · Var.Best.Fit.</v>
      </c>
      <c r="Q476" t="str">
        <v>GCMM-000X (CMM) · Pass / Fail</v>
      </c>
      <c r="R476" t="str">
        <v>GCMM-000X (CMM) · Var.Meas.</v>
      </c>
      <c r="S476" t="str">
        <v>GOMS-000X (Sylvac)</v>
      </c>
      <c r="T476" t="str">
        <v>GRAM-00XX (RAM) · Pass / Fail</v>
      </c>
      <c r="U476" t="str">
        <v>GRAM-00XX (RAM) · Program</v>
      </c>
      <c r="V476" t="str">
        <v>GRAM-00XX (RAM) · Var.Meas.</v>
      </c>
      <c r="W476" t="str">
        <v>GRAM-00XX (RAM) · Visual</v>
      </c>
      <c r="X476" t="str">
        <v>Groove Width Micrometer</v>
      </c>
      <c r="Y476" t="str">
        <v>GTIC-00XX Test Indicator</v>
      </c>
      <c r="Z476" t="str">
        <v>Indicator / Drop</v>
      </c>
      <c r="AA476" t="str">
        <v>Inspection Fixture · Go</v>
      </c>
      <c r="AB476" t="str">
        <v>Inspection Fixture · NoGo</v>
      </c>
      <c r="AC476" t="str">
        <v>Micrometer · Anvil GMAN-XXXX</v>
      </c>
      <c r="AD476" t="str">
        <v>Micrometer · Blade</v>
      </c>
      <c r="AE476" t="str">
        <v>Micrometer · Disc</v>
      </c>
      <c r="AF476" t="str">
        <v>Micrometer · Outside</v>
      </c>
      <c r="AG476" t="str">
        <v>Micrometer · Pitch</v>
      </c>
      <c r="AH476" t="str">
        <v>Micrometer · Point</v>
      </c>
      <c r="AI476" t="str">
        <v>Micrometer · Spline</v>
      </c>
      <c r="AJ476" t="str">
        <v xml:space="preserve">Micrometer · Spline / Calc. </v>
      </c>
      <c r="AK476" t="str">
        <v>Ring/Internal (IDT)</v>
      </c>
      <c r="AL476" t="str">
        <v xml:space="preserve">Test Indicator/Concent. Ga. </v>
      </c>
      <c r="AM476" t="str">
        <v>Thread Plug Gauge · Go</v>
      </c>
      <c r="AN476" t="str">
        <v>Thread Plug Gauge · Go/NoGo</v>
      </c>
      <c r="AO476" t="str">
        <v>Thread Plug Gauge · NoGo</v>
      </c>
      <c r="AP476" t="str">
        <v>Thread Ring Gauge · Go</v>
      </c>
      <c r="AQ476" t="str">
        <v>Thread Ring Gauge · Go/NoGo</v>
      </c>
      <c r="AR476" t="str">
        <v>Thread Ring Gauge · NoGo</v>
      </c>
      <c r="AS476" t="str">
        <v>Visual</v>
      </c>
      <c r="AT476" t="str">
        <v>Visual · (Microscope)</v>
      </c>
      <c r="AU476" t="str">
        <v>Visual · 10×</v>
      </c>
      <c r="AV476" t="str">
        <v>Visual · 2.25×</v>
      </c>
      <c r="AW476" t="str">
        <v>Visual · DV</v>
      </c>
    </row>
    <row r="477" spans="3:49">
      <c r="C477" s="74" t="str" cm="1">
        <f t="array" ref="C477:AW477">TRANSPOSE(_xlfn._xlws.SORT(_xlfn._xlws.FILTER($A$2:$A$279,ISNUMBER(SEARCH('Prt. Lib. &amp; Routine, Table'!N484,$A$2:$A$279)),"not found")))</f>
        <v>Caliper</v>
      </c>
      <c r="D477" t="str">
        <v>Caliper/Go Gauge</v>
      </c>
      <c r="E477" t="str">
        <v>Caliper/Go Pin</v>
      </c>
      <c r="F477" t="str">
        <v>Caliper/Internal (IDT)</v>
      </c>
      <c r="G477" t="str">
        <v>Comparator / Var.Meas.</v>
      </c>
      <c r="H477" t="str">
        <v>Function Part</v>
      </c>
      <c r="I477" t="str">
        <v>Functional · Gauge</v>
      </c>
      <c r="J477" t="str">
        <v>Gauge · Go</v>
      </c>
      <c r="K477" t="str">
        <v>Gauge · Go/NoGo</v>
      </c>
      <c r="L477" t="str">
        <v>Gauge · NoGo</v>
      </c>
      <c r="M477" t="str">
        <v>Gauge Pins · Go</v>
      </c>
      <c r="N477" t="str">
        <v>Gauge Pins · Go/NoGo</v>
      </c>
      <c r="O477" t="str">
        <v>Gauge Pins · NoGo</v>
      </c>
      <c r="P477" t="str">
        <v>Gauge Pins · Var.Best.Fit.</v>
      </c>
      <c r="Q477" t="str">
        <v>GCMM-000X (CMM) · Pass / Fail</v>
      </c>
      <c r="R477" t="str">
        <v>GCMM-000X (CMM) · Var.Meas.</v>
      </c>
      <c r="S477" t="str">
        <v>GOMS-000X (Sylvac)</v>
      </c>
      <c r="T477" t="str">
        <v>GRAM-00XX (RAM) · Pass / Fail</v>
      </c>
      <c r="U477" t="str">
        <v>GRAM-00XX (RAM) · Program</v>
      </c>
      <c r="V477" t="str">
        <v>GRAM-00XX (RAM) · Var.Meas.</v>
      </c>
      <c r="W477" t="str">
        <v>GRAM-00XX (RAM) · Visual</v>
      </c>
      <c r="X477" t="str">
        <v>Groove Width Micrometer</v>
      </c>
      <c r="Y477" t="str">
        <v>GTIC-00XX Test Indicator</v>
      </c>
      <c r="Z477" t="str">
        <v>Indicator / Drop</v>
      </c>
      <c r="AA477" t="str">
        <v>Inspection Fixture · Go</v>
      </c>
      <c r="AB477" t="str">
        <v>Inspection Fixture · NoGo</v>
      </c>
      <c r="AC477" t="str">
        <v>Micrometer · Anvil GMAN-XXXX</v>
      </c>
      <c r="AD477" t="str">
        <v>Micrometer · Blade</v>
      </c>
      <c r="AE477" t="str">
        <v>Micrometer · Disc</v>
      </c>
      <c r="AF477" t="str">
        <v>Micrometer · Outside</v>
      </c>
      <c r="AG477" t="str">
        <v>Micrometer · Pitch</v>
      </c>
      <c r="AH477" t="str">
        <v>Micrometer · Point</v>
      </c>
      <c r="AI477" t="str">
        <v>Micrometer · Spline</v>
      </c>
      <c r="AJ477" t="str">
        <v xml:space="preserve">Micrometer · Spline / Calc. </v>
      </c>
      <c r="AK477" t="str">
        <v>Ring/Internal (IDT)</v>
      </c>
      <c r="AL477" t="str">
        <v xml:space="preserve">Test Indicator/Concent. Ga. </v>
      </c>
      <c r="AM477" t="str">
        <v>Thread Plug Gauge · Go</v>
      </c>
      <c r="AN477" t="str">
        <v>Thread Plug Gauge · Go/NoGo</v>
      </c>
      <c r="AO477" t="str">
        <v>Thread Plug Gauge · NoGo</v>
      </c>
      <c r="AP477" t="str">
        <v>Thread Ring Gauge · Go</v>
      </c>
      <c r="AQ477" t="str">
        <v>Thread Ring Gauge · Go/NoGo</v>
      </c>
      <c r="AR477" t="str">
        <v>Thread Ring Gauge · NoGo</v>
      </c>
      <c r="AS477" t="str">
        <v>Visual</v>
      </c>
      <c r="AT477" t="str">
        <v>Visual · (Microscope)</v>
      </c>
      <c r="AU477" t="str">
        <v>Visual · 10×</v>
      </c>
      <c r="AV477" t="str">
        <v>Visual · 2.25×</v>
      </c>
      <c r="AW477" t="str">
        <v>Visual · DV</v>
      </c>
    </row>
    <row r="478" spans="3:49">
      <c r="C478" s="74" t="str" cm="1">
        <f t="array" ref="C478:AW478">TRANSPOSE(_xlfn._xlws.SORT(_xlfn._xlws.FILTER($A$2:$A$279,ISNUMBER(SEARCH('Prt. Lib. &amp; Routine, Table'!N485,$A$2:$A$279)),"not found")))</f>
        <v>Caliper</v>
      </c>
      <c r="D478" t="str">
        <v>Caliper/Go Gauge</v>
      </c>
      <c r="E478" t="str">
        <v>Caliper/Go Pin</v>
      </c>
      <c r="F478" t="str">
        <v>Caliper/Internal (IDT)</v>
      </c>
      <c r="G478" t="str">
        <v>Comparator / Var.Meas.</v>
      </c>
      <c r="H478" t="str">
        <v>Function Part</v>
      </c>
      <c r="I478" t="str">
        <v>Functional · Gauge</v>
      </c>
      <c r="J478" t="str">
        <v>Gauge · Go</v>
      </c>
      <c r="K478" t="str">
        <v>Gauge · Go/NoGo</v>
      </c>
      <c r="L478" t="str">
        <v>Gauge · NoGo</v>
      </c>
      <c r="M478" t="str">
        <v>Gauge Pins · Go</v>
      </c>
      <c r="N478" t="str">
        <v>Gauge Pins · Go/NoGo</v>
      </c>
      <c r="O478" t="str">
        <v>Gauge Pins · NoGo</v>
      </c>
      <c r="P478" t="str">
        <v>Gauge Pins · Var.Best.Fit.</v>
      </c>
      <c r="Q478" t="str">
        <v>GCMM-000X (CMM) · Pass / Fail</v>
      </c>
      <c r="R478" t="str">
        <v>GCMM-000X (CMM) · Var.Meas.</v>
      </c>
      <c r="S478" t="str">
        <v>GOMS-000X (Sylvac)</v>
      </c>
      <c r="T478" t="str">
        <v>GRAM-00XX (RAM) · Pass / Fail</v>
      </c>
      <c r="U478" t="str">
        <v>GRAM-00XX (RAM) · Program</v>
      </c>
      <c r="V478" t="str">
        <v>GRAM-00XX (RAM) · Var.Meas.</v>
      </c>
      <c r="W478" t="str">
        <v>GRAM-00XX (RAM) · Visual</v>
      </c>
      <c r="X478" t="str">
        <v>Groove Width Micrometer</v>
      </c>
      <c r="Y478" t="str">
        <v>GTIC-00XX Test Indicator</v>
      </c>
      <c r="Z478" t="str">
        <v>Indicator / Drop</v>
      </c>
      <c r="AA478" t="str">
        <v>Inspection Fixture · Go</v>
      </c>
      <c r="AB478" t="str">
        <v>Inspection Fixture · NoGo</v>
      </c>
      <c r="AC478" t="str">
        <v>Micrometer · Anvil GMAN-XXXX</v>
      </c>
      <c r="AD478" t="str">
        <v>Micrometer · Blade</v>
      </c>
      <c r="AE478" t="str">
        <v>Micrometer · Disc</v>
      </c>
      <c r="AF478" t="str">
        <v>Micrometer · Outside</v>
      </c>
      <c r="AG478" t="str">
        <v>Micrometer · Pitch</v>
      </c>
      <c r="AH478" t="str">
        <v>Micrometer · Point</v>
      </c>
      <c r="AI478" t="str">
        <v>Micrometer · Spline</v>
      </c>
      <c r="AJ478" t="str">
        <v xml:space="preserve">Micrometer · Spline / Calc. </v>
      </c>
      <c r="AK478" t="str">
        <v>Ring/Internal (IDT)</v>
      </c>
      <c r="AL478" t="str">
        <v xml:space="preserve">Test Indicator/Concent. Ga. </v>
      </c>
      <c r="AM478" t="str">
        <v>Thread Plug Gauge · Go</v>
      </c>
      <c r="AN478" t="str">
        <v>Thread Plug Gauge · Go/NoGo</v>
      </c>
      <c r="AO478" t="str">
        <v>Thread Plug Gauge · NoGo</v>
      </c>
      <c r="AP478" t="str">
        <v>Thread Ring Gauge · Go</v>
      </c>
      <c r="AQ478" t="str">
        <v>Thread Ring Gauge · Go/NoGo</v>
      </c>
      <c r="AR478" t="str">
        <v>Thread Ring Gauge · NoGo</v>
      </c>
      <c r="AS478" t="str">
        <v>Visual</v>
      </c>
      <c r="AT478" t="str">
        <v>Visual · (Microscope)</v>
      </c>
      <c r="AU478" t="str">
        <v>Visual · 10×</v>
      </c>
      <c r="AV478" t="str">
        <v>Visual · 2.25×</v>
      </c>
      <c r="AW478" t="str">
        <v>Visual · DV</v>
      </c>
    </row>
    <row r="479" spans="3:49">
      <c r="C479" s="74" t="str" cm="1">
        <f t="array" ref="C479:AW479">TRANSPOSE(_xlfn._xlws.SORT(_xlfn._xlws.FILTER($A$2:$A$279,ISNUMBER(SEARCH('Prt. Lib. &amp; Routine, Table'!N486,$A$2:$A$279)),"not found")))</f>
        <v>Caliper</v>
      </c>
      <c r="D479" t="str">
        <v>Caliper/Go Gauge</v>
      </c>
      <c r="E479" t="str">
        <v>Caliper/Go Pin</v>
      </c>
      <c r="F479" t="str">
        <v>Caliper/Internal (IDT)</v>
      </c>
      <c r="G479" t="str">
        <v>Comparator / Var.Meas.</v>
      </c>
      <c r="H479" t="str">
        <v>Function Part</v>
      </c>
      <c r="I479" t="str">
        <v>Functional · Gauge</v>
      </c>
      <c r="J479" t="str">
        <v>Gauge · Go</v>
      </c>
      <c r="K479" t="str">
        <v>Gauge · Go/NoGo</v>
      </c>
      <c r="L479" t="str">
        <v>Gauge · NoGo</v>
      </c>
      <c r="M479" t="str">
        <v>Gauge Pins · Go</v>
      </c>
      <c r="N479" t="str">
        <v>Gauge Pins · Go/NoGo</v>
      </c>
      <c r="O479" t="str">
        <v>Gauge Pins · NoGo</v>
      </c>
      <c r="P479" t="str">
        <v>Gauge Pins · Var.Best.Fit.</v>
      </c>
      <c r="Q479" t="str">
        <v>GCMM-000X (CMM) · Pass / Fail</v>
      </c>
      <c r="R479" t="str">
        <v>GCMM-000X (CMM) · Var.Meas.</v>
      </c>
      <c r="S479" t="str">
        <v>GOMS-000X (Sylvac)</v>
      </c>
      <c r="T479" t="str">
        <v>GRAM-00XX (RAM) · Pass / Fail</v>
      </c>
      <c r="U479" t="str">
        <v>GRAM-00XX (RAM) · Program</v>
      </c>
      <c r="V479" t="str">
        <v>GRAM-00XX (RAM) · Var.Meas.</v>
      </c>
      <c r="W479" t="str">
        <v>GRAM-00XX (RAM) · Visual</v>
      </c>
      <c r="X479" t="str">
        <v>Groove Width Micrometer</v>
      </c>
      <c r="Y479" t="str">
        <v>GTIC-00XX Test Indicator</v>
      </c>
      <c r="Z479" t="str">
        <v>Indicator / Drop</v>
      </c>
      <c r="AA479" t="str">
        <v>Inspection Fixture · Go</v>
      </c>
      <c r="AB479" t="str">
        <v>Inspection Fixture · NoGo</v>
      </c>
      <c r="AC479" t="str">
        <v>Micrometer · Anvil GMAN-XXXX</v>
      </c>
      <c r="AD479" t="str">
        <v>Micrometer · Blade</v>
      </c>
      <c r="AE479" t="str">
        <v>Micrometer · Disc</v>
      </c>
      <c r="AF479" t="str">
        <v>Micrometer · Outside</v>
      </c>
      <c r="AG479" t="str">
        <v>Micrometer · Pitch</v>
      </c>
      <c r="AH479" t="str">
        <v>Micrometer · Point</v>
      </c>
      <c r="AI479" t="str">
        <v>Micrometer · Spline</v>
      </c>
      <c r="AJ479" t="str">
        <v xml:space="preserve">Micrometer · Spline / Calc. </v>
      </c>
      <c r="AK479" t="str">
        <v>Ring/Internal (IDT)</v>
      </c>
      <c r="AL479" t="str">
        <v xml:space="preserve">Test Indicator/Concent. Ga. </v>
      </c>
      <c r="AM479" t="str">
        <v>Thread Plug Gauge · Go</v>
      </c>
      <c r="AN479" t="str">
        <v>Thread Plug Gauge · Go/NoGo</v>
      </c>
      <c r="AO479" t="str">
        <v>Thread Plug Gauge · NoGo</v>
      </c>
      <c r="AP479" t="str">
        <v>Thread Ring Gauge · Go</v>
      </c>
      <c r="AQ479" t="str">
        <v>Thread Ring Gauge · Go/NoGo</v>
      </c>
      <c r="AR479" t="str">
        <v>Thread Ring Gauge · NoGo</v>
      </c>
      <c r="AS479" t="str">
        <v>Visual</v>
      </c>
      <c r="AT479" t="str">
        <v>Visual · (Microscope)</v>
      </c>
      <c r="AU479" t="str">
        <v>Visual · 10×</v>
      </c>
      <c r="AV479" t="str">
        <v>Visual · 2.25×</v>
      </c>
      <c r="AW479" t="str">
        <v>Visual · DV</v>
      </c>
    </row>
    <row r="480" spans="3:49">
      <c r="C480" s="74" t="str" cm="1">
        <f t="array" ref="C480:AW480">TRANSPOSE(_xlfn._xlws.SORT(_xlfn._xlws.FILTER($A$2:$A$279,ISNUMBER(SEARCH('Prt. Lib. &amp; Routine, Table'!N487,$A$2:$A$279)),"not found")))</f>
        <v>Caliper</v>
      </c>
      <c r="D480" t="str">
        <v>Caliper/Go Gauge</v>
      </c>
      <c r="E480" t="str">
        <v>Caliper/Go Pin</v>
      </c>
      <c r="F480" t="str">
        <v>Caliper/Internal (IDT)</v>
      </c>
      <c r="G480" t="str">
        <v>Comparator / Var.Meas.</v>
      </c>
      <c r="H480" t="str">
        <v>Function Part</v>
      </c>
      <c r="I480" t="str">
        <v>Functional · Gauge</v>
      </c>
      <c r="J480" t="str">
        <v>Gauge · Go</v>
      </c>
      <c r="K480" t="str">
        <v>Gauge · Go/NoGo</v>
      </c>
      <c r="L480" t="str">
        <v>Gauge · NoGo</v>
      </c>
      <c r="M480" t="str">
        <v>Gauge Pins · Go</v>
      </c>
      <c r="N480" t="str">
        <v>Gauge Pins · Go/NoGo</v>
      </c>
      <c r="O480" t="str">
        <v>Gauge Pins · NoGo</v>
      </c>
      <c r="P480" t="str">
        <v>Gauge Pins · Var.Best.Fit.</v>
      </c>
      <c r="Q480" t="str">
        <v>GCMM-000X (CMM) · Pass / Fail</v>
      </c>
      <c r="R480" t="str">
        <v>GCMM-000X (CMM) · Var.Meas.</v>
      </c>
      <c r="S480" t="str">
        <v>GOMS-000X (Sylvac)</v>
      </c>
      <c r="T480" t="str">
        <v>GRAM-00XX (RAM) · Pass / Fail</v>
      </c>
      <c r="U480" t="str">
        <v>GRAM-00XX (RAM) · Program</v>
      </c>
      <c r="V480" t="str">
        <v>GRAM-00XX (RAM) · Var.Meas.</v>
      </c>
      <c r="W480" t="str">
        <v>GRAM-00XX (RAM) · Visual</v>
      </c>
      <c r="X480" t="str">
        <v>Groove Width Micrometer</v>
      </c>
      <c r="Y480" t="str">
        <v>GTIC-00XX Test Indicator</v>
      </c>
      <c r="Z480" t="str">
        <v>Indicator / Drop</v>
      </c>
      <c r="AA480" t="str">
        <v>Inspection Fixture · Go</v>
      </c>
      <c r="AB480" t="str">
        <v>Inspection Fixture · NoGo</v>
      </c>
      <c r="AC480" t="str">
        <v>Micrometer · Anvil GMAN-XXXX</v>
      </c>
      <c r="AD480" t="str">
        <v>Micrometer · Blade</v>
      </c>
      <c r="AE480" t="str">
        <v>Micrometer · Disc</v>
      </c>
      <c r="AF480" t="str">
        <v>Micrometer · Outside</v>
      </c>
      <c r="AG480" t="str">
        <v>Micrometer · Pitch</v>
      </c>
      <c r="AH480" t="str">
        <v>Micrometer · Point</v>
      </c>
      <c r="AI480" t="str">
        <v>Micrometer · Spline</v>
      </c>
      <c r="AJ480" t="str">
        <v xml:space="preserve">Micrometer · Spline / Calc. </v>
      </c>
      <c r="AK480" t="str">
        <v>Ring/Internal (IDT)</v>
      </c>
      <c r="AL480" t="str">
        <v xml:space="preserve">Test Indicator/Concent. Ga. </v>
      </c>
      <c r="AM480" t="str">
        <v>Thread Plug Gauge · Go</v>
      </c>
      <c r="AN480" t="str">
        <v>Thread Plug Gauge · Go/NoGo</v>
      </c>
      <c r="AO480" t="str">
        <v>Thread Plug Gauge · NoGo</v>
      </c>
      <c r="AP480" t="str">
        <v>Thread Ring Gauge · Go</v>
      </c>
      <c r="AQ480" t="str">
        <v>Thread Ring Gauge · Go/NoGo</v>
      </c>
      <c r="AR480" t="str">
        <v>Thread Ring Gauge · NoGo</v>
      </c>
      <c r="AS480" t="str">
        <v>Visual</v>
      </c>
      <c r="AT480" t="str">
        <v>Visual · (Microscope)</v>
      </c>
      <c r="AU480" t="str">
        <v>Visual · 10×</v>
      </c>
      <c r="AV480" t="str">
        <v>Visual · 2.25×</v>
      </c>
      <c r="AW480" t="str">
        <v>Visual · DV</v>
      </c>
    </row>
    <row r="481" spans="3:49">
      <c r="C481" s="74" t="str" cm="1">
        <f t="array" ref="C481:AW481">TRANSPOSE(_xlfn._xlws.SORT(_xlfn._xlws.FILTER($A$2:$A$279,ISNUMBER(SEARCH('Prt. Lib. &amp; Routine, Table'!N488,$A$2:$A$279)),"not found")))</f>
        <v>Caliper</v>
      </c>
      <c r="D481" t="str">
        <v>Caliper/Go Gauge</v>
      </c>
      <c r="E481" t="str">
        <v>Caliper/Go Pin</v>
      </c>
      <c r="F481" t="str">
        <v>Caliper/Internal (IDT)</v>
      </c>
      <c r="G481" t="str">
        <v>Comparator / Var.Meas.</v>
      </c>
      <c r="H481" t="str">
        <v>Function Part</v>
      </c>
      <c r="I481" t="str">
        <v>Functional · Gauge</v>
      </c>
      <c r="J481" t="str">
        <v>Gauge · Go</v>
      </c>
      <c r="K481" t="str">
        <v>Gauge · Go/NoGo</v>
      </c>
      <c r="L481" t="str">
        <v>Gauge · NoGo</v>
      </c>
      <c r="M481" t="str">
        <v>Gauge Pins · Go</v>
      </c>
      <c r="N481" t="str">
        <v>Gauge Pins · Go/NoGo</v>
      </c>
      <c r="O481" t="str">
        <v>Gauge Pins · NoGo</v>
      </c>
      <c r="P481" t="str">
        <v>Gauge Pins · Var.Best.Fit.</v>
      </c>
      <c r="Q481" t="str">
        <v>GCMM-000X (CMM) · Pass / Fail</v>
      </c>
      <c r="R481" t="str">
        <v>GCMM-000X (CMM) · Var.Meas.</v>
      </c>
      <c r="S481" t="str">
        <v>GOMS-000X (Sylvac)</v>
      </c>
      <c r="T481" t="str">
        <v>GRAM-00XX (RAM) · Pass / Fail</v>
      </c>
      <c r="U481" t="str">
        <v>GRAM-00XX (RAM) · Program</v>
      </c>
      <c r="V481" t="str">
        <v>GRAM-00XX (RAM) · Var.Meas.</v>
      </c>
      <c r="W481" t="str">
        <v>GRAM-00XX (RAM) · Visual</v>
      </c>
      <c r="X481" t="str">
        <v>Groove Width Micrometer</v>
      </c>
      <c r="Y481" t="str">
        <v>GTIC-00XX Test Indicator</v>
      </c>
      <c r="Z481" t="str">
        <v>Indicator / Drop</v>
      </c>
      <c r="AA481" t="str">
        <v>Inspection Fixture · Go</v>
      </c>
      <c r="AB481" t="str">
        <v>Inspection Fixture · NoGo</v>
      </c>
      <c r="AC481" t="str">
        <v>Micrometer · Anvil GMAN-XXXX</v>
      </c>
      <c r="AD481" t="str">
        <v>Micrometer · Blade</v>
      </c>
      <c r="AE481" t="str">
        <v>Micrometer · Disc</v>
      </c>
      <c r="AF481" t="str">
        <v>Micrometer · Outside</v>
      </c>
      <c r="AG481" t="str">
        <v>Micrometer · Pitch</v>
      </c>
      <c r="AH481" t="str">
        <v>Micrometer · Point</v>
      </c>
      <c r="AI481" t="str">
        <v>Micrometer · Spline</v>
      </c>
      <c r="AJ481" t="str">
        <v xml:space="preserve">Micrometer · Spline / Calc. </v>
      </c>
      <c r="AK481" t="str">
        <v>Ring/Internal (IDT)</v>
      </c>
      <c r="AL481" t="str">
        <v xml:space="preserve">Test Indicator/Concent. Ga. </v>
      </c>
      <c r="AM481" t="str">
        <v>Thread Plug Gauge · Go</v>
      </c>
      <c r="AN481" t="str">
        <v>Thread Plug Gauge · Go/NoGo</v>
      </c>
      <c r="AO481" t="str">
        <v>Thread Plug Gauge · NoGo</v>
      </c>
      <c r="AP481" t="str">
        <v>Thread Ring Gauge · Go</v>
      </c>
      <c r="AQ481" t="str">
        <v>Thread Ring Gauge · Go/NoGo</v>
      </c>
      <c r="AR481" t="str">
        <v>Thread Ring Gauge · NoGo</v>
      </c>
      <c r="AS481" t="str">
        <v>Visual</v>
      </c>
      <c r="AT481" t="str">
        <v>Visual · (Microscope)</v>
      </c>
      <c r="AU481" t="str">
        <v>Visual · 10×</v>
      </c>
      <c r="AV481" t="str">
        <v>Visual · 2.25×</v>
      </c>
      <c r="AW481" t="str">
        <v>Visual · DV</v>
      </c>
    </row>
    <row r="482" spans="3:49">
      <c r="C482" s="74" t="str" cm="1">
        <f t="array" ref="C482:AW482">TRANSPOSE(_xlfn._xlws.SORT(_xlfn._xlws.FILTER($A$2:$A$279,ISNUMBER(SEARCH('Prt. Lib. &amp; Routine, Table'!N489,$A$2:$A$279)),"not found")))</f>
        <v>Caliper</v>
      </c>
      <c r="D482" t="str">
        <v>Caliper/Go Gauge</v>
      </c>
      <c r="E482" t="str">
        <v>Caliper/Go Pin</v>
      </c>
      <c r="F482" t="str">
        <v>Caliper/Internal (IDT)</v>
      </c>
      <c r="G482" t="str">
        <v>Comparator / Var.Meas.</v>
      </c>
      <c r="H482" t="str">
        <v>Function Part</v>
      </c>
      <c r="I482" t="str">
        <v>Functional · Gauge</v>
      </c>
      <c r="J482" t="str">
        <v>Gauge · Go</v>
      </c>
      <c r="K482" t="str">
        <v>Gauge · Go/NoGo</v>
      </c>
      <c r="L482" t="str">
        <v>Gauge · NoGo</v>
      </c>
      <c r="M482" t="str">
        <v>Gauge Pins · Go</v>
      </c>
      <c r="N482" t="str">
        <v>Gauge Pins · Go/NoGo</v>
      </c>
      <c r="O482" t="str">
        <v>Gauge Pins · NoGo</v>
      </c>
      <c r="P482" t="str">
        <v>Gauge Pins · Var.Best.Fit.</v>
      </c>
      <c r="Q482" t="str">
        <v>GCMM-000X (CMM) · Pass / Fail</v>
      </c>
      <c r="R482" t="str">
        <v>GCMM-000X (CMM) · Var.Meas.</v>
      </c>
      <c r="S482" t="str">
        <v>GOMS-000X (Sylvac)</v>
      </c>
      <c r="T482" t="str">
        <v>GRAM-00XX (RAM) · Pass / Fail</v>
      </c>
      <c r="U482" t="str">
        <v>GRAM-00XX (RAM) · Program</v>
      </c>
      <c r="V482" t="str">
        <v>GRAM-00XX (RAM) · Var.Meas.</v>
      </c>
      <c r="W482" t="str">
        <v>GRAM-00XX (RAM) · Visual</v>
      </c>
      <c r="X482" t="str">
        <v>Groove Width Micrometer</v>
      </c>
      <c r="Y482" t="str">
        <v>GTIC-00XX Test Indicator</v>
      </c>
      <c r="Z482" t="str">
        <v>Indicator / Drop</v>
      </c>
      <c r="AA482" t="str">
        <v>Inspection Fixture · Go</v>
      </c>
      <c r="AB482" t="str">
        <v>Inspection Fixture · NoGo</v>
      </c>
      <c r="AC482" t="str">
        <v>Micrometer · Anvil GMAN-XXXX</v>
      </c>
      <c r="AD482" t="str">
        <v>Micrometer · Blade</v>
      </c>
      <c r="AE482" t="str">
        <v>Micrometer · Disc</v>
      </c>
      <c r="AF482" t="str">
        <v>Micrometer · Outside</v>
      </c>
      <c r="AG482" t="str">
        <v>Micrometer · Pitch</v>
      </c>
      <c r="AH482" t="str">
        <v>Micrometer · Point</v>
      </c>
      <c r="AI482" t="str">
        <v>Micrometer · Spline</v>
      </c>
      <c r="AJ482" t="str">
        <v xml:space="preserve">Micrometer · Spline / Calc. </v>
      </c>
      <c r="AK482" t="str">
        <v>Ring/Internal (IDT)</v>
      </c>
      <c r="AL482" t="str">
        <v xml:space="preserve">Test Indicator/Concent. Ga. </v>
      </c>
      <c r="AM482" t="str">
        <v>Thread Plug Gauge · Go</v>
      </c>
      <c r="AN482" t="str">
        <v>Thread Plug Gauge · Go/NoGo</v>
      </c>
      <c r="AO482" t="str">
        <v>Thread Plug Gauge · NoGo</v>
      </c>
      <c r="AP482" t="str">
        <v>Thread Ring Gauge · Go</v>
      </c>
      <c r="AQ482" t="str">
        <v>Thread Ring Gauge · Go/NoGo</v>
      </c>
      <c r="AR482" t="str">
        <v>Thread Ring Gauge · NoGo</v>
      </c>
      <c r="AS482" t="str">
        <v>Visual</v>
      </c>
      <c r="AT482" t="str">
        <v>Visual · (Microscope)</v>
      </c>
      <c r="AU482" t="str">
        <v>Visual · 10×</v>
      </c>
      <c r="AV482" t="str">
        <v>Visual · 2.25×</v>
      </c>
      <c r="AW482" t="str">
        <v>Visual · DV</v>
      </c>
    </row>
    <row r="483" spans="3:49">
      <c r="C483" s="74" t="str" cm="1">
        <f t="array" ref="C483:AW483">TRANSPOSE(_xlfn._xlws.SORT(_xlfn._xlws.FILTER($A$2:$A$279,ISNUMBER(SEARCH('Prt. Lib. &amp; Routine, Table'!N490,$A$2:$A$279)),"not found")))</f>
        <v>Caliper</v>
      </c>
      <c r="D483" t="str">
        <v>Caliper/Go Gauge</v>
      </c>
      <c r="E483" t="str">
        <v>Caliper/Go Pin</v>
      </c>
      <c r="F483" t="str">
        <v>Caliper/Internal (IDT)</v>
      </c>
      <c r="G483" t="str">
        <v>Comparator / Var.Meas.</v>
      </c>
      <c r="H483" t="str">
        <v>Function Part</v>
      </c>
      <c r="I483" t="str">
        <v>Functional · Gauge</v>
      </c>
      <c r="J483" t="str">
        <v>Gauge · Go</v>
      </c>
      <c r="K483" t="str">
        <v>Gauge · Go/NoGo</v>
      </c>
      <c r="L483" t="str">
        <v>Gauge · NoGo</v>
      </c>
      <c r="M483" t="str">
        <v>Gauge Pins · Go</v>
      </c>
      <c r="N483" t="str">
        <v>Gauge Pins · Go/NoGo</v>
      </c>
      <c r="O483" t="str">
        <v>Gauge Pins · NoGo</v>
      </c>
      <c r="P483" t="str">
        <v>Gauge Pins · Var.Best.Fit.</v>
      </c>
      <c r="Q483" t="str">
        <v>GCMM-000X (CMM) · Pass / Fail</v>
      </c>
      <c r="R483" t="str">
        <v>GCMM-000X (CMM) · Var.Meas.</v>
      </c>
      <c r="S483" t="str">
        <v>GOMS-000X (Sylvac)</v>
      </c>
      <c r="T483" t="str">
        <v>GRAM-00XX (RAM) · Pass / Fail</v>
      </c>
      <c r="U483" t="str">
        <v>GRAM-00XX (RAM) · Program</v>
      </c>
      <c r="V483" t="str">
        <v>GRAM-00XX (RAM) · Var.Meas.</v>
      </c>
      <c r="W483" t="str">
        <v>GRAM-00XX (RAM) · Visual</v>
      </c>
      <c r="X483" t="str">
        <v>Groove Width Micrometer</v>
      </c>
      <c r="Y483" t="str">
        <v>GTIC-00XX Test Indicator</v>
      </c>
      <c r="Z483" t="str">
        <v>Indicator / Drop</v>
      </c>
      <c r="AA483" t="str">
        <v>Inspection Fixture · Go</v>
      </c>
      <c r="AB483" t="str">
        <v>Inspection Fixture · NoGo</v>
      </c>
      <c r="AC483" t="str">
        <v>Micrometer · Anvil GMAN-XXXX</v>
      </c>
      <c r="AD483" t="str">
        <v>Micrometer · Blade</v>
      </c>
      <c r="AE483" t="str">
        <v>Micrometer · Disc</v>
      </c>
      <c r="AF483" t="str">
        <v>Micrometer · Outside</v>
      </c>
      <c r="AG483" t="str">
        <v>Micrometer · Pitch</v>
      </c>
      <c r="AH483" t="str">
        <v>Micrometer · Point</v>
      </c>
      <c r="AI483" t="str">
        <v>Micrometer · Spline</v>
      </c>
      <c r="AJ483" t="str">
        <v xml:space="preserve">Micrometer · Spline / Calc. </v>
      </c>
      <c r="AK483" t="str">
        <v>Ring/Internal (IDT)</v>
      </c>
      <c r="AL483" t="str">
        <v xml:space="preserve">Test Indicator/Concent. Ga. </v>
      </c>
      <c r="AM483" t="str">
        <v>Thread Plug Gauge · Go</v>
      </c>
      <c r="AN483" t="str">
        <v>Thread Plug Gauge · Go/NoGo</v>
      </c>
      <c r="AO483" t="str">
        <v>Thread Plug Gauge · NoGo</v>
      </c>
      <c r="AP483" t="str">
        <v>Thread Ring Gauge · Go</v>
      </c>
      <c r="AQ483" t="str">
        <v>Thread Ring Gauge · Go/NoGo</v>
      </c>
      <c r="AR483" t="str">
        <v>Thread Ring Gauge · NoGo</v>
      </c>
      <c r="AS483" t="str">
        <v>Visual</v>
      </c>
      <c r="AT483" t="str">
        <v>Visual · (Microscope)</v>
      </c>
      <c r="AU483" t="str">
        <v>Visual · 10×</v>
      </c>
      <c r="AV483" t="str">
        <v>Visual · 2.25×</v>
      </c>
      <c r="AW483" t="str">
        <v>Visual · DV</v>
      </c>
    </row>
    <row r="484" spans="3:49">
      <c r="C484" s="74" t="str" cm="1">
        <f t="array" ref="C484:AW484">TRANSPOSE(_xlfn._xlws.SORT(_xlfn._xlws.FILTER($A$2:$A$279,ISNUMBER(SEARCH('Prt. Lib. &amp; Routine, Table'!N491,$A$2:$A$279)),"not found")))</f>
        <v>Caliper</v>
      </c>
      <c r="D484" t="str">
        <v>Caliper/Go Gauge</v>
      </c>
      <c r="E484" t="str">
        <v>Caliper/Go Pin</v>
      </c>
      <c r="F484" t="str">
        <v>Caliper/Internal (IDT)</v>
      </c>
      <c r="G484" t="str">
        <v>Comparator / Var.Meas.</v>
      </c>
      <c r="H484" t="str">
        <v>Function Part</v>
      </c>
      <c r="I484" t="str">
        <v>Functional · Gauge</v>
      </c>
      <c r="J484" t="str">
        <v>Gauge · Go</v>
      </c>
      <c r="K484" t="str">
        <v>Gauge · Go/NoGo</v>
      </c>
      <c r="L484" t="str">
        <v>Gauge · NoGo</v>
      </c>
      <c r="M484" t="str">
        <v>Gauge Pins · Go</v>
      </c>
      <c r="N484" t="str">
        <v>Gauge Pins · Go/NoGo</v>
      </c>
      <c r="O484" t="str">
        <v>Gauge Pins · NoGo</v>
      </c>
      <c r="P484" t="str">
        <v>Gauge Pins · Var.Best.Fit.</v>
      </c>
      <c r="Q484" t="str">
        <v>GCMM-000X (CMM) · Pass / Fail</v>
      </c>
      <c r="R484" t="str">
        <v>GCMM-000X (CMM) · Var.Meas.</v>
      </c>
      <c r="S484" t="str">
        <v>GOMS-000X (Sylvac)</v>
      </c>
      <c r="T484" t="str">
        <v>GRAM-00XX (RAM) · Pass / Fail</v>
      </c>
      <c r="U484" t="str">
        <v>GRAM-00XX (RAM) · Program</v>
      </c>
      <c r="V484" t="str">
        <v>GRAM-00XX (RAM) · Var.Meas.</v>
      </c>
      <c r="W484" t="str">
        <v>GRAM-00XX (RAM) · Visual</v>
      </c>
      <c r="X484" t="str">
        <v>Groove Width Micrometer</v>
      </c>
      <c r="Y484" t="str">
        <v>GTIC-00XX Test Indicator</v>
      </c>
      <c r="Z484" t="str">
        <v>Indicator / Drop</v>
      </c>
      <c r="AA484" t="str">
        <v>Inspection Fixture · Go</v>
      </c>
      <c r="AB484" t="str">
        <v>Inspection Fixture · NoGo</v>
      </c>
      <c r="AC484" t="str">
        <v>Micrometer · Anvil GMAN-XXXX</v>
      </c>
      <c r="AD484" t="str">
        <v>Micrometer · Blade</v>
      </c>
      <c r="AE484" t="str">
        <v>Micrometer · Disc</v>
      </c>
      <c r="AF484" t="str">
        <v>Micrometer · Outside</v>
      </c>
      <c r="AG484" t="str">
        <v>Micrometer · Pitch</v>
      </c>
      <c r="AH484" t="str">
        <v>Micrometer · Point</v>
      </c>
      <c r="AI484" t="str">
        <v>Micrometer · Spline</v>
      </c>
      <c r="AJ484" t="str">
        <v xml:space="preserve">Micrometer · Spline / Calc. </v>
      </c>
      <c r="AK484" t="str">
        <v>Ring/Internal (IDT)</v>
      </c>
      <c r="AL484" t="str">
        <v xml:space="preserve">Test Indicator/Concent. Ga. </v>
      </c>
      <c r="AM484" t="str">
        <v>Thread Plug Gauge · Go</v>
      </c>
      <c r="AN484" t="str">
        <v>Thread Plug Gauge · Go/NoGo</v>
      </c>
      <c r="AO484" t="str">
        <v>Thread Plug Gauge · NoGo</v>
      </c>
      <c r="AP484" t="str">
        <v>Thread Ring Gauge · Go</v>
      </c>
      <c r="AQ484" t="str">
        <v>Thread Ring Gauge · Go/NoGo</v>
      </c>
      <c r="AR484" t="str">
        <v>Thread Ring Gauge · NoGo</v>
      </c>
      <c r="AS484" t="str">
        <v>Visual</v>
      </c>
      <c r="AT484" t="str">
        <v>Visual · (Microscope)</v>
      </c>
      <c r="AU484" t="str">
        <v>Visual · 10×</v>
      </c>
      <c r="AV484" t="str">
        <v>Visual · 2.25×</v>
      </c>
      <c r="AW484" t="str">
        <v>Visual · DV</v>
      </c>
    </row>
    <row r="485" spans="3:49">
      <c r="C485" s="74" t="str" cm="1">
        <f t="array" ref="C485:AW485">TRANSPOSE(_xlfn._xlws.SORT(_xlfn._xlws.FILTER($A$2:$A$279,ISNUMBER(SEARCH('Prt. Lib. &amp; Routine, Table'!N492,$A$2:$A$279)),"not found")))</f>
        <v>Caliper</v>
      </c>
      <c r="D485" t="str">
        <v>Caliper/Go Gauge</v>
      </c>
      <c r="E485" t="str">
        <v>Caliper/Go Pin</v>
      </c>
      <c r="F485" t="str">
        <v>Caliper/Internal (IDT)</v>
      </c>
      <c r="G485" t="str">
        <v>Comparator / Var.Meas.</v>
      </c>
      <c r="H485" t="str">
        <v>Function Part</v>
      </c>
      <c r="I485" t="str">
        <v>Functional · Gauge</v>
      </c>
      <c r="J485" t="str">
        <v>Gauge · Go</v>
      </c>
      <c r="K485" t="str">
        <v>Gauge · Go/NoGo</v>
      </c>
      <c r="L485" t="str">
        <v>Gauge · NoGo</v>
      </c>
      <c r="M485" t="str">
        <v>Gauge Pins · Go</v>
      </c>
      <c r="N485" t="str">
        <v>Gauge Pins · Go/NoGo</v>
      </c>
      <c r="O485" t="str">
        <v>Gauge Pins · NoGo</v>
      </c>
      <c r="P485" t="str">
        <v>Gauge Pins · Var.Best.Fit.</v>
      </c>
      <c r="Q485" t="str">
        <v>GCMM-000X (CMM) · Pass / Fail</v>
      </c>
      <c r="R485" t="str">
        <v>GCMM-000X (CMM) · Var.Meas.</v>
      </c>
      <c r="S485" t="str">
        <v>GOMS-000X (Sylvac)</v>
      </c>
      <c r="T485" t="str">
        <v>GRAM-00XX (RAM) · Pass / Fail</v>
      </c>
      <c r="U485" t="str">
        <v>GRAM-00XX (RAM) · Program</v>
      </c>
      <c r="V485" t="str">
        <v>GRAM-00XX (RAM) · Var.Meas.</v>
      </c>
      <c r="W485" t="str">
        <v>GRAM-00XX (RAM) · Visual</v>
      </c>
      <c r="X485" t="str">
        <v>Groove Width Micrometer</v>
      </c>
      <c r="Y485" t="str">
        <v>GTIC-00XX Test Indicator</v>
      </c>
      <c r="Z485" t="str">
        <v>Indicator / Drop</v>
      </c>
      <c r="AA485" t="str">
        <v>Inspection Fixture · Go</v>
      </c>
      <c r="AB485" t="str">
        <v>Inspection Fixture · NoGo</v>
      </c>
      <c r="AC485" t="str">
        <v>Micrometer · Anvil GMAN-XXXX</v>
      </c>
      <c r="AD485" t="str">
        <v>Micrometer · Blade</v>
      </c>
      <c r="AE485" t="str">
        <v>Micrometer · Disc</v>
      </c>
      <c r="AF485" t="str">
        <v>Micrometer · Outside</v>
      </c>
      <c r="AG485" t="str">
        <v>Micrometer · Pitch</v>
      </c>
      <c r="AH485" t="str">
        <v>Micrometer · Point</v>
      </c>
      <c r="AI485" t="str">
        <v>Micrometer · Spline</v>
      </c>
      <c r="AJ485" t="str">
        <v xml:space="preserve">Micrometer · Spline / Calc. </v>
      </c>
      <c r="AK485" t="str">
        <v>Ring/Internal (IDT)</v>
      </c>
      <c r="AL485" t="str">
        <v xml:space="preserve">Test Indicator/Concent. Ga. </v>
      </c>
      <c r="AM485" t="str">
        <v>Thread Plug Gauge · Go</v>
      </c>
      <c r="AN485" t="str">
        <v>Thread Plug Gauge · Go/NoGo</v>
      </c>
      <c r="AO485" t="str">
        <v>Thread Plug Gauge · NoGo</v>
      </c>
      <c r="AP485" t="str">
        <v>Thread Ring Gauge · Go</v>
      </c>
      <c r="AQ485" t="str">
        <v>Thread Ring Gauge · Go/NoGo</v>
      </c>
      <c r="AR485" t="str">
        <v>Thread Ring Gauge · NoGo</v>
      </c>
      <c r="AS485" t="str">
        <v>Visual</v>
      </c>
      <c r="AT485" t="str">
        <v>Visual · (Microscope)</v>
      </c>
      <c r="AU485" t="str">
        <v>Visual · 10×</v>
      </c>
      <c r="AV485" t="str">
        <v>Visual · 2.25×</v>
      </c>
      <c r="AW485" t="str">
        <v>Visual · DV</v>
      </c>
    </row>
    <row r="486" spans="3:49">
      <c r="C486" s="74" t="str" cm="1">
        <f t="array" ref="C486:AW486">TRANSPOSE(_xlfn._xlws.SORT(_xlfn._xlws.FILTER($A$2:$A$279,ISNUMBER(SEARCH('Prt. Lib. &amp; Routine, Table'!N493,$A$2:$A$279)),"not found")))</f>
        <v>Caliper</v>
      </c>
      <c r="D486" t="str">
        <v>Caliper/Go Gauge</v>
      </c>
      <c r="E486" t="str">
        <v>Caliper/Go Pin</v>
      </c>
      <c r="F486" t="str">
        <v>Caliper/Internal (IDT)</v>
      </c>
      <c r="G486" t="str">
        <v>Comparator / Var.Meas.</v>
      </c>
      <c r="H486" t="str">
        <v>Function Part</v>
      </c>
      <c r="I486" t="str">
        <v>Functional · Gauge</v>
      </c>
      <c r="J486" t="str">
        <v>Gauge · Go</v>
      </c>
      <c r="K486" t="str">
        <v>Gauge · Go/NoGo</v>
      </c>
      <c r="L486" t="str">
        <v>Gauge · NoGo</v>
      </c>
      <c r="M486" t="str">
        <v>Gauge Pins · Go</v>
      </c>
      <c r="N486" t="str">
        <v>Gauge Pins · Go/NoGo</v>
      </c>
      <c r="O486" t="str">
        <v>Gauge Pins · NoGo</v>
      </c>
      <c r="P486" t="str">
        <v>Gauge Pins · Var.Best.Fit.</v>
      </c>
      <c r="Q486" t="str">
        <v>GCMM-000X (CMM) · Pass / Fail</v>
      </c>
      <c r="R486" t="str">
        <v>GCMM-000X (CMM) · Var.Meas.</v>
      </c>
      <c r="S486" t="str">
        <v>GOMS-000X (Sylvac)</v>
      </c>
      <c r="T486" t="str">
        <v>GRAM-00XX (RAM) · Pass / Fail</v>
      </c>
      <c r="U486" t="str">
        <v>GRAM-00XX (RAM) · Program</v>
      </c>
      <c r="V486" t="str">
        <v>GRAM-00XX (RAM) · Var.Meas.</v>
      </c>
      <c r="W486" t="str">
        <v>GRAM-00XX (RAM) · Visual</v>
      </c>
      <c r="X486" t="str">
        <v>Groove Width Micrometer</v>
      </c>
      <c r="Y486" t="str">
        <v>GTIC-00XX Test Indicator</v>
      </c>
      <c r="Z486" t="str">
        <v>Indicator / Drop</v>
      </c>
      <c r="AA486" t="str">
        <v>Inspection Fixture · Go</v>
      </c>
      <c r="AB486" t="str">
        <v>Inspection Fixture · NoGo</v>
      </c>
      <c r="AC486" t="str">
        <v>Micrometer · Anvil GMAN-XXXX</v>
      </c>
      <c r="AD486" t="str">
        <v>Micrometer · Blade</v>
      </c>
      <c r="AE486" t="str">
        <v>Micrometer · Disc</v>
      </c>
      <c r="AF486" t="str">
        <v>Micrometer · Outside</v>
      </c>
      <c r="AG486" t="str">
        <v>Micrometer · Pitch</v>
      </c>
      <c r="AH486" t="str">
        <v>Micrometer · Point</v>
      </c>
      <c r="AI486" t="str">
        <v>Micrometer · Spline</v>
      </c>
      <c r="AJ486" t="str">
        <v xml:space="preserve">Micrometer · Spline / Calc. </v>
      </c>
      <c r="AK486" t="str">
        <v>Ring/Internal (IDT)</v>
      </c>
      <c r="AL486" t="str">
        <v xml:space="preserve">Test Indicator/Concent. Ga. </v>
      </c>
      <c r="AM486" t="str">
        <v>Thread Plug Gauge · Go</v>
      </c>
      <c r="AN486" t="str">
        <v>Thread Plug Gauge · Go/NoGo</v>
      </c>
      <c r="AO486" t="str">
        <v>Thread Plug Gauge · NoGo</v>
      </c>
      <c r="AP486" t="str">
        <v>Thread Ring Gauge · Go</v>
      </c>
      <c r="AQ486" t="str">
        <v>Thread Ring Gauge · Go/NoGo</v>
      </c>
      <c r="AR486" t="str">
        <v>Thread Ring Gauge · NoGo</v>
      </c>
      <c r="AS486" t="str">
        <v>Visual</v>
      </c>
      <c r="AT486" t="str">
        <v>Visual · (Microscope)</v>
      </c>
      <c r="AU486" t="str">
        <v>Visual · 10×</v>
      </c>
      <c r="AV486" t="str">
        <v>Visual · 2.25×</v>
      </c>
      <c r="AW486" t="str">
        <v>Visual · DV</v>
      </c>
    </row>
    <row r="487" spans="3:49">
      <c r="C487" s="74" t="str" cm="1">
        <f t="array" ref="C487:AW487">TRANSPOSE(_xlfn._xlws.SORT(_xlfn._xlws.FILTER($A$2:$A$279,ISNUMBER(SEARCH('Prt. Lib. &amp; Routine, Table'!N494,$A$2:$A$279)),"not found")))</f>
        <v>Caliper</v>
      </c>
      <c r="D487" t="str">
        <v>Caliper/Go Gauge</v>
      </c>
      <c r="E487" t="str">
        <v>Caliper/Go Pin</v>
      </c>
      <c r="F487" t="str">
        <v>Caliper/Internal (IDT)</v>
      </c>
      <c r="G487" t="str">
        <v>Comparator / Var.Meas.</v>
      </c>
      <c r="H487" t="str">
        <v>Function Part</v>
      </c>
      <c r="I487" t="str">
        <v>Functional · Gauge</v>
      </c>
      <c r="J487" t="str">
        <v>Gauge · Go</v>
      </c>
      <c r="K487" t="str">
        <v>Gauge · Go/NoGo</v>
      </c>
      <c r="L487" t="str">
        <v>Gauge · NoGo</v>
      </c>
      <c r="M487" t="str">
        <v>Gauge Pins · Go</v>
      </c>
      <c r="N487" t="str">
        <v>Gauge Pins · Go/NoGo</v>
      </c>
      <c r="O487" t="str">
        <v>Gauge Pins · NoGo</v>
      </c>
      <c r="P487" t="str">
        <v>Gauge Pins · Var.Best.Fit.</v>
      </c>
      <c r="Q487" t="str">
        <v>GCMM-000X (CMM) · Pass / Fail</v>
      </c>
      <c r="R487" t="str">
        <v>GCMM-000X (CMM) · Var.Meas.</v>
      </c>
      <c r="S487" t="str">
        <v>GOMS-000X (Sylvac)</v>
      </c>
      <c r="T487" t="str">
        <v>GRAM-00XX (RAM) · Pass / Fail</v>
      </c>
      <c r="U487" t="str">
        <v>GRAM-00XX (RAM) · Program</v>
      </c>
      <c r="V487" t="str">
        <v>GRAM-00XX (RAM) · Var.Meas.</v>
      </c>
      <c r="W487" t="str">
        <v>GRAM-00XX (RAM) · Visual</v>
      </c>
      <c r="X487" t="str">
        <v>Groove Width Micrometer</v>
      </c>
      <c r="Y487" t="str">
        <v>GTIC-00XX Test Indicator</v>
      </c>
      <c r="Z487" t="str">
        <v>Indicator / Drop</v>
      </c>
      <c r="AA487" t="str">
        <v>Inspection Fixture · Go</v>
      </c>
      <c r="AB487" t="str">
        <v>Inspection Fixture · NoGo</v>
      </c>
      <c r="AC487" t="str">
        <v>Micrometer · Anvil GMAN-XXXX</v>
      </c>
      <c r="AD487" t="str">
        <v>Micrometer · Blade</v>
      </c>
      <c r="AE487" t="str">
        <v>Micrometer · Disc</v>
      </c>
      <c r="AF487" t="str">
        <v>Micrometer · Outside</v>
      </c>
      <c r="AG487" t="str">
        <v>Micrometer · Pitch</v>
      </c>
      <c r="AH487" t="str">
        <v>Micrometer · Point</v>
      </c>
      <c r="AI487" t="str">
        <v>Micrometer · Spline</v>
      </c>
      <c r="AJ487" t="str">
        <v xml:space="preserve">Micrometer · Spline / Calc. </v>
      </c>
      <c r="AK487" t="str">
        <v>Ring/Internal (IDT)</v>
      </c>
      <c r="AL487" t="str">
        <v xml:space="preserve">Test Indicator/Concent. Ga. </v>
      </c>
      <c r="AM487" t="str">
        <v>Thread Plug Gauge · Go</v>
      </c>
      <c r="AN487" t="str">
        <v>Thread Plug Gauge · Go/NoGo</v>
      </c>
      <c r="AO487" t="str">
        <v>Thread Plug Gauge · NoGo</v>
      </c>
      <c r="AP487" t="str">
        <v>Thread Ring Gauge · Go</v>
      </c>
      <c r="AQ487" t="str">
        <v>Thread Ring Gauge · Go/NoGo</v>
      </c>
      <c r="AR487" t="str">
        <v>Thread Ring Gauge · NoGo</v>
      </c>
      <c r="AS487" t="str">
        <v>Visual</v>
      </c>
      <c r="AT487" t="str">
        <v>Visual · (Microscope)</v>
      </c>
      <c r="AU487" t="str">
        <v>Visual · 10×</v>
      </c>
      <c r="AV487" t="str">
        <v>Visual · 2.25×</v>
      </c>
      <c r="AW487" t="str">
        <v>Visual · DV</v>
      </c>
    </row>
    <row r="488" spans="3:49">
      <c r="C488" s="74" t="str" cm="1">
        <f t="array" ref="C488:AW488">TRANSPOSE(_xlfn._xlws.SORT(_xlfn._xlws.FILTER($A$2:$A$279,ISNUMBER(SEARCH('Prt. Lib. &amp; Routine, Table'!N495,$A$2:$A$279)),"not found")))</f>
        <v>Caliper</v>
      </c>
      <c r="D488" t="str">
        <v>Caliper/Go Gauge</v>
      </c>
      <c r="E488" t="str">
        <v>Caliper/Go Pin</v>
      </c>
      <c r="F488" t="str">
        <v>Caliper/Internal (IDT)</v>
      </c>
      <c r="G488" t="str">
        <v>Comparator / Var.Meas.</v>
      </c>
      <c r="H488" t="str">
        <v>Function Part</v>
      </c>
      <c r="I488" t="str">
        <v>Functional · Gauge</v>
      </c>
      <c r="J488" t="str">
        <v>Gauge · Go</v>
      </c>
      <c r="K488" t="str">
        <v>Gauge · Go/NoGo</v>
      </c>
      <c r="L488" t="str">
        <v>Gauge · NoGo</v>
      </c>
      <c r="M488" t="str">
        <v>Gauge Pins · Go</v>
      </c>
      <c r="N488" t="str">
        <v>Gauge Pins · Go/NoGo</v>
      </c>
      <c r="O488" t="str">
        <v>Gauge Pins · NoGo</v>
      </c>
      <c r="P488" t="str">
        <v>Gauge Pins · Var.Best.Fit.</v>
      </c>
      <c r="Q488" t="str">
        <v>GCMM-000X (CMM) · Pass / Fail</v>
      </c>
      <c r="R488" t="str">
        <v>GCMM-000X (CMM) · Var.Meas.</v>
      </c>
      <c r="S488" t="str">
        <v>GOMS-000X (Sylvac)</v>
      </c>
      <c r="T488" t="str">
        <v>GRAM-00XX (RAM) · Pass / Fail</v>
      </c>
      <c r="U488" t="str">
        <v>GRAM-00XX (RAM) · Program</v>
      </c>
      <c r="V488" t="str">
        <v>GRAM-00XX (RAM) · Var.Meas.</v>
      </c>
      <c r="W488" t="str">
        <v>GRAM-00XX (RAM) · Visual</v>
      </c>
      <c r="X488" t="str">
        <v>Groove Width Micrometer</v>
      </c>
      <c r="Y488" t="str">
        <v>GTIC-00XX Test Indicator</v>
      </c>
      <c r="Z488" t="str">
        <v>Indicator / Drop</v>
      </c>
      <c r="AA488" t="str">
        <v>Inspection Fixture · Go</v>
      </c>
      <c r="AB488" t="str">
        <v>Inspection Fixture · NoGo</v>
      </c>
      <c r="AC488" t="str">
        <v>Micrometer · Anvil GMAN-XXXX</v>
      </c>
      <c r="AD488" t="str">
        <v>Micrometer · Blade</v>
      </c>
      <c r="AE488" t="str">
        <v>Micrometer · Disc</v>
      </c>
      <c r="AF488" t="str">
        <v>Micrometer · Outside</v>
      </c>
      <c r="AG488" t="str">
        <v>Micrometer · Pitch</v>
      </c>
      <c r="AH488" t="str">
        <v>Micrometer · Point</v>
      </c>
      <c r="AI488" t="str">
        <v>Micrometer · Spline</v>
      </c>
      <c r="AJ488" t="str">
        <v xml:space="preserve">Micrometer · Spline / Calc. </v>
      </c>
      <c r="AK488" t="str">
        <v>Ring/Internal (IDT)</v>
      </c>
      <c r="AL488" t="str">
        <v xml:space="preserve">Test Indicator/Concent. Ga. </v>
      </c>
      <c r="AM488" t="str">
        <v>Thread Plug Gauge · Go</v>
      </c>
      <c r="AN488" t="str">
        <v>Thread Plug Gauge · Go/NoGo</v>
      </c>
      <c r="AO488" t="str">
        <v>Thread Plug Gauge · NoGo</v>
      </c>
      <c r="AP488" t="str">
        <v>Thread Ring Gauge · Go</v>
      </c>
      <c r="AQ488" t="str">
        <v>Thread Ring Gauge · Go/NoGo</v>
      </c>
      <c r="AR488" t="str">
        <v>Thread Ring Gauge · NoGo</v>
      </c>
      <c r="AS488" t="str">
        <v>Visual</v>
      </c>
      <c r="AT488" t="str">
        <v>Visual · (Microscope)</v>
      </c>
      <c r="AU488" t="str">
        <v>Visual · 10×</v>
      </c>
      <c r="AV488" t="str">
        <v>Visual · 2.25×</v>
      </c>
      <c r="AW488" t="str">
        <v>Visual · DV</v>
      </c>
    </row>
    <row r="489" spans="3:49">
      <c r="C489" s="74" t="str" cm="1">
        <f t="array" ref="C489:AW489">TRANSPOSE(_xlfn._xlws.SORT(_xlfn._xlws.FILTER($A$2:$A$279,ISNUMBER(SEARCH('Prt. Lib. &amp; Routine, Table'!N496,$A$2:$A$279)),"not found")))</f>
        <v>Caliper</v>
      </c>
      <c r="D489" t="str">
        <v>Caliper/Go Gauge</v>
      </c>
      <c r="E489" t="str">
        <v>Caliper/Go Pin</v>
      </c>
      <c r="F489" t="str">
        <v>Caliper/Internal (IDT)</v>
      </c>
      <c r="G489" t="str">
        <v>Comparator / Var.Meas.</v>
      </c>
      <c r="H489" t="str">
        <v>Function Part</v>
      </c>
      <c r="I489" t="str">
        <v>Functional · Gauge</v>
      </c>
      <c r="J489" t="str">
        <v>Gauge · Go</v>
      </c>
      <c r="K489" t="str">
        <v>Gauge · Go/NoGo</v>
      </c>
      <c r="L489" t="str">
        <v>Gauge · NoGo</v>
      </c>
      <c r="M489" t="str">
        <v>Gauge Pins · Go</v>
      </c>
      <c r="N489" t="str">
        <v>Gauge Pins · Go/NoGo</v>
      </c>
      <c r="O489" t="str">
        <v>Gauge Pins · NoGo</v>
      </c>
      <c r="P489" t="str">
        <v>Gauge Pins · Var.Best.Fit.</v>
      </c>
      <c r="Q489" t="str">
        <v>GCMM-000X (CMM) · Pass / Fail</v>
      </c>
      <c r="R489" t="str">
        <v>GCMM-000X (CMM) · Var.Meas.</v>
      </c>
      <c r="S489" t="str">
        <v>GOMS-000X (Sylvac)</v>
      </c>
      <c r="T489" t="str">
        <v>GRAM-00XX (RAM) · Pass / Fail</v>
      </c>
      <c r="U489" t="str">
        <v>GRAM-00XX (RAM) · Program</v>
      </c>
      <c r="V489" t="str">
        <v>GRAM-00XX (RAM) · Var.Meas.</v>
      </c>
      <c r="W489" t="str">
        <v>GRAM-00XX (RAM) · Visual</v>
      </c>
      <c r="X489" t="str">
        <v>Groove Width Micrometer</v>
      </c>
      <c r="Y489" t="str">
        <v>GTIC-00XX Test Indicator</v>
      </c>
      <c r="Z489" t="str">
        <v>Indicator / Drop</v>
      </c>
      <c r="AA489" t="str">
        <v>Inspection Fixture · Go</v>
      </c>
      <c r="AB489" t="str">
        <v>Inspection Fixture · NoGo</v>
      </c>
      <c r="AC489" t="str">
        <v>Micrometer · Anvil GMAN-XXXX</v>
      </c>
      <c r="AD489" t="str">
        <v>Micrometer · Blade</v>
      </c>
      <c r="AE489" t="str">
        <v>Micrometer · Disc</v>
      </c>
      <c r="AF489" t="str">
        <v>Micrometer · Outside</v>
      </c>
      <c r="AG489" t="str">
        <v>Micrometer · Pitch</v>
      </c>
      <c r="AH489" t="str">
        <v>Micrometer · Point</v>
      </c>
      <c r="AI489" t="str">
        <v>Micrometer · Spline</v>
      </c>
      <c r="AJ489" t="str">
        <v xml:space="preserve">Micrometer · Spline / Calc. </v>
      </c>
      <c r="AK489" t="str">
        <v>Ring/Internal (IDT)</v>
      </c>
      <c r="AL489" t="str">
        <v xml:space="preserve">Test Indicator/Concent. Ga. </v>
      </c>
      <c r="AM489" t="str">
        <v>Thread Plug Gauge · Go</v>
      </c>
      <c r="AN489" t="str">
        <v>Thread Plug Gauge · Go/NoGo</v>
      </c>
      <c r="AO489" t="str">
        <v>Thread Plug Gauge · NoGo</v>
      </c>
      <c r="AP489" t="str">
        <v>Thread Ring Gauge · Go</v>
      </c>
      <c r="AQ489" t="str">
        <v>Thread Ring Gauge · Go/NoGo</v>
      </c>
      <c r="AR489" t="str">
        <v>Thread Ring Gauge · NoGo</v>
      </c>
      <c r="AS489" t="str">
        <v>Visual</v>
      </c>
      <c r="AT489" t="str">
        <v>Visual · (Microscope)</v>
      </c>
      <c r="AU489" t="str">
        <v>Visual · 10×</v>
      </c>
      <c r="AV489" t="str">
        <v>Visual · 2.25×</v>
      </c>
      <c r="AW489" t="str">
        <v>Visual · DV</v>
      </c>
    </row>
    <row r="490" spans="3:49">
      <c r="C490" s="74" t="str" cm="1">
        <f t="array" ref="C490:AW490">TRANSPOSE(_xlfn._xlws.SORT(_xlfn._xlws.FILTER($A$2:$A$279,ISNUMBER(SEARCH('Prt. Lib. &amp; Routine, Table'!N497,$A$2:$A$279)),"not found")))</f>
        <v>Caliper</v>
      </c>
      <c r="D490" t="str">
        <v>Caliper/Go Gauge</v>
      </c>
      <c r="E490" t="str">
        <v>Caliper/Go Pin</v>
      </c>
      <c r="F490" t="str">
        <v>Caliper/Internal (IDT)</v>
      </c>
      <c r="G490" t="str">
        <v>Comparator / Var.Meas.</v>
      </c>
      <c r="H490" t="str">
        <v>Function Part</v>
      </c>
      <c r="I490" t="str">
        <v>Functional · Gauge</v>
      </c>
      <c r="J490" t="str">
        <v>Gauge · Go</v>
      </c>
      <c r="K490" t="str">
        <v>Gauge · Go/NoGo</v>
      </c>
      <c r="L490" t="str">
        <v>Gauge · NoGo</v>
      </c>
      <c r="M490" t="str">
        <v>Gauge Pins · Go</v>
      </c>
      <c r="N490" t="str">
        <v>Gauge Pins · Go/NoGo</v>
      </c>
      <c r="O490" t="str">
        <v>Gauge Pins · NoGo</v>
      </c>
      <c r="P490" t="str">
        <v>Gauge Pins · Var.Best.Fit.</v>
      </c>
      <c r="Q490" t="str">
        <v>GCMM-000X (CMM) · Pass / Fail</v>
      </c>
      <c r="R490" t="str">
        <v>GCMM-000X (CMM) · Var.Meas.</v>
      </c>
      <c r="S490" t="str">
        <v>GOMS-000X (Sylvac)</v>
      </c>
      <c r="T490" t="str">
        <v>GRAM-00XX (RAM) · Pass / Fail</v>
      </c>
      <c r="U490" t="str">
        <v>GRAM-00XX (RAM) · Program</v>
      </c>
      <c r="V490" t="str">
        <v>GRAM-00XX (RAM) · Var.Meas.</v>
      </c>
      <c r="W490" t="str">
        <v>GRAM-00XX (RAM) · Visual</v>
      </c>
      <c r="X490" t="str">
        <v>Groove Width Micrometer</v>
      </c>
      <c r="Y490" t="str">
        <v>GTIC-00XX Test Indicator</v>
      </c>
      <c r="Z490" t="str">
        <v>Indicator / Drop</v>
      </c>
      <c r="AA490" t="str">
        <v>Inspection Fixture · Go</v>
      </c>
      <c r="AB490" t="str">
        <v>Inspection Fixture · NoGo</v>
      </c>
      <c r="AC490" t="str">
        <v>Micrometer · Anvil GMAN-XXXX</v>
      </c>
      <c r="AD490" t="str">
        <v>Micrometer · Blade</v>
      </c>
      <c r="AE490" t="str">
        <v>Micrometer · Disc</v>
      </c>
      <c r="AF490" t="str">
        <v>Micrometer · Outside</v>
      </c>
      <c r="AG490" t="str">
        <v>Micrometer · Pitch</v>
      </c>
      <c r="AH490" t="str">
        <v>Micrometer · Point</v>
      </c>
      <c r="AI490" t="str">
        <v>Micrometer · Spline</v>
      </c>
      <c r="AJ490" t="str">
        <v xml:space="preserve">Micrometer · Spline / Calc. </v>
      </c>
      <c r="AK490" t="str">
        <v>Ring/Internal (IDT)</v>
      </c>
      <c r="AL490" t="str">
        <v xml:space="preserve">Test Indicator/Concent. Ga. </v>
      </c>
      <c r="AM490" t="str">
        <v>Thread Plug Gauge · Go</v>
      </c>
      <c r="AN490" t="str">
        <v>Thread Plug Gauge · Go/NoGo</v>
      </c>
      <c r="AO490" t="str">
        <v>Thread Plug Gauge · NoGo</v>
      </c>
      <c r="AP490" t="str">
        <v>Thread Ring Gauge · Go</v>
      </c>
      <c r="AQ490" t="str">
        <v>Thread Ring Gauge · Go/NoGo</v>
      </c>
      <c r="AR490" t="str">
        <v>Thread Ring Gauge · NoGo</v>
      </c>
      <c r="AS490" t="str">
        <v>Visual</v>
      </c>
      <c r="AT490" t="str">
        <v>Visual · (Microscope)</v>
      </c>
      <c r="AU490" t="str">
        <v>Visual · 10×</v>
      </c>
      <c r="AV490" t="str">
        <v>Visual · 2.25×</v>
      </c>
      <c r="AW490" t="str">
        <v>Visual · DV</v>
      </c>
    </row>
    <row r="491" spans="3:49">
      <c r="C491" s="74" t="str" cm="1">
        <f t="array" ref="C491:AW491">TRANSPOSE(_xlfn._xlws.SORT(_xlfn._xlws.FILTER($A$2:$A$279,ISNUMBER(SEARCH('Prt. Lib. &amp; Routine, Table'!N498,$A$2:$A$279)),"not found")))</f>
        <v>Caliper</v>
      </c>
      <c r="D491" t="str">
        <v>Caliper/Go Gauge</v>
      </c>
      <c r="E491" t="str">
        <v>Caliper/Go Pin</v>
      </c>
      <c r="F491" t="str">
        <v>Caliper/Internal (IDT)</v>
      </c>
      <c r="G491" t="str">
        <v>Comparator / Var.Meas.</v>
      </c>
      <c r="H491" t="str">
        <v>Function Part</v>
      </c>
      <c r="I491" t="str">
        <v>Functional · Gauge</v>
      </c>
      <c r="J491" t="str">
        <v>Gauge · Go</v>
      </c>
      <c r="K491" t="str">
        <v>Gauge · Go/NoGo</v>
      </c>
      <c r="L491" t="str">
        <v>Gauge · NoGo</v>
      </c>
      <c r="M491" t="str">
        <v>Gauge Pins · Go</v>
      </c>
      <c r="N491" t="str">
        <v>Gauge Pins · Go/NoGo</v>
      </c>
      <c r="O491" t="str">
        <v>Gauge Pins · NoGo</v>
      </c>
      <c r="P491" t="str">
        <v>Gauge Pins · Var.Best.Fit.</v>
      </c>
      <c r="Q491" t="str">
        <v>GCMM-000X (CMM) · Pass / Fail</v>
      </c>
      <c r="R491" t="str">
        <v>GCMM-000X (CMM) · Var.Meas.</v>
      </c>
      <c r="S491" t="str">
        <v>GOMS-000X (Sylvac)</v>
      </c>
      <c r="T491" t="str">
        <v>GRAM-00XX (RAM) · Pass / Fail</v>
      </c>
      <c r="U491" t="str">
        <v>GRAM-00XX (RAM) · Program</v>
      </c>
      <c r="V491" t="str">
        <v>GRAM-00XX (RAM) · Var.Meas.</v>
      </c>
      <c r="W491" t="str">
        <v>GRAM-00XX (RAM) · Visual</v>
      </c>
      <c r="X491" t="str">
        <v>Groove Width Micrometer</v>
      </c>
      <c r="Y491" t="str">
        <v>GTIC-00XX Test Indicator</v>
      </c>
      <c r="Z491" t="str">
        <v>Indicator / Drop</v>
      </c>
      <c r="AA491" t="str">
        <v>Inspection Fixture · Go</v>
      </c>
      <c r="AB491" t="str">
        <v>Inspection Fixture · NoGo</v>
      </c>
      <c r="AC491" t="str">
        <v>Micrometer · Anvil GMAN-XXXX</v>
      </c>
      <c r="AD491" t="str">
        <v>Micrometer · Blade</v>
      </c>
      <c r="AE491" t="str">
        <v>Micrometer · Disc</v>
      </c>
      <c r="AF491" t="str">
        <v>Micrometer · Outside</v>
      </c>
      <c r="AG491" t="str">
        <v>Micrometer · Pitch</v>
      </c>
      <c r="AH491" t="str">
        <v>Micrometer · Point</v>
      </c>
      <c r="AI491" t="str">
        <v>Micrometer · Spline</v>
      </c>
      <c r="AJ491" t="str">
        <v xml:space="preserve">Micrometer · Spline / Calc. </v>
      </c>
      <c r="AK491" t="str">
        <v>Ring/Internal (IDT)</v>
      </c>
      <c r="AL491" t="str">
        <v xml:space="preserve">Test Indicator/Concent. Ga. </v>
      </c>
      <c r="AM491" t="str">
        <v>Thread Plug Gauge · Go</v>
      </c>
      <c r="AN491" t="str">
        <v>Thread Plug Gauge · Go/NoGo</v>
      </c>
      <c r="AO491" t="str">
        <v>Thread Plug Gauge · NoGo</v>
      </c>
      <c r="AP491" t="str">
        <v>Thread Ring Gauge · Go</v>
      </c>
      <c r="AQ491" t="str">
        <v>Thread Ring Gauge · Go/NoGo</v>
      </c>
      <c r="AR491" t="str">
        <v>Thread Ring Gauge · NoGo</v>
      </c>
      <c r="AS491" t="str">
        <v>Visual</v>
      </c>
      <c r="AT491" t="str">
        <v>Visual · (Microscope)</v>
      </c>
      <c r="AU491" t="str">
        <v>Visual · 10×</v>
      </c>
      <c r="AV491" t="str">
        <v>Visual · 2.25×</v>
      </c>
      <c r="AW491" t="str">
        <v>Visual · DV</v>
      </c>
    </row>
    <row r="492" spans="3:49">
      <c r="C492" s="74" t="str" cm="1">
        <f t="array" ref="C492:AW492">TRANSPOSE(_xlfn._xlws.SORT(_xlfn._xlws.FILTER($A$2:$A$279,ISNUMBER(SEARCH('Prt. Lib. &amp; Routine, Table'!N499,$A$2:$A$279)),"not found")))</f>
        <v>Caliper</v>
      </c>
      <c r="D492" t="str">
        <v>Caliper/Go Gauge</v>
      </c>
      <c r="E492" t="str">
        <v>Caliper/Go Pin</v>
      </c>
      <c r="F492" t="str">
        <v>Caliper/Internal (IDT)</v>
      </c>
      <c r="G492" t="str">
        <v>Comparator / Var.Meas.</v>
      </c>
      <c r="H492" t="str">
        <v>Function Part</v>
      </c>
      <c r="I492" t="str">
        <v>Functional · Gauge</v>
      </c>
      <c r="J492" t="str">
        <v>Gauge · Go</v>
      </c>
      <c r="K492" t="str">
        <v>Gauge · Go/NoGo</v>
      </c>
      <c r="L492" t="str">
        <v>Gauge · NoGo</v>
      </c>
      <c r="M492" t="str">
        <v>Gauge Pins · Go</v>
      </c>
      <c r="N492" t="str">
        <v>Gauge Pins · Go/NoGo</v>
      </c>
      <c r="O492" t="str">
        <v>Gauge Pins · NoGo</v>
      </c>
      <c r="P492" t="str">
        <v>Gauge Pins · Var.Best.Fit.</v>
      </c>
      <c r="Q492" t="str">
        <v>GCMM-000X (CMM) · Pass / Fail</v>
      </c>
      <c r="R492" t="str">
        <v>GCMM-000X (CMM) · Var.Meas.</v>
      </c>
      <c r="S492" t="str">
        <v>GOMS-000X (Sylvac)</v>
      </c>
      <c r="T492" t="str">
        <v>GRAM-00XX (RAM) · Pass / Fail</v>
      </c>
      <c r="U492" t="str">
        <v>GRAM-00XX (RAM) · Program</v>
      </c>
      <c r="V492" t="str">
        <v>GRAM-00XX (RAM) · Var.Meas.</v>
      </c>
      <c r="W492" t="str">
        <v>GRAM-00XX (RAM) · Visual</v>
      </c>
      <c r="X492" t="str">
        <v>Groove Width Micrometer</v>
      </c>
      <c r="Y492" t="str">
        <v>GTIC-00XX Test Indicator</v>
      </c>
      <c r="Z492" t="str">
        <v>Indicator / Drop</v>
      </c>
      <c r="AA492" t="str">
        <v>Inspection Fixture · Go</v>
      </c>
      <c r="AB492" t="str">
        <v>Inspection Fixture · NoGo</v>
      </c>
      <c r="AC492" t="str">
        <v>Micrometer · Anvil GMAN-XXXX</v>
      </c>
      <c r="AD492" t="str">
        <v>Micrometer · Blade</v>
      </c>
      <c r="AE492" t="str">
        <v>Micrometer · Disc</v>
      </c>
      <c r="AF492" t="str">
        <v>Micrometer · Outside</v>
      </c>
      <c r="AG492" t="str">
        <v>Micrometer · Pitch</v>
      </c>
      <c r="AH492" t="str">
        <v>Micrometer · Point</v>
      </c>
      <c r="AI492" t="str">
        <v>Micrometer · Spline</v>
      </c>
      <c r="AJ492" t="str">
        <v xml:space="preserve">Micrometer · Spline / Calc. </v>
      </c>
      <c r="AK492" t="str">
        <v>Ring/Internal (IDT)</v>
      </c>
      <c r="AL492" t="str">
        <v xml:space="preserve">Test Indicator/Concent. Ga. </v>
      </c>
      <c r="AM492" t="str">
        <v>Thread Plug Gauge · Go</v>
      </c>
      <c r="AN492" t="str">
        <v>Thread Plug Gauge · Go/NoGo</v>
      </c>
      <c r="AO492" t="str">
        <v>Thread Plug Gauge · NoGo</v>
      </c>
      <c r="AP492" t="str">
        <v>Thread Ring Gauge · Go</v>
      </c>
      <c r="AQ492" t="str">
        <v>Thread Ring Gauge · Go/NoGo</v>
      </c>
      <c r="AR492" t="str">
        <v>Thread Ring Gauge · NoGo</v>
      </c>
      <c r="AS492" t="str">
        <v>Visual</v>
      </c>
      <c r="AT492" t="str">
        <v>Visual · (Microscope)</v>
      </c>
      <c r="AU492" t="str">
        <v>Visual · 10×</v>
      </c>
      <c r="AV492" t="str">
        <v>Visual · 2.25×</v>
      </c>
      <c r="AW492" t="str">
        <v>Visual · DV</v>
      </c>
    </row>
    <row r="493" spans="3:49">
      <c r="C493" s="74" t="str" cm="1">
        <f t="array" ref="C493:AW493">TRANSPOSE(_xlfn._xlws.SORT(_xlfn._xlws.FILTER($A$2:$A$279,ISNUMBER(SEARCH('Prt. Lib. &amp; Routine, Table'!N500,$A$2:$A$279)),"not found")))</f>
        <v>Caliper</v>
      </c>
      <c r="D493" t="str">
        <v>Caliper/Go Gauge</v>
      </c>
      <c r="E493" t="str">
        <v>Caliper/Go Pin</v>
      </c>
      <c r="F493" t="str">
        <v>Caliper/Internal (IDT)</v>
      </c>
      <c r="G493" t="str">
        <v>Comparator / Var.Meas.</v>
      </c>
      <c r="H493" t="str">
        <v>Function Part</v>
      </c>
      <c r="I493" t="str">
        <v>Functional · Gauge</v>
      </c>
      <c r="J493" t="str">
        <v>Gauge · Go</v>
      </c>
      <c r="K493" t="str">
        <v>Gauge · Go/NoGo</v>
      </c>
      <c r="L493" t="str">
        <v>Gauge · NoGo</v>
      </c>
      <c r="M493" t="str">
        <v>Gauge Pins · Go</v>
      </c>
      <c r="N493" t="str">
        <v>Gauge Pins · Go/NoGo</v>
      </c>
      <c r="O493" t="str">
        <v>Gauge Pins · NoGo</v>
      </c>
      <c r="P493" t="str">
        <v>Gauge Pins · Var.Best.Fit.</v>
      </c>
      <c r="Q493" t="str">
        <v>GCMM-000X (CMM) · Pass / Fail</v>
      </c>
      <c r="R493" t="str">
        <v>GCMM-000X (CMM) · Var.Meas.</v>
      </c>
      <c r="S493" t="str">
        <v>GOMS-000X (Sylvac)</v>
      </c>
      <c r="T493" t="str">
        <v>GRAM-00XX (RAM) · Pass / Fail</v>
      </c>
      <c r="U493" t="str">
        <v>GRAM-00XX (RAM) · Program</v>
      </c>
      <c r="V493" t="str">
        <v>GRAM-00XX (RAM) · Var.Meas.</v>
      </c>
      <c r="W493" t="str">
        <v>GRAM-00XX (RAM) · Visual</v>
      </c>
      <c r="X493" t="str">
        <v>Groove Width Micrometer</v>
      </c>
      <c r="Y493" t="str">
        <v>GTIC-00XX Test Indicator</v>
      </c>
      <c r="Z493" t="str">
        <v>Indicator / Drop</v>
      </c>
      <c r="AA493" t="str">
        <v>Inspection Fixture · Go</v>
      </c>
      <c r="AB493" t="str">
        <v>Inspection Fixture · NoGo</v>
      </c>
      <c r="AC493" t="str">
        <v>Micrometer · Anvil GMAN-XXXX</v>
      </c>
      <c r="AD493" t="str">
        <v>Micrometer · Blade</v>
      </c>
      <c r="AE493" t="str">
        <v>Micrometer · Disc</v>
      </c>
      <c r="AF493" t="str">
        <v>Micrometer · Outside</v>
      </c>
      <c r="AG493" t="str">
        <v>Micrometer · Pitch</v>
      </c>
      <c r="AH493" t="str">
        <v>Micrometer · Point</v>
      </c>
      <c r="AI493" t="str">
        <v>Micrometer · Spline</v>
      </c>
      <c r="AJ493" t="str">
        <v xml:space="preserve">Micrometer · Spline / Calc. </v>
      </c>
      <c r="AK493" t="str">
        <v>Ring/Internal (IDT)</v>
      </c>
      <c r="AL493" t="str">
        <v xml:space="preserve">Test Indicator/Concent. Ga. </v>
      </c>
      <c r="AM493" t="str">
        <v>Thread Plug Gauge · Go</v>
      </c>
      <c r="AN493" t="str">
        <v>Thread Plug Gauge · Go/NoGo</v>
      </c>
      <c r="AO493" t="str">
        <v>Thread Plug Gauge · NoGo</v>
      </c>
      <c r="AP493" t="str">
        <v>Thread Ring Gauge · Go</v>
      </c>
      <c r="AQ493" t="str">
        <v>Thread Ring Gauge · Go/NoGo</v>
      </c>
      <c r="AR493" t="str">
        <v>Thread Ring Gauge · NoGo</v>
      </c>
      <c r="AS493" t="str">
        <v>Visual</v>
      </c>
      <c r="AT493" t="str">
        <v>Visual · (Microscope)</v>
      </c>
      <c r="AU493" t="str">
        <v>Visual · 10×</v>
      </c>
      <c r="AV493" t="str">
        <v>Visual · 2.25×</v>
      </c>
      <c r="AW493" t="str">
        <v>Visual · DV</v>
      </c>
    </row>
    <row r="494" spans="3:49">
      <c r="C494" s="74" t="str" cm="1">
        <f t="array" ref="C494:AW494">TRANSPOSE(_xlfn._xlws.SORT(_xlfn._xlws.FILTER($A$2:$A$279,ISNUMBER(SEARCH('Prt. Lib. &amp; Routine, Table'!N501,$A$2:$A$279)),"not found")))</f>
        <v>Caliper</v>
      </c>
      <c r="D494" t="str">
        <v>Caliper/Go Gauge</v>
      </c>
      <c r="E494" t="str">
        <v>Caliper/Go Pin</v>
      </c>
      <c r="F494" t="str">
        <v>Caliper/Internal (IDT)</v>
      </c>
      <c r="G494" t="str">
        <v>Comparator / Var.Meas.</v>
      </c>
      <c r="H494" t="str">
        <v>Function Part</v>
      </c>
      <c r="I494" t="str">
        <v>Functional · Gauge</v>
      </c>
      <c r="J494" t="str">
        <v>Gauge · Go</v>
      </c>
      <c r="K494" t="str">
        <v>Gauge · Go/NoGo</v>
      </c>
      <c r="L494" t="str">
        <v>Gauge · NoGo</v>
      </c>
      <c r="M494" t="str">
        <v>Gauge Pins · Go</v>
      </c>
      <c r="N494" t="str">
        <v>Gauge Pins · Go/NoGo</v>
      </c>
      <c r="O494" t="str">
        <v>Gauge Pins · NoGo</v>
      </c>
      <c r="P494" t="str">
        <v>Gauge Pins · Var.Best.Fit.</v>
      </c>
      <c r="Q494" t="str">
        <v>GCMM-000X (CMM) · Pass / Fail</v>
      </c>
      <c r="R494" t="str">
        <v>GCMM-000X (CMM) · Var.Meas.</v>
      </c>
      <c r="S494" t="str">
        <v>GOMS-000X (Sylvac)</v>
      </c>
      <c r="T494" t="str">
        <v>GRAM-00XX (RAM) · Pass / Fail</v>
      </c>
      <c r="U494" t="str">
        <v>GRAM-00XX (RAM) · Program</v>
      </c>
      <c r="V494" t="str">
        <v>GRAM-00XX (RAM) · Var.Meas.</v>
      </c>
      <c r="W494" t="str">
        <v>GRAM-00XX (RAM) · Visual</v>
      </c>
      <c r="X494" t="str">
        <v>Groove Width Micrometer</v>
      </c>
      <c r="Y494" t="str">
        <v>GTIC-00XX Test Indicator</v>
      </c>
      <c r="Z494" t="str">
        <v>Indicator / Drop</v>
      </c>
      <c r="AA494" t="str">
        <v>Inspection Fixture · Go</v>
      </c>
      <c r="AB494" t="str">
        <v>Inspection Fixture · NoGo</v>
      </c>
      <c r="AC494" t="str">
        <v>Micrometer · Anvil GMAN-XXXX</v>
      </c>
      <c r="AD494" t="str">
        <v>Micrometer · Blade</v>
      </c>
      <c r="AE494" t="str">
        <v>Micrometer · Disc</v>
      </c>
      <c r="AF494" t="str">
        <v>Micrometer · Outside</v>
      </c>
      <c r="AG494" t="str">
        <v>Micrometer · Pitch</v>
      </c>
      <c r="AH494" t="str">
        <v>Micrometer · Point</v>
      </c>
      <c r="AI494" t="str">
        <v>Micrometer · Spline</v>
      </c>
      <c r="AJ494" t="str">
        <v xml:space="preserve">Micrometer · Spline / Calc. </v>
      </c>
      <c r="AK494" t="str">
        <v>Ring/Internal (IDT)</v>
      </c>
      <c r="AL494" t="str">
        <v xml:space="preserve">Test Indicator/Concent. Ga. </v>
      </c>
      <c r="AM494" t="str">
        <v>Thread Plug Gauge · Go</v>
      </c>
      <c r="AN494" t="str">
        <v>Thread Plug Gauge · Go/NoGo</v>
      </c>
      <c r="AO494" t="str">
        <v>Thread Plug Gauge · NoGo</v>
      </c>
      <c r="AP494" t="str">
        <v>Thread Ring Gauge · Go</v>
      </c>
      <c r="AQ494" t="str">
        <v>Thread Ring Gauge · Go/NoGo</v>
      </c>
      <c r="AR494" t="str">
        <v>Thread Ring Gauge · NoGo</v>
      </c>
      <c r="AS494" t="str">
        <v>Visual</v>
      </c>
      <c r="AT494" t="str">
        <v>Visual · (Microscope)</v>
      </c>
      <c r="AU494" t="str">
        <v>Visual · 10×</v>
      </c>
      <c r="AV494" t="str">
        <v>Visual · 2.25×</v>
      </c>
      <c r="AW494" t="str">
        <v>Visual · DV</v>
      </c>
    </row>
    <row r="495" spans="3:49">
      <c r="C495" s="74" t="str" cm="1">
        <f t="array" ref="C495:AW495">TRANSPOSE(_xlfn._xlws.SORT(_xlfn._xlws.FILTER($A$2:$A$279,ISNUMBER(SEARCH('Prt. Lib. &amp; Routine, Table'!N502,$A$2:$A$279)),"not found")))</f>
        <v>Caliper</v>
      </c>
      <c r="D495" t="str">
        <v>Caliper/Go Gauge</v>
      </c>
      <c r="E495" t="str">
        <v>Caliper/Go Pin</v>
      </c>
      <c r="F495" t="str">
        <v>Caliper/Internal (IDT)</v>
      </c>
      <c r="G495" t="str">
        <v>Comparator / Var.Meas.</v>
      </c>
      <c r="H495" t="str">
        <v>Function Part</v>
      </c>
      <c r="I495" t="str">
        <v>Functional · Gauge</v>
      </c>
      <c r="J495" t="str">
        <v>Gauge · Go</v>
      </c>
      <c r="K495" t="str">
        <v>Gauge · Go/NoGo</v>
      </c>
      <c r="L495" t="str">
        <v>Gauge · NoGo</v>
      </c>
      <c r="M495" t="str">
        <v>Gauge Pins · Go</v>
      </c>
      <c r="N495" t="str">
        <v>Gauge Pins · Go/NoGo</v>
      </c>
      <c r="O495" t="str">
        <v>Gauge Pins · NoGo</v>
      </c>
      <c r="P495" t="str">
        <v>Gauge Pins · Var.Best.Fit.</v>
      </c>
      <c r="Q495" t="str">
        <v>GCMM-000X (CMM) · Pass / Fail</v>
      </c>
      <c r="R495" t="str">
        <v>GCMM-000X (CMM) · Var.Meas.</v>
      </c>
      <c r="S495" t="str">
        <v>GOMS-000X (Sylvac)</v>
      </c>
      <c r="T495" t="str">
        <v>GRAM-00XX (RAM) · Pass / Fail</v>
      </c>
      <c r="U495" t="str">
        <v>GRAM-00XX (RAM) · Program</v>
      </c>
      <c r="V495" t="str">
        <v>GRAM-00XX (RAM) · Var.Meas.</v>
      </c>
      <c r="W495" t="str">
        <v>GRAM-00XX (RAM) · Visual</v>
      </c>
      <c r="X495" t="str">
        <v>Groove Width Micrometer</v>
      </c>
      <c r="Y495" t="str">
        <v>GTIC-00XX Test Indicator</v>
      </c>
      <c r="Z495" t="str">
        <v>Indicator / Drop</v>
      </c>
      <c r="AA495" t="str">
        <v>Inspection Fixture · Go</v>
      </c>
      <c r="AB495" t="str">
        <v>Inspection Fixture · NoGo</v>
      </c>
      <c r="AC495" t="str">
        <v>Micrometer · Anvil GMAN-XXXX</v>
      </c>
      <c r="AD495" t="str">
        <v>Micrometer · Blade</v>
      </c>
      <c r="AE495" t="str">
        <v>Micrometer · Disc</v>
      </c>
      <c r="AF495" t="str">
        <v>Micrometer · Outside</v>
      </c>
      <c r="AG495" t="str">
        <v>Micrometer · Pitch</v>
      </c>
      <c r="AH495" t="str">
        <v>Micrometer · Point</v>
      </c>
      <c r="AI495" t="str">
        <v>Micrometer · Spline</v>
      </c>
      <c r="AJ495" t="str">
        <v xml:space="preserve">Micrometer · Spline / Calc. </v>
      </c>
      <c r="AK495" t="str">
        <v>Ring/Internal (IDT)</v>
      </c>
      <c r="AL495" t="str">
        <v xml:space="preserve">Test Indicator/Concent. Ga. </v>
      </c>
      <c r="AM495" t="str">
        <v>Thread Plug Gauge · Go</v>
      </c>
      <c r="AN495" t="str">
        <v>Thread Plug Gauge · Go/NoGo</v>
      </c>
      <c r="AO495" t="str">
        <v>Thread Plug Gauge · NoGo</v>
      </c>
      <c r="AP495" t="str">
        <v>Thread Ring Gauge · Go</v>
      </c>
      <c r="AQ495" t="str">
        <v>Thread Ring Gauge · Go/NoGo</v>
      </c>
      <c r="AR495" t="str">
        <v>Thread Ring Gauge · NoGo</v>
      </c>
      <c r="AS495" t="str">
        <v>Visual</v>
      </c>
      <c r="AT495" t="str">
        <v>Visual · (Microscope)</v>
      </c>
      <c r="AU495" t="str">
        <v>Visual · 10×</v>
      </c>
      <c r="AV495" t="str">
        <v>Visual · 2.25×</v>
      </c>
      <c r="AW495" t="str">
        <v>Visual · DV</v>
      </c>
    </row>
    <row r="496" spans="3:49">
      <c r="C496" s="74" t="str" cm="1">
        <f t="array" ref="C496:AW496">TRANSPOSE(_xlfn._xlws.SORT(_xlfn._xlws.FILTER($A$2:$A$279,ISNUMBER(SEARCH('Prt. Lib. &amp; Routine, Table'!N503,$A$2:$A$279)),"not found")))</f>
        <v>Caliper</v>
      </c>
      <c r="D496" t="str">
        <v>Caliper/Go Gauge</v>
      </c>
      <c r="E496" t="str">
        <v>Caliper/Go Pin</v>
      </c>
      <c r="F496" t="str">
        <v>Caliper/Internal (IDT)</v>
      </c>
      <c r="G496" t="str">
        <v>Comparator / Var.Meas.</v>
      </c>
      <c r="H496" t="str">
        <v>Function Part</v>
      </c>
      <c r="I496" t="str">
        <v>Functional · Gauge</v>
      </c>
      <c r="J496" t="str">
        <v>Gauge · Go</v>
      </c>
      <c r="K496" t="str">
        <v>Gauge · Go/NoGo</v>
      </c>
      <c r="L496" t="str">
        <v>Gauge · NoGo</v>
      </c>
      <c r="M496" t="str">
        <v>Gauge Pins · Go</v>
      </c>
      <c r="N496" t="str">
        <v>Gauge Pins · Go/NoGo</v>
      </c>
      <c r="O496" t="str">
        <v>Gauge Pins · NoGo</v>
      </c>
      <c r="P496" t="str">
        <v>Gauge Pins · Var.Best.Fit.</v>
      </c>
      <c r="Q496" t="str">
        <v>GCMM-000X (CMM) · Pass / Fail</v>
      </c>
      <c r="R496" t="str">
        <v>GCMM-000X (CMM) · Var.Meas.</v>
      </c>
      <c r="S496" t="str">
        <v>GOMS-000X (Sylvac)</v>
      </c>
      <c r="T496" t="str">
        <v>GRAM-00XX (RAM) · Pass / Fail</v>
      </c>
      <c r="U496" t="str">
        <v>GRAM-00XX (RAM) · Program</v>
      </c>
      <c r="V496" t="str">
        <v>GRAM-00XX (RAM) · Var.Meas.</v>
      </c>
      <c r="W496" t="str">
        <v>GRAM-00XX (RAM) · Visual</v>
      </c>
      <c r="X496" t="str">
        <v>Groove Width Micrometer</v>
      </c>
      <c r="Y496" t="str">
        <v>GTIC-00XX Test Indicator</v>
      </c>
      <c r="Z496" t="str">
        <v>Indicator / Drop</v>
      </c>
      <c r="AA496" t="str">
        <v>Inspection Fixture · Go</v>
      </c>
      <c r="AB496" t="str">
        <v>Inspection Fixture · NoGo</v>
      </c>
      <c r="AC496" t="str">
        <v>Micrometer · Anvil GMAN-XXXX</v>
      </c>
      <c r="AD496" t="str">
        <v>Micrometer · Blade</v>
      </c>
      <c r="AE496" t="str">
        <v>Micrometer · Disc</v>
      </c>
      <c r="AF496" t="str">
        <v>Micrometer · Outside</v>
      </c>
      <c r="AG496" t="str">
        <v>Micrometer · Pitch</v>
      </c>
      <c r="AH496" t="str">
        <v>Micrometer · Point</v>
      </c>
      <c r="AI496" t="str">
        <v>Micrometer · Spline</v>
      </c>
      <c r="AJ496" t="str">
        <v xml:space="preserve">Micrometer · Spline / Calc. </v>
      </c>
      <c r="AK496" t="str">
        <v>Ring/Internal (IDT)</v>
      </c>
      <c r="AL496" t="str">
        <v xml:space="preserve">Test Indicator/Concent. Ga. </v>
      </c>
      <c r="AM496" t="str">
        <v>Thread Plug Gauge · Go</v>
      </c>
      <c r="AN496" t="str">
        <v>Thread Plug Gauge · Go/NoGo</v>
      </c>
      <c r="AO496" t="str">
        <v>Thread Plug Gauge · NoGo</v>
      </c>
      <c r="AP496" t="str">
        <v>Thread Ring Gauge · Go</v>
      </c>
      <c r="AQ496" t="str">
        <v>Thread Ring Gauge · Go/NoGo</v>
      </c>
      <c r="AR496" t="str">
        <v>Thread Ring Gauge · NoGo</v>
      </c>
      <c r="AS496" t="str">
        <v>Visual</v>
      </c>
      <c r="AT496" t="str">
        <v>Visual · (Microscope)</v>
      </c>
      <c r="AU496" t="str">
        <v>Visual · 10×</v>
      </c>
      <c r="AV496" t="str">
        <v>Visual · 2.25×</v>
      </c>
      <c r="AW496" t="str">
        <v>Visual · DV</v>
      </c>
    </row>
    <row r="497" spans="3:49">
      <c r="C497" s="74" t="str" cm="1">
        <f t="array" ref="C497:AW497">TRANSPOSE(_xlfn._xlws.SORT(_xlfn._xlws.FILTER($A$2:$A$279,ISNUMBER(SEARCH('Prt. Lib. &amp; Routine, Table'!N504,$A$2:$A$279)),"not found")))</f>
        <v>Caliper</v>
      </c>
      <c r="D497" t="str">
        <v>Caliper/Go Gauge</v>
      </c>
      <c r="E497" t="str">
        <v>Caliper/Go Pin</v>
      </c>
      <c r="F497" t="str">
        <v>Caliper/Internal (IDT)</v>
      </c>
      <c r="G497" t="str">
        <v>Comparator / Var.Meas.</v>
      </c>
      <c r="H497" t="str">
        <v>Function Part</v>
      </c>
      <c r="I497" t="str">
        <v>Functional · Gauge</v>
      </c>
      <c r="J497" t="str">
        <v>Gauge · Go</v>
      </c>
      <c r="K497" t="str">
        <v>Gauge · Go/NoGo</v>
      </c>
      <c r="L497" t="str">
        <v>Gauge · NoGo</v>
      </c>
      <c r="M497" t="str">
        <v>Gauge Pins · Go</v>
      </c>
      <c r="N497" t="str">
        <v>Gauge Pins · Go/NoGo</v>
      </c>
      <c r="O497" t="str">
        <v>Gauge Pins · NoGo</v>
      </c>
      <c r="P497" t="str">
        <v>Gauge Pins · Var.Best.Fit.</v>
      </c>
      <c r="Q497" t="str">
        <v>GCMM-000X (CMM) · Pass / Fail</v>
      </c>
      <c r="R497" t="str">
        <v>GCMM-000X (CMM) · Var.Meas.</v>
      </c>
      <c r="S497" t="str">
        <v>GOMS-000X (Sylvac)</v>
      </c>
      <c r="T497" t="str">
        <v>GRAM-00XX (RAM) · Pass / Fail</v>
      </c>
      <c r="U497" t="str">
        <v>GRAM-00XX (RAM) · Program</v>
      </c>
      <c r="V497" t="str">
        <v>GRAM-00XX (RAM) · Var.Meas.</v>
      </c>
      <c r="W497" t="str">
        <v>GRAM-00XX (RAM) · Visual</v>
      </c>
      <c r="X497" t="str">
        <v>Groove Width Micrometer</v>
      </c>
      <c r="Y497" t="str">
        <v>GTIC-00XX Test Indicator</v>
      </c>
      <c r="Z497" t="str">
        <v>Indicator / Drop</v>
      </c>
      <c r="AA497" t="str">
        <v>Inspection Fixture · Go</v>
      </c>
      <c r="AB497" t="str">
        <v>Inspection Fixture · NoGo</v>
      </c>
      <c r="AC497" t="str">
        <v>Micrometer · Anvil GMAN-XXXX</v>
      </c>
      <c r="AD497" t="str">
        <v>Micrometer · Blade</v>
      </c>
      <c r="AE497" t="str">
        <v>Micrometer · Disc</v>
      </c>
      <c r="AF497" t="str">
        <v>Micrometer · Outside</v>
      </c>
      <c r="AG497" t="str">
        <v>Micrometer · Pitch</v>
      </c>
      <c r="AH497" t="str">
        <v>Micrometer · Point</v>
      </c>
      <c r="AI497" t="str">
        <v>Micrometer · Spline</v>
      </c>
      <c r="AJ497" t="str">
        <v xml:space="preserve">Micrometer · Spline / Calc. </v>
      </c>
      <c r="AK497" t="str">
        <v>Ring/Internal (IDT)</v>
      </c>
      <c r="AL497" t="str">
        <v xml:space="preserve">Test Indicator/Concent. Ga. </v>
      </c>
      <c r="AM497" t="str">
        <v>Thread Plug Gauge · Go</v>
      </c>
      <c r="AN497" t="str">
        <v>Thread Plug Gauge · Go/NoGo</v>
      </c>
      <c r="AO497" t="str">
        <v>Thread Plug Gauge · NoGo</v>
      </c>
      <c r="AP497" t="str">
        <v>Thread Ring Gauge · Go</v>
      </c>
      <c r="AQ497" t="str">
        <v>Thread Ring Gauge · Go/NoGo</v>
      </c>
      <c r="AR497" t="str">
        <v>Thread Ring Gauge · NoGo</v>
      </c>
      <c r="AS497" t="str">
        <v>Visual</v>
      </c>
      <c r="AT497" t="str">
        <v>Visual · (Microscope)</v>
      </c>
      <c r="AU497" t="str">
        <v>Visual · 10×</v>
      </c>
      <c r="AV497" t="str">
        <v>Visual · 2.25×</v>
      </c>
      <c r="AW497" t="str">
        <v>Visual · DV</v>
      </c>
    </row>
    <row r="498" spans="3:49">
      <c r="C498" s="74" t="str" cm="1">
        <f t="array" ref="C498:AW498">TRANSPOSE(_xlfn._xlws.SORT(_xlfn._xlws.FILTER($A$2:$A$279,ISNUMBER(SEARCH('Prt. Lib. &amp; Routine, Table'!N505,$A$2:$A$279)),"not found")))</f>
        <v>Caliper</v>
      </c>
      <c r="D498" t="str">
        <v>Caliper/Go Gauge</v>
      </c>
      <c r="E498" t="str">
        <v>Caliper/Go Pin</v>
      </c>
      <c r="F498" t="str">
        <v>Caliper/Internal (IDT)</v>
      </c>
      <c r="G498" t="str">
        <v>Comparator / Var.Meas.</v>
      </c>
      <c r="H498" t="str">
        <v>Function Part</v>
      </c>
      <c r="I498" t="str">
        <v>Functional · Gauge</v>
      </c>
      <c r="J498" t="str">
        <v>Gauge · Go</v>
      </c>
      <c r="K498" t="str">
        <v>Gauge · Go/NoGo</v>
      </c>
      <c r="L498" t="str">
        <v>Gauge · NoGo</v>
      </c>
      <c r="M498" t="str">
        <v>Gauge Pins · Go</v>
      </c>
      <c r="N498" t="str">
        <v>Gauge Pins · Go/NoGo</v>
      </c>
      <c r="O498" t="str">
        <v>Gauge Pins · NoGo</v>
      </c>
      <c r="P498" t="str">
        <v>Gauge Pins · Var.Best.Fit.</v>
      </c>
      <c r="Q498" t="str">
        <v>GCMM-000X (CMM) · Pass / Fail</v>
      </c>
      <c r="R498" t="str">
        <v>GCMM-000X (CMM) · Var.Meas.</v>
      </c>
      <c r="S498" t="str">
        <v>GOMS-000X (Sylvac)</v>
      </c>
      <c r="T498" t="str">
        <v>GRAM-00XX (RAM) · Pass / Fail</v>
      </c>
      <c r="U498" t="str">
        <v>GRAM-00XX (RAM) · Program</v>
      </c>
      <c r="V498" t="str">
        <v>GRAM-00XX (RAM) · Var.Meas.</v>
      </c>
      <c r="W498" t="str">
        <v>GRAM-00XX (RAM) · Visual</v>
      </c>
      <c r="X498" t="str">
        <v>Groove Width Micrometer</v>
      </c>
      <c r="Y498" t="str">
        <v>GTIC-00XX Test Indicator</v>
      </c>
      <c r="Z498" t="str">
        <v>Indicator / Drop</v>
      </c>
      <c r="AA498" t="str">
        <v>Inspection Fixture · Go</v>
      </c>
      <c r="AB498" t="str">
        <v>Inspection Fixture · NoGo</v>
      </c>
      <c r="AC498" t="str">
        <v>Micrometer · Anvil GMAN-XXXX</v>
      </c>
      <c r="AD498" t="str">
        <v>Micrometer · Blade</v>
      </c>
      <c r="AE498" t="str">
        <v>Micrometer · Disc</v>
      </c>
      <c r="AF498" t="str">
        <v>Micrometer · Outside</v>
      </c>
      <c r="AG498" t="str">
        <v>Micrometer · Pitch</v>
      </c>
      <c r="AH498" t="str">
        <v>Micrometer · Point</v>
      </c>
      <c r="AI498" t="str">
        <v>Micrometer · Spline</v>
      </c>
      <c r="AJ498" t="str">
        <v xml:space="preserve">Micrometer · Spline / Calc. </v>
      </c>
      <c r="AK498" t="str">
        <v>Ring/Internal (IDT)</v>
      </c>
      <c r="AL498" t="str">
        <v xml:space="preserve">Test Indicator/Concent. Ga. </v>
      </c>
      <c r="AM498" t="str">
        <v>Thread Plug Gauge · Go</v>
      </c>
      <c r="AN498" t="str">
        <v>Thread Plug Gauge · Go/NoGo</v>
      </c>
      <c r="AO498" t="str">
        <v>Thread Plug Gauge · NoGo</v>
      </c>
      <c r="AP498" t="str">
        <v>Thread Ring Gauge · Go</v>
      </c>
      <c r="AQ498" t="str">
        <v>Thread Ring Gauge · Go/NoGo</v>
      </c>
      <c r="AR498" t="str">
        <v>Thread Ring Gauge · NoGo</v>
      </c>
      <c r="AS498" t="str">
        <v>Visual</v>
      </c>
      <c r="AT498" t="str">
        <v>Visual · (Microscope)</v>
      </c>
      <c r="AU498" t="str">
        <v>Visual · 10×</v>
      </c>
      <c r="AV498" t="str">
        <v>Visual · 2.25×</v>
      </c>
      <c r="AW498" t="str">
        <v>Visual · DV</v>
      </c>
    </row>
    <row r="499" spans="3:49">
      <c r="C499" s="74" t="str" cm="1">
        <f t="array" ref="C499:AW499">TRANSPOSE(_xlfn._xlws.SORT(_xlfn._xlws.FILTER($A$2:$A$279,ISNUMBER(SEARCH('Prt. Lib. &amp; Routine, Table'!N506,$A$2:$A$279)),"not found")))</f>
        <v>Caliper</v>
      </c>
      <c r="D499" t="str">
        <v>Caliper/Go Gauge</v>
      </c>
      <c r="E499" t="str">
        <v>Caliper/Go Pin</v>
      </c>
      <c r="F499" t="str">
        <v>Caliper/Internal (IDT)</v>
      </c>
      <c r="G499" t="str">
        <v>Comparator / Var.Meas.</v>
      </c>
      <c r="H499" t="str">
        <v>Function Part</v>
      </c>
      <c r="I499" t="str">
        <v>Functional · Gauge</v>
      </c>
      <c r="J499" t="str">
        <v>Gauge · Go</v>
      </c>
      <c r="K499" t="str">
        <v>Gauge · Go/NoGo</v>
      </c>
      <c r="L499" t="str">
        <v>Gauge · NoGo</v>
      </c>
      <c r="M499" t="str">
        <v>Gauge Pins · Go</v>
      </c>
      <c r="N499" t="str">
        <v>Gauge Pins · Go/NoGo</v>
      </c>
      <c r="O499" t="str">
        <v>Gauge Pins · NoGo</v>
      </c>
      <c r="P499" t="str">
        <v>Gauge Pins · Var.Best.Fit.</v>
      </c>
      <c r="Q499" t="str">
        <v>GCMM-000X (CMM) · Pass / Fail</v>
      </c>
      <c r="R499" t="str">
        <v>GCMM-000X (CMM) · Var.Meas.</v>
      </c>
      <c r="S499" t="str">
        <v>GOMS-000X (Sylvac)</v>
      </c>
      <c r="T499" t="str">
        <v>GRAM-00XX (RAM) · Pass / Fail</v>
      </c>
      <c r="U499" t="str">
        <v>GRAM-00XX (RAM) · Program</v>
      </c>
      <c r="V499" t="str">
        <v>GRAM-00XX (RAM) · Var.Meas.</v>
      </c>
      <c r="W499" t="str">
        <v>GRAM-00XX (RAM) · Visual</v>
      </c>
      <c r="X499" t="str">
        <v>Groove Width Micrometer</v>
      </c>
      <c r="Y499" t="str">
        <v>GTIC-00XX Test Indicator</v>
      </c>
      <c r="Z499" t="str">
        <v>Indicator / Drop</v>
      </c>
      <c r="AA499" t="str">
        <v>Inspection Fixture · Go</v>
      </c>
      <c r="AB499" t="str">
        <v>Inspection Fixture · NoGo</v>
      </c>
      <c r="AC499" t="str">
        <v>Micrometer · Anvil GMAN-XXXX</v>
      </c>
      <c r="AD499" t="str">
        <v>Micrometer · Blade</v>
      </c>
      <c r="AE499" t="str">
        <v>Micrometer · Disc</v>
      </c>
      <c r="AF499" t="str">
        <v>Micrometer · Outside</v>
      </c>
      <c r="AG499" t="str">
        <v>Micrometer · Pitch</v>
      </c>
      <c r="AH499" t="str">
        <v>Micrometer · Point</v>
      </c>
      <c r="AI499" t="str">
        <v>Micrometer · Spline</v>
      </c>
      <c r="AJ499" t="str">
        <v xml:space="preserve">Micrometer · Spline / Calc. </v>
      </c>
      <c r="AK499" t="str">
        <v>Ring/Internal (IDT)</v>
      </c>
      <c r="AL499" t="str">
        <v xml:space="preserve">Test Indicator/Concent. Ga. </v>
      </c>
      <c r="AM499" t="str">
        <v>Thread Plug Gauge · Go</v>
      </c>
      <c r="AN499" t="str">
        <v>Thread Plug Gauge · Go/NoGo</v>
      </c>
      <c r="AO499" t="str">
        <v>Thread Plug Gauge · NoGo</v>
      </c>
      <c r="AP499" t="str">
        <v>Thread Ring Gauge · Go</v>
      </c>
      <c r="AQ499" t="str">
        <v>Thread Ring Gauge · Go/NoGo</v>
      </c>
      <c r="AR499" t="str">
        <v>Thread Ring Gauge · NoGo</v>
      </c>
      <c r="AS499" t="str">
        <v>Visual</v>
      </c>
      <c r="AT499" t="str">
        <v>Visual · (Microscope)</v>
      </c>
      <c r="AU499" t="str">
        <v>Visual · 10×</v>
      </c>
      <c r="AV499" t="str">
        <v>Visual · 2.25×</v>
      </c>
      <c r="AW499" t="str">
        <v>Visual · DV</v>
      </c>
    </row>
    <row r="500" spans="3:49">
      <c r="C500" s="74" t="str" cm="1">
        <f t="array" ref="C500:AW500">TRANSPOSE(_xlfn._xlws.SORT(_xlfn._xlws.FILTER($A$2:$A$279,ISNUMBER(SEARCH('Prt. Lib. &amp; Routine, Table'!N507,$A$2:$A$279)),"not found")))</f>
        <v>Caliper</v>
      </c>
      <c r="D500" t="str">
        <v>Caliper/Go Gauge</v>
      </c>
      <c r="E500" t="str">
        <v>Caliper/Go Pin</v>
      </c>
      <c r="F500" t="str">
        <v>Caliper/Internal (IDT)</v>
      </c>
      <c r="G500" t="str">
        <v>Comparator / Var.Meas.</v>
      </c>
      <c r="H500" t="str">
        <v>Function Part</v>
      </c>
      <c r="I500" t="str">
        <v>Functional · Gauge</v>
      </c>
      <c r="J500" t="str">
        <v>Gauge · Go</v>
      </c>
      <c r="K500" t="str">
        <v>Gauge · Go/NoGo</v>
      </c>
      <c r="L500" t="str">
        <v>Gauge · NoGo</v>
      </c>
      <c r="M500" t="str">
        <v>Gauge Pins · Go</v>
      </c>
      <c r="N500" t="str">
        <v>Gauge Pins · Go/NoGo</v>
      </c>
      <c r="O500" t="str">
        <v>Gauge Pins · NoGo</v>
      </c>
      <c r="P500" t="str">
        <v>Gauge Pins · Var.Best.Fit.</v>
      </c>
      <c r="Q500" t="str">
        <v>GCMM-000X (CMM) · Pass / Fail</v>
      </c>
      <c r="R500" t="str">
        <v>GCMM-000X (CMM) · Var.Meas.</v>
      </c>
      <c r="S500" t="str">
        <v>GOMS-000X (Sylvac)</v>
      </c>
      <c r="T500" t="str">
        <v>GRAM-00XX (RAM) · Pass / Fail</v>
      </c>
      <c r="U500" t="str">
        <v>GRAM-00XX (RAM) · Program</v>
      </c>
      <c r="V500" t="str">
        <v>GRAM-00XX (RAM) · Var.Meas.</v>
      </c>
      <c r="W500" t="str">
        <v>GRAM-00XX (RAM) · Visual</v>
      </c>
      <c r="X500" t="str">
        <v>Groove Width Micrometer</v>
      </c>
      <c r="Y500" t="str">
        <v>GTIC-00XX Test Indicator</v>
      </c>
      <c r="Z500" t="str">
        <v>Indicator / Drop</v>
      </c>
      <c r="AA500" t="str">
        <v>Inspection Fixture · Go</v>
      </c>
      <c r="AB500" t="str">
        <v>Inspection Fixture · NoGo</v>
      </c>
      <c r="AC500" t="str">
        <v>Micrometer · Anvil GMAN-XXXX</v>
      </c>
      <c r="AD500" t="str">
        <v>Micrometer · Blade</v>
      </c>
      <c r="AE500" t="str">
        <v>Micrometer · Disc</v>
      </c>
      <c r="AF500" t="str">
        <v>Micrometer · Outside</v>
      </c>
      <c r="AG500" t="str">
        <v>Micrometer · Pitch</v>
      </c>
      <c r="AH500" t="str">
        <v>Micrometer · Point</v>
      </c>
      <c r="AI500" t="str">
        <v>Micrometer · Spline</v>
      </c>
      <c r="AJ500" t="str">
        <v xml:space="preserve">Micrometer · Spline / Calc. </v>
      </c>
      <c r="AK500" t="str">
        <v>Ring/Internal (IDT)</v>
      </c>
      <c r="AL500" t="str">
        <v xml:space="preserve">Test Indicator/Concent. Ga. </v>
      </c>
      <c r="AM500" t="str">
        <v>Thread Plug Gauge · Go</v>
      </c>
      <c r="AN500" t="str">
        <v>Thread Plug Gauge · Go/NoGo</v>
      </c>
      <c r="AO500" t="str">
        <v>Thread Plug Gauge · NoGo</v>
      </c>
      <c r="AP500" t="str">
        <v>Thread Ring Gauge · Go</v>
      </c>
      <c r="AQ500" t="str">
        <v>Thread Ring Gauge · Go/NoGo</v>
      </c>
      <c r="AR500" t="str">
        <v>Thread Ring Gauge · NoGo</v>
      </c>
      <c r="AS500" t="str">
        <v>Visual</v>
      </c>
      <c r="AT500" t="str">
        <v>Visual · (Microscope)</v>
      </c>
      <c r="AU500" t="str">
        <v>Visual · 10×</v>
      </c>
      <c r="AV500" t="str">
        <v>Visual · 2.25×</v>
      </c>
      <c r="AW500" t="str">
        <v>Visual · DV</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61EBD3-0476-4D2F-9166-1A810C0D6ADE}">
  <sheetPr codeName="Sheet11"/>
  <dimension ref="A1:O500"/>
  <sheetViews>
    <sheetView workbookViewId="0">
      <selection activeCell="C3" sqref="C3"/>
    </sheetView>
  </sheetViews>
  <sheetFormatPr defaultRowHeight="15"/>
  <cols>
    <col min="1" max="1" width="24.140625" bestFit="1" customWidth="1"/>
    <col min="3" max="3" width="20" bestFit="1" customWidth="1"/>
    <col min="4" max="4" width="21.42578125" customWidth="1"/>
  </cols>
  <sheetData>
    <row r="1" spans="1:15">
      <c r="A1" t="s">
        <v>432</v>
      </c>
      <c r="C1" s="166" t="s">
        <v>430</v>
      </c>
    </row>
    <row r="2" spans="1:15">
      <c r="A2" t="s">
        <v>105</v>
      </c>
      <c r="C2" s="74" t="str" cm="1">
        <f t="array" ref="C2:E2">TRANSPOSE(_xlfn._xlws.SORT(_xlfn._xlws.FILTER($A$2:$A$280,ISNUMBER(SEARCH('Prt. Lib. &amp; Routine, Table'!O9,$A$2:$A$280)),"not found")))</f>
        <v>1 X SHIFT</v>
      </c>
      <c r="D2" t="str">
        <v>1 X SHIFT, LAST</v>
      </c>
      <c r="E2" t="str">
        <v>1 X SHIFT, MINI</v>
      </c>
    </row>
    <row r="3" spans="1:15">
      <c r="A3" t="s">
        <v>106</v>
      </c>
      <c r="C3" s="74" t="str" cm="1">
        <f t="array" ref="C3:O3">TRANSPOSE(_xlfn._xlws.SORT(_xlfn._xlws.FILTER($A$2:$A$280,ISNUMBER(SEARCH('Prt. Lib. &amp; Routine, Table'!O10,$A$2:$A$280)),"not found")))</f>
        <v>1 X SHIFT</v>
      </c>
      <c r="D3" t="str">
        <v>1 X SHIFT, LAST</v>
      </c>
      <c r="E3" t="str">
        <v>1 X SHIFT, MINI</v>
      </c>
      <c r="F3" t="str">
        <v>100%</v>
      </c>
      <c r="G3" t="str">
        <v>AQL FREQ.</v>
      </c>
      <c r="H3" t="str">
        <v>AQL FREQ., LAST</v>
      </c>
      <c r="I3" t="str">
        <v>AQL FREQ., MINI</v>
      </c>
      <c r="J3" t="str">
        <v>FAI &amp; LAST</v>
      </c>
      <c r="K3" t="str">
        <v>FAI ONLY</v>
      </c>
      <c r="L3" t="str">
        <v xml:space="preserve">FAI or FIRST VISUAL </v>
      </c>
      <c r="M3" t="str">
        <v xml:space="preserve">FAI, FIRST VISUAL or MINI </v>
      </c>
      <c r="N3" t="str">
        <v>FAI, LAST &amp; MINI</v>
      </c>
      <c r="O3" t="str">
        <v>NA</v>
      </c>
    </row>
    <row r="4" spans="1:15">
      <c r="A4" t="s">
        <v>354</v>
      </c>
      <c r="C4" s="74" t="str" cm="1">
        <f t="array" ref="C4:O4">TRANSPOSE(_xlfn._xlws.SORT(_xlfn._xlws.FILTER($A$2:$A$280,ISNUMBER(SEARCH('Prt. Lib. &amp; Routine, Table'!O11,$A$2:$A$280)),"not found")))</f>
        <v>1 X SHIFT</v>
      </c>
      <c r="D4" t="str">
        <v>1 X SHIFT, LAST</v>
      </c>
      <c r="E4" t="str">
        <v>1 X SHIFT, MINI</v>
      </c>
      <c r="F4" t="str">
        <v>100%</v>
      </c>
      <c r="G4" t="str">
        <v>AQL FREQ.</v>
      </c>
      <c r="H4" t="str">
        <v>AQL FREQ., LAST</v>
      </c>
      <c r="I4" t="str">
        <v>AQL FREQ., MINI</v>
      </c>
      <c r="J4" t="str">
        <v>FAI &amp; LAST</v>
      </c>
      <c r="K4" t="str">
        <v>FAI ONLY</v>
      </c>
      <c r="L4" t="str">
        <v xml:space="preserve">FAI or FIRST VISUAL </v>
      </c>
      <c r="M4" t="str">
        <v xml:space="preserve">FAI, FIRST VISUAL or MINI </v>
      </c>
      <c r="N4" t="str">
        <v>FAI, LAST &amp; MINI</v>
      </c>
      <c r="O4" t="str">
        <v>NA</v>
      </c>
    </row>
    <row r="5" spans="1:15">
      <c r="A5" t="s">
        <v>107</v>
      </c>
      <c r="C5" s="74" t="str" cm="1">
        <f t="array" ref="C5:O5">TRANSPOSE(_xlfn._xlws.SORT(_xlfn._xlws.FILTER($A$2:$A$280,ISNUMBER(SEARCH('Prt. Lib. &amp; Routine, Table'!O12,$A$2:$A$280)),"not found")))</f>
        <v>1 X SHIFT</v>
      </c>
      <c r="D5" t="str">
        <v>1 X SHIFT, LAST</v>
      </c>
      <c r="E5" t="str">
        <v>1 X SHIFT, MINI</v>
      </c>
      <c r="F5" t="str">
        <v>100%</v>
      </c>
      <c r="G5" t="str">
        <v>AQL FREQ.</v>
      </c>
      <c r="H5" t="str">
        <v>AQL FREQ., LAST</v>
      </c>
      <c r="I5" t="str">
        <v>AQL FREQ., MINI</v>
      </c>
      <c r="J5" t="str">
        <v>FAI &amp; LAST</v>
      </c>
      <c r="K5" t="str">
        <v>FAI ONLY</v>
      </c>
      <c r="L5" t="str">
        <v xml:space="preserve">FAI or FIRST VISUAL </v>
      </c>
      <c r="M5" t="str">
        <v xml:space="preserve">FAI, FIRST VISUAL or MINI </v>
      </c>
      <c r="N5" t="str">
        <v>FAI, LAST &amp; MINI</v>
      </c>
      <c r="O5" t="str">
        <v>NA</v>
      </c>
    </row>
    <row r="6" spans="1:15">
      <c r="A6" t="s">
        <v>111</v>
      </c>
      <c r="C6" s="74" t="str" cm="1">
        <f t="array" ref="C6:O6">TRANSPOSE(_xlfn._xlws.SORT(_xlfn._xlws.FILTER($A$2:$A$280,ISNUMBER(SEARCH('Prt. Lib. &amp; Routine, Table'!O13,$A$2:$A$280)),"not found")))</f>
        <v>1 X SHIFT</v>
      </c>
      <c r="D6" t="str">
        <v>1 X SHIFT, LAST</v>
      </c>
      <c r="E6" t="str">
        <v>1 X SHIFT, MINI</v>
      </c>
      <c r="F6" t="str">
        <v>100%</v>
      </c>
      <c r="G6" t="str">
        <v>AQL FREQ.</v>
      </c>
      <c r="H6" t="str">
        <v>AQL FREQ., LAST</v>
      </c>
      <c r="I6" t="str">
        <v>AQL FREQ., MINI</v>
      </c>
      <c r="J6" t="str">
        <v>FAI &amp; LAST</v>
      </c>
      <c r="K6" t="str">
        <v>FAI ONLY</v>
      </c>
      <c r="L6" t="str">
        <v xml:space="preserve">FAI or FIRST VISUAL </v>
      </c>
      <c r="M6" t="str">
        <v xml:space="preserve">FAI, FIRST VISUAL or MINI </v>
      </c>
      <c r="N6" t="str">
        <v>FAI, LAST &amp; MINI</v>
      </c>
      <c r="O6" t="str">
        <v>NA</v>
      </c>
    </row>
    <row r="7" spans="1:15">
      <c r="A7" t="s">
        <v>353</v>
      </c>
      <c r="C7" s="74" t="str" cm="1">
        <f t="array" ref="C7:O7">TRANSPOSE(_xlfn._xlws.SORT(_xlfn._xlws.FILTER($A$2:$A$280,ISNUMBER(SEARCH('Prt. Lib. &amp; Routine, Table'!O14,$A$2:$A$280)),"not found")))</f>
        <v>1 X SHIFT</v>
      </c>
      <c r="D7" t="str">
        <v>1 X SHIFT, LAST</v>
      </c>
      <c r="E7" t="str">
        <v>1 X SHIFT, MINI</v>
      </c>
      <c r="F7" t="str">
        <v>100%</v>
      </c>
      <c r="G7" t="str">
        <v>AQL FREQ.</v>
      </c>
      <c r="H7" t="str">
        <v>AQL FREQ., LAST</v>
      </c>
      <c r="I7" t="str">
        <v>AQL FREQ., MINI</v>
      </c>
      <c r="J7" t="str">
        <v>FAI &amp; LAST</v>
      </c>
      <c r="K7" t="str">
        <v>FAI ONLY</v>
      </c>
      <c r="L7" t="str">
        <v xml:space="preserve">FAI or FIRST VISUAL </v>
      </c>
      <c r="M7" t="str">
        <v xml:space="preserve">FAI, FIRST VISUAL or MINI </v>
      </c>
      <c r="N7" t="str">
        <v>FAI, LAST &amp; MINI</v>
      </c>
      <c r="O7" t="str">
        <v>NA</v>
      </c>
    </row>
    <row r="8" spans="1:15">
      <c r="A8" t="s">
        <v>110</v>
      </c>
      <c r="C8" s="74" t="str" cm="1">
        <f t="array" ref="C8:O8">TRANSPOSE(_xlfn._xlws.SORT(_xlfn._xlws.FILTER($A$2:$A$280,ISNUMBER(SEARCH('Prt. Lib. &amp; Routine, Table'!O15,$A$2:$A$280)),"not found")))</f>
        <v>1 X SHIFT</v>
      </c>
      <c r="D8" t="str">
        <v>1 X SHIFT, LAST</v>
      </c>
      <c r="E8" t="str">
        <v>1 X SHIFT, MINI</v>
      </c>
      <c r="F8" t="str">
        <v>100%</v>
      </c>
      <c r="G8" t="str">
        <v>AQL FREQ.</v>
      </c>
      <c r="H8" t="str">
        <v>AQL FREQ., LAST</v>
      </c>
      <c r="I8" t="str">
        <v>AQL FREQ., MINI</v>
      </c>
      <c r="J8" t="str">
        <v>FAI &amp; LAST</v>
      </c>
      <c r="K8" t="str">
        <v>FAI ONLY</v>
      </c>
      <c r="L8" t="str">
        <v xml:space="preserve">FAI or FIRST VISUAL </v>
      </c>
      <c r="M8" t="str">
        <v xml:space="preserve">FAI, FIRST VISUAL or MINI </v>
      </c>
      <c r="N8" t="str">
        <v>FAI, LAST &amp; MINI</v>
      </c>
      <c r="O8" t="str">
        <v>NA</v>
      </c>
    </row>
    <row r="9" spans="1:15">
      <c r="A9" t="s">
        <v>68</v>
      </c>
      <c r="C9" s="74" t="str" cm="1">
        <f t="array" ref="C9:O9">TRANSPOSE(_xlfn._xlws.SORT(_xlfn._xlws.FILTER($A$2:$A$280,ISNUMBER(SEARCH('Prt. Lib. &amp; Routine, Table'!O16,$A$2:$A$280)),"not found")))</f>
        <v>1 X SHIFT</v>
      </c>
      <c r="D9" t="str">
        <v>1 X SHIFT, LAST</v>
      </c>
      <c r="E9" t="str">
        <v>1 X SHIFT, MINI</v>
      </c>
      <c r="F9" t="str">
        <v>100%</v>
      </c>
      <c r="G9" t="str">
        <v>AQL FREQ.</v>
      </c>
      <c r="H9" t="str">
        <v>AQL FREQ., LAST</v>
      </c>
      <c r="I9" t="str">
        <v>AQL FREQ., MINI</v>
      </c>
      <c r="J9" t="str">
        <v>FAI &amp; LAST</v>
      </c>
      <c r="K9" t="str">
        <v>FAI ONLY</v>
      </c>
      <c r="L9" t="str">
        <v xml:space="preserve">FAI or FIRST VISUAL </v>
      </c>
      <c r="M9" t="str">
        <v xml:space="preserve">FAI, FIRST VISUAL or MINI </v>
      </c>
      <c r="N9" t="str">
        <v>FAI, LAST &amp; MINI</v>
      </c>
      <c r="O9" t="str">
        <v>NA</v>
      </c>
    </row>
    <row r="10" spans="1:15">
      <c r="A10" t="s">
        <v>142</v>
      </c>
      <c r="C10" s="74" t="str" cm="1">
        <f t="array" ref="C10:O10">TRANSPOSE(_xlfn._xlws.SORT(_xlfn._xlws.FILTER($A$2:$A$280,ISNUMBER(SEARCH('Prt. Lib. &amp; Routine, Table'!O17,$A$2:$A$280)),"not found")))</f>
        <v>1 X SHIFT</v>
      </c>
      <c r="D10" t="str">
        <v>1 X SHIFT, LAST</v>
      </c>
      <c r="E10" t="str">
        <v>1 X SHIFT, MINI</v>
      </c>
      <c r="F10" t="str">
        <v>100%</v>
      </c>
      <c r="G10" t="str">
        <v>AQL FREQ.</v>
      </c>
      <c r="H10" t="str">
        <v>AQL FREQ., LAST</v>
      </c>
      <c r="I10" t="str">
        <v>AQL FREQ., MINI</v>
      </c>
      <c r="J10" t="str">
        <v>FAI &amp; LAST</v>
      </c>
      <c r="K10" t="str">
        <v>FAI ONLY</v>
      </c>
      <c r="L10" t="str">
        <v xml:space="preserve">FAI or FIRST VISUAL </v>
      </c>
      <c r="M10" t="str">
        <v xml:space="preserve">FAI, FIRST VISUAL or MINI </v>
      </c>
      <c r="N10" t="str">
        <v>FAI, LAST &amp; MINI</v>
      </c>
      <c r="O10" t="str">
        <v>NA</v>
      </c>
    </row>
    <row r="11" spans="1:15">
      <c r="A11" t="s">
        <v>355</v>
      </c>
      <c r="C11" s="74" t="str" cm="1">
        <f t="array" ref="C11:O11">TRANSPOSE(_xlfn._xlws.SORT(_xlfn._xlws.FILTER($A$2:$A$280,ISNUMBER(SEARCH('Prt. Lib. &amp; Routine, Table'!O18,$A$2:$A$280)),"not found")))</f>
        <v>1 X SHIFT</v>
      </c>
      <c r="D11" t="str">
        <v>1 X SHIFT, LAST</v>
      </c>
      <c r="E11" t="str">
        <v>1 X SHIFT, MINI</v>
      </c>
      <c r="F11" t="str">
        <v>100%</v>
      </c>
      <c r="G11" t="str">
        <v>AQL FREQ.</v>
      </c>
      <c r="H11" t="str">
        <v>AQL FREQ., LAST</v>
      </c>
      <c r="I11" t="str">
        <v>AQL FREQ., MINI</v>
      </c>
      <c r="J11" t="str">
        <v>FAI &amp; LAST</v>
      </c>
      <c r="K11" t="str">
        <v>FAI ONLY</v>
      </c>
      <c r="L11" t="str">
        <v xml:space="preserve">FAI or FIRST VISUAL </v>
      </c>
      <c r="M11" t="str">
        <v xml:space="preserve">FAI, FIRST VISUAL or MINI </v>
      </c>
      <c r="N11" t="str">
        <v>FAI, LAST &amp; MINI</v>
      </c>
      <c r="O11" t="str">
        <v>NA</v>
      </c>
    </row>
    <row r="12" spans="1:15">
      <c r="A12" t="s">
        <v>356</v>
      </c>
      <c r="C12" s="74" t="str" cm="1">
        <f t="array" ref="C12:O12">TRANSPOSE(_xlfn._xlws.SORT(_xlfn._xlws.FILTER($A$2:$A$280,ISNUMBER(SEARCH('Prt. Lib. &amp; Routine, Table'!O19,$A$2:$A$280)),"not found")))</f>
        <v>1 X SHIFT</v>
      </c>
      <c r="D12" t="str">
        <v>1 X SHIFT, LAST</v>
      </c>
      <c r="E12" t="str">
        <v>1 X SHIFT, MINI</v>
      </c>
      <c r="F12" t="str">
        <v>100%</v>
      </c>
      <c r="G12" t="str">
        <v>AQL FREQ.</v>
      </c>
      <c r="H12" t="str">
        <v>AQL FREQ., LAST</v>
      </c>
      <c r="I12" t="str">
        <v>AQL FREQ., MINI</v>
      </c>
      <c r="J12" t="str">
        <v>FAI &amp; LAST</v>
      </c>
      <c r="K12" t="str">
        <v>FAI ONLY</v>
      </c>
      <c r="L12" t="str">
        <v xml:space="preserve">FAI or FIRST VISUAL </v>
      </c>
      <c r="M12" t="str">
        <v xml:space="preserve">FAI, FIRST VISUAL or MINI </v>
      </c>
      <c r="N12" t="str">
        <v>FAI, LAST &amp; MINI</v>
      </c>
      <c r="O12" t="str">
        <v>NA</v>
      </c>
    </row>
    <row r="13" spans="1:15">
      <c r="A13" t="s">
        <v>33</v>
      </c>
      <c r="C13" s="74" t="str" cm="1">
        <f t="array" ref="C13:O13">TRANSPOSE(_xlfn._xlws.SORT(_xlfn._xlws.FILTER($A$2:$A$280,ISNUMBER(SEARCH('Prt. Lib. &amp; Routine, Table'!O20,$A$2:$A$280)),"not found")))</f>
        <v>1 X SHIFT</v>
      </c>
      <c r="D13" t="str">
        <v>1 X SHIFT, LAST</v>
      </c>
      <c r="E13" t="str">
        <v>1 X SHIFT, MINI</v>
      </c>
      <c r="F13" t="str">
        <v>100%</v>
      </c>
      <c r="G13" t="str">
        <v>AQL FREQ.</v>
      </c>
      <c r="H13" t="str">
        <v>AQL FREQ., LAST</v>
      </c>
      <c r="I13" t="str">
        <v>AQL FREQ., MINI</v>
      </c>
      <c r="J13" t="str">
        <v>FAI &amp; LAST</v>
      </c>
      <c r="K13" t="str">
        <v>FAI ONLY</v>
      </c>
      <c r="L13" t="str">
        <v xml:space="preserve">FAI or FIRST VISUAL </v>
      </c>
      <c r="M13" t="str">
        <v xml:space="preserve">FAI, FIRST VISUAL or MINI </v>
      </c>
      <c r="N13" t="str">
        <v>FAI, LAST &amp; MINI</v>
      </c>
      <c r="O13" t="str">
        <v>NA</v>
      </c>
    </row>
    <row r="14" spans="1:15">
      <c r="A14" s="167" t="s">
        <v>65</v>
      </c>
      <c r="C14" s="74" t="str" cm="1">
        <f t="array" ref="C14:O14">TRANSPOSE(_xlfn._xlws.SORT(_xlfn._xlws.FILTER($A$2:$A$280,ISNUMBER(SEARCH('Prt. Lib. &amp; Routine, Table'!O21,$A$2:$A$280)),"not found")))</f>
        <v>1 X SHIFT</v>
      </c>
      <c r="D14" t="str">
        <v>1 X SHIFT, LAST</v>
      </c>
      <c r="E14" t="str">
        <v>1 X SHIFT, MINI</v>
      </c>
      <c r="F14" t="str">
        <v>100%</v>
      </c>
      <c r="G14" t="str">
        <v>AQL FREQ.</v>
      </c>
      <c r="H14" t="str">
        <v>AQL FREQ., LAST</v>
      </c>
      <c r="I14" t="str">
        <v>AQL FREQ., MINI</v>
      </c>
      <c r="J14" t="str">
        <v>FAI &amp; LAST</v>
      </c>
      <c r="K14" t="str">
        <v>FAI ONLY</v>
      </c>
      <c r="L14" t="str">
        <v xml:space="preserve">FAI or FIRST VISUAL </v>
      </c>
      <c r="M14" t="str">
        <v xml:space="preserve">FAI, FIRST VISUAL or MINI </v>
      </c>
      <c r="N14" t="str">
        <v>FAI, LAST &amp; MINI</v>
      </c>
      <c r="O14" t="str">
        <v>NA</v>
      </c>
    </row>
    <row r="15" spans="1:15">
      <c r="C15" s="74" t="str" cm="1">
        <f t="array" ref="C15:O15">TRANSPOSE(_xlfn._xlws.SORT(_xlfn._xlws.FILTER($A$2:$A$280,ISNUMBER(SEARCH('Prt. Lib. &amp; Routine, Table'!O22,$A$2:$A$280)),"not found")))</f>
        <v>1 X SHIFT</v>
      </c>
      <c r="D15" t="str">
        <v>1 X SHIFT, LAST</v>
      </c>
      <c r="E15" t="str">
        <v>1 X SHIFT, MINI</v>
      </c>
      <c r="F15" t="str">
        <v>100%</v>
      </c>
      <c r="G15" t="str">
        <v>AQL FREQ.</v>
      </c>
      <c r="H15" t="str">
        <v>AQL FREQ., LAST</v>
      </c>
      <c r="I15" t="str">
        <v>AQL FREQ., MINI</v>
      </c>
      <c r="J15" t="str">
        <v>FAI &amp; LAST</v>
      </c>
      <c r="K15" t="str">
        <v>FAI ONLY</v>
      </c>
      <c r="L15" t="str">
        <v xml:space="preserve">FAI or FIRST VISUAL </v>
      </c>
      <c r="M15" t="str">
        <v xml:space="preserve">FAI, FIRST VISUAL or MINI </v>
      </c>
      <c r="N15" t="str">
        <v>FAI, LAST &amp; MINI</v>
      </c>
      <c r="O15" t="str">
        <v>NA</v>
      </c>
    </row>
    <row r="16" spans="1:15">
      <c r="C16" s="74" t="str" cm="1">
        <f t="array" ref="C16:O16">TRANSPOSE(_xlfn._xlws.SORT(_xlfn._xlws.FILTER($A$2:$A$280,ISNUMBER(SEARCH('Prt. Lib. &amp; Routine, Table'!O23,$A$2:$A$280)),"not found")))</f>
        <v>1 X SHIFT</v>
      </c>
      <c r="D16" t="str">
        <v>1 X SHIFT, LAST</v>
      </c>
      <c r="E16" t="str">
        <v>1 X SHIFT, MINI</v>
      </c>
      <c r="F16" t="str">
        <v>100%</v>
      </c>
      <c r="G16" t="str">
        <v>AQL FREQ.</v>
      </c>
      <c r="H16" t="str">
        <v>AQL FREQ., LAST</v>
      </c>
      <c r="I16" t="str">
        <v>AQL FREQ., MINI</v>
      </c>
      <c r="J16" t="str">
        <v>FAI &amp; LAST</v>
      </c>
      <c r="K16" t="str">
        <v>FAI ONLY</v>
      </c>
      <c r="L16" t="str">
        <v xml:space="preserve">FAI or FIRST VISUAL </v>
      </c>
      <c r="M16" t="str">
        <v xml:space="preserve">FAI, FIRST VISUAL or MINI </v>
      </c>
      <c r="N16" t="str">
        <v>FAI, LAST &amp; MINI</v>
      </c>
      <c r="O16" t="str">
        <v>NA</v>
      </c>
    </row>
    <row r="17" spans="3:15">
      <c r="C17" s="74" t="str" cm="1">
        <f t="array" ref="C17:O17">TRANSPOSE(_xlfn._xlws.SORT(_xlfn._xlws.FILTER($A$2:$A$280,ISNUMBER(SEARCH('Prt. Lib. &amp; Routine, Table'!O24,$A$2:$A$280)),"not found")))</f>
        <v>1 X SHIFT</v>
      </c>
      <c r="D17" t="str">
        <v>1 X SHIFT, LAST</v>
      </c>
      <c r="E17" t="str">
        <v>1 X SHIFT, MINI</v>
      </c>
      <c r="F17" t="str">
        <v>100%</v>
      </c>
      <c r="G17" t="str">
        <v>AQL FREQ.</v>
      </c>
      <c r="H17" t="str">
        <v>AQL FREQ., LAST</v>
      </c>
      <c r="I17" t="str">
        <v>AQL FREQ., MINI</v>
      </c>
      <c r="J17" t="str">
        <v>FAI &amp; LAST</v>
      </c>
      <c r="K17" t="str">
        <v>FAI ONLY</v>
      </c>
      <c r="L17" t="str">
        <v xml:space="preserve">FAI or FIRST VISUAL </v>
      </c>
      <c r="M17" t="str">
        <v xml:space="preserve">FAI, FIRST VISUAL or MINI </v>
      </c>
      <c r="N17" t="str">
        <v>FAI, LAST &amp; MINI</v>
      </c>
      <c r="O17" t="str">
        <v>NA</v>
      </c>
    </row>
    <row r="18" spans="3:15">
      <c r="C18" s="74" t="str" cm="1">
        <f t="array" ref="C18:O18">TRANSPOSE(_xlfn._xlws.SORT(_xlfn._xlws.FILTER($A$2:$A$280,ISNUMBER(SEARCH('Prt. Lib. &amp; Routine, Table'!O25,$A$2:$A$280)),"not found")))</f>
        <v>1 X SHIFT</v>
      </c>
      <c r="D18" t="str">
        <v>1 X SHIFT, LAST</v>
      </c>
      <c r="E18" t="str">
        <v>1 X SHIFT, MINI</v>
      </c>
      <c r="F18" t="str">
        <v>100%</v>
      </c>
      <c r="G18" t="str">
        <v>AQL FREQ.</v>
      </c>
      <c r="H18" t="str">
        <v>AQL FREQ., LAST</v>
      </c>
      <c r="I18" t="str">
        <v>AQL FREQ., MINI</v>
      </c>
      <c r="J18" t="str">
        <v>FAI &amp; LAST</v>
      </c>
      <c r="K18" t="str">
        <v>FAI ONLY</v>
      </c>
      <c r="L18" t="str">
        <v xml:space="preserve">FAI or FIRST VISUAL </v>
      </c>
      <c r="M18" t="str">
        <v xml:space="preserve">FAI, FIRST VISUAL or MINI </v>
      </c>
      <c r="N18" t="str">
        <v>FAI, LAST &amp; MINI</v>
      </c>
      <c r="O18" t="str">
        <v>NA</v>
      </c>
    </row>
    <row r="19" spans="3:15">
      <c r="C19" s="74" t="str" cm="1">
        <f t="array" ref="C19:O19">TRANSPOSE(_xlfn._xlws.SORT(_xlfn._xlws.FILTER($A$2:$A$280,ISNUMBER(SEARCH('Prt. Lib. &amp; Routine, Table'!O26,$A$2:$A$280)),"not found")))</f>
        <v>1 X SHIFT</v>
      </c>
      <c r="D19" t="str">
        <v>1 X SHIFT, LAST</v>
      </c>
      <c r="E19" t="str">
        <v>1 X SHIFT, MINI</v>
      </c>
      <c r="F19" t="str">
        <v>100%</v>
      </c>
      <c r="G19" t="str">
        <v>AQL FREQ.</v>
      </c>
      <c r="H19" t="str">
        <v>AQL FREQ., LAST</v>
      </c>
      <c r="I19" t="str">
        <v>AQL FREQ., MINI</v>
      </c>
      <c r="J19" t="str">
        <v>FAI &amp; LAST</v>
      </c>
      <c r="K19" t="str">
        <v>FAI ONLY</v>
      </c>
      <c r="L19" t="str">
        <v xml:space="preserve">FAI or FIRST VISUAL </v>
      </c>
      <c r="M19" t="str">
        <v xml:space="preserve">FAI, FIRST VISUAL or MINI </v>
      </c>
      <c r="N19" t="str">
        <v>FAI, LAST &amp; MINI</v>
      </c>
      <c r="O19" t="str">
        <v>NA</v>
      </c>
    </row>
    <row r="20" spans="3:15">
      <c r="C20" s="74" t="str" cm="1">
        <f t="array" ref="C20:O20">TRANSPOSE(_xlfn._xlws.SORT(_xlfn._xlws.FILTER($A$2:$A$280,ISNUMBER(SEARCH('Prt. Lib. &amp; Routine, Table'!O27,$A$2:$A$280)),"not found")))</f>
        <v>1 X SHIFT</v>
      </c>
      <c r="D20" t="str">
        <v>1 X SHIFT, LAST</v>
      </c>
      <c r="E20" t="str">
        <v>1 X SHIFT, MINI</v>
      </c>
      <c r="F20" t="str">
        <v>100%</v>
      </c>
      <c r="G20" t="str">
        <v>AQL FREQ.</v>
      </c>
      <c r="H20" t="str">
        <v>AQL FREQ., LAST</v>
      </c>
      <c r="I20" t="str">
        <v>AQL FREQ., MINI</v>
      </c>
      <c r="J20" t="str">
        <v>FAI &amp; LAST</v>
      </c>
      <c r="K20" t="str">
        <v>FAI ONLY</v>
      </c>
      <c r="L20" t="str">
        <v xml:space="preserve">FAI or FIRST VISUAL </v>
      </c>
      <c r="M20" t="str">
        <v xml:space="preserve">FAI, FIRST VISUAL or MINI </v>
      </c>
      <c r="N20" t="str">
        <v>FAI, LAST &amp; MINI</v>
      </c>
      <c r="O20" t="str">
        <v>NA</v>
      </c>
    </row>
    <row r="21" spans="3:15">
      <c r="C21" s="74" t="str" cm="1">
        <f t="array" ref="C21:O21">TRANSPOSE(_xlfn._xlws.SORT(_xlfn._xlws.FILTER($A$2:$A$280,ISNUMBER(SEARCH('Prt. Lib. &amp; Routine, Table'!O28,$A$2:$A$280)),"not found")))</f>
        <v>1 X SHIFT</v>
      </c>
      <c r="D21" t="str">
        <v>1 X SHIFT, LAST</v>
      </c>
      <c r="E21" t="str">
        <v>1 X SHIFT, MINI</v>
      </c>
      <c r="F21" t="str">
        <v>100%</v>
      </c>
      <c r="G21" t="str">
        <v>AQL FREQ.</v>
      </c>
      <c r="H21" t="str">
        <v>AQL FREQ., LAST</v>
      </c>
      <c r="I21" t="str">
        <v>AQL FREQ., MINI</v>
      </c>
      <c r="J21" t="str">
        <v>FAI &amp; LAST</v>
      </c>
      <c r="K21" t="str">
        <v>FAI ONLY</v>
      </c>
      <c r="L21" t="str">
        <v xml:space="preserve">FAI or FIRST VISUAL </v>
      </c>
      <c r="M21" t="str">
        <v xml:space="preserve">FAI, FIRST VISUAL or MINI </v>
      </c>
      <c r="N21" t="str">
        <v>FAI, LAST &amp; MINI</v>
      </c>
      <c r="O21" t="str">
        <v>NA</v>
      </c>
    </row>
    <row r="22" spans="3:15">
      <c r="C22" s="74" t="str" cm="1">
        <f t="array" ref="C22:O22">TRANSPOSE(_xlfn._xlws.SORT(_xlfn._xlws.FILTER($A$2:$A$280,ISNUMBER(SEARCH('Prt. Lib. &amp; Routine, Table'!O29,$A$2:$A$280)),"not found")))</f>
        <v>1 X SHIFT</v>
      </c>
      <c r="D22" t="str">
        <v>1 X SHIFT, LAST</v>
      </c>
      <c r="E22" t="str">
        <v>1 X SHIFT, MINI</v>
      </c>
      <c r="F22" t="str">
        <v>100%</v>
      </c>
      <c r="G22" t="str">
        <v>AQL FREQ.</v>
      </c>
      <c r="H22" t="str">
        <v>AQL FREQ., LAST</v>
      </c>
      <c r="I22" t="str">
        <v>AQL FREQ., MINI</v>
      </c>
      <c r="J22" t="str">
        <v>FAI &amp; LAST</v>
      </c>
      <c r="K22" t="str">
        <v>FAI ONLY</v>
      </c>
      <c r="L22" t="str">
        <v xml:space="preserve">FAI or FIRST VISUAL </v>
      </c>
      <c r="M22" t="str">
        <v xml:space="preserve">FAI, FIRST VISUAL or MINI </v>
      </c>
      <c r="N22" t="str">
        <v>FAI, LAST &amp; MINI</v>
      </c>
      <c r="O22" t="str">
        <v>NA</v>
      </c>
    </row>
    <row r="23" spans="3:15">
      <c r="C23" s="74" t="str" cm="1">
        <f t="array" ref="C23:O23">TRANSPOSE(_xlfn._xlws.SORT(_xlfn._xlws.FILTER($A$2:$A$280,ISNUMBER(SEARCH('Prt. Lib. &amp; Routine, Table'!O30,$A$2:$A$280)),"not found")))</f>
        <v>1 X SHIFT</v>
      </c>
      <c r="D23" t="str">
        <v>1 X SHIFT, LAST</v>
      </c>
      <c r="E23" t="str">
        <v>1 X SHIFT, MINI</v>
      </c>
      <c r="F23" t="str">
        <v>100%</v>
      </c>
      <c r="G23" t="str">
        <v>AQL FREQ.</v>
      </c>
      <c r="H23" t="str">
        <v>AQL FREQ., LAST</v>
      </c>
      <c r="I23" t="str">
        <v>AQL FREQ., MINI</v>
      </c>
      <c r="J23" t="str">
        <v>FAI &amp; LAST</v>
      </c>
      <c r="K23" t="str">
        <v>FAI ONLY</v>
      </c>
      <c r="L23" t="str">
        <v xml:space="preserve">FAI or FIRST VISUAL </v>
      </c>
      <c r="M23" t="str">
        <v xml:space="preserve">FAI, FIRST VISUAL or MINI </v>
      </c>
      <c r="N23" t="str">
        <v>FAI, LAST &amp; MINI</v>
      </c>
      <c r="O23" t="str">
        <v>NA</v>
      </c>
    </row>
    <row r="24" spans="3:15">
      <c r="C24" s="74" t="str" cm="1">
        <f t="array" ref="C24:O24">TRANSPOSE(_xlfn._xlws.SORT(_xlfn._xlws.FILTER($A$2:$A$280,ISNUMBER(SEARCH('Prt. Lib. &amp; Routine, Table'!O31,$A$2:$A$280)),"not found")))</f>
        <v>1 X SHIFT</v>
      </c>
      <c r="D24" t="str">
        <v>1 X SHIFT, LAST</v>
      </c>
      <c r="E24" t="str">
        <v>1 X SHIFT, MINI</v>
      </c>
      <c r="F24" t="str">
        <v>100%</v>
      </c>
      <c r="G24" t="str">
        <v>AQL FREQ.</v>
      </c>
      <c r="H24" t="str">
        <v>AQL FREQ., LAST</v>
      </c>
      <c r="I24" t="str">
        <v>AQL FREQ., MINI</v>
      </c>
      <c r="J24" t="str">
        <v>FAI &amp; LAST</v>
      </c>
      <c r="K24" t="str">
        <v>FAI ONLY</v>
      </c>
      <c r="L24" t="str">
        <v xml:space="preserve">FAI or FIRST VISUAL </v>
      </c>
      <c r="M24" t="str">
        <v xml:space="preserve">FAI, FIRST VISUAL or MINI </v>
      </c>
      <c r="N24" t="str">
        <v>FAI, LAST &amp; MINI</v>
      </c>
      <c r="O24" t="str">
        <v>NA</v>
      </c>
    </row>
    <row r="25" spans="3:15">
      <c r="C25" s="74" t="str" cm="1">
        <f t="array" ref="C25:O25">TRANSPOSE(_xlfn._xlws.SORT(_xlfn._xlws.FILTER($A$2:$A$280,ISNUMBER(SEARCH('Prt. Lib. &amp; Routine, Table'!O32,$A$2:$A$280)),"not found")))</f>
        <v>1 X SHIFT</v>
      </c>
      <c r="D25" t="str">
        <v>1 X SHIFT, LAST</v>
      </c>
      <c r="E25" t="str">
        <v>1 X SHIFT, MINI</v>
      </c>
      <c r="F25" t="str">
        <v>100%</v>
      </c>
      <c r="G25" t="str">
        <v>AQL FREQ.</v>
      </c>
      <c r="H25" t="str">
        <v>AQL FREQ., LAST</v>
      </c>
      <c r="I25" t="str">
        <v>AQL FREQ., MINI</v>
      </c>
      <c r="J25" t="str">
        <v>FAI &amp; LAST</v>
      </c>
      <c r="K25" t="str">
        <v>FAI ONLY</v>
      </c>
      <c r="L25" t="str">
        <v xml:space="preserve">FAI or FIRST VISUAL </v>
      </c>
      <c r="M25" t="str">
        <v xml:space="preserve">FAI, FIRST VISUAL or MINI </v>
      </c>
      <c r="N25" t="str">
        <v>FAI, LAST &amp; MINI</v>
      </c>
      <c r="O25" t="str">
        <v>NA</v>
      </c>
    </row>
    <row r="26" spans="3:15">
      <c r="C26" s="74" t="str" cm="1">
        <f t="array" ref="C26:O26">TRANSPOSE(_xlfn._xlws.SORT(_xlfn._xlws.FILTER($A$2:$A$280,ISNUMBER(SEARCH('Prt. Lib. &amp; Routine, Table'!O33,$A$2:$A$280)),"not found")))</f>
        <v>1 X SHIFT</v>
      </c>
      <c r="D26" t="str">
        <v>1 X SHIFT, LAST</v>
      </c>
      <c r="E26" t="str">
        <v>1 X SHIFT, MINI</v>
      </c>
      <c r="F26" t="str">
        <v>100%</v>
      </c>
      <c r="G26" t="str">
        <v>AQL FREQ.</v>
      </c>
      <c r="H26" t="str">
        <v>AQL FREQ., LAST</v>
      </c>
      <c r="I26" t="str">
        <v>AQL FREQ., MINI</v>
      </c>
      <c r="J26" t="str">
        <v>FAI &amp; LAST</v>
      </c>
      <c r="K26" t="str">
        <v>FAI ONLY</v>
      </c>
      <c r="L26" t="str">
        <v xml:space="preserve">FAI or FIRST VISUAL </v>
      </c>
      <c r="M26" t="str">
        <v xml:space="preserve">FAI, FIRST VISUAL or MINI </v>
      </c>
      <c r="N26" t="str">
        <v>FAI, LAST &amp; MINI</v>
      </c>
      <c r="O26" t="str">
        <v>NA</v>
      </c>
    </row>
    <row r="27" spans="3:15">
      <c r="C27" s="74" t="str" cm="1">
        <f t="array" ref="C27:O27">TRANSPOSE(_xlfn._xlws.SORT(_xlfn._xlws.FILTER($A$2:$A$280,ISNUMBER(SEARCH('Prt. Lib. &amp; Routine, Table'!O34,$A$2:$A$280)),"not found")))</f>
        <v>1 X SHIFT</v>
      </c>
      <c r="D27" t="str">
        <v>1 X SHIFT, LAST</v>
      </c>
      <c r="E27" t="str">
        <v>1 X SHIFT, MINI</v>
      </c>
      <c r="F27" t="str">
        <v>100%</v>
      </c>
      <c r="G27" t="str">
        <v>AQL FREQ.</v>
      </c>
      <c r="H27" t="str">
        <v>AQL FREQ., LAST</v>
      </c>
      <c r="I27" t="str">
        <v>AQL FREQ., MINI</v>
      </c>
      <c r="J27" t="str">
        <v>FAI &amp; LAST</v>
      </c>
      <c r="K27" t="str">
        <v>FAI ONLY</v>
      </c>
      <c r="L27" t="str">
        <v xml:space="preserve">FAI or FIRST VISUAL </v>
      </c>
      <c r="M27" t="str">
        <v xml:space="preserve">FAI, FIRST VISUAL or MINI </v>
      </c>
      <c r="N27" t="str">
        <v>FAI, LAST &amp; MINI</v>
      </c>
      <c r="O27" t="str">
        <v>NA</v>
      </c>
    </row>
    <row r="28" spans="3:15">
      <c r="C28" s="74" t="str" cm="1">
        <f t="array" ref="C28:O28">TRANSPOSE(_xlfn._xlws.SORT(_xlfn._xlws.FILTER($A$2:$A$280,ISNUMBER(SEARCH('Prt. Lib. &amp; Routine, Table'!O35,$A$2:$A$280)),"not found")))</f>
        <v>1 X SHIFT</v>
      </c>
      <c r="D28" t="str">
        <v>1 X SHIFT, LAST</v>
      </c>
      <c r="E28" t="str">
        <v>1 X SHIFT, MINI</v>
      </c>
      <c r="F28" t="str">
        <v>100%</v>
      </c>
      <c r="G28" t="str">
        <v>AQL FREQ.</v>
      </c>
      <c r="H28" t="str">
        <v>AQL FREQ., LAST</v>
      </c>
      <c r="I28" t="str">
        <v>AQL FREQ., MINI</v>
      </c>
      <c r="J28" t="str">
        <v>FAI &amp; LAST</v>
      </c>
      <c r="K28" t="str">
        <v>FAI ONLY</v>
      </c>
      <c r="L28" t="str">
        <v xml:space="preserve">FAI or FIRST VISUAL </v>
      </c>
      <c r="M28" t="str">
        <v xml:space="preserve">FAI, FIRST VISUAL or MINI </v>
      </c>
      <c r="N28" t="str">
        <v>FAI, LAST &amp; MINI</v>
      </c>
      <c r="O28" t="str">
        <v>NA</v>
      </c>
    </row>
    <row r="29" spans="3:15">
      <c r="C29" s="74" t="str" cm="1">
        <f t="array" ref="C29:O29">TRANSPOSE(_xlfn._xlws.SORT(_xlfn._xlws.FILTER($A$2:$A$280,ISNUMBER(SEARCH('Prt. Lib. &amp; Routine, Table'!O36,$A$2:$A$280)),"not found")))</f>
        <v>1 X SHIFT</v>
      </c>
      <c r="D29" t="str">
        <v>1 X SHIFT, LAST</v>
      </c>
      <c r="E29" t="str">
        <v>1 X SHIFT, MINI</v>
      </c>
      <c r="F29" t="str">
        <v>100%</v>
      </c>
      <c r="G29" t="str">
        <v>AQL FREQ.</v>
      </c>
      <c r="H29" t="str">
        <v>AQL FREQ., LAST</v>
      </c>
      <c r="I29" t="str">
        <v>AQL FREQ., MINI</v>
      </c>
      <c r="J29" t="str">
        <v>FAI &amp; LAST</v>
      </c>
      <c r="K29" t="str">
        <v>FAI ONLY</v>
      </c>
      <c r="L29" t="str">
        <v xml:space="preserve">FAI or FIRST VISUAL </v>
      </c>
      <c r="M29" t="str">
        <v xml:space="preserve">FAI, FIRST VISUAL or MINI </v>
      </c>
      <c r="N29" t="str">
        <v>FAI, LAST &amp; MINI</v>
      </c>
      <c r="O29" t="str">
        <v>NA</v>
      </c>
    </row>
    <row r="30" spans="3:15">
      <c r="C30" s="74" t="str" cm="1">
        <f t="array" ref="C30:O30">TRANSPOSE(_xlfn._xlws.SORT(_xlfn._xlws.FILTER($A$2:$A$280,ISNUMBER(SEARCH('Prt. Lib. &amp; Routine, Table'!O37,$A$2:$A$280)),"not found")))</f>
        <v>1 X SHIFT</v>
      </c>
      <c r="D30" t="str">
        <v>1 X SHIFT, LAST</v>
      </c>
      <c r="E30" t="str">
        <v>1 X SHIFT, MINI</v>
      </c>
      <c r="F30" t="str">
        <v>100%</v>
      </c>
      <c r="G30" t="str">
        <v>AQL FREQ.</v>
      </c>
      <c r="H30" t="str">
        <v>AQL FREQ., LAST</v>
      </c>
      <c r="I30" t="str">
        <v>AQL FREQ., MINI</v>
      </c>
      <c r="J30" t="str">
        <v>FAI &amp; LAST</v>
      </c>
      <c r="K30" t="str">
        <v>FAI ONLY</v>
      </c>
      <c r="L30" t="str">
        <v xml:space="preserve">FAI or FIRST VISUAL </v>
      </c>
      <c r="M30" t="str">
        <v xml:space="preserve">FAI, FIRST VISUAL or MINI </v>
      </c>
      <c r="N30" t="str">
        <v>FAI, LAST &amp; MINI</v>
      </c>
      <c r="O30" t="str">
        <v>NA</v>
      </c>
    </row>
    <row r="31" spans="3:15">
      <c r="C31" s="74" t="str" cm="1">
        <f t="array" ref="C31:O31">TRANSPOSE(_xlfn._xlws.SORT(_xlfn._xlws.FILTER($A$2:$A$280,ISNUMBER(SEARCH('Prt. Lib. &amp; Routine, Table'!O38,$A$2:$A$280)),"not found")))</f>
        <v>1 X SHIFT</v>
      </c>
      <c r="D31" t="str">
        <v>1 X SHIFT, LAST</v>
      </c>
      <c r="E31" t="str">
        <v>1 X SHIFT, MINI</v>
      </c>
      <c r="F31" t="str">
        <v>100%</v>
      </c>
      <c r="G31" t="str">
        <v>AQL FREQ.</v>
      </c>
      <c r="H31" t="str">
        <v>AQL FREQ., LAST</v>
      </c>
      <c r="I31" t="str">
        <v>AQL FREQ., MINI</v>
      </c>
      <c r="J31" t="str">
        <v>FAI &amp; LAST</v>
      </c>
      <c r="K31" t="str">
        <v>FAI ONLY</v>
      </c>
      <c r="L31" t="str">
        <v xml:space="preserve">FAI or FIRST VISUAL </v>
      </c>
      <c r="M31" t="str">
        <v xml:space="preserve">FAI, FIRST VISUAL or MINI </v>
      </c>
      <c r="N31" t="str">
        <v>FAI, LAST &amp; MINI</v>
      </c>
      <c r="O31" t="str">
        <v>NA</v>
      </c>
    </row>
    <row r="32" spans="3:15">
      <c r="C32" s="74" t="str" cm="1">
        <f t="array" ref="C32:O32">TRANSPOSE(_xlfn._xlws.SORT(_xlfn._xlws.FILTER($A$2:$A$280,ISNUMBER(SEARCH('Prt. Lib. &amp; Routine, Table'!O39,$A$2:$A$280)),"not found")))</f>
        <v>1 X SHIFT</v>
      </c>
      <c r="D32" t="str">
        <v>1 X SHIFT, LAST</v>
      </c>
      <c r="E32" t="str">
        <v>1 X SHIFT, MINI</v>
      </c>
      <c r="F32" t="str">
        <v>100%</v>
      </c>
      <c r="G32" t="str">
        <v>AQL FREQ.</v>
      </c>
      <c r="H32" t="str">
        <v>AQL FREQ., LAST</v>
      </c>
      <c r="I32" t="str">
        <v>AQL FREQ., MINI</v>
      </c>
      <c r="J32" t="str">
        <v>FAI &amp; LAST</v>
      </c>
      <c r="K32" t="str">
        <v>FAI ONLY</v>
      </c>
      <c r="L32" t="str">
        <v xml:space="preserve">FAI or FIRST VISUAL </v>
      </c>
      <c r="M32" t="str">
        <v xml:space="preserve">FAI, FIRST VISUAL or MINI </v>
      </c>
      <c r="N32" t="str">
        <v>FAI, LAST &amp; MINI</v>
      </c>
      <c r="O32" t="str">
        <v>NA</v>
      </c>
    </row>
    <row r="33" spans="3:15">
      <c r="C33" s="74" t="str" cm="1">
        <f t="array" ref="C33:O33">TRANSPOSE(_xlfn._xlws.SORT(_xlfn._xlws.FILTER($A$2:$A$280,ISNUMBER(SEARCH('Prt. Lib. &amp; Routine, Table'!O40,$A$2:$A$280)),"not found")))</f>
        <v>1 X SHIFT</v>
      </c>
      <c r="D33" t="str">
        <v>1 X SHIFT, LAST</v>
      </c>
      <c r="E33" t="str">
        <v>1 X SHIFT, MINI</v>
      </c>
      <c r="F33" t="str">
        <v>100%</v>
      </c>
      <c r="G33" t="str">
        <v>AQL FREQ.</v>
      </c>
      <c r="H33" t="str">
        <v>AQL FREQ., LAST</v>
      </c>
      <c r="I33" t="str">
        <v>AQL FREQ., MINI</v>
      </c>
      <c r="J33" t="str">
        <v>FAI &amp; LAST</v>
      </c>
      <c r="K33" t="str">
        <v>FAI ONLY</v>
      </c>
      <c r="L33" t="str">
        <v xml:space="preserve">FAI or FIRST VISUAL </v>
      </c>
      <c r="M33" t="str">
        <v xml:space="preserve">FAI, FIRST VISUAL or MINI </v>
      </c>
      <c r="N33" t="str">
        <v>FAI, LAST &amp; MINI</v>
      </c>
      <c r="O33" t="str">
        <v>NA</v>
      </c>
    </row>
    <row r="34" spans="3:15">
      <c r="C34" s="74" t="str" cm="1">
        <f t="array" ref="C34:O34">TRANSPOSE(_xlfn._xlws.SORT(_xlfn._xlws.FILTER($A$2:$A$280,ISNUMBER(SEARCH('Prt. Lib. &amp; Routine, Table'!O41,$A$2:$A$280)),"not found")))</f>
        <v>1 X SHIFT</v>
      </c>
      <c r="D34" t="str">
        <v>1 X SHIFT, LAST</v>
      </c>
      <c r="E34" t="str">
        <v>1 X SHIFT, MINI</v>
      </c>
      <c r="F34" t="str">
        <v>100%</v>
      </c>
      <c r="G34" t="str">
        <v>AQL FREQ.</v>
      </c>
      <c r="H34" t="str">
        <v>AQL FREQ., LAST</v>
      </c>
      <c r="I34" t="str">
        <v>AQL FREQ., MINI</v>
      </c>
      <c r="J34" t="str">
        <v>FAI &amp; LAST</v>
      </c>
      <c r="K34" t="str">
        <v>FAI ONLY</v>
      </c>
      <c r="L34" t="str">
        <v xml:space="preserve">FAI or FIRST VISUAL </v>
      </c>
      <c r="M34" t="str">
        <v xml:space="preserve">FAI, FIRST VISUAL or MINI </v>
      </c>
      <c r="N34" t="str">
        <v>FAI, LAST &amp; MINI</v>
      </c>
      <c r="O34" t="str">
        <v>NA</v>
      </c>
    </row>
    <row r="35" spans="3:15">
      <c r="C35" s="74" t="str" cm="1">
        <f t="array" ref="C35:O35">TRANSPOSE(_xlfn._xlws.SORT(_xlfn._xlws.FILTER($A$2:$A$280,ISNUMBER(SEARCH('Prt. Lib. &amp; Routine, Table'!O42,$A$2:$A$280)),"not found")))</f>
        <v>1 X SHIFT</v>
      </c>
      <c r="D35" t="str">
        <v>1 X SHIFT, LAST</v>
      </c>
      <c r="E35" t="str">
        <v>1 X SHIFT, MINI</v>
      </c>
      <c r="F35" t="str">
        <v>100%</v>
      </c>
      <c r="G35" t="str">
        <v>AQL FREQ.</v>
      </c>
      <c r="H35" t="str">
        <v>AQL FREQ., LAST</v>
      </c>
      <c r="I35" t="str">
        <v>AQL FREQ., MINI</v>
      </c>
      <c r="J35" t="str">
        <v>FAI &amp; LAST</v>
      </c>
      <c r="K35" t="str">
        <v>FAI ONLY</v>
      </c>
      <c r="L35" t="str">
        <v xml:space="preserve">FAI or FIRST VISUAL </v>
      </c>
      <c r="M35" t="str">
        <v xml:space="preserve">FAI, FIRST VISUAL or MINI </v>
      </c>
      <c r="N35" t="str">
        <v>FAI, LAST &amp; MINI</v>
      </c>
      <c r="O35" t="str">
        <v>NA</v>
      </c>
    </row>
    <row r="36" spans="3:15">
      <c r="C36" s="74" t="str" cm="1">
        <f t="array" ref="C36:O36">TRANSPOSE(_xlfn._xlws.SORT(_xlfn._xlws.FILTER($A$2:$A$280,ISNUMBER(SEARCH('Prt. Lib. &amp; Routine, Table'!O43,$A$2:$A$280)),"not found")))</f>
        <v>1 X SHIFT</v>
      </c>
      <c r="D36" t="str">
        <v>1 X SHIFT, LAST</v>
      </c>
      <c r="E36" t="str">
        <v>1 X SHIFT, MINI</v>
      </c>
      <c r="F36" t="str">
        <v>100%</v>
      </c>
      <c r="G36" t="str">
        <v>AQL FREQ.</v>
      </c>
      <c r="H36" t="str">
        <v>AQL FREQ., LAST</v>
      </c>
      <c r="I36" t="str">
        <v>AQL FREQ., MINI</v>
      </c>
      <c r="J36" t="str">
        <v>FAI &amp; LAST</v>
      </c>
      <c r="K36" t="str">
        <v>FAI ONLY</v>
      </c>
      <c r="L36" t="str">
        <v xml:space="preserve">FAI or FIRST VISUAL </v>
      </c>
      <c r="M36" t="str">
        <v xml:space="preserve">FAI, FIRST VISUAL or MINI </v>
      </c>
      <c r="N36" t="str">
        <v>FAI, LAST &amp; MINI</v>
      </c>
      <c r="O36" t="str">
        <v>NA</v>
      </c>
    </row>
    <row r="37" spans="3:15">
      <c r="C37" s="74" t="str" cm="1">
        <f t="array" ref="C37:O37">TRANSPOSE(_xlfn._xlws.SORT(_xlfn._xlws.FILTER($A$2:$A$280,ISNUMBER(SEARCH('Prt. Lib. &amp; Routine, Table'!O44,$A$2:$A$280)),"not found")))</f>
        <v>1 X SHIFT</v>
      </c>
      <c r="D37" t="str">
        <v>1 X SHIFT, LAST</v>
      </c>
      <c r="E37" t="str">
        <v>1 X SHIFT, MINI</v>
      </c>
      <c r="F37" t="str">
        <v>100%</v>
      </c>
      <c r="G37" t="str">
        <v>AQL FREQ.</v>
      </c>
      <c r="H37" t="str">
        <v>AQL FREQ., LAST</v>
      </c>
      <c r="I37" t="str">
        <v>AQL FREQ., MINI</v>
      </c>
      <c r="J37" t="str">
        <v>FAI &amp; LAST</v>
      </c>
      <c r="K37" t="str">
        <v>FAI ONLY</v>
      </c>
      <c r="L37" t="str">
        <v xml:space="preserve">FAI or FIRST VISUAL </v>
      </c>
      <c r="M37" t="str">
        <v xml:space="preserve">FAI, FIRST VISUAL or MINI </v>
      </c>
      <c r="N37" t="str">
        <v>FAI, LAST &amp; MINI</v>
      </c>
      <c r="O37" t="str">
        <v>NA</v>
      </c>
    </row>
    <row r="38" spans="3:15">
      <c r="C38" s="74" t="str" cm="1">
        <f t="array" ref="C38:O38">TRANSPOSE(_xlfn._xlws.SORT(_xlfn._xlws.FILTER($A$2:$A$280,ISNUMBER(SEARCH('Prt. Lib. &amp; Routine, Table'!O45,$A$2:$A$280)),"not found")))</f>
        <v>1 X SHIFT</v>
      </c>
      <c r="D38" t="str">
        <v>1 X SHIFT, LAST</v>
      </c>
      <c r="E38" t="str">
        <v>1 X SHIFT, MINI</v>
      </c>
      <c r="F38" t="str">
        <v>100%</v>
      </c>
      <c r="G38" t="str">
        <v>AQL FREQ.</v>
      </c>
      <c r="H38" t="str">
        <v>AQL FREQ., LAST</v>
      </c>
      <c r="I38" t="str">
        <v>AQL FREQ., MINI</v>
      </c>
      <c r="J38" t="str">
        <v>FAI &amp; LAST</v>
      </c>
      <c r="K38" t="str">
        <v>FAI ONLY</v>
      </c>
      <c r="L38" t="str">
        <v xml:space="preserve">FAI or FIRST VISUAL </v>
      </c>
      <c r="M38" t="str">
        <v xml:space="preserve">FAI, FIRST VISUAL or MINI </v>
      </c>
      <c r="N38" t="str">
        <v>FAI, LAST &amp; MINI</v>
      </c>
      <c r="O38" t="str">
        <v>NA</v>
      </c>
    </row>
    <row r="39" spans="3:15">
      <c r="C39" s="74" t="str" cm="1">
        <f t="array" ref="C39:O39">TRANSPOSE(_xlfn._xlws.SORT(_xlfn._xlws.FILTER($A$2:$A$280,ISNUMBER(SEARCH('Prt. Lib. &amp; Routine, Table'!O46,$A$2:$A$280)),"not found")))</f>
        <v>1 X SHIFT</v>
      </c>
      <c r="D39" t="str">
        <v>1 X SHIFT, LAST</v>
      </c>
      <c r="E39" t="str">
        <v>1 X SHIFT, MINI</v>
      </c>
      <c r="F39" t="str">
        <v>100%</v>
      </c>
      <c r="G39" t="str">
        <v>AQL FREQ.</v>
      </c>
      <c r="H39" t="str">
        <v>AQL FREQ., LAST</v>
      </c>
      <c r="I39" t="str">
        <v>AQL FREQ., MINI</v>
      </c>
      <c r="J39" t="str">
        <v>FAI &amp; LAST</v>
      </c>
      <c r="K39" t="str">
        <v>FAI ONLY</v>
      </c>
      <c r="L39" t="str">
        <v xml:space="preserve">FAI or FIRST VISUAL </v>
      </c>
      <c r="M39" t="str">
        <v xml:space="preserve">FAI, FIRST VISUAL or MINI </v>
      </c>
      <c r="N39" t="str">
        <v>FAI, LAST &amp; MINI</v>
      </c>
      <c r="O39" t="str">
        <v>NA</v>
      </c>
    </row>
    <row r="40" spans="3:15">
      <c r="C40" s="74" t="str" cm="1">
        <f t="array" ref="C40:O40">TRANSPOSE(_xlfn._xlws.SORT(_xlfn._xlws.FILTER($A$2:$A$280,ISNUMBER(SEARCH('Prt. Lib. &amp; Routine, Table'!O47,$A$2:$A$280)),"not found")))</f>
        <v>1 X SHIFT</v>
      </c>
      <c r="D40" t="str">
        <v>1 X SHIFT, LAST</v>
      </c>
      <c r="E40" t="str">
        <v>1 X SHIFT, MINI</v>
      </c>
      <c r="F40" t="str">
        <v>100%</v>
      </c>
      <c r="G40" t="str">
        <v>AQL FREQ.</v>
      </c>
      <c r="H40" t="str">
        <v>AQL FREQ., LAST</v>
      </c>
      <c r="I40" t="str">
        <v>AQL FREQ., MINI</v>
      </c>
      <c r="J40" t="str">
        <v>FAI &amp; LAST</v>
      </c>
      <c r="K40" t="str">
        <v>FAI ONLY</v>
      </c>
      <c r="L40" t="str">
        <v xml:space="preserve">FAI or FIRST VISUAL </v>
      </c>
      <c r="M40" t="str">
        <v xml:space="preserve">FAI, FIRST VISUAL or MINI </v>
      </c>
      <c r="N40" t="str">
        <v>FAI, LAST &amp; MINI</v>
      </c>
      <c r="O40" t="str">
        <v>NA</v>
      </c>
    </row>
    <row r="41" spans="3:15">
      <c r="C41" s="74" t="str" cm="1">
        <f t="array" ref="C41:O41">TRANSPOSE(_xlfn._xlws.SORT(_xlfn._xlws.FILTER($A$2:$A$280,ISNUMBER(SEARCH('Prt. Lib. &amp; Routine, Table'!O48,$A$2:$A$280)),"not found")))</f>
        <v>1 X SHIFT</v>
      </c>
      <c r="D41" t="str">
        <v>1 X SHIFT, LAST</v>
      </c>
      <c r="E41" t="str">
        <v>1 X SHIFT, MINI</v>
      </c>
      <c r="F41" t="str">
        <v>100%</v>
      </c>
      <c r="G41" t="str">
        <v>AQL FREQ.</v>
      </c>
      <c r="H41" t="str">
        <v>AQL FREQ., LAST</v>
      </c>
      <c r="I41" t="str">
        <v>AQL FREQ., MINI</v>
      </c>
      <c r="J41" t="str">
        <v>FAI &amp; LAST</v>
      </c>
      <c r="K41" t="str">
        <v>FAI ONLY</v>
      </c>
      <c r="L41" t="str">
        <v xml:space="preserve">FAI or FIRST VISUAL </v>
      </c>
      <c r="M41" t="str">
        <v xml:space="preserve">FAI, FIRST VISUAL or MINI </v>
      </c>
      <c r="N41" t="str">
        <v>FAI, LAST &amp; MINI</v>
      </c>
      <c r="O41" t="str">
        <v>NA</v>
      </c>
    </row>
    <row r="42" spans="3:15">
      <c r="C42" s="74" t="str" cm="1">
        <f t="array" ref="C42:O42">TRANSPOSE(_xlfn._xlws.SORT(_xlfn._xlws.FILTER($A$2:$A$280,ISNUMBER(SEARCH('Prt. Lib. &amp; Routine, Table'!O49,$A$2:$A$280)),"not found")))</f>
        <v>1 X SHIFT</v>
      </c>
      <c r="D42" t="str">
        <v>1 X SHIFT, LAST</v>
      </c>
      <c r="E42" t="str">
        <v>1 X SHIFT, MINI</v>
      </c>
      <c r="F42" t="str">
        <v>100%</v>
      </c>
      <c r="G42" t="str">
        <v>AQL FREQ.</v>
      </c>
      <c r="H42" t="str">
        <v>AQL FREQ., LAST</v>
      </c>
      <c r="I42" t="str">
        <v>AQL FREQ., MINI</v>
      </c>
      <c r="J42" t="str">
        <v>FAI &amp; LAST</v>
      </c>
      <c r="K42" t="str">
        <v>FAI ONLY</v>
      </c>
      <c r="L42" t="str">
        <v xml:space="preserve">FAI or FIRST VISUAL </v>
      </c>
      <c r="M42" t="str">
        <v xml:space="preserve">FAI, FIRST VISUAL or MINI </v>
      </c>
      <c r="N42" t="str">
        <v>FAI, LAST &amp; MINI</v>
      </c>
      <c r="O42" t="str">
        <v>NA</v>
      </c>
    </row>
    <row r="43" spans="3:15">
      <c r="C43" s="74" t="str" cm="1">
        <f t="array" ref="C43:O43">TRANSPOSE(_xlfn._xlws.SORT(_xlfn._xlws.FILTER($A$2:$A$280,ISNUMBER(SEARCH('Prt. Lib. &amp; Routine, Table'!O50,$A$2:$A$280)),"not found")))</f>
        <v>1 X SHIFT</v>
      </c>
      <c r="D43" t="str">
        <v>1 X SHIFT, LAST</v>
      </c>
      <c r="E43" t="str">
        <v>1 X SHIFT, MINI</v>
      </c>
      <c r="F43" t="str">
        <v>100%</v>
      </c>
      <c r="G43" t="str">
        <v>AQL FREQ.</v>
      </c>
      <c r="H43" t="str">
        <v>AQL FREQ., LAST</v>
      </c>
      <c r="I43" t="str">
        <v>AQL FREQ., MINI</v>
      </c>
      <c r="J43" t="str">
        <v>FAI &amp; LAST</v>
      </c>
      <c r="K43" t="str">
        <v>FAI ONLY</v>
      </c>
      <c r="L43" t="str">
        <v xml:space="preserve">FAI or FIRST VISUAL </v>
      </c>
      <c r="M43" t="str">
        <v xml:space="preserve">FAI, FIRST VISUAL or MINI </v>
      </c>
      <c r="N43" t="str">
        <v>FAI, LAST &amp; MINI</v>
      </c>
      <c r="O43" t="str">
        <v>NA</v>
      </c>
    </row>
    <row r="44" spans="3:15">
      <c r="C44" s="74" t="str" cm="1">
        <f t="array" ref="C44:O44">TRANSPOSE(_xlfn._xlws.SORT(_xlfn._xlws.FILTER($A$2:$A$280,ISNUMBER(SEARCH('Prt. Lib. &amp; Routine, Table'!O51,$A$2:$A$280)),"not found")))</f>
        <v>1 X SHIFT</v>
      </c>
      <c r="D44" t="str">
        <v>1 X SHIFT, LAST</v>
      </c>
      <c r="E44" t="str">
        <v>1 X SHIFT, MINI</v>
      </c>
      <c r="F44" t="str">
        <v>100%</v>
      </c>
      <c r="G44" t="str">
        <v>AQL FREQ.</v>
      </c>
      <c r="H44" t="str">
        <v>AQL FREQ., LAST</v>
      </c>
      <c r="I44" t="str">
        <v>AQL FREQ., MINI</v>
      </c>
      <c r="J44" t="str">
        <v>FAI &amp; LAST</v>
      </c>
      <c r="K44" t="str">
        <v>FAI ONLY</v>
      </c>
      <c r="L44" t="str">
        <v xml:space="preserve">FAI or FIRST VISUAL </v>
      </c>
      <c r="M44" t="str">
        <v xml:space="preserve">FAI, FIRST VISUAL or MINI </v>
      </c>
      <c r="N44" t="str">
        <v>FAI, LAST &amp; MINI</v>
      </c>
      <c r="O44" t="str">
        <v>NA</v>
      </c>
    </row>
    <row r="45" spans="3:15">
      <c r="C45" s="74" t="str" cm="1">
        <f t="array" ref="C45:O45">TRANSPOSE(_xlfn._xlws.SORT(_xlfn._xlws.FILTER($A$2:$A$280,ISNUMBER(SEARCH('Prt. Lib. &amp; Routine, Table'!O52,$A$2:$A$280)),"not found")))</f>
        <v>1 X SHIFT</v>
      </c>
      <c r="D45" t="str">
        <v>1 X SHIFT, LAST</v>
      </c>
      <c r="E45" t="str">
        <v>1 X SHIFT, MINI</v>
      </c>
      <c r="F45" t="str">
        <v>100%</v>
      </c>
      <c r="G45" t="str">
        <v>AQL FREQ.</v>
      </c>
      <c r="H45" t="str">
        <v>AQL FREQ., LAST</v>
      </c>
      <c r="I45" t="str">
        <v>AQL FREQ., MINI</v>
      </c>
      <c r="J45" t="str">
        <v>FAI &amp; LAST</v>
      </c>
      <c r="K45" t="str">
        <v>FAI ONLY</v>
      </c>
      <c r="L45" t="str">
        <v xml:space="preserve">FAI or FIRST VISUAL </v>
      </c>
      <c r="M45" t="str">
        <v xml:space="preserve">FAI, FIRST VISUAL or MINI </v>
      </c>
      <c r="N45" t="str">
        <v>FAI, LAST &amp; MINI</v>
      </c>
      <c r="O45" t="str">
        <v>NA</v>
      </c>
    </row>
    <row r="46" spans="3:15">
      <c r="C46" s="74" t="str" cm="1">
        <f t="array" ref="C46:O46">TRANSPOSE(_xlfn._xlws.SORT(_xlfn._xlws.FILTER($A$2:$A$280,ISNUMBER(SEARCH('Prt. Lib. &amp; Routine, Table'!O53,$A$2:$A$280)),"not found")))</f>
        <v>1 X SHIFT</v>
      </c>
      <c r="D46" t="str">
        <v>1 X SHIFT, LAST</v>
      </c>
      <c r="E46" t="str">
        <v>1 X SHIFT, MINI</v>
      </c>
      <c r="F46" t="str">
        <v>100%</v>
      </c>
      <c r="G46" t="str">
        <v>AQL FREQ.</v>
      </c>
      <c r="H46" t="str">
        <v>AQL FREQ., LAST</v>
      </c>
      <c r="I46" t="str">
        <v>AQL FREQ., MINI</v>
      </c>
      <c r="J46" t="str">
        <v>FAI &amp; LAST</v>
      </c>
      <c r="K46" t="str">
        <v>FAI ONLY</v>
      </c>
      <c r="L46" t="str">
        <v xml:space="preserve">FAI or FIRST VISUAL </v>
      </c>
      <c r="M46" t="str">
        <v xml:space="preserve">FAI, FIRST VISUAL or MINI </v>
      </c>
      <c r="N46" t="str">
        <v>FAI, LAST &amp; MINI</v>
      </c>
      <c r="O46" t="str">
        <v>NA</v>
      </c>
    </row>
    <row r="47" spans="3:15">
      <c r="C47" s="74" t="str" cm="1">
        <f t="array" ref="C47:O47">TRANSPOSE(_xlfn._xlws.SORT(_xlfn._xlws.FILTER($A$2:$A$280,ISNUMBER(SEARCH('Prt. Lib. &amp; Routine, Table'!O54,$A$2:$A$280)),"not found")))</f>
        <v>1 X SHIFT</v>
      </c>
      <c r="D47" t="str">
        <v>1 X SHIFT, LAST</v>
      </c>
      <c r="E47" t="str">
        <v>1 X SHIFT, MINI</v>
      </c>
      <c r="F47" t="str">
        <v>100%</v>
      </c>
      <c r="G47" t="str">
        <v>AQL FREQ.</v>
      </c>
      <c r="H47" t="str">
        <v>AQL FREQ., LAST</v>
      </c>
      <c r="I47" t="str">
        <v>AQL FREQ., MINI</v>
      </c>
      <c r="J47" t="str">
        <v>FAI &amp; LAST</v>
      </c>
      <c r="K47" t="str">
        <v>FAI ONLY</v>
      </c>
      <c r="L47" t="str">
        <v xml:space="preserve">FAI or FIRST VISUAL </v>
      </c>
      <c r="M47" t="str">
        <v xml:space="preserve">FAI, FIRST VISUAL or MINI </v>
      </c>
      <c r="N47" t="str">
        <v>FAI, LAST &amp; MINI</v>
      </c>
      <c r="O47" t="str">
        <v>NA</v>
      </c>
    </row>
    <row r="48" spans="3:15">
      <c r="C48" s="74" t="str" cm="1">
        <f t="array" ref="C48:O48">TRANSPOSE(_xlfn._xlws.SORT(_xlfn._xlws.FILTER($A$2:$A$280,ISNUMBER(SEARCH('Prt. Lib. &amp; Routine, Table'!O55,$A$2:$A$280)),"not found")))</f>
        <v>1 X SHIFT</v>
      </c>
      <c r="D48" t="str">
        <v>1 X SHIFT, LAST</v>
      </c>
      <c r="E48" t="str">
        <v>1 X SHIFT, MINI</v>
      </c>
      <c r="F48" t="str">
        <v>100%</v>
      </c>
      <c r="G48" t="str">
        <v>AQL FREQ.</v>
      </c>
      <c r="H48" t="str">
        <v>AQL FREQ., LAST</v>
      </c>
      <c r="I48" t="str">
        <v>AQL FREQ., MINI</v>
      </c>
      <c r="J48" t="str">
        <v>FAI &amp; LAST</v>
      </c>
      <c r="K48" t="str">
        <v>FAI ONLY</v>
      </c>
      <c r="L48" t="str">
        <v xml:space="preserve">FAI or FIRST VISUAL </v>
      </c>
      <c r="M48" t="str">
        <v xml:space="preserve">FAI, FIRST VISUAL or MINI </v>
      </c>
      <c r="N48" t="str">
        <v>FAI, LAST &amp; MINI</v>
      </c>
      <c r="O48" t="str">
        <v>NA</v>
      </c>
    </row>
    <row r="49" spans="3:15">
      <c r="C49" s="74" t="str" cm="1">
        <f t="array" ref="C49:O49">TRANSPOSE(_xlfn._xlws.SORT(_xlfn._xlws.FILTER($A$2:$A$280,ISNUMBER(SEARCH('Prt. Lib. &amp; Routine, Table'!O56,$A$2:$A$280)),"not found")))</f>
        <v>1 X SHIFT</v>
      </c>
      <c r="D49" t="str">
        <v>1 X SHIFT, LAST</v>
      </c>
      <c r="E49" t="str">
        <v>1 X SHIFT, MINI</v>
      </c>
      <c r="F49" t="str">
        <v>100%</v>
      </c>
      <c r="G49" t="str">
        <v>AQL FREQ.</v>
      </c>
      <c r="H49" t="str">
        <v>AQL FREQ., LAST</v>
      </c>
      <c r="I49" t="str">
        <v>AQL FREQ., MINI</v>
      </c>
      <c r="J49" t="str">
        <v>FAI &amp; LAST</v>
      </c>
      <c r="K49" t="str">
        <v>FAI ONLY</v>
      </c>
      <c r="L49" t="str">
        <v xml:space="preserve">FAI or FIRST VISUAL </v>
      </c>
      <c r="M49" t="str">
        <v xml:space="preserve">FAI, FIRST VISUAL or MINI </v>
      </c>
      <c r="N49" t="str">
        <v>FAI, LAST &amp; MINI</v>
      </c>
      <c r="O49" t="str">
        <v>NA</v>
      </c>
    </row>
    <row r="50" spans="3:15">
      <c r="C50" s="74" t="str" cm="1">
        <f t="array" ref="C50:O50">TRANSPOSE(_xlfn._xlws.SORT(_xlfn._xlws.FILTER($A$2:$A$280,ISNUMBER(SEARCH('Prt. Lib. &amp; Routine, Table'!O57,$A$2:$A$280)),"not found")))</f>
        <v>1 X SHIFT</v>
      </c>
      <c r="D50" t="str">
        <v>1 X SHIFT, LAST</v>
      </c>
      <c r="E50" t="str">
        <v>1 X SHIFT, MINI</v>
      </c>
      <c r="F50" t="str">
        <v>100%</v>
      </c>
      <c r="G50" t="str">
        <v>AQL FREQ.</v>
      </c>
      <c r="H50" t="str">
        <v>AQL FREQ., LAST</v>
      </c>
      <c r="I50" t="str">
        <v>AQL FREQ., MINI</v>
      </c>
      <c r="J50" t="str">
        <v>FAI &amp; LAST</v>
      </c>
      <c r="K50" t="str">
        <v>FAI ONLY</v>
      </c>
      <c r="L50" t="str">
        <v xml:space="preserve">FAI or FIRST VISUAL </v>
      </c>
      <c r="M50" t="str">
        <v xml:space="preserve">FAI, FIRST VISUAL or MINI </v>
      </c>
      <c r="N50" t="str">
        <v>FAI, LAST &amp; MINI</v>
      </c>
      <c r="O50" t="str">
        <v>NA</v>
      </c>
    </row>
    <row r="51" spans="3:15">
      <c r="C51" s="74" t="str" cm="1">
        <f t="array" ref="C51:O51">TRANSPOSE(_xlfn._xlws.SORT(_xlfn._xlws.FILTER($A$2:$A$280,ISNUMBER(SEARCH('Prt. Lib. &amp; Routine, Table'!O58,$A$2:$A$280)),"not found")))</f>
        <v>1 X SHIFT</v>
      </c>
      <c r="D51" t="str">
        <v>1 X SHIFT, LAST</v>
      </c>
      <c r="E51" t="str">
        <v>1 X SHIFT, MINI</v>
      </c>
      <c r="F51" t="str">
        <v>100%</v>
      </c>
      <c r="G51" t="str">
        <v>AQL FREQ.</v>
      </c>
      <c r="H51" t="str">
        <v>AQL FREQ., LAST</v>
      </c>
      <c r="I51" t="str">
        <v>AQL FREQ., MINI</v>
      </c>
      <c r="J51" t="str">
        <v>FAI &amp; LAST</v>
      </c>
      <c r="K51" t="str">
        <v>FAI ONLY</v>
      </c>
      <c r="L51" t="str">
        <v xml:space="preserve">FAI or FIRST VISUAL </v>
      </c>
      <c r="M51" t="str">
        <v xml:space="preserve">FAI, FIRST VISUAL or MINI </v>
      </c>
      <c r="N51" t="str">
        <v>FAI, LAST &amp; MINI</v>
      </c>
      <c r="O51" t="str">
        <v>NA</v>
      </c>
    </row>
    <row r="52" spans="3:15">
      <c r="C52" s="74" t="str" cm="1">
        <f t="array" ref="C52:O52">TRANSPOSE(_xlfn._xlws.SORT(_xlfn._xlws.FILTER($A$2:$A$280,ISNUMBER(SEARCH('Prt. Lib. &amp; Routine, Table'!O59,$A$2:$A$280)),"not found")))</f>
        <v>1 X SHIFT</v>
      </c>
      <c r="D52" t="str">
        <v>1 X SHIFT, LAST</v>
      </c>
      <c r="E52" t="str">
        <v>1 X SHIFT, MINI</v>
      </c>
      <c r="F52" t="str">
        <v>100%</v>
      </c>
      <c r="G52" t="str">
        <v>AQL FREQ.</v>
      </c>
      <c r="H52" t="str">
        <v>AQL FREQ., LAST</v>
      </c>
      <c r="I52" t="str">
        <v>AQL FREQ., MINI</v>
      </c>
      <c r="J52" t="str">
        <v>FAI &amp; LAST</v>
      </c>
      <c r="K52" t="str">
        <v>FAI ONLY</v>
      </c>
      <c r="L52" t="str">
        <v xml:space="preserve">FAI or FIRST VISUAL </v>
      </c>
      <c r="M52" t="str">
        <v xml:space="preserve">FAI, FIRST VISUAL or MINI </v>
      </c>
      <c r="N52" t="str">
        <v>FAI, LAST &amp; MINI</v>
      </c>
      <c r="O52" t="str">
        <v>NA</v>
      </c>
    </row>
    <row r="53" spans="3:15">
      <c r="C53" s="74" t="str" cm="1">
        <f t="array" ref="C53:O53">TRANSPOSE(_xlfn._xlws.SORT(_xlfn._xlws.FILTER($A$2:$A$280,ISNUMBER(SEARCH('Prt. Lib. &amp; Routine, Table'!O60,$A$2:$A$280)),"not found")))</f>
        <v>1 X SHIFT</v>
      </c>
      <c r="D53" t="str">
        <v>1 X SHIFT, LAST</v>
      </c>
      <c r="E53" t="str">
        <v>1 X SHIFT, MINI</v>
      </c>
      <c r="F53" t="str">
        <v>100%</v>
      </c>
      <c r="G53" t="str">
        <v>AQL FREQ.</v>
      </c>
      <c r="H53" t="str">
        <v>AQL FREQ., LAST</v>
      </c>
      <c r="I53" t="str">
        <v>AQL FREQ., MINI</v>
      </c>
      <c r="J53" t="str">
        <v>FAI &amp; LAST</v>
      </c>
      <c r="K53" t="str">
        <v>FAI ONLY</v>
      </c>
      <c r="L53" t="str">
        <v xml:space="preserve">FAI or FIRST VISUAL </v>
      </c>
      <c r="M53" t="str">
        <v xml:space="preserve">FAI, FIRST VISUAL or MINI </v>
      </c>
      <c r="N53" t="str">
        <v>FAI, LAST &amp; MINI</v>
      </c>
      <c r="O53" t="str">
        <v>NA</v>
      </c>
    </row>
    <row r="54" spans="3:15">
      <c r="C54" s="74" t="str" cm="1">
        <f t="array" ref="C54:O54">TRANSPOSE(_xlfn._xlws.SORT(_xlfn._xlws.FILTER($A$2:$A$280,ISNUMBER(SEARCH('Prt. Lib. &amp; Routine, Table'!O61,$A$2:$A$280)),"not found")))</f>
        <v>1 X SHIFT</v>
      </c>
      <c r="D54" t="str">
        <v>1 X SHIFT, LAST</v>
      </c>
      <c r="E54" t="str">
        <v>1 X SHIFT, MINI</v>
      </c>
      <c r="F54" t="str">
        <v>100%</v>
      </c>
      <c r="G54" t="str">
        <v>AQL FREQ.</v>
      </c>
      <c r="H54" t="str">
        <v>AQL FREQ., LAST</v>
      </c>
      <c r="I54" t="str">
        <v>AQL FREQ., MINI</v>
      </c>
      <c r="J54" t="str">
        <v>FAI &amp; LAST</v>
      </c>
      <c r="K54" t="str">
        <v>FAI ONLY</v>
      </c>
      <c r="L54" t="str">
        <v xml:space="preserve">FAI or FIRST VISUAL </v>
      </c>
      <c r="M54" t="str">
        <v xml:space="preserve">FAI, FIRST VISUAL or MINI </v>
      </c>
      <c r="N54" t="str">
        <v>FAI, LAST &amp; MINI</v>
      </c>
      <c r="O54" t="str">
        <v>NA</v>
      </c>
    </row>
    <row r="55" spans="3:15">
      <c r="C55" s="74" t="str" cm="1">
        <f t="array" ref="C55:O55">TRANSPOSE(_xlfn._xlws.SORT(_xlfn._xlws.FILTER($A$2:$A$280,ISNUMBER(SEARCH('Prt. Lib. &amp; Routine, Table'!O62,$A$2:$A$280)),"not found")))</f>
        <v>1 X SHIFT</v>
      </c>
      <c r="D55" t="str">
        <v>1 X SHIFT, LAST</v>
      </c>
      <c r="E55" t="str">
        <v>1 X SHIFT, MINI</v>
      </c>
      <c r="F55" t="str">
        <v>100%</v>
      </c>
      <c r="G55" t="str">
        <v>AQL FREQ.</v>
      </c>
      <c r="H55" t="str">
        <v>AQL FREQ., LAST</v>
      </c>
      <c r="I55" t="str">
        <v>AQL FREQ., MINI</v>
      </c>
      <c r="J55" t="str">
        <v>FAI &amp; LAST</v>
      </c>
      <c r="K55" t="str">
        <v>FAI ONLY</v>
      </c>
      <c r="L55" t="str">
        <v xml:space="preserve">FAI or FIRST VISUAL </v>
      </c>
      <c r="M55" t="str">
        <v xml:space="preserve">FAI, FIRST VISUAL or MINI </v>
      </c>
      <c r="N55" t="str">
        <v>FAI, LAST &amp; MINI</v>
      </c>
      <c r="O55" t="str">
        <v>NA</v>
      </c>
    </row>
    <row r="56" spans="3:15">
      <c r="C56" s="74" t="str" cm="1">
        <f t="array" ref="C56:O56">TRANSPOSE(_xlfn._xlws.SORT(_xlfn._xlws.FILTER($A$2:$A$280,ISNUMBER(SEARCH('Prt. Lib. &amp; Routine, Table'!O63,$A$2:$A$280)),"not found")))</f>
        <v>1 X SHIFT</v>
      </c>
      <c r="D56" t="str">
        <v>1 X SHIFT, LAST</v>
      </c>
      <c r="E56" t="str">
        <v>1 X SHIFT, MINI</v>
      </c>
      <c r="F56" t="str">
        <v>100%</v>
      </c>
      <c r="G56" t="str">
        <v>AQL FREQ.</v>
      </c>
      <c r="H56" t="str">
        <v>AQL FREQ., LAST</v>
      </c>
      <c r="I56" t="str">
        <v>AQL FREQ., MINI</v>
      </c>
      <c r="J56" t="str">
        <v>FAI &amp; LAST</v>
      </c>
      <c r="K56" t="str">
        <v>FAI ONLY</v>
      </c>
      <c r="L56" t="str">
        <v xml:space="preserve">FAI or FIRST VISUAL </v>
      </c>
      <c r="M56" t="str">
        <v xml:space="preserve">FAI, FIRST VISUAL or MINI </v>
      </c>
      <c r="N56" t="str">
        <v>FAI, LAST &amp; MINI</v>
      </c>
      <c r="O56" t="str">
        <v>NA</v>
      </c>
    </row>
    <row r="57" spans="3:15">
      <c r="C57" s="74" t="str" cm="1">
        <f t="array" ref="C57:O57">TRANSPOSE(_xlfn._xlws.SORT(_xlfn._xlws.FILTER($A$2:$A$280,ISNUMBER(SEARCH('Prt. Lib. &amp; Routine, Table'!O64,$A$2:$A$280)),"not found")))</f>
        <v>1 X SHIFT</v>
      </c>
      <c r="D57" t="str">
        <v>1 X SHIFT, LAST</v>
      </c>
      <c r="E57" t="str">
        <v>1 X SHIFT, MINI</v>
      </c>
      <c r="F57" t="str">
        <v>100%</v>
      </c>
      <c r="G57" t="str">
        <v>AQL FREQ.</v>
      </c>
      <c r="H57" t="str">
        <v>AQL FREQ., LAST</v>
      </c>
      <c r="I57" t="str">
        <v>AQL FREQ., MINI</v>
      </c>
      <c r="J57" t="str">
        <v>FAI &amp; LAST</v>
      </c>
      <c r="K57" t="str">
        <v>FAI ONLY</v>
      </c>
      <c r="L57" t="str">
        <v xml:space="preserve">FAI or FIRST VISUAL </v>
      </c>
      <c r="M57" t="str">
        <v xml:space="preserve">FAI, FIRST VISUAL or MINI </v>
      </c>
      <c r="N57" t="str">
        <v>FAI, LAST &amp; MINI</v>
      </c>
      <c r="O57" t="str">
        <v>NA</v>
      </c>
    </row>
    <row r="58" spans="3:15">
      <c r="C58" s="74" t="str" cm="1">
        <f t="array" ref="C58:O58">TRANSPOSE(_xlfn._xlws.SORT(_xlfn._xlws.FILTER($A$2:$A$280,ISNUMBER(SEARCH('Prt. Lib. &amp; Routine, Table'!O65,$A$2:$A$280)),"not found")))</f>
        <v>1 X SHIFT</v>
      </c>
      <c r="D58" t="str">
        <v>1 X SHIFT, LAST</v>
      </c>
      <c r="E58" t="str">
        <v>1 X SHIFT, MINI</v>
      </c>
      <c r="F58" t="str">
        <v>100%</v>
      </c>
      <c r="G58" t="str">
        <v>AQL FREQ.</v>
      </c>
      <c r="H58" t="str">
        <v>AQL FREQ., LAST</v>
      </c>
      <c r="I58" t="str">
        <v>AQL FREQ., MINI</v>
      </c>
      <c r="J58" t="str">
        <v>FAI &amp; LAST</v>
      </c>
      <c r="K58" t="str">
        <v>FAI ONLY</v>
      </c>
      <c r="L58" t="str">
        <v xml:space="preserve">FAI or FIRST VISUAL </v>
      </c>
      <c r="M58" t="str">
        <v xml:space="preserve">FAI, FIRST VISUAL or MINI </v>
      </c>
      <c r="N58" t="str">
        <v>FAI, LAST &amp; MINI</v>
      </c>
      <c r="O58" t="str">
        <v>NA</v>
      </c>
    </row>
    <row r="59" spans="3:15">
      <c r="C59" s="74" t="str" cm="1">
        <f t="array" ref="C59:O59">TRANSPOSE(_xlfn._xlws.SORT(_xlfn._xlws.FILTER($A$2:$A$280,ISNUMBER(SEARCH('Prt. Lib. &amp; Routine, Table'!O66,$A$2:$A$280)),"not found")))</f>
        <v>1 X SHIFT</v>
      </c>
      <c r="D59" t="str">
        <v>1 X SHIFT, LAST</v>
      </c>
      <c r="E59" t="str">
        <v>1 X SHIFT, MINI</v>
      </c>
      <c r="F59" t="str">
        <v>100%</v>
      </c>
      <c r="G59" t="str">
        <v>AQL FREQ.</v>
      </c>
      <c r="H59" t="str">
        <v>AQL FREQ., LAST</v>
      </c>
      <c r="I59" t="str">
        <v>AQL FREQ., MINI</v>
      </c>
      <c r="J59" t="str">
        <v>FAI &amp; LAST</v>
      </c>
      <c r="K59" t="str">
        <v>FAI ONLY</v>
      </c>
      <c r="L59" t="str">
        <v xml:space="preserve">FAI or FIRST VISUAL </v>
      </c>
      <c r="M59" t="str">
        <v xml:space="preserve">FAI, FIRST VISUAL or MINI </v>
      </c>
      <c r="N59" t="str">
        <v>FAI, LAST &amp; MINI</v>
      </c>
      <c r="O59" t="str">
        <v>NA</v>
      </c>
    </row>
    <row r="60" spans="3:15">
      <c r="C60" s="74" t="str" cm="1">
        <f t="array" ref="C60:O60">TRANSPOSE(_xlfn._xlws.SORT(_xlfn._xlws.FILTER($A$2:$A$280,ISNUMBER(SEARCH('Prt. Lib. &amp; Routine, Table'!O67,$A$2:$A$280)),"not found")))</f>
        <v>1 X SHIFT</v>
      </c>
      <c r="D60" t="str">
        <v>1 X SHIFT, LAST</v>
      </c>
      <c r="E60" t="str">
        <v>1 X SHIFT, MINI</v>
      </c>
      <c r="F60" t="str">
        <v>100%</v>
      </c>
      <c r="G60" t="str">
        <v>AQL FREQ.</v>
      </c>
      <c r="H60" t="str">
        <v>AQL FREQ., LAST</v>
      </c>
      <c r="I60" t="str">
        <v>AQL FREQ., MINI</v>
      </c>
      <c r="J60" t="str">
        <v>FAI &amp; LAST</v>
      </c>
      <c r="K60" t="str">
        <v>FAI ONLY</v>
      </c>
      <c r="L60" t="str">
        <v xml:space="preserve">FAI or FIRST VISUAL </v>
      </c>
      <c r="M60" t="str">
        <v xml:space="preserve">FAI, FIRST VISUAL or MINI </v>
      </c>
      <c r="N60" t="str">
        <v>FAI, LAST &amp; MINI</v>
      </c>
      <c r="O60" t="str">
        <v>NA</v>
      </c>
    </row>
    <row r="61" spans="3:15">
      <c r="C61" s="74" t="str" cm="1">
        <f t="array" ref="C61:O61">TRANSPOSE(_xlfn._xlws.SORT(_xlfn._xlws.FILTER($A$2:$A$280,ISNUMBER(SEARCH('Prt. Lib. &amp; Routine, Table'!O68,$A$2:$A$280)),"not found")))</f>
        <v>1 X SHIFT</v>
      </c>
      <c r="D61" t="str">
        <v>1 X SHIFT, LAST</v>
      </c>
      <c r="E61" t="str">
        <v>1 X SHIFT, MINI</v>
      </c>
      <c r="F61" t="str">
        <v>100%</v>
      </c>
      <c r="G61" t="str">
        <v>AQL FREQ.</v>
      </c>
      <c r="H61" t="str">
        <v>AQL FREQ., LAST</v>
      </c>
      <c r="I61" t="str">
        <v>AQL FREQ., MINI</v>
      </c>
      <c r="J61" t="str">
        <v>FAI &amp; LAST</v>
      </c>
      <c r="K61" t="str">
        <v>FAI ONLY</v>
      </c>
      <c r="L61" t="str">
        <v xml:space="preserve">FAI or FIRST VISUAL </v>
      </c>
      <c r="M61" t="str">
        <v xml:space="preserve">FAI, FIRST VISUAL or MINI </v>
      </c>
      <c r="N61" t="str">
        <v>FAI, LAST &amp; MINI</v>
      </c>
      <c r="O61" t="str">
        <v>NA</v>
      </c>
    </row>
    <row r="62" spans="3:15">
      <c r="C62" s="74" t="str" cm="1">
        <f t="array" ref="C62:O62">TRANSPOSE(_xlfn._xlws.SORT(_xlfn._xlws.FILTER($A$2:$A$280,ISNUMBER(SEARCH('Prt. Lib. &amp; Routine, Table'!O69,$A$2:$A$280)),"not found")))</f>
        <v>1 X SHIFT</v>
      </c>
      <c r="D62" t="str">
        <v>1 X SHIFT, LAST</v>
      </c>
      <c r="E62" t="str">
        <v>1 X SHIFT, MINI</v>
      </c>
      <c r="F62" t="str">
        <v>100%</v>
      </c>
      <c r="G62" t="str">
        <v>AQL FREQ.</v>
      </c>
      <c r="H62" t="str">
        <v>AQL FREQ., LAST</v>
      </c>
      <c r="I62" t="str">
        <v>AQL FREQ., MINI</v>
      </c>
      <c r="J62" t="str">
        <v>FAI &amp; LAST</v>
      </c>
      <c r="K62" t="str">
        <v>FAI ONLY</v>
      </c>
      <c r="L62" t="str">
        <v xml:space="preserve">FAI or FIRST VISUAL </v>
      </c>
      <c r="M62" t="str">
        <v xml:space="preserve">FAI, FIRST VISUAL or MINI </v>
      </c>
      <c r="N62" t="str">
        <v>FAI, LAST &amp; MINI</v>
      </c>
      <c r="O62" t="str">
        <v>NA</v>
      </c>
    </row>
    <row r="63" spans="3:15">
      <c r="C63" s="74" t="str" cm="1">
        <f t="array" ref="C63:O63">TRANSPOSE(_xlfn._xlws.SORT(_xlfn._xlws.FILTER($A$2:$A$280,ISNUMBER(SEARCH('Prt. Lib. &amp; Routine, Table'!O70,$A$2:$A$280)),"not found")))</f>
        <v>1 X SHIFT</v>
      </c>
      <c r="D63" t="str">
        <v>1 X SHIFT, LAST</v>
      </c>
      <c r="E63" t="str">
        <v>1 X SHIFT, MINI</v>
      </c>
      <c r="F63" t="str">
        <v>100%</v>
      </c>
      <c r="G63" t="str">
        <v>AQL FREQ.</v>
      </c>
      <c r="H63" t="str">
        <v>AQL FREQ., LAST</v>
      </c>
      <c r="I63" t="str">
        <v>AQL FREQ., MINI</v>
      </c>
      <c r="J63" t="str">
        <v>FAI &amp; LAST</v>
      </c>
      <c r="K63" t="str">
        <v>FAI ONLY</v>
      </c>
      <c r="L63" t="str">
        <v xml:space="preserve">FAI or FIRST VISUAL </v>
      </c>
      <c r="M63" t="str">
        <v xml:space="preserve">FAI, FIRST VISUAL or MINI </v>
      </c>
      <c r="N63" t="str">
        <v>FAI, LAST &amp; MINI</v>
      </c>
      <c r="O63" t="str">
        <v>NA</v>
      </c>
    </row>
    <row r="64" spans="3:15">
      <c r="C64" s="74" t="str" cm="1">
        <f t="array" ref="C64:O64">TRANSPOSE(_xlfn._xlws.SORT(_xlfn._xlws.FILTER($A$2:$A$280,ISNUMBER(SEARCH('Prt. Lib. &amp; Routine, Table'!O71,$A$2:$A$280)),"not found")))</f>
        <v>1 X SHIFT</v>
      </c>
      <c r="D64" t="str">
        <v>1 X SHIFT, LAST</v>
      </c>
      <c r="E64" t="str">
        <v>1 X SHIFT, MINI</v>
      </c>
      <c r="F64" t="str">
        <v>100%</v>
      </c>
      <c r="G64" t="str">
        <v>AQL FREQ.</v>
      </c>
      <c r="H64" t="str">
        <v>AQL FREQ., LAST</v>
      </c>
      <c r="I64" t="str">
        <v>AQL FREQ., MINI</v>
      </c>
      <c r="J64" t="str">
        <v>FAI &amp; LAST</v>
      </c>
      <c r="K64" t="str">
        <v>FAI ONLY</v>
      </c>
      <c r="L64" t="str">
        <v xml:space="preserve">FAI or FIRST VISUAL </v>
      </c>
      <c r="M64" t="str">
        <v xml:space="preserve">FAI, FIRST VISUAL or MINI </v>
      </c>
      <c r="N64" t="str">
        <v>FAI, LAST &amp; MINI</v>
      </c>
      <c r="O64" t="str">
        <v>NA</v>
      </c>
    </row>
    <row r="65" spans="3:15">
      <c r="C65" s="74" t="str" cm="1">
        <f t="array" ref="C65:O65">TRANSPOSE(_xlfn._xlws.SORT(_xlfn._xlws.FILTER($A$2:$A$280,ISNUMBER(SEARCH('Prt. Lib. &amp; Routine, Table'!O72,$A$2:$A$280)),"not found")))</f>
        <v>1 X SHIFT</v>
      </c>
      <c r="D65" t="str">
        <v>1 X SHIFT, LAST</v>
      </c>
      <c r="E65" t="str">
        <v>1 X SHIFT, MINI</v>
      </c>
      <c r="F65" t="str">
        <v>100%</v>
      </c>
      <c r="G65" t="str">
        <v>AQL FREQ.</v>
      </c>
      <c r="H65" t="str">
        <v>AQL FREQ., LAST</v>
      </c>
      <c r="I65" t="str">
        <v>AQL FREQ., MINI</v>
      </c>
      <c r="J65" t="str">
        <v>FAI &amp; LAST</v>
      </c>
      <c r="K65" t="str">
        <v>FAI ONLY</v>
      </c>
      <c r="L65" t="str">
        <v xml:space="preserve">FAI or FIRST VISUAL </v>
      </c>
      <c r="M65" t="str">
        <v xml:space="preserve">FAI, FIRST VISUAL or MINI </v>
      </c>
      <c r="N65" t="str">
        <v>FAI, LAST &amp; MINI</v>
      </c>
      <c r="O65" t="str">
        <v>NA</v>
      </c>
    </row>
    <row r="66" spans="3:15">
      <c r="C66" s="74" t="str" cm="1">
        <f t="array" ref="C66:O66">TRANSPOSE(_xlfn._xlws.SORT(_xlfn._xlws.FILTER($A$2:$A$280,ISNUMBER(SEARCH('Prt. Lib. &amp; Routine, Table'!O73,$A$2:$A$280)),"not found")))</f>
        <v>1 X SHIFT</v>
      </c>
      <c r="D66" t="str">
        <v>1 X SHIFT, LAST</v>
      </c>
      <c r="E66" t="str">
        <v>1 X SHIFT, MINI</v>
      </c>
      <c r="F66" t="str">
        <v>100%</v>
      </c>
      <c r="G66" t="str">
        <v>AQL FREQ.</v>
      </c>
      <c r="H66" t="str">
        <v>AQL FREQ., LAST</v>
      </c>
      <c r="I66" t="str">
        <v>AQL FREQ., MINI</v>
      </c>
      <c r="J66" t="str">
        <v>FAI &amp; LAST</v>
      </c>
      <c r="K66" t="str">
        <v>FAI ONLY</v>
      </c>
      <c r="L66" t="str">
        <v xml:space="preserve">FAI or FIRST VISUAL </v>
      </c>
      <c r="M66" t="str">
        <v xml:space="preserve">FAI, FIRST VISUAL or MINI </v>
      </c>
      <c r="N66" t="str">
        <v>FAI, LAST &amp; MINI</v>
      </c>
      <c r="O66" t="str">
        <v>NA</v>
      </c>
    </row>
    <row r="67" spans="3:15">
      <c r="C67" s="74" t="str" cm="1">
        <f t="array" ref="C67:O67">TRANSPOSE(_xlfn._xlws.SORT(_xlfn._xlws.FILTER($A$2:$A$280,ISNUMBER(SEARCH('Prt. Lib. &amp; Routine, Table'!O74,$A$2:$A$280)),"not found")))</f>
        <v>1 X SHIFT</v>
      </c>
      <c r="D67" t="str">
        <v>1 X SHIFT, LAST</v>
      </c>
      <c r="E67" t="str">
        <v>1 X SHIFT, MINI</v>
      </c>
      <c r="F67" t="str">
        <v>100%</v>
      </c>
      <c r="G67" t="str">
        <v>AQL FREQ.</v>
      </c>
      <c r="H67" t="str">
        <v>AQL FREQ., LAST</v>
      </c>
      <c r="I67" t="str">
        <v>AQL FREQ., MINI</v>
      </c>
      <c r="J67" t="str">
        <v>FAI &amp; LAST</v>
      </c>
      <c r="K67" t="str">
        <v>FAI ONLY</v>
      </c>
      <c r="L67" t="str">
        <v xml:space="preserve">FAI or FIRST VISUAL </v>
      </c>
      <c r="M67" t="str">
        <v xml:space="preserve">FAI, FIRST VISUAL or MINI </v>
      </c>
      <c r="N67" t="str">
        <v>FAI, LAST &amp; MINI</v>
      </c>
      <c r="O67" t="str">
        <v>NA</v>
      </c>
    </row>
    <row r="68" spans="3:15">
      <c r="C68" s="74" t="str" cm="1">
        <f t="array" ref="C68:O68">TRANSPOSE(_xlfn._xlws.SORT(_xlfn._xlws.FILTER($A$2:$A$280,ISNUMBER(SEARCH('Prt. Lib. &amp; Routine, Table'!O75,$A$2:$A$280)),"not found")))</f>
        <v>1 X SHIFT</v>
      </c>
      <c r="D68" t="str">
        <v>1 X SHIFT, LAST</v>
      </c>
      <c r="E68" t="str">
        <v>1 X SHIFT, MINI</v>
      </c>
      <c r="F68" t="str">
        <v>100%</v>
      </c>
      <c r="G68" t="str">
        <v>AQL FREQ.</v>
      </c>
      <c r="H68" t="str">
        <v>AQL FREQ., LAST</v>
      </c>
      <c r="I68" t="str">
        <v>AQL FREQ., MINI</v>
      </c>
      <c r="J68" t="str">
        <v>FAI &amp; LAST</v>
      </c>
      <c r="K68" t="str">
        <v>FAI ONLY</v>
      </c>
      <c r="L68" t="str">
        <v xml:space="preserve">FAI or FIRST VISUAL </v>
      </c>
      <c r="M68" t="str">
        <v xml:space="preserve">FAI, FIRST VISUAL or MINI </v>
      </c>
      <c r="N68" t="str">
        <v>FAI, LAST &amp; MINI</v>
      </c>
      <c r="O68" t="str">
        <v>NA</v>
      </c>
    </row>
    <row r="69" spans="3:15">
      <c r="C69" s="74" t="str" cm="1">
        <f t="array" ref="C69:O69">TRANSPOSE(_xlfn._xlws.SORT(_xlfn._xlws.FILTER($A$2:$A$280,ISNUMBER(SEARCH('Prt. Lib. &amp; Routine, Table'!O76,$A$2:$A$280)),"not found")))</f>
        <v>1 X SHIFT</v>
      </c>
      <c r="D69" t="str">
        <v>1 X SHIFT, LAST</v>
      </c>
      <c r="E69" t="str">
        <v>1 X SHIFT, MINI</v>
      </c>
      <c r="F69" t="str">
        <v>100%</v>
      </c>
      <c r="G69" t="str">
        <v>AQL FREQ.</v>
      </c>
      <c r="H69" t="str">
        <v>AQL FREQ., LAST</v>
      </c>
      <c r="I69" t="str">
        <v>AQL FREQ., MINI</v>
      </c>
      <c r="J69" t="str">
        <v>FAI &amp; LAST</v>
      </c>
      <c r="K69" t="str">
        <v>FAI ONLY</v>
      </c>
      <c r="L69" t="str">
        <v xml:space="preserve">FAI or FIRST VISUAL </v>
      </c>
      <c r="M69" t="str">
        <v xml:space="preserve">FAI, FIRST VISUAL or MINI </v>
      </c>
      <c r="N69" t="str">
        <v>FAI, LAST &amp; MINI</v>
      </c>
      <c r="O69" t="str">
        <v>NA</v>
      </c>
    </row>
    <row r="70" spans="3:15">
      <c r="C70" s="74" t="str" cm="1">
        <f t="array" ref="C70:O70">TRANSPOSE(_xlfn._xlws.SORT(_xlfn._xlws.FILTER($A$2:$A$280,ISNUMBER(SEARCH('Prt. Lib. &amp; Routine, Table'!O77,$A$2:$A$280)),"not found")))</f>
        <v>1 X SHIFT</v>
      </c>
      <c r="D70" t="str">
        <v>1 X SHIFT, LAST</v>
      </c>
      <c r="E70" t="str">
        <v>1 X SHIFT, MINI</v>
      </c>
      <c r="F70" t="str">
        <v>100%</v>
      </c>
      <c r="G70" t="str">
        <v>AQL FREQ.</v>
      </c>
      <c r="H70" t="str">
        <v>AQL FREQ., LAST</v>
      </c>
      <c r="I70" t="str">
        <v>AQL FREQ., MINI</v>
      </c>
      <c r="J70" t="str">
        <v>FAI &amp; LAST</v>
      </c>
      <c r="K70" t="str">
        <v>FAI ONLY</v>
      </c>
      <c r="L70" t="str">
        <v xml:space="preserve">FAI or FIRST VISUAL </v>
      </c>
      <c r="M70" t="str">
        <v xml:space="preserve">FAI, FIRST VISUAL or MINI </v>
      </c>
      <c r="N70" t="str">
        <v>FAI, LAST &amp; MINI</v>
      </c>
      <c r="O70" t="str">
        <v>NA</v>
      </c>
    </row>
    <row r="71" spans="3:15">
      <c r="C71" s="74" t="str" cm="1">
        <f t="array" ref="C71:O71">TRANSPOSE(_xlfn._xlws.SORT(_xlfn._xlws.FILTER($A$2:$A$280,ISNUMBER(SEARCH('Prt. Lib. &amp; Routine, Table'!O78,$A$2:$A$280)),"not found")))</f>
        <v>1 X SHIFT</v>
      </c>
      <c r="D71" t="str">
        <v>1 X SHIFT, LAST</v>
      </c>
      <c r="E71" t="str">
        <v>1 X SHIFT, MINI</v>
      </c>
      <c r="F71" t="str">
        <v>100%</v>
      </c>
      <c r="G71" t="str">
        <v>AQL FREQ.</v>
      </c>
      <c r="H71" t="str">
        <v>AQL FREQ., LAST</v>
      </c>
      <c r="I71" t="str">
        <v>AQL FREQ., MINI</v>
      </c>
      <c r="J71" t="str">
        <v>FAI &amp; LAST</v>
      </c>
      <c r="K71" t="str">
        <v>FAI ONLY</v>
      </c>
      <c r="L71" t="str">
        <v xml:space="preserve">FAI or FIRST VISUAL </v>
      </c>
      <c r="M71" t="str">
        <v xml:space="preserve">FAI, FIRST VISUAL or MINI </v>
      </c>
      <c r="N71" t="str">
        <v>FAI, LAST &amp; MINI</v>
      </c>
      <c r="O71" t="str">
        <v>NA</v>
      </c>
    </row>
    <row r="72" spans="3:15">
      <c r="C72" s="74" t="str" cm="1">
        <f t="array" ref="C72:O72">TRANSPOSE(_xlfn._xlws.SORT(_xlfn._xlws.FILTER($A$2:$A$280,ISNUMBER(SEARCH('Prt. Lib. &amp; Routine, Table'!O79,$A$2:$A$280)),"not found")))</f>
        <v>1 X SHIFT</v>
      </c>
      <c r="D72" t="str">
        <v>1 X SHIFT, LAST</v>
      </c>
      <c r="E72" t="str">
        <v>1 X SHIFT, MINI</v>
      </c>
      <c r="F72" t="str">
        <v>100%</v>
      </c>
      <c r="G72" t="str">
        <v>AQL FREQ.</v>
      </c>
      <c r="H72" t="str">
        <v>AQL FREQ., LAST</v>
      </c>
      <c r="I72" t="str">
        <v>AQL FREQ., MINI</v>
      </c>
      <c r="J72" t="str">
        <v>FAI &amp; LAST</v>
      </c>
      <c r="K72" t="str">
        <v>FAI ONLY</v>
      </c>
      <c r="L72" t="str">
        <v xml:space="preserve">FAI or FIRST VISUAL </v>
      </c>
      <c r="M72" t="str">
        <v xml:space="preserve">FAI, FIRST VISUAL or MINI </v>
      </c>
      <c r="N72" t="str">
        <v>FAI, LAST &amp; MINI</v>
      </c>
      <c r="O72" t="str">
        <v>NA</v>
      </c>
    </row>
    <row r="73" spans="3:15">
      <c r="C73" s="74" t="str" cm="1">
        <f t="array" ref="C73:O73">TRANSPOSE(_xlfn._xlws.SORT(_xlfn._xlws.FILTER($A$2:$A$280,ISNUMBER(SEARCH('Prt. Lib. &amp; Routine, Table'!O80,$A$2:$A$280)),"not found")))</f>
        <v>1 X SHIFT</v>
      </c>
      <c r="D73" t="str">
        <v>1 X SHIFT, LAST</v>
      </c>
      <c r="E73" t="str">
        <v>1 X SHIFT, MINI</v>
      </c>
      <c r="F73" t="str">
        <v>100%</v>
      </c>
      <c r="G73" t="str">
        <v>AQL FREQ.</v>
      </c>
      <c r="H73" t="str">
        <v>AQL FREQ., LAST</v>
      </c>
      <c r="I73" t="str">
        <v>AQL FREQ., MINI</v>
      </c>
      <c r="J73" t="str">
        <v>FAI &amp; LAST</v>
      </c>
      <c r="K73" t="str">
        <v>FAI ONLY</v>
      </c>
      <c r="L73" t="str">
        <v xml:space="preserve">FAI or FIRST VISUAL </v>
      </c>
      <c r="M73" t="str">
        <v xml:space="preserve">FAI, FIRST VISUAL or MINI </v>
      </c>
      <c r="N73" t="str">
        <v>FAI, LAST &amp; MINI</v>
      </c>
      <c r="O73" t="str">
        <v>NA</v>
      </c>
    </row>
    <row r="74" spans="3:15">
      <c r="C74" s="74" t="str" cm="1">
        <f t="array" ref="C74:O74">TRANSPOSE(_xlfn._xlws.SORT(_xlfn._xlws.FILTER($A$2:$A$280,ISNUMBER(SEARCH('Prt. Lib. &amp; Routine, Table'!O81,$A$2:$A$280)),"not found")))</f>
        <v>1 X SHIFT</v>
      </c>
      <c r="D74" t="str">
        <v>1 X SHIFT, LAST</v>
      </c>
      <c r="E74" t="str">
        <v>1 X SHIFT, MINI</v>
      </c>
      <c r="F74" t="str">
        <v>100%</v>
      </c>
      <c r="G74" t="str">
        <v>AQL FREQ.</v>
      </c>
      <c r="H74" t="str">
        <v>AQL FREQ., LAST</v>
      </c>
      <c r="I74" t="str">
        <v>AQL FREQ., MINI</v>
      </c>
      <c r="J74" t="str">
        <v>FAI &amp; LAST</v>
      </c>
      <c r="K74" t="str">
        <v>FAI ONLY</v>
      </c>
      <c r="L74" t="str">
        <v xml:space="preserve">FAI or FIRST VISUAL </v>
      </c>
      <c r="M74" t="str">
        <v xml:space="preserve">FAI, FIRST VISUAL or MINI </v>
      </c>
      <c r="N74" t="str">
        <v>FAI, LAST &amp; MINI</v>
      </c>
      <c r="O74" t="str">
        <v>NA</v>
      </c>
    </row>
    <row r="75" spans="3:15">
      <c r="C75" s="74" t="str" cm="1">
        <f t="array" ref="C75:O75">TRANSPOSE(_xlfn._xlws.SORT(_xlfn._xlws.FILTER($A$2:$A$280,ISNUMBER(SEARCH('Prt. Lib. &amp; Routine, Table'!O82,$A$2:$A$280)),"not found")))</f>
        <v>1 X SHIFT</v>
      </c>
      <c r="D75" t="str">
        <v>1 X SHIFT, LAST</v>
      </c>
      <c r="E75" t="str">
        <v>1 X SHIFT, MINI</v>
      </c>
      <c r="F75" t="str">
        <v>100%</v>
      </c>
      <c r="G75" t="str">
        <v>AQL FREQ.</v>
      </c>
      <c r="H75" t="str">
        <v>AQL FREQ., LAST</v>
      </c>
      <c r="I75" t="str">
        <v>AQL FREQ., MINI</v>
      </c>
      <c r="J75" t="str">
        <v>FAI &amp; LAST</v>
      </c>
      <c r="K75" t="str">
        <v>FAI ONLY</v>
      </c>
      <c r="L75" t="str">
        <v xml:space="preserve">FAI or FIRST VISUAL </v>
      </c>
      <c r="M75" t="str">
        <v xml:space="preserve">FAI, FIRST VISUAL or MINI </v>
      </c>
      <c r="N75" t="str">
        <v>FAI, LAST &amp; MINI</v>
      </c>
      <c r="O75" t="str">
        <v>NA</v>
      </c>
    </row>
    <row r="76" spans="3:15">
      <c r="C76" s="74" t="str" cm="1">
        <f t="array" ref="C76:O76">TRANSPOSE(_xlfn._xlws.SORT(_xlfn._xlws.FILTER($A$2:$A$280,ISNUMBER(SEARCH('Prt. Lib. &amp; Routine, Table'!O83,$A$2:$A$280)),"not found")))</f>
        <v>1 X SHIFT</v>
      </c>
      <c r="D76" t="str">
        <v>1 X SHIFT, LAST</v>
      </c>
      <c r="E76" t="str">
        <v>1 X SHIFT, MINI</v>
      </c>
      <c r="F76" t="str">
        <v>100%</v>
      </c>
      <c r="G76" t="str">
        <v>AQL FREQ.</v>
      </c>
      <c r="H76" t="str">
        <v>AQL FREQ., LAST</v>
      </c>
      <c r="I76" t="str">
        <v>AQL FREQ., MINI</v>
      </c>
      <c r="J76" t="str">
        <v>FAI &amp; LAST</v>
      </c>
      <c r="K76" t="str">
        <v>FAI ONLY</v>
      </c>
      <c r="L76" t="str">
        <v xml:space="preserve">FAI or FIRST VISUAL </v>
      </c>
      <c r="M76" t="str">
        <v xml:space="preserve">FAI, FIRST VISUAL or MINI </v>
      </c>
      <c r="N76" t="str">
        <v>FAI, LAST &amp; MINI</v>
      </c>
      <c r="O76" t="str">
        <v>NA</v>
      </c>
    </row>
    <row r="77" spans="3:15">
      <c r="C77" s="74" t="str" cm="1">
        <f t="array" ref="C77:O77">TRANSPOSE(_xlfn._xlws.SORT(_xlfn._xlws.FILTER($A$2:$A$280,ISNUMBER(SEARCH('Prt. Lib. &amp; Routine, Table'!O84,$A$2:$A$280)),"not found")))</f>
        <v>1 X SHIFT</v>
      </c>
      <c r="D77" t="str">
        <v>1 X SHIFT, LAST</v>
      </c>
      <c r="E77" t="str">
        <v>1 X SHIFT, MINI</v>
      </c>
      <c r="F77" t="str">
        <v>100%</v>
      </c>
      <c r="G77" t="str">
        <v>AQL FREQ.</v>
      </c>
      <c r="H77" t="str">
        <v>AQL FREQ., LAST</v>
      </c>
      <c r="I77" t="str">
        <v>AQL FREQ., MINI</v>
      </c>
      <c r="J77" t="str">
        <v>FAI &amp; LAST</v>
      </c>
      <c r="K77" t="str">
        <v>FAI ONLY</v>
      </c>
      <c r="L77" t="str">
        <v xml:space="preserve">FAI or FIRST VISUAL </v>
      </c>
      <c r="M77" t="str">
        <v xml:space="preserve">FAI, FIRST VISUAL or MINI </v>
      </c>
      <c r="N77" t="str">
        <v>FAI, LAST &amp; MINI</v>
      </c>
      <c r="O77" t="str">
        <v>NA</v>
      </c>
    </row>
    <row r="78" spans="3:15">
      <c r="C78" s="74" t="str" cm="1">
        <f t="array" ref="C78:O78">TRANSPOSE(_xlfn._xlws.SORT(_xlfn._xlws.FILTER($A$2:$A$280,ISNUMBER(SEARCH('Prt. Lib. &amp; Routine, Table'!O85,$A$2:$A$280)),"not found")))</f>
        <v>1 X SHIFT</v>
      </c>
      <c r="D78" t="str">
        <v>1 X SHIFT, LAST</v>
      </c>
      <c r="E78" t="str">
        <v>1 X SHIFT, MINI</v>
      </c>
      <c r="F78" t="str">
        <v>100%</v>
      </c>
      <c r="G78" t="str">
        <v>AQL FREQ.</v>
      </c>
      <c r="H78" t="str">
        <v>AQL FREQ., LAST</v>
      </c>
      <c r="I78" t="str">
        <v>AQL FREQ., MINI</v>
      </c>
      <c r="J78" t="str">
        <v>FAI &amp; LAST</v>
      </c>
      <c r="K78" t="str">
        <v>FAI ONLY</v>
      </c>
      <c r="L78" t="str">
        <v xml:space="preserve">FAI or FIRST VISUAL </v>
      </c>
      <c r="M78" t="str">
        <v xml:space="preserve">FAI, FIRST VISUAL or MINI </v>
      </c>
      <c r="N78" t="str">
        <v>FAI, LAST &amp; MINI</v>
      </c>
      <c r="O78" t="str">
        <v>NA</v>
      </c>
    </row>
    <row r="79" spans="3:15">
      <c r="C79" s="74" t="str" cm="1">
        <f t="array" ref="C79:O79">TRANSPOSE(_xlfn._xlws.SORT(_xlfn._xlws.FILTER($A$2:$A$280,ISNUMBER(SEARCH('Prt. Lib. &amp; Routine, Table'!O86,$A$2:$A$280)),"not found")))</f>
        <v>1 X SHIFT</v>
      </c>
      <c r="D79" t="str">
        <v>1 X SHIFT, LAST</v>
      </c>
      <c r="E79" t="str">
        <v>1 X SHIFT, MINI</v>
      </c>
      <c r="F79" t="str">
        <v>100%</v>
      </c>
      <c r="G79" t="str">
        <v>AQL FREQ.</v>
      </c>
      <c r="H79" t="str">
        <v>AQL FREQ., LAST</v>
      </c>
      <c r="I79" t="str">
        <v>AQL FREQ., MINI</v>
      </c>
      <c r="J79" t="str">
        <v>FAI &amp; LAST</v>
      </c>
      <c r="K79" t="str">
        <v>FAI ONLY</v>
      </c>
      <c r="L79" t="str">
        <v xml:space="preserve">FAI or FIRST VISUAL </v>
      </c>
      <c r="M79" t="str">
        <v xml:space="preserve">FAI, FIRST VISUAL or MINI </v>
      </c>
      <c r="N79" t="str">
        <v>FAI, LAST &amp; MINI</v>
      </c>
      <c r="O79" t="str">
        <v>NA</v>
      </c>
    </row>
    <row r="80" spans="3:15">
      <c r="C80" s="74" t="str" cm="1">
        <f t="array" ref="C80:O80">TRANSPOSE(_xlfn._xlws.SORT(_xlfn._xlws.FILTER($A$2:$A$280,ISNUMBER(SEARCH('Prt. Lib. &amp; Routine, Table'!O87,$A$2:$A$280)),"not found")))</f>
        <v>1 X SHIFT</v>
      </c>
      <c r="D80" t="str">
        <v>1 X SHIFT, LAST</v>
      </c>
      <c r="E80" t="str">
        <v>1 X SHIFT, MINI</v>
      </c>
      <c r="F80" t="str">
        <v>100%</v>
      </c>
      <c r="G80" t="str">
        <v>AQL FREQ.</v>
      </c>
      <c r="H80" t="str">
        <v>AQL FREQ., LAST</v>
      </c>
      <c r="I80" t="str">
        <v>AQL FREQ., MINI</v>
      </c>
      <c r="J80" t="str">
        <v>FAI &amp; LAST</v>
      </c>
      <c r="K80" t="str">
        <v>FAI ONLY</v>
      </c>
      <c r="L80" t="str">
        <v xml:space="preserve">FAI or FIRST VISUAL </v>
      </c>
      <c r="M80" t="str">
        <v xml:space="preserve">FAI, FIRST VISUAL or MINI </v>
      </c>
      <c r="N80" t="str">
        <v>FAI, LAST &amp; MINI</v>
      </c>
      <c r="O80" t="str">
        <v>NA</v>
      </c>
    </row>
    <row r="81" spans="3:15">
      <c r="C81" s="74" t="str" cm="1">
        <f t="array" ref="C81:O81">TRANSPOSE(_xlfn._xlws.SORT(_xlfn._xlws.FILTER($A$2:$A$280,ISNUMBER(SEARCH('Prt. Lib. &amp; Routine, Table'!O88,$A$2:$A$280)),"not found")))</f>
        <v>1 X SHIFT</v>
      </c>
      <c r="D81" t="str">
        <v>1 X SHIFT, LAST</v>
      </c>
      <c r="E81" t="str">
        <v>1 X SHIFT, MINI</v>
      </c>
      <c r="F81" t="str">
        <v>100%</v>
      </c>
      <c r="G81" t="str">
        <v>AQL FREQ.</v>
      </c>
      <c r="H81" t="str">
        <v>AQL FREQ., LAST</v>
      </c>
      <c r="I81" t="str">
        <v>AQL FREQ., MINI</v>
      </c>
      <c r="J81" t="str">
        <v>FAI &amp; LAST</v>
      </c>
      <c r="K81" t="str">
        <v>FAI ONLY</v>
      </c>
      <c r="L81" t="str">
        <v xml:space="preserve">FAI or FIRST VISUAL </v>
      </c>
      <c r="M81" t="str">
        <v xml:space="preserve">FAI, FIRST VISUAL or MINI </v>
      </c>
      <c r="N81" t="str">
        <v>FAI, LAST &amp; MINI</v>
      </c>
      <c r="O81" t="str">
        <v>NA</v>
      </c>
    </row>
    <row r="82" spans="3:15">
      <c r="C82" s="74" t="str" cm="1">
        <f t="array" ref="C82:O82">TRANSPOSE(_xlfn._xlws.SORT(_xlfn._xlws.FILTER($A$2:$A$280,ISNUMBER(SEARCH('Prt. Lib. &amp; Routine, Table'!O89,$A$2:$A$280)),"not found")))</f>
        <v>1 X SHIFT</v>
      </c>
      <c r="D82" t="str">
        <v>1 X SHIFT, LAST</v>
      </c>
      <c r="E82" t="str">
        <v>1 X SHIFT, MINI</v>
      </c>
      <c r="F82" t="str">
        <v>100%</v>
      </c>
      <c r="G82" t="str">
        <v>AQL FREQ.</v>
      </c>
      <c r="H82" t="str">
        <v>AQL FREQ., LAST</v>
      </c>
      <c r="I82" t="str">
        <v>AQL FREQ., MINI</v>
      </c>
      <c r="J82" t="str">
        <v>FAI &amp; LAST</v>
      </c>
      <c r="K82" t="str">
        <v>FAI ONLY</v>
      </c>
      <c r="L82" t="str">
        <v xml:space="preserve">FAI or FIRST VISUAL </v>
      </c>
      <c r="M82" t="str">
        <v xml:space="preserve">FAI, FIRST VISUAL or MINI </v>
      </c>
      <c r="N82" t="str">
        <v>FAI, LAST &amp; MINI</v>
      </c>
      <c r="O82" t="str">
        <v>NA</v>
      </c>
    </row>
    <row r="83" spans="3:15">
      <c r="C83" s="74" t="str" cm="1">
        <f t="array" ref="C83:O83">TRANSPOSE(_xlfn._xlws.SORT(_xlfn._xlws.FILTER($A$2:$A$280,ISNUMBER(SEARCH('Prt. Lib. &amp; Routine, Table'!O90,$A$2:$A$280)),"not found")))</f>
        <v>1 X SHIFT</v>
      </c>
      <c r="D83" t="str">
        <v>1 X SHIFT, LAST</v>
      </c>
      <c r="E83" t="str">
        <v>1 X SHIFT, MINI</v>
      </c>
      <c r="F83" t="str">
        <v>100%</v>
      </c>
      <c r="G83" t="str">
        <v>AQL FREQ.</v>
      </c>
      <c r="H83" t="str">
        <v>AQL FREQ., LAST</v>
      </c>
      <c r="I83" t="str">
        <v>AQL FREQ., MINI</v>
      </c>
      <c r="J83" t="str">
        <v>FAI &amp; LAST</v>
      </c>
      <c r="K83" t="str">
        <v>FAI ONLY</v>
      </c>
      <c r="L83" t="str">
        <v xml:space="preserve">FAI or FIRST VISUAL </v>
      </c>
      <c r="M83" t="str">
        <v xml:space="preserve">FAI, FIRST VISUAL or MINI </v>
      </c>
      <c r="N83" t="str">
        <v>FAI, LAST &amp; MINI</v>
      </c>
      <c r="O83" t="str">
        <v>NA</v>
      </c>
    </row>
    <row r="84" spans="3:15">
      <c r="C84" s="74" t="str" cm="1">
        <f t="array" ref="C84:O84">TRANSPOSE(_xlfn._xlws.SORT(_xlfn._xlws.FILTER($A$2:$A$280,ISNUMBER(SEARCH('Prt. Lib. &amp; Routine, Table'!O91,$A$2:$A$280)),"not found")))</f>
        <v>1 X SHIFT</v>
      </c>
      <c r="D84" t="str">
        <v>1 X SHIFT, LAST</v>
      </c>
      <c r="E84" t="str">
        <v>1 X SHIFT, MINI</v>
      </c>
      <c r="F84" t="str">
        <v>100%</v>
      </c>
      <c r="G84" t="str">
        <v>AQL FREQ.</v>
      </c>
      <c r="H84" t="str">
        <v>AQL FREQ., LAST</v>
      </c>
      <c r="I84" t="str">
        <v>AQL FREQ., MINI</v>
      </c>
      <c r="J84" t="str">
        <v>FAI &amp; LAST</v>
      </c>
      <c r="K84" t="str">
        <v>FAI ONLY</v>
      </c>
      <c r="L84" t="str">
        <v xml:space="preserve">FAI or FIRST VISUAL </v>
      </c>
      <c r="M84" t="str">
        <v xml:space="preserve">FAI, FIRST VISUAL or MINI </v>
      </c>
      <c r="N84" t="str">
        <v>FAI, LAST &amp; MINI</v>
      </c>
      <c r="O84" t="str">
        <v>NA</v>
      </c>
    </row>
    <row r="85" spans="3:15">
      <c r="C85" s="74" t="str" cm="1">
        <f t="array" ref="C85:O85">TRANSPOSE(_xlfn._xlws.SORT(_xlfn._xlws.FILTER($A$2:$A$280,ISNUMBER(SEARCH('Prt. Lib. &amp; Routine, Table'!O92,$A$2:$A$280)),"not found")))</f>
        <v>1 X SHIFT</v>
      </c>
      <c r="D85" t="str">
        <v>1 X SHIFT, LAST</v>
      </c>
      <c r="E85" t="str">
        <v>1 X SHIFT, MINI</v>
      </c>
      <c r="F85" t="str">
        <v>100%</v>
      </c>
      <c r="G85" t="str">
        <v>AQL FREQ.</v>
      </c>
      <c r="H85" t="str">
        <v>AQL FREQ., LAST</v>
      </c>
      <c r="I85" t="str">
        <v>AQL FREQ., MINI</v>
      </c>
      <c r="J85" t="str">
        <v>FAI &amp; LAST</v>
      </c>
      <c r="K85" t="str">
        <v>FAI ONLY</v>
      </c>
      <c r="L85" t="str">
        <v xml:space="preserve">FAI or FIRST VISUAL </v>
      </c>
      <c r="M85" t="str">
        <v xml:space="preserve">FAI, FIRST VISUAL or MINI </v>
      </c>
      <c r="N85" t="str">
        <v>FAI, LAST &amp; MINI</v>
      </c>
      <c r="O85" t="str">
        <v>NA</v>
      </c>
    </row>
    <row r="86" spans="3:15">
      <c r="C86" s="74" t="str" cm="1">
        <f t="array" ref="C86:O86">TRANSPOSE(_xlfn._xlws.SORT(_xlfn._xlws.FILTER($A$2:$A$280,ISNUMBER(SEARCH('Prt. Lib. &amp; Routine, Table'!O93,$A$2:$A$280)),"not found")))</f>
        <v>1 X SHIFT</v>
      </c>
      <c r="D86" t="str">
        <v>1 X SHIFT, LAST</v>
      </c>
      <c r="E86" t="str">
        <v>1 X SHIFT, MINI</v>
      </c>
      <c r="F86" t="str">
        <v>100%</v>
      </c>
      <c r="G86" t="str">
        <v>AQL FREQ.</v>
      </c>
      <c r="H86" t="str">
        <v>AQL FREQ., LAST</v>
      </c>
      <c r="I86" t="str">
        <v>AQL FREQ., MINI</v>
      </c>
      <c r="J86" t="str">
        <v>FAI &amp; LAST</v>
      </c>
      <c r="K86" t="str">
        <v>FAI ONLY</v>
      </c>
      <c r="L86" t="str">
        <v xml:space="preserve">FAI or FIRST VISUAL </v>
      </c>
      <c r="M86" t="str">
        <v xml:space="preserve">FAI, FIRST VISUAL or MINI </v>
      </c>
      <c r="N86" t="str">
        <v>FAI, LAST &amp; MINI</v>
      </c>
      <c r="O86" t="str">
        <v>NA</v>
      </c>
    </row>
    <row r="87" spans="3:15">
      <c r="C87" s="74" t="str" cm="1">
        <f t="array" ref="C87:O87">TRANSPOSE(_xlfn._xlws.SORT(_xlfn._xlws.FILTER($A$2:$A$280,ISNUMBER(SEARCH('Prt. Lib. &amp; Routine, Table'!O94,$A$2:$A$280)),"not found")))</f>
        <v>1 X SHIFT</v>
      </c>
      <c r="D87" t="str">
        <v>1 X SHIFT, LAST</v>
      </c>
      <c r="E87" t="str">
        <v>1 X SHIFT, MINI</v>
      </c>
      <c r="F87" t="str">
        <v>100%</v>
      </c>
      <c r="G87" t="str">
        <v>AQL FREQ.</v>
      </c>
      <c r="H87" t="str">
        <v>AQL FREQ., LAST</v>
      </c>
      <c r="I87" t="str">
        <v>AQL FREQ., MINI</v>
      </c>
      <c r="J87" t="str">
        <v>FAI &amp; LAST</v>
      </c>
      <c r="K87" t="str">
        <v>FAI ONLY</v>
      </c>
      <c r="L87" t="str">
        <v xml:space="preserve">FAI or FIRST VISUAL </v>
      </c>
      <c r="M87" t="str">
        <v xml:space="preserve">FAI, FIRST VISUAL or MINI </v>
      </c>
      <c r="N87" t="str">
        <v>FAI, LAST &amp; MINI</v>
      </c>
      <c r="O87" t="str">
        <v>NA</v>
      </c>
    </row>
    <row r="88" spans="3:15">
      <c r="C88" s="74" t="str" cm="1">
        <f t="array" ref="C88:O88">TRANSPOSE(_xlfn._xlws.SORT(_xlfn._xlws.FILTER($A$2:$A$280,ISNUMBER(SEARCH('Prt. Lib. &amp; Routine, Table'!O95,$A$2:$A$280)),"not found")))</f>
        <v>1 X SHIFT</v>
      </c>
      <c r="D88" t="str">
        <v>1 X SHIFT, LAST</v>
      </c>
      <c r="E88" t="str">
        <v>1 X SHIFT, MINI</v>
      </c>
      <c r="F88" t="str">
        <v>100%</v>
      </c>
      <c r="G88" t="str">
        <v>AQL FREQ.</v>
      </c>
      <c r="H88" t="str">
        <v>AQL FREQ., LAST</v>
      </c>
      <c r="I88" t="str">
        <v>AQL FREQ., MINI</v>
      </c>
      <c r="J88" t="str">
        <v>FAI &amp; LAST</v>
      </c>
      <c r="K88" t="str">
        <v>FAI ONLY</v>
      </c>
      <c r="L88" t="str">
        <v xml:space="preserve">FAI or FIRST VISUAL </v>
      </c>
      <c r="M88" t="str">
        <v xml:space="preserve">FAI, FIRST VISUAL or MINI </v>
      </c>
      <c r="N88" t="str">
        <v>FAI, LAST &amp; MINI</v>
      </c>
      <c r="O88" t="str">
        <v>NA</v>
      </c>
    </row>
    <row r="89" spans="3:15">
      <c r="C89" s="74" t="str" cm="1">
        <f t="array" ref="C89:O89">TRANSPOSE(_xlfn._xlws.SORT(_xlfn._xlws.FILTER($A$2:$A$280,ISNUMBER(SEARCH('Prt. Lib. &amp; Routine, Table'!O96,$A$2:$A$280)),"not found")))</f>
        <v>1 X SHIFT</v>
      </c>
      <c r="D89" t="str">
        <v>1 X SHIFT, LAST</v>
      </c>
      <c r="E89" t="str">
        <v>1 X SHIFT, MINI</v>
      </c>
      <c r="F89" t="str">
        <v>100%</v>
      </c>
      <c r="G89" t="str">
        <v>AQL FREQ.</v>
      </c>
      <c r="H89" t="str">
        <v>AQL FREQ., LAST</v>
      </c>
      <c r="I89" t="str">
        <v>AQL FREQ., MINI</v>
      </c>
      <c r="J89" t="str">
        <v>FAI &amp; LAST</v>
      </c>
      <c r="K89" t="str">
        <v>FAI ONLY</v>
      </c>
      <c r="L89" t="str">
        <v xml:space="preserve">FAI or FIRST VISUAL </v>
      </c>
      <c r="M89" t="str">
        <v xml:space="preserve">FAI, FIRST VISUAL or MINI </v>
      </c>
      <c r="N89" t="str">
        <v>FAI, LAST &amp; MINI</v>
      </c>
      <c r="O89" t="str">
        <v>NA</v>
      </c>
    </row>
    <row r="90" spans="3:15">
      <c r="C90" s="74" t="str" cm="1">
        <f t="array" ref="C90:O90">TRANSPOSE(_xlfn._xlws.SORT(_xlfn._xlws.FILTER($A$2:$A$280,ISNUMBER(SEARCH('Prt. Lib. &amp; Routine, Table'!O97,$A$2:$A$280)),"not found")))</f>
        <v>1 X SHIFT</v>
      </c>
      <c r="D90" t="str">
        <v>1 X SHIFT, LAST</v>
      </c>
      <c r="E90" t="str">
        <v>1 X SHIFT, MINI</v>
      </c>
      <c r="F90" t="str">
        <v>100%</v>
      </c>
      <c r="G90" t="str">
        <v>AQL FREQ.</v>
      </c>
      <c r="H90" t="str">
        <v>AQL FREQ., LAST</v>
      </c>
      <c r="I90" t="str">
        <v>AQL FREQ., MINI</v>
      </c>
      <c r="J90" t="str">
        <v>FAI &amp; LAST</v>
      </c>
      <c r="K90" t="str">
        <v>FAI ONLY</v>
      </c>
      <c r="L90" t="str">
        <v xml:space="preserve">FAI or FIRST VISUAL </v>
      </c>
      <c r="M90" t="str">
        <v xml:space="preserve">FAI, FIRST VISUAL or MINI </v>
      </c>
      <c r="N90" t="str">
        <v>FAI, LAST &amp; MINI</v>
      </c>
      <c r="O90" t="str">
        <v>NA</v>
      </c>
    </row>
    <row r="91" spans="3:15">
      <c r="C91" s="74" t="str" cm="1">
        <f t="array" ref="C91:O91">TRANSPOSE(_xlfn._xlws.SORT(_xlfn._xlws.FILTER($A$2:$A$280,ISNUMBER(SEARCH('Prt. Lib. &amp; Routine, Table'!O98,$A$2:$A$280)),"not found")))</f>
        <v>1 X SHIFT</v>
      </c>
      <c r="D91" t="str">
        <v>1 X SHIFT, LAST</v>
      </c>
      <c r="E91" t="str">
        <v>1 X SHIFT, MINI</v>
      </c>
      <c r="F91" t="str">
        <v>100%</v>
      </c>
      <c r="G91" t="str">
        <v>AQL FREQ.</v>
      </c>
      <c r="H91" t="str">
        <v>AQL FREQ., LAST</v>
      </c>
      <c r="I91" t="str">
        <v>AQL FREQ., MINI</v>
      </c>
      <c r="J91" t="str">
        <v>FAI &amp; LAST</v>
      </c>
      <c r="K91" t="str">
        <v>FAI ONLY</v>
      </c>
      <c r="L91" t="str">
        <v xml:space="preserve">FAI or FIRST VISUAL </v>
      </c>
      <c r="M91" t="str">
        <v xml:space="preserve">FAI, FIRST VISUAL or MINI </v>
      </c>
      <c r="N91" t="str">
        <v>FAI, LAST &amp; MINI</v>
      </c>
      <c r="O91" t="str">
        <v>NA</v>
      </c>
    </row>
    <row r="92" spans="3:15">
      <c r="C92" s="74" t="str" cm="1">
        <f t="array" ref="C92:O92">TRANSPOSE(_xlfn._xlws.SORT(_xlfn._xlws.FILTER($A$2:$A$280,ISNUMBER(SEARCH('Prt. Lib. &amp; Routine, Table'!O99,$A$2:$A$280)),"not found")))</f>
        <v>1 X SHIFT</v>
      </c>
      <c r="D92" t="str">
        <v>1 X SHIFT, LAST</v>
      </c>
      <c r="E92" t="str">
        <v>1 X SHIFT, MINI</v>
      </c>
      <c r="F92" t="str">
        <v>100%</v>
      </c>
      <c r="G92" t="str">
        <v>AQL FREQ.</v>
      </c>
      <c r="H92" t="str">
        <v>AQL FREQ., LAST</v>
      </c>
      <c r="I92" t="str">
        <v>AQL FREQ., MINI</v>
      </c>
      <c r="J92" t="str">
        <v>FAI &amp; LAST</v>
      </c>
      <c r="K92" t="str">
        <v>FAI ONLY</v>
      </c>
      <c r="L92" t="str">
        <v xml:space="preserve">FAI or FIRST VISUAL </v>
      </c>
      <c r="M92" t="str">
        <v xml:space="preserve">FAI, FIRST VISUAL or MINI </v>
      </c>
      <c r="N92" t="str">
        <v>FAI, LAST &amp; MINI</v>
      </c>
      <c r="O92" t="str">
        <v>NA</v>
      </c>
    </row>
    <row r="93" spans="3:15">
      <c r="C93" s="74" t="str" cm="1">
        <f t="array" ref="C93:O93">TRANSPOSE(_xlfn._xlws.SORT(_xlfn._xlws.FILTER($A$2:$A$280,ISNUMBER(SEARCH('Prt. Lib. &amp; Routine, Table'!O100,$A$2:$A$280)),"not found")))</f>
        <v>1 X SHIFT</v>
      </c>
      <c r="D93" t="str">
        <v>1 X SHIFT, LAST</v>
      </c>
      <c r="E93" t="str">
        <v>1 X SHIFT, MINI</v>
      </c>
      <c r="F93" t="str">
        <v>100%</v>
      </c>
      <c r="G93" t="str">
        <v>AQL FREQ.</v>
      </c>
      <c r="H93" t="str">
        <v>AQL FREQ., LAST</v>
      </c>
      <c r="I93" t="str">
        <v>AQL FREQ., MINI</v>
      </c>
      <c r="J93" t="str">
        <v>FAI &amp; LAST</v>
      </c>
      <c r="K93" t="str">
        <v>FAI ONLY</v>
      </c>
      <c r="L93" t="str">
        <v xml:space="preserve">FAI or FIRST VISUAL </v>
      </c>
      <c r="M93" t="str">
        <v xml:space="preserve">FAI, FIRST VISUAL or MINI </v>
      </c>
      <c r="N93" t="str">
        <v>FAI, LAST &amp; MINI</v>
      </c>
      <c r="O93" t="str">
        <v>NA</v>
      </c>
    </row>
    <row r="94" spans="3:15">
      <c r="C94" s="74" t="str" cm="1">
        <f t="array" ref="C94:O94">TRANSPOSE(_xlfn._xlws.SORT(_xlfn._xlws.FILTER($A$2:$A$280,ISNUMBER(SEARCH('Prt. Lib. &amp; Routine, Table'!O101,$A$2:$A$280)),"not found")))</f>
        <v>1 X SHIFT</v>
      </c>
      <c r="D94" t="str">
        <v>1 X SHIFT, LAST</v>
      </c>
      <c r="E94" t="str">
        <v>1 X SHIFT, MINI</v>
      </c>
      <c r="F94" t="str">
        <v>100%</v>
      </c>
      <c r="G94" t="str">
        <v>AQL FREQ.</v>
      </c>
      <c r="H94" t="str">
        <v>AQL FREQ., LAST</v>
      </c>
      <c r="I94" t="str">
        <v>AQL FREQ., MINI</v>
      </c>
      <c r="J94" t="str">
        <v>FAI &amp; LAST</v>
      </c>
      <c r="K94" t="str">
        <v>FAI ONLY</v>
      </c>
      <c r="L94" t="str">
        <v xml:space="preserve">FAI or FIRST VISUAL </v>
      </c>
      <c r="M94" t="str">
        <v xml:space="preserve">FAI, FIRST VISUAL or MINI </v>
      </c>
      <c r="N94" t="str">
        <v>FAI, LAST &amp; MINI</v>
      </c>
      <c r="O94" t="str">
        <v>NA</v>
      </c>
    </row>
    <row r="95" spans="3:15">
      <c r="C95" s="74" t="str" cm="1">
        <f t="array" ref="C95:O95">TRANSPOSE(_xlfn._xlws.SORT(_xlfn._xlws.FILTER($A$2:$A$280,ISNUMBER(SEARCH('Prt. Lib. &amp; Routine, Table'!O102,$A$2:$A$280)),"not found")))</f>
        <v>1 X SHIFT</v>
      </c>
      <c r="D95" t="str">
        <v>1 X SHIFT, LAST</v>
      </c>
      <c r="E95" t="str">
        <v>1 X SHIFT, MINI</v>
      </c>
      <c r="F95" t="str">
        <v>100%</v>
      </c>
      <c r="G95" t="str">
        <v>AQL FREQ.</v>
      </c>
      <c r="H95" t="str">
        <v>AQL FREQ., LAST</v>
      </c>
      <c r="I95" t="str">
        <v>AQL FREQ., MINI</v>
      </c>
      <c r="J95" t="str">
        <v>FAI &amp; LAST</v>
      </c>
      <c r="K95" t="str">
        <v>FAI ONLY</v>
      </c>
      <c r="L95" t="str">
        <v xml:space="preserve">FAI or FIRST VISUAL </v>
      </c>
      <c r="M95" t="str">
        <v xml:space="preserve">FAI, FIRST VISUAL or MINI </v>
      </c>
      <c r="N95" t="str">
        <v>FAI, LAST &amp; MINI</v>
      </c>
      <c r="O95" t="str">
        <v>NA</v>
      </c>
    </row>
    <row r="96" spans="3:15">
      <c r="C96" s="74" t="str" cm="1">
        <f t="array" ref="C96:O96">TRANSPOSE(_xlfn._xlws.SORT(_xlfn._xlws.FILTER($A$2:$A$280,ISNUMBER(SEARCH('Prt. Lib. &amp; Routine, Table'!O103,$A$2:$A$280)),"not found")))</f>
        <v>1 X SHIFT</v>
      </c>
      <c r="D96" t="str">
        <v>1 X SHIFT, LAST</v>
      </c>
      <c r="E96" t="str">
        <v>1 X SHIFT, MINI</v>
      </c>
      <c r="F96" t="str">
        <v>100%</v>
      </c>
      <c r="G96" t="str">
        <v>AQL FREQ.</v>
      </c>
      <c r="H96" t="str">
        <v>AQL FREQ., LAST</v>
      </c>
      <c r="I96" t="str">
        <v>AQL FREQ., MINI</v>
      </c>
      <c r="J96" t="str">
        <v>FAI &amp; LAST</v>
      </c>
      <c r="K96" t="str">
        <v>FAI ONLY</v>
      </c>
      <c r="L96" t="str">
        <v xml:space="preserve">FAI or FIRST VISUAL </v>
      </c>
      <c r="M96" t="str">
        <v xml:space="preserve">FAI, FIRST VISUAL or MINI </v>
      </c>
      <c r="N96" t="str">
        <v>FAI, LAST &amp; MINI</v>
      </c>
      <c r="O96" t="str">
        <v>NA</v>
      </c>
    </row>
    <row r="97" spans="3:15">
      <c r="C97" s="74" t="str" cm="1">
        <f t="array" ref="C97:O97">TRANSPOSE(_xlfn._xlws.SORT(_xlfn._xlws.FILTER($A$2:$A$280,ISNUMBER(SEARCH('Prt. Lib. &amp; Routine, Table'!O104,$A$2:$A$280)),"not found")))</f>
        <v>1 X SHIFT</v>
      </c>
      <c r="D97" t="str">
        <v>1 X SHIFT, LAST</v>
      </c>
      <c r="E97" t="str">
        <v>1 X SHIFT, MINI</v>
      </c>
      <c r="F97" t="str">
        <v>100%</v>
      </c>
      <c r="G97" t="str">
        <v>AQL FREQ.</v>
      </c>
      <c r="H97" t="str">
        <v>AQL FREQ., LAST</v>
      </c>
      <c r="I97" t="str">
        <v>AQL FREQ., MINI</v>
      </c>
      <c r="J97" t="str">
        <v>FAI &amp; LAST</v>
      </c>
      <c r="K97" t="str">
        <v>FAI ONLY</v>
      </c>
      <c r="L97" t="str">
        <v xml:space="preserve">FAI or FIRST VISUAL </v>
      </c>
      <c r="M97" t="str">
        <v xml:space="preserve">FAI, FIRST VISUAL or MINI </v>
      </c>
      <c r="N97" t="str">
        <v>FAI, LAST &amp; MINI</v>
      </c>
      <c r="O97" t="str">
        <v>NA</v>
      </c>
    </row>
    <row r="98" spans="3:15">
      <c r="C98" s="74" t="str" cm="1">
        <f t="array" ref="C98:O98">TRANSPOSE(_xlfn._xlws.SORT(_xlfn._xlws.FILTER($A$2:$A$280,ISNUMBER(SEARCH('Prt. Lib. &amp; Routine, Table'!O105,$A$2:$A$280)),"not found")))</f>
        <v>1 X SHIFT</v>
      </c>
      <c r="D98" t="str">
        <v>1 X SHIFT, LAST</v>
      </c>
      <c r="E98" t="str">
        <v>1 X SHIFT, MINI</v>
      </c>
      <c r="F98" t="str">
        <v>100%</v>
      </c>
      <c r="G98" t="str">
        <v>AQL FREQ.</v>
      </c>
      <c r="H98" t="str">
        <v>AQL FREQ., LAST</v>
      </c>
      <c r="I98" t="str">
        <v>AQL FREQ., MINI</v>
      </c>
      <c r="J98" t="str">
        <v>FAI &amp; LAST</v>
      </c>
      <c r="K98" t="str">
        <v>FAI ONLY</v>
      </c>
      <c r="L98" t="str">
        <v xml:space="preserve">FAI or FIRST VISUAL </v>
      </c>
      <c r="M98" t="str">
        <v xml:space="preserve">FAI, FIRST VISUAL or MINI </v>
      </c>
      <c r="N98" t="str">
        <v>FAI, LAST &amp; MINI</v>
      </c>
      <c r="O98" t="str">
        <v>NA</v>
      </c>
    </row>
    <row r="99" spans="3:15">
      <c r="C99" s="74" t="str" cm="1">
        <f t="array" ref="C99:O99">TRANSPOSE(_xlfn._xlws.SORT(_xlfn._xlws.FILTER($A$2:$A$280,ISNUMBER(SEARCH('Prt. Lib. &amp; Routine, Table'!O106,$A$2:$A$280)),"not found")))</f>
        <v>1 X SHIFT</v>
      </c>
      <c r="D99" t="str">
        <v>1 X SHIFT, LAST</v>
      </c>
      <c r="E99" t="str">
        <v>1 X SHIFT, MINI</v>
      </c>
      <c r="F99" t="str">
        <v>100%</v>
      </c>
      <c r="G99" t="str">
        <v>AQL FREQ.</v>
      </c>
      <c r="H99" t="str">
        <v>AQL FREQ., LAST</v>
      </c>
      <c r="I99" t="str">
        <v>AQL FREQ., MINI</v>
      </c>
      <c r="J99" t="str">
        <v>FAI &amp; LAST</v>
      </c>
      <c r="K99" t="str">
        <v>FAI ONLY</v>
      </c>
      <c r="L99" t="str">
        <v xml:space="preserve">FAI or FIRST VISUAL </v>
      </c>
      <c r="M99" t="str">
        <v xml:space="preserve">FAI, FIRST VISUAL or MINI </v>
      </c>
      <c r="N99" t="str">
        <v>FAI, LAST &amp; MINI</v>
      </c>
      <c r="O99" t="str">
        <v>NA</v>
      </c>
    </row>
    <row r="100" spans="3:15">
      <c r="C100" s="74" t="str" cm="1">
        <f t="array" ref="C100:O100">TRANSPOSE(_xlfn._xlws.SORT(_xlfn._xlws.FILTER($A$2:$A$280,ISNUMBER(SEARCH('Prt. Lib. &amp; Routine, Table'!O107,$A$2:$A$280)),"not found")))</f>
        <v>1 X SHIFT</v>
      </c>
      <c r="D100" t="str">
        <v>1 X SHIFT, LAST</v>
      </c>
      <c r="E100" t="str">
        <v>1 X SHIFT, MINI</v>
      </c>
      <c r="F100" t="str">
        <v>100%</v>
      </c>
      <c r="G100" t="str">
        <v>AQL FREQ.</v>
      </c>
      <c r="H100" t="str">
        <v>AQL FREQ., LAST</v>
      </c>
      <c r="I100" t="str">
        <v>AQL FREQ., MINI</v>
      </c>
      <c r="J100" t="str">
        <v>FAI &amp; LAST</v>
      </c>
      <c r="K100" t="str">
        <v>FAI ONLY</v>
      </c>
      <c r="L100" t="str">
        <v xml:space="preserve">FAI or FIRST VISUAL </v>
      </c>
      <c r="M100" t="str">
        <v xml:space="preserve">FAI, FIRST VISUAL or MINI </v>
      </c>
      <c r="N100" t="str">
        <v>FAI, LAST &amp; MINI</v>
      </c>
      <c r="O100" t="str">
        <v>NA</v>
      </c>
    </row>
    <row r="101" spans="3:15">
      <c r="C101" s="74" t="str" cm="1">
        <f t="array" ref="C101:O101">TRANSPOSE(_xlfn._xlws.SORT(_xlfn._xlws.FILTER($A$2:$A$280,ISNUMBER(SEARCH('Prt. Lib. &amp; Routine, Table'!O108,$A$2:$A$280)),"not found")))</f>
        <v>1 X SHIFT</v>
      </c>
      <c r="D101" t="str">
        <v>1 X SHIFT, LAST</v>
      </c>
      <c r="E101" t="str">
        <v>1 X SHIFT, MINI</v>
      </c>
      <c r="F101" t="str">
        <v>100%</v>
      </c>
      <c r="G101" t="str">
        <v>AQL FREQ.</v>
      </c>
      <c r="H101" t="str">
        <v>AQL FREQ., LAST</v>
      </c>
      <c r="I101" t="str">
        <v>AQL FREQ., MINI</v>
      </c>
      <c r="J101" t="str">
        <v>FAI &amp; LAST</v>
      </c>
      <c r="K101" t="str">
        <v>FAI ONLY</v>
      </c>
      <c r="L101" t="str">
        <v xml:space="preserve">FAI or FIRST VISUAL </v>
      </c>
      <c r="M101" t="str">
        <v xml:space="preserve">FAI, FIRST VISUAL or MINI </v>
      </c>
      <c r="N101" t="str">
        <v>FAI, LAST &amp; MINI</v>
      </c>
      <c r="O101" t="str">
        <v>NA</v>
      </c>
    </row>
    <row r="102" spans="3:15">
      <c r="C102" s="74" t="str" cm="1">
        <f t="array" ref="C102:O102">TRANSPOSE(_xlfn._xlws.SORT(_xlfn._xlws.FILTER($A$2:$A$280,ISNUMBER(SEARCH('Prt. Lib. &amp; Routine, Table'!O109,$A$2:$A$280)),"not found")))</f>
        <v>1 X SHIFT</v>
      </c>
      <c r="D102" t="str">
        <v>1 X SHIFT, LAST</v>
      </c>
      <c r="E102" t="str">
        <v>1 X SHIFT, MINI</v>
      </c>
      <c r="F102" t="str">
        <v>100%</v>
      </c>
      <c r="G102" t="str">
        <v>AQL FREQ.</v>
      </c>
      <c r="H102" t="str">
        <v>AQL FREQ., LAST</v>
      </c>
      <c r="I102" t="str">
        <v>AQL FREQ., MINI</v>
      </c>
      <c r="J102" t="str">
        <v>FAI &amp; LAST</v>
      </c>
      <c r="K102" t="str">
        <v>FAI ONLY</v>
      </c>
      <c r="L102" t="str">
        <v xml:space="preserve">FAI or FIRST VISUAL </v>
      </c>
      <c r="M102" t="str">
        <v xml:space="preserve">FAI, FIRST VISUAL or MINI </v>
      </c>
      <c r="N102" t="str">
        <v>FAI, LAST &amp; MINI</v>
      </c>
      <c r="O102" t="str">
        <v>NA</v>
      </c>
    </row>
    <row r="103" spans="3:15">
      <c r="C103" s="74" t="str" cm="1">
        <f t="array" ref="C103:O103">TRANSPOSE(_xlfn._xlws.SORT(_xlfn._xlws.FILTER($A$2:$A$280,ISNUMBER(SEARCH('Prt. Lib. &amp; Routine, Table'!O110,$A$2:$A$280)),"not found")))</f>
        <v>1 X SHIFT</v>
      </c>
      <c r="D103" t="str">
        <v>1 X SHIFT, LAST</v>
      </c>
      <c r="E103" t="str">
        <v>1 X SHIFT, MINI</v>
      </c>
      <c r="F103" t="str">
        <v>100%</v>
      </c>
      <c r="G103" t="str">
        <v>AQL FREQ.</v>
      </c>
      <c r="H103" t="str">
        <v>AQL FREQ., LAST</v>
      </c>
      <c r="I103" t="str">
        <v>AQL FREQ., MINI</v>
      </c>
      <c r="J103" t="str">
        <v>FAI &amp; LAST</v>
      </c>
      <c r="K103" t="str">
        <v>FAI ONLY</v>
      </c>
      <c r="L103" t="str">
        <v xml:space="preserve">FAI or FIRST VISUAL </v>
      </c>
      <c r="M103" t="str">
        <v xml:space="preserve">FAI, FIRST VISUAL or MINI </v>
      </c>
      <c r="N103" t="str">
        <v>FAI, LAST &amp; MINI</v>
      </c>
      <c r="O103" t="str">
        <v>NA</v>
      </c>
    </row>
    <row r="104" spans="3:15">
      <c r="C104" s="74" t="str" cm="1">
        <f t="array" ref="C104:O104">TRANSPOSE(_xlfn._xlws.SORT(_xlfn._xlws.FILTER($A$2:$A$280,ISNUMBER(SEARCH('Prt. Lib. &amp; Routine, Table'!O111,$A$2:$A$280)),"not found")))</f>
        <v>1 X SHIFT</v>
      </c>
      <c r="D104" t="str">
        <v>1 X SHIFT, LAST</v>
      </c>
      <c r="E104" t="str">
        <v>1 X SHIFT, MINI</v>
      </c>
      <c r="F104" t="str">
        <v>100%</v>
      </c>
      <c r="G104" t="str">
        <v>AQL FREQ.</v>
      </c>
      <c r="H104" t="str">
        <v>AQL FREQ., LAST</v>
      </c>
      <c r="I104" t="str">
        <v>AQL FREQ., MINI</v>
      </c>
      <c r="J104" t="str">
        <v>FAI &amp; LAST</v>
      </c>
      <c r="K104" t="str">
        <v>FAI ONLY</v>
      </c>
      <c r="L104" t="str">
        <v xml:space="preserve">FAI or FIRST VISUAL </v>
      </c>
      <c r="M104" t="str">
        <v xml:space="preserve">FAI, FIRST VISUAL or MINI </v>
      </c>
      <c r="N104" t="str">
        <v>FAI, LAST &amp; MINI</v>
      </c>
      <c r="O104" t="str">
        <v>NA</v>
      </c>
    </row>
    <row r="105" spans="3:15">
      <c r="C105" s="74" t="str" cm="1">
        <f t="array" ref="C105:O105">TRANSPOSE(_xlfn._xlws.SORT(_xlfn._xlws.FILTER($A$2:$A$280,ISNUMBER(SEARCH('Prt. Lib. &amp; Routine, Table'!O112,$A$2:$A$280)),"not found")))</f>
        <v>1 X SHIFT</v>
      </c>
      <c r="D105" t="str">
        <v>1 X SHIFT, LAST</v>
      </c>
      <c r="E105" t="str">
        <v>1 X SHIFT, MINI</v>
      </c>
      <c r="F105" t="str">
        <v>100%</v>
      </c>
      <c r="G105" t="str">
        <v>AQL FREQ.</v>
      </c>
      <c r="H105" t="str">
        <v>AQL FREQ., LAST</v>
      </c>
      <c r="I105" t="str">
        <v>AQL FREQ., MINI</v>
      </c>
      <c r="J105" t="str">
        <v>FAI &amp; LAST</v>
      </c>
      <c r="K105" t="str">
        <v>FAI ONLY</v>
      </c>
      <c r="L105" t="str">
        <v xml:space="preserve">FAI or FIRST VISUAL </v>
      </c>
      <c r="M105" t="str">
        <v xml:space="preserve">FAI, FIRST VISUAL or MINI </v>
      </c>
      <c r="N105" t="str">
        <v>FAI, LAST &amp; MINI</v>
      </c>
      <c r="O105" t="str">
        <v>NA</v>
      </c>
    </row>
    <row r="106" spans="3:15">
      <c r="C106" s="74" t="str" cm="1">
        <f t="array" ref="C106:O106">TRANSPOSE(_xlfn._xlws.SORT(_xlfn._xlws.FILTER($A$2:$A$280,ISNUMBER(SEARCH('Prt. Lib. &amp; Routine, Table'!O113,$A$2:$A$280)),"not found")))</f>
        <v>1 X SHIFT</v>
      </c>
      <c r="D106" t="str">
        <v>1 X SHIFT, LAST</v>
      </c>
      <c r="E106" t="str">
        <v>1 X SHIFT, MINI</v>
      </c>
      <c r="F106" t="str">
        <v>100%</v>
      </c>
      <c r="G106" t="str">
        <v>AQL FREQ.</v>
      </c>
      <c r="H106" t="str">
        <v>AQL FREQ., LAST</v>
      </c>
      <c r="I106" t="str">
        <v>AQL FREQ., MINI</v>
      </c>
      <c r="J106" t="str">
        <v>FAI &amp; LAST</v>
      </c>
      <c r="K106" t="str">
        <v>FAI ONLY</v>
      </c>
      <c r="L106" t="str">
        <v xml:space="preserve">FAI or FIRST VISUAL </v>
      </c>
      <c r="M106" t="str">
        <v xml:space="preserve">FAI, FIRST VISUAL or MINI </v>
      </c>
      <c r="N106" t="str">
        <v>FAI, LAST &amp; MINI</v>
      </c>
      <c r="O106" t="str">
        <v>NA</v>
      </c>
    </row>
    <row r="107" spans="3:15">
      <c r="C107" s="74" t="str" cm="1">
        <f t="array" ref="C107:O107">TRANSPOSE(_xlfn._xlws.SORT(_xlfn._xlws.FILTER($A$2:$A$280,ISNUMBER(SEARCH('Prt. Lib. &amp; Routine, Table'!O114,$A$2:$A$280)),"not found")))</f>
        <v>1 X SHIFT</v>
      </c>
      <c r="D107" t="str">
        <v>1 X SHIFT, LAST</v>
      </c>
      <c r="E107" t="str">
        <v>1 X SHIFT, MINI</v>
      </c>
      <c r="F107" t="str">
        <v>100%</v>
      </c>
      <c r="G107" t="str">
        <v>AQL FREQ.</v>
      </c>
      <c r="H107" t="str">
        <v>AQL FREQ., LAST</v>
      </c>
      <c r="I107" t="str">
        <v>AQL FREQ., MINI</v>
      </c>
      <c r="J107" t="str">
        <v>FAI &amp; LAST</v>
      </c>
      <c r="K107" t="str">
        <v>FAI ONLY</v>
      </c>
      <c r="L107" t="str">
        <v xml:space="preserve">FAI or FIRST VISUAL </v>
      </c>
      <c r="M107" t="str">
        <v xml:space="preserve">FAI, FIRST VISUAL or MINI </v>
      </c>
      <c r="N107" t="str">
        <v>FAI, LAST &amp; MINI</v>
      </c>
      <c r="O107" t="str">
        <v>NA</v>
      </c>
    </row>
    <row r="108" spans="3:15">
      <c r="C108" s="74" t="str" cm="1">
        <f t="array" ref="C108:O108">TRANSPOSE(_xlfn._xlws.SORT(_xlfn._xlws.FILTER($A$2:$A$280,ISNUMBER(SEARCH('Prt. Lib. &amp; Routine, Table'!O115,$A$2:$A$280)),"not found")))</f>
        <v>1 X SHIFT</v>
      </c>
      <c r="D108" t="str">
        <v>1 X SHIFT, LAST</v>
      </c>
      <c r="E108" t="str">
        <v>1 X SHIFT, MINI</v>
      </c>
      <c r="F108" t="str">
        <v>100%</v>
      </c>
      <c r="G108" t="str">
        <v>AQL FREQ.</v>
      </c>
      <c r="H108" t="str">
        <v>AQL FREQ., LAST</v>
      </c>
      <c r="I108" t="str">
        <v>AQL FREQ., MINI</v>
      </c>
      <c r="J108" t="str">
        <v>FAI &amp; LAST</v>
      </c>
      <c r="K108" t="str">
        <v>FAI ONLY</v>
      </c>
      <c r="L108" t="str">
        <v xml:space="preserve">FAI or FIRST VISUAL </v>
      </c>
      <c r="M108" t="str">
        <v xml:space="preserve">FAI, FIRST VISUAL or MINI </v>
      </c>
      <c r="N108" t="str">
        <v>FAI, LAST &amp; MINI</v>
      </c>
      <c r="O108" t="str">
        <v>NA</v>
      </c>
    </row>
    <row r="109" spans="3:15">
      <c r="C109" s="74" t="str" cm="1">
        <f t="array" ref="C109:O109">TRANSPOSE(_xlfn._xlws.SORT(_xlfn._xlws.FILTER($A$2:$A$280,ISNUMBER(SEARCH('Prt. Lib. &amp; Routine, Table'!O116,$A$2:$A$280)),"not found")))</f>
        <v>1 X SHIFT</v>
      </c>
      <c r="D109" t="str">
        <v>1 X SHIFT, LAST</v>
      </c>
      <c r="E109" t="str">
        <v>1 X SHIFT, MINI</v>
      </c>
      <c r="F109" t="str">
        <v>100%</v>
      </c>
      <c r="G109" t="str">
        <v>AQL FREQ.</v>
      </c>
      <c r="H109" t="str">
        <v>AQL FREQ., LAST</v>
      </c>
      <c r="I109" t="str">
        <v>AQL FREQ., MINI</v>
      </c>
      <c r="J109" t="str">
        <v>FAI &amp; LAST</v>
      </c>
      <c r="K109" t="str">
        <v>FAI ONLY</v>
      </c>
      <c r="L109" t="str">
        <v xml:space="preserve">FAI or FIRST VISUAL </v>
      </c>
      <c r="M109" t="str">
        <v xml:space="preserve">FAI, FIRST VISUAL or MINI </v>
      </c>
      <c r="N109" t="str">
        <v>FAI, LAST &amp; MINI</v>
      </c>
      <c r="O109" t="str">
        <v>NA</v>
      </c>
    </row>
    <row r="110" spans="3:15">
      <c r="C110" s="74" t="str" cm="1">
        <f t="array" ref="C110:O110">TRANSPOSE(_xlfn._xlws.SORT(_xlfn._xlws.FILTER($A$2:$A$280,ISNUMBER(SEARCH('Prt. Lib. &amp; Routine, Table'!O117,$A$2:$A$280)),"not found")))</f>
        <v>1 X SHIFT</v>
      </c>
      <c r="D110" t="str">
        <v>1 X SHIFT, LAST</v>
      </c>
      <c r="E110" t="str">
        <v>1 X SHIFT, MINI</v>
      </c>
      <c r="F110" t="str">
        <v>100%</v>
      </c>
      <c r="G110" t="str">
        <v>AQL FREQ.</v>
      </c>
      <c r="H110" t="str">
        <v>AQL FREQ., LAST</v>
      </c>
      <c r="I110" t="str">
        <v>AQL FREQ., MINI</v>
      </c>
      <c r="J110" t="str">
        <v>FAI &amp; LAST</v>
      </c>
      <c r="K110" t="str">
        <v>FAI ONLY</v>
      </c>
      <c r="L110" t="str">
        <v xml:space="preserve">FAI or FIRST VISUAL </v>
      </c>
      <c r="M110" t="str">
        <v xml:space="preserve">FAI, FIRST VISUAL or MINI </v>
      </c>
      <c r="N110" t="str">
        <v>FAI, LAST &amp; MINI</v>
      </c>
      <c r="O110" t="str">
        <v>NA</v>
      </c>
    </row>
    <row r="111" spans="3:15">
      <c r="C111" s="74" t="str" cm="1">
        <f t="array" ref="C111:O111">TRANSPOSE(_xlfn._xlws.SORT(_xlfn._xlws.FILTER($A$2:$A$280,ISNUMBER(SEARCH('Prt. Lib. &amp; Routine, Table'!O118,$A$2:$A$280)),"not found")))</f>
        <v>1 X SHIFT</v>
      </c>
      <c r="D111" t="str">
        <v>1 X SHIFT, LAST</v>
      </c>
      <c r="E111" t="str">
        <v>1 X SHIFT, MINI</v>
      </c>
      <c r="F111" t="str">
        <v>100%</v>
      </c>
      <c r="G111" t="str">
        <v>AQL FREQ.</v>
      </c>
      <c r="H111" t="str">
        <v>AQL FREQ., LAST</v>
      </c>
      <c r="I111" t="str">
        <v>AQL FREQ., MINI</v>
      </c>
      <c r="J111" t="str">
        <v>FAI &amp; LAST</v>
      </c>
      <c r="K111" t="str">
        <v>FAI ONLY</v>
      </c>
      <c r="L111" t="str">
        <v xml:space="preserve">FAI or FIRST VISUAL </v>
      </c>
      <c r="M111" t="str">
        <v xml:space="preserve">FAI, FIRST VISUAL or MINI </v>
      </c>
      <c r="N111" t="str">
        <v>FAI, LAST &amp; MINI</v>
      </c>
      <c r="O111" t="str">
        <v>NA</v>
      </c>
    </row>
    <row r="112" spans="3:15">
      <c r="C112" s="74" t="str" cm="1">
        <f t="array" ref="C112:O112">TRANSPOSE(_xlfn._xlws.SORT(_xlfn._xlws.FILTER($A$2:$A$280,ISNUMBER(SEARCH('Prt. Lib. &amp; Routine, Table'!O119,$A$2:$A$280)),"not found")))</f>
        <v>1 X SHIFT</v>
      </c>
      <c r="D112" t="str">
        <v>1 X SHIFT, LAST</v>
      </c>
      <c r="E112" t="str">
        <v>1 X SHIFT, MINI</v>
      </c>
      <c r="F112" t="str">
        <v>100%</v>
      </c>
      <c r="G112" t="str">
        <v>AQL FREQ.</v>
      </c>
      <c r="H112" t="str">
        <v>AQL FREQ., LAST</v>
      </c>
      <c r="I112" t="str">
        <v>AQL FREQ., MINI</v>
      </c>
      <c r="J112" t="str">
        <v>FAI &amp; LAST</v>
      </c>
      <c r="K112" t="str">
        <v>FAI ONLY</v>
      </c>
      <c r="L112" t="str">
        <v xml:space="preserve">FAI or FIRST VISUAL </v>
      </c>
      <c r="M112" t="str">
        <v xml:space="preserve">FAI, FIRST VISUAL or MINI </v>
      </c>
      <c r="N112" t="str">
        <v>FAI, LAST &amp; MINI</v>
      </c>
      <c r="O112" t="str">
        <v>NA</v>
      </c>
    </row>
    <row r="113" spans="3:15">
      <c r="C113" s="74" t="str" cm="1">
        <f t="array" ref="C113:O113">TRANSPOSE(_xlfn._xlws.SORT(_xlfn._xlws.FILTER($A$2:$A$280,ISNUMBER(SEARCH('Prt. Lib. &amp; Routine, Table'!O120,$A$2:$A$280)),"not found")))</f>
        <v>1 X SHIFT</v>
      </c>
      <c r="D113" t="str">
        <v>1 X SHIFT, LAST</v>
      </c>
      <c r="E113" t="str">
        <v>1 X SHIFT, MINI</v>
      </c>
      <c r="F113" t="str">
        <v>100%</v>
      </c>
      <c r="G113" t="str">
        <v>AQL FREQ.</v>
      </c>
      <c r="H113" t="str">
        <v>AQL FREQ., LAST</v>
      </c>
      <c r="I113" t="str">
        <v>AQL FREQ., MINI</v>
      </c>
      <c r="J113" t="str">
        <v>FAI &amp; LAST</v>
      </c>
      <c r="K113" t="str">
        <v>FAI ONLY</v>
      </c>
      <c r="L113" t="str">
        <v xml:space="preserve">FAI or FIRST VISUAL </v>
      </c>
      <c r="M113" t="str">
        <v xml:space="preserve">FAI, FIRST VISUAL or MINI </v>
      </c>
      <c r="N113" t="str">
        <v>FAI, LAST &amp; MINI</v>
      </c>
      <c r="O113" t="str">
        <v>NA</v>
      </c>
    </row>
    <row r="114" spans="3:15">
      <c r="C114" s="74" t="str" cm="1">
        <f t="array" ref="C114:O114">TRANSPOSE(_xlfn._xlws.SORT(_xlfn._xlws.FILTER($A$2:$A$280,ISNUMBER(SEARCH('Prt. Lib. &amp; Routine, Table'!O121,$A$2:$A$280)),"not found")))</f>
        <v>1 X SHIFT</v>
      </c>
      <c r="D114" t="str">
        <v>1 X SHIFT, LAST</v>
      </c>
      <c r="E114" t="str">
        <v>1 X SHIFT, MINI</v>
      </c>
      <c r="F114" t="str">
        <v>100%</v>
      </c>
      <c r="G114" t="str">
        <v>AQL FREQ.</v>
      </c>
      <c r="H114" t="str">
        <v>AQL FREQ., LAST</v>
      </c>
      <c r="I114" t="str">
        <v>AQL FREQ., MINI</v>
      </c>
      <c r="J114" t="str">
        <v>FAI &amp; LAST</v>
      </c>
      <c r="K114" t="str">
        <v>FAI ONLY</v>
      </c>
      <c r="L114" t="str">
        <v xml:space="preserve">FAI or FIRST VISUAL </v>
      </c>
      <c r="M114" t="str">
        <v xml:space="preserve">FAI, FIRST VISUAL or MINI </v>
      </c>
      <c r="N114" t="str">
        <v>FAI, LAST &amp; MINI</v>
      </c>
      <c r="O114" t="str">
        <v>NA</v>
      </c>
    </row>
    <row r="115" spans="3:15">
      <c r="C115" s="74" t="str" cm="1">
        <f t="array" ref="C115:O115">TRANSPOSE(_xlfn._xlws.SORT(_xlfn._xlws.FILTER($A$2:$A$280,ISNUMBER(SEARCH('Prt. Lib. &amp; Routine, Table'!O122,$A$2:$A$280)),"not found")))</f>
        <v>1 X SHIFT</v>
      </c>
      <c r="D115" t="str">
        <v>1 X SHIFT, LAST</v>
      </c>
      <c r="E115" t="str">
        <v>1 X SHIFT, MINI</v>
      </c>
      <c r="F115" t="str">
        <v>100%</v>
      </c>
      <c r="G115" t="str">
        <v>AQL FREQ.</v>
      </c>
      <c r="H115" t="str">
        <v>AQL FREQ., LAST</v>
      </c>
      <c r="I115" t="str">
        <v>AQL FREQ., MINI</v>
      </c>
      <c r="J115" t="str">
        <v>FAI &amp; LAST</v>
      </c>
      <c r="K115" t="str">
        <v>FAI ONLY</v>
      </c>
      <c r="L115" t="str">
        <v xml:space="preserve">FAI or FIRST VISUAL </v>
      </c>
      <c r="M115" t="str">
        <v xml:space="preserve">FAI, FIRST VISUAL or MINI </v>
      </c>
      <c r="N115" t="str">
        <v>FAI, LAST &amp; MINI</v>
      </c>
      <c r="O115" t="str">
        <v>NA</v>
      </c>
    </row>
    <row r="116" spans="3:15">
      <c r="C116" s="74" t="str" cm="1">
        <f t="array" ref="C116:O116">TRANSPOSE(_xlfn._xlws.SORT(_xlfn._xlws.FILTER($A$2:$A$280,ISNUMBER(SEARCH('Prt. Lib. &amp; Routine, Table'!O123,$A$2:$A$280)),"not found")))</f>
        <v>1 X SHIFT</v>
      </c>
      <c r="D116" t="str">
        <v>1 X SHIFT, LAST</v>
      </c>
      <c r="E116" t="str">
        <v>1 X SHIFT, MINI</v>
      </c>
      <c r="F116" t="str">
        <v>100%</v>
      </c>
      <c r="G116" t="str">
        <v>AQL FREQ.</v>
      </c>
      <c r="H116" t="str">
        <v>AQL FREQ., LAST</v>
      </c>
      <c r="I116" t="str">
        <v>AQL FREQ., MINI</v>
      </c>
      <c r="J116" t="str">
        <v>FAI &amp; LAST</v>
      </c>
      <c r="K116" t="str">
        <v>FAI ONLY</v>
      </c>
      <c r="L116" t="str">
        <v xml:space="preserve">FAI or FIRST VISUAL </v>
      </c>
      <c r="M116" t="str">
        <v xml:space="preserve">FAI, FIRST VISUAL or MINI </v>
      </c>
      <c r="N116" t="str">
        <v>FAI, LAST &amp; MINI</v>
      </c>
      <c r="O116" t="str">
        <v>NA</v>
      </c>
    </row>
    <row r="117" spans="3:15">
      <c r="C117" s="74" t="str" cm="1">
        <f t="array" ref="C117:O117">TRANSPOSE(_xlfn._xlws.SORT(_xlfn._xlws.FILTER($A$2:$A$280,ISNUMBER(SEARCH('Prt. Lib. &amp; Routine, Table'!O124,$A$2:$A$280)),"not found")))</f>
        <v>1 X SHIFT</v>
      </c>
      <c r="D117" t="str">
        <v>1 X SHIFT, LAST</v>
      </c>
      <c r="E117" t="str">
        <v>1 X SHIFT, MINI</v>
      </c>
      <c r="F117" t="str">
        <v>100%</v>
      </c>
      <c r="G117" t="str">
        <v>AQL FREQ.</v>
      </c>
      <c r="H117" t="str">
        <v>AQL FREQ., LAST</v>
      </c>
      <c r="I117" t="str">
        <v>AQL FREQ., MINI</v>
      </c>
      <c r="J117" t="str">
        <v>FAI &amp; LAST</v>
      </c>
      <c r="K117" t="str">
        <v>FAI ONLY</v>
      </c>
      <c r="L117" t="str">
        <v xml:space="preserve">FAI or FIRST VISUAL </v>
      </c>
      <c r="M117" t="str">
        <v xml:space="preserve">FAI, FIRST VISUAL or MINI </v>
      </c>
      <c r="N117" t="str">
        <v>FAI, LAST &amp; MINI</v>
      </c>
      <c r="O117" t="str">
        <v>NA</v>
      </c>
    </row>
    <row r="118" spans="3:15">
      <c r="C118" s="74" t="str" cm="1">
        <f t="array" ref="C118:O118">TRANSPOSE(_xlfn._xlws.SORT(_xlfn._xlws.FILTER($A$2:$A$280,ISNUMBER(SEARCH('Prt. Lib. &amp; Routine, Table'!O125,$A$2:$A$280)),"not found")))</f>
        <v>1 X SHIFT</v>
      </c>
      <c r="D118" t="str">
        <v>1 X SHIFT, LAST</v>
      </c>
      <c r="E118" t="str">
        <v>1 X SHIFT, MINI</v>
      </c>
      <c r="F118" t="str">
        <v>100%</v>
      </c>
      <c r="G118" t="str">
        <v>AQL FREQ.</v>
      </c>
      <c r="H118" t="str">
        <v>AQL FREQ., LAST</v>
      </c>
      <c r="I118" t="str">
        <v>AQL FREQ., MINI</v>
      </c>
      <c r="J118" t="str">
        <v>FAI &amp; LAST</v>
      </c>
      <c r="K118" t="str">
        <v>FAI ONLY</v>
      </c>
      <c r="L118" t="str">
        <v xml:space="preserve">FAI or FIRST VISUAL </v>
      </c>
      <c r="M118" t="str">
        <v xml:space="preserve">FAI, FIRST VISUAL or MINI </v>
      </c>
      <c r="N118" t="str">
        <v>FAI, LAST &amp; MINI</v>
      </c>
      <c r="O118" t="str">
        <v>NA</v>
      </c>
    </row>
    <row r="119" spans="3:15">
      <c r="C119" s="74" t="str" cm="1">
        <f t="array" ref="C119:O119">TRANSPOSE(_xlfn._xlws.SORT(_xlfn._xlws.FILTER($A$2:$A$280,ISNUMBER(SEARCH('Prt. Lib. &amp; Routine, Table'!O126,$A$2:$A$280)),"not found")))</f>
        <v>1 X SHIFT</v>
      </c>
      <c r="D119" t="str">
        <v>1 X SHIFT, LAST</v>
      </c>
      <c r="E119" t="str">
        <v>1 X SHIFT, MINI</v>
      </c>
      <c r="F119" t="str">
        <v>100%</v>
      </c>
      <c r="G119" t="str">
        <v>AQL FREQ.</v>
      </c>
      <c r="H119" t="str">
        <v>AQL FREQ., LAST</v>
      </c>
      <c r="I119" t="str">
        <v>AQL FREQ., MINI</v>
      </c>
      <c r="J119" t="str">
        <v>FAI &amp; LAST</v>
      </c>
      <c r="K119" t="str">
        <v>FAI ONLY</v>
      </c>
      <c r="L119" t="str">
        <v xml:space="preserve">FAI or FIRST VISUAL </v>
      </c>
      <c r="M119" t="str">
        <v xml:space="preserve">FAI, FIRST VISUAL or MINI </v>
      </c>
      <c r="N119" t="str">
        <v>FAI, LAST &amp; MINI</v>
      </c>
      <c r="O119" t="str">
        <v>NA</v>
      </c>
    </row>
    <row r="120" spans="3:15">
      <c r="C120" s="74" t="str" cm="1">
        <f t="array" ref="C120:O120">TRANSPOSE(_xlfn._xlws.SORT(_xlfn._xlws.FILTER($A$2:$A$280,ISNUMBER(SEARCH('Prt. Lib. &amp; Routine, Table'!O127,$A$2:$A$280)),"not found")))</f>
        <v>1 X SHIFT</v>
      </c>
      <c r="D120" t="str">
        <v>1 X SHIFT, LAST</v>
      </c>
      <c r="E120" t="str">
        <v>1 X SHIFT, MINI</v>
      </c>
      <c r="F120" t="str">
        <v>100%</v>
      </c>
      <c r="G120" t="str">
        <v>AQL FREQ.</v>
      </c>
      <c r="H120" t="str">
        <v>AQL FREQ., LAST</v>
      </c>
      <c r="I120" t="str">
        <v>AQL FREQ., MINI</v>
      </c>
      <c r="J120" t="str">
        <v>FAI &amp; LAST</v>
      </c>
      <c r="K120" t="str">
        <v>FAI ONLY</v>
      </c>
      <c r="L120" t="str">
        <v xml:space="preserve">FAI or FIRST VISUAL </v>
      </c>
      <c r="M120" t="str">
        <v xml:space="preserve">FAI, FIRST VISUAL or MINI </v>
      </c>
      <c r="N120" t="str">
        <v>FAI, LAST &amp; MINI</v>
      </c>
      <c r="O120" t="str">
        <v>NA</v>
      </c>
    </row>
    <row r="121" spans="3:15">
      <c r="C121" s="74" t="str" cm="1">
        <f t="array" ref="C121:O121">TRANSPOSE(_xlfn._xlws.SORT(_xlfn._xlws.FILTER($A$2:$A$280,ISNUMBER(SEARCH('Prt. Lib. &amp; Routine, Table'!O128,$A$2:$A$280)),"not found")))</f>
        <v>1 X SHIFT</v>
      </c>
      <c r="D121" t="str">
        <v>1 X SHIFT, LAST</v>
      </c>
      <c r="E121" t="str">
        <v>1 X SHIFT, MINI</v>
      </c>
      <c r="F121" t="str">
        <v>100%</v>
      </c>
      <c r="G121" t="str">
        <v>AQL FREQ.</v>
      </c>
      <c r="H121" t="str">
        <v>AQL FREQ., LAST</v>
      </c>
      <c r="I121" t="str">
        <v>AQL FREQ., MINI</v>
      </c>
      <c r="J121" t="str">
        <v>FAI &amp; LAST</v>
      </c>
      <c r="K121" t="str">
        <v>FAI ONLY</v>
      </c>
      <c r="L121" t="str">
        <v xml:space="preserve">FAI or FIRST VISUAL </v>
      </c>
      <c r="M121" t="str">
        <v xml:space="preserve">FAI, FIRST VISUAL or MINI </v>
      </c>
      <c r="N121" t="str">
        <v>FAI, LAST &amp; MINI</v>
      </c>
      <c r="O121" t="str">
        <v>NA</v>
      </c>
    </row>
    <row r="122" spans="3:15">
      <c r="C122" s="74" t="str" cm="1">
        <f t="array" ref="C122:O122">TRANSPOSE(_xlfn._xlws.SORT(_xlfn._xlws.FILTER($A$2:$A$280,ISNUMBER(SEARCH('Prt. Lib. &amp; Routine, Table'!O129,$A$2:$A$280)),"not found")))</f>
        <v>1 X SHIFT</v>
      </c>
      <c r="D122" t="str">
        <v>1 X SHIFT, LAST</v>
      </c>
      <c r="E122" t="str">
        <v>1 X SHIFT, MINI</v>
      </c>
      <c r="F122" t="str">
        <v>100%</v>
      </c>
      <c r="G122" t="str">
        <v>AQL FREQ.</v>
      </c>
      <c r="H122" t="str">
        <v>AQL FREQ., LAST</v>
      </c>
      <c r="I122" t="str">
        <v>AQL FREQ., MINI</v>
      </c>
      <c r="J122" t="str">
        <v>FAI &amp; LAST</v>
      </c>
      <c r="K122" t="str">
        <v>FAI ONLY</v>
      </c>
      <c r="L122" t="str">
        <v xml:space="preserve">FAI or FIRST VISUAL </v>
      </c>
      <c r="M122" t="str">
        <v xml:space="preserve">FAI, FIRST VISUAL or MINI </v>
      </c>
      <c r="N122" t="str">
        <v>FAI, LAST &amp; MINI</v>
      </c>
      <c r="O122" t="str">
        <v>NA</v>
      </c>
    </row>
    <row r="123" spans="3:15">
      <c r="C123" s="74" t="str" cm="1">
        <f t="array" ref="C123:O123">TRANSPOSE(_xlfn._xlws.SORT(_xlfn._xlws.FILTER($A$2:$A$280,ISNUMBER(SEARCH('Prt. Lib. &amp; Routine, Table'!O130,$A$2:$A$280)),"not found")))</f>
        <v>1 X SHIFT</v>
      </c>
      <c r="D123" t="str">
        <v>1 X SHIFT, LAST</v>
      </c>
      <c r="E123" t="str">
        <v>1 X SHIFT, MINI</v>
      </c>
      <c r="F123" t="str">
        <v>100%</v>
      </c>
      <c r="G123" t="str">
        <v>AQL FREQ.</v>
      </c>
      <c r="H123" t="str">
        <v>AQL FREQ., LAST</v>
      </c>
      <c r="I123" t="str">
        <v>AQL FREQ., MINI</v>
      </c>
      <c r="J123" t="str">
        <v>FAI &amp; LAST</v>
      </c>
      <c r="K123" t="str">
        <v>FAI ONLY</v>
      </c>
      <c r="L123" t="str">
        <v xml:space="preserve">FAI or FIRST VISUAL </v>
      </c>
      <c r="M123" t="str">
        <v xml:space="preserve">FAI, FIRST VISUAL or MINI </v>
      </c>
      <c r="N123" t="str">
        <v>FAI, LAST &amp; MINI</v>
      </c>
      <c r="O123" t="str">
        <v>NA</v>
      </c>
    </row>
    <row r="124" spans="3:15">
      <c r="C124" s="74" t="str" cm="1">
        <f t="array" ref="C124:O124">TRANSPOSE(_xlfn._xlws.SORT(_xlfn._xlws.FILTER($A$2:$A$280,ISNUMBER(SEARCH('Prt. Lib. &amp; Routine, Table'!O131,$A$2:$A$280)),"not found")))</f>
        <v>1 X SHIFT</v>
      </c>
      <c r="D124" t="str">
        <v>1 X SHIFT, LAST</v>
      </c>
      <c r="E124" t="str">
        <v>1 X SHIFT, MINI</v>
      </c>
      <c r="F124" t="str">
        <v>100%</v>
      </c>
      <c r="G124" t="str">
        <v>AQL FREQ.</v>
      </c>
      <c r="H124" t="str">
        <v>AQL FREQ., LAST</v>
      </c>
      <c r="I124" t="str">
        <v>AQL FREQ., MINI</v>
      </c>
      <c r="J124" t="str">
        <v>FAI &amp; LAST</v>
      </c>
      <c r="K124" t="str">
        <v>FAI ONLY</v>
      </c>
      <c r="L124" t="str">
        <v xml:space="preserve">FAI or FIRST VISUAL </v>
      </c>
      <c r="M124" t="str">
        <v xml:space="preserve">FAI, FIRST VISUAL or MINI </v>
      </c>
      <c r="N124" t="str">
        <v>FAI, LAST &amp; MINI</v>
      </c>
      <c r="O124" t="str">
        <v>NA</v>
      </c>
    </row>
    <row r="125" spans="3:15">
      <c r="C125" s="74" t="str" cm="1">
        <f t="array" ref="C125:O125">TRANSPOSE(_xlfn._xlws.SORT(_xlfn._xlws.FILTER($A$2:$A$280,ISNUMBER(SEARCH('Prt. Lib. &amp; Routine, Table'!O132,$A$2:$A$280)),"not found")))</f>
        <v>1 X SHIFT</v>
      </c>
      <c r="D125" t="str">
        <v>1 X SHIFT, LAST</v>
      </c>
      <c r="E125" t="str">
        <v>1 X SHIFT, MINI</v>
      </c>
      <c r="F125" t="str">
        <v>100%</v>
      </c>
      <c r="G125" t="str">
        <v>AQL FREQ.</v>
      </c>
      <c r="H125" t="str">
        <v>AQL FREQ., LAST</v>
      </c>
      <c r="I125" t="str">
        <v>AQL FREQ., MINI</v>
      </c>
      <c r="J125" t="str">
        <v>FAI &amp; LAST</v>
      </c>
      <c r="K125" t="str">
        <v>FAI ONLY</v>
      </c>
      <c r="L125" t="str">
        <v xml:space="preserve">FAI or FIRST VISUAL </v>
      </c>
      <c r="M125" t="str">
        <v xml:space="preserve">FAI, FIRST VISUAL or MINI </v>
      </c>
      <c r="N125" t="str">
        <v>FAI, LAST &amp; MINI</v>
      </c>
      <c r="O125" t="str">
        <v>NA</v>
      </c>
    </row>
    <row r="126" spans="3:15">
      <c r="C126" s="74" t="str" cm="1">
        <f t="array" ref="C126:O126">TRANSPOSE(_xlfn._xlws.SORT(_xlfn._xlws.FILTER($A$2:$A$280,ISNUMBER(SEARCH('Prt. Lib. &amp; Routine, Table'!O133,$A$2:$A$280)),"not found")))</f>
        <v>1 X SHIFT</v>
      </c>
      <c r="D126" t="str">
        <v>1 X SHIFT, LAST</v>
      </c>
      <c r="E126" t="str">
        <v>1 X SHIFT, MINI</v>
      </c>
      <c r="F126" t="str">
        <v>100%</v>
      </c>
      <c r="G126" t="str">
        <v>AQL FREQ.</v>
      </c>
      <c r="H126" t="str">
        <v>AQL FREQ., LAST</v>
      </c>
      <c r="I126" t="str">
        <v>AQL FREQ., MINI</v>
      </c>
      <c r="J126" t="str">
        <v>FAI &amp; LAST</v>
      </c>
      <c r="K126" t="str">
        <v>FAI ONLY</v>
      </c>
      <c r="L126" t="str">
        <v xml:space="preserve">FAI or FIRST VISUAL </v>
      </c>
      <c r="M126" t="str">
        <v xml:space="preserve">FAI, FIRST VISUAL or MINI </v>
      </c>
      <c r="N126" t="str">
        <v>FAI, LAST &amp; MINI</v>
      </c>
      <c r="O126" t="str">
        <v>NA</v>
      </c>
    </row>
    <row r="127" spans="3:15">
      <c r="C127" s="74" t="str" cm="1">
        <f t="array" ref="C127:O127">TRANSPOSE(_xlfn._xlws.SORT(_xlfn._xlws.FILTER($A$2:$A$280,ISNUMBER(SEARCH('Prt. Lib. &amp; Routine, Table'!O134,$A$2:$A$280)),"not found")))</f>
        <v>1 X SHIFT</v>
      </c>
      <c r="D127" t="str">
        <v>1 X SHIFT, LAST</v>
      </c>
      <c r="E127" t="str">
        <v>1 X SHIFT, MINI</v>
      </c>
      <c r="F127" t="str">
        <v>100%</v>
      </c>
      <c r="G127" t="str">
        <v>AQL FREQ.</v>
      </c>
      <c r="H127" t="str">
        <v>AQL FREQ., LAST</v>
      </c>
      <c r="I127" t="str">
        <v>AQL FREQ., MINI</v>
      </c>
      <c r="J127" t="str">
        <v>FAI &amp; LAST</v>
      </c>
      <c r="K127" t="str">
        <v>FAI ONLY</v>
      </c>
      <c r="L127" t="str">
        <v xml:space="preserve">FAI or FIRST VISUAL </v>
      </c>
      <c r="M127" t="str">
        <v xml:space="preserve">FAI, FIRST VISUAL or MINI </v>
      </c>
      <c r="N127" t="str">
        <v>FAI, LAST &amp; MINI</v>
      </c>
      <c r="O127" t="str">
        <v>NA</v>
      </c>
    </row>
    <row r="128" spans="3:15">
      <c r="C128" s="74" t="str" cm="1">
        <f t="array" ref="C128:O128">TRANSPOSE(_xlfn._xlws.SORT(_xlfn._xlws.FILTER($A$2:$A$280,ISNUMBER(SEARCH('Prt. Lib. &amp; Routine, Table'!O135,$A$2:$A$280)),"not found")))</f>
        <v>1 X SHIFT</v>
      </c>
      <c r="D128" t="str">
        <v>1 X SHIFT, LAST</v>
      </c>
      <c r="E128" t="str">
        <v>1 X SHIFT, MINI</v>
      </c>
      <c r="F128" t="str">
        <v>100%</v>
      </c>
      <c r="G128" t="str">
        <v>AQL FREQ.</v>
      </c>
      <c r="H128" t="str">
        <v>AQL FREQ., LAST</v>
      </c>
      <c r="I128" t="str">
        <v>AQL FREQ., MINI</v>
      </c>
      <c r="J128" t="str">
        <v>FAI &amp; LAST</v>
      </c>
      <c r="K128" t="str">
        <v>FAI ONLY</v>
      </c>
      <c r="L128" t="str">
        <v xml:space="preserve">FAI or FIRST VISUAL </v>
      </c>
      <c r="M128" t="str">
        <v xml:space="preserve">FAI, FIRST VISUAL or MINI </v>
      </c>
      <c r="N128" t="str">
        <v>FAI, LAST &amp; MINI</v>
      </c>
      <c r="O128" t="str">
        <v>NA</v>
      </c>
    </row>
    <row r="129" spans="3:15">
      <c r="C129" s="74" t="str" cm="1">
        <f t="array" ref="C129:O129">TRANSPOSE(_xlfn._xlws.SORT(_xlfn._xlws.FILTER($A$2:$A$280,ISNUMBER(SEARCH('Prt. Lib. &amp; Routine, Table'!O136,$A$2:$A$280)),"not found")))</f>
        <v>1 X SHIFT</v>
      </c>
      <c r="D129" t="str">
        <v>1 X SHIFT, LAST</v>
      </c>
      <c r="E129" t="str">
        <v>1 X SHIFT, MINI</v>
      </c>
      <c r="F129" t="str">
        <v>100%</v>
      </c>
      <c r="G129" t="str">
        <v>AQL FREQ.</v>
      </c>
      <c r="H129" t="str">
        <v>AQL FREQ., LAST</v>
      </c>
      <c r="I129" t="str">
        <v>AQL FREQ., MINI</v>
      </c>
      <c r="J129" t="str">
        <v>FAI &amp; LAST</v>
      </c>
      <c r="K129" t="str">
        <v>FAI ONLY</v>
      </c>
      <c r="L129" t="str">
        <v xml:space="preserve">FAI or FIRST VISUAL </v>
      </c>
      <c r="M129" t="str">
        <v xml:space="preserve">FAI, FIRST VISUAL or MINI </v>
      </c>
      <c r="N129" t="str">
        <v>FAI, LAST &amp; MINI</v>
      </c>
      <c r="O129" t="str">
        <v>NA</v>
      </c>
    </row>
    <row r="130" spans="3:15">
      <c r="C130" s="74" t="str" cm="1">
        <f t="array" ref="C130:O130">TRANSPOSE(_xlfn._xlws.SORT(_xlfn._xlws.FILTER($A$2:$A$280,ISNUMBER(SEARCH('Prt. Lib. &amp; Routine, Table'!O137,$A$2:$A$280)),"not found")))</f>
        <v>1 X SHIFT</v>
      </c>
      <c r="D130" t="str">
        <v>1 X SHIFT, LAST</v>
      </c>
      <c r="E130" t="str">
        <v>1 X SHIFT, MINI</v>
      </c>
      <c r="F130" t="str">
        <v>100%</v>
      </c>
      <c r="G130" t="str">
        <v>AQL FREQ.</v>
      </c>
      <c r="H130" t="str">
        <v>AQL FREQ., LAST</v>
      </c>
      <c r="I130" t="str">
        <v>AQL FREQ., MINI</v>
      </c>
      <c r="J130" t="str">
        <v>FAI &amp; LAST</v>
      </c>
      <c r="K130" t="str">
        <v>FAI ONLY</v>
      </c>
      <c r="L130" t="str">
        <v xml:space="preserve">FAI or FIRST VISUAL </v>
      </c>
      <c r="M130" t="str">
        <v xml:space="preserve">FAI, FIRST VISUAL or MINI </v>
      </c>
      <c r="N130" t="str">
        <v>FAI, LAST &amp; MINI</v>
      </c>
      <c r="O130" t="str">
        <v>NA</v>
      </c>
    </row>
    <row r="131" spans="3:15">
      <c r="C131" s="74" t="str" cm="1">
        <f t="array" ref="C131:O131">TRANSPOSE(_xlfn._xlws.SORT(_xlfn._xlws.FILTER($A$2:$A$280,ISNUMBER(SEARCH('Prt. Lib. &amp; Routine, Table'!O138,$A$2:$A$280)),"not found")))</f>
        <v>1 X SHIFT</v>
      </c>
      <c r="D131" t="str">
        <v>1 X SHIFT, LAST</v>
      </c>
      <c r="E131" t="str">
        <v>1 X SHIFT, MINI</v>
      </c>
      <c r="F131" t="str">
        <v>100%</v>
      </c>
      <c r="G131" t="str">
        <v>AQL FREQ.</v>
      </c>
      <c r="H131" t="str">
        <v>AQL FREQ., LAST</v>
      </c>
      <c r="I131" t="str">
        <v>AQL FREQ., MINI</v>
      </c>
      <c r="J131" t="str">
        <v>FAI &amp; LAST</v>
      </c>
      <c r="K131" t="str">
        <v>FAI ONLY</v>
      </c>
      <c r="L131" t="str">
        <v xml:space="preserve">FAI or FIRST VISUAL </v>
      </c>
      <c r="M131" t="str">
        <v xml:space="preserve">FAI, FIRST VISUAL or MINI </v>
      </c>
      <c r="N131" t="str">
        <v>FAI, LAST &amp; MINI</v>
      </c>
      <c r="O131" t="str">
        <v>NA</v>
      </c>
    </row>
    <row r="132" spans="3:15">
      <c r="C132" s="74" t="str" cm="1">
        <f t="array" ref="C132:O132">TRANSPOSE(_xlfn._xlws.SORT(_xlfn._xlws.FILTER($A$2:$A$280,ISNUMBER(SEARCH('Prt. Lib. &amp; Routine, Table'!O139,$A$2:$A$280)),"not found")))</f>
        <v>1 X SHIFT</v>
      </c>
      <c r="D132" t="str">
        <v>1 X SHIFT, LAST</v>
      </c>
      <c r="E132" t="str">
        <v>1 X SHIFT, MINI</v>
      </c>
      <c r="F132" t="str">
        <v>100%</v>
      </c>
      <c r="G132" t="str">
        <v>AQL FREQ.</v>
      </c>
      <c r="H132" t="str">
        <v>AQL FREQ., LAST</v>
      </c>
      <c r="I132" t="str">
        <v>AQL FREQ., MINI</v>
      </c>
      <c r="J132" t="str">
        <v>FAI &amp; LAST</v>
      </c>
      <c r="K132" t="str">
        <v>FAI ONLY</v>
      </c>
      <c r="L132" t="str">
        <v xml:space="preserve">FAI or FIRST VISUAL </v>
      </c>
      <c r="M132" t="str">
        <v xml:space="preserve">FAI, FIRST VISUAL or MINI </v>
      </c>
      <c r="N132" t="str">
        <v>FAI, LAST &amp; MINI</v>
      </c>
      <c r="O132" t="str">
        <v>NA</v>
      </c>
    </row>
    <row r="133" spans="3:15">
      <c r="C133" s="74" t="str" cm="1">
        <f t="array" ref="C133:O133">TRANSPOSE(_xlfn._xlws.SORT(_xlfn._xlws.FILTER($A$2:$A$280,ISNUMBER(SEARCH('Prt. Lib. &amp; Routine, Table'!O140,$A$2:$A$280)),"not found")))</f>
        <v>1 X SHIFT</v>
      </c>
      <c r="D133" t="str">
        <v>1 X SHIFT, LAST</v>
      </c>
      <c r="E133" t="str">
        <v>1 X SHIFT, MINI</v>
      </c>
      <c r="F133" t="str">
        <v>100%</v>
      </c>
      <c r="G133" t="str">
        <v>AQL FREQ.</v>
      </c>
      <c r="H133" t="str">
        <v>AQL FREQ., LAST</v>
      </c>
      <c r="I133" t="str">
        <v>AQL FREQ., MINI</v>
      </c>
      <c r="J133" t="str">
        <v>FAI &amp; LAST</v>
      </c>
      <c r="K133" t="str">
        <v>FAI ONLY</v>
      </c>
      <c r="L133" t="str">
        <v xml:space="preserve">FAI or FIRST VISUAL </v>
      </c>
      <c r="M133" t="str">
        <v xml:space="preserve">FAI, FIRST VISUAL or MINI </v>
      </c>
      <c r="N133" t="str">
        <v>FAI, LAST &amp; MINI</v>
      </c>
      <c r="O133" t="str">
        <v>NA</v>
      </c>
    </row>
    <row r="134" spans="3:15">
      <c r="C134" s="74" t="str" cm="1">
        <f t="array" ref="C134:O134">TRANSPOSE(_xlfn._xlws.SORT(_xlfn._xlws.FILTER($A$2:$A$280,ISNUMBER(SEARCH('Prt. Lib. &amp; Routine, Table'!O141,$A$2:$A$280)),"not found")))</f>
        <v>1 X SHIFT</v>
      </c>
      <c r="D134" t="str">
        <v>1 X SHIFT, LAST</v>
      </c>
      <c r="E134" t="str">
        <v>1 X SHIFT, MINI</v>
      </c>
      <c r="F134" t="str">
        <v>100%</v>
      </c>
      <c r="G134" t="str">
        <v>AQL FREQ.</v>
      </c>
      <c r="H134" t="str">
        <v>AQL FREQ., LAST</v>
      </c>
      <c r="I134" t="str">
        <v>AQL FREQ., MINI</v>
      </c>
      <c r="J134" t="str">
        <v>FAI &amp; LAST</v>
      </c>
      <c r="K134" t="str">
        <v>FAI ONLY</v>
      </c>
      <c r="L134" t="str">
        <v xml:space="preserve">FAI or FIRST VISUAL </v>
      </c>
      <c r="M134" t="str">
        <v xml:space="preserve">FAI, FIRST VISUAL or MINI </v>
      </c>
      <c r="N134" t="str">
        <v>FAI, LAST &amp; MINI</v>
      </c>
      <c r="O134" t="str">
        <v>NA</v>
      </c>
    </row>
    <row r="135" spans="3:15">
      <c r="C135" s="74" t="str" cm="1">
        <f t="array" ref="C135:O135">TRANSPOSE(_xlfn._xlws.SORT(_xlfn._xlws.FILTER($A$2:$A$280,ISNUMBER(SEARCH('Prt. Lib. &amp; Routine, Table'!O142,$A$2:$A$280)),"not found")))</f>
        <v>1 X SHIFT</v>
      </c>
      <c r="D135" t="str">
        <v>1 X SHIFT, LAST</v>
      </c>
      <c r="E135" t="str">
        <v>1 X SHIFT, MINI</v>
      </c>
      <c r="F135" t="str">
        <v>100%</v>
      </c>
      <c r="G135" t="str">
        <v>AQL FREQ.</v>
      </c>
      <c r="H135" t="str">
        <v>AQL FREQ., LAST</v>
      </c>
      <c r="I135" t="str">
        <v>AQL FREQ., MINI</v>
      </c>
      <c r="J135" t="str">
        <v>FAI &amp; LAST</v>
      </c>
      <c r="K135" t="str">
        <v>FAI ONLY</v>
      </c>
      <c r="L135" t="str">
        <v xml:space="preserve">FAI or FIRST VISUAL </v>
      </c>
      <c r="M135" t="str">
        <v xml:space="preserve">FAI, FIRST VISUAL or MINI </v>
      </c>
      <c r="N135" t="str">
        <v>FAI, LAST &amp; MINI</v>
      </c>
      <c r="O135" t="str">
        <v>NA</v>
      </c>
    </row>
    <row r="136" spans="3:15">
      <c r="C136" s="74" t="str" cm="1">
        <f t="array" ref="C136:O136">TRANSPOSE(_xlfn._xlws.SORT(_xlfn._xlws.FILTER($A$2:$A$280,ISNUMBER(SEARCH('Prt. Lib. &amp; Routine, Table'!O143,$A$2:$A$280)),"not found")))</f>
        <v>1 X SHIFT</v>
      </c>
      <c r="D136" t="str">
        <v>1 X SHIFT, LAST</v>
      </c>
      <c r="E136" t="str">
        <v>1 X SHIFT, MINI</v>
      </c>
      <c r="F136" t="str">
        <v>100%</v>
      </c>
      <c r="G136" t="str">
        <v>AQL FREQ.</v>
      </c>
      <c r="H136" t="str">
        <v>AQL FREQ., LAST</v>
      </c>
      <c r="I136" t="str">
        <v>AQL FREQ., MINI</v>
      </c>
      <c r="J136" t="str">
        <v>FAI &amp; LAST</v>
      </c>
      <c r="K136" t="str">
        <v>FAI ONLY</v>
      </c>
      <c r="L136" t="str">
        <v xml:space="preserve">FAI or FIRST VISUAL </v>
      </c>
      <c r="M136" t="str">
        <v xml:space="preserve">FAI, FIRST VISUAL or MINI </v>
      </c>
      <c r="N136" t="str">
        <v>FAI, LAST &amp; MINI</v>
      </c>
      <c r="O136" t="str">
        <v>NA</v>
      </c>
    </row>
    <row r="137" spans="3:15">
      <c r="C137" s="74" t="str" cm="1">
        <f t="array" ref="C137:O137">TRANSPOSE(_xlfn._xlws.SORT(_xlfn._xlws.FILTER($A$2:$A$280,ISNUMBER(SEARCH('Prt. Lib. &amp; Routine, Table'!O144,$A$2:$A$280)),"not found")))</f>
        <v>1 X SHIFT</v>
      </c>
      <c r="D137" t="str">
        <v>1 X SHIFT, LAST</v>
      </c>
      <c r="E137" t="str">
        <v>1 X SHIFT, MINI</v>
      </c>
      <c r="F137" t="str">
        <v>100%</v>
      </c>
      <c r="G137" t="str">
        <v>AQL FREQ.</v>
      </c>
      <c r="H137" t="str">
        <v>AQL FREQ., LAST</v>
      </c>
      <c r="I137" t="str">
        <v>AQL FREQ., MINI</v>
      </c>
      <c r="J137" t="str">
        <v>FAI &amp; LAST</v>
      </c>
      <c r="K137" t="str">
        <v>FAI ONLY</v>
      </c>
      <c r="L137" t="str">
        <v xml:space="preserve">FAI or FIRST VISUAL </v>
      </c>
      <c r="M137" t="str">
        <v xml:space="preserve">FAI, FIRST VISUAL or MINI </v>
      </c>
      <c r="N137" t="str">
        <v>FAI, LAST &amp; MINI</v>
      </c>
      <c r="O137" t="str">
        <v>NA</v>
      </c>
    </row>
    <row r="138" spans="3:15">
      <c r="C138" s="74" t="str" cm="1">
        <f t="array" ref="C138:O138">TRANSPOSE(_xlfn._xlws.SORT(_xlfn._xlws.FILTER($A$2:$A$280,ISNUMBER(SEARCH('Prt. Lib. &amp; Routine, Table'!O145,$A$2:$A$280)),"not found")))</f>
        <v>1 X SHIFT</v>
      </c>
      <c r="D138" t="str">
        <v>1 X SHIFT, LAST</v>
      </c>
      <c r="E138" t="str">
        <v>1 X SHIFT, MINI</v>
      </c>
      <c r="F138" t="str">
        <v>100%</v>
      </c>
      <c r="G138" t="str">
        <v>AQL FREQ.</v>
      </c>
      <c r="H138" t="str">
        <v>AQL FREQ., LAST</v>
      </c>
      <c r="I138" t="str">
        <v>AQL FREQ., MINI</v>
      </c>
      <c r="J138" t="str">
        <v>FAI &amp; LAST</v>
      </c>
      <c r="K138" t="str">
        <v>FAI ONLY</v>
      </c>
      <c r="L138" t="str">
        <v xml:space="preserve">FAI or FIRST VISUAL </v>
      </c>
      <c r="M138" t="str">
        <v xml:space="preserve">FAI, FIRST VISUAL or MINI </v>
      </c>
      <c r="N138" t="str">
        <v>FAI, LAST &amp; MINI</v>
      </c>
      <c r="O138" t="str">
        <v>NA</v>
      </c>
    </row>
    <row r="139" spans="3:15">
      <c r="C139" s="74" t="str" cm="1">
        <f t="array" ref="C139:O139">TRANSPOSE(_xlfn._xlws.SORT(_xlfn._xlws.FILTER($A$2:$A$280,ISNUMBER(SEARCH('Prt. Lib. &amp; Routine, Table'!O146,$A$2:$A$280)),"not found")))</f>
        <v>1 X SHIFT</v>
      </c>
      <c r="D139" t="str">
        <v>1 X SHIFT, LAST</v>
      </c>
      <c r="E139" t="str">
        <v>1 X SHIFT, MINI</v>
      </c>
      <c r="F139" t="str">
        <v>100%</v>
      </c>
      <c r="G139" t="str">
        <v>AQL FREQ.</v>
      </c>
      <c r="H139" t="str">
        <v>AQL FREQ., LAST</v>
      </c>
      <c r="I139" t="str">
        <v>AQL FREQ., MINI</v>
      </c>
      <c r="J139" t="str">
        <v>FAI &amp; LAST</v>
      </c>
      <c r="K139" t="str">
        <v>FAI ONLY</v>
      </c>
      <c r="L139" t="str">
        <v xml:space="preserve">FAI or FIRST VISUAL </v>
      </c>
      <c r="M139" t="str">
        <v xml:space="preserve">FAI, FIRST VISUAL or MINI </v>
      </c>
      <c r="N139" t="str">
        <v>FAI, LAST &amp; MINI</v>
      </c>
      <c r="O139" t="str">
        <v>NA</v>
      </c>
    </row>
    <row r="140" spans="3:15">
      <c r="C140" s="74" t="str" cm="1">
        <f t="array" ref="C140:O140">TRANSPOSE(_xlfn._xlws.SORT(_xlfn._xlws.FILTER($A$2:$A$280,ISNUMBER(SEARCH('Prt. Lib. &amp; Routine, Table'!O147,$A$2:$A$280)),"not found")))</f>
        <v>1 X SHIFT</v>
      </c>
      <c r="D140" t="str">
        <v>1 X SHIFT, LAST</v>
      </c>
      <c r="E140" t="str">
        <v>1 X SHIFT, MINI</v>
      </c>
      <c r="F140" t="str">
        <v>100%</v>
      </c>
      <c r="G140" t="str">
        <v>AQL FREQ.</v>
      </c>
      <c r="H140" t="str">
        <v>AQL FREQ., LAST</v>
      </c>
      <c r="I140" t="str">
        <v>AQL FREQ., MINI</v>
      </c>
      <c r="J140" t="str">
        <v>FAI &amp; LAST</v>
      </c>
      <c r="K140" t="str">
        <v>FAI ONLY</v>
      </c>
      <c r="L140" t="str">
        <v xml:space="preserve">FAI or FIRST VISUAL </v>
      </c>
      <c r="M140" t="str">
        <v xml:space="preserve">FAI, FIRST VISUAL or MINI </v>
      </c>
      <c r="N140" t="str">
        <v>FAI, LAST &amp; MINI</v>
      </c>
      <c r="O140" t="str">
        <v>NA</v>
      </c>
    </row>
    <row r="141" spans="3:15">
      <c r="C141" s="74" t="str" cm="1">
        <f t="array" ref="C141:O141">TRANSPOSE(_xlfn._xlws.SORT(_xlfn._xlws.FILTER($A$2:$A$280,ISNUMBER(SEARCH('Prt. Lib. &amp; Routine, Table'!O148,$A$2:$A$280)),"not found")))</f>
        <v>1 X SHIFT</v>
      </c>
      <c r="D141" t="str">
        <v>1 X SHIFT, LAST</v>
      </c>
      <c r="E141" t="str">
        <v>1 X SHIFT, MINI</v>
      </c>
      <c r="F141" t="str">
        <v>100%</v>
      </c>
      <c r="G141" t="str">
        <v>AQL FREQ.</v>
      </c>
      <c r="H141" t="str">
        <v>AQL FREQ., LAST</v>
      </c>
      <c r="I141" t="str">
        <v>AQL FREQ., MINI</v>
      </c>
      <c r="J141" t="str">
        <v>FAI &amp; LAST</v>
      </c>
      <c r="K141" t="str">
        <v>FAI ONLY</v>
      </c>
      <c r="L141" t="str">
        <v xml:space="preserve">FAI or FIRST VISUAL </v>
      </c>
      <c r="M141" t="str">
        <v xml:space="preserve">FAI, FIRST VISUAL or MINI </v>
      </c>
      <c r="N141" t="str">
        <v>FAI, LAST &amp; MINI</v>
      </c>
      <c r="O141" t="str">
        <v>NA</v>
      </c>
    </row>
    <row r="142" spans="3:15">
      <c r="C142" s="74" t="str" cm="1">
        <f t="array" ref="C142:O142">TRANSPOSE(_xlfn._xlws.SORT(_xlfn._xlws.FILTER($A$2:$A$280,ISNUMBER(SEARCH('Prt. Lib. &amp; Routine, Table'!O149,$A$2:$A$280)),"not found")))</f>
        <v>1 X SHIFT</v>
      </c>
      <c r="D142" t="str">
        <v>1 X SHIFT, LAST</v>
      </c>
      <c r="E142" t="str">
        <v>1 X SHIFT, MINI</v>
      </c>
      <c r="F142" t="str">
        <v>100%</v>
      </c>
      <c r="G142" t="str">
        <v>AQL FREQ.</v>
      </c>
      <c r="H142" t="str">
        <v>AQL FREQ., LAST</v>
      </c>
      <c r="I142" t="str">
        <v>AQL FREQ., MINI</v>
      </c>
      <c r="J142" t="str">
        <v>FAI &amp; LAST</v>
      </c>
      <c r="K142" t="str">
        <v>FAI ONLY</v>
      </c>
      <c r="L142" t="str">
        <v xml:space="preserve">FAI or FIRST VISUAL </v>
      </c>
      <c r="M142" t="str">
        <v xml:space="preserve">FAI, FIRST VISUAL or MINI </v>
      </c>
      <c r="N142" t="str">
        <v>FAI, LAST &amp; MINI</v>
      </c>
      <c r="O142" t="str">
        <v>NA</v>
      </c>
    </row>
    <row r="143" spans="3:15">
      <c r="C143" s="74" t="str" cm="1">
        <f t="array" ref="C143:O143">TRANSPOSE(_xlfn._xlws.SORT(_xlfn._xlws.FILTER($A$2:$A$280,ISNUMBER(SEARCH('Prt. Lib. &amp; Routine, Table'!O150,$A$2:$A$280)),"not found")))</f>
        <v>1 X SHIFT</v>
      </c>
      <c r="D143" t="str">
        <v>1 X SHIFT, LAST</v>
      </c>
      <c r="E143" t="str">
        <v>1 X SHIFT, MINI</v>
      </c>
      <c r="F143" t="str">
        <v>100%</v>
      </c>
      <c r="G143" t="str">
        <v>AQL FREQ.</v>
      </c>
      <c r="H143" t="str">
        <v>AQL FREQ., LAST</v>
      </c>
      <c r="I143" t="str">
        <v>AQL FREQ., MINI</v>
      </c>
      <c r="J143" t="str">
        <v>FAI &amp; LAST</v>
      </c>
      <c r="K143" t="str">
        <v>FAI ONLY</v>
      </c>
      <c r="L143" t="str">
        <v xml:space="preserve">FAI or FIRST VISUAL </v>
      </c>
      <c r="M143" t="str">
        <v xml:space="preserve">FAI, FIRST VISUAL or MINI </v>
      </c>
      <c r="N143" t="str">
        <v>FAI, LAST &amp; MINI</v>
      </c>
      <c r="O143" t="str">
        <v>NA</v>
      </c>
    </row>
    <row r="144" spans="3:15">
      <c r="C144" s="74" t="str" cm="1">
        <f t="array" ref="C144:O144">TRANSPOSE(_xlfn._xlws.SORT(_xlfn._xlws.FILTER($A$2:$A$280,ISNUMBER(SEARCH('Prt. Lib. &amp; Routine, Table'!O151,$A$2:$A$280)),"not found")))</f>
        <v>1 X SHIFT</v>
      </c>
      <c r="D144" t="str">
        <v>1 X SHIFT, LAST</v>
      </c>
      <c r="E144" t="str">
        <v>1 X SHIFT, MINI</v>
      </c>
      <c r="F144" t="str">
        <v>100%</v>
      </c>
      <c r="G144" t="str">
        <v>AQL FREQ.</v>
      </c>
      <c r="H144" t="str">
        <v>AQL FREQ., LAST</v>
      </c>
      <c r="I144" t="str">
        <v>AQL FREQ., MINI</v>
      </c>
      <c r="J144" t="str">
        <v>FAI &amp; LAST</v>
      </c>
      <c r="K144" t="str">
        <v>FAI ONLY</v>
      </c>
      <c r="L144" t="str">
        <v xml:space="preserve">FAI or FIRST VISUAL </v>
      </c>
      <c r="M144" t="str">
        <v xml:space="preserve">FAI, FIRST VISUAL or MINI </v>
      </c>
      <c r="N144" t="str">
        <v>FAI, LAST &amp; MINI</v>
      </c>
      <c r="O144" t="str">
        <v>NA</v>
      </c>
    </row>
    <row r="145" spans="3:15">
      <c r="C145" s="74" t="str" cm="1">
        <f t="array" ref="C145:O145">TRANSPOSE(_xlfn._xlws.SORT(_xlfn._xlws.FILTER($A$2:$A$280,ISNUMBER(SEARCH('Prt. Lib. &amp; Routine, Table'!O152,$A$2:$A$280)),"not found")))</f>
        <v>1 X SHIFT</v>
      </c>
      <c r="D145" t="str">
        <v>1 X SHIFT, LAST</v>
      </c>
      <c r="E145" t="str">
        <v>1 X SHIFT, MINI</v>
      </c>
      <c r="F145" t="str">
        <v>100%</v>
      </c>
      <c r="G145" t="str">
        <v>AQL FREQ.</v>
      </c>
      <c r="H145" t="str">
        <v>AQL FREQ., LAST</v>
      </c>
      <c r="I145" t="str">
        <v>AQL FREQ., MINI</v>
      </c>
      <c r="J145" t="str">
        <v>FAI &amp; LAST</v>
      </c>
      <c r="K145" t="str">
        <v>FAI ONLY</v>
      </c>
      <c r="L145" t="str">
        <v xml:space="preserve">FAI or FIRST VISUAL </v>
      </c>
      <c r="M145" t="str">
        <v xml:space="preserve">FAI, FIRST VISUAL or MINI </v>
      </c>
      <c r="N145" t="str">
        <v>FAI, LAST &amp; MINI</v>
      </c>
      <c r="O145" t="str">
        <v>NA</v>
      </c>
    </row>
    <row r="146" spans="3:15">
      <c r="C146" s="74" t="str" cm="1">
        <f t="array" ref="C146:O146">TRANSPOSE(_xlfn._xlws.SORT(_xlfn._xlws.FILTER($A$2:$A$280,ISNUMBER(SEARCH('Prt. Lib. &amp; Routine, Table'!O153,$A$2:$A$280)),"not found")))</f>
        <v>1 X SHIFT</v>
      </c>
      <c r="D146" t="str">
        <v>1 X SHIFT, LAST</v>
      </c>
      <c r="E146" t="str">
        <v>1 X SHIFT, MINI</v>
      </c>
      <c r="F146" t="str">
        <v>100%</v>
      </c>
      <c r="G146" t="str">
        <v>AQL FREQ.</v>
      </c>
      <c r="H146" t="str">
        <v>AQL FREQ., LAST</v>
      </c>
      <c r="I146" t="str">
        <v>AQL FREQ., MINI</v>
      </c>
      <c r="J146" t="str">
        <v>FAI &amp; LAST</v>
      </c>
      <c r="K146" t="str">
        <v>FAI ONLY</v>
      </c>
      <c r="L146" t="str">
        <v xml:space="preserve">FAI or FIRST VISUAL </v>
      </c>
      <c r="M146" t="str">
        <v xml:space="preserve">FAI, FIRST VISUAL or MINI </v>
      </c>
      <c r="N146" t="str">
        <v>FAI, LAST &amp; MINI</v>
      </c>
      <c r="O146" t="str">
        <v>NA</v>
      </c>
    </row>
    <row r="147" spans="3:15">
      <c r="C147" s="74" t="str" cm="1">
        <f t="array" ref="C147:O147">TRANSPOSE(_xlfn._xlws.SORT(_xlfn._xlws.FILTER($A$2:$A$280,ISNUMBER(SEARCH('Prt. Lib. &amp; Routine, Table'!O154,$A$2:$A$280)),"not found")))</f>
        <v>1 X SHIFT</v>
      </c>
      <c r="D147" t="str">
        <v>1 X SHIFT, LAST</v>
      </c>
      <c r="E147" t="str">
        <v>1 X SHIFT, MINI</v>
      </c>
      <c r="F147" t="str">
        <v>100%</v>
      </c>
      <c r="G147" t="str">
        <v>AQL FREQ.</v>
      </c>
      <c r="H147" t="str">
        <v>AQL FREQ., LAST</v>
      </c>
      <c r="I147" t="str">
        <v>AQL FREQ., MINI</v>
      </c>
      <c r="J147" t="str">
        <v>FAI &amp; LAST</v>
      </c>
      <c r="K147" t="str">
        <v>FAI ONLY</v>
      </c>
      <c r="L147" t="str">
        <v xml:space="preserve">FAI or FIRST VISUAL </v>
      </c>
      <c r="M147" t="str">
        <v xml:space="preserve">FAI, FIRST VISUAL or MINI </v>
      </c>
      <c r="N147" t="str">
        <v>FAI, LAST &amp; MINI</v>
      </c>
      <c r="O147" t="str">
        <v>NA</v>
      </c>
    </row>
    <row r="148" spans="3:15">
      <c r="C148" s="74" t="str" cm="1">
        <f t="array" ref="C148:O148">TRANSPOSE(_xlfn._xlws.SORT(_xlfn._xlws.FILTER($A$2:$A$280,ISNUMBER(SEARCH('Prt. Lib. &amp; Routine, Table'!O155,$A$2:$A$280)),"not found")))</f>
        <v>1 X SHIFT</v>
      </c>
      <c r="D148" t="str">
        <v>1 X SHIFT, LAST</v>
      </c>
      <c r="E148" t="str">
        <v>1 X SHIFT, MINI</v>
      </c>
      <c r="F148" t="str">
        <v>100%</v>
      </c>
      <c r="G148" t="str">
        <v>AQL FREQ.</v>
      </c>
      <c r="H148" t="str">
        <v>AQL FREQ., LAST</v>
      </c>
      <c r="I148" t="str">
        <v>AQL FREQ., MINI</v>
      </c>
      <c r="J148" t="str">
        <v>FAI &amp; LAST</v>
      </c>
      <c r="K148" t="str">
        <v>FAI ONLY</v>
      </c>
      <c r="L148" t="str">
        <v xml:space="preserve">FAI or FIRST VISUAL </v>
      </c>
      <c r="M148" t="str">
        <v xml:space="preserve">FAI, FIRST VISUAL or MINI </v>
      </c>
      <c r="N148" t="str">
        <v>FAI, LAST &amp; MINI</v>
      </c>
      <c r="O148" t="str">
        <v>NA</v>
      </c>
    </row>
    <row r="149" spans="3:15">
      <c r="C149" s="74" t="str" cm="1">
        <f t="array" ref="C149:O149">TRANSPOSE(_xlfn._xlws.SORT(_xlfn._xlws.FILTER($A$2:$A$280,ISNUMBER(SEARCH('Prt. Lib. &amp; Routine, Table'!O156,$A$2:$A$280)),"not found")))</f>
        <v>1 X SHIFT</v>
      </c>
      <c r="D149" t="str">
        <v>1 X SHIFT, LAST</v>
      </c>
      <c r="E149" t="str">
        <v>1 X SHIFT, MINI</v>
      </c>
      <c r="F149" t="str">
        <v>100%</v>
      </c>
      <c r="G149" t="str">
        <v>AQL FREQ.</v>
      </c>
      <c r="H149" t="str">
        <v>AQL FREQ., LAST</v>
      </c>
      <c r="I149" t="str">
        <v>AQL FREQ., MINI</v>
      </c>
      <c r="J149" t="str">
        <v>FAI &amp; LAST</v>
      </c>
      <c r="K149" t="str">
        <v>FAI ONLY</v>
      </c>
      <c r="L149" t="str">
        <v xml:space="preserve">FAI or FIRST VISUAL </v>
      </c>
      <c r="M149" t="str">
        <v xml:space="preserve">FAI, FIRST VISUAL or MINI </v>
      </c>
      <c r="N149" t="str">
        <v>FAI, LAST &amp; MINI</v>
      </c>
      <c r="O149" t="str">
        <v>NA</v>
      </c>
    </row>
    <row r="150" spans="3:15">
      <c r="C150" s="74" t="str" cm="1">
        <f t="array" ref="C150:O150">TRANSPOSE(_xlfn._xlws.SORT(_xlfn._xlws.FILTER($A$2:$A$280,ISNUMBER(SEARCH('Prt. Lib. &amp; Routine, Table'!O157,$A$2:$A$280)),"not found")))</f>
        <v>1 X SHIFT</v>
      </c>
      <c r="D150" t="str">
        <v>1 X SHIFT, LAST</v>
      </c>
      <c r="E150" t="str">
        <v>1 X SHIFT, MINI</v>
      </c>
      <c r="F150" t="str">
        <v>100%</v>
      </c>
      <c r="G150" t="str">
        <v>AQL FREQ.</v>
      </c>
      <c r="H150" t="str">
        <v>AQL FREQ., LAST</v>
      </c>
      <c r="I150" t="str">
        <v>AQL FREQ., MINI</v>
      </c>
      <c r="J150" t="str">
        <v>FAI &amp; LAST</v>
      </c>
      <c r="K150" t="str">
        <v>FAI ONLY</v>
      </c>
      <c r="L150" t="str">
        <v xml:space="preserve">FAI or FIRST VISUAL </v>
      </c>
      <c r="M150" t="str">
        <v xml:space="preserve">FAI, FIRST VISUAL or MINI </v>
      </c>
      <c r="N150" t="str">
        <v>FAI, LAST &amp; MINI</v>
      </c>
      <c r="O150" t="str">
        <v>NA</v>
      </c>
    </row>
    <row r="151" spans="3:15">
      <c r="C151" s="74" t="str" cm="1">
        <f t="array" ref="C151:O151">TRANSPOSE(_xlfn._xlws.SORT(_xlfn._xlws.FILTER($A$2:$A$280,ISNUMBER(SEARCH('Prt. Lib. &amp; Routine, Table'!O158,$A$2:$A$280)),"not found")))</f>
        <v>1 X SHIFT</v>
      </c>
      <c r="D151" t="str">
        <v>1 X SHIFT, LAST</v>
      </c>
      <c r="E151" t="str">
        <v>1 X SHIFT, MINI</v>
      </c>
      <c r="F151" t="str">
        <v>100%</v>
      </c>
      <c r="G151" t="str">
        <v>AQL FREQ.</v>
      </c>
      <c r="H151" t="str">
        <v>AQL FREQ., LAST</v>
      </c>
      <c r="I151" t="str">
        <v>AQL FREQ., MINI</v>
      </c>
      <c r="J151" t="str">
        <v>FAI &amp; LAST</v>
      </c>
      <c r="K151" t="str">
        <v>FAI ONLY</v>
      </c>
      <c r="L151" t="str">
        <v xml:space="preserve">FAI or FIRST VISUAL </v>
      </c>
      <c r="M151" t="str">
        <v xml:space="preserve">FAI, FIRST VISUAL or MINI </v>
      </c>
      <c r="N151" t="str">
        <v>FAI, LAST &amp; MINI</v>
      </c>
      <c r="O151" t="str">
        <v>NA</v>
      </c>
    </row>
    <row r="152" spans="3:15">
      <c r="C152" s="74" t="str" cm="1">
        <f t="array" ref="C152:O152">TRANSPOSE(_xlfn._xlws.SORT(_xlfn._xlws.FILTER($A$2:$A$280,ISNUMBER(SEARCH('Prt. Lib. &amp; Routine, Table'!O159,$A$2:$A$280)),"not found")))</f>
        <v>1 X SHIFT</v>
      </c>
      <c r="D152" t="str">
        <v>1 X SHIFT, LAST</v>
      </c>
      <c r="E152" t="str">
        <v>1 X SHIFT, MINI</v>
      </c>
      <c r="F152" t="str">
        <v>100%</v>
      </c>
      <c r="G152" t="str">
        <v>AQL FREQ.</v>
      </c>
      <c r="H152" t="str">
        <v>AQL FREQ., LAST</v>
      </c>
      <c r="I152" t="str">
        <v>AQL FREQ., MINI</v>
      </c>
      <c r="J152" t="str">
        <v>FAI &amp; LAST</v>
      </c>
      <c r="K152" t="str">
        <v>FAI ONLY</v>
      </c>
      <c r="L152" t="str">
        <v xml:space="preserve">FAI or FIRST VISUAL </v>
      </c>
      <c r="M152" t="str">
        <v xml:space="preserve">FAI, FIRST VISUAL or MINI </v>
      </c>
      <c r="N152" t="str">
        <v>FAI, LAST &amp; MINI</v>
      </c>
      <c r="O152" t="str">
        <v>NA</v>
      </c>
    </row>
    <row r="153" spans="3:15">
      <c r="C153" s="74" t="str" cm="1">
        <f t="array" ref="C153:O153">TRANSPOSE(_xlfn._xlws.SORT(_xlfn._xlws.FILTER($A$2:$A$280,ISNUMBER(SEARCH('Prt. Lib. &amp; Routine, Table'!O160,$A$2:$A$280)),"not found")))</f>
        <v>1 X SHIFT</v>
      </c>
      <c r="D153" t="str">
        <v>1 X SHIFT, LAST</v>
      </c>
      <c r="E153" t="str">
        <v>1 X SHIFT, MINI</v>
      </c>
      <c r="F153" t="str">
        <v>100%</v>
      </c>
      <c r="G153" t="str">
        <v>AQL FREQ.</v>
      </c>
      <c r="H153" t="str">
        <v>AQL FREQ., LAST</v>
      </c>
      <c r="I153" t="str">
        <v>AQL FREQ., MINI</v>
      </c>
      <c r="J153" t="str">
        <v>FAI &amp; LAST</v>
      </c>
      <c r="K153" t="str">
        <v>FAI ONLY</v>
      </c>
      <c r="L153" t="str">
        <v xml:space="preserve">FAI or FIRST VISUAL </v>
      </c>
      <c r="M153" t="str">
        <v xml:space="preserve">FAI, FIRST VISUAL or MINI </v>
      </c>
      <c r="N153" t="str">
        <v>FAI, LAST &amp; MINI</v>
      </c>
      <c r="O153" t="str">
        <v>NA</v>
      </c>
    </row>
    <row r="154" spans="3:15">
      <c r="C154" s="74" t="str" cm="1">
        <f t="array" ref="C154:O154">TRANSPOSE(_xlfn._xlws.SORT(_xlfn._xlws.FILTER($A$2:$A$280,ISNUMBER(SEARCH('Prt. Lib. &amp; Routine, Table'!O161,$A$2:$A$280)),"not found")))</f>
        <v>1 X SHIFT</v>
      </c>
      <c r="D154" t="str">
        <v>1 X SHIFT, LAST</v>
      </c>
      <c r="E154" t="str">
        <v>1 X SHIFT, MINI</v>
      </c>
      <c r="F154" t="str">
        <v>100%</v>
      </c>
      <c r="G154" t="str">
        <v>AQL FREQ.</v>
      </c>
      <c r="H154" t="str">
        <v>AQL FREQ., LAST</v>
      </c>
      <c r="I154" t="str">
        <v>AQL FREQ., MINI</v>
      </c>
      <c r="J154" t="str">
        <v>FAI &amp; LAST</v>
      </c>
      <c r="K154" t="str">
        <v>FAI ONLY</v>
      </c>
      <c r="L154" t="str">
        <v xml:space="preserve">FAI or FIRST VISUAL </v>
      </c>
      <c r="M154" t="str">
        <v xml:space="preserve">FAI, FIRST VISUAL or MINI </v>
      </c>
      <c r="N154" t="str">
        <v>FAI, LAST &amp; MINI</v>
      </c>
      <c r="O154" t="str">
        <v>NA</v>
      </c>
    </row>
    <row r="155" spans="3:15">
      <c r="C155" s="74" t="str" cm="1">
        <f t="array" ref="C155:O155">TRANSPOSE(_xlfn._xlws.SORT(_xlfn._xlws.FILTER($A$2:$A$280,ISNUMBER(SEARCH('Prt. Lib. &amp; Routine, Table'!O162,$A$2:$A$280)),"not found")))</f>
        <v>1 X SHIFT</v>
      </c>
      <c r="D155" t="str">
        <v>1 X SHIFT, LAST</v>
      </c>
      <c r="E155" t="str">
        <v>1 X SHIFT, MINI</v>
      </c>
      <c r="F155" t="str">
        <v>100%</v>
      </c>
      <c r="G155" t="str">
        <v>AQL FREQ.</v>
      </c>
      <c r="H155" t="str">
        <v>AQL FREQ., LAST</v>
      </c>
      <c r="I155" t="str">
        <v>AQL FREQ., MINI</v>
      </c>
      <c r="J155" t="str">
        <v>FAI &amp; LAST</v>
      </c>
      <c r="K155" t="str">
        <v>FAI ONLY</v>
      </c>
      <c r="L155" t="str">
        <v xml:space="preserve">FAI or FIRST VISUAL </v>
      </c>
      <c r="M155" t="str">
        <v xml:space="preserve">FAI, FIRST VISUAL or MINI </v>
      </c>
      <c r="N155" t="str">
        <v>FAI, LAST &amp; MINI</v>
      </c>
      <c r="O155" t="str">
        <v>NA</v>
      </c>
    </row>
    <row r="156" spans="3:15">
      <c r="C156" s="74" t="str" cm="1">
        <f t="array" ref="C156:O156">TRANSPOSE(_xlfn._xlws.SORT(_xlfn._xlws.FILTER($A$2:$A$280,ISNUMBER(SEARCH('Prt. Lib. &amp; Routine, Table'!O163,$A$2:$A$280)),"not found")))</f>
        <v>1 X SHIFT</v>
      </c>
      <c r="D156" t="str">
        <v>1 X SHIFT, LAST</v>
      </c>
      <c r="E156" t="str">
        <v>1 X SHIFT, MINI</v>
      </c>
      <c r="F156" t="str">
        <v>100%</v>
      </c>
      <c r="G156" t="str">
        <v>AQL FREQ.</v>
      </c>
      <c r="H156" t="str">
        <v>AQL FREQ., LAST</v>
      </c>
      <c r="I156" t="str">
        <v>AQL FREQ., MINI</v>
      </c>
      <c r="J156" t="str">
        <v>FAI &amp; LAST</v>
      </c>
      <c r="K156" t="str">
        <v>FAI ONLY</v>
      </c>
      <c r="L156" t="str">
        <v xml:space="preserve">FAI or FIRST VISUAL </v>
      </c>
      <c r="M156" t="str">
        <v xml:space="preserve">FAI, FIRST VISUAL or MINI </v>
      </c>
      <c r="N156" t="str">
        <v>FAI, LAST &amp; MINI</v>
      </c>
      <c r="O156" t="str">
        <v>NA</v>
      </c>
    </row>
    <row r="157" spans="3:15">
      <c r="C157" s="74" t="str" cm="1">
        <f t="array" ref="C157:O157">TRANSPOSE(_xlfn._xlws.SORT(_xlfn._xlws.FILTER($A$2:$A$280,ISNUMBER(SEARCH('Prt. Lib. &amp; Routine, Table'!O164,$A$2:$A$280)),"not found")))</f>
        <v>1 X SHIFT</v>
      </c>
      <c r="D157" t="str">
        <v>1 X SHIFT, LAST</v>
      </c>
      <c r="E157" t="str">
        <v>1 X SHIFT, MINI</v>
      </c>
      <c r="F157" t="str">
        <v>100%</v>
      </c>
      <c r="G157" t="str">
        <v>AQL FREQ.</v>
      </c>
      <c r="H157" t="str">
        <v>AQL FREQ., LAST</v>
      </c>
      <c r="I157" t="str">
        <v>AQL FREQ., MINI</v>
      </c>
      <c r="J157" t="str">
        <v>FAI &amp; LAST</v>
      </c>
      <c r="K157" t="str">
        <v>FAI ONLY</v>
      </c>
      <c r="L157" t="str">
        <v xml:space="preserve">FAI or FIRST VISUAL </v>
      </c>
      <c r="M157" t="str">
        <v xml:space="preserve">FAI, FIRST VISUAL or MINI </v>
      </c>
      <c r="N157" t="str">
        <v>FAI, LAST &amp; MINI</v>
      </c>
      <c r="O157" t="str">
        <v>NA</v>
      </c>
    </row>
    <row r="158" spans="3:15">
      <c r="C158" s="74" t="str" cm="1">
        <f t="array" ref="C158:O158">TRANSPOSE(_xlfn._xlws.SORT(_xlfn._xlws.FILTER($A$2:$A$280,ISNUMBER(SEARCH('Prt. Lib. &amp; Routine, Table'!O165,$A$2:$A$280)),"not found")))</f>
        <v>1 X SHIFT</v>
      </c>
      <c r="D158" t="str">
        <v>1 X SHIFT, LAST</v>
      </c>
      <c r="E158" t="str">
        <v>1 X SHIFT, MINI</v>
      </c>
      <c r="F158" t="str">
        <v>100%</v>
      </c>
      <c r="G158" t="str">
        <v>AQL FREQ.</v>
      </c>
      <c r="H158" t="str">
        <v>AQL FREQ., LAST</v>
      </c>
      <c r="I158" t="str">
        <v>AQL FREQ., MINI</v>
      </c>
      <c r="J158" t="str">
        <v>FAI &amp; LAST</v>
      </c>
      <c r="K158" t="str">
        <v>FAI ONLY</v>
      </c>
      <c r="L158" t="str">
        <v xml:space="preserve">FAI or FIRST VISUAL </v>
      </c>
      <c r="M158" t="str">
        <v xml:space="preserve">FAI, FIRST VISUAL or MINI </v>
      </c>
      <c r="N158" t="str">
        <v>FAI, LAST &amp; MINI</v>
      </c>
      <c r="O158" t="str">
        <v>NA</v>
      </c>
    </row>
    <row r="159" spans="3:15">
      <c r="C159" s="74" t="str" cm="1">
        <f t="array" ref="C159:O159">TRANSPOSE(_xlfn._xlws.SORT(_xlfn._xlws.FILTER($A$2:$A$280,ISNUMBER(SEARCH('Prt. Lib. &amp; Routine, Table'!O166,$A$2:$A$280)),"not found")))</f>
        <v>1 X SHIFT</v>
      </c>
      <c r="D159" t="str">
        <v>1 X SHIFT, LAST</v>
      </c>
      <c r="E159" t="str">
        <v>1 X SHIFT, MINI</v>
      </c>
      <c r="F159" t="str">
        <v>100%</v>
      </c>
      <c r="G159" t="str">
        <v>AQL FREQ.</v>
      </c>
      <c r="H159" t="str">
        <v>AQL FREQ., LAST</v>
      </c>
      <c r="I159" t="str">
        <v>AQL FREQ., MINI</v>
      </c>
      <c r="J159" t="str">
        <v>FAI &amp; LAST</v>
      </c>
      <c r="K159" t="str">
        <v>FAI ONLY</v>
      </c>
      <c r="L159" t="str">
        <v xml:space="preserve">FAI or FIRST VISUAL </v>
      </c>
      <c r="M159" t="str">
        <v xml:space="preserve">FAI, FIRST VISUAL or MINI </v>
      </c>
      <c r="N159" t="str">
        <v>FAI, LAST &amp; MINI</v>
      </c>
      <c r="O159" t="str">
        <v>NA</v>
      </c>
    </row>
    <row r="160" spans="3:15">
      <c r="C160" s="74" t="str" cm="1">
        <f t="array" ref="C160:O160">TRANSPOSE(_xlfn._xlws.SORT(_xlfn._xlws.FILTER($A$2:$A$280,ISNUMBER(SEARCH('Prt. Lib. &amp; Routine, Table'!O167,$A$2:$A$280)),"not found")))</f>
        <v>1 X SHIFT</v>
      </c>
      <c r="D160" t="str">
        <v>1 X SHIFT, LAST</v>
      </c>
      <c r="E160" t="str">
        <v>1 X SHIFT, MINI</v>
      </c>
      <c r="F160" t="str">
        <v>100%</v>
      </c>
      <c r="G160" t="str">
        <v>AQL FREQ.</v>
      </c>
      <c r="H160" t="str">
        <v>AQL FREQ., LAST</v>
      </c>
      <c r="I160" t="str">
        <v>AQL FREQ., MINI</v>
      </c>
      <c r="J160" t="str">
        <v>FAI &amp; LAST</v>
      </c>
      <c r="K160" t="str">
        <v>FAI ONLY</v>
      </c>
      <c r="L160" t="str">
        <v xml:space="preserve">FAI or FIRST VISUAL </v>
      </c>
      <c r="M160" t="str">
        <v xml:space="preserve">FAI, FIRST VISUAL or MINI </v>
      </c>
      <c r="N160" t="str">
        <v>FAI, LAST &amp; MINI</v>
      </c>
      <c r="O160" t="str">
        <v>NA</v>
      </c>
    </row>
    <row r="161" spans="3:15">
      <c r="C161" s="74" t="str" cm="1">
        <f t="array" ref="C161:O161">TRANSPOSE(_xlfn._xlws.SORT(_xlfn._xlws.FILTER($A$2:$A$280,ISNUMBER(SEARCH('Prt. Lib. &amp; Routine, Table'!O168,$A$2:$A$280)),"not found")))</f>
        <v>1 X SHIFT</v>
      </c>
      <c r="D161" t="str">
        <v>1 X SHIFT, LAST</v>
      </c>
      <c r="E161" t="str">
        <v>1 X SHIFT, MINI</v>
      </c>
      <c r="F161" t="str">
        <v>100%</v>
      </c>
      <c r="G161" t="str">
        <v>AQL FREQ.</v>
      </c>
      <c r="H161" t="str">
        <v>AQL FREQ., LAST</v>
      </c>
      <c r="I161" t="str">
        <v>AQL FREQ., MINI</v>
      </c>
      <c r="J161" t="str">
        <v>FAI &amp; LAST</v>
      </c>
      <c r="K161" t="str">
        <v>FAI ONLY</v>
      </c>
      <c r="L161" t="str">
        <v xml:space="preserve">FAI or FIRST VISUAL </v>
      </c>
      <c r="M161" t="str">
        <v xml:space="preserve">FAI, FIRST VISUAL or MINI </v>
      </c>
      <c r="N161" t="str">
        <v>FAI, LAST &amp; MINI</v>
      </c>
      <c r="O161" t="str">
        <v>NA</v>
      </c>
    </row>
    <row r="162" spans="3:15">
      <c r="C162" s="74" t="str" cm="1">
        <f t="array" ref="C162:O162">TRANSPOSE(_xlfn._xlws.SORT(_xlfn._xlws.FILTER($A$2:$A$280,ISNUMBER(SEARCH('Prt. Lib. &amp; Routine, Table'!O169,$A$2:$A$280)),"not found")))</f>
        <v>1 X SHIFT</v>
      </c>
      <c r="D162" t="str">
        <v>1 X SHIFT, LAST</v>
      </c>
      <c r="E162" t="str">
        <v>1 X SHIFT, MINI</v>
      </c>
      <c r="F162" t="str">
        <v>100%</v>
      </c>
      <c r="G162" t="str">
        <v>AQL FREQ.</v>
      </c>
      <c r="H162" t="str">
        <v>AQL FREQ., LAST</v>
      </c>
      <c r="I162" t="str">
        <v>AQL FREQ., MINI</v>
      </c>
      <c r="J162" t="str">
        <v>FAI &amp; LAST</v>
      </c>
      <c r="K162" t="str">
        <v>FAI ONLY</v>
      </c>
      <c r="L162" t="str">
        <v xml:space="preserve">FAI or FIRST VISUAL </v>
      </c>
      <c r="M162" t="str">
        <v xml:space="preserve">FAI, FIRST VISUAL or MINI </v>
      </c>
      <c r="N162" t="str">
        <v>FAI, LAST &amp; MINI</v>
      </c>
      <c r="O162" t="str">
        <v>NA</v>
      </c>
    </row>
    <row r="163" spans="3:15">
      <c r="C163" s="74" t="str" cm="1">
        <f t="array" ref="C163:O163">TRANSPOSE(_xlfn._xlws.SORT(_xlfn._xlws.FILTER($A$2:$A$280,ISNUMBER(SEARCH('Prt. Lib. &amp; Routine, Table'!O170,$A$2:$A$280)),"not found")))</f>
        <v>1 X SHIFT</v>
      </c>
      <c r="D163" t="str">
        <v>1 X SHIFT, LAST</v>
      </c>
      <c r="E163" t="str">
        <v>1 X SHIFT, MINI</v>
      </c>
      <c r="F163" t="str">
        <v>100%</v>
      </c>
      <c r="G163" t="str">
        <v>AQL FREQ.</v>
      </c>
      <c r="H163" t="str">
        <v>AQL FREQ., LAST</v>
      </c>
      <c r="I163" t="str">
        <v>AQL FREQ., MINI</v>
      </c>
      <c r="J163" t="str">
        <v>FAI &amp; LAST</v>
      </c>
      <c r="K163" t="str">
        <v>FAI ONLY</v>
      </c>
      <c r="L163" t="str">
        <v xml:space="preserve">FAI or FIRST VISUAL </v>
      </c>
      <c r="M163" t="str">
        <v xml:space="preserve">FAI, FIRST VISUAL or MINI </v>
      </c>
      <c r="N163" t="str">
        <v>FAI, LAST &amp; MINI</v>
      </c>
      <c r="O163" t="str">
        <v>NA</v>
      </c>
    </row>
    <row r="164" spans="3:15">
      <c r="C164" s="74" t="str" cm="1">
        <f t="array" ref="C164:O164">TRANSPOSE(_xlfn._xlws.SORT(_xlfn._xlws.FILTER($A$2:$A$280,ISNUMBER(SEARCH('Prt. Lib. &amp; Routine, Table'!O171,$A$2:$A$280)),"not found")))</f>
        <v>1 X SHIFT</v>
      </c>
      <c r="D164" t="str">
        <v>1 X SHIFT, LAST</v>
      </c>
      <c r="E164" t="str">
        <v>1 X SHIFT, MINI</v>
      </c>
      <c r="F164" t="str">
        <v>100%</v>
      </c>
      <c r="G164" t="str">
        <v>AQL FREQ.</v>
      </c>
      <c r="H164" t="str">
        <v>AQL FREQ., LAST</v>
      </c>
      <c r="I164" t="str">
        <v>AQL FREQ., MINI</v>
      </c>
      <c r="J164" t="str">
        <v>FAI &amp; LAST</v>
      </c>
      <c r="K164" t="str">
        <v>FAI ONLY</v>
      </c>
      <c r="L164" t="str">
        <v xml:space="preserve">FAI or FIRST VISUAL </v>
      </c>
      <c r="M164" t="str">
        <v xml:space="preserve">FAI, FIRST VISUAL or MINI </v>
      </c>
      <c r="N164" t="str">
        <v>FAI, LAST &amp; MINI</v>
      </c>
      <c r="O164" t="str">
        <v>NA</v>
      </c>
    </row>
    <row r="165" spans="3:15">
      <c r="C165" s="74" t="str" cm="1">
        <f t="array" ref="C165:O165">TRANSPOSE(_xlfn._xlws.SORT(_xlfn._xlws.FILTER($A$2:$A$280,ISNUMBER(SEARCH('Prt. Lib. &amp; Routine, Table'!O172,$A$2:$A$280)),"not found")))</f>
        <v>1 X SHIFT</v>
      </c>
      <c r="D165" t="str">
        <v>1 X SHIFT, LAST</v>
      </c>
      <c r="E165" t="str">
        <v>1 X SHIFT, MINI</v>
      </c>
      <c r="F165" t="str">
        <v>100%</v>
      </c>
      <c r="G165" t="str">
        <v>AQL FREQ.</v>
      </c>
      <c r="H165" t="str">
        <v>AQL FREQ., LAST</v>
      </c>
      <c r="I165" t="str">
        <v>AQL FREQ., MINI</v>
      </c>
      <c r="J165" t="str">
        <v>FAI &amp; LAST</v>
      </c>
      <c r="K165" t="str">
        <v>FAI ONLY</v>
      </c>
      <c r="L165" t="str">
        <v xml:space="preserve">FAI or FIRST VISUAL </v>
      </c>
      <c r="M165" t="str">
        <v xml:space="preserve">FAI, FIRST VISUAL or MINI </v>
      </c>
      <c r="N165" t="str">
        <v>FAI, LAST &amp; MINI</v>
      </c>
      <c r="O165" t="str">
        <v>NA</v>
      </c>
    </row>
    <row r="166" spans="3:15">
      <c r="C166" s="74" t="str" cm="1">
        <f t="array" ref="C166:O166">TRANSPOSE(_xlfn._xlws.SORT(_xlfn._xlws.FILTER($A$2:$A$280,ISNUMBER(SEARCH('Prt. Lib. &amp; Routine, Table'!O173,$A$2:$A$280)),"not found")))</f>
        <v>1 X SHIFT</v>
      </c>
      <c r="D166" t="str">
        <v>1 X SHIFT, LAST</v>
      </c>
      <c r="E166" t="str">
        <v>1 X SHIFT, MINI</v>
      </c>
      <c r="F166" t="str">
        <v>100%</v>
      </c>
      <c r="G166" t="str">
        <v>AQL FREQ.</v>
      </c>
      <c r="H166" t="str">
        <v>AQL FREQ., LAST</v>
      </c>
      <c r="I166" t="str">
        <v>AQL FREQ., MINI</v>
      </c>
      <c r="J166" t="str">
        <v>FAI &amp; LAST</v>
      </c>
      <c r="K166" t="str">
        <v>FAI ONLY</v>
      </c>
      <c r="L166" t="str">
        <v xml:space="preserve">FAI or FIRST VISUAL </v>
      </c>
      <c r="M166" t="str">
        <v xml:space="preserve">FAI, FIRST VISUAL or MINI </v>
      </c>
      <c r="N166" t="str">
        <v>FAI, LAST &amp; MINI</v>
      </c>
      <c r="O166" t="str">
        <v>NA</v>
      </c>
    </row>
    <row r="167" spans="3:15">
      <c r="C167" s="74" t="str" cm="1">
        <f t="array" ref="C167:O167">TRANSPOSE(_xlfn._xlws.SORT(_xlfn._xlws.FILTER($A$2:$A$280,ISNUMBER(SEARCH('Prt. Lib. &amp; Routine, Table'!O174,$A$2:$A$280)),"not found")))</f>
        <v>1 X SHIFT</v>
      </c>
      <c r="D167" t="str">
        <v>1 X SHIFT, LAST</v>
      </c>
      <c r="E167" t="str">
        <v>1 X SHIFT, MINI</v>
      </c>
      <c r="F167" t="str">
        <v>100%</v>
      </c>
      <c r="G167" t="str">
        <v>AQL FREQ.</v>
      </c>
      <c r="H167" t="str">
        <v>AQL FREQ., LAST</v>
      </c>
      <c r="I167" t="str">
        <v>AQL FREQ., MINI</v>
      </c>
      <c r="J167" t="str">
        <v>FAI &amp; LAST</v>
      </c>
      <c r="K167" t="str">
        <v>FAI ONLY</v>
      </c>
      <c r="L167" t="str">
        <v xml:space="preserve">FAI or FIRST VISUAL </v>
      </c>
      <c r="M167" t="str">
        <v xml:space="preserve">FAI, FIRST VISUAL or MINI </v>
      </c>
      <c r="N167" t="str">
        <v>FAI, LAST &amp; MINI</v>
      </c>
      <c r="O167" t="str">
        <v>NA</v>
      </c>
    </row>
    <row r="168" spans="3:15">
      <c r="C168" s="74" t="str" cm="1">
        <f t="array" ref="C168:O168">TRANSPOSE(_xlfn._xlws.SORT(_xlfn._xlws.FILTER($A$2:$A$280,ISNUMBER(SEARCH('Prt. Lib. &amp; Routine, Table'!O175,$A$2:$A$280)),"not found")))</f>
        <v>1 X SHIFT</v>
      </c>
      <c r="D168" t="str">
        <v>1 X SHIFT, LAST</v>
      </c>
      <c r="E168" t="str">
        <v>1 X SHIFT, MINI</v>
      </c>
      <c r="F168" t="str">
        <v>100%</v>
      </c>
      <c r="G168" t="str">
        <v>AQL FREQ.</v>
      </c>
      <c r="H168" t="str">
        <v>AQL FREQ., LAST</v>
      </c>
      <c r="I168" t="str">
        <v>AQL FREQ., MINI</v>
      </c>
      <c r="J168" t="str">
        <v>FAI &amp; LAST</v>
      </c>
      <c r="K168" t="str">
        <v>FAI ONLY</v>
      </c>
      <c r="L168" t="str">
        <v xml:space="preserve">FAI or FIRST VISUAL </v>
      </c>
      <c r="M168" t="str">
        <v xml:space="preserve">FAI, FIRST VISUAL or MINI </v>
      </c>
      <c r="N168" t="str">
        <v>FAI, LAST &amp; MINI</v>
      </c>
      <c r="O168" t="str">
        <v>NA</v>
      </c>
    </row>
    <row r="169" spans="3:15">
      <c r="C169" s="74" t="str" cm="1">
        <f t="array" ref="C169:O169">TRANSPOSE(_xlfn._xlws.SORT(_xlfn._xlws.FILTER($A$2:$A$280,ISNUMBER(SEARCH('Prt. Lib. &amp; Routine, Table'!O176,$A$2:$A$280)),"not found")))</f>
        <v>1 X SHIFT</v>
      </c>
      <c r="D169" t="str">
        <v>1 X SHIFT, LAST</v>
      </c>
      <c r="E169" t="str">
        <v>1 X SHIFT, MINI</v>
      </c>
      <c r="F169" t="str">
        <v>100%</v>
      </c>
      <c r="G169" t="str">
        <v>AQL FREQ.</v>
      </c>
      <c r="H169" t="str">
        <v>AQL FREQ., LAST</v>
      </c>
      <c r="I169" t="str">
        <v>AQL FREQ., MINI</v>
      </c>
      <c r="J169" t="str">
        <v>FAI &amp; LAST</v>
      </c>
      <c r="K169" t="str">
        <v>FAI ONLY</v>
      </c>
      <c r="L169" t="str">
        <v xml:space="preserve">FAI or FIRST VISUAL </v>
      </c>
      <c r="M169" t="str">
        <v xml:space="preserve">FAI, FIRST VISUAL or MINI </v>
      </c>
      <c r="N169" t="str">
        <v>FAI, LAST &amp; MINI</v>
      </c>
      <c r="O169" t="str">
        <v>NA</v>
      </c>
    </row>
    <row r="170" spans="3:15">
      <c r="C170" s="74" t="str" cm="1">
        <f t="array" ref="C170:O170">TRANSPOSE(_xlfn._xlws.SORT(_xlfn._xlws.FILTER($A$2:$A$280,ISNUMBER(SEARCH('Prt. Lib. &amp; Routine, Table'!O177,$A$2:$A$280)),"not found")))</f>
        <v>1 X SHIFT</v>
      </c>
      <c r="D170" t="str">
        <v>1 X SHIFT, LAST</v>
      </c>
      <c r="E170" t="str">
        <v>1 X SHIFT, MINI</v>
      </c>
      <c r="F170" t="str">
        <v>100%</v>
      </c>
      <c r="G170" t="str">
        <v>AQL FREQ.</v>
      </c>
      <c r="H170" t="str">
        <v>AQL FREQ., LAST</v>
      </c>
      <c r="I170" t="str">
        <v>AQL FREQ., MINI</v>
      </c>
      <c r="J170" t="str">
        <v>FAI &amp; LAST</v>
      </c>
      <c r="K170" t="str">
        <v>FAI ONLY</v>
      </c>
      <c r="L170" t="str">
        <v xml:space="preserve">FAI or FIRST VISUAL </v>
      </c>
      <c r="M170" t="str">
        <v xml:space="preserve">FAI, FIRST VISUAL or MINI </v>
      </c>
      <c r="N170" t="str">
        <v>FAI, LAST &amp; MINI</v>
      </c>
      <c r="O170" t="str">
        <v>NA</v>
      </c>
    </row>
    <row r="171" spans="3:15">
      <c r="C171" s="74" t="str" cm="1">
        <f t="array" ref="C171:O171">TRANSPOSE(_xlfn._xlws.SORT(_xlfn._xlws.FILTER($A$2:$A$280,ISNUMBER(SEARCH('Prt. Lib. &amp; Routine, Table'!O178,$A$2:$A$280)),"not found")))</f>
        <v>1 X SHIFT</v>
      </c>
      <c r="D171" t="str">
        <v>1 X SHIFT, LAST</v>
      </c>
      <c r="E171" t="str">
        <v>1 X SHIFT, MINI</v>
      </c>
      <c r="F171" t="str">
        <v>100%</v>
      </c>
      <c r="G171" t="str">
        <v>AQL FREQ.</v>
      </c>
      <c r="H171" t="str">
        <v>AQL FREQ., LAST</v>
      </c>
      <c r="I171" t="str">
        <v>AQL FREQ., MINI</v>
      </c>
      <c r="J171" t="str">
        <v>FAI &amp; LAST</v>
      </c>
      <c r="K171" t="str">
        <v>FAI ONLY</v>
      </c>
      <c r="L171" t="str">
        <v xml:space="preserve">FAI or FIRST VISUAL </v>
      </c>
      <c r="M171" t="str">
        <v xml:space="preserve">FAI, FIRST VISUAL or MINI </v>
      </c>
      <c r="N171" t="str">
        <v>FAI, LAST &amp; MINI</v>
      </c>
      <c r="O171" t="str">
        <v>NA</v>
      </c>
    </row>
    <row r="172" spans="3:15">
      <c r="C172" s="74" t="str" cm="1">
        <f t="array" ref="C172:O172">TRANSPOSE(_xlfn._xlws.SORT(_xlfn._xlws.FILTER($A$2:$A$280,ISNUMBER(SEARCH('Prt. Lib. &amp; Routine, Table'!O179,$A$2:$A$280)),"not found")))</f>
        <v>1 X SHIFT</v>
      </c>
      <c r="D172" t="str">
        <v>1 X SHIFT, LAST</v>
      </c>
      <c r="E172" t="str">
        <v>1 X SHIFT, MINI</v>
      </c>
      <c r="F172" t="str">
        <v>100%</v>
      </c>
      <c r="G172" t="str">
        <v>AQL FREQ.</v>
      </c>
      <c r="H172" t="str">
        <v>AQL FREQ., LAST</v>
      </c>
      <c r="I172" t="str">
        <v>AQL FREQ., MINI</v>
      </c>
      <c r="J172" t="str">
        <v>FAI &amp; LAST</v>
      </c>
      <c r="K172" t="str">
        <v>FAI ONLY</v>
      </c>
      <c r="L172" t="str">
        <v xml:space="preserve">FAI or FIRST VISUAL </v>
      </c>
      <c r="M172" t="str">
        <v xml:space="preserve">FAI, FIRST VISUAL or MINI </v>
      </c>
      <c r="N172" t="str">
        <v>FAI, LAST &amp; MINI</v>
      </c>
      <c r="O172" t="str">
        <v>NA</v>
      </c>
    </row>
    <row r="173" spans="3:15">
      <c r="C173" s="74" t="str" cm="1">
        <f t="array" ref="C173:O173">TRANSPOSE(_xlfn._xlws.SORT(_xlfn._xlws.FILTER($A$2:$A$280,ISNUMBER(SEARCH('Prt. Lib. &amp; Routine, Table'!O180,$A$2:$A$280)),"not found")))</f>
        <v>1 X SHIFT</v>
      </c>
      <c r="D173" t="str">
        <v>1 X SHIFT, LAST</v>
      </c>
      <c r="E173" t="str">
        <v>1 X SHIFT, MINI</v>
      </c>
      <c r="F173" t="str">
        <v>100%</v>
      </c>
      <c r="G173" t="str">
        <v>AQL FREQ.</v>
      </c>
      <c r="H173" t="str">
        <v>AQL FREQ., LAST</v>
      </c>
      <c r="I173" t="str">
        <v>AQL FREQ., MINI</v>
      </c>
      <c r="J173" t="str">
        <v>FAI &amp; LAST</v>
      </c>
      <c r="K173" t="str">
        <v>FAI ONLY</v>
      </c>
      <c r="L173" t="str">
        <v xml:space="preserve">FAI or FIRST VISUAL </v>
      </c>
      <c r="M173" t="str">
        <v xml:space="preserve">FAI, FIRST VISUAL or MINI </v>
      </c>
      <c r="N173" t="str">
        <v>FAI, LAST &amp; MINI</v>
      </c>
      <c r="O173" t="str">
        <v>NA</v>
      </c>
    </row>
    <row r="174" spans="3:15">
      <c r="C174" s="74" t="str" cm="1">
        <f t="array" ref="C174:O174">TRANSPOSE(_xlfn._xlws.SORT(_xlfn._xlws.FILTER($A$2:$A$280,ISNUMBER(SEARCH('Prt. Lib. &amp; Routine, Table'!O181,$A$2:$A$280)),"not found")))</f>
        <v>1 X SHIFT</v>
      </c>
      <c r="D174" t="str">
        <v>1 X SHIFT, LAST</v>
      </c>
      <c r="E174" t="str">
        <v>1 X SHIFT, MINI</v>
      </c>
      <c r="F174" t="str">
        <v>100%</v>
      </c>
      <c r="G174" t="str">
        <v>AQL FREQ.</v>
      </c>
      <c r="H174" t="str">
        <v>AQL FREQ., LAST</v>
      </c>
      <c r="I174" t="str">
        <v>AQL FREQ., MINI</v>
      </c>
      <c r="J174" t="str">
        <v>FAI &amp; LAST</v>
      </c>
      <c r="K174" t="str">
        <v>FAI ONLY</v>
      </c>
      <c r="L174" t="str">
        <v xml:space="preserve">FAI or FIRST VISUAL </v>
      </c>
      <c r="M174" t="str">
        <v xml:space="preserve">FAI, FIRST VISUAL or MINI </v>
      </c>
      <c r="N174" t="str">
        <v>FAI, LAST &amp; MINI</v>
      </c>
      <c r="O174" t="str">
        <v>NA</v>
      </c>
    </row>
    <row r="175" spans="3:15">
      <c r="C175" s="74" t="str" cm="1">
        <f t="array" ref="C175:O175">TRANSPOSE(_xlfn._xlws.SORT(_xlfn._xlws.FILTER($A$2:$A$280,ISNUMBER(SEARCH('Prt. Lib. &amp; Routine, Table'!O182,$A$2:$A$280)),"not found")))</f>
        <v>1 X SHIFT</v>
      </c>
      <c r="D175" t="str">
        <v>1 X SHIFT, LAST</v>
      </c>
      <c r="E175" t="str">
        <v>1 X SHIFT, MINI</v>
      </c>
      <c r="F175" t="str">
        <v>100%</v>
      </c>
      <c r="G175" t="str">
        <v>AQL FREQ.</v>
      </c>
      <c r="H175" t="str">
        <v>AQL FREQ., LAST</v>
      </c>
      <c r="I175" t="str">
        <v>AQL FREQ., MINI</v>
      </c>
      <c r="J175" t="str">
        <v>FAI &amp; LAST</v>
      </c>
      <c r="K175" t="str">
        <v>FAI ONLY</v>
      </c>
      <c r="L175" t="str">
        <v xml:space="preserve">FAI or FIRST VISUAL </v>
      </c>
      <c r="M175" t="str">
        <v xml:space="preserve">FAI, FIRST VISUAL or MINI </v>
      </c>
      <c r="N175" t="str">
        <v>FAI, LAST &amp; MINI</v>
      </c>
      <c r="O175" t="str">
        <v>NA</v>
      </c>
    </row>
    <row r="176" spans="3:15">
      <c r="C176" s="74" t="str" cm="1">
        <f t="array" ref="C176:O176">TRANSPOSE(_xlfn._xlws.SORT(_xlfn._xlws.FILTER($A$2:$A$280,ISNUMBER(SEARCH('Prt. Lib. &amp; Routine, Table'!O183,$A$2:$A$280)),"not found")))</f>
        <v>1 X SHIFT</v>
      </c>
      <c r="D176" t="str">
        <v>1 X SHIFT, LAST</v>
      </c>
      <c r="E176" t="str">
        <v>1 X SHIFT, MINI</v>
      </c>
      <c r="F176" t="str">
        <v>100%</v>
      </c>
      <c r="G176" t="str">
        <v>AQL FREQ.</v>
      </c>
      <c r="H176" t="str">
        <v>AQL FREQ., LAST</v>
      </c>
      <c r="I176" t="str">
        <v>AQL FREQ., MINI</v>
      </c>
      <c r="J176" t="str">
        <v>FAI &amp; LAST</v>
      </c>
      <c r="K176" t="str">
        <v>FAI ONLY</v>
      </c>
      <c r="L176" t="str">
        <v xml:space="preserve">FAI or FIRST VISUAL </v>
      </c>
      <c r="M176" t="str">
        <v xml:space="preserve">FAI, FIRST VISUAL or MINI </v>
      </c>
      <c r="N176" t="str">
        <v>FAI, LAST &amp; MINI</v>
      </c>
      <c r="O176" t="str">
        <v>NA</v>
      </c>
    </row>
    <row r="177" spans="3:15">
      <c r="C177" s="74" t="str" cm="1">
        <f t="array" ref="C177:O177">TRANSPOSE(_xlfn._xlws.SORT(_xlfn._xlws.FILTER($A$2:$A$280,ISNUMBER(SEARCH('Prt. Lib. &amp; Routine, Table'!O184,$A$2:$A$280)),"not found")))</f>
        <v>1 X SHIFT</v>
      </c>
      <c r="D177" t="str">
        <v>1 X SHIFT, LAST</v>
      </c>
      <c r="E177" t="str">
        <v>1 X SHIFT, MINI</v>
      </c>
      <c r="F177" t="str">
        <v>100%</v>
      </c>
      <c r="G177" t="str">
        <v>AQL FREQ.</v>
      </c>
      <c r="H177" t="str">
        <v>AQL FREQ., LAST</v>
      </c>
      <c r="I177" t="str">
        <v>AQL FREQ., MINI</v>
      </c>
      <c r="J177" t="str">
        <v>FAI &amp; LAST</v>
      </c>
      <c r="K177" t="str">
        <v>FAI ONLY</v>
      </c>
      <c r="L177" t="str">
        <v xml:space="preserve">FAI or FIRST VISUAL </v>
      </c>
      <c r="M177" t="str">
        <v xml:space="preserve">FAI, FIRST VISUAL or MINI </v>
      </c>
      <c r="N177" t="str">
        <v>FAI, LAST &amp; MINI</v>
      </c>
      <c r="O177" t="str">
        <v>NA</v>
      </c>
    </row>
    <row r="178" spans="3:15">
      <c r="C178" s="74" t="str" cm="1">
        <f t="array" ref="C178:O178">TRANSPOSE(_xlfn._xlws.SORT(_xlfn._xlws.FILTER($A$2:$A$280,ISNUMBER(SEARCH('Prt. Lib. &amp; Routine, Table'!O185,$A$2:$A$280)),"not found")))</f>
        <v>1 X SHIFT</v>
      </c>
      <c r="D178" t="str">
        <v>1 X SHIFT, LAST</v>
      </c>
      <c r="E178" t="str">
        <v>1 X SHIFT, MINI</v>
      </c>
      <c r="F178" t="str">
        <v>100%</v>
      </c>
      <c r="G178" t="str">
        <v>AQL FREQ.</v>
      </c>
      <c r="H178" t="str">
        <v>AQL FREQ., LAST</v>
      </c>
      <c r="I178" t="str">
        <v>AQL FREQ., MINI</v>
      </c>
      <c r="J178" t="str">
        <v>FAI &amp; LAST</v>
      </c>
      <c r="K178" t="str">
        <v>FAI ONLY</v>
      </c>
      <c r="L178" t="str">
        <v xml:space="preserve">FAI or FIRST VISUAL </v>
      </c>
      <c r="M178" t="str">
        <v xml:space="preserve">FAI, FIRST VISUAL or MINI </v>
      </c>
      <c r="N178" t="str">
        <v>FAI, LAST &amp; MINI</v>
      </c>
      <c r="O178" t="str">
        <v>NA</v>
      </c>
    </row>
    <row r="179" spans="3:15">
      <c r="C179" s="74" t="str" cm="1">
        <f t="array" ref="C179:O179">TRANSPOSE(_xlfn._xlws.SORT(_xlfn._xlws.FILTER($A$2:$A$280,ISNUMBER(SEARCH('Prt. Lib. &amp; Routine, Table'!O186,$A$2:$A$280)),"not found")))</f>
        <v>1 X SHIFT</v>
      </c>
      <c r="D179" t="str">
        <v>1 X SHIFT, LAST</v>
      </c>
      <c r="E179" t="str">
        <v>1 X SHIFT, MINI</v>
      </c>
      <c r="F179" t="str">
        <v>100%</v>
      </c>
      <c r="G179" t="str">
        <v>AQL FREQ.</v>
      </c>
      <c r="H179" t="str">
        <v>AQL FREQ., LAST</v>
      </c>
      <c r="I179" t="str">
        <v>AQL FREQ., MINI</v>
      </c>
      <c r="J179" t="str">
        <v>FAI &amp; LAST</v>
      </c>
      <c r="K179" t="str">
        <v>FAI ONLY</v>
      </c>
      <c r="L179" t="str">
        <v xml:space="preserve">FAI or FIRST VISUAL </v>
      </c>
      <c r="M179" t="str">
        <v xml:space="preserve">FAI, FIRST VISUAL or MINI </v>
      </c>
      <c r="N179" t="str">
        <v>FAI, LAST &amp; MINI</v>
      </c>
      <c r="O179" t="str">
        <v>NA</v>
      </c>
    </row>
    <row r="180" spans="3:15">
      <c r="C180" s="74" t="str" cm="1">
        <f t="array" ref="C180:O180">TRANSPOSE(_xlfn._xlws.SORT(_xlfn._xlws.FILTER($A$2:$A$280,ISNUMBER(SEARCH('Prt. Lib. &amp; Routine, Table'!O187,$A$2:$A$280)),"not found")))</f>
        <v>1 X SHIFT</v>
      </c>
      <c r="D180" t="str">
        <v>1 X SHIFT, LAST</v>
      </c>
      <c r="E180" t="str">
        <v>1 X SHIFT, MINI</v>
      </c>
      <c r="F180" t="str">
        <v>100%</v>
      </c>
      <c r="G180" t="str">
        <v>AQL FREQ.</v>
      </c>
      <c r="H180" t="str">
        <v>AQL FREQ., LAST</v>
      </c>
      <c r="I180" t="str">
        <v>AQL FREQ., MINI</v>
      </c>
      <c r="J180" t="str">
        <v>FAI &amp; LAST</v>
      </c>
      <c r="K180" t="str">
        <v>FAI ONLY</v>
      </c>
      <c r="L180" t="str">
        <v xml:space="preserve">FAI or FIRST VISUAL </v>
      </c>
      <c r="M180" t="str">
        <v xml:space="preserve">FAI, FIRST VISUAL or MINI </v>
      </c>
      <c r="N180" t="str">
        <v>FAI, LAST &amp; MINI</v>
      </c>
      <c r="O180" t="str">
        <v>NA</v>
      </c>
    </row>
    <row r="181" spans="3:15">
      <c r="C181" s="74" t="str" cm="1">
        <f t="array" ref="C181:O181">TRANSPOSE(_xlfn._xlws.SORT(_xlfn._xlws.FILTER($A$2:$A$280,ISNUMBER(SEARCH('Prt. Lib. &amp; Routine, Table'!O188,$A$2:$A$280)),"not found")))</f>
        <v>1 X SHIFT</v>
      </c>
      <c r="D181" t="str">
        <v>1 X SHIFT, LAST</v>
      </c>
      <c r="E181" t="str">
        <v>1 X SHIFT, MINI</v>
      </c>
      <c r="F181" t="str">
        <v>100%</v>
      </c>
      <c r="G181" t="str">
        <v>AQL FREQ.</v>
      </c>
      <c r="H181" t="str">
        <v>AQL FREQ., LAST</v>
      </c>
      <c r="I181" t="str">
        <v>AQL FREQ., MINI</v>
      </c>
      <c r="J181" t="str">
        <v>FAI &amp; LAST</v>
      </c>
      <c r="K181" t="str">
        <v>FAI ONLY</v>
      </c>
      <c r="L181" t="str">
        <v xml:space="preserve">FAI or FIRST VISUAL </v>
      </c>
      <c r="M181" t="str">
        <v xml:space="preserve">FAI, FIRST VISUAL or MINI </v>
      </c>
      <c r="N181" t="str">
        <v>FAI, LAST &amp; MINI</v>
      </c>
      <c r="O181" t="str">
        <v>NA</v>
      </c>
    </row>
    <row r="182" spans="3:15">
      <c r="C182" s="74" t="str" cm="1">
        <f t="array" ref="C182:O182">TRANSPOSE(_xlfn._xlws.SORT(_xlfn._xlws.FILTER($A$2:$A$280,ISNUMBER(SEARCH('Prt. Lib. &amp; Routine, Table'!O189,$A$2:$A$280)),"not found")))</f>
        <v>1 X SHIFT</v>
      </c>
      <c r="D182" t="str">
        <v>1 X SHIFT, LAST</v>
      </c>
      <c r="E182" t="str">
        <v>1 X SHIFT, MINI</v>
      </c>
      <c r="F182" t="str">
        <v>100%</v>
      </c>
      <c r="G182" t="str">
        <v>AQL FREQ.</v>
      </c>
      <c r="H182" t="str">
        <v>AQL FREQ., LAST</v>
      </c>
      <c r="I182" t="str">
        <v>AQL FREQ., MINI</v>
      </c>
      <c r="J182" t="str">
        <v>FAI &amp; LAST</v>
      </c>
      <c r="K182" t="str">
        <v>FAI ONLY</v>
      </c>
      <c r="L182" t="str">
        <v xml:space="preserve">FAI or FIRST VISUAL </v>
      </c>
      <c r="M182" t="str">
        <v xml:space="preserve">FAI, FIRST VISUAL or MINI </v>
      </c>
      <c r="N182" t="str">
        <v>FAI, LAST &amp; MINI</v>
      </c>
      <c r="O182" t="str">
        <v>NA</v>
      </c>
    </row>
    <row r="183" spans="3:15">
      <c r="C183" s="74" t="str" cm="1">
        <f t="array" ref="C183:O183">TRANSPOSE(_xlfn._xlws.SORT(_xlfn._xlws.FILTER($A$2:$A$280,ISNUMBER(SEARCH('Prt. Lib. &amp; Routine, Table'!O190,$A$2:$A$280)),"not found")))</f>
        <v>1 X SHIFT</v>
      </c>
      <c r="D183" t="str">
        <v>1 X SHIFT, LAST</v>
      </c>
      <c r="E183" t="str">
        <v>1 X SHIFT, MINI</v>
      </c>
      <c r="F183" t="str">
        <v>100%</v>
      </c>
      <c r="G183" t="str">
        <v>AQL FREQ.</v>
      </c>
      <c r="H183" t="str">
        <v>AQL FREQ., LAST</v>
      </c>
      <c r="I183" t="str">
        <v>AQL FREQ., MINI</v>
      </c>
      <c r="J183" t="str">
        <v>FAI &amp; LAST</v>
      </c>
      <c r="K183" t="str">
        <v>FAI ONLY</v>
      </c>
      <c r="L183" t="str">
        <v xml:space="preserve">FAI or FIRST VISUAL </v>
      </c>
      <c r="M183" t="str">
        <v xml:space="preserve">FAI, FIRST VISUAL or MINI </v>
      </c>
      <c r="N183" t="str">
        <v>FAI, LAST &amp; MINI</v>
      </c>
      <c r="O183" t="str">
        <v>NA</v>
      </c>
    </row>
    <row r="184" spans="3:15">
      <c r="C184" s="74" t="str" cm="1">
        <f t="array" ref="C184:O184">TRANSPOSE(_xlfn._xlws.SORT(_xlfn._xlws.FILTER($A$2:$A$280,ISNUMBER(SEARCH('Prt. Lib. &amp; Routine, Table'!O191,$A$2:$A$280)),"not found")))</f>
        <v>1 X SHIFT</v>
      </c>
      <c r="D184" t="str">
        <v>1 X SHIFT, LAST</v>
      </c>
      <c r="E184" t="str">
        <v>1 X SHIFT, MINI</v>
      </c>
      <c r="F184" t="str">
        <v>100%</v>
      </c>
      <c r="G184" t="str">
        <v>AQL FREQ.</v>
      </c>
      <c r="H184" t="str">
        <v>AQL FREQ., LAST</v>
      </c>
      <c r="I184" t="str">
        <v>AQL FREQ., MINI</v>
      </c>
      <c r="J184" t="str">
        <v>FAI &amp; LAST</v>
      </c>
      <c r="K184" t="str">
        <v>FAI ONLY</v>
      </c>
      <c r="L184" t="str">
        <v xml:space="preserve">FAI or FIRST VISUAL </v>
      </c>
      <c r="M184" t="str">
        <v xml:space="preserve">FAI, FIRST VISUAL or MINI </v>
      </c>
      <c r="N184" t="str">
        <v>FAI, LAST &amp; MINI</v>
      </c>
      <c r="O184" t="str">
        <v>NA</v>
      </c>
    </row>
    <row r="185" spans="3:15">
      <c r="C185" s="74" t="str" cm="1">
        <f t="array" ref="C185:O185">TRANSPOSE(_xlfn._xlws.SORT(_xlfn._xlws.FILTER($A$2:$A$280,ISNUMBER(SEARCH('Prt. Lib. &amp; Routine, Table'!O192,$A$2:$A$280)),"not found")))</f>
        <v>1 X SHIFT</v>
      </c>
      <c r="D185" t="str">
        <v>1 X SHIFT, LAST</v>
      </c>
      <c r="E185" t="str">
        <v>1 X SHIFT, MINI</v>
      </c>
      <c r="F185" t="str">
        <v>100%</v>
      </c>
      <c r="G185" t="str">
        <v>AQL FREQ.</v>
      </c>
      <c r="H185" t="str">
        <v>AQL FREQ., LAST</v>
      </c>
      <c r="I185" t="str">
        <v>AQL FREQ., MINI</v>
      </c>
      <c r="J185" t="str">
        <v>FAI &amp; LAST</v>
      </c>
      <c r="K185" t="str">
        <v>FAI ONLY</v>
      </c>
      <c r="L185" t="str">
        <v xml:space="preserve">FAI or FIRST VISUAL </v>
      </c>
      <c r="M185" t="str">
        <v xml:space="preserve">FAI, FIRST VISUAL or MINI </v>
      </c>
      <c r="N185" t="str">
        <v>FAI, LAST &amp; MINI</v>
      </c>
      <c r="O185" t="str">
        <v>NA</v>
      </c>
    </row>
    <row r="186" spans="3:15">
      <c r="C186" s="74" t="str" cm="1">
        <f t="array" ref="C186:O186">TRANSPOSE(_xlfn._xlws.SORT(_xlfn._xlws.FILTER($A$2:$A$280,ISNUMBER(SEARCH('Prt. Lib. &amp; Routine, Table'!O193,$A$2:$A$280)),"not found")))</f>
        <v>1 X SHIFT</v>
      </c>
      <c r="D186" t="str">
        <v>1 X SHIFT, LAST</v>
      </c>
      <c r="E186" t="str">
        <v>1 X SHIFT, MINI</v>
      </c>
      <c r="F186" t="str">
        <v>100%</v>
      </c>
      <c r="G186" t="str">
        <v>AQL FREQ.</v>
      </c>
      <c r="H186" t="str">
        <v>AQL FREQ., LAST</v>
      </c>
      <c r="I186" t="str">
        <v>AQL FREQ., MINI</v>
      </c>
      <c r="J186" t="str">
        <v>FAI &amp; LAST</v>
      </c>
      <c r="K186" t="str">
        <v>FAI ONLY</v>
      </c>
      <c r="L186" t="str">
        <v xml:space="preserve">FAI or FIRST VISUAL </v>
      </c>
      <c r="M186" t="str">
        <v xml:space="preserve">FAI, FIRST VISUAL or MINI </v>
      </c>
      <c r="N186" t="str">
        <v>FAI, LAST &amp; MINI</v>
      </c>
      <c r="O186" t="str">
        <v>NA</v>
      </c>
    </row>
    <row r="187" spans="3:15">
      <c r="C187" s="74" t="str" cm="1">
        <f t="array" ref="C187:O187">TRANSPOSE(_xlfn._xlws.SORT(_xlfn._xlws.FILTER($A$2:$A$280,ISNUMBER(SEARCH('Prt. Lib. &amp; Routine, Table'!O194,$A$2:$A$280)),"not found")))</f>
        <v>1 X SHIFT</v>
      </c>
      <c r="D187" t="str">
        <v>1 X SHIFT, LAST</v>
      </c>
      <c r="E187" t="str">
        <v>1 X SHIFT, MINI</v>
      </c>
      <c r="F187" t="str">
        <v>100%</v>
      </c>
      <c r="G187" t="str">
        <v>AQL FREQ.</v>
      </c>
      <c r="H187" t="str">
        <v>AQL FREQ., LAST</v>
      </c>
      <c r="I187" t="str">
        <v>AQL FREQ., MINI</v>
      </c>
      <c r="J187" t="str">
        <v>FAI &amp; LAST</v>
      </c>
      <c r="K187" t="str">
        <v>FAI ONLY</v>
      </c>
      <c r="L187" t="str">
        <v xml:space="preserve">FAI or FIRST VISUAL </v>
      </c>
      <c r="M187" t="str">
        <v xml:space="preserve">FAI, FIRST VISUAL or MINI </v>
      </c>
      <c r="N187" t="str">
        <v>FAI, LAST &amp; MINI</v>
      </c>
      <c r="O187" t="str">
        <v>NA</v>
      </c>
    </row>
    <row r="188" spans="3:15">
      <c r="C188" s="74" t="str" cm="1">
        <f t="array" ref="C188:O188">TRANSPOSE(_xlfn._xlws.SORT(_xlfn._xlws.FILTER($A$2:$A$280,ISNUMBER(SEARCH('Prt. Lib. &amp; Routine, Table'!O195,$A$2:$A$280)),"not found")))</f>
        <v>1 X SHIFT</v>
      </c>
      <c r="D188" t="str">
        <v>1 X SHIFT, LAST</v>
      </c>
      <c r="E188" t="str">
        <v>1 X SHIFT, MINI</v>
      </c>
      <c r="F188" t="str">
        <v>100%</v>
      </c>
      <c r="G188" t="str">
        <v>AQL FREQ.</v>
      </c>
      <c r="H188" t="str">
        <v>AQL FREQ., LAST</v>
      </c>
      <c r="I188" t="str">
        <v>AQL FREQ., MINI</v>
      </c>
      <c r="J188" t="str">
        <v>FAI &amp; LAST</v>
      </c>
      <c r="K188" t="str">
        <v>FAI ONLY</v>
      </c>
      <c r="L188" t="str">
        <v xml:space="preserve">FAI or FIRST VISUAL </v>
      </c>
      <c r="M188" t="str">
        <v xml:space="preserve">FAI, FIRST VISUAL or MINI </v>
      </c>
      <c r="N188" t="str">
        <v>FAI, LAST &amp; MINI</v>
      </c>
      <c r="O188" t="str">
        <v>NA</v>
      </c>
    </row>
    <row r="189" spans="3:15">
      <c r="C189" s="74" t="str" cm="1">
        <f t="array" ref="C189:O189">TRANSPOSE(_xlfn._xlws.SORT(_xlfn._xlws.FILTER($A$2:$A$280,ISNUMBER(SEARCH('Prt. Lib. &amp; Routine, Table'!O196,$A$2:$A$280)),"not found")))</f>
        <v>1 X SHIFT</v>
      </c>
      <c r="D189" t="str">
        <v>1 X SHIFT, LAST</v>
      </c>
      <c r="E189" t="str">
        <v>1 X SHIFT, MINI</v>
      </c>
      <c r="F189" t="str">
        <v>100%</v>
      </c>
      <c r="G189" t="str">
        <v>AQL FREQ.</v>
      </c>
      <c r="H189" t="str">
        <v>AQL FREQ., LAST</v>
      </c>
      <c r="I189" t="str">
        <v>AQL FREQ., MINI</v>
      </c>
      <c r="J189" t="str">
        <v>FAI &amp; LAST</v>
      </c>
      <c r="K189" t="str">
        <v>FAI ONLY</v>
      </c>
      <c r="L189" t="str">
        <v xml:space="preserve">FAI or FIRST VISUAL </v>
      </c>
      <c r="M189" t="str">
        <v xml:space="preserve">FAI, FIRST VISUAL or MINI </v>
      </c>
      <c r="N189" t="str">
        <v>FAI, LAST &amp; MINI</v>
      </c>
      <c r="O189" t="str">
        <v>NA</v>
      </c>
    </row>
    <row r="190" spans="3:15">
      <c r="C190" s="74" t="str" cm="1">
        <f t="array" ref="C190:O190">TRANSPOSE(_xlfn._xlws.SORT(_xlfn._xlws.FILTER($A$2:$A$280,ISNUMBER(SEARCH('Prt. Lib. &amp; Routine, Table'!O197,$A$2:$A$280)),"not found")))</f>
        <v>1 X SHIFT</v>
      </c>
      <c r="D190" t="str">
        <v>1 X SHIFT, LAST</v>
      </c>
      <c r="E190" t="str">
        <v>1 X SHIFT, MINI</v>
      </c>
      <c r="F190" t="str">
        <v>100%</v>
      </c>
      <c r="G190" t="str">
        <v>AQL FREQ.</v>
      </c>
      <c r="H190" t="str">
        <v>AQL FREQ., LAST</v>
      </c>
      <c r="I190" t="str">
        <v>AQL FREQ., MINI</v>
      </c>
      <c r="J190" t="str">
        <v>FAI &amp; LAST</v>
      </c>
      <c r="K190" t="str">
        <v>FAI ONLY</v>
      </c>
      <c r="L190" t="str">
        <v xml:space="preserve">FAI or FIRST VISUAL </v>
      </c>
      <c r="M190" t="str">
        <v xml:space="preserve">FAI, FIRST VISUAL or MINI </v>
      </c>
      <c r="N190" t="str">
        <v>FAI, LAST &amp; MINI</v>
      </c>
      <c r="O190" t="str">
        <v>NA</v>
      </c>
    </row>
    <row r="191" spans="3:15">
      <c r="C191" s="74" t="str" cm="1">
        <f t="array" ref="C191:O191">TRANSPOSE(_xlfn._xlws.SORT(_xlfn._xlws.FILTER($A$2:$A$280,ISNUMBER(SEARCH('Prt. Lib. &amp; Routine, Table'!O198,$A$2:$A$280)),"not found")))</f>
        <v>1 X SHIFT</v>
      </c>
      <c r="D191" t="str">
        <v>1 X SHIFT, LAST</v>
      </c>
      <c r="E191" t="str">
        <v>1 X SHIFT, MINI</v>
      </c>
      <c r="F191" t="str">
        <v>100%</v>
      </c>
      <c r="G191" t="str">
        <v>AQL FREQ.</v>
      </c>
      <c r="H191" t="str">
        <v>AQL FREQ., LAST</v>
      </c>
      <c r="I191" t="str">
        <v>AQL FREQ., MINI</v>
      </c>
      <c r="J191" t="str">
        <v>FAI &amp; LAST</v>
      </c>
      <c r="K191" t="str">
        <v>FAI ONLY</v>
      </c>
      <c r="L191" t="str">
        <v xml:space="preserve">FAI or FIRST VISUAL </v>
      </c>
      <c r="M191" t="str">
        <v xml:space="preserve">FAI, FIRST VISUAL or MINI </v>
      </c>
      <c r="N191" t="str">
        <v>FAI, LAST &amp; MINI</v>
      </c>
      <c r="O191" t="str">
        <v>NA</v>
      </c>
    </row>
    <row r="192" spans="3:15">
      <c r="C192" s="74" t="str" cm="1">
        <f t="array" ref="C192:O192">TRANSPOSE(_xlfn._xlws.SORT(_xlfn._xlws.FILTER($A$2:$A$280,ISNUMBER(SEARCH('Prt. Lib. &amp; Routine, Table'!O199,$A$2:$A$280)),"not found")))</f>
        <v>1 X SHIFT</v>
      </c>
      <c r="D192" t="str">
        <v>1 X SHIFT, LAST</v>
      </c>
      <c r="E192" t="str">
        <v>1 X SHIFT, MINI</v>
      </c>
      <c r="F192" t="str">
        <v>100%</v>
      </c>
      <c r="G192" t="str">
        <v>AQL FREQ.</v>
      </c>
      <c r="H192" t="str">
        <v>AQL FREQ., LAST</v>
      </c>
      <c r="I192" t="str">
        <v>AQL FREQ., MINI</v>
      </c>
      <c r="J192" t="str">
        <v>FAI &amp; LAST</v>
      </c>
      <c r="K192" t="str">
        <v>FAI ONLY</v>
      </c>
      <c r="L192" t="str">
        <v xml:space="preserve">FAI or FIRST VISUAL </v>
      </c>
      <c r="M192" t="str">
        <v xml:space="preserve">FAI, FIRST VISUAL or MINI </v>
      </c>
      <c r="N192" t="str">
        <v>FAI, LAST &amp; MINI</v>
      </c>
      <c r="O192" t="str">
        <v>NA</v>
      </c>
    </row>
    <row r="193" spans="3:15">
      <c r="C193" s="74" t="str" cm="1">
        <f t="array" ref="C193:O193">TRANSPOSE(_xlfn._xlws.SORT(_xlfn._xlws.FILTER($A$2:$A$280,ISNUMBER(SEARCH('Prt. Lib. &amp; Routine, Table'!O200,$A$2:$A$280)),"not found")))</f>
        <v>1 X SHIFT</v>
      </c>
      <c r="D193" t="str">
        <v>1 X SHIFT, LAST</v>
      </c>
      <c r="E193" t="str">
        <v>1 X SHIFT, MINI</v>
      </c>
      <c r="F193" t="str">
        <v>100%</v>
      </c>
      <c r="G193" t="str">
        <v>AQL FREQ.</v>
      </c>
      <c r="H193" t="str">
        <v>AQL FREQ., LAST</v>
      </c>
      <c r="I193" t="str">
        <v>AQL FREQ., MINI</v>
      </c>
      <c r="J193" t="str">
        <v>FAI &amp; LAST</v>
      </c>
      <c r="K193" t="str">
        <v>FAI ONLY</v>
      </c>
      <c r="L193" t="str">
        <v xml:space="preserve">FAI or FIRST VISUAL </v>
      </c>
      <c r="M193" t="str">
        <v xml:space="preserve">FAI, FIRST VISUAL or MINI </v>
      </c>
      <c r="N193" t="str">
        <v>FAI, LAST &amp; MINI</v>
      </c>
      <c r="O193" t="str">
        <v>NA</v>
      </c>
    </row>
    <row r="194" spans="3:15">
      <c r="C194" s="74" t="str" cm="1">
        <f t="array" ref="C194:O194">TRANSPOSE(_xlfn._xlws.SORT(_xlfn._xlws.FILTER($A$2:$A$280,ISNUMBER(SEARCH('Prt. Lib. &amp; Routine, Table'!O201,$A$2:$A$280)),"not found")))</f>
        <v>1 X SHIFT</v>
      </c>
      <c r="D194" t="str">
        <v>1 X SHIFT, LAST</v>
      </c>
      <c r="E194" t="str">
        <v>1 X SHIFT, MINI</v>
      </c>
      <c r="F194" t="str">
        <v>100%</v>
      </c>
      <c r="G194" t="str">
        <v>AQL FREQ.</v>
      </c>
      <c r="H194" t="str">
        <v>AQL FREQ., LAST</v>
      </c>
      <c r="I194" t="str">
        <v>AQL FREQ., MINI</v>
      </c>
      <c r="J194" t="str">
        <v>FAI &amp; LAST</v>
      </c>
      <c r="K194" t="str">
        <v>FAI ONLY</v>
      </c>
      <c r="L194" t="str">
        <v xml:space="preserve">FAI or FIRST VISUAL </v>
      </c>
      <c r="M194" t="str">
        <v xml:space="preserve">FAI, FIRST VISUAL or MINI </v>
      </c>
      <c r="N194" t="str">
        <v>FAI, LAST &amp; MINI</v>
      </c>
      <c r="O194" t="str">
        <v>NA</v>
      </c>
    </row>
    <row r="195" spans="3:15">
      <c r="C195" s="74" t="str" cm="1">
        <f t="array" ref="C195:O195">TRANSPOSE(_xlfn._xlws.SORT(_xlfn._xlws.FILTER($A$2:$A$280,ISNUMBER(SEARCH('Prt. Lib. &amp; Routine, Table'!O202,$A$2:$A$280)),"not found")))</f>
        <v>1 X SHIFT</v>
      </c>
      <c r="D195" t="str">
        <v>1 X SHIFT, LAST</v>
      </c>
      <c r="E195" t="str">
        <v>1 X SHIFT, MINI</v>
      </c>
      <c r="F195" t="str">
        <v>100%</v>
      </c>
      <c r="G195" t="str">
        <v>AQL FREQ.</v>
      </c>
      <c r="H195" t="str">
        <v>AQL FREQ., LAST</v>
      </c>
      <c r="I195" t="str">
        <v>AQL FREQ., MINI</v>
      </c>
      <c r="J195" t="str">
        <v>FAI &amp; LAST</v>
      </c>
      <c r="K195" t="str">
        <v>FAI ONLY</v>
      </c>
      <c r="L195" t="str">
        <v xml:space="preserve">FAI or FIRST VISUAL </v>
      </c>
      <c r="M195" t="str">
        <v xml:space="preserve">FAI, FIRST VISUAL or MINI </v>
      </c>
      <c r="N195" t="str">
        <v>FAI, LAST &amp; MINI</v>
      </c>
      <c r="O195" t="str">
        <v>NA</v>
      </c>
    </row>
    <row r="196" spans="3:15">
      <c r="C196" s="74" t="str" cm="1">
        <f t="array" ref="C196:O196">TRANSPOSE(_xlfn._xlws.SORT(_xlfn._xlws.FILTER($A$2:$A$280,ISNUMBER(SEARCH('Prt. Lib. &amp; Routine, Table'!O203,$A$2:$A$280)),"not found")))</f>
        <v>1 X SHIFT</v>
      </c>
      <c r="D196" t="str">
        <v>1 X SHIFT, LAST</v>
      </c>
      <c r="E196" t="str">
        <v>1 X SHIFT, MINI</v>
      </c>
      <c r="F196" t="str">
        <v>100%</v>
      </c>
      <c r="G196" t="str">
        <v>AQL FREQ.</v>
      </c>
      <c r="H196" t="str">
        <v>AQL FREQ., LAST</v>
      </c>
      <c r="I196" t="str">
        <v>AQL FREQ., MINI</v>
      </c>
      <c r="J196" t="str">
        <v>FAI &amp; LAST</v>
      </c>
      <c r="K196" t="str">
        <v>FAI ONLY</v>
      </c>
      <c r="L196" t="str">
        <v xml:space="preserve">FAI or FIRST VISUAL </v>
      </c>
      <c r="M196" t="str">
        <v xml:space="preserve">FAI, FIRST VISUAL or MINI </v>
      </c>
      <c r="N196" t="str">
        <v>FAI, LAST &amp; MINI</v>
      </c>
      <c r="O196" t="str">
        <v>NA</v>
      </c>
    </row>
    <row r="197" spans="3:15">
      <c r="C197" s="74" t="str" cm="1">
        <f t="array" ref="C197:O197">TRANSPOSE(_xlfn._xlws.SORT(_xlfn._xlws.FILTER($A$2:$A$280,ISNUMBER(SEARCH('Prt. Lib. &amp; Routine, Table'!O204,$A$2:$A$280)),"not found")))</f>
        <v>1 X SHIFT</v>
      </c>
      <c r="D197" t="str">
        <v>1 X SHIFT, LAST</v>
      </c>
      <c r="E197" t="str">
        <v>1 X SHIFT, MINI</v>
      </c>
      <c r="F197" t="str">
        <v>100%</v>
      </c>
      <c r="G197" t="str">
        <v>AQL FREQ.</v>
      </c>
      <c r="H197" t="str">
        <v>AQL FREQ., LAST</v>
      </c>
      <c r="I197" t="str">
        <v>AQL FREQ., MINI</v>
      </c>
      <c r="J197" t="str">
        <v>FAI &amp; LAST</v>
      </c>
      <c r="K197" t="str">
        <v>FAI ONLY</v>
      </c>
      <c r="L197" t="str">
        <v xml:space="preserve">FAI or FIRST VISUAL </v>
      </c>
      <c r="M197" t="str">
        <v xml:space="preserve">FAI, FIRST VISUAL or MINI </v>
      </c>
      <c r="N197" t="str">
        <v>FAI, LAST &amp; MINI</v>
      </c>
      <c r="O197" t="str">
        <v>NA</v>
      </c>
    </row>
    <row r="198" spans="3:15">
      <c r="C198" s="74" t="str" cm="1">
        <f t="array" ref="C198:O198">TRANSPOSE(_xlfn._xlws.SORT(_xlfn._xlws.FILTER($A$2:$A$280,ISNUMBER(SEARCH('Prt. Lib. &amp; Routine, Table'!O205,$A$2:$A$280)),"not found")))</f>
        <v>1 X SHIFT</v>
      </c>
      <c r="D198" t="str">
        <v>1 X SHIFT, LAST</v>
      </c>
      <c r="E198" t="str">
        <v>1 X SHIFT, MINI</v>
      </c>
      <c r="F198" t="str">
        <v>100%</v>
      </c>
      <c r="G198" t="str">
        <v>AQL FREQ.</v>
      </c>
      <c r="H198" t="str">
        <v>AQL FREQ., LAST</v>
      </c>
      <c r="I198" t="str">
        <v>AQL FREQ., MINI</v>
      </c>
      <c r="J198" t="str">
        <v>FAI &amp; LAST</v>
      </c>
      <c r="K198" t="str">
        <v>FAI ONLY</v>
      </c>
      <c r="L198" t="str">
        <v xml:space="preserve">FAI or FIRST VISUAL </v>
      </c>
      <c r="M198" t="str">
        <v xml:space="preserve">FAI, FIRST VISUAL or MINI </v>
      </c>
      <c r="N198" t="str">
        <v>FAI, LAST &amp; MINI</v>
      </c>
      <c r="O198" t="str">
        <v>NA</v>
      </c>
    </row>
    <row r="199" spans="3:15">
      <c r="C199" s="74" t="str" cm="1">
        <f t="array" ref="C199:O199">TRANSPOSE(_xlfn._xlws.SORT(_xlfn._xlws.FILTER($A$2:$A$280,ISNUMBER(SEARCH('Prt. Lib. &amp; Routine, Table'!O206,$A$2:$A$280)),"not found")))</f>
        <v>1 X SHIFT</v>
      </c>
      <c r="D199" t="str">
        <v>1 X SHIFT, LAST</v>
      </c>
      <c r="E199" t="str">
        <v>1 X SHIFT, MINI</v>
      </c>
      <c r="F199" t="str">
        <v>100%</v>
      </c>
      <c r="G199" t="str">
        <v>AQL FREQ.</v>
      </c>
      <c r="H199" t="str">
        <v>AQL FREQ., LAST</v>
      </c>
      <c r="I199" t="str">
        <v>AQL FREQ., MINI</v>
      </c>
      <c r="J199" t="str">
        <v>FAI &amp; LAST</v>
      </c>
      <c r="K199" t="str">
        <v>FAI ONLY</v>
      </c>
      <c r="L199" t="str">
        <v xml:space="preserve">FAI or FIRST VISUAL </v>
      </c>
      <c r="M199" t="str">
        <v xml:space="preserve">FAI, FIRST VISUAL or MINI </v>
      </c>
      <c r="N199" t="str">
        <v>FAI, LAST &amp; MINI</v>
      </c>
      <c r="O199" t="str">
        <v>NA</v>
      </c>
    </row>
    <row r="200" spans="3:15">
      <c r="C200" s="74" t="str" cm="1">
        <f t="array" ref="C200:O200">TRANSPOSE(_xlfn._xlws.SORT(_xlfn._xlws.FILTER($A$2:$A$280,ISNUMBER(SEARCH('Prt. Lib. &amp; Routine, Table'!O207,$A$2:$A$280)),"not found")))</f>
        <v>1 X SHIFT</v>
      </c>
      <c r="D200" t="str">
        <v>1 X SHIFT, LAST</v>
      </c>
      <c r="E200" t="str">
        <v>1 X SHIFT, MINI</v>
      </c>
      <c r="F200" t="str">
        <v>100%</v>
      </c>
      <c r="G200" t="str">
        <v>AQL FREQ.</v>
      </c>
      <c r="H200" t="str">
        <v>AQL FREQ., LAST</v>
      </c>
      <c r="I200" t="str">
        <v>AQL FREQ., MINI</v>
      </c>
      <c r="J200" t="str">
        <v>FAI &amp; LAST</v>
      </c>
      <c r="K200" t="str">
        <v>FAI ONLY</v>
      </c>
      <c r="L200" t="str">
        <v xml:space="preserve">FAI or FIRST VISUAL </v>
      </c>
      <c r="M200" t="str">
        <v xml:space="preserve">FAI, FIRST VISUAL or MINI </v>
      </c>
      <c r="N200" t="str">
        <v>FAI, LAST &amp; MINI</v>
      </c>
      <c r="O200" t="str">
        <v>NA</v>
      </c>
    </row>
    <row r="201" spans="3:15">
      <c r="C201" s="74" t="str" cm="1">
        <f t="array" ref="C201:O201">TRANSPOSE(_xlfn._xlws.SORT(_xlfn._xlws.FILTER($A$2:$A$280,ISNUMBER(SEARCH('Prt. Lib. &amp; Routine, Table'!O208,$A$2:$A$280)),"not found")))</f>
        <v>1 X SHIFT</v>
      </c>
      <c r="D201" t="str">
        <v>1 X SHIFT, LAST</v>
      </c>
      <c r="E201" t="str">
        <v>1 X SHIFT, MINI</v>
      </c>
      <c r="F201" t="str">
        <v>100%</v>
      </c>
      <c r="G201" t="str">
        <v>AQL FREQ.</v>
      </c>
      <c r="H201" t="str">
        <v>AQL FREQ., LAST</v>
      </c>
      <c r="I201" t="str">
        <v>AQL FREQ., MINI</v>
      </c>
      <c r="J201" t="str">
        <v>FAI &amp; LAST</v>
      </c>
      <c r="K201" t="str">
        <v>FAI ONLY</v>
      </c>
      <c r="L201" t="str">
        <v xml:space="preserve">FAI or FIRST VISUAL </v>
      </c>
      <c r="M201" t="str">
        <v xml:space="preserve">FAI, FIRST VISUAL or MINI </v>
      </c>
      <c r="N201" t="str">
        <v>FAI, LAST &amp; MINI</v>
      </c>
      <c r="O201" t="str">
        <v>NA</v>
      </c>
    </row>
    <row r="202" spans="3:15">
      <c r="C202" s="74" t="str" cm="1">
        <f t="array" ref="C202:O202">TRANSPOSE(_xlfn._xlws.SORT(_xlfn._xlws.FILTER($A$2:$A$280,ISNUMBER(SEARCH('Prt. Lib. &amp; Routine, Table'!O209,$A$2:$A$280)),"not found")))</f>
        <v>1 X SHIFT</v>
      </c>
      <c r="D202" t="str">
        <v>1 X SHIFT, LAST</v>
      </c>
      <c r="E202" t="str">
        <v>1 X SHIFT, MINI</v>
      </c>
      <c r="F202" t="str">
        <v>100%</v>
      </c>
      <c r="G202" t="str">
        <v>AQL FREQ.</v>
      </c>
      <c r="H202" t="str">
        <v>AQL FREQ., LAST</v>
      </c>
      <c r="I202" t="str">
        <v>AQL FREQ., MINI</v>
      </c>
      <c r="J202" t="str">
        <v>FAI &amp; LAST</v>
      </c>
      <c r="K202" t="str">
        <v>FAI ONLY</v>
      </c>
      <c r="L202" t="str">
        <v xml:space="preserve">FAI or FIRST VISUAL </v>
      </c>
      <c r="M202" t="str">
        <v xml:space="preserve">FAI, FIRST VISUAL or MINI </v>
      </c>
      <c r="N202" t="str">
        <v>FAI, LAST &amp; MINI</v>
      </c>
      <c r="O202" t="str">
        <v>NA</v>
      </c>
    </row>
    <row r="203" spans="3:15">
      <c r="C203" s="74" t="str" cm="1">
        <f t="array" ref="C203:O203">TRANSPOSE(_xlfn._xlws.SORT(_xlfn._xlws.FILTER($A$2:$A$280,ISNUMBER(SEARCH('Prt. Lib. &amp; Routine, Table'!O210,$A$2:$A$280)),"not found")))</f>
        <v>1 X SHIFT</v>
      </c>
      <c r="D203" t="str">
        <v>1 X SHIFT, LAST</v>
      </c>
      <c r="E203" t="str">
        <v>1 X SHIFT, MINI</v>
      </c>
      <c r="F203" t="str">
        <v>100%</v>
      </c>
      <c r="G203" t="str">
        <v>AQL FREQ.</v>
      </c>
      <c r="H203" t="str">
        <v>AQL FREQ., LAST</v>
      </c>
      <c r="I203" t="str">
        <v>AQL FREQ., MINI</v>
      </c>
      <c r="J203" t="str">
        <v>FAI &amp; LAST</v>
      </c>
      <c r="K203" t="str">
        <v>FAI ONLY</v>
      </c>
      <c r="L203" t="str">
        <v xml:space="preserve">FAI or FIRST VISUAL </v>
      </c>
      <c r="M203" t="str">
        <v xml:space="preserve">FAI, FIRST VISUAL or MINI </v>
      </c>
      <c r="N203" t="str">
        <v>FAI, LAST &amp; MINI</v>
      </c>
      <c r="O203" t="str">
        <v>NA</v>
      </c>
    </row>
    <row r="204" spans="3:15">
      <c r="C204" s="74" t="str" cm="1">
        <f t="array" ref="C204:O204">TRANSPOSE(_xlfn._xlws.SORT(_xlfn._xlws.FILTER($A$2:$A$280,ISNUMBER(SEARCH('Prt. Lib. &amp; Routine, Table'!O211,$A$2:$A$280)),"not found")))</f>
        <v>1 X SHIFT</v>
      </c>
      <c r="D204" t="str">
        <v>1 X SHIFT, LAST</v>
      </c>
      <c r="E204" t="str">
        <v>1 X SHIFT, MINI</v>
      </c>
      <c r="F204" t="str">
        <v>100%</v>
      </c>
      <c r="G204" t="str">
        <v>AQL FREQ.</v>
      </c>
      <c r="H204" t="str">
        <v>AQL FREQ., LAST</v>
      </c>
      <c r="I204" t="str">
        <v>AQL FREQ., MINI</v>
      </c>
      <c r="J204" t="str">
        <v>FAI &amp; LAST</v>
      </c>
      <c r="K204" t="str">
        <v>FAI ONLY</v>
      </c>
      <c r="L204" t="str">
        <v xml:space="preserve">FAI or FIRST VISUAL </v>
      </c>
      <c r="M204" t="str">
        <v xml:space="preserve">FAI, FIRST VISUAL or MINI </v>
      </c>
      <c r="N204" t="str">
        <v>FAI, LAST &amp; MINI</v>
      </c>
      <c r="O204" t="str">
        <v>NA</v>
      </c>
    </row>
    <row r="205" spans="3:15">
      <c r="C205" s="74" t="str" cm="1">
        <f t="array" ref="C205:O205">TRANSPOSE(_xlfn._xlws.SORT(_xlfn._xlws.FILTER($A$2:$A$280,ISNUMBER(SEARCH('Prt. Lib. &amp; Routine, Table'!O212,$A$2:$A$280)),"not found")))</f>
        <v>1 X SHIFT</v>
      </c>
      <c r="D205" t="str">
        <v>1 X SHIFT, LAST</v>
      </c>
      <c r="E205" t="str">
        <v>1 X SHIFT, MINI</v>
      </c>
      <c r="F205" t="str">
        <v>100%</v>
      </c>
      <c r="G205" t="str">
        <v>AQL FREQ.</v>
      </c>
      <c r="H205" t="str">
        <v>AQL FREQ., LAST</v>
      </c>
      <c r="I205" t="str">
        <v>AQL FREQ., MINI</v>
      </c>
      <c r="J205" t="str">
        <v>FAI &amp; LAST</v>
      </c>
      <c r="K205" t="str">
        <v>FAI ONLY</v>
      </c>
      <c r="L205" t="str">
        <v xml:space="preserve">FAI or FIRST VISUAL </v>
      </c>
      <c r="M205" t="str">
        <v xml:space="preserve">FAI, FIRST VISUAL or MINI </v>
      </c>
      <c r="N205" t="str">
        <v>FAI, LAST &amp; MINI</v>
      </c>
      <c r="O205" t="str">
        <v>NA</v>
      </c>
    </row>
    <row r="206" spans="3:15">
      <c r="C206" s="74" t="str" cm="1">
        <f t="array" ref="C206:O206">TRANSPOSE(_xlfn._xlws.SORT(_xlfn._xlws.FILTER($A$2:$A$280,ISNUMBER(SEARCH('Prt. Lib. &amp; Routine, Table'!O213,$A$2:$A$280)),"not found")))</f>
        <v>1 X SHIFT</v>
      </c>
      <c r="D206" t="str">
        <v>1 X SHIFT, LAST</v>
      </c>
      <c r="E206" t="str">
        <v>1 X SHIFT, MINI</v>
      </c>
      <c r="F206" t="str">
        <v>100%</v>
      </c>
      <c r="G206" t="str">
        <v>AQL FREQ.</v>
      </c>
      <c r="H206" t="str">
        <v>AQL FREQ., LAST</v>
      </c>
      <c r="I206" t="str">
        <v>AQL FREQ., MINI</v>
      </c>
      <c r="J206" t="str">
        <v>FAI &amp; LAST</v>
      </c>
      <c r="K206" t="str">
        <v>FAI ONLY</v>
      </c>
      <c r="L206" t="str">
        <v xml:space="preserve">FAI or FIRST VISUAL </v>
      </c>
      <c r="M206" t="str">
        <v xml:space="preserve">FAI, FIRST VISUAL or MINI </v>
      </c>
      <c r="N206" t="str">
        <v>FAI, LAST &amp; MINI</v>
      </c>
      <c r="O206" t="str">
        <v>NA</v>
      </c>
    </row>
    <row r="207" spans="3:15">
      <c r="C207" s="74" t="str" cm="1">
        <f t="array" ref="C207:O207">TRANSPOSE(_xlfn._xlws.SORT(_xlfn._xlws.FILTER($A$2:$A$280,ISNUMBER(SEARCH('Prt. Lib. &amp; Routine, Table'!O214,$A$2:$A$280)),"not found")))</f>
        <v>1 X SHIFT</v>
      </c>
      <c r="D207" t="str">
        <v>1 X SHIFT, LAST</v>
      </c>
      <c r="E207" t="str">
        <v>1 X SHIFT, MINI</v>
      </c>
      <c r="F207" t="str">
        <v>100%</v>
      </c>
      <c r="G207" t="str">
        <v>AQL FREQ.</v>
      </c>
      <c r="H207" t="str">
        <v>AQL FREQ., LAST</v>
      </c>
      <c r="I207" t="str">
        <v>AQL FREQ., MINI</v>
      </c>
      <c r="J207" t="str">
        <v>FAI &amp; LAST</v>
      </c>
      <c r="K207" t="str">
        <v>FAI ONLY</v>
      </c>
      <c r="L207" t="str">
        <v xml:space="preserve">FAI or FIRST VISUAL </v>
      </c>
      <c r="M207" t="str">
        <v xml:space="preserve">FAI, FIRST VISUAL or MINI </v>
      </c>
      <c r="N207" t="str">
        <v>FAI, LAST &amp; MINI</v>
      </c>
      <c r="O207" t="str">
        <v>NA</v>
      </c>
    </row>
    <row r="208" spans="3:15">
      <c r="C208" s="74" t="str" cm="1">
        <f t="array" ref="C208:O208">TRANSPOSE(_xlfn._xlws.SORT(_xlfn._xlws.FILTER($A$2:$A$280,ISNUMBER(SEARCH('Prt. Lib. &amp; Routine, Table'!O215,$A$2:$A$280)),"not found")))</f>
        <v>1 X SHIFT</v>
      </c>
      <c r="D208" t="str">
        <v>1 X SHIFT, LAST</v>
      </c>
      <c r="E208" t="str">
        <v>1 X SHIFT, MINI</v>
      </c>
      <c r="F208" t="str">
        <v>100%</v>
      </c>
      <c r="G208" t="str">
        <v>AQL FREQ.</v>
      </c>
      <c r="H208" t="str">
        <v>AQL FREQ., LAST</v>
      </c>
      <c r="I208" t="str">
        <v>AQL FREQ., MINI</v>
      </c>
      <c r="J208" t="str">
        <v>FAI &amp; LAST</v>
      </c>
      <c r="K208" t="str">
        <v>FAI ONLY</v>
      </c>
      <c r="L208" t="str">
        <v xml:space="preserve">FAI or FIRST VISUAL </v>
      </c>
      <c r="M208" t="str">
        <v xml:space="preserve">FAI, FIRST VISUAL or MINI </v>
      </c>
      <c r="N208" t="str">
        <v>FAI, LAST &amp; MINI</v>
      </c>
      <c r="O208" t="str">
        <v>NA</v>
      </c>
    </row>
    <row r="209" spans="3:15">
      <c r="C209" s="74" t="str" cm="1">
        <f t="array" ref="C209:O209">TRANSPOSE(_xlfn._xlws.SORT(_xlfn._xlws.FILTER($A$2:$A$280,ISNUMBER(SEARCH('Prt. Lib. &amp; Routine, Table'!O216,$A$2:$A$280)),"not found")))</f>
        <v>1 X SHIFT</v>
      </c>
      <c r="D209" t="str">
        <v>1 X SHIFT, LAST</v>
      </c>
      <c r="E209" t="str">
        <v>1 X SHIFT, MINI</v>
      </c>
      <c r="F209" t="str">
        <v>100%</v>
      </c>
      <c r="G209" t="str">
        <v>AQL FREQ.</v>
      </c>
      <c r="H209" t="str">
        <v>AQL FREQ., LAST</v>
      </c>
      <c r="I209" t="str">
        <v>AQL FREQ., MINI</v>
      </c>
      <c r="J209" t="str">
        <v>FAI &amp; LAST</v>
      </c>
      <c r="K209" t="str">
        <v>FAI ONLY</v>
      </c>
      <c r="L209" t="str">
        <v xml:space="preserve">FAI or FIRST VISUAL </v>
      </c>
      <c r="M209" t="str">
        <v xml:space="preserve">FAI, FIRST VISUAL or MINI </v>
      </c>
      <c r="N209" t="str">
        <v>FAI, LAST &amp; MINI</v>
      </c>
      <c r="O209" t="str">
        <v>NA</v>
      </c>
    </row>
    <row r="210" spans="3:15">
      <c r="C210" s="74" t="str" cm="1">
        <f t="array" ref="C210:O210">TRANSPOSE(_xlfn._xlws.SORT(_xlfn._xlws.FILTER($A$2:$A$280,ISNUMBER(SEARCH('Prt. Lib. &amp; Routine, Table'!O217,$A$2:$A$280)),"not found")))</f>
        <v>1 X SHIFT</v>
      </c>
      <c r="D210" t="str">
        <v>1 X SHIFT, LAST</v>
      </c>
      <c r="E210" t="str">
        <v>1 X SHIFT, MINI</v>
      </c>
      <c r="F210" t="str">
        <v>100%</v>
      </c>
      <c r="G210" t="str">
        <v>AQL FREQ.</v>
      </c>
      <c r="H210" t="str">
        <v>AQL FREQ., LAST</v>
      </c>
      <c r="I210" t="str">
        <v>AQL FREQ., MINI</v>
      </c>
      <c r="J210" t="str">
        <v>FAI &amp; LAST</v>
      </c>
      <c r="K210" t="str">
        <v>FAI ONLY</v>
      </c>
      <c r="L210" t="str">
        <v xml:space="preserve">FAI or FIRST VISUAL </v>
      </c>
      <c r="M210" t="str">
        <v xml:space="preserve">FAI, FIRST VISUAL or MINI </v>
      </c>
      <c r="N210" t="str">
        <v>FAI, LAST &amp; MINI</v>
      </c>
      <c r="O210" t="str">
        <v>NA</v>
      </c>
    </row>
    <row r="211" spans="3:15">
      <c r="C211" s="74" t="str" cm="1">
        <f t="array" ref="C211:O211">TRANSPOSE(_xlfn._xlws.SORT(_xlfn._xlws.FILTER($A$2:$A$280,ISNUMBER(SEARCH('Prt. Lib. &amp; Routine, Table'!O218,$A$2:$A$280)),"not found")))</f>
        <v>1 X SHIFT</v>
      </c>
      <c r="D211" t="str">
        <v>1 X SHIFT, LAST</v>
      </c>
      <c r="E211" t="str">
        <v>1 X SHIFT, MINI</v>
      </c>
      <c r="F211" t="str">
        <v>100%</v>
      </c>
      <c r="G211" t="str">
        <v>AQL FREQ.</v>
      </c>
      <c r="H211" t="str">
        <v>AQL FREQ., LAST</v>
      </c>
      <c r="I211" t="str">
        <v>AQL FREQ., MINI</v>
      </c>
      <c r="J211" t="str">
        <v>FAI &amp; LAST</v>
      </c>
      <c r="K211" t="str">
        <v>FAI ONLY</v>
      </c>
      <c r="L211" t="str">
        <v xml:space="preserve">FAI or FIRST VISUAL </v>
      </c>
      <c r="M211" t="str">
        <v xml:space="preserve">FAI, FIRST VISUAL or MINI </v>
      </c>
      <c r="N211" t="str">
        <v>FAI, LAST &amp; MINI</v>
      </c>
      <c r="O211" t="str">
        <v>NA</v>
      </c>
    </row>
    <row r="212" spans="3:15">
      <c r="C212" s="74" t="str" cm="1">
        <f t="array" ref="C212:O212">TRANSPOSE(_xlfn._xlws.SORT(_xlfn._xlws.FILTER($A$2:$A$280,ISNUMBER(SEARCH('Prt. Lib. &amp; Routine, Table'!O219,$A$2:$A$280)),"not found")))</f>
        <v>1 X SHIFT</v>
      </c>
      <c r="D212" t="str">
        <v>1 X SHIFT, LAST</v>
      </c>
      <c r="E212" t="str">
        <v>1 X SHIFT, MINI</v>
      </c>
      <c r="F212" t="str">
        <v>100%</v>
      </c>
      <c r="G212" t="str">
        <v>AQL FREQ.</v>
      </c>
      <c r="H212" t="str">
        <v>AQL FREQ., LAST</v>
      </c>
      <c r="I212" t="str">
        <v>AQL FREQ., MINI</v>
      </c>
      <c r="J212" t="str">
        <v>FAI &amp; LAST</v>
      </c>
      <c r="K212" t="str">
        <v>FAI ONLY</v>
      </c>
      <c r="L212" t="str">
        <v xml:space="preserve">FAI or FIRST VISUAL </v>
      </c>
      <c r="M212" t="str">
        <v xml:space="preserve">FAI, FIRST VISUAL or MINI </v>
      </c>
      <c r="N212" t="str">
        <v>FAI, LAST &amp; MINI</v>
      </c>
      <c r="O212" t="str">
        <v>NA</v>
      </c>
    </row>
    <row r="213" spans="3:15">
      <c r="C213" s="74" t="str" cm="1">
        <f t="array" ref="C213:O213">TRANSPOSE(_xlfn._xlws.SORT(_xlfn._xlws.FILTER($A$2:$A$280,ISNUMBER(SEARCH('Prt. Lib. &amp; Routine, Table'!O220,$A$2:$A$280)),"not found")))</f>
        <v>1 X SHIFT</v>
      </c>
      <c r="D213" t="str">
        <v>1 X SHIFT, LAST</v>
      </c>
      <c r="E213" t="str">
        <v>1 X SHIFT, MINI</v>
      </c>
      <c r="F213" t="str">
        <v>100%</v>
      </c>
      <c r="G213" t="str">
        <v>AQL FREQ.</v>
      </c>
      <c r="H213" t="str">
        <v>AQL FREQ., LAST</v>
      </c>
      <c r="I213" t="str">
        <v>AQL FREQ., MINI</v>
      </c>
      <c r="J213" t="str">
        <v>FAI &amp; LAST</v>
      </c>
      <c r="K213" t="str">
        <v>FAI ONLY</v>
      </c>
      <c r="L213" t="str">
        <v xml:space="preserve">FAI or FIRST VISUAL </v>
      </c>
      <c r="M213" t="str">
        <v xml:space="preserve">FAI, FIRST VISUAL or MINI </v>
      </c>
      <c r="N213" t="str">
        <v>FAI, LAST &amp; MINI</v>
      </c>
      <c r="O213" t="str">
        <v>NA</v>
      </c>
    </row>
    <row r="214" spans="3:15">
      <c r="C214" s="74" t="str" cm="1">
        <f t="array" ref="C214:O214">TRANSPOSE(_xlfn._xlws.SORT(_xlfn._xlws.FILTER($A$2:$A$280,ISNUMBER(SEARCH('Prt. Lib. &amp; Routine, Table'!O221,$A$2:$A$280)),"not found")))</f>
        <v>1 X SHIFT</v>
      </c>
      <c r="D214" t="str">
        <v>1 X SHIFT, LAST</v>
      </c>
      <c r="E214" t="str">
        <v>1 X SHIFT, MINI</v>
      </c>
      <c r="F214" t="str">
        <v>100%</v>
      </c>
      <c r="G214" t="str">
        <v>AQL FREQ.</v>
      </c>
      <c r="H214" t="str">
        <v>AQL FREQ., LAST</v>
      </c>
      <c r="I214" t="str">
        <v>AQL FREQ., MINI</v>
      </c>
      <c r="J214" t="str">
        <v>FAI &amp; LAST</v>
      </c>
      <c r="K214" t="str">
        <v>FAI ONLY</v>
      </c>
      <c r="L214" t="str">
        <v xml:space="preserve">FAI or FIRST VISUAL </v>
      </c>
      <c r="M214" t="str">
        <v xml:space="preserve">FAI, FIRST VISUAL or MINI </v>
      </c>
      <c r="N214" t="str">
        <v>FAI, LAST &amp; MINI</v>
      </c>
      <c r="O214" t="str">
        <v>NA</v>
      </c>
    </row>
    <row r="215" spans="3:15">
      <c r="C215" s="74" t="str" cm="1">
        <f t="array" ref="C215:O215">TRANSPOSE(_xlfn._xlws.SORT(_xlfn._xlws.FILTER($A$2:$A$280,ISNUMBER(SEARCH('Prt. Lib. &amp; Routine, Table'!O222,$A$2:$A$280)),"not found")))</f>
        <v>1 X SHIFT</v>
      </c>
      <c r="D215" t="str">
        <v>1 X SHIFT, LAST</v>
      </c>
      <c r="E215" t="str">
        <v>1 X SHIFT, MINI</v>
      </c>
      <c r="F215" t="str">
        <v>100%</v>
      </c>
      <c r="G215" t="str">
        <v>AQL FREQ.</v>
      </c>
      <c r="H215" t="str">
        <v>AQL FREQ., LAST</v>
      </c>
      <c r="I215" t="str">
        <v>AQL FREQ., MINI</v>
      </c>
      <c r="J215" t="str">
        <v>FAI &amp; LAST</v>
      </c>
      <c r="K215" t="str">
        <v>FAI ONLY</v>
      </c>
      <c r="L215" t="str">
        <v xml:space="preserve">FAI or FIRST VISUAL </v>
      </c>
      <c r="M215" t="str">
        <v xml:space="preserve">FAI, FIRST VISUAL or MINI </v>
      </c>
      <c r="N215" t="str">
        <v>FAI, LAST &amp; MINI</v>
      </c>
      <c r="O215" t="str">
        <v>NA</v>
      </c>
    </row>
    <row r="216" spans="3:15">
      <c r="C216" s="74" t="str" cm="1">
        <f t="array" ref="C216:O216">TRANSPOSE(_xlfn._xlws.SORT(_xlfn._xlws.FILTER($A$2:$A$280,ISNUMBER(SEARCH('Prt. Lib. &amp; Routine, Table'!O223,$A$2:$A$280)),"not found")))</f>
        <v>1 X SHIFT</v>
      </c>
      <c r="D216" t="str">
        <v>1 X SHIFT, LAST</v>
      </c>
      <c r="E216" t="str">
        <v>1 X SHIFT, MINI</v>
      </c>
      <c r="F216" t="str">
        <v>100%</v>
      </c>
      <c r="G216" t="str">
        <v>AQL FREQ.</v>
      </c>
      <c r="H216" t="str">
        <v>AQL FREQ., LAST</v>
      </c>
      <c r="I216" t="str">
        <v>AQL FREQ., MINI</v>
      </c>
      <c r="J216" t="str">
        <v>FAI &amp; LAST</v>
      </c>
      <c r="K216" t="str">
        <v>FAI ONLY</v>
      </c>
      <c r="L216" t="str">
        <v xml:space="preserve">FAI or FIRST VISUAL </v>
      </c>
      <c r="M216" t="str">
        <v xml:space="preserve">FAI, FIRST VISUAL or MINI </v>
      </c>
      <c r="N216" t="str">
        <v>FAI, LAST &amp; MINI</v>
      </c>
      <c r="O216" t="str">
        <v>NA</v>
      </c>
    </row>
    <row r="217" spans="3:15">
      <c r="C217" s="74" t="str" cm="1">
        <f t="array" ref="C217:O217">TRANSPOSE(_xlfn._xlws.SORT(_xlfn._xlws.FILTER($A$2:$A$280,ISNUMBER(SEARCH('Prt. Lib. &amp; Routine, Table'!O224,$A$2:$A$280)),"not found")))</f>
        <v>1 X SHIFT</v>
      </c>
      <c r="D217" t="str">
        <v>1 X SHIFT, LAST</v>
      </c>
      <c r="E217" t="str">
        <v>1 X SHIFT, MINI</v>
      </c>
      <c r="F217" t="str">
        <v>100%</v>
      </c>
      <c r="G217" t="str">
        <v>AQL FREQ.</v>
      </c>
      <c r="H217" t="str">
        <v>AQL FREQ., LAST</v>
      </c>
      <c r="I217" t="str">
        <v>AQL FREQ., MINI</v>
      </c>
      <c r="J217" t="str">
        <v>FAI &amp; LAST</v>
      </c>
      <c r="K217" t="str">
        <v>FAI ONLY</v>
      </c>
      <c r="L217" t="str">
        <v xml:space="preserve">FAI or FIRST VISUAL </v>
      </c>
      <c r="M217" t="str">
        <v xml:space="preserve">FAI, FIRST VISUAL or MINI </v>
      </c>
      <c r="N217" t="str">
        <v>FAI, LAST &amp; MINI</v>
      </c>
      <c r="O217" t="str">
        <v>NA</v>
      </c>
    </row>
    <row r="218" spans="3:15">
      <c r="C218" s="74" t="str" cm="1">
        <f t="array" ref="C218:O218">TRANSPOSE(_xlfn._xlws.SORT(_xlfn._xlws.FILTER($A$2:$A$280,ISNUMBER(SEARCH('Prt. Lib. &amp; Routine, Table'!O225,$A$2:$A$280)),"not found")))</f>
        <v>1 X SHIFT</v>
      </c>
      <c r="D218" t="str">
        <v>1 X SHIFT, LAST</v>
      </c>
      <c r="E218" t="str">
        <v>1 X SHIFT, MINI</v>
      </c>
      <c r="F218" t="str">
        <v>100%</v>
      </c>
      <c r="G218" t="str">
        <v>AQL FREQ.</v>
      </c>
      <c r="H218" t="str">
        <v>AQL FREQ., LAST</v>
      </c>
      <c r="I218" t="str">
        <v>AQL FREQ., MINI</v>
      </c>
      <c r="J218" t="str">
        <v>FAI &amp; LAST</v>
      </c>
      <c r="K218" t="str">
        <v>FAI ONLY</v>
      </c>
      <c r="L218" t="str">
        <v xml:space="preserve">FAI or FIRST VISUAL </v>
      </c>
      <c r="M218" t="str">
        <v xml:space="preserve">FAI, FIRST VISUAL or MINI </v>
      </c>
      <c r="N218" t="str">
        <v>FAI, LAST &amp; MINI</v>
      </c>
      <c r="O218" t="str">
        <v>NA</v>
      </c>
    </row>
    <row r="219" spans="3:15">
      <c r="C219" s="74" t="str" cm="1">
        <f t="array" ref="C219:O219">TRANSPOSE(_xlfn._xlws.SORT(_xlfn._xlws.FILTER($A$2:$A$280,ISNUMBER(SEARCH('Prt. Lib. &amp; Routine, Table'!O226,$A$2:$A$280)),"not found")))</f>
        <v>1 X SHIFT</v>
      </c>
      <c r="D219" t="str">
        <v>1 X SHIFT, LAST</v>
      </c>
      <c r="E219" t="str">
        <v>1 X SHIFT, MINI</v>
      </c>
      <c r="F219" t="str">
        <v>100%</v>
      </c>
      <c r="G219" t="str">
        <v>AQL FREQ.</v>
      </c>
      <c r="H219" t="str">
        <v>AQL FREQ., LAST</v>
      </c>
      <c r="I219" t="str">
        <v>AQL FREQ., MINI</v>
      </c>
      <c r="J219" t="str">
        <v>FAI &amp; LAST</v>
      </c>
      <c r="K219" t="str">
        <v>FAI ONLY</v>
      </c>
      <c r="L219" t="str">
        <v xml:space="preserve">FAI or FIRST VISUAL </v>
      </c>
      <c r="M219" t="str">
        <v xml:space="preserve">FAI, FIRST VISUAL or MINI </v>
      </c>
      <c r="N219" t="str">
        <v>FAI, LAST &amp; MINI</v>
      </c>
      <c r="O219" t="str">
        <v>NA</v>
      </c>
    </row>
    <row r="220" spans="3:15">
      <c r="C220" s="74" t="str" cm="1">
        <f t="array" ref="C220:O220">TRANSPOSE(_xlfn._xlws.SORT(_xlfn._xlws.FILTER($A$2:$A$280,ISNUMBER(SEARCH('Prt. Lib. &amp; Routine, Table'!O227,$A$2:$A$280)),"not found")))</f>
        <v>1 X SHIFT</v>
      </c>
      <c r="D220" t="str">
        <v>1 X SHIFT, LAST</v>
      </c>
      <c r="E220" t="str">
        <v>1 X SHIFT, MINI</v>
      </c>
      <c r="F220" t="str">
        <v>100%</v>
      </c>
      <c r="G220" t="str">
        <v>AQL FREQ.</v>
      </c>
      <c r="H220" t="str">
        <v>AQL FREQ., LAST</v>
      </c>
      <c r="I220" t="str">
        <v>AQL FREQ., MINI</v>
      </c>
      <c r="J220" t="str">
        <v>FAI &amp; LAST</v>
      </c>
      <c r="K220" t="str">
        <v>FAI ONLY</v>
      </c>
      <c r="L220" t="str">
        <v xml:space="preserve">FAI or FIRST VISUAL </v>
      </c>
      <c r="M220" t="str">
        <v xml:space="preserve">FAI, FIRST VISUAL or MINI </v>
      </c>
      <c r="N220" t="str">
        <v>FAI, LAST &amp; MINI</v>
      </c>
      <c r="O220" t="str">
        <v>NA</v>
      </c>
    </row>
    <row r="221" spans="3:15">
      <c r="C221" s="74" t="str" cm="1">
        <f t="array" ref="C221:O221">TRANSPOSE(_xlfn._xlws.SORT(_xlfn._xlws.FILTER($A$2:$A$280,ISNUMBER(SEARCH('Prt. Lib. &amp; Routine, Table'!O228,$A$2:$A$280)),"not found")))</f>
        <v>1 X SHIFT</v>
      </c>
      <c r="D221" t="str">
        <v>1 X SHIFT, LAST</v>
      </c>
      <c r="E221" t="str">
        <v>1 X SHIFT, MINI</v>
      </c>
      <c r="F221" t="str">
        <v>100%</v>
      </c>
      <c r="G221" t="str">
        <v>AQL FREQ.</v>
      </c>
      <c r="H221" t="str">
        <v>AQL FREQ., LAST</v>
      </c>
      <c r="I221" t="str">
        <v>AQL FREQ., MINI</v>
      </c>
      <c r="J221" t="str">
        <v>FAI &amp; LAST</v>
      </c>
      <c r="K221" t="str">
        <v>FAI ONLY</v>
      </c>
      <c r="L221" t="str">
        <v xml:space="preserve">FAI or FIRST VISUAL </v>
      </c>
      <c r="M221" t="str">
        <v xml:space="preserve">FAI, FIRST VISUAL or MINI </v>
      </c>
      <c r="N221" t="str">
        <v>FAI, LAST &amp; MINI</v>
      </c>
      <c r="O221" t="str">
        <v>NA</v>
      </c>
    </row>
    <row r="222" spans="3:15">
      <c r="C222" s="74" t="str" cm="1">
        <f t="array" ref="C222:O222">TRANSPOSE(_xlfn._xlws.SORT(_xlfn._xlws.FILTER($A$2:$A$280,ISNUMBER(SEARCH('Prt. Lib. &amp; Routine, Table'!O229,$A$2:$A$280)),"not found")))</f>
        <v>1 X SHIFT</v>
      </c>
      <c r="D222" t="str">
        <v>1 X SHIFT, LAST</v>
      </c>
      <c r="E222" t="str">
        <v>1 X SHIFT, MINI</v>
      </c>
      <c r="F222" t="str">
        <v>100%</v>
      </c>
      <c r="G222" t="str">
        <v>AQL FREQ.</v>
      </c>
      <c r="H222" t="str">
        <v>AQL FREQ., LAST</v>
      </c>
      <c r="I222" t="str">
        <v>AQL FREQ., MINI</v>
      </c>
      <c r="J222" t="str">
        <v>FAI &amp; LAST</v>
      </c>
      <c r="K222" t="str">
        <v>FAI ONLY</v>
      </c>
      <c r="L222" t="str">
        <v xml:space="preserve">FAI or FIRST VISUAL </v>
      </c>
      <c r="M222" t="str">
        <v xml:space="preserve">FAI, FIRST VISUAL or MINI </v>
      </c>
      <c r="N222" t="str">
        <v>FAI, LAST &amp; MINI</v>
      </c>
      <c r="O222" t="str">
        <v>NA</v>
      </c>
    </row>
    <row r="223" spans="3:15">
      <c r="C223" s="74" t="str" cm="1">
        <f t="array" ref="C223:O223">TRANSPOSE(_xlfn._xlws.SORT(_xlfn._xlws.FILTER($A$2:$A$280,ISNUMBER(SEARCH('Prt. Lib. &amp; Routine, Table'!O230,$A$2:$A$280)),"not found")))</f>
        <v>1 X SHIFT</v>
      </c>
      <c r="D223" t="str">
        <v>1 X SHIFT, LAST</v>
      </c>
      <c r="E223" t="str">
        <v>1 X SHIFT, MINI</v>
      </c>
      <c r="F223" t="str">
        <v>100%</v>
      </c>
      <c r="G223" t="str">
        <v>AQL FREQ.</v>
      </c>
      <c r="H223" t="str">
        <v>AQL FREQ., LAST</v>
      </c>
      <c r="I223" t="str">
        <v>AQL FREQ., MINI</v>
      </c>
      <c r="J223" t="str">
        <v>FAI &amp; LAST</v>
      </c>
      <c r="K223" t="str">
        <v>FAI ONLY</v>
      </c>
      <c r="L223" t="str">
        <v xml:space="preserve">FAI or FIRST VISUAL </v>
      </c>
      <c r="M223" t="str">
        <v xml:space="preserve">FAI, FIRST VISUAL or MINI </v>
      </c>
      <c r="N223" t="str">
        <v>FAI, LAST &amp; MINI</v>
      </c>
      <c r="O223" t="str">
        <v>NA</v>
      </c>
    </row>
    <row r="224" spans="3:15">
      <c r="C224" s="74" t="str" cm="1">
        <f t="array" ref="C224:O224">TRANSPOSE(_xlfn._xlws.SORT(_xlfn._xlws.FILTER($A$2:$A$280,ISNUMBER(SEARCH('Prt. Lib. &amp; Routine, Table'!O231,$A$2:$A$280)),"not found")))</f>
        <v>1 X SHIFT</v>
      </c>
      <c r="D224" t="str">
        <v>1 X SHIFT, LAST</v>
      </c>
      <c r="E224" t="str">
        <v>1 X SHIFT, MINI</v>
      </c>
      <c r="F224" t="str">
        <v>100%</v>
      </c>
      <c r="G224" t="str">
        <v>AQL FREQ.</v>
      </c>
      <c r="H224" t="str">
        <v>AQL FREQ., LAST</v>
      </c>
      <c r="I224" t="str">
        <v>AQL FREQ., MINI</v>
      </c>
      <c r="J224" t="str">
        <v>FAI &amp; LAST</v>
      </c>
      <c r="K224" t="str">
        <v>FAI ONLY</v>
      </c>
      <c r="L224" t="str">
        <v xml:space="preserve">FAI or FIRST VISUAL </v>
      </c>
      <c r="M224" t="str">
        <v xml:space="preserve">FAI, FIRST VISUAL or MINI </v>
      </c>
      <c r="N224" t="str">
        <v>FAI, LAST &amp; MINI</v>
      </c>
      <c r="O224" t="str">
        <v>NA</v>
      </c>
    </row>
    <row r="225" spans="3:15">
      <c r="C225" s="74" t="str" cm="1">
        <f t="array" ref="C225:O225">TRANSPOSE(_xlfn._xlws.SORT(_xlfn._xlws.FILTER($A$2:$A$280,ISNUMBER(SEARCH('Prt. Lib. &amp; Routine, Table'!O232,$A$2:$A$280)),"not found")))</f>
        <v>1 X SHIFT</v>
      </c>
      <c r="D225" t="str">
        <v>1 X SHIFT, LAST</v>
      </c>
      <c r="E225" t="str">
        <v>1 X SHIFT, MINI</v>
      </c>
      <c r="F225" t="str">
        <v>100%</v>
      </c>
      <c r="G225" t="str">
        <v>AQL FREQ.</v>
      </c>
      <c r="H225" t="str">
        <v>AQL FREQ., LAST</v>
      </c>
      <c r="I225" t="str">
        <v>AQL FREQ., MINI</v>
      </c>
      <c r="J225" t="str">
        <v>FAI &amp; LAST</v>
      </c>
      <c r="K225" t="str">
        <v>FAI ONLY</v>
      </c>
      <c r="L225" t="str">
        <v xml:space="preserve">FAI or FIRST VISUAL </v>
      </c>
      <c r="M225" t="str">
        <v xml:space="preserve">FAI, FIRST VISUAL or MINI </v>
      </c>
      <c r="N225" t="str">
        <v>FAI, LAST &amp; MINI</v>
      </c>
      <c r="O225" t="str">
        <v>NA</v>
      </c>
    </row>
    <row r="226" spans="3:15">
      <c r="C226" s="74" t="str" cm="1">
        <f t="array" ref="C226:O226">TRANSPOSE(_xlfn._xlws.SORT(_xlfn._xlws.FILTER($A$2:$A$280,ISNUMBER(SEARCH('Prt. Lib. &amp; Routine, Table'!O233,$A$2:$A$280)),"not found")))</f>
        <v>1 X SHIFT</v>
      </c>
      <c r="D226" t="str">
        <v>1 X SHIFT, LAST</v>
      </c>
      <c r="E226" t="str">
        <v>1 X SHIFT, MINI</v>
      </c>
      <c r="F226" t="str">
        <v>100%</v>
      </c>
      <c r="G226" t="str">
        <v>AQL FREQ.</v>
      </c>
      <c r="H226" t="str">
        <v>AQL FREQ., LAST</v>
      </c>
      <c r="I226" t="str">
        <v>AQL FREQ., MINI</v>
      </c>
      <c r="J226" t="str">
        <v>FAI &amp; LAST</v>
      </c>
      <c r="K226" t="str">
        <v>FAI ONLY</v>
      </c>
      <c r="L226" t="str">
        <v xml:space="preserve">FAI or FIRST VISUAL </v>
      </c>
      <c r="M226" t="str">
        <v xml:space="preserve">FAI, FIRST VISUAL or MINI </v>
      </c>
      <c r="N226" t="str">
        <v>FAI, LAST &amp; MINI</v>
      </c>
      <c r="O226" t="str">
        <v>NA</v>
      </c>
    </row>
    <row r="227" spans="3:15">
      <c r="C227" s="74" t="str" cm="1">
        <f t="array" ref="C227:O227">TRANSPOSE(_xlfn._xlws.SORT(_xlfn._xlws.FILTER($A$2:$A$280,ISNUMBER(SEARCH('Prt. Lib. &amp; Routine, Table'!O234,$A$2:$A$280)),"not found")))</f>
        <v>1 X SHIFT</v>
      </c>
      <c r="D227" t="str">
        <v>1 X SHIFT, LAST</v>
      </c>
      <c r="E227" t="str">
        <v>1 X SHIFT, MINI</v>
      </c>
      <c r="F227" t="str">
        <v>100%</v>
      </c>
      <c r="G227" t="str">
        <v>AQL FREQ.</v>
      </c>
      <c r="H227" t="str">
        <v>AQL FREQ., LAST</v>
      </c>
      <c r="I227" t="str">
        <v>AQL FREQ., MINI</v>
      </c>
      <c r="J227" t="str">
        <v>FAI &amp; LAST</v>
      </c>
      <c r="K227" t="str">
        <v>FAI ONLY</v>
      </c>
      <c r="L227" t="str">
        <v xml:space="preserve">FAI or FIRST VISUAL </v>
      </c>
      <c r="M227" t="str">
        <v xml:space="preserve">FAI, FIRST VISUAL or MINI </v>
      </c>
      <c r="N227" t="str">
        <v>FAI, LAST &amp; MINI</v>
      </c>
      <c r="O227" t="str">
        <v>NA</v>
      </c>
    </row>
    <row r="228" spans="3:15">
      <c r="C228" s="74" t="str" cm="1">
        <f t="array" ref="C228:O228">TRANSPOSE(_xlfn._xlws.SORT(_xlfn._xlws.FILTER($A$2:$A$280,ISNUMBER(SEARCH('Prt. Lib. &amp; Routine, Table'!O235,$A$2:$A$280)),"not found")))</f>
        <v>1 X SHIFT</v>
      </c>
      <c r="D228" t="str">
        <v>1 X SHIFT, LAST</v>
      </c>
      <c r="E228" t="str">
        <v>1 X SHIFT, MINI</v>
      </c>
      <c r="F228" t="str">
        <v>100%</v>
      </c>
      <c r="G228" t="str">
        <v>AQL FREQ.</v>
      </c>
      <c r="H228" t="str">
        <v>AQL FREQ., LAST</v>
      </c>
      <c r="I228" t="str">
        <v>AQL FREQ., MINI</v>
      </c>
      <c r="J228" t="str">
        <v>FAI &amp; LAST</v>
      </c>
      <c r="K228" t="str">
        <v>FAI ONLY</v>
      </c>
      <c r="L228" t="str">
        <v xml:space="preserve">FAI or FIRST VISUAL </v>
      </c>
      <c r="M228" t="str">
        <v xml:space="preserve">FAI, FIRST VISUAL or MINI </v>
      </c>
      <c r="N228" t="str">
        <v>FAI, LAST &amp; MINI</v>
      </c>
      <c r="O228" t="str">
        <v>NA</v>
      </c>
    </row>
    <row r="229" spans="3:15">
      <c r="C229" s="74" t="str" cm="1">
        <f t="array" ref="C229:O229">TRANSPOSE(_xlfn._xlws.SORT(_xlfn._xlws.FILTER($A$2:$A$280,ISNUMBER(SEARCH('Prt. Lib. &amp; Routine, Table'!O236,$A$2:$A$280)),"not found")))</f>
        <v>1 X SHIFT</v>
      </c>
      <c r="D229" t="str">
        <v>1 X SHIFT, LAST</v>
      </c>
      <c r="E229" t="str">
        <v>1 X SHIFT, MINI</v>
      </c>
      <c r="F229" t="str">
        <v>100%</v>
      </c>
      <c r="G229" t="str">
        <v>AQL FREQ.</v>
      </c>
      <c r="H229" t="str">
        <v>AQL FREQ., LAST</v>
      </c>
      <c r="I229" t="str">
        <v>AQL FREQ., MINI</v>
      </c>
      <c r="J229" t="str">
        <v>FAI &amp; LAST</v>
      </c>
      <c r="K229" t="str">
        <v>FAI ONLY</v>
      </c>
      <c r="L229" t="str">
        <v xml:space="preserve">FAI or FIRST VISUAL </v>
      </c>
      <c r="M229" t="str">
        <v xml:space="preserve">FAI, FIRST VISUAL or MINI </v>
      </c>
      <c r="N229" t="str">
        <v>FAI, LAST &amp; MINI</v>
      </c>
      <c r="O229" t="str">
        <v>NA</v>
      </c>
    </row>
    <row r="230" spans="3:15">
      <c r="C230" s="74" t="str" cm="1">
        <f t="array" ref="C230:O230">TRANSPOSE(_xlfn._xlws.SORT(_xlfn._xlws.FILTER($A$2:$A$280,ISNUMBER(SEARCH('Prt. Lib. &amp; Routine, Table'!O237,$A$2:$A$280)),"not found")))</f>
        <v>1 X SHIFT</v>
      </c>
      <c r="D230" t="str">
        <v>1 X SHIFT, LAST</v>
      </c>
      <c r="E230" t="str">
        <v>1 X SHIFT, MINI</v>
      </c>
      <c r="F230" t="str">
        <v>100%</v>
      </c>
      <c r="G230" t="str">
        <v>AQL FREQ.</v>
      </c>
      <c r="H230" t="str">
        <v>AQL FREQ., LAST</v>
      </c>
      <c r="I230" t="str">
        <v>AQL FREQ., MINI</v>
      </c>
      <c r="J230" t="str">
        <v>FAI &amp; LAST</v>
      </c>
      <c r="K230" t="str">
        <v>FAI ONLY</v>
      </c>
      <c r="L230" t="str">
        <v xml:space="preserve">FAI or FIRST VISUAL </v>
      </c>
      <c r="M230" t="str">
        <v xml:space="preserve">FAI, FIRST VISUAL or MINI </v>
      </c>
      <c r="N230" t="str">
        <v>FAI, LAST &amp; MINI</v>
      </c>
      <c r="O230" t="str">
        <v>NA</v>
      </c>
    </row>
    <row r="231" spans="3:15">
      <c r="C231" s="74" t="str" cm="1">
        <f t="array" ref="C231:O231">TRANSPOSE(_xlfn._xlws.SORT(_xlfn._xlws.FILTER($A$2:$A$280,ISNUMBER(SEARCH('Prt. Lib. &amp; Routine, Table'!O238,$A$2:$A$280)),"not found")))</f>
        <v>1 X SHIFT</v>
      </c>
      <c r="D231" t="str">
        <v>1 X SHIFT, LAST</v>
      </c>
      <c r="E231" t="str">
        <v>1 X SHIFT, MINI</v>
      </c>
      <c r="F231" t="str">
        <v>100%</v>
      </c>
      <c r="G231" t="str">
        <v>AQL FREQ.</v>
      </c>
      <c r="H231" t="str">
        <v>AQL FREQ., LAST</v>
      </c>
      <c r="I231" t="str">
        <v>AQL FREQ., MINI</v>
      </c>
      <c r="J231" t="str">
        <v>FAI &amp; LAST</v>
      </c>
      <c r="K231" t="str">
        <v>FAI ONLY</v>
      </c>
      <c r="L231" t="str">
        <v xml:space="preserve">FAI or FIRST VISUAL </v>
      </c>
      <c r="M231" t="str">
        <v xml:space="preserve">FAI, FIRST VISUAL or MINI </v>
      </c>
      <c r="N231" t="str">
        <v>FAI, LAST &amp; MINI</v>
      </c>
      <c r="O231" t="str">
        <v>NA</v>
      </c>
    </row>
    <row r="232" spans="3:15">
      <c r="C232" s="74" t="str" cm="1">
        <f t="array" ref="C232:O232">TRANSPOSE(_xlfn._xlws.SORT(_xlfn._xlws.FILTER($A$2:$A$280,ISNUMBER(SEARCH('Prt. Lib. &amp; Routine, Table'!O239,$A$2:$A$280)),"not found")))</f>
        <v>1 X SHIFT</v>
      </c>
      <c r="D232" t="str">
        <v>1 X SHIFT, LAST</v>
      </c>
      <c r="E232" t="str">
        <v>1 X SHIFT, MINI</v>
      </c>
      <c r="F232" t="str">
        <v>100%</v>
      </c>
      <c r="G232" t="str">
        <v>AQL FREQ.</v>
      </c>
      <c r="H232" t="str">
        <v>AQL FREQ., LAST</v>
      </c>
      <c r="I232" t="str">
        <v>AQL FREQ., MINI</v>
      </c>
      <c r="J232" t="str">
        <v>FAI &amp; LAST</v>
      </c>
      <c r="K232" t="str">
        <v>FAI ONLY</v>
      </c>
      <c r="L232" t="str">
        <v xml:space="preserve">FAI or FIRST VISUAL </v>
      </c>
      <c r="M232" t="str">
        <v xml:space="preserve">FAI, FIRST VISUAL or MINI </v>
      </c>
      <c r="N232" t="str">
        <v>FAI, LAST &amp; MINI</v>
      </c>
      <c r="O232" t="str">
        <v>NA</v>
      </c>
    </row>
    <row r="233" spans="3:15">
      <c r="C233" s="74" t="str" cm="1">
        <f t="array" ref="C233:O233">TRANSPOSE(_xlfn._xlws.SORT(_xlfn._xlws.FILTER($A$2:$A$280,ISNUMBER(SEARCH('Prt. Lib. &amp; Routine, Table'!O240,$A$2:$A$280)),"not found")))</f>
        <v>1 X SHIFT</v>
      </c>
      <c r="D233" t="str">
        <v>1 X SHIFT, LAST</v>
      </c>
      <c r="E233" t="str">
        <v>1 X SHIFT, MINI</v>
      </c>
      <c r="F233" t="str">
        <v>100%</v>
      </c>
      <c r="G233" t="str">
        <v>AQL FREQ.</v>
      </c>
      <c r="H233" t="str">
        <v>AQL FREQ., LAST</v>
      </c>
      <c r="I233" t="str">
        <v>AQL FREQ., MINI</v>
      </c>
      <c r="J233" t="str">
        <v>FAI &amp; LAST</v>
      </c>
      <c r="K233" t="str">
        <v>FAI ONLY</v>
      </c>
      <c r="L233" t="str">
        <v xml:space="preserve">FAI or FIRST VISUAL </v>
      </c>
      <c r="M233" t="str">
        <v xml:space="preserve">FAI, FIRST VISUAL or MINI </v>
      </c>
      <c r="N233" t="str">
        <v>FAI, LAST &amp; MINI</v>
      </c>
      <c r="O233" t="str">
        <v>NA</v>
      </c>
    </row>
    <row r="234" spans="3:15">
      <c r="C234" s="74" t="str" cm="1">
        <f t="array" ref="C234:O234">TRANSPOSE(_xlfn._xlws.SORT(_xlfn._xlws.FILTER($A$2:$A$280,ISNUMBER(SEARCH('Prt. Lib. &amp; Routine, Table'!O241,$A$2:$A$280)),"not found")))</f>
        <v>1 X SHIFT</v>
      </c>
      <c r="D234" t="str">
        <v>1 X SHIFT, LAST</v>
      </c>
      <c r="E234" t="str">
        <v>1 X SHIFT, MINI</v>
      </c>
      <c r="F234" t="str">
        <v>100%</v>
      </c>
      <c r="G234" t="str">
        <v>AQL FREQ.</v>
      </c>
      <c r="H234" t="str">
        <v>AQL FREQ., LAST</v>
      </c>
      <c r="I234" t="str">
        <v>AQL FREQ., MINI</v>
      </c>
      <c r="J234" t="str">
        <v>FAI &amp; LAST</v>
      </c>
      <c r="K234" t="str">
        <v>FAI ONLY</v>
      </c>
      <c r="L234" t="str">
        <v xml:space="preserve">FAI or FIRST VISUAL </v>
      </c>
      <c r="M234" t="str">
        <v xml:space="preserve">FAI, FIRST VISUAL or MINI </v>
      </c>
      <c r="N234" t="str">
        <v>FAI, LAST &amp; MINI</v>
      </c>
      <c r="O234" t="str">
        <v>NA</v>
      </c>
    </row>
    <row r="235" spans="3:15">
      <c r="C235" s="74" t="str" cm="1">
        <f t="array" ref="C235:O235">TRANSPOSE(_xlfn._xlws.SORT(_xlfn._xlws.FILTER($A$2:$A$280,ISNUMBER(SEARCH('Prt. Lib. &amp; Routine, Table'!O242,$A$2:$A$280)),"not found")))</f>
        <v>1 X SHIFT</v>
      </c>
      <c r="D235" t="str">
        <v>1 X SHIFT, LAST</v>
      </c>
      <c r="E235" t="str">
        <v>1 X SHIFT, MINI</v>
      </c>
      <c r="F235" t="str">
        <v>100%</v>
      </c>
      <c r="G235" t="str">
        <v>AQL FREQ.</v>
      </c>
      <c r="H235" t="str">
        <v>AQL FREQ., LAST</v>
      </c>
      <c r="I235" t="str">
        <v>AQL FREQ., MINI</v>
      </c>
      <c r="J235" t="str">
        <v>FAI &amp; LAST</v>
      </c>
      <c r="K235" t="str">
        <v>FAI ONLY</v>
      </c>
      <c r="L235" t="str">
        <v xml:space="preserve">FAI or FIRST VISUAL </v>
      </c>
      <c r="M235" t="str">
        <v xml:space="preserve">FAI, FIRST VISUAL or MINI </v>
      </c>
      <c r="N235" t="str">
        <v>FAI, LAST &amp; MINI</v>
      </c>
      <c r="O235" t="str">
        <v>NA</v>
      </c>
    </row>
    <row r="236" spans="3:15">
      <c r="C236" s="74" t="str" cm="1">
        <f t="array" ref="C236:O236">TRANSPOSE(_xlfn._xlws.SORT(_xlfn._xlws.FILTER($A$2:$A$280,ISNUMBER(SEARCH('Prt. Lib. &amp; Routine, Table'!O243,$A$2:$A$280)),"not found")))</f>
        <v>1 X SHIFT</v>
      </c>
      <c r="D236" t="str">
        <v>1 X SHIFT, LAST</v>
      </c>
      <c r="E236" t="str">
        <v>1 X SHIFT, MINI</v>
      </c>
      <c r="F236" t="str">
        <v>100%</v>
      </c>
      <c r="G236" t="str">
        <v>AQL FREQ.</v>
      </c>
      <c r="H236" t="str">
        <v>AQL FREQ., LAST</v>
      </c>
      <c r="I236" t="str">
        <v>AQL FREQ., MINI</v>
      </c>
      <c r="J236" t="str">
        <v>FAI &amp; LAST</v>
      </c>
      <c r="K236" t="str">
        <v>FAI ONLY</v>
      </c>
      <c r="L236" t="str">
        <v xml:space="preserve">FAI or FIRST VISUAL </v>
      </c>
      <c r="M236" t="str">
        <v xml:space="preserve">FAI, FIRST VISUAL or MINI </v>
      </c>
      <c r="N236" t="str">
        <v>FAI, LAST &amp; MINI</v>
      </c>
      <c r="O236" t="str">
        <v>NA</v>
      </c>
    </row>
    <row r="237" spans="3:15">
      <c r="C237" s="74" t="str" cm="1">
        <f t="array" ref="C237:O237">TRANSPOSE(_xlfn._xlws.SORT(_xlfn._xlws.FILTER($A$2:$A$280,ISNUMBER(SEARCH('Prt. Lib. &amp; Routine, Table'!O244,$A$2:$A$280)),"not found")))</f>
        <v>1 X SHIFT</v>
      </c>
      <c r="D237" t="str">
        <v>1 X SHIFT, LAST</v>
      </c>
      <c r="E237" t="str">
        <v>1 X SHIFT, MINI</v>
      </c>
      <c r="F237" t="str">
        <v>100%</v>
      </c>
      <c r="G237" t="str">
        <v>AQL FREQ.</v>
      </c>
      <c r="H237" t="str">
        <v>AQL FREQ., LAST</v>
      </c>
      <c r="I237" t="str">
        <v>AQL FREQ., MINI</v>
      </c>
      <c r="J237" t="str">
        <v>FAI &amp; LAST</v>
      </c>
      <c r="K237" t="str">
        <v>FAI ONLY</v>
      </c>
      <c r="L237" t="str">
        <v xml:space="preserve">FAI or FIRST VISUAL </v>
      </c>
      <c r="M237" t="str">
        <v xml:space="preserve">FAI, FIRST VISUAL or MINI </v>
      </c>
      <c r="N237" t="str">
        <v>FAI, LAST &amp; MINI</v>
      </c>
      <c r="O237" t="str">
        <v>NA</v>
      </c>
    </row>
    <row r="238" spans="3:15">
      <c r="C238" s="74" t="str" cm="1">
        <f t="array" ref="C238:O238">TRANSPOSE(_xlfn._xlws.SORT(_xlfn._xlws.FILTER($A$2:$A$280,ISNUMBER(SEARCH('Prt. Lib. &amp; Routine, Table'!O245,$A$2:$A$280)),"not found")))</f>
        <v>1 X SHIFT</v>
      </c>
      <c r="D238" t="str">
        <v>1 X SHIFT, LAST</v>
      </c>
      <c r="E238" t="str">
        <v>1 X SHIFT, MINI</v>
      </c>
      <c r="F238" t="str">
        <v>100%</v>
      </c>
      <c r="G238" t="str">
        <v>AQL FREQ.</v>
      </c>
      <c r="H238" t="str">
        <v>AQL FREQ., LAST</v>
      </c>
      <c r="I238" t="str">
        <v>AQL FREQ., MINI</v>
      </c>
      <c r="J238" t="str">
        <v>FAI &amp; LAST</v>
      </c>
      <c r="K238" t="str">
        <v>FAI ONLY</v>
      </c>
      <c r="L238" t="str">
        <v xml:space="preserve">FAI or FIRST VISUAL </v>
      </c>
      <c r="M238" t="str">
        <v xml:space="preserve">FAI, FIRST VISUAL or MINI </v>
      </c>
      <c r="N238" t="str">
        <v>FAI, LAST &amp; MINI</v>
      </c>
      <c r="O238" t="str">
        <v>NA</v>
      </c>
    </row>
    <row r="239" spans="3:15">
      <c r="C239" s="74" t="str" cm="1">
        <f t="array" ref="C239:O239">TRANSPOSE(_xlfn._xlws.SORT(_xlfn._xlws.FILTER($A$2:$A$280,ISNUMBER(SEARCH('Prt. Lib. &amp; Routine, Table'!O246,$A$2:$A$280)),"not found")))</f>
        <v>1 X SHIFT</v>
      </c>
      <c r="D239" t="str">
        <v>1 X SHIFT, LAST</v>
      </c>
      <c r="E239" t="str">
        <v>1 X SHIFT, MINI</v>
      </c>
      <c r="F239" t="str">
        <v>100%</v>
      </c>
      <c r="G239" t="str">
        <v>AQL FREQ.</v>
      </c>
      <c r="H239" t="str">
        <v>AQL FREQ., LAST</v>
      </c>
      <c r="I239" t="str">
        <v>AQL FREQ., MINI</v>
      </c>
      <c r="J239" t="str">
        <v>FAI &amp; LAST</v>
      </c>
      <c r="K239" t="str">
        <v>FAI ONLY</v>
      </c>
      <c r="L239" t="str">
        <v xml:space="preserve">FAI or FIRST VISUAL </v>
      </c>
      <c r="M239" t="str">
        <v xml:space="preserve">FAI, FIRST VISUAL or MINI </v>
      </c>
      <c r="N239" t="str">
        <v>FAI, LAST &amp; MINI</v>
      </c>
      <c r="O239" t="str">
        <v>NA</v>
      </c>
    </row>
    <row r="240" spans="3:15">
      <c r="C240" s="74" t="str" cm="1">
        <f t="array" ref="C240:O240">TRANSPOSE(_xlfn._xlws.SORT(_xlfn._xlws.FILTER($A$2:$A$280,ISNUMBER(SEARCH('Prt. Lib. &amp; Routine, Table'!O247,$A$2:$A$280)),"not found")))</f>
        <v>1 X SHIFT</v>
      </c>
      <c r="D240" t="str">
        <v>1 X SHIFT, LAST</v>
      </c>
      <c r="E240" t="str">
        <v>1 X SHIFT, MINI</v>
      </c>
      <c r="F240" t="str">
        <v>100%</v>
      </c>
      <c r="G240" t="str">
        <v>AQL FREQ.</v>
      </c>
      <c r="H240" t="str">
        <v>AQL FREQ., LAST</v>
      </c>
      <c r="I240" t="str">
        <v>AQL FREQ., MINI</v>
      </c>
      <c r="J240" t="str">
        <v>FAI &amp; LAST</v>
      </c>
      <c r="K240" t="str">
        <v>FAI ONLY</v>
      </c>
      <c r="L240" t="str">
        <v xml:space="preserve">FAI or FIRST VISUAL </v>
      </c>
      <c r="M240" t="str">
        <v xml:space="preserve">FAI, FIRST VISUAL or MINI </v>
      </c>
      <c r="N240" t="str">
        <v>FAI, LAST &amp; MINI</v>
      </c>
      <c r="O240" t="str">
        <v>NA</v>
      </c>
    </row>
    <row r="241" spans="3:15">
      <c r="C241" s="74" t="str" cm="1">
        <f t="array" ref="C241:O241">TRANSPOSE(_xlfn._xlws.SORT(_xlfn._xlws.FILTER($A$2:$A$280,ISNUMBER(SEARCH('Prt. Lib. &amp; Routine, Table'!O248,$A$2:$A$280)),"not found")))</f>
        <v>1 X SHIFT</v>
      </c>
      <c r="D241" t="str">
        <v>1 X SHIFT, LAST</v>
      </c>
      <c r="E241" t="str">
        <v>1 X SHIFT, MINI</v>
      </c>
      <c r="F241" t="str">
        <v>100%</v>
      </c>
      <c r="G241" t="str">
        <v>AQL FREQ.</v>
      </c>
      <c r="H241" t="str">
        <v>AQL FREQ., LAST</v>
      </c>
      <c r="I241" t="str">
        <v>AQL FREQ., MINI</v>
      </c>
      <c r="J241" t="str">
        <v>FAI &amp; LAST</v>
      </c>
      <c r="K241" t="str">
        <v>FAI ONLY</v>
      </c>
      <c r="L241" t="str">
        <v xml:space="preserve">FAI or FIRST VISUAL </v>
      </c>
      <c r="M241" t="str">
        <v xml:space="preserve">FAI, FIRST VISUAL or MINI </v>
      </c>
      <c r="N241" t="str">
        <v>FAI, LAST &amp; MINI</v>
      </c>
      <c r="O241" t="str">
        <v>NA</v>
      </c>
    </row>
    <row r="242" spans="3:15">
      <c r="C242" s="74" t="str" cm="1">
        <f t="array" ref="C242:O242">TRANSPOSE(_xlfn._xlws.SORT(_xlfn._xlws.FILTER($A$2:$A$280,ISNUMBER(SEARCH('Prt. Lib. &amp; Routine, Table'!O249,$A$2:$A$280)),"not found")))</f>
        <v>1 X SHIFT</v>
      </c>
      <c r="D242" t="str">
        <v>1 X SHIFT, LAST</v>
      </c>
      <c r="E242" t="str">
        <v>1 X SHIFT, MINI</v>
      </c>
      <c r="F242" t="str">
        <v>100%</v>
      </c>
      <c r="G242" t="str">
        <v>AQL FREQ.</v>
      </c>
      <c r="H242" t="str">
        <v>AQL FREQ., LAST</v>
      </c>
      <c r="I242" t="str">
        <v>AQL FREQ., MINI</v>
      </c>
      <c r="J242" t="str">
        <v>FAI &amp; LAST</v>
      </c>
      <c r="K242" t="str">
        <v>FAI ONLY</v>
      </c>
      <c r="L242" t="str">
        <v xml:space="preserve">FAI or FIRST VISUAL </v>
      </c>
      <c r="M242" t="str">
        <v xml:space="preserve">FAI, FIRST VISUAL or MINI </v>
      </c>
      <c r="N242" t="str">
        <v>FAI, LAST &amp; MINI</v>
      </c>
      <c r="O242" t="str">
        <v>NA</v>
      </c>
    </row>
    <row r="243" spans="3:15">
      <c r="C243" s="74" t="str" cm="1">
        <f t="array" ref="C243:O243">TRANSPOSE(_xlfn._xlws.SORT(_xlfn._xlws.FILTER($A$2:$A$280,ISNUMBER(SEARCH('Prt. Lib. &amp; Routine, Table'!O250,$A$2:$A$280)),"not found")))</f>
        <v>1 X SHIFT</v>
      </c>
      <c r="D243" t="str">
        <v>1 X SHIFT, LAST</v>
      </c>
      <c r="E243" t="str">
        <v>1 X SHIFT, MINI</v>
      </c>
      <c r="F243" t="str">
        <v>100%</v>
      </c>
      <c r="G243" t="str">
        <v>AQL FREQ.</v>
      </c>
      <c r="H243" t="str">
        <v>AQL FREQ., LAST</v>
      </c>
      <c r="I243" t="str">
        <v>AQL FREQ., MINI</v>
      </c>
      <c r="J243" t="str">
        <v>FAI &amp; LAST</v>
      </c>
      <c r="K243" t="str">
        <v>FAI ONLY</v>
      </c>
      <c r="L243" t="str">
        <v xml:space="preserve">FAI or FIRST VISUAL </v>
      </c>
      <c r="M243" t="str">
        <v xml:space="preserve">FAI, FIRST VISUAL or MINI </v>
      </c>
      <c r="N243" t="str">
        <v>FAI, LAST &amp; MINI</v>
      </c>
      <c r="O243" t="str">
        <v>NA</v>
      </c>
    </row>
    <row r="244" spans="3:15">
      <c r="C244" s="74" t="str" cm="1">
        <f t="array" ref="C244:O244">TRANSPOSE(_xlfn._xlws.SORT(_xlfn._xlws.FILTER($A$2:$A$280,ISNUMBER(SEARCH('Prt. Lib. &amp; Routine, Table'!O251,$A$2:$A$280)),"not found")))</f>
        <v>1 X SHIFT</v>
      </c>
      <c r="D244" t="str">
        <v>1 X SHIFT, LAST</v>
      </c>
      <c r="E244" t="str">
        <v>1 X SHIFT, MINI</v>
      </c>
      <c r="F244" t="str">
        <v>100%</v>
      </c>
      <c r="G244" t="str">
        <v>AQL FREQ.</v>
      </c>
      <c r="H244" t="str">
        <v>AQL FREQ., LAST</v>
      </c>
      <c r="I244" t="str">
        <v>AQL FREQ., MINI</v>
      </c>
      <c r="J244" t="str">
        <v>FAI &amp; LAST</v>
      </c>
      <c r="K244" t="str">
        <v>FAI ONLY</v>
      </c>
      <c r="L244" t="str">
        <v xml:space="preserve">FAI or FIRST VISUAL </v>
      </c>
      <c r="M244" t="str">
        <v xml:space="preserve">FAI, FIRST VISUAL or MINI </v>
      </c>
      <c r="N244" t="str">
        <v>FAI, LAST &amp; MINI</v>
      </c>
      <c r="O244" t="str">
        <v>NA</v>
      </c>
    </row>
    <row r="245" spans="3:15">
      <c r="C245" s="74" t="str" cm="1">
        <f t="array" ref="C245:O245">TRANSPOSE(_xlfn._xlws.SORT(_xlfn._xlws.FILTER($A$2:$A$280,ISNUMBER(SEARCH('Prt. Lib. &amp; Routine, Table'!O252,$A$2:$A$280)),"not found")))</f>
        <v>1 X SHIFT</v>
      </c>
      <c r="D245" t="str">
        <v>1 X SHIFT, LAST</v>
      </c>
      <c r="E245" t="str">
        <v>1 X SHIFT, MINI</v>
      </c>
      <c r="F245" t="str">
        <v>100%</v>
      </c>
      <c r="G245" t="str">
        <v>AQL FREQ.</v>
      </c>
      <c r="H245" t="str">
        <v>AQL FREQ., LAST</v>
      </c>
      <c r="I245" t="str">
        <v>AQL FREQ., MINI</v>
      </c>
      <c r="J245" t="str">
        <v>FAI &amp; LAST</v>
      </c>
      <c r="K245" t="str">
        <v>FAI ONLY</v>
      </c>
      <c r="L245" t="str">
        <v xml:space="preserve">FAI or FIRST VISUAL </v>
      </c>
      <c r="M245" t="str">
        <v xml:space="preserve">FAI, FIRST VISUAL or MINI </v>
      </c>
      <c r="N245" t="str">
        <v>FAI, LAST &amp; MINI</v>
      </c>
      <c r="O245" t="str">
        <v>NA</v>
      </c>
    </row>
    <row r="246" spans="3:15">
      <c r="C246" s="74" t="str" cm="1">
        <f t="array" ref="C246:O246">TRANSPOSE(_xlfn._xlws.SORT(_xlfn._xlws.FILTER($A$2:$A$280,ISNUMBER(SEARCH('Prt. Lib. &amp; Routine, Table'!O253,$A$2:$A$280)),"not found")))</f>
        <v>1 X SHIFT</v>
      </c>
      <c r="D246" t="str">
        <v>1 X SHIFT, LAST</v>
      </c>
      <c r="E246" t="str">
        <v>1 X SHIFT, MINI</v>
      </c>
      <c r="F246" t="str">
        <v>100%</v>
      </c>
      <c r="G246" t="str">
        <v>AQL FREQ.</v>
      </c>
      <c r="H246" t="str">
        <v>AQL FREQ., LAST</v>
      </c>
      <c r="I246" t="str">
        <v>AQL FREQ., MINI</v>
      </c>
      <c r="J246" t="str">
        <v>FAI &amp; LAST</v>
      </c>
      <c r="K246" t="str">
        <v>FAI ONLY</v>
      </c>
      <c r="L246" t="str">
        <v xml:space="preserve">FAI or FIRST VISUAL </v>
      </c>
      <c r="M246" t="str">
        <v xml:space="preserve">FAI, FIRST VISUAL or MINI </v>
      </c>
      <c r="N246" t="str">
        <v>FAI, LAST &amp; MINI</v>
      </c>
      <c r="O246" t="str">
        <v>NA</v>
      </c>
    </row>
    <row r="247" spans="3:15">
      <c r="C247" s="74" t="str" cm="1">
        <f t="array" ref="C247:O247">TRANSPOSE(_xlfn._xlws.SORT(_xlfn._xlws.FILTER($A$2:$A$280,ISNUMBER(SEARCH('Prt. Lib. &amp; Routine, Table'!O254,$A$2:$A$280)),"not found")))</f>
        <v>1 X SHIFT</v>
      </c>
      <c r="D247" t="str">
        <v>1 X SHIFT, LAST</v>
      </c>
      <c r="E247" t="str">
        <v>1 X SHIFT, MINI</v>
      </c>
      <c r="F247" t="str">
        <v>100%</v>
      </c>
      <c r="G247" t="str">
        <v>AQL FREQ.</v>
      </c>
      <c r="H247" t="str">
        <v>AQL FREQ., LAST</v>
      </c>
      <c r="I247" t="str">
        <v>AQL FREQ., MINI</v>
      </c>
      <c r="J247" t="str">
        <v>FAI &amp; LAST</v>
      </c>
      <c r="K247" t="str">
        <v>FAI ONLY</v>
      </c>
      <c r="L247" t="str">
        <v xml:space="preserve">FAI or FIRST VISUAL </v>
      </c>
      <c r="M247" t="str">
        <v xml:space="preserve">FAI, FIRST VISUAL or MINI </v>
      </c>
      <c r="N247" t="str">
        <v>FAI, LAST &amp; MINI</v>
      </c>
      <c r="O247" t="str">
        <v>NA</v>
      </c>
    </row>
    <row r="248" spans="3:15">
      <c r="C248" s="74" t="str" cm="1">
        <f t="array" ref="C248:O248">TRANSPOSE(_xlfn._xlws.SORT(_xlfn._xlws.FILTER($A$2:$A$280,ISNUMBER(SEARCH('Prt. Lib. &amp; Routine, Table'!O255,$A$2:$A$280)),"not found")))</f>
        <v>1 X SHIFT</v>
      </c>
      <c r="D248" t="str">
        <v>1 X SHIFT, LAST</v>
      </c>
      <c r="E248" t="str">
        <v>1 X SHIFT, MINI</v>
      </c>
      <c r="F248" t="str">
        <v>100%</v>
      </c>
      <c r="G248" t="str">
        <v>AQL FREQ.</v>
      </c>
      <c r="H248" t="str">
        <v>AQL FREQ., LAST</v>
      </c>
      <c r="I248" t="str">
        <v>AQL FREQ., MINI</v>
      </c>
      <c r="J248" t="str">
        <v>FAI &amp; LAST</v>
      </c>
      <c r="K248" t="str">
        <v>FAI ONLY</v>
      </c>
      <c r="L248" t="str">
        <v xml:space="preserve">FAI or FIRST VISUAL </v>
      </c>
      <c r="M248" t="str">
        <v xml:space="preserve">FAI, FIRST VISUAL or MINI </v>
      </c>
      <c r="N248" t="str">
        <v>FAI, LAST &amp; MINI</v>
      </c>
      <c r="O248" t="str">
        <v>NA</v>
      </c>
    </row>
    <row r="249" spans="3:15">
      <c r="C249" s="74" t="str" cm="1">
        <f t="array" ref="C249:O249">TRANSPOSE(_xlfn._xlws.SORT(_xlfn._xlws.FILTER($A$2:$A$280,ISNUMBER(SEARCH('Prt. Lib. &amp; Routine, Table'!O256,$A$2:$A$280)),"not found")))</f>
        <v>1 X SHIFT</v>
      </c>
      <c r="D249" t="str">
        <v>1 X SHIFT, LAST</v>
      </c>
      <c r="E249" t="str">
        <v>1 X SHIFT, MINI</v>
      </c>
      <c r="F249" t="str">
        <v>100%</v>
      </c>
      <c r="G249" t="str">
        <v>AQL FREQ.</v>
      </c>
      <c r="H249" t="str">
        <v>AQL FREQ., LAST</v>
      </c>
      <c r="I249" t="str">
        <v>AQL FREQ., MINI</v>
      </c>
      <c r="J249" t="str">
        <v>FAI &amp; LAST</v>
      </c>
      <c r="K249" t="str">
        <v>FAI ONLY</v>
      </c>
      <c r="L249" t="str">
        <v xml:space="preserve">FAI or FIRST VISUAL </v>
      </c>
      <c r="M249" t="str">
        <v xml:space="preserve">FAI, FIRST VISUAL or MINI </v>
      </c>
      <c r="N249" t="str">
        <v>FAI, LAST &amp; MINI</v>
      </c>
      <c r="O249" t="str">
        <v>NA</v>
      </c>
    </row>
    <row r="250" spans="3:15">
      <c r="C250" s="74" t="str" cm="1">
        <f t="array" ref="C250:O250">TRANSPOSE(_xlfn._xlws.SORT(_xlfn._xlws.FILTER($A$2:$A$280,ISNUMBER(SEARCH('Prt. Lib. &amp; Routine, Table'!O257,$A$2:$A$280)),"not found")))</f>
        <v>1 X SHIFT</v>
      </c>
      <c r="D250" t="str">
        <v>1 X SHIFT, LAST</v>
      </c>
      <c r="E250" t="str">
        <v>1 X SHIFT, MINI</v>
      </c>
      <c r="F250" t="str">
        <v>100%</v>
      </c>
      <c r="G250" t="str">
        <v>AQL FREQ.</v>
      </c>
      <c r="H250" t="str">
        <v>AQL FREQ., LAST</v>
      </c>
      <c r="I250" t="str">
        <v>AQL FREQ., MINI</v>
      </c>
      <c r="J250" t="str">
        <v>FAI &amp; LAST</v>
      </c>
      <c r="K250" t="str">
        <v>FAI ONLY</v>
      </c>
      <c r="L250" t="str">
        <v xml:space="preserve">FAI or FIRST VISUAL </v>
      </c>
      <c r="M250" t="str">
        <v xml:space="preserve">FAI, FIRST VISUAL or MINI </v>
      </c>
      <c r="N250" t="str">
        <v>FAI, LAST &amp; MINI</v>
      </c>
      <c r="O250" t="str">
        <v>NA</v>
      </c>
    </row>
    <row r="251" spans="3:15">
      <c r="C251" s="74" t="str" cm="1">
        <f t="array" ref="C251:O251">TRANSPOSE(_xlfn._xlws.SORT(_xlfn._xlws.FILTER($A$2:$A$280,ISNUMBER(SEARCH('Prt. Lib. &amp; Routine, Table'!O258,$A$2:$A$280)),"not found")))</f>
        <v>1 X SHIFT</v>
      </c>
      <c r="D251" t="str">
        <v>1 X SHIFT, LAST</v>
      </c>
      <c r="E251" t="str">
        <v>1 X SHIFT, MINI</v>
      </c>
      <c r="F251" t="str">
        <v>100%</v>
      </c>
      <c r="G251" t="str">
        <v>AQL FREQ.</v>
      </c>
      <c r="H251" t="str">
        <v>AQL FREQ., LAST</v>
      </c>
      <c r="I251" t="str">
        <v>AQL FREQ., MINI</v>
      </c>
      <c r="J251" t="str">
        <v>FAI &amp; LAST</v>
      </c>
      <c r="K251" t="str">
        <v>FAI ONLY</v>
      </c>
      <c r="L251" t="str">
        <v xml:space="preserve">FAI or FIRST VISUAL </v>
      </c>
      <c r="M251" t="str">
        <v xml:space="preserve">FAI, FIRST VISUAL or MINI </v>
      </c>
      <c r="N251" t="str">
        <v>FAI, LAST &amp; MINI</v>
      </c>
      <c r="O251" t="str">
        <v>NA</v>
      </c>
    </row>
    <row r="252" spans="3:15">
      <c r="C252" s="74" t="str" cm="1">
        <f t="array" ref="C252:O252">TRANSPOSE(_xlfn._xlws.SORT(_xlfn._xlws.FILTER($A$2:$A$280,ISNUMBER(SEARCH('Prt. Lib. &amp; Routine, Table'!O259,$A$2:$A$280)),"not found")))</f>
        <v>1 X SHIFT</v>
      </c>
      <c r="D252" t="str">
        <v>1 X SHIFT, LAST</v>
      </c>
      <c r="E252" t="str">
        <v>1 X SHIFT, MINI</v>
      </c>
      <c r="F252" t="str">
        <v>100%</v>
      </c>
      <c r="G252" t="str">
        <v>AQL FREQ.</v>
      </c>
      <c r="H252" t="str">
        <v>AQL FREQ., LAST</v>
      </c>
      <c r="I252" t="str">
        <v>AQL FREQ., MINI</v>
      </c>
      <c r="J252" t="str">
        <v>FAI &amp; LAST</v>
      </c>
      <c r="K252" t="str">
        <v>FAI ONLY</v>
      </c>
      <c r="L252" t="str">
        <v xml:space="preserve">FAI or FIRST VISUAL </v>
      </c>
      <c r="M252" t="str">
        <v xml:space="preserve">FAI, FIRST VISUAL or MINI </v>
      </c>
      <c r="N252" t="str">
        <v>FAI, LAST &amp; MINI</v>
      </c>
      <c r="O252" t="str">
        <v>NA</v>
      </c>
    </row>
    <row r="253" spans="3:15">
      <c r="C253" s="74" t="str" cm="1">
        <f t="array" ref="C253:O253">TRANSPOSE(_xlfn._xlws.SORT(_xlfn._xlws.FILTER($A$2:$A$280,ISNUMBER(SEARCH('Prt. Lib. &amp; Routine, Table'!O260,$A$2:$A$280)),"not found")))</f>
        <v>1 X SHIFT</v>
      </c>
      <c r="D253" t="str">
        <v>1 X SHIFT, LAST</v>
      </c>
      <c r="E253" t="str">
        <v>1 X SHIFT, MINI</v>
      </c>
      <c r="F253" t="str">
        <v>100%</v>
      </c>
      <c r="G253" t="str">
        <v>AQL FREQ.</v>
      </c>
      <c r="H253" t="str">
        <v>AQL FREQ., LAST</v>
      </c>
      <c r="I253" t="str">
        <v>AQL FREQ., MINI</v>
      </c>
      <c r="J253" t="str">
        <v>FAI &amp; LAST</v>
      </c>
      <c r="K253" t="str">
        <v>FAI ONLY</v>
      </c>
      <c r="L253" t="str">
        <v xml:space="preserve">FAI or FIRST VISUAL </v>
      </c>
      <c r="M253" t="str">
        <v xml:space="preserve">FAI, FIRST VISUAL or MINI </v>
      </c>
      <c r="N253" t="str">
        <v>FAI, LAST &amp; MINI</v>
      </c>
      <c r="O253" t="str">
        <v>NA</v>
      </c>
    </row>
    <row r="254" spans="3:15">
      <c r="C254" s="74" t="str" cm="1">
        <f t="array" ref="C254:O254">TRANSPOSE(_xlfn._xlws.SORT(_xlfn._xlws.FILTER($A$2:$A$280,ISNUMBER(SEARCH('Prt. Lib. &amp; Routine, Table'!O261,$A$2:$A$280)),"not found")))</f>
        <v>1 X SHIFT</v>
      </c>
      <c r="D254" t="str">
        <v>1 X SHIFT, LAST</v>
      </c>
      <c r="E254" t="str">
        <v>1 X SHIFT, MINI</v>
      </c>
      <c r="F254" t="str">
        <v>100%</v>
      </c>
      <c r="G254" t="str">
        <v>AQL FREQ.</v>
      </c>
      <c r="H254" t="str">
        <v>AQL FREQ., LAST</v>
      </c>
      <c r="I254" t="str">
        <v>AQL FREQ., MINI</v>
      </c>
      <c r="J254" t="str">
        <v>FAI &amp; LAST</v>
      </c>
      <c r="K254" t="str">
        <v>FAI ONLY</v>
      </c>
      <c r="L254" t="str">
        <v xml:space="preserve">FAI or FIRST VISUAL </v>
      </c>
      <c r="M254" t="str">
        <v xml:space="preserve">FAI, FIRST VISUAL or MINI </v>
      </c>
      <c r="N254" t="str">
        <v>FAI, LAST &amp; MINI</v>
      </c>
      <c r="O254" t="str">
        <v>NA</v>
      </c>
    </row>
    <row r="255" spans="3:15">
      <c r="C255" s="74" t="str" cm="1">
        <f t="array" ref="C255:O255">TRANSPOSE(_xlfn._xlws.SORT(_xlfn._xlws.FILTER($A$2:$A$280,ISNUMBER(SEARCH('Prt. Lib. &amp; Routine, Table'!O262,$A$2:$A$280)),"not found")))</f>
        <v>1 X SHIFT</v>
      </c>
      <c r="D255" t="str">
        <v>1 X SHIFT, LAST</v>
      </c>
      <c r="E255" t="str">
        <v>1 X SHIFT, MINI</v>
      </c>
      <c r="F255" t="str">
        <v>100%</v>
      </c>
      <c r="G255" t="str">
        <v>AQL FREQ.</v>
      </c>
      <c r="H255" t="str">
        <v>AQL FREQ., LAST</v>
      </c>
      <c r="I255" t="str">
        <v>AQL FREQ., MINI</v>
      </c>
      <c r="J255" t="str">
        <v>FAI &amp; LAST</v>
      </c>
      <c r="K255" t="str">
        <v>FAI ONLY</v>
      </c>
      <c r="L255" t="str">
        <v xml:space="preserve">FAI or FIRST VISUAL </v>
      </c>
      <c r="M255" t="str">
        <v xml:space="preserve">FAI, FIRST VISUAL or MINI </v>
      </c>
      <c r="N255" t="str">
        <v>FAI, LAST &amp; MINI</v>
      </c>
      <c r="O255" t="str">
        <v>NA</v>
      </c>
    </row>
    <row r="256" spans="3:15">
      <c r="C256" s="74" t="str" cm="1">
        <f t="array" ref="C256:O256">TRANSPOSE(_xlfn._xlws.SORT(_xlfn._xlws.FILTER($A$2:$A$280,ISNUMBER(SEARCH('Prt. Lib. &amp; Routine, Table'!O263,$A$2:$A$280)),"not found")))</f>
        <v>1 X SHIFT</v>
      </c>
      <c r="D256" t="str">
        <v>1 X SHIFT, LAST</v>
      </c>
      <c r="E256" t="str">
        <v>1 X SHIFT, MINI</v>
      </c>
      <c r="F256" t="str">
        <v>100%</v>
      </c>
      <c r="G256" t="str">
        <v>AQL FREQ.</v>
      </c>
      <c r="H256" t="str">
        <v>AQL FREQ., LAST</v>
      </c>
      <c r="I256" t="str">
        <v>AQL FREQ., MINI</v>
      </c>
      <c r="J256" t="str">
        <v>FAI &amp; LAST</v>
      </c>
      <c r="K256" t="str">
        <v>FAI ONLY</v>
      </c>
      <c r="L256" t="str">
        <v xml:space="preserve">FAI or FIRST VISUAL </v>
      </c>
      <c r="M256" t="str">
        <v xml:space="preserve">FAI, FIRST VISUAL or MINI </v>
      </c>
      <c r="N256" t="str">
        <v>FAI, LAST &amp; MINI</v>
      </c>
      <c r="O256" t="str">
        <v>NA</v>
      </c>
    </row>
    <row r="257" spans="3:15">
      <c r="C257" s="74" t="str" cm="1">
        <f t="array" ref="C257:O257">TRANSPOSE(_xlfn._xlws.SORT(_xlfn._xlws.FILTER($A$2:$A$280,ISNUMBER(SEARCH('Prt. Lib. &amp; Routine, Table'!O264,$A$2:$A$280)),"not found")))</f>
        <v>1 X SHIFT</v>
      </c>
      <c r="D257" t="str">
        <v>1 X SHIFT, LAST</v>
      </c>
      <c r="E257" t="str">
        <v>1 X SHIFT, MINI</v>
      </c>
      <c r="F257" t="str">
        <v>100%</v>
      </c>
      <c r="G257" t="str">
        <v>AQL FREQ.</v>
      </c>
      <c r="H257" t="str">
        <v>AQL FREQ., LAST</v>
      </c>
      <c r="I257" t="str">
        <v>AQL FREQ., MINI</v>
      </c>
      <c r="J257" t="str">
        <v>FAI &amp; LAST</v>
      </c>
      <c r="K257" t="str">
        <v>FAI ONLY</v>
      </c>
      <c r="L257" t="str">
        <v xml:space="preserve">FAI or FIRST VISUAL </v>
      </c>
      <c r="M257" t="str">
        <v xml:space="preserve">FAI, FIRST VISUAL or MINI </v>
      </c>
      <c r="N257" t="str">
        <v>FAI, LAST &amp; MINI</v>
      </c>
      <c r="O257" t="str">
        <v>NA</v>
      </c>
    </row>
    <row r="258" spans="3:15">
      <c r="C258" s="74" t="str" cm="1">
        <f t="array" ref="C258:O258">TRANSPOSE(_xlfn._xlws.SORT(_xlfn._xlws.FILTER($A$2:$A$280,ISNUMBER(SEARCH('Prt. Lib. &amp; Routine, Table'!O265,$A$2:$A$280)),"not found")))</f>
        <v>1 X SHIFT</v>
      </c>
      <c r="D258" t="str">
        <v>1 X SHIFT, LAST</v>
      </c>
      <c r="E258" t="str">
        <v>1 X SHIFT, MINI</v>
      </c>
      <c r="F258" t="str">
        <v>100%</v>
      </c>
      <c r="G258" t="str">
        <v>AQL FREQ.</v>
      </c>
      <c r="H258" t="str">
        <v>AQL FREQ., LAST</v>
      </c>
      <c r="I258" t="str">
        <v>AQL FREQ., MINI</v>
      </c>
      <c r="J258" t="str">
        <v>FAI &amp; LAST</v>
      </c>
      <c r="K258" t="str">
        <v>FAI ONLY</v>
      </c>
      <c r="L258" t="str">
        <v xml:space="preserve">FAI or FIRST VISUAL </v>
      </c>
      <c r="M258" t="str">
        <v xml:space="preserve">FAI, FIRST VISUAL or MINI </v>
      </c>
      <c r="N258" t="str">
        <v>FAI, LAST &amp; MINI</v>
      </c>
      <c r="O258" t="str">
        <v>NA</v>
      </c>
    </row>
    <row r="259" spans="3:15">
      <c r="C259" s="74" t="str" cm="1">
        <f t="array" ref="C259:O259">TRANSPOSE(_xlfn._xlws.SORT(_xlfn._xlws.FILTER($A$2:$A$280,ISNUMBER(SEARCH('Prt. Lib. &amp; Routine, Table'!O266,$A$2:$A$280)),"not found")))</f>
        <v>1 X SHIFT</v>
      </c>
      <c r="D259" t="str">
        <v>1 X SHIFT, LAST</v>
      </c>
      <c r="E259" t="str">
        <v>1 X SHIFT, MINI</v>
      </c>
      <c r="F259" t="str">
        <v>100%</v>
      </c>
      <c r="G259" t="str">
        <v>AQL FREQ.</v>
      </c>
      <c r="H259" t="str">
        <v>AQL FREQ., LAST</v>
      </c>
      <c r="I259" t="str">
        <v>AQL FREQ., MINI</v>
      </c>
      <c r="J259" t="str">
        <v>FAI &amp; LAST</v>
      </c>
      <c r="K259" t="str">
        <v>FAI ONLY</v>
      </c>
      <c r="L259" t="str">
        <v xml:space="preserve">FAI or FIRST VISUAL </v>
      </c>
      <c r="M259" t="str">
        <v xml:space="preserve">FAI, FIRST VISUAL or MINI </v>
      </c>
      <c r="N259" t="str">
        <v>FAI, LAST &amp; MINI</v>
      </c>
      <c r="O259" t="str">
        <v>NA</v>
      </c>
    </row>
    <row r="260" spans="3:15">
      <c r="C260" s="74" t="str" cm="1">
        <f t="array" ref="C260:O260">TRANSPOSE(_xlfn._xlws.SORT(_xlfn._xlws.FILTER($A$2:$A$280,ISNUMBER(SEARCH('Prt. Lib. &amp; Routine, Table'!O267,$A$2:$A$280)),"not found")))</f>
        <v>1 X SHIFT</v>
      </c>
      <c r="D260" t="str">
        <v>1 X SHIFT, LAST</v>
      </c>
      <c r="E260" t="str">
        <v>1 X SHIFT, MINI</v>
      </c>
      <c r="F260" t="str">
        <v>100%</v>
      </c>
      <c r="G260" t="str">
        <v>AQL FREQ.</v>
      </c>
      <c r="H260" t="str">
        <v>AQL FREQ., LAST</v>
      </c>
      <c r="I260" t="str">
        <v>AQL FREQ., MINI</v>
      </c>
      <c r="J260" t="str">
        <v>FAI &amp; LAST</v>
      </c>
      <c r="K260" t="str">
        <v>FAI ONLY</v>
      </c>
      <c r="L260" t="str">
        <v xml:space="preserve">FAI or FIRST VISUAL </v>
      </c>
      <c r="M260" t="str">
        <v xml:space="preserve">FAI, FIRST VISUAL or MINI </v>
      </c>
      <c r="N260" t="str">
        <v>FAI, LAST &amp; MINI</v>
      </c>
      <c r="O260" t="str">
        <v>NA</v>
      </c>
    </row>
    <row r="261" spans="3:15">
      <c r="C261" s="74" t="str" cm="1">
        <f t="array" ref="C261:O261">TRANSPOSE(_xlfn._xlws.SORT(_xlfn._xlws.FILTER($A$2:$A$280,ISNUMBER(SEARCH('Prt. Lib. &amp; Routine, Table'!O268,$A$2:$A$280)),"not found")))</f>
        <v>1 X SHIFT</v>
      </c>
      <c r="D261" t="str">
        <v>1 X SHIFT, LAST</v>
      </c>
      <c r="E261" t="str">
        <v>1 X SHIFT, MINI</v>
      </c>
      <c r="F261" t="str">
        <v>100%</v>
      </c>
      <c r="G261" t="str">
        <v>AQL FREQ.</v>
      </c>
      <c r="H261" t="str">
        <v>AQL FREQ., LAST</v>
      </c>
      <c r="I261" t="str">
        <v>AQL FREQ., MINI</v>
      </c>
      <c r="J261" t="str">
        <v>FAI &amp; LAST</v>
      </c>
      <c r="K261" t="str">
        <v>FAI ONLY</v>
      </c>
      <c r="L261" t="str">
        <v xml:space="preserve">FAI or FIRST VISUAL </v>
      </c>
      <c r="M261" t="str">
        <v xml:space="preserve">FAI, FIRST VISUAL or MINI </v>
      </c>
      <c r="N261" t="str">
        <v>FAI, LAST &amp; MINI</v>
      </c>
      <c r="O261" t="str">
        <v>NA</v>
      </c>
    </row>
    <row r="262" spans="3:15">
      <c r="C262" s="74" t="str" cm="1">
        <f t="array" ref="C262:O262">TRANSPOSE(_xlfn._xlws.SORT(_xlfn._xlws.FILTER($A$2:$A$280,ISNUMBER(SEARCH('Prt. Lib. &amp; Routine, Table'!O269,$A$2:$A$280)),"not found")))</f>
        <v>1 X SHIFT</v>
      </c>
      <c r="D262" t="str">
        <v>1 X SHIFT, LAST</v>
      </c>
      <c r="E262" t="str">
        <v>1 X SHIFT, MINI</v>
      </c>
      <c r="F262" t="str">
        <v>100%</v>
      </c>
      <c r="G262" t="str">
        <v>AQL FREQ.</v>
      </c>
      <c r="H262" t="str">
        <v>AQL FREQ., LAST</v>
      </c>
      <c r="I262" t="str">
        <v>AQL FREQ., MINI</v>
      </c>
      <c r="J262" t="str">
        <v>FAI &amp; LAST</v>
      </c>
      <c r="K262" t="str">
        <v>FAI ONLY</v>
      </c>
      <c r="L262" t="str">
        <v xml:space="preserve">FAI or FIRST VISUAL </v>
      </c>
      <c r="M262" t="str">
        <v xml:space="preserve">FAI, FIRST VISUAL or MINI </v>
      </c>
      <c r="N262" t="str">
        <v>FAI, LAST &amp; MINI</v>
      </c>
      <c r="O262" t="str">
        <v>NA</v>
      </c>
    </row>
    <row r="263" spans="3:15">
      <c r="C263" s="74" t="str" cm="1">
        <f t="array" ref="C263:O263">TRANSPOSE(_xlfn._xlws.SORT(_xlfn._xlws.FILTER($A$2:$A$280,ISNUMBER(SEARCH('Prt. Lib. &amp; Routine, Table'!O270,$A$2:$A$280)),"not found")))</f>
        <v>1 X SHIFT</v>
      </c>
      <c r="D263" t="str">
        <v>1 X SHIFT, LAST</v>
      </c>
      <c r="E263" t="str">
        <v>1 X SHIFT, MINI</v>
      </c>
      <c r="F263" t="str">
        <v>100%</v>
      </c>
      <c r="G263" t="str">
        <v>AQL FREQ.</v>
      </c>
      <c r="H263" t="str">
        <v>AQL FREQ., LAST</v>
      </c>
      <c r="I263" t="str">
        <v>AQL FREQ., MINI</v>
      </c>
      <c r="J263" t="str">
        <v>FAI &amp; LAST</v>
      </c>
      <c r="K263" t="str">
        <v>FAI ONLY</v>
      </c>
      <c r="L263" t="str">
        <v xml:space="preserve">FAI or FIRST VISUAL </v>
      </c>
      <c r="M263" t="str">
        <v xml:space="preserve">FAI, FIRST VISUAL or MINI </v>
      </c>
      <c r="N263" t="str">
        <v>FAI, LAST &amp; MINI</v>
      </c>
      <c r="O263" t="str">
        <v>NA</v>
      </c>
    </row>
    <row r="264" spans="3:15">
      <c r="C264" s="74" t="str" cm="1">
        <f t="array" ref="C264:O264">TRANSPOSE(_xlfn._xlws.SORT(_xlfn._xlws.FILTER($A$2:$A$280,ISNUMBER(SEARCH('Prt. Lib. &amp; Routine, Table'!O271,$A$2:$A$280)),"not found")))</f>
        <v>1 X SHIFT</v>
      </c>
      <c r="D264" t="str">
        <v>1 X SHIFT, LAST</v>
      </c>
      <c r="E264" t="str">
        <v>1 X SHIFT, MINI</v>
      </c>
      <c r="F264" t="str">
        <v>100%</v>
      </c>
      <c r="G264" t="str">
        <v>AQL FREQ.</v>
      </c>
      <c r="H264" t="str">
        <v>AQL FREQ., LAST</v>
      </c>
      <c r="I264" t="str">
        <v>AQL FREQ., MINI</v>
      </c>
      <c r="J264" t="str">
        <v>FAI &amp; LAST</v>
      </c>
      <c r="K264" t="str">
        <v>FAI ONLY</v>
      </c>
      <c r="L264" t="str">
        <v xml:space="preserve">FAI or FIRST VISUAL </v>
      </c>
      <c r="M264" t="str">
        <v xml:space="preserve">FAI, FIRST VISUAL or MINI </v>
      </c>
      <c r="N264" t="str">
        <v>FAI, LAST &amp; MINI</v>
      </c>
      <c r="O264" t="str">
        <v>NA</v>
      </c>
    </row>
    <row r="265" spans="3:15">
      <c r="C265" s="74" t="str" cm="1">
        <f t="array" ref="C265:O265">TRANSPOSE(_xlfn._xlws.SORT(_xlfn._xlws.FILTER($A$2:$A$280,ISNUMBER(SEARCH('Prt. Lib. &amp; Routine, Table'!O272,$A$2:$A$280)),"not found")))</f>
        <v>1 X SHIFT</v>
      </c>
      <c r="D265" t="str">
        <v>1 X SHIFT, LAST</v>
      </c>
      <c r="E265" t="str">
        <v>1 X SHIFT, MINI</v>
      </c>
      <c r="F265" t="str">
        <v>100%</v>
      </c>
      <c r="G265" t="str">
        <v>AQL FREQ.</v>
      </c>
      <c r="H265" t="str">
        <v>AQL FREQ., LAST</v>
      </c>
      <c r="I265" t="str">
        <v>AQL FREQ., MINI</v>
      </c>
      <c r="J265" t="str">
        <v>FAI &amp; LAST</v>
      </c>
      <c r="K265" t="str">
        <v>FAI ONLY</v>
      </c>
      <c r="L265" t="str">
        <v xml:space="preserve">FAI or FIRST VISUAL </v>
      </c>
      <c r="M265" t="str">
        <v xml:space="preserve">FAI, FIRST VISUAL or MINI </v>
      </c>
      <c r="N265" t="str">
        <v>FAI, LAST &amp; MINI</v>
      </c>
      <c r="O265" t="str">
        <v>NA</v>
      </c>
    </row>
    <row r="266" spans="3:15">
      <c r="C266" s="74" t="str" cm="1">
        <f t="array" ref="C266:O266">TRANSPOSE(_xlfn._xlws.SORT(_xlfn._xlws.FILTER($A$2:$A$280,ISNUMBER(SEARCH('Prt. Lib. &amp; Routine, Table'!O273,$A$2:$A$280)),"not found")))</f>
        <v>1 X SHIFT</v>
      </c>
      <c r="D266" t="str">
        <v>1 X SHIFT, LAST</v>
      </c>
      <c r="E266" t="str">
        <v>1 X SHIFT, MINI</v>
      </c>
      <c r="F266" t="str">
        <v>100%</v>
      </c>
      <c r="G266" t="str">
        <v>AQL FREQ.</v>
      </c>
      <c r="H266" t="str">
        <v>AQL FREQ., LAST</v>
      </c>
      <c r="I266" t="str">
        <v>AQL FREQ., MINI</v>
      </c>
      <c r="J266" t="str">
        <v>FAI &amp; LAST</v>
      </c>
      <c r="K266" t="str">
        <v>FAI ONLY</v>
      </c>
      <c r="L266" t="str">
        <v xml:space="preserve">FAI or FIRST VISUAL </v>
      </c>
      <c r="M266" t="str">
        <v xml:space="preserve">FAI, FIRST VISUAL or MINI </v>
      </c>
      <c r="N266" t="str">
        <v>FAI, LAST &amp; MINI</v>
      </c>
      <c r="O266" t="str">
        <v>NA</v>
      </c>
    </row>
    <row r="267" spans="3:15">
      <c r="C267" s="74" t="str" cm="1">
        <f t="array" ref="C267:O267">TRANSPOSE(_xlfn._xlws.SORT(_xlfn._xlws.FILTER($A$2:$A$280,ISNUMBER(SEARCH('Prt. Lib. &amp; Routine, Table'!O274,$A$2:$A$280)),"not found")))</f>
        <v>1 X SHIFT</v>
      </c>
      <c r="D267" t="str">
        <v>1 X SHIFT, LAST</v>
      </c>
      <c r="E267" t="str">
        <v>1 X SHIFT, MINI</v>
      </c>
      <c r="F267" t="str">
        <v>100%</v>
      </c>
      <c r="G267" t="str">
        <v>AQL FREQ.</v>
      </c>
      <c r="H267" t="str">
        <v>AQL FREQ., LAST</v>
      </c>
      <c r="I267" t="str">
        <v>AQL FREQ., MINI</v>
      </c>
      <c r="J267" t="str">
        <v>FAI &amp; LAST</v>
      </c>
      <c r="K267" t="str">
        <v>FAI ONLY</v>
      </c>
      <c r="L267" t="str">
        <v xml:space="preserve">FAI or FIRST VISUAL </v>
      </c>
      <c r="M267" t="str">
        <v xml:space="preserve">FAI, FIRST VISUAL or MINI </v>
      </c>
      <c r="N267" t="str">
        <v>FAI, LAST &amp; MINI</v>
      </c>
      <c r="O267" t="str">
        <v>NA</v>
      </c>
    </row>
    <row r="268" spans="3:15">
      <c r="C268" s="74" t="str" cm="1">
        <f t="array" ref="C268:O268">TRANSPOSE(_xlfn._xlws.SORT(_xlfn._xlws.FILTER($A$2:$A$280,ISNUMBER(SEARCH('Prt. Lib. &amp; Routine, Table'!O275,$A$2:$A$280)),"not found")))</f>
        <v>1 X SHIFT</v>
      </c>
      <c r="D268" t="str">
        <v>1 X SHIFT, LAST</v>
      </c>
      <c r="E268" t="str">
        <v>1 X SHIFT, MINI</v>
      </c>
      <c r="F268" t="str">
        <v>100%</v>
      </c>
      <c r="G268" t="str">
        <v>AQL FREQ.</v>
      </c>
      <c r="H268" t="str">
        <v>AQL FREQ., LAST</v>
      </c>
      <c r="I268" t="str">
        <v>AQL FREQ., MINI</v>
      </c>
      <c r="J268" t="str">
        <v>FAI &amp; LAST</v>
      </c>
      <c r="K268" t="str">
        <v>FAI ONLY</v>
      </c>
      <c r="L268" t="str">
        <v xml:space="preserve">FAI or FIRST VISUAL </v>
      </c>
      <c r="M268" t="str">
        <v xml:space="preserve">FAI, FIRST VISUAL or MINI </v>
      </c>
      <c r="N268" t="str">
        <v>FAI, LAST &amp; MINI</v>
      </c>
      <c r="O268" t="str">
        <v>NA</v>
      </c>
    </row>
    <row r="269" spans="3:15">
      <c r="C269" s="74" t="str" cm="1">
        <f t="array" ref="C269:O269">TRANSPOSE(_xlfn._xlws.SORT(_xlfn._xlws.FILTER($A$2:$A$280,ISNUMBER(SEARCH('Prt. Lib. &amp; Routine, Table'!O276,$A$2:$A$280)),"not found")))</f>
        <v>1 X SHIFT</v>
      </c>
      <c r="D269" t="str">
        <v>1 X SHIFT, LAST</v>
      </c>
      <c r="E269" t="str">
        <v>1 X SHIFT, MINI</v>
      </c>
      <c r="F269" t="str">
        <v>100%</v>
      </c>
      <c r="G269" t="str">
        <v>AQL FREQ.</v>
      </c>
      <c r="H269" t="str">
        <v>AQL FREQ., LAST</v>
      </c>
      <c r="I269" t="str">
        <v>AQL FREQ., MINI</v>
      </c>
      <c r="J269" t="str">
        <v>FAI &amp; LAST</v>
      </c>
      <c r="K269" t="str">
        <v>FAI ONLY</v>
      </c>
      <c r="L269" t="str">
        <v xml:space="preserve">FAI or FIRST VISUAL </v>
      </c>
      <c r="M269" t="str">
        <v xml:space="preserve">FAI, FIRST VISUAL or MINI </v>
      </c>
      <c r="N269" t="str">
        <v>FAI, LAST &amp; MINI</v>
      </c>
      <c r="O269" t="str">
        <v>NA</v>
      </c>
    </row>
    <row r="270" spans="3:15">
      <c r="C270" s="74" t="str" cm="1">
        <f t="array" ref="C270:O270">TRANSPOSE(_xlfn._xlws.SORT(_xlfn._xlws.FILTER($A$2:$A$280,ISNUMBER(SEARCH('Prt. Lib. &amp; Routine, Table'!O277,$A$2:$A$280)),"not found")))</f>
        <v>1 X SHIFT</v>
      </c>
      <c r="D270" t="str">
        <v>1 X SHIFT, LAST</v>
      </c>
      <c r="E270" t="str">
        <v>1 X SHIFT, MINI</v>
      </c>
      <c r="F270" t="str">
        <v>100%</v>
      </c>
      <c r="G270" t="str">
        <v>AQL FREQ.</v>
      </c>
      <c r="H270" t="str">
        <v>AQL FREQ., LAST</v>
      </c>
      <c r="I270" t="str">
        <v>AQL FREQ., MINI</v>
      </c>
      <c r="J270" t="str">
        <v>FAI &amp; LAST</v>
      </c>
      <c r="K270" t="str">
        <v>FAI ONLY</v>
      </c>
      <c r="L270" t="str">
        <v xml:space="preserve">FAI or FIRST VISUAL </v>
      </c>
      <c r="M270" t="str">
        <v xml:space="preserve">FAI, FIRST VISUAL or MINI </v>
      </c>
      <c r="N270" t="str">
        <v>FAI, LAST &amp; MINI</v>
      </c>
      <c r="O270" t="str">
        <v>NA</v>
      </c>
    </row>
    <row r="271" spans="3:15">
      <c r="C271" s="74" t="str" cm="1">
        <f t="array" ref="C271:O271">TRANSPOSE(_xlfn._xlws.SORT(_xlfn._xlws.FILTER($A$2:$A$280,ISNUMBER(SEARCH('Prt. Lib. &amp; Routine, Table'!O278,$A$2:$A$280)),"not found")))</f>
        <v>1 X SHIFT</v>
      </c>
      <c r="D271" t="str">
        <v>1 X SHIFT, LAST</v>
      </c>
      <c r="E271" t="str">
        <v>1 X SHIFT, MINI</v>
      </c>
      <c r="F271" t="str">
        <v>100%</v>
      </c>
      <c r="G271" t="str">
        <v>AQL FREQ.</v>
      </c>
      <c r="H271" t="str">
        <v>AQL FREQ., LAST</v>
      </c>
      <c r="I271" t="str">
        <v>AQL FREQ., MINI</v>
      </c>
      <c r="J271" t="str">
        <v>FAI &amp; LAST</v>
      </c>
      <c r="K271" t="str">
        <v>FAI ONLY</v>
      </c>
      <c r="L271" t="str">
        <v xml:space="preserve">FAI or FIRST VISUAL </v>
      </c>
      <c r="M271" t="str">
        <v xml:space="preserve">FAI, FIRST VISUAL or MINI </v>
      </c>
      <c r="N271" t="str">
        <v>FAI, LAST &amp; MINI</v>
      </c>
      <c r="O271" t="str">
        <v>NA</v>
      </c>
    </row>
    <row r="272" spans="3:15">
      <c r="C272" s="74" t="str" cm="1">
        <f t="array" ref="C272:O272">TRANSPOSE(_xlfn._xlws.SORT(_xlfn._xlws.FILTER($A$2:$A$280,ISNUMBER(SEARCH('Prt. Lib. &amp; Routine, Table'!O279,$A$2:$A$280)),"not found")))</f>
        <v>1 X SHIFT</v>
      </c>
      <c r="D272" t="str">
        <v>1 X SHIFT, LAST</v>
      </c>
      <c r="E272" t="str">
        <v>1 X SHIFT, MINI</v>
      </c>
      <c r="F272" t="str">
        <v>100%</v>
      </c>
      <c r="G272" t="str">
        <v>AQL FREQ.</v>
      </c>
      <c r="H272" t="str">
        <v>AQL FREQ., LAST</v>
      </c>
      <c r="I272" t="str">
        <v>AQL FREQ., MINI</v>
      </c>
      <c r="J272" t="str">
        <v>FAI &amp; LAST</v>
      </c>
      <c r="K272" t="str">
        <v>FAI ONLY</v>
      </c>
      <c r="L272" t="str">
        <v xml:space="preserve">FAI or FIRST VISUAL </v>
      </c>
      <c r="M272" t="str">
        <v xml:space="preserve">FAI, FIRST VISUAL or MINI </v>
      </c>
      <c r="N272" t="str">
        <v>FAI, LAST &amp; MINI</v>
      </c>
      <c r="O272" t="str">
        <v>NA</v>
      </c>
    </row>
    <row r="273" spans="3:15">
      <c r="C273" s="74" t="str" cm="1">
        <f t="array" ref="C273:O273">TRANSPOSE(_xlfn._xlws.SORT(_xlfn._xlws.FILTER($A$2:$A$280,ISNUMBER(SEARCH('Prt. Lib. &amp; Routine, Table'!O280,$A$2:$A$280)),"not found")))</f>
        <v>1 X SHIFT</v>
      </c>
      <c r="D273" t="str">
        <v>1 X SHIFT, LAST</v>
      </c>
      <c r="E273" t="str">
        <v>1 X SHIFT, MINI</v>
      </c>
      <c r="F273" t="str">
        <v>100%</v>
      </c>
      <c r="G273" t="str">
        <v>AQL FREQ.</v>
      </c>
      <c r="H273" t="str">
        <v>AQL FREQ., LAST</v>
      </c>
      <c r="I273" t="str">
        <v>AQL FREQ., MINI</v>
      </c>
      <c r="J273" t="str">
        <v>FAI &amp; LAST</v>
      </c>
      <c r="K273" t="str">
        <v>FAI ONLY</v>
      </c>
      <c r="L273" t="str">
        <v xml:space="preserve">FAI or FIRST VISUAL </v>
      </c>
      <c r="M273" t="str">
        <v xml:space="preserve">FAI, FIRST VISUAL or MINI </v>
      </c>
      <c r="N273" t="str">
        <v>FAI, LAST &amp; MINI</v>
      </c>
      <c r="O273" t="str">
        <v>NA</v>
      </c>
    </row>
    <row r="274" spans="3:15">
      <c r="C274" s="74" t="str" cm="1">
        <f t="array" ref="C274:O274">TRANSPOSE(_xlfn._xlws.SORT(_xlfn._xlws.FILTER($A$2:$A$280,ISNUMBER(SEARCH('Prt. Lib. &amp; Routine, Table'!O281,$A$2:$A$280)),"not found")))</f>
        <v>1 X SHIFT</v>
      </c>
      <c r="D274" t="str">
        <v>1 X SHIFT, LAST</v>
      </c>
      <c r="E274" t="str">
        <v>1 X SHIFT, MINI</v>
      </c>
      <c r="F274" t="str">
        <v>100%</v>
      </c>
      <c r="G274" t="str">
        <v>AQL FREQ.</v>
      </c>
      <c r="H274" t="str">
        <v>AQL FREQ., LAST</v>
      </c>
      <c r="I274" t="str">
        <v>AQL FREQ., MINI</v>
      </c>
      <c r="J274" t="str">
        <v>FAI &amp; LAST</v>
      </c>
      <c r="K274" t="str">
        <v>FAI ONLY</v>
      </c>
      <c r="L274" t="str">
        <v xml:space="preserve">FAI or FIRST VISUAL </v>
      </c>
      <c r="M274" t="str">
        <v xml:space="preserve">FAI, FIRST VISUAL or MINI </v>
      </c>
      <c r="N274" t="str">
        <v>FAI, LAST &amp; MINI</v>
      </c>
      <c r="O274" t="str">
        <v>NA</v>
      </c>
    </row>
    <row r="275" spans="3:15">
      <c r="C275" s="74" t="str" cm="1">
        <f t="array" ref="C275:O275">TRANSPOSE(_xlfn._xlws.SORT(_xlfn._xlws.FILTER($A$2:$A$280,ISNUMBER(SEARCH('Prt. Lib. &amp; Routine, Table'!O282,$A$2:$A$280)),"not found")))</f>
        <v>1 X SHIFT</v>
      </c>
      <c r="D275" t="str">
        <v>1 X SHIFT, LAST</v>
      </c>
      <c r="E275" t="str">
        <v>1 X SHIFT, MINI</v>
      </c>
      <c r="F275" t="str">
        <v>100%</v>
      </c>
      <c r="G275" t="str">
        <v>AQL FREQ.</v>
      </c>
      <c r="H275" t="str">
        <v>AQL FREQ., LAST</v>
      </c>
      <c r="I275" t="str">
        <v>AQL FREQ., MINI</v>
      </c>
      <c r="J275" t="str">
        <v>FAI &amp; LAST</v>
      </c>
      <c r="K275" t="str">
        <v>FAI ONLY</v>
      </c>
      <c r="L275" t="str">
        <v xml:space="preserve">FAI or FIRST VISUAL </v>
      </c>
      <c r="M275" t="str">
        <v xml:space="preserve">FAI, FIRST VISUAL or MINI </v>
      </c>
      <c r="N275" t="str">
        <v>FAI, LAST &amp; MINI</v>
      </c>
      <c r="O275" t="str">
        <v>NA</v>
      </c>
    </row>
    <row r="276" spans="3:15">
      <c r="C276" s="74" t="str" cm="1">
        <f t="array" ref="C276:O276">TRANSPOSE(_xlfn._xlws.SORT(_xlfn._xlws.FILTER($A$2:$A$280,ISNUMBER(SEARCH('Prt. Lib. &amp; Routine, Table'!O283,$A$2:$A$280)),"not found")))</f>
        <v>1 X SHIFT</v>
      </c>
      <c r="D276" t="str">
        <v>1 X SHIFT, LAST</v>
      </c>
      <c r="E276" t="str">
        <v>1 X SHIFT, MINI</v>
      </c>
      <c r="F276" t="str">
        <v>100%</v>
      </c>
      <c r="G276" t="str">
        <v>AQL FREQ.</v>
      </c>
      <c r="H276" t="str">
        <v>AQL FREQ., LAST</v>
      </c>
      <c r="I276" t="str">
        <v>AQL FREQ., MINI</v>
      </c>
      <c r="J276" t="str">
        <v>FAI &amp; LAST</v>
      </c>
      <c r="K276" t="str">
        <v>FAI ONLY</v>
      </c>
      <c r="L276" t="str">
        <v xml:space="preserve">FAI or FIRST VISUAL </v>
      </c>
      <c r="M276" t="str">
        <v xml:space="preserve">FAI, FIRST VISUAL or MINI </v>
      </c>
      <c r="N276" t="str">
        <v>FAI, LAST &amp; MINI</v>
      </c>
      <c r="O276" t="str">
        <v>NA</v>
      </c>
    </row>
    <row r="277" spans="3:15">
      <c r="C277" s="74" t="str" cm="1">
        <f t="array" ref="C277:O277">TRANSPOSE(_xlfn._xlws.SORT(_xlfn._xlws.FILTER($A$2:$A$280,ISNUMBER(SEARCH('Prt. Lib. &amp; Routine, Table'!O284,$A$2:$A$280)),"not found")))</f>
        <v>1 X SHIFT</v>
      </c>
      <c r="D277" t="str">
        <v>1 X SHIFT, LAST</v>
      </c>
      <c r="E277" t="str">
        <v>1 X SHIFT, MINI</v>
      </c>
      <c r="F277" t="str">
        <v>100%</v>
      </c>
      <c r="G277" t="str">
        <v>AQL FREQ.</v>
      </c>
      <c r="H277" t="str">
        <v>AQL FREQ., LAST</v>
      </c>
      <c r="I277" t="str">
        <v>AQL FREQ., MINI</v>
      </c>
      <c r="J277" t="str">
        <v>FAI &amp; LAST</v>
      </c>
      <c r="K277" t="str">
        <v>FAI ONLY</v>
      </c>
      <c r="L277" t="str">
        <v xml:space="preserve">FAI or FIRST VISUAL </v>
      </c>
      <c r="M277" t="str">
        <v xml:space="preserve">FAI, FIRST VISUAL or MINI </v>
      </c>
      <c r="N277" t="str">
        <v>FAI, LAST &amp; MINI</v>
      </c>
      <c r="O277" t="str">
        <v>NA</v>
      </c>
    </row>
    <row r="278" spans="3:15">
      <c r="C278" s="74" t="str" cm="1">
        <f t="array" ref="C278:O278">TRANSPOSE(_xlfn._xlws.SORT(_xlfn._xlws.FILTER($A$2:$A$280,ISNUMBER(SEARCH('Prt. Lib. &amp; Routine, Table'!O285,$A$2:$A$280)),"not found")))</f>
        <v>1 X SHIFT</v>
      </c>
      <c r="D278" t="str">
        <v>1 X SHIFT, LAST</v>
      </c>
      <c r="E278" t="str">
        <v>1 X SHIFT, MINI</v>
      </c>
      <c r="F278" t="str">
        <v>100%</v>
      </c>
      <c r="G278" t="str">
        <v>AQL FREQ.</v>
      </c>
      <c r="H278" t="str">
        <v>AQL FREQ., LAST</v>
      </c>
      <c r="I278" t="str">
        <v>AQL FREQ., MINI</v>
      </c>
      <c r="J278" t="str">
        <v>FAI &amp; LAST</v>
      </c>
      <c r="K278" t="str">
        <v>FAI ONLY</v>
      </c>
      <c r="L278" t="str">
        <v xml:space="preserve">FAI or FIRST VISUAL </v>
      </c>
      <c r="M278" t="str">
        <v xml:space="preserve">FAI, FIRST VISUAL or MINI </v>
      </c>
      <c r="N278" t="str">
        <v>FAI, LAST &amp; MINI</v>
      </c>
      <c r="O278" t="str">
        <v>NA</v>
      </c>
    </row>
    <row r="279" spans="3:15">
      <c r="C279" s="74" t="str" cm="1">
        <f t="array" ref="C279:O279">TRANSPOSE(_xlfn._xlws.SORT(_xlfn._xlws.FILTER($A$2:$A$280,ISNUMBER(SEARCH('Prt. Lib. &amp; Routine, Table'!O286,$A$2:$A$280)),"not found")))</f>
        <v>1 X SHIFT</v>
      </c>
      <c r="D279" t="str">
        <v>1 X SHIFT, LAST</v>
      </c>
      <c r="E279" t="str">
        <v>1 X SHIFT, MINI</v>
      </c>
      <c r="F279" t="str">
        <v>100%</v>
      </c>
      <c r="G279" t="str">
        <v>AQL FREQ.</v>
      </c>
      <c r="H279" t="str">
        <v>AQL FREQ., LAST</v>
      </c>
      <c r="I279" t="str">
        <v>AQL FREQ., MINI</v>
      </c>
      <c r="J279" t="str">
        <v>FAI &amp; LAST</v>
      </c>
      <c r="K279" t="str">
        <v>FAI ONLY</v>
      </c>
      <c r="L279" t="str">
        <v xml:space="preserve">FAI or FIRST VISUAL </v>
      </c>
      <c r="M279" t="str">
        <v xml:space="preserve">FAI, FIRST VISUAL or MINI </v>
      </c>
      <c r="N279" t="str">
        <v>FAI, LAST &amp; MINI</v>
      </c>
      <c r="O279" t="str">
        <v>NA</v>
      </c>
    </row>
    <row r="280" spans="3:15">
      <c r="C280" s="74" t="str" cm="1">
        <f t="array" ref="C280:O280">TRANSPOSE(_xlfn._xlws.SORT(_xlfn._xlws.FILTER($A$2:$A$280,ISNUMBER(SEARCH('Prt. Lib. &amp; Routine, Table'!O287,$A$2:$A$280)),"not found")))</f>
        <v>1 X SHIFT</v>
      </c>
      <c r="D280" t="str">
        <v>1 X SHIFT, LAST</v>
      </c>
      <c r="E280" t="str">
        <v>1 X SHIFT, MINI</v>
      </c>
      <c r="F280" t="str">
        <v>100%</v>
      </c>
      <c r="G280" t="str">
        <v>AQL FREQ.</v>
      </c>
      <c r="H280" t="str">
        <v>AQL FREQ., LAST</v>
      </c>
      <c r="I280" t="str">
        <v>AQL FREQ., MINI</v>
      </c>
      <c r="J280" t="str">
        <v>FAI &amp; LAST</v>
      </c>
      <c r="K280" t="str">
        <v>FAI ONLY</v>
      </c>
      <c r="L280" t="str">
        <v xml:space="preserve">FAI or FIRST VISUAL </v>
      </c>
      <c r="M280" t="str">
        <v xml:space="preserve">FAI, FIRST VISUAL or MINI </v>
      </c>
      <c r="N280" t="str">
        <v>FAI, LAST &amp; MINI</v>
      </c>
      <c r="O280" t="str">
        <v>NA</v>
      </c>
    </row>
    <row r="281" spans="3:15">
      <c r="C281" s="74" t="str" cm="1">
        <f t="array" ref="C281:O281">TRANSPOSE(_xlfn._xlws.SORT(_xlfn._xlws.FILTER($A$2:$A$280,ISNUMBER(SEARCH('Prt. Lib. &amp; Routine, Table'!O288,$A$2:$A$280)),"not found")))</f>
        <v>1 X SHIFT</v>
      </c>
      <c r="D281" t="str">
        <v>1 X SHIFT, LAST</v>
      </c>
      <c r="E281" t="str">
        <v>1 X SHIFT, MINI</v>
      </c>
      <c r="F281" t="str">
        <v>100%</v>
      </c>
      <c r="G281" t="str">
        <v>AQL FREQ.</v>
      </c>
      <c r="H281" t="str">
        <v>AQL FREQ., LAST</v>
      </c>
      <c r="I281" t="str">
        <v>AQL FREQ., MINI</v>
      </c>
      <c r="J281" t="str">
        <v>FAI &amp; LAST</v>
      </c>
      <c r="K281" t="str">
        <v>FAI ONLY</v>
      </c>
      <c r="L281" t="str">
        <v xml:space="preserve">FAI or FIRST VISUAL </v>
      </c>
      <c r="M281" t="str">
        <v xml:space="preserve">FAI, FIRST VISUAL or MINI </v>
      </c>
      <c r="N281" t="str">
        <v>FAI, LAST &amp; MINI</v>
      </c>
      <c r="O281" t="str">
        <v>NA</v>
      </c>
    </row>
    <row r="282" spans="3:15">
      <c r="C282" s="74" t="str" cm="1">
        <f t="array" ref="C282:O282">TRANSPOSE(_xlfn._xlws.SORT(_xlfn._xlws.FILTER($A$2:$A$280,ISNUMBER(SEARCH('Prt. Lib. &amp; Routine, Table'!O289,$A$2:$A$280)),"not found")))</f>
        <v>1 X SHIFT</v>
      </c>
      <c r="D282" t="str">
        <v>1 X SHIFT, LAST</v>
      </c>
      <c r="E282" t="str">
        <v>1 X SHIFT, MINI</v>
      </c>
      <c r="F282" t="str">
        <v>100%</v>
      </c>
      <c r="G282" t="str">
        <v>AQL FREQ.</v>
      </c>
      <c r="H282" t="str">
        <v>AQL FREQ., LAST</v>
      </c>
      <c r="I282" t="str">
        <v>AQL FREQ., MINI</v>
      </c>
      <c r="J282" t="str">
        <v>FAI &amp; LAST</v>
      </c>
      <c r="K282" t="str">
        <v>FAI ONLY</v>
      </c>
      <c r="L282" t="str">
        <v xml:space="preserve">FAI or FIRST VISUAL </v>
      </c>
      <c r="M282" t="str">
        <v xml:space="preserve">FAI, FIRST VISUAL or MINI </v>
      </c>
      <c r="N282" t="str">
        <v>FAI, LAST &amp; MINI</v>
      </c>
      <c r="O282" t="str">
        <v>NA</v>
      </c>
    </row>
    <row r="283" spans="3:15">
      <c r="C283" s="74" t="str" cm="1">
        <f t="array" ref="C283:O283">TRANSPOSE(_xlfn._xlws.SORT(_xlfn._xlws.FILTER($A$2:$A$280,ISNUMBER(SEARCH('Prt. Lib. &amp; Routine, Table'!O290,$A$2:$A$280)),"not found")))</f>
        <v>1 X SHIFT</v>
      </c>
      <c r="D283" t="str">
        <v>1 X SHIFT, LAST</v>
      </c>
      <c r="E283" t="str">
        <v>1 X SHIFT, MINI</v>
      </c>
      <c r="F283" t="str">
        <v>100%</v>
      </c>
      <c r="G283" t="str">
        <v>AQL FREQ.</v>
      </c>
      <c r="H283" t="str">
        <v>AQL FREQ., LAST</v>
      </c>
      <c r="I283" t="str">
        <v>AQL FREQ., MINI</v>
      </c>
      <c r="J283" t="str">
        <v>FAI &amp; LAST</v>
      </c>
      <c r="K283" t="str">
        <v>FAI ONLY</v>
      </c>
      <c r="L283" t="str">
        <v xml:space="preserve">FAI or FIRST VISUAL </v>
      </c>
      <c r="M283" t="str">
        <v xml:space="preserve">FAI, FIRST VISUAL or MINI </v>
      </c>
      <c r="N283" t="str">
        <v>FAI, LAST &amp; MINI</v>
      </c>
      <c r="O283" t="str">
        <v>NA</v>
      </c>
    </row>
    <row r="284" spans="3:15">
      <c r="C284" s="74" t="str" cm="1">
        <f t="array" ref="C284:O284">TRANSPOSE(_xlfn._xlws.SORT(_xlfn._xlws.FILTER($A$2:$A$280,ISNUMBER(SEARCH('Prt. Lib. &amp; Routine, Table'!O291,$A$2:$A$280)),"not found")))</f>
        <v>1 X SHIFT</v>
      </c>
      <c r="D284" t="str">
        <v>1 X SHIFT, LAST</v>
      </c>
      <c r="E284" t="str">
        <v>1 X SHIFT, MINI</v>
      </c>
      <c r="F284" t="str">
        <v>100%</v>
      </c>
      <c r="G284" t="str">
        <v>AQL FREQ.</v>
      </c>
      <c r="H284" t="str">
        <v>AQL FREQ., LAST</v>
      </c>
      <c r="I284" t="str">
        <v>AQL FREQ., MINI</v>
      </c>
      <c r="J284" t="str">
        <v>FAI &amp; LAST</v>
      </c>
      <c r="K284" t="str">
        <v>FAI ONLY</v>
      </c>
      <c r="L284" t="str">
        <v xml:space="preserve">FAI or FIRST VISUAL </v>
      </c>
      <c r="M284" t="str">
        <v xml:space="preserve">FAI, FIRST VISUAL or MINI </v>
      </c>
      <c r="N284" t="str">
        <v>FAI, LAST &amp; MINI</v>
      </c>
      <c r="O284" t="str">
        <v>NA</v>
      </c>
    </row>
    <row r="285" spans="3:15">
      <c r="C285" s="74" t="str" cm="1">
        <f t="array" ref="C285:O285">TRANSPOSE(_xlfn._xlws.SORT(_xlfn._xlws.FILTER($A$2:$A$280,ISNUMBER(SEARCH('Prt. Lib. &amp; Routine, Table'!O292,$A$2:$A$280)),"not found")))</f>
        <v>1 X SHIFT</v>
      </c>
      <c r="D285" t="str">
        <v>1 X SHIFT, LAST</v>
      </c>
      <c r="E285" t="str">
        <v>1 X SHIFT, MINI</v>
      </c>
      <c r="F285" t="str">
        <v>100%</v>
      </c>
      <c r="G285" t="str">
        <v>AQL FREQ.</v>
      </c>
      <c r="H285" t="str">
        <v>AQL FREQ., LAST</v>
      </c>
      <c r="I285" t="str">
        <v>AQL FREQ., MINI</v>
      </c>
      <c r="J285" t="str">
        <v>FAI &amp; LAST</v>
      </c>
      <c r="K285" t="str">
        <v>FAI ONLY</v>
      </c>
      <c r="L285" t="str">
        <v xml:space="preserve">FAI or FIRST VISUAL </v>
      </c>
      <c r="M285" t="str">
        <v xml:space="preserve">FAI, FIRST VISUAL or MINI </v>
      </c>
      <c r="N285" t="str">
        <v>FAI, LAST &amp; MINI</v>
      </c>
      <c r="O285" t="str">
        <v>NA</v>
      </c>
    </row>
    <row r="286" spans="3:15">
      <c r="C286" s="74" t="str" cm="1">
        <f t="array" ref="C286:O286">TRANSPOSE(_xlfn._xlws.SORT(_xlfn._xlws.FILTER($A$2:$A$280,ISNUMBER(SEARCH('Prt. Lib. &amp; Routine, Table'!O293,$A$2:$A$280)),"not found")))</f>
        <v>1 X SHIFT</v>
      </c>
      <c r="D286" t="str">
        <v>1 X SHIFT, LAST</v>
      </c>
      <c r="E286" t="str">
        <v>1 X SHIFT, MINI</v>
      </c>
      <c r="F286" t="str">
        <v>100%</v>
      </c>
      <c r="G286" t="str">
        <v>AQL FREQ.</v>
      </c>
      <c r="H286" t="str">
        <v>AQL FREQ., LAST</v>
      </c>
      <c r="I286" t="str">
        <v>AQL FREQ., MINI</v>
      </c>
      <c r="J286" t="str">
        <v>FAI &amp; LAST</v>
      </c>
      <c r="K286" t="str">
        <v>FAI ONLY</v>
      </c>
      <c r="L286" t="str">
        <v xml:space="preserve">FAI or FIRST VISUAL </v>
      </c>
      <c r="M286" t="str">
        <v xml:space="preserve">FAI, FIRST VISUAL or MINI </v>
      </c>
      <c r="N286" t="str">
        <v>FAI, LAST &amp; MINI</v>
      </c>
      <c r="O286" t="str">
        <v>NA</v>
      </c>
    </row>
    <row r="287" spans="3:15">
      <c r="C287" s="74" t="str" cm="1">
        <f t="array" ref="C287:O287">TRANSPOSE(_xlfn._xlws.SORT(_xlfn._xlws.FILTER($A$2:$A$280,ISNUMBER(SEARCH('Prt. Lib. &amp; Routine, Table'!O294,$A$2:$A$280)),"not found")))</f>
        <v>1 X SHIFT</v>
      </c>
      <c r="D287" t="str">
        <v>1 X SHIFT, LAST</v>
      </c>
      <c r="E287" t="str">
        <v>1 X SHIFT, MINI</v>
      </c>
      <c r="F287" t="str">
        <v>100%</v>
      </c>
      <c r="G287" t="str">
        <v>AQL FREQ.</v>
      </c>
      <c r="H287" t="str">
        <v>AQL FREQ., LAST</v>
      </c>
      <c r="I287" t="str">
        <v>AQL FREQ., MINI</v>
      </c>
      <c r="J287" t="str">
        <v>FAI &amp; LAST</v>
      </c>
      <c r="K287" t="str">
        <v>FAI ONLY</v>
      </c>
      <c r="L287" t="str">
        <v xml:space="preserve">FAI or FIRST VISUAL </v>
      </c>
      <c r="M287" t="str">
        <v xml:space="preserve">FAI, FIRST VISUAL or MINI </v>
      </c>
      <c r="N287" t="str">
        <v>FAI, LAST &amp; MINI</v>
      </c>
      <c r="O287" t="str">
        <v>NA</v>
      </c>
    </row>
    <row r="288" spans="3:15">
      <c r="C288" s="74" t="str" cm="1">
        <f t="array" ref="C288:O288">TRANSPOSE(_xlfn._xlws.SORT(_xlfn._xlws.FILTER($A$2:$A$280,ISNUMBER(SEARCH('Prt. Lib. &amp; Routine, Table'!O295,$A$2:$A$280)),"not found")))</f>
        <v>1 X SHIFT</v>
      </c>
      <c r="D288" t="str">
        <v>1 X SHIFT, LAST</v>
      </c>
      <c r="E288" t="str">
        <v>1 X SHIFT, MINI</v>
      </c>
      <c r="F288" t="str">
        <v>100%</v>
      </c>
      <c r="G288" t="str">
        <v>AQL FREQ.</v>
      </c>
      <c r="H288" t="str">
        <v>AQL FREQ., LAST</v>
      </c>
      <c r="I288" t="str">
        <v>AQL FREQ., MINI</v>
      </c>
      <c r="J288" t="str">
        <v>FAI &amp; LAST</v>
      </c>
      <c r="K288" t="str">
        <v>FAI ONLY</v>
      </c>
      <c r="L288" t="str">
        <v xml:space="preserve">FAI or FIRST VISUAL </v>
      </c>
      <c r="M288" t="str">
        <v xml:space="preserve">FAI, FIRST VISUAL or MINI </v>
      </c>
      <c r="N288" t="str">
        <v>FAI, LAST &amp; MINI</v>
      </c>
      <c r="O288" t="str">
        <v>NA</v>
      </c>
    </row>
    <row r="289" spans="3:15">
      <c r="C289" s="74" t="str" cm="1">
        <f t="array" ref="C289:O289">TRANSPOSE(_xlfn._xlws.SORT(_xlfn._xlws.FILTER($A$2:$A$280,ISNUMBER(SEARCH('Prt. Lib. &amp; Routine, Table'!O296,$A$2:$A$280)),"not found")))</f>
        <v>1 X SHIFT</v>
      </c>
      <c r="D289" t="str">
        <v>1 X SHIFT, LAST</v>
      </c>
      <c r="E289" t="str">
        <v>1 X SHIFT, MINI</v>
      </c>
      <c r="F289" t="str">
        <v>100%</v>
      </c>
      <c r="G289" t="str">
        <v>AQL FREQ.</v>
      </c>
      <c r="H289" t="str">
        <v>AQL FREQ., LAST</v>
      </c>
      <c r="I289" t="str">
        <v>AQL FREQ., MINI</v>
      </c>
      <c r="J289" t="str">
        <v>FAI &amp; LAST</v>
      </c>
      <c r="K289" t="str">
        <v>FAI ONLY</v>
      </c>
      <c r="L289" t="str">
        <v xml:space="preserve">FAI or FIRST VISUAL </v>
      </c>
      <c r="M289" t="str">
        <v xml:space="preserve">FAI, FIRST VISUAL or MINI </v>
      </c>
      <c r="N289" t="str">
        <v>FAI, LAST &amp; MINI</v>
      </c>
      <c r="O289" t="str">
        <v>NA</v>
      </c>
    </row>
    <row r="290" spans="3:15">
      <c r="C290" s="74" t="str" cm="1">
        <f t="array" ref="C290:O290">TRANSPOSE(_xlfn._xlws.SORT(_xlfn._xlws.FILTER($A$2:$A$280,ISNUMBER(SEARCH('Prt. Lib. &amp; Routine, Table'!O297,$A$2:$A$280)),"not found")))</f>
        <v>1 X SHIFT</v>
      </c>
      <c r="D290" t="str">
        <v>1 X SHIFT, LAST</v>
      </c>
      <c r="E290" t="str">
        <v>1 X SHIFT, MINI</v>
      </c>
      <c r="F290" t="str">
        <v>100%</v>
      </c>
      <c r="G290" t="str">
        <v>AQL FREQ.</v>
      </c>
      <c r="H290" t="str">
        <v>AQL FREQ., LAST</v>
      </c>
      <c r="I290" t="str">
        <v>AQL FREQ., MINI</v>
      </c>
      <c r="J290" t="str">
        <v>FAI &amp; LAST</v>
      </c>
      <c r="K290" t="str">
        <v>FAI ONLY</v>
      </c>
      <c r="L290" t="str">
        <v xml:space="preserve">FAI or FIRST VISUAL </v>
      </c>
      <c r="M290" t="str">
        <v xml:space="preserve">FAI, FIRST VISUAL or MINI </v>
      </c>
      <c r="N290" t="str">
        <v>FAI, LAST &amp; MINI</v>
      </c>
      <c r="O290" t="str">
        <v>NA</v>
      </c>
    </row>
    <row r="291" spans="3:15">
      <c r="C291" s="74" t="str" cm="1">
        <f t="array" ref="C291:O291">TRANSPOSE(_xlfn._xlws.SORT(_xlfn._xlws.FILTER($A$2:$A$280,ISNUMBER(SEARCH('Prt. Lib. &amp; Routine, Table'!O298,$A$2:$A$280)),"not found")))</f>
        <v>1 X SHIFT</v>
      </c>
      <c r="D291" t="str">
        <v>1 X SHIFT, LAST</v>
      </c>
      <c r="E291" t="str">
        <v>1 X SHIFT, MINI</v>
      </c>
      <c r="F291" t="str">
        <v>100%</v>
      </c>
      <c r="G291" t="str">
        <v>AQL FREQ.</v>
      </c>
      <c r="H291" t="str">
        <v>AQL FREQ., LAST</v>
      </c>
      <c r="I291" t="str">
        <v>AQL FREQ., MINI</v>
      </c>
      <c r="J291" t="str">
        <v>FAI &amp; LAST</v>
      </c>
      <c r="K291" t="str">
        <v>FAI ONLY</v>
      </c>
      <c r="L291" t="str">
        <v xml:space="preserve">FAI or FIRST VISUAL </v>
      </c>
      <c r="M291" t="str">
        <v xml:space="preserve">FAI, FIRST VISUAL or MINI </v>
      </c>
      <c r="N291" t="str">
        <v>FAI, LAST &amp; MINI</v>
      </c>
      <c r="O291" t="str">
        <v>NA</v>
      </c>
    </row>
    <row r="292" spans="3:15">
      <c r="C292" s="74" t="str" cm="1">
        <f t="array" ref="C292:O292">TRANSPOSE(_xlfn._xlws.SORT(_xlfn._xlws.FILTER($A$2:$A$280,ISNUMBER(SEARCH('Prt. Lib. &amp; Routine, Table'!O299,$A$2:$A$280)),"not found")))</f>
        <v>1 X SHIFT</v>
      </c>
      <c r="D292" t="str">
        <v>1 X SHIFT, LAST</v>
      </c>
      <c r="E292" t="str">
        <v>1 X SHIFT, MINI</v>
      </c>
      <c r="F292" t="str">
        <v>100%</v>
      </c>
      <c r="G292" t="str">
        <v>AQL FREQ.</v>
      </c>
      <c r="H292" t="str">
        <v>AQL FREQ., LAST</v>
      </c>
      <c r="I292" t="str">
        <v>AQL FREQ., MINI</v>
      </c>
      <c r="J292" t="str">
        <v>FAI &amp; LAST</v>
      </c>
      <c r="K292" t="str">
        <v>FAI ONLY</v>
      </c>
      <c r="L292" t="str">
        <v xml:space="preserve">FAI or FIRST VISUAL </v>
      </c>
      <c r="M292" t="str">
        <v xml:space="preserve">FAI, FIRST VISUAL or MINI </v>
      </c>
      <c r="N292" t="str">
        <v>FAI, LAST &amp; MINI</v>
      </c>
      <c r="O292" t="str">
        <v>NA</v>
      </c>
    </row>
    <row r="293" spans="3:15">
      <c r="C293" s="74" t="str" cm="1">
        <f t="array" ref="C293:O293">TRANSPOSE(_xlfn._xlws.SORT(_xlfn._xlws.FILTER($A$2:$A$280,ISNUMBER(SEARCH('Prt. Lib. &amp; Routine, Table'!O300,$A$2:$A$280)),"not found")))</f>
        <v>1 X SHIFT</v>
      </c>
      <c r="D293" t="str">
        <v>1 X SHIFT, LAST</v>
      </c>
      <c r="E293" t="str">
        <v>1 X SHIFT, MINI</v>
      </c>
      <c r="F293" t="str">
        <v>100%</v>
      </c>
      <c r="G293" t="str">
        <v>AQL FREQ.</v>
      </c>
      <c r="H293" t="str">
        <v>AQL FREQ., LAST</v>
      </c>
      <c r="I293" t="str">
        <v>AQL FREQ., MINI</v>
      </c>
      <c r="J293" t="str">
        <v>FAI &amp; LAST</v>
      </c>
      <c r="K293" t="str">
        <v>FAI ONLY</v>
      </c>
      <c r="L293" t="str">
        <v xml:space="preserve">FAI or FIRST VISUAL </v>
      </c>
      <c r="M293" t="str">
        <v xml:space="preserve">FAI, FIRST VISUAL or MINI </v>
      </c>
      <c r="N293" t="str">
        <v>FAI, LAST &amp; MINI</v>
      </c>
      <c r="O293" t="str">
        <v>NA</v>
      </c>
    </row>
    <row r="294" spans="3:15">
      <c r="C294" s="74" t="str" cm="1">
        <f t="array" ref="C294:O294">TRANSPOSE(_xlfn._xlws.SORT(_xlfn._xlws.FILTER($A$2:$A$280,ISNUMBER(SEARCH('Prt. Lib. &amp; Routine, Table'!O301,$A$2:$A$280)),"not found")))</f>
        <v>1 X SHIFT</v>
      </c>
      <c r="D294" t="str">
        <v>1 X SHIFT, LAST</v>
      </c>
      <c r="E294" t="str">
        <v>1 X SHIFT, MINI</v>
      </c>
      <c r="F294" t="str">
        <v>100%</v>
      </c>
      <c r="G294" t="str">
        <v>AQL FREQ.</v>
      </c>
      <c r="H294" t="str">
        <v>AQL FREQ., LAST</v>
      </c>
      <c r="I294" t="str">
        <v>AQL FREQ., MINI</v>
      </c>
      <c r="J294" t="str">
        <v>FAI &amp; LAST</v>
      </c>
      <c r="K294" t="str">
        <v>FAI ONLY</v>
      </c>
      <c r="L294" t="str">
        <v xml:space="preserve">FAI or FIRST VISUAL </v>
      </c>
      <c r="M294" t="str">
        <v xml:space="preserve">FAI, FIRST VISUAL or MINI </v>
      </c>
      <c r="N294" t="str">
        <v>FAI, LAST &amp; MINI</v>
      </c>
      <c r="O294" t="str">
        <v>NA</v>
      </c>
    </row>
    <row r="295" spans="3:15">
      <c r="C295" s="74" t="str" cm="1">
        <f t="array" ref="C295:O295">TRANSPOSE(_xlfn._xlws.SORT(_xlfn._xlws.FILTER($A$2:$A$280,ISNUMBER(SEARCH('Prt. Lib. &amp; Routine, Table'!O302,$A$2:$A$280)),"not found")))</f>
        <v>1 X SHIFT</v>
      </c>
      <c r="D295" t="str">
        <v>1 X SHIFT, LAST</v>
      </c>
      <c r="E295" t="str">
        <v>1 X SHIFT, MINI</v>
      </c>
      <c r="F295" t="str">
        <v>100%</v>
      </c>
      <c r="G295" t="str">
        <v>AQL FREQ.</v>
      </c>
      <c r="H295" t="str">
        <v>AQL FREQ., LAST</v>
      </c>
      <c r="I295" t="str">
        <v>AQL FREQ., MINI</v>
      </c>
      <c r="J295" t="str">
        <v>FAI &amp; LAST</v>
      </c>
      <c r="K295" t="str">
        <v>FAI ONLY</v>
      </c>
      <c r="L295" t="str">
        <v xml:space="preserve">FAI or FIRST VISUAL </v>
      </c>
      <c r="M295" t="str">
        <v xml:space="preserve">FAI, FIRST VISUAL or MINI </v>
      </c>
      <c r="N295" t="str">
        <v>FAI, LAST &amp; MINI</v>
      </c>
      <c r="O295" t="str">
        <v>NA</v>
      </c>
    </row>
    <row r="296" spans="3:15">
      <c r="C296" s="74" t="str" cm="1">
        <f t="array" ref="C296:O296">TRANSPOSE(_xlfn._xlws.SORT(_xlfn._xlws.FILTER($A$2:$A$280,ISNUMBER(SEARCH('Prt. Lib. &amp; Routine, Table'!O303,$A$2:$A$280)),"not found")))</f>
        <v>1 X SHIFT</v>
      </c>
      <c r="D296" t="str">
        <v>1 X SHIFT, LAST</v>
      </c>
      <c r="E296" t="str">
        <v>1 X SHIFT, MINI</v>
      </c>
      <c r="F296" t="str">
        <v>100%</v>
      </c>
      <c r="G296" t="str">
        <v>AQL FREQ.</v>
      </c>
      <c r="H296" t="str">
        <v>AQL FREQ., LAST</v>
      </c>
      <c r="I296" t="str">
        <v>AQL FREQ., MINI</v>
      </c>
      <c r="J296" t="str">
        <v>FAI &amp; LAST</v>
      </c>
      <c r="K296" t="str">
        <v>FAI ONLY</v>
      </c>
      <c r="L296" t="str">
        <v xml:space="preserve">FAI or FIRST VISUAL </v>
      </c>
      <c r="M296" t="str">
        <v xml:space="preserve">FAI, FIRST VISUAL or MINI </v>
      </c>
      <c r="N296" t="str">
        <v>FAI, LAST &amp; MINI</v>
      </c>
      <c r="O296" t="str">
        <v>NA</v>
      </c>
    </row>
    <row r="297" spans="3:15">
      <c r="C297" s="74" t="str" cm="1">
        <f t="array" ref="C297:O297">TRANSPOSE(_xlfn._xlws.SORT(_xlfn._xlws.FILTER($A$2:$A$280,ISNUMBER(SEARCH('Prt. Lib. &amp; Routine, Table'!O304,$A$2:$A$280)),"not found")))</f>
        <v>1 X SHIFT</v>
      </c>
      <c r="D297" t="str">
        <v>1 X SHIFT, LAST</v>
      </c>
      <c r="E297" t="str">
        <v>1 X SHIFT, MINI</v>
      </c>
      <c r="F297" t="str">
        <v>100%</v>
      </c>
      <c r="G297" t="str">
        <v>AQL FREQ.</v>
      </c>
      <c r="H297" t="str">
        <v>AQL FREQ., LAST</v>
      </c>
      <c r="I297" t="str">
        <v>AQL FREQ., MINI</v>
      </c>
      <c r="J297" t="str">
        <v>FAI &amp; LAST</v>
      </c>
      <c r="K297" t="str">
        <v>FAI ONLY</v>
      </c>
      <c r="L297" t="str">
        <v xml:space="preserve">FAI or FIRST VISUAL </v>
      </c>
      <c r="M297" t="str">
        <v xml:space="preserve">FAI, FIRST VISUAL or MINI </v>
      </c>
      <c r="N297" t="str">
        <v>FAI, LAST &amp; MINI</v>
      </c>
      <c r="O297" t="str">
        <v>NA</v>
      </c>
    </row>
    <row r="298" spans="3:15">
      <c r="C298" s="74" t="str" cm="1">
        <f t="array" ref="C298:O298">TRANSPOSE(_xlfn._xlws.SORT(_xlfn._xlws.FILTER($A$2:$A$280,ISNUMBER(SEARCH('Prt. Lib. &amp; Routine, Table'!O305,$A$2:$A$280)),"not found")))</f>
        <v>1 X SHIFT</v>
      </c>
      <c r="D298" t="str">
        <v>1 X SHIFT, LAST</v>
      </c>
      <c r="E298" t="str">
        <v>1 X SHIFT, MINI</v>
      </c>
      <c r="F298" t="str">
        <v>100%</v>
      </c>
      <c r="G298" t="str">
        <v>AQL FREQ.</v>
      </c>
      <c r="H298" t="str">
        <v>AQL FREQ., LAST</v>
      </c>
      <c r="I298" t="str">
        <v>AQL FREQ., MINI</v>
      </c>
      <c r="J298" t="str">
        <v>FAI &amp; LAST</v>
      </c>
      <c r="K298" t="str">
        <v>FAI ONLY</v>
      </c>
      <c r="L298" t="str">
        <v xml:space="preserve">FAI or FIRST VISUAL </v>
      </c>
      <c r="M298" t="str">
        <v xml:space="preserve">FAI, FIRST VISUAL or MINI </v>
      </c>
      <c r="N298" t="str">
        <v>FAI, LAST &amp; MINI</v>
      </c>
      <c r="O298" t="str">
        <v>NA</v>
      </c>
    </row>
    <row r="299" spans="3:15">
      <c r="C299" s="74" t="str" cm="1">
        <f t="array" ref="C299:O299">TRANSPOSE(_xlfn._xlws.SORT(_xlfn._xlws.FILTER($A$2:$A$280,ISNUMBER(SEARCH('Prt. Lib. &amp; Routine, Table'!O306,$A$2:$A$280)),"not found")))</f>
        <v>1 X SHIFT</v>
      </c>
      <c r="D299" t="str">
        <v>1 X SHIFT, LAST</v>
      </c>
      <c r="E299" t="str">
        <v>1 X SHIFT, MINI</v>
      </c>
      <c r="F299" t="str">
        <v>100%</v>
      </c>
      <c r="G299" t="str">
        <v>AQL FREQ.</v>
      </c>
      <c r="H299" t="str">
        <v>AQL FREQ., LAST</v>
      </c>
      <c r="I299" t="str">
        <v>AQL FREQ., MINI</v>
      </c>
      <c r="J299" t="str">
        <v>FAI &amp; LAST</v>
      </c>
      <c r="K299" t="str">
        <v>FAI ONLY</v>
      </c>
      <c r="L299" t="str">
        <v xml:space="preserve">FAI or FIRST VISUAL </v>
      </c>
      <c r="M299" t="str">
        <v xml:space="preserve">FAI, FIRST VISUAL or MINI </v>
      </c>
      <c r="N299" t="str">
        <v>FAI, LAST &amp; MINI</v>
      </c>
      <c r="O299" t="str">
        <v>NA</v>
      </c>
    </row>
    <row r="300" spans="3:15">
      <c r="C300" s="74" t="str" cm="1">
        <f t="array" ref="C300:O300">TRANSPOSE(_xlfn._xlws.SORT(_xlfn._xlws.FILTER($A$2:$A$280,ISNUMBER(SEARCH('Prt. Lib. &amp; Routine, Table'!O307,$A$2:$A$280)),"not found")))</f>
        <v>1 X SHIFT</v>
      </c>
      <c r="D300" t="str">
        <v>1 X SHIFT, LAST</v>
      </c>
      <c r="E300" t="str">
        <v>1 X SHIFT, MINI</v>
      </c>
      <c r="F300" t="str">
        <v>100%</v>
      </c>
      <c r="G300" t="str">
        <v>AQL FREQ.</v>
      </c>
      <c r="H300" t="str">
        <v>AQL FREQ., LAST</v>
      </c>
      <c r="I300" t="str">
        <v>AQL FREQ., MINI</v>
      </c>
      <c r="J300" t="str">
        <v>FAI &amp; LAST</v>
      </c>
      <c r="K300" t="str">
        <v>FAI ONLY</v>
      </c>
      <c r="L300" t="str">
        <v xml:space="preserve">FAI or FIRST VISUAL </v>
      </c>
      <c r="M300" t="str">
        <v xml:space="preserve">FAI, FIRST VISUAL or MINI </v>
      </c>
      <c r="N300" t="str">
        <v>FAI, LAST &amp; MINI</v>
      </c>
      <c r="O300" t="str">
        <v>NA</v>
      </c>
    </row>
    <row r="301" spans="3:15">
      <c r="C301" s="74" t="str" cm="1">
        <f t="array" ref="C301:O301">TRANSPOSE(_xlfn._xlws.SORT(_xlfn._xlws.FILTER($A$2:$A$280,ISNUMBER(SEARCH('Prt. Lib. &amp; Routine, Table'!O308,$A$2:$A$280)),"not found")))</f>
        <v>1 X SHIFT</v>
      </c>
      <c r="D301" t="str">
        <v>1 X SHIFT, LAST</v>
      </c>
      <c r="E301" t="str">
        <v>1 X SHIFT, MINI</v>
      </c>
      <c r="F301" t="str">
        <v>100%</v>
      </c>
      <c r="G301" t="str">
        <v>AQL FREQ.</v>
      </c>
      <c r="H301" t="str">
        <v>AQL FREQ., LAST</v>
      </c>
      <c r="I301" t="str">
        <v>AQL FREQ., MINI</v>
      </c>
      <c r="J301" t="str">
        <v>FAI &amp; LAST</v>
      </c>
      <c r="K301" t="str">
        <v>FAI ONLY</v>
      </c>
      <c r="L301" t="str">
        <v xml:space="preserve">FAI or FIRST VISUAL </v>
      </c>
      <c r="M301" t="str">
        <v xml:space="preserve">FAI, FIRST VISUAL or MINI </v>
      </c>
      <c r="N301" t="str">
        <v>FAI, LAST &amp; MINI</v>
      </c>
      <c r="O301" t="str">
        <v>NA</v>
      </c>
    </row>
    <row r="302" spans="3:15">
      <c r="C302" s="74" t="str" cm="1">
        <f t="array" ref="C302:O302">TRANSPOSE(_xlfn._xlws.SORT(_xlfn._xlws.FILTER($A$2:$A$280,ISNUMBER(SEARCH('Prt. Lib. &amp; Routine, Table'!O309,$A$2:$A$280)),"not found")))</f>
        <v>1 X SHIFT</v>
      </c>
      <c r="D302" t="str">
        <v>1 X SHIFT, LAST</v>
      </c>
      <c r="E302" t="str">
        <v>1 X SHIFT, MINI</v>
      </c>
      <c r="F302" t="str">
        <v>100%</v>
      </c>
      <c r="G302" t="str">
        <v>AQL FREQ.</v>
      </c>
      <c r="H302" t="str">
        <v>AQL FREQ., LAST</v>
      </c>
      <c r="I302" t="str">
        <v>AQL FREQ., MINI</v>
      </c>
      <c r="J302" t="str">
        <v>FAI &amp; LAST</v>
      </c>
      <c r="K302" t="str">
        <v>FAI ONLY</v>
      </c>
      <c r="L302" t="str">
        <v xml:space="preserve">FAI or FIRST VISUAL </v>
      </c>
      <c r="M302" t="str">
        <v xml:space="preserve">FAI, FIRST VISUAL or MINI </v>
      </c>
      <c r="N302" t="str">
        <v>FAI, LAST &amp; MINI</v>
      </c>
      <c r="O302" t="str">
        <v>NA</v>
      </c>
    </row>
    <row r="303" spans="3:15">
      <c r="C303" s="74" t="str" cm="1">
        <f t="array" ref="C303:O303">TRANSPOSE(_xlfn._xlws.SORT(_xlfn._xlws.FILTER($A$2:$A$280,ISNUMBER(SEARCH('Prt. Lib. &amp; Routine, Table'!O310,$A$2:$A$280)),"not found")))</f>
        <v>1 X SHIFT</v>
      </c>
      <c r="D303" t="str">
        <v>1 X SHIFT, LAST</v>
      </c>
      <c r="E303" t="str">
        <v>1 X SHIFT, MINI</v>
      </c>
      <c r="F303" t="str">
        <v>100%</v>
      </c>
      <c r="G303" t="str">
        <v>AQL FREQ.</v>
      </c>
      <c r="H303" t="str">
        <v>AQL FREQ., LAST</v>
      </c>
      <c r="I303" t="str">
        <v>AQL FREQ., MINI</v>
      </c>
      <c r="J303" t="str">
        <v>FAI &amp; LAST</v>
      </c>
      <c r="K303" t="str">
        <v>FAI ONLY</v>
      </c>
      <c r="L303" t="str">
        <v xml:space="preserve">FAI or FIRST VISUAL </v>
      </c>
      <c r="M303" t="str">
        <v xml:space="preserve">FAI, FIRST VISUAL or MINI </v>
      </c>
      <c r="N303" t="str">
        <v>FAI, LAST &amp; MINI</v>
      </c>
      <c r="O303" t="str">
        <v>NA</v>
      </c>
    </row>
    <row r="304" spans="3:15">
      <c r="C304" s="74" t="str" cm="1">
        <f t="array" ref="C304:O304">TRANSPOSE(_xlfn._xlws.SORT(_xlfn._xlws.FILTER($A$2:$A$280,ISNUMBER(SEARCH('Prt. Lib. &amp; Routine, Table'!O311,$A$2:$A$280)),"not found")))</f>
        <v>1 X SHIFT</v>
      </c>
      <c r="D304" t="str">
        <v>1 X SHIFT, LAST</v>
      </c>
      <c r="E304" t="str">
        <v>1 X SHIFT, MINI</v>
      </c>
      <c r="F304" t="str">
        <v>100%</v>
      </c>
      <c r="G304" t="str">
        <v>AQL FREQ.</v>
      </c>
      <c r="H304" t="str">
        <v>AQL FREQ., LAST</v>
      </c>
      <c r="I304" t="str">
        <v>AQL FREQ., MINI</v>
      </c>
      <c r="J304" t="str">
        <v>FAI &amp; LAST</v>
      </c>
      <c r="K304" t="str">
        <v>FAI ONLY</v>
      </c>
      <c r="L304" t="str">
        <v xml:space="preserve">FAI or FIRST VISUAL </v>
      </c>
      <c r="M304" t="str">
        <v xml:space="preserve">FAI, FIRST VISUAL or MINI </v>
      </c>
      <c r="N304" t="str">
        <v>FAI, LAST &amp; MINI</v>
      </c>
      <c r="O304" t="str">
        <v>NA</v>
      </c>
    </row>
    <row r="305" spans="3:15">
      <c r="C305" s="74" t="str" cm="1">
        <f t="array" ref="C305:O305">TRANSPOSE(_xlfn._xlws.SORT(_xlfn._xlws.FILTER($A$2:$A$280,ISNUMBER(SEARCH('Prt. Lib. &amp; Routine, Table'!O312,$A$2:$A$280)),"not found")))</f>
        <v>1 X SHIFT</v>
      </c>
      <c r="D305" t="str">
        <v>1 X SHIFT, LAST</v>
      </c>
      <c r="E305" t="str">
        <v>1 X SHIFT, MINI</v>
      </c>
      <c r="F305" t="str">
        <v>100%</v>
      </c>
      <c r="G305" t="str">
        <v>AQL FREQ.</v>
      </c>
      <c r="H305" t="str">
        <v>AQL FREQ., LAST</v>
      </c>
      <c r="I305" t="str">
        <v>AQL FREQ., MINI</v>
      </c>
      <c r="J305" t="str">
        <v>FAI &amp; LAST</v>
      </c>
      <c r="K305" t="str">
        <v>FAI ONLY</v>
      </c>
      <c r="L305" t="str">
        <v xml:space="preserve">FAI or FIRST VISUAL </v>
      </c>
      <c r="M305" t="str">
        <v xml:space="preserve">FAI, FIRST VISUAL or MINI </v>
      </c>
      <c r="N305" t="str">
        <v>FAI, LAST &amp; MINI</v>
      </c>
      <c r="O305" t="str">
        <v>NA</v>
      </c>
    </row>
    <row r="306" spans="3:15">
      <c r="C306" s="74" t="str" cm="1">
        <f t="array" ref="C306:O306">TRANSPOSE(_xlfn._xlws.SORT(_xlfn._xlws.FILTER($A$2:$A$280,ISNUMBER(SEARCH('Prt. Lib. &amp; Routine, Table'!O313,$A$2:$A$280)),"not found")))</f>
        <v>1 X SHIFT</v>
      </c>
      <c r="D306" t="str">
        <v>1 X SHIFT, LAST</v>
      </c>
      <c r="E306" t="str">
        <v>1 X SHIFT, MINI</v>
      </c>
      <c r="F306" t="str">
        <v>100%</v>
      </c>
      <c r="G306" t="str">
        <v>AQL FREQ.</v>
      </c>
      <c r="H306" t="str">
        <v>AQL FREQ., LAST</v>
      </c>
      <c r="I306" t="str">
        <v>AQL FREQ., MINI</v>
      </c>
      <c r="J306" t="str">
        <v>FAI &amp; LAST</v>
      </c>
      <c r="K306" t="str">
        <v>FAI ONLY</v>
      </c>
      <c r="L306" t="str">
        <v xml:space="preserve">FAI or FIRST VISUAL </v>
      </c>
      <c r="M306" t="str">
        <v xml:space="preserve">FAI, FIRST VISUAL or MINI </v>
      </c>
      <c r="N306" t="str">
        <v>FAI, LAST &amp; MINI</v>
      </c>
      <c r="O306" t="str">
        <v>NA</v>
      </c>
    </row>
    <row r="307" spans="3:15">
      <c r="C307" s="74" t="str" cm="1">
        <f t="array" ref="C307:O307">TRANSPOSE(_xlfn._xlws.SORT(_xlfn._xlws.FILTER($A$2:$A$280,ISNUMBER(SEARCH('Prt. Lib. &amp; Routine, Table'!O314,$A$2:$A$280)),"not found")))</f>
        <v>1 X SHIFT</v>
      </c>
      <c r="D307" t="str">
        <v>1 X SHIFT, LAST</v>
      </c>
      <c r="E307" t="str">
        <v>1 X SHIFT, MINI</v>
      </c>
      <c r="F307" t="str">
        <v>100%</v>
      </c>
      <c r="G307" t="str">
        <v>AQL FREQ.</v>
      </c>
      <c r="H307" t="str">
        <v>AQL FREQ., LAST</v>
      </c>
      <c r="I307" t="str">
        <v>AQL FREQ., MINI</v>
      </c>
      <c r="J307" t="str">
        <v>FAI &amp; LAST</v>
      </c>
      <c r="K307" t="str">
        <v>FAI ONLY</v>
      </c>
      <c r="L307" t="str">
        <v xml:space="preserve">FAI or FIRST VISUAL </v>
      </c>
      <c r="M307" t="str">
        <v xml:space="preserve">FAI, FIRST VISUAL or MINI </v>
      </c>
      <c r="N307" t="str">
        <v>FAI, LAST &amp; MINI</v>
      </c>
      <c r="O307" t="str">
        <v>NA</v>
      </c>
    </row>
    <row r="308" spans="3:15">
      <c r="C308" s="74" t="str" cm="1">
        <f t="array" ref="C308:O308">TRANSPOSE(_xlfn._xlws.SORT(_xlfn._xlws.FILTER($A$2:$A$280,ISNUMBER(SEARCH('Prt. Lib. &amp; Routine, Table'!O315,$A$2:$A$280)),"not found")))</f>
        <v>1 X SHIFT</v>
      </c>
      <c r="D308" t="str">
        <v>1 X SHIFT, LAST</v>
      </c>
      <c r="E308" t="str">
        <v>1 X SHIFT, MINI</v>
      </c>
      <c r="F308" t="str">
        <v>100%</v>
      </c>
      <c r="G308" t="str">
        <v>AQL FREQ.</v>
      </c>
      <c r="H308" t="str">
        <v>AQL FREQ., LAST</v>
      </c>
      <c r="I308" t="str">
        <v>AQL FREQ., MINI</v>
      </c>
      <c r="J308" t="str">
        <v>FAI &amp; LAST</v>
      </c>
      <c r="K308" t="str">
        <v>FAI ONLY</v>
      </c>
      <c r="L308" t="str">
        <v xml:space="preserve">FAI or FIRST VISUAL </v>
      </c>
      <c r="M308" t="str">
        <v xml:space="preserve">FAI, FIRST VISUAL or MINI </v>
      </c>
      <c r="N308" t="str">
        <v>FAI, LAST &amp; MINI</v>
      </c>
      <c r="O308" t="str">
        <v>NA</v>
      </c>
    </row>
    <row r="309" spans="3:15">
      <c r="C309" s="74" t="str" cm="1">
        <f t="array" ref="C309:O309">TRANSPOSE(_xlfn._xlws.SORT(_xlfn._xlws.FILTER($A$2:$A$280,ISNUMBER(SEARCH('Prt. Lib. &amp; Routine, Table'!O316,$A$2:$A$280)),"not found")))</f>
        <v>1 X SHIFT</v>
      </c>
      <c r="D309" t="str">
        <v>1 X SHIFT, LAST</v>
      </c>
      <c r="E309" t="str">
        <v>1 X SHIFT, MINI</v>
      </c>
      <c r="F309" t="str">
        <v>100%</v>
      </c>
      <c r="G309" t="str">
        <v>AQL FREQ.</v>
      </c>
      <c r="H309" t="str">
        <v>AQL FREQ., LAST</v>
      </c>
      <c r="I309" t="str">
        <v>AQL FREQ., MINI</v>
      </c>
      <c r="J309" t="str">
        <v>FAI &amp; LAST</v>
      </c>
      <c r="K309" t="str">
        <v>FAI ONLY</v>
      </c>
      <c r="L309" t="str">
        <v xml:space="preserve">FAI or FIRST VISUAL </v>
      </c>
      <c r="M309" t="str">
        <v xml:space="preserve">FAI, FIRST VISUAL or MINI </v>
      </c>
      <c r="N309" t="str">
        <v>FAI, LAST &amp; MINI</v>
      </c>
      <c r="O309" t="str">
        <v>NA</v>
      </c>
    </row>
    <row r="310" spans="3:15">
      <c r="C310" s="74" t="str" cm="1">
        <f t="array" ref="C310:O310">TRANSPOSE(_xlfn._xlws.SORT(_xlfn._xlws.FILTER($A$2:$A$280,ISNUMBER(SEARCH('Prt. Lib. &amp; Routine, Table'!O317,$A$2:$A$280)),"not found")))</f>
        <v>1 X SHIFT</v>
      </c>
      <c r="D310" t="str">
        <v>1 X SHIFT, LAST</v>
      </c>
      <c r="E310" t="str">
        <v>1 X SHIFT, MINI</v>
      </c>
      <c r="F310" t="str">
        <v>100%</v>
      </c>
      <c r="G310" t="str">
        <v>AQL FREQ.</v>
      </c>
      <c r="H310" t="str">
        <v>AQL FREQ., LAST</v>
      </c>
      <c r="I310" t="str">
        <v>AQL FREQ., MINI</v>
      </c>
      <c r="J310" t="str">
        <v>FAI &amp; LAST</v>
      </c>
      <c r="K310" t="str">
        <v>FAI ONLY</v>
      </c>
      <c r="L310" t="str">
        <v xml:space="preserve">FAI or FIRST VISUAL </v>
      </c>
      <c r="M310" t="str">
        <v xml:space="preserve">FAI, FIRST VISUAL or MINI </v>
      </c>
      <c r="N310" t="str">
        <v>FAI, LAST &amp; MINI</v>
      </c>
      <c r="O310" t="str">
        <v>NA</v>
      </c>
    </row>
    <row r="311" spans="3:15">
      <c r="C311" s="74" t="str" cm="1">
        <f t="array" ref="C311:O311">TRANSPOSE(_xlfn._xlws.SORT(_xlfn._xlws.FILTER($A$2:$A$280,ISNUMBER(SEARCH('Prt. Lib. &amp; Routine, Table'!O318,$A$2:$A$280)),"not found")))</f>
        <v>1 X SHIFT</v>
      </c>
      <c r="D311" t="str">
        <v>1 X SHIFT, LAST</v>
      </c>
      <c r="E311" t="str">
        <v>1 X SHIFT, MINI</v>
      </c>
      <c r="F311" t="str">
        <v>100%</v>
      </c>
      <c r="G311" t="str">
        <v>AQL FREQ.</v>
      </c>
      <c r="H311" t="str">
        <v>AQL FREQ., LAST</v>
      </c>
      <c r="I311" t="str">
        <v>AQL FREQ., MINI</v>
      </c>
      <c r="J311" t="str">
        <v>FAI &amp; LAST</v>
      </c>
      <c r="K311" t="str">
        <v>FAI ONLY</v>
      </c>
      <c r="L311" t="str">
        <v xml:space="preserve">FAI or FIRST VISUAL </v>
      </c>
      <c r="M311" t="str">
        <v xml:space="preserve">FAI, FIRST VISUAL or MINI </v>
      </c>
      <c r="N311" t="str">
        <v>FAI, LAST &amp; MINI</v>
      </c>
      <c r="O311" t="str">
        <v>NA</v>
      </c>
    </row>
    <row r="312" spans="3:15">
      <c r="C312" s="74" t="str" cm="1">
        <f t="array" ref="C312:O312">TRANSPOSE(_xlfn._xlws.SORT(_xlfn._xlws.FILTER($A$2:$A$280,ISNUMBER(SEARCH('Prt. Lib. &amp; Routine, Table'!O319,$A$2:$A$280)),"not found")))</f>
        <v>1 X SHIFT</v>
      </c>
      <c r="D312" t="str">
        <v>1 X SHIFT, LAST</v>
      </c>
      <c r="E312" t="str">
        <v>1 X SHIFT, MINI</v>
      </c>
      <c r="F312" t="str">
        <v>100%</v>
      </c>
      <c r="G312" t="str">
        <v>AQL FREQ.</v>
      </c>
      <c r="H312" t="str">
        <v>AQL FREQ., LAST</v>
      </c>
      <c r="I312" t="str">
        <v>AQL FREQ., MINI</v>
      </c>
      <c r="J312" t="str">
        <v>FAI &amp; LAST</v>
      </c>
      <c r="K312" t="str">
        <v>FAI ONLY</v>
      </c>
      <c r="L312" t="str">
        <v xml:space="preserve">FAI or FIRST VISUAL </v>
      </c>
      <c r="M312" t="str">
        <v xml:space="preserve">FAI, FIRST VISUAL or MINI </v>
      </c>
      <c r="N312" t="str">
        <v>FAI, LAST &amp; MINI</v>
      </c>
      <c r="O312" t="str">
        <v>NA</v>
      </c>
    </row>
    <row r="313" spans="3:15">
      <c r="C313" s="74" t="str" cm="1">
        <f t="array" ref="C313:O313">TRANSPOSE(_xlfn._xlws.SORT(_xlfn._xlws.FILTER($A$2:$A$280,ISNUMBER(SEARCH('Prt. Lib. &amp; Routine, Table'!O320,$A$2:$A$280)),"not found")))</f>
        <v>1 X SHIFT</v>
      </c>
      <c r="D313" t="str">
        <v>1 X SHIFT, LAST</v>
      </c>
      <c r="E313" t="str">
        <v>1 X SHIFT, MINI</v>
      </c>
      <c r="F313" t="str">
        <v>100%</v>
      </c>
      <c r="G313" t="str">
        <v>AQL FREQ.</v>
      </c>
      <c r="H313" t="str">
        <v>AQL FREQ., LAST</v>
      </c>
      <c r="I313" t="str">
        <v>AQL FREQ., MINI</v>
      </c>
      <c r="J313" t="str">
        <v>FAI &amp; LAST</v>
      </c>
      <c r="K313" t="str">
        <v>FAI ONLY</v>
      </c>
      <c r="L313" t="str">
        <v xml:space="preserve">FAI or FIRST VISUAL </v>
      </c>
      <c r="M313" t="str">
        <v xml:space="preserve">FAI, FIRST VISUAL or MINI </v>
      </c>
      <c r="N313" t="str">
        <v>FAI, LAST &amp; MINI</v>
      </c>
      <c r="O313" t="str">
        <v>NA</v>
      </c>
    </row>
    <row r="314" spans="3:15">
      <c r="C314" s="74" t="str" cm="1">
        <f t="array" ref="C314:O314">TRANSPOSE(_xlfn._xlws.SORT(_xlfn._xlws.FILTER($A$2:$A$280,ISNUMBER(SEARCH('Prt. Lib. &amp; Routine, Table'!O321,$A$2:$A$280)),"not found")))</f>
        <v>1 X SHIFT</v>
      </c>
      <c r="D314" t="str">
        <v>1 X SHIFT, LAST</v>
      </c>
      <c r="E314" t="str">
        <v>1 X SHIFT, MINI</v>
      </c>
      <c r="F314" t="str">
        <v>100%</v>
      </c>
      <c r="G314" t="str">
        <v>AQL FREQ.</v>
      </c>
      <c r="H314" t="str">
        <v>AQL FREQ., LAST</v>
      </c>
      <c r="I314" t="str">
        <v>AQL FREQ., MINI</v>
      </c>
      <c r="J314" t="str">
        <v>FAI &amp; LAST</v>
      </c>
      <c r="K314" t="str">
        <v>FAI ONLY</v>
      </c>
      <c r="L314" t="str">
        <v xml:space="preserve">FAI or FIRST VISUAL </v>
      </c>
      <c r="M314" t="str">
        <v xml:space="preserve">FAI, FIRST VISUAL or MINI </v>
      </c>
      <c r="N314" t="str">
        <v>FAI, LAST &amp; MINI</v>
      </c>
      <c r="O314" t="str">
        <v>NA</v>
      </c>
    </row>
    <row r="315" spans="3:15">
      <c r="C315" s="74" t="str" cm="1">
        <f t="array" ref="C315:O315">TRANSPOSE(_xlfn._xlws.SORT(_xlfn._xlws.FILTER($A$2:$A$280,ISNUMBER(SEARCH('Prt. Lib. &amp; Routine, Table'!O322,$A$2:$A$280)),"not found")))</f>
        <v>1 X SHIFT</v>
      </c>
      <c r="D315" t="str">
        <v>1 X SHIFT, LAST</v>
      </c>
      <c r="E315" t="str">
        <v>1 X SHIFT, MINI</v>
      </c>
      <c r="F315" t="str">
        <v>100%</v>
      </c>
      <c r="G315" t="str">
        <v>AQL FREQ.</v>
      </c>
      <c r="H315" t="str">
        <v>AQL FREQ., LAST</v>
      </c>
      <c r="I315" t="str">
        <v>AQL FREQ., MINI</v>
      </c>
      <c r="J315" t="str">
        <v>FAI &amp; LAST</v>
      </c>
      <c r="K315" t="str">
        <v>FAI ONLY</v>
      </c>
      <c r="L315" t="str">
        <v xml:space="preserve">FAI or FIRST VISUAL </v>
      </c>
      <c r="M315" t="str">
        <v xml:space="preserve">FAI, FIRST VISUAL or MINI </v>
      </c>
      <c r="N315" t="str">
        <v>FAI, LAST &amp; MINI</v>
      </c>
      <c r="O315" t="str">
        <v>NA</v>
      </c>
    </row>
    <row r="316" spans="3:15">
      <c r="C316" s="74" t="str" cm="1">
        <f t="array" ref="C316:O316">TRANSPOSE(_xlfn._xlws.SORT(_xlfn._xlws.FILTER($A$2:$A$280,ISNUMBER(SEARCH('Prt. Lib. &amp; Routine, Table'!O323,$A$2:$A$280)),"not found")))</f>
        <v>1 X SHIFT</v>
      </c>
      <c r="D316" t="str">
        <v>1 X SHIFT, LAST</v>
      </c>
      <c r="E316" t="str">
        <v>1 X SHIFT, MINI</v>
      </c>
      <c r="F316" t="str">
        <v>100%</v>
      </c>
      <c r="G316" t="str">
        <v>AQL FREQ.</v>
      </c>
      <c r="H316" t="str">
        <v>AQL FREQ., LAST</v>
      </c>
      <c r="I316" t="str">
        <v>AQL FREQ., MINI</v>
      </c>
      <c r="J316" t="str">
        <v>FAI &amp; LAST</v>
      </c>
      <c r="K316" t="str">
        <v>FAI ONLY</v>
      </c>
      <c r="L316" t="str">
        <v xml:space="preserve">FAI or FIRST VISUAL </v>
      </c>
      <c r="M316" t="str">
        <v xml:space="preserve">FAI, FIRST VISUAL or MINI </v>
      </c>
      <c r="N316" t="str">
        <v>FAI, LAST &amp; MINI</v>
      </c>
      <c r="O316" t="str">
        <v>NA</v>
      </c>
    </row>
    <row r="317" spans="3:15">
      <c r="C317" s="74" t="str" cm="1">
        <f t="array" ref="C317:O317">TRANSPOSE(_xlfn._xlws.SORT(_xlfn._xlws.FILTER($A$2:$A$280,ISNUMBER(SEARCH('Prt. Lib. &amp; Routine, Table'!O324,$A$2:$A$280)),"not found")))</f>
        <v>1 X SHIFT</v>
      </c>
      <c r="D317" t="str">
        <v>1 X SHIFT, LAST</v>
      </c>
      <c r="E317" t="str">
        <v>1 X SHIFT, MINI</v>
      </c>
      <c r="F317" t="str">
        <v>100%</v>
      </c>
      <c r="G317" t="str">
        <v>AQL FREQ.</v>
      </c>
      <c r="H317" t="str">
        <v>AQL FREQ., LAST</v>
      </c>
      <c r="I317" t="str">
        <v>AQL FREQ., MINI</v>
      </c>
      <c r="J317" t="str">
        <v>FAI &amp; LAST</v>
      </c>
      <c r="K317" t="str">
        <v>FAI ONLY</v>
      </c>
      <c r="L317" t="str">
        <v xml:space="preserve">FAI or FIRST VISUAL </v>
      </c>
      <c r="M317" t="str">
        <v xml:space="preserve">FAI, FIRST VISUAL or MINI </v>
      </c>
      <c r="N317" t="str">
        <v>FAI, LAST &amp; MINI</v>
      </c>
      <c r="O317" t="str">
        <v>NA</v>
      </c>
    </row>
    <row r="318" spans="3:15">
      <c r="C318" s="74" t="str" cm="1">
        <f t="array" ref="C318:O318">TRANSPOSE(_xlfn._xlws.SORT(_xlfn._xlws.FILTER($A$2:$A$280,ISNUMBER(SEARCH('Prt. Lib. &amp; Routine, Table'!O325,$A$2:$A$280)),"not found")))</f>
        <v>1 X SHIFT</v>
      </c>
      <c r="D318" t="str">
        <v>1 X SHIFT, LAST</v>
      </c>
      <c r="E318" t="str">
        <v>1 X SHIFT, MINI</v>
      </c>
      <c r="F318" t="str">
        <v>100%</v>
      </c>
      <c r="G318" t="str">
        <v>AQL FREQ.</v>
      </c>
      <c r="H318" t="str">
        <v>AQL FREQ., LAST</v>
      </c>
      <c r="I318" t="str">
        <v>AQL FREQ., MINI</v>
      </c>
      <c r="J318" t="str">
        <v>FAI &amp; LAST</v>
      </c>
      <c r="K318" t="str">
        <v>FAI ONLY</v>
      </c>
      <c r="L318" t="str">
        <v xml:space="preserve">FAI or FIRST VISUAL </v>
      </c>
      <c r="M318" t="str">
        <v xml:space="preserve">FAI, FIRST VISUAL or MINI </v>
      </c>
      <c r="N318" t="str">
        <v>FAI, LAST &amp; MINI</v>
      </c>
      <c r="O318" t="str">
        <v>NA</v>
      </c>
    </row>
    <row r="319" spans="3:15">
      <c r="C319" s="74" t="str" cm="1">
        <f t="array" ref="C319:O319">TRANSPOSE(_xlfn._xlws.SORT(_xlfn._xlws.FILTER($A$2:$A$280,ISNUMBER(SEARCH('Prt. Lib. &amp; Routine, Table'!O326,$A$2:$A$280)),"not found")))</f>
        <v>1 X SHIFT</v>
      </c>
      <c r="D319" t="str">
        <v>1 X SHIFT, LAST</v>
      </c>
      <c r="E319" t="str">
        <v>1 X SHIFT, MINI</v>
      </c>
      <c r="F319" t="str">
        <v>100%</v>
      </c>
      <c r="G319" t="str">
        <v>AQL FREQ.</v>
      </c>
      <c r="H319" t="str">
        <v>AQL FREQ., LAST</v>
      </c>
      <c r="I319" t="str">
        <v>AQL FREQ., MINI</v>
      </c>
      <c r="J319" t="str">
        <v>FAI &amp; LAST</v>
      </c>
      <c r="K319" t="str">
        <v>FAI ONLY</v>
      </c>
      <c r="L319" t="str">
        <v xml:space="preserve">FAI or FIRST VISUAL </v>
      </c>
      <c r="M319" t="str">
        <v xml:space="preserve">FAI, FIRST VISUAL or MINI </v>
      </c>
      <c r="N319" t="str">
        <v>FAI, LAST &amp; MINI</v>
      </c>
      <c r="O319" t="str">
        <v>NA</v>
      </c>
    </row>
    <row r="320" spans="3:15">
      <c r="C320" s="74" t="str" cm="1">
        <f t="array" ref="C320:O320">TRANSPOSE(_xlfn._xlws.SORT(_xlfn._xlws.FILTER($A$2:$A$280,ISNUMBER(SEARCH('Prt. Lib. &amp; Routine, Table'!O327,$A$2:$A$280)),"not found")))</f>
        <v>1 X SHIFT</v>
      </c>
      <c r="D320" t="str">
        <v>1 X SHIFT, LAST</v>
      </c>
      <c r="E320" t="str">
        <v>1 X SHIFT, MINI</v>
      </c>
      <c r="F320" t="str">
        <v>100%</v>
      </c>
      <c r="G320" t="str">
        <v>AQL FREQ.</v>
      </c>
      <c r="H320" t="str">
        <v>AQL FREQ., LAST</v>
      </c>
      <c r="I320" t="str">
        <v>AQL FREQ., MINI</v>
      </c>
      <c r="J320" t="str">
        <v>FAI &amp; LAST</v>
      </c>
      <c r="K320" t="str">
        <v>FAI ONLY</v>
      </c>
      <c r="L320" t="str">
        <v xml:space="preserve">FAI or FIRST VISUAL </v>
      </c>
      <c r="M320" t="str">
        <v xml:space="preserve">FAI, FIRST VISUAL or MINI </v>
      </c>
      <c r="N320" t="str">
        <v>FAI, LAST &amp; MINI</v>
      </c>
      <c r="O320" t="str">
        <v>NA</v>
      </c>
    </row>
    <row r="321" spans="3:15">
      <c r="C321" s="74" t="str" cm="1">
        <f t="array" ref="C321:O321">TRANSPOSE(_xlfn._xlws.SORT(_xlfn._xlws.FILTER($A$2:$A$280,ISNUMBER(SEARCH('Prt. Lib. &amp; Routine, Table'!O328,$A$2:$A$280)),"not found")))</f>
        <v>1 X SHIFT</v>
      </c>
      <c r="D321" t="str">
        <v>1 X SHIFT, LAST</v>
      </c>
      <c r="E321" t="str">
        <v>1 X SHIFT, MINI</v>
      </c>
      <c r="F321" t="str">
        <v>100%</v>
      </c>
      <c r="G321" t="str">
        <v>AQL FREQ.</v>
      </c>
      <c r="H321" t="str">
        <v>AQL FREQ., LAST</v>
      </c>
      <c r="I321" t="str">
        <v>AQL FREQ., MINI</v>
      </c>
      <c r="J321" t="str">
        <v>FAI &amp; LAST</v>
      </c>
      <c r="K321" t="str">
        <v>FAI ONLY</v>
      </c>
      <c r="L321" t="str">
        <v xml:space="preserve">FAI or FIRST VISUAL </v>
      </c>
      <c r="M321" t="str">
        <v xml:space="preserve">FAI, FIRST VISUAL or MINI </v>
      </c>
      <c r="N321" t="str">
        <v>FAI, LAST &amp; MINI</v>
      </c>
      <c r="O321" t="str">
        <v>NA</v>
      </c>
    </row>
    <row r="322" spans="3:15">
      <c r="C322" s="74" t="str" cm="1">
        <f t="array" ref="C322:O322">TRANSPOSE(_xlfn._xlws.SORT(_xlfn._xlws.FILTER($A$2:$A$280,ISNUMBER(SEARCH('Prt. Lib. &amp; Routine, Table'!O329,$A$2:$A$280)),"not found")))</f>
        <v>1 X SHIFT</v>
      </c>
      <c r="D322" t="str">
        <v>1 X SHIFT, LAST</v>
      </c>
      <c r="E322" t="str">
        <v>1 X SHIFT, MINI</v>
      </c>
      <c r="F322" t="str">
        <v>100%</v>
      </c>
      <c r="G322" t="str">
        <v>AQL FREQ.</v>
      </c>
      <c r="H322" t="str">
        <v>AQL FREQ., LAST</v>
      </c>
      <c r="I322" t="str">
        <v>AQL FREQ., MINI</v>
      </c>
      <c r="J322" t="str">
        <v>FAI &amp; LAST</v>
      </c>
      <c r="K322" t="str">
        <v>FAI ONLY</v>
      </c>
      <c r="L322" t="str">
        <v xml:space="preserve">FAI or FIRST VISUAL </v>
      </c>
      <c r="M322" t="str">
        <v xml:space="preserve">FAI, FIRST VISUAL or MINI </v>
      </c>
      <c r="N322" t="str">
        <v>FAI, LAST &amp; MINI</v>
      </c>
      <c r="O322" t="str">
        <v>NA</v>
      </c>
    </row>
    <row r="323" spans="3:15">
      <c r="C323" s="74" t="str" cm="1">
        <f t="array" ref="C323:O323">TRANSPOSE(_xlfn._xlws.SORT(_xlfn._xlws.FILTER($A$2:$A$280,ISNUMBER(SEARCH('Prt. Lib. &amp; Routine, Table'!O330,$A$2:$A$280)),"not found")))</f>
        <v>1 X SHIFT</v>
      </c>
      <c r="D323" t="str">
        <v>1 X SHIFT, LAST</v>
      </c>
      <c r="E323" t="str">
        <v>1 X SHIFT, MINI</v>
      </c>
      <c r="F323" t="str">
        <v>100%</v>
      </c>
      <c r="G323" t="str">
        <v>AQL FREQ.</v>
      </c>
      <c r="H323" t="str">
        <v>AQL FREQ., LAST</v>
      </c>
      <c r="I323" t="str">
        <v>AQL FREQ., MINI</v>
      </c>
      <c r="J323" t="str">
        <v>FAI &amp; LAST</v>
      </c>
      <c r="K323" t="str">
        <v>FAI ONLY</v>
      </c>
      <c r="L323" t="str">
        <v xml:space="preserve">FAI or FIRST VISUAL </v>
      </c>
      <c r="M323" t="str">
        <v xml:space="preserve">FAI, FIRST VISUAL or MINI </v>
      </c>
      <c r="N323" t="str">
        <v>FAI, LAST &amp; MINI</v>
      </c>
      <c r="O323" t="str">
        <v>NA</v>
      </c>
    </row>
    <row r="324" spans="3:15">
      <c r="C324" s="74" t="str" cm="1">
        <f t="array" ref="C324:O324">TRANSPOSE(_xlfn._xlws.SORT(_xlfn._xlws.FILTER($A$2:$A$280,ISNUMBER(SEARCH('Prt. Lib. &amp; Routine, Table'!O331,$A$2:$A$280)),"not found")))</f>
        <v>1 X SHIFT</v>
      </c>
      <c r="D324" t="str">
        <v>1 X SHIFT, LAST</v>
      </c>
      <c r="E324" t="str">
        <v>1 X SHIFT, MINI</v>
      </c>
      <c r="F324" t="str">
        <v>100%</v>
      </c>
      <c r="G324" t="str">
        <v>AQL FREQ.</v>
      </c>
      <c r="H324" t="str">
        <v>AQL FREQ., LAST</v>
      </c>
      <c r="I324" t="str">
        <v>AQL FREQ., MINI</v>
      </c>
      <c r="J324" t="str">
        <v>FAI &amp; LAST</v>
      </c>
      <c r="K324" t="str">
        <v>FAI ONLY</v>
      </c>
      <c r="L324" t="str">
        <v xml:space="preserve">FAI or FIRST VISUAL </v>
      </c>
      <c r="M324" t="str">
        <v xml:space="preserve">FAI, FIRST VISUAL or MINI </v>
      </c>
      <c r="N324" t="str">
        <v>FAI, LAST &amp; MINI</v>
      </c>
      <c r="O324" t="str">
        <v>NA</v>
      </c>
    </row>
    <row r="325" spans="3:15">
      <c r="C325" s="74" t="str" cm="1">
        <f t="array" ref="C325:O325">TRANSPOSE(_xlfn._xlws.SORT(_xlfn._xlws.FILTER($A$2:$A$280,ISNUMBER(SEARCH('Prt. Lib. &amp; Routine, Table'!O332,$A$2:$A$280)),"not found")))</f>
        <v>1 X SHIFT</v>
      </c>
      <c r="D325" t="str">
        <v>1 X SHIFT, LAST</v>
      </c>
      <c r="E325" t="str">
        <v>1 X SHIFT, MINI</v>
      </c>
      <c r="F325" t="str">
        <v>100%</v>
      </c>
      <c r="G325" t="str">
        <v>AQL FREQ.</v>
      </c>
      <c r="H325" t="str">
        <v>AQL FREQ., LAST</v>
      </c>
      <c r="I325" t="str">
        <v>AQL FREQ., MINI</v>
      </c>
      <c r="J325" t="str">
        <v>FAI &amp; LAST</v>
      </c>
      <c r="K325" t="str">
        <v>FAI ONLY</v>
      </c>
      <c r="L325" t="str">
        <v xml:space="preserve">FAI or FIRST VISUAL </v>
      </c>
      <c r="M325" t="str">
        <v xml:space="preserve">FAI, FIRST VISUAL or MINI </v>
      </c>
      <c r="N325" t="str">
        <v>FAI, LAST &amp; MINI</v>
      </c>
      <c r="O325" t="str">
        <v>NA</v>
      </c>
    </row>
    <row r="326" spans="3:15">
      <c r="C326" s="74" t="str" cm="1">
        <f t="array" ref="C326:O326">TRANSPOSE(_xlfn._xlws.SORT(_xlfn._xlws.FILTER($A$2:$A$280,ISNUMBER(SEARCH('Prt. Lib. &amp; Routine, Table'!O333,$A$2:$A$280)),"not found")))</f>
        <v>1 X SHIFT</v>
      </c>
      <c r="D326" t="str">
        <v>1 X SHIFT, LAST</v>
      </c>
      <c r="E326" t="str">
        <v>1 X SHIFT, MINI</v>
      </c>
      <c r="F326" t="str">
        <v>100%</v>
      </c>
      <c r="G326" t="str">
        <v>AQL FREQ.</v>
      </c>
      <c r="H326" t="str">
        <v>AQL FREQ., LAST</v>
      </c>
      <c r="I326" t="str">
        <v>AQL FREQ., MINI</v>
      </c>
      <c r="J326" t="str">
        <v>FAI &amp; LAST</v>
      </c>
      <c r="K326" t="str">
        <v>FAI ONLY</v>
      </c>
      <c r="L326" t="str">
        <v xml:space="preserve">FAI or FIRST VISUAL </v>
      </c>
      <c r="M326" t="str">
        <v xml:space="preserve">FAI, FIRST VISUAL or MINI </v>
      </c>
      <c r="N326" t="str">
        <v>FAI, LAST &amp; MINI</v>
      </c>
      <c r="O326" t="str">
        <v>NA</v>
      </c>
    </row>
    <row r="327" spans="3:15">
      <c r="C327" s="74" t="str" cm="1">
        <f t="array" ref="C327:O327">TRANSPOSE(_xlfn._xlws.SORT(_xlfn._xlws.FILTER($A$2:$A$280,ISNUMBER(SEARCH('Prt. Lib. &amp; Routine, Table'!O334,$A$2:$A$280)),"not found")))</f>
        <v>1 X SHIFT</v>
      </c>
      <c r="D327" t="str">
        <v>1 X SHIFT, LAST</v>
      </c>
      <c r="E327" t="str">
        <v>1 X SHIFT, MINI</v>
      </c>
      <c r="F327" t="str">
        <v>100%</v>
      </c>
      <c r="G327" t="str">
        <v>AQL FREQ.</v>
      </c>
      <c r="H327" t="str">
        <v>AQL FREQ., LAST</v>
      </c>
      <c r="I327" t="str">
        <v>AQL FREQ., MINI</v>
      </c>
      <c r="J327" t="str">
        <v>FAI &amp; LAST</v>
      </c>
      <c r="K327" t="str">
        <v>FAI ONLY</v>
      </c>
      <c r="L327" t="str">
        <v xml:space="preserve">FAI or FIRST VISUAL </v>
      </c>
      <c r="M327" t="str">
        <v xml:space="preserve">FAI, FIRST VISUAL or MINI </v>
      </c>
      <c r="N327" t="str">
        <v>FAI, LAST &amp; MINI</v>
      </c>
      <c r="O327" t="str">
        <v>NA</v>
      </c>
    </row>
    <row r="328" spans="3:15">
      <c r="C328" s="74" t="str" cm="1">
        <f t="array" ref="C328:O328">TRANSPOSE(_xlfn._xlws.SORT(_xlfn._xlws.FILTER($A$2:$A$280,ISNUMBER(SEARCH('Prt. Lib. &amp; Routine, Table'!O335,$A$2:$A$280)),"not found")))</f>
        <v>1 X SHIFT</v>
      </c>
      <c r="D328" t="str">
        <v>1 X SHIFT, LAST</v>
      </c>
      <c r="E328" t="str">
        <v>1 X SHIFT, MINI</v>
      </c>
      <c r="F328" t="str">
        <v>100%</v>
      </c>
      <c r="G328" t="str">
        <v>AQL FREQ.</v>
      </c>
      <c r="H328" t="str">
        <v>AQL FREQ., LAST</v>
      </c>
      <c r="I328" t="str">
        <v>AQL FREQ., MINI</v>
      </c>
      <c r="J328" t="str">
        <v>FAI &amp; LAST</v>
      </c>
      <c r="K328" t="str">
        <v>FAI ONLY</v>
      </c>
      <c r="L328" t="str">
        <v xml:space="preserve">FAI or FIRST VISUAL </v>
      </c>
      <c r="M328" t="str">
        <v xml:space="preserve">FAI, FIRST VISUAL or MINI </v>
      </c>
      <c r="N328" t="str">
        <v>FAI, LAST &amp; MINI</v>
      </c>
      <c r="O328" t="str">
        <v>NA</v>
      </c>
    </row>
    <row r="329" spans="3:15">
      <c r="C329" s="74" t="str" cm="1">
        <f t="array" ref="C329:O329">TRANSPOSE(_xlfn._xlws.SORT(_xlfn._xlws.FILTER($A$2:$A$280,ISNUMBER(SEARCH('Prt. Lib. &amp; Routine, Table'!O336,$A$2:$A$280)),"not found")))</f>
        <v>1 X SHIFT</v>
      </c>
      <c r="D329" t="str">
        <v>1 X SHIFT, LAST</v>
      </c>
      <c r="E329" t="str">
        <v>1 X SHIFT, MINI</v>
      </c>
      <c r="F329" t="str">
        <v>100%</v>
      </c>
      <c r="G329" t="str">
        <v>AQL FREQ.</v>
      </c>
      <c r="H329" t="str">
        <v>AQL FREQ., LAST</v>
      </c>
      <c r="I329" t="str">
        <v>AQL FREQ., MINI</v>
      </c>
      <c r="J329" t="str">
        <v>FAI &amp; LAST</v>
      </c>
      <c r="K329" t="str">
        <v>FAI ONLY</v>
      </c>
      <c r="L329" t="str">
        <v xml:space="preserve">FAI or FIRST VISUAL </v>
      </c>
      <c r="M329" t="str">
        <v xml:space="preserve">FAI, FIRST VISUAL or MINI </v>
      </c>
      <c r="N329" t="str">
        <v>FAI, LAST &amp; MINI</v>
      </c>
      <c r="O329" t="str">
        <v>NA</v>
      </c>
    </row>
    <row r="330" spans="3:15">
      <c r="C330" s="74" t="str" cm="1">
        <f t="array" ref="C330:O330">TRANSPOSE(_xlfn._xlws.SORT(_xlfn._xlws.FILTER($A$2:$A$280,ISNUMBER(SEARCH('Prt. Lib. &amp; Routine, Table'!O337,$A$2:$A$280)),"not found")))</f>
        <v>1 X SHIFT</v>
      </c>
      <c r="D330" t="str">
        <v>1 X SHIFT, LAST</v>
      </c>
      <c r="E330" t="str">
        <v>1 X SHIFT, MINI</v>
      </c>
      <c r="F330" t="str">
        <v>100%</v>
      </c>
      <c r="G330" t="str">
        <v>AQL FREQ.</v>
      </c>
      <c r="H330" t="str">
        <v>AQL FREQ., LAST</v>
      </c>
      <c r="I330" t="str">
        <v>AQL FREQ., MINI</v>
      </c>
      <c r="J330" t="str">
        <v>FAI &amp; LAST</v>
      </c>
      <c r="K330" t="str">
        <v>FAI ONLY</v>
      </c>
      <c r="L330" t="str">
        <v xml:space="preserve">FAI or FIRST VISUAL </v>
      </c>
      <c r="M330" t="str">
        <v xml:space="preserve">FAI, FIRST VISUAL or MINI </v>
      </c>
      <c r="N330" t="str">
        <v>FAI, LAST &amp; MINI</v>
      </c>
      <c r="O330" t="str">
        <v>NA</v>
      </c>
    </row>
    <row r="331" spans="3:15">
      <c r="C331" s="74" t="str" cm="1">
        <f t="array" ref="C331:O331">TRANSPOSE(_xlfn._xlws.SORT(_xlfn._xlws.FILTER($A$2:$A$280,ISNUMBER(SEARCH('Prt. Lib. &amp; Routine, Table'!O338,$A$2:$A$280)),"not found")))</f>
        <v>1 X SHIFT</v>
      </c>
      <c r="D331" t="str">
        <v>1 X SHIFT, LAST</v>
      </c>
      <c r="E331" t="str">
        <v>1 X SHIFT, MINI</v>
      </c>
      <c r="F331" t="str">
        <v>100%</v>
      </c>
      <c r="G331" t="str">
        <v>AQL FREQ.</v>
      </c>
      <c r="H331" t="str">
        <v>AQL FREQ., LAST</v>
      </c>
      <c r="I331" t="str">
        <v>AQL FREQ., MINI</v>
      </c>
      <c r="J331" t="str">
        <v>FAI &amp; LAST</v>
      </c>
      <c r="K331" t="str">
        <v>FAI ONLY</v>
      </c>
      <c r="L331" t="str">
        <v xml:space="preserve">FAI or FIRST VISUAL </v>
      </c>
      <c r="M331" t="str">
        <v xml:space="preserve">FAI, FIRST VISUAL or MINI </v>
      </c>
      <c r="N331" t="str">
        <v>FAI, LAST &amp; MINI</v>
      </c>
      <c r="O331" t="str">
        <v>NA</v>
      </c>
    </row>
    <row r="332" spans="3:15">
      <c r="C332" s="74" t="str" cm="1">
        <f t="array" ref="C332:O332">TRANSPOSE(_xlfn._xlws.SORT(_xlfn._xlws.FILTER($A$2:$A$280,ISNUMBER(SEARCH('Prt. Lib. &amp; Routine, Table'!O339,$A$2:$A$280)),"not found")))</f>
        <v>1 X SHIFT</v>
      </c>
      <c r="D332" t="str">
        <v>1 X SHIFT, LAST</v>
      </c>
      <c r="E332" t="str">
        <v>1 X SHIFT, MINI</v>
      </c>
      <c r="F332" t="str">
        <v>100%</v>
      </c>
      <c r="G332" t="str">
        <v>AQL FREQ.</v>
      </c>
      <c r="H332" t="str">
        <v>AQL FREQ., LAST</v>
      </c>
      <c r="I332" t="str">
        <v>AQL FREQ., MINI</v>
      </c>
      <c r="J332" t="str">
        <v>FAI &amp; LAST</v>
      </c>
      <c r="K332" t="str">
        <v>FAI ONLY</v>
      </c>
      <c r="L332" t="str">
        <v xml:space="preserve">FAI or FIRST VISUAL </v>
      </c>
      <c r="M332" t="str">
        <v xml:space="preserve">FAI, FIRST VISUAL or MINI </v>
      </c>
      <c r="N332" t="str">
        <v>FAI, LAST &amp; MINI</v>
      </c>
      <c r="O332" t="str">
        <v>NA</v>
      </c>
    </row>
    <row r="333" spans="3:15">
      <c r="C333" s="74" t="str" cm="1">
        <f t="array" ref="C333:O333">TRANSPOSE(_xlfn._xlws.SORT(_xlfn._xlws.FILTER($A$2:$A$280,ISNUMBER(SEARCH('Prt. Lib. &amp; Routine, Table'!O340,$A$2:$A$280)),"not found")))</f>
        <v>1 X SHIFT</v>
      </c>
      <c r="D333" t="str">
        <v>1 X SHIFT, LAST</v>
      </c>
      <c r="E333" t="str">
        <v>1 X SHIFT, MINI</v>
      </c>
      <c r="F333" t="str">
        <v>100%</v>
      </c>
      <c r="G333" t="str">
        <v>AQL FREQ.</v>
      </c>
      <c r="H333" t="str">
        <v>AQL FREQ., LAST</v>
      </c>
      <c r="I333" t="str">
        <v>AQL FREQ., MINI</v>
      </c>
      <c r="J333" t="str">
        <v>FAI &amp; LAST</v>
      </c>
      <c r="K333" t="str">
        <v>FAI ONLY</v>
      </c>
      <c r="L333" t="str">
        <v xml:space="preserve">FAI or FIRST VISUAL </v>
      </c>
      <c r="M333" t="str">
        <v xml:space="preserve">FAI, FIRST VISUAL or MINI </v>
      </c>
      <c r="N333" t="str">
        <v>FAI, LAST &amp; MINI</v>
      </c>
      <c r="O333" t="str">
        <v>NA</v>
      </c>
    </row>
    <row r="334" spans="3:15">
      <c r="C334" s="74" t="str" cm="1">
        <f t="array" ref="C334:O334">TRANSPOSE(_xlfn._xlws.SORT(_xlfn._xlws.FILTER($A$2:$A$280,ISNUMBER(SEARCH('Prt. Lib. &amp; Routine, Table'!O341,$A$2:$A$280)),"not found")))</f>
        <v>1 X SHIFT</v>
      </c>
      <c r="D334" t="str">
        <v>1 X SHIFT, LAST</v>
      </c>
      <c r="E334" t="str">
        <v>1 X SHIFT, MINI</v>
      </c>
      <c r="F334" t="str">
        <v>100%</v>
      </c>
      <c r="G334" t="str">
        <v>AQL FREQ.</v>
      </c>
      <c r="H334" t="str">
        <v>AQL FREQ., LAST</v>
      </c>
      <c r="I334" t="str">
        <v>AQL FREQ., MINI</v>
      </c>
      <c r="J334" t="str">
        <v>FAI &amp; LAST</v>
      </c>
      <c r="K334" t="str">
        <v>FAI ONLY</v>
      </c>
      <c r="L334" t="str">
        <v xml:space="preserve">FAI or FIRST VISUAL </v>
      </c>
      <c r="M334" t="str">
        <v xml:space="preserve">FAI, FIRST VISUAL or MINI </v>
      </c>
      <c r="N334" t="str">
        <v>FAI, LAST &amp; MINI</v>
      </c>
      <c r="O334" t="str">
        <v>NA</v>
      </c>
    </row>
    <row r="335" spans="3:15">
      <c r="C335" s="74" t="str" cm="1">
        <f t="array" ref="C335:O335">TRANSPOSE(_xlfn._xlws.SORT(_xlfn._xlws.FILTER($A$2:$A$280,ISNUMBER(SEARCH('Prt. Lib. &amp; Routine, Table'!O342,$A$2:$A$280)),"not found")))</f>
        <v>1 X SHIFT</v>
      </c>
      <c r="D335" t="str">
        <v>1 X SHIFT, LAST</v>
      </c>
      <c r="E335" t="str">
        <v>1 X SHIFT, MINI</v>
      </c>
      <c r="F335" t="str">
        <v>100%</v>
      </c>
      <c r="G335" t="str">
        <v>AQL FREQ.</v>
      </c>
      <c r="H335" t="str">
        <v>AQL FREQ., LAST</v>
      </c>
      <c r="I335" t="str">
        <v>AQL FREQ., MINI</v>
      </c>
      <c r="J335" t="str">
        <v>FAI &amp; LAST</v>
      </c>
      <c r="K335" t="str">
        <v>FAI ONLY</v>
      </c>
      <c r="L335" t="str">
        <v xml:space="preserve">FAI or FIRST VISUAL </v>
      </c>
      <c r="M335" t="str">
        <v xml:space="preserve">FAI, FIRST VISUAL or MINI </v>
      </c>
      <c r="N335" t="str">
        <v>FAI, LAST &amp; MINI</v>
      </c>
      <c r="O335" t="str">
        <v>NA</v>
      </c>
    </row>
    <row r="336" spans="3:15">
      <c r="C336" s="74" t="str" cm="1">
        <f t="array" ref="C336:O336">TRANSPOSE(_xlfn._xlws.SORT(_xlfn._xlws.FILTER($A$2:$A$280,ISNUMBER(SEARCH('Prt. Lib. &amp; Routine, Table'!O343,$A$2:$A$280)),"not found")))</f>
        <v>1 X SHIFT</v>
      </c>
      <c r="D336" t="str">
        <v>1 X SHIFT, LAST</v>
      </c>
      <c r="E336" t="str">
        <v>1 X SHIFT, MINI</v>
      </c>
      <c r="F336" t="str">
        <v>100%</v>
      </c>
      <c r="G336" t="str">
        <v>AQL FREQ.</v>
      </c>
      <c r="H336" t="str">
        <v>AQL FREQ., LAST</v>
      </c>
      <c r="I336" t="str">
        <v>AQL FREQ., MINI</v>
      </c>
      <c r="J336" t="str">
        <v>FAI &amp; LAST</v>
      </c>
      <c r="K336" t="str">
        <v>FAI ONLY</v>
      </c>
      <c r="L336" t="str">
        <v xml:space="preserve">FAI or FIRST VISUAL </v>
      </c>
      <c r="M336" t="str">
        <v xml:space="preserve">FAI, FIRST VISUAL or MINI </v>
      </c>
      <c r="N336" t="str">
        <v>FAI, LAST &amp; MINI</v>
      </c>
      <c r="O336" t="str">
        <v>NA</v>
      </c>
    </row>
    <row r="337" spans="3:15">
      <c r="C337" s="74" t="str" cm="1">
        <f t="array" ref="C337:O337">TRANSPOSE(_xlfn._xlws.SORT(_xlfn._xlws.FILTER($A$2:$A$280,ISNUMBER(SEARCH('Prt. Lib. &amp; Routine, Table'!O344,$A$2:$A$280)),"not found")))</f>
        <v>1 X SHIFT</v>
      </c>
      <c r="D337" t="str">
        <v>1 X SHIFT, LAST</v>
      </c>
      <c r="E337" t="str">
        <v>1 X SHIFT, MINI</v>
      </c>
      <c r="F337" t="str">
        <v>100%</v>
      </c>
      <c r="G337" t="str">
        <v>AQL FREQ.</v>
      </c>
      <c r="H337" t="str">
        <v>AQL FREQ., LAST</v>
      </c>
      <c r="I337" t="str">
        <v>AQL FREQ., MINI</v>
      </c>
      <c r="J337" t="str">
        <v>FAI &amp; LAST</v>
      </c>
      <c r="K337" t="str">
        <v>FAI ONLY</v>
      </c>
      <c r="L337" t="str">
        <v xml:space="preserve">FAI or FIRST VISUAL </v>
      </c>
      <c r="M337" t="str">
        <v xml:space="preserve">FAI, FIRST VISUAL or MINI </v>
      </c>
      <c r="N337" t="str">
        <v>FAI, LAST &amp; MINI</v>
      </c>
      <c r="O337" t="str">
        <v>NA</v>
      </c>
    </row>
    <row r="338" spans="3:15">
      <c r="C338" s="74" t="str" cm="1">
        <f t="array" ref="C338:O338">TRANSPOSE(_xlfn._xlws.SORT(_xlfn._xlws.FILTER($A$2:$A$280,ISNUMBER(SEARCH('Prt. Lib. &amp; Routine, Table'!O345,$A$2:$A$280)),"not found")))</f>
        <v>1 X SHIFT</v>
      </c>
      <c r="D338" t="str">
        <v>1 X SHIFT, LAST</v>
      </c>
      <c r="E338" t="str">
        <v>1 X SHIFT, MINI</v>
      </c>
      <c r="F338" t="str">
        <v>100%</v>
      </c>
      <c r="G338" t="str">
        <v>AQL FREQ.</v>
      </c>
      <c r="H338" t="str">
        <v>AQL FREQ., LAST</v>
      </c>
      <c r="I338" t="str">
        <v>AQL FREQ., MINI</v>
      </c>
      <c r="J338" t="str">
        <v>FAI &amp; LAST</v>
      </c>
      <c r="K338" t="str">
        <v>FAI ONLY</v>
      </c>
      <c r="L338" t="str">
        <v xml:space="preserve">FAI or FIRST VISUAL </v>
      </c>
      <c r="M338" t="str">
        <v xml:space="preserve">FAI, FIRST VISUAL or MINI </v>
      </c>
      <c r="N338" t="str">
        <v>FAI, LAST &amp; MINI</v>
      </c>
      <c r="O338" t="str">
        <v>NA</v>
      </c>
    </row>
    <row r="339" spans="3:15">
      <c r="C339" s="74" t="str" cm="1">
        <f t="array" ref="C339:O339">TRANSPOSE(_xlfn._xlws.SORT(_xlfn._xlws.FILTER($A$2:$A$280,ISNUMBER(SEARCH('Prt. Lib. &amp; Routine, Table'!O346,$A$2:$A$280)),"not found")))</f>
        <v>1 X SHIFT</v>
      </c>
      <c r="D339" t="str">
        <v>1 X SHIFT, LAST</v>
      </c>
      <c r="E339" t="str">
        <v>1 X SHIFT, MINI</v>
      </c>
      <c r="F339" t="str">
        <v>100%</v>
      </c>
      <c r="G339" t="str">
        <v>AQL FREQ.</v>
      </c>
      <c r="H339" t="str">
        <v>AQL FREQ., LAST</v>
      </c>
      <c r="I339" t="str">
        <v>AQL FREQ., MINI</v>
      </c>
      <c r="J339" t="str">
        <v>FAI &amp; LAST</v>
      </c>
      <c r="K339" t="str">
        <v>FAI ONLY</v>
      </c>
      <c r="L339" t="str">
        <v xml:space="preserve">FAI or FIRST VISUAL </v>
      </c>
      <c r="M339" t="str">
        <v xml:space="preserve">FAI, FIRST VISUAL or MINI </v>
      </c>
      <c r="N339" t="str">
        <v>FAI, LAST &amp; MINI</v>
      </c>
      <c r="O339" t="str">
        <v>NA</v>
      </c>
    </row>
    <row r="340" spans="3:15">
      <c r="C340" s="74" t="str" cm="1">
        <f t="array" ref="C340:O340">TRANSPOSE(_xlfn._xlws.SORT(_xlfn._xlws.FILTER($A$2:$A$280,ISNUMBER(SEARCH('Prt. Lib. &amp; Routine, Table'!O347,$A$2:$A$280)),"not found")))</f>
        <v>1 X SHIFT</v>
      </c>
      <c r="D340" t="str">
        <v>1 X SHIFT, LAST</v>
      </c>
      <c r="E340" t="str">
        <v>1 X SHIFT, MINI</v>
      </c>
      <c r="F340" t="str">
        <v>100%</v>
      </c>
      <c r="G340" t="str">
        <v>AQL FREQ.</v>
      </c>
      <c r="H340" t="str">
        <v>AQL FREQ., LAST</v>
      </c>
      <c r="I340" t="str">
        <v>AQL FREQ., MINI</v>
      </c>
      <c r="J340" t="str">
        <v>FAI &amp; LAST</v>
      </c>
      <c r="K340" t="str">
        <v>FAI ONLY</v>
      </c>
      <c r="L340" t="str">
        <v xml:space="preserve">FAI or FIRST VISUAL </v>
      </c>
      <c r="M340" t="str">
        <v xml:space="preserve">FAI, FIRST VISUAL or MINI </v>
      </c>
      <c r="N340" t="str">
        <v>FAI, LAST &amp; MINI</v>
      </c>
      <c r="O340" t="str">
        <v>NA</v>
      </c>
    </row>
    <row r="341" spans="3:15">
      <c r="C341" s="74" t="str" cm="1">
        <f t="array" ref="C341:O341">TRANSPOSE(_xlfn._xlws.SORT(_xlfn._xlws.FILTER($A$2:$A$280,ISNUMBER(SEARCH('Prt. Lib. &amp; Routine, Table'!O348,$A$2:$A$280)),"not found")))</f>
        <v>1 X SHIFT</v>
      </c>
      <c r="D341" t="str">
        <v>1 X SHIFT, LAST</v>
      </c>
      <c r="E341" t="str">
        <v>1 X SHIFT, MINI</v>
      </c>
      <c r="F341" t="str">
        <v>100%</v>
      </c>
      <c r="G341" t="str">
        <v>AQL FREQ.</v>
      </c>
      <c r="H341" t="str">
        <v>AQL FREQ., LAST</v>
      </c>
      <c r="I341" t="str">
        <v>AQL FREQ., MINI</v>
      </c>
      <c r="J341" t="str">
        <v>FAI &amp; LAST</v>
      </c>
      <c r="K341" t="str">
        <v>FAI ONLY</v>
      </c>
      <c r="L341" t="str">
        <v xml:space="preserve">FAI or FIRST VISUAL </v>
      </c>
      <c r="M341" t="str">
        <v xml:space="preserve">FAI, FIRST VISUAL or MINI </v>
      </c>
      <c r="N341" t="str">
        <v>FAI, LAST &amp; MINI</v>
      </c>
      <c r="O341" t="str">
        <v>NA</v>
      </c>
    </row>
    <row r="342" spans="3:15">
      <c r="C342" s="74" t="str" cm="1">
        <f t="array" ref="C342:O342">TRANSPOSE(_xlfn._xlws.SORT(_xlfn._xlws.FILTER($A$2:$A$280,ISNUMBER(SEARCH('Prt. Lib. &amp; Routine, Table'!O349,$A$2:$A$280)),"not found")))</f>
        <v>1 X SHIFT</v>
      </c>
      <c r="D342" t="str">
        <v>1 X SHIFT, LAST</v>
      </c>
      <c r="E342" t="str">
        <v>1 X SHIFT, MINI</v>
      </c>
      <c r="F342" t="str">
        <v>100%</v>
      </c>
      <c r="G342" t="str">
        <v>AQL FREQ.</v>
      </c>
      <c r="H342" t="str">
        <v>AQL FREQ., LAST</v>
      </c>
      <c r="I342" t="str">
        <v>AQL FREQ., MINI</v>
      </c>
      <c r="J342" t="str">
        <v>FAI &amp; LAST</v>
      </c>
      <c r="K342" t="str">
        <v>FAI ONLY</v>
      </c>
      <c r="L342" t="str">
        <v xml:space="preserve">FAI or FIRST VISUAL </v>
      </c>
      <c r="M342" t="str">
        <v xml:space="preserve">FAI, FIRST VISUAL or MINI </v>
      </c>
      <c r="N342" t="str">
        <v>FAI, LAST &amp; MINI</v>
      </c>
      <c r="O342" t="str">
        <v>NA</v>
      </c>
    </row>
    <row r="343" spans="3:15">
      <c r="C343" s="74" t="str" cm="1">
        <f t="array" ref="C343:O343">TRANSPOSE(_xlfn._xlws.SORT(_xlfn._xlws.FILTER($A$2:$A$280,ISNUMBER(SEARCH('Prt. Lib. &amp; Routine, Table'!O350,$A$2:$A$280)),"not found")))</f>
        <v>1 X SHIFT</v>
      </c>
      <c r="D343" t="str">
        <v>1 X SHIFT, LAST</v>
      </c>
      <c r="E343" t="str">
        <v>1 X SHIFT, MINI</v>
      </c>
      <c r="F343" t="str">
        <v>100%</v>
      </c>
      <c r="G343" t="str">
        <v>AQL FREQ.</v>
      </c>
      <c r="H343" t="str">
        <v>AQL FREQ., LAST</v>
      </c>
      <c r="I343" t="str">
        <v>AQL FREQ., MINI</v>
      </c>
      <c r="J343" t="str">
        <v>FAI &amp; LAST</v>
      </c>
      <c r="K343" t="str">
        <v>FAI ONLY</v>
      </c>
      <c r="L343" t="str">
        <v xml:space="preserve">FAI or FIRST VISUAL </v>
      </c>
      <c r="M343" t="str">
        <v xml:space="preserve">FAI, FIRST VISUAL or MINI </v>
      </c>
      <c r="N343" t="str">
        <v>FAI, LAST &amp; MINI</v>
      </c>
      <c r="O343" t="str">
        <v>NA</v>
      </c>
    </row>
    <row r="344" spans="3:15">
      <c r="C344" s="74" t="str" cm="1">
        <f t="array" ref="C344:O344">TRANSPOSE(_xlfn._xlws.SORT(_xlfn._xlws.FILTER($A$2:$A$280,ISNUMBER(SEARCH('Prt. Lib. &amp; Routine, Table'!O351,$A$2:$A$280)),"not found")))</f>
        <v>1 X SHIFT</v>
      </c>
      <c r="D344" t="str">
        <v>1 X SHIFT, LAST</v>
      </c>
      <c r="E344" t="str">
        <v>1 X SHIFT, MINI</v>
      </c>
      <c r="F344" t="str">
        <v>100%</v>
      </c>
      <c r="G344" t="str">
        <v>AQL FREQ.</v>
      </c>
      <c r="H344" t="str">
        <v>AQL FREQ., LAST</v>
      </c>
      <c r="I344" t="str">
        <v>AQL FREQ., MINI</v>
      </c>
      <c r="J344" t="str">
        <v>FAI &amp; LAST</v>
      </c>
      <c r="K344" t="str">
        <v>FAI ONLY</v>
      </c>
      <c r="L344" t="str">
        <v xml:space="preserve">FAI or FIRST VISUAL </v>
      </c>
      <c r="M344" t="str">
        <v xml:space="preserve">FAI, FIRST VISUAL or MINI </v>
      </c>
      <c r="N344" t="str">
        <v>FAI, LAST &amp; MINI</v>
      </c>
      <c r="O344" t="str">
        <v>NA</v>
      </c>
    </row>
    <row r="345" spans="3:15">
      <c r="C345" s="74" t="str" cm="1">
        <f t="array" ref="C345:O345">TRANSPOSE(_xlfn._xlws.SORT(_xlfn._xlws.FILTER($A$2:$A$280,ISNUMBER(SEARCH('Prt. Lib. &amp; Routine, Table'!O352,$A$2:$A$280)),"not found")))</f>
        <v>1 X SHIFT</v>
      </c>
      <c r="D345" t="str">
        <v>1 X SHIFT, LAST</v>
      </c>
      <c r="E345" t="str">
        <v>1 X SHIFT, MINI</v>
      </c>
      <c r="F345" t="str">
        <v>100%</v>
      </c>
      <c r="G345" t="str">
        <v>AQL FREQ.</v>
      </c>
      <c r="H345" t="str">
        <v>AQL FREQ., LAST</v>
      </c>
      <c r="I345" t="str">
        <v>AQL FREQ., MINI</v>
      </c>
      <c r="J345" t="str">
        <v>FAI &amp; LAST</v>
      </c>
      <c r="K345" t="str">
        <v>FAI ONLY</v>
      </c>
      <c r="L345" t="str">
        <v xml:space="preserve">FAI or FIRST VISUAL </v>
      </c>
      <c r="M345" t="str">
        <v xml:space="preserve">FAI, FIRST VISUAL or MINI </v>
      </c>
      <c r="N345" t="str">
        <v>FAI, LAST &amp; MINI</v>
      </c>
      <c r="O345" t="str">
        <v>NA</v>
      </c>
    </row>
    <row r="346" spans="3:15">
      <c r="C346" s="74" t="str" cm="1">
        <f t="array" ref="C346:O346">TRANSPOSE(_xlfn._xlws.SORT(_xlfn._xlws.FILTER($A$2:$A$280,ISNUMBER(SEARCH('Prt. Lib. &amp; Routine, Table'!O353,$A$2:$A$280)),"not found")))</f>
        <v>1 X SHIFT</v>
      </c>
      <c r="D346" t="str">
        <v>1 X SHIFT, LAST</v>
      </c>
      <c r="E346" t="str">
        <v>1 X SHIFT, MINI</v>
      </c>
      <c r="F346" t="str">
        <v>100%</v>
      </c>
      <c r="G346" t="str">
        <v>AQL FREQ.</v>
      </c>
      <c r="H346" t="str">
        <v>AQL FREQ., LAST</v>
      </c>
      <c r="I346" t="str">
        <v>AQL FREQ., MINI</v>
      </c>
      <c r="J346" t="str">
        <v>FAI &amp; LAST</v>
      </c>
      <c r="K346" t="str">
        <v>FAI ONLY</v>
      </c>
      <c r="L346" t="str">
        <v xml:space="preserve">FAI or FIRST VISUAL </v>
      </c>
      <c r="M346" t="str">
        <v xml:space="preserve">FAI, FIRST VISUAL or MINI </v>
      </c>
      <c r="N346" t="str">
        <v>FAI, LAST &amp; MINI</v>
      </c>
      <c r="O346" t="str">
        <v>NA</v>
      </c>
    </row>
    <row r="347" spans="3:15">
      <c r="C347" s="74" t="str" cm="1">
        <f t="array" ref="C347:O347">TRANSPOSE(_xlfn._xlws.SORT(_xlfn._xlws.FILTER($A$2:$A$280,ISNUMBER(SEARCH('Prt. Lib. &amp; Routine, Table'!O354,$A$2:$A$280)),"not found")))</f>
        <v>1 X SHIFT</v>
      </c>
      <c r="D347" t="str">
        <v>1 X SHIFT, LAST</v>
      </c>
      <c r="E347" t="str">
        <v>1 X SHIFT, MINI</v>
      </c>
      <c r="F347" t="str">
        <v>100%</v>
      </c>
      <c r="G347" t="str">
        <v>AQL FREQ.</v>
      </c>
      <c r="H347" t="str">
        <v>AQL FREQ., LAST</v>
      </c>
      <c r="I347" t="str">
        <v>AQL FREQ., MINI</v>
      </c>
      <c r="J347" t="str">
        <v>FAI &amp; LAST</v>
      </c>
      <c r="K347" t="str">
        <v>FAI ONLY</v>
      </c>
      <c r="L347" t="str">
        <v xml:space="preserve">FAI or FIRST VISUAL </v>
      </c>
      <c r="M347" t="str">
        <v xml:space="preserve">FAI, FIRST VISUAL or MINI </v>
      </c>
      <c r="N347" t="str">
        <v>FAI, LAST &amp; MINI</v>
      </c>
      <c r="O347" t="str">
        <v>NA</v>
      </c>
    </row>
    <row r="348" spans="3:15">
      <c r="C348" s="74" t="str" cm="1">
        <f t="array" ref="C348:O348">TRANSPOSE(_xlfn._xlws.SORT(_xlfn._xlws.FILTER($A$2:$A$280,ISNUMBER(SEARCH('Prt. Lib. &amp; Routine, Table'!O355,$A$2:$A$280)),"not found")))</f>
        <v>1 X SHIFT</v>
      </c>
      <c r="D348" t="str">
        <v>1 X SHIFT, LAST</v>
      </c>
      <c r="E348" t="str">
        <v>1 X SHIFT, MINI</v>
      </c>
      <c r="F348" t="str">
        <v>100%</v>
      </c>
      <c r="G348" t="str">
        <v>AQL FREQ.</v>
      </c>
      <c r="H348" t="str">
        <v>AQL FREQ., LAST</v>
      </c>
      <c r="I348" t="str">
        <v>AQL FREQ., MINI</v>
      </c>
      <c r="J348" t="str">
        <v>FAI &amp; LAST</v>
      </c>
      <c r="K348" t="str">
        <v>FAI ONLY</v>
      </c>
      <c r="L348" t="str">
        <v xml:space="preserve">FAI or FIRST VISUAL </v>
      </c>
      <c r="M348" t="str">
        <v xml:space="preserve">FAI, FIRST VISUAL or MINI </v>
      </c>
      <c r="N348" t="str">
        <v>FAI, LAST &amp; MINI</v>
      </c>
      <c r="O348" t="str">
        <v>NA</v>
      </c>
    </row>
    <row r="349" spans="3:15">
      <c r="C349" s="74" t="str" cm="1">
        <f t="array" ref="C349:O349">TRANSPOSE(_xlfn._xlws.SORT(_xlfn._xlws.FILTER($A$2:$A$280,ISNUMBER(SEARCH('Prt. Lib. &amp; Routine, Table'!O356,$A$2:$A$280)),"not found")))</f>
        <v>1 X SHIFT</v>
      </c>
      <c r="D349" t="str">
        <v>1 X SHIFT, LAST</v>
      </c>
      <c r="E349" t="str">
        <v>1 X SHIFT, MINI</v>
      </c>
      <c r="F349" t="str">
        <v>100%</v>
      </c>
      <c r="G349" t="str">
        <v>AQL FREQ.</v>
      </c>
      <c r="H349" t="str">
        <v>AQL FREQ., LAST</v>
      </c>
      <c r="I349" t="str">
        <v>AQL FREQ., MINI</v>
      </c>
      <c r="J349" t="str">
        <v>FAI &amp; LAST</v>
      </c>
      <c r="K349" t="str">
        <v>FAI ONLY</v>
      </c>
      <c r="L349" t="str">
        <v xml:space="preserve">FAI or FIRST VISUAL </v>
      </c>
      <c r="M349" t="str">
        <v xml:space="preserve">FAI, FIRST VISUAL or MINI </v>
      </c>
      <c r="N349" t="str">
        <v>FAI, LAST &amp; MINI</v>
      </c>
      <c r="O349" t="str">
        <v>NA</v>
      </c>
    </row>
    <row r="350" spans="3:15">
      <c r="C350" s="74" t="str" cm="1">
        <f t="array" ref="C350:O350">TRANSPOSE(_xlfn._xlws.SORT(_xlfn._xlws.FILTER($A$2:$A$280,ISNUMBER(SEARCH('Prt. Lib. &amp; Routine, Table'!O357,$A$2:$A$280)),"not found")))</f>
        <v>1 X SHIFT</v>
      </c>
      <c r="D350" t="str">
        <v>1 X SHIFT, LAST</v>
      </c>
      <c r="E350" t="str">
        <v>1 X SHIFT, MINI</v>
      </c>
      <c r="F350" t="str">
        <v>100%</v>
      </c>
      <c r="G350" t="str">
        <v>AQL FREQ.</v>
      </c>
      <c r="H350" t="str">
        <v>AQL FREQ., LAST</v>
      </c>
      <c r="I350" t="str">
        <v>AQL FREQ., MINI</v>
      </c>
      <c r="J350" t="str">
        <v>FAI &amp; LAST</v>
      </c>
      <c r="K350" t="str">
        <v>FAI ONLY</v>
      </c>
      <c r="L350" t="str">
        <v xml:space="preserve">FAI or FIRST VISUAL </v>
      </c>
      <c r="M350" t="str">
        <v xml:space="preserve">FAI, FIRST VISUAL or MINI </v>
      </c>
      <c r="N350" t="str">
        <v>FAI, LAST &amp; MINI</v>
      </c>
      <c r="O350" t="str">
        <v>NA</v>
      </c>
    </row>
    <row r="351" spans="3:15">
      <c r="C351" s="74" t="str" cm="1">
        <f t="array" ref="C351:O351">TRANSPOSE(_xlfn._xlws.SORT(_xlfn._xlws.FILTER($A$2:$A$280,ISNUMBER(SEARCH('Prt. Lib. &amp; Routine, Table'!O358,$A$2:$A$280)),"not found")))</f>
        <v>1 X SHIFT</v>
      </c>
      <c r="D351" t="str">
        <v>1 X SHIFT, LAST</v>
      </c>
      <c r="E351" t="str">
        <v>1 X SHIFT, MINI</v>
      </c>
      <c r="F351" t="str">
        <v>100%</v>
      </c>
      <c r="G351" t="str">
        <v>AQL FREQ.</v>
      </c>
      <c r="H351" t="str">
        <v>AQL FREQ., LAST</v>
      </c>
      <c r="I351" t="str">
        <v>AQL FREQ., MINI</v>
      </c>
      <c r="J351" t="str">
        <v>FAI &amp; LAST</v>
      </c>
      <c r="K351" t="str">
        <v>FAI ONLY</v>
      </c>
      <c r="L351" t="str">
        <v xml:space="preserve">FAI or FIRST VISUAL </v>
      </c>
      <c r="M351" t="str">
        <v xml:space="preserve">FAI, FIRST VISUAL or MINI </v>
      </c>
      <c r="N351" t="str">
        <v>FAI, LAST &amp; MINI</v>
      </c>
      <c r="O351" t="str">
        <v>NA</v>
      </c>
    </row>
    <row r="352" spans="3:15">
      <c r="C352" s="74" t="str" cm="1">
        <f t="array" ref="C352:O352">TRANSPOSE(_xlfn._xlws.SORT(_xlfn._xlws.FILTER($A$2:$A$280,ISNUMBER(SEARCH('Prt. Lib. &amp; Routine, Table'!O359,$A$2:$A$280)),"not found")))</f>
        <v>1 X SHIFT</v>
      </c>
      <c r="D352" t="str">
        <v>1 X SHIFT, LAST</v>
      </c>
      <c r="E352" t="str">
        <v>1 X SHIFT, MINI</v>
      </c>
      <c r="F352" t="str">
        <v>100%</v>
      </c>
      <c r="G352" t="str">
        <v>AQL FREQ.</v>
      </c>
      <c r="H352" t="str">
        <v>AQL FREQ., LAST</v>
      </c>
      <c r="I352" t="str">
        <v>AQL FREQ., MINI</v>
      </c>
      <c r="J352" t="str">
        <v>FAI &amp; LAST</v>
      </c>
      <c r="K352" t="str">
        <v>FAI ONLY</v>
      </c>
      <c r="L352" t="str">
        <v xml:space="preserve">FAI or FIRST VISUAL </v>
      </c>
      <c r="M352" t="str">
        <v xml:space="preserve">FAI, FIRST VISUAL or MINI </v>
      </c>
      <c r="N352" t="str">
        <v>FAI, LAST &amp; MINI</v>
      </c>
      <c r="O352" t="str">
        <v>NA</v>
      </c>
    </row>
    <row r="353" spans="3:15">
      <c r="C353" s="74" t="str" cm="1">
        <f t="array" ref="C353:O353">TRANSPOSE(_xlfn._xlws.SORT(_xlfn._xlws.FILTER($A$2:$A$280,ISNUMBER(SEARCH('Prt. Lib. &amp; Routine, Table'!O360,$A$2:$A$280)),"not found")))</f>
        <v>1 X SHIFT</v>
      </c>
      <c r="D353" t="str">
        <v>1 X SHIFT, LAST</v>
      </c>
      <c r="E353" t="str">
        <v>1 X SHIFT, MINI</v>
      </c>
      <c r="F353" t="str">
        <v>100%</v>
      </c>
      <c r="G353" t="str">
        <v>AQL FREQ.</v>
      </c>
      <c r="H353" t="str">
        <v>AQL FREQ., LAST</v>
      </c>
      <c r="I353" t="str">
        <v>AQL FREQ., MINI</v>
      </c>
      <c r="J353" t="str">
        <v>FAI &amp; LAST</v>
      </c>
      <c r="K353" t="str">
        <v>FAI ONLY</v>
      </c>
      <c r="L353" t="str">
        <v xml:space="preserve">FAI or FIRST VISUAL </v>
      </c>
      <c r="M353" t="str">
        <v xml:space="preserve">FAI, FIRST VISUAL or MINI </v>
      </c>
      <c r="N353" t="str">
        <v>FAI, LAST &amp; MINI</v>
      </c>
      <c r="O353" t="str">
        <v>NA</v>
      </c>
    </row>
    <row r="354" spans="3:15">
      <c r="C354" s="74" t="str" cm="1">
        <f t="array" ref="C354:O354">TRANSPOSE(_xlfn._xlws.SORT(_xlfn._xlws.FILTER($A$2:$A$280,ISNUMBER(SEARCH('Prt. Lib. &amp; Routine, Table'!O361,$A$2:$A$280)),"not found")))</f>
        <v>1 X SHIFT</v>
      </c>
      <c r="D354" t="str">
        <v>1 X SHIFT, LAST</v>
      </c>
      <c r="E354" t="str">
        <v>1 X SHIFT, MINI</v>
      </c>
      <c r="F354" t="str">
        <v>100%</v>
      </c>
      <c r="G354" t="str">
        <v>AQL FREQ.</v>
      </c>
      <c r="H354" t="str">
        <v>AQL FREQ., LAST</v>
      </c>
      <c r="I354" t="str">
        <v>AQL FREQ., MINI</v>
      </c>
      <c r="J354" t="str">
        <v>FAI &amp; LAST</v>
      </c>
      <c r="K354" t="str">
        <v>FAI ONLY</v>
      </c>
      <c r="L354" t="str">
        <v xml:space="preserve">FAI or FIRST VISUAL </v>
      </c>
      <c r="M354" t="str">
        <v xml:space="preserve">FAI, FIRST VISUAL or MINI </v>
      </c>
      <c r="N354" t="str">
        <v>FAI, LAST &amp; MINI</v>
      </c>
      <c r="O354" t="str">
        <v>NA</v>
      </c>
    </row>
    <row r="355" spans="3:15">
      <c r="C355" s="74" t="str" cm="1">
        <f t="array" ref="C355:O355">TRANSPOSE(_xlfn._xlws.SORT(_xlfn._xlws.FILTER($A$2:$A$280,ISNUMBER(SEARCH('Prt. Lib. &amp; Routine, Table'!O362,$A$2:$A$280)),"not found")))</f>
        <v>1 X SHIFT</v>
      </c>
      <c r="D355" t="str">
        <v>1 X SHIFT, LAST</v>
      </c>
      <c r="E355" t="str">
        <v>1 X SHIFT, MINI</v>
      </c>
      <c r="F355" t="str">
        <v>100%</v>
      </c>
      <c r="G355" t="str">
        <v>AQL FREQ.</v>
      </c>
      <c r="H355" t="str">
        <v>AQL FREQ., LAST</v>
      </c>
      <c r="I355" t="str">
        <v>AQL FREQ., MINI</v>
      </c>
      <c r="J355" t="str">
        <v>FAI &amp; LAST</v>
      </c>
      <c r="K355" t="str">
        <v>FAI ONLY</v>
      </c>
      <c r="L355" t="str">
        <v xml:space="preserve">FAI or FIRST VISUAL </v>
      </c>
      <c r="M355" t="str">
        <v xml:space="preserve">FAI, FIRST VISUAL or MINI </v>
      </c>
      <c r="N355" t="str">
        <v>FAI, LAST &amp; MINI</v>
      </c>
      <c r="O355" t="str">
        <v>NA</v>
      </c>
    </row>
    <row r="356" spans="3:15">
      <c r="C356" s="74" t="str" cm="1">
        <f t="array" ref="C356:O356">TRANSPOSE(_xlfn._xlws.SORT(_xlfn._xlws.FILTER($A$2:$A$280,ISNUMBER(SEARCH('Prt. Lib. &amp; Routine, Table'!O363,$A$2:$A$280)),"not found")))</f>
        <v>1 X SHIFT</v>
      </c>
      <c r="D356" t="str">
        <v>1 X SHIFT, LAST</v>
      </c>
      <c r="E356" t="str">
        <v>1 X SHIFT, MINI</v>
      </c>
      <c r="F356" t="str">
        <v>100%</v>
      </c>
      <c r="G356" t="str">
        <v>AQL FREQ.</v>
      </c>
      <c r="H356" t="str">
        <v>AQL FREQ., LAST</v>
      </c>
      <c r="I356" t="str">
        <v>AQL FREQ., MINI</v>
      </c>
      <c r="J356" t="str">
        <v>FAI &amp; LAST</v>
      </c>
      <c r="K356" t="str">
        <v>FAI ONLY</v>
      </c>
      <c r="L356" t="str">
        <v xml:space="preserve">FAI or FIRST VISUAL </v>
      </c>
      <c r="M356" t="str">
        <v xml:space="preserve">FAI, FIRST VISUAL or MINI </v>
      </c>
      <c r="N356" t="str">
        <v>FAI, LAST &amp; MINI</v>
      </c>
      <c r="O356" t="str">
        <v>NA</v>
      </c>
    </row>
    <row r="357" spans="3:15">
      <c r="C357" s="74" t="str" cm="1">
        <f t="array" ref="C357:O357">TRANSPOSE(_xlfn._xlws.SORT(_xlfn._xlws.FILTER($A$2:$A$280,ISNUMBER(SEARCH('Prt. Lib. &amp; Routine, Table'!O364,$A$2:$A$280)),"not found")))</f>
        <v>1 X SHIFT</v>
      </c>
      <c r="D357" t="str">
        <v>1 X SHIFT, LAST</v>
      </c>
      <c r="E357" t="str">
        <v>1 X SHIFT, MINI</v>
      </c>
      <c r="F357" t="str">
        <v>100%</v>
      </c>
      <c r="G357" t="str">
        <v>AQL FREQ.</v>
      </c>
      <c r="H357" t="str">
        <v>AQL FREQ., LAST</v>
      </c>
      <c r="I357" t="str">
        <v>AQL FREQ., MINI</v>
      </c>
      <c r="J357" t="str">
        <v>FAI &amp; LAST</v>
      </c>
      <c r="K357" t="str">
        <v>FAI ONLY</v>
      </c>
      <c r="L357" t="str">
        <v xml:space="preserve">FAI or FIRST VISUAL </v>
      </c>
      <c r="M357" t="str">
        <v xml:space="preserve">FAI, FIRST VISUAL or MINI </v>
      </c>
      <c r="N357" t="str">
        <v>FAI, LAST &amp; MINI</v>
      </c>
      <c r="O357" t="str">
        <v>NA</v>
      </c>
    </row>
    <row r="358" spans="3:15">
      <c r="C358" s="74" t="str" cm="1">
        <f t="array" ref="C358:O358">TRANSPOSE(_xlfn._xlws.SORT(_xlfn._xlws.FILTER($A$2:$A$280,ISNUMBER(SEARCH('Prt. Lib. &amp; Routine, Table'!O365,$A$2:$A$280)),"not found")))</f>
        <v>1 X SHIFT</v>
      </c>
      <c r="D358" t="str">
        <v>1 X SHIFT, LAST</v>
      </c>
      <c r="E358" t="str">
        <v>1 X SHIFT, MINI</v>
      </c>
      <c r="F358" t="str">
        <v>100%</v>
      </c>
      <c r="G358" t="str">
        <v>AQL FREQ.</v>
      </c>
      <c r="H358" t="str">
        <v>AQL FREQ., LAST</v>
      </c>
      <c r="I358" t="str">
        <v>AQL FREQ., MINI</v>
      </c>
      <c r="J358" t="str">
        <v>FAI &amp; LAST</v>
      </c>
      <c r="K358" t="str">
        <v>FAI ONLY</v>
      </c>
      <c r="L358" t="str">
        <v xml:space="preserve">FAI or FIRST VISUAL </v>
      </c>
      <c r="M358" t="str">
        <v xml:space="preserve">FAI, FIRST VISUAL or MINI </v>
      </c>
      <c r="N358" t="str">
        <v>FAI, LAST &amp; MINI</v>
      </c>
      <c r="O358" t="str">
        <v>NA</v>
      </c>
    </row>
    <row r="359" spans="3:15">
      <c r="C359" s="74" t="str" cm="1">
        <f t="array" ref="C359:O359">TRANSPOSE(_xlfn._xlws.SORT(_xlfn._xlws.FILTER($A$2:$A$280,ISNUMBER(SEARCH('Prt. Lib. &amp; Routine, Table'!O366,$A$2:$A$280)),"not found")))</f>
        <v>1 X SHIFT</v>
      </c>
      <c r="D359" t="str">
        <v>1 X SHIFT, LAST</v>
      </c>
      <c r="E359" t="str">
        <v>1 X SHIFT, MINI</v>
      </c>
      <c r="F359" t="str">
        <v>100%</v>
      </c>
      <c r="G359" t="str">
        <v>AQL FREQ.</v>
      </c>
      <c r="H359" t="str">
        <v>AQL FREQ., LAST</v>
      </c>
      <c r="I359" t="str">
        <v>AQL FREQ., MINI</v>
      </c>
      <c r="J359" t="str">
        <v>FAI &amp; LAST</v>
      </c>
      <c r="K359" t="str">
        <v>FAI ONLY</v>
      </c>
      <c r="L359" t="str">
        <v xml:space="preserve">FAI or FIRST VISUAL </v>
      </c>
      <c r="M359" t="str">
        <v xml:space="preserve">FAI, FIRST VISUAL or MINI </v>
      </c>
      <c r="N359" t="str">
        <v>FAI, LAST &amp; MINI</v>
      </c>
      <c r="O359" t="str">
        <v>NA</v>
      </c>
    </row>
    <row r="360" spans="3:15">
      <c r="C360" s="74" t="str" cm="1">
        <f t="array" ref="C360:O360">TRANSPOSE(_xlfn._xlws.SORT(_xlfn._xlws.FILTER($A$2:$A$280,ISNUMBER(SEARCH('Prt. Lib. &amp; Routine, Table'!O367,$A$2:$A$280)),"not found")))</f>
        <v>1 X SHIFT</v>
      </c>
      <c r="D360" t="str">
        <v>1 X SHIFT, LAST</v>
      </c>
      <c r="E360" t="str">
        <v>1 X SHIFT, MINI</v>
      </c>
      <c r="F360" t="str">
        <v>100%</v>
      </c>
      <c r="G360" t="str">
        <v>AQL FREQ.</v>
      </c>
      <c r="H360" t="str">
        <v>AQL FREQ., LAST</v>
      </c>
      <c r="I360" t="str">
        <v>AQL FREQ., MINI</v>
      </c>
      <c r="J360" t="str">
        <v>FAI &amp; LAST</v>
      </c>
      <c r="K360" t="str">
        <v>FAI ONLY</v>
      </c>
      <c r="L360" t="str">
        <v xml:space="preserve">FAI or FIRST VISUAL </v>
      </c>
      <c r="M360" t="str">
        <v xml:space="preserve">FAI, FIRST VISUAL or MINI </v>
      </c>
      <c r="N360" t="str">
        <v>FAI, LAST &amp; MINI</v>
      </c>
      <c r="O360" t="str">
        <v>NA</v>
      </c>
    </row>
    <row r="361" spans="3:15">
      <c r="C361" s="74" t="str" cm="1">
        <f t="array" ref="C361:O361">TRANSPOSE(_xlfn._xlws.SORT(_xlfn._xlws.FILTER($A$2:$A$280,ISNUMBER(SEARCH('Prt. Lib. &amp; Routine, Table'!O368,$A$2:$A$280)),"not found")))</f>
        <v>1 X SHIFT</v>
      </c>
      <c r="D361" t="str">
        <v>1 X SHIFT, LAST</v>
      </c>
      <c r="E361" t="str">
        <v>1 X SHIFT, MINI</v>
      </c>
      <c r="F361" t="str">
        <v>100%</v>
      </c>
      <c r="G361" t="str">
        <v>AQL FREQ.</v>
      </c>
      <c r="H361" t="str">
        <v>AQL FREQ., LAST</v>
      </c>
      <c r="I361" t="str">
        <v>AQL FREQ., MINI</v>
      </c>
      <c r="J361" t="str">
        <v>FAI &amp; LAST</v>
      </c>
      <c r="K361" t="str">
        <v>FAI ONLY</v>
      </c>
      <c r="L361" t="str">
        <v xml:space="preserve">FAI or FIRST VISUAL </v>
      </c>
      <c r="M361" t="str">
        <v xml:space="preserve">FAI, FIRST VISUAL or MINI </v>
      </c>
      <c r="N361" t="str">
        <v>FAI, LAST &amp; MINI</v>
      </c>
      <c r="O361" t="str">
        <v>NA</v>
      </c>
    </row>
    <row r="362" spans="3:15">
      <c r="C362" s="74" t="str" cm="1">
        <f t="array" ref="C362:O362">TRANSPOSE(_xlfn._xlws.SORT(_xlfn._xlws.FILTER($A$2:$A$280,ISNUMBER(SEARCH('Prt. Lib. &amp; Routine, Table'!O369,$A$2:$A$280)),"not found")))</f>
        <v>1 X SHIFT</v>
      </c>
      <c r="D362" t="str">
        <v>1 X SHIFT, LAST</v>
      </c>
      <c r="E362" t="str">
        <v>1 X SHIFT, MINI</v>
      </c>
      <c r="F362" t="str">
        <v>100%</v>
      </c>
      <c r="G362" t="str">
        <v>AQL FREQ.</v>
      </c>
      <c r="H362" t="str">
        <v>AQL FREQ., LAST</v>
      </c>
      <c r="I362" t="str">
        <v>AQL FREQ., MINI</v>
      </c>
      <c r="J362" t="str">
        <v>FAI &amp; LAST</v>
      </c>
      <c r="K362" t="str">
        <v>FAI ONLY</v>
      </c>
      <c r="L362" t="str">
        <v xml:space="preserve">FAI or FIRST VISUAL </v>
      </c>
      <c r="M362" t="str">
        <v xml:space="preserve">FAI, FIRST VISUAL or MINI </v>
      </c>
      <c r="N362" t="str">
        <v>FAI, LAST &amp; MINI</v>
      </c>
      <c r="O362" t="str">
        <v>NA</v>
      </c>
    </row>
    <row r="363" spans="3:15">
      <c r="C363" s="74" t="str" cm="1">
        <f t="array" ref="C363:O363">TRANSPOSE(_xlfn._xlws.SORT(_xlfn._xlws.FILTER($A$2:$A$280,ISNUMBER(SEARCH('Prt. Lib. &amp; Routine, Table'!O370,$A$2:$A$280)),"not found")))</f>
        <v>1 X SHIFT</v>
      </c>
      <c r="D363" t="str">
        <v>1 X SHIFT, LAST</v>
      </c>
      <c r="E363" t="str">
        <v>1 X SHIFT, MINI</v>
      </c>
      <c r="F363" t="str">
        <v>100%</v>
      </c>
      <c r="G363" t="str">
        <v>AQL FREQ.</v>
      </c>
      <c r="H363" t="str">
        <v>AQL FREQ., LAST</v>
      </c>
      <c r="I363" t="str">
        <v>AQL FREQ., MINI</v>
      </c>
      <c r="J363" t="str">
        <v>FAI &amp; LAST</v>
      </c>
      <c r="K363" t="str">
        <v>FAI ONLY</v>
      </c>
      <c r="L363" t="str">
        <v xml:space="preserve">FAI or FIRST VISUAL </v>
      </c>
      <c r="M363" t="str">
        <v xml:space="preserve">FAI, FIRST VISUAL or MINI </v>
      </c>
      <c r="N363" t="str">
        <v>FAI, LAST &amp; MINI</v>
      </c>
      <c r="O363" t="str">
        <v>NA</v>
      </c>
    </row>
    <row r="364" spans="3:15">
      <c r="C364" s="74" t="str" cm="1">
        <f t="array" ref="C364:O364">TRANSPOSE(_xlfn._xlws.SORT(_xlfn._xlws.FILTER($A$2:$A$280,ISNUMBER(SEARCH('Prt. Lib. &amp; Routine, Table'!O371,$A$2:$A$280)),"not found")))</f>
        <v>1 X SHIFT</v>
      </c>
      <c r="D364" t="str">
        <v>1 X SHIFT, LAST</v>
      </c>
      <c r="E364" t="str">
        <v>1 X SHIFT, MINI</v>
      </c>
      <c r="F364" t="str">
        <v>100%</v>
      </c>
      <c r="G364" t="str">
        <v>AQL FREQ.</v>
      </c>
      <c r="H364" t="str">
        <v>AQL FREQ., LAST</v>
      </c>
      <c r="I364" t="str">
        <v>AQL FREQ., MINI</v>
      </c>
      <c r="J364" t="str">
        <v>FAI &amp; LAST</v>
      </c>
      <c r="K364" t="str">
        <v>FAI ONLY</v>
      </c>
      <c r="L364" t="str">
        <v xml:space="preserve">FAI or FIRST VISUAL </v>
      </c>
      <c r="M364" t="str">
        <v xml:space="preserve">FAI, FIRST VISUAL or MINI </v>
      </c>
      <c r="N364" t="str">
        <v>FAI, LAST &amp; MINI</v>
      </c>
      <c r="O364" t="str">
        <v>NA</v>
      </c>
    </row>
    <row r="365" spans="3:15">
      <c r="C365" s="74" t="str" cm="1">
        <f t="array" ref="C365:O365">TRANSPOSE(_xlfn._xlws.SORT(_xlfn._xlws.FILTER($A$2:$A$280,ISNUMBER(SEARCH('Prt. Lib. &amp; Routine, Table'!O372,$A$2:$A$280)),"not found")))</f>
        <v>1 X SHIFT</v>
      </c>
      <c r="D365" t="str">
        <v>1 X SHIFT, LAST</v>
      </c>
      <c r="E365" t="str">
        <v>1 X SHIFT, MINI</v>
      </c>
      <c r="F365" t="str">
        <v>100%</v>
      </c>
      <c r="G365" t="str">
        <v>AQL FREQ.</v>
      </c>
      <c r="H365" t="str">
        <v>AQL FREQ., LAST</v>
      </c>
      <c r="I365" t="str">
        <v>AQL FREQ., MINI</v>
      </c>
      <c r="J365" t="str">
        <v>FAI &amp; LAST</v>
      </c>
      <c r="K365" t="str">
        <v>FAI ONLY</v>
      </c>
      <c r="L365" t="str">
        <v xml:space="preserve">FAI or FIRST VISUAL </v>
      </c>
      <c r="M365" t="str">
        <v xml:space="preserve">FAI, FIRST VISUAL or MINI </v>
      </c>
      <c r="N365" t="str">
        <v>FAI, LAST &amp; MINI</v>
      </c>
      <c r="O365" t="str">
        <v>NA</v>
      </c>
    </row>
    <row r="366" spans="3:15">
      <c r="C366" s="74" t="str" cm="1">
        <f t="array" ref="C366:O366">TRANSPOSE(_xlfn._xlws.SORT(_xlfn._xlws.FILTER($A$2:$A$280,ISNUMBER(SEARCH('Prt. Lib. &amp; Routine, Table'!O373,$A$2:$A$280)),"not found")))</f>
        <v>1 X SHIFT</v>
      </c>
      <c r="D366" t="str">
        <v>1 X SHIFT, LAST</v>
      </c>
      <c r="E366" t="str">
        <v>1 X SHIFT, MINI</v>
      </c>
      <c r="F366" t="str">
        <v>100%</v>
      </c>
      <c r="G366" t="str">
        <v>AQL FREQ.</v>
      </c>
      <c r="H366" t="str">
        <v>AQL FREQ., LAST</v>
      </c>
      <c r="I366" t="str">
        <v>AQL FREQ., MINI</v>
      </c>
      <c r="J366" t="str">
        <v>FAI &amp; LAST</v>
      </c>
      <c r="K366" t="str">
        <v>FAI ONLY</v>
      </c>
      <c r="L366" t="str">
        <v xml:space="preserve">FAI or FIRST VISUAL </v>
      </c>
      <c r="M366" t="str">
        <v xml:space="preserve">FAI, FIRST VISUAL or MINI </v>
      </c>
      <c r="N366" t="str">
        <v>FAI, LAST &amp; MINI</v>
      </c>
      <c r="O366" t="str">
        <v>NA</v>
      </c>
    </row>
    <row r="367" spans="3:15">
      <c r="C367" s="74" t="str" cm="1">
        <f t="array" ref="C367:O367">TRANSPOSE(_xlfn._xlws.SORT(_xlfn._xlws.FILTER($A$2:$A$280,ISNUMBER(SEARCH('Prt. Lib. &amp; Routine, Table'!O374,$A$2:$A$280)),"not found")))</f>
        <v>1 X SHIFT</v>
      </c>
      <c r="D367" t="str">
        <v>1 X SHIFT, LAST</v>
      </c>
      <c r="E367" t="str">
        <v>1 X SHIFT, MINI</v>
      </c>
      <c r="F367" t="str">
        <v>100%</v>
      </c>
      <c r="G367" t="str">
        <v>AQL FREQ.</v>
      </c>
      <c r="H367" t="str">
        <v>AQL FREQ., LAST</v>
      </c>
      <c r="I367" t="str">
        <v>AQL FREQ., MINI</v>
      </c>
      <c r="J367" t="str">
        <v>FAI &amp; LAST</v>
      </c>
      <c r="K367" t="str">
        <v>FAI ONLY</v>
      </c>
      <c r="L367" t="str">
        <v xml:space="preserve">FAI or FIRST VISUAL </v>
      </c>
      <c r="M367" t="str">
        <v xml:space="preserve">FAI, FIRST VISUAL or MINI </v>
      </c>
      <c r="N367" t="str">
        <v>FAI, LAST &amp; MINI</v>
      </c>
      <c r="O367" t="str">
        <v>NA</v>
      </c>
    </row>
    <row r="368" spans="3:15">
      <c r="C368" s="74" t="str" cm="1">
        <f t="array" ref="C368:O368">TRANSPOSE(_xlfn._xlws.SORT(_xlfn._xlws.FILTER($A$2:$A$280,ISNUMBER(SEARCH('Prt. Lib. &amp; Routine, Table'!O375,$A$2:$A$280)),"not found")))</f>
        <v>1 X SHIFT</v>
      </c>
      <c r="D368" t="str">
        <v>1 X SHIFT, LAST</v>
      </c>
      <c r="E368" t="str">
        <v>1 X SHIFT, MINI</v>
      </c>
      <c r="F368" t="str">
        <v>100%</v>
      </c>
      <c r="G368" t="str">
        <v>AQL FREQ.</v>
      </c>
      <c r="H368" t="str">
        <v>AQL FREQ., LAST</v>
      </c>
      <c r="I368" t="str">
        <v>AQL FREQ., MINI</v>
      </c>
      <c r="J368" t="str">
        <v>FAI &amp; LAST</v>
      </c>
      <c r="K368" t="str">
        <v>FAI ONLY</v>
      </c>
      <c r="L368" t="str">
        <v xml:space="preserve">FAI or FIRST VISUAL </v>
      </c>
      <c r="M368" t="str">
        <v xml:space="preserve">FAI, FIRST VISUAL or MINI </v>
      </c>
      <c r="N368" t="str">
        <v>FAI, LAST &amp; MINI</v>
      </c>
      <c r="O368" t="str">
        <v>NA</v>
      </c>
    </row>
    <row r="369" spans="3:15">
      <c r="C369" s="74" t="str" cm="1">
        <f t="array" ref="C369:O369">TRANSPOSE(_xlfn._xlws.SORT(_xlfn._xlws.FILTER($A$2:$A$280,ISNUMBER(SEARCH('Prt. Lib. &amp; Routine, Table'!O376,$A$2:$A$280)),"not found")))</f>
        <v>1 X SHIFT</v>
      </c>
      <c r="D369" t="str">
        <v>1 X SHIFT, LAST</v>
      </c>
      <c r="E369" t="str">
        <v>1 X SHIFT, MINI</v>
      </c>
      <c r="F369" t="str">
        <v>100%</v>
      </c>
      <c r="G369" t="str">
        <v>AQL FREQ.</v>
      </c>
      <c r="H369" t="str">
        <v>AQL FREQ., LAST</v>
      </c>
      <c r="I369" t="str">
        <v>AQL FREQ., MINI</v>
      </c>
      <c r="J369" t="str">
        <v>FAI &amp; LAST</v>
      </c>
      <c r="K369" t="str">
        <v>FAI ONLY</v>
      </c>
      <c r="L369" t="str">
        <v xml:space="preserve">FAI or FIRST VISUAL </v>
      </c>
      <c r="M369" t="str">
        <v xml:space="preserve">FAI, FIRST VISUAL or MINI </v>
      </c>
      <c r="N369" t="str">
        <v>FAI, LAST &amp; MINI</v>
      </c>
      <c r="O369" t="str">
        <v>NA</v>
      </c>
    </row>
    <row r="370" spans="3:15">
      <c r="C370" s="74" t="str" cm="1">
        <f t="array" ref="C370:O370">TRANSPOSE(_xlfn._xlws.SORT(_xlfn._xlws.FILTER($A$2:$A$280,ISNUMBER(SEARCH('Prt. Lib. &amp; Routine, Table'!O377,$A$2:$A$280)),"not found")))</f>
        <v>1 X SHIFT</v>
      </c>
      <c r="D370" t="str">
        <v>1 X SHIFT, LAST</v>
      </c>
      <c r="E370" t="str">
        <v>1 X SHIFT, MINI</v>
      </c>
      <c r="F370" t="str">
        <v>100%</v>
      </c>
      <c r="G370" t="str">
        <v>AQL FREQ.</v>
      </c>
      <c r="H370" t="str">
        <v>AQL FREQ., LAST</v>
      </c>
      <c r="I370" t="str">
        <v>AQL FREQ., MINI</v>
      </c>
      <c r="J370" t="str">
        <v>FAI &amp; LAST</v>
      </c>
      <c r="K370" t="str">
        <v>FAI ONLY</v>
      </c>
      <c r="L370" t="str">
        <v xml:space="preserve">FAI or FIRST VISUAL </v>
      </c>
      <c r="M370" t="str">
        <v xml:space="preserve">FAI, FIRST VISUAL or MINI </v>
      </c>
      <c r="N370" t="str">
        <v>FAI, LAST &amp; MINI</v>
      </c>
      <c r="O370" t="str">
        <v>NA</v>
      </c>
    </row>
    <row r="371" spans="3:15">
      <c r="C371" s="74" t="str" cm="1">
        <f t="array" ref="C371:O371">TRANSPOSE(_xlfn._xlws.SORT(_xlfn._xlws.FILTER($A$2:$A$280,ISNUMBER(SEARCH('Prt. Lib. &amp; Routine, Table'!O378,$A$2:$A$280)),"not found")))</f>
        <v>1 X SHIFT</v>
      </c>
      <c r="D371" t="str">
        <v>1 X SHIFT, LAST</v>
      </c>
      <c r="E371" t="str">
        <v>1 X SHIFT, MINI</v>
      </c>
      <c r="F371" t="str">
        <v>100%</v>
      </c>
      <c r="G371" t="str">
        <v>AQL FREQ.</v>
      </c>
      <c r="H371" t="str">
        <v>AQL FREQ., LAST</v>
      </c>
      <c r="I371" t="str">
        <v>AQL FREQ., MINI</v>
      </c>
      <c r="J371" t="str">
        <v>FAI &amp; LAST</v>
      </c>
      <c r="K371" t="str">
        <v>FAI ONLY</v>
      </c>
      <c r="L371" t="str">
        <v xml:space="preserve">FAI or FIRST VISUAL </v>
      </c>
      <c r="M371" t="str">
        <v xml:space="preserve">FAI, FIRST VISUAL or MINI </v>
      </c>
      <c r="N371" t="str">
        <v>FAI, LAST &amp; MINI</v>
      </c>
      <c r="O371" t="str">
        <v>NA</v>
      </c>
    </row>
    <row r="372" spans="3:15">
      <c r="C372" s="74" t="str" cm="1">
        <f t="array" ref="C372:O372">TRANSPOSE(_xlfn._xlws.SORT(_xlfn._xlws.FILTER($A$2:$A$280,ISNUMBER(SEARCH('Prt. Lib. &amp; Routine, Table'!O379,$A$2:$A$280)),"not found")))</f>
        <v>1 X SHIFT</v>
      </c>
      <c r="D372" t="str">
        <v>1 X SHIFT, LAST</v>
      </c>
      <c r="E372" t="str">
        <v>1 X SHIFT, MINI</v>
      </c>
      <c r="F372" t="str">
        <v>100%</v>
      </c>
      <c r="G372" t="str">
        <v>AQL FREQ.</v>
      </c>
      <c r="H372" t="str">
        <v>AQL FREQ., LAST</v>
      </c>
      <c r="I372" t="str">
        <v>AQL FREQ., MINI</v>
      </c>
      <c r="J372" t="str">
        <v>FAI &amp; LAST</v>
      </c>
      <c r="K372" t="str">
        <v>FAI ONLY</v>
      </c>
      <c r="L372" t="str">
        <v xml:space="preserve">FAI or FIRST VISUAL </v>
      </c>
      <c r="M372" t="str">
        <v xml:space="preserve">FAI, FIRST VISUAL or MINI </v>
      </c>
      <c r="N372" t="str">
        <v>FAI, LAST &amp; MINI</v>
      </c>
      <c r="O372" t="str">
        <v>NA</v>
      </c>
    </row>
    <row r="373" spans="3:15">
      <c r="C373" s="74" t="str" cm="1">
        <f t="array" ref="C373:O373">TRANSPOSE(_xlfn._xlws.SORT(_xlfn._xlws.FILTER($A$2:$A$280,ISNUMBER(SEARCH('Prt. Lib. &amp; Routine, Table'!O380,$A$2:$A$280)),"not found")))</f>
        <v>1 X SHIFT</v>
      </c>
      <c r="D373" t="str">
        <v>1 X SHIFT, LAST</v>
      </c>
      <c r="E373" t="str">
        <v>1 X SHIFT, MINI</v>
      </c>
      <c r="F373" t="str">
        <v>100%</v>
      </c>
      <c r="G373" t="str">
        <v>AQL FREQ.</v>
      </c>
      <c r="H373" t="str">
        <v>AQL FREQ., LAST</v>
      </c>
      <c r="I373" t="str">
        <v>AQL FREQ., MINI</v>
      </c>
      <c r="J373" t="str">
        <v>FAI &amp; LAST</v>
      </c>
      <c r="K373" t="str">
        <v>FAI ONLY</v>
      </c>
      <c r="L373" t="str">
        <v xml:space="preserve">FAI or FIRST VISUAL </v>
      </c>
      <c r="M373" t="str">
        <v xml:space="preserve">FAI, FIRST VISUAL or MINI </v>
      </c>
      <c r="N373" t="str">
        <v>FAI, LAST &amp; MINI</v>
      </c>
      <c r="O373" t="str">
        <v>NA</v>
      </c>
    </row>
    <row r="374" spans="3:15">
      <c r="C374" s="74" t="str" cm="1">
        <f t="array" ref="C374:O374">TRANSPOSE(_xlfn._xlws.SORT(_xlfn._xlws.FILTER($A$2:$A$280,ISNUMBER(SEARCH('Prt. Lib. &amp; Routine, Table'!O381,$A$2:$A$280)),"not found")))</f>
        <v>1 X SHIFT</v>
      </c>
      <c r="D374" t="str">
        <v>1 X SHIFT, LAST</v>
      </c>
      <c r="E374" t="str">
        <v>1 X SHIFT, MINI</v>
      </c>
      <c r="F374" t="str">
        <v>100%</v>
      </c>
      <c r="G374" t="str">
        <v>AQL FREQ.</v>
      </c>
      <c r="H374" t="str">
        <v>AQL FREQ., LAST</v>
      </c>
      <c r="I374" t="str">
        <v>AQL FREQ., MINI</v>
      </c>
      <c r="J374" t="str">
        <v>FAI &amp; LAST</v>
      </c>
      <c r="K374" t="str">
        <v>FAI ONLY</v>
      </c>
      <c r="L374" t="str">
        <v xml:space="preserve">FAI or FIRST VISUAL </v>
      </c>
      <c r="M374" t="str">
        <v xml:space="preserve">FAI, FIRST VISUAL or MINI </v>
      </c>
      <c r="N374" t="str">
        <v>FAI, LAST &amp; MINI</v>
      </c>
      <c r="O374" t="str">
        <v>NA</v>
      </c>
    </row>
    <row r="375" spans="3:15">
      <c r="C375" s="74" t="str" cm="1">
        <f t="array" ref="C375:O375">TRANSPOSE(_xlfn._xlws.SORT(_xlfn._xlws.FILTER($A$2:$A$280,ISNUMBER(SEARCH('Prt. Lib. &amp; Routine, Table'!O382,$A$2:$A$280)),"not found")))</f>
        <v>1 X SHIFT</v>
      </c>
      <c r="D375" t="str">
        <v>1 X SHIFT, LAST</v>
      </c>
      <c r="E375" t="str">
        <v>1 X SHIFT, MINI</v>
      </c>
      <c r="F375" t="str">
        <v>100%</v>
      </c>
      <c r="G375" t="str">
        <v>AQL FREQ.</v>
      </c>
      <c r="H375" t="str">
        <v>AQL FREQ., LAST</v>
      </c>
      <c r="I375" t="str">
        <v>AQL FREQ., MINI</v>
      </c>
      <c r="J375" t="str">
        <v>FAI &amp; LAST</v>
      </c>
      <c r="K375" t="str">
        <v>FAI ONLY</v>
      </c>
      <c r="L375" t="str">
        <v xml:space="preserve">FAI or FIRST VISUAL </v>
      </c>
      <c r="M375" t="str">
        <v xml:space="preserve">FAI, FIRST VISUAL or MINI </v>
      </c>
      <c r="N375" t="str">
        <v>FAI, LAST &amp; MINI</v>
      </c>
      <c r="O375" t="str">
        <v>NA</v>
      </c>
    </row>
    <row r="376" spans="3:15">
      <c r="C376" s="74" t="str" cm="1">
        <f t="array" ref="C376:O376">TRANSPOSE(_xlfn._xlws.SORT(_xlfn._xlws.FILTER($A$2:$A$280,ISNUMBER(SEARCH('Prt. Lib. &amp; Routine, Table'!O383,$A$2:$A$280)),"not found")))</f>
        <v>1 X SHIFT</v>
      </c>
      <c r="D376" t="str">
        <v>1 X SHIFT, LAST</v>
      </c>
      <c r="E376" t="str">
        <v>1 X SHIFT, MINI</v>
      </c>
      <c r="F376" t="str">
        <v>100%</v>
      </c>
      <c r="G376" t="str">
        <v>AQL FREQ.</v>
      </c>
      <c r="H376" t="str">
        <v>AQL FREQ., LAST</v>
      </c>
      <c r="I376" t="str">
        <v>AQL FREQ., MINI</v>
      </c>
      <c r="J376" t="str">
        <v>FAI &amp; LAST</v>
      </c>
      <c r="K376" t="str">
        <v>FAI ONLY</v>
      </c>
      <c r="L376" t="str">
        <v xml:space="preserve">FAI or FIRST VISUAL </v>
      </c>
      <c r="M376" t="str">
        <v xml:space="preserve">FAI, FIRST VISUAL or MINI </v>
      </c>
      <c r="N376" t="str">
        <v>FAI, LAST &amp; MINI</v>
      </c>
      <c r="O376" t="str">
        <v>NA</v>
      </c>
    </row>
    <row r="377" spans="3:15">
      <c r="C377" s="74" t="str" cm="1">
        <f t="array" ref="C377:O377">TRANSPOSE(_xlfn._xlws.SORT(_xlfn._xlws.FILTER($A$2:$A$280,ISNUMBER(SEARCH('Prt. Lib. &amp; Routine, Table'!O384,$A$2:$A$280)),"not found")))</f>
        <v>1 X SHIFT</v>
      </c>
      <c r="D377" t="str">
        <v>1 X SHIFT, LAST</v>
      </c>
      <c r="E377" t="str">
        <v>1 X SHIFT, MINI</v>
      </c>
      <c r="F377" t="str">
        <v>100%</v>
      </c>
      <c r="G377" t="str">
        <v>AQL FREQ.</v>
      </c>
      <c r="H377" t="str">
        <v>AQL FREQ., LAST</v>
      </c>
      <c r="I377" t="str">
        <v>AQL FREQ., MINI</v>
      </c>
      <c r="J377" t="str">
        <v>FAI &amp; LAST</v>
      </c>
      <c r="K377" t="str">
        <v>FAI ONLY</v>
      </c>
      <c r="L377" t="str">
        <v xml:space="preserve">FAI or FIRST VISUAL </v>
      </c>
      <c r="M377" t="str">
        <v xml:space="preserve">FAI, FIRST VISUAL or MINI </v>
      </c>
      <c r="N377" t="str">
        <v>FAI, LAST &amp; MINI</v>
      </c>
      <c r="O377" t="str">
        <v>NA</v>
      </c>
    </row>
    <row r="378" spans="3:15">
      <c r="C378" s="74" t="str" cm="1">
        <f t="array" ref="C378:O378">TRANSPOSE(_xlfn._xlws.SORT(_xlfn._xlws.FILTER($A$2:$A$280,ISNUMBER(SEARCH('Prt. Lib. &amp; Routine, Table'!O385,$A$2:$A$280)),"not found")))</f>
        <v>1 X SHIFT</v>
      </c>
      <c r="D378" t="str">
        <v>1 X SHIFT, LAST</v>
      </c>
      <c r="E378" t="str">
        <v>1 X SHIFT, MINI</v>
      </c>
      <c r="F378" t="str">
        <v>100%</v>
      </c>
      <c r="G378" t="str">
        <v>AQL FREQ.</v>
      </c>
      <c r="H378" t="str">
        <v>AQL FREQ., LAST</v>
      </c>
      <c r="I378" t="str">
        <v>AQL FREQ., MINI</v>
      </c>
      <c r="J378" t="str">
        <v>FAI &amp; LAST</v>
      </c>
      <c r="K378" t="str">
        <v>FAI ONLY</v>
      </c>
      <c r="L378" t="str">
        <v xml:space="preserve">FAI or FIRST VISUAL </v>
      </c>
      <c r="M378" t="str">
        <v xml:space="preserve">FAI, FIRST VISUAL or MINI </v>
      </c>
      <c r="N378" t="str">
        <v>FAI, LAST &amp; MINI</v>
      </c>
      <c r="O378" t="str">
        <v>NA</v>
      </c>
    </row>
    <row r="379" spans="3:15">
      <c r="C379" s="74" t="str" cm="1">
        <f t="array" ref="C379:O379">TRANSPOSE(_xlfn._xlws.SORT(_xlfn._xlws.FILTER($A$2:$A$280,ISNUMBER(SEARCH('Prt. Lib. &amp; Routine, Table'!O386,$A$2:$A$280)),"not found")))</f>
        <v>1 X SHIFT</v>
      </c>
      <c r="D379" t="str">
        <v>1 X SHIFT, LAST</v>
      </c>
      <c r="E379" t="str">
        <v>1 X SHIFT, MINI</v>
      </c>
      <c r="F379" t="str">
        <v>100%</v>
      </c>
      <c r="G379" t="str">
        <v>AQL FREQ.</v>
      </c>
      <c r="H379" t="str">
        <v>AQL FREQ., LAST</v>
      </c>
      <c r="I379" t="str">
        <v>AQL FREQ., MINI</v>
      </c>
      <c r="J379" t="str">
        <v>FAI &amp; LAST</v>
      </c>
      <c r="K379" t="str">
        <v>FAI ONLY</v>
      </c>
      <c r="L379" t="str">
        <v xml:space="preserve">FAI or FIRST VISUAL </v>
      </c>
      <c r="M379" t="str">
        <v xml:space="preserve">FAI, FIRST VISUAL or MINI </v>
      </c>
      <c r="N379" t="str">
        <v>FAI, LAST &amp; MINI</v>
      </c>
      <c r="O379" t="str">
        <v>NA</v>
      </c>
    </row>
    <row r="380" spans="3:15">
      <c r="C380" s="74" t="str" cm="1">
        <f t="array" ref="C380:O380">TRANSPOSE(_xlfn._xlws.SORT(_xlfn._xlws.FILTER($A$2:$A$280,ISNUMBER(SEARCH('Prt. Lib. &amp; Routine, Table'!O387,$A$2:$A$280)),"not found")))</f>
        <v>1 X SHIFT</v>
      </c>
      <c r="D380" t="str">
        <v>1 X SHIFT, LAST</v>
      </c>
      <c r="E380" t="str">
        <v>1 X SHIFT, MINI</v>
      </c>
      <c r="F380" t="str">
        <v>100%</v>
      </c>
      <c r="G380" t="str">
        <v>AQL FREQ.</v>
      </c>
      <c r="H380" t="str">
        <v>AQL FREQ., LAST</v>
      </c>
      <c r="I380" t="str">
        <v>AQL FREQ., MINI</v>
      </c>
      <c r="J380" t="str">
        <v>FAI &amp; LAST</v>
      </c>
      <c r="K380" t="str">
        <v>FAI ONLY</v>
      </c>
      <c r="L380" t="str">
        <v xml:space="preserve">FAI or FIRST VISUAL </v>
      </c>
      <c r="M380" t="str">
        <v xml:space="preserve">FAI, FIRST VISUAL or MINI </v>
      </c>
      <c r="N380" t="str">
        <v>FAI, LAST &amp; MINI</v>
      </c>
      <c r="O380" t="str">
        <v>NA</v>
      </c>
    </row>
    <row r="381" spans="3:15">
      <c r="C381" s="74" t="str" cm="1">
        <f t="array" ref="C381:O381">TRANSPOSE(_xlfn._xlws.SORT(_xlfn._xlws.FILTER($A$2:$A$280,ISNUMBER(SEARCH('Prt. Lib. &amp; Routine, Table'!O388,$A$2:$A$280)),"not found")))</f>
        <v>1 X SHIFT</v>
      </c>
      <c r="D381" t="str">
        <v>1 X SHIFT, LAST</v>
      </c>
      <c r="E381" t="str">
        <v>1 X SHIFT, MINI</v>
      </c>
      <c r="F381" t="str">
        <v>100%</v>
      </c>
      <c r="G381" t="str">
        <v>AQL FREQ.</v>
      </c>
      <c r="H381" t="str">
        <v>AQL FREQ., LAST</v>
      </c>
      <c r="I381" t="str">
        <v>AQL FREQ., MINI</v>
      </c>
      <c r="J381" t="str">
        <v>FAI &amp; LAST</v>
      </c>
      <c r="K381" t="str">
        <v>FAI ONLY</v>
      </c>
      <c r="L381" t="str">
        <v xml:space="preserve">FAI or FIRST VISUAL </v>
      </c>
      <c r="M381" t="str">
        <v xml:space="preserve">FAI, FIRST VISUAL or MINI </v>
      </c>
      <c r="N381" t="str">
        <v>FAI, LAST &amp; MINI</v>
      </c>
      <c r="O381" t="str">
        <v>NA</v>
      </c>
    </row>
    <row r="382" spans="3:15">
      <c r="C382" s="74" t="str" cm="1">
        <f t="array" ref="C382:O382">TRANSPOSE(_xlfn._xlws.SORT(_xlfn._xlws.FILTER($A$2:$A$280,ISNUMBER(SEARCH('Prt. Lib. &amp; Routine, Table'!O389,$A$2:$A$280)),"not found")))</f>
        <v>1 X SHIFT</v>
      </c>
      <c r="D382" t="str">
        <v>1 X SHIFT, LAST</v>
      </c>
      <c r="E382" t="str">
        <v>1 X SHIFT, MINI</v>
      </c>
      <c r="F382" t="str">
        <v>100%</v>
      </c>
      <c r="G382" t="str">
        <v>AQL FREQ.</v>
      </c>
      <c r="H382" t="str">
        <v>AQL FREQ., LAST</v>
      </c>
      <c r="I382" t="str">
        <v>AQL FREQ., MINI</v>
      </c>
      <c r="J382" t="str">
        <v>FAI &amp; LAST</v>
      </c>
      <c r="K382" t="str">
        <v>FAI ONLY</v>
      </c>
      <c r="L382" t="str">
        <v xml:space="preserve">FAI or FIRST VISUAL </v>
      </c>
      <c r="M382" t="str">
        <v xml:space="preserve">FAI, FIRST VISUAL or MINI </v>
      </c>
      <c r="N382" t="str">
        <v>FAI, LAST &amp; MINI</v>
      </c>
      <c r="O382" t="str">
        <v>NA</v>
      </c>
    </row>
    <row r="383" spans="3:15">
      <c r="C383" s="74" t="str" cm="1">
        <f t="array" ref="C383:O383">TRANSPOSE(_xlfn._xlws.SORT(_xlfn._xlws.FILTER($A$2:$A$280,ISNUMBER(SEARCH('Prt. Lib. &amp; Routine, Table'!O390,$A$2:$A$280)),"not found")))</f>
        <v>1 X SHIFT</v>
      </c>
      <c r="D383" t="str">
        <v>1 X SHIFT, LAST</v>
      </c>
      <c r="E383" t="str">
        <v>1 X SHIFT, MINI</v>
      </c>
      <c r="F383" t="str">
        <v>100%</v>
      </c>
      <c r="G383" t="str">
        <v>AQL FREQ.</v>
      </c>
      <c r="H383" t="str">
        <v>AQL FREQ., LAST</v>
      </c>
      <c r="I383" t="str">
        <v>AQL FREQ., MINI</v>
      </c>
      <c r="J383" t="str">
        <v>FAI &amp; LAST</v>
      </c>
      <c r="K383" t="str">
        <v>FAI ONLY</v>
      </c>
      <c r="L383" t="str">
        <v xml:space="preserve">FAI or FIRST VISUAL </v>
      </c>
      <c r="M383" t="str">
        <v xml:space="preserve">FAI, FIRST VISUAL or MINI </v>
      </c>
      <c r="N383" t="str">
        <v>FAI, LAST &amp; MINI</v>
      </c>
      <c r="O383" t="str">
        <v>NA</v>
      </c>
    </row>
    <row r="384" spans="3:15">
      <c r="C384" s="74" t="str" cm="1">
        <f t="array" ref="C384:O384">TRANSPOSE(_xlfn._xlws.SORT(_xlfn._xlws.FILTER($A$2:$A$280,ISNUMBER(SEARCH('Prt. Lib. &amp; Routine, Table'!O391,$A$2:$A$280)),"not found")))</f>
        <v>1 X SHIFT</v>
      </c>
      <c r="D384" t="str">
        <v>1 X SHIFT, LAST</v>
      </c>
      <c r="E384" t="str">
        <v>1 X SHIFT, MINI</v>
      </c>
      <c r="F384" t="str">
        <v>100%</v>
      </c>
      <c r="G384" t="str">
        <v>AQL FREQ.</v>
      </c>
      <c r="H384" t="str">
        <v>AQL FREQ., LAST</v>
      </c>
      <c r="I384" t="str">
        <v>AQL FREQ., MINI</v>
      </c>
      <c r="J384" t="str">
        <v>FAI &amp; LAST</v>
      </c>
      <c r="K384" t="str">
        <v>FAI ONLY</v>
      </c>
      <c r="L384" t="str">
        <v xml:space="preserve">FAI or FIRST VISUAL </v>
      </c>
      <c r="M384" t="str">
        <v xml:space="preserve">FAI, FIRST VISUAL or MINI </v>
      </c>
      <c r="N384" t="str">
        <v>FAI, LAST &amp; MINI</v>
      </c>
      <c r="O384" t="str">
        <v>NA</v>
      </c>
    </row>
    <row r="385" spans="3:15">
      <c r="C385" s="74" t="str" cm="1">
        <f t="array" ref="C385:O385">TRANSPOSE(_xlfn._xlws.SORT(_xlfn._xlws.FILTER($A$2:$A$280,ISNUMBER(SEARCH('Prt. Lib. &amp; Routine, Table'!O392,$A$2:$A$280)),"not found")))</f>
        <v>1 X SHIFT</v>
      </c>
      <c r="D385" t="str">
        <v>1 X SHIFT, LAST</v>
      </c>
      <c r="E385" t="str">
        <v>1 X SHIFT, MINI</v>
      </c>
      <c r="F385" t="str">
        <v>100%</v>
      </c>
      <c r="G385" t="str">
        <v>AQL FREQ.</v>
      </c>
      <c r="H385" t="str">
        <v>AQL FREQ., LAST</v>
      </c>
      <c r="I385" t="str">
        <v>AQL FREQ., MINI</v>
      </c>
      <c r="J385" t="str">
        <v>FAI &amp; LAST</v>
      </c>
      <c r="K385" t="str">
        <v>FAI ONLY</v>
      </c>
      <c r="L385" t="str">
        <v xml:space="preserve">FAI or FIRST VISUAL </v>
      </c>
      <c r="M385" t="str">
        <v xml:space="preserve">FAI, FIRST VISUAL or MINI </v>
      </c>
      <c r="N385" t="str">
        <v>FAI, LAST &amp; MINI</v>
      </c>
      <c r="O385" t="str">
        <v>NA</v>
      </c>
    </row>
    <row r="386" spans="3:15">
      <c r="C386" s="74" t="str" cm="1">
        <f t="array" ref="C386:O386">TRANSPOSE(_xlfn._xlws.SORT(_xlfn._xlws.FILTER($A$2:$A$280,ISNUMBER(SEARCH('Prt. Lib. &amp; Routine, Table'!O393,$A$2:$A$280)),"not found")))</f>
        <v>1 X SHIFT</v>
      </c>
      <c r="D386" t="str">
        <v>1 X SHIFT, LAST</v>
      </c>
      <c r="E386" t="str">
        <v>1 X SHIFT, MINI</v>
      </c>
      <c r="F386" t="str">
        <v>100%</v>
      </c>
      <c r="G386" t="str">
        <v>AQL FREQ.</v>
      </c>
      <c r="H386" t="str">
        <v>AQL FREQ., LAST</v>
      </c>
      <c r="I386" t="str">
        <v>AQL FREQ., MINI</v>
      </c>
      <c r="J386" t="str">
        <v>FAI &amp; LAST</v>
      </c>
      <c r="K386" t="str">
        <v>FAI ONLY</v>
      </c>
      <c r="L386" t="str">
        <v xml:space="preserve">FAI or FIRST VISUAL </v>
      </c>
      <c r="M386" t="str">
        <v xml:space="preserve">FAI, FIRST VISUAL or MINI </v>
      </c>
      <c r="N386" t="str">
        <v>FAI, LAST &amp; MINI</v>
      </c>
      <c r="O386" t="str">
        <v>NA</v>
      </c>
    </row>
    <row r="387" spans="3:15">
      <c r="C387" s="74" t="str" cm="1">
        <f t="array" ref="C387:O387">TRANSPOSE(_xlfn._xlws.SORT(_xlfn._xlws.FILTER($A$2:$A$280,ISNUMBER(SEARCH('Prt. Lib. &amp; Routine, Table'!O394,$A$2:$A$280)),"not found")))</f>
        <v>1 X SHIFT</v>
      </c>
      <c r="D387" t="str">
        <v>1 X SHIFT, LAST</v>
      </c>
      <c r="E387" t="str">
        <v>1 X SHIFT, MINI</v>
      </c>
      <c r="F387" t="str">
        <v>100%</v>
      </c>
      <c r="G387" t="str">
        <v>AQL FREQ.</v>
      </c>
      <c r="H387" t="str">
        <v>AQL FREQ., LAST</v>
      </c>
      <c r="I387" t="str">
        <v>AQL FREQ., MINI</v>
      </c>
      <c r="J387" t="str">
        <v>FAI &amp; LAST</v>
      </c>
      <c r="K387" t="str">
        <v>FAI ONLY</v>
      </c>
      <c r="L387" t="str">
        <v xml:space="preserve">FAI or FIRST VISUAL </v>
      </c>
      <c r="M387" t="str">
        <v xml:space="preserve">FAI, FIRST VISUAL or MINI </v>
      </c>
      <c r="N387" t="str">
        <v>FAI, LAST &amp; MINI</v>
      </c>
      <c r="O387" t="str">
        <v>NA</v>
      </c>
    </row>
    <row r="388" spans="3:15">
      <c r="C388" s="74" t="str" cm="1">
        <f t="array" ref="C388:O388">TRANSPOSE(_xlfn._xlws.SORT(_xlfn._xlws.FILTER($A$2:$A$280,ISNUMBER(SEARCH('Prt. Lib. &amp; Routine, Table'!O395,$A$2:$A$280)),"not found")))</f>
        <v>1 X SHIFT</v>
      </c>
      <c r="D388" t="str">
        <v>1 X SHIFT, LAST</v>
      </c>
      <c r="E388" t="str">
        <v>1 X SHIFT, MINI</v>
      </c>
      <c r="F388" t="str">
        <v>100%</v>
      </c>
      <c r="G388" t="str">
        <v>AQL FREQ.</v>
      </c>
      <c r="H388" t="str">
        <v>AQL FREQ., LAST</v>
      </c>
      <c r="I388" t="str">
        <v>AQL FREQ., MINI</v>
      </c>
      <c r="J388" t="str">
        <v>FAI &amp; LAST</v>
      </c>
      <c r="K388" t="str">
        <v>FAI ONLY</v>
      </c>
      <c r="L388" t="str">
        <v xml:space="preserve">FAI or FIRST VISUAL </v>
      </c>
      <c r="M388" t="str">
        <v xml:space="preserve">FAI, FIRST VISUAL or MINI </v>
      </c>
      <c r="N388" t="str">
        <v>FAI, LAST &amp; MINI</v>
      </c>
      <c r="O388" t="str">
        <v>NA</v>
      </c>
    </row>
    <row r="389" spans="3:15">
      <c r="C389" s="74" t="str" cm="1">
        <f t="array" ref="C389:O389">TRANSPOSE(_xlfn._xlws.SORT(_xlfn._xlws.FILTER($A$2:$A$280,ISNUMBER(SEARCH('Prt. Lib. &amp; Routine, Table'!O396,$A$2:$A$280)),"not found")))</f>
        <v>1 X SHIFT</v>
      </c>
      <c r="D389" t="str">
        <v>1 X SHIFT, LAST</v>
      </c>
      <c r="E389" t="str">
        <v>1 X SHIFT, MINI</v>
      </c>
      <c r="F389" t="str">
        <v>100%</v>
      </c>
      <c r="G389" t="str">
        <v>AQL FREQ.</v>
      </c>
      <c r="H389" t="str">
        <v>AQL FREQ., LAST</v>
      </c>
      <c r="I389" t="str">
        <v>AQL FREQ., MINI</v>
      </c>
      <c r="J389" t="str">
        <v>FAI &amp; LAST</v>
      </c>
      <c r="K389" t="str">
        <v>FAI ONLY</v>
      </c>
      <c r="L389" t="str">
        <v xml:space="preserve">FAI or FIRST VISUAL </v>
      </c>
      <c r="M389" t="str">
        <v xml:space="preserve">FAI, FIRST VISUAL or MINI </v>
      </c>
      <c r="N389" t="str">
        <v>FAI, LAST &amp; MINI</v>
      </c>
      <c r="O389" t="str">
        <v>NA</v>
      </c>
    </row>
    <row r="390" spans="3:15">
      <c r="C390" s="74" t="str" cm="1">
        <f t="array" ref="C390:O390">TRANSPOSE(_xlfn._xlws.SORT(_xlfn._xlws.FILTER($A$2:$A$280,ISNUMBER(SEARCH('Prt. Lib. &amp; Routine, Table'!O397,$A$2:$A$280)),"not found")))</f>
        <v>1 X SHIFT</v>
      </c>
      <c r="D390" t="str">
        <v>1 X SHIFT, LAST</v>
      </c>
      <c r="E390" t="str">
        <v>1 X SHIFT, MINI</v>
      </c>
      <c r="F390" t="str">
        <v>100%</v>
      </c>
      <c r="G390" t="str">
        <v>AQL FREQ.</v>
      </c>
      <c r="H390" t="str">
        <v>AQL FREQ., LAST</v>
      </c>
      <c r="I390" t="str">
        <v>AQL FREQ., MINI</v>
      </c>
      <c r="J390" t="str">
        <v>FAI &amp; LAST</v>
      </c>
      <c r="K390" t="str">
        <v>FAI ONLY</v>
      </c>
      <c r="L390" t="str">
        <v xml:space="preserve">FAI or FIRST VISUAL </v>
      </c>
      <c r="M390" t="str">
        <v xml:space="preserve">FAI, FIRST VISUAL or MINI </v>
      </c>
      <c r="N390" t="str">
        <v>FAI, LAST &amp; MINI</v>
      </c>
      <c r="O390" t="str">
        <v>NA</v>
      </c>
    </row>
    <row r="391" spans="3:15">
      <c r="C391" s="74" t="str" cm="1">
        <f t="array" ref="C391:O391">TRANSPOSE(_xlfn._xlws.SORT(_xlfn._xlws.FILTER($A$2:$A$280,ISNUMBER(SEARCH('Prt. Lib. &amp; Routine, Table'!O398,$A$2:$A$280)),"not found")))</f>
        <v>1 X SHIFT</v>
      </c>
      <c r="D391" t="str">
        <v>1 X SHIFT, LAST</v>
      </c>
      <c r="E391" t="str">
        <v>1 X SHIFT, MINI</v>
      </c>
      <c r="F391" t="str">
        <v>100%</v>
      </c>
      <c r="G391" t="str">
        <v>AQL FREQ.</v>
      </c>
      <c r="H391" t="str">
        <v>AQL FREQ., LAST</v>
      </c>
      <c r="I391" t="str">
        <v>AQL FREQ., MINI</v>
      </c>
      <c r="J391" t="str">
        <v>FAI &amp; LAST</v>
      </c>
      <c r="K391" t="str">
        <v>FAI ONLY</v>
      </c>
      <c r="L391" t="str">
        <v xml:space="preserve">FAI or FIRST VISUAL </v>
      </c>
      <c r="M391" t="str">
        <v xml:space="preserve">FAI, FIRST VISUAL or MINI </v>
      </c>
      <c r="N391" t="str">
        <v>FAI, LAST &amp; MINI</v>
      </c>
      <c r="O391" t="str">
        <v>NA</v>
      </c>
    </row>
    <row r="392" spans="3:15">
      <c r="C392" s="74" t="str" cm="1">
        <f t="array" ref="C392:O392">TRANSPOSE(_xlfn._xlws.SORT(_xlfn._xlws.FILTER($A$2:$A$280,ISNUMBER(SEARCH('Prt. Lib. &amp; Routine, Table'!O399,$A$2:$A$280)),"not found")))</f>
        <v>1 X SHIFT</v>
      </c>
      <c r="D392" t="str">
        <v>1 X SHIFT, LAST</v>
      </c>
      <c r="E392" t="str">
        <v>1 X SHIFT, MINI</v>
      </c>
      <c r="F392" t="str">
        <v>100%</v>
      </c>
      <c r="G392" t="str">
        <v>AQL FREQ.</v>
      </c>
      <c r="H392" t="str">
        <v>AQL FREQ., LAST</v>
      </c>
      <c r="I392" t="str">
        <v>AQL FREQ., MINI</v>
      </c>
      <c r="J392" t="str">
        <v>FAI &amp; LAST</v>
      </c>
      <c r="K392" t="str">
        <v>FAI ONLY</v>
      </c>
      <c r="L392" t="str">
        <v xml:space="preserve">FAI or FIRST VISUAL </v>
      </c>
      <c r="M392" t="str">
        <v xml:space="preserve">FAI, FIRST VISUAL or MINI </v>
      </c>
      <c r="N392" t="str">
        <v>FAI, LAST &amp; MINI</v>
      </c>
      <c r="O392" t="str">
        <v>NA</v>
      </c>
    </row>
    <row r="393" spans="3:15">
      <c r="C393" s="74" t="str" cm="1">
        <f t="array" ref="C393:O393">TRANSPOSE(_xlfn._xlws.SORT(_xlfn._xlws.FILTER($A$2:$A$280,ISNUMBER(SEARCH('Prt. Lib. &amp; Routine, Table'!O400,$A$2:$A$280)),"not found")))</f>
        <v>1 X SHIFT</v>
      </c>
      <c r="D393" t="str">
        <v>1 X SHIFT, LAST</v>
      </c>
      <c r="E393" t="str">
        <v>1 X SHIFT, MINI</v>
      </c>
      <c r="F393" t="str">
        <v>100%</v>
      </c>
      <c r="G393" t="str">
        <v>AQL FREQ.</v>
      </c>
      <c r="H393" t="str">
        <v>AQL FREQ., LAST</v>
      </c>
      <c r="I393" t="str">
        <v>AQL FREQ., MINI</v>
      </c>
      <c r="J393" t="str">
        <v>FAI &amp; LAST</v>
      </c>
      <c r="K393" t="str">
        <v>FAI ONLY</v>
      </c>
      <c r="L393" t="str">
        <v xml:space="preserve">FAI or FIRST VISUAL </v>
      </c>
      <c r="M393" t="str">
        <v xml:space="preserve">FAI, FIRST VISUAL or MINI </v>
      </c>
      <c r="N393" t="str">
        <v>FAI, LAST &amp; MINI</v>
      </c>
      <c r="O393" t="str">
        <v>NA</v>
      </c>
    </row>
    <row r="394" spans="3:15">
      <c r="C394" s="74" t="str" cm="1">
        <f t="array" ref="C394:O394">TRANSPOSE(_xlfn._xlws.SORT(_xlfn._xlws.FILTER($A$2:$A$280,ISNUMBER(SEARCH('Prt. Lib. &amp; Routine, Table'!O401,$A$2:$A$280)),"not found")))</f>
        <v>1 X SHIFT</v>
      </c>
      <c r="D394" t="str">
        <v>1 X SHIFT, LAST</v>
      </c>
      <c r="E394" t="str">
        <v>1 X SHIFT, MINI</v>
      </c>
      <c r="F394" t="str">
        <v>100%</v>
      </c>
      <c r="G394" t="str">
        <v>AQL FREQ.</v>
      </c>
      <c r="H394" t="str">
        <v>AQL FREQ., LAST</v>
      </c>
      <c r="I394" t="str">
        <v>AQL FREQ., MINI</v>
      </c>
      <c r="J394" t="str">
        <v>FAI &amp; LAST</v>
      </c>
      <c r="K394" t="str">
        <v>FAI ONLY</v>
      </c>
      <c r="L394" t="str">
        <v xml:space="preserve">FAI or FIRST VISUAL </v>
      </c>
      <c r="M394" t="str">
        <v xml:space="preserve">FAI, FIRST VISUAL or MINI </v>
      </c>
      <c r="N394" t="str">
        <v>FAI, LAST &amp; MINI</v>
      </c>
      <c r="O394" t="str">
        <v>NA</v>
      </c>
    </row>
    <row r="395" spans="3:15">
      <c r="C395" s="74" t="str" cm="1">
        <f t="array" ref="C395:O395">TRANSPOSE(_xlfn._xlws.SORT(_xlfn._xlws.FILTER($A$2:$A$280,ISNUMBER(SEARCH('Prt. Lib. &amp; Routine, Table'!O402,$A$2:$A$280)),"not found")))</f>
        <v>1 X SHIFT</v>
      </c>
      <c r="D395" t="str">
        <v>1 X SHIFT, LAST</v>
      </c>
      <c r="E395" t="str">
        <v>1 X SHIFT, MINI</v>
      </c>
      <c r="F395" t="str">
        <v>100%</v>
      </c>
      <c r="G395" t="str">
        <v>AQL FREQ.</v>
      </c>
      <c r="H395" t="str">
        <v>AQL FREQ., LAST</v>
      </c>
      <c r="I395" t="str">
        <v>AQL FREQ., MINI</v>
      </c>
      <c r="J395" t="str">
        <v>FAI &amp; LAST</v>
      </c>
      <c r="K395" t="str">
        <v>FAI ONLY</v>
      </c>
      <c r="L395" t="str">
        <v xml:space="preserve">FAI or FIRST VISUAL </v>
      </c>
      <c r="M395" t="str">
        <v xml:space="preserve">FAI, FIRST VISUAL or MINI </v>
      </c>
      <c r="N395" t="str">
        <v>FAI, LAST &amp; MINI</v>
      </c>
      <c r="O395" t="str">
        <v>NA</v>
      </c>
    </row>
    <row r="396" spans="3:15">
      <c r="C396" s="74" t="str" cm="1">
        <f t="array" ref="C396:O396">TRANSPOSE(_xlfn._xlws.SORT(_xlfn._xlws.FILTER($A$2:$A$280,ISNUMBER(SEARCH('Prt. Lib. &amp; Routine, Table'!O403,$A$2:$A$280)),"not found")))</f>
        <v>1 X SHIFT</v>
      </c>
      <c r="D396" t="str">
        <v>1 X SHIFT, LAST</v>
      </c>
      <c r="E396" t="str">
        <v>1 X SHIFT, MINI</v>
      </c>
      <c r="F396" t="str">
        <v>100%</v>
      </c>
      <c r="G396" t="str">
        <v>AQL FREQ.</v>
      </c>
      <c r="H396" t="str">
        <v>AQL FREQ., LAST</v>
      </c>
      <c r="I396" t="str">
        <v>AQL FREQ., MINI</v>
      </c>
      <c r="J396" t="str">
        <v>FAI &amp; LAST</v>
      </c>
      <c r="K396" t="str">
        <v>FAI ONLY</v>
      </c>
      <c r="L396" t="str">
        <v xml:space="preserve">FAI or FIRST VISUAL </v>
      </c>
      <c r="M396" t="str">
        <v xml:space="preserve">FAI, FIRST VISUAL or MINI </v>
      </c>
      <c r="N396" t="str">
        <v>FAI, LAST &amp; MINI</v>
      </c>
      <c r="O396" t="str">
        <v>NA</v>
      </c>
    </row>
    <row r="397" spans="3:15">
      <c r="C397" s="74" t="str" cm="1">
        <f t="array" ref="C397:O397">TRANSPOSE(_xlfn._xlws.SORT(_xlfn._xlws.FILTER($A$2:$A$280,ISNUMBER(SEARCH('Prt. Lib. &amp; Routine, Table'!O404,$A$2:$A$280)),"not found")))</f>
        <v>1 X SHIFT</v>
      </c>
      <c r="D397" t="str">
        <v>1 X SHIFT, LAST</v>
      </c>
      <c r="E397" t="str">
        <v>1 X SHIFT, MINI</v>
      </c>
      <c r="F397" t="str">
        <v>100%</v>
      </c>
      <c r="G397" t="str">
        <v>AQL FREQ.</v>
      </c>
      <c r="H397" t="str">
        <v>AQL FREQ., LAST</v>
      </c>
      <c r="I397" t="str">
        <v>AQL FREQ., MINI</v>
      </c>
      <c r="J397" t="str">
        <v>FAI &amp; LAST</v>
      </c>
      <c r="K397" t="str">
        <v>FAI ONLY</v>
      </c>
      <c r="L397" t="str">
        <v xml:space="preserve">FAI or FIRST VISUAL </v>
      </c>
      <c r="M397" t="str">
        <v xml:space="preserve">FAI, FIRST VISUAL or MINI </v>
      </c>
      <c r="N397" t="str">
        <v>FAI, LAST &amp; MINI</v>
      </c>
      <c r="O397" t="str">
        <v>NA</v>
      </c>
    </row>
    <row r="398" spans="3:15">
      <c r="C398" s="74" t="str" cm="1">
        <f t="array" ref="C398:O398">TRANSPOSE(_xlfn._xlws.SORT(_xlfn._xlws.FILTER($A$2:$A$280,ISNUMBER(SEARCH('Prt. Lib. &amp; Routine, Table'!O405,$A$2:$A$280)),"not found")))</f>
        <v>1 X SHIFT</v>
      </c>
      <c r="D398" t="str">
        <v>1 X SHIFT, LAST</v>
      </c>
      <c r="E398" t="str">
        <v>1 X SHIFT, MINI</v>
      </c>
      <c r="F398" t="str">
        <v>100%</v>
      </c>
      <c r="G398" t="str">
        <v>AQL FREQ.</v>
      </c>
      <c r="H398" t="str">
        <v>AQL FREQ., LAST</v>
      </c>
      <c r="I398" t="str">
        <v>AQL FREQ., MINI</v>
      </c>
      <c r="J398" t="str">
        <v>FAI &amp; LAST</v>
      </c>
      <c r="K398" t="str">
        <v>FAI ONLY</v>
      </c>
      <c r="L398" t="str">
        <v xml:space="preserve">FAI or FIRST VISUAL </v>
      </c>
      <c r="M398" t="str">
        <v xml:space="preserve">FAI, FIRST VISUAL or MINI </v>
      </c>
      <c r="N398" t="str">
        <v>FAI, LAST &amp; MINI</v>
      </c>
      <c r="O398" t="str">
        <v>NA</v>
      </c>
    </row>
    <row r="399" spans="3:15">
      <c r="C399" s="74" t="str" cm="1">
        <f t="array" ref="C399:O399">TRANSPOSE(_xlfn._xlws.SORT(_xlfn._xlws.FILTER($A$2:$A$280,ISNUMBER(SEARCH('Prt. Lib. &amp; Routine, Table'!O406,$A$2:$A$280)),"not found")))</f>
        <v>1 X SHIFT</v>
      </c>
      <c r="D399" t="str">
        <v>1 X SHIFT, LAST</v>
      </c>
      <c r="E399" t="str">
        <v>1 X SHIFT, MINI</v>
      </c>
      <c r="F399" t="str">
        <v>100%</v>
      </c>
      <c r="G399" t="str">
        <v>AQL FREQ.</v>
      </c>
      <c r="H399" t="str">
        <v>AQL FREQ., LAST</v>
      </c>
      <c r="I399" t="str">
        <v>AQL FREQ., MINI</v>
      </c>
      <c r="J399" t="str">
        <v>FAI &amp; LAST</v>
      </c>
      <c r="K399" t="str">
        <v>FAI ONLY</v>
      </c>
      <c r="L399" t="str">
        <v xml:space="preserve">FAI or FIRST VISUAL </v>
      </c>
      <c r="M399" t="str">
        <v xml:space="preserve">FAI, FIRST VISUAL or MINI </v>
      </c>
      <c r="N399" t="str">
        <v>FAI, LAST &amp; MINI</v>
      </c>
      <c r="O399" t="str">
        <v>NA</v>
      </c>
    </row>
    <row r="400" spans="3:15">
      <c r="C400" s="74" t="str" cm="1">
        <f t="array" ref="C400:O400">TRANSPOSE(_xlfn._xlws.SORT(_xlfn._xlws.FILTER($A$2:$A$280,ISNUMBER(SEARCH('Prt. Lib. &amp; Routine, Table'!O407,$A$2:$A$280)),"not found")))</f>
        <v>1 X SHIFT</v>
      </c>
      <c r="D400" t="str">
        <v>1 X SHIFT, LAST</v>
      </c>
      <c r="E400" t="str">
        <v>1 X SHIFT, MINI</v>
      </c>
      <c r="F400" t="str">
        <v>100%</v>
      </c>
      <c r="G400" t="str">
        <v>AQL FREQ.</v>
      </c>
      <c r="H400" t="str">
        <v>AQL FREQ., LAST</v>
      </c>
      <c r="I400" t="str">
        <v>AQL FREQ., MINI</v>
      </c>
      <c r="J400" t="str">
        <v>FAI &amp; LAST</v>
      </c>
      <c r="K400" t="str">
        <v>FAI ONLY</v>
      </c>
      <c r="L400" t="str">
        <v xml:space="preserve">FAI or FIRST VISUAL </v>
      </c>
      <c r="M400" t="str">
        <v xml:space="preserve">FAI, FIRST VISUAL or MINI </v>
      </c>
      <c r="N400" t="str">
        <v>FAI, LAST &amp; MINI</v>
      </c>
      <c r="O400" t="str">
        <v>NA</v>
      </c>
    </row>
    <row r="401" spans="3:15">
      <c r="C401" s="74" t="str" cm="1">
        <f t="array" ref="C401:O401">TRANSPOSE(_xlfn._xlws.SORT(_xlfn._xlws.FILTER($A$2:$A$280,ISNUMBER(SEARCH('Prt. Lib. &amp; Routine, Table'!O408,$A$2:$A$280)),"not found")))</f>
        <v>1 X SHIFT</v>
      </c>
      <c r="D401" t="str">
        <v>1 X SHIFT, LAST</v>
      </c>
      <c r="E401" t="str">
        <v>1 X SHIFT, MINI</v>
      </c>
      <c r="F401" t="str">
        <v>100%</v>
      </c>
      <c r="G401" t="str">
        <v>AQL FREQ.</v>
      </c>
      <c r="H401" t="str">
        <v>AQL FREQ., LAST</v>
      </c>
      <c r="I401" t="str">
        <v>AQL FREQ., MINI</v>
      </c>
      <c r="J401" t="str">
        <v>FAI &amp; LAST</v>
      </c>
      <c r="K401" t="str">
        <v>FAI ONLY</v>
      </c>
      <c r="L401" t="str">
        <v xml:space="preserve">FAI or FIRST VISUAL </v>
      </c>
      <c r="M401" t="str">
        <v xml:space="preserve">FAI, FIRST VISUAL or MINI </v>
      </c>
      <c r="N401" t="str">
        <v>FAI, LAST &amp; MINI</v>
      </c>
      <c r="O401" t="str">
        <v>NA</v>
      </c>
    </row>
    <row r="402" spans="3:15">
      <c r="C402" s="74" t="str" cm="1">
        <f t="array" ref="C402:O402">TRANSPOSE(_xlfn._xlws.SORT(_xlfn._xlws.FILTER($A$2:$A$280,ISNUMBER(SEARCH('Prt. Lib. &amp; Routine, Table'!O409,$A$2:$A$280)),"not found")))</f>
        <v>1 X SHIFT</v>
      </c>
      <c r="D402" t="str">
        <v>1 X SHIFT, LAST</v>
      </c>
      <c r="E402" t="str">
        <v>1 X SHIFT, MINI</v>
      </c>
      <c r="F402" t="str">
        <v>100%</v>
      </c>
      <c r="G402" t="str">
        <v>AQL FREQ.</v>
      </c>
      <c r="H402" t="str">
        <v>AQL FREQ., LAST</v>
      </c>
      <c r="I402" t="str">
        <v>AQL FREQ., MINI</v>
      </c>
      <c r="J402" t="str">
        <v>FAI &amp; LAST</v>
      </c>
      <c r="K402" t="str">
        <v>FAI ONLY</v>
      </c>
      <c r="L402" t="str">
        <v xml:space="preserve">FAI or FIRST VISUAL </v>
      </c>
      <c r="M402" t="str">
        <v xml:space="preserve">FAI, FIRST VISUAL or MINI </v>
      </c>
      <c r="N402" t="str">
        <v>FAI, LAST &amp; MINI</v>
      </c>
      <c r="O402" t="str">
        <v>NA</v>
      </c>
    </row>
    <row r="403" spans="3:15">
      <c r="C403" s="74" t="str" cm="1">
        <f t="array" ref="C403:O403">TRANSPOSE(_xlfn._xlws.SORT(_xlfn._xlws.FILTER($A$2:$A$280,ISNUMBER(SEARCH('Prt. Lib. &amp; Routine, Table'!O410,$A$2:$A$280)),"not found")))</f>
        <v>1 X SHIFT</v>
      </c>
      <c r="D403" t="str">
        <v>1 X SHIFT, LAST</v>
      </c>
      <c r="E403" t="str">
        <v>1 X SHIFT, MINI</v>
      </c>
      <c r="F403" t="str">
        <v>100%</v>
      </c>
      <c r="G403" t="str">
        <v>AQL FREQ.</v>
      </c>
      <c r="H403" t="str">
        <v>AQL FREQ., LAST</v>
      </c>
      <c r="I403" t="str">
        <v>AQL FREQ., MINI</v>
      </c>
      <c r="J403" t="str">
        <v>FAI &amp; LAST</v>
      </c>
      <c r="K403" t="str">
        <v>FAI ONLY</v>
      </c>
      <c r="L403" t="str">
        <v xml:space="preserve">FAI or FIRST VISUAL </v>
      </c>
      <c r="M403" t="str">
        <v xml:space="preserve">FAI, FIRST VISUAL or MINI </v>
      </c>
      <c r="N403" t="str">
        <v>FAI, LAST &amp; MINI</v>
      </c>
      <c r="O403" t="str">
        <v>NA</v>
      </c>
    </row>
    <row r="404" spans="3:15">
      <c r="C404" s="74" t="str" cm="1">
        <f t="array" ref="C404:O404">TRANSPOSE(_xlfn._xlws.SORT(_xlfn._xlws.FILTER($A$2:$A$280,ISNUMBER(SEARCH('Prt. Lib. &amp; Routine, Table'!O411,$A$2:$A$280)),"not found")))</f>
        <v>1 X SHIFT</v>
      </c>
      <c r="D404" t="str">
        <v>1 X SHIFT, LAST</v>
      </c>
      <c r="E404" t="str">
        <v>1 X SHIFT, MINI</v>
      </c>
      <c r="F404" t="str">
        <v>100%</v>
      </c>
      <c r="G404" t="str">
        <v>AQL FREQ.</v>
      </c>
      <c r="H404" t="str">
        <v>AQL FREQ., LAST</v>
      </c>
      <c r="I404" t="str">
        <v>AQL FREQ., MINI</v>
      </c>
      <c r="J404" t="str">
        <v>FAI &amp; LAST</v>
      </c>
      <c r="K404" t="str">
        <v>FAI ONLY</v>
      </c>
      <c r="L404" t="str">
        <v xml:space="preserve">FAI or FIRST VISUAL </v>
      </c>
      <c r="M404" t="str">
        <v xml:space="preserve">FAI, FIRST VISUAL or MINI </v>
      </c>
      <c r="N404" t="str">
        <v>FAI, LAST &amp; MINI</v>
      </c>
      <c r="O404" t="str">
        <v>NA</v>
      </c>
    </row>
    <row r="405" spans="3:15">
      <c r="C405" s="74" t="str" cm="1">
        <f t="array" ref="C405:O405">TRANSPOSE(_xlfn._xlws.SORT(_xlfn._xlws.FILTER($A$2:$A$280,ISNUMBER(SEARCH('Prt. Lib. &amp; Routine, Table'!O412,$A$2:$A$280)),"not found")))</f>
        <v>1 X SHIFT</v>
      </c>
      <c r="D405" t="str">
        <v>1 X SHIFT, LAST</v>
      </c>
      <c r="E405" t="str">
        <v>1 X SHIFT, MINI</v>
      </c>
      <c r="F405" t="str">
        <v>100%</v>
      </c>
      <c r="G405" t="str">
        <v>AQL FREQ.</v>
      </c>
      <c r="H405" t="str">
        <v>AQL FREQ., LAST</v>
      </c>
      <c r="I405" t="str">
        <v>AQL FREQ., MINI</v>
      </c>
      <c r="J405" t="str">
        <v>FAI &amp; LAST</v>
      </c>
      <c r="K405" t="str">
        <v>FAI ONLY</v>
      </c>
      <c r="L405" t="str">
        <v xml:space="preserve">FAI or FIRST VISUAL </v>
      </c>
      <c r="M405" t="str">
        <v xml:space="preserve">FAI, FIRST VISUAL or MINI </v>
      </c>
      <c r="N405" t="str">
        <v>FAI, LAST &amp; MINI</v>
      </c>
      <c r="O405" t="str">
        <v>NA</v>
      </c>
    </row>
    <row r="406" spans="3:15">
      <c r="C406" s="74" t="str" cm="1">
        <f t="array" ref="C406:O406">TRANSPOSE(_xlfn._xlws.SORT(_xlfn._xlws.FILTER($A$2:$A$280,ISNUMBER(SEARCH('Prt. Lib. &amp; Routine, Table'!O413,$A$2:$A$280)),"not found")))</f>
        <v>1 X SHIFT</v>
      </c>
      <c r="D406" t="str">
        <v>1 X SHIFT, LAST</v>
      </c>
      <c r="E406" t="str">
        <v>1 X SHIFT, MINI</v>
      </c>
      <c r="F406" t="str">
        <v>100%</v>
      </c>
      <c r="G406" t="str">
        <v>AQL FREQ.</v>
      </c>
      <c r="H406" t="str">
        <v>AQL FREQ., LAST</v>
      </c>
      <c r="I406" t="str">
        <v>AQL FREQ., MINI</v>
      </c>
      <c r="J406" t="str">
        <v>FAI &amp; LAST</v>
      </c>
      <c r="K406" t="str">
        <v>FAI ONLY</v>
      </c>
      <c r="L406" t="str">
        <v xml:space="preserve">FAI or FIRST VISUAL </v>
      </c>
      <c r="M406" t="str">
        <v xml:space="preserve">FAI, FIRST VISUAL or MINI </v>
      </c>
      <c r="N406" t="str">
        <v>FAI, LAST &amp; MINI</v>
      </c>
      <c r="O406" t="str">
        <v>NA</v>
      </c>
    </row>
    <row r="407" spans="3:15">
      <c r="C407" s="74" t="str" cm="1">
        <f t="array" ref="C407:O407">TRANSPOSE(_xlfn._xlws.SORT(_xlfn._xlws.FILTER($A$2:$A$280,ISNUMBER(SEARCH('Prt. Lib. &amp; Routine, Table'!O414,$A$2:$A$280)),"not found")))</f>
        <v>1 X SHIFT</v>
      </c>
      <c r="D407" t="str">
        <v>1 X SHIFT, LAST</v>
      </c>
      <c r="E407" t="str">
        <v>1 X SHIFT, MINI</v>
      </c>
      <c r="F407" t="str">
        <v>100%</v>
      </c>
      <c r="G407" t="str">
        <v>AQL FREQ.</v>
      </c>
      <c r="H407" t="str">
        <v>AQL FREQ., LAST</v>
      </c>
      <c r="I407" t="str">
        <v>AQL FREQ., MINI</v>
      </c>
      <c r="J407" t="str">
        <v>FAI &amp; LAST</v>
      </c>
      <c r="K407" t="str">
        <v>FAI ONLY</v>
      </c>
      <c r="L407" t="str">
        <v xml:space="preserve">FAI or FIRST VISUAL </v>
      </c>
      <c r="M407" t="str">
        <v xml:space="preserve">FAI, FIRST VISUAL or MINI </v>
      </c>
      <c r="N407" t="str">
        <v>FAI, LAST &amp; MINI</v>
      </c>
      <c r="O407" t="str">
        <v>NA</v>
      </c>
    </row>
    <row r="408" spans="3:15">
      <c r="C408" s="74" t="str" cm="1">
        <f t="array" ref="C408:O408">TRANSPOSE(_xlfn._xlws.SORT(_xlfn._xlws.FILTER($A$2:$A$280,ISNUMBER(SEARCH('Prt. Lib. &amp; Routine, Table'!O415,$A$2:$A$280)),"not found")))</f>
        <v>1 X SHIFT</v>
      </c>
      <c r="D408" t="str">
        <v>1 X SHIFT, LAST</v>
      </c>
      <c r="E408" t="str">
        <v>1 X SHIFT, MINI</v>
      </c>
      <c r="F408" t="str">
        <v>100%</v>
      </c>
      <c r="G408" t="str">
        <v>AQL FREQ.</v>
      </c>
      <c r="H408" t="str">
        <v>AQL FREQ., LAST</v>
      </c>
      <c r="I408" t="str">
        <v>AQL FREQ., MINI</v>
      </c>
      <c r="J408" t="str">
        <v>FAI &amp; LAST</v>
      </c>
      <c r="K408" t="str">
        <v>FAI ONLY</v>
      </c>
      <c r="L408" t="str">
        <v xml:space="preserve">FAI or FIRST VISUAL </v>
      </c>
      <c r="M408" t="str">
        <v xml:space="preserve">FAI, FIRST VISUAL or MINI </v>
      </c>
      <c r="N408" t="str">
        <v>FAI, LAST &amp; MINI</v>
      </c>
      <c r="O408" t="str">
        <v>NA</v>
      </c>
    </row>
    <row r="409" spans="3:15">
      <c r="C409" s="74" t="str" cm="1">
        <f t="array" ref="C409:O409">TRANSPOSE(_xlfn._xlws.SORT(_xlfn._xlws.FILTER($A$2:$A$280,ISNUMBER(SEARCH('Prt. Lib. &amp; Routine, Table'!O416,$A$2:$A$280)),"not found")))</f>
        <v>1 X SHIFT</v>
      </c>
      <c r="D409" t="str">
        <v>1 X SHIFT, LAST</v>
      </c>
      <c r="E409" t="str">
        <v>1 X SHIFT, MINI</v>
      </c>
      <c r="F409" t="str">
        <v>100%</v>
      </c>
      <c r="G409" t="str">
        <v>AQL FREQ.</v>
      </c>
      <c r="H409" t="str">
        <v>AQL FREQ., LAST</v>
      </c>
      <c r="I409" t="str">
        <v>AQL FREQ., MINI</v>
      </c>
      <c r="J409" t="str">
        <v>FAI &amp; LAST</v>
      </c>
      <c r="K409" t="str">
        <v>FAI ONLY</v>
      </c>
      <c r="L409" t="str">
        <v xml:space="preserve">FAI or FIRST VISUAL </v>
      </c>
      <c r="M409" t="str">
        <v xml:space="preserve">FAI, FIRST VISUAL or MINI </v>
      </c>
      <c r="N409" t="str">
        <v>FAI, LAST &amp; MINI</v>
      </c>
      <c r="O409" t="str">
        <v>NA</v>
      </c>
    </row>
    <row r="410" spans="3:15">
      <c r="C410" s="74" t="str" cm="1">
        <f t="array" ref="C410:O410">TRANSPOSE(_xlfn._xlws.SORT(_xlfn._xlws.FILTER($A$2:$A$280,ISNUMBER(SEARCH('Prt. Lib. &amp; Routine, Table'!O417,$A$2:$A$280)),"not found")))</f>
        <v>1 X SHIFT</v>
      </c>
      <c r="D410" t="str">
        <v>1 X SHIFT, LAST</v>
      </c>
      <c r="E410" t="str">
        <v>1 X SHIFT, MINI</v>
      </c>
      <c r="F410" t="str">
        <v>100%</v>
      </c>
      <c r="G410" t="str">
        <v>AQL FREQ.</v>
      </c>
      <c r="H410" t="str">
        <v>AQL FREQ., LAST</v>
      </c>
      <c r="I410" t="str">
        <v>AQL FREQ., MINI</v>
      </c>
      <c r="J410" t="str">
        <v>FAI &amp; LAST</v>
      </c>
      <c r="K410" t="str">
        <v>FAI ONLY</v>
      </c>
      <c r="L410" t="str">
        <v xml:space="preserve">FAI or FIRST VISUAL </v>
      </c>
      <c r="M410" t="str">
        <v xml:space="preserve">FAI, FIRST VISUAL or MINI </v>
      </c>
      <c r="N410" t="str">
        <v>FAI, LAST &amp; MINI</v>
      </c>
      <c r="O410" t="str">
        <v>NA</v>
      </c>
    </row>
    <row r="411" spans="3:15">
      <c r="C411" s="74" t="str" cm="1">
        <f t="array" ref="C411:O411">TRANSPOSE(_xlfn._xlws.SORT(_xlfn._xlws.FILTER($A$2:$A$280,ISNUMBER(SEARCH('Prt. Lib. &amp; Routine, Table'!O418,$A$2:$A$280)),"not found")))</f>
        <v>1 X SHIFT</v>
      </c>
      <c r="D411" t="str">
        <v>1 X SHIFT, LAST</v>
      </c>
      <c r="E411" t="str">
        <v>1 X SHIFT, MINI</v>
      </c>
      <c r="F411" t="str">
        <v>100%</v>
      </c>
      <c r="G411" t="str">
        <v>AQL FREQ.</v>
      </c>
      <c r="H411" t="str">
        <v>AQL FREQ., LAST</v>
      </c>
      <c r="I411" t="str">
        <v>AQL FREQ., MINI</v>
      </c>
      <c r="J411" t="str">
        <v>FAI &amp; LAST</v>
      </c>
      <c r="K411" t="str">
        <v>FAI ONLY</v>
      </c>
      <c r="L411" t="str">
        <v xml:space="preserve">FAI or FIRST VISUAL </v>
      </c>
      <c r="M411" t="str">
        <v xml:space="preserve">FAI, FIRST VISUAL or MINI </v>
      </c>
      <c r="N411" t="str">
        <v>FAI, LAST &amp; MINI</v>
      </c>
      <c r="O411" t="str">
        <v>NA</v>
      </c>
    </row>
    <row r="412" spans="3:15">
      <c r="C412" s="74" t="str" cm="1">
        <f t="array" ref="C412:O412">TRANSPOSE(_xlfn._xlws.SORT(_xlfn._xlws.FILTER($A$2:$A$280,ISNUMBER(SEARCH('Prt. Lib. &amp; Routine, Table'!O419,$A$2:$A$280)),"not found")))</f>
        <v>1 X SHIFT</v>
      </c>
      <c r="D412" t="str">
        <v>1 X SHIFT, LAST</v>
      </c>
      <c r="E412" t="str">
        <v>1 X SHIFT, MINI</v>
      </c>
      <c r="F412" t="str">
        <v>100%</v>
      </c>
      <c r="G412" t="str">
        <v>AQL FREQ.</v>
      </c>
      <c r="H412" t="str">
        <v>AQL FREQ., LAST</v>
      </c>
      <c r="I412" t="str">
        <v>AQL FREQ., MINI</v>
      </c>
      <c r="J412" t="str">
        <v>FAI &amp; LAST</v>
      </c>
      <c r="K412" t="str">
        <v>FAI ONLY</v>
      </c>
      <c r="L412" t="str">
        <v xml:space="preserve">FAI or FIRST VISUAL </v>
      </c>
      <c r="M412" t="str">
        <v xml:space="preserve">FAI, FIRST VISUAL or MINI </v>
      </c>
      <c r="N412" t="str">
        <v>FAI, LAST &amp; MINI</v>
      </c>
      <c r="O412" t="str">
        <v>NA</v>
      </c>
    </row>
    <row r="413" spans="3:15">
      <c r="C413" s="74" t="str" cm="1">
        <f t="array" ref="C413:O413">TRANSPOSE(_xlfn._xlws.SORT(_xlfn._xlws.FILTER($A$2:$A$280,ISNUMBER(SEARCH('Prt. Lib. &amp; Routine, Table'!O420,$A$2:$A$280)),"not found")))</f>
        <v>1 X SHIFT</v>
      </c>
      <c r="D413" t="str">
        <v>1 X SHIFT, LAST</v>
      </c>
      <c r="E413" t="str">
        <v>1 X SHIFT, MINI</v>
      </c>
      <c r="F413" t="str">
        <v>100%</v>
      </c>
      <c r="G413" t="str">
        <v>AQL FREQ.</v>
      </c>
      <c r="H413" t="str">
        <v>AQL FREQ., LAST</v>
      </c>
      <c r="I413" t="str">
        <v>AQL FREQ., MINI</v>
      </c>
      <c r="J413" t="str">
        <v>FAI &amp; LAST</v>
      </c>
      <c r="K413" t="str">
        <v>FAI ONLY</v>
      </c>
      <c r="L413" t="str">
        <v xml:space="preserve">FAI or FIRST VISUAL </v>
      </c>
      <c r="M413" t="str">
        <v xml:space="preserve">FAI, FIRST VISUAL or MINI </v>
      </c>
      <c r="N413" t="str">
        <v>FAI, LAST &amp; MINI</v>
      </c>
      <c r="O413" t="str">
        <v>NA</v>
      </c>
    </row>
    <row r="414" spans="3:15">
      <c r="C414" s="74" t="str" cm="1">
        <f t="array" ref="C414:O414">TRANSPOSE(_xlfn._xlws.SORT(_xlfn._xlws.FILTER($A$2:$A$280,ISNUMBER(SEARCH('Prt. Lib. &amp; Routine, Table'!O421,$A$2:$A$280)),"not found")))</f>
        <v>1 X SHIFT</v>
      </c>
      <c r="D414" t="str">
        <v>1 X SHIFT, LAST</v>
      </c>
      <c r="E414" t="str">
        <v>1 X SHIFT, MINI</v>
      </c>
      <c r="F414" t="str">
        <v>100%</v>
      </c>
      <c r="G414" t="str">
        <v>AQL FREQ.</v>
      </c>
      <c r="H414" t="str">
        <v>AQL FREQ., LAST</v>
      </c>
      <c r="I414" t="str">
        <v>AQL FREQ., MINI</v>
      </c>
      <c r="J414" t="str">
        <v>FAI &amp; LAST</v>
      </c>
      <c r="K414" t="str">
        <v>FAI ONLY</v>
      </c>
      <c r="L414" t="str">
        <v xml:space="preserve">FAI or FIRST VISUAL </v>
      </c>
      <c r="M414" t="str">
        <v xml:space="preserve">FAI, FIRST VISUAL or MINI </v>
      </c>
      <c r="N414" t="str">
        <v>FAI, LAST &amp; MINI</v>
      </c>
      <c r="O414" t="str">
        <v>NA</v>
      </c>
    </row>
    <row r="415" spans="3:15">
      <c r="C415" s="74" t="str" cm="1">
        <f t="array" ref="C415:O415">TRANSPOSE(_xlfn._xlws.SORT(_xlfn._xlws.FILTER($A$2:$A$280,ISNUMBER(SEARCH('Prt. Lib. &amp; Routine, Table'!O422,$A$2:$A$280)),"not found")))</f>
        <v>1 X SHIFT</v>
      </c>
      <c r="D415" t="str">
        <v>1 X SHIFT, LAST</v>
      </c>
      <c r="E415" t="str">
        <v>1 X SHIFT, MINI</v>
      </c>
      <c r="F415" t="str">
        <v>100%</v>
      </c>
      <c r="G415" t="str">
        <v>AQL FREQ.</v>
      </c>
      <c r="H415" t="str">
        <v>AQL FREQ., LAST</v>
      </c>
      <c r="I415" t="str">
        <v>AQL FREQ., MINI</v>
      </c>
      <c r="J415" t="str">
        <v>FAI &amp; LAST</v>
      </c>
      <c r="K415" t="str">
        <v>FAI ONLY</v>
      </c>
      <c r="L415" t="str">
        <v xml:space="preserve">FAI or FIRST VISUAL </v>
      </c>
      <c r="M415" t="str">
        <v xml:space="preserve">FAI, FIRST VISUAL or MINI </v>
      </c>
      <c r="N415" t="str">
        <v>FAI, LAST &amp; MINI</v>
      </c>
      <c r="O415" t="str">
        <v>NA</v>
      </c>
    </row>
    <row r="416" spans="3:15">
      <c r="C416" s="74" t="str" cm="1">
        <f t="array" ref="C416:O416">TRANSPOSE(_xlfn._xlws.SORT(_xlfn._xlws.FILTER($A$2:$A$280,ISNUMBER(SEARCH('Prt. Lib. &amp; Routine, Table'!O423,$A$2:$A$280)),"not found")))</f>
        <v>1 X SHIFT</v>
      </c>
      <c r="D416" t="str">
        <v>1 X SHIFT, LAST</v>
      </c>
      <c r="E416" t="str">
        <v>1 X SHIFT, MINI</v>
      </c>
      <c r="F416" t="str">
        <v>100%</v>
      </c>
      <c r="G416" t="str">
        <v>AQL FREQ.</v>
      </c>
      <c r="H416" t="str">
        <v>AQL FREQ., LAST</v>
      </c>
      <c r="I416" t="str">
        <v>AQL FREQ., MINI</v>
      </c>
      <c r="J416" t="str">
        <v>FAI &amp; LAST</v>
      </c>
      <c r="K416" t="str">
        <v>FAI ONLY</v>
      </c>
      <c r="L416" t="str">
        <v xml:space="preserve">FAI or FIRST VISUAL </v>
      </c>
      <c r="M416" t="str">
        <v xml:space="preserve">FAI, FIRST VISUAL or MINI </v>
      </c>
      <c r="N416" t="str">
        <v>FAI, LAST &amp; MINI</v>
      </c>
      <c r="O416" t="str">
        <v>NA</v>
      </c>
    </row>
    <row r="417" spans="3:15">
      <c r="C417" s="74" t="str" cm="1">
        <f t="array" ref="C417:O417">TRANSPOSE(_xlfn._xlws.SORT(_xlfn._xlws.FILTER($A$2:$A$280,ISNUMBER(SEARCH('Prt. Lib. &amp; Routine, Table'!O424,$A$2:$A$280)),"not found")))</f>
        <v>1 X SHIFT</v>
      </c>
      <c r="D417" t="str">
        <v>1 X SHIFT, LAST</v>
      </c>
      <c r="E417" t="str">
        <v>1 X SHIFT, MINI</v>
      </c>
      <c r="F417" t="str">
        <v>100%</v>
      </c>
      <c r="G417" t="str">
        <v>AQL FREQ.</v>
      </c>
      <c r="H417" t="str">
        <v>AQL FREQ., LAST</v>
      </c>
      <c r="I417" t="str">
        <v>AQL FREQ., MINI</v>
      </c>
      <c r="J417" t="str">
        <v>FAI &amp; LAST</v>
      </c>
      <c r="K417" t="str">
        <v>FAI ONLY</v>
      </c>
      <c r="L417" t="str">
        <v xml:space="preserve">FAI or FIRST VISUAL </v>
      </c>
      <c r="M417" t="str">
        <v xml:space="preserve">FAI, FIRST VISUAL or MINI </v>
      </c>
      <c r="N417" t="str">
        <v>FAI, LAST &amp; MINI</v>
      </c>
      <c r="O417" t="str">
        <v>NA</v>
      </c>
    </row>
    <row r="418" spans="3:15">
      <c r="C418" s="74" t="str" cm="1">
        <f t="array" ref="C418:O418">TRANSPOSE(_xlfn._xlws.SORT(_xlfn._xlws.FILTER($A$2:$A$280,ISNUMBER(SEARCH('Prt. Lib. &amp; Routine, Table'!O425,$A$2:$A$280)),"not found")))</f>
        <v>1 X SHIFT</v>
      </c>
      <c r="D418" t="str">
        <v>1 X SHIFT, LAST</v>
      </c>
      <c r="E418" t="str">
        <v>1 X SHIFT, MINI</v>
      </c>
      <c r="F418" t="str">
        <v>100%</v>
      </c>
      <c r="G418" t="str">
        <v>AQL FREQ.</v>
      </c>
      <c r="H418" t="str">
        <v>AQL FREQ., LAST</v>
      </c>
      <c r="I418" t="str">
        <v>AQL FREQ., MINI</v>
      </c>
      <c r="J418" t="str">
        <v>FAI &amp; LAST</v>
      </c>
      <c r="K418" t="str">
        <v>FAI ONLY</v>
      </c>
      <c r="L418" t="str">
        <v xml:space="preserve">FAI or FIRST VISUAL </v>
      </c>
      <c r="M418" t="str">
        <v xml:space="preserve">FAI, FIRST VISUAL or MINI </v>
      </c>
      <c r="N418" t="str">
        <v>FAI, LAST &amp; MINI</v>
      </c>
      <c r="O418" t="str">
        <v>NA</v>
      </c>
    </row>
    <row r="419" spans="3:15">
      <c r="C419" s="74" t="str" cm="1">
        <f t="array" ref="C419:O419">TRANSPOSE(_xlfn._xlws.SORT(_xlfn._xlws.FILTER($A$2:$A$280,ISNUMBER(SEARCH('Prt. Lib. &amp; Routine, Table'!O426,$A$2:$A$280)),"not found")))</f>
        <v>1 X SHIFT</v>
      </c>
      <c r="D419" t="str">
        <v>1 X SHIFT, LAST</v>
      </c>
      <c r="E419" t="str">
        <v>1 X SHIFT, MINI</v>
      </c>
      <c r="F419" t="str">
        <v>100%</v>
      </c>
      <c r="G419" t="str">
        <v>AQL FREQ.</v>
      </c>
      <c r="H419" t="str">
        <v>AQL FREQ., LAST</v>
      </c>
      <c r="I419" t="str">
        <v>AQL FREQ., MINI</v>
      </c>
      <c r="J419" t="str">
        <v>FAI &amp; LAST</v>
      </c>
      <c r="K419" t="str">
        <v>FAI ONLY</v>
      </c>
      <c r="L419" t="str">
        <v xml:space="preserve">FAI or FIRST VISUAL </v>
      </c>
      <c r="M419" t="str">
        <v xml:space="preserve">FAI, FIRST VISUAL or MINI </v>
      </c>
      <c r="N419" t="str">
        <v>FAI, LAST &amp; MINI</v>
      </c>
      <c r="O419" t="str">
        <v>NA</v>
      </c>
    </row>
    <row r="420" spans="3:15">
      <c r="C420" s="74" t="str" cm="1">
        <f t="array" ref="C420:O420">TRANSPOSE(_xlfn._xlws.SORT(_xlfn._xlws.FILTER($A$2:$A$280,ISNUMBER(SEARCH('Prt. Lib. &amp; Routine, Table'!O427,$A$2:$A$280)),"not found")))</f>
        <v>1 X SHIFT</v>
      </c>
      <c r="D420" t="str">
        <v>1 X SHIFT, LAST</v>
      </c>
      <c r="E420" t="str">
        <v>1 X SHIFT, MINI</v>
      </c>
      <c r="F420" t="str">
        <v>100%</v>
      </c>
      <c r="G420" t="str">
        <v>AQL FREQ.</v>
      </c>
      <c r="H420" t="str">
        <v>AQL FREQ., LAST</v>
      </c>
      <c r="I420" t="str">
        <v>AQL FREQ., MINI</v>
      </c>
      <c r="J420" t="str">
        <v>FAI &amp; LAST</v>
      </c>
      <c r="K420" t="str">
        <v>FAI ONLY</v>
      </c>
      <c r="L420" t="str">
        <v xml:space="preserve">FAI or FIRST VISUAL </v>
      </c>
      <c r="M420" t="str">
        <v xml:space="preserve">FAI, FIRST VISUAL or MINI </v>
      </c>
      <c r="N420" t="str">
        <v>FAI, LAST &amp; MINI</v>
      </c>
      <c r="O420" t="str">
        <v>NA</v>
      </c>
    </row>
    <row r="421" spans="3:15">
      <c r="C421" s="74" t="str" cm="1">
        <f t="array" ref="C421:O421">TRANSPOSE(_xlfn._xlws.SORT(_xlfn._xlws.FILTER($A$2:$A$280,ISNUMBER(SEARCH('Prt. Lib. &amp; Routine, Table'!O428,$A$2:$A$280)),"not found")))</f>
        <v>1 X SHIFT</v>
      </c>
      <c r="D421" t="str">
        <v>1 X SHIFT, LAST</v>
      </c>
      <c r="E421" t="str">
        <v>1 X SHIFT, MINI</v>
      </c>
      <c r="F421" t="str">
        <v>100%</v>
      </c>
      <c r="G421" t="str">
        <v>AQL FREQ.</v>
      </c>
      <c r="H421" t="str">
        <v>AQL FREQ., LAST</v>
      </c>
      <c r="I421" t="str">
        <v>AQL FREQ., MINI</v>
      </c>
      <c r="J421" t="str">
        <v>FAI &amp; LAST</v>
      </c>
      <c r="K421" t="str">
        <v>FAI ONLY</v>
      </c>
      <c r="L421" t="str">
        <v xml:space="preserve">FAI or FIRST VISUAL </v>
      </c>
      <c r="M421" t="str">
        <v xml:space="preserve">FAI, FIRST VISUAL or MINI </v>
      </c>
      <c r="N421" t="str">
        <v>FAI, LAST &amp; MINI</v>
      </c>
      <c r="O421" t="str">
        <v>NA</v>
      </c>
    </row>
    <row r="422" spans="3:15">
      <c r="C422" s="74" t="str" cm="1">
        <f t="array" ref="C422:O422">TRANSPOSE(_xlfn._xlws.SORT(_xlfn._xlws.FILTER($A$2:$A$280,ISNUMBER(SEARCH('Prt. Lib. &amp; Routine, Table'!O429,$A$2:$A$280)),"not found")))</f>
        <v>1 X SHIFT</v>
      </c>
      <c r="D422" t="str">
        <v>1 X SHIFT, LAST</v>
      </c>
      <c r="E422" t="str">
        <v>1 X SHIFT, MINI</v>
      </c>
      <c r="F422" t="str">
        <v>100%</v>
      </c>
      <c r="G422" t="str">
        <v>AQL FREQ.</v>
      </c>
      <c r="H422" t="str">
        <v>AQL FREQ., LAST</v>
      </c>
      <c r="I422" t="str">
        <v>AQL FREQ., MINI</v>
      </c>
      <c r="J422" t="str">
        <v>FAI &amp; LAST</v>
      </c>
      <c r="K422" t="str">
        <v>FAI ONLY</v>
      </c>
      <c r="L422" t="str">
        <v xml:space="preserve">FAI or FIRST VISUAL </v>
      </c>
      <c r="M422" t="str">
        <v xml:space="preserve">FAI, FIRST VISUAL or MINI </v>
      </c>
      <c r="N422" t="str">
        <v>FAI, LAST &amp; MINI</v>
      </c>
      <c r="O422" t="str">
        <v>NA</v>
      </c>
    </row>
    <row r="423" spans="3:15">
      <c r="C423" s="74" t="str" cm="1">
        <f t="array" ref="C423:O423">TRANSPOSE(_xlfn._xlws.SORT(_xlfn._xlws.FILTER($A$2:$A$280,ISNUMBER(SEARCH('Prt. Lib. &amp; Routine, Table'!O430,$A$2:$A$280)),"not found")))</f>
        <v>1 X SHIFT</v>
      </c>
      <c r="D423" t="str">
        <v>1 X SHIFT, LAST</v>
      </c>
      <c r="E423" t="str">
        <v>1 X SHIFT, MINI</v>
      </c>
      <c r="F423" t="str">
        <v>100%</v>
      </c>
      <c r="G423" t="str">
        <v>AQL FREQ.</v>
      </c>
      <c r="H423" t="str">
        <v>AQL FREQ., LAST</v>
      </c>
      <c r="I423" t="str">
        <v>AQL FREQ., MINI</v>
      </c>
      <c r="J423" t="str">
        <v>FAI &amp; LAST</v>
      </c>
      <c r="K423" t="str">
        <v>FAI ONLY</v>
      </c>
      <c r="L423" t="str">
        <v xml:space="preserve">FAI or FIRST VISUAL </v>
      </c>
      <c r="M423" t="str">
        <v xml:space="preserve">FAI, FIRST VISUAL or MINI </v>
      </c>
      <c r="N423" t="str">
        <v>FAI, LAST &amp; MINI</v>
      </c>
      <c r="O423" t="str">
        <v>NA</v>
      </c>
    </row>
    <row r="424" spans="3:15">
      <c r="C424" s="74" t="str" cm="1">
        <f t="array" ref="C424:O424">TRANSPOSE(_xlfn._xlws.SORT(_xlfn._xlws.FILTER($A$2:$A$280,ISNUMBER(SEARCH('Prt. Lib. &amp; Routine, Table'!O431,$A$2:$A$280)),"not found")))</f>
        <v>1 X SHIFT</v>
      </c>
      <c r="D424" t="str">
        <v>1 X SHIFT, LAST</v>
      </c>
      <c r="E424" t="str">
        <v>1 X SHIFT, MINI</v>
      </c>
      <c r="F424" t="str">
        <v>100%</v>
      </c>
      <c r="G424" t="str">
        <v>AQL FREQ.</v>
      </c>
      <c r="H424" t="str">
        <v>AQL FREQ., LAST</v>
      </c>
      <c r="I424" t="str">
        <v>AQL FREQ., MINI</v>
      </c>
      <c r="J424" t="str">
        <v>FAI &amp; LAST</v>
      </c>
      <c r="K424" t="str">
        <v>FAI ONLY</v>
      </c>
      <c r="L424" t="str">
        <v xml:space="preserve">FAI or FIRST VISUAL </v>
      </c>
      <c r="M424" t="str">
        <v xml:space="preserve">FAI, FIRST VISUAL or MINI </v>
      </c>
      <c r="N424" t="str">
        <v>FAI, LAST &amp; MINI</v>
      </c>
      <c r="O424" t="str">
        <v>NA</v>
      </c>
    </row>
    <row r="425" spans="3:15">
      <c r="C425" s="74" t="str" cm="1">
        <f t="array" ref="C425:O425">TRANSPOSE(_xlfn._xlws.SORT(_xlfn._xlws.FILTER($A$2:$A$280,ISNUMBER(SEARCH('Prt. Lib. &amp; Routine, Table'!O432,$A$2:$A$280)),"not found")))</f>
        <v>1 X SHIFT</v>
      </c>
      <c r="D425" t="str">
        <v>1 X SHIFT, LAST</v>
      </c>
      <c r="E425" t="str">
        <v>1 X SHIFT, MINI</v>
      </c>
      <c r="F425" t="str">
        <v>100%</v>
      </c>
      <c r="G425" t="str">
        <v>AQL FREQ.</v>
      </c>
      <c r="H425" t="str">
        <v>AQL FREQ., LAST</v>
      </c>
      <c r="I425" t="str">
        <v>AQL FREQ., MINI</v>
      </c>
      <c r="J425" t="str">
        <v>FAI &amp; LAST</v>
      </c>
      <c r="K425" t="str">
        <v>FAI ONLY</v>
      </c>
      <c r="L425" t="str">
        <v xml:space="preserve">FAI or FIRST VISUAL </v>
      </c>
      <c r="M425" t="str">
        <v xml:space="preserve">FAI, FIRST VISUAL or MINI </v>
      </c>
      <c r="N425" t="str">
        <v>FAI, LAST &amp; MINI</v>
      </c>
      <c r="O425" t="str">
        <v>NA</v>
      </c>
    </row>
    <row r="426" spans="3:15">
      <c r="C426" s="74" t="str" cm="1">
        <f t="array" ref="C426:O426">TRANSPOSE(_xlfn._xlws.SORT(_xlfn._xlws.FILTER($A$2:$A$280,ISNUMBER(SEARCH('Prt. Lib. &amp; Routine, Table'!O433,$A$2:$A$280)),"not found")))</f>
        <v>1 X SHIFT</v>
      </c>
      <c r="D426" t="str">
        <v>1 X SHIFT, LAST</v>
      </c>
      <c r="E426" t="str">
        <v>1 X SHIFT, MINI</v>
      </c>
      <c r="F426" t="str">
        <v>100%</v>
      </c>
      <c r="G426" t="str">
        <v>AQL FREQ.</v>
      </c>
      <c r="H426" t="str">
        <v>AQL FREQ., LAST</v>
      </c>
      <c r="I426" t="str">
        <v>AQL FREQ., MINI</v>
      </c>
      <c r="J426" t="str">
        <v>FAI &amp; LAST</v>
      </c>
      <c r="K426" t="str">
        <v>FAI ONLY</v>
      </c>
      <c r="L426" t="str">
        <v xml:space="preserve">FAI or FIRST VISUAL </v>
      </c>
      <c r="M426" t="str">
        <v xml:space="preserve">FAI, FIRST VISUAL or MINI </v>
      </c>
      <c r="N426" t="str">
        <v>FAI, LAST &amp; MINI</v>
      </c>
      <c r="O426" t="str">
        <v>NA</v>
      </c>
    </row>
    <row r="427" spans="3:15">
      <c r="C427" s="74" t="str" cm="1">
        <f t="array" ref="C427:O427">TRANSPOSE(_xlfn._xlws.SORT(_xlfn._xlws.FILTER($A$2:$A$280,ISNUMBER(SEARCH('Prt. Lib. &amp; Routine, Table'!O434,$A$2:$A$280)),"not found")))</f>
        <v>1 X SHIFT</v>
      </c>
      <c r="D427" t="str">
        <v>1 X SHIFT, LAST</v>
      </c>
      <c r="E427" t="str">
        <v>1 X SHIFT, MINI</v>
      </c>
      <c r="F427" t="str">
        <v>100%</v>
      </c>
      <c r="G427" t="str">
        <v>AQL FREQ.</v>
      </c>
      <c r="H427" t="str">
        <v>AQL FREQ., LAST</v>
      </c>
      <c r="I427" t="str">
        <v>AQL FREQ., MINI</v>
      </c>
      <c r="J427" t="str">
        <v>FAI &amp; LAST</v>
      </c>
      <c r="K427" t="str">
        <v>FAI ONLY</v>
      </c>
      <c r="L427" t="str">
        <v xml:space="preserve">FAI or FIRST VISUAL </v>
      </c>
      <c r="M427" t="str">
        <v xml:space="preserve">FAI, FIRST VISUAL or MINI </v>
      </c>
      <c r="N427" t="str">
        <v>FAI, LAST &amp; MINI</v>
      </c>
      <c r="O427" t="str">
        <v>NA</v>
      </c>
    </row>
    <row r="428" spans="3:15">
      <c r="C428" s="74" t="str" cm="1">
        <f t="array" ref="C428:O428">TRANSPOSE(_xlfn._xlws.SORT(_xlfn._xlws.FILTER($A$2:$A$280,ISNUMBER(SEARCH('Prt. Lib. &amp; Routine, Table'!O435,$A$2:$A$280)),"not found")))</f>
        <v>1 X SHIFT</v>
      </c>
      <c r="D428" t="str">
        <v>1 X SHIFT, LAST</v>
      </c>
      <c r="E428" t="str">
        <v>1 X SHIFT, MINI</v>
      </c>
      <c r="F428" t="str">
        <v>100%</v>
      </c>
      <c r="G428" t="str">
        <v>AQL FREQ.</v>
      </c>
      <c r="H428" t="str">
        <v>AQL FREQ., LAST</v>
      </c>
      <c r="I428" t="str">
        <v>AQL FREQ., MINI</v>
      </c>
      <c r="J428" t="str">
        <v>FAI &amp; LAST</v>
      </c>
      <c r="K428" t="str">
        <v>FAI ONLY</v>
      </c>
      <c r="L428" t="str">
        <v xml:space="preserve">FAI or FIRST VISUAL </v>
      </c>
      <c r="M428" t="str">
        <v xml:space="preserve">FAI, FIRST VISUAL or MINI </v>
      </c>
      <c r="N428" t="str">
        <v>FAI, LAST &amp; MINI</v>
      </c>
      <c r="O428" t="str">
        <v>NA</v>
      </c>
    </row>
    <row r="429" spans="3:15">
      <c r="C429" s="74" t="str" cm="1">
        <f t="array" ref="C429:O429">TRANSPOSE(_xlfn._xlws.SORT(_xlfn._xlws.FILTER($A$2:$A$280,ISNUMBER(SEARCH('Prt. Lib. &amp; Routine, Table'!O436,$A$2:$A$280)),"not found")))</f>
        <v>1 X SHIFT</v>
      </c>
      <c r="D429" t="str">
        <v>1 X SHIFT, LAST</v>
      </c>
      <c r="E429" t="str">
        <v>1 X SHIFT, MINI</v>
      </c>
      <c r="F429" t="str">
        <v>100%</v>
      </c>
      <c r="G429" t="str">
        <v>AQL FREQ.</v>
      </c>
      <c r="H429" t="str">
        <v>AQL FREQ., LAST</v>
      </c>
      <c r="I429" t="str">
        <v>AQL FREQ., MINI</v>
      </c>
      <c r="J429" t="str">
        <v>FAI &amp; LAST</v>
      </c>
      <c r="K429" t="str">
        <v>FAI ONLY</v>
      </c>
      <c r="L429" t="str">
        <v xml:space="preserve">FAI or FIRST VISUAL </v>
      </c>
      <c r="M429" t="str">
        <v xml:space="preserve">FAI, FIRST VISUAL or MINI </v>
      </c>
      <c r="N429" t="str">
        <v>FAI, LAST &amp; MINI</v>
      </c>
      <c r="O429" t="str">
        <v>NA</v>
      </c>
    </row>
    <row r="430" spans="3:15">
      <c r="C430" s="74" t="str" cm="1">
        <f t="array" ref="C430:O430">TRANSPOSE(_xlfn._xlws.SORT(_xlfn._xlws.FILTER($A$2:$A$280,ISNUMBER(SEARCH('Prt. Lib. &amp; Routine, Table'!O437,$A$2:$A$280)),"not found")))</f>
        <v>1 X SHIFT</v>
      </c>
      <c r="D430" t="str">
        <v>1 X SHIFT, LAST</v>
      </c>
      <c r="E430" t="str">
        <v>1 X SHIFT, MINI</v>
      </c>
      <c r="F430" t="str">
        <v>100%</v>
      </c>
      <c r="G430" t="str">
        <v>AQL FREQ.</v>
      </c>
      <c r="H430" t="str">
        <v>AQL FREQ., LAST</v>
      </c>
      <c r="I430" t="str">
        <v>AQL FREQ., MINI</v>
      </c>
      <c r="J430" t="str">
        <v>FAI &amp; LAST</v>
      </c>
      <c r="K430" t="str">
        <v>FAI ONLY</v>
      </c>
      <c r="L430" t="str">
        <v xml:space="preserve">FAI or FIRST VISUAL </v>
      </c>
      <c r="M430" t="str">
        <v xml:space="preserve">FAI, FIRST VISUAL or MINI </v>
      </c>
      <c r="N430" t="str">
        <v>FAI, LAST &amp; MINI</v>
      </c>
      <c r="O430" t="str">
        <v>NA</v>
      </c>
    </row>
    <row r="431" spans="3:15">
      <c r="C431" s="74" t="str" cm="1">
        <f t="array" ref="C431:O431">TRANSPOSE(_xlfn._xlws.SORT(_xlfn._xlws.FILTER($A$2:$A$280,ISNUMBER(SEARCH('Prt. Lib. &amp; Routine, Table'!O438,$A$2:$A$280)),"not found")))</f>
        <v>1 X SHIFT</v>
      </c>
      <c r="D431" t="str">
        <v>1 X SHIFT, LAST</v>
      </c>
      <c r="E431" t="str">
        <v>1 X SHIFT, MINI</v>
      </c>
      <c r="F431" t="str">
        <v>100%</v>
      </c>
      <c r="G431" t="str">
        <v>AQL FREQ.</v>
      </c>
      <c r="H431" t="str">
        <v>AQL FREQ., LAST</v>
      </c>
      <c r="I431" t="str">
        <v>AQL FREQ., MINI</v>
      </c>
      <c r="J431" t="str">
        <v>FAI &amp; LAST</v>
      </c>
      <c r="K431" t="str">
        <v>FAI ONLY</v>
      </c>
      <c r="L431" t="str">
        <v xml:space="preserve">FAI or FIRST VISUAL </v>
      </c>
      <c r="M431" t="str">
        <v xml:space="preserve">FAI, FIRST VISUAL or MINI </v>
      </c>
      <c r="N431" t="str">
        <v>FAI, LAST &amp; MINI</v>
      </c>
      <c r="O431" t="str">
        <v>NA</v>
      </c>
    </row>
    <row r="432" spans="3:15">
      <c r="C432" s="74" t="str" cm="1">
        <f t="array" ref="C432:O432">TRANSPOSE(_xlfn._xlws.SORT(_xlfn._xlws.FILTER($A$2:$A$280,ISNUMBER(SEARCH('Prt. Lib. &amp; Routine, Table'!O439,$A$2:$A$280)),"not found")))</f>
        <v>1 X SHIFT</v>
      </c>
      <c r="D432" t="str">
        <v>1 X SHIFT, LAST</v>
      </c>
      <c r="E432" t="str">
        <v>1 X SHIFT, MINI</v>
      </c>
      <c r="F432" t="str">
        <v>100%</v>
      </c>
      <c r="G432" t="str">
        <v>AQL FREQ.</v>
      </c>
      <c r="H432" t="str">
        <v>AQL FREQ., LAST</v>
      </c>
      <c r="I432" t="str">
        <v>AQL FREQ., MINI</v>
      </c>
      <c r="J432" t="str">
        <v>FAI &amp; LAST</v>
      </c>
      <c r="K432" t="str">
        <v>FAI ONLY</v>
      </c>
      <c r="L432" t="str">
        <v xml:space="preserve">FAI or FIRST VISUAL </v>
      </c>
      <c r="M432" t="str">
        <v xml:space="preserve">FAI, FIRST VISUAL or MINI </v>
      </c>
      <c r="N432" t="str">
        <v>FAI, LAST &amp; MINI</v>
      </c>
      <c r="O432" t="str">
        <v>NA</v>
      </c>
    </row>
    <row r="433" spans="3:15">
      <c r="C433" s="74" t="str" cm="1">
        <f t="array" ref="C433:O433">TRANSPOSE(_xlfn._xlws.SORT(_xlfn._xlws.FILTER($A$2:$A$280,ISNUMBER(SEARCH('Prt. Lib. &amp; Routine, Table'!O440,$A$2:$A$280)),"not found")))</f>
        <v>1 X SHIFT</v>
      </c>
      <c r="D433" t="str">
        <v>1 X SHIFT, LAST</v>
      </c>
      <c r="E433" t="str">
        <v>1 X SHIFT, MINI</v>
      </c>
      <c r="F433" t="str">
        <v>100%</v>
      </c>
      <c r="G433" t="str">
        <v>AQL FREQ.</v>
      </c>
      <c r="H433" t="str">
        <v>AQL FREQ., LAST</v>
      </c>
      <c r="I433" t="str">
        <v>AQL FREQ., MINI</v>
      </c>
      <c r="J433" t="str">
        <v>FAI &amp; LAST</v>
      </c>
      <c r="K433" t="str">
        <v>FAI ONLY</v>
      </c>
      <c r="L433" t="str">
        <v xml:space="preserve">FAI or FIRST VISUAL </v>
      </c>
      <c r="M433" t="str">
        <v xml:space="preserve">FAI, FIRST VISUAL or MINI </v>
      </c>
      <c r="N433" t="str">
        <v>FAI, LAST &amp; MINI</v>
      </c>
      <c r="O433" t="str">
        <v>NA</v>
      </c>
    </row>
    <row r="434" spans="3:15">
      <c r="C434" s="74" t="str" cm="1">
        <f t="array" ref="C434:O434">TRANSPOSE(_xlfn._xlws.SORT(_xlfn._xlws.FILTER($A$2:$A$280,ISNUMBER(SEARCH('Prt. Lib. &amp; Routine, Table'!O441,$A$2:$A$280)),"not found")))</f>
        <v>1 X SHIFT</v>
      </c>
      <c r="D434" t="str">
        <v>1 X SHIFT, LAST</v>
      </c>
      <c r="E434" t="str">
        <v>1 X SHIFT, MINI</v>
      </c>
      <c r="F434" t="str">
        <v>100%</v>
      </c>
      <c r="G434" t="str">
        <v>AQL FREQ.</v>
      </c>
      <c r="H434" t="str">
        <v>AQL FREQ., LAST</v>
      </c>
      <c r="I434" t="str">
        <v>AQL FREQ., MINI</v>
      </c>
      <c r="J434" t="str">
        <v>FAI &amp; LAST</v>
      </c>
      <c r="K434" t="str">
        <v>FAI ONLY</v>
      </c>
      <c r="L434" t="str">
        <v xml:space="preserve">FAI or FIRST VISUAL </v>
      </c>
      <c r="M434" t="str">
        <v xml:space="preserve">FAI, FIRST VISUAL or MINI </v>
      </c>
      <c r="N434" t="str">
        <v>FAI, LAST &amp; MINI</v>
      </c>
      <c r="O434" t="str">
        <v>NA</v>
      </c>
    </row>
    <row r="435" spans="3:15">
      <c r="C435" s="74" t="str" cm="1">
        <f t="array" ref="C435:O435">TRANSPOSE(_xlfn._xlws.SORT(_xlfn._xlws.FILTER($A$2:$A$280,ISNUMBER(SEARCH('Prt. Lib. &amp; Routine, Table'!O442,$A$2:$A$280)),"not found")))</f>
        <v>1 X SHIFT</v>
      </c>
      <c r="D435" t="str">
        <v>1 X SHIFT, LAST</v>
      </c>
      <c r="E435" t="str">
        <v>1 X SHIFT, MINI</v>
      </c>
      <c r="F435" t="str">
        <v>100%</v>
      </c>
      <c r="G435" t="str">
        <v>AQL FREQ.</v>
      </c>
      <c r="H435" t="str">
        <v>AQL FREQ., LAST</v>
      </c>
      <c r="I435" t="str">
        <v>AQL FREQ., MINI</v>
      </c>
      <c r="J435" t="str">
        <v>FAI &amp; LAST</v>
      </c>
      <c r="K435" t="str">
        <v>FAI ONLY</v>
      </c>
      <c r="L435" t="str">
        <v xml:space="preserve">FAI or FIRST VISUAL </v>
      </c>
      <c r="M435" t="str">
        <v xml:space="preserve">FAI, FIRST VISUAL or MINI </v>
      </c>
      <c r="N435" t="str">
        <v>FAI, LAST &amp; MINI</v>
      </c>
      <c r="O435" t="str">
        <v>NA</v>
      </c>
    </row>
    <row r="436" spans="3:15">
      <c r="C436" s="74" t="str" cm="1">
        <f t="array" ref="C436:O436">TRANSPOSE(_xlfn._xlws.SORT(_xlfn._xlws.FILTER($A$2:$A$280,ISNUMBER(SEARCH('Prt. Lib. &amp; Routine, Table'!O443,$A$2:$A$280)),"not found")))</f>
        <v>1 X SHIFT</v>
      </c>
      <c r="D436" t="str">
        <v>1 X SHIFT, LAST</v>
      </c>
      <c r="E436" t="str">
        <v>1 X SHIFT, MINI</v>
      </c>
      <c r="F436" t="str">
        <v>100%</v>
      </c>
      <c r="G436" t="str">
        <v>AQL FREQ.</v>
      </c>
      <c r="H436" t="str">
        <v>AQL FREQ., LAST</v>
      </c>
      <c r="I436" t="str">
        <v>AQL FREQ., MINI</v>
      </c>
      <c r="J436" t="str">
        <v>FAI &amp; LAST</v>
      </c>
      <c r="K436" t="str">
        <v>FAI ONLY</v>
      </c>
      <c r="L436" t="str">
        <v xml:space="preserve">FAI or FIRST VISUAL </v>
      </c>
      <c r="M436" t="str">
        <v xml:space="preserve">FAI, FIRST VISUAL or MINI </v>
      </c>
      <c r="N436" t="str">
        <v>FAI, LAST &amp; MINI</v>
      </c>
      <c r="O436" t="str">
        <v>NA</v>
      </c>
    </row>
    <row r="437" spans="3:15">
      <c r="C437" s="74" t="str" cm="1">
        <f t="array" ref="C437:O437">TRANSPOSE(_xlfn._xlws.SORT(_xlfn._xlws.FILTER($A$2:$A$280,ISNUMBER(SEARCH('Prt. Lib. &amp; Routine, Table'!O444,$A$2:$A$280)),"not found")))</f>
        <v>1 X SHIFT</v>
      </c>
      <c r="D437" t="str">
        <v>1 X SHIFT, LAST</v>
      </c>
      <c r="E437" t="str">
        <v>1 X SHIFT, MINI</v>
      </c>
      <c r="F437" t="str">
        <v>100%</v>
      </c>
      <c r="G437" t="str">
        <v>AQL FREQ.</v>
      </c>
      <c r="H437" t="str">
        <v>AQL FREQ., LAST</v>
      </c>
      <c r="I437" t="str">
        <v>AQL FREQ., MINI</v>
      </c>
      <c r="J437" t="str">
        <v>FAI &amp; LAST</v>
      </c>
      <c r="K437" t="str">
        <v>FAI ONLY</v>
      </c>
      <c r="L437" t="str">
        <v xml:space="preserve">FAI or FIRST VISUAL </v>
      </c>
      <c r="M437" t="str">
        <v xml:space="preserve">FAI, FIRST VISUAL or MINI </v>
      </c>
      <c r="N437" t="str">
        <v>FAI, LAST &amp; MINI</v>
      </c>
      <c r="O437" t="str">
        <v>NA</v>
      </c>
    </row>
    <row r="438" spans="3:15">
      <c r="C438" s="74" t="str" cm="1">
        <f t="array" ref="C438:O438">TRANSPOSE(_xlfn._xlws.SORT(_xlfn._xlws.FILTER($A$2:$A$280,ISNUMBER(SEARCH('Prt. Lib. &amp; Routine, Table'!O445,$A$2:$A$280)),"not found")))</f>
        <v>1 X SHIFT</v>
      </c>
      <c r="D438" t="str">
        <v>1 X SHIFT, LAST</v>
      </c>
      <c r="E438" t="str">
        <v>1 X SHIFT, MINI</v>
      </c>
      <c r="F438" t="str">
        <v>100%</v>
      </c>
      <c r="G438" t="str">
        <v>AQL FREQ.</v>
      </c>
      <c r="H438" t="str">
        <v>AQL FREQ., LAST</v>
      </c>
      <c r="I438" t="str">
        <v>AQL FREQ., MINI</v>
      </c>
      <c r="J438" t="str">
        <v>FAI &amp; LAST</v>
      </c>
      <c r="K438" t="str">
        <v>FAI ONLY</v>
      </c>
      <c r="L438" t="str">
        <v xml:space="preserve">FAI or FIRST VISUAL </v>
      </c>
      <c r="M438" t="str">
        <v xml:space="preserve">FAI, FIRST VISUAL or MINI </v>
      </c>
      <c r="N438" t="str">
        <v>FAI, LAST &amp; MINI</v>
      </c>
      <c r="O438" t="str">
        <v>NA</v>
      </c>
    </row>
    <row r="439" spans="3:15">
      <c r="C439" s="74" t="str" cm="1">
        <f t="array" ref="C439:O439">TRANSPOSE(_xlfn._xlws.SORT(_xlfn._xlws.FILTER($A$2:$A$280,ISNUMBER(SEARCH('Prt. Lib. &amp; Routine, Table'!O446,$A$2:$A$280)),"not found")))</f>
        <v>1 X SHIFT</v>
      </c>
      <c r="D439" t="str">
        <v>1 X SHIFT, LAST</v>
      </c>
      <c r="E439" t="str">
        <v>1 X SHIFT, MINI</v>
      </c>
      <c r="F439" t="str">
        <v>100%</v>
      </c>
      <c r="G439" t="str">
        <v>AQL FREQ.</v>
      </c>
      <c r="H439" t="str">
        <v>AQL FREQ., LAST</v>
      </c>
      <c r="I439" t="str">
        <v>AQL FREQ., MINI</v>
      </c>
      <c r="J439" t="str">
        <v>FAI &amp; LAST</v>
      </c>
      <c r="K439" t="str">
        <v>FAI ONLY</v>
      </c>
      <c r="L439" t="str">
        <v xml:space="preserve">FAI or FIRST VISUAL </v>
      </c>
      <c r="M439" t="str">
        <v xml:space="preserve">FAI, FIRST VISUAL or MINI </v>
      </c>
      <c r="N439" t="str">
        <v>FAI, LAST &amp; MINI</v>
      </c>
      <c r="O439" t="str">
        <v>NA</v>
      </c>
    </row>
    <row r="440" spans="3:15">
      <c r="C440" s="74" t="str" cm="1">
        <f t="array" ref="C440:O440">TRANSPOSE(_xlfn._xlws.SORT(_xlfn._xlws.FILTER($A$2:$A$280,ISNUMBER(SEARCH('Prt. Lib. &amp; Routine, Table'!O447,$A$2:$A$280)),"not found")))</f>
        <v>1 X SHIFT</v>
      </c>
      <c r="D440" t="str">
        <v>1 X SHIFT, LAST</v>
      </c>
      <c r="E440" t="str">
        <v>1 X SHIFT, MINI</v>
      </c>
      <c r="F440" t="str">
        <v>100%</v>
      </c>
      <c r="G440" t="str">
        <v>AQL FREQ.</v>
      </c>
      <c r="H440" t="str">
        <v>AQL FREQ., LAST</v>
      </c>
      <c r="I440" t="str">
        <v>AQL FREQ., MINI</v>
      </c>
      <c r="J440" t="str">
        <v>FAI &amp; LAST</v>
      </c>
      <c r="K440" t="str">
        <v>FAI ONLY</v>
      </c>
      <c r="L440" t="str">
        <v xml:space="preserve">FAI or FIRST VISUAL </v>
      </c>
      <c r="M440" t="str">
        <v xml:space="preserve">FAI, FIRST VISUAL or MINI </v>
      </c>
      <c r="N440" t="str">
        <v>FAI, LAST &amp; MINI</v>
      </c>
      <c r="O440" t="str">
        <v>NA</v>
      </c>
    </row>
    <row r="441" spans="3:15">
      <c r="C441" s="74" t="str" cm="1">
        <f t="array" ref="C441:O441">TRANSPOSE(_xlfn._xlws.SORT(_xlfn._xlws.FILTER($A$2:$A$280,ISNUMBER(SEARCH('Prt. Lib. &amp; Routine, Table'!O448,$A$2:$A$280)),"not found")))</f>
        <v>1 X SHIFT</v>
      </c>
      <c r="D441" t="str">
        <v>1 X SHIFT, LAST</v>
      </c>
      <c r="E441" t="str">
        <v>1 X SHIFT, MINI</v>
      </c>
      <c r="F441" t="str">
        <v>100%</v>
      </c>
      <c r="G441" t="str">
        <v>AQL FREQ.</v>
      </c>
      <c r="H441" t="str">
        <v>AQL FREQ., LAST</v>
      </c>
      <c r="I441" t="str">
        <v>AQL FREQ., MINI</v>
      </c>
      <c r="J441" t="str">
        <v>FAI &amp; LAST</v>
      </c>
      <c r="K441" t="str">
        <v>FAI ONLY</v>
      </c>
      <c r="L441" t="str">
        <v xml:space="preserve">FAI or FIRST VISUAL </v>
      </c>
      <c r="M441" t="str">
        <v xml:space="preserve">FAI, FIRST VISUAL or MINI </v>
      </c>
      <c r="N441" t="str">
        <v>FAI, LAST &amp; MINI</v>
      </c>
      <c r="O441" t="str">
        <v>NA</v>
      </c>
    </row>
    <row r="442" spans="3:15">
      <c r="C442" s="74" t="str" cm="1">
        <f t="array" ref="C442:O442">TRANSPOSE(_xlfn._xlws.SORT(_xlfn._xlws.FILTER($A$2:$A$280,ISNUMBER(SEARCH('Prt. Lib. &amp; Routine, Table'!O449,$A$2:$A$280)),"not found")))</f>
        <v>1 X SHIFT</v>
      </c>
      <c r="D442" t="str">
        <v>1 X SHIFT, LAST</v>
      </c>
      <c r="E442" t="str">
        <v>1 X SHIFT, MINI</v>
      </c>
      <c r="F442" t="str">
        <v>100%</v>
      </c>
      <c r="G442" t="str">
        <v>AQL FREQ.</v>
      </c>
      <c r="H442" t="str">
        <v>AQL FREQ., LAST</v>
      </c>
      <c r="I442" t="str">
        <v>AQL FREQ., MINI</v>
      </c>
      <c r="J442" t="str">
        <v>FAI &amp; LAST</v>
      </c>
      <c r="K442" t="str">
        <v>FAI ONLY</v>
      </c>
      <c r="L442" t="str">
        <v xml:space="preserve">FAI or FIRST VISUAL </v>
      </c>
      <c r="M442" t="str">
        <v xml:space="preserve">FAI, FIRST VISUAL or MINI </v>
      </c>
      <c r="N442" t="str">
        <v>FAI, LAST &amp; MINI</v>
      </c>
      <c r="O442" t="str">
        <v>NA</v>
      </c>
    </row>
    <row r="443" spans="3:15">
      <c r="C443" s="74" t="str" cm="1">
        <f t="array" ref="C443:O443">TRANSPOSE(_xlfn._xlws.SORT(_xlfn._xlws.FILTER($A$2:$A$280,ISNUMBER(SEARCH('Prt. Lib. &amp; Routine, Table'!O450,$A$2:$A$280)),"not found")))</f>
        <v>1 X SHIFT</v>
      </c>
      <c r="D443" t="str">
        <v>1 X SHIFT, LAST</v>
      </c>
      <c r="E443" t="str">
        <v>1 X SHIFT, MINI</v>
      </c>
      <c r="F443" t="str">
        <v>100%</v>
      </c>
      <c r="G443" t="str">
        <v>AQL FREQ.</v>
      </c>
      <c r="H443" t="str">
        <v>AQL FREQ., LAST</v>
      </c>
      <c r="I443" t="str">
        <v>AQL FREQ., MINI</v>
      </c>
      <c r="J443" t="str">
        <v>FAI &amp; LAST</v>
      </c>
      <c r="K443" t="str">
        <v>FAI ONLY</v>
      </c>
      <c r="L443" t="str">
        <v xml:space="preserve">FAI or FIRST VISUAL </v>
      </c>
      <c r="M443" t="str">
        <v xml:space="preserve">FAI, FIRST VISUAL or MINI </v>
      </c>
      <c r="N443" t="str">
        <v>FAI, LAST &amp; MINI</v>
      </c>
      <c r="O443" t="str">
        <v>NA</v>
      </c>
    </row>
    <row r="444" spans="3:15">
      <c r="C444" s="74" t="str" cm="1">
        <f t="array" ref="C444:O444">TRANSPOSE(_xlfn._xlws.SORT(_xlfn._xlws.FILTER($A$2:$A$280,ISNUMBER(SEARCH('Prt. Lib. &amp; Routine, Table'!O451,$A$2:$A$280)),"not found")))</f>
        <v>1 X SHIFT</v>
      </c>
      <c r="D444" t="str">
        <v>1 X SHIFT, LAST</v>
      </c>
      <c r="E444" t="str">
        <v>1 X SHIFT, MINI</v>
      </c>
      <c r="F444" t="str">
        <v>100%</v>
      </c>
      <c r="G444" t="str">
        <v>AQL FREQ.</v>
      </c>
      <c r="H444" t="str">
        <v>AQL FREQ., LAST</v>
      </c>
      <c r="I444" t="str">
        <v>AQL FREQ., MINI</v>
      </c>
      <c r="J444" t="str">
        <v>FAI &amp; LAST</v>
      </c>
      <c r="K444" t="str">
        <v>FAI ONLY</v>
      </c>
      <c r="L444" t="str">
        <v xml:space="preserve">FAI or FIRST VISUAL </v>
      </c>
      <c r="M444" t="str">
        <v xml:space="preserve">FAI, FIRST VISUAL or MINI </v>
      </c>
      <c r="N444" t="str">
        <v>FAI, LAST &amp; MINI</v>
      </c>
      <c r="O444" t="str">
        <v>NA</v>
      </c>
    </row>
    <row r="445" spans="3:15">
      <c r="C445" s="74" t="str" cm="1">
        <f t="array" ref="C445:O445">TRANSPOSE(_xlfn._xlws.SORT(_xlfn._xlws.FILTER($A$2:$A$280,ISNUMBER(SEARCH('Prt. Lib. &amp; Routine, Table'!O452,$A$2:$A$280)),"not found")))</f>
        <v>1 X SHIFT</v>
      </c>
      <c r="D445" t="str">
        <v>1 X SHIFT, LAST</v>
      </c>
      <c r="E445" t="str">
        <v>1 X SHIFT, MINI</v>
      </c>
      <c r="F445" t="str">
        <v>100%</v>
      </c>
      <c r="G445" t="str">
        <v>AQL FREQ.</v>
      </c>
      <c r="H445" t="str">
        <v>AQL FREQ., LAST</v>
      </c>
      <c r="I445" t="str">
        <v>AQL FREQ., MINI</v>
      </c>
      <c r="J445" t="str">
        <v>FAI &amp; LAST</v>
      </c>
      <c r="K445" t="str">
        <v>FAI ONLY</v>
      </c>
      <c r="L445" t="str">
        <v xml:space="preserve">FAI or FIRST VISUAL </v>
      </c>
      <c r="M445" t="str">
        <v xml:space="preserve">FAI, FIRST VISUAL or MINI </v>
      </c>
      <c r="N445" t="str">
        <v>FAI, LAST &amp; MINI</v>
      </c>
      <c r="O445" t="str">
        <v>NA</v>
      </c>
    </row>
    <row r="446" spans="3:15">
      <c r="C446" s="74" t="str" cm="1">
        <f t="array" ref="C446:O446">TRANSPOSE(_xlfn._xlws.SORT(_xlfn._xlws.FILTER($A$2:$A$280,ISNUMBER(SEARCH('Prt. Lib. &amp; Routine, Table'!O453,$A$2:$A$280)),"not found")))</f>
        <v>1 X SHIFT</v>
      </c>
      <c r="D446" t="str">
        <v>1 X SHIFT, LAST</v>
      </c>
      <c r="E446" t="str">
        <v>1 X SHIFT, MINI</v>
      </c>
      <c r="F446" t="str">
        <v>100%</v>
      </c>
      <c r="G446" t="str">
        <v>AQL FREQ.</v>
      </c>
      <c r="H446" t="str">
        <v>AQL FREQ., LAST</v>
      </c>
      <c r="I446" t="str">
        <v>AQL FREQ., MINI</v>
      </c>
      <c r="J446" t="str">
        <v>FAI &amp; LAST</v>
      </c>
      <c r="K446" t="str">
        <v>FAI ONLY</v>
      </c>
      <c r="L446" t="str">
        <v xml:space="preserve">FAI or FIRST VISUAL </v>
      </c>
      <c r="M446" t="str">
        <v xml:space="preserve">FAI, FIRST VISUAL or MINI </v>
      </c>
      <c r="N446" t="str">
        <v>FAI, LAST &amp; MINI</v>
      </c>
      <c r="O446" t="str">
        <v>NA</v>
      </c>
    </row>
    <row r="447" spans="3:15">
      <c r="C447" s="74" t="str" cm="1">
        <f t="array" ref="C447:O447">TRANSPOSE(_xlfn._xlws.SORT(_xlfn._xlws.FILTER($A$2:$A$280,ISNUMBER(SEARCH('Prt. Lib. &amp; Routine, Table'!O454,$A$2:$A$280)),"not found")))</f>
        <v>1 X SHIFT</v>
      </c>
      <c r="D447" t="str">
        <v>1 X SHIFT, LAST</v>
      </c>
      <c r="E447" t="str">
        <v>1 X SHIFT, MINI</v>
      </c>
      <c r="F447" t="str">
        <v>100%</v>
      </c>
      <c r="G447" t="str">
        <v>AQL FREQ.</v>
      </c>
      <c r="H447" t="str">
        <v>AQL FREQ., LAST</v>
      </c>
      <c r="I447" t="str">
        <v>AQL FREQ., MINI</v>
      </c>
      <c r="J447" t="str">
        <v>FAI &amp; LAST</v>
      </c>
      <c r="K447" t="str">
        <v>FAI ONLY</v>
      </c>
      <c r="L447" t="str">
        <v xml:space="preserve">FAI or FIRST VISUAL </v>
      </c>
      <c r="M447" t="str">
        <v xml:space="preserve">FAI, FIRST VISUAL or MINI </v>
      </c>
      <c r="N447" t="str">
        <v>FAI, LAST &amp; MINI</v>
      </c>
      <c r="O447" t="str">
        <v>NA</v>
      </c>
    </row>
    <row r="448" spans="3:15">
      <c r="C448" s="74" t="str" cm="1">
        <f t="array" ref="C448:O448">TRANSPOSE(_xlfn._xlws.SORT(_xlfn._xlws.FILTER($A$2:$A$280,ISNUMBER(SEARCH('Prt. Lib. &amp; Routine, Table'!O455,$A$2:$A$280)),"not found")))</f>
        <v>1 X SHIFT</v>
      </c>
      <c r="D448" t="str">
        <v>1 X SHIFT, LAST</v>
      </c>
      <c r="E448" t="str">
        <v>1 X SHIFT, MINI</v>
      </c>
      <c r="F448" t="str">
        <v>100%</v>
      </c>
      <c r="G448" t="str">
        <v>AQL FREQ.</v>
      </c>
      <c r="H448" t="str">
        <v>AQL FREQ., LAST</v>
      </c>
      <c r="I448" t="str">
        <v>AQL FREQ., MINI</v>
      </c>
      <c r="J448" t="str">
        <v>FAI &amp; LAST</v>
      </c>
      <c r="K448" t="str">
        <v>FAI ONLY</v>
      </c>
      <c r="L448" t="str">
        <v xml:space="preserve">FAI or FIRST VISUAL </v>
      </c>
      <c r="M448" t="str">
        <v xml:space="preserve">FAI, FIRST VISUAL or MINI </v>
      </c>
      <c r="N448" t="str">
        <v>FAI, LAST &amp; MINI</v>
      </c>
      <c r="O448" t="str">
        <v>NA</v>
      </c>
    </row>
    <row r="449" spans="3:15">
      <c r="C449" s="74" t="str" cm="1">
        <f t="array" ref="C449:O449">TRANSPOSE(_xlfn._xlws.SORT(_xlfn._xlws.FILTER($A$2:$A$280,ISNUMBER(SEARCH('Prt. Lib. &amp; Routine, Table'!O456,$A$2:$A$280)),"not found")))</f>
        <v>1 X SHIFT</v>
      </c>
      <c r="D449" t="str">
        <v>1 X SHIFT, LAST</v>
      </c>
      <c r="E449" t="str">
        <v>1 X SHIFT, MINI</v>
      </c>
      <c r="F449" t="str">
        <v>100%</v>
      </c>
      <c r="G449" t="str">
        <v>AQL FREQ.</v>
      </c>
      <c r="H449" t="str">
        <v>AQL FREQ., LAST</v>
      </c>
      <c r="I449" t="str">
        <v>AQL FREQ., MINI</v>
      </c>
      <c r="J449" t="str">
        <v>FAI &amp; LAST</v>
      </c>
      <c r="K449" t="str">
        <v>FAI ONLY</v>
      </c>
      <c r="L449" t="str">
        <v xml:space="preserve">FAI or FIRST VISUAL </v>
      </c>
      <c r="M449" t="str">
        <v xml:space="preserve">FAI, FIRST VISUAL or MINI </v>
      </c>
      <c r="N449" t="str">
        <v>FAI, LAST &amp; MINI</v>
      </c>
      <c r="O449" t="str">
        <v>NA</v>
      </c>
    </row>
    <row r="450" spans="3:15">
      <c r="C450" s="74" t="str" cm="1">
        <f t="array" ref="C450:O450">TRANSPOSE(_xlfn._xlws.SORT(_xlfn._xlws.FILTER($A$2:$A$280,ISNUMBER(SEARCH('Prt. Lib. &amp; Routine, Table'!O457,$A$2:$A$280)),"not found")))</f>
        <v>1 X SHIFT</v>
      </c>
      <c r="D450" t="str">
        <v>1 X SHIFT, LAST</v>
      </c>
      <c r="E450" t="str">
        <v>1 X SHIFT, MINI</v>
      </c>
      <c r="F450" t="str">
        <v>100%</v>
      </c>
      <c r="G450" t="str">
        <v>AQL FREQ.</v>
      </c>
      <c r="H450" t="str">
        <v>AQL FREQ., LAST</v>
      </c>
      <c r="I450" t="str">
        <v>AQL FREQ., MINI</v>
      </c>
      <c r="J450" t="str">
        <v>FAI &amp; LAST</v>
      </c>
      <c r="K450" t="str">
        <v>FAI ONLY</v>
      </c>
      <c r="L450" t="str">
        <v xml:space="preserve">FAI or FIRST VISUAL </v>
      </c>
      <c r="M450" t="str">
        <v xml:space="preserve">FAI, FIRST VISUAL or MINI </v>
      </c>
      <c r="N450" t="str">
        <v>FAI, LAST &amp; MINI</v>
      </c>
      <c r="O450" t="str">
        <v>NA</v>
      </c>
    </row>
    <row r="451" spans="3:15">
      <c r="C451" s="74" t="str" cm="1">
        <f t="array" ref="C451:O451">TRANSPOSE(_xlfn._xlws.SORT(_xlfn._xlws.FILTER($A$2:$A$280,ISNUMBER(SEARCH('Prt. Lib. &amp; Routine, Table'!O458,$A$2:$A$280)),"not found")))</f>
        <v>1 X SHIFT</v>
      </c>
      <c r="D451" t="str">
        <v>1 X SHIFT, LAST</v>
      </c>
      <c r="E451" t="str">
        <v>1 X SHIFT, MINI</v>
      </c>
      <c r="F451" t="str">
        <v>100%</v>
      </c>
      <c r="G451" t="str">
        <v>AQL FREQ.</v>
      </c>
      <c r="H451" t="str">
        <v>AQL FREQ., LAST</v>
      </c>
      <c r="I451" t="str">
        <v>AQL FREQ., MINI</v>
      </c>
      <c r="J451" t="str">
        <v>FAI &amp; LAST</v>
      </c>
      <c r="K451" t="str">
        <v>FAI ONLY</v>
      </c>
      <c r="L451" t="str">
        <v xml:space="preserve">FAI or FIRST VISUAL </v>
      </c>
      <c r="M451" t="str">
        <v xml:space="preserve">FAI, FIRST VISUAL or MINI </v>
      </c>
      <c r="N451" t="str">
        <v>FAI, LAST &amp; MINI</v>
      </c>
      <c r="O451" t="str">
        <v>NA</v>
      </c>
    </row>
    <row r="452" spans="3:15">
      <c r="C452" s="74" t="str" cm="1">
        <f t="array" ref="C452:O452">TRANSPOSE(_xlfn._xlws.SORT(_xlfn._xlws.FILTER($A$2:$A$280,ISNUMBER(SEARCH('Prt. Lib. &amp; Routine, Table'!O459,$A$2:$A$280)),"not found")))</f>
        <v>1 X SHIFT</v>
      </c>
      <c r="D452" t="str">
        <v>1 X SHIFT, LAST</v>
      </c>
      <c r="E452" t="str">
        <v>1 X SHIFT, MINI</v>
      </c>
      <c r="F452" t="str">
        <v>100%</v>
      </c>
      <c r="G452" t="str">
        <v>AQL FREQ.</v>
      </c>
      <c r="H452" t="str">
        <v>AQL FREQ., LAST</v>
      </c>
      <c r="I452" t="str">
        <v>AQL FREQ., MINI</v>
      </c>
      <c r="J452" t="str">
        <v>FAI &amp; LAST</v>
      </c>
      <c r="K452" t="str">
        <v>FAI ONLY</v>
      </c>
      <c r="L452" t="str">
        <v xml:space="preserve">FAI or FIRST VISUAL </v>
      </c>
      <c r="M452" t="str">
        <v xml:space="preserve">FAI, FIRST VISUAL or MINI </v>
      </c>
      <c r="N452" t="str">
        <v>FAI, LAST &amp; MINI</v>
      </c>
      <c r="O452" t="str">
        <v>NA</v>
      </c>
    </row>
    <row r="453" spans="3:15">
      <c r="C453" s="74" t="str" cm="1">
        <f t="array" ref="C453:O453">TRANSPOSE(_xlfn._xlws.SORT(_xlfn._xlws.FILTER($A$2:$A$280,ISNUMBER(SEARCH('Prt. Lib. &amp; Routine, Table'!O460,$A$2:$A$280)),"not found")))</f>
        <v>1 X SHIFT</v>
      </c>
      <c r="D453" t="str">
        <v>1 X SHIFT, LAST</v>
      </c>
      <c r="E453" t="str">
        <v>1 X SHIFT, MINI</v>
      </c>
      <c r="F453" t="str">
        <v>100%</v>
      </c>
      <c r="G453" t="str">
        <v>AQL FREQ.</v>
      </c>
      <c r="H453" t="str">
        <v>AQL FREQ., LAST</v>
      </c>
      <c r="I453" t="str">
        <v>AQL FREQ., MINI</v>
      </c>
      <c r="J453" t="str">
        <v>FAI &amp; LAST</v>
      </c>
      <c r="K453" t="str">
        <v>FAI ONLY</v>
      </c>
      <c r="L453" t="str">
        <v xml:space="preserve">FAI or FIRST VISUAL </v>
      </c>
      <c r="M453" t="str">
        <v xml:space="preserve">FAI, FIRST VISUAL or MINI </v>
      </c>
      <c r="N453" t="str">
        <v>FAI, LAST &amp; MINI</v>
      </c>
      <c r="O453" t="str">
        <v>NA</v>
      </c>
    </row>
    <row r="454" spans="3:15">
      <c r="C454" s="74" t="str" cm="1">
        <f t="array" ref="C454:O454">TRANSPOSE(_xlfn._xlws.SORT(_xlfn._xlws.FILTER($A$2:$A$280,ISNUMBER(SEARCH('Prt. Lib. &amp; Routine, Table'!O461,$A$2:$A$280)),"not found")))</f>
        <v>1 X SHIFT</v>
      </c>
      <c r="D454" t="str">
        <v>1 X SHIFT, LAST</v>
      </c>
      <c r="E454" t="str">
        <v>1 X SHIFT, MINI</v>
      </c>
      <c r="F454" t="str">
        <v>100%</v>
      </c>
      <c r="G454" t="str">
        <v>AQL FREQ.</v>
      </c>
      <c r="H454" t="str">
        <v>AQL FREQ., LAST</v>
      </c>
      <c r="I454" t="str">
        <v>AQL FREQ., MINI</v>
      </c>
      <c r="J454" t="str">
        <v>FAI &amp; LAST</v>
      </c>
      <c r="K454" t="str">
        <v>FAI ONLY</v>
      </c>
      <c r="L454" t="str">
        <v xml:space="preserve">FAI or FIRST VISUAL </v>
      </c>
      <c r="M454" t="str">
        <v xml:space="preserve">FAI, FIRST VISUAL or MINI </v>
      </c>
      <c r="N454" t="str">
        <v>FAI, LAST &amp; MINI</v>
      </c>
      <c r="O454" t="str">
        <v>NA</v>
      </c>
    </row>
    <row r="455" spans="3:15">
      <c r="C455" s="74" t="str" cm="1">
        <f t="array" ref="C455:O455">TRANSPOSE(_xlfn._xlws.SORT(_xlfn._xlws.FILTER($A$2:$A$280,ISNUMBER(SEARCH('Prt. Lib. &amp; Routine, Table'!O462,$A$2:$A$280)),"not found")))</f>
        <v>1 X SHIFT</v>
      </c>
      <c r="D455" t="str">
        <v>1 X SHIFT, LAST</v>
      </c>
      <c r="E455" t="str">
        <v>1 X SHIFT, MINI</v>
      </c>
      <c r="F455" t="str">
        <v>100%</v>
      </c>
      <c r="G455" t="str">
        <v>AQL FREQ.</v>
      </c>
      <c r="H455" t="str">
        <v>AQL FREQ., LAST</v>
      </c>
      <c r="I455" t="str">
        <v>AQL FREQ., MINI</v>
      </c>
      <c r="J455" t="str">
        <v>FAI &amp; LAST</v>
      </c>
      <c r="K455" t="str">
        <v>FAI ONLY</v>
      </c>
      <c r="L455" t="str">
        <v xml:space="preserve">FAI or FIRST VISUAL </v>
      </c>
      <c r="M455" t="str">
        <v xml:space="preserve">FAI, FIRST VISUAL or MINI </v>
      </c>
      <c r="N455" t="str">
        <v>FAI, LAST &amp; MINI</v>
      </c>
      <c r="O455" t="str">
        <v>NA</v>
      </c>
    </row>
    <row r="456" spans="3:15">
      <c r="C456" s="74" t="str" cm="1">
        <f t="array" ref="C456:O456">TRANSPOSE(_xlfn._xlws.SORT(_xlfn._xlws.FILTER($A$2:$A$280,ISNUMBER(SEARCH('Prt. Lib. &amp; Routine, Table'!O463,$A$2:$A$280)),"not found")))</f>
        <v>1 X SHIFT</v>
      </c>
      <c r="D456" t="str">
        <v>1 X SHIFT, LAST</v>
      </c>
      <c r="E456" t="str">
        <v>1 X SHIFT, MINI</v>
      </c>
      <c r="F456" t="str">
        <v>100%</v>
      </c>
      <c r="G456" t="str">
        <v>AQL FREQ.</v>
      </c>
      <c r="H456" t="str">
        <v>AQL FREQ., LAST</v>
      </c>
      <c r="I456" t="str">
        <v>AQL FREQ., MINI</v>
      </c>
      <c r="J456" t="str">
        <v>FAI &amp; LAST</v>
      </c>
      <c r="K456" t="str">
        <v>FAI ONLY</v>
      </c>
      <c r="L456" t="str">
        <v xml:space="preserve">FAI or FIRST VISUAL </v>
      </c>
      <c r="M456" t="str">
        <v xml:space="preserve">FAI, FIRST VISUAL or MINI </v>
      </c>
      <c r="N456" t="str">
        <v>FAI, LAST &amp; MINI</v>
      </c>
      <c r="O456" t="str">
        <v>NA</v>
      </c>
    </row>
    <row r="457" spans="3:15">
      <c r="C457" s="74" t="str" cm="1">
        <f t="array" ref="C457:O457">TRANSPOSE(_xlfn._xlws.SORT(_xlfn._xlws.FILTER($A$2:$A$280,ISNUMBER(SEARCH('Prt. Lib. &amp; Routine, Table'!O464,$A$2:$A$280)),"not found")))</f>
        <v>1 X SHIFT</v>
      </c>
      <c r="D457" t="str">
        <v>1 X SHIFT, LAST</v>
      </c>
      <c r="E457" t="str">
        <v>1 X SHIFT, MINI</v>
      </c>
      <c r="F457" t="str">
        <v>100%</v>
      </c>
      <c r="G457" t="str">
        <v>AQL FREQ.</v>
      </c>
      <c r="H457" t="str">
        <v>AQL FREQ., LAST</v>
      </c>
      <c r="I457" t="str">
        <v>AQL FREQ., MINI</v>
      </c>
      <c r="J457" t="str">
        <v>FAI &amp; LAST</v>
      </c>
      <c r="K457" t="str">
        <v>FAI ONLY</v>
      </c>
      <c r="L457" t="str">
        <v xml:space="preserve">FAI or FIRST VISUAL </v>
      </c>
      <c r="M457" t="str">
        <v xml:space="preserve">FAI, FIRST VISUAL or MINI </v>
      </c>
      <c r="N457" t="str">
        <v>FAI, LAST &amp; MINI</v>
      </c>
      <c r="O457" t="str">
        <v>NA</v>
      </c>
    </row>
    <row r="458" spans="3:15">
      <c r="C458" s="74" t="str" cm="1">
        <f t="array" ref="C458:O458">TRANSPOSE(_xlfn._xlws.SORT(_xlfn._xlws.FILTER($A$2:$A$280,ISNUMBER(SEARCH('Prt. Lib. &amp; Routine, Table'!O465,$A$2:$A$280)),"not found")))</f>
        <v>1 X SHIFT</v>
      </c>
      <c r="D458" t="str">
        <v>1 X SHIFT, LAST</v>
      </c>
      <c r="E458" t="str">
        <v>1 X SHIFT, MINI</v>
      </c>
      <c r="F458" t="str">
        <v>100%</v>
      </c>
      <c r="G458" t="str">
        <v>AQL FREQ.</v>
      </c>
      <c r="H458" t="str">
        <v>AQL FREQ., LAST</v>
      </c>
      <c r="I458" t="str">
        <v>AQL FREQ., MINI</v>
      </c>
      <c r="J458" t="str">
        <v>FAI &amp; LAST</v>
      </c>
      <c r="K458" t="str">
        <v>FAI ONLY</v>
      </c>
      <c r="L458" t="str">
        <v xml:space="preserve">FAI or FIRST VISUAL </v>
      </c>
      <c r="M458" t="str">
        <v xml:space="preserve">FAI, FIRST VISUAL or MINI </v>
      </c>
      <c r="N458" t="str">
        <v>FAI, LAST &amp; MINI</v>
      </c>
      <c r="O458" t="str">
        <v>NA</v>
      </c>
    </row>
    <row r="459" spans="3:15">
      <c r="C459" s="74" t="str" cm="1">
        <f t="array" ref="C459:O459">TRANSPOSE(_xlfn._xlws.SORT(_xlfn._xlws.FILTER($A$2:$A$280,ISNUMBER(SEARCH('Prt. Lib. &amp; Routine, Table'!O466,$A$2:$A$280)),"not found")))</f>
        <v>1 X SHIFT</v>
      </c>
      <c r="D459" t="str">
        <v>1 X SHIFT, LAST</v>
      </c>
      <c r="E459" t="str">
        <v>1 X SHIFT, MINI</v>
      </c>
      <c r="F459" t="str">
        <v>100%</v>
      </c>
      <c r="G459" t="str">
        <v>AQL FREQ.</v>
      </c>
      <c r="H459" t="str">
        <v>AQL FREQ., LAST</v>
      </c>
      <c r="I459" t="str">
        <v>AQL FREQ., MINI</v>
      </c>
      <c r="J459" t="str">
        <v>FAI &amp; LAST</v>
      </c>
      <c r="K459" t="str">
        <v>FAI ONLY</v>
      </c>
      <c r="L459" t="str">
        <v xml:space="preserve">FAI or FIRST VISUAL </v>
      </c>
      <c r="M459" t="str">
        <v xml:space="preserve">FAI, FIRST VISUAL or MINI </v>
      </c>
      <c r="N459" t="str">
        <v>FAI, LAST &amp; MINI</v>
      </c>
      <c r="O459" t="str">
        <v>NA</v>
      </c>
    </row>
    <row r="460" spans="3:15">
      <c r="C460" s="74" t="str" cm="1">
        <f t="array" ref="C460:O460">TRANSPOSE(_xlfn._xlws.SORT(_xlfn._xlws.FILTER($A$2:$A$280,ISNUMBER(SEARCH('Prt. Lib. &amp; Routine, Table'!O467,$A$2:$A$280)),"not found")))</f>
        <v>1 X SHIFT</v>
      </c>
      <c r="D460" t="str">
        <v>1 X SHIFT, LAST</v>
      </c>
      <c r="E460" t="str">
        <v>1 X SHIFT, MINI</v>
      </c>
      <c r="F460" t="str">
        <v>100%</v>
      </c>
      <c r="G460" t="str">
        <v>AQL FREQ.</v>
      </c>
      <c r="H460" t="str">
        <v>AQL FREQ., LAST</v>
      </c>
      <c r="I460" t="str">
        <v>AQL FREQ., MINI</v>
      </c>
      <c r="J460" t="str">
        <v>FAI &amp; LAST</v>
      </c>
      <c r="K460" t="str">
        <v>FAI ONLY</v>
      </c>
      <c r="L460" t="str">
        <v xml:space="preserve">FAI or FIRST VISUAL </v>
      </c>
      <c r="M460" t="str">
        <v xml:space="preserve">FAI, FIRST VISUAL or MINI </v>
      </c>
      <c r="N460" t="str">
        <v>FAI, LAST &amp; MINI</v>
      </c>
      <c r="O460" t="str">
        <v>NA</v>
      </c>
    </row>
    <row r="461" spans="3:15">
      <c r="C461" s="74" t="str" cm="1">
        <f t="array" ref="C461:O461">TRANSPOSE(_xlfn._xlws.SORT(_xlfn._xlws.FILTER($A$2:$A$280,ISNUMBER(SEARCH('Prt. Lib. &amp; Routine, Table'!O468,$A$2:$A$280)),"not found")))</f>
        <v>1 X SHIFT</v>
      </c>
      <c r="D461" t="str">
        <v>1 X SHIFT, LAST</v>
      </c>
      <c r="E461" t="str">
        <v>1 X SHIFT, MINI</v>
      </c>
      <c r="F461" t="str">
        <v>100%</v>
      </c>
      <c r="G461" t="str">
        <v>AQL FREQ.</v>
      </c>
      <c r="H461" t="str">
        <v>AQL FREQ., LAST</v>
      </c>
      <c r="I461" t="str">
        <v>AQL FREQ., MINI</v>
      </c>
      <c r="J461" t="str">
        <v>FAI &amp; LAST</v>
      </c>
      <c r="K461" t="str">
        <v>FAI ONLY</v>
      </c>
      <c r="L461" t="str">
        <v xml:space="preserve">FAI or FIRST VISUAL </v>
      </c>
      <c r="M461" t="str">
        <v xml:space="preserve">FAI, FIRST VISUAL or MINI </v>
      </c>
      <c r="N461" t="str">
        <v>FAI, LAST &amp; MINI</v>
      </c>
      <c r="O461" t="str">
        <v>NA</v>
      </c>
    </row>
    <row r="462" spans="3:15">
      <c r="C462" s="74" t="str" cm="1">
        <f t="array" ref="C462:O462">TRANSPOSE(_xlfn._xlws.SORT(_xlfn._xlws.FILTER($A$2:$A$280,ISNUMBER(SEARCH('Prt. Lib. &amp; Routine, Table'!O469,$A$2:$A$280)),"not found")))</f>
        <v>1 X SHIFT</v>
      </c>
      <c r="D462" t="str">
        <v>1 X SHIFT, LAST</v>
      </c>
      <c r="E462" t="str">
        <v>1 X SHIFT, MINI</v>
      </c>
      <c r="F462" t="str">
        <v>100%</v>
      </c>
      <c r="G462" t="str">
        <v>AQL FREQ.</v>
      </c>
      <c r="H462" t="str">
        <v>AQL FREQ., LAST</v>
      </c>
      <c r="I462" t="str">
        <v>AQL FREQ., MINI</v>
      </c>
      <c r="J462" t="str">
        <v>FAI &amp; LAST</v>
      </c>
      <c r="K462" t="str">
        <v>FAI ONLY</v>
      </c>
      <c r="L462" t="str">
        <v xml:space="preserve">FAI or FIRST VISUAL </v>
      </c>
      <c r="M462" t="str">
        <v xml:space="preserve">FAI, FIRST VISUAL or MINI </v>
      </c>
      <c r="N462" t="str">
        <v>FAI, LAST &amp; MINI</v>
      </c>
      <c r="O462" t="str">
        <v>NA</v>
      </c>
    </row>
    <row r="463" spans="3:15">
      <c r="C463" s="74" t="str" cm="1">
        <f t="array" ref="C463:O463">TRANSPOSE(_xlfn._xlws.SORT(_xlfn._xlws.FILTER($A$2:$A$280,ISNUMBER(SEARCH('Prt. Lib. &amp; Routine, Table'!O470,$A$2:$A$280)),"not found")))</f>
        <v>1 X SHIFT</v>
      </c>
      <c r="D463" t="str">
        <v>1 X SHIFT, LAST</v>
      </c>
      <c r="E463" t="str">
        <v>1 X SHIFT, MINI</v>
      </c>
      <c r="F463" t="str">
        <v>100%</v>
      </c>
      <c r="G463" t="str">
        <v>AQL FREQ.</v>
      </c>
      <c r="H463" t="str">
        <v>AQL FREQ., LAST</v>
      </c>
      <c r="I463" t="str">
        <v>AQL FREQ., MINI</v>
      </c>
      <c r="J463" t="str">
        <v>FAI &amp; LAST</v>
      </c>
      <c r="K463" t="str">
        <v>FAI ONLY</v>
      </c>
      <c r="L463" t="str">
        <v xml:space="preserve">FAI or FIRST VISUAL </v>
      </c>
      <c r="M463" t="str">
        <v xml:space="preserve">FAI, FIRST VISUAL or MINI </v>
      </c>
      <c r="N463" t="str">
        <v>FAI, LAST &amp; MINI</v>
      </c>
      <c r="O463" t="str">
        <v>NA</v>
      </c>
    </row>
    <row r="464" spans="3:15">
      <c r="C464" s="74" t="str" cm="1">
        <f t="array" ref="C464:O464">TRANSPOSE(_xlfn._xlws.SORT(_xlfn._xlws.FILTER($A$2:$A$280,ISNUMBER(SEARCH('Prt. Lib. &amp; Routine, Table'!O471,$A$2:$A$280)),"not found")))</f>
        <v>1 X SHIFT</v>
      </c>
      <c r="D464" t="str">
        <v>1 X SHIFT, LAST</v>
      </c>
      <c r="E464" t="str">
        <v>1 X SHIFT, MINI</v>
      </c>
      <c r="F464" t="str">
        <v>100%</v>
      </c>
      <c r="G464" t="str">
        <v>AQL FREQ.</v>
      </c>
      <c r="H464" t="str">
        <v>AQL FREQ., LAST</v>
      </c>
      <c r="I464" t="str">
        <v>AQL FREQ., MINI</v>
      </c>
      <c r="J464" t="str">
        <v>FAI &amp; LAST</v>
      </c>
      <c r="K464" t="str">
        <v>FAI ONLY</v>
      </c>
      <c r="L464" t="str">
        <v xml:space="preserve">FAI or FIRST VISUAL </v>
      </c>
      <c r="M464" t="str">
        <v xml:space="preserve">FAI, FIRST VISUAL or MINI </v>
      </c>
      <c r="N464" t="str">
        <v>FAI, LAST &amp; MINI</v>
      </c>
      <c r="O464" t="str">
        <v>NA</v>
      </c>
    </row>
    <row r="465" spans="3:15">
      <c r="C465" s="74" t="str" cm="1">
        <f t="array" ref="C465:O465">TRANSPOSE(_xlfn._xlws.SORT(_xlfn._xlws.FILTER($A$2:$A$280,ISNUMBER(SEARCH('Prt. Lib. &amp; Routine, Table'!O472,$A$2:$A$280)),"not found")))</f>
        <v>1 X SHIFT</v>
      </c>
      <c r="D465" t="str">
        <v>1 X SHIFT, LAST</v>
      </c>
      <c r="E465" t="str">
        <v>1 X SHIFT, MINI</v>
      </c>
      <c r="F465" t="str">
        <v>100%</v>
      </c>
      <c r="G465" t="str">
        <v>AQL FREQ.</v>
      </c>
      <c r="H465" t="str">
        <v>AQL FREQ., LAST</v>
      </c>
      <c r="I465" t="str">
        <v>AQL FREQ., MINI</v>
      </c>
      <c r="J465" t="str">
        <v>FAI &amp; LAST</v>
      </c>
      <c r="K465" t="str">
        <v>FAI ONLY</v>
      </c>
      <c r="L465" t="str">
        <v xml:space="preserve">FAI or FIRST VISUAL </v>
      </c>
      <c r="M465" t="str">
        <v xml:space="preserve">FAI, FIRST VISUAL or MINI </v>
      </c>
      <c r="N465" t="str">
        <v>FAI, LAST &amp; MINI</v>
      </c>
      <c r="O465" t="str">
        <v>NA</v>
      </c>
    </row>
    <row r="466" spans="3:15">
      <c r="C466" s="74" t="str" cm="1">
        <f t="array" ref="C466:O466">TRANSPOSE(_xlfn._xlws.SORT(_xlfn._xlws.FILTER($A$2:$A$280,ISNUMBER(SEARCH('Prt. Lib. &amp; Routine, Table'!O473,$A$2:$A$280)),"not found")))</f>
        <v>1 X SHIFT</v>
      </c>
      <c r="D466" t="str">
        <v>1 X SHIFT, LAST</v>
      </c>
      <c r="E466" t="str">
        <v>1 X SHIFT, MINI</v>
      </c>
      <c r="F466" t="str">
        <v>100%</v>
      </c>
      <c r="G466" t="str">
        <v>AQL FREQ.</v>
      </c>
      <c r="H466" t="str">
        <v>AQL FREQ., LAST</v>
      </c>
      <c r="I466" t="str">
        <v>AQL FREQ., MINI</v>
      </c>
      <c r="J466" t="str">
        <v>FAI &amp; LAST</v>
      </c>
      <c r="K466" t="str">
        <v>FAI ONLY</v>
      </c>
      <c r="L466" t="str">
        <v xml:space="preserve">FAI or FIRST VISUAL </v>
      </c>
      <c r="M466" t="str">
        <v xml:space="preserve">FAI, FIRST VISUAL or MINI </v>
      </c>
      <c r="N466" t="str">
        <v>FAI, LAST &amp; MINI</v>
      </c>
      <c r="O466" t="str">
        <v>NA</v>
      </c>
    </row>
    <row r="467" spans="3:15">
      <c r="C467" s="74" t="str" cm="1">
        <f t="array" ref="C467:O467">TRANSPOSE(_xlfn._xlws.SORT(_xlfn._xlws.FILTER($A$2:$A$280,ISNUMBER(SEARCH('Prt. Lib. &amp; Routine, Table'!O474,$A$2:$A$280)),"not found")))</f>
        <v>1 X SHIFT</v>
      </c>
      <c r="D467" t="str">
        <v>1 X SHIFT, LAST</v>
      </c>
      <c r="E467" t="str">
        <v>1 X SHIFT, MINI</v>
      </c>
      <c r="F467" t="str">
        <v>100%</v>
      </c>
      <c r="G467" t="str">
        <v>AQL FREQ.</v>
      </c>
      <c r="H467" t="str">
        <v>AQL FREQ., LAST</v>
      </c>
      <c r="I467" t="str">
        <v>AQL FREQ., MINI</v>
      </c>
      <c r="J467" t="str">
        <v>FAI &amp; LAST</v>
      </c>
      <c r="K467" t="str">
        <v>FAI ONLY</v>
      </c>
      <c r="L467" t="str">
        <v xml:space="preserve">FAI or FIRST VISUAL </v>
      </c>
      <c r="M467" t="str">
        <v xml:space="preserve">FAI, FIRST VISUAL or MINI </v>
      </c>
      <c r="N467" t="str">
        <v>FAI, LAST &amp; MINI</v>
      </c>
      <c r="O467" t="str">
        <v>NA</v>
      </c>
    </row>
    <row r="468" spans="3:15">
      <c r="C468" s="74" t="str" cm="1">
        <f t="array" ref="C468:O468">TRANSPOSE(_xlfn._xlws.SORT(_xlfn._xlws.FILTER($A$2:$A$280,ISNUMBER(SEARCH('Prt. Lib. &amp; Routine, Table'!O475,$A$2:$A$280)),"not found")))</f>
        <v>1 X SHIFT</v>
      </c>
      <c r="D468" t="str">
        <v>1 X SHIFT, LAST</v>
      </c>
      <c r="E468" t="str">
        <v>1 X SHIFT, MINI</v>
      </c>
      <c r="F468" t="str">
        <v>100%</v>
      </c>
      <c r="G468" t="str">
        <v>AQL FREQ.</v>
      </c>
      <c r="H468" t="str">
        <v>AQL FREQ., LAST</v>
      </c>
      <c r="I468" t="str">
        <v>AQL FREQ., MINI</v>
      </c>
      <c r="J468" t="str">
        <v>FAI &amp; LAST</v>
      </c>
      <c r="K468" t="str">
        <v>FAI ONLY</v>
      </c>
      <c r="L468" t="str">
        <v xml:space="preserve">FAI or FIRST VISUAL </v>
      </c>
      <c r="M468" t="str">
        <v xml:space="preserve">FAI, FIRST VISUAL or MINI </v>
      </c>
      <c r="N468" t="str">
        <v>FAI, LAST &amp; MINI</v>
      </c>
      <c r="O468" t="str">
        <v>NA</v>
      </c>
    </row>
    <row r="469" spans="3:15">
      <c r="C469" s="74" t="str" cm="1">
        <f t="array" ref="C469:O469">TRANSPOSE(_xlfn._xlws.SORT(_xlfn._xlws.FILTER($A$2:$A$280,ISNUMBER(SEARCH('Prt. Lib. &amp; Routine, Table'!O476,$A$2:$A$280)),"not found")))</f>
        <v>1 X SHIFT</v>
      </c>
      <c r="D469" t="str">
        <v>1 X SHIFT, LAST</v>
      </c>
      <c r="E469" t="str">
        <v>1 X SHIFT, MINI</v>
      </c>
      <c r="F469" t="str">
        <v>100%</v>
      </c>
      <c r="G469" t="str">
        <v>AQL FREQ.</v>
      </c>
      <c r="H469" t="str">
        <v>AQL FREQ., LAST</v>
      </c>
      <c r="I469" t="str">
        <v>AQL FREQ., MINI</v>
      </c>
      <c r="J469" t="str">
        <v>FAI &amp; LAST</v>
      </c>
      <c r="K469" t="str">
        <v>FAI ONLY</v>
      </c>
      <c r="L469" t="str">
        <v xml:space="preserve">FAI or FIRST VISUAL </v>
      </c>
      <c r="M469" t="str">
        <v xml:space="preserve">FAI, FIRST VISUAL or MINI </v>
      </c>
      <c r="N469" t="str">
        <v>FAI, LAST &amp; MINI</v>
      </c>
      <c r="O469" t="str">
        <v>NA</v>
      </c>
    </row>
    <row r="470" spans="3:15">
      <c r="C470" s="74" t="str" cm="1">
        <f t="array" ref="C470:O470">TRANSPOSE(_xlfn._xlws.SORT(_xlfn._xlws.FILTER($A$2:$A$280,ISNUMBER(SEARCH('Prt. Lib. &amp; Routine, Table'!O477,$A$2:$A$280)),"not found")))</f>
        <v>1 X SHIFT</v>
      </c>
      <c r="D470" t="str">
        <v>1 X SHIFT, LAST</v>
      </c>
      <c r="E470" t="str">
        <v>1 X SHIFT, MINI</v>
      </c>
      <c r="F470" t="str">
        <v>100%</v>
      </c>
      <c r="G470" t="str">
        <v>AQL FREQ.</v>
      </c>
      <c r="H470" t="str">
        <v>AQL FREQ., LAST</v>
      </c>
      <c r="I470" t="str">
        <v>AQL FREQ., MINI</v>
      </c>
      <c r="J470" t="str">
        <v>FAI &amp; LAST</v>
      </c>
      <c r="K470" t="str">
        <v>FAI ONLY</v>
      </c>
      <c r="L470" t="str">
        <v xml:space="preserve">FAI or FIRST VISUAL </v>
      </c>
      <c r="M470" t="str">
        <v xml:space="preserve">FAI, FIRST VISUAL or MINI </v>
      </c>
      <c r="N470" t="str">
        <v>FAI, LAST &amp; MINI</v>
      </c>
      <c r="O470" t="str">
        <v>NA</v>
      </c>
    </row>
    <row r="471" spans="3:15">
      <c r="C471" s="74" t="str" cm="1">
        <f t="array" ref="C471:O471">TRANSPOSE(_xlfn._xlws.SORT(_xlfn._xlws.FILTER($A$2:$A$280,ISNUMBER(SEARCH('Prt. Lib. &amp; Routine, Table'!O478,$A$2:$A$280)),"not found")))</f>
        <v>1 X SHIFT</v>
      </c>
      <c r="D471" t="str">
        <v>1 X SHIFT, LAST</v>
      </c>
      <c r="E471" t="str">
        <v>1 X SHIFT, MINI</v>
      </c>
      <c r="F471" t="str">
        <v>100%</v>
      </c>
      <c r="G471" t="str">
        <v>AQL FREQ.</v>
      </c>
      <c r="H471" t="str">
        <v>AQL FREQ., LAST</v>
      </c>
      <c r="I471" t="str">
        <v>AQL FREQ., MINI</v>
      </c>
      <c r="J471" t="str">
        <v>FAI &amp; LAST</v>
      </c>
      <c r="K471" t="str">
        <v>FAI ONLY</v>
      </c>
      <c r="L471" t="str">
        <v xml:space="preserve">FAI or FIRST VISUAL </v>
      </c>
      <c r="M471" t="str">
        <v xml:space="preserve">FAI, FIRST VISUAL or MINI </v>
      </c>
      <c r="N471" t="str">
        <v>FAI, LAST &amp; MINI</v>
      </c>
      <c r="O471" t="str">
        <v>NA</v>
      </c>
    </row>
    <row r="472" spans="3:15">
      <c r="C472" s="74" t="str" cm="1">
        <f t="array" ref="C472:O472">TRANSPOSE(_xlfn._xlws.SORT(_xlfn._xlws.FILTER($A$2:$A$280,ISNUMBER(SEARCH('Prt. Lib. &amp; Routine, Table'!O479,$A$2:$A$280)),"not found")))</f>
        <v>1 X SHIFT</v>
      </c>
      <c r="D472" t="str">
        <v>1 X SHIFT, LAST</v>
      </c>
      <c r="E472" t="str">
        <v>1 X SHIFT, MINI</v>
      </c>
      <c r="F472" t="str">
        <v>100%</v>
      </c>
      <c r="G472" t="str">
        <v>AQL FREQ.</v>
      </c>
      <c r="H472" t="str">
        <v>AQL FREQ., LAST</v>
      </c>
      <c r="I472" t="str">
        <v>AQL FREQ., MINI</v>
      </c>
      <c r="J472" t="str">
        <v>FAI &amp; LAST</v>
      </c>
      <c r="K472" t="str">
        <v>FAI ONLY</v>
      </c>
      <c r="L472" t="str">
        <v xml:space="preserve">FAI or FIRST VISUAL </v>
      </c>
      <c r="M472" t="str">
        <v xml:space="preserve">FAI, FIRST VISUAL or MINI </v>
      </c>
      <c r="N472" t="str">
        <v>FAI, LAST &amp; MINI</v>
      </c>
      <c r="O472" t="str">
        <v>NA</v>
      </c>
    </row>
    <row r="473" spans="3:15">
      <c r="C473" s="74" t="str" cm="1">
        <f t="array" ref="C473:O473">TRANSPOSE(_xlfn._xlws.SORT(_xlfn._xlws.FILTER($A$2:$A$280,ISNUMBER(SEARCH('Prt. Lib. &amp; Routine, Table'!O480,$A$2:$A$280)),"not found")))</f>
        <v>1 X SHIFT</v>
      </c>
      <c r="D473" t="str">
        <v>1 X SHIFT, LAST</v>
      </c>
      <c r="E473" t="str">
        <v>1 X SHIFT, MINI</v>
      </c>
      <c r="F473" t="str">
        <v>100%</v>
      </c>
      <c r="G473" t="str">
        <v>AQL FREQ.</v>
      </c>
      <c r="H473" t="str">
        <v>AQL FREQ., LAST</v>
      </c>
      <c r="I473" t="str">
        <v>AQL FREQ., MINI</v>
      </c>
      <c r="J473" t="str">
        <v>FAI &amp; LAST</v>
      </c>
      <c r="K473" t="str">
        <v>FAI ONLY</v>
      </c>
      <c r="L473" t="str">
        <v xml:space="preserve">FAI or FIRST VISUAL </v>
      </c>
      <c r="M473" t="str">
        <v xml:space="preserve">FAI, FIRST VISUAL or MINI </v>
      </c>
      <c r="N473" t="str">
        <v>FAI, LAST &amp; MINI</v>
      </c>
      <c r="O473" t="str">
        <v>NA</v>
      </c>
    </row>
    <row r="474" spans="3:15">
      <c r="C474" s="74" t="str" cm="1">
        <f t="array" ref="C474:O474">TRANSPOSE(_xlfn._xlws.SORT(_xlfn._xlws.FILTER($A$2:$A$280,ISNUMBER(SEARCH('Prt. Lib. &amp; Routine, Table'!O481,$A$2:$A$280)),"not found")))</f>
        <v>1 X SHIFT</v>
      </c>
      <c r="D474" t="str">
        <v>1 X SHIFT, LAST</v>
      </c>
      <c r="E474" t="str">
        <v>1 X SHIFT, MINI</v>
      </c>
      <c r="F474" t="str">
        <v>100%</v>
      </c>
      <c r="G474" t="str">
        <v>AQL FREQ.</v>
      </c>
      <c r="H474" t="str">
        <v>AQL FREQ., LAST</v>
      </c>
      <c r="I474" t="str">
        <v>AQL FREQ., MINI</v>
      </c>
      <c r="J474" t="str">
        <v>FAI &amp; LAST</v>
      </c>
      <c r="K474" t="str">
        <v>FAI ONLY</v>
      </c>
      <c r="L474" t="str">
        <v xml:space="preserve">FAI or FIRST VISUAL </v>
      </c>
      <c r="M474" t="str">
        <v xml:space="preserve">FAI, FIRST VISUAL or MINI </v>
      </c>
      <c r="N474" t="str">
        <v>FAI, LAST &amp; MINI</v>
      </c>
      <c r="O474" t="str">
        <v>NA</v>
      </c>
    </row>
    <row r="475" spans="3:15">
      <c r="C475" s="74" t="str" cm="1">
        <f t="array" ref="C475:O475">TRANSPOSE(_xlfn._xlws.SORT(_xlfn._xlws.FILTER($A$2:$A$280,ISNUMBER(SEARCH('Prt. Lib. &amp; Routine, Table'!O482,$A$2:$A$280)),"not found")))</f>
        <v>1 X SHIFT</v>
      </c>
      <c r="D475" t="str">
        <v>1 X SHIFT, LAST</v>
      </c>
      <c r="E475" t="str">
        <v>1 X SHIFT, MINI</v>
      </c>
      <c r="F475" t="str">
        <v>100%</v>
      </c>
      <c r="G475" t="str">
        <v>AQL FREQ.</v>
      </c>
      <c r="H475" t="str">
        <v>AQL FREQ., LAST</v>
      </c>
      <c r="I475" t="str">
        <v>AQL FREQ., MINI</v>
      </c>
      <c r="J475" t="str">
        <v>FAI &amp; LAST</v>
      </c>
      <c r="K475" t="str">
        <v>FAI ONLY</v>
      </c>
      <c r="L475" t="str">
        <v xml:space="preserve">FAI or FIRST VISUAL </v>
      </c>
      <c r="M475" t="str">
        <v xml:space="preserve">FAI, FIRST VISUAL or MINI </v>
      </c>
      <c r="N475" t="str">
        <v>FAI, LAST &amp; MINI</v>
      </c>
      <c r="O475" t="str">
        <v>NA</v>
      </c>
    </row>
    <row r="476" spans="3:15">
      <c r="C476" s="74" t="str" cm="1">
        <f t="array" ref="C476:O476">TRANSPOSE(_xlfn._xlws.SORT(_xlfn._xlws.FILTER($A$2:$A$280,ISNUMBER(SEARCH('Prt. Lib. &amp; Routine, Table'!O483,$A$2:$A$280)),"not found")))</f>
        <v>1 X SHIFT</v>
      </c>
      <c r="D476" t="str">
        <v>1 X SHIFT, LAST</v>
      </c>
      <c r="E476" t="str">
        <v>1 X SHIFT, MINI</v>
      </c>
      <c r="F476" t="str">
        <v>100%</v>
      </c>
      <c r="G476" t="str">
        <v>AQL FREQ.</v>
      </c>
      <c r="H476" t="str">
        <v>AQL FREQ., LAST</v>
      </c>
      <c r="I476" t="str">
        <v>AQL FREQ., MINI</v>
      </c>
      <c r="J476" t="str">
        <v>FAI &amp; LAST</v>
      </c>
      <c r="K476" t="str">
        <v>FAI ONLY</v>
      </c>
      <c r="L476" t="str">
        <v xml:space="preserve">FAI or FIRST VISUAL </v>
      </c>
      <c r="M476" t="str">
        <v xml:space="preserve">FAI, FIRST VISUAL or MINI </v>
      </c>
      <c r="N476" t="str">
        <v>FAI, LAST &amp; MINI</v>
      </c>
      <c r="O476" t="str">
        <v>NA</v>
      </c>
    </row>
    <row r="477" spans="3:15">
      <c r="C477" s="74" t="str" cm="1">
        <f t="array" ref="C477:O477">TRANSPOSE(_xlfn._xlws.SORT(_xlfn._xlws.FILTER($A$2:$A$280,ISNUMBER(SEARCH('Prt. Lib. &amp; Routine, Table'!O484,$A$2:$A$280)),"not found")))</f>
        <v>1 X SHIFT</v>
      </c>
      <c r="D477" t="str">
        <v>1 X SHIFT, LAST</v>
      </c>
      <c r="E477" t="str">
        <v>1 X SHIFT, MINI</v>
      </c>
      <c r="F477" t="str">
        <v>100%</v>
      </c>
      <c r="G477" t="str">
        <v>AQL FREQ.</v>
      </c>
      <c r="H477" t="str">
        <v>AQL FREQ., LAST</v>
      </c>
      <c r="I477" t="str">
        <v>AQL FREQ., MINI</v>
      </c>
      <c r="J477" t="str">
        <v>FAI &amp; LAST</v>
      </c>
      <c r="K477" t="str">
        <v>FAI ONLY</v>
      </c>
      <c r="L477" t="str">
        <v xml:space="preserve">FAI or FIRST VISUAL </v>
      </c>
      <c r="M477" t="str">
        <v xml:space="preserve">FAI, FIRST VISUAL or MINI </v>
      </c>
      <c r="N477" t="str">
        <v>FAI, LAST &amp; MINI</v>
      </c>
      <c r="O477" t="str">
        <v>NA</v>
      </c>
    </row>
    <row r="478" spans="3:15">
      <c r="C478" s="74" t="str" cm="1">
        <f t="array" ref="C478:O478">TRANSPOSE(_xlfn._xlws.SORT(_xlfn._xlws.FILTER($A$2:$A$280,ISNUMBER(SEARCH('Prt. Lib. &amp; Routine, Table'!O485,$A$2:$A$280)),"not found")))</f>
        <v>1 X SHIFT</v>
      </c>
      <c r="D478" t="str">
        <v>1 X SHIFT, LAST</v>
      </c>
      <c r="E478" t="str">
        <v>1 X SHIFT, MINI</v>
      </c>
      <c r="F478" t="str">
        <v>100%</v>
      </c>
      <c r="G478" t="str">
        <v>AQL FREQ.</v>
      </c>
      <c r="H478" t="str">
        <v>AQL FREQ., LAST</v>
      </c>
      <c r="I478" t="str">
        <v>AQL FREQ., MINI</v>
      </c>
      <c r="J478" t="str">
        <v>FAI &amp; LAST</v>
      </c>
      <c r="K478" t="str">
        <v>FAI ONLY</v>
      </c>
      <c r="L478" t="str">
        <v xml:space="preserve">FAI or FIRST VISUAL </v>
      </c>
      <c r="M478" t="str">
        <v xml:space="preserve">FAI, FIRST VISUAL or MINI </v>
      </c>
      <c r="N478" t="str">
        <v>FAI, LAST &amp; MINI</v>
      </c>
      <c r="O478" t="str">
        <v>NA</v>
      </c>
    </row>
    <row r="479" spans="3:15">
      <c r="C479" s="74" t="str" cm="1">
        <f t="array" ref="C479:O479">TRANSPOSE(_xlfn._xlws.SORT(_xlfn._xlws.FILTER($A$2:$A$280,ISNUMBER(SEARCH('Prt. Lib. &amp; Routine, Table'!O486,$A$2:$A$280)),"not found")))</f>
        <v>1 X SHIFT</v>
      </c>
      <c r="D479" t="str">
        <v>1 X SHIFT, LAST</v>
      </c>
      <c r="E479" t="str">
        <v>1 X SHIFT, MINI</v>
      </c>
      <c r="F479" t="str">
        <v>100%</v>
      </c>
      <c r="G479" t="str">
        <v>AQL FREQ.</v>
      </c>
      <c r="H479" t="str">
        <v>AQL FREQ., LAST</v>
      </c>
      <c r="I479" t="str">
        <v>AQL FREQ., MINI</v>
      </c>
      <c r="J479" t="str">
        <v>FAI &amp; LAST</v>
      </c>
      <c r="K479" t="str">
        <v>FAI ONLY</v>
      </c>
      <c r="L479" t="str">
        <v xml:space="preserve">FAI or FIRST VISUAL </v>
      </c>
      <c r="M479" t="str">
        <v xml:space="preserve">FAI, FIRST VISUAL or MINI </v>
      </c>
      <c r="N479" t="str">
        <v>FAI, LAST &amp; MINI</v>
      </c>
      <c r="O479" t="str">
        <v>NA</v>
      </c>
    </row>
    <row r="480" spans="3:15">
      <c r="C480" s="74" t="str" cm="1">
        <f t="array" ref="C480:O480">TRANSPOSE(_xlfn._xlws.SORT(_xlfn._xlws.FILTER($A$2:$A$280,ISNUMBER(SEARCH('Prt. Lib. &amp; Routine, Table'!O487,$A$2:$A$280)),"not found")))</f>
        <v>1 X SHIFT</v>
      </c>
      <c r="D480" t="str">
        <v>1 X SHIFT, LAST</v>
      </c>
      <c r="E480" t="str">
        <v>1 X SHIFT, MINI</v>
      </c>
      <c r="F480" t="str">
        <v>100%</v>
      </c>
      <c r="G480" t="str">
        <v>AQL FREQ.</v>
      </c>
      <c r="H480" t="str">
        <v>AQL FREQ., LAST</v>
      </c>
      <c r="I480" t="str">
        <v>AQL FREQ., MINI</v>
      </c>
      <c r="J480" t="str">
        <v>FAI &amp; LAST</v>
      </c>
      <c r="K480" t="str">
        <v>FAI ONLY</v>
      </c>
      <c r="L480" t="str">
        <v xml:space="preserve">FAI or FIRST VISUAL </v>
      </c>
      <c r="M480" t="str">
        <v xml:space="preserve">FAI, FIRST VISUAL or MINI </v>
      </c>
      <c r="N480" t="str">
        <v>FAI, LAST &amp; MINI</v>
      </c>
      <c r="O480" t="str">
        <v>NA</v>
      </c>
    </row>
    <row r="481" spans="3:15">
      <c r="C481" s="74" t="str" cm="1">
        <f t="array" ref="C481:O481">TRANSPOSE(_xlfn._xlws.SORT(_xlfn._xlws.FILTER($A$2:$A$280,ISNUMBER(SEARCH('Prt. Lib. &amp; Routine, Table'!O488,$A$2:$A$280)),"not found")))</f>
        <v>1 X SHIFT</v>
      </c>
      <c r="D481" t="str">
        <v>1 X SHIFT, LAST</v>
      </c>
      <c r="E481" t="str">
        <v>1 X SHIFT, MINI</v>
      </c>
      <c r="F481" t="str">
        <v>100%</v>
      </c>
      <c r="G481" t="str">
        <v>AQL FREQ.</v>
      </c>
      <c r="H481" t="str">
        <v>AQL FREQ., LAST</v>
      </c>
      <c r="I481" t="str">
        <v>AQL FREQ., MINI</v>
      </c>
      <c r="J481" t="str">
        <v>FAI &amp; LAST</v>
      </c>
      <c r="K481" t="str">
        <v>FAI ONLY</v>
      </c>
      <c r="L481" t="str">
        <v xml:space="preserve">FAI or FIRST VISUAL </v>
      </c>
      <c r="M481" t="str">
        <v xml:space="preserve">FAI, FIRST VISUAL or MINI </v>
      </c>
      <c r="N481" t="str">
        <v>FAI, LAST &amp; MINI</v>
      </c>
      <c r="O481" t="str">
        <v>NA</v>
      </c>
    </row>
    <row r="482" spans="3:15">
      <c r="C482" s="74" t="str" cm="1">
        <f t="array" ref="C482:O482">TRANSPOSE(_xlfn._xlws.SORT(_xlfn._xlws.FILTER($A$2:$A$280,ISNUMBER(SEARCH('Prt. Lib. &amp; Routine, Table'!O489,$A$2:$A$280)),"not found")))</f>
        <v>1 X SHIFT</v>
      </c>
      <c r="D482" t="str">
        <v>1 X SHIFT, LAST</v>
      </c>
      <c r="E482" t="str">
        <v>1 X SHIFT, MINI</v>
      </c>
      <c r="F482" t="str">
        <v>100%</v>
      </c>
      <c r="G482" t="str">
        <v>AQL FREQ.</v>
      </c>
      <c r="H482" t="str">
        <v>AQL FREQ., LAST</v>
      </c>
      <c r="I482" t="str">
        <v>AQL FREQ., MINI</v>
      </c>
      <c r="J482" t="str">
        <v>FAI &amp; LAST</v>
      </c>
      <c r="K482" t="str">
        <v>FAI ONLY</v>
      </c>
      <c r="L482" t="str">
        <v xml:space="preserve">FAI or FIRST VISUAL </v>
      </c>
      <c r="M482" t="str">
        <v xml:space="preserve">FAI, FIRST VISUAL or MINI </v>
      </c>
      <c r="N482" t="str">
        <v>FAI, LAST &amp; MINI</v>
      </c>
      <c r="O482" t="str">
        <v>NA</v>
      </c>
    </row>
    <row r="483" spans="3:15">
      <c r="C483" s="74" t="str" cm="1">
        <f t="array" ref="C483:O483">TRANSPOSE(_xlfn._xlws.SORT(_xlfn._xlws.FILTER($A$2:$A$280,ISNUMBER(SEARCH('Prt. Lib. &amp; Routine, Table'!O490,$A$2:$A$280)),"not found")))</f>
        <v>1 X SHIFT</v>
      </c>
      <c r="D483" t="str">
        <v>1 X SHIFT, LAST</v>
      </c>
      <c r="E483" t="str">
        <v>1 X SHIFT, MINI</v>
      </c>
      <c r="F483" t="str">
        <v>100%</v>
      </c>
      <c r="G483" t="str">
        <v>AQL FREQ.</v>
      </c>
      <c r="H483" t="str">
        <v>AQL FREQ., LAST</v>
      </c>
      <c r="I483" t="str">
        <v>AQL FREQ., MINI</v>
      </c>
      <c r="J483" t="str">
        <v>FAI &amp; LAST</v>
      </c>
      <c r="K483" t="str">
        <v>FAI ONLY</v>
      </c>
      <c r="L483" t="str">
        <v xml:space="preserve">FAI or FIRST VISUAL </v>
      </c>
      <c r="M483" t="str">
        <v xml:space="preserve">FAI, FIRST VISUAL or MINI </v>
      </c>
      <c r="N483" t="str">
        <v>FAI, LAST &amp; MINI</v>
      </c>
      <c r="O483" t="str">
        <v>NA</v>
      </c>
    </row>
    <row r="484" spans="3:15">
      <c r="C484" s="74" t="str" cm="1">
        <f t="array" ref="C484:O484">TRANSPOSE(_xlfn._xlws.SORT(_xlfn._xlws.FILTER($A$2:$A$280,ISNUMBER(SEARCH('Prt. Lib. &amp; Routine, Table'!O491,$A$2:$A$280)),"not found")))</f>
        <v>1 X SHIFT</v>
      </c>
      <c r="D484" t="str">
        <v>1 X SHIFT, LAST</v>
      </c>
      <c r="E484" t="str">
        <v>1 X SHIFT, MINI</v>
      </c>
      <c r="F484" t="str">
        <v>100%</v>
      </c>
      <c r="G484" t="str">
        <v>AQL FREQ.</v>
      </c>
      <c r="H484" t="str">
        <v>AQL FREQ., LAST</v>
      </c>
      <c r="I484" t="str">
        <v>AQL FREQ., MINI</v>
      </c>
      <c r="J484" t="str">
        <v>FAI &amp; LAST</v>
      </c>
      <c r="K484" t="str">
        <v>FAI ONLY</v>
      </c>
      <c r="L484" t="str">
        <v xml:space="preserve">FAI or FIRST VISUAL </v>
      </c>
      <c r="M484" t="str">
        <v xml:space="preserve">FAI, FIRST VISUAL or MINI </v>
      </c>
      <c r="N484" t="str">
        <v>FAI, LAST &amp; MINI</v>
      </c>
      <c r="O484" t="str">
        <v>NA</v>
      </c>
    </row>
    <row r="485" spans="3:15">
      <c r="C485" s="74" t="str" cm="1">
        <f t="array" ref="C485:O485">TRANSPOSE(_xlfn._xlws.SORT(_xlfn._xlws.FILTER($A$2:$A$280,ISNUMBER(SEARCH('Prt. Lib. &amp; Routine, Table'!O492,$A$2:$A$280)),"not found")))</f>
        <v>1 X SHIFT</v>
      </c>
      <c r="D485" t="str">
        <v>1 X SHIFT, LAST</v>
      </c>
      <c r="E485" t="str">
        <v>1 X SHIFT, MINI</v>
      </c>
      <c r="F485" t="str">
        <v>100%</v>
      </c>
      <c r="G485" t="str">
        <v>AQL FREQ.</v>
      </c>
      <c r="H485" t="str">
        <v>AQL FREQ., LAST</v>
      </c>
      <c r="I485" t="str">
        <v>AQL FREQ., MINI</v>
      </c>
      <c r="J485" t="str">
        <v>FAI &amp; LAST</v>
      </c>
      <c r="K485" t="str">
        <v>FAI ONLY</v>
      </c>
      <c r="L485" t="str">
        <v xml:space="preserve">FAI or FIRST VISUAL </v>
      </c>
      <c r="M485" t="str">
        <v xml:space="preserve">FAI, FIRST VISUAL or MINI </v>
      </c>
      <c r="N485" t="str">
        <v>FAI, LAST &amp; MINI</v>
      </c>
      <c r="O485" t="str">
        <v>NA</v>
      </c>
    </row>
    <row r="486" spans="3:15">
      <c r="C486" s="74" t="str" cm="1">
        <f t="array" ref="C486:O486">TRANSPOSE(_xlfn._xlws.SORT(_xlfn._xlws.FILTER($A$2:$A$280,ISNUMBER(SEARCH('Prt. Lib. &amp; Routine, Table'!O493,$A$2:$A$280)),"not found")))</f>
        <v>1 X SHIFT</v>
      </c>
      <c r="D486" t="str">
        <v>1 X SHIFT, LAST</v>
      </c>
      <c r="E486" t="str">
        <v>1 X SHIFT, MINI</v>
      </c>
      <c r="F486" t="str">
        <v>100%</v>
      </c>
      <c r="G486" t="str">
        <v>AQL FREQ.</v>
      </c>
      <c r="H486" t="str">
        <v>AQL FREQ., LAST</v>
      </c>
      <c r="I486" t="str">
        <v>AQL FREQ., MINI</v>
      </c>
      <c r="J486" t="str">
        <v>FAI &amp; LAST</v>
      </c>
      <c r="K486" t="str">
        <v>FAI ONLY</v>
      </c>
      <c r="L486" t="str">
        <v xml:space="preserve">FAI or FIRST VISUAL </v>
      </c>
      <c r="M486" t="str">
        <v xml:space="preserve">FAI, FIRST VISUAL or MINI </v>
      </c>
      <c r="N486" t="str">
        <v>FAI, LAST &amp; MINI</v>
      </c>
      <c r="O486" t="str">
        <v>NA</v>
      </c>
    </row>
    <row r="487" spans="3:15">
      <c r="C487" s="74" t="str" cm="1">
        <f t="array" ref="C487:O487">TRANSPOSE(_xlfn._xlws.SORT(_xlfn._xlws.FILTER($A$2:$A$280,ISNUMBER(SEARCH('Prt. Lib. &amp; Routine, Table'!O494,$A$2:$A$280)),"not found")))</f>
        <v>1 X SHIFT</v>
      </c>
      <c r="D487" t="str">
        <v>1 X SHIFT, LAST</v>
      </c>
      <c r="E487" t="str">
        <v>1 X SHIFT, MINI</v>
      </c>
      <c r="F487" t="str">
        <v>100%</v>
      </c>
      <c r="G487" t="str">
        <v>AQL FREQ.</v>
      </c>
      <c r="H487" t="str">
        <v>AQL FREQ., LAST</v>
      </c>
      <c r="I487" t="str">
        <v>AQL FREQ., MINI</v>
      </c>
      <c r="J487" t="str">
        <v>FAI &amp; LAST</v>
      </c>
      <c r="K487" t="str">
        <v>FAI ONLY</v>
      </c>
      <c r="L487" t="str">
        <v xml:space="preserve">FAI or FIRST VISUAL </v>
      </c>
      <c r="M487" t="str">
        <v xml:space="preserve">FAI, FIRST VISUAL or MINI </v>
      </c>
      <c r="N487" t="str">
        <v>FAI, LAST &amp; MINI</v>
      </c>
      <c r="O487" t="str">
        <v>NA</v>
      </c>
    </row>
    <row r="488" spans="3:15">
      <c r="C488" s="74" t="str" cm="1">
        <f t="array" ref="C488:O488">TRANSPOSE(_xlfn._xlws.SORT(_xlfn._xlws.FILTER($A$2:$A$280,ISNUMBER(SEARCH('Prt. Lib. &amp; Routine, Table'!O495,$A$2:$A$280)),"not found")))</f>
        <v>1 X SHIFT</v>
      </c>
      <c r="D488" t="str">
        <v>1 X SHIFT, LAST</v>
      </c>
      <c r="E488" t="str">
        <v>1 X SHIFT, MINI</v>
      </c>
      <c r="F488" t="str">
        <v>100%</v>
      </c>
      <c r="G488" t="str">
        <v>AQL FREQ.</v>
      </c>
      <c r="H488" t="str">
        <v>AQL FREQ., LAST</v>
      </c>
      <c r="I488" t="str">
        <v>AQL FREQ., MINI</v>
      </c>
      <c r="J488" t="str">
        <v>FAI &amp; LAST</v>
      </c>
      <c r="K488" t="str">
        <v>FAI ONLY</v>
      </c>
      <c r="L488" t="str">
        <v xml:space="preserve">FAI or FIRST VISUAL </v>
      </c>
      <c r="M488" t="str">
        <v xml:space="preserve">FAI, FIRST VISUAL or MINI </v>
      </c>
      <c r="N488" t="str">
        <v>FAI, LAST &amp; MINI</v>
      </c>
      <c r="O488" t="str">
        <v>NA</v>
      </c>
    </row>
    <row r="489" spans="3:15">
      <c r="C489" s="74" t="str" cm="1">
        <f t="array" ref="C489:O489">TRANSPOSE(_xlfn._xlws.SORT(_xlfn._xlws.FILTER($A$2:$A$280,ISNUMBER(SEARCH('Prt. Lib. &amp; Routine, Table'!O496,$A$2:$A$280)),"not found")))</f>
        <v>1 X SHIFT</v>
      </c>
      <c r="D489" t="str">
        <v>1 X SHIFT, LAST</v>
      </c>
      <c r="E489" t="str">
        <v>1 X SHIFT, MINI</v>
      </c>
      <c r="F489" t="str">
        <v>100%</v>
      </c>
      <c r="G489" t="str">
        <v>AQL FREQ.</v>
      </c>
      <c r="H489" t="str">
        <v>AQL FREQ., LAST</v>
      </c>
      <c r="I489" t="str">
        <v>AQL FREQ., MINI</v>
      </c>
      <c r="J489" t="str">
        <v>FAI &amp; LAST</v>
      </c>
      <c r="K489" t="str">
        <v>FAI ONLY</v>
      </c>
      <c r="L489" t="str">
        <v xml:space="preserve">FAI or FIRST VISUAL </v>
      </c>
      <c r="M489" t="str">
        <v xml:space="preserve">FAI, FIRST VISUAL or MINI </v>
      </c>
      <c r="N489" t="str">
        <v>FAI, LAST &amp; MINI</v>
      </c>
      <c r="O489" t="str">
        <v>NA</v>
      </c>
    </row>
    <row r="490" spans="3:15">
      <c r="C490" s="74" t="str" cm="1">
        <f t="array" ref="C490:O490">TRANSPOSE(_xlfn._xlws.SORT(_xlfn._xlws.FILTER($A$2:$A$280,ISNUMBER(SEARCH('Prt. Lib. &amp; Routine, Table'!O497,$A$2:$A$280)),"not found")))</f>
        <v>1 X SHIFT</v>
      </c>
      <c r="D490" t="str">
        <v>1 X SHIFT, LAST</v>
      </c>
      <c r="E490" t="str">
        <v>1 X SHIFT, MINI</v>
      </c>
      <c r="F490" t="str">
        <v>100%</v>
      </c>
      <c r="G490" t="str">
        <v>AQL FREQ.</v>
      </c>
      <c r="H490" t="str">
        <v>AQL FREQ., LAST</v>
      </c>
      <c r="I490" t="str">
        <v>AQL FREQ., MINI</v>
      </c>
      <c r="J490" t="str">
        <v>FAI &amp; LAST</v>
      </c>
      <c r="K490" t="str">
        <v>FAI ONLY</v>
      </c>
      <c r="L490" t="str">
        <v xml:space="preserve">FAI or FIRST VISUAL </v>
      </c>
      <c r="M490" t="str">
        <v xml:space="preserve">FAI, FIRST VISUAL or MINI </v>
      </c>
      <c r="N490" t="str">
        <v>FAI, LAST &amp; MINI</v>
      </c>
      <c r="O490" t="str">
        <v>NA</v>
      </c>
    </row>
    <row r="491" spans="3:15">
      <c r="C491" s="74" t="str" cm="1">
        <f t="array" ref="C491:O491">TRANSPOSE(_xlfn._xlws.SORT(_xlfn._xlws.FILTER($A$2:$A$280,ISNUMBER(SEARCH('Prt. Lib. &amp; Routine, Table'!O498,$A$2:$A$280)),"not found")))</f>
        <v>1 X SHIFT</v>
      </c>
      <c r="D491" t="str">
        <v>1 X SHIFT, LAST</v>
      </c>
      <c r="E491" t="str">
        <v>1 X SHIFT, MINI</v>
      </c>
      <c r="F491" t="str">
        <v>100%</v>
      </c>
      <c r="G491" t="str">
        <v>AQL FREQ.</v>
      </c>
      <c r="H491" t="str">
        <v>AQL FREQ., LAST</v>
      </c>
      <c r="I491" t="str">
        <v>AQL FREQ., MINI</v>
      </c>
      <c r="J491" t="str">
        <v>FAI &amp; LAST</v>
      </c>
      <c r="K491" t="str">
        <v>FAI ONLY</v>
      </c>
      <c r="L491" t="str">
        <v xml:space="preserve">FAI or FIRST VISUAL </v>
      </c>
      <c r="M491" t="str">
        <v xml:space="preserve">FAI, FIRST VISUAL or MINI </v>
      </c>
      <c r="N491" t="str">
        <v>FAI, LAST &amp; MINI</v>
      </c>
      <c r="O491" t="str">
        <v>NA</v>
      </c>
    </row>
    <row r="492" spans="3:15">
      <c r="C492" s="74" t="str" cm="1">
        <f t="array" ref="C492:O492">TRANSPOSE(_xlfn._xlws.SORT(_xlfn._xlws.FILTER($A$2:$A$280,ISNUMBER(SEARCH('Prt. Lib. &amp; Routine, Table'!O499,$A$2:$A$280)),"not found")))</f>
        <v>1 X SHIFT</v>
      </c>
      <c r="D492" t="str">
        <v>1 X SHIFT, LAST</v>
      </c>
      <c r="E492" t="str">
        <v>1 X SHIFT, MINI</v>
      </c>
      <c r="F492" t="str">
        <v>100%</v>
      </c>
      <c r="G492" t="str">
        <v>AQL FREQ.</v>
      </c>
      <c r="H492" t="str">
        <v>AQL FREQ., LAST</v>
      </c>
      <c r="I492" t="str">
        <v>AQL FREQ., MINI</v>
      </c>
      <c r="J492" t="str">
        <v>FAI &amp; LAST</v>
      </c>
      <c r="K492" t="str">
        <v>FAI ONLY</v>
      </c>
      <c r="L492" t="str">
        <v xml:space="preserve">FAI or FIRST VISUAL </v>
      </c>
      <c r="M492" t="str">
        <v xml:space="preserve">FAI, FIRST VISUAL or MINI </v>
      </c>
      <c r="N492" t="str">
        <v>FAI, LAST &amp; MINI</v>
      </c>
      <c r="O492" t="str">
        <v>NA</v>
      </c>
    </row>
    <row r="493" spans="3:15">
      <c r="C493" s="74" t="str" cm="1">
        <f t="array" ref="C493:O493">TRANSPOSE(_xlfn._xlws.SORT(_xlfn._xlws.FILTER($A$2:$A$280,ISNUMBER(SEARCH('Prt. Lib. &amp; Routine, Table'!O500,$A$2:$A$280)),"not found")))</f>
        <v>1 X SHIFT</v>
      </c>
      <c r="D493" t="str">
        <v>1 X SHIFT, LAST</v>
      </c>
      <c r="E493" t="str">
        <v>1 X SHIFT, MINI</v>
      </c>
      <c r="F493" t="str">
        <v>100%</v>
      </c>
      <c r="G493" t="str">
        <v>AQL FREQ.</v>
      </c>
      <c r="H493" t="str">
        <v>AQL FREQ., LAST</v>
      </c>
      <c r="I493" t="str">
        <v>AQL FREQ., MINI</v>
      </c>
      <c r="J493" t="str">
        <v>FAI &amp; LAST</v>
      </c>
      <c r="K493" t="str">
        <v>FAI ONLY</v>
      </c>
      <c r="L493" t="str">
        <v xml:space="preserve">FAI or FIRST VISUAL </v>
      </c>
      <c r="M493" t="str">
        <v xml:space="preserve">FAI, FIRST VISUAL or MINI </v>
      </c>
      <c r="N493" t="str">
        <v>FAI, LAST &amp; MINI</v>
      </c>
      <c r="O493" t="str">
        <v>NA</v>
      </c>
    </row>
    <row r="494" spans="3:15">
      <c r="C494" s="74" t="str" cm="1">
        <f t="array" ref="C494:O494">TRANSPOSE(_xlfn._xlws.SORT(_xlfn._xlws.FILTER($A$2:$A$280,ISNUMBER(SEARCH('Prt. Lib. &amp; Routine, Table'!O501,$A$2:$A$280)),"not found")))</f>
        <v>1 X SHIFT</v>
      </c>
      <c r="D494" t="str">
        <v>1 X SHIFT, LAST</v>
      </c>
      <c r="E494" t="str">
        <v>1 X SHIFT, MINI</v>
      </c>
      <c r="F494" t="str">
        <v>100%</v>
      </c>
      <c r="G494" t="str">
        <v>AQL FREQ.</v>
      </c>
      <c r="H494" t="str">
        <v>AQL FREQ., LAST</v>
      </c>
      <c r="I494" t="str">
        <v>AQL FREQ., MINI</v>
      </c>
      <c r="J494" t="str">
        <v>FAI &amp; LAST</v>
      </c>
      <c r="K494" t="str">
        <v>FAI ONLY</v>
      </c>
      <c r="L494" t="str">
        <v xml:space="preserve">FAI or FIRST VISUAL </v>
      </c>
      <c r="M494" t="str">
        <v xml:space="preserve">FAI, FIRST VISUAL or MINI </v>
      </c>
      <c r="N494" t="str">
        <v>FAI, LAST &amp; MINI</v>
      </c>
      <c r="O494" t="str">
        <v>NA</v>
      </c>
    </row>
    <row r="495" spans="3:15">
      <c r="C495" s="74" t="str" cm="1">
        <f t="array" ref="C495:O495">TRANSPOSE(_xlfn._xlws.SORT(_xlfn._xlws.FILTER($A$2:$A$280,ISNUMBER(SEARCH('Prt. Lib. &amp; Routine, Table'!O502,$A$2:$A$280)),"not found")))</f>
        <v>1 X SHIFT</v>
      </c>
      <c r="D495" t="str">
        <v>1 X SHIFT, LAST</v>
      </c>
      <c r="E495" t="str">
        <v>1 X SHIFT, MINI</v>
      </c>
      <c r="F495" t="str">
        <v>100%</v>
      </c>
      <c r="G495" t="str">
        <v>AQL FREQ.</v>
      </c>
      <c r="H495" t="str">
        <v>AQL FREQ., LAST</v>
      </c>
      <c r="I495" t="str">
        <v>AQL FREQ., MINI</v>
      </c>
      <c r="J495" t="str">
        <v>FAI &amp; LAST</v>
      </c>
      <c r="K495" t="str">
        <v>FAI ONLY</v>
      </c>
      <c r="L495" t="str">
        <v xml:space="preserve">FAI or FIRST VISUAL </v>
      </c>
      <c r="M495" t="str">
        <v xml:space="preserve">FAI, FIRST VISUAL or MINI </v>
      </c>
      <c r="N495" t="str">
        <v>FAI, LAST &amp; MINI</v>
      </c>
      <c r="O495" t="str">
        <v>NA</v>
      </c>
    </row>
    <row r="496" spans="3:15">
      <c r="C496" s="74" t="str" cm="1">
        <f t="array" ref="C496:O496">TRANSPOSE(_xlfn._xlws.SORT(_xlfn._xlws.FILTER($A$2:$A$280,ISNUMBER(SEARCH('Prt. Lib. &amp; Routine, Table'!O503,$A$2:$A$280)),"not found")))</f>
        <v>1 X SHIFT</v>
      </c>
      <c r="D496" t="str">
        <v>1 X SHIFT, LAST</v>
      </c>
      <c r="E496" t="str">
        <v>1 X SHIFT, MINI</v>
      </c>
      <c r="F496" t="str">
        <v>100%</v>
      </c>
      <c r="G496" t="str">
        <v>AQL FREQ.</v>
      </c>
      <c r="H496" t="str">
        <v>AQL FREQ., LAST</v>
      </c>
      <c r="I496" t="str">
        <v>AQL FREQ., MINI</v>
      </c>
      <c r="J496" t="str">
        <v>FAI &amp; LAST</v>
      </c>
      <c r="K496" t="str">
        <v>FAI ONLY</v>
      </c>
      <c r="L496" t="str">
        <v xml:space="preserve">FAI or FIRST VISUAL </v>
      </c>
      <c r="M496" t="str">
        <v xml:space="preserve">FAI, FIRST VISUAL or MINI </v>
      </c>
      <c r="N496" t="str">
        <v>FAI, LAST &amp; MINI</v>
      </c>
      <c r="O496" t="str">
        <v>NA</v>
      </c>
    </row>
    <row r="497" spans="3:15">
      <c r="C497" s="74" t="str" cm="1">
        <f t="array" ref="C497:O497">TRANSPOSE(_xlfn._xlws.SORT(_xlfn._xlws.FILTER($A$2:$A$280,ISNUMBER(SEARCH('Prt. Lib. &amp; Routine, Table'!O504,$A$2:$A$280)),"not found")))</f>
        <v>1 X SHIFT</v>
      </c>
      <c r="D497" t="str">
        <v>1 X SHIFT, LAST</v>
      </c>
      <c r="E497" t="str">
        <v>1 X SHIFT, MINI</v>
      </c>
      <c r="F497" t="str">
        <v>100%</v>
      </c>
      <c r="G497" t="str">
        <v>AQL FREQ.</v>
      </c>
      <c r="H497" t="str">
        <v>AQL FREQ., LAST</v>
      </c>
      <c r="I497" t="str">
        <v>AQL FREQ., MINI</v>
      </c>
      <c r="J497" t="str">
        <v>FAI &amp; LAST</v>
      </c>
      <c r="K497" t="str">
        <v>FAI ONLY</v>
      </c>
      <c r="L497" t="str">
        <v xml:space="preserve">FAI or FIRST VISUAL </v>
      </c>
      <c r="M497" t="str">
        <v xml:space="preserve">FAI, FIRST VISUAL or MINI </v>
      </c>
      <c r="N497" t="str">
        <v>FAI, LAST &amp; MINI</v>
      </c>
      <c r="O497" t="str">
        <v>NA</v>
      </c>
    </row>
    <row r="498" spans="3:15">
      <c r="C498" s="74" t="str" cm="1">
        <f t="array" ref="C498:O498">TRANSPOSE(_xlfn._xlws.SORT(_xlfn._xlws.FILTER($A$2:$A$280,ISNUMBER(SEARCH('Prt. Lib. &amp; Routine, Table'!O505,$A$2:$A$280)),"not found")))</f>
        <v>1 X SHIFT</v>
      </c>
      <c r="D498" t="str">
        <v>1 X SHIFT, LAST</v>
      </c>
      <c r="E498" t="str">
        <v>1 X SHIFT, MINI</v>
      </c>
      <c r="F498" t="str">
        <v>100%</v>
      </c>
      <c r="G498" t="str">
        <v>AQL FREQ.</v>
      </c>
      <c r="H498" t="str">
        <v>AQL FREQ., LAST</v>
      </c>
      <c r="I498" t="str">
        <v>AQL FREQ., MINI</v>
      </c>
      <c r="J498" t="str">
        <v>FAI &amp; LAST</v>
      </c>
      <c r="K498" t="str">
        <v>FAI ONLY</v>
      </c>
      <c r="L498" t="str">
        <v xml:space="preserve">FAI or FIRST VISUAL </v>
      </c>
      <c r="M498" t="str">
        <v xml:space="preserve">FAI, FIRST VISUAL or MINI </v>
      </c>
      <c r="N498" t="str">
        <v>FAI, LAST &amp; MINI</v>
      </c>
      <c r="O498" t="str">
        <v>NA</v>
      </c>
    </row>
    <row r="499" spans="3:15">
      <c r="C499" s="74" t="str" cm="1">
        <f t="array" ref="C499:O499">TRANSPOSE(_xlfn._xlws.SORT(_xlfn._xlws.FILTER($A$2:$A$280,ISNUMBER(SEARCH('Prt. Lib. &amp; Routine, Table'!O506,$A$2:$A$280)),"not found")))</f>
        <v>1 X SHIFT</v>
      </c>
      <c r="D499" t="str">
        <v>1 X SHIFT, LAST</v>
      </c>
      <c r="E499" t="str">
        <v>1 X SHIFT, MINI</v>
      </c>
      <c r="F499" t="str">
        <v>100%</v>
      </c>
      <c r="G499" t="str">
        <v>AQL FREQ.</v>
      </c>
      <c r="H499" t="str">
        <v>AQL FREQ., LAST</v>
      </c>
      <c r="I499" t="str">
        <v>AQL FREQ., MINI</v>
      </c>
      <c r="J499" t="str">
        <v>FAI &amp; LAST</v>
      </c>
      <c r="K499" t="str">
        <v>FAI ONLY</v>
      </c>
      <c r="L499" t="str">
        <v xml:space="preserve">FAI or FIRST VISUAL </v>
      </c>
      <c r="M499" t="str">
        <v xml:space="preserve">FAI, FIRST VISUAL or MINI </v>
      </c>
      <c r="N499" t="str">
        <v>FAI, LAST &amp; MINI</v>
      </c>
      <c r="O499" t="str">
        <v>NA</v>
      </c>
    </row>
    <row r="500" spans="3:15">
      <c r="C500" s="74" t="str" cm="1">
        <f t="array" ref="C500:O500">TRANSPOSE(_xlfn._xlws.SORT(_xlfn._xlws.FILTER($A$2:$A$280,ISNUMBER(SEARCH('Prt. Lib. &amp; Routine, Table'!O507,$A$2:$A$280)),"not found")))</f>
        <v>1 X SHIFT</v>
      </c>
      <c r="D500" t="str">
        <v>1 X SHIFT, LAST</v>
      </c>
      <c r="E500" t="str">
        <v>1 X SHIFT, MINI</v>
      </c>
      <c r="F500" t="str">
        <v>100%</v>
      </c>
      <c r="G500" t="str">
        <v>AQL FREQ.</v>
      </c>
      <c r="H500" t="str">
        <v>AQL FREQ., LAST</v>
      </c>
      <c r="I500" t="str">
        <v>AQL FREQ., MINI</v>
      </c>
      <c r="J500" t="str">
        <v>FAI &amp; LAST</v>
      </c>
      <c r="K500" t="str">
        <v>FAI ONLY</v>
      </c>
      <c r="L500" t="str">
        <v xml:space="preserve">FAI or FIRST VISUAL </v>
      </c>
      <c r="M500" t="str">
        <v xml:space="preserve">FAI, FIRST VISUAL or MINI </v>
      </c>
      <c r="N500" t="str">
        <v>FAI, LAST &amp; MINI</v>
      </c>
      <c r="O500" t="str">
        <v>NA</v>
      </c>
    </row>
  </sheetData>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DA4FA-288C-4AAC-8F40-1FD92D8FCCC9}">
  <sheetPr codeName="Sheet12"/>
  <dimension ref="A1:JT500"/>
  <sheetViews>
    <sheetView workbookViewId="0">
      <selection activeCell="A6" sqref="A6"/>
    </sheetView>
  </sheetViews>
  <sheetFormatPr defaultRowHeight="15"/>
  <cols>
    <col min="1" max="1" width="40.85546875" bestFit="1" customWidth="1"/>
    <col min="3" max="3" width="20" bestFit="1" customWidth="1"/>
  </cols>
  <sheetData>
    <row r="1" spans="1:280">
      <c r="A1" t="s">
        <v>4</v>
      </c>
      <c r="C1" t="s">
        <v>430</v>
      </c>
    </row>
    <row r="2" spans="1:280">
      <c r="A2" s="74" t="s">
        <v>458</v>
      </c>
      <c r="C2" t="str" cm="1">
        <f t="array" ref="C2">TRANSPOSE(_xlfn._xlws.SORT(_xlfn._xlws.FILTER($A$2:$A$279,ISNUMBER(SEARCH('Prt. Lib. &amp; Routine, Table'!M9,$A$2:$A$279)),"not found")))</f>
        <v>Mfg. Tol., No Tool Marks</v>
      </c>
    </row>
    <row r="3" spans="1:280">
      <c r="A3" s="74" t="s">
        <v>459</v>
      </c>
      <c r="C3" s="74" t="str" cm="1">
        <f t="array" ref="C3:JT3">TRANSPOSE(_xlfn._xlws.SORT(_xlfn._xlws.FILTER($A$2:$A$279,ISNUMBER(SEARCH('Prt. Lib. &amp; Routine, Table'!M10,$A$2:$A$279)),"not found")))</f>
        <v xml:space="preserve"> 'C', Whirl Blank</v>
      </c>
      <c r="D3" t="str">
        <v xml:space="preserve"> See Image, Constrained</v>
      </c>
      <c r="E3" t="str">
        <v>(.04 to .12 range = Pass)</v>
      </c>
      <c r="F3" t="str">
        <v>(.042 FULL) Go Pin Seat Fully</v>
      </c>
      <c r="G3" t="str">
        <v>(B), Mfg. Tol.</v>
      </c>
      <c r="H3" t="str">
        <v>(B), O.A.L.</v>
      </c>
      <c r="I3" t="str">
        <v>.001 or less =Pass</v>
      </c>
      <c r="J3" t="str">
        <v>.001 or less out of center = Pass</v>
      </c>
      <c r="K3" t="str">
        <v>.002 or Less = Pass</v>
      </c>
      <c r="L3" t="str">
        <v>.002 or Less out of center = Pass</v>
      </c>
      <c r="M3" t="str">
        <v>.005 to .015 = Pass</v>
      </c>
      <c r="N3" t="str">
        <v>.0125 Mean, Section</v>
      </c>
      <c r="O3" t="str">
        <v>.025 or Less in X &amp; Y=Pass</v>
      </c>
      <c r="P3" t="str">
        <v>.038 Mean</v>
      </c>
      <c r="Q3" t="str">
        <v>.063 MM = .0024 IN, See Image</v>
      </c>
      <c r="R3" t="str">
        <v>.063MM = .0024"</v>
      </c>
      <c r="S3" t="str">
        <v>.243 NO-GO, Unconstrained, Must Not Start</v>
      </c>
      <c r="T3" t="str">
        <v>@ Back Face &amp; ID, No Raised Edge</v>
      </c>
      <c r="U3" t="str">
        <v>@ Back Face &amp; OD, No Raised Edge</v>
      </c>
      <c r="V3" t="str">
        <v>@ ID &amp; FACE</v>
      </c>
      <c r="W3" t="str">
        <v>@ OD &amp; BACK FACE</v>
      </c>
      <c r="X3" t="str">
        <v>@ OD &amp; FACE</v>
      </c>
      <c r="Y3" t="str">
        <v>Across from slot</v>
      </c>
      <c r="Z3" t="str">
        <v>All Edge Breaks</v>
      </c>
      <c r="AA3" t="str">
        <v>Attached to bar stock</v>
      </c>
      <c r="AB3" t="str">
        <v xml:space="preserve">Back Turn Fillet Rad. </v>
      </c>
      <c r="AC3" t="str">
        <v>Balloon 1 (DWG FRM0105 Page 2, NV-27)</v>
      </c>
      <c r="AD3" t="str">
        <v>Balloon 1 (DWG FRM0105, NV-30)</v>
      </c>
      <c r="AE3" t="str">
        <v>Balloon 1 (P# 9890002-20) OL00429/A</v>
      </c>
      <c r="AF3" t="str">
        <v>Balloon 1, DWG#FRM0105</v>
      </c>
      <c r="AG3" t="str">
        <v>Balloon 11, See Image</v>
      </c>
      <c r="AH3" t="str">
        <v xml:space="preserve">Balloon 2 (DWG FRM0105 Page 2, NV-27) </v>
      </c>
      <c r="AI3" t="str">
        <v>Balloon 2 (DWG FRM0105, NV-30)</v>
      </c>
      <c r="AJ3" t="str">
        <v>Balloon 2 (P# 9890002-20)</v>
      </c>
      <c r="AK3" t="str">
        <v>Balloon 2, DWG#FRM0105</v>
      </c>
      <c r="AL3" t="str">
        <v>Balloon 2, DWG#FRM0105, See Image</v>
      </c>
      <c r="AM3" t="str">
        <v>Balloon 3 (DWG FRM0105, NV-30 Minor)</v>
      </c>
      <c r="AN3" t="str">
        <v>Balloon 3 (DWG FRM0105, NV-30)</v>
      </c>
      <c r="AO3" t="str">
        <v>Balloon 3 (P# 9890002-20)</v>
      </c>
      <c r="AP3" t="str">
        <v>Balloon 4</v>
      </c>
      <c r="AQ3" t="str">
        <v>Balloon 4 (P# 9890002-20)</v>
      </c>
      <c r="AR3" t="str">
        <v>Below Middle Band</v>
      </c>
      <c r="AS3" t="str">
        <v>Best Fit Pin, .003 or Less =Pass</v>
      </c>
      <c r="AT3" t="str">
        <v>Blank</v>
      </c>
      <c r="AU3" t="str">
        <v>Blank Turn Maj.</v>
      </c>
      <c r="AV3" t="str">
        <v>Blank Turn Maj. Mill Flt., OL4172</v>
      </c>
      <c r="AW3" t="str">
        <v>Blank Without .010 Slots</v>
      </c>
      <c r="AX3" t="str">
        <v>Blank Without .010 Slots, Section</v>
      </c>
      <c r="AY3" t="str">
        <v>Blank without thread</v>
      </c>
      <c r="AZ3" t="str">
        <v xml:space="preserve">Blank, Center of V Grv. </v>
      </c>
      <c r="BA3" t="str">
        <v>Blank, Check R adjacent Balloon 17</v>
      </c>
      <c r="BB3" t="str">
        <v>Blank, EXT. Feature</v>
      </c>
      <c r="BC3" t="str">
        <v>Blank, See Image, OL04335</v>
      </c>
      <c r="BD3" t="str">
        <v>Blank, See Image, OL04336</v>
      </c>
      <c r="BE3" t="str">
        <v xml:space="preserve">Blank, Thrd. </v>
      </c>
      <c r="BF3" t="str">
        <v>Blank, Turn Tip</v>
      </c>
      <c r="BG3" t="str">
        <v>Blank, Without Thrd.</v>
      </c>
      <c r="BH3" t="str">
        <v>Blank, Without Thread</v>
      </c>
      <c r="BI3" t="str">
        <v xml:space="preserve">Blunt Start Blend to Minor </v>
      </c>
      <c r="BJ3" t="str">
        <v>Calc., Use Go HEX</v>
      </c>
      <c r="BK3" t="str">
        <v>Can't dig into OD</v>
      </c>
      <c r="BL3" t="str">
        <v>Carbide Gauge</v>
      </c>
      <c r="BM3" t="str">
        <v xml:space="preserve">Center of V Grv. </v>
      </c>
      <c r="BN3" t="str">
        <v>Centered Less than .03 = Pass</v>
      </c>
      <c r="BO3" t="str">
        <v>Centered within .0005 or Less = Pass</v>
      </c>
      <c r="BP3" t="str">
        <v>Centered within .001 or Less = Pass</v>
      </c>
      <c r="BQ3" t="str">
        <v>Centered within .0254 or Less = Pass</v>
      </c>
      <c r="BR3" t="str">
        <v>Check close to Rod Slot</v>
      </c>
      <c r="BS3" t="str">
        <v>Check every other hole</v>
      </c>
      <c r="BT3" t="str">
        <v>Check Go over full length of slot.</v>
      </c>
      <c r="BU3" t="str">
        <v>Check Near Closed End</v>
      </c>
      <c r="BV3" t="str">
        <v>Check per Print View, Away from Rod Slot</v>
      </c>
      <c r="BW3" t="str">
        <v>Check to Balloon 30 Go Pin</v>
      </c>
      <c r="BX3" t="str">
        <v>Check with .2705 SET Pin Inside Part</v>
      </c>
      <c r="BY3" t="str">
        <v>Check with Hex Up</v>
      </c>
      <c r="BZ3" t="str">
        <v>CMM Blank</v>
      </c>
      <c r="CA3" t="str">
        <v>Confirm Full Radius</v>
      </c>
      <c r="CB3" t="str">
        <v>Constrained in fixture</v>
      </c>
      <c r="CC3" t="str">
        <v>Constrained with Ring</v>
      </c>
      <c r="CD3" t="str">
        <v>Constrained, See Image</v>
      </c>
      <c r="CE3" t="str">
        <v>Dim. "A"</v>
      </c>
      <c r="CF3" t="str">
        <v>Dim. "B"</v>
      </c>
      <c r="CG3" t="str">
        <v>Dim. "C"</v>
      </c>
      <c r="CH3" t="str">
        <v>Dim. "D", Whirl Blank</v>
      </c>
      <c r="CI3" t="str">
        <v>Dim. "G"</v>
      </c>
      <c r="CJ3" t="str">
        <v>Dim. E, Blank Turn Maj. &amp;  Mill Flt</v>
      </c>
      <c r="CK3" t="str">
        <v>Dim. E, Blank Turn Maj.&amp;  Mill Flt</v>
      </c>
      <c r="CL3" t="str">
        <v>Dim. H, Whirl Blank</v>
      </c>
      <c r="CM3" t="str">
        <v>Dim. J, 'Blank Turn Maj. &amp; Whirl Blank</v>
      </c>
      <c r="CN3" t="str">
        <v>Disk Drop Indicator Tip</v>
      </c>
      <c r="CO3" t="str">
        <v>DWG 100448-15, Balloon F_1</v>
      </c>
      <c r="CP3" t="str">
        <v>DWG 100448-15, OL02571</v>
      </c>
      <c r="CQ3" t="str">
        <v>DWG 100448-41</v>
      </c>
      <c r="CR3" t="str">
        <v>DWG 9890040, (10E),Section Part, OL01139</v>
      </c>
      <c r="CS3" t="str">
        <v>DWG 9890040, (10E),Section, OL01139</v>
      </c>
      <c r="CT3" t="str">
        <v>DWG 9890040, (11E)</v>
      </c>
      <c r="CU3" t="str">
        <v>DWG 9890040, (11E), Pins with Flats</v>
      </c>
      <c r="CV3" t="str">
        <v>DWG 9890040, (12E),  Pass=.002 or less</v>
      </c>
      <c r="CW3" t="str">
        <v>DWG 9890040, (12E), See Image</v>
      </c>
      <c r="CX3" t="str">
        <v>DWG 9890040, (1E), OL01431</v>
      </c>
      <c r="CY3" t="str">
        <v>DWG 9890040, (1E), OL01432</v>
      </c>
      <c r="CZ3" t="str">
        <v>DWG 9890040, (2E), OL01432</v>
      </c>
      <c r="DA3" t="str">
        <v>DWG 9890040, (3E)</v>
      </c>
      <c r="DB3" t="str">
        <v>DWG 9890040, (4E)</v>
      </c>
      <c r="DC3" t="str">
        <v>DWG 9890040, (5E), OL02336</v>
      </c>
      <c r="DD3" t="str">
        <v>DWG 9890040, (6E)</v>
      </c>
      <c r="DE3" t="str">
        <v>DWG 9890040, (7E)</v>
      </c>
      <c r="DF3" t="str">
        <v>DWG 9890040, (8E), OL01433</v>
      </c>
      <c r="DG3" t="str">
        <v>DWG 9890040, (8E), OL01433, Section</v>
      </c>
      <c r="DH3" t="str">
        <v>DWG 9890040, (9E), Close to Rod Slot</v>
      </c>
      <c r="DI3" t="str">
        <v>DWG 9890040, (9E),Close to Rod Slot</v>
      </c>
      <c r="DJ3" t="str">
        <v>DWG FRM0105 PAGE 2</v>
      </c>
      <c r="DK3" t="str">
        <v>DWG# 100448-41</v>
      </c>
      <c r="DL3" t="str">
        <v>DWG# 100448-44</v>
      </c>
      <c r="DM3" t="str">
        <v>DWG# 9890003  (1), Section OL00436/A</v>
      </c>
      <c r="DN3" t="str">
        <v>DWG# 9890003 (3), Ring Gauge Constrained</v>
      </c>
      <c r="DO3" t="str">
        <v>DWG# 9890003 (4), Section</v>
      </c>
      <c r="DP3" t="str">
        <v>DWG#100448-26, Balloon 1K, OL02350</v>
      </c>
      <c r="DQ3" t="str">
        <v>DWG#100448-26, Balloon 2K, OL02350</v>
      </c>
      <c r="DR3" t="str">
        <v>DWG#100448-26, Balloon 3K, OL02363</v>
      </c>
      <c r="DS3" t="str">
        <v>DWG#100448-26, Balloon 4K</v>
      </c>
      <c r="DT3" t="str">
        <v>DWG#100448-26, Balloon 5K, Section</v>
      </c>
      <c r="DU3" t="str">
        <v>DWG#100448-26, Balloon 6K</v>
      </c>
      <c r="DV3" t="str">
        <v>DWG#100448-26, Balloon 7K, Section</v>
      </c>
      <c r="DW3" t="str">
        <v>DWG#100448-26, Mfg. Tol.</v>
      </c>
      <c r="DX3" t="str">
        <v>DWG#9890003 (2) Ring Gauge Constrained</v>
      </c>
      <c r="DY3" t="str">
        <v>DWG#9890044</v>
      </c>
      <c r="DZ3" t="str">
        <v>DWG#9890044 .1985 to .2005=Pass</v>
      </c>
      <c r="EA3" t="str">
        <v>DWG#9890044 Overlay OL02441</v>
      </c>
      <c r="EB3" t="str">
        <v>DWG#9890044, OL02441</v>
      </c>
      <c r="EC3" t="str">
        <v>DWG#FRM0105</v>
      </c>
      <c r="ED3" t="str">
        <v>EXT.</v>
      </c>
      <c r="EE3" t="str">
        <v>EXT. Section, OL02460</v>
      </c>
      <c r="EF3" t="str">
        <v>EXT., OL04223</v>
      </c>
      <c r="EG3" t="str">
        <v>Flat Drop Indicator Tip</v>
      </c>
      <c r="EH3" t="str">
        <v>Full Go Pin, No Light, at Radius</v>
      </c>
      <c r="EI3" t="str">
        <v>Function Check</v>
      </c>
      <c r="EJ3" t="str">
        <v>GO Function Gauge</v>
      </c>
      <c r="EK3" t="str">
        <v>Go Gauge for Balloon 1 &amp; 4</v>
      </c>
      <c r="EL3" t="str">
        <v>Go Pin must pass through</v>
      </c>
      <c r="EM3" t="str">
        <v>Greater than .005 = Fail, Section</v>
      </c>
      <c r="EN3" t="str">
        <v>Greater than .025 out of center = Fail</v>
      </c>
      <c r="EO3" t="str">
        <v>Greater than 2.6 = Pass</v>
      </c>
      <c r="EP3" t="str">
        <v>Green = Pass, Red = Fail</v>
      </c>
      <c r="EQ3" t="str">
        <v>Hex Depth</v>
      </c>
      <c r="ER3" t="str">
        <v>Hex Minor</v>
      </c>
      <c r="ES3" t="str">
        <v>Hole Dia.</v>
      </c>
      <c r="ET3" t="str">
        <v>ID Sphere Finish</v>
      </c>
      <c r="EU3" t="str">
        <v>ID/OD Both Sides, Diff. .002 or less = Pass</v>
      </c>
      <c r="EV3" t="str">
        <v>If Looks Big, Section</v>
      </c>
      <c r="EW3" t="str">
        <v>If Looks Small, Section</v>
      </c>
      <c r="EX3" t="str">
        <v>Insp. Close to Break Away, Mfg.Tol.</v>
      </c>
      <c r="EY3" t="str">
        <v>INT.</v>
      </c>
      <c r="EZ3" t="str">
        <v>INT. Section, OL02460</v>
      </c>
      <c r="FA3" t="str">
        <v>INT., OL04223</v>
      </c>
      <c r="FB3" t="str">
        <v>Intersect. of 7.7 &amp; R0.10</v>
      </c>
      <c r="FC3" t="str">
        <v>Intersect. of 8.79 and R.25 MAX</v>
      </c>
      <c r="FD3" t="str">
        <v>Keep Ind. Tip away from corner</v>
      </c>
      <c r="FE3" t="str">
        <v>L31</v>
      </c>
      <c r="FF3" t="str">
        <v>Laser Mark</v>
      </c>
      <c r="FG3" t="str">
        <v>LASER PER NOTE 4</v>
      </c>
      <c r="FH3" t="str">
        <v>LASER PER NOTE 4, Final Check 1 only</v>
      </c>
      <c r="FI3" t="str">
        <v>Less than .002 out of center = Pass</v>
      </c>
      <c r="FJ3" t="str">
        <v>Less than 2.75 = Pass, Section</v>
      </c>
      <c r="FK3" t="str">
        <v>List as pin. Not Calibrated</v>
      </c>
      <c r="FL3" t="str">
        <v>M9 X 1.25 BUTT See Comment Image</v>
      </c>
      <c r="FM3" t="str">
        <v>Manual Section</v>
      </c>
      <c r="FN3" t="str">
        <v>Max Deep .241 NO-GO =.42</v>
      </c>
      <c r="FO3" t="str">
        <v>MAX Depth of (Note 7) .241 NO-GO Pin</v>
      </c>
      <c r="FP3" t="str">
        <v>Measure from Blue Line, See Image</v>
      </c>
      <c r="FQ3" t="str">
        <v>Measure Width of Blue Area, See Image</v>
      </c>
      <c r="FR3" t="str">
        <v>Mfg. Tol</v>
      </c>
      <c r="FS3" t="str">
        <v>Mfg. Tol, See Image</v>
      </c>
      <c r="FT3" t="str">
        <v>Mfg. Tol.</v>
      </c>
      <c r="FU3" t="str">
        <v>Mfg. Tol. "A"</v>
      </c>
      <c r="FV3" t="str">
        <v>Mfg. Tol. (Zero on Gauge Full Dia. Lead)</v>
      </c>
      <c r="FW3" t="str">
        <v>Mfg. Tol. Balloon 11, See Image</v>
      </c>
      <c r="FX3" t="str">
        <v>Mfg. Tol. Balloon 4</v>
      </c>
      <c r="FY3" t="str">
        <v>Mfg. Tol. Balloon 7</v>
      </c>
      <c r="FZ3" t="str">
        <v xml:space="preserve">Mfg. Tol. C-Bore Face (Ballo 28) </v>
      </c>
      <c r="GA3" t="str">
        <v>Mfg. Tol. Section</v>
      </c>
      <c r="GB3" t="str">
        <v>Mfg. Tol. See Image</v>
      </c>
      <c r="GC3" t="str">
        <v>Mfg. Tol., 3 Places, Record MAX</v>
      </c>
      <c r="GD3" t="str">
        <v>Mfg. Tol., Balloon 11</v>
      </c>
      <c r="GE3" t="str">
        <v>Mfg. Tol., Balloon 7</v>
      </c>
      <c r="GF3" t="str">
        <v>Mfg. Tol., Blank</v>
      </c>
      <c r="GG3" t="str">
        <v>Mfg. Tol., Blank, Balloon 12</v>
      </c>
      <c r="GH3" t="str">
        <v>Mfg. Tol., Blend to SØ.320</v>
      </c>
      <c r="GI3" t="str">
        <v>Mfg. Tol., Calculation</v>
      </c>
      <c r="GJ3" t="str">
        <v>Mfg. Tol., For Mill Fixture</v>
      </c>
      <c r="GK3" t="str">
        <v>Mfg. Tol., L32</v>
      </c>
      <c r="GL3" t="str">
        <v>Mfg. Tol., L33</v>
      </c>
      <c r="GM3" t="str">
        <v>Mfg. Tol., No Tool Marks</v>
      </c>
      <c r="GN3" t="str">
        <v>Mfg. Tol., OL03361</v>
      </c>
      <c r="GO3" t="str">
        <v>Mfg. Tol., Record off center value</v>
      </c>
      <c r="GP3" t="str">
        <v>Mfg. Tol., Same 3 Places, Record MIN</v>
      </c>
      <c r="GQ3" t="str">
        <v>Mfg. Tol., Section</v>
      </c>
      <c r="GR3" t="str">
        <v>Mfg. Tol., Section B-B</v>
      </c>
      <c r="GS3" t="str">
        <v>Mfg. Tol., Section, OL03361</v>
      </c>
      <c r="GT3" t="str">
        <v>Mfg. Tol., Section, Per Note 2</v>
      </c>
      <c r="GU3" t="str">
        <v>Mfg. Tol., See Image</v>
      </c>
      <c r="GV3" t="str">
        <v>Mfg. Tol., See Image, Bore in Blue</v>
      </c>
      <c r="GW3" t="str">
        <v>Mfg. Tol., See Image, Hook Tip</v>
      </c>
      <c r="GX3" t="str">
        <v>Mfg. Tol., Sharp Okay No Burr</v>
      </c>
      <c r="GY3" t="str">
        <v>Mfg. Tol., Threadless Blank</v>
      </c>
      <c r="GZ3" t="str">
        <v>Mfg.Tol.</v>
      </c>
      <c r="HA3" t="str">
        <v>Mgf. To., T.S.C.</v>
      </c>
      <c r="HB3" t="str">
        <v>Milled Feature</v>
      </c>
      <c r="HC3" t="str">
        <v>Milled Feature, OL04045</v>
      </c>
      <c r="HD3" t="str">
        <v>More than .0005 out of center = Fail</v>
      </c>
      <c r="HE3" t="str">
        <v>Must Pass Through</v>
      </c>
      <c r="HF3" t="str">
        <v>Must pass through gauge</v>
      </c>
      <c r="HG3" t="str">
        <v>Must Pass Through Go Gauge</v>
      </c>
      <c r="HH3" t="str">
        <v>Must Pass, See Image.</v>
      </c>
      <c r="HI3" t="str">
        <v>NA</v>
      </c>
      <c r="HJ3" t="str">
        <v>Narrow Area</v>
      </c>
      <c r="HK3" t="str">
        <v>Near Balloon 21</v>
      </c>
      <c r="HL3" t="str">
        <v>Near Datum B</v>
      </c>
      <c r="HM3" t="str">
        <v>Neck Dia.</v>
      </c>
      <c r="HN3" t="str">
        <v>Neck to Head Rad.</v>
      </c>
      <c r="HO3" t="str">
        <v>No Copper Deposits Allowed</v>
      </c>
      <c r="HP3" t="str">
        <v>No Section</v>
      </c>
      <c r="HQ3" t="str">
        <v>No Section, .01 to .014 = Pass</v>
      </c>
      <c r="HR3" t="str">
        <v>No Section, Rotate Part</v>
      </c>
      <c r="HS3" t="str">
        <v>No Section, See Image</v>
      </c>
      <c r="HT3" t="str">
        <v>No Slot, Section B-B</v>
      </c>
      <c r="HU3" t="str">
        <v>No visual step = Pass</v>
      </c>
      <c r="HV3" t="str">
        <v>Not to exceed .95 Deep</v>
      </c>
      <c r="HW3" t="str">
        <v>Note 1</v>
      </c>
      <c r="HX3" t="str">
        <v>OL00333/A</v>
      </c>
      <c r="HY3" t="str">
        <v>OL00519</v>
      </c>
      <c r="HZ3" t="str">
        <v>OL00520</v>
      </c>
      <c r="IA3" t="str">
        <v>OL00529</v>
      </c>
      <c r="IB3" t="str">
        <v>OL00542</v>
      </c>
      <c r="IC3" t="str">
        <v>OL00724</v>
      </c>
      <c r="ID3" t="str">
        <v>OL01250</v>
      </c>
      <c r="IE3" t="str">
        <v>OL01869, Threadless Blank</v>
      </c>
      <c r="IF3" t="str">
        <v>OL01870, Section</v>
      </c>
      <c r="IG3" t="str">
        <v>OL02255</v>
      </c>
      <c r="IH3" t="str">
        <v>OL02255, Mfg. Tol.</v>
      </c>
      <c r="II3" t="str">
        <v>OL02302</v>
      </c>
      <c r="IJ3" t="str">
        <v xml:space="preserve">OL02318  needed per image instructions </v>
      </c>
      <c r="IK3" t="str">
        <v>OL02556</v>
      </c>
      <c r="IL3" t="str">
        <v>OL02557</v>
      </c>
      <c r="IM3" t="str">
        <v>OL02567</v>
      </c>
      <c r="IN3" t="str">
        <v>OL02653</v>
      </c>
      <c r="IO3" t="str">
        <v>OL02718</v>
      </c>
      <c r="IP3" t="str">
        <v>OL02841</v>
      </c>
      <c r="IQ3" t="str">
        <v>OL02842</v>
      </c>
      <c r="IR3" t="str">
        <v>OL02844</v>
      </c>
      <c r="IS3" t="str">
        <v>OL02871</v>
      </c>
      <c r="IT3" t="str">
        <v>OL02887</v>
      </c>
      <c r="IU3" t="str">
        <v>OL03766</v>
      </c>
      <c r="IV3" t="str">
        <v>OL03868</v>
      </c>
      <c r="IW3" t="str">
        <v>OL03869</v>
      </c>
      <c r="IX3" t="str">
        <v>OL03870</v>
      </c>
      <c r="IY3" t="str">
        <v>OL03873, DWG# 100448-44</v>
      </c>
      <c r="IZ3" t="str">
        <v>OL03949</v>
      </c>
      <c r="JA3" t="str">
        <v xml:space="preserve">OL04043, Section </v>
      </c>
      <c r="JB3" t="str">
        <v xml:space="preserve">OL04044, Section </v>
      </c>
      <c r="JC3" t="str">
        <v>OL04045</v>
      </c>
      <c r="JD3" t="str">
        <v>OL04045, Milled Feature</v>
      </c>
      <c r="JE3" t="str">
        <v>OL04063</v>
      </c>
      <c r="JF3" t="str">
        <v>OL04064</v>
      </c>
      <c r="JG3" t="str">
        <v>OL04065</v>
      </c>
      <c r="JH3" t="str">
        <v>OL04181</v>
      </c>
      <c r="JI3" t="str">
        <v>OL04218</v>
      </c>
      <c r="JJ3" t="str">
        <v>OL04224, See Image</v>
      </c>
      <c r="JK3" t="str">
        <v>OL04374</v>
      </c>
      <c r="JL3" t="str">
        <v>OL04375, Section M-M</v>
      </c>
      <c r="JM3" t="str">
        <v>OL04376, Section M-M</v>
      </c>
      <c r="JN3" t="str">
        <v>OL04443</v>
      </c>
      <c r="JO3" t="str">
        <v>OL04444</v>
      </c>
      <c r="JP3" t="str">
        <v>One side of slot</v>
      </c>
      <c r="JQ3" t="str">
        <v>Other side of slot</v>
      </c>
      <c r="JR3" t="str">
        <v>Out of center more than .002 = Fail</v>
      </c>
      <c r="JS3" t="str">
        <v>Out of center more than.002 = Fail</v>
      </c>
      <c r="JT3" t="str">
        <v>Overlay OL02713</v>
      </c>
    </row>
    <row r="4" spans="1:280">
      <c r="A4" s="74" t="s">
        <v>460</v>
      </c>
      <c r="C4" s="74" t="str" cm="1">
        <f t="array" ref="C4:JT4">TRANSPOSE(_xlfn._xlws.SORT(_xlfn._xlws.FILTER($A$2:$A$279,ISNUMBER(SEARCH('Prt. Lib. &amp; Routine, Table'!M11,$A$2:$A$279)),"not found")))</f>
        <v xml:space="preserve"> 'C', Whirl Blank</v>
      </c>
      <c r="D4" t="str">
        <v xml:space="preserve"> See Image, Constrained</v>
      </c>
      <c r="E4" t="str">
        <v>(.04 to .12 range = Pass)</v>
      </c>
      <c r="F4" t="str">
        <v>(.042 FULL) Go Pin Seat Fully</v>
      </c>
      <c r="G4" t="str">
        <v>(B), Mfg. Tol.</v>
      </c>
      <c r="H4" t="str">
        <v>(B), O.A.L.</v>
      </c>
      <c r="I4" t="str">
        <v>.001 or less =Pass</v>
      </c>
      <c r="J4" t="str">
        <v>.001 or less out of center = Pass</v>
      </c>
      <c r="K4" t="str">
        <v>.002 or Less = Pass</v>
      </c>
      <c r="L4" t="str">
        <v>.002 or Less out of center = Pass</v>
      </c>
      <c r="M4" t="str">
        <v>.005 to .015 = Pass</v>
      </c>
      <c r="N4" t="str">
        <v>.0125 Mean, Section</v>
      </c>
      <c r="O4" t="str">
        <v>.025 or Less in X &amp; Y=Pass</v>
      </c>
      <c r="P4" t="str">
        <v>.038 Mean</v>
      </c>
      <c r="Q4" t="str">
        <v>.063 MM = .0024 IN, See Image</v>
      </c>
      <c r="R4" t="str">
        <v>.063MM = .0024"</v>
      </c>
      <c r="S4" t="str">
        <v>.243 NO-GO, Unconstrained, Must Not Start</v>
      </c>
      <c r="T4" t="str">
        <v>@ Back Face &amp; ID, No Raised Edge</v>
      </c>
      <c r="U4" t="str">
        <v>@ Back Face &amp; OD, No Raised Edge</v>
      </c>
      <c r="V4" t="str">
        <v>@ ID &amp; FACE</v>
      </c>
      <c r="W4" t="str">
        <v>@ OD &amp; BACK FACE</v>
      </c>
      <c r="X4" t="str">
        <v>@ OD &amp; FACE</v>
      </c>
      <c r="Y4" t="str">
        <v>Across from slot</v>
      </c>
      <c r="Z4" t="str">
        <v>All Edge Breaks</v>
      </c>
      <c r="AA4" t="str">
        <v>Attached to bar stock</v>
      </c>
      <c r="AB4" t="str">
        <v xml:space="preserve">Back Turn Fillet Rad. </v>
      </c>
      <c r="AC4" t="str">
        <v>Balloon 1 (DWG FRM0105 Page 2, NV-27)</v>
      </c>
      <c r="AD4" t="str">
        <v>Balloon 1 (DWG FRM0105, NV-30)</v>
      </c>
      <c r="AE4" t="str">
        <v>Balloon 1 (P# 9890002-20) OL00429/A</v>
      </c>
      <c r="AF4" t="str">
        <v>Balloon 1, DWG#FRM0105</v>
      </c>
      <c r="AG4" t="str">
        <v>Balloon 11, See Image</v>
      </c>
      <c r="AH4" t="str">
        <v xml:space="preserve">Balloon 2 (DWG FRM0105 Page 2, NV-27) </v>
      </c>
      <c r="AI4" t="str">
        <v>Balloon 2 (DWG FRM0105, NV-30)</v>
      </c>
      <c r="AJ4" t="str">
        <v>Balloon 2 (P# 9890002-20)</v>
      </c>
      <c r="AK4" t="str">
        <v>Balloon 2, DWG#FRM0105</v>
      </c>
      <c r="AL4" t="str">
        <v>Balloon 2, DWG#FRM0105, See Image</v>
      </c>
      <c r="AM4" t="str">
        <v>Balloon 3 (DWG FRM0105, NV-30 Minor)</v>
      </c>
      <c r="AN4" t="str">
        <v>Balloon 3 (DWG FRM0105, NV-30)</v>
      </c>
      <c r="AO4" t="str">
        <v>Balloon 3 (P# 9890002-20)</v>
      </c>
      <c r="AP4" t="str">
        <v>Balloon 4</v>
      </c>
      <c r="AQ4" t="str">
        <v>Balloon 4 (P# 9890002-20)</v>
      </c>
      <c r="AR4" t="str">
        <v>Below Middle Band</v>
      </c>
      <c r="AS4" t="str">
        <v>Best Fit Pin, .003 or Less =Pass</v>
      </c>
      <c r="AT4" t="str">
        <v>Blank</v>
      </c>
      <c r="AU4" t="str">
        <v>Blank Turn Maj.</v>
      </c>
      <c r="AV4" t="str">
        <v>Blank Turn Maj. Mill Flt., OL4172</v>
      </c>
      <c r="AW4" t="str">
        <v>Blank Without .010 Slots</v>
      </c>
      <c r="AX4" t="str">
        <v>Blank Without .010 Slots, Section</v>
      </c>
      <c r="AY4" t="str">
        <v>Blank without thread</v>
      </c>
      <c r="AZ4" t="str">
        <v xml:space="preserve">Blank, Center of V Grv. </v>
      </c>
      <c r="BA4" t="str">
        <v>Blank, Check R adjacent Balloon 17</v>
      </c>
      <c r="BB4" t="str">
        <v>Blank, EXT. Feature</v>
      </c>
      <c r="BC4" t="str">
        <v>Blank, See Image, OL04335</v>
      </c>
      <c r="BD4" t="str">
        <v>Blank, See Image, OL04336</v>
      </c>
      <c r="BE4" t="str">
        <v xml:space="preserve">Blank, Thrd. </v>
      </c>
      <c r="BF4" t="str">
        <v>Blank, Turn Tip</v>
      </c>
      <c r="BG4" t="str">
        <v>Blank, Without Thrd.</v>
      </c>
      <c r="BH4" t="str">
        <v>Blank, Without Thread</v>
      </c>
      <c r="BI4" t="str">
        <v xml:space="preserve">Blunt Start Blend to Minor </v>
      </c>
      <c r="BJ4" t="str">
        <v>Calc., Use Go HEX</v>
      </c>
      <c r="BK4" t="str">
        <v>Can't dig into OD</v>
      </c>
      <c r="BL4" t="str">
        <v>Carbide Gauge</v>
      </c>
      <c r="BM4" t="str">
        <v xml:space="preserve">Center of V Grv. </v>
      </c>
      <c r="BN4" t="str">
        <v>Centered Less than .03 = Pass</v>
      </c>
      <c r="BO4" t="str">
        <v>Centered within .0005 or Less = Pass</v>
      </c>
      <c r="BP4" t="str">
        <v>Centered within .001 or Less = Pass</v>
      </c>
      <c r="BQ4" t="str">
        <v>Centered within .0254 or Less = Pass</v>
      </c>
      <c r="BR4" t="str">
        <v>Check close to Rod Slot</v>
      </c>
      <c r="BS4" t="str">
        <v>Check every other hole</v>
      </c>
      <c r="BT4" t="str">
        <v>Check Go over full length of slot.</v>
      </c>
      <c r="BU4" t="str">
        <v>Check Near Closed End</v>
      </c>
      <c r="BV4" t="str">
        <v>Check per Print View, Away from Rod Slot</v>
      </c>
      <c r="BW4" t="str">
        <v>Check to Balloon 30 Go Pin</v>
      </c>
      <c r="BX4" t="str">
        <v>Check with .2705 SET Pin Inside Part</v>
      </c>
      <c r="BY4" t="str">
        <v>Check with Hex Up</v>
      </c>
      <c r="BZ4" t="str">
        <v>CMM Blank</v>
      </c>
      <c r="CA4" t="str">
        <v>Confirm Full Radius</v>
      </c>
      <c r="CB4" t="str">
        <v>Constrained in fixture</v>
      </c>
      <c r="CC4" t="str">
        <v>Constrained with Ring</v>
      </c>
      <c r="CD4" t="str">
        <v>Constrained, See Image</v>
      </c>
      <c r="CE4" t="str">
        <v>Dim. "A"</v>
      </c>
      <c r="CF4" t="str">
        <v>Dim. "B"</v>
      </c>
      <c r="CG4" t="str">
        <v>Dim. "C"</v>
      </c>
      <c r="CH4" t="str">
        <v>Dim. "D", Whirl Blank</v>
      </c>
      <c r="CI4" t="str">
        <v>Dim. "G"</v>
      </c>
      <c r="CJ4" t="str">
        <v>Dim. E, Blank Turn Maj. &amp;  Mill Flt</v>
      </c>
      <c r="CK4" t="str">
        <v>Dim. E, Blank Turn Maj.&amp;  Mill Flt</v>
      </c>
      <c r="CL4" t="str">
        <v>Dim. H, Whirl Blank</v>
      </c>
      <c r="CM4" t="str">
        <v>Dim. J, 'Blank Turn Maj. &amp; Whirl Blank</v>
      </c>
      <c r="CN4" t="str">
        <v>Disk Drop Indicator Tip</v>
      </c>
      <c r="CO4" t="str">
        <v>DWG 100448-15, Balloon F_1</v>
      </c>
      <c r="CP4" t="str">
        <v>DWG 100448-15, OL02571</v>
      </c>
      <c r="CQ4" t="str">
        <v>DWG 100448-41</v>
      </c>
      <c r="CR4" t="str">
        <v>DWG 9890040, (10E),Section Part, OL01139</v>
      </c>
      <c r="CS4" t="str">
        <v>DWG 9890040, (10E),Section, OL01139</v>
      </c>
      <c r="CT4" t="str">
        <v>DWG 9890040, (11E)</v>
      </c>
      <c r="CU4" t="str">
        <v>DWG 9890040, (11E), Pins with Flats</v>
      </c>
      <c r="CV4" t="str">
        <v>DWG 9890040, (12E),  Pass=.002 or less</v>
      </c>
      <c r="CW4" t="str">
        <v>DWG 9890040, (12E), See Image</v>
      </c>
      <c r="CX4" t="str">
        <v>DWG 9890040, (1E), OL01431</v>
      </c>
      <c r="CY4" t="str">
        <v>DWG 9890040, (1E), OL01432</v>
      </c>
      <c r="CZ4" t="str">
        <v>DWG 9890040, (2E), OL01432</v>
      </c>
      <c r="DA4" t="str">
        <v>DWG 9890040, (3E)</v>
      </c>
      <c r="DB4" t="str">
        <v>DWG 9890040, (4E)</v>
      </c>
      <c r="DC4" t="str">
        <v>DWG 9890040, (5E), OL02336</v>
      </c>
      <c r="DD4" t="str">
        <v>DWG 9890040, (6E)</v>
      </c>
      <c r="DE4" t="str">
        <v>DWG 9890040, (7E)</v>
      </c>
      <c r="DF4" t="str">
        <v>DWG 9890040, (8E), OL01433</v>
      </c>
      <c r="DG4" t="str">
        <v>DWG 9890040, (8E), OL01433, Section</v>
      </c>
      <c r="DH4" t="str">
        <v>DWG 9890040, (9E), Close to Rod Slot</v>
      </c>
      <c r="DI4" t="str">
        <v>DWG 9890040, (9E),Close to Rod Slot</v>
      </c>
      <c r="DJ4" t="str">
        <v>DWG FRM0105 PAGE 2</v>
      </c>
      <c r="DK4" t="str">
        <v>DWG# 100448-41</v>
      </c>
      <c r="DL4" t="str">
        <v>DWG# 100448-44</v>
      </c>
      <c r="DM4" t="str">
        <v>DWG# 9890003  (1), Section OL00436/A</v>
      </c>
      <c r="DN4" t="str">
        <v>DWG# 9890003 (3), Ring Gauge Constrained</v>
      </c>
      <c r="DO4" t="str">
        <v>DWG# 9890003 (4), Section</v>
      </c>
      <c r="DP4" t="str">
        <v>DWG#100448-26, Balloon 1K, OL02350</v>
      </c>
      <c r="DQ4" t="str">
        <v>DWG#100448-26, Balloon 2K, OL02350</v>
      </c>
      <c r="DR4" t="str">
        <v>DWG#100448-26, Balloon 3K, OL02363</v>
      </c>
      <c r="DS4" t="str">
        <v>DWG#100448-26, Balloon 4K</v>
      </c>
      <c r="DT4" t="str">
        <v>DWG#100448-26, Balloon 5K, Section</v>
      </c>
      <c r="DU4" t="str">
        <v>DWG#100448-26, Balloon 6K</v>
      </c>
      <c r="DV4" t="str">
        <v>DWG#100448-26, Balloon 7K, Section</v>
      </c>
      <c r="DW4" t="str">
        <v>DWG#100448-26, Mfg. Tol.</v>
      </c>
      <c r="DX4" t="str">
        <v>DWG#9890003 (2) Ring Gauge Constrained</v>
      </c>
      <c r="DY4" t="str">
        <v>DWG#9890044</v>
      </c>
      <c r="DZ4" t="str">
        <v>DWG#9890044 .1985 to .2005=Pass</v>
      </c>
      <c r="EA4" t="str">
        <v>DWG#9890044 Overlay OL02441</v>
      </c>
      <c r="EB4" t="str">
        <v>DWG#9890044, OL02441</v>
      </c>
      <c r="EC4" t="str">
        <v>DWG#FRM0105</v>
      </c>
      <c r="ED4" t="str">
        <v>EXT.</v>
      </c>
      <c r="EE4" t="str">
        <v>EXT. Section, OL02460</v>
      </c>
      <c r="EF4" t="str">
        <v>EXT., OL04223</v>
      </c>
      <c r="EG4" t="str">
        <v>Flat Drop Indicator Tip</v>
      </c>
      <c r="EH4" t="str">
        <v>Full Go Pin, No Light, at Radius</v>
      </c>
      <c r="EI4" t="str">
        <v>Function Check</v>
      </c>
      <c r="EJ4" t="str">
        <v>GO Function Gauge</v>
      </c>
      <c r="EK4" t="str">
        <v>Go Gauge for Balloon 1 &amp; 4</v>
      </c>
      <c r="EL4" t="str">
        <v>Go Pin must pass through</v>
      </c>
      <c r="EM4" t="str">
        <v>Greater than .005 = Fail, Section</v>
      </c>
      <c r="EN4" t="str">
        <v>Greater than .025 out of center = Fail</v>
      </c>
      <c r="EO4" t="str">
        <v>Greater than 2.6 = Pass</v>
      </c>
      <c r="EP4" t="str">
        <v>Green = Pass, Red = Fail</v>
      </c>
      <c r="EQ4" t="str">
        <v>Hex Depth</v>
      </c>
      <c r="ER4" t="str">
        <v>Hex Minor</v>
      </c>
      <c r="ES4" t="str">
        <v>Hole Dia.</v>
      </c>
      <c r="ET4" t="str">
        <v>ID Sphere Finish</v>
      </c>
      <c r="EU4" t="str">
        <v>ID/OD Both Sides, Diff. .002 or less = Pass</v>
      </c>
      <c r="EV4" t="str">
        <v>If Looks Big, Section</v>
      </c>
      <c r="EW4" t="str">
        <v>If Looks Small, Section</v>
      </c>
      <c r="EX4" t="str">
        <v>Insp. Close to Break Away, Mfg.Tol.</v>
      </c>
      <c r="EY4" t="str">
        <v>INT.</v>
      </c>
      <c r="EZ4" t="str">
        <v>INT. Section, OL02460</v>
      </c>
      <c r="FA4" t="str">
        <v>INT., OL04223</v>
      </c>
      <c r="FB4" t="str">
        <v>Intersect. of 7.7 &amp; R0.10</v>
      </c>
      <c r="FC4" t="str">
        <v>Intersect. of 8.79 and R.25 MAX</v>
      </c>
      <c r="FD4" t="str">
        <v>Keep Ind. Tip away from corner</v>
      </c>
      <c r="FE4" t="str">
        <v>L31</v>
      </c>
      <c r="FF4" t="str">
        <v>Laser Mark</v>
      </c>
      <c r="FG4" t="str">
        <v>LASER PER NOTE 4</v>
      </c>
      <c r="FH4" t="str">
        <v>LASER PER NOTE 4, Final Check 1 only</v>
      </c>
      <c r="FI4" t="str">
        <v>Less than .002 out of center = Pass</v>
      </c>
      <c r="FJ4" t="str">
        <v>Less than 2.75 = Pass, Section</v>
      </c>
      <c r="FK4" t="str">
        <v>List as pin. Not Calibrated</v>
      </c>
      <c r="FL4" t="str">
        <v>M9 X 1.25 BUTT See Comment Image</v>
      </c>
      <c r="FM4" t="str">
        <v>Manual Section</v>
      </c>
      <c r="FN4" t="str">
        <v>Max Deep .241 NO-GO =.42</v>
      </c>
      <c r="FO4" t="str">
        <v>MAX Depth of (Note 7) .241 NO-GO Pin</v>
      </c>
      <c r="FP4" t="str">
        <v>Measure from Blue Line, See Image</v>
      </c>
      <c r="FQ4" t="str">
        <v>Measure Width of Blue Area, See Image</v>
      </c>
      <c r="FR4" t="str">
        <v>Mfg. Tol</v>
      </c>
      <c r="FS4" t="str">
        <v>Mfg. Tol, See Image</v>
      </c>
      <c r="FT4" t="str">
        <v>Mfg. Tol.</v>
      </c>
      <c r="FU4" t="str">
        <v>Mfg. Tol. "A"</v>
      </c>
      <c r="FV4" t="str">
        <v>Mfg. Tol. (Zero on Gauge Full Dia. Lead)</v>
      </c>
      <c r="FW4" t="str">
        <v>Mfg. Tol. Balloon 11, See Image</v>
      </c>
      <c r="FX4" t="str">
        <v>Mfg. Tol. Balloon 4</v>
      </c>
      <c r="FY4" t="str">
        <v>Mfg. Tol. Balloon 7</v>
      </c>
      <c r="FZ4" t="str">
        <v xml:space="preserve">Mfg. Tol. C-Bore Face (Ballo 28) </v>
      </c>
      <c r="GA4" t="str">
        <v>Mfg. Tol. Section</v>
      </c>
      <c r="GB4" t="str">
        <v>Mfg. Tol. See Image</v>
      </c>
      <c r="GC4" t="str">
        <v>Mfg. Tol., 3 Places, Record MAX</v>
      </c>
      <c r="GD4" t="str">
        <v>Mfg. Tol., Balloon 11</v>
      </c>
      <c r="GE4" t="str">
        <v>Mfg. Tol., Balloon 7</v>
      </c>
      <c r="GF4" t="str">
        <v>Mfg. Tol., Blank</v>
      </c>
      <c r="GG4" t="str">
        <v>Mfg. Tol., Blank, Balloon 12</v>
      </c>
      <c r="GH4" t="str">
        <v>Mfg. Tol., Blend to SØ.320</v>
      </c>
      <c r="GI4" t="str">
        <v>Mfg. Tol., Calculation</v>
      </c>
      <c r="GJ4" t="str">
        <v>Mfg. Tol., For Mill Fixture</v>
      </c>
      <c r="GK4" t="str">
        <v>Mfg. Tol., L32</v>
      </c>
      <c r="GL4" t="str">
        <v>Mfg. Tol., L33</v>
      </c>
      <c r="GM4" t="str">
        <v>Mfg. Tol., No Tool Marks</v>
      </c>
      <c r="GN4" t="str">
        <v>Mfg. Tol., OL03361</v>
      </c>
      <c r="GO4" t="str">
        <v>Mfg. Tol., Record off center value</v>
      </c>
      <c r="GP4" t="str">
        <v>Mfg. Tol., Same 3 Places, Record MIN</v>
      </c>
      <c r="GQ4" t="str">
        <v>Mfg. Tol., Section</v>
      </c>
      <c r="GR4" t="str">
        <v>Mfg. Tol., Section B-B</v>
      </c>
      <c r="GS4" t="str">
        <v>Mfg. Tol., Section, OL03361</v>
      </c>
      <c r="GT4" t="str">
        <v>Mfg. Tol., Section, Per Note 2</v>
      </c>
      <c r="GU4" t="str">
        <v>Mfg. Tol., See Image</v>
      </c>
      <c r="GV4" t="str">
        <v>Mfg. Tol., See Image, Bore in Blue</v>
      </c>
      <c r="GW4" t="str">
        <v>Mfg. Tol., See Image, Hook Tip</v>
      </c>
      <c r="GX4" t="str">
        <v>Mfg. Tol., Sharp Okay No Burr</v>
      </c>
      <c r="GY4" t="str">
        <v>Mfg. Tol., Threadless Blank</v>
      </c>
      <c r="GZ4" t="str">
        <v>Mfg.Tol.</v>
      </c>
      <c r="HA4" t="str">
        <v>Mgf. To., T.S.C.</v>
      </c>
      <c r="HB4" t="str">
        <v>Milled Feature</v>
      </c>
      <c r="HC4" t="str">
        <v>Milled Feature, OL04045</v>
      </c>
      <c r="HD4" t="str">
        <v>More than .0005 out of center = Fail</v>
      </c>
      <c r="HE4" t="str">
        <v>Must Pass Through</v>
      </c>
      <c r="HF4" t="str">
        <v>Must pass through gauge</v>
      </c>
      <c r="HG4" t="str">
        <v>Must Pass Through Go Gauge</v>
      </c>
      <c r="HH4" t="str">
        <v>Must Pass, See Image.</v>
      </c>
      <c r="HI4" t="str">
        <v>NA</v>
      </c>
      <c r="HJ4" t="str">
        <v>Narrow Area</v>
      </c>
      <c r="HK4" t="str">
        <v>Near Balloon 21</v>
      </c>
      <c r="HL4" t="str">
        <v>Near Datum B</v>
      </c>
      <c r="HM4" t="str">
        <v>Neck Dia.</v>
      </c>
      <c r="HN4" t="str">
        <v>Neck to Head Rad.</v>
      </c>
      <c r="HO4" t="str">
        <v>No Copper Deposits Allowed</v>
      </c>
      <c r="HP4" t="str">
        <v>No Section</v>
      </c>
      <c r="HQ4" t="str">
        <v>No Section, .01 to .014 = Pass</v>
      </c>
      <c r="HR4" t="str">
        <v>No Section, Rotate Part</v>
      </c>
      <c r="HS4" t="str">
        <v>No Section, See Image</v>
      </c>
      <c r="HT4" t="str">
        <v>No Slot, Section B-B</v>
      </c>
      <c r="HU4" t="str">
        <v>No visual step = Pass</v>
      </c>
      <c r="HV4" t="str">
        <v>Not to exceed .95 Deep</v>
      </c>
      <c r="HW4" t="str">
        <v>Note 1</v>
      </c>
      <c r="HX4" t="str">
        <v>OL00333/A</v>
      </c>
      <c r="HY4" t="str">
        <v>OL00519</v>
      </c>
      <c r="HZ4" t="str">
        <v>OL00520</v>
      </c>
      <c r="IA4" t="str">
        <v>OL00529</v>
      </c>
      <c r="IB4" t="str">
        <v>OL00542</v>
      </c>
      <c r="IC4" t="str">
        <v>OL00724</v>
      </c>
      <c r="ID4" t="str">
        <v>OL01250</v>
      </c>
      <c r="IE4" t="str">
        <v>OL01869, Threadless Blank</v>
      </c>
      <c r="IF4" t="str">
        <v>OL01870, Section</v>
      </c>
      <c r="IG4" t="str">
        <v>OL02255</v>
      </c>
      <c r="IH4" t="str">
        <v>OL02255, Mfg. Tol.</v>
      </c>
      <c r="II4" t="str">
        <v>OL02302</v>
      </c>
      <c r="IJ4" t="str">
        <v xml:space="preserve">OL02318  needed per image instructions </v>
      </c>
      <c r="IK4" t="str">
        <v>OL02556</v>
      </c>
      <c r="IL4" t="str">
        <v>OL02557</v>
      </c>
      <c r="IM4" t="str">
        <v>OL02567</v>
      </c>
      <c r="IN4" t="str">
        <v>OL02653</v>
      </c>
      <c r="IO4" t="str">
        <v>OL02718</v>
      </c>
      <c r="IP4" t="str">
        <v>OL02841</v>
      </c>
      <c r="IQ4" t="str">
        <v>OL02842</v>
      </c>
      <c r="IR4" t="str">
        <v>OL02844</v>
      </c>
      <c r="IS4" t="str">
        <v>OL02871</v>
      </c>
      <c r="IT4" t="str">
        <v>OL02887</v>
      </c>
      <c r="IU4" t="str">
        <v>OL03766</v>
      </c>
      <c r="IV4" t="str">
        <v>OL03868</v>
      </c>
      <c r="IW4" t="str">
        <v>OL03869</v>
      </c>
      <c r="IX4" t="str">
        <v>OL03870</v>
      </c>
      <c r="IY4" t="str">
        <v>OL03873, DWG# 100448-44</v>
      </c>
      <c r="IZ4" t="str">
        <v>OL03949</v>
      </c>
      <c r="JA4" t="str">
        <v xml:space="preserve">OL04043, Section </v>
      </c>
      <c r="JB4" t="str">
        <v xml:space="preserve">OL04044, Section </v>
      </c>
      <c r="JC4" t="str">
        <v>OL04045</v>
      </c>
      <c r="JD4" t="str">
        <v>OL04045, Milled Feature</v>
      </c>
      <c r="JE4" t="str">
        <v>OL04063</v>
      </c>
      <c r="JF4" t="str">
        <v>OL04064</v>
      </c>
      <c r="JG4" t="str">
        <v>OL04065</v>
      </c>
      <c r="JH4" t="str">
        <v>OL04181</v>
      </c>
      <c r="JI4" t="str">
        <v>OL04218</v>
      </c>
      <c r="JJ4" t="str">
        <v>OL04224, See Image</v>
      </c>
      <c r="JK4" t="str">
        <v>OL04374</v>
      </c>
      <c r="JL4" t="str">
        <v>OL04375, Section M-M</v>
      </c>
      <c r="JM4" t="str">
        <v>OL04376, Section M-M</v>
      </c>
      <c r="JN4" t="str">
        <v>OL04443</v>
      </c>
      <c r="JO4" t="str">
        <v>OL04444</v>
      </c>
      <c r="JP4" t="str">
        <v>One side of slot</v>
      </c>
      <c r="JQ4" t="str">
        <v>Other side of slot</v>
      </c>
      <c r="JR4" t="str">
        <v>Out of center more than .002 = Fail</v>
      </c>
      <c r="JS4" t="str">
        <v>Out of center more than.002 = Fail</v>
      </c>
      <c r="JT4" t="str">
        <v>Overlay OL02713</v>
      </c>
    </row>
    <row r="5" spans="1:280">
      <c r="A5" s="74" t="s">
        <v>461</v>
      </c>
      <c r="C5" s="74" t="str" cm="1">
        <f t="array" ref="C5:JT5">TRANSPOSE(_xlfn._xlws.SORT(_xlfn._xlws.FILTER($A$2:$A$279,ISNUMBER(SEARCH('Prt. Lib. &amp; Routine, Table'!M12,$A$2:$A$279)),"not found")))</f>
        <v xml:space="preserve"> 'C', Whirl Blank</v>
      </c>
      <c r="D5" t="str">
        <v xml:space="preserve"> See Image, Constrained</v>
      </c>
      <c r="E5" t="str">
        <v>(.04 to .12 range = Pass)</v>
      </c>
      <c r="F5" t="str">
        <v>(.042 FULL) Go Pin Seat Fully</v>
      </c>
      <c r="G5" t="str">
        <v>(B), Mfg. Tol.</v>
      </c>
      <c r="H5" t="str">
        <v>(B), O.A.L.</v>
      </c>
      <c r="I5" t="str">
        <v>.001 or less =Pass</v>
      </c>
      <c r="J5" t="str">
        <v>.001 or less out of center = Pass</v>
      </c>
      <c r="K5" t="str">
        <v>.002 or Less = Pass</v>
      </c>
      <c r="L5" t="str">
        <v>.002 or Less out of center = Pass</v>
      </c>
      <c r="M5" t="str">
        <v>.005 to .015 = Pass</v>
      </c>
      <c r="N5" t="str">
        <v>.0125 Mean, Section</v>
      </c>
      <c r="O5" t="str">
        <v>.025 or Less in X &amp; Y=Pass</v>
      </c>
      <c r="P5" t="str">
        <v>.038 Mean</v>
      </c>
      <c r="Q5" t="str">
        <v>.063 MM = .0024 IN, See Image</v>
      </c>
      <c r="R5" t="str">
        <v>.063MM = .0024"</v>
      </c>
      <c r="S5" t="str">
        <v>.243 NO-GO, Unconstrained, Must Not Start</v>
      </c>
      <c r="T5" t="str">
        <v>@ Back Face &amp; ID, No Raised Edge</v>
      </c>
      <c r="U5" t="str">
        <v>@ Back Face &amp; OD, No Raised Edge</v>
      </c>
      <c r="V5" t="str">
        <v>@ ID &amp; FACE</v>
      </c>
      <c r="W5" t="str">
        <v>@ OD &amp; BACK FACE</v>
      </c>
      <c r="X5" t="str">
        <v>@ OD &amp; FACE</v>
      </c>
      <c r="Y5" t="str">
        <v>Across from slot</v>
      </c>
      <c r="Z5" t="str">
        <v>All Edge Breaks</v>
      </c>
      <c r="AA5" t="str">
        <v>Attached to bar stock</v>
      </c>
      <c r="AB5" t="str">
        <v xml:space="preserve">Back Turn Fillet Rad. </v>
      </c>
      <c r="AC5" t="str">
        <v>Balloon 1 (DWG FRM0105 Page 2, NV-27)</v>
      </c>
      <c r="AD5" t="str">
        <v>Balloon 1 (DWG FRM0105, NV-30)</v>
      </c>
      <c r="AE5" t="str">
        <v>Balloon 1 (P# 9890002-20) OL00429/A</v>
      </c>
      <c r="AF5" t="str">
        <v>Balloon 1, DWG#FRM0105</v>
      </c>
      <c r="AG5" t="str">
        <v>Balloon 11, See Image</v>
      </c>
      <c r="AH5" t="str">
        <v xml:space="preserve">Balloon 2 (DWG FRM0105 Page 2, NV-27) </v>
      </c>
      <c r="AI5" t="str">
        <v>Balloon 2 (DWG FRM0105, NV-30)</v>
      </c>
      <c r="AJ5" t="str">
        <v>Balloon 2 (P# 9890002-20)</v>
      </c>
      <c r="AK5" t="str">
        <v>Balloon 2, DWG#FRM0105</v>
      </c>
      <c r="AL5" t="str">
        <v>Balloon 2, DWG#FRM0105, See Image</v>
      </c>
      <c r="AM5" t="str">
        <v>Balloon 3 (DWG FRM0105, NV-30 Minor)</v>
      </c>
      <c r="AN5" t="str">
        <v>Balloon 3 (DWG FRM0105, NV-30)</v>
      </c>
      <c r="AO5" t="str">
        <v>Balloon 3 (P# 9890002-20)</v>
      </c>
      <c r="AP5" t="str">
        <v>Balloon 4</v>
      </c>
      <c r="AQ5" t="str">
        <v>Balloon 4 (P# 9890002-20)</v>
      </c>
      <c r="AR5" t="str">
        <v>Below Middle Band</v>
      </c>
      <c r="AS5" t="str">
        <v>Best Fit Pin, .003 or Less =Pass</v>
      </c>
      <c r="AT5" t="str">
        <v>Blank</v>
      </c>
      <c r="AU5" t="str">
        <v>Blank Turn Maj.</v>
      </c>
      <c r="AV5" t="str">
        <v>Blank Turn Maj. Mill Flt., OL4172</v>
      </c>
      <c r="AW5" t="str">
        <v>Blank Without .010 Slots</v>
      </c>
      <c r="AX5" t="str">
        <v>Blank Without .010 Slots, Section</v>
      </c>
      <c r="AY5" t="str">
        <v>Blank without thread</v>
      </c>
      <c r="AZ5" t="str">
        <v xml:space="preserve">Blank, Center of V Grv. </v>
      </c>
      <c r="BA5" t="str">
        <v>Blank, Check R adjacent Balloon 17</v>
      </c>
      <c r="BB5" t="str">
        <v>Blank, EXT. Feature</v>
      </c>
      <c r="BC5" t="str">
        <v>Blank, See Image, OL04335</v>
      </c>
      <c r="BD5" t="str">
        <v>Blank, See Image, OL04336</v>
      </c>
      <c r="BE5" t="str">
        <v xml:space="preserve">Blank, Thrd. </v>
      </c>
      <c r="BF5" t="str">
        <v>Blank, Turn Tip</v>
      </c>
      <c r="BG5" t="str">
        <v>Blank, Without Thrd.</v>
      </c>
      <c r="BH5" t="str">
        <v>Blank, Without Thread</v>
      </c>
      <c r="BI5" t="str">
        <v xml:space="preserve">Blunt Start Blend to Minor </v>
      </c>
      <c r="BJ5" t="str">
        <v>Calc., Use Go HEX</v>
      </c>
      <c r="BK5" t="str">
        <v>Can't dig into OD</v>
      </c>
      <c r="BL5" t="str">
        <v>Carbide Gauge</v>
      </c>
      <c r="BM5" t="str">
        <v xml:space="preserve">Center of V Grv. </v>
      </c>
      <c r="BN5" t="str">
        <v>Centered Less than .03 = Pass</v>
      </c>
      <c r="BO5" t="str">
        <v>Centered within .0005 or Less = Pass</v>
      </c>
      <c r="BP5" t="str">
        <v>Centered within .001 or Less = Pass</v>
      </c>
      <c r="BQ5" t="str">
        <v>Centered within .0254 or Less = Pass</v>
      </c>
      <c r="BR5" t="str">
        <v>Check close to Rod Slot</v>
      </c>
      <c r="BS5" t="str">
        <v>Check every other hole</v>
      </c>
      <c r="BT5" t="str">
        <v>Check Go over full length of slot.</v>
      </c>
      <c r="BU5" t="str">
        <v>Check Near Closed End</v>
      </c>
      <c r="BV5" t="str">
        <v>Check per Print View, Away from Rod Slot</v>
      </c>
      <c r="BW5" t="str">
        <v>Check to Balloon 30 Go Pin</v>
      </c>
      <c r="BX5" t="str">
        <v>Check with .2705 SET Pin Inside Part</v>
      </c>
      <c r="BY5" t="str">
        <v>Check with Hex Up</v>
      </c>
      <c r="BZ5" t="str">
        <v>CMM Blank</v>
      </c>
      <c r="CA5" t="str">
        <v>Confirm Full Radius</v>
      </c>
      <c r="CB5" t="str">
        <v>Constrained in fixture</v>
      </c>
      <c r="CC5" t="str">
        <v>Constrained with Ring</v>
      </c>
      <c r="CD5" t="str">
        <v>Constrained, See Image</v>
      </c>
      <c r="CE5" t="str">
        <v>Dim. "A"</v>
      </c>
      <c r="CF5" t="str">
        <v>Dim. "B"</v>
      </c>
      <c r="CG5" t="str">
        <v>Dim. "C"</v>
      </c>
      <c r="CH5" t="str">
        <v>Dim. "D", Whirl Blank</v>
      </c>
      <c r="CI5" t="str">
        <v>Dim. "G"</v>
      </c>
      <c r="CJ5" t="str">
        <v>Dim. E, Blank Turn Maj. &amp;  Mill Flt</v>
      </c>
      <c r="CK5" t="str">
        <v>Dim. E, Blank Turn Maj.&amp;  Mill Flt</v>
      </c>
      <c r="CL5" t="str">
        <v>Dim. H, Whirl Blank</v>
      </c>
      <c r="CM5" t="str">
        <v>Dim. J, 'Blank Turn Maj. &amp; Whirl Blank</v>
      </c>
      <c r="CN5" t="str">
        <v>Disk Drop Indicator Tip</v>
      </c>
      <c r="CO5" t="str">
        <v>DWG 100448-15, Balloon F_1</v>
      </c>
      <c r="CP5" t="str">
        <v>DWG 100448-15, OL02571</v>
      </c>
      <c r="CQ5" t="str">
        <v>DWG 100448-41</v>
      </c>
      <c r="CR5" t="str">
        <v>DWG 9890040, (10E),Section Part, OL01139</v>
      </c>
      <c r="CS5" t="str">
        <v>DWG 9890040, (10E),Section, OL01139</v>
      </c>
      <c r="CT5" t="str">
        <v>DWG 9890040, (11E)</v>
      </c>
      <c r="CU5" t="str">
        <v>DWG 9890040, (11E), Pins with Flats</v>
      </c>
      <c r="CV5" t="str">
        <v>DWG 9890040, (12E),  Pass=.002 or less</v>
      </c>
      <c r="CW5" t="str">
        <v>DWG 9890040, (12E), See Image</v>
      </c>
      <c r="CX5" t="str">
        <v>DWG 9890040, (1E), OL01431</v>
      </c>
      <c r="CY5" t="str">
        <v>DWG 9890040, (1E), OL01432</v>
      </c>
      <c r="CZ5" t="str">
        <v>DWG 9890040, (2E), OL01432</v>
      </c>
      <c r="DA5" t="str">
        <v>DWG 9890040, (3E)</v>
      </c>
      <c r="DB5" t="str">
        <v>DWG 9890040, (4E)</v>
      </c>
      <c r="DC5" t="str">
        <v>DWG 9890040, (5E), OL02336</v>
      </c>
      <c r="DD5" t="str">
        <v>DWG 9890040, (6E)</v>
      </c>
      <c r="DE5" t="str">
        <v>DWG 9890040, (7E)</v>
      </c>
      <c r="DF5" t="str">
        <v>DWG 9890040, (8E), OL01433</v>
      </c>
      <c r="DG5" t="str">
        <v>DWG 9890040, (8E), OL01433, Section</v>
      </c>
      <c r="DH5" t="str">
        <v>DWG 9890040, (9E), Close to Rod Slot</v>
      </c>
      <c r="DI5" t="str">
        <v>DWG 9890040, (9E),Close to Rod Slot</v>
      </c>
      <c r="DJ5" t="str">
        <v>DWG FRM0105 PAGE 2</v>
      </c>
      <c r="DK5" t="str">
        <v>DWG# 100448-41</v>
      </c>
      <c r="DL5" t="str">
        <v>DWG# 100448-44</v>
      </c>
      <c r="DM5" t="str">
        <v>DWG# 9890003  (1), Section OL00436/A</v>
      </c>
      <c r="DN5" t="str">
        <v>DWG# 9890003 (3), Ring Gauge Constrained</v>
      </c>
      <c r="DO5" t="str">
        <v>DWG# 9890003 (4), Section</v>
      </c>
      <c r="DP5" t="str">
        <v>DWG#100448-26, Balloon 1K, OL02350</v>
      </c>
      <c r="DQ5" t="str">
        <v>DWG#100448-26, Balloon 2K, OL02350</v>
      </c>
      <c r="DR5" t="str">
        <v>DWG#100448-26, Balloon 3K, OL02363</v>
      </c>
      <c r="DS5" t="str">
        <v>DWG#100448-26, Balloon 4K</v>
      </c>
      <c r="DT5" t="str">
        <v>DWG#100448-26, Balloon 5K, Section</v>
      </c>
      <c r="DU5" t="str">
        <v>DWG#100448-26, Balloon 6K</v>
      </c>
      <c r="DV5" t="str">
        <v>DWG#100448-26, Balloon 7K, Section</v>
      </c>
      <c r="DW5" t="str">
        <v>DWG#100448-26, Mfg. Tol.</v>
      </c>
      <c r="DX5" t="str">
        <v>DWG#9890003 (2) Ring Gauge Constrained</v>
      </c>
      <c r="DY5" t="str">
        <v>DWG#9890044</v>
      </c>
      <c r="DZ5" t="str">
        <v>DWG#9890044 .1985 to .2005=Pass</v>
      </c>
      <c r="EA5" t="str">
        <v>DWG#9890044 Overlay OL02441</v>
      </c>
      <c r="EB5" t="str">
        <v>DWG#9890044, OL02441</v>
      </c>
      <c r="EC5" t="str">
        <v>DWG#FRM0105</v>
      </c>
      <c r="ED5" t="str">
        <v>EXT.</v>
      </c>
      <c r="EE5" t="str">
        <v>EXT. Section, OL02460</v>
      </c>
      <c r="EF5" t="str">
        <v>EXT., OL04223</v>
      </c>
      <c r="EG5" t="str">
        <v>Flat Drop Indicator Tip</v>
      </c>
      <c r="EH5" t="str">
        <v>Full Go Pin, No Light, at Radius</v>
      </c>
      <c r="EI5" t="str">
        <v>Function Check</v>
      </c>
      <c r="EJ5" t="str">
        <v>GO Function Gauge</v>
      </c>
      <c r="EK5" t="str">
        <v>Go Gauge for Balloon 1 &amp; 4</v>
      </c>
      <c r="EL5" t="str">
        <v>Go Pin must pass through</v>
      </c>
      <c r="EM5" t="str">
        <v>Greater than .005 = Fail, Section</v>
      </c>
      <c r="EN5" t="str">
        <v>Greater than .025 out of center = Fail</v>
      </c>
      <c r="EO5" t="str">
        <v>Greater than 2.6 = Pass</v>
      </c>
      <c r="EP5" t="str">
        <v>Green = Pass, Red = Fail</v>
      </c>
      <c r="EQ5" t="str">
        <v>Hex Depth</v>
      </c>
      <c r="ER5" t="str">
        <v>Hex Minor</v>
      </c>
      <c r="ES5" t="str">
        <v>Hole Dia.</v>
      </c>
      <c r="ET5" t="str">
        <v>ID Sphere Finish</v>
      </c>
      <c r="EU5" t="str">
        <v>ID/OD Both Sides, Diff. .002 or less = Pass</v>
      </c>
      <c r="EV5" t="str">
        <v>If Looks Big, Section</v>
      </c>
      <c r="EW5" t="str">
        <v>If Looks Small, Section</v>
      </c>
      <c r="EX5" t="str">
        <v>Insp. Close to Break Away, Mfg.Tol.</v>
      </c>
      <c r="EY5" t="str">
        <v>INT.</v>
      </c>
      <c r="EZ5" t="str">
        <v>INT. Section, OL02460</v>
      </c>
      <c r="FA5" t="str">
        <v>INT., OL04223</v>
      </c>
      <c r="FB5" t="str">
        <v>Intersect. of 7.7 &amp; R0.10</v>
      </c>
      <c r="FC5" t="str">
        <v>Intersect. of 8.79 and R.25 MAX</v>
      </c>
      <c r="FD5" t="str">
        <v>Keep Ind. Tip away from corner</v>
      </c>
      <c r="FE5" t="str">
        <v>L31</v>
      </c>
      <c r="FF5" t="str">
        <v>Laser Mark</v>
      </c>
      <c r="FG5" t="str">
        <v>LASER PER NOTE 4</v>
      </c>
      <c r="FH5" t="str">
        <v>LASER PER NOTE 4, Final Check 1 only</v>
      </c>
      <c r="FI5" t="str">
        <v>Less than .002 out of center = Pass</v>
      </c>
      <c r="FJ5" t="str">
        <v>Less than 2.75 = Pass, Section</v>
      </c>
      <c r="FK5" t="str">
        <v>List as pin. Not Calibrated</v>
      </c>
      <c r="FL5" t="str">
        <v>M9 X 1.25 BUTT See Comment Image</v>
      </c>
      <c r="FM5" t="str">
        <v>Manual Section</v>
      </c>
      <c r="FN5" t="str">
        <v>Max Deep .241 NO-GO =.42</v>
      </c>
      <c r="FO5" t="str">
        <v>MAX Depth of (Note 7) .241 NO-GO Pin</v>
      </c>
      <c r="FP5" t="str">
        <v>Measure from Blue Line, See Image</v>
      </c>
      <c r="FQ5" t="str">
        <v>Measure Width of Blue Area, See Image</v>
      </c>
      <c r="FR5" t="str">
        <v>Mfg. Tol</v>
      </c>
      <c r="FS5" t="str">
        <v>Mfg. Tol, See Image</v>
      </c>
      <c r="FT5" t="str">
        <v>Mfg. Tol.</v>
      </c>
      <c r="FU5" t="str">
        <v>Mfg. Tol. "A"</v>
      </c>
      <c r="FV5" t="str">
        <v>Mfg. Tol. (Zero on Gauge Full Dia. Lead)</v>
      </c>
      <c r="FW5" t="str">
        <v>Mfg. Tol. Balloon 11, See Image</v>
      </c>
      <c r="FX5" t="str">
        <v>Mfg. Tol. Balloon 4</v>
      </c>
      <c r="FY5" t="str">
        <v>Mfg. Tol. Balloon 7</v>
      </c>
      <c r="FZ5" t="str">
        <v xml:space="preserve">Mfg. Tol. C-Bore Face (Ballo 28) </v>
      </c>
      <c r="GA5" t="str">
        <v>Mfg. Tol. Section</v>
      </c>
      <c r="GB5" t="str">
        <v>Mfg. Tol. See Image</v>
      </c>
      <c r="GC5" t="str">
        <v>Mfg. Tol., 3 Places, Record MAX</v>
      </c>
      <c r="GD5" t="str">
        <v>Mfg. Tol., Balloon 11</v>
      </c>
      <c r="GE5" t="str">
        <v>Mfg. Tol., Balloon 7</v>
      </c>
      <c r="GF5" t="str">
        <v>Mfg. Tol., Blank</v>
      </c>
      <c r="GG5" t="str">
        <v>Mfg. Tol., Blank, Balloon 12</v>
      </c>
      <c r="GH5" t="str">
        <v>Mfg. Tol., Blend to SØ.320</v>
      </c>
      <c r="GI5" t="str">
        <v>Mfg. Tol., Calculation</v>
      </c>
      <c r="GJ5" t="str">
        <v>Mfg. Tol., For Mill Fixture</v>
      </c>
      <c r="GK5" t="str">
        <v>Mfg. Tol., L32</v>
      </c>
      <c r="GL5" t="str">
        <v>Mfg. Tol., L33</v>
      </c>
      <c r="GM5" t="str">
        <v>Mfg. Tol., No Tool Marks</v>
      </c>
      <c r="GN5" t="str">
        <v>Mfg. Tol., OL03361</v>
      </c>
      <c r="GO5" t="str">
        <v>Mfg. Tol., Record off center value</v>
      </c>
      <c r="GP5" t="str">
        <v>Mfg. Tol., Same 3 Places, Record MIN</v>
      </c>
      <c r="GQ5" t="str">
        <v>Mfg. Tol., Section</v>
      </c>
      <c r="GR5" t="str">
        <v>Mfg. Tol., Section B-B</v>
      </c>
      <c r="GS5" t="str">
        <v>Mfg. Tol., Section, OL03361</v>
      </c>
      <c r="GT5" t="str">
        <v>Mfg. Tol., Section, Per Note 2</v>
      </c>
      <c r="GU5" t="str">
        <v>Mfg. Tol., See Image</v>
      </c>
      <c r="GV5" t="str">
        <v>Mfg. Tol., See Image, Bore in Blue</v>
      </c>
      <c r="GW5" t="str">
        <v>Mfg. Tol., See Image, Hook Tip</v>
      </c>
      <c r="GX5" t="str">
        <v>Mfg. Tol., Sharp Okay No Burr</v>
      </c>
      <c r="GY5" t="str">
        <v>Mfg. Tol., Threadless Blank</v>
      </c>
      <c r="GZ5" t="str">
        <v>Mfg.Tol.</v>
      </c>
      <c r="HA5" t="str">
        <v>Mgf. To., T.S.C.</v>
      </c>
      <c r="HB5" t="str">
        <v>Milled Feature</v>
      </c>
      <c r="HC5" t="str">
        <v>Milled Feature, OL04045</v>
      </c>
      <c r="HD5" t="str">
        <v>More than .0005 out of center = Fail</v>
      </c>
      <c r="HE5" t="str">
        <v>Must Pass Through</v>
      </c>
      <c r="HF5" t="str">
        <v>Must pass through gauge</v>
      </c>
      <c r="HG5" t="str">
        <v>Must Pass Through Go Gauge</v>
      </c>
      <c r="HH5" t="str">
        <v>Must Pass, See Image.</v>
      </c>
      <c r="HI5" t="str">
        <v>NA</v>
      </c>
      <c r="HJ5" t="str">
        <v>Narrow Area</v>
      </c>
      <c r="HK5" t="str">
        <v>Near Balloon 21</v>
      </c>
      <c r="HL5" t="str">
        <v>Near Datum B</v>
      </c>
      <c r="HM5" t="str">
        <v>Neck Dia.</v>
      </c>
      <c r="HN5" t="str">
        <v>Neck to Head Rad.</v>
      </c>
      <c r="HO5" t="str">
        <v>No Copper Deposits Allowed</v>
      </c>
      <c r="HP5" t="str">
        <v>No Section</v>
      </c>
      <c r="HQ5" t="str">
        <v>No Section, .01 to .014 = Pass</v>
      </c>
      <c r="HR5" t="str">
        <v>No Section, Rotate Part</v>
      </c>
      <c r="HS5" t="str">
        <v>No Section, See Image</v>
      </c>
      <c r="HT5" t="str">
        <v>No Slot, Section B-B</v>
      </c>
      <c r="HU5" t="str">
        <v>No visual step = Pass</v>
      </c>
      <c r="HV5" t="str">
        <v>Not to exceed .95 Deep</v>
      </c>
      <c r="HW5" t="str">
        <v>Note 1</v>
      </c>
      <c r="HX5" t="str">
        <v>OL00333/A</v>
      </c>
      <c r="HY5" t="str">
        <v>OL00519</v>
      </c>
      <c r="HZ5" t="str">
        <v>OL00520</v>
      </c>
      <c r="IA5" t="str">
        <v>OL00529</v>
      </c>
      <c r="IB5" t="str">
        <v>OL00542</v>
      </c>
      <c r="IC5" t="str">
        <v>OL00724</v>
      </c>
      <c r="ID5" t="str">
        <v>OL01250</v>
      </c>
      <c r="IE5" t="str">
        <v>OL01869, Threadless Blank</v>
      </c>
      <c r="IF5" t="str">
        <v>OL01870, Section</v>
      </c>
      <c r="IG5" t="str">
        <v>OL02255</v>
      </c>
      <c r="IH5" t="str">
        <v>OL02255, Mfg. Tol.</v>
      </c>
      <c r="II5" t="str">
        <v>OL02302</v>
      </c>
      <c r="IJ5" t="str">
        <v xml:space="preserve">OL02318  needed per image instructions </v>
      </c>
      <c r="IK5" t="str">
        <v>OL02556</v>
      </c>
      <c r="IL5" t="str">
        <v>OL02557</v>
      </c>
      <c r="IM5" t="str">
        <v>OL02567</v>
      </c>
      <c r="IN5" t="str">
        <v>OL02653</v>
      </c>
      <c r="IO5" t="str">
        <v>OL02718</v>
      </c>
      <c r="IP5" t="str">
        <v>OL02841</v>
      </c>
      <c r="IQ5" t="str">
        <v>OL02842</v>
      </c>
      <c r="IR5" t="str">
        <v>OL02844</v>
      </c>
      <c r="IS5" t="str">
        <v>OL02871</v>
      </c>
      <c r="IT5" t="str">
        <v>OL02887</v>
      </c>
      <c r="IU5" t="str">
        <v>OL03766</v>
      </c>
      <c r="IV5" t="str">
        <v>OL03868</v>
      </c>
      <c r="IW5" t="str">
        <v>OL03869</v>
      </c>
      <c r="IX5" t="str">
        <v>OL03870</v>
      </c>
      <c r="IY5" t="str">
        <v>OL03873, DWG# 100448-44</v>
      </c>
      <c r="IZ5" t="str">
        <v>OL03949</v>
      </c>
      <c r="JA5" t="str">
        <v xml:space="preserve">OL04043, Section </v>
      </c>
      <c r="JB5" t="str">
        <v xml:space="preserve">OL04044, Section </v>
      </c>
      <c r="JC5" t="str">
        <v>OL04045</v>
      </c>
      <c r="JD5" t="str">
        <v>OL04045, Milled Feature</v>
      </c>
      <c r="JE5" t="str">
        <v>OL04063</v>
      </c>
      <c r="JF5" t="str">
        <v>OL04064</v>
      </c>
      <c r="JG5" t="str">
        <v>OL04065</v>
      </c>
      <c r="JH5" t="str">
        <v>OL04181</v>
      </c>
      <c r="JI5" t="str">
        <v>OL04218</v>
      </c>
      <c r="JJ5" t="str">
        <v>OL04224, See Image</v>
      </c>
      <c r="JK5" t="str">
        <v>OL04374</v>
      </c>
      <c r="JL5" t="str">
        <v>OL04375, Section M-M</v>
      </c>
      <c r="JM5" t="str">
        <v>OL04376, Section M-M</v>
      </c>
      <c r="JN5" t="str">
        <v>OL04443</v>
      </c>
      <c r="JO5" t="str">
        <v>OL04444</v>
      </c>
      <c r="JP5" t="str">
        <v>One side of slot</v>
      </c>
      <c r="JQ5" t="str">
        <v>Other side of slot</v>
      </c>
      <c r="JR5" t="str">
        <v>Out of center more than .002 = Fail</v>
      </c>
      <c r="JS5" t="str">
        <v>Out of center more than.002 = Fail</v>
      </c>
      <c r="JT5" t="str">
        <v>Overlay OL02713</v>
      </c>
    </row>
    <row r="6" spans="1:280">
      <c r="A6" s="74" t="s">
        <v>462</v>
      </c>
      <c r="C6" s="74" t="str" cm="1">
        <f t="array" ref="C6:JT6">TRANSPOSE(_xlfn._xlws.SORT(_xlfn._xlws.FILTER($A$2:$A$279,ISNUMBER(SEARCH('Prt. Lib. &amp; Routine, Table'!M13,$A$2:$A$279)),"not found")))</f>
        <v xml:space="preserve"> 'C', Whirl Blank</v>
      </c>
      <c r="D6" t="str">
        <v xml:space="preserve"> See Image, Constrained</v>
      </c>
      <c r="E6" t="str">
        <v>(.04 to .12 range = Pass)</v>
      </c>
      <c r="F6" t="str">
        <v>(.042 FULL) Go Pin Seat Fully</v>
      </c>
      <c r="G6" t="str">
        <v>(B), Mfg. Tol.</v>
      </c>
      <c r="H6" t="str">
        <v>(B), O.A.L.</v>
      </c>
      <c r="I6" t="str">
        <v>.001 or less =Pass</v>
      </c>
      <c r="J6" t="str">
        <v>.001 or less out of center = Pass</v>
      </c>
      <c r="K6" t="str">
        <v>.002 or Less = Pass</v>
      </c>
      <c r="L6" t="str">
        <v>.002 or Less out of center = Pass</v>
      </c>
      <c r="M6" t="str">
        <v>.005 to .015 = Pass</v>
      </c>
      <c r="N6" t="str">
        <v>.0125 Mean, Section</v>
      </c>
      <c r="O6" t="str">
        <v>.025 or Less in X &amp; Y=Pass</v>
      </c>
      <c r="P6" t="str">
        <v>.038 Mean</v>
      </c>
      <c r="Q6" t="str">
        <v>.063 MM = .0024 IN, See Image</v>
      </c>
      <c r="R6" t="str">
        <v>.063MM = .0024"</v>
      </c>
      <c r="S6" t="str">
        <v>.243 NO-GO, Unconstrained, Must Not Start</v>
      </c>
      <c r="T6" t="str">
        <v>@ Back Face &amp; ID, No Raised Edge</v>
      </c>
      <c r="U6" t="str">
        <v>@ Back Face &amp; OD, No Raised Edge</v>
      </c>
      <c r="V6" t="str">
        <v>@ ID &amp; FACE</v>
      </c>
      <c r="W6" t="str">
        <v>@ OD &amp; BACK FACE</v>
      </c>
      <c r="X6" t="str">
        <v>@ OD &amp; FACE</v>
      </c>
      <c r="Y6" t="str">
        <v>Across from slot</v>
      </c>
      <c r="Z6" t="str">
        <v>All Edge Breaks</v>
      </c>
      <c r="AA6" t="str">
        <v>Attached to bar stock</v>
      </c>
      <c r="AB6" t="str">
        <v xml:space="preserve">Back Turn Fillet Rad. </v>
      </c>
      <c r="AC6" t="str">
        <v>Balloon 1 (DWG FRM0105 Page 2, NV-27)</v>
      </c>
      <c r="AD6" t="str">
        <v>Balloon 1 (DWG FRM0105, NV-30)</v>
      </c>
      <c r="AE6" t="str">
        <v>Balloon 1 (P# 9890002-20) OL00429/A</v>
      </c>
      <c r="AF6" t="str">
        <v>Balloon 1, DWG#FRM0105</v>
      </c>
      <c r="AG6" t="str">
        <v>Balloon 11, See Image</v>
      </c>
      <c r="AH6" t="str">
        <v xml:space="preserve">Balloon 2 (DWG FRM0105 Page 2, NV-27) </v>
      </c>
      <c r="AI6" t="str">
        <v>Balloon 2 (DWG FRM0105, NV-30)</v>
      </c>
      <c r="AJ6" t="str">
        <v>Balloon 2 (P# 9890002-20)</v>
      </c>
      <c r="AK6" t="str">
        <v>Balloon 2, DWG#FRM0105</v>
      </c>
      <c r="AL6" t="str">
        <v>Balloon 2, DWG#FRM0105, See Image</v>
      </c>
      <c r="AM6" t="str">
        <v>Balloon 3 (DWG FRM0105, NV-30 Minor)</v>
      </c>
      <c r="AN6" t="str">
        <v>Balloon 3 (DWG FRM0105, NV-30)</v>
      </c>
      <c r="AO6" t="str">
        <v>Balloon 3 (P# 9890002-20)</v>
      </c>
      <c r="AP6" t="str">
        <v>Balloon 4</v>
      </c>
      <c r="AQ6" t="str">
        <v>Balloon 4 (P# 9890002-20)</v>
      </c>
      <c r="AR6" t="str">
        <v>Below Middle Band</v>
      </c>
      <c r="AS6" t="str">
        <v>Best Fit Pin, .003 or Less =Pass</v>
      </c>
      <c r="AT6" t="str">
        <v>Blank</v>
      </c>
      <c r="AU6" t="str">
        <v>Blank Turn Maj.</v>
      </c>
      <c r="AV6" t="str">
        <v>Blank Turn Maj. Mill Flt., OL4172</v>
      </c>
      <c r="AW6" t="str">
        <v>Blank Without .010 Slots</v>
      </c>
      <c r="AX6" t="str">
        <v>Blank Without .010 Slots, Section</v>
      </c>
      <c r="AY6" t="str">
        <v>Blank without thread</v>
      </c>
      <c r="AZ6" t="str">
        <v xml:space="preserve">Blank, Center of V Grv. </v>
      </c>
      <c r="BA6" t="str">
        <v>Blank, Check R adjacent Balloon 17</v>
      </c>
      <c r="BB6" t="str">
        <v>Blank, EXT. Feature</v>
      </c>
      <c r="BC6" t="str">
        <v>Blank, See Image, OL04335</v>
      </c>
      <c r="BD6" t="str">
        <v>Blank, See Image, OL04336</v>
      </c>
      <c r="BE6" t="str">
        <v xml:space="preserve">Blank, Thrd. </v>
      </c>
      <c r="BF6" t="str">
        <v>Blank, Turn Tip</v>
      </c>
      <c r="BG6" t="str">
        <v>Blank, Without Thrd.</v>
      </c>
      <c r="BH6" t="str">
        <v>Blank, Without Thread</v>
      </c>
      <c r="BI6" t="str">
        <v xml:space="preserve">Blunt Start Blend to Minor </v>
      </c>
      <c r="BJ6" t="str">
        <v>Calc., Use Go HEX</v>
      </c>
      <c r="BK6" t="str">
        <v>Can't dig into OD</v>
      </c>
      <c r="BL6" t="str">
        <v>Carbide Gauge</v>
      </c>
      <c r="BM6" t="str">
        <v xml:space="preserve">Center of V Grv. </v>
      </c>
      <c r="BN6" t="str">
        <v>Centered Less than .03 = Pass</v>
      </c>
      <c r="BO6" t="str">
        <v>Centered within .0005 or Less = Pass</v>
      </c>
      <c r="BP6" t="str">
        <v>Centered within .001 or Less = Pass</v>
      </c>
      <c r="BQ6" t="str">
        <v>Centered within .0254 or Less = Pass</v>
      </c>
      <c r="BR6" t="str">
        <v>Check close to Rod Slot</v>
      </c>
      <c r="BS6" t="str">
        <v>Check every other hole</v>
      </c>
      <c r="BT6" t="str">
        <v>Check Go over full length of slot.</v>
      </c>
      <c r="BU6" t="str">
        <v>Check Near Closed End</v>
      </c>
      <c r="BV6" t="str">
        <v>Check per Print View, Away from Rod Slot</v>
      </c>
      <c r="BW6" t="str">
        <v>Check to Balloon 30 Go Pin</v>
      </c>
      <c r="BX6" t="str">
        <v>Check with .2705 SET Pin Inside Part</v>
      </c>
      <c r="BY6" t="str">
        <v>Check with Hex Up</v>
      </c>
      <c r="BZ6" t="str">
        <v>CMM Blank</v>
      </c>
      <c r="CA6" t="str">
        <v>Confirm Full Radius</v>
      </c>
      <c r="CB6" t="str">
        <v>Constrained in fixture</v>
      </c>
      <c r="CC6" t="str">
        <v>Constrained with Ring</v>
      </c>
      <c r="CD6" t="str">
        <v>Constrained, See Image</v>
      </c>
      <c r="CE6" t="str">
        <v>Dim. "A"</v>
      </c>
      <c r="CF6" t="str">
        <v>Dim. "B"</v>
      </c>
      <c r="CG6" t="str">
        <v>Dim. "C"</v>
      </c>
      <c r="CH6" t="str">
        <v>Dim. "D", Whirl Blank</v>
      </c>
      <c r="CI6" t="str">
        <v>Dim. "G"</v>
      </c>
      <c r="CJ6" t="str">
        <v>Dim. E, Blank Turn Maj. &amp;  Mill Flt</v>
      </c>
      <c r="CK6" t="str">
        <v>Dim. E, Blank Turn Maj.&amp;  Mill Flt</v>
      </c>
      <c r="CL6" t="str">
        <v>Dim. H, Whirl Blank</v>
      </c>
      <c r="CM6" t="str">
        <v>Dim. J, 'Blank Turn Maj. &amp; Whirl Blank</v>
      </c>
      <c r="CN6" t="str">
        <v>Disk Drop Indicator Tip</v>
      </c>
      <c r="CO6" t="str">
        <v>DWG 100448-15, Balloon F_1</v>
      </c>
      <c r="CP6" t="str">
        <v>DWG 100448-15, OL02571</v>
      </c>
      <c r="CQ6" t="str">
        <v>DWG 100448-41</v>
      </c>
      <c r="CR6" t="str">
        <v>DWG 9890040, (10E),Section Part, OL01139</v>
      </c>
      <c r="CS6" t="str">
        <v>DWG 9890040, (10E),Section, OL01139</v>
      </c>
      <c r="CT6" t="str">
        <v>DWG 9890040, (11E)</v>
      </c>
      <c r="CU6" t="str">
        <v>DWG 9890040, (11E), Pins with Flats</v>
      </c>
      <c r="CV6" t="str">
        <v>DWG 9890040, (12E),  Pass=.002 or less</v>
      </c>
      <c r="CW6" t="str">
        <v>DWG 9890040, (12E), See Image</v>
      </c>
      <c r="CX6" t="str">
        <v>DWG 9890040, (1E), OL01431</v>
      </c>
      <c r="CY6" t="str">
        <v>DWG 9890040, (1E), OL01432</v>
      </c>
      <c r="CZ6" t="str">
        <v>DWG 9890040, (2E), OL01432</v>
      </c>
      <c r="DA6" t="str">
        <v>DWG 9890040, (3E)</v>
      </c>
      <c r="DB6" t="str">
        <v>DWG 9890040, (4E)</v>
      </c>
      <c r="DC6" t="str">
        <v>DWG 9890040, (5E), OL02336</v>
      </c>
      <c r="DD6" t="str">
        <v>DWG 9890040, (6E)</v>
      </c>
      <c r="DE6" t="str">
        <v>DWG 9890040, (7E)</v>
      </c>
      <c r="DF6" t="str">
        <v>DWG 9890040, (8E), OL01433</v>
      </c>
      <c r="DG6" t="str">
        <v>DWG 9890040, (8E), OL01433, Section</v>
      </c>
      <c r="DH6" t="str">
        <v>DWG 9890040, (9E), Close to Rod Slot</v>
      </c>
      <c r="DI6" t="str">
        <v>DWG 9890040, (9E),Close to Rod Slot</v>
      </c>
      <c r="DJ6" t="str">
        <v>DWG FRM0105 PAGE 2</v>
      </c>
      <c r="DK6" t="str">
        <v>DWG# 100448-41</v>
      </c>
      <c r="DL6" t="str">
        <v>DWG# 100448-44</v>
      </c>
      <c r="DM6" t="str">
        <v>DWG# 9890003  (1), Section OL00436/A</v>
      </c>
      <c r="DN6" t="str">
        <v>DWG# 9890003 (3), Ring Gauge Constrained</v>
      </c>
      <c r="DO6" t="str">
        <v>DWG# 9890003 (4), Section</v>
      </c>
      <c r="DP6" t="str">
        <v>DWG#100448-26, Balloon 1K, OL02350</v>
      </c>
      <c r="DQ6" t="str">
        <v>DWG#100448-26, Balloon 2K, OL02350</v>
      </c>
      <c r="DR6" t="str">
        <v>DWG#100448-26, Balloon 3K, OL02363</v>
      </c>
      <c r="DS6" t="str">
        <v>DWG#100448-26, Balloon 4K</v>
      </c>
      <c r="DT6" t="str">
        <v>DWG#100448-26, Balloon 5K, Section</v>
      </c>
      <c r="DU6" t="str">
        <v>DWG#100448-26, Balloon 6K</v>
      </c>
      <c r="DV6" t="str">
        <v>DWG#100448-26, Balloon 7K, Section</v>
      </c>
      <c r="DW6" t="str">
        <v>DWG#100448-26, Mfg. Tol.</v>
      </c>
      <c r="DX6" t="str">
        <v>DWG#9890003 (2) Ring Gauge Constrained</v>
      </c>
      <c r="DY6" t="str">
        <v>DWG#9890044</v>
      </c>
      <c r="DZ6" t="str">
        <v>DWG#9890044 .1985 to .2005=Pass</v>
      </c>
      <c r="EA6" t="str">
        <v>DWG#9890044 Overlay OL02441</v>
      </c>
      <c r="EB6" t="str">
        <v>DWG#9890044, OL02441</v>
      </c>
      <c r="EC6" t="str">
        <v>DWG#FRM0105</v>
      </c>
      <c r="ED6" t="str">
        <v>EXT.</v>
      </c>
      <c r="EE6" t="str">
        <v>EXT. Section, OL02460</v>
      </c>
      <c r="EF6" t="str">
        <v>EXT., OL04223</v>
      </c>
      <c r="EG6" t="str">
        <v>Flat Drop Indicator Tip</v>
      </c>
      <c r="EH6" t="str">
        <v>Full Go Pin, No Light, at Radius</v>
      </c>
      <c r="EI6" t="str">
        <v>Function Check</v>
      </c>
      <c r="EJ6" t="str">
        <v>GO Function Gauge</v>
      </c>
      <c r="EK6" t="str">
        <v>Go Gauge for Balloon 1 &amp; 4</v>
      </c>
      <c r="EL6" t="str">
        <v>Go Pin must pass through</v>
      </c>
      <c r="EM6" t="str">
        <v>Greater than .005 = Fail, Section</v>
      </c>
      <c r="EN6" t="str">
        <v>Greater than .025 out of center = Fail</v>
      </c>
      <c r="EO6" t="str">
        <v>Greater than 2.6 = Pass</v>
      </c>
      <c r="EP6" t="str">
        <v>Green = Pass, Red = Fail</v>
      </c>
      <c r="EQ6" t="str">
        <v>Hex Depth</v>
      </c>
      <c r="ER6" t="str">
        <v>Hex Minor</v>
      </c>
      <c r="ES6" t="str">
        <v>Hole Dia.</v>
      </c>
      <c r="ET6" t="str">
        <v>ID Sphere Finish</v>
      </c>
      <c r="EU6" t="str">
        <v>ID/OD Both Sides, Diff. .002 or less = Pass</v>
      </c>
      <c r="EV6" t="str">
        <v>If Looks Big, Section</v>
      </c>
      <c r="EW6" t="str">
        <v>If Looks Small, Section</v>
      </c>
      <c r="EX6" t="str">
        <v>Insp. Close to Break Away, Mfg.Tol.</v>
      </c>
      <c r="EY6" t="str">
        <v>INT.</v>
      </c>
      <c r="EZ6" t="str">
        <v>INT. Section, OL02460</v>
      </c>
      <c r="FA6" t="str">
        <v>INT., OL04223</v>
      </c>
      <c r="FB6" t="str">
        <v>Intersect. of 7.7 &amp; R0.10</v>
      </c>
      <c r="FC6" t="str">
        <v>Intersect. of 8.79 and R.25 MAX</v>
      </c>
      <c r="FD6" t="str">
        <v>Keep Ind. Tip away from corner</v>
      </c>
      <c r="FE6" t="str">
        <v>L31</v>
      </c>
      <c r="FF6" t="str">
        <v>Laser Mark</v>
      </c>
      <c r="FG6" t="str">
        <v>LASER PER NOTE 4</v>
      </c>
      <c r="FH6" t="str">
        <v>LASER PER NOTE 4, Final Check 1 only</v>
      </c>
      <c r="FI6" t="str">
        <v>Less than .002 out of center = Pass</v>
      </c>
      <c r="FJ6" t="str">
        <v>Less than 2.75 = Pass, Section</v>
      </c>
      <c r="FK6" t="str">
        <v>List as pin. Not Calibrated</v>
      </c>
      <c r="FL6" t="str">
        <v>M9 X 1.25 BUTT See Comment Image</v>
      </c>
      <c r="FM6" t="str">
        <v>Manual Section</v>
      </c>
      <c r="FN6" t="str">
        <v>Max Deep .241 NO-GO =.42</v>
      </c>
      <c r="FO6" t="str">
        <v>MAX Depth of (Note 7) .241 NO-GO Pin</v>
      </c>
      <c r="FP6" t="str">
        <v>Measure from Blue Line, See Image</v>
      </c>
      <c r="FQ6" t="str">
        <v>Measure Width of Blue Area, See Image</v>
      </c>
      <c r="FR6" t="str">
        <v>Mfg. Tol</v>
      </c>
      <c r="FS6" t="str">
        <v>Mfg. Tol, See Image</v>
      </c>
      <c r="FT6" t="str">
        <v>Mfg. Tol.</v>
      </c>
      <c r="FU6" t="str">
        <v>Mfg. Tol. "A"</v>
      </c>
      <c r="FV6" t="str">
        <v>Mfg. Tol. (Zero on Gauge Full Dia. Lead)</v>
      </c>
      <c r="FW6" t="str">
        <v>Mfg. Tol. Balloon 11, See Image</v>
      </c>
      <c r="FX6" t="str">
        <v>Mfg. Tol. Balloon 4</v>
      </c>
      <c r="FY6" t="str">
        <v>Mfg. Tol. Balloon 7</v>
      </c>
      <c r="FZ6" t="str">
        <v xml:space="preserve">Mfg. Tol. C-Bore Face (Ballo 28) </v>
      </c>
      <c r="GA6" t="str">
        <v>Mfg. Tol. Section</v>
      </c>
      <c r="GB6" t="str">
        <v>Mfg. Tol. See Image</v>
      </c>
      <c r="GC6" t="str">
        <v>Mfg. Tol., 3 Places, Record MAX</v>
      </c>
      <c r="GD6" t="str">
        <v>Mfg. Tol., Balloon 11</v>
      </c>
      <c r="GE6" t="str">
        <v>Mfg. Tol., Balloon 7</v>
      </c>
      <c r="GF6" t="str">
        <v>Mfg. Tol., Blank</v>
      </c>
      <c r="GG6" t="str">
        <v>Mfg. Tol., Blank, Balloon 12</v>
      </c>
      <c r="GH6" t="str">
        <v>Mfg. Tol., Blend to SØ.320</v>
      </c>
      <c r="GI6" t="str">
        <v>Mfg. Tol., Calculation</v>
      </c>
      <c r="GJ6" t="str">
        <v>Mfg. Tol., For Mill Fixture</v>
      </c>
      <c r="GK6" t="str">
        <v>Mfg. Tol., L32</v>
      </c>
      <c r="GL6" t="str">
        <v>Mfg. Tol., L33</v>
      </c>
      <c r="GM6" t="str">
        <v>Mfg. Tol., No Tool Marks</v>
      </c>
      <c r="GN6" t="str">
        <v>Mfg. Tol., OL03361</v>
      </c>
      <c r="GO6" t="str">
        <v>Mfg. Tol., Record off center value</v>
      </c>
      <c r="GP6" t="str">
        <v>Mfg. Tol., Same 3 Places, Record MIN</v>
      </c>
      <c r="GQ6" t="str">
        <v>Mfg. Tol., Section</v>
      </c>
      <c r="GR6" t="str">
        <v>Mfg. Tol., Section B-B</v>
      </c>
      <c r="GS6" t="str">
        <v>Mfg. Tol., Section, OL03361</v>
      </c>
      <c r="GT6" t="str">
        <v>Mfg. Tol., Section, Per Note 2</v>
      </c>
      <c r="GU6" t="str">
        <v>Mfg. Tol., See Image</v>
      </c>
      <c r="GV6" t="str">
        <v>Mfg. Tol., See Image, Bore in Blue</v>
      </c>
      <c r="GW6" t="str">
        <v>Mfg. Tol., See Image, Hook Tip</v>
      </c>
      <c r="GX6" t="str">
        <v>Mfg. Tol., Sharp Okay No Burr</v>
      </c>
      <c r="GY6" t="str">
        <v>Mfg. Tol., Threadless Blank</v>
      </c>
      <c r="GZ6" t="str">
        <v>Mfg.Tol.</v>
      </c>
      <c r="HA6" t="str">
        <v>Mgf. To., T.S.C.</v>
      </c>
      <c r="HB6" t="str">
        <v>Milled Feature</v>
      </c>
      <c r="HC6" t="str">
        <v>Milled Feature, OL04045</v>
      </c>
      <c r="HD6" t="str">
        <v>More than .0005 out of center = Fail</v>
      </c>
      <c r="HE6" t="str">
        <v>Must Pass Through</v>
      </c>
      <c r="HF6" t="str">
        <v>Must pass through gauge</v>
      </c>
      <c r="HG6" t="str">
        <v>Must Pass Through Go Gauge</v>
      </c>
      <c r="HH6" t="str">
        <v>Must Pass, See Image.</v>
      </c>
      <c r="HI6" t="str">
        <v>NA</v>
      </c>
      <c r="HJ6" t="str">
        <v>Narrow Area</v>
      </c>
      <c r="HK6" t="str">
        <v>Near Balloon 21</v>
      </c>
      <c r="HL6" t="str">
        <v>Near Datum B</v>
      </c>
      <c r="HM6" t="str">
        <v>Neck Dia.</v>
      </c>
      <c r="HN6" t="str">
        <v>Neck to Head Rad.</v>
      </c>
      <c r="HO6" t="str">
        <v>No Copper Deposits Allowed</v>
      </c>
      <c r="HP6" t="str">
        <v>No Section</v>
      </c>
      <c r="HQ6" t="str">
        <v>No Section, .01 to .014 = Pass</v>
      </c>
      <c r="HR6" t="str">
        <v>No Section, Rotate Part</v>
      </c>
      <c r="HS6" t="str">
        <v>No Section, See Image</v>
      </c>
      <c r="HT6" t="str">
        <v>No Slot, Section B-B</v>
      </c>
      <c r="HU6" t="str">
        <v>No visual step = Pass</v>
      </c>
      <c r="HV6" t="str">
        <v>Not to exceed .95 Deep</v>
      </c>
      <c r="HW6" t="str">
        <v>Note 1</v>
      </c>
      <c r="HX6" t="str">
        <v>OL00333/A</v>
      </c>
      <c r="HY6" t="str">
        <v>OL00519</v>
      </c>
      <c r="HZ6" t="str">
        <v>OL00520</v>
      </c>
      <c r="IA6" t="str">
        <v>OL00529</v>
      </c>
      <c r="IB6" t="str">
        <v>OL00542</v>
      </c>
      <c r="IC6" t="str">
        <v>OL00724</v>
      </c>
      <c r="ID6" t="str">
        <v>OL01250</v>
      </c>
      <c r="IE6" t="str">
        <v>OL01869, Threadless Blank</v>
      </c>
      <c r="IF6" t="str">
        <v>OL01870, Section</v>
      </c>
      <c r="IG6" t="str">
        <v>OL02255</v>
      </c>
      <c r="IH6" t="str">
        <v>OL02255, Mfg. Tol.</v>
      </c>
      <c r="II6" t="str">
        <v>OL02302</v>
      </c>
      <c r="IJ6" t="str">
        <v xml:space="preserve">OL02318  needed per image instructions </v>
      </c>
      <c r="IK6" t="str">
        <v>OL02556</v>
      </c>
      <c r="IL6" t="str">
        <v>OL02557</v>
      </c>
      <c r="IM6" t="str">
        <v>OL02567</v>
      </c>
      <c r="IN6" t="str">
        <v>OL02653</v>
      </c>
      <c r="IO6" t="str">
        <v>OL02718</v>
      </c>
      <c r="IP6" t="str">
        <v>OL02841</v>
      </c>
      <c r="IQ6" t="str">
        <v>OL02842</v>
      </c>
      <c r="IR6" t="str">
        <v>OL02844</v>
      </c>
      <c r="IS6" t="str">
        <v>OL02871</v>
      </c>
      <c r="IT6" t="str">
        <v>OL02887</v>
      </c>
      <c r="IU6" t="str">
        <v>OL03766</v>
      </c>
      <c r="IV6" t="str">
        <v>OL03868</v>
      </c>
      <c r="IW6" t="str">
        <v>OL03869</v>
      </c>
      <c r="IX6" t="str">
        <v>OL03870</v>
      </c>
      <c r="IY6" t="str">
        <v>OL03873, DWG# 100448-44</v>
      </c>
      <c r="IZ6" t="str">
        <v>OL03949</v>
      </c>
      <c r="JA6" t="str">
        <v xml:space="preserve">OL04043, Section </v>
      </c>
      <c r="JB6" t="str">
        <v xml:space="preserve">OL04044, Section </v>
      </c>
      <c r="JC6" t="str">
        <v>OL04045</v>
      </c>
      <c r="JD6" t="str">
        <v>OL04045, Milled Feature</v>
      </c>
      <c r="JE6" t="str">
        <v>OL04063</v>
      </c>
      <c r="JF6" t="str">
        <v>OL04064</v>
      </c>
      <c r="JG6" t="str">
        <v>OL04065</v>
      </c>
      <c r="JH6" t="str">
        <v>OL04181</v>
      </c>
      <c r="JI6" t="str">
        <v>OL04218</v>
      </c>
      <c r="JJ6" t="str">
        <v>OL04224, See Image</v>
      </c>
      <c r="JK6" t="str">
        <v>OL04374</v>
      </c>
      <c r="JL6" t="str">
        <v>OL04375, Section M-M</v>
      </c>
      <c r="JM6" t="str">
        <v>OL04376, Section M-M</v>
      </c>
      <c r="JN6" t="str">
        <v>OL04443</v>
      </c>
      <c r="JO6" t="str">
        <v>OL04444</v>
      </c>
      <c r="JP6" t="str">
        <v>One side of slot</v>
      </c>
      <c r="JQ6" t="str">
        <v>Other side of slot</v>
      </c>
      <c r="JR6" t="str">
        <v>Out of center more than .002 = Fail</v>
      </c>
      <c r="JS6" t="str">
        <v>Out of center more than.002 = Fail</v>
      </c>
      <c r="JT6" t="str">
        <v>Overlay OL02713</v>
      </c>
    </row>
    <row r="7" spans="1:280">
      <c r="A7" s="74" t="s">
        <v>463</v>
      </c>
      <c r="C7" s="74" t="str" cm="1">
        <f t="array" ref="C7:JT7">TRANSPOSE(_xlfn._xlws.SORT(_xlfn._xlws.FILTER($A$2:$A$279,ISNUMBER(SEARCH('Prt. Lib. &amp; Routine, Table'!M14,$A$2:$A$279)),"not found")))</f>
        <v xml:space="preserve"> 'C', Whirl Blank</v>
      </c>
      <c r="D7" t="str">
        <v xml:space="preserve"> See Image, Constrained</v>
      </c>
      <c r="E7" t="str">
        <v>(.04 to .12 range = Pass)</v>
      </c>
      <c r="F7" t="str">
        <v>(.042 FULL) Go Pin Seat Fully</v>
      </c>
      <c r="G7" t="str">
        <v>(B), Mfg. Tol.</v>
      </c>
      <c r="H7" t="str">
        <v>(B), O.A.L.</v>
      </c>
      <c r="I7" t="str">
        <v>.001 or less =Pass</v>
      </c>
      <c r="J7" t="str">
        <v>.001 or less out of center = Pass</v>
      </c>
      <c r="K7" t="str">
        <v>.002 or Less = Pass</v>
      </c>
      <c r="L7" t="str">
        <v>.002 or Less out of center = Pass</v>
      </c>
      <c r="M7" t="str">
        <v>.005 to .015 = Pass</v>
      </c>
      <c r="N7" t="str">
        <v>.0125 Mean, Section</v>
      </c>
      <c r="O7" t="str">
        <v>.025 or Less in X &amp; Y=Pass</v>
      </c>
      <c r="P7" t="str">
        <v>.038 Mean</v>
      </c>
      <c r="Q7" t="str">
        <v>.063 MM = .0024 IN, See Image</v>
      </c>
      <c r="R7" t="str">
        <v>.063MM = .0024"</v>
      </c>
      <c r="S7" t="str">
        <v>.243 NO-GO, Unconstrained, Must Not Start</v>
      </c>
      <c r="T7" t="str">
        <v>@ Back Face &amp; ID, No Raised Edge</v>
      </c>
      <c r="U7" t="str">
        <v>@ Back Face &amp; OD, No Raised Edge</v>
      </c>
      <c r="V7" t="str">
        <v>@ ID &amp; FACE</v>
      </c>
      <c r="W7" t="str">
        <v>@ OD &amp; BACK FACE</v>
      </c>
      <c r="X7" t="str">
        <v>@ OD &amp; FACE</v>
      </c>
      <c r="Y7" t="str">
        <v>Across from slot</v>
      </c>
      <c r="Z7" t="str">
        <v>All Edge Breaks</v>
      </c>
      <c r="AA7" t="str">
        <v>Attached to bar stock</v>
      </c>
      <c r="AB7" t="str">
        <v xml:space="preserve">Back Turn Fillet Rad. </v>
      </c>
      <c r="AC7" t="str">
        <v>Balloon 1 (DWG FRM0105 Page 2, NV-27)</v>
      </c>
      <c r="AD7" t="str">
        <v>Balloon 1 (DWG FRM0105, NV-30)</v>
      </c>
      <c r="AE7" t="str">
        <v>Balloon 1 (P# 9890002-20) OL00429/A</v>
      </c>
      <c r="AF7" t="str">
        <v>Balloon 1, DWG#FRM0105</v>
      </c>
      <c r="AG7" t="str">
        <v>Balloon 11, See Image</v>
      </c>
      <c r="AH7" t="str">
        <v xml:space="preserve">Balloon 2 (DWG FRM0105 Page 2, NV-27) </v>
      </c>
      <c r="AI7" t="str">
        <v>Balloon 2 (DWG FRM0105, NV-30)</v>
      </c>
      <c r="AJ7" t="str">
        <v>Balloon 2 (P# 9890002-20)</v>
      </c>
      <c r="AK7" t="str">
        <v>Balloon 2, DWG#FRM0105</v>
      </c>
      <c r="AL7" t="str">
        <v>Balloon 2, DWG#FRM0105, See Image</v>
      </c>
      <c r="AM7" t="str">
        <v>Balloon 3 (DWG FRM0105, NV-30 Minor)</v>
      </c>
      <c r="AN7" t="str">
        <v>Balloon 3 (DWG FRM0105, NV-30)</v>
      </c>
      <c r="AO7" t="str">
        <v>Balloon 3 (P# 9890002-20)</v>
      </c>
      <c r="AP7" t="str">
        <v>Balloon 4</v>
      </c>
      <c r="AQ7" t="str">
        <v>Balloon 4 (P# 9890002-20)</v>
      </c>
      <c r="AR7" t="str">
        <v>Below Middle Band</v>
      </c>
      <c r="AS7" t="str">
        <v>Best Fit Pin, .003 or Less =Pass</v>
      </c>
      <c r="AT7" t="str">
        <v>Blank</v>
      </c>
      <c r="AU7" t="str">
        <v>Blank Turn Maj.</v>
      </c>
      <c r="AV7" t="str">
        <v>Blank Turn Maj. Mill Flt., OL4172</v>
      </c>
      <c r="AW7" t="str">
        <v>Blank Without .010 Slots</v>
      </c>
      <c r="AX7" t="str">
        <v>Blank Without .010 Slots, Section</v>
      </c>
      <c r="AY7" t="str">
        <v>Blank without thread</v>
      </c>
      <c r="AZ7" t="str">
        <v xml:space="preserve">Blank, Center of V Grv. </v>
      </c>
      <c r="BA7" t="str">
        <v>Blank, Check R adjacent Balloon 17</v>
      </c>
      <c r="BB7" t="str">
        <v>Blank, EXT. Feature</v>
      </c>
      <c r="BC7" t="str">
        <v>Blank, See Image, OL04335</v>
      </c>
      <c r="BD7" t="str">
        <v>Blank, See Image, OL04336</v>
      </c>
      <c r="BE7" t="str">
        <v xml:space="preserve">Blank, Thrd. </v>
      </c>
      <c r="BF7" t="str">
        <v>Blank, Turn Tip</v>
      </c>
      <c r="BG7" t="str">
        <v>Blank, Without Thrd.</v>
      </c>
      <c r="BH7" t="str">
        <v>Blank, Without Thread</v>
      </c>
      <c r="BI7" t="str">
        <v xml:space="preserve">Blunt Start Blend to Minor </v>
      </c>
      <c r="BJ7" t="str">
        <v>Calc., Use Go HEX</v>
      </c>
      <c r="BK7" t="str">
        <v>Can't dig into OD</v>
      </c>
      <c r="BL7" t="str">
        <v>Carbide Gauge</v>
      </c>
      <c r="BM7" t="str">
        <v xml:space="preserve">Center of V Grv. </v>
      </c>
      <c r="BN7" t="str">
        <v>Centered Less than .03 = Pass</v>
      </c>
      <c r="BO7" t="str">
        <v>Centered within .0005 or Less = Pass</v>
      </c>
      <c r="BP7" t="str">
        <v>Centered within .001 or Less = Pass</v>
      </c>
      <c r="BQ7" t="str">
        <v>Centered within .0254 or Less = Pass</v>
      </c>
      <c r="BR7" t="str">
        <v>Check close to Rod Slot</v>
      </c>
      <c r="BS7" t="str">
        <v>Check every other hole</v>
      </c>
      <c r="BT7" t="str">
        <v>Check Go over full length of slot.</v>
      </c>
      <c r="BU7" t="str">
        <v>Check Near Closed End</v>
      </c>
      <c r="BV7" t="str">
        <v>Check per Print View, Away from Rod Slot</v>
      </c>
      <c r="BW7" t="str">
        <v>Check to Balloon 30 Go Pin</v>
      </c>
      <c r="BX7" t="str">
        <v>Check with .2705 SET Pin Inside Part</v>
      </c>
      <c r="BY7" t="str">
        <v>Check with Hex Up</v>
      </c>
      <c r="BZ7" t="str">
        <v>CMM Blank</v>
      </c>
      <c r="CA7" t="str">
        <v>Confirm Full Radius</v>
      </c>
      <c r="CB7" t="str">
        <v>Constrained in fixture</v>
      </c>
      <c r="CC7" t="str">
        <v>Constrained with Ring</v>
      </c>
      <c r="CD7" t="str">
        <v>Constrained, See Image</v>
      </c>
      <c r="CE7" t="str">
        <v>Dim. "A"</v>
      </c>
      <c r="CF7" t="str">
        <v>Dim. "B"</v>
      </c>
      <c r="CG7" t="str">
        <v>Dim. "C"</v>
      </c>
      <c r="CH7" t="str">
        <v>Dim. "D", Whirl Blank</v>
      </c>
      <c r="CI7" t="str">
        <v>Dim. "G"</v>
      </c>
      <c r="CJ7" t="str">
        <v>Dim. E, Blank Turn Maj. &amp;  Mill Flt</v>
      </c>
      <c r="CK7" t="str">
        <v>Dim. E, Blank Turn Maj.&amp;  Mill Flt</v>
      </c>
      <c r="CL7" t="str">
        <v>Dim. H, Whirl Blank</v>
      </c>
      <c r="CM7" t="str">
        <v>Dim. J, 'Blank Turn Maj. &amp; Whirl Blank</v>
      </c>
      <c r="CN7" t="str">
        <v>Disk Drop Indicator Tip</v>
      </c>
      <c r="CO7" t="str">
        <v>DWG 100448-15, Balloon F_1</v>
      </c>
      <c r="CP7" t="str">
        <v>DWG 100448-15, OL02571</v>
      </c>
      <c r="CQ7" t="str">
        <v>DWG 100448-41</v>
      </c>
      <c r="CR7" t="str">
        <v>DWG 9890040, (10E),Section Part, OL01139</v>
      </c>
      <c r="CS7" t="str">
        <v>DWG 9890040, (10E),Section, OL01139</v>
      </c>
      <c r="CT7" t="str">
        <v>DWG 9890040, (11E)</v>
      </c>
      <c r="CU7" t="str">
        <v>DWG 9890040, (11E), Pins with Flats</v>
      </c>
      <c r="CV7" t="str">
        <v>DWG 9890040, (12E),  Pass=.002 or less</v>
      </c>
      <c r="CW7" t="str">
        <v>DWG 9890040, (12E), See Image</v>
      </c>
      <c r="CX7" t="str">
        <v>DWG 9890040, (1E), OL01431</v>
      </c>
      <c r="CY7" t="str">
        <v>DWG 9890040, (1E), OL01432</v>
      </c>
      <c r="CZ7" t="str">
        <v>DWG 9890040, (2E), OL01432</v>
      </c>
      <c r="DA7" t="str">
        <v>DWG 9890040, (3E)</v>
      </c>
      <c r="DB7" t="str">
        <v>DWG 9890040, (4E)</v>
      </c>
      <c r="DC7" t="str">
        <v>DWG 9890040, (5E), OL02336</v>
      </c>
      <c r="DD7" t="str">
        <v>DWG 9890040, (6E)</v>
      </c>
      <c r="DE7" t="str">
        <v>DWG 9890040, (7E)</v>
      </c>
      <c r="DF7" t="str">
        <v>DWG 9890040, (8E), OL01433</v>
      </c>
      <c r="DG7" t="str">
        <v>DWG 9890040, (8E), OL01433, Section</v>
      </c>
      <c r="DH7" t="str">
        <v>DWG 9890040, (9E), Close to Rod Slot</v>
      </c>
      <c r="DI7" t="str">
        <v>DWG 9890040, (9E),Close to Rod Slot</v>
      </c>
      <c r="DJ7" t="str">
        <v>DWG FRM0105 PAGE 2</v>
      </c>
      <c r="DK7" t="str">
        <v>DWG# 100448-41</v>
      </c>
      <c r="DL7" t="str">
        <v>DWG# 100448-44</v>
      </c>
      <c r="DM7" t="str">
        <v>DWG# 9890003  (1), Section OL00436/A</v>
      </c>
      <c r="DN7" t="str">
        <v>DWG# 9890003 (3), Ring Gauge Constrained</v>
      </c>
      <c r="DO7" t="str">
        <v>DWG# 9890003 (4), Section</v>
      </c>
      <c r="DP7" t="str">
        <v>DWG#100448-26, Balloon 1K, OL02350</v>
      </c>
      <c r="DQ7" t="str">
        <v>DWG#100448-26, Balloon 2K, OL02350</v>
      </c>
      <c r="DR7" t="str">
        <v>DWG#100448-26, Balloon 3K, OL02363</v>
      </c>
      <c r="DS7" t="str">
        <v>DWG#100448-26, Balloon 4K</v>
      </c>
      <c r="DT7" t="str">
        <v>DWG#100448-26, Balloon 5K, Section</v>
      </c>
      <c r="DU7" t="str">
        <v>DWG#100448-26, Balloon 6K</v>
      </c>
      <c r="DV7" t="str">
        <v>DWG#100448-26, Balloon 7K, Section</v>
      </c>
      <c r="DW7" t="str">
        <v>DWG#100448-26, Mfg. Tol.</v>
      </c>
      <c r="DX7" t="str">
        <v>DWG#9890003 (2) Ring Gauge Constrained</v>
      </c>
      <c r="DY7" t="str">
        <v>DWG#9890044</v>
      </c>
      <c r="DZ7" t="str">
        <v>DWG#9890044 .1985 to .2005=Pass</v>
      </c>
      <c r="EA7" t="str">
        <v>DWG#9890044 Overlay OL02441</v>
      </c>
      <c r="EB7" t="str">
        <v>DWG#9890044, OL02441</v>
      </c>
      <c r="EC7" t="str">
        <v>DWG#FRM0105</v>
      </c>
      <c r="ED7" t="str">
        <v>EXT.</v>
      </c>
      <c r="EE7" t="str">
        <v>EXT. Section, OL02460</v>
      </c>
      <c r="EF7" t="str">
        <v>EXT., OL04223</v>
      </c>
      <c r="EG7" t="str">
        <v>Flat Drop Indicator Tip</v>
      </c>
      <c r="EH7" t="str">
        <v>Full Go Pin, No Light, at Radius</v>
      </c>
      <c r="EI7" t="str">
        <v>Function Check</v>
      </c>
      <c r="EJ7" t="str">
        <v>GO Function Gauge</v>
      </c>
      <c r="EK7" t="str">
        <v>Go Gauge for Balloon 1 &amp; 4</v>
      </c>
      <c r="EL7" t="str">
        <v>Go Pin must pass through</v>
      </c>
      <c r="EM7" t="str">
        <v>Greater than .005 = Fail, Section</v>
      </c>
      <c r="EN7" t="str">
        <v>Greater than .025 out of center = Fail</v>
      </c>
      <c r="EO7" t="str">
        <v>Greater than 2.6 = Pass</v>
      </c>
      <c r="EP7" t="str">
        <v>Green = Pass, Red = Fail</v>
      </c>
      <c r="EQ7" t="str">
        <v>Hex Depth</v>
      </c>
      <c r="ER7" t="str">
        <v>Hex Minor</v>
      </c>
      <c r="ES7" t="str">
        <v>Hole Dia.</v>
      </c>
      <c r="ET7" t="str">
        <v>ID Sphere Finish</v>
      </c>
      <c r="EU7" t="str">
        <v>ID/OD Both Sides, Diff. .002 or less = Pass</v>
      </c>
      <c r="EV7" t="str">
        <v>If Looks Big, Section</v>
      </c>
      <c r="EW7" t="str">
        <v>If Looks Small, Section</v>
      </c>
      <c r="EX7" t="str">
        <v>Insp. Close to Break Away, Mfg.Tol.</v>
      </c>
      <c r="EY7" t="str">
        <v>INT.</v>
      </c>
      <c r="EZ7" t="str">
        <v>INT. Section, OL02460</v>
      </c>
      <c r="FA7" t="str">
        <v>INT., OL04223</v>
      </c>
      <c r="FB7" t="str">
        <v>Intersect. of 7.7 &amp; R0.10</v>
      </c>
      <c r="FC7" t="str">
        <v>Intersect. of 8.79 and R.25 MAX</v>
      </c>
      <c r="FD7" t="str">
        <v>Keep Ind. Tip away from corner</v>
      </c>
      <c r="FE7" t="str">
        <v>L31</v>
      </c>
      <c r="FF7" t="str">
        <v>Laser Mark</v>
      </c>
      <c r="FG7" t="str">
        <v>LASER PER NOTE 4</v>
      </c>
      <c r="FH7" t="str">
        <v>LASER PER NOTE 4, Final Check 1 only</v>
      </c>
      <c r="FI7" t="str">
        <v>Less than .002 out of center = Pass</v>
      </c>
      <c r="FJ7" t="str">
        <v>Less than 2.75 = Pass, Section</v>
      </c>
      <c r="FK7" t="str">
        <v>List as pin. Not Calibrated</v>
      </c>
      <c r="FL7" t="str">
        <v>M9 X 1.25 BUTT See Comment Image</v>
      </c>
      <c r="FM7" t="str">
        <v>Manual Section</v>
      </c>
      <c r="FN7" t="str">
        <v>Max Deep .241 NO-GO =.42</v>
      </c>
      <c r="FO7" t="str">
        <v>MAX Depth of (Note 7) .241 NO-GO Pin</v>
      </c>
      <c r="FP7" t="str">
        <v>Measure from Blue Line, See Image</v>
      </c>
      <c r="FQ7" t="str">
        <v>Measure Width of Blue Area, See Image</v>
      </c>
      <c r="FR7" t="str">
        <v>Mfg. Tol</v>
      </c>
      <c r="FS7" t="str">
        <v>Mfg. Tol, See Image</v>
      </c>
      <c r="FT7" t="str">
        <v>Mfg. Tol.</v>
      </c>
      <c r="FU7" t="str">
        <v>Mfg. Tol. "A"</v>
      </c>
      <c r="FV7" t="str">
        <v>Mfg. Tol. (Zero on Gauge Full Dia. Lead)</v>
      </c>
      <c r="FW7" t="str">
        <v>Mfg. Tol. Balloon 11, See Image</v>
      </c>
      <c r="FX7" t="str">
        <v>Mfg. Tol. Balloon 4</v>
      </c>
      <c r="FY7" t="str">
        <v>Mfg. Tol. Balloon 7</v>
      </c>
      <c r="FZ7" t="str">
        <v xml:space="preserve">Mfg. Tol. C-Bore Face (Ballo 28) </v>
      </c>
      <c r="GA7" t="str">
        <v>Mfg. Tol. Section</v>
      </c>
      <c r="GB7" t="str">
        <v>Mfg. Tol. See Image</v>
      </c>
      <c r="GC7" t="str">
        <v>Mfg. Tol., 3 Places, Record MAX</v>
      </c>
      <c r="GD7" t="str">
        <v>Mfg. Tol., Balloon 11</v>
      </c>
      <c r="GE7" t="str">
        <v>Mfg. Tol., Balloon 7</v>
      </c>
      <c r="GF7" t="str">
        <v>Mfg. Tol., Blank</v>
      </c>
      <c r="GG7" t="str">
        <v>Mfg. Tol., Blank, Balloon 12</v>
      </c>
      <c r="GH7" t="str">
        <v>Mfg. Tol., Blend to SØ.320</v>
      </c>
      <c r="GI7" t="str">
        <v>Mfg. Tol., Calculation</v>
      </c>
      <c r="GJ7" t="str">
        <v>Mfg. Tol., For Mill Fixture</v>
      </c>
      <c r="GK7" t="str">
        <v>Mfg. Tol., L32</v>
      </c>
      <c r="GL7" t="str">
        <v>Mfg. Tol., L33</v>
      </c>
      <c r="GM7" t="str">
        <v>Mfg. Tol., No Tool Marks</v>
      </c>
      <c r="GN7" t="str">
        <v>Mfg. Tol., OL03361</v>
      </c>
      <c r="GO7" t="str">
        <v>Mfg. Tol., Record off center value</v>
      </c>
      <c r="GP7" t="str">
        <v>Mfg. Tol., Same 3 Places, Record MIN</v>
      </c>
      <c r="GQ7" t="str">
        <v>Mfg. Tol., Section</v>
      </c>
      <c r="GR7" t="str">
        <v>Mfg. Tol., Section B-B</v>
      </c>
      <c r="GS7" t="str">
        <v>Mfg. Tol., Section, OL03361</v>
      </c>
      <c r="GT7" t="str">
        <v>Mfg. Tol., Section, Per Note 2</v>
      </c>
      <c r="GU7" t="str">
        <v>Mfg. Tol., See Image</v>
      </c>
      <c r="GV7" t="str">
        <v>Mfg. Tol., See Image, Bore in Blue</v>
      </c>
      <c r="GW7" t="str">
        <v>Mfg. Tol., See Image, Hook Tip</v>
      </c>
      <c r="GX7" t="str">
        <v>Mfg. Tol., Sharp Okay No Burr</v>
      </c>
      <c r="GY7" t="str">
        <v>Mfg. Tol., Threadless Blank</v>
      </c>
      <c r="GZ7" t="str">
        <v>Mfg.Tol.</v>
      </c>
      <c r="HA7" t="str">
        <v>Mgf. To., T.S.C.</v>
      </c>
      <c r="HB7" t="str">
        <v>Milled Feature</v>
      </c>
      <c r="HC7" t="str">
        <v>Milled Feature, OL04045</v>
      </c>
      <c r="HD7" t="str">
        <v>More than .0005 out of center = Fail</v>
      </c>
      <c r="HE7" t="str">
        <v>Must Pass Through</v>
      </c>
      <c r="HF7" t="str">
        <v>Must pass through gauge</v>
      </c>
      <c r="HG7" t="str">
        <v>Must Pass Through Go Gauge</v>
      </c>
      <c r="HH7" t="str">
        <v>Must Pass, See Image.</v>
      </c>
      <c r="HI7" t="str">
        <v>NA</v>
      </c>
      <c r="HJ7" t="str">
        <v>Narrow Area</v>
      </c>
      <c r="HK7" t="str">
        <v>Near Balloon 21</v>
      </c>
      <c r="HL7" t="str">
        <v>Near Datum B</v>
      </c>
      <c r="HM7" t="str">
        <v>Neck Dia.</v>
      </c>
      <c r="HN7" t="str">
        <v>Neck to Head Rad.</v>
      </c>
      <c r="HO7" t="str">
        <v>No Copper Deposits Allowed</v>
      </c>
      <c r="HP7" t="str">
        <v>No Section</v>
      </c>
      <c r="HQ7" t="str">
        <v>No Section, .01 to .014 = Pass</v>
      </c>
      <c r="HR7" t="str">
        <v>No Section, Rotate Part</v>
      </c>
      <c r="HS7" t="str">
        <v>No Section, See Image</v>
      </c>
      <c r="HT7" t="str">
        <v>No Slot, Section B-B</v>
      </c>
      <c r="HU7" t="str">
        <v>No visual step = Pass</v>
      </c>
      <c r="HV7" t="str">
        <v>Not to exceed .95 Deep</v>
      </c>
      <c r="HW7" t="str">
        <v>Note 1</v>
      </c>
      <c r="HX7" t="str">
        <v>OL00333/A</v>
      </c>
      <c r="HY7" t="str">
        <v>OL00519</v>
      </c>
      <c r="HZ7" t="str">
        <v>OL00520</v>
      </c>
      <c r="IA7" t="str">
        <v>OL00529</v>
      </c>
      <c r="IB7" t="str">
        <v>OL00542</v>
      </c>
      <c r="IC7" t="str">
        <v>OL00724</v>
      </c>
      <c r="ID7" t="str">
        <v>OL01250</v>
      </c>
      <c r="IE7" t="str">
        <v>OL01869, Threadless Blank</v>
      </c>
      <c r="IF7" t="str">
        <v>OL01870, Section</v>
      </c>
      <c r="IG7" t="str">
        <v>OL02255</v>
      </c>
      <c r="IH7" t="str">
        <v>OL02255, Mfg. Tol.</v>
      </c>
      <c r="II7" t="str">
        <v>OL02302</v>
      </c>
      <c r="IJ7" t="str">
        <v xml:space="preserve">OL02318  needed per image instructions </v>
      </c>
      <c r="IK7" t="str">
        <v>OL02556</v>
      </c>
      <c r="IL7" t="str">
        <v>OL02557</v>
      </c>
      <c r="IM7" t="str">
        <v>OL02567</v>
      </c>
      <c r="IN7" t="str">
        <v>OL02653</v>
      </c>
      <c r="IO7" t="str">
        <v>OL02718</v>
      </c>
      <c r="IP7" t="str">
        <v>OL02841</v>
      </c>
      <c r="IQ7" t="str">
        <v>OL02842</v>
      </c>
      <c r="IR7" t="str">
        <v>OL02844</v>
      </c>
      <c r="IS7" t="str">
        <v>OL02871</v>
      </c>
      <c r="IT7" t="str">
        <v>OL02887</v>
      </c>
      <c r="IU7" t="str">
        <v>OL03766</v>
      </c>
      <c r="IV7" t="str">
        <v>OL03868</v>
      </c>
      <c r="IW7" t="str">
        <v>OL03869</v>
      </c>
      <c r="IX7" t="str">
        <v>OL03870</v>
      </c>
      <c r="IY7" t="str">
        <v>OL03873, DWG# 100448-44</v>
      </c>
      <c r="IZ7" t="str">
        <v>OL03949</v>
      </c>
      <c r="JA7" t="str">
        <v xml:space="preserve">OL04043, Section </v>
      </c>
      <c r="JB7" t="str">
        <v xml:space="preserve">OL04044, Section </v>
      </c>
      <c r="JC7" t="str">
        <v>OL04045</v>
      </c>
      <c r="JD7" t="str">
        <v>OL04045, Milled Feature</v>
      </c>
      <c r="JE7" t="str">
        <v>OL04063</v>
      </c>
      <c r="JF7" t="str">
        <v>OL04064</v>
      </c>
      <c r="JG7" t="str">
        <v>OL04065</v>
      </c>
      <c r="JH7" t="str">
        <v>OL04181</v>
      </c>
      <c r="JI7" t="str">
        <v>OL04218</v>
      </c>
      <c r="JJ7" t="str">
        <v>OL04224, See Image</v>
      </c>
      <c r="JK7" t="str">
        <v>OL04374</v>
      </c>
      <c r="JL7" t="str">
        <v>OL04375, Section M-M</v>
      </c>
      <c r="JM7" t="str">
        <v>OL04376, Section M-M</v>
      </c>
      <c r="JN7" t="str">
        <v>OL04443</v>
      </c>
      <c r="JO7" t="str">
        <v>OL04444</v>
      </c>
      <c r="JP7" t="str">
        <v>One side of slot</v>
      </c>
      <c r="JQ7" t="str">
        <v>Other side of slot</v>
      </c>
      <c r="JR7" t="str">
        <v>Out of center more than .002 = Fail</v>
      </c>
      <c r="JS7" t="str">
        <v>Out of center more than.002 = Fail</v>
      </c>
      <c r="JT7" t="str">
        <v>Overlay OL02713</v>
      </c>
    </row>
    <row r="8" spans="1:280">
      <c r="A8" s="74" t="s">
        <v>464</v>
      </c>
      <c r="C8" s="74" t="str" cm="1">
        <f t="array" ref="C8:JT8">TRANSPOSE(_xlfn._xlws.SORT(_xlfn._xlws.FILTER($A$2:$A$279,ISNUMBER(SEARCH('Prt. Lib. &amp; Routine, Table'!M15,$A$2:$A$279)),"not found")))</f>
        <v xml:space="preserve"> 'C', Whirl Blank</v>
      </c>
      <c r="D8" t="str">
        <v xml:space="preserve"> See Image, Constrained</v>
      </c>
      <c r="E8" t="str">
        <v>(.04 to .12 range = Pass)</v>
      </c>
      <c r="F8" t="str">
        <v>(.042 FULL) Go Pin Seat Fully</v>
      </c>
      <c r="G8" t="str">
        <v>(B), Mfg. Tol.</v>
      </c>
      <c r="H8" t="str">
        <v>(B), O.A.L.</v>
      </c>
      <c r="I8" t="str">
        <v>.001 or less =Pass</v>
      </c>
      <c r="J8" t="str">
        <v>.001 or less out of center = Pass</v>
      </c>
      <c r="K8" t="str">
        <v>.002 or Less = Pass</v>
      </c>
      <c r="L8" t="str">
        <v>.002 or Less out of center = Pass</v>
      </c>
      <c r="M8" t="str">
        <v>.005 to .015 = Pass</v>
      </c>
      <c r="N8" t="str">
        <v>.0125 Mean, Section</v>
      </c>
      <c r="O8" t="str">
        <v>.025 or Less in X &amp; Y=Pass</v>
      </c>
      <c r="P8" t="str">
        <v>.038 Mean</v>
      </c>
      <c r="Q8" t="str">
        <v>.063 MM = .0024 IN, See Image</v>
      </c>
      <c r="R8" t="str">
        <v>.063MM = .0024"</v>
      </c>
      <c r="S8" t="str">
        <v>.243 NO-GO, Unconstrained, Must Not Start</v>
      </c>
      <c r="T8" t="str">
        <v>@ Back Face &amp; ID, No Raised Edge</v>
      </c>
      <c r="U8" t="str">
        <v>@ Back Face &amp; OD, No Raised Edge</v>
      </c>
      <c r="V8" t="str">
        <v>@ ID &amp; FACE</v>
      </c>
      <c r="W8" t="str">
        <v>@ OD &amp; BACK FACE</v>
      </c>
      <c r="X8" t="str">
        <v>@ OD &amp; FACE</v>
      </c>
      <c r="Y8" t="str">
        <v>Across from slot</v>
      </c>
      <c r="Z8" t="str">
        <v>All Edge Breaks</v>
      </c>
      <c r="AA8" t="str">
        <v>Attached to bar stock</v>
      </c>
      <c r="AB8" t="str">
        <v xml:space="preserve">Back Turn Fillet Rad. </v>
      </c>
      <c r="AC8" t="str">
        <v>Balloon 1 (DWG FRM0105 Page 2, NV-27)</v>
      </c>
      <c r="AD8" t="str">
        <v>Balloon 1 (DWG FRM0105, NV-30)</v>
      </c>
      <c r="AE8" t="str">
        <v>Balloon 1 (P# 9890002-20) OL00429/A</v>
      </c>
      <c r="AF8" t="str">
        <v>Balloon 1, DWG#FRM0105</v>
      </c>
      <c r="AG8" t="str">
        <v>Balloon 11, See Image</v>
      </c>
      <c r="AH8" t="str">
        <v xml:space="preserve">Balloon 2 (DWG FRM0105 Page 2, NV-27) </v>
      </c>
      <c r="AI8" t="str">
        <v>Balloon 2 (DWG FRM0105, NV-30)</v>
      </c>
      <c r="AJ8" t="str">
        <v>Balloon 2 (P# 9890002-20)</v>
      </c>
      <c r="AK8" t="str">
        <v>Balloon 2, DWG#FRM0105</v>
      </c>
      <c r="AL8" t="str">
        <v>Balloon 2, DWG#FRM0105, See Image</v>
      </c>
      <c r="AM8" t="str">
        <v>Balloon 3 (DWG FRM0105, NV-30 Minor)</v>
      </c>
      <c r="AN8" t="str">
        <v>Balloon 3 (DWG FRM0105, NV-30)</v>
      </c>
      <c r="AO8" t="str">
        <v>Balloon 3 (P# 9890002-20)</v>
      </c>
      <c r="AP8" t="str">
        <v>Balloon 4</v>
      </c>
      <c r="AQ8" t="str">
        <v>Balloon 4 (P# 9890002-20)</v>
      </c>
      <c r="AR8" t="str">
        <v>Below Middle Band</v>
      </c>
      <c r="AS8" t="str">
        <v>Best Fit Pin, .003 or Less =Pass</v>
      </c>
      <c r="AT8" t="str">
        <v>Blank</v>
      </c>
      <c r="AU8" t="str">
        <v>Blank Turn Maj.</v>
      </c>
      <c r="AV8" t="str">
        <v>Blank Turn Maj. Mill Flt., OL4172</v>
      </c>
      <c r="AW8" t="str">
        <v>Blank Without .010 Slots</v>
      </c>
      <c r="AX8" t="str">
        <v>Blank Without .010 Slots, Section</v>
      </c>
      <c r="AY8" t="str">
        <v>Blank without thread</v>
      </c>
      <c r="AZ8" t="str">
        <v xml:space="preserve">Blank, Center of V Grv. </v>
      </c>
      <c r="BA8" t="str">
        <v>Blank, Check R adjacent Balloon 17</v>
      </c>
      <c r="BB8" t="str">
        <v>Blank, EXT. Feature</v>
      </c>
      <c r="BC8" t="str">
        <v>Blank, See Image, OL04335</v>
      </c>
      <c r="BD8" t="str">
        <v>Blank, See Image, OL04336</v>
      </c>
      <c r="BE8" t="str">
        <v xml:space="preserve">Blank, Thrd. </v>
      </c>
      <c r="BF8" t="str">
        <v>Blank, Turn Tip</v>
      </c>
      <c r="BG8" t="str">
        <v>Blank, Without Thrd.</v>
      </c>
      <c r="BH8" t="str">
        <v>Blank, Without Thread</v>
      </c>
      <c r="BI8" t="str">
        <v xml:space="preserve">Blunt Start Blend to Minor </v>
      </c>
      <c r="BJ8" t="str">
        <v>Calc., Use Go HEX</v>
      </c>
      <c r="BK8" t="str">
        <v>Can't dig into OD</v>
      </c>
      <c r="BL8" t="str">
        <v>Carbide Gauge</v>
      </c>
      <c r="BM8" t="str">
        <v xml:space="preserve">Center of V Grv. </v>
      </c>
      <c r="BN8" t="str">
        <v>Centered Less than .03 = Pass</v>
      </c>
      <c r="BO8" t="str">
        <v>Centered within .0005 or Less = Pass</v>
      </c>
      <c r="BP8" t="str">
        <v>Centered within .001 or Less = Pass</v>
      </c>
      <c r="BQ8" t="str">
        <v>Centered within .0254 or Less = Pass</v>
      </c>
      <c r="BR8" t="str">
        <v>Check close to Rod Slot</v>
      </c>
      <c r="BS8" t="str">
        <v>Check every other hole</v>
      </c>
      <c r="BT8" t="str">
        <v>Check Go over full length of slot.</v>
      </c>
      <c r="BU8" t="str">
        <v>Check Near Closed End</v>
      </c>
      <c r="BV8" t="str">
        <v>Check per Print View, Away from Rod Slot</v>
      </c>
      <c r="BW8" t="str">
        <v>Check to Balloon 30 Go Pin</v>
      </c>
      <c r="BX8" t="str">
        <v>Check with .2705 SET Pin Inside Part</v>
      </c>
      <c r="BY8" t="str">
        <v>Check with Hex Up</v>
      </c>
      <c r="BZ8" t="str">
        <v>CMM Blank</v>
      </c>
      <c r="CA8" t="str">
        <v>Confirm Full Radius</v>
      </c>
      <c r="CB8" t="str">
        <v>Constrained in fixture</v>
      </c>
      <c r="CC8" t="str">
        <v>Constrained with Ring</v>
      </c>
      <c r="CD8" t="str">
        <v>Constrained, See Image</v>
      </c>
      <c r="CE8" t="str">
        <v>Dim. "A"</v>
      </c>
      <c r="CF8" t="str">
        <v>Dim. "B"</v>
      </c>
      <c r="CG8" t="str">
        <v>Dim. "C"</v>
      </c>
      <c r="CH8" t="str">
        <v>Dim. "D", Whirl Blank</v>
      </c>
      <c r="CI8" t="str">
        <v>Dim. "G"</v>
      </c>
      <c r="CJ8" t="str">
        <v>Dim. E, Blank Turn Maj. &amp;  Mill Flt</v>
      </c>
      <c r="CK8" t="str">
        <v>Dim. E, Blank Turn Maj.&amp;  Mill Flt</v>
      </c>
      <c r="CL8" t="str">
        <v>Dim. H, Whirl Blank</v>
      </c>
      <c r="CM8" t="str">
        <v>Dim. J, 'Blank Turn Maj. &amp; Whirl Blank</v>
      </c>
      <c r="CN8" t="str">
        <v>Disk Drop Indicator Tip</v>
      </c>
      <c r="CO8" t="str">
        <v>DWG 100448-15, Balloon F_1</v>
      </c>
      <c r="CP8" t="str">
        <v>DWG 100448-15, OL02571</v>
      </c>
      <c r="CQ8" t="str">
        <v>DWG 100448-41</v>
      </c>
      <c r="CR8" t="str">
        <v>DWG 9890040, (10E),Section Part, OL01139</v>
      </c>
      <c r="CS8" t="str">
        <v>DWG 9890040, (10E),Section, OL01139</v>
      </c>
      <c r="CT8" t="str">
        <v>DWG 9890040, (11E)</v>
      </c>
      <c r="CU8" t="str">
        <v>DWG 9890040, (11E), Pins with Flats</v>
      </c>
      <c r="CV8" t="str">
        <v>DWG 9890040, (12E),  Pass=.002 or less</v>
      </c>
      <c r="CW8" t="str">
        <v>DWG 9890040, (12E), See Image</v>
      </c>
      <c r="CX8" t="str">
        <v>DWG 9890040, (1E), OL01431</v>
      </c>
      <c r="CY8" t="str">
        <v>DWG 9890040, (1E), OL01432</v>
      </c>
      <c r="CZ8" t="str">
        <v>DWG 9890040, (2E), OL01432</v>
      </c>
      <c r="DA8" t="str">
        <v>DWG 9890040, (3E)</v>
      </c>
      <c r="DB8" t="str">
        <v>DWG 9890040, (4E)</v>
      </c>
      <c r="DC8" t="str">
        <v>DWG 9890040, (5E), OL02336</v>
      </c>
      <c r="DD8" t="str">
        <v>DWG 9890040, (6E)</v>
      </c>
      <c r="DE8" t="str">
        <v>DWG 9890040, (7E)</v>
      </c>
      <c r="DF8" t="str">
        <v>DWG 9890040, (8E), OL01433</v>
      </c>
      <c r="DG8" t="str">
        <v>DWG 9890040, (8E), OL01433, Section</v>
      </c>
      <c r="DH8" t="str">
        <v>DWG 9890040, (9E), Close to Rod Slot</v>
      </c>
      <c r="DI8" t="str">
        <v>DWG 9890040, (9E),Close to Rod Slot</v>
      </c>
      <c r="DJ8" t="str">
        <v>DWG FRM0105 PAGE 2</v>
      </c>
      <c r="DK8" t="str">
        <v>DWG# 100448-41</v>
      </c>
      <c r="DL8" t="str">
        <v>DWG# 100448-44</v>
      </c>
      <c r="DM8" t="str">
        <v>DWG# 9890003  (1), Section OL00436/A</v>
      </c>
      <c r="DN8" t="str">
        <v>DWG# 9890003 (3), Ring Gauge Constrained</v>
      </c>
      <c r="DO8" t="str">
        <v>DWG# 9890003 (4), Section</v>
      </c>
      <c r="DP8" t="str">
        <v>DWG#100448-26, Balloon 1K, OL02350</v>
      </c>
      <c r="DQ8" t="str">
        <v>DWG#100448-26, Balloon 2K, OL02350</v>
      </c>
      <c r="DR8" t="str">
        <v>DWG#100448-26, Balloon 3K, OL02363</v>
      </c>
      <c r="DS8" t="str">
        <v>DWG#100448-26, Balloon 4K</v>
      </c>
      <c r="DT8" t="str">
        <v>DWG#100448-26, Balloon 5K, Section</v>
      </c>
      <c r="DU8" t="str">
        <v>DWG#100448-26, Balloon 6K</v>
      </c>
      <c r="DV8" t="str">
        <v>DWG#100448-26, Balloon 7K, Section</v>
      </c>
      <c r="DW8" t="str">
        <v>DWG#100448-26, Mfg. Tol.</v>
      </c>
      <c r="DX8" t="str">
        <v>DWG#9890003 (2) Ring Gauge Constrained</v>
      </c>
      <c r="DY8" t="str">
        <v>DWG#9890044</v>
      </c>
      <c r="DZ8" t="str">
        <v>DWG#9890044 .1985 to .2005=Pass</v>
      </c>
      <c r="EA8" t="str">
        <v>DWG#9890044 Overlay OL02441</v>
      </c>
      <c r="EB8" t="str">
        <v>DWG#9890044, OL02441</v>
      </c>
      <c r="EC8" t="str">
        <v>DWG#FRM0105</v>
      </c>
      <c r="ED8" t="str">
        <v>EXT.</v>
      </c>
      <c r="EE8" t="str">
        <v>EXT. Section, OL02460</v>
      </c>
      <c r="EF8" t="str">
        <v>EXT., OL04223</v>
      </c>
      <c r="EG8" t="str">
        <v>Flat Drop Indicator Tip</v>
      </c>
      <c r="EH8" t="str">
        <v>Full Go Pin, No Light, at Radius</v>
      </c>
      <c r="EI8" t="str">
        <v>Function Check</v>
      </c>
      <c r="EJ8" t="str">
        <v>GO Function Gauge</v>
      </c>
      <c r="EK8" t="str">
        <v>Go Gauge for Balloon 1 &amp; 4</v>
      </c>
      <c r="EL8" t="str">
        <v>Go Pin must pass through</v>
      </c>
      <c r="EM8" t="str">
        <v>Greater than .005 = Fail, Section</v>
      </c>
      <c r="EN8" t="str">
        <v>Greater than .025 out of center = Fail</v>
      </c>
      <c r="EO8" t="str">
        <v>Greater than 2.6 = Pass</v>
      </c>
      <c r="EP8" t="str">
        <v>Green = Pass, Red = Fail</v>
      </c>
      <c r="EQ8" t="str">
        <v>Hex Depth</v>
      </c>
      <c r="ER8" t="str">
        <v>Hex Minor</v>
      </c>
      <c r="ES8" t="str">
        <v>Hole Dia.</v>
      </c>
      <c r="ET8" t="str">
        <v>ID Sphere Finish</v>
      </c>
      <c r="EU8" t="str">
        <v>ID/OD Both Sides, Diff. .002 or less = Pass</v>
      </c>
      <c r="EV8" t="str">
        <v>If Looks Big, Section</v>
      </c>
      <c r="EW8" t="str">
        <v>If Looks Small, Section</v>
      </c>
      <c r="EX8" t="str">
        <v>Insp. Close to Break Away, Mfg.Tol.</v>
      </c>
      <c r="EY8" t="str">
        <v>INT.</v>
      </c>
      <c r="EZ8" t="str">
        <v>INT. Section, OL02460</v>
      </c>
      <c r="FA8" t="str">
        <v>INT., OL04223</v>
      </c>
      <c r="FB8" t="str">
        <v>Intersect. of 7.7 &amp; R0.10</v>
      </c>
      <c r="FC8" t="str">
        <v>Intersect. of 8.79 and R.25 MAX</v>
      </c>
      <c r="FD8" t="str">
        <v>Keep Ind. Tip away from corner</v>
      </c>
      <c r="FE8" t="str">
        <v>L31</v>
      </c>
      <c r="FF8" t="str">
        <v>Laser Mark</v>
      </c>
      <c r="FG8" t="str">
        <v>LASER PER NOTE 4</v>
      </c>
      <c r="FH8" t="str">
        <v>LASER PER NOTE 4, Final Check 1 only</v>
      </c>
      <c r="FI8" t="str">
        <v>Less than .002 out of center = Pass</v>
      </c>
      <c r="FJ8" t="str">
        <v>Less than 2.75 = Pass, Section</v>
      </c>
      <c r="FK8" t="str">
        <v>List as pin. Not Calibrated</v>
      </c>
      <c r="FL8" t="str">
        <v>M9 X 1.25 BUTT See Comment Image</v>
      </c>
      <c r="FM8" t="str">
        <v>Manual Section</v>
      </c>
      <c r="FN8" t="str">
        <v>Max Deep .241 NO-GO =.42</v>
      </c>
      <c r="FO8" t="str">
        <v>MAX Depth of (Note 7) .241 NO-GO Pin</v>
      </c>
      <c r="FP8" t="str">
        <v>Measure from Blue Line, See Image</v>
      </c>
      <c r="FQ8" t="str">
        <v>Measure Width of Blue Area, See Image</v>
      </c>
      <c r="FR8" t="str">
        <v>Mfg. Tol</v>
      </c>
      <c r="FS8" t="str">
        <v>Mfg. Tol, See Image</v>
      </c>
      <c r="FT8" t="str">
        <v>Mfg. Tol.</v>
      </c>
      <c r="FU8" t="str">
        <v>Mfg. Tol. "A"</v>
      </c>
      <c r="FV8" t="str">
        <v>Mfg. Tol. (Zero on Gauge Full Dia. Lead)</v>
      </c>
      <c r="FW8" t="str">
        <v>Mfg. Tol. Balloon 11, See Image</v>
      </c>
      <c r="FX8" t="str">
        <v>Mfg. Tol. Balloon 4</v>
      </c>
      <c r="FY8" t="str">
        <v>Mfg. Tol. Balloon 7</v>
      </c>
      <c r="FZ8" t="str">
        <v xml:space="preserve">Mfg. Tol. C-Bore Face (Ballo 28) </v>
      </c>
      <c r="GA8" t="str">
        <v>Mfg. Tol. Section</v>
      </c>
      <c r="GB8" t="str">
        <v>Mfg. Tol. See Image</v>
      </c>
      <c r="GC8" t="str">
        <v>Mfg. Tol., 3 Places, Record MAX</v>
      </c>
      <c r="GD8" t="str">
        <v>Mfg. Tol., Balloon 11</v>
      </c>
      <c r="GE8" t="str">
        <v>Mfg. Tol., Balloon 7</v>
      </c>
      <c r="GF8" t="str">
        <v>Mfg. Tol., Blank</v>
      </c>
      <c r="GG8" t="str">
        <v>Mfg. Tol., Blank, Balloon 12</v>
      </c>
      <c r="GH8" t="str">
        <v>Mfg. Tol., Blend to SØ.320</v>
      </c>
      <c r="GI8" t="str">
        <v>Mfg. Tol., Calculation</v>
      </c>
      <c r="GJ8" t="str">
        <v>Mfg. Tol., For Mill Fixture</v>
      </c>
      <c r="GK8" t="str">
        <v>Mfg. Tol., L32</v>
      </c>
      <c r="GL8" t="str">
        <v>Mfg. Tol., L33</v>
      </c>
      <c r="GM8" t="str">
        <v>Mfg. Tol., No Tool Marks</v>
      </c>
      <c r="GN8" t="str">
        <v>Mfg. Tol., OL03361</v>
      </c>
      <c r="GO8" t="str">
        <v>Mfg. Tol., Record off center value</v>
      </c>
      <c r="GP8" t="str">
        <v>Mfg. Tol., Same 3 Places, Record MIN</v>
      </c>
      <c r="GQ8" t="str">
        <v>Mfg. Tol., Section</v>
      </c>
      <c r="GR8" t="str">
        <v>Mfg. Tol., Section B-B</v>
      </c>
      <c r="GS8" t="str">
        <v>Mfg. Tol., Section, OL03361</v>
      </c>
      <c r="GT8" t="str">
        <v>Mfg. Tol., Section, Per Note 2</v>
      </c>
      <c r="GU8" t="str">
        <v>Mfg. Tol., See Image</v>
      </c>
      <c r="GV8" t="str">
        <v>Mfg. Tol., See Image, Bore in Blue</v>
      </c>
      <c r="GW8" t="str">
        <v>Mfg. Tol., See Image, Hook Tip</v>
      </c>
      <c r="GX8" t="str">
        <v>Mfg. Tol., Sharp Okay No Burr</v>
      </c>
      <c r="GY8" t="str">
        <v>Mfg. Tol., Threadless Blank</v>
      </c>
      <c r="GZ8" t="str">
        <v>Mfg.Tol.</v>
      </c>
      <c r="HA8" t="str">
        <v>Mgf. To., T.S.C.</v>
      </c>
      <c r="HB8" t="str">
        <v>Milled Feature</v>
      </c>
      <c r="HC8" t="str">
        <v>Milled Feature, OL04045</v>
      </c>
      <c r="HD8" t="str">
        <v>More than .0005 out of center = Fail</v>
      </c>
      <c r="HE8" t="str">
        <v>Must Pass Through</v>
      </c>
      <c r="HF8" t="str">
        <v>Must pass through gauge</v>
      </c>
      <c r="HG8" t="str">
        <v>Must Pass Through Go Gauge</v>
      </c>
      <c r="HH8" t="str">
        <v>Must Pass, See Image.</v>
      </c>
      <c r="HI8" t="str">
        <v>NA</v>
      </c>
      <c r="HJ8" t="str">
        <v>Narrow Area</v>
      </c>
      <c r="HK8" t="str">
        <v>Near Balloon 21</v>
      </c>
      <c r="HL8" t="str">
        <v>Near Datum B</v>
      </c>
      <c r="HM8" t="str">
        <v>Neck Dia.</v>
      </c>
      <c r="HN8" t="str">
        <v>Neck to Head Rad.</v>
      </c>
      <c r="HO8" t="str">
        <v>No Copper Deposits Allowed</v>
      </c>
      <c r="HP8" t="str">
        <v>No Section</v>
      </c>
      <c r="HQ8" t="str">
        <v>No Section, .01 to .014 = Pass</v>
      </c>
      <c r="HR8" t="str">
        <v>No Section, Rotate Part</v>
      </c>
      <c r="HS8" t="str">
        <v>No Section, See Image</v>
      </c>
      <c r="HT8" t="str">
        <v>No Slot, Section B-B</v>
      </c>
      <c r="HU8" t="str">
        <v>No visual step = Pass</v>
      </c>
      <c r="HV8" t="str">
        <v>Not to exceed .95 Deep</v>
      </c>
      <c r="HW8" t="str">
        <v>Note 1</v>
      </c>
      <c r="HX8" t="str">
        <v>OL00333/A</v>
      </c>
      <c r="HY8" t="str">
        <v>OL00519</v>
      </c>
      <c r="HZ8" t="str">
        <v>OL00520</v>
      </c>
      <c r="IA8" t="str">
        <v>OL00529</v>
      </c>
      <c r="IB8" t="str">
        <v>OL00542</v>
      </c>
      <c r="IC8" t="str">
        <v>OL00724</v>
      </c>
      <c r="ID8" t="str">
        <v>OL01250</v>
      </c>
      <c r="IE8" t="str">
        <v>OL01869, Threadless Blank</v>
      </c>
      <c r="IF8" t="str">
        <v>OL01870, Section</v>
      </c>
      <c r="IG8" t="str">
        <v>OL02255</v>
      </c>
      <c r="IH8" t="str">
        <v>OL02255, Mfg. Tol.</v>
      </c>
      <c r="II8" t="str">
        <v>OL02302</v>
      </c>
      <c r="IJ8" t="str">
        <v xml:space="preserve">OL02318  needed per image instructions </v>
      </c>
      <c r="IK8" t="str">
        <v>OL02556</v>
      </c>
      <c r="IL8" t="str">
        <v>OL02557</v>
      </c>
      <c r="IM8" t="str">
        <v>OL02567</v>
      </c>
      <c r="IN8" t="str">
        <v>OL02653</v>
      </c>
      <c r="IO8" t="str">
        <v>OL02718</v>
      </c>
      <c r="IP8" t="str">
        <v>OL02841</v>
      </c>
      <c r="IQ8" t="str">
        <v>OL02842</v>
      </c>
      <c r="IR8" t="str">
        <v>OL02844</v>
      </c>
      <c r="IS8" t="str">
        <v>OL02871</v>
      </c>
      <c r="IT8" t="str">
        <v>OL02887</v>
      </c>
      <c r="IU8" t="str">
        <v>OL03766</v>
      </c>
      <c r="IV8" t="str">
        <v>OL03868</v>
      </c>
      <c r="IW8" t="str">
        <v>OL03869</v>
      </c>
      <c r="IX8" t="str">
        <v>OL03870</v>
      </c>
      <c r="IY8" t="str">
        <v>OL03873, DWG# 100448-44</v>
      </c>
      <c r="IZ8" t="str">
        <v>OL03949</v>
      </c>
      <c r="JA8" t="str">
        <v xml:space="preserve">OL04043, Section </v>
      </c>
      <c r="JB8" t="str">
        <v xml:space="preserve">OL04044, Section </v>
      </c>
      <c r="JC8" t="str">
        <v>OL04045</v>
      </c>
      <c r="JD8" t="str">
        <v>OL04045, Milled Feature</v>
      </c>
      <c r="JE8" t="str">
        <v>OL04063</v>
      </c>
      <c r="JF8" t="str">
        <v>OL04064</v>
      </c>
      <c r="JG8" t="str">
        <v>OL04065</v>
      </c>
      <c r="JH8" t="str">
        <v>OL04181</v>
      </c>
      <c r="JI8" t="str">
        <v>OL04218</v>
      </c>
      <c r="JJ8" t="str">
        <v>OL04224, See Image</v>
      </c>
      <c r="JK8" t="str">
        <v>OL04374</v>
      </c>
      <c r="JL8" t="str">
        <v>OL04375, Section M-M</v>
      </c>
      <c r="JM8" t="str">
        <v>OL04376, Section M-M</v>
      </c>
      <c r="JN8" t="str">
        <v>OL04443</v>
      </c>
      <c r="JO8" t="str">
        <v>OL04444</v>
      </c>
      <c r="JP8" t="str">
        <v>One side of slot</v>
      </c>
      <c r="JQ8" t="str">
        <v>Other side of slot</v>
      </c>
      <c r="JR8" t="str">
        <v>Out of center more than .002 = Fail</v>
      </c>
      <c r="JS8" t="str">
        <v>Out of center more than.002 = Fail</v>
      </c>
      <c r="JT8" t="str">
        <v>Overlay OL02713</v>
      </c>
    </row>
    <row r="9" spans="1:280">
      <c r="A9" s="74" t="s">
        <v>465</v>
      </c>
      <c r="C9" s="74" t="str" cm="1">
        <f t="array" ref="C9:JT9">TRANSPOSE(_xlfn._xlws.SORT(_xlfn._xlws.FILTER($A$2:$A$279,ISNUMBER(SEARCH('Prt. Lib. &amp; Routine, Table'!M16,$A$2:$A$279)),"not found")))</f>
        <v xml:space="preserve"> 'C', Whirl Blank</v>
      </c>
      <c r="D9" t="str">
        <v xml:space="preserve"> See Image, Constrained</v>
      </c>
      <c r="E9" t="str">
        <v>(.04 to .12 range = Pass)</v>
      </c>
      <c r="F9" t="str">
        <v>(.042 FULL) Go Pin Seat Fully</v>
      </c>
      <c r="G9" t="str">
        <v>(B), Mfg. Tol.</v>
      </c>
      <c r="H9" t="str">
        <v>(B), O.A.L.</v>
      </c>
      <c r="I9" t="str">
        <v>.001 or less =Pass</v>
      </c>
      <c r="J9" t="str">
        <v>.001 or less out of center = Pass</v>
      </c>
      <c r="K9" t="str">
        <v>.002 or Less = Pass</v>
      </c>
      <c r="L9" t="str">
        <v>.002 or Less out of center = Pass</v>
      </c>
      <c r="M9" t="str">
        <v>.005 to .015 = Pass</v>
      </c>
      <c r="N9" t="str">
        <v>.0125 Mean, Section</v>
      </c>
      <c r="O9" t="str">
        <v>.025 or Less in X &amp; Y=Pass</v>
      </c>
      <c r="P9" t="str">
        <v>.038 Mean</v>
      </c>
      <c r="Q9" t="str">
        <v>.063 MM = .0024 IN, See Image</v>
      </c>
      <c r="R9" t="str">
        <v>.063MM = .0024"</v>
      </c>
      <c r="S9" t="str">
        <v>.243 NO-GO, Unconstrained, Must Not Start</v>
      </c>
      <c r="T9" t="str">
        <v>@ Back Face &amp; ID, No Raised Edge</v>
      </c>
      <c r="U9" t="str">
        <v>@ Back Face &amp; OD, No Raised Edge</v>
      </c>
      <c r="V9" t="str">
        <v>@ ID &amp; FACE</v>
      </c>
      <c r="W9" t="str">
        <v>@ OD &amp; BACK FACE</v>
      </c>
      <c r="X9" t="str">
        <v>@ OD &amp; FACE</v>
      </c>
      <c r="Y9" t="str">
        <v>Across from slot</v>
      </c>
      <c r="Z9" t="str">
        <v>All Edge Breaks</v>
      </c>
      <c r="AA9" t="str">
        <v>Attached to bar stock</v>
      </c>
      <c r="AB9" t="str">
        <v xml:space="preserve">Back Turn Fillet Rad. </v>
      </c>
      <c r="AC9" t="str">
        <v>Balloon 1 (DWG FRM0105 Page 2, NV-27)</v>
      </c>
      <c r="AD9" t="str">
        <v>Balloon 1 (DWG FRM0105, NV-30)</v>
      </c>
      <c r="AE9" t="str">
        <v>Balloon 1 (P# 9890002-20) OL00429/A</v>
      </c>
      <c r="AF9" t="str">
        <v>Balloon 1, DWG#FRM0105</v>
      </c>
      <c r="AG9" t="str">
        <v>Balloon 11, See Image</v>
      </c>
      <c r="AH9" t="str">
        <v xml:space="preserve">Balloon 2 (DWG FRM0105 Page 2, NV-27) </v>
      </c>
      <c r="AI9" t="str">
        <v>Balloon 2 (DWG FRM0105, NV-30)</v>
      </c>
      <c r="AJ9" t="str">
        <v>Balloon 2 (P# 9890002-20)</v>
      </c>
      <c r="AK9" t="str">
        <v>Balloon 2, DWG#FRM0105</v>
      </c>
      <c r="AL9" t="str">
        <v>Balloon 2, DWG#FRM0105, See Image</v>
      </c>
      <c r="AM9" t="str">
        <v>Balloon 3 (DWG FRM0105, NV-30 Minor)</v>
      </c>
      <c r="AN9" t="str">
        <v>Balloon 3 (DWG FRM0105, NV-30)</v>
      </c>
      <c r="AO9" t="str">
        <v>Balloon 3 (P# 9890002-20)</v>
      </c>
      <c r="AP9" t="str">
        <v>Balloon 4</v>
      </c>
      <c r="AQ9" t="str">
        <v>Balloon 4 (P# 9890002-20)</v>
      </c>
      <c r="AR9" t="str">
        <v>Below Middle Band</v>
      </c>
      <c r="AS9" t="str">
        <v>Best Fit Pin, .003 or Less =Pass</v>
      </c>
      <c r="AT9" t="str">
        <v>Blank</v>
      </c>
      <c r="AU9" t="str">
        <v>Blank Turn Maj.</v>
      </c>
      <c r="AV9" t="str">
        <v>Blank Turn Maj. Mill Flt., OL4172</v>
      </c>
      <c r="AW9" t="str">
        <v>Blank Without .010 Slots</v>
      </c>
      <c r="AX9" t="str">
        <v>Blank Without .010 Slots, Section</v>
      </c>
      <c r="AY9" t="str">
        <v>Blank without thread</v>
      </c>
      <c r="AZ9" t="str">
        <v xml:space="preserve">Blank, Center of V Grv. </v>
      </c>
      <c r="BA9" t="str">
        <v>Blank, Check R adjacent Balloon 17</v>
      </c>
      <c r="BB9" t="str">
        <v>Blank, EXT. Feature</v>
      </c>
      <c r="BC9" t="str">
        <v>Blank, See Image, OL04335</v>
      </c>
      <c r="BD9" t="str">
        <v>Blank, See Image, OL04336</v>
      </c>
      <c r="BE9" t="str">
        <v xml:space="preserve">Blank, Thrd. </v>
      </c>
      <c r="BF9" t="str">
        <v>Blank, Turn Tip</v>
      </c>
      <c r="BG9" t="str">
        <v>Blank, Without Thrd.</v>
      </c>
      <c r="BH9" t="str">
        <v>Blank, Without Thread</v>
      </c>
      <c r="BI9" t="str">
        <v xml:space="preserve">Blunt Start Blend to Minor </v>
      </c>
      <c r="BJ9" t="str">
        <v>Calc., Use Go HEX</v>
      </c>
      <c r="BK9" t="str">
        <v>Can't dig into OD</v>
      </c>
      <c r="BL9" t="str">
        <v>Carbide Gauge</v>
      </c>
      <c r="BM9" t="str">
        <v xml:space="preserve">Center of V Grv. </v>
      </c>
      <c r="BN9" t="str">
        <v>Centered Less than .03 = Pass</v>
      </c>
      <c r="BO9" t="str">
        <v>Centered within .0005 or Less = Pass</v>
      </c>
      <c r="BP9" t="str">
        <v>Centered within .001 or Less = Pass</v>
      </c>
      <c r="BQ9" t="str">
        <v>Centered within .0254 or Less = Pass</v>
      </c>
      <c r="BR9" t="str">
        <v>Check close to Rod Slot</v>
      </c>
      <c r="BS9" t="str">
        <v>Check every other hole</v>
      </c>
      <c r="BT9" t="str">
        <v>Check Go over full length of slot.</v>
      </c>
      <c r="BU9" t="str">
        <v>Check Near Closed End</v>
      </c>
      <c r="BV9" t="str">
        <v>Check per Print View, Away from Rod Slot</v>
      </c>
      <c r="BW9" t="str">
        <v>Check to Balloon 30 Go Pin</v>
      </c>
      <c r="BX9" t="str">
        <v>Check with .2705 SET Pin Inside Part</v>
      </c>
      <c r="BY9" t="str">
        <v>Check with Hex Up</v>
      </c>
      <c r="BZ9" t="str">
        <v>CMM Blank</v>
      </c>
      <c r="CA9" t="str">
        <v>Confirm Full Radius</v>
      </c>
      <c r="CB9" t="str">
        <v>Constrained in fixture</v>
      </c>
      <c r="CC9" t="str">
        <v>Constrained with Ring</v>
      </c>
      <c r="CD9" t="str">
        <v>Constrained, See Image</v>
      </c>
      <c r="CE9" t="str">
        <v>Dim. "A"</v>
      </c>
      <c r="CF9" t="str">
        <v>Dim. "B"</v>
      </c>
      <c r="CG9" t="str">
        <v>Dim. "C"</v>
      </c>
      <c r="CH9" t="str">
        <v>Dim. "D", Whirl Blank</v>
      </c>
      <c r="CI9" t="str">
        <v>Dim. "G"</v>
      </c>
      <c r="CJ9" t="str">
        <v>Dim. E, Blank Turn Maj. &amp;  Mill Flt</v>
      </c>
      <c r="CK9" t="str">
        <v>Dim. E, Blank Turn Maj.&amp;  Mill Flt</v>
      </c>
      <c r="CL9" t="str">
        <v>Dim. H, Whirl Blank</v>
      </c>
      <c r="CM9" t="str">
        <v>Dim. J, 'Blank Turn Maj. &amp; Whirl Blank</v>
      </c>
      <c r="CN9" t="str">
        <v>Disk Drop Indicator Tip</v>
      </c>
      <c r="CO9" t="str">
        <v>DWG 100448-15, Balloon F_1</v>
      </c>
      <c r="CP9" t="str">
        <v>DWG 100448-15, OL02571</v>
      </c>
      <c r="CQ9" t="str">
        <v>DWG 100448-41</v>
      </c>
      <c r="CR9" t="str">
        <v>DWG 9890040, (10E),Section Part, OL01139</v>
      </c>
      <c r="CS9" t="str">
        <v>DWG 9890040, (10E),Section, OL01139</v>
      </c>
      <c r="CT9" t="str">
        <v>DWG 9890040, (11E)</v>
      </c>
      <c r="CU9" t="str">
        <v>DWG 9890040, (11E), Pins with Flats</v>
      </c>
      <c r="CV9" t="str">
        <v>DWG 9890040, (12E),  Pass=.002 or less</v>
      </c>
      <c r="CW9" t="str">
        <v>DWG 9890040, (12E), See Image</v>
      </c>
      <c r="CX9" t="str">
        <v>DWG 9890040, (1E), OL01431</v>
      </c>
      <c r="CY9" t="str">
        <v>DWG 9890040, (1E), OL01432</v>
      </c>
      <c r="CZ9" t="str">
        <v>DWG 9890040, (2E), OL01432</v>
      </c>
      <c r="DA9" t="str">
        <v>DWG 9890040, (3E)</v>
      </c>
      <c r="DB9" t="str">
        <v>DWG 9890040, (4E)</v>
      </c>
      <c r="DC9" t="str">
        <v>DWG 9890040, (5E), OL02336</v>
      </c>
      <c r="DD9" t="str">
        <v>DWG 9890040, (6E)</v>
      </c>
      <c r="DE9" t="str">
        <v>DWG 9890040, (7E)</v>
      </c>
      <c r="DF9" t="str">
        <v>DWG 9890040, (8E), OL01433</v>
      </c>
      <c r="DG9" t="str">
        <v>DWG 9890040, (8E), OL01433, Section</v>
      </c>
      <c r="DH9" t="str">
        <v>DWG 9890040, (9E), Close to Rod Slot</v>
      </c>
      <c r="DI9" t="str">
        <v>DWG 9890040, (9E),Close to Rod Slot</v>
      </c>
      <c r="DJ9" t="str">
        <v>DWG FRM0105 PAGE 2</v>
      </c>
      <c r="DK9" t="str">
        <v>DWG# 100448-41</v>
      </c>
      <c r="DL9" t="str">
        <v>DWG# 100448-44</v>
      </c>
      <c r="DM9" t="str">
        <v>DWG# 9890003  (1), Section OL00436/A</v>
      </c>
      <c r="DN9" t="str">
        <v>DWG# 9890003 (3), Ring Gauge Constrained</v>
      </c>
      <c r="DO9" t="str">
        <v>DWG# 9890003 (4), Section</v>
      </c>
      <c r="DP9" t="str">
        <v>DWG#100448-26, Balloon 1K, OL02350</v>
      </c>
      <c r="DQ9" t="str">
        <v>DWG#100448-26, Balloon 2K, OL02350</v>
      </c>
      <c r="DR9" t="str">
        <v>DWG#100448-26, Balloon 3K, OL02363</v>
      </c>
      <c r="DS9" t="str">
        <v>DWG#100448-26, Balloon 4K</v>
      </c>
      <c r="DT9" t="str">
        <v>DWG#100448-26, Balloon 5K, Section</v>
      </c>
      <c r="DU9" t="str">
        <v>DWG#100448-26, Balloon 6K</v>
      </c>
      <c r="DV9" t="str">
        <v>DWG#100448-26, Balloon 7K, Section</v>
      </c>
      <c r="DW9" t="str">
        <v>DWG#100448-26, Mfg. Tol.</v>
      </c>
      <c r="DX9" t="str">
        <v>DWG#9890003 (2) Ring Gauge Constrained</v>
      </c>
      <c r="DY9" t="str">
        <v>DWG#9890044</v>
      </c>
      <c r="DZ9" t="str">
        <v>DWG#9890044 .1985 to .2005=Pass</v>
      </c>
      <c r="EA9" t="str">
        <v>DWG#9890044 Overlay OL02441</v>
      </c>
      <c r="EB9" t="str">
        <v>DWG#9890044, OL02441</v>
      </c>
      <c r="EC9" t="str">
        <v>DWG#FRM0105</v>
      </c>
      <c r="ED9" t="str">
        <v>EXT.</v>
      </c>
      <c r="EE9" t="str">
        <v>EXT. Section, OL02460</v>
      </c>
      <c r="EF9" t="str">
        <v>EXT., OL04223</v>
      </c>
      <c r="EG9" t="str">
        <v>Flat Drop Indicator Tip</v>
      </c>
      <c r="EH9" t="str">
        <v>Full Go Pin, No Light, at Radius</v>
      </c>
      <c r="EI9" t="str">
        <v>Function Check</v>
      </c>
      <c r="EJ9" t="str">
        <v>GO Function Gauge</v>
      </c>
      <c r="EK9" t="str">
        <v>Go Gauge for Balloon 1 &amp; 4</v>
      </c>
      <c r="EL9" t="str">
        <v>Go Pin must pass through</v>
      </c>
      <c r="EM9" t="str">
        <v>Greater than .005 = Fail, Section</v>
      </c>
      <c r="EN9" t="str">
        <v>Greater than .025 out of center = Fail</v>
      </c>
      <c r="EO9" t="str">
        <v>Greater than 2.6 = Pass</v>
      </c>
      <c r="EP9" t="str">
        <v>Green = Pass, Red = Fail</v>
      </c>
      <c r="EQ9" t="str">
        <v>Hex Depth</v>
      </c>
      <c r="ER9" t="str">
        <v>Hex Minor</v>
      </c>
      <c r="ES9" t="str">
        <v>Hole Dia.</v>
      </c>
      <c r="ET9" t="str">
        <v>ID Sphere Finish</v>
      </c>
      <c r="EU9" t="str">
        <v>ID/OD Both Sides, Diff. .002 or less = Pass</v>
      </c>
      <c r="EV9" t="str">
        <v>If Looks Big, Section</v>
      </c>
      <c r="EW9" t="str">
        <v>If Looks Small, Section</v>
      </c>
      <c r="EX9" t="str">
        <v>Insp. Close to Break Away, Mfg.Tol.</v>
      </c>
      <c r="EY9" t="str">
        <v>INT.</v>
      </c>
      <c r="EZ9" t="str">
        <v>INT. Section, OL02460</v>
      </c>
      <c r="FA9" t="str">
        <v>INT., OL04223</v>
      </c>
      <c r="FB9" t="str">
        <v>Intersect. of 7.7 &amp; R0.10</v>
      </c>
      <c r="FC9" t="str">
        <v>Intersect. of 8.79 and R.25 MAX</v>
      </c>
      <c r="FD9" t="str">
        <v>Keep Ind. Tip away from corner</v>
      </c>
      <c r="FE9" t="str">
        <v>L31</v>
      </c>
      <c r="FF9" t="str">
        <v>Laser Mark</v>
      </c>
      <c r="FG9" t="str">
        <v>LASER PER NOTE 4</v>
      </c>
      <c r="FH9" t="str">
        <v>LASER PER NOTE 4, Final Check 1 only</v>
      </c>
      <c r="FI9" t="str">
        <v>Less than .002 out of center = Pass</v>
      </c>
      <c r="FJ9" t="str">
        <v>Less than 2.75 = Pass, Section</v>
      </c>
      <c r="FK9" t="str">
        <v>List as pin. Not Calibrated</v>
      </c>
      <c r="FL9" t="str">
        <v>M9 X 1.25 BUTT See Comment Image</v>
      </c>
      <c r="FM9" t="str">
        <v>Manual Section</v>
      </c>
      <c r="FN9" t="str">
        <v>Max Deep .241 NO-GO =.42</v>
      </c>
      <c r="FO9" t="str">
        <v>MAX Depth of (Note 7) .241 NO-GO Pin</v>
      </c>
      <c r="FP9" t="str">
        <v>Measure from Blue Line, See Image</v>
      </c>
      <c r="FQ9" t="str">
        <v>Measure Width of Blue Area, See Image</v>
      </c>
      <c r="FR9" t="str">
        <v>Mfg. Tol</v>
      </c>
      <c r="FS9" t="str">
        <v>Mfg. Tol, See Image</v>
      </c>
      <c r="FT9" t="str">
        <v>Mfg. Tol.</v>
      </c>
      <c r="FU9" t="str">
        <v>Mfg. Tol. "A"</v>
      </c>
      <c r="FV9" t="str">
        <v>Mfg. Tol. (Zero on Gauge Full Dia. Lead)</v>
      </c>
      <c r="FW9" t="str">
        <v>Mfg. Tol. Balloon 11, See Image</v>
      </c>
      <c r="FX9" t="str">
        <v>Mfg. Tol. Balloon 4</v>
      </c>
      <c r="FY9" t="str">
        <v>Mfg. Tol. Balloon 7</v>
      </c>
      <c r="FZ9" t="str">
        <v xml:space="preserve">Mfg. Tol. C-Bore Face (Ballo 28) </v>
      </c>
      <c r="GA9" t="str">
        <v>Mfg. Tol. Section</v>
      </c>
      <c r="GB9" t="str">
        <v>Mfg. Tol. See Image</v>
      </c>
      <c r="GC9" t="str">
        <v>Mfg. Tol., 3 Places, Record MAX</v>
      </c>
      <c r="GD9" t="str">
        <v>Mfg. Tol., Balloon 11</v>
      </c>
      <c r="GE9" t="str">
        <v>Mfg. Tol., Balloon 7</v>
      </c>
      <c r="GF9" t="str">
        <v>Mfg. Tol., Blank</v>
      </c>
      <c r="GG9" t="str">
        <v>Mfg. Tol., Blank, Balloon 12</v>
      </c>
      <c r="GH9" t="str">
        <v>Mfg. Tol., Blend to SØ.320</v>
      </c>
      <c r="GI9" t="str">
        <v>Mfg. Tol., Calculation</v>
      </c>
      <c r="GJ9" t="str">
        <v>Mfg. Tol., For Mill Fixture</v>
      </c>
      <c r="GK9" t="str">
        <v>Mfg. Tol., L32</v>
      </c>
      <c r="GL9" t="str">
        <v>Mfg. Tol., L33</v>
      </c>
      <c r="GM9" t="str">
        <v>Mfg. Tol., No Tool Marks</v>
      </c>
      <c r="GN9" t="str">
        <v>Mfg. Tol., OL03361</v>
      </c>
      <c r="GO9" t="str">
        <v>Mfg. Tol., Record off center value</v>
      </c>
      <c r="GP9" t="str">
        <v>Mfg. Tol., Same 3 Places, Record MIN</v>
      </c>
      <c r="GQ9" t="str">
        <v>Mfg. Tol., Section</v>
      </c>
      <c r="GR9" t="str">
        <v>Mfg. Tol., Section B-B</v>
      </c>
      <c r="GS9" t="str">
        <v>Mfg. Tol., Section, OL03361</v>
      </c>
      <c r="GT9" t="str">
        <v>Mfg. Tol., Section, Per Note 2</v>
      </c>
      <c r="GU9" t="str">
        <v>Mfg. Tol., See Image</v>
      </c>
      <c r="GV9" t="str">
        <v>Mfg. Tol., See Image, Bore in Blue</v>
      </c>
      <c r="GW9" t="str">
        <v>Mfg. Tol., See Image, Hook Tip</v>
      </c>
      <c r="GX9" t="str">
        <v>Mfg. Tol., Sharp Okay No Burr</v>
      </c>
      <c r="GY9" t="str">
        <v>Mfg. Tol., Threadless Blank</v>
      </c>
      <c r="GZ9" t="str">
        <v>Mfg.Tol.</v>
      </c>
      <c r="HA9" t="str">
        <v>Mgf. To., T.S.C.</v>
      </c>
      <c r="HB9" t="str">
        <v>Milled Feature</v>
      </c>
      <c r="HC9" t="str">
        <v>Milled Feature, OL04045</v>
      </c>
      <c r="HD9" t="str">
        <v>More than .0005 out of center = Fail</v>
      </c>
      <c r="HE9" t="str">
        <v>Must Pass Through</v>
      </c>
      <c r="HF9" t="str">
        <v>Must pass through gauge</v>
      </c>
      <c r="HG9" t="str">
        <v>Must Pass Through Go Gauge</v>
      </c>
      <c r="HH9" t="str">
        <v>Must Pass, See Image.</v>
      </c>
      <c r="HI9" t="str">
        <v>NA</v>
      </c>
      <c r="HJ9" t="str">
        <v>Narrow Area</v>
      </c>
      <c r="HK9" t="str">
        <v>Near Balloon 21</v>
      </c>
      <c r="HL9" t="str">
        <v>Near Datum B</v>
      </c>
      <c r="HM9" t="str">
        <v>Neck Dia.</v>
      </c>
      <c r="HN9" t="str">
        <v>Neck to Head Rad.</v>
      </c>
      <c r="HO9" t="str">
        <v>No Copper Deposits Allowed</v>
      </c>
      <c r="HP9" t="str">
        <v>No Section</v>
      </c>
      <c r="HQ9" t="str">
        <v>No Section, .01 to .014 = Pass</v>
      </c>
      <c r="HR9" t="str">
        <v>No Section, Rotate Part</v>
      </c>
      <c r="HS9" t="str">
        <v>No Section, See Image</v>
      </c>
      <c r="HT9" t="str">
        <v>No Slot, Section B-B</v>
      </c>
      <c r="HU9" t="str">
        <v>No visual step = Pass</v>
      </c>
      <c r="HV9" t="str">
        <v>Not to exceed .95 Deep</v>
      </c>
      <c r="HW9" t="str">
        <v>Note 1</v>
      </c>
      <c r="HX9" t="str">
        <v>OL00333/A</v>
      </c>
      <c r="HY9" t="str">
        <v>OL00519</v>
      </c>
      <c r="HZ9" t="str">
        <v>OL00520</v>
      </c>
      <c r="IA9" t="str">
        <v>OL00529</v>
      </c>
      <c r="IB9" t="str">
        <v>OL00542</v>
      </c>
      <c r="IC9" t="str">
        <v>OL00724</v>
      </c>
      <c r="ID9" t="str">
        <v>OL01250</v>
      </c>
      <c r="IE9" t="str">
        <v>OL01869, Threadless Blank</v>
      </c>
      <c r="IF9" t="str">
        <v>OL01870, Section</v>
      </c>
      <c r="IG9" t="str">
        <v>OL02255</v>
      </c>
      <c r="IH9" t="str">
        <v>OL02255, Mfg. Tol.</v>
      </c>
      <c r="II9" t="str">
        <v>OL02302</v>
      </c>
      <c r="IJ9" t="str">
        <v xml:space="preserve">OL02318  needed per image instructions </v>
      </c>
      <c r="IK9" t="str">
        <v>OL02556</v>
      </c>
      <c r="IL9" t="str">
        <v>OL02557</v>
      </c>
      <c r="IM9" t="str">
        <v>OL02567</v>
      </c>
      <c r="IN9" t="str">
        <v>OL02653</v>
      </c>
      <c r="IO9" t="str">
        <v>OL02718</v>
      </c>
      <c r="IP9" t="str">
        <v>OL02841</v>
      </c>
      <c r="IQ9" t="str">
        <v>OL02842</v>
      </c>
      <c r="IR9" t="str">
        <v>OL02844</v>
      </c>
      <c r="IS9" t="str">
        <v>OL02871</v>
      </c>
      <c r="IT9" t="str">
        <v>OL02887</v>
      </c>
      <c r="IU9" t="str">
        <v>OL03766</v>
      </c>
      <c r="IV9" t="str">
        <v>OL03868</v>
      </c>
      <c r="IW9" t="str">
        <v>OL03869</v>
      </c>
      <c r="IX9" t="str">
        <v>OL03870</v>
      </c>
      <c r="IY9" t="str">
        <v>OL03873, DWG# 100448-44</v>
      </c>
      <c r="IZ9" t="str">
        <v>OL03949</v>
      </c>
      <c r="JA9" t="str">
        <v xml:space="preserve">OL04043, Section </v>
      </c>
      <c r="JB9" t="str">
        <v xml:space="preserve">OL04044, Section </v>
      </c>
      <c r="JC9" t="str">
        <v>OL04045</v>
      </c>
      <c r="JD9" t="str">
        <v>OL04045, Milled Feature</v>
      </c>
      <c r="JE9" t="str">
        <v>OL04063</v>
      </c>
      <c r="JF9" t="str">
        <v>OL04064</v>
      </c>
      <c r="JG9" t="str">
        <v>OL04065</v>
      </c>
      <c r="JH9" t="str">
        <v>OL04181</v>
      </c>
      <c r="JI9" t="str">
        <v>OL04218</v>
      </c>
      <c r="JJ9" t="str">
        <v>OL04224, See Image</v>
      </c>
      <c r="JK9" t="str">
        <v>OL04374</v>
      </c>
      <c r="JL9" t="str">
        <v>OL04375, Section M-M</v>
      </c>
      <c r="JM9" t="str">
        <v>OL04376, Section M-M</v>
      </c>
      <c r="JN9" t="str">
        <v>OL04443</v>
      </c>
      <c r="JO9" t="str">
        <v>OL04444</v>
      </c>
      <c r="JP9" t="str">
        <v>One side of slot</v>
      </c>
      <c r="JQ9" t="str">
        <v>Other side of slot</v>
      </c>
      <c r="JR9" t="str">
        <v>Out of center more than .002 = Fail</v>
      </c>
      <c r="JS9" t="str">
        <v>Out of center more than.002 = Fail</v>
      </c>
      <c r="JT9" t="str">
        <v>Overlay OL02713</v>
      </c>
    </row>
    <row r="10" spans="1:280">
      <c r="A10" s="74" t="s">
        <v>858</v>
      </c>
      <c r="C10" s="74" t="str" cm="1">
        <f t="array" ref="C10:JT10">TRANSPOSE(_xlfn._xlws.SORT(_xlfn._xlws.FILTER($A$2:$A$279,ISNUMBER(SEARCH('Prt. Lib. &amp; Routine, Table'!M17,$A$2:$A$279)),"not found")))</f>
        <v xml:space="preserve"> 'C', Whirl Blank</v>
      </c>
      <c r="D10" t="str">
        <v xml:space="preserve"> See Image, Constrained</v>
      </c>
      <c r="E10" t="str">
        <v>(.04 to .12 range = Pass)</v>
      </c>
      <c r="F10" t="str">
        <v>(.042 FULL) Go Pin Seat Fully</v>
      </c>
      <c r="G10" t="str">
        <v>(B), Mfg. Tol.</v>
      </c>
      <c r="H10" t="str">
        <v>(B), O.A.L.</v>
      </c>
      <c r="I10" t="str">
        <v>.001 or less =Pass</v>
      </c>
      <c r="J10" t="str">
        <v>.001 or less out of center = Pass</v>
      </c>
      <c r="K10" t="str">
        <v>.002 or Less = Pass</v>
      </c>
      <c r="L10" t="str">
        <v>.002 or Less out of center = Pass</v>
      </c>
      <c r="M10" t="str">
        <v>.005 to .015 = Pass</v>
      </c>
      <c r="N10" t="str">
        <v>.0125 Mean, Section</v>
      </c>
      <c r="O10" t="str">
        <v>.025 or Less in X &amp; Y=Pass</v>
      </c>
      <c r="P10" t="str">
        <v>.038 Mean</v>
      </c>
      <c r="Q10" t="str">
        <v>.063 MM = .0024 IN, See Image</v>
      </c>
      <c r="R10" t="str">
        <v>.063MM = .0024"</v>
      </c>
      <c r="S10" t="str">
        <v>.243 NO-GO, Unconstrained, Must Not Start</v>
      </c>
      <c r="T10" t="str">
        <v>@ Back Face &amp; ID, No Raised Edge</v>
      </c>
      <c r="U10" t="str">
        <v>@ Back Face &amp; OD, No Raised Edge</v>
      </c>
      <c r="V10" t="str">
        <v>@ ID &amp; FACE</v>
      </c>
      <c r="W10" t="str">
        <v>@ OD &amp; BACK FACE</v>
      </c>
      <c r="X10" t="str">
        <v>@ OD &amp; FACE</v>
      </c>
      <c r="Y10" t="str">
        <v>Across from slot</v>
      </c>
      <c r="Z10" t="str">
        <v>All Edge Breaks</v>
      </c>
      <c r="AA10" t="str">
        <v>Attached to bar stock</v>
      </c>
      <c r="AB10" t="str">
        <v xml:space="preserve">Back Turn Fillet Rad. </v>
      </c>
      <c r="AC10" t="str">
        <v>Balloon 1 (DWG FRM0105 Page 2, NV-27)</v>
      </c>
      <c r="AD10" t="str">
        <v>Balloon 1 (DWG FRM0105, NV-30)</v>
      </c>
      <c r="AE10" t="str">
        <v>Balloon 1 (P# 9890002-20) OL00429/A</v>
      </c>
      <c r="AF10" t="str">
        <v>Balloon 1, DWG#FRM0105</v>
      </c>
      <c r="AG10" t="str">
        <v>Balloon 11, See Image</v>
      </c>
      <c r="AH10" t="str">
        <v xml:space="preserve">Balloon 2 (DWG FRM0105 Page 2, NV-27) </v>
      </c>
      <c r="AI10" t="str">
        <v>Balloon 2 (DWG FRM0105, NV-30)</v>
      </c>
      <c r="AJ10" t="str">
        <v>Balloon 2 (P# 9890002-20)</v>
      </c>
      <c r="AK10" t="str">
        <v>Balloon 2, DWG#FRM0105</v>
      </c>
      <c r="AL10" t="str">
        <v>Balloon 2, DWG#FRM0105, See Image</v>
      </c>
      <c r="AM10" t="str">
        <v>Balloon 3 (DWG FRM0105, NV-30 Minor)</v>
      </c>
      <c r="AN10" t="str">
        <v>Balloon 3 (DWG FRM0105, NV-30)</v>
      </c>
      <c r="AO10" t="str">
        <v>Balloon 3 (P# 9890002-20)</v>
      </c>
      <c r="AP10" t="str">
        <v>Balloon 4</v>
      </c>
      <c r="AQ10" t="str">
        <v>Balloon 4 (P# 9890002-20)</v>
      </c>
      <c r="AR10" t="str">
        <v>Below Middle Band</v>
      </c>
      <c r="AS10" t="str">
        <v>Best Fit Pin, .003 or Less =Pass</v>
      </c>
      <c r="AT10" t="str">
        <v>Blank</v>
      </c>
      <c r="AU10" t="str">
        <v>Blank Turn Maj.</v>
      </c>
      <c r="AV10" t="str">
        <v>Blank Turn Maj. Mill Flt., OL4172</v>
      </c>
      <c r="AW10" t="str">
        <v>Blank Without .010 Slots</v>
      </c>
      <c r="AX10" t="str">
        <v>Blank Without .010 Slots, Section</v>
      </c>
      <c r="AY10" t="str">
        <v>Blank without thread</v>
      </c>
      <c r="AZ10" t="str">
        <v xml:space="preserve">Blank, Center of V Grv. </v>
      </c>
      <c r="BA10" t="str">
        <v>Blank, Check R adjacent Balloon 17</v>
      </c>
      <c r="BB10" t="str">
        <v>Blank, EXT. Feature</v>
      </c>
      <c r="BC10" t="str">
        <v>Blank, See Image, OL04335</v>
      </c>
      <c r="BD10" t="str">
        <v>Blank, See Image, OL04336</v>
      </c>
      <c r="BE10" t="str">
        <v xml:space="preserve">Blank, Thrd. </v>
      </c>
      <c r="BF10" t="str">
        <v>Blank, Turn Tip</v>
      </c>
      <c r="BG10" t="str">
        <v>Blank, Without Thrd.</v>
      </c>
      <c r="BH10" t="str">
        <v>Blank, Without Thread</v>
      </c>
      <c r="BI10" t="str">
        <v xml:space="preserve">Blunt Start Blend to Minor </v>
      </c>
      <c r="BJ10" t="str">
        <v>Calc., Use Go HEX</v>
      </c>
      <c r="BK10" t="str">
        <v>Can't dig into OD</v>
      </c>
      <c r="BL10" t="str">
        <v>Carbide Gauge</v>
      </c>
      <c r="BM10" t="str">
        <v xml:space="preserve">Center of V Grv. </v>
      </c>
      <c r="BN10" t="str">
        <v>Centered Less than .03 = Pass</v>
      </c>
      <c r="BO10" t="str">
        <v>Centered within .0005 or Less = Pass</v>
      </c>
      <c r="BP10" t="str">
        <v>Centered within .001 or Less = Pass</v>
      </c>
      <c r="BQ10" t="str">
        <v>Centered within .0254 or Less = Pass</v>
      </c>
      <c r="BR10" t="str">
        <v>Check close to Rod Slot</v>
      </c>
      <c r="BS10" t="str">
        <v>Check every other hole</v>
      </c>
      <c r="BT10" t="str">
        <v>Check Go over full length of slot.</v>
      </c>
      <c r="BU10" t="str">
        <v>Check Near Closed End</v>
      </c>
      <c r="BV10" t="str">
        <v>Check per Print View, Away from Rod Slot</v>
      </c>
      <c r="BW10" t="str">
        <v>Check to Balloon 30 Go Pin</v>
      </c>
      <c r="BX10" t="str">
        <v>Check with .2705 SET Pin Inside Part</v>
      </c>
      <c r="BY10" t="str">
        <v>Check with Hex Up</v>
      </c>
      <c r="BZ10" t="str">
        <v>CMM Blank</v>
      </c>
      <c r="CA10" t="str">
        <v>Confirm Full Radius</v>
      </c>
      <c r="CB10" t="str">
        <v>Constrained in fixture</v>
      </c>
      <c r="CC10" t="str">
        <v>Constrained with Ring</v>
      </c>
      <c r="CD10" t="str">
        <v>Constrained, See Image</v>
      </c>
      <c r="CE10" t="str">
        <v>Dim. "A"</v>
      </c>
      <c r="CF10" t="str">
        <v>Dim. "B"</v>
      </c>
      <c r="CG10" t="str">
        <v>Dim. "C"</v>
      </c>
      <c r="CH10" t="str">
        <v>Dim. "D", Whirl Blank</v>
      </c>
      <c r="CI10" t="str">
        <v>Dim. "G"</v>
      </c>
      <c r="CJ10" t="str">
        <v>Dim. E, Blank Turn Maj. &amp;  Mill Flt</v>
      </c>
      <c r="CK10" t="str">
        <v>Dim. E, Blank Turn Maj.&amp;  Mill Flt</v>
      </c>
      <c r="CL10" t="str">
        <v>Dim. H, Whirl Blank</v>
      </c>
      <c r="CM10" t="str">
        <v>Dim. J, 'Blank Turn Maj. &amp; Whirl Blank</v>
      </c>
      <c r="CN10" t="str">
        <v>Disk Drop Indicator Tip</v>
      </c>
      <c r="CO10" t="str">
        <v>DWG 100448-15, Balloon F_1</v>
      </c>
      <c r="CP10" t="str">
        <v>DWG 100448-15, OL02571</v>
      </c>
      <c r="CQ10" t="str">
        <v>DWG 100448-41</v>
      </c>
      <c r="CR10" t="str">
        <v>DWG 9890040, (10E),Section Part, OL01139</v>
      </c>
      <c r="CS10" t="str">
        <v>DWG 9890040, (10E),Section, OL01139</v>
      </c>
      <c r="CT10" t="str">
        <v>DWG 9890040, (11E)</v>
      </c>
      <c r="CU10" t="str">
        <v>DWG 9890040, (11E), Pins with Flats</v>
      </c>
      <c r="CV10" t="str">
        <v>DWG 9890040, (12E),  Pass=.002 or less</v>
      </c>
      <c r="CW10" t="str">
        <v>DWG 9890040, (12E), See Image</v>
      </c>
      <c r="CX10" t="str">
        <v>DWG 9890040, (1E), OL01431</v>
      </c>
      <c r="CY10" t="str">
        <v>DWG 9890040, (1E), OL01432</v>
      </c>
      <c r="CZ10" t="str">
        <v>DWG 9890040, (2E), OL01432</v>
      </c>
      <c r="DA10" t="str">
        <v>DWG 9890040, (3E)</v>
      </c>
      <c r="DB10" t="str">
        <v>DWG 9890040, (4E)</v>
      </c>
      <c r="DC10" t="str">
        <v>DWG 9890040, (5E), OL02336</v>
      </c>
      <c r="DD10" t="str">
        <v>DWG 9890040, (6E)</v>
      </c>
      <c r="DE10" t="str">
        <v>DWG 9890040, (7E)</v>
      </c>
      <c r="DF10" t="str">
        <v>DWG 9890040, (8E), OL01433</v>
      </c>
      <c r="DG10" t="str">
        <v>DWG 9890040, (8E), OL01433, Section</v>
      </c>
      <c r="DH10" t="str">
        <v>DWG 9890040, (9E), Close to Rod Slot</v>
      </c>
      <c r="DI10" t="str">
        <v>DWG 9890040, (9E),Close to Rod Slot</v>
      </c>
      <c r="DJ10" t="str">
        <v>DWG FRM0105 PAGE 2</v>
      </c>
      <c r="DK10" t="str">
        <v>DWG# 100448-41</v>
      </c>
      <c r="DL10" t="str">
        <v>DWG# 100448-44</v>
      </c>
      <c r="DM10" t="str">
        <v>DWG# 9890003  (1), Section OL00436/A</v>
      </c>
      <c r="DN10" t="str">
        <v>DWG# 9890003 (3), Ring Gauge Constrained</v>
      </c>
      <c r="DO10" t="str">
        <v>DWG# 9890003 (4), Section</v>
      </c>
      <c r="DP10" t="str">
        <v>DWG#100448-26, Balloon 1K, OL02350</v>
      </c>
      <c r="DQ10" t="str">
        <v>DWG#100448-26, Balloon 2K, OL02350</v>
      </c>
      <c r="DR10" t="str">
        <v>DWG#100448-26, Balloon 3K, OL02363</v>
      </c>
      <c r="DS10" t="str">
        <v>DWG#100448-26, Balloon 4K</v>
      </c>
      <c r="DT10" t="str">
        <v>DWG#100448-26, Balloon 5K, Section</v>
      </c>
      <c r="DU10" t="str">
        <v>DWG#100448-26, Balloon 6K</v>
      </c>
      <c r="DV10" t="str">
        <v>DWG#100448-26, Balloon 7K, Section</v>
      </c>
      <c r="DW10" t="str">
        <v>DWG#100448-26, Mfg. Tol.</v>
      </c>
      <c r="DX10" t="str">
        <v>DWG#9890003 (2) Ring Gauge Constrained</v>
      </c>
      <c r="DY10" t="str">
        <v>DWG#9890044</v>
      </c>
      <c r="DZ10" t="str">
        <v>DWG#9890044 .1985 to .2005=Pass</v>
      </c>
      <c r="EA10" t="str">
        <v>DWG#9890044 Overlay OL02441</v>
      </c>
      <c r="EB10" t="str">
        <v>DWG#9890044, OL02441</v>
      </c>
      <c r="EC10" t="str">
        <v>DWG#FRM0105</v>
      </c>
      <c r="ED10" t="str">
        <v>EXT.</v>
      </c>
      <c r="EE10" t="str">
        <v>EXT. Section, OL02460</v>
      </c>
      <c r="EF10" t="str">
        <v>EXT., OL04223</v>
      </c>
      <c r="EG10" t="str">
        <v>Flat Drop Indicator Tip</v>
      </c>
      <c r="EH10" t="str">
        <v>Full Go Pin, No Light, at Radius</v>
      </c>
      <c r="EI10" t="str">
        <v>Function Check</v>
      </c>
      <c r="EJ10" t="str">
        <v>GO Function Gauge</v>
      </c>
      <c r="EK10" t="str">
        <v>Go Gauge for Balloon 1 &amp; 4</v>
      </c>
      <c r="EL10" t="str">
        <v>Go Pin must pass through</v>
      </c>
      <c r="EM10" t="str">
        <v>Greater than .005 = Fail, Section</v>
      </c>
      <c r="EN10" t="str">
        <v>Greater than .025 out of center = Fail</v>
      </c>
      <c r="EO10" t="str">
        <v>Greater than 2.6 = Pass</v>
      </c>
      <c r="EP10" t="str">
        <v>Green = Pass, Red = Fail</v>
      </c>
      <c r="EQ10" t="str">
        <v>Hex Depth</v>
      </c>
      <c r="ER10" t="str">
        <v>Hex Minor</v>
      </c>
      <c r="ES10" t="str">
        <v>Hole Dia.</v>
      </c>
      <c r="ET10" t="str">
        <v>ID Sphere Finish</v>
      </c>
      <c r="EU10" t="str">
        <v>ID/OD Both Sides, Diff. .002 or less = Pass</v>
      </c>
      <c r="EV10" t="str">
        <v>If Looks Big, Section</v>
      </c>
      <c r="EW10" t="str">
        <v>If Looks Small, Section</v>
      </c>
      <c r="EX10" t="str">
        <v>Insp. Close to Break Away, Mfg.Tol.</v>
      </c>
      <c r="EY10" t="str">
        <v>INT.</v>
      </c>
      <c r="EZ10" t="str">
        <v>INT. Section, OL02460</v>
      </c>
      <c r="FA10" t="str">
        <v>INT., OL04223</v>
      </c>
      <c r="FB10" t="str">
        <v>Intersect. of 7.7 &amp; R0.10</v>
      </c>
      <c r="FC10" t="str">
        <v>Intersect. of 8.79 and R.25 MAX</v>
      </c>
      <c r="FD10" t="str">
        <v>Keep Ind. Tip away from corner</v>
      </c>
      <c r="FE10" t="str">
        <v>L31</v>
      </c>
      <c r="FF10" t="str">
        <v>Laser Mark</v>
      </c>
      <c r="FG10" t="str">
        <v>LASER PER NOTE 4</v>
      </c>
      <c r="FH10" t="str">
        <v>LASER PER NOTE 4, Final Check 1 only</v>
      </c>
      <c r="FI10" t="str">
        <v>Less than .002 out of center = Pass</v>
      </c>
      <c r="FJ10" t="str">
        <v>Less than 2.75 = Pass, Section</v>
      </c>
      <c r="FK10" t="str">
        <v>List as pin. Not Calibrated</v>
      </c>
      <c r="FL10" t="str">
        <v>M9 X 1.25 BUTT See Comment Image</v>
      </c>
      <c r="FM10" t="str">
        <v>Manual Section</v>
      </c>
      <c r="FN10" t="str">
        <v>Max Deep .241 NO-GO =.42</v>
      </c>
      <c r="FO10" t="str">
        <v>MAX Depth of (Note 7) .241 NO-GO Pin</v>
      </c>
      <c r="FP10" t="str">
        <v>Measure from Blue Line, See Image</v>
      </c>
      <c r="FQ10" t="str">
        <v>Measure Width of Blue Area, See Image</v>
      </c>
      <c r="FR10" t="str">
        <v>Mfg. Tol</v>
      </c>
      <c r="FS10" t="str">
        <v>Mfg. Tol, See Image</v>
      </c>
      <c r="FT10" t="str">
        <v>Mfg. Tol.</v>
      </c>
      <c r="FU10" t="str">
        <v>Mfg. Tol. "A"</v>
      </c>
      <c r="FV10" t="str">
        <v>Mfg. Tol. (Zero on Gauge Full Dia. Lead)</v>
      </c>
      <c r="FW10" t="str">
        <v>Mfg. Tol. Balloon 11, See Image</v>
      </c>
      <c r="FX10" t="str">
        <v>Mfg. Tol. Balloon 4</v>
      </c>
      <c r="FY10" t="str">
        <v>Mfg. Tol. Balloon 7</v>
      </c>
      <c r="FZ10" t="str">
        <v xml:space="preserve">Mfg. Tol. C-Bore Face (Ballo 28) </v>
      </c>
      <c r="GA10" t="str">
        <v>Mfg. Tol. Section</v>
      </c>
      <c r="GB10" t="str">
        <v>Mfg. Tol. See Image</v>
      </c>
      <c r="GC10" t="str">
        <v>Mfg. Tol., 3 Places, Record MAX</v>
      </c>
      <c r="GD10" t="str">
        <v>Mfg. Tol., Balloon 11</v>
      </c>
      <c r="GE10" t="str">
        <v>Mfg. Tol., Balloon 7</v>
      </c>
      <c r="GF10" t="str">
        <v>Mfg. Tol., Blank</v>
      </c>
      <c r="GG10" t="str">
        <v>Mfg. Tol., Blank, Balloon 12</v>
      </c>
      <c r="GH10" t="str">
        <v>Mfg. Tol., Blend to SØ.320</v>
      </c>
      <c r="GI10" t="str">
        <v>Mfg. Tol., Calculation</v>
      </c>
      <c r="GJ10" t="str">
        <v>Mfg. Tol., For Mill Fixture</v>
      </c>
      <c r="GK10" t="str">
        <v>Mfg. Tol., L32</v>
      </c>
      <c r="GL10" t="str">
        <v>Mfg. Tol., L33</v>
      </c>
      <c r="GM10" t="str">
        <v>Mfg. Tol., No Tool Marks</v>
      </c>
      <c r="GN10" t="str">
        <v>Mfg. Tol., OL03361</v>
      </c>
      <c r="GO10" t="str">
        <v>Mfg. Tol., Record off center value</v>
      </c>
      <c r="GP10" t="str">
        <v>Mfg. Tol., Same 3 Places, Record MIN</v>
      </c>
      <c r="GQ10" t="str">
        <v>Mfg. Tol., Section</v>
      </c>
      <c r="GR10" t="str">
        <v>Mfg. Tol., Section B-B</v>
      </c>
      <c r="GS10" t="str">
        <v>Mfg. Tol., Section, OL03361</v>
      </c>
      <c r="GT10" t="str">
        <v>Mfg. Tol., Section, Per Note 2</v>
      </c>
      <c r="GU10" t="str">
        <v>Mfg. Tol., See Image</v>
      </c>
      <c r="GV10" t="str">
        <v>Mfg. Tol., See Image, Bore in Blue</v>
      </c>
      <c r="GW10" t="str">
        <v>Mfg. Tol., See Image, Hook Tip</v>
      </c>
      <c r="GX10" t="str">
        <v>Mfg. Tol., Sharp Okay No Burr</v>
      </c>
      <c r="GY10" t="str">
        <v>Mfg. Tol., Threadless Blank</v>
      </c>
      <c r="GZ10" t="str">
        <v>Mfg.Tol.</v>
      </c>
      <c r="HA10" t="str">
        <v>Mgf. To., T.S.C.</v>
      </c>
      <c r="HB10" t="str">
        <v>Milled Feature</v>
      </c>
      <c r="HC10" t="str">
        <v>Milled Feature, OL04045</v>
      </c>
      <c r="HD10" t="str">
        <v>More than .0005 out of center = Fail</v>
      </c>
      <c r="HE10" t="str">
        <v>Must Pass Through</v>
      </c>
      <c r="HF10" t="str">
        <v>Must pass through gauge</v>
      </c>
      <c r="HG10" t="str">
        <v>Must Pass Through Go Gauge</v>
      </c>
      <c r="HH10" t="str">
        <v>Must Pass, See Image.</v>
      </c>
      <c r="HI10" t="str">
        <v>NA</v>
      </c>
      <c r="HJ10" t="str">
        <v>Narrow Area</v>
      </c>
      <c r="HK10" t="str">
        <v>Near Balloon 21</v>
      </c>
      <c r="HL10" t="str">
        <v>Near Datum B</v>
      </c>
      <c r="HM10" t="str">
        <v>Neck Dia.</v>
      </c>
      <c r="HN10" t="str">
        <v>Neck to Head Rad.</v>
      </c>
      <c r="HO10" t="str">
        <v>No Copper Deposits Allowed</v>
      </c>
      <c r="HP10" t="str">
        <v>No Section</v>
      </c>
      <c r="HQ10" t="str">
        <v>No Section, .01 to .014 = Pass</v>
      </c>
      <c r="HR10" t="str">
        <v>No Section, Rotate Part</v>
      </c>
      <c r="HS10" t="str">
        <v>No Section, See Image</v>
      </c>
      <c r="HT10" t="str">
        <v>No Slot, Section B-B</v>
      </c>
      <c r="HU10" t="str">
        <v>No visual step = Pass</v>
      </c>
      <c r="HV10" t="str">
        <v>Not to exceed .95 Deep</v>
      </c>
      <c r="HW10" t="str">
        <v>Note 1</v>
      </c>
      <c r="HX10" t="str">
        <v>OL00333/A</v>
      </c>
      <c r="HY10" t="str">
        <v>OL00519</v>
      </c>
      <c r="HZ10" t="str">
        <v>OL00520</v>
      </c>
      <c r="IA10" t="str">
        <v>OL00529</v>
      </c>
      <c r="IB10" t="str">
        <v>OL00542</v>
      </c>
      <c r="IC10" t="str">
        <v>OL00724</v>
      </c>
      <c r="ID10" t="str">
        <v>OL01250</v>
      </c>
      <c r="IE10" t="str">
        <v>OL01869, Threadless Blank</v>
      </c>
      <c r="IF10" t="str">
        <v>OL01870, Section</v>
      </c>
      <c r="IG10" t="str">
        <v>OL02255</v>
      </c>
      <c r="IH10" t="str">
        <v>OL02255, Mfg. Tol.</v>
      </c>
      <c r="II10" t="str">
        <v>OL02302</v>
      </c>
      <c r="IJ10" t="str">
        <v xml:space="preserve">OL02318  needed per image instructions </v>
      </c>
      <c r="IK10" t="str">
        <v>OL02556</v>
      </c>
      <c r="IL10" t="str">
        <v>OL02557</v>
      </c>
      <c r="IM10" t="str">
        <v>OL02567</v>
      </c>
      <c r="IN10" t="str">
        <v>OL02653</v>
      </c>
      <c r="IO10" t="str">
        <v>OL02718</v>
      </c>
      <c r="IP10" t="str">
        <v>OL02841</v>
      </c>
      <c r="IQ10" t="str">
        <v>OL02842</v>
      </c>
      <c r="IR10" t="str">
        <v>OL02844</v>
      </c>
      <c r="IS10" t="str">
        <v>OL02871</v>
      </c>
      <c r="IT10" t="str">
        <v>OL02887</v>
      </c>
      <c r="IU10" t="str">
        <v>OL03766</v>
      </c>
      <c r="IV10" t="str">
        <v>OL03868</v>
      </c>
      <c r="IW10" t="str">
        <v>OL03869</v>
      </c>
      <c r="IX10" t="str">
        <v>OL03870</v>
      </c>
      <c r="IY10" t="str">
        <v>OL03873, DWG# 100448-44</v>
      </c>
      <c r="IZ10" t="str">
        <v>OL03949</v>
      </c>
      <c r="JA10" t="str">
        <v xml:space="preserve">OL04043, Section </v>
      </c>
      <c r="JB10" t="str">
        <v xml:space="preserve">OL04044, Section </v>
      </c>
      <c r="JC10" t="str">
        <v>OL04045</v>
      </c>
      <c r="JD10" t="str">
        <v>OL04045, Milled Feature</v>
      </c>
      <c r="JE10" t="str">
        <v>OL04063</v>
      </c>
      <c r="JF10" t="str">
        <v>OL04064</v>
      </c>
      <c r="JG10" t="str">
        <v>OL04065</v>
      </c>
      <c r="JH10" t="str">
        <v>OL04181</v>
      </c>
      <c r="JI10" t="str">
        <v>OL04218</v>
      </c>
      <c r="JJ10" t="str">
        <v>OL04224, See Image</v>
      </c>
      <c r="JK10" t="str">
        <v>OL04374</v>
      </c>
      <c r="JL10" t="str">
        <v>OL04375, Section M-M</v>
      </c>
      <c r="JM10" t="str">
        <v>OL04376, Section M-M</v>
      </c>
      <c r="JN10" t="str">
        <v>OL04443</v>
      </c>
      <c r="JO10" t="str">
        <v>OL04444</v>
      </c>
      <c r="JP10" t="str">
        <v>One side of slot</v>
      </c>
      <c r="JQ10" t="str">
        <v>Other side of slot</v>
      </c>
      <c r="JR10" t="str">
        <v>Out of center more than .002 = Fail</v>
      </c>
      <c r="JS10" t="str">
        <v>Out of center more than.002 = Fail</v>
      </c>
      <c r="JT10" t="str">
        <v>Overlay OL02713</v>
      </c>
    </row>
    <row r="11" spans="1:280">
      <c r="A11" s="74" t="s">
        <v>466</v>
      </c>
      <c r="C11" s="74" t="str" cm="1">
        <f t="array" ref="C11:JT11">TRANSPOSE(_xlfn._xlws.SORT(_xlfn._xlws.FILTER($A$2:$A$279,ISNUMBER(SEARCH('Prt. Lib. &amp; Routine, Table'!M18,$A$2:$A$279)),"not found")))</f>
        <v xml:space="preserve"> 'C', Whirl Blank</v>
      </c>
      <c r="D11" t="str">
        <v xml:space="preserve"> See Image, Constrained</v>
      </c>
      <c r="E11" t="str">
        <v>(.04 to .12 range = Pass)</v>
      </c>
      <c r="F11" t="str">
        <v>(.042 FULL) Go Pin Seat Fully</v>
      </c>
      <c r="G11" t="str">
        <v>(B), Mfg. Tol.</v>
      </c>
      <c r="H11" t="str">
        <v>(B), O.A.L.</v>
      </c>
      <c r="I11" t="str">
        <v>.001 or less =Pass</v>
      </c>
      <c r="J11" t="str">
        <v>.001 or less out of center = Pass</v>
      </c>
      <c r="K11" t="str">
        <v>.002 or Less = Pass</v>
      </c>
      <c r="L11" t="str">
        <v>.002 or Less out of center = Pass</v>
      </c>
      <c r="M11" t="str">
        <v>.005 to .015 = Pass</v>
      </c>
      <c r="N11" t="str">
        <v>.0125 Mean, Section</v>
      </c>
      <c r="O11" t="str">
        <v>.025 or Less in X &amp; Y=Pass</v>
      </c>
      <c r="P11" t="str">
        <v>.038 Mean</v>
      </c>
      <c r="Q11" t="str">
        <v>.063 MM = .0024 IN, See Image</v>
      </c>
      <c r="R11" t="str">
        <v>.063MM = .0024"</v>
      </c>
      <c r="S11" t="str">
        <v>.243 NO-GO, Unconstrained, Must Not Start</v>
      </c>
      <c r="T11" t="str">
        <v>@ Back Face &amp; ID, No Raised Edge</v>
      </c>
      <c r="U11" t="str">
        <v>@ Back Face &amp; OD, No Raised Edge</v>
      </c>
      <c r="V11" t="str">
        <v>@ ID &amp; FACE</v>
      </c>
      <c r="W11" t="str">
        <v>@ OD &amp; BACK FACE</v>
      </c>
      <c r="X11" t="str">
        <v>@ OD &amp; FACE</v>
      </c>
      <c r="Y11" t="str">
        <v>Across from slot</v>
      </c>
      <c r="Z11" t="str">
        <v>All Edge Breaks</v>
      </c>
      <c r="AA11" t="str">
        <v>Attached to bar stock</v>
      </c>
      <c r="AB11" t="str">
        <v xml:space="preserve">Back Turn Fillet Rad. </v>
      </c>
      <c r="AC11" t="str">
        <v>Balloon 1 (DWG FRM0105 Page 2, NV-27)</v>
      </c>
      <c r="AD11" t="str">
        <v>Balloon 1 (DWG FRM0105, NV-30)</v>
      </c>
      <c r="AE11" t="str">
        <v>Balloon 1 (P# 9890002-20) OL00429/A</v>
      </c>
      <c r="AF11" t="str">
        <v>Balloon 1, DWG#FRM0105</v>
      </c>
      <c r="AG11" t="str">
        <v>Balloon 11, See Image</v>
      </c>
      <c r="AH11" t="str">
        <v xml:space="preserve">Balloon 2 (DWG FRM0105 Page 2, NV-27) </v>
      </c>
      <c r="AI11" t="str">
        <v>Balloon 2 (DWG FRM0105, NV-30)</v>
      </c>
      <c r="AJ11" t="str">
        <v>Balloon 2 (P# 9890002-20)</v>
      </c>
      <c r="AK11" t="str">
        <v>Balloon 2, DWG#FRM0105</v>
      </c>
      <c r="AL11" t="str">
        <v>Balloon 2, DWG#FRM0105, See Image</v>
      </c>
      <c r="AM11" t="str">
        <v>Balloon 3 (DWG FRM0105, NV-30 Minor)</v>
      </c>
      <c r="AN11" t="str">
        <v>Balloon 3 (DWG FRM0105, NV-30)</v>
      </c>
      <c r="AO11" t="str">
        <v>Balloon 3 (P# 9890002-20)</v>
      </c>
      <c r="AP11" t="str">
        <v>Balloon 4</v>
      </c>
      <c r="AQ11" t="str">
        <v>Balloon 4 (P# 9890002-20)</v>
      </c>
      <c r="AR11" t="str">
        <v>Below Middle Band</v>
      </c>
      <c r="AS11" t="str">
        <v>Best Fit Pin, .003 or Less =Pass</v>
      </c>
      <c r="AT11" t="str">
        <v>Blank</v>
      </c>
      <c r="AU11" t="str">
        <v>Blank Turn Maj.</v>
      </c>
      <c r="AV11" t="str">
        <v>Blank Turn Maj. Mill Flt., OL4172</v>
      </c>
      <c r="AW11" t="str">
        <v>Blank Without .010 Slots</v>
      </c>
      <c r="AX11" t="str">
        <v>Blank Without .010 Slots, Section</v>
      </c>
      <c r="AY11" t="str">
        <v>Blank without thread</v>
      </c>
      <c r="AZ11" t="str">
        <v xml:space="preserve">Blank, Center of V Grv. </v>
      </c>
      <c r="BA11" t="str">
        <v>Blank, Check R adjacent Balloon 17</v>
      </c>
      <c r="BB11" t="str">
        <v>Blank, EXT. Feature</v>
      </c>
      <c r="BC11" t="str">
        <v>Blank, See Image, OL04335</v>
      </c>
      <c r="BD11" t="str">
        <v>Blank, See Image, OL04336</v>
      </c>
      <c r="BE11" t="str">
        <v xml:space="preserve">Blank, Thrd. </v>
      </c>
      <c r="BF11" t="str">
        <v>Blank, Turn Tip</v>
      </c>
      <c r="BG11" t="str">
        <v>Blank, Without Thrd.</v>
      </c>
      <c r="BH11" t="str">
        <v>Blank, Without Thread</v>
      </c>
      <c r="BI11" t="str">
        <v xml:space="preserve">Blunt Start Blend to Minor </v>
      </c>
      <c r="BJ11" t="str">
        <v>Calc., Use Go HEX</v>
      </c>
      <c r="BK11" t="str">
        <v>Can't dig into OD</v>
      </c>
      <c r="BL11" t="str">
        <v>Carbide Gauge</v>
      </c>
      <c r="BM11" t="str">
        <v xml:space="preserve">Center of V Grv. </v>
      </c>
      <c r="BN11" t="str">
        <v>Centered Less than .03 = Pass</v>
      </c>
      <c r="BO11" t="str">
        <v>Centered within .0005 or Less = Pass</v>
      </c>
      <c r="BP11" t="str">
        <v>Centered within .001 or Less = Pass</v>
      </c>
      <c r="BQ11" t="str">
        <v>Centered within .0254 or Less = Pass</v>
      </c>
      <c r="BR11" t="str">
        <v>Check close to Rod Slot</v>
      </c>
      <c r="BS11" t="str">
        <v>Check every other hole</v>
      </c>
      <c r="BT11" t="str">
        <v>Check Go over full length of slot.</v>
      </c>
      <c r="BU11" t="str">
        <v>Check Near Closed End</v>
      </c>
      <c r="BV11" t="str">
        <v>Check per Print View, Away from Rod Slot</v>
      </c>
      <c r="BW11" t="str">
        <v>Check to Balloon 30 Go Pin</v>
      </c>
      <c r="BX11" t="str">
        <v>Check with .2705 SET Pin Inside Part</v>
      </c>
      <c r="BY11" t="str">
        <v>Check with Hex Up</v>
      </c>
      <c r="BZ11" t="str">
        <v>CMM Blank</v>
      </c>
      <c r="CA11" t="str">
        <v>Confirm Full Radius</v>
      </c>
      <c r="CB11" t="str">
        <v>Constrained in fixture</v>
      </c>
      <c r="CC11" t="str">
        <v>Constrained with Ring</v>
      </c>
      <c r="CD11" t="str">
        <v>Constrained, See Image</v>
      </c>
      <c r="CE11" t="str">
        <v>Dim. "A"</v>
      </c>
      <c r="CF11" t="str">
        <v>Dim. "B"</v>
      </c>
      <c r="CG11" t="str">
        <v>Dim. "C"</v>
      </c>
      <c r="CH11" t="str">
        <v>Dim. "D", Whirl Blank</v>
      </c>
      <c r="CI11" t="str">
        <v>Dim. "G"</v>
      </c>
      <c r="CJ11" t="str">
        <v>Dim. E, Blank Turn Maj. &amp;  Mill Flt</v>
      </c>
      <c r="CK11" t="str">
        <v>Dim. E, Blank Turn Maj.&amp;  Mill Flt</v>
      </c>
      <c r="CL11" t="str">
        <v>Dim. H, Whirl Blank</v>
      </c>
      <c r="CM11" t="str">
        <v>Dim. J, 'Blank Turn Maj. &amp; Whirl Blank</v>
      </c>
      <c r="CN11" t="str">
        <v>Disk Drop Indicator Tip</v>
      </c>
      <c r="CO11" t="str">
        <v>DWG 100448-15, Balloon F_1</v>
      </c>
      <c r="CP11" t="str">
        <v>DWG 100448-15, OL02571</v>
      </c>
      <c r="CQ11" t="str">
        <v>DWG 100448-41</v>
      </c>
      <c r="CR11" t="str">
        <v>DWG 9890040, (10E),Section Part, OL01139</v>
      </c>
      <c r="CS11" t="str">
        <v>DWG 9890040, (10E),Section, OL01139</v>
      </c>
      <c r="CT11" t="str">
        <v>DWG 9890040, (11E)</v>
      </c>
      <c r="CU11" t="str">
        <v>DWG 9890040, (11E), Pins with Flats</v>
      </c>
      <c r="CV11" t="str">
        <v>DWG 9890040, (12E),  Pass=.002 or less</v>
      </c>
      <c r="CW11" t="str">
        <v>DWG 9890040, (12E), See Image</v>
      </c>
      <c r="CX11" t="str">
        <v>DWG 9890040, (1E), OL01431</v>
      </c>
      <c r="CY11" t="str">
        <v>DWG 9890040, (1E), OL01432</v>
      </c>
      <c r="CZ11" t="str">
        <v>DWG 9890040, (2E), OL01432</v>
      </c>
      <c r="DA11" t="str">
        <v>DWG 9890040, (3E)</v>
      </c>
      <c r="DB11" t="str">
        <v>DWG 9890040, (4E)</v>
      </c>
      <c r="DC11" t="str">
        <v>DWG 9890040, (5E), OL02336</v>
      </c>
      <c r="DD11" t="str">
        <v>DWG 9890040, (6E)</v>
      </c>
      <c r="DE11" t="str">
        <v>DWG 9890040, (7E)</v>
      </c>
      <c r="DF11" t="str">
        <v>DWG 9890040, (8E), OL01433</v>
      </c>
      <c r="DG11" t="str">
        <v>DWG 9890040, (8E), OL01433, Section</v>
      </c>
      <c r="DH11" t="str">
        <v>DWG 9890040, (9E), Close to Rod Slot</v>
      </c>
      <c r="DI11" t="str">
        <v>DWG 9890040, (9E),Close to Rod Slot</v>
      </c>
      <c r="DJ11" t="str">
        <v>DWG FRM0105 PAGE 2</v>
      </c>
      <c r="DK11" t="str">
        <v>DWG# 100448-41</v>
      </c>
      <c r="DL11" t="str">
        <v>DWG# 100448-44</v>
      </c>
      <c r="DM11" t="str">
        <v>DWG# 9890003  (1), Section OL00436/A</v>
      </c>
      <c r="DN11" t="str">
        <v>DWG# 9890003 (3), Ring Gauge Constrained</v>
      </c>
      <c r="DO11" t="str">
        <v>DWG# 9890003 (4), Section</v>
      </c>
      <c r="DP11" t="str">
        <v>DWG#100448-26, Balloon 1K, OL02350</v>
      </c>
      <c r="DQ11" t="str">
        <v>DWG#100448-26, Balloon 2K, OL02350</v>
      </c>
      <c r="DR11" t="str">
        <v>DWG#100448-26, Balloon 3K, OL02363</v>
      </c>
      <c r="DS11" t="str">
        <v>DWG#100448-26, Balloon 4K</v>
      </c>
      <c r="DT11" t="str">
        <v>DWG#100448-26, Balloon 5K, Section</v>
      </c>
      <c r="DU11" t="str">
        <v>DWG#100448-26, Balloon 6K</v>
      </c>
      <c r="DV11" t="str">
        <v>DWG#100448-26, Balloon 7K, Section</v>
      </c>
      <c r="DW11" t="str">
        <v>DWG#100448-26, Mfg. Tol.</v>
      </c>
      <c r="DX11" t="str">
        <v>DWG#9890003 (2) Ring Gauge Constrained</v>
      </c>
      <c r="DY11" t="str">
        <v>DWG#9890044</v>
      </c>
      <c r="DZ11" t="str">
        <v>DWG#9890044 .1985 to .2005=Pass</v>
      </c>
      <c r="EA11" t="str">
        <v>DWG#9890044 Overlay OL02441</v>
      </c>
      <c r="EB11" t="str">
        <v>DWG#9890044, OL02441</v>
      </c>
      <c r="EC11" t="str">
        <v>DWG#FRM0105</v>
      </c>
      <c r="ED11" t="str">
        <v>EXT.</v>
      </c>
      <c r="EE11" t="str">
        <v>EXT. Section, OL02460</v>
      </c>
      <c r="EF11" t="str">
        <v>EXT., OL04223</v>
      </c>
      <c r="EG11" t="str">
        <v>Flat Drop Indicator Tip</v>
      </c>
      <c r="EH11" t="str">
        <v>Full Go Pin, No Light, at Radius</v>
      </c>
      <c r="EI11" t="str">
        <v>Function Check</v>
      </c>
      <c r="EJ11" t="str">
        <v>GO Function Gauge</v>
      </c>
      <c r="EK11" t="str">
        <v>Go Gauge for Balloon 1 &amp; 4</v>
      </c>
      <c r="EL11" t="str">
        <v>Go Pin must pass through</v>
      </c>
      <c r="EM11" t="str">
        <v>Greater than .005 = Fail, Section</v>
      </c>
      <c r="EN11" t="str">
        <v>Greater than .025 out of center = Fail</v>
      </c>
      <c r="EO11" t="str">
        <v>Greater than 2.6 = Pass</v>
      </c>
      <c r="EP11" t="str">
        <v>Green = Pass, Red = Fail</v>
      </c>
      <c r="EQ11" t="str">
        <v>Hex Depth</v>
      </c>
      <c r="ER11" t="str">
        <v>Hex Minor</v>
      </c>
      <c r="ES11" t="str">
        <v>Hole Dia.</v>
      </c>
      <c r="ET11" t="str">
        <v>ID Sphere Finish</v>
      </c>
      <c r="EU11" t="str">
        <v>ID/OD Both Sides, Diff. .002 or less = Pass</v>
      </c>
      <c r="EV11" t="str">
        <v>If Looks Big, Section</v>
      </c>
      <c r="EW11" t="str">
        <v>If Looks Small, Section</v>
      </c>
      <c r="EX11" t="str">
        <v>Insp. Close to Break Away, Mfg.Tol.</v>
      </c>
      <c r="EY11" t="str">
        <v>INT.</v>
      </c>
      <c r="EZ11" t="str">
        <v>INT. Section, OL02460</v>
      </c>
      <c r="FA11" t="str">
        <v>INT., OL04223</v>
      </c>
      <c r="FB11" t="str">
        <v>Intersect. of 7.7 &amp; R0.10</v>
      </c>
      <c r="FC11" t="str">
        <v>Intersect. of 8.79 and R.25 MAX</v>
      </c>
      <c r="FD11" t="str">
        <v>Keep Ind. Tip away from corner</v>
      </c>
      <c r="FE11" t="str">
        <v>L31</v>
      </c>
      <c r="FF11" t="str">
        <v>Laser Mark</v>
      </c>
      <c r="FG11" t="str">
        <v>LASER PER NOTE 4</v>
      </c>
      <c r="FH11" t="str">
        <v>LASER PER NOTE 4, Final Check 1 only</v>
      </c>
      <c r="FI11" t="str">
        <v>Less than .002 out of center = Pass</v>
      </c>
      <c r="FJ11" t="str">
        <v>Less than 2.75 = Pass, Section</v>
      </c>
      <c r="FK11" t="str">
        <v>List as pin. Not Calibrated</v>
      </c>
      <c r="FL11" t="str">
        <v>M9 X 1.25 BUTT See Comment Image</v>
      </c>
      <c r="FM11" t="str">
        <v>Manual Section</v>
      </c>
      <c r="FN11" t="str">
        <v>Max Deep .241 NO-GO =.42</v>
      </c>
      <c r="FO11" t="str">
        <v>MAX Depth of (Note 7) .241 NO-GO Pin</v>
      </c>
      <c r="FP11" t="str">
        <v>Measure from Blue Line, See Image</v>
      </c>
      <c r="FQ11" t="str">
        <v>Measure Width of Blue Area, See Image</v>
      </c>
      <c r="FR11" t="str">
        <v>Mfg. Tol</v>
      </c>
      <c r="FS11" t="str">
        <v>Mfg. Tol, See Image</v>
      </c>
      <c r="FT11" t="str">
        <v>Mfg. Tol.</v>
      </c>
      <c r="FU11" t="str">
        <v>Mfg. Tol. "A"</v>
      </c>
      <c r="FV11" t="str">
        <v>Mfg. Tol. (Zero on Gauge Full Dia. Lead)</v>
      </c>
      <c r="FW11" t="str">
        <v>Mfg. Tol. Balloon 11, See Image</v>
      </c>
      <c r="FX11" t="str">
        <v>Mfg. Tol. Balloon 4</v>
      </c>
      <c r="FY11" t="str">
        <v>Mfg. Tol. Balloon 7</v>
      </c>
      <c r="FZ11" t="str">
        <v xml:space="preserve">Mfg. Tol. C-Bore Face (Ballo 28) </v>
      </c>
      <c r="GA11" t="str">
        <v>Mfg. Tol. Section</v>
      </c>
      <c r="GB11" t="str">
        <v>Mfg. Tol. See Image</v>
      </c>
      <c r="GC11" t="str">
        <v>Mfg. Tol., 3 Places, Record MAX</v>
      </c>
      <c r="GD11" t="str">
        <v>Mfg. Tol., Balloon 11</v>
      </c>
      <c r="GE11" t="str">
        <v>Mfg. Tol., Balloon 7</v>
      </c>
      <c r="GF11" t="str">
        <v>Mfg. Tol., Blank</v>
      </c>
      <c r="GG11" t="str">
        <v>Mfg. Tol., Blank, Balloon 12</v>
      </c>
      <c r="GH11" t="str">
        <v>Mfg. Tol., Blend to SØ.320</v>
      </c>
      <c r="GI11" t="str">
        <v>Mfg. Tol., Calculation</v>
      </c>
      <c r="GJ11" t="str">
        <v>Mfg. Tol., For Mill Fixture</v>
      </c>
      <c r="GK11" t="str">
        <v>Mfg. Tol., L32</v>
      </c>
      <c r="GL11" t="str">
        <v>Mfg. Tol., L33</v>
      </c>
      <c r="GM11" t="str">
        <v>Mfg. Tol., No Tool Marks</v>
      </c>
      <c r="GN11" t="str">
        <v>Mfg. Tol., OL03361</v>
      </c>
      <c r="GO11" t="str">
        <v>Mfg. Tol., Record off center value</v>
      </c>
      <c r="GP11" t="str">
        <v>Mfg. Tol., Same 3 Places, Record MIN</v>
      </c>
      <c r="GQ11" t="str">
        <v>Mfg. Tol., Section</v>
      </c>
      <c r="GR11" t="str">
        <v>Mfg. Tol., Section B-B</v>
      </c>
      <c r="GS11" t="str">
        <v>Mfg. Tol., Section, OL03361</v>
      </c>
      <c r="GT11" t="str">
        <v>Mfg. Tol., Section, Per Note 2</v>
      </c>
      <c r="GU11" t="str">
        <v>Mfg. Tol., See Image</v>
      </c>
      <c r="GV11" t="str">
        <v>Mfg. Tol., See Image, Bore in Blue</v>
      </c>
      <c r="GW11" t="str">
        <v>Mfg. Tol., See Image, Hook Tip</v>
      </c>
      <c r="GX11" t="str">
        <v>Mfg. Tol., Sharp Okay No Burr</v>
      </c>
      <c r="GY11" t="str">
        <v>Mfg. Tol., Threadless Blank</v>
      </c>
      <c r="GZ11" t="str">
        <v>Mfg.Tol.</v>
      </c>
      <c r="HA11" t="str">
        <v>Mgf. To., T.S.C.</v>
      </c>
      <c r="HB11" t="str">
        <v>Milled Feature</v>
      </c>
      <c r="HC11" t="str">
        <v>Milled Feature, OL04045</v>
      </c>
      <c r="HD11" t="str">
        <v>More than .0005 out of center = Fail</v>
      </c>
      <c r="HE11" t="str">
        <v>Must Pass Through</v>
      </c>
      <c r="HF11" t="str">
        <v>Must pass through gauge</v>
      </c>
      <c r="HG11" t="str">
        <v>Must Pass Through Go Gauge</v>
      </c>
      <c r="HH11" t="str">
        <v>Must Pass, See Image.</v>
      </c>
      <c r="HI11" t="str">
        <v>NA</v>
      </c>
      <c r="HJ11" t="str">
        <v>Narrow Area</v>
      </c>
      <c r="HK11" t="str">
        <v>Near Balloon 21</v>
      </c>
      <c r="HL11" t="str">
        <v>Near Datum B</v>
      </c>
      <c r="HM11" t="str">
        <v>Neck Dia.</v>
      </c>
      <c r="HN11" t="str">
        <v>Neck to Head Rad.</v>
      </c>
      <c r="HO11" t="str">
        <v>No Copper Deposits Allowed</v>
      </c>
      <c r="HP11" t="str">
        <v>No Section</v>
      </c>
      <c r="HQ11" t="str">
        <v>No Section, .01 to .014 = Pass</v>
      </c>
      <c r="HR11" t="str">
        <v>No Section, Rotate Part</v>
      </c>
      <c r="HS11" t="str">
        <v>No Section, See Image</v>
      </c>
      <c r="HT11" t="str">
        <v>No Slot, Section B-B</v>
      </c>
      <c r="HU11" t="str">
        <v>No visual step = Pass</v>
      </c>
      <c r="HV11" t="str">
        <v>Not to exceed .95 Deep</v>
      </c>
      <c r="HW11" t="str">
        <v>Note 1</v>
      </c>
      <c r="HX11" t="str">
        <v>OL00333/A</v>
      </c>
      <c r="HY11" t="str">
        <v>OL00519</v>
      </c>
      <c r="HZ11" t="str">
        <v>OL00520</v>
      </c>
      <c r="IA11" t="str">
        <v>OL00529</v>
      </c>
      <c r="IB11" t="str">
        <v>OL00542</v>
      </c>
      <c r="IC11" t="str">
        <v>OL00724</v>
      </c>
      <c r="ID11" t="str">
        <v>OL01250</v>
      </c>
      <c r="IE11" t="str">
        <v>OL01869, Threadless Blank</v>
      </c>
      <c r="IF11" t="str">
        <v>OL01870, Section</v>
      </c>
      <c r="IG11" t="str">
        <v>OL02255</v>
      </c>
      <c r="IH11" t="str">
        <v>OL02255, Mfg. Tol.</v>
      </c>
      <c r="II11" t="str">
        <v>OL02302</v>
      </c>
      <c r="IJ11" t="str">
        <v xml:space="preserve">OL02318  needed per image instructions </v>
      </c>
      <c r="IK11" t="str">
        <v>OL02556</v>
      </c>
      <c r="IL11" t="str">
        <v>OL02557</v>
      </c>
      <c r="IM11" t="str">
        <v>OL02567</v>
      </c>
      <c r="IN11" t="str">
        <v>OL02653</v>
      </c>
      <c r="IO11" t="str">
        <v>OL02718</v>
      </c>
      <c r="IP11" t="str">
        <v>OL02841</v>
      </c>
      <c r="IQ11" t="str">
        <v>OL02842</v>
      </c>
      <c r="IR11" t="str">
        <v>OL02844</v>
      </c>
      <c r="IS11" t="str">
        <v>OL02871</v>
      </c>
      <c r="IT11" t="str">
        <v>OL02887</v>
      </c>
      <c r="IU11" t="str">
        <v>OL03766</v>
      </c>
      <c r="IV11" t="str">
        <v>OL03868</v>
      </c>
      <c r="IW11" t="str">
        <v>OL03869</v>
      </c>
      <c r="IX11" t="str">
        <v>OL03870</v>
      </c>
      <c r="IY11" t="str">
        <v>OL03873, DWG# 100448-44</v>
      </c>
      <c r="IZ11" t="str">
        <v>OL03949</v>
      </c>
      <c r="JA11" t="str">
        <v xml:space="preserve">OL04043, Section </v>
      </c>
      <c r="JB11" t="str">
        <v xml:space="preserve">OL04044, Section </v>
      </c>
      <c r="JC11" t="str">
        <v>OL04045</v>
      </c>
      <c r="JD11" t="str">
        <v>OL04045, Milled Feature</v>
      </c>
      <c r="JE11" t="str">
        <v>OL04063</v>
      </c>
      <c r="JF11" t="str">
        <v>OL04064</v>
      </c>
      <c r="JG11" t="str">
        <v>OL04065</v>
      </c>
      <c r="JH11" t="str">
        <v>OL04181</v>
      </c>
      <c r="JI11" t="str">
        <v>OL04218</v>
      </c>
      <c r="JJ11" t="str">
        <v>OL04224, See Image</v>
      </c>
      <c r="JK11" t="str">
        <v>OL04374</v>
      </c>
      <c r="JL11" t="str">
        <v>OL04375, Section M-M</v>
      </c>
      <c r="JM11" t="str">
        <v>OL04376, Section M-M</v>
      </c>
      <c r="JN11" t="str">
        <v>OL04443</v>
      </c>
      <c r="JO11" t="str">
        <v>OL04444</v>
      </c>
      <c r="JP11" t="str">
        <v>One side of slot</v>
      </c>
      <c r="JQ11" t="str">
        <v>Other side of slot</v>
      </c>
      <c r="JR11" t="str">
        <v>Out of center more than .002 = Fail</v>
      </c>
      <c r="JS11" t="str">
        <v>Out of center more than.002 = Fail</v>
      </c>
      <c r="JT11" t="str">
        <v>Overlay OL02713</v>
      </c>
    </row>
    <row r="12" spans="1:280">
      <c r="A12" s="74" t="s">
        <v>467</v>
      </c>
      <c r="C12" s="74" t="str" cm="1">
        <f t="array" ref="C12:JT12">TRANSPOSE(_xlfn._xlws.SORT(_xlfn._xlws.FILTER($A$2:$A$279,ISNUMBER(SEARCH('Prt. Lib. &amp; Routine, Table'!M19,$A$2:$A$279)),"not found")))</f>
        <v xml:space="preserve"> 'C', Whirl Blank</v>
      </c>
      <c r="D12" t="str">
        <v xml:space="preserve"> See Image, Constrained</v>
      </c>
      <c r="E12" t="str">
        <v>(.04 to .12 range = Pass)</v>
      </c>
      <c r="F12" t="str">
        <v>(.042 FULL) Go Pin Seat Fully</v>
      </c>
      <c r="G12" t="str">
        <v>(B), Mfg. Tol.</v>
      </c>
      <c r="H12" t="str">
        <v>(B), O.A.L.</v>
      </c>
      <c r="I12" t="str">
        <v>.001 or less =Pass</v>
      </c>
      <c r="J12" t="str">
        <v>.001 or less out of center = Pass</v>
      </c>
      <c r="K12" t="str">
        <v>.002 or Less = Pass</v>
      </c>
      <c r="L12" t="str">
        <v>.002 or Less out of center = Pass</v>
      </c>
      <c r="M12" t="str">
        <v>.005 to .015 = Pass</v>
      </c>
      <c r="N12" t="str">
        <v>.0125 Mean, Section</v>
      </c>
      <c r="O12" t="str">
        <v>.025 or Less in X &amp; Y=Pass</v>
      </c>
      <c r="P12" t="str">
        <v>.038 Mean</v>
      </c>
      <c r="Q12" t="str">
        <v>.063 MM = .0024 IN, See Image</v>
      </c>
      <c r="R12" t="str">
        <v>.063MM = .0024"</v>
      </c>
      <c r="S12" t="str">
        <v>.243 NO-GO, Unconstrained, Must Not Start</v>
      </c>
      <c r="T12" t="str">
        <v>@ Back Face &amp; ID, No Raised Edge</v>
      </c>
      <c r="U12" t="str">
        <v>@ Back Face &amp; OD, No Raised Edge</v>
      </c>
      <c r="V12" t="str">
        <v>@ ID &amp; FACE</v>
      </c>
      <c r="W12" t="str">
        <v>@ OD &amp; BACK FACE</v>
      </c>
      <c r="X12" t="str">
        <v>@ OD &amp; FACE</v>
      </c>
      <c r="Y12" t="str">
        <v>Across from slot</v>
      </c>
      <c r="Z12" t="str">
        <v>All Edge Breaks</v>
      </c>
      <c r="AA12" t="str">
        <v>Attached to bar stock</v>
      </c>
      <c r="AB12" t="str">
        <v xml:space="preserve">Back Turn Fillet Rad. </v>
      </c>
      <c r="AC12" t="str">
        <v>Balloon 1 (DWG FRM0105 Page 2, NV-27)</v>
      </c>
      <c r="AD12" t="str">
        <v>Balloon 1 (DWG FRM0105, NV-30)</v>
      </c>
      <c r="AE12" t="str">
        <v>Balloon 1 (P# 9890002-20) OL00429/A</v>
      </c>
      <c r="AF12" t="str">
        <v>Balloon 1, DWG#FRM0105</v>
      </c>
      <c r="AG12" t="str">
        <v>Balloon 11, See Image</v>
      </c>
      <c r="AH12" t="str">
        <v xml:space="preserve">Balloon 2 (DWG FRM0105 Page 2, NV-27) </v>
      </c>
      <c r="AI12" t="str">
        <v>Balloon 2 (DWG FRM0105, NV-30)</v>
      </c>
      <c r="AJ12" t="str">
        <v>Balloon 2 (P# 9890002-20)</v>
      </c>
      <c r="AK12" t="str">
        <v>Balloon 2, DWG#FRM0105</v>
      </c>
      <c r="AL12" t="str">
        <v>Balloon 2, DWG#FRM0105, See Image</v>
      </c>
      <c r="AM12" t="str">
        <v>Balloon 3 (DWG FRM0105, NV-30 Minor)</v>
      </c>
      <c r="AN12" t="str">
        <v>Balloon 3 (DWG FRM0105, NV-30)</v>
      </c>
      <c r="AO12" t="str">
        <v>Balloon 3 (P# 9890002-20)</v>
      </c>
      <c r="AP12" t="str">
        <v>Balloon 4</v>
      </c>
      <c r="AQ12" t="str">
        <v>Balloon 4 (P# 9890002-20)</v>
      </c>
      <c r="AR12" t="str">
        <v>Below Middle Band</v>
      </c>
      <c r="AS12" t="str">
        <v>Best Fit Pin, .003 or Less =Pass</v>
      </c>
      <c r="AT12" t="str">
        <v>Blank</v>
      </c>
      <c r="AU12" t="str">
        <v>Blank Turn Maj.</v>
      </c>
      <c r="AV12" t="str">
        <v>Blank Turn Maj. Mill Flt., OL4172</v>
      </c>
      <c r="AW12" t="str">
        <v>Blank Without .010 Slots</v>
      </c>
      <c r="AX12" t="str">
        <v>Blank Without .010 Slots, Section</v>
      </c>
      <c r="AY12" t="str">
        <v>Blank without thread</v>
      </c>
      <c r="AZ12" t="str">
        <v xml:space="preserve">Blank, Center of V Grv. </v>
      </c>
      <c r="BA12" t="str">
        <v>Blank, Check R adjacent Balloon 17</v>
      </c>
      <c r="BB12" t="str">
        <v>Blank, EXT. Feature</v>
      </c>
      <c r="BC12" t="str">
        <v>Blank, See Image, OL04335</v>
      </c>
      <c r="BD12" t="str">
        <v>Blank, See Image, OL04336</v>
      </c>
      <c r="BE12" t="str">
        <v xml:space="preserve">Blank, Thrd. </v>
      </c>
      <c r="BF12" t="str">
        <v>Blank, Turn Tip</v>
      </c>
      <c r="BG12" t="str">
        <v>Blank, Without Thrd.</v>
      </c>
      <c r="BH12" t="str">
        <v>Blank, Without Thread</v>
      </c>
      <c r="BI12" t="str">
        <v xml:space="preserve">Blunt Start Blend to Minor </v>
      </c>
      <c r="BJ12" t="str">
        <v>Calc., Use Go HEX</v>
      </c>
      <c r="BK12" t="str">
        <v>Can't dig into OD</v>
      </c>
      <c r="BL12" t="str">
        <v>Carbide Gauge</v>
      </c>
      <c r="BM12" t="str">
        <v xml:space="preserve">Center of V Grv. </v>
      </c>
      <c r="BN12" t="str">
        <v>Centered Less than .03 = Pass</v>
      </c>
      <c r="BO12" t="str">
        <v>Centered within .0005 or Less = Pass</v>
      </c>
      <c r="BP12" t="str">
        <v>Centered within .001 or Less = Pass</v>
      </c>
      <c r="BQ12" t="str">
        <v>Centered within .0254 or Less = Pass</v>
      </c>
      <c r="BR12" t="str">
        <v>Check close to Rod Slot</v>
      </c>
      <c r="BS12" t="str">
        <v>Check every other hole</v>
      </c>
      <c r="BT12" t="str">
        <v>Check Go over full length of slot.</v>
      </c>
      <c r="BU12" t="str">
        <v>Check Near Closed End</v>
      </c>
      <c r="BV12" t="str">
        <v>Check per Print View, Away from Rod Slot</v>
      </c>
      <c r="BW12" t="str">
        <v>Check to Balloon 30 Go Pin</v>
      </c>
      <c r="BX12" t="str">
        <v>Check with .2705 SET Pin Inside Part</v>
      </c>
      <c r="BY12" t="str">
        <v>Check with Hex Up</v>
      </c>
      <c r="BZ12" t="str">
        <v>CMM Blank</v>
      </c>
      <c r="CA12" t="str">
        <v>Confirm Full Radius</v>
      </c>
      <c r="CB12" t="str">
        <v>Constrained in fixture</v>
      </c>
      <c r="CC12" t="str">
        <v>Constrained with Ring</v>
      </c>
      <c r="CD12" t="str">
        <v>Constrained, See Image</v>
      </c>
      <c r="CE12" t="str">
        <v>Dim. "A"</v>
      </c>
      <c r="CF12" t="str">
        <v>Dim. "B"</v>
      </c>
      <c r="CG12" t="str">
        <v>Dim. "C"</v>
      </c>
      <c r="CH12" t="str">
        <v>Dim. "D", Whirl Blank</v>
      </c>
      <c r="CI12" t="str">
        <v>Dim. "G"</v>
      </c>
      <c r="CJ12" t="str">
        <v>Dim. E, Blank Turn Maj. &amp;  Mill Flt</v>
      </c>
      <c r="CK12" t="str">
        <v>Dim. E, Blank Turn Maj.&amp;  Mill Flt</v>
      </c>
      <c r="CL12" t="str">
        <v>Dim. H, Whirl Blank</v>
      </c>
      <c r="CM12" t="str">
        <v>Dim. J, 'Blank Turn Maj. &amp; Whirl Blank</v>
      </c>
      <c r="CN12" t="str">
        <v>Disk Drop Indicator Tip</v>
      </c>
      <c r="CO12" t="str">
        <v>DWG 100448-15, Balloon F_1</v>
      </c>
      <c r="CP12" t="str">
        <v>DWG 100448-15, OL02571</v>
      </c>
      <c r="CQ12" t="str">
        <v>DWG 100448-41</v>
      </c>
      <c r="CR12" t="str">
        <v>DWG 9890040, (10E),Section Part, OL01139</v>
      </c>
      <c r="CS12" t="str">
        <v>DWG 9890040, (10E),Section, OL01139</v>
      </c>
      <c r="CT12" t="str">
        <v>DWG 9890040, (11E)</v>
      </c>
      <c r="CU12" t="str">
        <v>DWG 9890040, (11E), Pins with Flats</v>
      </c>
      <c r="CV12" t="str">
        <v>DWG 9890040, (12E),  Pass=.002 or less</v>
      </c>
      <c r="CW12" t="str">
        <v>DWG 9890040, (12E), See Image</v>
      </c>
      <c r="CX12" t="str">
        <v>DWG 9890040, (1E), OL01431</v>
      </c>
      <c r="CY12" t="str">
        <v>DWG 9890040, (1E), OL01432</v>
      </c>
      <c r="CZ12" t="str">
        <v>DWG 9890040, (2E), OL01432</v>
      </c>
      <c r="DA12" t="str">
        <v>DWG 9890040, (3E)</v>
      </c>
      <c r="DB12" t="str">
        <v>DWG 9890040, (4E)</v>
      </c>
      <c r="DC12" t="str">
        <v>DWG 9890040, (5E), OL02336</v>
      </c>
      <c r="DD12" t="str">
        <v>DWG 9890040, (6E)</v>
      </c>
      <c r="DE12" t="str">
        <v>DWG 9890040, (7E)</v>
      </c>
      <c r="DF12" t="str">
        <v>DWG 9890040, (8E), OL01433</v>
      </c>
      <c r="DG12" t="str">
        <v>DWG 9890040, (8E), OL01433, Section</v>
      </c>
      <c r="DH12" t="str">
        <v>DWG 9890040, (9E), Close to Rod Slot</v>
      </c>
      <c r="DI12" t="str">
        <v>DWG 9890040, (9E),Close to Rod Slot</v>
      </c>
      <c r="DJ12" t="str">
        <v>DWG FRM0105 PAGE 2</v>
      </c>
      <c r="DK12" t="str">
        <v>DWG# 100448-41</v>
      </c>
      <c r="DL12" t="str">
        <v>DWG# 100448-44</v>
      </c>
      <c r="DM12" t="str">
        <v>DWG# 9890003  (1), Section OL00436/A</v>
      </c>
      <c r="DN12" t="str">
        <v>DWG# 9890003 (3), Ring Gauge Constrained</v>
      </c>
      <c r="DO12" t="str">
        <v>DWG# 9890003 (4), Section</v>
      </c>
      <c r="DP12" t="str">
        <v>DWG#100448-26, Balloon 1K, OL02350</v>
      </c>
      <c r="DQ12" t="str">
        <v>DWG#100448-26, Balloon 2K, OL02350</v>
      </c>
      <c r="DR12" t="str">
        <v>DWG#100448-26, Balloon 3K, OL02363</v>
      </c>
      <c r="DS12" t="str">
        <v>DWG#100448-26, Balloon 4K</v>
      </c>
      <c r="DT12" t="str">
        <v>DWG#100448-26, Balloon 5K, Section</v>
      </c>
      <c r="DU12" t="str">
        <v>DWG#100448-26, Balloon 6K</v>
      </c>
      <c r="DV12" t="str">
        <v>DWG#100448-26, Balloon 7K, Section</v>
      </c>
      <c r="DW12" t="str">
        <v>DWG#100448-26, Mfg. Tol.</v>
      </c>
      <c r="DX12" t="str">
        <v>DWG#9890003 (2) Ring Gauge Constrained</v>
      </c>
      <c r="DY12" t="str">
        <v>DWG#9890044</v>
      </c>
      <c r="DZ12" t="str">
        <v>DWG#9890044 .1985 to .2005=Pass</v>
      </c>
      <c r="EA12" t="str">
        <v>DWG#9890044 Overlay OL02441</v>
      </c>
      <c r="EB12" t="str">
        <v>DWG#9890044, OL02441</v>
      </c>
      <c r="EC12" t="str">
        <v>DWG#FRM0105</v>
      </c>
      <c r="ED12" t="str">
        <v>EXT.</v>
      </c>
      <c r="EE12" t="str">
        <v>EXT. Section, OL02460</v>
      </c>
      <c r="EF12" t="str">
        <v>EXT., OL04223</v>
      </c>
      <c r="EG12" t="str">
        <v>Flat Drop Indicator Tip</v>
      </c>
      <c r="EH12" t="str">
        <v>Full Go Pin, No Light, at Radius</v>
      </c>
      <c r="EI12" t="str">
        <v>Function Check</v>
      </c>
      <c r="EJ12" t="str">
        <v>GO Function Gauge</v>
      </c>
      <c r="EK12" t="str">
        <v>Go Gauge for Balloon 1 &amp; 4</v>
      </c>
      <c r="EL12" t="str">
        <v>Go Pin must pass through</v>
      </c>
      <c r="EM12" t="str">
        <v>Greater than .005 = Fail, Section</v>
      </c>
      <c r="EN12" t="str">
        <v>Greater than .025 out of center = Fail</v>
      </c>
      <c r="EO12" t="str">
        <v>Greater than 2.6 = Pass</v>
      </c>
      <c r="EP12" t="str">
        <v>Green = Pass, Red = Fail</v>
      </c>
      <c r="EQ12" t="str">
        <v>Hex Depth</v>
      </c>
      <c r="ER12" t="str">
        <v>Hex Minor</v>
      </c>
      <c r="ES12" t="str">
        <v>Hole Dia.</v>
      </c>
      <c r="ET12" t="str">
        <v>ID Sphere Finish</v>
      </c>
      <c r="EU12" t="str">
        <v>ID/OD Both Sides, Diff. .002 or less = Pass</v>
      </c>
      <c r="EV12" t="str">
        <v>If Looks Big, Section</v>
      </c>
      <c r="EW12" t="str">
        <v>If Looks Small, Section</v>
      </c>
      <c r="EX12" t="str">
        <v>Insp. Close to Break Away, Mfg.Tol.</v>
      </c>
      <c r="EY12" t="str">
        <v>INT.</v>
      </c>
      <c r="EZ12" t="str">
        <v>INT. Section, OL02460</v>
      </c>
      <c r="FA12" t="str">
        <v>INT., OL04223</v>
      </c>
      <c r="FB12" t="str">
        <v>Intersect. of 7.7 &amp; R0.10</v>
      </c>
      <c r="FC12" t="str">
        <v>Intersect. of 8.79 and R.25 MAX</v>
      </c>
      <c r="FD12" t="str">
        <v>Keep Ind. Tip away from corner</v>
      </c>
      <c r="FE12" t="str">
        <v>L31</v>
      </c>
      <c r="FF12" t="str">
        <v>Laser Mark</v>
      </c>
      <c r="FG12" t="str">
        <v>LASER PER NOTE 4</v>
      </c>
      <c r="FH12" t="str">
        <v>LASER PER NOTE 4, Final Check 1 only</v>
      </c>
      <c r="FI12" t="str">
        <v>Less than .002 out of center = Pass</v>
      </c>
      <c r="FJ12" t="str">
        <v>Less than 2.75 = Pass, Section</v>
      </c>
      <c r="FK12" t="str">
        <v>List as pin. Not Calibrated</v>
      </c>
      <c r="FL12" t="str">
        <v>M9 X 1.25 BUTT See Comment Image</v>
      </c>
      <c r="FM12" t="str">
        <v>Manual Section</v>
      </c>
      <c r="FN12" t="str">
        <v>Max Deep .241 NO-GO =.42</v>
      </c>
      <c r="FO12" t="str">
        <v>MAX Depth of (Note 7) .241 NO-GO Pin</v>
      </c>
      <c r="FP12" t="str">
        <v>Measure from Blue Line, See Image</v>
      </c>
      <c r="FQ12" t="str">
        <v>Measure Width of Blue Area, See Image</v>
      </c>
      <c r="FR12" t="str">
        <v>Mfg. Tol</v>
      </c>
      <c r="FS12" t="str">
        <v>Mfg. Tol, See Image</v>
      </c>
      <c r="FT12" t="str">
        <v>Mfg. Tol.</v>
      </c>
      <c r="FU12" t="str">
        <v>Mfg. Tol. "A"</v>
      </c>
      <c r="FV12" t="str">
        <v>Mfg. Tol. (Zero on Gauge Full Dia. Lead)</v>
      </c>
      <c r="FW12" t="str">
        <v>Mfg. Tol. Balloon 11, See Image</v>
      </c>
      <c r="FX12" t="str">
        <v>Mfg. Tol. Balloon 4</v>
      </c>
      <c r="FY12" t="str">
        <v>Mfg. Tol. Balloon 7</v>
      </c>
      <c r="FZ12" t="str">
        <v xml:space="preserve">Mfg. Tol. C-Bore Face (Ballo 28) </v>
      </c>
      <c r="GA12" t="str">
        <v>Mfg. Tol. Section</v>
      </c>
      <c r="GB12" t="str">
        <v>Mfg. Tol. See Image</v>
      </c>
      <c r="GC12" t="str">
        <v>Mfg. Tol., 3 Places, Record MAX</v>
      </c>
      <c r="GD12" t="str">
        <v>Mfg. Tol., Balloon 11</v>
      </c>
      <c r="GE12" t="str">
        <v>Mfg. Tol., Balloon 7</v>
      </c>
      <c r="GF12" t="str">
        <v>Mfg. Tol., Blank</v>
      </c>
      <c r="GG12" t="str">
        <v>Mfg. Tol., Blank, Balloon 12</v>
      </c>
      <c r="GH12" t="str">
        <v>Mfg. Tol., Blend to SØ.320</v>
      </c>
      <c r="GI12" t="str">
        <v>Mfg. Tol., Calculation</v>
      </c>
      <c r="GJ12" t="str">
        <v>Mfg. Tol., For Mill Fixture</v>
      </c>
      <c r="GK12" t="str">
        <v>Mfg. Tol., L32</v>
      </c>
      <c r="GL12" t="str">
        <v>Mfg. Tol., L33</v>
      </c>
      <c r="GM12" t="str">
        <v>Mfg. Tol., No Tool Marks</v>
      </c>
      <c r="GN12" t="str">
        <v>Mfg. Tol., OL03361</v>
      </c>
      <c r="GO12" t="str">
        <v>Mfg. Tol., Record off center value</v>
      </c>
      <c r="GP12" t="str">
        <v>Mfg. Tol., Same 3 Places, Record MIN</v>
      </c>
      <c r="GQ12" t="str">
        <v>Mfg. Tol., Section</v>
      </c>
      <c r="GR12" t="str">
        <v>Mfg. Tol., Section B-B</v>
      </c>
      <c r="GS12" t="str">
        <v>Mfg. Tol., Section, OL03361</v>
      </c>
      <c r="GT12" t="str">
        <v>Mfg. Tol., Section, Per Note 2</v>
      </c>
      <c r="GU12" t="str">
        <v>Mfg. Tol., See Image</v>
      </c>
      <c r="GV12" t="str">
        <v>Mfg. Tol., See Image, Bore in Blue</v>
      </c>
      <c r="GW12" t="str">
        <v>Mfg. Tol., See Image, Hook Tip</v>
      </c>
      <c r="GX12" t="str">
        <v>Mfg. Tol., Sharp Okay No Burr</v>
      </c>
      <c r="GY12" t="str">
        <v>Mfg. Tol., Threadless Blank</v>
      </c>
      <c r="GZ12" t="str">
        <v>Mfg.Tol.</v>
      </c>
      <c r="HA12" t="str">
        <v>Mgf. To., T.S.C.</v>
      </c>
      <c r="HB12" t="str">
        <v>Milled Feature</v>
      </c>
      <c r="HC12" t="str">
        <v>Milled Feature, OL04045</v>
      </c>
      <c r="HD12" t="str">
        <v>More than .0005 out of center = Fail</v>
      </c>
      <c r="HE12" t="str">
        <v>Must Pass Through</v>
      </c>
      <c r="HF12" t="str">
        <v>Must pass through gauge</v>
      </c>
      <c r="HG12" t="str">
        <v>Must Pass Through Go Gauge</v>
      </c>
      <c r="HH12" t="str">
        <v>Must Pass, See Image.</v>
      </c>
      <c r="HI12" t="str">
        <v>NA</v>
      </c>
      <c r="HJ12" t="str">
        <v>Narrow Area</v>
      </c>
      <c r="HK12" t="str">
        <v>Near Balloon 21</v>
      </c>
      <c r="HL12" t="str">
        <v>Near Datum B</v>
      </c>
      <c r="HM12" t="str">
        <v>Neck Dia.</v>
      </c>
      <c r="HN12" t="str">
        <v>Neck to Head Rad.</v>
      </c>
      <c r="HO12" t="str">
        <v>No Copper Deposits Allowed</v>
      </c>
      <c r="HP12" t="str">
        <v>No Section</v>
      </c>
      <c r="HQ12" t="str">
        <v>No Section, .01 to .014 = Pass</v>
      </c>
      <c r="HR12" t="str">
        <v>No Section, Rotate Part</v>
      </c>
      <c r="HS12" t="str">
        <v>No Section, See Image</v>
      </c>
      <c r="HT12" t="str">
        <v>No Slot, Section B-B</v>
      </c>
      <c r="HU12" t="str">
        <v>No visual step = Pass</v>
      </c>
      <c r="HV12" t="str">
        <v>Not to exceed .95 Deep</v>
      </c>
      <c r="HW12" t="str">
        <v>Note 1</v>
      </c>
      <c r="HX12" t="str">
        <v>OL00333/A</v>
      </c>
      <c r="HY12" t="str">
        <v>OL00519</v>
      </c>
      <c r="HZ12" t="str">
        <v>OL00520</v>
      </c>
      <c r="IA12" t="str">
        <v>OL00529</v>
      </c>
      <c r="IB12" t="str">
        <v>OL00542</v>
      </c>
      <c r="IC12" t="str">
        <v>OL00724</v>
      </c>
      <c r="ID12" t="str">
        <v>OL01250</v>
      </c>
      <c r="IE12" t="str">
        <v>OL01869, Threadless Blank</v>
      </c>
      <c r="IF12" t="str">
        <v>OL01870, Section</v>
      </c>
      <c r="IG12" t="str">
        <v>OL02255</v>
      </c>
      <c r="IH12" t="str">
        <v>OL02255, Mfg. Tol.</v>
      </c>
      <c r="II12" t="str">
        <v>OL02302</v>
      </c>
      <c r="IJ12" t="str">
        <v xml:space="preserve">OL02318  needed per image instructions </v>
      </c>
      <c r="IK12" t="str">
        <v>OL02556</v>
      </c>
      <c r="IL12" t="str">
        <v>OL02557</v>
      </c>
      <c r="IM12" t="str">
        <v>OL02567</v>
      </c>
      <c r="IN12" t="str">
        <v>OL02653</v>
      </c>
      <c r="IO12" t="str">
        <v>OL02718</v>
      </c>
      <c r="IP12" t="str">
        <v>OL02841</v>
      </c>
      <c r="IQ12" t="str">
        <v>OL02842</v>
      </c>
      <c r="IR12" t="str">
        <v>OL02844</v>
      </c>
      <c r="IS12" t="str">
        <v>OL02871</v>
      </c>
      <c r="IT12" t="str">
        <v>OL02887</v>
      </c>
      <c r="IU12" t="str">
        <v>OL03766</v>
      </c>
      <c r="IV12" t="str">
        <v>OL03868</v>
      </c>
      <c r="IW12" t="str">
        <v>OL03869</v>
      </c>
      <c r="IX12" t="str">
        <v>OL03870</v>
      </c>
      <c r="IY12" t="str">
        <v>OL03873, DWG# 100448-44</v>
      </c>
      <c r="IZ12" t="str">
        <v>OL03949</v>
      </c>
      <c r="JA12" t="str">
        <v xml:space="preserve">OL04043, Section </v>
      </c>
      <c r="JB12" t="str">
        <v xml:space="preserve">OL04044, Section </v>
      </c>
      <c r="JC12" t="str">
        <v>OL04045</v>
      </c>
      <c r="JD12" t="str">
        <v>OL04045, Milled Feature</v>
      </c>
      <c r="JE12" t="str">
        <v>OL04063</v>
      </c>
      <c r="JF12" t="str">
        <v>OL04064</v>
      </c>
      <c r="JG12" t="str">
        <v>OL04065</v>
      </c>
      <c r="JH12" t="str">
        <v>OL04181</v>
      </c>
      <c r="JI12" t="str">
        <v>OL04218</v>
      </c>
      <c r="JJ12" t="str">
        <v>OL04224, See Image</v>
      </c>
      <c r="JK12" t="str">
        <v>OL04374</v>
      </c>
      <c r="JL12" t="str">
        <v>OL04375, Section M-M</v>
      </c>
      <c r="JM12" t="str">
        <v>OL04376, Section M-M</v>
      </c>
      <c r="JN12" t="str">
        <v>OL04443</v>
      </c>
      <c r="JO12" t="str">
        <v>OL04444</v>
      </c>
      <c r="JP12" t="str">
        <v>One side of slot</v>
      </c>
      <c r="JQ12" t="str">
        <v>Other side of slot</v>
      </c>
      <c r="JR12" t="str">
        <v>Out of center more than .002 = Fail</v>
      </c>
      <c r="JS12" t="str">
        <v>Out of center more than.002 = Fail</v>
      </c>
      <c r="JT12" t="str">
        <v>Overlay OL02713</v>
      </c>
    </row>
    <row r="13" spans="1:280">
      <c r="A13" s="74" t="s">
        <v>468</v>
      </c>
      <c r="C13" s="74" t="str" cm="1">
        <f t="array" ref="C13:JT13">TRANSPOSE(_xlfn._xlws.SORT(_xlfn._xlws.FILTER($A$2:$A$279,ISNUMBER(SEARCH('Prt. Lib. &amp; Routine, Table'!M20,$A$2:$A$279)),"not found")))</f>
        <v xml:space="preserve"> 'C', Whirl Blank</v>
      </c>
      <c r="D13" t="str">
        <v xml:space="preserve"> See Image, Constrained</v>
      </c>
      <c r="E13" t="str">
        <v>(.04 to .12 range = Pass)</v>
      </c>
      <c r="F13" t="str">
        <v>(.042 FULL) Go Pin Seat Fully</v>
      </c>
      <c r="G13" t="str">
        <v>(B), Mfg. Tol.</v>
      </c>
      <c r="H13" t="str">
        <v>(B), O.A.L.</v>
      </c>
      <c r="I13" t="str">
        <v>.001 or less =Pass</v>
      </c>
      <c r="J13" t="str">
        <v>.001 or less out of center = Pass</v>
      </c>
      <c r="K13" t="str">
        <v>.002 or Less = Pass</v>
      </c>
      <c r="L13" t="str">
        <v>.002 or Less out of center = Pass</v>
      </c>
      <c r="M13" t="str">
        <v>.005 to .015 = Pass</v>
      </c>
      <c r="N13" t="str">
        <v>.0125 Mean, Section</v>
      </c>
      <c r="O13" t="str">
        <v>.025 or Less in X &amp; Y=Pass</v>
      </c>
      <c r="P13" t="str">
        <v>.038 Mean</v>
      </c>
      <c r="Q13" t="str">
        <v>.063 MM = .0024 IN, See Image</v>
      </c>
      <c r="R13" t="str">
        <v>.063MM = .0024"</v>
      </c>
      <c r="S13" t="str">
        <v>.243 NO-GO, Unconstrained, Must Not Start</v>
      </c>
      <c r="T13" t="str">
        <v>@ Back Face &amp; ID, No Raised Edge</v>
      </c>
      <c r="U13" t="str">
        <v>@ Back Face &amp; OD, No Raised Edge</v>
      </c>
      <c r="V13" t="str">
        <v>@ ID &amp; FACE</v>
      </c>
      <c r="W13" t="str">
        <v>@ OD &amp; BACK FACE</v>
      </c>
      <c r="X13" t="str">
        <v>@ OD &amp; FACE</v>
      </c>
      <c r="Y13" t="str">
        <v>Across from slot</v>
      </c>
      <c r="Z13" t="str">
        <v>All Edge Breaks</v>
      </c>
      <c r="AA13" t="str">
        <v>Attached to bar stock</v>
      </c>
      <c r="AB13" t="str">
        <v xml:space="preserve">Back Turn Fillet Rad. </v>
      </c>
      <c r="AC13" t="str">
        <v>Balloon 1 (DWG FRM0105 Page 2, NV-27)</v>
      </c>
      <c r="AD13" t="str">
        <v>Balloon 1 (DWG FRM0105, NV-30)</v>
      </c>
      <c r="AE13" t="str">
        <v>Balloon 1 (P# 9890002-20) OL00429/A</v>
      </c>
      <c r="AF13" t="str">
        <v>Balloon 1, DWG#FRM0105</v>
      </c>
      <c r="AG13" t="str">
        <v>Balloon 11, See Image</v>
      </c>
      <c r="AH13" t="str">
        <v xml:space="preserve">Balloon 2 (DWG FRM0105 Page 2, NV-27) </v>
      </c>
      <c r="AI13" t="str">
        <v>Balloon 2 (DWG FRM0105, NV-30)</v>
      </c>
      <c r="AJ13" t="str">
        <v>Balloon 2 (P# 9890002-20)</v>
      </c>
      <c r="AK13" t="str">
        <v>Balloon 2, DWG#FRM0105</v>
      </c>
      <c r="AL13" t="str">
        <v>Balloon 2, DWG#FRM0105, See Image</v>
      </c>
      <c r="AM13" t="str">
        <v>Balloon 3 (DWG FRM0105, NV-30 Minor)</v>
      </c>
      <c r="AN13" t="str">
        <v>Balloon 3 (DWG FRM0105, NV-30)</v>
      </c>
      <c r="AO13" t="str">
        <v>Balloon 3 (P# 9890002-20)</v>
      </c>
      <c r="AP13" t="str">
        <v>Balloon 4</v>
      </c>
      <c r="AQ13" t="str">
        <v>Balloon 4 (P# 9890002-20)</v>
      </c>
      <c r="AR13" t="str">
        <v>Below Middle Band</v>
      </c>
      <c r="AS13" t="str">
        <v>Best Fit Pin, .003 or Less =Pass</v>
      </c>
      <c r="AT13" t="str">
        <v>Blank</v>
      </c>
      <c r="AU13" t="str">
        <v>Blank Turn Maj.</v>
      </c>
      <c r="AV13" t="str">
        <v>Blank Turn Maj. Mill Flt., OL4172</v>
      </c>
      <c r="AW13" t="str">
        <v>Blank Without .010 Slots</v>
      </c>
      <c r="AX13" t="str">
        <v>Blank Without .010 Slots, Section</v>
      </c>
      <c r="AY13" t="str">
        <v>Blank without thread</v>
      </c>
      <c r="AZ13" t="str">
        <v xml:space="preserve">Blank, Center of V Grv. </v>
      </c>
      <c r="BA13" t="str">
        <v>Blank, Check R adjacent Balloon 17</v>
      </c>
      <c r="BB13" t="str">
        <v>Blank, EXT. Feature</v>
      </c>
      <c r="BC13" t="str">
        <v>Blank, See Image, OL04335</v>
      </c>
      <c r="BD13" t="str">
        <v>Blank, See Image, OL04336</v>
      </c>
      <c r="BE13" t="str">
        <v xml:space="preserve">Blank, Thrd. </v>
      </c>
      <c r="BF13" t="str">
        <v>Blank, Turn Tip</v>
      </c>
      <c r="BG13" t="str">
        <v>Blank, Without Thrd.</v>
      </c>
      <c r="BH13" t="str">
        <v>Blank, Without Thread</v>
      </c>
      <c r="BI13" t="str">
        <v xml:space="preserve">Blunt Start Blend to Minor </v>
      </c>
      <c r="BJ13" t="str">
        <v>Calc., Use Go HEX</v>
      </c>
      <c r="BK13" t="str">
        <v>Can't dig into OD</v>
      </c>
      <c r="BL13" t="str">
        <v>Carbide Gauge</v>
      </c>
      <c r="BM13" t="str">
        <v xml:space="preserve">Center of V Grv. </v>
      </c>
      <c r="BN13" t="str">
        <v>Centered Less than .03 = Pass</v>
      </c>
      <c r="BO13" t="str">
        <v>Centered within .0005 or Less = Pass</v>
      </c>
      <c r="BP13" t="str">
        <v>Centered within .001 or Less = Pass</v>
      </c>
      <c r="BQ13" t="str">
        <v>Centered within .0254 or Less = Pass</v>
      </c>
      <c r="BR13" t="str">
        <v>Check close to Rod Slot</v>
      </c>
      <c r="BS13" t="str">
        <v>Check every other hole</v>
      </c>
      <c r="BT13" t="str">
        <v>Check Go over full length of slot.</v>
      </c>
      <c r="BU13" t="str">
        <v>Check Near Closed End</v>
      </c>
      <c r="BV13" t="str">
        <v>Check per Print View, Away from Rod Slot</v>
      </c>
      <c r="BW13" t="str">
        <v>Check to Balloon 30 Go Pin</v>
      </c>
      <c r="BX13" t="str">
        <v>Check with .2705 SET Pin Inside Part</v>
      </c>
      <c r="BY13" t="str">
        <v>Check with Hex Up</v>
      </c>
      <c r="BZ13" t="str">
        <v>CMM Blank</v>
      </c>
      <c r="CA13" t="str">
        <v>Confirm Full Radius</v>
      </c>
      <c r="CB13" t="str">
        <v>Constrained in fixture</v>
      </c>
      <c r="CC13" t="str">
        <v>Constrained with Ring</v>
      </c>
      <c r="CD13" t="str">
        <v>Constrained, See Image</v>
      </c>
      <c r="CE13" t="str">
        <v>Dim. "A"</v>
      </c>
      <c r="CF13" t="str">
        <v>Dim. "B"</v>
      </c>
      <c r="CG13" t="str">
        <v>Dim. "C"</v>
      </c>
      <c r="CH13" t="str">
        <v>Dim. "D", Whirl Blank</v>
      </c>
      <c r="CI13" t="str">
        <v>Dim. "G"</v>
      </c>
      <c r="CJ13" t="str">
        <v>Dim. E, Blank Turn Maj. &amp;  Mill Flt</v>
      </c>
      <c r="CK13" t="str">
        <v>Dim. E, Blank Turn Maj.&amp;  Mill Flt</v>
      </c>
      <c r="CL13" t="str">
        <v>Dim. H, Whirl Blank</v>
      </c>
      <c r="CM13" t="str">
        <v>Dim. J, 'Blank Turn Maj. &amp; Whirl Blank</v>
      </c>
      <c r="CN13" t="str">
        <v>Disk Drop Indicator Tip</v>
      </c>
      <c r="CO13" t="str">
        <v>DWG 100448-15, Balloon F_1</v>
      </c>
      <c r="CP13" t="str">
        <v>DWG 100448-15, OL02571</v>
      </c>
      <c r="CQ13" t="str">
        <v>DWG 100448-41</v>
      </c>
      <c r="CR13" t="str">
        <v>DWG 9890040, (10E),Section Part, OL01139</v>
      </c>
      <c r="CS13" t="str">
        <v>DWG 9890040, (10E),Section, OL01139</v>
      </c>
      <c r="CT13" t="str">
        <v>DWG 9890040, (11E)</v>
      </c>
      <c r="CU13" t="str">
        <v>DWG 9890040, (11E), Pins with Flats</v>
      </c>
      <c r="CV13" t="str">
        <v>DWG 9890040, (12E),  Pass=.002 or less</v>
      </c>
      <c r="CW13" t="str">
        <v>DWG 9890040, (12E), See Image</v>
      </c>
      <c r="CX13" t="str">
        <v>DWG 9890040, (1E), OL01431</v>
      </c>
      <c r="CY13" t="str">
        <v>DWG 9890040, (1E), OL01432</v>
      </c>
      <c r="CZ13" t="str">
        <v>DWG 9890040, (2E), OL01432</v>
      </c>
      <c r="DA13" t="str">
        <v>DWG 9890040, (3E)</v>
      </c>
      <c r="DB13" t="str">
        <v>DWG 9890040, (4E)</v>
      </c>
      <c r="DC13" t="str">
        <v>DWG 9890040, (5E), OL02336</v>
      </c>
      <c r="DD13" t="str">
        <v>DWG 9890040, (6E)</v>
      </c>
      <c r="DE13" t="str">
        <v>DWG 9890040, (7E)</v>
      </c>
      <c r="DF13" t="str">
        <v>DWG 9890040, (8E), OL01433</v>
      </c>
      <c r="DG13" t="str">
        <v>DWG 9890040, (8E), OL01433, Section</v>
      </c>
      <c r="DH13" t="str">
        <v>DWG 9890040, (9E), Close to Rod Slot</v>
      </c>
      <c r="DI13" t="str">
        <v>DWG 9890040, (9E),Close to Rod Slot</v>
      </c>
      <c r="DJ13" t="str">
        <v>DWG FRM0105 PAGE 2</v>
      </c>
      <c r="DK13" t="str">
        <v>DWG# 100448-41</v>
      </c>
      <c r="DL13" t="str">
        <v>DWG# 100448-44</v>
      </c>
      <c r="DM13" t="str">
        <v>DWG# 9890003  (1), Section OL00436/A</v>
      </c>
      <c r="DN13" t="str">
        <v>DWG# 9890003 (3), Ring Gauge Constrained</v>
      </c>
      <c r="DO13" t="str">
        <v>DWG# 9890003 (4), Section</v>
      </c>
      <c r="DP13" t="str">
        <v>DWG#100448-26, Balloon 1K, OL02350</v>
      </c>
      <c r="DQ13" t="str">
        <v>DWG#100448-26, Balloon 2K, OL02350</v>
      </c>
      <c r="DR13" t="str">
        <v>DWG#100448-26, Balloon 3K, OL02363</v>
      </c>
      <c r="DS13" t="str">
        <v>DWG#100448-26, Balloon 4K</v>
      </c>
      <c r="DT13" t="str">
        <v>DWG#100448-26, Balloon 5K, Section</v>
      </c>
      <c r="DU13" t="str">
        <v>DWG#100448-26, Balloon 6K</v>
      </c>
      <c r="DV13" t="str">
        <v>DWG#100448-26, Balloon 7K, Section</v>
      </c>
      <c r="DW13" t="str">
        <v>DWG#100448-26, Mfg. Tol.</v>
      </c>
      <c r="DX13" t="str">
        <v>DWG#9890003 (2) Ring Gauge Constrained</v>
      </c>
      <c r="DY13" t="str">
        <v>DWG#9890044</v>
      </c>
      <c r="DZ13" t="str">
        <v>DWG#9890044 .1985 to .2005=Pass</v>
      </c>
      <c r="EA13" t="str">
        <v>DWG#9890044 Overlay OL02441</v>
      </c>
      <c r="EB13" t="str">
        <v>DWG#9890044, OL02441</v>
      </c>
      <c r="EC13" t="str">
        <v>DWG#FRM0105</v>
      </c>
      <c r="ED13" t="str">
        <v>EXT.</v>
      </c>
      <c r="EE13" t="str">
        <v>EXT. Section, OL02460</v>
      </c>
      <c r="EF13" t="str">
        <v>EXT., OL04223</v>
      </c>
      <c r="EG13" t="str">
        <v>Flat Drop Indicator Tip</v>
      </c>
      <c r="EH13" t="str">
        <v>Full Go Pin, No Light, at Radius</v>
      </c>
      <c r="EI13" t="str">
        <v>Function Check</v>
      </c>
      <c r="EJ13" t="str">
        <v>GO Function Gauge</v>
      </c>
      <c r="EK13" t="str">
        <v>Go Gauge for Balloon 1 &amp; 4</v>
      </c>
      <c r="EL13" t="str">
        <v>Go Pin must pass through</v>
      </c>
      <c r="EM13" t="str">
        <v>Greater than .005 = Fail, Section</v>
      </c>
      <c r="EN13" t="str">
        <v>Greater than .025 out of center = Fail</v>
      </c>
      <c r="EO13" t="str">
        <v>Greater than 2.6 = Pass</v>
      </c>
      <c r="EP13" t="str">
        <v>Green = Pass, Red = Fail</v>
      </c>
      <c r="EQ13" t="str">
        <v>Hex Depth</v>
      </c>
      <c r="ER13" t="str">
        <v>Hex Minor</v>
      </c>
      <c r="ES13" t="str">
        <v>Hole Dia.</v>
      </c>
      <c r="ET13" t="str">
        <v>ID Sphere Finish</v>
      </c>
      <c r="EU13" t="str">
        <v>ID/OD Both Sides, Diff. .002 or less = Pass</v>
      </c>
      <c r="EV13" t="str">
        <v>If Looks Big, Section</v>
      </c>
      <c r="EW13" t="str">
        <v>If Looks Small, Section</v>
      </c>
      <c r="EX13" t="str">
        <v>Insp. Close to Break Away, Mfg.Tol.</v>
      </c>
      <c r="EY13" t="str">
        <v>INT.</v>
      </c>
      <c r="EZ13" t="str">
        <v>INT. Section, OL02460</v>
      </c>
      <c r="FA13" t="str">
        <v>INT., OL04223</v>
      </c>
      <c r="FB13" t="str">
        <v>Intersect. of 7.7 &amp; R0.10</v>
      </c>
      <c r="FC13" t="str">
        <v>Intersect. of 8.79 and R.25 MAX</v>
      </c>
      <c r="FD13" t="str">
        <v>Keep Ind. Tip away from corner</v>
      </c>
      <c r="FE13" t="str">
        <v>L31</v>
      </c>
      <c r="FF13" t="str">
        <v>Laser Mark</v>
      </c>
      <c r="FG13" t="str">
        <v>LASER PER NOTE 4</v>
      </c>
      <c r="FH13" t="str">
        <v>LASER PER NOTE 4, Final Check 1 only</v>
      </c>
      <c r="FI13" t="str">
        <v>Less than .002 out of center = Pass</v>
      </c>
      <c r="FJ13" t="str">
        <v>Less than 2.75 = Pass, Section</v>
      </c>
      <c r="FK13" t="str">
        <v>List as pin. Not Calibrated</v>
      </c>
      <c r="FL13" t="str">
        <v>M9 X 1.25 BUTT See Comment Image</v>
      </c>
      <c r="FM13" t="str">
        <v>Manual Section</v>
      </c>
      <c r="FN13" t="str">
        <v>Max Deep .241 NO-GO =.42</v>
      </c>
      <c r="FO13" t="str">
        <v>MAX Depth of (Note 7) .241 NO-GO Pin</v>
      </c>
      <c r="FP13" t="str">
        <v>Measure from Blue Line, See Image</v>
      </c>
      <c r="FQ13" t="str">
        <v>Measure Width of Blue Area, See Image</v>
      </c>
      <c r="FR13" t="str">
        <v>Mfg. Tol</v>
      </c>
      <c r="FS13" t="str">
        <v>Mfg. Tol, See Image</v>
      </c>
      <c r="FT13" t="str">
        <v>Mfg. Tol.</v>
      </c>
      <c r="FU13" t="str">
        <v>Mfg. Tol. "A"</v>
      </c>
      <c r="FV13" t="str">
        <v>Mfg. Tol. (Zero on Gauge Full Dia. Lead)</v>
      </c>
      <c r="FW13" t="str">
        <v>Mfg. Tol. Balloon 11, See Image</v>
      </c>
      <c r="FX13" t="str">
        <v>Mfg. Tol. Balloon 4</v>
      </c>
      <c r="FY13" t="str">
        <v>Mfg. Tol. Balloon 7</v>
      </c>
      <c r="FZ13" t="str">
        <v xml:space="preserve">Mfg. Tol. C-Bore Face (Ballo 28) </v>
      </c>
      <c r="GA13" t="str">
        <v>Mfg. Tol. Section</v>
      </c>
      <c r="GB13" t="str">
        <v>Mfg. Tol. See Image</v>
      </c>
      <c r="GC13" t="str">
        <v>Mfg. Tol., 3 Places, Record MAX</v>
      </c>
      <c r="GD13" t="str">
        <v>Mfg. Tol., Balloon 11</v>
      </c>
      <c r="GE13" t="str">
        <v>Mfg. Tol., Balloon 7</v>
      </c>
      <c r="GF13" t="str">
        <v>Mfg. Tol., Blank</v>
      </c>
      <c r="GG13" t="str">
        <v>Mfg. Tol., Blank, Balloon 12</v>
      </c>
      <c r="GH13" t="str">
        <v>Mfg. Tol., Blend to SØ.320</v>
      </c>
      <c r="GI13" t="str">
        <v>Mfg. Tol., Calculation</v>
      </c>
      <c r="GJ13" t="str">
        <v>Mfg. Tol., For Mill Fixture</v>
      </c>
      <c r="GK13" t="str">
        <v>Mfg. Tol., L32</v>
      </c>
      <c r="GL13" t="str">
        <v>Mfg. Tol., L33</v>
      </c>
      <c r="GM13" t="str">
        <v>Mfg. Tol., No Tool Marks</v>
      </c>
      <c r="GN13" t="str">
        <v>Mfg. Tol., OL03361</v>
      </c>
      <c r="GO13" t="str">
        <v>Mfg. Tol., Record off center value</v>
      </c>
      <c r="GP13" t="str">
        <v>Mfg. Tol., Same 3 Places, Record MIN</v>
      </c>
      <c r="GQ13" t="str">
        <v>Mfg. Tol., Section</v>
      </c>
      <c r="GR13" t="str">
        <v>Mfg. Tol., Section B-B</v>
      </c>
      <c r="GS13" t="str">
        <v>Mfg. Tol., Section, OL03361</v>
      </c>
      <c r="GT13" t="str">
        <v>Mfg. Tol., Section, Per Note 2</v>
      </c>
      <c r="GU13" t="str">
        <v>Mfg. Tol., See Image</v>
      </c>
      <c r="GV13" t="str">
        <v>Mfg. Tol., See Image, Bore in Blue</v>
      </c>
      <c r="GW13" t="str">
        <v>Mfg. Tol., See Image, Hook Tip</v>
      </c>
      <c r="GX13" t="str">
        <v>Mfg. Tol., Sharp Okay No Burr</v>
      </c>
      <c r="GY13" t="str">
        <v>Mfg. Tol., Threadless Blank</v>
      </c>
      <c r="GZ13" t="str">
        <v>Mfg.Tol.</v>
      </c>
      <c r="HA13" t="str">
        <v>Mgf. To., T.S.C.</v>
      </c>
      <c r="HB13" t="str">
        <v>Milled Feature</v>
      </c>
      <c r="HC13" t="str">
        <v>Milled Feature, OL04045</v>
      </c>
      <c r="HD13" t="str">
        <v>More than .0005 out of center = Fail</v>
      </c>
      <c r="HE13" t="str">
        <v>Must Pass Through</v>
      </c>
      <c r="HF13" t="str">
        <v>Must pass through gauge</v>
      </c>
      <c r="HG13" t="str">
        <v>Must Pass Through Go Gauge</v>
      </c>
      <c r="HH13" t="str">
        <v>Must Pass, See Image.</v>
      </c>
      <c r="HI13" t="str">
        <v>NA</v>
      </c>
      <c r="HJ13" t="str">
        <v>Narrow Area</v>
      </c>
      <c r="HK13" t="str">
        <v>Near Balloon 21</v>
      </c>
      <c r="HL13" t="str">
        <v>Near Datum B</v>
      </c>
      <c r="HM13" t="str">
        <v>Neck Dia.</v>
      </c>
      <c r="HN13" t="str">
        <v>Neck to Head Rad.</v>
      </c>
      <c r="HO13" t="str">
        <v>No Copper Deposits Allowed</v>
      </c>
      <c r="HP13" t="str">
        <v>No Section</v>
      </c>
      <c r="HQ13" t="str">
        <v>No Section, .01 to .014 = Pass</v>
      </c>
      <c r="HR13" t="str">
        <v>No Section, Rotate Part</v>
      </c>
      <c r="HS13" t="str">
        <v>No Section, See Image</v>
      </c>
      <c r="HT13" t="str">
        <v>No Slot, Section B-B</v>
      </c>
      <c r="HU13" t="str">
        <v>No visual step = Pass</v>
      </c>
      <c r="HV13" t="str">
        <v>Not to exceed .95 Deep</v>
      </c>
      <c r="HW13" t="str">
        <v>Note 1</v>
      </c>
      <c r="HX13" t="str">
        <v>OL00333/A</v>
      </c>
      <c r="HY13" t="str">
        <v>OL00519</v>
      </c>
      <c r="HZ13" t="str">
        <v>OL00520</v>
      </c>
      <c r="IA13" t="str">
        <v>OL00529</v>
      </c>
      <c r="IB13" t="str">
        <v>OL00542</v>
      </c>
      <c r="IC13" t="str">
        <v>OL00724</v>
      </c>
      <c r="ID13" t="str">
        <v>OL01250</v>
      </c>
      <c r="IE13" t="str">
        <v>OL01869, Threadless Blank</v>
      </c>
      <c r="IF13" t="str">
        <v>OL01870, Section</v>
      </c>
      <c r="IG13" t="str">
        <v>OL02255</v>
      </c>
      <c r="IH13" t="str">
        <v>OL02255, Mfg. Tol.</v>
      </c>
      <c r="II13" t="str">
        <v>OL02302</v>
      </c>
      <c r="IJ13" t="str">
        <v xml:space="preserve">OL02318  needed per image instructions </v>
      </c>
      <c r="IK13" t="str">
        <v>OL02556</v>
      </c>
      <c r="IL13" t="str">
        <v>OL02557</v>
      </c>
      <c r="IM13" t="str">
        <v>OL02567</v>
      </c>
      <c r="IN13" t="str">
        <v>OL02653</v>
      </c>
      <c r="IO13" t="str">
        <v>OL02718</v>
      </c>
      <c r="IP13" t="str">
        <v>OL02841</v>
      </c>
      <c r="IQ13" t="str">
        <v>OL02842</v>
      </c>
      <c r="IR13" t="str">
        <v>OL02844</v>
      </c>
      <c r="IS13" t="str">
        <v>OL02871</v>
      </c>
      <c r="IT13" t="str">
        <v>OL02887</v>
      </c>
      <c r="IU13" t="str">
        <v>OL03766</v>
      </c>
      <c r="IV13" t="str">
        <v>OL03868</v>
      </c>
      <c r="IW13" t="str">
        <v>OL03869</v>
      </c>
      <c r="IX13" t="str">
        <v>OL03870</v>
      </c>
      <c r="IY13" t="str">
        <v>OL03873, DWG# 100448-44</v>
      </c>
      <c r="IZ13" t="str">
        <v>OL03949</v>
      </c>
      <c r="JA13" t="str">
        <v xml:space="preserve">OL04043, Section </v>
      </c>
      <c r="JB13" t="str">
        <v xml:space="preserve">OL04044, Section </v>
      </c>
      <c r="JC13" t="str">
        <v>OL04045</v>
      </c>
      <c r="JD13" t="str">
        <v>OL04045, Milled Feature</v>
      </c>
      <c r="JE13" t="str">
        <v>OL04063</v>
      </c>
      <c r="JF13" t="str">
        <v>OL04064</v>
      </c>
      <c r="JG13" t="str">
        <v>OL04065</v>
      </c>
      <c r="JH13" t="str">
        <v>OL04181</v>
      </c>
      <c r="JI13" t="str">
        <v>OL04218</v>
      </c>
      <c r="JJ13" t="str">
        <v>OL04224, See Image</v>
      </c>
      <c r="JK13" t="str">
        <v>OL04374</v>
      </c>
      <c r="JL13" t="str">
        <v>OL04375, Section M-M</v>
      </c>
      <c r="JM13" t="str">
        <v>OL04376, Section M-M</v>
      </c>
      <c r="JN13" t="str">
        <v>OL04443</v>
      </c>
      <c r="JO13" t="str">
        <v>OL04444</v>
      </c>
      <c r="JP13" t="str">
        <v>One side of slot</v>
      </c>
      <c r="JQ13" t="str">
        <v>Other side of slot</v>
      </c>
      <c r="JR13" t="str">
        <v>Out of center more than .002 = Fail</v>
      </c>
      <c r="JS13" t="str">
        <v>Out of center more than.002 = Fail</v>
      </c>
      <c r="JT13" t="str">
        <v>Overlay OL02713</v>
      </c>
    </row>
    <row r="14" spans="1:280">
      <c r="A14" s="74" t="s">
        <v>469</v>
      </c>
      <c r="C14" s="74" t="str" cm="1">
        <f t="array" ref="C14:JT14">TRANSPOSE(_xlfn._xlws.SORT(_xlfn._xlws.FILTER($A$2:$A$279,ISNUMBER(SEARCH('Prt. Lib. &amp; Routine, Table'!M21,$A$2:$A$279)),"not found")))</f>
        <v xml:space="preserve"> 'C', Whirl Blank</v>
      </c>
      <c r="D14" t="str">
        <v xml:space="preserve"> See Image, Constrained</v>
      </c>
      <c r="E14" t="str">
        <v>(.04 to .12 range = Pass)</v>
      </c>
      <c r="F14" t="str">
        <v>(.042 FULL) Go Pin Seat Fully</v>
      </c>
      <c r="G14" t="str">
        <v>(B), Mfg. Tol.</v>
      </c>
      <c r="H14" t="str">
        <v>(B), O.A.L.</v>
      </c>
      <c r="I14" t="str">
        <v>.001 or less =Pass</v>
      </c>
      <c r="J14" t="str">
        <v>.001 or less out of center = Pass</v>
      </c>
      <c r="K14" t="str">
        <v>.002 or Less = Pass</v>
      </c>
      <c r="L14" t="str">
        <v>.002 or Less out of center = Pass</v>
      </c>
      <c r="M14" t="str">
        <v>.005 to .015 = Pass</v>
      </c>
      <c r="N14" t="str">
        <v>.0125 Mean, Section</v>
      </c>
      <c r="O14" t="str">
        <v>.025 or Less in X &amp; Y=Pass</v>
      </c>
      <c r="P14" t="str">
        <v>.038 Mean</v>
      </c>
      <c r="Q14" t="str">
        <v>.063 MM = .0024 IN, See Image</v>
      </c>
      <c r="R14" t="str">
        <v>.063MM = .0024"</v>
      </c>
      <c r="S14" t="str">
        <v>.243 NO-GO, Unconstrained, Must Not Start</v>
      </c>
      <c r="T14" t="str">
        <v>@ Back Face &amp; ID, No Raised Edge</v>
      </c>
      <c r="U14" t="str">
        <v>@ Back Face &amp; OD, No Raised Edge</v>
      </c>
      <c r="V14" t="str">
        <v>@ ID &amp; FACE</v>
      </c>
      <c r="W14" t="str">
        <v>@ OD &amp; BACK FACE</v>
      </c>
      <c r="X14" t="str">
        <v>@ OD &amp; FACE</v>
      </c>
      <c r="Y14" t="str">
        <v>Across from slot</v>
      </c>
      <c r="Z14" t="str">
        <v>All Edge Breaks</v>
      </c>
      <c r="AA14" t="str">
        <v>Attached to bar stock</v>
      </c>
      <c r="AB14" t="str">
        <v xml:space="preserve">Back Turn Fillet Rad. </v>
      </c>
      <c r="AC14" t="str">
        <v>Balloon 1 (DWG FRM0105 Page 2, NV-27)</v>
      </c>
      <c r="AD14" t="str">
        <v>Balloon 1 (DWG FRM0105, NV-30)</v>
      </c>
      <c r="AE14" t="str">
        <v>Balloon 1 (P# 9890002-20) OL00429/A</v>
      </c>
      <c r="AF14" t="str">
        <v>Balloon 1, DWG#FRM0105</v>
      </c>
      <c r="AG14" t="str">
        <v>Balloon 11, See Image</v>
      </c>
      <c r="AH14" t="str">
        <v xml:space="preserve">Balloon 2 (DWG FRM0105 Page 2, NV-27) </v>
      </c>
      <c r="AI14" t="str">
        <v>Balloon 2 (DWG FRM0105, NV-30)</v>
      </c>
      <c r="AJ14" t="str">
        <v>Balloon 2 (P# 9890002-20)</v>
      </c>
      <c r="AK14" t="str">
        <v>Balloon 2, DWG#FRM0105</v>
      </c>
      <c r="AL14" t="str">
        <v>Balloon 2, DWG#FRM0105, See Image</v>
      </c>
      <c r="AM14" t="str">
        <v>Balloon 3 (DWG FRM0105, NV-30 Minor)</v>
      </c>
      <c r="AN14" t="str">
        <v>Balloon 3 (DWG FRM0105, NV-30)</v>
      </c>
      <c r="AO14" t="str">
        <v>Balloon 3 (P# 9890002-20)</v>
      </c>
      <c r="AP14" t="str">
        <v>Balloon 4</v>
      </c>
      <c r="AQ14" t="str">
        <v>Balloon 4 (P# 9890002-20)</v>
      </c>
      <c r="AR14" t="str">
        <v>Below Middle Band</v>
      </c>
      <c r="AS14" t="str">
        <v>Best Fit Pin, .003 or Less =Pass</v>
      </c>
      <c r="AT14" t="str">
        <v>Blank</v>
      </c>
      <c r="AU14" t="str">
        <v>Blank Turn Maj.</v>
      </c>
      <c r="AV14" t="str">
        <v>Blank Turn Maj. Mill Flt., OL4172</v>
      </c>
      <c r="AW14" t="str">
        <v>Blank Without .010 Slots</v>
      </c>
      <c r="AX14" t="str">
        <v>Blank Without .010 Slots, Section</v>
      </c>
      <c r="AY14" t="str">
        <v>Blank without thread</v>
      </c>
      <c r="AZ14" t="str">
        <v xml:space="preserve">Blank, Center of V Grv. </v>
      </c>
      <c r="BA14" t="str">
        <v>Blank, Check R adjacent Balloon 17</v>
      </c>
      <c r="BB14" t="str">
        <v>Blank, EXT. Feature</v>
      </c>
      <c r="BC14" t="str">
        <v>Blank, See Image, OL04335</v>
      </c>
      <c r="BD14" t="str">
        <v>Blank, See Image, OL04336</v>
      </c>
      <c r="BE14" t="str">
        <v xml:space="preserve">Blank, Thrd. </v>
      </c>
      <c r="BF14" t="str">
        <v>Blank, Turn Tip</v>
      </c>
      <c r="BG14" t="str">
        <v>Blank, Without Thrd.</v>
      </c>
      <c r="BH14" t="str">
        <v>Blank, Without Thread</v>
      </c>
      <c r="BI14" t="str">
        <v xml:space="preserve">Blunt Start Blend to Minor </v>
      </c>
      <c r="BJ14" t="str">
        <v>Calc., Use Go HEX</v>
      </c>
      <c r="BK14" t="str">
        <v>Can't dig into OD</v>
      </c>
      <c r="BL14" t="str">
        <v>Carbide Gauge</v>
      </c>
      <c r="BM14" t="str">
        <v xml:space="preserve">Center of V Grv. </v>
      </c>
      <c r="BN14" t="str">
        <v>Centered Less than .03 = Pass</v>
      </c>
      <c r="BO14" t="str">
        <v>Centered within .0005 or Less = Pass</v>
      </c>
      <c r="BP14" t="str">
        <v>Centered within .001 or Less = Pass</v>
      </c>
      <c r="BQ14" t="str">
        <v>Centered within .0254 or Less = Pass</v>
      </c>
      <c r="BR14" t="str">
        <v>Check close to Rod Slot</v>
      </c>
      <c r="BS14" t="str">
        <v>Check every other hole</v>
      </c>
      <c r="BT14" t="str">
        <v>Check Go over full length of slot.</v>
      </c>
      <c r="BU14" t="str">
        <v>Check Near Closed End</v>
      </c>
      <c r="BV14" t="str">
        <v>Check per Print View, Away from Rod Slot</v>
      </c>
      <c r="BW14" t="str">
        <v>Check to Balloon 30 Go Pin</v>
      </c>
      <c r="BX14" t="str">
        <v>Check with .2705 SET Pin Inside Part</v>
      </c>
      <c r="BY14" t="str">
        <v>Check with Hex Up</v>
      </c>
      <c r="BZ14" t="str">
        <v>CMM Blank</v>
      </c>
      <c r="CA14" t="str">
        <v>Confirm Full Radius</v>
      </c>
      <c r="CB14" t="str">
        <v>Constrained in fixture</v>
      </c>
      <c r="CC14" t="str">
        <v>Constrained with Ring</v>
      </c>
      <c r="CD14" t="str">
        <v>Constrained, See Image</v>
      </c>
      <c r="CE14" t="str">
        <v>Dim. "A"</v>
      </c>
      <c r="CF14" t="str">
        <v>Dim. "B"</v>
      </c>
      <c r="CG14" t="str">
        <v>Dim. "C"</v>
      </c>
      <c r="CH14" t="str">
        <v>Dim. "D", Whirl Blank</v>
      </c>
      <c r="CI14" t="str">
        <v>Dim. "G"</v>
      </c>
      <c r="CJ14" t="str">
        <v>Dim. E, Blank Turn Maj. &amp;  Mill Flt</v>
      </c>
      <c r="CK14" t="str">
        <v>Dim. E, Blank Turn Maj.&amp;  Mill Flt</v>
      </c>
      <c r="CL14" t="str">
        <v>Dim. H, Whirl Blank</v>
      </c>
      <c r="CM14" t="str">
        <v>Dim. J, 'Blank Turn Maj. &amp; Whirl Blank</v>
      </c>
      <c r="CN14" t="str">
        <v>Disk Drop Indicator Tip</v>
      </c>
      <c r="CO14" t="str">
        <v>DWG 100448-15, Balloon F_1</v>
      </c>
      <c r="CP14" t="str">
        <v>DWG 100448-15, OL02571</v>
      </c>
      <c r="CQ14" t="str">
        <v>DWG 100448-41</v>
      </c>
      <c r="CR14" t="str">
        <v>DWG 9890040, (10E),Section Part, OL01139</v>
      </c>
      <c r="CS14" t="str">
        <v>DWG 9890040, (10E),Section, OL01139</v>
      </c>
      <c r="CT14" t="str">
        <v>DWG 9890040, (11E)</v>
      </c>
      <c r="CU14" t="str">
        <v>DWG 9890040, (11E), Pins with Flats</v>
      </c>
      <c r="CV14" t="str">
        <v>DWG 9890040, (12E),  Pass=.002 or less</v>
      </c>
      <c r="CW14" t="str">
        <v>DWG 9890040, (12E), See Image</v>
      </c>
      <c r="CX14" t="str">
        <v>DWG 9890040, (1E), OL01431</v>
      </c>
      <c r="CY14" t="str">
        <v>DWG 9890040, (1E), OL01432</v>
      </c>
      <c r="CZ14" t="str">
        <v>DWG 9890040, (2E), OL01432</v>
      </c>
      <c r="DA14" t="str">
        <v>DWG 9890040, (3E)</v>
      </c>
      <c r="DB14" t="str">
        <v>DWG 9890040, (4E)</v>
      </c>
      <c r="DC14" t="str">
        <v>DWG 9890040, (5E), OL02336</v>
      </c>
      <c r="DD14" t="str">
        <v>DWG 9890040, (6E)</v>
      </c>
      <c r="DE14" t="str">
        <v>DWG 9890040, (7E)</v>
      </c>
      <c r="DF14" t="str">
        <v>DWG 9890040, (8E), OL01433</v>
      </c>
      <c r="DG14" t="str">
        <v>DWG 9890040, (8E), OL01433, Section</v>
      </c>
      <c r="DH14" t="str">
        <v>DWG 9890040, (9E), Close to Rod Slot</v>
      </c>
      <c r="DI14" t="str">
        <v>DWG 9890040, (9E),Close to Rod Slot</v>
      </c>
      <c r="DJ14" t="str">
        <v>DWG FRM0105 PAGE 2</v>
      </c>
      <c r="DK14" t="str">
        <v>DWG# 100448-41</v>
      </c>
      <c r="DL14" t="str">
        <v>DWG# 100448-44</v>
      </c>
      <c r="DM14" t="str">
        <v>DWG# 9890003  (1), Section OL00436/A</v>
      </c>
      <c r="DN14" t="str">
        <v>DWG# 9890003 (3), Ring Gauge Constrained</v>
      </c>
      <c r="DO14" t="str">
        <v>DWG# 9890003 (4), Section</v>
      </c>
      <c r="DP14" t="str">
        <v>DWG#100448-26, Balloon 1K, OL02350</v>
      </c>
      <c r="DQ14" t="str">
        <v>DWG#100448-26, Balloon 2K, OL02350</v>
      </c>
      <c r="DR14" t="str">
        <v>DWG#100448-26, Balloon 3K, OL02363</v>
      </c>
      <c r="DS14" t="str">
        <v>DWG#100448-26, Balloon 4K</v>
      </c>
      <c r="DT14" t="str">
        <v>DWG#100448-26, Balloon 5K, Section</v>
      </c>
      <c r="DU14" t="str">
        <v>DWG#100448-26, Balloon 6K</v>
      </c>
      <c r="DV14" t="str">
        <v>DWG#100448-26, Balloon 7K, Section</v>
      </c>
      <c r="DW14" t="str">
        <v>DWG#100448-26, Mfg. Tol.</v>
      </c>
      <c r="DX14" t="str">
        <v>DWG#9890003 (2) Ring Gauge Constrained</v>
      </c>
      <c r="DY14" t="str">
        <v>DWG#9890044</v>
      </c>
      <c r="DZ14" t="str">
        <v>DWG#9890044 .1985 to .2005=Pass</v>
      </c>
      <c r="EA14" t="str">
        <v>DWG#9890044 Overlay OL02441</v>
      </c>
      <c r="EB14" t="str">
        <v>DWG#9890044, OL02441</v>
      </c>
      <c r="EC14" t="str">
        <v>DWG#FRM0105</v>
      </c>
      <c r="ED14" t="str">
        <v>EXT.</v>
      </c>
      <c r="EE14" t="str">
        <v>EXT. Section, OL02460</v>
      </c>
      <c r="EF14" t="str">
        <v>EXT., OL04223</v>
      </c>
      <c r="EG14" t="str">
        <v>Flat Drop Indicator Tip</v>
      </c>
      <c r="EH14" t="str">
        <v>Full Go Pin, No Light, at Radius</v>
      </c>
      <c r="EI14" t="str">
        <v>Function Check</v>
      </c>
      <c r="EJ14" t="str">
        <v>GO Function Gauge</v>
      </c>
      <c r="EK14" t="str">
        <v>Go Gauge for Balloon 1 &amp; 4</v>
      </c>
      <c r="EL14" t="str">
        <v>Go Pin must pass through</v>
      </c>
      <c r="EM14" t="str">
        <v>Greater than .005 = Fail, Section</v>
      </c>
      <c r="EN14" t="str">
        <v>Greater than .025 out of center = Fail</v>
      </c>
      <c r="EO14" t="str">
        <v>Greater than 2.6 = Pass</v>
      </c>
      <c r="EP14" t="str">
        <v>Green = Pass, Red = Fail</v>
      </c>
      <c r="EQ14" t="str">
        <v>Hex Depth</v>
      </c>
      <c r="ER14" t="str">
        <v>Hex Minor</v>
      </c>
      <c r="ES14" t="str">
        <v>Hole Dia.</v>
      </c>
      <c r="ET14" t="str">
        <v>ID Sphere Finish</v>
      </c>
      <c r="EU14" t="str">
        <v>ID/OD Both Sides, Diff. .002 or less = Pass</v>
      </c>
      <c r="EV14" t="str">
        <v>If Looks Big, Section</v>
      </c>
      <c r="EW14" t="str">
        <v>If Looks Small, Section</v>
      </c>
      <c r="EX14" t="str">
        <v>Insp. Close to Break Away, Mfg.Tol.</v>
      </c>
      <c r="EY14" t="str">
        <v>INT.</v>
      </c>
      <c r="EZ14" t="str">
        <v>INT. Section, OL02460</v>
      </c>
      <c r="FA14" t="str">
        <v>INT., OL04223</v>
      </c>
      <c r="FB14" t="str">
        <v>Intersect. of 7.7 &amp; R0.10</v>
      </c>
      <c r="FC14" t="str">
        <v>Intersect. of 8.79 and R.25 MAX</v>
      </c>
      <c r="FD14" t="str">
        <v>Keep Ind. Tip away from corner</v>
      </c>
      <c r="FE14" t="str">
        <v>L31</v>
      </c>
      <c r="FF14" t="str">
        <v>Laser Mark</v>
      </c>
      <c r="FG14" t="str">
        <v>LASER PER NOTE 4</v>
      </c>
      <c r="FH14" t="str">
        <v>LASER PER NOTE 4, Final Check 1 only</v>
      </c>
      <c r="FI14" t="str">
        <v>Less than .002 out of center = Pass</v>
      </c>
      <c r="FJ14" t="str">
        <v>Less than 2.75 = Pass, Section</v>
      </c>
      <c r="FK14" t="str">
        <v>List as pin. Not Calibrated</v>
      </c>
      <c r="FL14" t="str">
        <v>M9 X 1.25 BUTT See Comment Image</v>
      </c>
      <c r="FM14" t="str">
        <v>Manual Section</v>
      </c>
      <c r="FN14" t="str">
        <v>Max Deep .241 NO-GO =.42</v>
      </c>
      <c r="FO14" t="str">
        <v>MAX Depth of (Note 7) .241 NO-GO Pin</v>
      </c>
      <c r="FP14" t="str">
        <v>Measure from Blue Line, See Image</v>
      </c>
      <c r="FQ14" t="str">
        <v>Measure Width of Blue Area, See Image</v>
      </c>
      <c r="FR14" t="str">
        <v>Mfg. Tol</v>
      </c>
      <c r="FS14" t="str">
        <v>Mfg. Tol, See Image</v>
      </c>
      <c r="FT14" t="str">
        <v>Mfg. Tol.</v>
      </c>
      <c r="FU14" t="str">
        <v>Mfg. Tol. "A"</v>
      </c>
      <c r="FV14" t="str">
        <v>Mfg. Tol. (Zero on Gauge Full Dia. Lead)</v>
      </c>
      <c r="FW14" t="str">
        <v>Mfg. Tol. Balloon 11, See Image</v>
      </c>
      <c r="FX14" t="str">
        <v>Mfg. Tol. Balloon 4</v>
      </c>
      <c r="FY14" t="str">
        <v>Mfg. Tol. Balloon 7</v>
      </c>
      <c r="FZ14" t="str">
        <v xml:space="preserve">Mfg. Tol. C-Bore Face (Ballo 28) </v>
      </c>
      <c r="GA14" t="str">
        <v>Mfg. Tol. Section</v>
      </c>
      <c r="GB14" t="str">
        <v>Mfg. Tol. See Image</v>
      </c>
      <c r="GC14" t="str">
        <v>Mfg. Tol., 3 Places, Record MAX</v>
      </c>
      <c r="GD14" t="str">
        <v>Mfg. Tol., Balloon 11</v>
      </c>
      <c r="GE14" t="str">
        <v>Mfg. Tol., Balloon 7</v>
      </c>
      <c r="GF14" t="str">
        <v>Mfg. Tol., Blank</v>
      </c>
      <c r="GG14" t="str">
        <v>Mfg. Tol., Blank, Balloon 12</v>
      </c>
      <c r="GH14" t="str">
        <v>Mfg. Tol., Blend to SØ.320</v>
      </c>
      <c r="GI14" t="str">
        <v>Mfg. Tol., Calculation</v>
      </c>
      <c r="GJ14" t="str">
        <v>Mfg. Tol., For Mill Fixture</v>
      </c>
      <c r="GK14" t="str">
        <v>Mfg. Tol., L32</v>
      </c>
      <c r="GL14" t="str">
        <v>Mfg. Tol., L33</v>
      </c>
      <c r="GM14" t="str">
        <v>Mfg. Tol., No Tool Marks</v>
      </c>
      <c r="GN14" t="str">
        <v>Mfg. Tol., OL03361</v>
      </c>
      <c r="GO14" t="str">
        <v>Mfg. Tol., Record off center value</v>
      </c>
      <c r="GP14" t="str">
        <v>Mfg. Tol., Same 3 Places, Record MIN</v>
      </c>
      <c r="GQ14" t="str">
        <v>Mfg. Tol., Section</v>
      </c>
      <c r="GR14" t="str">
        <v>Mfg. Tol., Section B-B</v>
      </c>
      <c r="GS14" t="str">
        <v>Mfg. Tol., Section, OL03361</v>
      </c>
      <c r="GT14" t="str">
        <v>Mfg. Tol., Section, Per Note 2</v>
      </c>
      <c r="GU14" t="str">
        <v>Mfg. Tol., See Image</v>
      </c>
      <c r="GV14" t="str">
        <v>Mfg. Tol., See Image, Bore in Blue</v>
      </c>
      <c r="GW14" t="str">
        <v>Mfg. Tol., See Image, Hook Tip</v>
      </c>
      <c r="GX14" t="str">
        <v>Mfg. Tol., Sharp Okay No Burr</v>
      </c>
      <c r="GY14" t="str">
        <v>Mfg. Tol., Threadless Blank</v>
      </c>
      <c r="GZ14" t="str">
        <v>Mfg.Tol.</v>
      </c>
      <c r="HA14" t="str">
        <v>Mgf. To., T.S.C.</v>
      </c>
      <c r="HB14" t="str">
        <v>Milled Feature</v>
      </c>
      <c r="HC14" t="str">
        <v>Milled Feature, OL04045</v>
      </c>
      <c r="HD14" t="str">
        <v>More than .0005 out of center = Fail</v>
      </c>
      <c r="HE14" t="str">
        <v>Must Pass Through</v>
      </c>
      <c r="HF14" t="str">
        <v>Must pass through gauge</v>
      </c>
      <c r="HG14" t="str">
        <v>Must Pass Through Go Gauge</v>
      </c>
      <c r="HH14" t="str">
        <v>Must Pass, See Image.</v>
      </c>
      <c r="HI14" t="str">
        <v>NA</v>
      </c>
      <c r="HJ14" t="str">
        <v>Narrow Area</v>
      </c>
      <c r="HK14" t="str">
        <v>Near Balloon 21</v>
      </c>
      <c r="HL14" t="str">
        <v>Near Datum B</v>
      </c>
      <c r="HM14" t="str">
        <v>Neck Dia.</v>
      </c>
      <c r="HN14" t="str">
        <v>Neck to Head Rad.</v>
      </c>
      <c r="HO14" t="str">
        <v>No Copper Deposits Allowed</v>
      </c>
      <c r="HP14" t="str">
        <v>No Section</v>
      </c>
      <c r="HQ14" t="str">
        <v>No Section, .01 to .014 = Pass</v>
      </c>
      <c r="HR14" t="str">
        <v>No Section, Rotate Part</v>
      </c>
      <c r="HS14" t="str">
        <v>No Section, See Image</v>
      </c>
      <c r="HT14" t="str">
        <v>No Slot, Section B-B</v>
      </c>
      <c r="HU14" t="str">
        <v>No visual step = Pass</v>
      </c>
      <c r="HV14" t="str">
        <v>Not to exceed .95 Deep</v>
      </c>
      <c r="HW14" t="str">
        <v>Note 1</v>
      </c>
      <c r="HX14" t="str">
        <v>OL00333/A</v>
      </c>
      <c r="HY14" t="str">
        <v>OL00519</v>
      </c>
      <c r="HZ14" t="str">
        <v>OL00520</v>
      </c>
      <c r="IA14" t="str">
        <v>OL00529</v>
      </c>
      <c r="IB14" t="str">
        <v>OL00542</v>
      </c>
      <c r="IC14" t="str">
        <v>OL00724</v>
      </c>
      <c r="ID14" t="str">
        <v>OL01250</v>
      </c>
      <c r="IE14" t="str">
        <v>OL01869, Threadless Blank</v>
      </c>
      <c r="IF14" t="str">
        <v>OL01870, Section</v>
      </c>
      <c r="IG14" t="str">
        <v>OL02255</v>
      </c>
      <c r="IH14" t="str">
        <v>OL02255, Mfg. Tol.</v>
      </c>
      <c r="II14" t="str">
        <v>OL02302</v>
      </c>
      <c r="IJ14" t="str">
        <v xml:space="preserve">OL02318  needed per image instructions </v>
      </c>
      <c r="IK14" t="str">
        <v>OL02556</v>
      </c>
      <c r="IL14" t="str">
        <v>OL02557</v>
      </c>
      <c r="IM14" t="str">
        <v>OL02567</v>
      </c>
      <c r="IN14" t="str">
        <v>OL02653</v>
      </c>
      <c r="IO14" t="str">
        <v>OL02718</v>
      </c>
      <c r="IP14" t="str">
        <v>OL02841</v>
      </c>
      <c r="IQ14" t="str">
        <v>OL02842</v>
      </c>
      <c r="IR14" t="str">
        <v>OL02844</v>
      </c>
      <c r="IS14" t="str">
        <v>OL02871</v>
      </c>
      <c r="IT14" t="str">
        <v>OL02887</v>
      </c>
      <c r="IU14" t="str">
        <v>OL03766</v>
      </c>
      <c r="IV14" t="str">
        <v>OL03868</v>
      </c>
      <c r="IW14" t="str">
        <v>OL03869</v>
      </c>
      <c r="IX14" t="str">
        <v>OL03870</v>
      </c>
      <c r="IY14" t="str">
        <v>OL03873, DWG# 100448-44</v>
      </c>
      <c r="IZ14" t="str">
        <v>OL03949</v>
      </c>
      <c r="JA14" t="str">
        <v xml:space="preserve">OL04043, Section </v>
      </c>
      <c r="JB14" t="str">
        <v xml:space="preserve">OL04044, Section </v>
      </c>
      <c r="JC14" t="str">
        <v>OL04045</v>
      </c>
      <c r="JD14" t="str">
        <v>OL04045, Milled Feature</v>
      </c>
      <c r="JE14" t="str">
        <v>OL04063</v>
      </c>
      <c r="JF14" t="str">
        <v>OL04064</v>
      </c>
      <c r="JG14" t="str">
        <v>OL04065</v>
      </c>
      <c r="JH14" t="str">
        <v>OL04181</v>
      </c>
      <c r="JI14" t="str">
        <v>OL04218</v>
      </c>
      <c r="JJ14" t="str">
        <v>OL04224, See Image</v>
      </c>
      <c r="JK14" t="str">
        <v>OL04374</v>
      </c>
      <c r="JL14" t="str">
        <v>OL04375, Section M-M</v>
      </c>
      <c r="JM14" t="str">
        <v>OL04376, Section M-M</v>
      </c>
      <c r="JN14" t="str">
        <v>OL04443</v>
      </c>
      <c r="JO14" t="str">
        <v>OL04444</v>
      </c>
      <c r="JP14" t="str">
        <v>One side of slot</v>
      </c>
      <c r="JQ14" t="str">
        <v>Other side of slot</v>
      </c>
      <c r="JR14" t="str">
        <v>Out of center more than .002 = Fail</v>
      </c>
      <c r="JS14" t="str">
        <v>Out of center more than.002 = Fail</v>
      </c>
      <c r="JT14" t="str">
        <v>Overlay OL02713</v>
      </c>
    </row>
    <row r="15" spans="1:280">
      <c r="A15" s="74" t="s">
        <v>470</v>
      </c>
      <c r="C15" s="74" t="str" cm="1">
        <f t="array" ref="C15:JT15">TRANSPOSE(_xlfn._xlws.SORT(_xlfn._xlws.FILTER($A$2:$A$279,ISNUMBER(SEARCH('Prt. Lib. &amp; Routine, Table'!M22,$A$2:$A$279)),"not found")))</f>
        <v xml:space="preserve"> 'C', Whirl Blank</v>
      </c>
      <c r="D15" t="str">
        <v xml:space="preserve"> See Image, Constrained</v>
      </c>
      <c r="E15" t="str">
        <v>(.04 to .12 range = Pass)</v>
      </c>
      <c r="F15" t="str">
        <v>(.042 FULL) Go Pin Seat Fully</v>
      </c>
      <c r="G15" t="str">
        <v>(B), Mfg. Tol.</v>
      </c>
      <c r="H15" t="str">
        <v>(B), O.A.L.</v>
      </c>
      <c r="I15" t="str">
        <v>.001 or less =Pass</v>
      </c>
      <c r="J15" t="str">
        <v>.001 or less out of center = Pass</v>
      </c>
      <c r="K15" t="str">
        <v>.002 or Less = Pass</v>
      </c>
      <c r="L15" t="str">
        <v>.002 or Less out of center = Pass</v>
      </c>
      <c r="M15" t="str">
        <v>.005 to .015 = Pass</v>
      </c>
      <c r="N15" t="str">
        <v>.0125 Mean, Section</v>
      </c>
      <c r="O15" t="str">
        <v>.025 or Less in X &amp; Y=Pass</v>
      </c>
      <c r="P15" t="str">
        <v>.038 Mean</v>
      </c>
      <c r="Q15" t="str">
        <v>.063 MM = .0024 IN, See Image</v>
      </c>
      <c r="R15" t="str">
        <v>.063MM = .0024"</v>
      </c>
      <c r="S15" t="str">
        <v>.243 NO-GO, Unconstrained, Must Not Start</v>
      </c>
      <c r="T15" t="str">
        <v>@ Back Face &amp; ID, No Raised Edge</v>
      </c>
      <c r="U15" t="str">
        <v>@ Back Face &amp; OD, No Raised Edge</v>
      </c>
      <c r="V15" t="str">
        <v>@ ID &amp; FACE</v>
      </c>
      <c r="W15" t="str">
        <v>@ OD &amp; BACK FACE</v>
      </c>
      <c r="X15" t="str">
        <v>@ OD &amp; FACE</v>
      </c>
      <c r="Y15" t="str">
        <v>Across from slot</v>
      </c>
      <c r="Z15" t="str">
        <v>All Edge Breaks</v>
      </c>
      <c r="AA15" t="str">
        <v>Attached to bar stock</v>
      </c>
      <c r="AB15" t="str">
        <v xml:space="preserve">Back Turn Fillet Rad. </v>
      </c>
      <c r="AC15" t="str">
        <v>Balloon 1 (DWG FRM0105 Page 2, NV-27)</v>
      </c>
      <c r="AD15" t="str">
        <v>Balloon 1 (DWG FRM0105, NV-30)</v>
      </c>
      <c r="AE15" t="str">
        <v>Balloon 1 (P# 9890002-20) OL00429/A</v>
      </c>
      <c r="AF15" t="str">
        <v>Balloon 1, DWG#FRM0105</v>
      </c>
      <c r="AG15" t="str">
        <v>Balloon 11, See Image</v>
      </c>
      <c r="AH15" t="str">
        <v xml:space="preserve">Balloon 2 (DWG FRM0105 Page 2, NV-27) </v>
      </c>
      <c r="AI15" t="str">
        <v>Balloon 2 (DWG FRM0105, NV-30)</v>
      </c>
      <c r="AJ15" t="str">
        <v>Balloon 2 (P# 9890002-20)</v>
      </c>
      <c r="AK15" t="str">
        <v>Balloon 2, DWG#FRM0105</v>
      </c>
      <c r="AL15" t="str">
        <v>Balloon 2, DWG#FRM0105, See Image</v>
      </c>
      <c r="AM15" t="str">
        <v>Balloon 3 (DWG FRM0105, NV-30 Minor)</v>
      </c>
      <c r="AN15" t="str">
        <v>Balloon 3 (DWG FRM0105, NV-30)</v>
      </c>
      <c r="AO15" t="str">
        <v>Balloon 3 (P# 9890002-20)</v>
      </c>
      <c r="AP15" t="str">
        <v>Balloon 4</v>
      </c>
      <c r="AQ15" t="str">
        <v>Balloon 4 (P# 9890002-20)</v>
      </c>
      <c r="AR15" t="str">
        <v>Below Middle Band</v>
      </c>
      <c r="AS15" t="str">
        <v>Best Fit Pin, .003 or Less =Pass</v>
      </c>
      <c r="AT15" t="str">
        <v>Blank</v>
      </c>
      <c r="AU15" t="str">
        <v>Blank Turn Maj.</v>
      </c>
      <c r="AV15" t="str">
        <v>Blank Turn Maj. Mill Flt., OL4172</v>
      </c>
      <c r="AW15" t="str">
        <v>Blank Without .010 Slots</v>
      </c>
      <c r="AX15" t="str">
        <v>Blank Without .010 Slots, Section</v>
      </c>
      <c r="AY15" t="str">
        <v>Blank without thread</v>
      </c>
      <c r="AZ15" t="str">
        <v xml:space="preserve">Blank, Center of V Grv. </v>
      </c>
      <c r="BA15" t="str">
        <v>Blank, Check R adjacent Balloon 17</v>
      </c>
      <c r="BB15" t="str">
        <v>Blank, EXT. Feature</v>
      </c>
      <c r="BC15" t="str">
        <v>Blank, See Image, OL04335</v>
      </c>
      <c r="BD15" t="str">
        <v>Blank, See Image, OL04336</v>
      </c>
      <c r="BE15" t="str">
        <v xml:space="preserve">Blank, Thrd. </v>
      </c>
      <c r="BF15" t="str">
        <v>Blank, Turn Tip</v>
      </c>
      <c r="BG15" t="str">
        <v>Blank, Without Thrd.</v>
      </c>
      <c r="BH15" t="str">
        <v>Blank, Without Thread</v>
      </c>
      <c r="BI15" t="str">
        <v xml:space="preserve">Blunt Start Blend to Minor </v>
      </c>
      <c r="BJ15" t="str">
        <v>Calc., Use Go HEX</v>
      </c>
      <c r="BK15" t="str">
        <v>Can't dig into OD</v>
      </c>
      <c r="BL15" t="str">
        <v>Carbide Gauge</v>
      </c>
      <c r="BM15" t="str">
        <v xml:space="preserve">Center of V Grv. </v>
      </c>
      <c r="BN15" t="str">
        <v>Centered Less than .03 = Pass</v>
      </c>
      <c r="BO15" t="str">
        <v>Centered within .0005 or Less = Pass</v>
      </c>
      <c r="BP15" t="str">
        <v>Centered within .001 or Less = Pass</v>
      </c>
      <c r="BQ15" t="str">
        <v>Centered within .0254 or Less = Pass</v>
      </c>
      <c r="BR15" t="str">
        <v>Check close to Rod Slot</v>
      </c>
      <c r="BS15" t="str">
        <v>Check every other hole</v>
      </c>
      <c r="BT15" t="str">
        <v>Check Go over full length of slot.</v>
      </c>
      <c r="BU15" t="str">
        <v>Check Near Closed End</v>
      </c>
      <c r="BV15" t="str">
        <v>Check per Print View, Away from Rod Slot</v>
      </c>
      <c r="BW15" t="str">
        <v>Check to Balloon 30 Go Pin</v>
      </c>
      <c r="BX15" t="str">
        <v>Check with .2705 SET Pin Inside Part</v>
      </c>
      <c r="BY15" t="str">
        <v>Check with Hex Up</v>
      </c>
      <c r="BZ15" t="str">
        <v>CMM Blank</v>
      </c>
      <c r="CA15" t="str">
        <v>Confirm Full Radius</v>
      </c>
      <c r="CB15" t="str">
        <v>Constrained in fixture</v>
      </c>
      <c r="CC15" t="str">
        <v>Constrained with Ring</v>
      </c>
      <c r="CD15" t="str">
        <v>Constrained, See Image</v>
      </c>
      <c r="CE15" t="str">
        <v>Dim. "A"</v>
      </c>
      <c r="CF15" t="str">
        <v>Dim. "B"</v>
      </c>
      <c r="CG15" t="str">
        <v>Dim. "C"</v>
      </c>
      <c r="CH15" t="str">
        <v>Dim. "D", Whirl Blank</v>
      </c>
      <c r="CI15" t="str">
        <v>Dim. "G"</v>
      </c>
      <c r="CJ15" t="str">
        <v>Dim. E, Blank Turn Maj. &amp;  Mill Flt</v>
      </c>
      <c r="CK15" t="str">
        <v>Dim. E, Blank Turn Maj.&amp;  Mill Flt</v>
      </c>
      <c r="CL15" t="str">
        <v>Dim. H, Whirl Blank</v>
      </c>
      <c r="CM15" t="str">
        <v>Dim. J, 'Blank Turn Maj. &amp; Whirl Blank</v>
      </c>
      <c r="CN15" t="str">
        <v>Disk Drop Indicator Tip</v>
      </c>
      <c r="CO15" t="str">
        <v>DWG 100448-15, Balloon F_1</v>
      </c>
      <c r="CP15" t="str">
        <v>DWG 100448-15, OL02571</v>
      </c>
      <c r="CQ15" t="str">
        <v>DWG 100448-41</v>
      </c>
      <c r="CR15" t="str">
        <v>DWG 9890040, (10E),Section Part, OL01139</v>
      </c>
      <c r="CS15" t="str">
        <v>DWG 9890040, (10E),Section, OL01139</v>
      </c>
      <c r="CT15" t="str">
        <v>DWG 9890040, (11E)</v>
      </c>
      <c r="CU15" t="str">
        <v>DWG 9890040, (11E), Pins with Flats</v>
      </c>
      <c r="CV15" t="str">
        <v>DWG 9890040, (12E),  Pass=.002 or less</v>
      </c>
      <c r="CW15" t="str">
        <v>DWG 9890040, (12E), See Image</v>
      </c>
      <c r="CX15" t="str">
        <v>DWG 9890040, (1E), OL01431</v>
      </c>
      <c r="CY15" t="str">
        <v>DWG 9890040, (1E), OL01432</v>
      </c>
      <c r="CZ15" t="str">
        <v>DWG 9890040, (2E), OL01432</v>
      </c>
      <c r="DA15" t="str">
        <v>DWG 9890040, (3E)</v>
      </c>
      <c r="DB15" t="str">
        <v>DWG 9890040, (4E)</v>
      </c>
      <c r="DC15" t="str">
        <v>DWG 9890040, (5E), OL02336</v>
      </c>
      <c r="DD15" t="str">
        <v>DWG 9890040, (6E)</v>
      </c>
      <c r="DE15" t="str">
        <v>DWG 9890040, (7E)</v>
      </c>
      <c r="DF15" t="str">
        <v>DWG 9890040, (8E), OL01433</v>
      </c>
      <c r="DG15" t="str">
        <v>DWG 9890040, (8E), OL01433, Section</v>
      </c>
      <c r="DH15" t="str">
        <v>DWG 9890040, (9E), Close to Rod Slot</v>
      </c>
      <c r="DI15" t="str">
        <v>DWG 9890040, (9E),Close to Rod Slot</v>
      </c>
      <c r="DJ15" t="str">
        <v>DWG FRM0105 PAGE 2</v>
      </c>
      <c r="DK15" t="str">
        <v>DWG# 100448-41</v>
      </c>
      <c r="DL15" t="str">
        <v>DWG# 100448-44</v>
      </c>
      <c r="DM15" t="str">
        <v>DWG# 9890003  (1), Section OL00436/A</v>
      </c>
      <c r="DN15" t="str">
        <v>DWG# 9890003 (3), Ring Gauge Constrained</v>
      </c>
      <c r="DO15" t="str">
        <v>DWG# 9890003 (4), Section</v>
      </c>
      <c r="DP15" t="str">
        <v>DWG#100448-26, Balloon 1K, OL02350</v>
      </c>
      <c r="DQ15" t="str">
        <v>DWG#100448-26, Balloon 2K, OL02350</v>
      </c>
      <c r="DR15" t="str">
        <v>DWG#100448-26, Balloon 3K, OL02363</v>
      </c>
      <c r="DS15" t="str">
        <v>DWG#100448-26, Balloon 4K</v>
      </c>
      <c r="DT15" t="str">
        <v>DWG#100448-26, Balloon 5K, Section</v>
      </c>
      <c r="DU15" t="str">
        <v>DWG#100448-26, Balloon 6K</v>
      </c>
      <c r="DV15" t="str">
        <v>DWG#100448-26, Balloon 7K, Section</v>
      </c>
      <c r="DW15" t="str">
        <v>DWG#100448-26, Mfg. Tol.</v>
      </c>
      <c r="DX15" t="str">
        <v>DWG#9890003 (2) Ring Gauge Constrained</v>
      </c>
      <c r="DY15" t="str">
        <v>DWG#9890044</v>
      </c>
      <c r="DZ15" t="str">
        <v>DWG#9890044 .1985 to .2005=Pass</v>
      </c>
      <c r="EA15" t="str">
        <v>DWG#9890044 Overlay OL02441</v>
      </c>
      <c r="EB15" t="str">
        <v>DWG#9890044, OL02441</v>
      </c>
      <c r="EC15" t="str">
        <v>DWG#FRM0105</v>
      </c>
      <c r="ED15" t="str">
        <v>EXT.</v>
      </c>
      <c r="EE15" t="str">
        <v>EXT. Section, OL02460</v>
      </c>
      <c r="EF15" t="str">
        <v>EXT., OL04223</v>
      </c>
      <c r="EG15" t="str">
        <v>Flat Drop Indicator Tip</v>
      </c>
      <c r="EH15" t="str">
        <v>Full Go Pin, No Light, at Radius</v>
      </c>
      <c r="EI15" t="str">
        <v>Function Check</v>
      </c>
      <c r="EJ15" t="str">
        <v>GO Function Gauge</v>
      </c>
      <c r="EK15" t="str">
        <v>Go Gauge for Balloon 1 &amp; 4</v>
      </c>
      <c r="EL15" t="str">
        <v>Go Pin must pass through</v>
      </c>
      <c r="EM15" t="str">
        <v>Greater than .005 = Fail, Section</v>
      </c>
      <c r="EN15" t="str">
        <v>Greater than .025 out of center = Fail</v>
      </c>
      <c r="EO15" t="str">
        <v>Greater than 2.6 = Pass</v>
      </c>
      <c r="EP15" t="str">
        <v>Green = Pass, Red = Fail</v>
      </c>
      <c r="EQ15" t="str">
        <v>Hex Depth</v>
      </c>
      <c r="ER15" t="str">
        <v>Hex Minor</v>
      </c>
      <c r="ES15" t="str">
        <v>Hole Dia.</v>
      </c>
      <c r="ET15" t="str">
        <v>ID Sphere Finish</v>
      </c>
      <c r="EU15" t="str">
        <v>ID/OD Both Sides, Diff. .002 or less = Pass</v>
      </c>
      <c r="EV15" t="str">
        <v>If Looks Big, Section</v>
      </c>
      <c r="EW15" t="str">
        <v>If Looks Small, Section</v>
      </c>
      <c r="EX15" t="str">
        <v>Insp. Close to Break Away, Mfg.Tol.</v>
      </c>
      <c r="EY15" t="str">
        <v>INT.</v>
      </c>
      <c r="EZ15" t="str">
        <v>INT. Section, OL02460</v>
      </c>
      <c r="FA15" t="str">
        <v>INT., OL04223</v>
      </c>
      <c r="FB15" t="str">
        <v>Intersect. of 7.7 &amp; R0.10</v>
      </c>
      <c r="FC15" t="str">
        <v>Intersect. of 8.79 and R.25 MAX</v>
      </c>
      <c r="FD15" t="str">
        <v>Keep Ind. Tip away from corner</v>
      </c>
      <c r="FE15" t="str">
        <v>L31</v>
      </c>
      <c r="FF15" t="str">
        <v>Laser Mark</v>
      </c>
      <c r="FG15" t="str">
        <v>LASER PER NOTE 4</v>
      </c>
      <c r="FH15" t="str">
        <v>LASER PER NOTE 4, Final Check 1 only</v>
      </c>
      <c r="FI15" t="str">
        <v>Less than .002 out of center = Pass</v>
      </c>
      <c r="FJ15" t="str">
        <v>Less than 2.75 = Pass, Section</v>
      </c>
      <c r="FK15" t="str">
        <v>List as pin. Not Calibrated</v>
      </c>
      <c r="FL15" t="str">
        <v>M9 X 1.25 BUTT See Comment Image</v>
      </c>
      <c r="FM15" t="str">
        <v>Manual Section</v>
      </c>
      <c r="FN15" t="str">
        <v>Max Deep .241 NO-GO =.42</v>
      </c>
      <c r="FO15" t="str">
        <v>MAX Depth of (Note 7) .241 NO-GO Pin</v>
      </c>
      <c r="FP15" t="str">
        <v>Measure from Blue Line, See Image</v>
      </c>
      <c r="FQ15" t="str">
        <v>Measure Width of Blue Area, See Image</v>
      </c>
      <c r="FR15" t="str">
        <v>Mfg. Tol</v>
      </c>
      <c r="FS15" t="str">
        <v>Mfg. Tol, See Image</v>
      </c>
      <c r="FT15" t="str">
        <v>Mfg. Tol.</v>
      </c>
      <c r="FU15" t="str">
        <v>Mfg. Tol. "A"</v>
      </c>
      <c r="FV15" t="str">
        <v>Mfg. Tol. (Zero on Gauge Full Dia. Lead)</v>
      </c>
      <c r="FW15" t="str">
        <v>Mfg. Tol. Balloon 11, See Image</v>
      </c>
      <c r="FX15" t="str">
        <v>Mfg. Tol. Balloon 4</v>
      </c>
      <c r="FY15" t="str">
        <v>Mfg. Tol. Balloon 7</v>
      </c>
      <c r="FZ15" t="str">
        <v xml:space="preserve">Mfg. Tol. C-Bore Face (Ballo 28) </v>
      </c>
      <c r="GA15" t="str">
        <v>Mfg. Tol. Section</v>
      </c>
      <c r="GB15" t="str">
        <v>Mfg. Tol. See Image</v>
      </c>
      <c r="GC15" t="str">
        <v>Mfg. Tol., 3 Places, Record MAX</v>
      </c>
      <c r="GD15" t="str">
        <v>Mfg. Tol., Balloon 11</v>
      </c>
      <c r="GE15" t="str">
        <v>Mfg. Tol., Balloon 7</v>
      </c>
      <c r="GF15" t="str">
        <v>Mfg. Tol., Blank</v>
      </c>
      <c r="GG15" t="str">
        <v>Mfg. Tol., Blank, Balloon 12</v>
      </c>
      <c r="GH15" t="str">
        <v>Mfg. Tol., Blend to SØ.320</v>
      </c>
      <c r="GI15" t="str">
        <v>Mfg. Tol., Calculation</v>
      </c>
      <c r="GJ15" t="str">
        <v>Mfg. Tol., For Mill Fixture</v>
      </c>
      <c r="GK15" t="str">
        <v>Mfg. Tol., L32</v>
      </c>
      <c r="GL15" t="str">
        <v>Mfg. Tol., L33</v>
      </c>
      <c r="GM15" t="str">
        <v>Mfg. Tol., No Tool Marks</v>
      </c>
      <c r="GN15" t="str">
        <v>Mfg. Tol., OL03361</v>
      </c>
      <c r="GO15" t="str">
        <v>Mfg. Tol., Record off center value</v>
      </c>
      <c r="GP15" t="str">
        <v>Mfg. Tol., Same 3 Places, Record MIN</v>
      </c>
      <c r="GQ15" t="str">
        <v>Mfg. Tol., Section</v>
      </c>
      <c r="GR15" t="str">
        <v>Mfg. Tol., Section B-B</v>
      </c>
      <c r="GS15" t="str">
        <v>Mfg. Tol., Section, OL03361</v>
      </c>
      <c r="GT15" t="str">
        <v>Mfg. Tol., Section, Per Note 2</v>
      </c>
      <c r="GU15" t="str">
        <v>Mfg. Tol., See Image</v>
      </c>
      <c r="GV15" t="str">
        <v>Mfg. Tol., See Image, Bore in Blue</v>
      </c>
      <c r="GW15" t="str">
        <v>Mfg. Tol., See Image, Hook Tip</v>
      </c>
      <c r="GX15" t="str">
        <v>Mfg. Tol., Sharp Okay No Burr</v>
      </c>
      <c r="GY15" t="str">
        <v>Mfg. Tol., Threadless Blank</v>
      </c>
      <c r="GZ15" t="str">
        <v>Mfg.Tol.</v>
      </c>
      <c r="HA15" t="str">
        <v>Mgf. To., T.S.C.</v>
      </c>
      <c r="HB15" t="str">
        <v>Milled Feature</v>
      </c>
      <c r="HC15" t="str">
        <v>Milled Feature, OL04045</v>
      </c>
      <c r="HD15" t="str">
        <v>More than .0005 out of center = Fail</v>
      </c>
      <c r="HE15" t="str">
        <v>Must Pass Through</v>
      </c>
      <c r="HF15" t="str">
        <v>Must pass through gauge</v>
      </c>
      <c r="HG15" t="str">
        <v>Must Pass Through Go Gauge</v>
      </c>
      <c r="HH15" t="str">
        <v>Must Pass, See Image.</v>
      </c>
      <c r="HI15" t="str">
        <v>NA</v>
      </c>
      <c r="HJ15" t="str">
        <v>Narrow Area</v>
      </c>
      <c r="HK15" t="str">
        <v>Near Balloon 21</v>
      </c>
      <c r="HL15" t="str">
        <v>Near Datum B</v>
      </c>
      <c r="HM15" t="str">
        <v>Neck Dia.</v>
      </c>
      <c r="HN15" t="str">
        <v>Neck to Head Rad.</v>
      </c>
      <c r="HO15" t="str">
        <v>No Copper Deposits Allowed</v>
      </c>
      <c r="HP15" t="str">
        <v>No Section</v>
      </c>
      <c r="HQ15" t="str">
        <v>No Section, .01 to .014 = Pass</v>
      </c>
      <c r="HR15" t="str">
        <v>No Section, Rotate Part</v>
      </c>
      <c r="HS15" t="str">
        <v>No Section, See Image</v>
      </c>
      <c r="HT15" t="str">
        <v>No Slot, Section B-B</v>
      </c>
      <c r="HU15" t="str">
        <v>No visual step = Pass</v>
      </c>
      <c r="HV15" t="str">
        <v>Not to exceed .95 Deep</v>
      </c>
      <c r="HW15" t="str">
        <v>Note 1</v>
      </c>
      <c r="HX15" t="str">
        <v>OL00333/A</v>
      </c>
      <c r="HY15" t="str">
        <v>OL00519</v>
      </c>
      <c r="HZ15" t="str">
        <v>OL00520</v>
      </c>
      <c r="IA15" t="str">
        <v>OL00529</v>
      </c>
      <c r="IB15" t="str">
        <v>OL00542</v>
      </c>
      <c r="IC15" t="str">
        <v>OL00724</v>
      </c>
      <c r="ID15" t="str">
        <v>OL01250</v>
      </c>
      <c r="IE15" t="str">
        <v>OL01869, Threadless Blank</v>
      </c>
      <c r="IF15" t="str">
        <v>OL01870, Section</v>
      </c>
      <c r="IG15" t="str">
        <v>OL02255</v>
      </c>
      <c r="IH15" t="str">
        <v>OL02255, Mfg. Tol.</v>
      </c>
      <c r="II15" t="str">
        <v>OL02302</v>
      </c>
      <c r="IJ15" t="str">
        <v xml:space="preserve">OL02318  needed per image instructions </v>
      </c>
      <c r="IK15" t="str">
        <v>OL02556</v>
      </c>
      <c r="IL15" t="str">
        <v>OL02557</v>
      </c>
      <c r="IM15" t="str">
        <v>OL02567</v>
      </c>
      <c r="IN15" t="str">
        <v>OL02653</v>
      </c>
      <c r="IO15" t="str">
        <v>OL02718</v>
      </c>
      <c r="IP15" t="str">
        <v>OL02841</v>
      </c>
      <c r="IQ15" t="str">
        <v>OL02842</v>
      </c>
      <c r="IR15" t="str">
        <v>OL02844</v>
      </c>
      <c r="IS15" t="str">
        <v>OL02871</v>
      </c>
      <c r="IT15" t="str">
        <v>OL02887</v>
      </c>
      <c r="IU15" t="str">
        <v>OL03766</v>
      </c>
      <c r="IV15" t="str">
        <v>OL03868</v>
      </c>
      <c r="IW15" t="str">
        <v>OL03869</v>
      </c>
      <c r="IX15" t="str">
        <v>OL03870</v>
      </c>
      <c r="IY15" t="str">
        <v>OL03873, DWG# 100448-44</v>
      </c>
      <c r="IZ15" t="str">
        <v>OL03949</v>
      </c>
      <c r="JA15" t="str">
        <v xml:space="preserve">OL04043, Section </v>
      </c>
      <c r="JB15" t="str">
        <v xml:space="preserve">OL04044, Section </v>
      </c>
      <c r="JC15" t="str">
        <v>OL04045</v>
      </c>
      <c r="JD15" t="str">
        <v>OL04045, Milled Feature</v>
      </c>
      <c r="JE15" t="str">
        <v>OL04063</v>
      </c>
      <c r="JF15" t="str">
        <v>OL04064</v>
      </c>
      <c r="JG15" t="str">
        <v>OL04065</v>
      </c>
      <c r="JH15" t="str">
        <v>OL04181</v>
      </c>
      <c r="JI15" t="str">
        <v>OL04218</v>
      </c>
      <c r="JJ15" t="str">
        <v>OL04224, See Image</v>
      </c>
      <c r="JK15" t="str">
        <v>OL04374</v>
      </c>
      <c r="JL15" t="str">
        <v>OL04375, Section M-M</v>
      </c>
      <c r="JM15" t="str">
        <v>OL04376, Section M-M</v>
      </c>
      <c r="JN15" t="str">
        <v>OL04443</v>
      </c>
      <c r="JO15" t="str">
        <v>OL04444</v>
      </c>
      <c r="JP15" t="str">
        <v>One side of slot</v>
      </c>
      <c r="JQ15" t="str">
        <v>Other side of slot</v>
      </c>
      <c r="JR15" t="str">
        <v>Out of center more than .002 = Fail</v>
      </c>
      <c r="JS15" t="str">
        <v>Out of center more than.002 = Fail</v>
      </c>
      <c r="JT15" t="str">
        <v>Overlay OL02713</v>
      </c>
    </row>
    <row r="16" spans="1:280">
      <c r="A16" s="74" t="s">
        <v>471</v>
      </c>
      <c r="C16" s="74" t="str" cm="1">
        <f t="array" ref="C16:JT16">TRANSPOSE(_xlfn._xlws.SORT(_xlfn._xlws.FILTER($A$2:$A$279,ISNUMBER(SEARCH('Prt. Lib. &amp; Routine, Table'!M23,$A$2:$A$279)),"not found")))</f>
        <v xml:space="preserve"> 'C', Whirl Blank</v>
      </c>
      <c r="D16" t="str">
        <v xml:space="preserve"> See Image, Constrained</v>
      </c>
      <c r="E16" t="str">
        <v>(.04 to .12 range = Pass)</v>
      </c>
      <c r="F16" t="str">
        <v>(.042 FULL) Go Pin Seat Fully</v>
      </c>
      <c r="G16" t="str">
        <v>(B), Mfg. Tol.</v>
      </c>
      <c r="H16" t="str">
        <v>(B), O.A.L.</v>
      </c>
      <c r="I16" t="str">
        <v>.001 or less =Pass</v>
      </c>
      <c r="J16" t="str">
        <v>.001 or less out of center = Pass</v>
      </c>
      <c r="K16" t="str">
        <v>.002 or Less = Pass</v>
      </c>
      <c r="L16" t="str">
        <v>.002 or Less out of center = Pass</v>
      </c>
      <c r="M16" t="str">
        <v>.005 to .015 = Pass</v>
      </c>
      <c r="N16" t="str">
        <v>.0125 Mean, Section</v>
      </c>
      <c r="O16" t="str">
        <v>.025 or Less in X &amp; Y=Pass</v>
      </c>
      <c r="P16" t="str">
        <v>.038 Mean</v>
      </c>
      <c r="Q16" t="str">
        <v>.063 MM = .0024 IN, See Image</v>
      </c>
      <c r="R16" t="str">
        <v>.063MM = .0024"</v>
      </c>
      <c r="S16" t="str">
        <v>.243 NO-GO, Unconstrained, Must Not Start</v>
      </c>
      <c r="T16" t="str">
        <v>@ Back Face &amp; ID, No Raised Edge</v>
      </c>
      <c r="U16" t="str">
        <v>@ Back Face &amp; OD, No Raised Edge</v>
      </c>
      <c r="V16" t="str">
        <v>@ ID &amp; FACE</v>
      </c>
      <c r="W16" t="str">
        <v>@ OD &amp; BACK FACE</v>
      </c>
      <c r="X16" t="str">
        <v>@ OD &amp; FACE</v>
      </c>
      <c r="Y16" t="str">
        <v>Across from slot</v>
      </c>
      <c r="Z16" t="str">
        <v>All Edge Breaks</v>
      </c>
      <c r="AA16" t="str">
        <v>Attached to bar stock</v>
      </c>
      <c r="AB16" t="str">
        <v xml:space="preserve">Back Turn Fillet Rad. </v>
      </c>
      <c r="AC16" t="str">
        <v>Balloon 1 (DWG FRM0105 Page 2, NV-27)</v>
      </c>
      <c r="AD16" t="str">
        <v>Balloon 1 (DWG FRM0105, NV-30)</v>
      </c>
      <c r="AE16" t="str">
        <v>Balloon 1 (P# 9890002-20) OL00429/A</v>
      </c>
      <c r="AF16" t="str">
        <v>Balloon 1, DWG#FRM0105</v>
      </c>
      <c r="AG16" t="str">
        <v>Balloon 11, See Image</v>
      </c>
      <c r="AH16" t="str">
        <v xml:space="preserve">Balloon 2 (DWG FRM0105 Page 2, NV-27) </v>
      </c>
      <c r="AI16" t="str">
        <v>Balloon 2 (DWG FRM0105, NV-30)</v>
      </c>
      <c r="AJ16" t="str">
        <v>Balloon 2 (P# 9890002-20)</v>
      </c>
      <c r="AK16" t="str">
        <v>Balloon 2, DWG#FRM0105</v>
      </c>
      <c r="AL16" t="str">
        <v>Balloon 2, DWG#FRM0105, See Image</v>
      </c>
      <c r="AM16" t="str">
        <v>Balloon 3 (DWG FRM0105, NV-30 Minor)</v>
      </c>
      <c r="AN16" t="str">
        <v>Balloon 3 (DWG FRM0105, NV-30)</v>
      </c>
      <c r="AO16" t="str">
        <v>Balloon 3 (P# 9890002-20)</v>
      </c>
      <c r="AP16" t="str">
        <v>Balloon 4</v>
      </c>
      <c r="AQ16" t="str">
        <v>Balloon 4 (P# 9890002-20)</v>
      </c>
      <c r="AR16" t="str">
        <v>Below Middle Band</v>
      </c>
      <c r="AS16" t="str">
        <v>Best Fit Pin, .003 or Less =Pass</v>
      </c>
      <c r="AT16" t="str">
        <v>Blank</v>
      </c>
      <c r="AU16" t="str">
        <v>Blank Turn Maj.</v>
      </c>
      <c r="AV16" t="str">
        <v>Blank Turn Maj. Mill Flt., OL4172</v>
      </c>
      <c r="AW16" t="str">
        <v>Blank Without .010 Slots</v>
      </c>
      <c r="AX16" t="str">
        <v>Blank Without .010 Slots, Section</v>
      </c>
      <c r="AY16" t="str">
        <v>Blank without thread</v>
      </c>
      <c r="AZ16" t="str">
        <v xml:space="preserve">Blank, Center of V Grv. </v>
      </c>
      <c r="BA16" t="str">
        <v>Blank, Check R adjacent Balloon 17</v>
      </c>
      <c r="BB16" t="str">
        <v>Blank, EXT. Feature</v>
      </c>
      <c r="BC16" t="str">
        <v>Blank, See Image, OL04335</v>
      </c>
      <c r="BD16" t="str">
        <v>Blank, See Image, OL04336</v>
      </c>
      <c r="BE16" t="str">
        <v xml:space="preserve">Blank, Thrd. </v>
      </c>
      <c r="BF16" t="str">
        <v>Blank, Turn Tip</v>
      </c>
      <c r="BG16" t="str">
        <v>Blank, Without Thrd.</v>
      </c>
      <c r="BH16" t="str">
        <v>Blank, Without Thread</v>
      </c>
      <c r="BI16" t="str">
        <v xml:space="preserve">Blunt Start Blend to Minor </v>
      </c>
      <c r="BJ16" t="str">
        <v>Calc., Use Go HEX</v>
      </c>
      <c r="BK16" t="str">
        <v>Can't dig into OD</v>
      </c>
      <c r="BL16" t="str">
        <v>Carbide Gauge</v>
      </c>
      <c r="BM16" t="str">
        <v xml:space="preserve">Center of V Grv. </v>
      </c>
      <c r="BN16" t="str">
        <v>Centered Less than .03 = Pass</v>
      </c>
      <c r="BO16" t="str">
        <v>Centered within .0005 or Less = Pass</v>
      </c>
      <c r="BP16" t="str">
        <v>Centered within .001 or Less = Pass</v>
      </c>
      <c r="BQ16" t="str">
        <v>Centered within .0254 or Less = Pass</v>
      </c>
      <c r="BR16" t="str">
        <v>Check close to Rod Slot</v>
      </c>
      <c r="BS16" t="str">
        <v>Check every other hole</v>
      </c>
      <c r="BT16" t="str">
        <v>Check Go over full length of slot.</v>
      </c>
      <c r="BU16" t="str">
        <v>Check Near Closed End</v>
      </c>
      <c r="BV16" t="str">
        <v>Check per Print View, Away from Rod Slot</v>
      </c>
      <c r="BW16" t="str">
        <v>Check to Balloon 30 Go Pin</v>
      </c>
      <c r="BX16" t="str">
        <v>Check with .2705 SET Pin Inside Part</v>
      </c>
      <c r="BY16" t="str">
        <v>Check with Hex Up</v>
      </c>
      <c r="BZ16" t="str">
        <v>CMM Blank</v>
      </c>
      <c r="CA16" t="str">
        <v>Confirm Full Radius</v>
      </c>
      <c r="CB16" t="str">
        <v>Constrained in fixture</v>
      </c>
      <c r="CC16" t="str">
        <v>Constrained with Ring</v>
      </c>
      <c r="CD16" t="str">
        <v>Constrained, See Image</v>
      </c>
      <c r="CE16" t="str">
        <v>Dim. "A"</v>
      </c>
      <c r="CF16" t="str">
        <v>Dim. "B"</v>
      </c>
      <c r="CG16" t="str">
        <v>Dim. "C"</v>
      </c>
      <c r="CH16" t="str">
        <v>Dim. "D", Whirl Blank</v>
      </c>
      <c r="CI16" t="str">
        <v>Dim. "G"</v>
      </c>
      <c r="CJ16" t="str">
        <v>Dim. E, Blank Turn Maj. &amp;  Mill Flt</v>
      </c>
      <c r="CK16" t="str">
        <v>Dim. E, Blank Turn Maj.&amp;  Mill Flt</v>
      </c>
      <c r="CL16" t="str">
        <v>Dim. H, Whirl Blank</v>
      </c>
      <c r="CM16" t="str">
        <v>Dim. J, 'Blank Turn Maj. &amp; Whirl Blank</v>
      </c>
      <c r="CN16" t="str">
        <v>Disk Drop Indicator Tip</v>
      </c>
      <c r="CO16" t="str">
        <v>DWG 100448-15, Balloon F_1</v>
      </c>
      <c r="CP16" t="str">
        <v>DWG 100448-15, OL02571</v>
      </c>
      <c r="CQ16" t="str">
        <v>DWG 100448-41</v>
      </c>
      <c r="CR16" t="str">
        <v>DWG 9890040, (10E),Section Part, OL01139</v>
      </c>
      <c r="CS16" t="str">
        <v>DWG 9890040, (10E),Section, OL01139</v>
      </c>
      <c r="CT16" t="str">
        <v>DWG 9890040, (11E)</v>
      </c>
      <c r="CU16" t="str">
        <v>DWG 9890040, (11E), Pins with Flats</v>
      </c>
      <c r="CV16" t="str">
        <v>DWG 9890040, (12E),  Pass=.002 or less</v>
      </c>
      <c r="CW16" t="str">
        <v>DWG 9890040, (12E), See Image</v>
      </c>
      <c r="CX16" t="str">
        <v>DWG 9890040, (1E), OL01431</v>
      </c>
      <c r="CY16" t="str">
        <v>DWG 9890040, (1E), OL01432</v>
      </c>
      <c r="CZ16" t="str">
        <v>DWG 9890040, (2E), OL01432</v>
      </c>
      <c r="DA16" t="str">
        <v>DWG 9890040, (3E)</v>
      </c>
      <c r="DB16" t="str">
        <v>DWG 9890040, (4E)</v>
      </c>
      <c r="DC16" t="str">
        <v>DWG 9890040, (5E), OL02336</v>
      </c>
      <c r="DD16" t="str">
        <v>DWG 9890040, (6E)</v>
      </c>
      <c r="DE16" t="str">
        <v>DWG 9890040, (7E)</v>
      </c>
      <c r="DF16" t="str">
        <v>DWG 9890040, (8E), OL01433</v>
      </c>
      <c r="DG16" t="str">
        <v>DWG 9890040, (8E), OL01433, Section</v>
      </c>
      <c r="DH16" t="str">
        <v>DWG 9890040, (9E), Close to Rod Slot</v>
      </c>
      <c r="DI16" t="str">
        <v>DWG 9890040, (9E),Close to Rod Slot</v>
      </c>
      <c r="DJ16" t="str">
        <v>DWG FRM0105 PAGE 2</v>
      </c>
      <c r="DK16" t="str">
        <v>DWG# 100448-41</v>
      </c>
      <c r="DL16" t="str">
        <v>DWG# 100448-44</v>
      </c>
      <c r="DM16" t="str">
        <v>DWG# 9890003  (1), Section OL00436/A</v>
      </c>
      <c r="DN16" t="str">
        <v>DWG# 9890003 (3), Ring Gauge Constrained</v>
      </c>
      <c r="DO16" t="str">
        <v>DWG# 9890003 (4), Section</v>
      </c>
      <c r="DP16" t="str">
        <v>DWG#100448-26, Balloon 1K, OL02350</v>
      </c>
      <c r="DQ16" t="str">
        <v>DWG#100448-26, Balloon 2K, OL02350</v>
      </c>
      <c r="DR16" t="str">
        <v>DWG#100448-26, Balloon 3K, OL02363</v>
      </c>
      <c r="DS16" t="str">
        <v>DWG#100448-26, Balloon 4K</v>
      </c>
      <c r="DT16" t="str">
        <v>DWG#100448-26, Balloon 5K, Section</v>
      </c>
      <c r="DU16" t="str">
        <v>DWG#100448-26, Balloon 6K</v>
      </c>
      <c r="DV16" t="str">
        <v>DWG#100448-26, Balloon 7K, Section</v>
      </c>
      <c r="DW16" t="str">
        <v>DWG#100448-26, Mfg. Tol.</v>
      </c>
      <c r="DX16" t="str">
        <v>DWG#9890003 (2) Ring Gauge Constrained</v>
      </c>
      <c r="DY16" t="str">
        <v>DWG#9890044</v>
      </c>
      <c r="DZ16" t="str">
        <v>DWG#9890044 .1985 to .2005=Pass</v>
      </c>
      <c r="EA16" t="str">
        <v>DWG#9890044 Overlay OL02441</v>
      </c>
      <c r="EB16" t="str">
        <v>DWG#9890044, OL02441</v>
      </c>
      <c r="EC16" t="str">
        <v>DWG#FRM0105</v>
      </c>
      <c r="ED16" t="str">
        <v>EXT.</v>
      </c>
      <c r="EE16" t="str">
        <v>EXT. Section, OL02460</v>
      </c>
      <c r="EF16" t="str">
        <v>EXT., OL04223</v>
      </c>
      <c r="EG16" t="str">
        <v>Flat Drop Indicator Tip</v>
      </c>
      <c r="EH16" t="str">
        <v>Full Go Pin, No Light, at Radius</v>
      </c>
      <c r="EI16" t="str">
        <v>Function Check</v>
      </c>
      <c r="EJ16" t="str">
        <v>GO Function Gauge</v>
      </c>
      <c r="EK16" t="str">
        <v>Go Gauge for Balloon 1 &amp; 4</v>
      </c>
      <c r="EL16" t="str">
        <v>Go Pin must pass through</v>
      </c>
      <c r="EM16" t="str">
        <v>Greater than .005 = Fail, Section</v>
      </c>
      <c r="EN16" t="str">
        <v>Greater than .025 out of center = Fail</v>
      </c>
      <c r="EO16" t="str">
        <v>Greater than 2.6 = Pass</v>
      </c>
      <c r="EP16" t="str">
        <v>Green = Pass, Red = Fail</v>
      </c>
      <c r="EQ16" t="str">
        <v>Hex Depth</v>
      </c>
      <c r="ER16" t="str">
        <v>Hex Minor</v>
      </c>
      <c r="ES16" t="str">
        <v>Hole Dia.</v>
      </c>
      <c r="ET16" t="str">
        <v>ID Sphere Finish</v>
      </c>
      <c r="EU16" t="str">
        <v>ID/OD Both Sides, Diff. .002 or less = Pass</v>
      </c>
      <c r="EV16" t="str">
        <v>If Looks Big, Section</v>
      </c>
      <c r="EW16" t="str">
        <v>If Looks Small, Section</v>
      </c>
      <c r="EX16" t="str">
        <v>Insp. Close to Break Away, Mfg.Tol.</v>
      </c>
      <c r="EY16" t="str">
        <v>INT.</v>
      </c>
      <c r="EZ16" t="str">
        <v>INT. Section, OL02460</v>
      </c>
      <c r="FA16" t="str">
        <v>INT., OL04223</v>
      </c>
      <c r="FB16" t="str">
        <v>Intersect. of 7.7 &amp; R0.10</v>
      </c>
      <c r="FC16" t="str">
        <v>Intersect. of 8.79 and R.25 MAX</v>
      </c>
      <c r="FD16" t="str">
        <v>Keep Ind. Tip away from corner</v>
      </c>
      <c r="FE16" t="str">
        <v>L31</v>
      </c>
      <c r="FF16" t="str">
        <v>Laser Mark</v>
      </c>
      <c r="FG16" t="str">
        <v>LASER PER NOTE 4</v>
      </c>
      <c r="FH16" t="str">
        <v>LASER PER NOTE 4, Final Check 1 only</v>
      </c>
      <c r="FI16" t="str">
        <v>Less than .002 out of center = Pass</v>
      </c>
      <c r="FJ16" t="str">
        <v>Less than 2.75 = Pass, Section</v>
      </c>
      <c r="FK16" t="str">
        <v>List as pin. Not Calibrated</v>
      </c>
      <c r="FL16" t="str">
        <v>M9 X 1.25 BUTT See Comment Image</v>
      </c>
      <c r="FM16" t="str">
        <v>Manual Section</v>
      </c>
      <c r="FN16" t="str">
        <v>Max Deep .241 NO-GO =.42</v>
      </c>
      <c r="FO16" t="str">
        <v>MAX Depth of (Note 7) .241 NO-GO Pin</v>
      </c>
      <c r="FP16" t="str">
        <v>Measure from Blue Line, See Image</v>
      </c>
      <c r="FQ16" t="str">
        <v>Measure Width of Blue Area, See Image</v>
      </c>
      <c r="FR16" t="str">
        <v>Mfg. Tol</v>
      </c>
      <c r="FS16" t="str">
        <v>Mfg. Tol, See Image</v>
      </c>
      <c r="FT16" t="str">
        <v>Mfg. Tol.</v>
      </c>
      <c r="FU16" t="str">
        <v>Mfg. Tol. "A"</v>
      </c>
      <c r="FV16" t="str">
        <v>Mfg. Tol. (Zero on Gauge Full Dia. Lead)</v>
      </c>
      <c r="FW16" t="str">
        <v>Mfg. Tol. Balloon 11, See Image</v>
      </c>
      <c r="FX16" t="str">
        <v>Mfg. Tol. Balloon 4</v>
      </c>
      <c r="FY16" t="str">
        <v>Mfg. Tol. Balloon 7</v>
      </c>
      <c r="FZ16" t="str">
        <v xml:space="preserve">Mfg. Tol. C-Bore Face (Ballo 28) </v>
      </c>
      <c r="GA16" t="str">
        <v>Mfg. Tol. Section</v>
      </c>
      <c r="GB16" t="str">
        <v>Mfg. Tol. See Image</v>
      </c>
      <c r="GC16" t="str">
        <v>Mfg. Tol., 3 Places, Record MAX</v>
      </c>
      <c r="GD16" t="str">
        <v>Mfg. Tol., Balloon 11</v>
      </c>
      <c r="GE16" t="str">
        <v>Mfg. Tol., Balloon 7</v>
      </c>
      <c r="GF16" t="str">
        <v>Mfg. Tol., Blank</v>
      </c>
      <c r="GG16" t="str">
        <v>Mfg. Tol., Blank, Balloon 12</v>
      </c>
      <c r="GH16" t="str">
        <v>Mfg. Tol., Blend to SØ.320</v>
      </c>
      <c r="GI16" t="str">
        <v>Mfg. Tol., Calculation</v>
      </c>
      <c r="GJ16" t="str">
        <v>Mfg. Tol., For Mill Fixture</v>
      </c>
      <c r="GK16" t="str">
        <v>Mfg. Tol., L32</v>
      </c>
      <c r="GL16" t="str">
        <v>Mfg. Tol., L33</v>
      </c>
      <c r="GM16" t="str">
        <v>Mfg. Tol., No Tool Marks</v>
      </c>
      <c r="GN16" t="str">
        <v>Mfg. Tol., OL03361</v>
      </c>
      <c r="GO16" t="str">
        <v>Mfg. Tol., Record off center value</v>
      </c>
      <c r="GP16" t="str">
        <v>Mfg. Tol., Same 3 Places, Record MIN</v>
      </c>
      <c r="GQ16" t="str">
        <v>Mfg. Tol., Section</v>
      </c>
      <c r="GR16" t="str">
        <v>Mfg. Tol., Section B-B</v>
      </c>
      <c r="GS16" t="str">
        <v>Mfg. Tol., Section, OL03361</v>
      </c>
      <c r="GT16" t="str">
        <v>Mfg. Tol., Section, Per Note 2</v>
      </c>
      <c r="GU16" t="str">
        <v>Mfg. Tol., See Image</v>
      </c>
      <c r="GV16" t="str">
        <v>Mfg. Tol., See Image, Bore in Blue</v>
      </c>
      <c r="GW16" t="str">
        <v>Mfg. Tol., See Image, Hook Tip</v>
      </c>
      <c r="GX16" t="str">
        <v>Mfg. Tol., Sharp Okay No Burr</v>
      </c>
      <c r="GY16" t="str">
        <v>Mfg. Tol., Threadless Blank</v>
      </c>
      <c r="GZ16" t="str">
        <v>Mfg.Tol.</v>
      </c>
      <c r="HA16" t="str">
        <v>Mgf. To., T.S.C.</v>
      </c>
      <c r="HB16" t="str">
        <v>Milled Feature</v>
      </c>
      <c r="HC16" t="str">
        <v>Milled Feature, OL04045</v>
      </c>
      <c r="HD16" t="str">
        <v>More than .0005 out of center = Fail</v>
      </c>
      <c r="HE16" t="str">
        <v>Must Pass Through</v>
      </c>
      <c r="HF16" t="str">
        <v>Must pass through gauge</v>
      </c>
      <c r="HG16" t="str">
        <v>Must Pass Through Go Gauge</v>
      </c>
      <c r="HH16" t="str">
        <v>Must Pass, See Image.</v>
      </c>
      <c r="HI16" t="str">
        <v>NA</v>
      </c>
      <c r="HJ16" t="str">
        <v>Narrow Area</v>
      </c>
      <c r="HK16" t="str">
        <v>Near Balloon 21</v>
      </c>
      <c r="HL16" t="str">
        <v>Near Datum B</v>
      </c>
      <c r="HM16" t="str">
        <v>Neck Dia.</v>
      </c>
      <c r="HN16" t="str">
        <v>Neck to Head Rad.</v>
      </c>
      <c r="HO16" t="str">
        <v>No Copper Deposits Allowed</v>
      </c>
      <c r="HP16" t="str">
        <v>No Section</v>
      </c>
      <c r="HQ16" t="str">
        <v>No Section, .01 to .014 = Pass</v>
      </c>
      <c r="HR16" t="str">
        <v>No Section, Rotate Part</v>
      </c>
      <c r="HS16" t="str">
        <v>No Section, See Image</v>
      </c>
      <c r="HT16" t="str">
        <v>No Slot, Section B-B</v>
      </c>
      <c r="HU16" t="str">
        <v>No visual step = Pass</v>
      </c>
      <c r="HV16" t="str">
        <v>Not to exceed .95 Deep</v>
      </c>
      <c r="HW16" t="str">
        <v>Note 1</v>
      </c>
      <c r="HX16" t="str">
        <v>OL00333/A</v>
      </c>
      <c r="HY16" t="str">
        <v>OL00519</v>
      </c>
      <c r="HZ16" t="str">
        <v>OL00520</v>
      </c>
      <c r="IA16" t="str">
        <v>OL00529</v>
      </c>
      <c r="IB16" t="str">
        <v>OL00542</v>
      </c>
      <c r="IC16" t="str">
        <v>OL00724</v>
      </c>
      <c r="ID16" t="str">
        <v>OL01250</v>
      </c>
      <c r="IE16" t="str">
        <v>OL01869, Threadless Blank</v>
      </c>
      <c r="IF16" t="str">
        <v>OL01870, Section</v>
      </c>
      <c r="IG16" t="str">
        <v>OL02255</v>
      </c>
      <c r="IH16" t="str">
        <v>OL02255, Mfg. Tol.</v>
      </c>
      <c r="II16" t="str">
        <v>OL02302</v>
      </c>
      <c r="IJ16" t="str">
        <v xml:space="preserve">OL02318  needed per image instructions </v>
      </c>
      <c r="IK16" t="str">
        <v>OL02556</v>
      </c>
      <c r="IL16" t="str">
        <v>OL02557</v>
      </c>
      <c r="IM16" t="str">
        <v>OL02567</v>
      </c>
      <c r="IN16" t="str">
        <v>OL02653</v>
      </c>
      <c r="IO16" t="str">
        <v>OL02718</v>
      </c>
      <c r="IP16" t="str">
        <v>OL02841</v>
      </c>
      <c r="IQ16" t="str">
        <v>OL02842</v>
      </c>
      <c r="IR16" t="str">
        <v>OL02844</v>
      </c>
      <c r="IS16" t="str">
        <v>OL02871</v>
      </c>
      <c r="IT16" t="str">
        <v>OL02887</v>
      </c>
      <c r="IU16" t="str">
        <v>OL03766</v>
      </c>
      <c r="IV16" t="str">
        <v>OL03868</v>
      </c>
      <c r="IW16" t="str">
        <v>OL03869</v>
      </c>
      <c r="IX16" t="str">
        <v>OL03870</v>
      </c>
      <c r="IY16" t="str">
        <v>OL03873, DWG# 100448-44</v>
      </c>
      <c r="IZ16" t="str">
        <v>OL03949</v>
      </c>
      <c r="JA16" t="str">
        <v xml:space="preserve">OL04043, Section </v>
      </c>
      <c r="JB16" t="str">
        <v xml:space="preserve">OL04044, Section </v>
      </c>
      <c r="JC16" t="str">
        <v>OL04045</v>
      </c>
      <c r="JD16" t="str">
        <v>OL04045, Milled Feature</v>
      </c>
      <c r="JE16" t="str">
        <v>OL04063</v>
      </c>
      <c r="JF16" t="str">
        <v>OL04064</v>
      </c>
      <c r="JG16" t="str">
        <v>OL04065</v>
      </c>
      <c r="JH16" t="str">
        <v>OL04181</v>
      </c>
      <c r="JI16" t="str">
        <v>OL04218</v>
      </c>
      <c r="JJ16" t="str">
        <v>OL04224, See Image</v>
      </c>
      <c r="JK16" t="str">
        <v>OL04374</v>
      </c>
      <c r="JL16" t="str">
        <v>OL04375, Section M-M</v>
      </c>
      <c r="JM16" t="str">
        <v>OL04376, Section M-M</v>
      </c>
      <c r="JN16" t="str">
        <v>OL04443</v>
      </c>
      <c r="JO16" t="str">
        <v>OL04444</v>
      </c>
      <c r="JP16" t="str">
        <v>One side of slot</v>
      </c>
      <c r="JQ16" t="str">
        <v>Other side of slot</v>
      </c>
      <c r="JR16" t="str">
        <v>Out of center more than .002 = Fail</v>
      </c>
      <c r="JS16" t="str">
        <v>Out of center more than.002 = Fail</v>
      </c>
      <c r="JT16" t="str">
        <v>Overlay OL02713</v>
      </c>
    </row>
    <row r="17" spans="1:280">
      <c r="A17" s="74" t="s">
        <v>472</v>
      </c>
      <c r="C17" s="74" t="str" cm="1">
        <f t="array" ref="C17:JT17">TRANSPOSE(_xlfn._xlws.SORT(_xlfn._xlws.FILTER($A$2:$A$279,ISNUMBER(SEARCH('Prt. Lib. &amp; Routine, Table'!M24,$A$2:$A$279)),"not found")))</f>
        <v xml:space="preserve"> 'C', Whirl Blank</v>
      </c>
      <c r="D17" t="str">
        <v xml:space="preserve"> See Image, Constrained</v>
      </c>
      <c r="E17" t="str">
        <v>(.04 to .12 range = Pass)</v>
      </c>
      <c r="F17" t="str">
        <v>(.042 FULL) Go Pin Seat Fully</v>
      </c>
      <c r="G17" t="str">
        <v>(B), Mfg. Tol.</v>
      </c>
      <c r="H17" t="str">
        <v>(B), O.A.L.</v>
      </c>
      <c r="I17" t="str">
        <v>.001 or less =Pass</v>
      </c>
      <c r="J17" t="str">
        <v>.001 or less out of center = Pass</v>
      </c>
      <c r="K17" t="str">
        <v>.002 or Less = Pass</v>
      </c>
      <c r="L17" t="str">
        <v>.002 or Less out of center = Pass</v>
      </c>
      <c r="M17" t="str">
        <v>.005 to .015 = Pass</v>
      </c>
      <c r="N17" t="str">
        <v>.0125 Mean, Section</v>
      </c>
      <c r="O17" t="str">
        <v>.025 or Less in X &amp; Y=Pass</v>
      </c>
      <c r="P17" t="str">
        <v>.038 Mean</v>
      </c>
      <c r="Q17" t="str">
        <v>.063 MM = .0024 IN, See Image</v>
      </c>
      <c r="R17" t="str">
        <v>.063MM = .0024"</v>
      </c>
      <c r="S17" t="str">
        <v>.243 NO-GO, Unconstrained, Must Not Start</v>
      </c>
      <c r="T17" t="str">
        <v>@ Back Face &amp; ID, No Raised Edge</v>
      </c>
      <c r="U17" t="str">
        <v>@ Back Face &amp; OD, No Raised Edge</v>
      </c>
      <c r="V17" t="str">
        <v>@ ID &amp; FACE</v>
      </c>
      <c r="W17" t="str">
        <v>@ OD &amp; BACK FACE</v>
      </c>
      <c r="X17" t="str">
        <v>@ OD &amp; FACE</v>
      </c>
      <c r="Y17" t="str">
        <v>Across from slot</v>
      </c>
      <c r="Z17" t="str">
        <v>All Edge Breaks</v>
      </c>
      <c r="AA17" t="str">
        <v>Attached to bar stock</v>
      </c>
      <c r="AB17" t="str">
        <v xml:space="preserve">Back Turn Fillet Rad. </v>
      </c>
      <c r="AC17" t="str">
        <v>Balloon 1 (DWG FRM0105 Page 2, NV-27)</v>
      </c>
      <c r="AD17" t="str">
        <v>Balloon 1 (DWG FRM0105, NV-30)</v>
      </c>
      <c r="AE17" t="str">
        <v>Balloon 1 (P# 9890002-20) OL00429/A</v>
      </c>
      <c r="AF17" t="str">
        <v>Balloon 1, DWG#FRM0105</v>
      </c>
      <c r="AG17" t="str">
        <v>Balloon 11, See Image</v>
      </c>
      <c r="AH17" t="str">
        <v xml:space="preserve">Balloon 2 (DWG FRM0105 Page 2, NV-27) </v>
      </c>
      <c r="AI17" t="str">
        <v>Balloon 2 (DWG FRM0105, NV-30)</v>
      </c>
      <c r="AJ17" t="str">
        <v>Balloon 2 (P# 9890002-20)</v>
      </c>
      <c r="AK17" t="str">
        <v>Balloon 2, DWG#FRM0105</v>
      </c>
      <c r="AL17" t="str">
        <v>Balloon 2, DWG#FRM0105, See Image</v>
      </c>
      <c r="AM17" t="str">
        <v>Balloon 3 (DWG FRM0105, NV-30 Minor)</v>
      </c>
      <c r="AN17" t="str">
        <v>Balloon 3 (DWG FRM0105, NV-30)</v>
      </c>
      <c r="AO17" t="str">
        <v>Balloon 3 (P# 9890002-20)</v>
      </c>
      <c r="AP17" t="str">
        <v>Balloon 4</v>
      </c>
      <c r="AQ17" t="str">
        <v>Balloon 4 (P# 9890002-20)</v>
      </c>
      <c r="AR17" t="str">
        <v>Below Middle Band</v>
      </c>
      <c r="AS17" t="str">
        <v>Best Fit Pin, .003 or Less =Pass</v>
      </c>
      <c r="AT17" t="str">
        <v>Blank</v>
      </c>
      <c r="AU17" t="str">
        <v>Blank Turn Maj.</v>
      </c>
      <c r="AV17" t="str">
        <v>Blank Turn Maj. Mill Flt., OL4172</v>
      </c>
      <c r="AW17" t="str">
        <v>Blank Without .010 Slots</v>
      </c>
      <c r="AX17" t="str">
        <v>Blank Without .010 Slots, Section</v>
      </c>
      <c r="AY17" t="str">
        <v>Blank without thread</v>
      </c>
      <c r="AZ17" t="str">
        <v xml:space="preserve">Blank, Center of V Grv. </v>
      </c>
      <c r="BA17" t="str">
        <v>Blank, Check R adjacent Balloon 17</v>
      </c>
      <c r="BB17" t="str">
        <v>Blank, EXT. Feature</v>
      </c>
      <c r="BC17" t="str">
        <v>Blank, See Image, OL04335</v>
      </c>
      <c r="BD17" t="str">
        <v>Blank, See Image, OL04336</v>
      </c>
      <c r="BE17" t="str">
        <v xml:space="preserve">Blank, Thrd. </v>
      </c>
      <c r="BF17" t="str">
        <v>Blank, Turn Tip</v>
      </c>
      <c r="BG17" t="str">
        <v>Blank, Without Thrd.</v>
      </c>
      <c r="BH17" t="str">
        <v>Blank, Without Thread</v>
      </c>
      <c r="BI17" t="str">
        <v xml:space="preserve">Blunt Start Blend to Minor </v>
      </c>
      <c r="BJ17" t="str">
        <v>Calc., Use Go HEX</v>
      </c>
      <c r="BK17" t="str">
        <v>Can't dig into OD</v>
      </c>
      <c r="BL17" t="str">
        <v>Carbide Gauge</v>
      </c>
      <c r="BM17" t="str">
        <v xml:space="preserve">Center of V Grv. </v>
      </c>
      <c r="BN17" t="str">
        <v>Centered Less than .03 = Pass</v>
      </c>
      <c r="BO17" t="str">
        <v>Centered within .0005 or Less = Pass</v>
      </c>
      <c r="BP17" t="str">
        <v>Centered within .001 or Less = Pass</v>
      </c>
      <c r="BQ17" t="str">
        <v>Centered within .0254 or Less = Pass</v>
      </c>
      <c r="BR17" t="str">
        <v>Check close to Rod Slot</v>
      </c>
      <c r="BS17" t="str">
        <v>Check every other hole</v>
      </c>
      <c r="BT17" t="str">
        <v>Check Go over full length of slot.</v>
      </c>
      <c r="BU17" t="str">
        <v>Check Near Closed End</v>
      </c>
      <c r="BV17" t="str">
        <v>Check per Print View, Away from Rod Slot</v>
      </c>
      <c r="BW17" t="str">
        <v>Check to Balloon 30 Go Pin</v>
      </c>
      <c r="BX17" t="str">
        <v>Check with .2705 SET Pin Inside Part</v>
      </c>
      <c r="BY17" t="str">
        <v>Check with Hex Up</v>
      </c>
      <c r="BZ17" t="str">
        <v>CMM Blank</v>
      </c>
      <c r="CA17" t="str">
        <v>Confirm Full Radius</v>
      </c>
      <c r="CB17" t="str">
        <v>Constrained in fixture</v>
      </c>
      <c r="CC17" t="str">
        <v>Constrained with Ring</v>
      </c>
      <c r="CD17" t="str">
        <v>Constrained, See Image</v>
      </c>
      <c r="CE17" t="str">
        <v>Dim. "A"</v>
      </c>
      <c r="CF17" t="str">
        <v>Dim. "B"</v>
      </c>
      <c r="CG17" t="str">
        <v>Dim. "C"</v>
      </c>
      <c r="CH17" t="str">
        <v>Dim. "D", Whirl Blank</v>
      </c>
      <c r="CI17" t="str">
        <v>Dim. "G"</v>
      </c>
      <c r="CJ17" t="str">
        <v>Dim. E, Blank Turn Maj. &amp;  Mill Flt</v>
      </c>
      <c r="CK17" t="str">
        <v>Dim. E, Blank Turn Maj.&amp;  Mill Flt</v>
      </c>
      <c r="CL17" t="str">
        <v>Dim. H, Whirl Blank</v>
      </c>
      <c r="CM17" t="str">
        <v>Dim. J, 'Blank Turn Maj. &amp; Whirl Blank</v>
      </c>
      <c r="CN17" t="str">
        <v>Disk Drop Indicator Tip</v>
      </c>
      <c r="CO17" t="str">
        <v>DWG 100448-15, Balloon F_1</v>
      </c>
      <c r="CP17" t="str">
        <v>DWG 100448-15, OL02571</v>
      </c>
      <c r="CQ17" t="str">
        <v>DWG 100448-41</v>
      </c>
      <c r="CR17" t="str">
        <v>DWG 9890040, (10E),Section Part, OL01139</v>
      </c>
      <c r="CS17" t="str">
        <v>DWG 9890040, (10E),Section, OL01139</v>
      </c>
      <c r="CT17" t="str">
        <v>DWG 9890040, (11E)</v>
      </c>
      <c r="CU17" t="str">
        <v>DWG 9890040, (11E), Pins with Flats</v>
      </c>
      <c r="CV17" t="str">
        <v>DWG 9890040, (12E),  Pass=.002 or less</v>
      </c>
      <c r="CW17" t="str">
        <v>DWG 9890040, (12E), See Image</v>
      </c>
      <c r="CX17" t="str">
        <v>DWG 9890040, (1E), OL01431</v>
      </c>
      <c r="CY17" t="str">
        <v>DWG 9890040, (1E), OL01432</v>
      </c>
      <c r="CZ17" t="str">
        <v>DWG 9890040, (2E), OL01432</v>
      </c>
      <c r="DA17" t="str">
        <v>DWG 9890040, (3E)</v>
      </c>
      <c r="DB17" t="str">
        <v>DWG 9890040, (4E)</v>
      </c>
      <c r="DC17" t="str">
        <v>DWG 9890040, (5E), OL02336</v>
      </c>
      <c r="DD17" t="str">
        <v>DWG 9890040, (6E)</v>
      </c>
      <c r="DE17" t="str">
        <v>DWG 9890040, (7E)</v>
      </c>
      <c r="DF17" t="str">
        <v>DWG 9890040, (8E), OL01433</v>
      </c>
      <c r="DG17" t="str">
        <v>DWG 9890040, (8E), OL01433, Section</v>
      </c>
      <c r="DH17" t="str">
        <v>DWG 9890040, (9E), Close to Rod Slot</v>
      </c>
      <c r="DI17" t="str">
        <v>DWG 9890040, (9E),Close to Rod Slot</v>
      </c>
      <c r="DJ17" t="str">
        <v>DWG FRM0105 PAGE 2</v>
      </c>
      <c r="DK17" t="str">
        <v>DWG# 100448-41</v>
      </c>
      <c r="DL17" t="str">
        <v>DWG# 100448-44</v>
      </c>
      <c r="DM17" t="str">
        <v>DWG# 9890003  (1), Section OL00436/A</v>
      </c>
      <c r="DN17" t="str">
        <v>DWG# 9890003 (3), Ring Gauge Constrained</v>
      </c>
      <c r="DO17" t="str">
        <v>DWG# 9890003 (4), Section</v>
      </c>
      <c r="DP17" t="str">
        <v>DWG#100448-26, Balloon 1K, OL02350</v>
      </c>
      <c r="DQ17" t="str">
        <v>DWG#100448-26, Balloon 2K, OL02350</v>
      </c>
      <c r="DR17" t="str">
        <v>DWG#100448-26, Balloon 3K, OL02363</v>
      </c>
      <c r="DS17" t="str">
        <v>DWG#100448-26, Balloon 4K</v>
      </c>
      <c r="DT17" t="str">
        <v>DWG#100448-26, Balloon 5K, Section</v>
      </c>
      <c r="DU17" t="str">
        <v>DWG#100448-26, Balloon 6K</v>
      </c>
      <c r="DV17" t="str">
        <v>DWG#100448-26, Balloon 7K, Section</v>
      </c>
      <c r="DW17" t="str">
        <v>DWG#100448-26, Mfg. Tol.</v>
      </c>
      <c r="DX17" t="str">
        <v>DWG#9890003 (2) Ring Gauge Constrained</v>
      </c>
      <c r="DY17" t="str">
        <v>DWG#9890044</v>
      </c>
      <c r="DZ17" t="str">
        <v>DWG#9890044 .1985 to .2005=Pass</v>
      </c>
      <c r="EA17" t="str">
        <v>DWG#9890044 Overlay OL02441</v>
      </c>
      <c r="EB17" t="str">
        <v>DWG#9890044, OL02441</v>
      </c>
      <c r="EC17" t="str">
        <v>DWG#FRM0105</v>
      </c>
      <c r="ED17" t="str">
        <v>EXT.</v>
      </c>
      <c r="EE17" t="str">
        <v>EXT. Section, OL02460</v>
      </c>
      <c r="EF17" t="str">
        <v>EXT., OL04223</v>
      </c>
      <c r="EG17" t="str">
        <v>Flat Drop Indicator Tip</v>
      </c>
      <c r="EH17" t="str">
        <v>Full Go Pin, No Light, at Radius</v>
      </c>
      <c r="EI17" t="str">
        <v>Function Check</v>
      </c>
      <c r="EJ17" t="str">
        <v>GO Function Gauge</v>
      </c>
      <c r="EK17" t="str">
        <v>Go Gauge for Balloon 1 &amp; 4</v>
      </c>
      <c r="EL17" t="str">
        <v>Go Pin must pass through</v>
      </c>
      <c r="EM17" t="str">
        <v>Greater than .005 = Fail, Section</v>
      </c>
      <c r="EN17" t="str">
        <v>Greater than .025 out of center = Fail</v>
      </c>
      <c r="EO17" t="str">
        <v>Greater than 2.6 = Pass</v>
      </c>
      <c r="EP17" t="str">
        <v>Green = Pass, Red = Fail</v>
      </c>
      <c r="EQ17" t="str">
        <v>Hex Depth</v>
      </c>
      <c r="ER17" t="str">
        <v>Hex Minor</v>
      </c>
      <c r="ES17" t="str">
        <v>Hole Dia.</v>
      </c>
      <c r="ET17" t="str">
        <v>ID Sphere Finish</v>
      </c>
      <c r="EU17" t="str">
        <v>ID/OD Both Sides, Diff. .002 or less = Pass</v>
      </c>
      <c r="EV17" t="str">
        <v>If Looks Big, Section</v>
      </c>
      <c r="EW17" t="str">
        <v>If Looks Small, Section</v>
      </c>
      <c r="EX17" t="str">
        <v>Insp. Close to Break Away, Mfg.Tol.</v>
      </c>
      <c r="EY17" t="str">
        <v>INT.</v>
      </c>
      <c r="EZ17" t="str">
        <v>INT. Section, OL02460</v>
      </c>
      <c r="FA17" t="str">
        <v>INT., OL04223</v>
      </c>
      <c r="FB17" t="str">
        <v>Intersect. of 7.7 &amp; R0.10</v>
      </c>
      <c r="FC17" t="str">
        <v>Intersect. of 8.79 and R.25 MAX</v>
      </c>
      <c r="FD17" t="str">
        <v>Keep Ind. Tip away from corner</v>
      </c>
      <c r="FE17" t="str">
        <v>L31</v>
      </c>
      <c r="FF17" t="str">
        <v>Laser Mark</v>
      </c>
      <c r="FG17" t="str">
        <v>LASER PER NOTE 4</v>
      </c>
      <c r="FH17" t="str">
        <v>LASER PER NOTE 4, Final Check 1 only</v>
      </c>
      <c r="FI17" t="str">
        <v>Less than .002 out of center = Pass</v>
      </c>
      <c r="FJ17" t="str">
        <v>Less than 2.75 = Pass, Section</v>
      </c>
      <c r="FK17" t="str">
        <v>List as pin. Not Calibrated</v>
      </c>
      <c r="FL17" t="str">
        <v>M9 X 1.25 BUTT See Comment Image</v>
      </c>
      <c r="FM17" t="str">
        <v>Manual Section</v>
      </c>
      <c r="FN17" t="str">
        <v>Max Deep .241 NO-GO =.42</v>
      </c>
      <c r="FO17" t="str">
        <v>MAX Depth of (Note 7) .241 NO-GO Pin</v>
      </c>
      <c r="FP17" t="str">
        <v>Measure from Blue Line, See Image</v>
      </c>
      <c r="FQ17" t="str">
        <v>Measure Width of Blue Area, See Image</v>
      </c>
      <c r="FR17" t="str">
        <v>Mfg. Tol</v>
      </c>
      <c r="FS17" t="str">
        <v>Mfg. Tol, See Image</v>
      </c>
      <c r="FT17" t="str">
        <v>Mfg. Tol.</v>
      </c>
      <c r="FU17" t="str">
        <v>Mfg. Tol. "A"</v>
      </c>
      <c r="FV17" t="str">
        <v>Mfg. Tol. (Zero on Gauge Full Dia. Lead)</v>
      </c>
      <c r="FW17" t="str">
        <v>Mfg. Tol. Balloon 11, See Image</v>
      </c>
      <c r="FX17" t="str">
        <v>Mfg. Tol. Balloon 4</v>
      </c>
      <c r="FY17" t="str">
        <v>Mfg. Tol. Balloon 7</v>
      </c>
      <c r="FZ17" t="str">
        <v xml:space="preserve">Mfg. Tol. C-Bore Face (Ballo 28) </v>
      </c>
      <c r="GA17" t="str">
        <v>Mfg. Tol. Section</v>
      </c>
      <c r="GB17" t="str">
        <v>Mfg. Tol. See Image</v>
      </c>
      <c r="GC17" t="str">
        <v>Mfg. Tol., 3 Places, Record MAX</v>
      </c>
      <c r="GD17" t="str">
        <v>Mfg. Tol., Balloon 11</v>
      </c>
      <c r="GE17" t="str">
        <v>Mfg. Tol., Balloon 7</v>
      </c>
      <c r="GF17" t="str">
        <v>Mfg. Tol., Blank</v>
      </c>
      <c r="GG17" t="str">
        <v>Mfg. Tol., Blank, Balloon 12</v>
      </c>
      <c r="GH17" t="str">
        <v>Mfg. Tol., Blend to SØ.320</v>
      </c>
      <c r="GI17" t="str">
        <v>Mfg. Tol., Calculation</v>
      </c>
      <c r="GJ17" t="str">
        <v>Mfg. Tol., For Mill Fixture</v>
      </c>
      <c r="GK17" t="str">
        <v>Mfg. Tol., L32</v>
      </c>
      <c r="GL17" t="str">
        <v>Mfg. Tol., L33</v>
      </c>
      <c r="GM17" t="str">
        <v>Mfg. Tol., No Tool Marks</v>
      </c>
      <c r="GN17" t="str">
        <v>Mfg. Tol., OL03361</v>
      </c>
      <c r="GO17" t="str">
        <v>Mfg. Tol., Record off center value</v>
      </c>
      <c r="GP17" t="str">
        <v>Mfg. Tol., Same 3 Places, Record MIN</v>
      </c>
      <c r="GQ17" t="str">
        <v>Mfg. Tol., Section</v>
      </c>
      <c r="GR17" t="str">
        <v>Mfg. Tol., Section B-B</v>
      </c>
      <c r="GS17" t="str">
        <v>Mfg. Tol., Section, OL03361</v>
      </c>
      <c r="GT17" t="str">
        <v>Mfg. Tol., Section, Per Note 2</v>
      </c>
      <c r="GU17" t="str">
        <v>Mfg. Tol., See Image</v>
      </c>
      <c r="GV17" t="str">
        <v>Mfg. Tol., See Image, Bore in Blue</v>
      </c>
      <c r="GW17" t="str">
        <v>Mfg. Tol., See Image, Hook Tip</v>
      </c>
      <c r="GX17" t="str">
        <v>Mfg. Tol., Sharp Okay No Burr</v>
      </c>
      <c r="GY17" t="str">
        <v>Mfg. Tol., Threadless Blank</v>
      </c>
      <c r="GZ17" t="str">
        <v>Mfg.Tol.</v>
      </c>
      <c r="HA17" t="str">
        <v>Mgf. To., T.S.C.</v>
      </c>
      <c r="HB17" t="str">
        <v>Milled Feature</v>
      </c>
      <c r="HC17" t="str">
        <v>Milled Feature, OL04045</v>
      </c>
      <c r="HD17" t="str">
        <v>More than .0005 out of center = Fail</v>
      </c>
      <c r="HE17" t="str">
        <v>Must Pass Through</v>
      </c>
      <c r="HF17" t="str">
        <v>Must pass through gauge</v>
      </c>
      <c r="HG17" t="str">
        <v>Must Pass Through Go Gauge</v>
      </c>
      <c r="HH17" t="str">
        <v>Must Pass, See Image.</v>
      </c>
      <c r="HI17" t="str">
        <v>NA</v>
      </c>
      <c r="HJ17" t="str">
        <v>Narrow Area</v>
      </c>
      <c r="HK17" t="str">
        <v>Near Balloon 21</v>
      </c>
      <c r="HL17" t="str">
        <v>Near Datum B</v>
      </c>
      <c r="HM17" t="str">
        <v>Neck Dia.</v>
      </c>
      <c r="HN17" t="str">
        <v>Neck to Head Rad.</v>
      </c>
      <c r="HO17" t="str">
        <v>No Copper Deposits Allowed</v>
      </c>
      <c r="HP17" t="str">
        <v>No Section</v>
      </c>
      <c r="HQ17" t="str">
        <v>No Section, .01 to .014 = Pass</v>
      </c>
      <c r="HR17" t="str">
        <v>No Section, Rotate Part</v>
      </c>
      <c r="HS17" t="str">
        <v>No Section, See Image</v>
      </c>
      <c r="HT17" t="str">
        <v>No Slot, Section B-B</v>
      </c>
      <c r="HU17" t="str">
        <v>No visual step = Pass</v>
      </c>
      <c r="HV17" t="str">
        <v>Not to exceed .95 Deep</v>
      </c>
      <c r="HW17" t="str">
        <v>Note 1</v>
      </c>
      <c r="HX17" t="str">
        <v>OL00333/A</v>
      </c>
      <c r="HY17" t="str">
        <v>OL00519</v>
      </c>
      <c r="HZ17" t="str">
        <v>OL00520</v>
      </c>
      <c r="IA17" t="str">
        <v>OL00529</v>
      </c>
      <c r="IB17" t="str">
        <v>OL00542</v>
      </c>
      <c r="IC17" t="str">
        <v>OL00724</v>
      </c>
      <c r="ID17" t="str">
        <v>OL01250</v>
      </c>
      <c r="IE17" t="str">
        <v>OL01869, Threadless Blank</v>
      </c>
      <c r="IF17" t="str">
        <v>OL01870, Section</v>
      </c>
      <c r="IG17" t="str">
        <v>OL02255</v>
      </c>
      <c r="IH17" t="str">
        <v>OL02255, Mfg. Tol.</v>
      </c>
      <c r="II17" t="str">
        <v>OL02302</v>
      </c>
      <c r="IJ17" t="str">
        <v xml:space="preserve">OL02318  needed per image instructions </v>
      </c>
      <c r="IK17" t="str">
        <v>OL02556</v>
      </c>
      <c r="IL17" t="str">
        <v>OL02557</v>
      </c>
      <c r="IM17" t="str">
        <v>OL02567</v>
      </c>
      <c r="IN17" t="str">
        <v>OL02653</v>
      </c>
      <c r="IO17" t="str">
        <v>OL02718</v>
      </c>
      <c r="IP17" t="str">
        <v>OL02841</v>
      </c>
      <c r="IQ17" t="str">
        <v>OL02842</v>
      </c>
      <c r="IR17" t="str">
        <v>OL02844</v>
      </c>
      <c r="IS17" t="str">
        <v>OL02871</v>
      </c>
      <c r="IT17" t="str">
        <v>OL02887</v>
      </c>
      <c r="IU17" t="str">
        <v>OL03766</v>
      </c>
      <c r="IV17" t="str">
        <v>OL03868</v>
      </c>
      <c r="IW17" t="str">
        <v>OL03869</v>
      </c>
      <c r="IX17" t="str">
        <v>OL03870</v>
      </c>
      <c r="IY17" t="str">
        <v>OL03873, DWG# 100448-44</v>
      </c>
      <c r="IZ17" t="str">
        <v>OL03949</v>
      </c>
      <c r="JA17" t="str">
        <v xml:space="preserve">OL04043, Section </v>
      </c>
      <c r="JB17" t="str">
        <v xml:space="preserve">OL04044, Section </v>
      </c>
      <c r="JC17" t="str">
        <v>OL04045</v>
      </c>
      <c r="JD17" t="str">
        <v>OL04045, Milled Feature</v>
      </c>
      <c r="JE17" t="str">
        <v>OL04063</v>
      </c>
      <c r="JF17" t="str">
        <v>OL04064</v>
      </c>
      <c r="JG17" t="str">
        <v>OL04065</v>
      </c>
      <c r="JH17" t="str">
        <v>OL04181</v>
      </c>
      <c r="JI17" t="str">
        <v>OL04218</v>
      </c>
      <c r="JJ17" t="str">
        <v>OL04224, See Image</v>
      </c>
      <c r="JK17" t="str">
        <v>OL04374</v>
      </c>
      <c r="JL17" t="str">
        <v>OL04375, Section M-M</v>
      </c>
      <c r="JM17" t="str">
        <v>OL04376, Section M-M</v>
      </c>
      <c r="JN17" t="str">
        <v>OL04443</v>
      </c>
      <c r="JO17" t="str">
        <v>OL04444</v>
      </c>
      <c r="JP17" t="str">
        <v>One side of slot</v>
      </c>
      <c r="JQ17" t="str">
        <v>Other side of slot</v>
      </c>
      <c r="JR17" t="str">
        <v>Out of center more than .002 = Fail</v>
      </c>
      <c r="JS17" t="str">
        <v>Out of center more than.002 = Fail</v>
      </c>
      <c r="JT17" t="str">
        <v>Overlay OL02713</v>
      </c>
    </row>
    <row r="18" spans="1:280">
      <c r="A18" s="74" t="s">
        <v>473</v>
      </c>
      <c r="C18" s="74" t="str" cm="1">
        <f t="array" ref="C18:JT18">TRANSPOSE(_xlfn._xlws.SORT(_xlfn._xlws.FILTER($A$2:$A$279,ISNUMBER(SEARCH('Prt. Lib. &amp; Routine, Table'!M25,$A$2:$A$279)),"not found")))</f>
        <v xml:space="preserve"> 'C', Whirl Blank</v>
      </c>
      <c r="D18" t="str">
        <v xml:space="preserve"> See Image, Constrained</v>
      </c>
      <c r="E18" t="str">
        <v>(.04 to .12 range = Pass)</v>
      </c>
      <c r="F18" t="str">
        <v>(.042 FULL) Go Pin Seat Fully</v>
      </c>
      <c r="G18" t="str">
        <v>(B), Mfg. Tol.</v>
      </c>
      <c r="H18" t="str">
        <v>(B), O.A.L.</v>
      </c>
      <c r="I18" t="str">
        <v>.001 or less =Pass</v>
      </c>
      <c r="J18" t="str">
        <v>.001 or less out of center = Pass</v>
      </c>
      <c r="K18" t="str">
        <v>.002 or Less = Pass</v>
      </c>
      <c r="L18" t="str">
        <v>.002 or Less out of center = Pass</v>
      </c>
      <c r="M18" t="str">
        <v>.005 to .015 = Pass</v>
      </c>
      <c r="N18" t="str">
        <v>.0125 Mean, Section</v>
      </c>
      <c r="O18" t="str">
        <v>.025 or Less in X &amp; Y=Pass</v>
      </c>
      <c r="P18" t="str">
        <v>.038 Mean</v>
      </c>
      <c r="Q18" t="str">
        <v>.063 MM = .0024 IN, See Image</v>
      </c>
      <c r="R18" t="str">
        <v>.063MM = .0024"</v>
      </c>
      <c r="S18" t="str">
        <v>.243 NO-GO, Unconstrained, Must Not Start</v>
      </c>
      <c r="T18" t="str">
        <v>@ Back Face &amp; ID, No Raised Edge</v>
      </c>
      <c r="U18" t="str">
        <v>@ Back Face &amp; OD, No Raised Edge</v>
      </c>
      <c r="V18" t="str">
        <v>@ ID &amp; FACE</v>
      </c>
      <c r="W18" t="str">
        <v>@ OD &amp; BACK FACE</v>
      </c>
      <c r="X18" t="str">
        <v>@ OD &amp; FACE</v>
      </c>
      <c r="Y18" t="str">
        <v>Across from slot</v>
      </c>
      <c r="Z18" t="str">
        <v>All Edge Breaks</v>
      </c>
      <c r="AA18" t="str">
        <v>Attached to bar stock</v>
      </c>
      <c r="AB18" t="str">
        <v xml:space="preserve">Back Turn Fillet Rad. </v>
      </c>
      <c r="AC18" t="str">
        <v>Balloon 1 (DWG FRM0105 Page 2, NV-27)</v>
      </c>
      <c r="AD18" t="str">
        <v>Balloon 1 (DWG FRM0105, NV-30)</v>
      </c>
      <c r="AE18" t="str">
        <v>Balloon 1 (P# 9890002-20) OL00429/A</v>
      </c>
      <c r="AF18" t="str">
        <v>Balloon 1, DWG#FRM0105</v>
      </c>
      <c r="AG18" t="str">
        <v>Balloon 11, See Image</v>
      </c>
      <c r="AH18" t="str">
        <v xml:space="preserve">Balloon 2 (DWG FRM0105 Page 2, NV-27) </v>
      </c>
      <c r="AI18" t="str">
        <v>Balloon 2 (DWG FRM0105, NV-30)</v>
      </c>
      <c r="AJ18" t="str">
        <v>Balloon 2 (P# 9890002-20)</v>
      </c>
      <c r="AK18" t="str">
        <v>Balloon 2, DWG#FRM0105</v>
      </c>
      <c r="AL18" t="str">
        <v>Balloon 2, DWG#FRM0105, See Image</v>
      </c>
      <c r="AM18" t="str">
        <v>Balloon 3 (DWG FRM0105, NV-30 Minor)</v>
      </c>
      <c r="AN18" t="str">
        <v>Balloon 3 (DWG FRM0105, NV-30)</v>
      </c>
      <c r="AO18" t="str">
        <v>Balloon 3 (P# 9890002-20)</v>
      </c>
      <c r="AP18" t="str">
        <v>Balloon 4</v>
      </c>
      <c r="AQ18" t="str">
        <v>Balloon 4 (P# 9890002-20)</v>
      </c>
      <c r="AR18" t="str">
        <v>Below Middle Band</v>
      </c>
      <c r="AS18" t="str">
        <v>Best Fit Pin, .003 or Less =Pass</v>
      </c>
      <c r="AT18" t="str">
        <v>Blank</v>
      </c>
      <c r="AU18" t="str">
        <v>Blank Turn Maj.</v>
      </c>
      <c r="AV18" t="str">
        <v>Blank Turn Maj. Mill Flt., OL4172</v>
      </c>
      <c r="AW18" t="str">
        <v>Blank Without .010 Slots</v>
      </c>
      <c r="AX18" t="str">
        <v>Blank Without .010 Slots, Section</v>
      </c>
      <c r="AY18" t="str">
        <v>Blank without thread</v>
      </c>
      <c r="AZ18" t="str">
        <v xml:space="preserve">Blank, Center of V Grv. </v>
      </c>
      <c r="BA18" t="str">
        <v>Blank, Check R adjacent Balloon 17</v>
      </c>
      <c r="BB18" t="str">
        <v>Blank, EXT. Feature</v>
      </c>
      <c r="BC18" t="str">
        <v>Blank, See Image, OL04335</v>
      </c>
      <c r="BD18" t="str">
        <v>Blank, See Image, OL04336</v>
      </c>
      <c r="BE18" t="str">
        <v xml:space="preserve">Blank, Thrd. </v>
      </c>
      <c r="BF18" t="str">
        <v>Blank, Turn Tip</v>
      </c>
      <c r="BG18" t="str">
        <v>Blank, Without Thrd.</v>
      </c>
      <c r="BH18" t="str">
        <v>Blank, Without Thread</v>
      </c>
      <c r="BI18" t="str">
        <v xml:space="preserve">Blunt Start Blend to Minor </v>
      </c>
      <c r="BJ18" t="str">
        <v>Calc., Use Go HEX</v>
      </c>
      <c r="BK18" t="str">
        <v>Can't dig into OD</v>
      </c>
      <c r="BL18" t="str">
        <v>Carbide Gauge</v>
      </c>
      <c r="BM18" t="str">
        <v xml:space="preserve">Center of V Grv. </v>
      </c>
      <c r="BN18" t="str">
        <v>Centered Less than .03 = Pass</v>
      </c>
      <c r="BO18" t="str">
        <v>Centered within .0005 or Less = Pass</v>
      </c>
      <c r="BP18" t="str">
        <v>Centered within .001 or Less = Pass</v>
      </c>
      <c r="BQ18" t="str">
        <v>Centered within .0254 or Less = Pass</v>
      </c>
      <c r="BR18" t="str">
        <v>Check close to Rod Slot</v>
      </c>
      <c r="BS18" t="str">
        <v>Check every other hole</v>
      </c>
      <c r="BT18" t="str">
        <v>Check Go over full length of slot.</v>
      </c>
      <c r="BU18" t="str">
        <v>Check Near Closed End</v>
      </c>
      <c r="BV18" t="str">
        <v>Check per Print View, Away from Rod Slot</v>
      </c>
      <c r="BW18" t="str">
        <v>Check to Balloon 30 Go Pin</v>
      </c>
      <c r="BX18" t="str">
        <v>Check with .2705 SET Pin Inside Part</v>
      </c>
      <c r="BY18" t="str">
        <v>Check with Hex Up</v>
      </c>
      <c r="BZ18" t="str">
        <v>CMM Blank</v>
      </c>
      <c r="CA18" t="str">
        <v>Confirm Full Radius</v>
      </c>
      <c r="CB18" t="str">
        <v>Constrained in fixture</v>
      </c>
      <c r="CC18" t="str">
        <v>Constrained with Ring</v>
      </c>
      <c r="CD18" t="str">
        <v>Constrained, See Image</v>
      </c>
      <c r="CE18" t="str">
        <v>Dim. "A"</v>
      </c>
      <c r="CF18" t="str">
        <v>Dim. "B"</v>
      </c>
      <c r="CG18" t="str">
        <v>Dim. "C"</v>
      </c>
      <c r="CH18" t="str">
        <v>Dim. "D", Whirl Blank</v>
      </c>
      <c r="CI18" t="str">
        <v>Dim. "G"</v>
      </c>
      <c r="CJ18" t="str">
        <v>Dim. E, Blank Turn Maj. &amp;  Mill Flt</v>
      </c>
      <c r="CK18" t="str">
        <v>Dim. E, Blank Turn Maj.&amp;  Mill Flt</v>
      </c>
      <c r="CL18" t="str">
        <v>Dim. H, Whirl Blank</v>
      </c>
      <c r="CM18" t="str">
        <v>Dim. J, 'Blank Turn Maj. &amp; Whirl Blank</v>
      </c>
      <c r="CN18" t="str">
        <v>Disk Drop Indicator Tip</v>
      </c>
      <c r="CO18" t="str">
        <v>DWG 100448-15, Balloon F_1</v>
      </c>
      <c r="CP18" t="str">
        <v>DWG 100448-15, OL02571</v>
      </c>
      <c r="CQ18" t="str">
        <v>DWG 100448-41</v>
      </c>
      <c r="CR18" t="str">
        <v>DWG 9890040, (10E),Section Part, OL01139</v>
      </c>
      <c r="CS18" t="str">
        <v>DWG 9890040, (10E),Section, OL01139</v>
      </c>
      <c r="CT18" t="str">
        <v>DWG 9890040, (11E)</v>
      </c>
      <c r="CU18" t="str">
        <v>DWG 9890040, (11E), Pins with Flats</v>
      </c>
      <c r="CV18" t="str">
        <v>DWG 9890040, (12E),  Pass=.002 or less</v>
      </c>
      <c r="CW18" t="str">
        <v>DWG 9890040, (12E), See Image</v>
      </c>
      <c r="CX18" t="str">
        <v>DWG 9890040, (1E), OL01431</v>
      </c>
      <c r="CY18" t="str">
        <v>DWG 9890040, (1E), OL01432</v>
      </c>
      <c r="CZ18" t="str">
        <v>DWG 9890040, (2E), OL01432</v>
      </c>
      <c r="DA18" t="str">
        <v>DWG 9890040, (3E)</v>
      </c>
      <c r="DB18" t="str">
        <v>DWG 9890040, (4E)</v>
      </c>
      <c r="DC18" t="str">
        <v>DWG 9890040, (5E), OL02336</v>
      </c>
      <c r="DD18" t="str">
        <v>DWG 9890040, (6E)</v>
      </c>
      <c r="DE18" t="str">
        <v>DWG 9890040, (7E)</v>
      </c>
      <c r="DF18" t="str">
        <v>DWG 9890040, (8E), OL01433</v>
      </c>
      <c r="DG18" t="str">
        <v>DWG 9890040, (8E), OL01433, Section</v>
      </c>
      <c r="DH18" t="str">
        <v>DWG 9890040, (9E), Close to Rod Slot</v>
      </c>
      <c r="DI18" t="str">
        <v>DWG 9890040, (9E),Close to Rod Slot</v>
      </c>
      <c r="DJ18" t="str">
        <v>DWG FRM0105 PAGE 2</v>
      </c>
      <c r="DK18" t="str">
        <v>DWG# 100448-41</v>
      </c>
      <c r="DL18" t="str">
        <v>DWG# 100448-44</v>
      </c>
      <c r="DM18" t="str">
        <v>DWG# 9890003  (1), Section OL00436/A</v>
      </c>
      <c r="DN18" t="str">
        <v>DWG# 9890003 (3), Ring Gauge Constrained</v>
      </c>
      <c r="DO18" t="str">
        <v>DWG# 9890003 (4), Section</v>
      </c>
      <c r="DP18" t="str">
        <v>DWG#100448-26, Balloon 1K, OL02350</v>
      </c>
      <c r="DQ18" t="str">
        <v>DWG#100448-26, Balloon 2K, OL02350</v>
      </c>
      <c r="DR18" t="str">
        <v>DWG#100448-26, Balloon 3K, OL02363</v>
      </c>
      <c r="DS18" t="str">
        <v>DWG#100448-26, Balloon 4K</v>
      </c>
      <c r="DT18" t="str">
        <v>DWG#100448-26, Balloon 5K, Section</v>
      </c>
      <c r="DU18" t="str">
        <v>DWG#100448-26, Balloon 6K</v>
      </c>
      <c r="DV18" t="str">
        <v>DWG#100448-26, Balloon 7K, Section</v>
      </c>
      <c r="DW18" t="str">
        <v>DWG#100448-26, Mfg. Tol.</v>
      </c>
      <c r="DX18" t="str">
        <v>DWG#9890003 (2) Ring Gauge Constrained</v>
      </c>
      <c r="DY18" t="str">
        <v>DWG#9890044</v>
      </c>
      <c r="DZ18" t="str">
        <v>DWG#9890044 .1985 to .2005=Pass</v>
      </c>
      <c r="EA18" t="str">
        <v>DWG#9890044 Overlay OL02441</v>
      </c>
      <c r="EB18" t="str">
        <v>DWG#9890044, OL02441</v>
      </c>
      <c r="EC18" t="str">
        <v>DWG#FRM0105</v>
      </c>
      <c r="ED18" t="str">
        <v>EXT.</v>
      </c>
      <c r="EE18" t="str">
        <v>EXT. Section, OL02460</v>
      </c>
      <c r="EF18" t="str">
        <v>EXT., OL04223</v>
      </c>
      <c r="EG18" t="str">
        <v>Flat Drop Indicator Tip</v>
      </c>
      <c r="EH18" t="str">
        <v>Full Go Pin, No Light, at Radius</v>
      </c>
      <c r="EI18" t="str">
        <v>Function Check</v>
      </c>
      <c r="EJ18" t="str">
        <v>GO Function Gauge</v>
      </c>
      <c r="EK18" t="str">
        <v>Go Gauge for Balloon 1 &amp; 4</v>
      </c>
      <c r="EL18" t="str">
        <v>Go Pin must pass through</v>
      </c>
      <c r="EM18" t="str">
        <v>Greater than .005 = Fail, Section</v>
      </c>
      <c r="EN18" t="str">
        <v>Greater than .025 out of center = Fail</v>
      </c>
      <c r="EO18" t="str">
        <v>Greater than 2.6 = Pass</v>
      </c>
      <c r="EP18" t="str">
        <v>Green = Pass, Red = Fail</v>
      </c>
      <c r="EQ18" t="str">
        <v>Hex Depth</v>
      </c>
      <c r="ER18" t="str">
        <v>Hex Minor</v>
      </c>
      <c r="ES18" t="str">
        <v>Hole Dia.</v>
      </c>
      <c r="ET18" t="str">
        <v>ID Sphere Finish</v>
      </c>
      <c r="EU18" t="str">
        <v>ID/OD Both Sides, Diff. .002 or less = Pass</v>
      </c>
      <c r="EV18" t="str">
        <v>If Looks Big, Section</v>
      </c>
      <c r="EW18" t="str">
        <v>If Looks Small, Section</v>
      </c>
      <c r="EX18" t="str">
        <v>Insp. Close to Break Away, Mfg.Tol.</v>
      </c>
      <c r="EY18" t="str">
        <v>INT.</v>
      </c>
      <c r="EZ18" t="str">
        <v>INT. Section, OL02460</v>
      </c>
      <c r="FA18" t="str">
        <v>INT., OL04223</v>
      </c>
      <c r="FB18" t="str">
        <v>Intersect. of 7.7 &amp; R0.10</v>
      </c>
      <c r="FC18" t="str">
        <v>Intersect. of 8.79 and R.25 MAX</v>
      </c>
      <c r="FD18" t="str">
        <v>Keep Ind. Tip away from corner</v>
      </c>
      <c r="FE18" t="str">
        <v>L31</v>
      </c>
      <c r="FF18" t="str">
        <v>Laser Mark</v>
      </c>
      <c r="FG18" t="str">
        <v>LASER PER NOTE 4</v>
      </c>
      <c r="FH18" t="str">
        <v>LASER PER NOTE 4, Final Check 1 only</v>
      </c>
      <c r="FI18" t="str">
        <v>Less than .002 out of center = Pass</v>
      </c>
      <c r="FJ18" t="str">
        <v>Less than 2.75 = Pass, Section</v>
      </c>
      <c r="FK18" t="str">
        <v>List as pin. Not Calibrated</v>
      </c>
      <c r="FL18" t="str">
        <v>M9 X 1.25 BUTT See Comment Image</v>
      </c>
      <c r="FM18" t="str">
        <v>Manual Section</v>
      </c>
      <c r="FN18" t="str">
        <v>Max Deep .241 NO-GO =.42</v>
      </c>
      <c r="FO18" t="str">
        <v>MAX Depth of (Note 7) .241 NO-GO Pin</v>
      </c>
      <c r="FP18" t="str">
        <v>Measure from Blue Line, See Image</v>
      </c>
      <c r="FQ18" t="str">
        <v>Measure Width of Blue Area, See Image</v>
      </c>
      <c r="FR18" t="str">
        <v>Mfg. Tol</v>
      </c>
      <c r="FS18" t="str">
        <v>Mfg. Tol, See Image</v>
      </c>
      <c r="FT18" t="str">
        <v>Mfg. Tol.</v>
      </c>
      <c r="FU18" t="str">
        <v>Mfg. Tol. "A"</v>
      </c>
      <c r="FV18" t="str">
        <v>Mfg. Tol. (Zero on Gauge Full Dia. Lead)</v>
      </c>
      <c r="FW18" t="str">
        <v>Mfg. Tol. Balloon 11, See Image</v>
      </c>
      <c r="FX18" t="str">
        <v>Mfg. Tol. Balloon 4</v>
      </c>
      <c r="FY18" t="str">
        <v>Mfg. Tol. Balloon 7</v>
      </c>
      <c r="FZ18" t="str">
        <v xml:space="preserve">Mfg. Tol. C-Bore Face (Ballo 28) </v>
      </c>
      <c r="GA18" t="str">
        <v>Mfg. Tol. Section</v>
      </c>
      <c r="GB18" t="str">
        <v>Mfg. Tol. See Image</v>
      </c>
      <c r="GC18" t="str">
        <v>Mfg. Tol., 3 Places, Record MAX</v>
      </c>
      <c r="GD18" t="str">
        <v>Mfg. Tol., Balloon 11</v>
      </c>
      <c r="GE18" t="str">
        <v>Mfg. Tol., Balloon 7</v>
      </c>
      <c r="GF18" t="str">
        <v>Mfg. Tol., Blank</v>
      </c>
      <c r="GG18" t="str">
        <v>Mfg. Tol., Blank, Balloon 12</v>
      </c>
      <c r="GH18" t="str">
        <v>Mfg. Tol., Blend to SØ.320</v>
      </c>
      <c r="GI18" t="str">
        <v>Mfg. Tol., Calculation</v>
      </c>
      <c r="GJ18" t="str">
        <v>Mfg. Tol., For Mill Fixture</v>
      </c>
      <c r="GK18" t="str">
        <v>Mfg. Tol., L32</v>
      </c>
      <c r="GL18" t="str">
        <v>Mfg. Tol., L33</v>
      </c>
      <c r="GM18" t="str">
        <v>Mfg. Tol., No Tool Marks</v>
      </c>
      <c r="GN18" t="str">
        <v>Mfg. Tol., OL03361</v>
      </c>
      <c r="GO18" t="str">
        <v>Mfg. Tol., Record off center value</v>
      </c>
      <c r="GP18" t="str">
        <v>Mfg. Tol., Same 3 Places, Record MIN</v>
      </c>
      <c r="GQ18" t="str">
        <v>Mfg. Tol., Section</v>
      </c>
      <c r="GR18" t="str">
        <v>Mfg. Tol., Section B-B</v>
      </c>
      <c r="GS18" t="str">
        <v>Mfg. Tol., Section, OL03361</v>
      </c>
      <c r="GT18" t="str">
        <v>Mfg. Tol., Section, Per Note 2</v>
      </c>
      <c r="GU18" t="str">
        <v>Mfg. Tol., See Image</v>
      </c>
      <c r="GV18" t="str">
        <v>Mfg. Tol., See Image, Bore in Blue</v>
      </c>
      <c r="GW18" t="str">
        <v>Mfg. Tol., See Image, Hook Tip</v>
      </c>
      <c r="GX18" t="str">
        <v>Mfg. Tol., Sharp Okay No Burr</v>
      </c>
      <c r="GY18" t="str">
        <v>Mfg. Tol., Threadless Blank</v>
      </c>
      <c r="GZ18" t="str">
        <v>Mfg.Tol.</v>
      </c>
      <c r="HA18" t="str">
        <v>Mgf. To., T.S.C.</v>
      </c>
      <c r="HB18" t="str">
        <v>Milled Feature</v>
      </c>
      <c r="HC18" t="str">
        <v>Milled Feature, OL04045</v>
      </c>
      <c r="HD18" t="str">
        <v>More than .0005 out of center = Fail</v>
      </c>
      <c r="HE18" t="str">
        <v>Must Pass Through</v>
      </c>
      <c r="HF18" t="str">
        <v>Must pass through gauge</v>
      </c>
      <c r="HG18" t="str">
        <v>Must Pass Through Go Gauge</v>
      </c>
      <c r="HH18" t="str">
        <v>Must Pass, See Image.</v>
      </c>
      <c r="HI18" t="str">
        <v>NA</v>
      </c>
      <c r="HJ18" t="str">
        <v>Narrow Area</v>
      </c>
      <c r="HK18" t="str">
        <v>Near Balloon 21</v>
      </c>
      <c r="HL18" t="str">
        <v>Near Datum B</v>
      </c>
      <c r="HM18" t="str">
        <v>Neck Dia.</v>
      </c>
      <c r="HN18" t="str">
        <v>Neck to Head Rad.</v>
      </c>
      <c r="HO18" t="str">
        <v>No Copper Deposits Allowed</v>
      </c>
      <c r="HP18" t="str">
        <v>No Section</v>
      </c>
      <c r="HQ18" t="str">
        <v>No Section, .01 to .014 = Pass</v>
      </c>
      <c r="HR18" t="str">
        <v>No Section, Rotate Part</v>
      </c>
      <c r="HS18" t="str">
        <v>No Section, See Image</v>
      </c>
      <c r="HT18" t="str">
        <v>No Slot, Section B-B</v>
      </c>
      <c r="HU18" t="str">
        <v>No visual step = Pass</v>
      </c>
      <c r="HV18" t="str">
        <v>Not to exceed .95 Deep</v>
      </c>
      <c r="HW18" t="str">
        <v>Note 1</v>
      </c>
      <c r="HX18" t="str">
        <v>OL00333/A</v>
      </c>
      <c r="HY18" t="str">
        <v>OL00519</v>
      </c>
      <c r="HZ18" t="str">
        <v>OL00520</v>
      </c>
      <c r="IA18" t="str">
        <v>OL00529</v>
      </c>
      <c r="IB18" t="str">
        <v>OL00542</v>
      </c>
      <c r="IC18" t="str">
        <v>OL00724</v>
      </c>
      <c r="ID18" t="str">
        <v>OL01250</v>
      </c>
      <c r="IE18" t="str">
        <v>OL01869, Threadless Blank</v>
      </c>
      <c r="IF18" t="str">
        <v>OL01870, Section</v>
      </c>
      <c r="IG18" t="str">
        <v>OL02255</v>
      </c>
      <c r="IH18" t="str">
        <v>OL02255, Mfg. Tol.</v>
      </c>
      <c r="II18" t="str">
        <v>OL02302</v>
      </c>
      <c r="IJ18" t="str">
        <v xml:space="preserve">OL02318  needed per image instructions </v>
      </c>
      <c r="IK18" t="str">
        <v>OL02556</v>
      </c>
      <c r="IL18" t="str">
        <v>OL02557</v>
      </c>
      <c r="IM18" t="str">
        <v>OL02567</v>
      </c>
      <c r="IN18" t="str">
        <v>OL02653</v>
      </c>
      <c r="IO18" t="str">
        <v>OL02718</v>
      </c>
      <c r="IP18" t="str">
        <v>OL02841</v>
      </c>
      <c r="IQ18" t="str">
        <v>OL02842</v>
      </c>
      <c r="IR18" t="str">
        <v>OL02844</v>
      </c>
      <c r="IS18" t="str">
        <v>OL02871</v>
      </c>
      <c r="IT18" t="str">
        <v>OL02887</v>
      </c>
      <c r="IU18" t="str">
        <v>OL03766</v>
      </c>
      <c r="IV18" t="str">
        <v>OL03868</v>
      </c>
      <c r="IW18" t="str">
        <v>OL03869</v>
      </c>
      <c r="IX18" t="str">
        <v>OL03870</v>
      </c>
      <c r="IY18" t="str">
        <v>OL03873, DWG# 100448-44</v>
      </c>
      <c r="IZ18" t="str">
        <v>OL03949</v>
      </c>
      <c r="JA18" t="str">
        <v xml:space="preserve">OL04043, Section </v>
      </c>
      <c r="JB18" t="str">
        <v xml:space="preserve">OL04044, Section </v>
      </c>
      <c r="JC18" t="str">
        <v>OL04045</v>
      </c>
      <c r="JD18" t="str">
        <v>OL04045, Milled Feature</v>
      </c>
      <c r="JE18" t="str">
        <v>OL04063</v>
      </c>
      <c r="JF18" t="str">
        <v>OL04064</v>
      </c>
      <c r="JG18" t="str">
        <v>OL04065</v>
      </c>
      <c r="JH18" t="str">
        <v>OL04181</v>
      </c>
      <c r="JI18" t="str">
        <v>OL04218</v>
      </c>
      <c r="JJ18" t="str">
        <v>OL04224, See Image</v>
      </c>
      <c r="JK18" t="str">
        <v>OL04374</v>
      </c>
      <c r="JL18" t="str">
        <v>OL04375, Section M-M</v>
      </c>
      <c r="JM18" t="str">
        <v>OL04376, Section M-M</v>
      </c>
      <c r="JN18" t="str">
        <v>OL04443</v>
      </c>
      <c r="JO18" t="str">
        <v>OL04444</v>
      </c>
      <c r="JP18" t="str">
        <v>One side of slot</v>
      </c>
      <c r="JQ18" t="str">
        <v>Other side of slot</v>
      </c>
      <c r="JR18" t="str">
        <v>Out of center more than .002 = Fail</v>
      </c>
      <c r="JS18" t="str">
        <v>Out of center more than.002 = Fail</v>
      </c>
      <c r="JT18" t="str">
        <v>Overlay OL02713</v>
      </c>
    </row>
    <row r="19" spans="1:280">
      <c r="A19" s="74" t="s">
        <v>474</v>
      </c>
      <c r="C19" s="74" t="str" cm="1">
        <f t="array" ref="C19:JT19">TRANSPOSE(_xlfn._xlws.SORT(_xlfn._xlws.FILTER($A$2:$A$279,ISNUMBER(SEARCH('Prt. Lib. &amp; Routine, Table'!M26,$A$2:$A$279)),"not found")))</f>
        <v xml:space="preserve"> 'C', Whirl Blank</v>
      </c>
      <c r="D19" t="str">
        <v xml:space="preserve"> See Image, Constrained</v>
      </c>
      <c r="E19" t="str">
        <v>(.04 to .12 range = Pass)</v>
      </c>
      <c r="F19" t="str">
        <v>(.042 FULL) Go Pin Seat Fully</v>
      </c>
      <c r="G19" t="str">
        <v>(B), Mfg. Tol.</v>
      </c>
      <c r="H19" t="str">
        <v>(B), O.A.L.</v>
      </c>
      <c r="I19" t="str">
        <v>.001 or less =Pass</v>
      </c>
      <c r="J19" t="str">
        <v>.001 or less out of center = Pass</v>
      </c>
      <c r="K19" t="str">
        <v>.002 or Less = Pass</v>
      </c>
      <c r="L19" t="str">
        <v>.002 or Less out of center = Pass</v>
      </c>
      <c r="M19" t="str">
        <v>.005 to .015 = Pass</v>
      </c>
      <c r="N19" t="str">
        <v>.0125 Mean, Section</v>
      </c>
      <c r="O19" t="str">
        <v>.025 or Less in X &amp; Y=Pass</v>
      </c>
      <c r="P19" t="str">
        <v>.038 Mean</v>
      </c>
      <c r="Q19" t="str">
        <v>.063 MM = .0024 IN, See Image</v>
      </c>
      <c r="R19" t="str">
        <v>.063MM = .0024"</v>
      </c>
      <c r="S19" t="str">
        <v>.243 NO-GO, Unconstrained, Must Not Start</v>
      </c>
      <c r="T19" t="str">
        <v>@ Back Face &amp; ID, No Raised Edge</v>
      </c>
      <c r="U19" t="str">
        <v>@ Back Face &amp; OD, No Raised Edge</v>
      </c>
      <c r="V19" t="str">
        <v>@ ID &amp; FACE</v>
      </c>
      <c r="W19" t="str">
        <v>@ OD &amp; BACK FACE</v>
      </c>
      <c r="X19" t="str">
        <v>@ OD &amp; FACE</v>
      </c>
      <c r="Y19" t="str">
        <v>Across from slot</v>
      </c>
      <c r="Z19" t="str">
        <v>All Edge Breaks</v>
      </c>
      <c r="AA19" t="str">
        <v>Attached to bar stock</v>
      </c>
      <c r="AB19" t="str">
        <v xml:space="preserve">Back Turn Fillet Rad. </v>
      </c>
      <c r="AC19" t="str">
        <v>Balloon 1 (DWG FRM0105 Page 2, NV-27)</v>
      </c>
      <c r="AD19" t="str">
        <v>Balloon 1 (DWG FRM0105, NV-30)</v>
      </c>
      <c r="AE19" t="str">
        <v>Balloon 1 (P# 9890002-20) OL00429/A</v>
      </c>
      <c r="AF19" t="str">
        <v>Balloon 1, DWG#FRM0105</v>
      </c>
      <c r="AG19" t="str">
        <v>Balloon 11, See Image</v>
      </c>
      <c r="AH19" t="str">
        <v xml:space="preserve">Balloon 2 (DWG FRM0105 Page 2, NV-27) </v>
      </c>
      <c r="AI19" t="str">
        <v>Balloon 2 (DWG FRM0105, NV-30)</v>
      </c>
      <c r="AJ19" t="str">
        <v>Balloon 2 (P# 9890002-20)</v>
      </c>
      <c r="AK19" t="str">
        <v>Balloon 2, DWG#FRM0105</v>
      </c>
      <c r="AL19" t="str">
        <v>Balloon 2, DWG#FRM0105, See Image</v>
      </c>
      <c r="AM19" t="str">
        <v>Balloon 3 (DWG FRM0105, NV-30 Minor)</v>
      </c>
      <c r="AN19" t="str">
        <v>Balloon 3 (DWG FRM0105, NV-30)</v>
      </c>
      <c r="AO19" t="str">
        <v>Balloon 3 (P# 9890002-20)</v>
      </c>
      <c r="AP19" t="str">
        <v>Balloon 4</v>
      </c>
      <c r="AQ19" t="str">
        <v>Balloon 4 (P# 9890002-20)</v>
      </c>
      <c r="AR19" t="str">
        <v>Below Middle Band</v>
      </c>
      <c r="AS19" t="str">
        <v>Best Fit Pin, .003 or Less =Pass</v>
      </c>
      <c r="AT19" t="str">
        <v>Blank</v>
      </c>
      <c r="AU19" t="str">
        <v>Blank Turn Maj.</v>
      </c>
      <c r="AV19" t="str">
        <v>Blank Turn Maj. Mill Flt., OL4172</v>
      </c>
      <c r="AW19" t="str">
        <v>Blank Without .010 Slots</v>
      </c>
      <c r="AX19" t="str">
        <v>Blank Without .010 Slots, Section</v>
      </c>
      <c r="AY19" t="str">
        <v>Blank without thread</v>
      </c>
      <c r="AZ19" t="str">
        <v xml:space="preserve">Blank, Center of V Grv. </v>
      </c>
      <c r="BA19" t="str">
        <v>Blank, Check R adjacent Balloon 17</v>
      </c>
      <c r="BB19" t="str">
        <v>Blank, EXT. Feature</v>
      </c>
      <c r="BC19" t="str">
        <v>Blank, See Image, OL04335</v>
      </c>
      <c r="BD19" t="str">
        <v>Blank, See Image, OL04336</v>
      </c>
      <c r="BE19" t="str">
        <v xml:space="preserve">Blank, Thrd. </v>
      </c>
      <c r="BF19" t="str">
        <v>Blank, Turn Tip</v>
      </c>
      <c r="BG19" t="str">
        <v>Blank, Without Thrd.</v>
      </c>
      <c r="BH19" t="str">
        <v>Blank, Without Thread</v>
      </c>
      <c r="BI19" t="str">
        <v xml:space="preserve">Blunt Start Blend to Minor </v>
      </c>
      <c r="BJ19" t="str">
        <v>Calc., Use Go HEX</v>
      </c>
      <c r="BK19" t="str">
        <v>Can't dig into OD</v>
      </c>
      <c r="BL19" t="str">
        <v>Carbide Gauge</v>
      </c>
      <c r="BM19" t="str">
        <v xml:space="preserve">Center of V Grv. </v>
      </c>
      <c r="BN19" t="str">
        <v>Centered Less than .03 = Pass</v>
      </c>
      <c r="BO19" t="str">
        <v>Centered within .0005 or Less = Pass</v>
      </c>
      <c r="BP19" t="str">
        <v>Centered within .001 or Less = Pass</v>
      </c>
      <c r="BQ19" t="str">
        <v>Centered within .0254 or Less = Pass</v>
      </c>
      <c r="BR19" t="str">
        <v>Check close to Rod Slot</v>
      </c>
      <c r="BS19" t="str">
        <v>Check every other hole</v>
      </c>
      <c r="BT19" t="str">
        <v>Check Go over full length of slot.</v>
      </c>
      <c r="BU19" t="str">
        <v>Check Near Closed End</v>
      </c>
      <c r="BV19" t="str">
        <v>Check per Print View, Away from Rod Slot</v>
      </c>
      <c r="BW19" t="str">
        <v>Check to Balloon 30 Go Pin</v>
      </c>
      <c r="BX19" t="str">
        <v>Check with .2705 SET Pin Inside Part</v>
      </c>
      <c r="BY19" t="str">
        <v>Check with Hex Up</v>
      </c>
      <c r="BZ19" t="str">
        <v>CMM Blank</v>
      </c>
      <c r="CA19" t="str">
        <v>Confirm Full Radius</v>
      </c>
      <c r="CB19" t="str">
        <v>Constrained in fixture</v>
      </c>
      <c r="CC19" t="str">
        <v>Constrained with Ring</v>
      </c>
      <c r="CD19" t="str">
        <v>Constrained, See Image</v>
      </c>
      <c r="CE19" t="str">
        <v>Dim. "A"</v>
      </c>
      <c r="CF19" t="str">
        <v>Dim. "B"</v>
      </c>
      <c r="CG19" t="str">
        <v>Dim. "C"</v>
      </c>
      <c r="CH19" t="str">
        <v>Dim. "D", Whirl Blank</v>
      </c>
      <c r="CI19" t="str">
        <v>Dim. "G"</v>
      </c>
      <c r="CJ19" t="str">
        <v>Dim. E, Blank Turn Maj. &amp;  Mill Flt</v>
      </c>
      <c r="CK19" t="str">
        <v>Dim. E, Blank Turn Maj.&amp;  Mill Flt</v>
      </c>
      <c r="CL19" t="str">
        <v>Dim. H, Whirl Blank</v>
      </c>
      <c r="CM19" t="str">
        <v>Dim. J, 'Blank Turn Maj. &amp; Whirl Blank</v>
      </c>
      <c r="CN19" t="str">
        <v>Disk Drop Indicator Tip</v>
      </c>
      <c r="CO19" t="str">
        <v>DWG 100448-15, Balloon F_1</v>
      </c>
      <c r="CP19" t="str">
        <v>DWG 100448-15, OL02571</v>
      </c>
      <c r="CQ19" t="str">
        <v>DWG 100448-41</v>
      </c>
      <c r="CR19" t="str">
        <v>DWG 9890040, (10E),Section Part, OL01139</v>
      </c>
      <c r="CS19" t="str">
        <v>DWG 9890040, (10E),Section, OL01139</v>
      </c>
      <c r="CT19" t="str">
        <v>DWG 9890040, (11E)</v>
      </c>
      <c r="CU19" t="str">
        <v>DWG 9890040, (11E), Pins with Flats</v>
      </c>
      <c r="CV19" t="str">
        <v>DWG 9890040, (12E),  Pass=.002 or less</v>
      </c>
      <c r="CW19" t="str">
        <v>DWG 9890040, (12E), See Image</v>
      </c>
      <c r="CX19" t="str">
        <v>DWG 9890040, (1E), OL01431</v>
      </c>
      <c r="CY19" t="str">
        <v>DWG 9890040, (1E), OL01432</v>
      </c>
      <c r="CZ19" t="str">
        <v>DWG 9890040, (2E), OL01432</v>
      </c>
      <c r="DA19" t="str">
        <v>DWG 9890040, (3E)</v>
      </c>
      <c r="DB19" t="str">
        <v>DWG 9890040, (4E)</v>
      </c>
      <c r="DC19" t="str">
        <v>DWG 9890040, (5E), OL02336</v>
      </c>
      <c r="DD19" t="str">
        <v>DWG 9890040, (6E)</v>
      </c>
      <c r="DE19" t="str">
        <v>DWG 9890040, (7E)</v>
      </c>
      <c r="DF19" t="str">
        <v>DWG 9890040, (8E), OL01433</v>
      </c>
      <c r="DG19" t="str">
        <v>DWG 9890040, (8E), OL01433, Section</v>
      </c>
      <c r="DH19" t="str">
        <v>DWG 9890040, (9E), Close to Rod Slot</v>
      </c>
      <c r="DI19" t="str">
        <v>DWG 9890040, (9E),Close to Rod Slot</v>
      </c>
      <c r="DJ19" t="str">
        <v>DWG FRM0105 PAGE 2</v>
      </c>
      <c r="DK19" t="str">
        <v>DWG# 100448-41</v>
      </c>
      <c r="DL19" t="str">
        <v>DWG# 100448-44</v>
      </c>
      <c r="DM19" t="str">
        <v>DWG# 9890003  (1), Section OL00436/A</v>
      </c>
      <c r="DN19" t="str">
        <v>DWG# 9890003 (3), Ring Gauge Constrained</v>
      </c>
      <c r="DO19" t="str">
        <v>DWG# 9890003 (4), Section</v>
      </c>
      <c r="DP19" t="str">
        <v>DWG#100448-26, Balloon 1K, OL02350</v>
      </c>
      <c r="DQ19" t="str">
        <v>DWG#100448-26, Balloon 2K, OL02350</v>
      </c>
      <c r="DR19" t="str">
        <v>DWG#100448-26, Balloon 3K, OL02363</v>
      </c>
      <c r="DS19" t="str">
        <v>DWG#100448-26, Balloon 4K</v>
      </c>
      <c r="DT19" t="str">
        <v>DWG#100448-26, Balloon 5K, Section</v>
      </c>
      <c r="DU19" t="str">
        <v>DWG#100448-26, Balloon 6K</v>
      </c>
      <c r="DV19" t="str">
        <v>DWG#100448-26, Balloon 7K, Section</v>
      </c>
      <c r="DW19" t="str">
        <v>DWG#100448-26, Mfg. Tol.</v>
      </c>
      <c r="DX19" t="str">
        <v>DWG#9890003 (2) Ring Gauge Constrained</v>
      </c>
      <c r="DY19" t="str">
        <v>DWG#9890044</v>
      </c>
      <c r="DZ19" t="str">
        <v>DWG#9890044 .1985 to .2005=Pass</v>
      </c>
      <c r="EA19" t="str">
        <v>DWG#9890044 Overlay OL02441</v>
      </c>
      <c r="EB19" t="str">
        <v>DWG#9890044, OL02441</v>
      </c>
      <c r="EC19" t="str">
        <v>DWG#FRM0105</v>
      </c>
      <c r="ED19" t="str">
        <v>EXT.</v>
      </c>
      <c r="EE19" t="str">
        <v>EXT. Section, OL02460</v>
      </c>
      <c r="EF19" t="str">
        <v>EXT., OL04223</v>
      </c>
      <c r="EG19" t="str">
        <v>Flat Drop Indicator Tip</v>
      </c>
      <c r="EH19" t="str">
        <v>Full Go Pin, No Light, at Radius</v>
      </c>
      <c r="EI19" t="str">
        <v>Function Check</v>
      </c>
      <c r="EJ19" t="str">
        <v>GO Function Gauge</v>
      </c>
      <c r="EK19" t="str">
        <v>Go Gauge for Balloon 1 &amp; 4</v>
      </c>
      <c r="EL19" t="str">
        <v>Go Pin must pass through</v>
      </c>
      <c r="EM19" t="str">
        <v>Greater than .005 = Fail, Section</v>
      </c>
      <c r="EN19" t="str">
        <v>Greater than .025 out of center = Fail</v>
      </c>
      <c r="EO19" t="str">
        <v>Greater than 2.6 = Pass</v>
      </c>
      <c r="EP19" t="str">
        <v>Green = Pass, Red = Fail</v>
      </c>
      <c r="EQ19" t="str">
        <v>Hex Depth</v>
      </c>
      <c r="ER19" t="str">
        <v>Hex Minor</v>
      </c>
      <c r="ES19" t="str">
        <v>Hole Dia.</v>
      </c>
      <c r="ET19" t="str">
        <v>ID Sphere Finish</v>
      </c>
      <c r="EU19" t="str">
        <v>ID/OD Both Sides, Diff. .002 or less = Pass</v>
      </c>
      <c r="EV19" t="str">
        <v>If Looks Big, Section</v>
      </c>
      <c r="EW19" t="str">
        <v>If Looks Small, Section</v>
      </c>
      <c r="EX19" t="str">
        <v>Insp. Close to Break Away, Mfg.Tol.</v>
      </c>
      <c r="EY19" t="str">
        <v>INT.</v>
      </c>
      <c r="EZ19" t="str">
        <v>INT. Section, OL02460</v>
      </c>
      <c r="FA19" t="str">
        <v>INT., OL04223</v>
      </c>
      <c r="FB19" t="str">
        <v>Intersect. of 7.7 &amp; R0.10</v>
      </c>
      <c r="FC19" t="str">
        <v>Intersect. of 8.79 and R.25 MAX</v>
      </c>
      <c r="FD19" t="str">
        <v>Keep Ind. Tip away from corner</v>
      </c>
      <c r="FE19" t="str">
        <v>L31</v>
      </c>
      <c r="FF19" t="str">
        <v>Laser Mark</v>
      </c>
      <c r="FG19" t="str">
        <v>LASER PER NOTE 4</v>
      </c>
      <c r="FH19" t="str">
        <v>LASER PER NOTE 4, Final Check 1 only</v>
      </c>
      <c r="FI19" t="str">
        <v>Less than .002 out of center = Pass</v>
      </c>
      <c r="FJ19" t="str">
        <v>Less than 2.75 = Pass, Section</v>
      </c>
      <c r="FK19" t="str">
        <v>List as pin. Not Calibrated</v>
      </c>
      <c r="FL19" t="str">
        <v>M9 X 1.25 BUTT See Comment Image</v>
      </c>
      <c r="FM19" t="str">
        <v>Manual Section</v>
      </c>
      <c r="FN19" t="str">
        <v>Max Deep .241 NO-GO =.42</v>
      </c>
      <c r="FO19" t="str">
        <v>MAX Depth of (Note 7) .241 NO-GO Pin</v>
      </c>
      <c r="FP19" t="str">
        <v>Measure from Blue Line, See Image</v>
      </c>
      <c r="FQ19" t="str">
        <v>Measure Width of Blue Area, See Image</v>
      </c>
      <c r="FR19" t="str">
        <v>Mfg. Tol</v>
      </c>
      <c r="FS19" t="str">
        <v>Mfg. Tol, See Image</v>
      </c>
      <c r="FT19" t="str">
        <v>Mfg. Tol.</v>
      </c>
      <c r="FU19" t="str">
        <v>Mfg. Tol. "A"</v>
      </c>
      <c r="FV19" t="str">
        <v>Mfg. Tol. (Zero on Gauge Full Dia. Lead)</v>
      </c>
      <c r="FW19" t="str">
        <v>Mfg. Tol. Balloon 11, See Image</v>
      </c>
      <c r="FX19" t="str">
        <v>Mfg. Tol. Balloon 4</v>
      </c>
      <c r="FY19" t="str">
        <v>Mfg. Tol. Balloon 7</v>
      </c>
      <c r="FZ19" t="str">
        <v xml:space="preserve">Mfg. Tol. C-Bore Face (Ballo 28) </v>
      </c>
      <c r="GA19" t="str">
        <v>Mfg. Tol. Section</v>
      </c>
      <c r="GB19" t="str">
        <v>Mfg. Tol. See Image</v>
      </c>
      <c r="GC19" t="str">
        <v>Mfg. Tol., 3 Places, Record MAX</v>
      </c>
      <c r="GD19" t="str">
        <v>Mfg. Tol., Balloon 11</v>
      </c>
      <c r="GE19" t="str">
        <v>Mfg. Tol., Balloon 7</v>
      </c>
      <c r="GF19" t="str">
        <v>Mfg. Tol., Blank</v>
      </c>
      <c r="GG19" t="str">
        <v>Mfg. Tol., Blank, Balloon 12</v>
      </c>
      <c r="GH19" t="str">
        <v>Mfg. Tol., Blend to SØ.320</v>
      </c>
      <c r="GI19" t="str">
        <v>Mfg. Tol., Calculation</v>
      </c>
      <c r="GJ19" t="str">
        <v>Mfg. Tol., For Mill Fixture</v>
      </c>
      <c r="GK19" t="str">
        <v>Mfg. Tol., L32</v>
      </c>
      <c r="GL19" t="str">
        <v>Mfg. Tol., L33</v>
      </c>
      <c r="GM19" t="str">
        <v>Mfg. Tol., No Tool Marks</v>
      </c>
      <c r="GN19" t="str">
        <v>Mfg. Tol., OL03361</v>
      </c>
      <c r="GO19" t="str">
        <v>Mfg. Tol., Record off center value</v>
      </c>
      <c r="GP19" t="str">
        <v>Mfg. Tol., Same 3 Places, Record MIN</v>
      </c>
      <c r="GQ19" t="str">
        <v>Mfg. Tol., Section</v>
      </c>
      <c r="GR19" t="str">
        <v>Mfg. Tol., Section B-B</v>
      </c>
      <c r="GS19" t="str">
        <v>Mfg. Tol., Section, OL03361</v>
      </c>
      <c r="GT19" t="str">
        <v>Mfg. Tol., Section, Per Note 2</v>
      </c>
      <c r="GU19" t="str">
        <v>Mfg. Tol., See Image</v>
      </c>
      <c r="GV19" t="str">
        <v>Mfg. Tol., See Image, Bore in Blue</v>
      </c>
      <c r="GW19" t="str">
        <v>Mfg. Tol., See Image, Hook Tip</v>
      </c>
      <c r="GX19" t="str">
        <v>Mfg. Tol., Sharp Okay No Burr</v>
      </c>
      <c r="GY19" t="str">
        <v>Mfg. Tol., Threadless Blank</v>
      </c>
      <c r="GZ19" t="str">
        <v>Mfg.Tol.</v>
      </c>
      <c r="HA19" t="str">
        <v>Mgf. To., T.S.C.</v>
      </c>
      <c r="HB19" t="str">
        <v>Milled Feature</v>
      </c>
      <c r="HC19" t="str">
        <v>Milled Feature, OL04045</v>
      </c>
      <c r="HD19" t="str">
        <v>More than .0005 out of center = Fail</v>
      </c>
      <c r="HE19" t="str">
        <v>Must Pass Through</v>
      </c>
      <c r="HF19" t="str">
        <v>Must pass through gauge</v>
      </c>
      <c r="HG19" t="str">
        <v>Must Pass Through Go Gauge</v>
      </c>
      <c r="HH19" t="str">
        <v>Must Pass, See Image.</v>
      </c>
      <c r="HI19" t="str">
        <v>NA</v>
      </c>
      <c r="HJ19" t="str">
        <v>Narrow Area</v>
      </c>
      <c r="HK19" t="str">
        <v>Near Balloon 21</v>
      </c>
      <c r="HL19" t="str">
        <v>Near Datum B</v>
      </c>
      <c r="HM19" t="str">
        <v>Neck Dia.</v>
      </c>
      <c r="HN19" t="str">
        <v>Neck to Head Rad.</v>
      </c>
      <c r="HO19" t="str">
        <v>No Copper Deposits Allowed</v>
      </c>
      <c r="HP19" t="str">
        <v>No Section</v>
      </c>
      <c r="HQ19" t="str">
        <v>No Section, .01 to .014 = Pass</v>
      </c>
      <c r="HR19" t="str">
        <v>No Section, Rotate Part</v>
      </c>
      <c r="HS19" t="str">
        <v>No Section, See Image</v>
      </c>
      <c r="HT19" t="str">
        <v>No Slot, Section B-B</v>
      </c>
      <c r="HU19" t="str">
        <v>No visual step = Pass</v>
      </c>
      <c r="HV19" t="str">
        <v>Not to exceed .95 Deep</v>
      </c>
      <c r="HW19" t="str">
        <v>Note 1</v>
      </c>
      <c r="HX19" t="str">
        <v>OL00333/A</v>
      </c>
      <c r="HY19" t="str">
        <v>OL00519</v>
      </c>
      <c r="HZ19" t="str">
        <v>OL00520</v>
      </c>
      <c r="IA19" t="str">
        <v>OL00529</v>
      </c>
      <c r="IB19" t="str">
        <v>OL00542</v>
      </c>
      <c r="IC19" t="str">
        <v>OL00724</v>
      </c>
      <c r="ID19" t="str">
        <v>OL01250</v>
      </c>
      <c r="IE19" t="str">
        <v>OL01869, Threadless Blank</v>
      </c>
      <c r="IF19" t="str">
        <v>OL01870, Section</v>
      </c>
      <c r="IG19" t="str">
        <v>OL02255</v>
      </c>
      <c r="IH19" t="str">
        <v>OL02255, Mfg. Tol.</v>
      </c>
      <c r="II19" t="str">
        <v>OL02302</v>
      </c>
      <c r="IJ19" t="str">
        <v xml:space="preserve">OL02318  needed per image instructions </v>
      </c>
      <c r="IK19" t="str">
        <v>OL02556</v>
      </c>
      <c r="IL19" t="str">
        <v>OL02557</v>
      </c>
      <c r="IM19" t="str">
        <v>OL02567</v>
      </c>
      <c r="IN19" t="str">
        <v>OL02653</v>
      </c>
      <c r="IO19" t="str">
        <v>OL02718</v>
      </c>
      <c r="IP19" t="str">
        <v>OL02841</v>
      </c>
      <c r="IQ19" t="str">
        <v>OL02842</v>
      </c>
      <c r="IR19" t="str">
        <v>OL02844</v>
      </c>
      <c r="IS19" t="str">
        <v>OL02871</v>
      </c>
      <c r="IT19" t="str">
        <v>OL02887</v>
      </c>
      <c r="IU19" t="str">
        <v>OL03766</v>
      </c>
      <c r="IV19" t="str">
        <v>OL03868</v>
      </c>
      <c r="IW19" t="str">
        <v>OL03869</v>
      </c>
      <c r="IX19" t="str">
        <v>OL03870</v>
      </c>
      <c r="IY19" t="str">
        <v>OL03873, DWG# 100448-44</v>
      </c>
      <c r="IZ19" t="str">
        <v>OL03949</v>
      </c>
      <c r="JA19" t="str">
        <v xml:space="preserve">OL04043, Section </v>
      </c>
      <c r="JB19" t="str">
        <v xml:space="preserve">OL04044, Section </v>
      </c>
      <c r="JC19" t="str">
        <v>OL04045</v>
      </c>
      <c r="JD19" t="str">
        <v>OL04045, Milled Feature</v>
      </c>
      <c r="JE19" t="str">
        <v>OL04063</v>
      </c>
      <c r="JF19" t="str">
        <v>OL04064</v>
      </c>
      <c r="JG19" t="str">
        <v>OL04065</v>
      </c>
      <c r="JH19" t="str">
        <v>OL04181</v>
      </c>
      <c r="JI19" t="str">
        <v>OL04218</v>
      </c>
      <c r="JJ19" t="str">
        <v>OL04224, See Image</v>
      </c>
      <c r="JK19" t="str">
        <v>OL04374</v>
      </c>
      <c r="JL19" t="str">
        <v>OL04375, Section M-M</v>
      </c>
      <c r="JM19" t="str">
        <v>OL04376, Section M-M</v>
      </c>
      <c r="JN19" t="str">
        <v>OL04443</v>
      </c>
      <c r="JO19" t="str">
        <v>OL04444</v>
      </c>
      <c r="JP19" t="str">
        <v>One side of slot</v>
      </c>
      <c r="JQ19" t="str">
        <v>Other side of slot</v>
      </c>
      <c r="JR19" t="str">
        <v>Out of center more than .002 = Fail</v>
      </c>
      <c r="JS19" t="str">
        <v>Out of center more than.002 = Fail</v>
      </c>
      <c r="JT19" t="str">
        <v>Overlay OL02713</v>
      </c>
    </row>
    <row r="20" spans="1:280">
      <c r="A20" s="74" t="s">
        <v>475</v>
      </c>
      <c r="C20" s="74" t="str" cm="1">
        <f t="array" ref="C20:JT20">TRANSPOSE(_xlfn._xlws.SORT(_xlfn._xlws.FILTER($A$2:$A$279,ISNUMBER(SEARCH('Prt. Lib. &amp; Routine, Table'!M27,$A$2:$A$279)),"not found")))</f>
        <v xml:space="preserve"> 'C', Whirl Blank</v>
      </c>
      <c r="D20" t="str">
        <v xml:space="preserve"> See Image, Constrained</v>
      </c>
      <c r="E20" t="str">
        <v>(.04 to .12 range = Pass)</v>
      </c>
      <c r="F20" t="str">
        <v>(.042 FULL) Go Pin Seat Fully</v>
      </c>
      <c r="G20" t="str">
        <v>(B), Mfg. Tol.</v>
      </c>
      <c r="H20" t="str">
        <v>(B), O.A.L.</v>
      </c>
      <c r="I20" t="str">
        <v>.001 or less =Pass</v>
      </c>
      <c r="J20" t="str">
        <v>.001 or less out of center = Pass</v>
      </c>
      <c r="K20" t="str">
        <v>.002 or Less = Pass</v>
      </c>
      <c r="L20" t="str">
        <v>.002 or Less out of center = Pass</v>
      </c>
      <c r="M20" t="str">
        <v>.005 to .015 = Pass</v>
      </c>
      <c r="N20" t="str">
        <v>.0125 Mean, Section</v>
      </c>
      <c r="O20" t="str">
        <v>.025 or Less in X &amp; Y=Pass</v>
      </c>
      <c r="P20" t="str">
        <v>.038 Mean</v>
      </c>
      <c r="Q20" t="str">
        <v>.063 MM = .0024 IN, See Image</v>
      </c>
      <c r="R20" t="str">
        <v>.063MM = .0024"</v>
      </c>
      <c r="S20" t="str">
        <v>.243 NO-GO, Unconstrained, Must Not Start</v>
      </c>
      <c r="T20" t="str">
        <v>@ Back Face &amp; ID, No Raised Edge</v>
      </c>
      <c r="U20" t="str">
        <v>@ Back Face &amp; OD, No Raised Edge</v>
      </c>
      <c r="V20" t="str">
        <v>@ ID &amp; FACE</v>
      </c>
      <c r="W20" t="str">
        <v>@ OD &amp; BACK FACE</v>
      </c>
      <c r="X20" t="str">
        <v>@ OD &amp; FACE</v>
      </c>
      <c r="Y20" t="str">
        <v>Across from slot</v>
      </c>
      <c r="Z20" t="str">
        <v>All Edge Breaks</v>
      </c>
      <c r="AA20" t="str">
        <v>Attached to bar stock</v>
      </c>
      <c r="AB20" t="str">
        <v xml:space="preserve">Back Turn Fillet Rad. </v>
      </c>
      <c r="AC20" t="str">
        <v>Balloon 1 (DWG FRM0105 Page 2, NV-27)</v>
      </c>
      <c r="AD20" t="str">
        <v>Balloon 1 (DWG FRM0105, NV-30)</v>
      </c>
      <c r="AE20" t="str">
        <v>Balloon 1 (P# 9890002-20) OL00429/A</v>
      </c>
      <c r="AF20" t="str">
        <v>Balloon 1, DWG#FRM0105</v>
      </c>
      <c r="AG20" t="str">
        <v>Balloon 11, See Image</v>
      </c>
      <c r="AH20" t="str">
        <v xml:space="preserve">Balloon 2 (DWG FRM0105 Page 2, NV-27) </v>
      </c>
      <c r="AI20" t="str">
        <v>Balloon 2 (DWG FRM0105, NV-30)</v>
      </c>
      <c r="AJ20" t="str">
        <v>Balloon 2 (P# 9890002-20)</v>
      </c>
      <c r="AK20" t="str">
        <v>Balloon 2, DWG#FRM0105</v>
      </c>
      <c r="AL20" t="str">
        <v>Balloon 2, DWG#FRM0105, See Image</v>
      </c>
      <c r="AM20" t="str">
        <v>Balloon 3 (DWG FRM0105, NV-30 Minor)</v>
      </c>
      <c r="AN20" t="str">
        <v>Balloon 3 (DWG FRM0105, NV-30)</v>
      </c>
      <c r="AO20" t="str">
        <v>Balloon 3 (P# 9890002-20)</v>
      </c>
      <c r="AP20" t="str">
        <v>Balloon 4</v>
      </c>
      <c r="AQ20" t="str">
        <v>Balloon 4 (P# 9890002-20)</v>
      </c>
      <c r="AR20" t="str">
        <v>Below Middle Band</v>
      </c>
      <c r="AS20" t="str">
        <v>Best Fit Pin, .003 or Less =Pass</v>
      </c>
      <c r="AT20" t="str">
        <v>Blank</v>
      </c>
      <c r="AU20" t="str">
        <v>Blank Turn Maj.</v>
      </c>
      <c r="AV20" t="str">
        <v>Blank Turn Maj. Mill Flt., OL4172</v>
      </c>
      <c r="AW20" t="str">
        <v>Blank Without .010 Slots</v>
      </c>
      <c r="AX20" t="str">
        <v>Blank Without .010 Slots, Section</v>
      </c>
      <c r="AY20" t="str">
        <v>Blank without thread</v>
      </c>
      <c r="AZ20" t="str">
        <v xml:space="preserve">Blank, Center of V Grv. </v>
      </c>
      <c r="BA20" t="str">
        <v>Blank, Check R adjacent Balloon 17</v>
      </c>
      <c r="BB20" t="str">
        <v>Blank, EXT. Feature</v>
      </c>
      <c r="BC20" t="str">
        <v>Blank, See Image, OL04335</v>
      </c>
      <c r="BD20" t="str">
        <v>Blank, See Image, OL04336</v>
      </c>
      <c r="BE20" t="str">
        <v xml:space="preserve">Blank, Thrd. </v>
      </c>
      <c r="BF20" t="str">
        <v>Blank, Turn Tip</v>
      </c>
      <c r="BG20" t="str">
        <v>Blank, Without Thrd.</v>
      </c>
      <c r="BH20" t="str">
        <v>Blank, Without Thread</v>
      </c>
      <c r="BI20" t="str">
        <v xml:space="preserve">Blunt Start Blend to Minor </v>
      </c>
      <c r="BJ20" t="str">
        <v>Calc., Use Go HEX</v>
      </c>
      <c r="BK20" t="str">
        <v>Can't dig into OD</v>
      </c>
      <c r="BL20" t="str">
        <v>Carbide Gauge</v>
      </c>
      <c r="BM20" t="str">
        <v xml:space="preserve">Center of V Grv. </v>
      </c>
      <c r="BN20" t="str">
        <v>Centered Less than .03 = Pass</v>
      </c>
      <c r="BO20" t="str">
        <v>Centered within .0005 or Less = Pass</v>
      </c>
      <c r="BP20" t="str">
        <v>Centered within .001 or Less = Pass</v>
      </c>
      <c r="BQ20" t="str">
        <v>Centered within .0254 or Less = Pass</v>
      </c>
      <c r="BR20" t="str">
        <v>Check close to Rod Slot</v>
      </c>
      <c r="BS20" t="str">
        <v>Check every other hole</v>
      </c>
      <c r="BT20" t="str">
        <v>Check Go over full length of slot.</v>
      </c>
      <c r="BU20" t="str">
        <v>Check Near Closed End</v>
      </c>
      <c r="BV20" t="str">
        <v>Check per Print View, Away from Rod Slot</v>
      </c>
      <c r="BW20" t="str">
        <v>Check to Balloon 30 Go Pin</v>
      </c>
      <c r="BX20" t="str">
        <v>Check with .2705 SET Pin Inside Part</v>
      </c>
      <c r="BY20" t="str">
        <v>Check with Hex Up</v>
      </c>
      <c r="BZ20" t="str">
        <v>CMM Blank</v>
      </c>
      <c r="CA20" t="str">
        <v>Confirm Full Radius</v>
      </c>
      <c r="CB20" t="str">
        <v>Constrained in fixture</v>
      </c>
      <c r="CC20" t="str">
        <v>Constrained with Ring</v>
      </c>
      <c r="CD20" t="str">
        <v>Constrained, See Image</v>
      </c>
      <c r="CE20" t="str">
        <v>Dim. "A"</v>
      </c>
      <c r="CF20" t="str">
        <v>Dim. "B"</v>
      </c>
      <c r="CG20" t="str">
        <v>Dim. "C"</v>
      </c>
      <c r="CH20" t="str">
        <v>Dim. "D", Whirl Blank</v>
      </c>
      <c r="CI20" t="str">
        <v>Dim. "G"</v>
      </c>
      <c r="CJ20" t="str">
        <v>Dim. E, Blank Turn Maj. &amp;  Mill Flt</v>
      </c>
      <c r="CK20" t="str">
        <v>Dim. E, Blank Turn Maj.&amp;  Mill Flt</v>
      </c>
      <c r="CL20" t="str">
        <v>Dim. H, Whirl Blank</v>
      </c>
      <c r="CM20" t="str">
        <v>Dim. J, 'Blank Turn Maj. &amp; Whirl Blank</v>
      </c>
      <c r="CN20" t="str">
        <v>Disk Drop Indicator Tip</v>
      </c>
      <c r="CO20" t="str">
        <v>DWG 100448-15, Balloon F_1</v>
      </c>
      <c r="CP20" t="str">
        <v>DWG 100448-15, OL02571</v>
      </c>
      <c r="CQ20" t="str">
        <v>DWG 100448-41</v>
      </c>
      <c r="CR20" t="str">
        <v>DWG 9890040, (10E),Section Part, OL01139</v>
      </c>
      <c r="CS20" t="str">
        <v>DWG 9890040, (10E),Section, OL01139</v>
      </c>
      <c r="CT20" t="str">
        <v>DWG 9890040, (11E)</v>
      </c>
      <c r="CU20" t="str">
        <v>DWG 9890040, (11E), Pins with Flats</v>
      </c>
      <c r="CV20" t="str">
        <v>DWG 9890040, (12E),  Pass=.002 or less</v>
      </c>
      <c r="CW20" t="str">
        <v>DWG 9890040, (12E), See Image</v>
      </c>
      <c r="CX20" t="str">
        <v>DWG 9890040, (1E), OL01431</v>
      </c>
      <c r="CY20" t="str">
        <v>DWG 9890040, (1E), OL01432</v>
      </c>
      <c r="CZ20" t="str">
        <v>DWG 9890040, (2E), OL01432</v>
      </c>
      <c r="DA20" t="str">
        <v>DWG 9890040, (3E)</v>
      </c>
      <c r="DB20" t="str">
        <v>DWG 9890040, (4E)</v>
      </c>
      <c r="DC20" t="str">
        <v>DWG 9890040, (5E), OL02336</v>
      </c>
      <c r="DD20" t="str">
        <v>DWG 9890040, (6E)</v>
      </c>
      <c r="DE20" t="str">
        <v>DWG 9890040, (7E)</v>
      </c>
      <c r="DF20" t="str">
        <v>DWG 9890040, (8E), OL01433</v>
      </c>
      <c r="DG20" t="str">
        <v>DWG 9890040, (8E), OL01433, Section</v>
      </c>
      <c r="DH20" t="str">
        <v>DWG 9890040, (9E), Close to Rod Slot</v>
      </c>
      <c r="DI20" t="str">
        <v>DWG 9890040, (9E),Close to Rod Slot</v>
      </c>
      <c r="DJ20" t="str">
        <v>DWG FRM0105 PAGE 2</v>
      </c>
      <c r="DK20" t="str">
        <v>DWG# 100448-41</v>
      </c>
      <c r="DL20" t="str">
        <v>DWG# 100448-44</v>
      </c>
      <c r="DM20" t="str">
        <v>DWG# 9890003  (1), Section OL00436/A</v>
      </c>
      <c r="DN20" t="str">
        <v>DWG# 9890003 (3), Ring Gauge Constrained</v>
      </c>
      <c r="DO20" t="str">
        <v>DWG# 9890003 (4), Section</v>
      </c>
      <c r="DP20" t="str">
        <v>DWG#100448-26, Balloon 1K, OL02350</v>
      </c>
      <c r="DQ20" t="str">
        <v>DWG#100448-26, Balloon 2K, OL02350</v>
      </c>
      <c r="DR20" t="str">
        <v>DWG#100448-26, Balloon 3K, OL02363</v>
      </c>
      <c r="DS20" t="str">
        <v>DWG#100448-26, Balloon 4K</v>
      </c>
      <c r="DT20" t="str">
        <v>DWG#100448-26, Balloon 5K, Section</v>
      </c>
      <c r="DU20" t="str">
        <v>DWG#100448-26, Balloon 6K</v>
      </c>
      <c r="DV20" t="str">
        <v>DWG#100448-26, Balloon 7K, Section</v>
      </c>
      <c r="DW20" t="str">
        <v>DWG#100448-26, Mfg. Tol.</v>
      </c>
      <c r="DX20" t="str">
        <v>DWG#9890003 (2) Ring Gauge Constrained</v>
      </c>
      <c r="DY20" t="str">
        <v>DWG#9890044</v>
      </c>
      <c r="DZ20" t="str">
        <v>DWG#9890044 .1985 to .2005=Pass</v>
      </c>
      <c r="EA20" t="str">
        <v>DWG#9890044 Overlay OL02441</v>
      </c>
      <c r="EB20" t="str">
        <v>DWG#9890044, OL02441</v>
      </c>
      <c r="EC20" t="str">
        <v>DWG#FRM0105</v>
      </c>
      <c r="ED20" t="str">
        <v>EXT.</v>
      </c>
      <c r="EE20" t="str">
        <v>EXT. Section, OL02460</v>
      </c>
      <c r="EF20" t="str">
        <v>EXT., OL04223</v>
      </c>
      <c r="EG20" t="str">
        <v>Flat Drop Indicator Tip</v>
      </c>
      <c r="EH20" t="str">
        <v>Full Go Pin, No Light, at Radius</v>
      </c>
      <c r="EI20" t="str">
        <v>Function Check</v>
      </c>
      <c r="EJ20" t="str">
        <v>GO Function Gauge</v>
      </c>
      <c r="EK20" t="str">
        <v>Go Gauge for Balloon 1 &amp; 4</v>
      </c>
      <c r="EL20" t="str">
        <v>Go Pin must pass through</v>
      </c>
      <c r="EM20" t="str">
        <v>Greater than .005 = Fail, Section</v>
      </c>
      <c r="EN20" t="str">
        <v>Greater than .025 out of center = Fail</v>
      </c>
      <c r="EO20" t="str">
        <v>Greater than 2.6 = Pass</v>
      </c>
      <c r="EP20" t="str">
        <v>Green = Pass, Red = Fail</v>
      </c>
      <c r="EQ20" t="str">
        <v>Hex Depth</v>
      </c>
      <c r="ER20" t="str">
        <v>Hex Minor</v>
      </c>
      <c r="ES20" t="str">
        <v>Hole Dia.</v>
      </c>
      <c r="ET20" t="str">
        <v>ID Sphere Finish</v>
      </c>
      <c r="EU20" t="str">
        <v>ID/OD Both Sides, Diff. .002 or less = Pass</v>
      </c>
      <c r="EV20" t="str">
        <v>If Looks Big, Section</v>
      </c>
      <c r="EW20" t="str">
        <v>If Looks Small, Section</v>
      </c>
      <c r="EX20" t="str">
        <v>Insp. Close to Break Away, Mfg.Tol.</v>
      </c>
      <c r="EY20" t="str">
        <v>INT.</v>
      </c>
      <c r="EZ20" t="str">
        <v>INT. Section, OL02460</v>
      </c>
      <c r="FA20" t="str">
        <v>INT., OL04223</v>
      </c>
      <c r="FB20" t="str">
        <v>Intersect. of 7.7 &amp; R0.10</v>
      </c>
      <c r="FC20" t="str">
        <v>Intersect. of 8.79 and R.25 MAX</v>
      </c>
      <c r="FD20" t="str">
        <v>Keep Ind. Tip away from corner</v>
      </c>
      <c r="FE20" t="str">
        <v>L31</v>
      </c>
      <c r="FF20" t="str">
        <v>Laser Mark</v>
      </c>
      <c r="FG20" t="str">
        <v>LASER PER NOTE 4</v>
      </c>
      <c r="FH20" t="str">
        <v>LASER PER NOTE 4, Final Check 1 only</v>
      </c>
      <c r="FI20" t="str">
        <v>Less than .002 out of center = Pass</v>
      </c>
      <c r="FJ20" t="str">
        <v>Less than 2.75 = Pass, Section</v>
      </c>
      <c r="FK20" t="str">
        <v>List as pin. Not Calibrated</v>
      </c>
      <c r="FL20" t="str">
        <v>M9 X 1.25 BUTT See Comment Image</v>
      </c>
      <c r="FM20" t="str">
        <v>Manual Section</v>
      </c>
      <c r="FN20" t="str">
        <v>Max Deep .241 NO-GO =.42</v>
      </c>
      <c r="FO20" t="str">
        <v>MAX Depth of (Note 7) .241 NO-GO Pin</v>
      </c>
      <c r="FP20" t="str">
        <v>Measure from Blue Line, See Image</v>
      </c>
      <c r="FQ20" t="str">
        <v>Measure Width of Blue Area, See Image</v>
      </c>
      <c r="FR20" t="str">
        <v>Mfg. Tol</v>
      </c>
      <c r="FS20" t="str">
        <v>Mfg. Tol, See Image</v>
      </c>
      <c r="FT20" t="str">
        <v>Mfg. Tol.</v>
      </c>
      <c r="FU20" t="str">
        <v>Mfg. Tol. "A"</v>
      </c>
      <c r="FV20" t="str">
        <v>Mfg. Tol. (Zero on Gauge Full Dia. Lead)</v>
      </c>
      <c r="FW20" t="str">
        <v>Mfg. Tol. Balloon 11, See Image</v>
      </c>
      <c r="FX20" t="str">
        <v>Mfg. Tol. Balloon 4</v>
      </c>
      <c r="FY20" t="str">
        <v>Mfg. Tol. Balloon 7</v>
      </c>
      <c r="FZ20" t="str">
        <v xml:space="preserve">Mfg. Tol. C-Bore Face (Ballo 28) </v>
      </c>
      <c r="GA20" t="str">
        <v>Mfg. Tol. Section</v>
      </c>
      <c r="GB20" t="str">
        <v>Mfg. Tol. See Image</v>
      </c>
      <c r="GC20" t="str">
        <v>Mfg. Tol., 3 Places, Record MAX</v>
      </c>
      <c r="GD20" t="str">
        <v>Mfg. Tol., Balloon 11</v>
      </c>
      <c r="GE20" t="str">
        <v>Mfg. Tol., Balloon 7</v>
      </c>
      <c r="GF20" t="str">
        <v>Mfg. Tol., Blank</v>
      </c>
      <c r="GG20" t="str">
        <v>Mfg. Tol., Blank, Balloon 12</v>
      </c>
      <c r="GH20" t="str">
        <v>Mfg. Tol., Blend to SØ.320</v>
      </c>
      <c r="GI20" t="str">
        <v>Mfg. Tol., Calculation</v>
      </c>
      <c r="GJ20" t="str">
        <v>Mfg. Tol., For Mill Fixture</v>
      </c>
      <c r="GK20" t="str">
        <v>Mfg. Tol., L32</v>
      </c>
      <c r="GL20" t="str">
        <v>Mfg. Tol., L33</v>
      </c>
      <c r="GM20" t="str">
        <v>Mfg. Tol., No Tool Marks</v>
      </c>
      <c r="GN20" t="str">
        <v>Mfg. Tol., OL03361</v>
      </c>
      <c r="GO20" t="str">
        <v>Mfg. Tol., Record off center value</v>
      </c>
      <c r="GP20" t="str">
        <v>Mfg. Tol., Same 3 Places, Record MIN</v>
      </c>
      <c r="GQ20" t="str">
        <v>Mfg. Tol., Section</v>
      </c>
      <c r="GR20" t="str">
        <v>Mfg. Tol., Section B-B</v>
      </c>
      <c r="GS20" t="str">
        <v>Mfg. Tol., Section, OL03361</v>
      </c>
      <c r="GT20" t="str">
        <v>Mfg. Tol., Section, Per Note 2</v>
      </c>
      <c r="GU20" t="str">
        <v>Mfg. Tol., See Image</v>
      </c>
      <c r="GV20" t="str">
        <v>Mfg. Tol., See Image, Bore in Blue</v>
      </c>
      <c r="GW20" t="str">
        <v>Mfg. Tol., See Image, Hook Tip</v>
      </c>
      <c r="GX20" t="str">
        <v>Mfg. Tol., Sharp Okay No Burr</v>
      </c>
      <c r="GY20" t="str">
        <v>Mfg. Tol., Threadless Blank</v>
      </c>
      <c r="GZ20" t="str">
        <v>Mfg.Tol.</v>
      </c>
      <c r="HA20" t="str">
        <v>Mgf. To., T.S.C.</v>
      </c>
      <c r="HB20" t="str">
        <v>Milled Feature</v>
      </c>
      <c r="HC20" t="str">
        <v>Milled Feature, OL04045</v>
      </c>
      <c r="HD20" t="str">
        <v>More than .0005 out of center = Fail</v>
      </c>
      <c r="HE20" t="str">
        <v>Must Pass Through</v>
      </c>
      <c r="HF20" t="str">
        <v>Must pass through gauge</v>
      </c>
      <c r="HG20" t="str">
        <v>Must Pass Through Go Gauge</v>
      </c>
      <c r="HH20" t="str">
        <v>Must Pass, See Image.</v>
      </c>
      <c r="HI20" t="str">
        <v>NA</v>
      </c>
      <c r="HJ20" t="str">
        <v>Narrow Area</v>
      </c>
      <c r="HK20" t="str">
        <v>Near Balloon 21</v>
      </c>
      <c r="HL20" t="str">
        <v>Near Datum B</v>
      </c>
      <c r="HM20" t="str">
        <v>Neck Dia.</v>
      </c>
      <c r="HN20" t="str">
        <v>Neck to Head Rad.</v>
      </c>
      <c r="HO20" t="str">
        <v>No Copper Deposits Allowed</v>
      </c>
      <c r="HP20" t="str">
        <v>No Section</v>
      </c>
      <c r="HQ20" t="str">
        <v>No Section, .01 to .014 = Pass</v>
      </c>
      <c r="HR20" t="str">
        <v>No Section, Rotate Part</v>
      </c>
      <c r="HS20" t="str">
        <v>No Section, See Image</v>
      </c>
      <c r="HT20" t="str">
        <v>No Slot, Section B-B</v>
      </c>
      <c r="HU20" t="str">
        <v>No visual step = Pass</v>
      </c>
      <c r="HV20" t="str">
        <v>Not to exceed .95 Deep</v>
      </c>
      <c r="HW20" t="str">
        <v>Note 1</v>
      </c>
      <c r="HX20" t="str">
        <v>OL00333/A</v>
      </c>
      <c r="HY20" t="str">
        <v>OL00519</v>
      </c>
      <c r="HZ20" t="str">
        <v>OL00520</v>
      </c>
      <c r="IA20" t="str">
        <v>OL00529</v>
      </c>
      <c r="IB20" t="str">
        <v>OL00542</v>
      </c>
      <c r="IC20" t="str">
        <v>OL00724</v>
      </c>
      <c r="ID20" t="str">
        <v>OL01250</v>
      </c>
      <c r="IE20" t="str">
        <v>OL01869, Threadless Blank</v>
      </c>
      <c r="IF20" t="str">
        <v>OL01870, Section</v>
      </c>
      <c r="IG20" t="str">
        <v>OL02255</v>
      </c>
      <c r="IH20" t="str">
        <v>OL02255, Mfg. Tol.</v>
      </c>
      <c r="II20" t="str">
        <v>OL02302</v>
      </c>
      <c r="IJ20" t="str">
        <v xml:space="preserve">OL02318  needed per image instructions </v>
      </c>
      <c r="IK20" t="str">
        <v>OL02556</v>
      </c>
      <c r="IL20" t="str">
        <v>OL02557</v>
      </c>
      <c r="IM20" t="str">
        <v>OL02567</v>
      </c>
      <c r="IN20" t="str">
        <v>OL02653</v>
      </c>
      <c r="IO20" t="str">
        <v>OL02718</v>
      </c>
      <c r="IP20" t="str">
        <v>OL02841</v>
      </c>
      <c r="IQ20" t="str">
        <v>OL02842</v>
      </c>
      <c r="IR20" t="str">
        <v>OL02844</v>
      </c>
      <c r="IS20" t="str">
        <v>OL02871</v>
      </c>
      <c r="IT20" t="str">
        <v>OL02887</v>
      </c>
      <c r="IU20" t="str">
        <v>OL03766</v>
      </c>
      <c r="IV20" t="str">
        <v>OL03868</v>
      </c>
      <c r="IW20" t="str">
        <v>OL03869</v>
      </c>
      <c r="IX20" t="str">
        <v>OL03870</v>
      </c>
      <c r="IY20" t="str">
        <v>OL03873, DWG# 100448-44</v>
      </c>
      <c r="IZ20" t="str">
        <v>OL03949</v>
      </c>
      <c r="JA20" t="str">
        <v xml:space="preserve">OL04043, Section </v>
      </c>
      <c r="JB20" t="str">
        <v xml:space="preserve">OL04044, Section </v>
      </c>
      <c r="JC20" t="str">
        <v>OL04045</v>
      </c>
      <c r="JD20" t="str">
        <v>OL04045, Milled Feature</v>
      </c>
      <c r="JE20" t="str">
        <v>OL04063</v>
      </c>
      <c r="JF20" t="str">
        <v>OL04064</v>
      </c>
      <c r="JG20" t="str">
        <v>OL04065</v>
      </c>
      <c r="JH20" t="str">
        <v>OL04181</v>
      </c>
      <c r="JI20" t="str">
        <v>OL04218</v>
      </c>
      <c r="JJ20" t="str">
        <v>OL04224, See Image</v>
      </c>
      <c r="JK20" t="str">
        <v>OL04374</v>
      </c>
      <c r="JL20" t="str">
        <v>OL04375, Section M-M</v>
      </c>
      <c r="JM20" t="str">
        <v>OL04376, Section M-M</v>
      </c>
      <c r="JN20" t="str">
        <v>OL04443</v>
      </c>
      <c r="JO20" t="str">
        <v>OL04444</v>
      </c>
      <c r="JP20" t="str">
        <v>One side of slot</v>
      </c>
      <c r="JQ20" t="str">
        <v>Other side of slot</v>
      </c>
      <c r="JR20" t="str">
        <v>Out of center more than .002 = Fail</v>
      </c>
      <c r="JS20" t="str">
        <v>Out of center more than.002 = Fail</v>
      </c>
      <c r="JT20" t="str">
        <v>Overlay OL02713</v>
      </c>
    </row>
    <row r="21" spans="1:280">
      <c r="A21" s="74" t="s">
        <v>179</v>
      </c>
      <c r="C21" s="74" t="str" cm="1">
        <f t="array" ref="C21:JT21">TRANSPOSE(_xlfn._xlws.SORT(_xlfn._xlws.FILTER($A$2:$A$279,ISNUMBER(SEARCH('Prt. Lib. &amp; Routine, Table'!M28,$A$2:$A$279)),"not found")))</f>
        <v xml:space="preserve"> 'C', Whirl Blank</v>
      </c>
      <c r="D21" t="str">
        <v xml:space="preserve"> See Image, Constrained</v>
      </c>
      <c r="E21" t="str">
        <v>(.04 to .12 range = Pass)</v>
      </c>
      <c r="F21" t="str">
        <v>(.042 FULL) Go Pin Seat Fully</v>
      </c>
      <c r="G21" t="str">
        <v>(B), Mfg. Tol.</v>
      </c>
      <c r="H21" t="str">
        <v>(B), O.A.L.</v>
      </c>
      <c r="I21" t="str">
        <v>.001 or less =Pass</v>
      </c>
      <c r="J21" t="str">
        <v>.001 or less out of center = Pass</v>
      </c>
      <c r="K21" t="str">
        <v>.002 or Less = Pass</v>
      </c>
      <c r="L21" t="str">
        <v>.002 or Less out of center = Pass</v>
      </c>
      <c r="M21" t="str">
        <v>.005 to .015 = Pass</v>
      </c>
      <c r="N21" t="str">
        <v>.0125 Mean, Section</v>
      </c>
      <c r="O21" t="str">
        <v>.025 or Less in X &amp; Y=Pass</v>
      </c>
      <c r="P21" t="str">
        <v>.038 Mean</v>
      </c>
      <c r="Q21" t="str">
        <v>.063 MM = .0024 IN, See Image</v>
      </c>
      <c r="R21" t="str">
        <v>.063MM = .0024"</v>
      </c>
      <c r="S21" t="str">
        <v>.243 NO-GO, Unconstrained, Must Not Start</v>
      </c>
      <c r="T21" t="str">
        <v>@ Back Face &amp; ID, No Raised Edge</v>
      </c>
      <c r="U21" t="str">
        <v>@ Back Face &amp; OD, No Raised Edge</v>
      </c>
      <c r="V21" t="str">
        <v>@ ID &amp; FACE</v>
      </c>
      <c r="W21" t="str">
        <v>@ OD &amp; BACK FACE</v>
      </c>
      <c r="X21" t="str">
        <v>@ OD &amp; FACE</v>
      </c>
      <c r="Y21" t="str">
        <v>Across from slot</v>
      </c>
      <c r="Z21" t="str">
        <v>All Edge Breaks</v>
      </c>
      <c r="AA21" t="str">
        <v>Attached to bar stock</v>
      </c>
      <c r="AB21" t="str">
        <v xml:space="preserve">Back Turn Fillet Rad. </v>
      </c>
      <c r="AC21" t="str">
        <v>Balloon 1 (DWG FRM0105 Page 2, NV-27)</v>
      </c>
      <c r="AD21" t="str">
        <v>Balloon 1 (DWG FRM0105, NV-30)</v>
      </c>
      <c r="AE21" t="str">
        <v>Balloon 1 (P# 9890002-20) OL00429/A</v>
      </c>
      <c r="AF21" t="str">
        <v>Balloon 1, DWG#FRM0105</v>
      </c>
      <c r="AG21" t="str">
        <v>Balloon 11, See Image</v>
      </c>
      <c r="AH21" t="str">
        <v xml:space="preserve">Balloon 2 (DWG FRM0105 Page 2, NV-27) </v>
      </c>
      <c r="AI21" t="str">
        <v>Balloon 2 (DWG FRM0105, NV-30)</v>
      </c>
      <c r="AJ21" t="str">
        <v>Balloon 2 (P# 9890002-20)</v>
      </c>
      <c r="AK21" t="str">
        <v>Balloon 2, DWG#FRM0105</v>
      </c>
      <c r="AL21" t="str">
        <v>Balloon 2, DWG#FRM0105, See Image</v>
      </c>
      <c r="AM21" t="str">
        <v>Balloon 3 (DWG FRM0105, NV-30 Minor)</v>
      </c>
      <c r="AN21" t="str">
        <v>Balloon 3 (DWG FRM0105, NV-30)</v>
      </c>
      <c r="AO21" t="str">
        <v>Balloon 3 (P# 9890002-20)</v>
      </c>
      <c r="AP21" t="str">
        <v>Balloon 4</v>
      </c>
      <c r="AQ21" t="str">
        <v>Balloon 4 (P# 9890002-20)</v>
      </c>
      <c r="AR21" t="str">
        <v>Below Middle Band</v>
      </c>
      <c r="AS21" t="str">
        <v>Best Fit Pin, .003 or Less =Pass</v>
      </c>
      <c r="AT21" t="str">
        <v>Blank</v>
      </c>
      <c r="AU21" t="str">
        <v>Blank Turn Maj.</v>
      </c>
      <c r="AV21" t="str">
        <v>Blank Turn Maj. Mill Flt., OL4172</v>
      </c>
      <c r="AW21" t="str">
        <v>Blank Without .010 Slots</v>
      </c>
      <c r="AX21" t="str">
        <v>Blank Without .010 Slots, Section</v>
      </c>
      <c r="AY21" t="str">
        <v>Blank without thread</v>
      </c>
      <c r="AZ21" t="str">
        <v xml:space="preserve">Blank, Center of V Grv. </v>
      </c>
      <c r="BA21" t="str">
        <v>Blank, Check R adjacent Balloon 17</v>
      </c>
      <c r="BB21" t="str">
        <v>Blank, EXT. Feature</v>
      </c>
      <c r="BC21" t="str">
        <v>Blank, See Image, OL04335</v>
      </c>
      <c r="BD21" t="str">
        <v>Blank, See Image, OL04336</v>
      </c>
      <c r="BE21" t="str">
        <v xml:space="preserve">Blank, Thrd. </v>
      </c>
      <c r="BF21" t="str">
        <v>Blank, Turn Tip</v>
      </c>
      <c r="BG21" t="str">
        <v>Blank, Without Thrd.</v>
      </c>
      <c r="BH21" t="str">
        <v>Blank, Without Thread</v>
      </c>
      <c r="BI21" t="str">
        <v xml:space="preserve">Blunt Start Blend to Minor </v>
      </c>
      <c r="BJ21" t="str">
        <v>Calc., Use Go HEX</v>
      </c>
      <c r="BK21" t="str">
        <v>Can't dig into OD</v>
      </c>
      <c r="BL21" t="str">
        <v>Carbide Gauge</v>
      </c>
      <c r="BM21" t="str">
        <v xml:space="preserve">Center of V Grv. </v>
      </c>
      <c r="BN21" t="str">
        <v>Centered Less than .03 = Pass</v>
      </c>
      <c r="BO21" t="str">
        <v>Centered within .0005 or Less = Pass</v>
      </c>
      <c r="BP21" t="str">
        <v>Centered within .001 or Less = Pass</v>
      </c>
      <c r="BQ21" t="str">
        <v>Centered within .0254 or Less = Pass</v>
      </c>
      <c r="BR21" t="str">
        <v>Check close to Rod Slot</v>
      </c>
      <c r="BS21" t="str">
        <v>Check every other hole</v>
      </c>
      <c r="BT21" t="str">
        <v>Check Go over full length of slot.</v>
      </c>
      <c r="BU21" t="str">
        <v>Check Near Closed End</v>
      </c>
      <c r="BV21" t="str">
        <v>Check per Print View, Away from Rod Slot</v>
      </c>
      <c r="BW21" t="str">
        <v>Check to Balloon 30 Go Pin</v>
      </c>
      <c r="BX21" t="str">
        <v>Check with .2705 SET Pin Inside Part</v>
      </c>
      <c r="BY21" t="str">
        <v>Check with Hex Up</v>
      </c>
      <c r="BZ21" t="str">
        <v>CMM Blank</v>
      </c>
      <c r="CA21" t="str">
        <v>Confirm Full Radius</v>
      </c>
      <c r="CB21" t="str">
        <v>Constrained in fixture</v>
      </c>
      <c r="CC21" t="str">
        <v>Constrained with Ring</v>
      </c>
      <c r="CD21" t="str">
        <v>Constrained, See Image</v>
      </c>
      <c r="CE21" t="str">
        <v>Dim. "A"</v>
      </c>
      <c r="CF21" t="str">
        <v>Dim. "B"</v>
      </c>
      <c r="CG21" t="str">
        <v>Dim. "C"</v>
      </c>
      <c r="CH21" t="str">
        <v>Dim. "D", Whirl Blank</v>
      </c>
      <c r="CI21" t="str">
        <v>Dim. "G"</v>
      </c>
      <c r="CJ21" t="str">
        <v>Dim. E, Blank Turn Maj. &amp;  Mill Flt</v>
      </c>
      <c r="CK21" t="str">
        <v>Dim. E, Blank Turn Maj.&amp;  Mill Flt</v>
      </c>
      <c r="CL21" t="str">
        <v>Dim. H, Whirl Blank</v>
      </c>
      <c r="CM21" t="str">
        <v>Dim. J, 'Blank Turn Maj. &amp; Whirl Blank</v>
      </c>
      <c r="CN21" t="str">
        <v>Disk Drop Indicator Tip</v>
      </c>
      <c r="CO21" t="str">
        <v>DWG 100448-15, Balloon F_1</v>
      </c>
      <c r="CP21" t="str">
        <v>DWG 100448-15, OL02571</v>
      </c>
      <c r="CQ21" t="str">
        <v>DWG 100448-41</v>
      </c>
      <c r="CR21" t="str">
        <v>DWG 9890040, (10E),Section Part, OL01139</v>
      </c>
      <c r="CS21" t="str">
        <v>DWG 9890040, (10E),Section, OL01139</v>
      </c>
      <c r="CT21" t="str">
        <v>DWG 9890040, (11E)</v>
      </c>
      <c r="CU21" t="str">
        <v>DWG 9890040, (11E), Pins with Flats</v>
      </c>
      <c r="CV21" t="str">
        <v>DWG 9890040, (12E),  Pass=.002 or less</v>
      </c>
      <c r="CW21" t="str">
        <v>DWG 9890040, (12E), See Image</v>
      </c>
      <c r="CX21" t="str">
        <v>DWG 9890040, (1E), OL01431</v>
      </c>
      <c r="CY21" t="str">
        <v>DWG 9890040, (1E), OL01432</v>
      </c>
      <c r="CZ21" t="str">
        <v>DWG 9890040, (2E), OL01432</v>
      </c>
      <c r="DA21" t="str">
        <v>DWG 9890040, (3E)</v>
      </c>
      <c r="DB21" t="str">
        <v>DWG 9890040, (4E)</v>
      </c>
      <c r="DC21" t="str">
        <v>DWG 9890040, (5E), OL02336</v>
      </c>
      <c r="DD21" t="str">
        <v>DWG 9890040, (6E)</v>
      </c>
      <c r="DE21" t="str">
        <v>DWG 9890040, (7E)</v>
      </c>
      <c r="DF21" t="str">
        <v>DWG 9890040, (8E), OL01433</v>
      </c>
      <c r="DG21" t="str">
        <v>DWG 9890040, (8E), OL01433, Section</v>
      </c>
      <c r="DH21" t="str">
        <v>DWG 9890040, (9E), Close to Rod Slot</v>
      </c>
      <c r="DI21" t="str">
        <v>DWG 9890040, (9E),Close to Rod Slot</v>
      </c>
      <c r="DJ21" t="str">
        <v>DWG FRM0105 PAGE 2</v>
      </c>
      <c r="DK21" t="str">
        <v>DWG# 100448-41</v>
      </c>
      <c r="DL21" t="str">
        <v>DWG# 100448-44</v>
      </c>
      <c r="DM21" t="str">
        <v>DWG# 9890003  (1), Section OL00436/A</v>
      </c>
      <c r="DN21" t="str">
        <v>DWG# 9890003 (3), Ring Gauge Constrained</v>
      </c>
      <c r="DO21" t="str">
        <v>DWG# 9890003 (4), Section</v>
      </c>
      <c r="DP21" t="str">
        <v>DWG#100448-26, Balloon 1K, OL02350</v>
      </c>
      <c r="DQ21" t="str">
        <v>DWG#100448-26, Balloon 2K, OL02350</v>
      </c>
      <c r="DR21" t="str">
        <v>DWG#100448-26, Balloon 3K, OL02363</v>
      </c>
      <c r="DS21" t="str">
        <v>DWG#100448-26, Balloon 4K</v>
      </c>
      <c r="DT21" t="str">
        <v>DWG#100448-26, Balloon 5K, Section</v>
      </c>
      <c r="DU21" t="str">
        <v>DWG#100448-26, Balloon 6K</v>
      </c>
      <c r="DV21" t="str">
        <v>DWG#100448-26, Balloon 7K, Section</v>
      </c>
      <c r="DW21" t="str">
        <v>DWG#100448-26, Mfg. Tol.</v>
      </c>
      <c r="DX21" t="str">
        <v>DWG#9890003 (2) Ring Gauge Constrained</v>
      </c>
      <c r="DY21" t="str">
        <v>DWG#9890044</v>
      </c>
      <c r="DZ21" t="str">
        <v>DWG#9890044 .1985 to .2005=Pass</v>
      </c>
      <c r="EA21" t="str">
        <v>DWG#9890044 Overlay OL02441</v>
      </c>
      <c r="EB21" t="str">
        <v>DWG#9890044, OL02441</v>
      </c>
      <c r="EC21" t="str">
        <v>DWG#FRM0105</v>
      </c>
      <c r="ED21" t="str">
        <v>EXT.</v>
      </c>
      <c r="EE21" t="str">
        <v>EXT. Section, OL02460</v>
      </c>
      <c r="EF21" t="str">
        <v>EXT., OL04223</v>
      </c>
      <c r="EG21" t="str">
        <v>Flat Drop Indicator Tip</v>
      </c>
      <c r="EH21" t="str">
        <v>Full Go Pin, No Light, at Radius</v>
      </c>
      <c r="EI21" t="str">
        <v>Function Check</v>
      </c>
      <c r="EJ21" t="str">
        <v>GO Function Gauge</v>
      </c>
      <c r="EK21" t="str">
        <v>Go Gauge for Balloon 1 &amp; 4</v>
      </c>
      <c r="EL21" t="str">
        <v>Go Pin must pass through</v>
      </c>
      <c r="EM21" t="str">
        <v>Greater than .005 = Fail, Section</v>
      </c>
      <c r="EN21" t="str">
        <v>Greater than .025 out of center = Fail</v>
      </c>
      <c r="EO21" t="str">
        <v>Greater than 2.6 = Pass</v>
      </c>
      <c r="EP21" t="str">
        <v>Green = Pass, Red = Fail</v>
      </c>
      <c r="EQ21" t="str">
        <v>Hex Depth</v>
      </c>
      <c r="ER21" t="str">
        <v>Hex Minor</v>
      </c>
      <c r="ES21" t="str">
        <v>Hole Dia.</v>
      </c>
      <c r="ET21" t="str">
        <v>ID Sphere Finish</v>
      </c>
      <c r="EU21" t="str">
        <v>ID/OD Both Sides, Diff. .002 or less = Pass</v>
      </c>
      <c r="EV21" t="str">
        <v>If Looks Big, Section</v>
      </c>
      <c r="EW21" t="str">
        <v>If Looks Small, Section</v>
      </c>
      <c r="EX21" t="str">
        <v>Insp. Close to Break Away, Mfg.Tol.</v>
      </c>
      <c r="EY21" t="str">
        <v>INT.</v>
      </c>
      <c r="EZ21" t="str">
        <v>INT. Section, OL02460</v>
      </c>
      <c r="FA21" t="str">
        <v>INT., OL04223</v>
      </c>
      <c r="FB21" t="str">
        <v>Intersect. of 7.7 &amp; R0.10</v>
      </c>
      <c r="FC21" t="str">
        <v>Intersect. of 8.79 and R.25 MAX</v>
      </c>
      <c r="FD21" t="str">
        <v>Keep Ind. Tip away from corner</v>
      </c>
      <c r="FE21" t="str">
        <v>L31</v>
      </c>
      <c r="FF21" t="str">
        <v>Laser Mark</v>
      </c>
      <c r="FG21" t="str">
        <v>LASER PER NOTE 4</v>
      </c>
      <c r="FH21" t="str">
        <v>LASER PER NOTE 4, Final Check 1 only</v>
      </c>
      <c r="FI21" t="str">
        <v>Less than .002 out of center = Pass</v>
      </c>
      <c r="FJ21" t="str">
        <v>Less than 2.75 = Pass, Section</v>
      </c>
      <c r="FK21" t="str">
        <v>List as pin. Not Calibrated</v>
      </c>
      <c r="FL21" t="str">
        <v>M9 X 1.25 BUTT See Comment Image</v>
      </c>
      <c r="FM21" t="str">
        <v>Manual Section</v>
      </c>
      <c r="FN21" t="str">
        <v>Max Deep .241 NO-GO =.42</v>
      </c>
      <c r="FO21" t="str">
        <v>MAX Depth of (Note 7) .241 NO-GO Pin</v>
      </c>
      <c r="FP21" t="str">
        <v>Measure from Blue Line, See Image</v>
      </c>
      <c r="FQ21" t="str">
        <v>Measure Width of Blue Area, See Image</v>
      </c>
      <c r="FR21" t="str">
        <v>Mfg. Tol</v>
      </c>
      <c r="FS21" t="str">
        <v>Mfg. Tol, See Image</v>
      </c>
      <c r="FT21" t="str">
        <v>Mfg. Tol.</v>
      </c>
      <c r="FU21" t="str">
        <v>Mfg. Tol. "A"</v>
      </c>
      <c r="FV21" t="str">
        <v>Mfg. Tol. (Zero on Gauge Full Dia. Lead)</v>
      </c>
      <c r="FW21" t="str">
        <v>Mfg. Tol. Balloon 11, See Image</v>
      </c>
      <c r="FX21" t="str">
        <v>Mfg. Tol. Balloon 4</v>
      </c>
      <c r="FY21" t="str">
        <v>Mfg. Tol. Balloon 7</v>
      </c>
      <c r="FZ21" t="str">
        <v xml:space="preserve">Mfg. Tol. C-Bore Face (Ballo 28) </v>
      </c>
      <c r="GA21" t="str">
        <v>Mfg. Tol. Section</v>
      </c>
      <c r="GB21" t="str">
        <v>Mfg. Tol. See Image</v>
      </c>
      <c r="GC21" t="str">
        <v>Mfg. Tol., 3 Places, Record MAX</v>
      </c>
      <c r="GD21" t="str">
        <v>Mfg. Tol., Balloon 11</v>
      </c>
      <c r="GE21" t="str">
        <v>Mfg. Tol., Balloon 7</v>
      </c>
      <c r="GF21" t="str">
        <v>Mfg. Tol., Blank</v>
      </c>
      <c r="GG21" t="str">
        <v>Mfg. Tol., Blank, Balloon 12</v>
      </c>
      <c r="GH21" t="str">
        <v>Mfg. Tol., Blend to SØ.320</v>
      </c>
      <c r="GI21" t="str">
        <v>Mfg. Tol., Calculation</v>
      </c>
      <c r="GJ21" t="str">
        <v>Mfg. Tol., For Mill Fixture</v>
      </c>
      <c r="GK21" t="str">
        <v>Mfg. Tol., L32</v>
      </c>
      <c r="GL21" t="str">
        <v>Mfg. Tol., L33</v>
      </c>
      <c r="GM21" t="str">
        <v>Mfg. Tol., No Tool Marks</v>
      </c>
      <c r="GN21" t="str">
        <v>Mfg. Tol., OL03361</v>
      </c>
      <c r="GO21" t="str">
        <v>Mfg. Tol., Record off center value</v>
      </c>
      <c r="GP21" t="str">
        <v>Mfg. Tol., Same 3 Places, Record MIN</v>
      </c>
      <c r="GQ21" t="str">
        <v>Mfg. Tol., Section</v>
      </c>
      <c r="GR21" t="str">
        <v>Mfg. Tol., Section B-B</v>
      </c>
      <c r="GS21" t="str">
        <v>Mfg. Tol., Section, OL03361</v>
      </c>
      <c r="GT21" t="str">
        <v>Mfg. Tol., Section, Per Note 2</v>
      </c>
      <c r="GU21" t="str">
        <v>Mfg. Tol., See Image</v>
      </c>
      <c r="GV21" t="str">
        <v>Mfg. Tol., See Image, Bore in Blue</v>
      </c>
      <c r="GW21" t="str">
        <v>Mfg. Tol., See Image, Hook Tip</v>
      </c>
      <c r="GX21" t="str">
        <v>Mfg. Tol., Sharp Okay No Burr</v>
      </c>
      <c r="GY21" t="str">
        <v>Mfg. Tol., Threadless Blank</v>
      </c>
      <c r="GZ21" t="str">
        <v>Mfg.Tol.</v>
      </c>
      <c r="HA21" t="str">
        <v>Mgf. To., T.S.C.</v>
      </c>
      <c r="HB21" t="str">
        <v>Milled Feature</v>
      </c>
      <c r="HC21" t="str">
        <v>Milled Feature, OL04045</v>
      </c>
      <c r="HD21" t="str">
        <v>More than .0005 out of center = Fail</v>
      </c>
      <c r="HE21" t="str">
        <v>Must Pass Through</v>
      </c>
      <c r="HF21" t="str">
        <v>Must pass through gauge</v>
      </c>
      <c r="HG21" t="str">
        <v>Must Pass Through Go Gauge</v>
      </c>
      <c r="HH21" t="str">
        <v>Must Pass, See Image.</v>
      </c>
      <c r="HI21" t="str">
        <v>NA</v>
      </c>
      <c r="HJ21" t="str">
        <v>Narrow Area</v>
      </c>
      <c r="HK21" t="str">
        <v>Near Balloon 21</v>
      </c>
      <c r="HL21" t="str">
        <v>Near Datum B</v>
      </c>
      <c r="HM21" t="str">
        <v>Neck Dia.</v>
      </c>
      <c r="HN21" t="str">
        <v>Neck to Head Rad.</v>
      </c>
      <c r="HO21" t="str">
        <v>No Copper Deposits Allowed</v>
      </c>
      <c r="HP21" t="str">
        <v>No Section</v>
      </c>
      <c r="HQ21" t="str">
        <v>No Section, .01 to .014 = Pass</v>
      </c>
      <c r="HR21" t="str">
        <v>No Section, Rotate Part</v>
      </c>
      <c r="HS21" t="str">
        <v>No Section, See Image</v>
      </c>
      <c r="HT21" t="str">
        <v>No Slot, Section B-B</v>
      </c>
      <c r="HU21" t="str">
        <v>No visual step = Pass</v>
      </c>
      <c r="HV21" t="str">
        <v>Not to exceed .95 Deep</v>
      </c>
      <c r="HW21" t="str">
        <v>Note 1</v>
      </c>
      <c r="HX21" t="str">
        <v>OL00333/A</v>
      </c>
      <c r="HY21" t="str">
        <v>OL00519</v>
      </c>
      <c r="HZ21" t="str">
        <v>OL00520</v>
      </c>
      <c r="IA21" t="str">
        <v>OL00529</v>
      </c>
      <c r="IB21" t="str">
        <v>OL00542</v>
      </c>
      <c r="IC21" t="str">
        <v>OL00724</v>
      </c>
      <c r="ID21" t="str">
        <v>OL01250</v>
      </c>
      <c r="IE21" t="str">
        <v>OL01869, Threadless Blank</v>
      </c>
      <c r="IF21" t="str">
        <v>OL01870, Section</v>
      </c>
      <c r="IG21" t="str">
        <v>OL02255</v>
      </c>
      <c r="IH21" t="str">
        <v>OL02255, Mfg. Tol.</v>
      </c>
      <c r="II21" t="str">
        <v>OL02302</v>
      </c>
      <c r="IJ21" t="str">
        <v xml:space="preserve">OL02318  needed per image instructions </v>
      </c>
      <c r="IK21" t="str">
        <v>OL02556</v>
      </c>
      <c r="IL21" t="str">
        <v>OL02557</v>
      </c>
      <c r="IM21" t="str">
        <v>OL02567</v>
      </c>
      <c r="IN21" t="str">
        <v>OL02653</v>
      </c>
      <c r="IO21" t="str">
        <v>OL02718</v>
      </c>
      <c r="IP21" t="str">
        <v>OL02841</v>
      </c>
      <c r="IQ21" t="str">
        <v>OL02842</v>
      </c>
      <c r="IR21" t="str">
        <v>OL02844</v>
      </c>
      <c r="IS21" t="str">
        <v>OL02871</v>
      </c>
      <c r="IT21" t="str">
        <v>OL02887</v>
      </c>
      <c r="IU21" t="str">
        <v>OL03766</v>
      </c>
      <c r="IV21" t="str">
        <v>OL03868</v>
      </c>
      <c r="IW21" t="str">
        <v>OL03869</v>
      </c>
      <c r="IX21" t="str">
        <v>OL03870</v>
      </c>
      <c r="IY21" t="str">
        <v>OL03873, DWG# 100448-44</v>
      </c>
      <c r="IZ21" t="str">
        <v>OL03949</v>
      </c>
      <c r="JA21" t="str">
        <v xml:space="preserve">OL04043, Section </v>
      </c>
      <c r="JB21" t="str">
        <v xml:space="preserve">OL04044, Section </v>
      </c>
      <c r="JC21" t="str">
        <v>OL04045</v>
      </c>
      <c r="JD21" t="str">
        <v>OL04045, Milled Feature</v>
      </c>
      <c r="JE21" t="str">
        <v>OL04063</v>
      </c>
      <c r="JF21" t="str">
        <v>OL04064</v>
      </c>
      <c r="JG21" t="str">
        <v>OL04065</v>
      </c>
      <c r="JH21" t="str">
        <v>OL04181</v>
      </c>
      <c r="JI21" t="str">
        <v>OL04218</v>
      </c>
      <c r="JJ21" t="str">
        <v>OL04224, See Image</v>
      </c>
      <c r="JK21" t="str">
        <v>OL04374</v>
      </c>
      <c r="JL21" t="str">
        <v>OL04375, Section M-M</v>
      </c>
      <c r="JM21" t="str">
        <v>OL04376, Section M-M</v>
      </c>
      <c r="JN21" t="str">
        <v>OL04443</v>
      </c>
      <c r="JO21" t="str">
        <v>OL04444</v>
      </c>
      <c r="JP21" t="str">
        <v>One side of slot</v>
      </c>
      <c r="JQ21" t="str">
        <v>Other side of slot</v>
      </c>
      <c r="JR21" t="str">
        <v>Out of center more than .002 = Fail</v>
      </c>
      <c r="JS21" t="str">
        <v>Out of center more than.002 = Fail</v>
      </c>
      <c r="JT21" t="str">
        <v>Overlay OL02713</v>
      </c>
    </row>
    <row r="22" spans="1:280">
      <c r="A22" s="74" t="s">
        <v>181</v>
      </c>
      <c r="C22" s="74" t="str" cm="1">
        <f t="array" ref="C22:JT22">TRANSPOSE(_xlfn._xlws.SORT(_xlfn._xlws.FILTER($A$2:$A$279,ISNUMBER(SEARCH('Prt. Lib. &amp; Routine, Table'!M29,$A$2:$A$279)),"not found")))</f>
        <v xml:space="preserve"> 'C', Whirl Blank</v>
      </c>
      <c r="D22" t="str">
        <v xml:space="preserve"> See Image, Constrained</v>
      </c>
      <c r="E22" t="str">
        <v>(.04 to .12 range = Pass)</v>
      </c>
      <c r="F22" t="str">
        <v>(.042 FULL) Go Pin Seat Fully</v>
      </c>
      <c r="G22" t="str">
        <v>(B), Mfg. Tol.</v>
      </c>
      <c r="H22" t="str">
        <v>(B), O.A.L.</v>
      </c>
      <c r="I22" t="str">
        <v>.001 or less =Pass</v>
      </c>
      <c r="J22" t="str">
        <v>.001 or less out of center = Pass</v>
      </c>
      <c r="K22" t="str">
        <v>.002 or Less = Pass</v>
      </c>
      <c r="L22" t="str">
        <v>.002 or Less out of center = Pass</v>
      </c>
      <c r="M22" t="str">
        <v>.005 to .015 = Pass</v>
      </c>
      <c r="N22" t="str">
        <v>.0125 Mean, Section</v>
      </c>
      <c r="O22" t="str">
        <v>.025 or Less in X &amp; Y=Pass</v>
      </c>
      <c r="P22" t="str">
        <v>.038 Mean</v>
      </c>
      <c r="Q22" t="str">
        <v>.063 MM = .0024 IN, See Image</v>
      </c>
      <c r="R22" t="str">
        <v>.063MM = .0024"</v>
      </c>
      <c r="S22" t="str">
        <v>.243 NO-GO, Unconstrained, Must Not Start</v>
      </c>
      <c r="T22" t="str">
        <v>@ Back Face &amp; ID, No Raised Edge</v>
      </c>
      <c r="U22" t="str">
        <v>@ Back Face &amp; OD, No Raised Edge</v>
      </c>
      <c r="V22" t="str">
        <v>@ ID &amp; FACE</v>
      </c>
      <c r="W22" t="str">
        <v>@ OD &amp; BACK FACE</v>
      </c>
      <c r="X22" t="str">
        <v>@ OD &amp; FACE</v>
      </c>
      <c r="Y22" t="str">
        <v>Across from slot</v>
      </c>
      <c r="Z22" t="str">
        <v>All Edge Breaks</v>
      </c>
      <c r="AA22" t="str">
        <v>Attached to bar stock</v>
      </c>
      <c r="AB22" t="str">
        <v xml:space="preserve">Back Turn Fillet Rad. </v>
      </c>
      <c r="AC22" t="str">
        <v>Balloon 1 (DWG FRM0105 Page 2, NV-27)</v>
      </c>
      <c r="AD22" t="str">
        <v>Balloon 1 (DWG FRM0105, NV-30)</v>
      </c>
      <c r="AE22" t="str">
        <v>Balloon 1 (P# 9890002-20) OL00429/A</v>
      </c>
      <c r="AF22" t="str">
        <v>Balloon 1, DWG#FRM0105</v>
      </c>
      <c r="AG22" t="str">
        <v>Balloon 11, See Image</v>
      </c>
      <c r="AH22" t="str">
        <v xml:space="preserve">Balloon 2 (DWG FRM0105 Page 2, NV-27) </v>
      </c>
      <c r="AI22" t="str">
        <v>Balloon 2 (DWG FRM0105, NV-30)</v>
      </c>
      <c r="AJ22" t="str">
        <v>Balloon 2 (P# 9890002-20)</v>
      </c>
      <c r="AK22" t="str">
        <v>Balloon 2, DWG#FRM0105</v>
      </c>
      <c r="AL22" t="str">
        <v>Balloon 2, DWG#FRM0105, See Image</v>
      </c>
      <c r="AM22" t="str">
        <v>Balloon 3 (DWG FRM0105, NV-30 Minor)</v>
      </c>
      <c r="AN22" t="str">
        <v>Balloon 3 (DWG FRM0105, NV-30)</v>
      </c>
      <c r="AO22" t="str">
        <v>Balloon 3 (P# 9890002-20)</v>
      </c>
      <c r="AP22" t="str">
        <v>Balloon 4</v>
      </c>
      <c r="AQ22" t="str">
        <v>Balloon 4 (P# 9890002-20)</v>
      </c>
      <c r="AR22" t="str">
        <v>Below Middle Band</v>
      </c>
      <c r="AS22" t="str">
        <v>Best Fit Pin, .003 or Less =Pass</v>
      </c>
      <c r="AT22" t="str">
        <v>Blank</v>
      </c>
      <c r="AU22" t="str">
        <v>Blank Turn Maj.</v>
      </c>
      <c r="AV22" t="str">
        <v>Blank Turn Maj. Mill Flt., OL4172</v>
      </c>
      <c r="AW22" t="str">
        <v>Blank Without .010 Slots</v>
      </c>
      <c r="AX22" t="str">
        <v>Blank Without .010 Slots, Section</v>
      </c>
      <c r="AY22" t="str">
        <v>Blank without thread</v>
      </c>
      <c r="AZ22" t="str">
        <v xml:space="preserve">Blank, Center of V Grv. </v>
      </c>
      <c r="BA22" t="str">
        <v>Blank, Check R adjacent Balloon 17</v>
      </c>
      <c r="BB22" t="str">
        <v>Blank, EXT. Feature</v>
      </c>
      <c r="BC22" t="str">
        <v>Blank, See Image, OL04335</v>
      </c>
      <c r="BD22" t="str">
        <v>Blank, See Image, OL04336</v>
      </c>
      <c r="BE22" t="str">
        <v xml:space="preserve">Blank, Thrd. </v>
      </c>
      <c r="BF22" t="str">
        <v>Blank, Turn Tip</v>
      </c>
      <c r="BG22" t="str">
        <v>Blank, Without Thrd.</v>
      </c>
      <c r="BH22" t="str">
        <v>Blank, Without Thread</v>
      </c>
      <c r="BI22" t="str">
        <v xml:space="preserve">Blunt Start Blend to Minor </v>
      </c>
      <c r="BJ22" t="str">
        <v>Calc., Use Go HEX</v>
      </c>
      <c r="BK22" t="str">
        <v>Can't dig into OD</v>
      </c>
      <c r="BL22" t="str">
        <v>Carbide Gauge</v>
      </c>
      <c r="BM22" t="str">
        <v xml:space="preserve">Center of V Grv. </v>
      </c>
      <c r="BN22" t="str">
        <v>Centered Less than .03 = Pass</v>
      </c>
      <c r="BO22" t="str">
        <v>Centered within .0005 or Less = Pass</v>
      </c>
      <c r="BP22" t="str">
        <v>Centered within .001 or Less = Pass</v>
      </c>
      <c r="BQ22" t="str">
        <v>Centered within .0254 or Less = Pass</v>
      </c>
      <c r="BR22" t="str">
        <v>Check close to Rod Slot</v>
      </c>
      <c r="BS22" t="str">
        <v>Check every other hole</v>
      </c>
      <c r="BT22" t="str">
        <v>Check Go over full length of slot.</v>
      </c>
      <c r="BU22" t="str">
        <v>Check Near Closed End</v>
      </c>
      <c r="BV22" t="str">
        <v>Check per Print View, Away from Rod Slot</v>
      </c>
      <c r="BW22" t="str">
        <v>Check to Balloon 30 Go Pin</v>
      </c>
      <c r="BX22" t="str">
        <v>Check with .2705 SET Pin Inside Part</v>
      </c>
      <c r="BY22" t="str">
        <v>Check with Hex Up</v>
      </c>
      <c r="BZ22" t="str">
        <v>CMM Blank</v>
      </c>
      <c r="CA22" t="str">
        <v>Confirm Full Radius</v>
      </c>
      <c r="CB22" t="str">
        <v>Constrained in fixture</v>
      </c>
      <c r="CC22" t="str">
        <v>Constrained with Ring</v>
      </c>
      <c r="CD22" t="str">
        <v>Constrained, See Image</v>
      </c>
      <c r="CE22" t="str">
        <v>Dim. "A"</v>
      </c>
      <c r="CF22" t="str">
        <v>Dim. "B"</v>
      </c>
      <c r="CG22" t="str">
        <v>Dim. "C"</v>
      </c>
      <c r="CH22" t="str">
        <v>Dim. "D", Whirl Blank</v>
      </c>
      <c r="CI22" t="str">
        <v>Dim. "G"</v>
      </c>
      <c r="CJ22" t="str">
        <v>Dim. E, Blank Turn Maj. &amp;  Mill Flt</v>
      </c>
      <c r="CK22" t="str">
        <v>Dim. E, Blank Turn Maj.&amp;  Mill Flt</v>
      </c>
      <c r="CL22" t="str">
        <v>Dim. H, Whirl Blank</v>
      </c>
      <c r="CM22" t="str">
        <v>Dim. J, 'Blank Turn Maj. &amp; Whirl Blank</v>
      </c>
      <c r="CN22" t="str">
        <v>Disk Drop Indicator Tip</v>
      </c>
      <c r="CO22" t="str">
        <v>DWG 100448-15, Balloon F_1</v>
      </c>
      <c r="CP22" t="str">
        <v>DWG 100448-15, OL02571</v>
      </c>
      <c r="CQ22" t="str">
        <v>DWG 100448-41</v>
      </c>
      <c r="CR22" t="str">
        <v>DWG 9890040, (10E),Section Part, OL01139</v>
      </c>
      <c r="CS22" t="str">
        <v>DWG 9890040, (10E),Section, OL01139</v>
      </c>
      <c r="CT22" t="str">
        <v>DWG 9890040, (11E)</v>
      </c>
      <c r="CU22" t="str">
        <v>DWG 9890040, (11E), Pins with Flats</v>
      </c>
      <c r="CV22" t="str">
        <v>DWG 9890040, (12E),  Pass=.002 or less</v>
      </c>
      <c r="CW22" t="str">
        <v>DWG 9890040, (12E), See Image</v>
      </c>
      <c r="CX22" t="str">
        <v>DWG 9890040, (1E), OL01431</v>
      </c>
      <c r="CY22" t="str">
        <v>DWG 9890040, (1E), OL01432</v>
      </c>
      <c r="CZ22" t="str">
        <v>DWG 9890040, (2E), OL01432</v>
      </c>
      <c r="DA22" t="str">
        <v>DWG 9890040, (3E)</v>
      </c>
      <c r="DB22" t="str">
        <v>DWG 9890040, (4E)</v>
      </c>
      <c r="DC22" t="str">
        <v>DWG 9890040, (5E), OL02336</v>
      </c>
      <c r="DD22" t="str">
        <v>DWG 9890040, (6E)</v>
      </c>
      <c r="DE22" t="str">
        <v>DWG 9890040, (7E)</v>
      </c>
      <c r="DF22" t="str">
        <v>DWG 9890040, (8E), OL01433</v>
      </c>
      <c r="DG22" t="str">
        <v>DWG 9890040, (8E), OL01433, Section</v>
      </c>
      <c r="DH22" t="str">
        <v>DWG 9890040, (9E), Close to Rod Slot</v>
      </c>
      <c r="DI22" t="str">
        <v>DWG 9890040, (9E),Close to Rod Slot</v>
      </c>
      <c r="DJ22" t="str">
        <v>DWG FRM0105 PAGE 2</v>
      </c>
      <c r="DK22" t="str">
        <v>DWG# 100448-41</v>
      </c>
      <c r="DL22" t="str">
        <v>DWG# 100448-44</v>
      </c>
      <c r="DM22" t="str">
        <v>DWG# 9890003  (1), Section OL00436/A</v>
      </c>
      <c r="DN22" t="str">
        <v>DWG# 9890003 (3), Ring Gauge Constrained</v>
      </c>
      <c r="DO22" t="str">
        <v>DWG# 9890003 (4), Section</v>
      </c>
      <c r="DP22" t="str">
        <v>DWG#100448-26, Balloon 1K, OL02350</v>
      </c>
      <c r="DQ22" t="str">
        <v>DWG#100448-26, Balloon 2K, OL02350</v>
      </c>
      <c r="DR22" t="str">
        <v>DWG#100448-26, Balloon 3K, OL02363</v>
      </c>
      <c r="DS22" t="str">
        <v>DWG#100448-26, Balloon 4K</v>
      </c>
      <c r="DT22" t="str">
        <v>DWG#100448-26, Balloon 5K, Section</v>
      </c>
      <c r="DU22" t="str">
        <v>DWG#100448-26, Balloon 6K</v>
      </c>
      <c r="DV22" t="str">
        <v>DWG#100448-26, Balloon 7K, Section</v>
      </c>
      <c r="DW22" t="str">
        <v>DWG#100448-26, Mfg. Tol.</v>
      </c>
      <c r="DX22" t="str">
        <v>DWG#9890003 (2) Ring Gauge Constrained</v>
      </c>
      <c r="DY22" t="str">
        <v>DWG#9890044</v>
      </c>
      <c r="DZ22" t="str">
        <v>DWG#9890044 .1985 to .2005=Pass</v>
      </c>
      <c r="EA22" t="str">
        <v>DWG#9890044 Overlay OL02441</v>
      </c>
      <c r="EB22" t="str">
        <v>DWG#9890044, OL02441</v>
      </c>
      <c r="EC22" t="str">
        <v>DWG#FRM0105</v>
      </c>
      <c r="ED22" t="str">
        <v>EXT.</v>
      </c>
      <c r="EE22" t="str">
        <v>EXT. Section, OL02460</v>
      </c>
      <c r="EF22" t="str">
        <v>EXT., OL04223</v>
      </c>
      <c r="EG22" t="str">
        <v>Flat Drop Indicator Tip</v>
      </c>
      <c r="EH22" t="str">
        <v>Full Go Pin, No Light, at Radius</v>
      </c>
      <c r="EI22" t="str">
        <v>Function Check</v>
      </c>
      <c r="EJ22" t="str">
        <v>GO Function Gauge</v>
      </c>
      <c r="EK22" t="str">
        <v>Go Gauge for Balloon 1 &amp; 4</v>
      </c>
      <c r="EL22" t="str">
        <v>Go Pin must pass through</v>
      </c>
      <c r="EM22" t="str">
        <v>Greater than .005 = Fail, Section</v>
      </c>
      <c r="EN22" t="str">
        <v>Greater than .025 out of center = Fail</v>
      </c>
      <c r="EO22" t="str">
        <v>Greater than 2.6 = Pass</v>
      </c>
      <c r="EP22" t="str">
        <v>Green = Pass, Red = Fail</v>
      </c>
      <c r="EQ22" t="str">
        <v>Hex Depth</v>
      </c>
      <c r="ER22" t="str">
        <v>Hex Minor</v>
      </c>
      <c r="ES22" t="str">
        <v>Hole Dia.</v>
      </c>
      <c r="ET22" t="str">
        <v>ID Sphere Finish</v>
      </c>
      <c r="EU22" t="str">
        <v>ID/OD Both Sides, Diff. .002 or less = Pass</v>
      </c>
      <c r="EV22" t="str">
        <v>If Looks Big, Section</v>
      </c>
      <c r="EW22" t="str">
        <v>If Looks Small, Section</v>
      </c>
      <c r="EX22" t="str">
        <v>Insp. Close to Break Away, Mfg.Tol.</v>
      </c>
      <c r="EY22" t="str">
        <v>INT.</v>
      </c>
      <c r="EZ22" t="str">
        <v>INT. Section, OL02460</v>
      </c>
      <c r="FA22" t="str">
        <v>INT., OL04223</v>
      </c>
      <c r="FB22" t="str">
        <v>Intersect. of 7.7 &amp; R0.10</v>
      </c>
      <c r="FC22" t="str">
        <v>Intersect. of 8.79 and R.25 MAX</v>
      </c>
      <c r="FD22" t="str">
        <v>Keep Ind. Tip away from corner</v>
      </c>
      <c r="FE22" t="str">
        <v>L31</v>
      </c>
      <c r="FF22" t="str">
        <v>Laser Mark</v>
      </c>
      <c r="FG22" t="str">
        <v>LASER PER NOTE 4</v>
      </c>
      <c r="FH22" t="str">
        <v>LASER PER NOTE 4, Final Check 1 only</v>
      </c>
      <c r="FI22" t="str">
        <v>Less than .002 out of center = Pass</v>
      </c>
      <c r="FJ22" t="str">
        <v>Less than 2.75 = Pass, Section</v>
      </c>
      <c r="FK22" t="str">
        <v>List as pin. Not Calibrated</v>
      </c>
      <c r="FL22" t="str">
        <v>M9 X 1.25 BUTT See Comment Image</v>
      </c>
      <c r="FM22" t="str">
        <v>Manual Section</v>
      </c>
      <c r="FN22" t="str">
        <v>Max Deep .241 NO-GO =.42</v>
      </c>
      <c r="FO22" t="str">
        <v>MAX Depth of (Note 7) .241 NO-GO Pin</v>
      </c>
      <c r="FP22" t="str">
        <v>Measure from Blue Line, See Image</v>
      </c>
      <c r="FQ22" t="str">
        <v>Measure Width of Blue Area, See Image</v>
      </c>
      <c r="FR22" t="str">
        <v>Mfg. Tol</v>
      </c>
      <c r="FS22" t="str">
        <v>Mfg. Tol, See Image</v>
      </c>
      <c r="FT22" t="str">
        <v>Mfg. Tol.</v>
      </c>
      <c r="FU22" t="str">
        <v>Mfg. Tol. "A"</v>
      </c>
      <c r="FV22" t="str">
        <v>Mfg. Tol. (Zero on Gauge Full Dia. Lead)</v>
      </c>
      <c r="FW22" t="str">
        <v>Mfg. Tol. Balloon 11, See Image</v>
      </c>
      <c r="FX22" t="str">
        <v>Mfg. Tol. Balloon 4</v>
      </c>
      <c r="FY22" t="str">
        <v>Mfg. Tol. Balloon 7</v>
      </c>
      <c r="FZ22" t="str">
        <v xml:space="preserve">Mfg. Tol. C-Bore Face (Ballo 28) </v>
      </c>
      <c r="GA22" t="str">
        <v>Mfg. Tol. Section</v>
      </c>
      <c r="GB22" t="str">
        <v>Mfg. Tol. See Image</v>
      </c>
      <c r="GC22" t="str">
        <v>Mfg. Tol., 3 Places, Record MAX</v>
      </c>
      <c r="GD22" t="str">
        <v>Mfg. Tol., Balloon 11</v>
      </c>
      <c r="GE22" t="str">
        <v>Mfg. Tol., Balloon 7</v>
      </c>
      <c r="GF22" t="str">
        <v>Mfg. Tol., Blank</v>
      </c>
      <c r="GG22" t="str">
        <v>Mfg. Tol., Blank, Balloon 12</v>
      </c>
      <c r="GH22" t="str">
        <v>Mfg. Tol., Blend to SØ.320</v>
      </c>
      <c r="GI22" t="str">
        <v>Mfg. Tol., Calculation</v>
      </c>
      <c r="GJ22" t="str">
        <v>Mfg. Tol., For Mill Fixture</v>
      </c>
      <c r="GK22" t="str">
        <v>Mfg. Tol., L32</v>
      </c>
      <c r="GL22" t="str">
        <v>Mfg. Tol., L33</v>
      </c>
      <c r="GM22" t="str">
        <v>Mfg. Tol., No Tool Marks</v>
      </c>
      <c r="GN22" t="str">
        <v>Mfg. Tol., OL03361</v>
      </c>
      <c r="GO22" t="str">
        <v>Mfg. Tol., Record off center value</v>
      </c>
      <c r="GP22" t="str">
        <v>Mfg. Tol., Same 3 Places, Record MIN</v>
      </c>
      <c r="GQ22" t="str">
        <v>Mfg. Tol., Section</v>
      </c>
      <c r="GR22" t="str">
        <v>Mfg. Tol., Section B-B</v>
      </c>
      <c r="GS22" t="str">
        <v>Mfg. Tol., Section, OL03361</v>
      </c>
      <c r="GT22" t="str">
        <v>Mfg. Tol., Section, Per Note 2</v>
      </c>
      <c r="GU22" t="str">
        <v>Mfg. Tol., See Image</v>
      </c>
      <c r="GV22" t="str">
        <v>Mfg. Tol., See Image, Bore in Blue</v>
      </c>
      <c r="GW22" t="str">
        <v>Mfg. Tol., See Image, Hook Tip</v>
      </c>
      <c r="GX22" t="str">
        <v>Mfg. Tol., Sharp Okay No Burr</v>
      </c>
      <c r="GY22" t="str">
        <v>Mfg. Tol., Threadless Blank</v>
      </c>
      <c r="GZ22" t="str">
        <v>Mfg.Tol.</v>
      </c>
      <c r="HA22" t="str">
        <v>Mgf. To., T.S.C.</v>
      </c>
      <c r="HB22" t="str">
        <v>Milled Feature</v>
      </c>
      <c r="HC22" t="str">
        <v>Milled Feature, OL04045</v>
      </c>
      <c r="HD22" t="str">
        <v>More than .0005 out of center = Fail</v>
      </c>
      <c r="HE22" t="str">
        <v>Must Pass Through</v>
      </c>
      <c r="HF22" t="str">
        <v>Must pass through gauge</v>
      </c>
      <c r="HG22" t="str">
        <v>Must Pass Through Go Gauge</v>
      </c>
      <c r="HH22" t="str">
        <v>Must Pass, See Image.</v>
      </c>
      <c r="HI22" t="str">
        <v>NA</v>
      </c>
      <c r="HJ22" t="str">
        <v>Narrow Area</v>
      </c>
      <c r="HK22" t="str">
        <v>Near Balloon 21</v>
      </c>
      <c r="HL22" t="str">
        <v>Near Datum B</v>
      </c>
      <c r="HM22" t="str">
        <v>Neck Dia.</v>
      </c>
      <c r="HN22" t="str">
        <v>Neck to Head Rad.</v>
      </c>
      <c r="HO22" t="str">
        <v>No Copper Deposits Allowed</v>
      </c>
      <c r="HP22" t="str">
        <v>No Section</v>
      </c>
      <c r="HQ22" t="str">
        <v>No Section, .01 to .014 = Pass</v>
      </c>
      <c r="HR22" t="str">
        <v>No Section, Rotate Part</v>
      </c>
      <c r="HS22" t="str">
        <v>No Section, See Image</v>
      </c>
      <c r="HT22" t="str">
        <v>No Slot, Section B-B</v>
      </c>
      <c r="HU22" t="str">
        <v>No visual step = Pass</v>
      </c>
      <c r="HV22" t="str">
        <v>Not to exceed .95 Deep</v>
      </c>
      <c r="HW22" t="str">
        <v>Note 1</v>
      </c>
      <c r="HX22" t="str">
        <v>OL00333/A</v>
      </c>
      <c r="HY22" t="str">
        <v>OL00519</v>
      </c>
      <c r="HZ22" t="str">
        <v>OL00520</v>
      </c>
      <c r="IA22" t="str">
        <v>OL00529</v>
      </c>
      <c r="IB22" t="str">
        <v>OL00542</v>
      </c>
      <c r="IC22" t="str">
        <v>OL00724</v>
      </c>
      <c r="ID22" t="str">
        <v>OL01250</v>
      </c>
      <c r="IE22" t="str">
        <v>OL01869, Threadless Blank</v>
      </c>
      <c r="IF22" t="str">
        <v>OL01870, Section</v>
      </c>
      <c r="IG22" t="str">
        <v>OL02255</v>
      </c>
      <c r="IH22" t="str">
        <v>OL02255, Mfg. Tol.</v>
      </c>
      <c r="II22" t="str">
        <v>OL02302</v>
      </c>
      <c r="IJ22" t="str">
        <v xml:space="preserve">OL02318  needed per image instructions </v>
      </c>
      <c r="IK22" t="str">
        <v>OL02556</v>
      </c>
      <c r="IL22" t="str">
        <v>OL02557</v>
      </c>
      <c r="IM22" t="str">
        <v>OL02567</v>
      </c>
      <c r="IN22" t="str">
        <v>OL02653</v>
      </c>
      <c r="IO22" t="str">
        <v>OL02718</v>
      </c>
      <c r="IP22" t="str">
        <v>OL02841</v>
      </c>
      <c r="IQ22" t="str">
        <v>OL02842</v>
      </c>
      <c r="IR22" t="str">
        <v>OL02844</v>
      </c>
      <c r="IS22" t="str">
        <v>OL02871</v>
      </c>
      <c r="IT22" t="str">
        <v>OL02887</v>
      </c>
      <c r="IU22" t="str">
        <v>OL03766</v>
      </c>
      <c r="IV22" t="str">
        <v>OL03868</v>
      </c>
      <c r="IW22" t="str">
        <v>OL03869</v>
      </c>
      <c r="IX22" t="str">
        <v>OL03870</v>
      </c>
      <c r="IY22" t="str">
        <v>OL03873, DWG# 100448-44</v>
      </c>
      <c r="IZ22" t="str">
        <v>OL03949</v>
      </c>
      <c r="JA22" t="str">
        <v xml:space="preserve">OL04043, Section </v>
      </c>
      <c r="JB22" t="str">
        <v xml:space="preserve">OL04044, Section </v>
      </c>
      <c r="JC22" t="str">
        <v>OL04045</v>
      </c>
      <c r="JD22" t="str">
        <v>OL04045, Milled Feature</v>
      </c>
      <c r="JE22" t="str">
        <v>OL04063</v>
      </c>
      <c r="JF22" t="str">
        <v>OL04064</v>
      </c>
      <c r="JG22" t="str">
        <v>OL04065</v>
      </c>
      <c r="JH22" t="str">
        <v>OL04181</v>
      </c>
      <c r="JI22" t="str">
        <v>OL04218</v>
      </c>
      <c r="JJ22" t="str">
        <v>OL04224, See Image</v>
      </c>
      <c r="JK22" t="str">
        <v>OL04374</v>
      </c>
      <c r="JL22" t="str">
        <v>OL04375, Section M-M</v>
      </c>
      <c r="JM22" t="str">
        <v>OL04376, Section M-M</v>
      </c>
      <c r="JN22" t="str">
        <v>OL04443</v>
      </c>
      <c r="JO22" t="str">
        <v>OL04444</v>
      </c>
      <c r="JP22" t="str">
        <v>One side of slot</v>
      </c>
      <c r="JQ22" t="str">
        <v>Other side of slot</v>
      </c>
      <c r="JR22" t="str">
        <v>Out of center more than .002 = Fail</v>
      </c>
      <c r="JS22" t="str">
        <v>Out of center more than.002 = Fail</v>
      </c>
      <c r="JT22" t="str">
        <v>Overlay OL02713</v>
      </c>
    </row>
    <row r="23" spans="1:280">
      <c r="A23" s="74" t="s">
        <v>476</v>
      </c>
      <c r="C23" s="74" t="str" cm="1">
        <f t="array" ref="C23:JT23">TRANSPOSE(_xlfn._xlws.SORT(_xlfn._xlws.FILTER($A$2:$A$279,ISNUMBER(SEARCH('Prt. Lib. &amp; Routine, Table'!M30,$A$2:$A$279)),"not found")))</f>
        <v xml:space="preserve"> 'C', Whirl Blank</v>
      </c>
      <c r="D23" t="str">
        <v xml:space="preserve"> See Image, Constrained</v>
      </c>
      <c r="E23" t="str">
        <v>(.04 to .12 range = Pass)</v>
      </c>
      <c r="F23" t="str">
        <v>(.042 FULL) Go Pin Seat Fully</v>
      </c>
      <c r="G23" t="str">
        <v>(B), Mfg. Tol.</v>
      </c>
      <c r="H23" t="str">
        <v>(B), O.A.L.</v>
      </c>
      <c r="I23" t="str">
        <v>.001 or less =Pass</v>
      </c>
      <c r="J23" t="str">
        <v>.001 or less out of center = Pass</v>
      </c>
      <c r="K23" t="str">
        <v>.002 or Less = Pass</v>
      </c>
      <c r="L23" t="str">
        <v>.002 or Less out of center = Pass</v>
      </c>
      <c r="M23" t="str">
        <v>.005 to .015 = Pass</v>
      </c>
      <c r="N23" t="str">
        <v>.0125 Mean, Section</v>
      </c>
      <c r="O23" t="str">
        <v>.025 or Less in X &amp; Y=Pass</v>
      </c>
      <c r="P23" t="str">
        <v>.038 Mean</v>
      </c>
      <c r="Q23" t="str">
        <v>.063 MM = .0024 IN, See Image</v>
      </c>
      <c r="R23" t="str">
        <v>.063MM = .0024"</v>
      </c>
      <c r="S23" t="str">
        <v>.243 NO-GO, Unconstrained, Must Not Start</v>
      </c>
      <c r="T23" t="str">
        <v>@ Back Face &amp; ID, No Raised Edge</v>
      </c>
      <c r="U23" t="str">
        <v>@ Back Face &amp; OD, No Raised Edge</v>
      </c>
      <c r="V23" t="str">
        <v>@ ID &amp; FACE</v>
      </c>
      <c r="W23" t="str">
        <v>@ OD &amp; BACK FACE</v>
      </c>
      <c r="X23" t="str">
        <v>@ OD &amp; FACE</v>
      </c>
      <c r="Y23" t="str">
        <v>Across from slot</v>
      </c>
      <c r="Z23" t="str">
        <v>All Edge Breaks</v>
      </c>
      <c r="AA23" t="str">
        <v>Attached to bar stock</v>
      </c>
      <c r="AB23" t="str">
        <v xml:space="preserve">Back Turn Fillet Rad. </v>
      </c>
      <c r="AC23" t="str">
        <v>Balloon 1 (DWG FRM0105 Page 2, NV-27)</v>
      </c>
      <c r="AD23" t="str">
        <v>Balloon 1 (DWG FRM0105, NV-30)</v>
      </c>
      <c r="AE23" t="str">
        <v>Balloon 1 (P# 9890002-20) OL00429/A</v>
      </c>
      <c r="AF23" t="str">
        <v>Balloon 1, DWG#FRM0105</v>
      </c>
      <c r="AG23" t="str">
        <v>Balloon 11, See Image</v>
      </c>
      <c r="AH23" t="str">
        <v xml:space="preserve">Balloon 2 (DWG FRM0105 Page 2, NV-27) </v>
      </c>
      <c r="AI23" t="str">
        <v>Balloon 2 (DWG FRM0105, NV-30)</v>
      </c>
      <c r="AJ23" t="str">
        <v>Balloon 2 (P# 9890002-20)</v>
      </c>
      <c r="AK23" t="str">
        <v>Balloon 2, DWG#FRM0105</v>
      </c>
      <c r="AL23" t="str">
        <v>Balloon 2, DWG#FRM0105, See Image</v>
      </c>
      <c r="AM23" t="str">
        <v>Balloon 3 (DWG FRM0105, NV-30 Minor)</v>
      </c>
      <c r="AN23" t="str">
        <v>Balloon 3 (DWG FRM0105, NV-30)</v>
      </c>
      <c r="AO23" t="str">
        <v>Balloon 3 (P# 9890002-20)</v>
      </c>
      <c r="AP23" t="str">
        <v>Balloon 4</v>
      </c>
      <c r="AQ23" t="str">
        <v>Balloon 4 (P# 9890002-20)</v>
      </c>
      <c r="AR23" t="str">
        <v>Below Middle Band</v>
      </c>
      <c r="AS23" t="str">
        <v>Best Fit Pin, .003 or Less =Pass</v>
      </c>
      <c r="AT23" t="str">
        <v>Blank</v>
      </c>
      <c r="AU23" t="str">
        <v>Blank Turn Maj.</v>
      </c>
      <c r="AV23" t="str">
        <v>Blank Turn Maj. Mill Flt., OL4172</v>
      </c>
      <c r="AW23" t="str">
        <v>Blank Without .010 Slots</v>
      </c>
      <c r="AX23" t="str">
        <v>Blank Without .010 Slots, Section</v>
      </c>
      <c r="AY23" t="str">
        <v>Blank without thread</v>
      </c>
      <c r="AZ23" t="str">
        <v xml:space="preserve">Blank, Center of V Grv. </v>
      </c>
      <c r="BA23" t="str">
        <v>Blank, Check R adjacent Balloon 17</v>
      </c>
      <c r="BB23" t="str">
        <v>Blank, EXT. Feature</v>
      </c>
      <c r="BC23" t="str">
        <v>Blank, See Image, OL04335</v>
      </c>
      <c r="BD23" t="str">
        <v>Blank, See Image, OL04336</v>
      </c>
      <c r="BE23" t="str">
        <v xml:space="preserve">Blank, Thrd. </v>
      </c>
      <c r="BF23" t="str">
        <v>Blank, Turn Tip</v>
      </c>
      <c r="BG23" t="str">
        <v>Blank, Without Thrd.</v>
      </c>
      <c r="BH23" t="str">
        <v>Blank, Without Thread</v>
      </c>
      <c r="BI23" t="str">
        <v xml:space="preserve">Blunt Start Blend to Minor </v>
      </c>
      <c r="BJ23" t="str">
        <v>Calc., Use Go HEX</v>
      </c>
      <c r="BK23" t="str">
        <v>Can't dig into OD</v>
      </c>
      <c r="BL23" t="str">
        <v>Carbide Gauge</v>
      </c>
      <c r="BM23" t="str">
        <v xml:space="preserve">Center of V Grv. </v>
      </c>
      <c r="BN23" t="str">
        <v>Centered Less than .03 = Pass</v>
      </c>
      <c r="BO23" t="str">
        <v>Centered within .0005 or Less = Pass</v>
      </c>
      <c r="BP23" t="str">
        <v>Centered within .001 or Less = Pass</v>
      </c>
      <c r="BQ23" t="str">
        <v>Centered within .0254 or Less = Pass</v>
      </c>
      <c r="BR23" t="str">
        <v>Check close to Rod Slot</v>
      </c>
      <c r="BS23" t="str">
        <v>Check every other hole</v>
      </c>
      <c r="BT23" t="str">
        <v>Check Go over full length of slot.</v>
      </c>
      <c r="BU23" t="str">
        <v>Check Near Closed End</v>
      </c>
      <c r="BV23" t="str">
        <v>Check per Print View, Away from Rod Slot</v>
      </c>
      <c r="BW23" t="str">
        <v>Check to Balloon 30 Go Pin</v>
      </c>
      <c r="BX23" t="str">
        <v>Check with .2705 SET Pin Inside Part</v>
      </c>
      <c r="BY23" t="str">
        <v>Check with Hex Up</v>
      </c>
      <c r="BZ23" t="str">
        <v>CMM Blank</v>
      </c>
      <c r="CA23" t="str">
        <v>Confirm Full Radius</v>
      </c>
      <c r="CB23" t="str">
        <v>Constrained in fixture</v>
      </c>
      <c r="CC23" t="str">
        <v>Constrained with Ring</v>
      </c>
      <c r="CD23" t="str">
        <v>Constrained, See Image</v>
      </c>
      <c r="CE23" t="str">
        <v>Dim. "A"</v>
      </c>
      <c r="CF23" t="str">
        <v>Dim. "B"</v>
      </c>
      <c r="CG23" t="str">
        <v>Dim. "C"</v>
      </c>
      <c r="CH23" t="str">
        <v>Dim. "D", Whirl Blank</v>
      </c>
      <c r="CI23" t="str">
        <v>Dim. "G"</v>
      </c>
      <c r="CJ23" t="str">
        <v>Dim. E, Blank Turn Maj. &amp;  Mill Flt</v>
      </c>
      <c r="CK23" t="str">
        <v>Dim. E, Blank Turn Maj.&amp;  Mill Flt</v>
      </c>
      <c r="CL23" t="str">
        <v>Dim. H, Whirl Blank</v>
      </c>
      <c r="CM23" t="str">
        <v>Dim. J, 'Blank Turn Maj. &amp; Whirl Blank</v>
      </c>
      <c r="CN23" t="str">
        <v>Disk Drop Indicator Tip</v>
      </c>
      <c r="CO23" t="str">
        <v>DWG 100448-15, Balloon F_1</v>
      </c>
      <c r="CP23" t="str">
        <v>DWG 100448-15, OL02571</v>
      </c>
      <c r="CQ23" t="str">
        <v>DWG 100448-41</v>
      </c>
      <c r="CR23" t="str">
        <v>DWG 9890040, (10E),Section Part, OL01139</v>
      </c>
      <c r="CS23" t="str">
        <v>DWG 9890040, (10E),Section, OL01139</v>
      </c>
      <c r="CT23" t="str">
        <v>DWG 9890040, (11E)</v>
      </c>
      <c r="CU23" t="str">
        <v>DWG 9890040, (11E), Pins with Flats</v>
      </c>
      <c r="CV23" t="str">
        <v>DWG 9890040, (12E),  Pass=.002 or less</v>
      </c>
      <c r="CW23" t="str">
        <v>DWG 9890040, (12E), See Image</v>
      </c>
      <c r="CX23" t="str">
        <v>DWG 9890040, (1E), OL01431</v>
      </c>
      <c r="CY23" t="str">
        <v>DWG 9890040, (1E), OL01432</v>
      </c>
      <c r="CZ23" t="str">
        <v>DWG 9890040, (2E), OL01432</v>
      </c>
      <c r="DA23" t="str">
        <v>DWG 9890040, (3E)</v>
      </c>
      <c r="DB23" t="str">
        <v>DWG 9890040, (4E)</v>
      </c>
      <c r="DC23" t="str">
        <v>DWG 9890040, (5E), OL02336</v>
      </c>
      <c r="DD23" t="str">
        <v>DWG 9890040, (6E)</v>
      </c>
      <c r="DE23" t="str">
        <v>DWG 9890040, (7E)</v>
      </c>
      <c r="DF23" t="str">
        <v>DWG 9890040, (8E), OL01433</v>
      </c>
      <c r="DG23" t="str">
        <v>DWG 9890040, (8E), OL01433, Section</v>
      </c>
      <c r="DH23" t="str">
        <v>DWG 9890040, (9E), Close to Rod Slot</v>
      </c>
      <c r="DI23" t="str">
        <v>DWG 9890040, (9E),Close to Rod Slot</v>
      </c>
      <c r="DJ23" t="str">
        <v>DWG FRM0105 PAGE 2</v>
      </c>
      <c r="DK23" t="str">
        <v>DWG# 100448-41</v>
      </c>
      <c r="DL23" t="str">
        <v>DWG# 100448-44</v>
      </c>
      <c r="DM23" t="str">
        <v>DWG# 9890003  (1), Section OL00436/A</v>
      </c>
      <c r="DN23" t="str">
        <v>DWG# 9890003 (3), Ring Gauge Constrained</v>
      </c>
      <c r="DO23" t="str">
        <v>DWG# 9890003 (4), Section</v>
      </c>
      <c r="DP23" t="str">
        <v>DWG#100448-26, Balloon 1K, OL02350</v>
      </c>
      <c r="DQ23" t="str">
        <v>DWG#100448-26, Balloon 2K, OL02350</v>
      </c>
      <c r="DR23" t="str">
        <v>DWG#100448-26, Balloon 3K, OL02363</v>
      </c>
      <c r="DS23" t="str">
        <v>DWG#100448-26, Balloon 4K</v>
      </c>
      <c r="DT23" t="str">
        <v>DWG#100448-26, Balloon 5K, Section</v>
      </c>
      <c r="DU23" t="str">
        <v>DWG#100448-26, Balloon 6K</v>
      </c>
      <c r="DV23" t="str">
        <v>DWG#100448-26, Balloon 7K, Section</v>
      </c>
      <c r="DW23" t="str">
        <v>DWG#100448-26, Mfg. Tol.</v>
      </c>
      <c r="DX23" t="str">
        <v>DWG#9890003 (2) Ring Gauge Constrained</v>
      </c>
      <c r="DY23" t="str">
        <v>DWG#9890044</v>
      </c>
      <c r="DZ23" t="str">
        <v>DWG#9890044 .1985 to .2005=Pass</v>
      </c>
      <c r="EA23" t="str">
        <v>DWG#9890044 Overlay OL02441</v>
      </c>
      <c r="EB23" t="str">
        <v>DWG#9890044, OL02441</v>
      </c>
      <c r="EC23" t="str">
        <v>DWG#FRM0105</v>
      </c>
      <c r="ED23" t="str">
        <v>EXT.</v>
      </c>
      <c r="EE23" t="str">
        <v>EXT. Section, OL02460</v>
      </c>
      <c r="EF23" t="str">
        <v>EXT., OL04223</v>
      </c>
      <c r="EG23" t="str">
        <v>Flat Drop Indicator Tip</v>
      </c>
      <c r="EH23" t="str">
        <v>Full Go Pin, No Light, at Radius</v>
      </c>
      <c r="EI23" t="str">
        <v>Function Check</v>
      </c>
      <c r="EJ23" t="str">
        <v>GO Function Gauge</v>
      </c>
      <c r="EK23" t="str">
        <v>Go Gauge for Balloon 1 &amp; 4</v>
      </c>
      <c r="EL23" t="str">
        <v>Go Pin must pass through</v>
      </c>
      <c r="EM23" t="str">
        <v>Greater than .005 = Fail, Section</v>
      </c>
      <c r="EN23" t="str">
        <v>Greater than .025 out of center = Fail</v>
      </c>
      <c r="EO23" t="str">
        <v>Greater than 2.6 = Pass</v>
      </c>
      <c r="EP23" t="str">
        <v>Green = Pass, Red = Fail</v>
      </c>
      <c r="EQ23" t="str">
        <v>Hex Depth</v>
      </c>
      <c r="ER23" t="str">
        <v>Hex Minor</v>
      </c>
      <c r="ES23" t="str">
        <v>Hole Dia.</v>
      </c>
      <c r="ET23" t="str">
        <v>ID Sphere Finish</v>
      </c>
      <c r="EU23" t="str">
        <v>ID/OD Both Sides, Diff. .002 or less = Pass</v>
      </c>
      <c r="EV23" t="str">
        <v>If Looks Big, Section</v>
      </c>
      <c r="EW23" t="str">
        <v>If Looks Small, Section</v>
      </c>
      <c r="EX23" t="str">
        <v>Insp. Close to Break Away, Mfg.Tol.</v>
      </c>
      <c r="EY23" t="str">
        <v>INT.</v>
      </c>
      <c r="EZ23" t="str">
        <v>INT. Section, OL02460</v>
      </c>
      <c r="FA23" t="str">
        <v>INT., OL04223</v>
      </c>
      <c r="FB23" t="str">
        <v>Intersect. of 7.7 &amp; R0.10</v>
      </c>
      <c r="FC23" t="str">
        <v>Intersect. of 8.79 and R.25 MAX</v>
      </c>
      <c r="FD23" t="str">
        <v>Keep Ind. Tip away from corner</v>
      </c>
      <c r="FE23" t="str">
        <v>L31</v>
      </c>
      <c r="FF23" t="str">
        <v>Laser Mark</v>
      </c>
      <c r="FG23" t="str">
        <v>LASER PER NOTE 4</v>
      </c>
      <c r="FH23" t="str">
        <v>LASER PER NOTE 4, Final Check 1 only</v>
      </c>
      <c r="FI23" t="str">
        <v>Less than .002 out of center = Pass</v>
      </c>
      <c r="FJ23" t="str">
        <v>Less than 2.75 = Pass, Section</v>
      </c>
      <c r="FK23" t="str">
        <v>List as pin. Not Calibrated</v>
      </c>
      <c r="FL23" t="str">
        <v>M9 X 1.25 BUTT See Comment Image</v>
      </c>
      <c r="FM23" t="str">
        <v>Manual Section</v>
      </c>
      <c r="FN23" t="str">
        <v>Max Deep .241 NO-GO =.42</v>
      </c>
      <c r="FO23" t="str">
        <v>MAX Depth of (Note 7) .241 NO-GO Pin</v>
      </c>
      <c r="FP23" t="str">
        <v>Measure from Blue Line, See Image</v>
      </c>
      <c r="FQ23" t="str">
        <v>Measure Width of Blue Area, See Image</v>
      </c>
      <c r="FR23" t="str">
        <v>Mfg. Tol</v>
      </c>
      <c r="FS23" t="str">
        <v>Mfg. Tol, See Image</v>
      </c>
      <c r="FT23" t="str">
        <v>Mfg. Tol.</v>
      </c>
      <c r="FU23" t="str">
        <v>Mfg. Tol. "A"</v>
      </c>
      <c r="FV23" t="str">
        <v>Mfg. Tol. (Zero on Gauge Full Dia. Lead)</v>
      </c>
      <c r="FW23" t="str">
        <v>Mfg. Tol. Balloon 11, See Image</v>
      </c>
      <c r="FX23" t="str">
        <v>Mfg. Tol. Balloon 4</v>
      </c>
      <c r="FY23" t="str">
        <v>Mfg. Tol. Balloon 7</v>
      </c>
      <c r="FZ23" t="str">
        <v xml:space="preserve">Mfg. Tol. C-Bore Face (Ballo 28) </v>
      </c>
      <c r="GA23" t="str">
        <v>Mfg. Tol. Section</v>
      </c>
      <c r="GB23" t="str">
        <v>Mfg. Tol. See Image</v>
      </c>
      <c r="GC23" t="str">
        <v>Mfg. Tol., 3 Places, Record MAX</v>
      </c>
      <c r="GD23" t="str">
        <v>Mfg. Tol., Balloon 11</v>
      </c>
      <c r="GE23" t="str">
        <v>Mfg. Tol., Balloon 7</v>
      </c>
      <c r="GF23" t="str">
        <v>Mfg. Tol., Blank</v>
      </c>
      <c r="GG23" t="str">
        <v>Mfg. Tol., Blank, Balloon 12</v>
      </c>
      <c r="GH23" t="str">
        <v>Mfg. Tol., Blend to SØ.320</v>
      </c>
      <c r="GI23" t="str">
        <v>Mfg. Tol., Calculation</v>
      </c>
      <c r="GJ23" t="str">
        <v>Mfg. Tol., For Mill Fixture</v>
      </c>
      <c r="GK23" t="str">
        <v>Mfg. Tol., L32</v>
      </c>
      <c r="GL23" t="str">
        <v>Mfg. Tol., L33</v>
      </c>
      <c r="GM23" t="str">
        <v>Mfg. Tol., No Tool Marks</v>
      </c>
      <c r="GN23" t="str">
        <v>Mfg. Tol., OL03361</v>
      </c>
      <c r="GO23" t="str">
        <v>Mfg. Tol., Record off center value</v>
      </c>
      <c r="GP23" t="str">
        <v>Mfg. Tol., Same 3 Places, Record MIN</v>
      </c>
      <c r="GQ23" t="str">
        <v>Mfg. Tol., Section</v>
      </c>
      <c r="GR23" t="str">
        <v>Mfg. Tol., Section B-B</v>
      </c>
      <c r="GS23" t="str">
        <v>Mfg. Tol., Section, OL03361</v>
      </c>
      <c r="GT23" t="str">
        <v>Mfg. Tol., Section, Per Note 2</v>
      </c>
      <c r="GU23" t="str">
        <v>Mfg. Tol., See Image</v>
      </c>
      <c r="GV23" t="str">
        <v>Mfg. Tol., See Image, Bore in Blue</v>
      </c>
      <c r="GW23" t="str">
        <v>Mfg. Tol., See Image, Hook Tip</v>
      </c>
      <c r="GX23" t="str">
        <v>Mfg. Tol., Sharp Okay No Burr</v>
      </c>
      <c r="GY23" t="str">
        <v>Mfg. Tol., Threadless Blank</v>
      </c>
      <c r="GZ23" t="str">
        <v>Mfg.Tol.</v>
      </c>
      <c r="HA23" t="str">
        <v>Mgf. To., T.S.C.</v>
      </c>
      <c r="HB23" t="str">
        <v>Milled Feature</v>
      </c>
      <c r="HC23" t="str">
        <v>Milled Feature, OL04045</v>
      </c>
      <c r="HD23" t="str">
        <v>More than .0005 out of center = Fail</v>
      </c>
      <c r="HE23" t="str">
        <v>Must Pass Through</v>
      </c>
      <c r="HF23" t="str">
        <v>Must pass through gauge</v>
      </c>
      <c r="HG23" t="str">
        <v>Must Pass Through Go Gauge</v>
      </c>
      <c r="HH23" t="str">
        <v>Must Pass, See Image.</v>
      </c>
      <c r="HI23" t="str">
        <v>NA</v>
      </c>
      <c r="HJ23" t="str">
        <v>Narrow Area</v>
      </c>
      <c r="HK23" t="str">
        <v>Near Balloon 21</v>
      </c>
      <c r="HL23" t="str">
        <v>Near Datum B</v>
      </c>
      <c r="HM23" t="str">
        <v>Neck Dia.</v>
      </c>
      <c r="HN23" t="str">
        <v>Neck to Head Rad.</v>
      </c>
      <c r="HO23" t="str">
        <v>No Copper Deposits Allowed</v>
      </c>
      <c r="HP23" t="str">
        <v>No Section</v>
      </c>
      <c r="HQ23" t="str">
        <v>No Section, .01 to .014 = Pass</v>
      </c>
      <c r="HR23" t="str">
        <v>No Section, Rotate Part</v>
      </c>
      <c r="HS23" t="str">
        <v>No Section, See Image</v>
      </c>
      <c r="HT23" t="str">
        <v>No Slot, Section B-B</v>
      </c>
      <c r="HU23" t="str">
        <v>No visual step = Pass</v>
      </c>
      <c r="HV23" t="str">
        <v>Not to exceed .95 Deep</v>
      </c>
      <c r="HW23" t="str">
        <v>Note 1</v>
      </c>
      <c r="HX23" t="str">
        <v>OL00333/A</v>
      </c>
      <c r="HY23" t="str">
        <v>OL00519</v>
      </c>
      <c r="HZ23" t="str">
        <v>OL00520</v>
      </c>
      <c r="IA23" t="str">
        <v>OL00529</v>
      </c>
      <c r="IB23" t="str">
        <v>OL00542</v>
      </c>
      <c r="IC23" t="str">
        <v>OL00724</v>
      </c>
      <c r="ID23" t="str">
        <v>OL01250</v>
      </c>
      <c r="IE23" t="str">
        <v>OL01869, Threadless Blank</v>
      </c>
      <c r="IF23" t="str">
        <v>OL01870, Section</v>
      </c>
      <c r="IG23" t="str">
        <v>OL02255</v>
      </c>
      <c r="IH23" t="str">
        <v>OL02255, Mfg. Tol.</v>
      </c>
      <c r="II23" t="str">
        <v>OL02302</v>
      </c>
      <c r="IJ23" t="str">
        <v xml:space="preserve">OL02318  needed per image instructions </v>
      </c>
      <c r="IK23" t="str">
        <v>OL02556</v>
      </c>
      <c r="IL23" t="str">
        <v>OL02557</v>
      </c>
      <c r="IM23" t="str">
        <v>OL02567</v>
      </c>
      <c r="IN23" t="str">
        <v>OL02653</v>
      </c>
      <c r="IO23" t="str">
        <v>OL02718</v>
      </c>
      <c r="IP23" t="str">
        <v>OL02841</v>
      </c>
      <c r="IQ23" t="str">
        <v>OL02842</v>
      </c>
      <c r="IR23" t="str">
        <v>OL02844</v>
      </c>
      <c r="IS23" t="str">
        <v>OL02871</v>
      </c>
      <c r="IT23" t="str">
        <v>OL02887</v>
      </c>
      <c r="IU23" t="str">
        <v>OL03766</v>
      </c>
      <c r="IV23" t="str">
        <v>OL03868</v>
      </c>
      <c r="IW23" t="str">
        <v>OL03869</v>
      </c>
      <c r="IX23" t="str">
        <v>OL03870</v>
      </c>
      <c r="IY23" t="str">
        <v>OL03873, DWG# 100448-44</v>
      </c>
      <c r="IZ23" t="str">
        <v>OL03949</v>
      </c>
      <c r="JA23" t="str">
        <v xml:space="preserve">OL04043, Section </v>
      </c>
      <c r="JB23" t="str">
        <v xml:space="preserve">OL04044, Section </v>
      </c>
      <c r="JC23" t="str">
        <v>OL04045</v>
      </c>
      <c r="JD23" t="str">
        <v>OL04045, Milled Feature</v>
      </c>
      <c r="JE23" t="str">
        <v>OL04063</v>
      </c>
      <c r="JF23" t="str">
        <v>OL04064</v>
      </c>
      <c r="JG23" t="str">
        <v>OL04065</v>
      </c>
      <c r="JH23" t="str">
        <v>OL04181</v>
      </c>
      <c r="JI23" t="str">
        <v>OL04218</v>
      </c>
      <c r="JJ23" t="str">
        <v>OL04224, See Image</v>
      </c>
      <c r="JK23" t="str">
        <v>OL04374</v>
      </c>
      <c r="JL23" t="str">
        <v>OL04375, Section M-M</v>
      </c>
      <c r="JM23" t="str">
        <v>OL04376, Section M-M</v>
      </c>
      <c r="JN23" t="str">
        <v>OL04443</v>
      </c>
      <c r="JO23" t="str">
        <v>OL04444</v>
      </c>
      <c r="JP23" t="str">
        <v>One side of slot</v>
      </c>
      <c r="JQ23" t="str">
        <v>Other side of slot</v>
      </c>
      <c r="JR23" t="str">
        <v>Out of center more than .002 = Fail</v>
      </c>
      <c r="JS23" t="str">
        <v>Out of center more than.002 = Fail</v>
      </c>
      <c r="JT23" t="str">
        <v>Overlay OL02713</v>
      </c>
    </row>
    <row r="24" spans="1:280">
      <c r="A24" s="74" t="s">
        <v>477</v>
      </c>
      <c r="C24" s="74" t="str" cm="1">
        <f t="array" ref="C24:JT24">TRANSPOSE(_xlfn._xlws.SORT(_xlfn._xlws.FILTER($A$2:$A$279,ISNUMBER(SEARCH('Prt. Lib. &amp; Routine, Table'!M31,$A$2:$A$279)),"not found")))</f>
        <v xml:space="preserve"> 'C', Whirl Blank</v>
      </c>
      <c r="D24" t="str">
        <v xml:space="preserve"> See Image, Constrained</v>
      </c>
      <c r="E24" t="str">
        <v>(.04 to .12 range = Pass)</v>
      </c>
      <c r="F24" t="str">
        <v>(.042 FULL) Go Pin Seat Fully</v>
      </c>
      <c r="G24" t="str">
        <v>(B), Mfg. Tol.</v>
      </c>
      <c r="H24" t="str">
        <v>(B), O.A.L.</v>
      </c>
      <c r="I24" t="str">
        <v>.001 or less =Pass</v>
      </c>
      <c r="J24" t="str">
        <v>.001 or less out of center = Pass</v>
      </c>
      <c r="K24" t="str">
        <v>.002 or Less = Pass</v>
      </c>
      <c r="L24" t="str">
        <v>.002 or Less out of center = Pass</v>
      </c>
      <c r="M24" t="str">
        <v>.005 to .015 = Pass</v>
      </c>
      <c r="N24" t="str">
        <v>.0125 Mean, Section</v>
      </c>
      <c r="O24" t="str">
        <v>.025 or Less in X &amp; Y=Pass</v>
      </c>
      <c r="P24" t="str">
        <v>.038 Mean</v>
      </c>
      <c r="Q24" t="str">
        <v>.063 MM = .0024 IN, See Image</v>
      </c>
      <c r="R24" t="str">
        <v>.063MM = .0024"</v>
      </c>
      <c r="S24" t="str">
        <v>.243 NO-GO, Unconstrained, Must Not Start</v>
      </c>
      <c r="T24" t="str">
        <v>@ Back Face &amp; ID, No Raised Edge</v>
      </c>
      <c r="U24" t="str">
        <v>@ Back Face &amp; OD, No Raised Edge</v>
      </c>
      <c r="V24" t="str">
        <v>@ ID &amp; FACE</v>
      </c>
      <c r="W24" t="str">
        <v>@ OD &amp; BACK FACE</v>
      </c>
      <c r="X24" t="str">
        <v>@ OD &amp; FACE</v>
      </c>
      <c r="Y24" t="str">
        <v>Across from slot</v>
      </c>
      <c r="Z24" t="str">
        <v>All Edge Breaks</v>
      </c>
      <c r="AA24" t="str">
        <v>Attached to bar stock</v>
      </c>
      <c r="AB24" t="str">
        <v xml:space="preserve">Back Turn Fillet Rad. </v>
      </c>
      <c r="AC24" t="str">
        <v>Balloon 1 (DWG FRM0105 Page 2, NV-27)</v>
      </c>
      <c r="AD24" t="str">
        <v>Balloon 1 (DWG FRM0105, NV-30)</v>
      </c>
      <c r="AE24" t="str">
        <v>Balloon 1 (P# 9890002-20) OL00429/A</v>
      </c>
      <c r="AF24" t="str">
        <v>Balloon 1, DWG#FRM0105</v>
      </c>
      <c r="AG24" t="str">
        <v>Balloon 11, See Image</v>
      </c>
      <c r="AH24" t="str">
        <v xml:space="preserve">Balloon 2 (DWG FRM0105 Page 2, NV-27) </v>
      </c>
      <c r="AI24" t="str">
        <v>Balloon 2 (DWG FRM0105, NV-30)</v>
      </c>
      <c r="AJ24" t="str">
        <v>Balloon 2 (P# 9890002-20)</v>
      </c>
      <c r="AK24" t="str">
        <v>Balloon 2, DWG#FRM0105</v>
      </c>
      <c r="AL24" t="str">
        <v>Balloon 2, DWG#FRM0105, See Image</v>
      </c>
      <c r="AM24" t="str">
        <v>Balloon 3 (DWG FRM0105, NV-30 Minor)</v>
      </c>
      <c r="AN24" t="str">
        <v>Balloon 3 (DWG FRM0105, NV-30)</v>
      </c>
      <c r="AO24" t="str">
        <v>Balloon 3 (P# 9890002-20)</v>
      </c>
      <c r="AP24" t="str">
        <v>Balloon 4</v>
      </c>
      <c r="AQ24" t="str">
        <v>Balloon 4 (P# 9890002-20)</v>
      </c>
      <c r="AR24" t="str">
        <v>Below Middle Band</v>
      </c>
      <c r="AS24" t="str">
        <v>Best Fit Pin, .003 or Less =Pass</v>
      </c>
      <c r="AT24" t="str">
        <v>Blank</v>
      </c>
      <c r="AU24" t="str">
        <v>Blank Turn Maj.</v>
      </c>
      <c r="AV24" t="str">
        <v>Blank Turn Maj. Mill Flt., OL4172</v>
      </c>
      <c r="AW24" t="str">
        <v>Blank Without .010 Slots</v>
      </c>
      <c r="AX24" t="str">
        <v>Blank Without .010 Slots, Section</v>
      </c>
      <c r="AY24" t="str">
        <v>Blank without thread</v>
      </c>
      <c r="AZ24" t="str">
        <v xml:space="preserve">Blank, Center of V Grv. </v>
      </c>
      <c r="BA24" t="str">
        <v>Blank, Check R adjacent Balloon 17</v>
      </c>
      <c r="BB24" t="str">
        <v>Blank, EXT. Feature</v>
      </c>
      <c r="BC24" t="str">
        <v>Blank, See Image, OL04335</v>
      </c>
      <c r="BD24" t="str">
        <v>Blank, See Image, OL04336</v>
      </c>
      <c r="BE24" t="str">
        <v xml:space="preserve">Blank, Thrd. </v>
      </c>
      <c r="BF24" t="str">
        <v>Blank, Turn Tip</v>
      </c>
      <c r="BG24" t="str">
        <v>Blank, Without Thrd.</v>
      </c>
      <c r="BH24" t="str">
        <v>Blank, Without Thread</v>
      </c>
      <c r="BI24" t="str">
        <v xml:space="preserve">Blunt Start Blend to Minor </v>
      </c>
      <c r="BJ24" t="str">
        <v>Calc., Use Go HEX</v>
      </c>
      <c r="BK24" t="str">
        <v>Can't dig into OD</v>
      </c>
      <c r="BL24" t="str">
        <v>Carbide Gauge</v>
      </c>
      <c r="BM24" t="str">
        <v xml:space="preserve">Center of V Grv. </v>
      </c>
      <c r="BN24" t="str">
        <v>Centered Less than .03 = Pass</v>
      </c>
      <c r="BO24" t="str">
        <v>Centered within .0005 or Less = Pass</v>
      </c>
      <c r="BP24" t="str">
        <v>Centered within .001 or Less = Pass</v>
      </c>
      <c r="BQ24" t="str">
        <v>Centered within .0254 or Less = Pass</v>
      </c>
      <c r="BR24" t="str">
        <v>Check close to Rod Slot</v>
      </c>
      <c r="BS24" t="str">
        <v>Check every other hole</v>
      </c>
      <c r="BT24" t="str">
        <v>Check Go over full length of slot.</v>
      </c>
      <c r="BU24" t="str">
        <v>Check Near Closed End</v>
      </c>
      <c r="BV24" t="str">
        <v>Check per Print View, Away from Rod Slot</v>
      </c>
      <c r="BW24" t="str">
        <v>Check to Balloon 30 Go Pin</v>
      </c>
      <c r="BX24" t="str">
        <v>Check with .2705 SET Pin Inside Part</v>
      </c>
      <c r="BY24" t="str">
        <v>Check with Hex Up</v>
      </c>
      <c r="BZ24" t="str">
        <v>CMM Blank</v>
      </c>
      <c r="CA24" t="str">
        <v>Confirm Full Radius</v>
      </c>
      <c r="CB24" t="str">
        <v>Constrained in fixture</v>
      </c>
      <c r="CC24" t="str">
        <v>Constrained with Ring</v>
      </c>
      <c r="CD24" t="str">
        <v>Constrained, See Image</v>
      </c>
      <c r="CE24" t="str">
        <v>Dim. "A"</v>
      </c>
      <c r="CF24" t="str">
        <v>Dim. "B"</v>
      </c>
      <c r="CG24" t="str">
        <v>Dim. "C"</v>
      </c>
      <c r="CH24" t="str">
        <v>Dim. "D", Whirl Blank</v>
      </c>
      <c r="CI24" t="str">
        <v>Dim. "G"</v>
      </c>
      <c r="CJ24" t="str">
        <v>Dim. E, Blank Turn Maj. &amp;  Mill Flt</v>
      </c>
      <c r="CK24" t="str">
        <v>Dim. E, Blank Turn Maj.&amp;  Mill Flt</v>
      </c>
      <c r="CL24" t="str">
        <v>Dim. H, Whirl Blank</v>
      </c>
      <c r="CM24" t="str">
        <v>Dim. J, 'Blank Turn Maj. &amp; Whirl Blank</v>
      </c>
      <c r="CN24" t="str">
        <v>Disk Drop Indicator Tip</v>
      </c>
      <c r="CO24" t="str">
        <v>DWG 100448-15, Balloon F_1</v>
      </c>
      <c r="CP24" t="str">
        <v>DWG 100448-15, OL02571</v>
      </c>
      <c r="CQ24" t="str">
        <v>DWG 100448-41</v>
      </c>
      <c r="CR24" t="str">
        <v>DWG 9890040, (10E),Section Part, OL01139</v>
      </c>
      <c r="CS24" t="str">
        <v>DWG 9890040, (10E),Section, OL01139</v>
      </c>
      <c r="CT24" t="str">
        <v>DWG 9890040, (11E)</v>
      </c>
      <c r="CU24" t="str">
        <v>DWG 9890040, (11E), Pins with Flats</v>
      </c>
      <c r="CV24" t="str">
        <v>DWG 9890040, (12E),  Pass=.002 or less</v>
      </c>
      <c r="CW24" t="str">
        <v>DWG 9890040, (12E), See Image</v>
      </c>
      <c r="CX24" t="str">
        <v>DWG 9890040, (1E), OL01431</v>
      </c>
      <c r="CY24" t="str">
        <v>DWG 9890040, (1E), OL01432</v>
      </c>
      <c r="CZ24" t="str">
        <v>DWG 9890040, (2E), OL01432</v>
      </c>
      <c r="DA24" t="str">
        <v>DWG 9890040, (3E)</v>
      </c>
      <c r="DB24" t="str">
        <v>DWG 9890040, (4E)</v>
      </c>
      <c r="DC24" t="str">
        <v>DWG 9890040, (5E), OL02336</v>
      </c>
      <c r="DD24" t="str">
        <v>DWG 9890040, (6E)</v>
      </c>
      <c r="DE24" t="str">
        <v>DWG 9890040, (7E)</v>
      </c>
      <c r="DF24" t="str">
        <v>DWG 9890040, (8E), OL01433</v>
      </c>
      <c r="DG24" t="str">
        <v>DWG 9890040, (8E), OL01433, Section</v>
      </c>
      <c r="DH24" t="str">
        <v>DWG 9890040, (9E), Close to Rod Slot</v>
      </c>
      <c r="DI24" t="str">
        <v>DWG 9890040, (9E),Close to Rod Slot</v>
      </c>
      <c r="DJ24" t="str">
        <v>DWG FRM0105 PAGE 2</v>
      </c>
      <c r="DK24" t="str">
        <v>DWG# 100448-41</v>
      </c>
      <c r="DL24" t="str">
        <v>DWG# 100448-44</v>
      </c>
      <c r="DM24" t="str">
        <v>DWG# 9890003  (1), Section OL00436/A</v>
      </c>
      <c r="DN24" t="str">
        <v>DWG# 9890003 (3), Ring Gauge Constrained</v>
      </c>
      <c r="DO24" t="str">
        <v>DWG# 9890003 (4), Section</v>
      </c>
      <c r="DP24" t="str">
        <v>DWG#100448-26, Balloon 1K, OL02350</v>
      </c>
      <c r="DQ24" t="str">
        <v>DWG#100448-26, Balloon 2K, OL02350</v>
      </c>
      <c r="DR24" t="str">
        <v>DWG#100448-26, Balloon 3K, OL02363</v>
      </c>
      <c r="DS24" t="str">
        <v>DWG#100448-26, Balloon 4K</v>
      </c>
      <c r="DT24" t="str">
        <v>DWG#100448-26, Balloon 5K, Section</v>
      </c>
      <c r="DU24" t="str">
        <v>DWG#100448-26, Balloon 6K</v>
      </c>
      <c r="DV24" t="str">
        <v>DWG#100448-26, Balloon 7K, Section</v>
      </c>
      <c r="DW24" t="str">
        <v>DWG#100448-26, Mfg. Tol.</v>
      </c>
      <c r="DX24" t="str">
        <v>DWG#9890003 (2) Ring Gauge Constrained</v>
      </c>
      <c r="DY24" t="str">
        <v>DWG#9890044</v>
      </c>
      <c r="DZ24" t="str">
        <v>DWG#9890044 .1985 to .2005=Pass</v>
      </c>
      <c r="EA24" t="str">
        <v>DWG#9890044 Overlay OL02441</v>
      </c>
      <c r="EB24" t="str">
        <v>DWG#9890044, OL02441</v>
      </c>
      <c r="EC24" t="str">
        <v>DWG#FRM0105</v>
      </c>
      <c r="ED24" t="str">
        <v>EXT.</v>
      </c>
      <c r="EE24" t="str">
        <v>EXT. Section, OL02460</v>
      </c>
      <c r="EF24" t="str">
        <v>EXT., OL04223</v>
      </c>
      <c r="EG24" t="str">
        <v>Flat Drop Indicator Tip</v>
      </c>
      <c r="EH24" t="str">
        <v>Full Go Pin, No Light, at Radius</v>
      </c>
      <c r="EI24" t="str">
        <v>Function Check</v>
      </c>
      <c r="EJ24" t="str">
        <v>GO Function Gauge</v>
      </c>
      <c r="EK24" t="str">
        <v>Go Gauge for Balloon 1 &amp; 4</v>
      </c>
      <c r="EL24" t="str">
        <v>Go Pin must pass through</v>
      </c>
      <c r="EM24" t="str">
        <v>Greater than .005 = Fail, Section</v>
      </c>
      <c r="EN24" t="str">
        <v>Greater than .025 out of center = Fail</v>
      </c>
      <c r="EO24" t="str">
        <v>Greater than 2.6 = Pass</v>
      </c>
      <c r="EP24" t="str">
        <v>Green = Pass, Red = Fail</v>
      </c>
      <c r="EQ24" t="str">
        <v>Hex Depth</v>
      </c>
      <c r="ER24" t="str">
        <v>Hex Minor</v>
      </c>
      <c r="ES24" t="str">
        <v>Hole Dia.</v>
      </c>
      <c r="ET24" t="str">
        <v>ID Sphere Finish</v>
      </c>
      <c r="EU24" t="str">
        <v>ID/OD Both Sides, Diff. .002 or less = Pass</v>
      </c>
      <c r="EV24" t="str">
        <v>If Looks Big, Section</v>
      </c>
      <c r="EW24" t="str">
        <v>If Looks Small, Section</v>
      </c>
      <c r="EX24" t="str">
        <v>Insp. Close to Break Away, Mfg.Tol.</v>
      </c>
      <c r="EY24" t="str">
        <v>INT.</v>
      </c>
      <c r="EZ24" t="str">
        <v>INT. Section, OL02460</v>
      </c>
      <c r="FA24" t="str">
        <v>INT., OL04223</v>
      </c>
      <c r="FB24" t="str">
        <v>Intersect. of 7.7 &amp; R0.10</v>
      </c>
      <c r="FC24" t="str">
        <v>Intersect. of 8.79 and R.25 MAX</v>
      </c>
      <c r="FD24" t="str">
        <v>Keep Ind. Tip away from corner</v>
      </c>
      <c r="FE24" t="str">
        <v>L31</v>
      </c>
      <c r="FF24" t="str">
        <v>Laser Mark</v>
      </c>
      <c r="FG24" t="str">
        <v>LASER PER NOTE 4</v>
      </c>
      <c r="FH24" t="str">
        <v>LASER PER NOTE 4, Final Check 1 only</v>
      </c>
      <c r="FI24" t="str">
        <v>Less than .002 out of center = Pass</v>
      </c>
      <c r="FJ24" t="str">
        <v>Less than 2.75 = Pass, Section</v>
      </c>
      <c r="FK24" t="str">
        <v>List as pin. Not Calibrated</v>
      </c>
      <c r="FL24" t="str">
        <v>M9 X 1.25 BUTT See Comment Image</v>
      </c>
      <c r="FM24" t="str">
        <v>Manual Section</v>
      </c>
      <c r="FN24" t="str">
        <v>Max Deep .241 NO-GO =.42</v>
      </c>
      <c r="FO24" t="str">
        <v>MAX Depth of (Note 7) .241 NO-GO Pin</v>
      </c>
      <c r="FP24" t="str">
        <v>Measure from Blue Line, See Image</v>
      </c>
      <c r="FQ24" t="str">
        <v>Measure Width of Blue Area, See Image</v>
      </c>
      <c r="FR24" t="str">
        <v>Mfg. Tol</v>
      </c>
      <c r="FS24" t="str">
        <v>Mfg. Tol, See Image</v>
      </c>
      <c r="FT24" t="str">
        <v>Mfg. Tol.</v>
      </c>
      <c r="FU24" t="str">
        <v>Mfg. Tol. "A"</v>
      </c>
      <c r="FV24" t="str">
        <v>Mfg. Tol. (Zero on Gauge Full Dia. Lead)</v>
      </c>
      <c r="FW24" t="str">
        <v>Mfg. Tol. Balloon 11, See Image</v>
      </c>
      <c r="FX24" t="str">
        <v>Mfg. Tol. Balloon 4</v>
      </c>
      <c r="FY24" t="str">
        <v>Mfg. Tol. Balloon 7</v>
      </c>
      <c r="FZ24" t="str">
        <v xml:space="preserve">Mfg. Tol. C-Bore Face (Ballo 28) </v>
      </c>
      <c r="GA24" t="str">
        <v>Mfg. Tol. Section</v>
      </c>
      <c r="GB24" t="str">
        <v>Mfg. Tol. See Image</v>
      </c>
      <c r="GC24" t="str">
        <v>Mfg. Tol., 3 Places, Record MAX</v>
      </c>
      <c r="GD24" t="str">
        <v>Mfg. Tol., Balloon 11</v>
      </c>
      <c r="GE24" t="str">
        <v>Mfg. Tol., Balloon 7</v>
      </c>
      <c r="GF24" t="str">
        <v>Mfg. Tol., Blank</v>
      </c>
      <c r="GG24" t="str">
        <v>Mfg. Tol., Blank, Balloon 12</v>
      </c>
      <c r="GH24" t="str">
        <v>Mfg. Tol., Blend to SØ.320</v>
      </c>
      <c r="GI24" t="str">
        <v>Mfg. Tol., Calculation</v>
      </c>
      <c r="GJ24" t="str">
        <v>Mfg. Tol., For Mill Fixture</v>
      </c>
      <c r="GK24" t="str">
        <v>Mfg. Tol., L32</v>
      </c>
      <c r="GL24" t="str">
        <v>Mfg. Tol., L33</v>
      </c>
      <c r="GM24" t="str">
        <v>Mfg. Tol., No Tool Marks</v>
      </c>
      <c r="GN24" t="str">
        <v>Mfg. Tol., OL03361</v>
      </c>
      <c r="GO24" t="str">
        <v>Mfg. Tol., Record off center value</v>
      </c>
      <c r="GP24" t="str">
        <v>Mfg. Tol., Same 3 Places, Record MIN</v>
      </c>
      <c r="GQ24" t="str">
        <v>Mfg. Tol., Section</v>
      </c>
      <c r="GR24" t="str">
        <v>Mfg. Tol., Section B-B</v>
      </c>
      <c r="GS24" t="str">
        <v>Mfg. Tol., Section, OL03361</v>
      </c>
      <c r="GT24" t="str">
        <v>Mfg. Tol., Section, Per Note 2</v>
      </c>
      <c r="GU24" t="str">
        <v>Mfg. Tol., See Image</v>
      </c>
      <c r="GV24" t="str">
        <v>Mfg. Tol., See Image, Bore in Blue</v>
      </c>
      <c r="GW24" t="str">
        <v>Mfg. Tol., See Image, Hook Tip</v>
      </c>
      <c r="GX24" t="str">
        <v>Mfg. Tol., Sharp Okay No Burr</v>
      </c>
      <c r="GY24" t="str">
        <v>Mfg. Tol., Threadless Blank</v>
      </c>
      <c r="GZ24" t="str">
        <v>Mfg.Tol.</v>
      </c>
      <c r="HA24" t="str">
        <v>Mgf. To., T.S.C.</v>
      </c>
      <c r="HB24" t="str">
        <v>Milled Feature</v>
      </c>
      <c r="HC24" t="str">
        <v>Milled Feature, OL04045</v>
      </c>
      <c r="HD24" t="str">
        <v>More than .0005 out of center = Fail</v>
      </c>
      <c r="HE24" t="str">
        <v>Must Pass Through</v>
      </c>
      <c r="HF24" t="str">
        <v>Must pass through gauge</v>
      </c>
      <c r="HG24" t="str">
        <v>Must Pass Through Go Gauge</v>
      </c>
      <c r="HH24" t="str">
        <v>Must Pass, See Image.</v>
      </c>
      <c r="HI24" t="str">
        <v>NA</v>
      </c>
      <c r="HJ24" t="str">
        <v>Narrow Area</v>
      </c>
      <c r="HK24" t="str">
        <v>Near Balloon 21</v>
      </c>
      <c r="HL24" t="str">
        <v>Near Datum B</v>
      </c>
      <c r="HM24" t="str">
        <v>Neck Dia.</v>
      </c>
      <c r="HN24" t="str">
        <v>Neck to Head Rad.</v>
      </c>
      <c r="HO24" t="str">
        <v>No Copper Deposits Allowed</v>
      </c>
      <c r="HP24" t="str">
        <v>No Section</v>
      </c>
      <c r="HQ24" t="str">
        <v>No Section, .01 to .014 = Pass</v>
      </c>
      <c r="HR24" t="str">
        <v>No Section, Rotate Part</v>
      </c>
      <c r="HS24" t="str">
        <v>No Section, See Image</v>
      </c>
      <c r="HT24" t="str">
        <v>No Slot, Section B-B</v>
      </c>
      <c r="HU24" t="str">
        <v>No visual step = Pass</v>
      </c>
      <c r="HV24" t="str">
        <v>Not to exceed .95 Deep</v>
      </c>
      <c r="HW24" t="str">
        <v>Note 1</v>
      </c>
      <c r="HX24" t="str">
        <v>OL00333/A</v>
      </c>
      <c r="HY24" t="str">
        <v>OL00519</v>
      </c>
      <c r="HZ24" t="str">
        <v>OL00520</v>
      </c>
      <c r="IA24" t="str">
        <v>OL00529</v>
      </c>
      <c r="IB24" t="str">
        <v>OL00542</v>
      </c>
      <c r="IC24" t="str">
        <v>OL00724</v>
      </c>
      <c r="ID24" t="str">
        <v>OL01250</v>
      </c>
      <c r="IE24" t="str">
        <v>OL01869, Threadless Blank</v>
      </c>
      <c r="IF24" t="str">
        <v>OL01870, Section</v>
      </c>
      <c r="IG24" t="str">
        <v>OL02255</v>
      </c>
      <c r="IH24" t="str">
        <v>OL02255, Mfg. Tol.</v>
      </c>
      <c r="II24" t="str">
        <v>OL02302</v>
      </c>
      <c r="IJ24" t="str">
        <v xml:space="preserve">OL02318  needed per image instructions </v>
      </c>
      <c r="IK24" t="str">
        <v>OL02556</v>
      </c>
      <c r="IL24" t="str">
        <v>OL02557</v>
      </c>
      <c r="IM24" t="str">
        <v>OL02567</v>
      </c>
      <c r="IN24" t="str">
        <v>OL02653</v>
      </c>
      <c r="IO24" t="str">
        <v>OL02718</v>
      </c>
      <c r="IP24" t="str">
        <v>OL02841</v>
      </c>
      <c r="IQ24" t="str">
        <v>OL02842</v>
      </c>
      <c r="IR24" t="str">
        <v>OL02844</v>
      </c>
      <c r="IS24" t="str">
        <v>OL02871</v>
      </c>
      <c r="IT24" t="str">
        <v>OL02887</v>
      </c>
      <c r="IU24" t="str">
        <v>OL03766</v>
      </c>
      <c r="IV24" t="str">
        <v>OL03868</v>
      </c>
      <c r="IW24" t="str">
        <v>OL03869</v>
      </c>
      <c r="IX24" t="str">
        <v>OL03870</v>
      </c>
      <c r="IY24" t="str">
        <v>OL03873, DWG# 100448-44</v>
      </c>
      <c r="IZ24" t="str">
        <v>OL03949</v>
      </c>
      <c r="JA24" t="str">
        <v xml:space="preserve">OL04043, Section </v>
      </c>
      <c r="JB24" t="str">
        <v xml:space="preserve">OL04044, Section </v>
      </c>
      <c r="JC24" t="str">
        <v>OL04045</v>
      </c>
      <c r="JD24" t="str">
        <v>OL04045, Milled Feature</v>
      </c>
      <c r="JE24" t="str">
        <v>OL04063</v>
      </c>
      <c r="JF24" t="str">
        <v>OL04064</v>
      </c>
      <c r="JG24" t="str">
        <v>OL04065</v>
      </c>
      <c r="JH24" t="str">
        <v>OL04181</v>
      </c>
      <c r="JI24" t="str">
        <v>OL04218</v>
      </c>
      <c r="JJ24" t="str">
        <v>OL04224, See Image</v>
      </c>
      <c r="JK24" t="str">
        <v>OL04374</v>
      </c>
      <c r="JL24" t="str">
        <v>OL04375, Section M-M</v>
      </c>
      <c r="JM24" t="str">
        <v>OL04376, Section M-M</v>
      </c>
      <c r="JN24" t="str">
        <v>OL04443</v>
      </c>
      <c r="JO24" t="str">
        <v>OL04444</v>
      </c>
      <c r="JP24" t="str">
        <v>One side of slot</v>
      </c>
      <c r="JQ24" t="str">
        <v>Other side of slot</v>
      </c>
      <c r="JR24" t="str">
        <v>Out of center more than .002 = Fail</v>
      </c>
      <c r="JS24" t="str">
        <v>Out of center more than.002 = Fail</v>
      </c>
      <c r="JT24" t="str">
        <v>Overlay OL02713</v>
      </c>
    </row>
    <row r="25" spans="1:280">
      <c r="A25" s="74" t="s">
        <v>478</v>
      </c>
      <c r="C25" s="74" t="str" cm="1">
        <f t="array" ref="C25:JT25">TRANSPOSE(_xlfn._xlws.SORT(_xlfn._xlws.FILTER($A$2:$A$279,ISNUMBER(SEARCH('Prt. Lib. &amp; Routine, Table'!M32,$A$2:$A$279)),"not found")))</f>
        <v xml:space="preserve"> 'C', Whirl Blank</v>
      </c>
      <c r="D25" t="str">
        <v xml:space="preserve"> See Image, Constrained</v>
      </c>
      <c r="E25" t="str">
        <v>(.04 to .12 range = Pass)</v>
      </c>
      <c r="F25" t="str">
        <v>(.042 FULL) Go Pin Seat Fully</v>
      </c>
      <c r="G25" t="str">
        <v>(B), Mfg. Tol.</v>
      </c>
      <c r="H25" t="str">
        <v>(B), O.A.L.</v>
      </c>
      <c r="I25" t="str">
        <v>.001 or less =Pass</v>
      </c>
      <c r="J25" t="str">
        <v>.001 or less out of center = Pass</v>
      </c>
      <c r="K25" t="str">
        <v>.002 or Less = Pass</v>
      </c>
      <c r="L25" t="str">
        <v>.002 or Less out of center = Pass</v>
      </c>
      <c r="M25" t="str">
        <v>.005 to .015 = Pass</v>
      </c>
      <c r="N25" t="str">
        <v>.0125 Mean, Section</v>
      </c>
      <c r="O25" t="str">
        <v>.025 or Less in X &amp; Y=Pass</v>
      </c>
      <c r="P25" t="str">
        <v>.038 Mean</v>
      </c>
      <c r="Q25" t="str">
        <v>.063 MM = .0024 IN, See Image</v>
      </c>
      <c r="R25" t="str">
        <v>.063MM = .0024"</v>
      </c>
      <c r="S25" t="str">
        <v>.243 NO-GO, Unconstrained, Must Not Start</v>
      </c>
      <c r="T25" t="str">
        <v>@ Back Face &amp; ID, No Raised Edge</v>
      </c>
      <c r="U25" t="str">
        <v>@ Back Face &amp; OD, No Raised Edge</v>
      </c>
      <c r="V25" t="str">
        <v>@ ID &amp; FACE</v>
      </c>
      <c r="W25" t="str">
        <v>@ OD &amp; BACK FACE</v>
      </c>
      <c r="X25" t="str">
        <v>@ OD &amp; FACE</v>
      </c>
      <c r="Y25" t="str">
        <v>Across from slot</v>
      </c>
      <c r="Z25" t="str">
        <v>All Edge Breaks</v>
      </c>
      <c r="AA25" t="str">
        <v>Attached to bar stock</v>
      </c>
      <c r="AB25" t="str">
        <v xml:space="preserve">Back Turn Fillet Rad. </v>
      </c>
      <c r="AC25" t="str">
        <v>Balloon 1 (DWG FRM0105 Page 2, NV-27)</v>
      </c>
      <c r="AD25" t="str">
        <v>Balloon 1 (DWG FRM0105, NV-30)</v>
      </c>
      <c r="AE25" t="str">
        <v>Balloon 1 (P# 9890002-20) OL00429/A</v>
      </c>
      <c r="AF25" t="str">
        <v>Balloon 1, DWG#FRM0105</v>
      </c>
      <c r="AG25" t="str">
        <v>Balloon 11, See Image</v>
      </c>
      <c r="AH25" t="str">
        <v xml:space="preserve">Balloon 2 (DWG FRM0105 Page 2, NV-27) </v>
      </c>
      <c r="AI25" t="str">
        <v>Balloon 2 (DWG FRM0105, NV-30)</v>
      </c>
      <c r="AJ25" t="str">
        <v>Balloon 2 (P# 9890002-20)</v>
      </c>
      <c r="AK25" t="str">
        <v>Balloon 2, DWG#FRM0105</v>
      </c>
      <c r="AL25" t="str">
        <v>Balloon 2, DWG#FRM0105, See Image</v>
      </c>
      <c r="AM25" t="str">
        <v>Balloon 3 (DWG FRM0105, NV-30 Minor)</v>
      </c>
      <c r="AN25" t="str">
        <v>Balloon 3 (DWG FRM0105, NV-30)</v>
      </c>
      <c r="AO25" t="str">
        <v>Balloon 3 (P# 9890002-20)</v>
      </c>
      <c r="AP25" t="str">
        <v>Balloon 4</v>
      </c>
      <c r="AQ25" t="str">
        <v>Balloon 4 (P# 9890002-20)</v>
      </c>
      <c r="AR25" t="str">
        <v>Below Middle Band</v>
      </c>
      <c r="AS25" t="str">
        <v>Best Fit Pin, .003 or Less =Pass</v>
      </c>
      <c r="AT25" t="str">
        <v>Blank</v>
      </c>
      <c r="AU25" t="str">
        <v>Blank Turn Maj.</v>
      </c>
      <c r="AV25" t="str">
        <v>Blank Turn Maj. Mill Flt., OL4172</v>
      </c>
      <c r="AW25" t="str">
        <v>Blank Without .010 Slots</v>
      </c>
      <c r="AX25" t="str">
        <v>Blank Without .010 Slots, Section</v>
      </c>
      <c r="AY25" t="str">
        <v>Blank without thread</v>
      </c>
      <c r="AZ25" t="str">
        <v xml:space="preserve">Blank, Center of V Grv. </v>
      </c>
      <c r="BA25" t="str">
        <v>Blank, Check R adjacent Balloon 17</v>
      </c>
      <c r="BB25" t="str">
        <v>Blank, EXT. Feature</v>
      </c>
      <c r="BC25" t="str">
        <v>Blank, See Image, OL04335</v>
      </c>
      <c r="BD25" t="str">
        <v>Blank, See Image, OL04336</v>
      </c>
      <c r="BE25" t="str">
        <v xml:space="preserve">Blank, Thrd. </v>
      </c>
      <c r="BF25" t="str">
        <v>Blank, Turn Tip</v>
      </c>
      <c r="BG25" t="str">
        <v>Blank, Without Thrd.</v>
      </c>
      <c r="BH25" t="str">
        <v>Blank, Without Thread</v>
      </c>
      <c r="BI25" t="str">
        <v xml:space="preserve">Blunt Start Blend to Minor </v>
      </c>
      <c r="BJ25" t="str">
        <v>Calc., Use Go HEX</v>
      </c>
      <c r="BK25" t="str">
        <v>Can't dig into OD</v>
      </c>
      <c r="BL25" t="str">
        <v>Carbide Gauge</v>
      </c>
      <c r="BM25" t="str">
        <v xml:space="preserve">Center of V Grv. </v>
      </c>
      <c r="BN25" t="str">
        <v>Centered Less than .03 = Pass</v>
      </c>
      <c r="BO25" t="str">
        <v>Centered within .0005 or Less = Pass</v>
      </c>
      <c r="BP25" t="str">
        <v>Centered within .001 or Less = Pass</v>
      </c>
      <c r="BQ25" t="str">
        <v>Centered within .0254 or Less = Pass</v>
      </c>
      <c r="BR25" t="str">
        <v>Check close to Rod Slot</v>
      </c>
      <c r="BS25" t="str">
        <v>Check every other hole</v>
      </c>
      <c r="BT25" t="str">
        <v>Check Go over full length of slot.</v>
      </c>
      <c r="BU25" t="str">
        <v>Check Near Closed End</v>
      </c>
      <c r="BV25" t="str">
        <v>Check per Print View, Away from Rod Slot</v>
      </c>
      <c r="BW25" t="str">
        <v>Check to Balloon 30 Go Pin</v>
      </c>
      <c r="BX25" t="str">
        <v>Check with .2705 SET Pin Inside Part</v>
      </c>
      <c r="BY25" t="str">
        <v>Check with Hex Up</v>
      </c>
      <c r="BZ25" t="str">
        <v>CMM Blank</v>
      </c>
      <c r="CA25" t="str">
        <v>Confirm Full Radius</v>
      </c>
      <c r="CB25" t="str">
        <v>Constrained in fixture</v>
      </c>
      <c r="CC25" t="str">
        <v>Constrained with Ring</v>
      </c>
      <c r="CD25" t="str">
        <v>Constrained, See Image</v>
      </c>
      <c r="CE25" t="str">
        <v>Dim. "A"</v>
      </c>
      <c r="CF25" t="str">
        <v>Dim. "B"</v>
      </c>
      <c r="CG25" t="str">
        <v>Dim. "C"</v>
      </c>
      <c r="CH25" t="str">
        <v>Dim. "D", Whirl Blank</v>
      </c>
      <c r="CI25" t="str">
        <v>Dim. "G"</v>
      </c>
      <c r="CJ25" t="str">
        <v>Dim. E, Blank Turn Maj. &amp;  Mill Flt</v>
      </c>
      <c r="CK25" t="str">
        <v>Dim. E, Blank Turn Maj.&amp;  Mill Flt</v>
      </c>
      <c r="CL25" t="str">
        <v>Dim. H, Whirl Blank</v>
      </c>
      <c r="CM25" t="str">
        <v>Dim. J, 'Blank Turn Maj. &amp; Whirl Blank</v>
      </c>
      <c r="CN25" t="str">
        <v>Disk Drop Indicator Tip</v>
      </c>
      <c r="CO25" t="str">
        <v>DWG 100448-15, Balloon F_1</v>
      </c>
      <c r="CP25" t="str">
        <v>DWG 100448-15, OL02571</v>
      </c>
      <c r="CQ25" t="str">
        <v>DWG 100448-41</v>
      </c>
      <c r="CR25" t="str">
        <v>DWG 9890040, (10E),Section Part, OL01139</v>
      </c>
      <c r="CS25" t="str">
        <v>DWG 9890040, (10E),Section, OL01139</v>
      </c>
      <c r="CT25" t="str">
        <v>DWG 9890040, (11E)</v>
      </c>
      <c r="CU25" t="str">
        <v>DWG 9890040, (11E), Pins with Flats</v>
      </c>
      <c r="CV25" t="str">
        <v>DWG 9890040, (12E),  Pass=.002 or less</v>
      </c>
      <c r="CW25" t="str">
        <v>DWG 9890040, (12E), See Image</v>
      </c>
      <c r="CX25" t="str">
        <v>DWG 9890040, (1E), OL01431</v>
      </c>
      <c r="CY25" t="str">
        <v>DWG 9890040, (1E), OL01432</v>
      </c>
      <c r="CZ25" t="str">
        <v>DWG 9890040, (2E), OL01432</v>
      </c>
      <c r="DA25" t="str">
        <v>DWG 9890040, (3E)</v>
      </c>
      <c r="DB25" t="str">
        <v>DWG 9890040, (4E)</v>
      </c>
      <c r="DC25" t="str">
        <v>DWG 9890040, (5E), OL02336</v>
      </c>
      <c r="DD25" t="str">
        <v>DWG 9890040, (6E)</v>
      </c>
      <c r="DE25" t="str">
        <v>DWG 9890040, (7E)</v>
      </c>
      <c r="DF25" t="str">
        <v>DWG 9890040, (8E), OL01433</v>
      </c>
      <c r="DG25" t="str">
        <v>DWG 9890040, (8E), OL01433, Section</v>
      </c>
      <c r="DH25" t="str">
        <v>DWG 9890040, (9E), Close to Rod Slot</v>
      </c>
      <c r="DI25" t="str">
        <v>DWG 9890040, (9E),Close to Rod Slot</v>
      </c>
      <c r="DJ25" t="str">
        <v>DWG FRM0105 PAGE 2</v>
      </c>
      <c r="DK25" t="str">
        <v>DWG# 100448-41</v>
      </c>
      <c r="DL25" t="str">
        <v>DWG# 100448-44</v>
      </c>
      <c r="DM25" t="str">
        <v>DWG# 9890003  (1), Section OL00436/A</v>
      </c>
      <c r="DN25" t="str">
        <v>DWG# 9890003 (3), Ring Gauge Constrained</v>
      </c>
      <c r="DO25" t="str">
        <v>DWG# 9890003 (4), Section</v>
      </c>
      <c r="DP25" t="str">
        <v>DWG#100448-26, Balloon 1K, OL02350</v>
      </c>
      <c r="DQ25" t="str">
        <v>DWG#100448-26, Balloon 2K, OL02350</v>
      </c>
      <c r="DR25" t="str">
        <v>DWG#100448-26, Balloon 3K, OL02363</v>
      </c>
      <c r="DS25" t="str">
        <v>DWG#100448-26, Balloon 4K</v>
      </c>
      <c r="DT25" t="str">
        <v>DWG#100448-26, Balloon 5K, Section</v>
      </c>
      <c r="DU25" t="str">
        <v>DWG#100448-26, Balloon 6K</v>
      </c>
      <c r="DV25" t="str">
        <v>DWG#100448-26, Balloon 7K, Section</v>
      </c>
      <c r="DW25" t="str">
        <v>DWG#100448-26, Mfg. Tol.</v>
      </c>
      <c r="DX25" t="str">
        <v>DWG#9890003 (2) Ring Gauge Constrained</v>
      </c>
      <c r="DY25" t="str">
        <v>DWG#9890044</v>
      </c>
      <c r="DZ25" t="str">
        <v>DWG#9890044 .1985 to .2005=Pass</v>
      </c>
      <c r="EA25" t="str">
        <v>DWG#9890044 Overlay OL02441</v>
      </c>
      <c r="EB25" t="str">
        <v>DWG#9890044, OL02441</v>
      </c>
      <c r="EC25" t="str">
        <v>DWG#FRM0105</v>
      </c>
      <c r="ED25" t="str">
        <v>EXT.</v>
      </c>
      <c r="EE25" t="str">
        <v>EXT. Section, OL02460</v>
      </c>
      <c r="EF25" t="str">
        <v>EXT., OL04223</v>
      </c>
      <c r="EG25" t="str">
        <v>Flat Drop Indicator Tip</v>
      </c>
      <c r="EH25" t="str">
        <v>Full Go Pin, No Light, at Radius</v>
      </c>
      <c r="EI25" t="str">
        <v>Function Check</v>
      </c>
      <c r="EJ25" t="str">
        <v>GO Function Gauge</v>
      </c>
      <c r="EK25" t="str">
        <v>Go Gauge for Balloon 1 &amp; 4</v>
      </c>
      <c r="EL25" t="str">
        <v>Go Pin must pass through</v>
      </c>
      <c r="EM25" t="str">
        <v>Greater than .005 = Fail, Section</v>
      </c>
      <c r="EN25" t="str">
        <v>Greater than .025 out of center = Fail</v>
      </c>
      <c r="EO25" t="str">
        <v>Greater than 2.6 = Pass</v>
      </c>
      <c r="EP25" t="str">
        <v>Green = Pass, Red = Fail</v>
      </c>
      <c r="EQ25" t="str">
        <v>Hex Depth</v>
      </c>
      <c r="ER25" t="str">
        <v>Hex Minor</v>
      </c>
      <c r="ES25" t="str">
        <v>Hole Dia.</v>
      </c>
      <c r="ET25" t="str">
        <v>ID Sphere Finish</v>
      </c>
      <c r="EU25" t="str">
        <v>ID/OD Both Sides, Diff. .002 or less = Pass</v>
      </c>
      <c r="EV25" t="str">
        <v>If Looks Big, Section</v>
      </c>
      <c r="EW25" t="str">
        <v>If Looks Small, Section</v>
      </c>
      <c r="EX25" t="str">
        <v>Insp. Close to Break Away, Mfg.Tol.</v>
      </c>
      <c r="EY25" t="str">
        <v>INT.</v>
      </c>
      <c r="EZ25" t="str">
        <v>INT. Section, OL02460</v>
      </c>
      <c r="FA25" t="str">
        <v>INT., OL04223</v>
      </c>
      <c r="FB25" t="str">
        <v>Intersect. of 7.7 &amp; R0.10</v>
      </c>
      <c r="FC25" t="str">
        <v>Intersect. of 8.79 and R.25 MAX</v>
      </c>
      <c r="FD25" t="str">
        <v>Keep Ind. Tip away from corner</v>
      </c>
      <c r="FE25" t="str">
        <v>L31</v>
      </c>
      <c r="FF25" t="str">
        <v>Laser Mark</v>
      </c>
      <c r="FG25" t="str">
        <v>LASER PER NOTE 4</v>
      </c>
      <c r="FH25" t="str">
        <v>LASER PER NOTE 4, Final Check 1 only</v>
      </c>
      <c r="FI25" t="str">
        <v>Less than .002 out of center = Pass</v>
      </c>
      <c r="FJ25" t="str">
        <v>Less than 2.75 = Pass, Section</v>
      </c>
      <c r="FK25" t="str">
        <v>List as pin. Not Calibrated</v>
      </c>
      <c r="FL25" t="str">
        <v>M9 X 1.25 BUTT See Comment Image</v>
      </c>
      <c r="FM25" t="str">
        <v>Manual Section</v>
      </c>
      <c r="FN25" t="str">
        <v>Max Deep .241 NO-GO =.42</v>
      </c>
      <c r="FO25" t="str">
        <v>MAX Depth of (Note 7) .241 NO-GO Pin</v>
      </c>
      <c r="FP25" t="str">
        <v>Measure from Blue Line, See Image</v>
      </c>
      <c r="FQ25" t="str">
        <v>Measure Width of Blue Area, See Image</v>
      </c>
      <c r="FR25" t="str">
        <v>Mfg. Tol</v>
      </c>
      <c r="FS25" t="str">
        <v>Mfg. Tol, See Image</v>
      </c>
      <c r="FT25" t="str">
        <v>Mfg. Tol.</v>
      </c>
      <c r="FU25" t="str">
        <v>Mfg. Tol. "A"</v>
      </c>
      <c r="FV25" t="str">
        <v>Mfg. Tol. (Zero on Gauge Full Dia. Lead)</v>
      </c>
      <c r="FW25" t="str">
        <v>Mfg. Tol. Balloon 11, See Image</v>
      </c>
      <c r="FX25" t="str">
        <v>Mfg. Tol. Balloon 4</v>
      </c>
      <c r="FY25" t="str">
        <v>Mfg. Tol. Balloon 7</v>
      </c>
      <c r="FZ25" t="str">
        <v xml:space="preserve">Mfg. Tol. C-Bore Face (Ballo 28) </v>
      </c>
      <c r="GA25" t="str">
        <v>Mfg. Tol. Section</v>
      </c>
      <c r="GB25" t="str">
        <v>Mfg. Tol. See Image</v>
      </c>
      <c r="GC25" t="str">
        <v>Mfg. Tol., 3 Places, Record MAX</v>
      </c>
      <c r="GD25" t="str">
        <v>Mfg. Tol., Balloon 11</v>
      </c>
      <c r="GE25" t="str">
        <v>Mfg. Tol., Balloon 7</v>
      </c>
      <c r="GF25" t="str">
        <v>Mfg. Tol., Blank</v>
      </c>
      <c r="GG25" t="str">
        <v>Mfg. Tol., Blank, Balloon 12</v>
      </c>
      <c r="GH25" t="str">
        <v>Mfg. Tol., Blend to SØ.320</v>
      </c>
      <c r="GI25" t="str">
        <v>Mfg. Tol., Calculation</v>
      </c>
      <c r="GJ25" t="str">
        <v>Mfg. Tol., For Mill Fixture</v>
      </c>
      <c r="GK25" t="str">
        <v>Mfg. Tol., L32</v>
      </c>
      <c r="GL25" t="str">
        <v>Mfg. Tol., L33</v>
      </c>
      <c r="GM25" t="str">
        <v>Mfg. Tol., No Tool Marks</v>
      </c>
      <c r="GN25" t="str">
        <v>Mfg. Tol., OL03361</v>
      </c>
      <c r="GO25" t="str">
        <v>Mfg. Tol., Record off center value</v>
      </c>
      <c r="GP25" t="str">
        <v>Mfg. Tol., Same 3 Places, Record MIN</v>
      </c>
      <c r="GQ25" t="str">
        <v>Mfg. Tol., Section</v>
      </c>
      <c r="GR25" t="str">
        <v>Mfg. Tol., Section B-B</v>
      </c>
      <c r="GS25" t="str">
        <v>Mfg. Tol., Section, OL03361</v>
      </c>
      <c r="GT25" t="str">
        <v>Mfg. Tol., Section, Per Note 2</v>
      </c>
      <c r="GU25" t="str">
        <v>Mfg. Tol., See Image</v>
      </c>
      <c r="GV25" t="str">
        <v>Mfg. Tol., See Image, Bore in Blue</v>
      </c>
      <c r="GW25" t="str">
        <v>Mfg. Tol., See Image, Hook Tip</v>
      </c>
      <c r="GX25" t="str">
        <v>Mfg. Tol., Sharp Okay No Burr</v>
      </c>
      <c r="GY25" t="str">
        <v>Mfg. Tol., Threadless Blank</v>
      </c>
      <c r="GZ25" t="str">
        <v>Mfg.Tol.</v>
      </c>
      <c r="HA25" t="str">
        <v>Mgf. To., T.S.C.</v>
      </c>
      <c r="HB25" t="str">
        <v>Milled Feature</v>
      </c>
      <c r="HC25" t="str">
        <v>Milled Feature, OL04045</v>
      </c>
      <c r="HD25" t="str">
        <v>More than .0005 out of center = Fail</v>
      </c>
      <c r="HE25" t="str">
        <v>Must Pass Through</v>
      </c>
      <c r="HF25" t="str">
        <v>Must pass through gauge</v>
      </c>
      <c r="HG25" t="str">
        <v>Must Pass Through Go Gauge</v>
      </c>
      <c r="HH25" t="str">
        <v>Must Pass, See Image.</v>
      </c>
      <c r="HI25" t="str">
        <v>NA</v>
      </c>
      <c r="HJ25" t="str">
        <v>Narrow Area</v>
      </c>
      <c r="HK25" t="str">
        <v>Near Balloon 21</v>
      </c>
      <c r="HL25" t="str">
        <v>Near Datum B</v>
      </c>
      <c r="HM25" t="str">
        <v>Neck Dia.</v>
      </c>
      <c r="HN25" t="str">
        <v>Neck to Head Rad.</v>
      </c>
      <c r="HO25" t="str">
        <v>No Copper Deposits Allowed</v>
      </c>
      <c r="HP25" t="str">
        <v>No Section</v>
      </c>
      <c r="HQ25" t="str">
        <v>No Section, .01 to .014 = Pass</v>
      </c>
      <c r="HR25" t="str">
        <v>No Section, Rotate Part</v>
      </c>
      <c r="HS25" t="str">
        <v>No Section, See Image</v>
      </c>
      <c r="HT25" t="str">
        <v>No Slot, Section B-B</v>
      </c>
      <c r="HU25" t="str">
        <v>No visual step = Pass</v>
      </c>
      <c r="HV25" t="str">
        <v>Not to exceed .95 Deep</v>
      </c>
      <c r="HW25" t="str">
        <v>Note 1</v>
      </c>
      <c r="HX25" t="str">
        <v>OL00333/A</v>
      </c>
      <c r="HY25" t="str">
        <v>OL00519</v>
      </c>
      <c r="HZ25" t="str">
        <v>OL00520</v>
      </c>
      <c r="IA25" t="str">
        <v>OL00529</v>
      </c>
      <c r="IB25" t="str">
        <v>OL00542</v>
      </c>
      <c r="IC25" t="str">
        <v>OL00724</v>
      </c>
      <c r="ID25" t="str">
        <v>OL01250</v>
      </c>
      <c r="IE25" t="str">
        <v>OL01869, Threadless Blank</v>
      </c>
      <c r="IF25" t="str">
        <v>OL01870, Section</v>
      </c>
      <c r="IG25" t="str">
        <v>OL02255</v>
      </c>
      <c r="IH25" t="str">
        <v>OL02255, Mfg. Tol.</v>
      </c>
      <c r="II25" t="str">
        <v>OL02302</v>
      </c>
      <c r="IJ25" t="str">
        <v xml:space="preserve">OL02318  needed per image instructions </v>
      </c>
      <c r="IK25" t="str">
        <v>OL02556</v>
      </c>
      <c r="IL25" t="str">
        <v>OL02557</v>
      </c>
      <c r="IM25" t="str">
        <v>OL02567</v>
      </c>
      <c r="IN25" t="str">
        <v>OL02653</v>
      </c>
      <c r="IO25" t="str">
        <v>OL02718</v>
      </c>
      <c r="IP25" t="str">
        <v>OL02841</v>
      </c>
      <c r="IQ25" t="str">
        <v>OL02842</v>
      </c>
      <c r="IR25" t="str">
        <v>OL02844</v>
      </c>
      <c r="IS25" t="str">
        <v>OL02871</v>
      </c>
      <c r="IT25" t="str">
        <v>OL02887</v>
      </c>
      <c r="IU25" t="str">
        <v>OL03766</v>
      </c>
      <c r="IV25" t="str">
        <v>OL03868</v>
      </c>
      <c r="IW25" t="str">
        <v>OL03869</v>
      </c>
      <c r="IX25" t="str">
        <v>OL03870</v>
      </c>
      <c r="IY25" t="str">
        <v>OL03873, DWG# 100448-44</v>
      </c>
      <c r="IZ25" t="str">
        <v>OL03949</v>
      </c>
      <c r="JA25" t="str">
        <v xml:space="preserve">OL04043, Section </v>
      </c>
      <c r="JB25" t="str">
        <v xml:space="preserve">OL04044, Section </v>
      </c>
      <c r="JC25" t="str">
        <v>OL04045</v>
      </c>
      <c r="JD25" t="str">
        <v>OL04045, Milled Feature</v>
      </c>
      <c r="JE25" t="str">
        <v>OL04063</v>
      </c>
      <c r="JF25" t="str">
        <v>OL04064</v>
      </c>
      <c r="JG25" t="str">
        <v>OL04065</v>
      </c>
      <c r="JH25" t="str">
        <v>OL04181</v>
      </c>
      <c r="JI25" t="str">
        <v>OL04218</v>
      </c>
      <c r="JJ25" t="str">
        <v>OL04224, See Image</v>
      </c>
      <c r="JK25" t="str">
        <v>OL04374</v>
      </c>
      <c r="JL25" t="str">
        <v>OL04375, Section M-M</v>
      </c>
      <c r="JM25" t="str">
        <v>OL04376, Section M-M</v>
      </c>
      <c r="JN25" t="str">
        <v>OL04443</v>
      </c>
      <c r="JO25" t="str">
        <v>OL04444</v>
      </c>
      <c r="JP25" t="str">
        <v>One side of slot</v>
      </c>
      <c r="JQ25" t="str">
        <v>Other side of slot</v>
      </c>
      <c r="JR25" t="str">
        <v>Out of center more than .002 = Fail</v>
      </c>
      <c r="JS25" t="str">
        <v>Out of center more than.002 = Fail</v>
      </c>
      <c r="JT25" t="str">
        <v>Overlay OL02713</v>
      </c>
    </row>
    <row r="26" spans="1:280">
      <c r="A26" s="74" t="s">
        <v>479</v>
      </c>
      <c r="C26" s="74" t="str" cm="1">
        <f t="array" ref="C26:JT26">TRANSPOSE(_xlfn._xlws.SORT(_xlfn._xlws.FILTER($A$2:$A$279,ISNUMBER(SEARCH('Prt. Lib. &amp; Routine, Table'!M33,$A$2:$A$279)),"not found")))</f>
        <v xml:space="preserve"> 'C', Whirl Blank</v>
      </c>
      <c r="D26" t="str">
        <v xml:space="preserve"> See Image, Constrained</v>
      </c>
      <c r="E26" t="str">
        <v>(.04 to .12 range = Pass)</v>
      </c>
      <c r="F26" t="str">
        <v>(.042 FULL) Go Pin Seat Fully</v>
      </c>
      <c r="G26" t="str">
        <v>(B), Mfg. Tol.</v>
      </c>
      <c r="H26" t="str">
        <v>(B), O.A.L.</v>
      </c>
      <c r="I26" t="str">
        <v>.001 or less =Pass</v>
      </c>
      <c r="J26" t="str">
        <v>.001 or less out of center = Pass</v>
      </c>
      <c r="K26" t="str">
        <v>.002 or Less = Pass</v>
      </c>
      <c r="L26" t="str">
        <v>.002 or Less out of center = Pass</v>
      </c>
      <c r="M26" t="str">
        <v>.005 to .015 = Pass</v>
      </c>
      <c r="N26" t="str">
        <v>.0125 Mean, Section</v>
      </c>
      <c r="O26" t="str">
        <v>.025 or Less in X &amp; Y=Pass</v>
      </c>
      <c r="P26" t="str">
        <v>.038 Mean</v>
      </c>
      <c r="Q26" t="str">
        <v>.063 MM = .0024 IN, See Image</v>
      </c>
      <c r="R26" t="str">
        <v>.063MM = .0024"</v>
      </c>
      <c r="S26" t="str">
        <v>.243 NO-GO, Unconstrained, Must Not Start</v>
      </c>
      <c r="T26" t="str">
        <v>@ Back Face &amp; ID, No Raised Edge</v>
      </c>
      <c r="U26" t="str">
        <v>@ Back Face &amp; OD, No Raised Edge</v>
      </c>
      <c r="V26" t="str">
        <v>@ ID &amp; FACE</v>
      </c>
      <c r="W26" t="str">
        <v>@ OD &amp; BACK FACE</v>
      </c>
      <c r="X26" t="str">
        <v>@ OD &amp; FACE</v>
      </c>
      <c r="Y26" t="str">
        <v>Across from slot</v>
      </c>
      <c r="Z26" t="str">
        <v>All Edge Breaks</v>
      </c>
      <c r="AA26" t="str">
        <v>Attached to bar stock</v>
      </c>
      <c r="AB26" t="str">
        <v xml:space="preserve">Back Turn Fillet Rad. </v>
      </c>
      <c r="AC26" t="str">
        <v>Balloon 1 (DWG FRM0105 Page 2, NV-27)</v>
      </c>
      <c r="AD26" t="str">
        <v>Balloon 1 (DWG FRM0105, NV-30)</v>
      </c>
      <c r="AE26" t="str">
        <v>Balloon 1 (P# 9890002-20) OL00429/A</v>
      </c>
      <c r="AF26" t="str">
        <v>Balloon 1, DWG#FRM0105</v>
      </c>
      <c r="AG26" t="str">
        <v>Balloon 11, See Image</v>
      </c>
      <c r="AH26" t="str">
        <v xml:space="preserve">Balloon 2 (DWG FRM0105 Page 2, NV-27) </v>
      </c>
      <c r="AI26" t="str">
        <v>Balloon 2 (DWG FRM0105, NV-30)</v>
      </c>
      <c r="AJ26" t="str">
        <v>Balloon 2 (P# 9890002-20)</v>
      </c>
      <c r="AK26" t="str">
        <v>Balloon 2, DWG#FRM0105</v>
      </c>
      <c r="AL26" t="str">
        <v>Balloon 2, DWG#FRM0105, See Image</v>
      </c>
      <c r="AM26" t="str">
        <v>Balloon 3 (DWG FRM0105, NV-30 Minor)</v>
      </c>
      <c r="AN26" t="str">
        <v>Balloon 3 (DWG FRM0105, NV-30)</v>
      </c>
      <c r="AO26" t="str">
        <v>Balloon 3 (P# 9890002-20)</v>
      </c>
      <c r="AP26" t="str">
        <v>Balloon 4</v>
      </c>
      <c r="AQ26" t="str">
        <v>Balloon 4 (P# 9890002-20)</v>
      </c>
      <c r="AR26" t="str">
        <v>Below Middle Band</v>
      </c>
      <c r="AS26" t="str">
        <v>Best Fit Pin, .003 or Less =Pass</v>
      </c>
      <c r="AT26" t="str">
        <v>Blank</v>
      </c>
      <c r="AU26" t="str">
        <v>Blank Turn Maj.</v>
      </c>
      <c r="AV26" t="str">
        <v>Blank Turn Maj. Mill Flt., OL4172</v>
      </c>
      <c r="AW26" t="str">
        <v>Blank Without .010 Slots</v>
      </c>
      <c r="AX26" t="str">
        <v>Blank Without .010 Slots, Section</v>
      </c>
      <c r="AY26" t="str">
        <v>Blank without thread</v>
      </c>
      <c r="AZ26" t="str">
        <v xml:space="preserve">Blank, Center of V Grv. </v>
      </c>
      <c r="BA26" t="str">
        <v>Blank, Check R adjacent Balloon 17</v>
      </c>
      <c r="BB26" t="str">
        <v>Blank, EXT. Feature</v>
      </c>
      <c r="BC26" t="str">
        <v>Blank, See Image, OL04335</v>
      </c>
      <c r="BD26" t="str">
        <v>Blank, See Image, OL04336</v>
      </c>
      <c r="BE26" t="str">
        <v xml:space="preserve">Blank, Thrd. </v>
      </c>
      <c r="BF26" t="str">
        <v>Blank, Turn Tip</v>
      </c>
      <c r="BG26" t="str">
        <v>Blank, Without Thrd.</v>
      </c>
      <c r="BH26" t="str">
        <v>Blank, Without Thread</v>
      </c>
      <c r="BI26" t="str">
        <v xml:space="preserve">Blunt Start Blend to Minor </v>
      </c>
      <c r="BJ26" t="str">
        <v>Calc., Use Go HEX</v>
      </c>
      <c r="BK26" t="str">
        <v>Can't dig into OD</v>
      </c>
      <c r="BL26" t="str">
        <v>Carbide Gauge</v>
      </c>
      <c r="BM26" t="str">
        <v xml:space="preserve">Center of V Grv. </v>
      </c>
      <c r="BN26" t="str">
        <v>Centered Less than .03 = Pass</v>
      </c>
      <c r="BO26" t="str">
        <v>Centered within .0005 or Less = Pass</v>
      </c>
      <c r="BP26" t="str">
        <v>Centered within .001 or Less = Pass</v>
      </c>
      <c r="BQ26" t="str">
        <v>Centered within .0254 or Less = Pass</v>
      </c>
      <c r="BR26" t="str">
        <v>Check close to Rod Slot</v>
      </c>
      <c r="BS26" t="str">
        <v>Check every other hole</v>
      </c>
      <c r="BT26" t="str">
        <v>Check Go over full length of slot.</v>
      </c>
      <c r="BU26" t="str">
        <v>Check Near Closed End</v>
      </c>
      <c r="BV26" t="str">
        <v>Check per Print View, Away from Rod Slot</v>
      </c>
      <c r="BW26" t="str">
        <v>Check to Balloon 30 Go Pin</v>
      </c>
      <c r="BX26" t="str">
        <v>Check with .2705 SET Pin Inside Part</v>
      </c>
      <c r="BY26" t="str">
        <v>Check with Hex Up</v>
      </c>
      <c r="BZ26" t="str">
        <v>CMM Blank</v>
      </c>
      <c r="CA26" t="str">
        <v>Confirm Full Radius</v>
      </c>
      <c r="CB26" t="str">
        <v>Constrained in fixture</v>
      </c>
      <c r="CC26" t="str">
        <v>Constrained with Ring</v>
      </c>
      <c r="CD26" t="str">
        <v>Constrained, See Image</v>
      </c>
      <c r="CE26" t="str">
        <v>Dim. "A"</v>
      </c>
      <c r="CF26" t="str">
        <v>Dim. "B"</v>
      </c>
      <c r="CG26" t="str">
        <v>Dim. "C"</v>
      </c>
      <c r="CH26" t="str">
        <v>Dim. "D", Whirl Blank</v>
      </c>
      <c r="CI26" t="str">
        <v>Dim. "G"</v>
      </c>
      <c r="CJ26" t="str">
        <v>Dim. E, Blank Turn Maj. &amp;  Mill Flt</v>
      </c>
      <c r="CK26" t="str">
        <v>Dim. E, Blank Turn Maj.&amp;  Mill Flt</v>
      </c>
      <c r="CL26" t="str">
        <v>Dim. H, Whirl Blank</v>
      </c>
      <c r="CM26" t="str">
        <v>Dim. J, 'Blank Turn Maj. &amp; Whirl Blank</v>
      </c>
      <c r="CN26" t="str">
        <v>Disk Drop Indicator Tip</v>
      </c>
      <c r="CO26" t="str">
        <v>DWG 100448-15, Balloon F_1</v>
      </c>
      <c r="CP26" t="str">
        <v>DWG 100448-15, OL02571</v>
      </c>
      <c r="CQ26" t="str">
        <v>DWG 100448-41</v>
      </c>
      <c r="CR26" t="str">
        <v>DWG 9890040, (10E),Section Part, OL01139</v>
      </c>
      <c r="CS26" t="str">
        <v>DWG 9890040, (10E),Section, OL01139</v>
      </c>
      <c r="CT26" t="str">
        <v>DWG 9890040, (11E)</v>
      </c>
      <c r="CU26" t="str">
        <v>DWG 9890040, (11E), Pins with Flats</v>
      </c>
      <c r="CV26" t="str">
        <v>DWG 9890040, (12E),  Pass=.002 or less</v>
      </c>
      <c r="CW26" t="str">
        <v>DWG 9890040, (12E), See Image</v>
      </c>
      <c r="CX26" t="str">
        <v>DWG 9890040, (1E), OL01431</v>
      </c>
      <c r="CY26" t="str">
        <v>DWG 9890040, (1E), OL01432</v>
      </c>
      <c r="CZ26" t="str">
        <v>DWG 9890040, (2E), OL01432</v>
      </c>
      <c r="DA26" t="str">
        <v>DWG 9890040, (3E)</v>
      </c>
      <c r="DB26" t="str">
        <v>DWG 9890040, (4E)</v>
      </c>
      <c r="DC26" t="str">
        <v>DWG 9890040, (5E), OL02336</v>
      </c>
      <c r="DD26" t="str">
        <v>DWG 9890040, (6E)</v>
      </c>
      <c r="DE26" t="str">
        <v>DWG 9890040, (7E)</v>
      </c>
      <c r="DF26" t="str">
        <v>DWG 9890040, (8E), OL01433</v>
      </c>
      <c r="DG26" t="str">
        <v>DWG 9890040, (8E), OL01433, Section</v>
      </c>
      <c r="DH26" t="str">
        <v>DWG 9890040, (9E), Close to Rod Slot</v>
      </c>
      <c r="DI26" t="str">
        <v>DWG 9890040, (9E),Close to Rod Slot</v>
      </c>
      <c r="DJ26" t="str">
        <v>DWG FRM0105 PAGE 2</v>
      </c>
      <c r="DK26" t="str">
        <v>DWG# 100448-41</v>
      </c>
      <c r="DL26" t="str">
        <v>DWG# 100448-44</v>
      </c>
      <c r="DM26" t="str">
        <v>DWG# 9890003  (1), Section OL00436/A</v>
      </c>
      <c r="DN26" t="str">
        <v>DWG# 9890003 (3), Ring Gauge Constrained</v>
      </c>
      <c r="DO26" t="str">
        <v>DWG# 9890003 (4), Section</v>
      </c>
      <c r="DP26" t="str">
        <v>DWG#100448-26, Balloon 1K, OL02350</v>
      </c>
      <c r="DQ26" t="str">
        <v>DWG#100448-26, Balloon 2K, OL02350</v>
      </c>
      <c r="DR26" t="str">
        <v>DWG#100448-26, Balloon 3K, OL02363</v>
      </c>
      <c r="DS26" t="str">
        <v>DWG#100448-26, Balloon 4K</v>
      </c>
      <c r="DT26" t="str">
        <v>DWG#100448-26, Balloon 5K, Section</v>
      </c>
      <c r="DU26" t="str">
        <v>DWG#100448-26, Balloon 6K</v>
      </c>
      <c r="DV26" t="str">
        <v>DWG#100448-26, Balloon 7K, Section</v>
      </c>
      <c r="DW26" t="str">
        <v>DWG#100448-26, Mfg. Tol.</v>
      </c>
      <c r="DX26" t="str">
        <v>DWG#9890003 (2) Ring Gauge Constrained</v>
      </c>
      <c r="DY26" t="str">
        <v>DWG#9890044</v>
      </c>
      <c r="DZ26" t="str">
        <v>DWG#9890044 .1985 to .2005=Pass</v>
      </c>
      <c r="EA26" t="str">
        <v>DWG#9890044 Overlay OL02441</v>
      </c>
      <c r="EB26" t="str">
        <v>DWG#9890044, OL02441</v>
      </c>
      <c r="EC26" t="str">
        <v>DWG#FRM0105</v>
      </c>
      <c r="ED26" t="str">
        <v>EXT.</v>
      </c>
      <c r="EE26" t="str">
        <v>EXT. Section, OL02460</v>
      </c>
      <c r="EF26" t="str">
        <v>EXT., OL04223</v>
      </c>
      <c r="EG26" t="str">
        <v>Flat Drop Indicator Tip</v>
      </c>
      <c r="EH26" t="str">
        <v>Full Go Pin, No Light, at Radius</v>
      </c>
      <c r="EI26" t="str">
        <v>Function Check</v>
      </c>
      <c r="EJ26" t="str">
        <v>GO Function Gauge</v>
      </c>
      <c r="EK26" t="str">
        <v>Go Gauge for Balloon 1 &amp; 4</v>
      </c>
      <c r="EL26" t="str">
        <v>Go Pin must pass through</v>
      </c>
      <c r="EM26" t="str">
        <v>Greater than .005 = Fail, Section</v>
      </c>
      <c r="EN26" t="str">
        <v>Greater than .025 out of center = Fail</v>
      </c>
      <c r="EO26" t="str">
        <v>Greater than 2.6 = Pass</v>
      </c>
      <c r="EP26" t="str">
        <v>Green = Pass, Red = Fail</v>
      </c>
      <c r="EQ26" t="str">
        <v>Hex Depth</v>
      </c>
      <c r="ER26" t="str">
        <v>Hex Minor</v>
      </c>
      <c r="ES26" t="str">
        <v>Hole Dia.</v>
      </c>
      <c r="ET26" t="str">
        <v>ID Sphere Finish</v>
      </c>
      <c r="EU26" t="str">
        <v>ID/OD Both Sides, Diff. .002 or less = Pass</v>
      </c>
      <c r="EV26" t="str">
        <v>If Looks Big, Section</v>
      </c>
      <c r="EW26" t="str">
        <v>If Looks Small, Section</v>
      </c>
      <c r="EX26" t="str">
        <v>Insp. Close to Break Away, Mfg.Tol.</v>
      </c>
      <c r="EY26" t="str">
        <v>INT.</v>
      </c>
      <c r="EZ26" t="str">
        <v>INT. Section, OL02460</v>
      </c>
      <c r="FA26" t="str">
        <v>INT., OL04223</v>
      </c>
      <c r="FB26" t="str">
        <v>Intersect. of 7.7 &amp; R0.10</v>
      </c>
      <c r="FC26" t="str">
        <v>Intersect. of 8.79 and R.25 MAX</v>
      </c>
      <c r="FD26" t="str">
        <v>Keep Ind. Tip away from corner</v>
      </c>
      <c r="FE26" t="str">
        <v>L31</v>
      </c>
      <c r="FF26" t="str">
        <v>Laser Mark</v>
      </c>
      <c r="FG26" t="str">
        <v>LASER PER NOTE 4</v>
      </c>
      <c r="FH26" t="str">
        <v>LASER PER NOTE 4, Final Check 1 only</v>
      </c>
      <c r="FI26" t="str">
        <v>Less than .002 out of center = Pass</v>
      </c>
      <c r="FJ26" t="str">
        <v>Less than 2.75 = Pass, Section</v>
      </c>
      <c r="FK26" t="str">
        <v>List as pin. Not Calibrated</v>
      </c>
      <c r="FL26" t="str">
        <v>M9 X 1.25 BUTT See Comment Image</v>
      </c>
      <c r="FM26" t="str">
        <v>Manual Section</v>
      </c>
      <c r="FN26" t="str">
        <v>Max Deep .241 NO-GO =.42</v>
      </c>
      <c r="FO26" t="str">
        <v>MAX Depth of (Note 7) .241 NO-GO Pin</v>
      </c>
      <c r="FP26" t="str">
        <v>Measure from Blue Line, See Image</v>
      </c>
      <c r="FQ26" t="str">
        <v>Measure Width of Blue Area, See Image</v>
      </c>
      <c r="FR26" t="str">
        <v>Mfg. Tol</v>
      </c>
      <c r="FS26" t="str">
        <v>Mfg. Tol, See Image</v>
      </c>
      <c r="FT26" t="str">
        <v>Mfg. Tol.</v>
      </c>
      <c r="FU26" t="str">
        <v>Mfg. Tol. "A"</v>
      </c>
      <c r="FV26" t="str">
        <v>Mfg. Tol. (Zero on Gauge Full Dia. Lead)</v>
      </c>
      <c r="FW26" t="str">
        <v>Mfg. Tol. Balloon 11, See Image</v>
      </c>
      <c r="FX26" t="str">
        <v>Mfg. Tol. Balloon 4</v>
      </c>
      <c r="FY26" t="str">
        <v>Mfg. Tol. Balloon 7</v>
      </c>
      <c r="FZ26" t="str">
        <v xml:space="preserve">Mfg. Tol. C-Bore Face (Ballo 28) </v>
      </c>
      <c r="GA26" t="str">
        <v>Mfg. Tol. Section</v>
      </c>
      <c r="GB26" t="str">
        <v>Mfg. Tol. See Image</v>
      </c>
      <c r="GC26" t="str">
        <v>Mfg. Tol., 3 Places, Record MAX</v>
      </c>
      <c r="GD26" t="str">
        <v>Mfg. Tol., Balloon 11</v>
      </c>
      <c r="GE26" t="str">
        <v>Mfg. Tol., Balloon 7</v>
      </c>
      <c r="GF26" t="str">
        <v>Mfg. Tol., Blank</v>
      </c>
      <c r="GG26" t="str">
        <v>Mfg. Tol., Blank, Balloon 12</v>
      </c>
      <c r="GH26" t="str">
        <v>Mfg. Tol., Blend to SØ.320</v>
      </c>
      <c r="GI26" t="str">
        <v>Mfg. Tol., Calculation</v>
      </c>
      <c r="GJ26" t="str">
        <v>Mfg. Tol., For Mill Fixture</v>
      </c>
      <c r="GK26" t="str">
        <v>Mfg. Tol., L32</v>
      </c>
      <c r="GL26" t="str">
        <v>Mfg. Tol., L33</v>
      </c>
      <c r="GM26" t="str">
        <v>Mfg. Tol., No Tool Marks</v>
      </c>
      <c r="GN26" t="str">
        <v>Mfg. Tol., OL03361</v>
      </c>
      <c r="GO26" t="str">
        <v>Mfg. Tol., Record off center value</v>
      </c>
      <c r="GP26" t="str">
        <v>Mfg. Tol., Same 3 Places, Record MIN</v>
      </c>
      <c r="GQ26" t="str">
        <v>Mfg. Tol., Section</v>
      </c>
      <c r="GR26" t="str">
        <v>Mfg. Tol., Section B-B</v>
      </c>
      <c r="GS26" t="str">
        <v>Mfg. Tol., Section, OL03361</v>
      </c>
      <c r="GT26" t="str">
        <v>Mfg. Tol., Section, Per Note 2</v>
      </c>
      <c r="GU26" t="str">
        <v>Mfg. Tol., See Image</v>
      </c>
      <c r="GV26" t="str">
        <v>Mfg. Tol., See Image, Bore in Blue</v>
      </c>
      <c r="GW26" t="str">
        <v>Mfg. Tol., See Image, Hook Tip</v>
      </c>
      <c r="GX26" t="str">
        <v>Mfg. Tol., Sharp Okay No Burr</v>
      </c>
      <c r="GY26" t="str">
        <v>Mfg. Tol., Threadless Blank</v>
      </c>
      <c r="GZ26" t="str">
        <v>Mfg.Tol.</v>
      </c>
      <c r="HA26" t="str">
        <v>Mgf. To., T.S.C.</v>
      </c>
      <c r="HB26" t="str">
        <v>Milled Feature</v>
      </c>
      <c r="HC26" t="str">
        <v>Milled Feature, OL04045</v>
      </c>
      <c r="HD26" t="str">
        <v>More than .0005 out of center = Fail</v>
      </c>
      <c r="HE26" t="str">
        <v>Must Pass Through</v>
      </c>
      <c r="HF26" t="str">
        <v>Must pass through gauge</v>
      </c>
      <c r="HG26" t="str">
        <v>Must Pass Through Go Gauge</v>
      </c>
      <c r="HH26" t="str">
        <v>Must Pass, See Image.</v>
      </c>
      <c r="HI26" t="str">
        <v>NA</v>
      </c>
      <c r="HJ26" t="str">
        <v>Narrow Area</v>
      </c>
      <c r="HK26" t="str">
        <v>Near Balloon 21</v>
      </c>
      <c r="HL26" t="str">
        <v>Near Datum B</v>
      </c>
      <c r="HM26" t="str">
        <v>Neck Dia.</v>
      </c>
      <c r="HN26" t="str">
        <v>Neck to Head Rad.</v>
      </c>
      <c r="HO26" t="str">
        <v>No Copper Deposits Allowed</v>
      </c>
      <c r="HP26" t="str">
        <v>No Section</v>
      </c>
      <c r="HQ26" t="str">
        <v>No Section, .01 to .014 = Pass</v>
      </c>
      <c r="HR26" t="str">
        <v>No Section, Rotate Part</v>
      </c>
      <c r="HS26" t="str">
        <v>No Section, See Image</v>
      </c>
      <c r="HT26" t="str">
        <v>No Slot, Section B-B</v>
      </c>
      <c r="HU26" t="str">
        <v>No visual step = Pass</v>
      </c>
      <c r="HV26" t="str">
        <v>Not to exceed .95 Deep</v>
      </c>
      <c r="HW26" t="str">
        <v>Note 1</v>
      </c>
      <c r="HX26" t="str">
        <v>OL00333/A</v>
      </c>
      <c r="HY26" t="str">
        <v>OL00519</v>
      </c>
      <c r="HZ26" t="str">
        <v>OL00520</v>
      </c>
      <c r="IA26" t="str">
        <v>OL00529</v>
      </c>
      <c r="IB26" t="str">
        <v>OL00542</v>
      </c>
      <c r="IC26" t="str">
        <v>OL00724</v>
      </c>
      <c r="ID26" t="str">
        <v>OL01250</v>
      </c>
      <c r="IE26" t="str">
        <v>OL01869, Threadless Blank</v>
      </c>
      <c r="IF26" t="str">
        <v>OL01870, Section</v>
      </c>
      <c r="IG26" t="str">
        <v>OL02255</v>
      </c>
      <c r="IH26" t="str">
        <v>OL02255, Mfg. Tol.</v>
      </c>
      <c r="II26" t="str">
        <v>OL02302</v>
      </c>
      <c r="IJ26" t="str">
        <v xml:space="preserve">OL02318  needed per image instructions </v>
      </c>
      <c r="IK26" t="str">
        <v>OL02556</v>
      </c>
      <c r="IL26" t="str">
        <v>OL02557</v>
      </c>
      <c r="IM26" t="str">
        <v>OL02567</v>
      </c>
      <c r="IN26" t="str">
        <v>OL02653</v>
      </c>
      <c r="IO26" t="str">
        <v>OL02718</v>
      </c>
      <c r="IP26" t="str">
        <v>OL02841</v>
      </c>
      <c r="IQ26" t="str">
        <v>OL02842</v>
      </c>
      <c r="IR26" t="str">
        <v>OL02844</v>
      </c>
      <c r="IS26" t="str">
        <v>OL02871</v>
      </c>
      <c r="IT26" t="str">
        <v>OL02887</v>
      </c>
      <c r="IU26" t="str">
        <v>OL03766</v>
      </c>
      <c r="IV26" t="str">
        <v>OL03868</v>
      </c>
      <c r="IW26" t="str">
        <v>OL03869</v>
      </c>
      <c r="IX26" t="str">
        <v>OL03870</v>
      </c>
      <c r="IY26" t="str">
        <v>OL03873, DWG# 100448-44</v>
      </c>
      <c r="IZ26" t="str">
        <v>OL03949</v>
      </c>
      <c r="JA26" t="str">
        <v xml:space="preserve">OL04043, Section </v>
      </c>
      <c r="JB26" t="str">
        <v xml:space="preserve">OL04044, Section </v>
      </c>
      <c r="JC26" t="str">
        <v>OL04045</v>
      </c>
      <c r="JD26" t="str">
        <v>OL04045, Milled Feature</v>
      </c>
      <c r="JE26" t="str">
        <v>OL04063</v>
      </c>
      <c r="JF26" t="str">
        <v>OL04064</v>
      </c>
      <c r="JG26" t="str">
        <v>OL04065</v>
      </c>
      <c r="JH26" t="str">
        <v>OL04181</v>
      </c>
      <c r="JI26" t="str">
        <v>OL04218</v>
      </c>
      <c r="JJ26" t="str">
        <v>OL04224, See Image</v>
      </c>
      <c r="JK26" t="str">
        <v>OL04374</v>
      </c>
      <c r="JL26" t="str">
        <v>OL04375, Section M-M</v>
      </c>
      <c r="JM26" t="str">
        <v>OL04376, Section M-M</v>
      </c>
      <c r="JN26" t="str">
        <v>OL04443</v>
      </c>
      <c r="JO26" t="str">
        <v>OL04444</v>
      </c>
      <c r="JP26" t="str">
        <v>One side of slot</v>
      </c>
      <c r="JQ26" t="str">
        <v>Other side of slot</v>
      </c>
      <c r="JR26" t="str">
        <v>Out of center more than .002 = Fail</v>
      </c>
      <c r="JS26" t="str">
        <v>Out of center more than.002 = Fail</v>
      </c>
      <c r="JT26" t="str">
        <v>Overlay OL02713</v>
      </c>
    </row>
    <row r="27" spans="1:280">
      <c r="A27" s="74" t="s">
        <v>480</v>
      </c>
      <c r="C27" s="74" t="str" cm="1">
        <f t="array" ref="C27:JT27">TRANSPOSE(_xlfn._xlws.SORT(_xlfn._xlws.FILTER($A$2:$A$279,ISNUMBER(SEARCH('Prt. Lib. &amp; Routine, Table'!M34,$A$2:$A$279)),"not found")))</f>
        <v xml:space="preserve"> 'C', Whirl Blank</v>
      </c>
      <c r="D27" t="str">
        <v xml:space="preserve"> See Image, Constrained</v>
      </c>
      <c r="E27" t="str">
        <v>(.04 to .12 range = Pass)</v>
      </c>
      <c r="F27" t="str">
        <v>(.042 FULL) Go Pin Seat Fully</v>
      </c>
      <c r="G27" t="str">
        <v>(B), Mfg. Tol.</v>
      </c>
      <c r="H27" t="str">
        <v>(B), O.A.L.</v>
      </c>
      <c r="I27" t="str">
        <v>.001 or less =Pass</v>
      </c>
      <c r="J27" t="str">
        <v>.001 or less out of center = Pass</v>
      </c>
      <c r="K27" t="str">
        <v>.002 or Less = Pass</v>
      </c>
      <c r="L27" t="str">
        <v>.002 or Less out of center = Pass</v>
      </c>
      <c r="M27" t="str">
        <v>.005 to .015 = Pass</v>
      </c>
      <c r="N27" t="str">
        <v>.0125 Mean, Section</v>
      </c>
      <c r="O27" t="str">
        <v>.025 or Less in X &amp; Y=Pass</v>
      </c>
      <c r="P27" t="str">
        <v>.038 Mean</v>
      </c>
      <c r="Q27" t="str">
        <v>.063 MM = .0024 IN, See Image</v>
      </c>
      <c r="R27" t="str">
        <v>.063MM = .0024"</v>
      </c>
      <c r="S27" t="str">
        <v>.243 NO-GO, Unconstrained, Must Not Start</v>
      </c>
      <c r="T27" t="str">
        <v>@ Back Face &amp; ID, No Raised Edge</v>
      </c>
      <c r="U27" t="str">
        <v>@ Back Face &amp; OD, No Raised Edge</v>
      </c>
      <c r="V27" t="str">
        <v>@ ID &amp; FACE</v>
      </c>
      <c r="W27" t="str">
        <v>@ OD &amp; BACK FACE</v>
      </c>
      <c r="X27" t="str">
        <v>@ OD &amp; FACE</v>
      </c>
      <c r="Y27" t="str">
        <v>Across from slot</v>
      </c>
      <c r="Z27" t="str">
        <v>All Edge Breaks</v>
      </c>
      <c r="AA27" t="str">
        <v>Attached to bar stock</v>
      </c>
      <c r="AB27" t="str">
        <v xml:space="preserve">Back Turn Fillet Rad. </v>
      </c>
      <c r="AC27" t="str">
        <v>Balloon 1 (DWG FRM0105 Page 2, NV-27)</v>
      </c>
      <c r="AD27" t="str">
        <v>Balloon 1 (DWG FRM0105, NV-30)</v>
      </c>
      <c r="AE27" t="str">
        <v>Balloon 1 (P# 9890002-20) OL00429/A</v>
      </c>
      <c r="AF27" t="str">
        <v>Balloon 1, DWG#FRM0105</v>
      </c>
      <c r="AG27" t="str">
        <v>Balloon 11, See Image</v>
      </c>
      <c r="AH27" t="str">
        <v xml:space="preserve">Balloon 2 (DWG FRM0105 Page 2, NV-27) </v>
      </c>
      <c r="AI27" t="str">
        <v>Balloon 2 (DWG FRM0105, NV-30)</v>
      </c>
      <c r="AJ27" t="str">
        <v>Balloon 2 (P# 9890002-20)</v>
      </c>
      <c r="AK27" t="str">
        <v>Balloon 2, DWG#FRM0105</v>
      </c>
      <c r="AL27" t="str">
        <v>Balloon 2, DWG#FRM0105, See Image</v>
      </c>
      <c r="AM27" t="str">
        <v>Balloon 3 (DWG FRM0105, NV-30 Minor)</v>
      </c>
      <c r="AN27" t="str">
        <v>Balloon 3 (DWG FRM0105, NV-30)</v>
      </c>
      <c r="AO27" t="str">
        <v>Balloon 3 (P# 9890002-20)</v>
      </c>
      <c r="AP27" t="str">
        <v>Balloon 4</v>
      </c>
      <c r="AQ27" t="str">
        <v>Balloon 4 (P# 9890002-20)</v>
      </c>
      <c r="AR27" t="str">
        <v>Below Middle Band</v>
      </c>
      <c r="AS27" t="str">
        <v>Best Fit Pin, .003 or Less =Pass</v>
      </c>
      <c r="AT27" t="str">
        <v>Blank</v>
      </c>
      <c r="AU27" t="str">
        <v>Blank Turn Maj.</v>
      </c>
      <c r="AV27" t="str">
        <v>Blank Turn Maj. Mill Flt., OL4172</v>
      </c>
      <c r="AW27" t="str">
        <v>Blank Without .010 Slots</v>
      </c>
      <c r="AX27" t="str">
        <v>Blank Without .010 Slots, Section</v>
      </c>
      <c r="AY27" t="str">
        <v>Blank without thread</v>
      </c>
      <c r="AZ27" t="str">
        <v xml:space="preserve">Blank, Center of V Grv. </v>
      </c>
      <c r="BA27" t="str">
        <v>Blank, Check R adjacent Balloon 17</v>
      </c>
      <c r="BB27" t="str">
        <v>Blank, EXT. Feature</v>
      </c>
      <c r="BC27" t="str">
        <v>Blank, See Image, OL04335</v>
      </c>
      <c r="BD27" t="str">
        <v>Blank, See Image, OL04336</v>
      </c>
      <c r="BE27" t="str">
        <v xml:space="preserve">Blank, Thrd. </v>
      </c>
      <c r="BF27" t="str">
        <v>Blank, Turn Tip</v>
      </c>
      <c r="BG27" t="str">
        <v>Blank, Without Thrd.</v>
      </c>
      <c r="BH27" t="str">
        <v>Blank, Without Thread</v>
      </c>
      <c r="BI27" t="str">
        <v xml:space="preserve">Blunt Start Blend to Minor </v>
      </c>
      <c r="BJ27" t="str">
        <v>Calc., Use Go HEX</v>
      </c>
      <c r="BK27" t="str">
        <v>Can't dig into OD</v>
      </c>
      <c r="BL27" t="str">
        <v>Carbide Gauge</v>
      </c>
      <c r="BM27" t="str">
        <v xml:space="preserve">Center of V Grv. </v>
      </c>
      <c r="BN27" t="str">
        <v>Centered Less than .03 = Pass</v>
      </c>
      <c r="BO27" t="str">
        <v>Centered within .0005 or Less = Pass</v>
      </c>
      <c r="BP27" t="str">
        <v>Centered within .001 or Less = Pass</v>
      </c>
      <c r="BQ27" t="str">
        <v>Centered within .0254 or Less = Pass</v>
      </c>
      <c r="BR27" t="str">
        <v>Check close to Rod Slot</v>
      </c>
      <c r="BS27" t="str">
        <v>Check every other hole</v>
      </c>
      <c r="BT27" t="str">
        <v>Check Go over full length of slot.</v>
      </c>
      <c r="BU27" t="str">
        <v>Check Near Closed End</v>
      </c>
      <c r="BV27" t="str">
        <v>Check per Print View, Away from Rod Slot</v>
      </c>
      <c r="BW27" t="str">
        <v>Check to Balloon 30 Go Pin</v>
      </c>
      <c r="BX27" t="str">
        <v>Check with .2705 SET Pin Inside Part</v>
      </c>
      <c r="BY27" t="str">
        <v>Check with Hex Up</v>
      </c>
      <c r="BZ27" t="str">
        <v>CMM Blank</v>
      </c>
      <c r="CA27" t="str">
        <v>Confirm Full Radius</v>
      </c>
      <c r="CB27" t="str">
        <v>Constrained in fixture</v>
      </c>
      <c r="CC27" t="str">
        <v>Constrained with Ring</v>
      </c>
      <c r="CD27" t="str">
        <v>Constrained, See Image</v>
      </c>
      <c r="CE27" t="str">
        <v>Dim. "A"</v>
      </c>
      <c r="CF27" t="str">
        <v>Dim. "B"</v>
      </c>
      <c r="CG27" t="str">
        <v>Dim. "C"</v>
      </c>
      <c r="CH27" t="str">
        <v>Dim. "D", Whirl Blank</v>
      </c>
      <c r="CI27" t="str">
        <v>Dim. "G"</v>
      </c>
      <c r="CJ27" t="str">
        <v>Dim. E, Blank Turn Maj. &amp;  Mill Flt</v>
      </c>
      <c r="CK27" t="str">
        <v>Dim. E, Blank Turn Maj.&amp;  Mill Flt</v>
      </c>
      <c r="CL27" t="str">
        <v>Dim. H, Whirl Blank</v>
      </c>
      <c r="CM27" t="str">
        <v>Dim. J, 'Blank Turn Maj. &amp; Whirl Blank</v>
      </c>
      <c r="CN27" t="str">
        <v>Disk Drop Indicator Tip</v>
      </c>
      <c r="CO27" t="str">
        <v>DWG 100448-15, Balloon F_1</v>
      </c>
      <c r="CP27" t="str">
        <v>DWG 100448-15, OL02571</v>
      </c>
      <c r="CQ27" t="str">
        <v>DWG 100448-41</v>
      </c>
      <c r="CR27" t="str">
        <v>DWG 9890040, (10E),Section Part, OL01139</v>
      </c>
      <c r="CS27" t="str">
        <v>DWG 9890040, (10E),Section, OL01139</v>
      </c>
      <c r="CT27" t="str">
        <v>DWG 9890040, (11E)</v>
      </c>
      <c r="CU27" t="str">
        <v>DWG 9890040, (11E), Pins with Flats</v>
      </c>
      <c r="CV27" t="str">
        <v>DWG 9890040, (12E),  Pass=.002 or less</v>
      </c>
      <c r="CW27" t="str">
        <v>DWG 9890040, (12E), See Image</v>
      </c>
      <c r="CX27" t="str">
        <v>DWG 9890040, (1E), OL01431</v>
      </c>
      <c r="CY27" t="str">
        <v>DWG 9890040, (1E), OL01432</v>
      </c>
      <c r="CZ27" t="str">
        <v>DWG 9890040, (2E), OL01432</v>
      </c>
      <c r="DA27" t="str">
        <v>DWG 9890040, (3E)</v>
      </c>
      <c r="DB27" t="str">
        <v>DWG 9890040, (4E)</v>
      </c>
      <c r="DC27" t="str">
        <v>DWG 9890040, (5E), OL02336</v>
      </c>
      <c r="DD27" t="str">
        <v>DWG 9890040, (6E)</v>
      </c>
      <c r="DE27" t="str">
        <v>DWG 9890040, (7E)</v>
      </c>
      <c r="DF27" t="str">
        <v>DWG 9890040, (8E), OL01433</v>
      </c>
      <c r="DG27" t="str">
        <v>DWG 9890040, (8E), OL01433, Section</v>
      </c>
      <c r="DH27" t="str">
        <v>DWG 9890040, (9E), Close to Rod Slot</v>
      </c>
      <c r="DI27" t="str">
        <v>DWG 9890040, (9E),Close to Rod Slot</v>
      </c>
      <c r="DJ27" t="str">
        <v>DWG FRM0105 PAGE 2</v>
      </c>
      <c r="DK27" t="str">
        <v>DWG# 100448-41</v>
      </c>
      <c r="DL27" t="str">
        <v>DWG# 100448-44</v>
      </c>
      <c r="DM27" t="str">
        <v>DWG# 9890003  (1), Section OL00436/A</v>
      </c>
      <c r="DN27" t="str">
        <v>DWG# 9890003 (3), Ring Gauge Constrained</v>
      </c>
      <c r="DO27" t="str">
        <v>DWG# 9890003 (4), Section</v>
      </c>
      <c r="DP27" t="str">
        <v>DWG#100448-26, Balloon 1K, OL02350</v>
      </c>
      <c r="DQ27" t="str">
        <v>DWG#100448-26, Balloon 2K, OL02350</v>
      </c>
      <c r="DR27" t="str">
        <v>DWG#100448-26, Balloon 3K, OL02363</v>
      </c>
      <c r="DS27" t="str">
        <v>DWG#100448-26, Balloon 4K</v>
      </c>
      <c r="DT27" t="str">
        <v>DWG#100448-26, Balloon 5K, Section</v>
      </c>
      <c r="DU27" t="str">
        <v>DWG#100448-26, Balloon 6K</v>
      </c>
      <c r="DV27" t="str">
        <v>DWG#100448-26, Balloon 7K, Section</v>
      </c>
      <c r="DW27" t="str">
        <v>DWG#100448-26, Mfg. Tol.</v>
      </c>
      <c r="DX27" t="str">
        <v>DWG#9890003 (2) Ring Gauge Constrained</v>
      </c>
      <c r="DY27" t="str">
        <v>DWG#9890044</v>
      </c>
      <c r="DZ27" t="str">
        <v>DWG#9890044 .1985 to .2005=Pass</v>
      </c>
      <c r="EA27" t="str">
        <v>DWG#9890044 Overlay OL02441</v>
      </c>
      <c r="EB27" t="str">
        <v>DWG#9890044, OL02441</v>
      </c>
      <c r="EC27" t="str">
        <v>DWG#FRM0105</v>
      </c>
      <c r="ED27" t="str">
        <v>EXT.</v>
      </c>
      <c r="EE27" t="str">
        <v>EXT. Section, OL02460</v>
      </c>
      <c r="EF27" t="str">
        <v>EXT., OL04223</v>
      </c>
      <c r="EG27" t="str">
        <v>Flat Drop Indicator Tip</v>
      </c>
      <c r="EH27" t="str">
        <v>Full Go Pin, No Light, at Radius</v>
      </c>
      <c r="EI27" t="str">
        <v>Function Check</v>
      </c>
      <c r="EJ27" t="str">
        <v>GO Function Gauge</v>
      </c>
      <c r="EK27" t="str">
        <v>Go Gauge for Balloon 1 &amp; 4</v>
      </c>
      <c r="EL27" t="str">
        <v>Go Pin must pass through</v>
      </c>
      <c r="EM27" t="str">
        <v>Greater than .005 = Fail, Section</v>
      </c>
      <c r="EN27" t="str">
        <v>Greater than .025 out of center = Fail</v>
      </c>
      <c r="EO27" t="str">
        <v>Greater than 2.6 = Pass</v>
      </c>
      <c r="EP27" t="str">
        <v>Green = Pass, Red = Fail</v>
      </c>
      <c r="EQ27" t="str">
        <v>Hex Depth</v>
      </c>
      <c r="ER27" t="str">
        <v>Hex Minor</v>
      </c>
      <c r="ES27" t="str">
        <v>Hole Dia.</v>
      </c>
      <c r="ET27" t="str">
        <v>ID Sphere Finish</v>
      </c>
      <c r="EU27" t="str">
        <v>ID/OD Both Sides, Diff. .002 or less = Pass</v>
      </c>
      <c r="EV27" t="str">
        <v>If Looks Big, Section</v>
      </c>
      <c r="EW27" t="str">
        <v>If Looks Small, Section</v>
      </c>
      <c r="EX27" t="str">
        <v>Insp. Close to Break Away, Mfg.Tol.</v>
      </c>
      <c r="EY27" t="str">
        <v>INT.</v>
      </c>
      <c r="EZ27" t="str">
        <v>INT. Section, OL02460</v>
      </c>
      <c r="FA27" t="str">
        <v>INT., OL04223</v>
      </c>
      <c r="FB27" t="str">
        <v>Intersect. of 7.7 &amp; R0.10</v>
      </c>
      <c r="FC27" t="str">
        <v>Intersect. of 8.79 and R.25 MAX</v>
      </c>
      <c r="FD27" t="str">
        <v>Keep Ind. Tip away from corner</v>
      </c>
      <c r="FE27" t="str">
        <v>L31</v>
      </c>
      <c r="FF27" t="str">
        <v>Laser Mark</v>
      </c>
      <c r="FG27" t="str">
        <v>LASER PER NOTE 4</v>
      </c>
      <c r="FH27" t="str">
        <v>LASER PER NOTE 4, Final Check 1 only</v>
      </c>
      <c r="FI27" t="str">
        <v>Less than .002 out of center = Pass</v>
      </c>
      <c r="FJ27" t="str">
        <v>Less than 2.75 = Pass, Section</v>
      </c>
      <c r="FK27" t="str">
        <v>List as pin. Not Calibrated</v>
      </c>
      <c r="FL27" t="str">
        <v>M9 X 1.25 BUTT See Comment Image</v>
      </c>
      <c r="FM27" t="str">
        <v>Manual Section</v>
      </c>
      <c r="FN27" t="str">
        <v>Max Deep .241 NO-GO =.42</v>
      </c>
      <c r="FO27" t="str">
        <v>MAX Depth of (Note 7) .241 NO-GO Pin</v>
      </c>
      <c r="FP27" t="str">
        <v>Measure from Blue Line, See Image</v>
      </c>
      <c r="FQ27" t="str">
        <v>Measure Width of Blue Area, See Image</v>
      </c>
      <c r="FR27" t="str">
        <v>Mfg. Tol</v>
      </c>
      <c r="FS27" t="str">
        <v>Mfg. Tol, See Image</v>
      </c>
      <c r="FT27" t="str">
        <v>Mfg. Tol.</v>
      </c>
      <c r="FU27" t="str">
        <v>Mfg. Tol. "A"</v>
      </c>
      <c r="FV27" t="str">
        <v>Mfg. Tol. (Zero on Gauge Full Dia. Lead)</v>
      </c>
      <c r="FW27" t="str">
        <v>Mfg. Tol. Balloon 11, See Image</v>
      </c>
      <c r="FX27" t="str">
        <v>Mfg. Tol. Balloon 4</v>
      </c>
      <c r="FY27" t="str">
        <v>Mfg. Tol. Balloon 7</v>
      </c>
      <c r="FZ27" t="str">
        <v xml:space="preserve">Mfg. Tol. C-Bore Face (Ballo 28) </v>
      </c>
      <c r="GA27" t="str">
        <v>Mfg. Tol. Section</v>
      </c>
      <c r="GB27" t="str">
        <v>Mfg. Tol. See Image</v>
      </c>
      <c r="GC27" t="str">
        <v>Mfg. Tol., 3 Places, Record MAX</v>
      </c>
      <c r="GD27" t="str">
        <v>Mfg. Tol., Balloon 11</v>
      </c>
      <c r="GE27" t="str">
        <v>Mfg. Tol., Balloon 7</v>
      </c>
      <c r="GF27" t="str">
        <v>Mfg. Tol., Blank</v>
      </c>
      <c r="GG27" t="str">
        <v>Mfg. Tol., Blank, Balloon 12</v>
      </c>
      <c r="GH27" t="str">
        <v>Mfg. Tol., Blend to SØ.320</v>
      </c>
      <c r="GI27" t="str">
        <v>Mfg. Tol., Calculation</v>
      </c>
      <c r="GJ27" t="str">
        <v>Mfg. Tol., For Mill Fixture</v>
      </c>
      <c r="GK27" t="str">
        <v>Mfg. Tol., L32</v>
      </c>
      <c r="GL27" t="str">
        <v>Mfg. Tol., L33</v>
      </c>
      <c r="GM27" t="str">
        <v>Mfg. Tol., No Tool Marks</v>
      </c>
      <c r="GN27" t="str">
        <v>Mfg. Tol., OL03361</v>
      </c>
      <c r="GO27" t="str">
        <v>Mfg. Tol., Record off center value</v>
      </c>
      <c r="GP27" t="str">
        <v>Mfg. Tol., Same 3 Places, Record MIN</v>
      </c>
      <c r="GQ27" t="str">
        <v>Mfg. Tol., Section</v>
      </c>
      <c r="GR27" t="str">
        <v>Mfg. Tol., Section B-B</v>
      </c>
      <c r="GS27" t="str">
        <v>Mfg. Tol., Section, OL03361</v>
      </c>
      <c r="GT27" t="str">
        <v>Mfg. Tol., Section, Per Note 2</v>
      </c>
      <c r="GU27" t="str">
        <v>Mfg. Tol., See Image</v>
      </c>
      <c r="GV27" t="str">
        <v>Mfg. Tol., See Image, Bore in Blue</v>
      </c>
      <c r="GW27" t="str">
        <v>Mfg. Tol., See Image, Hook Tip</v>
      </c>
      <c r="GX27" t="str">
        <v>Mfg. Tol., Sharp Okay No Burr</v>
      </c>
      <c r="GY27" t="str">
        <v>Mfg. Tol., Threadless Blank</v>
      </c>
      <c r="GZ27" t="str">
        <v>Mfg.Tol.</v>
      </c>
      <c r="HA27" t="str">
        <v>Mgf. To., T.S.C.</v>
      </c>
      <c r="HB27" t="str">
        <v>Milled Feature</v>
      </c>
      <c r="HC27" t="str">
        <v>Milled Feature, OL04045</v>
      </c>
      <c r="HD27" t="str">
        <v>More than .0005 out of center = Fail</v>
      </c>
      <c r="HE27" t="str">
        <v>Must Pass Through</v>
      </c>
      <c r="HF27" t="str">
        <v>Must pass through gauge</v>
      </c>
      <c r="HG27" t="str">
        <v>Must Pass Through Go Gauge</v>
      </c>
      <c r="HH27" t="str">
        <v>Must Pass, See Image.</v>
      </c>
      <c r="HI27" t="str">
        <v>NA</v>
      </c>
      <c r="HJ27" t="str">
        <v>Narrow Area</v>
      </c>
      <c r="HK27" t="str">
        <v>Near Balloon 21</v>
      </c>
      <c r="HL27" t="str">
        <v>Near Datum B</v>
      </c>
      <c r="HM27" t="str">
        <v>Neck Dia.</v>
      </c>
      <c r="HN27" t="str">
        <v>Neck to Head Rad.</v>
      </c>
      <c r="HO27" t="str">
        <v>No Copper Deposits Allowed</v>
      </c>
      <c r="HP27" t="str">
        <v>No Section</v>
      </c>
      <c r="HQ27" t="str">
        <v>No Section, .01 to .014 = Pass</v>
      </c>
      <c r="HR27" t="str">
        <v>No Section, Rotate Part</v>
      </c>
      <c r="HS27" t="str">
        <v>No Section, See Image</v>
      </c>
      <c r="HT27" t="str">
        <v>No Slot, Section B-B</v>
      </c>
      <c r="HU27" t="str">
        <v>No visual step = Pass</v>
      </c>
      <c r="HV27" t="str">
        <v>Not to exceed .95 Deep</v>
      </c>
      <c r="HW27" t="str">
        <v>Note 1</v>
      </c>
      <c r="HX27" t="str">
        <v>OL00333/A</v>
      </c>
      <c r="HY27" t="str">
        <v>OL00519</v>
      </c>
      <c r="HZ27" t="str">
        <v>OL00520</v>
      </c>
      <c r="IA27" t="str">
        <v>OL00529</v>
      </c>
      <c r="IB27" t="str">
        <v>OL00542</v>
      </c>
      <c r="IC27" t="str">
        <v>OL00724</v>
      </c>
      <c r="ID27" t="str">
        <v>OL01250</v>
      </c>
      <c r="IE27" t="str">
        <v>OL01869, Threadless Blank</v>
      </c>
      <c r="IF27" t="str">
        <v>OL01870, Section</v>
      </c>
      <c r="IG27" t="str">
        <v>OL02255</v>
      </c>
      <c r="IH27" t="str">
        <v>OL02255, Mfg. Tol.</v>
      </c>
      <c r="II27" t="str">
        <v>OL02302</v>
      </c>
      <c r="IJ27" t="str">
        <v xml:space="preserve">OL02318  needed per image instructions </v>
      </c>
      <c r="IK27" t="str">
        <v>OL02556</v>
      </c>
      <c r="IL27" t="str">
        <v>OL02557</v>
      </c>
      <c r="IM27" t="str">
        <v>OL02567</v>
      </c>
      <c r="IN27" t="str">
        <v>OL02653</v>
      </c>
      <c r="IO27" t="str">
        <v>OL02718</v>
      </c>
      <c r="IP27" t="str">
        <v>OL02841</v>
      </c>
      <c r="IQ27" t="str">
        <v>OL02842</v>
      </c>
      <c r="IR27" t="str">
        <v>OL02844</v>
      </c>
      <c r="IS27" t="str">
        <v>OL02871</v>
      </c>
      <c r="IT27" t="str">
        <v>OL02887</v>
      </c>
      <c r="IU27" t="str">
        <v>OL03766</v>
      </c>
      <c r="IV27" t="str">
        <v>OL03868</v>
      </c>
      <c r="IW27" t="str">
        <v>OL03869</v>
      </c>
      <c r="IX27" t="str">
        <v>OL03870</v>
      </c>
      <c r="IY27" t="str">
        <v>OL03873, DWG# 100448-44</v>
      </c>
      <c r="IZ27" t="str">
        <v>OL03949</v>
      </c>
      <c r="JA27" t="str">
        <v xml:space="preserve">OL04043, Section </v>
      </c>
      <c r="JB27" t="str">
        <v xml:space="preserve">OL04044, Section </v>
      </c>
      <c r="JC27" t="str">
        <v>OL04045</v>
      </c>
      <c r="JD27" t="str">
        <v>OL04045, Milled Feature</v>
      </c>
      <c r="JE27" t="str">
        <v>OL04063</v>
      </c>
      <c r="JF27" t="str">
        <v>OL04064</v>
      </c>
      <c r="JG27" t="str">
        <v>OL04065</v>
      </c>
      <c r="JH27" t="str">
        <v>OL04181</v>
      </c>
      <c r="JI27" t="str">
        <v>OL04218</v>
      </c>
      <c r="JJ27" t="str">
        <v>OL04224, See Image</v>
      </c>
      <c r="JK27" t="str">
        <v>OL04374</v>
      </c>
      <c r="JL27" t="str">
        <v>OL04375, Section M-M</v>
      </c>
      <c r="JM27" t="str">
        <v>OL04376, Section M-M</v>
      </c>
      <c r="JN27" t="str">
        <v>OL04443</v>
      </c>
      <c r="JO27" t="str">
        <v>OL04444</v>
      </c>
      <c r="JP27" t="str">
        <v>One side of slot</v>
      </c>
      <c r="JQ27" t="str">
        <v>Other side of slot</v>
      </c>
      <c r="JR27" t="str">
        <v>Out of center more than .002 = Fail</v>
      </c>
      <c r="JS27" t="str">
        <v>Out of center more than.002 = Fail</v>
      </c>
      <c r="JT27" t="str">
        <v>Overlay OL02713</v>
      </c>
    </row>
    <row r="28" spans="1:280">
      <c r="A28" s="74" t="s">
        <v>481</v>
      </c>
      <c r="C28" s="74" t="str" cm="1">
        <f t="array" ref="C28:JT28">TRANSPOSE(_xlfn._xlws.SORT(_xlfn._xlws.FILTER($A$2:$A$279,ISNUMBER(SEARCH('Prt. Lib. &amp; Routine, Table'!M35,$A$2:$A$279)),"not found")))</f>
        <v xml:space="preserve"> 'C', Whirl Blank</v>
      </c>
      <c r="D28" t="str">
        <v xml:space="preserve"> See Image, Constrained</v>
      </c>
      <c r="E28" t="str">
        <v>(.04 to .12 range = Pass)</v>
      </c>
      <c r="F28" t="str">
        <v>(.042 FULL) Go Pin Seat Fully</v>
      </c>
      <c r="G28" t="str">
        <v>(B), Mfg. Tol.</v>
      </c>
      <c r="H28" t="str">
        <v>(B), O.A.L.</v>
      </c>
      <c r="I28" t="str">
        <v>.001 or less =Pass</v>
      </c>
      <c r="J28" t="str">
        <v>.001 or less out of center = Pass</v>
      </c>
      <c r="K28" t="str">
        <v>.002 or Less = Pass</v>
      </c>
      <c r="L28" t="str">
        <v>.002 or Less out of center = Pass</v>
      </c>
      <c r="M28" t="str">
        <v>.005 to .015 = Pass</v>
      </c>
      <c r="N28" t="str">
        <v>.0125 Mean, Section</v>
      </c>
      <c r="O28" t="str">
        <v>.025 or Less in X &amp; Y=Pass</v>
      </c>
      <c r="P28" t="str">
        <v>.038 Mean</v>
      </c>
      <c r="Q28" t="str">
        <v>.063 MM = .0024 IN, See Image</v>
      </c>
      <c r="R28" t="str">
        <v>.063MM = .0024"</v>
      </c>
      <c r="S28" t="str">
        <v>.243 NO-GO, Unconstrained, Must Not Start</v>
      </c>
      <c r="T28" t="str">
        <v>@ Back Face &amp; ID, No Raised Edge</v>
      </c>
      <c r="U28" t="str">
        <v>@ Back Face &amp; OD, No Raised Edge</v>
      </c>
      <c r="V28" t="str">
        <v>@ ID &amp; FACE</v>
      </c>
      <c r="W28" t="str">
        <v>@ OD &amp; BACK FACE</v>
      </c>
      <c r="X28" t="str">
        <v>@ OD &amp; FACE</v>
      </c>
      <c r="Y28" t="str">
        <v>Across from slot</v>
      </c>
      <c r="Z28" t="str">
        <v>All Edge Breaks</v>
      </c>
      <c r="AA28" t="str">
        <v>Attached to bar stock</v>
      </c>
      <c r="AB28" t="str">
        <v xml:space="preserve">Back Turn Fillet Rad. </v>
      </c>
      <c r="AC28" t="str">
        <v>Balloon 1 (DWG FRM0105 Page 2, NV-27)</v>
      </c>
      <c r="AD28" t="str">
        <v>Balloon 1 (DWG FRM0105, NV-30)</v>
      </c>
      <c r="AE28" t="str">
        <v>Balloon 1 (P# 9890002-20) OL00429/A</v>
      </c>
      <c r="AF28" t="str">
        <v>Balloon 1, DWG#FRM0105</v>
      </c>
      <c r="AG28" t="str">
        <v>Balloon 11, See Image</v>
      </c>
      <c r="AH28" t="str">
        <v xml:space="preserve">Balloon 2 (DWG FRM0105 Page 2, NV-27) </v>
      </c>
      <c r="AI28" t="str">
        <v>Balloon 2 (DWG FRM0105, NV-30)</v>
      </c>
      <c r="AJ28" t="str">
        <v>Balloon 2 (P# 9890002-20)</v>
      </c>
      <c r="AK28" t="str">
        <v>Balloon 2, DWG#FRM0105</v>
      </c>
      <c r="AL28" t="str">
        <v>Balloon 2, DWG#FRM0105, See Image</v>
      </c>
      <c r="AM28" t="str">
        <v>Balloon 3 (DWG FRM0105, NV-30 Minor)</v>
      </c>
      <c r="AN28" t="str">
        <v>Balloon 3 (DWG FRM0105, NV-30)</v>
      </c>
      <c r="AO28" t="str">
        <v>Balloon 3 (P# 9890002-20)</v>
      </c>
      <c r="AP28" t="str">
        <v>Balloon 4</v>
      </c>
      <c r="AQ28" t="str">
        <v>Balloon 4 (P# 9890002-20)</v>
      </c>
      <c r="AR28" t="str">
        <v>Below Middle Band</v>
      </c>
      <c r="AS28" t="str">
        <v>Best Fit Pin, .003 or Less =Pass</v>
      </c>
      <c r="AT28" t="str">
        <v>Blank</v>
      </c>
      <c r="AU28" t="str">
        <v>Blank Turn Maj.</v>
      </c>
      <c r="AV28" t="str">
        <v>Blank Turn Maj. Mill Flt., OL4172</v>
      </c>
      <c r="AW28" t="str">
        <v>Blank Without .010 Slots</v>
      </c>
      <c r="AX28" t="str">
        <v>Blank Without .010 Slots, Section</v>
      </c>
      <c r="AY28" t="str">
        <v>Blank without thread</v>
      </c>
      <c r="AZ28" t="str">
        <v xml:space="preserve">Blank, Center of V Grv. </v>
      </c>
      <c r="BA28" t="str">
        <v>Blank, Check R adjacent Balloon 17</v>
      </c>
      <c r="BB28" t="str">
        <v>Blank, EXT. Feature</v>
      </c>
      <c r="BC28" t="str">
        <v>Blank, See Image, OL04335</v>
      </c>
      <c r="BD28" t="str">
        <v>Blank, See Image, OL04336</v>
      </c>
      <c r="BE28" t="str">
        <v xml:space="preserve">Blank, Thrd. </v>
      </c>
      <c r="BF28" t="str">
        <v>Blank, Turn Tip</v>
      </c>
      <c r="BG28" t="str">
        <v>Blank, Without Thrd.</v>
      </c>
      <c r="BH28" t="str">
        <v>Blank, Without Thread</v>
      </c>
      <c r="BI28" t="str">
        <v xml:space="preserve">Blunt Start Blend to Minor </v>
      </c>
      <c r="BJ28" t="str">
        <v>Calc., Use Go HEX</v>
      </c>
      <c r="BK28" t="str">
        <v>Can't dig into OD</v>
      </c>
      <c r="BL28" t="str">
        <v>Carbide Gauge</v>
      </c>
      <c r="BM28" t="str">
        <v xml:space="preserve">Center of V Grv. </v>
      </c>
      <c r="BN28" t="str">
        <v>Centered Less than .03 = Pass</v>
      </c>
      <c r="BO28" t="str">
        <v>Centered within .0005 or Less = Pass</v>
      </c>
      <c r="BP28" t="str">
        <v>Centered within .001 or Less = Pass</v>
      </c>
      <c r="BQ28" t="str">
        <v>Centered within .0254 or Less = Pass</v>
      </c>
      <c r="BR28" t="str">
        <v>Check close to Rod Slot</v>
      </c>
      <c r="BS28" t="str">
        <v>Check every other hole</v>
      </c>
      <c r="BT28" t="str">
        <v>Check Go over full length of slot.</v>
      </c>
      <c r="BU28" t="str">
        <v>Check Near Closed End</v>
      </c>
      <c r="BV28" t="str">
        <v>Check per Print View, Away from Rod Slot</v>
      </c>
      <c r="BW28" t="str">
        <v>Check to Balloon 30 Go Pin</v>
      </c>
      <c r="BX28" t="str">
        <v>Check with .2705 SET Pin Inside Part</v>
      </c>
      <c r="BY28" t="str">
        <v>Check with Hex Up</v>
      </c>
      <c r="BZ28" t="str">
        <v>CMM Blank</v>
      </c>
      <c r="CA28" t="str">
        <v>Confirm Full Radius</v>
      </c>
      <c r="CB28" t="str">
        <v>Constrained in fixture</v>
      </c>
      <c r="CC28" t="str">
        <v>Constrained with Ring</v>
      </c>
      <c r="CD28" t="str">
        <v>Constrained, See Image</v>
      </c>
      <c r="CE28" t="str">
        <v>Dim. "A"</v>
      </c>
      <c r="CF28" t="str">
        <v>Dim. "B"</v>
      </c>
      <c r="CG28" t="str">
        <v>Dim. "C"</v>
      </c>
      <c r="CH28" t="str">
        <v>Dim. "D", Whirl Blank</v>
      </c>
      <c r="CI28" t="str">
        <v>Dim. "G"</v>
      </c>
      <c r="CJ28" t="str">
        <v>Dim. E, Blank Turn Maj. &amp;  Mill Flt</v>
      </c>
      <c r="CK28" t="str">
        <v>Dim. E, Blank Turn Maj.&amp;  Mill Flt</v>
      </c>
      <c r="CL28" t="str">
        <v>Dim. H, Whirl Blank</v>
      </c>
      <c r="CM28" t="str">
        <v>Dim. J, 'Blank Turn Maj. &amp; Whirl Blank</v>
      </c>
      <c r="CN28" t="str">
        <v>Disk Drop Indicator Tip</v>
      </c>
      <c r="CO28" t="str">
        <v>DWG 100448-15, Balloon F_1</v>
      </c>
      <c r="CP28" t="str">
        <v>DWG 100448-15, OL02571</v>
      </c>
      <c r="CQ28" t="str">
        <v>DWG 100448-41</v>
      </c>
      <c r="CR28" t="str">
        <v>DWG 9890040, (10E),Section Part, OL01139</v>
      </c>
      <c r="CS28" t="str">
        <v>DWG 9890040, (10E),Section, OL01139</v>
      </c>
      <c r="CT28" t="str">
        <v>DWG 9890040, (11E)</v>
      </c>
      <c r="CU28" t="str">
        <v>DWG 9890040, (11E), Pins with Flats</v>
      </c>
      <c r="CV28" t="str">
        <v>DWG 9890040, (12E),  Pass=.002 or less</v>
      </c>
      <c r="CW28" t="str">
        <v>DWG 9890040, (12E), See Image</v>
      </c>
      <c r="CX28" t="str">
        <v>DWG 9890040, (1E), OL01431</v>
      </c>
      <c r="CY28" t="str">
        <v>DWG 9890040, (1E), OL01432</v>
      </c>
      <c r="CZ28" t="str">
        <v>DWG 9890040, (2E), OL01432</v>
      </c>
      <c r="DA28" t="str">
        <v>DWG 9890040, (3E)</v>
      </c>
      <c r="DB28" t="str">
        <v>DWG 9890040, (4E)</v>
      </c>
      <c r="DC28" t="str">
        <v>DWG 9890040, (5E), OL02336</v>
      </c>
      <c r="DD28" t="str">
        <v>DWG 9890040, (6E)</v>
      </c>
      <c r="DE28" t="str">
        <v>DWG 9890040, (7E)</v>
      </c>
      <c r="DF28" t="str">
        <v>DWG 9890040, (8E), OL01433</v>
      </c>
      <c r="DG28" t="str">
        <v>DWG 9890040, (8E), OL01433, Section</v>
      </c>
      <c r="DH28" t="str">
        <v>DWG 9890040, (9E), Close to Rod Slot</v>
      </c>
      <c r="DI28" t="str">
        <v>DWG 9890040, (9E),Close to Rod Slot</v>
      </c>
      <c r="DJ28" t="str">
        <v>DWG FRM0105 PAGE 2</v>
      </c>
      <c r="DK28" t="str">
        <v>DWG# 100448-41</v>
      </c>
      <c r="DL28" t="str">
        <v>DWG# 100448-44</v>
      </c>
      <c r="DM28" t="str">
        <v>DWG# 9890003  (1), Section OL00436/A</v>
      </c>
      <c r="DN28" t="str">
        <v>DWG# 9890003 (3), Ring Gauge Constrained</v>
      </c>
      <c r="DO28" t="str">
        <v>DWG# 9890003 (4), Section</v>
      </c>
      <c r="DP28" t="str">
        <v>DWG#100448-26, Balloon 1K, OL02350</v>
      </c>
      <c r="DQ28" t="str">
        <v>DWG#100448-26, Balloon 2K, OL02350</v>
      </c>
      <c r="DR28" t="str">
        <v>DWG#100448-26, Balloon 3K, OL02363</v>
      </c>
      <c r="DS28" t="str">
        <v>DWG#100448-26, Balloon 4K</v>
      </c>
      <c r="DT28" t="str">
        <v>DWG#100448-26, Balloon 5K, Section</v>
      </c>
      <c r="DU28" t="str">
        <v>DWG#100448-26, Balloon 6K</v>
      </c>
      <c r="DV28" t="str">
        <v>DWG#100448-26, Balloon 7K, Section</v>
      </c>
      <c r="DW28" t="str">
        <v>DWG#100448-26, Mfg. Tol.</v>
      </c>
      <c r="DX28" t="str">
        <v>DWG#9890003 (2) Ring Gauge Constrained</v>
      </c>
      <c r="DY28" t="str">
        <v>DWG#9890044</v>
      </c>
      <c r="DZ28" t="str">
        <v>DWG#9890044 .1985 to .2005=Pass</v>
      </c>
      <c r="EA28" t="str">
        <v>DWG#9890044 Overlay OL02441</v>
      </c>
      <c r="EB28" t="str">
        <v>DWG#9890044, OL02441</v>
      </c>
      <c r="EC28" t="str">
        <v>DWG#FRM0105</v>
      </c>
      <c r="ED28" t="str">
        <v>EXT.</v>
      </c>
      <c r="EE28" t="str">
        <v>EXT. Section, OL02460</v>
      </c>
      <c r="EF28" t="str">
        <v>EXT., OL04223</v>
      </c>
      <c r="EG28" t="str">
        <v>Flat Drop Indicator Tip</v>
      </c>
      <c r="EH28" t="str">
        <v>Full Go Pin, No Light, at Radius</v>
      </c>
      <c r="EI28" t="str">
        <v>Function Check</v>
      </c>
      <c r="EJ28" t="str">
        <v>GO Function Gauge</v>
      </c>
      <c r="EK28" t="str">
        <v>Go Gauge for Balloon 1 &amp; 4</v>
      </c>
      <c r="EL28" t="str">
        <v>Go Pin must pass through</v>
      </c>
      <c r="EM28" t="str">
        <v>Greater than .005 = Fail, Section</v>
      </c>
      <c r="EN28" t="str">
        <v>Greater than .025 out of center = Fail</v>
      </c>
      <c r="EO28" t="str">
        <v>Greater than 2.6 = Pass</v>
      </c>
      <c r="EP28" t="str">
        <v>Green = Pass, Red = Fail</v>
      </c>
      <c r="EQ28" t="str">
        <v>Hex Depth</v>
      </c>
      <c r="ER28" t="str">
        <v>Hex Minor</v>
      </c>
      <c r="ES28" t="str">
        <v>Hole Dia.</v>
      </c>
      <c r="ET28" t="str">
        <v>ID Sphere Finish</v>
      </c>
      <c r="EU28" t="str">
        <v>ID/OD Both Sides, Diff. .002 or less = Pass</v>
      </c>
      <c r="EV28" t="str">
        <v>If Looks Big, Section</v>
      </c>
      <c r="EW28" t="str">
        <v>If Looks Small, Section</v>
      </c>
      <c r="EX28" t="str">
        <v>Insp. Close to Break Away, Mfg.Tol.</v>
      </c>
      <c r="EY28" t="str">
        <v>INT.</v>
      </c>
      <c r="EZ28" t="str">
        <v>INT. Section, OL02460</v>
      </c>
      <c r="FA28" t="str">
        <v>INT., OL04223</v>
      </c>
      <c r="FB28" t="str">
        <v>Intersect. of 7.7 &amp; R0.10</v>
      </c>
      <c r="FC28" t="str">
        <v>Intersect. of 8.79 and R.25 MAX</v>
      </c>
      <c r="FD28" t="str">
        <v>Keep Ind. Tip away from corner</v>
      </c>
      <c r="FE28" t="str">
        <v>L31</v>
      </c>
      <c r="FF28" t="str">
        <v>Laser Mark</v>
      </c>
      <c r="FG28" t="str">
        <v>LASER PER NOTE 4</v>
      </c>
      <c r="FH28" t="str">
        <v>LASER PER NOTE 4, Final Check 1 only</v>
      </c>
      <c r="FI28" t="str">
        <v>Less than .002 out of center = Pass</v>
      </c>
      <c r="FJ28" t="str">
        <v>Less than 2.75 = Pass, Section</v>
      </c>
      <c r="FK28" t="str">
        <v>List as pin. Not Calibrated</v>
      </c>
      <c r="FL28" t="str">
        <v>M9 X 1.25 BUTT See Comment Image</v>
      </c>
      <c r="FM28" t="str">
        <v>Manual Section</v>
      </c>
      <c r="FN28" t="str">
        <v>Max Deep .241 NO-GO =.42</v>
      </c>
      <c r="FO28" t="str">
        <v>MAX Depth of (Note 7) .241 NO-GO Pin</v>
      </c>
      <c r="FP28" t="str">
        <v>Measure from Blue Line, See Image</v>
      </c>
      <c r="FQ28" t="str">
        <v>Measure Width of Blue Area, See Image</v>
      </c>
      <c r="FR28" t="str">
        <v>Mfg. Tol</v>
      </c>
      <c r="FS28" t="str">
        <v>Mfg. Tol, See Image</v>
      </c>
      <c r="FT28" t="str">
        <v>Mfg. Tol.</v>
      </c>
      <c r="FU28" t="str">
        <v>Mfg. Tol. "A"</v>
      </c>
      <c r="FV28" t="str">
        <v>Mfg. Tol. (Zero on Gauge Full Dia. Lead)</v>
      </c>
      <c r="FW28" t="str">
        <v>Mfg. Tol. Balloon 11, See Image</v>
      </c>
      <c r="FX28" t="str">
        <v>Mfg. Tol. Balloon 4</v>
      </c>
      <c r="FY28" t="str">
        <v>Mfg. Tol. Balloon 7</v>
      </c>
      <c r="FZ28" t="str">
        <v xml:space="preserve">Mfg. Tol. C-Bore Face (Ballo 28) </v>
      </c>
      <c r="GA28" t="str">
        <v>Mfg. Tol. Section</v>
      </c>
      <c r="GB28" t="str">
        <v>Mfg. Tol. See Image</v>
      </c>
      <c r="GC28" t="str">
        <v>Mfg. Tol., 3 Places, Record MAX</v>
      </c>
      <c r="GD28" t="str">
        <v>Mfg. Tol., Balloon 11</v>
      </c>
      <c r="GE28" t="str">
        <v>Mfg. Tol., Balloon 7</v>
      </c>
      <c r="GF28" t="str">
        <v>Mfg. Tol., Blank</v>
      </c>
      <c r="GG28" t="str">
        <v>Mfg. Tol., Blank, Balloon 12</v>
      </c>
      <c r="GH28" t="str">
        <v>Mfg. Tol., Blend to SØ.320</v>
      </c>
      <c r="GI28" t="str">
        <v>Mfg. Tol., Calculation</v>
      </c>
      <c r="GJ28" t="str">
        <v>Mfg. Tol., For Mill Fixture</v>
      </c>
      <c r="GK28" t="str">
        <v>Mfg. Tol., L32</v>
      </c>
      <c r="GL28" t="str">
        <v>Mfg. Tol., L33</v>
      </c>
      <c r="GM28" t="str">
        <v>Mfg. Tol., No Tool Marks</v>
      </c>
      <c r="GN28" t="str">
        <v>Mfg. Tol., OL03361</v>
      </c>
      <c r="GO28" t="str">
        <v>Mfg. Tol., Record off center value</v>
      </c>
      <c r="GP28" t="str">
        <v>Mfg. Tol., Same 3 Places, Record MIN</v>
      </c>
      <c r="GQ28" t="str">
        <v>Mfg. Tol., Section</v>
      </c>
      <c r="GR28" t="str">
        <v>Mfg. Tol., Section B-B</v>
      </c>
      <c r="GS28" t="str">
        <v>Mfg. Tol., Section, OL03361</v>
      </c>
      <c r="GT28" t="str">
        <v>Mfg. Tol., Section, Per Note 2</v>
      </c>
      <c r="GU28" t="str">
        <v>Mfg. Tol., See Image</v>
      </c>
      <c r="GV28" t="str">
        <v>Mfg. Tol., See Image, Bore in Blue</v>
      </c>
      <c r="GW28" t="str">
        <v>Mfg. Tol., See Image, Hook Tip</v>
      </c>
      <c r="GX28" t="str">
        <v>Mfg. Tol., Sharp Okay No Burr</v>
      </c>
      <c r="GY28" t="str">
        <v>Mfg. Tol., Threadless Blank</v>
      </c>
      <c r="GZ28" t="str">
        <v>Mfg.Tol.</v>
      </c>
      <c r="HA28" t="str">
        <v>Mgf. To., T.S.C.</v>
      </c>
      <c r="HB28" t="str">
        <v>Milled Feature</v>
      </c>
      <c r="HC28" t="str">
        <v>Milled Feature, OL04045</v>
      </c>
      <c r="HD28" t="str">
        <v>More than .0005 out of center = Fail</v>
      </c>
      <c r="HE28" t="str">
        <v>Must Pass Through</v>
      </c>
      <c r="HF28" t="str">
        <v>Must pass through gauge</v>
      </c>
      <c r="HG28" t="str">
        <v>Must Pass Through Go Gauge</v>
      </c>
      <c r="HH28" t="str">
        <v>Must Pass, See Image.</v>
      </c>
      <c r="HI28" t="str">
        <v>NA</v>
      </c>
      <c r="HJ28" t="str">
        <v>Narrow Area</v>
      </c>
      <c r="HK28" t="str">
        <v>Near Balloon 21</v>
      </c>
      <c r="HL28" t="str">
        <v>Near Datum B</v>
      </c>
      <c r="HM28" t="str">
        <v>Neck Dia.</v>
      </c>
      <c r="HN28" t="str">
        <v>Neck to Head Rad.</v>
      </c>
      <c r="HO28" t="str">
        <v>No Copper Deposits Allowed</v>
      </c>
      <c r="HP28" t="str">
        <v>No Section</v>
      </c>
      <c r="HQ28" t="str">
        <v>No Section, .01 to .014 = Pass</v>
      </c>
      <c r="HR28" t="str">
        <v>No Section, Rotate Part</v>
      </c>
      <c r="HS28" t="str">
        <v>No Section, See Image</v>
      </c>
      <c r="HT28" t="str">
        <v>No Slot, Section B-B</v>
      </c>
      <c r="HU28" t="str">
        <v>No visual step = Pass</v>
      </c>
      <c r="HV28" t="str">
        <v>Not to exceed .95 Deep</v>
      </c>
      <c r="HW28" t="str">
        <v>Note 1</v>
      </c>
      <c r="HX28" t="str">
        <v>OL00333/A</v>
      </c>
      <c r="HY28" t="str">
        <v>OL00519</v>
      </c>
      <c r="HZ28" t="str">
        <v>OL00520</v>
      </c>
      <c r="IA28" t="str">
        <v>OL00529</v>
      </c>
      <c r="IB28" t="str">
        <v>OL00542</v>
      </c>
      <c r="IC28" t="str">
        <v>OL00724</v>
      </c>
      <c r="ID28" t="str">
        <v>OL01250</v>
      </c>
      <c r="IE28" t="str">
        <v>OL01869, Threadless Blank</v>
      </c>
      <c r="IF28" t="str">
        <v>OL01870, Section</v>
      </c>
      <c r="IG28" t="str">
        <v>OL02255</v>
      </c>
      <c r="IH28" t="str">
        <v>OL02255, Mfg. Tol.</v>
      </c>
      <c r="II28" t="str">
        <v>OL02302</v>
      </c>
      <c r="IJ28" t="str">
        <v xml:space="preserve">OL02318  needed per image instructions </v>
      </c>
      <c r="IK28" t="str">
        <v>OL02556</v>
      </c>
      <c r="IL28" t="str">
        <v>OL02557</v>
      </c>
      <c r="IM28" t="str">
        <v>OL02567</v>
      </c>
      <c r="IN28" t="str">
        <v>OL02653</v>
      </c>
      <c r="IO28" t="str">
        <v>OL02718</v>
      </c>
      <c r="IP28" t="str">
        <v>OL02841</v>
      </c>
      <c r="IQ28" t="str">
        <v>OL02842</v>
      </c>
      <c r="IR28" t="str">
        <v>OL02844</v>
      </c>
      <c r="IS28" t="str">
        <v>OL02871</v>
      </c>
      <c r="IT28" t="str">
        <v>OL02887</v>
      </c>
      <c r="IU28" t="str">
        <v>OL03766</v>
      </c>
      <c r="IV28" t="str">
        <v>OL03868</v>
      </c>
      <c r="IW28" t="str">
        <v>OL03869</v>
      </c>
      <c r="IX28" t="str">
        <v>OL03870</v>
      </c>
      <c r="IY28" t="str">
        <v>OL03873, DWG# 100448-44</v>
      </c>
      <c r="IZ28" t="str">
        <v>OL03949</v>
      </c>
      <c r="JA28" t="str">
        <v xml:space="preserve">OL04043, Section </v>
      </c>
      <c r="JB28" t="str">
        <v xml:space="preserve">OL04044, Section </v>
      </c>
      <c r="JC28" t="str">
        <v>OL04045</v>
      </c>
      <c r="JD28" t="str">
        <v>OL04045, Milled Feature</v>
      </c>
      <c r="JE28" t="str">
        <v>OL04063</v>
      </c>
      <c r="JF28" t="str">
        <v>OL04064</v>
      </c>
      <c r="JG28" t="str">
        <v>OL04065</v>
      </c>
      <c r="JH28" t="str">
        <v>OL04181</v>
      </c>
      <c r="JI28" t="str">
        <v>OL04218</v>
      </c>
      <c r="JJ28" t="str">
        <v>OL04224, See Image</v>
      </c>
      <c r="JK28" t="str">
        <v>OL04374</v>
      </c>
      <c r="JL28" t="str">
        <v>OL04375, Section M-M</v>
      </c>
      <c r="JM28" t="str">
        <v>OL04376, Section M-M</v>
      </c>
      <c r="JN28" t="str">
        <v>OL04443</v>
      </c>
      <c r="JO28" t="str">
        <v>OL04444</v>
      </c>
      <c r="JP28" t="str">
        <v>One side of slot</v>
      </c>
      <c r="JQ28" t="str">
        <v>Other side of slot</v>
      </c>
      <c r="JR28" t="str">
        <v>Out of center more than .002 = Fail</v>
      </c>
      <c r="JS28" t="str">
        <v>Out of center more than.002 = Fail</v>
      </c>
      <c r="JT28" t="str">
        <v>Overlay OL02713</v>
      </c>
    </row>
    <row r="29" spans="1:280">
      <c r="A29" s="74" t="s">
        <v>482</v>
      </c>
      <c r="C29" s="74" t="str" cm="1">
        <f t="array" ref="C29:JT29">TRANSPOSE(_xlfn._xlws.SORT(_xlfn._xlws.FILTER($A$2:$A$279,ISNUMBER(SEARCH('Prt. Lib. &amp; Routine, Table'!M36,$A$2:$A$279)),"not found")))</f>
        <v xml:space="preserve"> 'C', Whirl Blank</v>
      </c>
      <c r="D29" t="str">
        <v xml:space="preserve"> See Image, Constrained</v>
      </c>
      <c r="E29" t="str">
        <v>(.04 to .12 range = Pass)</v>
      </c>
      <c r="F29" t="str">
        <v>(.042 FULL) Go Pin Seat Fully</v>
      </c>
      <c r="G29" t="str">
        <v>(B), Mfg. Tol.</v>
      </c>
      <c r="H29" t="str">
        <v>(B), O.A.L.</v>
      </c>
      <c r="I29" t="str">
        <v>.001 or less =Pass</v>
      </c>
      <c r="J29" t="str">
        <v>.001 or less out of center = Pass</v>
      </c>
      <c r="K29" t="str">
        <v>.002 or Less = Pass</v>
      </c>
      <c r="L29" t="str">
        <v>.002 or Less out of center = Pass</v>
      </c>
      <c r="M29" t="str">
        <v>.005 to .015 = Pass</v>
      </c>
      <c r="N29" t="str">
        <v>.0125 Mean, Section</v>
      </c>
      <c r="O29" t="str">
        <v>.025 or Less in X &amp; Y=Pass</v>
      </c>
      <c r="P29" t="str">
        <v>.038 Mean</v>
      </c>
      <c r="Q29" t="str">
        <v>.063 MM = .0024 IN, See Image</v>
      </c>
      <c r="R29" t="str">
        <v>.063MM = .0024"</v>
      </c>
      <c r="S29" t="str">
        <v>.243 NO-GO, Unconstrained, Must Not Start</v>
      </c>
      <c r="T29" t="str">
        <v>@ Back Face &amp; ID, No Raised Edge</v>
      </c>
      <c r="U29" t="str">
        <v>@ Back Face &amp; OD, No Raised Edge</v>
      </c>
      <c r="V29" t="str">
        <v>@ ID &amp; FACE</v>
      </c>
      <c r="W29" t="str">
        <v>@ OD &amp; BACK FACE</v>
      </c>
      <c r="X29" t="str">
        <v>@ OD &amp; FACE</v>
      </c>
      <c r="Y29" t="str">
        <v>Across from slot</v>
      </c>
      <c r="Z29" t="str">
        <v>All Edge Breaks</v>
      </c>
      <c r="AA29" t="str">
        <v>Attached to bar stock</v>
      </c>
      <c r="AB29" t="str">
        <v xml:space="preserve">Back Turn Fillet Rad. </v>
      </c>
      <c r="AC29" t="str">
        <v>Balloon 1 (DWG FRM0105 Page 2, NV-27)</v>
      </c>
      <c r="AD29" t="str">
        <v>Balloon 1 (DWG FRM0105, NV-30)</v>
      </c>
      <c r="AE29" t="str">
        <v>Balloon 1 (P# 9890002-20) OL00429/A</v>
      </c>
      <c r="AF29" t="str">
        <v>Balloon 1, DWG#FRM0105</v>
      </c>
      <c r="AG29" t="str">
        <v>Balloon 11, See Image</v>
      </c>
      <c r="AH29" t="str">
        <v xml:space="preserve">Balloon 2 (DWG FRM0105 Page 2, NV-27) </v>
      </c>
      <c r="AI29" t="str">
        <v>Balloon 2 (DWG FRM0105, NV-30)</v>
      </c>
      <c r="AJ29" t="str">
        <v>Balloon 2 (P# 9890002-20)</v>
      </c>
      <c r="AK29" t="str">
        <v>Balloon 2, DWG#FRM0105</v>
      </c>
      <c r="AL29" t="str">
        <v>Balloon 2, DWG#FRM0105, See Image</v>
      </c>
      <c r="AM29" t="str">
        <v>Balloon 3 (DWG FRM0105, NV-30 Minor)</v>
      </c>
      <c r="AN29" t="str">
        <v>Balloon 3 (DWG FRM0105, NV-30)</v>
      </c>
      <c r="AO29" t="str">
        <v>Balloon 3 (P# 9890002-20)</v>
      </c>
      <c r="AP29" t="str">
        <v>Balloon 4</v>
      </c>
      <c r="AQ29" t="str">
        <v>Balloon 4 (P# 9890002-20)</v>
      </c>
      <c r="AR29" t="str">
        <v>Below Middle Band</v>
      </c>
      <c r="AS29" t="str">
        <v>Best Fit Pin, .003 or Less =Pass</v>
      </c>
      <c r="AT29" t="str">
        <v>Blank</v>
      </c>
      <c r="AU29" t="str">
        <v>Blank Turn Maj.</v>
      </c>
      <c r="AV29" t="str">
        <v>Blank Turn Maj. Mill Flt., OL4172</v>
      </c>
      <c r="AW29" t="str">
        <v>Blank Without .010 Slots</v>
      </c>
      <c r="AX29" t="str">
        <v>Blank Without .010 Slots, Section</v>
      </c>
      <c r="AY29" t="str">
        <v>Blank without thread</v>
      </c>
      <c r="AZ29" t="str">
        <v xml:space="preserve">Blank, Center of V Grv. </v>
      </c>
      <c r="BA29" t="str">
        <v>Blank, Check R adjacent Balloon 17</v>
      </c>
      <c r="BB29" t="str">
        <v>Blank, EXT. Feature</v>
      </c>
      <c r="BC29" t="str">
        <v>Blank, See Image, OL04335</v>
      </c>
      <c r="BD29" t="str">
        <v>Blank, See Image, OL04336</v>
      </c>
      <c r="BE29" t="str">
        <v xml:space="preserve">Blank, Thrd. </v>
      </c>
      <c r="BF29" t="str">
        <v>Blank, Turn Tip</v>
      </c>
      <c r="BG29" t="str">
        <v>Blank, Without Thrd.</v>
      </c>
      <c r="BH29" t="str">
        <v>Blank, Without Thread</v>
      </c>
      <c r="BI29" t="str">
        <v xml:space="preserve">Blunt Start Blend to Minor </v>
      </c>
      <c r="BJ29" t="str">
        <v>Calc., Use Go HEX</v>
      </c>
      <c r="BK29" t="str">
        <v>Can't dig into OD</v>
      </c>
      <c r="BL29" t="str">
        <v>Carbide Gauge</v>
      </c>
      <c r="BM29" t="str">
        <v xml:space="preserve">Center of V Grv. </v>
      </c>
      <c r="BN29" t="str">
        <v>Centered Less than .03 = Pass</v>
      </c>
      <c r="BO29" t="str">
        <v>Centered within .0005 or Less = Pass</v>
      </c>
      <c r="BP29" t="str">
        <v>Centered within .001 or Less = Pass</v>
      </c>
      <c r="BQ29" t="str">
        <v>Centered within .0254 or Less = Pass</v>
      </c>
      <c r="BR29" t="str">
        <v>Check close to Rod Slot</v>
      </c>
      <c r="BS29" t="str">
        <v>Check every other hole</v>
      </c>
      <c r="BT29" t="str">
        <v>Check Go over full length of slot.</v>
      </c>
      <c r="BU29" t="str">
        <v>Check Near Closed End</v>
      </c>
      <c r="BV29" t="str">
        <v>Check per Print View, Away from Rod Slot</v>
      </c>
      <c r="BW29" t="str">
        <v>Check to Balloon 30 Go Pin</v>
      </c>
      <c r="BX29" t="str">
        <v>Check with .2705 SET Pin Inside Part</v>
      </c>
      <c r="BY29" t="str">
        <v>Check with Hex Up</v>
      </c>
      <c r="BZ29" t="str">
        <v>CMM Blank</v>
      </c>
      <c r="CA29" t="str">
        <v>Confirm Full Radius</v>
      </c>
      <c r="CB29" t="str">
        <v>Constrained in fixture</v>
      </c>
      <c r="CC29" t="str">
        <v>Constrained with Ring</v>
      </c>
      <c r="CD29" t="str">
        <v>Constrained, See Image</v>
      </c>
      <c r="CE29" t="str">
        <v>Dim. "A"</v>
      </c>
      <c r="CF29" t="str">
        <v>Dim. "B"</v>
      </c>
      <c r="CG29" t="str">
        <v>Dim. "C"</v>
      </c>
      <c r="CH29" t="str">
        <v>Dim. "D", Whirl Blank</v>
      </c>
      <c r="CI29" t="str">
        <v>Dim. "G"</v>
      </c>
      <c r="CJ29" t="str">
        <v>Dim. E, Blank Turn Maj. &amp;  Mill Flt</v>
      </c>
      <c r="CK29" t="str">
        <v>Dim. E, Blank Turn Maj.&amp;  Mill Flt</v>
      </c>
      <c r="CL29" t="str">
        <v>Dim. H, Whirl Blank</v>
      </c>
      <c r="CM29" t="str">
        <v>Dim. J, 'Blank Turn Maj. &amp; Whirl Blank</v>
      </c>
      <c r="CN29" t="str">
        <v>Disk Drop Indicator Tip</v>
      </c>
      <c r="CO29" t="str">
        <v>DWG 100448-15, Balloon F_1</v>
      </c>
      <c r="CP29" t="str">
        <v>DWG 100448-15, OL02571</v>
      </c>
      <c r="CQ29" t="str">
        <v>DWG 100448-41</v>
      </c>
      <c r="CR29" t="str">
        <v>DWG 9890040, (10E),Section Part, OL01139</v>
      </c>
      <c r="CS29" t="str">
        <v>DWG 9890040, (10E),Section, OL01139</v>
      </c>
      <c r="CT29" t="str">
        <v>DWG 9890040, (11E)</v>
      </c>
      <c r="CU29" t="str">
        <v>DWG 9890040, (11E), Pins with Flats</v>
      </c>
      <c r="CV29" t="str">
        <v>DWG 9890040, (12E),  Pass=.002 or less</v>
      </c>
      <c r="CW29" t="str">
        <v>DWG 9890040, (12E), See Image</v>
      </c>
      <c r="CX29" t="str">
        <v>DWG 9890040, (1E), OL01431</v>
      </c>
      <c r="CY29" t="str">
        <v>DWG 9890040, (1E), OL01432</v>
      </c>
      <c r="CZ29" t="str">
        <v>DWG 9890040, (2E), OL01432</v>
      </c>
      <c r="DA29" t="str">
        <v>DWG 9890040, (3E)</v>
      </c>
      <c r="DB29" t="str">
        <v>DWG 9890040, (4E)</v>
      </c>
      <c r="DC29" t="str">
        <v>DWG 9890040, (5E), OL02336</v>
      </c>
      <c r="DD29" t="str">
        <v>DWG 9890040, (6E)</v>
      </c>
      <c r="DE29" t="str">
        <v>DWG 9890040, (7E)</v>
      </c>
      <c r="DF29" t="str">
        <v>DWG 9890040, (8E), OL01433</v>
      </c>
      <c r="DG29" t="str">
        <v>DWG 9890040, (8E), OL01433, Section</v>
      </c>
      <c r="DH29" t="str">
        <v>DWG 9890040, (9E), Close to Rod Slot</v>
      </c>
      <c r="DI29" t="str">
        <v>DWG 9890040, (9E),Close to Rod Slot</v>
      </c>
      <c r="DJ29" t="str">
        <v>DWG FRM0105 PAGE 2</v>
      </c>
      <c r="DK29" t="str">
        <v>DWG# 100448-41</v>
      </c>
      <c r="DL29" t="str">
        <v>DWG# 100448-44</v>
      </c>
      <c r="DM29" t="str">
        <v>DWG# 9890003  (1), Section OL00436/A</v>
      </c>
      <c r="DN29" t="str">
        <v>DWG# 9890003 (3), Ring Gauge Constrained</v>
      </c>
      <c r="DO29" t="str">
        <v>DWG# 9890003 (4), Section</v>
      </c>
      <c r="DP29" t="str">
        <v>DWG#100448-26, Balloon 1K, OL02350</v>
      </c>
      <c r="DQ29" t="str">
        <v>DWG#100448-26, Balloon 2K, OL02350</v>
      </c>
      <c r="DR29" t="str">
        <v>DWG#100448-26, Balloon 3K, OL02363</v>
      </c>
      <c r="DS29" t="str">
        <v>DWG#100448-26, Balloon 4K</v>
      </c>
      <c r="DT29" t="str">
        <v>DWG#100448-26, Balloon 5K, Section</v>
      </c>
      <c r="DU29" t="str">
        <v>DWG#100448-26, Balloon 6K</v>
      </c>
      <c r="DV29" t="str">
        <v>DWG#100448-26, Balloon 7K, Section</v>
      </c>
      <c r="DW29" t="str">
        <v>DWG#100448-26, Mfg. Tol.</v>
      </c>
      <c r="DX29" t="str">
        <v>DWG#9890003 (2) Ring Gauge Constrained</v>
      </c>
      <c r="DY29" t="str">
        <v>DWG#9890044</v>
      </c>
      <c r="DZ29" t="str">
        <v>DWG#9890044 .1985 to .2005=Pass</v>
      </c>
      <c r="EA29" t="str">
        <v>DWG#9890044 Overlay OL02441</v>
      </c>
      <c r="EB29" t="str">
        <v>DWG#9890044, OL02441</v>
      </c>
      <c r="EC29" t="str">
        <v>DWG#FRM0105</v>
      </c>
      <c r="ED29" t="str">
        <v>EXT.</v>
      </c>
      <c r="EE29" t="str">
        <v>EXT. Section, OL02460</v>
      </c>
      <c r="EF29" t="str">
        <v>EXT., OL04223</v>
      </c>
      <c r="EG29" t="str">
        <v>Flat Drop Indicator Tip</v>
      </c>
      <c r="EH29" t="str">
        <v>Full Go Pin, No Light, at Radius</v>
      </c>
      <c r="EI29" t="str">
        <v>Function Check</v>
      </c>
      <c r="EJ29" t="str">
        <v>GO Function Gauge</v>
      </c>
      <c r="EK29" t="str">
        <v>Go Gauge for Balloon 1 &amp; 4</v>
      </c>
      <c r="EL29" t="str">
        <v>Go Pin must pass through</v>
      </c>
      <c r="EM29" t="str">
        <v>Greater than .005 = Fail, Section</v>
      </c>
      <c r="EN29" t="str">
        <v>Greater than .025 out of center = Fail</v>
      </c>
      <c r="EO29" t="str">
        <v>Greater than 2.6 = Pass</v>
      </c>
      <c r="EP29" t="str">
        <v>Green = Pass, Red = Fail</v>
      </c>
      <c r="EQ29" t="str">
        <v>Hex Depth</v>
      </c>
      <c r="ER29" t="str">
        <v>Hex Minor</v>
      </c>
      <c r="ES29" t="str">
        <v>Hole Dia.</v>
      </c>
      <c r="ET29" t="str">
        <v>ID Sphere Finish</v>
      </c>
      <c r="EU29" t="str">
        <v>ID/OD Both Sides, Diff. .002 or less = Pass</v>
      </c>
      <c r="EV29" t="str">
        <v>If Looks Big, Section</v>
      </c>
      <c r="EW29" t="str">
        <v>If Looks Small, Section</v>
      </c>
      <c r="EX29" t="str">
        <v>Insp. Close to Break Away, Mfg.Tol.</v>
      </c>
      <c r="EY29" t="str">
        <v>INT.</v>
      </c>
      <c r="EZ29" t="str">
        <v>INT. Section, OL02460</v>
      </c>
      <c r="FA29" t="str">
        <v>INT., OL04223</v>
      </c>
      <c r="FB29" t="str">
        <v>Intersect. of 7.7 &amp; R0.10</v>
      </c>
      <c r="FC29" t="str">
        <v>Intersect. of 8.79 and R.25 MAX</v>
      </c>
      <c r="FD29" t="str">
        <v>Keep Ind. Tip away from corner</v>
      </c>
      <c r="FE29" t="str">
        <v>L31</v>
      </c>
      <c r="FF29" t="str">
        <v>Laser Mark</v>
      </c>
      <c r="FG29" t="str">
        <v>LASER PER NOTE 4</v>
      </c>
      <c r="FH29" t="str">
        <v>LASER PER NOTE 4, Final Check 1 only</v>
      </c>
      <c r="FI29" t="str">
        <v>Less than .002 out of center = Pass</v>
      </c>
      <c r="FJ29" t="str">
        <v>Less than 2.75 = Pass, Section</v>
      </c>
      <c r="FK29" t="str">
        <v>List as pin. Not Calibrated</v>
      </c>
      <c r="FL29" t="str">
        <v>M9 X 1.25 BUTT See Comment Image</v>
      </c>
      <c r="FM29" t="str">
        <v>Manual Section</v>
      </c>
      <c r="FN29" t="str">
        <v>Max Deep .241 NO-GO =.42</v>
      </c>
      <c r="FO29" t="str">
        <v>MAX Depth of (Note 7) .241 NO-GO Pin</v>
      </c>
      <c r="FP29" t="str">
        <v>Measure from Blue Line, See Image</v>
      </c>
      <c r="FQ29" t="str">
        <v>Measure Width of Blue Area, See Image</v>
      </c>
      <c r="FR29" t="str">
        <v>Mfg. Tol</v>
      </c>
      <c r="FS29" t="str">
        <v>Mfg. Tol, See Image</v>
      </c>
      <c r="FT29" t="str">
        <v>Mfg. Tol.</v>
      </c>
      <c r="FU29" t="str">
        <v>Mfg. Tol. "A"</v>
      </c>
      <c r="FV29" t="str">
        <v>Mfg. Tol. (Zero on Gauge Full Dia. Lead)</v>
      </c>
      <c r="FW29" t="str">
        <v>Mfg. Tol. Balloon 11, See Image</v>
      </c>
      <c r="FX29" t="str">
        <v>Mfg. Tol. Balloon 4</v>
      </c>
      <c r="FY29" t="str">
        <v>Mfg. Tol. Balloon 7</v>
      </c>
      <c r="FZ29" t="str">
        <v xml:space="preserve">Mfg. Tol. C-Bore Face (Ballo 28) </v>
      </c>
      <c r="GA29" t="str">
        <v>Mfg. Tol. Section</v>
      </c>
      <c r="GB29" t="str">
        <v>Mfg. Tol. See Image</v>
      </c>
      <c r="GC29" t="str">
        <v>Mfg. Tol., 3 Places, Record MAX</v>
      </c>
      <c r="GD29" t="str">
        <v>Mfg. Tol., Balloon 11</v>
      </c>
      <c r="GE29" t="str">
        <v>Mfg. Tol., Balloon 7</v>
      </c>
      <c r="GF29" t="str">
        <v>Mfg. Tol., Blank</v>
      </c>
      <c r="GG29" t="str">
        <v>Mfg. Tol., Blank, Balloon 12</v>
      </c>
      <c r="GH29" t="str">
        <v>Mfg. Tol., Blend to SØ.320</v>
      </c>
      <c r="GI29" t="str">
        <v>Mfg. Tol., Calculation</v>
      </c>
      <c r="GJ29" t="str">
        <v>Mfg. Tol., For Mill Fixture</v>
      </c>
      <c r="GK29" t="str">
        <v>Mfg. Tol., L32</v>
      </c>
      <c r="GL29" t="str">
        <v>Mfg. Tol., L33</v>
      </c>
      <c r="GM29" t="str">
        <v>Mfg. Tol., No Tool Marks</v>
      </c>
      <c r="GN29" t="str">
        <v>Mfg. Tol., OL03361</v>
      </c>
      <c r="GO29" t="str">
        <v>Mfg. Tol., Record off center value</v>
      </c>
      <c r="GP29" t="str">
        <v>Mfg. Tol., Same 3 Places, Record MIN</v>
      </c>
      <c r="GQ29" t="str">
        <v>Mfg. Tol., Section</v>
      </c>
      <c r="GR29" t="str">
        <v>Mfg. Tol., Section B-B</v>
      </c>
      <c r="GS29" t="str">
        <v>Mfg. Tol., Section, OL03361</v>
      </c>
      <c r="GT29" t="str">
        <v>Mfg. Tol., Section, Per Note 2</v>
      </c>
      <c r="GU29" t="str">
        <v>Mfg. Tol., See Image</v>
      </c>
      <c r="GV29" t="str">
        <v>Mfg. Tol., See Image, Bore in Blue</v>
      </c>
      <c r="GW29" t="str">
        <v>Mfg. Tol., See Image, Hook Tip</v>
      </c>
      <c r="GX29" t="str">
        <v>Mfg. Tol., Sharp Okay No Burr</v>
      </c>
      <c r="GY29" t="str">
        <v>Mfg. Tol., Threadless Blank</v>
      </c>
      <c r="GZ29" t="str">
        <v>Mfg.Tol.</v>
      </c>
      <c r="HA29" t="str">
        <v>Mgf. To., T.S.C.</v>
      </c>
      <c r="HB29" t="str">
        <v>Milled Feature</v>
      </c>
      <c r="HC29" t="str">
        <v>Milled Feature, OL04045</v>
      </c>
      <c r="HD29" t="str">
        <v>More than .0005 out of center = Fail</v>
      </c>
      <c r="HE29" t="str">
        <v>Must Pass Through</v>
      </c>
      <c r="HF29" t="str">
        <v>Must pass through gauge</v>
      </c>
      <c r="HG29" t="str">
        <v>Must Pass Through Go Gauge</v>
      </c>
      <c r="HH29" t="str">
        <v>Must Pass, See Image.</v>
      </c>
      <c r="HI29" t="str">
        <v>NA</v>
      </c>
      <c r="HJ29" t="str">
        <v>Narrow Area</v>
      </c>
      <c r="HK29" t="str">
        <v>Near Balloon 21</v>
      </c>
      <c r="HL29" t="str">
        <v>Near Datum B</v>
      </c>
      <c r="HM29" t="str">
        <v>Neck Dia.</v>
      </c>
      <c r="HN29" t="str">
        <v>Neck to Head Rad.</v>
      </c>
      <c r="HO29" t="str">
        <v>No Copper Deposits Allowed</v>
      </c>
      <c r="HP29" t="str">
        <v>No Section</v>
      </c>
      <c r="HQ29" t="str">
        <v>No Section, .01 to .014 = Pass</v>
      </c>
      <c r="HR29" t="str">
        <v>No Section, Rotate Part</v>
      </c>
      <c r="HS29" t="str">
        <v>No Section, See Image</v>
      </c>
      <c r="HT29" t="str">
        <v>No Slot, Section B-B</v>
      </c>
      <c r="HU29" t="str">
        <v>No visual step = Pass</v>
      </c>
      <c r="HV29" t="str">
        <v>Not to exceed .95 Deep</v>
      </c>
      <c r="HW29" t="str">
        <v>Note 1</v>
      </c>
      <c r="HX29" t="str">
        <v>OL00333/A</v>
      </c>
      <c r="HY29" t="str">
        <v>OL00519</v>
      </c>
      <c r="HZ29" t="str">
        <v>OL00520</v>
      </c>
      <c r="IA29" t="str">
        <v>OL00529</v>
      </c>
      <c r="IB29" t="str">
        <v>OL00542</v>
      </c>
      <c r="IC29" t="str">
        <v>OL00724</v>
      </c>
      <c r="ID29" t="str">
        <v>OL01250</v>
      </c>
      <c r="IE29" t="str">
        <v>OL01869, Threadless Blank</v>
      </c>
      <c r="IF29" t="str">
        <v>OL01870, Section</v>
      </c>
      <c r="IG29" t="str">
        <v>OL02255</v>
      </c>
      <c r="IH29" t="str">
        <v>OL02255, Mfg. Tol.</v>
      </c>
      <c r="II29" t="str">
        <v>OL02302</v>
      </c>
      <c r="IJ29" t="str">
        <v xml:space="preserve">OL02318  needed per image instructions </v>
      </c>
      <c r="IK29" t="str">
        <v>OL02556</v>
      </c>
      <c r="IL29" t="str">
        <v>OL02557</v>
      </c>
      <c r="IM29" t="str">
        <v>OL02567</v>
      </c>
      <c r="IN29" t="str">
        <v>OL02653</v>
      </c>
      <c r="IO29" t="str">
        <v>OL02718</v>
      </c>
      <c r="IP29" t="str">
        <v>OL02841</v>
      </c>
      <c r="IQ29" t="str">
        <v>OL02842</v>
      </c>
      <c r="IR29" t="str">
        <v>OL02844</v>
      </c>
      <c r="IS29" t="str">
        <v>OL02871</v>
      </c>
      <c r="IT29" t="str">
        <v>OL02887</v>
      </c>
      <c r="IU29" t="str">
        <v>OL03766</v>
      </c>
      <c r="IV29" t="str">
        <v>OL03868</v>
      </c>
      <c r="IW29" t="str">
        <v>OL03869</v>
      </c>
      <c r="IX29" t="str">
        <v>OL03870</v>
      </c>
      <c r="IY29" t="str">
        <v>OL03873, DWG# 100448-44</v>
      </c>
      <c r="IZ29" t="str">
        <v>OL03949</v>
      </c>
      <c r="JA29" t="str">
        <v xml:space="preserve">OL04043, Section </v>
      </c>
      <c r="JB29" t="str">
        <v xml:space="preserve">OL04044, Section </v>
      </c>
      <c r="JC29" t="str">
        <v>OL04045</v>
      </c>
      <c r="JD29" t="str">
        <v>OL04045, Milled Feature</v>
      </c>
      <c r="JE29" t="str">
        <v>OL04063</v>
      </c>
      <c r="JF29" t="str">
        <v>OL04064</v>
      </c>
      <c r="JG29" t="str">
        <v>OL04065</v>
      </c>
      <c r="JH29" t="str">
        <v>OL04181</v>
      </c>
      <c r="JI29" t="str">
        <v>OL04218</v>
      </c>
      <c r="JJ29" t="str">
        <v>OL04224, See Image</v>
      </c>
      <c r="JK29" t="str">
        <v>OL04374</v>
      </c>
      <c r="JL29" t="str">
        <v>OL04375, Section M-M</v>
      </c>
      <c r="JM29" t="str">
        <v>OL04376, Section M-M</v>
      </c>
      <c r="JN29" t="str">
        <v>OL04443</v>
      </c>
      <c r="JO29" t="str">
        <v>OL04444</v>
      </c>
      <c r="JP29" t="str">
        <v>One side of slot</v>
      </c>
      <c r="JQ29" t="str">
        <v>Other side of slot</v>
      </c>
      <c r="JR29" t="str">
        <v>Out of center more than .002 = Fail</v>
      </c>
      <c r="JS29" t="str">
        <v>Out of center more than.002 = Fail</v>
      </c>
      <c r="JT29" t="str">
        <v>Overlay OL02713</v>
      </c>
    </row>
    <row r="30" spans="1:280">
      <c r="A30" s="74" t="s">
        <v>483</v>
      </c>
      <c r="C30" s="74" t="str" cm="1">
        <f t="array" ref="C30:JT30">TRANSPOSE(_xlfn._xlws.SORT(_xlfn._xlws.FILTER($A$2:$A$279,ISNUMBER(SEARCH('Prt. Lib. &amp; Routine, Table'!M37,$A$2:$A$279)),"not found")))</f>
        <v xml:space="preserve"> 'C', Whirl Blank</v>
      </c>
      <c r="D30" t="str">
        <v xml:space="preserve"> See Image, Constrained</v>
      </c>
      <c r="E30" t="str">
        <v>(.04 to .12 range = Pass)</v>
      </c>
      <c r="F30" t="str">
        <v>(.042 FULL) Go Pin Seat Fully</v>
      </c>
      <c r="G30" t="str">
        <v>(B), Mfg. Tol.</v>
      </c>
      <c r="H30" t="str">
        <v>(B), O.A.L.</v>
      </c>
      <c r="I30" t="str">
        <v>.001 or less =Pass</v>
      </c>
      <c r="J30" t="str">
        <v>.001 or less out of center = Pass</v>
      </c>
      <c r="K30" t="str">
        <v>.002 or Less = Pass</v>
      </c>
      <c r="L30" t="str">
        <v>.002 or Less out of center = Pass</v>
      </c>
      <c r="M30" t="str">
        <v>.005 to .015 = Pass</v>
      </c>
      <c r="N30" t="str">
        <v>.0125 Mean, Section</v>
      </c>
      <c r="O30" t="str">
        <v>.025 or Less in X &amp; Y=Pass</v>
      </c>
      <c r="P30" t="str">
        <v>.038 Mean</v>
      </c>
      <c r="Q30" t="str">
        <v>.063 MM = .0024 IN, See Image</v>
      </c>
      <c r="R30" t="str">
        <v>.063MM = .0024"</v>
      </c>
      <c r="S30" t="str">
        <v>.243 NO-GO, Unconstrained, Must Not Start</v>
      </c>
      <c r="T30" t="str">
        <v>@ Back Face &amp; ID, No Raised Edge</v>
      </c>
      <c r="U30" t="str">
        <v>@ Back Face &amp; OD, No Raised Edge</v>
      </c>
      <c r="V30" t="str">
        <v>@ ID &amp; FACE</v>
      </c>
      <c r="W30" t="str">
        <v>@ OD &amp; BACK FACE</v>
      </c>
      <c r="X30" t="str">
        <v>@ OD &amp; FACE</v>
      </c>
      <c r="Y30" t="str">
        <v>Across from slot</v>
      </c>
      <c r="Z30" t="str">
        <v>All Edge Breaks</v>
      </c>
      <c r="AA30" t="str">
        <v>Attached to bar stock</v>
      </c>
      <c r="AB30" t="str">
        <v xml:space="preserve">Back Turn Fillet Rad. </v>
      </c>
      <c r="AC30" t="str">
        <v>Balloon 1 (DWG FRM0105 Page 2, NV-27)</v>
      </c>
      <c r="AD30" t="str">
        <v>Balloon 1 (DWG FRM0105, NV-30)</v>
      </c>
      <c r="AE30" t="str">
        <v>Balloon 1 (P# 9890002-20) OL00429/A</v>
      </c>
      <c r="AF30" t="str">
        <v>Balloon 1, DWG#FRM0105</v>
      </c>
      <c r="AG30" t="str">
        <v>Balloon 11, See Image</v>
      </c>
      <c r="AH30" t="str">
        <v xml:space="preserve">Balloon 2 (DWG FRM0105 Page 2, NV-27) </v>
      </c>
      <c r="AI30" t="str">
        <v>Balloon 2 (DWG FRM0105, NV-30)</v>
      </c>
      <c r="AJ30" t="str">
        <v>Balloon 2 (P# 9890002-20)</v>
      </c>
      <c r="AK30" t="str">
        <v>Balloon 2, DWG#FRM0105</v>
      </c>
      <c r="AL30" t="str">
        <v>Balloon 2, DWG#FRM0105, See Image</v>
      </c>
      <c r="AM30" t="str">
        <v>Balloon 3 (DWG FRM0105, NV-30 Minor)</v>
      </c>
      <c r="AN30" t="str">
        <v>Balloon 3 (DWG FRM0105, NV-30)</v>
      </c>
      <c r="AO30" t="str">
        <v>Balloon 3 (P# 9890002-20)</v>
      </c>
      <c r="AP30" t="str">
        <v>Balloon 4</v>
      </c>
      <c r="AQ30" t="str">
        <v>Balloon 4 (P# 9890002-20)</v>
      </c>
      <c r="AR30" t="str">
        <v>Below Middle Band</v>
      </c>
      <c r="AS30" t="str">
        <v>Best Fit Pin, .003 or Less =Pass</v>
      </c>
      <c r="AT30" t="str">
        <v>Blank</v>
      </c>
      <c r="AU30" t="str">
        <v>Blank Turn Maj.</v>
      </c>
      <c r="AV30" t="str">
        <v>Blank Turn Maj. Mill Flt., OL4172</v>
      </c>
      <c r="AW30" t="str">
        <v>Blank Without .010 Slots</v>
      </c>
      <c r="AX30" t="str">
        <v>Blank Without .010 Slots, Section</v>
      </c>
      <c r="AY30" t="str">
        <v>Blank without thread</v>
      </c>
      <c r="AZ30" t="str">
        <v xml:space="preserve">Blank, Center of V Grv. </v>
      </c>
      <c r="BA30" t="str">
        <v>Blank, Check R adjacent Balloon 17</v>
      </c>
      <c r="BB30" t="str">
        <v>Blank, EXT. Feature</v>
      </c>
      <c r="BC30" t="str">
        <v>Blank, See Image, OL04335</v>
      </c>
      <c r="BD30" t="str">
        <v>Blank, See Image, OL04336</v>
      </c>
      <c r="BE30" t="str">
        <v xml:space="preserve">Blank, Thrd. </v>
      </c>
      <c r="BF30" t="str">
        <v>Blank, Turn Tip</v>
      </c>
      <c r="BG30" t="str">
        <v>Blank, Without Thrd.</v>
      </c>
      <c r="BH30" t="str">
        <v>Blank, Without Thread</v>
      </c>
      <c r="BI30" t="str">
        <v xml:space="preserve">Blunt Start Blend to Minor </v>
      </c>
      <c r="BJ30" t="str">
        <v>Calc., Use Go HEX</v>
      </c>
      <c r="BK30" t="str">
        <v>Can't dig into OD</v>
      </c>
      <c r="BL30" t="str">
        <v>Carbide Gauge</v>
      </c>
      <c r="BM30" t="str">
        <v xml:space="preserve">Center of V Grv. </v>
      </c>
      <c r="BN30" t="str">
        <v>Centered Less than .03 = Pass</v>
      </c>
      <c r="BO30" t="str">
        <v>Centered within .0005 or Less = Pass</v>
      </c>
      <c r="BP30" t="str">
        <v>Centered within .001 or Less = Pass</v>
      </c>
      <c r="BQ30" t="str">
        <v>Centered within .0254 or Less = Pass</v>
      </c>
      <c r="BR30" t="str">
        <v>Check close to Rod Slot</v>
      </c>
      <c r="BS30" t="str">
        <v>Check every other hole</v>
      </c>
      <c r="BT30" t="str">
        <v>Check Go over full length of slot.</v>
      </c>
      <c r="BU30" t="str">
        <v>Check Near Closed End</v>
      </c>
      <c r="BV30" t="str">
        <v>Check per Print View, Away from Rod Slot</v>
      </c>
      <c r="BW30" t="str">
        <v>Check to Balloon 30 Go Pin</v>
      </c>
      <c r="BX30" t="str">
        <v>Check with .2705 SET Pin Inside Part</v>
      </c>
      <c r="BY30" t="str">
        <v>Check with Hex Up</v>
      </c>
      <c r="BZ30" t="str">
        <v>CMM Blank</v>
      </c>
      <c r="CA30" t="str">
        <v>Confirm Full Radius</v>
      </c>
      <c r="CB30" t="str">
        <v>Constrained in fixture</v>
      </c>
      <c r="CC30" t="str">
        <v>Constrained with Ring</v>
      </c>
      <c r="CD30" t="str">
        <v>Constrained, See Image</v>
      </c>
      <c r="CE30" t="str">
        <v>Dim. "A"</v>
      </c>
      <c r="CF30" t="str">
        <v>Dim. "B"</v>
      </c>
      <c r="CG30" t="str">
        <v>Dim. "C"</v>
      </c>
      <c r="CH30" t="str">
        <v>Dim. "D", Whirl Blank</v>
      </c>
      <c r="CI30" t="str">
        <v>Dim. "G"</v>
      </c>
      <c r="CJ30" t="str">
        <v>Dim. E, Blank Turn Maj. &amp;  Mill Flt</v>
      </c>
      <c r="CK30" t="str">
        <v>Dim. E, Blank Turn Maj.&amp;  Mill Flt</v>
      </c>
      <c r="CL30" t="str">
        <v>Dim. H, Whirl Blank</v>
      </c>
      <c r="CM30" t="str">
        <v>Dim. J, 'Blank Turn Maj. &amp; Whirl Blank</v>
      </c>
      <c r="CN30" t="str">
        <v>Disk Drop Indicator Tip</v>
      </c>
      <c r="CO30" t="str">
        <v>DWG 100448-15, Balloon F_1</v>
      </c>
      <c r="CP30" t="str">
        <v>DWG 100448-15, OL02571</v>
      </c>
      <c r="CQ30" t="str">
        <v>DWG 100448-41</v>
      </c>
      <c r="CR30" t="str">
        <v>DWG 9890040, (10E),Section Part, OL01139</v>
      </c>
      <c r="CS30" t="str">
        <v>DWG 9890040, (10E),Section, OL01139</v>
      </c>
      <c r="CT30" t="str">
        <v>DWG 9890040, (11E)</v>
      </c>
      <c r="CU30" t="str">
        <v>DWG 9890040, (11E), Pins with Flats</v>
      </c>
      <c r="CV30" t="str">
        <v>DWG 9890040, (12E),  Pass=.002 or less</v>
      </c>
      <c r="CW30" t="str">
        <v>DWG 9890040, (12E), See Image</v>
      </c>
      <c r="CX30" t="str">
        <v>DWG 9890040, (1E), OL01431</v>
      </c>
      <c r="CY30" t="str">
        <v>DWG 9890040, (1E), OL01432</v>
      </c>
      <c r="CZ30" t="str">
        <v>DWG 9890040, (2E), OL01432</v>
      </c>
      <c r="DA30" t="str">
        <v>DWG 9890040, (3E)</v>
      </c>
      <c r="DB30" t="str">
        <v>DWG 9890040, (4E)</v>
      </c>
      <c r="DC30" t="str">
        <v>DWG 9890040, (5E), OL02336</v>
      </c>
      <c r="DD30" t="str">
        <v>DWG 9890040, (6E)</v>
      </c>
      <c r="DE30" t="str">
        <v>DWG 9890040, (7E)</v>
      </c>
      <c r="DF30" t="str">
        <v>DWG 9890040, (8E), OL01433</v>
      </c>
      <c r="DG30" t="str">
        <v>DWG 9890040, (8E), OL01433, Section</v>
      </c>
      <c r="DH30" t="str">
        <v>DWG 9890040, (9E), Close to Rod Slot</v>
      </c>
      <c r="DI30" t="str">
        <v>DWG 9890040, (9E),Close to Rod Slot</v>
      </c>
      <c r="DJ30" t="str">
        <v>DWG FRM0105 PAGE 2</v>
      </c>
      <c r="DK30" t="str">
        <v>DWG# 100448-41</v>
      </c>
      <c r="DL30" t="str">
        <v>DWG# 100448-44</v>
      </c>
      <c r="DM30" t="str">
        <v>DWG# 9890003  (1), Section OL00436/A</v>
      </c>
      <c r="DN30" t="str">
        <v>DWG# 9890003 (3), Ring Gauge Constrained</v>
      </c>
      <c r="DO30" t="str">
        <v>DWG# 9890003 (4), Section</v>
      </c>
      <c r="DP30" t="str">
        <v>DWG#100448-26, Balloon 1K, OL02350</v>
      </c>
      <c r="DQ30" t="str">
        <v>DWG#100448-26, Balloon 2K, OL02350</v>
      </c>
      <c r="DR30" t="str">
        <v>DWG#100448-26, Balloon 3K, OL02363</v>
      </c>
      <c r="DS30" t="str">
        <v>DWG#100448-26, Balloon 4K</v>
      </c>
      <c r="DT30" t="str">
        <v>DWG#100448-26, Balloon 5K, Section</v>
      </c>
      <c r="DU30" t="str">
        <v>DWG#100448-26, Balloon 6K</v>
      </c>
      <c r="DV30" t="str">
        <v>DWG#100448-26, Balloon 7K, Section</v>
      </c>
      <c r="DW30" t="str">
        <v>DWG#100448-26, Mfg. Tol.</v>
      </c>
      <c r="DX30" t="str">
        <v>DWG#9890003 (2) Ring Gauge Constrained</v>
      </c>
      <c r="DY30" t="str">
        <v>DWG#9890044</v>
      </c>
      <c r="DZ30" t="str">
        <v>DWG#9890044 .1985 to .2005=Pass</v>
      </c>
      <c r="EA30" t="str">
        <v>DWG#9890044 Overlay OL02441</v>
      </c>
      <c r="EB30" t="str">
        <v>DWG#9890044, OL02441</v>
      </c>
      <c r="EC30" t="str">
        <v>DWG#FRM0105</v>
      </c>
      <c r="ED30" t="str">
        <v>EXT.</v>
      </c>
      <c r="EE30" t="str">
        <v>EXT. Section, OL02460</v>
      </c>
      <c r="EF30" t="str">
        <v>EXT., OL04223</v>
      </c>
      <c r="EG30" t="str">
        <v>Flat Drop Indicator Tip</v>
      </c>
      <c r="EH30" t="str">
        <v>Full Go Pin, No Light, at Radius</v>
      </c>
      <c r="EI30" t="str">
        <v>Function Check</v>
      </c>
      <c r="EJ30" t="str">
        <v>GO Function Gauge</v>
      </c>
      <c r="EK30" t="str">
        <v>Go Gauge for Balloon 1 &amp; 4</v>
      </c>
      <c r="EL30" t="str">
        <v>Go Pin must pass through</v>
      </c>
      <c r="EM30" t="str">
        <v>Greater than .005 = Fail, Section</v>
      </c>
      <c r="EN30" t="str">
        <v>Greater than .025 out of center = Fail</v>
      </c>
      <c r="EO30" t="str">
        <v>Greater than 2.6 = Pass</v>
      </c>
      <c r="EP30" t="str">
        <v>Green = Pass, Red = Fail</v>
      </c>
      <c r="EQ30" t="str">
        <v>Hex Depth</v>
      </c>
      <c r="ER30" t="str">
        <v>Hex Minor</v>
      </c>
      <c r="ES30" t="str">
        <v>Hole Dia.</v>
      </c>
      <c r="ET30" t="str">
        <v>ID Sphere Finish</v>
      </c>
      <c r="EU30" t="str">
        <v>ID/OD Both Sides, Diff. .002 or less = Pass</v>
      </c>
      <c r="EV30" t="str">
        <v>If Looks Big, Section</v>
      </c>
      <c r="EW30" t="str">
        <v>If Looks Small, Section</v>
      </c>
      <c r="EX30" t="str">
        <v>Insp. Close to Break Away, Mfg.Tol.</v>
      </c>
      <c r="EY30" t="str">
        <v>INT.</v>
      </c>
      <c r="EZ30" t="str">
        <v>INT. Section, OL02460</v>
      </c>
      <c r="FA30" t="str">
        <v>INT., OL04223</v>
      </c>
      <c r="FB30" t="str">
        <v>Intersect. of 7.7 &amp; R0.10</v>
      </c>
      <c r="FC30" t="str">
        <v>Intersect. of 8.79 and R.25 MAX</v>
      </c>
      <c r="FD30" t="str">
        <v>Keep Ind. Tip away from corner</v>
      </c>
      <c r="FE30" t="str">
        <v>L31</v>
      </c>
      <c r="FF30" t="str">
        <v>Laser Mark</v>
      </c>
      <c r="FG30" t="str">
        <v>LASER PER NOTE 4</v>
      </c>
      <c r="FH30" t="str">
        <v>LASER PER NOTE 4, Final Check 1 only</v>
      </c>
      <c r="FI30" t="str">
        <v>Less than .002 out of center = Pass</v>
      </c>
      <c r="FJ30" t="str">
        <v>Less than 2.75 = Pass, Section</v>
      </c>
      <c r="FK30" t="str">
        <v>List as pin. Not Calibrated</v>
      </c>
      <c r="FL30" t="str">
        <v>M9 X 1.25 BUTT See Comment Image</v>
      </c>
      <c r="FM30" t="str">
        <v>Manual Section</v>
      </c>
      <c r="FN30" t="str">
        <v>Max Deep .241 NO-GO =.42</v>
      </c>
      <c r="FO30" t="str">
        <v>MAX Depth of (Note 7) .241 NO-GO Pin</v>
      </c>
      <c r="FP30" t="str">
        <v>Measure from Blue Line, See Image</v>
      </c>
      <c r="FQ30" t="str">
        <v>Measure Width of Blue Area, See Image</v>
      </c>
      <c r="FR30" t="str">
        <v>Mfg. Tol</v>
      </c>
      <c r="FS30" t="str">
        <v>Mfg. Tol, See Image</v>
      </c>
      <c r="FT30" t="str">
        <v>Mfg. Tol.</v>
      </c>
      <c r="FU30" t="str">
        <v>Mfg. Tol. "A"</v>
      </c>
      <c r="FV30" t="str">
        <v>Mfg. Tol. (Zero on Gauge Full Dia. Lead)</v>
      </c>
      <c r="FW30" t="str">
        <v>Mfg. Tol. Balloon 11, See Image</v>
      </c>
      <c r="FX30" t="str">
        <v>Mfg. Tol. Balloon 4</v>
      </c>
      <c r="FY30" t="str">
        <v>Mfg. Tol. Balloon 7</v>
      </c>
      <c r="FZ30" t="str">
        <v xml:space="preserve">Mfg. Tol. C-Bore Face (Ballo 28) </v>
      </c>
      <c r="GA30" t="str">
        <v>Mfg. Tol. Section</v>
      </c>
      <c r="GB30" t="str">
        <v>Mfg. Tol. See Image</v>
      </c>
      <c r="GC30" t="str">
        <v>Mfg. Tol., 3 Places, Record MAX</v>
      </c>
      <c r="GD30" t="str">
        <v>Mfg. Tol., Balloon 11</v>
      </c>
      <c r="GE30" t="str">
        <v>Mfg. Tol., Balloon 7</v>
      </c>
      <c r="GF30" t="str">
        <v>Mfg. Tol., Blank</v>
      </c>
      <c r="GG30" t="str">
        <v>Mfg. Tol., Blank, Balloon 12</v>
      </c>
      <c r="GH30" t="str">
        <v>Mfg. Tol., Blend to SØ.320</v>
      </c>
      <c r="GI30" t="str">
        <v>Mfg. Tol., Calculation</v>
      </c>
      <c r="GJ30" t="str">
        <v>Mfg. Tol., For Mill Fixture</v>
      </c>
      <c r="GK30" t="str">
        <v>Mfg. Tol., L32</v>
      </c>
      <c r="GL30" t="str">
        <v>Mfg. Tol., L33</v>
      </c>
      <c r="GM30" t="str">
        <v>Mfg. Tol., No Tool Marks</v>
      </c>
      <c r="GN30" t="str">
        <v>Mfg. Tol., OL03361</v>
      </c>
      <c r="GO30" t="str">
        <v>Mfg. Tol., Record off center value</v>
      </c>
      <c r="GP30" t="str">
        <v>Mfg. Tol., Same 3 Places, Record MIN</v>
      </c>
      <c r="GQ30" t="str">
        <v>Mfg. Tol., Section</v>
      </c>
      <c r="GR30" t="str">
        <v>Mfg. Tol., Section B-B</v>
      </c>
      <c r="GS30" t="str">
        <v>Mfg. Tol., Section, OL03361</v>
      </c>
      <c r="GT30" t="str">
        <v>Mfg. Tol., Section, Per Note 2</v>
      </c>
      <c r="GU30" t="str">
        <v>Mfg. Tol., See Image</v>
      </c>
      <c r="GV30" t="str">
        <v>Mfg. Tol., See Image, Bore in Blue</v>
      </c>
      <c r="GW30" t="str">
        <v>Mfg. Tol., See Image, Hook Tip</v>
      </c>
      <c r="GX30" t="str">
        <v>Mfg. Tol., Sharp Okay No Burr</v>
      </c>
      <c r="GY30" t="str">
        <v>Mfg. Tol., Threadless Blank</v>
      </c>
      <c r="GZ30" t="str">
        <v>Mfg.Tol.</v>
      </c>
      <c r="HA30" t="str">
        <v>Mgf. To., T.S.C.</v>
      </c>
      <c r="HB30" t="str">
        <v>Milled Feature</v>
      </c>
      <c r="HC30" t="str">
        <v>Milled Feature, OL04045</v>
      </c>
      <c r="HD30" t="str">
        <v>More than .0005 out of center = Fail</v>
      </c>
      <c r="HE30" t="str">
        <v>Must Pass Through</v>
      </c>
      <c r="HF30" t="str">
        <v>Must pass through gauge</v>
      </c>
      <c r="HG30" t="str">
        <v>Must Pass Through Go Gauge</v>
      </c>
      <c r="HH30" t="str">
        <v>Must Pass, See Image.</v>
      </c>
      <c r="HI30" t="str">
        <v>NA</v>
      </c>
      <c r="HJ30" t="str">
        <v>Narrow Area</v>
      </c>
      <c r="HK30" t="str">
        <v>Near Balloon 21</v>
      </c>
      <c r="HL30" t="str">
        <v>Near Datum B</v>
      </c>
      <c r="HM30" t="str">
        <v>Neck Dia.</v>
      </c>
      <c r="HN30" t="str">
        <v>Neck to Head Rad.</v>
      </c>
      <c r="HO30" t="str">
        <v>No Copper Deposits Allowed</v>
      </c>
      <c r="HP30" t="str">
        <v>No Section</v>
      </c>
      <c r="HQ30" t="str">
        <v>No Section, .01 to .014 = Pass</v>
      </c>
      <c r="HR30" t="str">
        <v>No Section, Rotate Part</v>
      </c>
      <c r="HS30" t="str">
        <v>No Section, See Image</v>
      </c>
      <c r="HT30" t="str">
        <v>No Slot, Section B-B</v>
      </c>
      <c r="HU30" t="str">
        <v>No visual step = Pass</v>
      </c>
      <c r="HV30" t="str">
        <v>Not to exceed .95 Deep</v>
      </c>
      <c r="HW30" t="str">
        <v>Note 1</v>
      </c>
      <c r="HX30" t="str">
        <v>OL00333/A</v>
      </c>
      <c r="HY30" t="str">
        <v>OL00519</v>
      </c>
      <c r="HZ30" t="str">
        <v>OL00520</v>
      </c>
      <c r="IA30" t="str">
        <v>OL00529</v>
      </c>
      <c r="IB30" t="str">
        <v>OL00542</v>
      </c>
      <c r="IC30" t="str">
        <v>OL00724</v>
      </c>
      <c r="ID30" t="str">
        <v>OL01250</v>
      </c>
      <c r="IE30" t="str">
        <v>OL01869, Threadless Blank</v>
      </c>
      <c r="IF30" t="str">
        <v>OL01870, Section</v>
      </c>
      <c r="IG30" t="str">
        <v>OL02255</v>
      </c>
      <c r="IH30" t="str">
        <v>OL02255, Mfg. Tol.</v>
      </c>
      <c r="II30" t="str">
        <v>OL02302</v>
      </c>
      <c r="IJ30" t="str">
        <v xml:space="preserve">OL02318  needed per image instructions </v>
      </c>
      <c r="IK30" t="str">
        <v>OL02556</v>
      </c>
      <c r="IL30" t="str">
        <v>OL02557</v>
      </c>
      <c r="IM30" t="str">
        <v>OL02567</v>
      </c>
      <c r="IN30" t="str">
        <v>OL02653</v>
      </c>
      <c r="IO30" t="str">
        <v>OL02718</v>
      </c>
      <c r="IP30" t="str">
        <v>OL02841</v>
      </c>
      <c r="IQ30" t="str">
        <v>OL02842</v>
      </c>
      <c r="IR30" t="str">
        <v>OL02844</v>
      </c>
      <c r="IS30" t="str">
        <v>OL02871</v>
      </c>
      <c r="IT30" t="str">
        <v>OL02887</v>
      </c>
      <c r="IU30" t="str">
        <v>OL03766</v>
      </c>
      <c r="IV30" t="str">
        <v>OL03868</v>
      </c>
      <c r="IW30" t="str">
        <v>OL03869</v>
      </c>
      <c r="IX30" t="str">
        <v>OL03870</v>
      </c>
      <c r="IY30" t="str">
        <v>OL03873, DWG# 100448-44</v>
      </c>
      <c r="IZ30" t="str">
        <v>OL03949</v>
      </c>
      <c r="JA30" t="str">
        <v xml:space="preserve">OL04043, Section </v>
      </c>
      <c r="JB30" t="str">
        <v xml:space="preserve">OL04044, Section </v>
      </c>
      <c r="JC30" t="str">
        <v>OL04045</v>
      </c>
      <c r="JD30" t="str">
        <v>OL04045, Milled Feature</v>
      </c>
      <c r="JE30" t="str">
        <v>OL04063</v>
      </c>
      <c r="JF30" t="str">
        <v>OL04064</v>
      </c>
      <c r="JG30" t="str">
        <v>OL04065</v>
      </c>
      <c r="JH30" t="str">
        <v>OL04181</v>
      </c>
      <c r="JI30" t="str">
        <v>OL04218</v>
      </c>
      <c r="JJ30" t="str">
        <v>OL04224, See Image</v>
      </c>
      <c r="JK30" t="str">
        <v>OL04374</v>
      </c>
      <c r="JL30" t="str">
        <v>OL04375, Section M-M</v>
      </c>
      <c r="JM30" t="str">
        <v>OL04376, Section M-M</v>
      </c>
      <c r="JN30" t="str">
        <v>OL04443</v>
      </c>
      <c r="JO30" t="str">
        <v>OL04444</v>
      </c>
      <c r="JP30" t="str">
        <v>One side of slot</v>
      </c>
      <c r="JQ30" t="str">
        <v>Other side of slot</v>
      </c>
      <c r="JR30" t="str">
        <v>Out of center more than .002 = Fail</v>
      </c>
      <c r="JS30" t="str">
        <v>Out of center more than.002 = Fail</v>
      </c>
      <c r="JT30" t="str">
        <v>Overlay OL02713</v>
      </c>
    </row>
    <row r="31" spans="1:280">
      <c r="A31" s="74" t="s">
        <v>484</v>
      </c>
      <c r="C31" s="74" t="str" cm="1">
        <f t="array" ref="C31:JT31">TRANSPOSE(_xlfn._xlws.SORT(_xlfn._xlws.FILTER($A$2:$A$279,ISNUMBER(SEARCH('Prt. Lib. &amp; Routine, Table'!M38,$A$2:$A$279)),"not found")))</f>
        <v xml:space="preserve"> 'C', Whirl Blank</v>
      </c>
      <c r="D31" t="str">
        <v xml:space="preserve"> See Image, Constrained</v>
      </c>
      <c r="E31" t="str">
        <v>(.04 to .12 range = Pass)</v>
      </c>
      <c r="F31" t="str">
        <v>(.042 FULL) Go Pin Seat Fully</v>
      </c>
      <c r="G31" t="str">
        <v>(B), Mfg. Tol.</v>
      </c>
      <c r="H31" t="str">
        <v>(B), O.A.L.</v>
      </c>
      <c r="I31" t="str">
        <v>.001 or less =Pass</v>
      </c>
      <c r="J31" t="str">
        <v>.001 or less out of center = Pass</v>
      </c>
      <c r="K31" t="str">
        <v>.002 or Less = Pass</v>
      </c>
      <c r="L31" t="str">
        <v>.002 or Less out of center = Pass</v>
      </c>
      <c r="M31" t="str">
        <v>.005 to .015 = Pass</v>
      </c>
      <c r="N31" t="str">
        <v>.0125 Mean, Section</v>
      </c>
      <c r="O31" t="str">
        <v>.025 or Less in X &amp; Y=Pass</v>
      </c>
      <c r="P31" t="str">
        <v>.038 Mean</v>
      </c>
      <c r="Q31" t="str">
        <v>.063 MM = .0024 IN, See Image</v>
      </c>
      <c r="R31" t="str">
        <v>.063MM = .0024"</v>
      </c>
      <c r="S31" t="str">
        <v>.243 NO-GO, Unconstrained, Must Not Start</v>
      </c>
      <c r="T31" t="str">
        <v>@ Back Face &amp; ID, No Raised Edge</v>
      </c>
      <c r="U31" t="str">
        <v>@ Back Face &amp; OD, No Raised Edge</v>
      </c>
      <c r="V31" t="str">
        <v>@ ID &amp; FACE</v>
      </c>
      <c r="W31" t="str">
        <v>@ OD &amp; BACK FACE</v>
      </c>
      <c r="X31" t="str">
        <v>@ OD &amp; FACE</v>
      </c>
      <c r="Y31" t="str">
        <v>Across from slot</v>
      </c>
      <c r="Z31" t="str">
        <v>All Edge Breaks</v>
      </c>
      <c r="AA31" t="str">
        <v>Attached to bar stock</v>
      </c>
      <c r="AB31" t="str">
        <v xml:space="preserve">Back Turn Fillet Rad. </v>
      </c>
      <c r="AC31" t="str">
        <v>Balloon 1 (DWG FRM0105 Page 2, NV-27)</v>
      </c>
      <c r="AD31" t="str">
        <v>Balloon 1 (DWG FRM0105, NV-30)</v>
      </c>
      <c r="AE31" t="str">
        <v>Balloon 1 (P# 9890002-20) OL00429/A</v>
      </c>
      <c r="AF31" t="str">
        <v>Balloon 1, DWG#FRM0105</v>
      </c>
      <c r="AG31" t="str">
        <v>Balloon 11, See Image</v>
      </c>
      <c r="AH31" t="str">
        <v xml:space="preserve">Balloon 2 (DWG FRM0105 Page 2, NV-27) </v>
      </c>
      <c r="AI31" t="str">
        <v>Balloon 2 (DWG FRM0105, NV-30)</v>
      </c>
      <c r="AJ31" t="str">
        <v>Balloon 2 (P# 9890002-20)</v>
      </c>
      <c r="AK31" t="str">
        <v>Balloon 2, DWG#FRM0105</v>
      </c>
      <c r="AL31" t="str">
        <v>Balloon 2, DWG#FRM0105, See Image</v>
      </c>
      <c r="AM31" t="str">
        <v>Balloon 3 (DWG FRM0105, NV-30 Minor)</v>
      </c>
      <c r="AN31" t="str">
        <v>Balloon 3 (DWG FRM0105, NV-30)</v>
      </c>
      <c r="AO31" t="str">
        <v>Balloon 3 (P# 9890002-20)</v>
      </c>
      <c r="AP31" t="str">
        <v>Balloon 4</v>
      </c>
      <c r="AQ31" t="str">
        <v>Balloon 4 (P# 9890002-20)</v>
      </c>
      <c r="AR31" t="str">
        <v>Below Middle Band</v>
      </c>
      <c r="AS31" t="str">
        <v>Best Fit Pin, .003 or Less =Pass</v>
      </c>
      <c r="AT31" t="str">
        <v>Blank</v>
      </c>
      <c r="AU31" t="str">
        <v>Blank Turn Maj.</v>
      </c>
      <c r="AV31" t="str">
        <v>Blank Turn Maj. Mill Flt., OL4172</v>
      </c>
      <c r="AW31" t="str">
        <v>Blank Without .010 Slots</v>
      </c>
      <c r="AX31" t="str">
        <v>Blank Without .010 Slots, Section</v>
      </c>
      <c r="AY31" t="str">
        <v>Blank without thread</v>
      </c>
      <c r="AZ31" t="str">
        <v xml:space="preserve">Blank, Center of V Grv. </v>
      </c>
      <c r="BA31" t="str">
        <v>Blank, Check R adjacent Balloon 17</v>
      </c>
      <c r="BB31" t="str">
        <v>Blank, EXT. Feature</v>
      </c>
      <c r="BC31" t="str">
        <v>Blank, See Image, OL04335</v>
      </c>
      <c r="BD31" t="str">
        <v>Blank, See Image, OL04336</v>
      </c>
      <c r="BE31" t="str">
        <v xml:space="preserve">Blank, Thrd. </v>
      </c>
      <c r="BF31" t="str">
        <v>Blank, Turn Tip</v>
      </c>
      <c r="BG31" t="str">
        <v>Blank, Without Thrd.</v>
      </c>
      <c r="BH31" t="str">
        <v>Blank, Without Thread</v>
      </c>
      <c r="BI31" t="str">
        <v xml:space="preserve">Blunt Start Blend to Minor </v>
      </c>
      <c r="BJ31" t="str">
        <v>Calc., Use Go HEX</v>
      </c>
      <c r="BK31" t="str">
        <v>Can't dig into OD</v>
      </c>
      <c r="BL31" t="str">
        <v>Carbide Gauge</v>
      </c>
      <c r="BM31" t="str">
        <v xml:space="preserve">Center of V Grv. </v>
      </c>
      <c r="BN31" t="str">
        <v>Centered Less than .03 = Pass</v>
      </c>
      <c r="BO31" t="str">
        <v>Centered within .0005 or Less = Pass</v>
      </c>
      <c r="BP31" t="str">
        <v>Centered within .001 or Less = Pass</v>
      </c>
      <c r="BQ31" t="str">
        <v>Centered within .0254 or Less = Pass</v>
      </c>
      <c r="BR31" t="str">
        <v>Check close to Rod Slot</v>
      </c>
      <c r="BS31" t="str">
        <v>Check every other hole</v>
      </c>
      <c r="BT31" t="str">
        <v>Check Go over full length of slot.</v>
      </c>
      <c r="BU31" t="str">
        <v>Check Near Closed End</v>
      </c>
      <c r="BV31" t="str">
        <v>Check per Print View, Away from Rod Slot</v>
      </c>
      <c r="BW31" t="str">
        <v>Check to Balloon 30 Go Pin</v>
      </c>
      <c r="BX31" t="str">
        <v>Check with .2705 SET Pin Inside Part</v>
      </c>
      <c r="BY31" t="str">
        <v>Check with Hex Up</v>
      </c>
      <c r="BZ31" t="str">
        <v>CMM Blank</v>
      </c>
      <c r="CA31" t="str">
        <v>Confirm Full Radius</v>
      </c>
      <c r="CB31" t="str">
        <v>Constrained in fixture</v>
      </c>
      <c r="CC31" t="str">
        <v>Constrained with Ring</v>
      </c>
      <c r="CD31" t="str">
        <v>Constrained, See Image</v>
      </c>
      <c r="CE31" t="str">
        <v>Dim. "A"</v>
      </c>
      <c r="CF31" t="str">
        <v>Dim. "B"</v>
      </c>
      <c r="CG31" t="str">
        <v>Dim. "C"</v>
      </c>
      <c r="CH31" t="str">
        <v>Dim. "D", Whirl Blank</v>
      </c>
      <c r="CI31" t="str">
        <v>Dim. "G"</v>
      </c>
      <c r="CJ31" t="str">
        <v>Dim. E, Blank Turn Maj. &amp;  Mill Flt</v>
      </c>
      <c r="CK31" t="str">
        <v>Dim. E, Blank Turn Maj.&amp;  Mill Flt</v>
      </c>
      <c r="CL31" t="str">
        <v>Dim. H, Whirl Blank</v>
      </c>
      <c r="CM31" t="str">
        <v>Dim. J, 'Blank Turn Maj. &amp; Whirl Blank</v>
      </c>
      <c r="CN31" t="str">
        <v>Disk Drop Indicator Tip</v>
      </c>
      <c r="CO31" t="str">
        <v>DWG 100448-15, Balloon F_1</v>
      </c>
      <c r="CP31" t="str">
        <v>DWG 100448-15, OL02571</v>
      </c>
      <c r="CQ31" t="str">
        <v>DWG 100448-41</v>
      </c>
      <c r="CR31" t="str">
        <v>DWG 9890040, (10E),Section Part, OL01139</v>
      </c>
      <c r="CS31" t="str">
        <v>DWG 9890040, (10E),Section, OL01139</v>
      </c>
      <c r="CT31" t="str">
        <v>DWG 9890040, (11E)</v>
      </c>
      <c r="CU31" t="str">
        <v>DWG 9890040, (11E), Pins with Flats</v>
      </c>
      <c r="CV31" t="str">
        <v>DWG 9890040, (12E),  Pass=.002 or less</v>
      </c>
      <c r="CW31" t="str">
        <v>DWG 9890040, (12E), See Image</v>
      </c>
      <c r="CX31" t="str">
        <v>DWG 9890040, (1E), OL01431</v>
      </c>
      <c r="CY31" t="str">
        <v>DWG 9890040, (1E), OL01432</v>
      </c>
      <c r="CZ31" t="str">
        <v>DWG 9890040, (2E), OL01432</v>
      </c>
      <c r="DA31" t="str">
        <v>DWG 9890040, (3E)</v>
      </c>
      <c r="DB31" t="str">
        <v>DWG 9890040, (4E)</v>
      </c>
      <c r="DC31" t="str">
        <v>DWG 9890040, (5E), OL02336</v>
      </c>
      <c r="DD31" t="str">
        <v>DWG 9890040, (6E)</v>
      </c>
      <c r="DE31" t="str">
        <v>DWG 9890040, (7E)</v>
      </c>
      <c r="DF31" t="str">
        <v>DWG 9890040, (8E), OL01433</v>
      </c>
      <c r="DG31" t="str">
        <v>DWG 9890040, (8E), OL01433, Section</v>
      </c>
      <c r="DH31" t="str">
        <v>DWG 9890040, (9E), Close to Rod Slot</v>
      </c>
      <c r="DI31" t="str">
        <v>DWG 9890040, (9E),Close to Rod Slot</v>
      </c>
      <c r="DJ31" t="str">
        <v>DWG FRM0105 PAGE 2</v>
      </c>
      <c r="DK31" t="str">
        <v>DWG# 100448-41</v>
      </c>
      <c r="DL31" t="str">
        <v>DWG# 100448-44</v>
      </c>
      <c r="DM31" t="str">
        <v>DWG# 9890003  (1), Section OL00436/A</v>
      </c>
      <c r="DN31" t="str">
        <v>DWG# 9890003 (3), Ring Gauge Constrained</v>
      </c>
      <c r="DO31" t="str">
        <v>DWG# 9890003 (4), Section</v>
      </c>
      <c r="DP31" t="str">
        <v>DWG#100448-26, Balloon 1K, OL02350</v>
      </c>
      <c r="DQ31" t="str">
        <v>DWG#100448-26, Balloon 2K, OL02350</v>
      </c>
      <c r="DR31" t="str">
        <v>DWG#100448-26, Balloon 3K, OL02363</v>
      </c>
      <c r="DS31" t="str">
        <v>DWG#100448-26, Balloon 4K</v>
      </c>
      <c r="DT31" t="str">
        <v>DWG#100448-26, Balloon 5K, Section</v>
      </c>
      <c r="DU31" t="str">
        <v>DWG#100448-26, Balloon 6K</v>
      </c>
      <c r="DV31" t="str">
        <v>DWG#100448-26, Balloon 7K, Section</v>
      </c>
      <c r="DW31" t="str">
        <v>DWG#100448-26, Mfg. Tol.</v>
      </c>
      <c r="DX31" t="str">
        <v>DWG#9890003 (2) Ring Gauge Constrained</v>
      </c>
      <c r="DY31" t="str">
        <v>DWG#9890044</v>
      </c>
      <c r="DZ31" t="str">
        <v>DWG#9890044 .1985 to .2005=Pass</v>
      </c>
      <c r="EA31" t="str">
        <v>DWG#9890044 Overlay OL02441</v>
      </c>
      <c r="EB31" t="str">
        <v>DWG#9890044, OL02441</v>
      </c>
      <c r="EC31" t="str">
        <v>DWG#FRM0105</v>
      </c>
      <c r="ED31" t="str">
        <v>EXT.</v>
      </c>
      <c r="EE31" t="str">
        <v>EXT. Section, OL02460</v>
      </c>
      <c r="EF31" t="str">
        <v>EXT., OL04223</v>
      </c>
      <c r="EG31" t="str">
        <v>Flat Drop Indicator Tip</v>
      </c>
      <c r="EH31" t="str">
        <v>Full Go Pin, No Light, at Radius</v>
      </c>
      <c r="EI31" t="str">
        <v>Function Check</v>
      </c>
      <c r="EJ31" t="str">
        <v>GO Function Gauge</v>
      </c>
      <c r="EK31" t="str">
        <v>Go Gauge for Balloon 1 &amp; 4</v>
      </c>
      <c r="EL31" t="str">
        <v>Go Pin must pass through</v>
      </c>
      <c r="EM31" t="str">
        <v>Greater than .005 = Fail, Section</v>
      </c>
      <c r="EN31" t="str">
        <v>Greater than .025 out of center = Fail</v>
      </c>
      <c r="EO31" t="str">
        <v>Greater than 2.6 = Pass</v>
      </c>
      <c r="EP31" t="str">
        <v>Green = Pass, Red = Fail</v>
      </c>
      <c r="EQ31" t="str">
        <v>Hex Depth</v>
      </c>
      <c r="ER31" t="str">
        <v>Hex Minor</v>
      </c>
      <c r="ES31" t="str">
        <v>Hole Dia.</v>
      </c>
      <c r="ET31" t="str">
        <v>ID Sphere Finish</v>
      </c>
      <c r="EU31" t="str">
        <v>ID/OD Both Sides, Diff. .002 or less = Pass</v>
      </c>
      <c r="EV31" t="str">
        <v>If Looks Big, Section</v>
      </c>
      <c r="EW31" t="str">
        <v>If Looks Small, Section</v>
      </c>
      <c r="EX31" t="str">
        <v>Insp. Close to Break Away, Mfg.Tol.</v>
      </c>
      <c r="EY31" t="str">
        <v>INT.</v>
      </c>
      <c r="EZ31" t="str">
        <v>INT. Section, OL02460</v>
      </c>
      <c r="FA31" t="str">
        <v>INT., OL04223</v>
      </c>
      <c r="FB31" t="str">
        <v>Intersect. of 7.7 &amp; R0.10</v>
      </c>
      <c r="FC31" t="str">
        <v>Intersect. of 8.79 and R.25 MAX</v>
      </c>
      <c r="FD31" t="str">
        <v>Keep Ind. Tip away from corner</v>
      </c>
      <c r="FE31" t="str">
        <v>L31</v>
      </c>
      <c r="FF31" t="str">
        <v>Laser Mark</v>
      </c>
      <c r="FG31" t="str">
        <v>LASER PER NOTE 4</v>
      </c>
      <c r="FH31" t="str">
        <v>LASER PER NOTE 4, Final Check 1 only</v>
      </c>
      <c r="FI31" t="str">
        <v>Less than .002 out of center = Pass</v>
      </c>
      <c r="FJ31" t="str">
        <v>Less than 2.75 = Pass, Section</v>
      </c>
      <c r="FK31" t="str">
        <v>List as pin. Not Calibrated</v>
      </c>
      <c r="FL31" t="str">
        <v>M9 X 1.25 BUTT See Comment Image</v>
      </c>
      <c r="FM31" t="str">
        <v>Manual Section</v>
      </c>
      <c r="FN31" t="str">
        <v>Max Deep .241 NO-GO =.42</v>
      </c>
      <c r="FO31" t="str">
        <v>MAX Depth of (Note 7) .241 NO-GO Pin</v>
      </c>
      <c r="FP31" t="str">
        <v>Measure from Blue Line, See Image</v>
      </c>
      <c r="FQ31" t="str">
        <v>Measure Width of Blue Area, See Image</v>
      </c>
      <c r="FR31" t="str">
        <v>Mfg. Tol</v>
      </c>
      <c r="FS31" t="str">
        <v>Mfg. Tol, See Image</v>
      </c>
      <c r="FT31" t="str">
        <v>Mfg. Tol.</v>
      </c>
      <c r="FU31" t="str">
        <v>Mfg. Tol. "A"</v>
      </c>
      <c r="FV31" t="str">
        <v>Mfg. Tol. (Zero on Gauge Full Dia. Lead)</v>
      </c>
      <c r="FW31" t="str">
        <v>Mfg. Tol. Balloon 11, See Image</v>
      </c>
      <c r="FX31" t="str">
        <v>Mfg. Tol. Balloon 4</v>
      </c>
      <c r="FY31" t="str">
        <v>Mfg. Tol. Balloon 7</v>
      </c>
      <c r="FZ31" t="str">
        <v xml:space="preserve">Mfg. Tol. C-Bore Face (Ballo 28) </v>
      </c>
      <c r="GA31" t="str">
        <v>Mfg. Tol. Section</v>
      </c>
      <c r="GB31" t="str">
        <v>Mfg. Tol. See Image</v>
      </c>
      <c r="GC31" t="str">
        <v>Mfg. Tol., 3 Places, Record MAX</v>
      </c>
      <c r="GD31" t="str">
        <v>Mfg. Tol., Balloon 11</v>
      </c>
      <c r="GE31" t="str">
        <v>Mfg. Tol., Balloon 7</v>
      </c>
      <c r="GF31" t="str">
        <v>Mfg. Tol., Blank</v>
      </c>
      <c r="GG31" t="str">
        <v>Mfg. Tol., Blank, Balloon 12</v>
      </c>
      <c r="GH31" t="str">
        <v>Mfg. Tol., Blend to SØ.320</v>
      </c>
      <c r="GI31" t="str">
        <v>Mfg. Tol., Calculation</v>
      </c>
      <c r="GJ31" t="str">
        <v>Mfg. Tol., For Mill Fixture</v>
      </c>
      <c r="GK31" t="str">
        <v>Mfg. Tol., L32</v>
      </c>
      <c r="GL31" t="str">
        <v>Mfg. Tol., L33</v>
      </c>
      <c r="GM31" t="str">
        <v>Mfg. Tol., No Tool Marks</v>
      </c>
      <c r="GN31" t="str">
        <v>Mfg. Tol., OL03361</v>
      </c>
      <c r="GO31" t="str">
        <v>Mfg. Tol., Record off center value</v>
      </c>
      <c r="GP31" t="str">
        <v>Mfg. Tol., Same 3 Places, Record MIN</v>
      </c>
      <c r="GQ31" t="str">
        <v>Mfg. Tol., Section</v>
      </c>
      <c r="GR31" t="str">
        <v>Mfg. Tol., Section B-B</v>
      </c>
      <c r="GS31" t="str">
        <v>Mfg. Tol., Section, OL03361</v>
      </c>
      <c r="GT31" t="str">
        <v>Mfg. Tol., Section, Per Note 2</v>
      </c>
      <c r="GU31" t="str">
        <v>Mfg. Tol., See Image</v>
      </c>
      <c r="GV31" t="str">
        <v>Mfg. Tol., See Image, Bore in Blue</v>
      </c>
      <c r="GW31" t="str">
        <v>Mfg. Tol., See Image, Hook Tip</v>
      </c>
      <c r="GX31" t="str">
        <v>Mfg. Tol., Sharp Okay No Burr</v>
      </c>
      <c r="GY31" t="str">
        <v>Mfg. Tol., Threadless Blank</v>
      </c>
      <c r="GZ31" t="str">
        <v>Mfg.Tol.</v>
      </c>
      <c r="HA31" t="str">
        <v>Mgf. To., T.S.C.</v>
      </c>
      <c r="HB31" t="str">
        <v>Milled Feature</v>
      </c>
      <c r="HC31" t="str">
        <v>Milled Feature, OL04045</v>
      </c>
      <c r="HD31" t="str">
        <v>More than .0005 out of center = Fail</v>
      </c>
      <c r="HE31" t="str">
        <v>Must Pass Through</v>
      </c>
      <c r="HF31" t="str">
        <v>Must pass through gauge</v>
      </c>
      <c r="HG31" t="str">
        <v>Must Pass Through Go Gauge</v>
      </c>
      <c r="HH31" t="str">
        <v>Must Pass, See Image.</v>
      </c>
      <c r="HI31" t="str">
        <v>NA</v>
      </c>
      <c r="HJ31" t="str">
        <v>Narrow Area</v>
      </c>
      <c r="HK31" t="str">
        <v>Near Balloon 21</v>
      </c>
      <c r="HL31" t="str">
        <v>Near Datum B</v>
      </c>
      <c r="HM31" t="str">
        <v>Neck Dia.</v>
      </c>
      <c r="HN31" t="str">
        <v>Neck to Head Rad.</v>
      </c>
      <c r="HO31" t="str">
        <v>No Copper Deposits Allowed</v>
      </c>
      <c r="HP31" t="str">
        <v>No Section</v>
      </c>
      <c r="HQ31" t="str">
        <v>No Section, .01 to .014 = Pass</v>
      </c>
      <c r="HR31" t="str">
        <v>No Section, Rotate Part</v>
      </c>
      <c r="HS31" t="str">
        <v>No Section, See Image</v>
      </c>
      <c r="HT31" t="str">
        <v>No Slot, Section B-B</v>
      </c>
      <c r="HU31" t="str">
        <v>No visual step = Pass</v>
      </c>
      <c r="HV31" t="str">
        <v>Not to exceed .95 Deep</v>
      </c>
      <c r="HW31" t="str">
        <v>Note 1</v>
      </c>
      <c r="HX31" t="str">
        <v>OL00333/A</v>
      </c>
      <c r="HY31" t="str">
        <v>OL00519</v>
      </c>
      <c r="HZ31" t="str">
        <v>OL00520</v>
      </c>
      <c r="IA31" t="str">
        <v>OL00529</v>
      </c>
      <c r="IB31" t="str">
        <v>OL00542</v>
      </c>
      <c r="IC31" t="str">
        <v>OL00724</v>
      </c>
      <c r="ID31" t="str">
        <v>OL01250</v>
      </c>
      <c r="IE31" t="str">
        <v>OL01869, Threadless Blank</v>
      </c>
      <c r="IF31" t="str">
        <v>OL01870, Section</v>
      </c>
      <c r="IG31" t="str">
        <v>OL02255</v>
      </c>
      <c r="IH31" t="str">
        <v>OL02255, Mfg. Tol.</v>
      </c>
      <c r="II31" t="str">
        <v>OL02302</v>
      </c>
      <c r="IJ31" t="str">
        <v xml:space="preserve">OL02318  needed per image instructions </v>
      </c>
      <c r="IK31" t="str">
        <v>OL02556</v>
      </c>
      <c r="IL31" t="str">
        <v>OL02557</v>
      </c>
      <c r="IM31" t="str">
        <v>OL02567</v>
      </c>
      <c r="IN31" t="str">
        <v>OL02653</v>
      </c>
      <c r="IO31" t="str">
        <v>OL02718</v>
      </c>
      <c r="IP31" t="str">
        <v>OL02841</v>
      </c>
      <c r="IQ31" t="str">
        <v>OL02842</v>
      </c>
      <c r="IR31" t="str">
        <v>OL02844</v>
      </c>
      <c r="IS31" t="str">
        <v>OL02871</v>
      </c>
      <c r="IT31" t="str">
        <v>OL02887</v>
      </c>
      <c r="IU31" t="str">
        <v>OL03766</v>
      </c>
      <c r="IV31" t="str">
        <v>OL03868</v>
      </c>
      <c r="IW31" t="str">
        <v>OL03869</v>
      </c>
      <c r="IX31" t="str">
        <v>OL03870</v>
      </c>
      <c r="IY31" t="str">
        <v>OL03873, DWG# 100448-44</v>
      </c>
      <c r="IZ31" t="str">
        <v>OL03949</v>
      </c>
      <c r="JA31" t="str">
        <v xml:space="preserve">OL04043, Section </v>
      </c>
      <c r="JB31" t="str">
        <v xml:space="preserve">OL04044, Section </v>
      </c>
      <c r="JC31" t="str">
        <v>OL04045</v>
      </c>
      <c r="JD31" t="str">
        <v>OL04045, Milled Feature</v>
      </c>
      <c r="JE31" t="str">
        <v>OL04063</v>
      </c>
      <c r="JF31" t="str">
        <v>OL04064</v>
      </c>
      <c r="JG31" t="str">
        <v>OL04065</v>
      </c>
      <c r="JH31" t="str">
        <v>OL04181</v>
      </c>
      <c r="JI31" t="str">
        <v>OL04218</v>
      </c>
      <c r="JJ31" t="str">
        <v>OL04224, See Image</v>
      </c>
      <c r="JK31" t="str">
        <v>OL04374</v>
      </c>
      <c r="JL31" t="str">
        <v>OL04375, Section M-M</v>
      </c>
      <c r="JM31" t="str">
        <v>OL04376, Section M-M</v>
      </c>
      <c r="JN31" t="str">
        <v>OL04443</v>
      </c>
      <c r="JO31" t="str">
        <v>OL04444</v>
      </c>
      <c r="JP31" t="str">
        <v>One side of slot</v>
      </c>
      <c r="JQ31" t="str">
        <v>Other side of slot</v>
      </c>
      <c r="JR31" t="str">
        <v>Out of center more than .002 = Fail</v>
      </c>
      <c r="JS31" t="str">
        <v>Out of center more than.002 = Fail</v>
      </c>
      <c r="JT31" t="str">
        <v>Overlay OL02713</v>
      </c>
    </row>
    <row r="32" spans="1:280">
      <c r="A32" s="74" t="s">
        <v>485</v>
      </c>
      <c r="C32" s="74" t="str" cm="1">
        <f t="array" ref="C32:JT32">TRANSPOSE(_xlfn._xlws.SORT(_xlfn._xlws.FILTER($A$2:$A$279,ISNUMBER(SEARCH('Prt. Lib. &amp; Routine, Table'!M39,$A$2:$A$279)),"not found")))</f>
        <v xml:space="preserve"> 'C', Whirl Blank</v>
      </c>
      <c r="D32" t="str">
        <v xml:space="preserve"> See Image, Constrained</v>
      </c>
      <c r="E32" t="str">
        <v>(.04 to .12 range = Pass)</v>
      </c>
      <c r="F32" t="str">
        <v>(.042 FULL) Go Pin Seat Fully</v>
      </c>
      <c r="G32" t="str">
        <v>(B), Mfg. Tol.</v>
      </c>
      <c r="H32" t="str">
        <v>(B), O.A.L.</v>
      </c>
      <c r="I32" t="str">
        <v>.001 or less =Pass</v>
      </c>
      <c r="J32" t="str">
        <v>.001 or less out of center = Pass</v>
      </c>
      <c r="K32" t="str">
        <v>.002 or Less = Pass</v>
      </c>
      <c r="L32" t="str">
        <v>.002 or Less out of center = Pass</v>
      </c>
      <c r="M32" t="str">
        <v>.005 to .015 = Pass</v>
      </c>
      <c r="N32" t="str">
        <v>.0125 Mean, Section</v>
      </c>
      <c r="O32" t="str">
        <v>.025 or Less in X &amp; Y=Pass</v>
      </c>
      <c r="P32" t="str">
        <v>.038 Mean</v>
      </c>
      <c r="Q32" t="str">
        <v>.063 MM = .0024 IN, See Image</v>
      </c>
      <c r="R32" t="str">
        <v>.063MM = .0024"</v>
      </c>
      <c r="S32" t="str">
        <v>.243 NO-GO, Unconstrained, Must Not Start</v>
      </c>
      <c r="T32" t="str">
        <v>@ Back Face &amp; ID, No Raised Edge</v>
      </c>
      <c r="U32" t="str">
        <v>@ Back Face &amp; OD, No Raised Edge</v>
      </c>
      <c r="V32" t="str">
        <v>@ ID &amp; FACE</v>
      </c>
      <c r="W32" t="str">
        <v>@ OD &amp; BACK FACE</v>
      </c>
      <c r="X32" t="str">
        <v>@ OD &amp; FACE</v>
      </c>
      <c r="Y32" t="str">
        <v>Across from slot</v>
      </c>
      <c r="Z32" t="str">
        <v>All Edge Breaks</v>
      </c>
      <c r="AA32" t="str">
        <v>Attached to bar stock</v>
      </c>
      <c r="AB32" t="str">
        <v xml:space="preserve">Back Turn Fillet Rad. </v>
      </c>
      <c r="AC32" t="str">
        <v>Balloon 1 (DWG FRM0105 Page 2, NV-27)</v>
      </c>
      <c r="AD32" t="str">
        <v>Balloon 1 (DWG FRM0105, NV-30)</v>
      </c>
      <c r="AE32" t="str">
        <v>Balloon 1 (P# 9890002-20) OL00429/A</v>
      </c>
      <c r="AF32" t="str">
        <v>Balloon 1, DWG#FRM0105</v>
      </c>
      <c r="AG32" t="str">
        <v>Balloon 11, See Image</v>
      </c>
      <c r="AH32" t="str">
        <v xml:space="preserve">Balloon 2 (DWG FRM0105 Page 2, NV-27) </v>
      </c>
      <c r="AI32" t="str">
        <v>Balloon 2 (DWG FRM0105, NV-30)</v>
      </c>
      <c r="AJ32" t="str">
        <v>Balloon 2 (P# 9890002-20)</v>
      </c>
      <c r="AK32" t="str">
        <v>Balloon 2, DWG#FRM0105</v>
      </c>
      <c r="AL32" t="str">
        <v>Balloon 2, DWG#FRM0105, See Image</v>
      </c>
      <c r="AM32" t="str">
        <v>Balloon 3 (DWG FRM0105, NV-30 Minor)</v>
      </c>
      <c r="AN32" t="str">
        <v>Balloon 3 (DWG FRM0105, NV-30)</v>
      </c>
      <c r="AO32" t="str">
        <v>Balloon 3 (P# 9890002-20)</v>
      </c>
      <c r="AP32" t="str">
        <v>Balloon 4</v>
      </c>
      <c r="AQ32" t="str">
        <v>Balloon 4 (P# 9890002-20)</v>
      </c>
      <c r="AR32" t="str">
        <v>Below Middle Band</v>
      </c>
      <c r="AS32" t="str">
        <v>Best Fit Pin, .003 or Less =Pass</v>
      </c>
      <c r="AT32" t="str">
        <v>Blank</v>
      </c>
      <c r="AU32" t="str">
        <v>Blank Turn Maj.</v>
      </c>
      <c r="AV32" t="str">
        <v>Blank Turn Maj. Mill Flt., OL4172</v>
      </c>
      <c r="AW32" t="str">
        <v>Blank Without .010 Slots</v>
      </c>
      <c r="AX32" t="str">
        <v>Blank Without .010 Slots, Section</v>
      </c>
      <c r="AY32" t="str">
        <v>Blank without thread</v>
      </c>
      <c r="AZ32" t="str">
        <v xml:space="preserve">Blank, Center of V Grv. </v>
      </c>
      <c r="BA32" t="str">
        <v>Blank, Check R adjacent Balloon 17</v>
      </c>
      <c r="BB32" t="str">
        <v>Blank, EXT. Feature</v>
      </c>
      <c r="BC32" t="str">
        <v>Blank, See Image, OL04335</v>
      </c>
      <c r="BD32" t="str">
        <v>Blank, See Image, OL04336</v>
      </c>
      <c r="BE32" t="str">
        <v xml:space="preserve">Blank, Thrd. </v>
      </c>
      <c r="BF32" t="str">
        <v>Blank, Turn Tip</v>
      </c>
      <c r="BG32" t="str">
        <v>Blank, Without Thrd.</v>
      </c>
      <c r="BH32" t="str">
        <v>Blank, Without Thread</v>
      </c>
      <c r="BI32" t="str">
        <v xml:space="preserve">Blunt Start Blend to Minor </v>
      </c>
      <c r="BJ32" t="str">
        <v>Calc., Use Go HEX</v>
      </c>
      <c r="BK32" t="str">
        <v>Can't dig into OD</v>
      </c>
      <c r="BL32" t="str">
        <v>Carbide Gauge</v>
      </c>
      <c r="BM32" t="str">
        <v xml:space="preserve">Center of V Grv. </v>
      </c>
      <c r="BN32" t="str">
        <v>Centered Less than .03 = Pass</v>
      </c>
      <c r="BO32" t="str">
        <v>Centered within .0005 or Less = Pass</v>
      </c>
      <c r="BP32" t="str">
        <v>Centered within .001 or Less = Pass</v>
      </c>
      <c r="BQ32" t="str">
        <v>Centered within .0254 or Less = Pass</v>
      </c>
      <c r="BR32" t="str">
        <v>Check close to Rod Slot</v>
      </c>
      <c r="BS32" t="str">
        <v>Check every other hole</v>
      </c>
      <c r="BT32" t="str">
        <v>Check Go over full length of slot.</v>
      </c>
      <c r="BU32" t="str">
        <v>Check Near Closed End</v>
      </c>
      <c r="BV32" t="str">
        <v>Check per Print View, Away from Rod Slot</v>
      </c>
      <c r="BW32" t="str">
        <v>Check to Balloon 30 Go Pin</v>
      </c>
      <c r="BX32" t="str">
        <v>Check with .2705 SET Pin Inside Part</v>
      </c>
      <c r="BY32" t="str">
        <v>Check with Hex Up</v>
      </c>
      <c r="BZ32" t="str">
        <v>CMM Blank</v>
      </c>
      <c r="CA32" t="str">
        <v>Confirm Full Radius</v>
      </c>
      <c r="CB32" t="str">
        <v>Constrained in fixture</v>
      </c>
      <c r="CC32" t="str">
        <v>Constrained with Ring</v>
      </c>
      <c r="CD32" t="str">
        <v>Constrained, See Image</v>
      </c>
      <c r="CE32" t="str">
        <v>Dim. "A"</v>
      </c>
      <c r="CF32" t="str">
        <v>Dim. "B"</v>
      </c>
      <c r="CG32" t="str">
        <v>Dim. "C"</v>
      </c>
      <c r="CH32" t="str">
        <v>Dim. "D", Whirl Blank</v>
      </c>
      <c r="CI32" t="str">
        <v>Dim. "G"</v>
      </c>
      <c r="CJ32" t="str">
        <v>Dim. E, Blank Turn Maj. &amp;  Mill Flt</v>
      </c>
      <c r="CK32" t="str">
        <v>Dim. E, Blank Turn Maj.&amp;  Mill Flt</v>
      </c>
      <c r="CL32" t="str">
        <v>Dim. H, Whirl Blank</v>
      </c>
      <c r="CM32" t="str">
        <v>Dim. J, 'Blank Turn Maj. &amp; Whirl Blank</v>
      </c>
      <c r="CN32" t="str">
        <v>Disk Drop Indicator Tip</v>
      </c>
      <c r="CO32" t="str">
        <v>DWG 100448-15, Balloon F_1</v>
      </c>
      <c r="CP32" t="str">
        <v>DWG 100448-15, OL02571</v>
      </c>
      <c r="CQ32" t="str">
        <v>DWG 100448-41</v>
      </c>
      <c r="CR32" t="str">
        <v>DWG 9890040, (10E),Section Part, OL01139</v>
      </c>
      <c r="CS32" t="str">
        <v>DWG 9890040, (10E),Section, OL01139</v>
      </c>
      <c r="CT32" t="str">
        <v>DWG 9890040, (11E)</v>
      </c>
      <c r="CU32" t="str">
        <v>DWG 9890040, (11E), Pins with Flats</v>
      </c>
      <c r="CV32" t="str">
        <v>DWG 9890040, (12E),  Pass=.002 or less</v>
      </c>
      <c r="CW32" t="str">
        <v>DWG 9890040, (12E), See Image</v>
      </c>
      <c r="CX32" t="str">
        <v>DWG 9890040, (1E), OL01431</v>
      </c>
      <c r="CY32" t="str">
        <v>DWG 9890040, (1E), OL01432</v>
      </c>
      <c r="CZ32" t="str">
        <v>DWG 9890040, (2E), OL01432</v>
      </c>
      <c r="DA32" t="str">
        <v>DWG 9890040, (3E)</v>
      </c>
      <c r="DB32" t="str">
        <v>DWG 9890040, (4E)</v>
      </c>
      <c r="DC32" t="str">
        <v>DWG 9890040, (5E), OL02336</v>
      </c>
      <c r="DD32" t="str">
        <v>DWG 9890040, (6E)</v>
      </c>
      <c r="DE32" t="str">
        <v>DWG 9890040, (7E)</v>
      </c>
      <c r="DF32" t="str">
        <v>DWG 9890040, (8E), OL01433</v>
      </c>
      <c r="DG32" t="str">
        <v>DWG 9890040, (8E), OL01433, Section</v>
      </c>
      <c r="DH32" t="str">
        <v>DWG 9890040, (9E), Close to Rod Slot</v>
      </c>
      <c r="DI32" t="str">
        <v>DWG 9890040, (9E),Close to Rod Slot</v>
      </c>
      <c r="DJ32" t="str">
        <v>DWG FRM0105 PAGE 2</v>
      </c>
      <c r="DK32" t="str">
        <v>DWG# 100448-41</v>
      </c>
      <c r="DL32" t="str">
        <v>DWG# 100448-44</v>
      </c>
      <c r="DM32" t="str">
        <v>DWG# 9890003  (1), Section OL00436/A</v>
      </c>
      <c r="DN32" t="str">
        <v>DWG# 9890003 (3), Ring Gauge Constrained</v>
      </c>
      <c r="DO32" t="str">
        <v>DWG# 9890003 (4), Section</v>
      </c>
      <c r="DP32" t="str">
        <v>DWG#100448-26, Balloon 1K, OL02350</v>
      </c>
      <c r="DQ32" t="str">
        <v>DWG#100448-26, Balloon 2K, OL02350</v>
      </c>
      <c r="DR32" t="str">
        <v>DWG#100448-26, Balloon 3K, OL02363</v>
      </c>
      <c r="DS32" t="str">
        <v>DWG#100448-26, Balloon 4K</v>
      </c>
      <c r="DT32" t="str">
        <v>DWG#100448-26, Balloon 5K, Section</v>
      </c>
      <c r="DU32" t="str">
        <v>DWG#100448-26, Balloon 6K</v>
      </c>
      <c r="DV32" t="str">
        <v>DWG#100448-26, Balloon 7K, Section</v>
      </c>
      <c r="DW32" t="str">
        <v>DWG#100448-26, Mfg. Tol.</v>
      </c>
      <c r="DX32" t="str">
        <v>DWG#9890003 (2) Ring Gauge Constrained</v>
      </c>
      <c r="DY32" t="str">
        <v>DWG#9890044</v>
      </c>
      <c r="DZ32" t="str">
        <v>DWG#9890044 .1985 to .2005=Pass</v>
      </c>
      <c r="EA32" t="str">
        <v>DWG#9890044 Overlay OL02441</v>
      </c>
      <c r="EB32" t="str">
        <v>DWG#9890044, OL02441</v>
      </c>
      <c r="EC32" t="str">
        <v>DWG#FRM0105</v>
      </c>
      <c r="ED32" t="str">
        <v>EXT.</v>
      </c>
      <c r="EE32" t="str">
        <v>EXT. Section, OL02460</v>
      </c>
      <c r="EF32" t="str">
        <v>EXT., OL04223</v>
      </c>
      <c r="EG32" t="str">
        <v>Flat Drop Indicator Tip</v>
      </c>
      <c r="EH32" t="str">
        <v>Full Go Pin, No Light, at Radius</v>
      </c>
      <c r="EI32" t="str">
        <v>Function Check</v>
      </c>
      <c r="EJ32" t="str">
        <v>GO Function Gauge</v>
      </c>
      <c r="EK32" t="str">
        <v>Go Gauge for Balloon 1 &amp; 4</v>
      </c>
      <c r="EL32" t="str">
        <v>Go Pin must pass through</v>
      </c>
      <c r="EM32" t="str">
        <v>Greater than .005 = Fail, Section</v>
      </c>
      <c r="EN32" t="str">
        <v>Greater than .025 out of center = Fail</v>
      </c>
      <c r="EO32" t="str">
        <v>Greater than 2.6 = Pass</v>
      </c>
      <c r="EP32" t="str">
        <v>Green = Pass, Red = Fail</v>
      </c>
      <c r="EQ32" t="str">
        <v>Hex Depth</v>
      </c>
      <c r="ER32" t="str">
        <v>Hex Minor</v>
      </c>
      <c r="ES32" t="str">
        <v>Hole Dia.</v>
      </c>
      <c r="ET32" t="str">
        <v>ID Sphere Finish</v>
      </c>
      <c r="EU32" t="str">
        <v>ID/OD Both Sides, Diff. .002 or less = Pass</v>
      </c>
      <c r="EV32" t="str">
        <v>If Looks Big, Section</v>
      </c>
      <c r="EW32" t="str">
        <v>If Looks Small, Section</v>
      </c>
      <c r="EX32" t="str">
        <v>Insp. Close to Break Away, Mfg.Tol.</v>
      </c>
      <c r="EY32" t="str">
        <v>INT.</v>
      </c>
      <c r="EZ32" t="str">
        <v>INT. Section, OL02460</v>
      </c>
      <c r="FA32" t="str">
        <v>INT., OL04223</v>
      </c>
      <c r="FB32" t="str">
        <v>Intersect. of 7.7 &amp; R0.10</v>
      </c>
      <c r="FC32" t="str">
        <v>Intersect. of 8.79 and R.25 MAX</v>
      </c>
      <c r="FD32" t="str">
        <v>Keep Ind. Tip away from corner</v>
      </c>
      <c r="FE32" t="str">
        <v>L31</v>
      </c>
      <c r="FF32" t="str">
        <v>Laser Mark</v>
      </c>
      <c r="FG32" t="str">
        <v>LASER PER NOTE 4</v>
      </c>
      <c r="FH32" t="str">
        <v>LASER PER NOTE 4, Final Check 1 only</v>
      </c>
      <c r="FI32" t="str">
        <v>Less than .002 out of center = Pass</v>
      </c>
      <c r="FJ32" t="str">
        <v>Less than 2.75 = Pass, Section</v>
      </c>
      <c r="FK32" t="str">
        <v>List as pin. Not Calibrated</v>
      </c>
      <c r="FL32" t="str">
        <v>M9 X 1.25 BUTT See Comment Image</v>
      </c>
      <c r="FM32" t="str">
        <v>Manual Section</v>
      </c>
      <c r="FN32" t="str">
        <v>Max Deep .241 NO-GO =.42</v>
      </c>
      <c r="FO32" t="str">
        <v>MAX Depth of (Note 7) .241 NO-GO Pin</v>
      </c>
      <c r="FP32" t="str">
        <v>Measure from Blue Line, See Image</v>
      </c>
      <c r="FQ32" t="str">
        <v>Measure Width of Blue Area, See Image</v>
      </c>
      <c r="FR32" t="str">
        <v>Mfg. Tol</v>
      </c>
      <c r="FS32" t="str">
        <v>Mfg. Tol, See Image</v>
      </c>
      <c r="FT32" t="str">
        <v>Mfg. Tol.</v>
      </c>
      <c r="FU32" t="str">
        <v>Mfg. Tol. "A"</v>
      </c>
      <c r="FV32" t="str">
        <v>Mfg. Tol. (Zero on Gauge Full Dia. Lead)</v>
      </c>
      <c r="FW32" t="str">
        <v>Mfg. Tol. Balloon 11, See Image</v>
      </c>
      <c r="FX32" t="str">
        <v>Mfg. Tol. Balloon 4</v>
      </c>
      <c r="FY32" t="str">
        <v>Mfg. Tol. Balloon 7</v>
      </c>
      <c r="FZ32" t="str">
        <v xml:space="preserve">Mfg. Tol. C-Bore Face (Ballo 28) </v>
      </c>
      <c r="GA32" t="str">
        <v>Mfg. Tol. Section</v>
      </c>
      <c r="GB32" t="str">
        <v>Mfg. Tol. See Image</v>
      </c>
      <c r="GC32" t="str">
        <v>Mfg. Tol., 3 Places, Record MAX</v>
      </c>
      <c r="GD32" t="str">
        <v>Mfg. Tol., Balloon 11</v>
      </c>
      <c r="GE32" t="str">
        <v>Mfg. Tol., Balloon 7</v>
      </c>
      <c r="GF32" t="str">
        <v>Mfg. Tol., Blank</v>
      </c>
      <c r="GG32" t="str">
        <v>Mfg. Tol., Blank, Balloon 12</v>
      </c>
      <c r="GH32" t="str">
        <v>Mfg. Tol., Blend to SØ.320</v>
      </c>
      <c r="GI32" t="str">
        <v>Mfg. Tol., Calculation</v>
      </c>
      <c r="GJ32" t="str">
        <v>Mfg. Tol., For Mill Fixture</v>
      </c>
      <c r="GK32" t="str">
        <v>Mfg. Tol., L32</v>
      </c>
      <c r="GL32" t="str">
        <v>Mfg. Tol., L33</v>
      </c>
      <c r="GM32" t="str">
        <v>Mfg. Tol., No Tool Marks</v>
      </c>
      <c r="GN32" t="str">
        <v>Mfg. Tol., OL03361</v>
      </c>
      <c r="GO32" t="str">
        <v>Mfg. Tol., Record off center value</v>
      </c>
      <c r="GP32" t="str">
        <v>Mfg. Tol., Same 3 Places, Record MIN</v>
      </c>
      <c r="GQ32" t="str">
        <v>Mfg. Tol., Section</v>
      </c>
      <c r="GR32" t="str">
        <v>Mfg. Tol., Section B-B</v>
      </c>
      <c r="GS32" t="str">
        <v>Mfg. Tol., Section, OL03361</v>
      </c>
      <c r="GT32" t="str">
        <v>Mfg. Tol., Section, Per Note 2</v>
      </c>
      <c r="GU32" t="str">
        <v>Mfg. Tol., See Image</v>
      </c>
      <c r="GV32" t="str">
        <v>Mfg. Tol., See Image, Bore in Blue</v>
      </c>
      <c r="GW32" t="str">
        <v>Mfg. Tol., See Image, Hook Tip</v>
      </c>
      <c r="GX32" t="str">
        <v>Mfg. Tol., Sharp Okay No Burr</v>
      </c>
      <c r="GY32" t="str">
        <v>Mfg. Tol., Threadless Blank</v>
      </c>
      <c r="GZ32" t="str">
        <v>Mfg.Tol.</v>
      </c>
      <c r="HA32" t="str">
        <v>Mgf. To., T.S.C.</v>
      </c>
      <c r="HB32" t="str">
        <v>Milled Feature</v>
      </c>
      <c r="HC32" t="str">
        <v>Milled Feature, OL04045</v>
      </c>
      <c r="HD32" t="str">
        <v>More than .0005 out of center = Fail</v>
      </c>
      <c r="HE32" t="str">
        <v>Must Pass Through</v>
      </c>
      <c r="HF32" t="str">
        <v>Must pass through gauge</v>
      </c>
      <c r="HG32" t="str">
        <v>Must Pass Through Go Gauge</v>
      </c>
      <c r="HH32" t="str">
        <v>Must Pass, See Image.</v>
      </c>
      <c r="HI32" t="str">
        <v>NA</v>
      </c>
      <c r="HJ32" t="str">
        <v>Narrow Area</v>
      </c>
      <c r="HK32" t="str">
        <v>Near Balloon 21</v>
      </c>
      <c r="HL32" t="str">
        <v>Near Datum B</v>
      </c>
      <c r="HM32" t="str">
        <v>Neck Dia.</v>
      </c>
      <c r="HN32" t="str">
        <v>Neck to Head Rad.</v>
      </c>
      <c r="HO32" t="str">
        <v>No Copper Deposits Allowed</v>
      </c>
      <c r="HP32" t="str">
        <v>No Section</v>
      </c>
      <c r="HQ32" t="str">
        <v>No Section, .01 to .014 = Pass</v>
      </c>
      <c r="HR32" t="str">
        <v>No Section, Rotate Part</v>
      </c>
      <c r="HS32" t="str">
        <v>No Section, See Image</v>
      </c>
      <c r="HT32" t="str">
        <v>No Slot, Section B-B</v>
      </c>
      <c r="HU32" t="str">
        <v>No visual step = Pass</v>
      </c>
      <c r="HV32" t="str">
        <v>Not to exceed .95 Deep</v>
      </c>
      <c r="HW32" t="str">
        <v>Note 1</v>
      </c>
      <c r="HX32" t="str">
        <v>OL00333/A</v>
      </c>
      <c r="HY32" t="str">
        <v>OL00519</v>
      </c>
      <c r="HZ32" t="str">
        <v>OL00520</v>
      </c>
      <c r="IA32" t="str">
        <v>OL00529</v>
      </c>
      <c r="IB32" t="str">
        <v>OL00542</v>
      </c>
      <c r="IC32" t="str">
        <v>OL00724</v>
      </c>
      <c r="ID32" t="str">
        <v>OL01250</v>
      </c>
      <c r="IE32" t="str">
        <v>OL01869, Threadless Blank</v>
      </c>
      <c r="IF32" t="str">
        <v>OL01870, Section</v>
      </c>
      <c r="IG32" t="str">
        <v>OL02255</v>
      </c>
      <c r="IH32" t="str">
        <v>OL02255, Mfg. Tol.</v>
      </c>
      <c r="II32" t="str">
        <v>OL02302</v>
      </c>
      <c r="IJ32" t="str">
        <v xml:space="preserve">OL02318  needed per image instructions </v>
      </c>
      <c r="IK32" t="str">
        <v>OL02556</v>
      </c>
      <c r="IL32" t="str">
        <v>OL02557</v>
      </c>
      <c r="IM32" t="str">
        <v>OL02567</v>
      </c>
      <c r="IN32" t="str">
        <v>OL02653</v>
      </c>
      <c r="IO32" t="str">
        <v>OL02718</v>
      </c>
      <c r="IP32" t="str">
        <v>OL02841</v>
      </c>
      <c r="IQ32" t="str">
        <v>OL02842</v>
      </c>
      <c r="IR32" t="str">
        <v>OL02844</v>
      </c>
      <c r="IS32" t="str">
        <v>OL02871</v>
      </c>
      <c r="IT32" t="str">
        <v>OL02887</v>
      </c>
      <c r="IU32" t="str">
        <v>OL03766</v>
      </c>
      <c r="IV32" t="str">
        <v>OL03868</v>
      </c>
      <c r="IW32" t="str">
        <v>OL03869</v>
      </c>
      <c r="IX32" t="str">
        <v>OL03870</v>
      </c>
      <c r="IY32" t="str">
        <v>OL03873, DWG# 100448-44</v>
      </c>
      <c r="IZ32" t="str">
        <v>OL03949</v>
      </c>
      <c r="JA32" t="str">
        <v xml:space="preserve">OL04043, Section </v>
      </c>
      <c r="JB32" t="str">
        <v xml:space="preserve">OL04044, Section </v>
      </c>
      <c r="JC32" t="str">
        <v>OL04045</v>
      </c>
      <c r="JD32" t="str">
        <v>OL04045, Milled Feature</v>
      </c>
      <c r="JE32" t="str">
        <v>OL04063</v>
      </c>
      <c r="JF32" t="str">
        <v>OL04064</v>
      </c>
      <c r="JG32" t="str">
        <v>OL04065</v>
      </c>
      <c r="JH32" t="str">
        <v>OL04181</v>
      </c>
      <c r="JI32" t="str">
        <v>OL04218</v>
      </c>
      <c r="JJ32" t="str">
        <v>OL04224, See Image</v>
      </c>
      <c r="JK32" t="str">
        <v>OL04374</v>
      </c>
      <c r="JL32" t="str">
        <v>OL04375, Section M-M</v>
      </c>
      <c r="JM32" t="str">
        <v>OL04376, Section M-M</v>
      </c>
      <c r="JN32" t="str">
        <v>OL04443</v>
      </c>
      <c r="JO32" t="str">
        <v>OL04444</v>
      </c>
      <c r="JP32" t="str">
        <v>One side of slot</v>
      </c>
      <c r="JQ32" t="str">
        <v>Other side of slot</v>
      </c>
      <c r="JR32" t="str">
        <v>Out of center more than .002 = Fail</v>
      </c>
      <c r="JS32" t="str">
        <v>Out of center more than.002 = Fail</v>
      </c>
      <c r="JT32" t="str">
        <v>Overlay OL02713</v>
      </c>
    </row>
    <row r="33" spans="1:280">
      <c r="A33" s="74" t="s">
        <v>486</v>
      </c>
      <c r="C33" s="74" t="str" cm="1">
        <f t="array" ref="C33:JT33">TRANSPOSE(_xlfn._xlws.SORT(_xlfn._xlws.FILTER($A$2:$A$279,ISNUMBER(SEARCH('Prt. Lib. &amp; Routine, Table'!M40,$A$2:$A$279)),"not found")))</f>
        <v xml:space="preserve"> 'C', Whirl Blank</v>
      </c>
      <c r="D33" t="str">
        <v xml:space="preserve"> See Image, Constrained</v>
      </c>
      <c r="E33" t="str">
        <v>(.04 to .12 range = Pass)</v>
      </c>
      <c r="F33" t="str">
        <v>(.042 FULL) Go Pin Seat Fully</v>
      </c>
      <c r="G33" t="str">
        <v>(B), Mfg. Tol.</v>
      </c>
      <c r="H33" t="str">
        <v>(B), O.A.L.</v>
      </c>
      <c r="I33" t="str">
        <v>.001 or less =Pass</v>
      </c>
      <c r="J33" t="str">
        <v>.001 or less out of center = Pass</v>
      </c>
      <c r="K33" t="str">
        <v>.002 or Less = Pass</v>
      </c>
      <c r="L33" t="str">
        <v>.002 or Less out of center = Pass</v>
      </c>
      <c r="M33" t="str">
        <v>.005 to .015 = Pass</v>
      </c>
      <c r="N33" t="str">
        <v>.0125 Mean, Section</v>
      </c>
      <c r="O33" t="str">
        <v>.025 or Less in X &amp; Y=Pass</v>
      </c>
      <c r="P33" t="str">
        <v>.038 Mean</v>
      </c>
      <c r="Q33" t="str">
        <v>.063 MM = .0024 IN, See Image</v>
      </c>
      <c r="R33" t="str">
        <v>.063MM = .0024"</v>
      </c>
      <c r="S33" t="str">
        <v>.243 NO-GO, Unconstrained, Must Not Start</v>
      </c>
      <c r="T33" t="str">
        <v>@ Back Face &amp; ID, No Raised Edge</v>
      </c>
      <c r="U33" t="str">
        <v>@ Back Face &amp; OD, No Raised Edge</v>
      </c>
      <c r="V33" t="str">
        <v>@ ID &amp; FACE</v>
      </c>
      <c r="W33" t="str">
        <v>@ OD &amp; BACK FACE</v>
      </c>
      <c r="X33" t="str">
        <v>@ OD &amp; FACE</v>
      </c>
      <c r="Y33" t="str">
        <v>Across from slot</v>
      </c>
      <c r="Z33" t="str">
        <v>All Edge Breaks</v>
      </c>
      <c r="AA33" t="str">
        <v>Attached to bar stock</v>
      </c>
      <c r="AB33" t="str">
        <v xml:space="preserve">Back Turn Fillet Rad. </v>
      </c>
      <c r="AC33" t="str">
        <v>Balloon 1 (DWG FRM0105 Page 2, NV-27)</v>
      </c>
      <c r="AD33" t="str">
        <v>Balloon 1 (DWG FRM0105, NV-30)</v>
      </c>
      <c r="AE33" t="str">
        <v>Balloon 1 (P# 9890002-20) OL00429/A</v>
      </c>
      <c r="AF33" t="str">
        <v>Balloon 1, DWG#FRM0105</v>
      </c>
      <c r="AG33" t="str">
        <v>Balloon 11, See Image</v>
      </c>
      <c r="AH33" t="str">
        <v xml:space="preserve">Balloon 2 (DWG FRM0105 Page 2, NV-27) </v>
      </c>
      <c r="AI33" t="str">
        <v>Balloon 2 (DWG FRM0105, NV-30)</v>
      </c>
      <c r="AJ33" t="str">
        <v>Balloon 2 (P# 9890002-20)</v>
      </c>
      <c r="AK33" t="str">
        <v>Balloon 2, DWG#FRM0105</v>
      </c>
      <c r="AL33" t="str">
        <v>Balloon 2, DWG#FRM0105, See Image</v>
      </c>
      <c r="AM33" t="str">
        <v>Balloon 3 (DWG FRM0105, NV-30 Minor)</v>
      </c>
      <c r="AN33" t="str">
        <v>Balloon 3 (DWG FRM0105, NV-30)</v>
      </c>
      <c r="AO33" t="str">
        <v>Balloon 3 (P# 9890002-20)</v>
      </c>
      <c r="AP33" t="str">
        <v>Balloon 4</v>
      </c>
      <c r="AQ33" t="str">
        <v>Balloon 4 (P# 9890002-20)</v>
      </c>
      <c r="AR33" t="str">
        <v>Below Middle Band</v>
      </c>
      <c r="AS33" t="str">
        <v>Best Fit Pin, .003 or Less =Pass</v>
      </c>
      <c r="AT33" t="str">
        <v>Blank</v>
      </c>
      <c r="AU33" t="str">
        <v>Blank Turn Maj.</v>
      </c>
      <c r="AV33" t="str">
        <v>Blank Turn Maj. Mill Flt., OL4172</v>
      </c>
      <c r="AW33" t="str">
        <v>Blank Without .010 Slots</v>
      </c>
      <c r="AX33" t="str">
        <v>Blank Without .010 Slots, Section</v>
      </c>
      <c r="AY33" t="str">
        <v>Blank without thread</v>
      </c>
      <c r="AZ33" t="str">
        <v xml:space="preserve">Blank, Center of V Grv. </v>
      </c>
      <c r="BA33" t="str">
        <v>Blank, Check R adjacent Balloon 17</v>
      </c>
      <c r="BB33" t="str">
        <v>Blank, EXT. Feature</v>
      </c>
      <c r="BC33" t="str">
        <v>Blank, See Image, OL04335</v>
      </c>
      <c r="BD33" t="str">
        <v>Blank, See Image, OL04336</v>
      </c>
      <c r="BE33" t="str">
        <v xml:space="preserve">Blank, Thrd. </v>
      </c>
      <c r="BF33" t="str">
        <v>Blank, Turn Tip</v>
      </c>
      <c r="BG33" t="str">
        <v>Blank, Without Thrd.</v>
      </c>
      <c r="BH33" t="str">
        <v>Blank, Without Thread</v>
      </c>
      <c r="BI33" t="str">
        <v xml:space="preserve">Blunt Start Blend to Minor </v>
      </c>
      <c r="BJ33" t="str">
        <v>Calc., Use Go HEX</v>
      </c>
      <c r="BK33" t="str">
        <v>Can't dig into OD</v>
      </c>
      <c r="BL33" t="str">
        <v>Carbide Gauge</v>
      </c>
      <c r="BM33" t="str">
        <v xml:space="preserve">Center of V Grv. </v>
      </c>
      <c r="BN33" t="str">
        <v>Centered Less than .03 = Pass</v>
      </c>
      <c r="BO33" t="str">
        <v>Centered within .0005 or Less = Pass</v>
      </c>
      <c r="BP33" t="str">
        <v>Centered within .001 or Less = Pass</v>
      </c>
      <c r="BQ33" t="str">
        <v>Centered within .0254 or Less = Pass</v>
      </c>
      <c r="BR33" t="str">
        <v>Check close to Rod Slot</v>
      </c>
      <c r="BS33" t="str">
        <v>Check every other hole</v>
      </c>
      <c r="BT33" t="str">
        <v>Check Go over full length of slot.</v>
      </c>
      <c r="BU33" t="str">
        <v>Check Near Closed End</v>
      </c>
      <c r="BV33" t="str">
        <v>Check per Print View, Away from Rod Slot</v>
      </c>
      <c r="BW33" t="str">
        <v>Check to Balloon 30 Go Pin</v>
      </c>
      <c r="BX33" t="str">
        <v>Check with .2705 SET Pin Inside Part</v>
      </c>
      <c r="BY33" t="str">
        <v>Check with Hex Up</v>
      </c>
      <c r="BZ33" t="str">
        <v>CMM Blank</v>
      </c>
      <c r="CA33" t="str">
        <v>Confirm Full Radius</v>
      </c>
      <c r="CB33" t="str">
        <v>Constrained in fixture</v>
      </c>
      <c r="CC33" t="str">
        <v>Constrained with Ring</v>
      </c>
      <c r="CD33" t="str">
        <v>Constrained, See Image</v>
      </c>
      <c r="CE33" t="str">
        <v>Dim. "A"</v>
      </c>
      <c r="CF33" t="str">
        <v>Dim. "B"</v>
      </c>
      <c r="CG33" t="str">
        <v>Dim. "C"</v>
      </c>
      <c r="CH33" t="str">
        <v>Dim. "D", Whirl Blank</v>
      </c>
      <c r="CI33" t="str">
        <v>Dim. "G"</v>
      </c>
      <c r="CJ33" t="str">
        <v>Dim. E, Blank Turn Maj. &amp;  Mill Flt</v>
      </c>
      <c r="CK33" t="str">
        <v>Dim. E, Blank Turn Maj.&amp;  Mill Flt</v>
      </c>
      <c r="CL33" t="str">
        <v>Dim. H, Whirl Blank</v>
      </c>
      <c r="CM33" t="str">
        <v>Dim. J, 'Blank Turn Maj. &amp; Whirl Blank</v>
      </c>
      <c r="CN33" t="str">
        <v>Disk Drop Indicator Tip</v>
      </c>
      <c r="CO33" t="str">
        <v>DWG 100448-15, Balloon F_1</v>
      </c>
      <c r="CP33" t="str">
        <v>DWG 100448-15, OL02571</v>
      </c>
      <c r="CQ33" t="str">
        <v>DWG 100448-41</v>
      </c>
      <c r="CR33" t="str">
        <v>DWG 9890040, (10E),Section Part, OL01139</v>
      </c>
      <c r="CS33" t="str">
        <v>DWG 9890040, (10E),Section, OL01139</v>
      </c>
      <c r="CT33" t="str">
        <v>DWG 9890040, (11E)</v>
      </c>
      <c r="CU33" t="str">
        <v>DWG 9890040, (11E), Pins with Flats</v>
      </c>
      <c r="CV33" t="str">
        <v>DWG 9890040, (12E),  Pass=.002 or less</v>
      </c>
      <c r="CW33" t="str">
        <v>DWG 9890040, (12E), See Image</v>
      </c>
      <c r="CX33" t="str">
        <v>DWG 9890040, (1E), OL01431</v>
      </c>
      <c r="CY33" t="str">
        <v>DWG 9890040, (1E), OL01432</v>
      </c>
      <c r="CZ33" t="str">
        <v>DWG 9890040, (2E), OL01432</v>
      </c>
      <c r="DA33" t="str">
        <v>DWG 9890040, (3E)</v>
      </c>
      <c r="DB33" t="str">
        <v>DWG 9890040, (4E)</v>
      </c>
      <c r="DC33" t="str">
        <v>DWG 9890040, (5E), OL02336</v>
      </c>
      <c r="DD33" t="str">
        <v>DWG 9890040, (6E)</v>
      </c>
      <c r="DE33" t="str">
        <v>DWG 9890040, (7E)</v>
      </c>
      <c r="DF33" t="str">
        <v>DWG 9890040, (8E), OL01433</v>
      </c>
      <c r="DG33" t="str">
        <v>DWG 9890040, (8E), OL01433, Section</v>
      </c>
      <c r="DH33" t="str">
        <v>DWG 9890040, (9E), Close to Rod Slot</v>
      </c>
      <c r="DI33" t="str">
        <v>DWG 9890040, (9E),Close to Rod Slot</v>
      </c>
      <c r="DJ33" t="str">
        <v>DWG FRM0105 PAGE 2</v>
      </c>
      <c r="DK33" t="str">
        <v>DWG# 100448-41</v>
      </c>
      <c r="DL33" t="str">
        <v>DWG# 100448-44</v>
      </c>
      <c r="DM33" t="str">
        <v>DWG# 9890003  (1), Section OL00436/A</v>
      </c>
      <c r="DN33" t="str">
        <v>DWG# 9890003 (3), Ring Gauge Constrained</v>
      </c>
      <c r="DO33" t="str">
        <v>DWG# 9890003 (4), Section</v>
      </c>
      <c r="DP33" t="str">
        <v>DWG#100448-26, Balloon 1K, OL02350</v>
      </c>
      <c r="DQ33" t="str">
        <v>DWG#100448-26, Balloon 2K, OL02350</v>
      </c>
      <c r="DR33" t="str">
        <v>DWG#100448-26, Balloon 3K, OL02363</v>
      </c>
      <c r="DS33" t="str">
        <v>DWG#100448-26, Balloon 4K</v>
      </c>
      <c r="DT33" t="str">
        <v>DWG#100448-26, Balloon 5K, Section</v>
      </c>
      <c r="DU33" t="str">
        <v>DWG#100448-26, Balloon 6K</v>
      </c>
      <c r="DV33" t="str">
        <v>DWG#100448-26, Balloon 7K, Section</v>
      </c>
      <c r="DW33" t="str">
        <v>DWG#100448-26, Mfg. Tol.</v>
      </c>
      <c r="DX33" t="str">
        <v>DWG#9890003 (2) Ring Gauge Constrained</v>
      </c>
      <c r="DY33" t="str">
        <v>DWG#9890044</v>
      </c>
      <c r="DZ33" t="str">
        <v>DWG#9890044 .1985 to .2005=Pass</v>
      </c>
      <c r="EA33" t="str">
        <v>DWG#9890044 Overlay OL02441</v>
      </c>
      <c r="EB33" t="str">
        <v>DWG#9890044, OL02441</v>
      </c>
      <c r="EC33" t="str">
        <v>DWG#FRM0105</v>
      </c>
      <c r="ED33" t="str">
        <v>EXT.</v>
      </c>
      <c r="EE33" t="str">
        <v>EXT. Section, OL02460</v>
      </c>
      <c r="EF33" t="str">
        <v>EXT., OL04223</v>
      </c>
      <c r="EG33" t="str">
        <v>Flat Drop Indicator Tip</v>
      </c>
      <c r="EH33" t="str">
        <v>Full Go Pin, No Light, at Radius</v>
      </c>
      <c r="EI33" t="str">
        <v>Function Check</v>
      </c>
      <c r="EJ33" t="str">
        <v>GO Function Gauge</v>
      </c>
      <c r="EK33" t="str">
        <v>Go Gauge for Balloon 1 &amp; 4</v>
      </c>
      <c r="EL33" t="str">
        <v>Go Pin must pass through</v>
      </c>
      <c r="EM33" t="str">
        <v>Greater than .005 = Fail, Section</v>
      </c>
      <c r="EN33" t="str">
        <v>Greater than .025 out of center = Fail</v>
      </c>
      <c r="EO33" t="str">
        <v>Greater than 2.6 = Pass</v>
      </c>
      <c r="EP33" t="str">
        <v>Green = Pass, Red = Fail</v>
      </c>
      <c r="EQ33" t="str">
        <v>Hex Depth</v>
      </c>
      <c r="ER33" t="str">
        <v>Hex Minor</v>
      </c>
      <c r="ES33" t="str">
        <v>Hole Dia.</v>
      </c>
      <c r="ET33" t="str">
        <v>ID Sphere Finish</v>
      </c>
      <c r="EU33" t="str">
        <v>ID/OD Both Sides, Diff. .002 or less = Pass</v>
      </c>
      <c r="EV33" t="str">
        <v>If Looks Big, Section</v>
      </c>
      <c r="EW33" t="str">
        <v>If Looks Small, Section</v>
      </c>
      <c r="EX33" t="str">
        <v>Insp. Close to Break Away, Mfg.Tol.</v>
      </c>
      <c r="EY33" t="str">
        <v>INT.</v>
      </c>
      <c r="EZ33" t="str">
        <v>INT. Section, OL02460</v>
      </c>
      <c r="FA33" t="str">
        <v>INT., OL04223</v>
      </c>
      <c r="FB33" t="str">
        <v>Intersect. of 7.7 &amp; R0.10</v>
      </c>
      <c r="FC33" t="str">
        <v>Intersect. of 8.79 and R.25 MAX</v>
      </c>
      <c r="FD33" t="str">
        <v>Keep Ind. Tip away from corner</v>
      </c>
      <c r="FE33" t="str">
        <v>L31</v>
      </c>
      <c r="FF33" t="str">
        <v>Laser Mark</v>
      </c>
      <c r="FG33" t="str">
        <v>LASER PER NOTE 4</v>
      </c>
      <c r="FH33" t="str">
        <v>LASER PER NOTE 4, Final Check 1 only</v>
      </c>
      <c r="FI33" t="str">
        <v>Less than .002 out of center = Pass</v>
      </c>
      <c r="FJ33" t="str">
        <v>Less than 2.75 = Pass, Section</v>
      </c>
      <c r="FK33" t="str">
        <v>List as pin. Not Calibrated</v>
      </c>
      <c r="FL33" t="str">
        <v>M9 X 1.25 BUTT See Comment Image</v>
      </c>
      <c r="FM33" t="str">
        <v>Manual Section</v>
      </c>
      <c r="FN33" t="str">
        <v>Max Deep .241 NO-GO =.42</v>
      </c>
      <c r="FO33" t="str">
        <v>MAX Depth of (Note 7) .241 NO-GO Pin</v>
      </c>
      <c r="FP33" t="str">
        <v>Measure from Blue Line, See Image</v>
      </c>
      <c r="FQ33" t="str">
        <v>Measure Width of Blue Area, See Image</v>
      </c>
      <c r="FR33" t="str">
        <v>Mfg. Tol</v>
      </c>
      <c r="FS33" t="str">
        <v>Mfg. Tol, See Image</v>
      </c>
      <c r="FT33" t="str">
        <v>Mfg. Tol.</v>
      </c>
      <c r="FU33" t="str">
        <v>Mfg. Tol. "A"</v>
      </c>
      <c r="FV33" t="str">
        <v>Mfg. Tol. (Zero on Gauge Full Dia. Lead)</v>
      </c>
      <c r="FW33" t="str">
        <v>Mfg. Tol. Balloon 11, See Image</v>
      </c>
      <c r="FX33" t="str">
        <v>Mfg. Tol. Balloon 4</v>
      </c>
      <c r="FY33" t="str">
        <v>Mfg. Tol. Balloon 7</v>
      </c>
      <c r="FZ33" t="str">
        <v xml:space="preserve">Mfg. Tol. C-Bore Face (Ballo 28) </v>
      </c>
      <c r="GA33" t="str">
        <v>Mfg. Tol. Section</v>
      </c>
      <c r="GB33" t="str">
        <v>Mfg. Tol. See Image</v>
      </c>
      <c r="GC33" t="str">
        <v>Mfg. Tol., 3 Places, Record MAX</v>
      </c>
      <c r="GD33" t="str">
        <v>Mfg. Tol., Balloon 11</v>
      </c>
      <c r="GE33" t="str">
        <v>Mfg. Tol., Balloon 7</v>
      </c>
      <c r="GF33" t="str">
        <v>Mfg. Tol., Blank</v>
      </c>
      <c r="GG33" t="str">
        <v>Mfg. Tol., Blank, Balloon 12</v>
      </c>
      <c r="GH33" t="str">
        <v>Mfg. Tol., Blend to SØ.320</v>
      </c>
      <c r="GI33" t="str">
        <v>Mfg. Tol., Calculation</v>
      </c>
      <c r="GJ33" t="str">
        <v>Mfg. Tol., For Mill Fixture</v>
      </c>
      <c r="GK33" t="str">
        <v>Mfg. Tol., L32</v>
      </c>
      <c r="GL33" t="str">
        <v>Mfg. Tol., L33</v>
      </c>
      <c r="GM33" t="str">
        <v>Mfg. Tol., No Tool Marks</v>
      </c>
      <c r="GN33" t="str">
        <v>Mfg. Tol., OL03361</v>
      </c>
      <c r="GO33" t="str">
        <v>Mfg. Tol., Record off center value</v>
      </c>
      <c r="GP33" t="str">
        <v>Mfg. Tol., Same 3 Places, Record MIN</v>
      </c>
      <c r="GQ33" t="str">
        <v>Mfg. Tol., Section</v>
      </c>
      <c r="GR33" t="str">
        <v>Mfg. Tol., Section B-B</v>
      </c>
      <c r="GS33" t="str">
        <v>Mfg. Tol., Section, OL03361</v>
      </c>
      <c r="GT33" t="str">
        <v>Mfg. Tol., Section, Per Note 2</v>
      </c>
      <c r="GU33" t="str">
        <v>Mfg. Tol., See Image</v>
      </c>
      <c r="GV33" t="str">
        <v>Mfg. Tol., See Image, Bore in Blue</v>
      </c>
      <c r="GW33" t="str">
        <v>Mfg. Tol., See Image, Hook Tip</v>
      </c>
      <c r="GX33" t="str">
        <v>Mfg. Tol., Sharp Okay No Burr</v>
      </c>
      <c r="GY33" t="str">
        <v>Mfg. Tol., Threadless Blank</v>
      </c>
      <c r="GZ33" t="str">
        <v>Mfg.Tol.</v>
      </c>
      <c r="HA33" t="str">
        <v>Mgf. To., T.S.C.</v>
      </c>
      <c r="HB33" t="str">
        <v>Milled Feature</v>
      </c>
      <c r="HC33" t="str">
        <v>Milled Feature, OL04045</v>
      </c>
      <c r="HD33" t="str">
        <v>More than .0005 out of center = Fail</v>
      </c>
      <c r="HE33" t="str">
        <v>Must Pass Through</v>
      </c>
      <c r="HF33" t="str">
        <v>Must pass through gauge</v>
      </c>
      <c r="HG33" t="str">
        <v>Must Pass Through Go Gauge</v>
      </c>
      <c r="HH33" t="str">
        <v>Must Pass, See Image.</v>
      </c>
      <c r="HI33" t="str">
        <v>NA</v>
      </c>
      <c r="HJ33" t="str">
        <v>Narrow Area</v>
      </c>
      <c r="HK33" t="str">
        <v>Near Balloon 21</v>
      </c>
      <c r="HL33" t="str">
        <v>Near Datum B</v>
      </c>
      <c r="HM33" t="str">
        <v>Neck Dia.</v>
      </c>
      <c r="HN33" t="str">
        <v>Neck to Head Rad.</v>
      </c>
      <c r="HO33" t="str">
        <v>No Copper Deposits Allowed</v>
      </c>
      <c r="HP33" t="str">
        <v>No Section</v>
      </c>
      <c r="HQ33" t="str">
        <v>No Section, .01 to .014 = Pass</v>
      </c>
      <c r="HR33" t="str">
        <v>No Section, Rotate Part</v>
      </c>
      <c r="HS33" t="str">
        <v>No Section, See Image</v>
      </c>
      <c r="HT33" t="str">
        <v>No Slot, Section B-B</v>
      </c>
      <c r="HU33" t="str">
        <v>No visual step = Pass</v>
      </c>
      <c r="HV33" t="str">
        <v>Not to exceed .95 Deep</v>
      </c>
      <c r="HW33" t="str">
        <v>Note 1</v>
      </c>
      <c r="HX33" t="str">
        <v>OL00333/A</v>
      </c>
      <c r="HY33" t="str">
        <v>OL00519</v>
      </c>
      <c r="HZ33" t="str">
        <v>OL00520</v>
      </c>
      <c r="IA33" t="str">
        <v>OL00529</v>
      </c>
      <c r="IB33" t="str">
        <v>OL00542</v>
      </c>
      <c r="IC33" t="str">
        <v>OL00724</v>
      </c>
      <c r="ID33" t="str">
        <v>OL01250</v>
      </c>
      <c r="IE33" t="str">
        <v>OL01869, Threadless Blank</v>
      </c>
      <c r="IF33" t="str">
        <v>OL01870, Section</v>
      </c>
      <c r="IG33" t="str">
        <v>OL02255</v>
      </c>
      <c r="IH33" t="str">
        <v>OL02255, Mfg. Tol.</v>
      </c>
      <c r="II33" t="str">
        <v>OL02302</v>
      </c>
      <c r="IJ33" t="str">
        <v xml:space="preserve">OL02318  needed per image instructions </v>
      </c>
      <c r="IK33" t="str">
        <v>OL02556</v>
      </c>
      <c r="IL33" t="str">
        <v>OL02557</v>
      </c>
      <c r="IM33" t="str">
        <v>OL02567</v>
      </c>
      <c r="IN33" t="str">
        <v>OL02653</v>
      </c>
      <c r="IO33" t="str">
        <v>OL02718</v>
      </c>
      <c r="IP33" t="str">
        <v>OL02841</v>
      </c>
      <c r="IQ33" t="str">
        <v>OL02842</v>
      </c>
      <c r="IR33" t="str">
        <v>OL02844</v>
      </c>
      <c r="IS33" t="str">
        <v>OL02871</v>
      </c>
      <c r="IT33" t="str">
        <v>OL02887</v>
      </c>
      <c r="IU33" t="str">
        <v>OL03766</v>
      </c>
      <c r="IV33" t="str">
        <v>OL03868</v>
      </c>
      <c r="IW33" t="str">
        <v>OL03869</v>
      </c>
      <c r="IX33" t="str">
        <v>OL03870</v>
      </c>
      <c r="IY33" t="str">
        <v>OL03873, DWG# 100448-44</v>
      </c>
      <c r="IZ33" t="str">
        <v>OL03949</v>
      </c>
      <c r="JA33" t="str">
        <v xml:space="preserve">OL04043, Section </v>
      </c>
      <c r="JB33" t="str">
        <v xml:space="preserve">OL04044, Section </v>
      </c>
      <c r="JC33" t="str">
        <v>OL04045</v>
      </c>
      <c r="JD33" t="str">
        <v>OL04045, Milled Feature</v>
      </c>
      <c r="JE33" t="str">
        <v>OL04063</v>
      </c>
      <c r="JF33" t="str">
        <v>OL04064</v>
      </c>
      <c r="JG33" t="str">
        <v>OL04065</v>
      </c>
      <c r="JH33" t="str">
        <v>OL04181</v>
      </c>
      <c r="JI33" t="str">
        <v>OL04218</v>
      </c>
      <c r="JJ33" t="str">
        <v>OL04224, See Image</v>
      </c>
      <c r="JK33" t="str">
        <v>OL04374</v>
      </c>
      <c r="JL33" t="str">
        <v>OL04375, Section M-M</v>
      </c>
      <c r="JM33" t="str">
        <v>OL04376, Section M-M</v>
      </c>
      <c r="JN33" t="str">
        <v>OL04443</v>
      </c>
      <c r="JO33" t="str">
        <v>OL04444</v>
      </c>
      <c r="JP33" t="str">
        <v>One side of slot</v>
      </c>
      <c r="JQ33" t="str">
        <v>Other side of slot</v>
      </c>
      <c r="JR33" t="str">
        <v>Out of center more than .002 = Fail</v>
      </c>
      <c r="JS33" t="str">
        <v>Out of center more than.002 = Fail</v>
      </c>
      <c r="JT33" t="str">
        <v>Overlay OL02713</v>
      </c>
    </row>
    <row r="34" spans="1:280">
      <c r="A34" s="74" t="s">
        <v>487</v>
      </c>
      <c r="C34" s="74" t="str" cm="1">
        <f t="array" ref="C34:JT34">TRANSPOSE(_xlfn._xlws.SORT(_xlfn._xlws.FILTER($A$2:$A$279,ISNUMBER(SEARCH('Prt. Lib. &amp; Routine, Table'!M41,$A$2:$A$279)),"not found")))</f>
        <v xml:space="preserve"> 'C', Whirl Blank</v>
      </c>
      <c r="D34" t="str">
        <v xml:space="preserve"> See Image, Constrained</v>
      </c>
      <c r="E34" t="str">
        <v>(.04 to .12 range = Pass)</v>
      </c>
      <c r="F34" t="str">
        <v>(.042 FULL) Go Pin Seat Fully</v>
      </c>
      <c r="G34" t="str">
        <v>(B), Mfg. Tol.</v>
      </c>
      <c r="H34" t="str">
        <v>(B), O.A.L.</v>
      </c>
      <c r="I34" t="str">
        <v>.001 or less =Pass</v>
      </c>
      <c r="J34" t="str">
        <v>.001 or less out of center = Pass</v>
      </c>
      <c r="K34" t="str">
        <v>.002 or Less = Pass</v>
      </c>
      <c r="L34" t="str">
        <v>.002 or Less out of center = Pass</v>
      </c>
      <c r="M34" t="str">
        <v>.005 to .015 = Pass</v>
      </c>
      <c r="N34" t="str">
        <v>.0125 Mean, Section</v>
      </c>
      <c r="O34" t="str">
        <v>.025 or Less in X &amp; Y=Pass</v>
      </c>
      <c r="P34" t="str">
        <v>.038 Mean</v>
      </c>
      <c r="Q34" t="str">
        <v>.063 MM = .0024 IN, See Image</v>
      </c>
      <c r="R34" t="str">
        <v>.063MM = .0024"</v>
      </c>
      <c r="S34" t="str">
        <v>.243 NO-GO, Unconstrained, Must Not Start</v>
      </c>
      <c r="T34" t="str">
        <v>@ Back Face &amp; ID, No Raised Edge</v>
      </c>
      <c r="U34" t="str">
        <v>@ Back Face &amp; OD, No Raised Edge</v>
      </c>
      <c r="V34" t="str">
        <v>@ ID &amp; FACE</v>
      </c>
      <c r="W34" t="str">
        <v>@ OD &amp; BACK FACE</v>
      </c>
      <c r="X34" t="str">
        <v>@ OD &amp; FACE</v>
      </c>
      <c r="Y34" t="str">
        <v>Across from slot</v>
      </c>
      <c r="Z34" t="str">
        <v>All Edge Breaks</v>
      </c>
      <c r="AA34" t="str">
        <v>Attached to bar stock</v>
      </c>
      <c r="AB34" t="str">
        <v xml:space="preserve">Back Turn Fillet Rad. </v>
      </c>
      <c r="AC34" t="str">
        <v>Balloon 1 (DWG FRM0105 Page 2, NV-27)</v>
      </c>
      <c r="AD34" t="str">
        <v>Balloon 1 (DWG FRM0105, NV-30)</v>
      </c>
      <c r="AE34" t="str">
        <v>Balloon 1 (P# 9890002-20) OL00429/A</v>
      </c>
      <c r="AF34" t="str">
        <v>Balloon 1, DWG#FRM0105</v>
      </c>
      <c r="AG34" t="str">
        <v>Balloon 11, See Image</v>
      </c>
      <c r="AH34" t="str">
        <v xml:space="preserve">Balloon 2 (DWG FRM0105 Page 2, NV-27) </v>
      </c>
      <c r="AI34" t="str">
        <v>Balloon 2 (DWG FRM0105, NV-30)</v>
      </c>
      <c r="AJ34" t="str">
        <v>Balloon 2 (P# 9890002-20)</v>
      </c>
      <c r="AK34" t="str">
        <v>Balloon 2, DWG#FRM0105</v>
      </c>
      <c r="AL34" t="str">
        <v>Balloon 2, DWG#FRM0105, See Image</v>
      </c>
      <c r="AM34" t="str">
        <v>Balloon 3 (DWG FRM0105, NV-30 Minor)</v>
      </c>
      <c r="AN34" t="str">
        <v>Balloon 3 (DWG FRM0105, NV-30)</v>
      </c>
      <c r="AO34" t="str">
        <v>Balloon 3 (P# 9890002-20)</v>
      </c>
      <c r="AP34" t="str">
        <v>Balloon 4</v>
      </c>
      <c r="AQ34" t="str">
        <v>Balloon 4 (P# 9890002-20)</v>
      </c>
      <c r="AR34" t="str">
        <v>Below Middle Band</v>
      </c>
      <c r="AS34" t="str">
        <v>Best Fit Pin, .003 or Less =Pass</v>
      </c>
      <c r="AT34" t="str">
        <v>Blank</v>
      </c>
      <c r="AU34" t="str">
        <v>Blank Turn Maj.</v>
      </c>
      <c r="AV34" t="str">
        <v>Blank Turn Maj. Mill Flt., OL4172</v>
      </c>
      <c r="AW34" t="str">
        <v>Blank Without .010 Slots</v>
      </c>
      <c r="AX34" t="str">
        <v>Blank Without .010 Slots, Section</v>
      </c>
      <c r="AY34" t="str">
        <v>Blank without thread</v>
      </c>
      <c r="AZ34" t="str">
        <v xml:space="preserve">Blank, Center of V Grv. </v>
      </c>
      <c r="BA34" t="str">
        <v>Blank, Check R adjacent Balloon 17</v>
      </c>
      <c r="BB34" t="str">
        <v>Blank, EXT. Feature</v>
      </c>
      <c r="BC34" t="str">
        <v>Blank, See Image, OL04335</v>
      </c>
      <c r="BD34" t="str">
        <v>Blank, See Image, OL04336</v>
      </c>
      <c r="BE34" t="str">
        <v xml:space="preserve">Blank, Thrd. </v>
      </c>
      <c r="BF34" t="str">
        <v>Blank, Turn Tip</v>
      </c>
      <c r="BG34" t="str">
        <v>Blank, Without Thrd.</v>
      </c>
      <c r="BH34" t="str">
        <v>Blank, Without Thread</v>
      </c>
      <c r="BI34" t="str">
        <v xml:space="preserve">Blunt Start Blend to Minor </v>
      </c>
      <c r="BJ34" t="str">
        <v>Calc., Use Go HEX</v>
      </c>
      <c r="BK34" t="str">
        <v>Can't dig into OD</v>
      </c>
      <c r="BL34" t="str">
        <v>Carbide Gauge</v>
      </c>
      <c r="BM34" t="str">
        <v xml:space="preserve">Center of V Grv. </v>
      </c>
      <c r="BN34" t="str">
        <v>Centered Less than .03 = Pass</v>
      </c>
      <c r="BO34" t="str">
        <v>Centered within .0005 or Less = Pass</v>
      </c>
      <c r="BP34" t="str">
        <v>Centered within .001 or Less = Pass</v>
      </c>
      <c r="BQ34" t="str">
        <v>Centered within .0254 or Less = Pass</v>
      </c>
      <c r="BR34" t="str">
        <v>Check close to Rod Slot</v>
      </c>
      <c r="BS34" t="str">
        <v>Check every other hole</v>
      </c>
      <c r="BT34" t="str">
        <v>Check Go over full length of slot.</v>
      </c>
      <c r="BU34" t="str">
        <v>Check Near Closed End</v>
      </c>
      <c r="BV34" t="str">
        <v>Check per Print View, Away from Rod Slot</v>
      </c>
      <c r="BW34" t="str">
        <v>Check to Balloon 30 Go Pin</v>
      </c>
      <c r="BX34" t="str">
        <v>Check with .2705 SET Pin Inside Part</v>
      </c>
      <c r="BY34" t="str">
        <v>Check with Hex Up</v>
      </c>
      <c r="BZ34" t="str">
        <v>CMM Blank</v>
      </c>
      <c r="CA34" t="str">
        <v>Confirm Full Radius</v>
      </c>
      <c r="CB34" t="str">
        <v>Constrained in fixture</v>
      </c>
      <c r="CC34" t="str">
        <v>Constrained with Ring</v>
      </c>
      <c r="CD34" t="str">
        <v>Constrained, See Image</v>
      </c>
      <c r="CE34" t="str">
        <v>Dim. "A"</v>
      </c>
      <c r="CF34" t="str">
        <v>Dim. "B"</v>
      </c>
      <c r="CG34" t="str">
        <v>Dim. "C"</v>
      </c>
      <c r="CH34" t="str">
        <v>Dim. "D", Whirl Blank</v>
      </c>
      <c r="CI34" t="str">
        <v>Dim. "G"</v>
      </c>
      <c r="CJ34" t="str">
        <v>Dim. E, Blank Turn Maj. &amp;  Mill Flt</v>
      </c>
      <c r="CK34" t="str">
        <v>Dim. E, Blank Turn Maj.&amp;  Mill Flt</v>
      </c>
      <c r="CL34" t="str">
        <v>Dim. H, Whirl Blank</v>
      </c>
      <c r="CM34" t="str">
        <v>Dim. J, 'Blank Turn Maj. &amp; Whirl Blank</v>
      </c>
      <c r="CN34" t="str">
        <v>Disk Drop Indicator Tip</v>
      </c>
      <c r="CO34" t="str">
        <v>DWG 100448-15, Balloon F_1</v>
      </c>
      <c r="CP34" t="str">
        <v>DWG 100448-15, OL02571</v>
      </c>
      <c r="CQ34" t="str">
        <v>DWG 100448-41</v>
      </c>
      <c r="CR34" t="str">
        <v>DWG 9890040, (10E),Section Part, OL01139</v>
      </c>
      <c r="CS34" t="str">
        <v>DWG 9890040, (10E),Section, OL01139</v>
      </c>
      <c r="CT34" t="str">
        <v>DWG 9890040, (11E)</v>
      </c>
      <c r="CU34" t="str">
        <v>DWG 9890040, (11E), Pins with Flats</v>
      </c>
      <c r="CV34" t="str">
        <v>DWG 9890040, (12E),  Pass=.002 or less</v>
      </c>
      <c r="CW34" t="str">
        <v>DWG 9890040, (12E), See Image</v>
      </c>
      <c r="CX34" t="str">
        <v>DWG 9890040, (1E), OL01431</v>
      </c>
      <c r="CY34" t="str">
        <v>DWG 9890040, (1E), OL01432</v>
      </c>
      <c r="CZ34" t="str">
        <v>DWG 9890040, (2E), OL01432</v>
      </c>
      <c r="DA34" t="str">
        <v>DWG 9890040, (3E)</v>
      </c>
      <c r="DB34" t="str">
        <v>DWG 9890040, (4E)</v>
      </c>
      <c r="DC34" t="str">
        <v>DWG 9890040, (5E), OL02336</v>
      </c>
      <c r="DD34" t="str">
        <v>DWG 9890040, (6E)</v>
      </c>
      <c r="DE34" t="str">
        <v>DWG 9890040, (7E)</v>
      </c>
      <c r="DF34" t="str">
        <v>DWG 9890040, (8E), OL01433</v>
      </c>
      <c r="DG34" t="str">
        <v>DWG 9890040, (8E), OL01433, Section</v>
      </c>
      <c r="DH34" t="str">
        <v>DWG 9890040, (9E), Close to Rod Slot</v>
      </c>
      <c r="DI34" t="str">
        <v>DWG 9890040, (9E),Close to Rod Slot</v>
      </c>
      <c r="DJ34" t="str">
        <v>DWG FRM0105 PAGE 2</v>
      </c>
      <c r="DK34" t="str">
        <v>DWG# 100448-41</v>
      </c>
      <c r="DL34" t="str">
        <v>DWG# 100448-44</v>
      </c>
      <c r="DM34" t="str">
        <v>DWG# 9890003  (1), Section OL00436/A</v>
      </c>
      <c r="DN34" t="str">
        <v>DWG# 9890003 (3), Ring Gauge Constrained</v>
      </c>
      <c r="DO34" t="str">
        <v>DWG# 9890003 (4), Section</v>
      </c>
      <c r="DP34" t="str">
        <v>DWG#100448-26, Balloon 1K, OL02350</v>
      </c>
      <c r="DQ34" t="str">
        <v>DWG#100448-26, Balloon 2K, OL02350</v>
      </c>
      <c r="DR34" t="str">
        <v>DWG#100448-26, Balloon 3K, OL02363</v>
      </c>
      <c r="DS34" t="str">
        <v>DWG#100448-26, Balloon 4K</v>
      </c>
      <c r="DT34" t="str">
        <v>DWG#100448-26, Balloon 5K, Section</v>
      </c>
      <c r="DU34" t="str">
        <v>DWG#100448-26, Balloon 6K</v>
      </c>
      <c r="DV34" t="str">
        <v>DWG#100448-26, Balloon 7K, Section</v>
      </c>
      <c r="DW34" t="str">
        <v>DWG#100448-26, Mfg. Tol.</v>
      </c>
      <c r="DX34" t="str">
        <v>DWG#9890003 (2) Ring Gauge Constrained</v>
      </c>
      <c r="DY34" t="str">
        <v>DWG#9890044</v>
      </c>
      <c r="DZ34" t="str">
        <v>DWG#9890044 .1985 to .2005=Pass</v>
      </c>
      <c r="EA34" t="str">
        <v>DWG#9890044 Overlay OL02441</v>
      </c>
      <c r="EB34" t="str">
        <v>DWG#9890044, OL02441</v>
      </c>
      <c r="EC34" t="str">
        <v>DWG#FRM0105</v>
      </c>
      <c r="ED34" t="str">
        <v>EXT.</v>
      </c>
      <c r="EE34" t="str">
        <v>EXT. Section, OL02460</v>
      </c>
      <c r="EF34" t="str">
        <v>EXT., OL04223</v>
      </c>
      <c r="EG34" t="str">
        <v>Flat Drop Indicator Tip</v>
      </c>
      <c r="EH34" t="str">
        <v>Full Go Pin, No Light, at Radius</v>
      </c>
      <c r="EI34" t="str">
        <v>Function Check</v>
      </c>
      <c r="EJ34" t="str">
        <v>GO Function Gauge</v>
      </c>
      <c r="EK34" t="str">
        <v>Go Gauge for Balloon 1 &amp; 4</v>
      </c>
      <c r="EL34" t="str">
        <v>Go Pin must pass through</v>
      </c>
      <c r="EM34" t="str">
        <v>Greater than .005 = Fail, Section</v>
      </c>
      <c r="EN34" t="str">
        <v>Greater than .025 out of center = Fail</v>
      </c>
      <c r="EO34" t="str">
        <v>Greater than 2.6 = Pass</v>
      </c>
      <c r="EP34" t="str">
        <v>Green = Pass, Red = Fail</v>
      </c>
      <c r="EQ34" t="str">
        <v>Hex Depth</v>
      </c>
      <c r="ER34" t="str">
        <v>Hex Minor</v>
      </c>
      <c r="ES34" t="str">
        <v>Hole Dia.</v>
      </c>
      <c r="ET34" t="str">
        <v>ID Sphere Finish</v>
      </c>
      <c r="EU34" t="str">
        <v>ID/OD Both Sides, Diff. .002 or less = Pass</v>
      </c>
      <c r="EV34" t="str">
        <v>If Looks Big, Section</v>
      </c>
      <c r="EW34" t="str">
        <v>If Looks Small, Section</v>
      </c>
      <c r="EX34" t="str">
        <v>Insp. Close to Break Away, Mfg.Tol.</v>
      </c>
      <c r="EY34" t="str">
        <v>INT.</v>
      </c>
      <c r="EZ34" t="str">
        <v>INT. Section, OL02460</v>
      </c>
      <c r="FA34" t="str">
        <v>INT., OL04223</v>
      </c>
      <c r="FB34" t="str">
        <v>Intersect. of 7.7 &amp; R0.10</v>
      </c>
      <c r="FC34" t="str">
        <v>Intersect. of 8.79 and R.25 MAX</v>
      </c>
      <c r="FD34" t="str">
        <v>Keep Ind. Tip away from corner</v>
      </c>
      <c r="FE34" t="str">
        <v>L31</v>
      </c>
      <c r="FF34" t="str">
        <v>Laser Mark</v>
      </c>
      <c r="FG34" t="str">
        <v>LASER PER NOTE 4</v>
      </c>
      <c r="FH34" t="str">
        <v>LASER PER NOTE 4, Final Check 1 only</v>
      </c>
      <c r="FI34" t="str">
        <v>Less than .002 out of center = Pass</v>
      </c>
      <c r="FJ34" t="str">
        <v>Less than 2.75 = Pass, Section</v>
      </c>
      <c r="FK34" t="str">
        <v>List as pin. Not Calibrated</v>
      </c>
      <c r="FL34" t="str">
        <v>M9 X 1.25 BUTT See Comment Image</v>
      </c>
      <c r="FM34" t="str">
        <v>Manual Section</v>
      </c>
      <c r="FN34" t="str">
        <v>Max Deep .241 NO-GO =.42</v>
      </c>
      <c r="FO34" t="str">
        <v>MAX Depth of (Note 7) .241 NO-GO Pin</v>
      </c>
      <c r="FP34" t="str">
        <v>Measure from Blue Line, See Image</v>
      </c>
      <c r="FQ34" t="str">
        <v>Measure Width of Blue Area, See Image</v>
      </c>
      <c r="FR34" t="str">
        <v>Mfg. Tol</v>
      </c>
      <c r="FS34" t="str">
        <v>Mfg. Tol, See Image</v>
      </c>
      <c r="FT34" t="str">
        <v>Mfg. Tol.</v>
      </c>
      <c r="FU34" t="str">
        <v>Mfg. Tol. "A"</v>
      </c>
      <c r="FV34" t="str">
        <v>Mfg. Tol. (Zero on Gauge Full Dia. Lead)</v>
      </c>
      <c r="FW34" t="str">
        <v>Mfg. Tol. Balloon 11, See Image</v>
      </c>
      <c r="FX34" t="str">
        <v>Mfg. Tol. Balloon 4</v>
      </c>
      <c r="FY34" t="str">
        <v>Mfg. Tol. Balloon 7</v>
      </c>
      <c r="FZ34" t="str">
        <v xml:space="preserve">Mfg. Tol. C-Bore Face (Ballo 28) </v>
      </c>
      <c r="GA34" t="str">
        <v>Mfg. Tol. Section</v>
      </c>
      <c r="GB34" t="str">
        <v>Mfg. Tol. See Image</v>
      </c>
      <c r="GC34" t="str">
        <v>Mfg. Tol., 3 Places, Record MAX</v>
      </c>
      <c r="GD34" t="str">
        <v>Mfg. Tol., Balloon 11</v>
      </c>
      <c r="GE34" t="str">
        <v>Mfg. Tol., Balloon 7</v>
      </c>
      <c r="GF34" t="str">
        <v>Mfg. Tol., Blank</v>
      </c>
      <c r="GG34" t="str">
        <v>Mfg. Tol., Blank, Balloon 12</v>
      </c>
      <c r="GH34" t="str">
        <v>Mfg. Tol., Blend to SØ.320</v>
      </c>
      <c r="GI34" t="str">
        <v>Mfg. Tol., Calculation</v>
      </c>
      <c r="GJ34" t="str">
        <v>Mfg. Tol., For Mill Fixture</v>
      </c>
      <c r="GK34" t="str">
        <v>Mfg. Tol., L32</v>
      </c>
      <c r="GL34" t="str">
        <v>Mfg. Tol., L33</v>
      </c>
      <c r="GM34" t="str">
        <v>Mfg. Tol., No Tool Marks</v>
      </c>
      <c r="GN34" t="str">
        <v>Mfg. Tol., OL03361</v>
      </c>
      <c r="GO34" t="str">
        <v>Mfg. Tol., Record off center value</v>
      </c>
      <c r="GP34" t="str">
        <v>Mfg. Tol., Same 3 Places, Record MIN</v>
      </c>
      <c r="GQ34" t="str">
        <v>Mfg. Tol., Section</v>
      </c>
      <c r="GR34" t="str">
        <v>Mfg. Tol., Section B-B</v>
      </c>
      <c r="GS34" t="str">
        <v>Mfg. Tol., Section, OL03361</v>
      </c>
      <c r="GT34" t="str">
        <v>Mfg. Tol., Section, Per Note 2</v>
      </c>
      <c r="GU34" t="str">
        <v>Mfg. Tol., See Image</v>
      </c>
      <c r="GV34" t="str">
        <v>Mfg. Tol., See Image, Bore in Blue</v>
      </c>
      <c r="GW34" t="str">
        <v>Mfg. Tol., See Image, Hook Tip</v>
      </c>
      <c r="GX34" t="str">
        <v>Mfg. Tol., Sharp Okay No Burr</v>
      </c>
      <c r="GY34" t="str">
        <v>Mfg. Tol., Threadless Blank</v>
      </c>
      <c r="GZ34" t="str">
        <v>Mfg.Tol.</v>
      </c>
      <c r="HA34" t="str">
        <v>Mgf. To., T.S.C.</v>
      </c>
      <c r="HB34" t="str">
        <v>Milled Feature</v>
      </c>
      <c r="HC34" t="str">
        <v>Milled Feature, OL04045</v>
      </c>
      <c r="HD34" t="str">
        <v>More than .0005 out of center = Fail</v>
      </c>
      <c r="HE34" t="str">
        <v>Must Pass Through</v>
      </c>
      <c r="HF34" t="str">
        <v>Must pass through gauge</v>
      </c>
      <c r="HG34" t="str">
        <v>Must Pass Through Go Gauge</v>
      </c>
      <c r="HH34" t="str">
        <v>Must Pass, See Image.</v>
      </c>
      <c r="HI34" t="str">
        <v>NA</v>
      </c>
      <c r="HJ34" t="str">
        <v>Narrow Area</v>
      </c>
      <c r="HK34" t="str">
        <v>Near Balloon 21</v>
      </c>
      <c r="HL34" t="str">
        <v>Near Datum B</v>
      </c>
      <c r="HM34" t="str">
        <v>Neck Dia.</v>
      </c>
      <c r="HN34" t="str">
        <v>Neck to Head Rad.</v>
      </c>
      <c r="HO34" t="str">
        <v>No Copper Deposits Allowed</v>
      </c>
      <c r="HP34" t="str">
        <v>No Section</v>
      </c>
      <c r="HQ34" t="str">
        <v>No Section, .01 to .014 = Pass</v>
      </c>
      <c r="HR34" t="str">
        <v>No Section, Rotate Part</v>
      </c>
      <c r="HS34" t="str">
        <v>No Section, See Image</v>
      </c>
      <c r="HT34" t="str">
        <v>No Slot, Section B-B</v>
      </c>
      <c r="HU34" t="str">
        <v>No visual step = Pass</v>
      </c>
      <c r="HV34" t="str">
        <v>Not to exceed .95 Deep</v>
      </c>
      <c r="HW34" t="str">
        <v>Note 1</v>
      </c>
      <c r="HX34" t="str">
        <v>OL00333/A</v>
      </c>
      <c r="HY34" t="str">
        <v>OL00519</v>
      </c>
      <c r="HZ34" t="str">
        <v>OL00520</v>
      </c>
      <c r="IA34" t="str">
        <v>OL00529</v>
      </c>
      <c r="IB34" t="str">
        <v>OL00542</v>
      </c>
      <c r="IC34" t="str">
        <v>OL00724</v>
      </c>
      <c r="ID34" t="str">
        <v>OL01250</v>
      </c>
      <c r="IE34" t="str">
        <v>OL01869, Threadless Blank</v>
      </c>
      <c r="IF34" t="str">
        <v>OL01870, Section</v>
      </c>
      <c r="IG34" t="str">
        <v>OL02255</v>
      </c>
      <c r="IH34" t="str">
        <v>OL02255, Mfg. Tol.</v>
      </c>
      <c r="II34" t="str">
        <v>OL02302</v>
      </c>
      <c r="IJ34" t="str">
        <v xml:space="preserve">OL02318  needed per image instructions </v>
      </c>
      <c r="IK34" t="str">
        <v>OL02556</v>
      </c>
      <c r="IL34" t="str">
        <v>OL02557</v>
      </c>
      <c r="IM34" t="str">
        <v>OL02567</v>
      </c>
      <c r="IN34" t="str">
        <v>OL02653</v>
      </c>
      <c r="IO34" t="str">
        <v>OL02718</v>
      </c>
      <c r="IP34" t="str">
        <v>OL02841</v>
      </c>
      <c r="IQ34" t="str">
        <v>OL02842</v>
      </c>
      <c r="IR34" t="str">
        <v>OL02844</v>
      </c>
      <c r="IS34" t="str">
        <v>OL02871</v>
      </c>
      <c r="IT34" t="str">
        <v>OL02887</v>
      </c>
      <c r="IU34" t="str">
        <v>OL03766</v>
      </c>
      <c r="IV34" t="str">
        <v>OL03868</v>
      </c>
      <c r="IW34" t="str">
        <v>OL03869</v>
      </c>
      <c r="IX34" t="str">
        <v>OL03870</v>
      </c>
      <c r="IY34" t="str">
        <v>OL03873, DWG# 100448-44</v>
      </c>
      <c r="IZ34" t="str">
        <v>OL03949</v>
      </c>
      <c r="JA34" t="str">
        <v xml:space="preserve">OL04043, Section </v>
      </c>
      <c r="JB34" t="str">
        <v xml:space="preserve">OL04044, Section </v>
      </c>
      <c r="JC34" t="str">
        <v>OL04045</v>
      </c>
      <c r="JD34" t="str">
        <v>OL04045, Milled Feature</v>
      </c>
      <c r="JE34" t="str">
        <v>OL04063</v>
      </c>
      <c r="JF34" t="str">
        <v>OL04064</v>
      </c>
      <c r="JG34" t="str">
        <v>OL04065</v>
      </c>
      <c r="JH34" t="str">
        <v>OL04181</v>
      </c>
      <c r="JI34" t="str">
        <v>OL04218</v>
      </c>
      <c r="JJ34" t="str">
        <v>OL04224, See Image</v>
      </c>
      <c r="JK34" t="str">
        <v>OL04374</v>
      </c>
      <c r="JL34" t="str">
        <v>OL04375, Section M-M</v>
      </c>
      <c r="JM34" t="str">
        <v>OL04376, Section M-M</v>
      </c>
      <c r="JN34" t="str">
        <v>OL04443</v>
      </c>
      <c r="JO34" t="str">
        <v>OL04444</v>
      </c>
      <c r="JP34" t="str">
        <v>One side of slot</v>
      </c>
      <c r="JQ34" t="str">
        <v>Other side of slot</v>
      </c>
      <c r="JR34" t="str">
        <v>Out of center more than .002 = Fail</v>
      </c>
      <c r="JS34" t="str">
        <v>Out of center more than.002 = Fail</v>
      </c>
      <c r="JT34" t="str">
        <v>Overlay OL02713</v>
      </c>
    </row>
    <row r="35" spans="1:280">
      <c r="A35" s="74" t="s">
        <v>488</v>
      </c>
      <c r="C35" s="74" t="str" cm="1">
        <f t="array" ref="C35:JT35">TRANSPOSE(_xlfn._xlws.SORT(_xlfn._xlws.FILTER($A$2:$A$279,ISNUMBER(SEARCH('Prt. Lib. &amp; Routine, Table'!M42,$A$2:$A$279)),"not found")))</f>
        <v xml:space="preserve"> 'C', Whirl Blank</v>
      </c>
      <c r="D35" t="str">
        <v xml:space="preserve"> See Image, Constrained</v>
      </c>
      <c r="E35" t="str">
        <v>(.04 to .12 range = Pass)</v>
      </c>
      <c r="F35" t="str">
        <v>(.042 FULL) Go Pin Seat Fully</v>
      </c>
      <c r="G35" t="str">
        <v>(B), Mfg. Tol.</v>
      </c>
      <c r="H35" t="str">
        <v>(B), O.A.L.</v>
      </c>
      <c r="I35" t="str">
        <v>.001 or less =Pass</v>
      </c>
      <c r="J35" t="str">
        <v>.001 or less out of center = Pass</v>
      </c>
      <c r="K35" t="str">
        <v>.002 or Less = Pass</v>
      </c>
      <c r="L35" t="str">
        <v>.002 or Less out of center = Pass</v>
      </c>
      <c r="M35" t="str">
        <v>.005 to .015 = Pass</v>
      </c>
      <c r="N35" t="str">
        <v>.0125 Mean, Section</v>
      </c>
      <c r="O35" t="str">
        <v>.025 or Less in X &amp; Y=Pass</v>
      </c>
      <c r="P35" t="str">
        <v>.038 Mean</v>
      </c>
      <c r="Q35" t="str">
        <v>.063 MM = .0024 IN, See Image</v>
      </c>
      <c r="R35" t="str">
        <v>.063MM = .0024"</v>
      </c>
      <c r="S35" t="str">
        <v>.243 NO-GO, Unconstrained, Must Not Start</v>
      </c>
      <c r="T35" t="str">
        <v>@ Back Face &amp; ID, No Raised Edge</v>
      </c>
      <c r="U35" t="str">
        <v>@ Back Face &amp; OD, No Raised Edge</v>
      </c>
      <c r="V35" t="str">
        <v>@ ID &amp; FACE</v>
      </c>
      <c r="W35" t="str">
        <v>@ OD &amp; BACK FACE</v>
      </c>
      <c r="X35" t="str">
        <v>@ OD &amp; FACE</v>
      </c>
      <c r="Y35" t="str">
        <v>Across from slot</v>
      </c>
      <c r="Z35" t="str">
        <v>All Edge Breaks</v>
      </c>
      <c r="AA35" t="str">
        <v>Attached to bar stock</v>
      </c>
      <c r="AB35" t="str">
        <v xml:space="preserve">Back Turn Fillet Rad. </v>
      </c>
      <c r="AC35" t="str">
        <v>Balloon 1 (DWG FRM0105 Page 2, NV-27)</v>
      </c>
      <c r="AD35" t="str">
        <v>Balloon 1 (DWG FRM0105, NV-30)</v>
      </c>
      <c r="AE35" t="str">
        <v>Balloon 1 (P# 9890002-20) OL00429/A</v>
      </c>
      <c r="AF35" t="str">
        <v>Balloon 1, DWG#FRM0105</v>
      </c>
      <c r="AG35" t="str">
        <v>Balloon 11, See Image</v>
      </c>
      <c r="AH35" t="str">
        <v xml:space="preserve">Balloon 2 (DWG FRM0105 Page 2, NV-27) </v>
      </c>
      <c r="AI35" t="str">
        <v>Balloon 2 (DWG FRM0105, NV-30)</v>
      </c>
      <c r="AJ35" t="str">
        <v>Balloon 2 (P# 9890002-20)</v>
      </c>
      <c r="AK35" t="str">
        <v>Balloon 2, DWG#FRM0105</v>
      </c>
      <c r="AL35" t="str">
        <v>Balloon 2, DWG#FRM0105, See Image</v>
      </c>
      <c r="AM35" t="str">
        <v>Balloon 3 (DWG FRM0105, NV-30 Minor)</v>
      </c>
      <c r="AN35" t="str">
        <v>Balloon 3 (DWG FRM0105, NV-30)</v>
      </c>
      <c r="AO35" t="str">
        <v>Balloon 3 (P# 9890002-20)</v>
      </c>
      <c r="AP35" t="str">
        <v>Balloon 4</v>
      </c>
      <c r="AQ35" t="str">
        <v>Balloon 4 (P# 9890002-20)</v>
      </c>
      <c r="AR35" t="str">
        <v>Below Middle Band</v>
      </c>
      <c r="AS35" t="str">
        <v>Best Fit Pin, .003 or Less =Pass</v>
      </c>
      <c r="AT35" t="str">
        <v>Blank</v>
      </c>
      <c r="AU35" t="str">
        <v>Blank Turn Maj.</v>
      </c>
      <c r="AV35" t="str">
        <v>Blank Turn Maj. Mill Flt., OL4172</v>
      </c>
      <c r="AW35" t="str">
        <v>Blank Without .010 Slots</v>
      </c>
      <c r="AX35" t="str">
        <v>Blank Without .010 Slots, Section</v>
      </c>
      <c r="AY35" t="str">
        <v>Blank without thread</v>
      </c>
      <c r="AZ35" t="str">
        <v xml:space="preserve">Blank, Center of V Grv. </v>
      </c>
      <c r="BA35" t="str">
        <v>Blank, Check R adjacent Balloon 17</v>
      </c>
      <c r="BB35" t="str">
        <v>Blank, EXT. Feature</v>
      </c>
      <c r="BC35" t="str">
        <v>Blank, See Image, OL04335</v>
      </c>
      <c r="BD35" t="str">
        <v>Blank, See Image, OL04336</v>
      </c>
      <c r="BE35" t="str">
        <v xml:space="preserve">Blank, Thrd. </v>
      </c>
      <c r="BF35" t="str">
        <v>Blank, Turn Tip</v>
      </c>
      <c r="BG35" t="str">
        <v>Blank, Without Thrd.</v>
      </c>
      <c r="BH35" t="str">
        <v>Blank, Without Thread</v>
      </c>
      <c r="BI35" t="str">
        <v xml:space="preserve">Blunt Start Blend to Minor </v>
      </c>
      <c r="BJ35" t="str">
        <v>Calc., Use Go HEX</v>
      </c>
      <c r="BK35" t="str">
        <v>Can't dig into OD</v>
      </c>
      <c r="BL35" t="str">
        <v>Carbide Gauge</v>
      </c>
      <c r="BM35" t="str">
        <v xml:space="preserve">Center of V Grv. </v>
      </c>
      <c r="BN35" t="str">
        <v>Centered Less than .03 = Pass</v>
      </c>
      <c r="BO35" t="str">
        <v>Centered within .0005 or Less = Pass</v>
      </c>
      <c r="BP35" t="str">
        <v>Centered within .001 or Less = Pass</v>
      </c>
      <c r="BQ35" t="str">
        <v>Centered within .0254 or Less = Pass</v>
      </c>
      <c r="BR35" t="str">
        <v>Check close to Rod Slot</v>
      </c>
      <c r="BS35" t="str">
        <v>Check every other hole</v>
      </c>
      <c r="BT35" t="str">
        <v>Check Go over full length of slot.</v>
      </c>
      <c r="BU35" t="str">
        <v>Check Near Closed End</v>
      </c>
      <c r="BV35" t="str">
        <v>Check per Print View, Away from Rod Slot</v>
      </c>
      <c r="BW35" t="str">
        <v>Check to Balloon 30 Go Pin</v>
      </c>
      <c r="BX35" t="str">
        <v>Check with .2705 SET Pin Inside Part</v>
      </c>
      <c r="BY35" t="str">
        <v>Check with Hex Up</v>
      </c>
      <c r="BZ35" t="str">
        <v>CMM Blank</v>
      </c>
      <c r="CA35" t="str">
        <v>Confirm Full Radius</v>
      </c>
      <c r="CB35" t="str">
        <v>Constrained in fixture</v>
      </c>
      <c r="CC35" t="str">
        <v>Constrained with Ring</v>
      </c>
      <c r="CD35" t="str">
        <v>Constrained, See Image</v>
      </c>
      <c r="CE35" t="str">
        <v>Dim. "A"</v>
      </c>
      <c r="CF35" t="str">
        <v>Dim. "B"</v>
      </c>
      <c r="CG35" t="str">
        <v>Dim. "C"</v>
      </c>
      <c r="CH35" t="str">
        <v>Dim. "D", Whirl Blank</v>
      </c>
      <c r="CI35" t="str">
        <v>Dim. "G"</v>
      </c>
      <c r="CJ35" t="str">
        <v>Dim. E, Blank Turn Maj. &amp;  Mill Flt</v>
      </c>
      <c r="CK35" t="str">
        <v>Dim. E, Blank Turn Maj.&amp;  Mill Flt</v>
      </c>
      <c r="CL35" t="str">
        <v>Dim. H, Whirl Blank</v>
      </c>
      <c r="CM35" t="str">
        <v>Dim. J, 'Blank Turn Maj. &amp; Whirl Blank</v>
      </c>
      <c r="CN35" t="str">
        <v>Disk Drop Indicator Tip</v>
      </c>
      <c r="CO35" t="str">
        <v>DWG 100448-15, Balloon F_1</v>
      </c>
      <c r="CP35" t="str">
        <v>DWG 100448-15, OL02571</v>
      </c>
      <c r="CQ35" t="str">
        <v>DWG 100448-41</v>
      </c>
      <c r="CR35" t="str">
        <v>DWG 9890040, (10E),Section Part, OL01139</v>
      </c>
      <c r="CS35" t="str">
        <v>DWG 9890040, (10E),Section, OL01139</v>
      </c>
      <c r="CT35" t="str">
        <v>DWG 9890040, (11E)</v>
      </c>
      <c r="CU35" t="str">
        <v>DWG 9890040, (11E), Pins with Flats</v>
      </c>
      <c r="CV35" t="str">
        <v>DWG 9890040, (12E),  Pass=.002 or less</v>
      </c>
      <c r="CW35" t="str">
        <v>DWG 9890040, (12E), See Image</v>
      </c>
      <c r="CX35" t="str">
        <v>DWG 9890040, (1E), OL01431</v>
      </c>
      <c r="CY35" t="str">
        <v>DWG 9890040, (1E), OL01432</v>
      </c>
      <c r="CZ35" t="str">
        <v>DWG 9890040, (2E), OL01432</v>
      </c>
      <c r="DA35" t="str">
        <v>DWG 9890040, (3E)</v>
      </c>
      <c r="DB35" t="str">
        <v>DWG 9890040, (4E)</v>
      </c>
      <c r="DC35" t="str">
        <v>DWG 9890040, (5E), OL02336</v>
      </c>
      <c r="DD35" t="str">
        <v>DWG 9890040, (6E)</v>
      </c>
      <c r="DE35" t="str">
        <v>DWG 9890040, (7E)</v>
      </c>
      <c r="DF35" t="str">
        <v>DWG 9890040, (8E), OL01433</v>
      </c>
      <c r="DG35" t="str">
        <v>DWG 9890040, (8E), OL01433, Section</v>
      </c>
      <c r="DH35" t="str">
        <v>DWG 9890040, (9E), Close to Rod Slot</v>
      </c>
      <c r="DI35" t="str">
        <v>DWG 9890040, (9E),Close to Rod Slot</v>
      </c>
      <c r="DJ35" t="str">
        <v>DWG FRM0105 PAGE 2</v>
      </c>
      <c r="DK35" t="str">
        <v>DWG# 100448-41</v>
      </c>
      <c r="DL35" t="str">
        <v>DWG# 100448-44</v>
      </c>
      <c r="DM35" t="str">
        <v>DWG# 9890003  (1), Section OL00436/A</v>
      </c>
      <c r="DN35" t="str">
        <v>DWG# 9890003 (3), Ring Gauge Constrained</v>
      </c>
      <c r="DO35" t="str">
        <v>DWG# 9890003 (4), Section</v>
      </c>
      <c r="DP35" t="str">
        <v>DWG#100448-26, Balloon 1K, OL02350</v>
      </c>
      <c r="DQ35" t="str">
        <v>DWG#100448-26, Balloon 2K, OL02350</v>
      </c>
      <c r="DR35" t="str">
        <v>DWG#100448-26, Balloon 3K, OL02363</v>
      </c>
      <c r="DS35" t="str">
        <v>DWG#100448-26, Balloon 4K</v>
      </c>
      <c r="DT35" t="str">
        <v>DWG#100448-26, Balloon 5K, Section</v>
      </c>
      <c r="DU35" t="str">
        <v>DWG#100448-26, Balloon 6K</v>
      </c>
      <c r="DV35" t="str">
        <v>DWG#100448-26, Balloon 7K, Section</v>
      </c>
      <c r="DW35" t="str">
        <v>DWG#100448-26, Mfg. Tol.</v>
      </c>
      <c r="DX35" t="str">
        <v>DWG#9890003 (2) Ring Gauge Constrained</v>
      </c>
      <c r="DY35" t="str">
        <v>DWG#9890044</v>
      </c>
      <c r="DZ35" t="str">
        <v>DWG#9890044 .1985 to .2005=Pass</v>
      </c>
      <c r="EA35" t="str">
        <v>DWG#9890044 Overlay OL02441</v>
      </c>
      <c r="EB35" t="str">
        <v>DWG#9890044, OL02441</v>
      </c>
      <c r="EC35" t="str">
        <v>DWG#FRM0105</v>
      </c>
      <c r="ED35" t="str">
        <v>EXT.</v>
      </c>
      <c r="EE35" t="str">
        <v>EXT. Section, OL02460</v>
      </c>
      <c r="EF35" t="str">
        <v>EXT., OL04223</v>
      </c>
      <c r="EG35" t="str">
        <v>Flat Drop Indicator Tip</v>
      </c>
      <c r="EH35" t="str">
        <v>Full Go Pin, No Light, at Radius</v>
      </c>
      <c r="EI35" t="str">
        <v>Function Check</v>
      </c>
      <c r="EJ35" t="str">
        <v>GO Function Gauge</v>
      </c>
      <c r="EK35" t="str">
        <v>Go Gauge for Balloon 1 &amp; 4</v>
      </c>
      <c r="EL35" t="str">
        <v>Go Pin must pass through</v>
      </c>
      <c r="EM35" t="str">
        <v>Greater than .005 = Fail, Section</v>
      </c>
      <c r="EN35" t="str">
        <v>Greater than .025 out of center = Fail</v>
      </c>
      <c r="EO35" t="str">
        <v>Greater than 2.6 = Pass</v>
      </c>
      <c r="EP35" t="str">
        <v>Green = Pass, Red = Fail</v>
      </c>
      <c r="EQ35" t="str">
        <v>Hex Depth</v>
      </c>
      <c r="ER35" t="str">
        <v>Hex Minor</v>
      </c>
      <c r="ES35" t="str">
        <v>Hole Dia.</v>
      </c>
      <c r="ET35" t="str">
        <v>ID Sphere Finish</v>
      </c>
      <c r="EU35" t="str">
        <v>ID/OD Both Sides, Diff. .002 or less = Pass</v>
      </c>
      <c r="EV35" t="str">
        <v>If Looks Big, Section</v>
      </c>
      <c r="EW35" t="str">
        <v>If Looks Small, Section</v>
      </c>
      <c r="EX35" t="str">
        <v>Insp. Close to Break Away, Mfg.Tol.</v>
      </c>
      <c r="EY35" t="str">
        <v>INT.</v>
      </c>
      <c r="EZ35" t="str">
        <v>INT. Section, OL02460</v>
      </c>
      <c r="FA35" t="str">
        <v>INT., OL04223</v>
      </c>
      <c r="FB35" t="str">
        <v>Intersect. of 7.7 &amp; R0.10</v>
      </c>
      <c r="FC35" t="str">
        <v>Intersect. of 8.79 and R.25 MAX</v>
      </c>
      <c r="FD35" t="str">
        <v>Keep Ind. Tip away from corner</v>
      </c>
      <c r="FE35" t="str">
        <v>L31</v>
      </c>
      <c r="FF35" t="str">
        <v>Laser Mark</v>
      </c>
      <c r="FG35" t="str">
        <v>LASER PER NOTE 4</v>
      </c>
      <c r="FH35" t="str">
        <v>LASER PER NOTE 4, Final Check 1 only</v>
      </c>
      <c r="FI35" t="str">
        <v>Less than .002 out of center = Pass</v>
      </c>
      <c r="FJ35" t="str">
        <v>Less than 2.75 = Pass, Section</v>
      </c>
      <c r="FK35" t="str">
        <v>List as pin. Not Calibrated</v>
      </c>
      <c r="FL35" t="str">
        <v>M9 X 1.25 BUTT See Comment Image</v>
      </c>
      <c r="FM35" t="str">
        <v>Manual Section</v>
      </c>
      <c r="FN35" t="str">
        <v>Max Deep .241 NO-GO =.42</v>
      </c>
      <c r="FO35" t="str">
        <v>MAX Depth of (Note 7) .241 NO-GO Pin</v>
      </c>
      <c r="FP35" t="str">
        <v>Measure from Blue Line, See Image</v>
      </c>
      <c r="FQ35" t="str">
        <v>Measure Width of Blue Area, See Image</v>
      </c>
      <c r="FR35" t="str">
        <v>Mfg. Tol</v>
      </c>
      <c r="FS35" t="str">
        <v>Mfg. Tol, See Image</v>
      </c>
      <c r="FT35" t="str">
        <v>Mfg. Tol.</v>
      </c>
      <c r="FU35" t="str">
        <v>Mfg. Tol. "A"</v>
      </c>
      <c r="FV35" t="str">
        <v>Mfg. Tol. (Zero on Gauge Full Dia. Lead)</v>
      </c>
      <c r="FW35" t="str">
        <v>Mfg. Tol. Balloon 11, See Image</v>
      </c>
      <c r="FX35" t="str">
        <v>Mfg. Tol. Balloon 4</v>
      </c>
      <c r="FY35" t="str">
        <v>Mfg. Tol. Balloon 7</v>
      </c>
      <c r="FZ35" t="str">
        <v xml:space="preserve">Mfg. Tol. C-Bore Face (Ballo 28) </v>
      </c>
      <c r="GA35" t="str">
        <v>Mfg. Tol. Section</v>
      </c>
      <c r="GB35" t="str">
        <v>Mfg. Tol. See Image</v>
      </c>
      <c r="GC35" t="str">
        <v>Mfg. Tol., 3 Places, Record MAX</v>
      </c>
      <c r="GD35" t="str">
        <v>Mfg. Tol., Balloon 11</v>
      </c>
      <c r="GE35" t="str">
        <v>Mfg. Tol., Balloon 7</v>
      </c>
      <c r="GF35" t="str">
        <v>Mfg. Tol., Blank</v>
      </c>
      <c r="GG35" t="str">
        <v>Mfg. Tol., Blank, Balloon 12</v>
      </c>
      <c r="GH35" t="str">
        <v>Mfg. Tol., Blend to SØ.320</v>
      </c>
      <c r="GI35" t="str">
        <v>Mfg. Tol., Calculation</v>
      </c>
      <c r="GJ35" t="str">
        <v>Mfg. Tol., For Mill Fixture</v>
      </c>
      <c r="GK35" t="str">
        <v>Mfg. Tol., L32</v>
      </c>
      <c r="GL35" t="str">
        <v>Mfg. Tol., L33</v>
      </c>
      <c r="GM35" t="str">
        <v>Mfg. Tol., No Tool Marks</v>
      </c>
      <c r="GN35" t="str">
        <v>Mfg. Tol., OL03361</v>
      </c>
      <c r="GO35" t="str">
        <v>Mfg. Tol., Record off center value</v>
      </c>
      <c r="GP35" t="str">
        <v>Mfg. Tol., Same 3 Places, Record MIN</v>
      </c>
      <c r="GQ35" t="str">
        <v>Mfg. Tol., Section</v>
      </c>
      <c r="GR35" t="str">
        <v>Mfg. Tol., Section B-B</v>
      </c>
      <c r="GS35" t="str">
        <v>Mfg. Tol., Section, OL03361</v>
      </c>
      <c r="GT35" t="str">
        <v>Mfg. Tol., Section, Per Note 2</v>
      </c>
      <c r="GU35" t="str">
        <v>Mfg. Tol., See Image</v>
      </c>
      <c r="GV35" t="str">
        <v>Mfg. Tol., See Image, Bore in Blue</v>
      </c>
      <c r="GW35" t="str">
        <v>Mfg. Tol., See Image, Hook Tip</v>
      </c>
      <c r="GX35" t="str">
        <v>Mfg. Tol., Sharp Okay No Burr</v>
      </c>
      <c r="GY35" t="str">
        <v>Mfg. Tol., Threadless Blank</v>
      </c>
      <c r="GZ35" t="str">
        <v>Mfg.Tol.</v>
      </c>
      <c r="HA35" t="str">
        <v>Mgf. To., T.S.C.</v>
      </c>
      <c r="HB35" t="str">
        <v>Milled Feature</v>
      </c>
      <c r="HC35" t="str">
        <v>Milled Feature, OL04045</v>
      </c>
      <c r="HD35" t="str">
        <v>More than .0005 out of center = Fail</v>
      </c>
      <c r="HE35" t="str">
        <v>Must Pass Through</v>
      </c>
      <c r="HF35" t="str">
        <v>Must pass through gauge</v>
      </c>
      <c r="HG35" t="str">
        <v>Must Pass Through Go Gauge</v>
      </c>
      <c r="HH35" t="str">
        <v>Must Pass, See Image.</v>
      </c>
      <c r="HI35" t="str">
        <v>NA</v>
      </c>
      <c r="HJ35" t="str">
        <v>Narrow Area</v>
      </c>
      <c r="HK35" t="str">
        <v>Near Balloon 21</v>
      </c>
      <c r="HL35" t="str">
        <v>Near Datum B</v>
      </c>
      <c r="HM35" t="str">
        <v>Neck Dia.</v>
      </c>
      <c r="HN35" t="str">
        <v>Neck to Head Rad.</v>
      </c>
      <c r="HO35" t="str">
        <v>No Copper Deposits Allowed</v>
      </c>
      <c r="HP35" t="str">
        <v>No Section</v>
      </c>
      <c r="HQ35" t="str">
        <v>No Section, .01 to .014 = Pass</v>
      </c>
      <c r="HR35" t="str">
        <v>No Section, Rotate Part</v>
      </c>
      <c r="HS35" t="str">
        <v>No Section, See Image</v>
      </c>
      <c r="HT35" t="str">
        <v>No Slot, Section B-B</v>
      </c>
      <c r="HU35" t="str">
        <v>No visual step = Pass</v>
      </c>
      <c r="HV35" t="str">
        <v>Not to exceed .95 Deep</v>
      </c>
      <c r="HW35" t="str">
        <v>Note 1</v>
      </c>
      <c r="HX35" t="str">
        <v>OL00333/A</v>
      </c>
      <c r="HY35" t="str">
        <v>OL00519</v>
      </c>
      <c r="HZ35" t="str">
        <v>OL00520</v>
      </c>
      <c r="IA35" t="str">
        <v>OL00529</v>
      </c>
      <c r="IB35" t="str">
        <v>OL00542</v>
      </c>
      <c r="IC35" t="str">
        <v>OL00724</v>
      </c>
      <c r="ID35" t="str">
        <v>OL01250</v>
      </c>
      <c r="IE35" t="str">
        <v>OL01869, Threadless Blank</v>
      </c>
      <c r="IF35" t="str">
        <v>OL01870, Section</v>
      </c>
      <c r="IG35" t="str">
        <v>OL02255</v>
      </c>
      <c r="IH35" t="str">
        <v>OL02255, Mfg. Tol.</v>
      </c>
      <c r="II35" t="str">
        <v>OL02302</v>
      </c>
      <c r="IJ35" t="str">
        <v xml:space="preserve">OL02318  needed per image instructions </v>
      </c>
      <c r="IK35" t="str">
        <v>OL02556</v>
      </c>
      <c r="IL35" t="str">
        <v>OL02557</v>
      </c>
      <c r="IM35" t="str">
        <v>OL02567</v>
      </c>
      <c r="IN35" t="str">
        <v>OL02653</v>
      </c>
      <c r="IO35" t="str">
        <v>OL02718</v>
      </c>
      <c r="IP35" t="str">
        <v>OL02841</v>
      </c>
      <c r="IQ35" t="str">
        <v>OL02842</v>
      </c>
      <c r="IR35" t="str">
        <v>OL02844</v>
      </c>
      <c r="IS35" t="str">
        <v>OL02871</v>
      </c>
      <c r="IT35" t="str">
        <v>OL02887</v>
      </c>
      <c r="IU35" t="str">
        <v>OL03766</v>
      </c>
      <c r="IV35" t="str">
        <v>OL03868</v>
      </c>
      <c r="IW35" t="str">
        <v>OL03869</v>
      </c>
      <c r="IX35" t="str">
        <v>OL03870</v>
      </c>
      <c r="IY35" t="str">
        <v>OL03873, DWG# 100448-44</v>
      </c>
      <c r="IZ35" t="str">
        <v>OL03949</v>
      </c>
      <c r="JA35" t="str">
        <v xml:space="preserve">OL04043, Section </v>
      </c>
      <c r="JB35" t="str">
        <v xml:space="preserve">OL04044, Section </v>
      </c>
      <c r="JC35" t="str">
        <v>OL04045</v>
      </c>
      <c r="JD35" t="str">
        <v>OL04045, Milled Feature</v>
      </c>
      <c r="JE35" t="str">
        <v>OL04063</v>
      </c>
      <c r="JF35" t="str">
        <v>OL04064</v>
      </c>
      <c r="JG35" t="str">
        <v>OL04065</v>
      </c>
      <c r="JH35" t="str">
        <v>OL04181</v>
      </c>
      <c r="JI35" t="str">
        <v>OL04218</v>
      </c>
      <c r="JJ35" t="str">
        <v>OL04224, See Image</v>
      </c>
      <c r="JK35" t="str">
        <v>OL04374</v>
      </c>
      <c r="JL35" t="str">
        <v>OL04375, Section M-M</v>
      </c>
      <c r="JM35" t="str">
        <v>OL04376, Section M-M</v>
      </c>
      <c r="JN35" t="str">
        <v>OL04443</v>
      </c>
      <c r="JO35" t="str">
        <v>OL04444</v>
      </c>
      <c r="JP35" t="str">
        <v>One side of slot</v>
      </c>
      <c r="JQ35" t="str">
        <v>Other side of slot</v>
      </c>
      <c r="JR35" t="str">
        <v>Out of center more than .002 = Fail</v>
      </c>
      <c r="JS35" t="str">
        <v>Out of center more than.002 = Fail</v>
      </c>
      <c r="JT35" t="str">
        <v>Overlay OL02713</v>
      </c>
    </row>
    <row r="36" spans="1:280">
      <c r="A36" s="74" t="s">
        <v>489</v>
      </c>
      <c r="C36" s="74" t="str" cm="1">
        <f t="array" ref="C36:JT36">TRANSPOSE(_xlfn._xlws.SORT(_xlfn._xlws.FILTER($A$2:$A$279,ISNUMBER(SEARCH('Prt. Lib. &amp; Routine, Table'!M43,$A$2:$A$279)),"not found")))</f>
        <v xml:space="preserve"> 'C', Whirl Blank</v>
      </c>
      <c r="D36" t="str">
        <v xml:space="preserve"> See Image, Constrained</v>
      </c>
      <c r="E36" t="str">
        <v>(.04 to .12 range = Pass)</v>
      </c>
      <c r="F36" t="str">
        <v>(.042 FULL) Go Pin Seat Fully</v>
      </c>
      <c r="G36" t="str">
        <v>(B), Mfg. Tol.</v>
      </c>
      <c r="H36" t="str">
        <v>(B), O.A.L.</v>
      </c>
      <c r="I36" t="str">
        <v>.001 or less =Pass</v>
      </c>
      <c r="J36" t="str">
        <v>.001 or less out of center = Pass</v>
      </c>
      <c r="K36" t="str">
        <v>.002 or Less = Pass</v>
      </c>
      <c r="L36" t="str">
        <v>.002 or Less out of center = Pass</v>
      </c>
      <c r="M36" t="str">
        <v>.005 to .015 = Pass</v>
      </c>
      <c r="N36" t="str">
        <v>.0125 Mean, Section</v>
      </c>
      <c r="O36" t="str">
        <v>.025 or Less in X &amp; Y=Pass</v>
      </c>
      <c r="P36" t="str">
        <v>.038 Mean</v>
      </c>
      <c r="Q36" t="str">
        <v>.063 MM = .0024 IN, See Image</v>
      </c>
      <c r="R36" t="str">
        <v>.063MM = .0024"</v>
      </c>
      <c r="S36" t="str">
        <v>.243 NO-GO, Unconstrained, Must Not Start</v>
      </c>
      <c r="T36" t="str">
        <v>@ Back Face &amp; ID, No Raised Edge</v>
      </c>
      <c r="U36" t="str">
        <v>@ Back Face &amp; OD, No Raised Edge</v>
      </c>
      <c r="V36" t="str">
        <v>@ ID &amp; FACE</v>
      </c>
      <c r="W36" t="str">
        <v>@ OD &amp; BACK FACE</v>
      </c>
      <c r="X36" t="str">
        <v>@ OD &amp; FACE</v>
      </c>
      <c r="Y36" t="str">
        <v>Across from slot</v>
      </c>
      <c r="Z36" t="str">
        <v>All Edge Breaks</v>
      </c>
      <c r="AA36" t="str">
        <v>Attached to bar stock</v>
      </c>
      <c r="AB36" t="str">
        <v xml:space="preserve">Back Turn Fillet Rad. </v>
      </c>
      <c r="AC36" t="str">
        <v>Balloon 1 (DWG FRM0105 Page 2, NV-27)</v>
      </c>
      <c r="AD36" t="str">
        <v>Balloon 1 (DWG FRM0105, NV-30)</v>
      </c>
      <c r="AE36" t="str">
        <v>Balloon 1 (P# 9890002-20) OL00429/A</v>
      </c>
      <c r="AF36" t="str">
        <v>Balloon 1, DWG#FRM0105</v>
      </c>
      <c r="AG36" t="str">
        <v>Balloon 11, See Image</v>
      </c>
      <c r="AH36" t="str">
        <v xml:space="preserve">Balloon 2 (DWG FRM0105 Page 2, NV-27) </v>
      </c>
      <c r="AI36" t="str">
        <v>Balloon 2 (DWG FRM0105, NV-30)</v>
      </c>
      <c r="AJ36" t="str">
        <v>Balloon 2 (P# 9890002-20)</v>
      </c>
      <c r="AK36" t="str">
        <v>Balloon 2, DWG#FRM0105</v>
      </c>
      <c r="AL36" t="str">
        <v>Balloon 2, DWG#FRM0105, See Image</v>
      </c>
      <c r="AM36" t="str">
        <v>Balloon 3 (DWG FRM0105, NV-30 Minor)</v>
      </c>
      <c r="AN36" t="str">
        <v>Balloon 3 (DWG FRM0105, NV-30)</v>
      </c>
      <c r="AO36" t="str">
        <v>Balloon 3 (P# 9890002-20)</v>
      </c>
      <c r="AP36" t="str">
        <v>Balloon 4</v>
      </c>
      <c r="AQ36" t="str">
        <v>Balloon 4 (P# 9890002-20)</v>
      </c>
      <c r="AR36" t="str">
        <v>Below Middle Band</v>
      </c>
      <c r="AS36" t="str">
        <v>Best Fit Pin, .003 or Less =Pass</v>
      </c>
      <c r="AT36" t="str">
        <v>Blank</v>
      </c>
      <c r="AU36" t="str">
        <v>Blank Turn Maj.</v>
      </c>
      <c r="AV36" t="str">
        <v>Blank Turn Maj. Mill Flt., OL4172</v>
      </c>
      <c r="AW36" t="str">
        <v>Blank Without .010 Slots</v>
      </c>
      <c r="AX36" t="str">
        <v>Blank Without .010 Slots, Section</v>
      </c>
      <c r="AY36" t="str">
        <v>Blank without thread</v>
      </c>
      <c r="AZ36" t="str">
        <v xml:space="preserve">Blank, Center of V Grv. </v>
      </c>
      <c r="BA36" t="str">
        <v>Blank, Check R adjacent Balloon 17</v>
      </c>
      <c r="BB36" t="str">
        <v>Blank, EXT. Feature</v>
      </c>
      <c r="BC36" t="str">
        <v>Blank, See Image, OL04335</v>
      </c>
      <c r="BD36" t="str">
        <v>Blank, See Image, OL04336</v>
      </c>
      <c r="BE36" t="str">
        <v xml:space="preserve">Blank, Thrd. </v>
      </c>
      <c r="BF36" t="str">
        <v>Blank, Turn Tip</v>
      </c>
      <c r="BG36" t="str">
        <v>Blank, Without Thrd.</v>
      </c>
      <c r="BH36" t="str">
        <v>Blank, Without Thread</v>
      </c>
      <c r="BI36" t="str">
        <v xml:space="preserve">Blunt Start Blend to Minor </v>
      </c>
      <c r="BJ36" t="str">
        <v>Calc., Use Go HEX</v>
      </c>
      <c r="BK36" t="str">
        <v>Can't dig into OD</v>
      </c>
      <c r="BL36" t="str">
        <v>Carbide Gauge</v>
      </c>
      <c r="BM36" t="str">
        <v xml:space="preserve">Center of V Grv. </v>
      </c>
      <c r="BN36" t="str">
        <v>Centered Less than .03 = Pass</v>
      </c>
      <c r="BO36" t="str">
        <v>Centered within .0005 or Less = Pass</v>
      </c>
      <c r="BP36" t="str">
        <v>Centered within .001 or Less = Pass</v>
      </c>
      <c r="BQ36" t="str">
        <v>Centered within .0254 or Less = Pass</v>
      </c>
      <c r="BR36" t="str">
        <v>Check close to Rod Slot</v>
      </c>
      <c r="BS36" t="str">
        <v>Check every other hole</v>
      </c>
      <c r="BT36" t="str">
        <v>Check Go over full length of slot.</v>
      </c>
      <c r="BU36" t="str">
        <v>Check Near Closed End</v>
      </c>
      <c r="BV36" t="str">
        <v>Check per Print View, Away from Rod Slot</v>
      </c>
      <c r="BW36" t="str">
        <v>Check to Balloon 30 Go Pin</v>
      </c>
      <c r="BX36" t="str">
        <v>Check with .2705 SET Pin Inside Part</v>
      </c>
      <c r="BY36" t="str">
        <v>Check with Hex Up</v>
      </c>
      <c r="BZ36" t="str">
        <v>CMM Blank</v>
      </c>
      <c r="CA36" t="str">
        <v>Confirm Full Radius</v>
      </c>
      <c r="CB36" t="str">
        <v>Constrained in fixture</v>
      </c>
      <c r="CC36" t="str">
        <v>Constrained with Ring</v>
      </c>
      <c r="CD36" t="str">
        <v>Constrained, See Image</v>
      </c>
      <c r="CE36" t="str">
        <v>Dim. "A"</v>
      </c>
      <c r="CF36" t="str">
        <v>Dim. "B"</v>
      </c>
      <c r="CG36" t="str">
        <v>Dim. "C"</v>
      </c>
      <c r="CH36" t="str">
        <v>Dim. "D", Whirl Blank</v>
      </c>
      <c r="CI36" t="str">
        <v>Dim. "G"</v>
      </c>
      <c r="CJ36" t="str">
        <v>Dim. E, Blank Turn Maj. &amp;  Mill Flt</v>
      </c>
      <c r="CK36" t="str">
        <v>Dim. E, Blank Turn Maj.&amp;  Mill Flt</v>
      </c>
      <c r="CL36" t="str">
        <v>Dim. H, Whirl Blank</v>
      </c>
      <c r="CM36" t="str">
        <v>Dim. J, 'Blank Turn Maj. &amp; Whirl Blank</v>
      </c>
      <c r="CN36" t="str">
        <v>Disk Drop Indicator Tip</v>
      </c>
      <c r="CO36" t="str">
        <v>DWG 100448-15, Balloon F_1</v>
      </c>
      <c r="CP36" t="str">
        <v>DWG 100448-15, OL02571</v>
      </c>
      <c r="CQ36" t="str">
        <v>DWG 100448-41</v>
      </c>
      <c r="CR36" t="str">
        <v>DWG 9890040, (10E),Section Part, OL01139</v>
      </c>
      <c r="CS36" t="str">
        <v>DWG 9890040, (10E),Section, OL01139</v>
      </c>
      <c r="CT36" t="str">
        <v>DWG 9890040, (11E)</v>
      </c>
      <c r="CU36" t="str">
        <v>DWG 9890040, (11E), Pins with Flats</v>
      </c>
      <c r="CV36" t="str">
        <v>DWG 9890040, (12E),  Pass=.002 or less</v>
      </c>
      <c r="CW36" t="str">
        <v>DWG 9890040, (12E), See Image</v>
      </c>
      <c r="CX36" t="str">
        <v>DWG 9890040, (1E), OL01431</v>
      </c>
      <c r="CY36" t="str">
        <v>DWG 9890040, (1E), OL01432</v>
      </c>
      <c r="CZ36" t="str">
        <v>DWG 9890040, (2E), OL01432</v>
      </c>
      <c r="DA36" t="str">
        <v>DWG 9890040, (3E)</v>
      </c>
      <c r="DB36" t="str">
        <v>DWG 9890040, (4E)</v>
      </c>
      <c r="DC36" t="str">
        <v>DWG 9890040, (5E), OL02336</v>
      </c>
      <c r="DD36" t="str">
        <v>DWG 9890040, (6E)</v>
      </c>
      <c r="DE36" t="str">
        <v>DWG 9890040, (7E)</v>
      </c>
      <c r="DF36" t="str">
        <v>DWG 9890040, (8E), OL01433</v>
      </c>
      <c r="DG36" t="str">
        <v>DWG 9890040, (8E), OL01433, Section</v>
      </c>
      <c r="DH36" t="str">
        <v>DWG 9890040, (9E), Close to Rod Slot</v>
      </c>
      <c r="DI36" t="str">
        <v>DWG 9890040, (9E),Close to Rod Slot</v>
      </c>
      <c r="DJ36" t="str">
        <v>DWG FRM0105 PAGE 2</v>
      </c>
      <c r="DK36" t="str">
        <v>DWG# 100448-41</v>
      </c>
      <c r="DL36" t="str">
        <v>DWG# 100448-44</v>
      </c>
      <c r="DM36" t="str">
        <v>DWG# 9890003  (1), Section OL00436/A</v>
      </c>
      <c r="DN36" t="str">
        <v>DWG# 9890003 (3), Ring Gauge Constrained</v>
      </c>
      <c r="DO36" t="str">
        <v>DWG# 9890003 (4), Section</v>
      </c>
      <c r="DP36" t="str">
        <v>DWG#100448-26, Balloon 1K, OL02350</v>
      </c>
      <c r="DQ36" t="str">
        <v>DWG#100448-26, Balloon 2K, OL02350</v>
      </c>
      <c r="DR36" t="str">
        <v>DWG#100448-26, Balloon 3K, OL02363</v>
      </c>
      <c r="DS36" t="str">
        <v>DWG#100448-26, Balloon 4K</v>
      </c>
      <c r="DT36" t="str">
        <v>DWG#100448-26, Balloon 5K, Section</v>
      </c>
      <c r="DU36" t="str">
        <v>DWG#100448-26, Balloon 6K</v>
      </c>
      <c r="DV36" t="str">
        <v>DWG#100448-26, Balloon 7K, Section</v>
      </c>
      <c r="DW36" t="str">
        <v>DWG#100448-26, Mfg. Tol.</v>
      </c>
      <c r="DX36" t="str">
        <v>DWG#9890003 (2) Ring Gauge Constrained</v>
      </c>
      <c r="DY36" t="str">
        <v>DWG#9890044</v>
      </c>
      <c r="DZ36" t="str">
        <v>DWG#9890044 .1985 to .2005=Pass</v>
      </c>
      <c r="EA36" t="str">
        <v>DWG#9890044 Overlay OL02441</v>
      </c>
      <c r="EB36" t="str">
        <v>DWG#9890044, OL02441</v>
      </c>
      <c r="EC36" t="str">
        <v>DWG#FRM0105</v>
      </c>
      <c r="ED36" t="str">
        <v>EXT.</v>
      </c>
      <c r="EE36" t="str">
        <v>EXT. Section, OL02460</v>
      </c>
      <c r="EF36" t="str">
        <v>EXT., OL04223</v>
      </c>
      <c r="EG36" t="str">
        <v>Flat Drop Indicator Tip</v>
      </c>
      <c r="EH36" t="str">
        <v>Full Go Pin, No Light, at Radius</v>
      </c>
      <c r="EI36" t="str">
        <v>Function Check</v>
      </c>
      <c r="EJ36" t="str">
        <v>GO Function Gauge</v>
      </c>
      <c r="EK36" t="str">
        <v>Go Gauge for Balloon 1 &amp; 4</v>
      </c>
      <c r="EL36" t="str">
        <v>Go Pin must pass through</v>
      </c>
      <c r="EM36" t="str">
        <v>Greater than .005 = Fail, Section</v>
      </c>
      <c r="EN36" t="str">
        <v>Greater than .025 out of center = Fail</v>
      </c>
      <c r="EO36" t="str">
        <v>Greater than 2.6 = Pass</v>
      </c>
      <c r="EP36" t="str">
        <v>Green = Pass, Red = Fail</v>
      </c>
      <c r="EQ36" t="str">
        <v>Hex Depth</v>
      </c>
      <c r="ER36" t="str">
        <v>Hex Minor</v>
      </c>
      <c r="ES36" t="str">
        <v>Hole Dia.</v>
      </c>
      <c r="ET36" t="str">
        <v>ID Sphere Finish</v>
      </c>
      <c r="EU36" t="str">
        <v>ID/OD Both Sides, Diff. .002 or less = Pass</v>
      </c>
      <c r="EV36" t="str">
        <v>If Looks Big, Section</v>
      </c>
      <c r="EW36" t="str">
        <v>If Looks Small, Section</v>
      </c>
      <c r="EX36" t="str">
        <v>Insp. Close to Break Away, Mfg.Tol.</v>
      </c>
      <c r="EY36" t="str">
        <v>INT.</v>
      </c>
      <c r="EZ36" t="str">
        <v>INT. Section, OL02460</v>
      </c>
      <c r="FA36" t="str">
        <v>INT., OL04223</v>
      </c>
      <c r="FB36" t="str">
        <v>Intersect. of 7.7 &amp; R0.10</v>
      </c>
      <c r="FC36" t="str">
        <v>Intersect. of 8.79 and R.25 MAX</v>
      </c>
      <c r="FD36" t="str">
        <v>Keep Ind. Tip away from corner</v>
      </c>
      <c r="FE36" t="str">
        <v>L31</v>
      </c>
      <c r="FF36" t="str">
        <v>Laser Mark</v>
      </c>
      <c r="FG36" t="str">
        <v>LASER PER NOTE 4</v>
      </c>
      <c r="FH36" t="str">
        <v>LASER PER NOTE 4, Final Check 1 only</v>
      </c>
      <c r="FI36" t="str">
        <v>Less than .002 out of center = Pass</v>
      </c>
      <c r="FJ36" t="str">
        <v>Less than 2.75 = Pass, Section</v>
      </c>
      <c r="FK36" t="str">
        <v>List as pin. Not Calibrated</v>
      </c>
      <c r="FL36" t="str">
        <v>M9 X 1.25 BUTT See Comment Image</v>
      </c>
      <c r="FM36" t="str">
        <v>Manual Section</v>
      </c>
      <c r="FN36" t="str">
        <v>Max Deep .241 NO-GO =.42</v>
      </c>
      <c r="FO36" t="str">
        <v>MAX Depth of (Note 7) .241 NO-GO Pin</v>
      </c>
      <c r="FP36" t="str">
        <v>Measure from Blue Line, See Image</v>
      </c>
      <c r="FQ36" t="str">
        <v>Measure Width of Blue Area, See Image</v>
      </c>
      <c r="FR36" t="str">
        <v>Mfg. Tol</v>
      </c>
      <c r="FS36" t="str">
        <v>Mfg. Tol, See Image</v>
      </c>
      <c r="FT36" t="str">
        <v>Mfg. Tol.</v>
      </c>
      <c r="FU36" t="str">
        <v>Mfg. Tol. "A"</v>
      </c>
      <c r="FV36" t="str">
        <v>Mfg. Tol. (Zero on Gauge Full Dia. Lead)</v>
      </c>
      <c r="FW36" t="str">
        <v>Mfg. Tol. Balloon 11, See Image</v>
      </c>
      <c r="FX36" t="str">
        <v>Mfg. Tol. Balloon 4</v>
      </c>
      <c r="FY36" t="str">
        <v>Mfg. Tol. Balloon 7</v>
      </c>
      <c r="FZ36" t="str">
        <v xml:space="preserve">Mfg. Tol. C-Bore Face (Ballo 28) </v>
      </c>
      <c r="GA36" t="str">
        <v>Mfg. Tol. Section</v>
      </c>
      <c r="GB36" t="str">
        <v>Mfg. Tol. See Image</v>
      </c>
      <c r="GC36" t="str">
        <v>Mfg. Tol., 3 Places, Record MAX</v>
      </c>
      <c r="GD36" t="str">
        <v>Mfg. Tol., Balloon 11</v>
      </c>
      <c r="GE36" t="str">
        <v>Mfg. Tol., Balloon 7</v>
      </c>
      <c r="GF36" t="str">
        <v>Mfg. Tol., Blank</v>
      </c>
      <c r="GG36" t="str">
        <v>Mfg. Tol., Blank, Balloon 12</v>
      </c>
      <c r="GH36" t="str">
        <v>Mfg. Tol., Blend to SØ.320</v>
      </c>
      <c r="GI36" t="str">
        <v>Mfg. Tol., Calculation</v>
      </c>
      <c r="GJ36" t="str">
        <v>Mfg. Tol., For Mill Fixture</v>
      </c>
      <c r="GK36" t="str">
        <v>Mfg. Tol., L32</v>
      </c>
      <c r="GL36" t="str">
        <v>Mfg. Tol., L33</v>
      </c>
      <c r="GM36" t="str">
        <v>Mfg. Tol., No Tool Marks</v>
      </c>
      <c r="GN36" t="str">
        <v>Mfg. Tol., OL03361</v>
      </c>
      <c r="GO36" t="str">
        <v>Mfg. Tol., Record off center value</v>
      </c>
      <c r="GP36" t="str">
        <v>Mfg. Tol., Same 3 Places, Record MIN</v>
      </c>
      <c r="GQ36" t="str">
        <v>Mfg. Tol., Section</v>
      </c>
      <c r="GR36" t="str">
        <v>Mfg. Tol., Section B-B</v>
      </c>
      <c r="GS36" t="str">
        <v>Mfg. Tol., Section, OL03361</v>
      </c>
      <c r="GT36" t="str">
        <v>Mfg. Tol., Section, Per Note 2</v>
      </c>
      <c r="GU36" t="str">
        <v>Mfg. Tol., See Image</v>
      </c>
      <c r="GV36" t="str">
        <v>Mfg. Tol., See Image, Bore in Blue</v>
      </c>
      <c r="GW36" t="str">
        <v>Mfg. Tol., See Image, Hook Tip</v>
      </c>
      <c r="GX36" t="str">
        <v>Mfg. Tol., Sharp Okay No Burr</v>
      </c>
      <c r="GY36" t="str">
        <v>Mfg. Tol., Threadless Blank</v>
      </c>
      <c r="GZ36" t="str">
        <v>Mfg.Tol.</v>
      </c>
      <c r="HA36" t="str">
        <v>Mgf. To., T.S.C.</v>
      </c>
      <c r="HB36" t="str">
        <v>Milled Feature</v>
      </c>
      <c r="HC36" t="str">
        <v>Milled Feature, OL04045</v>
      </c>
      <c r="HD36" t="str">
        <v>More than .0005 out of center = Fail</v>
      </c>
      <c r="HE36" t="str">
        <v>Must Pass Through</v>
      </c>
      <c r="HF36" t="str">
        <v>Must pass through gauge</v>
      </c>
      <c r="HG36" t="str">
        <v>Must Pass Through Go Gauge</v>
      </c>
      <c r="HH36" t="str">
        <v>Must Pass, See Image.</v>
      </c>
      <c r="HI36" t="str">
        <v>NA</v>
      </c>
      <c r="HJ36" t="str">
        <v>Narrow Area</v>
      </c>
      <c r="HK36" t="str">
        <v>Near Balloon 21</v>
      </c>
      <c r="HL36" t="str">
        <v>Near Datum B</v>
      </c>
      <c r="HM36" t="str">
        <v>Neck Dia.</v>
      </c>
      <c r="HN36" t="str">
        <v>Neck to Head Rad.</v>
      </c>
      <c r="HO36" t="str">
        <v>No Copper Deposits Allowed</v>
      </c>
      <c r="HP36" t="str">
        <v>No Section</v>
      </c>
      <c r="HQ36" t="str">
        <v>No Section, .01 to .014 = Pass</v>
      </c>
      <c r="HR36" t="str">
        <v>No Section, Rotate Part</v>
      </c>
      <c r="HS36" t="str">
        <v>No Section, See Image</v>
      </c>
      <c r="HT36" t="str">
        <v>No Slot, Section B-B</v>
      </c>
      <c r="HU36" t="str">
        <v>No visual step = Pass</v>
      </c>
      <c r="HV36" t="str">
        <v>Not to exceed .95 Deep</v>
      </c>
      <c r="HW36" t="str">
        <v>Note 1</v>
      </c>
      <c r="HX36" t="str">
        <v>OL00333/A</v>
      </c>
      <c r="HY36" t="str">
        <v>OL00519</v>
      </c>
      <c r="HZ36" t="str">
        <v>OL00520</v>
      </c>
      <c r="IA36" t="str">
        <v>OL00529</v>
      </c>
      <c r="IB36" t="str">
        <v>OL00542</v>
      </c>
      <c r="IC36" t="str">
        <v>OL00724</v>
      </c>
      <c r="ID36" t="str">
        <v>OL01250</v>
      </c>
      <c r="IE36" t="str">
        <v>OL01869, Threadless Blank</v>
      </c>
      <c r="IF36" t="str">
        <v>OL01870, Section</v>
      </c>
      <c r="IG36" t="str">
        <v>OL02255</v>
      </c>
      <c r="IH36" t="str">
        <v>OL02255, Mfg. Tol.</v>
      </c>
      <c r="II36" t="str">
        <v>OL02302</v>
      </c>
      <c r="IJ36" t="str">
        <v xml:space="preserve">OL02318  needed per image instructions </v>
      </c>
      <c r="IK36" t="str">
        <v>OL02556</v>
      </c>
      <c r="IL36" t="str">
        <v>OL02557</v>
      </c>
      <c r="IM36" t="str">
        <v>OL02567</v>
      </c>
      <c r="IN36" t="str">
        <v>OL02653</v>
      </c>
      <c r="IO36" t="str">
        <v>OL02718</v>
      </c>
      <c r="IP36" t="str">
        <v>OL02841</v>
      </c>
      <c r="IQ36" t="str">
        <v>OL02842</v>
      </c>
      <c r="IR36" t="str">
        <v>OL02844</v>
      </c>
      <c r="IS36" t="str">
        <v>OL02871</v>
      </c>
      <c r="IT36" t="str">
        <v>OL02887</v>
      </c>
      <c r="IU36" t="str">
        <v>OL03766</v>
      </c>
      <c r="IV36" t="str">
        <v>OL03868</v>
      </c>
      <c r="IW36" t="str">
        <v>OL03869</v>
      </c>
      <c r="IX36" t="str">
        <v>OL03870</v>
      </c>
      <c r="IY36" t="str">
        <v>OL03873, DWG# 100448-44</v>
      </c>
      <c r="IZ36" t="str">
        <v>OL03949</v>
      </c>
      <c r="JA36" t="str">
        <v xml:space="preserve">OL04043, Section </v>
      </c>
      <c r="JB36" t="str">
        <v xml:space="preserve">OL04044, Section </v>
      </c>
      <c r="JC36" t="str">
        <v>OL04045</v>
      </c>
      <c r="JD36" t="str">
        <v>OL04045, Milled Feature</v>
      </c>
      <c r="JE36" t="str">
        <v>OL04063</v>
      </c>
      <c r="JF36" t="str">
        <v>OL04064</v>
      </c>
      <c r="JG36" t="str">
        <v>OL04065</v>
      </c>
      <c r="JH36" t="str">
        <v>OL04181</v>
      </c>
      <c r="JI36" t="str">
        <v>OL04218</v>
      </c>
      <c r="JJ36" t="str">
        <v>OL04224, See Image</v>
      </c>
      <c r="JK36" t="str">
        <v>OL04374</v>
      </c>
      <c r="JL36" t="str">
        <v>OL04375, Section M-M</v>
      </c>
      <c r="JM36" t="str">
        <v>OL04376, Section M-M</v>
      </c>
      <c r="JN36" t="str">
        <v>OL04443</v>
      </c>
      <c r="JO36" t="str">
        <v>OL04444</v>
      </c>
      <c r="JP36" t="str">
        <v>One side of slot</v>
      </c>
      <c r="JQ36" t="str">
        <v>Other side of slot</v>
      </c>
      <c r="JR36" t="str">
        <v>Out of center more than .002 = Fail</v>
      </c>
      <c r="JS36" t="str">
        <v>Out of center more than.002 = Fail</v>
      </c>
      <c r="JT36" t="str">
        <v>Overlay OL02713</v>
      </c>
    </row>
    <row r="37" spans="1:280">
      <c r="A37" s="74" t="s">
        <v>490</v>
      </c>
      <c r="C37" s="74" t="str" cm="1">
        <f t="array" ref="C37:JT37">TRANSPOSE(_xlfn._xlws.SORT(_xlfn._xlws.FILTER($A$2:$A$279,ISNUMBER(SEARCH('Prt. Lib. &amp; Routine, Table'!M44,$A$2:$A$279)),"not found")))</f>
        <v xml:space="preserve"> 'C', Whirl Blank</v>
      </c>
      <c r="D37" t="str">
        <v xml:space="preserve"> See Image, Constrained</v>
      </c>
      <c r="E37" t="str">
        <v>(.04 to .12 range = Pass)</v>
      </c>
      <c r="F37" t="str">
        <v>(.042 FULL) Go Pin Seat Fully</v>
      </c>
      <c r="G37" t="str">
        <v>(B), Mfg. Tol.</v>
      </c>
      <c r="H37" t="str">
        <v>(B), O.A.L.</v>
      </c>
      <c r="I37" t="str">
        <v>.001 or less =Pass</v>
      </c>
      <c r="J37" t="str">
        <v>.001 or less out of center = Pass</v>
      </c>
      <c r="K37" t="str">
        <v>.002 or Less = Pass</v>
      </c>
      <c r="L37" t="str">
        <v>.002 or Less out of center = Pass</v>
      </c>
      <c r="M37" t="str">
        <v>.005 to .015 = Pass</v>
      </c>
      <c r="N37" t="str">
        <v>.0125 Mean, Section</v>
      </c>
      <c r="O37" t="str">
        <v>.025 or Less in X &amp; Y=Pass</v>
      </c>
      <c r="P37" t="str">
        <v>.038 Mean</v>
      </c>
      <c r="Q37" t="str">
        <v>.063 MM = .0024 IN, See Image</v>
      </c>
      <c r="R37" t="str">
        <v>.063MM = .0024"</v>
      </c>
      <c r="S37" t="str">
        <v>.243 NO-GO, Unconstrained, Must Not Start</v>
      </c>
      <c r="T37" t="str">
        <v>@ Back Face &amp; ID, No Raised Edge</v>
      </c>
      <c r="U37" t="str">
        <v>@ Back Face &amp; OD, No Raised Edge</v>
      </c>
      <c r="V37" t="str">
        <v>@ ID &amp; FACE</v>
      </c>
      <c r="W37" t="str">
        <v>@ OD &amp; BACK FACE</v>
      </c>
      <c r="X37" t="str">
        <v>@ OD &amp; FACE</v>
      </c>
      <c r="Y37" t="str">
        <v>Across from slot</v>
      </c>
      <c r="Z37" t="str">
        <v>All Edge Breaks</v>
      </c>
      <c r="AA37" t="str">
        <v>Attached to bar stock</v>
      </c>
      <c r="AB37" t="str">
        <v xml:space="preserve">Back Turn Fillet Rad. </v>
      </c>
      <c r="AC37" t="str">
        <v>Balloon 1 (DWG FRM0105 Page 2, NV-27)</v>
      </c>
      <c r="AD37" t="str">
        <v>Balloon 1 (DWG FRM0105, NV-30)</v>
      </c>
      <c r="AE37" t="str">
        <v>Balloon 1 (P# 9890002-20) OL00429/A</v>
      </c>
      <c r="AF37" t="str">
        <v>Balloon 1, DWG#FRM0105</v>
      </c>
      <c r="AG37" t="str">
        <v>Balloon 11, See Image</v>
      </c>
      <c r="AH37" t="str">
        <v xml:space="preserve">Balloon 2 (DWG FRM0105 Page 2, NV-27) </v>
      </c>
      <c r="AI37" t="str">
        <v>Balloon 2 (DWG FRM0105, NV-30)</v>
      </c>
      <c r="AJ37" t="str">
        <v>Balloon 2 (P# 9890002-20)</v>
      </c>
      <c r="AK37" t="str">
        <v>Balloon 2, DWG#FRM0105</v>
      </c>
      <c r="AL37" t="str">
        <v>Balloon 2, DWG#FRM0105, See Image</v>
      </c>
      <c r="AM37" t="str">
        <v>Balloon 3 (DWG FRM0105, NV-30 Minor)</v>
      </c>
      <c r="AN37" t="str">
        <v>Balloon 3 (DWG FRM0105, NV-30)</v>
      </c>
      <c r="AO37" t="str">
        <v>Balloon 3 (P# 9890002-20)</v>
      </c>
      <c r="AP37" t="str">
        <v>Balloon 4</v>
      </c>
      <c r="AQ37" t="str">
        <v>Balloon 4 (P# 9890002-20)</v>
      </c>
      <c r="AR37" t="str">
        <v>Below Middle Band</v>
      </c>
      <c r="AS37" t="str">
        <v>Best Fit Pin, .003 or Less =Pass</v>
      </c>
      <c r="AT37" t="str">
        <v>Blank</v>
      </c>
      <c r="AU37" t="str">
        <v>Blank Turn Maj.</v>
      </c>
      <c r="AV37" t="str">
        <v>Blank Turn Maj. Mill Flt., OL4172</v>
      </c>
      <c r="AW37" t="str">
        <v>Blank Without .010 Slots</v>
      </c>
      <c r="AX37" t="str">
        <v>Blank Without .010 Slots, Section</v>
      </c>
      <c r="AY37" t="str">
        <v>Blank without thread</v>
      </c>
      <c r="AZ37" t="str">
        <v xml:space="preserve">Blank, Center of V Grv. </v>
      </c>
      <c r="BA37" t="str">
        <v>Blank, Check R adjacent Balloon 17</v>
      </c>
      <c r="BB37" t="str">
        <v>Blank, EXT. Feature</v>
      </c>
      <c r="BC37" t="str">
        <v>Blank, See Image, OL04335</v>
      </c>
      <c r="BD37" t="str">
        <v>Blank, See Image, OL04336</v>
      </c>
      <c r="BE37" t="str">
        <v xml:space="preserve">Blank, Thrd. </v>
      </c>
      <c r="BF37" t="str">
        <v>Blank, Turn Tip</v>
      </c>
      <c r="BG37" t="str">
        <v>Blank, Without Thrd.</v>
      </c>
      <c r="BH37" t="str">
        <v>Blank, Without Thread</v>
      </c>
      <c r="BI37" t="str">
        <v xml:space="preserve">Blunt Start Blend to Minor </v>
      </c>
      <c r="BJ37" t="str">
        <v>Calc., Use Go HEX</v>
      </c>
      <c r="BK37" t="str">
        <v>Can't dig into OD</v>
      </c>
      <c r="BL37" t="str">
        <v>Carbide Gauge</v>
      </c>
      <c r="BM37" t="str">
        <v xml:space="preserve">Center of V Grv. </v>
      </c>
      <c r="BN37" t="str">
        <v>Centered Less than .03 = Pass</v>
      </c>
      <c r="BO37" t="str">
        <v>Centered within .0005 or Less = Pass</v>
      </c>
      <c r="BP37" t="str">
        <v>Centered within .001 or Less = Pass</v>
      </c>
      <c r="BQ37" t="str">
        <v>Centered within .0254 or Less = Pass</v>
      </c>
      <c r="BR37" t="str">
        <v>Check close to Rod Slot</v>
      </c>
      <c r="BS37" t="str">
        <v>Check every other hole</v>
      </c>
      <c r="BT37" t="str">
        <v>Check Go over full length of slot.</v>
      </c>
      <c r="BU37" t="str">
        <v>Check Near Closed End</v>
      </c>
      <c r="BV37" t="str">
        <v>Check per Print View, Away from Rod Slot</v>
      </c>
      <c r="BW37" t="str">
        <v>Check to Balloon 30 Go Pin</v>
      </c>
      <c r="BX37" t="str">
        <v>Check with .2705 SET Pin Inside Part</v>
      </c>
      <c r="BY37" t="str">
        <v>Check with Hex Up</v>
      </c>
      <c r="BZ37" t="str">
        <v>CMM Blank</v>
      </c>
      <c r="CA37" t="str">
        <v>Confirm Full Radius</v>
      </c>
      <c r="CB37" t="str">
        <v>Constrained in fixture</v>
      </c>
      <c r="CC37" t="str">
        <v>Constrained with Ring</v>
      </c>
      <c r="CD37" t="str">
        <v>Constrained, See Image</v>
      </c>
      <c r="CE37" t="str">
        <v>Dim. "A"</v>
      </c>
      <c r="CF37" t="str">
        <v>Dim. "B"</v>
      </c>
      <c r="CG37" t="str">
        <v>Dim. "C"</v>
      </c>
      <c r="CH37" t="str">
        <v>Dim. "D", Whirl Blank</v>
      </c>
      <c r="CI37" t="str">
        <v>Dim. "G"</v>
      </c>
      <c r="CJ37" t="str">
        <v>Dim. E, Blank Turn Maj. &amp;  Mill Flt</v>
      </c>
      <c r="CK37" t="str">
        <v>Dim. E, Blank Turn Maj.&amp;  Mill Flt</v>
      </c>
      <c r="CL37" t="str">
        <v>Dim. H, Whirl Blank</v>
      </c>
      <c r="CM37" t="str">
        <v>Dim. J, 'Blank Turn Maj. &amp; Whirl Blank</v>
      </c>
      <c r="CN37" t="str">
        <v>Disk Drop Indicator Tip</v>
      </c>
      <c r="CO37" t="str">
        <v>DWG 100448-15, Balloon F_1</v>
      </c>
      <c r="CP37" t="str">
        <v>DWG 100448-15, OL02571</v>
      </c>
      <c r="CQ37" t="str">
        <v>DWG 100448-41</v>
      </c>
      <c r="CR37" t="str">
        <v>DWG 9890040, (10E),Section Part, OL01139</v>
      </c>
      <c r="CS37" t="str">
        <v>DWG 9890040, (10E),Section, OL01139</v>
      </c>
      <c r="CT37" t="str">
        <v>DWG 9890040, (11E)</v>
      </c>
      <c r="CU37" t="str">
        <v>DWG 9890040, (11E), Pins with Flats</v>
      </c>
      <c r="CV37" t="str">
        <v>DWG 9890040, (12E),  Pass=.002 or less</v>
      </c>
      <c r="CW37" t="str">
        <v>DWG 9890040, (12E), See Image</v>
      </c>
      <c r="CX37" t="str">
        <v>DWG 9890040, (1E), OL01431</v>
      </c>
      <c r="CY37" t="str">
        <v>DWG 9890040, (1E), OL01432</v>
      </c>
      <c r="CZ37" t="str">
        <v>DWG 9890040, (2E), OL01432</v>
      </c>
      <c r="DA37" t="str">
        <v>DWG 9890040, (3E)</v>
      </c>
      <c r="DB37" t="str">
        <v>DWG 9890040, (4E)</v>
      </c>
      <c r="DC37" t="str">
        <v>DWG 9890040, (5E), OL02336</v>
      </c>
      <c r="DD37" t="str">
        <v>DWG 9890040, (6E)</v>
      </c>
      <c r="DE37" t="str">
        <v>DWG 9890040, (7E)</v>
      </c>
      <c r="DF37" t="str">
        <v>DWG 9890040, (8E), OL01433</v>
      </c>
      <c r="DG37" t="str">
        <v>DWG 9890040, (8E), OL01433, Section</v>
      </c>
      <c r="DH37" t="str">
        <v>DWG 9890040, (9E), Close to Rod Slot</v>
      </c>
      <c r="DI37" t="str">
        <v>DWG 9890040, (9E),Close to Rod Slot</v>
      </c>
      <c r="DJ37" t="str">
        <v>DWG FRM0105 PAGE 2</v>
      </c>
      <c r="DK37" t="str">
        <v>DWG# 100448-41</v>
      </c>
      <c r="DL37" t="str">
        <v>DWG# 100448-44</v>
      </c>
      <c r="DM37" t="str">
        <v>DWG# 9890003  (1), Section OL00436/A</v>
      </c>
      <c r="DN37" t="str">
        <v>DWG# 9890003 (3), Ring Gauge Constrained</v>
      </c>
      <c r="DO37" t="str">
        <v>DWG# 9890003 (4), Section</v>
      </c>
      <c r="DP37" t="str">
        <v>DWG#100448-26, Balloon 1K, OL02350</v>
      </c>
      <c r="DQ37" t="str">
        <v>DWG#100448-26, Balloon 2K, OL02350</v>
      </c>
      <c r="DR37" t="str">
        <v>DWG#100448-26, Balloon 3K, OL02363</v>
      </c>
      <c r="DS37" t="str">
        <v>DWG#100448-26, Balloon 4K</v>
      </c>
      <c r="DT37" t="str">
        <v>DWG#100448-26, Balloon 5K, Section</v>
      </c>
      <c r="DU37" t="str">
        <v>DWG#100448-26, Balloon 6K</v>
      </c>
      <c r="DV37" t="str">
        <v>DWG#100448-26, Balloon 7K, Section</v>
      </c>
      <c r="DW37" t="str">
        <v>DWG#100448-26, Mfg. Tol.</v>
      </c>
      <c r="DX37" t="str">
        <v>DWG#9890003 (2) Ring Gauge Constrained</v>
      </c>
      <c r="DY37" t="str">
        <v>DWG#9890044</v>
      </c>
      <c r="DZ37" t="str">
        <v>DWG#9890044 .1985 to .2005=Pass</v>
      </c>
      <c r="EA37" t="str">
        <v>DWG#9890044 Overlay OL02441</v>
      </c>
      <c r="EB37" t="str">
        <v>DWG#9890044, OL02441</v>
      </c>
      <c r="EC37" t="str">
        <v>DWG#FRM0105</v>
      </c>
      <c r="ED37" t="str">
        <v>EXT.</v>
      </c>
      <c r="EE37" t="str">
        <v>EXT. Section, OL02460</v>
      </c>
      <c r="EF37" t="str">
        <v>EXT., OL04223</v>
      </c>
      <c r="EG37" t="str">
        <v>Flat Drop Indicator Tip</v>
      </c>
      <c r="EH37" t="str">
        <v>Full Go Pin, No Light, at Radius</v>
      </c>
      <c r="EI37" t="str">
        <v>Function Check</v>
      </c>
      <c r="EJ37" t="str">
        <v>GO Function Gauge</v>
      </c>
      <c r="EK37" t="str">
        <v>Go Gauge for Balloon 1 &amp; 4</v>
      </c>
      <c r="EL37" t="str">
        <v>Go Pin must pass through</v>
      </c>
      <c r="EM37" t="str">
        <v>Greater than .005 = Fail, Section</v>
      </c>
      <c r="EN37" t="str">
        <v>Greater than .025 out of center = Fail</v>
      </c>
      <c r="EO37" t="str">
        <v>Greater than 2.6 = Pass</v>
      </c>
      <c r="EP37" t="str">
        <v>Green = Pass, Red = Fail</v>
      </c>
      <c r="EQ37" t="str">
        <v>Hex Depth</v>
      </c>
      <c r="ER37" t="str">
        <v>Hex Minor</v>
      </c>
      <c r="ES37" t="str">
        <v>Hole Dia.</v>
      </c>
      <c r="ET37" t="str">
        <v>ID Sphere Finish</v>
      </c>
      <c r="EU37" t="str">
        <v>ID/OD Both Sides, Diff. .002 or less = Pass</v>
      </c>
      <c r="EV37" t="str">
        <v>If Looks Big, Section</v>
      </c>
      <c r="EW37" t="str">
        <v>If Looks Small, Section</v>
      </c>
      <c r="EX37" t="str">
        <v>Insp. Close to Break Away, Mfg.Tol.</v>
      </c>
      <c r="EY37" t="str">
        <v>INT.</v>
      </c>
      <c r="EZ37" t="str">
        <v>INT. Section, OL02460</v>
      </c>
      <c r="FA37" t="str">
        <v>INT., OL04223</v>
      </c>
      <c r="FB37" t="str">
        <v>Intersect. of 7.7 &amp; R0.10</v>
      </c>
      <c r="FC37" t="str">
        <v>Intersect. of 8.79 and R.25 MAX</v>
      </c>
      <c r="FD37" t="str">
        <v>Keep Ind. Tip away from corner</v>
      </c>
      <c r="FE37" t="str">
        <v>L31</v>
      </c>
      <c r="FF37" t="str">
        <v>Laser Mark</v>
      </c>
      <c r="FG37" t="str">
        <v>LASER PER NOTE 4</v>
      </c>
      <c r="FH37" t="str">
        <v>LASER PER NOTE 4, Final Check 1 only</v>
      </c>
      <c r="FI37" t="str">
        <v>Less than .002 out of center = Pass</v>
      </c>
      <c r="FJ37" t="str">
        <v>Less than 2.75 = Pass, Section</v>
      </c>
      <c r="FK37" t="str">
        <v>List as pin. Not Calibrated</v>
      </c>
      <c r="FL37" t="str">
        <v>M9 X 1.25 BUTT See Comment Image</v>
      </c>
      <c r="FM37" t="str">
        <v>Manual Section</v>
      </c>
      <c r="FN37" t="str">
        <v>Max Deep .241 NO-GO =.42</v>
      </c>
      <c r="FO37" t="str">
        <v>MAX Depth of (Note 7) .241 NO-GO Pin</v>
      </c>
      <c r="FP37" t="str">
        <v>Measure from Blue Line, See Image</v>
      </c>
      <c r="FQ37" t="str">
        <v>Measure Width of Blue Area, See Image</v>
      </c>
      <c r="FR37" t="str">
        <v>Mfg. Tol</v>
      </c>
      <c r="FS37" t="str">
        <v>Mfg. Tol, See Image</v>
      </c>
      <c r="FT37" t="str">
        <v>Mfg. Tol.</v>
      </c>
      <c r="FU37" t="str">
        <v>Mfg. Tol. "A"</v>
      </c>
      <c r="FV37" t="str">
        <v>Mfg. Tol. (Zero on Gauge Full Dia. Lead)</v>
      </c>
      <c r="FW37" t="str">
        <v>Mfg. Tol. Balloon 11, See Image</v>
      </c>
      <c r="FX37" t="str">
        <v>Mfg. Tol. Balloon 4</v>
      </c>
      <c r="FY37" t="str">
        <v>Mfg. Tol. Balloon 7</v>
      </c>
      <c r="FZ37" t="str">
        <v xml:space="preserve">Mfg. Tol. C-Bore Face (Ballo 28) </v>
      </c>
      <c r="GA37" t="str">
        <v>Mfg. Tol. Section</v>
      </c>
      <c r="GB37" t="str">
        <v>Mfg. Tol. See Image</v>
      </c>
      <c r="GC37" t="str">
        <v>Mfg. Tol., 3 Places, Record MAX</v>
      </c>
      <c r="GD37" t="str">
        <v>Mfg. Tol., Balloon 11</v>
      </c>
      <c r="GE37" t="str">
        <v>Mfg. Tol., Balloon 7</v>
      </c>
      <c r="GF37" t="str">
        <v>Mfg. Tol., Blank</v>
      </c>
      <c r="GG37" t="str">
        <v>Mfg. Tol., Blank, Balloon 12</v>
      </c>
      <c r="GH37" t="str">
        <v>Mfg. Tol., Blend to SØ.320</v>
      </c>
      <c r="GI37" t="str">
        <v>Mfg. Tol., Calculation</v>
      </c>
      <c r="GJ37" t="str">
        <v>Mfg. Tol., For Mill Fixture</v>
      </c>
      <c r="GK37" t="str">
        <v>Mfg. Tol., L32</v>
      </c>
      <c r="GL37" t="str">
        <v>Mfg. Tol., L33</v>
      </c>
      <c r="GM37" t="str">
        <v>Mfg. Tol., No Tool Marks</v>
      </c>
      <c r="GN37" t="str">
        <v>Mfg. Tol., OL03361</v>
      </c>
      <c r="GO37" t="str">
        <v>Mfg. Tol., Record off center value</v>
      </c>
      <c r="GP37" t="str">
        <v>Mfg. Tol., Same 3 Places, Record MIN</v>
      </c>
      <c r="GQ37" t="str">
        <v>Mfg. Tol., Section</v>
      </c>
      <c r="GR37" t="str">
        <v>Mfg. Tol., Section B-B</v>
      </c>
      <c r="GS37" t="str">
        <v>Mfg. Tol., Section, OL03361</v>
      </c>
      <c r="GT37" t="str">
        <v>Mfg. Tol., Section, Per Note 2</v>
      </c>
      <c r="GU37" t="str">
        <v>Mfg. Tol., See Image</v>
      </c>
      <c r="GV37" t="str">
        <v>Mfg. Tol., See Image, Bore in Blue</v>
      </c>
      <c r="GW37" t="str">
        <v>Mfg. Tol., See Image, Hook Tip</v>
      </c>
      <c r="GX37" t="str">
        <v>Mfg. Tol., Sharp Okay No Burr</v>
      </c>
      <c r="GY37" t="str">
        <v>Mfg. Tol., Threadless Blank</v>
      </c>
      <c r="GZ37" t="str">
        <v>Mfg.Tol.</v>
      </c>
      <c r="HA37" t="str">
        <v>Mgf. To., T.S.C.</v>
      </c>
      <c r="HB37" t="str">
        <v>Milled Feature</v>
      </c>
      <c r="HC37" t="str">
        <v>Milled Feature, OL04045</v>
      </c>
      <c r="HD37" t="str">
        <v>More than .0005 out of center = Fail</v>
      </c>
      <c r="HE37" t="str">
        <v>Must Pass Through</v>
      </c>
      <c r="HF37" t="str">
        <v>Must pass through gauge</v>
      </c>
      <c r="HG37" t="str">
        <v>Must Pass Through Go Gauge</v>
      </c>
      <c r="HH37" t="str">
        <v>Must Pass, See Image.</v>
      </c>
      <c r="HI37" t="str">
        <v>NA</v>
      </c>
      <c r="HJ37" t="str">
        <v>Narrow Area</v>
      </c>
      <c r="HK37" t="str">
        <v>Near Balloon 21</v>
      </c>
      <c r="HL37" t="str">
        <v>Near Datum B</v>
      </c>
      <c r="HM37" t="str">
        <v>Neck Dia.</v>
      </c>
      <c r="HN37" t="str">
        <v>Neck to Head Rad.</v>
      </c>
      <c r="HO37" t="str">
        <v>No Copper Deposits Allowed</v>
      </c>
      <c r="HP37" t="str">
        <v>No Section</v>
      </c>
      <c r="HQ37" t="str">
        <v>No Section, .01 to .014 = Pass</v>
      </c>
      <c r="HR37" t="str">
        <v>No Section, Rotate Part</v>
      </c>
      <c r="HS37" t="str">
        <v>No Section, See Image</v>
      </c>
      <c r="HT37" t="str">
        <v>No Slot, Section B-B</v>
      </c>
      <c r="HU37" t="str">
        <v>No visual step = Pass</v>
      </c>
      <c r="HV37" t="str">
        <v>Not to exceed .95 Deep</v>
      </c>
      <c r="HW37" t="str">
        <v>Note 1</v>
      </c>
      <c r="HX37" t="str">
        <v>OL00333/A</v>
      </c>
      <c r="HY37" t="str">
        <v>OL00519</v>
      </c>
      <c r="HZ37" t="str">
        <v>OL00520</v>
      </c>
      <c r="IA37" t="str">
        <v>OL00529</v>
      </c>
      <c r="IB37" t="str">
        <v>OL00542</v>
      </c>
      <c r="IC37" t="str">
        <v>OL00724</v>
      </c>
      <c r="ID37" t="str">
        <v>OL01250</v>
      </c>
      <c r="IE37" t="str">
        <v>OL01869, Threadless Blank</v>
      </c>
      <c r="IF37" t="str">
        <v>OL01870, Section</v>
      </c>
      <c r="IG37" t="str">
        <v>OL02255</v>
      </c>
      <c r="IH37" t="str">
        <v>OL02255, Mfg. Tol.</v>
      </c>
      <c r="II37" t="str">
        <v>OL02302</v>
      </c>
      <c r="IJ37" t="str">
        <v xml:space="preserve">OL02318  needed per image instructions </v>
      </c>
      <c r="IK37" t="str">
        <v>OL02556</v>
      </c>
      <c r="IL37" t="str">
        <v>OL02557</v>
      </c>
      <c r="IM37" t="str">
        <v>OL02567</v>
      </c>
      <c r="IN37" t="str">
        <v>OL02653</v>
      </c>
      <c r="IO37" t="str">
        <v>OL02718</v>
      </c>
      <c r="IP37" t="str">
        <v>OL02841</v>
      </c>
      <c r="IQ37" t="str">
        <v>OL02842</v>
      </c>
      <c r="IR37" t="str">
        <v>OL02844</v>
      </c>
      <c r="IS37" t="str">
        <v>OL02871</v>
      </c>
      <c r="IT37" t="str">
        <v>OL02887</v>
      </c>
      <c r="IU37" t="str">
        <v>OL03766</v>
      </c>
      <c r="IV37" t="str">
        <v>OL03868</v>
      </c>
      <c r="IW37" t="str">
        <v>OL03869</v>
      </c>
      <c r="IX37" t="str">
        <v>OL03870</v>
      </c>
      <c r="IY37" t="str">
        <v>OL03873, DWG# 100448-44</v>
      </c>
      <c r="IZ37" t="str">
        <v>OL03949</v>
      </c>
      <c r="JA37" t="str">
        <v xml:space="preserve">OL04043, Section </v>
      </c>
      <c r="JB37" t="str">
        <v xml:space="preserve">OL04044, Section </v>
      </c>
      <c r="JC37" t="str">
        <v>OL04045</v>
      </c>
      <c r="JD37" t="str">
        <v>OL04045, Milled Feature</v>
      </c>
      <c r="JE37" t="str">
        <v>OL04063</v>
      </c>
      <c r="JF37" t="str">
        <v>OL04064</v>
      </c>
      <c r="JG37" t="str">
        <v>OL04065</v>
      </c>
      <c r="JH37" t="str">
        <v>OL04181</v>
      </c>
      <c r="JI37" t="str">
        <v>OL04218</v>
      </c>
      <c r="JJ37" t="str">
        <v>OL04224, See Image</v>
      </c>
      <c r="JK37" t="str">
        <v>OL04374</v>
      </c>
      <c r="JL37" t="str">
        <v>OL04375, Section M-M</v>
      </c>
      <c r="JM37" t="str">
        <v>OL04376, Section M-M</v>
      </c>
      <c r="JN37" t="str">
        <v>OL04443</v>
      </c>
      <c r="JO37" t="str">
        <v>OL04444</v>
      </c>
      <c r="JP37" t="str">
        <v>One side of slot</v>
      </c>
      <c r="JQ37" t="str">
        <v>Other side of slot</v>
      </c>
      <c r="JR37" t="str">
        <v>Out of center more than .002 = Fail</v>
      </c>
      <c r="JS37" t="str">
        <v>Out of center more than.002 = Fail</v>
      </c>
      <c r="JT37" t="str">
        <v>Overlay OL02713</v>
      </c>
    </row>
    <row r="38" spans="1:280">
      <c r="A38" s="74" t="s">
        <v>491</v>
      </c>
      <c r="C38" s="74" t="str" cm="1">
        <f t="array" ref="C38:JT38">TRANSPOSE(_xlfn._xlws.SORT(_xlfn._xlws.FILTER($A$2:$A$279,ISNUMBER(SEARCH('Prt. Lib. &amp; Routine, Table'!M45,$A$2:$A$279)),"not found")))</f>
        <v xml:space="preserve"> 'C', Whirl Blank</v>
      </c>
      <c r="D38" t="str">
        <v xml:space="preserve"> See Image, Constrained</v>
      </c>
      <c r="E38" t="str">
        <v>(.04 to .12 range = Pass)</v>
      </c>
      <c r="F38" t="str">
        <v>(.042 FULL) Go Pin Seat Fully</v>
      </c>
      <c r="G38" t="str">
        <v>(B), Mfg. Tol.</v>
      </c>
      <c r="H38" t="str">
        <v>(B), O.A.L.</v>
      </c>
      <c r="I38" t="str">
        <v>.001 or less =Pass</v>
      </c>
      <c r="J38" t="str">
        <v>.001 or less out of center = Pass</v>
      </c>
      <c r="K38" t="str">
        <v>.002 or Less = Pass</v>
      </c>
      <c r="L38" t="str">
        <v>.002 or Less out of center = Pass</v>
      </c>
      <c r="M38" t="str">
        <v>.005 to .015 = Pass</v>
      </c>
      <c r="N38" t="str">
        <v>.0125 Mean, Section</v>
      </c>
      <c r="O38" t="str">
        <v>.025 or Less in X &amp; Y=Pass</v>
      </c>
      <c r="P38" t="str">
        <v>.038 Mean</v>
      </c>
      <c r="Q38" t="str">
        <v>.063 MM = .0024 IN, See Image</v>
      </c>
      <c r="R38" t="str">
        <v>.063MM = .0024"</v>
      </c>
      <c r="S38" t="str">
        <v>.243 NO-GO, Unconstrained, Must Not Start</v>
      </c>
      <c r="T38" t="str">
        <v>@ Back Face &amp; ID, No Raised Edge</v>
      </c>
      <c r="U38" t="str">
        <v>@ Back Face &amp; OD, No Raised Edge</v>
      </c>
      <c r="V38" t="str">
        <v>@ ID &amp; FACE</v>
      </c>
      <c r="W38" t="str">
        <v>@ OD &amp; BACK FACE</v>
      </c>
      <c r="X38" t="str">
        <v>@ OD &amp; FACE</v>
      </c>
      <c r="Y38" t="str">
        <v>Across from slot</v>
      </c>
      <c r="Z38" t="str">
        <v>All Edge Breaks</v>
      </c>
      <c r="AA38" t="str">
        <v>Attached to bar stock</v>
      </c>
      <c r="AB38" t="str">
        <v xml:space="preserve">Back Turn Fillet Rad. </v>
      </c>
      <c r="AC38" t="str">
        <v>Balloon 1 (DWG FRM0105 Page 2, NV-27)</v>
      </c>
      <c r="AD38" t="str">
        <v>Balloon 1 (DWG FRM0105, NV-30)</v>
      </c>
      <c r="AE38" t="str">
        <v>Balloon 1 (P# 9890002-20) OL00429/A</v>
      </c>
      <c r="AF38" t="str">
        <v>Balloon 1, DWG#FRM0105</v>
      </c>
      <c r="AG38" t="str">
        <v>Balloon 11, See Image</v>
      </c>
      <c r="AH38" t="str">
        <v xml:space="preserve">Balloon 2 (DWG FRM0105 Page 2, NV-27) </v>
      </c>
      <c r="AI38" t="str">
        <v>Balloon 2 (DWG FRM0105, NV-30)</v>
      </c>
      <c r="AJ38" t="str">
        <v>Balloon 2 (P# 9890002-20)</v>
      </c>
      <c r="AK38" t="str">
        <v>Balloon 2, DWG#FRM0105</v>
      </c>
      <c r="AL38" t="str">
        <v>Balloon 2, DWG#FRM0105, See Image</v>
      </c>
      <c r="AM38" t="str">
        <v>Balloon 3 (DWG FRM0105, NV-30 Minor)</v>
      </c>
      <c r="AN38" t="str">
        <v>Balloon 3 (DWG FRM0105, NV-30)</v>
      </c>
      <c r="AO38" t="str">
        <v>Balloon 3 (P# 9890002-20)</v>
      </c>
      <c r="AP38" t="str">
        <v>Balloon 4</v>
      </c>
      <c r="AQ38" t="str">
        <v>Balloon 4 (P# 9890002-20)</v>
      </c>
      <c r="AR38" t="str">
        <v>Below Middle Band</v>
      </c>
      <c r="AS38" t="str">
        <v>Best Fit Pin, .003 or Less =Pass</v>
      </c>
      <c r="AT38" t="str">
        <v>Blank</v>
      </c>
      <c r="AU38" t="str">
        <v>Blank Turn Maj.</v>
      </c>
      <c r="AV38" t="str">
        <v>Blank Turn Maj. Mill Flt., OL4172</v>
      </c>
      <c r="AW38" t="str">
        <v>Blank Without .010 Slots</v>
      </c>
      <c r="AX38" t="str">
        <v>Blank Without .010 Slots, Section</v>
      </c>
      <c r="AY38" t="str">
        <v>Blank without thread</v>
      </c>
      <c r="AZ38" t="str">
        <v xml:space="preserve">Blank, Center of V Grv. </v>
      </c>
      <c r="BA38" t="str">
        <v>Blank, Check R adjacent Balloon 17</v>
      </c>
      <c r="BB38" t="str">
        <v>Blank, EXT. Feature</v>
      </c>
      <c r="BC38" t="str">
        <v>Blank, See Image, OL04335</v>
      </c>
      <c r="BD38" t="str">
        <v>Blank, See Image, OL04336</v>
      </c>
      <c r="BE38" t="str">
        <v xml:space="preserve">Blank, Thrd. </v>
      </c>
      <c r="BF38" t="str">
        <v>Blank, Turn Tip</v>
      </c>
      <c r="BG38" t="str">
        <v>Blank, Without Thrd.</v>
      </c>
      <c r="BH38" t="str">
        <v>Blank, Without Thread</v>
      </c>
      <c r="BI38" t="str">
        <v xml:space="preserve">Blunt Start Blend to Minor </v>
      </c>
      <c r="BJ38" t="str">
        <v>Calc., Use Go HEX</v>
      </c>
      <c r="BK38" t="str">
        <v>Can't dig into OD</v>
      </c>
      <c r="BL38" t="str">
        <v>Carbide Gauge</v>
      </c>
      <c r="BM38" t="str">
        <v xml:space="preserve">Center of V Grv. </v>
      </c>
      <c r="BN38" t="str">
        <v>Centered Less than .03 = Pass</v>
      </c>
      <c r="BO38" t="str">
        <v>Centered within .0005 or Less = Pass</v>
      </c>
      <c r="BP38" t="str">
        <v>Centered within .001 or Less = Pass</v>
      </c>
      <c r="BQ38" t="str">
        <v>Centered within .0254 or Less = Pass</v>
      </c>
      <c r="BR38" t="str">
        <v>Check close to Rod Slot</v>
      </c>
      <c r="BS38" t="str">
        <v>Check every other hole</v>
      </c>
      <c r="BT38" t="str">
        <v>Check Go over full length of slot.</v>
      </c>
      <c r="BU38" t="str">
        <v>Check Near Closed End</v>
      </c>
      <c r="BV38" t="str">
        <v>Check per Print View, Away from Rod Slot</v>
      </c>
      <c r="BW38" t="str">
        <v>Check to Balloon 30 Go Pin</v>
      </c>
      <c r="BX38" t="str">
        <v>Check with .2705 SET Pin Inside Part</v>
      </c>
      <c r="BY38" t="str">
        <v>Check with Hex Up</v>
      </c>
      <c r="BZ38" t="str">
        <v>CMM Blank</v>
      </c>
      <c r="CA38" t="str">
        <v>Confirm Full Radius</v>
      </c>
      <c r="CB38" t="str">
        <v>Constrained in fixture</v>
      </c>
      <c r="CC38" t="str">
        <v>Constrained with Ring</v>
      </c>
      <c r="CD38" t="str">
        <v>Constrained, See Image</v>
      </c>
      <c r="CE38" t="str">
        <v>Dim. "A"</v>
      </c>
      <c r="CF38" t="str">
        <v>Dim. "B"</v>
      </c>
      <c r="CG38" t="str">
        <v>Dim. "C"</v>
      </c>
      <c r="CH38" t="str">
        <v>Dim. "D", Whirl Blank</v>
      </c>
      <c r="CI38" t="str">
        <v>Dim. "G"</v>
      </c>
      <c r="CJ38" t="str">
        <v>Dim. E, Blank Turn Maj. &amp;  Mill Flt</v>
      </c>
      <c r="CK38" t="str">
        <v>Dim. E, Blank Turn Maj.&amp;  Mill Flt</v>
      </c>
      <c r="CL38" t="str">
        <v>Dim. H, Whirl Blank</v>
      </c>
      <c r="CM38" t="str">
        <v>Dim. J, 'Blank Turn Maj. &amp; Whirl Blank</v>
      </c>
      <c r="CN38" t="str">
        <v>Disk Drop Indicator Tip</v>
      </c>
      <c r="CO38" t="str">
        <v>DWG 100448-15, Balloon F_1</v>
      </c>
      <c r="CP38" t="str">
        <v>DWG 100448-15, OL02571</v>
      </c>
      <c r="CQ38" t="str">
        <v>DWG 100448-41</v>
      </c>
      <c r="CR38" t="str">
        <v>DWG 9890040, (10E),Section Part, OL01139</v>
      </c>
      <c r="CS38" t="str">
        <v>DWG 9890040, (10E),Section, OL01139</v>
      </c>
      <c r="CT38" t="str">
        <v>DWG 9890040, (11E)</v>
      </c>
      <c r="CU38" t="str">
        <v>DWG 9890040, (11E), Pins with Flats</v>
      </c>
      <c r="CV38" t="str">
        <v>DWG 9890040, (12E),  Pass=.002 or less</v>
      </c>
      <c r="CW38" t="str">
        <v>DWG 9890040, (12E), See Image</v>
      </c>
      <c r="CX38" t="str">
        <v>DWG 9890040, (1E), OL01431</v>
      </c>
      <c r="CY38" t="str">
        <v>DWG 9890040, (1E), OL01432</v>
      </c>
      <c r="CZ38" t="str">
        <v>DWG 9890040, (2E), OL01432</v>
      </c>
      <c r="DA38" t="str">
        <v>DWG 9890040, (3E)</v>
      </c>
      <c r="DB38" t="str">
        <v>DWG 9890040, (4E)</v>
      </c>
      <c r="DC38" t="str">
        <v>DWG 9890040, (5E), OL02336</v>
      </c>
      <c r="DD38" t="str">
        <v>DWG 9890040, (6E)</v>
      </c>
      <c r="DE38" t="str">
        <v>DWG 9890040, (7E)</v>
      </c>
      <c r="DF38" t="str">
        <v>DWG 9890040, (8E), OL01433</v>
      </c>
      <c r="DG38" t="str">
        <v>DWG 9890040, (8E), OL01433, Section</v>
      </c>
      <c r="DH38" t="str">
        <v>DWG 9890040, (9E), Close to Rod Slot</v>
      </c>
      <c r="DI38" t="str">
        <v>DWG 9890040, (9E),Close to Rod Slot</v>
      </c>
      <c r="DJ38" t="str">
        <v>DWG FRM0105 PAGE 2</v>
      </c>
      <c r="DK38" t="str">
        <v>DWG# 100448-41</v>
      </c>
      <c r="DL38" t="str">
        <v>DWG# 100448-44</v>
      </c>
      <c r="DM38" t="str">
        <v>DWG# 9890003  (1), Section OL00436/A</v>
      </c>
      <c r="DN38" t="str">
        <v>DWG# 9890003 (3), Ring Gauge Constrained</v>
      </c>
      <c r="DO38" t="str">
        <v>DWG# 9890003 (4), Section</v>
      </c>
      <c r="DP38" t="str">
        <v>DWG#100448-26, Balloon 1K, OL02350</v>
      </c>
      <c r="DQ38" t="str">
        <v>DWG#100448-26, Balloon 2K, OL02350</v>
      </c>
      <c r="DR38" t="str">
        <v>DWG#100448-26, Balloon 3K, OL02363</v>
      </c>
      <c r="DS38" t="str">
        <v>DWG#100448-26, Balloon 4K</v>
      </c>
      <c r="DT38" t="str">
        <v>DWG#100448-26, Balloon 5K, Section</v>
      </c>
      <c r="DU38" t="str">
        <v>DWG#100448-26, Balloon 6K</v>
      </c>
      <c r="DV38" t="str">
        <v>DWG#100448-26, Balloon 7K, Section</v>
      </c>
      <c r="DW38" t="str">
        <v>DWG#100448-26, Mfg. Tol.</v>
      </c>
      <c r="DX38" t="str">
        <v>DWG#9890003 (2) Ring Gauge Constrained</v>
      </c>
      <c r="DY38" t="str">
        <v>DWG#9890044</v>
      </c>
      <c r="DZ38" t="str">
        <v>DWG#9890044 .1985 to .2005=Pass</v>
      </c>
      <c r="EA38" t="str">
        <v>DWG#9890044 Overlay OL02441</v>
      </c>
      <c r="EB38" t="str">
        <v>DWG#9890044, OL02441</v>
      </c>
      <c r="EC38" t="str">
        <v>DWG#FRM0105</v>
      </c>
      <c r="ED38" t="str">
        <v>EXT.</v>
      </c>
      <c r="EE38" t="str">
        <v>EXT. Section, OL02460</v>
      </c>
      <c r="EF38" t="str">
        <v>EXT., OL04223</v>
      </c>
      <c r="EG38" t="str">
        <v>Flat Drop Indicator Tip</v>
      </c>
      <c r="EH38" t="str">
        <v>Full Go Pin, No Light, at Radius</v>
      </c>
      <c r="EI38" t="str">
        <v>Function Check</v>
      </c>
      <c r="EJ38" t="str">
        <v>GO Function Gauge</v>
      </c>
      <c r="EK38" t="str">
        <v>Go Gauge for Balloon 1 &amp; 4</v>
      </c>
      <c r="EL38" t="str">
        <v>Go Pin must pass through</v>
      </c>
      <c r="EM38" t="str">
        <v>Greater than .005 = Fail, Section</v>
      </c>
      <c r="EN38" t="str">
        <v>Greater than .025 out of center = Fail</v>
      </c>
      <c r="EO38" t="str">
        <v>Greater than 2.6 = Pass</v>
      </c>
      <c r="EP38" t="str">
        <v>Green = Pass, Red = Fail</v>
      </c>
      <c r="EQ38" t="str">
        <v>Hex Depth</v>
      </c>
      <c r="ER38" t="str">
        <v>Hex Minor</v>
      </c>
      <c r="ES38" t="str">
        <v>Hole Dia.</v>
      </c>
      <c r="ET38" t="str">
        <v>ID Sphere Finish</v>
      </c>
      <c r="EU38" t="str">
        <v>ID/OD Both Sides, Diff. .002 or less = Pass</v>
      </c>
      <c r="EV38" t="str">
        <v>If Looks Big, Section</v>
      </c>
      <c r="EW38" t="str">
        <v>If Looks Small, Section</v>
      </c>
      <c r="EX38" t="str">
        <v>Insp. Close to Break Away, Mfg.Tol.</v>
      </c>
      <c r="EY38" t="str">
        <v>INT.</v>
      </c>
      <c r="EZ38" t="str">
        <v>INT. Section, OL02460</v>
      </c>
      <c r="FA38" t="str">
        <v>INT., OL04223</v>
      </c>
      <c r="FB38" t="str">
        <v>Intersect. of 7.7 &amp; R0.10</v>
      </c>
      <c r="FC38" t="str">
        <v>Intersect. of 8.79 and R.25 MAX</v>
      </c>
      <c r="FD38" t="str">
        <v>Keep Ind. Tip away from corner</v>
      </c>
      <c r="FE38" t="str">
        <v>L31</v>
      </c>
      <c r="FF38" t="str">
        <v>Laser Mark</v>
      </c>
      <c r="FG38" t="str">
        <v>LASER PER NOTE 4</v>
      </c>
      <c r="FH38" t="str">
        <v>LASER PER NOTE 4, Final Check 1 only</v>
      </c>
      <c r="FI38" t="str">
        <v>Less than .002 out of center = Pass</v>
      </c>
      <c r="FJ38" t="str">
        <v>Less than 2.75 = Pass, Section</v>
      </c>
      <c r="FK38" t="str">
        <v>List as pin. Not Calibrated</v>
      </c>
      <c r="FL38" t="str">
        <v>M9 X 1.25 BUTT See Comment Image</v>
      </c>
      <c r="FM38" t="str">
        <v>Manual Section</v>
      </c>
      <c r="FN38" t="str">
        <v>Max Deep .241 NO-GO =.42</v>
      </c>
      <c r="FO38" t="str">
        <v>MAX Depth of (Note 7) .241 NO-GO Pin</v>
      </c>
      <c r="FP38" t="str">
        <v>Measure from Blue Line, See Image</v>
      </c>
      <c r="FQ38" t="str">
        <v>Measure Width of Blue Area, See Image</v>
      </c>
      <c r="FR38" t="str">
        <v>Mfg. Tol</v>
      </c>
      <c r="FS38" t="str">
        <v>Mfg. Tol, See Image</v>
      </c>
      <c r="FT38" t="str">
        <v>Mfg. Tol.</v>
      </c>
      <c r="FU38" t="str">
        <v>Mfg. Tol. "A"</v>
      </c>
      <c r="FV38" t="str">
        <v>Mfg. Tol. (Zero on Gauge Full Dia. Lead)</v>
      </c>
      <c r="FW38" t="str">
        <v>Mfg. Tol. Balloon 11, See Image</v>
      </c>
      <c r="FX38" t="str">
        <v>Mfg. Tol. Balloon 4</v>
      </c>
      <c r="FY38" t="str">
        <v>Mfg. Tol. Balloon 7</v>
      </c>
      <c r="FZ38" t="str">
        <v xml:space="preserve">Mfg. Tol. C-Bore Face (Ballo 28) </v>
      </c>
      <c r="GA38" t="str">
        <v>Mfg. Tol. Section</v>
      </c>
      <c r="GB38" t="str">
        <v>Mfg. Tol. See Image</v>
      </c>
      <c r="GC38" t="str">
        <v>Mfg. Tol., 3 Places, Record MAX</v>
      </c>
      <c r="GD38" t="str">
        <v>Mfg. Tol., Balloon 11</v>
      </c>
      <c r="GE38" t="str">
        <v>Mfg. Tol., Balloon 7</v>
      </c>
      <c r="GF38" t="str">
        <v>Mfg. Tol., Blank</v>
      </c>
      <c r="GG38" t="str">
        <v>Mfg. Tol., Blank, Balloon 12</v>
      </c>
      <c r="GH38" t="str">
        <v>Mfg. Tol., Blend to SØ.320</v>
      </c>
      <c r="GI38" t="str">
        <v>Mfg. Tol., Calculation</v>
      </c>
      <c r="GJ38" t="str">
        <v>Mfg. Tol., For Mill Fixture</v>
      </c>
      <c r="GK38" t="str">
        <v>Mfg. Tol., L32</v>
      </c>
      <c r="GL38" t="str">
        <v>Mfg. Tol., L33</v>
      </c>
      <c r="GM38" t="str">
        <v>Mfg. Tol., No Tool Marks</v>
      </c>
      <c r="GN38" t="str">
        <v>Mfg. Tol., OL03361</v>
      </c>
      <c r="GO38" t="str">
        <v>Mfg. Tol., Record off center value</v>
      </c>
      <c r="GP38" t="str">
        <v>Mfg. Tol., Same 3 Places, Record MIN</v>
      </c>
      <c r="GQ38" t="str">
        <v>Mfg. Tol., Section</v>
      </c>
      <c r="GR38" t="str">
        <v>Mfg. Tol., Section B-B</v>
      </c>
      <c r="GS38" t="str">
        <v>Mfg. Tol., Section, OL03361</v>
      </c>
      <c r="GT38" t="str">
        <v>Mfg. Tol., Section, Per Note 2</v>
      </c>
      <c r="GU38" t="str">
        <v>Mfg. Tol., See Image</v>
      </c>
      <c r="GV38" t="str">
        <v>Mfg. Tol., See Image, Bore in Blue</v>
      </c>
      <c r="GW38" t="str">
        <v>Mfg. Tol., See Image, Hook Tip</v>
      </c>
      <c r="GX38" t="str">
        <v>Mfg. Tol., Sharp Okay No Burr</v>
      </c>
      <c r="GY38" t="str">
        <v>Mfg. Tol., Threadless Blank</v>
      </c>
      <c r="GZ38" t="str">
        <v>Mfg.Tol.</v>
      </c>
      <c r="HA38" t="str">
        <v>Mgf. To., T.S.C.</v>
      </c>
      <c r="HB38" t="str">
        <v>Milled Feature</v>
      </c>
      <c r="HC38" t="str">
        <v>Milled Feature, OL04045</v>
      </c>
      <c r="HD38" t="str">
        <v>More than .0005 out of center = Fail</v>
      </c>
      <c r="HE38" t="str">
        <v>Must Pass Through</v>
      </c>
      <c r="HF38" t="str">
        <v>Must pass through gauge</v>
      </c>
      <c r="HG38" t="str">
        <v>Must Pass Through Go Gauge</v>
      </c>
      <c r="HH38" t="str">
        <v>Must Pass, See Image.</v>
      </c>
      <c r="HI38" t="str">
        <v>NA</v>
      </c>
      <c r="HJ38" t="str">
        <v>Narrow Area</v>
      </c>
      <c r="HK38" t="str">
        <v>Near Balloon 21</v>
      </c>
      <c r="HL38" t="str">
        <v>Near Datum B</v>
      </c>
      <c r="HM38" t="str">
        <v>Neck Dia.</v>
      </c>
      <c r="HN38" t="str">
        <v>Neck to Head Rad.</v>
      </c>
      <c r="HO38" t="str">
        <v>No Copper Deposits Allowed</v>
      </c>
      <c r="HP38" t="str">
        <v>No Section</v>
      </c>
      <c r="HQ38" t="str">
        <v>No Section, .01 to .014 = Pass</v>
      </c>
      <c r="HR38" t="str">
        <v>No Section, Rotate Part</v>
      </c>
      <c r="HS38" t="str">
        <v>No Section, See Image</v>
      </c>
      <c r="HT38" t="str">
        <v>No Slot, Section B-B</v>
      </c>
      <c r="HU38" t="str">
        <v>No visual step = Pass</v>
      </c>
      <c r="HV38" t="str">
        <v>Not to exceed .95 Deep</v>
      </c>
      <c r="HW38" t="str">
        <v>Note 1</v>
      </c>
      <c r="HX38" t="str">
        <v>OL00333/A</v>
      </c>
      <c r="HY38" t="str">
        <v>OL00519</v>
      </c>
      <c r="HZ38" t="str">
        <v>OL00520</v>
      </c>
      <c r="IA38" t="str">
        <v>OL00529</v>
      </c>
      <c r="IB38" t="str">
        <v>OL00542</v>
      </c>
      <c r="IC38" t="str">
        <v>OL00724</v>
      </c>
      <c r="ID38" t="str">
        <v>OL01250</v>
      </c>
      <c r="IE38" t="str">
        <v>OL01869, Threadless Blank</v>
      </c>
      <c r="IF38" t="str">
        <v>OL01870, Section</v>
      </c>
      <c r="IG38" t="str">
        <v>OL02255</v>
      </c>
      <c r="IH38" t="str">
        <v>OL02255, Mfg. Tol.</v>
      </c>
      <c r="II38" t="str">
        <v>OL02302</v>
      </c>
      <c r="IJ38" t="str">
        <v xml:space="preserve">OL02318  needed per image instructions </v>
      </c>
      <c r="IK38" t="str">
        <v>OL02556</v>
      </c>
      <c r="IL38" t="str">
        <v>OL02557</v>
      </c>
      <c r="IM38" t="str">
        <v>OL02567</v>
      </c>
      <c r="IN38" t="str">
        <v>OL02653</v>
      </c>
      <c r="IO38" t="str">
        <v>OL02718</v>
      </c>
      <c r="IP38" t="str">
        <v>OL02841</v>
      </c>
      <c r="IQ38" t="str">
        <v>OL02842</v>
      </c>
      <c r="IR38" t="str">
        <v>OL02844</v>
      </c>
      <c r="IS38" t="str">
        <v>OL02871</v>
      </c>
      <c r="IT38" t="str">
        <v>OL02887</v>
      </c>
      <c r="IU38" t="str">
        <v>OL03766</v>
      </c>
      <c r="IV38" t="str">
        <v>OL03868</v>
      </c>
      <c r="IW38" t="str">
        <v>OL03869</v>
      </c>
      <c r="IX38" t="str">
        <v>OL03870</v>
      </c>
      <c r="IY38" t="str">
        <v>OL03873, DWG# 100448-44</v>
      </c>
      <c r="IZ38" t="str">
        <v>OL03949</v>
      </c>
      <c r="JA38" t="str">
        <v xml:space="preserve">OL04043, Section </v>
      </c>
      <c r="JB38" t="str">
        <v xml:space="preserve">OL04044, Section </v>
      </c>
      <c r="JC38" t="str">
        <v>OL04045</v>
      </c>
      <c r="JD38" t="str">
        <v>OL04045, Milled Feature</v>
      </c>
      <c r="JE38" t="str">
        <v>OL04063</v>
      </c>
      <c r="JF38" t="str">
        <v>OL04064</v>
      </c>
      <c r="JG38" t="str">
        <v>OL04065</v>
      </c>
      <c r="JH38" t="str">
        <v>OL04181</v>
      </c>
      <c r="JI38" t="str">
        <v>OL04218</v>
      </c>
      <c r="JJ38" t="str">
        <v>OL04224, See Image</v>
      </c>
      <c r="JK38" t="str">
        <v>OL04374</v>
      </c>
      <c r="JL38" t="str">
        <v>OL04375, Section M-M</v>
      </c>
      <c r="JM38" t="str">
        <v>OL04376, Section M-M</v>
      </c>
      <c r="JN38" t="str">
        <v>OL04443</v>
      </c>
      <c r="JO38" t="str">
        <v>OL04444</v>
      </c>
      <c r="JP38" t="str">
        <v>One side of slot</v>
      </c>
      <c r="JQ38" t="str">
        <v>Other side of slot</v>
      </c>
      <c r="JR38" t="str">
        <v>Out of center more than .002 = Fail</v>
      </c>
      <c r="JS38" t="str">
        <v>Out of center more than.002 = Fail</v>
      </c>
      <c r="JT38" t="str">
        <v>Overlay OL02713</v>
      </c>
    </row>
    <row r="39" spans="1:280">
      <c r="A39" s="74" t="s">
        <v>492</v>
      </c>
      <c r="C39" s="74" t="str" cm="1">
        <f t="array" ref="C39:JT39">TRANSPOSE(_xlfn._xlws.SORT(_xlfn._xlws.FILTER($A$2:$A$279,ISNUMBER(SEARCH('Prt. Lib. &amp; Routine, Table'!M46,$A$2:$A$279)),"not found")))</f>
        <v xml:space="preserve"> 'C', Whirl Blank</v>
      </c>
      <c r="D39" t="str">
        <v xml:space="preserve"> See Image, Constrained</v>
      </c>
      <c r="E39" t="str">
        <v>(.04 to .12 range = Pass)</v>
      </c>
      <c r="F39" t="str">
        <v>(.042 FULL) Go Pin Seat Fully</v>
      </c>
      <c r="G39" t="str">
        <v>(B), Mfg. Tol.</v>
      </c>
      <c r="H39" t="str">
        <v>(B), O.A.L.</v>
      </c>
      <c r="I39" t="str">
        <v>.001 or less =Pass</v>
      </c>
      <c r="J39" t="str">
        <v>.001 or less out of center = Pass</v>
      </c>
      <c r="K39" t="str">
        <v>.002 or Less = Pass</v>
      </c>
      <c r="L39" t="str">
        <v>.002 or Less out of center = Pass</v>
      </c>
      <c r="M39" t="str">
        <v>.005 to .015 = Pass</v>
      </c>
      <c r="N39" t="str">
        <v>.0125 Mean, Section</v>
      </c>
      <c r="O39" t="str">
        <v>.025 or Less in X &amp; Y=Pass</v>
      </c>
      <c r="P39" t="str">
        <v>.038 Mean</v>
      </c>
      <c r="Q39" t="str">
        <v>.063 MM = .0024 IN, See Image</v>
      </c>
      <c r="R39" t="str">
        <v>.063MM = .0024"</v>
      </c>
      <c r="S39" t="str">
        <v>.243 NO-GO, Unconstrained, Must Not Start</v>
      </c>
      <c r="T39" t="str">
        <v>@ Back Face &amp; ID, No Raised Edge</v>
      </c>
      <c r="U39" t="str">
        <v>@ Back Face &amp; OD, No Raised Edge</v>
      </c>
      <c r="V39" t="str">
        <v>@ ID &amp; FACE</v>
      </c>
      <c r="W39" t="str">
        <v>@ OD &amp; BACK FACE</v>
      </c>
      <c r="X39" t="str">
        <v>@ OD &amp; FACE</v>
      </c>
      <c r="Y39" t="str">
        <v>Across from slot</v>
      </c>
      <c r="Z39" t="str">
        <v>All Edge Breaks</v>
      </c>
      <c r="AA39" t="str">
        <v>Attached to bar stock</v>
      </c>
      <c r="AB39" t="str">
        <v xml:space="preserve">Back Turn Fillet Rad. </v>
      </c>
      <c r="AC39" t="str">
        <v>Balloon 1 (DWG FRM0105 Page 2, NV-27)</v>
      </c>
      <c r="AD39" t="str">
        <v>Balloon 1 (DWG FRM0105, NV-30)</v>
      </c>
      <c r="AE39" t="str">
        <v>Balloon 1 (P# 9890002-20) OL00429/A</v>
      </c>
      <c r="AF39" t="str">
        <v>Balloon 1, DWG#FRM0105</v>
      </c>
      <c r="AG39" t="str">
        <v>Balloon 11, See Image</v>
      </c>
      <c r="AH39" t="str">
        <v xml:space="preserve">Balloon 2 (DWG FRM0105 Page 2, NV-27) </v>
      </c>
      <c r="AI39" t="str">
        <v>Balloon 2 (DWG FRM0105, NV-30)</v>
      </c>
      <c r="AJ39" t="str">
        <v>Balloon 2 (P# 9890002-20)</v>
      </c>
      <c r="AK39" t="str">
        <v>Balloon 2, DWG#FRM0105</v>
      </c>
      <c r="AL39" t="str">
        <v>Balloon 2, DWG#FRM0105, See Image</v>
      </c>
      <c r="AM39" t="str">
        <v>Balloon 3 (DWG FRM0105, NV-30 Minor)</v>
      </c>
      <c r="AN39" t="str">
        <v>Balloon 3 (DWG FRM0105, NV-30)</v>
      </c>
      <c r="AO39" t="str">
        <v>Balloon 3 (P# 9890002-20)</v>
      </c>
      <c r="AP39" t="str">
        <v>Balloon 4</v>
      </c>
      <c r="AQ39" t="str">
        <v>Balloon 4 (P# 9890002-20)</v>
      </c>
      <c r="AR39" t="str">
        <v>Below Middle Band</v>
      </c>
      <c r="AS39" t="str">
        <v>Best Fit Pin, .003 or Less =Pass</v>
      </c>
      <c r="AT39" t="str">
        <v>Blank</v>
      </c>
      <c r="AU39" t="str">
        <v>Blank Turn Maj.</v>
      </c>
      <c r="AV39" t="str">
        <v>Blank Turn Maj. Mill Flt., OL4172</v>
      </c>
      <c r="AW39" t="str">
        <v>Blank Without .010 Slots</v>
      </c>
      <c r="AX39" t="str">
        <v>Blank Without .010 Slots, Section</v>
      </c>
      <c r="AY39" t="str">
        <v>Blank without thread</v>
      </c>
      <c r="AZ39" t="str">
        <v xml:space="preserve">Blank, Center of V Grv. </v>
      </c>
      <c r="BA39" t="str">
        <v>Blank, Check R adjacent Balloon 17</v>
      </c>
      <c r="BB39" t="str">
        <v>Blank, EXT. Feature</v>
      </c>
      <c r="BC39" t="str">
        <v>Blank, See Image, OL04335</v>
      </c>
      <c r="BD39" t="str">
        <v>Blank, See Image, OL04336</v>
      </c>
      <c r="BE39" t="str">
        <v xml:space="preserve">Blank, Thrd. </v>
      </c>
      <c r="BF39" t="str">
        <v>Blank, Turn Tip</v>
      </c>
      <c r="BG39" t="str">
        <v>Blank, Without Thrd.</v>
      </c>
      <c r="BH39" t="str">
        <v>Blank, Without Thread</v>
      </c>
      <c r="BI39" t="str">
        <v xml:space="preserve">Blunt Start Blend to Minor </v>
      </c>
      <c r="BJ39" t="str">
        <v>Calc., Use Go HEX</v>
      </c>
      <c r="BK39" t="str">
        <v>Can't dig into OD</v>
      </c>
      <c r="BL39" t="str">
        <v>Carbide Gauge</v>
      </c>
      <c r="BM39" t="str">
        <v xml:space="preserve">Center of V Grv. </v>
      </c>
      <c r="BN39" t="str">
        <v>Centered Less than .03 = Pass</v>
      </c>
      <c r="BO39" t="str">
        <v>Centered within .0005 or Less = Pass</v>
      </c>
      <c r="BP39" t="str">
        <v>Centered within .001 or Less = Pass</v>
      </c>
      <c r="BQ39" t="str">
        <v>Centered within .0254 or Less = Pass</v>
      </c>
      <c r="BR39" t="str">
        <v>Check close to Rod Slot</v>
      </c>
      <c r="BS39" t="str">
        <v>Check every other hole</v>
      </c>
      <c r="BT39" t="str">
        <v>Check Go over full length of slot.</v>
      </c>
      <c r="BU39" t="str">
        <v>Check Near Closed End</v>
      </c>
      <c r="BV39" t="str">
        <v>Check per Print View, Away from Rod Slot</v>
      </c>
      <c r="BW39" t="str">
        <v>Check to Balloon 30 Go Pin</v>
      </c>
      <c r="BX39" t="str">
        <v>Check with .2705 SET Pin Inside Part</v>
      </c>
      <c r="BY39" t="str">
        <v>Check with Hex Up</v>
      </c>
      <c r="BZ39" t="str">
        <v>CMM Blank</v>
      </c>
      <c r="CA39" t="str">
        <v>Confirm Full Radius</v>
      </c>
      <c r="CB39" t="str">
        <v>Constrained in fixture</v>
      </c>
      <c r="CC39" t="str">
        <v>Constrained with Ring</v>
      </c>
      <c r="CD39" t="str">
        <v>Constrained, See Image</v>
      </c>
      <c r="CE39" t="str">
        <v>Dim. "A"</v>
      </c>
      <c r="CF39" t="str">
        <v>Dim. "B"</v>
      </c>
      <c r="CG39" t="str">
        <v>Dim. "C"</v>
      </c>
      <c r="CH39" t="str">
        <v>Dim. "D", Whirl Blank</v>
      </c>
      <c r="CI39" t="str">
        <v>Dim. "G"</v>
      </c>
      <c r="CJ39" t="str">
        <v>Dim. E, Blank Turn Maj. &amp;  Mill Flt</v>
      </c>
      <c r="CK39" t="str">
        <v>Dim. E, Blank Turn Maj.&amp;  Mill Flt</v>
      </c>
      <c r="CL39" t="str">
        <v>Dim. H, Whirl Blank</v>
      </c>
      <c r="CM39" t="str">
        <v>Dim. J, 'Blank Turn Maj. &amp; Whirl Blank</v>
      </c>
      <c r="CN39" t="str">
        <v>Disk Drop Indicator Tip</v>
      </c>
      <c r="CO39" t="str">
        <v>DWG 100448-15, Balloon F_1</v>
      </c>
      <c r="CP39" t="str">
        <v>DWG 100448-15, OL02571</v>
      </c>
      <c r="CQ39" t="str">
        <v>DWG 100448-41</v>
      </c>
      <c r="CR39" t="str">
        <v>DWG 9890040, (10E),Section Part, OL01139</v>
      </c>
      <c r="CS39" t="str">
        <v>DWG 9890040, (10E),Section, OL01139</v>
      </c>
      <c r="CT39" t="str">
        <v>DWG 9890040, (11E)</v>
      </c>
      <c r="CU39" t="str">
        <v>DWG 9890040, (11E), Pins with Flats</v>
      </c>
      <c r="CV39" t="str">
        <v>DWG 9890040, (12E),  Pass=.002 or less</v>
      </c>
      <c r="CW39" t="str">
        <v>DWG 9890040, (12E), See Image</v>
      </c>
      <c r="CX39" t="str">
        <v>DWG 9890040, (1E), OL01431</v>
      </c>
      <c r="CY39" t="str">
        <v>DWG 9890040, (1E), OL01432</v>
      </c>
      <c r="CZ39" t="str">
        <v>DWG 9890040, (2E), OL01432</v>
      </c>
      <c r="DA39" t="str">
        <v>DWG 9890040, (3E)</v>
      </c>
      <c r="DB39" t="str">
        <v>DWG 9890040, (4E)</v>
      </c>
      <c r="DC39" t="str">
        <v>DWG 9890040, (5E), OL02336</v>
      </c>
      <c r="DD39" t="str">
        <v>DWG 9890040, (6E)</v>
      </c>
      <c r="DE39" t="str">
        <v>DWG 9890040, (7E)</v>
      </c>
      <c r="DF39" t="str">
        <v>DWG 9890040, (8E), OL01433</v>
      </c>
      <c r="DG39" t="str">
        <v>DWG 9890040, (8E), OL01433, Section</v>
      </c>
      <c r="DH39" t="str">
        <v>DWG 9890040, (9E), Close to Rod Slot</v>
      </c>
      <c r="DI39" t="str">
        <v>DWG 9890040, (9E),Close to Rod Slot</v>
      </c>
      <c r="DJ39" t="str">
        <v>DWG FRM0105 PAGE 2</v>
      </c>
      <c r="DK39" t="str">
        <v>DWG# 100448-41</v>
      </c>
      <c r="DL39" t="str">
        <v>DWG# 100448-44</v>
      </c>
      <c r="DM39" t="str">
        <v>DWG# 9890003  (1), Section OL00436/A</v>
      </c>
      <c r="DN39" t="str">
        <v>DWG# 9890003 (3), Ring Gauge Constrained</v>
      </c>
      <c r="DO39" t="str">
        <v>DWG# 9890003 (4), Section</v>
      </c>
      <c r="DP39" t="str">
        <v>DWG#100448-26, Balloon 1K, OL02350</v>
      </c>
      <c r="DQ39" t="str">
        <v>DWG#100448-26, Balloon 2K, OL02350</v>
      </c>
      <c r="DR39" t="str">
        <v>DWG#100448-26, Balloon 3K, OL02363</v>
      </c>
      <c r="DS39" t="str">
        <v>DWG#100448-26, Balloon 4K</v>
      </c>
      <c r="DT39" t="str">
        <v>DWG#100448-26, Balloon 5K, Section</v>
      </c>
      <c r="DU39" t="str">
        <v>DWG#100448-26, Balloon 6K</v>
      </c>
      <c r="DV39" t="str">
        <v>DWG#100448-26, Balloon 7K, Section</v>
      </c>
      <c r="DW39" t="str">
        <v>DWG#100448-26, Mfg. Tol.</v>
      </c>
      <c r="DX39" t="str">
        <v>DWG#9890003 (2) Ring Gauge Constrained</v>
      </c>
      <c r="DY39" t="str">
        <v>DWG#9890044</v>
      </c>
      <c r="DZ39" t="str">
        <v>DWG#9890044 .1985 to .2005=Pass</v>
      </c>
      <c r="EA39" t="str">
        <v>DWG#9890044 Overlay OL02441</v>
      </c>
      <c r="EB39" t="str">
        <v>DWG#9890044, OL02441</v>
      </c>
      <c r="EC39" t="str">
        <v>DWG#FRM0105</v>
      </c>
      <c r="ED39" t="str">
        <v>EXT.</v>
      </c>
      <c r="EE39" t="str">
        <v>EXT. Section, OL02460</v>
      </c>
      <c r="EF39" t="str">
        <v>EXT., OL04223</v>
      </c>
      <c r="EG39" t="str">
        <v>Flat Drop Indicator Tip</v>
      </c>
      <c r="EH39" t="str">
        <v>Full Go Pin, No Light, at Radius</v>
      </c>
      <c r="EI39" t="str">
        <v>Function Check</v>
      </c>
      <c r="EJ39" t="str">
        <v>GO Function Gauge</v>
      </c>
      <c r="EK39" t="str">
        <v>Go Gauge for Balloon 1 &amp; 4</v>
      </c>
      <c r="EL39" t="str">
        <v>Go Pin must pass through</v>
      </c>
      <c r="EM39" t="str">
        <v>Greater than .005 = Fail, Section</v>
      </c>
      <c r="EN39" t="str">
        <v>Greater than .025 out of center = Fail</v>
      </c>
      <c r="EO39" t="str">
        <v>Greater than 2.6 = Pass</v>
      </c>
      <c r="EP39" t="str">
        <v>Green = Pass, Red = Fail</v>
      </c>
      <c r="EQ39" t="str">
        <v>Hex Depth</v>
      </c>
      <c r="ER39" t="str">
        <v>Hex Minor</v>
      </c>
      <c r="ES39" t="str">
        <v>Hole Dia.</v>
      </c>
      <c r="ET39" t="str">
        <v>ID Sphere Finish</v>
      </c>
      <c r="EU39" t="str">
        <v>ID/OD Both Sides, Diff. .002 or less = Pass</v>
      </c>
      <c r="EV39" t="str">
        <v>If Looks Big, Section</v>
      </c>
      <c r="EW39" t="str">
        <v>If Looks Small, Section</v>
      </c>
      <c r="EX39" t="str">
        <v>Insp. Close to Break Away, Mfg.Tol.</v>
      </c>
      <c r="EY39" t="str">
        <v>INT.</v>
      </c>
      <c r="EZ39" t="str">
        <v>INT. Section, OL02460</v>
      </c>
      <c r="FA39" t="str">
        <v>INT., OL04223</v>
      </c>
      <c r="FB39" t="str">
        <v>Intersect. of 7.7 &amp; R0.10</v>
      </c>
      <c r="FC39" t="str">
        <v>Intersect. of 8.79 and R.25 MAX</v>
      </c>
      <c r="FD39" t="str">
        <v>Keep Ind. Tip away from corner</v>
      </c>
      <c r="FE39" t="str">
        <v>L31</v>
      </c>
      <c r="FF39" t="str">
        <v>Laser Mark</v>
      </c>
      <c r="FG39" t="str">
        <v>LASER PER NOTE 4</v>
      </c>
      <c r="FH39" t="str">
        <v>LASER PER NOTE 4, Final Check 1 only</v>
      </c>
      <c r="FI39" t="str">
        <v>Less than .002 out of center = Pass</v>
      </c>
      <c r="FJ39" t="str">
        <v>Less than 2.75 = Pass, Section</v>
      </c>
      <c r="FK39" t="str">
        <v>List as pin. Not Calibrated</v>
      </c>
      <c r="FL39" t="str">
        <v>M9 X 1.25 BUTT See Comment Image</v>
      </c>
      <c r="FM39" t="str">
        <v>Manual Section</v>
      </c>
      <c r="FN39" t="str">
        <v>Max Deep .241 NO-GO =.42</v>
      </c>
      <c r="FO39" t="str">
        <v>MAX Depth of (Note 7) .241 NO-GO Pin</v>
      </c>
      <c r="FP39" t="str">
        <v>Measure from Blue Line, See Image</v>
      </c>
      <c r="FQ39" t="str">
        <v>Measure Width of Blue Area, See Image</v>
      </c>
      <c r="FR39" t="str">
        <v>Mfg. Tol</v>
      </c>
      <c r="FS39" t="str">
        <v>Mfg. Tol, See Image</v>
      </c>
      <c r="FT39" t="str">
        <v>Mfg. Tol.</v>
      </c>
      <c r="FU39" t="str">
        <v>Mfg. Tol. "A"</v>
      </c>
      <c r="FV39" t="str">
        <v>Mfg. Tol. (Zero on Gauge Full Dia. Lead)</v>
      </c>
      <c r="FW39" t="str">
        <v>Mfg. Tol. Balloon 11, See Image</v>
      </c>
      <c r="FX39" t="str">
        <v>Mfg. Tol. Balloon 4</v>
      </c>
      <c r="FY39" t="str">
        <v>Mfg. Tol. Balloon 7</v>
      </c>
      <c r="FZ39" t="str">
        <v xml:space="preserve">Mfg. Tol. C-Bore Face (Ballo 28) </v>
      </c>
      <c r="GA39" t="str">
        <v>Mfg. Tol. Section</v>
      </c>
      <c r="GB39" t="str">
        <v>Mfg. Tol. See Image</v>
      </c>
      <c r="GC39" t="str">
        <v>Mfg. Tol., 3 Places, Record MAX</v>
      </c>
      <c r="GD39" t="str">
        <v>Mfg. Tol., Balloon 11</v>
      </c>
      <c r="GE39" t="str">
        <v>Mfg. Tol., Balloon 7</v>
      </c>
      <c r="GF39" t="str">
        <v>Mfg. Tol., Blank</v>
      </c>
      <c r="GG39" t="str">
        <v>Mfg. Tol., Blank, Balloon 12</v>
      </c>
      <c r="GH39" t="str">
        <v>Mfg. Tol., Blend to SØ.320</v>
      </c>
      <c r="GI39" t="str">
        <v>Mfg. Tol., Calculation</v>
      </c>
      <c r="GJ39" t="str">
        <v>Mfg. Tol., For Mill Fixture</v>
      </c>
      <c r="GK39" t="str">
        <v>Mfg. Tol., L32</v>
      </c>
      <c r="GL39" t="str">
        <v>Mfg. Tol., L33</v>
      </c>
      <c r="GM39" t="str">
        <v>Mfg. Tol., No Tool Marks</v>
      </c>
      <c r="GN39" t="str">
        <v>Mfg. Tol., OL03361</v>
      </c>
      <c r="GO39" t="str">
        <v>Mfg. Tol., Record off center value</v>
      </c>
      <c r="GP39" t="str">
        <v>Mfg. Tol., Same 3 Places, Record MIN</v>
      </c>
      <c r="GQ39" t="str">
        <v>Mfg. Tol., Section</v>
      </c>
      <c r="GR39" t="str">
        <v>Mfg. Tol., Section B-B</v>
      </c>
      <c r="GS39" t="str">
        <v>Mfg. Tol., Section, OL03361</v>
      </c>
      <c r="GT39" t="str">
        <v>Mfg. Tol., Section, Per Note 2</v>
      </c>
      <c r="GU39" t="str">
        <v>Mfg. Tol., See Image</v>
      </c>
      <c r="GV39" t="str">
        <v>Mfg. Tol., See Image, Bore in Blue</v>
      </c>
      <c r="GW39" t="str">
        <v>Mfg. Tol., See Image, Hook Tip</v>
      </c>
      <c r="GX39" t="str">
        <v>Mfg. Tol., Sharp Okay No Burr</v>
      </c>
      <c r="GY39" t="str">
        <v>Mfg. Tol., Threadless Blank</v>
      </c>
      <c r="GZ39" t="str">
        <v>Mfg.Tol.</v>
      </c>
      <c r="HA39" t="str">
        <v>Mgf. To., T.S.C.</v>
      </c>
      <c r="HB39" t="str">
        <v>Milled Feature</v>
      </c>
      <c r="HC39" t="str">
        <v>Milled Feature, OL04045</v>
      </c>
      <c r="HD39" t="str">
        <v>More than .0005 out of center = Fail</v>
      </c>
      <c r="HE39" t="str">
        <v>Must Pass Through</v>
      </c>
      <c r="HF39" t="str">
        <v>Must pass through gauge</v>
      </c>
      <c r="HG39" t="str">
        <v>Must Pass Through Go Gauge</v>
      </c>
      <c r="HH39" t="str">
        <v>Must Pass, See Image.</v>
      </c>
      <c r="HI39" t="str">
        <v>NA</v>
      </c>
      <c r="HJ39" t="str">
        <v>Narrow Area</v>
      </c>
      <c r="HK39" t="str">
        <v>Near Balloon 21</v>
      </c>
      <c r="HL39" t="str">
        <v>Near Datum B</v>
      </c>
      <c r="HM39" t="str">
        <v>Neck Dia.</v>
      </c>
      <c r="HN39" t="str">
        <v>Neck to Head Rad.</v>
      </c>
      <c r="HO39" t="str">
        <v>No Copper Deposits Allowed</v>
      </c>
      <c r="HP39" t="str">
        <v>No Section</v>
      </c>
      <c r="HQ39" t="str">
        <v>No Section, .01 to .014 = Pass</v>
      </c>
      <c r="HR39" t="str">
        <v>No Section, Rotate Part</v>
      </c>
      <c r="HS39" t="str">
        <v>No Section, See Image</v>
      </c>
      <c r="HT39" t="str">
        <v>No Slot, Section B-B</v>
      </c>
      <c r="HU39" t="str">
        <v>No visual step = Pass</v>
      </c>
      <c r="HV39" t="str">
        <v>Not to exceed .95 Deep</v>
      </c>
      <c r="HW39" t="str">
        <v>Note 1</v>
      </c>
      <c r="HX39" t="str">
        <v>OL00333/A</v>
      </c>
      <c r="HY39" t="str">
        <v>OL00519</v>
      </c>
      <c r="HZ39" t="str">
        <v>OL00520</v>
      </c>
      <c r="IA39" t="str">
        <v>OL00529</v>
      </c>
      <c r="IB39" t="str">
        <v>OL00542</v>
      </c>
      <c r="IC39" t="str">
        <v>OL00724</v>
      </c>
      <c r="ID39" t="str">
        <v>OL01250</v>
      </c>
      <c r="IE39" t="str">
        <v>OL01869, Threadless Blank</v>
      </c>
      <c r="IF39" t="str">
        <v>OL01870, Section</v>
      </c>
      <c r="IG39" t="str">
        <v>OL02255</v>
      </c>
      <c r="IH39" t="str">
        <v>OL02255, Mfg. Tol.</v>
      </c>
      <c r="II39" t="str">
        <v>OL02302</v>
      </c>
      <c r="IJ39" t="str">
        <v xml:space="preserve">OL02318  needed per image instructions </v>
      </c>
      <c r="IK39" t="str">
        <v>OL02556</v>
      </c>
      <c r="IL39" t="str">
        <v>OL02557</v>
      </c>
      <c r="IM39" t="str">
        <v>OL02567</v>
      </c>
      <c r="IN39" t="str">
        <v>OL02653</v>
      </c>
      <c r="IO39" t="str">
        <v>OL02718</v>
      </c>
      <c r="IP39" t="str">
        <v>OL02841</v>
      </c>
      <c r="IQ39" t="str">
        <v>OL02842</v>
      </c>
      <c r="IR39" t="str">
        <v>OL02844</v>
      </c>
      <c r="IS39" t="str">
        <v>OL02871</v>
      </c>
      <c r="IT39" t="str">
        <v>OL02887</v>
      </c>
      <c r="IU39" t="str">
        <v>OL03766</v>
      </c>
      <c r="IV39" t="str">
        <v>OL03868</v>
      </c>
      <c r="IW39" t="str">
        <v>OL03869</v>
      </c>
      <c r="IX39" t="str">
        <v>OL03870</v>
      </c>
      <c r="IY39" t="str">
        <v>OL03873, DWG# 100448-44</v>
      </c>
      <c r="IZ39" t="str">
        <v>OL03949</v>
      </c>
      <c r="JA39" t="str">
        <v xml:space="preserve">OL04043, Section </v>
      </c>
      <c r="JB39" t="str">
        <v xml:space="preserve">OL04044, Section </v>
      </c>
      <c r="JC39" t="str">
        <v>OL04045</v>
      </c>
      <c r="JD39" t="str">
        <v>OL04045, Milled Feature</v>
      </c>
      <c r="JE39" t="str">
        <v>OL04063</v>
      </c>
      <c r="JF39" t="str">
        <v>OL04064</v>
      </c>
      <c r="JG39" t="str">
        <v>OL04065</v>
      </c>
      <c r="JH39" t="str">
        <v>OL04181</v>
      </c>
      <c r="JI39" t="str">
        <v>OL04218</v>
      </c>
      <c r="JJ39" t="str">
        <v>OL04224, See Image</v>
      </c>
      <c r="JK39" t="str">
        <v>OL04374</v>
      </c>
      <c r="JL39" t="str">
        <v>OL04375, Section M-M</v>
      </c>
      <c r="JM39" t="str">
        <v>OL04376, Section M-M</v>
      </c>
      <c r="JN39" t="str">
        <v>OL04443</v>
      </c>
      <c r="JO39" t="str">
        <v>OL04444</v>
      </c>
      <c r="JP39" t="str">
        <v>One side of slot</v>
      </c>
      <c r="JQ39" t="str">
        <v>Other side of slot</v>
      </c>
      <c r="JR39" t="str">
        <v>Out of center more than .002 = Fail</v>
      </c>
      <c r="JS39" t="str">
        <v>Out of center more than.002 = Fail</v>
      </c>
      <c r="JT39" t="str">
        <v>Overlay OL02713</v>
      </c>
    </row>
    <row r="40" spans="1:280">
      <c r="A40" s="74" t="s">
        <v>493</v>
      </c>
      <c r="C40" s="74" t="str" cm="1">
        <f t="array" ref="C40:JT40">TRANSPOSE(_xlfn._xlws.SORT(_xlfn._xlws.FILTER($A$2:$A$279,ISNUMBER(SEARCH('Prt. Lib. &amp; Routine, Table'!M47,$A$2:$A$279)),"not found")))</f>
        <v xml:space="preserve"> 'C', Whirl Blank</v>
      </c>
      <c r="D40" t="str">
        <v xml:space="preserve"> See Image, Constrained</v>
      </c>
      <c r="E40" t="str">
        <v>(.04 to .12 range = Pass)</v>
      </c>
      <c r="F40" t="str">
        <v>(.042 FULL) Go Pin Seat Fully</v>
      </c>
      <c r="G40" t="str">
        <v>(B), Mfg. Tol.</v>
      </c>
      <c r="H40" t="str">
        <v>(B), O.A.L.</v>
      </c>
      <c r="I40" t="str">
        <v>.001 or less =Pass</v>
      </c>
      <c r="J40" t="str">
        <v>.001 or less out of center = Pass</v>
      </c>
      <c r="K40" t="str">
        <v>.002 or Less = Pass</v>
      </c>
      <c r="L40" t="str">
        <v>.002 or Less out of center = Pass</v>
      </c>
      <c r="M40" t="str">
        <v>.005 to .015 = Pass</v>
      </c>
      <c r="N40" t="str">
        <v>.0125 Mean, Section</v>
      </c>
      <c r="O40" t="str">
        <v>.025 or Less in X &amp; Y=Pass</v>
      </c>
      <c r="P40" t="str">
        <v>.038 Mean</v>
      </c>
      <c r="Q40" t="str">
        <v>.063 MM = .0024 IN, See Image</v>
      </c>
      <c r="R40" t="str">
        <v>.063MM = .0024"</v>
      </c>
      <c r="S40" t="str">
        <v>.243 NO-GO, Unconstrained, Must Not Start</v>
      </c>
      <c r="T40" t="str">
        <v>@ Back Face &amp; ID, No Raised Edge</v>
      </c>
      <c r="U40" t="str">
        <v>@ Back Face &amp; OD, No Raised Edge</v>
      </c>
      <c r="V40" t="str">
        <v>@ ID &amp; FACE</v>
      </c>
      <c r="W40" t="str">
        <v>@ OD &amp; BACK FACE</v>
      </c>
      <c r="X40" t="str">
        <v>@ OD &amp; FACE</v>
      </c>
      <c r="Y40" t="str">
        <v>Across from slot</v>
      </c>
      <c r="Z40" t="str">
        <v>All Edge Breaks</v>
      </c>
      <c r="AA40" t="str">
        <v>Attached to bar stock</v>
      </c>
      <c r="AB40" t="str">
        <v xml:space="preserve">Back Turn Fillet Rad. </v>
      </c>
      <c r="AC40" t="str">
        <v>Balloon 1 (DWG FRM0105 Page 2, NV-27)</v>
      </c>
      <c r="AD40" t="str">
        <v>Balloon 1 (DWG FRM0105, NV-30)</v>
      </c>
      <c r="AE40" t="str">
        <v>Balloon 1 (P# 9890002-20) OL00429/A</v>
      </c>
      <c r="AF40" t="str">
        <v>Balloon 1, DWG#FRM0105</v>
      </c>
      <c r="AG40" t="str">
        <v>Balloon 11, See Image</v>
      </c>
      <c r="AH40" t="str">
        <v xml:space="preserve">Balloon 2 (DWG FRM0105 Page 2, NV-27) </v>
      </c>
      <c r="AI40" t="str">
        <v>Balloon 2 (DWG FRM0105, NV-30)</v>
      </c>
      <c r="AJ40" t="str">
        <v>Balloon 2 (P# 9890002-20)</v>
      </c>
      <c r="AK40" t="str">
        <v>Balloon 2, DWG#FRM0105</v>
      </c>
      <c r="AL40" t="str">
        <v>Balloon 2, DWG#FRM0105, See Image</v>
      </c>
      <c r="AM40" t="str">
        <v>Balloon 3 (DWG FRM0105, NV-30 Minor)</v>
      </c>
      <c r="AN40" t="str">
        <v>Balloon 3 (DWG FRM0105, NV-30)</v>
      </c>
      <c r="AO40" t="str">
        <v>Balloon 3 (P# 9890002-20)</v>
      </c>
      <c r="AP40" t="str">
        <v>Balloon 4</v>
      </c>
      <c r="AQ40" t="str">
        <v>Balloon 4 (P# 9890002-20)</v>
      </c>
      <c r="AR40" t="str">
        <v>Below Middle Band</v>
      </c>
      <c r="AS40" t="str">
        <v>Best Fit Pin, .003 or Less =Pass</v>
      </c>
      <c r="AT40" t="str">
        <v>Blank</v>
      </c>
      <c r="AU40" t="str">
        <v>Blank Turn Maj.</v>
      </c>
      <c r="AV40" t="str">
        <v>Blank Turn Maj. Mill Flt., OL4172</v>
      </c>
      <c r="AW40" t="str">
        <v>Blank Without .010 Slots</v>
      </c>
      <c r="AX40" t="str">
        <v>Blank Without .010 Slots, Section</v>
      </c>
      <c r="AY40" t="str">
        <v>Blank without thread</v>
      </c>
      <c r="AZ40" t="str">
        <v xml:space="preserve">Blank, Center of V Grv. </v>
      </c>
      <c r="BA40" t="str">
        <v>Blank, Check R adjacent Balloon 17</v>
      </c>
      <c r="BB40" t="str">
        <v>Blank, EXT. Feature</v>
      </c>
      <c r="BC40" t="str">
        <v>Blank, See Image, OL04335</v>
      </c>
      <c r="BD40" t="str">
        <v>Blank, See Image, OL04336</v>
      </c>
      <c r="BE40" t="str">
        <v xml:space="preserve">Blank, Thrd. </v>
      </c>
      <c r="BF40" t="str">
        <v>Blank, Turn Tip</v>
      </c>
      <c r="BG40" t="str">
        <v>Blank, Without Thrd.</v>
      </c>
      <c r="BH40" t="str">
        <v>Blank, Without Thread</v>
      </c>
      <c r="BI40" t="str">
        <v xml:space="preserve">Blunt Start Blend to Minor </v>
      </c>
      <c r="BJ40" t="str">
        <v>Calc., Use Go HEX</v>
      </c>
      <c r="BK40" t="str">
        <v>Can't dig into OD</v>
      </c>
      <c r="BL40" t="str">
        <v>Carbide Gauge</v>
      </c>
      <c r="BM40" t="str">
        <v xml:space="preserve">Center of V Grv. </v>
      </c>
      <c r="BN40" t="str">
        <v>Centered Less than .03 = Pass</v>
      </c>
      <c r="BO40" t="str">
        <v>Centered within .0005 or Less = Pass</v>
      </c>
      <c r="BP40" t="str">
        <v>Centered within .001 or Less = Pass</v>
      </c>
      <c r="BQ40" t="str">
        <v>Centered within .0254 or Less = Pass</v>
      </c>
      <c r="BR40" t="str">
        <v>Check close to Rod Slot</v>
      </c>
      <c r="BS40" t="str">
        <v>Check every other hole</v>
      </c>
      <c r="BT40" t="str">
        <v>Check Go over full length of slot.</v>
      </c>
      <c r="BU40" t="str">
        <v>Check Near Closed End</v>
      </c>
      <c r="BV40" t="str">
        <v>Check per Print View, Away from Rod Slot</v>
      </c>
      <c r="BW40" t="str">
        <v>Check to Balloon 30 Go Pin</v>
      </c>
      <c r="BX40" t="str">
        <v>Check with .2705 SET Pin Inside Part</v>
      </c>
      <c r="BY40" t="str">
        <v>Check with Hex Up</v>
      </c>
      <c r="BZ40" t="str">
        <v>CMM Blank</v>
      </c>
      <c r="CA40" t="str">
        <v>Confirm Full Radius</v>
      </c>
      <c r="CB40" t="str">
        <v>Constrained in fixture</v>
      </c>
      <c r="CC40" t="str">
        <v>Constrained with Ring</v>
      </c>
      <c r="CD40" t="str">
        <v>Constrained, See Image</v>
      </c>
      <c r="CE40" t="str">
        <v>Dim. "A"</v>
      </c>
      <c r="CF40" t="str">
        <v>Dim. "B"</v>
      </c>
      <c r="CG40" t="str">
        <v>Dim. "C"</v>
      </c>
      <c r="CH40" t="str">
        <v>Dim. "D", Whirl Blank</v>
      </c>
      <c r="CI40" t="str">
        <v>Dim. "G"</v>
      </c>
      <c r="CJ40" t="str">
        <v>Dim. E, Blank Turn Maj. &amp;  Mill Flt</v>
      </c>
      <c r="CK40" t="str">
        <v>Dim. E, Blank Turn Maj.&amp;  Mill Flt</v>
      </c>
      <c r="CL40" t="str">
        <v>Dim. H, Whirl Blank</v>
      </c>
      <c r="CM40" t="str">
        <v>Dim. J, 'Blank Turn Maj. &amp; Whirl Blank</v>
      </c>
      <c r="CN40" t="str">
        <v>Disk Drop Indicator Tip</v>
      </c>
      <c r="CO40" t="str">
        <v>DWG 100448-15, Balloon F_1</v>
      </c>
      <c r="CP40" t="str">
        <v>DWG 100448-15, OL02571</v>
      </c>
      <c r="CQ40" t="str">
        <v>DWG 100448-41</v>
      </c>
      <c r="CR40" t="str">
        <v>DWG 9890040, (10E),Section Part, OL01139</v>
      </c>
      <c r="CS40" t="str">
        <v>DWG 9890040, (10E),Section, OL01139</v>
      </c>
      <c r="CT40" t="str">
        <v>DWG 9890040, (11E)</v>
      </c>
      <c r="CU40" t="str">
        <v>DWG 9890040, (11E), Pins with Flats</v>
      </c>
      <c r="CV40" t="str">
        <v>DWG 9890040, (12E),  Pass=.002 or less</v>
      </c>
      <c r="CW40" t="str">
        <v>DWG 9890040, (12E), See Image</v>
      </c>
      <c r="CX40" t="str">
        <v>DWG 9890040, (1E), OL01431</v>
      </c>
      <c r="CY40" t="str">
        <v>DWG 9890040, (1E), OL01432</v>
      </c>
      <c r="CZ40" t="str">
        <v>DWG 9890040, (2E), OL01432</v>
      </c>
      <c r="DA40" t="str">
        <v>DWG 9890040, (3E)</v>
      </c>
      <c r="DB40" t="str">
        <v>DWG 9890040, (4E)</v>
      </c>
      <c r="DC40" t="str">
        <v>DWG 9890040, (5E), OL02336</v>
      </c>
      <c r="DD40" t="str">
        <v>DWG 9890040, (6E)</v>
      </c>
      <c r="DE40" t="str">
        <v>DWG 9890040, (7E)</v>
      </c>
      <c r="DF40" t="str">
        <v>DWG 9890040, (8E), OL01433</v>
      </c>
      <c r="DG40" t="str">
        <v>DWG 9890040, (8E), OL01433, Section</v>
      </c>
      <c r="DH40" t="str">
        <v>DWG 9890040, (9E), Close to Rod Slot</v>
      </c>
      <c r="DI40" t="str">
        <v>DWG 9890040, (9E),Close to Rod Slot</v>
      </c>
      <c r="DJ40" t="str">
        <v>DWG FRM0105 PAGE 2</v>
      </c>
      <c r="DK40" t="str">
        <v>DWG# 100448-41</v>
      </c>
      <c r="DL40" t="str">
        <v>DWG# 100448-44</v>
      </c>
      <c r="DM40" t="str">
        <v>DWG# 9890003  (1), Section OL00436/A</v>
      </c>
      <c r="DN40" t="str">
        <v>DWG# 9890003 (3), Ring Gauge Constrained</v>
      </c>
      <c r="DO40" t="str">
        <v>DWG# 9890003 (4), Section</v>
      </c>
      <c r="DP40" t="str">
        <v>DWG#100448-26, Balloon 1K, OL02350</v>
      </c>
      <c r="DQ40" t="str">
        <v>DWG#100448-26, Balloon 2K, OL02350</v>
      </c>
      <c r="DR40" t="str">
        <v>DWG#100448-26, Balloon 3K, OL02363</v>
      </c>
      <c r="DS40" t="str">
        <v>DWG#100448-26, Balloon 4K</v>
      </c>
      <c r="DT40" t="str">
        <v>DWG#100448-26, Balloon 5K, Section</v>
      </c>
      <c r="DU40" t="str">
        <v>DWG#100448-26, Balloon 6K</v>
      </c>
      <c r="DV40" t="str">
        <v>DWG#100448-26, Balloon 7K, Section</v>
      </c>
      <c r="DW40" t="str">
        <v>DWG#100448-26, Mfg. Tol.</v>
      </c>
      <c r="DX40" t="str">
        <v>DWG#9890003 (2) Ring Gauge Constrained</v>
      </c>
      <c r="DY40" t="str">
        <v>DWG#9890044</v>
      </c>
      <c r="DZ40" t="str">
        <v>DWG#9890044 .1985 to .2005=Pass</v>
      </c>
      <c r="EA40" t="str">
        <v>DWG#9890044 Overlay OL02441</v>
      </c>
      <c r="EB40" t="str">
        <v>DWG#9890044, OL02441</v>
      </c>
      <c r="EC40" t="str">
        <v>DWG#FRM0105</v>
      </c>
      <c r="ED40" t="str">
        <v>EXT.</v>
      </c>
      <c r="EE40" t="str">
        <v>EXT. Section, OL02460</v>
      </c>
      <c r="EF40" t="str">
        <v>EXT., OL04223</v>
      </c>
      <c r="EG40" t="str">
        <v>Flat Drop Indicator Tip</v>
      </c>
      <c r="EH40" t="str">
        <v>Full Go Pin, No Light, at Radius</v>
      </c>
      <c r="EI40" t="str">
        <v>Function Check</v>
      </c>
      <c r="EJ40" t="str">
        <v>GO Function Gauge</v>
      </c>
      <c r="EK40" t="str">
        <v>Go Gauge for Balloon 1 &amp; 4</v>
      </c>
      <c r="EL40" t="str">
        <v>Go Pin must pass through</v>
      </c>
      <c r="EM40" t="str">
        <v>Greater than .005 = Fail, Section</v>
      </c>
      <c r="EN40" t="str">
        <v>Greater than .025 out of center = Fail</v>
      </c>
      <c r="EO40" t="str">
        <v>Greater than 2.6 = Pass</v>
      </c>
      <c r="EP40" t="str">
        <v>Green = Pass, Red = Fail</v>
      </c>
      <c r="EQ40" t="str">
        <v>Hex Depth</v>
      </c>
      <c r="ER40" t="str">
        <v>Hex Minor</v>
      </c>
      <c r="ES40" t="str">
        <v>Hole Dia.</v>
      </c>
      <c r="ET40" t="str">
        <v>ID Sphere Finish</v>
      </c>
      <c r="EU40" t="str">
        <v>ID/OD Both Sides, Diff. .002 or less = Pass</v>
      </c>
      <c r="EV40" t="str">
        <v>If Looks Big, Section</v>
      </c>
      <c r="EW40" t="str">
        <v>If Looks Small, Section</v>
      </c>
      <c r="EX40" t="str">
        <v>Insp. Close to Break Away, Mfg.Tol.</v>
      </c>
      <c r="EY40" t="str">
        <v>INT.</v>
      </c>
      <c r="EZ40" t="str">
        <v>INT. Section, OL02460</v>
      </c>
      <c r="FA40" t="str">
        <v>INT., OL04223</v>
      </c>
      <c r="FB40" t="str">
        <v>Intersect. of 7.7 &amp; R0.10</v>
      </c>
      <c r="FC40" t="str">
        <v>Intersect. of 8.79 and R.25 MAX</v>
      </c>
      <c r="FD40" t="str">
        <v>Keep Ind. Tip away from corner</v>
      </c>
      <c r="FE40" t="str">
        <v>L31</v>
      </c>
      <c r="FF40" t="str">
        <v>Laser Mark</v>
      </c>
      <c r="FG40" t="str">
        <v>LASER PER NOTE 4</v>
      </c>
      <c r="FH40" t="str">
        <v>LASER PER NOTE 4, Final Check 1 only</v>
      </c>
      <c r="FI40" t="str">
        <v>Less than .002 out of center = Pass</v>
      </c>
      <c r="FJ40" t="str">
        <v>Less than 2.75 = Pass, Section</v>
      </c>
      <c r="FK40" t="str">
        <v>List as pin. Not Calibrated</v>
      </c>
      <c r="FL40" t="str">
        <v>M9 X 1.25 BUTT See Comment Image</v>
      </c>
      <c r="FM40" t="str">
        <v>Manual Section</v>
      </c>
      <c r="FN40" t="str">
        <v>Max Deep .241 NO-GO =.42</v>
      </c>
      <c r="FO40" t="str">
        <v>MAX Depth of (Note 7) .241 NO-GO Pin</v>
      </c>
      <c r="FP40" t="str">
        <v>Measure from Blue Line, See Image</v>
      </c>
      <c r="FQ40" t="str">
        <v>Measure Width of Blue Area, See Image</v>
      </c>
      <c r="FR40" t="str">
        <v>Mfg. Tol</v>
      </c>
      <c r="FS40" t="str">
        <v>Mfg. Tol, See Image</v>
      </c>
      <c r="FT40" t="str">
        <v>Mfg. Tol.</v>
      </c>
      <c r="FU40" t="str">
        <v>Mfg. Tol. "A"</v>
      </c>
      <c r="FV40" t="str">
        <v>Mfg. Tol. (Zero on Gauge Full Dia. Lead)</v>
      </c>
      <c r="FW40" t="str">
        <v>Mfg. Tol. Balloon 11, See Image</v>
      </c>
      <c r="FX40" t="str">
        <v>Mfg. Tol. Balloon 4</v>
      </c>
      <c r="FY40" t="str">
        <v>Mfg. Tol. Balloon 7</v>
      </c>
      <c r="FZ40" t="str">
        <v xml:space="preserve">Mfg. Tol. C-Bore Face (Ballo 28) </v>
      </c>
      <c r="GA40" t="str">
        <v>Mfg. Tol. Section</v>
      </c>
      <c r="GB40" t="str">
        <v>Mfg. Tol. See Image</v>
      </c>
      <c r="GC40" t="str">
        <v>Mfg. Tol., 3 Places, Record MAX</v>
      </c>
      <c r="GD40" t="str">
        <v>Mfg. Tol., Balloon 11</v>
      </c>
      <c r="GE40" t="str">
        <v>Mfg. Tol., Balloon 7</v>
      </c>
      <c r="GF40" t="str">
        <v>Mfg. Tol., Blank</v>
      </c>
      <c r="GG40" t="str">
        <v>Mfg. Tol., Blank, Balloon 12</v>
      </c>
      <c r="GH40" t="str">
        <v>Mfg. Tol., Blend to SØ.320</v>
      </c>
      <c r="GI40" t="str">
        <v>Mfg. Tol., Calculation</v>
      </c>
      <c r="GJ40" t="str">
        <v>Mfg. Tol., For Mill Fixture</v>
      </c>
      <c r="GK40" t="str">
        <v>Mfg. Tol., L32</v>
      </c>
      <c r="GL40" t="str">
        <v>Mfg. Tol., L33</v>
      </c>
      <c r="GM40" t="str">
        <v>Mfg. Tol., No Tool Marks</v>
      </c>
      <c r="GN40" t="str">
        <v>Mfg. Tol., OL03361</v>
      </c>
      <c r="GO40" t="str">
        <v>Mfg. Tol., Record off center value</v>
      </c>
      <c r="GP40" t="str">
        <v>Mfg. Tol., Same 3 Places, Record MIN</v>
      </c>
      <c r="GQ40" t="str">
        <v>Mfg. Tol., Section</v>
      </c>
      <c r="GR40" t="str">
        <v>Mfg. Tol., Section B-B</v>
      </c>
      <c r="GS40" t="str">
        <v>Mfg. Tol., Section, OL03361</v>
      </c>
      <c r="GT40" t="str">
        <v>Mfg. Tol., Section, Per Note 2</v>
      </c>
      <c r="GU40" t="str">
        <v>Mfg. Tol., See Image</v>
      </c>
      <c r="GV40" t="str">
        <v>Mfg. Tol., See Image, Bore in Blue</v>
      </c>
      <c r="GW40" t="str">
        <v>Mfg. Tol., See Image, Hook Tip</v>
      </c>
      <c r="GX40" t="str">
        <v>Mfg. Tol., Sharp Okay No Burr</v>
      </c>
      <c r="GY40" t="str">
        <v>Mfg. Tol., Threadless Blank</v>
      </c>
      <c r="GZ40" t="str">
        <v>Mfg.Tol.</v>
      </c>
      <c r="HA40" t="str">
        <v>Mgf. To., T.S.C.</v>
      </c>
      <c r="HB40" t="str">
        <v>Milled Feature</v>
      </c>
      <c r="HC40" t="str">
        <v>Milled Feature, OL04045</v>
      </c>
      <c r="HD40" t="str">
        <v>More than .0005 out of center = Fail</v>
      </c>
      <c r="HE40" t="str">
        <v>Must Pass Through</v>
      </c>
      <c r="HF40" t="str">
        <v>Must pass through gauge</v>
      </c>
      <c r="HG40" t="str">
        <v>Must Pass Through Go Gauge</v>
      </c>
      <c r="HH40" t="str">
        <v>Must Pass, See Image.</v>
      </c>
      <c r="HI40" t="str">
        <v>NA</v>
      </c>
      <c r="HJ40" t="str">
        <v>Narrow Area</v>
      </c>
      <c r="HK40" t="str">
        <v>Near Balloon 21</v>
      </c>
      <c r="HL40" t="str">
        <v>Near Datum B</v>
      </c>
      <c r="HM40" t="str">
        <v>Neck Dia.</v>
      </c>
      <c r="HN40" t="str">
        <v>Neck to Head Rad.</v>
      </c>
      <c r="HO40" t="str">
        <v>No Copper Deposits Allowed</v>
      </c>
      <c r="HP40" t="str">
        <v>No Section</v>
      </c>
      <c r="HQ40" t="str">
        <v>No Section, .01 to .014 = Pass</v>
      </c>
      <c r="HR40" t="str">
        <v>No Section, Rotate Part</v>
      </c>
      <c r="HS40" t="str">
        <v>No Section, See Image</v>
      </c>
      <c r="HT40" t="str">
        <v>No Slot, Section B-B</v>
      </c>
      <c r="HU40" t="str">
        <v>No visual step = Pass</v>
      </c>
      <c r="HV40" t="str">
        <v>Not to exceed .95 Deep</v>
      </c>
      <c r="HW40" t="str">
        <v>Note 1</v>
      </c>
      <c r="HX40" t="str">
        <v>OL00333/A</v>
      </c>
      <c r="HY40" t="str">
        <v>OL00519</v>
      </c>
      <c r="HZ40" t="str">
        <v>OL00520</v>
      </c>
      <c r="IA40" t="str">
        <v>OL00529</v>
      </c>
      <c r="IB40" t="str">
        <v>OL00542</v>
      </c>
      <c r="IC40" t="str">
        <v>OL00724</v>
      </c>
      <c r="ID40" t="str">
        <v>OL01250</v>
      </c>
      <c r="IE40" t="str">
        <v>OL01869, Threadless Blank</v>
      </c>
      <c r="IF40" t="str">
        <v>OL01870, Section</v>
      </c>
      <c r="IG40" t="str">
        <v>OL02255</v>
      </c>
      <c r="IH40" t="str">
        <v>OL02255, Mfg. Tol.</v>
      </c>
      <c r="II40" t="str">
        <v>OL02302</v>
      </c>
      <c r="IJ40" t="str">
        <v xml:space="preserve">OL02318  needed per image instructions </v>
      </c>
      <c r="IK40" t="str">
        <v>OL02556</v>
      </c>
      <c r="IL40" t="str">
        <v>OL02557</v>
      </c>
      <c r="IM40" t="str">
        <v>OL02567</v>
      </c>
      <c r="IN40" t="str">
        <v>OL02653</v>
      </c>
      <c r="IO40" t="str">
        <v>OL02718</v>
      </c>
      <c r="IP40" t="str">
        <v>OL02841</v>
      </c>
      <c r="IQ40" t="str">
        <v>OL02842</v>
      </c>
      <c r="IR40" t="str">
        <v>OL02844</v>
      </c>
      <c r="IS40" t="str">
        <v>OL02871</v>
      </c>
      <c r="IT40" t="str">
        <v>OL02887</v>
      </c>
      <c r="IU40" t="str">
        <v>OL03766</v>
      </c>
      <c r="IV40" t="str">
        <v>OL03868</v>
      </c>
      <c r="IW40" t="str">
        <v>OL03869</v>
      </c>
      <c r="IX40" t="str">
        <v>OL03870</v>
      </c>
      <c r="IY40" t="str">
        <v>OL03873, DWG# 100448-44</v>
      </c>
      <c r="IZ40" t="str">
        <v>OL03949</v>
      </c>
      <c r="JA40" t="str">
        <v xml:space="preserve">OL04043, Section </v>
      </c>
      <c r="JB40" t="str">
        <v xml:space="preserve">OL04044, Section </v>
      </c>
      <c r="JC40" t="str">
        <v>OL04045</v>
      </c>
      <c r="JD40" t="str">
        <v>OL04045, Milled Feature</v>
      </c>
      <c r="JE40" t="str">
        <v>OL04063</v>
      </c>
      <c r="JF40" t="str">
        <v>OL04064</v>
      </c>
      <c r="JG40" t="str">
        <v>OL04065</v>
      </c>
      <c r="JH40" t="str">
        <v>OL04181</v>
      </c>
      <c r="JI40" t="str">
        <v>OL04218</v>
      </c>
      <c r="JJ40" t="str">
        <v>OL04224, See Image</v>
      </c>
      <c r="JK40" t="str">
        <v>OL04374</v>
      </c>
      <c r="JL40" t="str">
        <v>OL04375, Section M-M</v>
      </c>
      <c r="JM40" t="str">
        <v>OL04376, Section M-M</v>
      </c>
      <c r="JN40" t="str">
        <v>OL04443</v>
      </c>
      <c r="JO40" t="str">
        <v>OL04444</v>
      </c>
      <c r="JP40" t="str">
        <v>One side of slot</v>
      </c>
      <c r="JQ40" t="str">
        <v>Other side of slot</v>
      </c>
      <c r="JR40" t="str">
        <v>Out of center more than .002 = Fail</v>
      </c>
      <c r="JS40" t="str">
        <v>Out of center more than.002 = Fail</v>
      </c>
      <c r="JT40" t="str">
        <v>Overlay OL02713</v>
      </c>
    </row>
    <row r="41" spans="1:280">
      <c r="A41" s="74" t="s">
        <v>494</v>
      </c>
      <c r="C41" s="74" t="str" cm="1">
        <f t="array" ref="C41:JT41">TRANSPOSE(_xlfn._xlws.SORT(_xlfn._xlws.FILTER($A$2:$A$279,ISNUMBER(SEARCH('Prt. Lib. &amp; Routine, Table'!M48,$A$2:$A$279)),"not found")))</f>
        <v xml:space="preserve"> 'C', Whirl Blank</v>
      </c>
      <c r="D41" t="str">
        <v xml:space="preserve"> See Image, Constrained</v>
      </c>
      <c r="E41" t="str">
        <v>(.04 to .12 range = Pass)</v>
      </c>
      <c r="F41" t="str">
        <v>(.042 FULL) Go Pin Seat Fully</v>
      </c>
      <c r="G41" t="str">
        <v>(B), Mfg. Tol.</v>
      </c>
      <c r="H41" t="str">
        <v>(B), O.A.L.</v>
      </c>
      <c r="I41" t="str">
        <v>.001 or less =Pass</v>
      </c>
      <c r="J41" t="str">
        <v>.001 or less out of center = Pass</v>
      </c>
      <c r="K41" t="str">
        <v>.002 or Less = Pass</v>
      </c>
      <c r="L41" t="str">
        <v>.002 or Less out of center = Pass</v>
      </c>
      <c r="M41" t="str">
        <v>.005 to .015 = Pass</v>
      </c>
      <c r="N41" t="str">
        <v>.0125 Mean, Section</v>
      </c>
      <c r="O41" t="str">
        <v>.025 or Less in X &amp; Y=Pass</v>
      </c>
      <c r="P41" t="str">
        <v>.038 Mean</v>
      </c>
      <c r="Q41" t="str">
        <v>.063 MM = .0024 IN, See Image</v>
      </c>
      <c r="R41" t="str">
        <v>.063MM = .0024"</v>
      </c>
      <c r="S41" t="str">
        <v>.243 NO-GO, Unconstrained, Must Not Start</v>
      </c>
      <c r="T41" t="str">
        <v>@ Back Face &amp; ID, No Raised Edge</v>
      </c>
      <c r="U41" t="str">
        <v>@ Back Face &amp; OD, No Raised Edge</v>
      </c>
      <c r="V41" t="str">
        <v>@ ID &amp; FACE</v>
      </c>
      <c r="W41" t="str">
        <v>@ OD &amp; BACK FACE</v>
      </c>
      <c r="X41" t="str">
        <v>@ OD &amp; FACE</v>
      </c>
      <c r="Y41" t="str">
        <v>Across from slot</v>
      </c>
      <c r="Z41" t="str">
        <v>All Edge Breaks</v>
      </c>
      <c r="AA41" t="str">
        <v>Attached to bar stock</v>
      </c>
      <c r="AB41" t="str">
        <v xml:space="preserve">Back Turn Fillet Rad. </v>
      </c>
      <c r="AC41" t="str">
        <v>Balloon 1 (DWG FRM0105 Page 2, NV-27)</v>
      </c>
      <c r="AD41" t="str">
        <v>Balloon 1 (DWG FRM0105, NV-30)</v>
      </c>
      <c r="AE41" t="str">
        <v>Balloon 1 (P# 9890002-20) OL00429/A</v>
      </c>
      <c r="AF41" t="str">
        <v>Balloon 1, DWG#FRM0105</v>
      </c>
      <c r="AG41" t="str">
        <v>Balloon 11, See Image</v>
      </c>
      <c r="AH41" t="str">
        <v xml:space="preserve">Balloon 2 (DWG FRM0105 Page 2, NV-27) </v>
      </c>
      <c r="AI41" t="str">
        <v>Balloon 2 (DWG FRM0105, NV-30)</v>
      </c>
      <c r="AJ41" t="str">
        <v>Balloon 2 (P# 9890002-20)</v>
      </c>
      <c r="AK41" t="str">
        <v>Balloon 2, DWG#FRM0105</v>
      </c>
      <c r="AL41" t="str">
        <v>Balloon 2, DWG#FRM0105, See Image</v>
      </c>
      <c r="AM41" t="str">
        <v>Balloon 3 (DWG FRM0105, NV-30 Minor)</v>
      </c>
      <c r="AN41" t="str">
        <v>Balloon 3 (DWG FRM0105, NV-30)</v>
      </c>
      <c r="AO41" t="str">
        <v>Balloon 3 (P# 9890002-20)</v>
      </c>
      <c r="AP41" t="str">
        <v>Balloon 4</v>
      </c>
      <c r="AQ41" t="str">
        <v>Balloon 4 (P# 9890002-20)</v>
      </c>
      <c r="AR41" t="str">
        <v>Below Middle Band</v>
      </c>
      <c r="AS41" t="str">
        <v>Best Fit Pin, .003 or Less =Pass</v>
      </c>
      <c r="AT41" t="str">
        <v>Blank</v>
      </c>
      <c r="AU41" t="str">
        <v>Blank Turn Maj.</v>
      </c>
      <c r="AV41" t="str">
        <v>Blank Turn Maj. Mill Flt., OL4172</v>
      </c>
      <c r="AW41" t="str">
        <v>Blank Without .010 Slots</v>
      </c>
      <c r="AX41" t="str">
        <v>Blank Without .010 Slots, Section</v>
      </c>
      <c r="AY41" t="str">
        <v>Blank without thread</v>
      </c>
      <c r="AZ41" t="str">
        <v xml:space="preserve">Blank, Center of V Grv. </v>
      </c>
      <c r="BA41" t="str">
        <v>Blank, Check R adjacent Balloon 17</v>
      </c>
      <c r="BB41" t="str">
        <v>Blank, EXT. Feature</v>
      </c>
      <c r="BC41" t="str">
        <v>Blank, See Image, OL04335</v>
      </c>
      <c r="BD41" t="str">
        <v>Blank, See Image, OL04336</v>
      </c>
      <c r="BE41" t="str">
        <v xml:space="preserve">Blank, Thrd. </v>
      </c>
      <c r="BF41" t="str">
        <v>Blank, Turn Tip</v>
      </c>
      <c r="BG41" t="str">
        <v>Blank, Without Thrd.</v>
      </c>
      <c r="BH41" t="str">
        <v>Blank, Without Thread</v>
      </c>
      <c r="BI41" t="str">
        <v xml:space="preserve">Blunt Start Blend to Minor </v>
      </c>
      <c r="BJ41" t="str">
        <v>Calc., Use Go HEX</v>
      </c>
      <c r="BK41" t="str">
        <v>Can't dig into OD</v>
      </c>
      <c r="BL41" t="str">
        <v>Carbide Gauge</v>
      </c>
      <c r="BM41" t="str">
        <v xml:space="preserve">Center of V Grv. </v>
      </c>
      <c r="BN41" t="str">
        <v>Centered Less than .03 = Pass</v>
      </c>
      <c r="BO41" t="str">
        <v>Centered within .0005 or Less = Pass</v>
      </c>
      <c r="BP41" t="str">
        <v>Centered within .001 or Less = Pass</v>
      </c>
      <c r="BQ41" t="str">
        <v>Centered within .0254 or Less = Pass</v>
      </c>
      <c r="BR41" t="str">
        <v>Check close to Rod Slot</v>
      </c>
      <c r="BS41" t="str">
        <v>Check every other hole</v>
      </c>
      <c r="BT41" t="str">
        <v>Check Go over full length of slot.</v>
      </c>
      <c r="BU41" t="str">
        <v>Check Near Closed End</v>
      </c>
      <c r="BV41" t="str">
        <v>Check per Print View, Away from Rod Slot</v>
      </c>
      <c r="BW41" t="str">
        <v>Check to Balloon 30 Go Pin</v>
      </c>
      <c r="BX41" t="str">
        <v>Check with .2705 SET Pin Inside Part</v>
      </c>
      <c r="BY41" t="str">
        <v>Check with Hex Up</v>
      </c>
      <c r="BZ41" t="str">
        <v>CMM Blank</v>
      </c>
      <c r="CA41" t="str">
        <v>Confirm Full Radius</v>
      </c>
      <c r="CB41" t="str">
        <v>Constrained in fixture</v>
      </c>
      <c r="CC41" t="str">
        <v>Constrained with Ring</v>
      </c>
      <c r="CD41" t="str">
        <v>Constrained, See Image</v>
      </c>
      <c r="CE41" t="str">
        <v>Dim. "A"</v>
      </c>
      <c r="CF41" t="str">
        <v>Dim. "B"</v>
      </c>
      <c r="CG41" t="str">
        <v>Dim. "C"</v>
      </c>
      <c r="CH41" t="str">
        <v>Dim. "D", Whirl Blank</v>
      </c>
      <c r="CI41" t="str">
        <v>Dim. "G"</v>
      </c>
      <c r="CJ41" t="str">
        <v>Dim. E, Blank Turn Maj. &amp;  Mill Flt</v>
      </c>
      <c r="CK41" t="str">
        <v>Dim. E, Blank Turn Maj.&amp;  Mill Flt</v>
      </c>
      <c r="CL41" t="str">
        <v>Dim. H, Whirl Blank</v>
      </c>
      <c r="CM41" t="str">
        <v>Dim. J, 'Blank Turn Maj. &amp; Whirl Blank</v>
      </c>
      <c r="CN41" t="str">
        <v>Disk Drop Indicator Tip</v>
      </c>
      <c r="CO41" t="str">
        <v>DWG 100448-15, Balloon F_1</v>
      </c>
      <c r="CP41" t="str">
        <v>DWG 100448-15, OL02571</v>
      </c>
      <c r="CQ41" t="str">
        <v>DWG 100448-41</v>
      </c>
      <c r="CR41" t="str">
        <v>DWG 9890040, (10E),Section Part, OL01139</v>
      </c>
      <c r="CS41" t="str">
        <v>DWG 9890040, (10E),Section, OL01139</v>
      </c>
      <c r="CT41" t="str">
        <v>DWG 9890040, (11E)</v>
      </c>
      <c r="CU41" t="str">
        <v>DWG 9890040, (11E), Pins with Flats</v>
      </c>
      <c r="CV41" t="str">
        <v>DWG 9890040, (12E),  Pass=.002 or less</v>
      </c>
      <c r="CW41" t="str">
        <v>DWG 9890040, (12E), See Image</v>
      </c>
      <c r="CX41" t="str">
        <v>DWG 9890040, (1E), OL01431</v>
      </c>
      <c r="CY41" t="str">
        <v>DWG 9890040, (1E), OL01432</v>
      </c>
      <c r="CZ41" t="str">
        <v>DWG 9890040, (2E), OL01432</v>
      </c>
      <c r="DA41" t="str">
        <v>DWG 9890040, (3E)</v>
      </c>
      <c r="DB41" t="str">
        <v>DWG 9890040, (4E)</v>
      </c>
      <c r="DC41" t="str">
        <v>DWG 9890040, (5E), OL02336</v>
      </c>
      <c r="DD41" t="str">
        <v>DWG 9890040, (6E)</v>
      </c>
      <c r="DE41" t="str">
        <v>DWG 9890040, (7E)</v>
      </c>
      <c r="DF41" t="str">
        <v>DWG 9890040, (8E), OL01433</v>
      </c>
      <c r="DG41" t="str">
        <v>DWG 9890040, (8E), OL01433, Section</v>
      </c>
      <c r="DH41" t="str">
        <v>DWG 9890040, (9E), Close to Rod Slot</v>
      </c>
      <c r="DI41" t="str">
        <v>DWG 9890040, (9E),Close to Rod Slot</v>
      </c>
      <c r="DJ41" t="str">
        <v>DWG FRM0105 PAGE 2</v>
      </c>
      <c r="DK41" t="str">
        <v>DWG# 100448-41</v>
      </c>
      <c r="DL41" t="str">
        <v>DWG# 100448-44</v>
      </c>
      <c r="DM41" t="str">
        <v>DWG# 9890003  (1), Section OL00436/A</v>
      </c>
      <c r="DN41" t="str">
        <v>DWG# 9890003 (3), Ring Gauge Constrained</v>
      </c>
      <c r="DO41" t="str">
        <v>DWG# 9890003 (4), Section</v>
      </c>
      <c r="DP41" t="str">
        <v>DWG#100448-26, Balloon 1K, OL02350</v>
      </c>
      <c r="DQ41" t="str">
        <v>DWG#100448-26, Balloon 2K, OL02350</v>
      </c>
      <c r="DR41" t="str">
        <v>DWG#100448-26, Balloon 3K, OL02363</v>
      </c>
      <c r="DS41" t="str">
        <v>DWG#100448-26, Balloon 4K</v>
      </c>
      <c r="DT41" t="str">
        <v>DWG#100448-26, Balloon 5K, Section</v>
      </c>
      <c r="DU41" t="str">
        <v>DWG#100448-26, Balloon 6K</v>
      </c>
      <c r="DV41" t="str">
        <v>DWG#100448-26, Balloon 7K, Section</v>
      </c>
      <c r="DW41" t="str">
        <v>DWG#100448-26, Mfg. Tol.</v>
      </c>
      <c r="DX41" t="str">
        <v>DWG#9890003 (2) Ring Gauge Constrained</v>
      </c>
      <c r="DY41" t="str">
        <v>DWG#9890044</v>
      </c>
      <c r="DZ41" t="str">
        <v>DWG#9890044 .1985 to .2005=Pass</v>
      </c>
      <c r="EA41" t="str">
        <v>DWG#9890044 Overlay OL02441</v>
      </c>
      <c r="EB41" t="str">
        <v>DWG#9890044, OL02441</v>
      </c>
      <c r="EC41" t="str">
        <v>DWG#FRM0105</v>
      </c>
      <c r="ED41" t="str">
        <v>EXT.</v>
      </c>
      <c r="EE41" t="str">
        <v>EXT. Section, OL02460</v>
      </c>
      <c r="EF41" t="str">
        <v>EXT., OL04223</v>
      </c>
      <c r="EG41" t="str">
        <v>Flat Drop Indicator Tip</v>
      </c>
      <c r="EH41" t="str">
        <v>Full Go Pin, No Light, at Radius</v>
      </c>
      <c r="EI41" t="str">
        <v>Function Check</v>
      </c>
      <c r="EJ41" t="str">
        <v>GO Function Gauge</v>
      </c>
      <c r="EK41" t="str">
        <v>Go Gauge for Balloon 1 &amp; 4</v>
      </c>
      <c r="EL41" t="str">
        <v>Go Pin must pass through</v>
      </c>
      <c r="EM41" t="str">
        <v>Greater than .005 = Fail, Section</v>
      </c>
      <c r="EN41" t="str">
        <v>Greater than .025 out of center = Fail</v>
      </c>
      <c r="EO41" t="str">
        <v>Greater than 2.6 = Pass</v>
      </c>
      <c r="EP41" t="str">
        <v>Green = Pass, Red = Fail</v>
      </c>
      <c r="EQ41" t="str">
        <v>Hex Depth</v>
      </c>
      <c r="ER41" t="str">
        <v>Hex Minor</v>
      </c>
      <c r="ES41" t="str">
        <v>Hole Dia.</v>
      </c>
      <c r="ET41" t="str">
        <v>ID Sphere Finish</v>
      </c>
      <c r="EU41" t="str">
        <v>ID/OD Both Sides, Diff. .002 or less = Pass</v>
      </c>
      <c r="EV41" t="str">
        <v>If Looks Big, Section</v>
      </c>
      <c r="EW41" t="str">
        <v>If Looks Small, Section</v>
      </c>
      <c r="EX41" t="str">
        <v>Insp. Close to Break Away, Mfg.Tol.</v>
      </c>
      <c r="EY41" t="str">
        <v>INT.</v>
      </c>
      <c r="EZ41" t="str">
        <v>INT. Section, OL02460</v>
      </c>
      <c r="FA41" t="str">
        <v>INT., OL04223</v>
      </c>
      <c r="FB41" t="str">
        <v>Intersect. of 7.7 &amp; R0.10</v>
      </c>
      <c r="FC41" t="str">
        <v>Intersect. of 8.79 and R.25 MAX</v>
      </c>
      <c r="FD41" t="str">
        <v>Keep Ind. Tip away from corner</v>
      </c>
      <c r="FE41" t="str">
        <v>L31</v>
      </c>
      <c r="FF41" t="str">
        <v>Laser Mark</v>
      </c>
      <c r="FG41" t="str">
        <v>LASER PER NOTE 4</v>
      </c>
      <c r="FH41" t="str">
        <v>LASER PER NOTE 4, Final Check 1 only</v>
      </c>
      <c r="FI41" t="str">
        <v>Less than .002 out of center = Pass</v>
      </c>
      <c r="FJ41" t="str">
        <v>Less than 2.75 = Pass, Section</v>
      </c>
      <c r="FK41" t="str">
        <v>List as pin. Not Calibrated</v>
      </c>
      <c r="FL41" t="str">
        <v>M9 X 1.25 BUTT See Comment Image</v>
      </c>
      <c r="FM41" t="str">
        <v>Manual Section</v>
      </c>
      <c r="FN41" t="str">
        <v>Max Deep .241 NO-GO =.42</v>
      </c>
      <c r="FO41" t="str">
        <v>MAX Depth of (Note 7) .241 NO-GO Pin</v>
      </c>
      <c r="FP41" t="str">
        <v>Measure from Blue Line, See Image</v>
      </c>
      <c r="FQ41" t="str">
        <v>Measure Width of Blue Area, See Image</v>
      </c>
      <c r="FR41" t="str">
        <v>Mfg. Tol</v>
      </c>
      <c r="FS41" t="str">
        <v>Mfg. Tol, See Image</v>
      </c>
      <c r="FT41" t="str">
        <v>Mfg. Tol.</v>
      </c>
      <c r="FU41" t="str">
        <v>Mfg. Tol. "A"</v>
      </c>
      <c r="FV41" t="str">
        <v>Mfg. Tol. (Zero on Gauge Full Dia. Lead)</v>
      </c>
      <c r="FW41" t="str">
        <v>Mfg. Tol. Balloon 11, See Image</v>
      </c>
      <c r="FX41" t="str">
        <v>Mfg. Tol. Balloon 4</v>
      </c>
      <c r="FY41" t="str">
        <v>Mfg. Tol. Balloon 7</v>
      </c>
      <c r="FZ41" t="str">
        <v xml:space="preserve">Mfg. Tol. C-Bore Face (Ballo 28) </v>
      </c>
      <c r="GA41" t="str">
        <v>Mfg. Tol. Section</v>
      </c>
      <c r="GB41" t="str">
        <v>Mfg. Tol. See Image</v>
      </c>
      <c r="GC41" t="str">
        <v>Mfg. Tol., 3 Places, Record MAX</v>
      </c>
      <c r="GD41" t="str">
        <v>Mfg. Tol., Balloon 11</v>
      </c>
      <c r="GE41" t="str">
        <v>Mfg. Tol., Balloon 7</v>
      </c>
      <c r="GF41" t="str">
        <v>Mfg. Tol., Blank</v>
      </c>
      <c r="GG41" t="str">
        <v>Mfg. Tol., Blank, Balloon 12</v>
      </c>
      <c r="GH41" t="str">
        <v>Mfg. Tol., Blend to SØ.320</v>
      </c>
      <c r="GI41" t="str">
        <v>Mfg. Tol., Calculation</v>
      </c>
      <c r="GJ41" t="str">
        <v>Mfg. Tol., For Mill Fixture</v>
      </c>
      <c r="GK41" t="str">
        <v>Mfg. Tol., L32</v>
      </c>
      <c r="GL41" t="str">
        <v>Mfg. Tol., L33</v>
      </c>
      <c r="GM41" t="str">
        <v>Mfg. Tol., No Tool Marks</v>
      </c>
      <c r="GN41" t="str">
        <v>Mfg. Tol., OL03361</v>
      </c>
      <c r="GO41" t="str">
        <v>Mfg. Tol., Record off center value</v>
      </c>
      <c r="GP41" t="str">
        <v>Mfg. Tol., Same 3 Places, Record MIN</v>
      </c>
      <c r="GQ41" t="str">
        <v>Mfg. Tol., Section</v>
      </c>
      <c r="GR41" t="str">
        <v>Mfg. Tol., Section B-B</v>
      </c>
      <c r="GS41" t="str">
        <v>Mfg. Tol., Section, OL03361</v>
      </c>
      <c r="GT41" t="str">
        <v>Mfg. Tol., Section, Per Note 2</v>
      </c>
      <c r="GU41" t="str">
        <v>Mfg. Tol., See Image</v>
      </c>
      <c r="GV41" t="str">
        <v>Mfg. Tol., See Image, Bore in Blue</v>
      </c>
      <c r="GW41" t="str">
        <v>Mfg. Tol., See Image, Hook Tip</v>
      </c>
      <c r="GX41" t="str">
        <v>Mfg. Tol., Sharp Okay No Burr</v>
      </c>
      <c r="GY41" t="str">
        <v>Mfg. Tol., Threadless Blank</v>
      </c>
      <c r="GZ41" t="str">
        <v>Mfg.Tol.</v>
      </c>
      <c r="HA41" t="str">
        <v>Mgf. To., T.S.C.</v>
      </c>
      <c r="HB41" t="str">
        <v>Milled Feature</v>
      </c>
      <c r="HC41" t="str">
        <v>Milled Feature, OL04045</v>
      </c>
      <c r="HD41" t="str">
        <v>More than .0005 out of center = Fail</v>
      </c>
      <c r="HE41" t="str">
        <v>Must Pass Through</v>
      </c>
      <c r="HF41" t="str">
        <v>Must pass through gauge</v>
      </c>
      <c r="HG41" t="str">
        <v>Must Pass Through Go Gauge</v>
      </c>
      <c r="HH41" t="str">
        <v>Must Pass, See Image.</v>
      </c>
      <c r="HI41" t="str">
        <v>NA</v>
      </c>
      <c r="HJ41" t="str">
        <v>Narrow Area</v>
      </c>
      <c r="HK41" t="str">
        <v>Near Balloon 21</v>
      </c>
      <c r="HL41" t="str">
        <v>Near Datum B</v>
      </c>
      <c r="HM41" t="str">
        <v>Neck Dia.</v>
      </c>
      <c r="HN41" t="str">
        <v>Neck to Head Rad.</v>
      </c>
      <c r="HO41" t="str">
        <v>No Copper Deposits Allowed</v>
      </c>
      <c r="HP41" t="str">
        <v>No Section</v>
      </c>
      <c r="HQ41" t="str">
        <v>No Section, .01 to .014 = Pass</v>
      </c>
      <c r="HR41" t="str">
        <v>No Section, Rotate Part</v>
      </c>
      <c r="HS41" t="str">
        <v>No Section, See Image</v>
      </c>
      <c r="HT41" t="str">
        <v>No Slot, Section B-B</v>
      </c>
      <c r="HU41" t="str">
        <v>No visual step = Pass</v>
      </c>
      <c r="HV41" t="str">
        <v>Not to exceed .95 Deep</v>
      </c>
      <c r="HW41" t="str">
        <v>Note 1</v>
      </c>
      <c r="HX41" t="str">
        <v>OL00333/A</v>
      </c>
      <c r="HY41" t="str">
        <v>OL00519</v>
      </c>
      <c r="HZ41" t="str">
        <v>OL00520</v>
      </c>
      <c r="IA41" t="str">
        <v>OL00529</v>
      </c>
      <c r="IB41" t="str">
        <v>OL00542</v>
      </c>
      <c r="IC41" t="str">
        <v>OL00724</v>
      </c>
      <c r="ID41" t="str">
        <v>OL01250</v>
      </c>
      <c r="IE41" t="str">
        <v>OL01869, Threadless Blank</v>
      </c>
      <c r="IF41" t="str">
        <v>OL01870, Section</v>
      </c>
      <c r="IG41" t="str">
        <v>OL02255</v>
      </c>
      <c r="IH41" t="str">
        <v>OL02255, Mfg. Tol.</v>
      </c>
      <c r="II41" t="str">
        <v>OL02302</v>
      </c>
      <c r="IJ41" t="str">
        <v xml:space="preserve">OL02318  needed per image instructions </v>
      </c>
      <c r="IK41" t="str">
        <v>OL02556</v>
      </c>
      <c r="IL41" t="str">
        <v>OL02557</v>
      </c>
      <c r="IM41" t="str">
        <v>OL02567</v>
      </c>
      <c r="IN41" t="str">
        <v>OL02653</v>
      </c>
      <c r="IO41" t="str">
        <v>OL02718</v>
      </c>
      <c r="IP41" t="str">
        <v>OL02841</v>
      </c>
      <c r="IQ41" t="str">
        <v>OL02842</v>
      </c>
      <c r="IR41" t="str">
        <v>OL02844</v>
      </c>
      <c r="IS41" t="str">
        <v>OL02871</v>
      </c>
      <c r="IT41" t="str">
        <v>OL02887</v>
      </c>
      <c r="IU41" t="str">
        <v>OL03766</v>
      </c>
      <c r="IV41" t="str">
        <v>OL03868</v>
      </c>
      <c r="IW41" t="str">
        <v>OL03869</v>
      </c>
      <c r="IX41" t="str">
        <v>OL03870</v>
      </c>
      <c r="IY41" t="str">
        <v>OL03873, DWG# 100448-44</v>
      </c>
      <c r="IZ41" t="str">
        <v>OL03949</v>
      </c>
      <c r="JA41" t="str">
        <v xml:space="preserve">OL04043, Section </v>
      </c>
      <c r="JB41" t="str">
        <v xml:space="preserve">OL04044, Section </v>
      </c>
      <c r="JC41" t="str">
        <v>OL04045</v>
      </c>
      <c r="JD41" t="str">
        <v>OL04045, Milled Feature</v>
      </c>
      <c r="JE41" t="str">
        <v>OL04063</v>
      </c>
      <c r="JF41" t="str">
        <v>OL04064</v>
      </c>
      <c r="JG41" t="str">
        <v>OL04065</v>
      </c>
      <c r="JH41" t="str">
        <v>OL04181</v>
      </c>
      <c r="JI41" t="str">
        <v>OL04218</v>
      </c>
      <c r="JJ41" t="str">
        <v>OL04224, See Image</v>
      </c>
      <c r="JK41" t="str">
        <v>OL04374</v>
      </c>
      <c r="JL41" t="str">
        <v>OL04375, Section M-M</v>
      </c>
      <c r="JM41" t="str">
        <v>OL04376, Section M-M</v>
      </c>
      <c r="JN41" t="str">
        <v>OL04443</v>
      </c>
      <c r="JO41" t="str">
        <v>OL04444</v>
      </c>
      <c r="JP41" t="str">
        <v>One side of slot</v>
      </c>
      <c r="JQ41" t="str">
        <v>Other side of slot</v>
      </c>
      <c r="JR41" t="str">
        <v>Out of center more than .002 = Fail</v>
      </c>
      <c r="JS41" t="str">
        <v>Out of center more than.002 = Fail</v>
      </c>
      <c r="JT41" t="str">
        <v>Overlay OL02713</v>
      </c>
    </row>
    <row r="42" spans="1:280">
      <c r="A42" s="74" t="s">
        <v>495</v>
      </c>
      <c r="C42" s="74" t="str" cm="1">
        <f t="array" ref="C42:JT42">TRANSPOSE(_xlfn._xlws.SORT(_xlfn._xlws.FILTER($A$2:$A$279,ISNUMBER(SEARCH('Prt. Lib. &amp; Routine, Table'!M49,$A$2:$A$279)),"not found")))</f>
        <v xml:space="preserve"> 'C', Whirl Blank</v>
      </c>
      <c r="D42" t="str">
        <v xml:space="preserve"> See Image, Constrained</v>
      </c>
      <c r="E42" t="str">
        <v>(.04 to .12 range = Pass)</v>
      </c>
      <c r="F42" t="str">
        <v>(.042 FULL) Go Pin Seat Fully</v>
      </c>
      <c r="G42" t="str">
        <v>(B), Mfg. Tol.</v>
      </c>
      <c r="H42" t="str">
        <v>(B), O.A.L.</v>
      </c>
      <c r="I42" t="str">
        <v>.001 or less =Pass</v>
      </c>
      <c r="J42" t="str">
        <v>.001 or less out of center = Pass</v>
      </c>
      <c r="K42" t="str">
        <v>.002 or Less = Pass</v>
      </c>
      <c r="L42" t="str">
        <v>.002 or Less out of center = Pass</v>
      </c>
      <c r="M42" t="str">
        <v>.005 to .015 = Pass</v>
      </c>
      <c r="N42" t="str">
        <v>.0125 Mean, Section</v>
      </c>
      <c r="O42" t="str">
        <v>.025 or Less in X &amp; Y=Pass</v>
      </c>
      <c r="P42" t="str">
        <v>.038 Mean</v>
      </c>
      <c r="Q42" t="str">
        <v>.063 MM = .0024 IN, See Image</v>
      </c>
      <c r="R42" t="str">
        <v>.063MM = .0024"</v>
      </c>
      <c r="S42" t="str">
        <v>.243 NO-GO, Unconstrained, Must Not Start</v>
      </c>
      <c r="T42" t="str">
        <v>@ Back Face &amp; ID, No Raised Edge</v>
      </c>
      <c r="U42" t="str">
        <v>@ Back Face &amp; OD, No Raised Edge</v>
      </c>
      <c r="V42" t="str">
        <v>@ ID &amp; FACE</v>
      </c>
      <c r="W42" t="str">
        <v>@ OD &amp; BACK FACE</v>
      </c>
      <c r="X42" t="str">
        <v>@ OD &amp; FACE</v>
      </c>
      <c r="Y42" t="str">
        <v>Across from slot</v>
      </c>
      <c r="Z42" t="str">
        <v>All Edge Breaks</v>
      </c>
      <c r="AA42" t="str">
        <v>Attached to bar stock</v>
      </c>
      <c r="AB42" t="str">
        <v xml:space="preserve">Back Turn Fillet Rad. </v>
      </c>
      <c r="AC42" t="str">
        <v>Balloon 1 (DWG FRM0105 Page 2, NV-27)</v>
      </c>
      <c r="AD42" t="str">
        <v>Balloon 1 (DWG FRM0105, NV-30)</v>
      </c>
      <c r="AE42" t="str">
        <v>Balloon 1 (P# 9890002-20) OL00429/A</v>
      </c>
      <c r="AF42" t="str">
        <v>Balloon 1, DWG#FRM0105</v>
      </c>
      <c r="AG42" t="str">
        <v>Balloon 11, See Image</v>
      </c>
      <c r="AH42" t="str">
        <v xml:space="preserve">Balloon 2 (DWG FRM0105 Page 2, NV-27) </v>
      </c>
      <c r="AI42" t="str">
        <v>Balloon 2 (DWG FRM0105, NV-30)</v>
      </c>
      <c r="AJ42" t="str">
        <v>Balloon 2 (P# 9890002-20)</v>
      </c>
      <c r="AK42" t="str">
        <v>Balloon 2, DWG#FRM0105</v>
      </c>
      <c r="AL42" t="str">
        <v>Balloon 2, DWG#FRM0105, See Image</v>
      </c>
      <c r="AM42" t="str">
        <v>Balloon 3 (DWG FRM0105, NV-30 Minor)</v>
      </c>
      <c r="AN42" t="str">
        <v>Balloon 3 (DWG FRM0105, NV-30)</v>
      </c>
      <c r="AO42" t="str">
        <v>Balloon 3 (P# 9890002-20)</v>
      </c>
      <c r="AP42" t="str">
        <v>Balloon 4</v>
      </c>
      <c r="AQ42" t="str">
        <v>Balloon 4 (P# 9890002-20)</v>
      </c>
      <c r="AR42" t="str">
        <v>Below Middle Band</v>
      </c>
      <c r="AS42" t="str">
        <v>Best Fit Pin, .003 or Less =Pass</v>
      </c>
      <c r="AT42" t="str">
        <v>Blank</v>
      </c>
      <c r="AU42" t="str">
        <v>Blank Turn Maj.</v>
      </c>
      <c r="AV42" t="str">
        <v>Blank Turn Maj. Mill Flt., OL4172</v>
      </c>
      <c r="AW42" t="str">
        <v>Blank Without .010 Slots</v>
      </c>
      <c r="AX42" t="str">
        <v>Blank Without .010 Slots, Section</v>
      </c>
      <c r="AY42" t="str">
        <v>Blank without thread</v>
      </c>
      <c r="AZ42" t="str">
        <v xml:space="preserve">Blank, Center of V Grv. </v>
      </c>
      <c r="BA42" t="str">
        <v>Blank, Check R adjacent Balloon 17</v>
      </c>
      <c r="BB42" t="str">
        <v>Blank, EXT. Feature</v>
      </c>
      <c r="BC42" t="str">
        <v>Blank, See Image, OL04335</v>
      </c>
      <c r="BD42" t="str">
        <v>Blank, See Image, OL04336</v>
      </c>
      <c r="BE42" t="str">
        <v xml:space="preserve">Blank, Thrd. </v>
      </c>
      <c r="BF42" t="str">
        <v>Blank, Turn Tip</v>
      </c>
      <c r="BG42" t="str">
        <v>Blank, Without Thrd.</v>
      </c>
      <c r="BH42" t="str">
        <v>Blank, Without Thread</v>
      </c>
      <c r="BI42" t="str">
        <v xml:space="preserve">Blunt Start Blend to Minor </v>
      </c>
      <c r="BJ42" t="str">
        <v>Calc., Use Go HEX</v>
      </c>
      <c r="BK42" t="str">
        <v>Can't dig into OD</v>
      </c>
      <c r="BL42" t="str">
        <v>Carbide Gauge</v>
      </c>
      <c r="BM42" t="str">
        <v xml:space="preserve">Center of V Grv. </v>
      </c>
      <c r="BN42" t="str">
        <v>Centered Less than .03 = Pass</v>
      </c>
      <c r="BO42" t="str">
        <v>Centered within .0005 or Less = Pass</v>
      </c>
      <c r="BP42" t="str">
        <v>Centered within .001 or Less = Pass</v>
      </c>
      <c r="BQ42" t="str">
        <v>Centered within .0254 or Less = Pass</v>
      </c>
      <c r="BR42" t="str">
        <v>Check close to Rod Slot</v>
      </c>
      <c r="BS42" t="str">
        <v>Check every other hole</v>
      </c>
      <c r="BT42" t="str">
        <v>Check Go over full length of slot.</v>
      </c>
      <c r="BU42" t="str">
        <v>Check Near Closed End</v>
      </c>
      <c r="BV42" t="str">
        <v>Check per Print View, Away from Rod Slot</v>
      </c>
      <c r="BW42" t="str">
        <v>Check to Balloon 30 Go Pin</v>
      </c>
      <c r="BX42" t="str">
        <v>Check with .2705 SET Pin Inside Part</v>
      </c>
      <c r="BY42" t="str">
        <v>Check with Hex Up</v>
      </c>
      <c r="BZ42" t="str">
        <v>CMM Blank</v>
      </c>
      <c r="CA42" t="str">
        <v>Confirm Full Radius</v>
      </c>
      <c r="CB42" t="str">
        <v>Constrained in fixture</v>
      </c>
      <c r="CC42" t="str">
        <v>Constrained with Ring</v>
      </c>
      <c r="CD42" t="str">
        <v>Constrained, See Image</v>
      </c>
      <c r="CE42" t="str">
        <v>Dim. "A"</v>
      </c>
      <c r="CF42" t="str">
        <v>Dim. "B"</v>
      </c>
      <c r="CG42" t="str">
        <v>Dim. "C"</v>
      </c>
      <c r="CH42" t="str">
        <v>Dim. "D", Whirl Blank</v>
      </c>
      <c r="CI42" t="str">
        <v>Dim. "G"</v>
      </c>
      <c r="CJ42" t="str">
        <v>Dim. E, Blank Turn Maj. &amp;  Mill Flt</v>
      </c>
      <c r="CK42" t="str">
        <v>Dim. E, Blank Turn Maj.&amp;  Mill Flt</v>
      </c>
      <c r="CL42" t="str">
        <v>Dim. H, Whirl Blank</v>
      </c>
      <c r="CM42" t="str">
        <v>Dim. J, 'Blank Turn Maj. &amp; Whirl Blank</v>
      </c>
      <c r="CN42" t="str">
        <v>Disk Drop Indicator Tip</v>
      </c>
      <c r="CO42" t="str">
        <v>DWG 100448-15, Balloon F_1</v>
      </c>
      <c r="CP42" t="str">
        <v>DWG 100448-15, OL02571</v>
      </c>
      <c r="CQ42" t="str">
        <v>DWG 100448-41</v>
      </c>
      <c r="CR42" t="str">
        <v>DWG 9890040, (10E),Section Part, OL01139</v>
      </c>
      <c r="CS42" t="str">
        <v>DWG 9890040, (10E),Section, OL01139</v>
      </c>
      <c r="CT42" t="str">
        <v>DWG 9890040, (11E)</v>
      </c>
      <c r="CU42" t="str">
        <v>DWG 9890040, (11E), Pins with Flats</v>
      </c>
      <c r="CV42" t="str">
        <v>DWG 9890040, (12E),  Pass=.002 or less</v>
      </c>
      <c r="CW42" t="str">
        <v>DWG 9890040, (12E), See Image</v>
      </c>
      <c r="CX42" t="str">
        <v>DWG 9890040, (1E), OL01431</v>
      </c>
      <c r="CY42" t="str">
        <v>DWG 9890040, (1E), OL01432</v>
      </c>
      <c r="CZ42" t="str">
        <v>DWG 9890040, (2E), OL01432</v>
      </c>
      <c r="DA42" t="str">
        <v>DWG 9890040, (3E)</v>
      </c>
      <c r="DB42" t="str">
        <v>DWG 9890040, (4E)</v>
      </c>
      <c r="DC42" t="str">
        <v>DWG 9890040, (5E), OL02336</v>
      </c>
      <c r="DD42" t="str">
        <v>DWG 9890040, (6E)</v>
      </c>
      <c r="DE42" t="str">
        <v>DWG 9890040, (7E)</v>
      </c>
      <c r="DF42" t="str">
        <v>DWG 9890040, (8E), OL01433</v>
      </c>
      <c r="DG42" t="str">
        <v>DWG 9890040, (8E), OL01433, Section</v>
      </c>
      <c r="DH42" t="str">
        <v>DWG 9890040, (9E), Close to Rod Slot</v>
      </c>
      <c r="DI42" t="str">
        <v>DWG 9890040, (9E),Close to Rod Slot</v>
      </c>
      <c r="DJ42" t="str">
        <v>DWG FRM0105 PAGE 2</v>
      </c>
      <c r="DK42" t="str">
        <v>DWG# 100448-41</v>
      </c>
      <c r="DL42" t="str">
        <v>DWG# 100448-44</v>
      </c>
      <c r="DM42" t="str">
        <v>DWG# 9890003  (1), Section OL00436/A</v>
      </c>
      <c r="DN42" t="str">
        <v>DWG# 9890003 (3), Ring Gauge Constrained</v>
      </c>
      <c r="DO42" t="str">
        <v>DWG# 9890003 (4), Section</v>
      </c>
      <c r="DP42" t="str">
        <v>DWG#100448-26, Balloon 1K, OL02350</v>
      </c>
      <c r="DQ42" t="str">
        <v>DWG#100448-26, Balloon 2K, OL02350</v>
      </c>
      <c r="DR42" t="str">
        <v>DWG#100448-26, Balloon 3K, OL02363</v>
      </c>
      <c r="DS42" t="str">
        <v>DWG#100448-26, Balloon 4K</v>
      </c>
      <c r="DT42" t="str">
        <v>DWG#100448-26, Balloon 5K, Section</v>
      </c>
      <c r="DU42" t="str">
        <v>DWG#100448-26, Balloon 6K</v>
      </c>
      <c r="DV42" t="str">
        <v>DWG#100448-26, Balloon 7K, Section</v>
      </c>
      <c r="DW42" t="str">
        <v>DWG#100448-26, Mfg. Tol.</v>
      </c>
      <c r="DX42" t="str">
        <v>DWG#9890003 (2) Ring Gauge Constrained</v>
      </c>
      <c r="DY42" t="str">
        <v>DWG#9890044</v>
      </c>
      <c r="DZ42" t="str">
        <v>DWG#9890044 .1985 to .2005=Pass</v>
      </c>
      <c r="EA42" t="str">
        <v>DWG#9890044 Overlay OL02441</v>
      </c>
      <c r="EB42" t="str">
        <v>DWG#9890044, OL02441</v>
      </c>
      <c r="EC42" t="str">
        <v>DWG#FRM0105</v>
      </c>
      <c r="ED42" t="str">
        <v>EXT.</v>
      </c>
      <c r="EE42" t="str">
        <v>EXT. Section, OL02460</v>
      </c>
      <c r="EF42" t="str">
        <v>EXT., OL04223</v>
      </c>
      <c r="EG42" t="str">
        <v>Flat Drop Indicator Tip</v>
      </c>
      <c r="EH42" t="str">
        <v>Full Go Pin, No Light, at Radius</v>
      </c>
      <c r="EI42" t="str">
        <v>Function Check</v>
      </c>
      <c r="EJ42" t="str">
        <v>GO Function Gauge</v>
      </c>
      <c r="EK42" t="str">
        <v>Go Gauge for Balloon 1 &amp; 4</v>
      </c>
      <c r="EL42" t="str">
        <v>Go Pin must pass through</v>
      </c>
      <c r="EM42" t="str">
        <v>Greater than .005 = Fail, Section</v>
      </c>
      <c r="EN42" t="str">
        <v>Greater than .025 out of center = Fail</v>
      </c>
      <c r="EO42" t="str">
        <v>Greater than 2.6 = Pass</v>
      </c>
      <c r="EP42" t="str">
        <v>Green = Pass, Red = Fail</v>
      </c>
      <c r="EQ42" t="str">
        <v>Hex Depth</v>
      </c>
      <c r="ER42" t="str">
        <v>Hex Minor</v>
      </c>
      <c r="ES42" t="str">
        <v>Hole Dia.</v>
      </c>
      <c r="ET42" t="str">
        <v>ID Sphere Finish</v>
      </c>
      <c r="EU42" t="str">
        <v>ID/OD Both Sides, Diff. .002 or less = Pass</v>
      </c>
      <c r="EV42" t="str">
        <v>If Looks Big, Section</v>
      </c>
      <c r="EW42" t="str">
        <v>If Looks Small, Section</v>
      </c>
      <c r="EX42" t="str">
        <v>Insp. Close to Break Away, Mfg.Tol.</v>
      </c>
      <c r="EY42" t="str">
        <v>INT.</v>
      </c>
      <c r="EZ42" t="str">
        <v>INT. Section, OL02460</v>
      </c>
      <c r="FA42" t="str">
        <v>INT., OL04223</v>
      </c>
      <c r="FB42" t="str">
        <v>Intersect. of 7.7 &amp; R0.10</v>
      </c>
      <c r="FC42" t="str">
        <v>Intersect. of 8.79 and R.25 MAX</v>
      </c>
      <c r="FD42" t="str">
        <v>Keep Ind. Tip away from corner</v>
      </c>
      <c r="FE42" t="str">
        <v>L31</v>
      </c>
      <c r="FF42" t="str">
        <v>Laser Mark</v>
      </c>
      <c r="FG42" t="str">
        <v>LASER PER NOTE 4</v>
      </c>
      <c r="FH42" t="str">
        <v>LASER PER NOTE 4, Final Check 1 only</v>
      </c>
      <c r="FI42" t="str">
        <v>Less than .002 out of center = Pass</v>
      </c>
      <c r="FJ42" t="str">
        <v>Less than 2.75 = Pass, Section</v>
      </c>
      <c r="FK42" t="str">
        <v>List as pin. Not Calibrated</v>
      </c>
      <c r="FL42" t="str">
        <v>M9 X 1.25 BUTT See Comment Image</v>
      </c>
      <c r="FM42" t="str">
        <v>Manual Section</v>
      </c>
      <c r="FN42" t="str">
        <v>Max Deep .241 NO-GO =.42</v>
      </c>
      <c r="FO42" t="str">
        <v>MAX Depth of (Note 7) .241 NO-GO Pin</v>
      </c>
      <c r="FP42" t="str">
        <v>Measure from Blue Line, See Image</v>
      </c>
      <c r="FQ42" t="str">
        <v>Measure Width of Blue Area, See Image</v>
      </c>
      <c r="FR42" t="str">
        <v>Mfg. Tol</v>
      </c>
      <c r="FS42" t="str">
        <v>Mfg. Tol, See Image</v>
      </c>
      <c r="FT42" t="str">
        <v>Mfg. Tol.</v>
      </c>
      <c r="FU42" t="str">
        <v>Mfg. Tol. "A"</v>
      </c>
      <c r="FV42" t="str">
        <v>Mfg. Tol. (Zero on Gauge Full Dia. Lead)</v>
      </c>
      <c r="FW42" t="str">
        <v>Mfg. Tol. Balloon 11, See Image</v>
      </c>
      <c r="FX42" t="str">
        <v>Mfg. Tol. Balloon 4</v>
      </c>
      <c r="FY42" t="str">
        <v>Mfg. Tol. Balloon 7</v>
      </c>
      <c r="FZ42" t="str">
        <v xml:space="preserve">Mfg. Tol. C-Bore Face (Ballo 28) </v>
      </c>
      <c r="GA42" t="str">
        <v>Mfg. Tol. Section</v>
      </c>
      <c r="GB42" t="str">
        <v>Mfg. Tol. See Image</v>
      </c>
      <c r="GC42" t="str">
        <v>Mfg. Tol., 3 Places, Record MAX</v>
      </c>
      <c r="GD42" t="str">
        <v>Mfg. Tol., Balloon 11</v>
      </c>
      <c r="GE42" t="str">
        <v>Mfg. Tol., Balloon 7</v>
      </c>
      <c r="GF42" t="str">
        <v>Mfg. Tol., Blank</v>
      </c>
      <c r="GG42" t="str">
        <v>Mfg. Tol., Blank, Balloon 12</v>
      </c>
      <c r="GH42" t="str">
        <v>Mfg. Tol., Blend to SØ.320</v>
      </c>
      <c r="GI42" t="str">
        <v>Mfg. Tol., Calculation</v>
      </c>
      <c r="GJ42" t="str">
        <v>Mfg. Tol., For Mill Fixture</v>
      </c>
      <c r="GK42" t="str">
        <v>Mfg. Tol., L32</v>
      </c>
      <c r="GL42" t="str">
        <v>Mfg. Tol., L33</v>
      </c>
      <c r="GM42" t="str">
        <v>Mfg. Tol., No Tool Marks</v>
      </c>
      <c r="GN42" t="str">
        <v>Mfg. Tol., OL03361</v>
      </c>
      <c r="GO42" t="str">
        <v>Mfg. Tol., Record off center value</v>
      </c>
      <c r="GP42" t="str">
        <v>Mfg. Tol., Same 3 Places, Record MIN</v>
      </c>
      <c r="GQ42" t="str">
        <v>Mfg. Tol., Section</v>
      </c>
      <c r="GR42" t="str">
        <v>Mfg. Tol., Section B-B</v>
      </c>
      <c r="GS42" t="str">
        <v>Mfg. Tol., Section, OL03361</v>
      </c>
      <c r="GT42" t="str">
        <v>Mfg. Tol., Section, Per Note 2</v>
      </c>
      <c r="GU42" t="str">
        <v>Mfg. Tol., See Image</v>
      </c>
      <c r="GV42" t="str">
        <v>Mfg. Tol., See Image, Bore in Blue</v>
      </c>
      <c r="GW42" t="str">
        <v>Mfg. Tol., See Image, Hook Tip</v>
      </c>
      <c r="GX42" t="str">
        <v>Mfg. Tol., Sharp Okay No Burr</v>
      </c>
      <c r="GY42" t="str">
        <v>Mfg. Tol., Threadless Blank</v>
      </c>
      <c r="GZ42" t="str">
        <v>Mfg.Tol.</v>
      </c>
      <c r="HA42" t="str">
        <v>Mgf. To., T.S.C.</v>
      </c>
      <c r="HB42" t="str">
        <v>Milled Feature</v>
      </c>
      <c r="HC42" t="str">
        <v>Milled Feature, OL04045</v>
      </c>
      <c r="HD42" t="str">
        <v>More than .0005 out of center = Fail</v>
      </c>
      <c r="HE42" t="str">
        <v>Must Pass Through</v>
      </c>
      <c r="HF42" t="str">
        <v>Must pass through gauge</v>
      </c>
      <c r="HG42" t="str">
        <v>Must Pass Through Go Gauge</v>
      </c>
      <c r="HH42" t="str">
        <v>Must Pass, See Image.</v>
      </c>
      <c r="HI42" t="str">
        <v>NA</v>
      </c>
      <c r="HJ42" t="str">
        <v>Narrow Area</v>
      </c>
      <c r="HK42" t="str">
        <v>Near Balloon 21</v>
      </c>
      <c r="HL42" t="str">
        <v>Near Datum B</v>
      </c>
      <c r="HM42" t="str">
        <v>Neck Dia.</v>
      </c>
      <c r="HN42" t="str">
        <v>Neck to Head Rad.</v>
      </c>
      <c r="HO42" t="str">
        <v>No Copper Deposits Allowed</v>
      </c>
      <c r="HP42" t="str">
        <v>No Section</v>
      </c>
      <c r="HQ42" t="str">
        <v>No Section, .01 to .014 = Pass</v>
      </c>
      <c r="HR42" t="str">
        <v>No Section, Rotate Part</v>
      </c>
      <c r="HS42" t="str">
        <v>No Section, See Image</v>
      </c>
      <c r="HT42" t="str">
        <v>No Slot, Section B-B</v>
      </c>
      <c r="HU42" t="str">
        <v>No visual step = Pass</v>
      </c>
      <c r="HV42" t="str">
        <v>Not to exceed .95 Deep</v>
      </c>
      <c r="HW42" t="str">
        <v>Note 1</v>
      </c>
      <c r="HX42" t="str">
        <v>OL00333/A</v>
      </c>
      <c r="HY42" t="str">
        <v>OL00519</v>
      </c>
      <c r="HZ42" t="str">
        <v>OL00520</v>
      </c>
      <c r="IA42" t="str">
        <v>OL00529</v>
      </c>
      <c r="IB42" t="str">
        <v>OL00542</v>
      </c>
      <c r="IC42" t="str">
        <v>OL00724</v>
      </c>
      <c r="ID42" t="str">
        <v>OL01250</v>
      </c>
      <c r="IE42" t="str">
        <v>OL01869, Threadless Blank</v>
      </c>
      <c r="IF42" t="str">
        <v>OL01870, Section</v>
      </c>
      <c r="IG42" t="str">
        <v>OL02255</v>
      </c>
      <c r="IH42" t="str">
        <v>OL02255, Mfg. Tol.</v>
      </c>
      <c r="II42" t="str">
        <v>OL02302</v>
      </c>
      <c r="IJ42" t="str">
        <v xml:space="preserve">OL02318  needed per image instructions </v>
      </c>
      <c r="IK42" t="str">
        <v>OL02556</v>
      </c>
      <c r="IL42" t="str">
        <v>OL02557</v>
      </c>
      <c r="IM42" t="str">
        <v>OL02567</v>
      </c>
      <c r="IN42" t="str">
        <v>OL02653</v>
      </c>
      <c r="IO42" t="str">
        <v>OL02718</v>
      </c>
      <c r="IP42" t="str">
        <v>OL02841</v>
      </c>
      <c r="IQ42" t="str">
        <v>OL02842</v>
      </c>
      <c r="IR42" t="str">
        <v>OL02844</v>
      </c>
      <c r="IS42" t="str">
        <v>OL02871</v>
      </c>
      <c r="IT42" t="str">
        <v>OL02887</v>
      </c>
      <c r="IU42" t="str">
        <v>OL03766</v>
      </c>
      <c r="IV42" t="str">
        <v>OL03868</v>
      </c>
      <c r="IW42" t="str">
        <v>OL03869</v>
      </c>
      <c r="IX42" t="str">
        <v>OL03870</v>
      </c>
      <c r="IY42" t="str">
        <v>OL03873, DWG# 100448-44</v>
      </c>
      <c r="IZ42" t="str">
        <v>OL03949</v>
      </c>
      <c r="JA42" t="str">
        <v xml:space="preserve">OL04043, Section </v>
      </c>
      <c r="JB42" t="str">
        <v xml:space="preserve">OL04044, Section </v>
      </c>
      <c r="JC42" t="str">
        <v>OL04045</v>
      </c>
      <c r="JD42" t="str">
        <v>OL04045, Milled Feature</v>
      </c>
      <c r="JE42" t="str">
        <v>OL04063</v>
      </c>
      <c r="JF42" t="str">
        <v>OL04064</v>
      </c>
      <c r="JG42" t="str">
        <v>OL04065</v>
      </c>
      <c r="JH42" t="str">
        <v>OL04181</v>
      </c>
      <c r="JI42" t="str">
        <v>OL04218</v>
      </c>
      <c r="JJ42" t="str">
        <v>OL04224, See Image</v>
      </c>
      <c r="JK42" t="str">
        <v>OL04374</v>
      </c>
      <c r="JL42" t="str">
        <v>OL04375, Section M-M</v>
      </c>
      <c r="JM42" t="str">
        <v>OL04376, Section M-M</v>
      </c>
      <c r="JN42" t="str">
        <v>OL04443</v>
      </c>
      <c r="JO42" t="str">
        <v>OL04444</v>
      </c>
      <c r="JP42" t="str">
        <v>One side of slot</v>
      </c>
      <c r="JQ42" t="str">
        <v>Other side of slot</v>
      </c>
      <c r="JR42" t="str">
        <v>Out of center more than .002 = Fail</v>
      </c>
      <c r="JS42" t="str">
        <v>Out of center more than.002 = Fail</v>
      </c>
      <c r="JT42" t="str">
        <v>Overlay OL02713</v>
      </c>
    </row>
    <row r="43" spans="1:280">
      <c r="A43" s="74" t="s">
        <v>496</v>
      </c>
      <c r="C43" s="74" t="str" cm="1">
        <f t="array" ref="C43:JT43">TRANSPOSE(_xlfn._xlws.SORT(_xlfn._xlws.FILTER($A$2:$A$279,ISNUMBER(SEARCH('Prt. Lib. &amp; Routine, Table'!M50,$A$2:$A$279)),"not found")))</f>
        <v xml:space="preserve"> 'C', Whirl Blank</v>
      </c>
      <c r="D43" t="str">
        <v xml:space="preserve"> See Image, Constrained</v>
      </c>
      <c r="E43" t="str">
        <v>(.04 to .12 range = Pass)</v>
      </c>
      <c r="F43" t="str">
        <v>(.042 FULL) Go Pin Seat Fully</v>
      </c>
      <c r="G43" t="str">
        <v>(B), Mfg. Tol.</v>
      </c>
      <c r="H43" t="str">
        <v>(B), O.A.L.</v>
      </c>
      <c r="I43" t="str">
        <v>.001 or less =Pass</v>
      </c>
      <c r="J43" t="str">
        <v>.001 or less out of center = Pass</v>
      </c>
      <c r="K43" t="str">
        <v>.002 or Less = Pass</v>
      </c>
      <c r="L43" t="str">
        <v>.002 or Less out of center = Pass</v>
      </c>
      <c r="M43" t="str">
        <v>.005 to .015 = Pass</v>
      </c>
      <c r="N43" t="str">
        <v>.0125 Mean, Section</v>
      </c>
      <c r="O43" t="str">
        <v>.025 or Less in X &amp; Y=Pass</v>
      </c>
      <c r="P43" t="str">
        <v>.038 Mean</v>
      </c>
      <c r="Q43" t="str">
        <v>.063 MM = .0024 IN, See Image</v>
      </c>
      <c r="R43" t="str">
        <v>.063MM = .0024"</v>
      </c>
      <c r="S43" t="str">
        <v>.243 NO-GO, Unconstrained, Must Not Start</v>
      </c>
      <c r="T43" t="str">
        <v>@ Back Face &amp; ID, No Raised Edge</v>
      </c>
      <c r="U43" t="str">
        <v>@ Back Face &amp; OD, No Raised Edge</v>
      </c>
      <c r="V43" t="str">
        <v>@ ID &amp; FACE</v>
      </c>
      <c r="W43" t="str">
        <v>@ OD &amp; BACK FACE</v>
      </c>
      <c r="X43" t="str">
        <v>@ OD &amp; FACE</v>
      </c>
      <c r="Y43" t="str">
        <v>Across from slot</v>
      </c>
      <c r="Z43" t="str">
        <v>All Edge Breaks</v>
      </c>
      <c r="AA43" t="str">
        <v>Attached to bar stock</v>
      </c>
      <c r="AB43" t="str">
        <v xml:space="preserve">Back Turn Fillet Rad. </v>
      </c>
      <c r="AC43" t="str">
        <v>Balloon 1 (DWG FRM0105 Page 2, NV-27)</v>
      </c>
      <c r="AD43" t="str">
        <v>Balloon 1 (DWG FRM0105, NV-30)</v>
      </c>
      <c r="AE43" t="str">
        <v>Balloon 1 (P# 9890002-20) OL00429/A</v>
      </c>
      <c r="AF43" t="str">
        <v>Balloon 1, DWG#FRM0105</v>
      </c>
      <c r="AG43" t="str">
        <v>Balloon 11, See Image</v>
      </c>
      <c r="AH43" t="str">
        <v xml:space="preserve">Balloon 2 (DWG FRM0105 Page 2, NV-27) </v>
      </c>
      <c r="AI43" t="str">
        <v>Balloon 2 (DWG FRM0105, NV-30)</v>
      </c>
      <c r="AJ43" t="str">
        <v>Balloon 2 (P# 9890002-20)</v>
      </c>
      <c r="AK43" t="str">
        <v>Balloon 2, DWG#FRM0105</v>
      </c>
      <c r="AL43" t="str">
        <v>Balloon 2, DWG#FRM0105, See Image</v>
      </c>
      <c r="AM43" t="str">
        <v>Balloon 3 (DWG FRM0105, NV-30 Minor)</v>
      </c>
      <c r="AN43" t="str">
        <v>Balloon 3 (DWG FRM0105, NV-30)</v>
      </c>
      <c r="AO43" t="str">
        <v>Balloon 3 (P# 9890002-20)</v>
      </c>
      <c r="AP43" t="str">
        <v>Balloon 4</v>
      </c>
      <c r="AQ43" t="str">
        <v>Balloon 4 (P# 9890002-20)</v>
      </c>
      <c r="AR43" t="str">
        <v>Below Middle Band</v>
      </c>
      <c r="AS43" t="str">
        <v>Best Fit Pin, .003 or Less =Pass</v>
      </c>
      <c r="AT43" t="str">
        <v>Blank</v>
      </c>
      <c r="AU43" t="str">
        <v>Blank Turn Maj.</v>
      </c>
      <c r="AV43" t="str">
        <v>Blank Turn Maj. Mill Flt., OL4172</v>
      </c>
      <c r="AW43" t="str">
        <v>Blank Without .010 Slots</v>
      </c>
      <c r="AX43" t="str">
        <v>Blank Without .010 Slots, Section</v>
      </c>
      <c r="AY43" t="str">
        <v>Blank without thread</v>
      </c>
      <c r="AZ43" t="str">
        <v xml:space="preserve">Blank, Center of V Grv. </v>
      </c>
      <c r="BA43" t="str">
        <v>Blank, Check R adjacent Balloon 17</v>
      </c>
      <c r="BB43" t="str">
        <v>Blank, EXT. Feature</v>
      </c>
      <c r="BC43" t="str">
        <v>Blank, See Image, OL04335</v>
      </c>
      <c r="BD43" t="str">
        <v>Blank, See Image, OL04336</v>
      </c>
      <c r="BE43" t="str">
        <v xml:space="preserve">Blank, Thrd. </v>
      </c>
      <c r="BF43" t="str">
        <v>Blank, Turn Tip</v>
      </c>
      <c r="BG43" t="str">
        <v>Blank, Without Thrd.</v>
      </c>
      <c r="BH43" t="str">
        <v>Blank, Without Thread</v>
      </c>
      <c r="BI43" t="str">
        <v xml:space="preserve">Blunt Start Blend to Minor </v>
      </c>
      <c r="BJ43" t="str">
        <v>Calc., Use Go HEX</v>
      </c>
      <c r="BK43" t="str">
        <v>Can't dig into OD</v>
      </c>
      <c r="BL43" t="str">
        <v>Carbide Gauge</v>
      </c>
      <c r="BM43" t="str">
        <v xml:space="preserve">Center of V Grv. </v>
      </c>
      <c r="BN43" t="str">
        <v>Centered Less than .03 = Pass</v>
      </c>
      <c r="BO43" t="str">
        <v>Centered within .0005 or Less = Pass</v>
      </c>
      <c r="BP43" t="str">
        <v>Centered within .001 or Less = Pass</v>
      </c>
      <c r="BQ43" t="str">
        <v>Centered within .0254 or Less = Pass</v>
      </c>
      <c r="BR43" t="str">
        <v>Check close to Rod Slot</v>
      </c>
      <c r="BS43" t="str">
        <v>Check every other hole</v>
      </c>
      <c r="BT43" t="str">
        <v>Check Go over full length of slot.</v>
      </c>
      <c r="BU43" t="str">
        <v>Check Near Closed End</v>
      </c>
      <c r="BV43" t="str">
        <v>Check per Print View, Away from Rod Slot</v>
      </c>
      <c r="BW43" t="str">
        <v>Check to Balloon 30 Go Pin</v>
      </c>
      <c r="BX43" t="str">
        <v>Check with .2705 SET Pin Inside Part</v>
      </c>
      <c r="BY43" t="str">
        <v>Check with Hex Up</v>
      </c>
      <c r="BZ43" t="str">
        <v>CMM Blank</v>
      </c>
      <c r="CA43" t="str">
        <v>Confirm Full Radius</v>
      </c>
      <c r="CB43" t="str">
        <v>Constrained in fixture</v>
      </c>
      <c r="CC43" t="str">
        <v>Constrained with Ring</v>
      </c>
      <c r="CD43" t="str">
        <v>Constrained, See Image</v>
      </c>
      <c r="CE43" t="str">
        <v>Dim. "A"</v>
      </c>
      <c r="CF43" t="str">
        <v>Dim. "B"</v>
      </c>
      <c r="CG43" t="str">
        <v>Dim. "C"</v>
      </c>
      <c r="CH43" t="str">
        <v>Dim. "D", Whirl Blank</v>
      </c>
      <c r="CI43" t="str">
        <v>Dim. "G"</v>
      </c>
      <c r="CJ43" t="str">
        <v>Dim. E, Blank Turn Maj. &amp;  Mill Flt</v>
      </c>
      <c r="CK43" t="str">
        <v>Dim. E, Blank Turn Maj.&amp;  Mill Flt</v>
      </c>
      <c r="CL43" t="str">
        <v>Dim. H, Whirl Blank</v>
      </c>
      <c r="CM43" t="str">
        <v>Dim. J, 'Blank Turn Maj. &amp; Whirl Blank</v>
      </c>
      <c r="CN43" t="str">
        <v>Disk Drop Indicator Tip</v>
      </c>
      <c r="CO43" t="str">
        <v>DWG 100448-15, Balloon F_1</v>
      </c>
      <c r="CP43" t="str">
        <v>DWG 100448-15, OL02571</v>
      </c>
      <c r="CQ43" t="str">
        <v>DWG 100448-41</v>
      </c>
      <c r="CR43" t="str">
        <v>DWG 9890040, (10E),Section Part, OL01139</v>
      </c>
      <c r="CS43" t="str">
        <v>DWG 9890040, (10E),Section, OL01139</v>
      </c>
      <c r="CT43" t="str">
        <v>DWG 9890040, (11E)</v>
      </c>
      <c r="CU43" t="str">
        <v>DWG 9890040, (11E), Pins with Flats</v>
      </c>
      <c r="CV43" t="str">
        <v>DWG 9890040, (12E),  Pass=.002 or less</v>
      </c>
      <c r="CW43" t="str">
        <v>DWG 9890040, (12E), See Image</v>
      </c>
      <c r="CX43" t="str">
        <v>DWG 9890040, (1E), OL01431</v>
      </c>
      <c r="CY43" t="str">
        <v>DWG 9890040, (1E), OL01432</v>
      </c>
      <c r="CZ43" t="str">
        <v>DWG 9890040, (2E), OL01432</v>
      </c>
      <c r="DA43" t="str">
        <v>DWG 9890040, (3E)</v>
      </c>
      <c r="DB43" t="str">
        <v>DWG 9890040, (4E)</v>
      </c>
      <c r="DC43" t="str">
        <v>DWG 9890040, (5E), OL02336</v>
      </c>
      <c r="DD43" t="str">
        <v>DWG 9890040, (6E)</v>
      </c>
      <c r="DE43" t="str">
        <v>DWG 9890040, (7E)</v>
      </c>
      <c r="DF43" t="str">
        <v>DWG 9890040, (8E), OL01433</v>
      </c>
      <c r="DG43" t="str">
        <v>DWG 9890040, (8E), OL01433, Section</v>
      </c>
      <c r="DH43" t="str">
        <v>DWG 9890040, (9E), Close to Rod Slot</v>
      </c>
      <c r="DI43" t="str">
        <v>DWG 9890040, (9E),Close to Rod Slot</v>
      </c>
      <c r="DJ43" t="str">
        <v>DWG FRM0105 PAGE 2</v>
      </c>
      <c r="DK43" t="str">
        <v>DWG# 100448-41</v>
      </c>
      <c r="DL43" t="str">
        <v>DWG# 100448-44</v>
      </c>
      <c r="DM43" t="str">
        <v>DWG# 9890003  (1), Section OL00436/A</v>
      </c>
      <c r="DN43" t="str">
        <v>DWG# 9890003 (3), Ring Gauge Constrained</v>
      </c>
      <c r="DO43" t="str">
        <v>DWG# 9890003 (4), Section</v>
      </c>
      <c r="DP43" t="str">
        <v>DWG#100448-26, Balloon 1K, OL02350</v>
      </c>
      <c r="DQ43" t="str">
        <v>DWG#100448-26, Balloon 2K, OL02350</v>
      </c>
      <c r="DR43" t="str">
        <v>DWG#100448-26, Balloon 3K, OL02363</v>
      </c>
      <c r="DS43" t="str">
        <v>DWG#100448-26, Balloon 4K</v>
      </c>
      <c r="DT43" t="str">
        <v>DWG#100448-26, Balloon 5K, Section</v>
      </c>
      <c r="DU43" t="str">
        <v>DWG#100448-26, Balloon 6K</v>
      </c>
      <c r="DV43" t="str">
        <v>DWG#100448-26, Balloon 7K, Section</v>
      </c>
      <c r="DW43" t="str">
        <v>DWG#100448-26, Mfg. Tol.</v>
      </c>
      <c r="DX43" t="str">
        <v>DWG#9890003 (2) Ring Gauge Constrained</v>
      </c>
      <c r="DY43" t="str">
        <v>DWG#9890044</v>
      </c>
      <c r="DZ43" t="str">
        <v>DWG#9890044 .1985 to .2005=Pass</v>
      </c>
      <c r="EA43" t="str">
        <v>DWG#9890044 Overlay OL02441</v>
      </c>
      <c r="EB43" t="str">
        <v>DWG#9890044, OL02441</v>
      </c>
      <c r="EC43" t="str">
        <v>DWG#FRM0105</v>
      </c>
      <c r="ED43" t="str">
        <v>EXT.</v>
      </c>
      <c r="EE43" t="str">
        <v>EXT. Section, OL02460</v>
      </c>
      <c r="EF43" t="str">
        <v>EXT., OL04223</v>
      </c>
      <c r="EG43" t="str">
        <v>Flat Drop Indicator Tip</v>
      </c>
      <c r="EH43" t="str">
        <v>Full Go Pin, No Light, at Radius</v>
      </c>
      <c r="EI43" t="str">
        <v>Function Check</v>
      </c>
      <c r="EJ43" t="str">
        <v>GO Function Gauge</v>
      </c>
      <c r="EK43" t="str">
        <v>Go Gauge for Balloon 1 &amp; 4</v>
      </c>
      <c r="EL43" t="str">
        <v>Go Pin must pass through</v>
      </c>
      <c r="EM43" t="str">
        <v>Greater than .005 = Fail, Section</v>
      </c>
      <c r="EN43" t="str">
        <v>Greater than .025 out of center = Fail</v>
      </c>
      <c r="EO43" t="str">
        <v>Greater than 2.6 = Pass</v>
      </c>
      <c r="EP43" t="str">
        <v>Green = Pass, Red = Fail</v>
      </c>
      <c r="EQ43" t="str">
        <v>Hex Depth</v>
      </c>
      <c r="ER43" t="str">
        <v>Hex Minor</v>
      </c>
      <c r="ES43" t="str">
        <v>Hole Dia.</v>
      </c>
      <c r="ET43" t="str">
        <v>ID Sphere Finish</v>
      </c>
      <c r="EU43" t="str">
        <v>ID/OD Both Sides, Diff. .002 or less = Pass</v>
      </c>
      <c r="EV43" t="str">
        <v>If Looks Big, Section</v>
      </c>
      <c r="EW43" t="str">
        <v>If Looks Small, Section</v>
      </c>
      <c r="EX43" t="str">
        <v>Insp. Close to Break Away, Mfg.Tol.</v>
      </c>
      <c r="EY43" t="str">
        <v>INT.</v>
      </c>
      <c r="EZ43" t="str">
        <v>INT. Section, OL02460</v>
      </c>
      <c r="FA43" t="str">
        <v>INT., OL04223</v>
      </c>
      <c r="FB43" t="str">
        <v>Intersect. of 7.7 &amp; R0.10</v>
      </c>
      <c r="FC43" t="str">
        <v>Intersect. of 8.79 and R.25 MAX</v>
      </c>
      <c r="FD43" t="str">
        <v>Keep Ind. Tip away from corner</v>
      </c>
      <c r="FE43" t="str">
        <v>L31</v>
      </c>
      <c r="FF43" t="str">
        <v>Laser Mark</v>
      </c>
      <c r="FG43" t="str">
        <v>LASER PER NOTE 4</v>
      </c>
      <c r="FH43" t="str">
        <v>LASER PER NOTE 4, Final Check 1 only</v>
      </c>
      <c r="FI43" t="str">
        <v>Less than .002 out of center = Pass</v>
      </c>
      <c r="FJ43" t="str">
        <v>Less than 2.75 = Pass, Section</v>
      </c>
      <c r="FK43" t="str">
        <v>List as pin. Not Calibrated</v>
      </c>
      <c r="FL43" t="str">
        <v>M9 X 1.25 BUTT See Comment Image</v>
      </c>
      <c r="FM43" t="str">
        <v>Manual Section</v>
      </c>
      <c r="FN43" t="str">
        <v>Max Deep .241 NO-GO =.42</v>
      </c>
      <c r="FO43" t="str">
        <v>MAX Depth of (Note 7) .241 NO-GO Pin</v>
      </c>
      <c r="FP43" t="str">
        <v>Measure from Blue Line, See Image</v>
      </c>
      <c r="FQ43" t="str">
        <v>Measure Width of Blue Area, See Image</v>
      </c>
      <c r="FR43" t="str">
        <v>Mfg. Tol</v>
      </c>
      <c r="FS43" t="str">
        <v>Mfg. Tol, See Image</v>
      </c>
      <c r="FT43" t="str">
        <v>Mfg. Tol.</v>
      </c>
      <c r="FU43" t="str">
        <v>Mfg. Tol. "A"</v>
      </c>
      <c r="FV43" t="str">
        <v>Mfg. Tol. (Zero on Gauge Full Dia. Lead)</v>
      </c>
      <c r="FW43" t="str">
        <v>Mfg. Tol. Balloon 11, See Image</v>
      </c>
      <c r="FX43" t="str">
        <v>Mfg. Tol. Balloon 4</v>
      </c>
      <c r="FY43" t="str">
        <v>Mfg. Tol. Balloon 7</v>
      </c>
      <c r="FZ43" t="str">
        <v xml:space="preserve">Mfg. Tol. C-Bore Face (Ballo 28) </v>
      </c>
      <c r="GA43" t="str">
        <v>Mfg. Tol. Section</v>
      </c>
      <c r="GB43" t="str">
        <v>Mfg. Tol. See Image</v>
      </c>
      <c r="GC43" t="str">
        <v>Mfg. Tol., 3 Places, Record MAX</v>
      </c>
      <c r="GD43" t="str">
        <v>Mfg. Tol., Balloon 11</v>
      </c>
      <c r="GE43" t="str">
        <v>Mfg. Tol., Balloon 7</v>
      </c>
      <c r="GF43" t="str">
        <v>Mfg. Tol., Blank</v>
      </c>
      <c r="GG43" t="str">
        <v>Mfg. Tol., Blank, Balloon 12</v>
      </c>
      <c r="GH43" t="str">
        <v>Mfg. Tol., Blend to SØ.320</v>
      </c>
      <c r="GI43" t="str">
        <v>Mfg. Tol., Calculation</v>
      </c>
      <c r="GJ43" t="str">
        <v>Mfg. Tol., For Mill Fixture</v>
      </c>
      <c r="GK43" t="str">
        <v>Mfg. Tol., L32</v>
      </c>
      <c r="GL43" t="str">
        <v>Mfg. Tol., L33</v>
      </c>
      <c r="GM43" t="str">
        <v>Mfg. Tol., No Tool Marks</v>
      </c>
      <c r="GN43" t="str">
        <v>Mfg. Tol., OL03361</v>
      </c>
      <c r="GO43" t="str">
        <v>Mfg. Tol., Record off center value</v>
      </c>
      <c r="GP43" t="str">
        <v>Mfg. Tol., Same 3 Places, Record MIN</v>
      </c>
      <c r="GQ43" t="str">
        <v>Mfg. Tol., Section</v>
      </c>
      <c r="GR43" t="str">
        <v>Mfg. Tol., Section B-B</v>
      </c>
      <c r="GS43" t="str">
        <v>Mfg. Tol., Section, OL03361</v>
      </c>
      <c r="GT43" t="str">
        <v>Mfg. Tol., Section, Per Note 2</v>
      </c>
      <c r="GU43" t="str">
        <v>Mfg. Tol., See Image</v>
      </c>
      <c r="GV43" t="str">
        <v>Mfg. Tol., See Image, Bore in Blue</v>
      </c>
      <c r="GW43" t="str">
        <v>Mfg. Tol., See Image, Hook Tip</v>
      </c>
      <c r="GX43" t="str">
        <v>Mfg. Tol., Sharp Okay No Burr</v>
      </c>
      <c r="GY43" t="str">
        <v>Mfg. Tol., Threadless Blank</v>
      </c>
      <c r="GZ43" t="str">
        <v>Mfg.Tol.</v>
      </c>
      <c r="HA43" t="str">
        <v>Mgf. To., T.S.C.</v>
      </c>
      <c r="HB43" t="str">
        <v>Milled Feature</v>
      </c>
      <c r="HC43" t="str">
        <v>Milled Feature, OL04045</v>
      </c>
      <c r="HD43" t="str">
        <v>More than .0005 out of center = Fail</v>
      </c>
      <c r="HE43" t="str">
        <v>Must Pass Through</v>
      </c>
      <c r="HF43" t="str">
        <v>Must pass through gauge</v>
      </c>
      <c r="HG43" t="str">
        <v>Must Pass Through Go Gauge</v>
      </c>
      <c r="HH43" t="str">
        <v>Must Pass, See Image.</v>
      </c>
      <c r="HI43" t="str">
        <v>NA</v>
      </c>
      <c r="HJ43" t="str">
        <v>Narrow Area</v>
      </c>
      <c r="HK43" t="str">
        <v>Near Balloon 21</v>
      </c>
      <c r="HL43" t="str">
        <v>Near Datum B</v>
      </c>
      <c r="HM43" t="str">
        <v>Neck Dia.</v>
      </c>
      <c r="HN43" t="str">
        <v>Neck to Head Rad.</v>
      </c>
      <c r="HO43" t="str">
        <v>No Copper Deposits Allowed</v>
      </c>
      <c r="HP43" t="str">
        <v>No Section</v>
      </c>
      <c r="HQ43" t="str">
        <v>No Section, .01 to .014 = Pass</v>
      </c>
      <c r="HR43" t="str">
        <v>No Section, Rotate Part</v>
      </c>
      <c r="HS43" t="str">
        <v>No Section, See Image</v>
      </c>
      <c r="HT43" t="str">
        <v>No Slot, Section B-B</v>
      </c>
      <c r="HU43" t="str">
        <v>No visual step = Pass</v>
      </c>
      <c r="HV43" t="str">
        <v>Not to exceed .95 Deep</v>
      </c>
      <c r="HW43" t="str">
        <v>Note 1</v>
      </c>
      <c r="HX43" t="str">
        <v>OL00333/A</v>
      </c>
      <c r="HY43" t="str">
        <v>OL00519</v>
      </c>
      <c r="HZ43" t="str">
        <v>OL00520</v>
      </c>
      <c r="IA43" t="str">
        <v>OL00529</v>
      </c>
      <c r="IB43" t="str">
        <v>OL00542</v>
      </c>
      <c r="IC43" t="str">
        <v>OL00724</v>
      </c>
      <c r="ID43" t="str">
        <v>OL01250</v>
      </c>
      <c r="IE43" t="str">
        <v>OL01869, Threadless Blank</v>
      </c>
      <c r="IF43" t="str">
        <v>OL01870, Section</v>
      </c>
      <c r="IG43" t="str">
        <v>OL02255</v>
      </c>
      <c r="IH43" t="str">
        <v>OL02255, Mfg. Tol.</v>
      </c>
      <c r="II43" t="str">
        <v>OL02302</v>
      </c>
      <c r="IJ43" t="str">
        <v xml:space="preserve">OL02318  needed per image instructions </v>
      </c>
      <c r="IK43" t="str">
        <v>OL02556</v>
      </c>
      <c r="IL43" t="str">
        <v>OL02557</v>
      </c>
      <c r="IM43" t="str">
        <v>OL02567</v>
      </c>
      <c r="IN43" t="str">
        <v>OL02653</v>
      </c>
      <c r="IO43" t="str">
        <v>OL02718</v>
      </c>
      <c r="IP43" t="str">
        <v>OL02841</v>
      </c>
      <c r="IQ43" t="str">
        <v>OL02842</v>
      </c>
      <c r="IR43" t="str">
        <v>OL02844</v>
      </c>
      <c r="IS43" t="str">
        <v>OL02871</v>
      </c>
      <c r="IT43" t="str">
        <v>OL02887</v>
      </c>
      <c r="IU43" t="str">
        <v>OL03766</v>
      </c>
      <c r="IV43" t="str">
        <v>OL03868</v>
      </c>
      <c r="IW43" t="str">
        <v>OL03869</v>
      </c>
      <c r="IX43" t="str">
        <v>OL03870</v>
      </c>
      <c r="IY43" t="str">
        <v>OL03873, DWG# 100448-44</v>
      </c>
      <c r="IZ43" t="str">
        <v>OL03949</v>
      </c>
      <c r="JA43" t="str">
        <v xml:space="preserve">OL04043, Section </v>
      </c>
      <c r="JB43" t="str">
        <v xml:space="preserve">OL04044, Section </v>
      </c>
      <c r="JC43" t="str">
        <v>OL04045</v>
      </c>
      <c r="JD43" t="str">
        <v>OL04045, Milled Feature</v>
      </c>
      <c r="JE43" t="str">
        <v>OL04063</v>
      </c>
      <c r="JF43" t="str">
        <v>OL04064</v>
      </c>
      <c r="JG43" t="str">
        <v>OL04065</v>
      </c>
      <c r="JH43" t="str">
        <v>OL04181</v>
      </c>
      <c r="JI43" t="str">
        <v>OL04218</v>
      </c>
      <c r="JJ43" t="str">
        <v>OL04224, See Image</v>
      </c>
      <c r="JK43" t="str">
        <v>OL04374</v>
      </c>
      <c r="JL43" t="str">
        <v>OL04375, Section M-M</v>
      </c>
      <c r="JM43" t="str">
        <v>OL04376, Section M-M</v>
      </c>
      <c r="JN43" t="str">
        <v>OL04443</v>
      </c>
      <c r="JO43" t="str">
        <v>OL04444</v>
      </c>
      <c r="JP43" t="str">
        <v>One side of slot</v>
      </c>
      <c r="JQ43" t="str">
        <v>Other side of slot</v>
      </c>
      <c r="JR43" t="str">
        <v>Out of center more than .002 = Fail</v>
      </c>
      <c r="JS43" t="str">
        <v>Out of center more than.002 = Fail</v>
      </c>
      <c r="JT43" t="str">
        <v>Overlay OL02713</v>
      </c>
    </row>
    <row r="44" spans="1:280">
      <c r="A44" s="74" t="s">
        <v>497</v>
      </c>
      <c r="C44" s="74" t="str" cm="1">
        <f t="array" ref="C44:JT44">TRANSPOSE(_xlfn._xlws.SORT(_xlfn._xlws.FILTER($A$2:$A$279,ISNUMBER(SEARCH('Prt. Lib. &amp; Routine, Table'!M51,$A$2:$A$279)),"not found")))</f>
        <v xml:space="preserve"> 'C', Whirl Blank</v>
      </c>
      <c r="D44" t="str">
        <v xml:space="preserve"> See Image, Constrained</v>
      </c>
      <c r="E44" t="str">
        <v>(.04 to .12 range = Pass)</v>
      </c>
      <c r="F44" t="str">
        <v>(.042 FULL) Go Pin Seat Fully</v>
      </c>
      <c r="G44" t="str">
        <v>(B), Mfg. Tol.</v>
      </c>
      <c r="H44" t="str">
        <v>(B), O.A.L.</v>
      </c>
      <c r="I44" t="str">
        <v>.001 or less =Pass</v>
      </c>
      <c r="J44" t="str">
        <v>.001 or less out of center = Pass</v>
      </c>
      <c r="K44" t="str">
        <v>.002 or Less = Pass</v>
      </c>
      <c r="L44" t="str">
        <v>.002 or Less out of center = Pass</v>
      </c>
      <c r="M44" t="str">
        <v>.005 to .015 = Pass</v>
      </c>
      <c r="N44" t="str">
        <v>.0125 Mean, Section</v>
      </c>
      <c r="O44" t="str">
        <v>.025 or Less in X &amp; Y=Pass</v>
      </c>
      <c r="P44" t="str">
        <v>.038 Mean</v>
      </c>
      <c r="Q44" t="str">
        <v>.063 MM = .0024 IN, See Image</v>
      </c>
      <c r="R44" t="str">
        <v>.063MM = .0024"</v>
      </c>
      <c r="S44" t="str">
        <v>.243 NO-GO, Unconstrained, Must Not Start</v>
      </c>
      <c r="T44" t="str">
        <v>@ Back Face &amp; ID, No Raised Edge</v>
      </c>
      <c r="U44" t="str">
        <v>@ Back Face &amp; OD, No Raised Edge</v>
      </c>
      <c r="V44" t="str">
        <v>@ ID &amp; FACE</v>
      </c>
      <c r="W44" t="str">
        <v>@ OD &amp; BACK FACE</v>
      </c>
      <c r="X44" t="str">
        <v>@ OD &amp; FACE</v>
      </c>
      <c r="Y44" t="str">
        <v>Across from slot</v>
      </c>
      <c r="Z44" t="str">
        <v>All Edge Breaks</v>
      </c>
      <c r="AA44" t="str">
        <v>Attached to bar stock</v>
      </c>
      <c r="AB44" t="str">
        <v xml:space="preserve">Back Turn Fillet Rad. </v>
      </c>
      <c r="AC44" t="str">
        <v>Balloon 1 (DWG FRM0105 Page 2, NV-27)</v>
      </c>
      <c r="AD44" t="str">
        <v>Balloon 1 (DWG FRM0105, NV-30)</v>
      </c>
      <c r="AE44" t="str">
        <v>Balloon 1 (P# 9890002-20) OL00429/A</v>
      </c>
      <c r="AF44" t="str">
        <v>Balloon 1, DWG#FRM0105</v>
      </c>
      <c r="AG44" t="str">
        <v>Balloon 11, See Image</v>
      </c>
      <c r="AH44" t="str">
        <v xml:space="preserve">Balloon 2 (DWG FRM0105 Page 2, NV-27) </v>
      </c>
      <c r="AI44" t="str">
        <v>Balloon 2 (DWG FRM0105, NV-30)</v>
      </c>
      <c r="AJ44" t="str">
        <v>Balloon 2 (P# 9890002-20)</v>
      </c>
      <c r="AK44" t="str">
        <v>Balloon 2, DWG#FRM0105</v>
      </c>
      <c r="AL44" t="str">
        <v>Balloon 2, DWG#FRM0105, See Image</v>
      </c>
      <c r="AM44" t="str">
        <v>Balloon 3 (DWG FRM0105, NV-30 Minor)</v>
      </c>
      <c r="AN44" t="str">
        <v>Balloon 3 (DWG FRM0105, NV-30)</v>
      </c>
      <c r="AO44" t="str">
        <v>Balloon 3 (P# 9890002-20)</v>
      </c>
      <c r="AP44" t="str">
        <v>Balloon 4</v>
      </c>
      <c r="AQ44" t="str">
        <v>Balloon 4 (P# 9890002-20)</v>
      </c>
      <c r="AR44" t="str">
        <v>Below Middle Band</v>
      </c>
      <c r="AS44" t="str">
        <v>Best Fit Pin, .003 or Less =Pass</v>
      </c>
      <c r="AT44" t="str">
        <v>Blank</v>
      </c>
      <c r="AU44" t="str">
        <v>Blank Turn Maj.</v>
      </c>
      <c r="AV44" t="str">
        <v>Blank Turn Maj. Mill Flt., OL4172</v>
      </c>
      <c r="AW44" t="str">
        <v>Blank Without .010 Slots</v>
      </c>
      <c r="AX44" t="str">
        <v>Blank Without .010 Slots, Section</v>
      </c>
      <c r="AY44" t="str">
        <v>Blank without thread</v>
      </c>
      <c r="AZ44" t="str">
        <v xml:space="preserve">Blank, Center of V Grv. </v>
      </c>
      <c r="BA44" t="str">
        <v>Blank, Check R adjacent Balloon 17</v>
      </c>
      <c r="BB44" t="str">
        <v>Blank, EXT. Feature</v>
      </c>
      <c r="BC44" t="str">
        <v>Blank, See Image, OL04335</v>
      </c>
      <c r="BD44" t="str">
        <v>Blank, See Image, OL04336</v>
      </c>
      <c r="BE44" t="str">
        <v xml:space="preserve">Blank, Thrd. </v>
      </c>
      <c r="BF44" t="str">
        <v>Blank, Turn Tip</v>
      </c>
      <c r="BG44" t="str">
        <v>Blank, Without Thrd.</v>
      </c>
      <c r="BH44" t="str">
        <v>Blank, Without Thread</v>
      </c>
      <c r="BI44" t="str">
        <v xml:space="preserve">Blunt Start Blend to Minor </v>
      </c>
      <c r="BJ44" t="str">
        <v>Calc., Use Go HEX</v>
      </c>
      <c r="BK44" t="str">
        <v>Can't dig into OD</v>
      </c>
      <c r="BL44" t="str">
        <v>Carbide Gauge</v>
      </c>
      <c r="BM44" t="str">
        <v xml:space="preserve">Center of V Grv. </v>
      </c>
      <c r="BN44" t="str">
        <v>Centered Less than .03 = Pass</v>
      </c>
      <c r="BO44" t="str">
        <v>Centered within .0005 or Less = Pass</v>
      </c>
      <c r="BP44" t="str">
        <v>Centered within .001 or Less = Pass</v>
      </c>
      <c r="BQ44" t="str">
        <v>Centered within .0254 or Less = Pass</v>
      </c>
      <c r="BR44" t="str">
        <v>Check close to Rod Slot</v>
      </c>
      <c r="BS44" t="str">
        <v>Check every other hole</v>
      </c>
      <c r="BT44" t="str">
        <v>Check Go over full length of slot.</v>
      </c>
      <c r="BU44" t="str">
        <v>Check Near Closed End</v>
      </c>
      <c r="BV44" t="str">
        <v>Check per Print View, Away from Rod Slot</v>
      </c>
      <c r="BW44" t="str">
        <v>Check to Balloon 30 Go Pin</v>
      </c>
      <c r="BX44" t="str">
        <v>Check with .2705 SET Pin Inside Part</v>
      </c>
      <c r="BY44" t="str">
        <v>Check with Hex Up</v>
      </c>
      <c r="BZ44" t="str">
        <v>CMM Blank</v>
      </c>
      <c r="CA44" t="str">
        <v>Confirm Full Radius</v>
      </c>
      <c r="CB44" t="str">
        <v>Constrained in fixture</v>
      </c>
      <c r="CC44" t="str">
        <v>Constrained with Ring</v>
      </c>
      <c r="CD44" t="str">
        <v>Constrained, See Image</v>
      </c>
      <c r="CE44" t="str">
        <v>Dim. "A"</v>
      </c>
      <c r="CF44" t="str">
        <v>Dim. "B"</v>
      </c>
      <c r="CG44" t="str">
        <v>Dim. "C"</v>
      </c>
      <c r="CH44" t="str">
        <v>Dim. "D", Whirl Blank</v>
      </c>
      <c r="CI44" t="str">
        <v>Dim. "G"</v>
      </c>
      <c r="CJ44" t="str">
        <v>Dim. E, Blank Turn Maj. &amp;  Mill Flt</v>
      </c>
      <c r="CK44" t="str">
        <v>Dim. E, Blank Turn Maj.&amp;  Mill Flt</v>
      </c>
      <c r="CL44" t="str">
        <v>Dim. H, Whirl Blank</v>
      </c>
      <c r="CM44" t="str">
        <v>Dim. J, 'Blank Turn Maj. &amp; Whirl Blank</v>
      </c>
      <c r="CN44" t="str">
        <v>Disk Drop Indicator Tip</v>
      </c>
      <c r="CO44" t="str">
        <v>DWG 100448-15, Balloon F_1</v>
      </c>
      <c r="CP44" t="str">
        <v>DWG 100448-15, OL02571</v>
      </c>
      <c r="CQ44" t="str">
        <v>DWG 100448-41</v>
      </c>
      <c r="CR44" t="str">
        <v>DWG 9890040, (10E),Section Part, OL01139</v>
      </c>
      <c r="CS44" t="str">
        <v>DWG 9890040, (10E),Section, OL01139</v>
      </c>
      <c r="CT44" t="str">
        <v>DWG 9890040, (11E)</v>
      </c>
      <c r="CU44" t="str">
        <v>DWG 9890040, (11E), Pins with Flats</v>
      </c>
      <c r="CV44" t="str">
        <v>DWG 9890040, (12E),  Pass=.002 or less</v>
      </c>
      <c r="CW44" t="str">
        <v>DWG 9890040, (12E), See Image</v>
      </c>
      <c r="CX44" t="str">
        <v>DWG 9890040, (1E), OL01431</v>
      </c>
      <c r="CY44" t="str">
        <v>DWG 9890040, (1E), OL01432</v>
      </c>
      <c r="CZ44" t="str">
        <v>DWG 9890040, (2E), OL01432</v>
      </c>
      <c r="DA44" t="str">
        <v>DWG 9890040, (3E)</v>
      </c>
      <c r="DB44" t="str">
        <v>DWG 9890040, (4E)</v>
      </c>
      <c r="DC44" t="str">
        <v>DWG 9890040, (5E), OL02336</v>
      </c>
      <c r="DD44" t="str">
        <v>DWG 9890040, (6E)</v>
      </c>
      <c r="DE44" t="str">
        <v>DWG 9890040, (7E)</v>
      </c>
      <c r="DF44" t="str">
        <v>DWG 9890040, (8E), OL01433</v>
      </c>
      <c r="DG44" t="str">
        <v>DWG 9890040, (8E), OL01433, Section</v>
      </c>
      <c r="DH44" t="str">
        <v>DWG 9890040, (9E), Close to Rod Slot</v>
      </c>
      <c r="DI44" t="str">
        <v>DWG 9890040, (9E),Close to Rod Slot</v>
      </c>
      <c r="DJ44" t="str">
        <v>DWG FRM0105 PAGE 2</v>
      </c>
      <c r="DK44" t="str">
        <v>DWG# 100448-41</v>
      </c>
      <c r="DL44" t="str">
        <v>DWG# 100448-44</v>
      </c>
      <c r="DM44" t="str">
        <v>DWG# 9890003  (1), Section OL00436/A</v>
      </c>
      <c r="DN44" t="str">
        <v>DWG# 9890003 (3), Ring Gauge Constrained</v>
      </c>
      <c r="DO44" t="str">
        <v>DWG# 9890003 (4), Section</v>
      </c>
      <c r="DP44" t="str">
        <v>DWG#100448-26, Balloon 1K, OL02350</v>
      </c>
      <c r="DQ44" t="str">
        <v>DWG#100448-26, Balloon 2K, OL02350</v>
      </c>
      <c r="DR44" t="str">
        <v>DWG#100448-26, Balloon 3K, OL02363</v>
      </c>
      <c r="DS44" t="str">
        <v>DWG#100448-26, Balloon 4K</v>
      </c>
      <c r="DT44" t="str">
        <v>DWG#100448-26, Balloon 5K, Section</v>
      </c>
      <c r="DU44" t="str">
        <v>DWG#100448-26, Balloon 6K</v>
      </c>
      <c r="DV44" t="str">
        <v>DWG#100448-26, Balloon 7K, Section</v>
      </c>
      <c r="DW44" t="str">
        <v>DWG#100448-26, Mfg. Tol.</v>
      </c>
      <c r="DX44" t="str">
        <v>DWG#9890003 (2) Ring Gauge Constrained</v>
      </c>
      <c r="DY44" t="str">
        <v>DWG#9890044</v>
      </c>
      <c r="DZ44" t="str">
        <v>DWG#9890044 .1985 to .2005=Pass</v>
      </c>
      <c r="EA44" t="str">
        <v>DWG#9890044 Overlay OL02441</v>
      </c>
      <c r="EB44" t="str">
        <v>DWG#9890044, OL02441</v>
      </c>
      <c r="EC44" t="str">
        <v>DWG#FRM0105</v>
      </c>
      <c r="ED44" t="str">
        <v>EXT.</v>
      </c>
      <c r="EE44" t="str">
        <v>EXT. Section, OL02460</v>
      </c>
      <c r="EF44" t="str">
        <v>EXT., OL04223</v>
      </c>
      <c r="EG44" t="str">
        <v>Flat Drop Indicator Tip</v>
      </c>
      <c r="EH44" t="str">
        <v>Full Go Pin, No Light, at Radius</v>
      </c>
      <c r="EI44" t="str">
        <v>Function Check</v>
      </c>
      <c r="EJ44" t="str">
        <v>GO Function Gauge</v>
      </c>
      <c r="EK44" t="str">
        <v>Go Gauge for Balloon 1 &amp; 4</v>
      </c>
      <c r="EL44" t="str">
        <v>Go Pin must pass through</v>
      </c>
      <c r="EM44" t="str">
        <v>Greater than .005 = Fail, Section</v>
      </c>
      <c r="EN44" t="str">
        <v>Greater than .025 out of center = Fail</v>
      </c>
      <c r="EO44" t="str">
        <v>Greater than 2.6 = Pass</v>
      </c>
      <c r="EP44" t="str">
        <v>Green = Pass, Red = Fail</v>
      </c>
      <c r="EQ44" t="str">
        <v>Hex Depth</v>
      </c>
      <c r="ER44" t="str">
        <v>Hex Minor</v>
      </c>
      <c r="ES44" t="str">
        <v>Hole Dia.</v>
      </c>
      <c r="ET44" t="str">
        <v>ID Sphere Finish</v>
      </c>
      <c r="EU44" t="str">
        <v>ID/OD Both Sides, Diff. .002 or less = Pass</v>
      </c>
      <c r="EV44" t="str">
        <v>If Looks Big, Section</v>
      </c>
      <c r="EW44" t="str">
        <v>If Looks Small, Section</v>
      </c>
      <c r="EX44" t="str">
        <v>Insp. Close to Break Away, Mfg.Tol.</v>
      </c>
      <c r="EY44" t="str">
        <v>INT.</v>
      </c>
      <c r="EZ44" t="str">
        <v>INT. Section, OL02460</v>
      </c>
      <c r="FA44" t="str">
        <v>INT., OL04223</v>
      </c>
      <c r="FB44" t="str">
        <v>Intersect. of 7.7 &amp; R0.10</v>
      </c>
      <c r="FC44" t="str">
        <v>Intersect. of 8.79 and R.25 MAX</v>
      </c>
      <c r="FD44" t="str">
        <v>Keep Ind. Tip away from corner</v>
      </c>
      <c r="FE44" t="str">
        <v>L31</v>
      </c>
      <c r="FF44" t="str">
        <v>Laser Mark</v>
      </c>
      <c r="FG44" t="str">
        <v>LASER PER NOTE 4</v>
      </c>
      <c r="FH44" t="str">
        <v>LASER PER NOTE 4, Final Check 1 only</v>
      </c>
      <c r="FI44" t="str">
        <v>Less than .002 out of center = Pass</v>
      </c>
      <c r="FJ44" t="str">
        <v>Less than 2.75 = Pass, Section</v>
      </c>
      <c r="FK44" t="str">
        <v>List as pin. Not Calibrated</v>
      </c>
      <c r="FL44" t="str">
        <v>M9 X 1.25 BUTT See Comment Image</v>
      </c>
      <c r="FM44" t="str">
        <v>Manual Section</v>
      </c>
      <c r="FN44" t="str">
        <v>Max Deep .241 NO-GO =.42</v>
      </c>
      <c r="FO44" t="str">
        <v>MAX Depth of (Note 7) .241 NO-GO Pin</v>
      </c>
      <c r="FP44" t="str">
        <v>Measure from Blue Line, See Image</v>
      </c>
      <c r="FQ44" t="str">
        <v>Measure Width of Blue Area, See Image</v>
      </c>
      <c r="FR44" t="str">
        <v>Mfg. Tol</v>
      </c>
      <c r="FS44" t="str">
        <v>Mfg. Tol, See Image</v>
      </c>
      <c r="FT44" t="str">
        <v>Mfg. Tol.</v>
      </c>
      <c r="FU44" t="str">
        <v>Mfg. Tol. "A"</v>
      </c>
      <c r="FV44" t="str">
        <v>Mfg. Tol. (Zero on Gauge Full Dia. Lead)</v>
      </c>
      <c r="FW44" t="str">
        <v>Mfg. Tol. Balloon 11, See Image</v>
      </c>
      <c r="FX44" t="str">
        <v>Mfg. Tol. Balloon 4</v>
      </c>
      <c r="FY44" t="str">
        <v>Mfg. Tol. Balloon 7</v>
      </c>
      <c r="FZ44" t="str">
        <v xml:space="preserve">Mfg. Tol. C-Bore Face (Ballo 28) </v>
      </c>
      <c r="GA44" t="str">
        <v>Mfg. Tol. Section</v>
      </c>
      <c r="GB44" t="str">
        <v>Mfg. Tol. See Image</v>
      </c>
      <c r="GC44" t="str">
        <v>Mfg. Tol., 3 Places, Record MAX</v>
      </c>
      <c r="GD44" t="str">
        <v>Mfg. Tol., Balloon 11</v>
      </c>
      <c r="GE44" t="str">
        <v>Mfg. Tol., Balloon 7</v>
      </c>
      <c r="GF44" t="str">
        <v>Mfg. Tol., Blank</v>
      </c>
      <c r="GG44" t="str">
        <v>Mfg. Tol., Blank, Balloon 12</v>
      </c>
      <c r="GH44" t="str">
        <v>Mfg. Tol., Blend to SØ.320</v>
      </c>
      <c r="GI44" t="str">
        <v>Mfg. Tol., Calculation</v>
      </c>
      <c r="GJ44" t="str">
        <v>Mfg. Tol., For Mill Fixture</v>
      </c>
      <c r="GK44" t="str">
        <v>Mfg. Tol., L32</v>
      </c>
      <c r="GL44" t="str">
        <v>Mfg. Tol., L33</v>
      </c>
      <c r="GM44" t="str">
        <v>Mfg. Tol., No Tool Marks</v>
      </c>
      <c r="GN44" t="str">
        <v>Mfg. Tol., OL03361</v>
      </c>
      <c r="GO44" t="str">
        <v>Mfg. Tol., Record off center value</v>
      </c>
      <c r="GP44" t="str">
        <v>Mfg. Tol., Same 3 Places, Record MIN</v>
      </c>
      <c r="GQ44" t="str">
        <v>Mfg. Tol., Section</v>
      </c>
      <c r="GR44" t="str">
        <v>Mfg. Tol., Section B-B</v>
      </c>
      <c r="GS44" t="str">
        <v>Mfg. Tol., Section, OL03361</v>
      </c>
      <c r="GT44" t="str">
        <v>Mfg. Tol., Section, Per Note 2</v>
      </c>
      <c r="GU44" t="str">
        <v>Mfg. Tol., See Image</v>
      </c>
      <c r="GV44" t="str">
        <v>Mfg. Tol., See Image, Bore in Blue</v>
      </c>
      <c r="GW44" t="str">
        <v>Mfg. Tol., See Image, Hook Tip</v>
      </c>
      <c r="GX44" t="str">
        <v>Mfg. Tol., Sharp Okay No Burr</v>
      </c>
      <c r="GY44" t="str">
        <v>Mfg. Tol., Threadless Blank</v>
      </c>
      <c r="GZ44" t="str">
        <v>Mfg.Tol.</v>
      </c>
      <c r="HA44" t="str">
        <v>Mgf. To., T.S.C.</v>
      </c>
      <c r="HB44" t="str">
        <v>Milled Feature</v>
      </c>
      <c r="HC44" t="str">
        <v>Milled Feature, OL04045</v>
      </c>
      <c r="HD44" t="str">
        <v>More than .0005 out of center = Fail</v>
      </c>
      <c r="HE44" t="str">
        <v>Must Pass Through</v>
      </c>
      <c r="HF44" t="str">
        <v>Must pass through gauge</v>
      </c>
      <c r="HG44" t="str">
        <v>Must Pass Through Go Gauge</v>
      </c>
      <c r="HH44" t="str">
        <v>Must Pass, See Image.</v>
      </c>
      <c r="HI44" t="str">
        <v>NA</v>
      </c>
      <c r="HJ44" t="str">
        <v>Narrow Area</v>
      </c>
      <c r="HK44" t="str">
        <v>Near Balloon 21</v>
      </c>
      <c r="HL44" t="str">
        <v>Near Datum B</v>
      </c>
      <c r="HM44" t="str">
        <v>Neck Dia.</v>
      </c>
      <c r="HN44" t="str">
        <v>Neck to Head Rad.</v>
      </c>
      <c r="HO44" t="str">
        <v>No Copper Deposits Allowed</v>
      </c>
      <c r="HP44" t="str">
        <v>No Section</v>
      </c>
      <c r="HQ44" t="str">
        <v>No Section, .01 to .014 = Pass</v>
      </c>
      <c r="HR44" t="str">
        <v>No Section, Rotate Part</v>
      </c>
      <c r="HS44" t="str">
        <v>No Section, See Image</v>
      </c>
      <c r="HT44" t="str">
        <v>No Slot, Section B-B</v>
      </c>
      <c r="HU44" t="str">
        <v>No visual step = Pass</v>
      </c>
      <c r="HV44" t="str">
        <v>Not to exceed .95 Deep</v>
      </c>
      <c r="HW44" t="str">
        <v>Note 1</v>
      </c>
      <c r="HX44" t="str">
        <v>OL00333/A</v>
      </c>
      <c r="HY44" t="str">
        <v>OL00519</v>
      </c>
      <c r="HZ44" t="str">
        <v>OL00520</v>
      </c>
      <c r="IA44" t="str">
        <v>OL00529</v>
      </c>
      <c r="IB44" t="str">
        <v>OL00542</v>
      </c>
      <c r="IC44" t="str">
        <v>OL00724</v>
      </c>
      <c r="ID44" t="str">
        <v>OL01250</v>
      </c>
      <c r="IE44" t="str">
        <v>OL01869, Threadless Blank</v>
      </c>
      <c r="IF44" t="str">
        <v>OL01870, Section</v>
      </c>
      <c r="IG44" t="str">
        <v>OL02255</v>
      </c>
      <c r="IH44" t="str">
        <v>OL02255, Mfg. Tol.</v>
      </c>
      <c r="II44" t="str">
        <v>OL02302</v>
      </c>
      <c r="IJ44" t="str">
        <v xml:space="preserve">OL02318  needed per image instructions </v>
      </c>
      <c r="IK44" t="str">
        <v>OL02556</v>
      </c>
      <c r="IL44" t="str">
        <v>OL02557</v>
      </c>
      <c r="IM44" t="str">
        <v>OL02567</v>
      </c>
      <c r="IN44" t="str">
        <v>OL02653</v>
      </c>
      <c r="IO44" t="str">
        <v>OL02718</v>
      </c>
      <c r="IP44" t="str">
        <v>OL02841</v>
      </c>
      <c r="IQ44" t="str">
        <v>OL02842</v>
      </c>
      <c r="IR44" t="str">
        <v>OL02844</v>
      </c>
      <c r="IS44" t="str">
        <v>OL02871</v>
      </c>
      <c r="IT44" t="str">
        <v>OL02887</v>
      </c>
      <c r="IU44" t="str">
        <v>OL03766</v>
      </c>
      <c r="IV44" t="str">
        <v>OL03868</v>
      </c>
      <c r="IW44" t="str">
        <v>OL03869</v>
      </c>
      <c r="IX44" t="str">
        <v>OL03870</v>
      </c>
      <c r="IY44" t="str">
        <v>OL03873, DWG# 100448-44</v>
      </c>
      <c r="IZ44" t="str">
        <v>OL03949</v>
      </c>
      <c r="JA44" t="str">
        <v xml:space="preserve">OL04043, Section </v>
      </c>
      <c r="JB44" t="str">
        <v xml:space="preserve">OL04044, Section </v>
      </c>
      <c r="JC44" t="str">
        <v>OL04045</v>
      </c>
      <c r="JD44" t="str">
        <v>OL04045, Milled Feature</v>
      </c>
      <c r="JE44" t="str">
        <v>OL04063</v>
      </c>
      <c r="JF44" t="str">
        <v>OL04064</v>
      </c>
      <c r="JG44" t="str">
        <v>OL04065</v>
      </c>
      <c r="JH44" t="str">
        <v>OL04181</v>
      </c>
      <c r="JI44" t="str">
        <v>OL04218</v>
      </c>
      <c r="JJ44" t="str">
        <v>OL04224, See Image</v>
      </c>
      <c r="JK44" t="str">
        <v>OL04374</v>
      </c>
      <c r="JL44" t="str">
        <v>OL04375, Section M-M</v>
      </c>
      <c r="JM44" t="str">
        <v>OL04376, Section M-M</v>
      </c>
      <c r="JN44" t="str">
        <v>OL04443</v>
      </c>
      <c r="JO44" t="str">
        <v>OL04444</v>
      </c>
      <c r="JP44" t="str">
        <v>One side of slot</v>
      </c>
      <c r="JQ44" t="str">
        <v>Other side of slot</v>
      </c>
      <c r="JR44" t="str">
        <v>Out of center more than .002 = Fail</v>
      </c>
      <c r="JS44" t="str">
        <v>Out of center more than.002 = Fail</v>
      </c>
      <c r="JT44" t="str">
        <v>Overlay OL02713</v>
      </c>
    </row>
    <row r="45" spans="1:280">
      <c r="A45" s="74" t="s">
        <v>139</v>
      </c>
      <c r="C45" s="74" t="str" cm="1">
        <f t="array" ref="C45:JT45">TRANSPOSE(_xlfn._xlws.SORT(_xlfn._xlws.FILTER($A$2:$A$279,ISNUMBER(SEARCH('Prt. Lib. &amp; Routine, Table'!M52,$A$2:$A$279)),"not found")))</f>
        <v xml:space="preserve"> 'C', Whirl Blank</v>
      </c>
      <c r="D45" t="str">
        <v xml:space="preserve"> See Image, Constrained</v>
      </c>
      <c r="E45" t="str">
        <v>(.04 to .12 range = Pass)</v>
      </c>
      <c r="F45" t="str">
        <v>(.042 FULL) Go Pin Seat Fully</v>
      </c>
      <c r="G45" t="str">
        <v>(B), Mfg. Tol.</v>
      </c>
      <c r="H45" t="str">
        <v>(B), O.A.L.</v>
      </c>
      <c r="I45" t="str">
        <v>.001 or less =Pass</v>
      </c>
      <c r="J45" t="str">
        <v>.001 or less out of center = Pass</v>
      </c>
      <c r="K45" t="str">
        <v>.002 or Less = Pass</v>
      </c>
      <c r="L45" t="str">
        <v>.002 or Less out of center = Pass</v>
      </c>
      <c r="M45" t="str">
        <v>.005 to .015 = Pass</v>
      </c>
      <c r="N45" t="str">
        <v>.0125 Mean, Section</v>
      </c>
      <c r="O45" t="str">
        <v>.025 or Less in X &amp; Y=Pass</v>
      </c>
      <c r="P45" t="str">
        <v>.038 Mean</v>
      </c>
      <c r="Q45" t="str">
        <v>.063 MM = .0024 IN, See Image</v>
      </c>
      <c r="R45" t="str">
        <v>.063MM = .0024"</v>
      </c>
      <c r="S45" t="str">
        <v>.243 NO-GO, Unconstrained, Must Not Start</v>
      </c>
      <c r="T45" t="str">
        <v>@ Back Face &amp; ID, No Raised Edge</v>
      </c>
      <c r="U45" t="str">
        <v>@ Back Face &amp; OD, No Raised Edge</v>
      </c>
      <c r="V45" t="str">
        <v>@ ID &amp; FACE</v>
      </c>
      <c r="W45" t="str">
        <v>@ OD &amp; BACK FACE</v>
      </c>
      <c r="X45" t="str">
        <v>@ OD &amp; FACE</v>
      </c>
      <c r="Y45" t="str">
        <v>Across from slot</v>
      </c>
      <c r="Z45" t="str">
        <v>All Edge Breaks</v>
      </c>
      <c r="AA45" t="str">
        <v>Attached to bar stock</v>
      </c>
      <c r="AB45" t="str">
        <v xml:space="preserve">Back Turn Fillet Rad. </v>
      </c>
      <c r="AC45" t="str">
        <v>Balloon 1 (DWG FRM0105 Page 2, NV-27)</v>
      </c>
      <c r="AD45" t="str">
        <v>Balloon 1 (DWG FRM0105, NV-30)</v>
      </c>
      <c r="AE45" t="str">
        <v>Balloon 1 (P# 9890002-20) OL00429/A</v>
      </c>
      <c r="AF45" t="str">
        <v>Balloon 1, DWG#FRM0105</v>
      </c>
      <c r="AG45" t="str">
        <v>Balloon 11, See Image</v>
      </c>
      <c r="AH45" t="str">
        <v xml:space="preserve">Balloon 2 (DWG FRM0105 Page 2, NV-27) </v>
      </c>
      <c r="AI45" t="str">
        <v>Balloon 2 (DWG FRM0105, NV-30)</v>
      </c>
      <c r="AJ45" t="str">
        <v>Balloon 2 (P# 9890002-20)</v>
      </c>
      <c r="AK45" t="str">
        <v>Balloon 2, DWG#FRM0105</v>
      </c>
      <c r="AL45" t="str">
        <v>Balloon 2, DWG#FRM0105, See Image</v>
      </c>
      <c r="AM45" t="str">
        <v>Balloon 3 (DWG FRM0105, NV-30 Minor)</v>
      </c>
      <c r="AN45" t="str">
        <v>Balloon 3 (DWG FRM0105, NV-30)</v>
      </c>
      <c r="AO45" t="str">
        <v>Balloon 3 (P# 9890002-20)</v>
      </c>
      <c r="AP45" t="str">
        <v>Balloon 4</v>
      </c>
      <c r="AQ45" t="str">
        <v>Balloon 4 (P# 9890002-20)</v>
      </c>
      <c r="AR45" t="str">
        <v>Below Middle Band</v>
      </c>
      <c r="AS45" t="str">
        <v>Best Fit Pin, .003 or Less =Pass</v>
      </c>
      <c r="AT45" t="str">
        <v>Blank</v>
      </c>
      <c r="AU45" t="str">
        <v>Blank Turn Maj.</v>
      </c>
      <c r="AV45" t="str">
        <v>Blank Turn Maj. Mill Flt., OL4172</v>
      </c>
      <c r="AW45" t="str">
        <v>Blank Without .010 Slots</v>
      </c>
      <c r="AX45" t="str">
        <v>Blank Without .010 Slots, Section</v>
      </c>
      <c r="AY45" t="str">
        <v>Blank without thread</v>
      </c>
      <c r="AZ45" t="str">
        <v xml:space="preserve">Blank, Center of V Grv. </v>
      </c>
      <c r="BA45" t="str">
        <v>Blank, Check R adjacent Balloon 17</v>
      </c>
      <c r="BB45" t="str">
        <v>Blank, EXT. Feature</v>
      </c>
      <c r="BC45" t="str">
        <v>Blank, See Image, OL04335</v>
      </c>
      <c r="BD45" t="str">
        <v>Blank, See Image, OL04336</v>
      </c>
      <c r="BE45" t="str">
        <v xml:space="preserve">Blank, Thrd. </v>
      </c>
      <c r="BF45" t="str">
        <v>Blank, Turn Tip</v>
      </c>
      <c r="BG45" t="str">
        <v>Blank, Without Thrd.</v>
      </c>
      <c r="BH45" t="str">
        <v>Blank, Without Thread</v>
      </c>
      <c r="BI45" t="str">
        <v xml:space="preserve">Blunt Start Blend to Minor </v>
      </c>
      <c r="BJ45" t="str">
        <v>Calc., Use Go HEX</v>
      </c>
      <c r="BK45" t="str">
        <v>Can't dig into OD</v>
      </c>
      <c r="BL45" t="str">
        <v>Carbide Gauge</v>
      </c>
      <c r="BM45" t="str">
        <v xml:space="preserve">Center of V Grv. </v>
      </c>
      <c r="BN45" t="str">
        <v>Centered Less than .03 = Pass</v>
      </c>
      <c r="BO45" t="str">
        <v>Centered within .0005 or Less = Pass</v>
      </c>
      <c r="BP45" t="str">
        <v>Centered within .001 or Less = Pass</v>
      </c>
      <c r="BQ45" t="str">
        <v>Centered within .0254 or Less = Pass</v>
      </c>
      <c r="BR45" t="str">
        <v>Check close to Rod Slot</v>
      </c>
      <c r="BS45" t="str">
        <v>Check every other hole</v>
      </c>
      <c r="BT45" t="str">
        <v>Check Go over full length of slot.</v>
      </c>
      <c r="BU45" t="str">
        <v>Check Near Closed End</v>
      </c>
      <c r="BV45" t="str">
        <v>Check per Print View, Away from Rod Slot</v>
      </c>
      <c r="BW45" t="str">
        <v>Check to Balloon 30 Go Pin</v>
      </c>
      <c r="BX45" t="str">
        <v>Check with .2705 SET Pin Inside Part</v>
      </c>
      <c r="BY45" t="str">
        <v>Check with Hex Up</v>
      </c>
      <c r="BZ45" t="str">
        <v>CMM Blank</v>
      </c>
      <c r="CA45" t="str">
        <v>Confirm Full Radius</v>
      </c>
      <c r="CB45" t="str">
        <v>Constrained in fixture</v>
      </c>
      <c r="CC45" t="str">
        <v>Constrained with Ring</v>
      </c>
      <c r="CD45" t="str">
        <v>Constrained, See Image</v>
      </c>
      <c r="CE45" t="str">
        <v>Dim. "A"</v>
      </c>
      <c r="CF45" t="str">
        <v>Dim. "B"</v>
      </c>
      <c r="CG45" t="str">
        <v>Dim. "C"</v>
      </c>
      <c r="CH45" t="str">
        <v>Dim. "D", Whirl Blank</v>
      </c>
      <c r="CI45" t="str">
        <v>Dim. "G"</v>
      </c>
      <c r="CJ45" t="str">
        <v>Dim. E, Blank Turn Maj. &amp;  Mill Flt</v>
      </c>
      <c r="CK45" t="str">
        <v>Dim. E, Blank Turn Maj.&amp;  Mill Flt</v>
      </c>
      <c r="CL45" t="str">
        <v>Dim. H, Whirl Blank</v>
      </c>
      <c r="CM45" t="str">
        <v>Dim. J, 'Blank Turn Maj. &amp; Whirl Blank</v>
      </c>
      <c r="CN45" t="str">
        <v>Disk Drop Indicator Tip</v>
      </c>
      <c r="CO45" t="str">
        <v>DWG 100448-15, Balloon F_1</v>
      </c>
      <c r="CP45" t="str">
        <v>DWG 100448-15, OL02571</v>
      </c>
      <c r="CQ45" t="str">
        <v>DWG 100448-41</v>
      </c>
      <c r="CR45" t="str">
        <v>DWG 9890040, (10E),Section Part, OL01139</v>
      </c>
      <c r="CS45" t="str">
        <v>DWG 9890040, (10E),Section, OL01139</v>
      </c>
      <c r="CT45" t="str">
        <v>DWG 9890040, (11E)</v>
      </c>
      <c r="CU45" t="str">
        <v>DWG 9890040, (11E), Pins with Flats</v>
      </c>
      <c r="CV45" t="str">
        <v>DWG 9890040, (12E),  Pass=.002 or less</v>
      </c>
      <c r="CW45" t="str">
        <v>DWG 9890040, (12E), See Image</v>
      </c>
      <c r="CX45" t="str">
        <v>DWG 9890040, (1E), OL01431</v>
      </c>
      <c r="CY45" t="str">
        <v>DWG 9890040, (1E), OL01432</v>
      </c>
      <c r="CZ45" t="str">
        <v>DWG 9890040, (2E), OL01432</v>
      </c>
      <c r="DA45" t="str">
        <v>DWG 9890040, (3E)</v>
      </c>
      <c r="DB45" t="str">
        <v>DWG 9890040, (4E)</v>
      </c>
      <c r="DC45" t="str">
        <v>DWG 9890040, (5E), OL02336</v>
      </c>
      <c r="DD45" t="str">
        <v>DWG 9890040, (6E)</v>
      </c>
      <c r="DE45" t="str">
        <v>DWG 9890040, (7E)</v>
      </c>
      <c r="DF45" t="str">
        <v>DWG 9890040, (8E), OL01433</v>
      </c>
      <c r="DG45" t="str">
        <v>DWG 9890040, (8E), OL01433, Section</v>
      </c>
      <c r="DH45" t="str">
        <v>DWG 9890040, (9E), Close to Rod Slot</v>
      </c>
      <c r="DI45" t="str">
        <v>DWG 9890040, (9E),Close to Rod Slot</v>
      </c>
      <c r="DJ45" t="str">
        <v>DWG FRM0105 PAGE 2</v>
      </c>
      <c r="DK45" t="str">
        <v>DWG# 100448-41</v>
      </c>
      <c r="DL45" t="str">
        <v>DWG# 100448-44</v>
      </c>
      <c r="DM45" t="str">
        <v>DWG# 9890003  (1), Section OL00436/A</v>
      </c>
      <c r="DN45" t="str">
        <v>DWG# 9890003 (3), Ring Gauge Constrained</v>
      </c>
      <c r="DO45" t="str">
        <v>DWG# 9890003 (4), Section</v>
      </c>
      <c r="DP45" t="str">
        <v>DWG#100448-26, Balloon 1K, OL02350</v>
      </c>
      <c r="DQ45" t="str">
        <v>DWG#100448-26, Balloon 2K, OL02350</v>
      </c>
      <c r="DR45" t="str">
        <v>DWG#100448-26, Balloon 3K, OL02363</v>
      </c>
      <c r="DS45" t="str">
        <v>DWG#100448-26, Balloon 4K</v>
      </c>
      <c r="DT45" t="str">
        <v>DWG#100448-26, Balloon 5K, Section</v>
      </c>
      <c r="DU45" t="str">
        <v>DWG#100448-26, Balloon 6K</v>
      </c>
      <c r="DV45" t="str">
        <v>DWG#100448-26, Balloon 7K, Section</v>
      </c>
      <c r="DW45" t="str">
        <v>DWG#100448-26, Mfg. Tol.</v>
      </c>
      <c r="DX45" t="str">
        <v>DWG#9890003 (2) Ring Gauge Constrained</v>
      </c>
      <c r="DY45" t="str">
        <v>DWG#9890044</v>
      </c>
      <c r="DZ45" t="str">
        <v>DWG#9890044 .1985 to .2005=Pass</v>
      </c>
      <c r="EA45" t="str">
        <v>DWG#9890044 Overlay OL02441</v>
      </c>
      <c r="EB45" t="str">
        <v>DWG#9890044, OL02441</v>
      </c>
      <c r="EC45" t="str">
        <v>DWG#FRM0105</v>
      </c>
      <c r="ED45" t="str">
        <v>EXT.</v>
      </c>
      <c r="EE45" t="str">
        <v>EXT. Section, OL02460</v>
      </c>
      <c r="EF45" t="str">
        <v>EXT., OL04223</v>
      </c>
      <c r="EG45" t="str">
        <v>Flat Drop Indicator Tip</v>
      </c>
      <c r="EH45" t="str">
        <v>Full Go Pin, No Light, at Radius</v>
      </c>
      <c r="EI45" t="str">
        <v>Function Check</v>
      </c>
      <c r="EJ45" t="str">
        <v>GO Function Gauge</v>
      </c>
      <c r="EK45" t="str">
        <v>Go Gauge for Balloon 1 &amp; 4</v>
      </c>
      <c r="EL45" t="str">
        <v>Go Pin must pass through</v>
      </c>
      <c r="EM45" t="str">
        <v>Greater than .005 = Fail, Section</v>
      </c>
      <c r="EN45" t="str">
        <v>Greater than .025 out of center = Fail</v>
      </c>
      <c r="EO45" t="str">
        <v>Greater than 2.6 = Pass</v>
      </c>
      <c r="EP45" t="str">
        <v>Green = Pass, Red = Fail</v>
      </c>
      <c r="EQ45" t="str">
        <v>Hex Depth</v>
      </c>
      <c r="ER45" t="str">
        <v>Hex Minor</v>
      </c>
      <c r="ES45" t="str">
        <v>Hole Dia.</v>
      </c>
      <c r="ET45" t="str">
        <v>ID Sphere Finish</v>
      </c>
      <c r="EU45" t="str">
        <v>ID/OD Both Sides, Diff. .002 or less = Pass</v>
      </c>
      <c r="EV45" t="str">
        <v>If Looks Big, Section</v>
      </c>
      <c r="EW45" t="str">
        <v>If Looks Small, Section</v>
      </c>
      <c r="EX45" t="str">
        <v>Insp. Close to Break Away, Mfg.Tol.</v>
      </c>
      <c r="EY45" t="str">
        <v>INT.</v>
      </c>
      <c r="EZ45" t="str">
        <v>INT. Section, OL02460</v>
      </c>
      <c r="FA45" t="str">
        <v>INT., OL04223</v>
      </c>
      <c r="FB45" t="str">
        <v>Intersect. of 7.7 &amp; R0.10</v>
      </c>
      <c r="FC45" t="str">
        <v>Intersect. of 8.79 and R.25 MAX</v>
      </c>
      <c r="FD45" t="str">
        <v>Keep Ind. Tip away from corner</v>
      </c>
      <c r="FE45" t="str">
        <v>L31</v>
      </c>
      <c r="FF45" t="str">
        <v>Laser Mark</v>
      </c>
      <c r="FG45" t="str">
        <v>LASER PER NOTE 4</v>
      </c>
      <c r="FH45" t="str">
        <v>LASER PER NOTE 4, Final Check 1 only</v>
      </c>
      <c r="FI45" t="str">
        <v>Less than .002 out of center = Pass</v>
      </c>
      <c r="FJ45" t="str">
        <v>Less than 2.75 = Pass, Section</v>
      </c>
      <c r="FK45" t="str">
        <v>List as pin. Not Calibrated</v>
      </c>
      <c r="FL45" t="str">
        <v>M9 X 1.25 BUTT See Comment Image</v>
      </c>
      <c r="FM45" t="str">
        <v>Manual Section</v>
      </c>
      <c r="FN45" t="str">
        <v>Max Deep .241 NO-GO =.42</v>
      </c>
      <c r="FO45" t="str">
        <v>MAX Depth of (Note 7) .241 NO-GO Pin</v>
      </c>
      <c r="FP45" t="str">
        <v>Measure from Blue Line, See Image</v>
      </c>
      <c r="FQ45" t="str">
        <v>Measure Width of Blue Area, See Image</v>
      </c>
      <c r="FR45" t="str">
        <v>Mfg. Tol</v>
      </c>
      <c r="FS45" t="str">
        <v>Mfg. Tol, See Image</v>
      </c>
      <c r="FT45" t="str">
        <v>Mfg. Tol.</v>
      </c>
      <c r="FU45" t="str">
        <v>Mfg. Tol. "A"</v>
      </c>
      <c r="FV45" t="str">
        <v>Mfg. Tol. (Zero on Gauge Full Dia. Lead)</v>
      </c>
      <c r="FW45" t="str">
        <v>Mfg. Tol. Balloon 11, See Image</v>
      </c>
      <c r="FX45" t="str">
        <v>Mfg. Tol. Balloon 4</v>
      </c>
      <c r="FY45" t="str">
        <v>Mfg. Tol. Balloon 7</v>
      </c>
      <c r="FZ45" t="str">
        <v xml:space="preserve">Mfg. Tol. C-Bore Face (Ballo 28) </v>
      </c>
      <c r="GA45" t="str">
        <v>Mfg. Tol. Section</v>
      </c>
      <c r="GB45" t="str">
        <v>Mfg. Tol. See Image</v>
      </c>
      <c r="GC45" t="str">
        <v>Mfg. Tol., 3 Places, Record MAX</v>
      </c>
      <c r="GD45" t="str">
        <v>Mfg. Tol., Balloon 11</v>
      </c>
      <c r="GE45" t="str">
        <v>Mfg. Tol., Balloon 7</v>
      </c>
      <c r="GF45" t="str">
        <v>Mfg. Tol., Blank</v>
      </c>
      <c r="GG45" t="str">
        <v>Mfg. Tol., Blank, Balloon 12</v>
      </c>
      <c r="GH45" t="str">
        <v>Mfg. Tol., Blend to SØ.320</v>
      </c>
      <c r="GI45" t="str">
        <v>Mfg. Tol., Calculation</v>
      </c>
      <c r="GJ45" t="str">
        <v>Mfg. Tol., For Mill Fixture</v>
      </c>
      <c r="GK45" t="str">
        <v>Mfg. Tol., L32</v>
      </c>
      <c r="GL45" t="str">
        <v>Mfg. Tol., L33</v>
      </c>
      <c r="GM45" t="str">
        <v>Mfg. Tol., No Tool Marks</v>
      </c>
      <c r="GN45" t="str">
        <v>Mfg. Tol., OL03361</v>
      </c>
      <c r="GO45" t="str">
        <v>Mfg. Tol., Record off center value</v>
      </c>
      <c r="GP45" t="str">
        <v>Mfg. Tol., Same 3 Places, Record MIN</v>
      </c>
      <c r="GQ45" t="str">
        <v>Mfg. Tol., Section</v>
      </c>
      <c r="GR45" t="str">
        <v>Mfg. Tol., Section B-B</v>
      </c>
      <c r="GS45" t="str">
        <v>Mfg. Tol., Section, OL03361</v>
      </c>
      <c r="GT45" t="str">
        <v>Mfg. Tol., Section, Per Note 2</v>
      </c>
      <c r="GU45" t="str">
        <v>Mfg. Tol., See Image</v>
      </c>
      <c r="GV45" t="str">
        <v>Mfg. Tol., See Image, Bore in Blue</v>
      </c>
      <c r="GW45" t="str">
        <v>Mfg. Tol., See Image, Hook Tip</v>
      </c>
      <c r="GX45" t="str">
        <v>Mfg. Tol., Sharp Okay No Burr</v>
      </c>
      <c r="GY45" t="str">
        <v>Mfg. Tol., Threadless Blank</v>
      </c>
      <c r="GZ45" t="str">
        <v>Mfg.Tol.</v>
      </c>
      <c r="HA45" t="str">
        <v>Mgf. To., T.S.C.</v>
      </c>
      <c r="HB45" t="str">
        <v>Milled Feature</v>
      </c>
      <c r="HC45" t="str">
        <v>Milled Feature, OL04045</v>
      </c>
      <c r="HD45" t="str">
        <v>More than .0005 out of center = Fail</v>
      </c>
      <c r="HE45" t="str">
        <v>Must Pass Through</v>
      </c>
      <c r="HF45" t="str">
        <v>Must pass through gauge</v>
      </c>
      <c r="HG45" t="str">
        <v>Must Pass Through Go Gauge</v>
      </c>
      <c r="HH45" t="str">
        <v>Must Pass, See Image.</v>
      </c>
      <c r="HI45" t="str">
        <v>NA</v>
      </c>
      <c r="HJ45" t="str">
        <v>Narrow Area</v>
      </c>
      <c r="HK45" t="str">
        <v>Near Balloon 21</v>
      </c>
      <c r="HL45" t="str">
        <v>Near Datum B</v>
      </c>
      <c r="HM45" t="str">
        <v>Neck Dia.</v>
      </c>
      <c r="HN45" t="str">
        <v>Neck to Head Rad.</v>
      </c>
      <c r="HO45" t="str">
        <v>No Copper Deposits Allowed</v>
      </c>
      <c r="HP45" t="str">
        <v>No Section</v>
      </c>
      <c r="HQ45" t="str">
        <v>No Section, .01 to .014 = Pass</v>
      </c>
      <c r="HR45" t="str">
        <v>No Section, Rotate Part</v>
      </c>
      <c r="HS45" t="str">
        <v>No Section, See Image</v>
      </c>
      <c r="HT45" t="str">
        <v>No Slot, Section B-B</v>
      </c>
      <c r="HU45" t="str">
        <v>No visual step = Pass</v>
      </c>
      <c r="HV45" t="str">
        <v>Not to exceed .95 Deep</v>
      </c>
      <c r="HW45" t="str">
        <v>Note 1</v>
      </c>
      <c r="HX45" t="str">
        <v>OL00333/A</v>
      </c>
      <c r="HY45" t="str">
        <v>OL00519</v>
      </c>
      <c r="HZ45" t="str">
        <v>OL00520</v>
      </c>
      <c r="IA45" t="str">
        <v>OL00529</v>
      </c>
      <c r="IB45" t="str">
        <v>OL00542</v>
      </c>
      <c r="IC45" t="str">
        <v>OL00724</v>
      </c>
      <c r="ID45" t="str">
        <v>OL01250</v>
      </c>
      <c r="IE45" t="str">
        <v>OL01869, Threadless Blank</v>
      </c>
      <c r="IF45" t="str">
        <v>OL01870, Section</v>
      </c>
      <c r="IG45" t="str">
        <v>OL02255</v>
      </c>
      <c r="IH45" t="str">
        <v>OL02255, Mfg. Tol.</v>
      </c>
      <c r="II45" t="str">
        <v>OL02302</v>
      </c>
      <c r="IJ45" t="str">
        <v xml:space="preserve">OL02318  needed per image instructions </v>
      </c>
      <c r="IK45" t="str">
        <v>OL02556</v>
      </c>
      <c r="IL45" t="str">
        <v>OL02557</v>
      </c>
      <c r="IM45" t="str">
        <v>OL02567</v>
      </c>
      <c r="IN45" t="str">
        <v>OL02653</v>
      </c>
      <c r="IO45" t="str">
        <v>OL02718</v>
      </c>
      <c r="IP45" t="str">
        <v>OL02841</v>
      </c>
      <c r="IQ45" t="str">
        <v>OL02842</v>
      </c>
      <c r="IR45" t="str">
        <v>OL02844</v>
      </c>
      <c r="IS45" t="str">
        <v>OL02871</v>
      </c>
      <c r="IT45" t="str">
        <v>OL02887</v>
      </c>
      <c r="IU45" t="str">
        <v>OL03766</v>
      </c>
      <c r="IV45" t="str">
        <v>OL03868</v>
      </c>
      <c r="IW45" t="str">
        <v>OL03869</v>
      </c>
      <c r="IX45" t="str">
        <v>OL03870</v>
      </c>
      <c r="IY45" t="str">
        <v>OL03873, DWG# 100448-44</v>
      </c>
      <c r="IZ45" t="str">
        <v>OL03949</v>
      </c>
      <c r="JA45" t="str">
        <v xml:space="preserve">OL04043, Section </v>
      </c>
      <c r="JB45" t="str">
        <v xml:space="preserve">OL04044, Section </v>
      </c>
      <c r="JC45" t="str">
        <v>OL04045</v>
      </c>
      <c r="JD45" t="str">
        <v>OL04045, Milled Feature</v>
      </c>
      <c r="JE45" t="str">
        <v>OL04063</v>
      </c>
      <c r="JF45" t="str">
        <v>OL04064</v>
      </c>
      <c r="JG45" t="str">
        <v>OL04065</v>
      </c>
      <c r="JH45" t="str">
        <v>OL04181</v>
      </c>
      <c r="JI45" t="str">
        <v>OL04218</v>
      </c>
      <c r="JJ45" t="str">
        <v>OL04224, See Image</v>
      </c>
      <c r="JK45" t="str">
        <v>OL04374</v>
      </c>
      <c r="JL45" t="str">
        <v>OL04375, Section M-M</v>
      </c>
      <c r="JM45" t="str">
        <v>OL04376, Section M-M</v>
      </c>
      <c r="JN45" t="str">
        <v>OL04443</v>
      </c>
      <c r="JO45" t="str">
        <v>OL04444</v>
      </c>
      <c r="JP45" t="str">
        <v>One side of slot</v>
      </c>
      <c r="JQ45" t="str">
        <v>Other side of slot</v>
      </c>
      <c r="JR45" t="str">
        <v>Out of center more than .002 = Fail</v>
      </c>
      <c r="JS45" t="str">
        <v>Out of center more than.002 = Fail</v>
      </c>
      <c r="JT45" t="str">
        <v>Overlay OL02713</v>
      </c>
    </row>
    <row r="46" spans="1:280">
      <c r="A46" s="74" t="s">
        <v>892</v>
      </c>
      <c r="C46" s="74" t="str" cm="1">
        <f t="array" ref="C46:JT46">TRANSPOSE(_xlfn._xlws.SORT(_xlfn._xlws.FILTER($A$2:$A$279,ISNUMBER(SEARCH('Prt. Lib. &amp; Routine, Table'!M53,$A$2:$A$279)),"not found")))</f>
        <v xml:space="preserve"> 'C', Whirl Blank</v>
      </c>
      <c r="D46" t="str">
        <v xml:space="preserve"> See Image, Constrained</v>
      </c>
      <c r="E46" t="str">
        <v>(.04 to .12 range = Pass)</v>
      </c>
      <c r="F46" t="str">
        <v>(.042 FULL) Go Pin Seat Fully</v>
      </c>
      <c r="G46" t="str">
        <v>(B), Mfg. Tol.</v>
      </c>
      <c r="H46" t="str">
        <v>(B), O.A.L.</v>
      </c>
      <c r="I46" t="str">
        <v>.001 or less =Pass</v>
      </c>
      <c r="J46" t="str">
        <v>.001 or less out of center = Pass</v>
      </c>
      <c r="K46" t="str">
        <v>.002 or Less = Pass</v>
      </c>
      <c r="L46" t="str">
        <v>.002 or Less out of center = Pass</v>
      </c>
      <c r="M46" t="str">
        <v>.005 to .015 = Pass</v>
      </c>
      <c r="N46" t="str">
        <v>.0125 Mean, Section</v>
      </c>
      <c r="O46" t="str">
        <v>.025 or Less in X &amp; Y=Pass</v>
      </c>
      <c r="P46" t="str">
        <v>.038 Mean</v>
      </c>
      <c r="Q46" t="str">
        <v>.063 MM = .0024 IN, See Image</v>
      </c>
      <c r="R46" t="str">
        <v>.063MM = .0024"</v>
      </c>
      <c r="S46" t="str">
        <v>.243 NO-GO, Unconstrained, Must Not Start</v>
      </c>
      <c r="T46" t="str">
        <v>@ Back Face &amp; ID, No Raised Edge</v>
      </c>
      <c r="U46" t="str">
        <v>@ Back Face &amp; OD, No Raised Edge</v>
      </c>
      <c r="V46" t="str">
        <v>@ ID &amp; FACE</v>
      </c>
      <c r="W46" t="str">
        <v>@ OD &amp; BACK FACE</v>
      </c>
      <c r="X46" t="str">
        <v>@ OD &amp; FACE</v>
      </c>
      <c r="Y46" t="str">
        <v>Across from slot</v>
      </c>
      <c r="Z46" t="str">
        <v>All Edge Breaks</v>
      </c>
      <c r="AA46" t="str">
        <v>Attached to bar stock</v>
      </c>
      <c r="AB46" t="str">
        <v xml:space="preserve">Back Turn Fillet Rad. </v>
      </c>
      <c r="AC46" t="str">
        <v>Balloon 1 (DWG FRM0105 Page 2, NV-27)</v>
      </c>
      <c r="AD46" t="str">
        <v>Balloon 1 (DWG FRM0105, NV-30)</v>
      </c>
      <c r="AE46" t="str">
        <v>Balloon 1 (P# 9890002-20) OL00429/A</v>
      </c>
      <c r="AF46" t="str">
        <v>Balloon 1, DWG#FRM0105</v>
      </c>
      <c r="AG46" t="str">
        <v>Balloon 11, See Image</v>
      </c>
      <c r="AH46" t="str">
        <v xml:space="preserve">Balloon 2 (DWG FRM0105 Page 2, NV-27) </v>
      </c>
      <c r="AI46" t="str">
        <v>Balloon 2 (DWG FRM0105, NV-30)</v>
      </c>
      <c r="AJ46" t="str">
        <v>Balloon 2 (P# 9890002-20)</v>
      </c>
      <c r="AK46" t="str">
        <v>Balloon 2, DWG#FRM0105</v>
      </c>
      <c r="AL46" t="str">
        <v>Balloon 2, DWG#FRM0105, See Image</v>
      </c>
      <c r="AM46" t="str">
        <v>Balloon 3 (DWG FRM0105, NV-30 Minor)</v>
      </c>
      <c r="AN46" t="str">
        <v>Balloon 3 (DWG FRM0105, NV-30)</v>
      </c>
      <c r="AO46" t="str">
        <v>Balloon 3 (P# 9890002-20)</v>
      </c>
      <c r="AP46" t="str">
        <v>Balloon 4</v>
      </c>
      <c r="AQ46" t="str">
        <v>Balloon 4 (P# 9890002-20)</v>
      </c>
      <c r="AR46" t="str">
        <v>Below Middle Band</v>
      </c>
      <c r="AS46" t="str">
        <v>Best Fit Pin, .003 or Less =Pass</v>
      </c>
      <c r="AT46" t="str">
        <v>Blank</v>
      </c>
      <c r="AU46" t="str">
        <v>Blank Turn Maj.</v>
      </c>
      <c r="AV46" t="str">
        <v>Blank Turn Maj. Mill Flt., OL4172</v>
      </c>
      <c r="AW46" t="str">
        <v>Blank Without .010 Slots</v>
      </c>
      <c r="AX46" t="str">
        <v>Blank Without .010 Slots, Section</v>
      </c>
      <c r="AY46" t="str">
        <v>Blank without thread</v>
      </c>
      <c r="AZ46" t="str">
        <v xml:space="preserve">Blank, Center of V Grv. </v>
      </c>
      <c r="BA46" t="str">
        <v>Blank, Check R adjacent Balloon 17</v>
      </c>
      <c r="BB46" t="str">
        <v>Blank, EXT. Feature</v>
      </c>
      <c r="BC46" t="str">
        <v>Blank, See Image, OL04335</v>
      </c>
      <c r="BD46" t="str">
        <v>Blank, See Image, OL04336</v>
      </c>
      <c r="BE46" t="str">
        <v xml:space="preserve">Blank, Thrd. </v>
      </c>
      <c r="BF46" t="str">
        <v>Blank, Turn Tip</v>
      </c>
      <c r="BG46" t="str">
        <v>Blank, Without Thrd.</v>
      </c>
      <c r="BH46" t="str">
        <v>Blank, Without Thread</v>
      </c>
      <c r="BI46" t="str">
        <v xml:space="preserve">Blunt Start Blend to Minor </v>
      </c>
      <c r="BJ46" t="str">
        <v>Calc., Use Go HEX</v>
      </c>
      <c r="BK46" t="str">
        <v>Can't dig into OD</v>
      </c>
      <c r="BL46" t="str">
        <v>Carbide Gauge</v>
      </c>
      <c r="BM46" t="str">
        <v xml:space="preserve">Center of V Grv. </v>
      </c>
      <c r="BN46" t="str">
        <v>Centered Less than .03 = Pass</v>
      </c>
      <c r="BO46" t="str">
        <v>Centered within .0005 or Less = Pass</v>
      </c>
      <c r="BP46" t="str">
        <v>Centered within .001 or Less = Pass</v>
      </c>
      <c r="BQ46" t="str">
        <v>Centered within .0254 or Less = Pass</v>
      </c>
      <c r="BR46" t="str">
        <v>Check close to Rod Slot</v>
      </c>
      <c r="BS46" t="str">
        <v>Check every other hole</v>
      </c>
      <c r="BT46" t="str">
        <v>Check Go over full length of slot.</v>
      </c>
      <c r="BU46" t="str">
        <v>Check Near Closed End</v>
      </c>
      <c r="BV46" t="str">
        <v>Check per Print View, Away from Rod Slot</v>
      </c>
      <c r="BW46" t="str">
        <v>Check to Balloon 30 Go Pin</v>
      </c>
      <c r="BX46" t="str">
        <v>Check with .2705 SET Pin Inside Part</v>
      </c>
      <c r="BY46" t="str">
        <v>Check with Hex Up</v>
      </c>
      <c r="BZ46" t="str">
        <v>CMM Blank</v>
      </c>
      <c r="CA46" t="str">
        <v>Confirm Full Radius</v>
      </c>
      <c r="CB46" t="str">
        <v>Constrained in fixture</v>
      </c>
      <c r="CC46" t="str">
        <v>Constrained with Ring</v>
      </c>
      <c r="CD46" t="str">
        <v>Constrained, See Image</v>
      </c>
      <c r="CE46" t="str">
        <v>Dim. "A"</v>
      </c>
      <c r="CF46" t="str">
        <v>Dim. "B"</v>
      </c>
      <c r="CG46" t="str">
        <v>Dim. "C"</v>
      </c>
      <c r="CH46" t="str">
        <v>Dim. "D", Whirl Blank</v>
      </c>
      <c r="CI46" t="str">
        <v>Dim. "G"</v>
      </c>
      <c r="CJ46" t="str">
        <v>Dim. E, Blank Turn Maj. &amp;  Mill Flt</v>
      </c>
      <c r="CK46" t="str">
        <v>Dim. E, Blank Turn Maj.&amp;  Mill Flt</v>
      </c>
      <c r="CL46" t="str">
        <v>Dim. H, Whirl Blank</v>
      </c>
      <c r="CM46" t="str">
        <v>Dim. J, 'Blank Turn Maj. &amp; Whirl Blank</v>
      </c>
      <c r="CN46" t="str">
        <v>Disk Drop Indicator Tip</v>
      </c>
      <c r="CO46" t="str">
        <v>DWG 100448-15, Balloon F_1</v>
      </c>
      <c r="CP46" t="str">
        <v>DWG 100448-15, OL02571</v>
      </c>
      <c r="CQ46" t="str">
        <v>DWG 100448-41</v>
      </c>
      <c r="CR46" t="str">
        <v>DWG 9890040, (10E),Section Part, OL01139</v>
      </c>
      <c r="CS46" t="str">
        <v>DWG 9890040, (10E),Section, OL01139</v>
      </c>
      <c r="CT46" t="str">
        <v>DWG 9890040, (11E)</v>
      </c>
      <c r="CU46" t="str">
        <v>DWG 9890040, (11E), Pins with Flats</v>
      </c>
      <c r="CV46" t="str">
        <v>DWG 9890040, (12E),  Pass=.002 or less</v>
      </c>
      <c r="CW46" t="str">
        <v>DWG 9890040, (12E), See Image</v>
      </c>
      <c r="CX46" t="str">
        <v>DWG 9890040, (1E), OL01431</v>
      </c>
      <c r="CY46" t="str">
        <v>DWG 9890040, (1E), OL01432</v>
      </c>
      <c r="CZ46" t="str">
        <v>DWG 9890040, (2E), OL01432</v>
      </c>
      <c r="DA46" t="str">
        <v>DWG 9890040, (3E)</v>
      </c>
      <c r="DB46" t="str">
        <v>DWG 9890040, (4E)</v>
      </c>
      <c r="DC46" t="str">
        <v>DWG 9890040, (5E), OL02336</v>
      </c>
      <c r="DD46" t="str">
        <v>DWG 9890040, (6E)</v>
      </c>
      <c r="DE46" t="str">
        <v>DWG 9890040, (7E)</v>
      </c>
      <c r="DF46" t="str">
        <v>DWG 9890040, (8E), OL01433</v>
      </c>
      <c r="DG46" t="str">
        <v>DWG 9890040, (8E), OL01433, Section</v>
      </c>
      <c r="DH46" t="str">
        <v>DWG 9890040, (9E), Close to Rod Slot</v>
      </c>
      <c r="DI46" t="str">
        <v>DWG 9890040, (9E),Close to Rod Slot</v>
      </c>
      <c r="DJ46" t="str">
        <v>DWG FRM0105 PAGE 2</v>
      </c>
      <c r="DK46" t="str">
        <v>DWG# 100448-41</v>
      </c>
      <c r="DL46" t="str">
        <v>DWG# 100448-44</v>
      </c>
      <c r="DM46" t="str">
        <v>DWG# 9890003  (1), Section OL00436/A</v>
      </c>
      <c r="DN46" t="str">
        <v>DWG# 9890003 (3), Ring Gauge Constrained</v>
      </c>
      <c r="DO46" t="str">
        <v>DWG# 9890003 (4), Section</v>
      </c>
      <c r="DP46" t="str">
        <v>DWG#100448-26, Balloon 1K, OL02350</v>
      </c>
      <c r="DQ46" t="str">
        <v>DWG#100448-26, Balloon 2K, OL02350</v>
      </c>
      <c r="DR46" t="str">
        <v>DWG#100448-26, Balloon 3K, OL02363</v>
      </c>
      <c r="DS46" t="str">
        <v>DWG#100448-26, Balloon 4K</v>
      </c>
      <c r="DT46" t="str">
        <v>DWG#100448-26, Balloon 5K, Section</v>
      </c>
      <c r="DU46" t="str">
        <v>DWG#100448-26, Balloon 6K</v>
      </c>
      <c r="DV46" t="str">
        <v>DWG#100448-26, Balloon 7K, Section</v>
      </c>
      <c r="DW46" t="str">
        <v>DWG#100448-26, Mfg. Tol.</v>
      </c>
      <c r="DX46" t="str">
        <v>DWG#9890003 (2) Ring Gauge Constrained</v>
      </c>
      <c r="DY46" t="str">
        <v>DWG#9890044</v>
      </c>
      <c r="DZ46" t="str">
        <v>DWG#9890044 .1985 to .2005=Pass</v>
      </c>
      <c r="EA46" t="str">
        <v>DWG#9890044 Overlay OL02441</v>
      </c>
      <c r="EB46" t="str">
        <v>DWG#9890044, OL02441</v>
      </c>
      <c r="EC46" t="str">
        <v>DWG#FRM0105</v>
      </c>
      <c r="ED46" t="str">
        <v>EXT.</v>
      </c>
      <c r="EE46" t="str">
        <v>EXT. Section, OL02460</v>
      </c>
      <c r="EF46" t="str">
        <v>EXT., OL04223</v>
      </c>
      <c r="EG46" t="str">
        <v>Flat Drop Indicator Tip</v>
      </c>
      <c r="EH46" t="str">
        <v>Full Go Pin, No Light, at Radius</v>
      </c>
      <c r="EI46" t="str">
        <v>Function Check</v>
      </c>
      <c r="EJ46" t="str">
        <v>GO Function Gauge</v>
      </c>
      <c r="EK46" t="str">
        <v>Go Gauge for Balloon 1 &amp; 4</v>
      </c>
      <c r="EL46" t="str">
        <v>Go Pin must pass through</v>
      </c>
      <c r="EM46" t="str">
        <v>Greater than .005 = Fail, Section</v>
      </c>
      <c r="EN46" t="str">
        <v>Greater than .025 out of center = Fail</v>
      </c>
      <c r="EO46" t="str">
        <v>Greater than 2.6 = Pass</v>
      </c>
      <c r="EP46" t="str">
        <v>Green = Pass, Red = Fail</v>
      </c>
      <c r="EQ46" t="str">
        <v>Hex Depth</v>
      </c>
      <c r="ER46" t="str">
        <v>Hex Minor</v>
      </c>
      <c r="ES46" t="str">
        <v>Hole Dia.</v>
      </c>
      <c r="ET46" t="str">
        <v>ID Sphere Finish</v>
      </c>
      <c r="EU46" t="str">
        <v>ID/OD Both Sides, Diff. .002 or less = Pass</v>
      </c>
      <c r="EV46" t="str">
        <v>If Looks Big, Section</v>
      </c>
      <c r="EW46" t="str">
        <v>If Looks Small, Section</v>
      </c>
      <c r="EX46" t="str">
        <v>Insp. Close to Break Away, Mfg.Tol.</v>
      </c>
      <c r="EY46" t="str">
        <v>INT.</v>
      </c>
      <c r="EZ46" t="str">
        <v>INT. Section, OL02460</v>
      </c>
      <c r="FA46" t="str">
        <v>INT., OL04223</v>
      </c>
      <c r="FB46" t="str">
        <v>Intersect. of 7.7 &amp; R0.10</v>
      </c>
      <c r="FC46" t="str">
        <v>Intersect. of 8.79 and R.25 MAX</v>
      </c>
      <c r="FD46" t="str">
        <v>Keep Ind. Tip away from corner</v>
      </c>
      <c r="FE46" t="str">
        <v>L31</v>
      </c>
      <c r="FF46" t="str">
        <v>Laser Mark</v>
      </c>
      <c r="FG46" t="str">
        <v>LASER PER NOTE 4</v>
      </c>
      <c r="FH46" t="str">
        <v>LASER PER NOTE 4, Final Check 1 only</v>
      </c>
      <c r="FI46" t="str">
        <v>Less than .002 out of center = Pass</v>
      </c>
      <c r="FJ46" t="str">
        <v>Less than 2.75 = Pass, Section</v>
      </c>
      <c r="FK46" t="str">
        <v>List as pin. Not Calibrated</v>
      </c>
      <c r="FL46" t="str">
        <v>M9 X 1.25 BUTT See Comment Image</v>
      </c>
      <c r="FM46" t="str">
        <v>Manual Section</v>
      </c>
      <c r="FN46" t="str">
        <v>Max Deep .241 NO-GO =.42</v>
      </c>
      <c r="FO46" t="str">
        <v>MAX Depth of (Note 7) .241 NO-GO Pin</v>
      </c>
      <c r="FP46" t="str">
        <v>Measure from Blue Line, See Image</v>
      </c>
      <c r="FQ46" t="str">
        <v>Measure Width of Blue Area, See Image</v>
      </c>
      <c r="FR46" t="str">
        <v>Mfg. Tol</v>
      </c>
      <c r="FS46" t="str">
        <v>Mfg. Tol, See Image</v>
      </c>
      <c r="FT46" t="str">
        <v>Mfg. Tol.</v>
      </c>
      <c r="FU46" t="str">
        <v>Mfg. Tol. "A"</v>
      </c>
      <c r="FV46" t="str">
        <v>Mfg. Tol. (Zero on Gauge Full Dia. Lead)</v>
      </c>
      <c r="FW46" t="str">
        <v>Mfg. Tol. Balloon 11, See Image</v>
      </c>
      <c r="FX46" t="str">
        <v>Mfg. Tol. Balloon 4</v>
      </c>
      <c r="FY46" t="str">
        <v>Mfg. Tol. Balloon 7</v>
      </c>
      <c r="FZ46" t="str">
        <v xml:space="preserve">Mfg. Tol. C-Bore Face (Ballo 28) </v>
      </c>
      <c r="GA46" t="str">
        <v>Mfg. Tol. Section</v>
      </c>
      <c r="GB46" t="str">
        <v>Mfg. Tol. See Image</v>
      </c>
      <c r="GC46" t="str">
        <v>Mfg. Tol., 3 Places, Record MAX</v>
      </c>
      <c r="GD46" t="str">
        <v>Mfg. Tol., Balloon 11</v>
      </c>
      <c r="GE46" t="str">
        <v>Mfg. Tol., Balloon 7</v>
      </c>
      <c r="GF46" t="str">
        <v>Mfg. Tol., Blank</v>
      </c>
      <c r="GG46" t="str">
        <v>Mfg. Tol., Blank, Balloon 12</v>
      </c>
      <c r="GH46" t="str">
        <v>Mfg. Tol., Blend to SØ.320</v>
      </c>
      <c r="GI46" t="str">
        <v>Mfg. Tol., Calculation</v>
      </c>
      <c r="GJ46" t="str">
        <v>Mfg. Tol., For Mill Fixture</v>
      </c>
      <c r="GK46" t="str">
        <v>Mfg. Tol., L32</v>
      </c>
      <c r="GL46" t="str">
        <v>Mfg. Tol., L33</v>
      </c>
      <c r="GM46" t="str">
        <v>Mfg. Tol., No Tool Marks</v>
      </c>
      <c r="GN46" t="str">
        <v>Mfg. Tol., OL03361</v>
      </c>
      <c r="GO46" t="str">
        <v>Mfg. Tol., Record off center value</v>
      </c>
      <c r="GP46" t="str">
        <v>Mfg. Tol., Same 3 Places, Record MIN</v>
      </c>
      <c r="GQ46" t="str">
        <v>Mfg. Tol., Section</v>
      </c>
      <c r="GR46" t="str">
        <v>Mfg. Tol., Section B-B</v>
      </c>
      <c r="GS46" t="str">
        <v>Mfg. Tol., Section, OL03361</v>
      </c>
      <c r="GT46" t="str">
        <v>Mfg. Tol., Section, Per Note 2</v>
      </c>
      <c r="GU46" t="str">
        <v>Mfg. Tol., See Image</v>
      </c>
      <c r="GV46" t="str">
        <v>Mfg. Tol., See Image, Bore in Blue</v>
      </c>
      <c r="GW46" t="str">
        <v>Mfg. Tol., See Image, Hook Tip</v>
      </c>
      <c r="GX46" t="str">
        <v>Mfg. Tol., Sharp Okay No Burr</v>
      </c>
      <c r="GY46" t="str">
        <v>Mfg. Tol., Threadless Blank</v>
      </c>
      <c r="GZ46" t="str">
        <v>Mfg.Tol.</v>
      </c>
      <c r="HA46" t="str">
        <v>Mgf. To., T.S.C.</v>
      </c>
      <c r="HB46" t="str">
        <v>Milled Feature</v>
      </c>
      <c r="HC46" t="str">
        <v>Milled Feature, OL04045</v>
      </c>
      <c r="HD46" t="str">
        <v>More than .0005 out of center = Fail</v>
      </c>
      <c r="HE46" t="str">
        <v>Must Pass Through</v>
      </c>
      <c r="HF46" t="str">
        <v>Must pass through gauge</v>
      </c>
      <c r="HG46" t="str">
        <v>Must Pass Through Go Gauge</v>
      </c>
      <c r="HH46" t="str">
        <v>Must Pass, See Image.</v>
      </c>
      <c r="HI46" t="str">
        <v>NA</v>
      </c>
      <c r="HJ46" t="str">
        <v>Narrow Area</v>
      </c>
      <c r="HK46" t="str">
        <v>Near Balloon 21</v>
      </c>
      <c r="HL46" t="str">
        <v>Near Datum B</v>
      </c>
      <c r="HM46" t="str">
        <v>Neck Dia.</v>
      </c>
      <c r="HN46" t="str">
        <v>Neck to Head Rad.</v>
      </c>
      <c r="HO46" t="str">
        <v>No Copper Deposits Allowed</v>
      </c>
      <c r="HP46" t="str">
        <v>No Section</v>
      </c>
      <c r="HQ46" t="str">
        <v>No Section, .01 to .014 = Pass</v>
      </c>
      <c r="HR46" t="str">
        <v>No Section, Rotate Part</v>
      </c>
      <c r="HS46" t="str">
        <v>No Section, See Image</v>
      </c>
      <c r="HT46" t="str">
        <v>No Slot, Section B-B</v>
      </c>
      <c r="HU46" t="str">
        <v>No visual step = Pass</v>
      </c>
      <c r="HV46" t="str">
        <v>Not to exceed .95 Deep</v>
      </c>
      <c r="HW46" t="str">
        <v>Note 1</v>
      </c>
      <c r="HX46" t="str">
        <v>OL00333/A</v>
      </c>
      <c r="HY46" t="str">
        <v>OL00519</v>
      </c>
      <c r="HZ46" t="str">
        <v>OL00520</v>
      </c>
      <c r="IA46" t="str">
        <v>OL00529</v>
      </c>
      <c r="IB46" t="str">
        <v>OL00542</v>
      </c>
      <c r="IC46" t="str">
        <v>OL00724</v>
      </c>
      <c r="ID46" t="str">
        <v>OL01250</v>
      </c>
      <c r="IE46" t="str">
        <v>OL01869, Threadless Blank</v>
      </c>
      <c r="IF46" t="str">
        <v>OL01870, Section</v>
      </c>
      <c r="IG46" t="str">
        <v>OL02255</v>
      </c>
      <c r="IH46" t="str">
        <v>OL02255, Mfg. Tol.</v>
      </c>
      <c r="II46" t="str">
        <v>OL02302</v>
      </c>
      <c r="IJ46" t="str">
        <v xml:space="preserve">OL02318  needed per image instructions </v>
      </c>
      <c r="IK46" t="str">
        <v>OL02556</v>
      </c>
      <c r="IL46" t="str">
        <v>OL02557</v>
      </c>
      <c r="IM46" t="str">
        <v>OL02567</v>
      </c>
      <c r="IN46" t="str">
        <v>OL02653</v>
      </c>
      <c r="IO46" t="str">
        <v>OL02718</v>
      </c>
      <c r="IP46" t="str">
        <v>OL02841</v>
      </c>
      <c r="IQ46" t="str">
        <v>OL02842</v>
      </c>
      <c r="IR46" t="str">
        <v>OL02844</v>
      </c>
      <c r="IS46" t="str">
        <v>OL02871</v>
      </c>
      <c r="IT46" t="str">
        <v>OL02887</v>
      </c>
      <c r="IU46" t="str">
        <v>OL03766</v>
      </c>
      <c r="IV46" t="str">
        <v>OL03868</v>
      </c>
      <c r="IW46" t="str">
        <v>OL03869</v>
      </c>
      <c r="IX46" t="str">
        <v>OL03870</v>
      </c>
      <c r="IY46" t="str">
        <v>OL03873, DWG# 100448-44</v>
      </c>
      <c r="IZ46" t="str">
        <v>OL03949</v>
      </c>
      <c r="JA46" t="str">
        <v xml:space="preserve">OL04043, Section </v>
      </c>
      <c r="JB46" t="str">
        <v xml:space="preserve">OL04044, Section </v>
      </c>
      <c r="JC46" t="str">
        <v>OL04045</v>
      </c>
      <c r="JD46" t="str">
        <v>OL04045, Milled Feature</v>
      </c>
      <c r="JE46" t="str">
        <v>OL04063</v>
      </c>
      <c r="JF46" t="str">
        <v>OL04064</v>
      </c>
      <c r="JG46" t="str">
        <v>OL04065</v>
      </c>
      <c r="JH46" t="str">
        <v>OL04181</v>
      </c>
      <c r="JI46" t="str">
        <v>OL04218</v>
      </c>
      <c r="JJ46" t="str">
        <v>OL04224, See Image</v>
      </c>
      <c r="JK46" t="str">
        <v>OL04374</v>
      </c>
      <c r="JL46" t="str">
        <v>OL04375, Section M-M</v>
      </c>
      <c r="JM46" t="str">
        <v>OL04376, Section M-M</v>
      </c>
      <c r="JN46" t="str">
        <v>OL04443</v>
      </c>
      <c r="JO46" t="str">
        <v>OL04444</v>
      </c>
      <c r="JP46" t="str">
        <v>One side of slot</v>
      </c>
      <c r="JQ46" t="str">
        <v>Other side of slot</v>
      </c>
      <c r="JR46" t="str">
        <v>Out of center more than .002 = Fail</v>
      </c>
      <c r="JS46" t="str">
        <v>Out of center more than.002 = Fail</v>
      </c>
      <c r="JT46" t="str">
        <v>Overlay OL02713</v>
      </c>
    </row>
    <row r="47" spans="1:280">
      <c r="A47" s="74" t="s">
        <v>888</v>
      </c>
      <c r="C47" s="74" t="str" cm="1">
        <f t="array" ref="C47:JT47">TRANSPOSE(_xlfn._xlws.SORT(_xlfn._xlws.FILTER($A$2:$A$279,ISNUMBER(SEARCH('Prt. Lib. &amp; Routine, Table'!M54,$A$2:$A$279)),"not found")))</f>
        <v xml:space="preserve"> 'C', Whirl Blank</v>
      </c>
      <c r="D47" t="str">
        <v xml:space="preserve"> See Image, Constrained</v>
      </c>
      <c r="E47" t="str">
        <v>(.04 to .12 range = Pass)</v>
      </c>
      <c r="F47" t="str">
        <v>(.042 FULL) Go Pin Seat Fully</v>
      </c>
      <c r="G47" t="str">
        <v>(B), Mfg. Tol.</v>
      </c>
      <c r="H47" t="str">
        <v>(B), O.A.L.</v>
      </c>
      <c r="I47" t="str">
        <v>.001 or less =Pass</v>
      </c>
      <c r="J47" t="str">
        <v>.001 or less out of center = Pass</v>
      </c>
      <c r="K47" t="str">
        <v>.002 or Less = Pass</v>
      </c>
      <c r="L47" t="str">
        <v>.002 or Less out of center = Pass</v>
      </c>
      <c r="M47" t="str">
        <v>.005 to .015 = Pass</v>
      </c>
      <c r="N47" t="str">
        <v>.0125 Mean, Section</v>
      </c>
      <c r="O47" t="str">
        <v>.025 or Less in X &amp; Y=Pass</v>
      </c>
      <c r="P47" t="str">
        <v>.038 Mean</v>
      </c>
      <c r="Q47" t="str">
        <v>.063 MM = .0024 IN, See Image</v>
      </c>
      <c r="R47" t="str">
        <v>.063MM = .0024"</v>
      </c>
      <c r="S47" t="str">
        <v>.243 NO-GO, Unconstrained, Must Not Start</v>
      </c>
      <c r="T47" t="str">
        <v>@ Back Face &amp; ID, No Raised Edge</v>
      </c>
      <c r="U47" t="str">
        <v>@ Back Face &amp; OD, No Raised Edge</v>
      </c>
      <c r="V47" t="str">
        <v>@ ID &amp; FACE</v>
      </c>
      <c r="W47" t="str">
        <v>@ OD &amp; BACK FACE</v>
      </c>
      <c r="X47" t="str">
        <v>@ OD &amp; FACE</v>
      </c>
      <c r="Y47" t="str">
        <v>Across from slot</v>
      </c>
      <c r="Z47" t="str">
        <v>All Edge Breaks</v>
      </c>
      <c r="AA47" t="str">
        <v>Attached to bar stock</v>
      </c>
      <c r="AB47" t="str">
        <v xml:space="preserve">Back Turn Fillet Rad. </v>
      </c>
      <c r="AC47" t="str">
        <v>Balloon 1 (DWG FRM0105 Page 2, NV-27)</v>
      </c>
      <c r="AD47" t="str">
        <v>Balloon 1 (DWG FRM0105, NV-30)</v>
      </c>
      <c r="AE47" t="str">
        <v>Balloon 1 (P# 9890002-20) OL00429/A</v>
      </c>
      <c r="AF47" t="str">
        <v>Balloon 1, DWG#FRM0105</v>
      </c>
      <c r="AG47" t="str">
        <v>Balloon 11, See Image</v>
      </c>
      <c r="AH47" t="str">
        <v xml:space="preserve">Balloon 2 (DWG FRM0105 Page 2, NV-27) </v>
      </c>
      <c r="AI47" t="str">
        <v>Balloon 2 (DWG FRM0105, NV-30)</v>
      </c>
      <c r="AJ47" t="str">
        <v>Balloon 2 (P# 9890002-20)</v>
      </c>
      <c r="AK47" t="str">
        <v>Balloon 2, DWG#FRM0105</v>
      </c>
      <c r="AL47" t="str">
        <v>Balloon 2, DWG#FRM0105, See Image</v>
      </c>
      <c r="AM47" t="str">
        <v>Balloon 3 (DWG FRM0105, NV-30 Minor)</v>
      </c>
      <c r="AN47" t="str">
        <v>Balloon 3 (DWG FRM0105, NV-30)</v>
      </c>
      <c r="AO47" t="str">
        <v>Balloon 3 (P# 9890002-20)</v>
      </c>
      <c r="AP47" t="str">
        <v>Balloon 4</v>
      </c>
      <c r="AQ47" t="str">
        <v>Balloon 4 (P# 9890002-20)</v>
      </c>
      <c r="AR47" t="str">
        <v>Below Middle Band</v>
      </c>
      <c r="AS47" t="str">
        <v>Best Fit Pin, .003 or Less =Pass</v>
      </c>
      <c r="AT47" t="str">
        <v>Blank</v>
      </c>
      <c r="AU47" t="str">
        <v>Blank Turn Maj.</v>
      </c>
      <c r="AV47" t="str">
        <v>Blank Turn Maj. Mill Flt., OL4172</v>
      </c>
      <c r="AW47" t="str">
        <v>Blank Without .010 Slots</v>
      </c>
      <c r="AX47" t="str">
        <v>Blank Without .010 Slots, Section</v>
      </c>
      <c r="AY47" t="str">
        <v>Blank without thread</v>
      </c>
      <c r="AZ47" t="str">
        <v xml:space="preserve">Blank, Center of V Grv. </v>
      </c>
      <c r="BA47" t="str">
        <v>Blank, Check R adjacent Balloon 17</v>
      </c>
      <c r="BB47" t="str">
        <v>Blank, EXT. Feature</v>
      </c>
      <c r="BC47" t="str">
        <v>Blank, See Image, OL04335</v>
      </c>
      <c r="BD47" t="str">
        <v>Blank, See Image, OL04336</v>
      </c>
      <c r="BE47" t="str">
        <v xml:space="preserve">Blank, Thrd. </v>
      </c>
      <c r="BF47" t="str">
        <v>Blank, Turn Tip</v>
      </c>
      <c r="BG47" t="str">
        <v>Blank, Without Thrd.</v>
      </c>
      <c r="BH47" t="str">
        <v>Blank, Without Thread</v>
      </c>
      <c r="BI47" t="str">
        <v xml:space="preserve">Blunt Start Blend to Minor </v>
      </c>
      <c r="BJ47" t="str">
        <v>Calc., Use Go HEX</v>
      </c>
      <c r="BK47" t="str">
        <v>Can't dig into OD</v>
      </c>
      <c r="BL47" t="str">
        <v>Carbide Gauge</v>
      </c>
      <c r="BM47" t="str">
        <v xml:space="preserve">Center of V Grv. </v>
      </c>
      <c r="BN47" t="str">
        <v>Centered Less than .03 = Pass</v>
      </c>
      <c r="BO47" t="str">
        <v>Centered within .0005 or Less = Pass</v>
      </c>
      <c r="BP47" t="str">
        <v>Centered within .001 or Less = Pass</v>
      </c>
      <c r="BQ47" t="str">
        <v>Centered within .0254 or Less = Pass</v>
      </c>
      <c r="BR47" t="str">
        <v>Check close to Rod Slot</v>
      </c>
      <c r="BS47" t="str">
        <v>Check every other hole</v>
      </c>
      <c r="BT47" t="str">
        <v>Check Go over full length of slot.</v>
      </c>
      <c r="BU47" t="str">
        <v>Check Near Closed End</v>
      </c>
      <c r="BV47" t="str">
        <v>Check per Print View, Away from Rod Slot</v>
      </c>
      <c r="BW47" t="str">
        <v>Check to Balloon 30 Go Pin</v>
      </c>
      <c r="BX47" t="str">
        <v>Check with .2705 SET Pin Inside Part</v>
      </c>
      <c r="BY47" t="str">
        <v>Check with Hex Up</v>
      </c>
      <c r="BZ47" t="str">
        <v>CMM Blank</v>
      </c>
      <c r="CA47" t="str">
        <v>Confirm Full Radius</v>
      </c>
      <c r="CB47" t="str">
        <v>Constrained in fixture</v>
      </c>
      <c r="CC47" t="str">
        <v>Constrained with Ring</v>
      </c>
      <c r="CD47" t="str">
        <v>Constrained, See Image</v>
      </c>
      <c r="CE47" t="str">
        <v>Dim. "A"</v>
      </c>
      <c r="CF47" t="str">
        <v>Dim. "B"</v>
      </c>
      <c r="CG47" t="str">
        <v>Dim. "C"</v>
      </c>
      <c r="CH47" t="str">
        <v>Dim. "D", Whirl Blank</v>
      </c>
      <c r="CI47" t="str">
        <v>Dim. "G"</v>
      </c>
      <c r="CJ47" t="str">
        <v>Dim. E, Blank Turn Maj. &amp;  Mill Flt</v>
      </c>
      <c r="CK47" t="str">
        <v>Dim. E, Blank Turn Maj.&amp;  Mill Flt</v>
      </c>
      <c r="CL47" t="str">
        <v>Dim. H, Whirl Blank</v>
      </c>
      <c r="CM47" t="str">
        <v>Dim. J, 'Blank Turn Maj. &amp; Whirl Blank</v>
      </c>
      <c r="CN47" t="str">
        <v>Disk Drop Indicator Tip</v>
      </c>
      <c r="CO47" t="str">
        <v>DWG 100448-15, Balloon F_1</v>
      </c>
      <c r="CP47" t="str">
        <v>DWG 100448-15, OL02571</v>
      </c>
      <c r="CQ47" t="str">
        <v>DWG 100448-41</v>
      </c>
      <c r="CR47" t="str">
        <v>DWG 9890040, (10E),Section Part, OL01139</v>
      </c>
      <c r="CS47" t="str">
        <v>DWG 9890040, (10E),Section, OL01139</v>
      </c>
      <c r="CT47" t="str">
        <v>DWG 9890040, (11E)</v>
      </c>
      <c r="CU47" t="str">
        <v>DWG 9890040, (11E), Pins with Flats</v>
      </c>
      <c r="CV47" t="str">
        <v>DWG 9890040, (12E),  Pass=.002 or less</v>
      </c>
      <c r="CW47" t="str">
        <v>DWG 9890040, (12E), See Image</v>
      </c>
      <c r="CX47" t="str">
        <v>DWG 9890040, (1E), OL01431</v>
      </c>
      <c r="CY47" t="str">
        <v>DWG 9890040, (1E), OL01432</v>
      </c>
      <c r="CZ47" t="str">
        <v>DWG 9890040, (2E), OL01432</v>
      </c>
      <c r="DA47" t="str">
        <v>DWG 9890040, (3E)</v>
      </c>
      <c r="DB47" t="str">
        <v>DWG 9890040, (4E)</v>
      </c>
      <c r="DC47" t="str">
        <v>DWG 9890040, (5E), OL02336</v>
      </c>
      <c r="DD47" t="str">
        <v>DWG 9890040, (6E)</v>
      </c>
      <c r="DE47" t="str">
        <v>DWG 9890040, (7E)</v>
      </c>
      <c r="DF47" t="str">
        <v>DWG 9890040, (8E), OL01433</v>
      </c>
      <c r="DG47" t="str">
        <v>DWG 9890040, (8E), OL01433, Section</v>
      </c>
      <c r="DH47" t="str">
        <v>DWG 9890040, (9E), Close to Rod Slot</v>
      </c>
      <c r="DI47" t="str">
        <v>DWG 9890040, (9E),Close to Rod Slot</v>
      </c>
      <c r="DJ47" t="str">
        <v>DWG FRM0105 PAGE 2</v>
      </c>
      <c r="DK47" t="str">
        <v>DWG# 100448-41</v>
      </c>
      <c r="DL47" t="str">
        <v>DWG# 100448-44</v>
      </c>
      <c r="DM47" t="str">
        <v>DWG# 9890003  (1), Section OL00436/A</v>
      </c>
      <c r="DN47" t="str">
        <v>DWG# 9890003 (3), Ring Gauge Constrained</v>
      </c>
      <c r="DO47" t="str">
        <v>DWG# 9890003 (4), Section</v>
      </c>
      <c r="DP47" t="str">
        <v>DWG#100448-26, Balloon 1K, OL02350</v>
      </c>
      <c r="DQ47" t="str">
        <v>DWG#100448-26, Balloon 2K, OL02350</v>
      </c>
      <c r="DR47" t="str">
        <v>DWG#100448-26, Balloon 3K, OL02363</v>
      </c>
      <c r="DS47" t="str">
        <v>DWG#100448-26, Balloon 4K</v>
      </c>
      <c r="DT47" t="str">
        <v>DWG#100448-26, Balloon 5K, Section</v>
      </c>
      <c r="DU47" t="str">
        <v>DWG#100448-26, Balloon 6K</v>
      </c>
      <c r="DV47" t="str">
        <v>DWG#100448-26, Balloon 7K, Section</v>
      </c>
      <c r="DW47" t="str">
        <v>DWG#100448-26, Mfg. Tol.</v>
      </c>
      <c r="DX47" t="str">
        <v>DWG#9890003 (2) Ring Gauge Constrained</v>
      </c>
      <c r="DY47" t="str">
        <v>DWG#9890044</v>
      </c>
      <c r="DZ47" t="str">
        <v>DWG#9890044 .1985 to .2005=Pass</v>
      </c>
      <c r="EA47" t="str">
        <v>DWG#9890044 Overlay OL02441</v>
      </c>
      <c r="EB47" t="str">
        <v>DWG#9890044, OL02441</v>
      </c>
      <c r="EC47" t="str">
        <v>DWG#FRM0105</v>
      </c>
      <c r="ED47" t="str">
        <v>EXT.</v>
      </c>
      <c r="EE47" t="str">
        <v>EXT. Section, OL02460</v>
      </c>
      <c r="EF47" t="str">
        <v>EXT., OL04223</v>
      </c>
      <c r="EG47" t="str">
        <v>Flat Drop Indicator Tip</v>
      </c>
      <c r="EH47" t="str">
        <v>Full Go Pin, No Light, at Radius</v>
      </c>
      <c r="EI47" t="str">
        <v>Function Check</v>
      </c>
      <c r="EJ47" t="str">
        <v>GO Function Gauge</v>
      </c>
      <c r="EK47" t="str">
        <v>Go Gauge for Balloon 1 &amp; 4</v>
      </c>
      <c r="EL47" t="str">
        <v>Go Pin must pass through</v>
      </c>
      <c r="EM47" t="str">
        <v>Greater than .005 = Fail, Section</v>
      </c>
      <c r="EN47" t="str">
        <v>Greater than .025 out of center = Fail</v>
      </c>
      <c r="EO47" t="str">
        <v>Greater than 2.6 = Pass</v>
      </c>
      <c r="EP47" t="str">
        <v>Green = Pass, Red = Fail</v>
      </c>
      <c r="EQ47" t="str">
        <v>Hex Depth</v>
      </c>
      <c r="ER47" t="str">
        <v>Hex Minor</v>
      </c>
      <c r="ES47" t="str">
        <v>Hole Dia.</v>
      </c>
      <c r="ET47" t="str">
        <v>ID Sphere Finish</v>
      </c>
      <c r="EU47" t="str">
        <v>ID/OD Both Sides, Diff. .002 or less = Pass</v>
      </c>
      <c r="EV47" t="str">
        <v>If Looks Big, Section</v>
      </c>
      <c r="EW47" t="str">
        <v>If Looks Small, Section</v>
      </c>
      <c r="EX47" t="str">
        <v>Insp. Close to Break Away, Mfg.Tol.</v>
      </c>
      <c r="EY47" t="str">
        <v>INT.</v>
      </c>
      <c r="EZ47" t="str">
        <v>INT. Section, OL02460</v>
      </c>
      <c r="FA47" t="str">
        <v>INT., OL04223</v>
      </c>
      <c r="FB47" t="str">
        <v>Intersect. of 7.7 &amp; R0.10</v>
      </c>
      <c r="FC47" t="str">
        <v>Intersect. of 8.79 and R.25 MAX</v>
      </c>
      <c r="FD47" t="str">
        <v>Keep Ind. Tip away from corner</v>
      </c>
      <c r="FE47" t="str">
        <v>L31</v>
      </c>
      <c r="FF47" t="str">
        <v>Laser Mark</v>
      </c>
      <c r="FG47" t="str">
        <v>LASER PER NOTE 4</v>
      </c>
      <c r="FH47" t="str">
        <v>LASER PER NOTE 4, Final Check 1 only</v>
      </c>
      <c r="FI47" t="str">
        <v>Less than .002 out of center = Pass</v>
      </c>
      <c r="FJ47" t="str">
        <v>Less than 2.75 = Pass, Section</v>
      </c>
      <c r="FK47" t="str">
        <v>List as pin. Not Calibrated</v>
      </c>
      <c r="FL47" t="str">
        <v>M9 X 1.25 BUTT See Comment Image</v>
      </c>
      <c r="FM47" t="str">
        <v>Manual Section</v>
      </c>
      <c r="FN47" t="str">
        <v>Max Deep .241 NO-GO =.42</v>
      </c>
      <c r="FO47" t="str">
        <v>MAX Depth of (Note 7) .241 NO-GO Pin</v>
      </c>
      <c r="FP47" t="str">
        <v>Measure from Blue Line, See Image</v>
      </c>
      <c r="FQ47" t="str">
        <v>Measure Width of Blue Area, See Image</v>
      </c>
      <c r="FR47" t="str">
        <v>Mfg. Tol</v>
      </c>
      <c r="FS47" t="str">
        <v>Mfg. Tol, See Image</v>
      </c>
      <c r="FT47" t="str">
        <v>Mfg. Tol.</v>
      </c>
      <c r="FU47" t="str">
        <v>Mfg. Tol. "A"</v>
      </c>
      <c r="FV47" t="str">
        <v>Mfg. Tol. (Zero on Gauge Full Dia. Lead)</v>
      </c>
      <c r="FW47" t="str">
        <v>Mfg. Tol. Balloon 11, See Image</v>
      </c>
      <c r="FX47" t="str">
        <v>Mfg. Tol. Balloon 4</v>
      </c>
      <c r="FY47" t="str">
        <v>Mfg. Tol. Balloon 7</v>
      </c>
      <c r="FZ47" t="str">
        <v xml:space="preserve">Mfg. Tol. C-Bore Face (Ballo 28) </v>
      </c>
      <c r="GA47" t="str">
        <v>Mfg. Tol. Section</v>
      </c>
      <c r="GB47" t="str">
        <v>Mfg. Tol. See Image</v>
      </c>
      <c r="GC47" t="str">
        <v>Mfg. Tol., 3 Places, Record MAX</v>
      </c>
      <c r="GD47" t="str">
        <v>Mfg. Tol., Balloon 11</v>
      </c>
      <c r="GE47" t="str">
        <v>Mfg. Tol., Balloon 7</v>
      </c>
      <c r="GF47" t="str">
        <v>Mfg. Tol., Blank</v>
      </c>
      <c r="GG47" t="str">
        <v>Mfg. Tol., Blank, Balloon 12</v>
      </c>
      <c r="GH47" t="str">
        <v>Mfg. Tol., Blend to SØ.320</v>
      </c>
      <c r="GI47" t="str">
        <v>Mfg. Tol., Calculation</v>
      </c>
      <c r="GJ47" t="str">
        <v>Mfg. Tol., For Mill Fixture</v>
      </c>
      <c r="GK47" t="str">
        <v>Mfg. Tol., L32</v>
      </c>
      <c r="GL47" t="str">
        <v>Mfg. Tol., L33</v>
      </c>
      <c r="GM47" t="str">
        <v>Mfg. Tol., No Tool Marks</v>
      </c>
      <c r="GN47" t="str">
        <v>Mfg. Tol., OL03361</v>
      </c>
      <c r="GO47" t="str">
        <v>Mfg. Tol., Record off center value</v>
      </c>
      <c r="GP47" t="str">
        <v>Mfg. Tol., Same 3 Places, Record MIN</v>
      </c>
      <c r="GQ47" t="str">
        <v>Mfg. Tol., Section</v>
      </c>
      <c r="GR47" t="str">
        <v>Mfg. Tol., Section B-B</v>
      </c>
      <c r="GS47" t="str">
        <v>Mfg. Tol., Section, OL03361</v>
      </c>
      <c r="GT47" t="str">
        <v>Mfg. Tol., Section, Per Note 2</v>
      </c>
      <c r="GU47" t="str">
        <v>Mfg. Tol., See Image</v>
      </c>
      <c r="GV47" t="str">
        <v>Mfg. Tol., See Image, Bore in Blue</v>
      </c>
      <c r="GW47" t="str">
        <v>Mfg. Tol., See Image, Hook Tip</v>
      </c>
      <c r="GX47" t="str">
        <v>Mfg. Tol., Sharp Okay No Burr</v>
      </c>
      <c r="GY47" t="str">
        <v>Mfg. Tol., Threadless Blank</v>
      </c>
      <c r="GZ47" t="str">
        <v>Mfg.Tol.</v>
      </c>
      <c r="HA47" t="str">
        <v>Mgf. To., T.S.C.</v>
      </c>
      <c r="HB47" t="str">
        <v>Milled Feature</v>
      </c>
      <c r="HC47" t="str">
        <v>Milled Feature, OL04045</v>
      </c>
      <c r="HD47" t="str">
        <v>More than .0005 out of center = Fail</v>
      </c>
      <c r="HE47" t="str">
        <v>Must Pass Through</v>
      </c>
      <c r="HF47" t="str">
        <v>Must pass through gauge</v>
      </c>
      <c r="HG47" t="str">
        <v>Must Pass Through Go Gauge</v>
      </c>
      <c r="HH47" t="str">
        <v>Must Pass, See Image.</v>
      </c>
      <c r="HI47" t="str">
        <v>NA</v>
      </c>
      <c r="HJ47" t="str">
        <v>Narrow Area</v>
      </c>
      <c r="HK47" t="str">
        <v>Near Balloon 21</v>
      </c>
      <c r="HL47" t="str">
        <v>Near Datum B</v>
      </c>
      <c r="HM47" t="str">
        <v>Neck Dia.</v>
      </c>
      <c r="HN47" t="str">
        <v>Neck to Head Rad.</v>
      </c>
      <c r="HO47" t="str">
        <v>No Copper Deposits Allowed</v>
      </c>
      <c r="HP47" t="str">
        <v>No Section</v>
      </c>
      <c r="HQ47" t="str">
        <v>No Section, .01 to .014 = Pass</v>
      </c>
      <c r="HR47" t="str">
        <v>No Section, Rotate Part</v>
      </c>
      <c r="HS47" t="str">
        <v>No Section, See Image</v>
      </c>
      <c r="HT47" t="str">
        <v>No Slot, Section B-B</v>
      </c>
      <c r="HU47" t="str">
        <v>No visual step = Pass</v>
      </c>
      <c r="HV47" t="str">
        <v>Not to exceed .95 Deep</v>
      </c>
      <c r="HW47" t="str">
        <v>Note 1</v>
      </c>
      <c r="HX47" t="str">
        <v>OL00333/A</v>
      </c>
      <c r="HY47" t="str">
        <v>OL00519</v>
      </c>
      <c r="HZ47" t="str">
        <v>OL00520</v>
      </c>
      <c r="IA47" t="str">
        <v>OL00529</v>
      </c>
      <c r="IB47" t="str">
        <v>OL00542</v>
      </c>
      <c r="IC47" t="str">
        <v>OL00724</v>
      </c>
      <c r="ID47" t="str">
        <v>OL01250</v>
      </c>
      <c r="IE47" t="str">
        <v>OL01869, Threadless Blank</v>
      </c>
      <c r="IF47" t="str">
        <v>OL01870, Section</v>
      </c>
      <c r="IG47" t="str">
        <v>OL02255</v>
      </c>
      <c r="IH47" t="str">
        <v>OL02255, Mfg. Tol.</v>
      </c>
      <c r="II47" t="str">
        <v>OL02302</v>
      </c>
      <c r="IJ47" t="str">
        <v xml:space="preserve">OL02318  needed per image instructions </v>
      </c>
      <c r="IK47" t="str">
        <v>OL02556</v>
      </c>
      <c r="IL47" t="str">
        <v>OL02557</v>
      </c>
      <c r="IM47" t="str">
        <v>OL02567</v>
      </c>
      <c r="IN47" t="str">
        <v>OL02653</v>
      </c>
      <c r="IO47" t="str">
        <v>OL02718</v>
      </c>
      <c r="IP47" t="str">
        <v>OL02841</v>
      </c>
      <c r="IQ47" t="str">
        <v>OL02842</v>
      </c>
      <c r="IR47" t="str">
        <v>OL02844</v>
      </c>
      <c r="IS47" t="str">
        <v>OL02871</v>
      </c>
      <c r="IT47" t="str">
        <v>OL02887</v>
      </c>
      <c r="IU47" t="str">
        <v>OL03766</v>
      </c>
      <c r="IV47" t="str">
        <v>OL03868</v>
      </c>
      <c r="IW47" t="str">
        <v>OL03869</v>
      </c>
      <c r="IX47" t="str">
        <v>OL03870</v>
      </c>
      <c r="IY47" t="str">
        <v>OL03873, DWG# 100448-44</v>
      </c>
      <c r="IZ47" t="str">
        <v>OL03949</v>
      </c>
      <c r="JA47" t="str">
        <v xml:space="preserve">OL04043, Section </v>
      </c>
      <c r="JB47" t="str">
        <v xml:space="preserve">OL04044, Section </v>
      </c>
      <c r="JC47" t="str">
        <v>OL04045</v>
      </c>
      <c r="JD47" t="str">
        <v>OL04045, Milled Feature</v>
      </c>
      <c r="JE47" t="str">
        <v>OL04063</v>
      </c>
      <c r="JF47" t="str">
        <v>OL04064</v>
      </c>
      <c r="JG47" t="str">
        <v>OL04065</v>
      </c>
      <c r="JH47" t="str">
        <v>OL04181</v>
      </c>
      <c r="JI47" t="str">
        <v>OL04218</v>
      </c>
      <c r="JJ47" t="str">
        <v>OL04224, See Image</v>
      </c>
      <c r="JK47" t="str">
        <v>OL04374</v>
      </c>
      <c r="JL47" t="str">
        <v>OL04375, Section M-M</v>
      </c>
      <c r="JM47" t="str">
        <v>OL04376, Section M-M</v>
      </c>
      <c r="JN47" t="str">
        <v>OL04443</v>
      </c>
      <c r="JO47" t="str">
        <v>OL04444</v>
      </c>
      <c r="JP47" t="str">
        <v>One side of slot</v>
      </c>
      <c r="JQ47" t="str">
        <v>Other side of slot</v>
      </c>
      <c r="JR47" t="str">
        <v>Out of center more than .002 = Fail</v>
      </c>
      <c r="JS47" t="str">
        <v>Out of center more than.002 = Fail</v>
      </c>
      <c r="JT47" t="str">
        <v>Overlay OL02713</v>
      </c>
    </row>
    <row r="48" spans="1:280">
      <c r="A48" s="74" t="s">
        <v>498</v>
      </c>
      <c r="C48" s="74" t="str" cm="1">
        <f t="array" ref="C48:JT48">TRANSPOSE(_xlfn._xlws.SORT(_xlfn._xlws.FILTER($A$2:$A$279,ISNUMBER(SEARCH('Prt. Lib. &amp; Routine, Table'!M55,$A$2:$A$279)),"not found")))</f>
        <v xml:space="preserve"> 'C', Whirl Blank</v>
      </c>
      <c r="D48" t="str">
        <v xml:space="preserve"> See Image, Constrained</v>
      </c>
      <c r="E48" t="str">
        <v>(.04 to .12 range = Pass)</v>
      </c>
      <c r="F48" t="str">
        <v>(.042 FULL) Go Pin Seat Fully</v>
      </c>
      <c r="G48" t="str">
        <v>(B), Mfg. Tol.</v>
      </c>
      <c r="H48" t="str">
        <v>(B), O.A.L.</v>
      </c>
      <c r="I48" t="str">
        <v>.001 or less =Pass</v>
      </c>
      <c r="J48" t="str">
        <v>.001 or less out of center = Pass</v>
      </c>
      <c r="K48" t="str">
        <v>.002 or Less = Pass</v>
      </c>
      <c r="L48" t="str">
        <v>.002 or Less out of center = Pass</v>
      </c>
      <c r="M48" t="str">
        <v>.005 to .015 = Pass</v>
      </c>
      <c r="N48" t="str">
        <v>.0125 Mean, Section</v>
      </c>
      <c r="O48" t="str">
        <v>.025 or Less in X &amp; Y=Pass</v>
      </c>
      <c r="P48" t="str">
        <v>.038 Mean</v>
      </c>
      <c r="Q48" t="str">
        <v>.063 MM = .0024 IN, See Image</v>
      </c>
      <c r="R48" t="str">
        <v>.063MM = .0024"</v>
      </c>
      <c r="S48" t="str">
        <v>.243 NO-GO, Unconstrained, Must Not Start</v>
      </c>
      <c r="T48" t="str">
        <v>@ Back Face &amp; ID, No Raised Edge</v>
      </c>
      <c r="U48" t="str">
        <v>@ Back Face &amp; OD, No Raised Edge</v>
      </c>
      <c r="V48" t="str">
        <v>@ ID &amp; FACE</v>
      </c>
      <c r="W48" t="str">
        <v>@ OD &amp; BACK FACE</v>
      </c>
      <c r="X48" t="str">
        <v>@ OD &amp; FACE</v>
      </c>
      <c r="Y48" t="str">
        <v>Across from slot</v>
      </c>
      <c r="Z48" t="str">
        <v>All Edge Breaks</v>
      </c>
      <c r="AA48" t="str">
        <v>Attached to bar stock</v>
      </c>
      <c r="AB48" t="str">
        <v xml:space="preserve">Back Turn Fillet Rad. </v>
      </c>
      <c r="AC48" t="str">
        <v>Balloon 1 (DWG FRM0105 Page 2, NV-27)</v>
      </c>
      <c r="AD48" t="str">
        <v>Balloon 1 (DWG FRM0105, NV-30)</v>
      </c>
      <c r="AE48" t="str">
        <v>Balloon 1 (P# 9890002-20) OL00429/A</v>
      </c>
      <c r="AF48" t="str">
        <v>Balloon 1, DWG#FRM0105</v>
      </c>
      <c r="AG48" t="str">
        <v>Balloon 11, See Image</v>
      </c>
      <c r="AH48" t="str">
        <v xml:space="preserve">Balloon 2 (DWG FRM0105 Page 2, NV-27) </v>
      </c>
      <c r="AI48" t="str">
        <v>Balloon 2 (DWG FRM0105, NV-30)</v>
      </c>
      <c r="AJ48" t="str">
        <v>Balloon 2 (P# 9890002-20)</v>
      </c>
      <c r="AK48" t="str">
        <v>Balloon 2, DWG#FRM0105</v>
      </c>
      <c r="AL48" t="str">
        <v>Balloon 2, DWG#FRM0105, See Image</v>
      </c>
      <c r="AM48" t="str">
        <v>Balloon 3 (DWG FRM0105, NV-30 Minor)</v>
      </c>
      <c r="AN48" t="str">
        <v>Balloon 3 (DWG FRM0105, NV-30)</v>
      </c>
      <c r="AO48" t="str">
        <v>Balloon 3 (P# 9890002-20)</v>
      </c>
      <c r="AP48" t="str">
        <v>Balloon 4</v>
      </c>
      <c r="AQ48" t="str">
        <v>Balloon 4 (P# 9890002-20)</v>
      </c>
      <c r="AR48" t="str">
        <v>Below Middle Band</v>
      </c>
      <c r="AS48" t="str">
        <v>Best Fit Pin, .003 or Less =Pass</v>
      </c>
      <c r="AT48" t="str">
        <v>Blank</v>
      </c>
      <c r="AU48" t="str">
        <v>Blank Turn Maj.</v>
      </c>
      <c r="AV48" t="str">
        <v>Blank Turn Maj. Mill Flt., OL4172</v>
      </c>
      <c r="AW48" t="str">
        <v>Blank Without .010 Slots</v>
      </c>
      <c r="AX48" t="str">
        <v>Blank Without .010 Slots, Section</v>
      </c>
      <c r="AY48" t="str">
        <v>Blank without thread</v>
      </c>
      <c r="AZ48" t="str">
        <v xml:space="preserve">Blank, Center of V Grv. </v>
      </c>
      <c r="BA48" t="str">
        <v>Blank, Check R adjacent Balloon 17</v>
      </c>
      <c r="BB48" t="str">
        <v>Blank, EXT. Feature</v>
      </c>
      <c r="BC48" t="str">
        <v>Blank, See Image, OL04335</v>
      </c>
      <c r="BD48" t="str">
        <v>Blank, See Image, OL04336</v>
      </c>
      <c r="BE48" t="str">
        <v xml:space="preserve">Blank, Thrd. </v>
      </c>
      <c r="BF48" t="str">
        <v>Blank, Turn Tip</v>
      </c>
      <c r="BG48" t="str">
        <v>Blank, Without Thrd.</v>
      </c>
      <c r="BH48" t="str">
        <v>Blank, Without Thread</v>
      </c>
      <c r="BI48" t="str">
        <v xml:space="preserve">Blunt Start Blend to Minor </v>
      </c>
      <c r="BJ48" t="str">
        <v>Calc., Use Go HEX</v>
      </c>
      <c r="BK48" t="str">
        <v>Can't dig into OD</v>
      </c>
      <c r="BL48" t="str">
        <v>Carbide Gauge</v>
      </c>
      <c r="BM48" t="str">
        <v xml:space="preserve">Center of V Grv. </v>
      </c>
      <c r="BN48" t="str">
        <v>Centered Less than .03 = Pass</v>
      </c>
      <c r="BO48" t="str">
        <v>Centered within .0005 or Less = Pass</v>
      </c>
      <c r="BP48" t="str">
        <v>Centered within .001 or Less = Pass</v>
      </c>
      <c r="BQ48" t="str">
        <v>Centered within .0254 or Less = Pass</v>
      </c>
      <c r="BR48" t="str">
        <v>Check close to Rod Slot</v>
      </c>
      <c r="BS48" t="str">
        <v>Check every other hole</v>
      </c>
      <c r="BT48" t="str">
        <v>Check Go over full length of slot.</v>
      </c>
      <c r="BU48" t="str">
        <v>Check Near Closed End</v>
      </c>
      <c r="BV48" t="str">
        <v>Check per Print View, Away from Rod Slot</v>
      </c>
      <c r="BW48" t="str">
        <v>Check to Balloon 30 Go Pin</v>
      </c>
      <c r="BX48" t="str">
        <v>Check with .2705 SET Pin Inside Part</v>
      </c>
      <c r="BY48" t="str">
        <v>Check with Hex Up</v>
      </c>
      <c r="BZ48" t="str">
        <v>CMM Blank</v>
      </c>
      <c r="CA48" t="str">
        <v>Confirm Full Radius</v>
      </c>
      <c r="CB48" t="str">
        <v>Constrained in fixture</v>
      </c>
      <c r="CC48" t="str">
        <v>Constrained with Ring</v>
      </c>
      <c r="CD48" t="str">
        <v>Constrained, See Image</v>
      </c>
      <c r="CE48" t="str">
        <v>Dim. "A"</v>
      </c>
      <c r="CF48" t="str">
        <v>Dim. "B"</v>
      </c>
      <c r="CG48" t="str">
        <v>Dim. "C"</v>
      </c>
      <c r="CH48" t="str">
        <v>Dim. "D", Whirl Blank</v>
      </c>
      <c r="CI48" t="str">
        <v>Dim. "G"</v>
      </c>
      <c r="CJ48" t="str">
        <v>Dim. E, Blank Turn Maj. &amp;  Mill Flt</v>
      </c>
      <c r="CK48" t="str">
        <v>Dim. E, Blank Turn Maj.&amp;  Mill Flt</v>
      </c>
      <c r="CL48" t="str">
        <v>Dim. H, Whirl Blank</v>
      </c>
      <c r="CM48" t="str">
        <v>Dim. J, 'Blank Turn Maj. &amp; Whirl Blank</v>
      </c>
      <c r="CN48" t="str">
        <v>Disk Drop Indicator Tip</v>
      </c>
      <c r="CO48" t="str">
        <v>DWG 100448-15, Balloon F_1</v>
      </c>
      <c r="CP48" t="str">
        <v>DWG 100448-15, OL02571</v>
      </c>
      <c r="CQ48" t="str">
        <v>DWG 100448-41</v>
      </c>
      <c r="CR48" t="str">
        <v>DWG 9890040, (10E),Section Part, OL01139</v>
      </c>
      <c r="CS48" t="str">
        <v>DWG 9890040, (10E),Section, OL01139</v>
      </c>
      <c r="CT48" t="str">
        <v>DWG 9890040, (11E)</v>
      </c>
      <c r="CU48" t="str">
        <v>DWG 9890040, (11E), Pins with Flats</v>
      </c>
      <c r="CV48" t="str">
        <v>DWG 9890040, (12E),  Pass=.002 or less</v>
      </c>
      <c r="CW48" t="str">
        <v>DWG 9890040, (12E), See Image</v>
      </c>
      <c r="CX48" t="str">
        <v>DWG 9890040, (1E), OL01431</v>
      </c>
      <c r="CY48" t="str">
        <v>DWG 9890040, (1E), OL01432</v>
      </c>
      <c r="CZ48" t="str">
        <v>DWG 9890040, (2E), OL01432</v>
      </c>
      <c r="DA48" t="str">
        <v>DWG 9890040, (3E)</v>
      </c>
      <c r="DB48" t="str">
        <v>DWG 9890040, (4E)</v>
      </c>
      <c r="DC48" t="str">
        <v>DWG 9890040, (5E), OL02336</v>
      </c>
      <c r="DD48" t="str">
        <v>DWG 9890040, (6E)</v>
      </c>
      <c r="DE48" t="str">
        <v>DWG 9890040, (7E)</v>
      </c>
      <c r="DF48" t="str">
        <v>DWG 9890040, (8E), OL01433</v>
      </c>
      <c r="DG48" t="str">
        <v>DWG 9890040, (8E), OL01433, Section</v>
      </c>
      <c r="DH48" t="str">
        <v>DWG 9890040, (9E), Close to Rod Slot</v>
      </c>
      <c r="DI48" t="str">
        <v>DWG 9890040, (9E),Close to Rod Slot</v>
      </c>
      <c r="DJ48" t="str">
        <v>DWG FRM0105 PAGE 2</v>
      </c>
      <c r="DK48" t="str">
        <v>DWG# 100448-41</v>
      </c>
      <c r="DL48" t="str">
        <v>DWG# 100448-44</v>
      </c>
      <c r="DM48" t="str">
        <v>DWG# 9890003  (1), Section OL00436/A</v>
      </c>
      <c r="DN48" t="str">
        <v>DWG# 9890003 (3), Ring Gauge Constrained</v>
      </c>
      <c r="DO48" t="str">
        <v>DWG# 9890003 (4), Section</v>
      </c>
      <c r="DP48" t="str">
        <v>DWG#100448-26, Balloon 1K, OL02350</v>
      </c>
      <c r="DQ48" t="str">
        <v>DWG#100448-26, Balloon 2K, OL02350</v>
      </c>
      <c r="DR48" t="str">
        <v>DWG#100448-26, Balloon 3K, OL02363</v>
      </c>
      <c r="DS48" t="str">
        <v>DWG#100448-26, Balloon 4K</v>
      </c>
      <c r="DT48" t="str">
        <v>DWG#100448-26, Balloon 5K, Section</v>
      </c>
      <c r="DU48" t="str">
        <v>DWG#100448-26, Balloon 6K</v>
      </c>
      <c r="DV48" t="str">
        <v>DWG#100448-26, Balloon 7K, Section</v>
      </c>
      <c r="DW48" t="str">
        <v>DWG#100448-26, Mfg. Tol.</v>
      </c>
      <c r="DX48" t="str">
        <v>DWG#9890003 (2) Ring Gauge Constrained</v>
      </c>
      <c r="DY48" t="str">
        <v>DWG#9890044</v>
      </c>
      <c r="DZ48" t="str">
        <v>DWG#9890044 .1985 to .2005=Pass</v>
      </c>
      <c r="EA48" t="str">
        <v>DWG#9890044 Overlay OL02441</v>
      </c>
      <c r="EB48" t="str">
        <v>DWG#9890044, OL02441</v>
      </c>
      <c r="EC48" t="str">
        <v>DWG#FRM0105</v>
      </c>
      <c r="ED48" t="str">
        <v>EXT.</v>
      </c>
      <c r="EE48" t="str">
        <v>EXT. Section, OL02460</v>
      </c>
      <c r="EF48" t="str">
        <v>EXT., OL04223</v>
      </c>
      <c r="EG48" t="str">
        <v>Flat Drop Indicator Tip</v>
      </c>
      <c r="EH48" t="str">
        <v>Full Go Pin, No Light, at Radius</v>
      </c>
      <c r="EI48" t="str">
        <v>Function Check</v>
      </c>
      <c r="EJ48" t="str">
        <v>GO Function Gauge</v>
      </c>
      <c r="EK48" t="str">
        <v>Go Gauge for Balloon 1 &amp; 4</v>
      </c>
      <c r="EL48" t="str">
        <v>Go Pin must pass through</v>
      </c>
      <c r="EM48" t="str">
        <v>Greater than .005 = Fail, Section</v>
      </c>
      <c r="EN48" t="str">
        <v>Greater than .025 out of center = Fail</v>
      </c>
      <c r="EO48" t="str">
        <v>Greater than 2.6 = Pass</v>
      </c>
      <c r="EP48" t="str">
        <v>Green = Pass, Red = Fail</v>
      </c>
      <c r="EQ48" t="str">
        <v>Hex Depth</v>
      </c>
      <c r="ER48" t="str">
        <v>Hex Minor</v>
      </c>
      <c r="ES48" t="str">
        <v>Hole Dia.</v>
      </c>
      <c r="ET48" t="str">
        <v>ID Sphere Finish</v>
      </c>
      <c r="EU48" t="str">
        <v>ID/OD Both Sides, Diff. .002 or less = Pass</v>
      </c>
      <c r="EV48" t="str">
        <v>If Looks Big, Section</v>
      </c>
      <c r="EW48" t="str">
        <v>If Looks Small, Section</v>
      </c>
      <c r="EX48" t="str">
        <v>Insp. Close to Break Away, Mfg.Tol.</v>
      </c>
      <c r="EY48" t="str">
        <v>INT.</v>
      </c>
      <c r="EZ48" t="str">
        <v>INT. Section, OL02460</v>
      </c>
      <c r="FA48" t="str">
        <v>INT., OL04223</v>
      </c>
      <c r="FB48" t="str">
        <v>Intersect. of 7.7 &amp; R0.10</v>
      </c>
      <c r="FC48" t="str">
        <v>Intersect. of 8.79 and R.25 MAX</v>
      </c>
      <c r="FD48" t="str">
        <v>Keep Ind. Tip away from corner</v>
      </c>
      <c r="FE48" t="str">
        <v>L31</v>
      </c>
      <c r="FF48" t="str">
        <v>Laser Mark</v>
      </c>
      <c r="FG48" t="str">
        <v>LASER PER NOTE 4</v>
      </c>
      <c r="FH48" t="str">
        <v>LASER PER NOTE 4, Final Check 1 only</v>
      </c>
      <c r="FI48" t="str">
        <v>Less than .002 out of center = Pass</v>
      </c>
      <c r="FJ48" t="str">
        <v>Less than 2.75 = Pass, Section</v>
      </c>
      <c r="FK48" t="str">
        <v>List as pin. Not Calibrated</v>
      </c>
      <c r="FL48" t="str">
        <v>M9 X 1.25 BUTT See Comment Image</v>
      </c>
      <c r="FM48" t="str">
        <v>Manual Section</v>
      </c>
      <c r="FN48" t="str">
        <v>Max Deep .241 NO-GO =.42</v>
      </c>
      <c r="FO48" t="str">
        <v>MAX Depth of (Note 7) .241 NO-GO Pin</v>
      </c>
      <c r="FP48" t="str">
        <v>Measure from Blue Line, See Image</v>
      </c>
      <c r="FQ48" t="str">
        <v>Measure Width of Blue Area, See Image</v>
      </c>
      <c r="FR48" t="str">
        <v>Mfg. Tol</v>
      </c>
      <c r="FS48" t="str">
        <v>Mfg. Tol, See Image</v>
      </c>
      <c r="FT48" t="str">
        <v>Mfg. Tol.</v>
      </c>
      <c r="FU48" t="str">
        <v>Mfg. Tol. "A"</v>
      </c>
      <c r="FV48" t="str">
        <v>Mfg. Tol. (Zero on Gauge Full Dia. Lead)</v>
      </c>
      <c r="FW48" t="str">
        <v>Mfg. Tol. Balloon 11, See Image</v>
      </c>
      <c r="FX48" t="str">
        <v>Mfg. Tol. Balloon 4</v>
      </c>
      <c r="FY48" t="str">
        <v>Mfg. Tol. Balloon 7</v>
      </c>
      <c r="FZ48" t="str">
        <v xml:space="preserve">Mfg. Tol. C-Bore Face (Ballo 28) </v>
      </c>
      <c r="GA48" t="str">
        <v>Mfg. Tol. Section</v>
      </c>
      <c r="GB48" t="str">
        <v>Mfg. Tol. See Image</v>
      </c>
      <c r="GC48" t="str">
        <v>Mfg. Tol., 3 Places, Record MAX</v>
      </c>
      <c r="GD48" t="str">
        <v>Mfg. Tol., Balloon 11</v>
      </c>
      <c r="GE48" t="str">
        <v>Mfg. Tol., Balloon 7</v>
      </c>
      <c r="GF48" t="str">
        <v>Mfg. Tol., Blank</v>
      </c>
      <c r="GG48" t="str">
        <v>Mfg. Tol., Blank, Balloon 12</v>
      </c>
      <c r="GH48" t="str">
        <v>Mfg. Tol., Blend to SØ.320</v>
      </c>
      <c r="GI48" t="str">
        <v>Mfg. Tol., Calculation</v>
      </c>
      <c r="GJ48" t="str">
        <v>Mfg. Tol., For Mill Fixture</v>
      </c>
      <c r="GK48" t="str">
        <v>Mfg. Tol., L32</v>
      </c>
      <c r="GL48" t="str">
        <v>Mfg. Tol., L33</v>
      </c>
      <c r="GM48" t="str">
        <v>Mfg. Tol., No Tool Marks</v>
      </c>
      <c r="GN48" t="str">
        <v>Mfg. Tol., OL03361</v>
      </c>
      <c r="GO48" t="str">
        <v>Mfg. Tol., Record off center value</v>
      </c>
      <c r="GP48" t="str">
        <v>Mfg. Tol., Same 3 Places, Record MIN</v>
      </c>
      <c r="GQ48" t="str">
        <v>Mfg. Tol., Section</v>
      </c>
      <c r="GR48" t="str">
        <v>Mfg. Tol., Section B-B</v>
      </c>
      <c r="GS48" t="str">
        <v>Mfg. Tol., Section, OL03361</v>
      </c>
      <c r="GT48" t="str">
        <v>Mfg. Tol., Section, Per Note 2</v>
      </c>
      <c r="GU48" t="str">
        <v>Mfg. Tol., See Image</v>
      </c>
      <c r="GV48" t="str">
        <v>Mfg. Tol., See Image, Bore in Blue</v>
      </c>
      <c r="GW48" t="str">
        <v>Mfg. Tol., See Image, Hook Tip</v>
      </c>
      <c r="GX48" t="str">
        <v>Mfg. Tol., Sharp Okay No Burr</v>
      </c>
      <c r="GY48" t="str">
        <v>Mfg. Tol., Threadless Blank</v>
      </c>
      <c r="GZ48" t="str">
        <v>Mfg.Tol.</v>
      </c>
      <c r="HA48" t="str">
        <v>Mgf. To., T.S.C.</v>
      </c>
      <c r="HB48" t="str">
        <v>Milled Feature</v>
      </c>
      <c r="HC48" t="str">
        <v>Milled Feature, OL04045</v>
      </c>
      <c r="HD48" t="str">
        <v>More than .0005 out of center = Fail</v>
      </c>
      <c r="HE48" t="str">
        <v>Must Pass Through</v>
      </c>
      <c r="HF48" t="str">
        <v>Must pass through gauge</v>
      </c>
      <c r="HG48" t="str">
        <v>Must Pass Through Go Gauge</v>
      </c>
      <c r="HH48" t="str">
        <v>Must Pass, See Image.</v>
      </c>
      <c r="HI48" t="str">
        <v>NA</v>
      </c>
      <c r="HJ48" t="str">
        <v>Narrow Area</v>
      </c>
      <c r="HK48" t="str">
        <v>Near Balloon 21</v>
      </c>
      <c r="HL48" t="str">
        <v>Near Datum B</v>
      </c>
      <c r="HM48" t="str">
        <v>Neck Dia.</v>
      </c>
      <c r="HN48" t="str">
        <v>Neck to Head Rad.</v>
      </c>
      <c r="HO48" t="str">
        <v>No Copper Deposits Allowed</v>
      </c>
      <c r="HP48" t="str">
        <v>No Section</v>
      </c>
      <c r="HQ48" t="str">
        <v>No Section, .01 to .014 = Pass</v>
      </c>
      <c r="HR48" t="str">
        <v>No Section, Rotate Part</v>
      </c>
      <c r="HS48" t="str">
        <v>No Section, See Image</v>
      </c>
      <c r="HT48" t="str">
        <v>No Slot, Section B-B</v>
      </c>
      <c r="HU48" t="str">
        <v>No visual step = Pass</v>
      </c>
      <c r="HV48" t="str">
        <v>Not to exceed .95 Deep</v>
      </c>
      <c r="HW48" t="str">
        <v>Note 1</v>
      </c>
      <c r="HX48" t="str">
        <v>OL00333/A</v>
      </c>
      <c r="HY48" t="str">
        <v>OL00519</v>
      </c>
      <c r="HZ48" t="str">
        <v>OL00520</v>
      </c>
      <c r="IA48" t="str">
        <v>OL00529</v>
      </c>
      <c r="IB48" t="str">
        <v>OL00542</v>
      </c>
      <c r="IC48" t="str">
        <v>OL00724</v>
      </c>
      <c r="ID48" t="str">
        <v>OL01250</v>
      </c>
      <c r="IE48" t="str">
        <v>OL01869, Threadless Blank</v>
      </c>
      <c r="IF48" t="str">
        <v>OL01870, Section</v>
      </c>
      <c r="IG48" t="str">
        <v>OL02255</v>
      </c>
      <c r="IH48" t="str">
        <v>OL02255, Mfg. Tol.</v>
      </c>
      <c r="II48" t="str">
        <v>OL02302</v>
      </c>
      <c r="IJ48" t="str">
        <v xml:space="preserve">OL02318  needed per image instructions </v>
      </c>
      <c r="IK48" t="str">
        <v>OL02556</v>
      </c>
      <c r="IL48" t="str">
        <v>OL02557</v>
      </c>
      <c r="IM48" t="str">
        <v>OL02567</v>
      </c>
      <c r="IN48" t="str">
        <v>OL02653</v>
      </c>
      <c r="IO48" t="str">
        <v>OL02718</v>
      </c>
      <c r="IP48" t="str">
        <v>OL02841</v>
      </c>
      <c r="IQ48" t="str">
        <v>OL02842</v>
      </c>
      <c r="IR48" t="str">
        <v>OL02844</v>
      </c>
      <c r="IS48" t="str">
        <v>OL02871</v>
      </c>
      <c r="IT48" t="str">
        <v>OL02887</v>
      </c>
      <c r="IU48" t="str">
        <v>OL03766</v>
      </c>
      <c r="IV48" t="str">
        <v>OL03868</v>
      </c>
      <c r="IW48" t="str">
        <v>OL03869</v>
      </c>
      <c r="IX48" t="str">
        <v>OL03870</v>
      </c>
      <c r="IY48" t="str">
        <v>OL03873, DWG# 100448-44</v>
      </c>
      <c r="IZ48" t="str">
        <v>OL03949</v>
      </c>
      <c r="JA48" t="str">
        <v xml:space="preserve">OL04043, Section </v>
      </c>
      <c r="JB48" t="str">
        <v xml:space="preserve">OL04044, Section </v>
      </c>
      <c r="JC48" t="str">
        <v>OL04045</v>
      </c>
      <c r="JD48" t="str">
        <v>OL04045, Milled Feature</v>
      </c>
      <c r="JE48" t="str">
        <v>OL04063</v>
      </c>
      <c r="JF48" t="str">
        <v>OL04064</v>
      </c>
      <c r="JG48" t="str">
        <v>OL04065</v>
      </c>
      <c r="JH48" t="str">
        <v>OL04181</v>
      </c>
      <c r="JI48" t="str">
        <v>OL04218</v>
      </c>
      <c r="JJ48" t="str">
        <v>OL04224, See Image</v>
      </c>
      <c r="JK48" t="str">
        <v>OL04374</v>
      </c>
      <c r="JL48" t="str">
        <v>OL04375, Section M-M</v>
      </c>
      <c r="JM48" t="str">
        <v>OL04376, Section M-M</v>
      </c>
      <c r="JN48" t="str">
        <v>OL04443</v>
      </c>
      <c r="JO48" t="str">
        <v>OL04444</v>
      </c>
      <c r="JP48" t="str">
        <v>One side of slot</v>
      </c>
      <c r="JQ48" t="str">
        <v>Other side of slot</v>
      </c>
      <c r="JR48" t="str">
        <v>Out of center more than .002 = Fail</v>
      </c>
      <c r="JS48" t="str">
        <v>Out of center more than.002 = Fail</v>
      </c>
      <c r="JT48" t="str">
        <v>Overlay OL02713</v>
      </c>
    </row>
    <row r="49" spans="1:280">
      <c r="A49" s="74" t="s">
        <v>499</v>
      </c>
      <c r="C49" s="74" t="str" cm="1">
        <f t="array" ref="C49:JT49">TRANSPOSE(_xlfn._xlws.SORT(_xlfn._xlws.FILTER($A$2:$A$279,ISNUMBER(SEARCH('Prt. Lib. &amp; Routine, Table'!M56,$A$2:$A$279)),"not found")))</f>
        <v xml:space="preserve"> 'C', Whirl Blank</v>
      </c>
      <c r="D49" t="str">
        <v xml:space="preserve"> See Image, Constrained</v>
      </c>
      <c r="E49" t="str">
        <v>(.04 to .12 range = Pass)</v>
      </c>
      <c r="F49" t="str">
        <v>(.042 FULL) Go Pin Seat Fully</v>
      </c>
      <c r="G49" t="str">
        <v>(B), Mfg. Tol.</v>
      </c>
      <c r="H49" t="str">
        <v>(B), O.A.L.</v>
      </c>
      <c r="I49" t="str">
        <v>.001 or less =Pass</v>
      </c>
      <c r="J49" t="str">
        <v>.001 or less out of center = Pass</v>
      </c>
      <c r="K49" t="str">
        <v>.002 or Less = Pass</v>
      </c>
      <c r="L49" t="str">
        <v>.002 or Less out of center = Pass</v>
      </c>
      <c r="M49" t="str">
        <v>.005 to .015 = Pass</v>
      </c>
      <c r="N49" t="str">
        <v>.0125 Mean, Section</v>
      </c>
      <c r="O49" t="str">
        <v>.025 or Less in X &amp; Y=Pass</v>
      </c>
      <c r="P49" t="str">
        <v>.038 Mean</v>
      </c>
      <c r="Q49" t="str">
        <v>.063 MM = .0024 IN, See Image</v>
      </c>
      <c r="R49" t="str">
        <v>.063MM = .0024"</v>
      </c>
      <c r="S49" t="str">
        <v>.243 NO-GO, Unconstrained, Must Not Start</v>
      </c>
      <c r="T49" t="str">
        <v>@ Back Face &amp; ID, No Raised Edge</v>
      </c>
      <c r="U49" t="str">
        <v>@ Back Face &amp; OD, No Raised Edge</v>
      </c>
      <c r="V49" t="str">
        <v>@ ID &amp; FACE</v>
      </c>
      <c r="W49" t="str">
        <v>@ OD &amp; BACK FACE</v>
      </c>
      <c r="X49" t="str">
        <v>@ OD &amp; FACE</v>
      </c>
      <c r="Y49" t="str">
        <v>Across from slot</v>
      </c>
      <c r="Z49" t="str">
        <v>All Edge Breaks</v>
      </c>
      <c r="AA49" t="str">
        <v>Attached to bar stock</v>
      </c>
      <c r="AB49" t="str">
        <v xml:space="preserve">Back Turn Fillet Rad. </v>
      </c>
      <c r="AC49" t="str">
        <v>Balloon 1 (DWG FRM0105 Page 2, NV-27)</v>
      </c>
      <c r="AD49" t="str">
        <v>Balloon 1 (DWG FRM0105, NV-30)</v>
      </c>
      <c r="AE49" t="str">
        <v>Balloon 1 (P# 9890002-20) OL00429/A</v>
      </c>
      <c r="AF49" t="str">
        <v>Balloon 1, DWG#FRM0105</v>
      </c>
      <c r="AG49" t="str">
        <v>Balloon 11, See Image</v>
      </c>
      <c r="AH49" t="str">
        <v xml:space="preserve">Balloon 2 (DWG FRM0105 Page 2, NV-27) </v>
      </c>
      <c r="AI49" t="str">
        <v>Balloon 2 (DWG FRM0105, NV-30)</v>
      </c>
      <c r="AJ49" t="str">
        <v>Balloon 2 (P# 9890002-20)</v>
      </c>
      <c r="AK49" t="str">
        <v>Balloon 2, DWG#FRM0105</v>
      </c>
      <c r="AL49" t="str">
        <v>Balloon 2, DWG#FRM0105, See Image</v>
      </c>
      <c r="AM49" t="str">
        <v>Balloon 3 (DWG FRM0105, NV-30 Minor)</v>
      </c>
      <c r="AN49" t="str">
        <v>Balloon 3 (DWG FRM0105, NV-30)</v>
      </c>
      <c r="AO49" t="str">
        <v>Balloon 3 (P# 9890002-20)</v>
      </c>
      <c r="AP49" t="str">
        <v>Balloon 4</v>
      </c>
      <c r="AQ49" t="str">
        <v>Balloon 4 (P# 9890002-20)</v>
      </c>
      <c r="AR49" t="str">
        <v>Below Middle Band</v>
      </c>
      <c r="AS49" t="str">
        <v>Best Fit Pin, .003 or Less =Pass</v>
      </c>
      <c r="AT49" t="str">
        <v>Blank</v>
      </c>
      <c r="AU49" t="str">
        <v>Blank Turn Maj.</v>
      </c>
      <c r="AV49" t="str">
        <v>Blank Turn Maj. Mill Flt., OL4172</v>
      </c>
      <c r="AW49" t="str">
        <v>Blank Without .010 Slots</v>
      </c>
      <c r="AX49" t="str">
        <v>Blank Without .010 Slots, Section</v>
      </c>
      <c r="AY49" t="str">
        <v>Blank without thread</v>
      </c>
      <c r="AZ49" t="str">
        <v xml:space="preserve">Blank, Center of V Grv. </v>
      </c>
      <c r="BA49" t="str">
        <v>Blank, Check R adjacent Balloon 17</v>
      </c>
      <c r="BB49" t="str">
        <v>Blank, EXT. Feature</v>
      </c>
      <c r="BC49" t="str">
        <v>Blank, See Image, OL04335</v>
      </c>
      <c r="BD49" t="str">
        <v>Blank, See Image, OL04336</v>
      </c>
      <c r="BE49" t="str">
        <v xml:space="preserve">Blank, Thrd. </v>
      </c>
      <c r="BF49" t="str">
        <v>Blank, Turn Tip</v>
      </c>
      <c r="BG49" t="str">
        <v>Blank, Without Thrd.</v>
      </c>
      <c r="BH49" t="str">
        <v>Blank, Without Thread</v>
      </c>
      <c r="BI49" t="str">
        <v xml:space="preserve">Blunt Start Blend to Minor </v>
      </c>
      <c r="BJ49" t="str">
        <v>Calc., Use Go HEX</v>
      </c>
      <c r="BK49" t="str">
        <v>Can't dig into OD</v>
      </c>
      <c r="BL49" t="str">
        <v>Carbide Gauge</v>
      </c>
      <c r="BM49" t="str">
        <v xml:space="preserve">Center of V Grv. </v>
      </c>
      <c r="BN49" t="str">
        <v>Centered Less than .03 = Pass</v>
      </c>
      <c r="BO49" t="str">
        <v>Centered within .0005 or Less = Pass</v>
      </c>
      <c r="BP49" t="str">
        <v>Centered within .001 or Less = Pass</v>
      </c>
      <c r="BQ49" t="str">
        <v>Centered within .0254 or Less = Pass</v>
      </c>
      <c r="BR49" t="str">
        <v>Check close to Rod Slot</v>
      </c>
      <c r="BS49" t="str">
        <v>Check every other hole</v>
      </c>
      <c r="BT49" t="str">
        <v>Check Go over full length of slot.</v>
      </c>
      <c r="BU49" t="str">
        <v>Check Near Closed End</v>
      </c>
      <c r="BV49" t="str">
        <v>Check per Print View, Away from Rod Slot</v>
      </c>
      <c r="BW49" t="str">
        <v>Check to Balloon 30 Go Pin</v>
      </c>
      <c r="BX49" t="str">
        <v>Check with .2705 SET Pin Inside Part</v>
      </c>
      <c r="BY49" t="str">
        <v>Check with Hex Up</v>
      </c>
      <c r="BZ49" t="str">
        <v>CMM Blank</v>
      </c>
      <c r="CA49" t="str">
        <v>Confirm Full Radius</v>
      </c>
      <c r="CB49" t="str">
        <v>Constrained in fixture</v>
      </c>
      <c r="CC49" t="str">
        <v>Constrained with Ring</v>
      </c>
      <c r="CD49" t="str">
        <v>Constrained, See Image</v>
      </c>
      <c r="CE49" t="str">
        <v>Dim. "A"</v>
      </c>
      <c r="CF49" t="str">
        <v>Dim. "B"</v>
      </c>
      <c r="CG49" t="str">
        <v>Dim. "C"</v>
      </c>
      <c r="CH49" t="str">
        <v>Dim. "D", Whirl Blank</v>
      </c>
      <c r="CI49" t="str">
        <v>Dim. "G"</v>
      </c>
      <c r="CJ49" t="str">
        <v>Dim. E, Blank Turn Maj. &amp;  Mill Flt</v>
      </c>
      <c r="CK49" t="str">
        <v>Dim. E, Blank Turn Maj.&amp;  Mill Flt</v>
      </c>
      <c r="CL49" t="str">
        <v>Dim. H, Whirl Blank</v>
      </c>
      <c r="CM49" t="str">
        <v>Dim. J, 'Blank Turn Maj. &amp; Whirl Blank</v>
      </c>
      <c r="CN49" t="str">
        <v>Disk Drop Indicator Tip</v>
      </c>
      <c r="CO49" t="str">
        <v>DWG 100448-15, Balloon F_1</v>
      </c>
      <c r="CP49" t="str">
        <v>DWG 100448-15, OL02571</v>
      </c>
      <c r="CQ49" t="str">
        <v>DWG 100448-41</v>
      </c>
      <c r="CR49" t="str">
        <v>DWG 9890040, (10E),Section Part, OL01139</v>
      </c>
      <c r="CS49" t="str">
        <v>DWG 9890040, (10E),Section, OL01139</v>
      </c>
      <c r="CT49" t="str">
        <v>DWG 9890040, (11E)</v>
      </c>
      <c r="CU49" t="str">
        <v>DWG 9890040, (11E), Pins with Flats</v>
      </c>
      <c r="CV49" t="str">
        <v>DWG 9890040, (12E),  Pass=.002 or less</v>
      </c>
      <c r="CW49" t="str">
        <v>DWG 9890040, (12E), See Image</v>
      </c>
      <c r="CX49" t="str">
        <v>DWG 9890040, (1E), OL01431</v>
      </c>
      <c r="CY49" t="str">
        <v>DWG 9890040, (1E), OL01432</v>
      </c>
      <c r="CZ49" t="str">
        <v>DWG 9890040, (2E), OL01432</v>
      </c>
      <c r="DA49" t="str">
        <v>DWG 9890040, (3E)</v>
      </c>
      <c r="DB49" t="str">
        <v>DWG 9890040, (4E)</v>
      </c>
      <c r="DC49" t="str">
        <v>DWG 9890040, (5E), OL02336</v>
      </c>
      <c r="DD49" t="str">
        <v>DWG 9890040, (6E)</v>
      </c>
      <c r="DE49" t="str">
        <v>DWG 9890040, (7E)</v>
      </c>
      <c r="DF49" t="str">
        <v>DWG 9890040, (8E), OL01433</v>
      </c>
      <c r="DG49" t="str">
        <v>DWG 9890040, (8E), OL01433, Section</v>
      </c>
      <c r="DH49" t="str">
        <v>DWG 9890040, (9E), Close to Rod Slot</v>
      </c>
      <c r="DI49" t="str">
        <v>DWG 9890040, (9E),Close to Rod Slot</v>
      </c>
      <c r="DJ49" t="str">
        <v>DWG FRM0105 PAGE 2</v>
      </c>
      <c r="DK49" t="str">
        <v>DWG# 100448-41</v>
      </c>
      <c r="DL49" t="str">
        <v>DWG# 100448-44</v>
      </c>
      <c r="DM49" t="str">
        <v>DWG# 9890003  (1), Section OL00436/A</v>
      </c>
      <c r="DN49" t="str">
        <v>DWG# 9890003 (3), Ring Gauge Constrained</v>
      </c>
      <c r="DO49" t="str">
        <v>DWG# 9890003 (4), Section</v>
      </c>
      <c r="DP49" t="str">
        <v>DWG#100448-26, Balloon 1K, OL02350</v>
      </c>
      <c r="DQ49" t="str">
        <v>DWG#100448-26, Balloon 2K, OL02350</v>
      </c>
      <c r="DR49" t="str">
        <v>DWG#100448-26, Balloon 3K, OL02363</v>
      </c>
      <c r="DS49" t="str">
        <v>DWG#100448-26, Balloon 4K</v>
      </c>
      <c r="DT49" t="str">
        <v>DWG#100448-26, Balloon 5K, Section</v>
      </c>
      <c r="DU49" t="str">
        <v>DWG#100448-26, Balloon 6K</v>
      </c>
      <c r="DV49" t="str">
        <v>DWG#100448-26, Balloon 7K, Section</v>
      </c>
      <c r="DW49" t="str">
        <v>DWG#100448-26, Mfg. Tol.</v>
      </c>
      <c r="DX49" t="str">
        <v>DWG#9890003 (2) Ring Gauge Constrained</v>
      </c>
      <c r="DY49" t="str">
        <v>DWG#9890044</v>
      </c>
      <c r="DZ49" t="str">
        <v>DWG#9890044 .1985 to .2005=Pass</v>
      </c>
      <c r="EA49" t="str">
        <v>DWG#9890044 Overlay OL02441</v>
      </c>
      <c r="EB49" t="str">
        <v>DWG#9890044, OL02441</v>
      </c>
      <c r="EC49" t="str">
        <v>DWG#FRM0105</v>
      </c>
      <c r="ED49" t="str">
        <v>EXT.</v>
      </c>
      <c r="EE49" t="str">
        <v>EXT. Section, OL02460</v>
      </c>
      <c r="EF49" t="str">
        <v>EXT., OL04223</v>
      </c>
      <c r="EG49" t="str">
        <v>Flat Drop Indicator Tip</v>
      </c>
      <c r="EH49" t="str">
        <v>Full Go Pin, No Light, at Radius</v>
      </c>
      <c r="EI49" t="str">
        <v>Function Check</v>
      </c>
      <c r="EJ49" t="str">
        <v>GO Function Gauge</v>
      </c>
      <c r="EK49" t="str">
        <v>Go Gauge for Balloon 1 &amp; 4</v>
      </c>
      <c r="EL49" t="str">
        <v>Go Pin must pass through</v>
      </c>
      <c r="EM49" t="str">
        <v>Greater than .005 = Fail, Section</v>
      </c>
      <c r="EN49" t="str">
        <v>Greater than .025 out of center = Fail</v>
      </c>
      <c r="EO49" t="str">
        <v>Greater than 2.6 = Pass</v>
      </c>
      <c r="EP49" t="str">
        <v>Green = Pass, Red = Fail</v>
      </c>
      <c r="EQ49" t="str">
        <v>Hex Depth</v>
      </c>
      <c r="ER49" t="str">
        <v>Hex Minor</v>
      </c>
      <c r="ES49" t="str">
        <v>Hole Dia.</v>
      </c>
      <c r="ET49" t="str">
        <v>ID Sphere Finish</v>
      </c>
      <c r="EU49" t="str">
        <v>ID/OD Both Sides, Diff. .002 or less = Pass</v>
      </c>
      <c r="EV49" t="str">
        <v>If Looks Big, Section</v>
      </c>
      <c r="EW49" t="str">
        <v>If Looks Small, Section</v>
      </c>
      <c r="EX49" t="str">
        <v>Insp. Close to Break Away, Mfg.Tol.</v>
      </c>
      <c r="EY49" t="str">
        <v>INT.</v>
      </c>
      <c r="EZ49" t="str">
        <v>INT. Section, OL02460</v>
      </c>
      <c r="FA49" t="str">
        <v>INT., OL04223</v>
      </c>
      <c r="FB49" t="str">
        <v>Intersect. of 7.7 &amp; R0.10</v>
      </c>
      <c r="FC49" t="str">
        <v>Intersect. of 8.79 and R.25 MAX</v>
      </c>
      <c r="FD49" t="str">
        <v>Keep Ind. Tip away from corner</v>
      </c>
      <c r="FE49" t="str">
        <v>L31</v>
      </c>
      <c r="FF49" t="str">
        <v>Laser Mark</v>
      </c>
      <c r="FG49" t="str">
        <v>LASER PER NOTE 4</v>
      </c>
      <c r="FH49" t="str">
        <v>LASER PER NOTE 4, Final Check 1 only</v>
      </c>
      <c r="FI49" t="str">
        <v>Less than .002 out of center = Pass</v>
      </c>
      <c r="FJ49" t="str">
        <v>Less than 2.75 = Pass, Section</v>
      </c>
      <c r="FK49" t="str">
        <v>List as pin. Not Calibrated</v>
      </c>
      <c r="FL49" t="str">
        <v>M9 X 1.25 BUTT See Comment Image</v>
      </c>
      <c r="FM49" t="str">
        <v>Manual Section</v>
      </c>
      <c r="FN49" t="str">
        <v>Max Deep .241 NO-GO =.42</v>
      </c>
      <c r="FO49" t="str">
        <v>MAX Depth of (Note 7) .241 NO-GO Pin</v>
      </c>
      <c r="FP49" t="str">
        <v>Measure from Blue Line, See Image</v>
      </c>
      <c r="FQ49" t="str">
        <v>Measure Width of Blue Area, See Image</v>
      </c>
      <c r="FR49" t="str">
        <v>Mfg. Tol</v>
      </c>
      <c r="FS49" t="str">
        <v>Mfg. Tol, See Image</v>
      </c>
      <c r="FT49" t="str">
        <v>Mfg. Tol.</v>
      </c>
      <c r="FU49" t="str">
        <v>Mfg. Tol. "A"</v>
      </c>
      <c r="FV49" t="str">
        <v>Mfg. Tol. (Zero on Gauge Full Dia. Lead)</v>
      </c>
      <c r="FW49" t="str">
        <v>Mfg. Tol. Balloon 11, See Image</v>
      </c>
      <c r="FX49" t="str">
        <v>Mfg. Tol. Balloon 4</v>
      </c>
      <c r="FY49" t="str">
        <v>Mfg. Tol. Balloon 7</v>
      </c>
      <c r="FZ49" t="str">
        <v xml:space="preserve">Mfg. Tol. C-Bore Face (Ballo 28) </v>
      </c>
      <c r="GA49" t="str">
        <v>Mfg. Tol. Section</v>
      </c>
      <c r="GB49" t="str">
        <v>Mfg. Tol. See Image</v>
      </c>
      <c r="GC49" t="str">
        <v>Mfg. Tol., 3 Places, Record MAX</v>
      </c>
      <c r="GD49" t="str">
        <v>Mfg. Tol., Balloon 11</v>
      </c>
      <c r="GE49" t="str">
        <v>Mfg. Tol., Balloon 7</v>
      </c>
      <c r="GF49" t="str">
        <v>Mfg. Tol., Blank</v>
      </c>
      <c r="GG49" t="str">
        <v>Mfg. Tol., Blank, Balloon 12</v>
      </c>
      <c r="GH49" t="str">
        <v>Mfg. Tol., Blend to SØ.320</v>
      </c>
      <c r="GI49" t="str">
        <v>Mfg. Tol., Calculation</v>
      </c>
      <c r="GJ49" t="str">
        <v>Mfg. Tol., For Mill Fixture</v>
      </c>
      <c r="GK49" t="str">
        <v>Mfg. Tol., L32</v>
      </c>
      <c r="GL49" t="str">
        <v>Mfg. Tol., L33</v>
      </c>
      <c r="GM49" t="str">
        <v>Mfg. Tol., No Tool Marks</v>
      </c>
      <c r="GN49" t="str">
        <v>Mfg. Tol., OL03361</v>
      </c>
      <c r="GO49" t="str">
        <v>Mfg. Tol., Record off center value</v>
      </c>
      <c r="GP49" t="str">
        <v>Mfg. Tol., Same 3 Places, Record MIN</v>
      </c>
      <c r="GQ49" t="str">
        <v>Mfg. Tol., Section</v>
      </c>
      <c r="GR49" t="str">
        <v>Mfg. Tol., Section B-B</v>
      </c>
      <c r="GS49" t="str">
        <v>Mfg. Tol., Section, OL03361</v>
      </c>
      <c r="GT49" t="str">
        <v>Mfg. Tol., Section, Per Note 2</v>
      </c>
      <c r="GU49" t="str">
        <v>Mfg. Tol., See Image</v>
      </c>
      <c r="GV49" t="str">
        <v>Mfg. Tol., See Image, Bore in Blue</v>
      </c>
      <c r="GW49" t="str">
        <v>Mfg. Tol., See Image, Hook Tip</v>
      </c>
      <c r="GX49" t="str">
        <v>Mfg. Tol., Sharp Okay No Burr</v>
      </c>
      <c r="GY49" t="str">
        <v>Mfg. Tol., Threadless Blank</v>
      </c>
      <c r="GZ49" t="str">
        <v>Mfg.Tol.</v>
      </c>
      <c r="HA49" t="str">
        <v>Mgf. To., T.S.C.</v>
      </c>
      <c r="HB49" t="str">
        <v>Milled Feature</v>
      </c>
      <c r="HC49" t="str">
        <v>Milled Feature, OL04045</v>
      </c>
      <c r="HD49" t="str">
        <v>More than .0005 out of center = Fail</v>
      </c>
      <c r="HE49" t="str">
        <v>Must Pass Through</v>
      </c>
      <c r="HF49" t="str">
        <v>Must pass through gauge</v>
      </c>
      <c r="HG49" t="str">
        <v>Must Pass Through Go Gauge</v>
      </c>
      <c r="HH49" t="str">
        <v>Must Pass, See Image.</v>
      </c>
      <c r="HI49" t="str">
        <v>NA</v>
      </c>
      <c r="HJ49" t="str">
        <v>Narrow Area</v>
      </c>
      <c r="HK49" t="str">
        <v>Near Balloon 21</v>
      </c>
      <c r="HL49" t="str">
        <v>Near Datum B</v>
      </c>
      <c r="HM49" t="str">
        <v>Neck Dia.</v>
      </c>
      <c r="HN49" t="str">
        <v>Neck to Head Rad.</v>
      </c>
      <c r="HO49" t="str">
        <v>No Copper Deposits Allowed</v>
      </c>
      <c r="HP49" t="str">
        <v>No Section</v>
      </c>
      <c r="HQ49" t="str">
        <v>No Section, .01 to .014 = Pass</v>
      </c>
      <c r="HR49" t="str">
        <v>No Section, Rotate Part</v>
      </c>
      <c r="HS49" t="str">
        <v>No Section, See Image</v>
      </c>
      <c r="HT49" t="str">
        <v>No Slot, Section B-B</v>
      </c>
      <c r="HU49" t="str">
        <v>No visual step = Pass</v>
      </c>
      <c r="HV49" t="str">
        <v>Not to exceed .95 Deep</v>
      </c>
      <c r="HW49" t="str">
        <v>Note 1</v>
      </c>
      <c r="HX49" t="str">
        <v>OL00333/A</v>
      </c>
      <c r="HY49" t="str">
        <v>OL00519</v>
      </c>
      <c r="HZ49" t="str">
        <v>OL00520</v>
      </c>
      <c r="IA49" t="str">
        <v>OL00529</v>
      </c>
      <c r="IB49" t="str">
        <v>OL00542</v>
      </c>
      <c r="IC49" t="str">
        <v>OL00724</v>
      </c>
      <c r="ID49" t="str">
        <v>OL01250</v>
      </c>
      <c r="IE49" t="str">
        <v>OL01869, Threadless Blank</v>
      </c>
      <c r="IF49" t="str">
        <v>OL01870, Section</v>
      </c>
      <c r="IG49" t="str">
        <v>OL02255</v>
      </c>
      <c r="IH49" t="str">
        <v>OL02255, Mfg. Tol.</v>
      </c>
      <c r="II49" t="str">
        <v>OL02302</v>
      </c>
      <c r="IJ49" t="str">
        <v xml:space="preserve">OL02318  needed per image instructions </v>
      </c>
      <c r="IK49" t="str">
        <v>OL02556</v>
      </c>
      <c r="IL49" t="str">
        <v>OL02557</v>
      </c>
      <c r="IM49" t="str">
        <v>OL02567</v>
      </c>
      <c r="IN49" t="str">
        <v>OL02653</v>
      </c>
      <c r="IO49" t="str">
        <v>OL02718</v>
      </c>
      <c r="IP49" t="str">
        <v>OL02841</v>
      </c>
      <c r="IQ49" t="str">
        <v>OL02842</v>
      </c>
      <c r="IR49" t="str">
        <v>OL02844</v>
      </c>
      <c r="IS49" t="str">
        <v>OL02871</v>
      </c>
      <c r="IT49" t="str">
        <v>OL02887</v>
      </c>
      <c r="IU49" t="str">
        <v>OL03766</v>
      </c>
      <c r="IV49" t="str">
        <v>OL03868</v>
      </c>
      <c r="IW49" t="str">
        <v>OL03869</v>
      </c>
      <c r="IX49" t="str">
        <v>OL03870</v>
      </c>
      <c r="IY49" t="str">
        <v>OL03873, DWG# 100448-44</v>
      </c>
      <c r="IZ49" t="str">
        <v>OL03949</v>
      </c>
      <c r="JA49" t="str">
        <v xml:space="preserve">OL04043, Section </v>
      </c>
      <c r="JB49" t="str">
        <v xml:space="preserve">OL04044, Section </v>
      </c>
      <c r="JC49" t="str">
        <v>OL04045</v>
      </c>
      <c r="JD49" t="str">
        <v>OL04045, Milled Feature</v>
      </c>
      <c r="JE49" t="str">
        <v>OL04063</v>
      </c>
      <c r="JF49" t="str">
        <v>OL04064</v>
      </c>
      <c r="JG49" t="str">
        <v>OL04065</v>
      </c>
      <c r="JH49" t="str">
        <v>OL04181</v>
      </c>
      <c r="JI49" t="str">
        <v>OL04218</v>
      </c>
      <c r="JJ49" t="str">
        <v>OL04224, See Image</v>
      </c>
      <c r="JK49" t="str">
        <v>OL04374</v>
      </c>
      <c r="JL49" t="str">
        <v>OL04375, Section M-M</v>
      </c>
      <c r="JM49" t="str">
        <v>OL04376, Section M-M</v>
      </c>
      <c r="JN49" t="str">
        <v>OL04443</v>
      </c>
      <c r="JO49" t="str">
        <v>OL04444</v>
      </c>
      <c r="JP49" t="str">
        <v>One side of slot</v>
      </c>
      <c r="JQ49" t="str">
        <v>Other side of slot</v>
      </c>
      <c r="JR49" t="str">
        <v>Out of center more than .002 = Fail</v>
      </c>
      <c r="JS49" t="str">
        <v>Out of center more than.002 = Fail</v>
      </c>
      <c r="JT49" t="str">
        <v>Overlay OL02713</v>
      </c>
    </row>
    <row r="50" spans="1:280">
      <c r="A50" s="74" t="s">
        <v>873</v>
      </c>
      <c r="C50" s="74" t="str" cm="1">
        <f t="array" ref="C50:JT50">TRANSPOSE(_xlfn._xlws.SORT(_xlfn._xlws.FILTER($A$2:$A$279,ISNUMBER(SEARCH('Prt. Lib. &amp; Routine, Table'!M57,$A$2:$A$279)),"not found")))</f>
        <v xml:space="preserve"> 'C', Whirl Blank</v>
      </c>
      <c r="D50" t="str">
        <v xml:space="preserve"> See Image, Constrained</v>
      </c>
      <c r="E50" t="str">
        <v>(.04 to .12 range = Pass)</v>
      </c>
      <c r="F50" t="str">
        <v>(.042 FULL) Go Pin Seat Fully</v>
      </c>
      <c r="G50" t="str">
        <v>(B), Mfg. Tol.</v>
      </c>
      <c r="H50" t="str">
        <v>(B), O.A.L.</v>
      </c>
      <c r="I50" t="str">
        <v>.001 or less =Pass</v>
      </c>
      <c r="J50" t="str">
        <v>.001 or less out of center = Pass</v>
      </c>
      <c r="K50" t="str">
        <v>.002 or Less = Pass</v>
      </c>
      <c r="L50" t="str">
        <v>.002 or Less out of center = Pass</v>
      </c>
      <c r="M50" t="str">
        <v>.005 to .015 = Pass</v>
      </c>
      <c r="N50" t="str">
        <v>.0125 Mean, Section</v>
      </c>
      <c r="O50" t="str">
        <v>.025 or Less in X &amp; Y=Pass</v>
      </c>
      <c r="P50" t="str">
        <v>.038 Mean</v>
      </c>
      <c r="Q50" t="str">
        <v>.063 MM = .0024 IN, See Image</v>
      </c>
      <c r="R50" t="str">
        <v>.063MM = .0024"</v>
      </c>
      <c r="S50" t="str">
        <v>.243 NO-GO, Unconstrained, Must Not Start</v>
      </c>
      <c r="T50" t="str">
        <v>@ Back Face &amp; ID, No Raised Edge</v>
      </c>
      <c r="U50" t="str">
        <v>@ Back Face &amp; OD, No Raised Edge</v>
      </c>
      <c r="V50" t="str">
        <v>@ ID &amp; FACE</v>
      </c>
      <c r="W50" t="str">
        <v>@ OD &amp; BACK FACE</v>
      </c>
      <c r="X50" t="str">
        <v>@ OD &amp; FACE</v>
      </c>
      <c r="Y50" t="str">
        <v>Across from slot</v>
      </c>
      <c r="Z50" t="str">
        <v>All Edge Breaks</v>
      </c>
      <c r="AA50" t="str">
        <v>Attached to bar stock</v>
      </c>
      <c r="AB50" t="str">
        <v xml:space="preserve">Back Turn Fillet Rad. </v>
      </c>
      <c r="AC50" t="str">
        <v>Balloon 1 (DWG FRM0105 Page 2, NV-27)</v>
      </c>
      <c r="AD50" t="str">
        <v>Balloon 1 (DWG FRM0105, NV-30)</v>
      </c>
      <c r="AE50" t="str">
        <v>Balloon 1 (P# 9890002-20) OL00429/A</v>
      </c>
      <c r="AF50" t="str">
        <v>Balloon 1, DWG#FRM0105</v>
      </c>
      <c r="AG50" t="str">
        <v>Balloon 11, See Image</v>
      </c>
      <c r="AH50" t="str">
        <v xml:space="preserve">Balloon 2 (DWG FRM0105 Page 2, NV-27) </v>
      </c>
      <c r="AI50" t="str">
        <v>Balloon 2 (DWG FRM0105, NV-30)</v>
      </c>
      <c r="AJ50" t="str">
        <v>Balloon 2 (P# 9890002-20)</v>
      </c>
      <c r="AK50" t="str">
        <v>Balloon 2, DWG#FRM0105</v>
      </c>
      <c r="AL50" t="str">
        <v>Balloon 2, DWG#FRM0105, See Image</v>
      </c>
      <c r="AM50" t="str">
        <v>Balloon 3 (DWG FRM0105, NV-30 Minor)</v>
      </c>
      <c r="AN50" t="str">
        <v>Balloon 3 (DWG FRM0105, NV-30)</v>
      </c>
      <c r="AO50" t="str">
        <v>Balloon 3 (P# 9890002-20)</v>
      </c>
      <c r="AP50" t="str">
        <v>Balloon 4</v>
      </c>
      <c r="AQ50" t="str">
        <v>Balloon 4 (P# 9890002-20)</v>
      </c>
      <c r="AR50" t="str">
        <v>Below Middle Band</v>
      </c>
      <c r="AS50" t="str">
        <v>Best Fit Pin, .003 or Less =Pass</v>
      </c>
      <c r="AT50" t="str">
        <v>Blank</v>
      </c>
      <c r="AU50" t="str">
        <v>Blank Turn Maj.</v>
      </c>
      <c r="AV50" t="str">
        <v>Blank Turn Maj. Mill Flt., OL4172</v>
      </c>
      <c r="AW50" t="str">
        <v>Blank Without .010 Slots</v>
      </c>
      <c r="AX50" t="str">
        <v>Blank Without .010 Slots, Section</v>
      </c>
      <c r="AY50" t="str">
        <v>Blank without thread</v>
      </c>
      <c r="AZ50" t="str">
        <v xml:space="preserve">Blank, Center of V Grv. </v>
      </c>
      <c r="BA50" t="str">
        <v>Blank, Check R adjacent Balloon 17</v>
      </c>
      <c r="BB50" t="str">
        <v>Blank, EXT. Feature</v>
      </c>
      <c r="BC50" t="str">
        <v>Blank, See Image, OL04335</v>
      </c>
      <c r="BD50" t="str">
        <v>Blank, See Image, OL04336</v>
      </c>
      <c r="BE50" t="str">
        <v xml:space="preserve">Blank, Thrd. </v>
      </c>
      <c r="BF50" t="str">
        <v>Blank, Turn Tip</v>
      </c>
      <c r="BG50" t="str">
        <v>Blank, Without Thrd.</v>
      </c>
      <c r="BH50" t="str">
        <v>Blank, Without Thread</v>
      </c>
      <c r="BI50" t="str">
        <v xml:space="preserve">Blunt Start Blend to Minor </v>
      </c>
      <c r="BJ50" t="str">
        <v>Calc., Use Go HEX</v>
      </c>
      <c r="BK50" t="str">
        <v>Can't dig into OD</v>
      </c>
      <c r="BL50" t="str">
        <v>Carbide Gauge</v>
      </c>
      <c r="BM50" t="str">
        <v xml:space="preserve">Center of V Grv. </v>
      </c>
      <c r="BN50" t="str">
        <v>Centered Less than .03 = Pass</v>
      </c>
      <c r="BO50" t="str">
        <v>Centered within .0005 or Less = Pass</v>
      </c>
      <c r="BP50" t="str">
        <v>Centered within .001 or Less = Pass</v>
      </c>
      <c r="BQ50" t="str">
        <v>Centered within .0254 or Less = Pass</v>
      </c>
      <c r="BR50" t="str">
        <v>Check close to Rod Slot</v>
      </c>
      <c r="BS50" t="str">
        <v>Check every other hole</v>
      </c>
      <c r="BT50" t="str">
        <v>Check Go over full length of slot.</v>
      </c>
      <c r="BU50" t="str">
        <v>Check Near Closed End</v>
      </c>
      <c r="BV50" t="str">
        <v>Check per Print View, Away from Rod Slot</v>
      </c>
      <c r="BW50" t="str">
        <v>Check to Balloon 30 Go Pin</v>
      </c>
      <c r="BX50" t="str">
        <v>Check with .2705 SET Pin Inside Part</v>
      </c>
      <c r="BY50" t="str">
        <v>Check with Hex Up</v>
      </c>
      <c r="BZ50" t="str">
        <v>CMM Blank</v>
      </c>
      <c r="CA50" t="str">
        <v>Confirm Full Radius</v>
      </c>
      <c r="CB50" t="str">
        <v>Constrained in fixture</v>
      </c>
      <c r="CC50" t="str">
        <v>Constrained with Ring</v>
      </c>
      <c r="CD50" t="str">
        <v>Constrained, See Image</v>
      </c>
      <c r="CE50" t="str">
        <v>Dim. "A"</v>
      </c>
      <c r="CF50" t="str">
        <v>Dim. "B"</v>
      </c>
      <c r="CG50" t="str">
        <v>Dim. "C"</v>
      </c>
      <c r="CH50" t="str">
        <v>Dim. "D", Whirl Blank</v>
      </c>
      <c r="CI50" t="str">
        <v>Dim. "G"</v>
      </c>
      <c r="CJ50" t="str">
        <v>Dim. E, Blank Turn Maj. &amp;  Mill Flt</v>
      </c>
      <c r="CK50" t="str">
        <v>Dim. E, Blank Turn Maj.&amp;  Mill Flt</v>
      </c>
      <c r="CL50" t="str">
        <v>Dim. H, Whirl Blank</v>
      </c>
      <c r="CM50" t="str">
        <v>Dim. J, 'Blank Turn Maj. &amp; Whirl Blank</v>
      </c>
      <c r="CN50" t="str">
        <v>Disk Drop Indicator Tip</v>
      </c>
      <c r="CO50" t="str">
        <v>DWG 100448-15, Balloon F_1</v>
      </c>
      <c r="CP50" t="str">
        <v>DWG 100448-15, OL02571</v>
      </c>
      <c r="CQ50" t="str">
        <v>DWG 100448-41</v>
      </c>
      <c r="CR50" t="str">
        <v>DWG 9890040, (10E),Section Part, OL01139</v>
      </c>
      <c r="CS50" t="str">
        <v>DWG 9890040, (10E),Section, OL01139</v>
      </c>
      <c r="CT50" t="str">
        <v>DWG 9890040, (11E)</v>
      </c>
      <c r="CU50" t="str">
        <v>DWG 9890040, (11E), Pins with Flats</v>
      </c>
      <c r="CV50" t="str">
        <v>DWG 9890040, (12E),  Pass=.002 or less</v>
      </c>
      <c r="CW50" t="str">
        <v>DWG 9890040, (12E), See Image</v>
      </c>
      <c r="CX50" t="str">
        <v>DWG 9890040, (1E), OL01431</v>
      </c>
      <c r="CY50" t="str">
        <v>DWG 9890040, (1E), OL01432</v>
      </c>
      <c r="CZ50" t="str">
        <v>DWG 9890040, (2E), OL01432</v>
      </c>
      <c r="DA50" t="str">
        <v>DWG 9890040, (3E)</v>
      </c>
      <c r="DB50" t="str">
        <v>DWG 9890040, (4E)</v>
      </c>
      <c r="DC50" t="str">
        <v>DWG 9890040, (5E), OL02336</v>
      </c>
      <c r="DD50" t="str">
        <v>DWG 9890040, (6E)</v>
      </c>
      <c r="DE50" t="str">
        <v>DWG 9890040, (7E)</v>
      </c>
      <c r="DF50" t="str">
        <v>DWG 9890040, (8E), OL01433</v>
      </c>
      <c r="DG50" t="str">
        <v>DWG 9890040, (8E), OL01433, Section</v>
      </c>
      <c r="DH50" t="str">
        <v>DWG 9890040, (9E), Close to Rod Slot</v>
      </c>
      <c r="DI50" t="str">
        <v>DWG 9890040, (9E),Close to Rod Slot</v>
      </c>
      <c r="DJ50" t="str">
        <v>DWG FRM0105 PAGE 2</v>
      </c>
      <c r="DK50" t="str">
        <v>DWG# 100448-41</v>
      </c>
      <c r="DL50" t="str">
        <v>DWG# 100448-44</v>
      </c>
      <c r="DM50" t="str">
        <v>DWG# 9890003  (1), Section OL00436/A</v>
      </c>
      <c r="DN50" t="str">
        <v>DWG# 9890003 (3), Ring Gauge Constrained</v>
      </c>
      <c r="DO50" t="str">
        <v>DWG# 9890003 (4), Section</v>
      </c>
      <c r="DP50" t="str">
        <v>DWG#100448-26, Balloon 1K, OL02350</v>
      </c>
      <c r="DQ50" t="str">
        <v>DWG#100448-26, Balloon 2K, OL02350</v>
      </c>
      <c r="DR50" t="str">
        <v>DWG#100448-26, Balloon 3K, OL02363</v>
      </c>
      <c r="DS50" t="str">
        <v>DWG#100448-26, Balloon 4K</v>
      </c>
      <c r="DT50" t="str">
        <v>DWG#100448-26, Balloon 5K, Section</v>
      </c>
      <c r="DU50" t="str">
        <v>DWG#100448-26, Balloon 6K</v>
      </c>
      <c r="DV50" t="str">
        <v>DWG#100448-26, Balloon 7K, Section</v>
      </c>
      <c r="DW50" t="str">
        <v>DWG#100448-26, Mfg. Tol.</v>
      </c>
      <c r="DX50" t="str">
        <v>DWG#9890003 (2) Ring Gauge Constrained</v>
      </c>
      <c r="DY50" t="str">
        <v>DWG#9890044</v>
      </c>
      <c r="DZ50" t="str">
        <v>DWG#9890044 .1985 to .2005=Pass</v>
      </c>
      <c r="EA50" t="str">
        <v>DWG#9890044 Overlay OL02441</v>
      </c>
      <c r="EB50" t="str">
        <v>DWG#9890044, OL02441</v>
      </c>
      <c r="EC50" t="str">
        <v>DWG#FRM0105</v>
      </c>
      <c r="ED50" t="str">
        <v>EXT.</v>
      </c>
      <c r="EE50" t="str">
        <v>EXT. Section, OL02460</v>
      </c>
      <c r="EF50" t="str">
        <v>EXT., OL04223</v>
      </c>
      <c r="EG50" t="str">
        <v>Flat Drop Indicator Tip</v>
      </c>
      <c r="EH50" t="str">
        <v>Full Go Pin, No Light, at Radius</v>
      </c>
      <c r="EI50" t="str">
        <v>Function Check</v>
      </c>
      <c r="EJ50" t="str">
        <v>GO Function Gauge</v>
      </c>
      <c r="EK50" t="str">
        <v>Go Gauge for Balloon 1 &amp; 4</v>
      </c>
      <c r="EL50" t="str">
        <v>Go Pin must pass through</v>
      </c>
      <c r="EM50" t="str">
        <v>Greater than .005 = Fail, Section</v>
      </c>
      <c r="EN50" t="str">
        <v>Greater than .025 out of center = Fail</v>
      </c>
      <c r="EO50" t="str">
        <v>Greater than 2.6 = Pass</v>
      </c>
      <c r="EP50" t="str">
        <v>Green = Pass, Red = Fail</v>
      </c>
      <c r="EQ50" t="str">
        <v>Hex Depth</v>
      </c>
      <c r="ER50" t="str">
        <v>Hex Minor</v>
      </c>
      <c r="ES50" t="str">
        <v>Hole Dia.</v>
      </c>
      <c r="ET50" t="str">
        <v>ID Sphere Finish</v>
      </c>
      <c r="EU50" t="str">
        <v>ID/OD Both Sides, Diff. .002 or less = Pass</v>
      </c>
      <c r="EV50" t="str">
        <v>If Looks Big, Section</v>
      </c>
      <c r="EW50" t="str">
        <v>If Looks Small, Section</v>
      </c>
      <c r="EX50" t="str">
        <v>Insp. Close to Break Away, Mfg.Tol.</v>
      </c>
      <c r="EY50" t="str">
        <v>INT.</v>
      </c>
      <c r="EZ50" t="str">
        <v>INT. Section, OL02460</v>
      </c>
      <c r="FA50" t="str">
        <v>INT., OL04223</v>
      </c>
      <c r="FB50" t="str">
        <v>Intersect. of 7.7 &amp; R0.10</v>
      </c>
      <c r="FC50" t="str">
        <v>Intersect. of 8.79 and R.25 MAX</v>
      </c>
      <c r="FD50" t="str">
        <v>Keep Ind. Tip away from corner</v>
      </c>
      <c r="FE50" t="str">
        <v>L31</v>
      </c>
      <c r="FF50" t="str">
        <v>Laser Mark</v>
      </c>
      <c r="FG50" t="str">
        <v>LASER PER NOTE 4</v>
      </c>
      <c r="FH50" t="str">
        <v>LASER PER NOTE 4, Final Check 1 only</v>
      </c>
      <c r="FI50" t="str">
        <v>Less than .002 out of center = Pass</v>
      </c>
      <c r="FJ50" t="str">
        <v>Less than 2.75 = Pass, Section</v>
      </c>
      <c r="FK50" t="str">
        <v>List as pin. Not Calibrated</v>
      </c>
      <c r="FL50" t="str">
        <v>M9 X 1.25 BUTT See Comment Image</v>
      </c>
      <c r="FM50" t="str">
        <v>Manual Section</v>
      </c>
      <c r="FN50" t="str">
        <v>Max Deep .241 NO-GO =.42</v>
      </c>
      <c r="FO50" t="str">
        <v>MAX Depth of (Note 7) .241 NO-GO Pin</v>
      </c>
      <c r="FP50" t="str">
        <v>Measure from Blue Line, See Image</v>
      </c>
      <c r="FQ50" t="str">
        <v>Measure Width of Blue Area, See Image</v>
      </c>
      <c r="FR50" t="str">
        <v>Mfg. Tol</v>
      </c>
      <c r="FS50" t="str">
        <v>Mfg. Tol, See Image</v>
      </c>
      <c r="FT50" t="str">
        <v>Mfg. Tol.</v>
      </c>
      <c r="FU50" t="str">
        <v>Mfg. Tol. "A"</v>
      </c>
      <c r="FV50" t="str">
        <v>Mfg. Tol. (Zero on Gauge Full Dia. Lead)</v>
      </c>
      <c r="FW50" t="str">
        <v>Mfg. Tol. Balloon 11, See Image</v>
      </c>
      <c r="FX50" t="str">
        <v>Mfg. Tol. Balloon 4</v>
      </c>
      <c r="FY50" t="str">
        <v>Mfg. Tol. Balloon 7</v>
      </c>
      <c r="FZ50" t="str">
        <v xml:space="preserve">Mfg. Tol. C-Bore Face (Ballo 28) </v>
      </c>
      <c r="GA50" t="str">
        <v>Mfg. Tol. Section</v>
      </c>
      <c r="GB50" t="str">
        <v>Mfg. Tol. See Image</v>
      </c>
      <c r="GC50" t="str">
        <v>Mfg. Tol., 3 Places, Record MAX</v>
      </c>
      <c r="GD50" t="str">
        <v>Mfg. Tol., Balloon 11</v>
      </c>
      <c r="GE50" t="str">
        <v>Mfg. Tol., Balloon 7</v>
      </c>
      <c r="GF50" t="str">
        <v>Mfg. Tol., Blank</v>
      </c>
      <c r="GG50" t="str">
        <v>Mfg. Tol., Blank, Balloon 12</v>
      </c>
      <c r="GH50" t="str">
        <v>Mfg. Tol., Blend to SØ.320</v>
      </c>
      <c r="GI50" t="str">
        <v>Mfg. Tol., Calculation</v>
      </c>
      <c r="GJ50" t="str">
        <v>Mfg. Tol., For Mill Fixture</v>
      </c>
      <c r="GK50" t="str">
        <v>Mfg. Tol., L32</v>
      </c>
      <c r="GL50" t="str">
        <v>Mfg. Tol., L33</v>
      </c>
      <c r="GM50" t="str">
        <v>Mfg. Tol., No Tool Marks</v>
      </c>
      <c r="GN50" t="str">
        <v>Mfg. Tol., OL03361</v>
      </c>
      <c r="GO50" t="str">
        <v>Mfg. Tol., Record off center value</v>
      </c>
      <c r="GP50" t="str">
        <v>Mfg. Tol., Same 3 Places, Record MIN</v>
      </c>
      <c r="GQ50" t="str">
        <v>Mfg. Tol., Section</v>
      </c>
      <c r="GR50" t="str">
        <v>Mfg. Tol., Section B-B</v>
      </c>
      <c r="GS50" t="str">
        <v>Mfg. Tol., Section, OL03361</v>
      </c>
      <c r="GT50" t="str">
        <v>Mfg. Tol., Section, Per Note 2</v>
      </c>
      <c r="GU50" t="str">
        <v>Mfg. Tol., See Image</v>
      </c>
      <c r="GV50" t="str">
        <v>Mfg. Tol., See Image, Bore in Blue</v>
      </c>
      <c r="GW50" t="str">
        <v>Mfg. Tol., See Image, Hook Tip</v>
      </c>
      <c r="GX50" t="str">
        <v>Mfg. Tol., Sharp Okay No Burr</v>
      </c>
      <c r="GY50" t="str">
        <v>Mfg. Tol., Threadless Blank</v>
      </c>
      <c r="GZ50" t="str">
        <v>Mfg.Tol.</v>
      </c>
      <c r="HA50" t="str">
        <v>Mgf. To., T.S.C.</v>
      </c>
      <c r="HB50" t="str">
        <v>Milled Feature</v>
      </c>
      <c r="HC50" t="str">
        <v>Milled Feature, OL04045</v>
      </c>
      <c r="HD50" t="str">
        <v>More than .0005 out of center = Fail</v>
      </c>
      <c r="HE50" t="str">
        <v>Must Pass Through</v>
      </c>
      <c r="HF50" t="str">
        <v>Must pass through gauge</v>
      </c>
      <c r="HG50" t="str">
        <v>Must Pass Through Go Gauge</v>
      </c>
      <c r="HH50" t="str">
        <v>Must Pass, See Image.</v>
      </c>
      <c r="HI50" t="str">
        <v>NA</v>
      </c>
      <c r="HJ50" t="str">
        <v>Narrow Area</v>
      </c>
      <c r="HK50" t="str">
        <v>Near Balloon 21</v>
      </c>
      <c r="HL50" t="str">
        <v>Near Datum B</v>
      </c>
      <c r="HM50" t="str">
        <v>Neck Dia.</v>
      </c>
      <c r="HN50" t="str">
        <v>Neck to Head Rad.</v>
      </c>
      <c r="HO50" t="str">
        <v>No Copper Deposits Allowed</v>
      </c>
      <c r="HP50" t="str">
        <v>No Section</v>
      </c>
      <c r="HQ50" t="str">
        <v>No Section, .01 to .014 = Pass</v>
      </c>
      <c r="HR50" t="str">
        <v>No Section, Rotate Part</v>
      </c>
      <c r="HS50" t="str">
        <v>No Section, See Image</v>
      </c>
      <c r="HT50" t="str">
        <v>No Slot, Section B-B</v>
      </c>
      <c r="HU50" t="str">
        <v>No visual step = Pass</v>
      </c>
      <c r="HV50" t="str">
        <v>Not to exceed .95 Deep</v>
      </c>
      <c r="HW50" t="str">
        <v>Note 1</v>
      </c>
      <c r="HX50" t="str">
        <v>OL00333/A</v>
      </c>
      <c r="HY50" t="str">
        <v>OL00519</v>
      </c>
      <c r="HZ50" t="str">
        <v>OL00520</v>
      </c>
      <c r="IA50" t="str">
        <v>OL00529</v>
      </c>
      <c r="IB50" t="str">
        <v>OL00542</v>
      </c>
      <c r="IC50" t="str">
        <v>OL00724</v>
      </c>
      <c r="ID50" t="str">
        <v>OL01250</v>
      </c>
      <c r="IE50" t="str">
        <v>OL01869, Threadless Blank</v>
      </c>
      <c r="IF50" t="str">
        <v>OL01870, Section</v>
      </c>
      <c r="IG50" t="str">
        <v>OL02255</v>
      </c>
      <c r="IH50" t="str">
        <v>OL02255, Mfg. Tol.</v>
      </c>
      <c r="II50" t="str">
        <v>OL02302</v>
      </c>
      <c r="IJ50" t="str">
        <v xml:space="preserve">OL02318  needed per image instructions </v>
      </c>
      <c r="IK50" t="str">
        <v>OL02556</v>
      </c>
      <c r="IL50" t="str">
        <v>OL02557</v>
      </c>
      <c r="IM50" t="str">
        <v>OL02567</v>
      </c>
      <c r="IN50" t="str">
        <v>OL02653</v>
      </c>
      <c r="IO50" t="str">
        <v>OL02718</v>
      </c>
      <c r="IP50" t="str">
        <v>OL02841</v>
      </c>
      <c r="IQ50" t="str">
        <v>OL02842</v>
      </c>
      <c r="IR50" t="str">
        <v>OL02844</v>
      </c>
      <c r="IS50" t="str">
        <v>OL02871</v>
      </c>
      <c r="IT50" t="str">
        <v>OL02887</v>
      </c>
      <c r="IU50" t="str">
        <v>OL03766</v>
      </c>
      <c r="IV50" t="str">
        <v>OL03868</v>
      </c>
      <c r="IW50" t="str">
        <v>OL03869</v>
      </c>
      <c r="IX50" t="str">
        <v>OL03870</v>
      </c>
      <c r="IY50" t="str">
        <v>OL03873, DWG# 100448-44</v>
      </c>
      <c r="IZ50" t="str">
        <v>OL03949</v>
      </c>
      <c r="JA50" t="str">
        <v xml:space="preserve">OL04043, Section </v>
      </c>
      <c r="JB50" t="str">
        <v xml:space="preserve">OL04044, Section </v>
      </c>
      <c r="JC50" t="str">
        <v>OL04045</v>
      </c>
      <c r="JD50" t="str">
        <v>OL04045, Milled Feature</v>
      </c>
      <c r="JE50" t="str">
        <v>OL04063</v>
      </c>
      <c r="JF50" t="str">
        <v>OL04064</v>
      </c>
      <c r="JG50" t="str">
        <v>OL04065</v>
      </c>
      <c r="JH50" t="str">
        <v>OL04181</v>
      </c>
      <c r="JI50" t="str">
        <v>OL04218</v>
      </c>
      <c r="JJ50" t="str">
        <v>OL04224, See Image</v>
      </c>
      <c r="JK50" t="str">
        <v>OL04374</v>
      </c>
      <c r="JL50" t="str">
        <v>OL04375, Section M-M</v>
      </c>
      <c r="JM50" t="str">
        <v>OL04376, Section M-M</v>
      </c>
      <c r="JN50" t="str">
        <v>OL04443</v>
      </c>
      <c r="JO50" t="str">
        <v>OL04444</v>
      </c>
      <c r="JP50" t="str">
        <v>One side of slot</v>
      </c>
      <c r="JQ50" t="str">
        <v>Other side of slot</v>
      </c>
      <c r="JR50" t="str">
        <v>Out of center more than .002 = Fail</v>
      </c>
      <c r="JS50" t="str">
        <v>Out of center more than.002 = Fail</v>
      </c>
      <c r="JT50" t="str">
        <v>Overlay OL02713</v>
      </c>
    </row>
    <row r="51" spans="1:280">
      <c r="A51" s="74" t="s">
        <v>500</v>
      </c>
      <c r="C51" s="74" t="str" cm="1">
        <f t="array" ref="C51:JT51">TRANSPOSE(_xlfn._xlws.SORT(_xlfn._xlws.FILTER($A$2:$A$279,ISNUMBER(SEARCH('Prt. Lib. &amp; Routine, Table'!M58,$A$2:$A$279)),"not found")))</f>
        <v xml:space="preserve"> 'C', Whirl Blank</v>
      </c>
      <c r="D51" t="str">
        <v xml:space="preserve"> See Image, Constrained</v>
      </c>
      <c r="E51" t="str">
        <v>(.04 to .12 range = Pass)</v>
      </c>
      <c r="F51" t="str">
        <v>(.042 FULL) Go Pin Seat Fully</v>
      </c>
      <c r="G51" t="str">
        <v>(B), Mfg. Tol.</v>
      </c>
      <c r="H51" t="str">
        <v>(B), O.A.L.</v>
      </c>
      <c r="I51" t="str">
        <v>.001 or less =Pass</v>
      </c>
      <c r="J51" t="str">
        <v>.001 or less out of center = Pass</v>
      </c>
      <c r="K51" t="str">
        <v>.002 or Less = Pass</v>
      </c>
      <c r="L51" t="str">
        <v>.002 or Less out of center = Pass</v>
      </c>
      <c r="M51" t="str">
        <v>.005 to .015 = Pass</v>
      </c>
      <c r="N51" t="str">
        <v>.0125 Mean, Section</v>
      </c>
      <c r="O51" t="str">
        <v>.025 or Less in X &amp; Y=Pass</v>
      </c>
      <c r="P51" t="str">
        <v>.038 Mean</v>
      </c>
      <c r="Q51" t="str">
        <v>.063 MM = .0024 IN, See Image</v>
      </c>
      <c r="R51" t="str">
        <v>.063MM = .0024"</v>
      </c>
      <c r="S51" t="str">
        <v>.243 NO-GO, Unconstrained, Must Not Start</v>
      </c>
      <c r="T51" t="str">
        <v>@ Back Face &amp; ID, No Raised Edge</v>
      </c>
      <c r="U51" t="str">
        <v>@ Back Face &amp; OD, No Raised Edge</v>
      </c>
      <c r="V51" t="str">
        <v>@ ID &amp; FACE</v>
      </c>
      <c r="W51" t="str">
        <v>@ OD &amp; BACK FACE</v>
      </c>
      <c r="X51" t="str">
        <v>@ OD &amp; FACE</v>
      </c>
      <c r="Y51" t="str">
        <v>Across from slot</v>
      </c>
      <c r="Z51" t="str">
        <v>All Edge Breaks</v>
      </c>
      <c r="AA51" t="str">
        <v>Attached to bar stock</v>
      </c>
      <c r="AB51" t="str">
        <v xml:space="preserve">Back Turn Fillet Rad. </v>
      </c>
      <c r="AC51" t="str">
        <v>Balloon 1 (DWG FRM0105 Page 2, NV-27)</v>
      </c>
      <c r="AD51" t="str">
        <v>Balloon 1 (DWG FRM0105, NV-30)</v>
      </c>
      <c r="AE51" t="str">
        <v>Balloon 1 (P# 9890002-20) OL00429/A</v>
      </c>
      <c r="AF51" t="str">
        <v>Balloon 1, DWG#FRM0105</v>
      </c>
      <c r="AG51" t="str">
        <v>Balloon 11, See Image</v>
      </c>
      <c r="AH51" t="str">
        <v xml:space="preserve">Balloon 2 (DWG FRM0105 Page 2, NV-27) </v>
      </c>
      <c r="AI51" t="str">
        <v>Balloon 2 (DWG FRM0105, NV-30)</v>
      </c>
      <c r="AJ51" t="str">
        <v>Balloon 2 (P# 9890002-20)</v>
      </c>
      <c r="AK51" t="str">
        <v>Balloon 2, DWG#FRM0105</v>
      </c>
      <c r="AL51" t="str">
        <v>Balloon 2, DWG#FRM0105, See Image</v>
      </c>
      <c r="AM51" t="str">
        <v>Balloon 3 (DWG FRM0105, NV-30 Minor)</v>
      </c>
      <c r="AN51" t="str">
        <v>Balloon 3 (DWG FRM0105, NV-30)</v>
      </c>
      <c r="AO51" t="str">
        <v>Balloon 3 (P# 9890002-20)</v>
      </c>
      <c r="AP51" t="str">
        <v>Balloon 4</v>
      </c>
      <c r="AQ51" t="str">
        <v>Balloon 4 (P# 9890002-20)</v>
      </c>
      <c r="AR51" t="str">
        <v>Below Middle Band</v>
      </c>
      <c r="AS51" t="str">
        <v>Best Fit Pin, .003 or Less =Pass</v>
      </c>
      <c r="AT51" t="str">
        <v>Blank</v>
      </c>
      <c r="AU51" t="str">
        <v>Blank Turn Maj.</v>
      </c>
      <c r="AV51" t="str">
        <v>Blank Turn Maj. Mill Flt., OL4172</v>
      </c>
      <c r="AW51" t="str">
        <v>Blank Without .010 Slots</v>
      </c>
      <c r="AX51" t="str">
        <v>Blank Without .010 Slots, Section</v>
      </c>
      <c r="AY51" t="str">
        <v>Blank without thread</v>
      </c>
      <c r="AZ51" t="str">
        <v xml:space="preserve">Blank, Center of V Grv. </v>
      </c>
      <c r="BA51" t="str">
        <v>Blank, Check R adjacent Balloon 17</v>
      </c>
      <c r="BB51" t="str">
        <v>Blank, EXT. Feature</v>
      </c>
      <c r="BC51" t="str">
        <v>Blank, See Image, OL04335</v>
      </c>
      <c r="BD51" t="str">
        <v>Blank, See Image, OL04336</v>
      </c>
      <c r="BE51" t="str">
        <v xml:space="preserve">Blank, Thrd. </v>
      </c>
      <c r="BF51" t="str">
        <v>Blank, Turn Tip</v>
      </c>
      <c r="BG51" t="str">
        <v>Blank, Without Thrd.</v>
      </c>
      <c r="BH51" t="str">
        <v>Blank, Without Thread</v>
      </c>
      <c r="BI51" t="str">
        <v xml:space="preserve">Blunt Start Blend to Minor </v>
      </c>
      <c r="BJ51" t="str">
        <v>Calc., Use Go HEX</v>
      </c>
      <c r="BK51" t="str">
        <v>Can't dig into OD</v>
      </c>
      <c r="BL51" t="str">
        <v>Carbide Gauge</v>
      </c>
      <c r="BM51" t="str">
        <v xml:space="preserve">Center of V Grv. </v>
      </c>
      <c r="BN51" t="str">
        <v>Centered Less than .03 = Pass</v>
      </c>
      <c r="BO51" t="str">
        <v>Centered within .0005 or Less = Pass</v>
      </c>
      <c r="BP51" t="str">
        <v>Centered within .001 or Less = Pass</v>
      </c>
      <c r="BQ51" t="str">
        <v>Centered within .0254 or Less = Pass</v>
      </c>
      <c r="BR51" t="str">
        <v>Check close to Rod Slot</v>
      </c>
      <c r="BS51" t="str">
        <v>Check every other hole</v>
      </c>
      <c r="BT51" t="str">
        <v>Check Go over full length of slot.</v>
      </c>
      <c r="BU51" t="str">
        <v>Check Near Closed End</v>
      </c>
      <c r="BV51" t="str">
        <v>Check per Print View, Away from Rod Slot</v>
      </c>
      <c r="BW51" t="str">
        <v>Check to Balloon 30 Go Pin</v>
      </c>
      <c r="BX51" t="str">
        <v>Check with .2705 SET Pin Inside Part</v>
      </c>
      <c r="BY51" t="str">
        <v>Check with Hex Up</v>
      </c>
      <c r="BZ51" t="str">
        <v>CMM Blank</v>
      </c>
      <c r="CA51" t="str">
        <v>Confirm Full Radius</v>
      </c>
      <c r="CB51" t="str">
        <v>Constrained in fixture</v>
      </c>
      <c r="CC51" t="str">
        <v>Constrained with Ring</v>
      </c>
      <c r="CD51" t="str">
        <v>Constrained, See Image</v>
      </c>
      <c r="CE51" t="str">
        <v>Dim. "A"</v>
      </c>
      <c r="CF51" t="str">
        <v>Dim. "B"</v>
      </c>
      <c r="CG51" t="str">
        <v>Dim. "C"</v>
      </c>
      <c r="CH51" t="str">
        <v>Dim. "D", Whirl Blank</v>
      </c>
      <c r="CI51" t="str">
        <v>Dim. "G"</v>
      </c>
      <c r="CJ51" t="str">
        <v>Dim. E, Blank Turn Maj. &amp;  Mill Flt</v>
      </c>
      <c r="CK51" t="str">
        <v>Dim. E, Blank Turn Maj.&amp;  Mill Flt</v>
      </c>
      <c r="CL51" t="str">
        <v>Dim. H, Whirl Blank</v>
      </c>
      <c r="CM51" t="str">
        <v>Dim. J, 'Blank Turn Maj. &amp; Whirl Blank</v>
      </c>
      <c r="CN51" t="str">
        <v>Disk Drop Indicator Tip</v>
      </c>
      <c r="CO51" t="str">
        <v>DWG 100448-15, Balloon F_1</v>
      </c>
      <c r="CP51" t="str">
        <v>DWG 100448-15, OL02571</v>
      </c>
      <c r="CQ51" t="str">
        <v>DWG 100448-41</v>
      </c>
      <c r="CR51" t="str">
        <v>DWG 9890040, (10E),Section Part, OL01139</v>
      </c>
      <c r="CS51" t="str">
        <v>DWG 9890040, (10E),Section, OL01139</v>
      </c>
      <c r="CT51" t="str">
        <v>DWG 9890040, (11E)</v>
      </c>
      <c r="CU51" t="str">
        <v>DWG 9890040, (11E), Pins with Flats</v>
      </c>
      <c r="CV51" t="str">
        <v>DWG 9890040, (12E),  Pass=.002 or less</v>
      </c>
      <c r="CW51" t="str">
        <v>DWG 9890040, (12E), See Image</v>
      </c>
      <c r="CX51" t="str">
        <v>DWG 9890040, (1E), OL01431</v>
      </c>
      <c r="CY51" t="str">
        <v>DWG 9890040, (1E), OL01432</v>
      </c>
      <c r="CZ51" t="str">
        <v>DWG 9890040, (2E), OL01432</v>
      </c>
      <c r="DA51" t="str">
        <v>DWG 9890040, (3E)</v>
      </c>
      <c r="DB51" t="str">
        <v>DWG 9890040, (4E)</v>
      </c>
      <c r="DC51" t="str">
        <v>DWG 9890040, (5E), OL02336</v>
      </c>
      <c r="DD51" t="str">
        <v>DWG 9890040, (6E)</v>
      </c>
      <c r="DE51" t="str">
        <v>DWG 9890040, (7E)</v>
      </c>
      <c r="DF51" t="str">
        <v>DWG 9890040, (8E), OL01433</v>
      </c>
      <c r="DG51" t="str">
        <v>DWG 9890040, (8E), OL01433, Section</v>
      </c>
      <c r="DH51" t="str">
        <v>DWG 9890040, (9E), Close to Rod Slot</v>
      </c>
      <c r="DI51" t="str">
        <v>DWG 9890040, (9E),Close to Rod Slot</v>
      </c>
      <c r="DJ51" t="str">
        <v>DWG FRM0105 PAGE 2</v>
      </c>
      <c r="DK51" t="str">
        <v>DWG# 100448-41</v>
      </c>
      <c r="DL51" t="str">
        <v>DWG# 100448-44</v>
      </c>
      <c r="DM51" t="str">
        <v>DWG# 9890003  (1), Section OL00436/A</v>
      </c>
      <c r="DN51" t="str">
        <v>DWG# 9890003 (3), Ring Gauge Constrained</v>
      </c>
      <c r="DO51" t="str">
        <v>DWG# 9890003 (4), Section</v>
      </c>
      <c r="DP51" t="str">
        <v>DWG#100448-26, Balloon 1K, OL02350</v>
      </c>
      <c r="DQ51" t="str">
        <v>DWG#100448-26, Balloon 2K, OL02350</v>
      </c>
      <c r="DR51" t="str">
        <v>DWG#100448-26, Balloon 3K, OL02363</v>
      </c>
      <c r="DS51" t="str">
        <v>DWG#100448-26, Balloon 4K</v>
      </c>
      <c r="DT51" t="str">
        <v>DWG#100448-26, Balloon 5K, Section</v>
      </c>
      <c r="DU51" t="str">
        <v>DWG#100448-26, Balloon 6K</v>
      </c>
      <c r="DV51" t="str">
        <v>DWG#100448-26, Balloon 7K, Section</v>
      </c>
      <c r="DW51" t="str">
        <v>DWG#100448-26, Mfg. Tol.</v>
      </c>
      <c r="DX51" t="str">
        <v>DWG#9890003 (2) Ring Gauge Constrained</v>
      </c>
      <c r="DY51" t="str">
        <v>DWG#9890044</v>
      </c>
      <c r="DZ51" t="str">
        <v>DWG#9890044 .1985 to .2005=Pass</v>
      </c>
      <c r="EA51" t="str">
        <v>DWG#9890044 Overlay OL02441</v>
      </c>
      <c r="EB51" t="str">
        <v>DWG#9890044, OL02441</v>
      </c>
      <c r="EC51" t="str">
        <v>DWG#FRM0105</v>
      </c>
      <c r="ED51" t="str">
        <v>EXT.</v>
      </c>
      <c r="EE51" t="str">
        <v>EXT. Section, OL02460</v>
      </c>
      <c r="EF51" t="str">
        <v>EXT., OL04223</v>
      </c>
      <c r="EG51" t="str">
        <v>Flat Drop Indicator Tip</v>
      </c>
      <c r="EH51" t="str">
        <v>Full Go Pin, No Light, at Radius</v>
      </c>
      <c r="EI51" t="str">
        <v>Function Check</v>
      </c>
      <c r="EJ51" t="str">
        <v>GO Function Gauge</v>
      </c>
      <c r="EK51" t="str">
        <v>Go Gauge for Balloon 1 &amp; 4</v>
      </c>
      <c r="EL51" t="str">
        <v>Go Pin must pass through</v>
      </c>
      <c r="EM51" t="str">
        <v>Greater than .005 = Fail, Section</v>
      </c>
      <c r="EN51" t="str">
        <v>Greater than .025 out of center = Fail</v>
      </c>
      <c r="EO51" t="str">
        <v>Greater than 2.6 = Pass</v>
      </c>
      <c r="EP51" t="str">
        <v>Green = Pass, Red = Fail</v>
      </c>
      <c r="EQ51" t="str">
        <v>Hex Depth</v>
      </c>
      <c r="ER51" t="str">
        <v>Hex Minor</v>
      </c>
      <c r="ES51" t="str">
        <v>Hole Dia.</v>
      </c>
      <c r="ET51" t="str">
        <v>ID Sphere Finish</v>
      </c>
      <c r="EU51" t="str">
        <v>ID/OD Both Sides, Diff. .002 or less = Pass</v>
      </c>
      <c r="EV51" t="str">
        <v>If Looks Big, Section</v>
      </c>
      <c r="EW51" t="str">
        <v>If Looks Small, Section</v>
      </c>
      <c r="EX51" t="str">
        <v>Insp. Close to Break Away, Mfg.Tol.</v>
      </c>
      <c r="EY51" t="str">
        <v>INT.</v>
      </c>
      <c r="EZ51" t="str">
        <v>INT. Section, OL02460</v>
      </c>
      <c r="FA51" t="str">
        <v>INT., OL04223</v>
      </c>
      <c r="FB51" t="str">
        <v>Intersect. of 7.7 &amp; R0.10</v>
      </c>
      <c r="FC51" t="str">
        <v>Intersect. of 8.79 and R.25 MAX</v>
      </c>
      <c r="FD51" t="str">
        <v>Keep Ind. Tip away from corner</v>
      </c>
      <c r="FE51" t="str">
        <v>L31</v>
      </c>
      <c r="FF51" t="str">
        <v>Laser Mark</v>
      </c>
      <c r="FG51" t="str">
        <v>LASER PER NOTE 4</v>
      </c>
      <c r="FH51" t="str">
        <v>LASER PER NOTE 4, Final Check 1 only</v>
      </c>
      <c r="FI51" t="str">
        <v>Less than .002 out of center = Pass</v>
      </c>
      <c r="FJ51" t="str">
        <v>Less than 2.75 = Pass, Section</v>
      </c>
      <c r="FK51" t="str">
        <v>List as pin. Not Calibrated</v>
      </c>
      <c r="FL51" t="str">
        <v>M9 X 1.25 BUTT See Comment Image</v>
      </c>
      <c r="FM51" t="str">
        <v>Manual Section</v>
      </c>
      <c r="FN51" t="str">
        <v>Max Deep .241 NO-GO =.42</v>
      </c>
      <c r="FO51" t="str">
        <v>MAX Depth of (Note 7) .241 NO-GO Pin</v>
      </c>
      <c r="FP51" t="str">
        <v>Measure from Blue Line, See Image</v>
      </c>
      <c r="FQ51" t="str">
        <v>Measure Width of Blue Area, See Image</v>
      </c>
      <c r="FR51" t="str">
        <v>Mfg. Tol</v>
      </c>
      <c r="FS51" t="str">
        <v>Mfg. Tol, See Image</v>
      </c>
      <c r="FT51" t="str">
        <v>Mfg. Tol.</v>
      </c>
      <c r="FU51" t="str">
        <v>Mfg. Tol. "A"</v>
      </c>
      <c r="FV51" t="str">
        <v>Mfg. Tol. (Zero on Gauge Full Dia. Lead)</v>
      </c>
      <c r="FW51" t="str">
        <v>Mfg. Tol. Balloon 11, See Image</v>
      </c>
      <c r="FX51" t="str">
        <v>Mfg. Tol. Balloon 4</v>
      </c>
      <c r="FY51" t="str">
        <v>Mfg. Tol. Balloon 7</v>
      </c>
      <c r="FZ51" t="str">
        <v xml:space="preserve">Mfg. Tol. C-Bore Face (Ballo 28) </v>
      </c>
      <c r="GA51" t="str">
        <v>Mfg. Tol. Section</v>
      </c>
      <c r="GB51" t="str">
        <v>Mfg. Tol. See Image</v>
      </c>
      <c r="GC51" t="str">
        <v>Mfg. Tol., 3 Places, Record MAX</v>
      </c>
      <c r="GD51" t="str">
        <v>Mfg. Tol., Balloon 11</v>
      </c>
      <c r="GE51" t="str">
        <v>Mfg. Tol., Balloon 7</v>
      </c>
      <c r="GF51" t="str">
        <v>Mfg. Tol., Blank</v>
      </c>
      <c r="GG51" t="str">
        <v>Mfg. Tol., Blank, Balloon 12</v>
      </c>
      <c r="GH51" t="str">
        <v>Mfg. Tol., Blend to SØ.320</v>
      </c>
      <c r="GI51" t="str">
        <v>Mfg. Tol., Calculation</v>
      </c>
      <c r="GJ51" t="str">
        <v>Mfg. Tol., For Mill Fixture</v>
      </c>
      <c r="GK51" t="str">
        <v>Mfg. Tol., L32</v>
      </c>
      <c r="GL51" t="str">
        <v>Mfg. Tol., L33</v>
      </c>
      <c r="GM51" t="str">
        <v>Mfg. Tol., No Tool Marks</v>
      </c>
      <c r="GN51" t="str">
        <v>Mfg. Tol., OL03361</v>
      </c>
      <c r="GO51" t="str">
        <v>Mfg. Tol., Record off center value</v>
      </c>
      <c r="GP51" t="str">
        <v>Mfg. Tol., Same 3 Places, Record MIN</v>
      </c>
      <c r="GQ51" t="str">
        <v>Mfg. Tol., Section</v>
      </c>
      <c r="GR51" t="str">
        <v>Mfg. Tol., Section B-B</v>
      </c>
      <c r="GS51" t="str">
        <v>Mfg. Tol., Section, OL03361</v>
      </c>
      <c r="GT51" t="str">
        <v>Mfg. Tol., Section, Per Note 2</v>
      </c>
      <c r="GU51" t="str">
        <v>Mfg. Tol., See Image</v>
      </c>
      <c r="GV51" t="str">
        <v>Mfg. Tol., See Image, Bore in Blue</v>
      </c>
      <c r="GW51" t="str">
        <v>Mfg. Tol., See Image, Hook Tip</v>
      </c>
      <c r="GX51" t="str">
        <v>Mfg. Tol., Sharp Okay No Burr</v>
      </c>
      <c r="GY51" t="str">
        <v>Mfg. Tol., Threadless Blank</v>
      </c>
      <c r="GZ51" t="str">
        <v>Mfg.Tol.</v>
      </c>
      <c r="HA51" t="str">
        <v>Mgf. To., T.S.C.</v>
      </c>
      <c r="HB51" t="str">
        <v>Milled Feature</v>
      </c>
      <c r="HC51" t="str">
        <v>Milled Feature, OL04045</v>
      </c>
      <c r="HD51" t="str">
        <v>More than .0005 out of center = Fail</v>
      </c>
      <c r="HE51" t="str">
        <v>Must Pass Through</v>
      </c>
      <c r="HF51" t="str">
        <v>Must pass through gauge</v>
      </c>
      <c r="HG51" t="str">
        <v>Must Pass Through Go Gauge</v>
      </c>
      <c r="HH51" t="str">
        <v>Must Pass, See Image.</v>
      </c>
      <c r="HI51" t="str">
        <v>NA</v>
      </c>
      <c r="HJ51" t="str">
        <v>Narrow Area</v>
      </c>
      <c r="HK51" t="str">
        <v>Near Balloon 21</v>
      </c>
      <c r="HL51" t="str">
        <v>Near Datum B</v>
      </c>
      <c r="HM51" t="str">
        <v>Neck Dia.</v>
      </c>
      <c r="HN51" t="str">
        <v>Neck to Head Rad.</v>
      </c>
      <c r="HO51" t="str">
        <v>No Copper Deposits Allowed</v>
      </c>
      <c r="HP51" t="str">
        <v>No Section</v>
      </c>
      <c r="HQ51" t="str">
        <v>No Section, .01 to .014 = Pass</v>
      </c>
      <c r="HR51" t="str">
        <v>No Section, Rotate Part</v>
      </c>
      <c r="HS51" t="str">
        <v>No Section, See Image</v>
      </c>
      <c r="HT51" t="str">
        <v>No Slot, Section B-B</v>
      </c>
      <c r="HU51" t="str">
        <v>No visual step = Pass</v>
      </c>
      <c r="HV51" t="str">
        <v>Not to exceed .95 Deep</v>
      </c>
      <c r="HW51" t="str">
        <v>Note 1</v>
      </c>
      <c r="HX51" t="str">
        <v>OL00333/A</v>
      </c>
      <c r="HY51" t="str">
        <v>OL00519</v>
      </c>
      <c r="HZ51" t="str">
        <v>OL00520</v>
      </c>
      <c r="IA51" t="str">
        <v>OL00529</v>
      </c>
      <c r="IB51" t="str">
        <v>OL00542</v>
      </c>
      <c r="IC51" t="str">
        <v>OL00724</v>
      </c>
      <c r="ID51" t="str">
        <v>OL01250</v>
      </c>
      <c r="IE51" t="str">
        <v>OL01869, Threadless Blank</v>
      </c>
      <c r="IF51" t="str">
        <v>OL01870, Section</v>
      </c>
      <c r="IG51" t="str">
        <v>OL02255</v>
      </c>
      <c r="IH51" t="str">
        <v>OL02255, Mfg. Tol.</v>
      </c>
      <c r="II51" t="str">
        <v>OL02302</v>
      </c>
      <c r="IJ51" t="str">
        <v xml:space="preserve">OL02318  needed per image instructions </v>
      </c>
      <c r="IK51" t="str">
        <v>OL02556</v>
      </c>
      <c r="IL51" t="str">
        <v>OL02557</v>
      </c>
      <c r="IM51" t="str">
        <v>OL02567</v>
      </c>
      <c r="IN51" t="str">
        <v>OL02653</v>
      </c>
      <c r="IO51" t="str">
        <v>OL02718</v>
      </c>
      <c r="IP51" t="str">
        <v>OL02841</v>
      </c>
      <c r="IQ51" t="str">
        <v>OL02842</v>
      </c>
      <c r="IR51" t="str">
        <v>OL02844</v>
      </c>
      <c r="IS51" t="str">
        <v>OL02871</v>
      </c>
      <c r="IT51" t="str">
        <v>OL02887</v>
      </c>
      <c r="IU51" t="str">
        <v>OL03766</v>
      </c>
      <c r="IV51" t="str">
        <v>OL03868</v>
      </c>
      <c r="IW51" t="str">
        <v>OL03869</v>
      </c>
      <c r="IX51" t="str">
        <v>OL03870</v>
      </c>
      <c r="IY51" t="str">
        <v>OL03873, DWG# 100448-44</v>
      </c>
      <c r="IZ51" t="str">
        <v>OL03949</v>
      </c>
      <c r="JA51" t="str">
        <v xml:space="preserve">OL04043, Section </v>
      </c>
      <c r="JB51" t="str">
        <v xml:space="preserve">OL04044, Section </v>
      </c>
      <c r="JC51" t="str">
        <v>OL04045</v>
      </c>
      <c r="JD51" t="str">
        <v>OL04045, Milled Feature</v>
      </c>
      <c r="JE51" t="str">
        <v>OL04063</v>
      </c>
      <c r="JF51" t="str">
        <v>OL04064</v>
      </c>
      <c r="JG51" t="str">
        <v>OL04065</v>
      </c>
      <c r="JH51" t="str">
        <v>OL04181</v>
      </c>
      <c r="JI51" t="str">
        <v>OL04218</v>
      </c>
      <c r="JJ51" t="str">
        <v>OL04224, See Image</v>
      </c>
      <c r="JK51" t="str">
        <v>OL04374</v>
      </c>
      <c r="JL51" t="str">
        <v>OL04375, Section M-M</v>
      </c>
      <c r="JM51" t="str">
        <v>OL04376, Section M-M</v>
      </c>
      <c r="JN51" t="str">
        <v>OL04443</v>
      </c>
      <c r="JO51" t="str">
        <v>OL04444</v>
      </c>
      <c r="JP51" t="str">
        <v>One side of slot</v>
      </c>
      <c r="JQ51" t="str">
        <v>Other side of slot</v>
      </c>
      <c r="JR51" t="str">
        <v>Out of center more than .002 = Fail</v>
      </c>
      <c r="JS51" t="str">
        <v>Out of center more than.002 = Fail</v>
      </c>
      <c r="JT51" t="str">
        <v>Overlay OL02713</v>
      </c>
    </row>
    <row r="52" spans="1:280">
      <c r="A52" s="74" t="s">
        <v>874</v>
      </c>
      <c r="C52" s="74" t="str" cm="1">
        <f t="array" ref="C52:JT52">TRANSPOSE(_xlfn._xlws.SORT(_xlfn._xlws.FILTER($A$2:$A$279,ISNUMBER(SEARCH('Prt. Lib. &amp; Routine, Table'!M59,$A$2:$A$279)),"not found")))</f>
        <v xml:space="preserve"> 'C', Whirl Blank</v>
      </c>
      <c r="D52" t="str">
        <v xml:space="preserve"> See Image, Constrained</v>
      </c>
      <c r="E52" t="str">
        <v>(.04 to .12 range = Pass)</v>
      </c>
      <c r="F52" t="str">
        <v>(.042 FULL) Go Pin Seat Fully</v>
      </c>
      <c r="G52" t="str">
        <v>(B), Mfg. Tol.</v>
      </c>
      <c r="H52" t="str">
        <v>(B), O.A.L.</v>
      </c>
      <c r="I52" t="str">
        <v>.001 or less =Pass</v>
      </c>
      <c r="J52" t="str">
        <v>.001 or less out of center = Pass</v>
      </c>
      <c r="K52" t="str">
        <v>.002 or Less = Pass</v>
      </c>
      <c r="L52" t="str">
        <v>.002 or Less out of center = Pass</v>
      </c>
      <c r="M52" t="str">
        <v>.005 to .015 = Pass</v>
      </c>
      <c r="N52" t="str">
        <v>.0125 Mean, Section</v>
      </c>
      <c r="O52" t="str">
        <v>.025 or Less in X &amp; Y=Pass</v>
      </c>
      <c r="P52" t="str">
        <v>.038 Mean</v>
      </c>
      <c r="Q52" t="str">
        <v>.063 MM = .0024 IN, See Image</v>
      </c>
      <c r="R52" t="str">
        <v>.063MM = .0024"</v>
      </c>
      <c r="S52" t="str">
        <v>.243 NO-GO, Unconstrained, Must Not Start</v>
      </c>
      <c r="T52" t="str">
        <v>@ Back Face &amp; ID, No Raised Edge</v>
      </c>
      <c r="U52" t="str">
        <v>@ Back Face &amp; OD, No Raised Edge</v>
      </c>
      <c r="V52" t="str">
        <v>@ ID &amp; FACE</v>
      </c>
      <c r="W52" t="str">
        <v>@ OD &amp; BACK FACE</v>
      </c>
      <c r="X52" t="str">
        <v>@ OD &amp; FACE</v>
      </c>
      <c r="Y52" t="str">
        <v>Across from slot</v>
      </c>
      <c r="Z52" t="str">
        <v>All Edge Breaks</v>
      </c>
      <c r="AA52" t="str">
        <v>Attached to bar stock</v>
      </c>
      <c r="AB52" t="str">
        <v xml:space="preserve">Back Turn Fillet Rad. </v>
      </c>
      <c r="AC52" t="str">
        <v>Balloon 1 (DWG FRM0105 Page 2, NV-27)</v>
      </c>
      <c r="AD52" t="str">
        <v>Balloon 1 (DWG FRM0105, NV-30)</v>
      </c>
      <c r="AE52" t="str">
        <v>Balloon 1 (P# 9890002-20) OL00429/A</v>
      </c>
      <c r="AF52" t="str">
        <v>Balloon 1, DWG#FRM0105</v>
      </c>
      <c r="AG52" t="str">
        <v>Balloon 11, See Image</v>
      </c>
      <c r="AH52" t="str">
        <v xml:space="preserve">Balloon 2 (DWG FRM0105 Page 2, NV-27) </v>
      </c>
      <c r="AI52" t="str">
        <v>Balloon 2 (DWG FRM0105, NV-30)</v>
      </c>
      <c r="AJ52" t="str">
        <v>Balloon 2 (P# 9890002-20)</v>
      </c>
      <c r="AK52" t="str">
        <v>Balloon 2, DWG#FRM0105</v>
      </c>
      <c r="AL52" t="str">
        <v>Balloon 2, DWG#FRM0105, See Image</v>
      </c>
      <c r="AM52" t="str">
        <v>Balloon 3 (DWG FRM0105, NV-30 Minor)</v>
      </c>
      <c r="AN52" t="str">
        <v>Balloon 3 (DWG FRM0105, NV-30)</v>
      </c>
      <c r="AO52" t="str">
        <v>Balloon 3 (P# 9890002-20)</v>
      </c>
      <c r="AP52" t="str">
        <v>Balloon 4</v>
      </c>
      <c r="AQ52" t="str">
        <v>Balloon 4 (P# 9890002-20)</v>
      </c>
      <c r="AR52" t="str">
        <v>Below Middle Band</v>
      </c>
      <c r="AS52" t="str">
        <v>Best Fit Pin, .003 or Less =Pass</v>
      </c>
      <c r="AT52" t="str">
        <v>Blank</v>
      </c>
      <c r="AU52" t="str">
        <v>Blank Turn Maj.</v>
      </c>
      <c r="AV52" t="str">
        <v>Blank Turn Maj. Mill Flt., OL4172</v>
      </c>
      <c r="AW52" t="str">
        <v>Blank Without .010 Slots</v>
      </c>
      <c r="AX52" t="str">
        <v>Blank Without .010 Slots, Section</v>
      </c>
      <c r="AY52" t="str">
        <v>Blank without thread</v>
      </c>
      <c r="AZ52" t="str">
        <v xml:space="preserve">Blank, Center of V Grv. </v>
      </c>
      <c r="BA52" t="str">
        <v>Blank, Check R adjacent Balloon 17</v>
      </c>
      <c r="BB52" t="str">
        <v>Blank, EXT. Feature</v>
      </c>
      <c r="BC52" t="str">
        <v>Blank, See Image, OL04335</v>
      </c>
      <c r="BD52" t="str">
        <v>Blank, See Image, OL04336</v>
      </c>
      <c r="BE52" t="str">
        <v xml:space="preserve">Blank, Thrd. </v>
      </c>
      <c r="BF52" t="str">
        <v>Blank, Turn Tip</v>
      </c>
      <c r="BG52" t="str">
        <v>Blank, Without Thrd.</v>
      </c>
      <c r="BH52" t="str">
        <v>Blank, Without Thread</v>
      </c>
      <c r="BI52" t="str">
        <v xml:space="preserve">Blunt Start Blend to Minor </v>
      </c>
      <c r="BJ52" t="str">
        <v>Calc., Use Go HEX</v>
      </c>
      <c r="BK52" t="str">
        <v>Can't dig into OD</v>
      </c>
      <c r="BL52" t="str">
        <v>Carbide Gauge</v>
      </c>
      <c r="BM52" t="str">
        <v xml:space="preserve">Center of V Grv. </v>
      </c>
      <c r="BN52" t="str">
        <v>Centered Less than .03 = Pass</v>
      </c>
      <c r="BO52" t="str">
        <v>Centered within .0005 or Less = Pass</v>
      </c>
      <c r="BP52" t="str">
        <v>Centered within .001 or Less = Pass</v>
      </c>
      <c r="BQ52" t="str">
        <v>Centered within .0254 or Less = Pass</v>
      </c>
      <c r="BR52" t="str">
        <v>Check close to Rod Slot</v>
      </c>
      <c r="BS52" t="str">
        <v>Check every other hole</v>
      </c>
      <c r="BT52" t="str">
        <v>Check Go over full length of slot.</v>
      </c>
      <c r="BU52" t="str">
        <v>Check Near Closed End</v>
      </c>
      <c r="BV52" t="str">
        <v>Check per Print View, Away from Rod Slot</v>
      </c>
      <c r="BW52" t="str">
        <v>Check to Balloon 30 Go Pin</v>
      </c>
      <c r="BX52" t="str">
        <v>Check with .2705 SET Pin Inside Part</v>
      </c>
      <c r="BY52" t="str">
        <v>Check with Hex Up</v>
      </c>
      <c r="BZ52" t="str">
        <v>CMM Blank</v>
      </c>
      <c r="CA52" t="str">
        <v>Confirm Full Radius</v>
      </c>
      <c r="CB52" t="str">
        <v>Constrained in fixture</v>
      </c>
      <c r="CC52" t="str">
        <v>Constrained with Ring</v>
      </c>
      <c r="CD52" t="str">
        <v>Constrained, See Image</v>
      </c>
      <c r="CE52" t="str">
        <v>Dim. "A"</v>
      </c>
      <c r="CF52" t="str">
        <v>Dim. "B"</v>
      </c>
      <c r="CG52" t="str">
        <v>Dim. "C"</v>
      </c>
      <c r="CH52" t="str">
        <v>Dim. "D", Whirl Blank</v>
      </c>
      <c r="CI52" t="str">
        <v>Dim. "G"</v>
      </c>
      <c r="CJ52" t="str">
        <v>Dim. E, Blank Turn Maj. &amp;  Mill Flt</v>
      </c>
      <c r="CK52" t="str">
        <v>Dim. E, Blank Turn Maj.&amp;  Mill Flt</v>
      </c>
      <c r="CL52" t="str">
        <v>Dim. H, Whirl Blank</v>
      </c>
      <c r="CM52" t="str">
        <v>Dim. J, 'Blank Turn Maj. &amp; Whirl Blank</v>
      </c>
      <c r="CN52" t="str">
        <v>Disk Drop Indicator Tip</v>
      </c>
      <c r="CO52" t="str">
        <v>DWG 100448-15, Balloon F_1</v>
      </c>
      <c r="CP52" t="str">
        <v>DWG 100448-15, OL02571</v>
      </c>
      <c r="CQ52" t="str">
        <v>DWG 100448-41</v>
      </c>
      <c r="CR52" t="str">
        <v>DWG 9890040, (10E),Section Part, OL01139</v>
      </c>
      <c r="CS52" t="str">
        <v>DWG 9890040, (10E),Section, OL01139</v>
      </c>
      <c r="CT52" t="str">
        <v>DWG 9890040, (11E)</v>
      </c>
      <c r="CU52" t="str">
        <v>DWG 9890040, (11E), Pins with Flats</v>
      </c>
      <c r="CV52" t="str">
        <v>DWG 9890040, (12E),  Pass=.002 or less</v>
      </c>
      <c r="CW52" t="str">
        <v>DWG 9890040, (12E), See Image</v>
      </c>
      <c r="CX52" t="str">
        <v>DWG 9890040, (1E), OL01431</v>
      </c>
      <c r="CY52" t="str">
        <v>DWG 9890040, (1E), OL01432</v>
      </c>
      <c r="CZ52" t="str">
        <v>DWG 9890040, (2E), OL01432</v>
      </c>
      <c r="DA52" t="str">
        <v>DWG 9890040, (3E)</v>
      </c>
      <c r="DB52" t="str">
        <v>DWG 9890040, (4E)</v>
      </c>
      <c r="DC52" t="str">
        <v>DWG 9890040, (5E), OL02336</v>
      </c>
      <c r="DD52" t="str">
        <v>DWG 9890040, (6E)</v>
      </c>
      <c r="DE52" t="str">
        <v>DWG 9890040, (7E)</v>
      </c>
      <c r="DF52" t="str">
        <v>DWG 9890040, (8E), OL01433</v>
      </c>
      <c r="DG52" t="str">
        <v>DWG 9890040, (8E), OL01433, Section</v>
      </c>
      <c r="DH52" t="str">
        <v>DWG 9890040, (9E), Close to Rod Slot</v>
      </c>
      <c r="DI52" t="str">
        <v>DWG 9890040, (9E),Close to Rod Slot</v>
      </c>
      <c r="DJ52" t="str">
        <v>DWG FRM0105 PAGE 2</v>
      </c>
      <c r="DK52" t="str">
        <v>DWG# 100448-41</v>
      </c>
      <c r="DL52" t="str">
        <v>DWG# 100448-44</v>
      </c>
      <c r="DM52" t="str">
        <v>DWG# 9890003  (1), Section OL00436/A</v>
      </c>
      <c r="DN52" t="str">
        <v>DWG# 9890003 (3), Ring Gauge Constrained</v>
      </c>
      <c r="DO52" t="str">
        <v>DWG# 9890003 (4), Section</v>
      </c>
      <c r="DP52" t="str">
        <v>DWG#100448-26, Balloon 1K, OL02350</v>
      </c>
      <c r="DQ52" t="str">
        <v>DWG#100448-26, Balloon 2K, OL02350</v>
      </c>
      <c r="DR52" t="str">
        <v>DWG#100448-26, Balloon 3K, OL02363</v>
      </c>
      <c r="DS52" t="str">
        <v>DWG#100448-26, Balloon 4K</v>
      </c>
      <c r="DT52" t="str">
        <v>DWG#100448-26, Balloon 5K, Section</v>
      </c>
      <c r="DU52" t="str">
        <v>DWG#100448-26, Balloon 6K</v>
      </c>
      <c r="DV52" t="str">
        <v>DWG#100448-26, Balloon 7K, Section</v>
      </c>
      <c r="DW52" t="str">
        <v>DWG#100448-26, Mfg. Tol.</v>
      </c>
      <c r="DX52" t="str">
        <v>DWG#9890003 (2) Ring Gauge Constrained</v>
      </c>
      <c r="DY52" t="str">
        <v>DWG#9890044</v>
      </c>
      <c r="DZ52" t="str">
        <v>DWG#9890044 .1985 to .2005=Pass</v>
      </c>
      <c r="EA52" t="str">
        <v>DWG#9890044 Overlay OL02441</v>
      </c>
      <c r="EB52" t="str">
        <v>DWG#9890044, OL02441</v>
      </c>
      <c r="EC52" t="str">
        <v>DWG#FRM0105</v>
      </c>
      <c r="ED52" t="str">
        <v>EXT.</v>
      </c>
      <c r="EE52" t="str">
        <v>EXT. Section, OL02460</v>
      </c>
      <c r="EF52" t="str">
        <v>EXT., OL04223</v>
      </c>
      <c r="EG52" t="str">
        <v>Flat Drop Indicator Tip</v>
      </c>
      <c r="EH52" t="str">
        <v>Full Go Pin, No Light, at Radius</v>
      </c>
      <c r="EI52" t="str">
        <v>Function Check</v>
      </c>
      <c r="EJ52" t="str">
        <v>GO Function Gauge</v>
      </c>
      <c r="EK52" t="str">
        <v>Go Gauge for Balloon 1 &amp; 4</v>
      </c>
      <c r="EL52" t="str">
        <v>Go Pin must pass through</v>
      </c>
      <c r="EM52" t="str">
        <v>Greater than .005 = Fail, Section</v>
      </c>
      <c r="EN52" t="str">
        <v>Greater than .025 out of center = Fail</v>
      </c>
      <c r="EO52" t="str">
        <v>Greater than 2.6 = Pass</v>
      </c>
      <c r="EP52" t="str">
        <v>Green = Pass, Red = Fail</v>
      </c>
      <c r="EQ52" t="str">
        <v>Hex Depth</v>
      </c>
      <c r="ER52" t="str">
        <v>Hex Minor</v>
      </c>
      <c r="ES52" t="str">
        <v>Hole Dia.</v>
      </c>
      <c r="ET52" t="str">
        <v>ID Sphere Finish</v>
      </c>
      <c r="EU52" t="str">
        <v>ID/OD Both Sides, Diff. .002 or less = Pass</v>
      </c>
      <c r="EV52" t="str">
        <v>If Looks Big, Section</v>
      </c>
      <c r="EW52" t="str">
        <v>If Looks Small, Section</v>
      </c>
      <c r="EX52" t="str">
        <v>Insp. Close to Break Away, Mfg.Tol.</v>
      </c>
      <c r="EY52" t="str">
        <v>INT.</v>
      </c>
      <c r="EZ52" t="str">
        <v>INT. Section, OL02460</v>
      </c>
      <c r="FA52" t="str">
        <v>INT., OL04223</v>
      </c>
      <c r="FB52" t="str">
        <v>Intersect. of 7.7 &amp; R0.10</v>
      </c>
      <c r="FC52" t="str">
        <v>Intersect. of 8.79 and R.25 MAX</v>
      </c>
      <c r="FD52" t="str">
        <v>Keep Ind. Tip away from corner</v>
      </c>
      <c r="FE52" t="str">
        <v>L31</v>
      </c>
      <c r="FF52" t="str">
        <v>Laser Mark</v>
      </c>
      <c r="FG52" t="str">
        <v>LASER PER NOTE 4</v>
      </c>
      <c r="FH52" t="str">
        <v>LASER PER NOTE 4, Final Check 1 only</v>
      </c>
      <c r="FI52" t="str">
        <v>Less than .002 out of center = Pass</v>
      </c>
      <c r="FJ52" t="str">
        <v>Less than 2.75 = Pass, Section</v>
      </c>
      <c r="FK52" t="str">
        <v>List as pin. Not Calibrated</v>
      </c>
      <c r="FL52" t="str">
        <v>M9 X 1.25 BUTT See Comment Image</v>
      </c>
      <c r="FM52" t="str">
        <v>Manual Section</v>
      </c>
      <c r="FN52" t="str">
        <v>Max Deep .241 NO-GO =.42</v>
      </c>
      <c r="FO52" t="str">
        <v>MAX Depth of (Note 7) .241 NO-GO Pin</v>
      </c>
      <c r="FP52" t="str">
        <v>Measure from Blue Line, See Image</v>
      </c>
      <c r="FQ52" t="str">
        <v>Measure Width of Blue Area, See Image</v>
      </c>
      <c r="FR52" t="str">
        <v>Mfg. Tol</v>
      </c>
      <c r="FS52" t="str">
        <v>Mfg. Tol, See Image</v>
      </c>
      <c r="FT52" t="str">
        <v>Mfg. Tol.</v>
      </c>
      <c r="FU52" t="str">
        <v>Mfg. Tol. "A"</v>
      </c>
      <c r="FV52" t="str">
        <v>Mfg. Tol. (Zero on Gauge Full Dia. Lead)</v>
      </c>
      <c r="FW52" t="str">
        <v>Mfg. Tol. Balloon 11, See Image</v>
      </c>
      <c r="FX52" t="str">
        <v>Mfg. Tol. Balloon 4</v>
      </c>
      <c r="FY52" t="str">
        <v>Mfg. Tol. Balloon 7</v>
      </c>
      <c r="FZ52" t="str">
        <v xml:space="preserve">Mfg. Tol. C-Bore Face (Ballo 28) </v>
      </c>
      <c r="GA52" t="str">
        <v>Mfg. Tol. Section</v>
      </c>
      <c r="GB52" t="str">
        <v>Mfg. Tol. See Image</v>
      </c>
      <c r="GC52" t="str">
        <v>Mfg. Tol., 3 Places, Record MAX</v>
      </c>
      <c r="GD52" t="str">
        <v>Mfg. Tol., Balloon 11</v>
      </c>
      <c r="GE52" t="str">
        <v>Mfg. Tol., Balloon 7</v>
      </c>
      <c r="GF52" t="str">
        <v>Mfg. Tol., Blank</v>
      </c>
      <c r="GG52" t="str">
        <v>Mfg. Tol., Blank, Balloon 12</v>
      </c>
      <c r="GH52" t="str">
        <v>Mfg. Tol., Blend to SØ.320</v>
      </c>
      <c r="GI52" t="str">
        <v>Mfg. Tol., Calculation</v>
      </c>
      <c r="GJ52" t="str">
        <v>Mfg. Tol., For Mill Fixture</v>
      </c>
      <c r="GK52" t="str">
        <v>Mfg. Tol., L32</v>
      </c>
      <c r="GL52" t="str">
        <v>Mfg. Tol., L33</v>
      </c>
      <c r="GM52" t="str">
        <v>Mfg. Tol., No Tool Marks</v>
      </c>
      <c r="GN52" t="str">
        <v>Mfg. Tol., OL03361</v>
      </c>
      <c r="GO52" t="str">
        <v>Mfg. Tol., Record off center value</v>
      </c>
      <c r="GP52" t="str">
        <v>Mfg. Tol., Same 3 Places, Record MIN</v>
      </c>
      <c r="GQ52" t="str">
        <v>Mfg. Tol., Section</v>
      </c>
      <c r="GR52" t="str">
        <v>Mfg. Tol., Section B-B</v>
      </c>
      <c r="GS52" t="str">
        <v>Mfg. Tol., Section, OL03361</v>
      </c>
      <c r="GT52" t="str">
        <v>Mfg. Tol., Section, Per Note 2</v>
      </c>
      <c r="GU52" t="str">
        <v>Mfg. Tol., See Image</v>
      </c>
      <c r="GV52" t="str">
        <v>Mfg. Tol., See Image, Bore in Blue</v>
      </c>
      <c r="GW52" t="str">
        <v>Mfg. Tol., See Image, Hook Tip</v>
      </c>
      <c r="GX52" t="str">
        <v>Mfg. Tol., Sharp Okay No Burr</v>
      </c>
      <c r="GY52" t="str">
        <v>Mfg. Tol., Threadless Blank</v>
      </c>
      <c r="GZ52" t="str">
        <v>Mfg.Tol.</v>
      </c>
      <c r="HA52" t="str">
        <v>Mgf. To., T.S.C.</v>
      </c>
      <c r="HB52" t="str">
        <v>Milled Feature</v>
      </c>
      <c r="HC52" t="str">
        <v>Milled Feature, OL04045</v>
      </c>
      <c r="HD52" t="str">
        <v>More than .0005 out of center = Fail</v>
      </c>
      <c r="HE52" t="str">
        <v>Must Pass Through</v>
      </c>
      <c r="HF52" t="str">
        <v>Must pass through gauge</v>
      </c>
      <c r="HG52" t="str">
        <v>Must Pass Through Go Gauge</v>
      </c>
      <c r="HH52" t="str">
        <v>Must Pass, See Image.</v>
      </c>
      <c r="HI52" t="str">
        <v>NA</v>
      </c>
      <c r="HJ52" t="str">
        <v>Narrow Area</v>
      </c>
      <c r="HK52" t="str">
        <v>Near Balloon 21</v>
      </c>
      <c r="HL52" t="str">
        <v>Near Datum B</v>
      </c>
      <c r="HM52" t="str">
        <v>Neck Dia.</v>
      </c>
      <c r="HN52" t="str">
        <v>Neck to Head Rad.</v>
      </c>
      <c r="HO52" t="str">
        <v>No Copper Deposits Allowed</v>
      </c>
      <c r="HP52" t="str">
        <v>No Section</v>
      </c>
      <c r="HQ52" t="str">
        <v>No Section, .01 to .014 = Pass</v>
      </c>
      <c r="HR52" t="str">
        <v>No Section, Rotate Part</v>
      </c>
      <c r="HS52" t="str">
        <v>No Section, See Image</v>
      </c>
      <c r="HT52" t="str">
        <v>No Slot, Section B-B</v>
      </c>
      <c r="HU52" t="str">
        <v>No visual step = Pass</v>
      </c>
      <c r="HV52" t="str">
        <v>Not to exceed .95 Deep</v>
      </c>
      <c r="HW52" t="str">
        <v>Note 1</v>
      </c>
      <c r="HX52" t="str">
        <v>OL00333/A</v>
      </c>
      <c r="HY52" t="str">
        <v>OL00519</v>
      </c>
      <c r="HZ52" t="str">
        <v>OL00520</v>
      </c>
      <c r="IA52" t="str">
        <v>OL00529</v>
      </c>
      <c r="IB52" t="str">
        <v>OL00542</v>
      </c>
      <c r="IC52" t="str">
        <v>OL00724</v>
      </c>
      <c r="ID52" t="str">
        <v>OL01250</v>
      </c>
      <c r="IE52" t="str">
        <v>OL01869, Threadless Blank</v>
      </c>
      <c r="IF52" t="str">
        <v>OL01870, Section</v>
      </c>
      <c r="IG52" t="str">
        <v>OL02255</v>
      </c>
      <c r="IH52" t="str">
        <v>OL02255, Mfg. Tol.</v>
      </c>
      <c r="II52" t="str">
        <v>OL02302</v>
      </c>
      <c r="IJ52" t="str">
        <v xml:space="preserve">OL02318  needed per image instructions </v>
      </c>
      <c r="IK52" t="str">
        <v>OL02556</v>
      </c>
      <c r="IL52" t="str">
        <v>OL02557</v>
      </c>
      <c r="IM52" t="str">
        <v>OL02567</v>
      </c>
      <c r="IN52" t="str">
        <v>OL02653</v>
      </c>
      <c r="IO52" t="str">
        <v>OL02718</v>
      </c>
      <c r="IP52" t="str">
        <v>OL02841</v>
      </c>
      <c r="IQ52" t="str">
        <v>OL02842</v>
      </c>
      <c r="IR52" t="str">
        <v>OL02844</v>
      </c>
      <c r="IS52" t="str">
        <v>OL02871</v>
      </c>
      <c r="IT52" t="str">
        <v>OL02887</v>
      </c>
      <c r="IU52" t="str">
        <v>OL03766</v>
      </c>
      <c r="IV52" t="str">
        <v>OL03868</v>
      </c>
      <c r="IW52" t="str">
        <v>OL03869</v>
      </c>
      <c r="IX52" t="str">
        <v>OL03870</v>
      </c>
      <c r="IY52" t="str">
        <v>OL03873, DWG# 100448-44</v>
      </c>
      <c r="IZ52" t="str">
        <v>OL03949</v>
      </c>
      <c r="JA52" t="str">
        <v xml:space="preserve">OL04043, Section </v>
      </c>
      <c r="JB52" t="str">
        <v xml:space="preserve">OL04044, Section </v>
      </c>
      <c r="JC52" t="str">
        <v>OL04045</v>
      </c>
      <c r="JD52" t="str">
        <v>OL04045, Milled Feature</v>
      </c>
      <c r="JE52" t="str">
        <v>OL04063</v>
      </c>
      <c r="JF52" t="str">
        <v>OL04064</v>
      </c>
      <c r="JG52" t="str">
        <v>OL04065</v>
      </c>
      <c r="JH52" t="str">
        <v>OL04181</v>
      </c>
      <c r="JI52" t="str">
        <v>OL04218</v>
      </c>
      <c r="JJ52" t="str">
        <v>OL04224, See Image</v>
      </c>
      <c r="JK52" t="str">
        <v>OL04374</v>
      </c>
      <c r="JL52" t="str">
        <v>OL04375, Section M-M</v>
      </c>
      <c r="JM52" t="str">
        <v>OL04376, Section M-M</v>
      </c>
      <c r="JN52" t="str">
        <v>OL04443</v>
      </c>
      <c r="JO52" t="str">
        <v>OL04444</v>
      </c>
      <c r="JP52" t="str">
        <v>One side of slot</v>
      </c>
      <c r="JQ52" t="str">
        <v>Other side of slot</v>
      </c>
      <c r="JR52" t="str">
        <v>Out of center more than .002 = Fail</v>
      </c>
      <c r="JS52" t="str">
        <v>Out of center more than.002 = Fail</v>
      </c>
      <c r="JT52" t="str">
        <v>Overlay OL02713</v>
      </c>
    </row>
    <row r="53" spans="1:280">
      <c r="A53" s="74" t="s">
        <v>501</v>
      </c>
      <c r="C53" s="74" t="str" cm="1">
        <f t="array" ref="C53:JT53">TRANSPOSE(_xlfn._xlws.SORT(_xlfn._xlws.FILTER($A$2:$A$279,ISNUMBER(SEARCH('Prt. Lib. &amp; Routine, Table'!M60,$A$2:$A$279)),"not found")))</f>
        <v xml:space="preserve"> 'C', Whirl Blank</v>
      </c>
      <c r="D53" t="str">
        <v xml:space="preserve"> See Image, Constrained</v>
      </c>
      <c r="E53" t="str">
        <v>(.04 to .12 range = Pass)</v>
      </c>
      <c r="F53" t="str">
        <v>(.042 FULL) Go Pin Seat Fully</v>
      </c>
      <c r="G53" t="str">
        <v>(B), Mfg. Tol.</v>
      </c>
      <c r="H53" t="str">
        <v>(B), O.A.L.</v>
      </c>
      <c r="I53" t="str">
        <v>.001 or less =Pass</v>
      </c>
      <c r="J53" t="str">
        <v>.001 or less out of center = Pass</v>
      </c>
      <c r="K53" t="str">
        <v>.002 or Less = Pass</v>
      </c>
      <c r="L53" t="str">
        <v>.002 or Less out of center = Pass</v>
      </c>
      <c r="M53" t="str">
        <v>.005 to .015 = Pass</v>
      </c>
      <c r="N53" t="str">
        <v>.0125 Mean, Section</v>
      </c>
      <c r="O53" t="str">
        <v>.025 or Less in X &amp; Y=Pass</v>
      </c>
      <c r="P53" t="str">
        <v>.038 Mean</v>
      </c>
      <c r="Q53" t="str">
        <v>.063 MM = .0024 IN, See Image</v>
      </c>
      <c r="R53" t="str">
        <v>.063MM = .0024"</v>
      </c>
      <c r="S53" t="str">
        <v>.243 NO-GO, Unconstrained, Must Not Start</v>
      </c>
      <c r="T53" t="str">
        <v>@ Back Face &amp; ID, No Raised Edge</v>
      </c>
      <c r="U53" t="str">
        <v>@ Back Face &amp; OD, No Raised Edge</v>
      </c>
      <c r="V53" t="str">
        <v>@ ID &amp; FACE</v>
      </c>
      <c r="W53" t="str">
        <v>@ OD &amp; BACK FACE</v>
      </c>
      <c r="X53" t="str">
        <v>@ OD &amp; FACE</v>
      </c>
      <c r="Y53" t="str">
        <v>Across from slot</v>
      </c>
      <c r="Z53" t="str">
        <v>All Edge Breaks</v>
      </c>
      <c r="AA53" t="str">
        <v>Attached to bar stock</v>
      </c>
      <c r="AB53" t="str">
        <v xml:space="preserve">Back Turn Fillet Rad. </v>
      </c>
      <c r="AC53" t="str">
        <v>Balloon 1 (DWG FRM0105 Page 2, NV-27)</v>
      </c>
      <c r="AD53" t="str">
        <v>Balloon 1 (DWG FRM0105, NV-30)</v>
      </c>
      <c r="AE53" t="str">
        <v>Balloon 1 (P# 9890002-20) OL00429/A</v>
      </c>
      <c r="AF53" t="str">
        <v>Balloon 1, DWG#FRM0105</v>
      </c>
      <c r="AG53" t="str">
        <v>Balloon 11, See Image</v>
      </c>
      <c r="AH53" t="str">
        <v xml:space="preserve">Balloon 2 (DWG FRM0105 Page 2, NV-27) </v>
      </c>
      <c r="AI53" t="str">
        <v>Balloon 2 (DWG FRM0105, NV-30)</v>
      </c>
      <c r="AJ53" t="str">
        <v>Balloon 2 (P# 9890002-20)</v>
      </c>
      <c r="AK53" t="str">
        <v>Balloon 2, DWG#FRM0105</v>
      </c>
      <c r="AL53" t="str">
        <v>Balloon 2, DWG#FRM0105, See Image</v>
      </c>
      <c r="AM53" t="str">
        <v>Balloon 3 (DWG FRM0105, NV-30 Minor)</v>
      </c>
      <c r="AN53" t="str">
        <v>Balloon 3 (DWG FRM0105, NV-30)</v>
      </c>
      <c r="AO53" t="str">
        <v>Balloon 3 (P# 9890002-20)</v>
      </c>
      <c r="AP53" t="str">
        <v>Balloon 4</v>
      </c>
      <c r="AQ53" t="str">
        <v>Balloon 4 (P# 9890002-20)</v>
      </c>
      <c r="AR53" t="str">
        <v>Below Middle Band</v>
      </c>
      <c r="AS53" t="str">
        <v>Best Fit Pin, .003 or Less =Pass</v>
      </c>
      <c r="AT53" t="str">
        <v>Blank</v>
      </c>
      <c r="AU53" t="str">
        <v>Blank Turn Maj.</v>
      </c>
      <c r="AV53" t="str">
        <v>Blank Turn Maj. Mill Flt., OL4172</v>
      </c>
      <c r="AW53" t="str">
        <v>Blank Without .010 Slots</v>
      </c>
      <c r="AX53" t="str">
        <v>Blank Without .010 Slots, Section</v>
      </c>
      <c r="AY53" t="str">
        <v>Blank without thread</v>
      </c>
      <c r="AZ53" t="str">
        <v xml:space="preserve">Blank, Center of V Grv. </v>
      </c>
      <c r="BA53" t="str">
        <v>Blank, Check R adjacent Balloon 17</v>
      </c>
      <c r="BB53" t="str">
        <v>Blank, EXT. Feature</v>
      </c>
      <c r="BC53" t="str">
        <v>Blank, See Image, OL04335</v>
      </c>
      <c r="BD53" t="str">
        <v>Blank, See Image, OL04336</v>
      </c>
      <c r="BE53" t="str">
        <v xml:space="preserve">Blank, Thrd. </v>
      </c>
      <c r="BF53" t="str">
        <v>Blank, Turn Tip</v>
      </c>
      <c r="BG53" t="str">
        <v>Blank, Without Thrd.</v>
      </c>
      <c r="BH53" t="str">
        <v>Blank, Without Thread</v>
      </c>
      <c r="BI53" t="str">
        <v xml:space="preserve">Blunt Start Blend to Minor </v>
      </c>
      <c r="BJ53" t="str">
        <v>Calc., Use Go HEX</v>
      </c>
      <c r="BK53" t="str">
        <v>Can't dig into OD</v>
      </c>
      <c r="BL53" t="str">
        <v>Carbide Gauge</v>
      </c>
      <c r="BM53" t="str">
        <v xml:space="preserve">Center of V Grv. </v>
      </c>
      <c r="BN53" t="str">
        <v>Centered Less than .03 = Pass</v>
      </c>
      <c r="BO53" t="str">
        <v>Centered within .0005 or Less = Pass</v>
      </c>
      <c r="BP53" t="str">
        <v>Centered within .001 or Less = Pass</v>
      </c>
      <c r="BQ53" t="str">
        <v>Centered within .0254 or Less = Pass</v>
      </c>
      <c r="BR53" t="str">
        <v>Check close to Rod Slot</v>
      </c>
      <c r="BS53" t="str">
        <v>Check every other hole</v>
      </c>
      <c r="BT53" t="str">
        <v>Check Go over full length of slot.</v>
      </c>
      <c r="BU53" t="str">
        <v>Check Near Closed End</v>
      </c>
      <c r="BV53" t="str">
        <v>Check per Print View, Away from Rod Slot</v>
      </c>
      <c r="BW53" t="str">
        <v>Check to Balloon 30 Go Pin</v>
      </c>
      <c r="BX53" t="str">
        <v>Check with .2705 SET Pin Inside Part</v>
      </c>
      <c r="BY53" t="str">
        <v>Check with Hex Up</v>
      </c>
      <c r="BZ53" t="str">
        <v>CMM Blank</v>
      </c>
      <c r="CA53" t="str">
        <v>Confirm Full Radius</v>
      </c>
      <c r="CB53" t="str">
        <v>Constrained in fixture</v>
      </c>
      <c r="CC53" t="str">
        <v>Constrained with Ring</v>
      </c>
      <c r="CD53" t="str">
        <v>Constrained, See Image</v>
      </c>
      <c r="CE53" t="str">
        <v>Dim. "A"</v>
      </c>
      <c r="CF53" t="str">
        <v>Dim. "B"</v>
      </c>
      <c r="CG53" t="str">
        <v>Dim. "C"</v>
      </c>
      <c r="CH53" t="str">
        <v>Dim. "D", Whirl Blank</v>
      </c>
      <c r="CI53" t="str">
        <v>Dim. "G"</v>
      </c>
      <c r="CJ53" t="str">
        <v>Dim. E, Blank Turn Maj. &amp;  Mill Flt</v>
      </c>
      <c r="CK53" t="str">
        <v>Dim. E, Blank Turn Maj.&amp;  Mill Flt</v>
      </c>
      <c r="CL53" t="str">
        <v>Dim. H, Whirl Blank</v>
      </c>
      <c r="CM53" t="str">
        <v>Dim. J, 'Blank Turn Maj. &amp; Whirl Blank</v>
      </c>
      <c r="CN53" t="str">
        <v>Disk Drop Indicator Tip</v>
      </c>
      <c r="CO53" t="str">
        <v>DWG 100448-15, Balloon F_1</v>
      </c>
      <c r="CP53" t="str">
        <v>DWG 100448-15, OL02571</v>
      </c>
      <c r="CQ53" t="str">
        <v>DWG 100448-41</v>
      </c>
      <c r="CR53" t="str">
        <v>DWG 9890040, (10E),Section Part, OL01139</v>
      </c>
      <c r="CS53" t="str">
        <v>DWG 9890040, (10E),Section, OL01139</v>
      </c>
      <c r="CT53" t="str">
        <v>DWG 9890040, (11E)</v>
      </c>
      <c r="CU53" t="str">
        <v>DWG 9890040, (11E), Pins with Flats</v>
      </c>
      <c r="CV53" t="str">
        <v>DWG 9890040, (12E),  Pass=.002 or less</v>
      </c>
      <c r="CW53" t="str">
        <v>DWG 9890040, (12E), See Image</v>
      </c>
      <c r="CX53" t="str">
        <v>DWG 9890040, (1E), OL01431</v>
      </c>
      <c r="CY53" t="str">
        <v>DWG 9890040, (1E), OL01432</v>
      </c>
      <c r="CZ53" t="str">
        <v>DWG 9890040, (2E), OL01432</v>
      </c>
      <c r="DA53" t="str">
        <v>DWG 9890040, (3E)</v>
      </c>
      <c r="DB53" t="str">
        <v>DWG 9890040, (4E)</v>
      </c>
      <c r="DC53" t="str">
        <v>DWG 9890040, (5E), OL02336</v>
      </c>
      <c r="DD53" t="str">
        <v>DWG 9890040, (6E)</v>
      </c>
      <c r="DE53" t="str">
        <v>DWG 9890040, (7E)</v>
      </c>
      <c r="DF53" t="str">
        <v>DWG 9890040, (8E), OL01433</v>
      </c>
      <c r="DG53" t="str">
        <v>DWG 9890040, (8E), OL01433, Section</v>
      </c>
      <c r="DH53" t="str">
        <v>DWG 9890040, (9E), Close to Rod Slot</v>
      </c>
      <c r="DI53" t="str">
        <v>DWG 9890040, (9E),Close to Rod Slot</v>
      </c>
      <c r="DJ53" t="str">
        <v>DWG FRM0105 PAGE 2</v>
      </c>
      <c r="DK53" t="str">
        <v>DWG# 100448-41</v>
      </c>
      <c r="DL53" t="str">
        <v>DWG# 100448-44</v>
      </c>
      <c r="DM53" t="str">
        <v>DWG# 9890003  (1), Section OL00436/A</v>
      </c>
      <c r="DN53" t="str">
        <v>DWG# 9890003 (3), Ring Gauge Constrained</v>
      </c>
      <c r="DO53" t="str">
        <v>DWG# 9890003 (4), Section</v>
      </c>
      <c r="DP53" t="str">
        <v>DWG#100448-26, Balloon 1K, OL02350</v>
      </c>
      <c r="DQ53" t="str">
        <v>DWG#100448-26, Balloon 2K, OL02350</v>
      </c>
      <c r="DR53" t="str">
        <v>DWG#100448-26, Balloon 3K, OL02363</v>
      </c>
      <c r="DS53" t="str">
        <v>DWG#100448-26, Balloon 4K</v>
      </c>
      <c r="DT53" t="str">
        <v>DWG#100448-26, Balloon 5K, Section</v>
      </c>
      <c r="DU53" t="str">
        <v>DWG#100448-26, Balloon 6K</v>
      </c>
      <c r="DV53" t="str">
        <v>DWG#100448-26, Balloon 7K, Section</v>
      </c>
      <c r="DW53" t="str">
        <v>DWG#100448-26, Mfg. Tol.</v>
      </c>
      <c r="DX53" t="str">
        <v>DWG#9890003 (2) Ring Gauge Constrained</v>
      </c>
      <c r="DY53" t="str">
        <v>DWG#9890044</v>
      </c>
      <c r="DZ53" t="str">
        <v>DWG#9890044 .1985 to .2005=Pass</v>
      </c>
      <c r="EA53" t="str">
        <v>DWG#9890044 Overlay OL02441</v>
      </c>
      <c r="EB53" t="str">
        <v>DWG#9890044, OL02441</v>
      </c>
      <c r="EC53" t="str">
        <v>DWG#FRM0105</v>
      </c>
      <c r="ED53" t="str">
        <v>EXT.</v>
      </c>
      <c r="EE53" t="str">
        <v>EXT. Section, OL02460</v>
      </c>
      <c r="EF53" t="str">
        <v>EXT., OL04223</v>
      </c>
      <c r="EG53" t="str">
        <v>Flat Drop Indicator Tip</v>
      </c>
      <c r="EH53" t="str">
        <v>Full Go Pin, No Light, at Radius</v>
      </c>
      <c r="EI53" t="str">
        <v>Function Check</v>
      </c>
      <c r="EJ53" t="str">
        <v>GO Function Gauge</v>
      </c>
      <c r="EK53" t="str">
        <v>Go Gauge for Balloon 1 &amp; 4</v>
      </c>
      <c r="EL53" t="str">
        <v>Go Pin must pass through</v>
      </c>
      <c r="EM53" t="str">
        <v>Greater than .005 = Fail, Section</v>
      </c>
      <c r="EN53" t="str">
        <v>Greater than .025 out of center = Fail</v>
      </c>
      <c r="EO53" t="str">
        <v>Greater than 2.6 = Pass</v>
      </c>
      <c r="EP53" t="str">
        <v>Green = Pass, Red = Fail</v>
      </c>
      <c r="EQ53" t="str">
        <v>Hex Depth</v>
      </c>
      <c r="ER53" t="str">
        <v>Hex Minor</v>
      </c>
      <c r="ES53" t="str">
        <v>Hole Dia.</v>
      </c>
      <c r="ET53" t="str">
        <v>ID Sphere Finish</v>
      </c>
      <c r="EU53" t="str">
        <v>ID/OD Both Sides, Diff. .002 or less = Pass</v>
      </c>
      <c r="EV53" t="str">
        <v>If Looks Big, Section</v>
      </c>
      <c r="EW53" t="str">
        <v>If Looks Small, Section</v>
      </c>
      <c r="EX53" t="str">
        <v>Insp. Close to Break Away, Mfg.Tol.</v>
      </c>
      <c r="EY53" t="str">
        <v>INT.</v>
      </c>
      <c r="EZ53" t="str">
        <v>INT. Section, OL02460</v>
      </c>
      <c r="FA53" t="str">
        <v>INT., OL04223</v>
      </c>
      <c r="FB53" t="str">
        <v>Intersect. of 7.7 &amp; R0.10</v>
      </c>
      <c r="FC53" t="str">
        <v>Intersect. of 8.79 and R.25 MAX</v>
      </c>
      <c r="FD53" t="str">
        <v>Keep Ind. Tip away from corner</v>
      </c>
      <c r="FE53" t="str">
        <v>L31</v>
      </c>
      <c r="FF53" t="str">
        <v>Laser Mark</v>
      </c>
      <c r="FG53" t="str">
        <v>LASER PER NOTE 4</v>
      </c>
      <c r="FH53" t="str">
        <v>LASER PER NOTE 4, Final Check 1 only</v>
      </c>
      <c r="FI53" t="str">
        <v>Less than .002 out of center = Pass</v>
      </c>
      <c r="FJ53" t="str">
        <v>Less than 2.75 = Pass, Section</v>
      </c>
      <c r="FK53" t="str">
        <v>List as pin. Not Calibrated</v>
      </c>
      <c r="FL53" t="str">
        <v>M9 X 1.25 BUTT See Comment Image</v>
      </c>
      <c r="FM53" t="str">
        <v>Manual Section</v>
      </c>
      <c r="FN53" t="str">
        <v>Max Deep .241 NO-GO =.42</v>
      </c>
      <c r="FO53" t="str">
        <v>MAX Depth of (Note 7) .241 NO-GO Pin</v>
      </c>
      <c r="FP53" t="str">
        <v>Measure from Blue Line, See Image</v>
      </c>
      <c r="FQ53" t="str">
        <v>Measure Width of Blue Area, See Image</v>
      </c>
      <c r="FR53" t="str">
        <v>Mfg. Tol</v>
      </c>
      <c r="FS53" t="str">
        <v>Mfg. Tol, See Image</v>
      </c>
      <c r="FT53" t="str">
        <v>Mfg. Tol.</v>
      </c>
      <c r="FU53" t="str">
        <v>Mfg. Tol. "A"</v>
      </c>
      <c r="FV53" t="str">
        <v>Mfg. Tol. (Zero on Gauge Full Dia. Lead)</v>
      </c>
      <c r="FW53" t="str">
        <v>Mfg. Tol. Balloon 11, See Image</v>
      </c>
      <c r="FX53" t="str">
        <v>Mfg. Tol. Balloon 4</v>
      </c>
      <c r="FY53" t="str">
        <v>Mfg. Tol. Balloon 7</v>
      </c>
      <c r="FZ53" t="str">
        <v xml:space="preserve">Mfg. Tol. C-Bore Face (Ballo 28) </v>
      </c>
      <c r="GA53" t="str">
        <v>Mfg. Tol. Section</v>
      </c>
      <c r="GB53" t="str">
        <v>Mfg. Tol. See Image</v>
      </c>
      <c r="GC53" t="str">
        <v>Mfg. Tol., 3 Places, Record MAX</v>
      </c>
      <c r="GD53" t="str">
        <v>Mfg. Tol., Balloon 11</v>
      </c>
      <c r="GE53" t="str">
        <v>Mfg. Tol., Balloon 7</v>
      </c>
      <c r="GF53" t="str">
        <v>Mfg. Tol., Blank</v>
      </c>
      <c r="GG53" t="str">
        <v>Mfg. Tol., Blank, Balloon 12</v>
      </c>
      <c r="GH53" t="str">
        <v>Mfg. Tol., Blend to SØ.320</v>
      </c>
      <c r="GI53" t="str">
        <v>Mfg. Tol., Calculation</v>
      </c>
      <c r="GJ53" t="str">
        <v>Mfg. Tol., For Mill Fixture</v>
      </c>
      <c r="GK53" t="str">
        <v>Mfg. Tol., L32</v>
      </c>
      <c r="GL53" t="str">
        <v>Mfg. Tol., L33</v>
      </c>
      <c r="GM53" t="str">
        <v>Mfg. Tol., No Tool Marks</v>
      </c>
      <c r="GN53" t="str">
        <v>Mfg. Tol., OL03361</v>
      </c>
      <c r="GO53" t="str">
        <v>Mfg. Tol., Record off center value</v>
      </c>
      <c r="GP53" t="str">
        <v>Mfg. Tol., Same 3 Places, Record MIN</v>
      </c>
      <c r="GQ53" t="str">
        <v>Mfg. Tol., Section</v>
      </c>
      <c r="GR53" t="str">
        <v>Mfg. Tol., Section B-B</v>
      </c>
      <c r="GS53" t="str">
        <v>Mfg. Tol., Section, OL03361</v>
      </c>
      <c r="GT53" t="str">
        <v>Mfg. Tol., Section, Per Note 2</v>
      </c>
      <c r="GU53" t="str">
        <v>Mfg. Tol., See Image</v>
      </c>
      <c r="GV53" t="str">
        <v>Mfg. Tol., See Image, Bore in Blue</v>
      </c>
      <c r="GW53" t="str">
        <v>Mfg. Tol., See Image, Hook Tip</v>
      </c>
      <c r="GX53" t="str">
        <v>Mfg. Tol., Sharp Okay No Burr</v>
      </c>
      <c r="GY53" t="str">
        <v>Mfg. Tol., Threadless Blank</v>
      </c>
      <c r="GZ53" t="str">
        <v>Mfg.Tol.</v>
      </c>
      <c r="HA53" t="str">
        <v>Mgf. To., T.S.C.</v>
      </c>
      <c r="HB53" t="str">
        <v>Milled Feature</v>
      </c>
      <c r="HC53" t="str">
        <v>Milled Feature, OL04045</v>
      </c>
      <c r="HD53" t="str">
        <v>More than .0005 out of center = Fail</v>
      </c>
      <c r="HE53" t="str">
        <v>Must Pass Through</v>
      </c>
      <c r="HF53" t="str">
        <v>Must pass through gauge</v>
      </c>
      <c r="HG53" t="str">
        <v>Must Pass Through Go Gauge</v>
      </c>
      <c r="HH53" t="str">
        <v>Must Pass, See Image.</v>
      </c>
      <c r="HI53" t="str">
        <v>NA</v>
      </c>
      <c r="HJ53" t="str">
        <v>Narrow Area</v>
      </c>
      <c r="HK53" t="str">
        <v>Near Balloon 21</v>
      </c>
      <c r="HL53" t="str">
        <v>Near Datum B</v>
      </c>
      <c r="HM53" t="str">
        <v>Neck Dia.</v>
      </c>
      <c r="HN53" t="str">
        <v>Neck to Head Rad.</v>
      </c>
      <c r="HO53" t="str">
        <v>No Copper Deposits Allowed</v>
      </c>
      <c r="HP53" t="str">
        <v>No Section</v>
      </c>
      <c r="HQ53" t="str">
        <v>No Section, .01 to .014 = Pass</v>
      </c>
      <c r="HR53" t="str">
        <v>No Section, Rotate Part</v>
      </c>
      <c r="HS53" t="str">
        <v>No Section, See Image</v>
      </c>
      <c r="HT53" t="str">
        <v>No Slot, Section B-B</v>
      </c>
      <c r="HU53" t="str">
        <v>No visual step = Pass</v>
      </c>
      <c r="HV53" t="str">
        <v>Not to exceed .95 Deep</v>
      </c>
      <c r="HW53" t="str">
        <v>Note 1</v>
      </c>
      <c r="HX53" t="str">
        <v>OL00333/A</v>
      </c>
      <c r="HY53" t="str">
        <v>OL00519</v>
      </c>
      <c r="HZ53" t="str">
        <v>OL00520</v>
      </c>
      <c r="IA53" t="str">
        <v>OL00529</v>
      </c>
      <c r="IB53" t="str">
        <v>OL00542</v>
      </c>
      <c r="IC53" t="str">
        <v>OL00724</v>
      </c>
      <c r="ID53" t="str">
        <v>OL01250</v>
      </c>
      <c r="IE53" t="str">
        <v>OL01869, Threadless Blank</v>
      </c>
      <c r="IF53" t="str">
        <v>OL01870, Section</v>
      </c>
      <c r="IG53" t="str">
        <v>OL02255</v>
      </c>
      <c r="IH53" t="str">
        <v>OL02255, Mfg. Tol.</v>
      </c>
      <c r="II53" t="str">
        <v>OL02302</v>
      </c>
      <c r="IJ53" t="str">
        <v xml:space="preserve">OL02318  needed per image instructions </v>
      </c>
      <c r="IK53" t="str">
        <v>OL02556</v>
      </c>
      <c r="IL53" t="str">
        <v>OL02557</v>
      </c>
      <c r="IM53" t="str">
        <v>OL02567</v>
      </c>
      <c r="IN53" t="str">
        <v>OL02653</v>
      </c>
      <c r="IO53" t="str">
        <v>OL02718</v>
      </c>
      <c r="IP53" t="str">
        <v>OL02841</v>
      </c>
      <c r="IQ53" t="str">
        <v>OL02842</v>
      </c>
      <c r="IR53" t="str">
        <v>OL02844</v>
      </c>
      <c r="IS53" t="str">
        <v>OL02871</v>
      </c>
      <c r="IT53" t="str">
        <v>OL02887</v>
      </c>
      <c r="IU53" t="str">
        <v>OL03766</v>
      </c>
      <c r="IV53" t="str">
        <v>OL03868</v>
      </c>
      <c r="IW53" t="str">
        <v>OL03869</v>
      </c>
      <c r="IX53" t="str">
        <v>OL03870</v>
      </c>
      <c r="IY53" t="str">
        <v>OL03873, DWG# 100448-44</v>
      </c>
      <c r="IZ53" t="str">
        <v>OL03949</v>
      </c>
      <c r="JA53" t="str">
        <v xml:space="preserve">OL04043, Section </v>
      </c>
      <c r="JB53" t="str">
        <v xml:space="preserve">OL04044, Section </v>
      </c>
      <c r="JC53" t="str">
        <v>OL04045</v>
      </c>
      <c r="JD53" t="str">
        <v>OL04045, Milled Feature</v>
      </c>
      <c r="JE53" t="str">
        <v>OL04063</v>
      </c>
      <c r="JF53" t="str">
        <v>OL04064</v>
      </c>
      <c r="JG53" t="str">
        <v>OL04065</v>
      </c>
      <c r="JH53" t="str">
        <v>OL04181</v>
      </c>
      <c r="JI53" t="str">
        <v>OL04218</v>
      </c>
      <c r="JJ53" t="str">
        <v>OL04224, See Image</v>
      </c>
      <c r="JK53" t="str">
        <v>OL04374</v>
      </c>
      <c r="JL53" t="str">
        <v>OL04375, Section M-M</v>
      </c>
      <c r="JM53" t="str">
        <v>OL04376, Section M-M</v>
      </c>
      <c r="JN53" t="str">
        <v>OL04443</v>
      </c>
      <c r="JO53" t="str">
        <v>OL04444</v>
      </c>
      <c r="JP53" t="str">
        <v>One side of slot</v>
      </c>
      <c r="JQ53" t="str">
        <v>Other side of slot</v>
      </c>
      <c r="JR53" t="str">
        <v>Out of center more than .002 = Fail</v>
      </c>
      <c r="JS53" t="str">
        <v>Out of center more than.002 = Fail</v>
      </c>
      <c r="JT53" t="str">
        <v>Overlay OL02713</v>
      </c>
    </row>
    <row r="54" spans="1:280">
      <c r="A54" s="74" t="s">
        <v>502</v>
      </c>
      <c r="C54" s="74" t="str" cm="1">
        <f t="array" ref="C54:JT54">TRANSPOSE(_xlfn._xlws.SORT(_xlfn._xlws.FILTER($A$2:$A$279,ISNUMBER(SEARCH('Prt. Lib. &amp; Routine, Table'!M61,$A$2:$A$279)),"not found")))</f>
        <v xml:space="preserve"> 'C', Whirl Blank</v>
      </c>
      <c r="D54" t="str">
        <v xml:space="preserve"> See Image, Constrained</v>
      </c>
      <c r="E54" t="str">
        <v>(.04 to .12 range = Pass)</v>
      </c>
      <c r="F54" t="str">
        <v>(.042 FULL) Go Pin Seat Fully</v>
      </c>
      <c r="G54" t="str">
        <v>(B), Mfg. Tol.</v>
      </c>
      <c r="H54" t="str">
        <v>(B), O.A.L.</v>
      </c>
      <c r="I54" t="str">
        <v>.001 or less =Pass</v>
      </c>
      <c r="J54" t="str">
        <v>.001 or less out of center = Pass</v>
      </c>
      <c r="K54" t="str">
        <v>.002 or Less = Pass</v>
      </c>
      <c r="L54" t="str">
        <v>.002 or Less out of center = Pass</v>
      </c>
      <c r="M54" t="str">
        <v>.005 to .015 = Pass</v>
      </c>
      <c r="N54" t="str">
        <v>.0125 Mean, Section</v>
      </c>
      <c r="O54" t="str">
        <v>.025 or Less in X &amp; Y=Pass</v>
      </c>
      <c r="P54" t="str">
        <v>.038 Mean</v>
      </c>
      <c r="Q54" t="str">
        <v>.063 MM = .0024 IN, See Image</v>
      </c>
      <c r="R54" t="str">
        <v>.063MM = .0024"</v>
      </c>
      <c r="S54" t="str">
        <v>.243 NO-GO, Unconstrained, Must Not Start</v>
      </c>
      <c r="T54" t="str">
        <v>@ Back Face &amp; ID, No Raised Edge</v>
      </c>
      <c r="U54" t="str">
        <v>@ Back Face &amp; OD, No Raised Edge</v>
      </c>
      <c r="V54" t="str">
        <v>@ ID &amp; FACE</v>
      </c>
      <c r="W54" t="str">
        <v>@ OD &amp; BACK FACE</v>
      </c>
      <c r="X54" t="str">
        <v>@ OD &amp; FACE</v>
      </c>
      <c r="Y54" t="str">
        <v>Across from slot</v>
      </c>
      <c r="Z54" t="str">
        <v>All Edge Breaks</v>
      </c>
      <c r="AA54" t="str">
        <v>Attached to bar stock</v>
      </c>
      <c r="AB54" t="str">
        <v xml:space="preserve">Back Turn Fillet Rad. </v>
      </c>
      <c r="AC54" t="str">
        <v>Balloon 1 (DWG FRM0105 Page 2, NV-27)</v>
      </c>
      <c r="AD54" t="str">
        <v>Balloon 1 (DWG FRM0105, NV-30)</v>
      </c>
      <c r="AE54" t="str">
        <v>Balloon 1 (P# 9890002-20) OL00429/A</v>
      </c>
      <c r="AF54" t="str">
        <v>Balloon 1, DWG#FRM0105</v>
      </c>
      <c r="AG54" t="str">
        <v>Balloon 11, See Image</v>
      </c>
      <c r="AH54" t="str">
        <v xml:space="preserve">Balloon 2 (DWG FRM0105 Page 2, NV-27) </v>
      </c>
      <c r="AI54" t="str">
        <v>Balloon 2 (DWG FRM0105, NV-30)</v>
      </c>
      <c r="AJ54" t="str">
        <v>Balloon 2 (P# 9890002-20)</v>
      </c>
      <c r="AK54" t="str">
        <v>Balloon 2, DWG#FRM0105</v>
      </c>
      <c r="AL54" t="str">
        <v>Balloon 2, DWG#FRM0105, See Image</v>
      </c>
      <c r="AM54" t="str">
        <v>Balloon 3 (DWG FRM0105, NV-30 Minor)</v>
      </c>
      <c r="AN54" t="str">
        <v>Balloon 3 (DWG FRM0105, NV-30)</v>
      </c>
      <c r="AO54" t="str">
        <v>Balloon 3 (P# 9890002-20)</v>
      </c>
      <c r="AP54" t="str">
        <v>Balloon 4</v>
      </c>
      <c r="AQ54" t="str">
        <v>Balloon 4 (P# 9890002-20)</v>
      </c>
      <c r="AR54" t="str">
        <v>Below Middle Band</v>
      </c>
      <c r="AS54" t="str">
        <v>Best Fit Pin, .003 or Less =Pass</v>
      </c>
      <c r="AT54" t="str">
        <v>Blank</v>
      </c>
      <c r="AU54" t="str">
        <v>Blank Turn Maj.</v>
      </c>
      <c r="AV54" t="str">
        <v>Blank Turn Maj. Mill Flt., OL4172</v>
      </c>
      <c r="AW54" t="str">
        <v>Blank Without .010 Slots</v>
      </c>
      <c r="AX54" t="str">
        <v>Blank Without .010 Slots, Section</v>
      </c>
      <c r="AY54" t="str">
        <v>Blank without thread</v>
      </c>
      <c r="AZ54" t="str">
        <v xml:space="preserve">Blank, Center of V Grv. </v>
      </c>
      <c r="BA54" t="str">
        <v>Blank, Check R adjacent Balloon 17</v>
      </c>
      <c r="BB54" t="str">
        <v>Blank, EXT. Feature</v>
      </c>
      <c r="BC54" t="str">
        <v>Blank, See Image, OL04335</v>
      </c>
      <c r="BD54" t="str">
        <v>Blank, See Image, OL04336</v>
      </c>
      <c r="BE54" t="str">
        <v xml:space="preserve">Blank, Thrd. </v>
      </c>
      <c r="BF54" t="str">
        <v>Blank, Turn Tip</v>
      </c>
      <c r="BG54" t="str">
        <v>Blank, Without Thrd.</v>
      </c>
      <c r="BH54" t="str">
        <v>Blank, Without Thread</v>
      </c>
      <c r="BI54" t="str">
        <v xml:space="preserve">Blunt Start Blend to Minor </v>
      </c>
      <c r="BJ54" t="str">
        <v>Calc., Use Go HEX</v>
      </c>
      <c r="BK54" t="str">
        <v>Can't dig into OD</v>
      </c>
      <c r="BL54" t="str">
        <v>Carbide Gauge</v>
      </c>
      <c r="BM54" t="str">
        <v xml:space="preserve">Center of V Grv. </v>
      </c>
      <c r="BN54" t="str">
        <v>Centered Less than .03 = Pass</v>
      </c>
      <c r="BO54" t="str">
        <v>Centered within .0005 or Less = Pass</v>
      </c>
      <c r="BP54" t="str">
        <v>Centered within .001 or Less = Pass</v>
      </c>
      <c r="BQ54" t="str">
        <v>Centered within .0254 or Less = Pass</v>
      </c>
      <c r="BR54" t="str">
        <v>Check close to Rod Slot</v>
      </c>
      <c r="BS54" t="str">
        <v>Check every other hole</v>
      </c>
      <c r="BT54" t="str">
        <v>Check Go over full length of slot.</v>
      </c>
      <c r="BU54" t="str">
        <v>Check Near Closed End</v>
      </c>
      <c r="BV54" t="str">
        <v>Check per Print View, Away from Rod Slot</v>
      </c>
      <c r="BW54" t="str">
        <v>Check to Balloon 30 Go Pin</v>
      </c>
      <c r="BX54" t="str">
        <v>Check with .2705 SET Pin Inside Part</v>
      </c>
      <c r="BY54" t="str">
        <v>Check with Hex Up</v>
      </c>
      <c r="BZ54" t="str">
        <v>CMM Blank</v>
      </c>
      <c r="CA54" t="str">
        <v>Confirm Full Radius</v>
      </c>
      <c r="CB54" t="str">
        <v>Constrained in fixture</v>
      </c>
      <c r="CC54" t="str">
        <v>Constrained with Ring</v>
      </c>
      <c r="CD54" t="str">
        <v>Constrained, See Image</v>
      </c>
      <c r="CE54" t="str">
        <v>Dim. "A"</v>
      </c>
      <c r="CF54" t="str">
        <v>Dim. "B"</v>
      </c>
      <c r="CG54" t="str">
        <v>Dim. "C"</v>
      </c>
      <c r="CH54" t="str">
        <v>Dim. "D", Whirl Blank</v>
      </c>
      <c r="CI54" t="str">
        <v>Dim. "G"</v>
      </c>
      <c r="CJ54" t="str">
        <v>Dim. E, Blank Turn Maj. &amp;  Mill Flt</v>
      </c>
      <c r="CK54" t="str">
        <v>Dim. E, Blank Turn Maj.&amp;  Mill Flt</v>
      </c>
      <c r="CL54" t="str">
        <v>Dim. H, Whirl Blank</v>
      </c>
      <c r="CM54" t="str">
        <v>Dim. J, 'Blank Turn Maj. &amp; Whirl Blank</v>
      </c>
      <c r="CN54" t="str">
        <v>Disk Drop Indicator Tip</v>
      </c>
      <c r="CO54" t="str">
        <v>DWG 100448-15, Balloon F_1</v>
      </c>
      <c r="CP54" t="str">
        <v>DWG 100448-15, OL02571</v>
      </c>
      <c r="CQ54" t="str">
        <v>DWG 100448-41</v>
      </c>
      <c r="CR54" t="str">
        <v>DWG 9890040, (10E),Section Part, OL01139</v>
      </c>
      <c r="CS54" t="str">
        <v>DWG 9890040, (10E),Section, OL01139</v>
      </c>
      <c r="CT54" t="str">
        <v>DWG 9890040, (11E)</v>
      </c>
      <c r="CU54" t="str">
        <v>DWG 9890040, (11E), Pins with Flats</v>
      </c>
      <c r="CV54" t="str">
        <v>DWG 9890040, (12E),  Pass=.002 or less</v>
      </c>
      <c r="CW54" t="str">
        <v>DWG 9890040, (12E), See Image</v>
      </c>
      <c r="CX54" t="str">
        <v>DWG 9890040, (1E), OL01431</v>
      </c>
      <c r="CY54" t="str">
        <v>DWG 9890040, (1E), OL01432</v>
      </c>
      <c r="CZ54" t="str">
        <v>DWG 9890040, (2E), OL01432</v>
      </c>
      <c r="DA54" t="str">
        <v>DWG 9890040, (3E)</v>
      </c>
      <c r="DB54" t="str">
        <v>DWG 9890040, (4E)</v>
      </c>
      <c r="DC54" t="str">
        <v>DWG 9890040, (5E), OL02336</v>
      </c>
      <c r="DD54" t="str">
        <v>DWG 9890040, (6E)</v>
      </c>
      <c r="DE54" t="str">
        <v>DWG 9890040, (7E)</v>
      </c>
      <c r="DF54" t="str">
        <v>DWG 9890040, (8E), OL01433</v>
      </c>
      <c r="DG54" t="str">
        <v>DWG 9890040, (8E), OL01433, Section</v>
      </c>
      <c r="DH54" t="str">
        <v>DWG 9890040, (9E), Close to Rod Slot</v>
      </c>
      <c r="DI54" t="str">
        <v>DWG 9890040, (9E),Close to Rod Slot</v>
      </c>
      <c r="DJ54" t="str">
        <v>DWG FRM0105 PAGE 2</v>
      </c>
      <c r="DK54" t="str">
        <v>DWG# 100448-41</v>
      </c>
      <c r="DL54" t="str">
        <v>DWG# 100448-44</v>
      </c>
      <c r="DM54" t="str">
        <v>DWG# 9890003  (1), Section OL00436/A</v>
      </c>
      <c r="DN54" t="str">
        <v>DWG# 9890003 (3), Ring Gauge Constrained</v>
      </c>
      <c r="DO54" t="str">
        <v>DWG# 9890003 (4), Section</v>
      </c>
      <c r="DP54" t="str">
        <v>DWG#100448-26, Balloon 1K, OL02350</v>
      </c>
      <c r="DQ54" t="str">
        <v>DWG#100448-26, Balloon 2K, OL02350</v>
      </c>
      <c r="DR54" t="str">
        <v>DWG#100448-26, Balloon 3K, OL02363</v>
      </c>
      <c r="DS54" t="str">
        <v>DWG#100448-26, Balloon 4K</v>
      </c>
      <c r="DT54" t="str">
        <v>DWG#100448-26, Balloon 5K, Section</v>
      </c>
      <c r="DU54" t="str">
        <v>DWG#100448-26, Balloon 6K</v>
      </c>
      <c r="DV54" t="str">
        <v>DWG#100448-26, Balloon 7K, Section</v>
      </c>
      <c r="DW54" t="str">
        <v>DWG#100448-26, Mfg. Tol.</v>
      </c>
      <c r="DX54" t="str">
        <v>DWG#9890003 (2) Ring Gauge Constrained</v>
      </c>
      <c r="DY54" t="str">
        <v>DWG#9890044</v>
      </c>
      <c r="DZ54" t="str">
        <v>DWG#9890044 .1985 to .2005=Pass</v>
      </c>
      <c r="EA54" t="str">
        <v>DWG#9890044 Overlay OL02441</v>
      </c>
      <c r="EB54" t="str">
        <v>DWG#9890044, OL02441</v>
      </c>
      <c r="EC54" t="str">
        <v>DWG#FRM0105</v>
      </c>
      <c r="ED54" t="str">
        <v>EXT.</v>
      </c>
      <c r="EE54" t="str">
        <v>EXT. Section, OL02460</v>
      </c>
      <c r="EF54" t="str">
        <v>EXT., OL04223</v>
      </c>
      <c r="EG54" t="str">
        <v>Flat Drop Indicator Tip</v>
      </c>
      <c r="EH54" t="str">
        <v>Full Go Pin, No Light, at Radius</v>
      </c>
      <c r="EI54" t="str">
        <v>Function Check</v>
      </c>
      <c r="EJ54" t="str">
        <v>GO Function Gauge</v>
      </c>
      <c r="EK54" t="str">
        <v>Go Gauge for Balloon 1 &amp; 4</v>
      </c>
      <c r="EL54" t="str">
        <v>Go Pin must pass through</v>
      </c>
      <c r="EM54" t="str">
        <v>Greater than .005 = Fail, Section</v>
      </c>
      <c r="EN54" t="str">
        <v>Greater than .025 out of center = Fail</v>
      </c>
      <c r="EO54" t="str">
        <v>Greater than 2.6 = Pass</v>
      </c>
      <c r="EP54" t="str">
        <v>Green = Pass, Red = Fail</v>
      </c>
      <c r="EQ54" t="str">
        <v>Hex Depth</v>
      </c>
      <c r="ER54" t="str">
        <v>Hex Minor</v>
      </c>
      <c r="ES54" t="str">
        <v>Hole Dia.</v>
      </c>
      <c r="ET54" t="str">
        <v>ID Sphere Finish</v>
      </c>
      <c r="EU54" t="str">
        <v>ID/OD Both Sides, Diff. .002 or less = Pass</v>
      </c>
      <c r="EV54" t="str">
        <v>If Looks Big, Section</v>
      </c>
      <c r="EW54" t="str">
        <v>If Looks Small, Section</v>
      </c>
      <c r="EX54" t="str">
        <v>Insp. Close to Break Away, Mfg.Tol.</v>
      </c>
      <c r="EY54" t="str">
        <v>INT.</v>
      </c>
      <c r="EZ54" t="str">
        <v>INT. Section, OL02460</v>
      </c>
      <c r="FA54" t="str">
        <v>INT., OL04223</v>
      </c>
      <c r="FB54" t="str">
        <v>Intersect. of 7.7 &amp; R0.10</v>
      </c>
      <c r="FC54" t="str">
        <v>Intersect. of 8.79 and R.25 MAX</v>
      </c>
      <c r="FD54" t="str">
        <v>Keep Ind. Tip away from corner</v>
      </c>
      <c r="FE54" t="str">
        <v>L31</v>
      </c>
      <c r="FF54" t="str">
        <v>Laser Mark</v>
      </c>
      <c r="FG54" t="str">
        <v>LASER PER NOTE 4</v>
      </c>
      <c r="FH54" t="str">
        <v>LASER PER NOTE 4, Final Check 1 only</v>
      </c>
      <c r="FI54" t="str">
        <v>Less than .002 out of center = Pass</v>
      </c>
      <c r="FJ54" t="str">
        <v>Less than 2.75 = Pass, Section</v>
      </c>
      <c r="FK54" t="str">
        <v>List as pin. Not Calibrated</v>
      </c>
      <c r="FL54" t="str">
        <v>M9 X 1.25 BUTT See Comment Image</v>
      </c>
      <c r="FM54" t="str">
        <v>Manual Section</v>
      </c>
      <c r="FN54" t="str">
        <v>Max Deep .241 NO-GO =.42</v>
      </c>
      <c r="FO54" t="str">
        <v>MAX Depth of (Note 7) .241 NO-GO Pin</v>
      </c>
      <c r="FP54" t="str">
        <v>Measure from Blue Line, See Image</v>
      </c>
      <c r="FQ54" t="str">
        <v>Measure Width of Blue Area, See Image</v>
      </c>
      <c r="FR54" t="str">
        <v>Mfg. Tol</v>
      </c>
      <c r="FS54" t="str">
        <v>Mfg. Tol, See Image</v>
      </c>
      <c r="FT54" t="str">
        <v>Mfg. Tol.</v>
      </c>
      <c r="FU54" t="str">
        <v>Mfg. Tol. "A"</v>
      </c>
      <c r="FV54" t="str">
        <v>Mfg. Tol. (Zero on Gauge Full Dia. Lead)</v>
      </c>
      <c r="FW54" t="str">
        <v>Mfg. Tol. Balloon 11, See Image</v>
      </c>
      <c r="FX54" t="str">
        <v>Mfg. Tol. Balloon 4</v>
      </c>
      <c r="FY54" t="str">
        <v>Mfg. Tol. Balloon 7</v>
      </c>
      <c r="FZ54" t="str">
        <v xml:space="preserve">Mfg. Tol. C-Bore Face (Ballo 28) </v>
      </c>
      <c r="GA54" t="str">
        <v>Mfg. Tol. Section</v>
      </c>
      <c r="GB54" t="str">
        <v>Mfg. Tol. See Image</v>
      </c>
      <c r="GC54" t="str">
        <v>Mfg. Tol., 3 Places, Record MAX</v>
      </c>
      <c r="GD54" t="str">
        <v>Mfg. Tol., Balloon 11</v>
      </c>
      <c r="GE54" t="str">
        <v>Mfg. Tol., Balloon 7</v>
      </c>
      <c r="GF54" t="str">
        <v>Mfg. Tol., Blank</v>
      </c>
      <c r="GG54" t="str">
        <v>Mfg. Tol., Blank, Balloon 12</v>
      </c>
      <c r="GH54" t="str">
        <v>Mfg. Tol., Blend to SØ.320</v>
      </c>
      <c r="GI54" t="str">
        <v>Mfg. Tol., Calculation</v>
      </c>
      <c r="GJ54" t="str">
        <v>Mfg. Tol., For Mill Fixture</v>
      </c>
      <c r="GK54" t="str">
        <v>Mfg. Tol., L32</v>
      </c>
      <c r="GL54" t="str">
        <v>Mfg. Tol., L33</v>
      </c>
      <c r="GM54" t="str">
        <v>Mfg. Tol., No Tool Marks</v>
      </c>
      <c r="GN54" t="str">
        <v>Mfg. Tol., OL03361</v>
      </c>
      <c r="GO54" t="str">
        <v>Mfg. Tol., Record off center value</v>
      </c>
      <c r="GP54" t="str">
        <v>Mfg. Tol., Same 3 Places, Record MIN</v>
      </c>
      <c r="GQ54" t="str">
        <v>Mfg. Tol., Section</v>
      </c>
      <c r="GR54" t="str">
        <v>Mfg. Tol., Section B-B</v>
      </c>
      <c r="GS54" t="str">
        <v>Mfg. Tol., Section, OL03361</v>
      </c>
      <c r="GT54" t="str">
        <v>Mfg. Tol., Section, Per Note 2</v>
      </c>
      <c r="GU54" t="str">
        <v>Mfg. Tol., See Image</v>
      </c>
      <c r="GV54" t="str">
        <v>Mfg. Tol., See Image, Bore in Blue</v>
      </c>
      <c r="GW54" t="str">
        <v>Mfg. Tol., See Image, Hook Tip</v>
      </c>
      <c r="GX54" t="str">
        <v>Mfg. Tol., Sharp Okay No Burr</v>
      </c>
      <c r="GY54" t="str">
        <v>Mfg. Tol., Threadless Blank</v>
      </c>
      <c r="GZ54" t="str">
        <v>Mfg.Tol.</v>
      </c>
      <c r="HA54" t="str">
        <v>Mgf. To., T.S.C.</v>
      </c>
      <c r="HB54" t="str">
        <v>Milled Feature</v>
      </c>
      <c r="HC54" t="str">
        <v>Milled Feature, OL04045</v>
      </c>
      <c r="HD54" t="str">
        <v>More than .0005 out of center = Fail</v>
      </c>
      <c r="HE54" t="str">
        <v>Must Pass Through</v>
      </c>
      <c r="HF54" t="str">
        <v>Must pass through gauge</v>
      </c>
      <c r="HG54" t="str">
        <v>Must Pass Through Go Gauge</v>
      </c>
      <c r="HH54" t="str">
        <v>Must Pass, See Image.</v>
      </c>
      <c r="HI54" t="str">
        <v>NA</v>
      </c>
      <c r="HJ54" t="str">
        <v>Narrow Area</v>
      </c>
      <c r="HK54" t="str">
        <v>Near Balloon 21</v>
      </c>
      <c r="HL54" t="str">
        <v>Near Datum B</v>
      </c>
      <c r="HM54" t="str">
        <v>Neck Dia.</v>
      </c>
      <c r="HN54" t="str">
        <v>Neck to Head Rad.</v>
      </c>
      <c r="HO54" t="str">
        <v>No Copper Deposits Allowed</v>
      </c>
      <c r="HP54" t="str">
        <v>No Section</v>
      </c>
      <c r="HQ54" t="str">
        <v>No Section, .01 to .014 = Pass</v>
      </c>
      <c r="HR54" t="str">
        <v>No Section, Rotate Part</v>
      </c>
      <c r="HS54" t="str">
        <v>No Section, See Image</v>
      </c>
      <c r="HT54" t="str">
        <v>No Slot, Section B-B</v>
      </c>
      <c r="HU54" t="str">
        <v>No visual step = Pass</v>
      </c>
      <c r="HV54" t="str">
        <v>Not to exceed .95 Deep</v>
      </c>
      <c r="HW54" t="str">
        <v>Note 1</v>
      </c>
      <c r="HX54" t="str">
        <v>OL00333/A</v>
      </c>
      <c r="HY54" t="str">
        <v>OL00519</v>
      </c>
      <c r="HZ54" t="str">
        <v>OL00520</v>
      </c>
      <c r="IA54" t="str">
        <v>OL00529</v>
      </c>
      <c r="IB54" t="str">
        <v>OL00542</v>
      </c>
      <c r="IC54" t="str">
        <v>OL00724</v>
      </c>
      <c r="ID54" t="str">
        <v>OL01250</v>
      </c>
      <c r="IE54" t="str">
        <v>OL01869, Threadless Blank</v>
      </c>
      <c r="IF54" t="str">
        <v>OL01870, Section</v>
      </c>
      <c r="IG54" t="str">
        <v>OL02255</v>
      </c>
      <c r="IH54" t="str">
        <v>OL02255, Mfg. Tol.</v>
      </c>
      <c r="II54" t="str">
        <v>OL02302</v>
      </c>
      <c r="IJ54" t="str">
        <v xml:space="preserve">OL02318  needed per image instructions </v>
      </c>
      <c r="IK54" t="str">
        <v>OL02556</v>
      </c>
      <c r="IL54" t="str">
        <v>OL02557</v>
      </c>
      <c r="IM54" t="str">
        <v>OL02567</v>
      </c>
      <c r="IN54" t="str">
        <v>OL02653</v>
      </c>
      <c r="IO54" t="str">
        <v>OL02718</v>
      </c>
      <c r="IP54" t="str">
        <v>OL02841</v>
      </c>
      <c r="IQ54" t="str">
        <v>OL02842</v>
      </c>
      <c r="IR54" t="str">
        <v>OL02844</v>
      </c>
      <c r="IS54" t="str">
        <v>OL02871</v>
      </c>
      <c r="IT54" t="str">
        <v>OL02887</v>
      </c>
      <c r="IU54" t="str">
        <v>OL03766</v>
      </c>
      <c r="IV54" t="str">
        <v>OL03868</v>
      </c>
      <c r="IW54" t="str">
        <v>OL03869</v>
      </c>
      <c r="IX54" t="str">
        <v>OL03870</v>
      </c>
      <c r="IY54" t="str">
        <v>OL03873, DWG# 100448-44</v>
      </c>
      <c r="IZ54" t="str">
        <v>OL03949</v>
      </c>
      <c r="JA54" t="str">
        <v xml:space="preserve">OL04043, Section </v>
      </c>
      <c r="JB54" t="str">
        <v xml:space="preserve">OL04044, Section </v>
      </c>
      <c r="JC54" t="str">
        <v>OL04045</v>
      </c>
      <c r="JD54" t="str">
        <v>OL04045, Milled Feature</v>
      </c>
      <c r="JE54" t="str">
        <v>OL04063</v>
      </c>
      <c r="JF54" t="str">
        <v>OL04064</v>
      </c>
      <c r="JG54" t="str">
        <v>OL04065</v>
      </c>
      <c r="JH54" t="str">
        <v>OL04181</v>
      </c>
      <c r="JI54" t="str">
        <v>OL04218</v>
      </c>
      <c r="JJ54" t="str">
        <v>OL04224, See Image</v>
      </c>
      <c r="JK54" t="str">
        <v>OL04374</v>
      </c>
      <c r="JL54" t="str">
        <v>OL04375, Section M-M</v>
      </c>
      <c r="JM54" t="str">
        <v>OL04376, Section M-M</v>
      </c>
      <c r="JN54" t="str">
        <v>OL04443</v>
      </c>
      <c r="JO54" t="str">
        <v>OL04444</v>
      </c>
      <c r="JP54" t="str">
        <v>One side of slot</v>
      </c>
      <c r="JQ54" t="str">
        <v>Other side of slot</v>
      </c>
      <c r="JR54" t="str">
        <v>Out of center more than .002 = Fail</v>
      </c>
      <c r="JS54" t="str">
        <v>Out of center more than.002 = Fail</v>
      </c>
      <c r="JT54" t="str">
        <v>Overlay OL02713</v>
      </c>
    </row>
    <row r="55" spans="1:280">
      <c r="A55" s="74" t="s">
        <v>503</v>
      </c>
      <c r="C55" s="74" t="str" cm="1">
        <f t="array" ref="C55:JT55">TRANSPOSE(_xlfn._xlws.SORT(_xlfn._xlws.FILTER($A$2:$A$279,ISNUMBER(SEARCH('Prt. Lib. &amp; Routine, Table'!M62,$A$2:$A$279)),"not found")))</f>
        <v xml:space="preserve"> 'C', Whirl Blank</v>
      </c>
      <c r="D55" t="str">
        <v xml:space="preserve"> See Image, Constrained</v>
      </c>
      <c r="E55" t="str">
        <v>(.04 to .12 range = Pass)</v>
      </c>
      <c r="F55" t="str">
        <v>(.042 FULL) Go Pin Seat Fully</v>
      </c>
      <c r="G55" t="str">
        <v>(B), Mfg. Tol.</v>
      </c>
      <c r="H55" t="str">
        <v>(B), O.A.L.</v>
      </c>
      <c r="I55" t="str">
        <v>.001 or less =Pass</v>
      </c>
      <c r="J55" t="str">
        <v>.001 or less out of center = Pass</v>
      </c>
      <c r="K55" t="str">
        <v>.002 or Less = Pass</v>
      </c>
      <c r="L55" t="str">
        <v>.002 or Less out of center = Pass</v>
      </c>
      <c r="M55" t="str">
        <v>.005 to .015 = Pass</v>
      </c>
      <c r="N55" t="str">
        <v>.0125 Mean, Section</v>
      </c>
      <c r="O55" t="str">
        <v>.025 or Less in X &amp; Y=Pass</v>
      </c>
      <c r="P55" t="str">
        <v>.038 Mean</v>
      </c>
      <c r="Q55" t="str">
        <v>.063 MM = .0024 IN, See Image</v>
      </c>
      <c r="R55" t="str">
        <v>.063MM = .0024"</v>
      </c>
      <c r="S55" t="str">
        <v>.243 NO-GO, Unconstrained, Must Not Start</v>
      </c>
      <c r="T55" t="str">
        <v>@ Back Face &amp; ID, No Raised Edge</v>
      </c>
      <c r="U55" t="str">
        <v>@ Back Face &amp; OD, No Raised Edge</v>
      </c>
      <c r="V55" t="str">
        <v>@ ID &amp; FACE</v>
      </c>
      <c r="W55" t="str">
        <v>@ OD &amp; BACK FACE</v>
      </c>
      <c r="X55" t="str">
        <v>@ OD &amp; FACE</v>
      </c>
      <c r="Y55" t="str">
        <v>Across from slot</v>
      </c>
      <c r="Z55" t="str">
        <v>All Edge Breaks</v>
      </c>
      <c r="AA55" t="str">
        <v>Attached to bar stock</v>
      </c>
      <c r="AB55" t="str">
        <v xml:space="preserve">Back Turn Fillet Rad. </v>
      </c>
      <c r="AC55" t="str">
        <v>Balloon 1 (DWG FRM0105 Page 2, NV-27)</v>
      </c>
      <c r="AD55" t="str">
        <v>Balloon 1 (DWG FRM0105, NV-30)</v>
      </c>
      <c r="AE55" t="str">
        <v>Balloon 1 (P# 9890002-20) OL00429/A</v>
      </c>
      <c r="AF55" t="str">
        <v>Balloon 1, DWG#FRM0105</v>
      </c>
      <c r="AG55" t="str">
        <v>Balloon 11, See Image</v>
      </c>
      <c r="AH55" t="str">
        <v xml:space="preserve">Balloon 2 (DWG FRM0105 Page 2, NV-27) </v>
      </c>
      <c r="AI55" t="str">
        <v>Balloon 2 (DWG FRM0105, NV-30)</v>
      </c>
      <c r="AJ55" t="str">
        <v>Balloon 2 (P# 9890002-20)</v>
      </c>
      <c r="AK55" t="str">
        <v>Balloon 2, DWG#FRM0105</v>
      </c>
      <c r="AL55" t="str">
        <v>Balloon 2, DWG#FRM0105, See Image</v>
      </c>
      <c r="AM55" t="str">
        <v>Balloon 3 (DWG FRM0105, NV-30 Minor)</v>
      </c>
      <c r="AN55" t="str">
        <v>Balloon 3 (DWG FRM0105, NV-30)</v>
      </c>
      <c r="AO55" t="str">
        <v>Balloon 3 (P# 9890002-20)</v>
      </c>
      <c r="AP55" t="str">
        <v>Balloon 4</v>
      </c>
      <c r="AQ55" t="str">
        <v>Balloon 4 (P# 9890002-20)</v>
      </c>
      <c r="AR55" t="str">
        <v>Below Middle Band</v>
      </c>
      <c r="AS55" t="str">
        <v>Best Fit Pin, .003 or Less =Pass</v>
      </c>
      <c r="AT55" t="str">
        <v>Blank</v>
      </c>
      <c r="AU55" t="str">
        <v>Blank Turn Maj.</v>
      </c>
      <c r="AV55" t="str">
        <v>Blank Turn Maj. Mill Flt., OL4172</v>
      </c>
      <c r="AW55" t="str">
        <v>Blank Without .010 Slots</v>
      </c>
      <c r="AX55" t="str">
        <v>Blank Without .010 Slots, Section</v>
      </c>
      <c r="AY55" t="str">
        <v>Blank without thread</v>
      </c>
      <c r="AZ55" t="str">
        <v xml:space="preserve">Blank, Center of V Grv. </v>
      </c>
      <c r="BA55" t="str">
        <v>Blank, Check R adjacent Balloon 17</v>
      </c>
      <c r="BB55" t="str">
        <v>Blank, EXT. Feature</v>
      </c>
      <c r="BC55" t="str">
        <v>Blank, See Image, OL04335</v>
      </c>
      <c r="BD55" t="str">
        <v>Blank, See Image, OL04336</v>
      </c>
      <c r="BE55" t="str">
        <v xml:space="preserve">Blank, Thrd. </v>
      </c>
      <c r="BF55" t="str">
        <v>Blank, Turn Tip</v>
      </c>
      <c r="BG55" t="str">
        <v>Blank, Without Thrd.</v>
      </c>
      <c r="BH55" t="str">
        <v>Blank, Without Thread</v>
      </c>
      <c r="BI55" t="str">
        <v xml:space="preserve">Blunt Start Blend to Minor </v>
      </c>
      <c r="BJ55" t="str">
        <v>Calc., Use Go HEX</v>
      </c>
      <c r="BK55" t="str">
        <v>Can't dig into OD</v>
      </c>
      <c r="BL55" t="str">
        <v>Carbide Gauge</v>
      </c>
      <c r="BM55" t="str">
        <v xml:space="preserve">Center of V Grv. </v>
      </c>
      <c r="BN55" t="str">
        <v>Centered Less than .03 = Pass</v>
      </c>
      <c r="BO55" t="str">
        <v>Centered within .0005 or Less = Pass</v>
      </c>
      <c r="BP55" t="str">
        <v>Centered within .001 or Less = Pass</v>
      </c>
      <c r="BQ55" t="str">
        <v>Centered within .0254 or Less = Pass</v>
      </c>
      <c r="BR55" t="str">
        <v>Check close to Rod Slot</v>
      </c>
      <c r="BS55" t="str">
        <v>Check every other hole</v>
      </c>
      <c r="BT55" t="str">
        <v>Check Go over full length of slot.</v>
      </c>
      <c r="BU55" t="str">
        <v>Check Near Closed End</v>
      </c>
      <c r="BV55" t="str">
        <v>Check per Print View, Away from Rod Slot</v>
      </c>
      <c r="BW55" t="str">
        <v>Check to Balloon 30 Go Pin</v>
      </c>
      <c r="BX55" t="str">
        <v>Check with .2705 SET Pin Inside Part</v>
      </c>
      <c r="BY55" t="str">
        <v>Check with Hex Up</v>
      </c>
      <c r="BZ55" t="str">
        <v>CMM Blank</v>
      </c>
      <c r="CA55" t="str">
        <v>Confirm Full Radius</v>
      </c>
      <c r="CB55" t="str">
        <v>Constrained in fixture</v>
      </c>
      <c r="CC55" t="str">
        <v>Constrained with Ring</v>
      </c>
      <c r="CD55" t="str">
        <v>Constrained, See Image</v>
      </c>
      <c r="CE55" t="str">
        <v>Dim. "A"</v>
      </c>
      <c r="CF55" t="str">
        <v>Dim. "B"</v>
      </c>
      <c r="CG55" t="str">
        <v>Dim. "C"</v>
      </c>
      <c r="CH55" t="str">
        <v>Dim. "D", Whirl Blank</v>
      </c>
      <c r="CI55" t="str">
        <v>Dim. "G"</v>
      </c>
      <c r="CJ55" t="str">
        <v>Dim. E, Blank Turn Maj. &amp;  Mill Flt</v>
      </c>
      <c r="CK55" t="str">
        <v>Dim. E, Blank Turn Maj.&amp;  Mill Flt</v>
      </c>
      <c r="CL55" t="str">
        <v>Dim. H, Whirl Blank</v>
      </c>
      <c r="CM55" t="str">
        <v>Dim. J, 'Blank Turn Maj. &amp; Whirl Blank</v>
      </c>
      <c r="CN55" t="str">
        <v>Disk Drop Indicator Tip</v>
      </c>
      <c r="CO55" t="str">
        <v>DWG 100448-15, Balloon F_1</v>
      </c>
      <c r="CP55" t="str">
        <v>DWG 100448-15, OL02571</v>
      </c>
      <c r="CQ55" t="str">
        <v>DWG 100448-41</v>
      </c>
      <c r="CR55" t="str">
        <v>DWG 9890040, (10E),Section Part, OL01139</v>
      </c>
      <c r="CS55" t="str">
        <v>DWG 9890040, (10E),Section, OL01139</v>
      </c>
      <c r="CT55" t="str">
        <v>DWG 9890040, (11E)</v>
      </c>
      <c r="CU55" t="str">
        <v>DWG 9890040, (11E), Pins with Flats</v>
      </c>
      <c r="CV55" t="str">
        <v>DWG 9890040, (12E),  Pass=.002 or less</v>
      </c>
      <c r="CW55" t="str">
        <v>DWG 9890040, (12E), See Image</v>
      </c>
      <c r="CX55" t="str">
        <v>DWG 9890040, (1E), OL01431</v>
      </c>
      <c r="CY55" t="str">
        <v>DWG 9890040, (1E), OL01432</v>
      </c>
      <c r="CZ55" t="str">
        <v>DWG 9890040, (2E), OL01432</v>
      </c>
      <c r="DA55" t="str">
        <v>DWG 9890040, (3E)</v>
      </c>
      <c r="DB55" t="str">
        <v>DWG 9890040, (4E)</v>
      </c>
      <c r="DC55" t="str">
        <v>DWG 9890040, (5E), OL02336</v>
      </c>
      <c r="DD55" t="str">
        <v>DWG 9890040, (6E)</v>
      </c>
      <c r="DE55" t="str">
        <v>DWG 9890040, (7E)</v>
      </c>
      <c r="DF55" t="str">
        <v>DWG 9890040, (8E), OL01433</v>
      </c>
      <c r="DG55" t="str">
        <v>DWG 9890040, (8E), OL01433, Section</v>
      </c>
      <c r="DH55" t="str">
        <v>DWG 9890040, (9E), Close to Rod Slot</v>
      </c>
      <c r="DI55" t="str">
        <v>DWG 9890040, (9E),Close to Rod Slot</v>
      </c>
      <c r="DJ55" t="str">
        <v>DWG FRM0105 PAGE 2</v>
      </c>
      <c r="DK55" t="str">
        <v>DWG# 100448-41</v>
      </c>
      <c r="DL55" t="str">
        <v>DWG# 100448-44</v>
      </c>
      <c r="DM55" t="str">
        <v>DWG# 9890003  (1), Section OL00436/A</v>
      </c>
      <c r="DN55" t="str">
        <v>DWG# 9890003 (3), Ring Gauge Constrained</v>
      </c>
      <c r="DO55" t="str">
        <v>DWG# 9890003 (4), Section</v>
      </c>
      <c r="DP55" t="str">
        <v>DWG#100448-26, Balloon 1K, OL02350</v>
      </c>
      <c r="DQ55" t="str">
        <v>DWG#100448-26, Balloon 2K, OL02350</v>
      </c>
      <c r="DR55" t="str">
        <v>DWG#100448-26, Balloon 3K, OL02363</v>
      </c>
      <c r="DS55" t="str">
        <v>DWG#100448-26, Balloon 4K</v>
      </c>
      <c r="DT55" t="str">
        <v>DWG#100448-26, Balloon 5K, Section</v>
      </c>
      <c r="DU55" t="str">
        <v>DWG#100448-26, Balloon 6K</v>
      </c>
      <c r="DV55" t="str">
        <v>DWG#100448-26, Balloon 7K, Section</v>
      </c>
      <c r="DW55" t="str">
        <v>DWG#100448-26, Mfg. Tol.</v>
      </c>
      <c r="DX55" t="str">
        <v>DWG#9890003 (2) Ring Gauge Constrained</v>
      </c>
      <c r="DY55" t="str">
        <v>DWG#9890044</v>
      </c>
      <c r="DZ55" t="str">
        <v>DWG#9890044 .1985 to .2005=Pass</v>
      </c>
      <c r="EA55" t="str">
        <v>DWG#9890044 Overlay OL02441</v>
      </c>
      <c r="EB55" t="str">
        <v>DWG#9890044, OL02441</v>
      </c>
      <c r="EC55" t="str">
        <v>DWG#FRM0105</v>
      </c>
      <c r="ED55" t="str">
        <v>EXT.</v>
      </c>
      <c r="EE55" t="str">
        <v>EXT. Section, OL02460</v>
      </c>
      <c r="EF55" t="str">
        <v>EXT., OL04223</v>
      </c>
      <c r="EG55" t="str">
        <v>Flat Drop Indicator Tip</v>
      </c>
      <c r="EH55" t="str">
        <v>Full Go Pin, No Light, at Radius</v>
      </c>
      <c r="EI55" t="str">
        <v>Function Check</v>
      </c>
      <c r="EJ55" t="str">
        <v>GO Function Gauge</v>
      </c>
      <c r="EK55" t="str">
        <v>Go Gauge for Balloon 1 &amp; 4</v>
      </c>
      <c r="EL55" t="str">
        <v>Go Pin must pass through</v>
      </c>
      <c r="EM55" t="str">
        <v>Greater than .005 = Fail, Section</v>
      </c>
      <c r="EN55" t="str">
        <v>Greater than .025 out of center = Fail</v>
      </c>
      <c r="EO55" t="str">
        <v>Greater than 2.6 = Pass</v>
      </c>
      <c r="EP55" t="str">
        <v>Green = Pass, Red = Fail</v>
      </c>
      <c r="EQ55" t="str">
        <v>Hex Depth</v>
      </c>
      <c r="ER55" t="str">
        <v>Hex Minor</v>
      </c>
      <c r="ES55" t="str">
        <v>Hole Dia.</v>
      </c>
      <c r="ET55" t="str">
        <v>ID Sphere Finish</v>
      </c>
      <c r="EU55" t="str">
        <v>ID/OD Both Sides, Diff. .002 or less = Pass</v>
      </c>
      <c r="EV55" t="str">
        <v>If Looks Big, Section</v>
      </c>
      <c r="EW55" t="str">
        <v>If Looks Small, Section</v>
      </c>
      <c r="EX55" t="str">
        <v>Insp. Close to Break Away, Mfg.Tol.</v>
      </c>
      <c r="EY55" t="str">
        <v>INT.</v>
      </c>
      <c r="EZ55" t="str">
        <v>INT. Section, OL02460</v>
      </c>
      <c r="FA55" t="str">
        <v>INT., OL04223</v>
      </c>
      <c r="FB55" t="str">
        <v>Intersect. of 7.7 &amp; R0.10</v>
      </c>
      <c r="FC55" t="str">
        <v>Intersect. of 8.79 and R.25 MAX</v>
      </c>
      <c r="FD55" t="str">
        <v>Keep Ind. Tip away from corner</v>
      </c>
      <c r="FE55" t="str">
        <v>L31</v>
      </c>
      <c r="FF55" t="str">
        <v>Laser Mark</v>
      </c>
      <c r="FG55" t="str">
        <v>LASER PER NOTE 4</v>
      </c>
      <c r="FH55" t="str">
        <v>LASER PER NOTE 4, Final Check 1 only</v>
      </c>
      <c r="FI55" t="str">
        <v>Less than .002 out of center = Pass</v>
      </c>
      <c r="FJ55" t="str">
        <v>Less than 2.75 = Pass, Section</v>
      </c>
      <c r="FK55" t="str">
        <v>List as pin. Not Calibrated</v>
      </c>
      <c r="FL55" t="str">
        <v>M9 X 1.25 BUTT See Comment Image</v>
      </c>
      <c r="FM55" t="str">
        <v>Manual Section</v>
      </c>
      <c r="FN55" t="str">
        <v>Max Deep .241 NO-GO =.42</v>
      </c>
      <c r="FO55" t="str">
        <v>MAX Depth of (Note 7) .241 NO-GO Pin</v>
      </c>
      <c r="FP55" t="str">
        <v>Measure from Blue Line, See Image</v>
      </c>
      <c r="FQ55" t="str">
        <v>Measure Width of Blue Area, See Image</v>
      </c>
      <c r="FR55" t="str">
        <v>Mfg. Tol</v>
      </c>
      <c r="FS55" t="str">
        <v>Mfg. Tol, See Image</v>
      </c>
      <c r="FT55" t="str">
        <v>Mfg. Tol.</v>
      </c>
      <c r="FU55" t="str">
        <v>Mfg. Tol. "A"</v>
      </c>
      <c r="FV55" t="str">
        <v>Mfg. Tol. (Zero on Gauge Full Dia. Lead)</v>
      </c>
      <c r="FW55" t="str">
        <v>Mfg. Tol. Balloon 11, See Image</v>
      </c>
      <c r="FX55" t="str">
        <v>Mfg. Tol. Balloon 4</v>
      </c>
      <c r="FY55" t="str">
        <v>Mfg. Tol. Balloon 7</v>
      </c>
      <c r="FZ55" t="str">
        <v xml:space="preserve">Mfg. Tol. C-Bore Face (Ballo 28) </v>
      </c>
      <c r="GA55" t="str">
        <v>Mfg. Tol. Section</v>
      </c>
      <c r="GB55" t="str">
        <v>Mfg. Tol. See Image</v>
      </c>
      <c r="GC55" t="str">
        <v>Mfg. Tol., 3 Places, Record MAX</v>
      </c>
      <c r="GD55" t="str">
        <v>Mfg. Tol., Balloon 11</v>
      </c>
      <c r="GE55" t="str">
        <v>Mfg. Tol., Balloon 7</v>
      </c>
      <c r="GF55" t="str">
        <v>Mfg. Tol., Blank</v>
      </c>
      <c r="GG55" t="str">
        <v>Mfg. Tol., Blank, Balloon 12</v>
      </c>
      <c r="GH55" t="str">
        <v>Mfg. Tol., Blend to SØ.320</v>
      </c>
      <c r="GI55" t="str">
        <v>Mfg. Tol., Calculation</v>
      </c>
      <c r="GJ55" t="str">
        <v>Mfg. Tol., For Mill Fixture</v>
      </c>
      <c r="GK55" t="str">
        <v>Mfg. Tol., L32</v>
      </c>
      <c r="GL55" t="str">
        <v>Mfg. Tol., L33</v>
      </c>
      <c r="GM55" t="str">
        <v>Mfg. Tol., No Tool Marks</v>
      </c>
      <c r="GN55" t="str">
        <v>Mfg. Tol., OL03361</v>
      </c>
      <c r="GO55" t="str">
        <v>Mfg. Tol., Record off center value</v>
      </c>
      <c r="GP55" t="str">
        <v>Mfg. Tol., Same 3 Places, Record MIN</v>
      </c>
      <c r="GQ55" t="str">
        <v>Mfg. Tol., Section</v>
      </c>
      <c r="GR55" t="str">
        <v>Mfg. Tol., Section B-B</v>
      </c>
      <c r="GS55" t="str">
        <v>Mfg. Tol., Section, OL03361</v>
      </c>
      <c r="GT55" t="str">
        <v>Mfg. Tol., Section, Per Note 2</v>
      </c>
      <c r="GU55" t="str">
        <v>Mfg. Tol., See Image</v>
      </c>
      <c r="GV55" t="str">
        <v>Mfg. Tol., See Image, Bore in Blue</v>
      </c>
      <c r="GW55" t="str">
        <v>Mfg. Tol., See Image, Hook Tip</v>
      </c>
      <c r="GX55" t="str">
        <v>Mfg. Tol., Sharp Okay No Burr</v>
      </c>
      <c r="GY55" t="str">
        <v>Mfg. Tol., Threadless Blank</v>
      </c>
      <c r="GZ55" t="str">
        <v>Mfg.Tol.</v>
      </c>
      <c r="HA55" t="str">
        <v>Mgf. To., T.S.C.</v>
      </c>
      <c r="HB55" t="str">
        <v>Milled Feature</v>
      </c>
      <c r="HC55" t="str">
        <v>Milled Feature, OL04045</v>
      </c>
      <c r="HD55" t="str">
        <v>More than .0005 out of center = Fail</v>
      </c>
      <c r="HE55" t="str">
        <v>Must Pass Through</v>
      </c>
      <c r="HF55" t="str">
        <v>Must pass through gauge</v>
      </c>
      <c r="HG55" t="str">
        <v>Must Pass Through Go Gauge</v>
      </c>
      <c r="HH55" t="str">
        <v>Must Pass, See Image.</v>
      </c>
      <c r="HI55" t="str">
        <v>NA</v>
      </c>
      <c r="HJ55" t="str">
        <v>Narrow Area</v>
      </c>
      <c r="HK55" t="str">
        <v>Near Balloon 21</v>
      </c>
      <c r="HL55" t="str">
        <v>Near Datum B</v>
      </c>
      <c r="HM55" t="str">
        <v>Neck Dia.</v>
      </c>
      <c r="HN55" t="str">
        <v>Neck to Head Rad.</v>
      </c>
      <c r="HO55" t="str">
        <v>No Copper Deposits Allowed</v>
      </c>
      <c r="HP55" t="str">
        <v>No Section</v>
      </c>
      <c r="HQ55" t="str">
        <v>No Section, .01 to .014 = Pass</v>
      </c>
      <c r="HR55" t="str">
        <v>No Section, Rotate Part</v>
      </c>
      <c r="HS55" t="str">
        <v>No Section, See Image</v>
      </c>
      <c r="HT55" t="str">
        <v>No Slot, Section B-B</v>
      </c>
      <c r="HU55" t="str">
        <v>No visual step = Pass</v>
      </c>
      <c r="HV55" t="str">
        <v>Not to exceed .95 Deep</v>
      </c>
      <c r="HW55" t="str">
        <v>Note 1</v>
      </c>
      <c r="HX55" t="str">
        <v>OL00333/A</v>
      </c>
      <c r="HY55" t="str">
        <v>OL00519</v>
      </c>
      <c r="HZ55" t="str">
        <v>OL00520</v>
      </c>
      <c r="IA55" t="str">
        <v>OL00529</v>
      </c>
      <c r="IB55" t="str">
        <v>OL00542</v>
      </c>
      <c r="IC55" t="str">
        <v>OL00724</v>
      </c>
      <c r="ID55" t="str">
        <v>OL01250</v>
      </c>
      <c r="IE55" t="str">
        <v>OL01869, Threadless Blank</v>
      </c>
      <c r="IF55" t="str">
        <v>OL01870, Section</v>
      </c>
      <c r="IG55" t="str">
        <v>OL02255</v>
      </c>
      <c r="IH55" t="str">
        <v>OL02255, Mfg. Tol.</v>
      </c>
      <c r="II55" t="str">
        <v>OL02302</v>
      </c>
      <c r="IJ55" t="str">
        <v xml:space="preserve">OL02318  needed per image instructions </v>
      </c>
      <c r="IK55" t="str">
        <v>OL02556</v>
      </c>
      <c r="IL55" t="str">
        <v>OL02557</v>
      </c>
      <c r="IM55" t="str">
        <v>OL02567</v>
      </c>
      <c r="IN55" t="str">
        <v>OL02653</v>
      </c>
      <c r="IO55" t="str">
        <v>OL02718</v>
      </c>
      <c r="IP55" t="str">
        <v>OL02841</v>
      </c>
      <c r="IQ55" t="str">
        <v>OL02842</v>
      </c>
      <c r="IR55" t="str">
        <v>OL02844</v>
      </c>
      <c r="IS55" t="str">
        <v>OL02871</v>
      </c>
      <c r="IT55" t="str">
        <v>OL02887</v>
      </c>
      <c r="IU55" t="str">
        <v>OL03766</v>
      </c>
      <c r="IV55" t="str">
        <v>OL03868</v>
      </c>
      <c r="IW55" t="str">
        <v>OL03869</v>
      </c>
      <c r="IX55" t="str">
        <v>OL03870</v>
      </c>
      <c r="IY55" t="str">
        <v>OL03873, DWG# 100448-44</v>
      </c>
      <c r="IZ55" t="str">
        <v>OL03949</v>
      </c>
      <c r="JA55" t="str">
        <v xml:space="preserve">OL04043, Section </v>
      </c>
      <c r="JB55" t="str">
        <v xml:space="preserve">OL04044, Section </v>
      </c>
      <c r="JC55" t="str">
        <v>OL04045</v>
      </c>
      <c r="JD55" t="str">
        <v>OL04045, Milled Feature</v>
      </c>
      <c r="JE55" t="str">
        <v>OL04063</v>
      </c>
      <c r="JF55" t="str">
        <v>OL04064</v>
      </c>
      <c r="JG55" t="str">
        <v>OL04065</v>
      </c>
      <c r="JH55" t="str">
        <v>OL04181</v>
      </c>
      <c r="JI55" t="str">
        <v>OL04218</v>
      </c>
      <c r="JJ55" t="str">
        <v>OL04224, See Image</v>
      </c>
      <c r="JK55" t="str">
        <v>OL04374</v>
      </c>
      <c r="JL55" t="str">
        <v>OL04375, Section M-M</v>
      </c>
      <c r="JM55" t="str">
        <v>OL04376, Section M-M</v>
      </c>
      <c r="JN55" t="str">
        <v>OL04443</v>
      </c>
      <c r="JO55" t="str">
        <v>OL04444</v>
      </c>
      <c r="JP55" t="str">
        <v>One side of slot</v>
      </c>
      <c r="JQ55" t="str">
        <v>Other side of slot</v>
      </c>
      <c r="JR55" t="str">
        <v>Out of center more than .002 = Fail</v>
      </c>
      <c r="JS55" t="str">
        <v>Out of center more than.002 = Fail</v>
      </c>
      <c r="JT55" t="str">
        <v>Overlay OL02713</v>
      </c>
    </row>
    <row r="56" spans="1:280">
      <c r="A56" s="74" t="s">
        <v>191</v>
      </c>
      <c r="C56" s="74" t="str" cm="1">
        <f t="array" ref="C56:JT56">TRANSPOSE(_xlfn._xlws.SORT(_xlfn._xlws.FILTER($A$2:$A$279,ISNUMBER(SEARCH('Prt. Lib. &amp; Routine, Table'!M63,$A$2:$A$279)),"not found")))</f>
        <v xml:space="preserve"> 'C', Whirl Blank</v>
      </c>
      <c r="D56" t="str">
        <v xml:space="preserve"> See Image, Constrained</v>
      </c>
      <c r="E56" t="str">
        <v>(.04 to .12 range = Pass)</v>
      </c>
      <c r="F56" t="str">
        <v>(.042 FULL) Go Pin Seat Fully</v>
      </c>
      <c r="G56" t="str">
        <v>(B), Mfg. Tol.</v>
      </c>
      <c r="H56" t="str">
        <v>(B), O.A.L.</v>
      </c>
      <c r="I56" t="str">
        <v>.001 or less =Pass</v>
      </c>
      <c r="J56" t="str">
        <v>.001 or less out of center = Pass</v>
      </c>
      <c r="K56" t="str">
        <v>.002 or Less = Pass</v>
      </c>
      <c r="L56" t="str">
        <v>.002 or Less out of center = Pass</v>
      </c>
      <c r="M56" t="str">
        <v>.005 to .015 = Pass</v>
      </c>
      <c r="N56" t="str">
        <v>.0125 Mean, Section</v>
      </c>
      <c r="O56" t="str">
        <v>.025 or Less in X &amp; Y=Pass</v>
      </c>
      <c r="P56" t="str">
        <v>.038 Mean</v>
      </c>
      <c r="Q56" t="str">
        <v>.063 MM = .0024 IN, See Image</v>
      </c>
      <c r="R56" t="str">
        <v>.063MM = .0024"</v>
      </c>
      <c r="S56" t="str">
        <v>.243 NO-GO, Unconstrained, Must Not Start</v>
      </c>
      <c r="T56" t="str">
        <v>@ Back Face &amp; ID, No Raised Edge</v>
      </c>
      <c r="U56" t="str">
        <v>@ Back Face &amp; OD, No Raised Edge</v>
      </c>
      <c r="V56" t="str">
        <v>@ ID &amp; FACE</v>
      </c>
      <c r="W56" t="str">
        <v>@ OD &amp; BACK FACE</v>
      </c>
      <c r="X56" t="str">
        <v>@ OD &amp; FACE</v>
      </c>
      <c r="Y56" t="str">
        <v>Across from slot</v>
      </c>
      <c r="Z56" t="str">
        <v>All Edge Breaks</v>
      </c>
      <c r="AA56" t="str">
        <v>Attached to bar stock</v>
      </c>
      <c r="AB56" t="str">
        <v xml:space="preserve">Back Turn Fillet Rad. </v>
      </c>
      <c r="AC56" t="str">
        <v>Balloon 1 (DWG FRM0105 Page 2, NV-27)</v>
      </c>
      <c r="AD56" t="str">
        <v>Balloon 1 (DWG FRM0105, NV-30)</v>
      </c>
      <c r="AE56" t="str">
        <v>Balloon 1 (P# 9890002-20) OL00429/A</v>
      </c>
      <c r="AF56" t="str">
        <v>Balloon 1, DWG#FRM0105</v>
      </c>
      <c r="AG56" t="str">
        <v>Balloon 11, See Image</v>
      </c>
      <c r="AH56" t="str">
        <v xml:space="preserve">Balloon 2 (DWG FRM0105 Page 2, NV-27) </v>
      </c>
      <c r="AI56" t="str">
        <v>Balloon 2 (DWG FRM0105, NV-30)</v>
      </c>
      <c r="AJ56" t="str">
        <v>Balloon 2 (P# 9890002-20)</v>
      </c>
      <c r="AK56" t="str">
        <v>Balloon 2, DWG#FRM0105</v>
      </c>
      <c r="AL56" t="str">
        <v>Balloon 2, DWG#FRM0105, See Image</v>
      </c>
      <c r="AM56" t="str">
        <v>Balloon 3 (DWG FRM0105, NV-30 Minor)</v>
      </c>
      <c r="AN56" t="str">
        <v>Balloon 3 (DWG FRM0105, NV-30)</v>
      </c>
      <c r="AO56" t="str">
        <v>Balloon 3 (P# 9890002-20)</v>
      </c>
      <c r="AP56" t="str">
        <v>Balloon 4</v>
      </c>
      <c r="AQ56" t="str">
        <v>Balloon 4 (P# 9890002-20)</v>
      </c>
      <c r="AR56" t="str">
        <v>Below Middle Band</v>
      </c>
      <c r="AS56" t="str">
        <v>Best Fit Pin, .003 or Less =Pass</v>
      </c>
      <c r="AT56" t="str">
        <v>Blank</v>
      </c>
      <c r="AU56" t="str">
        <v>Blank Turn Maj.</v>
      </c>
      <c r="AV56" t="str">
        <v>Blank Turn Maj. Mill Flt., OL4172</v>
      </c>
      <c r="AW56" t="str">
        <v>Blank Without .010 Slots</v>
      </c>
      <c r="AX56" t="str">
        <v>Blank Without .010 Slots, Section</v>
      </c>
      <c r="AY56" t="str">
        <v>Blank without thread</v>
      </c>
      <c r="AZ56" t="str">
        <v xml:space="preserve">Blank, Center of V Grv. </v>
      </c>
      <c r="BA56" t="str">
        <v>Blank, Check R adjacent Balloon 17</v>
      </c>
      <c r="BB56" t="str">
        <v>Blank, EXT. Feature</v>
      </c>
      <c r="BC56" t="str">
        <v>Blank, See Image, OL04335</v>
      </c>
      <c r="BD56" t="str">
        <v>Blank, See Image, OL04336</v>
      </c>
      <c r="BE56" t="str">
        <v xml:space="preserve">Blank, Thrd. </v>
      </c>
      <c r="BF56" t="str">
        <v>Blank, Turn Tip</v>
      </c>
      <c r="BG56" t="str">
        <v>Blank, Without Thrd.</v>
      </c>
      <c r="BH56" t="str">
        <v>Blank, Without Thread</v>
      </c>
      <c r="BI56" t="str">
        <v xml:space="preserve">Blunt Start Blend to Minor </v>
      </c>
      <c r="BJ56" t="str">
        <v>Calc., Use Go HEX</v>
      </c>
      <c r="BK56" t="str">
        <v>Can't dig into OD</v>
      </c>
      <c r="BL56" t="str">
        <v>Carbide Gauge</v>
      </c>
      <c r="BM56" t="str">
        <v xml:space="preserve">Center of V Grv. </v>
      </c>
      <c r="BN56" t="str">
        <v>Centered Less than .03 = Pass</v>
      </c>
      <c r="BO56" t="str">
        <v>Centered within .0005 or Less = Pass</v>
      </c>
      <c r="BP56" t="str">
        <v>Centered within .001 or Less = Pass</v>
      </c>
      <c r="BQ56" t="str">
        <v>Centered within .0254 or Less = Pass</v>
      </c>
      <c r="BR56" t="str">
        <v>Check close to Rod Slot</v>
      </c>
      <c r="BS56" t="str">
        <v>Check every other hole</v>
      </c>
      <c r="BT56" t="str">
        <v>Check Go over full length of slot.</v>
      </c>
      <c r="BU56" t="str">
        <v>Check Near Closed End</v>
      </c>
      <c r="BV56" t="str">
        <v>Check per Print View, Away from Rod Slot</v>
      </c>
      <c r="BW56" t="str">
        <v>Check to Balloon 30 Go Pin</v>
      </c>
      <c r="BX56" t="str">
        <v>Check with .2705 SET Pin Inside Part</v>
      </c>
      <c r="BY56" t="str">
        <v>Check with Hex Up</v>
      </c>
      <c r="BZ56" t="str">
        <v>CMM Blank</v>
      </c>
      <c r="CA56" t="str">
        <v>Confirm Full Radius</v>
      </c>
      <c r="CB56" t="str">
        <v>Constrained in fixture</v>
      </c>
      <c r="CC56" t="str">
        <v>Constrained with Ring</v>
      </c>
      <c r="CD56" t="str">
        <v>Constrained, See Image</v>
      </c>
      <c r="CE56" t="str">
        <v>Dim. "A"</v>
      </c>
      <c r="CF56" t="str">
        <v>Dim. "B"</v>
      </c>
      <c r="CG56" t="str">
        <v>Dim. "C"</v>
      </c>
      <c r="CH56" t="str">
        <v>Dim. "D", Whirl Blank</v>
      </c>
      <c r="CI56" t="str">
        <v>Dim. "G"</v>
      </c>
      <c r="CJ56" t="str">
        <v>Dim. E, Blank Turn Maj. &amp;  Mill Flt</v>
      </c>
      <c r="CK56" t="str">
        <v>Dim. E, Blank Turn Maj.&amp;  Mill Flt</v>
      </c>
      <c r="CL56" t="str">
        <v>Dim. H, Whirl Blank</v>
      </c>
      <c r="CM56" t="str">
        <v>Dim. J, 'Blank Turn Maj. &amp; Whirl Blank</v>
      </c>
      <c r="CN56" t="str">
        <v>Disk Drop Indicator Tip</v>
      </c>
      <c r="CO56" t="str">
        <v>DWG 100448-15, Balloon F_1</v>
      </c>
      <c r="CP56" t="str">
        <v>DWG 100448-15, OL02571</v>
      </c>
      <c r="CQ56" t="str">
        <v>DWG 100448-41</v>
      </c>
      <c r="CR56" t="str">
        <v>DWG 9890040, (10E),Section Part, OL01139</v>
      </c>
      <c r="CS56" t="str">
        <v>DWG 9890040, (10E),Section, OL01139</v>
      </c>
      <c r="CT56" t="str">
        <v>DWG 9890040, (11E)</v>
      </c>
      <c r="CU56" t="str">
        <v>DWG 9890040, (11E), Pins with Flats</v>
      </c>
      <c r="CV56" t="str">
        <v>DWG 9890040, (12E),  Pass=.002 or less</v>
      </c>
      <c r="CW56" t="str">
        <v>DWG 9890040, (12E), See Image</v>
      </c>
      <c r="CX56" t="str">
        <v>DWG 9890040, (1E), OL01431</v>
      </c>
      <c r="CY56" t="str">
        <v>DWG 9890040, (1E), OL01432</v>
      </c>
      <c r="CZ56" t="str">
        <v>DWG 9890040, (2E), OL01432</v>
      </c>
      <c r="DA56" t="str">
        <v>DWG 9890040, (3E)</v>
      </c>
      <c r="DB56" t="str">
        <v>DWG 9890040, (4E)</v>
      </c>
      <c r="DC56" t="str">
        <v>DWG 9890040, (5E), OL02336</v>
      </c>
      <c r="DD56" t="str">
        <v>DWG 9890040, (6E)</v>
      </c>
      <c r="DE56" t="str">
        <v>DWG 9890040, (7E)</v>
      </c>
      <c r="DF56" t="str">
        <v>DWG 9890040, (8E), OL01433</v>
      </c>
      <c r="DG56" t="str">
        <v>DWG 9890040, (8E), OL01433, Section</v>
      </c>
      <c r="DH56" t="str">
        <v>DWG 9890040, (9E), Close to Rod Slot</v>
      </c>
      <c r="DI56" t="str">
        <v>DWG 9890040, (9E),Close to Rod Slot</v>
      </c>
      <c r="DJ56" t="str">
        <v>DWG FRM0105 PAGE 2</v>
      </c>
      <c r="DK56" t="str">
        <v>DWG# 100448-41</v>
      </c>
      <c r="DL56" t="str">
        <v>DWG# 100448-44</v>
      </c>
      <c r="DM56" t="str">
        <v>DWG# 9890003  (1), Section OL00436/A</v>
      </c>
      <c r="DN56" t="str">
        <v>DWG# 9890003 (3), Ring Gauge Constrained</v>
      </c>
      <c r="DO56" t="str">
        <v>DWG# 9890003 (4), Section</v>
      </c>
      <c r="DP56" t="str">
        <v>DWG#100448-26, Balloon 1K, OL02350</v>
      </c>
      <c r="DQ56" t="str">
        <v>DWG#100448-26, Balloon 2K, OL02350</v>
      </c>
      <c r="DR56" t="str">
        <v>DWG#100448-26, Balloon 3K, OL02363</v>
      </c>
      <c r="DS56" t="str">
        <v>DWG#100448-26, Balloon 4K</v>
      </c>
      <c r="DT56" t="str">
        <v>DWG#100448-26, Balloon 5K, Section</v>
      </c>
      <c r="DU56" t="str">
        <v>DWG#100448-26, Balloon 6K</v>
      </c>
      <c r="DV56" t="str">
        <v>DWG#100448-26, Balloon 7K, Section</v>
      </c>
      <c r="DW56" t="str">
        <v>DWG#100448-26, Mfg. Tol.</v>
      </c>
      <c r="DX56" t="str">
        <v>DWG#9890003 (2) Ring Gauge Constrained</v>
      </c>
      <c r="DY56" t="str">
        <v>DWG#9890044</v>
      </c>
      <c r="DZ56" t="str">
        <v>DWG#9890044 .1985 to .2005=Pass</v>
      </c>
      <c r="EA56" t="str">
        <v>DWG#9890044 Overlay OL02441</v>
      </c>
      <c r="EB56" t="str">
        <v>DWG#9890044, OL02441</v>
      </c>
      <c r="EC56" t="str">
        <v>DWG#FRM0105</v>
      </c>
      <c r="ED56" t="str">
        <v>EXT.</v>
      </c>
      <c r="EE56" t="str">
        <v>EXT. Section, OL02460</v>
      </c>
      <c r="EF56" t="str">
        <v>EXT., OL04223</v>
      </c>
      <c r="EG56" t="str">
        <v>Flat Drop Indicator Tip</v>
      </c>
      <c r="EH56" t="str">
        <v>Full Go Pin, No Light, at Radius</v>
      </c>
      <c r="EI56" t="str">
        <v>Function Check</v>
      </c>
      <c r="EJ56" t="str">
        <v>GO Function Gauge</v>
      </c>
      <c r="EK56" t="str">
        <v>Go Gauge for Balloon 1 &amp; 4</v>
      </c>
      <c r="EL56" t="str">
        <v>Go Pin must pass through</v>
      </c>
      <c r="EM56" t="str">
        <v>Greater than .005 = Fail, Section</v>
      </c>
      <c r="EN56" t="str">
        <v>Greater than .025 out of center = Fail</v>
      </c>
      <c r="EO56" t="str">
        <v>Greater than 2.6 = Pass</v>
      </c>
      <c r="EP56" t="str">
        <v>Green = Pass, Red = Fail</v>
      </c>
      <c r="EQ56" t="str">
        <v>Hex Depth</v>
      </c>
      <c r="ER56" t="str">
        <v>Hex Minor</v>
      </c>
      <c r="ES56" t="str">
        <v>Hole Dia.</v>
      </c>
      <c r="ET56" t="str">
        <v>ID Sphere Finish</v>
      </c>
      <c r="EU56" t="str">
        <v>ID/OD Both Sides, Diff. .002 or less = Pass</v>
      </c>
      <c r="EV56" t="str">
        <v>If Looks Big, Section</v>
      </c>
      <c r="EW56" t="str">
        <v>If Looks Small, Section</v>
      </c>
      <c r="EX56" t="str">
        <v>Insp. Close to Break Away, Mfg.Tol.</v>
      </c>
      <c r="EY56" t="str">
        <v>INT.</v>
      </c>
      <c r="EZ56" t="str">
        <v>INT. Section, OL02460</v>
      </c>
      <c r="FA56" t="str">
        <v>INT., OL04223</v>
      </c>
      <c r="FB56" t="str">
        <v>Intersect. of 7.7 &amp; R0.10</v>
      </c>
      <c r="FC56" t="str">
        <v>Intersect. of 8.79 and R.25 MAX</v>
      </c>
      <c r="FD56" t="str">
        <v>Keep Ind. Tip away from corner</v>
      </c>
      <c r="FE56" t="str">
        <v>L31</v>
      </c>
      <c r="FF56" t="str">
        <v>Laser Mark</v>
      </c>
      <c r="FG56" t="str">
        <v>LASER PER NOTE 4</v>
      </c>
      <c r="FH56" t="str">
        <v>LASER PER NOTE 4, Final Check 1 only</v>
      </c>
      <c r="FI56" t="str">
        <v>Less than .002 out of center = Pass</v>
      </c>
      <c r="FJ56" t="str">
        <v>Less than 2.75 = Pass, Section</v>
      </c>
      <c r="FK56" t="str">
        <v>List as pin. Not Calibrated</v>
      </c>
      <c r="FL56" t="str">
        <v>M9 X 1.25 BUTT See Comment Image</v>
      </c>
      <c r="FM56" t="str">
        <v>Manual Section</v>
      </c>
      <c r="FN56" t="str">
        <v>Max Deep .241 NO-GO =.42</v>
      </c>
      <c r="FO56" t="str">
        <v>MAX Depth of (Note 7) .241 NO-GO Pin</v>
      </c>
      <c r="FP56" t="str">
        <v>Measure from Blue Line, See Image</v>
      </c>
      <c r="FQ56" t="str">
        <v>Measure Width of Blue Area, See Image</v>
      </c>
      <c r="FR56" t="str">
        <v>Mfg. Tol</v>
      </c>
      <c r="FS56" t="str">
        <v>Mfg. Tol, See Image</v>
      </c>
      <c r="FT56" t="str">
        <v>Mfg. Tol.</v>
      </c>
      <c r="FU56" t="str">
        <v>Mfg. Tol. "A"</v>
      </c>
      <c r="FV56" t="str">
        <v>Mfg. Tol. (Zero on Gauge Full Dia. Lead)</v>
      </c>
      <c r="FW56" t="str">
        <v>Mfg. Tol. Balloon 11, See Image</v>
      </c>
      <c r="FX56" t="str">
        <v>Mfg. Tol. Balloon 4</v>
      </c>
      <c r="FY56" t="str">
        <v>Mfg. Tol. Balloon 7</v>
      </c>
      <c r="FZ56" t="str">
        <v xml:space="preserve">Mfg. Tol. C-Bore Face (Ballo 28) </v>
      </c>
      <c r="GA56" t="str">
        <v>Mfg. Tol. Section</v>
      </c>
      <c r="GB56" t="str">
        <v>Mfg. Tol. See Image</v>
      </c>
      <c r="GC56" t="str">
        <v>Mfg. Tol., 3 Places, Record MAX</v>
      </c>
      <c r="GD56" t="str">
        <v>Mfg. Tol., Balloon 11</v>
      </c>
      <c r="GE56" t="str">
        <v>Mfg. Tol., Balloon 7</v>
      </c>
      <c r="GF56" t="str">
        <v>Mfg. Tol., Blank</v>
      </c>
      <c r="GG56" t="str">
        <v>Mfg. Tol., Blank, Balloon 12</v>
      </c>
      <c r="GH56" t="str">
        <v>Mfg. Tol., Blend to SØ.320</v>
      </c>
      <c r="GI56" t="str">
        <v>Mfg. Tol., Calculation</v>
      </c>
      <c r="GJ56" t="str">
        <v>Mfg. Tol., For Mill Fixture</v>
      </c>
      <c r="GK56" t="str">
        <v>Mfg. Tol., L32</v>
      </c>
      <c r="GL56" t="str">
        <v>Mfg. Tol., L33</v>
      </c>
      <c r="GM56" t="str">
        <v>Mfg. Tol., No Tool Marks</v>
      </c>
      <c r="GN56" t="str">
        <v>Mfg. Tol., OL03361</v>
      </c>
      <c r="GO56" t="str">
        <v>Mfg. Tol., Record off center value</v>
      </c>
      <c r="GP56" t="str">
        <v>Mfg. Tol., Same 3 Places, Record MIN</v>
      </c>
      <c r="GQ56" t="str">
        <v>Mfg. Tol., Section</v>
      </c>
      <c r="GR56" t="str">
        <v>Mfg. Tol., Section B-B</v>
      </c>
      <c r="GS56" t="str">
        <v>Mfg. Tol., Section, OL03361</v>
      </c>
      <c r="GT56" t="str">
        <v>Mfg. Tol., Section, Per Note 2</v>
      </c>
      <c r="GU56" t="str">
        <v>Mfg. Tol., See Image</v>
      </c>
      <c r="GV56" t="str">
        <v>Mfg. Tol., See Image, Bore in Blue</v>
      </c>
      <c r="GW56" t="str">
        <v>Mfg. Tol., See Image, Hook Tip</v>
      </c>
      <c r="GX56" t="str">
        <v>Mfg. Tol., Sharp Okay No Burr</v>
      </c>
      <c r="GY56" t="str">
        <v>Mfg. Tol., Threadless Blank</v>
      </c>
      <c r="GZ56" t="str">
        <v>Mfg.Tol.</v>
      </c>
      <c r="HA56" t="str">
        <v>Mgf. To., T.S.C.</v>
      </c>
      <c r="HB56" t="str">
        <v>Milled Feature</v>
      </c>
      <c r="HC56" t="str">
        <v>Milled Feature, OL04045</v>
      </c>
      <c r="HD56" t="str">
        <v>More than .0005 out of center = Fail</v>
      </c>
      <c r="HE56" t="str">
        <v>Must Pass Through</v>
      </c>
      <c r="HF56" t="str">
        <v>Must pass through gauge</v>
      </c>
      <c r="HG56" t="str">
        <v>Must Pass Through Go Gauge</v>
      </c>
      <c r="HH56" t="str">
        <v>Must Pass, See Image.</v>
      </c>
      <c r="HI56" t="str">
        <v>NA</v>
      </c>
      <c r="HJ56" t="str">
        <v>Narrow Area</v>
      </c>
      <c r="HK56" t="str">
        <v>Near Balloon 21</v>
      </c>
      <c r="HL56" t="str">
        <v>Near Datum B</v>
      </c>
      <c r="HM56" t="str">
        <v>Neck Dia.</v>
      </c>
      <c r="HN56" t="str">
        <v>Neck to Head Rad.</v>
      </c>
      <c r="HO56" t="str">
        <v>No Copper Deposits Allowed</v>
      </c>
      <c r="HP56" t="str">
        <v>No Section</v>
      </c>
      <c r="HQ56" t="str">
        <v>No Section, .01 to .014 = Pass</v>
      </c>
      <c r="HR56" t="str">
        <v>No Section, Rotate Part</v>
      </c>
      <c r="HS56" t="str">
        <v>No Section, See Image</v>
      </c>
      <c r="HT56" t="str">
        <v>No Slot, Section B-B</v>
      </c>
      <c r="HU56" t="str">
        <v>No visual step = Pass</v>
      </c>
      <c r="HV56" t="str">
        <v>Not to exceed .95 Deep</v>
      </c>
      <c r="HW56" t="str">
        <v>Note 1</v>
      </c>
      <c r="HX56" t="str">
        <v>OL00333/A</v>
      </c>
      <c r="HY56" t="str">
        <v>OL00519</v>
      </c>
      <c r="HZ56" t="str">
        <v>OL00520</v>
      </c>
      <c r="IA56" t="str">
        <v>OL00529</v>
      </c>
      <c r="IB56" t="str">
        <v>OL00542</v>
      </c>
      <c r="IC56" t="str">
        <v>OL00724</v>
      </c>
      <c r="ID56" t="str">
        <v>OL01250</v>
      </c>
      <c r="IE56" t="str">
        <v>OL01869, Threadless Blank</v>
      </c>
      <c r="IF56" t="str">
        <v>OL01870, Section</v>
      </c>
      <c r="IG56" t="str">
        <v>OL02255</v>
      </c>
      <c r="IH56" t="str">
        <v>OL02255, Mfg. Tol.</v>
      </c>
      <c r="II56" t="str">
        <v>OL02302</v>
      </c>
      <c r="IJ56" t="str">
        <v xml:space="preserve">OL02318  needed per image instructions </v>
      </c>
      <c r="IK56" t="str">
        <v>OL02556</v>
      </c>
      <c r="IL56" t="str">
        <v>OL02557</v>
      </c>
      <c r="IM56" t="str">
        <v>OL02567</v>
      </c>
      <c r="IN56" t="str">
        <v>OL02653</v>
      </c>
      <c r="IO56" t="str">
        <v>OL02718</v>
      </c>
      <c r="IP56" t="str">
        <v>OL02841</v>
      </c>
      <c r="IQ56" t="str">
        <v>OL02842</v>
      </c>
      <c r="IR56" t="str">
        <v>OL02844</v>
      </c>
      <c r="IS56" t="str">
        <v>OL02871</v>
      </c>
      <c r="IT56" t="str">
        <v>OL02887</v>
      </c>
      <c r="IU56" t="str">
        <v>OL03766</v>
      </c>
      <c r="IV56" t="str">
        <v>OL03868</v>
      </c>
      <c r="IW56" t="str">
        <v>OL03869</v>
      </c>
      <c r="IX56" t="str">
        <v>OL03870</v>
      </c>
      <c r="IY56" t="str">
        <v>OL03873, DWG# 100448-44</v>
      </c>
      <c r="IZ56" t="str">
        <v>OL03949</v>
      </c>
      <c r="JA56" t="str">
        <v xml:space="preserve">OL04043, Section </v>
      </c>
      <c r="JB56" t="str">
        <v xml:space="preserve">OL04044, Section </v>
      </c>
      <c r="JC56" t="str">
        <v>OL04045</v>
      </c>
      <c r="JD56" t="str">
        <v>OL04045, Milled Feature</v>
      </c>
      <c r="JE56" t="str">
        <v>OL04063</v>
      </c>
      <c r="JF56" t="str">
        <v>OL04064</v>
      </c>
      <c r="JG56" t="str">
        <v>OL04065</v>
      </c>
      <c r="JH56" t="str">
        <v>OL04181</v>
      </c>
      <c r="JI56" t="str">
        <v>OL04218</v>
      </c>
      <c r="JJ56" t="str">
        <v>OL04224, See Image</v>
      </c>
      <c r="JK56" t="str">
        <v>OL04374</v>
      </c>
      <c r="JL56" t="str">
        <v>OL04375, Section M-M</v>
      </c>
      <c r="JM56" t="str">
        <v>OL04376, Section M-M</v>
      </c>
      <c r="JN56" t="str">
        <v>OL04443</v>
      </c>
      <c r="JO56" t="str">
        <v>OL04444</v>
      </c>
      <c r="JP56" t="str">
        <v>One side of slot</v>
      </c>
      <c r="JQ56" t="str">
        <v>Other side of slot</v>
      </c>
      <c r="JR56" t="str">
        <v>Out of center more than .002 = Fail</v>
      </c>
      <c r="JS56" t="str">
        <v>Out of center more than.002 = Fail</v>
      </c>
      <c r="JT56" t="str">
        <v>Overlay OL02713</v>
      </c>
    </row>
    <row r="57" spans="1:280">
      <c r="A57" s="74" t="s">
        <v>504</v>
      </c>
      <c r="C57" s="74" t="str" cm="1">
        <f t="array" ref="C57:JT57">TRANSPOSE(_xlfn._xlws.SORT(_xlfn._xlws.FILTER($A$2:$A$279,ISNUMBER(SEARCH('Prt. Lib. &amp; Routine, Table'!M64,$A$2:$A$279)),"not found")))</f>
        <v xml:space="preserve"> 'C', Whirl Blank</v>
      </c>
      <c r="D57" t="str">
        <v xml:space="preserve"> See Image, Constrained</v>
      </c>
      <c r="E57" t="str">
        <v>(.04 to .12 range = Pass)</v>
      </c>
      <c r="F57" t="str">
        <v>(.042 FULL) Go Pin Seat Fully</v>
      </c>
      <c r="G57" t="str">
        <v>(B), Mfg. Tol.</v>
      </c>
      <c r="H57" t="str">
        <v>(B), O.A.L.</v>
      </c>
      <c r="I57" t="str">
        <v>.001 or less =Pass</v>
      </c>
      <c r="J57" t="str">
        <v>.001 or less out of center = Pass</v>
      </c>
      <c r="K57" t="str">
        <v>.002 or Less = Pass</v>
      </c>
      <c r="L57" t="str">
        <v>.002 or Less out of center = Pass</v>
      </c>
      <c r="M57" t="str">
        <v>.005 to .015 = Pass</v>
      </c>
      <c r="N57" t="str">
        <v>.0125 Mean, Section</v>
      </c>
      <c r="O57" t="str">
        <v>.025 or Less in X &amp; Y=Pass</v>
      </c>
      <c r="P57" t="str">
        <v>.038 Mean</v>
      </c>
      <c r="Q57" t="str">
        <v>.063 MM = .0024 IN, See Image</v>
      </c>
      <c r="R57" t="str">
        <v>.063MM = .0024"</v>
      </c>
      <c r="S57" t="str">
        <v>.243 NO-GO, Unconstrained, Must Not Start</v>
      </c>
      <c r="T57" t="str">
        <v>@ Back Face &amp; ID, No Raised Edge</v>
      </c>
      <c r="U57" t="str">
        <v>@ Back Face &amp; OD, No Raised Edge</v>
      </c>
      <c r="V57" t="str">
        <v>@ ID &amp; FACE</v>
      </c>
      <c r="W57" t="str">
        <v>@ OD &amp; BACK FACE</v>
      </c>
      <c r="X57" t="str">
        <v>@ OD &amp; FACE</v>
      </c>
      <c r="Y57" t="str">
        <v>Across from slot</v>
      </c>
      <c r="Z57" t="str">
        <v>All Edge Breaks</v>
      </c>
      <c r="AA57" t="str">
        <v>Attached to bar stock</v>
      </c>
      <c r="AB57" t="str">
        <v xml:space="preserve">Back Turn Fillet Rad. </v>
      </c>
      <c r="AC57" t="str">
        <v>Balloon 1 (DWG FRM0105 Page 2, NV-27)</v>
      </c>
      <c r="AD57" t="str">
        <v>Balloon 1 (DWG FRM0105, NV-30)</v>
      </c>
      <c r="AE57" t="str">
        <v>Balloon 1 (P# 9890002-20) OL00429/A</v>
      </c>
      <c r="AF57" t="str">
        <v>Balloon 1, DWG#FRM0105</v>
      </c>
      <c r="AG57" t="str">
        <v>Balloon 11, See Image</v>
      </c>
      <c r="AH57" t="str">
        <v xml:space="preserve">Balloon 2 (DWG FRM0105 Page 2, NV-27) </v>
      </c>
      <c r="AI57" t="str">
        <v>Balloon 2 (DWG FRM0105, NV-30)</v>
      </c>
      <c r="AJ57" t="str">
        <v>Balloon 2 (P# 9890002-20)</v>
      </c>
      <c r="AK57" t="str">
        <v>Balloon 2, DWG#FRM0105</v>
      </c>
      <c r="AL57" t="str">
        <v>Balloon 2, DWG#FRM0105, See Image</v>
      </c>
      <c r="AM57" t="str">
        <v>Balloon 3 (DWG FRM0105, NV-30 Minor)</v>
      </c>
      <c r="AN57" t="str">
        <v>Balloon 3 (DWG FRM0105, NV-30)</v>
      </c>
      <c r="AO57" t="str">
        <v>Balloon 3 (P# 9890002-20)</v>
      </c>
      <c r="AP57" t="str">
        <v>Balloon 4</v>
      </c>
      <c r="AQ57" t="str">
        <v>Balloon 4 (P# 9890002-20)</v>
      </c>
      <c r="AR57" t="str">
        <v>Below Middle Band</v>
      </c>
      <c r="AS57" t="str">
        <v>Best Fit Pin, .003 or Less =Pass</v>
      </c>
      <c r="AT57" t="str">
        <v>Blank</v>
      </c>
      <c r="AU57" t="str">
        <v>Blank Turn Maj.</v>
      </c>
      <c r="AV57" t="str">
        <v>Blank Turn Maj. Mill Flt., OL4172</v>
      </c>
      <c r="AW57" t="str">
        <v>Blank Without .010 Slots</v>
      </c>
      <c r="AX57" t="str">
        <v>Blank Without .010 Slots, Section</v>
      </c>
      <c r="AY57" t="str">
        <v>Blank without thread</v>
      </c>
      <c r="AZ57" t="str">
        <v xml:space="preserve">Blank, Center of V Grv. </v>
      </c>
      <c r="BA57" t="str">
        <v>Blank, Check R adjacent Balloon 17</v>
      </c>
      <c r="BB57" t="str">
        <v>Blank, EXT. Feature</v>
      </c>
      <c r="BC57" t="str">
        <v>Blank, See Image, OL04335</v>
      </c>
      <c r="BD57" t="str">
        <v>Blank, See Image, OL04336</v>
      </c>
      <c r="BE57" t="str">
        <v xml:space="preserve">Blank, Thrd. </v>
      </c>
      <c r="BF57" t="str">
        <v>Blank, Turn Tip</v>
      </c>
      <c r="BG57" t="str">
        <v>Blank, Without Thrd.</v>
      </c>
      <c r="BH57" t="str">
        <v>Blank, Without Thread</v>
      </c>
      <c r="BI57" t="str">
        <v xml:space="preserve">Blunt Start Blend to Minor </v>
      </c>
      <c r="BJ57" t="str">
        <v>Calc., Use Go HEX</v>
      </c>
      <c r="BK57" t="str">
        <v>Can't dig into OD</v>
      </c>
      <c r="BL57" t="str">
        <v>Carbide Gauge</v>
      </c>
      <c r="BM57" t="str">
        <v xml:space="preserve">Center of V Grv. </v>
      </c>
      <c r="BN57" t="str">
        <v>Centered Less than .03 = Pass</v>
      </c>
      <c r="BO57" t="str">
        <v>Centered within .0005 or Less = Pass</v>
      </c>
      <c r="BP57" t="str">
        <v>Centered within .001 or Less = Pass</v>
      </c>
      <c r="BQ57" t="str">
        <v>Centered within .0254 or Less = Pass</v>
      </c>
      <c r="BR57" t="str">
        <v>Check close to Rod Slot</v>
      </c>
      <c r="BS57" t="str">
        <v>Check every other hole</v>
      </c>
      <c r="BT57" t="str">
        <v>Check Go over full length of slot.</v>
      </c>
      <c r="BU57" t="str">
        <v>Check Near Closed End</v>
      </c>
      <c r="BV57" t="str">
        <v>Check per Print View, Away from Rod Slot</v>
      </c>
      <c r="BW57" t="str">
        <v>Check to Balloon 30 Go Pin</v>
      </c>
      <c r="BX57" t="str">
        <v>Check with .2705 SET Pin Inside Part</v>
      </c>
      <c r="BY57" t="str">
        <v>Check with Hex Up</v>
      </c>
      <c r="BZ57" t="str">
        <v>CMM Blank</v>
      </c>
      <c r="CA57" t="str">
        <v>Confirm Full Radius</v>
      </c>
      <c r="CB57" t="str">
        <v>Constrained in fixture</v>
      </c>
      <c r="CC57" t="str">
        <v>Constrained with Ring</v>
      </c>
      <c r="CD57" t="str">
        <v>Constrained, See Image</v>
      </c>
      <c r="CE57" t="str">
        <v>Dim. "A"</v>
      </c>
      <c r="CF57" t="str">
        <v>Dim. "B"</v>
      </c>
      <c r="CG57" t="str">
        <v>Dim. "C"</v>
      </c>
      <c r="CH57" t="str">
        <v>Dim. "D", Whirl Blank</v>
      </c>
      <c r="CI57" t="str">
        <v>Dim. "G"</v>
      </c>
      <c r="CJ57" t="str">
        <v>Dim. E, Blank Turn Maj. &amp;  Mill Flt</v>
      </c>
      <c r="CK57" t="str">
        <v>Dim. E, Blank Turn Maj.&amp;  Mill Flt</v>
      </c>
      <c r="CL57" t="str">
        <v>Dim. H, Whirl Blank</v>
      </c>
      <c r="CM57" t="str">
        <v>Dim. J, 'Blank Turn Maj. &amp; Whirl Blank</v>
      </c>
      <c r="CN57" t="str">
        <v>Disk Drop Indicator Tip</v>
      </c>
      <c r="CO57" t="str">
        <v>DWG 100448-15, Balloon F_1</v>
      </c>
      <c r="CP57" t="str">
        <v>DWG 100448-15, OL02571</v>
      </c>
      <c r="CQ57" t="str">
        <v>DWG 100448-41</v>
      </c>
      <c r="CR57" t="str">
        <v>DWG 9890040, (10E),Section Part, OL01139</v>
      </c>
      <c r="CS57" t="str">
        <v>DWG 9890040, (10E),Section, OL01139</v>
      </c>
      <c r="CT57" t="str">
        <v>DWG 9890040, (11E)</v>
      </c>
      <c r="CU57" t="str">
        <v>DWG 9890040, (11E), Pins with Flats</v>
      </c>
      <c r="CV57" t="str">
        <v>DWG 9890040, (12E),  Pass=.002 or less</v>
      </c>
      <c r="CW57" t="str">
        <v>DWG 9890040, (12E), See Image</v>
      </c>
      <c r="CX57" t="str">
        <v>DWG 9890040, (1E), OL01431</v>
      </c>
      <c r="CY57" t="str">
        <v>DWG 9890040, (1E), OL01432</v>
      </c>
      <c r="CZ57" t="str">
        <v>DWG 9890040, (2E), OL01432</v>
      </c>
      <c r="DA57" t="str">
        <v>DWG 9890040, (3E)</v>
      </c>
      <c r="DB57" t="str">
        <v>DWG 9890040, (4E)</v>
      </c>
      <c r="DC57" t="str">
        <v>DWG 9890040, (5E), OL02336</v>
      </c>
      <c r="DD57" t="str">
        <v>DWG 9890040, (6E)</v>
      </c>
      <c r="DE57" t="str">
        <v>DWG 9890040, (7E)</v>
      </c>
      <c r="DF57" t="str">
        <v>DWG 9890040, (8E), OL01433</v>
      </c>
      <c r="DG57" t="str">
        <v>DWG 9890040, (8E), OL01433, Section</v>
      </c>
      <c r="DH57" t="str">
        <v>DWG 9890040, (9E), Close to Rod Slot</v>
      </c>
      <c r="DI57" t="str">
        <v>DWG 9890040, (9E),Close to Rod Slot</v>
      </c>
      <c r="DJ57" t="str">
        <v>DWG FRM0105 PAGE 2</v>
      </c>
      <c r="DK57" t="str">
        <v>DWG# 100448-41</v>
      </c>
      <c r="DL57" t="str">
        <v>DWG# 100448-44</v>
      </c>
      <c r="DM57" t="str">
        <v>DWG# 9890003  (1), Section OL00436/A</v>
      </c>
      <c r="DN57" t="str">
        <v>DWG# 9890003 (3), Ring Gauge Constrained</v>
      </c>
      <c r="DO57" t="str">
        <v>DWG# 9890003 (4), Section</v>
      </c>
      <c r="DP57" t="str">
        <v>DWG#100448-26, Balloon 1K, OL02350</v>
      </c>
      <c r="DQ57" t="str">
        <v>DWG#100448-26, Balloon 2K, OL02350</v>
      </c>
      <c r="DR57" t="str">
        <v>DWG#100448-26, Balloon 3K, OL02363</v>
      </c>
      <c r="DS57" t="str">
        <v>DWG#100448-26, Balloon 4K</v>
      </c>
      <c r="DT57" t="str">
        <v>DWG#100448-26, Balloon 5K, Section</v>
      </c>
      <c r="DU57" t="str">
        <v>DWG#100448-26, Balloon 6K</v>
      </c>
      <c r="DV57" t="str">
        <v>DWG#100448-26, Balloon 7K, Section</v>
      </c>
      <c r="DW57" t="str">
        <v>DWG#100448-26, Mfg. Tol.</v>
      </c>
      <c r="DX57" t="str">
        <v>DWG#9890003 (2) Ring Gauge Constrained</v>
      </c>
      <c r="DY57" t="str">
        <v>DWG#9890044</v>
      </c>
      <c r="DZ57" t="str">
        <v>DWG#9890044 .1985 to .2005=Pass</v>
      </c>
      <c r="EA57" t="str">
        <v>DWG#9890044 Overlay OL02441</v>
      </c>
      <c r="EB57" t="str">
        <v>DWG#9890044, OL02441</v>
      </c>
      <c r="EC57" t="str">
        <v>DWG#FRM0105</v>
      </c>
      <c r="ED57" t="str">
        <v>EXT.</v>
      </c>
      <c r="EE57" t="str">
        <v>EXT. Section, OL02460</v>
      </c>
      <c r="EF57" t="str">
        <v>EXT., OL04223</v>
      </c>
      <c r="EG57" t="str">
        <v>Flat Drop Indicator Tip</v>
      </c>
      <c r="EH57" t="str">
        <v>Full Go Pin, No Light, at Radius</v>
      </c>
      <c r="EI57" t="str">
        <v>Function Check</v>
      </c>
      <c r="EJ57" t="str">
        <v>GO Function Gauge</v>
      </c>
      <c r="EK57" t="str">
        <v>Go Gauge for Balloon 1 &amp; 4</v>
      </c>
      <c r="EL57" t="str">
        <v>Go Pin must pass through</v>
      </c>
      <c r="EM57" t="str">
        <v>Greater than .005 = Fail, Section</v>
      </c>
      <c r="EN57" t="str">
        <v>Greater than .025 out of center = Fail</v>
      </c>
      <c r="EO57" t="str">
        <v>Greater than 2.6 = Pass</v>
      </c>
      <c r="EP57" t="str">
        <v>Green = Pass, Red = Fail</v>
      </c>
      <c r="EQ57" t="str">
        <v>Hex Depth</v>
      </c>
      <c r="ER57" t="str">
        <v>Hex Minor</v>
      </c>
      <c r="ES57" t="str">
        <v>Hole Dia.</v>
      </c>
      <c r="ET57" t="str">
        <v>ID Sphere Finish</v>
      </c>
      <c r="EU57" t="str">
        <v>ID/OD Both Sides, Diff. .002 or less = Pass</v>
      </c>
      <c r="EV57" t="str">
        <v>If Looks Big, Section</v>
      </c>
      <c r="EW57" t="str">
        <v>If Looks Small, Section</v>
      </c>
      <c r="EX57" t="str">
        <v>Insp. Close to Break Away, Mfg.Tol.</v>
      </c>
      <c r="EY57" t="str">
        <v>INT.</v>
      </c>
      <c r="EZ57" t="str">
        <v>INT. Section, OL02460</v>
      </c>
      <c r="FA57" t="str">
        <v>INT., OL04223</v>
      </c>
      <c r="FB57" t="str">
        <v>Intersect. of 7.7 &amp; R0.10</v>
      </c>
      <c r="FC57" t="str">
        <v>Intersect. of 8.79 and R.25 MAX</v>
      </c>
      <c r="FD57" t="str">
        <v>Keep Ind. Tip away from corner</v>
      </c>
      <c r="FE57" t="str">
        <v>L31</v>
      </c>
      <c r="FF57" t="str">
        <v>Laser Mark</v>
      </c>
      <c r="FG57" t="str">
        <v>LASER PER NOTE 4</v>
      </c>
      <c r="FH57" t="str">
        <v>LASER PER NOTE 4, Final Check 1 only</v>
      </c>
      <c r="FI57" t="str">
        <v>Less than .002 out of center = Pass</v>
      </c>
      <c r="FJ57" t="str">
        <v>Less than 2.75 = Pass, Section</v>
      </c>
      <c r="FK57" t="str">
        <v>List as pin. Not Calibrated</v>
      </c>
      <c r="FL57" t="str">
        <v>M9 X 1.25 BUTT See Comment Image</v>
      </c>
      <c r="FM57" t="str">
        <v>Manual Section</v>
      </c>
      <c r="FN57" t="str">
        <v>Max Deep .241 NO-GO =.42</v>
      </c>
      <c r="FO57" t="str">
        <v>MAX Depth of (Note 7) .241 NO-GO Pin</v>
      </c>
      <c r="FP57" t="str">
        <v>Measure from Blue Line, See Image</v>
      </c>
      <c r="FQ57" t="str">
        <v>Measure Width of Blue Area, See Image</v>
      </c>
      <c r="FR57" t="str">
        <v>Mfg. Tol</v>
      </c>
      <c r="FS57" t="str">
        <v>Mfg. Tol, See Image</v>
      </c>
      <c r="FT57" t="str">
        <v>Mfg. Tol.</v>
      </c>
      <c r="FU57" t="str">
        <v>Mfg. Tol. "A"</v>
      </c>
      <c r="FV57" t="str">
        <v>Mfg. Tol. (Zero on Gauge Full Dia. Lead)</v>
      </c>
      <c r="FW57" t="str">
        <v>Mfg. Tol. Balloon 11, See Image</v>
      </c>
      <c r="FX57" t="str">
        <v>Mfg. Tol. Balloon 4</v>
      </c>
      <c r="FY57" t="str">
        <v>Mfg. Tol. Balloon 7</v>
      </c>
      <c r="FZ57" t="str">
        <v xml:space="preserve">Mfg. Tol. C-Bore Face (Ballo 28) </v>
      </c>
      <c r="GA57" t="str">
        <v>Mfg. Tol. Section</v>
      </c>
      <c r="GB57" t="str">
        <v>Mfg. Tol. See Image</v>
      </c>
      <c r="GC57" t="str">
        <v>Mfg. Tol., 3 Places, Record MAX</v>
      </c>
      <c r="GD57" t="str">
        <v>Mfg. Tol., Balloon 11</v>
      </c>
      <c r="GE57" t="str">
        <v>Mfg. Tol., Balloon 7</v>
      </c>
      <c r="GF57" t="str">
        <v>Mfg. Tol., Blank</v>
      </c>
      <c r="GG57" t="str">
        <v>Mfg. Tol., Blank, Balloon 12</v>
      </c>
      <c r="GH57" t="str">
        <v>Mfg. Tol., Blend to SØ.320</v>
      </c>
      <c r="GI57" t="str">
        <v>Mfg. Tol., Calculation</v>
      </c>
      <c r="GJ57" t="str">
        <v>Mfg. Tol., For Mill Fixture</v>
      </c>
      <c r="GK57" t="str">
        <v>Mfg. Tol., L32</v>
      </c>
      <c r="GL57" t="str">
        <v>Mfg. Tol., L33</v>
      </c>
      <c r="GM57" t="str">
        <v>Mfg. Tol., No Tool Marks</v>
      </c>
      <c r="GN57" t="str">
        <v>Mfg. Tol., OL03361</v>
      </c>
      <c r="GO57" t="str">
        <v>Mfg. Tol., Record off center value</v>
      </c>
      <c r="GP57" t="str">
        <v>Mfg. Tol., Same 3 Places, Record MIN</v>
      </c>
      <c r="GQ57" t="str">
        <v>Mfg. Tol., Section</v>
      </c>
      <c r="GR57" t="str">
        <v>Mfg. Tol., Section B-B</v>
      </c>
      <c r="GS57" t="str">
        <v>Mfg. Tol., Section, OL03361</v>
      </c>
      <c r="GT57" t="str">
        <v>Mfg. Tol., Section, Per Note 2</v>
      </c>
      <c r="GU57" t="str">
        <v>Mfg. Tol., See Image</v>
      </c>
      <c r="GV57" t="str">
        <v>Mfg. Tol., See Image, Bore in Blue</v>
      </c>
      <c r="GW57" t="str">
        <v>Mfg. Tol., See Image, Hook Tip</v>
      </c>
      <c r="GX57" t="str">
        <v>Mfg. Tol., Sharp Okay No Burr</v>
      </c>
      <c r="GY57" t="str">
        <v>Mfg. Tol., Threadless Blank</v>
      </c>
      <c r="GZ57" t="str">
        <v>Mfg.Tol.</v>
      </c>
      <c r="HA57" t="str">
        <v>Mgf. To., T.S.C.</v>
      </c>
      <c r="HB57" t="str">
        <v>Milled Feature</v>
      </c>
      <c r="HC57" t="str">
        <v>Milled Feature, OL04045</v>
      </c>
      <c r="HD57" t="str">
        <v>More than .0005 out of center = Fail</v>
      </c>
      <c r="HE57" t="str">
        <v>Must Pass Through</v>
      </c>
      <c r="HF57" t="str">
        <v>Must pass through gauge</v>
      </c>
      <c r="HG57" t="str">
        <v>Must Pass Through Go Gauge</v>
      </c>
      <c r="HH57" t="str">
        <v>Must Pass, See Image.</v>
      </c>
      <c r="HI57" t="str">
        <v>NA</v>
      </c>
      <c r="HJ57" t="str">
        <v>Narrow Area</v>
      </c>
      <c r="HK57" t="str">
        <v>Near Balloon 21</v>
      </c>
      <c r="HL57" t="str">
        <v>Near Datum B</v>
      </c>
      <c r="HM57" t="str">
        <v>Neck Dia.</v>
      </c>
      <c r="HN57" t="str">
        <v>Neck to Head Rad.</v>
      </c>
      <c r="HO57" t="str">
        <v>No Copper Deposits Allowed</v>
      </c>
      <c r="HP57" t="str">
        <v>No Section</v>
      </c>
      <c r="HQ57" t="str">
        <v>No Section, .01 to .014 = Pass</v>
      </c>
      <c r="HR57" t="str">
        <v>No Section, Rotate Part</v>
      </c>
      <c r="HS57" t="str">
        <v>No Section, See Image</v>
      </c>
      <c r="HT57" t="str">
        <v>No Slot, Section B-B</v>
      </c>
      <c r="HU57" t="str">
        <v>No visual step = Pass</v>
      </c>
      <c r="HV57" t="str">
        <v>Not to exceed .95 Deep</v>
      </c>
      <c r="HW57" t="str">
        <v>Note 1</v>
      </c>
      <c r="HX57" t="str">
        <v>OL00333/A</v>
      </c>
      <c r="HY57" t="str">
        <v>OL00519</v>
      </c>
      <c r="HZ57" t="str">
        <v>OL00520</v>
      </c>
      <c r="IA57" t="str">
        <v>OL00529</v>
      </c>
      <c r="IB57" t="str">
        <v>OL00542</v>
      </c>
      <c r="IC57" t="str">
        <v>OL00724</v>
      </c>
      <c r="ID57" t="str">
        <v>OL01250</v>
      </c>
      <c r="IE57" t="str">
        <v>OL01869, Threadless Blank</v>
      </c>
      <c r="IF57" t="str">
        <v>OL01870, Section</v>
      </c>
      <c r="IG57" t="str">
        <v>OL02255</v>
      </c>
      <c r="IH57" t="str">
        <v>OL02255, Mfg. Tol.</v>
      </c>
      <c r="II57" t="str">
        <v>OL02302</v>
      </c>
      <c r="IJ57" t="str">
        <v xml:space="preserve">OL02318  needed per image instructions </v>
      </c>
      <c r="IK57" t="str">
        <v>OL02556</v>
      </c>
      <c r="IL57" t="str">
        <v>OL02557</v>
      </c>
      <c r="IM57" t="str">
        <v>OL02567</v>
      </c>
      <c r="IN57" t="str">
        <v>OL02653</v>
      </c>
      <c r="IO57" t="str">
        <v>OL02718</v>
      </c>
      <c r="IP57" t="str">
        <v>OL02841</v>
      </c>
      <c r="IQ57" t="str">
        <v>OL02842</v>
      </c>
      <c r="IR57" t="str">
        <v>OL02844</v>
      </c>
      <c r="IS57" t="str">
        <v>OL02871</v>
      </c>
      <c r="IT57" t="str">
        <v>OL02887</v>
      </c>
      <c r="IU57" t="str">
        <v>OL03766</v>
      </c>
      <c r="IV57" t="str">
        <v>OL03868</v>
      </c>
      <c r="IW57" t="str">
        <v>OL03869</v>
      </c>
      <c r="IX57" t="str">
        <v>OL03870</v>
      </c>
      <c r="IY57" t="str">
        <v>OL03873, DWG# 100448-44</v>
      </c>
      <c r="IZ57" t="str">
        <v>OL03949</v>
      </c>
      <c r="JA57" t="str">
        <v xml:space="preserve">OL04043, Section </v>
      </c>
      <c r="JB57" t="str">
        <v xml:space="preserve">OL04044, Section </v>
      </c>
      <c r="JC57" t="str">
        <v>OL04045</v>
      </c>
      <c r="JD57" t="str">
        <v>OL04045, Milled Feature</v>
      </c>
      <c r="JE57" t="str">
        <v>OL04063</v>
      </c>
      <c r="JF57" t="str">
        <v>OL04064</v>
      </c>
      <c r="JG57" t="str">
        <v>OL04065</v>
      </c>
      <c r="JH57" t="str">
        <v>OL04181</v>
      </c>
      <c r="JI57" t="str">
        <v>OL04218</v>
      </c>
      <c r="JJ57" t="str">
        <v>OL04224, See Image</v>
      </c>
      <c r="JK57" t="str">
        <v>OL04374</v>
      </c>
      <c r="JL57" t="str">
        <v>OL04375, Section M-M</v>
      </c>
      <c r="JM57" t="str">
        <v>OL04376, Section M-M</v>
      </c>
      <c r="JN57" t="str">
        <v>OL04443</v>
      </c>
      <c r="JO57" t="str">
        <v>OL04444</v>
      </c>
      <c r="JP57" t="str">
        <v>One side of slot</v>
      </c>
      <c r="JQ57" t="str">
        <v>Other side of slot</v>
      </c>
      <c r="JR57" t="str">
        <v>Out of center more than .002 = Fail</v>
      </c>
      <c r="JS57" t="str">
        <v>Out of center more than.002 = Fail</v>
      </c>
      <c r="JT57" t="str">
        <v>Overlay OL02713</v>
      </c>
    </row>
    <row r="58" spans="1:280">
      <c r="A58" s="74" t="s">
        <v>505</v>
      </c>
      <c r="C58" s="74" t="str" cm="1">
        <f t="array" ref="C58:JT58">TRANSPOSE(_xlfn._xlws.SORT(_xlfn._xlws.FILTER($A$2:$A$279,ISNUMBER(SEARCH('Prt. Lib. &amp; Routine, Table'!M65,$A$2:$A$279)),"not found")))</f>
        <v xml:space="preserve"> 'C', Whirl Blank</v>
      </c>
      <c r="D58" t="str">
        <v xml:space="preserve"> See Image, Constrained</v>
      </c>
      <c r="E58" t="str">
        <v>(.04 to .12 range = Pass)</v>
      </c>
      <c r="F58" t="str">
        <v>(.042 FULL) Go Pin Seat Fully</v>
      </c>
      <c r="G58" t="str">
        <v>(B), Mfg. Tol.</v>
      </c>
      <c r="H58" t="str">
        <v>(B), O.A.L.</v>
      </c>
      <c r="I58" t="str">
        <v>.001 or less =Pass</v>
      </c>
      <c r="J58" t="str">
        <v>.001 or less out of center = Pass</v>
      </c>
      <c r="K58" t="str">
        <v>.002 or Less = Pass</v>
      </c>
      <c r="L58" t="str">
        <v>.002 or Less out of center = Pass</v>
      </c>
      <c r="M58" t="str">
        <v>.005 to .015 = Pass</v>
      </c>
      <c r="N58" t="str">
        <v>.0125 Mean, Section</v>
      </c>
      <c r="O58" t="str">
        <v>.025 or Less in X &amp; Y=Pass</v>
      </c>
      <c r="P58" t="str">
        <v>.038 Mean</v>
      </c>
      <c r="Q58" t="str">
        <v>.063 MM = .0024 IN, See Image</v>
      </c>
      <c r="R58" t="str">
        <v>.063MM = .0024"</v>
      </c>
      <c r="S58" t="str">
        <v>.243 NO-GO, Unconstrained, Must Not Start</v>
      </c>
      <c r="T58" t="str">
        <v>@ Back Face &amp; ID, No Raised Edge</v>
      </c>
      <c r="U58" t="str">
        <v>@ Back Face &amp; OD, No Raised Edge</v>
      </c>
      <c r="V58" t="str">
        <v>@ ID &amp; FACE</v>
      </c>
      <c r="W58" t="str">
        <v>@ OD &amp; BACK FACE</v>
      </c>
      <c r="X58" t="str">
        <v>@ OD &amp; FACE</v>
      </c>
      <c r="Y58" t="str">
        <v>Across from slot</v>
      </c>
      <c r="Z58" t="str">
        <v>All Edge Breaks</v>
      </c>
      <c r="AA58" t="str">
        <v>Attached to bar stock</v>
      </c>
      <c r="AB58" t="str">
        <v xml:space="preserve">Back Turn Fillet Rad. </v>
      </c>
      <c r="AC58" t="str">
        <v>Balloon 1 (DWG FRM0105 Page 2, NV-27)</v>
      </c>
      <c r="AD58" t="str">
        <v>Balloon 1 (DWG FRM0105, NV-30)</v>
      </c>
      <c r="AE58" t="str">
        <v>Balloon 1 (P# 9890002-20) OL00429/A</v>
      </c>
      <c r="AF58" t="str">
        <v>Balloon 1, DWG#FRM0105</v>
      </c>
      <c r="AG58" t="str">
        <v>Balloon 11, See Image</v>
      </c>
      <c r="AH58" t="str">
        <v xml:space="preserve">Balloon 2 (DWG FRM0105 Page 2, NV-27) </v>
      </c>
      <c r="AI58" t="str">
        <v>Balloon 2 (DWG FRM0105, NV-30)</v>
      </c>
      <c r="AJ58" t="str">
        <v>Balloon 2 (P# 9890002-20)</v>
      </c>
      <c r="AK58" t="str">
        <v>Balloon 2, DWG#FRM0105</v>
      </c>
      <c r="AL58" t="str">
        <v>Balloon 2, DWG#FRM0105, See Image</v>
      </c>
      <c r="AM58" t="str">
        <v>Balloon 3 (DWG FRM0105, NV-30 Minor)</v>
      </c>
      <c r="AN58" t="str">
        <v>Balloon 3 (DWG FRM0105, NV-30)</v>
      </c>
      <c r="AO58" t="str">
        <v>Balloon 3 (P# 9890002-20)</v>
      </c>
      <c r="AP58" t="str">
        <v>Balloon 4</v>
      </c>
      <c r="AQ58" t="str">
        <v>Balloon 4 (P# 9890002-20)</v>
      </c>
      <c r="AR58" t="str">
        <v>Below Middle Band</v>
      </c>
      <c r="AS58" t="str">
        <v>Best Fit Pin, .003 or Less =Pass</v>
      </c>
      <c r="AT58" t="str">
        <v>Blank</v>
      </c>
      <c r="AU58" t="str">
        <v>Blank Turn Maj.</v>
      </c>
      <c r="AV58" t="str">
        <v>Blank Turn Maj. Mill Flt., OL4172</v>
      </c>
      <c r="AW58" t="str">
        <v>Blank Without .010 Slots</v>
      </c>
      <c r="AX58" t="str">
        <v>Blank Without .010 Slots, Section</v>
      </c>
      <c r="AY58" t="str">
        <v>Blank without thread</v>
      </c>
      <c r="AZ58" t="str">
        <v xml:space="preserve">Blank, Center of V Grv. </v>
      </c>
      <c r="BA58" t="str">
        <v>Blank, Check R adjacent Balloon 17</v>
      </c>
      <c r="BB58" t="str">
        <v>Blank, EXT. Feature</v>
      </c>
      <c r="BC58" t="str">
        <v>Blank, See Image, OL04335</v>
      </c>
      <c r="BD58" t="str">
        <v>Blank, See Image, OL04336</v>
      </c>
      <c r="BE58" t="str">
        <v xml:space="preserve">Blank, Thrd. </v>
      </c>
      <c r="BF58" t="str">
        <v>Blank, Turn Tip</v>
      </c>
      <c r="BG58" t="str">
        <v>Blank, Without Thrd.</v>
      </c>
      <c r="BH58" t="str">
        <v>Blank, Without Thread</v>
      </c>
      <c r="BI58" t="str">
        <v xml:space="preserve">Blunt Start Blend to Minor </v>
      </c>
      <c r="BJ58" t="str">
        <v>Calc., Use Go HEX</v>
      </c>
      <c r="BK58" t="str">
        <v>Can't dig into OD</v>
      </c>
      <c r="BL58" t="str">
        <v>Carbide Gauge</v>
      </c>
      <c r="BM58" t="str">
        <v xml:space="preserve">Center of V Grv. </v>
      </c>
      <c r="BN58" t="str">
        <v>Centered Less than .03 = Pass</v>
      </c>
      <c r="BO58" t="str">
        <v>Centered within .0005 or Less = Pass</v>
      </c>
      <c r="BP58" t="str">
        <v>Centered within .001 or Less = Pass</v>
      </c>
      <c r="BQ58" t="str">
        <v>Centered within .0254 or Less = Pass</v>
      </c>
      <c r="BR58" t="str">
        <v>Check close to Rod Slot</v>
      </c>
      <c r="BS58" t="str">
        <v>Check every other hole</v>
      </c>
      <c r="BT58" t="str">
        <v>Check Go over full length of slot.</v>
      </c>
      <c r="BU58" t="str">
        <v>Check Near Closed End</v>
      </c>
      <c r="BV58" t="str">
        <v>Check per Print View, Away from Rod Slot</v>
      </c>
      <c r="BW58" t="str">
        <v>Check to Balloon 30 Go Pin</v>
      </c>
      <c r="BX58" t="str">
        <v>Check with .2705 SET Pin Inside Part</v>
      </c>
      <c r="BY58" t="str">
        <v>Check with Hex Up</v>
      </c>
      <c r="BZ58" t="str">
        <v>CMM Blank</v>
      </c>
      <c r="CA58" t="str">
        <v>Confirm Full Radius</v>
      </c>
      <c r="CB58" t="str">
        <v>Constrained in fixture</v>
      </c>
      <c r="CC58" t="str">
        <v>Constrained with Ring</v>
      </c>
      <c r="CD58" t="str">
        <v>Constrained, See Image</v>
      </c>
      <c r="CE58" t="str">
        <v>Dim. "A"</v>
      </c>
      <c r="CF58" t="str">
        <v>Dim. "B"</v>
      </c>
      <c r="CG58" t="str">
        <v>Dim. "C"</v>
      </c>
      <c r="CH58" t="str">
        <v>Dim. "D", Whirl Blank</v>
      </c>
      <c r="CI58" t="str">
        <v>Dim. "G"</v>
      </c>
      <c r="CJ58" t="str">
        <v>Dim. E, Blank Turn Maj. &amp;  Mill Flt</v>
      </c>
      <c r="CK58" t="str">
        <v>Dim. E, Blank Turn Maj.&amp;  Mill Flt</v>
      </c>
      <c r="CL58" t="str">
        <v>Dim. H, Whirl Blank</v>
      </c>
      <c r="CM58" t="str">
        <v>Dim. J, 'Blank Turn Maj. &amp; Whirl Blank</v>
      </c>
      <c r="CN58" t="str">
        <v>Disk Drop Indicator Tip</v>
      </c>
      <c r="CO58" t="str">
        <v>DWG 100448-15, Balloon F_1</v>
      </c>
      <c r="CP58" t="str">
        <v>DWG 100448-15, OL02571</v>
      </c>
      <c r="CQ58" t="str">
        <v>DWG 100448-41</v>
      </c>
      <c r="CR58" t="str">
        <v>DWG 9890040, (10E),Section Part, OL01139</v>
      </c>
      <c r="CS58" t="str">
        <v>DWG 9890040, (10E),Section, OL01139</v>
      </c>
      <c r="CT58" t="str">
        <v>DWG 9890040, (11E)</v>
      </c>
      <c r="CU58" t="str">
        <v>DWG 9890040, (11E), Pins with Flats</v>
      </c>
      <c r="CV58" t="str">
        <v>DWG 9890040, (12E),  Pass=.002 or less</v>
      </c>
      <c r="CW58" t="str">
        <v>DWG 9890040, (12E), See Image</v>
      </c>
      <c r="CX58" t="str">
        <v>DWG 9890040, (1E), OL01431</v>
      </c>
      <c r="CY58" t="str">
        <v>DWG 9890040, (1E), OL01432</v>
      </c>
      <c r="CZ58" t="str">
        <v>DWG 9890040, (2E), OL01432</v>
      </c>
      <c r="DA58" t="str">
        <v>DWG 9890040, (3E)</v>
      </c>
      <c r="DB58" t="str">
        <v>DWG 9890040, (4E)</v>
      </c>
      <c r="DC58" t="str">
        <v>DWG 9890040, (5E), OL02336</v>
      </c>
      <c r="DD58" t="str">
        <v>DWG 9890040, (6E)</v>
      </c>
      <c r="DE58" t="str">
        <v>DWG 9890040, (7E)</v>
      </c>
      <c r="DF58" t="str">
        <v>DWG 9890040, (8E), OL01433</v>
      </c>
      <c r="DG58" t="str">
        <v>DWG 9890040, (8E), OL01433, Section</v>
      </c>
      <c r="DH58" t="str">
        <v>DWG 9890040, (9E), Close to Rod Slot</v>
      </c>
      <c r="DI58" t="str">
        <v>DWG 9890040, (9E),Close to Rod Slot</v>
      </c>
      <c r="DJ58" t="str">
        <v>DWG FRM0105 PAGE 2</v>
      </c>
      <c r="DK58" t="str">
        <v>DWG# 100448-41</v>
      </c>
      <c r="DL58" t="str">
        <v>DWG# 100448-44</v>
      </c>
      <c r="DM58" t="str">
        <v>DWG# 9890003  (1), Section OL00436/A</v>
      </c>
      <c r="DN58" t="str">
        <v>DWG# 9890003 (3), Ring Gauge Constrained</v>
      </c>
      <c r="DO58" t="str">
        <v>DWG# 9890003 (4), Section</v>
      </c>
      <c r="DP58" t="str">
        <v>DWG#100448-26, Balloon 1K, OL02350</v>
      </c>
      <c r="DQ58" t="str">
        <v>DWG#100448-26, Balloon 2K, OL02350</v>
      </c>
      <c r="DR58" t="str">
        <v>DWG#100448-26, Balloon 3K, OL02363</v>
      </c>
      <c r="DS58" t="str">
        <v>DWG#100448-26, Balloon 4K</v>
      </c>
      <c r="DT58" t="str">
        <v>DWG#100448-26, Balloon 5K, Section</v>
      </c>
      <c r="DU58" t="str">
        <v>DWG#100448-26, Balloon 6K</v>
      </c>
      <c r="DV58" t="str">
        <v>DWG#100448-26, Balloon 7K, Section</v>
      </c>
      <c r="DW58" t="str">
        <v>DWG#100448-26, Mfg. Tol.</v>
      </c>
      <c r="DX58" t="str">
        <v>DWG#9890003 (2) Ring Gauge Constrained</v>
      </c>
      <c r="DY58" t="str">
        <v>DWG#9890044</v>
      </c>
      <c r="DZ58" t="str">
        <v>DWG#9890044 .1985 to .2005=Pass</v>
      </c>
      <c r="EA58" t="str">
        <v>DWG#9890044 Overlay OL02441</v>
      </c>
      <c r="EB58" t="str">
        <v>DWG#9890044, OL02441</v>
      </c>
      <c r="EC58" t="str">
        <v>DWG#FRM0105</v>
      </c>
      <c r="ED58" t="str">
        <v>EXT.</v>
      </c>
      <c r="EE58" t="str">
        <v>EXT. Section, OL02460</v>
      </c>
      <c r="EF58" t="str">
        <v>EXT., OL04223</v>
      </c>
      <c r="EG58" t="str">
        <v>Flat Drop Indicator Tip</v>
      </c>
      <c r="EH58" t="str">
        <v>Full Go Pin, No Light, at Radius</v>
      </c>
      <c r="EI58" t="str">
        <v>Function Check</v>
      </c>
      <c r="EJ58" t="str">
        <v>GO Function Gauge</v>
      </c>
      <c r="EK58" t="str">
        <v>Go Gauge for Balloon 1 &amp; 4</v>
      </c>
      <c r="EL58" t="str">
        <v>Go Pin must pass through</v>
      </c>
      <c r="EM58" t="str">
        <v>Greater than .005 = Fail, Section</v>
      </c>
      <c r="EN58" t="str">
        <v>Greater than .025 out of center = Fail</v>
      </c>
      <c r="EO58" t="str">
        <v>Greater than 2.6 = Pass</v>
      </c>
      <c r="EP58" t="str">
        <v>Green = Pass, Red = Fail</v>
      </c>
      <c r="EQ58" t="str">
        <v>Hex Depth</v>
      </c>
      <c r="ER58" t="str">
        <v>Hex Minor</v>
      </c>
      <c r="ES58" t="str">
        <v>Hole Dia.</v>
      </c>
      <c r="ET58" t="str">
        <v>ID Sphere Finish</v>
      </c>
      <c r="EU58" t="str">
        <v>ID/OD Both Sides, Diff. .002 or less = Pass</v>
      </c>
      <c r="EV58" t="str">
        <v>If Looks Big, Section</v>
      </c>
      <c r="EW58" t="str">
        <v>If Looks Small, Section</v>
      </c>
      <c r="EX58" t="str">
        <v>Insp. Close to Break Away, Mfg.Tol.</v>
      </c>
      <c r="EY58" t="str">
        <v>INT.</v>
      </c>
      <c r="EZ58" t="str">
        <v>INT. Section, OL02460</v>
      </c>
      <c r="FA58" t="str">
        <v>INT., OL04223</v>
      </c>
      <c r="FB58" t="str">
        <v>Intersect. of 7.7 &amp; R0.10</v>
      </c>
      <c r="FC58" t="str">
        <v>Intersect. of 8.79 and R.25 MAX</v>
      </c>
      <c r="FD58" t="str">
        <v>Keep Ind. Tip away from corner</v>
      </c>
      <c r="FE58" t="str">
        <v>L31</v>
      </c>
      <c r="FF58" t="str">
        <v>Laser Mark</v>
      </c>
      <c r="FG58" t="str">
        <v>LASER PER NOTE 4</v>
      </c>
      <c r="FH58" t="str">
        <v>LASER PER NOTE 4, Final Check 1 only</v>
      </c>
      <c r="FI58" t="str">
        <v>Less than .002 out of center = Pass</v>
      </c>
      <c r="FJ58" t="str">
        <v>Less than 2.75 = Pass, Section</v>
      </c>
      <c r="FK58" t="str">
        <v>List as pin. Not Calibrated</v>
      </c>
      <c r="FL58" t="str">
        <v>M9 X 1.25 BUTT See Comment Image</v>
      </c>
      <c r="FM58" t="str">
        <v>Manual Section</v>
      </c>
      <c r="FN58" t="str">
        <v>Max Deep .241 NO-GO =.42</v>
      </c>
      <c r="FO58" t="str">
        <v>MAX Depth of (Note 7) .241 NO-GO Pin</v>
      </c>
      <c r="FP58" t="str">
        <v>Measure from Blue Line, See Image</v>
      </c>
      <c r="FQ58" t="str">
        <v>Measure Width of Blue Area, See Image</v>
      </c>
      <c r="FR58" t="str">
        <v>Mfg. Tol</v>
      </c>
      <c r="FS58" t="str">
        <v>Mfg. Tol, See Image</v>
      </c>
      <c r="FT58" t="str">
        <v>Mfg. Tol.</v>
      </c>
      <c r="FU58" t="str">
        <v>Mfg. Tol. "A"</v>
      </c>
      <c r="FV58" t="str">
        <v>Mfg. Tol. (Zero on Gauge Full Dia. Lead)</v>
      </c>
      <c r="FW58" t="str">
        <v>Mfg. Tol. Balloon 11, See Image</v>
      </c>
      <c r="FX58" t="str">
        <v>Mfg. Tol. Balloon 4</v>
      </c>
      <c r="FY58" t="str">
        <v>Mfg. Tol. Balloon 7</v>
      </c>
      <c r="FZ58" t="str">
        <v xml:space="preserve">Mfg. Tol. C-Bore Face (Ballo 28) </v>
      </c>
      <c r="GA58" t="str">
        <v>Mfg. Tol. Section</v>
      </c>
      <c r="GB58" t="str">
        <v>Mfg. Tol. See Image</v>
      </c>
      <c r="GC58" t="str">
        <v>Mfg. Tol., 3 Places, Record MAX</v>
      </c>
      <c r="GD58" t="str">
        <v>Mfg. Tol., Balloon 11</v>
      </c>
      <c r="GE58" t="str">
        <v>Mfg. Tol., Balloon 7</v>
      </c>
      <c r="GF58" t="str">
        <v>Mfg. Tol., Blank</v>
      </c>
      <c r="GG58" t="str">
        <v>Mfg. Tol., Blank, Balloon 12</v>
      </c>
      <c r="GH58" t="str">
        <v>Mfg. Tol., Blend to SØ.320</v>
      </c>
      <c r="GI58" t="str">
        <v>Mfg. Tol., Calculation</v>
      </c>
      <c r="GJ58" t="str">
        <v>Mfg. Tol., For Mill Fixture</v>
      </c>
      <c r="GK58" t="str">
        <v>Mfg. Tol., L32</v>
      </c>
      <c r="GL58" t="str">
        <v>Mfg. Tol., L33</v>
      </c>
      <c r="GM58" t="str">
        <v>Mfg. Tol., No Tool Marks</v>
      </c>
      <c r="GN58" t="str">
        <v>Mfg. Tol., OL03361</v>
      </c>
      <c r="GO58" t="str">
        <v>Mfg. Tol., Record off center value</v>
      </c>
      <c r="GP58" t="str">
        <v>Mfg. Tol., Same 3 Places, Record MIN</v>
      </c>
      <c r="GQ58" t="str">
        <v>Mfg. Tol., Section</v>
      </c>
      <c r="GR58" t="str">
        <v>Mfg. Tol., Section B-B</v>
      </c>
      <c r="GS58" t="str">
        <v>Mfg. Tol., Section, OL03361</v>
      </c>
      <c r="GT58" t="str">
        <v>Mfg. Tol., Section, Per Note 2</v>
      </c>
      <c r="GU58" t="str">
        <v>Mfg. Tol., See Image</v>
      </c>
      <c r="GV58" t="str">
        <v>Mfg. Tol., See Image, Bore in Blue</v>
      </c>
      <c r="GW58" t="str">
        <v>Mfg. Tol., See Image, Hook Tip</v>
      </c>
      <c r="GX58" t="str">
        <v>Mfg. Tol., Sharp Okay No Burr</v>
      </c>
      <c r="GY58" t="str">
        <v>Mfg. Tol., Threadless Blank</v>
      </c>
      <c r="GZ58" t="str">
        <v>Mfg.Tol.</v>
      </c>
      <c r="HA58" t="str">
        <v>Mgf. To., T.S.C.</v>
      </c>
      <c r="HB58" t="str">
        <v>Milled Feature</v>
      </c>
      <c r="HC58" t="str">
        <v>Milled Feature, OL04045</v>
      </c>
      <c r="HD58" t="str">
        <v>More than .0005 out of center = Fail</v>
      </c>
      <c r="HE58" t="str">
        <v>Must Pass Through</v>
      </c>
      <c r="HF58" t="str">
        <v>Must pass through gauge</v>
      </c>
      <c r="HG58" t="str">
        <v>Must Pass Through Go Gauge</v>
      </c>
      <c r="HH58" t="str">
        <v>Must Pass, See Image.</v>
      </c>
      <c r="HI58" t="str">
        <v>NA</v>
      </c>
      <c r="HJ58" t="str">
        <v>Narrow Area</v>
      </c>
      <c r="HK58" t="str">
        <v>Near Balloon 21</v>
      </c>
      <c r="HL58" t="str">
        <v>Near Datum B</v>
      </c>
      <c r="HM58" t="str">
        <v>Neck Dia.</v>
      </c>
      <c r="HN58" t="str">
        <v>Neck to Head Rad.</v>
      </c>
      <c r="HO58" t="str">
        <v>No Copper Deposits Allowed</v>
      </c>
      <c r="HP58" t="str">
        <v>No Section</v>
      </c>
      <c r="HQ58" t="str">
        <v>No Section, .01 to .014 = Pass</v>
      </c>
      <c r="HR58" t="str">
        <v>No Section, Rotate Part</v>
      </c>
      <c r="HS58" t="str">
        <v>No Section, See Image</v>
      </c>
      <c r="HT58" t="str">
        <v>No Slot, Section B-B</v>
      </c>
      <c r="HU58" t="str">
        <v>No visual step = Pass</v>
      </c>
      <c r="HV58" t="str">
        <v>Not to exceed .95 Deep</v>
      </c>
      <c r="HW58" t="str">
        <v>Note 1</v>
      </c>
      <c r="HX58" t="str">
        <v>OL00333/A</v>
      </c>
      <c r="HY58" t="str">
        <v>OL00519</v>
      </c>
      <c r="HZ58" t="str">
        <v>OL00520</v>
      </c>
      <c r="IA58" t="str">
        <v>OL00529</v>
      </c>
      <c r="IB58" t="str">
        <v>OL00542</v>
      </c>
      <c r="IC58" t="str">
        <v>OL00724</v>
      </c>
      <c r="ID58" t="str">
        <v>OL01250</v>
      </c>
      <c r="IE58" t="str">
        <v>OL01869, Threadless Blank</v>
      </c>
      <c r="IF58" t="str">
        <v>OL01870, Section</v>
      </c>
      <c r="IG58" t="str">
        <v>OL02255</v>
      </c>
      <c r="IH58" t="str">
        <v>OL02255, Mfg. Tol.</v>
      </c>
      <c r="II58" t="str">
        <v>OL02302</v>
      </c>
      <c r="IJ58" t="str">
        <v xml:space="preserve">OL02318  needed per image instructions </v>
      </c>
      <c r="IK58" t="str">
        <v>OL02556</v>
      </c>
      <c r="IL58" t="str">
        <v>OL02557</v>
      </c>
      <c r="IM58" t="str">
        <v>OL02567</v>
      </c>
      <c r="IN58" t="str">
        <v>OL02653</v>
      </c>
      <c r="IO58" t="str">
        <v>OL02718</v>
      </c>
      <c r="IP58" t="str">
        <v>OL02841</v>
      </c>
      <c r="IQ58" t="str">
        <v>OL02842</v>
      </c>
      <c r="IR58" t="str">
        <v>OL02844</v>
      </c>
      <c r="IS58" t="str">
        <v>OL02871</v>
      </c>
      <c r="IT58" t="str">
        <v>OL02887</v>
      </c>
      <c r="IU58" t="str">
        <v>OL03766</v>
      </c>
      <c r="IV58" t="str">
        <v>OL03868</v>
      </c>
      <c r="IW58" t="str">
        <v>OL03869</v>
      </c>
      <c r="IX58" t="str">
        <v>OL03870</v>
      </c>
      <c r="IY58" t="str">
        <v>OL03873, DWG# 100448-44</v>
      </c>
      <c r="IZ58" t="str">
        <v>OL03949</v>
      </c>
      <c r="JA58" t="str">
        <v xml:space="preserve">OL04043, Section </v>
      </c>
      <c r="JB58" t="str">
        <v xml:space="preserve">OL04044, Section </v>
      </c>
      <c r="JC58" t="str">
        <v>OL04045</v>
      </c>
      <c r="JD58" t="str">
        <v>OL04045, Milled Feature</v>
      </c>
      <c r="JE58" t="str">
        <v>OL04063</v>
      </c>
      <c r="JF58" t="str">
        <v>OL04064</v>
      </c>
      <c r="JG58" t="str">
        <v>OL04065</v>
      </c>
      <c r="JH58" t="str">
        <v>OL04181</v>
      </c>
      <c r="JI58" t="str">
        <v>OL04218</v>
      </c>
      <c r="JJ58" t="str">
        <v>OL04224, See Image</v>
      </c>
      <c r="JK58" t="str">
        <v>OL04374</v>
      </c>
      <c r="JL58" t="str">
        <v>OL04375, Section M-M</v>
      </c>
      <c r="JM58" t="str">
        <v>OL04376, Section M-M</v>
      </c>
      <c r="JN58" t="str">
        <v>OL04443</v>
      </c>
      <c r="JO58" t="str">
        <v>OL04444</v>
      </c>
      <c r="JP58" t="str">
        <v>One side of slot</v>
      </c>
      <c r="JQ58" t="str">
        <v>Other side of slot</v>
      </c>
      <c r="JR58" t="str">
        <v>Out of center more than .002 = Fail</v>
      </c>
      <c r="JS58" t="str">
        <v>Out of center more than.002 = Fail</v>
      </c>
      <c r="JT58" t="str">
        <v>Overlay OL02713</v>
      </c>
    </row>
    <row r="59" spans="1:280">
      <c r="A59" s="74" t="s">
        <v>506</v>
      </c>
      <c r="C59" s="74" t="str" cm="1">
        <f t="array" ref="C59:JT59">TRANSPOSE(_xlfn._xlws.SORT(_xlfn._xlws.FILTER($A$2:$A$279,ISNUMBER(SEARCH('Prt. Lib. &amp; Routine, Table'!M66,$A$2:$A$279)),"not found")))</f>
        <v xml:space="preserve"> 'C', Whirl Blank</v>
      </c>
      <c r="D59" t="str">
        <v xml:space="preserve"> See Image, Constrained</v>
      </c>
      <c r="E59" t="str">
        <v>(.04 to .12 range = Pass)</v>
      </c>
      <c r="F59" t="str">
        <v>(.042 FULL) Go Pin Seat Fully</v>
      </c>
      <c r="G59" t="str">
        <v>(B), Mfg. Tol.</v>
      </c>
      <c r="H59" t="str">
        <v>(B), O.A.L.</v>
      </c>
      <c r="I59" t="str">
        <v>.001 or less =Pass</v>
      </c>
      <c r="J59" t="str">
        <v>.001 or less out of center = Pass</v>
      </c>
      <c r="K59" t="str">
        <v>.002 or Less = Pass</v>
      </c>
      <c r="L59" t="str">
        <v>.002 or Less out of center = Pass</v>
      </c>
      <c r="M59" t="str">
        <v>.005 to .015 = Pass</v>
      </c>
      <c r="N59" t="str">
        <v>.0125 Mean, Section</v>
      </c>
      <c r="O59" t="str">
        <v>.025 or Less in X &amp; Y=Pass</v>
      </c>
      <c r="P59" t="str">
        <v>.038 Mean</v>
      </c>
      <c r="Q59" t="str">
        <v>.063 MM = .0024 IN, See Image</v>
      </c>
      <c r="R59" t="str">
        <v>.063MM = .0024"</v>
      </c>
      <c r="S59" t="str">
        <v>.243 NO-GO, Unconstrained, Must Not Start</v>
      </c>
      <c r="T59" t="str">
        <v>@ Back Face &amp; ID, No Raised Edge</v>
      </c>
      <c r="U59" t="str">
        <v>@ Back Face &amp; OD, No Raised Edge</v>
      </c>
      <c r="V59" t="str">
        <v>@ ID &amp; FACE</v>
      </c>
      <c r="W59" t="str">
        <v>@ OD &amp; BACK FACE</v>
      </c>
      <c r="X59" t="str">
        <v>@ OD &amp; FACE</v>
      </c>
      <c r="Y59" t="str">
        <v>Across from slot</v>
      </c>
      <c r="Z59" t="str">
        <v>All Edge Breaks</v>
      </c>
      <c r="AA59" t="str">
        <v>Attached to bar stock</v>
      </c>
      <c r="AB59" t="str">
        <v xml:space="preserve">Back Turn Fillet Rad. </v>
      </c>
      <c r="AC59" t="str">
        <v>Balloon 1 (DWG FRM0105 Page 2, NV-27)</v>
      </c>
      <c r="AD59" t="str">
        <v>Balloon 1 (DWG FRM0105, NV-30)</v>
      </c>
      <c r="AE59" t="str">
        <v>Balloon 1 (P# 9890002-20) OL00429/A</v>
      </c>
      <c r="AF59" t="str">
        <v>Balloon 1, DWG#FRM0105</v>
      </c>
      <c r="AG59" t="str">
        <v>Balloon 11, See Image</v>
      </c>
      <c r="AH59" t="str">
        <v xml:space="preserve">Balloon 2 (DWG FRM0105 Page 2, NV-27) </v>
      </c>
      <c r="AI59" t="str">
        <v>Balloon 2 (DWG FRM0105, NV-30)</v>
      </c>
      <c r="AJ59" t="str">
        <v>Balloon 2 (P# 9890002-20)</v>
      </c>
      <c r="AK59" t="str">
        <v>Balloon 2, DWG#FRM0105</v>
      </c>
      <c r="AL59" t="str">
        <v>Balloon 2, DWG#FRM0105, See Image</v>
      </c>
      <c r="AM59" t="str">
        <v>Balloon 3 (DWG FRM0105, NV-30 Minor)</v>
      </c>
      <c r="AN59" t="str">
        <v>Balloon 3 (DWG FRM0105, NV-30)</v>
      </c>
      <c r="AO59" t="str">
        <v>Balloon 3 (P# 9890002-20)</v>
      </c>
      <c r="AP59" t="str">
        <v>Balloon 4</v>
      </c>
      <c r="AQ59" t="str">
        <v>Balloon 4 (P# 9890002-20)</v>
      </c>
      <c r="AR59" t="str">
        <v>Below Middle Band</v>
      </c>
      <c r="AS59" t="str">
        <v>Best Fit Pin, .003 or Less =Pass</v>
      </c>
      <c r="AT59" t="str">
        <v>Blank</v>
      </c>
      <c r="AU59" t="str">
        <v>Blank Turn Maj.</v>
      </c>
      <c r="AV59" t="str">
        <v>Blank Turn Maj. Mill Flt., OL4172</v>
      </c>
      <c r="AW59" t="str">
        <v>Blank Without .010 Slots</v>
      </c>
      <c r="AX59" t="str">
        <v>Blank Without .010 Slots, Section</v>
      </c>
      <c r="AY59" t="str">
        <v>Blank without thread</v>
      </c>
      <c r="AZ59" t="str">
        <v xml:space="preserve">Blank, Center of V Grv. </v>
      </c>
      <c r="BA59" t="str">
        <v>Blank, Check R adjacent Balloon 17</v>
      </c>
      <c r="BB59" t="str">
        <v>Blank, EXT. Feature</v>
      </c>
      <c r="BC59" t="str">
        <v>Blank, See Image, OL04335</v>
      </c>
      <c r="BD59" t="str">
        <v>Blank, See Image, OL04336</v>
      </c>
      <c r="BE59" t="str">
        <v xml:space="preserve">Blank, Thrd. </v>
      </c>
      <c r="BF59" t="str">
        <v>Blank, Turn Tip</v>
      </c>
      <c r="BG59" t="str">
        <v>Blank, Without Thrd.</v>
      </c>
      <c r="BH59" t="str">
        <v>Blank, Without Thread</v>
      </c>
      <c r="BI59" t="str">
        <v xml:space="preserve">Blunt Start Blend to Minor </v>
      </c>
      <c r="BJ59" t="str">
        <v>Calc., Use Go HEX</v>
      </c>
      <c r="BK59" t="str">
        <v>Can't dig into OD</v>
      </c>
      <c r="BL59" t="str">
        <v>Carbide Gauge</v>
      </c>
      <c r="BM59" t="str">
        <v xml:space="preserve">Center of V Grv. </v>
      </c>
      <c r="BN59" t="str">
        <v>Centered Less than .03 = Pass</v>
      </c>
      <c r="BO59" t="str">
        <v>Centered within .0005 or Less = Pass</v>
      </c>
      <c r="BP59" t="str">
        <v>Centered within .001 or Less = Pass</v>
      </c>
      <c r="BQ59" t="str">
        <v>Centered within .0254 or Less = Pass</v>
      </c>
      <c r="BR59" t="str">
        <v>Check close to Rod Slot</v>
      </c>
      <c r="BS59" t="str">
        <v>Check every other hole</v>
      </c>
      <c r="BT59" t="str">
        <v>Check Go over full length of slot.</v>
      </c>
      <c r="BU59" t="str">
        <v>Check Near Closed End</v>
      </c>
      <c r="BV59" t="str">
        <v>Check per Print View, Away from Rod Slot</v>
      </c>
      <c r="BW59" t="str">
        <v>Check to Balloon 30 Go Pin</v>
      </c>
      <c r="BX59" t="str">
        <v>Check with .2705 SET Pin Inside Part</v>
      </c>
      <c r="BY59" t="str">
        <v>Check with Hex Up</v>
      </c>
      <c r="BZ59" t="str">
        <v>CMM Blank</v>
      </c>
      <c r="CA59" t="str">
        <v>Confirm Full Radius</v>
      </c>
      <c r="CB59" t="str">
        <v>Constrained in fixture</v>
      </c>
      <c r="CC59" t="str">
        <v>Constrained with Ring</v>
      </c>
      <c r="CD59" t="str">
        <v>Constrained, See Image</v>
      </c>
      <c r="CE59" t="str">
        <v>Dim. "A"</v>
      </c>
      <c r="CF59" t="str">
        <v>Dim. "B"</v>
      </c>
      <c r="CG59" t="str">
        <v>Dim. "C"</v>
      </c>
      <c r="CH59" t="str">
        <v>Dim. "D", Whirl Blank</v>
      </c>
      <c r="CI59" t="str">
        <v>Dim. "G"</v>
      </c>
      <c r="CJ59" t="str">
        <v>Dim. E, Blank Turn Maj. &amp;  Mill Flt</v>
      </c>
      <c r="CK59" t="str">
        <v>Dim. E, Blank Turn Maj.&amp;  Mill Flt</v>
      </c>
      <c r="CL59" t="str">
        <v>Dim. H, Whirl Blank</v>
      </c>
      <c r="CM59" t="str">
        <v>Dim. J, 'Blank Turn Maj. &amp; Whirl Blank</v>
      </c>
      <c r="CN59" t="str">
        <v>Disk Drop Indicator Tip</v>
      </c>
      <c r="CO59" t="str">
        <v>DWG 100448-15, Balloon F_1</v>
      </c>
      <c r="CP59" t="str">
        <v>DWG 100448-15, OL02571</v>
      </c>
      <c r="CQ59" t="str">
        <v>DWG 100448-41</v>
      </c>
      <c r="CR59" t="str">
        <v>DWG 9890040, (10E),Section Part, OL01139</v>
      </c>
      <c r="CS59" t="str">
        <v>DWG 9890040, (10E),Section, OL01139</v>
      </c>
      <c r="CT59" t="str">
        <v>DWG 9890040, (11E)</v>
      </c>
      <c r="CU59" t="str">
        <v>DWG 9890040, (11E), Pins with Flats</v>
      </c>
      <c r="CV59" t="str">
        <v>DWG 9890040, (12E),  Pass=.002 or less</v>
      </c>
      <c r="CW59" t="str">
        <v>DWG 9890040, (12E), See Image</v>
      </c>
      <c r="CX59" t="str">
        <v>DWG 9890040, (1E), OL01431</v>
      </c>
      <c r="CY59" t="str">
        <v>DWG 9890040, (1E), OL01432</v>
      </c>
      <c r="CZ59" t="str">
        <v>DWG 9890040, (2E), OL01432</v>
      </c>
      <c r="DA59" t="str">
        <v>DWG 9890040, (3E)</v>
      </c>
      <c r="DB59" t="str">
        <v>DWG 9890040, (4E)</v>
      </c>
      <c r="DC59" t="str">
        <v>DWG 9890040, (5E), OL02336</v>
      </c>
      <c r="DD59" t="str">
        <v>DWG 9890040, (6E)</v>
      </c>
      <c r="DE59" t="str">
        <v>DWG 9890040, (7E)</v>
      </c>
      <c r="DF59" t="str">
        <v>DWG 9890040, (8E), OL01433</v>
      </c>
      <c r="DG59" t="str">
        <v>DWG 9890040, (8E), OL01433, Section</v>
      </c>
      <c r="DH59" t="str">
        <v>DWG 9890040, (9E), Close to Rod Slot</v>
      </c>
      <c r="DI59" t="str">
        <v>DWG 9890040, (9E),Close to Rod Slot</v>
      </c>
      <c r="DJ59" t="str">
        <v>DWG FRM0105 PAGE 2</v>
      </c>
      <c r="DK59" t="str">
        <v>DWG# 100448-41</v>
      </c>
      <c r="DL59" t="str">
        <v>DWG# 100448-44</v>
      </c>
      <c r="DM59" t="str">
        <v>DWG# 9890003  (1), Section OL00436/A</v>
      </c>
      <c r="DN59" t="str">
        <v>DWG# 9890003 (3), Ring Gauge Constrained</v>
      </c>
      <c r="DO59" t="str">
        <v>DWG# 9890003 (4), Section</v>
      </c>
      <c r="DP59" t="str">
        <v>DWG#100448-26, Balloon 1K, OL02350</v>
      </c>
      <c r="DQ59" t="str">
        <v>DWG#100448-26, Balloon 2K, OL02350</v>
      </c>
      <c r="DR59" t="str">
        <v>DWG#100448-26, Balloon 3K, OL02363</v>
      </c>
      <c r="DS59" t="str">
        <v>DWG#100448-26, Balloon 4K</v>
      </c>
      <c r="DT59" t="str">
        <v>DWG#100448-26, Balloon 5K, Section</v>
      </c>
      <c r="DU59" t="str">
        <v>DWG#100448-26, Balloon 6K</v>
      </c>
      <c r="DV59" t="str">
        <v>DWG#100448-26, Balloon 7K, Section</v>
      </c>
      <c r="DW59" t="str">
        <v>DWG#100448-26, Mfg. Tol.</v>
      </c>
      <c r="DX59" t="str">
        <v>DWG#9890003 (2) Ring Gauge Constrained</v>
      </c>
      <c r="DY59" t="str">
        <v>DWG#9890044</v>
      </c>
      <c r="DZ59" t="str">
        <v>DWG#9890044 .1985 to .2005=Pass</v>
      </c>
      <c r="EA59" t="str">
        <v>DWG#9890044 Overlay OL02441</v>
      </c>
      <c r="EB59" t="str">
        <v>DWG#9890044, OL02441</v>
      </c>
      <c r="EC59" t="str">
        <v>DWG#FRM0105</v>
      </c>
      <c r="ED59" t="str">
        <v>EXT.</v>
      </c>
      <c r="EE59" t="str">
        <v>EXT. Section, OL02460</v>
      </c>
      <c r="EF59" t="str">
        <v>EXT., OL04223</v>
      </c>
      <c r="EG59" t="str">
        <v>Flat Drop Indicator Tip</v>
      </c>
      <c r="EH59" t="str">
        <v>Full Go Pin, No Light, at Radius</v>
      </c>
      <c r="EI59" t="str">
        <v>Function Check</v>
      </c>
      <c r="EJ59" t="str">
        <v>GO Function Gauge</v>
      </c>
      <c r="EK59" t="str">
        <v>Go Gauge for Balloon 1 &amp; 4</v>
      </c>
      <c r="EL59" t="str">
        <v>Go Pin must pass through</v>
      </c>
      <c r="EM59" t="str">
        <v>Greater than .005 = Fail, Section</v>
      </c>
      <c r="EN59" t="str">
        <v>Greater than .025 out of center = Fail</v>
      </c>
      <c r="EO59" t="str">
        <v>Greater than 2.6 = Pass</v>
      </c>
      <c r="EP59" t="str">
        <v>Green = Pass, Red = Fail</v>
      </c>
      <c r="EQ59" t="str">
        <v>Hex Depth</v>
      </c>
      <c r="ER59" t="str">
        <v>Hex Minor</v>
      </c>
      <c r="ES59" t="str">
        <v>Hole Dia.</v>
      </c>
      <c r="ET59" t="str">
        <v>ID Sphere Finish</v>
      </c>
      <c r="EU59" t="str">
        <v>ID/OD Both Sides, Diff. .002 or less = Pass</v>
      </c>
      <c r="EV59" t="str">
        <v>If Looks Big, Section</v>
      </c>
      <c r="EW59" t="str">
        <v>If Looks Small, Section</v>
      </c>
      <c r="EX59" t="str">
        <v>Insp. Close to Break Away, Mfg.Tol.</v>
      </c>
      <c r="EY59" t="str">
        <v>INT.</v>
      </c>
      <c r="EZ59" t="str">
        <v>INT. Section, OL02460</v>
      </c>
      <c r="FA59" t="str">
        <v>INT., OL04223</v>
      </c>
      <c r="FB59" t="str">
        <v>Intersect. of 7.7 &amp; R0.10</v>
      </c>
      <c r="FC59" t="str">
        <v>Intersect. of 8.79 and R.25 MAX</v>
      </c>
      <c r="FD59" t="str">
        <v>Keep Ind. Tip away from corner</v>
      </c>
      <c r="FE59" t="str">
        <v>L31</v>
      </c>
      <c r="FF59" t="str">
        <v>Laser Mark</v>
      </c>
      <c r="FG59" t="str">
        <v>LASER PER NOTE 4</v>
      </c>
      <c r="FH59" t="str">
        <v>LASER PER NOTE 4, Final Check 1 only</v>
      </c>
      <c r="FI59" t="str">
        <v>Less than .002 out of center = Pass</v>
      </c>
      <c r="FJ59" t="str">
        <v>Less than 2.75 = Pass, Section</v>
      </c>
      <c r="FK59" t="str">
        <v>List as pin. Not Calibrated</v>
      </c>
      <c r="FL59" t="str">
        <v>M9 X 1.25 BUTT See Comment Image</v>
      </c>
      <c r="FM59" t="str">
        <v>Manual Section</v>
      </c>
      <c r="FN59" t="str">
        <v>Max Deep .241 NO-GO =.42</v>
      </c>
      <c r="FO59" t="str">
        <v>MAX Depth of (Note 7) .241 NO-GO Pin</v>
      </c>
      <c r="FP59" t="str">
        <v>Measure from Blue Line, See Image</v>
      </c>
      <c r="FQ59" t="str">
        <v>Measure Width of Blue Area, See Image</v>
      </c>
      <c r="FR59" t="str">
        <v>Mfg. Tol</v>
      </c>
      <c r="FS59" t="str">
        <v>Mfg. Tol, See Image</v>
      </c>
      <c r="FT59" t="str">
        <v>Mfg. Tol.</v>
      </c>
      <c r="FU59" t="str">
        <v>Mfg. Tol. "A"</v>
      </c>
      <c r="FV59" t="str">
        <v>Mfg. Tol. (Zero on Gauge Full Dia. Lead)</v>
      </c>
      <c r="FW59" t="str">
        <v>Mfg. Tol. Balloon 11, See Image</v>
      </c>
      <c r="FX59" t="str">
        <v>Mfg. Tol. Balloon 4</v>
      </c>
      <c r="FY59" t="str">
        <v>Mfg. Tol. Balloon 7</v>
      </c>
      <c r="FZ59" t="str">
        <v xml:space="preserve">Mfg. Tol. C-Bore Face (Ballo 28) </v>
      </c>
      <c r="GA59" t="str">
        <v>Mfg. Tol. Section</v>
      </c>
      <c r="GB59" t="str">
        <v>Mfg. Tol. See Image</v>
      </c>
      <c r="GC59" t="str">
        <v>Mfg. Tol., 3 Places, Record MAX</v>
      </c>
      <c r="GD59" t="str">
        <v>Mfg. Tol., Balloon 11</v>
      </c>
      <c r="GE59" t="str">
        <v>Mfg. Tol., Balloon 7</v>
      </c>
      <c r="GF59" t="str">
        <v>Mfg. Tol., Blank</v>
      </c>
      <c r="GG59" t="str">
        <v>Mfg. Tol., Blank, Balloon 12</v>
      </c>
      <c r="GH59" t="str">
        <v>Mfg. Tol., Blend to SØ.320</v>
      </c>
      <c r="GI59" t="str">
        <v>Mfg. Tol., Calculation</v>
      </c>
      <c r="GJ59" t="str">
        <v>Mfg. Tol., For Mill Fixture</v>
      </c>
      <c r="GK59" t="str">
        <v>Mfg. Tol., L32</v>
      </c>
      <c r="GL59" t="str">
        <v>Mfg. Tol., L33</v>
      </c>
      <c r="GM59" t="str">
        <v>Mfg. Tol., No Tool Marks</v>
      </c>
      <c r="GN59" t="str">
        <v>Mfg. Tol., OL03361</v>
      </c>
      <c r="GO59" t="str">
        <v>Mfg. Tol., Record off center value</v>
      </c>
      <c r="GP59" t="str">
        <v>Mfg. Tol., Same 3 Places, Record MIN</v>
      </c>
      <c r="GQ59" t="str">
        <v>Mfg. Tol., Section</v>
      </c>
      <c r="GR59" t="str">
        <v>Mfg. Tol., Section B-B</v>
      </c>
      <c r="GS59" t="str">
        <v>Mfg. Tol., Section, OL03361</v>
      </c>
      <c r="GT59" t="str">
        <v>Mfg. Tol., Section, Per Note 2</v>
      </c>
      <c r="GU59" t="str">
        <v>Mfg. Tol., See Image</v>
      </c>
      <c r="GV59" t="str">
        <v>Mfg. Tol., See Image, Bore in Blue</v>
      </c>
      <c r="GW59" t="str">
        <v>Mfg. Tol., See Image, Hook Tip</v>
      </c>
      <c r="GX59" t="str">
        <v>Mfg. Tol., Sharp Okay No Burr</v>
      </c>
      <c r="GY59" t="str">
        <v>Mfg. Tol., Threadless Blank</v>
      </c>
      <c r="GZ59" t="str">
        <v>Mfg.Tol.</v>
      </c>
      <c r="HA59" t="str">
        <v>Mgf. To., T.S.C.</v>
      </c>
      <c r="HB59" t="str">
        <v>Milled Feature</v>
      </c>
      <c r="HC59" t="str">
        <v>Milled Feature, OL04045</v>
      </c>
      <c r="HD59" t="str">
        <v>More than .0005 out of center = Fail</v>
      </c>
      <c r="HE59" t="str">
        <v>Must Pass Through</v>
      </c>
      <c r="HF59" t="str">
        <v>Must pass through gauge</v>
      </c>
      <c r="HG59" t="str">
        <v>Must Pass Through Go Gauge</v>
      </c>
      <c r="HH59" t="str">
        <v>Must Pass, See Image.</v>
      </c>
      <c r="HI59" t="str">
        <v>NA</v>
      </c>
      <c r="HJ59" t="str">
        <v>Narrow Area</v>
      </c>
      <c r="HK59" t="str">
        <v>Near Balloon 21</v>
      </c>
      <c r="HL59" t="str">
        <v>Near Datum B</v>
      </c>
      <c r="HM59" t="str">
        <v>Neck Dia.</v>
      </c>
      <c r="HN59" t="str">
        <v>Neck to Head Rad.</v>
      </c>
      <c r="HO59" t="str">
        <v>No Copper Deposits Allowed</v>
      </c>
      <c r="HP59" t="str">
        <v>No Section</v>
      </c>
      <c r="HQ59" t="str">
        <v>No Section, .01 to .014 = Pass</v>
      </c>
      <c r="HR59" t="str">
        <v>No Section, Rotate Part</v>
      </c>
      <c r="HS59" t="str">
        <v>No Section, See Image</v>
      </c>
      <c r="HT59" t="str">
        <v>No Slot, Section B-B</v>
      </c>
      <c r="HU59" t="str">
        <v>No visual step = Pass</v>
      </c>
      <c r="HV59" t="str">
        <v>Not to exceed .95 Deep</v>
      </c>
      <c r="HW59" t="str">
        <v>Note 1</v>
      </c>
      <c r="HX59" t="str">
        <v>OL00333/A</v>
      </c>
      <c r="HY59" t="str">
        <v>OL00519</v>
      </c>
      <c r="HZ59" t="str">
        <v>OL00520</v>
      </c>
      <c r="IA59" t="str">
        <v>OL00529</v>
      </c>
      <c r="IB59" t="str">
        <v>OL00542</v>
      </c>
      <c r="IC59" t="str">
        <v>OL00724</v>
      </c>
      <c r="ID59" t="str">
        <v>OL01250</v>
      </c>
      <c r="IE59" t="str">
        <v>OL01869, Threadless Blank</v>
      </c>
      <c r="IF59" t="str">
        <v>OL01870, Section</v>
      </c>
      <c r="IG59" t="str">
        <v>OL02255</v>
      </c>
      <c r="IH59" t="str">
        <v>OL02255, Mfg. Tol.</v>
      </c>
      <c r="II59" t="str">
        <v>OL02302</v>
      </c>
      <c r="IJ59" t="str">
        <v xml:space="preserve">OL02318  needed per image instructions </v>
      </c>
      <c r="IK59" t="str">
        <v>OL02556</v>
      </c>
      <c r="IL59" t="str">
        <v>OL02557</v>
      </c>
      <c r="IM59" t="str">
        <v>OL02567</v>
      </c>
      <c r="IN59" t="str">
        <v>OL02653</v>
      </c>
      <c r="IO59" t="str">
        <v>OL02718</v>
      </c>
      <c r="IP59" t="str">
        <v>OL02841</v>
      </c>
      <c r="IQ59" t="str">
        <v>OL02842</v>
      </c>
      <c r="IR59" t="str">
        <v>OL02844</v>
      </c>
      <c r="IS59" t="str">
        <v>OL02871</v>
      </c>
      <c r="IT59" t="str">
        <v>OL02887</v>
      </c>
      <c r="IU59" t="str">
        <v>OL03766</v>
      </c>
      <c r="IV59" t="str">
        <v>OL03868</v>
      </c>
      <c r="IW59" t="str">
        <v>OL03869</v>
      </c>
      <c r="IX59" t="str">
        <v>OL03870</v>
      </c>
      <c r="IY59" t="str">
        <v>OL03873, DWG# 100448-44</v>
      </c>
      <c r="IZ59" t="str">
        <v>OL03949</v>
      </c>
      <c r="JA59" t="str">
        <v xml:space="preserve">OL04043, Section </v>
      </c>
      <c r="JB59" t="str">
        <v xml:space="preserve">OL04044, Section </v>
      </c>
      <c r="JC59" t="str">
        <v>OL04045</v>
      </c>
      <c r="JD59" t="str">
        <v>OL04045, Milled Feature</v>
      </c>
      <c r="JE59" t="str">
        <v>OL04063</v>
      </c>
      <c r="JF59" t="str">
        <v>OL04064</v>
      </c>
      <c r="JG59" t="str">
        <v>OL04065</v>
      </c>
      <c r="JH59" t="str">
        <v>OL04181</v>
      </c>
      <c r="JI59" t="str">
        <v>OL04218</v>
      </c>
      <c r="JJ59" t="str">
        <v>OL04224, See Image</v>
      </c>
      <c r="JK59" t="str">
        <v>OL04374</v>
      </c>
      <c r="JL59" t="str">
        <v>OL04375, Section M-M</v>
      </c>
      <c r="JM59" t="str">
        <v>OL04376, Section M-M</v>
      </c>
      <c r="JN59" t="str">
        <v>OL04443</v>
      </c>
      <c r="JO59" t="str">
        <v>OL04444</v>
      </c>
      <c r="JP59" t="str">
        <v>One side of slot</v>
      </c>
      <c r="JQ59" t="str">
        <v>Other side of slot</v>
      </c>
      <c r="JR59" t="str">
        <v>Out of center more than .002 = Fail</v>
      </c>
      <c r="JS59" t="str">
        <v>Out of center more than.002 = Fail</v>
      </c>
      <c r="JT59" t="str">
        <v>Overlay OL02713</v>
      </c>
    </row>
    <row r="60" spans="1:280">
      <c r="A60" s="74" t="s">
        <v>862</v>
      </c>
      <c r="C60" s="74" t="str" cm="1">
        <f t="array" ref="C60:JT60">TRANSPOSE(_xlfn._xlws.SORT(_xlfn._xlws.FILTER($A$2:$A$279,ISNUMBER(SEARCH('Prt. Lib. &amp; Routine, Table'!M67,$A$2:$A$279)),"not found")))</f>
        <v xml:space="preserve"> 'C', Whirl Blank</v>
      </c>
      <c r="D60" t="str">
        <v xml:space="preserve"> See Image, Constrained</v>
      </c>
      <c r="E60" t="str">
        <v>(.04 to .12 range = Pass)</v>
      </c>
      <c r="F60" t="str">
        <v>(.042 FULL) Go Pin Seat Fully</v>
      </c>
      <c r="G60" t="str">
        <v>(B), Mfg. Tol.</v>
      </c>
      <c r="H60" t="str">
        <v>(B), O.A.L.</v>
      </c>
      <c r="I60" t="str">
        <v>.001 or less =Pass</v>
      </c>
      <c r="J60" t="str">
        <v>.001 or less out of center = Pass</v>
      </c>
      <c r="K60" t="str">
        <v>.002 or Less = Pass</v>
      </c>
      <c r="L60" t="str">
        <v>.002 or Less out of center = Pass</v>
      </c>
      <c r="M60" t="str">
        <v>.005 to .015 = Pass</v>
      </c>
      <c r="N60" t="str">
        <v>.0125 Mean, Section</v>
      </c>
      <c r="O60" t="str">
        <v>.025 or Less in X &amp; Y=Pass</v>
      </c>
      <c r="P60" t="str">
        <v>.038 Mean</v>
      </c>
      <c r="Q60" t="str">
        <v>.063 MM = .0024 IN, See Image</v>
      </c>
      <c r="R60" t="str">
        <v>.063MM = .0024"</v>
      </c>
      <c r="S60" t="str">
        <v>.243 NO-GO, Unconstrained, Must Not Start</v>
      </c>
      <c r="T60" t="str">
        <v>@ Back Face &amp; ID, No Raised Edge</v>
      </c>
      <c r="U60" t="str">
        <v>@ Back Face &amp; OD, No Raised Edge</v>
      </c>
      <c r="V60" t="str">
        <v>@ ID &amp; FACE</v>
      </c>
      <c r="W60" t="str">
        <v>@ OD &amp; BACK FACE</v>
      </c>
      <c r="X60" t="str">
        <v>@ OD &amp; FACE</v>
      </c>
      <c r="Y60" t="str">
        <v>Across from slot</v>
      </c>
      <c r="Z60" t="str">
        <v>All Edge Breaks</v>
      </c>
      <c r="AA60" t="str">
        <v>Attached to bar stock</v>
      </c>
      <c r="AB60" t="str">
        <v xml:space="preserve">Back Turn Fillet Rad. </v>
      </c>
      <c r="AC60" t="str">
        <v>Balloon 1 (DWG FRM0105 Page 2, NV-27)</v>
      </c>
      <c r="AD60" t="str">
        <v>Balloon 1 (DWG FRM0105, NV-30)</v>
      </c>
      <c r="AE60" t="str">
        <v>Balloon 1 (P# 9890002-20) OL00429/A</v>
      </c>
      <c r="AF60" t="str">
        <v>Balloon 1, DWG#FRM0105</v>
      </c>
      <c r="AG60" t="str">
        <v>Balloon 11, See Image</v>
      </c>
      <c r="AH60" t="str">
        <v xml:space="preserve">Balloon 2 (DWG FRM0105 Page 2, NV-27) </v>
      </c>
      <c r="AI60" t="str">
        <v>Balloon 2 (DWG FRM0105, NV-30)</v>
      </c>
      <c r="AJ60" t="str">
        <v>Balloon 2 (P# 9890002-20)</v>
      </c>
      <c r="AK60" t="str">
        <v>Balloon 2, DWG#FRM0105</v>
      </c>
      <c r="AL60" t="str">
        <v>Balloon 2, DWG#FRM0105, See Image</v>
      </c>
      <c r="AM60" t="str">
        <v>Balloon 3 (DWG FRM0105, NV-30 Minor)</v>
      </c>
      <c r="AN60" t="str">
        <v>Balloon 3 (DWG FRM0105, NV-30)</v>
      </c>
      <c r="AO60" t="str">
        <v>Balloon 3 (P# 9890002-20)</v>
      </c>
      <c r="AP60" t="str">
        <v>Balloon 4</v>
      </c>
      <c r="AQ60" t="str">
        <v>Balloon 4 (P# 9890002-20)</v>
      </c>
      <c r="AR60" t="str">
        <v>Below Middle Band</v>
      </c>
      <c r="AS60" t="str">
        <v>Best Fit Pin, .003 or Less =Pass</v>
      </c>
      <c r="AT60" t="str">
        <v>Blank</v>
      </c>
      <c r="AU60" t="str">
        <v>Blank Turn Maj.</v>
      </c>
      <c r="AV60" t="str">
        <v>Blank Turn Maj. Mill Flt., OL4172</v>
      </c>
      <c r="AW60" t="str">
        <v>Blank Without .010 Slots</v>
      </c>
      <c r="AX60" t="str">
        <v>Blank Without .010 Slots, Section</v>
      </c>
      <c r="AY60" t="str">
        <v>Blank without thread</v>
      </c>
      <c r="AZ60" t="str">
        <v xml:space="preserve">Blank, Center of V Grv. </v>
      </c>
      <c r="BA60" t="str">
        <v>Blank, Check R adjacent Balloon 17</v>
      </c>
      <c r="BB60" t="str">
        <v>Blank, EXT. Feature</v>
      </c>
      <c r="BC60" t="str">
        <v>Blank, See Image, OL04335</v>
      </c>
      <c r="BD60" t="str">
        <v>Blank, See Image, OL04336</v>
      </c>
      <c r="BE60" t="str">
        <v xml:space="preserve">Blank, Thrd. </v>
      </c>
      <c r="BF60" t="str">
        <v>Blank, Turn Tip</v>
      </c>
      <c r="BG60" t="str">
        <v>Blank, Without Thrd.</v>
      </c>
      <c r="BH60" t="str">
        <v>Blank, Without Thread</v>
      </c>
      <c r="BI60" t="str">
        <v xml:space="preserve">Blunt Start Blend to Minor </v>
      </c>
      <c r="BJ60" t="str">
        <v>Calc., Use Go HEX</v>
      </c>
      <c r="BK60" t="str">
        <v>Can't dig into OD</v>
      </c>
      <c r="BL60" t="str">
        <v>Carbide Gauge</v>
      </c>
      <c r="BM60" t="str">
        <v xml:space="preserve">Center of V Grv. </v>
      </c>
      <c r="BN60" t="str">
        <v>Centered Less than .03 = Pass</v>
      </c>
      <c r="BO60" t="str">
        <v>Centered within .0005 or Less = Pass</v>
      </c>
      <c r="BP60" t="str">
        <v>Centered within .001 or Less = Pass</v>
      </c>
      <c r="BQ60" t="str">
        <v>Centered within .0254 or Less = Pass</v>
      </c>
      <c r="BR60" t="str">
        <v>Check close to Rod Slot</v>
      </c>
      <c r="BS60" t="str">
        <v>Check every other hole</v>
      </c>
      <c r="BT60" t="str">
        <v>Check Go over full length of slot.</v>
      </c>
      <c r="BU60" t="str">
        <v>Check Near Closed End</v>
      </c>
      <c r="BV60" t="str">
        <v>Check per Print View, Away from Rod Slot</v>
      </c>
      <c r="BW60" t="str">
        <v>Check to Balloon 30 Go Pin</v>
      </c>
      <c r="BX60" t="str">
        <v>Check with .2705 SET Pin Inside Part</v>
      </c>
      <c r="BY60" t="str">
        <v>Check with Hex Up</v>
      </c>
      <c r="BZ60" t="str">
        <v>CMM Blank</v>
      </c>
      <c r="CA60" t="str">
        <v>Confirm Full Radius</v>
      </c>
      <c r="CB60" t="str">
        <v>Constrained in fixture</v>
      </c>
      <c r="CC60" t="str">
        <v>Constrained with Ring</v>
      </c>
      <c r="CD60" t="str">
        <v>Constrained, See Image</v>
      </c>
      <c r="CE60" t="str">
        <v>Dim. "A"</v>
      </c>
      <c r="CF60" t="str">
        <v>Dim. "B"</v>
      </c>
      <c r="CG60" t="str">
        <v>Dim. "C"</v>
      </c>
      <c r="CH60" t="str">
        <v>Dim. "D", Whirl Blank</v>
      </c>
      <c r="CI60" t="str">
        <v>Dim. "G"</v>
      </c>
      <c r="CJ60" t="str">
        <v>Dim. E, Blank Turn Maj. &amp;  Mill Flt</v>
      </c>
      <c r="CK60" t="str">
        <v>Dim. E, Blank Turn Maj.&amp;  Mill Flt</v>
      </c>
      <c r="CL60" t="str">
        <v>Dim. H, Whirl Blank</v>
      </c>
      <c r="CM60" t="str">
        <v>Dim. J, 'Blank Turn Maj. &amp; Whirl Blank</v>
      </c>
      <c r="CN60" t="str">
        <v>Disk Drop Indicator Tip</v>
      </c>
      <c r="CO60" t="str">
        <v>DWG 100448-15, Balloon F_1</v>
      </c>
      <c r="CP60" t="str">
        <v>DWG 100448-15, OL02571</v>
      </c>
      <c r="CQ60" t="str">
        <v>DWG 100448-41</v>
      </c>
      <c r="CR60" t="str">
        <v>DWG 9890040, (10E),Section Part, OL01139</v>
      </c>
      <c r="CS60" t="str">
        <v>DWG 9890040, (10E),Section, OL01139</v>
      </c>
      <c r="CT60" t="str">
        <v>DWG 9890040, (11E)</v>
      </c>
      <c r="CU60" t="str">
        <v>DWG 9890040, (11E), Pins with Flats</v>
      </c>
      <c r="CV60" t="str">
        <v>DWG 9890040, (12E),  Pass=.002 or less</v>
      </c>
      <c r="CW60" t="str">
        <v>DWG 9890040, (12E), See Image</v>
      </c>
      <c r="CX60" t="str">
        <v>DWG 9890040, (1E), OL01431</v>
      </c>
      <c r="CY60" t="str">
        <v>DWG 9890040, (1E), OL01432</v>
      </c>
      <c r="CZ60" t="str">
        <v>DWG 9890040, (2E), OL01432</v>
      </c>
      <c r="DA60" t="str">
        <v>DWG 9890040, (3E)</v>
      </c>
      <c r="DB60" t="str">
        <v>DWG 9890040, (4E)</v>
      </c>
      <c r="DC60" t="str">
        <v>DWG 9890040, (5E), OL02336</v>
      </c>
      <c r="DD60" t="str">
        <v>DWG 9890040, (6E)</v>
      </c>
      <c r="DE60" t="str">
        <v>DWG 9890040, (7E)</v>
      </c>
      <c r="DF60" t="str">
        <v>DWG 9890040, (8E), OL01433</v>
      </c>
      <c r="DG60" t="str">
        <v>DWG 9890040, (8E), OL01433, Section</v>
      </c>
      <c r="DH60" t="str">
        <v>DWG 9890040, (9E), Close to Rod Slot</v>
      </c>
      <c r="DI60" t="str">
        <v>DWG 9890040, (9E),Close to Rod Slot</v>
      </c>
      <c r="DJ60" t="str">
        <v>DWG FRM0105 PAGE 2</v>
      </c>
      <c r="DK60" t="str">
        <v>DWG# 100448-41</v>
      </c>
      <c r="DL60" t="str">
        <v>DWG# 100448-44</v>
      </c>
      <c r="DM60" t="str">
        <v>DWG# 9890003  (1), Section OL00436/A</v>
      </c>
      <c r="DN60" t="str">
        <v>DWG# 9890003 (3), Ring Gauge Constrained</v>
      </c>
      <c r="DO60" t="str">
        <v>DWG# 9890003 (4), Section</v>
      </c>
      <c r="DP60" t="str">
        <v>DWG#100448-26, Balloon 1K, OL02350</v>
      </c>
      <c r="DQ60" t="str">
        <v>DWG#100448-26, Balloon 2K, OL02350</v>
      </c>
      <c r="DR60" t="str">
        <v>DWG#100448-26, Balloon 3K, OL02363</v>
      </c>
      <c r="DS60" t="str">
        <v>DWG#100448-26, Balloon 4K</v>
      </c>
      <c r="DT60" t="str">
        <v>DWG#100448-26, Balloon 5K, Section</v>
      </c>
      <c r="DU60" t="str">
        <v>DWG#100448-26, Balloon 6K</v>
      </c>
      <c r="DV60" t="str">
        <v>DWG#100448-26, Balloon 7K, Section</v>
      </c>
      <c r="DW60" t="str">
        <v>DWG#100448-26, Mfg. Tol.</v>
      </c>
      <c r="DX60" t="str">
        <v>DWG#9890003 (2) Ring Gauge Constrained</v>
      </c>
      <c r="DY60" t="str">
        <v>DWG#9890044</v>
      </c>
      <c r="DZ60" t="str">
        <v>DWG#9890044 .1985 to .2005=Pass</v>
      </c>
      <c r="EA60" t="str">
        <v>DWG#9890044 Overlay OL02441</v>
      </c>
      <c r="EB60" t="str">
        <v>DWG#9890044, OL02441</v>
      </c>
      <c r="EC60" t="str">
        <v>DWG#FRM0105</v>
      </c>
      <c r="ED60" t="str">
        <v>EXT.</v>
      </c>
      <c r="EE60" t="str">
        <v>EXT. Section, OL02460</v>
      </c>
      <c r="EF60" t="str">
        <v>EXT., OL04223</v>
      </c>
      <c r="EG60" t="str">
        <v>Flat Drop Indicator Tip</v>
      </c>
      <c r="EH60" t="str">
        <v>Full Go Pin, No Light, at Radius</v>
      </c>
      <c r="EI60" t="str">
        <v>Function Check</v>
      </c>
      <c r="EJ60" t="str">
        <v>GO Function Gauge</v>
      </c>
      <c r="EK60" t="str">
        <v>Go Gauge for Balloon 1 &amp; 4</v>
      </c>
      <c r="EL60" t="str">
        <v>Go Pin must pass through</v>
      </c>
      <c r="EM60" t="str">
        <v>Greater than .005 = Fail, Section</v>
      </c>
      <c r="EN60" t="str">
        <v>Greater than .025 out of center = Fail</v>
      </c>
      <c r="EO60" t="str">
        <v>Greater than 2.6 = Pass</v>
      </c>
      <c r="EP60" t="str">
        <v>Green = Pass, Red = Fail</v>
      </c>
      <c r="EQ60" t="str">
        <v>Hex Depth</v>
      </c>
      <c r="ER60" t="str">
        <v>Hex Minor</v>
      </c>
      <c r="ES60" t="str">
        <v>Hole Dia.</v>
      </c>
      <c r="ET60" t="str">
        <v>ID Sphere Finish</v>
      </c>
      <c r="EU60" t="str">
        <v>ID/OD Both Sides, Diff. .002 or less = Pass</v>
      </c>
      <c r="EV60" t="str">
        <v>If Looks Big, Section</v>
      </c>
      <c r="EW60" t="str">
        <v>If Looks Small, Section</v>
      </c>
      <c r="EX60" t="str">
        <v>Insp. Close to Break Away, Mfg.Tol.</v>
      </c>
      <c r="EY60" t="str">
        <v>INT.</v>
      </c>
      <c r="EZ60" t="str">
        <v>INT. Section, OL02460</v>
      </c>
      <c r="FA60" t="str">
        <v>INT., OL04223</v>
      </c>
      <c r="FB60" t="str">
        <v>Intersect. of 7.7 &amp; R0.10</v>
      </c>
      <c r="FC60" t="str">
        <v>Intersect. of 8.79 and R.25 MAX</v>
      </c>
      <c r="FD60" t="str">
        <v>Keep Ind. Tip away from corner</v>
      </c>
      <c r="FE60" t="str">
        <v>L31</v>
      </c>
      <c r="FF60" t="str">
        <v>Laser Mark</v>
      </c>
      <c r="FG60" t="str">
        <v>LASER PER NOTE 4</v>
      </c>
      <c r="FH60" t="str">
        <v>LASER PER NOTE 4, Final Check 1 only</v>
      </c>
      <c r="FI60" t="str">
        <v>Less than .002 out of center = Pass</v>
      </c>
      <c r="FJ60" t="str">
        <v>Less than 2.75 = Pass, Section</v>
      </c>
      <c r="FK60" t="str">
        <v>List as pin. Not Calibrated</v>
      </c>
      <c r="FL60" t="str">
        <v>M9 X 1.25 BUTT See Comment Image</v>
      </c>
      <c r="FM60" t="str">
        <v>Manual Section</v>
      </c>
      <c r="FN60" t="str">
        <v>Max Deep .241 NO-GO =.42</v>
      </c>
      <c r="FO60" t="str">
        <v>MAX Depth of (Note 7) .241 NO-GO Pin</v>
      </c>
      <c r="FP60" t="str">
        <v>Measure from Blue Line, See Image</v>
      </c>
      <c r="FQ60" t="str">
        <v>Measure Width of Blue Area, See Image</v>
      </c>
      <c r="FR60" t="str">
        <v>Mfg. Tol</v>
      </c>
      <c r="FS60" t="str">
        <v>Mfg. Tol, See Image</v>
      </c>
      <c r="FT60" t="str">
        <v>Mfg. Tol.</v>
      </c>
      <c r="FU60" t="str">
        <v>Mfg. Tol. "A"</v>
      </c>
      <c r="FV60" t="str">
        <v>Mfg. Tol. (Zero on Gauge Full Dia. Lead)</v>
      </c>
      <c r="FW60" t="str">
        <v>Mfg. Tol. Balloon 11, See Image</v>
      </c>
      <c r="FX60" t="str">
        <v>Mfg. Tol. Balloon 4</v>
      </c>
      <c r="FY60" t="str">
        <v>Mfg. Tol. Balloon 7</v>
      </c>
      <c r="FZ60" t="str">
        <v xml:space="preserve">Mfg. Tol. C-Bore Face (Ballo 28) </v>
      </c>
      <c r="GA60" t="str">
        <v>Mfg. Tol. Section</v>
      </c>
      <c r="GB60" t="str">
        <v>Mfg. Tol. See Image</v>
      </c>
      <c r="GC60" t="str">
        <v>Mfg. Tol., 3 Places, Record MAX</v>
      </c>
      <c r="GD60" t="str">
        <v>Mfg. Tol., Balloon 11</v>
      </c>
      <c r="GE60" t="str">
        <v>Mfg. Tol., Balloon 7</v>
      </c>
      <c r="GF60" t="str">
        <v>Mfg. Tol., Blank</v>
      </c>
      <c r="GG60" t="str">
        <v>Mfg. Tol., Blank, Balloon 12</v>
      </c>
      <c r="GH60" t="str">
        <v>Mfg. Tol., Blend to SØ.320</v>
      </c>
      <c r="GI60" t="str">
        <v>Mfg. Tol., Calculation</v>
      </c>
      <c r="GJ60" t="str">
        <v>Mfg. Tol., For Mill Fixture</v>
      </c>
      <c r="GK60" t="str">
        <v>Mfg. Tol., L32</v>
      </c>
      <c r="GL60" t="str">
        <v>Mfg. Tol., L33</v>
      </c>
      <c r="GM60" t="str">
        <v>Mfg. Tol., No Tool Marks</v>
      </c>
      <c r="GN60" t="str">
        <v>Mfg. Tol., OL03361</v>
      </c>
      <c r="GO60" t="str">
        <v>Mfg. Tol., Record off center value</v>
      </c>
      <c r="GP60" t="str">
        <v>Mfg. Tol., Same 3 Places, Record MIN</v>
      </c>
      <c r="GQ60" t="str">
        <v>Mfg. Tol., Section</v>
      </c>
      <c r="GR60" t="str">
        <v>Mfg. Tol., Section B-B</v>
      </c>
      <c r="GS60" t="str">
        <v>Mfg. Tol., Section, OL03361</v>
      </c>
      <c r="GT60" t="str">
        <v>Mfg. Tol., Section, Per Note 2</v>
      </c>
      <c r="GU60" t="str">
        <v>Mfg. Tol., See Image</v>
      </c>
      <c r="GV60" t="str">
        <v>Mfg. Tol., See Image, Bore in Blue</v>
      </c>
      <c r="GW60" t="str">
        <v>Mfg. Tol., See Image, Hook Tip</v>
      </c>
      <c r="GX60" t="str">
        <v>Mfg. Tol., Sharp Okay No Burr</v>
      </c>
      <c r="GY60" t="str">
        <v>Mfg. Tol., Threadless Blank</v>
      </c>
      <c r="GZ60" t="str">
        <v>Mfg.Tol.</v>
      </c>
      <c r="HA60" t="str">
        <v>Mgf. To., T.S.C.</v>
      </c>
      <c r="HB60" t="str">
        <v>Milled Feature</v>
      </c>
      <c r="HC60" t="str">
        <v>Milled Feature, OL04045</v>
      </c>
      <c r="HD60" t="str">
        <v>More than .0005 out of center = Fail</v>
      </c>
      <c r="HE60" t="str">
        <v>Must Pass Through</v>
      </c>
      <c r="HF60" t="str">
        <v>Must pass through gauge</v>
      </c>
      <c r="HG60" t="str">
        <v>Must Pass Through Go Gauge</v>
      </c>
      <c r="HH60" t="str">
        <v>Must Pass, See Image.</v>
      </c>
      <c r="HI60" t="str">
        <v>NA</v>
      </c>
      <c r="HJ60" t="str">
        <v>Narrow Area</v>
      </c>
      <c r="HK60" t="str">
        <v>Near Balloon 21</v>
      </c>
      <c r="HL60" t="str">
        <v>Near Datum B</v>
      </c>
      <c r="HM60" t="str">
        <v>Neck Dia.</v>
      </c>
      <c r="HN60" t="str">
        <v>Neck to Head Rad.</v>
      </c>
      <c r="HO60" t="str">
        <v>No Copper Deposits Allowed</v>
      </c>
      <c r="HP60" t="str">
        <v>No Section</v>
      </c>
      <c r="HQ60" t="str">
        <v>No Section, .01 to .014 = Pass</v>
      </c>
      <c r="HR60" t="str">
        <v>No Section, Rotate Part</v>
      </c>
      <c r="HS60" t="str">
        <v>No Section, See Image</v>
      </c>
      <c r="HT60" t="str">
        <v>No Slot, Section B-B</v>
      </c>
      <c r="HU60" t="str">
        <v>No visual step = Pass</v>
      </c>
      <c r="HV60" t="str">
        <v>Not to exceed .95 Deep</v>
      </c>
      <c r="HW60" t="str">
        <v>Note 1</v>
      </c>
      <c r="HX60" t="str">
        <v>OL00333/A</v>
      </c>
      <c r="HY60" t="str">
        <v>OL00519</v>
      </c>
      <c r="HZ60" t="str">
        <v>OL00520</v>
      </c>
      <c r="IA60" t="str">
        <v>OL00529</v>
      </c>
      <c r="IB60" t="str">
        <v>OL00542</v>
      </c>
      <c r="IC60" t="str">
        <v>OL00724</v>
      </c>
      <c r="ID60" t="str">
        <v>OL01250</v>
      </c>
      <c r="IE60" t="str">
        <v>OL01869, Threadless Blank</v>
      </c>
      <c r="IF60" t="str">
        <v>OL01870, Section</v>
      </c>
      <c r="IG60" t="str">
        <v>OL02255</v>
      </c>
      <c r="IH60" t="str">
        <v>OL02255, Mfg. Tol.</v>
      </c>
      <c r="II60" t="str">
        <v>OL02302</v>
      </c>
      <c r="IJ60" t="str">
        <v xml:space="preserve">OL02318  needed per image instructions </v>
      </c>
      <c r="IK60" t="str">
        <v>OL02556</v>
      </c>
      <c r="IL60" t="str">
        <v>OL02557</v>
      </c>
      <c r="IM60" t="str">
        <v>OL02567</v>
      </c>
      <c r="IN60" t="str">
        <v>OL02653</v>
      </c>
      <c r="IO60" t="str">
        <v>OL02718</v>
      </c>
      <c r="IP60" t="str">
        <v>OL02841</v>
      </c>
      <c r="IQ60" t="str">
        <v>OL02842</v>
      </c>
      <c r="IR60" t="str">
        <v>OL02844</v>
      </c>
      <c r="IS60" t="str">
        <v>OL02871</v>
      </c>
      <c r="IT60" t="str">
        <v>OL02887</v>
      </c>
      <c r="IU60" t="str">
        <v>OL03766</v>
      </c>
      <c r="IV60" t="str">
        <v>OL03868</v>
      </c>
      <c r="IW60" t="str">
        <v>OL03869</v>
      </c>
      <c r="IX60" t="str">
        <v>OL03870</v>
      </c>
      <c r="IY60" t="str">
        <v>OL03873, DWG# 100448-44</v>
      </c>
      <c r="IZ60" t="str">
        <v>OL03949</v>
      </c>
      <c r="JA60" t="str">
        <v xml:space="preserve">OL04043, Section </v>
      </c>
      <c r="JB60" t="str">
        <v xml:space="preserve">OL04044, Section </v>
      </c>
      <c r="JC60" t="str">
        <v>OL04045</v>
      </c>
      <c r="JD60" t="str">
        <v>OL04045, Milled Feature</v>
      </c>
      <c r="JE60" t="str">
        <v>OL04063</v>
      </c>
      <c r="JF60" t="str">
        <v>OL04064</v>
      </c>
      <c r="JG60" t="str">
        <v>OL04065</v>
      </c>
      <c r="JH60" t="str">
        <v>OL04181</v>
      </c>
      <c r="JI60" t="str">
        <v>OL04218</v>
      </c>
      <c r="JJ60" t="str">
        <v>OL04224, See Image</v>
      </c>
      <c r="JK60" t="str">
        <v>OL04374</v>
      </c>
      <c r="JL60" t="str">
        <v>OL04375, Section M-M</v>
      </c>
      <c r="JM60" t="str">
        <v>OL04376, Section M-M</v>
      </c>
      <c r="JN60" t="str">
        <v>OL04443</v>
      </c>
      <c r="JO60" t="str">
        <v>OL04444</v>
      </c>
      <c r="JP60" t="str">
        <v>One side of slot</v>
      </c>
      <c r="JQ60" t="str">
        <v>Other side of slot</v>
      </c>
      <c r="JR60" t="str">
        <v>Out of center more than .002 = Fail</v>
      </c>
      <c r="JS60" t="str">
        <v>Out of center more than.002 = Fail</v>
      </c>
      <c r="JT60" t="str">
        <v>Overlay OL02713</v>
      </c>
    </row>
    <row r="61" spans="1:280">
      <c r="A61" s="74" t="s">
        <v>507</v>
      </c>
      <c r="C61" s="74" t="str" cm="1">
        <f t="array" ref="C61:JT61">TRANSPOSE(_xlfn._xlws.SORT(_xlfn._xlws.FILTER($A$2:$A$279,ISNUMBER(SEARCH('Prt. Lib. &amp; Routine, Table'!M68,$A$2:$A$279)),"not found")))</f>
        <v xml:space="preserve"> 'C', Whirl Blank</v>
      </c>
      <c r="D61" t="str">
        <v xml:space="preserve"> See Image, Constrained</v>
      </c>
      <c r="E61" t="str">
        <v>(.04 to .12 range = Pass)</v>
      </c>
      <c r="F61" t="str">
        <v>(.042 FULL) Go Pin Seat Fully</v>
      </c>
      <c r="G61" t="str">
        <v>(B), Mfg. Tol.</v>
      </c>
      <c r="H61" t="str">
        <v>(B), O.A.L.</v>
      </c>
      <c r="I61" t="str">
        <v>.001 or less =Pass</v>
      </c>
      <c r="J61" t="str">
        <v>.001 or less out of center = Pass</v>
      </c>
      <c r="K61" t="str">
        <v>.002 or Less = Pass</v>
      </c>
      <c r="L61" t="str">
        <v>.002 or Less out of center = Pass</v>
      </c>
      <c r="M61" t="str">
        <v>.005 to .015 = Pass</v>
      </c>
      <c r="N61" t="str">
        <v>.0125 Mean, Section</v>
      </c>
      <c r="O61" t="str">
        <v>.025 or Less in X &amp; Y=Pass</v>
      </c>
      <c r="P61" t="str">
        <v>.038 Mean</v>
      </c>
      <c r="Q61" t="str">
        <v>.063 MM = .0024 IN, See Image</v>
      </c>
      <c r="R61" t="str">
        <v>.063MM = .0024"</v>
      </c>
      <c r="S61" t="str">
        <v>.243 NO-GO, Unconstrained, Must Not Start</v>
      </c>
      <c r="T61" t="str">
        <v>@ Back Face &amp; ID, No Raised Edge</v>
      </c>
      <c r="U61" t="str">
        <v>@ Back Face &amp; OD, No Raised Edge</v>
      </c>
      <c r="V61" t="str">
        <v>@ ID &amp; FACE</v>
      </c>
      <c r="W61" t="str">
        <v>@ OD &amp; BACK FACE</v>
      </c>
      <c r="X61" t="str">
        <v>@ OD &amp; FACE</v>
      </c>
      <c r="Y61" t="str">
        <v>Across from slot</v>
      </c>
      <c r="Z61" t="str">
        <v>All Edge Breaks</v>
      </c>
      <c r="AA61" t="str">
        <v>Attached to bar stock</v>
      </c>
      <c r="AB61" t="str">
        <v xml:space="preserve">Back Turn Fillet Rad. </v>
      </c>
      <c r="AC61" t="str">
        <v>Balloon 1 (DWG FRM0105 Page 2, NV-27)</v>
      </c>
      <c r="AD61" t="str">
        <v>Balloon 1 (DWG FRM0105, NV-30)</v>
      </c>
      <c r="AE61" t="str">
        <v>Balloon 1 (P# 9890002-20) OL00429/A</v>
      </c>
      <c r="AF61" t="str">
        <v>Balloon 1, DWG#FRM0105</v>
      </c>
      <c r="AG61" t="str">
        <v>Balloon 11, See Image</v>
      </c>
      <c r="AH61" t="str">
        <v xml:space="preserve">Balloon 2 (DWG FRM0105 Page 2, NV-27) </v>
      </c>
      <c r="AI61" t="str">
        <v>Balloon 2 (DWG FRM0105, NV-30)</v>
      </c>
      <c r="AJ61" t="str">
        <v>Balloon 2 (P# 9890002-20)</v>
      </c>
      <c r="AK61" t="str">
        <v>Balloon 2, DWG#FRM0105</v>
      </c>
      <c r="AL61" t="str">
        <v>Balloon 2, DWG#FRM0105, See Image</v>
      </c>
      <c r="AM61" t="str">
        <v>Balloon 3 (DWG FRM0105, NV-30 Minor)</v>
      </c>
      <c r="AN61" t="str">
        <v>Balloon 3 (DWG FRM0105, NV-30)</v>
      </c>
      <c r="AO61" t="str">
        <v>Balloon 3 (P# 9890002-20)</v>
      </c>
      <c r="AP61" t="str">
        <v>Balloon 4</v>
      </c>
      <c r="AQ61" t="str">
        <v>Balloon 4 (P# 9890002-20)</v>
      </c>
      <c r="AR61" t="str">
        <v>Below Middle Band</v>
      </c>
      <c r="AS61" t="str">
        <v>Best Fit Pin, .003 or Less =Pass</v>
      </c>
      <c r="AT61" t="str">
        <v>Blank</v>
      </c>
      <c r="AU61" t="str">
        <v>Blank Turn Maj.</v>
      </c>
      <c r="AV61" t="str">
        <v>Blank Turn Maj. Mill Flt., OL4172</v>
      </c>
      <c r="AW61" t="str">
        <v>Blank Without .010 Slots</v>
      </c>
      <c r="AX61" t="str">
        <v>Blank Without .010 Slots, Section</v>
      </c>
      <c r="AY61" t="str">
        <v>Blank without thread</v>
      </c>
      <c r="AZ61" t="str">
        <v xml:space="preserve">Blank, Center of V Grv. </v>
      </c>
      <c r="BA61" t="str">
        <v>Blank, Check R adjacent Balloon 17</v>
      </c>
      <c r="BB61" t="str">
        <v>Blank, EXT. Feature</v>
      </c>
      <c r="BC61" t="str">
        <v>Blank, See Image, OL04335</v>
      </c>
      <c r="BD61" t="str">
        <v>Blank, See Image, OL04336</v>
      </c>
      <c r="BE61" t="str">
        <v xml:space="preserve">Blank, Thrd. </v>
      </c>
      <c r="BF61" t="str">
        <v>Blank, Turn Tip</v>
      </c>
      <c r="BG61" t="str">
        <v>Blank, Without Thrd.</v>
      </c>
      <c r="BH61" t="str">
        <v>Blank, Without Thread</v>
      </c>
      <c r="BI61" t="str">
        <v xml:space="preserve">Blunt Start Blend to Minor </v>
      </c>
      <c r="BJ61" t="str">
        <v>Calc., Use Go HEX</v>
      </c>
      <c r="BK61" t="str">
        <v>Can't dig into OD</v>
      </c>
      <c r="BL61" t="str">
        <v>Carbide Gauge</v>
      </c>
      <c r="BM61" t="str">
        <v xml:space="preserve">Center of V Grv. </v>
      </c>
      <c r="BN61" t="str">
        <v>Centered Less than .03 = Pass</v>
      </c>
      <c r="BO61" t="str">
        <v>Centered within .0005 or Less = Pass</v>
      </c>
      <c r="BP61" t="str">
        <v>Centered within .001 or Less = Pass</v>
      </c>
      <c r="BQ61" t="str">
        <v>Centered within .0254 or Less = Pass</v>
      </c>
      <c r="BR61" t="str">
        <v>Check close to Rod Slot</v>
      </c>
      <c r="BS61" t="str">
        <v>Check every other hole</v>
      </c>
      <c r="BT61" t="str">
        <v>Check Go over full length of slot.</v>
      </c>
      <c r="BU61" t="str">
        <v>Check Near Closed End</v>
      </c>
      <c r="BV61" t="str">
        <v>Check per Print View, Away from Rod Slot</v>
      </c>
      <c r="BW61" t="str">
        <v>Check to Balloon 30 Go Pin</v>
      </c>
      <c r="BX61" t="str">
        <v>Check with .2705 SET Pin Inside Part</v>
      </c>
      <c r="BY61" t="str">
        <v>Check with Hex Up</v>
      </c>
      <c r="BZ61" t="str">
        <v>CMM Blank</v>
      </c>
      <c r="CA61" t="str">
        <v>Confirm Full Radius</v>
      </c>
      <c r="CB61" t="str">
        <v>Constrained in fixture</v>
      </c>
      <c r="CC61" t="str">
        <v>Constrained with Ring</v>
      </c>
      <c r="CD61" t="str">
        <v>Constrained, See Image</v>
      </c>
      <c r="CE61" t="str">
        <v>Dim. "A"</v>
      </c>
      <c r="CF61" t="str">
        <v>Dim. "B"</v>
      </c>
      <c r="CG61" t="str">
        <v>Dim. "C"</v>
      </c>
      <c r="CH61" t="str">
        <v>Dim. "D", Whirl Blank</v>
      </c>
      <c r="CI61" t="str">
        <v>Dim. "G"</v>
      </c>
      <c r="CJ61" t="str">
        <v>Dim. E, Blank Turn Maj. &amp;  Mill Flt</v>
      </c>
      <c r="CK61" t="str">
        <v>Dim. E, Blank Turn Maj.&amp;  Mill Flt</v>
      </c>
      <c r="CL61" t="str">
        <v>Dim. H, Whirl Blank</v>
      </c>
      <c r="CM61" t="str">
        <v>Dim. J, 'Blank Turn Maj. &amp; Whirl Blank</v>
      </c>
      <c r="CN61" t="str">
        <v>Disk Drop Indicator Tip</v>
      </c>
      <c r="CO61" t="str">
        <v>DWG 100448-15, Balloon F_1</v>
      </c>
      <c r="CP61" t="str">
        <v>DWG 100448-15, OL02571</v>
      </c>
      <c r="CQ61" t="str">
        <v>DWG 100448-41</v>
      </c>
      <c r="CR61" t="str">
        <v>DWG 9890040, (10E),Section Part, OL01139</v>
      </c>
      <c r="CS61" t="str">
        <v>DWG 9890040, (10E),Section, OL01139</v>
      </c>
      <c r="CT61" t="str">
        <v>DWG 9890040, (11E)</v>
      </c>
      <c r="CU61" t="str">
        <v>DWG 9890040, (11E), Pins with Flats</v>
      </c>
      <c r="CV61" t="str">
        <v>DWG 9890040, (12E),  Pass=.002 or less</v>
      </c>
      <c r="CW61" t="str">
        <v>DWG 9890040, (12E), See Image</v>
      </c>
      <c r="CX61" t="str">
        <v>DWG 9890040, (1E), OL01431</v>
      </c>
      <c r="CY61" t="str">
        <v>DWG 9890040, (1E), OL01432</v>
      </c>
      <c r="CZ61" t="str">
        <v>DWG 9890040, (2E), OL01432</v>
      </c>
      <c r="DA61" t="str">
        <v>DWG 9890040, (3E)</v>
      </c>
      <c r="DB61" t="str">
        <v>DWG 9890040, (4E)</v>
      </c>
      <c r="DC61" t="str">
        <v>DWG 9890040, (5E), OL02336</v>
      </c>
      <c r="DD61" t="str">
        <v>DWG 9890040, (6E)</v>
      </c>
      <c r="DE61" t="str">
        <v>DWG 9890040, (7E)</v>
      </c>
      <c r="DF61" t="str">
        <v>DWG 9890040, (8E), OL01433</v>
      </c>
      <c r="DG61" t="str">
        <v>DWG 9890040, (8E), OL01433, Section</v>
      </c>
      <c r="DH61" t="str">
        <v>DWG 9890040, (9E), Close to Rod Slot</v>
      </c>
      <c r="DI61" t="str">
        <v>DWG 9890040, (9E),Close to Rod Slot</v>
      </c>
      <c r="DJ61" t="str">
        <v>DWG FRM0105 PAGE 2</v>
      </c>
      <c r="DK61" t="str">
        <v>DWG# 100448-41</v>
      </c>
      <c r="DL61" t="str">
        <v>DWG# 100448-44</v>
      </c>
      <c r="DM61" t="str">
        <v>DWG# 9890003  (1), Section OL00436/A</v>
      </c>
      <c r="DN61" t="str">
        <v>DWG# 9890003 (3), Ring Gauge Constrained</v>
      </c>
      <c r="DO61" t="str">
        <v>DWG# 9890003 (4), Section</v>
      </c>
      <c r="DP61" t="str">
        <v>DWG#100448-26, Balloon 1K, OL02350</v>
      </c>
      <c r="DQ61" t="str">
        <v>DWG#100448-26, Balloon 2K, OL02350</v>
      </c>
      <c r="DR61" t="str">
        <v>DWG#100448-26, Balloon 3K, OL02363</v>
      </c>
      <c r="DS61" t="str">
        <v>DWG#100448-26, Balloon 4K</v>
      </c>
      <c r="DT61" t="str">
        <v>DWG#100448-26, Balloon 5K, Section</v>
      </c>
      <c r="DU61" t="str">
        <v>DWG#100448-26, Balloon 6K</v>
      </c>
      <c r="DV61" t="str">
        <v>DWG#100448-26, Balloon 7K, Section</v>
      </c>
      <c r="DW61" t="str">
        <v>DWG#100448-26, Mfg. Tol.</v>
      </c>
      <c r="DX61" t="str">
        <v>DWG#9890003 (2) Ring Gauge Constrained</v>
      </c>
      <c r="DY61" t="str">
        <v>DWG#9890044</v>
      </c>
      <c r="DZ61" t="str">
        <v>DWG#9890044 .1985 to .2005=Pass</v>
      </c>
      <c r="EA61" t="str">
        <v>DWG#9890044 Overlay OL02441</v>
      </c>
      <c r="EB61" t="str">
        <v>DWG#9890044, OL02441</v>
      </c>
      <c r="EC61" t="str">
        <v>DWG#FRM0105</v>
      </c>
      <c r="ED61" t="str">
        <v>EXT.</v>
      </c>
      <c r="EE61" t="str">
        <v>EXT. Section, OL02460</v>
      </c>
      <c r="EF61" t="str">
        <v>EXT., OL04223</v>
      </c>
      <c r="EG61" t="str">
        <v>Flat Drop Indicator Tip</v>
      </c>
      <c r="EH61" t="str">
        <v>Full Go Pin, No Light, at Radius</v>
      </c>
      <c r="EI61" t="str">
        <v>Function Check</v>
      </c>
      <c r="EJ61" t="str">
        <v>GO Function Gauge</v>
      </c>
      <c r="EK61" t="str">
        <v>Go Gauge for Balloon 1 &amp; 4</v>
      </c>
      <c r="EL61" t="str">
        <v>Go Pin must pass through</v>
      </c>
      <c r="EM61" t="str">
        <v>Greater than .005 = Fail, Section</v>
      </c>
      <c r="EN61" t="str">
        <v>Greater than .025 out of center = Fail</v>
      </c>
      <c r="EO61" t="str">
        <v>Greater than 2.6 = Pass</v>
      </c>
      <c r="EP61" t="str">
        <v>Green = Pass, Red = Fail</v>
      </c>
      <c r="EQ61" t="str">
        <v>Hex Depth</v>
      </c>
      <c r="ER61" t="str">
        <v>Hex Minor</v>
      </c>
      <c r="ES61" t="str">
        <v>Hole Dia.</v>
      </c>
      <c r="ET61" t="str">
        <v>ID Sphere Finish</v>
      </c>
      <c r="EU61" t="str">
        <v>ID/OD Both Sides, Diff. .002 or less = Pass</v>
      </c>
      <c r="EV61" t="str">
        <v>If Looks Big, Section</v>
      </c>
      <c r="EW61" t="str">
        <v>If Looks Small, Section</v>
      </c>
      <c r="EX61" t="str">
        <v>Insp. Close to Break Away, Mfg.Tol.</v>
      </c>
      <c r="EY61" t="str">
        <v>INT.</v>
      </c>
      <c r="EZ61" t="str">
        <v>INT. Section, OL02460</v>
      </c>
      <c r="FA61" t="str">
        <v>INT., OL04223</v>
      </c>
      <c r="FB61" t="str">
        <v>Intersect. of 7.7 &amp; R0.10</v>
      </c>
      <c r="FC61" t="str">
        <v>Intersect. of 8.79 and R.25 MAX</v>
      </c>
      <c r="FD61" t="str">
        <v>Keep Ind. Tip away from corner</v>
      </c>
      <c r="FE61" t="str">
        <v>L31</v>
      </c>
      <c r="FF61" t="str">
        <v>Laser Mark</v>
      </c>
      <c r="FG61" t="str">
        <v>LASER PER NOTE 4</v>
      </c>
      <c r="FH61" t="str">
        <v>LASER PER NOTE 4, Final Check 1 only</v>
      </c>
      <c r="FI61" t="str">
        <v>Less than .002 out of center = Pass</v>
      </c>
      <c r="FJ61" t="str">
        <v>Less than 2.75 = Pass, Section</v>
      </c>
      <c r="FK61" t="str">
        <v>List as pin. Not Calibrated</v>
      </c>
      <c r="FL61" t="str">
        <v>M9 X 1.25 BUTT See Comment Image</v>
      </c>
      <c r="FM61" t="str">
        <v>Manual Section</v>
      </c>
      <c r="FN61" t="str">
        <v>Max Deep .241 NO-GO =.42</v>
      </c>
      <c r="FO61" t="str">
        <v>MAX Depth of (Note 7) .241 NO-GO Pin</v>
      </c>
      <c r="FP61" t="str">
        <v>Measure from Blue Line, See Image</v>
      </c>
      <c r="FQ61" t="str">
        <v>Measure Width of Blue Area, See Image</v>
      </c>
      <c r="FR61" t="str">
        <v>Mfg. Tol</v>
      </c>
      <c r="FS61" t="str">
        <v>Mfg. Tol, See Image</v>
      </c>
      <c r="FT61" t="str">
        <v>Mfg. Tol.</v>
      </c>
      <c r="FU61" t="str">
        <v>Mfg. Tol. "A"</v>
      </c>
      <c r="FV61" t="str">
        <v>Mfg. Tol. (Zero on Gauge Full Dia. Lead)</v>
      </c>
      <c r="FW61" t="str">
        <v>Mfg. Tol. Balloon 11, See Image</v>
      </c>
      <c r="FX61" t="str">
        <v>Mfg. Tol. Balloon 4</v>
      </c>
      <c r="FY61" t="str">
        <v>Mfg. Tol. Balloon 7</v>
      </c>
      <c r="FZ61" t="str">
        <v xml:space="preserve">Mfg. Tol. C-Bore Face (Ballo 28) </v>
      </c>
      <c r="GA61" t="str">
        <v>Mfg. Tol. Section</v>
      </c>
      <c r="GB61" t="str">
        <v>Mfg. Tol. See Image</v>
      </c>
      <c r="GC61" t="str">
        <v>Mfg. Tol., 3 Places, Record MAX</v>
      </c>
      <c r="GD61" t="str">
        <v>Mfg. Tol., Balloon 11</v>
      </c>
      <c r="GE61" t="str">
        <v>Mfg. Tol., Balloon 7</v>
      </c>
      <c r="GF61" t="str">
        <v>Mfg. Tol., Blank</v>
      </c>
      <c r="GG61" t="str">
        <v>Mfg. Tol., Blank, Balloon 12</v>
      </c>
      <c r="GH61" t="str">
        <v>Mfg. Tol., Blend to SØ.320</v>
      </c>
      <c r="GI61" t="str">
        <v>Mfg. Tol., Calculation</v>
      </c>
      <c r="GJ61" t="str">
        <v>Mfg. Tol., For Mill Fixture</v>
      </c>
      <c r="GK61" t="str">
        <v>Mfg. Tol., L32</v>
      </c>
      <c r="GL61" t="str">
        <v>Mfg. Tol., L33</v>
      </c>
      <c r="GM61" t="str">
        <v>Mfg. Tol., No Tool Marks</v>
      </c>
      <c r="GN61" t="str">
        <v>Mfg. Tol., OL03361</v>
      </c>
      <c r="GO61" t="str">
        <v>Mfg. Tol., Record off center value</v>
      </c>
      <c r="GP61" t="str">
        <v>Mfg. Tol., Same 3 Places, Record MIN</v>
      </c>
      <c r="GQ61" t="str">
        <v>Mfg. Tol., Section</v>
      </c>
      <c r="GR61" t="str">
        <v>Mfg. Tol., Section B-B</v>
      </c>
      <c r="GS61" t="str">
        <v>Mfg. Tol., Section, OL03361</v>
      </c>
      <c r="GT61" t="str">
        <v>Mfg. Tol., Section, Per Note 2</v>
      </c>
      <c r="GU61" t="str">
        <v>Mfg. Tol., See Image</v>
      </c>
      <c r="GV61" t="str">
        <v>Mfg. Tol., See Image, Bore in Blue</v>
      </c>
      <c r="GW61" t="str">
        <v>Mfg. Tol., See Image, Hook Tip</v>
      </c>
      <c r="GX61" t="str">
        <v>Mfg. Tol., Sharp Okay No Burr</v>
      </c>
      <c r="GY61" t="str">
        <v>Mfg. Tol., Threadless Blank</v>
      </c>
      <c r="GZ61" t="str">
        <v>Mfg.Tol.</v>
      </c>
      <c r="HA61" t="str">
        <v>Mgf. To., T.S.C.</v>
      </c>
      <c r="HB61" t="str">
        <v>Milled Feature</v>
      </c>
      <c r="HC61" t="str">
        <v>Milled Feature, OL04045</v>
      </c>
      <c r="HD61" t="str">
        <v>More than .0005 out of center = Fail</v>
      </c>
      <c r="HE61" t="str">
        <v>Must Pass Through</v>
      </c>
      <c r="HF61" t="str">
        <v>Must pass through gauge</v>
      </c>
      <c r="HG61" t="str">
        <v>Must Pass Through Go Gauge</v>
      </c>
      <c r="HH61" t="str">
        <v>Must Pass, See Image.</v>
      </c>
      <c r="HI61" t="str">
        <v>NA</v>
      </c>
      <c r="HJ61" t="str">
        <v>Narrow Area</v>
      </c>
      <c r="HK61" t="str">
        <v>Near Balloon 21</v>
      </c>
      <c r="HL61" t="str">
        <v>Near Datum B</v>
      </c>
      <c r="HM61" t="str">
        <v>Neck Dia.</v>
      </c>
      <c r="HN61" t="str">
        <v>Neck to Head Rad.</v>
      </c>
      <c r="HO61" t="str">
        <v>No Copper Deposits Allowed</v>
      </c>
      <c r="HP61" t="str">
        <v>No Section</v>
      </c>
      <c r="HQ61" t="str">
        <v>No Section, .01 to .014 = Pass</v>
      </c>
      <c r="HR61" t="str">
        <v>No Section, Rotate Part</v>
      </c>
      <c r="HS61" t="str">
        <v>No Section, See Image</v>
      </c>
      <c r="HT61" t="str">
        <v>No Slot, Section B-B</v>
      </c>
      <c r="HU61" t="str">
        <v>No visual step = Pass</v>
      </c>
      <c r="HV61" t="str">
        <v>Not to exceed .95 Deep</v>
      </c>
      <c r="HW61" t="str">
        <v>Note 1</v>
      </c>
      <c r="HX61" t="str">
        <v>OL00333/A</v>
      </c>
      <c r="HY61" t="str">
        <v>OL00519</v>
      </c>
      <c r="HZ61" t="str">
        <v>OL00520</v>
      </c>
      <c r="IA61" t="str">
        <v>OL00529</v>
      </c>
      <c r="IB61" t="str">
        <v>OL00542</v>
      </c>
      <c r="IC61" t="str">
        <v>OL00724</v>
      </c>
      <c r="ID61" t="str">
        <v>OL01250</v>
      </c>
      <c r="IE61" t="str">
        <v>OL01869, Threadless Blank</v>
      </c>
      <c r="IF61" t="str">
        <v>OL01870, Section</v>
      </c>
      <c r="IG61" t="str">
        <v>OL02255</v>
      </c>
      <c r="IH61" t="str">
        <v>OL02255, Mfg. Tol.</v>
      </c>
      <c r="II61" t="str">
        <v>OL02302</v>
      </c>
      <c r="IJ61" t="str">
        <v xml:space="preserve">OL02318  needed per image instructions </v>
      </c>
      <c r="IK61" t="str">
        <v>OL02556</v>
      </c>
      <c r="IL61" t="str">
        <v>OL02557</v>
      </c>
      <c r="IM61" t="str">
        <v>OL02567</v>
      </c>
      <c r="IN61" t="str">
        <v>OL02653</v>
      </c>
      <c r="IO61" t="str">
        <v>OL02718</v>
      </c>
      <c r="IP61" t="str">
        <v>OL02841</v>
      </c>
      <c r="IQ61" t="str">
        <v>OL02842</v>
      </c>
      <c r="IR61" t="str">
        <v>OL02844</v>
      </c>
      <c r="IS61" t="str">
        <v>OL02871</v>
      </c>
      <c r="IT61" t="str">
        <v>OL02887</v>
      </c>
      <c r="IU61" t="str">
        <v>OL03766</v>
      </c>
      <c r="IV61" t="str">
        <v>OL03868</v>
      </c>
      <c r="IW61" t="str">
        <v>OL03869</v>
      </c>
      <c r="IX61" t="str">
        <v>OL03870</v>
      </c>
      <c r="IY61" t="str">
        <v>OL03873, DWG# 100448-44</v>
      </c>
      <c r="IZ61" t="str">
        <v>OL03949</v>
      </c>
      <c r="JA61" t="str">
        <v xml:space="preserve">OL04043, Section </v>
      </c>
      <c r="JB61" t="str">
        <v xml:space="preserve">OL04044, Section </v>
      </c>
      <c r="JC61" t="str">
        <v>OL04045</v>
      </c>
      <c r="JD61" t="str">
        <v>OL04045, Milled Feature</v>
      </c>
      <c r="JE61" t="str">
        <v>OL04063</v>
      </c>
      <c r="JF61" t="str">
        <v>OL04064</v>
      </c>
      <c r="JG61" t="str">
        <v>OL04065</v>
      </c>
      <c r="JH61" t="str">
        <v>OL04181</v>
      </c>
      <c r="JI61" t="str">
        <v>OL04218</v>
      </c>
      <c r="JJ61" t="str">
        <v>OL04224, See Image</v>
      </c>
      <c r="JK61" t="str">
        <v>OL04374</v>
      </c>
      <c r="JL61" t="str">
        <v>OL04375, Section M-M</v>
      </c>
      <c r="JM61" t="str">
        <v>OL04376, Section M-M</v>
      </c>
      <c r="JN61" t="str">
        <v>OL04443</v>
      </c>
      <c r="JO61" t="str">
        <v>OL04444</v>
      </c>
      <c r="JP61" t="str">
        <v>One side of slot</v>
      </c>
      <c r="JQ61" t="str">
        <v>Other side of slot</v>
      </c>
      <c r="JR61" t="str">
        <v>Out of center more than .002 = Fail</v>
      </c>
      <c r="JS61" t="str">
        <v>Out of center more than.002 = Fail</v>
      </c>
      <c r="JT61" t="str">
        <v>Overlay OL02713</v>
      </c>
    </row>
    <row r="62" spans="1:280">
      <c r="A62" s="74" t="s">
        <v>508</v>
      </c>
      <c r="C62" s="74" t="str" cm="1">
        <f t="array" ref="C62:JT62">TRANSPOSE(_xlfn._xlws.SORT(_xlfn._xlws.FILTER($A$2:$A$279,ISNUMBER(SEARCH('Prt. Lib. &amp; Routine, Table'!M69,$A$2:$A$279)),"not found")))</f>
        <v xml:space="preserve"> 'C', Whirl Blank</v>
      </c>
      <c r="D62" t="str">
        <v xml:space="preserve"> See Image, Constrained</v>
      </c>
      <c r="E62" t="str">
        <v>(.04 to .12 range = Pass)</v>
      </c>
      <c r="F62" t="str">
        <v>(.042 FULL) Go Pin Seat Fully</v>
      </c>
      <c r="G62" t="str">
        <v>(B), Mfg. Tol.</v>
      </c>
      <c r="H62" t="str">
        <v>(B), O.A.L.</v>
      </c>
      <c r="I62" t="str">
        <v>.001 or less =Pass</v>
      </c>
      <c r="J62" t="str">
        <v>.001 or less out of center = Pass</v>
      </c>
      <c r="K62" t="str">
        <v>.002 or Less = Pass</v>
      </c>
      <c r="L62" t="str">
        <v>.002 or Less out of center = Pass</v>
      </c>
      <c r="M62" t="str">
        <v>.005 to .015 = Pass</v>
      </c>
      <c r="N62" t="str">
        <v>.0125 Mean, Section</v>
      </c>
      <c r="O62" t="str">
        <v>.025 or Less in X &amp; Y=Pass</v>
      </c>
      <c r="P62" t="str">
        <v>.038 Mean</v>
      </c>
      <c r="Q62" t="str">
        <v>.063 MM = .0024 IN, See Image</v>
      </c>
      <c r="R62" t="str">
        <v>.063MM = .0024"</v>
      </c>
      <c r="S62" t="str">
        <v>.243 NO-GO, Unconstrained, Must Not Start</v>
      </c>
      <c r="T62" t="str">
        <v>@ Back Face &amp; ID, No Raised Edge</v>
      </c>
      <c r="U62" t="str">
        <v>@ Back Face &amp; OD, No Raised Edge</v>
      </c>
      <c r="V62" t="str">
        <v>@ ID &amp; FACE</v>
      </c>
      <c r="W62" t="str">
        <v>@ OD &amp; BACK FACE</v>
      </c>
      <c r="X62" t="str">
        <v>@ OD &amp; FACE</v>
      </c>
      <c r="Y62" t="str">
        <v>Across from slot</v>
      </c>
      <c r="Z62" t="str">
        <v>All Edge Breaks</v>
      </c>
      <c r="AA62" t="str">
        <v>Attached to bar stock</v>
      </c>
      <c r="AB62" t="str">
        <v xml:space="preserve">Back Turn Fillet Rad. </v>
      </c>
      <c r="AC62" t="str">
        <v>Balloon 1 (DWG FRM0105 Page 2, NV-27)</v>
      </c>
      <c r="AD62" t="str">
        <v>Balloon 1 (DWG FRM0105, NV-30)</v>
      </c>
      <c r="AE62" t="str">
        <v>Balloon 1 (P# 9890002-20) OL00429/A</v>
      </c>
      <c r="AF62" t="str">
        <v>Balloon 1, DWG#FRM0105</v>
      </c>
      <c r="AG62" t="str">
        <v>Balloon 11, See Image</v>
      </c>
      <c r="AH62" t="str">
        <v xml:space="preserve">Balloon 2 (DWG FRM0105 Page 2, NV-27) </v>
      </c>
      <c r="AI62" t="str">
        <v>Balloon 2 (DWG FRM0105, NV-30)</v>
      </c>
      <c r="AJ62" t="str">
        <v>Balloon 2 (P# 9890002-20)</v>
      </c>
      <c r="AK62" t="str">
        <v>Balloon 2, DWG#FRM0105</v>
      </c>
      <c r="AL62" t="str">
        <v>Balloon 2, DWG#FRM0105, See Image</v>
      </c>
      <c r="AM62" t="str">
        <v>Balloon 3 (DWG FRM0105, NV-30 Minor)</v>
      </c>
      <c r="AN62" t="str">
        <v>Balloon 3 (DWG FRM0105, NV-30)</v>
      </c>
      <c r="AO62" t="str">
        <v>Balloon 3 (P# 9890002-20)</v>
      </c>
      <c r="AP62" t="str">
        <v>Balloon 4</v>
      </c>
      <c r="AQ62" t="str">
        <v>Balloon 4 (P# 9890002-20)</v>
      </c>
      <c r="AR62" t="str">
        <v>Below Middle Band</v>
      </c>
      <c r="AS62" t="str">
        <v>Best Fit Pin, .003 or Less =Pass</v>
      </c>
      <c r="AT62" t="str">
        <v>Blank</v>
      </c>
      <c r="AU62" t="str">
        <v>Blank Turn Maj.</v>
      </c>
      <c r="AV62" t="str">
        <v>Blank Turn Maj. Mill Flt., OL4172</v>
      </c>
      <c r="AW62" t="str">
        <v>Blank Without .010 Slots</v>
      </c>
      <c r="AX62" t="str">
        <v>Blank Without .010 Slots, Section</v>
      </c>
      <c r="AY62" t="str">
        <v>Blank without thread</v>
      </c>
      <c r="AZ62" t="str">
        <v xml:space="preserve">Blank, Center of V Grv. </v>
      </c>
      <c r="BA62" t="str">
        <v>Blank, Check R adjacent Balloon 17</v>
      </c>
      <c r="BB62" t="str">
        <v>Blank, EXT. Feature</v>
      </c>
      <c r="BC62" t="str">
        <v>Blank, See Image, OL04335</v>
      </c>
      <c r="BD62" t="str">
        <v>Blank, See Image, OL04336</v>
      </c>
      <c r="BE62" t="str">
        <v xml:space="preserve">Blank, Thrd. </v>
      </c>
      <c r="BF62" t="str">
        <v>Blank, Turn Tip</v>
      </c>
      <c r="BG62" t="str">
        <v>Blank, Without Thrd.</v>
      </c>
      <c r="BH62" t="str">
        <v>Blank, Without Thread</v>
      </c>
      <c r="BI62" t="str">
        <v xml:space="preserve">Blunt Start Blend to Minor </v>
      </c>
      <c r="BJ62" t="str">
        <v>Calc., Use Go HEX</v>
      </c>
      <c r="BK62" t="str">
        <v>Can't dig into OD</v>
      </c>
      <c r="BL62" t="str">
        <v>Carbide Gauge</v>
      </c>
      <c r="BM62" t="str">
        <v xml:space="preserve">Center of V Grv. </v>
      </c>
      <c r="BN62" t="str">
        <v>Centered Less than .03 = Pass</v>
      </c>
      <c r="BO62" t="str">
        <v>Centered within .0005 or Less = Pass</v>
      </c>
      <c r="BP62" t="str">
        <v>Centered within .001 or Less = Pass</v>
      </c>
      <c r="BQ62" t="str">
        <v>Centered within .0254 or Less = Pass</v>
      </c>
      <c r="BR62" t="str">
        <v>Check close to Rod Slot</v>
      </c>
      <c r="BS62" t="str">
        <v>Check every other hole</v>
      </c>
      <c r="BT62" t="str">
        <v>Check Go over full length of slot.</v>
      </c>
      <c r="BU62" t="str">
        <v>Check Near Closed End</v>
      </c>
      <c r="BV62" t="str">
        <v>Check per Print View, Away from Rod Slot</v>
      </c>
      <c r="BW62" t="str">
        <v>Check to Balloon 30 Go Pin</v>
      </c>
      <c r="BX62" t="str">
        <v>Check with .2705 SET Pin Inside Part</v>
      </c>
      <c r="BY62" t="str">
        <v>Check with Hex Up</v>
      </c>
      <c r="BZ62" t="str">
        <v>CMM Blank</v>
      </c>
      <c r="CA62" t="str">
        <v>Confirm Full Radius</v>
      </c>
      <c r="CB62" t="str">
        <v>Constrained in fixture</v>
      </c>
      <c r="CC62" t="str">
        <v>Constrained with Ring</v>
      </c>
      <c r="CD62" t="str">
        <v>Constrained, See Image</v>
      </c>
      <c r="CE62" t="str">
        <v>Dim. "A"</v>
      </c>
      <c r="CF62" t="str">
        <v>Dim. "B"</v>
      </c>
      <c r="CG62" t="str">
        <v>Dim. "C"</v>
      </c>
      <c r="CH62" t="str">
        <v>Dim. "D", Whirl Blank</v>
      </c>
      <c r="CI62" t="str">
        <v>Dim. "G"</v>
      </c>
      <c r="CJ62" t="str">
        <v>Dim. E, Blank Turn Maj. &amp;  Mill Flt</v>
      </c>
      <c r="CK62" t="str">
        <v>Dim. E, Blank Turn Maj.&amp;  Mill Flt</v>
      </c>
      <c r="CL62" t="str">
        <v>Dim. H, Whirl Blank</v>
      </c>
      <c r="CM62" t="str">
        <v>Dim. J, 'Blank Turn Maj. &amp; Whirl Blank</v>
      </c>
      <c r="CN62" t="str">
        <v>Disk Drop Indicator Tip</v>
      </c>
      <c r="CO62" t="str">
        <v>DWG 100448-15, Balloon F_1</v>
      </c>
      <c r="CP62" t="str">
        <v>DWG 100448-15, OL02571</v>
      </c>
      <c r="CQ62" t="str">
        <v>DWG 100448-41</v>
      </c>
      <c r="CR62" t="str">
        <v>DWG 9890040, (10E),Section Part, OL01139</v>
      </c>
      <c r="CS62" t="str">
        <v>DWG 9890040, (10E),Section, OL01139</v>
      </c>
      <c r="CT62" t="str">
        <v>DWG 9890040, (11E)</v>
      </c>
      <c r="CU62" t="str">
        <v>DWG 9890040, (11E), Pins with Flats</v>
      </c>
      <c r="CV62" t="str">
        <v>DWG 9890040, (12E),  Pass=.002 or less</v>
      </c>
      <c r="CW62" t="str">
        <v>DWG 9890040, (12E), See Image</v>
      </c>
      <c r="CX62" t="str">
        <v>DWG 9890040, (1E), OL01431</v>
      </c>
      <c r="CY62" t="str">
        <v>DWG 9890040, (1E), OL01432</v>
      </c>
      <c r="CZ62" t="str">
        <v>DWG 9890040, (2E), OL01432</v>
      </c>
      <c r="DA62" t="str">
        <v>DWG 9890040, (3E)</v>
      </c>
      <c r="DB62" t="str">
        <v>DWG 9890040, (4E)</v>
      </c>
      <c r="DC62" t="str">
        <v>DWG 9890040, (5E), OL02336</v>
      </c>
      <c r="DD62" t="str">
        <v>DWG 9890040, (6E)</v>
      </c>
      <c r="DE62" t="str">
        <v>DWG 9890040, (7E)</v>
      </c>
      <c r="DF62" t="str">
        <v>DWG 9890040, (8E), OL01433</v>
      </c>
      <c r="DG62" t="str">
        <v>DWG 9890040, (8E), OL01433, Section</v>
      </c>
      <c r="DH62" t="str">
        <v>DWG 9890040, (9E), Close to Rod Slot</v>
      </c>
      <c r="DI62" t="str">
        <v>DWG 9890040, (9E),Close to Rod Slot</v>
      </c>
      <c r="DJ62" t="str">
        <v>DWG FRM0105 PAGE 2</v>
      </c>
      <c r="DK62" t="str">
        <v>DWG# 100448-41</v>
      </c>
      <c r="DL62" t="str">
        <v>DWG# 100448-44</v>
      </c>
      <c r="DM62" t="str">
        <v>DWG# 9890003  (1), Section OL00436/A</v>
      </c>
      <c r="DN62" t="str">
        <v>DWG# 9890003 (3), Ring Gauge Constrained</v>
      </c>
      <c r="DO62" t="str">
        <v>DWG# 9890003 (4), Section</v>
      </c>
      <c r="DP62" t="str">
        <v>DWG#100448-26, Balloon 1K, OL02350</v>
      </c>
      <c r="DQ62" t="str">
        <v>DWG#100448-26, Balloon 2K, OL02350</v>
      </c>
      <c r="DR62" t="str">
        <v>DWG#100448-26, Balloon 3K, OL02363</v>
      </c>
      <c r="DS62" t="str">
        <v>DWG#100448-26, Balloon 4K</v>
      </c>
      <c r="DT62" t="str">
        <v>DWG#100448-26, Balloon 5K, Section</v>
      </c>
      <c r="DU62" t="str">
        <v>DWG#100448-26, Balloon 6K</v>
      </c>
      <c r="DV62" t="str">
        <v>DWG#100448-26, Balloon 7K, Section</v>
      </c>
      <c r="DW62" t="str">
        <v>DWG#100448-26, Mfg. Tol.</v>
      </c>
      <c r="DX62" t="str">
        <v>DWG#9890003 (2) Ring Gauge Constrained</v>
      </c>
      <c r="DY62" t="str">
        <v>DWG#9890044</v>
      </c>
      <c r="DZ62" t="str">
        <v>DWG#9890044 .1985 to .2005=Pass</v>
      </c>
      <c r="EA62" t="str">
        <v>DWG#9890044 Overlay OL02441</v>
      </c>
      <c r="EB62" t="str">
        <v>DWG#9890044, OL02441</v>
      </c>
      <c r="EC62" t="str">
        <v>DWG#FRM0105</v>
      </c>
      <c r="ED62" t="str">
        <v>EXT.</v>
      </c>
      <c r="EE62" t="str">
        <v>EXT. Section, OL02460</v>
      </c>
      <c r="EF62" t="str">
        <v>EXT., OL04223</v>
      </c>
      <c r="EG62" t="str">
        <v>Flat Drop Indicator Tip</v>
      </c>
      <c r="EH62" t="str">
        <v>Full Go Pin, No Light, at Radius</v>
      </c>
      <c r="EI62" t="str">
        <v>Function Check</v>
      </c>
      <c r="EJ62" t="str">
        <v>GO Function Gauge</v>
      </c>
      <c r="EK62" t="str">
        <v>Go Gauge for Balloon 1 &amp; 4</v>
      </c>
      <c r="EL62" t="str">
        <v>Go Pin must pass through</v>
      </c>
      <c r="EM62" t="str">
        <v>Greater than .005 = Fail, Section</v>
      </c>
      <c r="EN62" t="str">
        <v>Greater than .025 out of center = Fail</v>
      </c>
      <c r="EO62" t="str">
        <v>Greater than 2.6 = Pass</v>
      </c>
      <c r="EP62" t="str">
        <v>Green = Pass, Red = Fail</v>
      </c>
      <c r="EQ62" t="str">
        <v>Hex Depth</v>
      </c>
      <c r="ER62" t="str">
        <v>Hex Minor</v>
      </c>
      <c r="ES62" t="str">
        <v>Hole Dia.</v>
      </c>
      <c r="ET62" t="str">
        <v>ID Sphere Finish</v>
      </c>
      <c r="EU62" t="str">
        <v>ID/OD Both Sides, Diff. .002 or less = Pass</v>
      </c>
      <c r="EV62" t="str">
        <v>If Looks Big, Section</v>
      </c>
      <c r="EW62" t="str">
        <v>If Looks Small, Section</v>
      </c>
      <c r="EX62" t="str">
        <v>Insp. Close to Break Away, Mfg.Tol.</v>
      </c>
      <c r="EY62" t="str">
        <v>INT.</v>
      </c>
      <c r="EZ62" t="str">
        <v>INT. Section, OL02460</v>
      </c>
      <c r="FA62" t="str">
        <v>INT., OL04223</v>
      </c>
      <c r="FB62" t="str">
        <v>Intersect. of 7.7 &amp; R0.10</v>
      </c>
      <c r="FC62" t="str">
        <v>Intersect. of 8.79 and R.25 MAX</v>
      </c>
      <c r="FD62" t="str">
        <v>Keep Ind. Tip away from corner</v>
      </c>
      <c r="FE62" t="str">
        <v>L31</v>
      </c>
      <c r="FF62" t="str">
        <v>Laser Mark</v>
      </c>
      <c r="FG62" t="str">
        <v>LASER PER NOTE 4</v>
      </c>
      <c r="FH62" t="str">
        <v>LASER PER NOTE 4, Final Check 1 only</v>
      </c>
      <c r="FI62" t="str">
        <v>Less than .002 out of center = Pass</v>
      </c>
      <c r="FJ62" t="str">
        <v>Less than 2.75 = Pass, Section</v>
      </c>
      <c r="FK62" t="str">
        <v>List as pin. Not Calibrated</v>
      </c>
      <c r="FL62" t="str">
        <v>M9 X 1.25 BUTT See Comment Image</v>
      </c>
      <c r="FM62" t="str">
        <v>Manual Section</v>
      </c>
      <c r="FN62" t="str">
        <v>Max Deep .241 NO-GO =.42</v>
      </c>
      <c r="FO62" t="str">
        <v>MAX Depth of (Note 7) .241 NO-GO Pin</v>
      </c>
      <c r="FP62" t="str">
        <v>Measure from Blue Line, See Image</v>
      </c>
      <c r="FQ62" t="str">
        <v>Measure Width of Blue Area, See Image</v>
      </c>
      <c r="FR62" t="str">
        <v>Mfg. Tol</v>
      </c>
      <c r="FS62" t="str">
        <v>Mfg. Tol, See Image</v>
      </c>
      <c r="FT62" t="str">
        <v>Mfg. Tol.</v>
      </c>
      <c r="FU62" t="str">
        <v>Mfg. Tol. "A"</v>
      </c>
      <c r="FV62" t="str">
        <v>Mfg. Tol. (Zero on Gauge Full Dia. Lead)</v>
      </c>
      <c r="FW62" t="str">
        <v>Mfg. Tol. Balloon 11, See Image</v>
      </c>
      <c r="FX62" t="str">
        <v>Mfg. Tol. Balloon 4</v>
      </c>
      <c r="FY62" t="str">
        <v>Mfg. Tol. Balloon 7</v>
      </c>
      <c r="FZ62" t="str">
        <v xml:space="preserve">Mfg. Tol. C-Bore Face (Ballo 28) </v>
      </c>
      <c r="GA62" t="str">
        <v>Mfg. Tol. Section</v>
      </c>
      <c r="GB62" t="str">
        <v>Mfg. Tol. See Image</v>
      </c>
      <c r="GC62" t="str">
        <v>Mfg. Tol., 3 Places, Record MAX</v>
      </c>
      <c r="GD62" t="str">
        <v>Mfg. Tol., Balloon 11</v>
      </c>
      <c r="GE62" t="str">
        <v>Mfg. Tol., Balloon 7</v>
      </c>
      <c r="GF62" t="str">
        <v>Mfg. Tol., Blank</v>
      </c>
      <c r="GG62" t="str">
        <v>Mfg. Tol., Blank, Balloon 12</v>
      </c>
      <c r="GH62" t="str">
        <v>Mfg. Tol., Blend to SØ.320</v>
      </c>
      <c r="GI62" t="str">
        <v>Mfg. Tol., Calculation</v>
      </c>
      <c r="GJ62" t="str">
        <v>Mfg. Tol., For Mill Fixture</v>
      </c>
      <c r="GK62" t="str">
        <v>Mfg. Tol., L32</v>
      </c>
      <c r="GL62" t="str">
        <v>Mfg. Tol., L33</v>
      </c>
      <c r="GM62" t="str">
        <v>Mfg. Tol., No Tool Marks</v>
      </c>
      <c r="GN62" t="str">
        <v>Mfg. Tol., OL03361</v>
      </c>
      <c r="GO62" t="str">
        <v>Mfg. Tol., Record off center value</v>
      </c>
      <c r="GP62" t="str">
        <v>Mfg. Tol., Same 3 Places, Record MIN</v>
      </c>
      <c r="GQ62" t="str">
        <v>Mfg. Tol., Section</v>
      </c>
      <c r="GR62" t="str">
        <v>Mfg. Tol., Section B-B</v>
      </c>
      <c r="GS62" t="str">
        <v>Mfg. Tol., Section, OL03361</v>
      </c>
      <c r="GT62" t="str">
        <v>Mfg. Tol., Section, Per Note 2</v>
      </c>
      <c r="GU62" t="str">
        <v>Mfg. Tol., See Image</v>
      </c>
      <c r="GV62" t="str">
        <v>Mfg. Tol., See Image, Bore in Blue</v>
      </c>
      <c r="GW62" t="str">
        <v>Mfg. Tol., See Image, Hook Tip</v>
      </c>
      <c r="GX62" t="str">
        <v>Mfg. Tol., Sharp Okay No Burr</v>
      </c>
      <c r="GY62" t="str">
        <v>Mfg. Tol., Threadless Blank</v>
      </c>
      <c r="GZ62" t="str">
        <v>Mfg.Tol.</v>
      </c>
      <c r="HA62" t="str">
        <v>Mgf. To., T.S.C.</v>
      </c>
      <c r="HB62" t="str">
        <v>Milled Feature</v>
      </c>
      <c r="HC62" t="str">
        <v>Milled Feature, OL04045</v>
      </c>
      <c r="HD62" t="str">
        <v>More than .0005 out of center = Fail</v>
      </c>
      <c r="HE62" t="str">
        <v>Must Pass Through</v>
      </c>
      <c r="HF62" t="str">
        <v>Must pass through gauge</v>
      </c>
      <c r="HG62" t="str">
        <v>Must Pass Through Go Gauge</v>
      </c>
      <c r="HH62" t="str">
        <v>Must Pass, See Image.</v>
      </c>
      <c r="HI62" t="str">
        <v>NA</v>
      </c>
      <c r="HJ62" t="str">
        <v>Narrow Area</v>
      </c>
      <c r="HK62" t="str">
        <v>Near Balloon 21</v>
      </c>
      <c r="HL62" t="str">
        <v>Near Datum B</v>
      </c>
      <c r="HM62" t="str">
        <v>Neck Dia.</v>
      </c>
      <c r="HN62" t="str">
        <v>Neck to Head Rad.</v>
      </c>
      <c r="HO62" t="str">
        <v>No Copper Deposits Allowed</v>
      </c>
      <c r="HP62" t="str">
        <v>No Section</v>
      </c>
      <c r="HQ62" t="str">
        <v>No Section, .01 to .014 = Pass</v>
      </c>
      <c r="HR62" t="str">
        <v>No Section, Rotate Part</v>
      </c>
      <c r="HS62" t="str">
        <v>No Section, See Image</v>
      </c>
      <c r="HT62" t="str">
        <v>No Slot, Section B-B</v>
      </c>
      <c r="HU62" t="str">
        <v>No visual step = Pass</v>
      </c>
      <c r="HV62" t="str">
        <v>Not to exceed .95 Deep</v>
      </c>
      <c r="HW62" t="str">
        <v>Note 1</v>
      </c>
      <c r="HX62" t="str">
        <v>OL00333/A</v>
      </c>
      <c r="HY62" t="str">
        <v>OL00519</v>
      </c>
      <c r="HZ62" t="str">
        <v>OL00520</v>
      </c>
      <c r="IA62" t="str">
        <v>OL00529</v>
      </c>
      <c r="IB62" t="str">
        <v>OL00542</v>
      </c>
      <c r="IC62" t="str">
        <v>OL00724</v>
      </c>
      <c r="ID62" t="str">
        <v>OL01250</v>
      </c>
      <c r="IE62" t="str">
        <v>OL01869, Threadless Blank</v>
      </c>
      <c r="IF62" t="str">
        <v>OL01870, Section</v>
      </c>
      <c r="IG62" t="str">
        <v>OL02255</v>
      </c>
      <c r="IH62" t="str">
        <v>OL02255, Mfg. Tol.</v>
      </c>
      <c r="II62" t="str">
        <v>OL02302</v>
      </c>
      <c r="IJ62" t="str">
        <v xml:space="preserve">OL02318  needed per image instructions </v>
      </c>
      <c r="IK62" t="str">
        <v>OL02556</v>
      </c>
      <c r="IL62" t="str">
        <v>OL02557</v>
      </c>
      <c r="IM62" t="str">
        <v>OL02567</v>
      </c>
      <c r="IN62" t="str">
        <v>OL02653</v>
      </c>
      <c r="IO62" t="str">
        <v>OL02718</v>
      </c>
      <c r="IP62" t="str">
        <v>OL02841</v>
      </c>
      <c r="IQ62" t="str">
        <v>OL02842</v>
      </c>
      <c r="IR62" t="str">
        <v>OL02844</v>
      </c>
      <c r="IS62" t="str">
        <v>OL02871</v>
      </c>
      <c r="IT62" t="str">
        <v>OL02887</v>
      </c>
      <c r="IU62" t="str">
        <v>OL03766</v>
      </c>
      <c r="IV62" t="str">
        <v>OL03868</v>
      </c>
      <c r="IW62" t="str">
        <v>OL03869</v>
      </c>
      <c r="IX62" t="str">
        <v>OL03870</v>
      </c>
      <c r="IY62" t="str">
        <v>OL03873, DWG# 100448-44</v>
      </c>
      <c r="IZ62" t="str">
        <v>OL03949</v>
      </c>
      <c r="JA62" t="str">
        <v xml:space="preserve">OL04043, Section </v>
      </c>
      <c r="JB62" t="str">
        <v xml:space="preserve">OL04044, Section </v>
      </c>
      <c r="JC62" t="str">
        <v>OL04045</v>
      </c>
      <c r="JD62" t="str">
        <v>OL04045, Milled Feature</v>
      </c>
      <c r="JE62" t="str">
        <v>OL04063</v>
      </c>
      <c r="JF62" t="str">
        <v>OL04064</v>
      </c>
      <c r="JG62" t="str">
        <v>OL04065</v>
      </c>
      <c r="JH62" t="str">
        <v>OL04181</v>
      </c>
      <c r="JI62" t="str">
        <v>OL04218</v>
      </c>
      <c r="JJ62" t="str">
        <v>OL04224, See Image</v>
      </c>
      <c r="JK62" t="str">
        <v>OL04374</v>
      </c>
      <c r="JL62" t="str">
        <v>OL04375, Section M-M</v>
      </c>
      <c r="JM62" t="str">
        <v>OL04376, Section M-M</v>
      </c>
      <c r="JN62" t="str">
        <v>OL04443</v>
      </c>
      <c r="JO62" t="str">
        <v>OL04444</v>
      </c>
      <c r="JP62" t="str">
        <v>One side of slot</v>
      </c>
      <c r="JQ62" t="str">
        <v>Other side of slot</v>
      </c>
      <c r="JR62" t="str">
        <v>Out of center more than .002 = Fail</v>
      </c>
      <c r="JS62" t="str">
        <v>Out of center more than.002 = Fail</v>
      </c>
      <c r="JT62" t="str">
        <v>Overlay OL02713</v>
      </c>
    </row>
    <row r="63" spans="1:280">
      <c r="A63" s="74" t="s">
        <v>57</v>
      </c>
      <c r="C63" s="74" t="str" cm="1">
        <f t="array" ref="C63:JT63">TRANSPOSE(_xlfn._xlws.SORT(_xlfn._xlws.FILTER($A$2:$A$279,ISNUMBER(SEARCH('Prt. Lib. &amp; Routine, Table'!M70,$A$2:$A$279)),"not found")))</f>
        <v xml:space="preserve"> 'C', Whirl Blank</v>
      </c>
      <c r="D63" t="str">
        <v xml:space="preserve"> See Image, Constrained</v>
      </c>
      <c r="E63" t="str">
        <v>(.04 to .12 range = Pass)</v>
      </c>
      <c r="F63" t="str">
        <v>(.042 FULL) Go Pin Seat Fully</v>
      </c>
      <c r="G63" t="str">
        <v>(B), Mfg. Tol.</v>
      </c>
      <c r="H63" t="str">
        <v>(B), O.A.L.</v>
      </c>
      <c r="I63" t="str">
        <v>.001 or less =Pass</v>
      </c>
      <c r="J63" t="str">
        <v>.001 or less out of center = Pass</v>
      </c>
      <c r="K63" t="str">
        <v>.002 or Less = Pass</v>
      </c>
      <c r="L63" t="str">
        <v>.002 or Less out of center = Pass</v>
      </c>
      <c r="M63" t="str">
        <v>.005 to .015 = Pass</v>
      </c>
      <c r="N63" t="str">
        <v>.0125 Mean, Section</v>
      </c>
      <c r="O63" t="str">
        <v>.025 or Less in X &amp; Y=Pass</v>
      </c>
      <c r="P63" t="str">
        <v>.038 Mean</v>
      </c>
      <c r="Q63" t="str">
        <v>.063 MM = .0024 IN, See Image</v>
      </c>
      <c r="R63" t="str">
        <v>.063MM = .0024"</v>
      </c>
      <c r="S63" t="str">
        <v>.243 NO-GO, Unconstrained, Must Not Start</v>
      </c>
      <c r="T63" t="str">
        <v>@ Back Face &amp; ID, No Raised Edge</v>
      </c>
      <c r="U63" t="str">
        <v>@ Back Face &amp; OD, No Raised Edge</v>
      </c>
      <c r="V63" t="str">
        <v>@ ID &amp; FACE</v>
      </c>
      <c r="W63" t="str">
        <v>@ OD &amp; BACK FACE</v>
      </c>
      <c r="X63" t="str">
        <v>@ OD &amp; FACE</v>
      </c>
      <c r="Y63" t="str">
        <v>Across from slot</v>
      </c>
      <c r="Z63" t="str">
        <v>All Edge Breaks</v>
      </c>
      <c r="AA63" t="str">
        <v>Attached to bar stock</v>
      </c>
      <c r="AB63" t="str">
        <v xml:space="preserve">Back Turn Fillet Rad. </v>
      </c>
      <c r="AC63" t="str">
        <v>Balloon 1 (DWG FRM0105 Page 2, NV-27)</v>
      </c>
      <c r="AD63" t="str">
        <v>Balloon 1 (DWG FRM0105, NV-30)</v>
      </c>
      <c r="AE63" t="str">
        <v>Balloon 1 (P# 9890002-20) OL00429/A</v>
      </c>
      <c r="AF63" t="str">
        <v>Balloon 1, DWG#FRM0105</v>
      </c>
      <c r="AG63" t="str">
        <v>Balloon 11, See Image</v>
      </c>
      <c r="AH63" t="str">
        <v xml:space="preserve">Balloon 2 (DWG FRM0105 Page 2, NV-27) </v>
      </c>
      <c r="AI63" t="str">
        <v>Balloon 2 (DWG FRM0105, NV-30)</v>
      </c>
      <c r="AJ63" t="str">
        <v>Balloon 2 (P# 9890002-20)</v>
      </c>
      <c r="AK63" t="str">
        <v>Balloon 2, DWG#FRM0105</v>
      </c>
      <c r="AL63" t="str">
        <v>Balloon 2, DWG#FRM0105, See Image</v>
      </c>
      <c r="AM63" t="str">
        <v>Balloon 3 (DWG FRM0105, NV-30 Minor)</v>
      </c>
      <c r="AN63" t="str">
        <v>Balloon 3 (DWG FRM0105, NV-30)</v>
      </c>
      <c r="AO63" t="str">
        <v>Balloon 3 (P# 9890002-20)</v>
      </c>
      <c r="AP63" t="str">
        <v>Balloon 4</v>
      </c>
      <c r="AQ63" t="str">
        <v>Balloon 4 (P# 9890002-20)</v>
      </c>
      <c r="AR63" t="str">
        <v>Below Middle Band</v>
      </c>
      <c r="AS63" t="str">
        <v>Best Fit Pin, .003 or Less =Pass</v>
      </c>
      <c r="AT63" t="str">
        <v>Blank</v>
      </c>
      <c r="AU63" t="str">
        <v>Blank Turn Maj.</v>
      </c>
      <c r="AV63" t="str">
        <v>Blank Turn Maj. Mill Flt., OL4172</v>
      </c>
      <c r="AW63" t="str">
        <v>Blank Without .010 Slots</v>
      </c>
      <c r="AX63" t="str">
        <v>Blank Without .010 Slots, Section</v>
      </c>
      <c r="AY63" t="str">
        <v>Blank without thread</v>
      </c>
      <c r="AZ63" t="str">
        <v xml:space="preserve">Blank, Center of V Grv. </v>
      </c>
      <c r="BA63" t="str">
        <v>Blank, Check R adjacent Balloon 17</v>
      </c>
      <c r="BB63" t="str">
        <v>Blank, EXT. Feature</v>
      </c>
      <c r="BC63" t="str">
        <v>Blank, See Image, OL04335</v>
      </c>
      <c r="BD63" t="str">
        <v>Blank, See Image, OL04336</v>
      </c>
      <c r="BE63" t="str">
        <v xml:space="preserve">Blank, Thrd. </v>
      </c>
      <c r="BF63" t="str">
        <v>Blank, Turn Tip</v>
      </c>
      <c r="BG63" t="str">
        <v>Blank, Without Thrd.</v>
      </c>
      <c r="BH63" t="str">
        <v>Blank, Without Thread</v>
      </c>
      <c r="BI63" t="str">
        <v xml:space="preserve">Blunt Start Blend to Minor </v>
      </c>
      <c r="BJ63" t="str">
        <v>Calc., Use Go HEX</v>
      </c>
      <c r="BK63" t="str">
        <v>Can't dig into OD</v>
      </c>
      <c r="BL63" t="str">
        <v>Carbide Gauge</v>
      </c>
      <c r="BM63" t="str">
        <v xml:space="preserve">Center of V Grv. </v>
      </c>
      <c r="BN63" t="str">
        <v>Centered Less than .03 = Pass</v>
      </c>
      <c r="BO63" t="str">
        <v>Centered within .0005 or Less = Pass</v>
      </c>
      <c r="BP63" t="str">
        <v>Centered within .001 or Less = Pass</v>
      </c>
      <c r="BQ63" t="str">
        <v>Centered within .0254 or Less = Pass</v>
      </c>
      <c r="BR63" t="str">
        <v>Check close to Rod Slot</v>
      </c>
      <c r="BS63" t="str">
        <v>Check every other hole</v>
      </c>
      <c r="BT63" t="str">
        <v>Check Go over full length of slot.</v>
      </c>
      <c r="BU63" t="str">
        <v>Check Near Closed End</v>
      </c>
      <c r="BV63" t="str">
        <v>Check per Print View, Away from Rod Slot</v>
      </c>
      <c r="BW63" t="str">
        <v>Check to Balloon 30 Go Pin</v>
      </c>
      <c r="BX63" t="str">
        <v>Check with .2705 SET Pin Inside Part</v>
      </c>
      <c r="BY63" t="str">
        <v>Check with Hex Up</v>
      </c>
      <c r="BZ63" t="str">
        <v>CMM Blank</v>
      </c>
      <c r="CA63" t="str">
        <v>Confirm Full Radius</v>
      </c>
      <c r="CB63" t="str">
        <v>Constrained in fixture</v>
      </c>
      <c r="CC63" t="str">
        <v>Constrained with Ring</v>
      </c>
      <c r="CD63" t="str">
        <v>Constrained, See Image</v>
      </c>
      <c r="CE63" t="str">
        <v>Dim. "A"</v>
      </c>
      <c r="CF63" t="str">
        <v>Dim. "B"</v>
      </c>
      <c r="CG63" t="str">
        <v>Dim. "C"</v>
      </c>
      <c r="CH63" t="str">
        <v>Dim. "D", Whirl Blank</v>
      </c>
      <c r="CI63" t="str">
        <v>Dim. "G"</v>
      </c>
      <c r="CJ63" t="str">
        <v>Dim. E, Blank Turn Maj. &amp;  Mill Flt</v>
      </c>
      <c r="CK63" t="str">
        <v>Dim. E, Blank Turn Maj.&amp;  Mill Flt</v>
      </c>
      <c r="CL63" t="str">
        <v>Dim. H, Whirl Blank</v>
      </c>
      <c r="CM63" t="str">
        <v>Dim. J, 'Blank Turn Maj. &amp; Whirl Blank</v>
      </c>
      <c r="CN63" t="str">
        <v>Disk Drop Indicator Tip</v>
      </c>
      <c r="CO63" t="str">
        <v>DWG 100448-15, Balloon F_1</v>
      </c>
      <c r="CP63" t="str">
        <v>DWG 100448-15, OL02571</v>
      </c>
      <c r="CQ63" t="str">
        <v>DWG 100448-41</v>
      </c>
      <c r="CR63" t="str">
        <v>DWG 9890040, (10E),Section Part, OL01139</v>
      </c>
      <c r="CS63" t="str">
        <v>DWG 9890040, (10E),Section, OL01139</v>
      </c>
      <c r="CT63" t="str">
        <v>DWG 9890040, (11E)</v>
      </c>
      <c r="CU63" t="str">
        <v>DWG 9890040, (11E), Pins with Flats</v>
      </c>
      <c r="CV63" t="str">
        <v>DWG 9890040, (12E),  Pass=.002 or less</v>
      </c>
      <c r="CW63" t="str">
        <v>DWG 9890040, (12E), See Image</v>
      </c>
      <c r="CX63" t="str">
        <v>DWG 9890040, (1E), OL01431</v>
      </c>
      <c r="CY63" t="str">
        <v>DWG 9890040, (1E), OL01432</v>
      </c>
      <c r="CZ63" t="str">
        <v>DWG 9890040, (2E), OL01432</v>
      </c>
      <c r="DA63" t="str">
        <v>DWG 9890040, (3E)</v>
      </c>
      <c r="DB63" t="str">
        <v>DWG 9890040, (4E)</v>
      </c>
      <c r="DC63" t="str">
        <v>DWG 9890040, (5E), OL02336</v>
      </c>
      <c r="DD63" t="str">
        <v>DWG 9890040, (6E)</v>
      </c>
      <c r="DE63" t="str">
        <v>DWG 9890040, (7E)</v>
      </c>
      <c r="DF63" t="str">
        <v>DWG 9890040, (8E), OL01433</v>
      </c>
      <c r="DG63" t="str">
        <v>DWG 9890040, (8E), OL01433, Section</v>
      </c>
      <c r="DH63" t="str">
        <v>DWG 9890040, (9E), Close to Rod Slot</v>
      </c>
      <c r="DI63" t="str">
        <v>DWG 9890040, (9E),Close to Rod Slot</v>
      </c>
      <c r="DJ63" t="str">
        <v>DWG FRM0105 PAGE 2</v>
      </c>
      <c r="DK63" t="str">
        <v>DWG# 100448-41</v>
      </c>
      <c r="DL63" t="str">
        <v>DWG# 100448-44</v>
      </c>
      <c r="DM63" t="str">
        <v>DWG# 9890003  (1), Section OL00436/A</v>
      </c>
      <c r="DN63" t="str">
        <v>DWG# 9890003 (3), Ring Gauge Constrained</v>
      </c>
      <c r="DO63" t="str">
        <v>DWG# 9890003 (4), Section</v>
      </c>
      <c r="DP63" t="str">
        <v>DWG#100448-26, Balloon 1K, OL02350</v>
      </c>
      <c r="DQ63" t="str">
        <v>DWG#100448-26, Balloon 2K, OL02350</v>
      </c>
      <c r="DR63" t="str">
        <v>DWG#100448-26, Balloon 3K, OL02363</v>
      </c>
      <c r="DS63" t="str">
        <v>DWG#100448-26, Balloon 4K</v>
      </c>
      <c r="DT63" t="str">
        <v>DWG#100448-26, Balloon 5K, Section</v>
      </c>
      <c r="DU63" t="str">
        <v>DWG#100448-26, Balloon 6K</v>
      </c>
      <c r="DV63" t="str">
        <v>DWG#100448-26, Balloon 7K, Section</v>
      </c>
      <c r="DW63" t="str">
        <v>DWG#100448-26, Mfg. Tol.</v>
      </c>
      <c r="DX63" t="str">
        <v>DWG#9890003 (2) Ring Gauge Constrained</v>
      </c>
      <c r="DY63" t="str">
        <v>DWG#9890044</v>
      </c>
      <c r="DZ63" t="str">
        <v>DWG#9890044 .1985 to .2005=Pass</v>
      </c>
      <c r="EA63" t="str">
        <v>DWG#9890044 Overlay OL02441</v>
      </c>
      <c r="EB63" t="str">
        <v>DWG#9890044, OL02441</v>
      </c>
      <c r="EC63" t="str">
        <v>DWG#FRM0105</v>
      </c>
      <c r="ED63" t="str">
        <v>EXT.</v>
      </c>
      <c r="EE63" t="str">
        <v>EXT. Section, OL02460</v>
      </c>
      <c r="EF63" t="str">
        <v>EXT., OL04223</v>
      </c>
      <c r="EG63" t="str">
        <v>Flat Drop Indicator Tip</v>
      </c>
      <c r="EH63" t="str">
        <v>Full Go Pin, No Light, at Radius</v>
      </c>
      <c r="EI63" t="str">
        <v>Function Check</v>
      </c>
      <c r="EJ63" t="str">
        <v>GO Function Gauge</v>
      </c>
      <c r="EK63" t="str">
        <v>Go Gauge for Balloon 1 &amp; 4</v>
      </c>
      <c r="EL63" t="str">
        <v>Go Pin must pass through</v>
      </c>
      <c r="EM63" t="str">
        <v>Greater than .005 = Fail, Section</v>
      </c>
      <c r="EN63" t="str">
        <v>Greater than .025 out of center = Fail</v>
      </c>
      <c r="EO63" t="str">
        <v>Greater than 2.6 = Pass</v>
      </c>
      <c r="EP63" t="str">
        <v>Green = Pass, Red = Fail</v>
      </c>
      <c r="EQ63" t="str">
        <v>Hex Depth</v>
      </c>
      <c r="ER63" t="str">
        <v>Hex Minor</v>
      </c>
      <c r="ES63" t="str">
        <v>Hole Dia.</v>
      </c>
      <c r="ET63" t="str">
        <v>ID Sphere Finish</v>
      </c>
      <c r="EU63" t="str">
        <v>ID/OD Both Sides, Diff. .002 or less = Pass</v>
      </c>
      <c r="EV63" t="str">
        <v>If Looks Big, Section</v>
      </c>
      <c r="EW63" t="str">
        <v>If Looks Small, Section</v>
      </c>
      <c r="EX63" t="str">
        <v>Insp. Close to Break Away, Mfg.Tol.</v>
      </c>
      <c r="EY63" t="str">
        <v>INT.</v>
      </c>
      <c r="EZ63" t="str">
        <v>INT. Section, OL02460</v>
      </c>
      <c r="FA63" t="str">
        <v>INT., OL04223</v>
      </c>
      <c r="FB63" t="str">
        <v>Intersect. of 7.7 &amp; R0.10</v>
      </c>
      <c r="FC63" t="str">
        <v>Intersect. of 8.79 and R.25 MAX</v>
      </c>
      <c r="FD63" t="str">
        <v>Keep Ind. Tip away from corner</v>
      </c>
      <c r="FE63" t="str">
        <v>L31</v>
      </c>
      <c r="FF63" t="str">
        <v>Laser Mark</v>
      </c>
      <c r="FG63" t="str">
        <v>LASER PER NOTE 4</v>
      </c>
      <c r="FH63" t="str">
        <v>LASER PER NOTE 4, Final Check 1 only</v>
      </c>
      <c r="FI63" t="str">
        <v>Less than .002 out of center = Pass</v>
      </c>
      <c r="FJ63" t="str">
        <v>Less than 2.75 = Pass, Section</v>
      </c>
      <c r="FK63" t="str">
        <v>List as pin. Not Calibrated</v>
      </c>
      <c r="FL63" t="str">
        <v>M9 X 1.25 BUTT See Comment Image</v>
      </c>
      <c r="FM63" t="str">
        <v>Manual Section</v>
      </c>
      <c r="FN63" t="str">
        <v>Max Deep .241 NO-GO =.42</v>
      </c>
      <c r="FO63" t="str">
        <v>MAX Depth of (Note 7) .241 NO-GO Pin</v>
      </c>
      <c r="FP63" t="str">
        <v>Measure from Blue Line, See Image</v>
      </c>
      <c r="FQ63" t="str">
        <v>Measure Width of Blue Area, See Image</v>
      </c>
      <c r="FR63" t="str">
        <v>Mfg. Tol</v>
      </c>
      <c r="FS63" t="str">
        <v>Mfg. Tol, See Image</v>
      </c>
      <c r="FT63" t="str">
        <v>Mfg. Tol.</v>
      </c>
      <c r="FU63" t="str">
        <v>Mfg. Tol. "A"</v>
      </c>
      <c r="FV63" t="str">
        <v>Mfg. Tol. (Zero on Gauge Full Dia. Lead)</v>
      </c>
      <c r="FW63" t="str">
        <v>Mfg. Tol. Balloon 11, See Image</v>
      </c>
      <c r="FX63" t="str">
        <v>Mfg. Tol. Balloon 4</v>
      </c>
      <c r="FY63" t="str">
        <v>Mfg. Tol. Balloon 7</v>
      </c>
      <c r="FZ63" t="str">
        <v xml:space="preserve">Mfg. Tol. C-Bore Face (Ballo 28) </v>
      </c>
      <c r="GA63" t="str">
        <v>Mfg. Tol. Section</v>
      </c>
      <c r="GB63" t="str">
        <v>Mfg. Tol. See Image</v>
      </c>
      <c r="GC63" t="str">
        <v>Mfg. Tol., 3 Places, Record MAX</v>
      </c>
      <c r="GD63" t="str">
        <v>Mfg. Tol., Balloon 11</v>
      </c>
      <c r="GE63" t="str">
        <v>Mfg. Tol., Balloon 7</v>
      </c>
      <c r="GF63" t="str">
        <v>Mfg. Tol., Blank</v>
      </c>
      <c r="GG63" t="str">
        <v>Mfg. Tol., Blank, Balloon 12</v>
      </c>
      <c r="GH63" t="str">
        <v>Mfg. Tol., Blend to SØ.320</v>
      </c>
      <c r="GI63" t="str">
        <v>Mfg. Tol., Calculation</v>
      </c>
      <c r="GJ63" t="str">
        <v>Mfg. Tol., For Mill Fixture</v>
      </c>
      <c r="GK63" t="str">
        <v>Mfg. Tol., L32</v>
      </c>
      <c r="GL63" t="str">
        <v>Mfg. Tol., L33</v>
      </c>
      <c r="GM63" t="str">
        <v>Mfg. Tol., No Tool Marks</v>
      </c>
      <c r="GN63" t="str">
        <v>Mfg. Tol., OL03361</v>
      </c>
      <c r="GO63" t="str">
        <v>Mfg. Tol., Record off center value</v>
      </c>
      <c r="GP63" t="str">
        <v>Mfg. Tol., Same 3 Places, Record MIN</v>
      </c>
      <c r="GQ63" t="str">
        <v>Mfg. Tol., Section</v>
      </c>
      <c r="GR63" t="str">
        <v>Mfg. Tol., Section B-B</v>
      </c>
      <c r="GS63" t="str">
        <v>Mfg. Tol., Section, OL03361</v>
      </c>
      <c r="GT63" t="str">
        <v>Mfg. Tol., Section, Per Note 2</v>
      </c>
      <c r="GU63" t="str">
        <v>Mfg. Tol., See Image</v>
      </c>
      <c r="GV63" t="str">
        <v>Mfg. Tol., See Image, Bore in Blue</v>
      </c>
      <c r="GW63" t="str">
        <v>Mfg. Tol., See Image, Hook Tip</v>
      </c>
      <c r="GX63" t="str">
        <v>Mfg. Tol., Sharp Okay No Burr</v>
      </c>
      <c r="GY63" t="str">
        <v>Mfg. Tol., Threadless Blank</v>
      </c>
      <c r="GZ63" t="str">
        <v>Mfg.Tol.</v>
      </c>
      <c r="HA63" t="str">
        <v>Mgf. To., T.S.C.</v>
      </c>
      <c r="HB63" t="str">
        <v>Milled Feature</v>
      </c>
      <c r="HC63" t="str">
        <v>Milled Feature, OL04045</v>
      </c>
      <c r="HD63" t="str">
        <v>More than .0005 out of center = Fail</v>
      </c>
      <c r="HE63" t="str">
        <v>Must Pass Through</v>
      </c>
      <c r="HF63" t="str">
        <v>Must pass through gauge</v>
      </c>
      <c r="HG63" t="str">
        <v>Must Pass Through Go Gauge</v>
      </c>
      <c r="HH63" t="str">
        <v>Must Pass, See Image.</v>
      </c>
      <c r="HI63" t="str">
        <v>NA</v>
      </c>
      <c r="HJ63" t="str">
        <v>Narrow Area</v>
      </c>
      <c r="HK63" t="str">
        <v>Near Balloon 21</v>
      </c>
      <c r="HL63" t="str">
        <v>Near Datum B</v>
      </c>
      <c r="HM63" t="str">
        <v>Neck Dia.</v>
      </c>
      <c r="HN63" t="str">
        <v>Neck to Head Rad.</v>
      </c>
      <c r="HO63" t="str">
        <v>No Copper Deposits Allowed</v>
      </c>
      <c r="HP63" t="str">
        <v>No Section</v>
      </c>
      <c r="HQ63" t="str">
        <v>No Section, .01 to .014 = Pass</v>
      </c>
      <c r="HR63" t="str">
        <v>No Section, Rotate Part</v>
      </c>
      <c r="HS63" t="str">
        <v>No Section, See Image</v>
      </c>
      <c r="HT63" t="str">
        <v>No Slot, Section B-B</v>
      </c>
      <c r="HU63" t="str">
        <v>No visual step = Pass</v>
      </c>
      <c r="HV63" t="str">
        <v>Not to exceed .95 Deep</v>
      </c>
      <c r="HW63" t="str">
        <v>Note 1</v>
      </c>
      <c r="HX63" t="str">
        <v>OL00333/A</v>
      </c>
      <c r="HY63" t="str">
        <v>OL00519</v>
      </c>
      <c r="HZ63" t="str">
        <v>OL00520</v>
      </c>
      <c r="IA63" t="str">
        <v>OL00529</v>
      </c>
      <c r="IB63" t="str">
        <v>OL00542</v>
      </c>
      <c r="IC63" t="str">
        <v>OL00724</v>
      </c>
      <c r="ID63" t="str">
        <v>OL01250</v>
      </c>
      <c r="IE63" t="str">
        <v>OL01869, Threadless Blank</v>
      </c>
      <c r="IF63" t="str">
        <v>OL01870, Section</v>
      </c>
      <c r="IG63" t="str">
        <v>OL02255</v>
      </c>
      <c r="IH63" t="str">
        <v>OL02255, Mfg. Tol.</v>
      </c>
      <c r="II63" t="str">
        <v>OL02302</v>
      </c>
      <c r="IJ63" t="str">
        <v xml:space="preserve">OL02318  needed per image instructions </v>
      </c>
      <c r="IK63" t="str">
        <v>OL02556</v>
      </c>
      <c r="IL63" t="str">
        <v>OL02557</v>
      </c>
      <c r="IM63" t="str">
        <v>OL02567</v>
      </c>
      <c r="IN63" t="str">
        <v>OL02653</v>
      </c>
      <c r="IO63" t="str">
        <v>OL02718</v>
      </c>
      <c r="IP63" t="str">
        <v>OL02841</v>
      </c>
      <c r="IQ63" t="str">
        <v>OL02842</v>
      </c>
      <c r="IR63" t="str">
        <v>OL02844</v>
      </c>
      <c r="IS63" t="str">
        <v>OL02871</v>
      </c>
      <c r="IT63" t="str">
        <v>OL02887</v>
      </c>
      <c r="IU63" t="str">
        <v>OL03766</v>
      </c>
      <c r="IV63" t="str">
        <v>OL03868</v>
      </c>
      <c r="IW63" t="str">
        <v>OL03869</v>
      </c>
      <c r="IX63" t="str">
        <v>OL03870</v>
      </c>
      <c r="IY63" t="str">
        <v>OL03873, DWG# 100448-44</v>
      </c>
      <c r="IZ63" t="str">
        <v>OL03949</v>
      </c>
      <c r="JA63" t="str">
        <v xml:space="preserve">OL04043, Section </v>
      </c>
      <c r="JB63" t="str">
        <v xml:space="preserve">OL04044, Section </v>
      </c>
      <c r="JC63" t="str">
        <v>OL04045</v>
      </c>
      <c r="JD63" t="str">
        <v>OL04045, Milled Feature</v>
      </c>
      <c r="JE63" t="str">
        <v>OL04063</v>
      </c>
      <c r="JF63" t="str">
        <v>OL04064</v>
      </c>
      <c r="JG63" t="str">
        <v>OL04065</v>
      </c>
      <c r="JH63" t="str">
        <v>OL04181</v>
      </c>
      <c r="JI63" t="str">
        <v>OL04218</v>
      </c>
      <c r="JJ63" t="str">
        <v>OL04224, See Image</v>
      </c>
      <c r="JK63" t="str">
        <v>OL04374</v>
      </c>
      <c r="JL63" t="str">
        <v>OL04375, Section M-M</v>
      </c>
      <c r="JM63" t="str">
        <v>OL04376, Section M-M</v>
      </c>
      <c r="JN63" t="str">
        <v>OL04443</v>
      </c>
      <c r="JO63" t="str">
        <v>OL04444</v>
      </c>
      <c r="JP63" t="str">
        <v>One side of slot</v>
      </c>
      <c r="JQ63" t="str">
        <v>Other side of slot</v>
      </c>
      <c r="JR63" t="str">
        <v>Out of center more than .002 = Fail</v>
      </c>
      <c r="JS63" t="str">
        <v>Out of center more than.002 = Fail</v>
      </c>
      <c r="JT63" t="str">
        <v>Overlay OL02713</v>
      </c>
    </row>
    <row r="64" spans="1:280">
      <c r="A64" s="74" t="s">
        <v>201</v>
      </c>
      <c r="C64" s="74" t="str" cm="1">
        <f t="array" ref="C64:JT64">TRANSPOSE(_xlfn._xlws.SORT(_xlfn._xlws.FILTER($A$2:$A$279,ISNUMBER(SEARCH('Prt. Lib. &amp; Routine, Table'!M71,$A$2:$A$279)),"not found")))</f>
        <v xml:space="preserve"> 'C', Whirl Blank</v>
      </c>
      <c r="D64" t="str">
        <v xml:space="preserve"> See Image, Constrained</v>
      </c>
      <c r="E64" t="str">
        <v>(.04 to .12 range = Pass)</v>
      </c>
      <c r="F64" t="str">
        <v>(.042 FULL) Go Pin Seat Fully</v>
      </c>
      <c r="G64" t="str">
        <v>(B), Mfg. Tol.</v>
      </c>
      <c r="H64" t="str">
        <v>(B), O.A.L.</v>
      </c>
      <c r="I64" t="str">
        <v>.001 or less =Pass</v>
      </c>
      <c r="J64" t="str">
        <v>.001 or less out of center = Pass</v>
      </c>
      <c r="K64" t="str">
        <v>.002 or Less = Pass</v>
      </c>
      <c r="L64" t="str">
        <v>.002 or Less out of center = Pass</v>
      </c>
      <c r="M64" t="str">
        <v>.005 to .015 = Pass</v>
      </c>
      <c r="N64" t="str">
        <v>.0125 Mean, Section</v>
      </c>
      <c r="O64" t="str">
        <v>.025 or Less in X &amp; Y=Pass</v>
      </c>
      <c r="P64" t="str">
        <v>.038 Mean</v>
      </c>
      <c r="Q64" t="str">
        <v>.063 MM = .0024 IN, See Image</v>
      </c>
      <c r="R64" t="str">
        <v>.063MM = .0024"</v>
      </c>
      <c r="S64" t="str">
        <v>.243 NO-GO, Unconstrained, Must Not Start</v>
      </c>
      <c r="T64" t="str">
        <v>@ Back Face &amp; ID, No Raised Edge</v>
      </c>
      <c r="U64" t="str">
        <v>@ Back Face &amp; OD, No Raised Edge</v>
      </c>
      <c r="V64" t="str">
        <v>@ ID &amp; FACE</v>
      </c>
      <c r="W64" t="str">
        <v>@ OD &amp; BACK FACE</v>
      </c>
      <c r="X64" t="str">
        <v>@ OD &amp; FACE</v>
      </c>
      <c r="Y64" t="str">
        <v>Across from slot</v>
      </c>
      <c r="Z64" t="str">
        <v>All Edge Breaks</v>
      </c>
      <c r="AA64" t="str">
        <v>Attached to bar stock</v>
      </c>
      <c r="AB64" t="str">
        <v xml:space="preserve">Back Turn Fillet Rad. </v>
      </c>
      <c r="AC64" t="str">
        <v>Balloon 1 (DWG FRM0105 Page 2, NV-27)</v>
      </c>
      <c r="AD64" t="str">
        <v>Balloon 1 (DWG FRM0105, NV-30)</v>
      </c>
      <c r="AE64" t="str">
        <v>Balloon 1 (P# 9890002-20) OL00429/A</v>
      </c>
      <c r="AF64" t="str">
        <v>Balloon 1, DWG#FRM0105</v>
      </c>
      <c r="AG64" t="str">
        <v>Balloon 11, See Image</v>
      </c>
      <c r="AH64" t="str">
        <v xml:space="preserve">Balloon 2 (DWG FRM0105 Page 2, NV-27) </v>
      </c>
      <c r="AI64" t="str">
        <v>Balloon 2 (DWG FRM0105, NV-30)</v>
      </c>
      <c r="AJ64" t="str">
        <v>Balloon 2 (P# 9890002-20)</v>
      </c>
      <c r="AK64" t="str">
        <v>Balloon 2, DWG#FRM0105</v>
      </c>
      <c r="AL64" t="str">
        <v>Balloon 2, DWG#FRM0105, See Image</v>
      </c>
      <c r="AM64" t="str">
        <v>Balloon 3 (DWG FRM0105, NV-30 Minor)</v>
      </c>
      <c r="AN64" t="str">
        <v>Balloon 3 (DWG FRM0105, NV-30)</v>
      </c>
      <c r="AO64" t="str">
        <v>Balloon 3 (P# 9890002-20)</v>
      </c>
      <c r="AP64" t="str">
        <v>Balloon 4</v>
      </c>
      <c r="AQ64" t="str">
        <v>Balloon 4 (P# 9890002-20)</v>
      </c>
      <c r="AR64" t="str">
        <v>Below Middle Band</v>
      </c>
      <c r="AS64" t="str">
        <v>Best Fit Pin, .003 or Less =Pass</v>
      </c>
      <c r="AT64" t="str">
        <v>Blank</v>
      </c>
      <c r="AU64" t="str">
        <v>Blank Turn Maj.</v>
      </c>
      <c r="AV64" t="str">
        <v>Blank Turn Maj. Mill Flt., OL4172</v>
      </c>
      <c r="AW64" t="str">
        <v>Blank Without .010 Slots</v>
      </c>
      <c r="AX64" t="str">
        <v>Blank Without .010 Slots, Section</v>
      </c>
      <c r="AY64" t="str">
        <v>Blank without thread</v>
      </c>
      <c r="AZ64" t="str">
        <v xml:space="preserve">Blank, Center of V Grv. </v>
      </c>
      <c r="BA64" t="str">
        <v>Blank, Check R adjacent Balloon 17</v>
      </c>
      <c r="BB64" t="str">
        <v>Blank, EXT. Feature</v>
      </c>
      <c r="BC64" t="str">
        <v>Blank, See Image, OL04335</v>
      </c>
      <c r="BD64" t="str">
        <v>Blank, See Image, OL04336</v>
      </c>
      <c r="BE64" t="str">
        <v xml:space="preserve">Blank, Thrd. </v>
      </c>
      <c r="BF64" t="str">
        <v>Blank, Turn Tip</v>
      </c>
      <c r="BG64" t="str">
        <v>Blank, Without Thrd.</v>
      </c>
      <c r="BH64" t="str">
        <v>Blank, Without Thread</v>
      </c>
      <c r="BI64" t="str">
        <v xml:space="preserve">Blunt Start Blend to Minor </v>
      </c>
      <c r="BJ64" t="str">
        <v>Calc., Use Go HEX</v>
      </c>
      <c r="BK64" t="str">
        <v>Can't dig into OD</v>
      </c>
      <c r="BL64" t="str">
        <v>Carbide Gauge</v>
      </c>
      <c r="BM64" t="str">
        <v xml:space="preserve">Center of V Grv. </v>
      </c>
      <c r="BN64" t="str">
        <v>Centered Less than .03 = Pass</v>
      </c>
      <c r="BO64" t="str">
        <v>Centered within .0005 or Less = Pass</v>
      </c>
      <c r="BP64" t="str">
        <v>Centered within .001 or Less = Pass</v>
      </c>
      <c r="BQ64" t="str">
        <v>Centered within .0254 or Less = Pass</v>
      </c>
      <c r="BR64" t="str">
        <v>Check close to Rod Slot</v>
      </c>
      <c r="BS64" t="str">
        <v>Check every other hole</v>
      </c>
      <c r="BT64" t="str">
        <v>Check Go over full length of slot.</v>
      </c>
      <c r="BU64" t="str">
        <v>Check Near Closed End</v>
      </c>
      <c r="BV64" t="str">
        <v>Check per Print View, Away from Rod Slot</v>
      </c>
      <c r="BW64" t="str">
        <v>Check to Balloon 30 Go Pin</v>
      </c>
      <c r="BX64" t="str">
        <v>Check with .2705 SET Pin Inside Part</v>
      </c>
      <c r="BY64" t="str">
        <v>Check with Hex Up</v>
      </c>
      <c r="BZ64" t="str">
        <v>CMM Blank</v>
      </c>
      <c r="CA64" t="str">
        <v>Confirm Full Radius</v>
      </c>
      <c r="CB64" t="str">
        <v>Constrained in fixture</v>
      </c>
      <c r="CC64" t="str">
        <v>Constrained with Ring</v>
      </c>
      <c r="CD64" t="str">
        <v>Constrained, See Image</v>
      </c>
      <c r="CE64" t="str">
        <v>Dim. "A"</v>
      </c>
      <c r="CF64" t="str">
        <v>Dim. "B"</v>
      </c>
      <c r="CG64" t="str">
        <v>Dim. "C"</v>
      </c>
      <c r="CH64" t="str">
        <v>Dim. "D", Whirl Blank</v>
      </c>
      <c r="CI64" t="str">
        <v>Dim. "G"</v>
      </c>
      <c r="CJ64" t="str">
        <v>Dim. E, Blank Turn Maj. &amp;  Mill Flt</v>
      </c>
      <c r="CK64" t="str">
        <v>Dim. E, Blank Turn Maj.&amp;  Mill Flt</v>
      </c>
      <c r="CL64" t="str">
        <v>Dim. H, Whirl Blank</v>
      </c>
      <c r="CM64" t="str">
        <v>Dim. J, 'Blank Turn Maj. &amp; Whirl Blank</v>
      </c>
      <c r="CN64" t="str">
        <v>Disk Drop Indicator Tip</v>
      </c>
      <c r="CO64" t="str">
        <v>DWG 100448-15, Balloon F_1</v>
      </c>
      <c r="CP64" t="str">
        <v>DWG 100448-15, OL02571</v>
      </c>
      <c r="CQ64" t="str">
        <v>DWG 100448-41</v>
      </c>
      <c r="CR64" t="str">
        <v>DWG 9890040, (10E),Section Part, OL01139</v>
      </c>
      <c r="CS64" t="str">
        <v>DWG 9890040, (10E),Section, OL01139</v>
      </c>
      <c r="CT64" t="str">
        <v>DWG 9890040, (11E)</v>
      </c>
      <c r="CU64" t="str">
        <v>DWG 9890040, (11E), Pins with Flats</v>
      </c>
      <c r="CV64" t="str">
        <v>DWG 9890040, (12E),  Pass=.002 or less</v>
      </c>
      <c r="CW64" t="str">
        <v>DWG 9890040, (12E), See Image</v>
      </c>
      <c r="CX64" t="str">
        <v>DWG 9890040, (1E), OL01431</v>
      </c>
      <c r="CY64" t="str">
        <v>DWG 9890040, (1E), OL01432</v>
      </c>
      <c r="CZ64" t="str">
        <v>DWG 9890040, (2E), OL01432</v>
      </c>
      <c r="DA64" t="str">
        <v>DWG 9890040, (3E)</v>
      </c>
      <c r="DB64" t="str">
        <v>DWG 9890040, (4E)</v>
      </c>
      <c r="DC64" t="str">
        <v>DWG 9890040, (5E), OL02336</v>
      </c>
      <c r="DD64" t="str">
        <v>DWG 9890040, (6E)</v>
      </c>
      <c r="DE64" t="str">
        <v>DWG 9890040, (7E)</v>
      </c>
      <c r="DF64" t="str">
        <v>DWG 9890040, (8E), OL01433</v>
      </c>
      <c r="DG64" t="str">
        <v>DWG 9890040, (8E), OL01433, Section</v>
      </c>
      <c r="DH64" t="str">
        <v>DWG 9890040, (9E), Close to Rod Slot</v>
      </c>
      <c r="DI64" t="str">
        <v>DWG 9890040, (9E),Close to Rod Slot</v>
      </c>
      <c r="DJ64" t="str">
        <v>DWG FRM0105 PAGE 2</v>
      </c>
      <c r="DK64" t="str">
        <v>DWG# 100448-41</v>
      </c>
      <c r="DL64" t="str">
        <v>DWG# 100448-44</v>
      </c>
      <c r="DM64" t="str">
        <v>DWG# 9890003  (1), Section OL00436/A</v>
      </c>
      <c r="DN64" t="str">
        <v>DWG# 9890003 (3), Ring Gauge Constrained</v>
      </c>
      <c r="DO64" t="str">
        <v>DWG# 9890003 (4), Section</v>
      </c>
      <c r="DP64" t="str">
        <v>DWG#100448-26, Balloon 1K, OL02350</v>
      </c>
      <c r="DQ64" t="str">
        <v>DWG#100448-26, Balloon 2K, OL02350</v>
      </c>
      <c r="DR64" t="str">
        <v>DWG#100448-26, Balloon 3K, OL02363</v>
      </c>
      <c r="DS64" t="str">
        <v>DWG#100448-26, Balloon 4K</v>
      </c>
      <c r="DT64" t="str">
        <v>DWG#100448-26, Balloon 5K, Section</v>
      </c>
      <c r="DU64" t="str">
        <v>DWG#100448-26, Balloon 6K</v>
      </c>
      <c r="DV64" t="str">
        <v>DWG#100448-26, Balloon 7K, Section</v>
      </c>
      <c r="DW64" t="str">
        <v>DWG#100448-26, Mfg. Tol.</v>
      </c>
      <c r="DX64" t="str">
        <v>DWG#9890003 (2) Ring Gauge Constrained</v>
      </c>
      <c r="DY64" t="str">
        <v>DWG#9890044</v>
      </c>
      <c r="DZ64" t="str">
        <v>DWG#9890044 .1985 to .2005=Pass</v>
      </c>
      <c r="EA64" t="str">
        <v>DWG#9890044 Overlay OL02441</v>
      </c>
      <c r="EB64" t="str">
        <v>DWG#9890044, OL02441</v>
      </c>
      <c r="EC64" t="str">
        <v>DWG#FRM0105</v>
      </c>
      <c r="ED64" t="str">
        <v>EXT.</v>
      </c>
      <c r="EE64" t="str">
        <v>EXT. Section, OL02460</v>
      </c>
      <c r="EF64" t="str">
        <v>EXT., OL04223</v>
      </c>
      <c r="EG64" t="str">
        <v>Flat Drop Indicator Tip</v>
      </c>
      <c r="EH64" t="str">
        <v>Full Go Pin, No Light, at Radius</v>
      </c>
      <c r="EI64" t="str">
        <v>Function Check</v>
      </c>
      <c r="EJ64" t="str">
        <v>GO Function Gauge</v>
      </c>
      <c r="EK64" t="str">
        <v>Go Gauge for Balloon 1 &amp; 4</v>
      </c>
      <c r="EL64" t="str">
        <v>Go Pin must pass through</v>
      </c>
      <c r="EM64" t="str">
        <v>Greater than .005 = Fail, Section</v>
      </c>
      <c r="EN64" t="str">
        <v>Greater than .025 out of center = Fail</v>
      </c>
      <c r="EO64" t="str">
        <v>Greater than 2.6 = Pass</v>
      </c>
      <c r="EP64" t="str">
        <v>Green = Pass, Red = Fail</v>
      </c>
      <c r="EQ64" t="str">
        <v>Hex Depth</v>
      </c>
      <c r="ER64" t="str">
        <v>Hex Minor</v>
      </c>
      <c r="ES64" t="str">
        <v>Hole Dia.</v>
      </c>
      <c r="ET64" t="str">
        <v>ID Sphere Finish</v>
      </c>
      <c r="EU64" t="str">
        <v>ID/OD Both Sides, Diff. .002 or less = Pass</v>
      </c>
      <c r="EV64" t="str">
        <v>If Looks Big, Section</v>
      </c>
      <c r="EW64" t="str">
        <v>If Looks Small, Section</v>
      </c>
      <c r="EX64" t="str">
        <v>Insp. Close to Break Away, Mfg.Tol.</v>
      </c>
      <c r="EY64" t="str">
        <v>INT.</v>
      </c>
      <c r="EZ64" t="str">
        <v>INT. Section, OL02460</v>
      </c>
      <c r="FA64" t="str">
        <v>INT., OL04223</v>
      </c>
      <c r="FB64" t="str">
        <v>Intersect. of 7.7 &amp; R0.10</v>
      </c>
      <c r="FC64" t="str">
        <v>Intersect. of 8.79 and R.25 MAX</v>
      </c>
      <c r="FD64" t="str">
        <v>Keep Ind. Tip away from corner</v>
      </c>
      <c r="FE64" t="str">
        <v>L31</v>
      </c>
      <c r="FF64" t="str">
        <v>Laser Mark</v>
      </c>
      <c r="FG64" t="str">
        <v>LASER PER NOTE 4</v>
      </c>
      <c r="FH64" t="str">
        <v>LASER PER NOTE 4, Final Check 1 only</v>
      </c>
      <c r="FI64" t="str">
        <v>Less than .002 out of center = Pass</v>
      </c>
      <c r="FJ64" t="str">
        <v>Less than 2.75 = Pass, Section</v>
      </c>
      <c r="FK64" t="str">
        <v>List as pin. Not Calibrated</v>
      </c>
      <c r="FL64" t="str">
        <v>M9 X 1.25 BUTT See Comment Image</v>
      </c>
      <c r="FM64" t="str">
        <v>Manual Section</v>
      </c>
      <c r="FN64" t="str">
        <v>Max Deep .241 NO-GO =.42</v>
      </c>
      <c r="FO64" t="str">
        <v>MAX Depth of (Note 7) .241 NO-GO Pin</v>
      </c>
      <c r="FP64" t="str">
        <v>Measure from Blue Line, See Image</v>
      </c>
      <c r="FQ64" t="str">
        <v>Measure Width of Blue Area, See Image</v>
      </c>
      <c r="FR64" t="str">
        <v>Mfg. Tol</v>
      </c>
      <c r="FS64" t="str">
        <v>Mfg. Tol, See Image</v>
      </c>
      <c r="FT64" t="str">
        <v>Mfg. Tol.</v>
      </c>
      <c r="FU64" t="str">
        <v>Mfg. Tol. "A"</v>
      </c>
      <c r="FV64" t="str">
        <v>Mfg. Tol. (Zero on Gauge Full Dia. Lead)</v>
      </c>
      <c r="FW64" t="str">
        <v>Mfg. Tol. Balloon 11, See Image</v>
      </c>
      <c r="FX64" t="str">
        <v>Mfg. Tol. Balloon 4</v>
      </c>
      <c r="FY64" t="str">
        <v>Mfg. Tol. Balloon 7</v>
      </c>
      <c r="FZ64" t="str">
        <v xml:space="preserve">Mfg. Tol. C-Bore Face (Ballo 28) </v>
      </c>
      <c r="GA64" t="str">
        <v>Mfg. Tol. Section</v>
      </c>
      <c r="GB64" t="str">
        <v>Mfg. Tol. See Image</v>
      </c>
      <c r="GC64" t="str">
        <v>Mfg. Tol., 3 Places, Record MAX</v>
      </c>
      <c r="GD64" t="str">
        <v>Mfg. Tol., Balloon 11</v>
      </c>
      <c r="GE64" t="str">
        <v>Mfg. Tol., Balloon 7</v>
      </c>
      <c r="GF64" t="str">
        <v>Mfg. Tol., Blank</v>
      </c>
      <c r="GG64" t="str">
        <v>Mfg. Tol., Blank, Balloon 12</v>
      </c>
      <c r="GH64" t="str">
        <v>Mfg. Tol., Blend to SØ.320</v>
      </c>
      <c r="GI64" t="str">
        <v>Mfg. Tol., Calculation</v>
      </c>
      <c r="GJ64" t="str">
        <v>Mfg. Tol., For Mill Fixture</v>
      </c>
      <c r="GK64" t="str">
        <v>Mfg. Tol., L32</v>
      </c>
      <c r="GL64" t="str">
        <v>Mfg. Tol., L33</v>
      </c>
      <c r="GM64" t="str">
        <v>Mfg. Tol., No Tool Marks</v>
      </c>
      <c r="GN64" t="str">
        <v>Mfg. Tol., OL03361</v>
      </c>
      <c r="GO64" t="str">
        <v>Mfg. Tol., Record off center value</v>
      </c>
      <c r="GP64" t="str">
        <v>Mfg. Tol., Same 3 Places, Record MIN</v>
      </c>
      <c r="GQ64" t="str">
        <v>Mfg. Tol., Section</v>
      </c>
      <c r="GR64" t="str">
        <v>Mfg. Tol., Section B-B</v>
      </c>
      <c r="GS64" t="str">
        <v>Mfg. Tol., Section, OL03361</v>
      </c>
      <c r="GT64" t="str">
        <v>Mfg. Tol., Section, Per Note 2</v>
      </c>
      <c r="GU64" t="str">
        <v>Mfg. Tol., See Image</v>
      </c>
      <c r="GV64" t="str">
        <v>Mfg. Tol., See Image, Bore in Blue</v>
      </c>
      <c r="GW64" t="str">
        <v>Mfg. Tol., See Image, Hook Tip</v>
      </c>
      <c r="GX64" t="str">
        <v>Mfg. Tol., Sharp Okay No Burr</v>
      </c>
      <c r="GY64" t="str">
        <v>Mfg. Tol., Threadless Blank</v>
      </c>
      <c r="GZ64" t="str">
        <v>Mfg.Tol.</v>
      </c>
      <c r="HA64" t="str">
        <v>Mgf. To., T.S.C.</v>
      </c>
      <c r="HB64" t="str">
        <v>Milled Feature</v>
      </c>
      <c r="HC64" t="str">
        <v>Milled Feature, OL04045</v>
      </c>
      <c r="HD64" t="str">
        <v>More than .0005 out of center = Fail</v>
      </c>
      <c r="HE64" t="str">
        <v>Must Pass Through</v>
      </c>
      <c r="HF64" t="str">
        <v>Must pass through gauge</v>
      </c>
      <c r="HG64" t="str">
        <v>Must Pass Through Go Gauge</v>
      </c>
      <c r="HH64" t="str">
        <v>Must Pass, See Image.</v>
      </c>
      <c r="HI64" t="str">
        <v>NA</v>
      </c>
      <c r="HJ64" t="str">
        <v>Narrow Area</v>
      </c>
      <c r="HK64" t="str">
        <v>Near Balloon 21</v>
      </c>
      <c r="HL64" t="str">
        <v>Near Datum B</v>
      </c>
      <c r="HM64" t="str">
        <v>Neck Dia.</v>
      </c>
      <c r="HN64" t="str">
        <v>Neck to Head Rad.</v>
      </c>
      <c r="HO64" t="str">
        <v>No Copper Deposits Allowed</v>
      </c>
      <c r="HP64" t="str">
        <v>No Section</v>
      </c>
      <c r="HQ64" t="str">
        <v>No Section, .01 to .014 = Pass</v>
      </c>
      <c r="HR64" t="str">
        <v>No Section, Rotate Part</v>
      </c>
      <c r="HS64" t="str">
        <v>No Section, See Image</v>
      </c>
      <c r="HT64" t="str">
        <v>No Slot, Section B-B</v>
      </c>
      <c r="HU64" t="str">
        <v>No visual step = Pass</v>
      </c>
      <c r="HV64" t="str">
        <v>Not to exceed .95 Deep</v>
      </c>
      <c r="HW64" t="str">
        <v>Note 1</v>
      </c>
      <c r="HX64" t="str">
        <v>OL00333/A</v>
      </c>
      <c r="HY64" t="str">
        <v>OL00519</v>
      </c>
      <c r="HZ64" t="str">
        <v>OL00520</v>
      </c>
      <c r="IA64" t="str">
        <v>OL00529</v>
      </c>
      <c r="IB64" t="str">
        <v>OL00542</v>
      </c>
      <c r="IC64" t="str">
        <v>OL00724</v>
      </c>
      <c r="ID64" t="str">
        <v>OL01250</v>
      </c>
      <c r="IE64" t="str">
        <v>OL01869, Threadless Blank</v>
      </c>
      <c r="IF64" t="str">
        <v>OL01870, Section</v>
      </c>
      <c r="IG64" t="str">
        <v>OL02255</v>
      </c>
      <c r="IH64" t="str">
        <v>OL02255, Mfg. Tol.</v>
      </c>
      <c r="II64" t="str">
        <v>OL02302</v>
      </c>
      <c r="IJ64" t="str">
        <v xml:space="preserve">OL02318  needed per image instructions </v>
      </c>
      <c r="IK64" t="str">
        <v>OL02556</v>
      </c>
      <c r="IL64" t="str">
        <v>OL02557</v>
      </c>
      <c r="IM64" t="str">
        <v>OL02567</v>
      </c>
      <c r="IN64" t="str">
        <v>OL02653</v>
      </c>
      <c r="IO64" t="str">
        <v>OL02718</v>
      </c>
      <c r="IP64" t="str">
        <v>OL02841</v>
      </c>
      <c r="IQ64" t="str">
        <v>OL02842</v>
      </c>
      <c r="IR64" t="str">
        <v>OL02844</v>
      </c>
      <c r="IS64" t="str">
        <v>OL02871</v>
      </c>
      <c r="IT64" t="str">
        <v>OL02887</v>
      </c>
      <c r="IU64" t="str">
        <v>OL03766</v>
      </c>
      <c r="IV64" t="str">
        <v>OL03868</v>
      </c>
      <c r="IW64" t="str">
        <v>OL03869</v>
      </c>
      <c r="IX64" t="str">
        <v>OL03870</v>
      </c>
      <c r="IY64" t="str">
        <v>OL03873, DWG# 100448-44</v>
      </c>
      <c r="IZ64" t="str">
        <v>OL03949</v>
      </c>
      <c r="JA64" t="str">
        <v xml:space="preserve">OL04043, Section </v>
      </c>
      <c r="JB64" t="str">
        <v xml:space="preserve">OL04044, Section </v>
      </c>
      <c r="JC64" t="str">
        <v>OL04045</v>
      </c>
      <c r="JD64" t="str">
        <v>OL04045, Milled Feature</v>
      </c>
      <c r="JE64" t="str">
        <v>OL04063</v>
      </c>
      <c r="JF64" t="str">
        <v>OL04064</v>
      </c>
      <c r="JG64" t="str">
        <v>OL04065</v>
      </c>
      <c r="JH64" t="str">
        <v>OL04181</v>
      </c>
      <c r="JI64" t="str">
        <v>OL04218</v>
      </c>
      <c r="JJ64" t="str">
        <v>OL04224, See Image</v>
      </c>
      <c r="JK64" t="str">
        <v>OL04374</v>
      </c>
      <c r="JL64" t="str">
        <v>OL04375, Section M-M</v>
      </c>
      <c r="JM64" t="str">
        <v>OL04376, Section M-M</v>
      </c>
      <c r="JN64" t="str">
        <v>OL04443</v>
      </c>
      <c r="JO64" t="str">
        <v>OL04444</v>
      </c>
      <c r="JP64" t="str">
        <v>One side of slot</v>
      </c>
      <c r="JQ64" t="str">
        <v>Other side of slot</v>
      </c>
      <c r="JR64" t="str">
        <v>Out of center more than .002 = Fail</v>
      </c>
      <c r="JS64" t="str">
        <v>Out of center more than.002 = Fail</v>
      </c>
      <c r="JT64" t="str">
        <v>Overlay OL02713</v>
      </c>
    </row>
    <row r="65" spans="1:280">
      <c r="A65" s="74" t="s">
        <v>863</v>
      </c>
      <c r="C65" s="74" t="str" cm="1">
        <f t="array" ref="C65:JT65">TRANSPOSE(_xlfn._xlws.SORT(_xlfn._xlws.FILTER($A$2:$A$279,ISNUMBER(SEARCH('Prt. Lib. &amp; Routine, Table'!M72,$A$2:$A$279)),"not found")))</f>
        <v xml:space="preserve"> 'C', Whirl Blank</v>
      </c>
      <c r="D65" t="str">
        <v xml:space="preserve"> See Image, Constrained</v>
      </c>
      <c r="E65" t="str">
        <v>(.04 to .12 range = Pass)</v>
      </c>
      <c r="F65" t="str">
        <v>(.042 FULL) Go Pin Seat Fully</v>
      </c>
      <c r="G65" t="str">
        <v>(B), Mfg. Tol.</v>
      </c>
      <c r="H65" t="str">
        <v>(B), O.A.L.</v>
      </c>
      <c r="I65" t="str">
        <v>.001 or less =Pass</v>
      </c>
      <c r="J65" t="str">
        <v>.001 or less out of center = Pass</v>
      </c>
      <c r="K65" t="str">
        <v>.002 or Less = Pass</v>
      </c>
      <c r="L65" t="str">
        <v>.002 or Less out of center = Pass</v>
      </c>
      <c r="M65" t="str">
        <v>.005 to .015 = Pass</v>
      </c>
      <c r="N65" t="str">
        <v>.0125 Mean, Section</v>
      </c>
      <c r="O65" t="str">
        <v>.025 or Less in X &amp; Y=Pass</v>
      </c>
      <c r="P65" t="str">
        <v>.038 Mean</v>
      </c>
      <c r="Q65" t="str">
        <v>.063 MM = .0024 IN, See Image</v>
      </c>
      <c r="R65" t="str">
        <v>.063MM = .0024"</v>
      </c>
      <c r="S65" t="str">
        <v>.243 NO-GO, Unconstrained, Must Not Start</v>
      </c>
      <c r="T65" t="str">
        <v>@ Back Face &amp; ID, No Raised Edge</v>
      </c>
      <c r="U65" t="str">
        <v>@ Back Face &amp; OD, No Raised Edge</v>
      </c>
      <c r="V65" t="str">
        <v>@ ID &amp; FACE</v>
      </c>
      <c r="W65" t="str">
        <v>@ OD &amp; BACK FACE</v>
      </c>
      <c r="X65" t="str">
        <v>@ OD &amp; FACE</v>
      </c>
      <c r="Y65" t="str">
        <v>Across from slot</v>
      </c>
      <c r="Z65" t="str">
        <v>All Edge Breaks</v>
      </c>
      <c r="AA65" t="str">
        <v>Attached to bar stock</v>
      </c>
      <c r="AB65" t="str">
        <v xml:space="preserve">Back Turn Fillet Rad. </v>
      </c>
      <c r="AC65" t="str">
        <v>Balloon 1 (DWG FRM0105 Page 2, NV-27)</v>
      </c>
      <c r="AD65" t="str">
        <v>Balloon 1 (DWG FRM0105, NV-30)</v>
      </c>
      <c r="AE65" t="str">
        <v>Balloon 1 (P# 9890002-20) OL00429/A</v>
      </c>
      <c r="AF65" t="str">
        <v>Balloon 1, DWG#FRM0105</v>
      </c>
      <c r="AG65" t="str">
        <v>Balloon 11, See Image</v>
      </c>
      <c r="AH65" t="str">
        <v xml:space="preserve">Balloon 2 (DWG FRM0105 Page 2, NV-27) </v>
      </c>
      <c r="AI65" t="str">
        <v>Balloon 2 (DWG FRM0105, NV-30)</v>
      </c>
      <c r="AJ65" t="str">
        <v>Balloon 2 (P# 9890002-20)</v>
      </c>
      <c r="AK65" t="str">
        <v>Balloon 2, DWG#FRM0105</v>
      </c>
      <c r="AL65" t="str">
        <v>Balloon 2, DWG#FRM0105, See Image</v>
      </c>
      <c r="AM65" t="str">
        <v>Balloon 3 (DWG FRM0105, NV-30 Minor)</v>
      </c>
      <c r="AN65" t="str">
        <v>Balloon 3 (DWG FRM0105, NV-30)</v>
      </c>
      <c r="AO65" t="str">
        <v>Balloon 3 (P# 9890002-20)</v>
      </c>
      <c r="AP65" t="str">
        <v>Balloon 4</v>
      </c>
      <c r="AQ65" t="str">
        <v>Balloon 4 (P# 9890002-20)</v>
      </c>
      <c r="AR65" t="str">
        <v>Below Middle Band</v>
      </c>
      <c r="AS65" t="str">
        <v>Best Fit Pin, .003 or Less =Pass</v>
      </c>
      <c r="AT65" t="str">
        <v>Blank</v>
      </c>
      <c r="AU65" t="str">
        <v>Blank Turn Maj.</v>
      </c>
      <c r="AV65" t="str">
        <v>Blank Turn Maj. Mill Flt., OL4172</v>
      </c>
      <c r="AW65" t="str">
        <v>Blank Without .010 Slots</v>
      </c>
      <c r="AX65" t="str">
        <v>Blank Without .010 Slots, Section</v>
      </c>
      <c r="AY65" t="str">
        <v>Blank without thread</v>
      </c>
      <c r="AZ65" t="str">
        <v xml:space="preserve">Blank, Center of V Grv. </v>
      </c>
      <c r="BA65" t="str">
        <v>Blank, Check R adjacent Balloon 17</v>
      </c>
      <c r="BB65" t="str">
        <v>Blank, EXT. Feature</v>
      </c>
      <c r="BC65" t="str">
        <v>Blank, See Image, OL04335</v>
      </c>
      <c r="BD65" t="str">
        <v>Blank, See Image, OL04336</v>
      </c>
      <c r="BE65" t="str">
        <v xml:space="preserve">Blank, Thrd. </v>
      </c>
      <c r="BF65" t="str">
        <v>Blank, Turn Tip</v>
      </c>
      <c r="BG65" t="str">
        <v>Blank, Without Thrd.</v>
      </c>
      <c r="BH65" t="str">
        <v>Blank, Without Thread</v>
      </c>
      <c r="BI65" t="str">
        <v xml:space="preserve">Blunt Start Blend to Minor </v>
      </c>
      <c r="BJ65" t="str">
        <v>Calc., Use Go HEX</v>
      </c>
      <c r="BK65" t="str">
        <v>Can't dig into OD</v>
      </c>
      <c r="BL65" t="str">
        <v>Carbide Gauge</v>
      </c>
      <c r="BM65" t="str">
        <v xml:space="preserve">Center of V Grv. </v>
      </c>
      <c r="BN65" t="str">
        <v>Centered Less than .03 = Pass</v>
      </c>
      <c r="BO65" t="str">
        <v>Centered within .0005 or Less = Pass</v>
      </c>
      <c r="BP65" t="str">
        <v>Centered within .001 or Less = Pass</v>
      </c>
      <c r="BQ65" t="str">
        <v>Centered within .0254 or Less = Pass</v>
      </c>
      <c r="BR65" t="str">
        <v>Check close to Rod Slot</v>
      </c>
      <c r="BS65" t="str">
        <v>Check every other hole</v>
      </c>
      <c r="BT65" t="str">
        <v>Check Go over full length of slot.</v>
      </c>
      <c r="BU65" t="str">
        <v>Check Near Closed End</v>
      </c>
      <c r="BV65" t="str">
        <v>Check per Print View, Away from Rod Slot</v>
      </c>
      <c r="BW65" t="str">
        <v>Check to Balloon 30 Go Pin</v>
      </c>
      <c r="BX65" t="str">
        <v>Check with .2705 SET Pin Inside Part</v>
      </c>
      <c r="BY65" t="str">
        <v>Check with Hex Up</v>
      </c>
      <c r="BZ65" t="str">
        <v>CMM Blank</v>
      </c>
      <c r="CA65" t="str">
        <v>Confirm Full Radius</v>
      </c>
      <c r="CB65" t="str">
        <v>Constrained in fixture</v>
      </c>
      <c r="CC65" t="str">
        <v>Constrained with Ring</v>
      </c>
      <c r="CD65" t="str">
        <v>Constrained, See Image</v>
      </c>
      <c r="CE65" t="str">
        <v>Dim. "A"</v>
      </c>
      <c r="CF65" t="str">
        <v>Dim. "B"</v>
      </c>
      <c r="CG65" t="str">
        <v>Dim. "C"</v>
      </c>
      <c r="CH65" t="str">
        <v>Dim. "D", Whirl Blank</v>
      </c>
      <c r="CI65" t="str">
        <v>Dim. "G"</v>
      </c>
      <c r="CJ65" t="str">
        <v>Dim. E, Blank Turn Maj. &amp;  Mill Flt</v>
      </c>
      <c r="CK65" t="str">
        <v>Dim. E, Blank Turn Maj.&amp;  Mill Flt</v>
      </c>
      <c r="CL65" t="str">
        <v>Dim. H, Whirl Blank</v>
      </c>
      <c r="CM65" t="str">
        <v>Dim. J, 'Blank Turn Maj. &amp; Whirl Blank</v>
      </c>
      <c r="CN65" t="str">
        <v>Disk Drop Indicator Tip</v>
      </c>
      <c r="CO65" t="str">
        <v>DWG 100448-15, Balloon F_1</v>
      </c>
      <c r="CP65" t="str">
        <v>DWG 100448-15, OL02571</v>
      </c>
      <c r="CQ65" t="str">
        <v>DWG 100448-41</v>
      </c>
      <c r="CR65" t="str">
        <v>DWG 9890040, (10E),Section Part, OL01139</v>
      </c>
      <c r="CS65" t="str">
        <v>DWG 9890040, (10E),Section, OL01139</v>
      </c>
      <c r="CT65" t="str">
        <v>DWG 9890040, (11E)</v>
      </c>
      <c r="CU65" t="str">
        <v>DWG 9890040, (11E), Pins with Flats</v>
      </c>
      <c r="CV65" t="str">
        <v>DWG 9890040, (12E),  Pass=.002 or less</v>
      </c>
      <c r="CW65" t="str">
        <v>DWG 9890040, (12E), See Image</v>
      </c>
      <c r="CX65" t="str">
        <v>DWG 9890040, (1E), OL01431</v>
      </c>
      <c r="CY65" t="str">
        <v>DWG 9890040, (1E), OL01432</v>
      </c>
      <c r="CZ65" t="str">
        <v>DWG 9890040, (2E), OL01432</v>
      </c>
      <c r="DA65" t="str">
        <v>DWG 9890040, (3E)</v>
      </c>
      <c r="DB65" t="str">
        <v>DWG 9890040, (4E)</v>
      </c>
      <c r="DC65" t="str">
        <v>DWG 9890040, (5E), OL02336</v>
      </c>
      <c r="DD65" t="str">
        <v>DWG 9890040, (6E)</v>
      </c>
      <c r="DE65" t="str">
        <v>DWG 9890040, (7E)</v>
      </c>
      <c r="DF65" t="str">
        <v>DWG 9890040, (8E), OL01433</v>
      </c>
      <c r="DG65" t="str">
        <v>DWG 9890040, (8E), OL01433, Section</v>
      </c>
      <c r="DH65" t="str">
        <v>DWG 9890040, (9E), Close to Rod Slot</v>
      </c>
      <c r="DI65" t="str">
        <v>DWG 9890040, (9E),Close to Rod Slot</v>
      </c>
      <c r="DJ65" t="str">
        <v>DWG FRM0105 PAGE 2</v>
      </c>
      <c r="DK65" t="str">
        <v>DWG# 100448-41</v>
      </c>
      <c r="DL65" t="str">
        <v>DWG# 100448-44</v>
      </c>
      <c r="DM65" t="str">
        <v>DWG# 9890003  (1), Section OL00436/A</v>
      </c>
      <c r="DN65" t="str">
        <v>DWG# 9890003 (3), Ring Gauge Constrained</v>
      </c>
      <c r="DO65" t="str">
        <v>DWG# 9890003 (4), Section</v>
      </c>
      <c r="DP65" t="str">
        <v>DWG#100448-26, Balloon 1K, OL02350</v>
      </c>
      <c r="DQ65" t="str">
        <v>DWG#100448-26, Balloon 2K, OL02350</v>
      </c>
      <c r="DR65" t="str">
        <v>DWG#100448-26, Balloon 3K, OL02363</v>
      </c>
      <c r="DS65" t="str">
        <v>DWG#100448-26, Balloon 4K</v>
      </c>
      <c r="DT65" t="str">
        <v>DWG#100448-26, Balloon 5K, Section</v>
      </c>
      <c r="DU65" t="str">
        <v>DWG#100448-26, Balloon 6K</v>
      </c>
      <c r="DV65" t="str">
        <v>DWG#100448-26, Balloon 7K, Section</v>
      </c>
      <c r="DW65" t="str">
        <v>DWG#100448-26, Mfg. Tol.</v>
      </c>
      <c r="DX65" t="str">
        <v>DWG#9890003 (2) Ring Gauge Constrained</v>
      </c>
      <c r="DY65" t="str">
        <v>DWG#9890044</v>
      </c>
      <c r="DZ65" t="str">
        <v>DWG#9890044 .1985 to .2005=Pass</v>
      </c>
      <c r="EA65" t="str">
        <v>DWG#9890044 Overlay OL02441</v>
      </c>
      <c r="EB65" t="str">
        <v>DWG#9890044, OL02441</v>
      </c>
      <c r="EC65" t="str">
        <v>DWG#FRM0105</v>
      </c>
      <c r="ED65" t="str">
        <v>EXT.</v>
      </c>
      <c r="EE65" t="str">
        <v>EXT. Section, OL02460</v>
      </c>
      <c r="EF65" t="str">
        <v>EXT., OL04223</v>
      </c>
      <c r="EG65" t="str">
        <v>Flat Drop Indicator Tip</v>
      </c>
      <c r="EH65" t="str">
        <v>Full Go Pin, No Light, at Radius</v>
      </c>
      <c r="EI65" t="str">
        <v>Function Check</v>
      </c>
      <c r="EJ65" t="str">
        <v>GO Function Gauge</v>
      </c>
      <c r="EK65" t="str">
        <v>Go Gauge for Balloon 1 &amp; 4</v>
      </c>
      <c r="EL65" t="str">
        <v>Go Pin must pass through</v>
      </c>
      <c r="EM65" t="str">
        <v>Greater than .005 = Fail, Section</v>
      </c>
      <c r="EN65" t="str">
        <v>Greater than .025 out of center = Fail</v>
      </c>
      <c r="EO65" t="str">
        <v>Greater than 2.6 = Pass</v>
      </c>
      <c r="EP65" t="str">
        <v>Green = Pass, Red = Fail</v>
      </c>
      <c r="EQ65" t="str">
        <v>Hex Depth</v>
      </c>
      <c r="ER65" t="str">
        <v>Hex Minor</v>
      </c>
      <c r="ES65" t="str">
        <v>Hole Dia.</v>
      </c>
      <c r="ET65" t="str">
        <v>ID Sphere Finish</v>
      </c>
      <c r="EU65" t="str">
        <v>ID/OD Both Sides, Diff. .002 or less = Pass</v>
      </c>
      <c r="EV65" t="str">
        <v>If Looks Big, Section</v>
      </c>
      <c r="EW65" t="str">
        <v>If Looks Small, Section</v>
      </c>
      <c r="EX65" t="str">
        <v>Insp. Close to Break Away, Mfg.Tol.</v>
      </c>
      <c r="EY65" t="str">
        <v>INT.</v>
      </c>
      <c r="EZ65" t="str">
        <v>INT. Section, OL02460</v>
      </c>
      <c r="FA65" t="str">
        <v>INT., OL04223</v>
      </c>
      <c r="FB65" t="str">
        <v>Intersect. of 7.7 &amp; R0.10</v>
      </c>
      <c r="FC65" t="str">
        <v>Intersect. of 8.79 and R.25 MAX</v>
      </c>
      <c r="FD65" t="str">
        <v>Keep Ind. Tip away from corner</v>
      </c>
      <c r="FE65" t="str">
        <v>L31</v>
      </c>
      <c r="FF65" t="str">
        <v>Laser Mark</v>
      </c>
      <c r="FG65" t="str">
        <v>LASER PER NOTE 4</v>
      </c>
      <c r="FH65" t="str">
        <v>LASER PER NOTE 4, Final Check 1 only</v>
      </c>
      <c r="FI65" t="str">
        <v>Less than .002 out of center = Pass</v>
      </c>
      <c r="FJ65" t="str">
        <v>Less than 2.75 = Pass, Section</v>
      </c>
      <c r="FK65" t="str">
        <v>List as pin. Not Calibrated</v>
      </c>
      <c r="FL65" t="str">
        <v>M9 X 1.25 BUTT See Comment Image</v>
      </c>
      <c r="FM65" t="str">
        <v>Manual Section</v>
      </c>
      <c r="FN65" t="str">
        <v>Max Deep .241 NO-GO =.42</v>
      </c>
      <c r="FO65" t="str">
        <v>MAX Depth of (Note 7) .241 NO-GO Pin</v>
      </c>
      <c r="FP65" t="str">
        <v>Measure from Blue Line, See Image</v>
      </c>
      <c r="FQ65" t="str">
        <v>Measure Width of Blue Area, See Image</v>
      </c>
      <c r="FR65" t="str">
        <v>Mfg. Tol</v>
      </c>
      <c r="FS65" t="str">
        <v>Mfg. Tol, See Image</v>
      </c>
      <c r="FT65" t="str">
        <v>Mfg. Tol.</v>
      </c>
      <c r="FU65" t="str">
        <v>Mfg. Tol. "A"</v>
      </c>
      <c r="FV65" t="str">
        <v>Mfg. Tol. (Zero on Gauge Full Dia. Lead)</v>
      </c>
      <c r="FW65" t="str">
        <v>Mfg. Tol. Balloon 11, See Image</v>
      </c>
      <c r="FX65" t="str">
        <v>Mfg. Tol. Balloon 4</v>
      </c>
      <c r="FY65" t="str">
        <v>Mfg. Tol. Balloon 7</v>
      </c>
      <c r="FZ65" t="str">
        <v xml:space="preserve">Mfg. Tol. C-Bore Face (Ballo 28) </v>
      </c>
      <c r="GA65" t="str">
        <v>Mfg. Tol. Section</v>
      </c>
      <c r="GB65" t="str">
        <v>Mfg. Tol. See Image</v>
      </c>
      <c r="GC65" t="str">
        <v>Mfg. Tol., 3 Places, Record MAX</v>
      </c>
      <c r="GD65" t="str">
        <v>Mfg. Tol., Balloon 11</v>
      </c>
      <c r="GE65" t="str">
        <v>Mfg. Tol., Balloon 7</v>
      </c>
      <c r="GF65" t="str">
        <v>Mfg. Tol., Blank</v>
      </c>
      <c r="GG65" t="str">
        <v>Mfg. Tol., Blank, Balloon 12</v>
      </c>
      <c r="GH65" t="str">
        <v>Mfg. Tol., Blend to SØ.320</v>
      </c>
      <c r="GI65" t="str">
        <v>Mfg. Tol., Calculation</v>
      </c>
      <c r="GJ65" t="str">
        <v>Mfg. Tol., For Mill Fixture</v>
      </c>
      <c r="GK65" t="str">
        <v>Mfg. Tol., L32</v>
      </c>
      <c r="GL65" t="str">
        <v>Mfg. Tol., L33</v>
      </c>
      <c r="GM65" t="str">
        <v>Mfg. Tol., No Tool Marks</v>
      </c>
      <c r="GN65" t="str">
        <v>Mfg. Tol., OL03361</v>
      </c>
      <c r="GO65" t="str">
        <v>Mfg. Tol., Record off center value</v>
      </c>
      <c r="GP65" t="str">
        <v>Mfg. Tol., Same 3 Places, Record MIN</v>
      </c>
      <c r="GQ65" t="str">
        <v>Mfg. Tol., Section</v>
      </c>
      <c r="GR65" t="str">
        <v>Mfg. Tol., Section B-B</v>
      </c>
      <c r="GS65" t="str">
        <v>Mfg. Tol., Section, OL03361</v>
      </c>
      <c r="GT65" t="str">
        <v>Mfg. Tol., Section, Per Note 2</v>
      </c>
      <c r="GU65" t="str">
        <v>Mfg. Tol., See Image</v>
      </c>
      <c r="GV65" t="str">
        <v>Mfg. Tol., See Image, Bore in Blue</v>
      </c>
      <c r="GW65" t="str">
        <v>Mfg. Tol., See Image, Hook Tip</v>
      </c>
      <c r="GX65" t="str">
        <v>Mfg. Tol., Sharp Okay No Burr</v>
      </c>
      <c r="GY65" t="str">
        <v>Mfg. Tol., Threadless Blank</v>
      </c>
      <c r="GZ65" t="str">
        <v>Mfg.Tol.</v>
      </c>
      <c r="HA65" t="str">
        <v>Mgf. To., T.S.C.</v>
      </c>
      <c r="HB65" t="str">
        <v>Milled Feature</v>
      </c>
      <c r="HC65" t="str">
        <v>Milled Feature, OL04045</v>
      </c>
      <c r="HD65" t="str">
        <v>More than .0005 out of center = Fail</v>
      </c>
      <c r="HE65" t="str">
        <v>Must Pass Through</v>
      </c>
      <c r="HF65" t="str">
        <v>Must pass through gauge</v>
      </c>
      <c r="HG65" t="str">
        <v>Must Pass Through Go Gauge</v>
      </c>
      <c r="HH65" t="str">
        <v>Must Pass, See Image.</v>
      </c>
      <c r="HI65" t="str">
        <v>NA</v>
      </c>
      <c r="HJ65" t="str">
        <v>Narrow Area</v>
      </c>
      <c r="HK65" t="str">
        <v>Near Balloon 21</v>
      </c>
      <c r="HL65" t="str">
        <v>Near Datum B</v>
      </c>
      <c r="HM65" t="str">
        <v>Neck Dia.</v>
      </c>
      <c r="HN65" t="str">
        <v>Neck to Head Rad.</v>
      </c>
      <c r="HO65" t="str">
        <v>No Copper Deposits Allowed</v>
      </c>
      <c r="HP65" t="str">
        <v>No Section</v>
      </c>
      <c r="HQ65" t="str">
        <v>No Section, .01 to .014 = Pass</v>
      </c>
      <c r="HR65" t="str">
        <v>No Section, Rotate Part</v>
      </c>
      <c r="HS65" t="str">
        <v>No Section, See Image</v>
      </c>
      <c r="HT65" t="str">
        <v>No Slot, Section B-B</v>
      </c>
      <c r="HU65" t="str">
        <v>No visual step = Pass</v>
      </c>
      <c r="HV65" t="str">
        <v>Not to exceed .95 Deep</v>
      </c>
      <c r="HW65" t="str">
        <v>Note 1</v>
      </c>
      <c r="HX65" t="str">
        <v>OL00333/A</v>
      </c>
      <c r="HY65" t="str">
        <v>OL00519</v>
      </c>
      <c r="HZ65" t="str">
        <v>OL00520</v>
      </c>
      <c r="IA65" t="str">
        <v>OL00529</v>
      </c>
      <c r="IB65" t="str">
        <v>OL00542</v>
      </c>
      <c r="IC65" t="str">
        <v>OL00724</v>
      </c>
      <c r="ID65" t="str">
        <v>OL01250</v>
      </c>
      <c r="IE65" t="str">
        <v>OL01869, Threadless Blank</v>
      </c>
      <c r="IF65" t="str">
        <v>OL01870, Section</v>
      </c>
      <c r="IG65" t="str">
        <v>OL02255</v>
      </c>
      <c r="IH65" t="str">
        <v>OL02255, Mfg. Tol.</v>
      </c>
      <c r="II65" t="str">
        <v>OL02302</v>
      </c>
      <c r="IJ65" t="str">
        <v xml:space="preserve">OL02318  needed per image instructions </v>
      </c>
      <c r="IK65" t="str">
        <v>OL02556</v>
      </c>
      <c r="IL65" t="str">
        <v>OL02557</v>
      </c>
      <c r="IM65" t="str">
        <v>OL02567</v>
      </c>
      <c r="IN65" t="str">
        <v>OL02653</v>
      </c>
      <c r="IO65" t="str">
        <v>OL02718</v>
      </c>
      <c r="IP65" t="str">
        <v>OL02841</v>
      </c>
      <c r="IQ65" t="str">
        <v>OL02842</v>
      </c>
      <c r="IR65" t="str">
        <v>OL02844</v>
      </c>
      <c r="IS65" t="str">
        <v>OL02871</v>
      </c>
      <c r="IT65" t="str">
        <v>OL02887</v>
      </c>
      <c r="IU65" t="str">
        <v>OL03766</v>
      </c>
      <c r="IV65" t="str">
        <v>OL03868</v>
      </c>
      <c r="IW65" t="str">
        <v>OL03869</v>
      </c>
      <c r="IX65" t="str">
        <v>OL03870</v>
      </c>
      <c r="IY65" t="str">
        <v>OL03873, DWG# 100448-44</v>
      </c>
      <c r="IZ65" t="str">
        <v>OL03949</v>
      </c>
      <c r="JA65" t="str">
        <v xml:space="preserve">OL04043, Section </v>
      </c>
      <c r="JB65" t="str">
        <v xml:space="preserve">OL04044, Section </v>
      </c>
      <c r="JC65" t="str">
        <v>OL04045</v>
      </c>
      <c r="JD65" t="str">
        <v>OL04045, Milled Feature</v>
      </c>
      <c r="JE65" t="str">
        <v>OL04063</v>
      </c>
      <c r="JF65" t="str">
        <v>OL04064</v>
      </c>
      <c r="JG65" t="str">
        <v>OL04065</v>
      </c>
      <c r="JH65" t="str">
        <v>OL04181</v>
      </c>
      <c r="JI65" t="str">
        <v>OL04218</v>
      </c>
      <c r="JJ65" t="str">
        <v>OL04224, See Image</v>
      </c>
      <c r="JK65" t="str">
        <v>OL04374</v>
      </c>
      <c r="JL65" t="str">
        <v>OL04375, Section M-M</v>
      </c>
      <c r="JM65" t="str">
        <v>OL04376, Section M-M</v>
      </c>
      <c r="JN65" t="str">
        <v>OL04443</v>
      </c>
      <c r="JO65" t="str">
        <v>OL04444</v>
      </c>
      <c r="JP65" t="str">
        <v>One side of slot</v>
      </c>
      <c r="JQ65" t="str">
        <v>Other side of slot</v>
      </c>
      <c r="JR65" t="str">
        <v>Out of center more than .002 = Fail</v>
      </c>
      <c r="JS65" t="str">
        <v>Out of center more than.002 = Fail</v>
      </c>
      <c r="JT65" t="str">
        <v>Overlay OL02713</v>
      </c>
    </row>
    <row r="66" spans="1:280">
      <c r="A66" s="74" t="s">
        <v>864</v>
      </c>
      <c r="C66" s="74" t="str" cm="1">
        <f t="array" ref="C66:JT66">TRANSPOSE(_xlfn._xlws.SORT(_xlfn._xlws.FILTER($A$2:$A$279,ISNUMBER(SEARCH('Prt. Lib. &amp; Routine, Table'!M73,$A$2:$A$279)),"not found")))</f>
        <v xml:space="preserve"> 'C', Whirl Blank</v>
      </c>
      <c r="D66" t="str">
        <v xml:space="preserve"> See Image, Constrained</v>
      </c>
      <c r="E66" t="str">
        <v>(.04 to .12 range = Pass)</v>
      </c>
      <c r="F66" t="str">
        <v>(.042 FULL) Go Pin Seat Fully</v>
      </c>
      <c r="G66" t="str">
        <v>(B), Mfg. Tol.</v>
      </c>
      <c r="H66" t="str">
        <v>(B), O.A.L.</v>
      </c>
      <c r="I66" t="str">
        <v>.001 or less =Pass</v>
      </c>
      <c r="J66" t="str">
        <v>.001 or less out of center = Pass</v>
      </c>
      <c r="K66" t="str">
        <v>.002 or Less = Pass</v>
      </c>
      <c r="L66" t="str">
        <v>.002 or Less out of center = Pass</v>
      </c>
      <c r="M66" t="str">
        <v>.005 to .015 = Pass</v>
      </c>
      <c r="N66" t="str">
        <v>.0125 Mean, Section</v>
      </c>
      <c r="O66" t="str">
        <v>.025 or Less in X &amp; Y=Pass</v>
      </c>
      <c r="P66" t="str">
        <v>.038 Mean</v>
      </c>
      <c r="Q66" t="str">
        <v>.063 MM = .0024 IN, See Image</v>
      </c>
      <c r="R66" t="str">
        <v>.063MM = .0024"</v>
      </c>
      <c r="S66" t="str">
        <v>.243 NO-GO, Unconstrained, Must Not Start</v>
      </c>
      <c r="T66" t="str">
        <v>@ Back Face &amp; ID, No Raised Edge</v>
      </c>
      <c r="U66" t="str">
        <v>@ Back Face &amp; OD, No Raised Edge</v>
      </c>
      <c r="V66" t="str">
        <v>@ ID &amp; FACE</v>
      </c>
      <c r="W66" t="str">
        <v>@ OD &amp; BACK FACE</v>
      </c>
      <c r="X66" t="str">
        <v>@ OD &amp; FACE</v>
      </c>
      <c r="Y66" t="str">
        <v>Across from slot</v>
      </c>
      <c r="Z66" t="str">
        <v>All Edge Breaks</v>
      </c>
      <c r="AA66" t="str">
        <v>Attached to bar stock</v>
      </c>
      <c r="AB66" t="str">
        <v xml:space="preserve">Back Turn Fillet Rad. </v>
      </c>
      <c r="AC66" t="str">
        <v>Balloon 1 (DWG FRM0105 Page 2, NV-27)</v>
      </c>
      <c r="AD66" t="str">
        <v>Balloon 1 (DWG FRM0105, NV-30)</v>
      </c>
      <c r="AE66" t="str">
        <v>Balloon 1 (P# 9890002-20) OL00429/A</v>
      </c>
      <c r="AF66" t="str">
        <v>Balloon 1, DWG#FRM0105</v>
      </c>
      <c r="AG66" t="str">
        <v>Balloon 11, See Image</v>
      </c>
      <c r="AH66" t="str">
        <v xml:space="preserve">Balloon 2 (DWG FRM0105 Page 2, NV-27) </v>
      </c>
      <c r="AI66" t="str">
        <v>Balloon 2 (DWG FRM0105, NV-30)</v>
      </c>
      <c r="AJ66" t="str">
        <v>Balloon 2 (P# 9890002-20)</v>
      </c>
      <c r="AK66" t="str">
        <v>Balloon 2, DWG#FRM0105</v>
      </c>
      <c r="AL66" t="str">
        <v>Balloon 2, DWG#FRM0105, See Image</v>
      </c>
      <c r="AM66" t="str">
        <v>Balloon 3 (DWG FRM0105, NV-30 Minor)</v>
      </c>
      <c r="AN66" t="str">
        <v>Balloon 3 (DWG FRM0105, NV-30)</v>
      </c>
      <c r="AO66" t="str">
        <v>Balloon 3 (P# 9890002-20)</v>
      </c>
      <c r="AP66" t="str">
        <v>Balloon 4</v>
      </c>
      <c r="AQ66" t="str">
        <v>Balloon 4 (P# 9890002-20)</v>
      </c>
      <c r="AR66" t="str">
        <v>Below Middle Band</v>
      </c>
      <c r="AS66" t="str">
        <v>Best Fit Pin, .003 or Less =Pass</v>
      </c>
      <c r="AT66" t="str">
        <v>Blank</v>
      </c>
      <c r="AU66" t="str">
        <v>Blank Turn Maj.</v>
      </c>
      <c r="AV66" t="str">
        <v>Blank Turn Maj. Mill Flt., OL4172</v>
      </c>
      <c r="AW66" t="str">
        <v>Blank Without .010 Slots</v>
      </c>
      <c r="AX66" t="str">
        <v>Blank Without .010 Slots, Section</v>
      </c>
      <c r="AY66" t="str">
        <v>Blank without thread</v>
      </c>
      <c r="AZ66" t="str">
        <v xml:space="preserve">Blank, Center of V Grv. </v>
      </c>
      <c r="BA66" t="str">
        <v>Blank, Check R adjacent Balloon 17</v>
      </c>
      <c r="BB66" t="str">
        <v>Blank, EXT. Feature</v>
      </c>
      <c r="BC66" t="str">
        <v>Blank, See Image, OL04335</v>
      </c>
      <c r="BD66" t="str">
        <v>Blank, See Image, OL04336</v>
      </c>
      <c r="BE66" t="str">
        <v xml:space="preserve">Blank, Thrd. </v>
      </c>
      <c r="BF66" t="str">
        <v>Blank, Turn Tip</v>
      </c>
      <c r="BG66" t="str">
        <v>Blank, Without Thrd.</v>
      </c>
      <c r="BH66" t="str">
        <v>Blank, Without Thread</v>
      </c>
      <c r="BI66" t="str">
        <v xml:space="preserve">Blunt Start Blend to Minor </v>
      </c>
      <c r="BJ66" t="str">
        <v>Calc., Use Go HEX</v>
      </c>
      <c r="BK66" t="str">
        <v>Can't dig into OD</v>
      </c>
      <c r="BL66" t="str">
        <v>Carbide Gauge</v>
      </c>
      <c r="BM66" t="str">
        <v xml:space="preserve">Center of V Grv. </v>
      </c>
      <c r="BN66" t="str">
        <v>Centered Less than .03 = Pass</v>
      </c>
      <c r="BO66" t="str">
        <v>Centered within .0005 or Less = Pass</v>
      </c>
      <c r="BP66" t="str">
        <v>Centered within .001 or Less = Pass</v>
      </c>
      <c r="BQ66" t="str">
        <v>Centered within .0254 or Less = Pass</v>
      </c>
      <c r="BR66" t="str">
        <v>Check close to Rod Slot</v>
      </c>
      <c r="BS66" t="str">
        <v>Check every other hole</v>
      </c>
      <c r="BT66" t="str">
        <v>Check Go over full length of slot.</v>
      </c>
      <c r="BU66" t="str">
        <v>Check Near Closed End</v>
      </c>
      <c r="BV66" t="str">
        <v>Check per Print View, Away from Rod Slot</v>
      </c>
      <c r="BW66" t="str">
        <v>Check to Balloon 30 Go Pin</v>
      </c>
      <c r="BX66" t="str">
        <v>Check with .2705 SET Pin Inside Part</v>
      </c>
      <c r="BY66" t="str">
        <v>Check with Hex Up</v>
      </c>
      <c r="BZ66" t="str">
        <v>CMM Blank</v>
      </c>
      <c r="CA66" t="str">
        <v>Confirm Full Radius</v>
      </c>
      <c r="CB66" t="str">
        <v>Constrained in fixture</v>
      </c>
      <c r="CC66" t="str">
        <v>Constrained with Ring</v>
      </c>
      <c r="CD66" t="str">
        <v>Constrained, See Image</v>
      </c>
      <c r="CE66" t="str">
        <v>Dim. "A"</v>
      </c>
      <c r="CF66" t="str">
        <v>Dim. "B"</v>
      </c>
      <c r="CG66" t="str">
        <v>Dim. "C"</v>
      </c>
      <c r="CH66" t="str">
        <v>Dim. "D", Whirl Blank</v>
      </c>
      <c r="CI66" t="str">
        <v>Dim. "G"</v>
      </c>
      <c r="CJ66" t="str">
        <v>Dim. E, Blank Turn Maj. &amp;  Mill Flt</v>
      </c>
      <c r="CK66" t="str">
        <v>Dim. E, Blank Turn Maj.&amp;  Mill Flt</v>
      </c>
      <c r="CL66" t="str">
        <v>Dim. H, Whirl Blank</v>
      </c>
      <c r="CM66" t="str">
        <v>Dim. J, 'Blank Turn Maj. &amp; Whirl Blank</v>
      </c>
      <c r="CN66" t="str">
        <v>Disk Drop Indicator Tip</v>
      </c>
      <c r="CO66" t="str">
        <v>DWG 100448-15, Balloon F_1</v>
      </c>
      <c r="CP66" t="str">
        <v>DWG 100448-15, OL02571</v>
      </c>
      <c r="CQ66" t="str">
        <v>DWG 100448-41</v>
      </c>
      <c r="CR66" t="str">
        <v>DWG 9890040, (10E),Section Part, OL01139</v>
      </c>
      <c r="CS66" t="str">
        <v>DWG 9890040, (10E),Section, OL01139</v>
      </c>
      <c r="CT66" t="str">
        <v>DWG 9890040, (11E)</v>
      </c>
      <c r="CU66" t="str">
        <v>DWG 9890040, (11E), Pins with Flats</v>
      </c>
      <c r="CV66" t="str">
        <v>DWG 9890040, (12E),  Pass=.002 or less</v>
      </c>
      <c r="CW66" t="str">
        <v>DWG 9890040, (12E), See Image</v>
      </c>
      <c r="CX66" t="str">
        <v>DWG 9890040, (1E), OL01431</v>
      </c>
      <c r="CY66" t="str">
        <v>DWG 9890040, (1E), OL01432</v>
      </c>
      <c r="CZ66" t="str">
        <v>DWG 9890040, (2E), OL01432</v>
      </c>
      <c r="DA66" t="str">
        <v>DWG 9890040, (3E)</v>
      </c>
      <c r="DB66" t="str">
        <v>DWG 9890040, (4E)</v>
      </c>
      <c r="DC66" t="str">
        <v>DWG 9890040, (5E), OL02336</v>
      </c>
      <c r="DD66" t="str">
        <v>DWG 9890040, (6E)</v>
      </c>
      <c r="DE66" t="str">
        <v>DWG 9890040, (7E)</v>
      </c>
      <c r="DF66" t="str">
        <v>DWG 9890040, (8E), OL01433</v>
      </c>
      <c r="DG66" t="str">
        <v>DWG 9890040, (8E), OL01433, Section</v>
      </c>
      <c r="DH66" t="str">
        <v>DWG 9890040, (9E), Close to Rod Slot</v>
      </c>
      <c r="DI66" t="str">
        <v>DWG 9890040, (9E),Close to Rod Slot</v>
      </c>
      <c r="DJ66" t="str">
        <v>DWG FRM0105 PAGE 2</v>
      </c>
      <c r="DK66" t="str">
        <v>DWG# 100448-41</v>
      </c>
      <c r="DL66" t="str">
        <v>DWG# 100448-44</v>
      </c>
      <c r="DM66" t="str">
        <v>DWG# 9890003  (1), Section OL00436/A</v>
      </c>
      <c r="DN66" t="str">
        <v>DWG# 9890003 (3), Ring Gauge Constrained</v>
      </c>
      <c r="DO66" t="str">
        <v>DWG# 9890003 (4), Section</v>
      </c>
      <c r="DP66" t="str">
        <v>DWG#100448-26, Balloon 1K, OL02350</v>
      </c>
      <c r="DQ66" t="str">
        <v>DWG#100448-26, Balloon 2K, OL02350</v>
      </c>
      <c r="DR66" t="str">
        <v>DWG#100448-26, Balloon 3K, OL02363</v>
      </c>
      <c r="DS66" t="str">
        <v>DWG#100448-26, Balloon 4K</v>
      </c>
      <c r="DT66" t="str">
        <v>DWG#100448-26, Balloon 5K, Section</v>
      </c>
      <c r="DU66" t="str">
        <v>DWG#100448-26, Balloon 6K</v>
      </c>
      <c r="DV66" t="str">
        <v>DWG#100448-26, Balloon 7K, Section</v>
      </c>
      <c r="DW66" t="str">
        <v>DWG#100448-26, Mfg. Tol.</v>
      </c>
      <c r="DX66" t="str">
        <v>DWG#9890003 (2) Ring Gauge Constrained</v>
      </c>
      <c r="DY66" t="str">
        <v>DWG#9890044</v>
      </c>
      <c r="DZ66" t="str">
        <v>DWG#9890044 .1985 to .2005=Pass</v>
      </c>
      <c r="EA66" t="str">
        <v>DWG#9890044 Overlay OL02441</v>
      </c>
      <c r="EB66" t="str">
        <v>DWG#9890044, OL02441</v>
      </c>
      <c r="EC66" t="str">
        <v>DWG#FRM0105</v>
      </c>
      <c r="ED66" t="str">
        <v>EXT.</v>
      </c>
      <c r="EE66" t="str">
        <v>EXT. Section, OL02460</v>
      </c>
      <c r="EF66" t="str">
        <v>EXT., OL04223</v>
      </c>
      <c r="EG66" t="str">
        <v>Flat Drop Indicator Tip</v>
      </c>
      <c r="EH66" t="str">
        <v>Full Go Pin, No Light, at Radius</v>
      </c>
      <c r="EI66" t="str">
        <v>Function Check</v>
      </c>
      <c r="EJ66" t="str">
        <v>GO Function Gauge</v>
      </c>
      <c r="EK66" t="str">
        <v>Go Gauge for Balloon 1 &amp; 4</v>
      </c>
      <c r="EL66" t="str">
        <v>Go Pin must pass through</v>
      </c>
      <c r="EM66" t="str">
        <v>Greater than .005 = Fail, Section</v>
      </c>
      <c r="EN66" t="str">
        <v>Greater than .025 out of center = Fail</v>
      </c>
      <c r="EO66" t="str">
        <v>Greater than 2.6 = Pass</v>
      </c>
      <c r="EP66" t="str">
        <v>Green = Pass, Red = Fail</v>
      </c>
      <c r="EQ66" t="str">
        <v>Hex Depth</v>
      </c>
      <c r="ER66" t="str">
        <v>Hex Minor</v>
      </c>
      <c r="ES66" t="str">
        <v>Hole Dia.</v>
      </c>
      <c r="ET66" t="str">
        <v>ID Sphere Finish</v>
      </c>
      <c r="EU66" t="str">
        <v>ID/OD Both Sides, Diff. .002 or less = Pass</v>
      </c>
      <c r="EV66" t="str">
        <v>If Looks Big, Section</v>
      </c>
      <c r="EW66" t="str">
        <v>If Looks Small, Section</v>
      </c>
      <c r="EX66" t="str">
        <v>Insp. Close to Break Away, Mfg.Tol.</v>
      </c>
      <c r="EY66" t="str">
        <v>INT.</v>
      </c>
      <c r="EZ66" t="str">
        <v>INT. Section, OL02460</v>
      </c>
      <c r="FA66" t="str">
        <v>INT., OL04223</v>
      </c>
      <c r="FB66" t="str">
        <v>Intersect. of 7.7 &amp; R0.10</v>
      </c>
      <c r="FC66" t="str">
        <v>Intersect. of 8.79 and R.25 MAX</v>
      </c>
      <c r="FD66" t="str">
        <v>Keep Ind. Tip away from corner</v>
      </c>
      <c r="FE66" t="str">
        <v>L31</v>
      </c>
      <c r="FF66" t="str">
        <v>Laser Mark</v>
      </c>
      <c r="FG66" t="str">
        <v>LASER PER NOTE 4</v>
      </c>
      <c r="FH66" t="str">
        <v>LASER PER NOTE 4, Final Check 1 only</v>
      </c>
      <c r="FI66" t="str">
        <v>Less than .002 out of center = Pass</v>
      </c>
      <c r="FJ66" t="str">
        <v>Less than 2.75 = Pass, Section</v>
      </c>
      <c r="FK66" t="str">
        <v>List as pin. Not Calibrated</v>
      </c>
      <c r="FL66" t="str">
        <v>M9 X 1.25 BUTT See Comment Image</v>
      </c>
      <c r="FM66" t="str">
        <v>Manual Section</v>
      </c>
      <c r="FN66" t="str">
        <v>Max Deep .241 NO-GO =.42</v>
      </c>
      <c r="FO66" t="str">
        <v>MAX Depth of (Note 7) .241 NO-GO Pin</v>
      </c>
      <c r="FP66" t="str">
        <v>Measure from Blue Line, See Image</v>
      </c>
      <c r="FQ66" t="str">
        <v>Measure Width of Blue Area, See Image</v>
      </c>
      <c r="FR66" t="str">
        <v>Mfg. Tol</v>
      </c>
      <c r="FS66" t="str">
        <v>Mfg. Tol, See Image</v>
      </c>
      <c r="FT66" t="str">
        <v>Mfg. Tol.</v>
      </c>
      <c r="FU66" t="str">
        <v>Mfg. Tol. "A"</v>
      </c>
      <c r="FV66" t="str">
        <v>Mfg. Tol. (Zero on Gauge Full Dia. Lead)</v>
      </c>
      <c r="FW66" t="str">
        <v>Mfg. Tol. Balloon 11, See Image</v>
      </c>
      <c r="FX66" t="str">
        <v>Mfg. Tol. Balloon 4</v>
      </c>
      <c r="FY66" t="str">
        <v>Mfg. Tol. Balloon 7</v>
      </c>
      <c r="FZ66" t="str">
        <v xml:space="preserve">Mfg. Tol. C-Bore Face (Ballo 28) </v>
      </c>
      <c r="GA66" t="str">
        <v>Mfg. Tol. Section</v>
      </c>
      <c r="GB66" t="str">
        <v>Mfg. Tol. See Image</v>
      </c>
      <c r="GC66" t="str">
        <v>Mfg. Tol., 3 Places, Record MAX</v>
      </c>
      <c r="GD66" t="str">
        <v>Mfg. Tol., Balloon 11</v>
      </c>
      <c r="GE66" t="str">
        <v>Mfg. Tol., Balloon 7</v>
      </c>
      <c r="GF66" t="str">
        <v>Mfg. Tol., Blank</v>
      </c>
      <c r="GG66" t="str">
        <v>Mfg. Tol., Blank, Balloon 12</v>
      </c>
      <c r="GH66" t="str">
        <v>Mfg. Tol., Blend to SØ.320</v>
      </c>
      <c r="GI66" t="str">
        <v>Mfg. Tol., Calculation</v>
      </c>
      <c r="GJ66" t="str">
        <v>Mfg. Tol., For Mill Fixture</v>
      </c>
      <c r="GK66" t="str">
        <v>Mfg. Tol., L32</v>
      </c>
      <c r="GL66" t="str">
        <v>Mfg. Tol., L33</v>
      </c>
      <c r="GM66" t="str">
        <v>Mfg. Tol., No Tool Marks</v>
      </c>
      <c r="GN66" t="str">
        <v>Mfg. Tol., OL03361</v>
      </c>
      <c r="GO66" t="str">
        <v>Mfg. Tol., Record off center value</v>
      </c>
      <c r="GP66" t="str">
        <v>Mfg. Tol., Same 3 Places, Record MIN</v>
      </c>
      <c r="GQ66" t="str">
        <v>Mfg. Tol., Section</v>
      </c>
      <c r="GR66" t="str">
        <v>Mfg. Tol., Section B-B</v>
      </c>
      <c r="GS66" t="str">
        <v>Mfg. Tol., Section, OL03361</v>
      </c>
      <c r="GT66" t="str">
        <v>Mfg. Tol., Section, Per Note 2</v>
      </c>
      <c r="GU66" t="str">
        <v>Mfg. Tol., See Image</v>
      </c>
      <c r="GV66" t="str">
        <v>Mfg. Tol., See Image, Bore in Blue</v>
      </c>
      <c r="GW66" t="str">
        <v>Mfg. Tol., See Image, Hook Tip</v>
      </c>
      <c r="GX66" t="str">
        <v>Mfg. Tol., Sharp Okay No Burr</v>
      </c>
      <c r="GY66" t="str">
        <v>Mfg. Tol., Threadless Blank</v>
      </c>
      <c r="GZ66" t="str">
        <v>Mfg.Tol.</v>
      </c>
      <c r="HA66" t="str">
        <v>Mgf. To., T.S.C.</v>
      </c>
      <c r="HB66" t="str">
        <v>Milled Feature</v>
      </c>
      <c r="HC66" t="str">
        <v>Milled Feature, OL04045</v>
      </c>
      <c r="HD66" t="str">
        <v>More than .0005 out of center = Fail</v>
      </c>
      <c r="HE66" t="str">
        <v>Must Pass Through</v>
      </c>
      <c r="HF66" t="str">
        <v>Must pass through gauge</v>
      </c>
      <c r="HG66" t="str">
        <v>Must Pass Through Go Gauge</v>
      </c>
      <c r="HH66" t="str">
        <v>Must Pass, See Image.</v>
      </c>
      <c r="HI66" t="str">
        <v>NA</v>
      </c>
      <c r="HJ66" t="str">
        <v>Narrow Area</v>
      </c>
      <c r="HK66" t="str">
        <v>Near Balloon 21</v>
      </c>
      <c r="HL66" t="str">
        <v>Near Datum B</v>
      </c>
      <c r="HM66" t="str">
        <v>Neck Dia.</v>
      </c>
      <c r="HN66" t="str">
        <v>Neck to Head Rad.</v>
      </c>
      <c r="HO66" t="str">
        <v>No Copper Deposits Allowed</v>
      </c>
      <c r="HP66" t="str">
        <v>No Section</v>
      </c>
      <c r="HQ66" t="str">
        <v>No Section, .01 to .014 = Pass</v>
      </c>
      <c r="HR66" t="str">
        <v>No Section, Rotate Part</v>
      </c>
      <c r="HS66" t="str">
        <v>No Section, See Image</v>
      </c>
      <c r="HT66" t="str">
        <v>No Slot, Section B-B</v>
      </c>
      <c r="HU66" t="str">
        <v>No visual step = Pass</v>
      </c>
      <c r="HV66" t="str">
        <v>Not to exceed .95 Deep</v>
      </c>
      <c r="HW66" t="str">
        <v>Note 1</v>
      </c>
      <c r="HX66" t="str">
        <v>OL00333/A</v>
      </c>
      <c r="HY66" t="str">
        <v>OL00519</v>
      </c>
      <c r="HZ66" t="str">
        <v>OL00520</v>
      </c>
      <c r="IA66" t="str">
        <v>OL00529</v>
      </c>
      <c r="IB66" t="str">
        <v>OL00542</v>
      </c>
      <c r="IC66" t="str">
        <v>OL00724</v>
      </c>
      <c r="ID66" t="str">
        <v>OL01250</v>
      </c>
      <c r="IE66" t="str">
        <v>OL01869, Threadless Blank</v>
      </c>
      <c r="IF66" t="str">
        <v>OL01870, Section</v>
      </c>
      <c r="IG66" t="str">
        <v>OL02255</v>
      </c>
      <c r="IH66" t="str">
        <v>OL02255, Mfg. Tol.</v>
      </c>
      <c r="II66" t="str">
        <v>OL02302</v>
      </c>
      <c r="IJ66" t="str">
        <v xml:space="preserve">OL02318  needed per image instructions </v>
      </c>
      <c r="IK66" t="str">
        <v>OL02556</v>
      </c>
      <c r="IL66" t="str">
        <v>OL02557</v>
      </c>
      <c r="IM66" t="str">
        <v>OL02567</v>
      </c>
      <c r="IN66" t="str">
        <v>OL02653</v>
      </c>
      <c r="IO66" t="str">
        <v>OL02718</v>
      </c>
      <c r="IP66" t="str">
        <v>OL02841</v>
      </c>
      <c r="IQ66" t="str">
        <v>OL02842</v>
      </c>
      <c r="IR66" t="str">
        <v>OL02844</v>
      </c>
      <c r="IS66" t="str">
        <v>OL02871</v>
      </c>
      <c r="IT66" t="str">
        <v>OL02887</v>
      </c>
      <c r="IU66" t="str">
        <v>OL03766</v>
      </c>
      <c r="IV66" t="str">
        <v>OL03868</v>
      </c>
      <c r="IW66" t="str">
        <v>OL03869</v>
      </c>
      <c r="IX66" t="str">
        <v>OL03870</v>
      </c>
      <c r="IY66" t="str">
        <v>OL03873, DWG# 100448-44</v>
      </c>
      <c r="IZ66" t="str">
        <v>OL03949</v>
      </c>
      <c r="JA66" t="str">
        <v xml:space="preserve">OL04043, Section </v>
      </c>
      <c r="JB66" t="str">
        <v xml:space="preserve">OL04044, Section </v>
      </c>
      <c r="JC66" t="str">
        <v>OL04045</v>
      </c>
      <c r="JD66" t="str">
        <v>OL04045, Milled Feature</v>
      </c>
      <c r="JE66" t="str">
        <v>OL04063</v>
      </c>
      <c r="JF66" t="str">
        <v>OL04064</v>
      </c>
      <c r="JG66" t="str">
        <v>OL04065</v>
      </c>
      <c r="JH66" t="str">
        <v>OL04181</v>
      </c>
      <c r="JI66" t="str">
        <v>OL04218</v>
      </c>
      <c r="JJ66" t="str">
        <v>OL04224, See Image</v>
      </c>
      <c r="JK66" t="str">
        <v>OL04374</v>
      </c>
      <c r="JL66" t="str">
        <v>OL04375, Section M-M</v>
      </c>
      <c r="JM66" t="str">
        <v>OL04376, Section M-M</v>
      </c>
      <c r="JN66" t="str">
        <v>OL04443</v>
      </c>
      <c r="JO66" t="str">
        <v>OL04444</v>
      </c>
      <c r="JP66" t="str">
        <v>One side of slot</v>
      </c>
      <c r="JQ66" t="str">
        <v>Other side of slot</v>
      </c>
      <c r="JR66" t="str">
        <v>Out of center more than .002 = Fail</v>
      </c>
      <c r="JS66" t="str">
        <v>Out of center more than.002 = Fail</v>
      </c>
      <c r="JT66" t="str">
        <v>Overlay OL02713</v>
      </c>
    </row>
    <row r="67" spans="1:280">
      <c r="A67" s="74" t="s">
        <v>865</v>
      </c>
      <c r="C67" s="74" t="str" cm="1">
        <f t="array" ref="C67:JT67">TRANSPOSE(_xlfn._xlws.SORT(_xlfn._xlws.FILTER($A$2:$A$279,ISNUMBER(SEARCH('Prt. Lib. &amp; Routine, Table'!M74,$A$2:$A$279)),"not found")))</f>
        <v xml:space="preserve"> 'C', Whirl Blank</v>
      </c>
      <c r="D67" t="str">
        <v xml:space="preserve"> See Image, Constrained</v>
      </c>
      <c r="E67" t="str">
        <v>(.04 to .12 range = Pass)</v>
      </c>
      <c r="F67" t="str">
        <v>(.042 FULL) Go Pin Seat Fully</v>
      </c>
      <c r="G67" t="str">
        <v>(B), Mfg. Tol.</v>
      </c>
      <c r="H67" t="str">
        <v>(B), O.A.L.</v>
      </c>
      <c r="I67" t="str">
        <v>.001 or less =Pass</v>
      </c>
      <c r="J67" t="str">
        <v>.001 or less out of center = Pass</v>
      </c>
      <c r="K67" t="str">
        <v>.002 or Less = Pass</v>
      </c>
      <c r="L67" t="str">
        <v>.002 or Less out of center = Pass</v>
      </c>
      <c r="M67" t="str">
        <v>.005 to .015 = Pass</v>
      </c>
      <c r="N67" t="str">
        <v>.0125 Mean, Section</v>
      </c>
      <c r="O67" t="str">
        <v>.025 or Less in X &amp; Y=Pass</v>
      </c>
      <c r="P67" t="str">
        <v>.038 Mean</v>
      </c>
      <c r="Q67" t="str">
        <v>.063 MM = .0024 IN, See Image</v>
      </c>
      <c r="R67" t="str">
        <v>.063MM = .0024"</v>
      </c>
      <c r="S67" t="str">
        <v>.243 NO-GO, Unconstrained, Must Not Start</v>
      </c>
      <c r="T67" t="str">
        <v>@ Back Face &amp; ID, No Raised Edge</v>
      </c>
      <c r="U67" t="str">
        <v>@ Back Face &amp; OD, No Raised Edge</v>
      </c>
      <c r="V67" t="str">
        <v>@ ID &amp; FACE</v>
      </c>
      <c r="W67" t="str">
        <v>@ OD &amp; BACK FACE</v>
      </c>
      <c r="X67" t="str">
        <v>@ OD &amp; FACE</v>
      </c>
      <c r="Y67" t="str">
        <v>Across from slot</v>
      </c>
      <c r="Z67" t="str">
        <v>All Edge Breaks</v>
      </c>
      <c r="AA67" t="str">
        <v>Attached to bar stock</v>
      </c>
      <c r="AB67" t="str">
        <v xml:space="preserve">Back Turn Fillet Rad. </v>
      </c>
      <c r="AC67" t="str">
        <v>Balloon 1 (DWG FRM0105 Page 2, NV-27)</v>
      </c>
      <c r="AD67" t="str">
        <v>Balloon 1 (DWG FRM0105, NV-30)</v>
      </c>
      <c r="AE67" t="str">
        <v>Balloon 1 (P# 9890002-20) OL00429/A</v>
      </c>
      <c r="AF67" t="str">
        <v>Balloon 1, DWG#FRM0105</v>
      </c>
      <c r="AG67" t="str">
        <v>Balloon 11, See Image</v>
      </c>
      <c r="AH67" t="str">
        <v xml:space="preserve">Balloon 2 (DWG FRM0105 Page 2, NV-27) </v>
      </c>
      <c r="AI67" t="str">
        <v>Balloon 2 (DWG FRM0105, NV-30)</v>
      </c>
      <c r="AJ67" t="str">
        <v>Balloon 2 (P# 9890002-20)</v>
      </c>
      <c r="AK67" t="str">
        <v>Balloon 2, DWG#FRM0105</v>
      </c>
      <c r="AL67" t="str">
        <v>Balloon 2, DWG#FRM0105, See Image</v>
      </c>
      <c r="AM67" t="str">
        <v>Balloon 3 (DWG FRM0105, NV-30 Minor)</v>
      </c>
      <c r="AN67" t="str">
        <v>Balloon 3 (DWG FRM0105, NV-30)</v>
      </c>
      <c r="AO67" t="str">
        <v>Balloon 3 (P# 9890002-20)</v>
      </c>
      <c r="AP67" t="str">
        <v>Balloon 4</v>
      </c>
      <c r="AQ67" t="str">
        <v>Balloon 4 (P# 9890002-20)</v>
      </c>
      <c r="AR67" t="str">
        <v>Below Middle Band</v>
      </c>
      <c r="AS67" t="str">
        <v>Best Fit Pin, .003 or Less =Pass</v>
      </c>
      <c r="AT67" t="str">
        <v>Blank</v>
      </c>
      <c r="AU67" t="str">
        <v>Blank Turn Maj.</v>
      </c>
      <c r="AV67" t="str">
        <v>Blank Turn Maj. Mill Flt., OL4172</v>
      </c>
      <c r="AW67" t="str">
        <v>Blank Without .010 Slots</v>
      </c>
      <c r="AX67" t="str">
        <v>Blank Without .010 Slots, Section</v>
      </c>
      <c r="AY67" t="str">
        <v>Blank without thread</v>
      </c>
      <c r="AZ67" t="str">
        <v xml:space="preserve">Blank, Center of V Grv. </v>
      </c>
      <c r="BA67" t="str">
        <v>Blank, Check R adjacent Balloon 17</v>
      </c>
      <c r="BB67" t="str">
        <v>Blank, EXT. Feature</v>
      </c>
      <c r="BC67" t="str">
        <v>Blank, See Image, OL04335</v>
      </c>
      <c r="BD67" t="str">
        <v>Blank, See Image, OL04336</v>
      </c>
      <c r="BE67" t="str">
        <v xml:space="preserve">Blank, Thrd. </v>
      </c>
      <c r="BF67" t="str">
        <v>Blank, Turn Tip</v>
      </c>
      <c r="BG67" t="str">
        <v>Blank, Without Thrd.</v>
      </c>
      <c r="BH67" t="str">
        <v>Blank, Without Thread</v>
      </c>
      <c r="BI67" t="str">
        <v xml:space="preserve">Blunt Start Blend to Minor </v>
      </c>
      <c r="BJ67" t="str">
        <v>Calc., Use Go HEX</v>
      </c>
      <c r="BK67" t="str">
        <v>Can't dig into OD</v>
      </c>
      <c r="BL67" t="str">
        <v>Carbide Gauge</v>
      </c>
      <c r="BM67" t="str">
        <v xml:space="preserve">Center of V Grv. </v>
      </c>
      <c r="BN67" t="str">
        <v>Centered Less than .03 = Pass</v>
      </c>
      <c r="BO67" t="str">
        <v>Centered within .0005 or Less = Pass</v>
      </c>
      <c r="BP67" t="str">
        <v>Centered within .001 or Less = Pass</v>
      </c>
      <c r="BQ67" t="str">
        <v>Centered within .0254 or Less = Pass</v>
      </c>
      <c r="BR67" t="str">
        <v>Check close to Rod Slot</v>
      </c>
      <c r="BS67" t="str">
        <v>Check every other hole</v>
      </c>
      <c r="BT67" t="str">
        <v>Check Go over full length of slot.</v>
      </c>
      <c r="BU67" t="str">
        <v>Check Near Closed End</v>
      </c>
      <c r="BV67" t="str">
        <v>Check per Print View, Away from Rod Slot</v>
      </c>
      <c r="BW67" t="str">
        <v>Check to Balloon 30 Go Pin</v>
      </c>
      <c r="BX67" t="str">
        <v>Check with .2705 SET Pin Inside Part</v>
      </c>
      <c r="BY67" t="str">
        <v>Check with Hex Up</v>
      </c>
      <c r="BZ67" t="str">
        <v>CMM Blank</v>
      </c>
      <c r="CA67" t="str">
        <v>Confirm Full Radius</v>
      </c>
      <c r="CB67" t="str">
        <v>Constrained in fixture</v>
      </c>
      <c r="CC67" t="str">
        <v>Constrained with Ring</v>
      </c>
      <c r="CD67" t="str">
        <v>Constrained, See Image</v>
      </c>
      <c r="CE67" t="str">
        <v>Dim. "A"</v>
      </c>
      <c r="CF67" t="str">
        <v>Dim. "B"</v>
      </c>
      <c r="CG67" t="str">
        <v>Dim. "C"</v>
      </c>
      <c r="CH67" t="str">
        <v>Dim. "D", Whirl Blank</v>
      </c>
      <c r="CI67" t="str">
        <v>Dim. "G"</v>
      </c>
      <c r="CJ67" t="str">
        <v>Dim. E, Blank Turn Maj. &amp;  Mill Flt</v>
      </c>
      <c r="CK67" t="str">
        <v>Dim. E, Blank Turn Maj.&amp;  Mill Flt</v>
      </c>
      <c r="CL67" t="str">
        <v>Dim. H, Whirl Blank</v>
      </c>
      <c r="CM67" t="str">
        <v>Dim. J, 'Blank Turn Maj. &amp; Whirl Blank</v>
      </c>
      <c r="CN67" t="str">
        <v>Disk Drop Indicator Tip</v>
      </c>
      <c r="CO67" t="str">
        <v>DWG 100448-15, Balloon F_1</v>
      </c>
      <c r="CP67" t="str">
        <v>DWG 100448-15, OL02571</v>
      </c>
      <c r="CQ67" t="str">
        <v>DWG 100448-41</v>
      </c>
      <c r="CR67" t="str">
        <v>DWG 9890040, (10E),Section Part, OL01139</v>
      </c>
      <c r="CS67" t="str">
        <v>DWG 9890040, (10E),Section, OL01139</v>
      </c>
      <c r="CT67" t="str">
        <v>DWG 9890040, (11E)</v>
      </c>
      <c r="CU67" t="str">
        <v>DWG 9890040, (11E), Pins with Flats</v>
      </c>
      <c r="CV67" t="str">
        <v>DWG 9890040, (12E),  Pass=.002 or less</v>
      </c>
      <c r="CW67" t="str">
        <v>DWG 9890040, (12E), See Image</v>
      </c>
      <c r="CX67" t="str">
        <v>DWG 9890040, (1E), OL01431</v>
      </c>
      <c r="CY67" t="str">
        <v>DWG 9890040, (1E), OL01432</v>
      </c>
      <c r="CZ67" t="str">
        <v>DWG 9890040, (2E), OL01432</v>
      </c>
      <c r="DA67" t="str">
        <v>DWG 9890040, (3E)</v>
      </c>
      <c r="DB67" t="str">
        <v>DWG 9890040, (4E)</v>
      </c>
      <c r="DC67" t="str">
        <v>DWG 9890040, (5E), OL02336</v>
      </c>
      <c r="DD67" t="str">
        <v>DWG 9890040, (6E)</v>
      </c>
      <c r="DE67" t="str">
        <v>DWG 9890040, (7E)</v>
      </c>
      <c r="DF67" t="str">
        <v>DWG 9890040, (8E), OL01433</v>
      </c>
      <c r="DG67" t="str">
        <v>DWG 9890040, (8E), OL01433, Section</v>
      </c>
      <c r="DH67" t="str">
        <v>DWG 9890040, (9E), Close to Rod Slot</v>
      </c>
      <c r="DI67" t="str">
        <v>DWG 9890040, (9E),Close to Rod Slot</v>
      </c>
      <c r="DJ67" t="str">
        <v>DWG FRM0105 PAGE 2</v>
      </c>
      <c r="DK67" t="str">
        <v>DWG# 100448-41</v>
      </c>
      <c r="DL67" t="str">
        <v>DWG# 100448-44</v>
      </c>
      <c r="DM67" t="str">
        <v>DWG# 9890003  (1), Section OL00436/A</v>
      </c>
      <c r="DN67" t="str">
        <v>DWG# 9890003 (3), Ring Gauge Constrained</v>
      </c>
      <c r="DO67" t="str">
        <v>DWG# 9890003 (4), Section</v>
      </c>
      <c r="DP67" t="str">
        <v>DWG#100448-26, Balloon 1K, OL02350</v>
      </c>
      <c r="DQ67" t="str">
        <v>DWG#100448-26, Balloon 2K, OL02350</v>
      </c>
      <c r="DR67" t="str">
        <v>DWG#100448-26, Balloon 3K, OL02363</v>
      </c>
      <c r="DS67" t="str">
        <v>DWG#100448-26, Balloon 4K</v>
      </c>
      <c r="DT67" t="str">
        <v>DWG#100448-26, Balloon 5K, Section</v>
      </c>
      <c r="DU67" t="str">
        <v>DWG#100448-26, Balloon 6K</v>
      </c>
      <c r="DV67" t="str">
        <v>DWG#100448-26, Balloon 7K, Section</v>
      </c>
      <c r="DW67" t="str">
        <v>DWG#100448-26, Mfg. Tol.</v>
      </c>
      <c r="DX67" t="str">
        <v>DWG#9890003 (2) Ring Gauge Constrained</v>
      </c>
      <c r="DY67" t="str">
        <v>DWG#9890044</v>
      </c>
      <c r="DZ67" t="str">
        <v>DWG#9890044 .1985 to .2005=Pass</v>
      </c>
      <c r="EA67" t="str">
        <v>DWG#9890044 Overlay OL02441</v>
      </c>
      <c r="EB67" t="str">
        <v>DWG#9890044, OL02441</v>
      </c>
      <c r="EC67" t="str">
        <v>DWG#FRM0105</v>
      </c>
      <c r="ED67" t="str">
        <v>EXT.</v>
      </c>
      <c r="EE67" t="str">
        <v>EXT. Section, OL02460</v>
      </c>
      <c r="EF67" t="str">
        <v>EXT., OL04223</v>
      </c>
      <c r="EG67" t="str">
        <v>Flat Drop Indicator Tip</v>
      </c>
      <c r="EH67" t="str">
        <v>Full Go Pin, No Light, at Radius</v>
      </c>
      <c r="EI67" t="str">
        <v>Function Check</v>
      </c>
      <c r="EJ67" t="str">
        <v>GO Function Gauge</v>
      </c>
      <c r="EK67" t="str">
        <v>Go Gauge for Balloon 1 &amp; 4</v>
      </c>
      <c r="EL67" t="str">
        <v>Go Pin must pass through</v>
      </c>
      <c r="EM67" t="str">
        <v>Greater than .005 = Fail, Section</v>
      </c>
      <c r="EN67" t="str">
        <v>Greater than .025 out of center = Fail</v>
      </c>
      <c r="EO67" t="str">
        <v>Greater than 2.6 = Pass</v>
      </c>
      <c r="EP67" t="str">
        <v>Green = Pass, Red = Fail</v>
      </c>
      <c r="EQ67" t="str">
        <v>Hex Depth</v>
      </c>
      <c r="ER67" t="str">
        <v>Hex Minor</v>
      </c>
      <c r="ES67" t="str">
        <v>Hole Dia.</v>
      </c>
      <c r="ET67" t="str">
        <v>ID Sphere Finish</v>
      </c>
      <c r="EU67" t="str">
        <v>ID/OD Both Sides, Diff. .002 or less = Pass</v>
      </c>
      <c r="EV67" t="str">
        <v>If Looks Big, Section</v>
      </c>
      <c r="EW67" t="str">
        <v>If Looks Small, Section</v>
      </c>
      <c r="EX67" t="str">
        <v>Insp. Close to Break Away, Mfg.Tol.</v>
      </c>
      <c r="EY67" t="str">
        <v>INT.</v>
      </c>
      <c r="EZ67" t="str">
        <v>INT. Section, OL02460</v>
      </c>
      <c r="FA67" t="str">
        <v>INT., OL04223</v>
      </c>
      <c r="FB67" t="str">
        <v>Intersect. of 7.7 &amp; R0.10</v>
      </c>
      <c r="FC67" t="str">
        <v>Intersect. of 8.79 and R.25 MAX</v>
      </c>
      <c r="FD67" t="str">
        <v>Keep Ind. Tip away from corner</v>
      </c>
      <c r="FE67" t="str">
        <v>L31</v>
      </c>
      <c r="FF67" t="str">
        <v>Laser Mark</v>
      </c>
      <c r="FG67" t="str">
        <v>LASER PER NOTE 4</v>
      </c>
      <c r="FH67" t="str">
        <v>LASER PER NOTE 4, Final Check 1 only</v>
      </c>
      <c r="FI67" t="str">
        <v>Less than .002 out of center = Pass</v>
      </c>
      <c r="FJ67" t="str">
        <v>Less than 2.75 = Pass, Section</v>
      </c>
      <c r="FK67" t="str">
        <v>List as pin. Not Calibrated</v>
      </c>
      <c r="FL67" t="str">
        <v>M9 X 1.25 BUTT See Comment Image</v>
      </c>
      <c r="FM67" t="str">
        <v>Manual Section</v>
      </c>
      <c r="FN67" t="str">
        <v>Max Deep .241 NO-GO =.42</v>
      </c>
      <c r="FO67" t="str">
        <v>MAX Depth of (Note 7) .241 NO-GO Pin</v>
      </c>
      <c r="FP67" t="str">
        <v>Measure from Blue Line, See Image</v>
      </c>
      <c r="FQ67" t="str">
        <v>Measure Width of Blue Area, See Image</v>
      </c>
      <c r="FR67" t="str">
        <v>Mfg. Tol</v>
      </c>
      <c r="FS67" t="str">
        <v>Mfg. Tol, See Image</v>
      </c>
      <c r="FT67" t="str">
        <v>Mfg. Tol.</v>
      </c>
      <c r="FU67" t="str">
        <v>Mfg. Tol. "A"</v>
      </c>
      <c r="FV67" t="str">
        <v>Mfg. Tol. (Zero on Gauge Full Dia. Lead)</v>
      </c>
      <c r="FW67" t="str">
        <v>Mfg. Tol. Balloon 11, See Image</v>
      </c>
      <c r="FX67" t="str">
        <v>Mfg. Tol. Balloon 4</v>
      </c>
      <c r="FY67" t="str">
        <v>Mfg. Tol. Balloon 7</v>
      </c>
      <c r="FZ67" t="str">
        <v xml:space="preserve">Mfg. Tol. C-Bore Face (Ballo 28) </v>
      </c>
      <c r="GA67" t="str">
        <v>Mfg. Tol. Section</v>
      </c>
      <c r="GB67" t="str">
        <v>Mfg. Tol. See Image</v>
      </c>
      <c r="GC67" t="str">
        <v>Mfg. Tol., 3 Places, Record MAX</v>
      </c>
      <c r="GD67" t="str">
        <v>Mfg. Tol., Balloon 11</v>
      </c>
      <c r="GE67" t="str">
        <v>Mfg. Tol., Balloon 7</v>
      </c>
      <c r="GF67" t="str">
        <v>Mfg. Tol., Blank</v>
      </c>
      <c r="GG67" t="str">
        <v>Mfg. Tol., Blank, Balloon 12</v>
      </c>
      <c r="GH67" t="str">
        <v>Mfg. Tol., Blend to SØ.320</v>
      </c>
      <c r="GI67" t="str">
        <v>Mfg. Tol., Calculation</v>
      </c>
      <c r="GJ67" t="str">
        <v>Mfg. Tol., For Mill Fixture</v>
      </c>
      <c r="GK67" t="str">
        <v>Mfg. Tol., L32</v>
      </c>
      <c r="GL67" t="str">
        <v>Mfg. Tol., L33</v>
      </c>
      <c r="GM67" t="str">
        <v>Mfg. Tol., No Tool Marks</v>
      </c>
      <c r="GN67" t="str">
        <v>Mfg. Tol., OL03361</v>
      </c>
      <c r="GO67" t="str">
        <v>Mfg. Tol., Record off center value</v>
      </c>
      <c r="GP67" t="str">
        <v>Mfg. Tol., Same 3 Places, Record MIN</v>
      </c>
      <c r="GQ67" t="str">
        <v>Mfg. Tol., Section</v>
      </c>
      <c r="GR67" t="str">
        <v>Mfg. Tol., Section B-B</v>
      </c>
      <c r="GS67" t="str">
        <v>Mfg. Tol., Section, OL03361</v>
      </c>
      <c r="GT67" t="str">
        <v>Mfg. Tol., Section, Per Note 2</v>
      </c>
      <c r="GU67" t="str">
        <v>Mfg. Tol., See Image</v>
      </c>
      <c r="GV67" t="str">
        <v>Mfg. Tol., See Image, Bore in Blue</v>
      </c>
      <c r="GW67" t="str">
        <v>Mfg. Tol., See Image, Hook Tip</v>
      </c>
      <c r="GX67" t="str">
        <v>Mfg. Tol., Sharp Okay No Burr</v>
      </c>
      <c r="GY67" t="str">
        <v>Mfg. Tol., Threadless Blank</v>
      </c>
      <c r="GZ67" t="str">
        <v>Mfg.Tol.</v>
      </c>
      <c r="HA67" t="str">
        <v>Mgf. To., T.S.C.</v>
      </c>
      <c r="HB67" t="str">
        <v>Milled Feature</v>
      </c>
      <c r="HC67" t="str">
        <v>Milled Feature, OL04045</v>
      </c>
      <c r="HD67" t="str">
        <v>More than .0005 out of center = Fail</v>
      </c>
      <c r="HE67" t="str">
        <v>Must Pass Through</v>
      </c>
      <c r="HF67" t="str">
        <v>Must pass through gauge</v>
      </c>
      <c r="HG67" t="str">
        <v>Must Pass Through Go Gauge</v>
      </c>
      <c r="HH67" t="str">
        <v>Must Pass, See Image.</v>
      </c>
      <c r="HI67" t="str">
        <v>NA</v>
      </c>
      <c r="HJ67" t="str">
        <v>Narrow Area</v>
      </c>
      <c r="HK67" t="str">
        <v>Near Balloon 21</v>
      </c>
      <c r="HL67" t="str">
        <v>Near Datum B</v>
      </c>
      <c r="HM67" t="str">
        <v>Neck Dia.</v>
      </c>
      <c r="HN67" t="str">
        <v>Neck to Head Rad.</v>
      </c>
      <c r="HO67" t="str">
        <v>No Copper Deposits Allowed</v>
      </c>
      <c r="HP67" t="str">
        <v>No Section</v>
      </c>
      <c r="HQ67" t="str">
        <v>No Section, .01 to .014 = Pass</v>
      </c>
      <c r="HR67" t="str">
        <v>No Section, Rotate Part</v>
      </c>
      <c r="HS67" t="str">
        <v>No Section, See Image</v>
      </c>
      <c r="HT67" t="str">
        <v>No Slot, Section B-B</v>
      </c>
      <c r="HU67" t="str">
        <v>No visual step = Pass</v>
      </c>
      <c r="HV67" t="str">
        <v>Not to exceed .95 Deep</v>
      </c>
      <c r="HW67" t="str">
        <v>Note 1</v>
      </c>
      <c r="HX67" t="str">
        <v>OL00333/A</v>
      </c>
      <c r="HY67" t="str">
        <v>OL00519</v>
      </c>
      <c r="HZ67" t="str">
        <v>OL00520</v>
      </c>
      <c r="IA67" t="str">
        <v>OL00529</v>
      </c>
      <c r="IB67" t="str">
        <v>OL00542</v>
      </c>
      <c r="IC67" t="str">
        <v>OL00724</v>
      </c>
      <c r="ID67" t="str">
        <v>OL01250</v>
      </c>
      <c r="IE67" t="str">
        <v>OL01869, Threadless Blank</v>
      </c>
      <c r="IF67" t="str">
        <v>OL01870, Section</v>
      </c>
      <c r="IG67" t="str">
        <v>OL02255</v>
      </c>
      <c r="IH67" t="str">
        <v>OL02255, Mfg. Tol.</v>
      </c>
      <c r="II67" t="str">
        <v>OL02302</v>
      </c>
      <c r="IJ67" t="str">
        <v xml:space="preserve">OL02318  needed per image instructions </v>
      </c>
      <c r="IK67" t="str">
        <v>OL02556</v>
      </c>
      <c r="IL67" t="str">
        <v>OL02557</v>
      </c>
      <c r="IM67" t="str">
        <v>OL02567</v>
      </c>
      <c r="IN67" t="str">
        <v>OL02653</v>
      </c>
      <c r="IO67" t="str">
        <v>OL02718</v>
      </c>
      <c r="IP67" t="str">
        <v>OL02841</v>
      </c>
      <c r="IQ67" t="str">
        <v>OL02842</v>
      </c>
      <c r="IR67" t="str">
        <v>OL02844</v>
      </c>
      <c r="IS67" t="str">
        <v>OL02871</v>
      </c>
      <c r="IT67" t="str">
        <v>OL02887</v>
      </c>
      <c r="IU67" t="str">
        <v>OL03766</v>
      </c>
      <c r="IV67" t="str">
        <v>OL03868</v>
      </c>
      <c r="IW67" t="str">
        <v>OL03869</v>
      </c>
      <c r="IX67" t="str">
        <v>OL03870</v>
      </c>
      <c r="IY67" t="str">
        <v>OL03873, DWG# 100448-44</v>
      </c>
      <c r="IZ67" t="str">
        <v>OL03949</v>
      </c>
      <c r="JA67" t="str">
        <v xml:space="preserve">OL04043, Section </v>
      </c>
      <c r="JB67" t="str">
        <v xml:space="preserve">OL04044, Section </v>
      </c>
      <c r="JC67" t="str">
        <v>OL04045</v>
      </c>
      <c r="JD67" t="str">
        <v>OL04045, Milled Feature</v>
      </c>
      <c r="JE67" t="str">
        <v>OL04063</v>
      </c>
      <c r="JF67" t="str">
        <v>OL04064</v>
      </c>
      <c r="JG67" t="str">
        <v>OL04065</v>
      </c>
      <c r="JH67" t="str">
        <v>OL04181</v>
      </c>
      <c r="JI67" t="str">
        <v>OL04218</v>
      </c>
      <c r="JJ67" t="str">
        <v>OL04224, See Image</v>
      </c>
      <c r="JK67" t="str">
        <v>OL04374</v>
      </c>
      <c r="JL67" t="str">
        <v>OL04375, Section M-M</v>
      </c>
      <c r="JM67" t="str">
        <v>OL04376, Section M-M</v>
      </c>
      <c r="JN67" t="str">
        <v>OL04443</v>
      </c>
      <c r="JO67" t="str">
        <v>OL04444</v>
      </c>
      <c r="JP67" t="str">
        <v>One side of slot</v>
      </c>
      <c r="JQ67" t="str">
        <v>Other side of slot</v>
      </c>
      <c r="JR67" t="str">
        <v>Out of center more than .002 = Fail</v>
      </c>
      <c r="JS67" t="str">
        <v>Out of center more than.002 = Fail</v>
      </c>
      <c r="JT67" t="str">
        <v>Overlay OL02713</v>
      </c>
    </row>
    <row r="68" spans="1:280">
      <c r="A68" s="74" t="s">
        <v>866</v>
      </c>
      <c r="C68" s="74" t="str" cm="1">
        <f t="array" ref="C68:JT68">TRANSPOSE(_xlfn._xlws.SORT(_xlfn._xlws.FILTER($A$2:$A$279,ISNUMBER(SEARCH('Prt. Lib. &amp; Routine, Table'!M75,$A$2:$A$279)),"not found")))</f>
        <v xml:space="preserve"> 'C', Whirl Blank</v>
      </c>
      <c r="D68" t="str">
        <v xml:space="preserve"> See Image, Constrained</v>
      </c>
      <c r="E68" t="str">
        <v>(.04 to .12 range = Pass)</v>
      </c>
      <c r="F68" t="str">
        <v>(.042 FULL) Go Pin Seat Fully</v>
      </c>
      <c r="G68" t="str">
        <v>(B), Mfg. Tol.</v>
      </c>
      <c r="H68" t="str">
        <v>(B), O.A.L.</v>
      </c>
      <c r="I68" t="str">
        <v>.001 or less =Pass</v>
      </c>
      <c r="J68" t="str">
        <v>.001 or less out of center = Pass</v>
      </c>
      <c r="K68" t="str">
        <v>.002 or Less = Pass</v>
      </c>
      <c r="L68" t="str">
        <v>.002 or Less out of center = Pass</v>
      </c>
      <c r="M68" t="str">
        <v>.005 to .015 = Pass</v>
      </c>
      <c r="N68" t="str">
        <v>.0125 Mean, Section</v>
      </c>
      <c r="O68" t="str">
        <v>.025 or Less in X &amp; Y=Pass</v>
      </c>
      <c r="P68" t="str">
        <v>.038 Mean</v>
      </c>
      <c r="Q68" t="str">
        <v>.063 MM = .0024 IN, See Image</v>
      </c>
      <c r="R68" t="str">
        <v>.063MM = .0024"</v>
      </c>
      <c r="S68" t="str">
        <v>.243 NO-GO, Unconstrained, Must Not Start</v>
      </c>
      <c r="T68" t="str">
        <v>@ Back Face &amp; ID, No Raised Edge</v>
      </c>
      <c r="U68" t="str">
        <v>@ Back Face &amp; OD, No Raised Edge</v>
      </c>
      <c r="V68" t="str">
        <v>@ ID &amp; FACE</v>
      </c>
      <c r="W68" t="str">
        <v>@ OD &amp; BACK FACE</v>
      </c>
      <c r="X68" t="str">
        <v>@ OD &amp; FACE</v>
      </c>
      <c r="Y68" t="str">
        <v>Across from slot</v>
      </c>
      <c r="Z68" t="str">
        <v>All Edge Breaks</v>
      </c>
      <c r="AA68" t="str">
        <v>Attached to bar stock</v>
      </c>
      <c r="AB68" t="str">
        <v xml:space="preserve">Back Turn Fillet Rad. </v>
      </c>
      <c r="AC68" t="str">
        <v>Balloon 1 (DWG FRM0105 Page 2, NV-27)</v>
      </c>
      <c r="AD68" t="str">
        <v>Balloon 1 (DWG FRM0105, NV-30)</v>
      </c>
      <c r="AE68" t="str">
        <v>Balloon 1 (P# 9890002-20) OL00429/A</v>
      </c>
      <c r="AF68" t="str">
        <v>Balloon 1, DWG#FRM0105</v>
      </c>
      <c r="AG68" t="str">
        <v>Balloon 11, See Image</v>
      </c>
      <c r="AH68" t="str">
        <v xml:space="preserve">Balloon 2 (DWG FRM0105 Page 2, NV-27) </v>
      </c>
      <c r="AI68" t="str">
        <v>Balloon 2 (DWG FRM0105, NV-30)</v>
      </c>
      <c r="AJ68" t="str">
        <v>Balloon 2 (P# 9890002-20)</v>
      </c>
      <c r="AK68" t="str">
        <v>Balloon 2, DWG#FRM0105</v>
      </c>
      <c r="AL68" t="str">
        <v>Balloon 2, DWG#FRM0105, See Image</v>
      </c>
      <c r="AM68" t="str">
        <v>Balloon 3 (DWG FRM0105, NV-30 Minor)</v>
      </c>
      <c r="AN68" t="str">
        <v>Balloon 3 (DWG FRM0105, NV-30)</v>
      </c>
      <c r="AO68" t="str">
        <v>Balloon 3 (P# 9890002-20)</v>
      </c>
      <c r="AP68" t="str">
        <v>Balloon 4</v>
      </c>
      <c r="AQ68" t="str">
        <v>Balloon 4 (P# 9890002-20)</v>
      </c>
      <c r="AR68" t="str">
        <v>Below Middle Band</v>
      </c>
      <c r="AS68" t="str">
        <v>Best Fit Pin, .003 or Less =Pass</v>
      </c>
      <c r="AT68" t="str">
        <v>Blank</v>
      </c>
      <c r="AU68" t="str">
        <v>Blank Turn Maj.</v>
      </c>
      <c r="AV68" t="str">
        <v>Blank Turn Maj. Mill Flt., OL4172</v>
      </c>
      <c r="AW68" t="str">
        <v>Blank Without .010 Slots</v>
      </c>
      <c r="AX68" t="str">
        <v>Blank Without .010 Slots, Section</v>
      </c>
      <c r="AY68" t="str">
        <v>Blank without thread</v>
      </c>
      <c r="AZ68" t="str">
        <v xml:space="preserve">Blank, Center of V Grv. </v>
      </c>
      <c r="BA68" t="str">
        <v>Blank, Check R adjacent Balloon 17</v>
      </c>
      <c r="BB68" t="str">
        <v>Blank, EXT. Feature</v>
      </c>
      <c r="BC68" t="str">
        <v>Blank, See Image, OL04335</v>
      </c>
      <c r="BD68" t="str">
        <v>Blank, See Image, OL04336</v>
      </c>
      <c r="BE68" t="str">
        <v xml:space="preserve">Blank, Thrd. </v>
      </c>
      <c r="BF68" t="str">
        <v>Blank, Turn Tip</v>
      </c>
      <c r="BG68" t="str">
        <v>Blank, Without Thrd.</v>
      </c>
      <c r="BH68" t="str">
        <v>Blank, Without Thread</v>
      </c>
      <c r="BI68" t="str">
        <v xml:space="preserve">Blunt Start Blend to Minor </v>
      </c>
      <c r="BJ68" t="str">
        <v>Calc., Use Go HEX</v>
      </c>
      <c r="BK68" t="str">
        <v>Can't dig into OD</v>
      </c>
      <c r="BL68" t="str">
        <v>Carbide Gauge</v>
      </c>
      <c r="BM68" t="str">
        <v xml:space="preserve">Center of V Grv. </v>
      </c>
      <c r="BN68" t="str">
        <v>Centered Less than .03 = Pass</v>
      </c>
      <c r="BO68" t="str">
        <v>Centered within .0005 or Less = Pass</v>
      </c>
      <c r="BP68" t="str">
        <v>Centered within .001 or Less = Pass</v>
      </c>
      <c r="BQ68" t="str">
        <v>Centered within .0254 or Less = Pass</v>
      </c>
      <c r="BR68" t="str">
        <v>Check close to Rod Slot</v>
      </c>
      <c r="BS68" t="str">
        <v>Check every other hole</v>
      </c>
      <c r="BT68" t="str">
        <v>Check Go over full length of slot.</v>
      </c>
      <c r="BU68" t="str">
        <v>Check Near Closed End</v>
      </c>
      <c r="BV68" t="str">
        <v>Check per Print View, Away from Rod Slot</v>
      </c>
      <c r="BW68" t="str">
        <v>Check to Balloon 30 Go Pin</v>
      </c>
      <c r="BX68" t="str">
        <v>Check with .2705 SET Pin Inside Part</v>
      </c>
      <c r="BY68" t="str">
        <v>Check with Hex Up</v>
      </c>
      <c r="BZ68" t="str">
        <v>CMM Blank</v>
      </c>
      <c r="CA68" t="str">
        <v>Confirm Full Radius</v>
      </c>
      <c r="CB68" t="str">
        <v>Constrained in fixture</v>
      </c>
      <c r="CC68" t="str">
        <v>Constrained with Ring</v>
      </c>
      <c r="CD68" t="str">
        <v>Constrained, See Image</v>
      </c>
      <c r="CE68" t="str">
        <v>Dim. "A"</v>
      </c>
      <c r="CF68" t="str">
        <v>Dim. "B"</v>
      </c>
      <c r="CG68" t="str">
        <v>Dim. "C"</v>
      </c>
      <c r="CH68" t="str">
        <v>Dim. "D", Whirl Blank</v>
      </c>
      <c r="CI68" t="str">
        <v>Dim. "G"</v>
      </c>
      <c r="CJ68" t="str">
        <v>Dim. E, Blank Turn Maj. &amp;  Mill Flt</v>
      </c>
      <c r="CK68" t="str">
        <v>Dim. E, Blank Turn Maj.&amp;  Mill Flt</v>
      </c>
      <c r="CL68" t="str">
        <v>Dim. H, Whirl Blank</v>
      </c>
      <c r="CM68" t="str">
        <v>Dim. J, 'Blank Turn Maj. &amp; Whirl Blank</v>
      </c>
      <c r="CN68" t="str">
        <v>Disk Drop Indicator Tip</v>
      </c>
      <c r="CO68" t="str">
        <v>DWG 100448-15, Balloon F_1</v>
      </c>
      <c r="CP68" t="str">
        <v>DWG 100448-15, OL02571</v>
      </c>
      <c r="CQ68" t="str">
        <v>DWG 100448-41</v>
      </c>
      <c r="CR68" t="str">
        <v>DWG 9890040, (10E),Section Part, OL01139</v>
      </c>
      <c r="CS68" t="str">
        <v>DWG 9890040, (10E),Section, OL01139</v>
      </c>
      <c r="CT68" t="str">
        <v>DWG 9890040, (11E)</v>
      </c>
      <c r="CU68" t="str">
        <v>DWG 9890040, (11E), Pins with Flats</v>
      </c>
      <c r="CV68" t="str">
        <v>DWG 9890040, (12E),  Pass=.002 or less</v>
      </c>
      <c r="CW68" t="str">
        <v>DWG 9890040, (12E), See Image</v>
      </c>
      <c r="CX68" t="str">
        <v>DWG 9890040, (1E), OL01431</v>
      </c>
      <c r="CY68" t="str">
        <v>DWG 9890040, (1E), OL01432</v>
      </c>
      <c r="CZ68" t="str">
        <v>DWG 9890040, (2E), OL01432</v>
      </c>
      <c r="DA68" t="str">
        <v>DWG 9890040, (3E)</v>
      </c>
      <c r="DB68" t="str">
        <v>DWG 9890040, (4E)</v>
      </c>
      <c r="DC68" t="str">
        <v>DWG 9890040, (5E), OL02336</v>
      </c>
      <c r="DD68" t="str">
        <v>DWG 9890040, (6E)</v>
      </c>
      <c r="DE68" t="str">
        <v>DWG 9890040, (7E)</v>
      </c>
      <c r="DF68" t="str">
        <v>DWG 9890040, (8E), OL01433</v>
      </c>
      <c r="DG68" t="str">
        <v>DWG 9890040, (8E), OL01433, Section</v>
      </c>
      <c r="DH68" t="str">
        <v>DWG 9890040, (9E), Close to Rod Slot</v>
      </c>
      <c r="DI68" t="str">
        <v>DWG 9890040, (9E),Close to Rod Slot</v>
      </c>
      <c r="DJ68" t="str">
        <v>DWG FRM0105 PAGE 2</v>
      </c>
      <c r="DK68" t="str">
        <v>DWG# 100448-41</v>
      </c>
      <c r="DL68" t="str">
        <v>DWG# 100448-44</v>
      </c>
      <c r="DM68" t="str">
        <v>DWG# 9890003  (1), Section OL00436/A</v>
      </c>
      <c r="DN68" t="str">
        <v>DWG# 9890003 (3), Ring Gauge Constrained</v>
      </c>
      <c r="DO68" t="str">
        <v>DWG# 9890003 (4), Section</v>
      </c>
      <c r="DP68" t="str">
        <v>DWG#100448-26, Balloon 1K, OL02350</v>
      </c>
      <c r="DQ68" t="str">
        <v>DWG#100448-26, Balloon 2K, OL02350</v>
      </c>
      <c r="DR68" t="str">
        <v>DWG#100448-26, Balloon 3K, OL02363</v>
      </c>
      <c r="DS68" t="str">
        <v>DWG#100448-26, Balloon 4K</v>
      </c>
      <c r="DT68" t="str">
        <v>DWG#100448-26, Balloon 5K, Section</v>
      </c>
      <c r="DU68" t="str">
        <v>DWG#100448-26, Balloon 6K</v>
      </c>
      <c r="DV68" t="str">
        <v>DWG#100448-26, Balloon 7K, Section</v>
      </c>
      <c r="DW68" t="str">
        <v>DWG#100448-26, Mfg. Tol.</v>
      </c>
      <c r="DX68" t="str">
        <v>DWG#9890003 (2) Ring Gauge Constrained</v>
      </c>
      <c r="DY68" t="str">
        <v>DWG#9890044</v>
      </c>
      <c r="DZ68" t="str">
        <v>DWG#9890044 .1985 to .2005=Pass</v>
      </c>
      <c r="EA68" t="str">
        <v>DWG#9890044 Overlay OL02441</v>
      </c>
      <c r="EB68" t="str">
        <v>DWG#9890044, OL02441</v>
      </c>
      <c r="EC68" t="str">
        <v>DWG#FRM0105</v>
      </c>
      <c r="ED68" t="str">
        <v>EXT.</v>
      </c>
      <c r="EE68" t="str">
        <v>EXT. Section, OL02460</v>
      </c>
      <c r="EF68" t="str">
        <v>EXT., OL04223</v>
      </c>
      <c r="EG68" t="str">
        <v>Flat Drop Indicator Tip</v>
      </c>
      <c r="EH68" t="str">
        <v>Full Go Pin, No Light, at Radius</v>
      </c>
      <c r="EI68" t="str">
        <v>Function Check</v>
      </c>
      <c r="EJ68" t="str">
        <v>GO Function Gauge</v>
      </c>
      <c r="EK68" t="str">
        <v>Go Gauge for Balloon 1 &amp; 4</v>
      </c>
      <c r="EL68" t="str">
        <v>Go Pin must pass through</v>
      </c>
      <c r="EM68" t="str">
        <v>Greater than .005 = Fail, Section</v>
      </c>
      <c r="EN68" t="str">
        <v>Greater than .025 out of center = Fail</v>
      </c>
      <c r="EO68" t="str">
        <v>Greater than 2.6 = Pass</v>
      </c>
      <c r="EP68" t="str">
        <v>Green = Pass, Red = Fail</v>
      </c>
      <c r="EQ68" t="str">
        <v>Hex Depth</v>
      </c>
      <c r="ER68" t="str">
        <v>Hex Minor</v>
      </c>
      <c r="ES68" t="str">
        <v>Hole Dia.</v>
      </c>
      <c r="ET68" t="str">
        <v>ID Sphere Finish</v>
      </c>
      <c r="EU68" t="str">
        <v>ID/OD Both Sides, Diff. .002 or less = Pass</v>
      </c>
      <c r="EV68" t="str">
        <v>If Looks Big, Section</v>
      </c>
      <c r="EW68" t="str">
        <v>If Looks Small, Section</v>
      </c>
      <c r="EX68" t="str">
        <v>Insp. Close to Break Away, Mfg.Tol.</v>
      </c>
      <c r="EY68" t="str">
        <v>INT.</v>
      </c>
      <c r="EZ68" t="str">
        <v>INT. Section, OL02460</v>
      </c>
      <c r="FA68" t="str">
        <v>INT., OL04223</v>
      </c>
      <c r="FB68" t="str">
        <v>Intersect. of 7.7 &amp; R0.10</v>
      </c>
      <c r="FC68" t="str">
        <v>Intersect. of 8.79 and R.25 MAX</v>
      </c>
      <c r="FD68" t="str">
        <v>Keep Ind. Tip away from corner</v>
      </c>
      <c r="FE68" t="str">
        <v>L31</v>
      </c>
      <c r="FF68" t="str">
        <v>Laser Mark</v>
      </c>
      <c r="FG68" t="str">
        <v>LASER PER NOTE 4</v>
      </c>
      <c r="FH68" t="str">
        <v>LASER PER NOTE 4, Final Check 1 only</v>
      </c>
      <c r="FI68" t="str">
        <v>Less than .002 out of center = Pass</v>
      </c>
      <c r="FJ68" t="str">
        <v>Less than 2.75 = Pass, Section</v>
      </c>
      <c r="FK68" t="str">
        <v>List as pin. Not Calibrated</v>
      </c>
      <c r="FL68" t="str">
        <v>M9 X 1.25 BUTT See Comment Image</v>
      </c>
      <c r="FM68" t="str">
        <v>Manual Section</v>
      </c>
      <c r="FN68" t="str">
        <v>Max Deep .241 NO-GO =.42</v>
      </c>
      <c r="FO68" t="str">
        <v>MAX Depth of (Note 7) .241 NO-GO Pin</v>
      </c>
      <c r="FP68" t="str">
        <v>Measure from Blue Line, See Image</v>
      </c>
      <c r="FQ68" t="str">
        <v>Measure Width of Blue Area, See Image</v>
      </c>
      <c r="FR68" t="str">
        <v>Mfg. Tol</v>
      </c>
      <c r="FS68" t="str">
        <v>Mfg. Tol, See Image</v>
      </c>
      <c r="FT68" t="str">
        <v>Mfg. Tol.</v>
      </c>
      <c r="FU68" t="str">
        <v>Mfg. Tol. "A"</v>
      </c>
      <c r="FV68" t="str">
        <v>Mfg. Tol. (Zero on Gauge Full Dia. Lead)</v>
      </c>
      <c r="FW68" t="str">
        <v>Mfg. Tol. Balloon 11, See Image</v>
      </c>
      <c r="FX68" t="str">
        <v>Mfg. Tol. Balloon 4</v>
      </c>
      <c r="FY68" t="str">
        <v>Mfg. Tol. Balloon 7</v>
      </c>
      <c r="FZ68" t="str">
        <v xml:space="preserve">Mfg. Tol. C-Bore Face (Ballo 28) </v>
      </c>
      <c r="GA68" t="str">
        <v>Mfg. Tol. Section</v>
      </c>
      <c r="GB68" t="str">
        <v>Mfg. Tol. See Image</v>
      </c>
      <c r="GC68" t="str">
        <v>Mfg. Tol., 3 Places, Record MAX</v>
      </c>
      <c r="GD68" t="str">
        <v>Mfg. Tol., Balloon 11</v>
      </c>
      <c r="GE68" t="str">
        <v>Mfg. Tol., Balloon 7</v>
      </c>
      <c r="GF68" t="str">
        <v>Mfg. Tol., Blank</v>
      </c>
      <c r="GG68" t="str">
        <v>Mfg. Tol., Blank, Balloon 12</v>
      </c>
      <c r="GH68" t="str">
        <v>Mfg. Tol., Blend to SØ.320</v>
      </c>
      <c r="GI68" t="str">
        <v>Mfg. Tol., Calculation</v>
      </c>
      <c r="GJ68" t="str">
        <v>Mfg. Tol., For Mill Fixture</v>
      </c>
      <c r="GK68" t="str">
        <v>Mfg. Tol., L32</v>
      </c>
      <c r="GL68" t="str">
        <v>Mfg. Tol., L33</v>
      </c>
      <c r="GM68" t="str">
        <v>Mfg. Tol., No Tool Marks</v>
      </c>
      <c r="GN68" t="str">
        <v>Mfg. Tol., OL03361</v>
      </c>
      <c r="GO68" t="str">
        <v>Mfg. Tol., Record off center value</v>
      </c>
      <c r="GP68" t="str">
        <v>Mfg. Tol., Same 3 Places, Record MIN</v>
      </c>
      <c r="GQ68" t="str">
        <v>Mfg. Tol., Section</v>
      </c>
      <c r="GR68" t="str">
        <v>Mfg. Tol., Section B-B</v>
      </c>
      <c r="GS68" t="str">
        <v>Mfg. Tol., Section, OL03361</v>
      </c>
      <c r="GT68" t="str">
        <v>Mfg. Tol., Section, Per Note 2</v>
      </c>
      <c r="GU68" t="str">
        <v>Mfg. Tol., See Image</v>
      </c>
      <c r="GV68" t="str">
        <v>Mfg. Tol., See Image, Bore in Blue</v>
      </c>
      <c r="GW68" t="str">
        <v>Mfg. Tol., See Image, Hook Tip</v>
      </c>
      <c r="GX68" t="str">
        <v>Mfg. Tol., Sharp Okay No Burr</v>
      </c>
      <c r="GY68" t="str">
        <v>Mfg. Tol., Threadless Blank</v>
      </c>
      <c r="GZ68" t="str">
        <v>Mfg.Tol.</v>
      </c>
      <c r="HA68" t="str">
        <v>Mgf. To., T.S.C.</v>
      </c>
      <c r="HB68" t="str">
        <v>Milled Feature</v>
      </c>
      <c r="HC68" t="str">
        <v>Milled Feature, OL04045</v>
      </c>
      <c r="HD68" t="str">
        <v>More than .0005 out of center = Fail</v>
      </c>
      <c r="HE68" t="str">
        <v>Must Pass Through</v>
      </c>
      <c r="HF68" t="str">
        <v>Must pass through gauge</v>
      </c>
      <c r="HG68" t="str">
        <v>Must Pass Through Go Gauge</v>
      </c>
      <c r="HH68" t="str">
        <v>Must Pass, See Image.</v>
      </c>
      <c r="HI68" t="str">
        <v>NA</v>
      </c>
      <c r="HJ68" t="str">
        <v>Narrow Area</v>
      </c>
      <c r="HK68" t="str">
        <v>Near Balloon 21</v>
      </c>
      <c r="HL68" t="str">
        <v>Near Datum B</v>
      </c>
      <c r="HM68" t="str">
        <v>Neck Dia.</v>
      </c>
      <c r="HN68" t="str">
        <v>Neck to Head Rad.</v>
      </c>
      <c r="HO68" t="str">
        <v>No Copper Deposits Allowed</v>
      </c>
      <c r="HP68" t="str">
        <v>No Section</v>
      </c>
      <c r="HQ68" t="str">
        <v>No Section, .01 to .014 = Pass</v>
      </c>
      <c r="HR68" t="str">
        <v>No Section, Rotate Part</v>
      </c>
      <c r="HS68" t="str">
        <v>No Section, See Image</v>
      </c>
      <c r="HT68" t="str">
        <v>No Slot, Section B-B</v>
      </c>
      <c r="HU68" t="str">
        <v>No visual step = Pass</v>
      </c>
      <c r="HV68" t="str">
        <v>Not to exceed .95 Deep</v>
      </c>
      <c r="HW68" t="str">
        <v>Note 1</v>
      </c>
      <c r="HX68" t="str">
        <v>OL00333/A</v>
      </c>
      <c r="HY68" t="str">
        <v>OL00519</v>
      </c>
      <c r="HZ68" t="str">
        <v>OL00520</v>
      </c>
      <c r="IA68" t="str">
        <v>OL00529</v>
      </c>
      <c r="IB68" t="str">
        <v>OL00542</v>
      </c>
      <c r="IC68" t="str">
        <v>OL00724</v>
      </c>
      <c r="ID68" t="str">
        <v>OL01250</v>
      </c>
      <c r="IE68" t="str">
        <v>OL01869, Threadless Blank</v>
      </c>
      <c r="IF68" t="str">
        <v>OL01870, Section</v>
      </c>
      <c r="IG68" t="str">
        <v>OL02255</v>
      </c>
      <c r="IH68" t="str">
        <v>OL02255, Mfg. Tol.</v>
      </c>
      <c r="II68" t="str">
        <v>OL02302</v>
      </c>
      <c r="IJ68" t="str">
        <v xml:space="preserve">OL02318  needed per image instructions </v>
      </c>
      <c r="IK68" t="str">
        <v>OL02556</v>
      </c>
      <c r="IL68" t="str">
        <v>OL02557</v>
      </c>
      <c r="IM68" t="str">
        <v>OL02567</v>
      </c>
      <c r="IN68" t="str">
        <v>OL02653</v>
      </c>
      <c r="IO68" t="str">
        <v>OL02718</v>
      </c>
      <c r="IP68" t="str">
        <v>OL02841</v>
      </c>
      <c r="IQ68" t="str">
        <v>OL02842</v>
      </c>
      <c r="IR68" t="str">
        <v>OL02844</v>
      </c>
      <c r="IS68" t="str">
        <v>OL02871</v>
      </c>
      <c r="IT68" t="str">
        <v>OL02887</v>
      </c>
      <c r="IU68" t="str">
        <v>OL03766</v>
      </c>
      <c r="IV68" t="str">
        <v>OL03868</v>
      </c>
      <c r="IW68" t="str">
        <v>OL03869</v>
      </c>
      <c r="IX68" t="str">
        <v>OL03870</v>
      </c>
      <c r="IY68" t="str">
        <v>OL03873, DWG# 100448-44</v>
      </c>
      <c r="IZ68" t="str">
        <v>OL03949</v>
      </c>
      <c r="JA68" t="str">
        <v xml:space="preserve">OL04043, Section </v>
      </c>
      <c r="JB68" t="str">
        <v xml:space="preserve">OL04044, Section </v>
      </c>
      <c r="JC68" t="str">
        <v>OL04045</v>
      </c>
      <c r="JD68" t="str">
        <v>OL04045, Milled Feature</v>
      </c>
      <c r="JE68" t="str">
        <v>OL04063</v>
      </c>
      <c r="JF68" t="str">
        <v>OL04064</v>
      </c>
      <c r="JG68" t="str">
        <v>OL04065</v>
      </c>
      <c r="JH68" t="str">
        <v>OL04181</v>
      </c>
      <c r="JI68" t="str">
        <v>OL04218</v>
      </c>
      <c r="JJ68" t="str">
        <v>OL04224, See Image</v>
      </c>
      <c r="JK68" t="str">
        <v>OL04374</v>
      </c>
      <c r="JL68" t="str">
        <v>OL04375, Section M-M</v>
      </c>
      <c r="JM68" t="str">
        <v>OL04376, Section M-M</v>
      </c>
      <c r="JN68" t="str">
        <v>OL04443</v>
      </c>
      <c r="JO68" t="str">
        <v>OL04444</v>
      </c>
      <c r="JP68" t="str">
        <v>One side of slot</v>
      </c>
      <c r="JQ68" t="str">
        <v>Other side of slot</v>
      </c>
      <c r="JR68" t="str">
        <v>Out of center more than .002 = Fail</v>
      </c>
      <c r="JS68" t="str">
        <v>Out of center more than.002 = Fail</v>
      </c>
      <c r="JT68" t="str">
        <v>Overlay OL02713</v>
      </c>
    </row>
    <row r="69" spans="1:280">
      <c r="A69" s="74" t="s">
        <v>167</v>
      </c>
      <c r="C69" s="74" t="str" cm="1">
        <f t="array" ref="C69:JT69">TRANSPOSE(_xlfn._xlws.SORT(_xlfn._xlws.FILTER($A$2:$A$279,ISNUMBER(SEARCH('Prt. Lib. &amp; Routine, Table'!M76,$A$2:$A$279)),"not found")))</f>
        <v xml:space="preserve"> 'C', Whirl Blank</v>
      </c>
      <c r="D69" t="str">
        <v xml:space="preserve"> See Image, Constrained</v>
      </c>
      <c r="E69" t="str">
        <v>(.04 to .12 range = Pass)</v>
      </c>
      <c r="F69" t="str">
        <v>(.042 FULL) Go Pin Seat Fully</v>
      </c>
      <c r="G69" t="str">
        <v>(B), Mfg. Tol.</v>
      </c>
      <c r="H69" t="str">
        <v>(B), O.A.L.</v>
      </c>
      <c r="I69" t="str">
        <v>.001 or less =Pass</v>
      </c>
      <c r="J69" t="str">
        <v>.001 or less out of center = Pass</v>
      </c>
      <c r="K69" t="str">
        <v>.002 or Less = Pass</v>
      </c>
      <c r="L69" t="str">
        <v>.002 or Less out of center = Pass</v>
      </c>
      <c r="M69" t="str">
        <v>.005 to .015 = Pass</v>
      </c>
      <c r="N69" t="str">
        <v>.0125 Mean, Section</v>
      </c>
      <c r="O69" t="str">
        <v>.025 or Less in X &amp; Y=Pass</v>
      </c>
      <c r="P69" t="str">
        <v>.038 Mean</v>
      </c>
      <c r="Q69" t="str">
        <v>.063 MM = .0024 IN, See Image</v>
      </c>
      <c r="R69" t="str">
        <v>.063MM = .0024"</v>
      </c>
      <c r="S69" t="str">
        <v>.243 NO-GO, Unconstrained, Must Not Start</v>
      </c>
      <c r="T69" t="str">
        <v>@ Back Face &amp; ID, No Raised Edge</v>
      </c>
      <c r="U69" t="str">
        <v>@ Back Face &amp; OD, No Raised Edge</v>
      </c>
      <c r="V69" t="str">
        <v>@ ID &amp; FACE</v>
      </c>
      <c r="W69" t="str">
        <v>@ OD &amp; BACK FACE</v>
      </c>
      <c r="X69" t="str">
        <v>@ OD &amp; FACE</v>
      </c>
      <c r="Y69" t="str">
        <v>Across from slot</v>
      </c>
      <c r="Z69" t="str">
        <v>All Edge Breaks</v>
      </c>
      <c r="AA69" t="str">
        <v>Attached to bar stock</v>
      </c>
      <c r="AB69" t="str">
        <v xml:space="preserve">Back Turn Fillet Rad. </v>
      </c>
      <c r="AC69" t="str">
        <v>Balloon 1 (DWG FRM0105 Page 2, NV-27)</v>
      </c>
      <c r="AD69" t="str">
        <v>Balloon 1 (DWG FRM0105, NV-30)</v>
      </c>
      <c r="AE69" t="str">
        <v>Balloon 1 (P# 9890002-20) OL00429/A</v>
      </c>
      <c r="AF69" t="str">
        <v>Balloon 1, DWG#FRM0105</v>
      </c>
      <c r="AG69" t="str">
        <v>Balloon 11, See Image</v>
      </c>
      <c r="AH69" t="str">
        <v xml:space="preserve">Balloon 2 (DWG FRM0105 Page 2, NV-27) </v>
      </c>
      <c r="AI69" t="str">
        <v>Balloon 2 (DWG FRM0105, NV-30)</v>
      </c>
      <c r="AJ69" t="str">
        <v>Balloon 2 (P# 9890002-20)</v>
      </c>
      <c r="AK69" t="str">
        <v>Balloon 2, DWG#FRM0105</v>
      </c>
      <c r="AL69" t="str">
        <v>Balloon 2, DWG#FRM0105, See Image</v>
      </c>
      <c r="AM69" t="str">
        <v>Balloon 3 (DWG FRM0105, NV-30 Minor)</v>
      </c>
      <c r="AN69" t="str">
        <v>Balloon 3 (DWG FRM0105, NV-30)</v>
      </c>
      <c r="AO69" t="str">
        <v>Balloon 3 (P# 9890002-20)</v>
      </c>
      <c r="AP69" t="str">
        <v>Balloon 4</v>
      </c>
      <c r="AQ69" t="str">
        <v>Balloon 4 (P# 9890002-20)</v>
      </c>
      <c r="AR69" t="str">
        <v>Below Middle Band</v>
      </c>
      <c r="AS69" t="str">
        <v>Best Fit Pin, .003 or Less =Pass</v>
      </c>
      <c r="AT69" t="str">
        <v>Blank</v>
      </c>
      <c r="AU69" t="str">
        <v>Blank Turn Maj.</v>
      </c>
      <c r="AV69" t="str">
        <v>Blank Turn Maj. Mill Flt., OL4172</v>
      </c>
      <c r="AW69" t="str">
        <v>Blank Without .010 Slots</v>
      </c>
      <c r="AX69" t="str">
        <v>Blank Without .010 Slots, Section</v>
      </c>
      <c r="AY69" t="str">
        <v>Blank without thread</v>
      </c>
      <c r="AZ69" t="str">
        <v xml:space="preserve">Blank, Center of V Grv. </v>
      </c>
      <c r="BA69" t="str">
        <v>Blank, Check R adjacent Balloon 17</v>
      </c>
      <c r="BB69" t="str">
        <v>Blank, EXT. Feature</v>
      </c>
      <c r="BC69" t="str">
        <v>Blank, See Image, OL04335</v>
      </c>
      <c r="BD69" t="str">
        <v>Blank, See Image, OL04336</v>
      </c>
      <c r="BE69" t="str">
        <v xml:space="preserve">Blank, Thrd. </v>
      </c>
      <c r="BF69" t="str">
        <v>Blank, Turn Tip</v>
      </c>
      <c r="BG69" t="str">
        <v>Blank, Without Thrd.</v>
      </c>
      <c r="BH69" t="str">
        <v>Blank, Without Thread</v>
      </c>
      <c r="BI69" t="str">
        <v xml:space="preserve">Blunt Start Blend to Minor </v>
      </c>
      <c r="BJ69" t="str">
        <v>Calc., Use Go HEX</v>
      </c>
      <c r="BK69" t="str">
        <v>Can't dig into OD</v>
      </c>
      <c r="BL69" t="str">
        <v>Carbide Gauge</v>
      </c>
      <c r="BM69" t="str">
        <v xml:space="preserve">Center of V Grv. </v>
      </c>
      <c r="BN69" t="str">
        <v>Centered Less than .03 = Pass</v>
      </c>
      <c r="BO69" t="str">
        <v>Centered within .0005 or Less = Pass</v>
      </c>
      <c r="BP69" t="str">
        <v>Centered within .001 or Less = Pass</v>
      </c>
      <c r="BQ69" t="str">
        <v>Centered within .0254 or Less = Pass</v>
      </c>
      <c r="BR69" t="str">
        <v>Check close to Rod Slot</v>
      </c>
      <c r="BS69" t="str">
        <v>Check every other hole</v>
      </c>
      <c r="BT69" t="str">
        <v>Check Go over full length of slot.</v>
      </c>
      <c r="BU69" t="str">
        <v>Check Near Closed End</v>
      </c>
      <c r="BV69" t="str">
        <v>Check per Print View, Away from Rod Slot</v>
      </c>
      <c r="BW69" t="str">
        <v>Check to Balloon 30 Go Pin</v>
      </c>
      <c r="BX69" t="str">
        <v>Check with .2705 SET Pin Inside Part</v>
      </c>
      <c r="BY69" t="str">
        <v>Check with Hex Up</v>
      </c>
      <c r="BZ69" t="str">
        <v>CMM Blank</v>
      </c>
      <c r="CA69" t="str">
        <v>Confirm Full Radius</v>
      </c>
      <c r="CB69" t="str">
        <v>Constrained in fixture</v>
      </c>
      <c r="CC69" t="str">
        <v>Constrained with Ring</v>
      </c>
      <c r="CD69" t="str">
        <v>Constrained, See Image</v>
      </c>
      <c r="CE69" t="str">
        <v>Dim. "A"</v>
      </c>
      <c r="CF69" t="str">
        <v>Dim. "B"</v>
      </c>
      <c r="CG69" t="str">
        <v>Dim. "C"</v>
      </c>
      <c r="CH69" t="str">
        <v>Dim. "D", Whirl Blank</v>
      </c>
      <c r="CI69" t="str">
        <v>Dim. "G"</v>
      </c>
      <c r="CJ69" t="str">
        <v>Dim. E, Blank Turn Maj. &amp;  Mill Flt</v>
      </c>
      <c r="CK69" t="str">
        <v>Dim. E, Blank Turn Maj.&amp;  Mill Flt</v>
      </c>
      <c r="CL69" t="str">
        <v>Dim. H, Whirl Blank</v>
      </c>
      <c r="CM69" t="str">
        <v>Dim. J, 'Blank Turn Maj. &amp; Whirl Blank</v>
      </c>
      <c r="CN69" t="str">
        <v>Disk Drop Indicator Tip</v>
      </c>
      <c r="CO69" t="str">
        <v>DWG 100448-15, Balloon F_1</v>
      </c>
      <c r="CP69" t="str">
        <v>DWG 100448-15, OL02571</v>
      </c>
      <c r="CQ69" t="str">
        <v>DWG 100448-41</v>
      </c>
      <c r="CR69" t="str">
        <v>DWG 9890040, (10E),Section Part, OL01139</v>
      </c>
      <c r="CS69" t="str">
        <v>DWG 9890040, (10E),Section, OL01139</v>
      </c>
      <c r="CT69" t="str">
        <v>DWG 9890040, (11E)</v>
      </c>
      <c r="CU69" t="str">
        <v>DWG 9890040, (11E), Pins with Flats</v>
      </c>
      <c r="CV69" t="str">
        <v>DWG 9890040, (12E),  Pass=.002 or less</v>
      </c>
      <c r="CW69" t="str">
        <v>DWG 9890040, (12E), See Image</v>
      </c>
      <c r="CX69" t="str">
        <v>DWG 9890040, (1E), OL01431</v>
      </c>
      <c r="CY69" t="str">
        <v>DWG 9890040, (1E), OL01432</v>
      </c>
      <c r="CZ69" t="str">
        <v>DWG 9890040, (2E), OL01432</v>
      </c>
      <c r="DA69" t="str">
        <v>DWG 9890040, (3E)</v>
      </c>
      <c r="DB69" t="str">
        <v>DWG 9890040, (4E)</v>
      </c>
      <c r="DC69" t="str">
        <v>DWG 9890040, (5E), OL02336</v>
      </c>
      <c r="DD69" t="str">
        <v>DWG 9890040, (6E)</v>
      </c>
      <c r="DE69" t="str">
        <v>DWG 9890040, (7E)</v>
      </c>
      <c r="DF69" t="str">
        <v>DWG 9890040, (8E), OL01433</v>
      </c>
      <c r="DG69" t="str">
        <v>DWG 9890040, (8E), OL01433, Section</v>
      </c>
      <c r="DH69" t="str">
        <v>DWG 9890040, (9E), Close to Rod Slot</v>
      </c>
      <c r="DI69" t="str">
        <v>DWG 9890040, (9E),Close to Rod Slot</v>
      </c>
      <c r="DJ69" t="str">
        <v>DWG FRM0105 PAGE 2</v>
      </c>
      <c r="DK69" t="str">
        <v>DWG# 100448-41</v>
      </c>
      <c r="DL69" t="str">
        <v>DWG# 100448-44</v>
      </c>
      <c r="DM69" t="str">
        <v>DWG# 9890003  (1), Section OL00436/A</v>
      </c>
      <c r="DN69" t="str">
        <v>DWG# 9890003 (3), Ring Gauge Constrained</v>
      </c>
      <c r="DO69" t="str">
        <v>DWG# 9890003 (4), Section</v>
      </c>
      <c r="DP69" t="str">
        <v>DWG#100448-26, Balloon 1K, OL02350</v>
      </c>
      <c r="DQ69" t="str">
        <v>DWG#100448-26, Balloon 2K, OL02350</v>
      </c>
      <c r="DR69" t="str">
        <v>DWG#100448-26, Balloon 3K, OL02363</v>
      </c>
      <c r="DS69" t="str">
        <v>DWG#100448-26, Balloon 4K</v>
      </c>
      <c r="DT69" t="str">
        <v>DWG#100448-26, Balloon 5K, Section</v>
      </c>
      <c r="DU69" t="str">
        <v>DWG#100448-26, Balloon 6K</v>
      </c>
      <c r="DV69" t="str">
        <v>DWG#100448-26, Balloon 7K, Section</v>
      </c>
      <c r="DW69" t="str">
        <v>DWG#100448-26, Mfg. Tol.</v>
      </c>
      <c r="DX69" t="str">
        <v>DWG#9890003 (2) Ring Gauge Constrained</v>
      </c>
      <c r="DY69" t="str">
        <v>DWG#9890044</v>
      </c>
      <c r="DZ69" t="str">
        <v>DWG#9890044 .1985 to .2005=Pass</v>
      </c>
      <c r="EA69" t="str">
        <v>DWG#9890044 Overlay OL02441</v>
      </c>
      <c r="EB69" t="str">
        <v>DWG#9890044, OL02441</v>
      </c>
      <c r="EC69" t="str">
        <v>DWG#FRM0105</v>
      </c>
      <c r="ED69" t="str">
        <v>EXT.</v>
      </c>
      <c r="EE69" t="str">
        <v>EXT. Section, OL02460</v>
      </c>
      <c r="EF69" t="str">
        <v>EXT., OL04223</v>
      </c>
      <c r="EG69" t="str">
        <v>Flat Drop Indicator Tip</v>
      </c>
      <c r="EH69" t="str">
        <v>Full Go Pin, No Light, at Radius</v>
      </c>
      <c r="EI69" t="str">
        <v>Function Check</v>
      </c>
      <c r="EJ69" t="str">
        <v>GO Function Gauge</v>
      </c>
      <c r="EK69" t="str">
        <v>Go Gauge for Balloon 1 &amp; 4</v>
      </c>
      <c r="EL69" t="str">
        <v>Go Pin must pass through</v>
      </c>
      <c r="EM69" t="str">
        <v>Greater than .005 = Fail, Section</v>
      </c>
      <c r="EN69" t="str">
        <v>Greater than .025 out of center = Fail</v>
      </c>
      <c r="EO69" t="str">
        <v>Greater than 2.6 = Pass</v>
      </c>
      <c r="EP69" t="str">
        <v>Green = Pass, Red = Fail</v>
      </c>
      <c r="EQ69" t="str">
        <v>Hex Depth</v>
      </c>
      <c r="ER69" t="str">
        <v>Hex Minor</v>
      </c>
      <c r="ES69" t="str">
        <v>Hole Dia.</v>
      </c>
      <c r="ET69" t="str">
        <v>ID Sphere Finish</v>
      </c>
      <c r="EU69" t="str">
        <v>ID/OD Both Sides, Diff. .002 or less = Pass</v>
      </c>
      <c r="EV69" t="str">
        <v>If Looks Big, Section</v>
      </c>
      <c r="EW69" t="str">
        <v>If Looks Small, Section</v>
      </c>
      <c r="EX69" t="str">
        <v>Insp. Close to Break Away, Mfg.Tol.</v>
      </c>
      <c r="EY69" t="str">
        <v>INT.</v>
      </c>
      <c r="EZ69" t="str">
        <v>INT. Section, OL02460</v>
      </c>
      <c r="FA69" t="str">
        <v>INT., OL04223</v>
      </c>
      <c r="FB69" t="str">
        <v>Intersect. of 7.7 &amp; R0.10</v>
      </c>
      <c r="FC69" t="str">
        <v>Intersect. of 8.79 and R.25 MAX</v>
      </c>
      <c r="FD69" t="str">
        <v>Keep Ind. Tip away from corner</v>
      </c>
      <c r="FE69" t="str">
        <v>L31</v>
      </c>
      <c r="FF69" t="str">
        <v>Laser Mark</v>
      </c>
      <c r="FG69" t="str">
        <v>LASER PER NOTE 4</v>
      </c>
      <c r="FH69" t="str">
        <v>LASER PER NOTE 4, Final Check 1 only</v>
      </c>
      <c r="FI69" t="str">
        <v>Less than .002 out of center = Pass</v>
      </c>
      <c r="FJ69" t="str">
        <v>Less than 2.75 = Pass, Section</v>
      </c>
      <c r="FK69" t="str">
        <v>List as pin. Not Calibrated</v>
      </c>
      <c r="FL69" t="str">
        <v>M9 X 1.25 BUTT See Comment Image</v>
      </c>
      <c r="FM69" t="str">
        <v>Manual Section</v>
      </c>
      <c r="FN69" t="str">
        <v>Max Deep .241 NO-GO =.42</v>
      </c>
      <c r="FO69" t="str">
        <v>MAX Depth of (Note 7) .241 NO-GO Pin</v>
      </c>
      <c r="FP69" t="str">
        <v>Measure from Blue Line, See Image</v>
      </c>
      <c r="FQ69" t="str">
        <v>Measure Width of Blue Area, See Image</v>
      </c>
      <c r="FR69" t="str">
        <v>Mfg. Tol</v>
      </c>
      <c r="FS69" t="str">
        <v>Mfg. Tol, See Image</v>
      </c>
      <c r="FT69" t="str">
        <v>Mfg. Tol.</v>
      </c>
      <c r="FU69" t="str">
        <v>Mfg. Tol. "A"</v>
      </c>
      <c r="FV69" t="str">
        <v>Mfg. Tol. (Zero on Gauge Full Dia. Lead)</v>
      </c>
      <c r="FW69" t="str">
        <v>Mfg. Tol. Balloon 11, See Image</v>
      </c>
      <c r="FX69" t="str">
        <v>Mfg. Tol. Balloon 4</v>
      </c>
      <c r="FY69" t="str">
        <v>Mfg. Tol. Balloon 7</v>
      </c>
      <c r="FZ69" t="str">
        <v xml:space="preserve">Mfg. Tol. C-Bore Face (Ballo 28) </v>
      </c>
      <c r="GA69" t="str">
        <v>Mfg. Tol. Section</v>
      </c>
      <c r="GB69" t="str">
        <v>Mfg. Tol. See Image</v>
      </c>
      <c r="GC69" t="str">
        <v>Mfg. Tol., 3 Places, Record MAX</v>
      </c>
      <c r="GD69" t="str">
        <v>Mfg. Tol., Balloon 11</v>
      </c>
      <c r="GE69" t="str">
        <v>Mfg. Tol., Balloon 7</v>
      </c>
      <c r="GF69" t="str">
        <v>Mfg. Tol., Blank</v>
      </c>
      <c r="GG69" t="str">
        <v>Mfg. Tol., Blank, Balloon 12</v>
      </c>
      <c r="GH69" t="str">
        <v>Mfg. Tol., Blend to SØ.320</v>
      </c>
      <c r="GI69" t="str">
        <v>Mfg. Tol., Calculation</v>
      </c>
      <c r="GJ69" t="str">
        <v>Mfg. Tol., For Mill Fixture</v>
      </c>
      <c r="GK69" t="str">
        <v>Mfg. Tol., L32</v>
      </c>
      <c r="GL69" t="str">
        <v>Mfg. Tol., L33</v>
      </c>
      <c r="GM69" t="str">
        <v>Mfg. Tol., No Tool Marks</v>
      </c>
      <c r="GN69" t="str">
        <v>Mfg. Tol., OL03361</v>
      </c>
      <c r="GO69" t="str">
        <v>Mfg. Tol., Record off center value</v>
      </c>
      <c r="GP69" t="str">
        <v>Mfg. Tol., Same 3 Places, Record MIN</v>
      </c>
      <c r="GQ69" t="str">
        <v>Mfg. Tol., Section</v>
      </c>
      <c r="GR69" t="str">
        <v>Mfg. Tol., Section B-B</v>
      </c>
      <c r="GS69" t="str">
        <v>Mfg. Tol., Section, OL03361</v>
      </c>
      <c r="GT69" t="str">
        <v>Mfg. Tol., Section, Per Note 2</v>
      </c>
      <c r="GU69" t="str">
        <v>Mfg. Tol., See Image</v>
      </c>
      <c r="GV69" t="str">
        <v>Mfg. Tol., See Image, Bore in Blue</v>
      </c>
      <c r="GW69" t="str">
        <v>Mfg. Tol., See Image, Hook Tip</v>
      </c>
      <c r="GX69" t="str">
        <v>Mfg. Tol., Sharp Okay No Burr</v>
      </c>
      <c r="GY69" t="str">
        <v>Mfg. Tol., Threadless Blank</v>
      </c>
      <c r="GZ69" t="str">
        <v>Mfg.Tol.</v>
      </c>
      <c r="HA69" t="str">
        <v>Mgf. To., T.S.C.</v>
      </c>
      <c r="HB69" t="str">
        <v>Milled Feature</v>
      </c>
      <c r="HC69" t="str">
        <v>Milled Feature, OL04045</v>
      </c>
      <c r="HD69" t="str">
        <v>More than .0005 out of center = Fail</v>
      </c>
      <c r="HE69" t="str">
        <v>Must Pass Through</v>
      </c>
      <c r="HF69" t="str">
        <v>Must pass through gauge</v>
      </c>
      <c r="HG69" t="str">
        <v>Must Pass Through Go Gauge</v>
      </c>
      <c r="HH69" t="str">
        <v>Must Pass, See Image.</v>
      </c>
      <c r="HI69" t="str">
        <v>NA</v>
      </c>
      <c r="HJ69" t="str">
        <v>Narrow Area</v>
      </c>
      <c r="HK69" t="str">
        <v>Near Balloon 21</v>
      </c>
      <c r="HL69" t="str">
        <v>Near Datum B</v>
      </c>
      <c r="HM69" t="str">
        <v>Neck Dia.</v>
      </c>
      <c r="HN69" t="str">
        <v>Neck to Head Rad.</v>
      </c>
      <c r="HO69" t="str">
        <v>No Copper Deposits Allowed</v>
      </c>
      <c r="HP69" t="str">
        <v>No Section</v>
      </c>
      <c r="HQ69" t="str">
        <v>No Section, .01 to .014 = Pass</v>
      </c>
      <c r="HR69" t="str">
        <v>No Section, Rotate Part</v>
      </c>
      <c r="HS69" t="str">
        <v>No Section, See Image</v>
      </c>
      <c r="HT69" t="str">
        <v>No Slot, Section B-B</v>
      </c>
      <c r="HU69" t="str">
        <v>No visual step = Pass</v>
      </c>
      <c r="HV69" t="str">
        <v>Not to exceed .95 Deep</v>
      </c>
      <c r="HW69" t="str">
        <v>Note 1</v>
      </c>
      <c r="HX69" t="str">
        <v>OL00333/A</v>
      </c>
      <c r="HY69" t="str">
        <v>OL00519</v>
      </c>
      <c r="HZ69" t="str">
        <v>OL00520</v>
      </c>
      <c r="IA69" t="str">
        <v>OL00529</v>
      </c>
      <c r="IB69" t="str">
        <v>OL00542</v>
      </c>
      <c r="IC69" t="str">
        <v>OL00724</v>
      </c>
      <c r="ID69" t="str">
        <v>OL01250</v>
      </c>
      <c r="IE69" t="str">
        <v>OL01869, Threadless Blank</v>
      </c>
      <c r="IF69" t="str">
        <v>OL01870, Section</v>
      </c>
      <c r="IG69" t="str">
        <v>OL02255</v>
      </c>
      <c r="IH69" t="str">
        <v>OL02255, Mfg. Tol.</v>
      </c>
      <c r="II69" t="str">
        <v>OL02302</v>
      </c>
      <c r="IJ69" t="str">
        <v xml:space="preserve">OL02318  needed per image instructions </v>
      </c>
      <c r="IK69" t="str">
        <v>OL02556</v>
      </c>
      <c r="IL69" t="str">
        <v>OL02557</v>
      </c>
      <c r="IM69" t="str">
        <v>OL02567</v>
      </c>
      <c r="IN69" t="str">
        <v>OL02653</v>
      </c>
      <c r="IO69" t="str">
        <v>OL02718</v>
      </c>
      <c r="IP69" t="str">
        <v>OL02841</v>
      </c>
      <c r="IQ69" t="str">
        <v>OL02842</v>
      </c>
      <c r="IR69" t="str">
        <v>OL02844</v>
      </c>
      <c r="IS69" t="str">
        <v>OL02871</v>
      </c>
      <c r="IT69" t="str">
        <v>OL02887</v>
      </c>
      <c r="IU69" t="str">
        <v>OL03766</v>
      </c>
      <c r="IV69" t="str">
        <v>OL03868</v>
      </c>
      <c r="IW69" t="str">
        <v>OL03869</v>
      </c>
      <c r="IX69" t="str">
        <v>OL03870</v>
      </c>
      <c r="IY69" t="str">
        <v>OL03873, DWG# 100448-44</v>
      </c>
      <c r="IZ69" t="str">
        <v>OL03949</v>
      </c>
      <c r="JA69" t="str">
        <v xml:space="preserve">OL04043, Section </v>
      </c>
      <c r="JB69" t="str">
        <v xml:space="preserve">OL04044, Section </v>
      </c>
      <c r="JC69" t="str">
        <v>OL04045</v>
      </c>
      <c r="JD69" t="str">
        <v>OL04045, Milled Feature</v>
      </c>
      <c r="JE69" t="str">
        <v>OL04063</v>
      </c>
      <c r="JF69" t="str">
        <v>OL04064</v>
      </c>
      <c r="JG69" t="str">
        <v>OL04065</v>
      </c>
      <c r="JH69" t="str">
        <v>OL04181</v>
      </c>
      <c r="JI69" t="str">
        <v>OL04218</v>
      </c>
      <c r="JJ69" t="str">
        <v>OL04224, See Image</v>
      </c>
      <c r="JK69" t="str">
        <v>OL04374</v>
      </c>
      <c r="JL69" t="str">
        <v>OL04375, Section M-M</v>
      </c>
      <c r="JM69" t="str">
        <v>OL04376, Section M-M</v>
      </c>
      <c r="JN69" t="str">
        <v>OL04443</v>
      </c>
      <c r="JO69" t="str">
        <v>OL04444</v>
      </c>
      <c r="JP69" t="str">
        <v>One side of slot</v>
      </c>
      <c r="JQ69" t="str">
        <v>Other side of slot</v>
      </c>
      <c r="JR69" t="str">
        <v>Out of center more than .002 = Fail</v>
      </c>
      <c r="JS69" t="str">
        <v>Out of center more than.002 = Fail</v>
      </c>
      <c r="JT69" t="str">
        <v>Overlay OL02713</v>
      </c>
    </row>
    <row r="70" spans="1:280">
      <c r="A70" s="74" t="s">
        <v>509</v>
      </c>
      <c r="C70" s="74" t="str" cm="1">
        <f t="array" ref="C70:JT70">TRANSPOSE(_xlfn._xlws.SORT(_xlfn._xlws.FILTER($A$2:$A$279,ISNUMBER(SEARCH('Prt. Lib. &amp; Routine, Table'!M77,$A$2:$A$279)),"not found")))</f>
        <v xml:space="preserve"> 'C', Whirl Blank</v>
      </c>
      <c r="D70" t="str">
        <v xml:space="preserve"> See Image, Constrained</v>
      </c>
      <c r="E70" t="str">
        <v>(.04 to .12 range = Pass)</v>
      </c>
      <c r="F70" t="str">
        <v>(.042 FULL) Go Pin Seat Fully</v>
      </c>
      <c r="G70" t="str">
        <v>(B), Mfg. Tol.</v>
      </c>
      <c r="H70" t="str">
        <v>(B), O.A.L.</v>
      </c>
      <c r="I70" t="str">
        <v>.001 or less =Pass</v>
      </c>
      <c r="J70" t="str">
        <v>.001 or less out of center = Pass</v>
      </c>
      <c r="K70" t="str">
        <v>.002 or Less = Pass</v>
      </c>
      <c r="L70" t="str">
        <v>.002 or Less out of center = Pass</v>
      </c>
      <c r="M70" t="str">
        <v>.005 to .015 = Pass</v>
      </c>
      <c r="N70" t="str">
        <v>.0125 Mean, Section</v>
      </c>
      <c r="O70" t="str">
        <v>.025 or Less in X &amp; Y=Pass</v>
      </c>
      <c r="P70" t="str">
        <v>.038 Mean</v>
      </c>
      <c r="Q70" t="str">
        <v>.063 MM = .0024 IN, See Image</v>
      </c>
      <c r="R70" t="str">
        <v>.063MM = .0024"</v>
      </c>
      <c r="S70" t="str">
        <v>.243 NO-GO, Unconstrained, Must Not Start</v>
      </c>
      <c r="T70" t="str">
        <v>@ Back Face &amp; ID, No Raised Edge</v>
      </c>
      <c r="U70" t="str">
        <v>@ Back Face &amp; OD, No Raised Edge</v>
      </c>
      <c r="V70" t="str">
        <v>@ ID &amp; FACE</v>
      </c>
      <c r="W70" t="str">
        <v>@ OD &amp; BACK FACE</v>
      </c>
      <c r="X70" t="str">
        <v>@ OD &amp; FACE</v>
      </c>
      <c r="Y70" t="str">
        <v>Across from slot</v>
      </c>
      <c r="Z70" t="str">
        <v>All Edge Breaks</v>
      </c>
      <c r="AA70" t="str">
        <v>Attached to bar stock</v>
      </c>
      <c r="AB70" t="str">
        <v xml:space="preserve">Back Turn Fillet Rad. </v>
      </c>
      <c r="AC70" t="str">
        <v>Balloon 1 (DWG FRM0105 Page 2, NV-27)</v>
      </c>
      <c r="AD70" t="str">
        <v>Balloon 1 (DWG FRM0105, NV-30)</v>
      </c>
      <c r="AE70" t="str">
        <v>Balloon 1 (P# 9890002-20) OL00429/A</v>
      </c>
      <c r="AF70" t="str">
        <v>Balloon 1, DWG#FRM0105</v>
      </c>
      <c r="AG70" t="str">
        <v>Balloon 11, See Image</v>
      </c>
      <c r="AH70" t="str">
        <v xml:space="preserve">Balloon 2 (DWG FRM0105 Page 2, NV-27) </v>
      </c>
      <c r="AI70" t="str">
        <v>Balloon 2 (DWG FRM0105, NV-30)</v>
      </c>
      <c r="AJ70" t="str">
        <v>Balloon 2 (P# 9890002-20)</v>
      </c>
      <c r="AK70" t="str">
        <v>Balloon 2, DWG#FRM0105</v>
      </c>
      <c r="AL70" t="str">
        <v>Balloon 2, DWG#FRM0105, See Image</v>
      </c>
      <c r="AM70" t="str">
        <v>Balloon 3 (DWG FRM0105, NV-30 Minor)</v>
      </c>
      <c r="AN70" t="str">
        <v>Balloon 3 (DWG FRM0105, NV-30)</v>
      </c>
      <c r="AO70" t="str">
        <v>Balloon 3 (P# 9890002-20)</v>
      </c>
      <c r="AP70" t="str">
        <v>Balloon 4</v>
      </c>
      <c r="AQ70" t="str">
        <v>Balloon 4 (P# 9890002-20)</v>
      </c>
      <c r="AR70" t="str">
        <v>Below Middle Band</v>
      </c>
      <c r="AS70" t="str">
        <v>Best Fit Pin, .003 or Less =Pass</v>
      </c>
      <c r="AT70" t="str">
        <v>Blank</v>
      </c>
      <c r="AU70" t="str">
        <v>Blank Turn Maj.</v>
      </c>
      <c r="AV70" t="str">
        <v>Blank Turn Maj. Mill Flt., OL4172</v>
      </c>
      <c r="AW70" t="str">
        <v>Blank Without .010 Slots</v>
      </c>
      <c r="AX70" t="str">
        <v>Blank Without .010 Slots, Section</v>
      </c>
      <c r="AY70" t="str">
        <v>Blank without thread</v>
      </c>
      <c r="AZ70" t="str">
        <v xml:space="preserve">Blank, Center of V Grv. </v>
      </c>
      <c r="BA70" t="str">
        <v>Blank, Check R adjacent Balloon 17</v>
      </c>
      <c r="BB70" t="str">
        <v>Blank, EXT. Feature</v>
      </c>
      <c r="BC70" t="str">
        <v>Blank, See Image, OL04335</v>
      </c>
      <c r="BD70" t="str">
        <v>Blank, See Image, OL04336</v>
      </c>
      <c r="BE70" t="str">
        <v xml:space="preserve">Blank, Thrd. </v>
      </c>
      <c r="BF70" t="str">
        <v>Blank, Turn Tip</v>
      </c>
      <c r="BG70" t="str">
        <v>Blank, Without Thrd.</v>
      </c>
      <c r="BH70" t="str">
        <v>Blank, Without Thread</v>
      </c>
      <c r="BI70" t="str">
        <v xml:space="preserve">Blunt Start Blend to Minor </v>
      </c>
      <c r="BJ70" t="str">
        <v>Calc., Use Go HEX</v>
      </c>
      <c r="BK70" t="str">
        <v>Can't dig into OD</v>
      </c>
      <c r="BL70" t="str">
        <v>Carbide Gauge</v>
      </c>
      <c r="BM70" t="str">
        <v xml:space="preserve">Center of V Grv. </v>
      </c>
      <c r="BN70" t="str">
        <v>Centered Less than .03 = Pass</v>
      </c>
      <c r="BO70" t="str">
        <v>Centered within .0005 or Less = Pass</v>
      </c>
      <c r="BP70" t="str">
        <v>Centered within .001 or Less = Pass</v>
      </c>
      <c r="BQ70" t="str">
        <v>Centered within .0254 or Less = Pass</v>
      </c>
      <c r="BR70" t="str">
        <v>Check close to Rod Slot</v>
      </c>
      <c r="BS70" t="str">
        <v>Check every other hole</v>
      </c>
      <c r="BT70" t="str">
        <v>Check Go over full length of slot.</v>
      </c>
      <c r="BU70" t="str">
        <v>Check Near Closed End</v>
      </c>
      <c r="BV70" t="str">
        <v>Check per Print View, Away from Rod Slot</v>
      </c>
      <c r="BW70" t="str">
        <v>Check to Balloon 30 Go Pin</v>
      </c>
      <c r="BX70" t="str">
        <v>Check with .2705 SET Pin Inside Part</v>
      </c>
      <c r="BY70" t="str">
        <v>Check with Hex Up</v>
      </c>
      <c r="BZ70" t="str">
        <v>CMM Blank</v>
      </c>
      <c r="CA70" t="str">
        <v>Confirm Full Radius</v>
      </c>
      <c r="CB70" t="str">
        <v>Constrained in fixture</v>
      </c>
      <c r="CC70" t="str">
        <v>Constrained with Ring</v>
      </c>
      <c r="CD70" t="str">
        <v>Constrained, See Image</v>
      </c>
      <c r="CE70" t="str">
        <v>Dim. "A"</v>
      </c>
      <c r="CF70" t="str">
        <v>Dim. "B"</v>
      </c>
      <c r="CG70" t="str">
        <v>Dim. "C"</v>
      </c>
      <c r="CH70" t="str">
        <v>Dim. "D", Whirl Blank</v>
      </c>
      <c r="CI70" t="str">
        <v>Dim. "G"</v>
      </c>
      <c r="CJ70" t="str">
        <v>Dim. E, Blank Turn Maj. &amp;  Mill Flt</v>
      </c>
      <c r="CK70" t="str">
        <v>Dim. E, Blank Turn Maj.&amp;  Mill Flt</v>
      </c>
      <c r="CL70" t="str">
        <v>Dim. H, Whirl Blank</v>
      </c>
      <c r="CM70" t="str">
        <v>Dim. J, 'Blank Turn Maj. &amp; Whirl Blank</v>
      </c>
      <c r="CN70" t="str">
        <v>Disk Drop Indicator Tip</v>
      </c>
      <c r="CO70" t="str">
        <v>DWG 100448-15, Balloon F_1</v>
      </c>
      <c r="CP70" t="str">
        <v>DWG 100448-15, OL02571</v>
      </c>
      <c r="CQ70" t="str">
        <v>DWG 100448-41</v>
      </c>
      <c r="CR70" t="str">
        <v>DWG 9890040, (10E),Section Part, OL01139</v>
      </c>
      <c r="CS70" t="str">
        <v>DWG 9890040, (10E),Section, OL01139</v>
      </c>
      <c r="CT70" t="str">
        <v>DWG 9890040, (11E)</v>
      </c>
      <c r="CU70" t="str">
        <v>DWG 9890040, (11E), Pins with Flats</v>
      </c>
      <c r="CV70" t="str">
        <v>DWG 9890040, (12E),  Pass=.002 or less</v>
      </c>
      <c r="CW70" t="str">
        <v>DWG 9890040, (12E), See Image</v>
      </c>
      <c r="CX70" t="str">
        <v>DWG 9890040, (1E), OL01431</v>
      </c>
      <c r="CY70" t="str">
        <v>DWG 9890040, (1E), OL01432</v>
      </c>
      <c r="CZ70" t="str">
        <v>DWG 9890040, (2E), OL01432</v>
      </c>
      <c r="DA70" t="str">
        <v>DWG 9890040, (3E)</v>
      </c>
      <c r="DB70" t="str">
        <v>DWG 9890040, (4E)</v>
      </c>
      <c r="DC70" t="str">
        <v>DWG 9890040, (5E), OL02336</v>
      </c>
      <c r="DD70" t="str">
        <v>DWG 9890040, (6E)</v>
      </c>
      <c r="DE70" t="str">
        <v>DWG 9890040, (7E)</v>
      </c>
      <c r="DF70" t="str">
        <v>DWG 9890040, (8E), OL01433</v>
      </c>
      <c r="DG70" t="str">
        <v>DWG 9890040, (8E), OL01433, Section</v>
      </c>
      <c r="DH70" t="str">
        <v>DWG 9890040, (9E), Close to Rod Slot</v>
      </c>
      <c r="DI70" t="str">
        <v>DWG 9890040, (9E),Close to Rod Slot</v>
      </c>
      <c r="DJ70" t="str">
        <v>DWG FRM0105 PAGE 2</v>
      </c>
      <c r="DK70" t="str">
        <v>DWG# 100448-41</v>
      </c>
      <c r="DL70" t="str">
        <v>DWG# 100448-44</v>
      </c>
      <c r="DM70" t="str">
        <v>DWG# 9890003  (1), Section OL00436/A</v>
      </c>
      <c r="DN70" t="str">
        <v>DWG# 9890003 (3), Ring Gauge Constrained</v>
      </c>
      <c r="DO70" t="str">
        <v>DWG# 9890003 (4), Section</v>
      </c>
      <c r="DP70" t="str">
        <v>DWG#100448-26, Balloon 1K, OL02350</v>
      </c>
      <c r="DQ70" t="str">
        <v>DWG#100448-26, Balloon 2K, OL02350</v>
      </c>
      <c r="DR70" t="str">
        <v>DWG#100448-26, Balloon 3K, OL02363</v>
      </c>
      <c r="DS70" t="str">
        <v>DWG#100448-26, Balloon 4K</v>
      </c>
      <c r="DT70" t="str">
        <v>DWG#100448-26, Balloon 5K, Section</v>
      </c>
      <c r="DU70" t="str">
        <v>DWG#100448-26, Balloon 6K</v>
      </c>
      <c r="DV70" t="str">
        <v>DWG#100448-26, Balloon 7K, Section</v>
      </c>
      <c r="DW70" t="str">
        <v>DWG#100448-26, Mfg. Tol.</v>
      </c>
      <c r="DX70" t="str">
        <v>DWG#9890003 (2) Ring Gauge Constrained</v>
      </c>
      <c r="DY70" t="str">
        <v>DWG#9890044</v>
      </c>
      <c r="DZ70" t="str">
        <v>DWG#9890044 .1985 to .2005=Pass</v>
      </c>
      <c r="EA70" t="str">
        <v>DWG#9890044 Overlay OL02441</v>
      </c>
      <c r="EB70" t="str">
        <v>DWG#9890044, OL02441</v>
      </c>
      <c r="EC70" t="str">
        <v>DWG#FRM0105</v>
      </c>
      <c r="ED70" t="str">
        <v>EXT.</v>
      </c>
      <c r="EE70" t="str">
        <v>EXT. Section, OL02460</v>
      </c>
      <c r="EF70" t="str">
        <v>EXT., OL04223</v>
      </c>
      <c r="EG70" t="str">
        <v>Flat Drop Indicator Tip</v>
      </c>
      <c r="EH70" t="str">
        <v>Full Go Pin, No Light, at Radius</v>
      </c>
      <c r="EI70" t="str">
        <v>Function Check</v>
      </c>
      <c r="EJ70" t="str">
        <v>GO Function Gauge</v>
      </c>
      <c r="EK70" t="str">
        <v>Go Gauge for Balloon 1 &amp; 4</v>
      </c>
      <c r="EL70" t="str">
        <v>Go Pin must pass through</v>
      </c>
      <c r="EM70" t="str">
        <v>Greater than .005 = Fail, Section</v>
      </c>
      <c r="EN70" t="str">
        <v>Greater than .025 out of center = Fail</v>
      </c>
      <c r="EO70" t="str">
        <v>Greater than 2.6 = Pass</v>
      </c>
      <c r="EP70" t="str">
        <v>Green = Pass, Red = Fail</v>
      </c>
      <c r="EQ70" t="str">
        <v>Hex Depth</v>
      </c>
      <c r="ER70" t="str">
        <v>Hex Minor</v>
      </c>
      <c r="ES70" t="str">
        <v>Hole Dia.</v>
      </c>
      <c r="ET70" t="str">
        <v>ID Sphere Finish</v>
      </c>
      <c r="EU70" t="str">
        <v>ID/OD Both Sides, Diff. .002 or less = Pass</v>
      </c>
      <c r="EV70" t="str">
        <v>If Looks Big, Section</v>
      </c>
      <c r="EW70" t="str">
        <v>If Looks Small, Section</v>
      </c>
      <c r="EX70" t="str">
        <v>Insp. Close to Break Away, Mfg.Tol.</v>
      </c>
      <c r="EY70" t="str">
        <v>INT.</v>
      </c>
      <c r="EZ70" t="str">
        <v>INT. Section, OL02460</v>
      </c>
      <c r="FA70" t="str">
        <v>INT., OL04223</v>
      </c>
      <c r="FB70" t="str">
        <v>Intersect. of 7.7 &amp; R0.10</v>
      </c>
      <c r="FC70" t="str">
        <v>Intersect. of 8.79 and R.25 MAX</v>
      </c>
      <c r="FD70" t="str">
        <v>Keep Ind. Tip away from corner</v>
      </c>
      <c r="FE70" t="str">
        <v>L31</v>
      </c>
      <c r="FF70" t="str">
        <v>Laser Mark</v>
      </c>
      <c r="FG70" t="str">
        <v>LASER PER NOTE 4</v>
      </c>
      <c r="FH70" t="str">
        <v>LASER PER NOTE 4, Final Check 1 only</v>
      </c>
      <c r="FI70" t="str">
        <v>Less than .002 out of center = Pass</v>
      </c>
      <c r="FJ70" t="str">
        <v>Less than 2.75 = Pass, Section</v>
      </c>
      <c r="FK70" t="str">
        <v>List as pin. Not Calibrated</v>
      </c>
      <c r="FL70" t="str">
        <v>M9 X 1.25 BUTT See Comment Image</v>
      </c>
      <c r="FM70" t="str">
        <v>Manual Section</v>
      </c>
      <c r="FN70" t="str">
        <v>Max Deep .241 NO-GO =.42</v>
      </c>
      <c r="FO70" t="str">
        <v>MAX Depth of (Note 7) .241 NO-GO Pin</v>
      </c>
      <c r="FP70" t="str">
        <v>Measure from Blue Line, See Image</v>
      </c>
      <c r="FQ70" t="str">
        <v>Measure Width of Blue Area, See Image</v>
      </c>
      <c r="FR70" t="str">
        <v>Mfg. Tol</v>
      </c>
      <c r="FS70" t="str">
        <v>Mfg. Tol, See Image</v>
      </c>
      <c r="FT70" t="str">
        <v>Mfg. Tol.</v>
      </c>
      <c r="FU70" t="str">
        <v>Mfg. Tol. "A"</v>
      </c>
      <c r="FV70" t="str">
        <v>Mfg. Tol. (Zero on Gauge Full Dia. Lead)</v>
      </c>
      <c r="FW70" t="str">
        <v>Mfg. Tol. Balloon 11, See Image</v>
      </c>
      <c r="FX70" t="str">
        <v>Mfg. Tol. Balloon 4</v>
      </c>
      <c r="FY70" t="str">
        <v>Mfg. Tol. Balloon 7</v>
      </c>
      <c r="FZ70" t="str">
        <v xml:space="preserve">Mfg. Tol. C-Bore Face (Ballo 28) </v>
      </c>
      <c r="GA70" t="str">
        <v>Mfg. Tol. Section</v>
      </c>
      <c r="GB70" t="str">
        <v>Mfg. Tol. See Image</v>
      </c>
      <c r="GC70" t="str">
        <v>Mfg. Tol., 3 Places, Record MAX</v>
      </c>
      <c r="GD70" t="str">
        <v>Mfg. Tol., Balloon 11</v>
      </c>
      <c r="GE70" t="str">
        <v>Mfg. Tol., Balloon 7</v>
      </c>
      <c r="GF70" t="str">
        <v>Mfg. Tol., Blank</v>
      </c>
      <c r="GG70" t="str">
        <v>Mfg. Tol., Blank, Balloon 12</v>
      </c>
      <c r="GH70" t="str">
        <v>Mfg. Tol., Blend to SØ.320</v>
      </c>
      <c r="GI70" t="str">
        <v>Mfg. Tol., Calculation</v>
      </c>
      <c r="GJ70" t="str">
        <v>Mfg. Tol., For Mill Fixture</v>
      </c>
      <c r="GK70" t="str">
        <v>Mfg. Tol., L32</v>
      </c>
      <c r="GL70" t="str">
        <v>Mfg. Tol., L33</v>
      </c>
      <c r="GM70" t="str">
        <v>Mfg. Tol., No Tool Marks</v>
      </c>
      <c r="GN70" t="str">
        <v>Mfg. Tol., OL03361</v>
      </c>
      <c r="GO70" t="str">
        <v>Mfg. Tol., Record off center value</v>
      </c>
      <c r="GP70" t="str">
        <v>Mfg. Tol., Same 3 Places, Record MIN</v>
      </c>
      <c r="GQ70" t="str">
        <v>Mfg. Tol., Section</v>
      </c>
      <c r="GR70" t="str">
        <v>Mfg. Tol., Section B-B</v>
      </c>
      <c r="GS70" t="str">
        <v>Mfg. Tol., Section, OL03361</v>
      </c>
      <c r="GT70" t="str">
        <v>Mfg. Tol., Section, Per Note 2</v>
      </c>
      <c r="GU70" t="str">
        <v>Mfg. Tol., See Image</v>
      </c>
      <c r="GV70" t="str">
        <v>Mfg. Tol., See Image, Bore in Blue</v>
      </c>
      <c r="GW70" t="str">
        <v>Mfg. Tol., See Image, Hook Tip</v>
      </c>
      <c r="GX70" t="str">
        <v>Mfg. Tol., Sharp Okay No Burr</v>
      </c>
      <c r="GY70" t="str">
        <v>Mfg. Tol., Threadless Blank</v>
      </c>
      <c r="GZ70" t="str">
        <v>Mfg.Tol.</v>
      </c>
      <c r="HA70" t="str">
        <v>Mgf. To., T.S.C.</v>
      </c>
      <c r="HB70" t="str">
        <v>Milled Feature</v>
      </c>
      <c r="HC70" t="str">
        <v>Milled Feature, OL04045</v>
      </c>
      <c r="HD70" t="str">
        <v>More than .0005 out of center = Fail</v>
      </c>
      <c r="HE70" t="str">
        <v>Must Pass Through</v>
      </c>
      <c r="HF70" t="str">
        <v>Must pass through gauge</v>
      </c>
      <c r="HG70" t="str">
        <v>Must Pass Through Go Gauge</v>
      </c>
      <c r="HH70" t="str">
        <v>Must Pass, See Image.</v>
      </c>
      <c r="HI70" t="str">
        <v>NA</v>
      </c>
      <c r="HJ70" t="str">
        <v>Narrow Area</v>
      </c>
      <c r="HK70" t="str">
        <v>Near Balloon 21</v>
      </c>
      <c r="HL70" t="str">
        <v>Near Datum B</v>
      </c>
      <c r="HM70" t="str">
        <v>Neck Dia.</v>
      </c>
      <c r="HN70" t="str">
        <v>Neck to Head Rad.</v>
      </c>
      <c r="HO70" t="str">
        <v>No Copper Deposits Allowed</v>
      </c>
      <c r="HP70" t="str">
        <v>No Section</v>
      </c>
      <c r="HQ70" t="str">
        <v>No Section, .01 to .014 = Pass</v>
      </c>
      <c r="HR70" t="str">
        <v>No Section, Rotate Part</v>
      </c>
      <c r="HS70" t="str">
        <v>No Section, See Image</v>
      </c>
      <c r="HT70" t="str">
        <v>No Slot, Section B-B</v>
      </c>
      <c r="HU70" t="str">
        <v>No visual step = Pass</v>
      </c>
      <c r="HV70" t="str">
        <v>Not to exceed .95 Deep</v>
      </c>
      <c r="HW70" t="str">
        <v>Note 1</v>
      </c>
      <c r="HX70" t="str">
        <v>OL00333/A</v>
      </c>
      <c r="HY70" t="str">
        <v>OL00519</v>
      </c>
      <c r="HZ70" t="str">
        <v>OL00520</v>
      </c>
      <c r="IA70" t="str">
        <v>OL00529</v>
      </c>
      <c r="IB70" t="str">
        <v>OL00542</v>
      </c>
      <c r="IC70" t="str">
        <v>OL00724</v>
      </c>
      <c r="ID70" t="str">
        <v>OL01250</v>
      </c>
      <c r="IE70" t="str">
        <v>OL01869, Threadless Blank</v>
      </c>
      <c r="IF70" t="str">
        <v>OL01870, Section</v>
      </c>
      <c r="IG70" t="str">
        <v>OL02255</v>
      </c>
      <c r="IH70" t="str">
        <v>OL02255, Mfg. Tol.</v>
      </c>
      <c r="II70" t="str">
        <v>OL02302</v>
      </c>
      <c r="IJ70" t="str">
        <v xml:space="preserve">OL02318  needed per image instructions </v>
      </c>
      <c r="IK70" t="str">
        <v>OL02556</v>
      </c>
      <c r="IL70" t="str">
        <v>OL02557</v>
      </c>
      <c r="IM70" t="str">
        <v>OL02567</v>
      </c>
      <c r="IN70" t="str">
        <v>OL02653</v>
      </c>
      <c r="IO70" t="str">
        <v>OL02718</v>
      </c>
      <c r="IP70" t="str">
        <v>OL02841</v>
      </c>
      <c r="IQ70" t="str">
        <v>OL02842</v>
      </c>
      <c r="IR70" t="str">
        <v>OL02844</v>
      </c>
      <c r="IS70" t="str">
        <v>OL02871</v>
      </c>
      <c r="IT70" t="str">
        <v>OL02887</v>
      </c>
      <c r="IU70" t="str">
        <v>OL03766</v>
      </c>
      <c r="IV70" t="str">
        <v>OL03868</v>
      </c>
      <c r="IW70" t="str">
        <v>OL03869</v>
      </c>
      <c r="IX70" t="str">
        <v>OL03870</v>
      </c>
      <c r="IY70" t="str">
        <v>OL03873, DWG# 100448-44</v>
      </c>
      <c r="IZ70" t="str">
        <v>OL03949</v>
      </c>
      <c r="JA70" t="str">
        <v xml:space="preserve">OL04043, Section </v>
      </c>
      <c r="JB70" t="str">
        <v xml:space="preserve">OL04044, Section </v>
      </c>
      <c r="JC70" t="str">
        <v>OL04045</v>
      </c>
      <c r="JD70" t="str">
        <v>OL04045, Milled Feature</v>
      </c>
      <c r="JE70" t="str">
        <v>OL04063</v>
      </c>
      <c r="JF70" t="str">
        <v>OL04064</v>
      </c>
      <c r="JG70" t="str">
        <v>OL04065</v>
      </c>
      <c r="JH70" t="str">
        <v>OL04181</v>
      </c>
      <c r="JI70" t="str">
        <v>OL04218</v>
      </c>
      <c r="JJ70" t="str">
        <v>OL04224, See Image</v>
      </c>
      <c r="JK70" t="str">
        <v>OL04374</v>
      </c>
      <c r="JL70" t="str">
        <v>OL04375, Section M-M</v>
      </c>
      <c r="JM70" t="str">
        <v>OL04376, Section M-M</v>
      </c>
      <c r="JN70" t="str">
        <v>OL04443</v>
      </c>
      <c r="JO70" t="str">
        <v>OL04444</v>
      </c>
      <c r="JP70" t="str">
        <v>One side of slot</v>
      </c>
      <c r="JQ70" t="str">
        <v>Other side of slot</v>
      </c>
      <c r="JR70" t="str">
        <v>Out of center more than .002 = Fail</v>
      </c>
      <c r="JS70" t="str">
        <v>Out of center more than.002 = Fail</v>
      </c>
      <c r="JT70" t="str">
        <v>Overlay OL02713</v>
      </c>
    </row>
    <row r="71" spans="1:280">
      <c r="A71" s="74" t="s">
        <v>510</v>
      </c>
      <c r="C71" s="74" t="str" cm="1">
        <f t="array" ref="C71:JT71">TRANSPOSE(_xlfn._xlws.SORT(_xlfn._xlws.FILTER($A$2:$A$279,ISNUMBER(SEARCH('Prt. Lib. &amp; Routine, Table'!M78,$A$2:$A$279)),"not found")))</f>
        <v xml:space="preserve"> 'C', Whirl Blank</v>
      </c>
      <c r="D71" t="str">
        <v xml:space="preserve"> See Image, Constrained</v>
      </c>
      <c r="E71" t="str">
        <v>(.04 to .12 range = Pass)</v>
      </c>
      <c r="F71" t="str">
        <v>(.042 FULL) Go Pin Seat Fully</v>
      </c>
      <c r="G71" t="str">
        <v>(B), Mfg. Tol.</v>
      </c>
      <c r="H71" t="str">
        <v>(B), O.A.L.</v>
      </c>
      <c r="I71" t="str">
        <v>.001 or less =Pass</v>
      </c>
      <c r="J71" t="str">
        <v>.001 or less out of center = Pass</v>
      </c>
      <c r="K71" t="str">
        <v>.002 or Less = Pass</v>
      </c>
      <c r="L71" t="str">
        <v>.002 or Less out of center = Pass</v>
      </c>
      <c r="M71" t="str">
        <v>.005 to .015 = Pass</v>
      </c>
      <c r="N71" t="str">
        <v>.0125 Mean, Section</v>
      </c>
      <c r="O71" t="str">
        <v>.025 or Less in X &amp; Y=Pass</v>
      </c>
      <c r="P71" t="str">
        <v>.038 Mean</v>
      </c>
      <c r="Q71" t="str">
        <v>.063 MM = .0024 IN, See Image</v>
      </c>
      <c r="R71" t="str">
        <v>.063MM = .0024"</v>
      </c>
      <c r="S71" t="str">
        <v>.243 NO-GO, Unconstrained, Must Not Start</v>
      </c>
      <c r="T71" t="str">
        <v>@ Back Face &amp; ID, No Raised Edge</v>
      </c>
      <c r="U71" t="str">
        <v>@ Back Face &amp; OD, No Raised Edge</v>
      </c>
      <c r="V71" t="str">
        <v>@ ID &amp; FACE</v>
      </c>
      <c r="W71" t="str">
        <v>@ OD &amp; BACK FACE</v>
      </c>
      <c r="X71" t="str">
        <v>@ OD &amp; FACE</v>
      </c>
      <c r="Y71" t="str">
        <v>Across from slot</v>
      </c>
      <c r="Z71" t="str">
        <v>All Edge Breaks</v>
      </c>
      <c r="AA71" t="str">
        <v>Attached to bar stock</v>
      </c>
      <c r="AB71" t="str">
        <v xml:space="preserve">Back Turn Fillet Rad. </v>
      </c>
      <c r="AC71" t="str">
        <v>Balloon 1 (DWG FRM0105 Page 2, NV-27)</v>
      </c>
      <c r="AD71" t="str">
        <v>Balloon 1 (DWG FRM0105, NV-30)</v>
      </c>
      <c r="AE71" t="str">
        <v>Balloon 1 (P# 9890002-20) OL00429/A</v>
      </c>
      <c r="AF71" t="str">
        <v>Balloon 1, DWG#FRM0105</v>
      </c>
      <c r="AG71" t="str">
        <v>Balloon 11, See Image</v>
      </c>
      <c r="AH71" t="str">
        <v xml:space="preserve">Balloon 2 (DWG FRM0105 Page 2, NV-27) </v>
      </c>
      <c r="AI71" t="str">
        <v>Balloon 2 (DWG FRM0105, NV-30)</v>
      </c>
      <c r="AJ71" t="str">
        <v>Balloon 2 (P# 9890002-20)</v>
      </c>
      <c r="AK71" t="str">
        <v>Balloon 2, DWG#FRM0105</v>
      </c>
      <c r="AL71" t="str">
        <v>Balloon 2, DWG#FRM0105, See Image</v>
      </c>
      <c r="AM71" t="str">
        <v>Balloon 3 (DWG FRM0105, NV-30 Minor)</v>
      </c>
      <c r="AN71" t="str">
        <v>Balloon 3 (DWG FRM0105, NV-30)</v>
      </c>
      <c r="AO71" t="str">
        <v>Balloon 3 (P# 9890002-20)</v>
      </c>
      <c r="AP71" t="str">
        <v>Balloon 4</v>
      </c>
      <c r="AQ71" t="str">
        <v>Balloon 4 (P# 9890002-20)</v>
      </c>
      <c r="AR71" t="str">
        <v>Below Middle Band</v>
      </c>
      <c r="AS71" t="str">
        <v>Best Fit Pin, .003 or Less =Pass</v>
      </c>
      <c r="AT71" t="str">
        <v>Blank</v>
      </c>
      <c r="AU71" t="str">
        <v>Blank Turn Maj.</v>
      </c>
      <c r="AV71" t="str">
        <v>Blank Turn Maj. Mill Flt., OL4172</v>
      </c>
      <c r="AW71" t="str">
        <v>Blank Without .010 Slots</v>
      </c>
      <c r="AX71" t="str">
        <v>Blank Without .010 Slots, Section</v>
      </c>
      <c r="AY71" t="str">
        <v>Blank without thread</v>
      </c>
      <c r="AZ71" t="str">
        <v xml:space="preserve">Blank, Center of V Grv. </v>
      </c>
      <c r="BA71" t="str">
        <v>Blank, Check R adjacent Balloon 17</v>
      </c>
      <c r="BB71" t="str">
        <v>Blank, EXT. Feature</v>
      </c>
      <c r="BC71" t="str">
        <v>Blank, See Image, OL04335</v>
      </c>
      <c r="BD71" t="str">
        <v>Blank, See Image, OL04336</v>
      </c>
      <c r="BE71" t="str">
        <v xml:space="preserve">Blank, Thrd. </v>
      </c>
      <c r="BF71" t="str">
        <v>Blank, Turn Tip</v>
      </c>
      <c r="BG71" t="str">
        <v>Blank, Without Thrd.</v>
      </c>
      <c r="BH71" t="str">
        <v>Blank, Without Thread</v>
      </c>
      <c r="BI71" t="str">
        <v xml:space="preserve">Blunt Start Blend to Minor </v>
      </c>
      <c r="BJ71" t="str">
        <v>Calc., Use Go HEX</v>
      </c>
      <c r="BK71" t="str">
        <v>Can't dig into OD</v>
      </c>
      <c r="BL71" t="str">
        <v>Carbide Gauge</v>
      </c>
      <c r="BM71" t="str">
        <v xml:space="preserve">Center of V Grv. </v>
      </c>
      <c r="BN71" t="str">
        <v>Centered Less than .03 = Pass</v>
      </c>
      <c r="BO71" t="str">
        <v>Centered within .0005 or Less = Pass</v>
      </c>
      <c r="BP71" t="str">
        <v>Centered within .001 or Less = Pass</v>
      </c>
      <c r="BQ71" t="str">
        <v>Centered within .0254 or Less = Pass</v>
      </c>
      <c r="BR71" t="str">
        <v>Check close to Rod Slot</v>
      </c>
      <c r="BS71" t="str">
        <v>Check every other hole</v>
      </c>
      <c r="BT71" t="str">
        <v>Check Go over full length of slot.</v>
      </c>
      <c r="BU71" t="str">
        <v>Check Near Closed End</v>
      </c>
      <c r="BV71" t="str">
        <v>Check per Print View, Away from Rod Slot</v>
      </c>
      <c r="BW71" t="str">
        <v>Check to Balloon 30 Go Pin</v>
      </c>
      <c r="BX71" t="str">
        <v>Check with .2705 SET Pin Inside Part</v>
      </c>
      <c r="BY71" t="str">
        <v>Check with Hex Up</v>
      </c>
      <c r="BZ71" t="str">
        <v>CMM Blank</v>
      </c>
      <c r="CA71" t="str">
        <v>Confirm Full Radius</v>
      </c>
      <c r="CB71" t="str">
        <v>Constrained in fixture</v>
      </c>
      <c r="CC71" t="str">
        <v>Constrained with Ring</v>
      </c>
      <c r="CD71" t="str">
        <v>Constrained, See Image</v>
      </c>
      <c r="CE71" t="str">
        <v>Dim. "A"</v>
      </c>
      <c r="CF71" t="str">
        <v>Dim. "B"</v>
      </c>
      <c r="CG71" t="str">
        <v>Dim. "C"</v>
      </c>
      <c r="CH71" t="str">
        <v>Dim. "D", Whirl Blank</v>
      </c>
      <c r="CI71" t="str">
        <v>Dim. "G"</v>
      </c>
      <c r="CJ71" t="str">
        <v>Dim. E, Blank Turn Maj. &amp;  Mill Flt</v>
      </c>
      <c r="CK71" t="str">
        <v>Dim. E, Blank Turn Maj.&amp;  Mill Flt</v>
      </c>
      <c r="CL71" t="str">
        <v>Dim. H, Whirl Blank</v>
      </c>
      <c r="CM71" t="str">
        <v>Dim. J, 'Blank Turn Maj. &amp; Whirl Blank</v>
      </c>
      <c r="CN71" t="str">
        <v>Disk Drop Indicator Tip</v>
      </c>
      <c r="CO71" t="str">
        <v>DWG 100448-15, Balloon F_1</v>
      </c>
      <c r="CP71" t="str">
        <v>DWG 100448-15, OL02571</v>
      </c>
      <c r="CQ71" t="str">
        <v>DWG 100448-41</v>
      </c>
      <c r="CR71" t="str">
        <v>DWG 9890040, (10E),Section Part, OL01139</v>
      </c>
      <c r="CS71" t="str">
        <v>DWG 9890040, (10E),Section, OL01139</v>
      </c>
      <c r="CT71" t="str">
        <v>DWG 9890040, (11E)</v>
      </c>
      <c r="CU71" t="str">
        <v>DWG 9890040, (11E), Pins with Flats</v>
      </c>
      <c r="CV71" t="str">
        <v>DWG 9890040, (12E),  Pass=.002 or less</v>
      </c>
      <c r="CW71" t="str">
        <v>DWG 9890040, (12E), See Image</v>
      </c>
      <c r="CX71" t="str">
        <v>DWG 9890040, (1E), OL01431</v>
      </c>
      <c r="CY71" t="str">
        <v>DWG 9890040, (1E), OL01432</v>
      </c>
      <c r="CZ71" t="str">
        <v>DWG 9890040, (2E), OL01432</v>
      </c>
      <c r="DA71" t="str">
        <v>DWG 9890040, (3E)</v>
      </c>
      <c r="DB71" t="str">
        <v>DWG 9890040, (4E)</v>
      </c>
      <c r="DC71" t="str">
        <v>DWG 9890040, (5E), OL02336</v>
      </c>
      <c r="DD71" t="str">
        <v>DWG 9890040, (6E)</v>
      </c>
      <c r="DE71" t="str">
        <v>DWG 9890040, (7E)</v>
      </c>
      <c r="DF71" t="str">
        <v>DWG 9890040, (8E), OL01433</v>
      </c>
      <c r="DG71" t="str">
        <v>DWG 9890040, (8E), OL01433, Section</v>
      </c>
      <c r="DH71" t="str">
        <v>DWG 9890040, (9E), Close to Rod Slot</v>
      </c>
      <c r="DI71" t="str">
        <v>DWG 9890040, (9E),Close to Rod Slot</v>
      </c>
      <c r="DJ71" t="str">
        <v>DWG FRM0105 PAGE 2</v>
      </c>
      <c r="DK71" t="str">
        <v>DWG# 100448-41</v>
      </c>
      <c r="DL71" t="str">
        <v>DWG# 100448-44</v>
      </c>
      <c r="DM71" t="str">
        <v>DWG# 9890003  (1), Section OL00436/A</v>
      </c>
      <c r="DN71" t="str">
        <v>DWG# 9890003 (3), Ring Gauge Constrained</v>
      </c>
      <c r="DO71" t="str">
        <v>DWG# 9890003 (4), Section</v>
      </c>
      <c r="DP71" t="str">
        <v>DWG#100448-26, Balloon 1K, OL02350</v>
      </c>
      <c r="DQ71" t="str">
        <v>DWG#100448-26, Balloon 2K, OL02350</v>
      </c>
      <c r="DR71" t="str">
        <v>DWG#100448-26, Balloon 3K, OL02363</v>
      </c>
      <c r="DS71" t="str">
        <v>DWG#100448-26, Balloon 4K</v>
      </c>
      <c r="DT71" t="str">
        <v>DWG#100448-26, Balloon 5K, Section</v>
      </c>
      <c r="DU71" t="str">
        <v>DWG#100448-26, Balloon 6K</v>
      </c>
      <c r="DV71" t="str">
        <v>DWG#100448-26, Balloon 7K, Section</v>
      </c>
      <c r="DW71" t="str">
        <v>DWG#100448-26, Mfg. Tol.</v>
      </c>
      <c r="DX71" t="str">
        <v>DWG#9890003 (2) Ring Gauge Constrained</v>
      </c>
      <c r="DY71" t="str">
        <v>DWG#9890044</v>
      </c>
      <c r="DZ71" t="str">
        <v>DWG#9890044 .1985 to .2005=Pass</v>
      </c>
      <c r="EA71" t="str">
        <v>DWG#9890044 Overlay OL02441</v>
      </c>
      <c r="EB71" t="str">
        <v>DWG#9890044, OL02441</v>
      </c>
      <c r="EC71" t="str">
        <v>DWG#FRM0105</v>
      </c>
      <c r="ED71" t="str">
        <v>EXT.</v>
      </c>
      <c r="EE71" t="str">
        <v>EXT. Section, OL02460</v>
      </c>
      <c r="EF71" t="str">
        <v>EXT., OL04223</v>
      </c>
      <c r="EG71" t="str">
        <v>Flat Drop Indicator Tip</v>
      </c>
      <c r="EH71" t="str">
        <v>Full Go Pin, No Light, at Radius</v>
      </c>
      <c r="EI71" t="str">
        <v>Function Check</v>
      </c>
      <c r="EJ71" t="str">
        <v>GO Function Gauge</v>
      </c>
      <c r="EK71" t="str">
        <v>Go Gauge for Balloon 1 &amp; 4</v>
      </c>
      <c r="EL71" t="str">
        <v>Go Pin must pass through</v>
      </c>
      <c r="EM71" t="str">
        <v>Greater than .005 = Fail, Section</v>
      </c>
      <c r="EN71" t="str">
        <v>Greater than .025 out of center = Fail</v>
      </c>
      <c r="EO71" t="str">
        <v>Greater than 2.6 = Pass</v>
      </c>
      <c r="EP71" t="str">
        <v>Green = Pass, Red = Fail</v>
      </c>
      <c r="EQ71" t="str">
        <v>Hex Depth</v>
      </c>
      <c r="ER71" t="str">
        <v>Hex Minor</v>
      </c>
      <c r="ES71" t="str">
        <v>Hole Dia.</v>
      </c>
      <c r="ET71" t="str">
        <v>ID Sphere Finish</v>
      </c>
      <c r="EU71" t="str">
        <v>ID/OD Both Sides, Diff. .002 or less = Pass</v>
      </c>
      <c r="EV71" t="str">
        <v>If Looks Big, Section</v>
      </c>
      <c r="EW71" t="str">
        <v>If Looks Small, Section</v>
      </c>
      <c r="EX71" t="str">
        <v>Insp. Close to Break Away, Mfg.Tol.</v>
      </c>
      <c r="EY71" t="str">
        <v>INT.</v>
      </c>
      <c r="EZ71" t="str">
        <v>INT. Section, OL02460</v>
      </c>
      <c r="FA71" t="str">
        <v>INT., OL04223</v>
      </c>
      <c r="FB71" t="str">
        <v>Intersect. of 7.7 &amp; R0.10</v>
      </c>
      <c r="FC71" t="str">
        <v>Intersect. of 8.79 and R.25 MAX</v>
      </c>
      <c r="FD71" t="str">
        <v>Keep Ind. Tip away from corner</v>
      </c>
      <c r="FE71" t="str">
        <v>L31</v>
      </c>
      <c r="FF71" t="str">
        <v>Laser Mark</v>
      </c>
      <c r="FG71" t="str">
        <v>LASER PER NOTE 4</v>
      </c>
      <c r="FH71" t="str">
        <v>LASER PER NOTE 4, Final Check 1 only</v>
      </c>
      <c r="FI71" t="str">
        <v>Less than .002 out of center = Pass</v>
      </c>
      <c r="FJ71" t="str">
        <v>Less than 2.75 = Pass, Section</v>
      </c>
      <c r="FK71" t="str">
        <v>List as pin. Not Calibrated</v>
      </c>
      <c r="FL71" t="str">
        <v>M9 X 1.25 BUTT See Comment Image</v>
      </c>
      <c r="FM71" t="str">
        <v>Manual Section</v>
      </c>
      <c r="FN71" t="str">
        <v>Max Deep .241 NO-GO =.42</v>
      </c>
      <c r="FO71" t="str">
        <v>MAX Depth of (Note 7) .241 NO-GO Pin</v>
      </c>
      <c r="FP71" t="str">
        <v>Measure from Blue Line, See Image</v>
      </c>
      <c r="FQ71" t="str">
        <v>Measure Width of Blue Area, See Image</v>
      </c>
      <c r="FR71" t="str">
        <v>Mfg. Tol</v>
      </c>
      <c r="FS71" t="str">
        <v>Mfg. Tol, See Image</v>
      </c>
      <c r="FT71" t="str">
        <v>Mfg. Tol.</v>
      </c>
      <c r="FU71" t="str">
        <v>Mfg. Tol. "A"</v>
      </c>
      <c r="FV71" t="str">
        <v>Mfg. Tol. (Zero on Gauge Full Dia. Lead)</v>
      </c>
      <c r="FW71" t="str">
        <v>Mfg. Tol. Balloon 11, See Image</v>
      </c>
      <c r="FX71" t="str">
        <v>Mfg. Tol. Balloon 4</v>
      </c>
      <c r="FY71" t="str">
        <v>Mfg. Tol. Balloon 7</v>
      </c>
      <c r="FZ71" t="str">
        <v xml:space="preserve">Mfg. Tol. C-Bore Face (Ballo 28) </v>
      </c>
      <c r="GA71" t="str">
        <v>Mfg. Tol. Section</v>
      </c>
      <c r="GB71" t="str">
        <v>Mfg. Tol. See Image</v>
      </c>
      <c r="GC71" t="str">
        <v>Mfg. Tol., 3 Places, Record MAX</v>
      </c>
      <c r="GD71" t="str">
        <v>Mfg. Tol., Balloon 11</v>
      </c>
      <c r="GE71" t="str">
        <v>Mfg. Tol., Balloon 7</v>
      </c>
      <c r="GF71" t="str">
        <v>Mfg. Tol., Blank</v>
      </c>
      <c r="GG71" t="str">
        <v>Mfg. Tol., Blank, Balloon 12</v>
      </c>
      <c r="GH71" t="str">
        <v>Mfg. Tol., Blend to SØ.320</v>
      </c>
      <c r="GI71" t="str">
        <v>Mfg. Tol., Calculation</v>
      </c>
      <c r="GJ71" t="str">
        <v>Mfg. Tol., For Mill Fixture</v>
      </c>
      <c r="GK71" t="str">
        <v>Mfg. Tol., L32</v>
      </c>
      <c r="GL71" t="str">
        <v>Mfg. Tol., L33</v>
      </c>
      <c r="GM71" t="str">
        <v>Mfg. Tol., No Tool Marks</v>
      </c>
      <c r="GN71" t="str">
        <v>Mfg. Tol., OL03361</v>
      </c>
      <c r="GO71" t="str">
        <v>Mfg. Tol., Record off center value</v>
      </c>
      <c r="GP71" t="str">
        <v>Mfg. Tol., Same 3 Places, Record MIN</v>
      </c>
      <c r="GQ71" t="str">
        <v>Mfg. Tol., Section</v>
      </c>
      <c r="GR71" t="str">
        <v>Mfg. Tol., Section B-B</v>
      </c>
      <c r="GS71" t="str">
        <v>Mfg. Tol., Section, OL03361</v>
      </c>
      <c r="GT71" t="str">
        <v>Mfg. Tol., Section, Per Note 2</v>
      </c>
      <c r="GU71" t="str">
        <v>Mfg. Tol., See Image</v>
      </c>
      <c r="GV71" t="str">
        <v>Mfg. Tol., See Image, Bore in Blue</v>
      </c>
      <c r="GW71" t="str">
        <v>Mfg. Tol., See Image, Hook Tip</v>
      </c>
      <c r="GX71" t="str">
        <v>Mfg. Tol., Sharp Okay No Burr</v>
      </c>
      <c r="GY71" t="str">
        <v>Mfg. Tol., Threadless Blank</v>
      </c>
      <c r="GZ71" t="str">
        <v>Mfg.Tol.</v>
      </c>
      <c r="HA71" t="str">
        <v>Mgf. To., T.S.C.</v>
      </c>
      <c r="HB71" t="str">
        <v>Milled Feature</v>
      </c>
      <c r="HC71" t="str">
        <v>Milled Feature, OL04045</v>
      </c>
      <c r="HD71" t="str">
        <v>More than .0005 out of center = Fail</v>
      </c>
      <c r="HE71" t="str">
        <v>Must Pass Through</v>
      </c>
      <c r="HF71" t="str">
        <v>Must pass through gauge</v>
      </c>
      <c r="HG71" t="str">
        <v>Must Pass Through Go Gauge</v>
      </c>
      <c r="HH71" t="str">
        <v>Must Pass, See Image.</v>
      </c>
      <c r="HI71" t="str">
        <v>NA</v>
      </c>
      <c r="HJ71" t="str">
        <v>Narrow Area</v>
      </c>
      <c r="HK71" t="str">
        <v>Near Balloon 21</v>
      </c>
      <c r="HL71" t="str">
        <v>Near Datum B</v>
      </c>
      <c r="HM71" t="str">
        <v>Neck Dia.</v>
      </c>
      <c r="HN71" t="str">
        <v>Neck to Head Rad.</v>
      </c>
      <c r="HO71" t="str">
        <v>No Copper Deposits Allowed</v>
      </c>
      <c r="HP71" t="str">
        <v>No Section</v>
      </c>
      <c r="HQ71" t="str">
        <v>No Section, .01 to .014 = Pass</v>
      </c>
      <c r="HR71" t="str">
        <v>No Section, Rotate Part</v>
      </c>
      <c r="HS71" t="str">
        <v>No Section, See Image</v>
      </c>
      <c r="HT71" t="str">
        <v>No Slot, Section B-B</v>
      </c>
      <c r="HU71" t="str">
        <v>No visual step = Pass</v>
      </c>
      <c r="HV71" t="str">
        <v>Not to exceed .95 Deep</v>
      </c>
      <c r="HW71" t="str">
        <v>Note 1</v>
      </c>
      <c r="HX71" t="str">
        <v>OL00333/A</v>
      </c>
      <c r="HY71" t="str">
        <v>OL00519</v>
      </c>
      <c r="HZ71" t="str">
        <v>OL00520</v>
      </c>
      <c r="IA71" t="str">
        <v>OL00529</v>
      </c>
      <c r="IB71" t="str">
        <v>OL00542</v>
      </c>
      <c r="IC71" t="str">
        <v>OL00724</v>
      </c>
      <c r="ID71" t="str">
        <v>OL01250</v>
      </c>
      <c r="IE71" t="str">
        <v>OL01869, Threadless Blank</v>
      </c>
      <c r="IF71" t="str">
        <v>OL01870, Section</v>
      </c>
      <c r="IG71" t="str">
        <v>OL02255</v>
      </c>
      <c r="IH71" t="str">
        <v>OL02255, Mfg. Tol.</v>
      </c>
      <c r="II71" t="str">
        <v>OL02302</v>
      </c>
      <c r="IJ71" t="str">
        <v xml:space="preserve">OL02318  needed per image instructions </v>
      </c>
      <c r="IK71" t="str">
        <v>OL02556</v>
      </c>
      <c r="IL71" t="str">
        <v>OL02557</v>
      </c>
      <c r="IM71" t="str">
        <v>OL02567</v>
      </c>
      <c r="IN71" t="str">
        <v>OL02653</v>
      </c>
      <c r="IO71" t="str">
        <v>OL02718</v>
      </c>
      <c r="IP71" t="str">
        <v>OL02841</v>
      </c>
      <c r="IQ71" t="str">
        <v>OL02842</v>
      </c>
      <c r="IR71" t="str">
        <v>OL02844</v>
      </c>
      <c r="IS71" t="str">
        <v>OL02871</v>
      </c>
      <c r="IT71" t="str">
        <v>OL02887</v>
      </c>
      <c r="IU71" t="str">
        <v>OL03766</v>
      </c>
      <c r="IV71" t="str">
        <v>OL03868</v>
      </c>
      <c r="IW71" t="str">
        <v>OL03869</v>
      </c>
      <c r="IX71" t="str">
        <v>OL03870</v>
      </c>
      <c r="IY71" t="str">
        <v>OL03873, DWG# 100448-44</v>
      </c>
      <c r="IZ71" t="str">
        <v>OL03949</v>
      </c>
      <c r="JA71" t="str">
        <v xml:space="preserve">OL04043, Section </v>
      </c>
      <c r="JB71" t="str">
        <v xml:space="preserve">OL04044, Section </v>
      </c>
      <c r="JC71" t="str">
        <v>OL04045</v>
      </c>
      <c r="JD71" t="str">
        <v>OL04045, Milled Feature</v>
      </c>
      <c r="JE71" t="str">
        <v>OL04063</v>
      </c>
      <c r="JF71" t="str">
        <v>OL04064</v>
      </c>
      <c r="JG71" t="str">
        <v>OL04065</v>
      </c>
      <c r="JH71" t="str">
        <v>OL04181</v>
      </c>
      <c r="JI71" t="str">
        <v>OL04218</v>
      </c>
      <c r="JJ71" t="str">
        <v>OL04224, See Image</v>
      </c>
      <c r="JK71" t="str">
        <v>OL04374</v>
      </c>
      <c r="JL71" t="str">
        <v>OL04375, Section M-M</v>
      </c>
      <c r="JM71" t="str">
        <v>OL04376, Section M-M</v>
      </c>
      <c r="JN71" t="str">
        <v>OL04443</v>
      </c>
      <c r="JO71" t="str">
        <v>OL04444</v>
      </c>
      <c r="JP71" t="str">
        <v>One side of slot</v>
      </c>
      <c r="JQ71" t="str">
        <v>Other side of slot</v>
      </c>
      <c r="JR71" t="str">
        <v>Out of center more than .002 = Fail</v>
      </c>
      <c r="JS71" t="str">
        <v>Out of center more than.002 = Fail</v>
      </c>
      <c r="JT71" t="str">
        <v>Overlay OL02713</v>
      </c>
    </row>
    <row r="72" spans="1:280">
      <c r="A72" s="74" t="s">
        <v>511</v>
      </c>
      <c r="C72" s="74" t="str" cm="1">
        <f t="array" ref="C72:JT72">TRANSPOSE(_xlfn._xlws.SORT(_xlfn._xlws.FILTER($A$2:$A$279,ISNUMBER(SEARCH('Prt. Lib. &amp; Routine, Table'!M79,$A$2:$A$279)),"not found")))</f>
        <v xml:space="preserve"> 'C', Whirl Blank</v>
      </c>
      <c r="D72" t="str">
        <v xml:space="preserve"> See Image, Constrained</v>
      </c>
      <c r="E72" t="str">
        <v>(.04 to .12 range = Pass)</v>
      </c>
      <c r="F72" t="str">
        <v>(.042 FULL) Go Pin Seat Fully</v>
      </c>
      <c r="G72" t="str">
        <v>(B), Mfg. Tol.</v>
      </c>
      <c r="H72" t="str">
        <v>(B), O.A.L.</v>
      </c>
      <c r="I72" t="str">
        <v>.001 or less =Pass</v>
      </c>
      <c r="J72" t="str">
        <v>.001 or less out of center = Pass</v>
      </c>
      <c r="K72" t="str">
        <v>.002 or Less = Pass</v>
      </c>
      <c r="L72" t="str">
        <v>.002 or Less out of center = Pass</v>
      </c>
      <c r="M72" t="str">
        <v>.005 to .015 = Pass</v>
      </c>
      <c r="N72" t="str">
        <v>.0125 Mean, Section</v>
      </c>
      <c r="O72" t="str">
        <v>.025 or Less in X &amp; Y=Pass</v>
      </c>
      <c r="P72" t="str">
        <v>.038 Mean</v>
      </c>
      <c r="Q72" t="str">
        <v>.063 MM = .0024 IN, See Image</v>
      </c>
      <c r="R72" t="str">
        <v>.063MM = .0024"</v>
      </c>
      <c r="S72" t="str">
        <v>.243 NO-GO, Unconstrained, Must Not Start</v>
      </c>
      <c r="T72" t="str">
        <v>@ Back Face &amp; ID, No Raised Edge</v>
      </c>
      <c r="U72" t="str">
        <v>@ Back Face &amp; OD, No Raised Edge</v>
      </c>
      <c r="V72" t="str">
        <v>@ ID &amp; FACE</v>
      </c>
      <c r="W72" t="str">
        <v>@ OD &amp; BACK FACE</v>
      </c>
      <c r="X72" t="str">
        <v>@ OD &amp; FACE</v>
      </c>
      <c r="Y72" t="str">
        <v>Across from slot</v>
      </c>
      <c r="Z72" t="str">
        <v>All Edge Breaks</v>
      </c>
      <c r="AA72" t="str">
        <v>Attached to bar stock</v>
      </c>
      <c r="AB72" t="str">
        <v xml:space="preserve">Back Turn Fillet Rad. </v>
      </c>
      <c r="AC72" t="str">
        <v>Balloon 1 (DWG FRM0105 Page 2, NV-27)</v>
      </c>
      <c r="AD72" t="str">
        <v>Balloon 1 (DWG FRM0105, NV-30)</v>
      </c>
      <c r="AE72" t="str">
        <v>Balloon 1 (P# 9890002-20) OL00429/A</v>
      </c>
      <c r="AF72" t="str">
        <v>Balloon 1, DWG#FRM0105</v>
      </c>
      <c r="AG72" t="str">
        <v>Balloon 11, See Image</v>
      </c>
      <c r="AH72" t="str">
        <v xml:space="preserve">Balloon 2 (DWG FRM0105 Page 2, NV-27) </v>
      </c>
      <c r="AI72" t="str">
        <v>Balloon 2 (DWG FRM0105, NV-30)</v>
      </c>
      <c r="AJ72" t="str">
        <v>Balloon 2 (P# 9890002-20)</v>
      </c>
      <c r="AK72" t="str">
        <v>Balloon 2, DWG#FRM0105</v>
      </c>
      <c r="AL72" t="str">
        <v>Balloon 2, DWG#FRM0105, See Image</v>
      </c>
      <c r="AM72" t="str">
        <v>Balloon 3 (DWG FRM0105, NV-30 Minor)</v>
      </c>
      <c r="AN72" t="str">
        <v>Balloon 3 (DWG FRM0105, NV-30)</v>
      </c>
      <c r="AO72" t="str">
        <v>Balloon 3 (P# 9890002-20)</v>
      </c>
      <c r="AP72" t="str">
        <v>Balloon 4</v>
      </c>
      <c r="AQ72" t="str">
        <v>Balloon 4 (P# 9890002-20)</v>
      </c>
      <c r="AR72" t="str">
        <v>Below Middle Band</v>
      </c>
      <c r="AS72" t="str">
        <v>Best Fit Pin, .003 or Less =Pass</v>
      </c>
      <c r="AT72" t="str">
        <v>Blank</v>
      </c>
      <c r="AU72" t="str">
        <v>Blank Turn Maj.</v>
      </c>
      <c r="AV72" t="str">
        <v>Blank Turn Maj. Mill Flt., OL4172</v>
      </c>
      <c r="AW72" t="str">
        <v>Blank Without .010 Slots</v>
      </c>
      <c r="AX72" t="str">
        <v>Blank Without .010 Slots, Section</v>
      </c>
      <c r="AY72" t="str">
        <v>Blank without thread</v>
      </c>
      <c r="AZ72" t="str">
        <v xml:space="preserve">Blank, Center of V Grv. </v>
      </c>
      <c r="BA72" t="str">
        <v>Blank, Check R adjacent Balloon 17</v>
      </c>
      <c r="BB72" t="str">
        <v>Blank, EXT. Feature</v>
      </c>
      <c r="BC72" t="str">
        <v>Blank, See Image, OL04335</v>
      </c>
      <c r="BD72" t="str">
        <v>Blank, See Image, OL04336</v>
      </c>
      <c r="BE72" t="str">
        <v xml:space="preserve">Blank, Thrd. </v>
      </c>
      <c r="BF72" t="str">
        <v>Blank, Turn Tip</v>
      </c>
      <c r="BG72" t="str">
        <v>Blank, Without Thrd.</v>
      </c>
      <c r="BH72" t="str">
        <v>Blank, Without Thread</v>
      </c>
      <c r="BI72" t="str">
        <v xml:space="preserve">Blunt Start Blend to Minor </v>
      </c>
      <c r="BJ72" t="str">
        <v>Calc., Use Go HEX</v>
      </c>
      <c r="BK72" t="str">
        <v>Can't dig into OD</v>
      </c>
      <c r="BL72" t="str">
        <v>Carbide Gauge</v>
      </c>
      <c r="BM72" t="str">
        <v xml:space="preserve">Center of V Grv. </v>
      </c>
      <c r="BN72" t="str">
        <v>Centered Less than .03 = Pass</v>
      </c>
      <c r="BO72" t="str">
        <v>Centered within .0005 or Less = Pass</v>
      </c>
      <c r="BP72" t="str">
        <v>Centered within .001 or Less = Pass</v>
      </c>
      <c r="BQ72" t="str">
        <v>Centered within .0254 or Less = Pass</v>
      </c>
      <c r="BR72" t="str">
        <v>Check close to Rod Slot</v>
      </c>
      <c r="BS72" t="str">
        <v>Check every other hole</v>
      </c>
      <c r="BT72" t="str">
        <v>Check Go over full length of slot.</v>
      </c>
      <c r="BU72" t="str">
        <v>Check Near Closed End</v>
      </c>
      <c r="BV72" t="str">
        <v>Check per Print View, Away from Rod Slot</v>
      </c>
      <c r="BW72" t="str">
        <v>Check to Balloon 30 Go Pin</v>
      </c>
      <c r="BX72" t="str">
        <v>Check with .2705 SET Pin Inside Part</v>
      </c>
      <c r="BY72" t="str">
        <v>Check with Hex Up</v>
      </c>
      <c r="BZ72" t="str">
        <v>CMM Blank</v>
      </c>
      <c r="CA72" t="str">
        <v>Confirm Full Radius</v>
      </c>
      <c r="CB72" t="str">
        <v>Constrained in fixture</v>
      </c>
      <c r="CC72" t="str">
        <v>Constrained with Ring</v>
      </c>
      <c r="CD72" t="str">
        <v>Constrained, See Image</v>
      </c>
      <c r="CE72" t="str">
        <v>Dim. "A"</v>
      </c>
      <c r="CF72" t="str">
        <v>Dim. "B"</v>
      </c>
      <c r="CG72" t="str">
        <v>Dim. "C"</v>
      </c>
      <c r="CH72" t="str">
        <v>Dim. "D", Whirl Blank</v>
      </c>
      <c r="CI72" t="str">
        <v>Dim. "G"</v>
      </c>
      <c r="CJ72" t="str">
        <v>Dim. E, Blank Turn Maj. &amp;  Mill Flt</v>
      </c>
      <c r="CK72" t="str">
        <v>Dim. E, Blank Turn Maj.&amp;  Mill Flt</v>
      </c>
      <c r="CL72" t="str">
        <v>Dim. H, Whirl Blank</v>
      </c>
      <c r="CM72" t="str">
        <v>Dim. J, 'Blank Turn Maj. &amp; Whirl Blank</v>
      </c>
      <c r="CN72" t="str">
        <v>Disk Drop Indicator Tip</v>
      </c>
      <c r="CO72" t="str">
        <v>DWG 100448-15, Balloon F_1</v>
      </c>
      <c r="CP72" t="str">
        <v>DWG 100448-15, OL02571</v>
      </c>
      <c r="CQ72" t="str">
        <v>DWG 100448-41</v>
      </c>
      <c r="CR72" t="str">
        <v>DWG 9890040, (10E),Section Part, OL01139</v>
      </c>
      <c r="CS72" t="str">
        <v>DWG 9890040, (10E),Section, OL01139</v>
      </c>
      <c r="CT72" t="str">
        <v>DWG 9890040, (11E)</v>
      </c>
      <c r="CU72" t="str">
        <v>DWG 9890040, (11E), Pins with Flats</v>
      </c>
      <c r="CV72" t="str">
        <v>DWG 9890040, (12E),  Pass=.002 or less</v>
      </c>
      <c r="CW72" t="str">
        <v>DWG 9890040, (12E), See Image</v>
      </c>
      <c r="CX72" t="str">
        <v>DWG 9890040, (1E), OL01431</v>
      </c>
      <c r="CY72" t="str">
        <v>DWG 9890040, (1E), OL01432</v>
      </c>
      <c r="CZ72" t="str">
        <v>DWG 9890040, (2E), OL01432</v>
      </c>
      <c r="DA72" t="str">
        <v>DWG 9890040, (3E)</v>
      </c>
      <c r="DB72" t="str">
        <v>DWG 9890040, (4E)</v>
      </c>
      <c r="DC72" t="str">
        <v>DWG 9890040, (5E), OL02336</v>
      </c>
      <c r="DD72" t="str">
        <v>DWG 9890040, (6E)</v>
      </c>
      <c r="DE72" t="str">
        <v>DWG 9890040, (7E)</v>
      </c>
      <c r="DF72" t="str">
        <v>DWG 9890040, (8E), OL01433</v>
      </c>
      <c r="DG72" t="str">
        <v>DWG 9890040, (8E), OL01433, Section</v>
      </c>
      <c r="DH72" t="str">
        <v>DWG 9890040, (9E), Close to Rod Slot</v>
      </c>
      <c r="DI72" t="str">
        <v>DWG 9890040, (9E),Close to Rod Slot</v>
      </c>
      <c r="DJ72" t="str">
        <v>DWG FRM0105 PAGE 2</v>
      </c>
      <c r="DK72" t="str">
        <v>DWG# 100448-41</v>
      </c>
      <c r="DL72" t="str">
        <v>DWG# 100448-44</v>
      </c>
      <c r="DM72" t="str">
        <v>DWG# 9890003  (1), Section OL00436/A</v>
      </c>
      <c r="DN72" t="str">
        <v>DWG# 9890003 (3), Ring Gauge Constrained</v>
      </c>
      <c r="DO72" t="str">
        <v>DWG# 9890003 (4), Section</v>
      </c>
      <c r="DP72" t="str">
        <v>DWG#100448-26, Balloon 1K, OL02350</v>
      </c>
      <c r="DQ72" t="str">
        <v>DWG#100448-26, Balloon 2K, OL02350</v>
      </c>
      <c r="DR72" t="str">
        <v>DWG#100448-26, Balloon 3K, OL02363</v>
      </c>
      <c r="DS72" t="str">
        <v>DWG#100448-26, Balloon 4K</v>
      </c>
      <c r="DT72" t="str">
        <v>DWG#100448-26, Balloon 5K, Section</v>
      </c>
      <c r="DU72" t="str">
        <v>DWG#100448-26, Balloon 6K</v>
      </c>
      <c r="DV72" t="str">
        <v>DWG#100448-26, Balloon 7K, Section</v>
      </c>
      <c r="DW72" t="str">
        <v>DWG#100448-26, Mfg. Tol.</v>
      </c>
      <c r="DX72" t="str">
        <v>DWG#9890003 (2) Ring Gauge Constrained</v>
      </c>
      <c r="DY72" t="str">
        <v>DWG#9890044</v>
      </c>
      <c r="DZ72" t="str">
        <v>DWG#9890044 .1985 to .2005=Pass</v>
      </c>
      <c r="EA72" t="str">
        <v>DWG#9890044 Overlay OL02441</v>
      </c>
      <c r="EB72" t="str">
        <v>DWG#9890044, OL02441</v>
      </c>
      <c r="EC72" t="str">
        <v>DWG#FRM0105</v>
      </c>
      <c r="ED72" t="str">
        <v>EXT.</v>
      </c>
      <c r="EE72" t="str">
        <v>EXT. Section, OL02460</v>
      </c>
      <c r="EF72" t="str">
        <v>EXT., OL04223</v>
      </c>
      <c r="EG72" t="str">
        <v>Flat Drop Indicator Tip</v>
      </c>
      <c r="EH72" t="str">
        <v>Full Go Pin, No Light, at Radius</v>
      </c>
      <c r="EI72" t="str">
        <v>Function Check</v>
      </c>
      <c r="EJ72" t="str">
        <v>GO Function Gauge</v>
      </c>
      <c r="EK72" t="str">
        <v>Go Gauge for Balloon 1 &amp; 4</v>
      </c>
      <c r="EL72" t="str">
        <v>Go Pin must pass through</v>
      </c>
      <c r="EM72" t="str">
        <v>Greater than .005 = Fail, Section</v>
      </c>
      <c r="EN72" t="str">
        <v>Greater than .025 out of center = Fail</v>
      </c>
      <c r="EO72" t="str">
        <v>Greater than 2.6 = Pass</v>
      </c>
      <c r="EP72" t="str">
        <v>Green = Pass, Red = Fail</v>
      </c>
      <c r="EQ72" t="str">
        <v>Hex Depth</v>
      </c>
      <c r="ER72" t="str">
        <v>Hex Minor</v>
      </c>
      <c r="ES72" t="str">
        <v>Hole Dia.</v>
      </c>
      <c r="ET72" t="str">
        <v>ID Sphere Finish</v>
      </c>
      <c r="EU72" t="str">
        <v>ID/OD Both Sides, Diff. .002 or less = Pass</v>
      </c>
      <c r="EV72" t="str">
        <v>If Looks Big, Section</v>
      </c>
      <c r="EW72" t="str">
        <v>If Looks Small, Section</v>
      </c>
      <c r="EX72" t="str">
        <v>Insp. Close to Break Away, Mfg.Tol.</v>
      </c>
      <c r="EY72" t="str">
        <v>INT.</v>
      </c>
      <c r="EZ72" t="str">
        <v>INT. Section, OL02460</v>
      </c>
      <c r="FA72" t="str">
        <v>INT., OL04223</v>
      </c>
      <c r="FB72" t="str">
        <v>Intersect. of 7.7 &amp; R0.10</v>
      </c>
      <c r="FC72" t="str">
        <v>Intersect. of 8.79 and R.25 MAX</v>
      </c>
      <c r="FD72" t="str">
        <v>Keep Ind. Tip away from corner</v>
      </c>
      <c r="FE72" t="str">
        <v>L31</v>
      </c>
      <c r="FF72" t="str">
        <v>Laser Mark</v>
      </c>
      <c r="FG72" t="str">
        <v>LASER PER NOTE 4</v>
      </c>
      <c r="FH72" t="str">
        <v>LASER PER NOTE 4, Final Check 1 only</v>
      </c>
      <c r="FI72" t="str">
        <v>Less than .002 out of center = Pass</v>
      </c>
      <c r="FJ72" t="str">
        <v>Less than 2.75 = Pass, Section</v>
      </c>
      <c r="FK72" t="str">
        <v>List as pin. Not Calibrated</v>
      </c>
      <c r="FL72" t="str">
        <v>M9 X 1.25 BUTT See Comment Image</v>
      </c>
      <c r="FM72" t="str">
        <v>Manual Section</v>
      </c>
      <c r="FN72" t="str">
        <v>Max Deep .241 NO-GO =.42</v>
      </c>
      <c r="FO72" t="str">
        <v>MAX Depth of (Note 7) .241 NO-GO Pin</v>
      </c>
      <c r="FP72" t="str">
        <v>Measure from Blue Line, See Image</v>
      </c>
      <c r="FQ72" t="str">
        <v>Measure Width of Blue Area, See Image</v>
      </c>
      <c r="FR72" t="str">
        <v>Mfg. Tol</v>
      </c>
      <c r="FS72" t="str">
        <v>Mfg. Tol, See Image</v>
      </c>
      <c r="FT72" t="str">
        <v>Mfg. Tol.</v>
      </c>
      <c r="FU72" t="str">
        <v>Mfg. Tol. "A"</v>
      </c>
      <c r="FV72" t="str">
        <v>Mfg. Tol. (Zero on Gauge Full Dia. Lead)</v>
      </c>
      <c r="FW72" t="str">
        <v>Mfg. Tol. Balloon 11, See Image</v>
      </c>
      <c r="FX72" t="str">
        <v>Mfg. Tol. Balloon 4</v>
      </c>
      <c r="FY72" t="str">
        <v>Mfg. Tol. Balloon 7</v>
      </c>
      <c r="FZ72" t="str">
        <v xml:space="preserve">Mfg. Tol. C-Bore Face (Ballo 28) </v>
      </c>
      <c r="GA72" t="str">
        <v>Mfg. Tol. Section</v>
      </c>
      <c r="GB72" t="str">
        <v>Mfg. Tol. See Image</v>
      </c>
      <c r="GC72" t="str">
        <v>Mfg. Tol., 3 Places, Record MAX</v>
      </c>
      <c r="GD72" t="str">
        <v>Mfg. Tol., Balloon 11</v>
      </c>
      <c r="GE72" t="str">
        <v>Mfg. Tol., Balloon 7</v>
      </c>
      <c r="GF72" t="str">
        <v>Mfg. Tol., Blank</v>
      </c>
      <c r="GG72" t="str">
        <v>Mfg. Tol., Blank, Balloon 12</v>
      </c>
      <c r="GH72" t="str">
        <v>Mfg. Tol., Blend to SØ.320</v>
      </c>
      <c r="GI72" t="str">
        <v>Mfg. Tol., Calculation</v>
      </c>
      <c r="GJ72" t="str">
        <v>Mfg. Tol., For Mill Fixture</v>
      </c>
      <c r="GK72" t="str">
        <v>Mfg. Tol., L32</v>
      </c>
      <c r="GL72" t="str">
        <v>Mfg. Tol., L33</v>
      </c>
      <c r="GM72" t="str">
        <v>Mfg. Tol., No Tool Marks</v>
      </c>
      <c r="GN72" t="str">
        <v>Mfg. Tol., OL03361</v>
      </c>
      <c r="GO72" t="str">
        <v>Mfg. Tol., Record off center value</v>
      </c>
      <c r="GP72" t="str">
        <v>Mfg. Tol., Same 3 Places, Record MIN</v>
      </c>
      <c r="GQ72" t="str">
        <v>Mfg. Tol., Section</v>
      </c>
      <c r="GR72" t="str">
        <v>Mfg. Tol., Section B-B</v>
      </c>
      <c r="GS72" t="str">
        <v>Mfg. Tol., Section, OL03361</v>
      </c>
      <c r="GT72" t="str">
        <v>Mfg. Tol., Section, Per Note 2</v>
      </c>
      <c r="GU72" t="str">
        <v>Mfg. Tol., See Image</v>
      </c>
      <c r="GV72" t="str">
        <v>Mfg. Tol., See Image, Bore in Blue</v>
      </c>
      <c r="GW72" t="str">
        <v>Mfg. Tol., See Image, Hook Tip</v>
      </c>
      <c r="GX72" t="str">
        <v>Mfg. Tol., Sharp Okay No Burr</v>
      </c>
      <c r="GY72" t="str">
        <v>Mfg. Tol., Threadless Blank</v>
      </c>
      <c r="GZ72" t="str">
        <v>Mfg.Tol.</v>
      </c>
      <c r="HA72" t="str">
        <v>Mgf. To., T.S.C.</v>
      </c>
      <c r="HB72" t="str">
        <v>Milled Feature</v>
      </c>
      <c r="HC72" t="str">
        <v>Milled Feature, OL04045</v>
      </c>
      <c r="HD72" t="str">
        <v>More than .0005 out of center = Fail</v>
      </c>
      <c r="HE72" t="str">
        <v>Must Pass Through</v>
      </c>
      <c r="HF72" t="str">
        <v>Must pass through gauge</v>
      </c>
      <c r="HG72" t="str">
        <v>Must Pass Through Go Gauge</v>
      </c>
      <c r="HH72" t="str">
        <v>Must Pass, See Image.</v>
      </c>
      <c r="HI72" t="str">
        <v>NA</v>
      </c>
      <c r="HJ72" t="str">
        <v>Narrow Area</v>
      </c>
      <c r="HK72" t="str">
        <v>Near Balloon 21</v>
      </c>
      <c r="HL72" t="str">
        <v>Near Datum B</v>
      </c>
      <c r="HM72" t="str">
        <v>Neck Dia.</v>
      </c>
      <c r="HN72" t="str">
        <v>Neck to Head Rad.</v>
      </c>
      <c r="HO72" t="str">
        <v>No Copper Deposits Allowed</v>
      </c>
      <c r="HP72" t="str">
        <v>No Section</v>
      </c>
      <c r="HQ72" t="str">
        <v>No Section, .01 to .014 = Pass</v>
      </c>
      <c r="HR72" t="str">
        <v>No Section, Rotate Part</v>
      </c>
      <c r="HS72" t="str">
        <v>No Section, See Image</v>
      </c>
      <c r="HT72" t="str">
        <v>No Slot, Section B-B</v>
      </c>
      <c r="HU72" t="str">
        <v>No visual step = Pass</v>
      </c>
      <c r="HV72" t="str">
        <v>Not to exceed .95 Deep</v>
      </c>
      <c r="HW72" t="str">
        <v>Note 1</v>
      </c>
      <c r="HX72" t="str">
        <v>OL00333/A</v>
      </c>
      <c r="HY72" t="str">
        <v>OL00519</v>
      </c>
      <c r="HZ72" t="str">
        <v>OL00520</v>
      </c>
      <c r="IA72" t="str">
        <v>OL00529</v>
      </c>
      <c r="IB72" t="str">
        <v>OL00542</v>
      </c>
      <c r="IC72" t="str">
        <v>OL00724</v>
      </c>
      <c r="ID72" t="str">
        <v>OL01250</v>
      </c>
      <c r="IE72" t="str">
        <v>OL01869, Threadless Blank</v>
      </c>
      <c r="IF72" t="str">
        <v>OL01870, Section</v>
      </c>
      <c r="IG72" t="str">
        <v>OL02255</v>
      </c>
      <c r="IH72" t="str">
        <v>OL02255, Mfg. Tol.</v>
      </c>
      <c r="II72" t="str">
        <v>OL02302</v>
      </c>
      <c r="IJ72" t="str">
        <v xml:space="preserve">OL02318  needed per image instructions </v>
      </c>
      <c r="IK72" t="str">
        <v>OL02556</v>
      </c>
      <c r="IL72" t="str">
        <v>OL02557</v>
      </c>
      <c r="IM72" t="str">
        <v>OL02567</v>
      </c>
      <c r="IN72" t="str">
        <v>OL02653</v>
      </c>
      <c r="IO72" t="str">
        <v>OL02718</v>
      </c>
      <c r="IP72" t="str">
        <v>OL02841</v>
      </c>
      <c r="IQ72" t="str">
        <v>OL02842</v>
      </c>
      <c r="IR72" t="str">
        <v>OL02844</v>
      </c>
      <c r="IS72" t="str">
        <v>OL02871</v>
      </c>
      <c r="IT72" t="str">
        <v>OL02887</v>
      </c>
      <c r="IU72" t="str">
        <v>OL03766</v>
      </c>
      <c r="IV72" t="str">
        <v>OL03868</v>
      </c>
      <c r="IW72" t="str">
        <v>OL03869</v>
      </c>
      <c r="IX72" t="str">
        <v>OL03870</v>
      </c>
      <c r="IY72" t="str">
        <v>OL03873, DWG# 100448-44</v>
      </c>
      <c r="IZ72" t="str">
        <v>OL03949</v>
      </c>
      <c r="JA72" t="str">
        <v xml:space="preserve">OL04043, Section </v>
      </c>
      <c r="JB72" t="str">
        <v xml:space="preserve">OL04044, Section </v>
      </c>
      <c r="JC72" t="str">
        <v>OL04045</v>
      </c>
      <c r="JD72" t="str">
        <v>OL04045, Milled Feature</v>
      </c>
      <c r="JE72" t="str">
        <v>OL04063</v>
      </c>
      <c r="JF72" t="str">
        <v>OL04064</v>
      </c>
      <c r="JG72" t="str">
        <v>OL04065</v>
      </c>
      <c r="JH72" t="str">
        <v>OL04181</v>
      </c>
      <c r="JI72" t="str">
        <v>OL04218</v>
      </c>
      <c r="JJ72" t="str">
        <v>OL04224, See Image</v>
      </c>
      <c r="JK72" t="str">
        <v>OL04374</v>
      </c>
      <c r="JL72" t="str">
        <v>OL04375, Section M-M</v>
      </c>
      <c r="JM72" t="str">
        <v>OL04376, Section M-M</v>
      </c>
      <c r="JN72" t="str">
        <v>OL04443</v>
      </c>
      <c r="JO72" t="str">
        <v>OL04444</v>
      </c>
      <c r="JP72" t="str">
        <v>One side of slot</v>
      </c>
      <c r="JQ72" t="str">
        <v>Other side of slot</v>
      </c>
      <c r="JR72" t="str">
        <v>Out of center more than .002 = Fail</v>
      </c>
      <c r="JS72" t="str">
        <v>Out of center more than.002 = Fail</v>
      </c>
      <c r="JT72" t="str">
        <v>Overlay OL02713</v>
      </c>
    </row>
    <row r="73" spans="1:280">
      <c r="A73" s="74" t="s">
        <v>512</v>
      </c>
      <c r="C73" s="74" t="str" cm="1">
        <f t="array" ref="C73:JT73">TRANSPOSE(_xlfn._xlws.SORT(_xlfn._xlws.FILTER($A$2:$A$279,ISNUMBER(SEARCH('Prt. Lib. &amp; Routine, Table'!M80,$A$2:$A$279)),"not found")))</f>
        <v xml:space="preserve"> 'C', Whirl Blank</v>
      </c>
      <c r="D73" t="str">
        <v xml:space="preserve"> See Image, Constrained</v>
      </c>
      <c r="E73" t="str">
        <v>(.04 to .12 range = Pass)</v>
      </c>
      <c r="F73" t="str">
        <v>(.042 FULL) Go Pin Seat Fully</v>
      </c>
      <c r="G73" t="str">
        <v>(B), Mfg. Tol.</v>
      </c>
      <c r="H73" t="str">
        <v>(B), O.A.L.</v>
      </c>
      <c r="I73" t="str">
        <v>.001 or less =Pass</v>
      </c>
      <c r="J73" t="str">
        <v>.001 or less out of center = Pass</v>
      </c>
      <c r="K73" t="str">
        <v>.002 or Less = Pass</v>
      </c>
      <c r="L73" t="str">
        <v>.002 or Less out of center = Pass</v>
      </c>
      <c r="M73" t="str">
        <v>.005 to .015 = Pass</v>
      </c>
      <c r="N73" t="str">
        <v>.0125 Mean, Section</v>
      </c>
      <c r="O73" t="str">
        <v>.025 or Less in X &amp; Y=Pass</v>
      </c>
      <c r="P73" t="str">
        <v>.038 Mean</v>
      </c>
      <c r="Q73" t="str">
        <v>.063 MM = .0024 IN, See Image</v>
      </c>
      <c r="R73" t="str">
        <v>.063MM = .0024"</v>
      </c>
      <c r="S73" t="str">
        <v>.243 NO-GO, Unconstrained, Must Not Start</v>
      </c>
      <c r="T73" t="str">
        <v>@ Back Face &amp; ID, No Raised Edge</v>
      </c>
      <c r="U73" t="str">
        <v>@ Back Face &amp; OD, No Raised Edge</v>
      </c>
      <c r="V73" t="str">
        <v>@ ID &amp; FACE</v>
      </c>
      <c r="W73" t="str">
        <v>@ OD &amp; BACK FACE</v>
      </c>
      <c r="X73" t="str">
        <v>@ OD &amp; FACE</v>
      </c>
      <c r="Y73" t="str">
        <v>Across from slot</v>
      </c>
      <c r="Z73" t="str">
        <v>All Edge Breaks</v>
      </c>
      <c r="AA73" t="str">
        <v>Attached to bar stock</v>
      </c>
      <c r="AB73" t="str">
        <v xml:space="preserve">Back Turn Fillet Rad. </v>
      </c>
      <c r="AC73" t="str">
        <v>Balloon 1 (DWG FRM0105 Page 2, NV-27)</v>
      </c>
      <c r="AD73" t="str">
        <v>Balloon 1 (DWG FRM0105, NV-30)</v>
      </c>
      <c r="AE73" t="str">
        <v>Balloon 1 (P# 9890002-20) OL00429/A</v>
      </c>
      <c r="AF73" t="str">
        <v>Balloon 1, DWG#FRM0105</v>
      </c>
      <c r="AG73" t="str">
        <v>Balloon 11, See Image</v>
      </c>
      <c r="AH73" t="str">
        <v xml:space="preserve">Balloon 2 (DWG FRM0105 Page 2, NV-27) </v>
      </c>
      <c r="AI73" t="str">
        <v>Balloon 2 (DWG FRM0105, NV-30)</v>
      </c>
      <c r="AJ73" t="str">
        <v>Balloon 2 (P# 9890002-20)</v>
      </c>
      <c r="AK73" t="str">
        <v>Balloon 2, DWG#FRM0105</v>
      </c>
      <c r="AL73" t="str">
        <v>Balloon 2, DWG#FRM0105, See Image</v>
      </c>
      <c r="AM73" t="str">
        <v>Balloon 3 (DWG FRM0105, NV-30 Minor)</v>
      </c>
      <c r="AN73" t="str">
        <v>Balloon 3 (DWG FRM0105, NV-30)</v>
      </c>
      <c r="AO73" t="str">
        <v>Balloon 3 (P# 9890002-20)</v>
      </c>
      <c r="AP73" t="str">
        <v>Balloon 4</v>
      </c>
      <c r="AQ73" t="str">
        <v>Balloon 4 (P# 9890002-20)</v>
      </c>
      <c r="AR73" t="str">
        <v>Below Middle Band</v>
      </c>
      <c r="AS73" t="str">
        <v>Best Fit Pin, .003 or Less =Pass</v>
      </c>
      <c r="AT73" t="str">
        <v>Blank</v>
      </c>
      <c r="AU73" t="str">
        <v>Blank Turn Maj.</v>
      </c>
      <c r="AV73" t="str">
        <v>Blank Turn Maj. Mill Flt., OL4172</v>
      </c>
      <c r="AW73" t="str">
        <v>Blank Without .010 Slots</v>
      </c>
      <c r="AX73" t="str">
        <v>Blank Without .010 Slots, Section</v>
      </c>
      <c r="AY73" t="str">
        <v>Blank without thread</v>
      </c>
      <c r="AZ73" t="str">
        <v xml:space="preserve">Blank, Center of V Grv. </v>
      </c>
      <c r="BA73" t="str">
        <v>Blank, Check R adjacent Balloon 17</v>
      </c>
      <c r="BB73" t="str">
        <v>Blank, EXT. Feature</v>
      </c>
      <c r="BC73" t="str">
        <v>Blank, See Image, OL04335</v>
      </c>
      <c r="BD73" t="str">
        <v>Blank, See Image, OL04336</v>
      </c>
      <c r="BE73" t="str">
        <v xml:space="preserve">Blank, Thrd. </v>
      </c>
      <c r="BF73" t="str">
        <v>Blank, Turn Tip</v>
      </c>
      <c r="BG73" t="str">
        <v>Blank, Without Thrd.</v>
      </c>
      <c r="BH73" t="str">
        <v>Blank, Without Thread</v>
      </c>
      <c r="BI73" t="str">
        <v xml:space="preserve">Blunt Start Blend to Minor </v>
      </c>
      <c r="BJ73" t="str">
        <v>Calc., Use Go HEX</v>
      </c>
      <c r="BK73" t="str">
        <v>Can't dig into OD</v>
      </c>
      <c r="BL73" t="str">
        <v>Carbide Gauge</v>
      </c>
      <c r="BM73" t="str">
        <v xml:space="preserve">Center of V Grv. </v>
      </c>
      <c r="BN73" t="str">
        <v>Centered Less than .03 = Pass</v>
      </c>
      <c r="BO73" t="str">
        <v>Centered within .0005 or Less = Pass</v>
      </c>
      <c r="BP73" t="str">
        <v>Centered within .001 or Less = Pass</v>
      </c>
      <c r="BQ73" t="str">
        <v>Centered within .0254 or Less = Pass</v>
      </c>
      <c r="BR73" t="str">
        <v>Check close to Rod Slot</v>
      </c>
      <c r="BS73" t="str">
        <v>Check every other hole</v>
      </c>
      <c r="BT73" t="str">
        <v>Check Go over full length of slot.</v>
      </c>
      <c r="BU73" t="str">
        <v>Check Near Closed End</v>
      </c>
      <c r="BV73" t="str">
        <v>Check per Print View, Away from Rod Slot</v>
      </c>
      <c r="BW73" t="str">
        <v>Check to Balloon 30 Go Pin</v>
      </c>
      <c r="BX73" t="str">
        <v>Check with .2705 SET Pin Inside Part</v>
      </c>
      <c r="BY73" t="str">
        <v>Check with Hex Up</v>
      </c>
      <c r="BZ73" t="str">
        <v>CMM Blank</v>
      </c>
      <c r="CA73" t="str">
        <v>Confirm Full Radius</v>
      </c>
      <c r="CB73" t="str">
        <v>Constrained in fixture</v>
      </c>
      <c r="CC73" t="str">
        <v>Constrained with Ring</v>
      </c>
      <c r="CD73" t="str">
        <v>Constrained, See Image</v>
      </c>
      <c r="CE73" t="str">
        <v>Dim. "A"</v>
      </c>
      <c r="CF73" t="str">
        <v>Dim. "B"</v>
      </c>
      <c r="CG73" t="str">
        <v>Dim. "C"</v>
      </c>
      <c r="CH73" t="str">
        <v>Dim. "D", Whirl Blank</v>
      </c>
      <c r="CI73" t="str">
        <v>Dim. "G"</v>
      </c>
      <c r="CJ73" t="str">
        <v>Dim. E, Blank Turn Maj. &amp;  Mill Flt</v>
      </c>
      <c r="CK73" t="str">
        <v>Dim. E, Blank Turn Maj.&amp;  Mill Flt</v>
      </c>
      <c r="CL73" t="str">
        <v>Dim. H, Whirl Blank</v>
      </c>
      <c r="CM73" t="str">
        <v>Dim. J, 'Blank Turn Maj. &amp; Whirl Blank</v>
      </c>
      <c r="CN73" t="str">
        <v>Disk Drop Indicator Tip</v>
      </c>
      <c r="CO73" t="str">
        <v>DWG 100448-15, Balloon F_1</v>
      </c>
      <c r="CP73" t="str">
        <v>DWG 100448-15, OL02571</v>
      </c>
      <c r="CQ73" t="str">
        <v>DWG 100448-41</v>
      </c>
      <c r="CR73" t="str">
        <v>DWG 9890040, (10E),Section Part, OL01139</v>
      </c>
      <c r="CS73" t="str">
        <v>DWG 9890040, (10E),Section, OL01139</v>
      </c>
      <c r="CT73" t="str">
        <v>DWG 9890040, (11E)</v>
      </c>
      <c r="CU73" t="str">
        <v>DWG 9890040, (11E), Pins with Flats</v>
      </c>
      <c r="CV73" t="str">
        <v>DWG 9890040, (12E),  Pass=.002 or less</v>
      </c>
      <c r="CW73" t="str">
        <v>DWG 9890040, (12E), See Image</v>
      </c>
      <c r="CX73" t="str">
        <v>DWG 9890040, (1E), OL01431</v>
      </c>
      <c r="CY73" t="str">
        <v>DWG 9890040, (1E), OL01432</v>
      </c>
      <c r="CZ73" t="str">
        <v>DWG 9890040, (2E), OL01432</v>
      </c>
      <c r="DA73" t="str">
        <v>DWG 9890040, (3E)</v>
      </c>
      <c r="DB73" t="str">
        <v>DWG 9890040, (4E)</v>
      </c>
      <c r="DC73" t="str">
        <v>DWG 9890040, (5E), OL02336</v>
      </c>
      <c r="DD73" t="str">
        <v>DWG 9890040, (6E)</v>
      </c>
      <c r="DE73" t="str">
        <v>DWG 9890040, (7E)</v>
      </c>
      <c r="DF73" t="str">
        <v>DWG 9890040, (8E), OL01433</v>
      </c>
      <c r="DG73" t="str">
        <v>DWG 9890040, (8E), OL01433, Section</v>
      </c>
      <c r="DH73" t="str">
        <v>DWG 9890040, (9E), Close to Rod Slot</v>
      </c>
      <c r="DI73" t="str">
        <v>DWG 9890040, (9E),Close to Rod Slot</v>
      </c>
      <c r="DJ73" t="str">
        <v>DWG FRM0105 PAGE 2</v>
      </c>
      <c r="DK73" t="str">
        <v>DWG# 100448-41</v>
      </c>
      <c r="DL73" t="str">
        <v>DWG# 100448-44</v>
      </c>
      <c r="DM73" t="str">
        <v>DWG# 9890003  (1), Section OL00436/A</v>
      </c>
      <c r="DN73" t="str">
        <v>DWG# 9890003 (3), Ring Gauge Constrained</v>
      </c>
      <c r="DO73" t="str">
        <v>DWG# 9890003 (4), Section</v>
      </c>
      <c r="DP73" t="str">
        <v>DWG#100448-26, Balloon 1K, OL02350</v>
      </c>
      <c r="DQ73" t="str">
        <v>DWG#100448-26, Balloon 2K, OL02350</v>
      </c>
      <c r="DR73" t="str">
        <v>DWG#100448-26, Balloon 3K, OL02363</v>
      </c>
      <c r="DS73" t="str">
        <v>DWG#100448-26, Balloon 4K</v>
      </c>
      <c r="DT73" t="str">
        <v>DWG#100448-26, Balloon 5K, Section</v>
      </c>
      <c r="DU73" t="str">
        <v>DWG#100448-26, Balloon 6K</v>
      </c>
      <c r="DV73" t="str">
        <v>DWG#100448-26, Balloon 7K, Section</v>
      </c>
      <c r="DW73" t="str">
        <v>DWG#100448-26, Mfg. Tol.</v>
      </c>
      <c r="DX73" t="str">
        <v>DWG#9890003 (2) Ring Gauge Constrained</v>
      </c>
      <c r="DY73" t="str">
        <v>DWG#9890044</v>
      </c>
      <c r="DZ73" t="str">
        <v>DWG#9890044 .1985 to .2005=Pass</v>
      </c>
      <c r="EA73" t="str">
        <v>DWG#9890044 Overlay OL02441</v>
      </c>
      <c r="EB73" t="str">
        <v>DWG#9890044, OL02441</v>
      </c>
      <c r="EC73" t="str">
        <v>DWG#FRM0105</v>
      </c>
      <c r="ED73" t="str">
        <v>EXT.</v>
      </c>
      <c r="EE73" t="str">
        <v>EXT. Section, OL02460</v>
      </c>
      <c r="EF73" t="str">
        <v>EXT., OL04223</v>
      </c>
      <c r="EG73" t="str">
        <v>Flat Drop Indicator Tip</v>
      </c>
      <c r="EH73" t="str">
        <v>Full Go Pin, No Light, at Radius</v>
      </c>
      <c r="EI73" t="str">
        <v>Function Check</v>
      </c>
      <c r="EJ73" t="str">
        <v>GO Function Gauge</v>
      </c>
      <c r="EK73" t="str">
        <v>Go Gauge for Balloon 1 &amp; 4</v>
      </c>
      <c r="EL73" t="str">
        <v>Go Pin must pass through</v>
      </c>
      <c r="EM73" t="str">
        <v>Greater than .005 = Fail, Section</v>
      </c>
      <c r="EN73" t="str">
        <v>Greater than .025 out of center = Fail</v>
      </c>
      <c r="EO73" t="str">
        <v>Greater than 2.6 = Pass</v>
      </c>
      <c r="EP73" t="str">
        <v>Green = Pass, Red = Fail</v>
      </c>
      <c r="EQ73" t="str">
        <v>Hex Depth</v>
      </c>
      <c r="ER73" t="str">
        <v>Hex Minor</v>
      </c>
      <c r="ES73" t="str">
        <v>Hole Dia.</v>
      </c>
      <c r="ET73" t="str">
        <v>ID Sphere Finish</v>
      </c>
      <c r="EU73" t="str">
        <v>ID/OD Both Sides, Diff. .002 or less = Pass</v>
      </c>
      <c r="EV73" t="str">
        <v>If Looks Big, Section</v>
      </c>
      <c r="EW73" t="str">
        <v>If Looks Small, Section</v>
      </c>
      <c r="EX73" t="str">
        <v>Insp. Close to Break Away, Mfg.Tol.</v>
      </c>
      <c r="EY73" t="str">
        <v>INT.</v>
      </c>
      <c r="EZ73" t="str">
        <v>INT. Section, OL02460</v>
      </c>
      <c r="FA73" t="str">
        <v>INT., OL04223</v>
      </c>
      <c r="FB73" t="str">
        <v>Intersect. of 7.7 &amp; R0.10</v>
      </c>
      <c r="FC73" t="str">
        <v>Intersect. of 8.79 and R.25 MAX</v>
      </c>
      <c r="FD73" t="str">
        <v>Keep Ind. Tip away from corner</v>
      </c>
      <c r="FE73" t="str">
        <v>L31</v>
      </c>
      <c r="FF73" t="str">
        <v>Laser Mark</v>
      </c>
      <c r="FG73" t="str">
        <v>LASER PER NOTE 4</v>
      </c>
      <c r="FH73" t="str">
        <v>LASER PER NOTE 4, Final Check 1 only</v>
      </c>
      <c r="FI73" t="str">
        <v>Less than .002 out of center = Pass</v>
      </c>
      <c r="FJ73" t="str">
        <v>Less than 2.75 = Pass, Section</v>
      </c>
      <c r="FK73" t="str">
        <v>List as pin. Not Calibrated</v>
      </c>
      <c r="FL73" t="str">
        <v>M9 X 1.25 BUTT See Comment Image</v>
      </c>
      <c r="FM73" t="str">
        <v>Manual Section</v>
      </c>
      <c r="FN73" t="str">
        <v>Max Deep .241 NO-GO =.42</v>
      </c>
      <c r="FO73" t="str">
        <v>MAX Depth of (Note 7) .241 NO-GO Pin</v>
      </c>
      <c r="FP73" t="str">
        <v>Measure from Blue Line, See Image</v>
      </c>
      <c r="FQ73" t="str">
        <v>Measure Width of Blue Area, See Image</v>
      </c>
      <c r="FR73" t="str">
        <v>Mfg. Tol</v>
      </c>
      <c r="FS73" t="str">
        <v>Mfg. Tol, See Image</v>
      </c>
      <c r="FT73" t="str">
        <v>Mfg. Tol.</v>
      </c>
      <c r="FU73" t="str">
        <v>Mfg. Tol. "A"</v>
      </c>
      <c r="FV73" t="str">
        <v>Mfg. Tol. (Zero on Gauge Full Dia. Lead)</v>
      </c>
      <c r="FW73" t="str">
        <v>Mfg. Tol. Balloon 11, See Image</v>
      </c>
      <c r="FX73" t="str">
        <v>Mfg. Tol. Balloon 4</v>
      </c>
      <c r="FY73" t="str">
        <v>Mfg. Tol. Balloon 7</v>
      </c>
      <c r="FZ73" t="str">
        <v xml:space="preserve">Mfg. Tol. C-Bore Face (Ballo 28) </v>
      </c>
      <c r="GA73" t="str">
        <v>Mfg. Tol. Section</v>
      </c>
      <c r="GB73" t="str">
        <v>Mfg. Tol. See Image</v>
      </c>
      <c r="GC73" t="str">
        <v>Mfg. Tol., 3 Places, Record MAX</v>
      </c>
      <c r="GD73" t="str">
        <v>Mfg. Tol., Balloon 11</v>
      </c>
      <c r="GE73" t="str">
        <v>Mfg. Tol., Balloon 7</v>
      </c>
      <c r="GF73" t="str">
        <v>Mfg. Tol., Blank</v>
      </c>
      <c r="GG73" t="str">
        <v>Mfg. Tol., Blank, Balloon 12</v>
      </c>
      <c r="GH73" t="str">
        <v>Mfg. Tol., Blend to SØ.320</v>
      </c>
      <c r="GI73" t="str">
        <v>Mfg. Tol., Calculation</v>
      </c>
      <c r="GJ73" t="str">
        <v>Mfg. Tol., For Mill Fixture</v>
      </c>
      <c r="GK73" t="str">
        <v>Mfg. Tol., L32</v>
      </c>
      <c r="GL73" t="str">
        <v>Mfg. Tol., L33</v>
      </c>
      <c r="GM73" t="str">
        <v>Mfg. Tol., No Tool Marks</v>
      </c>
      <c r="GN73" t="str">
        <v>Mfg. Tol., OL03361</v>
      </c>
      <c r="GO73" t="str">
        <v>Mfg. Tol., Record off center value</v>
      </c>
      <c r="GP73" t="str">
        <v>Mfg. Tol., Same 3 Places, Record MIN</v>
      </c>
      <c r="GQ73" t="str">
        <v>Mfg. Tol., Section</v>
      </c>
      <c r="GR73" t="str">
        <v>Mfg. Tol., Section B-B</v>
      </c>
      <c r="GS73" t="str">
        <v>Mfg. Tol., Section, OL03361</v>
      </c>
      <c r="GT73" t="str">
        <v>Mfg. Tol., Section, Per Note 2</v>
      </c>
      <c r="GU73" t="str">
        <v>Mfg. Tol., See Image</v>
      </c>
      <c r="GV73" t="str">
        <v>Mfg. Tol., See Image, Bore in Blue</v>
      </c>
      <c r="GW73" t="str">
        <v>Mfg. Tol., See Image, Hook Tip</v>
      </c>
      <c r="GX73" t="str">
        <v>Mfg. Tol., Sharp Okay No Burr</v>
      </c>
      <c r="GY73" t="str">
        <v>Mfg. Tol., Threadless Blank</v>
      </c>
      <c r="GZ73" t="str">
        <v>Mfg.Tol.</v>
      </c>
      <c r="HA73" t="str">
        <v>Mgf. To., T.S.C.</v>
      </c>
      <c r="HB73" t="str">
        <v>Milled Feature</v>
      </c>
      <c r="HC73" t="str">
        <v>Milled Feature, OL04045</v>
      </c>
      <c r="HD73" t="str">
        <v>More than .0005 out of center = Fail</v>
      </c>
      <c r="HE73" t="str">
        <v>Must Pass Through</v>
      </c>
      <c r="HF73" t="str">
        <v>Must pass through gauge</v>
      </c>
      <c r="HG73" t="str">
        <v>Must Pass Through Go Gauge</v>
      </c>
      <c r="HH73" t="str">
        <v>Must Pass, See Image.</v>
      </c>
      <c r="HI73" t="str">
        <v>NA</v>
      </c>
      <c r="HJ73" t="str">
        <v>Narrow Area</v>
      </c>
      <c r="HK73" t="str">
        <v>Near Balloon 21</v>
      </c>
      <c r="HL73" t="str">
        <v>Near Datum B</v>
      </c>
      <c r="HM73" t="str">
        <v>Neck Dia.</v>
      </c>
      <c r="HN73" t="str">
        <v>Neck to Head Rad.</v>
      </c>
      <c r="HO73" t="str">
        <v>No Copper Deposits Allowed</v>
      </c>
      <c r="HP73" t="str">
        <v>No Section</v>
      </c>
      <c r="HQ73" t="str">
        <v>No Section, .01 to .014 = Pass</v>
      </c>
      <c r="HR73" t="str">
        <v>No Section, Rotate Part</v>
      </c>
      <c r="HS73" t="str">
        <v>No Section, See Image</v>
      </c>
      <c r="HT73" t="str">
        <v>No Slot, Section B-B</v>
      </c>
      <c r="HU73" t="str">
        <v>No visual step = Pass</v>
      </c>
      <c r="HV73" t="str">
        <v>Not to exceed .95 Deep</v>
      </c>
      <c r="HW73" t="str">
        <v>Note 1</v>
      </c>
      <c r="HX73" t="str">
        <v>OL00333/A</v>
      </c>
      <c r="HY73" t="str">
        <v>OL00519</v>
      </c>
      <c r="HZ73" t="str">
        <v>OL00520</v>
      </c>
      <c r="IA73" t="str">
        <v>OL00529</v>
      </c>
      <c r="IB73" t="str">
        <v>OL00542</v>
      </c>
      <c r="IC73" t="str">
        <v>OL00724</v>
      </c>
      <c r="ID73" t="str">
        <v>OL01250</v>
      </c>
      <c r="IE73" t="str">
        <v>OL01869, Threadless Blank</v>
      </c>
      <c r="IF73" t="str">
        <v>OL01870, Section</v>
      </c>
      <c r="IG73" t="str">
        <v>OL02255</v>
      </c>
      <c r="IH73" t="str">
        <v>OL02255, Mfg. Tol.</v>
      </c>
      <c r="II73" t="str">
        <v>OL02302</v>
      </c>
      <c r="IJ73" t="str">
        <v xml:space="preserve">OL02318  needed per image instructions </v>
      </c>
      <c r="IK73" t="str">
        <v>OL02556</v>
      </c>
      <c r="IL73" t="str">
        <v>OL02557</v>
      </c>
      <c r="IM73" t="str">
        <v>OL02567</v>
      </c>
      <c r="IN73" t="str">
        <v>OL02653</v>
      </c>
      <c r="IO73" t="str">
        <v>OL02718</v>
      </c>
      <c r="IP73" t="str">
        <v>OL02841</v>
      </c>
      <c r="IQ73" t="str">
        <v>OL02842</v>
      </c>
      <c r="IR73" t="str">
        <v>OL02844</v>
      </c>
      <c r="IS73" t="str">
        <v>OL02871</v>
      </c>
      <c r="IT73" t="str">
        <v>OL02887</v>
      </c>
      <c r="IU73" t="str">
        <v>OL03766</v>
      </c>
      <c r="IV73" t="str">
        <v>OL03868</v>
      </c>
      <c r="IW73" t="str">
        <v>OL03869</v>
      </c>
      <c r="IX73" t="str">
        <v>OL03870</v>
      </c>
      <c r="IY73" t="str">
        <v>OL03873, DWG# 100448-44</v>
      </c>
      <c r="IZ73" t="str">
        <v>OL03949</v>
      </c>
      <c r="JA73" t="str">
        <v xml:space="preserve">OL04043, Section </v>
      </c>
      <c r="JB73" t="str">
        <v xml:space="preserve">OL04044, Section </v>
      </c>
      <c r="JC73" t="str">
        <v>OL04045</v>
      </c>
      <c r="JD73" t="str">
        <v>OL04045, Milled Feature</v>
      </c>
      <c r="JE73" t="str">
        <v>OL04063</v>
      </c>
      <c r="JF73" t="str">
        <v>OL04064</v>
      </c>
      <c r="JG73" t="str">
        <v>OL04065</v>
      </c>
      <c r="JH73" t="str">
        <v>OL04181</v>
      </c>
      <c r="JI73" t="str">
        <v>OL04218</v>
      </c>
      <c r="JJ73" t="str">
        <v>OL04224, See Image</v>
      </c>
      <c r="JK73" t="str">
        <v>OL04374</v>
      </c>
      <c r="JL73" t="str">
        <v>OL04375, Section M-M</v>
      </c>
      <c r="JM73" t="str">
        <v>OL04376, Section M-M</v>
      </c>
      <c r="JN73" t="str">
        <v>OL04443</v>
      </c>
      <c r="JO73" t="str">
        <v>OL04444</v>
      </c>
      <c r="JP73" t="str">
        <v>One side of slot</v>
      </c>
      <c r="JQ73" t="str">
        <v>Other side of slot</v>
      </c>
      <c r="JR73" t="str">
        <v>Out of center more than .002 = Fail</v>
      </c>
      <c r="JS73" t="str">
        <v>Out of center more than.002 = Fail</v>
      </c>
      <c r="JT73" t="str">
        <v>Overlay OL02713</v>
      </c>
    </row>
    <row r="74" spans="1:280">
      <c r="A74" s="74" t="s">
        <v>513</v>
      </c>
      <c r="C74" s="74" t="str" cm="1">
        <f t="array" ref="C74:JT74">TRANSPOSE(_xlfn._xlws.SORT(_xlfn._xlws.FILTER($A$2:$A$279,ISNUMBER(SEARCH('Prt. Lib. &amp; Routine, Table'!M81,$A$2:$A$279)),"not found")))</f>
        <v xml:space="preserve"> 'C', Whirl Blank</v>
      </c>
      <c r="D74" t="str">
        <v xml:space="preserve"> See Image, Constrained</v>
      </c>
      <c r="E74" t="str">
        <v>(.04 to .12 range = Pass)</v>
      </c>
      <c r="F74" t="str">
        <v>(.042 FULL) Go Pin Seat Fully</v>
      </c>
      <c r="G74" t="str">
        <v>(B), Mfg. Tol.</v>
      </c>
      <c r="H74" t="str">
        <v>(B), O.A.L.</v>
      </c>
      <c r="I74" t="str">
        <v>.001 or less =Pass</v>
      </c>
      <c r="J74" t="str">
        <v>.001 or less out of center = Pass</v>
      </c>
      <c r="K74" t="str">
        <v>.002 or Less = Pass</v>
      </c>
      <c r="L74" t="str">
        <v>.002 or Less out of center = Pass</v>
      </c>
      <c r="M74" t="str">
        <v>.005 to .015 = Pass</v>
      </c>
      <c r="N74" t="str">
        <v>.0125 Mean, Section</v>
      </c>
      <c r="O74" t="str">
        <v>.025 or Less in X &amp; Y=Pass</v>
      </c>
      <c r="P74" t="str">
        <v>.038 Mean</v>
      </c>
      <c r="Q74" t="str">
        <v>.063 MM = .0024 IN, See Image</v>
      </c>
      <c r="R74" t="str">
        <v>.063MM = .0024"</v>
      </c>
      <c r="S74" t="str">
        <v>.243 NO-GO, Unconstrained, Must Not Start</v>
      </c>
      <c r="T74" t="str">
        <v>@ Back Face &amp; ID, No Raised Edge</v>
      </c>
      <c r="U74" t="str">
        <v>@ Back Face &amp; OD, No Raised Edge</v>
      </c>
      <c r="V74" t="str">
        <v>@ ID &amp; FACE</v>
      </c>
      <c r="W74" t="str">
        <v>@ OD &amp; BACK FACE</v>
      </c>
      <c r="X74" t="str">
        <v>@ OD &amp; FACE</v>
      </c>
      <c r="Y74" t="str">
        <v>Across from slot</v>
      </c>
      <c r="Z74" t="str">
        <v>All Edge Breaks</v>
      </c>
      <c r="AA74" t="str">
        <v>Attached to bar stock</v>
      </c>
      <c r="AB74" t="str">
        <v xml:space="preserve">Back Turn Fillet Rad. </v>
      </c>
      <c r="AC74" t="str">
        <v>Balloon 1 (DWG FRM0105 Page 2, NV-27)</v>
      </c>
      <c r="AD74" t="str">
        <v>Balloon 1 (DWG FRM0105, NV-30)</v>
      </c>
      <c r="AE74" t="str">
        <v>Balloon 1 (P# 9890002-20) OL00429/A</v>
      </c>
      <c r="AF74" t="str">
        <v>Balloon 1, DWG#FRM0105</v>
      </c>
      <c r="AG74" t="str">
        <v>Balloon 11, See Image</v>
      </c>
      <c r="AH74" t="str">
        <v xml:space="preserve">Balloon 2 (DWG FRM0105 Page 2, NV-27) </v>
      </c>
      <c r="AI74" t="str">
        <v>Balloon 2 (DWG FRM0105, NV-30)</v>
      </c>
      <c r="AJ74" t="str">
        <v>Balloon 2 (P# 9890002-20)</v>
      </c>
      <c r="AK74" t="str">
        <v>Balloon 2, DWG#FRM0105</v>
      </c>
      <c r="AL74" t="str">
        <v>Balloon 2, DWG#FRM0105, See Image</v>
      </c>
      <c r="AM74" t="str">
        <v>Balloon 3 (DWG FRM0105, NV-30 Minor)</v>
      </c>
      <c r="AN74" t="str">
        <v>Balloon 3 (DWG FRM0105, NV-30)</v>
      </c>
      <c r="AO74" t="str">
        <v>Balloon 3 (P# 9890002-20)</v>
      </c>
      <c r="AP74" t="str">
        <v>Balloon 4</v>
      </c>
      <c r="AQ74" t="str">
        <v>Balloon 4 (P# 9890002-20)</v>
      </c>
      <c r="AR74" t="str">
        <v>Below Middle Band</v>
      </c>
      <c r="AS74" t="str">
        <v>Best Fit Pin, .003 or Less =Pass</v>
      </c>
      <c r="AT74" t="str">
        <v>Blank</v>
      </c>
      <c r="AU74" t="str">
        <v>Blank Turn Maj.</v>
      </c>
      <c r="AV74" t="str">
        <v>Blank Turn Maj. Mill Flt., OL4172</v>
      </c>
      <c r="AW74" t="str">
        <v>Blank Without .010 Slots</v>
      </c>
      <c r="AX74" t="str">
        <v>Blank Without .010 Slots, Section</v>
      </c>
      <c r="AY74" t="str">
        <v>Blank without thread</v>
      </c>
      <c r="AZ74" t="str">
        <v xml:space="preserve">Blank, Center of V Grv. </v>
      </c>
      <c r="BA74" t="str">
        <v>Blank, Check R adjacent Balloon 17</v>
      </c>
      <c r="BB74" t="str">
        <v>Blank, EXT. Feature</v>
      </c>
      <c r="BC74" t="str">
        <v>Blank, See Image, OL04335</v>
      </c>
      <c r="BD74" t="str">
        <v>Blank, See Image, OL04336</v>
      </c>
      <c r="BE74" t="str">
        <v xml:space="preserve">Blank, Thrd. </v>
      </c>
      <c r="BF74" t="str">
        <v>Blank, Turn Tip</v>
      </c>
      <c r="BG74" t="str">
        <v>Blank, Without Thrd.</v>
      </c>
      <c r="BH74" t="str">
        <v>Blank, Without Thread</v>
      </c>
      <c r="BI74" t="str">
        <v xml:space="preserve">Blunt Start Blend to Minor </v>
      </c>
      <c r="BJ74" t="str">
        <v>Calc., Use Go HEX</v>
      </c>
      <c r="BK74" t="str">
        <v>Can't dig into OD</v>
      </c>
      <c r="BL74" t="str">
        <v>Carbide Gauge</v>
      </c>
      <c r="BM74" t="str">
        <v xml:space="preserve">Center of V Grv. </v>
      </c>
      <c r="BN74" t="str">
        <v>Centered Less than .03 = Pass</v>
      </c>
      <c r="BO74" t="str">
        <v>Centered within .0005 or Less = Pass</v>
      </c>
      <c r="BP74" t="str">
        <v>Centered within .001 or Less = Pass</v>
      </c>
      <c r="BQ74" t="str">
        <v>Centered within .0254 or Less = Pass</v>
      </c>
      <c r="BR74" t="str">
        <v>Check close to Rod Slot</v>
      </c>
      <c r="BS74" t="str">
        <v>Check every other hole</v>
      </c>
      <c r="BT74" t="str">
        <v>Check Go over full length of slot.</v>
      </c>
      <c r="BU74" t="str">
        <v>Check Near Closed End</v>
      </c>
      <c r="BV74" t="str">
        <v>Check per Print View, Away from Rod Slot</v>
      </c>
      <c r="BW74" t="str">
        <v>Check to Balloon 30 Go Pin</v>
      </c>
      <c r="BX74" t="str">
        <v>Check with .2705 SET Pin Inside Part</v>
      </c>
      <c r="BY74" t="str">
        <v>Check with Hex Up</v>
      </c>
      <c r="BZ74" t="str">
        <v>CMM Blank</v>
      </c>
      <c r="CA74" t="str">
        <v>Confirm Full Radius</v>
      </c>
      <c r="CB74" t="str">
        <v>Constrained in fixture</v>
      </c>
      <c r="CC74" t="str">
        <v>Constrained with Ring</v>
      </c>
      <c r="CD74" t="str">
        <v>Constrained, See Image</v>
      </c>
      <c r="CE74" t="str">
        <v>Dim. "A"</v>
      </c>
      <c r="CF74" t="str">
        <v>Dim. "B"</v>
      </c>
      <c r="CG74" t="str">
        <v>Dim. "C"</v>
      </c>
      <c r="CH74" t="str">
        <v>Dim. "D", Whirl Blank</v>
      </c>
      <c r="CI74" t="str">
        <v>Dim. "G"</v>
      </c>
      <c r="CJ74" t="str">
        <v>Dim. E, Blank Turn Maj. &amp;  Mill Flt</v>
      </c>
      <c r="CK74" t="str">
        <v>Dim. E, Blank Turn Maj.&amp;  Mill Flt</v>
      </c>
      <c r="CL74" t="str">
        <v>Dim. H, Whirl Blank</v>
      </c>
      <c r="CM74" t="str">
        <v>Dim. J, 'Blank Turn Maj. &amp; Whirl Blank</v>
      </c>
      <c r="CN74" t="str">
        <v>Disk Drop Indicator Tip</v>
      </c>
      <c r="CO74" t="str">
        <v>DWG 100448-15, Balloon F_1</v>
      </c>
      <c r="CP74" t="str">
        <v>DWG 100448-15, OL02571</v>
      </c>
      <c r="CQ74" t="str">
        <v>DWG 100448-41</v>
      </c>
      <c r="CR74" t="str">
        <v>DWG 9890040, (10E),Section Part, OL01139</v>
      </c>
      <c r="CS74" t="str">
        <v>DWG 9890040, (10E),Section, OL01139</v>
      </c>
      <c r="CT74" t="str">
        <v>DWG 9890040, (11E)</v>
      </c>
      <c r="CU74" t="str">
        <v>DWG 9890040, (11E), Pins with Flats</v>
      </c>
      <c r="CV74" t="str">
        <v>DWG 9890040, (12E),  Pass=.002 or less</v>
      </c>
      <c r="CW74" t="str">
        <v>DWG 9890040, (12E), See Image</v>
      </c>
      <c r="CX74" t="str">
        <v>DWG 9890040, (1E), OL01431</v>
      </c>
      <c r="CY74" t="str">
        <v>DWG 9890040, (1E), OL01432</v>
      </c>
      <c r="CZ74" t="str">
        <v>DWG 9890040, (2E), OL01432</v>
      </c>
      <c r="DA74" t="str">
        <v>DWG 9890040, (3E)</v>
      </c>
      <c r="DB74" t="str">
        <v>DWG 9890040, (4E)</v>
      </c>
      <c r="DC74" t="str">
        <v>DWG 9890040, (5E), OL02336</v>
      </c>
      <c r="DD74" t="str">
        <v>DWG 9890040, (6E)</v>
      </c>
      <c r="DE74" t="str">
        <v>DWG 9890040, (7E)</v>
      </c>
      <c r="DF74" t="str">
        <v>DWG 9890040, (8E), OL01433</v>
      </c>
      <c r="DG74" t="str">
        <v>DWG 9890040, (8E), OL01433, Section</v>
      </c>
      <c r="DH74" t="str">
        <v>DWG 9890040, (9E), Close to Rod Slot</v>
      </c>
      <c r="DI74" t="str">
        <v>DWG 9890040, (9E),Close to Rod Slot</v>
      </c>
      <c r="DJ74" t="str">
        <v>DWG FRM0105 PAGE 2</v>
      </c>
      <c r="DK74" t="str">
        <v>DWG# 100448-41</v>
      </c>
      <c r="DL74" t="str">
        <v>DWG# 100448-44</v>
      </c>
      <c r="DM74" t="str">
        <v>DWG# 9890003  (1), Section OL00436/A</v>
      </c>
      <c r="DN74" t="str">
        <v>DWG# 9890003 (3), Ring Gauge Constrained</v>
      </c>
      <c r="DO74" t="str">
        <v>DWG# 9890003 (4), Section</v>
      </c>
      <c r="DP74" t="str">
        <v>DWG#100448-26, Balloon 1K, OL02350</v>
      </c>
      <c r="DQ74" t="str">
        <v>DWG#100448-26, Balloon 2K, OL02350</v>
      </c>
      <c r="DR74" t="str">
        <v>DWG#100448-26, Balloon 3K, OL02363</v>
      </c>
      <c r="DS74" t="str">
        <v>DWG#100448-26, Balloon 4K</v>
      </c>
      <c r="DT74" t="str">
        <v>DWG#100448-26, Balloon 5K, Section</v>
      </c>
      <c r="DU74" t="str">
        <v>DWG#100448-26, Balloon 6K</v>
      </c>
      <c r="DV74" t="str">
        <v>DWG#100448-26, Balloon 7K, Section</v>
      </c>
      <c r="DW74" t="str">
        <v>DWG#100448-26, Mfg. Tol.</v>
      </c>
      <c r="DX74" t="str">
        <v>DWG#9890003 (2) Ring Gauge Constrained</v>
      </c>
      <c r="DY74" t="str">
        <v>DWG#9890044</v>
      </c>
      <c r="DZ74" t="str">
        <v>DWG#9890044 .1985 to .2005=Pass</v>
      </c>
      <c r="EA74" t="str">
        <v>DWG#9890044 Overlay OL02441</v>
      </c>
      <c r="EB74" t="str">
        <v>DWG#9890044, OL02441</v>
      </c>
      <c r="EC74" t="str">
        <v>DWG#FRM0105</v>
      </c>
      <c r="ED74" t="str">
        <v>EXT.</v>
      </c>
      <c r="EE74" t="str">
        <v>EXT. Section, OL02460</v>
      </c>
      <c r="EF74" t="str">
        <v>EXT., OL04223</v>
      </c>
      <c r="EG74" t="str">
        <v>Flat Drop Indicator Tip</v>
      </c>
      <c r="EH74" t="str">
        <v>Full Go Pin, No Light, at Radius</v>
      </c>
      <c r="EI74" t="str">
        <v>Function Check</v>
      </c>
      <c r="EJ74" t="str">
        <v>GO Function Gauge</v>
      </c>
      <c r="EK74" t="str">
        <v>Go Gauge for Balloon 1 &amp; 4</v>
      </c>
      <c r="EL74" t="str">
        <v>Go Pin must pass through</v>
      </c>
      <c r="EM74" t="str">
        <v>Greater than .005 = Fail, Section</v>
      </c>
      <c r="EN74" t="str">
        <v>Greater than .025 out of center = Fail</v>
      </c>
      <c r="EO74" t="str">
        <v>Greater than 2.6 = Pass</v>
      </c>
      <c r="EP74" t="str">
        <v>Green = Pass, Red = Fail</v>
      </c>
      <c r="EQ74" t="str">
        <v>Hex Depth</v>
      </c>
      <c r="ER74" t="str">
        <v>Hex Minor</v>
      </c>
      <c r="ES74" t="str">
        <v>Hole Dia.</v>
      </c>
      <c r="ET74" t="str">
        <v>ID Sphere Finish</v>
      </c>
      <c r="EU74" t="str">
        <v>ID/OD Both Sides, Diff. .002 or less = Pass</v>
      </c>
      <c r="EV74" t="str">
        <v>If Looks Big, Section</v>
      </c>
      <c r="EW74" t="str">
        <v>If Looks Small, Section</v>
      </c>
      <c r="EX74" t="str">
        <v>Insp. Close to Break Away, Mfg.Tol.</v>
      </c>
      <c r="EY74" t="str">
        <v>INT.</v>
      </c>
      <c r="EZ74" t="str">
        <v>INT. Section, OL02460</v>
      </c>
      <c r="FA74" t="str">
        <v>INT., OL04223</v>
      </c>
      <c r="FB74" t="str">
        <v>Intersect. of 7.7 &amp; R0.10</v>
      </c>
      <c r="FC74" t="str">
        <v>Intersect. of 8.79 and R.25 MAX</v>
      </c>
      <c r="FD74" t="str">
        <v>Keep Ind. Tip away from corner</v>
      </c>
      <c r="FE74" t="str">
        <v>L31</v>
      </c>
      <c r="FF74" t="str">
        <v>Laser Mark</v>
      </c>
      <c r="FG74" t="str">
        <v>LASER PER NOTE 4</v>
      </c>
      <c r="FH74" t="str">
        <v>LASER PER NOTE 4, Final Check 1 only</v>
      </c>
      <c r="FI74" t="str">
        <v>Less than .002 out of center = Pass</v>
      </c>
      <c r="FJ74" t="str">
        <v>Less than 2.75 = Pass, Section</v>
      </c>
      <c r="FK74" t="str">
        <v>List as pin. Not Calibrated</v>
      </c>
      <c r="FL74" t="str">
        <v>M9 X 1.25 BUTT See Comment Image</v>
      </c>
      <c r="FM74" t="str">
        <v>Manual Section</v>
      </c>
      <c r="FN74" t="str">
        <v>Max Deep .241 NO-GO =.42</v>
      </c>
      <c r="FO74" t="str">
        <v>MAX Depth of (Note 7) .241 NO-GO Pin</v>
      </c>
      <c r="FP74" t="str">
        <v>Measure from Blue Line, See Image</v>
      </c>
      <c r="FQ74" t="str">
        <v>Measure Width of Blue Area, See Image</v>
      </c>
      <c r="FR74" t="str">
        <v>Mfg. Tol</v>
      </c>
      <c r="FS74" t="str">
        <v>Mfg. Tol, See Image</v>
      </c>
      <c r="FT74" t="str">
        <v>Mfg. Tol.</v>
      </c>
      <c r="FU74" t="str">
        <v>Mfg. Tol. "A"</v>
      </c>
      <c r="FV74" t="str">
        <v>Mfg. Tol. (Zero on Gauge Full Dia. Lead)</v>
      </c>
      <c r="FW74" t="str">
        <v>Mfg. Tol. Balloon 11, See Image</v>
      </c>
      <c r="FX74" t="str">
        <v>Mfg. Tol. Balloon 4</v>
      </c>
      <c r="FY74" t="str">
        <v>Mfg. Tol. Balloon 7</v>
      </c>
      <c r="FZ74" t="str">
        <v xml:space="preserve">Mfg. Tol. C-Bore Face (Ballo 28) </v>
      </c>
      <c r="GA74" t="str">
        <v>Mfg. Tol. Section</v>
      </c>
      <c r="GB74" t="str">
        <v>Mfg. Tol. See Image</v>
      </c>
      <c r="GC74" t="str">
        <v>Mfg. Tol., 3 Places, Record MAX</v>
      </c>
      <c r="GD74" t="str">
        <v>Mfg. Tol., Balloon 11</v>
      </c>
      <c r="GE74" t="str">
        <v>Mfg. Tol., Balloon 7</v>
      </c>
      <c r="GF74" t="str">
        <v>Mfg. Tol., Blank</v>
      </c>
      <c r="GG74" t="str">
        <v>Mfg. Tol., Blank, Balloon 12</v>
      </c>
      <c r="GH74" t="str">
        <v>Mfg. Tol., Blend to SØ.320</v>
      </c>
      <c r="GI74" t="str">
        <v>Mfg. Tol., Calculation</v>
      </c>
      <c r="GJ74" t="str">
        <v>Mfg. Tol., For Mill Fixture</v>
      </c>
      <c r="GK74" t="str">
        <v>Mfg. Tol., L32</v>
      </c>
      <c r="GL74" t="str">
        <v>Mfg. Tol., L33</v>
      </c>
      <c r="GM74" t="str">
        <v>Mfg. Tol., No Tool Marks</v>
      </c>
      <c r="GN74" t="str">
        <v>Mfg. Tol., OL03361</v>
      </c>
      <c r="GO74" t="str">
        <v>Mfg. Tol., Record off center value</v>
      </c>
      <c r="GP74" t="str">
        <v>Mfg. Tol., Same 3 Places, Record MIN</v>
      </c>
      <c r="GQ74" t="str">
        <v>Mfg. Tol., Section</v>
      </c>
      <c r="GR74" t="str">
        <v>Mfg. Tol., Section B-B</v>
      </c>
      <c r="GS74" t="str">
        <v>Mfg. Tol., Section, OL03361</v>
      </c>
      <c r="GT74" t="str">
        <v>Mfg. Tol., Section, Per Note 2</v>
      </c>
      <c r="GU74" t="str">
        <v>Mfg. Tol., See Image</v>
      </c>
      <c r="GV74" t="str">
        <v>Mfg. Tol., See Image, Bore in Blue</v>
      </c>
      <c r="GW74" t="str">
        <v>Mfg. Tol., See Image, Hook Tip</v>
      </c>
      <c r="GX74" t="str">
        <v>Mfg. Tol., Sharp Okay No Burr</v>
      </c>
      <c r="GY74" t="str">
        <v>Mfg. Tol., Threadless Blank</v>
      </c>
      <c r="GZ74" t="str">
        <v>Mfg.Tol.</v>
      </c>
      <c r="HA74" t="str">
        <v>Mgf. To., T.S.C.</v>
      </c>
      <c r="HB74" t="str">
        <v>Milled Feature</v>
      </c>
      <c r="HC74" t="str">
        <v>Milled Feature, OL04045</v>
      </c>
      <c r="HD74" t="str">
        <v>More than .0005 out of center = Fail</v>
      </c>
      <c r="HE74" t="str">
        <v>Must Pass Through</v>
      </c>
      <c r="HF74" t="str">
        <v>Must pass through gauge</v>
      </c>
      <c r="HG74" t="str">
        <v>Must Pass Through Go Gauge</v>
      </c>
      <c r="HH74" t="str">
        <v>Must Pass, See Image.</v>
      </c>
      <c r="HI74" t="str">
        <v>NA</v>
      </c>
      <c r="HJ74" t="str">
        <v>Narrow Area</v>
      </c>
      <c r="HK74" t="str">
        <v>Near Balloon 21</v>
      </c>
      <c r="HL74" t="str">
        <v>Near Datum B</v>
      </c>
      <c r="HM74" t="str">
        <v>Neck Dia.</v>
      </c>
      <c r="HN74" t="str">
        <v>Neck to Head Rad.</v>
      </c>
      <c r="HO74" t="str">
        <v>No Copper Deposits Allowed</v>
      </c>
      <c r="HP74" t="str">
        <v>No Section</v>
      </c>
      <c r="HQ74" t="str">
        <v>No Section, .01 to .014 = Pass</v>
      </c>
      <c r="HR74" t="str">
        <v>No Section, Rotate Part</v>
      </c>
      <c r="HS74" t="str">
        <v>No Section, See Image</v>
      </c>
      <c r="HT74" t="str">
        <v>No Slot, Section B-B</v>
      </c>
      <c r="HU74" t="str">
        <v>No visual step = Pass</v>
      </c>
      <c r="HV74" t="str">
        <v>Not to exceed .95 Deep</v>
      </c>
      <c r="HW74" t="str">
        <v>Note 1</v>
      </c>
      <c r="HX74" t="str">
        <v>OL00333/A</v>
      </c>
      <c r="HY74" t="str">
        <v>OL00519</v>
      </c>
      <c r="HZ74" t="str">
        <v>OL00520</v>
      </c>
      <c r="IA74" t="str">
        <v>OL00529</v>
      </c>
      <c r="IB74" t="str">
        <v>OL00542</v>
      </c>
      <c r="IC74" t="str">
        <v>OL00724</v>
      </c>
      <c r="ID74" t="str">
        <v>OL01250</v>
      </c>
      <c r="IE74" t="str">
        <v>OL01869, Threadless Blank</v>
      </c>
      <c r="IF74" t="str">
        <v>OL01870, Section</v>
      </c>
      <c r="IG74" t="str">
        <v>OL02255</v>
      </c>
      <c r="IH74" t="str">
        <v>OL02255, Mfg. Tol.</v>
      </c>
      <c r="II74" t="str">
        <v>OL02302</v>
      </c>
      <c r="IJ74" t="str">
        <v xml:space="preserve">OL02318  needed per image instructions </v>
      </c>
      <c r="IK74" t="str">
        <v>OL02556</v>
      </c>
      <c r="IL74" t="str">
        <v>OL02557</v>
      </c>
      <c r="IM74" t="str">
        <v>OL02567</v>
      </c>
      <c r="IN74" t="str">
        <v>OL02653</v>
      </c>
      <c r="IO74" t="str">
        <v>OL02718</v>
      </c>
      <c r="IP74" t="str">
        <v>OL02841</v>
      </c>
      <c r="IQ74" t="str">
        <v>OL02842</v>
      </c>
      <c r="IR74" t="str">
        <v>OL02844</v>
      </c>
      <c r="IS74" t="str">
        <v>OL02871</v>
      </c>
      <c r="IT74" t="str">
        <v>OL02887</v>
      </c>
      <c r="IU74" t="str">
        <v>OL03766</v>
      </c>
      <c r="IV74" t="str">
        <v>OL03868</v>
      </c>
      <c r="IW74" t="str">
        <v>OL03869</v>
      </c>
      <c r="IX74" t="str">
        <v>OL03870</v>
      </c>
      <c r="IY74" t="str">
        <v>OL03873, DWG# 100448-44</v>
      </c>
      <c r="IZ74" t="str">
        <v>OL03949</v>
      </c>
      <c r="JA74" t="str">
        <v xml:space="preserve">OL04043, Section </v>
      </c>
      <c r="JB74" t="str">
        <v xml:space="preserve">OL04044, Section </v>
      </c>
      <c r="JC74" t="str">
        <v>OL04045</v>
      </c>
      <c r="JD74" t="str">
        <v>OL04045, Milled Feature</v>
      </c>
      <c r="JE74" t="str">
        <v>OL04063</v>
      </c>
      <c r="JF74" t="str">
        <v>OL04064</v>
      </c>
      <c r="JG74" t="str">
        <v>OL04065</v>
      </c>
      <c r="JH74" t="str">
        <v>OL04181</v>
      </c>
      <c r="JI74" t="str">
        <v>OL04218</v>
      </c>
      <c r="JJ74" t="str">
        <v>OL04224, See Image</v>
      </c>
      <c r="JK74" t="str">
        <v>OL04374</v>
      </c>
      <c r="JL74" t="str">
        <v>OL04375, Section M-M</v>
      </c>
      <c r="JM74" t="str">
        <v>OL04376, Section M-M</v>
      </c>
      <c r="JN74" t="str">
        <v>OL04443</v>
      </c>
      <c r="JO74" t="str">
        <v>OL04444</v>
      </c>
      <c r="JP74" t="str">
        <v>One side of slot</v>
      </c>
      <c r="JQ74" t="str">
        <v>Other side of slot</v>
      </c>
      <c r="JR74" t="str">
        <v>Out of center more than .002 = Fail</v>
      </c>
      <c r="JS74" t="str">
        <v>Out of center more than.002 = Fail</v>
      </c>
      <c r="JT74" t="str">
        <v>Overlay OL02713</v>
      </c>
    </row>
    <row r="75" spans="1:280">
      <c r="A75" s="74" t="s">
        <v>514</v>
      </c>
      <c r="C75" s="74" t="str" cm="1">
        <f t="array" ref="C75:JT75">TRANSPOSE(_xlfn._xlws.SORT(_xlfn._xlws.FILTER($A$2:$A$279,ISNUMBER(SEARCH('Prt. Lib. &amp; Routine, Table'!M82,$A$2:$A$279)),"not found")))</f>
        <v xml:space="preserve"> 'C', Whirl Blank</v>
      </c>
      <c r="D75" t="str">
        <v xml:space="preserve"> See Image, Constrained</v>
      </c>
      <c r="E75" t="str">
        <v>(.04 to .12 range = Pass)</v>
      </c>
      <c r="F75" t="str">
        <v>(.042 FULL) Go Pin Seat Fully</v>
      </c>
      <c r="G75" t="str">
        <v>(B), Mfg. Tol.</v>
      </c>
      <c r="H75" t="str">
        <v>(B), O.A.L.</v>
      </c>
      <c r="I75" t="str">
        <v>.001 or less =Pass</v>
      </c>
      <c r="J75" t="str">
        <v>.001 or less out of center = Pass</v>
      </c>
      <c r="K75" t="str">
        <v>.002 or Less = Pass</v>
      </c>
      <c r="L75" t="str">
        <v>.002 or Less out of center = Pass</v>
      </c>
      <c r="M75" t="str">
        <v>.005 to .015 = Pass</v>
      </c>
      <c r="N75" t="str">
        <v>.0125 Mean, Section</v>
      </c>
      <c r="O75" t="str">
        <v>.025 or Less in X &amp; Y=Pass</v>
      </c>
      <c r="P75" t="str">
        <v>.038 Mean</v>
      </c>
      <c r="Q75" t="str">
        <v>.063 MM = .0024 IN, See Image</v>
      </c>
      <c r="R75" t="str">
        <v>.063MM = .0024"</v>
      </c>
      <c r="S75" t="str">
        <v>.243 NO-GO, Unconstrained, Must Not Start</v>
      </c>
      <c r="T75" t="str">
        <v>@ Back Face &amp; ID, No Raised Edge</v>
      </c>
      <c r="U75" t="str">
        <v>@ Back Face &amp; OD, No Raised Edge</v>
      </c>
      <c r="V75" t="str">
        <v>@ ID &amp; FACE</v>
      </c>
      <c r="W75" t="str">
        <v>@ OD &amp; BACK FACE</v>
      </c>
      <c r="X75" t="str">
        <v>@ OD &amp; FACE</v>
      </c>
      <c r="Y75" t="str">
        <v>Across from slot</v>
      </c>
      <c r="Z75" t="str">
        <v>All Edge Breaks</v>
      </c>
      <c r="AA75" t="str">
        <v>Attached to bar stock</v>
      </c>
      <c r="AB75" t="str">
        <v xml:space="preserve">Back Turn Fillet Rad. </v>
      </c>
      <c r="AC75" t="str">
        <v>Balloon 1 (DWG FRM0105 Page 2, NV-27)</v>
      </c>
      <c r="AD75" t="str">
        <v>Balloon 1 (DWG FRM0105, NV-30)</v>
      </c>
      <c r="AE75" t="str">
        <v>Balloon 1 (P# 9890002-20) OL00429/A</v>
      </c>
      <c r="AF75" t="str">
        <v>Balloon 1, DWG#FRM0105</v>
      </c>
      <c r="AG75" t="str">
        <v>Balloon 11, See Image</v>
      </c>
      <c r="AH75" t="str">
        <v xml:space="preserve">Balloon 2 (DWG FRM0105 Page 2, NV-27) </v>
      </c>
      <c r="AI75" t="str">
        <v>Balloon 2 (DWG FRM0105, NV-30)</v>
      </c>
      <c r="AJ75" t="str">
        <v>Balloon 2 (P# 9890002-20)</v>
      </c>
      <c r="AK75" t="str">
        <v>Balloon 2, DWG#FRM0105</v>
      </c>
      <c r="AL75" t="str">
        <v>Balloon 2, DWG#FRM0105, See Image</v>
      </c>
      <c r="AM75" t="str">
        <v>Balloon 3 (DWG FRM0105, NV-30 Minor)</v>
      </c>
      <c r="AN75" t="str">
        <v>Balloon 3 (DWG FRM0105, NV-30)</v>
      </c>
      <c r="AO75" t="str">
        <v>Balloon 3 (P# 9890002-20)</v>
      </c>
      <c r="AP75" t="str">
        <v>Balloon 4</v>
      </c>
      <c r="AQ75" t="str">
        <v>Balloon 4 (P# 9890002-20)</v>
      </c>
      <c r="AR75" t="str">
        <v>Below Middle Band</v>
      </c>
      <c r="AS75" t="str">
        <v>Best Fit Pin, .003 or Less =Pass</v>
      </c>
      <c r="AT75" t="str">
        <v>Blank</v>
      </c>
      <c r="AU75" t="str">
        <v>Blank Turn Maj.</v>
      </c>
      <c r="AV75" t="str">
        <v>Blank Turn Maj. Mill Flt., OL4172</v>
      </c>
      <c r="AW75" t="str">
        <v>Blank Without .010 Slots</v>
      </c>
      <c r="AX75" t="str">
        <v>Blank Without .010 Slots, Section</v>
      </c>
      <c r="AY75" t="str">
        <v>Blank without thread</v>
      </c>
      <c r="AZ75" t="str">
        <v xml:space="preserve">Blank, Center of V Grv. </v>
      </c>
      <c r="BA75" t="str">
        <v>Blank, Check R adjacent Balloon 17</v>
      </c>
      <c r="BB75" t="str">
        <v>Blank, EXT. Feature</v>
      </c>
      <c r="BC75" t="str">
        <v>Blank, See Image, OL04335</v>
      </c>
      <c r="BD75" t="str">
        <v>Blank, See Image, OL04336</v>
      </c>
      <c r="BE75" t="str">
        <v xml:space="preserve">Blank, Thrd. </v>
      </c>
      <c r="BF75" t="str">
        <v>Blank, Turn Tip</v>
      </c>
      <c r="BG75" t="str">
        <v>Blank, Without Thrd.</v>
      </c>
      <c r="BH75" t="str">
        <v>Blank, Without Thread</v>
      </c>
      <c r="BI75" t="str">
        <v xml:space="preserve">Blunt Start Blend to Minor </v>
      </c>
      <c r="BJ75" t="str">
        <v>Calc., Use Go HEX</v>
      </c>
      <c r="BK75" t="str">
        <v>Can't dig into OD</v>
      </c>
      <c r="BL75" t="str">
        <v>Carbide Gauge</v>
      </c>
      <c r="BM75" t="str">
        <v xml:space="preserve">Center of V Grv. </v>
      </c>
      <c r="BN75" t="str">
        <v>Centered Less than .03 = Pass</v>
      </c>
      <c r="BO75" t="str">
        <v>Centered within .0005 or Less = Pass</v>
      </c>
      <c r="BP75" t="str">
        <v>Centered within .001 or Less = Pass</v>
      </c>
      <c r="BQ75" t="str">
        <v>Centered within .0254 or Less = Pass</v>
      </c>
      <c r="BR75" t="str">
        <v>Check close to Rod Slot</v>
      </c>
      <c r="BS75" t="str">
        <v>Check every other hole</v>
      </c>
      <c r="BT75" t="str">
        <v>Check Go over full length of slot.</v>
      </c>
      <c r="BU75" t="str">
        <v>Check Near Closed End</v>
      </c>
      <c r="BV75" t="str">
        <v>Check per Print View, Away from Rod Slot</v>
      </c>
      <c r="BW75" t="str">
        <v>Check to Balloon 30 Go Pin</v>
      </c>
      <c r="BX75" t="str">
        <v>Check with .2705 SET Pin Inside Part</v>
      </c>
      <c r="BY75" t="str">
        <v>Check with Hex Up</v>
      </c>
      <c r="BZ75" t="str">
        <v>CMM Blank</v>
      </c>
      <c r="CA75" t="str">
        <v>Confirm Full Radius</v>
      </c>
      <c r="CB75" t="str">
        <v>Constrained in fixture</v>
      </c>
      <c r="CC75" t="str">
        <v>Constrained with Ring</v>
      </c>
      <c r="CD75" t="str">
        <v>Constrained, See Image</v>
      </c>
      <c r="CE75" t="str">
        <v>Dim. "A"</v>
      </c>
      <c r="CF75" t="str">
        <v>Dim. "B"</v>
      </c>
      <c r="CG75" t="str">
        <v>Dim. "C"</v>
      </c>
      <c r="CH75" t="str">
        <v>Dim. "D", Whirl Blank</v>
      </c>
      <c r="CI75" t="str">
        <v>Dim. "G"</v>
      </c>
      <c r="CJ75" t="str">
        <v>Dim. E, Blank Turn Maj. &amp;  Mill Flt</v>
      </c>
      <c r="CK75" t="str">
        <v>Dim. E, Blank Turn Maj.&amp;  Mill Flt</v>
      </c>
      <c r="CL75" t="str">
        <v>Dim. H, Whirl Blank</v>
      </c>
      <c r="CM75" t="str">
        <v>Dim. J, 'Blank Turn Maj. &amp; Whirl Blank</v>
      </c>
      <c r="CN75" t="str">
        <v>Disk Drop Indicator Tip</v>
      </c>
      <c r="CO75" t="str">
        <v>DWG 100448-15, Balloon F_1</v>
      </c>
      <c r="CP75" t="str">
        <v>DWG 100448-15, OL02571</v>
      </c>
      <c r="CQ75" t="str">
        <v>DWG 100448-41</v>
      </c>
      <c r="CR75" t="str">
        <v>DWG 9890040, (10E),Section Part, OL01139</v>
      </c>
      <c r="CS75" t="str">
        <v>DWG 9890040, (10E),Section, OL01139</v>
      </c>
      <c r="CT75" t="str">
        <v>DWG 9890040, (11E)</v>
      </c>
      <c r="CU75" t="str">
        <v>DWG 9890040, (11E), Pins with Flats</v>
      </c>
      <c r="CV75" t="str">
        <v>DWG 9890040, (12E),  Pass=.002 or less</v>
      </c>
      <c r="CW75" t="str">
        <v>DWG 9890040, (12E), See Image</v>
      </c>
      <c r="CX75" t="str">
        <v>DWG 9890040, (1E), OL01431</v>
      </c>
      <c r="CY75" t="str">
        <v>DWG 9890040, (1E), OL01432</v>
      </c>
      <c r="CZ75" t="str">
        <v>DWG 9890040, (2E), OL01432</v>
      </c>
      <c r="DA75" t="str">
        <v>DWG 9890040, (3E)</v>
      </c>
      <c r="DB75" t="str">
        <v>DWG 9890040, (4E)</v>
      </c>
      <c r="DC75" t="str">
        <v>DWG 9890040, (5E), OL02336</v>
      </c>
      <c r="DD75" t="str">
        <v>DWG 9890040, (6E)</v>
      </c>
      <c r="DE75" t="str">
        <v>DWG 9890040, (7E)</v>
      </c>
      <c r="DF75" t="str">
        <v>DWG 9890040, (8E), OL01433</v>
      </c>
      <c r="DG75" t="str">
        <v>DWG 9890040, (8E), OL01433, Section</v>
      </c>
      <c r="DH75" t="str">
        <v>DWG 9890040, (9E), Close to Rod Slot</v>
      </c>
      <c r="DI75" t="str">
        <v>DWG 9890040, (9E),Close to Rod Slot</v>
      </c>
      <c r="DJ75" t="str">
        <v>DWG FRM0105 PAGE 2</v>
      </c>
      <c r="DK75" t="str">
        <v>DWG# 100448-41</v>
      </c>
      <c r="DL75" t="str">
        <v>DWG# 100448-44</v>
      </c>
      <c r="DM75" t="str">
        <v>DWG# 9890003  (1), Section OL00436/A</v>
      </c>
      <c r="DN75" t="str">
        <v>DWG# 9890003 (3), Ring Gauge Constrained</v>
      </c>
      <c r="DO75" t="str">
        <v>DWG# 9890003 (4), Section</v>
      </c>
      <c r="DP75" t="str">
        <v>DWG#100448-26, Balloon 1K, OL02350</v>
      </c>
      <c r="DQ75" t="str">
        <v>DWG#100448-26, Balloon 2K, OL02350</v>
      </c>
      <c r="DR75" t="str">
        <v>DWG#100448-26, Balloon 3K, OL02363</v>
      </c>
      <c r="DS75" t="str">
        <v>DWG#100448-26, Balloon 4K</v>
      </c>
      <c r="DT75" t="str">
        <v>DWG#100448-26, Balloon 5K, Section</v>
      </c>
      <c r="DU75" t="str">
        <v>DWG#100448-26, Balloon 6K</v>
      </c>
      <c r="DV75" t="str">
        <v>DWG#100448-26, Balloon 7K, Section</v>
      </c>
      <c r="DW75" t="str">
        <v>DWG#100448-26, Mfg. Tol.</v>
      </c>
      <c r="DX75" t="str">
        <v>DWG#9890003 (2) Ring Gauge Constrained</v>
      </c>
      <c r="DY75" t="str">
        <v>DWG#9890044</v>
      </c>
      <c r="DZ75" t="str">
        <v>DWG#9890044 .1985 to .2005=Pass</v>
      </c>
      <c r="EA75" t="str">
        <v>DWG#9890044 Overlay OL02441</v>
      </c>
      <c r="EB75" t="str">
        <v>DWG#9890044, OL02441</v>
      </c>
      <c r="EC75" t="str">
        <v>DWG#FRM0105</v>
      </c>
      <c r="ED75" t="str">
        <v>EXT.</v>
      </c>
      <c r="EE75" t="str">
        <v>EXT. Section, OL02460</v>
      </c>
      <c r="EF75" t="str">
        <v>EXT., OL04223</v>
      </c>
      <c r="EG75" t="str">
        <v>Flat Drop Indicator Tip</v>
      </c>
      <c r="EH75" t="str">
        <v>Full Go Pin, No Light, at Radius</v>
      </c>
      <c r="EI75" t="str">
        <v>Function Check</v>
      </c>
      <c r="EJ75" t="str">
        <v>GO Function Gauge</v>
      </c>
      <c r="EK75" t="str">
        <v>Go Gauge for Balloon 1 &amp; 4</v>
      </c>
      <c r="EL75" t="str">
        <v>Go Pin must pass through</v>
      </c>
      <c r="EM75" t="str">
        <v>Greater than .005 = Fail, Section</v>
      </c>
      <c r="EN75" t="str">
        <v>Greater than .025 out of center = Fail</v>
      </c>
      <c r="EO75" t="str">
        <v>Greater than 2.6 = Pass</v>
      </c>
      <c r="EP75" t="str">
        <v>Green = Pass, Red = Fail</v>
      </c>
      <c r="EQ75" t="str">
        <v>Hex Depth</v>
      </c>
      <c r="ER75" t="str">
        <v>Hex Minor</v>
      </c>
      <c r="ES75" t="str">
        <v>Hole Dia.</v>
      </c>
      <c r="ET75" t="str">
        <v>ID Sphere Finish</v>
      </c>
      <c r="EU75" t="str">
        <v>ID/OD Both Sides, Diff. .002 or less = Pass</v>
      </c>
      <c r="EV75" t="str">
        <v>If Looks Big, Section</v>
      </c>
      <c r="EW75" t="str">
        <v>If Looks Small, Section</v>
      </c>
      <c r="EX75" t="str">
        <v>Insp. Close to Break Away, Mfg.Tol.</v>
      </c>
      <c r="EY75" t="str">
        <v>INT.</v>
      </c>
      <c r="EZ75" t="str">
        <v>INT. Section, OL02460</v>
      </c>
      <c r="FA75" t="str">
        <v>INT., OL04223</v>
      </c>
      <c r="FB75" t="str">
        <v>Intersect. of 7.7 &amp; R0.10</v>
      </c>
      <c r="FC75" t="str">
        <v>Intersect. of 8.79 and R.25 MAX</v>
      </c>
      <c r="FD75" t="str">
        <v>Keep Ind. Tip away from corner</v>
      </c>
      <c r="FE75" t="str">
        <v>L31</v>
      </c>
      <c r="FF75" t="str">
        <v>Laser Mark</v>
      </c>
      <c r="FG75" t="str">
        <v>LASER PER NOTE 4</v>
      </c>
      <c r="FH75" t="str">
        <v>LASER PER NOTE 4, Final Check 1 only</v>
      </c>
      <c r="FI75" t="str">
        <v>Less than .002 out of center = Pass</v>
      </c>
      <c r="FJ75" t="str">
        <v>Less than 2.75 = Pass, Section</v>
      </c>
      <c r="FK75" t="str">
        <v>List as pin. Not Calibrated</v>
      </c>
      <c r="FL75" t="str">
        <v>M9 X 1.25 BUTT See Comment Image</v>
      </c>
      <c r="FM75" t="str">
        <v>Manual Section</v>
      </c>
      <c r="FN75" t="str">
        <v>Max Deep .241 NO-GO =.42</v>
      </c>
      <c r="FO75" t="str">
        <v>MAX Depth of (Note 7) .241 NO-GO Pin</v>
      </c>
      <c r="FP75" t="str">
        <v>Measure from Blue Line, See Image</v>
      </c>
      <c r="FQ75" t="str">
        <v>Measure Width of Blue Area, See Image</v>
      </c>
      <c r="FR75" t="str">
        <v>Mfg. Tol</v>
      </c>
      <c r="FS75" t="str">
        <v>Mfg. Tol, See Image</v>
      </c>
      <c r="FT75" t="str">
        <v>Mfg. Tol.</v>
      </c>
      <c r="FU75" t="str">
        <v>Mfg. Tol. "A"</v>
      </c>
      <c r="FV75" t="str">
        <v>Mfg. Tol. (Zero on Gauge Full Dia. Lead)</v>
      </c>
      <c r="FW75" t="str">
        <v>Mfg. Tol. Balloon 11, See Image</v>
      </c>
      <c r="FX75" t="str">
        <v>Mfg. Tol. Balloon 4</v>
      </c>
      <c r="FY75" t="str">
        <v>Mfg. Tol. Balloon 7</v>
      </c>
      <c r="FZ75" t="str">
        <v xml:space="preserve">Mfg. Tol. C-Bore Face (Ballo 28) </v>
      </c>
      <c r="GA75" t="str">
        <v>Mfg. Tol. Section</v>
      </c>
      <c r="GB75" t="str">
        <v>Mfg. Tol. See Image</v>
      </c>
      <c r="GC75" t="str">
        <v>Mfg. Tol., 3 Places, Record MAX</v>
      </c>
      <c r="GD75" t="str">
        <v>Mfg. Tol., Balloon 11</v>
      </c>
      <c r="GE75" t="str">
        <v>Mfg. Tol., Balloon 7</v>
      </c>
      <c r="GF75" t="str">
        <v>Mfg. Tol., Blank</v>
      </c>
      <c r="GG75" t="str">
        <v>Mfg. Tol., Blank, Balloon 12</v>
      </c>
      <c r="GH75" t="str">
        <v>Mfg. Tol., Blend to SØ.320</v>
      </c>
      <c r="GI75" t="str">
        <v>Mfg. Tol., Calculation</v>
      </c>
      <c r="GJ75" t="str">
        <v>Mfg. Tol., For Mill Fixture</v>
      </c>
      <c r="GK75" t="str">
        <v>Mfg. Tol., L32</v>
      </c>
      <c r="GL75" t="str">
        <v>Mfg. Tol., L33</v>
      </c>
      <c r="GM75" t="str">
        <v>Mfg. Tol., No Tool Marks</v>
      </c>
      <c r="GN75" t="str">
        <v>Mfg. Tol., OL03361</v>
      </c>
      <c r="GO75" t="str">
        <v>Mfg. Tol., Record off center value</v>
      </c>
      <c r="GP75" t="str">
        <v>Mfg. Tol., Same 3 Places, Record MIN</v>
      </c>
      <c r="GQ75" t="str">
        <v>Mfg. Tol., Section</v>
      </c>
      <c r="GR75" t="str">
        <v>Mfg. Tol., Section B-B</v>
      </c>
      <c r="GS75" t="str">
        <v>Mfg. Tol., Section, OL03361</v>
      </c>
      <c r="GT75" t="str">
        <v>Mfg. Tol., Section, Per Note 2</v>
      </c>
      <c r="GU75" t="str">
        <v>Mfg. Tol., See Image</v>
      </c>
      <c r="GV75" t="str">
        <v>Mfg. Tol., See Image, Bore in Blue</v>
      </c>
      <c r="GW75" t="str">
        <v>Mfg. Tol., See Image, Hook Tip</v>
      </c>
      <c r="GX75" t="str">
        <v>Mfg. Tol., Sharp Okay No Burr</v>
      </c>
      <c r="GY75" t="str">
        <v>Mfg. Tol., Threadless Blank</v>
      </c>
      <c r="GZ75" t="str">
        <v>Mfg.Tol.</v>
      </c>
      <c r="HA75" t="str">
        <v>Mgf. To., T.S.C.</v>
      </c>
      <c r="HB75" t="str">
        <v>Milled Feature</v>
      </c>
      <c r="HC75" t="str">
        <v>Milled Feature, OL04045</v>
      </c>
      <c r="HD75" t="str">
        <v>More than .0005 out of center = Fail</v>
      </c>
      <c r="HE75" t="str">
        <v>Must Pass Through</v>
      </c>
      <c r="HF75" t="str">
        <v>Must pass through gauge</v>
      </c>
      <c r="HG75" t="str">
        <v>Must Pass Through Go Gauge</v>
      </c>
      <c r="HH75" t="str">
        <v>Must Pass, See Image.</v>
      </c>
      <c r="HI75" t="str">
        <v>NA</v>
      </c>
      <c r="HJ75" t="str">
        <v>Narrow Area</v>
      </c>
      <c r="HK75" t="str">
        <v>Near Balloon 21</v>
      </c>
      <c r="HL75" t="str">
        <v>Near Datum B</v>
      </c>
      <c r="HM75" t="str">
        <v>Neck Dia.</v>
      </c>
      <c r="HN75" t="str">
        <v>Neck to Head Rad.</v>
      </c>
      <c r="HO75" t="str">
        <v>No Copper Deposits Allowed</v>
      </c>
      <c r="HP75" t="str">
        <v>No Section</v>
      </c>
      <c r="HQ75" t="str">
        <v>No Section, .01 to .014 = Pass</v>
      </c>
      <c r="HR75" t="str">
        <v>No Section, Rotate Part</v>
      </c>
      <c r="HS75" t="str">
        <v>No Section, See Image</v>
      </c>
      <c r="HT75" t="str">
        <v>No Slot, Section B-B</v>
      </c>
      <c r="HU75" t="str">
        <v>No visual step = Pass</v>
      </c>
      <c r="HV75" t="str">
        <v>Not to exceed .95 Deep</v>
      </c>
      <c r="HW75" t="str">
        <v>Note 1</v>
      </c>
      <c r="HX75" t="str">
        <v>OL00333/A</v>
      </c>
      <c r="HY75" t="str">
        <v>OL00519</v>
      </c>
      <c r="HZ75" t="str">
        <v>OL00520</v>
      </c>
      <c r="IA75" t="str">
        <v>OL00529</v>
      </c>
      <c r="IB75" t="str">
        <v>OL00542</v>
      </c>
      <c r="IC75" t="str">
        <v>OL00724</v>
      </c>
      <c r="ID75" t="str">
        <v>OL01250</v>
      </c>
      <c r="IE75" t="str">
        <v>OL01869, Threadless Blank</v>
      </c>
      <c r="IF75" t="str">
        <v>OL01870, Section</v>
      </c>
      <c r="IG75" t="str">
        <v>OL02255</v>
      </c>
      <c r="IH75" t="str">
        <v>OL02255, Mfg. Tol.</v>
      </c>
      <c r="II75" t="str">
        <v>OL02302</v>
      </c>
      <c r="IJ75" t="str">
        <v xml:space="preserve">OL02318  needed per image instructions </v>
      </c>
      <c r="IK75" t="str">
        <v>OL02556</v>
      </c>
      <c r="IL75" t="str">
        <v>OL02557</v>
      </c>
      <c r="IM75" t="str">
        <v>OL02567</v>
      </c>
      <c r="IN75" t="str">
        <v>OL02653</v>
      </c>
      <c r="IO75" t="str">
        <v>OL02718</v>
      </c>
      <c r="IP75" t="str">
        <v>OL02841</v>
      </c>
      <c r="IQ75" t="str">
        <v>OL02842</v>
      </c>
      <c r="IR75" t="str">
        <v>OL02844</v>
      </c>
      <c r="IS75" t="str">
        <v>OL02871</v>
      </c>
      <c r="IT75" t="str">
        <v>OL02887</v>
      </c>
      <c r="IU75" t="str">
        <v>OL03766</v>
      </c>
      <c r="IV75" t="str">
        <v>OL03868</v>
      </c>
      <c r="IW75" t="str">
        <v>OL03869</v>
      </c>
      <c r="IX75" t="str">
        <v>OL03870</v>
      </c>
      <c r="IY75" t="str">
        <v>OL03873, DWG# 100448-44</v>
      </c>
      <c r="IZ75" t="str">
        <v>OL03949</v>
      </c>
      <c r="JA75" t="str">
        <v xml:space="preserve">OL04043, Section </v>
      </c>
      <c r="JB75" t="str">
        <v xml:space="preserve">OL04044, Section </v>
      </c>
      <c r="JC75" t="str">
        <v>OL04045</v>
      </c>
      <c r="JD75" t="str">
        <v>OL04045, Milled Feature</v>
      </c>
      <c r="JE75" t="str">
        <v>OL04063</v>
      </c>
      <c r="JF75" t="str">
        <v>OL04064</v>
      </c>
      <c r="JG75" t="str">
        <v>OL04065</v>
      </c>
      <c r="JH75" t="str">
        <v>OL04181</v>
      </c>
      <c r="JI75" t="str">
        <v>OL04218</v>
      </c>
      <c r="JJ75" t="str">
        <v>OL04224, See Image</v>
      </c>
      <c r="JK75" t="str">
        <v>OL04374</v>
      </c>
      <c r="JL75" t="str">
        <v>OL04375, Section M-M</v>
      </c>
      <c r="JM75" t="str">
        <v>OL04376, Section M-M</v>
      </c>
      <c r="JN75" t="str">
        <v>OL04443</v>
      </c>
      <c r="JO75" t="str">
        <v>OL04444</v>
      </c>
      <c r="JP75" t="str">
        <v>One side of slot</v>
      </c>
      <c r="JQ75" t="str">
        <v>Other side of slot</v>
      </c>
      <c r="JR75" t="str">
        <v>Out of center more than .002 = Fail</v>
      </c>
      <c r="JS75" t="str">
        <v>Out of center more than.002 = Fail</v>
      </c>
      <c r="JT75" t="str">
        <v>Overlay OL02713</v>
      </c>
    </row>
    <row r="76" spans="1:280">
      <c r="A76" s="74" t="s">
        <v>515</v>
      </c>
      <c r="C76" s="74" t="str" cm="1">
        <f t="array" ref="C76:JT76">TRANSPOSE(_xlfn._xlws.SORT(_xlfn._xlws.FILTER($A$2:$A$279,ISNUMBER(SEARCH('Prt. Lib. &amp; Routine, Table'!M83,$A$2:$A$279)),"not found")))</f>
        <v xml:space="preserve"> 'C', Whirl Blank</v>
      </c>
      <c r="D76" t="str">
        <v xml:space="preserve"> See Image, Constrained</v>
      </c>
      <c r="E76" t="str">
        <v>(.04 to .12 range = Pass)</v>
      </c>
      <c r="F76" t="str">
        <v>(.042 FULL) Go Pin Seat Fully</v>
      </c>
      <c r="G76" t="str">
        <v>(B), Mfg. Tol.</v>
      </c>
      <c r="H76" t="str">
        <v>(B), O.A.L.</v>
      </c>
      <c r="I76" t="str">
        <v>.001 or less =Pass</v>
      </c>
      <c r="J76" t="str">
        <v>.001 or less out of center = Pass</v>
      </c>
      <c r="K76" t="str">
        <v>.002 or Less = Pass</v>
      </c>
      <c r="L76" t="str">
        <v>.002 or Less out of center = Pass</v>
      </c>
      <c r="M76" t="str">
        <v>.005 to .015 = Pass</v>
      </c>
      <c r="N76" t="str">
        <v>.0125 Mean, Section</v>
      </c>
      <c r="O76" t="str">
        <v>.025 or Less in X &amp; Y=Pass</v>
      </c>
      <c r="P76" t="str">
        <v>.038 Mean</v>
      </c>
      <c r="Q76" t="str">
        <v>.063 MM = .0024 IN, See Image</v>
      </c>
      <c r="R76" t="str">
        <v>.063MM = .0024"</v>
      </c>
      <c r="S76" t="str">
        <v>.243 NO-GO, Unconstrained, Must Not Start</v>
      </c>
      <c r="T76" t="str">
        <v>@ Back Face &amp; ID, No Raised Edge</v>
      </c>
      <c r="U76" t="str">
        <v>@ Back Face &amp; OD, No Raised Edge</v>
      </c>
      <c r="V76" t="str">
        <v>@ ID &amp; FACE</v>
      </c>
      <c r="W76" t="str">
        <v>@ OD &amp; BACK FACE</v>
      </c>
      <c r="X76" t="str">
        <v>@ OD &amp; FACE</v>
      </c>
      <c r="Y76" t="str">
        <v>Across from slot</v>
      </c>
      <c r="Z76" t="str">
        <v>All Edge Breaks</v>
      </c>
      <c r="AA76" t="str">
        <v>Attached to bar stock</v>
      </c>
      <c r="AB76" t="str">
        <v xml:space="preserve">Back Turn Fillet Rad. </v>
      </c>
      <c r="AC76" t="str">
        <v>Balloon 1 (DWG FRM0105 Page 2, NV-27)</v>
      </c>
      <c r="AD76" t="str">
        <v>Balloon 1 (DWG FRM0105, NV-30)</v>
      </c>
      <c r="AE76" t="str">
        <v>Balloon 1 (P# 9890002-20) OL00429/A</v>
      </c>
      <c r="AF76" t="str">
        <v>Balloon 1, DWG#FRM0105</v>
      </c>
      <c r="AG76" t="str">
        <v>Balloon 11, See Image</v>
      </c>
      <c r="AH76" t="str">
        <v xml:space="preserve">Balloon 2 (DWG FRM0105 Page 2, NV-27) </v>
      </c>
      <c r="AI76" t="str">
        <v>Balloon 2 (DWG FRM0105, NV-30)</v>
      </c>
      <c r="AJ76" t="str">
        <v>Balloon 2 (P# 9890002-20)</v>
      </c>
      <c r="AK76" t="str">
        <v>Balloon 2, DWG#FRM0105</v>
      </c>
      <c r="AL76" t="str">
        <v>Balloon 2, DWG#FRM0105, See Image</v>
      </c>
      <c r="AM76" t="str">
        <v>Balloon 3 (DWG FRM0105, NV-30 Minor)</v>
      </c>
      <c r="AN76" t="str">
        <v>Balloon 3 (DWG FRM0105, NV-30)</v>
      </c>
      <c r="AO76" t="str">
        <v>Balloon 3 (P# 9890002-20)</v>
      </c>
      <c r="AP76" t="str">
        <v>Balloon 4</v>
      </c>
      <c r="AQ76" t="str">
        <v>Balloon 4 (P# 9890002-20)</v>
      </c>
      <c r="AR76" t="str">
        <v>Below Middle Band</v>
      </c>
      <c r="AS76" t="str">
        <v>Best Fit Pin, .003 or Less =Pass</v>
      </c>
      <c r="AT76" t="str">
        <v>Blank</v>
      </c>
      <c r="AU76" t="str">
        <v>Blank Turn Maj.</v>
      </c>
      <c r="AV76" t="str">
        <v>Blank Turn Maj. Mill Flt., OL4172</v>
      </c>
      <c r="AW76" t="str">
        <v>Blank Without .010 Slots</v>
      </c>
      <c r="AX76" t="str">
        <v>Blank Without .010 Slots, Section</v>
      </c>
      <c r="AY76" t="str">
        <v>Blank without thread</v>
      </c>
      <c r="AZ76" t="str">
        <v xml:space="preserve">Blank, Center of V Grv. </v>
      </c>
      <c r="BA76" t="str">
        <v>Blank, Check R adjacent Balloon 17</v>
      </c>
      <c r="BB76" t="str">
        <v>Blank, EXT. Feature</v>
      </c>
      <c r="BC76" t="str">
        <v>Blank, See Image, OL04335</v>
      </c>
      <c r="BD76" t="str">
        <v>Blank, See Image, OL04336</v>
      </c>
      <c r="BE76" t="str">
        <v xml:space="preserve">Blank, Thrd. </v>
      </c>
      <c r="BF76" t="str">
        <v>Blank, Turn Tip</v>
      </c>
      <c r="BG76" t="str">
        <v>Blank, Without Thrd.</v>
      </c>
      <c r="BH76" t="str">
        <v>Blank, Without Thread</v>
      </c>
      <c r="BI76" t="str">
        <v xml:space="preserve">Blunt Start Blend to Minor </v>
      </c>
      <c r="BJ76" t="str">
        <v>Calc., Use Go HEX</v>
      </c>
      <c r="BK76" t="str">
        <v>Can't dig into OD</v>
      </c>
      <c r="BL76" t="str">
        <v>Carbide Gauge</v>
      </c>
      <c r="BM76" t="str">
        <v xml:space="preserve">Center of V Grv. </v>
      </c>
      <c r="BN76" t="str">
        <v>Centered Less than .03 = Pass</v>
      </c>
      <c r="BO76" t="str">
        <v>Centered within .0005 or Less = Pass</v>
      </c>
      <c r="BP76" t="str">
        <v>Centered within .001 or Less = Pass</v>
      </c>
      <c r="BQ76" t="str">
        <v>Centered within .0254 or Less = Pass</v>
      </c>
      <c r="BR76" t="str">
        <v>Check close to Rod Slot</v>
      </c>
      <c r="BS76" t="str">
        <v>Check every other hole</v>
      </c>
      <c r="BT76" t="str">
        <v>Check Go over full length of slot.</v>
      </c>
      <c r="BU76" t="str">
        <v>Check Near Closed End</v>
      </c>
      <c r="BV76" t="str">
        <v>Check per Print View, Away from Rod Slot</v>
      </c>
      <c r="BW76" t="str">
        <v>Check to Balloon 30 Go Pin</v>
      </c>
      <c r="BX76" t="str">
        <v>Check with .2705 SET Pin Inside Part</v>
      </c>
      <c r="BY76" t="str">
        <v>Check with Hex Up</v>
      </c>
      <c r="BZ76" t="str">
        <v>CMM Blank</v>
      </c>
      <c r="CA76" t="str">
        <v>Confirm Full Radius</v>
      </c>
      <c r="CB76" t="str">
        <v>Constrained in fixture</v>
      </c>
      <c r="CC76" t="str">
        <v>Constrained with Ring</v>
      </c>
      <c r="CD76" t="str">
        <v>Constrained, See Image</v>
      </c>
      <c r="CE76" t="str">
        <v>Dim. "A"</v>
      </c>
      <c r="CF76" t="str">
        <v>Dim. "B"</v>
      </c>
      <c r="CG76" t="str">
        <v>Dim. "C"</v>
      </c>
      <c r="CH76" t="str">
        <v>Dim. "D", Whirl Blank</v>
      </c>
      <c r="CI76" t="str">
        <v>Dim. "G"</v>
      </c>
      <c r="CJ76" t="str">
        <v>Dim. E, Blank Turn Maj. &amp;  Mill Flt</v>
      </c>
      <c r="CK76" t="str">
        <v>Dim. E, Blank Turn Maj.&amp;  Mill Flt</v>
      </c>
      <c r="CL76" t="str">
        <v>Dim. H, Whirl Blank</v>
      </c>
      <c r="CM76" t="str">
        <v>Dim. J, 'Blank Turn Maj. &amp; Whirl Blank</v>
      </c>
      <c r="CN76" t="str">
        <v>Disk Drop Indicator Tip</v>
      </c>
      <c r="CO76" t="str">
        <v>DWG 100448-15, Balloon F_1</v>
      </c>
      <c r="CP76" t="str">
        <v>DWG 100448-15, OL02571</v>
      </c>
      <c r="CQ76" t="str">
        <v>DWG 100448-41</v>
      </c>
      <c r="CR76" t="str">
        <v>DWG 9890040, (10E),Section Part, OL01139</v>
      </c>
      <c r="CS76" t="str">
        <v>DWG 9890040, (10E),Section, OL01139</v>
      </c>
      <c r="CT76" t="str">
        <v>DWG 9890040, (11E)</v>
      </c>
      <c r="CU76" t="str">
        <v>DWG 9890040, (11E), Pins with Flats</v>
      </c>
      <c r="CV76" t="str">
        <v>DWG 9890040, (12E),  Pass=.002 or less</v>
      </c>
      <c r="CW76" t="str">
        <v>DWG 9890040, (12E), See Image</v>
      </c>
      <c r="CX76" t="str">
        <v>DWG 9890040, (1E), OL01431</v>
      </c>
      <c r="CY76" t="str">
        <v>DWG 9890040, (1E), OL01432</v>
      </c>
      <c r="CZ76" t="str">
        <v>DWG 9890040, (2E), OL01432</v>
      </c>
      <c r="DA76" t="str">
        <v>DWG 9890040, (3E)</v>
      </c>
      <c r="DB76" t="str">
        <v>DWG 9890040, (4E)</v>
      </c>
      <c r="DC76" t="str">
        <v>DWG 9890040, (5E), OL02336</v>
      </c>
      <c r="DD76" t="str">
        <v>DWG 9890040, (6E)</v>
      </c>
      <c r="DE76" t="str">
        <v>DWG 9890040, (7E)</v>
      </c>
      <c r="DF76" t="str">
        <v>DWG 9890040, (8E), OL01433</v>
      </c>
      <c r="DG76" t="str">
        <v>DWG 9890040, (8E), OL01433, Section</v>
      </c>
      <c r="DH76" t="str">
        <v>DWG 9890040, (9E), Close to Rod Slot</v>
      </c>
      <c r="DI76" t="str">
        <v>DWG 9890040, (9E),Close to Rod Slot</v>
      </c>
      <c r="DJ76" t="str">
        <v>DWG FRM0105 PAGE 2</v>
      </c>
      <c r="DK76" t="str">
        <v>DWG# 100448-41</v>
      </c>
      <c r="DL76" t="str">
        <v>DWG# 100448-44</v>
      </c>
      <c r="DM76" t="str">
        <v>DWG# 9890003  (1), Section OL00436/A</v>
      </c>
      <c r="DN76" t="str">
        <v>DWG# 9890003 (3), Ring Gauge Constrained</v>
      </c>
      <c r="DO76" t="str">
        <v>DWG# 9890003 (4), Section</v>
      </c>
      <c r="DP76" t="str">
        <v>DWG#100448-26, Balloon 1K, OL02350</v>
      </c>
      <c r="DQ76" t="str">
        <v>DWG#100448-26, Balloon 2K, OL02350</v>
      </c>
      <c r="DR76" t="str">
        <v>DWG#100448-26, Balloon 3K, OL02363</v>
      </c>
      <c r="DS76" t="str">
        <v>DWG#100448-26, Balloon 4K</v>
      </c>
      <c r="DT76" t="str">
        <v>DWG#100448-26, Balloon 5K, Section</v>
      </c>
      <c r="DU76" t="str">
        <v>DWG#100448-26, Balloon 6K</v>
      </c>
      <c r="DV76" t="str">
        <v>DWG#100448-26, Balloon 7K, Section</v>
      </c>
      <c r="DW76" t="str">
        <v>DWG#100448-26, Mfg. Tol.</v>
      </c>
      <c r="DX76" t="str">
        <v>DWG#9890003 (2) Ring Gauge Constrained</v>
      </c>
      <c r="DY76" t="str">
        <v>DWG#9890044</v>
      </c>
      <c r="DZ76" t="str">
        <v>DWG#9890044 .1985 to .2005=Pass</v>
      </c>
      <c r="EA76" t="str">
        <v>DWG#9890044 Overlay OL02441</v>
      </c>
      <c r="EB76" t="str">
        <v>DWG#9890044, OL02441</v>
      </c>
      <c r="EC76" t="str">
        <v>DWG#FRM0105</v>
      </c>
      <c r="ED76" t="str">
        <v>EXT.</v>
      </c>
      <c r="EE76" t="str">
        <v>EXT. Section, OL02460</v>
      </c>
      <c r="EF76" t="str">
        <v>EXT., OL04223</v>
      </c>
      <c r="EG76" t="str">
        <v>Flat Drop Indicator Tip</v>
      </c>
      <c r="EH76" t="str">
        <v>Full Go Pin, No Light, at Radius</v>
      </c>
      <c r="EI76" t="str">
        <v>Function Check</v>
      </c>
      <c r="EJ76" t="str">
        <v>GO Function Gauge</v>
      </c>
      <c r="EK76" t="str">
        <v>Go Gauge for Balloon 1 &amp; 4</v>
      </c>
      <c r="EL76" t="str">
        <v>Go Pin must pass through</v>
      </c>
      <c r="EM76" t="str">
        <v>Greater than .005 = Fail, Section</v>
      </c>
      <c r="EN76" t="str">
        <v>Greater than .025 out of center = Fail</v>
      </c>
      <c r="EO76" t="str">
        <v>Greater than 2.6 = Pass</v>
      </c>
      <c r="EP76" t="str">
        <v>Green = Pass, Red = Fail</v>
      </c>
      <c r="EQ76" t="str">
        <v>Hex Depth</v>
      </c>
      <c r="ER76" t="str">
        <v>Hex Minor</v>
      </c>
      <c r="ES76" t="str">
        <v>Hole Dia.</v>
      </c>
      <c r="ET76" t="str">
        <v>ID Sphere Finish</v>
      </c>
      <c r="EU76" t="str">
        <v>ID/OD Both Sides, Diff. .002 or less = Pass</v>
      </c>
      <c r="EV76" t="str">
        <v>If Looks Big, Section</v>
      </c>
      <c r="EW76" t="str">
        <v>If Looks Small, Section</v>
      </c>
      <c r="EX76" t="str">
        <v>Insp. Close to Break Away, Mfg.Tol.</v>
      </c>
      <c r="EY76" t="str">
        <v>INT.</v>
      </c>
      <c r="EZ76" t="str">
        <v>INT. Section, OL02460</v>
      </c>
      <c r="FA76" t="str">
        <v>INT., OL04223</v>
      </c>
      <c r="FB76" t="str">
        <v>Intersect. of 7.7 &amp; R0.10</v>
      </c>
      <c r="FC76" t="str">
        <v>Intersect. of 8.79 and R.25 MAX</v>
      </c>
      <c r="FD76" t="str">
        <v>Keep Ind. Tip away from corner</v>
      </c>
      <c r="FE76" t="str">
        <v>L31</v>
      </c>
      <c r="FF76" t="str">
        <v>Laser Mark</v>
      </c>
      <c r="FG76" t="str">
        <v>LASER PER NOTE 4</v>
      </c>
      <c r="FH76" t="str">
        <v>LASER PER NOTE 4, Final Check 1 only</v>
      </c>
      <c r="FI76" t="str">
        <v>Less than .002 out of center = Pass</v>
      </c>
      <c r="FJ76" t="str">
        <v>Less than 2.75 = Pass, Section</v>
      </c>
      <c r="FK76" t="str">
        <v>List as pin. Not Calibrated</v>
      </c>
      <c r="FL76" t="str">
        <v>M9 X 1.25 BUTT See Comment Image</v>
      </c>
      <c r="FM76" t="str">
        <v>Manual Section</v>
      </c>
      <c r="FN76" t="str">
        <v>Max Deep .241 NO-GO =.42</v>
      </c>
      <c r="FO76" t="str">
        <v>MAX Depth of (Note 7) .241 NO-GO Pin</v>
      </c>
      <c r="FP76" t="str">
        <v>Measure from Blue Line, See Image</v>
      </c>
      <c r="FQ76" t="str">
        <v>Measure Width of Blue Area, See Image</v>
      </c>
      <c r="FR76" t="str">
        <v>Mfg. Tol</v>
      </c>
      <c r="FS76" t="str">
        <v>Mfg. Tol, See Image</v>
      </c>
      <c r="FT76" t="str">
        <v>Mfg. Tol.</v>
      </c>
      <c r="FU76" t="str">
        <v>Mfg. Tol. "A"</v>
      </c>
      <c r="FV76" t="str">
        <v>Mfg. Tol. (Zero on Gauge Full Dia. Lead)</v>
      </c>
      <c r="FW76" t="str">
        <v>Mfg. Tol. Balloon 11, See Image</v>
      </c>
      <c r="FX76" t="str">
        <v>Mfg. Tol. Balloon 4</v>
      </c>
      <c r="FY76" t="str">
        <v>Mfg. Tol. Balloon 7</v>
      </c>
      <c r="FZ76" t="str">
        <v xml:space="preserve">Mfg. Tol. C-Bore Face (Ballo 28) </v>
      </c>
      <c r="GA76" t="str">
        <v>Mfg. Tol. Section</v>
      </c>
      <c r="GB76" t="str">
        <v>Mfg. Tol. See Image</v>
      </c>
      <c r="GC76" t="str">
        <v>Mfg. Tol., 3 Places, Record MAX</v>
      </c>
      <c r="GD76" t="str">
        <v>Mfg. Tol., Balloon 11</v>
      </c>
      <c r="GE76" t="str">
        <v>Mfg. Tol., Balloon 7</v>
      </c>
      <c r="GF76" t="str">
        <v>Mfg. Tol., Blank</v>
      </c>
      <c r="GG76" t="str">
        <v>Mfg. Tol., Blank, Balloon 12</v>
      </c>
      <c r="GH76" t="str">
        <v>Mfg. Tol., Blend to SØ.320</v>
      </c>
      <c r="GI76" t="str">
        <v>Mfg. Tol., Calculation</v>
      </c>
      <c r="GJ76" t="str">
        <v>Mfg. Tol., For Mill Fixture</v>
      </c>
      <c r="GK76" t="str">
        <v>Mfg. Tol., L32</v>
      </c>
      <c r="GL76" t="str">
        <v>Mfg. Tol., L33</v>
      </c>
      <c r="GM76" t="str">
        <v>Mfg. Tol., No Tool Marks</v>
      </c>
      <c r="GN76" t="str">
        <v>Mfg. Tol., OL03361</v>
      </c>
      <c r="GO76" t="str">
        <v>Mfg. Tol., Record off center value</v>
      </c>
      <c r="GP76" t="str">
        <v>Mfg. Tol., Same 3 Places, Record MIN</v>
      </c>
      <c r="GQ76" t="str">
        <v>Mfg. Tol., Section</v>
      </c>
      <c r="GR76" t="str">
        <v>Mfg. Tol., Section B-B</v>
      </c>
      <c r="GS76" t="str">
        <v>Mfg. Tol., Section, OL03361</v>
      </c>
      <c r="GT76" t="str">
        <v>Mfg. Tol., Section, Per Note 2</v>
      </c>
      <c r="GU76" t="str">
        <v>Mfg. Tol., See Image</v>
      </c>
      <c r="GV76" t="str">
        <v>Mfg. Tol., See Image, Bore in Blue</v>
      </c>
      <c r="GW76" t="str">
        <v>Mfg. Tol., See Image, Hook Tip</v>
      </c>
      <c r="GX76" t="str">
        <v>Mfg. Tol., Sharp Okay No Burr</v>
      </c>
      <c r="GY76" t="str">
        <v>Mfg. Tol., Threadless Blank</v>
      </c>
      <c r="GZ76" t="str">
        <v>Mfg.Tol.</v>
      </c>
      <c r="HA76" t="str">
        <v>Mgf. To., T.S.C.</v>
      </c>
      <c r="HB76" t="str">
        <v>Milled Feature</v>
      </c>
      <c r="HC76" t="str">
        <v>Milled Feature, OL04045</v>
      </c>
      <c r="HD76" t="str">
        <v>More than .0005 out of center = Fail</v>
      </c>
      <c r="HE76" t="str">
        <v>Must Pass Through</v>
      </c>
      <c r="HF76" t="str">
        <v>Must pass through gauge</v>
      </c>
      <c r="HG76" t="str">
        <v>Must Pass Through Go Gauge</v>
      </c>
      <c r="HH76" t="str">
        <v>Must Pass, See Image.</v>
      </c>
      <c r="HI76" t="str">
        <v>NA</v>
      </c>
      <c r="HJ76" t="str">
        <v>Narrow Area</v>
      </c>
      <c r="HK76" t="str">
        <v>Near Balloon 21</v>
      </c>
      <c r="HL76" t="str">
        <v>Near Datum B</v>
      </c>
      <c r="HM76" t="str">
        <v>Neck Dia.</v>
      </c>
      <c r="HN76" t="str">
        <v>Neck to Head Rad.</v>
      </c>
      <c r="HO76" t="str">
        <v>No Copper Deposits Allowed</v>
      </c>
      <c r="HP76" t="str">
        <v>No Section</v>
      </c>
      <c r="HQ76" t="str">
        <v>No Section, .01 to .014 = Pass</v>
      </c>
      <c r="HR76" t="str">
        <v>No Section, Rotate Part</v>
      </c>
      <c r="HS76" t="str">
        <v>No Section, See Image</v>
      </c>
      <c r="HT76" t="str">
        <v>No Slot, Section B-B</v>
      </c>
      <c r="HU76" t="str">
        <v>No visual step = Pass</v>
      </c>
      <c r="HV76" t="str">
        <v>Not to exceed .95 Deep</v>
      </c>
      <c r="HW76" t="str">
        <v>Note 1</v>
      </c>
      <c r="HX76" t="str">
        <v>OL00333/A</v>
      </c>
      <c r="HY76" t="str">
        <v>OL00519</v>
      </c>
      <c r="HZ76" t="str">
        <v>OL00520</v>
      </c>
      <c r="IA76" t="str">
        <v>OL00529</v>
      </c>
      <c r="IB76" t="str">
        <v>OL00542</v>
      </c>
      <c r="IC76" t="str">
        <v>OL00724</v>
      </c>
      <c r="ID76" t="str">
        <v>OL01250</v>
      </c>
      <c r="IE76" t="str">
        <v>OL01869, Threadless Blank</v>
      </c>
      <c r="IF76" t="str">
        <v>OL01870, Section</v>
      </c>
      <c r="IG76" t="str">
        <v>OL02255</v>
      </c>
      <c r="IH76" t="str">
        <v>OL02255, Mfg. Tol.</v>
      </c>
      <c r="II76" t="str">
        <v>OL02302</v>
      </c>
      <c r="IJ76" t="str">
        <v xml:space="preserve">OL02318  needed per image instructions </v>
      </c>
      <c r="IK76" t="str">
        <v>OL02556</v>
      </c>
      <c r="IL76" t="str">
        <v>OL02557</v>
      </c>
      <c r="IM76" t="str">
        <v>OL02567</v>
      </c>
      <c r="IN76" t="str">
        <v>OL02653</v>
      </c>
      <c r="IO76" t="str">
        <v>OL02718</v>
      </c>
      <c r="IP76" t="str">
        <v>OL02841</v>
      </c>
      <c r="IQ76" t="str">
        <v>OL02842</v>
      </c>
      <c r="IR76" t="str">
        <v>OL02844</v>
      </c>
      <c r="IS76" t="str">
        <v>OL02871</v>
      </c>
      <c r="IT76" t="str">
        <v>OL02887</v>
      </c>
      <c r="IU76" t="str">
        <v>OL03766</v>
      </c>
      <c r="IV76" t="str">
        <v>OL03868</v>
      </c>
      <c r="IW76" t="str">
        <v>OL03869</v>
      </c>
      <c r="IX76" t="str">
        <v>OL03870</v>
      </c>
      <c r="IY76" t="str">
        <v>OL03873, DWG# 100448-44</v>
      </c>
      <c r="IZ76" t="str">
        <v>OL03949</v>
      </c>
      <c r="JA76" t="str">
        <v xml:space="preserve">OL04043, Section </v>
      </c>
      <c r="JB76" t="str">
        <v xml:space="preserve">OL04044, Section </v>
      </c>
      <c r="JC76" t="str">
        <v>OL04045</v>
      </c>
      <c r="JD76" t="str">
        <v>OL04045, Milled Feature</v>
      </c>
      <c r="JE76" t="str">
        <v>OL04063</v>
      </c>
      <c r="JF76" t="str">
        <v>OL04064</v>
      </c>
      <c r="JG76" t="str">
        <v>OL04065</v>
      </c>
      <c r="JH76" t="str">
        <v>OL04181</v>
      </c>
      <c r="JI76" t="str">
        <v>OL04218</v>
      </c>
      <c r="JJ76" t="str">
        <v>OL04224, See Image</v>
      </c>
      <c r="JK76" t="str">
        <v>OL04374</v>
      </c>
      <c r="JL76" t="str">
        <v>OL04375, Section M-M</v>
      </c>
      <c r="JM76" t="str">
        <v>OL04376, Section M-M</v>
      </c>
      <c r="JN76" t="str">
        <v>OL04443</v>
      </c>
      <c r="JO76" t="str">
        <v>OL04444</v>
      </c>
      <c r="JP76" t="str">
        <v>One side of slot</v>
      </c>
      <c r="JQ76" t="str">
        <v>Other side of slot</v>
      </c>
      <c r="JR76" t="str">
        <v>Out of center more than .002 = Fail</v>
      </c>
      <c r="JS76" t="str">
        <v>Out of center more than.002 = Fail</v>
      </c>
      <c r="JT76" t="str">
        <v>Overlay OL02713</v>
      </c>
    </row>
    <row r="77" spans="1:280">
      <c r="A77" s="74" t="s">
        <v>175</v>
      </c>
      <c r="C77" s="74" t="str" cm="1">
        <f t="array" ref="C77:JT77">TRANSPOSE(_xlfn._xlws.SORT(_xlfn._xlws.FILTER($A$2:$A$279,ISNUMBER(SEARCH('Prt. Lib. &amp; Routine, Table'!M84,$A$2:$A$279)),"not found")))</f>
        <v xml:space="preserve"> 'C', Whirl Blank</v>
      </c>
      <c r="D77" t="str">
        <v xml:space="preserve"> See Image, Constrained</v>
      </c>
      <c r="E77" t="str">
        <v>(.04 to .12 range = Pass)</v>
      </c>
      <c r="F77" t="str">
        <v>(.042 FULL) Go Pin Seat Fully</v>
      </c>
      <c r="G77" t="str">
        <v>(B), Mfg. Tol.</v>
      </c>
      <c r="H77" t="str">
        <v>(B), O.A.L.</v>
      </c>
      <c r="I77" t="str">
        <v>.001 or less =Pass</v>
      </c>
      <c r="J77" t="str">
        <v>.001 or less out of center = Pass</v>
      </c>
      <c r="K77" t="str">
        <v>.002 or Less = Pass</v>
      </c>
      <c r="L77" t="str">
        <v>.002 or Less out of center = Pass</v>
      </c>
      <c r="M77" t="str">
        <v>.005 to .015 = Pass</v>
      </c>
      <c r="N77" t="str">
        <v>.0125 Mean, Section</v>
      </c>
      <c r="O77" t="str">
        <v>.025 or Less in X &amp; Y=Pass</v>
      </c>
      <c r="P77" t="str">
        <v>.038 Mean</v>
      </c>
      <c r="Q77" t="str">
        <v>.063 MM = .0024 IN, See Image</v>
      </c>
      <c r="R77" t="str">
        <v>.063MM = .0024"</v>
      </c>
      <c r="S77" t="str">
        <v>.243 NO-GO, Unconstrained, Must Not Start</v>
      </c>
      <c r="T77" t="str">
        <v>@ Back Face &amp; ID, No Raised Edge</v>
      </c>
      <c r="U77" t="str">
        <v>@ Back Face &amp; OD, No Raised Edge</v>
      </c>
      <c r="V77" t="str">
        <v>@ ID &amp; FACE</v>
      </c>
      <c r="W77" t="str">
        <v>@ OD &amp; BACK FACE</v>
      </c>
      <c r="X77" t="str">
        <v>@ OD &amp; FACE</v>
      </c>
      <c r="Y77" t="str">
        <v>Across from slot</v>
      </c>
      <c r="Z77" t="str">
        <v>All Edge Breaks</v>
      </c>
      <c r="AA77" t="str">
        <v>Attached to bar stock</v>
      </c>
      <c r="AB77" t="str">
        <v xml:space="preserve">Back Turn Fillet Rad. </v>
      </c>
      <c r="AC77" t="str">
        <v>Balloon 1 (DWG FRM0105 Page 2, NV-27)</v>
      </c>
      <c r="AD77" t="str">
        <v>Balloon 1 (DWG FRM0105, NV-30)</v>
      </c>
      <c r="AE77" t="str">
        <v>Balloon 1 (P# 9890002-20) OL00429/A</v>
      </c>
      <c r="AF77" t="str">
        <v>Balloon 1, DWG#FRM0105</v>
      </c>
      <c r="AG77" t="str">
        <v>Balloon 11, See Image</v>
      </c>
      <c r="AH77" t="str">
        <v xml:space="preserve">Balloon 2 (DWG FRM0105 Page 2, NV-27) </v>
      </c>
      <c r="AI77" t="str">
        <v>Balloon 2 (DWG FRM0105, NV-30)</v>
      </c>
      <c r="AJ77" t="str">
        <v>Balloon 2 (P# 9890002-20)</v>
      </c>
      <c r="AK77" t="str">
        <v>Balloon 2, DWG#FRM0105</v>
      </c>
      <c r="AL77" t="str">
        <v>Balloon 2, DWG#FRM0105, See Image</v>
      </c>
      <c r="AM77" t="str">
        <v>Balloon 3 (DWG FRM0105, NV-30 Minor)</v>
      </c>
      <c r="AN77" t="str">
        <v>Balloon 3 (DWG FRM0105, NV-30)</v>
      </c>
      <c r="AO77" t="str">
        <v>Balloon 3 (P# 9890002-20)</v>
      </c>
      <c r="AP77" t="str">
        <v>Balloon 4</v>
      </c>
      <c r="AQ77" t="str">
        <v>Balloon 4 (P# 9890002-20)</v>
      </c>
      <c r="AR77" t="str">
        <v>Below Middle Band</v>
      </c>
      <c r="AS77" t="str">
        <v>Best Fit Pin, .003 or Less =Pass</v>
      </c>
      <c r="AT77" t="str">
        <v>Blank</v>
      </c>
      <c r="AU77" t="str">
        <v>Blank Turn Maj.</v>
      </c>
      <c r="AV77" t="str">
        <v>Blank Turn Maj. Mill Flt., OL4172</v>
      </c>
      <c r="AW77" t="str">
        <v>Blank Without .010 Slots</v>
      </c>
      <c r="AX77" t="str">
        <v>Blank Without .010 Slots, Section</v>
      </c>
      <c r="AY77" t="str">
        <v>Blank without thread</v>
      </c>
      <c r="AZ77" t="str">
        <v xml:space="preserve">Blank, Center of V Grv. </v>
      </c>
      <c r="BA77" t="str">
        <v>Blank, Check R adjacent Balloon 17</v>
      </c>
      <c r="BB77" t="str">
        <v>Blank, EXT. Feature</v>
      </c>
      <c r="BC77" t="str">
        <v>Blank, See Image, OL04335</v>
      </c>
      <c r="BD77" t="str">
        <v>Blank, See Image, OL04336</v>
      </c>
      <c r="BE77" t="str">
        <v xml:space="preserve">Blank, Thrd. </v>
      </c>
      <c r="BF77" t="str">
        <v>Blank, Turn Tip</v>
      </c>
      <c r="BG77" t="str">
        <v>Blank, Without Thrd.</v>
      </c>
      <c r="BH77" t="str">
        <v>Blank, Without Thread</v>
      </c>
      <c r="BI77" t="str">
        <v xml:space="preserve">Blunt Start Blend to Minor </v>
      </c>
      <c r="BJ77" t="str">
        <v>Calc., Use Go HEX</v>
      </c>
      <c r="BK77" t="str">
        <v>Can't dig into OD</v>
      </c>
      <c r="BL77" t="str">
        <v>Carbide Gauge</v>
      </c>
      <c r="BM77" t="str">
        <v xml:space="preserve">Center of V Grv. </v>
      </c>
      <c r="BN77" t="str">
        <v>Centered Less than .03 = Pass</v>
      </c>
      <c r="BO77" t="str">
        <v>Centered within .0005 or Less = Pass</v>
      </c>
      <c r="BP77" t="str">
        <v>Centered within .001 or Less = Pass</v>
      </c>
      <c r="BQ77" t="str">
        <v>Centered within .0254 or Less = Pass</v>
      </c>
      <c r="BR77" t="str">
        <v>Check close to Rod Slot</v>
      </c>
      <c r="BS77" t="str">
        <v>Check every other hole</v>
      </c>
      <c r="BT77" t="str">
        <v>Check Go over full length of slot.</v>
      </c>
      <c r="BU77" t="str">
        <v>Check Near Closed End</v>
      </c>
      <c r="BV77" t="str">
        <v>Check per Print View, Away from Rod Slot</v>
      </c>
      <c r="BW77" t="str">
        <v>Check to Balloon 30 Go Pin</v>
      </c>
      <c r="BX77" t="str">
        <v>Check with .2705 SET Pin Inside Part</v>
      </c>
      <c r="BY77" t="str">
        <v>Check with Hex Up</v>
      </c>
      <c r="BZ77" t="str">
        <v>CMM Blank</v>
      </c>
      <c r="CA77" t="str">
        <v>Confirm Full Radius</v>
      </c>
      <c r="CB77" t="str">
        <v>Constrained in fixture</v>
      </c>
      <c r="CC77" t="str">
        <v>Constrained with Ring</v>
      </c>
      <c r="CD77" t="str">
        <v>Constrained, See Image</v>
      </c>
      <c r="CE77" t="str">
        <v>Dim. "A"</v>
      </c>
      <c r="CF77" t="str">
        <v>Dim. "B"</v>
      </c>
      <c r="CG77" t="str">
        <v>Dim. "C"</v>
      </c>
      <c r="CH77" t="str">
        <v>Dim. "D", Whirl Blank</v>
      </c>
      <c r="CI77" t="str">
        <v>Dim. "G"</v>
      </c>
      <c r="CJ77" t="str">
        <v>Dim. E, Blank Turn Maj. &amp;  Mill Flt</v>
      </c>
      <c r="CK77" t="str">
        <v>Dim. E, Blank Turn Maj.&amp;  Mill Flt</v>
      </c>
      <c r="CL77" t="str">
        <v>Dim. H, Whirl Blank</v>
      </c>
      <c r="CM77" t="str">
        <v>Dim. J, 'Blank Turn Maj. &amp; Whirl Blank</v>
      </c>
      <c r="CN77" t="str">
        <v>Disk Drop Indicator Tip</v>
      </c>
      <c r="CO77" t="str">
        <v>DWG 100448-15, Balloon F_1</v>
      </c>
      <c r="CP77" t="str">
        <v>DWG 100448-15, OL02571</v>
      </c>
      <c r="CQ77" t="str">
        <v>DWG 100448-41</v>
      </c>
      <c r="CR77" t="str">
        <v>DWG 9890040, (10E),Section Part, OL01139</v>
      </c>
      <c r="CS77" t="str">
        <v>DWG 9890040, (10E),Section, OL01139</v>
      </c>
      <c r="CT77" t="str">
        <v>DWG 9890040, (11E)</v>
      </c>
      <c r="CU77" t="str">
        <v>DWG 9890040, (11E), Pins with Flats</v>
      </c>
      <c r="CV77" t="str">
        <v>DWG 9890040, (12E),  Pass=.002 or less</v>
      </c>
      <c r="CW77" t="str">
        <v>DWG 9890040, (12E), See Image</v>
      </c>
      <c r="CX77" t="str">
        <v>DWG 9890040, (1E), OL01431</v>
      </c>
      <c r="CY77" t="str">
        <v>DWG 9890040, (1E), OL01432</v>
      </c>
      <c r="CZ77" t="str">
        <v>DWG 9890040, (2E), OL01432</v>
      </c>
      <c r="DA77" t="str">
        <v>DWG 9890040, (3E)</v>
      </c>
      <c r="DB77" t="str">
        <v>DWG 9890040, (4E)</v>
      </c>
      <c r="DC77" t="str">
        <v>DWG 9890040, (5E), OL02336</v>
      </c>
      <c r="DD77" t="str">
        <v>DWG 9890040, (6E)</v>
      </c>
      <c r="DE77" t="str">
        <v>DWG 9890040, (7E)</v>
      </c>
      <c r="DF77" t="str">
        <v>DWG 9890040, (8E), OL01433</v>
      </c>
      <c r="DG77" t="str">
        <v>DWG 9890040, (8E), OL01433, Section</v>
      </c>
      <c r="DH77" t="str">
        <v>DWG 9890040, (9E), Close to Rod Slot</v>
      </c>
      <c r="DI77" t="str">
        <v>DWG 9890040, (9E),Close to Rod Slot</v>
      </c>
      <c r="DJ77" t="str">
        <v>DWG FRM0105 PAGE 2</v>
      </c>
      <c r="DK77" t="str">
        <v>DWG# 100448-41</v>
      </c>
      <c r="DL77" t="str">
        <v>DWG# 100448-44</v>
      </c>
      <c r="DM77" t="str">
        <v>DWG# 9890003  (1), Section OL00436/A</v>
      </c>
      <c r="DN77" t="str">
        <v>DWG# 9890003 (3), Ring Gauge Constrained</v>
      </c>
      <c r="DO77" t="str">
        <v>DWG# 9890003 (4), Section</v>
      </c>
      <c r="DP77" t="str">
        <v>DWG#100448-26, Balloon 1K, OL02350</v>
      </c>
      <c r="DQ77" t="str">
        <v>DWG#100448-26, Balloon 2K, OL02350</v>
      </c>
      <c r="DR77" t="str">
        <v>DWG#100448-26, Balloon 3K, OL02363</v>
      </c>
      <c r="DS77" t="str">
        <v>DWG#100448-26, Balloon 4K</v>
      </c>
      <c r="DT77" t="str">
        <v>DWG#100448-26, Balloon 5K, Section</v>
      </c>
      <c r="DU77" t="str">
        <v>DWG#100448-26, Balloon 6K</v>
      </c>
      <c r="DV77" t="str">
        <v>DWG#100448-26, Balloon 7K, Section</v>
      </c>
      <c r="DW77" t="str">
        <v>DWG#100448-26, Mfg. Tol.</v>
      </c>
      <c r="DX77" t="str">
        <v>DWG#9890003 (2) Ring Gauge Constrained</v>
      </c>
      <c r="DY77" t="str">
        <v>DWG#9890044</v>
      </c>
      <c r="DZ77" t="str">
        <v>DWG#9890044 .1985 to .2005=Pass</v>
      </c>
      <c r="EA77" t="str">
        <v>DWG#9890044 Overlay OL02441</v>
      </c>
      <c r="EB77" t="str">
        <v>DWG#9890044, OL02441</v>
      </c>
      <c r="EC77" t="str">
        <v>DWG#FRM0105</v>
      </c>
      <c r="ED77" t="str">
        <v>EXT.</v>
      </c>
      <c r="EE77" t="str">
        <v>EXT. Section, OL02460</v>
      </c>
      <c r="EF77" t="str">
        <v>EXT., OL04223</v>
      </c>
      <c r="EG77" t="str">
        <v>Flat Drop Indicator Tip</v>
      </c>
      <c r="EH77" t="str">
        <v>Full Go Pin, No Light, at Radius</v>
      </c>
      <c r="EI77" t="str">
        <v>Function Check</v>
      </c>
      <c r="EJ77" t="str">
        <v>GO Function Gauge</v>
      </c>
      <c r="EK77" t="str">
        <v>Go Gauge for Balloon 1 &amp; 4</v>
      </c>
      <c r="EL77" t="str">
        <v>Go Pin must pass through</v>
      </c>
      <c r="EM77" t="str">
        <v>Greater than .005 = Fail, Section</v>
      </c>
      <c r="EN77" t="str">
        <v>Greater than .025 out of center = Fail</v>
      </c>
      <c r="EO77" t="str">
        <v>Greater than 2.6 = Pass</v>
      </c>
      <c r="EP77" t="str">
        <v>Green = Pass, Red = Fail</v>
      </c>
      <c r="EQ77" t="str">
        <v>Hex Depth</v>
      </c>
      <c r="ER77" t="str">
        <v>Hex Minor</v>
      </c>
      <c r="ES77" t="str">
        <v>Hole Dia.</v>
      </c>
      <c r="ET77" t="str">
        <v>ID Sphere Finish</v>
      </c>
      <c r="EU77" t="str">
        <v>ID/OD Both Sides, Diff. .002 or less = Pass</v>
      </c>
      <c r="EV77" t="str">
        <v>If Looks Big, Section</v>
      </c>
      <c r="EW77" t="str">
        <v>If Looks Small, Section</v>
      </c>
      <c r="EX77" t="str">
        <v>Insp. Close to Break Away, Mfg.Tol.</v>
      </c>
      <c r="EY77" t="str">
        <v>INT.</v>
      </c>
      <c r="EZ77" t="str">
        <v>INT. Section, OL02460</v>
      </c>
      <c r="FA77" t="str">
        <v>INT., OL04223</v>
      </c>
      <c r="FB77" t="str">
        <v>Intersect. of 7.7 &amp; R0.10</v>
      </c>
      <c r="FC77" t="str">
        <v>Intersect. of 8.79 and R.25 MAX</v>
      </c>
      <c r="FD77" t="str">
        <v>Keep Ind. Tip away from corner</v>
      </c>
      <c r="FE77" t="str">
        <v>L31</v>
      </c>
      <c r="FF77" t="str">
        <v>Laser Mark</v>
      </c>
      <c r="FG77" t="str">
        <v>LASER PER NOTE 4</v>
      </c>
      <c r="FH77" t="str">
        <v>LASER PER NOTE 4, Final Check 1 only</v>
      </c>
      <c r="FI77" t="str">
        <v>Less than .002 out of center = Pass</v>
      </c>
      <c r="FJ77" t="str">
        <v>Less than 2.75 = Pass, Section</v>
      </c>
      <c r="FK77" t="str">
        <v>List as pin. Not Calibrated</v>
      </c>
      <c r="FL77" t="str">
        <v>M9 X 1.25 BUTT See Comment Image</v>
      </c>
      <c r="FM77" t="str">
        <v>Manual Section</v>
      </c>
      <c r="FN77" t="str">
        <v>Max Deep .241 NO-GO =.42</v>
      </c>
      <c r="FO77" t="str">
        <v>MAX Depth of (Note 7) .241 NO-GO Pin</v>
      </c>
      <c r="FP77" t="str">
        <v>Measure from Blue Line, See Image</v>
      </c>
      <c r="FQ77" t="str">
        <v>Measure Width of Blue Area, See Image</v>
      </c>
      <c r="FR77" t="str">
        <v>Mfg. Tol</v>
      </c>
      <c r="FS77" t="str">
        <v>Mfg. Tol, See Image</v>
      </c>
      <c r="FT77" t="str">
        <v>Mfg. Tol.</v>
      </c>
      <c r="FU77" t="str">
        <v>Mfg. Tol. "A"</v>
      </c>
      <c r="FV77" t="str">
        <v>Mfg. Tol. (Zero on Gauge Full Dia. Lead)</v>
      </c>
      <c r="FW77" t="str">
        <v>Mfg. Tol. Balloon 11, See Image</v>
      </c>
      <c r="FX77" t="str">
        <v>Mfg. Tol. Balloon 4</v>
      </c>
      <c r="FY77" t="str">
        <v>Mfg. Tol. Balloon 7</v>
      </c>
      <c r="FZ77" t="str">
        <v xml:space="preserve">Mfg. Tol. C-Bore Face (Ballo 28) </v>
      </c>
      <c r="GA77" t="str">
        <v>Mfg. Tol. Section</v>
      </c>
      <c r="GB77" t="str">
        <v>Mfg. Tol. See Image</v>
      </c>
      <c r="GC77" t="str">
        <v>Mfg. Tol., 3 Places, Record MAX</v>
      </c>
      <c r="GD77" t="str">
        <v>Mfg. Tol., Balloon 11</v>
      </c>
      <c r="GE77" t="str">
        <v>Mfg. Tol., Balloon 7</v>
      </c>
      <c r="GF77" t="str">
        <v>Mfg. Tol., Blank</v>
      </c>
      <c r="GG77" t="str">
        <v>Mfg. Tol., Blank, Balloon 12</v>
      </c>
      <c r="GH77" t="str">
        <v>Mfg. Tol., Blend to SØ.320</v>
      </c>
      <c r="GI77" t="str">
        <v>Mfg. Tol., Calculation</v>
      </c>
      <c r="GJ77" t="str">
        <v>Mfg. Tol., For Mill Fixture</v>
      </c>
      <c r="GK77" t="str">
        <v>Mfg. Tol., L32</v>
      </c>
      <c r="GL77" t="str">
        <v>Mfg. Tol., L33</v>
      </c>
      <c r="GM77" t="str">
        <v>Mfg. Tol., No Tool Marks</v>
      </c>
      <c r="GN77" t="str">
        <v>Mfg. Tol., OL03361</v>
      </c>
      <c r="GO77" t="str">
        <v>Mfg. Tol., Record off center value</v>
      </c>
      <c r="GP77" t="str">
        <v>Mfg. Tol., Same 3 Places, Record MIN</v>
      </c>
      <c r="GQ77" t="str">
        <v>Mfg. Tol., Section</v>
      </c>
      <c r="GR77" t="str">
        <v>Mfg. Tol., Section B-B</v>
      </c>
      <c r="GS77" t="str">
        <v>Mfg. Tol., Section, OL03361</v>
      </c>
      <c r="GT77" t="str">
        <v>Mfg. Tol., Section, Per Note 2</v>
      </c>
      <c r="GU77" t="str">
        <v>Mfg. Tol., See Image</v>
      </c>
      <c r="GV77" t="str">
        <v>Mfg. Tol., See Image, Bore in Blue</v>
      </c>
      <c r="GW77" t="str">
        <v>Mfg. Tol., See Image, Hook Tip</v>
      </c>
      <c r="GX77" t="str">
        <v>Mfg. Tol., Sharp Okay No Burr</v>
      </c>
      <c r="GY77" t="str">
        <v>Mfg. Tol., Threadless Blank</v>
      </c>
      <c r="GZ77" t="str">
        <v>Mfg.Tol.</v>
      </c>
      <c r="HA77" t="str">
        <v>Mgf. To., T.S.C.</v>
      </c>
      <c r="HB77" t="str">
        <v>Milled Feature</v>
      </c>
      <c r="HC77" t="str">
        <v>Milled Feature, OL04045</v>
      </c>
      <c r="HD77" t="str">
        <v>More than .0005 out of center = Fail</v>
      </c>
      <c r="HE77" t="str">
        <v>Must Pass Through</v>
      </c>
      <c r="HF77" t="str">
        <v>Must pass through gauge</v>
      </c>
      <c r="HG77" t="str">
        <v>Must Pass Through Go Gauge</v>
      </c>
      <c r="HH77" t="str">
        <v>Must Pass, See Image.</v>
      </c>
      <c r="HI77" t="str">
        <v>NA</v>
      </c>
      <c r="HJ77" t="str">
        <v>Narrow Area</v>
      </c>
      <c r="HK77" t="str">
        <v>Near Balloon 21</v>
      </c>
      <c r="HL77" t="str">
        <v>Near Datum B</v>
      </c>
      <c r="HM77" t="str">
        <v>Neck Dia.</v>
      </c>
      <c r="HN77" t="str">
        <v>Neck to Head Rad.</v>
      </c>
      <c r="HO77" t="str">
        <v>No Copper Deposits Allowed</v>
      </c>
      <c r="HP77" t="str">
        <v>No Section</v>
      </c>
      <c r="HQ77" t="str">
        <v>No Section, .01 to .014 = Pass</v>
      </c>
      <c r="HR77" t="str">
        <v>No Section, Rotate Part</v>
      </c>
      <c r="HS77" t="str">
        <v>No Section, See Image</v>
      </c>
      <c r="HT77" t="str">
        <v>No Slot, Section B-B</v>
      </c>
      <c r="HU77" t="str">
        <v>No visual step = Pass</v>
      </c>
      <c r="HV77" t="str">
        <v>Not to exceed .95 Deep</v>
      </c>
      <c r="HW77" t="str">
        <v>Note 1</v>
      </c>
      <c r="HX77" t="str">
        <v>OL00333/A</v>
      </c>
      <c r="HY77" t="str">
        <v>OL00519</v>
      </c>
      <c r="HZ77" t="str">
        <v>OL00520</v>
      </c>
      <c r="IA77" t="str">
        <v>OL00529</v>
      </c>
      <c r="IB77" t="str">
        <v>OL00542</v>
      </c>
      <c r="IC77" t="str">
        <v>OL00724</v>
      </c>
      <c r="ID77" t="str">
        <v>OL01250</v>
      </c>
      <c r="IE77" t="str">
        <v>OL01869, Threadless Blank</v>
      </c>
      <c r="IF77" t="str">
        <v>OL01870, Section</v>
      </c>
      <c r="IG77" t="str">
        <v>OL02255</v>
      </c>
      <c r="IH77" t="str">
        <v>OL02255, Mfg. Tol.</v>
      </c>
      <c r="II77" t="str">
        <v>OL02302</v>
      </c>
      <c r="IJ77" t="str">
        <v xml:space="preserve">OL02318  needed per image instructions </v>
      </c>
      <c r="IK77" t="str">
        <v>OL02556</v>
      </c>
      <c r="IL77" t="str">
        <v>OL02557</v>
      </c>
      <c r="IM77" t="str">
        <v>OL02567</v>
      </c>
      <c r="IN77" t="str">
        <v>OL02653</v>
      </c>
      <c r="IO77" t="str">
        <v>OL02718</v>
      </c>
      <c r="IP77" t="str">
        <v>OL02841</v>
      </c>
      <c r="IQ77" t="str">
        <v>OL02842</v>
      </c>
      <c r="IR77" t="str">
        <v>OL02844</v>
      </c>
      <c r="IS77" t="str">
        <v>OL02871</v>
      </c>
      <c r="IT77" t="str">
        <v>OL02887</v>
      </c>
      <c r="IU77" t="str">
        <v>OL03766</v>
      </c>
      <c r="IV77" t="str">
        <v>OL03868</v>
      </c>
      <c r="IW77" t="str">
        <v>OL03869</v>
      </c>
      <c r="IX77" t="str">
        <v>OL03870</v>
      </c>
      <c r="IY77" t="str">
        <v>OL03873, DWG# 100448-44</v>
      </c>
      <c r="IZ77" t="str">
        <v>OL03949</v>
      </c>
      <c r="JA77" t="str">
        <v xml:space="preserve">OL04043, Section </v>
      </c>
      <c r="JB77" t="str">
        <v xml:space="preserve">OL04044, Section </v>
      </c>
      <c r="JC77" t="str">
        <v>OL04045</v>
      </c>
      <c r="JD77" t="str">
        <v>OL04045, Milled Feature</v>
      </c>
      <c r="JE77" t="str">
        <v>OL04063</v>
      </c>
      <c r="JF77" t="str">
        <v>OL04064</v>
      </c>
      <c r="JG77" t="str">
        <v>OL04065</v>
      </c>
      <c r="JH77" t="str">
        <v>OL04181</v>
      </c>
      <c r="JI77" t="str">
        <v>OL04218</v>
      </c>
      <c r="JJ77" t="str">
        <v>OL04224, See Image</v>
      </c>
      <c r="JK77" t="str">
        <v>OL04374</v>
      </c>
      <c r="JL77" t="str">
        <v>OL04375, Section M-M</v>
      </c>
      <c r="JM77" t="str">
        <v>OL04376, Section M-M</v>
      </c>
      <c r="JN77" t="str">
        <v>OL04443</v>
      </c>
      <c r="JO77" t="str">
        <v>OL04444</v>
      </c>
      <c r="JP77" t="str">
        <v>One side of slot</v>
      </c>
      <c r="JQ77" t="str">
        <v>Other side of slot</v>
      </c>
      <c r="JR77" t="str">
        <v>Out of center more than .002 = Fail</v>
      </c>
      <c r="JS77" t="str">
        <v>Out of center more than.002 = Fail</v>
      </c>
      <c r="JT77" t="str">
        <v>Overlay OL02713</v>
      </c>
    </row>
    <row r="78" spans="1:280">
      <c r="A78" s="74" t="s">
        <v>516</v>
      </c>
      <c r="C78" s="74" t="str" cm="1">
        <f t="array" ref="C78:JT78">TRANSPOSE(_xlfn._xlws.SORT(_xlfn._xlws.FILTER($A$2:$A$279,ISNUMBER(SEARCH('Prt. Lib. &amp; Routine, Table'!M85,$A$2:$A$279)),"not found")))</f>
        <v xml:space="preserve"> 'C', Whirl Blank</v>
      </c>
      <c r="D78" t="str">
        <v xml:space="preserve"> See Image, Constrained</v>
      </c>
      <c r="E78" t="str">
        <v>(.04 to .12 range = Pass)</v>
      </c>
      <c r="F78" t="str">
        <v>(.042 FULL) Go Pin Seat Fully</v>
      </c>
      <c r="G78" t="str">
        <v>(B), Mfg. Tol.</v>
      </c>
      <c r="H78" t="str">
        <v>(B), O.A.L.</v>
      </c>
      <c r="I78" t="str">
        <v>.001 or less =Pass</v>
      </c>
      <c r="J78" t="str">
        <v>.001 or less out of center = Pass</v>
      </c>
      <c r="K78" t="str">
        <v>.002 or Less = Pass</v>
      </c>
      <c r="L78" t="str">
        <v>.002 or Less out of center = Pass</v>
      </c>
      <c r="M78" t="str">
        <v>.005 to .015 = Pass</v>
      </c>
      <c r="N78" t="str">
        <v>.0125 Mean, Section</v>
      </c>
      <c r="O78" t="str">
        <v>.025 or Less in X &amp; Y=Pass</v>
      </c>
      <c r="P78" t="str">
        <v>.038 Mean</v>
      </c>
      <c r="Q78" t="str">
        <v>.063 MM = .0024 IN, See Image</v>
      </c>
      <c r="R78" t="str">
        <v>.063MM = .0024"</v>
      </c>
      <c r="S78" t="str">
        <v>.243 NO-GO, Unconstrained, Must Not Start</v>
      </c>
      <c r="T78" t="str">
        <v>@ Back Face &amp; ID, No Raised Edge</v>
      </c>
      <c r="U78" t="str">
        <v>@ Back Face &amp; OD, No Raised Edge</v>
      </c>
      <c r="V78" t="str">
        <v>@ ID &amp; FACE</v>
      </c>
      <c r="W78" t="str">
        <v>@ OD &amp; BACK FACE</v>
      </c>
      <c r="X78" t="str">
        <v>@ OD &amp; FACE</v>
      </c>
      <c r="Y78" t="str">
        <v>Across from slot</v>
      </c>
      <c r="Z78" t="str">
        <v>All Edge Breaks</v>
      </c>
      <c r="AA78" t="str">
        <v>Attached to bar stock</v>
      </c>
      <c r="AB78" t="str">
        <v xml:space="preserve">Back Turn Fillet Rad. </v>
      </c>
      <c r="AC78" t="str">
        <v>Balloon 1 (DWG FRM0105 Page 2, NV-27)</v>
      </c>
      <c r="AD78" t="str">
        <v>Balloon 1 (DWG FRM0105, NV-30)</v>
      </c>
      <c r="AE78" t="str">
        <v>Balloon 1 (P# 9890002-20) OL00429/A</v>
      </c>
      <c r="AF78" t="str">
        <v>Balloon 1, DWG#FRM0105</v>
      </c>
      <c r="AG78" t="str">
        <v>Balloon 11, See Image</v>
      </c>
      <c r="AH78" t="str">
        <v xml:space="preserve">Balloon 2 (DWG FRM0105 Page 2, NV-27) </v>
      </c>
      <c r="AI78" t="str">
        <v>Balloon 2 (DWG FRM0105, NV-30)</v>
      </c>
      <c r="AJ78" t="str">
        <v>Balloon 2 (P# 9890002-20)</v>
      </c>
      <c r="AK78" t="str">
        <v>Balloon 2, DWG#FRM0105</v>
      </c>
      <c r="AL78" t="str">
        <v>Balloon 2, DWG#FRM0105, See Image</v>
      </c>
      <c r="AM78" t="str">
        <v>Balloon 3 (DWG FRM0105, NV-30 Minor)</v>
      </c>
      <c r="AN78" t="str">
        <v>Balloon 3 (DWG FRM0105, NV-30)</v>
      </c>
      <c r="AO78" t="str">
        <v>Balloon 3 (P# 9890002-20)</v>
      </c>
      <c r="AP78" t="str">
        <v>Balloon 4</v>
      </c>
      <c r="AQ78" t="str">
        <v>Balloon 4 (P# 9890002-20)</v>
      </c>
      <c r="AR78" t="str">
        <v>Below Middle Band</v>
      </c>
      <c r="AS78" t="str">
        <v>Best Fit Pin, .003 or Less =Pass</v>
      </c>
      <c r="AT78" t="str">
        <v>Blank</v>
      </c>
      <c r="AU78" t="str">
        <v>Blank Turn Maj.</v>
      </c>
      <c r="AV78" t="str">
        <v>Blank Turn Maj. Mill Flt., OL4172</v>
      </c>
      <c r="AW78" t="str">
        <v>Blank Without .010 Slots</v>
      </c>
      <c r="AX78" t="str">
        <v>Blank Without .010 Slots, Section</v>
      </c>
      <c r="AY78" t="str">
        <v>Blank without thread</v>
      </c>
      <c r="AZ78" t="str">
        <v xml:space="preserve">Blank, Center of V Grv. </v>
      </c>
      <c r="BA78" t="str">
        <v>Blank, Check R adjacent Balloon 17</v>
      </c>
      <c r="BB78" t="str">
        <v>Blank, EXT. Feature</v>
      </c>
      <c r="BC78" t="str">
        <v>Blank, See Image, OL04335</v>
      </c>
      <c r="BD78" t="str">
        <v>Blank, See Image, OL04336</v>
      </c>
      <c r="BE78" t="str">
        <v xml:space="preserve">Blank, Thrd. </v>
      </c>
      <c r="BF78" t="str">
        <v>Blank, Turn Tip</v>
      </c>
      <c r="BG78" t="str">
        <v>Blank, Without Thrd.</v>
      </c>
      <c r="BH78" t="str">
        <v>Blank, Without Thread</v>
      </c>
      <c r="BI78" t="str">
        <v xml:space="preserve">Blunt Start Blend to Minor </v>
      </c>
      <c r="BJ78" t="str">
        <v>Calc., Use Go HEX</v>
      </c>
      <c r="BK78" t="str">
        <v>Can't dig into OD</v>
      </c>
      <c r="BL78" t="str">
        <v>Carbide Gauge</v>
      </c>
      <c r="BM78" t="str">
        <v xml:space="preserve">Center of V Grv. </v>
      </c>
      <c r="BN78" t="str">
        <v>Centered Less than .03 = Pass</v>
      </c>
      <c r="BO78" t="str">
        <v>Centered within .0005 or Less = Pass</v>
      </c>
      <c r="BP78" t="str">
        <v>Centered within .001 or Less = Pass</v>
      </c>
      <c r="BQ78" t="str">
        <v>Centered within .0254 or Less = Pass</v>
      </c>
      <c r="BR78" t="str">
        <v>Check close to Rod Slot</v>
      </c>
      <c r="BS78" t="str">
        <v>Check every other hole</v>
      </c>
      <c r="BT78" t="str">
        <v>Check Go over full length of slot.</v>
      </c>
      <c r="BU78" t="str">
        <v>Check Near Closed End</v>
      </c>
      <c r="BV78" t="str">
        <v>Check per Print View, Away from Rod Slot</v>
      </c>
      <c r="BW78" t="str">
        <v>Check to Balloon 30 Go Pin</v>
      </c>
      <c r="BX78" t="str">
        <v>Check with .2705 SET Pin Inside Part</v>
      </c>
      <c r="BY78" t="str">
        <v>Check with Hex Up</v>
      </c>
      <c r="BZ78" t="str">
        <v>CMM Blank</v>
      </c>
      <c r="CA78" t="str">
        <v>Confirm Full Radius</v>
      </c>
      <c r="CB78" t="str">
        <v>Constrained in fixture</v>
      </c>
      <c r="CC78" t="str">
        <v>Constrained with Ring</v>
      </c>
      <c r="CD78" t="str">
        <v>Constrained, See Image</v>
      </c>
      <c r="CE78" t="str">
        <v>Dim. "A"</v>
      </c>
      <c r="CF78" t="str">
        <v>Dim. "B"</v>
      </c>
      <c r="CG78" t="str">
        <v>Dim. "C"</v>
      </c>
      <c r="CH78" t="str">
        <v>Dim. "D", Whirl Blank</v>
      </c>
      <c r="CI78" t="str">
        <v>Dim. "G"</v>
      </c>
      <c r="CJ78" t="str">
        <v>Dim. E, Blank Turn Maj. &amp;  Mill Flt</v>
      </c>
      <c r="CK78" t="str">
        <v>Dim. E, Blank Turn Maj.&amp;  Mill Flt</v>
      </c>
      <c r="CL78" t="str">
        <v>Dim. H, Whirl Blank</v>
      </c>
      <c r="CM78" t="str">
        <v>Dim. J, 'Blank Turn Maj. &amp; Whirl Blank</v>
      </c>
      <c r="CN78" t="str">
        <v>Disk Drop Indicator Tip</v>
      </c>
      <c r="CO78" t="str">
        <v>DWG 100448-15, Balloon F_1</v>
      </c>
      <c r="CP78" t="str">
        <v>DWG 100448-15, OL02571</v>
      </c>
      <c r="CQ78" t="str">
        <v>DWG 100448-41</v>
      </c>
      <c r="CR78" t="str">
        <v>DWG 9890040, (10E),Section Part, OL01139</v>
      </c>
      <c r="CS78" t="str">
        <v>DWG 9890040, (10E),Section, OL01139</v>
      </c>
      <c r="CT78" t="str">
        <v>DWG 9890040, (11E)</v>
      </c>
      <c r="CU78" t="str">
        <v>DWG 9890040, (11E), Pins with Flats</v>
      </c>
      <c r="CV78" t="str">
        <v>DWG 9890040, (12E),  Pass=.002 or less</v>
      </c>
      <c r="CW78" t="str">
        <v>DWG 9890040, (12E), See Image</v>
      </c>
      <c r="CX78" t="str">
        <v>DWG 9890040, (1E), OL01431</v>
      </c>
      <c r="CY78" t="str">
        <v>DWG 9890040, (1E), OL01432</v>
      </c>
      <c r="CZ78" t="str">
        <v>DWG 9890040, (2E), OL01432</v>
      </c>
      <c r="DA78" t="str">
        <v>DWG 9890040, (3E)</v>
      </c>
      <c r="DB78" t="str">
        <v>DWG 9890040, (4E)</v>
      </c>
      <c r="DC78" t="str">
        <v>DWG 9890040, (5E), OL02336</v>
      </c>
      <c r="DD78" t="str">
        <v>DWG 9890040, (6E)</v>
      </c>
      <c r="DE78" t="str">
        <v>DWG 9890040, (7E)</v>
      </c>
      <c r="DF78" t="str">
        <v>DWG 9890040, (8E), OL01433</v>
      </c>
      <c r="DG78" t="str">
        <v>DWG 9890040, (8E), OL01433, Section</v>
      </c>
      <c r="DH78" t="str">
        <v>DWG 9890040, (9E), Close to Rod Slot</v>
      </c>
      <c r="DI78" t="str">
        <v>DWG 9890040, (9E),Close to Rod Slot</v>
      </c>
      <c r="DJ78" t="str">
        <v>DWG FRM0105 PAGE 2</v>
      </c>
      <c r="DK78" t="str">
        <v>DWG# 100448-41</v>
      </c>
      <c r="DL78" t="str">
        <v>DWG# 100448-44</v>
      </c>
      <c r="DM78" t="str">
        <v>DWG# 9890003  (1), Section OL00436/A</v>
      </c>
      <c r="DN78" t="str">
        <v>DWG# 9890003 (3), Ring Gauge Constrained</v>
      </c>
      <c r="DO78" t="str">
        <v>DWG# 9890003 (4), Section</v>
      </c>
      <c r="DP78" t="str">
        <v>DWG#100448-26, Balloon 1K, OL02350</v>
      </c>
      <c r="DQ78" t="str">
        <v>DWG#100448-26, Balloon 2K, OL02350</v>
      </c>
      <c r="DR78" t="str">
        <v>DWG#100448-26, Balloon 3K, OL02363</v>
      </c>
      <c r="DS78" t="str">
        <v>DWG#100448-26, Balloon 4K</v>
      </c>
      <c r="DT78" t="str">
        <v>DWG#100448-26, Balloon 5K, Section</v>
      </c>
      <c r="DU78" t="str">
        <v>DWG#100448-26, Balloon 6K</v>
      </c>
      <c r="DV78" t="str">
        <v>DWG#100448-26, Balloon 7K, Section</v>
      </c>
      <c r="DW78" t="str">
        <v>DWG#100448-26, Mfg. Tol.</v>
      </c>
      <c r="DX78" t="str">
        <v>DWG#9890003 (2) Ring Gauge Constrained</v>
      </c>
      <c r="DY78" t="str">
        <v>DWG#9890044</v>
      </c>
      <c r="DZ78" t="str">
        <v>DWG#9890044 .1985 to .2005=Pass</v>
      </c>
      <c r="EA78" t="str">
        <v>DWG#9890044 Overlay OL02441</v>
      </c>
      <c r="EB78" t="str">
        <v>DWG#9890044, OL02441</v>
      </c>
      <c r="EC78" t="str">
        <v>DWG#FRM0105</v>
      </c>
      <c r="ED78" t="str">
        <v>EXT.</v>
      </c>
      <c r="EE78" t="str">
        <v>EXT. Section, OL02460</v>
      </c>
      <c r="EF78" t="str">
        <v>EXT., OL04223</v>
      </c>
      <c r="EG78" t="str">
        <v>Flat Drop Indicator Tip</v>
      </c>
      <c r="EH78" t="str">
        <v>Full Go Pin, No Light, at Radius</v>
      </c>
      <c r="EI78" t="str">
        <v>Function Check</v>
      </c>
      <c r="EJ78" t="str">
        <v>GO Function Gauge</v>
      </c>
      <c r="EK78" t="str">
        <v>Go Gauge for Balloon 1 &amp; 4</v>
      </c>
      <c r="EL78" t="str">
        <v>Go Pin must pass through</v>
      </c>
      <c r="EM78" t="str">
        <v>Greater than .005 = Fail, Section</v>
      </c>
      <c r="EN78" t="str">
        <v>Greater than .025 out of center = Fail</v>
      </c>
      <c r="EO78" t="str">
        <v>Greater than 2.6 = Pass</v>
      </c>
      <c r="EP78" t="str">
        <v>Green = Pass, Red = Fail</v>
      </c>
      <c r="EQ78" t="str">
        <v>Hex Depth</v>
      </c>
      <c r="ER78" t="str">
        <v>Hex Minor</v>
      </c>
      <c r="ES78" t="str">
        <v>Hole Dia.</v>
      </c>
      <c r="ET78" t="str">
        <v>ID Sphere Finish</v>
      </c>
      <c r="EU78" t="str">
        <v>ID/OD Both Sides, Diff. .002 or less = Pass</v>
      </c>
      <c r="EV78" t="str">
        <v>If Looks Big, Section</v>
      </c>
      <c r="EW78" t="str">
        <v>If Looks Small, Section</v>
      </c>
      <c r="EX78" t="str">
        <v>Insp. Close to Break Away, Mfg.Tol.</v>
      </c>
      <c r="EY78" t="str">
        <v>INT.</v>
      </c>
      <c r="EZ78" t="str">
        <v>INT. Section, OL02460</v>
      </c>
      <c r="FA78" t="str">
        <v>INT., OL04223</v>
      </c>
      <c r="FB78" t="str">
        <v>Intersect. of 7.7 &amp; R0.10</v>
      </c>
      <c r="FC78" t="str">
        <v>Intersect. of 8.79 and R.25 MAX</v>
      </c>
      <c r="FD78" t="str">
        <v>Keep Ind. Tip away from corner</v>
      </c>
      <c r="FE78" t="str">
        <v>L31</v>
      </c>
      <c r="FF78" t="str">
        <v>Laser Mark</v>
      </c>
      <c r="FG78" t="str">
        <v>LASER PER NOTE 4</v>
      </c>
      <c r="FH78" t="str">
        <v>LASER PER NOTE 4, Final Check 1 only</v>
      </c>
      <c r="FI78" t="str">
        <v>Less than .002 out of center = Pass</v>
      </c>
      <c r="FJ78" t="str">
        <v>Less than 2.75 = Pass, Section</v>
      </c>
      <c r="FK78" t="str">
        <v>List as pin. Not Calibrated</v>
      </c>
      <c r="FL78" t="str">
        <v>M9 X 1.25 BUTT See Comment Image</v>
      </c>
      <c r="FM78" t="str">
        <v>Manual Section</v>
      </c>
      <c r="FN78" t="str">
        <v>Max Deep .241 NO-GO =.42</v>
      </c>
      <c r="FO78" t="str">
        <v>MAX Depth of (Note 7) .241 NO-GO Pin</v>
      </c>
      <c r="FP78" t="str">
        <v>Measure from Blue Line, See Image</v>
      </c>
      <c r="FQ78" t="str">
        <v>Measure Width of Blue Area, See Image</v>
      </c>
      <c r="FR78" t="str">
        <v>Mfg. Tol</v>
      </c>
      <c r="FS78" t="str">
        <v>Mfg. Tol, See Image</v>
      </c>
      <c r="FT78" t="str">
        <v>Mfg. Tol.</v>
      </c>
      <c r="FU78" t="str">
        <v>Mfg. Tol. "A"</v>
      </c>
      <c r="FV78" t="str">
        <v>Mfg. Tol. (Zero on Gauge Full Dia. Lead)</v>
      </c>
      <c r="FW78" t="str">
        <v>Mfg. Tol. Balloon 11, See Image</v>
      </c>
      <c r="FX78" t="str">
        <v>Mfg. Tol. Balloon 4</v>
      </c>
      <c r="FY78" t="str">
        <v>Mfg. Tol. Balloon 7</v>
      </c>
      <c r="FZ78" t="str">
        <v xml:space="preserve">Mfg. Tol. C-Bore Face (Ballo 28) </v>
      </c>
      <c r="GA78" t="str">
        <v>Mfg. Tol. Section</v>
      </c>
      <c r="GB78" t="str">
        <v>Mfg. Tol. See Image</v>
      </c>
      <c r="GC78" t="str">
        <v>Mfg. Tol., 3 Places, Record MAX</v>
      </c>
      <c r="GD78" t="str">
        <v>Mfg. Tol., Balloon 11</v>
      </c>
      <c r="GE78" t="str">
        <v>Mfg. Tol., Balloon 7</v>
      </c>
      <c r="GF78" t="str">
        <v>Mfg. Tol., Blank</v>
      </c>
      <c r="GG78" t="str">
        <v>Mfg. Tol., Blank, Balloon 12</v>
      </c>
      <c r="GH78" t="str">
        <v>Mfg. Tol., Blend to SØ.320</v>
      </c>
      <c r="GI78" t="str">
        <v>Mfg. Tol., Calculation</v>
      </c>
      <c r="GJ78" t="str">
        <v>Mfg. Tol., For Mill Fixture</v>
      </c>
      <c r="GK78" t="str">
        <v>Mfg. Tol., L32</v>
      </c>
      <c r="GL78" t="str">
        <v>Mfg. Tol., L33</v>
      </c>
      <c r="GM78" t="str">
        <v>Mfg. Tol., No Tool Marks</v>
      </c>
      <c r="GN78" t="str">
        <v>Mfg. Tol., OL03361</v>
      </c>
      <c r="GO78" t="str">
        <v>Mfg. Tol., Record off center value</v>
      </c>
      <c r="GP78" t="str">
        <v>Mfg. Tol., Same 3 Places, Record MIN</v>
      </c>
      <c r="GQ78" t="str">
        <v>Mfg. Tol., Section</v>
      </c>
      <c r="GR78" t="str">
        <v>Mfg. Tol., Section B-B</v>
      </c>
      <c r="GS78" t="str">
        <v>Mfg. Tol., Section, OL03361</v>
      </c>
      <c r="GT78" t="str">
        <v>Mfg. Tol., Section, Per Note 2</v>
      </c>
      <c r="GU78" t="str">
        <v>Mfg. Tol., See Image</v>
      </c>
      <c r="GV78" t="str">
        <v>Mfg. Tol., See Image, Bore in Blue</v>
      </c>
      <c r="GW78" t="str">
        <v>Mfg. Tol., See Image, Hook Tip</v>
      </c>
      <c r="GX78" t="str">
        <v>Mfg. Tol., Sharp Okay No Burr</v>
      </c>
      <c r="GY78" t="str">
        <v>Mfg. Tol., Threadless Blank</v>
      </c>
      <c r="GZ78" t="str">
        <v>Mfg.Tol.</v>
      </c>
      <c r="HA78" t="str">
        <v>Mgf. To., T.S.C.</v>
      </c>
      <c r="HB78" t="str">
        <v>Milled Feature</v>
      </c>
      <c r="HC78" t="str">
        <v>Milled Feature, OL04045</v>
      </c>
      <c r="HD78" t="str">
        <v>More than .0005 out of center = Fail</v>
      </c>
      <c r="HE78" t="str">
        <v>Must Pass Through</v>
      </c>
      <c r="HF78" t="str">
        <v>Must pass through gauge</v>
      </c>
      <c r="HG78" t="str">
        <v>Must Pass Through Go Gauge</v>
      </c>
      <c r="HH78" t="str">
        <v>Must Pass, See Image.</v>
      </c>
      <c r="HI78" t="str">
        <v>NA</v>
      </c>
      <c r="HJ78" t="str">
        <v>Narrow Area</v>
      </c>
      <c r="HK78" t="str">
        <v>Near Balloon 21</v>
      </c>
      <c r="HL78" t="str">
        <v>Near Datum B</v>
      </c>
      <c r="HM78" t="str">
        <v>Neck Dia.</v>
      </c>
      <c r="HN78" t="str">
        <v>Neck to Head Rad.</v>
      </c>
      <c r="HO78" t="str">
        <v>No Copper Deposits Allowed</v>
      </c>
      <c r="HP78" t="str">
        <v>No Section</v>
      </c>
      <c r="HQ78" t="str">
        <v>No Section, .01 to .014 = Pass</v>
      </c>
      <c r="HR78" t="str">
        <v>No Section, Rotate Part</v>
      </c>
      <c r="HS78" t="str">
        <v>No Section, See Image</v>
      </c>
      <c r="HT78" t="str">
        <v>No Slot, Section B-B</v>
      </c>
      <c r="HU78" t="str">
        <v>No visual step = Pass</v>
      </c>
      <c r="HV78" t="str">
        <v>Not to exceed .95 Deep</v>
      </c>
      <c r="HW78" t="str">
        <v>Note 1</v>
      </c>
      <c r="HX78" t="str">
        <v>OL00333/A</v>
      </c>
      <c r="HY78" t="str">
        <v>OL00519</v>
      </c>
      <c r="HZ78" t="str">
        <v>OL00520</v>
      </c>
      <c r="IA78" t="str">
        <v>OL00529</v>
      </c>
      <c r="IB78" t="str">
        <v>OL00542</v>
      </c>
      <c r="IC78" t="str">
        <v>OL00724</v>
      </c>
      <c r="ID78" t="str">
        <v>OL01250</v>
      </c>
      <c r="IE78" t="str">
        <v>OL01869, Threadless Blank</v>
      </c>
      <c r="IF78" t="str">
        <v>OL01870, Section</v>
      </c>
      <c r="IG78" t="str">
        <v>OL02255</v>
      </c>
      <c r="IH78" t="str">
        <v>OL02255, Mfg. Tol.</v>
      </c>
      <c r="II78" t="str">
        <v>OL02302</v>
      </c>
      <c r="IJ78" t="str">
        <v xml:space="preserve">OL02318  needed per image instructions </v>
      </c>
      <c r="IK78" t="str">
        <v>OL02556</v>
      </c>
      <c r="IL78" t="str">
        <v>OL02557</v>
      </c>
      <c r="IM78" t="str">
        <v>OL02567</v>
      </c>
      <c r="IN78" t="str">
        <v>OL02653</v>
      </c>
      <c r="IO78" t="str">
        <v>OL02718</v>
      </c>
      <c r="IP78" t="str">
        <v>OL02841</v>
      </c>
      <c r="IQ78" t="str">
        <v>OL02842</v>
      </c>
      <c r="IR78" t="str">
        <v>OL02844</v>
      </c>
      <c r="IS78" t="str">
        <v>OL02871</v>
      </c>
      <c r="IT78" t="str">
        <v>OL02887</v>
      </c>
      <c r="IU78" t="str">
        <v>OL03766</v>
      </c>
      <c r="IV78" t="str">
        <v>OL03868</v>
      </c>
      <c r="IW78" t="str">
        <v>OL03869</v>
      </c>
      <c r="IX78" t="str">
        <v>OL03870</v>
      </c>
      <c r="IY78" t="str">
        <v>OL03873, DWG# 100448-44</v>
      </c>
      <c r="IZ78" t="str">
        <v>OL03949</v>
      </c>
      <c r="JA78" t="str">
        <v xml:space="preserve">OL04043, Section </v>
      </c>
      <c r="JB78" t="str">
        <v xml:space="preserve">OL04044, Section </v>
      </c>
      <c r="JC78" t="str">
        <v>OL04045</v>
      </c>
      <c r="JD78" t="str">
        <v>OL04045, Milled Feature</v>
      </c>
      <c r="JE78" t="str">
        <v>OL04063</v>
      </c>
      <c r="JF78" t="str">
        <v>OL04064</v>
      </c>
      <c r="JG78" t="str">
        <v>OL04065</v>
      </c>
      <c r="JH78" t="str">
        <v>OL04181</v>
      </c>
      <c r="JI78" t="str">
        <v>OL04218</v>
      </c>
      <c r="JJ78" t="str">
        <v>OL04224, See Image</v>
      </c>
      <c r="JK78" t="str">
        <v>OL04374</v>
      </c>
      <c r="JL78" t="str">
        <v>OL04375, Section M-M</v>
      </c>
      <c r="JM78" t="str">
        <v>OL04376, Section M-M</v>
      </c>
      <c r="JN78" t="str">
        <v>OL04443</v>
      </c>
      <c r="JO78" t="str">
        <v>OL04444</v>
      </c>
      <c r="JP78" t="str">
        <v>One side of slot</v>
      </c>
      <c r="JQ78" t="str">
        <v>Other side of slot</v>
      </c>
      <c r="JR78" t="str">
        <v>Out of center more than .002 = Fail</v>
      </c>
      <c r="JS78" t="str">
        <v>Out of center more than.002 = Fail</v>
      </c>
      <c r="JT78" t="str">
        <v>Overlay OL02713</v>
      </c>
    </row>
    <row r="79" spans="1:280">
      <c r="A79" s="74" t="s">
        <v>517</v>
      </c>
      <c r="C79" s="74" t="str" cm="1">
        <f t="array" ref="C79:JT79">TRANSPOSE(_xlfn._xlws.SORT(_xlfn._xlws.FILTER($A$2:$A$279,ISNUMBER(SEARCH('Prt. Lib. &amp; Routine, Table'!M86,$A$2:$A$279)),"not found")))</f>
        <v xml:space="preserve"> 'C', Whirl Blank</v>
      </c>
      <c r="D79" t="str">
        <v xml:space="preserve"> See Image, Constrained</v>
      </c>
      <c r="E79" t="str">
        <v>(.04 to .12 range = Pass)</v>
      </c>
      <c r="F79" t="str">
        <v>(.042 FULL) Go Pin Seat Fully</v>
      </c>
      <c r="G79" t="str">
        <v>(B), Mfg. Tol.</v>
      </c>
      <c r="H79" t="str">
        <v>(B), O.A.L.</v>
      </c>
      <c r="I79" t="str">
        <v>.001 or less =Pass</v>
      </c>
      <c r="J79" t="str">
        <v>.001 or less out of center = Pass</v>
      </c>
      <c r="K79" t="str">
        <v>.002 or Less = Pass</v>
      </c>
      <c r="L79" t="str">
        <v>.002 or Less out of center = Pass</v>
      </c>
      <c r="M79" t="str">
        <v>.005 to .015 = Pass</v>
      </c>
      <c r="N79" t="str">
        <v>.0125 Mean, Section</v>
      </c>
      <c r="O79" t="str">
        <v>.025 or Less in X &amp; Y=Pass</v>
      </c>
      <c r="P79" t="str">
        <v>.038 Mean</v>
      </c>
      <c r="Q79" t="str">
        <v>.063 MM = .0024 IN, See Image</v>
      </c>
      <c r="R79" t="str">
        <v>.063MM = .0024"</v>
      </c>
      <c r="S79" t="str">
        <v>.243 NO-GO, Unconstrained, Must Not Start</v>
      </c>
      <c r="T79" t="str">
        <v>@ Back Face &amp; ID, No Raised Edge</v>
      </c>
      <c r="U79" t="str">
        <v>@ Back Face &amp; OD, No Raised Edge</v>
      </c>
      <c r="V79" t="str">
        <v>@ ID &amp; FACE</v>
      </c>
      <c r="W79" t="str">
        <v>@ OD &amp; BACK FACE</v>
      </c>
      <c r="X79" t="str">
        <v>@ OD &amp; FACE</v>
      </c>
      <c r="Y79" t="str">
        <v>Across from slot</v>
      </c>
      <c r="Z79" t="str">
        <v>All Edge Breaks</v>
      </c>
      <c r="AA79" t="str">
        <v>Attached to bar stock</v>
      </c>
      <c r="AB79" t="str">
        <v xml:space="preserve">Back Turn Fillet Rad. </v>
      </c>
      <c r="AC79" t="str">
        <v>Balloon 1 (DWG FRM0105 Page 2, NV-27)</v>
      </c>
      <c r="AD79" t="str">
        <v>Balloon 1 (DWG FRM0105, NV-30)</v>
      </c>
      <c r="AE79" t="str">
        <v>Balloon 1 (P# 9890002-20) OL00429/A</v>
      </c>
      <c r="AF79" t="str">
        <v>Balloon 1, DWG#FRM0105</v>
      </c>
      <c r="AG79" t="str">
        <v>Balloon 11, See Image</v>
      </c>
      <c r="AH79" t="str">
        <v xml:space="preserve">Balloon 2 (DWG FRM0105 Page 2, NV-27) </v>
      </c>
      <c r="AI79" t="str">
        <v>Balloon 2 (DWG FRM0105, NV-30)</v>
      </c>
      <c r="AJ79" t="str">
        <v>Balloon 2 (P# 9890002-20)</v>
      </c>
      <c r="AK79" t="str">
        <v>Balloon 2, DWG#FRM0105</v>
      </c>
      <c r="AL79" t="str">
        <v>Balloon 2, DWG#FRM0105, See Image</v>
      </c>
      <c r="AM79" t="str">
        <v>Balloon 3 (DWG FRM0105, NV-30 Minor)</v>
      </c>
      <c r="AN79" t="str">
        <v>Balloon 3 (DWG FRM0105, NV-30)</v>
      </c>
      <c r="AO79" t="str">
        <v>Balloon 3 (P# 9890002-20)</v>
      </c>
      <c r="AP79" t="str">
        <v>Balloon 4</v>
      </c>
      <c r="AQ79" t="str">
        <v>Balloon 4 (P# 9890002-20)</v>
      </c>
      <c r="AR79" t="str">
        <v>Below Middle Band</v>
      </c>
      <c r="AS79" t="str">
        <v>Best Fit Pin, .003 or Less =Pass</v>
      </c>
      <c r="AT79" t="str">
        <v>Blank</v>
      </c>
      <c r="AU79" t="str">
        <v>Blank Turn Maj.</v>
      </c>
      <c r="AV79" t="str">
        <v>Blank Turn Maj. Mill Flt., OL4172</v>
      </c>
      <c r="AW79" t="str">
        <v>Blank Without .010 Slots</v>
      </c>
      <c r="AX79" t="str">
        <v>Blank Without .010 Slots, Section</v>
      </c>
      <c r="AY79" t="str">
        <v>Blank without thread</v>
      </c>
      <c r="AZ79" t="str">
        <v xml:space="preserve">Blank, Center of V Grv. </v>
      </c>
      <c r="BA79" t="str">
        <v>Blank, Check R adjacent Balloon 17</v>
      </c>
      <c r="BB79" t="str">
        <v>Blank, EXT. Feature</v>
      </c>
      <c r="BC79" t="str">
        <v>Blank, See Image, OL04335</v>
      </c>
      <c r="BD79" t="str">
        <v>Blank, See Image, OL04336</v>
      </c>
      <c r="BE79" t="str">
        <v xml:space="preserve">Blank, Thrd. </v>
      </c>
      <c r="BF79" t="str">
        <v>Blank, Turn Tip</v>
      </c>
      <c r="BG79" t="str">
        <v>Blank, Without Thrd.</v>
      </c>
      <c r="BH79" t="str">
        <v>Blank, Without Thread</v>
      </c>
      <c r="BI79" t="str">
        <v xml:space="preserve">Blunt Start Blend to Minor </v>
      </c>
      <c r="BJ79" t="str">
        <v>Calc., Use Go HEX</v>
      </c>
      <c r="BK79" t="str">
        <v>Can't dig into OD</v>
      </c>
      <c r="BL79" t="str">
        <v>Carbide Gauge</v>
      </c>
      <c r="BM79" t="str">
        <v xml:space="preserve">Center of V Grv. </v>
      </c>
      <c r="BN79" t="str">
        <v>Centered Less than .03 = Pass</v>
      </c>
      <c r="BO79" t="str">
        <v>Centered within .0005 or Less = Pass</v>
      </c>
      <c r="BP79" t="str">
        <v>Centered within .001 or Less = Pass</v>
      </c>
      <c r="BQ79" t="str">
        <v>Centered within .0254 or Less = Pass</v>
      </c>
      <c r="BR79" t="str">
        <v>Check close to Rod Slot</v>
      </c>
      <c r="BS79" t="str">
        <v>Check every other hole</v>
      </c>
      <c r="BT79" t="str">
        <v>Check Go over full length of slot.</v>
      </c>
      <c r="BU79" t="str">
        <v>Check Near Closed End</v>
      </c>
      <c r="BV79" t="str">
        <v>Check per Print View, Away from Rod Slot</v>
      </c>
      <c r="BW79" t="str">
        <v>Check to Balloon 30 Go Pin</v>
      </c>
      <c r="BX79" t="str">
        <v>Check with .2705 SET Pin Inside Part</v>
      </c>
      <c r="BY79" t="str">
        <v>Check with Hex Up</v>
      </c>
      <c r="BZ79" t="str">
        <v>CMM Blank</v>
      </c>
      <c r="CA79" t="str">
        <v>Confirm Full Radius</v>
      </c>
      <c r="CB79" t="str">
        <v>Constrained in fixture</v>
      </c>
      <c r="CC79" t="str">
        <v>Constrained with Ring</v>
      </c>
      <c r="CD79" t="str">
        <v>Constrained, See Image</v>
      </c>
      <c r="CE79" t="str">
        <v>Dim. "A"</v>
      </c>
      <c r="CF79" t="str">
        <v>Dim. "B"</v>
      </c>
      <c r="CG79" t="str">
        <v>Dim. "C"</v>
      </c>
      <c r="CH79" t="str">
        <v>Dim. "D", Whirl Blank</v>
      </c>
      <c r="CI79" t="str">
        <v>Dim. "G"</v>
      </c>
      <c r="CJ79" t="str">
        <v>Dim. E, Blank Turn Maj. &amp;  Mill Flt</v>
      </c>
      <c r="CK79" t="str">
        <v>Dim. E, Blank Turn Maj.&amp;  Mill Flt</v>
      </c>
      <c r="CL79" t="str">
        <v>Dim. H, Whirl Blank</v>
      </c>
      <c r="CM79" t="str">
        <v>Dim. J, 'Blank Turn Maj. &amp; Whirl Blank</v>
      </c>
      <c r="CN79" t="str">
        <v>Disk Drop Indicator Tip</v>
      </c>
      <c r="CO79" t="str">
        <v>DWG 100448-15, Balloon F_1</v>
      </c>
      <c r="CP79" t="str">
        <v>DWG 100448-15, OL02571</v>
      </c>
      <c r="CQ79" t="str">
        <v>DWG 100448-41</v>
      </c>
      <c r="CR79" t="str">
        <v>DWG 9890040, (10E),Section Part, OL01139</v>
      </c>
      <c r="CS79" t="str">
        <v>DWG 9890040, (10E),Section, OL01139</v>
      </c>
      <c r="CT79" t="str">
        <v>DWG 9890040, (11E)</v>
      </c>
      <c r="CU79" t="str">
        <v>DWG 9890040, (11E), Pins with Flats</v>
      </c>
      <c r="CV79" t="str">
        <v>DWG 9890040, (12E),  Pass=.002 or less</v>
      </c>
      <c r="CW79" t="str">
        <v>DWG 9890040, (12E), See Image</v>
      </c>
      <c r="CX79" t="str">
        <v>DWG 9890040, (1E), OL01431</v>
      </c>
      <c r="CY79" t="str">
        <v>DWG 9890040, (1E), OL01432</v>
      </c>
      <c r="CZ79" t="str">
        <v>DWG 9890040, (2E), OL01432</v>
      </c>
      <c r="DA79" t="str">
        <v>DWG 9890040, (3E)</v>
      </c>
      <c r="DB79" t="str">
        <v>DWG 9890040, (4E)</v>
      </c>
      <c r="DC79" t="str">
        <v>DWG 9890040, (5E), OL02336</v>
      </c>
      <c r="DD79" t="str">
        <v>DWG 9890040, (6E)</v>
      </c>
      <c r="DE79" t="str">
        <v>DWG 9890040, (7E)</v>
      </c>
      <c r="DF79" t="str">
        <v>DWG 9890040, (8E), OL01433</v>
      </c>
      <c r="DG79" t="str">
        <v>DWG 9890040, (8E), OL01433, Section</v>
      </c>
      <c r="DH79" t="str">
        <v>DWG 9890040, (9E), Close to Rod Slot</v>
      </c>
      <c r="DI79" t="str">
        <v>DWG 9890040, (9E),Close to Rod Slot</v>
      </c>
      <c r="DJ79" t="str">
        <v>DWG FRM0105 PAGE 2</v>
      </c>
      <c r="DK79" t="str">
        <v>DWG# 100448-41</v>
      </c>
      <c r="DL79" t="str">
        <v>DWG# 100448-44</v>
      </c>
      <c r="DM79" t="str">
        <v>DWG# 9890003  (1), Section OL00436/A</v>
      </c>
      <c r="DN79" t="str">
        <v>DWG# 9890003 (3), Ring Gauge Constrained</v>
      </c>
      <c r="DO79" t="str">
        <v>DWG# 9890003 (4), Section</v>
      </c>
      <c r="DP79" t="str">
        <v>DWG#100448-26, Balloon 1K, OL02350</v>
      </c>
      <c r="DQ79" t="str">
        <v>DWG#100448-26, Balloon 2K, OL02350</v>
      </c>
      <c r="DR79" t="str">
        <v>DWG#100448-26, Balloon 3K, OL02363</v>
      </c>
      <c r="DS79" t="str">
        <v>DWG#100448-26, Balloon 4K</v>
      </c>
      <c r="DT79" t="str">
        <v>DWG#100448-26, Balloon 5K, Section</v>
      </c>
      <c r="DU79" t="str">
        <v>DWG#100448-26, Balloon 6K</v>
      </c>
      <c r="DV79" t="str">
        <v>DWG#100448-26, Balloon 7K, Section</v>
      </c>
      <c r="DW79" t="str">
        <v>DWG#100448-26, Mfg. Tol.</v>
      </c>
      <c r="DX79" t="str">
        <v>DWG#9890003 (2) Ring Gauge Constrained</v>
      </c>
      <c r="DY79" t="str">
        <v>DWG#9890044</v>
      </c>
      <c r="DZ79" t="str">
        <v>DWG#9890044 .1985 to .2005=Pass</v>
      </c>
      <c r="EA79" t="str">
        <v>DWG#9890044 Overlay OL02441</v>
      </c>
      <c r="EB79" t="str">
        <v>DWG#9890044, OL02441</v>
      </c>
      <c r="EC79" t="str">
        <v>DWG#FRM0105</v>
      </c>
      <c r="ED79" t="str">
        <v>EXT.</v>
      </c>
      <c r="EE79" t="str">
        <v>EXT. Section, OL02460</v>
      </c>
      <c r="EF79" t="str">
        <v>EXT., OL04223</v>
      </c>
      <c r="EG79" t="str">
        <v>Flat Drop Indicator Tip</v>
      </c>
      <c r="EH79" t="str">
        <v>Full Go Pin, No Light, at Radius</v>
      </c>
      <c r="EI79" t="str">
        <v>Function Check</v>
      </c>
      <c r="EJ79" t="str">
        <v>GO Function Gauge</v>
      </c>
      <c r="EK79" t="str">
        <v>Go Gauge for Balloon 1 &amp; 4</v>
      </c>
      <c r="EL79" t="str">
        <v>Go Pin must pass through</v>
      </c>
      <c r="EM79" t="str">
        <v>Greater than .005 = Fail, Section</v>
      </c>
      <c r="EN79" t="str">
        <v>Greater than .025 out of center = Fail</v>
      </c>
      <c r="EO79" t="str">
        <v>Greater than 2.6 = Pass</v>
      </c>
      <c r="EP79" t="str">
        <v>Green = Pass, Red = Fail</v>
      </c>
      <c r="EQ79" t="str">
        <v>Hex Depth</v>
      </c>
      <c r="ER79" t="str">
        <v>Hex Minor</v>
      </c>
      <c r="ES79" t="str">
        <v>Hole Dia.</v>
      </c>
      <c r="ET79" t="str">
        <v>ID Sphere Finish</v>
      </c>
      <c r="EU79" t="str">
        <v>ID/OD Both Sides, Diff. .002 or less = Pass</v>
      </c>
      <c r="EV79" t="str">
        <v>If Looks Big, Section</v>
      </c>
      <c r="EW79" t="str">
        <v>If Looks Small, Section</v>
      </c>
      <c r="EX79" t="str">
        <v>Insp. Close to Break Away, Mfg.Tol.</v>
      </c>
      <c r="EY79" t="str">
        <v>INT.</v>
      </c>
      <c r="EZ79" t="str">
        <v>INT. Section, OL02460</v>
      </c>
      <c r="FA79" t="str">
        <v>INT., OL04223</v>
      </c>
      <c r="FB79" t="str">
        <v>Intersect. of 7.7 &amp; R0.10</v>
      </c>
      <c r="FC79" t="str">
        <v>Intersect. of 8.79 and R.25 MAX</v>
      </c>
      <c r="FD79" t="str">
        <v>Keep Ind. Tip away from corner</v>
      </c>
      <c r="FE79" t="str">
        <v>L31</v>
      </c>
      <c r="FF79" t="str">
        <v>Laser Mark</v>
      </c>
      <c r="FG79" t="str">
        <v>LASER PER NOTE 4</v>
      </c>
      <c r="FH79" t="str">
        <v>LASER PER NOTE 4, Final Check 1 only</v>
      </c>
      <c r="FI79" t="str">
        <v>Less than .002 out of center = Pass</v>
      </c>
      <c r="FJ79" t="str">
        <v>Less than 2.75 = Pass, Section</v>
      </c>
      <c r="FK79" t="str">
        <v>List as pin. Not Calibrated</v>
      </c>
      <c r="FL79" t="str">
        <v>M9 X 1.25 BUTT See Comment Image</v>
      </c>
      <c r="FM79" t="str">
        <v>Manual Section</v>
      </c>
      <c r="FN79" t="str">
        <v>Max Deep .241 NO-GO =.42</v>
      </c>
      <c r="FO79" t="str">
        <v>MAX Depth of (Note 7) .241 NO-GO Pin</v>
      </c>
      <c r="FP79" t="str">
        <v>Measure from Blue Line, See Image</v>
      </c>
      <c r="FQ79" t="str">
        <v>Measure Width of Blue Area, See Image</v>
      </c>
      <c r="FR79" t="str">
        <v>Mfg. Tol</v>
      </c>
      <c r="FS79" t="str">
        <v>Mfg. Tol, See Image</v>
      </c>
      <c r="FT79" t="str">
        <v>Mfg. Tol.</v>
      </c>
      <c r="FU79" t="str">
        <v>Mfg. Tol. "A"</v>
      </c>
      <c r="FV79" t="str">
        <v>Mfg. Tol. (Zero on Gauge Full Dia. Lead)</v>
      </c>
      <c r="FW79" t="str">
        <v>Mfg. Tol. Balloon 11, See Image</v>
      </c>
      <c r="FX79" t="str">
        <v>Mfg. Tol. Balloon 4</v>
      </c>
      <c r="FY79" t="str">
        <v>Mfg. Tol. Balloon 7</v>
      </c>
      <c r="FZ79" t="str">
        <v xml:space="preserve">Mfg. Tol. C-Bore Face (Ballo 28) </v>
      </c>
      <c r="GA79" t="str">
        <v>Mfg. Tol. Section</v>
      </c>
      <c r="GB79" t="str">
        <v>Mfg. Tol. See Image</v>
      </c>
      <c r="GC79" t="str">
        <v>Mfg. Tol., 3 Places, Record MAX</v>
      </c>
      <c r="GD79" t="str">
        <v>Mfg. Tol., Balloon 11</v>
      </c>
      <c r="GE79" t="str">
        <v>Mfg. Tol., Balloon 7</v>
      </c>
      <c r="GF79" t="str">
        <v>Mfg. Tol., Blank</v>
      </c>
      <c r="GG79" t="str">
        <v>Mfg. Tol., Blank, Balloon 12</v>
      </c>
      <c r="GH79" t="str">
        <v>Mfg. Tol., Blend to SØ.320</v>
      </c>
      <c r="GI79" t="str">
        <v>Mfg. Tol., Calculation</v>
      </c>
      <c r="GJ79" t="str">
        <v>Mfg. Tol., For Mill Fixture</v>
      </c>
      <c r="GK79" t="str">
        <v>Mfg. Tol., L32</v>
      </c>
      <c r="GL79" t="str">
        <v>Mfg. Tol., L33</v>
      </c>
      <c r="GM79" t="str">
        <v>Mfg. Tol., No Tool Marks</v>
      </c>
      <c r="GN79" t="str">
        <v>Mfg. Tol., OL03361</v>
      </c>
      <c r="GO79" t="str">
        <v>Mfg. Tol., Record off center value</v>
      </c>
      <c r="GP79" t="str">
        <v>Mfg. Tol., Same 3 Places, Record MIN</v>
      </c>
      <c r="GQ79" t="str">
        <v>Mfg. Tol., Section</v>
      </c>
      <c r="GR79" t="str">
        <v>Mfg. Tol., Section B-B</v>
      </c>
      <c r="GS79" t="str">
        <v>Mfg. Tol., Section, OL03361</v>
      </c>
      <c r="GT79" t="str">
        <v>Mfg. Tol., Section, Per Note 2</v>
      </c>
      <c r="GU79" t="str">
        <v>Mfg. Tol., See Image</v>
      </c>
      <c r="GV79" t="str">
        <v>Mfg. Tol., See Image, Bore in Blue</v>
      </c>
      <c r="GW79" t="str">
        <v>Mfg. Tol., See Image, Hook Tip</v>
      </c>
      <c r="GX79" t="str">
        <v>Mfg. Tol., Sharp Okay No Burr</v>
      </c>
      <c r="GY79" t="str">
        <v>Mfg. Tol., Threadless Blank</v>
      </c>
      <c r="GZ79" t="str">
        <v>Mfg.Tol.</v>
      </c>
      <c r="HA79" t="str">
        <v>Mgf. To., T.S.C.</v>
      </c>
      <c r="HB79" t="str">
        <v>Milled Feature</v>
      </c>
      <c r="HC79" t="str">
        <v>Milled Feature, OL04045</v>
      </c>
      <c r="HD79" t="str">
        <v>More than .0005 out of center = Fail</v>
      </c>
      <c r="HE79" t="str">
        <v>Must Pass Through</v>
      </c>
      <c r="HF79" t="str">
        <v>Must pass through gauge</v>
      </c>
      <c r="HG79" t="str">
        <v>Must Pass Through Go Gauge</v>
      </c>
      <c r="HH79" t="str">
        <v>Must Pass, See Image.</v>
      </c>
      <c r="HI79" t="str">
        <v>NA</v>
      </c>
      <c r="HJ79" t="str">
        <v>Narrow Area</v>
      </c>
      <c r="HK79" t="str">
        <v>Near Balloon 21</v>
      </c>
      <c r="HL79" t="str">
        <v>Near Datum B</v>
      </c>
      <c r="HM79" t="str">
        <v>Neck Dia.</v>
      </c>
      <c r="HN79" t="str">
        <v>Neck to Head Rad.</v>
      </c>
      <c r="HO79" t="str">
        <v>No Copper Deposits Allowed</v>
      </c>
      <c r="HP79" t="str">
        <v>No Section</v>
      </c>
      <c r="HQ79" t="str">
        <v>No Section, .01 to .014 = Pass</v>
      </c>
      <c r="HR79" t="str">
        <v>No Section, Rotate Part</v>
      </c>
      <c r="HS79" t="str">
        <v>No Section, See Image</v>
      </c>
      <c r="HT79" t="str">
        <v>No Slot, Section B-B</v>
      </c>
      <c r="HU79" t="str">
        <v>No visual step = Pass</v>
      </c>
      <c r="HV79" t="str">
        <v>Not to exceed .95 Deep</v>
      </c>
      <c r="HW79" t="str">
        <v>Note 1</v>
      </c>
      <c r="HX79" t="str">
        <v>OL00333/A</v>
      </c>
      <c r="HY79" t="str">
        <v>OL00519</v>
      </c>
      <c r="HZ79" t="str">
        <v>OL00520</v>
      </c>
      <c r="IA79" t="str">
        <v>OL00529</v>
      </c>
      <c r="IB79" t="str">
        <v>OL00542</v>
      </c>
      <c r="IC79" t="str">
        <v>OL00724</v>
      </c>
      <c r="ID79" t="str">
        <v>OL01250</v>
      </c>
      <c r="IE79" t="str">
        <v>OL01869, Threadless Blank</v>
      </c>
      <c r="IF79" t="str">
        <v>OL01870, Section</v>
      </c>
      <c r="IG79" t="str">
        <v>OL02255</v>
      </c>
      <c r="IH79" t="str">
        <v>OL02255, Mfg. Tol.</v>
      </c>
      <c r="II79" t="str">
        <v>OL02302</v>
      </c>
      <c r="IJ79" t="str">
        <v xml:space="preserve">OL02318  needed per image instructions </v>
      </c>
      <c r="IK79" t="str">
        <v>OL02556</v>
      </c>
      <c r="IL79" t="str">
        <v>OL02557</v>
      </c>
      <c r="IM79" t="str">
        <v>OL02567</v>
      </c>
      <c r="IN79" t="str">
        <v>OL02653</v>
      </c>
      <c r="IO79" t="str">
        <v>OL02718</v>
      </c>
      <c r="IP79" t="str">
        <v>OL02841</v>
      </c>
      <c r="IQ79" t="str">
        <v>OL02842</v>
      </c>
      <c r="IR79" t="str">
        <v>OL02844</v>
      </c>
      <c r="IS79" t="str">
        <v>OL02871</v>
      </c>
      <c r="IT79" t="str">
        <v>OL02887</v>
      </c>
      <c r="IU79" t="str">
        <v>OL03766</v>
      </c>
      <c r="IV79" t="str">
        <v>OL03868</v>
      </c>
      <c r="IW79" t="str">
        <v>OL03869</v>
      </c>
      <c r="IX79" t="str">
        <v>OL03870</v>
      </c>
      <c r="IY79" t="str">
        <v>OL03873, DWG# 100448-44</v>
      </c>
      <c r="IZ79" t="str">
        <v>OL03949</v>
      </c>
      <c r="JA79" t="str">
        <v xml:space="preserve">OL04043, Section </v>
      </c>
      <c r="JB79" t="str">
        <v xml:space="preserve">OL04044, Section </v>
      </c>
      <c r="JC79" t="str">
        <v>OL04045</v>
      </c>
      <c r="JD79" t="str">
        <v>OL04045, Milled Feature</v>
      </c>
      <c r="JE79" t="str">
        <v>OL04063</v>
      </c>
      <c r="JF79" t="str">
        <v>OL04064</v>
      </c>
      <c r="JG79" t="str">
        <v>OL04065</v>
      </c>
      <c r="JH79" t="str">
        <v>OL04181</v>
      </c>
      <c r="JI79" t="str">
        <v>OL04218</v>
      </c>
      <c r="JJ79" t="str">
        <v>OL04224, See Image</v>
      </c>
      <c r="JK79" t="str">
        <v>OL04374</v>
      </c>
      <c r="JL79" t="str">
        <v>OL04375, Section M-M</v>
      </c>
      <c r="JM79" t="str">
        <v>OL04376, Section M-M</v>
      </c>
      <c r="JN79" t="str">
        <v>OL04443</v>
      </c>
      <c r="JO79" t="str">
        <v>OL04444</v>
      </c>
      <c r="JP79" t="str">
        <v>One side of slot</v>
      </c>
      <c r="JQ79" t="str">
        <v>Other side of slot</v>
      </c>
      <c r="JR79" t="str">
        <v>Out of center more than .002 = Fail</v>
      </c>
      <c r="JS79" t="str">
        <v>Out of center more than.002 = Fail</v>
      </c>
      <c r="JT79" t="str">
        <v>Overlay OL02713</v>
      </c>
    </row>
    <row r="80" spans="1:280">
      <c r="A80" s="74" t="s">
        <v>518</v>
      </c>
      <c r="C80" s="74" t="str" cm="1">
        <f t="array" ref="C80:JT80">TRANSPOSE(_xlfn._xlws.SORT(_xlfn._xlws.FILTER($A$2:$A$279,ISNUMBER(SEARCH('Prt. Lib. &amp; Routine, Table'!M87,$A$2:$A$279)),"not found")))</f>
        <v xml:space="preserve"> 'C', Whirl Blank</v>
      </c>
      <c r="D80" t="str">
        <v xml:space="preserve"> See Image, Constrained</v>
      </c>
      <c r="E80" t="str">
        <v>(.04 to .12 range = Pass)</v>
      </c>
      <c r="F80" t="str">
        <v>(.042 FULL) Go Pin Seat Fully</v>
      </c>
      <c r="G80" t="str">
        <v>(B), Mfg. Tol.</v>
      </c>
      <c r="H80" t="str">
        <v>(B), O.A.L.</v>
      </c>
      <c r="I80" t="str">
        <v>.001 or less =Pass</v>
      </c>
      <c r="J80" t="str">
        <v>.001 or less out of center = Pass</v>
      </c>
      <c r="K80" t="str">
        <v>.002 or Less = Pass</v>
      </c>
      <c r="L80" t="str">
        <v>.002 or Less out of center = Pass</v>
      </c>
      <c r="M80" t="str">
        <v>.005 to .015 = Pass</v>
      </c>
      <c r="N80" t="str">
        <v>.0125 Mean, Section</v>
      </c>
      <c r="O80" t="str">
        <v>.025 or Less in X &amp; Y=Pass</v>
      </c>
      <c r="P80" t="str">
        <v>.038 Mean</v>
      </c>
      <c r="Q80" t="str">
        <v>.063 MM = .0024 IN, See Image</v>
      </c>
      <c r="R80" t="str">
        <v>.063MM = .0024"</v>
      </c>
      <c r="S80" t="str">
        <v>.243 NO-GO, Unconstrained, Must Not Start</v>
      </c>
      <c r="T80" t="str">
        <v>@ Back Face &amp; ID, No Raised Edge</v>
      </c>
      <c r="U80" t="str">
        <v>@ Back Face &amp; OD, No Raised Edge</v>
      </c>
      <c r="V80" t="str">
        <v>@ ID &amp; FACE</v>
      </c>
      <c r="W80" t="str">
        <v>@ OD &amp; BACK FACE</v>
      </c>
      <c r="X80" t="str">
        <v>@ OD &amp; FACE</v>
      </c>
      <c r="Y80" t="str">
        <v>Across from slot</v>
      </c>
      <c r="Z80" t="str">
        <v>All Edge Breaks</v>
      </c>
      <c r="AA80" t="str">
        <v>Attached to bar stock</v>
      </c>
      <c r="AB80" t="str">
        <v xml:space="preserve">Back Turn Fillet Rad. </v>
      </c>
      <c r="AC80" t="str">
        <v>Balloon 1 (DWG FRM0105 Page 2, NV-27)</v>
      </c>
      <c r="AD80" t="str">
        <v>Balloon 1 (DWG FRM0105, NV-30)</v>
      </c>
      <c r="AE80" t="str">
        <v>Balloon 1 (P# 9890002-20) OL00429/A</v>
      </c>
      <c r="AF80" t="str">
        <v>Balloon 1, DWG#FRM0105</v>
      </c>
      <c r="AG80" t="str">
        <v>Balloon 11, See Image</v>
      </c>
      <c r="AH80" t="str">
        <v xml:space="preserve">Balloon 2 (DWG FRM0105 Page 2, NV-27) </v>
      </c>
      <c r="AI80" t="str">
        <v>Balloon 2 (DWG FRM0105, NV-30)</v>
      </c>
      <c r="AJ80" t="str">
        <v>Balloon 2 (P# 9890002-20)</v>
      </c>
      <c r="AK80" t="str">
        <v>Balloon 2, DWG#FRM0105</v>
      </c>
      <c r="AL80" t="str">
        <v>Balloon 2, DWG#FRM0105, See Image</v>
      </c>
      <c r="AM80" t="str">
        <v>Balloon 3 (DWG FRM0105, NV-30 Minor)</v>
      </c>
      <c r="AN80" t="str">
        <v>Balloon 3 (DWG FRM0105, NV-30)</v>
      </c>
      <c r="AO80" t="str">
        <v>Balloon 3 (P# 9890002-20)</v>
      </c>
      <c r="AP80" t="str">
        <v>Balloon 4</v>
      </c>
      <c r="AQ80" t="str">
        <v>Balloon 4 (P# 9890002-20)</v>
      </c>
      <c r="AR80" t="str">
        <v>Below Middle Band</v>
      </c>
      <c r="AS80" t="str">
        <v>Best Fit Pin, .003 or Less =Pass</v>
      </c>
      <c r="AT80" t="str">
        <v>Blank</v>
      </c>
      <c r="AU80" t="str">
        <v>Blank Turn Maj.</v>
      </c>
      <c r="AV80" t="str">
        <v>Blank Turn Maj. Mill Flt., OL4172</v>
      </c>
      <c r="AW80" t="str">
        <v>Blank Without .010 Slots</v>
      </c>
      <c r="AX80" t="str">
        <v>Blank Without .010 Slots, Section</v>
      </c>
      <c r="AY80" t="str">
        <v>Blank without thread</v>
      </c>
      <c r="AZ80" t="str">
        <v xml:space="preserve">Blank, Center of V Grv. </v>
      </c>
      <c r="BA80" t="str">
        <v>Blank, Check R adjacent Balloon 17</v>
      </c>
      <c r="BB80" t="str">
        <v>Blank, EXT. Feature</v>
      </c>
      <c r="BC80" t="str">
        <v>Blank, See Image, OL04335</v>
      </c>
      <c r="BD80" t="str">
        <v>Blank, See Image, OL04336</v>
      </c>
      <c r="BE80" t="str">
        <v xml:space="preserve">Blank, Thrd. </v>
      </c>
      <c r="BF80" t="str">
        <v>Blank, Turn Tip</v>
      </c>
      <c r="BG80" t="str">
        <v>Blank, Without Thrd.</v>
      </c>
      <c r="BH80" t="str">
        <v>Blank, Without Thread</v>
      </c>
      <c r="BI80" t="str">
        <v xml:space="preserve">Blunt Start Blend to Minor </v>
      </c>
      <c r="BJ80" t="str">
        <v>Calc., Use Go HEX</v>
      </c>
      <c r="BK80" t="str">
        <v>Can't dig into OD</v>
      </c>
      <c r="BL80" t="str">
        <v>Carbide Gauge</v>
      </c>
      <c r="BM80" t="str">
        <v xml:space="preserve">Center of V Grv. </v>
      </c>
      <c r="BN80" t="str">
        <v>Centered Less than .03 = Pass</v>
      </c>
      <c r="BO80" t="str">
        <v>Centered within .0005 or Less = Pass</v>
      </c>
      <c r="BP80" t="str">
        <v>Centered within .001 or Less = Pass</v>
      </c>
      <c r="BQ80" t="str">
        <v>Centered within .0254 or Less = Pass</v>
      </c>
      <c r="BR80" t="str">
        <v>Check close to Rod Slot</v>
      </c>
      <c r="BS80" t="str">
        <v>Check every other hole</v>
      </c>
      <c r="BT80" t="str">
        <v>Check Go over full length of slot.</v>
      </c>
      <c r="BU80" t="str">
        <v>Check Near Closed End</v>
      </c>
      <c r="BV80" t="str">
        <v>Check per Print View, Away from Rod Slot</v>
      </c>
      <c r="BW80" t="str">
        <v>Check to Balloon 30 Go Pin</v>
      </c>
      <c r="BX80" t="str">
        <v>Check with .2705 SET Pin Inside Part</v>
      </c>
      <c r="BY80" t="str">
        <v>Check with Hex Up</v>
      </c>
      <c r="BZ80" t="str">
        <v>CMM Blank</v>
      </c>
      <c r="CA80" t="str">
        <v>Confirm Full Radius</v>
      </c>
      <c r="CB80" t="str">
        <v>Constrained in fixture</v>
      </c>
      <c r="CC80" t="str">
        <v>Constrained with Ring</v>
      </c>
      <c r="CD80" t="str">
        <v>Constrained, See Image</v>
      </c>
      <c r="CE80" t="str">
        <v>Dim. "A"</v>
      </c>
      <c r="CF80" t="str">
        <v>Dim. "B"</v>
      </c>
      <c r="CG80" t="str">
        <v>Dim. "C"</v>
      </c>
      <c r="CH80" t="str">
        <v>Dim. "D", Whirl Blank</v>
      </c>
      <c r="CI80" t="str">
        <v>Dim. "G"</v>
      </c>
      <c r="CJ80" t="str">
        <v>Dim. E, Blank Turn Maj. &amp;  Mill Flt</v>
      </c>
      <c r="CK80" t="str">
        <v>Dim. E, Blank Turn Maj.&amp;  Mill Flt</v>
      </c>
      <c r="CL80" t="str">
        <v>Dim. H, Whirl Blank</v>
      </c>
      <c r="CM80" t="str">
        <v>Dim. J, 'Blank Turn Maj. &amp; Whirl Blank</v>
      </c>
      <c r="CN80" t="str">
        <v>Disk Drop Indicator Tip</v>
      </c>
      <c r="CO80" t="str">
        <v>DWG 100448-15, Balloon F_1</v>
      </c>
      <c r="CP80" t="str">
        <v>DWG 100448-15, OL02571</v>
      </c>
      <c r="CQ80" t="str">
        <v>DWG 100448-41</v>
      </c>
      <c r="CR80" t="str">
        <v>DWG 9890040, (10E),Section Part, OL01139</v>
      </c>
      <c r="CS80" t="str">
        <v>DWG 9890040, (10E),Section, OL01139</v>
      </c>
      <c r="CT80" t="str">
        <v>DWG 9890040, (11E)</v>
      </c>
      <c r="CU80" t="str">
        <v>DWG 9890040, (11E), Pins with Flats</v>
      </c>
      <c r="CV80" t="str">
        <v>DWG 9890040, (12E),  Pass=.002 or less</v>
      </c>
      <c r="CW80" t="str">
        <v>DWG 9890040, (12E), See Image</v>
      </c>
      <c r="CX80" t="str">
        <v>DWG 9890040, (1E), OL01431</v>
      </c>
      <c r="CY80" t="str">
        <v>DWG 9890040, (1E), OL01432</v>
      </c>
      <c r="CZ80" t="str">
        <v>DWG 9890040, (2E), OL01432</v>
      </c>
      <c r="DA80" t="str">
        <v>DWG 9890040, (3E)</v>
      </c>
      <c r="DB80" t="str">
        <v>DWG 9890040, (4E)</v>
      </c>
      <c r="DC80" t="str">
        <v>DWG 9890040, (5E), OL02336</v>
      </c>
      <c r="DD80" t="str">
        <v>DWG 9890040, (6E)</v>
      </c>
      <c r="DE80" t="str">
        <v>DWG 9890040, (7E)</v>
      </c>
      <c r="DF80" t="str">
        <v>DWG 9890040, (8E), OL01433</v>
      </c>
      <c r="DG80" t="str">
        <v>DWG 9890040, (8E), OL01433, Section</v>
      </c>
      <c r="DH80" t="str">
        <v>DWG 9890040, (9E), Close to Rod Slot</v>
      </c>
      <c r="DI80" t="str">
        <v>DWG 9890040, (9E),Close to Rod Slot</v>
      </c>
      <c r="DJ80" t="str">
        <v>DWG FRM0105 PAGE 2</v>
      </c>
      <c r="DK80" t="str">
        <v>DWG# 100448-41</v>
      </c>
      <c r="DL80" t="str">
        <v>DWG# 100448-44</v>
      </c>
      <c r="DM80" t="str">
        <v>DWG# 9890003  (1), Section OL00436/A</v>
      </c>
      <c r="DN80" t="str">
        <v>DWG# 9890003 (3), Ring Gauge Constrained</v>
      </c>
      <c r="DO80" t="str">
        <v>DWG# 9890003 (4), Section</v>
      </c>
      <c r="DP80" t="str">
        <v>DWG#100448-26, Balloon 1K, OL02350</v>
      </c>
      <c r="DQ80" t="str">
        <v>DWG#100448-26, Balloon 2K, OL02350</v>
      </c>
      <c r="DR80" t="str">
        <v>DWG#100448-26, Balloon 3K, OL02363</v>
      </c>
      <c r="DS80" t="str">
        <v>DWG#100448-26, Balloon 4K</v>
      </c>
      <c r="DT80" t="str">
        <v>DWG#100448-26, Balloon 5K, Section</v>
      </c>
      <c r="DU80" t="str">
        <v>DWG#100448-26, Balloon 6K</v>
      </c>
      <c r="DV80" t="str">
        <v>DWG#100448-26, Balloon 7K, Section</v>
      </c>
      <c r="DW80" t="str">
        <v>DWG#100448-26, Mfg. Tol.</v>
      </c>
      <c r="DX80" t="str">
        <v>DWG#9890003 (2) Ring Gauge Constrained</v>
      </c>
      <c r="DY80" t="str">
        <v>DWG#9890044</v>
      </c>
      <c r="DZ80" t="str">
        <v>DWG#9890044 .1985 to .2005=Pass</v>
      </c>
      <c r="EA80" t="str">
        <v>DWG#9890044 Overlay OL02441</v>
      </c>
      <c r="EB80" t="str">
        <v>DWG#9890044, OL02441</v>
      </c>
      <c r="EC80" t="str">
        <v>DWG#FRM0105</v>
      </c>
      <c r="ED80" t="str">
        <v>EXT.</v>
      </c>
      <c r="EE80" t="str">
        <v>EXT. Section, OL02460</v>
      </c>
      <c r="EF80" t="str">
        <v>EXT., OL04223</v>
      </c>
      <c r="EG80" t="str">
        <v>Flat Drop Indicator Tip</v>
      </c>
      <c r="EH80" t="str">
        <v>Full Go Pin, No Light, at Radius</v>
      </c>
      <c r="EI80" t="str">
        <v>Function Check</v>
      </c>
      <c r="EJ80" t="str">
        <v>GO Function Gauge</v>
      </c>
      <c r="EK80" t="str">
        <v>Go Gauge for Balloon 1 &amp; 4</v>
      </c>
      <c r="EL80" t="str">
        <v>Go Pin must pass through</v>
      </c>
      <c r="EM80" t="str">
        <v>Greater than .005 = Fail, Section</v>
      </c>
      <c r="EN80" t="str">
        <v>Greater than .025 out of center = Fail</v>
      </c>
      <c r="EO80" t="str">
        <v>Greater than 2.6 = Pass</v>
      </c>
      <c r="EP80" t="str">
        <v>Green = Pass, Red = Fail</v>
      </c>
      <c r="EQ80" t="str">
        <v>Hex Depth</v>
      </c>
      <c r="ER80" t="str">
        <v>Hex Minor</v>
      </c>
      <c r="ES80" t="str">
        <v>Hole Dia.</v>
      </c>
      <c r="ET80" t="str">
        <v>ID Sphere Finish</v>
      </c>
      <c r="EU80" t="str">
        <v>ID/OD Both Sides, Diff. .002 or less = Pass</v>
      </c>
      <c r="EV80" t="str">
        <v>If Looks Big, Section</v>
      </c>
      <c r="EW80" t="str">
        <v>If Looks Small, Section</v>
      </c>
      <c r="EX80" t="str">
        <v>Insp. Close to Break Away, Mfg.Tol.</v>
      </c>
      <c r="EY80" t="str">
        <v>INT.</v>
      </c>
      <c r="EZ80" t="str">
        <v>INT. Section, OL02460</v>
      </c>
      <c r="FA80" t="str">
        <v>INT., OL04223</v>
      </c>
      <c r="FB80" t="str">
        <v>Intersect. of 7.7 &amp; R0.10</v>
      </c>
      <c r="FC80" t="str">
        <v>Intersect. of 8.79 and R.25 MAX</v>
      </c>
      <c r="FD80" t="str">
        <v>Keep Ind. Tip away from corner</v>
      </c>
      <c r="FE80" t="str">
        <v>L31</v>
      </c>
      <c r="FF80" t="str">
        <v>Laser Mark</v>
      </c>
      <c r="FG80" t="str">
        <v>LASER PER NOTE 4</v>
      </c>
      <c r="FH80" t="str">
        <v>LASER PER NOTE 4, Final Check 1 only</v>
      </c>
      <c r="FI80" t="str">
        <v>Less than .002 out of center = Pass</v>
      </c>
      <c r="FJ80" t="str">
        <v>Less than 2.75 = Pass, Section</v>
      </c>
      <c r="FK80" t="str">
        <v>List as pin. Not Calibrated</v>
      </c>
      <c r="FL80" t="str">
        <v>M9 X 1.25 BUTT See Comment Image</v>
      </c>
      <c r="FM80" t="str">
        <v>Manual Section</v>
      </c>
      <c r="FN80" t="str">
        <v>Max Deep .241 NO-GO =.42</v>
      </c>
      <c r="FO80" t="str">
        <v>MAX Depth of (Note 7) .241 NO-GO Pin</v>
      </c>
      <c r="FP80" t="str">
        <v>Measure from Blue Line, See Image</v>
      </c>
      <c r="FQ80" t="str">
        <v>Measure Width of Blue Area, See Image</v>
      </c>
      <c r="FR80" t="str">
        <v>Mfg. Tol</v>
      </c>
      <c r="FS80" t="str">
        <v>Mfg. Tol, See Image</v>
      </c>
      <c r="FT80" t="str">
        <v>Mfg. Tol.</v>
      </c>
      <c r="FU80" t="str">
        <v>Mfg. Tol. "A"</v>
      </c>
      <c r="FV80" t="str">
        <v>Mfg. Tol. (Zero on Gauge Full Dia. Lead)</v>
      </c>
      <c r="FW80" t="str">
        <v>Mfg. Tol. Balloon 11, See Image</v>
      </c>
      <c r="FX80" t="str">
        <v>Mfg. Tol. Balloon 4</v>
      </c>
      <c r="FY80" t="str">
        <v>Mfg. Tol. Balloon 7</v>
      </c>
      <c r="FZ80" t="str">
        <v xml:space="preserve">Mfg. Tol. C-Bore Face (Ballo 28) </v>
      </c>
      <c r="GA80" t="str">
        <v>Mfg. Tol. Section</v>
      </c>
      <c r="GB80" t="str">
        <v>Mfg. Tol. See Image</v>
      </c>
      <c r="GC80" t="str">
        <v>Mfg. Tol., 3 Places, Record MAX</v>
      </c>
      <c r="GD80" t="str">
        <v>Mfg. Tol., Balloon 11</v>
      </c>
      <c r="GE80" t="str">
        <v>Mfg. Tol., Balloon 7</v>
      </c>
      <c r="GF80" t="str">
        <v>Mfg. Tol., Blank</v>
      </c>
      <c r="GG80" t="str">
        <v>Mfg. Tol., Blank, Balloon 12</v>
      </c>
      <c r="GH80" t="str">
        <v>Mfg. Tol., Blend to SØ.320</v>
      </c>
      <c r="GI80" t="str">
        <v>Mfg. Tol., Calculation</v>
      </c>
      <c r="GJ80" t="str">
        <v>Mfg. Tol., For Mill Fixture</v>
      </c>
      <c r="GK80" t="str">
        <v>Mfg. Tol., L32</v>
      </c>
      <c r="GL80" t="str">
        <v>Mfg. Tol., L33</v>
      </c>
      <c r="GM80" t="str">
        <v>Mfg. Tol., No Tool Marks</v>
      </c>
      <c r="GN80" t="str">
        <v>Mfg. Tol., OL03361</v>
      </c>
      <c r="GO80" t="str">
        <v>Mfg. Tol., Record off center value</v>
      </c>
      <c r="GP80" t="str">
        <v>Mfg. Tol., Same 3 Places, Record MIN</v>
      </c>
      <c r="GQ80" t="str">
        <v>Mfg. Tol., Section</v>
      </c>
      <c r="GR80" t="str">
        <v>Mfg. Tol., Section B-B</v>
      </c>
      <c r="GS80" t="str">
        <v>Mfg. Tol., Section, OL03361</v>
      </c>
      <c r="GT80" t="str">
        <v>Mfg. Tol., Section, Per Note 2</v>
      </c>
      <c r="GU80" t="str">
        <v>Mfg. Tol., See Image</v>
      </c>
      <c r="GV80" t="str">
        <v>Mfg. Tol., See Image, Bore in Blue</v>
      </c>
      <c r="GW80" t="str">
        <v>Mfg. Tol., See Image, Hook Tip</v>
      </c>
      <c r="GX80" t="str">
        <v>Mfg. Tol., Sharp Okay No Burr</v>
      </c>
      <c r="GY80" t="str">
        <v>Mfg. Tol., Threadless Blank</v>
      </c>
      <c r="GZ80" t="str">
        <v>Mfg.Tol.</v>
      </c>
      <c r="HA80" t="str">
        <v>Mgf. To., T.S.C.</v>
      </c>
      <c r="HB80" t="str">
        <v>Milled Feature</v>
      </c>
      <c r="HC80" t="str">
        <v>Milled Feature, OL04045</v>
      </c>
      <c r="HD80" t="str">
        <v>More than .0005 out of center = Fail</v>
      </c>
      <c r="HE80" t="str">
        <v>Must Pass Through</v>
      </c>
      <c r="HF80" t="str">
        <v>Must pass through gauge</v>
      </c>
      <c r="HG80" t="str">
        <v>Must Pass Through Go Gauge</v>
      </c>
      <c r="HH80" t="str">
        <v>Must Pass, See Image.</v>
      </c>
      <c r="HI80" t="str">
        <v>NA</v>
      </c>
      <c r="HJ80" t="str">
        <v>Narrow Area</v>
      </c>
      <c r="HK80" t="str">
        <v>Near Balloon 21</v>
      </c>
      <c r="HL80" t="str">
        <v>Near Datum B</v>
      </c>
      <c r="HM80" t="str">
        <v>Neck Dia.</v>
      </c>
      <c r="HN80" t="str">
        <v>Neck to Head Rad.</v>
      </c>
      <c r="HO80" t="str">
        <v>No Copper Deposits Allowed</v>
      </c>
      <c r="HP80" t="str">
        <v>No Section</v>
      </c>
      <c r="HQ80" t="str">
        <v>No Section, .01 to .014 = Pass</v>
      </c>
      <c r="HR80" t="str">
        <v>No Section, Rotate Part</v>
      </c>
      <c r="HS80" t="str">
        <v>No Section, See Image</v>
      </c>
      <c r="HT80" t="str">
        <v>No Slot, Section B-B</v>
      </c>
      <c r="HU80" t="str">
        <v>No visual step = Pass</v>
      </c>
      <c r="HV80" t="str">
        <v>Not to exceed .95 Deep</v>
      </c>
      <c r="HW80" t="str">
        <v>Note 1</v>
      </c>
      <c r="HX80" t="str">
        <v>OL00333/A</v>
      </c>
      <c r="HY80" t="str">
        <v>OL00519</v>
      </c>
      <c r="HZ80" t="str">
        <v>OL00520</v>
      </c>
      <c r="IA80" t="str">
        <v>OL00529</v>
      </c>
      <c r="IB80" t="str">
        <v>OL00542</v>
      </c>
      <c r="IC80" t="str">
        <v>OL00724</v>
      </c>
      <c r="ID80" t="str">
        <v>OL01250</v>
      </c>
      <c r="IE80" t="str">
        <v>OL01869, Threadless Blank</v>
      </c>
      <c r="IF80" t="str">
        <v>OL01870, Section</v>
      </c>
      <c r="IG80" t="str">
        <v>OL02255</v>
      </c>
      <c r="IH80" t="str">
        <v>OL02255, Mfg. Tol.</v>
      </c>
      <c r="II80" t="str">
        <v>OL02302</v>
      </c>
      <c r="IJ80" t="str">
        <v xml:space="preserve">OL02318  needed per image instructions </v>
      </c>
      <c r="IK80" t="str">
        <v>OL02556</v>
      </c>
      <c r="IL80" t="str">
        <v>OL02557</v>
      </c>
      <c r="IM80" t="str">
        <v>OL02567</v>
      </c>
      <c r="IN80" t="str">
        <v>OL02653</v>
      </c>
      <c r="IO80" t="str">
        <v>OL02718</v>
      </c>
      <c r="IP80" t="str">
        <v>OL02841</v>
      </c>
      <c r="IQ80" t="str">
        <v>OL02842</v>
      </c>
      <c r="IR80" t="str">
        <v>OL02844</v>
      </c>
      <c r="IS80" t="str">
        <v>OL02871</v>
      </c>
      <c r="IT80" t="str">
        <v>OL02887</v>
      </c>
      <c r="IU80" t="str">
        <v>OL03766</v>
      </c>
      <c r="IV80" t="str">
        <v>OL03868</v>
      </c>
      <c r="IW80" t="str">
        <v>OL03869</v>
      </c>
      <c r="IX80" t="str">
        <v>OL03870</v>
      </c>
      <c r="IY80" t="str">
        <v>OL03873, DWG# 100448-44</v>
      </c>
      <c r="IZ80" t="str">
        <v>OL03949</v>
      </c>
      <c r="JA80" t="str">
        <v xml:space="preserve">OL04043, Section </v>
      </c>
      <c r="JB80" t="str">
        <v xml:space="preserve">OL04044, Section </v>
      </c>
      <c r="JC80" t="str">
        <v>OL04045</v>
      </c>
      <c r="JD80" t="str">
        <v>OL04045, Milled Feature</v>
      </c>
      <c r="JE80" t="str">
        <v>OL04063</v>
      </c>
      <c r="JF80" t="str">
        <v>OL04064</v>
      </c>
      <c r="JG80" t="str">
        <v>OL04065</v>
      </c>
      <c r="JH80" t="str">
        <v>OL04181</v>
      </c>
      <c r="JI80" t="str">
        <v>OL04218</v>
      </c>
      <c r="JJ80" t="str">
        <v>OL04224, See Image</v>
      </c>
      <c r="JK80" t="str">
        <v>OL04374</v>
      </c>
      <c r="JL80" t="str">
        <v>OL04375, Section M-M</v>
      </c>
      <c r="JM80" t="str">
        <v>OL04376, Section M-M</v>
      </c>
      <c r="JN80" t="str">
        <v>OL04443</v>
      </c>
      <c r="JO80" t="str">
        <v>OL04444</v>
      </c>
      <c r="JP80" t="str">
        <v>One side of slot</v>
      </c>
      <c r="JQ80" t="str">
        <v>Other side of slot</v>
      </c>
      <c r="JR80" t="str">
        <v>Out of center more than .002 = Fail</v>
      </c>
      <c r="JS80" t="str">
        <v>Out of center more than.002 = Fail</v>
      </c>
      <c r="JT80" t="str">
        <v>Overlay OL02713</v>
      </c>
    </row>
    <row r="81" spans="1:280">
      <c r="A81" s="74" t="s">
        <v>519</v>
      </c>
      <c r="C81" s="74" t="str" cm="1">
        <f t="array" ref="C81:JT81">TRANSPOSE(_xlfn._xlws.SORT(_xlfn._xlws.FILTER($A$2:$A$279,ISNUMBER(SEARCH('Prt. Lib. &amp; Routine, Table'!M88,$A$2:$A$279)),"not found")))</f>
        <v xml:space="preserve"> 'C', Whirl Blank</v>
      </c>
      <c r="D81" t="str">
        <v xml:space="preserve"> See Image, Constrained</v>
      </c>
      <c r="E81" t="str">
        <v>(.04 to .12 range = Pass)</v>
      </c>
      <c r="F81" t="str">
        <v>(.042 FULL) Go Pin Seat Fully</v>
      </c>
      <c r="G81" t="str">
        <v>(B), Mfg. Tol.</v>
      </c>
      <c r="H81" t="str">
        <v>(B), O.A.L.</v>
      </c>
      <c r="I81" t="str">
        <v>.001 or less =Pass</v>
      </c>
      <c r="J81" t="str">
        <v>.001 or less out of center = Pass</v>
      </c>
      <c r="K81" t="str">
        <v>.002 or Less = Pass</v>
      </c>
      <c r="L81" t="str">
        <v>.002 or Less out of center = Pass</v>
      </c>
      <c r="M81" t="str">
        <v>.005 to .015 = Pass</v>
      </c>
      <c r="N81" t="str">
        <v>.0125 Mean, Section</v>
      </c>
      <c r="O81" t="str">
        <v>.025 or Less in X &amp; Y=Pass</v>
      </c>
      <c r="P81" t="str">
        <v>.038 Mean</v>
      </c>
      <c r="Q81" t="str">
        <v>.063 MM = .0024 IN, See Image</v>
      </c>
      <c r="R81" t="str">
        <v>.063MM = .0024"</v>
      </c>
      <c r="S81" t="str">
        <v>.243 NO-GO, Unconstrained, Must Not Start</v>
      </c>
      <c r="T81" t="str">
        <v>@ Back Face &amp; ID, No Raised Edge</v>
      </c>
      <c r="U81" t="str">
        <v>@ Back Face &amp; OD, No Raised Edge</v>
      </c>
      <c r="V81" t="str">
        <v>@ ID &amp; FACE</v>
      </c>
      <c r="W81" t="str">
        <v>@ OD &amp; BACK FACE</v>
      </c>
      <c r="X81" t="str">
        <v>@ OD &amp; FACE</v>
      </c>
      <c r="Y81" t="str">
        <v>Across from slot</v>
      </c>
      <c r="Z81" t="str">
        <v>All Edge Breaks</v>
      </c>
      <c r="AA81" t="str">
        <v>Attached to bar stock</v>
      </c>
      <c r="AB81" t="str">
        <v xml:space="preserve">Back Turn Fillet Rad. </v>
      </c>
      <c r="AC81" t="str">
        <v>Balloon 1 (DWG FRM0105 Page 2, NV-27)</v>
      </c>
      <c r="AD81" t="str">
        <v>Balloon 1 (DWG FRM0105, NV-30)</v>
      </c>
      <c r="AE81" t="str">
        <v>Balloon 1 (P# 9890002-20) OL00429/A</v>
      </c>
      <c r="AF81" t="str">
        <v>Balloon 1, DWG#FRM0105</v>
      </c>
      <c r="AG81" t="str">
        <v>Balloon 11, See Image</v>
      </c>
      <c r="AH81" t="str">
        <v xml:space="preserve">Balloon 2 (DWG FRM0105 Page 2, NV-27) </v>
      </c>
      <c r="AI81" t="str">
        <v>Balloon 2 (DWG FRM0105, NV-30)</v>
      </c>
      <c r="AJ81" t="str">
        <v>Balloon 2 (P# 9890002-20)</v>
      </c>
      <c r="AK81" t="str">
        <v>Balloon 2, DWG#FRM0105</v>
      </c>
      <c r="AL81" t="str">
        <v>Balloon 2, DWG#FRM0105, See Image</v>
      </c>
      <c r="AM81" t="str">
        <v>Balloon 3 (DWG FRM0105, NV-30 Minor)</v>
      </c>
      <c r="AN81" t="str">
        <v>Balloon 3 (DWG FRM0105, NV-30)</v>
      </c>
      <c r="AO81" t="str">
        <v>Balloon 3 (P# 9890002-20)</v>
      </c>
      <c r="AP81" t="str">
        <v>Balloon 4</v>
      </c>
      <c r="AQ81" t="str">
        <v>Balloon 4 (P# 9890002-20)</v>
      </c>
      <c r="AR81" t="str">
        <v>Below Middle Band</v>
      </c>
      <c r="AS81" t="str">
        <v>Best Fit Pin, .003 or Less =Pass</v>
      </c>
      <c r="AT81" t="str">
        <v>Blank</v>
      </c>
      <c r="AU81" t="str">
        <v>Blank Turn Maj.</v>
      </c>
      <c r="AV81" t="str">
        <v>Blank Turn Maj. Mill Flt., OL4172</v>
      </c>
      <c r="AW81" t="str">
        <v>Blank Without .010 Slots</v>
      </c>
      <c r="AX81" t="str">
        <v>Blank Without .010 Slots, Section</v>
      </c>
      <c r="AY81" t="str">
        <v>Blank without thread</v>
      </c>
      <c r="AZ81" t="str">
        <v xml:space="preserve">Blank, Center of V Grv. </v>
      </c>
      <c r="BA81" t="str">
        <v>Blank, Check R adjacent Balloon 17</v>
      </c>
      <c r="BB81" t="str">
        <v>Blank, EXT. Feature</v>
      </c>
      <c r="BC81" t="str">
        <v>Blank, See Image, OL04335</v>
      </c>
      <c r="BD81" t="str">
        <v>Blank, See Image, OL04336</v>
      </c>
      <c r="BE81" t="str">
        <v xml:space="preserve">Blank, Thrd. </v>
      </c>
      <c r="BF81" t="str">
        <v>Blank, Turn Tip</v>
      </c>
      <c r="BG81" t="str">
        <v>Blank, Without Thrd.</v>
      </c>
      <c r="BH81" t="str">
        <v>Blank, Without Thread</v>
      </c>
      <c r="BI81" t="str">
        <v xml:space="preserve">Blunt Start Blend to Minor </v>
      </c>
      <c r="BJ81" t="str">
        <v>Calc., Use Go HEX</v>
      </c>
      <c r="BK81" t="str">
        <v>Can't dig into OD</v>
      </c>
      <c r="BL81" t="str">
        <v>Carbide Gauge</v>
      </c>
      <c r="BM81" t="str">
        <v xml:space="preserve">Center of V Grv. </v>
      </c>
      <c r="BN81" t="str">
        <v>Centered Less than .03 = Pass</v>
      </c>
      <c r="BO81" t="str">
        <v>Centered within .0005 or Less = Pass</v>
      </c>
      <c r="BP81" t="str">
        <v>Centered within .001 or Less = Pass</v>
      </c>
      <c r="BQ81" t="str">
        <v>Centered within .0254 or Less = Pass</v>
      </c>
      <c r="BR81" t="str">
        <v>Check close to Rod Slot</v>
      </c>
      <c r="BS81" t="str">
        <v>Check every other hole</v>
      </c>
      <c r="BT81" t="str">
        <v>Check Go over full length of slot.</v>
      </c>
      <c r="BU81" t="str">
        <v>Check Near Closed End</v>
      </c>
      <c r="BV81" t="str">
        <v>Check per Print View, Away from Rod Slot</v>
      </c>
      <c r="BW81" t="str">
        <v>Check to Balloon 30 Go Pin</v>
      </c>
      <c r="BX81" t="str">
        <v>Check with .2705 SET Pin Inside Part</v>
      </c>
      <c r="BY81" t="str">
        <v>Check with Hex Up</v>
      </c>
      <c r="BZ81" t="str">
        <v>CMM Blank</v>
      </c>
      <c r="CA81" t="str">
        <v>Confirm Full Radius</v>
      </c>
      <c r="CB81" t="str">
        <v>Constrained in fixture</v>
      </c>
      <c r="CC81" t="str">
        <v>Constrained with Ring</v>
      </c>
      <c r="CD81" t="str">
        <v>Constrained, See Image</v>
      </c>
      <c r="CE81" t="str">
        <v>Dim. "A"</v>
      </c>
      <c r="CF81" t="str">
        <v>Dim. "B"</v>
      </c>
      <c r="CG81" t="str">
        <v>Dim. "C"</v>
      </c>
      <c r="CH81" t="str">
        <v>Dim. "D", Whirl Blank</v>
      </c>
      <c r="CI81" t="str">
        <v>Dim. "G"</v>
      </c>
      <c r="CJ81" t="str">
        <v>Dim. E, Blank Turn Maj. &amp;  Mill Flt</v>
      </c>
      <c r="CK81" t="str">
        <v>Dim. E, Blank Turn Maj.&amp;  Mill Flt</v>
      </c>
      <c r="CL81" t="str">
        <v>Dim. H, Whirl Blank</v>
      </c>
      <c r="CM81" t="str">
        <v>Dim. J, 'Blank Turn Maj. &amp; Whirl Blank</v>
      </c>
      <c r="CN81" t="str">
        <v>Disk Drop Indicator Tip</v>
      </c>
      <c r="CO81" t="str">
        <v>DWG 100448-15, Balloon F_1</v>
      </c>
      <c r="CP81" t="str">
        <v>DWG 100448-15, OL02571</v>
      </c>
      <c r="CQ81" t="str">
        <v>DWG 100448-41</v>
      </c>
      <c r="CR81" t="str">
        <v>DWG 9890040, (10E),Section Part, OL01139</v>
      </c>
      <c r="CS81" t="str">
        <v>DWG 9890040, (10E),Section, OL01139</v>
      </c>
      <c r="CT81" t="str">
        <v>DWG 9890040, (11E)</v>
      </c>
      <c r="CU81" t="str">
        <v>DWG 9890040, (11E), Pins with Flats</v>
      </c>
      <c r="CV81" t="str">
        <v>DWG 9890040, (12E),  Pass=.002 or less</v>
      </c>
      <c r="CW81" t="str">
        <v>DWG 9890040, (12E), See Image</v>
      </c>
      <c r="CX81" t="str">
        <v>DWG 9890040, (1E), OL01431</v>
      </c>
      <c r="CY81" t="str">
        <v>DWG 9890040, (1E), OL01432</v>
      </c>
      <c r="CZ81" t="str">
        <v>DWG 9890040, (2E), OL01432</v>
      </c>
      <c r="DA81" t="str">
        <v>DWG 9890040, (3E)</v>
      </c>
      <c r="DB81" t="str">
        <v>DWG 9890040, (4E)</v>
      </c>
      <c r="DC81" t="str">
        <v>DWG 9890040, (5E), OL02336</v>
      </c>
      <c r="DD81" t="str">
        <v>DWG 9890040, (6E)</v>
      </c>
      <c r="DE81" t="str">
        <v>DWG 9890040, (7E)</v>
      </c>
      <c r="DF81" t="str">
        <v>DWG 9890040, (8E), OL01433</v>
      </c>
      <c r="DG81" t="str">
        <v>DWG 9890040, (8E), OL01433, Section</v>
      </c>
      <c r="DH81" t="str">
        <v>DWG 9890040, (9E), Close to Rod Slot</v>
      </c>
      <c r="DI81" t="str">
        <v>DWG 9890040, (9E),Close to Rod Slot</v>
      </c>
      <c r="DJ81" t="str">
        <v>DWG FRM0105 PAGE 2</v>
      </c>
      <c r="DK81" t="str">
        <v>DWG# 100448-41</v>
      </c>
      <c r="DL81" t="str">
        <v>DWG# 100448-44</v>
      </c>
      <c r="DM81" t="str">
        <v>DWG# 9890003  (1), Section OL00436/A</v>
      </c>
      <c r="DN81" t="str">
        <v>DWG# 9890003 (3), Ring Gauge Constrained</v>
      </c>
      <c r="DO81" t="str">
        <v>DWG# 9890003 (4), Section</v>
      </c>
      <c r="DP81" t="str">
        <v>DWG#100448-26, Balloon 1K, OL02350</v>
      </c>
      <c r="DQ81" t="str">
        <v>DWG#100448-26, Balloon 2K, OL02350</v>
      </c>
      <c r="DR81" t="str">
        <v>DWG#100448-26, Balloon 3K, OL02363</v>
      </c>
      <c r="DS81" t="str">
        <v>DWG#100448-26, Balloon 4K</v>
      </c>
      <c r="DT81" t="str">
        <v>DWG#100448-26, Balloon 5K, Section</v>
      </c>
      <c r="DU81" t="str">
        <v>DWG#100448-26, Balloon 6K</v>
      </c>
      <c r="DV81" t="str">
        <v>DWG#100448-26, Balloon 7K, Section</v>
      </c>
      <c r="DW81" t="str">
        <v>DWG#100448-26, Mfg. Tol.</v>
      </c>
      <c r="DX81" t="str">
        <v>DWG#9890003 (2) Ring Gauge Constrained</v>
      </c>
      <c r="DY81" t="str">
        <v>DWG#9890044</v>
      </c>
      <c r="DZ81" t="str">
        <v>DWG#9890044 .1985 to .2005=Pass</v>
      </c>
      <c r="EA81" t="str">
        <v>DWG#9890044 Overlay OL02441</v>
      </c>
      <c r="EB81" t="str">
        <v>DWG#9890044, OL02441</v>
      </c>
      <c r="EC81" t="str">
        <v>DWG#FRM0105</v>
      </c>
      <c r="ED81" t="str">
        <v>EXT.</v>
      </c>
      <c r="EE81" t="str">
        <v>EXT. Section, OL02460</v>
      </c>
      <c r="EF81" t="str">
        <v>EXT., OL04223</v>
      </c>
      <c r="EG81" t="str">
        <v>Flat Drop Indicator Tip</v>
      </c>
      <c r="EH81" t="str">
        <v>Full Go Pin, No Light, at Radius</v>
      </c>
      <c r="EI81" t="str">
        <v>Function Check</v>
      </c>
      <c r="EJ81" t="str">
        <v>GO Function Gauge</v>
      </c>
      <c r="EK81" t="str">
        <v>Go Gauge for Balloon 1 &amp; 4</v>
      </c>
      <c r="EL81" t="str">
        <v>Go Pin must pass through</v>
      </c>
      <c r="EM81" t="str">
        <v>Greater than .005 = Fail, Section</v>
      </c>
      <c r="EN81" t="str">
        <v>Greater than .025 out of center = Fail</v>
      </c>
      <c r="EO81" t="str">
        <v>Greater than 2.6 = Pass</v>
      </c>
      <c r="EP81" t="str">
        <v>Green = Pass, Red = Fail</v>
      </c>
      <c r="EQ81" t="str">
        <v>Hex Depth</v>
      </c>
      <c r="ER81" t="str">
        <v>Hex Minor</v>
      </c>
      <c r="ES81" t="str">
        <v>Hole Dia.</v>
      </c>
      <c r="ET81" t="str">
        <v>ID Sphere Finish</v>
      </c>
      <c r="EU81" t="str">
        <v>ID/OD Both Sides, Diff. .002 or less = Pass</v>
      </c>
      <c r="EV81" t="str">
        <v>If Looks Big, Section</v>
      </c>
      <c r="EW81" t="str">
        <v>If Looks Small, Section</v>
      </c>
      <c r="EX81" t="str">
        <v>Insp. Close to Break Away, Mfg.Tol.</v>
      </c>
      <c r="EY81" t="str">
        <v>INT.</v>
      </c>
      <c r="EZ81" t="str">
        <v>INT. Section, OL02460</v>
      </c>
      <c r="FA81" t="str">
        <v>INT., OL04223</v>
      </c>
      <c r="FB81" t="str">
        <v>Intersect. of 7.7 &amp; R0.10</v>
      </c>
      <c r="FC81" t="str">
        <v>Intersect. of 8.79 and R.25 MAX</v>
      </c>
      <c r="FD81" t="str">
        <v>Keep Ind. Tip away from corner</v>
      </c>
      <c r="FE81" t="str">
        <v>L31</v>
      </c>
      <c r="FF81" t="str">
        <v>Laser Mark</v>
      </c>
      <c r="FG81" t="str">
        <v>LASER PER NOTE 4</v>
      </c>
      <c r="FH81" t="str">
        <v>LASER PER NOTE 4, Final Check 1 only</v>
      </c>
      <c r="FI81" t="str">
        <v>Less than .002 out of center = Pass</v>
      </c>
      <c r="FJ81" t="str">
        <v>Less than 2.75 = Pass, Section</v>
      </c>
      <c r="FK81" t="str">
        <v>List as pin. Not Calibrated</v>
      </c>
      <c r="FL81" t="str">
        <v>M9 X 1.25 BUTT See Comment Image</v>
      </c>
      <c r="FM81" t="str">
        <v>Manual Section</v>
      </c>
      <c r="FN81" t="str">
        <v>Max Deep .241 NO-GO =.42</v>
      </c>
      <c r="FO81" t="str">
        <v>MAX Depth of (Note 7) .241 NO-GO Pin</v>
      </c>
      <c r="FP81" t="str">
        <v>Measure from Blue Line, See Image</v>
      </c>
      <c r="FQ81" t="str">
        <v>Measure Width of Blue Area, See Image</v>
      </c>
      <c r="FR81" t="str">
        <v>Mfg. Tol</v>
      </c>
      <c r="FS81" t="str">
        <v>Mfg. Tol, See Image</v>
      </c>
      <c r="FT81" t="str">
        <v>Mfg. Tol.</v>
      </c>
      <c r="FU81" t="str">
        <v>Mfg. Tol. "A"</v>
      </c>
      <c r="FV81" t="str">
        <v>Mfg. Tol. (Zero on Gauge Full Dia. Lead)</v>
      </c>
      <c r="FW81" t="str">
        <v>Mfg. Tol. Balloon 11, See Image</v>
      </c>
      <c r="FX81" t="str">
        <v>Mfg. Tol. Balloon 4</v>
      </c>
      <c r="FY81" t="str">
        <v>Mfg. Tol. Balloon 7</v>
      </c>
      <c r="FZ81" t="str">
        <v xml:space="preserve">Mfg. Tol. C-Bore Face (Ballo 28) </v>
      </c>
      <c r="GA81" t="str">
        <v>Mfg. Tol. Section</v>
      </c>
      <c r="GB81" t="str">
        <v>Mfg. Tol. See Image</v>
      </c>
      <c r="GC81" t="str">
        <v>Mfg. Tol., 3 Places, Record MAX</v>
      </c>
      <c r="GD81" t="str">
        <v>Mfg. Tol., Balloon 11</v>
      </c>
      <c r="GE81" t="str">
        <v>Mfg. Tol., Balloon 7</v>
      </c>
      <c r="GF81" t="str">
        <v>Mfg. Tol., Blank</v>
      </c>
      <c r="GG81" t="str">
        <v>Mfg. Tol., Blank, Balloon 12</v>
      </c>
      <c r="GH81" t="str">
        <v>Mfg. Tol., Blend to SØ.320</v>
      </c>
      <c r="GI81" t="str">
        <v>Mfg. Tol., Calculation</v>
      </c>
      <c r="GJ81" t="str">
        <v>Mfg. Tol., For Mill Fixture</v>
      </c>
      <c r="GK81" t="str">
        <v>Mfg. Tol., L32</v>
      </c>
      <c r="GL81" t="str">
        <v>Mfg. Tol., L33</v>
      </c>
      <c r="GM81" t="str">
        <v>Mfg. Tol., No Tool Marks</v>
      </c>
      <c r="GN81" t="str">
        <v>Mfg. Tol., OL03361</v>
      </c>
      <c r="GO81" t="str">
        <v>Mfg. Tol., Record off center value</v>
      </c>
      <c r="GP81" t="str">
        <v>Mfg. Tol., Same 3 Places, Record MIN</v>
      </c>
      <c r="GQ81" t="str">
        <v>Mfg. Tol., Section</v>
      </c>
      <c r="GR81" t="str">
        <v>Mfg. Tol., Section B-B</v>
      </c>
      <c r="GS81" t="str">
        <v>Mfg. Tol., Section, OL03361</v>
      </c>
      <c r="GT81" t="str">
        <v>Mfg. Tol., Section, Per Note 2</v>
      </c>
      <c r="GU81" t="str">
        <v>Mfg. Tol., See Image</v>
      </c>
      <c r="GV81" t="str">
        <v>Mfg. Tol., See Image, Bore in Blue</v>
      </c>
      <c r="GW81" t="str">
        <v>Mfg. Tol., See Image, Hook Tip</v>
      </c>
      <c r="GX81" t="str">
        <v>Mfg. Tol., Sharp Okay No Burr</v>
      </c>
      <c r="GY81" t="str">
        <v>Mfg. Tol., Threadless Blank</v>
      </c>
      <c r="GZ81" t="str">
        <v>Mfg.Tol.</v>
      </c>
      <c r="HA81" t="str">
        <v>Mgf. To., T.S.C.</v>
      </c>
      <c r="HB81" t="str">
        <v>Milled Feature</v>
      </c>
      <c r="HC81" t="str">
        <v>Milled Feature, OL04045</v>
      </c>
      <c r="HD81" t="str">
        <v>More than .0005 out of center = Fail</v>
      </c>
      <c r="HE81" t="str">
        <v>Must Pass Through</v>
      </c>
      <c r="HF81" t="str">
        <v>Must pass through gauge</v>
      </c>
      <c r="HG81" t="str">
        <v>Must Pass Through Go Gauge</v>
      </c>
      <c r="HH81" t="str">
        <v>Must Pass, See Image.</v>
      </c>
      <c r="HI81" t="str">
        <v>NA</v>
      </c>
      <c r="HJ81" t="str">
        <v>Narrow Area</v>
      </c>
      <c r="HK81" t="str">
        <v>Near Balloon 21</v>
      </c>
      <c r="HL81" t="str">
        <v>Near Datum B</v>
      </c>
      <c r="HM81" t="str">
        <v>Neck Dia.</v>
      </c>
      <c r="HN81" t="str">
        <v>Neck to Head Rad.</v>
      </c>
      <c r="HO81" t="str">
        <v>No Copper Deposits Allowed</v>
      </c>
      <c r="HP81" t="str">
        <v>No Section</v>
      </c>
      <c r="HQ81" t="str">
        <v>No Section, .01 to .014 = Pass</v>
      </c>
      <c r="HR81" t="str">
        <v>No Section, Rotate Part</v>
      </c>
      <c r="HS81" t="str">
        <v>No Section, See Image</v>
      </c>
      <c r="HT81" t="str">
        <v>No Slot, Section B-B</v>
      </c>
      <c r="HU81" t="str">
        <v>No visual step = Pass</v>
      </c>
      <c r="HV81" t="str">
        <v>Not to exceed .95 Deep</v>
      </c>
      <c r="HW81" t="str">
        <v>Note 1</v>
      </c>
      <c r="HX81" t="str">
        <v>OL00333/A</v>
      </c>
      <c r="HY81" t="str">
        <v>OL00519</v>
      </c>
      <c r="HZ81" t="str">
        <v>OL00520</v>
      </c>
      <c r="IA81" t="str">
        <v>OL00529</v>
      </c>
      <c r="IB81" t="str">
        <v>OL00542</v>
      </c>
      <c r="IC81" t="str">
        <v>OL00724</v>
      </c>
      <c r="ID81" t="str">
        <v>OL01250</v>
      </c>
      <c r="IE81" t="str">
        <v>OL01869, Threadless Blank</v>
      </c>
      <c r="IF81" t="str">
        <v>OL01870, Section</v>
      </c>
      <c r="IG81" t="str">
        <v>OL02255</v>
      </c>
      <c r="IH81" t="str">
        <v>OL02255, Mfg. Tol.</v>
      </c>
      <c r="II81" t="str">
        <v>OL02302</v>
      </c>
      <c r="IJ81" t="str">
        <v xml:space="preserve">OL02318  needed per image instructions </v>
      </c>
      <c r="IK81" t="str">
        <v>OL02556</v>
      </c>
      <c r="IL81" t="str">
        <v>OL02557</v>
      </c>
      <c r="IM81" t="str">
        <v>OL02567</v>
      </c>
      <c r="IN81" t="str">
        <v>OL02653</v>
      </c>
      <c r="IO81" t="str">
        <v>OL02718</v>
      </c>
      <c r="IP81" t="str">
        <v>OL02841</v>
      </c>
      <c r="IQ81" t="str">
        <v>OL02842</v>
      </c>
      <c r="IR81" t="str">
        <v>OL02844</v>
      </c>
      <c r="IS81" t="str">
        <v>OL02871</v>
      </c>
      <c r="IT81" t="str">
        <v>OL02887</v>
      </c>
      <c r="IU81" t="str">
        <v>OL03766</v>
      </c>
      <c r="IV81" t="str">
        <v>OL03868</v>
      </c>
      <c r="IW81" t="str">
        <v>OL03869</v>
      </c>
      <c r="IX81" t="str">
        <v>OL03870</v>
      </c>
      <c r="IY81" t="str">
        <v>OL03873, DWG# 100448-44</v>
      </c>
      <c r="IZ81" t="str">
        <v>OL03949</v>
      </c>
      <c r="JA81" t="str">
        <v xml:space="preserve">OL04043, Section </v>
      </c>
      <c r="JB81" t="str">
        <v xml:space="preserve">OL04044, Section </v>
      </c>
      <c r="JC81" t="str">
        <v>OL04045</v>
      </c>
      <c r="JD81" t="str">
        <v>OL04045, Milled Feature</v>
      </c>
      <c r="JE81" t="str">
        <v>OL04063</v>
      </c>
      <c r="JF81" t="str">
        <v>OL04064</v>
      </c>
      <c r="JG81" t="str">
        <v>OL04065</v>
      </c>
      <c r="JH81" t="str">
        <v>OL04181</v>
      </c>
      <c r="JI81" t="str">
        <v>OL04218</v>
      </c>
      <c r="JJ81" t="str">
        <v>OL04224, See Image</v>
      </c>
      <c r="JK81" t="str">
        <v>OL04374</v>
      </c>
      <c r="JL81" t="str">
        <v>OL04375, Section M-M</v>
      </c>
      <c r="JM81" t="str">
        <v>OL04376, Section M-M</v>
      </c>
      <c r="JN81" t="str">
        <v>OL04443</v>
      </c>
      <c r="JO81" t="str">
        <v>OL04444</v>
      </c>
      <c r="JP81" t="str">
        <v>One side of slot</v>
      </c>
      <c r="JQ81" t="str">
        <v>Other side of slot</v>
      </c>
      <c r="JR81" t="str">
        <v>Out of center more than .002 = Fail</v>
      </c>
      <c r="JS81" t="str">
        <v>Out of center more than.002 = Fail</v>
      </c>
      <c r="JT81" t="str">
        <v>Overlay OL02713</v>
      </c>
    </row>
    <row r="82" spans="1:280">
      <c r="A82" s="74" t="s">
        <v>856</v>
      </c>
      <c r="C82" s="74" t="str" cm="1">
        <f t="array" ref="C82:JT82">TRANSPOSE(_xlfn._xlws.SORT(_xlfn._xlws.FILTER($A$2:$A$279,ISNUMBER(SEARCH('Prt. Lib. &amp; Routine, Table'!M89,$A$2:$A$279)),"not found")))</f>
        <v xml:space="preserve"> 'C', Whirl Blank</v>
      </c>
      <c r="D82" t="str">
        <v xml:space="preserve"> See Image, Constrained</v>
      </c>
      <c r="E82" t="str">
        <v>(.04 to .12 range = Pass)</v>
      </c>
      <c r="F82" t="str">
        <v>(.042 FULL) Go Pin Seat Fully</v>
      </c>
      <c r="G82" t="str">
        <v>(B), Mfg. Tol.</v>
      </c>
      <c r="H82" t="str">
        <v>(B), O.A.L.</v>
      </c>
      <c r="I82" t="str">
        <v>.001 or less =Pass</v>
      </c>
      <c r="J82" t="str">
        <v>.001 or less out of center = Pass</v>
      </c>
      <c r="K82" t="str">
        <v>.002 or Less = Pass</v>
      </c>
      <c r="L82" t="str">
        <v>.002 or Less out of center = Pass</v>
      </c>
      <c r="M82" t="str">
        <v>.005 to .015 = Pass</v>
      </c>
      <c r="N82" t="str">
        <v>.0125 Mean, Section</v>
      </c>
      <c r="O82" t="str">
        <v>.025 or Less in X &amp; Y=Pass</v>
      </c>
      <c r="P82" t="str">
        <v>.038 Mean</v>
      </c>
      <c r="Q82" t="str">
        <v>.063 MM = .0024 IN, See Image</v>
      </c>
      <c r="R82" t="str">
        <v>.063MM = .0024"</v>
      </c>
      <c r="S82" t="str">
        <v>.243 NO-GO, Unconstrained, Must Not Start</v>
      </c>
      <c r="T82" t="str">
        <v>@ Back Face &amp; ID, No Raised Edge</v>
      </c>
      <c r="U82" t="str">
        <v>@ Back Face &amp; OD, No Raised Edge</v>
      </c>
      <c r="V82" t="str">
        <v>@ ID &amp; FACE</v>
      </c>
      <c r="W82" t="str">
        <v>@ OD &amp; BACK FACE</v>
      </c>
      <c r="X82" t="str">
        <v>@ OD &amp; FACE</v>
      </c>
      <c r="Y82" t="str">
        <v>Across from slot</v>
      </c>
      <c r="Z82" t="str">
        <v>All Edge Breaks</v>
      </c>
      <c r="AA82" t="str">
        <v>Attached to bar stock</v>
      </c>
      <c r="AB82" t="str">
        <v xml:space="preserve">Back Turn Fillet Rad. </v>
      </c>
      <c r="AC82" t="str">
        <v>Balloon 1 (DWG FRM0105 Page 2, NV-27)</v>
      </c>
      <c r="AD82" t="str">
        <v>Balloon 1 (DWG FRM0105, NV-30)</v>
      </c>
      <c r="AE82" t="str">
        <v>Balloon 1 (P# 9890002-20) OL00429/A</v>
      </c>
      <c r="AF82" t="str">
        <v>Balloon 1, DWG#FRM0105</v>
      </c>
      <c r="AG82" t="str">
        <v>Balloon 11, See Image</v>
      </c>
      <c r="AH82" t="str">
        <v xml:space="preserve">Balloon 2 (DWG FRM0105 Page 2, NV-27) </v>
      </c>
      <c r="AI82" t="str">
        <v>Balloon 2 (DWG FRM0105, NV-30)</v>
      </c>
      <c r="AJ82" t="str">
        <v>Balloon 2 (P# 9890002-20)</v>
      </c>
      <c r="AK82" t="str">
        <v>Balloon 2, DWG#FRM0105</v>
      </c>
      <c r="AL82" t="str">
        <v>Balloon 2, DWG#FRM0105, See Image</v>
      </c>
      <c r="AM82" t="str">
        <v>Balloon 3 (DWG FRM0105, NV-30 Minor)</v>
      </c>
      <c r="AN82" t="str">
        <v>Balloon 3 (DWG FRM0105, NV-30)</v>
      </c>
      <c r="AO82" t="str">
        <v>Balloon 3 (P# 9890002-20)</v>
      </c>
      <c r="AP82" t="str">
        <v>Balloon 4</v>
      </c>
      <c r="AQ82" t="str">
        <v>Balloon 4 (P# 9890002-20)</v>
      </c>
      <c r="AR82" t="str">
        <v>Below Middle Band</v>
      </c>
      <c r="AS82" t="str">
        <v>Best Fit Pin, .003 or Less =Pass</v>
      </c>
      <c r="AT82" t="str">
        <v>Blank</v>
      </c>
      <c r="AU82" t="str">
        <v>Blank Turn Maj.</v>
      </c>
      <c r="AV82" t="str">
        <v>Blank Turn Maj. Mill Flt., OL4172</v>
      </c>
      <c r="AW82" t="str">
        <v>Blank Without .010 Slots</v>
      </c>
      <c r="AX82" t="str">
        <v>Blank Without .010 Slots, Section</v>
      </c>
      <c r="AY82" t="str">
        <v>Blank without thread</v>
      </c>
      <c r="AZ82" t="str">
        <v xml:space="preserve">Blank, Center of V Grv. </v>
      </c>
      <c r="BA82" t="str">
        <v>Blank, Check R adjacent Balloon 17</v>
      </c>
      <c r="BB82" t="str">
        <v>Blank, EXT. Feature</v>
      </c>
      <c r="BC82" t="str">
        <v>Blank, See Image, OL04335</v>
      </c>
      <c r="BD82" t="str">
        <v>Blank, See Image, OL04336</v>
      </c>
      <c r="BE82" t="str">
        <v xml:space="preserve">Blank, Thrd. </v>
      </c>
      <c r="BF82" t="str">
        <v>Blank, Turn Tip</v>
      </c>
      <c r="BG82" t="str">
        <v>Blank, Without Thrd.</v>
      </c>
      <c r="BH82" t="str">
        <v>Blank, Without Thread</v>
      </c>
      <c r="BI82" t="str">
        <v xml:space="preserve">Blunt Start Blend to Minor </v>
      </c>
      <c r="BJ82" t="str">
        <v>Calc., Use Go HEX</v>
      </c>
      <c r="BK82" t="str">
        <v>Can't dig into OD</v>
      </c>
      <c r="BL82" t="str">
        <v>Carbide Gauge</v>
      </c>
      <c r="BM82" t="str">
        <v xml:space="preserve">Center of V Grv. </v>
      </c>
      <c r="BN82" t="str">
        <v>Centered Less than .03 = Pass</v>
      </c>
      <c r="BO82" t="str">
        <v>Centered within .0005 or Less = Pass</v>
      </c>
      <c r="BP82" t="str">
        <v>Centered within .001 or Less = Pass</v>
      </c>
      <c r="BQ82" t="str">
        <v>Centered within .0254 or Less = Pass</v>
      </c>
      <c r="BR82" t="str">
        <v>Check close to Rod Slot</v>
      </c>
      <c r="BS82" t="str">
        <v>Check every other hole</v>
      </c>
      <c r="BT82" t="str">
        <v>Check Go over full length of slot.</v>
      </c>
      <c r="BU82" t="str">
        <v>Check Near Closed End</v>
      </c>
      <c r="BV82" t="str">
        <v>Check per Print View, Away from Rod Slot</v>
      </c>
      <c r="BW82" t="str">
        <v>Check to Balloon 30 Go Pin</v>
      </c>
      <c r="BX82" t="str">
        <v>Check with .2705 SET Pin Inside Part</v>
      </c>
      <c r="BY82" t="str">
        <v>Check with Hex Up</v>
      </c>
      <c r="BZ82" t="str">
        <v>CMM Blank</v>
      </c>
      <c r="CA82" t="str">
        <v>Confirm Full Radius</v>
      </c>
      <c r="CB82" t="str">
        <v>Constrained in fixture</v>
      </c>
      <c r="CC82" t="str">
        <v>Constrained with Ring</v>
      </c>
      <c r="CD82" t="str">
        <v>Constrained, See Image</v>
      </c>
      <c r="CE82" t="str">
        <v>Dim. "A"</v>
      </c>
      <c r="CF82" t="str">
        <v>Dim. "B"</v>
      </c>
      <c r="CG82" t="str">
        <v>Dim. "C"</v>
      </c>
      <c r="CH82" t="str">
        <v>Dim. "D", Whirl Blank</v>
      </c>
      <c r="CI82" t="str">
        <v>Dim. "G"</v>
      </c>
      <c r="CJ82" t="str">
        <v>Dim. E, Blank Turn Maj. &amp;  Mill Flt</v>
      </c>
      <c r="CK82" t="str">
        <v>Dim. E, Blank Turn Maj.&amp;  Mill Flt</v>
      </c>
      <c r="CL82" t="str">
        <v>Dim. H, Whirl Blank</v>
      </c>
      <c r="CM82" t="str">
        <v>Dim. J, 'Blank Turn Maj. &amp; Whirl Blank</v>
      </c>
      <c r="CN82" t="str">
        <v>Disk Drop Indicator Tip</v>
      </c>
      <c r="CO82" t="str">
        <v>DWG 100448-15, Balloon F_1</v>
      </c>
      <c r="CP82" t="str">
        <v>DWG 100448-15, OL02571</v>
      </c>
      <c r="CQ82" t="str">
        <v>DWG 100448-41</v>
      </c>
      <c r="CR82" t="str">
        <v>DWG 9890040, (10E),Section Part, OL01139</v>
      </c>
      <c r="CS82" t="str">
        <v>DWG 9890040, (10E),Section, OL01139</v>
      </c>
      <c r="CT82" t="str">
        <v>DWG 9890040, (11E)</v>
      </c>
      <c r="CU82" t="str">
        <v>DWG 9890040, (11E), Pins with Flats</v>
      </c>
      <c r="CV82" t="str">
        <v>DWG 9890040, (12E),  Pass=.002 or less</v>
      </c>
      <c r="CW82" t="str">
        <v>DWG 9890040, (12E), See Image</v>
      </c>
      <c r="CX82" t="str">
        <v>DWG 9890040, (1E), OL01431</v>
      </c>
      <c r="CY82" t="str">
        <v>DWG 9890040, (1E), OL01432</v>
      </c>
      <c r="CZ82" t="str">
        <v>DWG 9890040, (2E), OL01432</v>
      </c>
      <c r="DA82" t="str">
        <v>DWG 9890040, (3E)</v>
      </c>
      <c r="DB82" t="str">
        <v>DWG 9890040, (4E)</v>
      </c>
      <c r="DC82" t="str">
        <v>DWG 9890040, (5E), OL02336</v>
      </c>
      <c r="DD82" t="str">
        <v>DWG 9890040, (6E)</v>
      </c>
      <c r="DE82" t="str">
        <v>DWG 9890040, (7E)</v>
      </c>
      <c r="DF82" t="str">
        <v>DWG 9890040, (8E), OL01433</v>
      </c>
      <c r="DG82" t="str">
        <v>DWG 9890040, (8E), OL01433, Section</v>
      </c>
      <c r="DH82" t="str">
        <v>DWG 9890040, (9E), Close to Rod Slot</v>
      </c>
      <c r="DI82" t="str">
        <v>DWG 9890040, (9E),Close to Rod Slot</v>
      </c>
      <c r="DJ82" t="str">
        <v>DWG FRM0105 PAGE 2</v>
      </c>
      <c r="DK82" t="str">
        <v>DWG# 100448-41</v>
      </c>
      <c r="DL82" t="str">
        <v>DWG# 100448-44</v>
      </c>
      <c r="DM82" t="str">
        <v>DWG# 9890003  (1), Section OL00436/A</v>
      </c>
      <c r="DN82" t="str">
        <v>DWG# 9890003 (3), Ring Gauge Constrained</v>
      </c>
      <c r="DO82" t="str">
        <v>DWG# 9890003 (4), Section</v>
      </c>
      <c r="DP82" t="str">
        <v>DWG#100448-26, Balloon 1K, OL02350</v>
      </c>
      <c r="DQ82" t="str">
        <v>DWG#100448-26, Balloon 2K, OL02350</v>
      </c>
      <c r="DR82" t="str">
        <v>DWG#100448-26, Balloon 3K, OL02363</v>
      </c>
      <c r="DS82" t="str">
        <v>DWG#100448-26, Balloon 4K</v>
      </c>
      <c r="DT82" t="str">
        <v>DWG#100448-26, Balloon 5K, Section</v>
      </c>
      <c r="DU82" t="str">
        <v>DWG#100448-26, Balloon 6K</v>
      </c>
      <c r="DV82" t="str">
        <v>DWG#100448-26, Balloon 7K, Section</v>
      </c>
      <c r="DW82" t="str">
        <v>DWG#100448-26, Mfg. Tol.</v>
      </c>
      <c r="DX82" t="str">
        <v>DWG#9890003 (2) Ring Gauge Constrained</v>
      </c>
      <c r="DY82" t="str">
        <v>DWG#9890044</v>
      </c>
      <c r="DZ82" t="str">
        <v>DWG#9890044 .1985 to .2005=Pass</v>
      </c>
      <c r="EA82" t="str">
        <v>DWG#9890044 Overlay OL02441</v>
      </c>
      <c r="EB82" t="str">
        <v>DWG#9890044, OL02441</v>
      </c>
      <c r="EC82" t="str">
        <v>DWG#FRM0105</v>
      </c>
      <c r="ED82" t="str">
        <v>EXT.</v>
      </c>
      <c r="EE82" t="str">
        <v>EXT. Section, OL02460</v>
      </c>
      <c r="EF82" t="str">
        <v>EXT., OL04223</v>
      </c>
      <c r="EG82" t="str">
        <v>Flat Drop Indicator Tip</v>
      </c>
      <c r="EH82" t="str">
        <v>Full Go Pin, No Light, at Radius</v>
      </c>
      <c r="EI82" t="str">
        <v>Function Check</v>
      </c>
      <c r="EJ82" t="str">
        <v>GO Function Gauge</v>
      </c>
      <c r="EK82" t="str">
        <v>Go Gauge for Balloon 1 &amp; 4</v>
      </c>
      <c r="EL82" t="str">
        <v>Go Pin must pass through</v>
      </c>
      <c r="EM82" t="str">
        <v>Greater than .005 = Fail, Section</v>
      </c>
      <c r="EN82" t="str">
        <v>Greater than .025 out of center = Fail</v>
      </c>
      <c r="EO82" t="str">
        <v>Greater than 2.6 = Pass</v>
      </c>
      <c r="EP82" t="str">
        <v>Green = Pass, Red = Fail</v>
      </c>
      <c r="EQ82" t="str">
        <v>Hex Depth</v>
      </c>
      <c r="ER82" t="str">
        <v>Hex Minor</v>
      </c>
      <c r="ES82" t="str">
        <v>Hole Dia.</v>
      </c>
      <c r="ET82" t="str">
        <v>ID Sphere Finish</v>
      </c>
      <c r="EU82" t="str">
        <v>ID/OD Both Sides, Diff. .002 or less = Pass</v>
      </c>
      <c r="EV82" t="str">
        <v>If Looks Big, Section</v>
      </c>
      <c r="EW82" t="str">
        <v>If Looks Small, Section</v>
      </c>
      <c r="EX82" t="str">
        <v>Insp. Close to Break Away, Mfg.Tol.</v>
      </c>
      <c r="EY82" t="str">
        <v>INT.</v>
      </c>
      <c r="EZ82" t="str">
        <v>INT. Section, OL02460</v>
      </c>
      <c r="FA82" t="str">
        <v>INT., OL04223</v>
      </c>
      <c r="FB82" t="str">
        <v>Intersect. of 7.7 &amp; R0.10</v>
      </c>
      <c r="FC82" t="str">
        <v>Intersect. of 8.79 and R.25 MAX</v>
      </c>
      <c r="FD82" t="str">
        <v>Keep Ind. Tip away from corner</v>
      </c>
      <c r="FE82" t="str">
        <v>L31</v>
      </c>
      <c r="FF82" t="str">
        <v>Laser Mark</v>
      </c>
      <c r="FG82" t="str">
        <v>LASER PER NOTE 4</v>
      </c>
      <c r="FH82" t="str">
        <v>LASER PER NOTE 4, Final Check 1 only</v>
      </c>
      <c r="FI82" t="str">
        <v>Less than .002 out of center = Pass</v>
      </c>
      <c r="FJ82" t="str">
        <v>Less than 2.75 = Pass, Section</v>
      </c>
      <c r="FK82" t="str">
        <v>List as pin. Not Calibrated</v>
      </c>
      <c r="FL82" t="str">
        <v>M9 X 1.25 BUTT See Comment Image</v>
      </c>
      <c r="FM82" t="str">
        <v>Manual Section</v>
      </c>
      <c r="FN82" t="str">
        <v>Max Deep .241 NO-GO =.42</v>
      </c>
      <c r="FO82" t="str">
        <v>MAX Depth of (Note 7) .241 NO-GO Pin</v>
      </c>
      <c r="FP82" t="str">
        <v>Measure from Blue Line, See Image</v>
      </c>
      <c r="FQ82" t="str">
        <v>Measure Width of Blue Area, See Image</v>
      </c>
      <c r="FR82" t="str">
        <v>Mfg. Tol</v>
      </c>
      <c r="FS82" t="str">
        <v>Mfg. Tol, See Image</v>
      </c>
      <c r="FT82" t="str">
        <v>Mfg. Tol.</v>
      </c>
      <c r="FU82" t="str">
        <v>Mfg. Tol. "A"</v>
      </c>
      <c r="FV82" t="str">
        <v>Mfg. Tol. (Zero on Gauge Full Dia. Lead)</v>
      </c>
      <c r="FW82" t="str">
        <v>Mfg. Tol. Balloon 11, See Image</v>
      </c>
      <c r="FX82" t="str">
        <v>Mfg. Tol. Balloon 4</v>
      </c>
      <c r="FY82" t="str">
        <v>Mfg. Tol. Balloon 7</v>
      </c>
      <c r="FZ82" t="str">
        <v xml:space="preserve">Mfg. Tol. C-Bore Face (Ballo 28) </v>
      </c>
      <c r="GA82" t="str">
        <v>Mfg. Tol. Section</v>
      </c>
      <c r="GB82" t="str">
        <v>Mfg. Tol. See Image</v>
      </c>
      <c r="GC82" t="str">
        <v>Mfg. Tol., 3 Places, Record MAX</v>
      </c>
      <c r="GD82" t="str">
        <v>Mfg. Tol., Balloon 11</v>
      </c>
      <c r="GE82" t="str">
        <v>Mfg. Tol., Balloon 7</v>
      </c>
      <c r="GF82" t="str">
        <v>Mfg. Tol., Blank</v>
      </c>
      <c r="GG82" t="str">
        <v>Mfg. Tol., Blank, Balloon 12</v>
      </c>
      <c r="GH82" t="str">
        <v>Mfg. Tol., Blend to SØ.320</v>
      </c>
      <c r="GI82" t="str">
        <v>Mfg. Tol., Calculation</v>
      </c>
      <c r="GJ82" t="str">
        <v>Mfg. Tol., For Mill Fixture</v>
      </c>
      <c r="GK82" t="str">
        <v>Mfg. Tol., L32</v>
      </c>
      <c r="GL82" t="str">
        <v>Mfg. Tol., L33</v>
      </c>
      <c r="GM82" t="str">
        <v>Mfg. Tol., No Tool Marks</v>
      </c>
      <c r="GN82" t="str">
        <v>Mfg. Tol., OL03361</v>
      </c>
      <c r="GO82" t="str">
        <v>Mfg. Tol., Record off center value</v>
      </c>
      <c r="GP82" t="str">
        <v>Mfg. Tol., Same 3 Places, Record MIN</v>
      </c>
      <c r="GQ82" t="str">
        <v>Mfg. Tol., Section</v>
      </c>
      <c r="GR82" t="str">
        <v>Mfg. Tol., Section B-B</v>
      </c>
      <c r="GS82" t="str">
        <v>Mfg. Tol., Section, OL03361</v>
      </c>
      <c r="GT82" t="str">
        <v>Mfg. Tol., Section, Per Note 2</v>
      </c>
      <c r="GU82" t="str">
        <v>Mfg. Tol., See Image</v>
      </c>
      <c r="GV82" t="str">
        <v>Mfg. Tol., See Image, Bore in Blue</v>
      </c>
      <c r="GW82" t="str">
        <v>Mfg. Tol., See Image, Hook Tip</v>
      </c>
      <c r="GX82" t="str">
        <v>Mfg. Tol., Sharp Okay No Burr</v>
      </c>
      <c r="GY82" t="str">
        <v>Mfg. Tol., Threadless Blank</v>
      </c>
      <c r="GZ82" t="str">
        <v>Mfg.Tol.</v>
      </c>
      <c r="HA82" t="str">
        <v>Mgf. To., T.S.C.</v>
      </c>
      <c r="HB82" t="str">
        <v>Milled Feature</v>
      </c>
      <c r="HC82" t="str">
        <v>Milled Feature, OL04045</v>
      </c>
      <c r="HD82" t="str">
        <v>More than .0005 out of center = Fail</v>
      </c>
      <c r="HE82" t="str">
        <v>Must Pass Through</v>
      </c>
      <c r="HF82" t="str">
        <v>Must pass through gauge</v>
      </c>
      <c r="HG82" t="str">
        <v>Must Pass Through Go Gauge</v>
      </c>
      <c r="HH82" t="str">
        <v>Must Pass, See Image.</v>
      </c>
      <c r="HI82" t="str">
        <v>NA</v>
      </c>
      <c r="HJ82" t="str">
        <v>Narrow Area</v>
      </c>
      <c r="HK82" t="str">
        <v>Near Balloon 21</v>
      </c>
      <c r="HL82" t="str">
        <v>Near Datum B</v>
      </c>
      <c r="HM82" t="str">
        <v>Neck Dia.</v>
      </c>
      <c r="HN82" t="str">
        <v>Neck to Head Rad.</v>
      </c>
      <c r="HO82" t="str">
        <v>No Copper Deposits Allowed</v>
      </c>
      <c r="HP82" t="str">
        <v>No Section</v>
      </c>
      <c r="HQ82" t="str">
        <v>No Section, .01 to .014 = Pass</v>
      </c>
      <c r="HR82" t="str">
        <v>No Section, Rotate Part</v>
      </c>
      <c r="HS82" t="str">
        <v>No Section, See Image</v>
      </c>
      <c r="HT82" t="str">
        <v>No Slot, Section B-B</v>
      </c>
      <c r="HU82" t="str">
        <v>No visual step = Pass</v>
      </c>
      <c r="HV82" t="str">
        <v>Not to exceed .95 Deep</v>
      </c>
      <c r="HW82" t="str">
        <v>Note 1</v>
      </c>
      <c r="HX82" t="str">
        <v>OL00333/A</v>
      </c>
      <c r="HY82" t="str">
        <v>OL00519</v>
      </c>
      <c r="HZ82" t="str">
        <v>OL00520</v>
      </c>
      <c r="IA82" t="str">
        <v>OL00529</v>
      </c>
      <c r="IB82" t="str">
        <v>OL00542</v>
      </c>
      <c r="IC82" t="str">
        <v>OL00724</v>
      </c>
      <c r="ID82" t="str">
        <v>OL01250</v>
      </c>
      <c r="IE82" t="str">
        <v>OL01869, Threadless Blank</v>
      </c>
      <c r="IF82" t="str">
        <v>OL01870, Section</v>
      </c>
      <c r="IG82" t="str">
        <v>OL02255</v>
      </c>
      <c r="IH82" t="str">
        <v>OL02255, Mfg. Tol.</v>
      </c>
      <c r="II82" t="str">
        <v>OL02302</v>
      </c>
      <c r="IJ82" t="str">
        <v xml:space="preserve">OL02318  needed per image instructions </v>
      </c>
      <c r="IK82" t="str">
        <v>OL02556</v>
      </c>
      <c r="IL82" t="str">
        <v>OL02557</v>
      </c>
      <c r="IM82" t="str">
        <v>OL02567</v>
      </c>
      <c r="IN82" t="str">
        <v>OL02653</v>
      </c>
      <c r="IO82" t="str">
        <v>OL02718</v>
      </c>
      <c r="IP82" t="str">
        <v>OL02841</v>
      </c>
      <c r="IQ82" t="str">
        <v>OL02842</v>
      </c>
      <c r="IR82" t="str">
        <v>OL02844</v>
      </c>
      <c r="IS82" t="str">
        <v>OL02871</v>
      </c>
      <c r="IT82" t="str">
        <v>OL02887</v>
      </c>
      <c r="IU82" t="str">
        <v>OL03766</v>
      </c>
      <c r="IV82" t="str">
        <v>OL03868</v>
      </c>
      <c r="IW82" t="str">
        <v>OL03869</v>
      </c>
      <c r="IX82" t="str">
        <v>OL03870</v>
      </c>
      <c r="IY82" t="str">
        <v>OL03873, DWG# 100448-44</v>
      </c>
      <c r="IZ82" t="str">
        <v>OL03949</v>
      </c>
      <c r="JA82" t="str">
        <v xml:space="preserve">OL04043, Section </v>
      </c>
      <c r="JB82" t="str">
        <v xml:space="preserve">OL04044, Section </v>
      </c>
      <c r="JC82" t="str">
        <v>OL04045</v>
      </c>
      <c r="JD82" t="str">
        <v>OL04045, Milled Feature</v>
      </c>
      <c r="JE82" t="str">
        <v>OL04063</v>
      </c>
      <c r="JF82" t="str">
        <v>OL04064</v>
      </c>
      <c r="JG82" t="str">
        <v>OL04065</v>
      </c>
      <c r="JH82" t="str">
        <v>OL04181</v>
      </c>
      <c r="JI82" t="str">
        <v>OL04218</v>
      </c>
      <c r="JJ82" t="str">
        <v>OL04224, See Image</v>
      </c>
      <c r="JK82" t="str">
        <v>OL04374</v>
      </c>
      <c r="JL82" t="str">
        <v>OL04375, Section M-M</v>
      </c>
      <c r="JM82" t="str">
        <v>OL04376, Section M-M</v>
      </c>
      <c r="JN82" t="str">
        <v>OL04443</v>
      </c>
      <c r="JO82" t="str">
        <v>OL04444</v>
      </c>
      <c r="JP82" t="str">
        <v>One side of slot</v>
      </c>
      <c r="JQ82" t="str">
        <v>Other side of slot</v>
      </c>
      <c r="JR82" t="str">
        <v>Out of center more than .002 = Fail</v>
      </c>
      <c r="JS82" t="str">
        <v>Out of center more than.002 = Fail</v>
      </c>
      <c r="JT82" t="str">
        <v>Overlay OL02713</v>
      </c>
    </row>
    <row r="83" spans="1:280">
      <c r="A83" s="74" t="s">
        <v>857</v>
      </c>
      <c r="C83" s="74" t="str" cm="1">
        <f t="array" ref="C83:JT83">TRANSPOSE(_xlfn._xlws.SORT(_xlfn._xlws.FILTER($A$2:$A$279,ISNUMBER(SEARCH('Prt. Lib. &amp; Routine, Table'!M90,$A$2:$A$279)),"not found")))</f>
        <v xml:space="preserve"> 'C', Whirl Blank</v>
      </c>
      <c r="D83" t="str">
        <v xml:space="preserve"> See Image, Constrained</v>
      </c>
      <c r="E83" t="str">
        <v>(.04 to .12 range = Pass)</v>
      </c>
      <c r="F83" t="str">
        <v>(.042 FULL) Go Pin Seat Fully</v>
      </c>
      <c r="G83" t="str">
        <v>(B), Mfg. Tol.</v>
      </c>
      <c r="H83" t="str">
        <v>(B), O.A.L.</v>
      </c>
      <c r="I83" t="str">
        <v>.001 or less =Pass</v>
      </c>
      <c r="J83" t="str">
        <v>.001 or less out of center = Pass</v>
      </c>
      <c r="K83" t="str">
        <v>.002 or Less = Pass</v>
      </c>
      <c r="L83" t="str">
        <v>.002 or Less out of center = Pass</v>
      </c>
      <c r="M83" t="str">
        <v>.005 to .015 = Pass</v>
      </c>
      <c r="N83" t="str">
        <v>.0125 Mean, Section</v>
      </c>
      <c r="O83" t="str">
        <v>.025 or Less in X &amp; Y=Pass</v>
      </c>
      <c r="P83" t="str">
        <v>.038 Mean</v>
      </c>
      <c r="Q83" t="str">
        <v>.063 MM = .0024 IN, See Image</v>
      </c>
      <c r="R83" t="str">
        <v>.063MM = .0024"</v>
      </c>
      <c r="S83" t="str">
        <v>.243 NO-GO, Unconstrained, Must Not Start</v>
      </c>
      <c r="T83" t="str">
        <v>@ Back Face &amp; ID, No Raised Edge</v>
      </c>
      <c r="U83" t="str">
        <v>@ Back Face &amp; OD, No Raised Edge</v>
      </c>
      <c r="V83" t="str">
        <v>@ ID &amp; FACE</v>
      </c>
      <c r="W83" t="str">
        <v>@ OD &amp; BACK FACE</v>
      </c>
      <c r="X83" t="str">
        <v>@ OD &amp; FACE</v>
      </c>
      <c r="Y83" t="str">
        <v>Across from slot</v>
      </c>
      <c r="Z83" t="str">
        <v>All Edge Breaks</v>
      </c>
      <c r="AA83" t="str">
        <v>Attached to bar stock</v>
      </c>
      <c r="AB83" t="str">
        <v xml:space="preserve">Back Turn Fillet Rad. </v>
      </c>
      <c r="AC83" t="str">
        <v>Balloon 1 (DWG FRM0105 Page 2, NV-27)</v>
      </c>
      <c r="AD83" t="str">
        <v>Balloon 1 (DWG FRM0105, NV-30)</v>
      </c>
      <c r="AE83" t="str">
        <v>Balloon 1 (P# 9890002-20) OL00429/A</v>
      </c>
      <c r="AF83" t="str">
        <v>Balloon 1, DWG#FRM0105</v>
      </c>
      <c r="AG83" t="str">
        <v>Balloon 11, See Image</v>
      </c>
      <c r="AH83" t="str">
        <v xml:space="preserve">Balloon 2 (DWG FRM0105 Page 2, NV-27) </v>
      </c>
      <c r="AI83" t="str">
        <v>Balloon 2 (DWG FRM0105, NV-30)</v>
      </c>
      <c r="AJ83" t="str">
        <v>Balloon 2 (P# 9890002-20)</v>
      </c>
      <c r="AK83" t="str">
        <v>Balloon 2, DWG#FRM0105</v>
      </c>
      <c r="AL83" t="str">
        <v>Balloon 2, DWG#FRM0105, See Image</v>
      </c>
      <c r="AM83" t="str">
        <v>Balloon 3 (DWG FRM0105, NV-30 Minor)</v>
      </c>
      <c r="AN83" t="str">
        <v>Balloon 3 (DWG FRM0105, NV-30)</v>
      </c>
      <c r="AO83" t="str">
        <v>Balloon 3 (P# 9890002-20)</v>
      </c>
      <c r="AP83" t="str">
        <v>Balloon 4</v>
      </c>
      <c r="AQ83" t="str">
        <v>Balloon 4 (P# 9890002-20)</v>
      </c>
      <c r="AR83" t="str">
        <v>Below Middle Band</v>
      </c>
      <c r="AS83" t="str">
        <v>Best Fit Pin, .003 or Less =Pass</v>
      </c>
      <c r="AT83" t="str">
        <v>Blank</v>
      </c>
      <c r="AU83" t="str">
        <v>Blank Turn Maj.</v>
      </c>
      <c r="AV83" t="str">
        <v>Blank Turn Maj. Mill Flt., OL4172</v>
      </c>
      <c r="AW83" t="str">
        <v>Blank Without .010 Slots</v>
      </c>
      <c r="AX83" t="str">
        <v>Blank Without .010 Slots, Section</v>
      </c>
      <c r="AY83" t="str">
        <v>Blank without thread</v>
      </c>
      <c r="AZ83" t="str">
        <v xml:space="preserve">Blank, Center of V Grv. </v>
      </c>
      <c r="BA83" t="str">
        <v>Blank, Check R adjacent Balloon 17</v>
      </c>
      <c r="BB83" t="str">
        <v>Blank, EXT. Feature</v>
      </c>
      <c r="BC83" t="str">
        <v>Blank, See Image, OL04335</v>
      </c>
      <c r="BD83" t="str">
        <v>Blank, See Image, OL04336</v>
      </c>
      <c r="BE83" t="str">
        <v xml:space="preserve">Blank, Thrd. </v>
      </c>
      <c r="BF83" t="str">
        <v>Blank, Turn Tip</v>
      </c>
      <c r="BG83" t="str">
        <v>Blank, Without Thrd.</v>
      </c>
      <c r="BH83" t="str">
        <v>Blank, Without Thread</v>
      </c>
      <c r="BI83" t="str">
        <v xml:space="preserve">Blunt Start Blend to Minor </v>
      </c>
      <c r="BJ83" t="str">
        <v>Calc., Use Go HEX</v>
      </c>
      <c r="BK83" t="str">
        <v>Can't dig into OD</v>
      </c>
      <c r="BL83" t="str">
        <v>Carbide Gauge</v>
      </c>
      <c r="BM83" t="str">
        <v xml:space="preserve">Center of V Grv. </v>
      </c>
      <c r="BN83" t="str">
        <v>Centered Less than .03 = Pass</v>
      </c>
      <c r="BO83" t="str">
        <v>Centered within .0005 or Less = Pass</v>
      </c>
      <c r="BP83" t="str">
        <v>Centered within .001 or Less = Pass</v>
      </c>
      <c r="BQ83" t="str">
        <v>Centered within .0254 or Less = Pass</v>
      </c>
      <c r="BR83" t="str">
        <v>Check close to Rod Slot</v>
      </c>
      <c r="BS83" t="str">
        <v>Check every other hole</v>
      </c>
      <c r="BT83" t="str">
        <v>Check Go over full length of slot.</v>
      </c>
      <c r="BU83" t="str">
        <v>Check Near Closed End</v>
      </c>
      <c r="BV83" t="str">
        <v>Check per Print View, Away from Rod Slot</v>
      </c>
      <c r="BW83" t="str">
        <v>Check to Balloon 30 Go Pin</v>
      </c>
      <c r="BX83" t="str">
        <v>Check with .2705 SET Pin Inside Part</v>
      </c>
      <c r="BY83" t="str">
        <v>Check with Hex Up</v>
      </c>
      <c r="BZ83" t="str">
        <v>CMM Blank</v>
      </c>
      <c r="CA83" t="str">
        <v>Confirm Full Radius</v>
      </c>
      <c r="CB83" t="str">
        <v>Constrained in fixture</v>
      </c>
      <c r="CC83" t="str">
        <v>Constrained with Ring</v>
      </c>
      <c r="CD83" t="str">
        <v>Constrained, See Image</v>
      </c>
      <c r="CE83" t="str">
        <v>Dim. "A"</v>
      </c>
      <c r="CF83" t="str">
        <v>Dim. "B"</v>
      </c>
      <c r="CG83" t="str">
        <v>Dim. "C"</v>
      </c>
      <c r="CH83" t="str">
        <v>Dim. "D", Whirl Blank</v>
      </c>
      <c r="CI83" t="str">
        <v>Dim. "G"</v>
      </c>
      <c r="CJ83" t="str">
        <v>Dim. E, Blank Turn Maj. &amp;  Mill Flt</v>
      </c>
      <c r="CK83" t="str">
        <v>Dim. E, Blank Turn Maj.&amp;  Mill Flt</v>
      </c>
      <c r="CL83" t="str">
        <v>Dim. H, Whirl Blank</v>
      </c>
      <c r="CM83" t="str">
        <v>Dim. J, 'Blank Turn Maj. &amp; Whirl Blank</v>
      </c>
      <c r="CN83" t="str">
        <v>Disk Drop Indicator Tip</v>
      </c>
      <c r="CO83" t="str">
        <v>DWG 100448-15, Balloon F_1</v>
      </c>
      <c r="CP83" t="str">
        <v>DWG 100448-15, OL02571</v>
      </c>
      <c r="CQ83" t="str">
        <v>DWG 100448-41</v>
      </c>
      <c r="CR83" t="str">
        <v>DWG 9890040, (10E),Section Part, OL01139</v>
      </c>
      <c r="CS83" t="str">
        <v>DWG 9890040, (10E),Section, OL01139</v>
      </c>
      <c r="CT83" t="str">
        <v>DWG 9890040, (11E)</v>
      </c>
      <c r="CU83" t="str">
        <v>DWG 9890040, (11E), Pins with Flats</v>
      </c>
      <c r="CV83" t="str">
        <v>DWG 9890040, (12E),  Pass=.002 or less</v>
      </c>
      <c r="CW83" t="str">
        <v>DWG 9890040, (12E), See Image</v>
      </c>
      <c r="CX83" t="str">
        <v>DWG 9890040, (1E), OL01431</v>
      </c>
      <c r="CY83" t="str">
        <v>DWG 9890040, (1E), OL01432</v>
      </c>
      <c r="CZ83" t="str">
        <v>DWG 9890040, (2E), OL01432</v>
      </c>
      <c r="DA83" t="str">
        <v>DWG 9890040, (3E)</v>
      </c>
      <c r="DB83" t="str">
        <v>DWG 9890040, (4E)</v>
      </c>
      <c r="DC83" t="str">
        <v>DWG 9890040, (5E), OL02336</v>
      </c>
      <c r="DD83" t="str">
        <v>DWG 9890040, (6E)</v>
      </c>
      <c r="DE83" t="str">
        <v>DWG 9890040, (7E)</v>
      </c>
      <c r="DF83" t="str">
        <v>DWG 9890040, (8E), OL01433</v>
      </c>
      <c r="DG83" t="str">
        <v>DWG 9890040, (8E), OL01433, Section</v>
      </c>
      <c r="DH83" t="str">
        <v>DWG 9890040, (9E), Close to Rod Slot</v>
      </c>
      <c r="DI83" t="str">
        <v>DWG 9890040, (9E),Close to Rod Slot</v>
      </c>
      <c r="DJ83" t="str">
        <v>DWG FRM0105 PAGE 2</v>
      </c>
      <c r="DK83" t="str">
        <v>DWG# 100448-41</v>
      </c>
      <c r="DL83" t="str">
        <v>DWG# 100448-44</v>
      </c>
      <c r="DM83" t="str">
        <v>DWG# 9890003  (1), Section OL00436/A</v>
      </c>
      <c r="DN83" t="str">
        <v>DWG# 9890003 (3), Ring Gauge Constrained</v>
      </c>
      <c r="DO83" t="str">
        <v>DWG# 9890003 (4), Section</v>
      </c>
      <c r="DP83" t="str">
        <v>DWG#100448-26, Balloon 1K, OL02350</v>
      </c>
      <c r="DQ83" t="str">
        <v>DWG#100448-26, Balloon 2K, OL02350</v>
      </c>
      <c r="DR83" t="str">
        <v>DWG#100448-26, Balloon 3K, OL02363</v>
      </c>
      <c r="DS83" t="str">
        <v>DWG#100448-26, Balloon 4K</v>
      </c>
      <c r="DT83" t="str">
        <v>DWG#100448-26, Balloon 5K, Section</v>
      </c>
      <c r="DU83" t="str">
        <v>DWG#100448-26, Balloon 6K</v>
      </c>
      <c r="DV83" t="str">
        <v>DWG#100448-26, Balloon 7K, Section</v>
      </c>
      <c r="DW83" t="str">
        <v>DWG#100448-26, Mfg. Tol.</v>
      </c>
      <c r="DX83" t="str">
        <v>DWG#9890003 (2) Ring Gauge Constrained</v>
      </c>
      <c r="DY83" t="str">
        <v>DWG#9890044</v>
      </c>
      <c r="DZ83" t="str">
        <v>DWG#9890044 .1985 to .2005=Pass</v>
      </c>
      <c r="EA83" t="str">
        <v>DWG#9890044 Overlay OL02441</v>
      </c>
      <c r="EB83" t="str">
        <v>DWG#9890044, OL02441</v>
      </c>
      <c r="EC83" t="str">
        <v>DWG#FRM0105</v>
      </c>
      <c r="ED83" t="str">
        <v>EXT.</v>
      </c>
      <c r="EE83" t="str">
        <v>EXT. Section, OL02460</v>
      </c>
      <c r="EF83" t="str">
        <v>EXT., OL04223</v>
      </c>
      <c r="EG83" t="str">
        <v>Flat Drop Indicator Tip</v>
      </c>
      <c r="EH83" t="str">
        <v>Full Go Pin, No Light, at Radius</v>
      </c>
      <c r="EI83" t="str">
        <v>Function Check</v>
      </c>
      <c r="EJ83" t="str">
        <v>GO Function Gauge</v>
      </c>
      <c r="EK83" t="str">
        <v>Go Gauge for Balloon 1 &amp; 4</v>
      </c>
      <c r="EL83" t="str">
        <v>Go Pin must pass through</v>
      </c>
      <c r="EM83" t="str">
        <v>Greater than .005 = Fail, Section</v>
      </c>
      <c r="EN83" t="str">
        <v>Greater than .025 out of center = Fail</v>
      </c>
      <c r="EO83" t="str">
        <v>Greater than 2.6 = Pass</v>
      </c>
      <c r="EP83" t="str">
        <v>Green = Pass, Red = Fail</v>
      </c>
      <c r="EQ83" t="str">
        <v>Hex Depth</v>
      </c>
      <c r="ER83" t="str">
        <v>Hex Minor</v>
      </c>
      <c r="ES83" t="str">
        <v>Hole Dia.</v>
      </c>
      <c r="ET83" t="str">
        <v>ID Sphere Finish</v>
      </c>
      <c r="EU83" t="str">
        <v>ID/OD Both Sides, Diff. .002 or less = Pass</v>
      </c>
      <c r="EV83" t="str">
        <v>If Looks Big, Section</v>
      </c>
      <c r="EW83" t="str">
        <v>If Looks Small, Section</v>
      </c>
      <c r="EX83" t="str">
        <v>Insp. Close to Break Away, Mfg.Tol.</v>
      </c>
      <c r="EY83" t="str">
        <v>INT.</v>
      </c>
      <c r="EZ83" t="str">
        <v>INT. Section, OL02460</v>
      </c>
      <c r="FA83" t="str">
        <v>INT., OL04223</v>
      </c>
      <c r="FB83" t="str">
        <v>Intersect. of 7.7 &amp; R0.10</v>
      </c>
      <c r="FC83" t="str">
        <v>Intersect. of 8.79 and R.25 MAX</v>
      </c>
      <c r="FD83" t="str">
        <v>Keep Ind. Tip away from corner</v>
      </c>
      <c r="FE83" t="str">
        <v>L31</v>
      </c>
      <c r="FF83" t="str">
        <v>Laser Mark</v>
      </c>
      <c r="FG83" t="str">
        <v>LASER PER NOTE 4</v>
      </c>
      <c r="FH83" t="str">
        <v>LASER PER NOTE 4, Final Check 1 only</v>
      </c>
      <c r="FI83" t="str">
        <v>Less than .002 out of center = Pass</v>
      </c>
      <c r="FJ83" t="str">
        <v>Less than 2.75 = Pass, Section</v>
      </c>
      <c r="FK83" t="str">
        <v>List as pin. Not Calibrated</v>
      </c>
      <c r="FL83" t="str">
        <v>M9 X 1.25 BUTT See Comment Image</v>
      </c>
      <c r="FM83" t="str">
        <v>Manual Section</v>
      </c>
      <c r="FN83" t="str">
        <v>Max Deep .241 NO-GO =.42</v>
      </c>
      <c r="FO83" t="str">
        <v>MAX Depth of (Note 7) .241 NO-GO Pin</v>
      </c>
      <c r="FP83" t="str">
        <v>Measure from Blue Line, See Image</v>
      </c>
      <c r="FQ83" t="str">
        <v>Measure Width of Blue Area, See Image</v>
      </c>
      <c r="FR83" t="str">
        <v>Mfg. Tol</v>
      </c>
      <c r="FS83" t="str">
        <v>Mfg. Tol, See Image</v>
      </c>
      <c r="FT83" t="str">
        <v>Mfg. Tol.</v>
      </c>
      <c r="FU83" t="str">
        <v>Mfg. Tol. "A"</v>
      </c>
      <c r="FV83" t="str">
        <v>Mfg. Tol. (Zero on Gauge Full Dia. Lead)</v>
      </c>
      <c r="FW83" t="str">
        <v>Mfg. Tol. Balloon 11, See Image</v>
      </c>
      <c r="FX83" t="str">
        <v>Mfg. Tol. Balloon 4</v>
      </c>
      <c r="FY83" t="str">
        <v>Mfg. Tol. Balloon 7</v>
      </c>
      <c r="FZ83" t="str">
        <v xml:space="preserve">Mfg. Tol. C-Bore Face (Ballo 28) </v>
      </c>
      <c r="GA83" t="str">
        <v>Mfg. Tol. Section</v>
      </c>
      <c r="GB83" t="str">
        <v>Mfg. Tol. See Image</v>
      </c>
      <c r="GC83" t="str">
        <v>Mfg. Tol., 3 Places, Record MAX</v>
      </c>
      <c r="GD83" t="str">
        <v>Mfg. Tol., Balloon 11</v>
      </c>
      <c r="GE83" t="str">
        <v>Mfg. Tol., Balloon 7</v>
      </c>
      <c r="GF83" t="str">
        <v>Mfg. Tol., Blank</v>
      </c>
      <c r="GG83" t="str">
        <v>Mfg. Tol., Blank, Balloon 12</v>
      </c>
      <c r="GH83" t="str">
        <v>Mfg. Tol., Blend to SØ.320</v>
      </c>
      <c r="GI83" t="str">
        <v>Mfg. Tol., Calculation</v>
      </c>
      <c r="GJ83" t="str">
        <v>Mfg. Tol., For Mill Fixture</v>
      </c>
      <c r="GK83" t="str">
        <v>Mfg. Tol., L32</v>
      </c>
      <c r="GL83" t="str">
        <v>Mfg. Tol., L33</v>
      </c>
      <c r="GM83" t="str">
        <v>Mfg. Tol., No Tool Marks</v>
      </c>
      <c r="GN83" t="str">
        <v>Mfg. Tol., OL03361</v>
      </c>
      <c r="GO83" t="str">
        <v>Mfg. Tol., Record off center value</v>
      </c>
      <c r="GP83" t="str">
        <v>Mfg. Tol., Same 3 Places, Record MIN</v>
      </c>
      <c r="GQ83" t="str">
        <v>Mfg. Tol., Section</v>
      </c>
      <c r="GR83" t="str">
        <v>Mfg. Tol., Section B-B</v>
      </c>
      <c r="GS83" t="str">
        <v>Mfg. Tol., Section, OL03361</v>
      </c>
      <c r="GT83" t="str">
        <v>Mfg. Tol., Section, Per Note 2</v>
      </c>
      <c r="GU83" t="str">
        <v>Mfg. Tol., See Image</v>
      </c>
      <c r="GV83" t="str">
        <v>Mfg. Tol., See Image, Bore in Blue</v>
      </c>
      <c r="GW83" t="str">
        <v>Mfg. Tol., See Image, Hook Tip</v>
      </c>
      <c r="GX83" t="str">
        <v>Mfg. Tol., Sharp Okay No Burr</v>
      </c>
      <c r="GY83" t="str">
        <v>Mfg. Tol., Threadless Blank</v>
      </c>
      <c r="GZ83" t="str">
        <v>Mfg.Tol.</v>
      </c>
      <c r="HA83" t="str">
        <v>Mgf. To., T.S.C.</v>
      </c>
      <c r="HB83" t="str">
        <v>Milled Feature</v>
      </c>
      <c r="HC83" t="str">
        <v>Milled Feature, OL04045</v>
      </c>
      <c r="HD83" t="str">
        <v>More than .0005 out of center = Fail</v>
      </c>
      <c r="HE83" t="str">
        <v>Must Pass Through</v>
      </c>
      <c r="HF83" t="str">
        <v>Must pass through gauge</v>
      </c>
      <c r="HG83" t="str">
        <v>Must Pass Through Go Gauge</v>
      </c>
      <c r="HH83" t="str">
        <v>Must Pass, See Image.</v>
      </c>
      <c r="HI83" t="str">
        <v>NA</v>
      </c>
      <c r="HJ83" t="str">
        <v>Narrow Area</v>
      </c>
      <c r="HK83" t="str">
        <v>Near Balloon 21</v>
      </c>
      <c r="HL83" t="str">
        <v>Near Datum B</v>
      </c>
      <c r="HM83" t="str">
        <v>Neck Dia.</v>
      </c>
      <c r="HN83" t="str">
        <v>Neck to Head Rad.</v>
      </c>
      <c r="HO83" t="str">
        <v>No Copper Deposits Allowed</v>
      </c>
      <c r="HP83" t="str">
        <v>No Section</v>
      </c>
      <c r="HQ83" t="str">
        <v>No Section, .01 to .014 = Pass</v>
      </c>
      <c r="HR83" t="str">
        <v>No Section, Rotate Part</v>
      </c>
      <c r="HS83" t="str">
        <v>No Section, See Image</v>
      </c>
      <c r="HT83" t="str">
        <v>No Slot, Section B-B</v>
      </c>
      <c r="HU83" t="str">
        <v>No visual step = Pass</v>
      </c>
      <c r="HV83" t="str">
        <v>Not to exceed .95 Deep</v>
      </c>
      <c r="HW83" t="str">
        <v>Note 1</v>
      </c>
      <c r="HX83" t="str">
        <v>OL00333/A</v>
      </c>
      <c r="HY83" t="str">
        <v>OL00519</v>
      </c>
      <c r="HZ83" t="str">
        <v>OL00520</v>
      </c>
      <c r="IA83" t="str">
        <v>OL00529</v>
      </c>
      <c r="IB83" t="str">
        <v>OL00542</v>
      </c>
      <c r="IC83" t="str">
        <v>OL00724</v>
      </c>
      <c r="ID83" t="str">
        <v>OL01250</v>
      </c>
      <c r="IE83" t="str">
        <v>OL01869, Threadless Blank</v>
      </c>
      <c r="IF83" t="str">
        <v>OL01870, Section</v>
      </c>
      <c r="IG83" t="str">
        <v>OL02255</v>
      </c>
      <c r="IH83" t="str">
        <v>OL02255, Mfg. Tol.</v>
      </c>
      <c r="II83" t="str">
        <v>OL02302</v>
      </c>
      <c r="IJ83" t="str">
        <v xml:space="preserve">OL02318  needed per image instructions </v>
      </c>
      <c r="IK83" t="str">
        <v>OL02556</v>
      </c>
      <c r="IL83" t="str">
        <v>OL02557</v>
      </c>
      <c r="IM83" t="str">
        <v>OL02567</v>
      </c>
      <c r="IN83" t="str">
        <v>OL02653</v>
      </c>
      <c r="IO83" t="str">
        <v>OL02718</v>
      </c>
      <c r="IP83" t="str">
        <v>OL02841</v>
      </c>
      <c r="IQ83" t="str">
        <v>OL02842</v>
      </c>
      <c r="IR83" t="str">
        <v>OL02844</v>
      </c>
      <c r="IS83" t="str">
        <v>OL02871</v>
      </c>
      <c r="IT83" t="str">
        <v>OL02887</v>
      </c>
      <c r="IU83" t="str">
        <v>OL03766</v>
      </c>
      <c r="IV83" t="str">
        <v>OL03868</v>
      </c>
      <c r="IW83" t="str">
        <v>OL03869</v>
      </c>
      <c r="IX83" t="str">
        <v>OL03870</v>
      </c>
      <c r="IY83" t="str">
        <v>OL03873, DWG# 100448-44</v>
      </c>
      <c r="IZ83" t="str">
        <v>OL03949</v>
      </c>
      <c r="JA83" t="str">
        <v xml:space="preserve">OL04043, Section </v>
      </c>
      <c r="JB83" t="str">
        <v xml:space="preserve">OL04044, Section </v>
      </c>
      <c r="JC83" t="str">
        <v>OL04045</v>
      </c>
      <c r="JD83" t="str">
        <v>OL04045, Milled Feature</v>
      </c>
      <c r="JE83" t="str">
        <v>OL04063</v>
      </c>
      <c r="JF83" t="str">
        <v>OL04064</v>
      </c>
      <c r="JG83" t="str">
        <v>OL04065</v>
      </c>
      <c r="JH83" t="str">
        <v>OL04181</v>
      </c>
      <c r="JI83" t="str">
        <v>OL04218</v>
      </c>
      <c r="JJ83" t="str">
        <v>OL04224, See Image</v>
      </c>
      <c r="JK83" t="str">
        <v>OL04374</v>
      </c>
      <c r="JL83" t="str">
        <v>OL04375, Section M-M</v>
      </c>
      <c r="JM83" t="str">
        <v>OL04376, Section M-M</v>
      </c>
      <c r="JN83" t="str">
        <v>OL04443</v>
      </c>
      <c r="JO83" t="str">
        <v>OL04444</v>
      </c>
      <c r="JP83" t="str">
        <v>One side of slot</v>
      </c>
      <c r="JQ83" t="str">
        <v>Other side of slot</v>
      </c>
      <c r="JR83" t="str">
        <v>Out of center more than .002 = Fail</v>
      </c>
      <c r="JS83" t="str">
        <v>Out of center more than.002 = Fail</v>
      </c>
      <c r="JT83" t="str">
        <v>Overlay OL02713</v>
      </c>
    </row>
    <row r="84" spans="1:280">
      <c r="A84" s="74" t="s">
        <v>886</v>
      </c>
      <c r="C84" s="74" t="str" cm="1">
        <f t="array" ref="C84:JT84">TRANSPOSE(_xlfn._xlws.SORT(_xlfn._xlws.FILTER($A$2:$A$279,ISNUMBER(SEARCH('Prt. Lib. &amp; Routine, Table'!M91,$A$2:$A$279)),"not found")))</f>
        <v xml:space="preserve"> 'C', Whirl Blank</v>
      </c>
      <c r="D84" t="str">
        <v xml:space="preserve"> See Image, Constrained</v>
      </c>
      <c r="E84" t="str">
        <v>(.04 to .12 range = Pass)</v>
      </c>
      <c r="F84" t="str">
        <v>(.042 FULL) Go Pin Seat Fully</v>
      </c>
      <c r="G84" t="str">
        <v>(B), Mfg. Tol.</v>
      </c>
      <c r="H84" t="str">
        <v>(B), O.A.L.</v>
      </c>
      <c r="I84" t="str">
        <v>.001 or less =Pass</v>
      </c>
      <c r="J84" t="str">
        <v>.001 or less out of center = Pass</v>
      </c>
      <c r="K84" t="str">
        <v>.002 or Less = Pass</v>
      </c>
      <c r="L84" t="str">
        <v>.002 or Less out of center = Pass</v>
      </c>
      <c r="M84" t="str">
        <v>.005 to .015 = Pass</v>
      </c>
      <c r="N84" t="str">
        <v>.0125 Mean, Section</v>
      </c>
      <c r="O84" t="str">
        <v>.025 or Less in X &amp; Y=Pass</v>
      </c>
      <c r="P84" t="str">
        <v>.038 Mean</v>
      </c>
      <c r="Q84" t="str">
        <v>.063 MM = .0024 IN, See Image</v>
      </c>
      <c r="R84" t="str">
        <v>.063MM = .0024"</v>
      </c>
      <c r="S84" t="str">
        <v>.243 NO-GO, Unconstrained, Must Not Start</v>
      </c>
      <c r="T84" t="str">
        <v>@ Back Face &amp; ID, No Raised Edge</v>
      </c>
      <c r="U84" t="str">
        <v>@ Back Face &amp; OD, No Raised Edge</v>
      </c>
      <c r="V84" t="str">
        <v>@ ID &amp; FACE</v>
      </c>
      <c r="W84" t="str">
        <v>@ OD &amp; BACK FACE</v>
      </c>
      <c r="X84" t="str">
        <v>@ OD &amp; FACE</v>
      </c>
      <c r="Y84" t="str">
        <v>Across from slot</v>
      </c>
      <c r="Z84" t="str">
        <v>All Edge Breaks</v>
      </c>
      <c r="AA84" t="str">
        <v>Attached to bar stock</v>
      </c>
      <c r="AB84" t="str">
        <v xml:space="preserve">Back Turn Fillet Rad. </v>
      </c>
      <c r="AC84" t="str">
        <v>Balloon 1 (DWG FRM0105 Page 2, NV-27)</v>
      </c>
      <c r="AD84" t="str">
        <v>Balloon 1 (DWG FRM0105, NV-30)</v>
      </c>
      <c r="AE84" t="str">
        <v>Balloon 1 (P# 9890002-20) OL00429/A</v>
      </c>
      <c r="AF84" t="str">
        <v>Balloon 1, DWG#FRM0105</v>
      </c>
      <c r="AG84" t="str">
        <v>Balloon 11, See Image</v>
      </c>
      <c r="AH84" t="str">
        <v xml:space="preserve">Balloon 2 (DWG FRM0105 Page 2, NV-27) </v>
      </c>
      <c r="AI84" t="str">
        <v>Balloon 2 (DWG FRM0105, NV-30)</v>
      </c>
      <c r="AJ84" t="str">
        <v>Balloon 2 (P# 9890002-20)</v>
      </c>
      <c r="AK84" t="str">
        <v>Balloon 2, DWG#FRM0105</v>
      </c>
      <c r="AL84" t="str">
        <v>Balloon 2, DWG#FRM0105, See Image</v>
      </c>
      <c r="AM84" t="str">
        <v>Balloon 3 (DWG FRM0105, NV-30 Minor)</v>
      </c>
      <c r="AN84" t="str">
        <v>Balloon 3 (DWG FRM0105, NV-30)</v>
      </c>
      <c r="AO84" t="str">
        <v>Balloon 3 (P# 9890002-20)</v>
      </c>
      <c r="AP84" t="str">
        <v>Balloon 4</v>
      </c>
      <c r="AQ84" t="str">
        <v>Balloon 4 (P# 9890002-20)</v>
      </c>
      <c r="AR84" t="str">
        <v>Below Middle Band</v>
      </c>
      <c r="AS84" t="str">
        <v>Best Fit Pin, .003 or Less =Pass</v>
      </c>
      <c r="AT84" t="str">
        <v>Blank</v>
      </c>
      <c r="AU84" t="str">
        <v>Blank Turn Maj.</v>
      </c>
      <c r="AV84" t="str">
        <v>Blank Turn Maj. Mill Flt., OL4172</v>
      </c>
      <c r="AW84" t="str">
        <v>Blank Without .010 Slots</v>
      </c>
      <c r="AX84" t="str">
        <v>Blank Without .010 Slots, Section</v>
      </c>
      <c r="AY84" t="str">
        <v>Blank without thread</v>
      </c>
      <c r="AZ84" t="str">
        <v xml:space="preserve">Blank, Center of V Grv. </v>
      </c>
      <c r="BA84" t="str">
        <v>Blank, Check R adjacent Balloon 17</v>
      </c>
      <c r="BB84" t="str">
        <v>Blank, EXT. Feature</v>
      </c>
      <c r="BC84" t="str">
        <v>Blank, See Image, OL04335</v>
      </c>
      <c r="BD84" t="str">
        <v>Blank, See Image, OL04336</v>
      </c>
      <c r="BE84" t="str">
        <v xml:space="preserve">Blank, Thrd. </v>
      </c>
      <c r="BF84" t="str">
        <v>Blank, Turn Tip</v>
      </c>
      <c r="BG84" t="str">
        <v>Blank, Without Thrd.</v>
      </c>
      <c r="BH84" t="str">
        <v>Blank, Without Thread</v>
      </c>
      <c r="BI84" t="str">
        <v xml:space="preserve">Blunt Start Blend to Minor </v>
      </c>
      <c r="BJ84" t="str">
        <v>Calc., Use Go HEX</v>
      </c>
      <c r="BK84" t="str">
        <v>Can't dig into OD</v>
      </c>
      <c r="BL84" t="str">
        <v>Carbide Gauge</v>
      </c>
      <c r="BM84" t="str">
        <v xml:space="preserve">Center of V Grv. </v>
      </c>
      <c r="BN84" t="str">
        <v>Centered Less than .03 = Pass</v>
      </c>
      <c r="BO84" t="str">
        <v>Centered within .0005 or Less = Pass</v>
      </c>
      <c r="BP84" t="str">
        <v>Centered within .001 or Less = Pass</v>
      </c>
      <c r="BQ84" t="str">
        <v>Centered within .0254 or Less = Pass</v>
      </c>
      <c r="BR84" t="str">
        <v>Check close to Rod Slot</v>
      </c>
      <c r="BS84" t="str">
        <v>Check every other hole</v>
      </c>
      <c r="BT84" t="str">
        <v>Check Go over full length of slot.</v>
      </c>
      <c r="BU84" t="str">
        <v>Check Near Closed End</v>
      </c>
      <c r="BV84" t="str">
        <v>Check per Print View, Away from Rod Slot</v>
      </c>
      <c r="BW84" t="str">
        <v>Check to Balloon 30 Go Pin</v>
      </c>
      <c r="BX84" t="str">
        <v>Check with .2705 SET Pin Inside Part</v>
      </c>
      <c r="BY84" t="str">
        <v>Check with Hex Up</v>
      </c>
      <c r="BZ84" t="str">
        <v>CMM Blank</v>
      </c>
      <c r="CA84" t="str">
        <v>Confirm Full Radius</v>
      </c>
      <c r="CB84" t="str">
        <v>Constrained in fixture</v>
      </c>
      <c r="CC84" t="str">
        <v>Constrained with Ring</v>
      </c>
      <c r="CD84" t="str">
        <v>Constrained, See Image</v>
      </c>
      <c r="CE84" t="str">
        <v>Dim. "A"</v>
      </c>
      <c r="CF84" t="str">
        <v>Dim. "B"</v>
      </c>
      <c r="CG84" t="str">
        <v>Dim. "C"</v>
      </c>
      <c r="CH84" t="str">
        <v>Dim. "D", Whirl Blank</v>
      </c>
      <c r="CI84" t="str">
        <v>Dim. "G"</v>
      </c>
      <c r="CJ84" t="str">
        <v>Dim. E, Blank Turn Maj. &amp;  Mill Flt</v>
      </c>
      <c r="CK84" t="str">
        <v>Dim. E, Blank Turn Maj.&amp;  Mill Flt</v>
      </c>
      <c r="CL84" t="str">
        <v>Dim. H, Whirl Blank</v>
      </c>
      <c r="CM84" t="str">
        <v>Dim. J, 'Blank Turn Maj. &amp; Whirl Blank</v>
      </c>
      <c r="CN84" t="str">
        <v>Disk Drop Indicator Tip</v>
      </c>
      <c r="CO84" t="str">
        <v>DWG 100448-15, Balloon F_1</v>
      </c>
      <c r="CP84" t="str">
        <v>DWG 100448-15, OL02571</v>
      </c>
      <c r="CQ84" t="str">
        <v>DWG 100448-41</v>
      </c>
      <c r="CR84" t="str">
        <v>DWG 9890040, (10E),Section Part, OL01139</v>
      </c>
      <c r="CS84" t="str">
        <v>DWG 9890040, (10E),Section, OL01139</v>
      </c>
      <c r="CT84" t="str">
        <v>DWG 9890040, (11E)</v>
      </c>
      <c r="CU84" t="str">
        <v>DWG 9890040, (11E), Pins with Flats</v>
      </c>
      <c r="CV84" t="str">
        <v>DWG 9890040, (12E),  Pass=.002 or less</v>
      </c>
      <c r="CW84" t="str">
        <v>DWG 9890040, (12E), See Image</v>
      </c>
      <c r="CX84" t="str">
        <v>DWG 9890040, (1E), OL01431</v>
      </c>
      <c r="CY84" t="str">
        <v>DWG 9890040, (1E), OL01432</v>
      </c>
      <c r="CZ84" t="str">
        <v>DWG 9890040, (2E), OL01432</v>
      </c>
      <c r="DA84" t="str">
        <v>DWG 9890040, (3E)</v>
      </c>
      <c r="DB84" t="str">
        <v>DWG 9890040, (4E)</v>
      </c>
      <c r="DC84" t="str">
        <v>DWG 9890040, (5E), OL02336</v>
      </c>
      <c r="DD84" t="str">
        <v>DWG 9890040, (6E)</v>
      </c>
      <c r="DE84" t="str">
        <v>DWG 9890040, (7E)</v>
      </c>
      <c r="DF84" t="str">
        <v>DWG 9890040, (8E), OL01433</v>
      </c>
      <c r="DG84" t="str">
        <v>DWG 9890040, (8E), OL01433, Section</v>
      </c>
      <c r="DH84" t="str">
        <v>DWG 9890040, (9E), Close to Rod Slot</v>
      </c>
      <c r="DI84" t="str">
        <v>DWG 9890040, (9E),Close to Rod Slot</v>
      </c>
      <c r="DJ84" t="str">
        <v>DWG FRM0105 PAGE 2</v>
      </c>
      <c r="DK84" t="str">
        <v>DWG# 100448-41</v>
      </c>
      <c r="DL84" t="str">
        <v>DWG# 100448-44</v>
      </c>
      <c r="DM84" t="str">
        <v>DWG# 9890003  (1), Section OL00436/A</v>
      </c>
      <c r="DN84" t="str">
        <v>DWG# 9890003 (3), Ring Gauge Constrained</v>
      </c>
      <c r="DO84" t="str">
        <v>DWG# 9890003 (4), Section</v>
      </c>
      <c r="DP84" t="str">
        <v>DWG#100448-26, Balloon 1K, OL02350</v>
      </c>
      <c r="DQ84" t="str">
        <v>DWG#100448-26, Balloon 2K, OL02350</v>
      </c>
      <c r="DR84" t="str">
        <v>DWG#100448-26, Balloon 3K, OL02363</v>
      </c>
      <c r="DS84" t="str">
        <v>DWG#100448-26, Balloon 4K</v>
      </c>
      <c r="DT84" t="str">
        <v>DWG#100448-26, Balloon 5K, Section</v>
      </c>
      <c r="DU84" t="str">
        <v>DWG#100448-26, Balloon 6K</v>
      </c>
      <c r="DV84" t="str">
        <v>DWG#100448-26, Balloon 7K, Section</v>
      </c>
      <c r="DW84" t="str">
        <v>DWG#100448-26, Mfg. Tol.</v>
      </c>
      <c r="DX84" t="str">
        <v>DWG#9890003 (2) Ring Gauge Constrained</v>
      </c>
      <c r="DY84" t="str">
        <v>DWG#9890044</v>
      </c>
      <c r="DZ84" t="str">
        <v>DWG#9890044 .1985 to .2005=Pass</v>
      </c>
      <c r="EA84" t="str">
        <v>DWG#9890044 Overlay OL02441</v>
      </c>
      <c r="EB84" t="str">
        <v>DWG#9890044, OL02441</v>
      </c>
      <c r="EC84" t="str">
        <v>DWG#FRM0105</v>
      </c>
      <c r="ED84" t="str">
        <v>EXT.</v>
      </c>
      <c r="EE84" t="str">
        <v>EXT. Section, OL02460</v>
      </c>
      <c r="EF84" t="str">
        <v>EXT., OL04223</v>
      </c>
      <c r="EG84" t="str">
        <v>Flat Drop Indicator Tip</v>
      </c>
      <c r="EH84" t="str">
        <v>Full Go Pin, No Light, at Radius</v>
      </c>
      <c r="EI84" t="str">
        <v>Function Check</v>
      </c>
      <c r="EJ84" t="str">
        <v>GO Function Gauge</v>
      </c>
      <c r="EK84" t="str">
        <v>Go Gauge for Balloon 1 &amp; 4</v>
      </c>
      <c r="EL84" t="str">
        <v>Go Pin must pass through</v>
      </c>
      <c r="EM84" t="str">
        <v>Greater than .005 = Fail, Section</v>
      </c>
      <c r="EN84" t="str">
        <v>Greater than .025 out of center = Fail</v>
      </c>
      <c r="EO84" t="str">
        <v>Greater than 2.6 = Pass</v>
      </c>
      <c r="EP84" t="str">
        <v>Green = Pass, Red = Fail</v>
      </c>
      <c r="EQ84" t="str">
        <v>Hex Depth</v>
      </c>
      <c r="ER84" t="str">
        <v>Hex Minor</v>
      </c>
      <c r="ES84" t="str">
        <v>Hole Dia.</v>
      </c>
      <c r="ET84" t="str">
        <v>ID Sphere Finish</v>
      </c>
      <c r="EU84" t="str">
        <v>ID/OD Both Sides, Diff. .002 or less = Pass</v>
      </c>
      <c r="EV84" t="str">
        <v>If Looks Big, Section</v>
      </c>
      <c r="EW84" t="str">
        <v>If Looks Small, Section</v>
      </c>
      <c r="EX84" t="str">
        <v>Insp. Close to Break Away, Mfg.Tol.</v>
      </c>
      <c r="EY84" t="str">
        <v>INT.</v>
      </c>
      <c r="EZ84" t="str">
        <v>INT. Section, OL02460</v>
      </c>
      <c r="FA84" t="str">
        <v>INT., OL04223</v>
      </c>
      <c r="FB84" t="str">
        <v>Intersect. of 7.7 &amp; R0.10</v>
      </c>
      <c r="FC84" t="str">
        <v>Intersect. of 8.79 and R.25 MAX</v>
      </c>
      <c r="FD84" t="str">
        <v>Keep Ind. Tip away from corner</v>
      </c>
      <c r="FE84" t="str">
        <v>L31</v>
      </c>
      <c r="FF84" t="str">
        <v>Laser Mark</v>
      </c>
      <c r="FG84" t="str">
        <v>LASER PER NOTE 4</v>
      </c>
      <c r="FH84" t="str">
        <v>LASER PER NOTE 4, Final Check 1 only</v>
      </c>
      <c r="FI84" t="str">
        <v>Less than .002 out of center = Pass</v>
      </c>
      <c r="FJ84" t="str">
        <v>Less than 2.75 = Pass, Section</v>
      </c>
      <c r="FK84" t="str">
        <v>List as pin. Not Calibrated</v>
      </c>
      <c r="FL84" t="str">
        <v>M9 X 1.25 BUTT See Comment Image</v>
      </c>
      <c r="FM84" t="str">
        <v>Manual Section</v>
      </c>
      <c r="FN84" t="str">
        <v>Max Deep .241 NO-GO =.42</v>
      </c>
      <c r="FO84" t="str">
        <v>MAX Depth of (Note 7) .241 NO-GO Pin</v>
      </c>
      <c r="FP84" t="str">
        <v>Measure from Blue Line, See Image</v>
      </c>
      <c r="FQ84" t="str">
        <v>Measure Width of Blue Area, See Image</v>
      </c>
      <c r="FR84" t="str">
        <v>Mfg. Tol</v>
      </c>
      <c r="FS84" t="str">
        <v>Mfg. Tol, See Image</v>
      </c>
      <c r="FT84" t="str">
        <v>Mfg. Tol.</v>
      </c>
      <c r="FU84" t="str">
        <v>Mfg. Tol. "A"</v>
      </c>
      <c r="FV84" t="str">
        <v>Mfg. Tol. (Zero on Gauge Full Dia. Lead)</v>
      </c>
      <c r="FW84" t="str">
        <v>Mfg. Tol. Balloon 11, See Image</v>
      </c>
      <c r="FX84" t="str">
        <v>Mfg. Tol. Balloon 4</v>
      </c>
      <c r="FY84" t="str">
        <v>Mfg. Tol. Balloon 7</v>
      </c>
      <c r="FZ84" t="str">
        <v xml:space="preserve">Mfg. Tol. C-Bore Face (Ballo 28) </v>
      </c>
      <c r="GA84" t="str">
        <v>Mfg. Tol. Section</v>
      </c>
      <c r="GB84" t="str">
        <v>Mfg. Tol. See Image</v>
      </c>
      <c r="GC84" t="str">
        <v>Mfg. Tol., 3 Places, Record MAX</v>
      </c>
      <c r="GD84" t="str">
        <v>Mfg. Tol., Balloon 11</v>
      </c>
      <c r="GE84" t="str">
        <v>Mfg. Tol., Balloon 7</v>
      </c>
      <c r="GF84" t="str">
        <v>Mfg. Tol., Blank</v>
      </c>
      <c r="GG84" t="str">
        <v>Mfg. Tol., Blank, Balloon 12</v>
      </c>
      <c r="GH84" t="str">
        <v>Mfg. Tol., Blend to SØ.320</v>
      </c>
      <c r="GI84" t="str">
        <v>Mfg. Tol., Calculation</v>
      </c>
      <c r="GJ84" t="str">
        <v>Mfg. Tol., For Mill Fixture</v>
      </c>
      <c r="GK84" t="str">
        <v>Mfg. Tol., L32</v>
      </c>
      <c r="GL84" t="str">
        <v>Mfg. Tol., L33</v>
      </c>
      <c r="GM84" t="str">
        <v>Mfg. Tol., No Tool Marks</v>
      </c>
      <c r="GN84" t="str">
        <v>Mfg. Tol., OL03361</v>
      </c>
      <c r="GO84" t="str">
        <v>Mfg. Tol., Record off center value</v>
      </c>
      <c r="GP84" t="str">
        <v>Mfg. Tol., Same 3 Places, Record MIN</v>
      </c>
      <c r="GQ84" t="str">
        <v>Mfg. Tol., Section</v>
      </c>
      <c r="GR84" t="str">
        <v>Mfg. Tol., Section B-B</v>
      </c>
      <c r="GS84" t="str">
        <v>Mfg. Tol., Section, OL03361</v>
      </c>
      <c r="GT84" t="str">
        <v>Mfg. Tol., Section, Per Note 2</v>
      </c>
      <c r="GU84" t="str">
        <v>Mfg. Tol., See Image</v>
      </c>
      <c r="GV84" t="str">
        <v>Mfg. Tol., See Image, Bore in Blue</v>
      </c>
      <c r="GW84" t="str">
        <v>Mfg. Tol., See Image, Hook Tip</v>
      </c>
      <c r="GX84" t="str">
        <v>Mfg. Tol., Sharp Okay No Burr</v>
      </c>
      <c r="GY84" t="str">
        <v>Mfg. Tol., Threadless Blank</v>
      </c>
      <c r="GZ84" t="str">
        <v>Mfg.Tol.</v>
      </c>
      <c r="HA84" t="str">
        <v>Mgf. To., T.S.C.</v>
      </c>
      <c r="HB84" t="str">
        <v>Milled Feature</v>
      </c>
      <c r="HC84" t="str">
        <v>Milled Feature, OL04045</v>
      </c>
      <c r="HD84" t="str">
        <v>More than .0005 out of center = Fail</v>
      </c>
      <c r="HE84" t="str">
        <v>Must Pass Through</v>
      </c>
      <c r="HF84" t="str">
        <v>Must pass through gauge</v>
      </c>
      <c r="HG84" t="str">
        <v>Must Pass Through Go Gauge</v>
      </c>
      <c r="HH84" t="str">
        <v>Must Pass, See Image.</v>
      </c>
      <c r="HI84" t="str">
        <v>NA</v>
      </c>
      <c r="HJ84" t="str">
        <v>Narrow Area</v>
      </c>
      <c r="HK84" t="str">
        <v>Near Balloon 21</v>
      </c>
      <c r="HL84" t="str">
        <v>Near Datum B</v>
      </c>
      <c r="HM84" t="str">
        <v>Neck Dia.</v>
      </c>
      <c r="HN84" t="str">
        <v>Neck to Head Rad.</v>
      </c>
      <c r="HO84" t="str">
        <v>No Copper Deposits Allowed</v>
      </c>
      <c r="HP84" t="str">
        <v>No Section</v>
      </c>
      <c r="HQ84" t="str">
        <v>No Section, .01 to .014 = Pass</v>
      </c>
      <c r="HR84" t="str">
        <v>No Section, Rotate Part</v>
      </c>
      <c r="HS84" t="str">
        <v>No Section, See Image</v>
      </c>
      <c r="HT84" t="str">
        <v>No Slot, Section B-B</v>
      </c>
      <c r="HU84" t="str">
        <v>No visual step = Pass</v>
      </c>
      <c r="HV84" t="str">
        <v>Not to exceed .95 Deep</v>
      </c>
      <c r="HW84" t="str">
        <v>Note 1</v>
      </c>
      <c r="HX84" t="str">
        <v>OL00333/A</v>
      </c>
      <c r="HY84" t="str">
        <v>OL00519</v>
      </c>
      <c r="HZ84" t="str">
        <v>OL00520</v>
      </c>
      <c r="IA84" t="str">
        <v>OL00529</v>
      </c>
      <c r="IB84" t="str">
        <v>OL00542</v>
      </c>
      <c r="IC84" t="str">
        <v>OL00724</v>
      </c>
      <c r="ID84" t="str">
        <v>OL01250</v>
      </c>
      <c r="IE84" t="str">
        <v>OL01869, Threadless Blank</v>
      </c>
      <c r="IF84" t="str">
        <v>OL01870, Section</v>
      </c>
      <c r="IG84" t="str">
        <v>OL02255</v>
      </c>
      <c r="IH84" t="str">
        <v>OL02255, Mfg. Tol.</v>
      </c>
      <c r="II84" t="str">
        <v>OL02302</v>
      </c>
      <c r="IJ84" t="str">
        <v xml:space="preserve">OL02318  needed per image instructions </v>
      </c>
      <c r="IK84" t="str">
        <v>OL02556</v>
      </c>
      <c r="IL84" t="str">
        <v>OL02557</v>
      </c>
      <c r="IM84" t="str">
        <v>OL02567</v>
      </c>
      <c r="IN84" t="str">
        <v>OL02653</v>
      </c>
      <c r="IO84" t="str">
        <v>OL02718</v>
      </c>
      <c r="IP84" t="str">
        <v>OL02841</v>
      </c>
      <c r="IQ84" t="str">
        <v>OL02842</v>
      </c>
      <c r="IR84" t="str">
        <v>OL02844</v>
      </c>
      <c r="IS84" t="str">
        <v>OL02871</v>
      </c>
      <c r="IT84" t="str">
        <v>OL02887</v>
      </c>
      <c r="IU84" t="str">
        <v>OL03766</v>
      </c>
      <c r="IV84" t="str">
        <v>OL03868</v>
      </c>
      <c r="IW84" t="str">
        <v>OL03869</v>
      </c>
      <c r="IX84" t="str">
        <v>OL03870</v>
      </c>
      <c r="IY84" t="str">
        <v>OL03873, DWG# 100448-44</v>
      </c>
      <c r="IZ84" t="str">
        <v>OL03949</v>
      </c>
      <c r="JA84" t="str">
        <v xml:space="preserve">OL04043, Section </v>
      </c>
      <c r="JB84" t="str">
        <v xml:space="preserve">OL04044, Section </v>
      </c>
      <c r="JC84" t="str">
        <v>OL04045</v>
      </c>
      <c r="JD84" t="str">
        <v>OL04045, Milled Feature</v>
      </c>
      <c r="JE84" t="str">
        <v>OL04063</v>
      </c>
      <c r="JF84" t="str">
        <v>OL04064</v>
      </c>
      <c r="JG84" t="str">
        <v>OL04065</v>
      </c>
      <c r="JH84" t="str">
        <v>OL04181</v>
      </c>
      <c r="JI84" t="str">
        <v>OL04218</v>
      </c>
      <c r="JJ84" t="str">
        <v>OL04224, See Image</v>
      </c>
      <c r="JK84" t="str">
        <v>OL04374</v>
      </c>
      <c r="JL84" t="str">
        <v>OL04375, Section M-M</v>
      </c>
      <c r="JM84" t="str">
        <v>OL04376, Section M-M</v>
      </c>
      <c r="JN84" t="str">
        <v>OL04443</v>
      </c>
      <c r="JO84" t="str">
        <v>OL04444</v>
      </c>
      <c r="JP84" t="str">
        <v>One side of slot</v>
      </c>
      <c r="JQ84" t="str">
        <v>Other side of slot</v>
      </c>
      <c r="JR84" t="str">
        <v>Out of center more than .002 = Fail</v>
      </c>
      <c r="JS84" t="str">
        <v>Out of center more than.002 = Fail</v>
      </c>
      <c r="JT84" t="str">
        <v>Overlay OL02713</v>
      </c>
    </row>
    <row r="85" spans="1:280">
      <c r="A85" s="74" t="s">
        <v>887</v>
      </c>
      <c r="C85" s="74" t="str" cm="1">
        <f t="array" ref="C85:JT85">TRANSPOSE(_xlfn._xlws.SORT(_xlfn._xlws.FILTER($A$2:$A$279,ISNUMBER(SEARCH('Prt. Lib. &amp; Routine, Table'!M92,$A$2:$A$279)),"not found")))</f>
        <v xml:space="preserve"> 'C', Whirl Blank</v>
      </c>
      <c r="D85" t="str">
        <v xml:space="preserve"> See Image, Constrained</v>
      </c>
      <c r="E85" t="str">
        <v>(.04 to .12 range = Pass)</v>
      </c>
      <c r="F85" t="str">
        <v>(.042 FULL) Go Pin Seat Fully</v>
      </c>
      <c r="G85" t="str">
        <v>(B), Mfg. Tol.</v>
      </c>
      <c r="H85" t="str">
        <v>(B), O.A.L.</v>
      </c>
      <c r="I85" t="str">
        <v>.001 or less =Pass</v>
      </c>
      <c r="J85" t="str">
        <v>.001 or less out of center = Pass</v>
      </c>
      <c r="K85" t="str">
        <v>.002 or Less = Pass</v>
      </c>
      <c r="L85" t="str">
        <v>.002 or Less out of center = Pass</v>
      </c>
      <c r="M85" t="str">
        <v>.005 to .015 = Pass</v>
      </c>
      <c r="N85" t="str">
        <v>.0125 Mean, Section</v>
      </c>
      <c r="O85" t="str">
        <v>.025 or Less in X &amp; Y=Pass</v>
      </c>
      <c r="P85" t="str">
        <v>.038 Mean</v>
      </c>
      <c r="Q85" t="str">
        <v>.063 MM = .0024 IN, See Image</v>
      </c>
      <c r="R85" t="str">
        <v>.063MM = .0024"</v>
      </c>
      <c r="S85" t="str">
        <v>.243 NO-GO, Unconstrained, Must Not Start</v>
      </c>
      <c r="T85" t="str">
        <v>@ Back Face &amp; ID, No Raised Edge</v>
      </c>
      <c r="U85" t="str">
        <v>@ Back Face &amp; OD, No Raised Edge</v>
      </c>
      <c r="V85" t="str">
        <v>@ ID &amp; FACE</v>
      </c>
      <c r="W85" t="str">
        <v>@ OD &amp; BACK FACE</v>
      </c>
      <c r="X85" t="str">
        <v>@ OD &amp; FACE</v>
      </c>
      <c r="Y85" t="str">
        <v>Across from slot</v>
      </c>
      <c r="Z85" t="str">
        <v>All Edge Breaks</v>
      </c>
      <c r="AA85" t="str">
        <v>Attached to bar stock</v>
      </c>
      <c r="AB85" t="str">
        <v xml:space="preserve">Back Turn Fillet Rad. </v>
      </c>
      <c r="AC85" t="str">
        <v>Balloon 1 (DWG FRM0105 Page 2, NV-27)</v>
      </c>
      <c r="AD85" t="str">
        <v>Balloon 1 (DWG FRM0105, NV-30)</v>
      </c>
      <c r="AE85" t="str">
        <v>Balloon 1 (P# 9890002-20) OL00429/A</v>
      </c>
      <c r="AF85" t="str">
        <v>Balloon 1, DWG#FRM0105</v>
      </c>
      <c r="AG85" t="str">
        <v>Balloon 11, See Image</v>
      </c>
      <c r="AH85" t="str">
        <v xml:space="preserve">Balloon 2 (DWG FRM0105 Page 2, NV-27) </v>
      </c>
      <c r="AI85" t="str">
        <v>Balloon 2 (DWG FRM0105, NV-30)</v>
      </c>
      <c r="AJ85" t="str">
        <v>Balloon 2 (P# 9890002-20)</v>
      </c>
      <c r="AK85" t="str">
        <v>Balloon 2, DWG#FRM0105</v>
      </c>
      <c r="AL85" t="str">
        <v>Balloon 2, DWG#FRM0105, See Image</v>
      </c>
      <c r="AM85" t="str">
        <v>Balloon 3 (DWG FRM0105, NV-30 Minor)</v>
      </c>
      <c r="AN85" t="str">
        <v>Balloon 3 (DWG FRM0105, NV-30)</v>
      </c>
      <c r="AO85" t="str">
        <v>Balloon 3 (P# 9890002-20)</v>
      </c>
      <c r="AP85" t="str">
        <v>Balloon 4</v>
      </c>
      <c r="AQ85" t="str">
        <v>Balloon 4 (P# 9890002-20)</v>
      </c>
      <c r="AR85" t="str">
        <v>Below Middle Band</v>
      </c>
      <c r="AS85" t="str">
        <v>Best Fit Pin, .003 or Less =Pass</v>
      </c>
      <c r="AT85" t="str">
        <v>Blank</v>
      </c>
      <c r="AU85" t="str">
        <v>Blank Turn Maj.</v>
      </c>
      <c r="AV85" t="str">
        <v>Blank Turn Maj. Mill Flt., OL4172</v>
      </c>
      <c r="AW85" t="str">
        <v>Blank Without .010 Slots</v>
      </c>
      <c r="AX85" t="str">
        <v>Blank Without .010 Slots, Section</v>
      </c>
      <c r="AY85" t="str">
        <v>Blank without thread</v>
      </c>
      <c r="AZ85" t="str">
        <v xml:space="preserve">Blank, Center of V Grv. </v>
      </c>
      <c r="BA85" t="str">
        <v>Blank, Check R adjacent Balloon 17</v>
      </c>
      <c r="BB85" t="str">
        <v>Blank, EXT. Feature</v>
      </c>
      <c r="BC85" t="str">
        <v>Blank, See Image, OL04335</v>
      </c>
      <c r="BD85" t="str">
        <v>Blank, See Image, OL04336</v>
      </c>
      <c r="BE85" t="str">
        <v xml:space="preserve">Blank, Thrd. </v>
      </c>
      <c r="BF85" t="str">
        <v>Blank, Turn Tip</v>
      </c>
      <c r="BG85" t="str">
        <v>Blank, Without Thrd.</v>
      </c>
      <c r="BH85" t="str">
        <v>Blank, Without Thread</v>
      </c>
      <c r="BI85" t="str">
        <v xml:space="preserve">Blunt Start Blend to Minor </v>
      </c>
      <c r="BJ85" t="str">
        <v>Calc., Use Go HEX</v>
      </c>
      <c r="BK85" t="str">
        <v>Can't dig into OD</v>
      </c>
      <c r="BL85" t="str">
        <v>Carbide Gauge</v>
      </c>
      <c r="BM85" t="str">
        <v xml:space="preserve">Center of V Grv. </v>
      </c>
      <c r="BN85" t="str">
        <v>Centered Less than .03 = Pass</v>
      </c>
      <c r="BO85" t="str">
        <v>Centered within .0005 or Less = Pass</v>
      </c>
      <c r="BP85" t="str">
        <v>Centered within .001 or Less = Pass</v>
      </c>
      <c r="BQ85" t="str">
        <v>Centered within .0254 or Less = Pass</v>
      </c>
      <c r="BR85" t="str">
        <v>Check close to Rod Slot</v>
      </c>
      <c r="BS85" t="str">
        <v>Check every other hole</v>
      </c>
      <c r="BT85" t="str">
        <v>Check Go over full length of slot.</v>
      </c>
      <c r="BU85" t="str">
        <v>Check Near Closed End</v>
      </c>
      <c r="BV85" t="str">
        <v>Check per Print View, Away from Rod Slot</v>
      </c>
      <c r="BW85" t="str">
        <v>Check to Balloon 30 Go Pin</v>
      </c>
      <c r="BX85" t="str">
        <v>Check with .2705 SET Pin Inside Part</v>
      </c>
      <c r="BY85" t="str">
        <v>Check with Hex Up</v>
      </c>
      <c r="BZ85" t="str">
        <v>CMM Blank</v>
      </c>
      <c r="CA85" t="str">
        <v>Confirm Full Radius</v>
      </c>
      <c r="CB85" t="str">
        <v>Constrained in fixture</v>
      </c>
      <c r="CC85" t="str">
        <v>Constrained with Ring</v>
      </c>
      <c r="CD85" t="str">
        <v>Constrained, See Image</v>
      </c>
      <c r="CE85" t="str">
        <v>Dim. "A"</v>
      </c>
      <c r="CF85" t="str">
        <v>Dim. "B"</v>
      </c>
      <c r="CG85" t="str">
        <v>Dim. "C"</v>
      </c>
      <c r="CH85" t="str">
        <v>Dim. "D", Whirl Blank</v>
      </c>
      <c r="CI85" t="str">
        <v>Dim. "G"</v>
      </c>
      <c r="CJ85" t="str">
        <v>Dim. E, Blank Turn Maj. &amp;  Mill Flt</v>
      </c>
      <c r="CK85" t="str">
        <v>Dim. E, Blank Turn Maj.&amp;  Mill Flt</v>
      </c>
      <c r="CL85" t="str">
        <v>Dim. H, Whirl Blank</v>
      </c>
      <c r="CM85" t="str">
        <v>Dim. J, 'Blank Turn Maj. &amp; Whirl Blank</v>
      </c>
      <c r="CN85" t="str">
        <v>Disk Drop Indicator Tip</v>
      </c>
      <c r="CO85" t="str">
        <v>DWG 100448-15, Balloon F_1</v>
      </c>
      <c r="CP85" t="str">
        <v>DWG 100448-15, OL02571</v>
      </c>
      <c r="CQ85" t="str">
        <v>DWG 100448-41</v>
      </c>
      <c r="CR85" t="str">
        <v>DWG 9890040, (10E),Section Part, OL01139</v>
      </c>
      <c r="CS85" t="str">
        <v>DWG 9890040, (10E),Section, OL01139</v>
      </c>
      <c r="CT85" t="str">
        <v>DWG 9890040, (11E)</v>
      </c>
      <c r="CU85" t="str">
        <v>DWG 9890040, (11E), Pins with Flats</v>
      </c>
      <c r="CV85" t="str">
        <v>DWG 9890040, (12E),  Pass=.002 or less</v>
      </c>
      <c r="CW85" t="str">
        <v>DWG 9890040, (12E), See Image</v>
      </c>
      <c r="CX85" t="str">
        <v>DWG 9890040, (1E), OL01431</v>
      </c>
      <c r="CY85" t="str">
        <v>DWG 9890040, (1E), OL01432</v>
      </c>
      <c r="CZ85" t="str">
        <v>DWG 9890040, (2E), OL01432</v>
      </c>
      <c r="DA85" t="str">
        <v>DWG 9890040, (3E)</v>
      </c>
      <c r="DB85" t="str">
        <v>DWG 9890040, (4E)</v>
      </c>
      <c r="DC85" t="str">
        <v>DWG 9890040, (5E), OL02336</v>
      </c>
      <c r="DD85" t="str">
        <v>DWG 9890040, (6E)</v>
      </c>
      <c r="DE85" t="str">
        <v>DWG 9890040, (7E)</v>
      </c>
      <c r="DF85" t="str">
        <v>DWG 9890040, (8E), OL01433</v>
      </c>
      <c r="DG85" t="str">
        <v>DWG 9890040, (8E), OL01433, Section</v>
      </c>
      <c r="DH85" t="str">
        <v>DWG 9890040, (9E), Close to Rod Slot</v>
      </c>
      <c r="DI85" t="str">
        <v>DWG 9890040, (9E),Close to Rod Slot</v>
      </c>
      <c r="DJ85" t="str">
        <v>DWG FRM0105 PAGE 2</v>
      </c>
      <c r="DK85" t="str">
        <v>DWG# 100448-41</v>
      </c>
      <c r="DL85" t="str">
        <v>DWG# 100448-44</v>
      </c>
      <c r="DM85" t="str">
        <v>DWG# 9890003  (1), Section OL00436/A</v>
      </c>
      <c r="DN85" t="str">
        <v>DWG# 9890003 (3), Ring Gauge Constrained</v>
      </c>
      <c r="DO85" t="str">
        <v>DWG# 9890003 (4), Section</v>
      </c>
      <c r="DP85" t="str">
        <v>DWG#100448-26, Balloon 1K, OL02350</v>
      </c>
      <c r="DQ85" t="str">
        <v>DWG#100448-26, Balloon 2K, OL02350</v>
      </c>
      <c r="DR85" t="str">
        <v>DWG#100448-26, Balloon 3K, OL02363</v>
      </c>
      <c r="DS85" t="str">
        <v>DWG#100448-26, Balloon 4K</v>
      </c>
      <c r="DT85" t="str">
        <v>DWG#100448-26, Balloon 5K, Section</v>
      </c>
      <c r="DU85" t="str">
        <v>DWG#100448-26, Balloon 6K</v>
      </c>
      <c r="DV85" t="str">
        <v>DWG#100448-26, Balloon 7K, Section</v>
      </c>
      <c r="DW85" t="str">
        <v>DWG#100448-26, Mfg. Tol.</v>
      </c>
      <c r="DX85" t="str">
        <v>DWG#9890003 (2) Ring Gauge Constrained</v>
      </c>
      <c r="DY85" t="str">
        <v>DWG#9890044</v>
      </c>
      <c r="DZ85" t="str">
        <v>DWG#9890044 .1985 to .2005=Pass</v>
      </c>
      <c r="EA85" t="str">
        <v>DWG#9890044 Overlay OL02441</v>
      </c>
      <c r="EB85" t="str">
        <v>DWG#9890044, OL02441</v>
      </c>
      <c r="EC85" t="str">
        <v>DWG#FRM0105</v>
      </c>
      <c r="ED85" t="str">
        <v>EXT.</v>
      </c>
      <c r="EE85" t="str">
        <v>EXT. Section, OL02460</v>
      </c>
      <c r="EF85" t="str">
        <v>EXT., OL04223</v>
      </c>
      <c r="EG85" t="str">
        <v>Flat Drop Indicator Tip</v>
      </c>
      <c r="EH85" t="str">
        <v>Full Go Pin, No Light, at Radius</v>
      </c>
      <c r="EI85" t="str">
        <v>Function Check</v>
      </c>
      <c r="EJ85" t="str">
        <v>GO Function Gauge</v>
      </c>
      <c r="EK85" t="str">
        <v>Go Gauge for Balloon 1 &amp; 4</v>
      </c>
      <c r="EL85" t="str">
        <v>Go Pin must pass through</v>
      </c>
      <c r="EM85" t="str">
        <v>Greater than .005 = Fail, Section</v>
      </c>
      <c r="EN85" t="str">
        <v>Greater than .025 out of center = Fail</v>
      </c>
      <c r="EO85" t="str">
        <v>Greater than 2.6 = Pass</v>
      </c>
      <c r="EP85" t="str">
        <v>Green = Pass, Red = Fail</v>
      </c>
      <c r="EQ85" t="str">
        <v>Hex Depth</v>
      </c>
      <c r="ER85" t="str">
        <v>Hex Minor</v>
      </c>
      <c r="ES85" t="str">
        <v>Hole Dia.</v>
      </c>
      <c r="ET85" t="str">
        <v>ID Sphere Finish</v>
      </c>
      <c r="EU85" t="str">
        <v>ID/OD Both Sides, Diff. .002 or less = Pass</v>
      </c>
      <c r="EV85" t="str">
        <v>If Looks Big, Section</v>
      </c>
      <c r="EW85" t="str">
        <v>If Looks Small, Section</v>
      </c>
      <c r="EX85" t="str">
        <v>Insp. Close to Break Away, Mfg.Tol.</v>
      </c>
      <c r="EY85" t="str">
        <v>INT.</v>
      </c>
      <c r="EZ85" t="str">
        <v>INT. Section, OL02460</v>
      </c>
      <c r="FA85" t="str">
        <v>INT., OL04223</v>
      </c>
      <c r="FB85" t="str">
        <v>Intersect. of 7.7 &amp; R0.10</v>
      </c>
      <c r="FC85" t="str">
        <v>Intersect. of 8.79 and R.25 MAX</v>
      </c>
      <c r="FD85" t="str">
        <v>Keep Ind. Tip away from corner</v>
      </c>
      <c r="FE85" t="str">
        <v>L31</v>
      </c>
      <c r="FF85" t="str">
        <v>Laser Mark</v>
      </c>
      <c r="FG85" t="str">
        <v>LASER PER NOTE 4</v>
      </c>
      <c r="FH85" t="str">
        <v>LASER PER NOTE 4, Final Check 1 only</v>
      </c>
      <c r="FI85" t="str">
        <v>Less than .002 out of center = Pass</v>
      </c>
      <c r="FJ85" t="str">
        <v>Less than 2.75 = Pass, Section</v>
      </c>
      <c r="FK85" t="str">
        <v>List as pin. Not Calibrated</v>
      </c>
      <c r="FL85" t="str">
        <v>M9 X 1.25 BUTT See Comment Image</v>
      </c>
      <c r="FM85" t="str">
        <v>Manual Section</v>
      </c>
      <c r="FN85" t="str">
        <v>Max Deep .241 NO-GO =.42</v>
      </c>
      <c r="FO85" t="str">
        <v>MAX Depth of (Note 7) .241 NO-GO Pin</v>
      </c>
      <c r="FP85" t="str">
        <v>Measure from Blue Line, See Image</v>
      </c>
      <c r="FQ85" t="str">
        <v>Measure Width of Blue Area, See Image</v>
      </c>
      <c r="FR85" t="str">
        <v>Mfg. Tol</v>
      </c>
      <c r="FS85" t="str">
        <v>Mfg. Tol, See Image</v>
      </c>
      <c r="FT85" t="str">
        <v>Mfg. Tol.</v>
      </c>
      <c r="FU85" t="str">
        <v>Mfg. Tol. "A"</v>
      </c>
      <c r="FV85" t="str">
        <v>Mfg. Tol. (Zero on Gauge Full Dia. Lead)</v>
      </c>
      <c r="FW85" t="str">
        <v>Mfg. Tol. Balloon 11, See Image</v>
      </c>
      <c r="FX85" t="str">
        <v>Mfg. Tol. Balloon 4</v>
      </c>
      <c r="FY85" t="str">
        <v>Mfg. Tol. Balloon 7</v>
      </c>
      <c r="FZ85" t="str">
        <v xml:space="preserve">Mfg. Tol. C-Bore Face (Ballo 28) </v>
      </c>
      <c r="GA85" t="str">
        <v>Mfg. Tol. Section</v>
      </c>
      <c r="GB85" t="str">
        <v>Mfg. Tol. See Image</v>
      </c>
      <c r="GC85" t="str">
        <v>Mfg. Tol., 3 Places, Record MAX</v>
      </c>
      <c r="GD85" t="str">
        <v>Mfg. Tol., Balloon 11</v>
      </c>
      <c r="GE85" t="str">
        <v>Mfg. Tol., Balloon 7</v>
      </c>
      <c r="GF85" t="str">
        <v>Mfg. Tol., Blank</v>
      </c>
      <c r="GG85" t="str">
        <v>Mfg. Tol., Blank, Balloon 12</v>
      </c>
      <c r="GH85" t="str">
        <v>Mfg. Tol., Blend to SØ.320</v>
      </c>
      <c r="GI85" t="str">
        <v>Mfg. Tol., Calculation</v>
      </c>
      <c r="GJ85" t="str">
        <v>Mfg. Tol., For Mill Fixture</v>
      </c>
      <c r="GK85" t="str">
        <v>Mfg. Tol., L32</v>
      </c>
      <c r="GL85" t="str">
        <v>Mfg. Tol., L33</v>
      </c>
      <c r="GM85" t="str">
        <v>Mfg. Tol., No Tool Marks</v>
      </c>
      <c r="GN85" t="str">
        <v>Mfg. Tol., OL03361</v>
      </c>
      <c r="GO85" t="str">
        <v>Mfg. Tol., Record off center value</v>
      </c>
      <c r="GP85" t="str">
        <v>Mfg. Tol., Same 3 Places, Record MIN</v>
      </c>
      <c r="GQ85" t="str">
        <v>Mfg. Tol., Section</v>
      </c>
      <c r="GR85" t="str">
        <v>Mfg. Tol., Section B-B</v>
      </c>
      <c r="GS85" t="str">
        <v>Mfg. Tol., Section, OL03361</v>
      </c>
      <c r="GT85" t="str">
        <v>Mfg. Tol., Section, Per Note 2</v>
      </c>
      <c r="GU85" t="str">
        <v>Mfg. Tol., See Image</v>
      </c>
      <c r="GV85" t="str">
        <v>Mfg. Tol., See Image, Bore in Blue</v>
      </c>
      <c r="GW85" t="str">
        <v>Mfg. Tol., See Image, Hook Tip</v>
      </c>
      <c r="GX85" t="str">
        <v>Mfg. Tol., Sharp Okay No Burr</v>
      </c>
      <c r="GY85" t="str">
        <v>Mfg. Tol., Threadless Blank</v>
      </c>
      <c r="GZ85" t="str">
        <v>Mfg.Tol.</v>
      </c>
      <c r="HA85" t="str">
        <v>Mgf. To., T.S.C.</v>
      </c>
      <c r="HB85" t="str">
        <v>Milled Feature</v>
      </c>
      <c r="HC85" t="str">
        <v>Milled Feature, OL04045</v>
      </c>
      <c r="HD85" t="str">
        <v>More than .0005 out of center = Fail</v>
      </c>
      <c r="HE85" t="str">
        <v>Must Pass Through</v>
      </c>
      <c r="HF85" t="str">
        <v>Must pass through gauge</v>
      </c>
      <c r="HG85" t="str">
        <v>Must Pass Through Go Gauge</v>
      </c>
      <c r="HH85" t="str">
        <v>Must Pass, See Image.</v>
      </c>
      <c r="HI85" t="str">
        <v>NA</v>
      </c>
      <c r="HJ85" t="str">
        <v>Narrow Area</v>
      </c>
      <c r="HK85" t="str">
        <v>Near Balloon 21</v>
      </c>
      <c r="HL85" t="str">
        <v>Near Datum B</v>
      </c>
      <c r="HM85" t="str">
        <v>Neck Dia.</v>
      </c>
      <c r="HN85" t="str">
        <v>Neck to Head Rad.</v>
      </c>
      <c r="HO85" t="str">
        <v>No Copper Deposits Allowed</v>
      </c>
      <c r="HP85" t="str">
        <v>No Section</v>
      </c>
      <c r="HQ85" t="str">
        <v>No Section, .01 to .014 = Pass</v>
      </c>
      <c r="HR85" t="str">
        <v>No Section, Rotate Part</v>
      </c>
      <c r="HS85" t="str">
        <v>No Section, See Image</v>
      </c>
      <c r="HT85" t="str">
        <v>No Slot, Section B-B</v>
      </c>
      <c r="HU85" t="str">
        <v>No visual step = Pass</v>
      </c>
      <c r="HV85" t="str">
        <v>Not to exceed .95 Deep</v>
      </c>
      <c r="HW85" t="str">
        <v>Note 1</v>
      </c>
      <c r="HX85" t="str">
        <v>OL00333/A</v>
      </c>
      <c r="HY85" t="str">
        <v>OL00519</v>
      </c>
      <c r="HZ85" t="str">
        <v>OL00520</v>
      </c>
      <c r="IA85" t="str">
        <v>OL00529</v>
      </c>
      <c r="IB85" t="str">
        <v>OL00542</v>
      </c>
      <c r="IC85" t="str">
        <v>OL00724</v>
      </c>
      <c r="ID85" t="str">
        <v>OL01250</v>
      </c>
      <c r="IE85" t="str">
        <v>OL01869, Threadless Blank</v>
      </c>
      <c r="IF85" t="str">
        <v>OL01870, Section</v>
      </c>
      <c r="IG85" t="str">
        <v>OL02255</v>
      </c>
      <c r="IH85" t="str">
        <v>OL02255, Mfg. Tol.</v>
      </c>
      <c r="II85" t="str">
        <v>OL02302</v>
      </c>
      <c r="IJ85" t="str">
        <v xml:space="preserve">OL02318  needed per image instructions </v>
      </c>
      <c r="IK85" t="str">
        <v>OL02556</v>
      </c>
      <c r="IL85" t="str">
        <v>OL02557</v>
      </c>
      <c r="IM85" t="str">
        <v>OL02567</v>
      </c>
      <c r="IN85" t="str">
        <v>OL02653</v>
      </c>
      <c r="IO85" t="str">
        <v>OL02718</v>
      </c>
      <c r="IP85" t="str">
        <v>OL02841</v>
      </c>
      <c r="IQ85" t="str">
        <v>OL02842</v>
      </c>
      <c r="IR85" t="str">
        <v>OL02844</v>
      </c>
      <c r="IS85" t="str">
        <v>OL02871</v>
      </c>
      <c r="IT85" t="str">
        <v>OL02887</v>
      </c>
      <c r="IU85" t="str">
        <v>OL03766</v>
      </c>
      <c r="IV85" t="str">
        <v>OL03868</v>
      </c>
      <c r="IW85" t="str">
        <v>OL03869</v>
      </c>
      <c r="IX85" t="str">
        <v>OL03870</v>
      </c>
      <c r="IY85" t="str">
        <v>OL03873, DWG# 100448-44</v>
      </c>
      <c r="IZ85" t="str">
        <v>OL03949</v>
      </c>
      <c r="JA85" t="str">
        <v xml:space="preserve">OL04043, Section </v>
      </c>
      <c r="JB85" t="str">
        <v xml:space="preserve">OL04044, Section </v>
      </c>
      <c r="JC85" t="str">
        <v>OL04045</v>
      </c>
      <c r="JD85" t="str">
        <v>OL04045, Milled Feature</v>
      </c>
      <c r="JE85" t="str">
        <v>OL04063</v>
      </c>
      <c r="JF85" t="str">
        <v>OL04064</v>
      </c>
      <c r="JG85" t="str">
        <v>OL04065</v>
      </c>
      <c r="JH85" t="str">
        <v>OL04181</v>
      </c>
      <c r="JI85" t="str">
        <v>OL04218</v>
      </c>
      <c r="JJ85" t="str">
        <v>OL04224, See Image</v>
      </c>
      <c r="JK85" t="str">
        <v>OL04374</v>
      </c>
      <c r="JL85" t="str">
        <v>OL04375, Section M-M</v>
      </c>
      <c r="JM85" t="str">
        <v>OL04376, Section M-M</v>
      </c>
      <c r="JN85" t="str">
        <v>OL04443</v>
      </c>
      <c r="JO85" t="str">
        <v>OL04444</v>
      </c>
      <c r="JP85" t="str">
        <v>One side of slot</v>
      </c>
      <c r="JQ85" t="str">
        <v>Other side of slot</v>
      </c>
      <c r="JR85" t="str">
        <v>Out of center more than .002 = Fail</v>
      </c>
      <c r="JS85" t="str">
        <v>Out of center more than.002 = Fail</v>
      </c>
      <c r="JT85" t="str">
        <v>Overlay OL02713</v>
      </c>
    </row>
    <row r="86" spans="1:280">
      <c r="A86" s="74" t="s">
        <v>897</v>
      </c>
      <c r="C86" s="74" t="str" cm="1">
        <f t="array" ref="C86:JT86">TRANSPOSE(_xlfn._xlws.SORT(_xlfn._xlws.FILTER($A$2:$A$279,ISNUMBER(SEARCH('Prt. Lib. &amp; Routine, Table'!M93,$A$2:$A$279)),"not found")))</f>
        <v xml:space="preserve"> 'C', Whirl Blank</v>
      </c>
      <c r="D86" t="str">
        <v xml:space="preserve"> See Image, Constrained</v>
      </c>
      <c r="E86" t="str">
        <v>(.04 to .12 range = Pass)</v>
      </c>
      <c r="F86" t="str">
        <v>(.042 FULL) Go Pin Seat Fully</v>
      </c>
      <c r="G86" t="str">
        <v>(B), Mfg. Tol.</v>
      </c>
      <c r="H86" t="str">
        <v>(B), O.A.L.</v>
      </c>
      <c r="I86" t="str">
        <v>.001 or less =Pass</v>
      </c>
      <c r="J86" t="str">
        <v>.001 or less out of center = Pass</v>
      </c>
      <c r="K86" t="str">
        <v>.002 or Less = Pass</v>
      </c>
      <c r="L86" t="str">
        <v>.002 or Less out of center = Pass</v>
      </c>
      <c r="M86" t="str">
        <v>.005 to .015 = Pass</v>
      </c>
      <c r="N86" t="str">
        <v>.0125 Mean, Section</v>
      </c>
      <c r="O86" t="str">
        <v>.025 or Less in X &amp; Y=Pass</v>
      </c>
      <c r="P86" t="str">
        <v>.038 Mean</v>
      </c>
      <c r="Q86" t="str">
        <v>.063 MM = .0024 IN, See Image</v>
      </c>
      <c r="R86" t="str">
        <v>.063MM = .0024"</v>
      </c>
      <c r="S86" t="str">
        <v>.243 NO-GO, Unconstrained, Must Not Start</v>
      </c>
      <c r="T86" t="str">
        <v>@ Back Face &amp; ID, No Raised Edge</v>
      </c>
      <c r="U86" t="str">
        <v>@ Back Face &amp; OD, No Raised Edge</v>
      </c>
      <c r="V86" t="str">
        <v>@ ID &amp; FACE</v>
      </c>
      <c r="W86" t="str">
        <v>@ OD &amp; BACK FACE</v>
      </c>
      <c r="X86" t="str">
        <v>@ OD &amp; FACE</v>
      </c>
      <c r="Y86" t="str">
        <v>Across from slot</v>
      </c>
      <c r="Z86" t="str">
        <v>All Edge Breaks</v>
      </c>
      <c r="AA86" t="str">
        <v>Attached to bar stock</v>
      </c>
      <c r="AB86" t="str">
        <v xml:space="preserve">Back Turn Fillet Rad. </v>
      </c>
      <c r="AC86" t="str">
        <v>Balloon 1 (DWG FRM0105 Page 2, NV-27)</v>
      </c>
      <c r="AD86" t="str">
        <v>Balloon 1 (DWG FRM0105, NV-30)</v>
      </c>
      <c r="AE86" t="str">
        <v>Balloon 1 (P# 9890002-20) OL00429/A</v>
      </c>
      <c r="AF86" t="str">
        <v>Balloon 1, DWG#FRM0105</v>
      </c>
      <c r="AG86" t="str">
        <v>Balloon 11, See Image</v>
      </c>
      <c r="AH86" t="str">
        <v xml:space="preserve">Balloon 2 (DWG FRM0105 Page 2, NV-27) </v>
      </c>
      <c r="AI86" t="str">
        <v>Balloon 2 (DWG FRM0105, NV-30)</v>
      </c>
      <c r="AJ86" t="str">
        <v>Balloon 2 (P# 9890002-20)</v>
      </c>
      <c r="AK86" t="str">
        <v>Balloon 2, DWG#FRM0105</v>
      </c>
      <c r="AL86" t="str">
        <v>Balloon 2, DWG#FRM0105, See Image</v>
      </c>
      <c r="AM86" t="str">
        <v>Balloon 3 (DWG FRM0105, NV-30 Minor)</v>
      </c>
      <c r="AN86" t="str">
        <v>Balloon 3 (DWG FRM0105, NV-30)</v>
      </c>
      <c r="AO86" t="str">
        <v>Balloon 3 (P# 9890002-20)</v>
      </c>
      <c r="AP86" t="str">
        <v>Balloon 4</v>
      </c>
      <c r="AQ86" t="str">
        <v>Balloon 4 (P# 9890002-20)</v>
      </c>
      <c r="AR86" t="str">
        <v>Below Middle Band</v>
      </c>
      <c r="AS86" t="str">
        <v>Best Fit Pin, .003 or Less =Pass</v>
      </c>
      <c r="AT86" t="str">
        <v>Blank</v>
      </c>
      <c r="AU86" t="str">
        <v>Blank Turn Maj.</v>
      </c>
      <c r="AV86" t="str">
        <v>Blank Turn Maj. Mill Flt., OL4172</v>
      </c>
      <c r="AW86" t="str">
        <v>Blank Without .010 Slots</v>
      </c>
      <c r="AX86" t="str">
        <v>Blank Without .010 Slots, Section</v>
      </c>
      <c r="AY86" t="str">
        <v>Blank without thread</v>
      </c>
      <c r="AZ86" t="str">
        <v xml:space="preserve">Blank, Center of V Grv. </v>
      </c>
      <c r="BA86" t="str">
        <v>Blank, Check R adjacent Balloon 17</v>
      </c>
      <c r="BB86" t="str">
        <v>Blank, EXT. Feature</v>
      </c>
      <c r="BC86" t="str">
        <v>Blank, See Image, OL04335</v>
      </c>
      <c r="BD86" t="str">
        <v>Blank, See Image, OL04336</v>
      </c>
      <c r="BE86" t="str">
        <v xml:space="preserve">Blank, Thrd. </v>
      </c>
      <c r="BF86" t="str">
        <v>Blank, Turn Tip</v>
      </c>
      <c r="BG86" t="str">
        <v>Blank, Without Thrd.</v>
      </c>
      <c r="BH86" t="str">
        <v>Blank, Without Thread</v>
      </c>
      <c r="BI86" t="str">
        <v xml:space="preserve">Blunt Start Blend to Minor </v>
      </c>
      <c r="BJ86" t="str">
        <v>Calc., Use Go HEX</v>
      </c>
      <c r="BK86" t="str">
        <v>Can't dig into OD</v>
      </c>
      <c r="BL86" t="str">
        <v>Carbide Gauge</v>
      </c>
      <c r="BM86" t="str">
        <v xml:space="preserve">Center of V Grv. </v>
      </c>
      <c r="BN86" t="str">
        <v>Centered Less than .03 = Pass</v>
      </c>
      <c r="BO86" t="str">
        <v>Centered within .0005 or Less = Pass</v>
      </c>
      <c r="BP86" t="str">
        <v>Centered within .001 or Less = Pass</v>
      </c>
      <c r="BQ86" t="str">
        <v>Centered within .0254 or Less = Pass</v>
      </c>
      <c r="BR86" t="str">
        <v>Check close to Rod Slot</v>
      </c>
      <c r="BS86" t="str">
        <v>Check every other hole</v>
      </c>
      <c r="BT86" t="str">
        <v>Check Go over full length of slot.</v>
      </c>
      <c r="BU86" t="str">
        <v>Check Near Closed End</v>
      </c>
      <c r="BV86" t="str">
        <v>Check per Print View, Away from Rod Slot</v>
      </c>
      <c r="BW86" t="str">
        <v>Check to Balloon 30 Go Pin</v>
      </c>
      <c r="BX86" t="str">
        <v>Check with .2705 SET Pin Inside Part</v>
      </c>
      <c r="BY86" t="str">
        <v>Check with Hex Up</v>
      </c>
      <c r="BZ86" t="str">
        <v>CMM Blank</v>
      </c>
      <c r="CA86" t="str">
        <v>Confirm Full Radius</v>
      </c>
      <c r="CB86" t="str">
        <v>Constrained in fixture</v>
      </c>
      <c r="CC86" t="str">
        <v>Constrained with Ring</v>
      </c>
      <c r="CD86" t="str">
        <v>Constrained, See Image</v>
      </c>
      <c r="CE86" t="str">
        <v>Dim. "A"</v>
      </c>
      <c r="CF86" t="str">
        <v>Dim. "B"</v>
      </c>
      <c r="CG86" t="str">
        <v>Dim. "C"</v>
      </c>
      <c r="CH86" t="str">
        <v>Dim. "D", Whirl Blank</v>
      </c>
      <c r="CI86" t="str">
        <v>Dim. "G"</v>
      </c>
      <c r="CJ86" t="str">
        <v>Dim. E, Blank Turn Maj. &amp;  Mill Flt</v>
      </c>
      <c r="CK86" t="str">
        <v>Dim. E, Blank Turn Maj.&amp;  Mill Flt</v>
      </c>
      <c r="CL86" t="str">
        <v>Dim. H, Whirl Blank</v>
      </c>
      <c r="CM86" t="str">
        <v>Dim. J, 'Blank Turn Maj. &amp; Whirl Blank</v>
      </c>
      <c r="CN86" t="str">
        <v>Disk Drop Indicator Tip</v>
      </c>
      <c r="CO86" t="str">
        <v>DWG 100448-15, Balloon F_1</v>
      </c>
      <c r="CP86" t="str">
        <v>DWG 100448-15, OL02571</v>
      </c>
      <c r="CQ86" t="str">
        <v>DWG 100448-41</v>
      </c>
      <c r="CR86" t="str">
        <v>DWG 9890040, (10E),Section Part, OL01139</v>
      </c>
      <c r="CS86" t="str">
        <v>DWG 9890040, (10E),Section, OL01139</v>
      </c>
      <c r="CT86" t="str">
        <v>DWG 9890040, (11E)</v>
      </c>
      <c r="CU86" t="str">
        <v>DWG 9890040, (11E), Pins with Flats</v>
      </c>
      <c r="CV86" t="str">
        <v>DWG 9890040, (12E),  Pass=.002 or less</v>
      </c>
      <c r="CW86" t="str">
        <v>DWG 9890040, (12E), See Image</v>
      </c>
      <c r="CX86" t="str">
        <v>DWG 9890040, (1E), OL01431</v>
      </c>
      <c r="CY86" t="str">
        <v>DWG 9890040, (1E), OL01432</v>
      </c>
      <c r="CZ86" t="str">
        <v>DWG 9890040, (2E), OL01432</v>
      </c>
      <c r="DA86" t="str">
        <v>DWG 9890040, (3E)</v>
      </c>
      <c r="DB86" t="str">
        <v>DWG 9890040, (4E)</v>
      </c>
      <c r="DC86" t="str">
        <v>DWG 9890040, (5E), OL02336</v>
      </c>
      <c r="DD86" t="str">
        <v>DWG 9890040, (6E)</v>
      </c>
      <c r="DE86" t="str">
        <v>DWG 9890040, (7E)</v>
      </c>
      <c r="DF86" t="str">
        <v>DWG 9890040, (8E), OL01433</v>
      </c>
      <c r="DG86" t="str">
        <v>DWG 9890040, (8E), OL01433, Section</v>
      </c>
      <c r="DH86" t="str">
        <v>DWG 9890040, (9E), Close to Rod Slot</v>
      </c>
      <c r="DI86" t="str">
        <v>DWG 9890040, (9E),Close to Rod Slot</v>
      </c>
      <c r="DJ86" t="str">
        <v>DWG FRM0105 PAGE 2</v>
      </c>
      <c r="DK86" t="str">
        <v>DWG# 100448-41</v>
      </c>
      <c r="DL86" t="str">
        <v>DWG# 100448-44</v>
      </c>
      <c r="DM86" t="str">
        <v>DWG# 9890003  (1), Section OL00436/A</v>
      </c>
      <c r="DN86" t="str">
        <v>DWG# 9890003 (3), Ring Gauge Constrained</v>
      </c>
      <c r="DO86" t="str">
        <v>DWG# 9890003 (4), Section</v>
      </c>
      <c r="DP86" t="str">
        <v>DWG#100448-26, Balloon 1K, OL02350</v>
      </c>
      <c r="DQ86" t="str">
        <v>DWG#100448-26, Balloon 2K, OL02350</v>
      </c>
      <c r="DR86" t="str">
        <v>DWG#100448-26, Balloon 3K, OL02363</v>
      </c>
      <c r="DS86" t="str">
        <v>DWG#100448-26, Balloon 4K</v>
      </c>
      <c r="DT86" t="str">
        <v>DWG#100448-26, Balloon 5K, Section</v>
      </c>
      <c r="DU86" t="str">
        <v>DWG#100448-26, Balloon 6K</v>
      </c>
      <c r="DV86" t="str">
        <v>DWG#100448-26, Balloon 7K, Section</v>
      </c>
      <c r="DW86" t="str">
        <v>DWG#100448-26, Mfg. Tol.</v>
      </c>
      <c r="DX86" t="str">
        <v>DWG#9890003 (2) Ring Gauge Constrained</v>
      </c>
      <c r="DY86" t="str">
        <v>DWG#9890044</v>
      </c>
      <c r="DZ86" t="str">
        <v>DWG#9890044 .1985 to .2005=Pass</v>
      </c>
      <c r="EA86" t="str">
        <v>DWG#9890044 Overlay OL02441</v>
      </c>
      <c r="EB86" t="str">
        <v>DWG#9890044, OL02441</v>
      </c>
      <c r="EC86" t="str">
        <v>DWG#FRM0105</v>
      </c>
      <c r="ED86" t="str">
        <v>EXT.</v>
      </c>
      <c r="EE86" t="str">
        <v>EXT. Section, OL02460</v>
      </c>
      <c r="EF86" t="str">
        <v>EXT., OL04223</v>
      </c>
      <c r="EG86" t="str">
        <v>Flat Drop Indicator Tip</v>
      </c>
      <c r="EH86" t="str">
        <v>Full Go Pin, No Light, at Radius</v>
      </c>
      <c r="EI86" t="str">
        <v>Function Check</v>
      </c>
      <c r="EJ86" t="str">
        <v>GO Function Gauge</v>
      </c>
      <c r="EK86" t="str">
        <v>Go Gauge for Balloon 1 &amp; 4</v>
      </c>
      <c r="EL86" t="str">
        <v>Go Pin must pass through</v>
      </c>
      <c r="EM86" t="str">
        <v>Greater than .005 = Fail, Section</v>
      </c>
      <c r="EN86" t="str">
        <v>Greater than .025 out of center = Fail</v>
      </c>
      <c r="EO86" t="str">
        <v>Greater than 2.6 = Pass</v>
      </c>
      <c r="EP86" t="str">
        <v>Green = Pass, Red = Fail</v>
      </c>
      <c r="EQ86" t="str">
        <v>Hex Depth</v>
      </c>
      <c r="ER86" t="str">
        <v>Hex Minor</v>
      </c>
      <c r="ES86" t="str">
        <v>Hole Dia.</v>
      </c>
      <c r="ET86" t="str">
        <v>ID Sphere Finish</v>
      </c>
      <c r="EU86" t="str">
        <v>ID/OD Both Sides, Diff. .002 or less = Pass</v>
      </c>
      <c r="EV86" t="str">
        <v>If Looks Big, Section</v>
      </c>
      <c r="EW86" t="str">
        <v>If Looks Small, Section</v>
      </c>
      <c r="EX86" t="str">
        <v>Insp. Close to Break Away, Mfg.Tol.</v>
      </c>
      <c r="EY86" t="str">
        <v>INT.</v>
      </c>
      <c r="EZ86" t="str">
        <v>INT. Section, OL02460</v>
      </c>
      <c r="FA86" t="str">
        <v>INT., OL04223</v>
      </c>
      <c r="FB86" t="str">
        <v>Intersect. of 7.7 &amp; R0.10</v>
      </c>
      <c r="FC86" t="str">
        <v>Intersect. of 8.79 and R.25 MAX</v>
      </c>
      <c r="FD86" t="str">
        <v>Keep Ind. Tip away from corner</v>
      </c>
      <c r="FE86" t="str">
        <v>L31</v>
      </c>
      <c r="FF86" t="str">
        <v>Laser Mark</v>
      </c>
      <c r="FG86" t="str">
        <v>LASER PER NOTE 4</v>
      </c>
      <c r="FH86" t="str">
        <v>LASER PER NOTE 4, Final Check 1 only</v>
      </c>
      <c r="FI86" t="str">
        <v>Less than .002 out of center = Pass</v>
      </c>
      <c r="FJ86" t="str">
        <v>Less than 2.75 = Pass, Section</v>
      </c>
      <c r="FK86" t="str">
        <v>List as pin. Not Calibrated</v>
      </c>
      <c r="FL86" t="str">
        <v>M9 X 1.25 BUTT See Comment Image</v>
      </c>
      <c r="FM86" t="str">
        <v>Manual Section</v>
      </c>
      <c r="FN86" t="str">
        <v>Max Deep .241 NO-GO =.42</v>
      </c>
      <c r="FO86" t="str">
        <v>MAX Depth of (Note 7) .241 NO-GO Pin</v>
      </c>
      <c r="FP86" t="str">
        <v>Measure from Blue Line, See Image</v>
      </c>
      <c r="FQ86" t="str">
        <v>Measure Width of Blue Area, See Image</v>
      </c>
      <c r="FR86" t="str">
        <v>Mfg. Tol</v>
      </c>
      <c r="FS86" t="str">
        <v>Mfg. Tol, See Image</v>
      </c>
      <c r="FT86" t="str">
        <v>Mfg. Tol.</v>
      </c>
      <c r="FU86" t="str">
        <v>Mfg. Tol. "A"</v>
      </c>
      <c r="FV86" t="str">
        <v>Mfg. Tol. (Zero on Gauge Full Dia. Lead)</v>
      </c>
      <c r="FW86" t="str">
        <v>Mfg. Tol. Balloon 11, See Image</v>
      </c>
      <c r="FX86" t="str">
        <v>Mfg. Tol. Balloon 4</v>
      </c>
      <c r="FY86" t="str">
        <v>Mfg. Tol. Balloon 7</v>
      </c>
      <c r="FZ86" t="str">
        <v xml:space="preserve">Mfg. Tol. C-Bore Face (Ballo 28) </v>
      </c>
      <c r="GA86" t="str">
        <v>Mfg. Tol. Section</v>
      </c>
      <c r="GB86" t="str">
        <v>Mfg. Tol. See Image</v>
      </c>
      <c r="GC86" t="str">
        <v>Mfg. Tol., 3 Places, Record MAX</v>
      </c>
      <c r="GD86" t="str">
        <v>Mfg. Tol., Balloon 11</v>
      </c>
      <c r="GE86" t="str">
        <v>Mfg. Tol., Balloon 7</v>
      </c>
      <c r="GF86" t="str">
        <v>Mfg. Tol., Blank</v>
      </c>
      <c r="GG86" t="str">
        <v>Mfg. Tol., Blank, Balloon 12</v>
      </c>
      <c r="GH86" t="str">
        <v>Mfg. Tol., Blend to SØ.320</v>
      </c>
      <c r="GI86" t="str">
        <v>Mfg. Tol., Calculation</v>
      </c>
      <c r="GJ86" t="str">
        <v>Mfg. Tol., For Mill Fixture</v>
      </c>
      <c r="GK86" t="str">
        <v>Mfg. Tol., L32</v>
      </c>
      <c r="GL86" t="str">
        <v>Mfg. Tol., L33</v>
      </c>
      <c r="GM86" t="str">
        <v>Mfg. Tol., No Tool Marks</v>
      </c>
      <c r="GN86" t="str">
        <v>Mfg. Tol., OL03361</v>
      </c>
      <c r="GO86" t="str">
        <v>Mfg. Tol., Record off center value</v>
      </c>
      <c r="GP86" t="str">
        <v>Mfg. Tol., Same 3 Places, Record MIN</v>
      </c>
      <c r="GQ86" t="str">
        <v>Mfg. Tol., Section</v>
      </c>
      <c r="GR86" t="str">
        <v>Mfg. Tol., Section B-B</v>
      </c>
      <c r="GS86" t="str">
        <v>Mfg. Tol., Section, OL03361</v>
      </c>
      <c r="GT86" t="str">
        <v>Mfg. Tol., Section, Per Note 2</v>
      </c>
      <c r="GU86" t="str">
        <v>Mfg. Tol., See Image</v>
      </c>
      <c r="GV86" t="str">
        <v>Mfg. Tol., See Image, Bore in Blue</v>
      </c>
      <c r="GW86" t="str">
        <v>Mfg. Tol., See Image, Hook Tip</v>
      </c>
      <c r="GX86" t="str">
        <v>Mfg. Tol., Sharp Okay No Burr</v>
      </c>
      <c r="GY86" t="str">
        <v>Mfg. Tol., Threadless Blank</v>
      </c>
      <c r="GZ86" t="str">
        <v>Mfg.Tol.</v>
      </c>
      <c r="HA86" t="str">
        <v>Mgf. To., T.S.C.</v>
      </c>
      <c r="HB86" t="str">
        <v>Milled Feature</v>
      </c>
      <c r="HC86" t="str">
        <v>Milled Feature, OL04045</v>
      </c>
      <c r="HD86" t="str">
        <v>More than .0005 out of center = Fail</v>
      </c>
      <c r="HE86" t="str">
        <v>Must Pass Through</v>
      </c>
      <c r="HF86" t="str">
        <v>Must pass through gauge</v>
      </c>
      <c r="HG86" t="str">
        <v>Must Pass Through Go Gauge</v>
      </c>
      <c r="HH86" t="str">
        <v>Must Pass, See Image.</v>
      </c>
      <c r="HI86" t="str">
        <v>NA</v>
      </c>
      <c r="HJ86" t="str">
        <v>Narrow Area</v>
      </c>
      <c r="HK86" t="str">
        <v>Near Balloon 21</v>
      </c>
      <c r="HL86" t="str">
        <v>Near Datum B</v>
      </c>
      <c r="HM86" t="str">
        <v>Neck Dia.</v>
      </c>
      <c r="HN86" t="str">
        <v>Neck to Head Rad.</v>
      </c>
      <c r="HO86" t="str">
        <v>No Copper Deposits Allowed</v>
      </c>
      <c r="HP86" t="str">
        <v>No Section</v>
      </c>
      <c r="HQ86" t="str">
        <v>No Section, .01 to .014 = Pass</v>
      </c>
      <c r="HR86" t="str">
        <v>No Section, Rotate Part</v>
      </c>
      <c r="HS86" t="str">
        <v>No Section, See Image</v>
      </c>
      <c r="HT86" t="str">
        <v>No Slot, Section B-B</v>
      </c>
      <c r="HU86" t="str">
        <v>No visual step = Pass</v>
      </c>
      <c r="HV86" t="str">
        <v>Not to exceed .95 Deep</v>
      </c>
      <c r="HW86" t="str">
        <v>Note 1</v>
      </c>
      <c r="HX86" t="str">
        <v>OL00333/A</v>
      </c>
      <c r="HY86" t="str">
        <v>OL00519</v>
      </c>
      <c r="HZ86" t="str">
        <v>OL00520</v>
      </c>
      <c r="IA86" t="str">
        <v>OL00529</v>
      </c>
      <c r="IB86" t="str">
        <v>OL00542</v>
      </c>
      <c r="IC86" t="str">
        <v>OL00724</v>
      </c>
      <c r="ID86" t="str">
        <v>OL01250</v>
      </c>
      <c r="IE86" t="str">
        <v>OL01869, Threadless Blank</v>
      </c>
      <c r="IF86" t="str">
        <v>OL01870, Section</v>
      </c>
      <c r="IG86" t="str">
        <v>OL02255</v>
      </c>
      <c r="IH86" t="str">
        <v>OL02255, Mfg. Tol.</v>
      </c>
      <c r="II86" t="str">
        <v>OL02302</v>
      </c>
      <c r="IJ86" t="str">
        <v xml:space="preserve">OL02318  needed per image instructions </v>
      </c>
      <c r="IK86" t="str">
        <v>OL02556</v>
      </c>
      <c r="IL86" t="str">
        <v>OL02557</v>
      </c>
      <c r="IM86" t="str">
        <v>OL02567</v>
      </c>
      <c r="IN86" t="str">
        <v>OL02653</v>
      </c>
      <c r="IO86" t="str">
        <v>OL02718</v>
      </c>
      <c r="IP86" t="str">
        <v>OL02841</v>
      </c>
      <c r="IQ86" t="str">
        <v>OL02842</v>
      </c>
      <c r="IR86" t="str">
        <v>OL02844</v>
      </c>
      <c r="IS86" t="str">
        <v>OL02871</v>
      </c>
      <c r="IT86" t="str">
        <v>OL02887</v>
      </c>
      <c r="IU86" t="str">
        <v>OL03766</v>
      </c>
      <c r="IV86" t="str">
        <v>OL03868</v>
      </c>
      <c r="IW86" t="str">
        <v>OL03869</v>
      </c>
      <c r="IX86" t="str">
        <v>OL03870</v>
      </c>
      <c r="IY86" t="str">
        <v>OL03873, DWG# 100448-44</v>
      </c>
      <c r="IZ86" t="str">
        <v>OL03949</v>
      </c>
      <c r="JA86" t="str">
        <v xml:space="preserve">OL04043, Section </v>
      </c>
      <c r="JB86" t="str">
        <v xml:space="preserve">OL04044, Section </v>
      </c>
      <c r="JC86" t="str">
        <v>OL04045</v>
      </c>
      <c r="JD86" t="str">
        <v>OL04045, Milled Feature</v>
      </c>
      <c r="JE86" t="str">
        <v>OL04063</v>
      </c>
      <c r="JF86" t="str">
        <v>OL04064</v>
      </c>
      <c r="JG86" t="str">
        <v>OL04065</v>
      </c>
      <c r="JH86" t="str">
        <v>OL04181</v>
      </c>
      <c r="JI86" t="str">
        <v>OL04218</v>
      </c>
      <c r="JJ86" t="str">
        <v>OL04224, See Image</v>
      </c>
      <c r="JK86" t="str">
        <v>OL04374</v>
      </c>
      <c r="JL86" t="str">
        <v>OL04375, Section M-M</v>
      </c>
      <c r="JM86" t="str">
        <v>OL04376, Section M-M</v>
      </c>
      <c r="JN86" t="str">
        <v>OL04443</v>
      </c>
      <c r="JO86" t="str">
        <v>OL04444</v>
      </c>
      <c r="JP86" t="str">
        <v>One side of slot</v>
      </c>
      <c r="JQ86" t="str">
        <v>Other side of slot</v>
      </c>
      <c r="JR86" t="str">
        <v>Out of center more than .002 = Fail</v>
      </c>
      <c r="JS86" t="str">
        <v>Out of center more than.002 = Fail</v>
      </c>
      <c r="JT86" t="str">
        <v>Overlay OL02713</v>
      </c>
    </row>
    <row r="87" spans="1:280">
      <c r="A87" s="74" t="s">
        <v>889</v>
      </c>
      <c r="C87" s="74" t="str" cm="1">
        <f t="array" ref="C87:JT87">TRANSPOSE(_xlfn._xlws.SORT(_xlfn._xlws.FILTER($A$2:$A$279,ISNUMBER(SEARCH('Prt. Lib. &amp; Routine, Table'!M94,$A$2:$A$279)),"not found")))</f>
        <v xml:space="preserve"> 'C', Whirl Blank</v>
      </c>
      <c r="D87" t="str">
        <v xml:space="preserve"> See Image, Constrained</v>
      </c>
      <c r="E87" t="str">
        <v>(.04 to .12 range = Pass)</v>
      </c>
      <c r="F87" t="str">
        <v>(.042 FULL) Go Pin Seat Fully</v>
      </c>
      <c r="G87" t="str">
        <v>(B), Mfg. Tol.</v>
      </c>
      <c r="H87" t="str">
        <v>(B), O.A.L.</v>
      </c>
      <c r="I87" t="str">
        <v>.001 or less =Pass</v>
      </c>
      <c r="J87" t="str">
        <v>.001 or less out of center = Pass</v>
      </c>
      <c r="K87" t="str">
        <v>.002 or Less = Pass</v>
      </c>
      <c r="L87" t="str">
        <v>.002 or Less out of center = Pass</v>
      </c>
      <c r="M87" t="str">
        <v>.005 to .015 = Pass</v>
      </c>
      <c r="N87" t="str">
        <v>.0125 Mean, Section</v>
      </c>
      <c r="O87" t="str">
        <v>.025 or Less in X &amp; Y=Pass</v>
      </c>
      <c r="P87" t="str">
        <v>.038 Mean</v>
      </c>
      <c r="Q87" t="str">
        <v>.063 MM = .0024 IN, See Image</v>
      </c>
      <c r="R87" t="str">
        <v>.063MM = .0024"</v>
      </c>
      <c r="S87" t="str">
        <v>.243 NO-GO, Unconstrained, Must Not Start</v>
      </c>
      <c r="T87" t="str">
        <v>@ Back Face &amp; ID, No Raised Edge</v>
      </c>
      <c r="U87" t="str">
        <v>@ Back Face &amp; OD, No Raised Edge</v>
      </c>
      <c r="V87" t="str">
        <v>@ ID &amp; FACE</v>
      </c>
      <c r="W87" t="str">
        <v>@ OD &amp; BACK FACE</v>
      </c>
      <c r="X87" t="str">
        <v>@ OD &amp; FACE</v>
      </c>
      <c r="Y87" t="str">
        <v>Across from slot</v>
      </c>
      <c r="Z87" t="str">
        <v>All Edge Breaks</v>
      </c>
      <c r="AA87" t="str">
        <v>Attached to bar stock</v>
      </c>
      <c r="AB87" t="str">
        <v xml:space="preserve">Back Turn Fillet Rad. </v>
      </c>
      <c r="AC87" t="str">
        <v>Balloon 1 (DWG FRM0105 Page 2, NV-27)</v>
      </c>
      <c r="AD87" t="str">
        <v>Balloon 1 (DWG FRM0105, NV-30)</v>
      </c>
      <c r="AE87" t="str">
        <v>Balloon 1 (P# 9890002-20) OL00429/A</v>
      </c>
      <c r="AF87" t="str">
        <v>Balloon 1, DWG#FRM0105</v>
      </c>
      <c r="AG87" t="str">
        <v>Balloon 11, See Image</v>
      </c>
      <c r="AH87" t="str">
        <v xml:space="preserve">Balloon 2 (DWG FRM0105 Page 2, NV-27) </v>
      </c>
      <c r="AI87" t="str">
        <v>Balloon 2 (DWG FRM0105, NV-30)</v>
      </c>
      <c r="AJ87" t="str">
        <v>Balloon 2 (P# 9890002-20)</v>
      </c>
      <c r="AK87" t="str">
        <v>Balloon 2, DWG#FRM0105</v>
      </c>
      <c r="AL87" t="str">
        <v>Balloon 2, DWG#FRM0105, See Image</v>
      </c>
      <c r="AM87" t="str">
        <v>Balloon 3 (DWG FRM0105, NV-30 Minor)</v>
      </c>
      <c r="AN87" t="str">
        <v>Balloon 3 (DWG FRM0105, NV-30)</v>
      </c>
      <c r="AO87" t="str">
        <v>Balloon 3 (P# 9890002-20)</v>
      </c>
      <c r="AP87" t="str">
        <v>Balloon 4</v>
      </c>
      <c r="AQ87" t="str">
        <v>Balloon 4 (P# 9890002-20)</v>
      </c>
      <c r="AR87" t="str">
        <v>Below Middle Band</v>
      </c>
      <c r="AS87" t="str">
        <v>Best Fit Pin, .003 or Less =Pass</v>
      </c>
      <c r="AT87" t="str">
        <v>Blank</v>
      </c>
      <c r="AU87" t="str">
        <v>Blank Turn Maj.</v>
      </c>
      <c r="AV87" t="str">
        <v>Blank Turn Maj. Mill Flt., OL4172</v>
      </c>
      <c r="AW87" t="str">
        <v>Blank Without .010 Slots</v>
      </c>
      <c r="AX87" t="str">
        <v>Blank Without .010 Slots, Section</v>
      </c>
      <c r="AY87" t="str">
        <v>Blank without thread</v>
      </c>
      <c r="AZ87" t="str">
        <v xml:space="preserve">Blank, Center of V Grv. </v>
      </c>
      <c r="BA87" t="str">
        <v>Blank, Check R adjacent Balloon 17</v>
      </c>
      <c r="BB87" t="str">
        <v>Blank, EXT. Feature</v>
      </c>
      <c r="BC87" t="str">
        <v>Blank, See Image, OL04335</v>
      </c>
      <c r="BD87" t="str">
        <v>Blank, See Image, OL04336</v>
      </c>
      <c r="BE87" t="str">
        <v xml:space="preserve">Blank, Thrd. </v>
      </c>
      <c r="BF87" t="str">
        <v>Blank, Turn Tip</v>
      </c>
      <c r="BG87" t="str">
        <v>Blank, Without Thrd.</v>
      </c>
      <c r="BH87" t="str">
        <v>Blank, Without Thread</v>
      </c>
      <c r="BI87" t="str">
        <v xml:space="preserve">Blunt Start Blend to Minor </v>
      </c>
      <c r="BJ87" t="str">
        <v>Calc., Use Go HEX</v>
      </c>
      <c r="BK87" t="str">
        <v>Can't dig into OD</v>
      </c>
      <c r="BL87" t="str">
        <v>Carbide Gauge</v>
      </c>
      <c r="BM87" t="str">
        <v xml:space="preserve">Center of V Grv. </v>
      </c>
      <c r="BN87" t="str">
        <v>Centered Less than .03 = Pass</v>
      </c>
      <c r="BO87" t="str">
        <v>Centered within .0005 or Less = Pass</v>
      </c>
      <c r="BP87" t="str">
        <v>Centered within .001 or Less = Pass</v>
      </c>
      <c r="BQ87" t="str">
        <v>Centered within .0254 or Less = Pass</v>
      </c>
      <c r="BR87" t="str">
        <v>Check close to Rod Slot</v>
      </c>
      <c r="BS87" t="str">
        <v>Check every other hole</v>
      </c>
      <c r="BT87" t="str">
        <v>Check Go over full length of slot.</v>
      </c>
      <c r="BU87" t="str">
        <v>Check Near Closed End</v>
      </c>
      <c r="BV87" t="str">
        <v>Check per Print View, Away from Rod Slot</v>
      </c>
      <c r="BW87" t="str">
        <v>Check to Balloon 30 Go Pin</v>
      </c>
      <c r="BX87" t="str">
        <v>Check with .2705 SET Pin Inside Part</v>
      </c>
      <c r="BY87" t="str">
        <v>Check with Hex Up</v>
      </c>
      <c r="BZ87" t="str">
        <v>CMM Blank</v>
      </c>
      <c r="CA87" t="str">
        <v>Confirm Full Radius</v>
      </c>
      <c r="CB87" t="str">
        <v>Constrained in fixture</v>
      </c>
      <c r="CC87" t="str">
        <v>Constrained with Ring</v>
      </c>
      <c r="CD87" t="str">
        <v>Constrained, See Image</v>
      </c>
      <c r="CE87" t="str">
        <v>Dim. "A"</v>
      </c>
      <c r="CF87" t="str">
        <v>Dim. "B"</v>
      </c>
      <c r="CG87" t="str">
        <v>Dim. "C"</v>
      </c>
      <c r="CH87" t="str">
        <v>Dim. "D", Whirl Blank</v>
      </c>
      <c r="CI87" t="str">
        <v>Dim. "G"</v>
      </c>
      <c r="CJ87" t="str">
        <v>Dim. E, Blank Turn Maj. &amp;  Mill Flt</v>
      </c>
      <c r="CK87" t="str">
        <v>Dim. E, Blank Turn Maj.&amp;  Mill Flt</v>
      </c>
      <c r="CL87" t="str">
        <v>Dim. H, Whirl Blank</v>
      </c>
      <c r="CM87" t="str">
        <v>Dim. J, 'Blank Turn Maj. &amp; Whirl Blank</v>
      </c>
      <c r="CN87" t="str">
        <v>Disk Drop Indicator Tip</v>
      </c>
      <c r="CO87" t="str">
        <v>DWG 100448-15, Balloon F_1</v>
      </c>
      <c r="CP87" t="str">
        <v>DWG 100448-15, OL02571</v>
      </c>
      <c r="CQ87" t="str">
        <v>DWG 100448-41</v>
      </c>
      <c r="CR87" t="str">
        <v>DWG 9890040, (10E),Section Part, OL01139</v>
      </c>
      <c r="CS87" t="str">
        <v>DWG 9890040, (10E),Section, OL01139</v>
      </c>
      <c r="CT87" t="str">
        <v>DWG 9890040, (11E)</v>
      </c>
      <c r="CU87" t="str">
        <v>DWG 9890040, (11E), Pins with Flats</v>
      </c>
      <c r="CV87" t="str">
        <v>DWG 9890040, (12E),  Pass=.002 or less</v>
      </c>
      <c r="CW87" t="str">
        <v>DWG 9890040, (12E), See Image</v>
      </c>
      <c r="CX87" t="str">
        <v>DWG 9890040, (1E), OL01431</v>
      </c>
      <c r="CY87" t="str">
        <v>DWG 9890040, (1E), OL01432</v>
      </c>
      <c r="CZ87" t="str">
        <v>DWG 9890040, (2E), OL01432</v>
      </c>
      <c r="DA87" t="str">
        <v>DWG 9890040, (3E)</v>
      </c>
      <c r="DB87" t="str">
        <v>DWG 9890040, (4E)</v>
      </c>
      <c r="DC87" t="str">
        <v>DWG 9890040, (5E), OL02336</v>
      </c>
      <c r="DD87" t="str">
        <v>DWG 9890040, (6E)</v>
      </c>
      <c r="DE87" t="str">
        <v>DWG 9890040, (7E)</v>
      </c>
      <c r="DF87" t="str">
        <v>DWG 9890040, (8E), OL01433</v>
      </c>
      <c r="DG87" t="str">
        <v>DWG 9890040, (8E), OL01433, Section</v>
      </c>
      <c r="DH87" t="str">
        <v>DWG 9890040, (9E), Close to Rod Slot</v>
      </c>
      <c r="DI87" t="str">
        <v>DWG 9890040, (9E),Close to Rod Slot</v>
      </c>
      <c r="DJ87" t="str">
        <v>DWG FRM0105 PAGE 2</v>
      </c>
      <c r="DK87" t="str">
        <v>DWG# 100448-41</v>
      </c>
      <c r="DL87" t="str">
        <v>DWG# 100448-44</v>
      </c>
      <c r="DM87" t="str">
        <v>DWG# 9890003  (1), Section OL00436/A</v>
      </c>
      <c r="DN87" t="str">
        <v>DWG# 9890003 (3), Ring Gauge Constrained</v>
      </c>
      <c r="DO87" t="str">
        <v>DWG# 9890003 (4), Section</v>
      </c>
      <c r="DP87" t="str">
        <v>DWG#100448-26, Balloon 1K, OL02350</v>
      </c>
      <c r="DQ87" t="str">
        <v>DWG#100448-26, Balloon 2K, OL02350</v>
      </c>
      <c r="DR87" t="str">
        <v>DWG#100448-26, Balloon 3K, OL02363</v>
      </c>
      <c r="DS87" t="str">
        <v>DWG#100448-26, Balloon 4K</v>
      </c>
      <c r="DT87" t="str">
        <v>DWG#100448-26, Balloon 5K, Section</v>
      </c>
      <c r="DU87" t="str">
        <v>DWG#100448-26, Balloon 6K</v>
      </c>
      <c r="DV87" t="str">
        <v>DWG#100448-26, Balloon 7K, Section</v>
      </c>
      <c r="DW87" t="str">
        <v>DWG#100448-26, Mfg. Tol.</v>
      </c>
      <c r="DX87" t="str">
        <v>DWG#9890003 (2) Ring Gauge Constrained</v>
      </c>
      <c r="DY87" t="str">
        <v>DWG#9890044</v>
      </c>
      <c r="DZ87" t="str">
        <v>DWG#9890044 .1985 to .2005=Pass</v>
      </c>
      <c r="EA87" t="str">
        <v>DWG#9890044 Overlay OL02441</v>
      </c>
      <c r="EB87" t="str">
        <v>DWG#9890044, OL02441</v>
      </c>
      <c r="EC87" t="str">
        <v>DWG#FRM0105</v>
      </c>
      <c r="ED87" t="str">
        <v>EXT.</v>
      </c>
      <c r="EE87" t="str">
        <v>EXT. Section, OL02460</v>
      </c>
      <c r="EF87" t="str">
        <v>EXT., OL04223</v>
      </c>
      <c r="EG87" t="str">
        <v>Flat Drop Indicator Tip</v>
      </c>
      <c r="EH87" t="str">
        <v>Full Go Pin, No Light, at Radius</v>
      </c>
      <c r="EI87" t="str">
        <v>Function Check</v>
      </c>
      <c r="EJ87" t="str">
        <v>GO Function Gauge</v>
      </c>
      <c r="EK87" t="str">
        <v>Go Gauge for Balloon 1 &amp; 4</v>
      </c>
      <c r="EL87" t="str">
        <v>Go Pin must pass through</v>
      </c>
      <c r="EM87" t="str">
        <v>Greater than .005 = Fail, Section</v>
      </c>
      <c r="EN87" t="str">
        <v>Greater than .025 out of center = Fail</v>
      </c>
      <c r="EO87" t="str">
        <v>Greater than 2.6 = Pass</v>
      </c>
      <c r="EP87" t="str">
        <v>Green = Pass, Red = Fail</v>
      </c>
      <c r="EQ87" t="str">
        <v>Hex Depth</v>
      </c>
      <c r="ER87" t="str">
        <v>Hex Minor</v>
      </c>
      <c r="ES87" t="str">
        <v>Hole Dia.</v>
      </c>
      <c r="ET87" t="str">
        <v>ID Sphere Finish</v>
      </c>
      <c r="EU87" t="str">
        <v>ID/OD Both Sides, Diff. .002 or less = Pass</v>
      </c>
      <c r="EV87" t="str">
        <v>If Looks Big, Section</v>
      </c>
      <c r="EW87" t="str">
        <v>If Looks Small, Section</v>
      </c>
      <c r="EX87" t="str">
        <v>Insp. Close to Break Away, Mfg.Tol.</v>
      </c>
      <c r="EY87" t="str">
        <v>INT.</v>
      </c>
      <c r="EZ87" t="str">
        <v>INT. Section, OL02460</v>
      </c>
      <c r="FA87" t="str">
        <v>INT., OL04223</v>
      </c>
      <c r="FB87" t="str">
        <v>Intersect. of 7.7 &amp; R0.10</v>
      </c>
      <c r="FC87" t="str">
        <v>Intersect. of 8.79 and R.25 MAX</v>
      </c>
      <c r="FD87" t="str">
        <v>Keep Ind. Tip away from corner</v>
      </c>
      <c r="FE87" t="str">
        <v>L31</v>
      </c>
      <c r="FF87" t="str">
        <v>Laser Mark</v>
      </c>
      <c r="FG87" t="str">
        <v>LASER PER NOTE 4</v>
      </c>
      <c r="FH87" t="str">
        <v>LASER PER NOTE 4, Final Check 1 only</v>
      </c>
      <c r="FI87" t="str">
        <v>Less than .002 out of center = Pass</v>
      </c>
      <c r="FJ87" t="str">
        <v>Less than 2.75 = Pass, Section</v>
      </c>
      <c r="FK87" t="str">
        <v>List as pin. Not Calibrated</v>
      </c>
      <c r="FL87" t="str">
        <v>M9 X 1.25 BUTT See Comment Image</v>
      </c>
      <c r="FM87" t="str">
        <v>Manual Section</v>
      </c>
      <c r="FN87" t="str">
        <v>Max Deep .241 NO-GO =.42</v>
      </c>
      <c r="FO87" t="str">
        <v>MAX Depth of (Note 7) .241 NO-GO Pin</v>
      </c>
      <c r="FP87" t="str">
        <v>Measure from Blue Line, See Image</v>
      </c>
      <c r="FQ87" t="str">
        <v>Measure Width of Blue Area, See Image</v>
      </c>
      <c r="FR87" t="str">
        <v>Mfg. Tol</v>
      </c>
      <c r="FS87" t="str">
        <v>Mfg. Tol, See Image</v>
      </c>
      <c r="FT87" t="str">
        <v>Mfg. Tol.</v>
      </c>
      <c r="FU87" t="str">
        <v>Mfg. Tol. "A"</v>
      </c>
      <c r="FV87" t="str">
        <v>Mfg. Tol. (Zero on Gauge Full Dia. Lead)</v>
      </c>
      <c r="FW87" t="str">
        <v>Mfg. Tol. Balloon 11, See Image</v>
      </c>
      <c r="FX87" t="str">
        <v>Mfg. Tol. Balloon 4</v>
      </c>
      <c r="FY87" t="str">
        <v>Mfg. Tol. Balloon 7</v>
      </c>
      <c r="FZ87" t="str">
        <v xml:space="preserve">Mfg. Tol. C-Bore Face (Ballo 28) </v>
      </c>
      <c r="GA87" t="str">
        <v>Mfg. Tol. Section</v>
      </c>
      <c r="GB87" t="str">
        <v>Mfg. Tol. See Image</v>
      </c>
      <c r="GC87" t="str">
        <v>Mfg. Tol., 3 Places, Record MAX</v>
      </c>
      <c r="GD87" t="str">
        <v>Mfg. Tol., Balloon 11</v>
      </c>
      <c r="GE87" t="str">
        <v>Mfg. Tol., Balloon 7</v>
      </c>
      <c r="GF87" t="str">
        <v>Mfg. Tol., Blank</v>
      </c>
      <c r="GG87" t="str">
        <v>Mfg. Tol., Blank, Balloon 12</v>
      </c>
      <c r="GH87" t="str">
        <v>Mfg. Tol., Blend to SØ.320</v>
      </c>
      <c r="GI87" t="str">
        <v>Mfg. Tol., Calculation</v>
      </c>
      <c r="GJ87" t="str">
        <v>Mfg. Tol., For Mill Fixture</v>
      </c>
      <c r="GK87" t="str">
        <v>Mfg. Tol., L32</v>
      </c>
      <c r="GL87" t="str">
        <v>Mfg. Tol., L33</v>
      </c>
      <c r="GM87" t="str">
        <v>Mfg. Tol., No Tool Marks</v>
      </c>
      <c r="GN87" t="str">
        <v>Mfg. Tol., OL03361</v>
      </c>
      <c r="GO87" t="str">
        <v>Mfg. Tol., Record off center value</v>
      </c>
      <c r="GP87" t="str">
        <v>Mfg. Tol., Same 3 Places, Record MIN</v>
      </c>
      <c r="GQ87" t="str">
        <v>Mfg. Tol., Section</v>
      </c>
      <c r="GR87" t="str">
        <v>Mfg. Tol., Section B-B</v>
      </c>
      <c r="GS87" t="str">
        <v>Mfg. Tol., Section, OL03361</v>
      </c>
      <c r="GT87" t="str">
        <v>Mfg. Tol., Section, Per Note 2</v>
      </c>
      <c r="GU87" t="str">
        <v>Mfg. Tol., See Image</v>
      </c>
      <c r="GV87" t="str">
        <v>Mfg. Tol., See Image, Bore in Blue</v>
      </c>
      <c r="GW87" t="str">
        <v>Mfg. Tol., See Image, Hook Tip</v>
      </c>
      <c r="GX87" t="str">
        <v>Mfg. Tol., Sharp Okay No Burr</v>
      </c>
      <c r="GY87" t="str">
        <v>Mfg. Tol., Threadless Blank</v>
      </c>
      <c r="GZ87" t="str">
        <v>Mfg.Tol.</v>
      </c>
      <c r="HA87" t="str">
        <v>Mgf. To., T.S.C.</v>
      </c>
      <c r="HB87" t="str">
        <v>Milled Feature</v>
      </c>
      <c r="HC87" t="str">
        <v>Milled Feature, OL04045</v>
      </c>
      <c r="HD87" t="str">
        <v>More than .0005 out of center = Fail</v>
      </c>
      <c r="HE87" t="str">
        <v>Must Pass Through</v>
      </c>
      <c r="HF87" t="str">
        <v>Must pass through gauge</v>
      </c>
      <c r="HG87" t="str">
        <v>Must Pass Through Go Gauge</v>
      </c>
      <c r="HH87" t="str">
        <v>Must Pass, See Image.</v>
      </c>
      <c r="HI87" t="str">
        <v>NA</v>
      </c>
      <c r="HJ87" t="str">
        <v>Narrow Area</v>
      </c>
      <c r="HK87" t="str">
        <v>Near Balloon 21</v>
      </c>
      <c r="HL87" t="str">
        <v>Near Datum B</v>
      </c>
      <c r="HM87" t="str">
        <v>Neck Dia.</v>
      </c>
      <c r="HN87" t="str">
        <v>Neck to Head Rad.</v>
      </c>
      <c r="HO87" t="str">
        <v>No Copper Deposits Allowed</v>
      </c>
      <c r="HP87" t="str">
        <v>No Section</v>
      </c>
      <c r="HQ87" t="str">
        <v>No Section, .01 to .014 = Pass</v>
      </c>
      <c r="HR87" t="str">
        <v>No Section, Rotate Part</v>
      </c>
      <c r="HS87" t="str">
        <v>No Section, See Image</v>
      </c>
      <c r="HT87" t="str">
        <v>No Slot, Section B-B</v>
      </c>
      <c r="HU87" t="str">
        <v>No visual step = Pass</v>
      </c>
      <c r="HV87" t="str">
        <v>Not to exceed .95 Deep</v>
      </c>
      <c r="HW87" t="str">
        <v>Note 1</v>
      </c>
      <c r="HX87" t="str">
        <v>OL00333/A</v>
      </c>
      <c r="HY87" t="str">
        <v>OL00519</v>
      </c>
      <c r="HZ87" t="str">
        <v>OL00520</v>
      </c>
      <c r="IA87" t="str">
        <v>OL00529</v>
      </c>
      <c r="IB87" t="str">
        <v>OL00542</v>
      </c>
      <c r="IC87" t="str">
        <v>OL00724</v>
      </c>
      <c r="ID87" t="str">
        <v>OL01250</v>
      </c>
      <c r="IE87" t="str">
        <v>OL01869, Threadless Blank</v>
      </c>
      <c r="IF87" t="str">
        <v>OL01870, Section</v>
      </c>
      <c r="IG87" t="str">
        <v>OL02255</v>
      </c>
      <c r="IH87" t="str">
        <v>OL02255, Mfg. Tol.</v>
      </c>
      <c r="II87" t="str">
        <v>OL02302</v>
      </c>
      <c r="IJ87" t="str">
        <v xml:space="preserve">OL02318  needed per image instructions </v>
      </c>
      <c r="IK87" t="str">
        <v>OL02556</v>
      </c>
      <c r="IL87" t="str">
        <v>OL02557</v>
      </c>
      <c r="IM87" t="str">
        <v>OL02567</v>
      </c>
      <c r="IN87" t="str">
        <v>OL02653</v>
      </c>
      <c r="IO87" t="str">
        <v>OL02718</v>
      </c>
      <c r="IP87" t="str">
        <v>OL02841</v>
      </c>
      <c r="IQ87" t="str">
        <v>OL02842</v>
      </c>
      <c r="IR87" t="str">
        <v>OL02844</v>
      </c>
      <c r="IS87" t="str">
        <v>OL02871</v>
      </c>
      <c r="IT87" t="str">
        <v>OL02887</v>
      </c>
      <c r="IU87" t="str">
        <v>OL03766</v>
      </c>
      <c r="IV87" t="str">
        <v>OL03868</v>
      </c>
      <c r="IW87" t="str">
        <v>OL03869</v>
      </c>
      <c r="IX87" t="str">
        <v>OL03870</v>
      </c>
      <c r="IY87" t="str">
        <v>OL03873, DWG# 100448-44</v>
      </c>
      <c r="IZ87" t="str">
        <v>OL03949</v>
      </c>
      <c r="JA87" t="str">
        <v xml:space="preserve">OL04043, Section </v>
      </c>
      <c r="JB87" t="str">
        <v xml:space="preserve">OL04044, Section </v>
      </c>
      <c r="JC87" t="str">
        <v>OL04045</v>
      </c>
      <c r="JD87" t="str">
        <v>OL04045, Milled Feature</v>
      </c>
      <c r="JE87" t="str">
        <v>OL04063</v>
      </c>
      <c r="JF87" t="str">
        <v>OL04064</v>
      </c>
      <c r="JG87" t="str">
        <v>OL04065</v>
      </c>
      <c r="JH87" t="str">
        <v>OL04181</v>
      </c>
      <c r="JI87" t="str">
        <v>OL04218</v>
      </c>
      <c r="JJ87" t="str">
        <v>OL04224, See Image</v>
      </c>
      <c r="JK87" t="str">
        <v>OL04374</v>
      </c>
      <c r="JL87" t="str">
        <v>OL04375, Section M-M</v>
      </c>
      <c r="JM87" t="str">
        <v>OL04376, Section M-M</v>
      </c>
      <c r="JN87" t="str">
        <v>OL04443</v>
      </c>
      <c r="JO87" t="str">
        <v>OL04444</v>
      </c>
      <c r="JP87" t="str">
        <v>One side of slot</v>
      </c>
      <c r="JQ87" t="str">
        <v>Other side of slot</v>
      </c>
      <c r="JR87" t="str">
        <v>Out of center more than .002 = Fail</v>
      </c>
      <c r="JS87" t="str">
        <v>Out of center more than.002 = Fail</v>
      </c>
      <c r="JT87" t="str">
        <v>Overlay OL02713</v>
      </c>
    </row>
    <row r="88" spans="1:280">
      <c r="A88" s="74" t="s">
        <v>890</v>
      </c>
      <c r="C88" s="74" t="str" cm="1">
        <f t="array" ref="C88:JT88">TRANSPOSE(_xlfn._xlws.SORT(_xlfn._xlws.FILTER($A$2:$A$279,ISNUMBER(SEARCH('Prt. Lib. &amp; Routine, Table'!M95,$A$2:$A$279)),"not found")))</f>
        <v xml:space="preserve"> 'C', Whirl Blank</v>
      </c>
      <c r="D88" t="str">
        <v xml:space="preserve"> See Image, Constrained</v>
      </c>
      <c r="E88" t="str">
        <v>(.04 to .12 range = Pass)</v>
      </c>
      <c r="F88" t="str">
        <v>(.042 FULL) Go Pin Seat Fully</v>
      </c>
      <c r="G88" t="str">
        <v>(B), Mfg. Tol.</v>
      </c>
      <c r="H88" t="str">
        <v>(B), O.A.L.</v>
      </c>
      <c r="I88" t="str">
        <v>.001 or less =Pass</v>
      </c>
      <c r="J88" t="str">
        <v>.001 or less out of center = Pass</v>
      </c>
      <c r="K88" t="str">
        <v>.002 or Less = Pass</v>
      </c>
      <c r="L88" t="str">
        <v>.002 or Less out of center = Pass</v>
      </c>
      <c r="M88" t="str">
        <v>.005 to .015 = Pass</v>
      </c>
      <c r="N88" t="str">
        <v>.0125 Mean, Section</v>
      </c>
      <c r="O88" t="str">
        <v>.025 or Less in X &amp; Y=Pass</v>
      </c>
      <c r="P88" t="str">
        <v>.038 Mean</v>
      </c>
      <c r="Q88" t="str">
        <v>.063 MM = .0024 IN, See Image</v>
      </c>
      <c r="R88" t="str">
        <v>.063MM = .0024"</v>
      </c>
      <c r="S88" t="str">
        <v>.243 NO-GO, Unconstrained, Must Not Start</v>
      </c>
      <c r="T88" t="str">
        <v>@ Back Face &amp; ID, No Raised Edge</v>
      </c>
      <c r="U88" t="str">
        <v>@ Back Face &amp; OD, No Raised Edge</v>
      </c>
      <c r="V88" t="str">
        <v>@ ID &amp; FACE</v>
      </c>
      <c r="W88" t="str">
        <v>@ OD &amp; BACK FACE</v>
      </c>
      <c r="X88" t="str">
        <v>@ OD &amp; FACE</v>
      </c>
      <c r="Y88" t="str">
        <v>Across from slot</v>
      </c>
      <c r="Z88" t="str">
        <v>All Edge Breaks</v>
      </c>
      <c r="AA88" t="str">
        <v>Attached to bar stock</v>
      </c>
      <c r="AB88" t="str">
        <v xml:space="preserve">Back Turn Fillet Rad. </v>
      </c>
      <c r="AC88" t="str">
        <v>Balloon 1 (DWG FRM0105 Page 2, NV-27)</v>
      </c>
      <c r="AD88" t="str">
        <v>Balloon 1 (DWG FRM0105, NV-30)</v>
      </c>
      <c r="AE88" t="str">
        <v>Balloon 1 (P# 9890002-20) OL00429/A</v>
      </c>
      <c r="AF88" t="str">
        <v>Balloon 1, DWG#FRM0105</v>
      </c>
      <c r="AG88" t="str">
        <v>Balloon 11, See Image</v>
      </c>
      <c r="AH88" t="str">
        <v xml:space="preserve">Balloon 2 (DWG FRM0105 Page 2, NV-27) </v>
      </c>
      <c r="AI88" t="str">
        <v>Balloon 2 (DWG FRM0105, NV-30)</v>
      </c>
      <c r="AJ88" t="str">
        <v>Balloon 2 (P# 9890002-20)</v>
      </c>
      <c r="AK88" t="str">
        <v>Balloon 2, DWG#FRM0105</v>
      </c>
      <c r="AL88" t="str">
        <v>Balloon 2, DWG#FRM0105, See Image</v>
      </c>
      <c r="AM88" t="str">
        <v>Balloon 3 (DWG FRM0105, NV-30 Minor)</v>
      </c>
      <c r="AN88" t="str">
        <v>Balloon 3 (DWG FRM0105, NV-30)</v>
      </c>
      <c r="AO88" t="str">
        <v>Balloon 3 (P# 9890002-20)</v>
      </c>
      <c r="AP88" t="str">
        <v>Balloon 4</v>
      </c>
      <c r="AQ88" t="str">
        <v>Balloon 4 (P# 9890002-20)</v>
      </c>
      <c r="AR88" t="str">
        <v>Below Middle Band</v>
      </c>
      <c r="AS88" t="str">
        <v>Best Fit Pin, .003 or Less =Pass</v>
      </c>
      <c r="AT88" t="str">
        <v>Blank</v>
      </c>
      <c r="AU88" t="str">
        <v>Blank Turn Maj.</v>
      </c>
      <c r="AV88" t="str">
        <v>Blank Turn Maj. Mill Flt., OL4172</v>
      </c>
      <c r="AW88" t="str">
        <v>Blank Without .010 Slots</v>
      </c>
      <c r="AX88" t="str">
        <v>Blank Without .010 Slots, Section</v>
      </c>
      <c r="AY88" t="str">
        <v>Blank without thread</v>
      </c>
      <c r="AZ88" t="str">
        <v xml:space="preserve">Blank, Center of V Grv. </v>
      </c>
      <c r="BA88" t="str">
        <v>Blank, Check R adjacent Balloon 17</v>
      </c>
      <c r="BB88" t="str">
        <v>Blank, EXT. Feature</v>
      </c>
      <c r="BC88" t="str">
        <v>Blank, See Image, OL04335</v>
      </c>
      <c r="BD88" t="str">
        <v>Blank, See Image, OL04336</v>
      </c>
      <c r="BE88" t="str">
        <v xml:space="preserve">Blank, Thrd. </v>
      </c>
      <c r="BF88" t="str">
        <v>Blank, Turn Tip</v>
      </c>
      <c r="BG88" t="str">
        <v>Blank, Without Thrd.</v>
      </c>
      <c r="BH88" t="str">
        <v>Blank, Without Thread</v>
      </c>
      <c r="BI88" t="str">
        <v xml:space="preserve">Blunt Start Blend to Minor </v>
      </c>
      <c r="BJ88" t="str">
        <v>Calc., Use Go HEX</v>
      </c>
      <c r="BK88" t="str">
        <v>Can't dig into OD</v>
      </c>
      <c r="BL88" t="str">
        <v>Carbide Gauge</v>
      </c>
      <c r="BM88" t="str">
        <v xml:space="preserve">Center of V Grv. </v>
      </c>
      <c r="BN88" t="str">
        <v>Centered Less than .03 = Pass</v>
      </c>
      <c r="BO88" t="str">
        <v>Centered within .0005 or Less = Pass</v>
      </c>
      <c r="BP88" t="str">
        <v>Centered within .001 or Less = Pass</v>
      </c>
      <c r="BQ88" t="str">
        <v>Centered within .0254 or Less = Pass</v>
      </c>
      <c r="BR88" t="str">
        <v>Check close to Rod Slot</v>
      </c>
      <c r="BS88" t="str">
        <v>Check every other hole</v>
      </c>
      <c r="BT88" t="str">
        <v>Check Go over full length of slot.</v>
      </c>
      <c r="BU88" t="str">
        <v>Check Near Closed End</v>
      </c>
      <c r="BV88" t="str">
        <v>Check per Print View, Away from Rod Slot</v>
      </c>
      <c r="BW88" t="str">
        <v>Check to Balloon 30 Go Pin</v>
      </c>
      <c r="BX88" t="str">
        <v>Check with .2705 SET Pin Inside Part</v>
      </c>
      <c r="BY88" t="str">
        <v>Check with Hex Up</v>
      </c>
      <c r="BZ88" t="str">
        <v>CMM Blank</v>
      </c>
      <c r="CA88" t="str">
        <v>Confirm Full Radius</v>
      </c>
      <c r="CB88" t="str">
        <v>Constrained in fixture</v>
      </c>
      <c r="CC88" t="str">
        <v>Constrained with Ring</v>
      </c>
      <c r="CD88" t="str">
        <v>Constrained, See Image</v>
      </c>
      <c r="CE88" t="str">
        <v>Dim. "A"</v>
      </c>
      <c r="CF88" t="str">
        <v>Dim. "B"</v>
      </c>
      <c r="CG88" t="str">
        <v>Dim. "C"</v>
      </c>
      <c r="CH88" t="str">
        <v>Dim. "D", Whirl Blank</v>
      </c>
      <c r="CI88" t="str">
        <v>Dim. "G"</v>
      </c>
      <c r="CJ88" t="str">
        <v>Dim. E, Blank Turn Maj. &amp;  Mill Flt</v>
      </c>
      <c r="CK88" t="str">
        <v>Dim. E, Blank Turn Maj.&amp;  Mill Flt</v>
      </c>
      <c r="CL88" t="str">
        <v>Dim. H, Whirl Blank</v>
      </c>
      <c r="CM88" t="str">
        <v>Dim. J, 'Blank Turn Maj. &amp; Whirl Blank</v>
      </c>
      <c r="CN88" t="str">
        <v>Disk Drop Indicator Tip</v>
      </c>
      <c r="CO88" t="str">
        <v>DWG 100448-15, Balloon F_1</v>
      </c>
      <c r="CP88" t="str">
        <v>DWG 100448-15, OL02571</v>
      </c>
      <c r="CQ88" t="str">
        <v>DWG 100448-41</v>
      </c>
      <c r="CR88" t="str">
        <v>DWG 9890040, (10E),Section Part, OL01139</v>
      </c>
      <c r="CS88" t="str">
        <v>DWG 9890040, (10E),Section, OL01139</v>
      </c>
      <c r="CT88" t="str">
        <v>DWG 9890040, (11E)</v>
      </c>
      <c r="CU88" t="str">
        <v>DWG 9890040, (11E), Pins with Flats</v>
      </c>
      <c r="CV88" t="str">
        <v>DWG 9890040, (12E),  Pass=.002 or less</v>
      </c>
      <c r="CW88" t="str">
        <v>DWG 9890040, (12E), See Image</v>
      </c>
      <c r="CX88" t="str">
        <v>DWG 9890040, (1E), OL01431</v>
      </c>
      <c r="CY88" t="str">
        <v>DWG 9890040, (1E), OL01432</v>
      </c>
      <c r="CZ88" t="str">
        <v>DWG 9890040, (2E), OL01432</v>
      </c>
      <c r="DA88" t="str">
        <v>DWG 9890040, (3E)</v>
      </c>
      <c r="DB88" t="str">
        <v>DWG 9890040, (4E)</v>
      </c>
      <c r="DC88" t="str">
        <v>DWG 9890040, (5E), OL02336</v>
      </c>
      <c r="DD88" t="str">
        <v>DWG 9890040, (6E)</v>
      </c>
      <c r="DE88" t="str">
        <v>DWG 9890040, (7E)</v>
      </c>
      <c r="DF88" t="str">
        <v>DWG 9890040, (8E), OL01433</v>
      </c>
      <c r="DG88" t="str">
        <v>DWG 9890040, (8E), OL01433, Section</v>
      </c>
      <c r="DH88" t="str">
        <v>DWG 9890040, (9E), Close to Rod Slot</v>
      </c>
      <c r="DI88" t="str">
        <v>DWG 9890040, (9E),Close to Rod Slot</v>
      </c>
      <c r="DJ88" t="str">
        <v>DWG FRM0105 PAGE 2</v>
      </c>
      <c r="DK88" t="str">
        <v>DWG# 100448-41</v>
      </c>
      <c r="DL88" t="str">
        <v>DWG# 100448-44</v>
      </c>
      <c r="DM88" t="str">
        <v>DWG# 9890003  (1), Section OL00436/A</v>
      </c>
      <c r="DN88" t="str">
        <v>DWG# 9890003 (3), Ring Gauge Constrained</v>
      </c>
      <c r="DO88" t="str">
        <v>DWG# 9890003 (4), Section</v>
      </c>
      <c r="DP88" t="str">
        <v>DWG#100448-26, Balloon 1K, OL02350</v>
      </c>
      <c r="DQ88" t="str">
        <v>DWG#100448-26, Balloon 2K, OL02350</v>
      </c>
      <c r="DR88" t="str">
        <v>DWG#100448-26, Balloon 3K, OL02363</v>
      </c>
      <c r="DS88" t="str">
        <v>DWG#100448-26, Balloon 4K</v>
      </c>
      <c r="DT88" t="str">
        <v>DWG#100448-26, Balloon 5K, Section</v>
      </c>
      <c r="DU88" t="str">
        <v>DWG#100448-26, Balloon 6K</v>
      </c>
      <c r="DV88" t="str">
        <v>DWG#100448-26, Balloon 7K, Section</v>
      </c>
      <c r="DW88" t="str">
        <v>DWG#100448-26, Mfg. Tol.</v>
      </c>
      <c r="DX88" t="str">
        <v>DWG#9890003 (2) Ring Gauge Constrained</v>
      </c>
      <c r="DY88" t="str">
        <v>DWG#9890044</v>
      </c>
      <c r="DZ88" t="str">
        <v>DWG#9890044 .1985 to .2005=Pass</v>
      </c>
      <c r="EA88" t="str">
        <v>DWG#9890044 Overlay OL02441</v>
      </c>
      <c r="EB88" t="str">
        <v>DWG#9890044, OL02441</v>
      </c>
      <c r="EC88" t="str">
        <v>DWG#FRM0105</v>
      </c>
      <c r="ED88" t="str">
        <v>EXT.</v>
      </c>
      <c r="EE88" t="str">
        <v>EXT. Section, OL02460</v>
      </c>
      <c r="EF88" t="str">
        <v>EXT., OL04223</v>
      </c>
      <c r="EG88" t="str">
        <v>Flat Drop Indicator Tip</v>
      </c>
      <c r="EH88" t="str">
        <v>Full Go Pin, No Light, at Radius</v>
      </c>
      <c r="EI88" t="str">
        <v>Function Check</v>
      </c>
      <c r="EJ88" t="str">
        <v>GO Function Gauge</v>
      </c>
      <c r="EK88" t="str">
        <v>Go Gauge for Balloon 1 &amp; 4</v>
      </c>
      <c r="EL88" t="str">
        <v>Go Pin must pass through</v>
      </c>
      <c r="EM88" t="str">
        <v>Greater than .005 = Fail, Section</v>
      </c>
      <c r="EN88" t="str">
        <v>Greater than .025 out of center = Fail</v>
      </c>
      <c r="EO88" t="str">
        <v>Greater than 2.6 = Pass</v>
      </c>
      <c r="EP88" t="str">
        <v>Green = Pass, Red = Fail</v>
      </c>
      <c r="EQ88" t="str">
        <v>Hex Depth</v>
      </c>
      <c r="ER88" t="str">
        <v>Hex Minor</v>
      </c>
      <c r="ES88" t="str">
        <v>Hole Dia.</v>
      </c>
      <c r="ET88" t="str">
        <v>ID Sphere Finish</v>
      </c>
      <c r="EU88" t="str">
        <v>ID/OD Both Sides, Diff. .002 or less = Pass</v>
      </c>
      <c r="EV88" t="str">
        <v>If Looks Big, Section</v>
      </c>
      <c r="EW88" t="str">
        <v>If Looks Small, Section</v>
      </c>
      <c r="EX88" t="str">
        <v>Insp. Close to Break Away, Mfg.Tol.</v>
      </c>
      <c r="EY88" t="str">
        <v>INT.</v>
      </c>
      <c r="EZ88" t="str">
        <v>INT. Section, OL02460</v>
      </c>
      <c r="FA88" t="str">
        <v>INT., OL04223</v>
      </c>
      <c r="FB88" t="str">
        <v>Intersect. of 7.7 &amp; R0.10</v>
      </c>
      <c r="FC88" t="str">
        <v>Intersect. of 8.79 and R.25 MAX</v>
      </c>
      <c r="FD88" t="str">
        <v>Keep Ind. Tip away from corner</v>
      </c>
      <c r="FE88" t="str">
        <v>L31</v>
      </c>
      <c r="FF88" t="str">
        <v>Laser Mark</v>
      </c>
      <c r="FG88" t="str">
        <v>LASER PER NOTE 4</v>
      </c>
      <c r="FH88" t="str">
        <v>LASER PER NOTE 4, Final Check 1 only</v>
      </c>
      <c r="FI88" t="str">
        <v>Less than .002 out of center = Pass</v>
      </c>
      <c r="FJ88" t="str">
        <v>Less than 2.75 = Pass, Section</v>
      </c>
      <c r="FK88" t="str">
        <v>List as pin. Not Calibrated</v>
      </c>
      <c r="FL88" t="str">
        <v>M9 X 1.25 BUTT See Comment Image</v>
      </c>
      <c r="FM88" t="str">
        <v>Manual Section</v>
      </c>
      <c r="FN88" t="str">
        <v>Max Deep .241 NO-GO =.42</v>
      </c>
      <c r="FO88" t="str">
        <v>MAX Depth of (Note 7) .241 NO-GO Pin</v>
      </c>
      <c r="FP88" t="str">
        <v>Measure from Blue Line, See Image</v>
      </c>
      <c r="FQ88" t="str">
        <v>Measure Width of Blue Area, See Image</v>
      </c>
      <c r="FR88" t="str">
        <v>Mfg. Tol</v>
      </c>
      <c r="FS88" t="str">
        <v>Mfg. Tol, See Image</v>
      </c>
      <c r="FT88" t="str">
        <v>Mfg. Tol.</v>
      </c>
      <c r="FU88" t="str">
        <v>Mfg. Tol. "A"</v>
      </c>
      <c r="FV88" t="str">
        <v>Mfg. Tol. (Zero on Gauge Full Dia. Lead)</v>
      </c>
      <c r="FW88" t="str">
        <v>Mfg. Tol. Balloon 11, See Image</v>
      </c>
      <c r="FX88" t="str">
        <v>Mfg. Tol. Balloon 4</v>
      </c>
      <c r="FY88" t="str">
        <v>Mfg. Tol. Balloon 7</v>
      </c>
      <c r="FZ88" t="str">
        <v xml:space="preserve">Mfg. Tol. C-Bore Face (Ballo 28) </v>
      </c>
      <c r="GA88" t="str">
        <v>Mfg. Tol. Section</v>
      </c>
      <c r="GB88" t="str">
        <v>Mfg. Tol. See Image</v>
      </c>
      <c r="GC88" t="str">
        <v>Mfg. Tol., 3 Places, Record MAX</v>
      </c>
      <c r="GD88" t="str">
        <v>Mfg. Tol., Balloon 11</v>
      </c>
      <c r="GE88" t="str">
        <v>Mfg. Tol., Balloon 7</v>
      </c>
      <c r="GF88" t="str">
        <v>Mfg. Tol., Blank</v>
      </c>
      <c r="GG88" t="str">
        <v>Mfg. Tol., Blank, Balloon 12</v>
      </c>
      <c r="GH88" t="str">
        <v>Mfg. Tol., Blend to SØ.320</v>
      </c>
      <c r="GI88" t="str">
        <v>Mfg. Tol., Calculation</v>
      </c>
      <c r="GJ88" t="str">
        <v>Mfg. Tol., For Mill Fixture</v>
      </c>
      <c r="GK88" t="str">
        <v>Mfg. Tol., L32</v>
      </c>
      <c r="GL88" t="str">
        <v>Mfg. Tol., L33</v>
      </c>
      <c r="GM88" t="str">
        <v>Mfg. Tol., No Tool Marks</v>
      </c>
      <c r="GN88" t="str">
        <v>Mfg. Tol., OL03361</v>
      </c>
      <c r="GO88" t="str">
        <v>Mfg. Tol., Record off center value</v>
      </c>
      <c r="GP88" t="str">
        <v>Mfg. Tol., Same 3 Places, Record MIN</v>
      </c>
      <c r="GQ88" t="str">
        <v>Mfg. Tol., Section</v>
      </c>
      <c r="GR88" t="str">
        <v>Mfg. Tol., Section B-B</v>
      </c>
      <c r="GS88" t="str">
        <v>Mfg. Tol., Section, OL03361</v>
      </c>
      <c r="GT88" t="str">
        <v>Mfg. Tol., Section, Per Note 2</v>
      </c>
      <c r="GU88" t="str">
        <v>Mfg. Tol., See Image</v>
      </c>
      <c r="GV88" t="str">
        <v>Mfg. Tol., See Image, Bore in Blue</v>
      </c>
      <c r="GW88" t="str">
        <v>Mfg. Tol., See Image, Hook Tip</v>
      </c>
      <c r="GX88" t="str">
        <v>Mfg. Tol., Sharp Okay No Burr</v>
      </c>
      <c r="GY88" t="str">
        <v>Mfg. Tol., Threadless Blank</v>
      </c>
      <c r="GZ88" t="str">
        <v>Mfg.Tol.</v>
      </c>
      <c r="HA88" t="str">
        <v>Mgf. To., T.S.C.</v>
      </c>
      <c r="HB88" t="str">
        <v>Milled Feature</v>
      </c>
      <c r="HC88" t="str">
        <v>Milled Feature, OL04045</v>
      </c>
      <c r="HD88" t="str">
        <v>More than .0005 out of center = Fail</v>
      </c>
      <c r="HE88" t="str">
        <v>Must Pass Through</v>
      </c>
      <c r="HF88" t="str">
        <v>Must pass through gauge</v>
      </c>
      <c r="HG88" t="str">
        <v>Must Pass Through Go Gauge</v>
      </c>
      <c r="HH88" t="str">
        <v>Must Pass, See Image.</v>
      </c>
      <c r="HI88" t="str">
        <v>NA</v>
      </c>
      <c r="HJ88" t="str">
        <v>Narrow Area</v>
      </c>
      <c r="HK88" t="str">
        <v>Near Balloon 21</v>
      </c>
      <c r="HL88" t="str">
        <v>Near Datum B</v>
      </c>
      <c r="HM88" t="str">
        <v>Neck Dia.</v>
      </c>
      <c r="HN88" t="str">
        <v>Neck to Head Rad.</v>
      </c>
      <c r="HO88" t="str">
        <v>No Copper Deposits Allowed</v>
      </c>
      <c r="HP88" t="str">
        <v>No Section</v>
      </c>
      <c r="HQ88" t="str">
        <v>No Section, .01 to .014 = Pass</v>
      </c>
      <c r="HR88" t="str">
        <v>No Section, Rotate Part</v>
      </c>
      <c r="HS88" t="str">
        <v>No Section, See Image</v>
      </c>
      <c r="HT88" t="str">
        <v>No Slot, Section B-B</v>
      </c>
      <c r="HU88" t="str">
        <v>No visual step = Pass</v>
      </c>
      <c r="HV88" t="str">
        <v>Not to exceed .95 Deep</v>
      </c>
      <c r="HW88" t="str">
        <v>Note 1</v>
      </c>
      <c r="HX88" t="str">
        <v>OL00333/A</v>
      </c>
      <c r="HY88" t="str">
        <v>OL00519</v>
      </c>
      <c r="HZ88" t="str">
        <v>OL00520</v>
      </c>
      <c r="IA88" t="str">
        <v>OL00529</v>
      </c>
      <c r="IB88" t="str">
        <v>OL00542</v>
      </c>
      <c r="IC88" t="str">
        <v>OL00724</v>
      </c>
      <c r="ID88" t="str">
        <v>OL01250</v>
      </c>
      <c r="IE88" t="str">
        <v>OL01869, Threadless Blank</v>
      </c>
      <c r="IF88" t="str">
        <v>OL01870, Section</v>
      </c>
      <c r="IG88" t="str">
        <v>OL02255</v>
      </c>
      <c r="IH88" t="str">
        <v>OL02255, Mfg. Tol.</v>
      </c>
      <c r="II88" t="str">
        <v>OL02302</v>
      </c>
      <c r="IJ88" t="str">
        <v xml:space="preserve">OL02318  needed per image instructions </v>
      </c>
      <c r="IK88" t="str">
        <v>OL02556</v>
      </c>
      <c r="IL88" t="str">
        <v>OL02557</v>
      </c>
      <c r="IM88" t="str">
        <v>OL02567</v>
      </c>
      <c r="IN88" t="str">
        <v>OL02653</v>
      </c>
      <c r="IO88" t="str">
        <v>OL02718</v>
      </c>
      <c r="IP88" t="str">
        <v>OL02841</v>
      </c>
      <c r="IQ88" t="str">
        <v>OL02842</v>
      </c>
      <c r="IR88" t="str">
        <v>OL02844</v>
      </c>
      <c r="IS88" t="str">
        <v>OL02871</v>
      </c>
      <c r="IT88" t="str">
        <v>OL02887</v>
      </c>
      <c r="IU88" t="str">
        <v>OL03766</v>
      </c>
      <c r="IV88" t="str">
        <v>OL03868</v>
      </c>
      <c r="IW88" t="str">
        <v>OL03869</v>
      </c>
      <c r="IX88" t="str">
        <v>OL03870</v>
      </c>
      <c r="IY88" t="str">
        <v>OL03873, DWG# 100448-44</v>
      </c>
      <c r="IZ88" t="str">
        <v>OL03949</v>
      </c>
      <c r="JA88" t="str">
        <v xml:space="preserve">OL04043, Section </v>
      </c>
      <c r="JB88" t="str">
        <v xml:space="preserve">OL04044, Section </v>
      </c>
      <c r="JC88" t="str">
        <v>OL04045</v>
      </c>
      <c r="JD88" t="str">
        <v>OL04045, Milled Feature</v>
      </c>
      <c r="JE88" t="str">
        <v>OL04063</v>
      </c>
      <c r="JF88" t="str">
        <v>OL04064</v>
      </c>
      <c r="JG88" t="str">
        <v>OL04065</v>
      </c>
      <c r="JH88" t="str">
        <v>OL04181</v>
      </c>
      <c r="JI88" t="str">
        <v>OL04218</v>
      </c>
      <c r="JJ88" t="str">
        <v>OL04224, See Image</v>
      </c>
      <c r="JK88" t="str">
        <v>OL04374</v>
      </c>
      <c r="JL88" t="str">
        <v>OL04375, Section M-M</v>
      </c>
      <c r="JM88" t="str">
        <v>OL04376, Section M-M</v>
      </c>
      <c r="JN88" t="str">
        <v>OL04443</v>
      </c>
      <c r="JO88" t="str">
        <v>OL04444</v>
      </c>
      <c r="JP88" t="str">
        <v>One side of slot</v>
      </c>
      <c r="JQ88" t="str">
        <v>Other side of slot</v>
      </c>
      <c r="JR88" t="str">
        <v>Out of center more than .002 = Fail</v>
      </c>
      <c r="JS88" t="str">
        <v>Out of center more than.002 = Fail</v>
      </c>
      <c r="JT88" t="str">
        <v>Overlay OL02713</v>
      </c>
    </row>
    <row r="89" spans="1:280">
      <c r="A89" s="74" t="s">
        <v>891</v>
      </c>
      <c r="C89" s="74" t="str" cm="1">
        <f t="array" ref="C89:JT89">TRANSPOSE(_xlfn._xlws.SORT(_xlfn._xlws.FILTER($A$2:$A$279,ISNUMBER(SEARCH('Prt. Lib. &amp; Routine, Table'!M96,$A$2:$A$279)),"not found")))</f>
        <v xml:space="preserve"> 'C', Whirl Blank</v>
      </c>
      <c r="D89" t="str">
        <v xml:space="preserve"> See Image, Constrained</v>
      </c>
      <c r="E89" t="str">
        <v>(.04 to .12 range = Pass)</v>
      </c>
      <c r="F89" t="str">
        <v>(.042 FULL) Go Pin Seat Fully</v>
      </c>
      <c r="G89" t="str">
        <v>(B), Mfg. Tol.</v>
      </c>
      <c r="H89" t="str">
        <v>(B), O.A.L.</v>
      </c>
      <c r="I89" t="str">
        <v>.001 or less =Pass</v>
      </c>
      <c r="J89" t="str">
        <v>.001 or less out of center = Pass</v>
      </c>
      <c r="K89" t="str">
        <v>.002 or Less = Pass</v>
      </c>
      <c r="L89" t="str">
        <v>.002 or Less out of center = Pass</v>
      </c>
      <c r="M89" t="str">
        <v>.005 to .015 = Pass</v>
      </c>
      <c r="N89" t="str">
        <v>.0125 Mean, Section</v>
      </c>
      <c r="O89" t="str">
        <v>.025 or Less in X &amp; Y=Pass</v>
      </c>
      <c r="P89" t="str">
        <v>.038 Mean</v>
      </c>
      <c r="Q89" t="str">
        <v>.063 MM = .0024 IN, See Image</v>
      </c>
      <c r="R89" t="str">
        <v>.063MM = .0024"</v>
      </c>
      <c r="S89" t="str">
        <v>.243 NO-GO, Unconstrained, Must Not Start</v>
      </c>
      <c r="T89" t="str">
        <v>@ Back Face &amp; ID, No Raised Edge</v>
      </c>
      <c r="U89" t="str">
        <v>@ Back Face &amp; OD, No Raised Edge</v>
      </c>
      <c r="V89" t="str">
        <v>@ ID &amp; FACE</v>
      </c>
      <c r="W89" t="str">
        <v>@ OD &amp; BACK FACE</v>
      </c>
      <c r="X89" t="str">
        <v>@ OD &amp; FACE</v>
      </c>
      <c r="Y89" t="str">
        <v>Across from slot</v>
      </c>
      <c r="Z89" t="str">
        <v>All Edge Breaks</v>
      </c>
      <c r="AA89" t="str">
        <v>Attached to bar stock</v>
      </c>
      <c r="AB89" t="str">
        <v xml:space="preserve">Back Turn Fillet Rad. </v>
      </c>
      <c r="AC89" t="str">
        <v>Balloon 1 (DWG FRM0105 Page 2, NV-27)</v>
      </c>
      <c r="AD89" t="str">
        <v>Balloon 1 (DWG FRM0105, NV-30)</v>
      </c>
      <c r="AE89" t="str">
        <v>Balloon 1 (P# 9890002-20) OL00429/A</v>
      </c>
      <c r="AF89" t="str">
        <v>Balloon 1, DWG#FRM0105</v>
      </c>
      <c r="AG89" t="str">
        <v>Balloon 11, See Image</v>
      </c>
      <c r="AH89" t="str">
        <v xml:space="preserve">Balloon 2 (DWG FRM0105 Page 2, NV-27) </v>
      </c>
      <c r="AI89" t="str">
        <v>Balloon 2 (DWG FRM0105, NV-30)</v>
      </c>
      <c r="AJ89" t="str">
        <v>Balloon 2 (P# 9890002-20)</v>
      </c>
      <c r="AK89" t="str">
        <v>Balloon 2, DWG#FRM0105</v>
      </c>
      <c r="AL89" t="str">
        <v>Balloon 2, DWG#FRM0105, See Image</v>
      </c>
      <c r="AM89" t="str">
        <v>Balloon 3 (DWG FRM0105, NV-30 Minor)</v>
      </c>
      <c r="AN89" t="str">
        <v>Balloon 3 (DWG FRM0105, NV-30)</v>
      </c>
      <c r="AO89" t="str">
        <v>Balloon 3 (P# 9890002-20)</v>
      </c>
      <c r="AP89" t="str">
        <v>Balloon 4</v>
      </c>
      <c r="AQ89" t="str">
        <v>Balloon 4 (P# 9890002-20)</v>
      </c>
      <c r="AR89" t="str">
        <v>Below Middle Band</v>
      </c>
      <c r="AS89" t="str">
        <v>Best Fit Pin, .003 or Less =Pass</v>
      </c>
      <c r="AT89" t="str">
        <v>Blank</v>
      </c>
      <c r="AU89" t="str">
        <v>Blank Turn Maj.</v>
      </c>
      <c r="AV89" t="str">
        <v>Blank Turn Maj. Mill Flt., OL4172</v>
      </c>
      <c r="AW89" t="str">
        <v>Blank Without .010 Slots</v>
      </c>
      <c r="AX89" t="str">
        <v>Blank Without .010 Slots, Section</v>
      </c>
      <c r="AY89" t="str">
        <v>Blank without thread</v>
      </c>
      <c r="AZ89" t="str">
        <v xml:space="preserve">Blank, Center of V Grv. </v>
      </c>
      <c r="BA89" t="str">
        <v>Blank, Check R adjacent Balloon 17</v>
      </c>
      <c r="BB89" t="str">
        <v>Blank, EXT. Feature</v>
      </c>
      <c r="BC89" t="str">
        <v>Blank, See Image, OL04335</v>
      </c>
      <c r="BD89" t="str">
        <v>Blank, See Image, OL04336</v>
      </c>
      <c r="BE89" t="str">
        <v xml:space="preserve">Blank, Thrd. </v>
      </c>
      <c r="BF89" t="str">
        <v>Blank, Turn Tip</v>
      </c>
      <c r="BG89" t="str">
        <v>Blank, Without Thrd.</v>
      </c>
      <c r="BH89" t="str">
        <v>Blank, Without Thread</v>
      </c>
      <c r="BI89" t="str">
        <v xml:space="preserve">Blunt Start Blend to Minor </v>
      </c>
      <c r="BJ89" t="str">
        <v>Calc., Use Go HEX</v>
      </c>
      <c r="BK89" t="str">
        <v>Can't dig into OD</v>
      </c>
      <c r="BL89" t="str">
        <v>Carbide Gauge</v>
      </c>
      <c r="BM89" t="str">
        <v xml:space="preserve">Center of V Grv. </v>
      </c>
      <c r="BN89" t="str">
        <v>Centered Less than .03 = Pass</v>
      </c>
      <c r="BO89" t="str">
        <v>Centered within .0005 or Less = Pass</v>
      </c>
      <c r="BP89" t="str">
        <v>Centered within .001 or Less = Pass</v>
      </c>
      <c r="BQ89" t="str">
        <v>Centered within .0254 or Less = Pass</v>
      </c>
      <c r="BR89" t="str">
        <v>Check close to Rod Slot</v>
      </c>
      <c r="BS89" t="str">
        <v>Check every other hole</v>
      </c>
      <c r="BT89" t="str">
        <v>Check Go over full length of slot.</v>
      </c>
      <c r="BU89" t="str">
        <v>Check Near Closed End</v>
      </c>
      <c r="BV89" t="str">
        <v>Check per Print View, Away from Rod Slot</v>
      </c>
      <c r="BW89" t="str">
        <v>Check to Balloon 30 Go Pin</v>
      </c>
      <c r="BX89" t="str">
        <v>Check with .2705 SET Pin Inside Part</v>
      </c>
      <c r="BY89" t="str">
        <v>Check with Hex Up</v>
      </c>
      <c r="BZ89" t="str">
        <v>CMM Blank</v>
      </c>
      <c r="CA89" t="str">
        <v>Confirm Full Radius</v>
      </c>
      <c r="CB89" t="str">
        <v>Constrained in fixture</v>
      </c>
      <c r="CC89" t="str">
        <v>Constrained with Ring</v>
      </c>
      <c r="CD89" t="str">
        <v>Constrained, See Image</v>
      </c>
      <c r="CE89" t="str">
        <v>Dim. "A"</v>
      </c>
      <c r="CF89" t="str">
        <v>Dim. "B"</v>
      </c>
      <c r="CG89" t="str">
        <v>Dim. "C"</v>
      </c>
      <c r="CH89" t="str">
        <v>Dim. "D", Whirl Blank</v>
      </c>
      <c r="CI89" t="str">
        <v>Dim. "G"</v>
      </c>
      <c r="CJ89" t="str">
        <v>Dim. E, Blank Turn Maj. &amp;  Mill Flt</v>
      </c>
      <c r="CK89" t="str">
        <v>Dim. E, Blank Turn Maj.&amp;  Mill Flt</v>
      </c>
      <c r="CL89" t="str">
        <v>Dim. H, Whirl Blank</v>
      </c>
      <c r="CM89" t="str">
        <v>Dim. J, 'Blank Turn Maj. &amp; Whirl Blank</v>
      </c>
      <c r="CN89" t="str">
        <v>Disk Drop Indicator Tip</v>
      </c>
      <c r="CO89" t="str">
        <v>DWG 100448-15, Balloon F_1</v>
      </c>
      <c r="CP89" t="str">
        <v>DWG 100448-15, OL02571</v>
      </c>
      <c r="CQ89" t="str">
        <v>DWG 100448-41</v>
      </c>
      <c r="CR89" t="str">
        <v>DWG 9890040, (10E),Section Part, OL01139</v>
      </c>
      <c r="CS89" t="str">
        <v>DWG 9890040, (10E),Section, OL01139</v>
      </c>
      <c r="CT89" t="str">
        <v>DWG 9890040, (11E)</v>
      </c>
      <c r="CU89" t="str">
        <v>DWG 9890040, (11E), Pins with Flats</v>
      </c>
      <c r="CV89" t="str">
        <v>DWG 9890040, (12E),  Pass=.002 or less</v>
      </c>
      <c r="CW89" t="str">
        <v>DWG 9890040, (12E), See Image</v>
      </c>
      <c r="CX89" t="str">
        <v>DWG 9890040, (1E), OL01431</v>
      </c>
      <c r="CY89" t="str">
        <v>DWG 9890040, (1E), OL01432</v>
      </c>
      <c r="CZ89" t="str">
        <v>DWG 9890040, (2E), OL01432</v>
      </c>
      <c r="DA89" t="str">
        <v>DWG 9890040, (3E)</v>
      </c>
      <c r="DB89" t="str">
        <v>DWG 9890040, (4E)</v>
      </c>
      <c r="DC89" t="str">
        <v>DWG 9890040, (5E), OL02336</v>
      </c>
      <c r="DD89" t="str">
        <v>DWG 9890040, (6E)</v>
      </c>
      <c r="DE89" t="str">
        <v>DWG 9890040, (7E)</v>
      </c>
      <c r="DF89" t="str">
        <v>DWG 9890040, (8E), OL01433</v>
      </c>
      <c r="DG89" t="str">
        <v>DWG 9890040, (8E), OL01433, Section</v>
      </c>
      <c r="DH89" t="str">
        <v>DWG 9890040, (9E), Close to Rod Slot</v>
      </c>
      <c r="DI89" t="str">
        <v>DWG 9890040, (9E),Close to Rod Slot</v>
      </c>
      <c r="DJ89" t="str">
        <v>DWG FRM0105 PAGE 2</v>
      </c>
      <c r="DK89" t="str">
        <v>DWG# 100448-41</v>
      </c>
      <c r="DL89" t="str">
        <v>DWG# 100448-44</v>
      </c>
      <c r="DM89" t="str">
        <v>DWG# 9890003  (1), Section OL00436/A</v>
      </c>
      <c r="DN89" t="str">
        <v>DWG# 9890003 (3), Ring Gauge Constrained</v>
      </c>
      <c r="DO89" t="str">
        <v>DWG# 9890003 (4), Section</v>
      </c>
      <c r="DP89" t="str">
        <v>DWG#100448-26, Balloon 1K, OL02350</v>
      </c>
      <c r="DQ89" t="str">
        <v>DWG#100448-26, Balloon 2K, OL02350</v>
      </c>
      <c r="DR89" t="str">
        <v>DWG#100448-26, Balloon 3K, OL02363</v>
      </c>
      <c r="DS89" t="str">
        <v>DWG#100448-26, Balloon 4K</v>
      </c>
      <c r="DT89" t="str">
        <v>DWG#100448-26, Balloon 5K, Section</v>
      </c>
      <c r="DU89" t="str">
        <v>DWG#100448-26, Balloon 6K</v>
      </c>
      <c r="DV89" t="str">
        <v>DWG#100448-26, Balloon 7K, Section</v>
      </c>
      <c r="DW89" t="str">
        <v>DWG#100448-26, Mfg. Tol.</v>
      </c>
      <c r="DX89" t="str">
        <v>DWG#9890003 (2) Ring Gauge Constrained</v>
      </c>
      <c r="DY89" t="str">
        <v>DWG#9890044</v>
      </c>
      <c r="DZ89" t="str">
        <v>DWG#9890044 .1985 to .2005=Pass</v>
      </c>
      <c r="EA89" t="str">
        <v>DWG#9890044 Overlay OL02441</v>
      </c>
      <c r="EB89" t="str">
        <v>DWG#9890044, OL02441</v>
      </c>
      <c r="EC89" t="str">
        <v>DWG#FRM0105</v>
      </c>
      <c r="ED89" t="str">
        <v>EXT.</v>
      </c>
      <c r="EE89" t="str">
        <v>EXT. Section, OL02460</v>
      </c>
      <c r="EF89" t="str">
        <v>EXT., OL04223</v>
      </c>
      <c r="EG89" t="str">
        <v>Flat Drop Indicator Tip</v>
      </c>
      <c r="EH89" t="str">
        <v>Full Go Pin, No Light, at Radius</v>
      </c>
      <c r="EI89" t="str">
        <v>Function Check</v>
      </c>
      <c r="EJ89" t="str">
        <v>GO Function Gauge</v>
      </c>
      <c r="EK89" t="str">
        <v>Go Gauge for Balloon 1 &amp; 4</v>
      </c>
      <c r="EL89" t="str">
        <v>Go Pin must pass through</v>
      </c>
      <c r="EM89" t="str">
        <v>Greater than .005 = Fail, Section</v>
      </c>
      <c r="EN89" t="str">
        <v>Greater than .025 out of center = Fail</v>
      </c>
      <c r="EO89" t="str">
        <v>Greater than 2.6 = Pass</v>
      </c>
      <c r="EP89" t="str">
        <v>Green = Pass, Red = Fail</v>
      </c>
      <c r="EQ89" t="str">
        <v>Hex Depth</v>
      </c>
      <c r="ER89" t="str">
        <v>Hex Minor</v>
      </c>
      <c r="ES89" t="str">
        <v>Hole Dia.</v>
      </c>
      <c r="ET89" t="str">
        <v>ID Sphere Finish</v>
      </c>
      <c r="EU89" t="str">
        <v>ID/OD Both Sides, Diff. .002 or less = Pass</v>
      </c>
      <c r="EV89" t="str">
        <v>If Looks Big, Section</v>
      </c>
      <c r="EW89" t="str">
        <v>If Looks Small, Section</v>
      </c>
      <c r="EX89" t="str">
        <v>Insp. Close to Break Away, Mfg.Tol.</v>
      </c>
      <c r="EY89" t="str">
        <v>INT.</v>
      </c>
      <c r="EZ89" t="str">
        <v>INT. Section, OL02460</v>
      </c>
      <c r="FA89" t="str">
        <v>INT., OL04223</v>
      </c>
      <c r="FB89" t="str">
        <v>Intersect. of 7.7 &amp; R0.10</v>
      </c>
      <c r="FC89" t="str">
        <v>Intersect. of 8.79 and R.25 MAX</v>
      </c>
      <c r="FD89" t="str">
        <v>Keep Ind. Tip away from corner</v>
      </c>
      <c r="FE89" t="str">
        <v>L31</v>
      </c>
      <c r="FF89" t="str">
        <v>Laser Mark</v>
      </c>
      <c r="FG89" t="str">
        <v>LASER PER NOTE 4</v>
      </c>
      <c r="FH89" t="str">
        <v>LASER PER NOTE 4, Final Check 1 only</v>
      </c>
      <c r="FI89" t="str">
        <v>Less than .002 out of center = Pass</v>
      </c>
      <c r="FJ89" t="str">
        <v>Less than 2.75 = Pass, Section</v>
      </c>
      <c r="FK89" t="str">
        <v>List as pin. Not Calibrated</v>
      </c>
      <c r="FL89" t="str">
        <v>M9 X 1.25 BUTT See Comment Image</v>
      </c>
      <c r="FM89" t="str">
        <v>Manual Section</v>
      </c>
      <c r="FN89" t="str">
        <v>Max Deep .241 NO-GO =.42</v>
      </c>
      <c r="FO89" t="str">
        <v>MAX Depth of (Note 7) .241 NO-GO Pin</v>
      </c>
      <c r="FP89" t="str">
        <v>Measure from Blue Line, See Image</v>
      </c>
      <c r="FQ89" t="str">
        <v>Measure Width of Blue Area, See Image</v>
      </c>
      <c r="FR89" t="str">
        <v>Mfg. Tol</v>
      </c>
      <c r="FS89" t="str">
        <v>Mfg. Tol, See Image</v>
      </c>
      <c r="FT89" t="str">
        <v>Mfg. Tol.</v>
      </c>
      <c r="FU89" t="str">
        <v>Mfg. Tol. "A"</v>
      </c>
      <c r="FV89" t="str">
        <v>Mfg. Tol. (Zero on Gauge Full Dia. Lead)</v>
      </c>
      <c r="FW89" t="str">
        <v>Mfg. Tol. Balloon 11, See Image</v>
      </c>
      <c r="FX89" t="str">
        <v>Mfg. Tol. Balloon 4</v>
      </c>
      <c r="FY89" t="str">
        <v>Mfg. Tol. Balloon 7</v>
      </c>
      <c r="FZ89" t="str">
        <v xml:space="preserve">Mfg. Tol. C-Bore Face (Ballo 28) </v>
      </c>
      <c r="GA89" t="str">
        <v>Mfg. Tol. Section</v>
      </c>
      <c r="GB89" t="str">
        <v>Mfg. Tol. See Image</v>
      </c>
      <c r="GC89" t="str">
        <v>Mfg. Tol., 3 Places, Record MAX</v>
      </c>
      <c r="GD89" t="str">
        <v>Mfg. Tol., Balloon 11</v>
      </c>
      <c r="GE89" t="str">
        <v>Mfg. Tol., Balloon 7</v>
      </c>
      <c r="GF89" t="str">
        <v>Mfg. Tol., Blank</v>
      </c>
      <c r="GG89" t="str">
        <v>Mfg. Tol., Blank, Balloon 12</v>
      </c>
      <c r="GH89" t="str">
        <v>Mfg. Tol., Blend to SØ.320</v>
      </c>
      <c r="GI89" t="str">
        <v>Mfg. Tol., Calculation</v>
      </c>
      <c r="GJ89" t="str">
        <v>Mfg. Tol., For Mill Fixture</v>
      </c>
      <c r="GK89" t="str">
        <v>Mfg. Tol., L32</v>
      </c>
      <c r="GL89" t="str">
        <v>Mfg. Tol., L33</v>
      </c>
      <c r="GM89" t="str">
        <v>Mfg. Tol., No Tool Marks</v>
      </c>
      <c r="GN89" t="str">
        <v>Mfg. Tol., OL03361</v>
      </c>
      <c r="GO89" t="str">
        <v>Mfg. Tol., Record off center value</v>
      </c>
      <c r="GP89" t="str">
        <v>Mfg. Tol., Same 3 Places, Record MIN</v>
      </c>
      <c r="GQ89" t="str">
        <v>Mfg. Tol., Section</v>
      </c>
      <c r="GR89" t="str">
        <v>Mfg. Tol., Section B-B</v>
      </c>
      <c r="GS89" t="str">
        <v>Mfg. Tol., Section, OL03361</v>
      </c>
      <c r="GT89" t="str">
        <v>Mfg. Tol., Section, Per Note 2</v>
      </c>
      <c r="GU89" t="str">
        <v>Mfg. Tol., See Image</v>
      </c>
      <c r="GV89" t="str">
        <v>Mfg. Tol., See Image, Bore in Blue</v>
      </c>
      <c r="GW89" t="str">
        <v>Mfg. Tol., See Image, Hook Tip</v>
      </c>
      <c r="GX89" t="str">
        <v>Mfg. Tol., Sharp Okay No Burr</v>
      </c>
      <c r="GY89" t="str">
        <v>Mfg. Tol., Threadless Blank</v>
      </c>
      <c r="GZ89" t="str">
        <v>Mfg.Tol.</v>
      </c>
      <c r="HA89" t="str">
        <v>Mgf. To., T.S.C.</v>
      </c>
      <c r="HB89" t="str">
        <v>Milled Feature</v>
      </c>
      <c r="HC89" t="str">
        <v>Milled Feature, OL04045</v>
      </c>
      <c r="HD89" t="str">
        <v>More than .0005 out of center = Fail</v>
      </c>
      <c r="HE89" t="str">
        <v>Must Pass Through</v>
      </c>
      <c r="HF89" t="str">
        <v>Must pass through gauge</v>
      </c>
      <c r="HG89" t="str">
        <v>Must Pass Through Go Gauge</v>
      </c>
      <c r="HH89" t="str">
        <v>Must Pass, See Image.</v>
      </c>
      <c r="HI89" t="str">
        <v>NA</v>
      </c>
      <c r="HJ89" t="str">
        <v>Narrow Area</v>
      </c>
      <c r="HK89" t="str">
        <v>Near Balloon 21</v>
      </c>
      <c r="HL89" t="str">
        <v>Near Datum B</v>
      </c>
      <c r="HM89" t="str">
        <v>Neck Dia.</v>
      </c>
      <c r="HN89" t="str">
        <v>Neck to Head Rad.</v>
      </c>
      <c r="HO89" t="str">
        <v>No Copper Deposits Allowed</v>
      </c>
      <c r="HP89" t="str">
        <v>No Section</v>
      </c>
      <c r="HQ89" t="str">
        <v>No Section, .01 to .014 = Pass</v>
      </c>
      <c r="HR89" t="str">
        <v>No Section, Rotate Part</v>
      </c>
      <c r="HS89" t="str">
        <v>No Section, See Image</v>
      </c>
      <c r="HT89" t="str">
        <v>No Slot, Section B-B</v>
      </c>
      <c r="HU89" t="str">
        <v>No visual step = Pass</v>
      </c>
      <c r="HV89" t="str">
        <v>Not to exceed .95 Deep</v>
      </c>
      <c r="HW89" t="str">
        <v>Note 1</v>
      </c>
      <c r="HX89" t="str">
        <v>OL00333/A</v>
      </c>
      <c r="HY89" t="str">
        <v>OL00519</v>
      </c>
      <c r="HZ89" t="str">
        <v>OL00520</v>
      </c>
      <c r="IA89" t="str">
        <v>OL00529</v>
      </c>
      <c r="IB89" t="str">
        <v>OL00542</v>
      </c>
      <c r="IC89" t="str">
        <v>OL00724</v>
      </c>
      <c r="ID89" t="str">
        <v>OL01250</v>
      </c>
      <c r="IE89" t="str">
        <v>OL01869, Threadless Blank</v>
      </c>
      <c r="IF89" t="str">
        <v>OL01870, Section</v>
      </c>
      <c r="IG89" t="str">
        <v>OL02255</v>
      </c>
      <c r="IH89" t="str">
        <v>OL02255, Mfg. Tol.</v>
      </c>
      <c r="II89" t="str">
        <v>OL02302</v>
      </c>
      <c r="IJ89" t="str">
        <v xml:space="preserve">OL02318  needed per image instructions </v>
      </c>
      <c r="IK89" t="str">
        <v>OL02556</v>
      </c>
      <c r="IL89" t="str">
        <v>OL02557</v>
      </c>
      <c r="IM89" t="str">
        <v>OL02567</v>
      </c>
      <c r="IN89" t="str">
        <v>OL02653</v>
      </c>
      <c r="IO89" t="str">
        <v>OL02718</v>
      </c>
      <c r="IP89" t="str">
        <v>OL02841</v>
      </c>
      <c r="IQ89" t="str">
        <v>OL02842</v>
      </c>
      <c r="IR89" t="str">
        <v>OL02844</v>
      </c>
      <c r="IS89" t="str">
        <v>OL02871</v>
      </c>
      <c r="IT89" t="str">
        <v>OL02887</v>
      </c>
      <c r="IU89" t="str">
        <v>OL03766</v>
      </c>
      <c r="IV89" t="str">
        <v>OL03868</v>
      </c>
      <c r="IW89" t="str">
        <v>OL03869</v>
      </c>
      <c r="IX89" t="str">
        <v>OL03870</v>
      </c>
      <c r="IY89" t="str">
        <v>OL03873, DWG# 100448-44</v>
      </c>
      <c r="IZ89" t="str">
        <v>OL03949</v>
      </c>
      <c r="JA89" t="str">
        <v xml:space="preserve">OL04043, Section </v>
      </c>
      <c r="JB89" t="str">
        <v xml:space="preserve">OL04044, Section </v>
      </c>
      <c r="JC89" t="str">
        <v>OL04045</v>
      </c>
      <c r="JD89" t="str">
        <v>OL04045, Milled Feature</v>
      </c>
      <c r="JE89" t="str">
        <v>OL04063</v>
      </c>
      <c r="JF89" t="str">
        <v>OL04064</v>
      </c>
      <c r="JG89" t="str">
        <v>OL04065</v>
      </c>
      <c r="JH89" t="str">
        <v>OL04181</v>
      </c>
      <c r="JI89" t="str">
        <v>OL04218</v>
      </c>
      <c r="JJ89" t="str">
        <v>OL04224, See Image</v>
      </c>
      <c r="JK89" t="str">
        <v>OL04374</v>
      </c>
      <c r="JL89" t="str">
        <v>OL04375, Section M-M</v>
      </c>
      <c r="JM89" t="str">
        <v>OL04376, Section M-M</v>
      </c>
      <c r="JN89" t="str">
        <v>OL04443</v>
      </c>
      <c r="JO89" t="str">
        <v>OL04444</v>
      </c>
      <c r="JP89" t="str">
        <v>One side of slot</v>
      </c>
      <c r="JQ89" t="str">
        <v>Other side of slot</v>
      </c>
      <c r="JR89" t="str">
        <v>Out of center more than .002 = Fail</v>
      </c>
      <c r="JS89" t="str">
        <v>Out of center more than.002 = Fail</v>
      </c>
      <c r="JT89" t="str">
        <v>Overlay OL02713</v>
      </c>
    </row>
    <row r="90" spans="1:280">
      <c r="A90" s="74" t="s">
        <v>895</v>
      </c>
      <c r="C90" s="74" t="str" cm="1">
        <f t="array" ref="C90:JT90">TRANSPOSE(_xlfn._xlws.SORT(_xlfn._xlws.FILTER($A$2:$A$279,ISNUMBER(SEARCH('Prt. Lib. &amp; Routine, Table'!M97,$A$2:$A$279)),"not found")))</f>
        <v xml:space="preserve"> 'C', Whirl Blank</v>
      </c>
      <c r="D90" t="str">
        <v xml:space="preserve"> See Image, Constrained</v>
      </c>
      <c r="E90" t="str">
        <v>(.04 to .12 range = Pass)</v>
      </c>
      <c r="F90" t="str">
        <v>(.042 FULL) Go Pin Seat Fully</v>
      </c>
      <c r="G90" t="str">
        <v>(B), Mfg. Tol.</v>
      </c>
      <c r="H90" t="str">
        <v>(B), O.A.L.</v>
      </c>
      <c r="I90" t="str">
        <v>.001 or less =Pass</v>
      </c>
      <c r="J90" t="str">
        <v>.001 or less out of center = Pass</v>
      </c>
      <c r="K90" t="str">
        <v>.002 or Less = Pass</v>
      </c>
      <c r="L90" t="str">
        <v>.002 or Less out of center = Pass</v>
      </c>
      <c r="M90" t="str">
        <v>.005 to .015 = Pass</v>
      </c>
      <c r="N90" t="str">
        <v>.0125 Mean, Section</v>
      </c>
      <c r="O90" t="str">
        <v>.025 or Less in X &amp; Y=Pass</v>
      </c>
      <c r="P90" t="str">
        <v>.038 Mean</v>
      </c>
      <c r="Q90" t="str">
        <v>.063 MM = .0024 IN, See Image</v>
      </c>
      <c r="R90" t="str">
        <v>.063MM = .0024"</v>
      </c>
      <c r="S90" t="str">
        <v>.243 NO-GO, Unconstrained, Must Not Start</v>
      </c>
      <c r="T90" t="str">
        <v>@ Back Face &amp; ID, No Raised Edge</v>
      </c>
      <c r="U90" t="str">
        <v>@ Back Face &amp; OD, No Raised Edge</v>
      </c>
      <c r="V90" t="str">
        <v>@ ID &amp; FACE</v>
      </c>
      <c r="W90" t="str">
        <v>@ OD &amp; BACK FACE</v>
      </c>
      <c r="X90" t="str">
        <v>@ OD &amp; FACE</v>
      </c>
      <c r="Y90" t="str">
        <v>Across from slot</v>
      </c>
      <c r="Z90" t="str">
        <v>All Edge Breaks</v>
      </c>
      <c r="AA90" t="str">
        <v>Attached to bar stock</v>
      </c>
      <c r="AB90" t="str">
        <v xml:space="preserve">Back Turn Fillet Rad. </v>
      </c>
      <c r="AC90" t="str">
        <v>Balloon 1 (DWG FRM0105 Page 2, NV-27)</v>
      </c>
      <c r="AD90" t="str">
        <v>Balloon 1 (DWG FRM0105, NV-30)</v>
      </c>
      <c r="AE90" t="str">
        <v>Balloon 1 (P# 9890002-20) OL00429/A</v>
      </c>
      <c r="AF90" t="str">
        <v>Balloon 1, DWG#FRM0105</v>
      </c>
      <c r="AG90" t="str">
        <v>Balloon 11, See Image</v>
      </c>
      <c r="AH90" t="str">
        <v xml:space="preserve">Balloon 2 (DWG FRM0105 Page 2, NV-27) </v>
      </c>
      <c r="AI90" t="str">
        <v>Balloon 2 (DWG FRM0105, NV-30)</v>
      </c>
      <c r="AJ90" t="str">
        <v>Balloon 2 (P# 9890002-20)</v>
      </c>
      <c r="AK90" t="str">
        <v>Balloon 2, DWG#FRM0105</v>
      </c>
      <c r="AL90" t="str">
        <v>Balloon 2, DWG#FRM0105, See Image</v>
      </c>
      <c r="AM90" t="str">
        <v>Balloon 3 (DWG FRM0105, NV-30 Minor)</v>
      </c>
      <c r="AN90" t="str">
        <v>Balloon 3 (DWG FRM0105, NV-30)</v>
      </c>
      <c r="AO90" t="str">
        <v>Balloon 3 (P# 9890002-20)</v>
      </c>
      <c r="AP90" t="str">
        <v>Balloon 4</v>
      </c>
      <c r="AQ90" t="str">
        <v>Balloon 4 (P# 9890002-20)</v>
      </c>
      <c r="AR90" t="str">
        <v>Below Middle Band</v>
      </c>
      <c r="AS90" t="str">
        <v>Best Fit Pin, .003 or Less =Pass</v>
      </c>
      <c r="AT90" t="str">
        <v>Blank</v>
      </c>
      <c r="AU90" t="str">
        <v>Blank Turn Maj.</v>
      </c>
      <c r="AV90" t="str">
        <v>Blank Turn Maj. Mill Flt., OL4172</v>
      </c>
      <c r="AW90" t="str">
        <v>Blank Without .010 Slots</v>
      </c>
      <c r="AX90" t="str">
        <v>Blank Without .010 Slots, Section</v>
      </c>
      <c r="AY90" t="str">
        <v>Blank without thread</v>
      </c>
      <c r="AZ90" t="str">
        <v xml:space="preserve">Blank, Center of V Grv. </v>
      </c>
      <c r="BA90" t="str">
        <v>Blank, Check R adjacent Balloon 17</v>
      </c>
      <c r="BB90" t="str">
        <v>Blank, EXT. Feature</v>
      </c>
      <c r="BC90" t="str">
        <v>Blank, See Image, OL04335</v>
      </c>
      <c r="BD90" t="str">
        <v>Blank, See Image, OL04336</v>
      </c>
      <c r="BE90" t="str">
        <v xml:space="preserve">Blank, Thrd. </v>
      </c>
      <c r="BF90" t="str">
        <v>Blank, Turn Tip</v>
      </c>
      <c r="BG90" t="str">
        <v>Blank, Without Thrd.</v>
      </c>
      <c r="BH90" t="str">
        <v>Blank, Without Thread</v>
      </c>
      <c r="BI90" t="str">
        <v xml:space="preserve">Blunt Start Blend to Minor </v>
      </c>
      <c r="BJ90" t="str">
        <v>Calc., Use Go HEX</v>
      </c>
      <c r="BK90" t="str">
        <v>Can't dig into OD</v>
      </c>
      <c r="BL90" t="str">
        <v>Carbide Gauge</v>
      </c>
      <c r="BM90" t="str">
        <v xml:space="preserve">Center of V Grv. </v>
      </c>
      <c r="BN90" t="str">
        <v>Centered Less than .03 = Pass</v>
      </c>
      <c r="BO90" t="str">
        <v>Centered within .0005 or Less = Pass</v>
      </c>
      <c r="BP90" t="str">
        <v>Centered within .001 or Less = Pass</v>
      </c>
      <c r="BQ90" t="str">
        <v>Centered within .0254 or Less = Pass</v>
      </c>
      <c r="BR90" t="str">
        <v>Check close to Rod Slot</v>
      </c>
      <c r="BS90" t="str">
        <v>Check every other hole</v>
      </c>
      <c r="BT90" t="str">
        <v>Check Go over full length of slot.</v>
      </c>
      <c r="BU90" t="str">
        <v>Check Near Closed End</v>
      </c>
      <c r="BV90" t="str">
        <v>Check per Print View, Away from Rod Slot</v>
      </c>
      <c r="BW90" t="str">
        <v>Check to Balloon 30 Go Pin</v>
      </c>
      <c r="BX90" t="str">
        <v>Check with .2705 SET Pin Inside Part</v>
      </c>
      <c r="BY90" t="str">
        <v>Check with Hex Up</v>
      </c>
      <c r="BZ90" t="str">
        <v>CMM Blank</v>
      </c>
      <c r="CA90" t="str">
        <v>Confirm Full Radius</v>
      </c>
      <c r="CB90" t="str">
        <v>Constrained in fixture</v>
      </c>
      <c r="CC90" t="str">
        <v>Constrained with Ring</v>
      </c>
      <c r="CD90" t="str">
        <v>Constrained, See Image</v>
      </c>
      <c r="CE90" t="str">
        <v>Dim. "A"</v>
      </c>
      <c r="CF90" t="str">
        <v>Dim. "B"</v>
      </c>
      <c r="CG90" t="str">
        <v>Dim. "C"</v>
      </c>
      <c r="CH90" t="str">
        <v>Dim. "D", Whirl Blank</v>
      </c>
      <c r="CI90" t="str">
        <v>Dim. "G"</v>
      </c>
      <c r="CJ90" t="str">
        <v>Dim. E, Blank Turn Maj. &amp;  Mill Flt</v>
      </c>
      <c r="CK90" t="str">
        <v>Dim. E, Blank Turn Maj.&amp;  Mill Flt</v>
      </c>
      <c r="CL90" t="str">
        <v>Dim. H, Whirl Blank</v>
      </c>
      <c r="CM90" t="str">
        <v>Dim. J, 'Blank Turn Maj. &amp; Whirl Blank</v>
      </c>
      <c r="CN90" t="str">
        <v>Disk Drop Indicator Tip</v>
      </c>
      <c r="CO90" t="str">
        <v>DWG 100448-15, Balloon F_1</v>
      </c>
      <c r="CP90" t="str">
        <v>DWG 100448-15, OL02571</v>
      </c>
      <c r="CQ90" t="str">
        <v>DWG 100448-41</v>
      </c>
      <c r="CR90" t="str">
        <v>DWG 9890040, (10E),Section Part, OL01139</v>
      </c>
      <c r="CS90" t="str">
        <v>DWG 9890040, (10E),Section, OL01139</v>
      </c>
      <c r="CT90" t="str">
        <v>DWG 9890040, (11E)</v>
      </c>
      <c r="CU90" t="str">
        <v>DWG 9890040, (11E), Pins with Flats</v>
      </c>
      <c r="CV90" t="str">
        <v>DWG 9890040, (12E),  Pass=.002 or less</v>
      </c>
      <c r="CW90" t="str">
        <v>DWG 9890040, (12E), See Image</v>
      </c>
      <c r="CX90" t="str">
        <v>DWG 9890040, (1E), OL01431</v>
      </c>
      <c r="CY90" t="str">
        <v>DWG 9890040, (1E), OL01432</v>
      </c>
      <c r="CZ90" t="str">
        <v>DWG 9890040, (2E), OL01432</v>
      </c>
      <c r="DA90" t="str">
        <v>DWG 9890040, (3E)</v>
      </c>
      <c r="DB90" t="str">
        <v>DWG 9890040, (4E)</v>
      </c>
      <c r="DC90" t="str">
        <v>DWG 9890040, (5E), OL02336</v>
      </c>
      <c r="DD90" t="str">
        <v>DWG 9890040, (6E)</v>
      </c>
      <c r="DE90" t="str">
        <v>DWG 9890040, (7E)</v>
      </c>
      <c r="DF90" t="str">
        <v>DWG 9890040, (8E), OL01433</v>
      </c>
      <c r="DG90" t="str">
        <v>DWG 9890040, (8E), OL01433, Section</v>
      </c>
      <c r="DH90" t="str">
        <v>DWG 9890040, (9E), Close to Rod Slot</v>
      </c>
      <c r="DI90" t="str">
        <v>DWG 9890040, (9E),Close to Rod Slot</v>
      </c>
      <c r="DJ90" t="str">
        <v>DWG FRM0105 PAGE 2</v>
      </c>
      <c r="DK90" t="str">
        <v>DWG# 100448-41</v>
      </c>
      <c r="DL90" t="str">
        <v>DWG# 100448-44</v>
      </c>
      <c r="DM90" t="str">
        <v>DWG# 9890003  (1), Section OL00436/A</v>
      </c>
      <c r="DN90" t="str">
        <v>DWG# 9890003 (3), Ring Gauge Constrained</v>
      </c>
      <c r="DO90" t="str">
        <v>DWG# 9890003 (4), Section</v>
      </c>
      <c r="DP90" t="str">
        <v>DWG#100448-26, Balloon 1K, OL02350</v>
      </c>
      <c r="DQ90" t="str">
        <v>DWG#100448-26, Balloon 2K, OL02350</v>
      </c>
      <c r="DR90" t="str">
        <v>DWG#100448-26, Balloon 3K, OL02363</v>
      </c>
      <c r="DS90" t="str">
        <v>DWG#100448-26, Balloon 4K</v>
      </c>
      <c r="DT90" t="str">
        <v>DWG#100448-26, Balloon 5K, Section</v>
      </c>
      <c r="DU90" t="str">
        <v>DWG#100448-26, Balloon 6K</v>
      </c>
      <c r="DV90" t="str">
        <v>DWG#100448-26, Balloon 7K, Section</v>
      </c>
      <c r="DW90" t="str">
        <v>DWG#100448-26, Mfg. Tol.</v>
      </c>
      <c r="DX90" t="str">
        <v>DWG#9890003 (2) Ring Gauge Constrained</v>
      </c>
      <c r="DY90" t="str">
        <v>DWG#9890044</v>
      </c>
      <c r="DZ90" t="str">
        <v>DWG#9890044 .1985 to .2005=Pass</v>
      </c>
      <c r="EA90" t="str">
        <v>DWG#9890044 Overlay OL02441</v>
      </c>
      <c r="EB90" t="str">
        <v>DWG#9890044, OL02441</v>
      </c>
      <c r="EC90" t="str">
        <v>DWG#FRM0105</v>
      </c>
      <c r="ED90" t="str">
        <v>EXT.</v>
      </c>
      <c r="EE90" t="str">
        <v>EXT. Section, OL02460</v>
      </c>
      <c r="EF90" t="str">
        <v>EXT., OL04223</v>
      </c>
      <c r="EG90" t="str">
        <v>Flat Drop Indicator Tip</v>
      </c>
      <c r="EH90" t="str">
        <v>Full Go Pin, No Light, at Radius</v>
      </c>
      <c r="EI90" t="str">
        <v>Function Check</v>
      </c>
      <c r="EJ90" t="str">
        <v>GO Function Gauge</v>
      </c>
      <c r="EK90" t="str">
        <v>Go Gauge for Balloon 1 &amp; 4</v>
      </c>
      <c r="EL90" t="str">
        <v>Go Pin must pass through</v>
      </c>
      <c r="EM90" t="str">
        <v>Greater than .005 = Fail, Section</v>
      </c>
      <c r="EN90" t="str">
        <v>Greater than .025 out of center = Fail</v>
      </c>
      <c r="EO90" t="str">
        <v>Greater than 2.6 = Pass</v>
      </c>
      <c r="EP90" t="str">
        <v>Green = Pass, Red = Fail</v>
      </c>
      <c r="EQ90" t="str">
        <v>Hex Depth</v>
      </c>
      <c r="ER90" t="str">
        <v>Hex Minor</v>
      </c>
      <c r="ES90" t="str">
        <v>Hole Dia.</v>
      </c>
      <c r="ET90" t="str">
        <v>ID Sphere Finish</v>
      </c>
      <c r="EU90" t="str">
        <v>ID/OD Both Sides, Diff. .002 or less = Pass</v>
      </c>
      <c r="EV90" t="str">
        <v>If Looks Big, Section</v>
      </c>
      <c r="EW90" t="str">
        <v>If Looks Small, Section</v>
      </c>
      <c r="EX90" t="str">
        <v>Insp. Close to Break Away, Mfg.Tol.</v>
      </c>
      <c r="EY90" t="str">
        <v>INT.</v>
      </c>
      <c r="EZ90" t="str">
        <v>INT. Section, OL02460</v>
      </c>
      <c r="FA90" t="str">
        <v>INT., OL04223</v>
      </c>
      <c r="FB90" t="str">
        <v>Intersect. of 7.7 &amp; R0.10</v>
      </c>
      <c r="FC90" t="str">
        <v>Intersect. of 8.79 and R.25 MAX</v>
      </c>
      <c r="FD90" t="str">
        <v>Keep Ind. Tip away from corner</v>
      </c>
      <c r="FE90" t="str">
        <v>L31</v>
      </c>
      <c r="FF90" t="str">
        <v>Laser Mark</v>
      </c>
      <c r="FG90" t="str">
        <v>LASER PER NOTE 4</v>
      </c>
      <c r="FH90" t="str">
        <v>LASER PER NOTE 4, Final Check 1 only</v>
      </c>
      <c r="FI90" t="str">
        <v>Less than .002 out of center = Pass</v>
      </c>
      <c r="FJ90" t="str">
        <v>Less than 2.75 = Pass, Section</v>
      </c>
      <c r="FK90" t="str">
        <v>List as pin. Not Calibrated</v>
      </c>
      <c r="FL90" t="str">
        <v>M9 X 1.25 BUTT See Comment Image</v>
      </c>
      <c r="FM90" t="str">
        <v>Manual Section</v>
      </c>
      <c r="FN90" t="str">
        <v>Max Deep .241 NO-GO =.42</v>
      </c>
      <c r="FO90" t="str">
        <v>MAX Depth of (Note 7) .241 NO-GO Pin</v>
      </c>
      <c r="FP90" t="str">
        <v>Measure from Blue Line, See Image</v>
      </c>
      <c r="FQ90" t="str">
        <v>Measure Width of Blue Area, See Image</v>
      </c>
      <c r="FR90" t="str">
        <v>Mfg. Tol</v>
      </c>
      <c r="FS90" t="str">
        <v>Mfg. Tol, See Image</v>
      </c>
      <c r="FT90" t="str">
        <v>Mfg. Tol.</v>
      </c>
      <c r="FU90" t="str">
        <v>Mfg. Tol. "A"</v>
      </c>
      <c r="FV90" t="str">
        <v>Mfg. Tol. (Zero on Gauge Full Dia. Lead)</v>
      </c>
      <c r="FW90" t="str">
        <v>Mfg. Tol. Balloon 11, See Image</v>
      </c>
      <c r="FX90" t="str">
        <v>Mfg. Tol. Balloon 4</v>
      </c>
      <c r="FY90" t="str">
        <v>Mfg. Tol. Balloon 7</v>
      </c>
      <c r="FZ90" t="str">
        <v xml:space="preserve">Mfg. Tol. C-Bore Face (Ballo 28) </v>
      </c>
      <c r="GA90" t="str">
        <v>Mfg. Tol. Section</v>
      </c>
      <c r="GB90" t="str">
        <v>Mfg. Tol. See Image</v>
      </c>
      <c r="GC90" t="str">
        <v>Mfg. Tol., 3 Places, Record MAX</v>
      </c>
      <c r="GD90" t="str">
        <v>Mfg. Tol., Balloon 11</v>
      </c>
      <c r="GE90" t="str">
        <v>Mfg. Tol., Balloon 7</v>
      </c>
      <c r="GF90" t="str">
        <v>Mfg. Tol., Blank</v>
      </c>
      <c r="GG90" t="str">
        <v>Mfg. Tol., Blank, Balloon 12</v>
      </c>
      <c r="GH90" t="str">
        <v>Mfg. Tol., Blend to SØ.320</v>
      </c>
      <c r="GI90" t="str">
        <v>Mfg. Tol., Calculation</v>
      </c>
      <c r="GJ90" t="str">
        <v>Mfg. Tol., For Mill Fixture</v>
      </c>
      <c r="GK90" t="str">
        <v>Mfg. Tol., L32</v>
      </c>
      <c r="GL90" t="str">
        <v>Mfg. Tol., L33</v>
      </c>
      <c r="GM90" t="str">
        <v>Mfg. Tol., No Tool Marks</v>
      </c>
      <c r="GN90" t="str">
        <v>Mfg. Tol., OL03361</v>
      </c>
      <c r="GO90" t="str">
        <v>Mfg. Tol., Record off center value</v>
      </c>
      <c r="GP90" t="str">
        <v>Mfg. Tol., Same 3 Places, Record MIN</v>
      </c>
      <c r="GQ90" t="str">
        <v>Mfg. Tol., Section</v>
      </c>
      <c r="GR90" t="str">
        <v>Mfg. Tol., Section B-B</v>
      </c>
      <c r="GS90" t="str">
        <v>Mfg. Tol., Section, OL03361</v>
      </c>
      <c r="GT90" t="str">
        <v>Mfg. Tol., Section, Per Note 2</v>
      </c>
      <c r="GU90" t="str">
        <v>Mfg. Tol., See Image</v>
      </c>
      <c r="GV90" t="str">
        <v>Mfg. Tol., See Image, Bore in Blue</v>
      </c>
      <c r="GW90" t="str">
        <v>Mfg. Tol., See Image, Hook Tip</v>
      </c>
      <c r="GX90" t="str">
        <v>Mfg. Tol., Sharp Okay No Burr</v>
      </c>
      <c r="GY90" t="str">
        <v>Mfg. Tol., Threadless Blank</v>
      </c>
      <c r="GZ90" t="str">
        <v>Mfg.Tol.</v>
      </c>
      <c r="HA90" t="str">
        <v>Mgf. To., T.S.C.</v>
      </c>
      <c r="HB90" t="str">
        <v>Milled Feature</v>
      </c>
      <c r="HC90" t="str">
        <v>Milled Feature, OL04045</v>
      </c>
      <c r="HD90" t="str">
        <v>More than .0005 out of center = Fail</v>
      </c>
      <c r="HE90" t="str">
        <v>Must Pass Through</v>
      </c>
      <c r="HF90" t="str">
        <v>Must pass through gauge</v>
      </c>
      <c r="HG90" t="str">
        <v>Must Pass Through Go Gauge</v>
      </c>
      <c r="HH90" t="str">
        <v>Must Pass, See Image.</v>
      </c>
      <c r="HI90" t="str">
        <v>NA</v>
      </c>
      <c r="HJ90" t="str">
        <v>Narrow Area</v>
      </c>
      <c r="HK90" t="str">
        <v>Near Balloon 21</v>
      </c>
      <c r="HL90" t="str">
        <v>Near Datum B</v>
      </c>
      <c r="HM90" t="str">
        <v>Neck Dia.</v>
      </c>
      <c r="HN90" t="str">
        <v>Neck to Head Rad.</v>
      </c>
      <c r="HO90" t="str">
        <v>No Copper Deposits Allowed</v>
      </c>
      <c r="HP90" t="str">
        <v>No Section</v>
      </c>
      <c r="HQ90" t="str">
        <v>No Section, .01 to .014 = Pass</v>
      </c>
      <c r="HR90" t="str">
        <v>No Section, Rotate Part</v>
      </c>
      <c r="HS90" t="str">
        <v>No Section, See Image</v>
      </c>
      <c r="HT90" t="str">
        <v>No Slot, Section B-B</v>
      </c>
      <c r="HU90" t="str">
        <v>No visual step = Pass</v>
      </c>
      <c r="HV90" t="str">
        <v>Not to exceed .95 Deep</v>
      </c>
      <c r="HW90" t="str">
        <v>Note 1</v>
      </c>
      <c r="HX90" t="str">
        <v>OL00333/A</v>
      </c>
      <c r="HY90" t="str">
        <v>OL00519</v>
      </c>
      <c r="HZ90" t="str">
        <v>OL00520</v>
      </c>
      <c r="IA90" t="str">
        <v>OL00529</v>
      </c>
      <c r="IB90" t="str">
        <v>OL00542</v>
      </c>
      <c r="IC90" t="str">
        <v>OL00724</v>
      </c>
      <c r="ID90" t="str">
        <v>OL01250</v>
      </c>
      <c r="IE90" t="str">
        <v>OL01869, Threadless Blank</v>
      </c>
      <c r="IF90" t="str">
        <v>OL01870, Section</v>
      </c>
      <c r="IG90" t="str">
        <v>OL02255</v>
      </c>
      <c r="IH90" t="str">
        <v>OL02255, Mfg. Tol.</v>
      </c>
      <c r="II90" t="str">
        <v>OL02302</v>
      </c>
      <c r="IJ90" t="str">
        <v xml:space="preserve">OL02318  needed per image instructions </v>
      </c>
      <c r="IK90" t="str">
        <v>OL02556</v>
      </c>
      <c r="IL90" t="str">
        <v>OL02557</v>
      </c>
      <c r="IM90" t="str">
        <v>OL02567</v>
      </c>
      <c r="IN90" t="str">
        <v>OL02653</v>
      </c>
      <c r="IO90" t="str">
        <v>OL02718</v>
      </c>
      <c r="IP90" t="str">
        <v>OL02841</v>
      </c>
      <c r="IQ90" t="str">
        <v>OL02842</v>
      </c>
      <c r="IR90" t="str">
        <v>OL02844</v>
      </c>
      <c r="IS90" t="str">
        <v>OL02871</v>
      </c>
      <c r="IT90" t="str">
        <v>OL02887</v>
      </c>
      <c r="IU90" t="str">
        <v>OL03766</v>
      </c>
      <c r="IV90" t="str">
        <v>OL03868</v>
      </c>
      <c r="IW90" t="str">
        <v>OL03869</v>
      </c>
      <c r="IX90" t="str">
        <v>OL03870</v>
      </c>
      <c r="IY90" t="str">
        <v>OL03873, DWG# 100448-44</v>
      </c>
      <c r="IZ90" t="str">
        <v>OL03949</v>
      </c>
      <c r="JA90" t="str">
        <v xml:space="preserve">OL04043, Section </v>
      </c>
      <c r="JB90" t="str">
        <v xml:space="preserve">OL04044, Section </v>
      </c>
      <c r="JC90" t="str">
        <v>OL04045</v>
      </c>
      <c r="JD90" t="str">
        <v>OL04045, Milled Feature</v>
      </c>
      <c r="JE90" t="str">
        <v>OL04063</v>
      </c>
      <c r="JF90" t="str">
        <v>OL04064</v>
      </c>
      <c r="JG90" t="str">
        <v>OL04065</v>
      </c>
      <c r="JH90" t="str">
        <v>OL04181</v>
      </c>
      <c r="JI90" t="str">
        <v>OL04218</v>
      </c>
      <c r="JJ90" t="str">
        <v>OL04224, See Image</v>
      </c>
      <c r="JK90" t="str">
        <v>OL04374</v>
      </c>
      <c r="JL90" t="str">
        <v>OL04375, Section M-M</v>
      </c>
      <c r="JM90" t="str">
        <v>OL04376, Section M-M</v>
      </c>
      <c r="JN90" t="str">
        <v>OL04443</v>
      </c>
      <c r="JO90" t="str">
        <v>OL04444</v>
      </c>
      <c r="JP90" t="str">
        <v>One side of slot</v>
      </c>
      <c r="JQ90" t="str">
        <v>Other side of slot</v>
      </c>
      <c r="JR90" t="str">
        <v>Out of center more than .002 = Fail</v>
      </c>
      <c r="JS90" t="str">
        <v>Out of center more than.002 = Fail</v>
      </c>
      <c r="JT90" t="str">
        <v>Overlay OL02713</v>
      </c>
    </row>
    <row r="91" spans="1:280">
      <c r="A91" s="74" t="s">
        <v>867</v>
      </c>
      <c r="C91" s="74" t="str" cm="1">
        <f t="array" ref="C91:JT91">TRANSPOSE(_xlfn._xlws.SORT(_xlfn._xlws.FILTER($A$2:$A$279,ISNUMBER(SEARCH('Prt. Lib. &amp; Routine, Table'!M98,$A$2:$A$279)),"not found")))</f>
        <v xml:space="preserve"> 'C', Whirl Blank</v>
      </c>
      <c r="D91" t="str">
        <v xml:space="preserve"> See Image, Constrained</v>
      </c>
      <c r="E91" t="str">
        <v>(.04 to .12 range = Pass)</v>
      </c>
      <c r="F91" t="str">
        <v>(.042 FULL) Go Pin Seat Fully</v>
      </c>
      <c r="G91" t="str">
        <v>(B), Mfg. Tol.</v>
      </c>
      <c r="H91" t="str">
        <v>(B), O.A.L.</v>
      </c>
      <c r="I91" t="str">
        <v>.001 or less =Pass</v>
      </c>
      <c r="J91" t="str">
        <v>.001 or less out of center = Pass</v>
      </c>
      <c r="K91" t="str">
        <v>.002 or Less = Pass</v>
      </c>
      <c r="L91" t="str">
        <v>.002 or Less out of center = Pass</v>
      </c>
      <c r="M91" t="str">
        <v>.005 to .015 = Pass</v>
      </c>
      <c r="N91" t="str">
        <v>.0125 Mean, Section</v>
      </c>
      <c r="O91" t="str">
        <v>.025 or Less in X &amp; Y=Pass</v>
      </c>
      <c r="P91" t="str">
        <v>.038 Mean</v>
      </c>
      <c r="Q91" t="str">
        <v>.063 MM = .0024 IN, See Image</v>
      </c>
      <c r="R91" t="str">
        <v>.063MM = .0024"</v>
      </c>
      <c r="S91" t="str">
        <v>.243 NO-GO, Unconstrained, Must Not Start</v>
      </c>
      <c r="T91" t="str">
        <v>@ Back Face &amp; ID, No Raised Edge</v>
      </c>
      <c r="U91" t="str">
        <v>@ Back Face &amp; OD, No Raised Edge</v>
      </c>
      <c r="V91" t="str">
        <v>@ ID &amp; FACE</v>
      </c>
      <c r="W91" t="str">
        <v>@ OD &amp; BACK FACE</v>
      </c>
      <c r="X91" t="str">
        <v>@ OD &amp; FACE</v>
      </c>
      <c r="Y91" t="str">
        <v>Across from slot</v>
      </c>
      <c r="Z91" t="str">
        <v>All Edge Breaks</v>
      </c>
      <c r="AA91" t="str">
        <v>Attached to bar stock</v>
      </c>
      <c r="AB91" t="str">
        <v xml:space="preserve">Back Turn Fillet Rad. </v>
      </c>
      <c r="AC91" t="str">
        <v>Balloon 1 (DWG FRM0105 Page 2, NV-27)</v>
      </c>
      <c r="AD91" t="str">
        <v>Balloon 1 (DWG FRM0105, NV-30)</v>
      </c>
      <c r="AE91" t="str">
        <v>Balloon 1 (P# 9890002-20) OL00429/A</v>
      </c>
      <c r="AF91" t="str">
        <v>Balloon 1, DWG#FRM0105</v>
      </c>
      <c r="AG91" t="str">
        <v>Balloon 11, See Image</v>
      </c>
      <c r="AH91" t="str">
        <v xml:space="preserve">Balloon 2 (DWG FRM0105 Page 2, NV-27) </v>
      </c>
      <c r="AI91" t="str">
        <v>Balloon 2 (DWG FRM0105, NV-30)</v>
      </c>
      <c r="AJ91" t="str">
        <v>Balloon 2 (P# 9890002-20)</v>
      </c>
      <c r="AK91" t="str">
        <v>Balloon 2, DWG#FRM0105</v>
      </c>
      <c r="AL91" t="str">
        <v>Balloon 2, DWG#FRM0105, See Image</v>
      </c>
      <c r="AM91" t="str">
        <v>Balloon 3 (DWG FRM0105, NV-30 Minor)</v>
      </c>
      <c r="AN91" t="str">
        <v>Balloon 3 (DWG FRM0105, NV-30)</v>
      </c>
      <c r="AO91" t="str">
        <v>Balloon 3 (P# 9890002-20)</v>
      </c>
      <c r="AP91" t="str">
        <v>Balloon 4</v>
      </c>
      <c r="AQ91" t="str">
        <v>Balloon 4 (P# 9890002-20)</v>
      </c>
      <c r="AR91" t="str">
        <v>Below Middle Band</v>
      </c>
      <c r="AS91" t="str">
        <v>Best Fit Pin, .003 or Less =Pass</v>
      </c>
      <c r="AT91" t="str">
        <v>Blank</v>
      </c>
      <c r="AU91" t="str">
        <v>Blank Turn Maj.</v>
      </c>
      <c r="AV91" t="str">
        <v>Blank Turn Maj. Mill Flt., OL4172</v>
      </c>
      <c r="AW91" t="str">
        <v>Blank Without .010 Slots</v>
      </c>
      <c r="AX91" t="str">
        <v>Blank Without .010 Slots, Section</v>
      </c>
      <c r="AY91" t="str">
        <v>Blank without thread</v>
      </c>
      <c r="AZ91" t="str">
        <v xml:space="preserve">Blank, Center of V Grv. </v>
      </c>
      <c r="BA91" t="str">
        <v>Blank, Check R adjacent Balloon 17</v>
      </c>
      <c r="BB91" t="str">
        <v>Blank, EXT. Feature</v>
      </c>
      <c r="BC91" t="str">
        <v>Blank, See Image, OL04335</v>
      </c>
      <c r="BD91" t="str">
        <v>Blank, See Image, OL04336</v>
      </c>
      <c r="BE91" t="str">
        <v xml:space="preserve">Blank, Thrd. </v>
      </c>
      <c r="BF91" t="str">
        <v>Blank, Turn Tip</v>
      </c>
      <c r="BG91" t="str">
        <v>Blank, Without Thrd.</v>
      </c>
      <c r="BH91" t="str">
        <v>Blank, Without Thread</v>
      </c>
      <c r="BI91" t="str">
        <v xml:space="preserve">Blunt Start Blend to Minor </v>
      </c>
      <c r="BJ91" t="str">
        <v>Calc., Use Go HEX</v>
      </c>
      <c r="BK91" t="str">
        <v>Can't dig into OD</v>
      </c>
      <c r="BL91" t="str">
        <v>Carbide Gauge</v>
      </c>
      <c r="BM91" t="str">
        <v xml:space="preserve">Center of V Grv. </v>
      </c>
      <c r="BN91" t="str">
        <v>Centered Less than .03 = Pass</v>
      </c>
      <c r="BO91" t="str">
        <v>Centered within .0005 or Less = Pass</v>
      </c>
      <c r="BP91" t="str">
        <v>Centered within .001 or Less = Pass</v>
      </c>
      <c r="BQ91" t="str">
        <v>Centered within .0254 or Less = Pass</v>
      </c>
      <c r="BR91" t="str">
        <v>Check close to Rod Slot</v>
      </c>
      <c r="BS91" t="str">
        <v>Check every other hole</v>
      </c>
      <c r="BT91" t="str">
        <v>Check Go over full length of slot.</v>
      </c>
      <c r="BU91" t="str">
        <v>Check Near Closed End</v>
      </c>
      <c r="BV91" t="str">
        <v>Check per Print View, Away from Rod Slot</v>
      </c>
      <c r="BW91" t="str">
        <v>Check to Balloon 30 Go Pin</v>
      </c>
      <c r="BX91" t="str">
        <v>Check with .2705 SET Pin Inside Part</v>
      </c>
      <c r="BY91" t="str">
        <v>Check with Hex Up</v>
      </c>
      <c r="BZ91" t="str">
        <v>CMM Blank</v>
      </c>
      <c r="CA91" t="str">
        <v>Confirm Full Radius</v>
      </c>
      <c r="CB91" t="str">
        <v>Constrained in fixture</v>
      </c>
      <c r="CC91" t="str">
        <v>Constrained with Ring</v>
      </c>
      <c r="CD91" t="str">
        <v>Constrained, See Image</v>
      </c>
      <c r="CE91" t="str">
        <v>Dim. "A"</v>
      </c>
      <c r="CF91" t="str">
        <v>Dim. "B"</v>
      </c>
      <c r="CG91" t="str">
        <v>Dim. "C"</v>
      </c>
      <c r="CH91" t="str">
        <v>Dim. "D", Whirl Blank</v>
      </c>
      <c r="CI91" t="str">
        <v>Dim. "G"</v>
      </c>
      <c r="CJ91" t="str">
        <v>Dim. E, Blank Turn Maj. &amp;  Mill Flt</v>
      </c>
      <c r="CK91" t="str">
        <v>Dim. E, Blank Turn Maj.&amp;  Mill Flt</v>
      </c>
      <c r="CL91" t="str">
        <v>Dim. H, Whirl Blank</v>
      </c>
      <c r="CM91" t="str">
        <v>Dim. J, 'Blank Turn Maj. &amp; Whirl Blank</v>
      </c>
      <c r="CN91" t="str">
        <v>Disk Drop Indicator Tip</v>
      </c>
      <c r="CO91" t="str">
        <v>DWG 100448-15, Balloon F_1</v>
      </c>
      <c r="CP91" t="str">
        <v>DWG 100448-15, OL02571</v>
      </c>
      <c r="CQ91" t="str">
        <v>DWG 100448-41</v>
      </c>
      <c r="CR91" t="str">
        <v>DWG 9890040, (10E),Section Part, OL01139</v>
      </c>
      <c r="CS91" t="str">
        <v>DWG 9890040, (10E),Section, OL01139</v>
      </c>
      <c r="CT91" t="str">
        <v>DWG 9890040, (11E)</v>
      </c>
      <c r="CU91" t="str">
        <v>DWG 9890040, (11E), Pins with Flats</v>
      </c>
      <c r="CV91" t="str">
        <v>DWG 9890040, (12E),  Pass=.002 or less</v>
      </c>
      <c r="CW91" t="str">
        <v>DWG 9890040, (12E), See Image</v>
      </c>
      <c r="CX91" t="str">
        <v>DWG 9890040, (1E), OL01431</v>
      </c>
      <c r="CY91" t="str">
        <v>DWG 9890040, (1E), OL01432</v>
      </c>
      <c r="CZ91" t="str">
        <v>DWG 9890040, (2E), OL01432</v>
      </c>
      <c r="DA91" t="str">
        <v>DWG 9890040, (3E)</v>
      </c>
      <c r="DB91" t="str">
        <v>DWG 9890040, (4E)</v>
      </c>
      <c r="DC91" t="str">
        <v>DWG 9890040, (5E), OL02336</v>
      </c>
      <c r="DD91" t="str">
        <v>DWG 9890040, (6E)</v>
      </c>
      <c r="DE91" t="str">
        <v>DWG 9890040, (7E)</v>
      </c>
      <c r="DF91" t="str">
        <v>DWG 9890040, (8E), OL01433</v>
      </c>
      <c r="DG91" t="str">
        <v>DWG 9890040, (8E), OL01433, Section</v>
      </c>
      <c r="DH91" t="str">
        <v>DWG 9890040, (9E), Close to Rod Slot</v>
      </c>
      <c r="DI91" t="str">
        <v>DWG 9890040, (9E),Close to Rod Slot</v>
      </c>
      <c r="DJ91" t="str">
        <v>DWG FRM0105 PAGE 2</v>
      </c>
      <c r="DK91" t="str">
        <v>DWG# 100448-41</v>
      </c>
      <c r="DL91" t="str">
        <v>DWG# 100448-44</v>
      </c>
      <c r="DM91" t="str">
        <v>DWG# 9890003  (1), Section OL00436/A</v>
      </c>
      <c r="DN91" t="str">
        <v>DWG# 9890003 (3), Ring Gauge Constrained</v>
      </c>
      <c r="DO91" t="str">
        <v>DWG# 9890003 (4), Section</v>
      </c>
      <c r="DP91" t="str">
        <v>DWG#100448-26, Balloon 1K, OL02350</v>
      </c>
      <c r="DQ91" t="str">
        <v>DWG#100448-26, Balloon 2K, OL02350</v>
      </c>
      <c r="DR91" t="str">
        <v>DWG#100448-26, Balloon 3K, OL02363</v>
      </c>
      <c r="DS91" t="str">
        <v>DWG#100448-26, Balloon 4K</v>
      </c>
      <c r="DT91" t="str">
        <v>DWG#100448-26, Balloon 5K, Section</v>
      </c>
      <c r="DU91" t="str">
        <v>DWG#100448-26, Balloon 6K</v>
      </c>
      <c r="DV91" t="str">
        <v>DWG#100448-26, Balloon 7K, Section</v>
      </c>
      <c r="DW91" t="str">
        <v>DWG#100448-26, Mfg. Tol.</v>
      </c>
      <c r="DX91" t="str">
        <v>DWG#9890003 (2) Ring Gauge Constrained</v>
      </c>
      <c r="DY91" t="str">
        <v>DWG#9890044</v>
      </c>
      <c r="DZ91" t="str">
        <v>DWG#9890044 .1985 to .2005=Pass</v>
      </c>
      <c r="EA91" t="str">
        <v>DWG#9890044 Overlay OL02441</v>
      </c>
      <c r="EB91" t="str">
        <v>DWG#9890044, OL02441</v>
      </c>
      <c r="EC91" t="str">
        <v>DWG#FRM0105</v>
      </c>
      <c r="ED91" t="str">
        <v>EXT.</v>
      </c>
      <c r="EE91" t="str">
        <v>EXT. Section, OL02460</v>
      </c>
      <c r="EF91" t="str">
        <v>EXT., OL04223</v>
      </c>
      <c r="EG91" t="str">
        <v>Flat Drop Indicator Tip</v>
      </c>
      <c r="EH91" t="str">
        <v>Full Go Pin, No Light, at Radius</v>
      </c>
      <c r="EI91" t="str">
        <v>Function Check</v>
      </c>
      <c r="EJ91" t="str">
        <v>GO Function Gauge</v>
      </c>
      <c r="EK91" t="str">
        <v>Go Gauge for Balloon 1 &amp; 4</v>
      </c>
      <c r="EL91" t="str">
        <v>Go Pin must pass through</v>
      </c>
      <c r="EM91" t="str">
        <v>Greater than .005 = Fail, Section</v>
      </c>
      <c r="EN91" t="str">
        <v>Greater than .025 out of center = Fail</v>
      </c>
      <c r="EO91" t="str">
        <v>Greater than 2.6 = Pass</v>
      </c>
      <c r="EP91" t="str">
        <v>Green = Pass, Red = Fail</v>
      </c>
      <c r="EQ91" t="str">
        <v>Hex Depth</v>
      </c>
      <c r="ER91" t="str">
        <v>Hex Minor</v>
      </c>
      <c r="ES91" t="str">
        <v>Hole Dia.</v>
      </c>
      <c r="ET91" t="str">
        <v>ID Sphere Finish</v>
      </c>
      <c r="EU91" t="str">
        <v>ID/OD Both Sides, Diff. .002 or less = Pass</v>
      </c>
      <c r="EV91" t="str">
        <v>If Looks Big, Section</v>
      </c>
      <c r="EW91" t="str">
        <v>If Looks Small, Section</v>
      </c>
      <c r="EX91" t="str">
        <v>Insp. Close to Break Away, Mfg.Tol.</v>
      </c>
      <c r="EY91" t="str">
        <v>INT.</v>
      </c>
      <c r="EZ91" t="str">
        <v>INT. Section, OL02460</v>
      </c>
      <c r="FA91" t="str">
        <v>INT., OL04223</v>
      </c>
      <c r="FB91" t="str">
        <v>Intersect. of 7.7 &amp; R0.10</v>
      </c>
      <c r="FC91" t="str">
        <v>Intersect. of 8.79 and R.25 MAX</v>
      </c>
      <c r="FD91" t="str">
        <v>Keep Ind. Tip away from corner</v>
      </c>
      <c r="FE91" t="str">
        <v>L31</v>
      </c>
      <c r="FF91" t="str">
        <v>Laser Mark</v>
      </c>
      <c r="FG91" t="str">
        <v>LASER PER NOTE 4</v>
      </c>
      <c r="FH91" t="str">
        <v>LASER PER NOTE 4, Final Check 1 only</v>
      </c>
      <c r="FI91" t="str">
        <v>Less than .002 out of center = Pass</v>
      </c>
      <c r="FJ91" t="str">
        <v>Less than 2.75 = Pass, Section</v>
      </c>
      <c r="FK91" t="str">
        <v>List as pin. Not Calibrated</v>
      </c>
      <c r="FL91" t="str">
        <v>M9 X 1.25 BUTT See Comment Image</v>
      </c>
      <c r="FM91" t="str">
        <v>Manual Section</v>
      </c>
      <c r="FN91" t="str">
        <v>Max Deep .241 NO-GO =.42</v>
      </c>
      <c r="FO91" t="str">
        <v>MAX Depth of (Note 7) .241 NO-GO Pin</v>
      </c>
      <c r="FP91" t="str">
        <v>Measure from Blue Line, See Image</v>
      </c>
      <c r="FQ91" t="str">
        <v>Measure Width of Blue Area, See Image</v>
      </c>
      <c r="FR91" t="str">
        <v>Mfg. Tol</v>
      </c>
      <c r="FS91" t="str">
        <v>Mfg. Tol, See Image</v>
      </c>
      <c r="FT91" t="str">
        <v>Mfg. Tol.</v>
      </c>
      <c r="FU91" t="str">
        <v>Mfg. Tol. "A"</v>
      </c>
      <c r="FV91" t="str">
        <v>Mfg. Tol. (Zero on Gauge Full Dia. Lead)</v>
      </c>
      <c r="FW91" t="str">
        <v>Mfg. Tol. Balloon 11, See Image</v>
      </c>
      <c r="FX91" t="str">
        <v>Mfg. Tol. Balloon 4</v>
      </c>
      <c r="FY91" t="str">
        <v>Mfg. Tol. Balloon 7</v>
      </c>
      <c r="FZ91" t="str">
        <v xml:space="preserve">Mfg. Tol. C-Bore Face (Ballo 28) </v>
      </c>
      <c r="GA91" t="str">
        <v>Mfg. Tol. Section</v>
      </c>
      <c r="GB91" t="str">
        <v>Mfg. Tol. See Image</v>
      </c>
      <c r="GC91" t="str">
        <v>Mfg. Tol., 3 Places, Record MAX</v>
      </c>
      <c r="GD91" t="str">
        <v>Mfg. Tol., Balloon 11</v>
      </c>
      <c r="GE91" t="str">
        <v>Mfg. Tol., Balloon 7</v>
      </c>
      <c r="GF91" t="str">
        <v>Mfg. Tol., Blank</v>
      </c>
      <c r="GG91" t="str">
        <v>Mfg. Tol., Blank, Balloon 12</v>
      </c>
      <c r="GH91" t="str">
        <v>Mfg. Tol., Blend to SØ.320</v>
      </c>
      <c r="GI91" t="str">
        <v>Mfg. Tol., Calculation</v>
      </c>
      <c r="GJ91" t="str">
        <v>Mfg. Tol., For Mill Fixture</v>
      </c>
      <c r="GK91" t="str">
        <v>Mfg. Tol., L32</v>
      </c>
      <c r="GL91" t="str">
        <v>Mfg. Tol., L33</v>
      </c>
      <c r="GM91" t="str">
        <v>Mfg. Tol., No Tool Marks</v>
      </c>
      <c r="GN91" t="str">
        <v>Mfg. Tol., OL03361</v>
      </c>
      <c r="GO91" t="str">
        <v>Mfg. Tol., Record off center value</v>
      </c>
      <c r="GP91" t="str">
        <v>Mfg. Tol., Same 3 Places, Record MIN</v>
      </c>
      <c r="GQ91" t="str">
        <v>Mfg. Tol., Section</v>
      </c>
      <c r="GR91" t="str">
        <v>Mfg. Tol., Section B-B</v>
      </c>
      <c r="GS91" t="str">
        <v>Mfg. Tol., Section, OL03361</v>
      </c>
      <c r="GT91" t="str">
        <v>Mfg. Tol., Section, Per Note 2</v>
      </c>
      <c r="GU91" t="str">
        <v>Mfg. Tol., See Image</v>
      </c>
      <c r="GV91" t="str">
        <v>Mfg. Tol., See Image, Bore in Blue</v>
      </c>
      <c r="GW91" t="str">
        <v>Mfg. Tol., See Image, Hook Tip</v>
      </c>
      <c r="GX91" t="str">
        <v>Mfg. Tol., Sharp Okay No Burr</v>
      </c>
      <c r="GY91" t="str">
        <v>Mfg. Tol., Threadless Blank</v>
      </c>
      <c r="GZ91" t="str">
        <v>Mfg.Tol.</v>
      </c>
      <c r="HA91" t="str">
        <v>Mgf. To., T.S.C.</v>
      </c>
      <c r="HB91" t="str">
        <v>Milled Feature</v>
      </c>
      <c r="HC91" t="str">
        <v>Milled Feature, OL04045</v>
      </c>
      <c r="HD91" t="str">
        <v>More than .0005 out of center = Fail</v>
      </c>
      <c r="HE91" t="str">
        <v>Must Pass Through</v>
      </c>
      <c r="HF91" t="str">
        <v>Must pass through gauge</v>
      </c>
      <c r="HG91" t="str">
        <v>Must Pass Through Go Gauge</v>
      </c>
      <c r="HH91" t="str">
        <v>Must Pass, See Image.</v>
      </c>
      <c r="HI91" t="str">
        <v>NA</v>
      </c>
      <c r="HJ91" t="str">
        <v>Narrow Area</v>
      </c>
      <c r="HK91" t="str">
        <v>Near Balloon 21</v>
      </c>
      <c r="HL91" t="str">
        <v>Near Datum B</v>
      </c>
      <c r="HM91" t="str">
        <v>Neck Dia.</v>
      </c>
      <c r="HN91" t="str">
        <v>Neck to Head Rad.</v>
      </c>
      <c r="HO91" t="str">
        <v>No Copper Deposits Allowed</v>
      </c>
      <c r="HP91" t="str">
        <v>No Section</v>
      </c>
      <c r="HQ91" t="str">
        <v>No Section, .01 to .014 = Pass</v>
      </c>
      <c r="HR91" t="str">
        <v>No Section, Rotate Part</v>
      </c>
      <c r="HS91" t="str">
        <v>No Section, See Image</v>
      </c>
      <c r="HT91" t="str">
        <v>No Slot, Section B-B</v>
      </c>
      <c r="HU91" t="str">
        <v>No visual step = Pass</v>
      </c>
      <c r="HV91" t="str">
        <v>Not to exceed .95 Deep</v>
      </c>
      <c r="HW91" t="str">
        <v>Note 1</v>
      </c>
      <c r="HX91" t="str">
        <v>OL00333/A</v>
      </c>
      <c r="HY91" t="str">
        <v>OL00519</v>
      </c>
      <c r="HZ91" t="str">
        <v>OL00520</v>
      </c>
      <c r="IA91" t="str">
        <v>OL00529</v>
      </c>
      <c r="IB91" t="str">
        <v>OL00542</v>
      </c>
      <c r="IC91" t="str">
        <v>OL00724</v>
      </c>
      <c r="ID91" t="str">
        <v>OL01250</v>
      </c>
      <c r="IE91" t="str">
        <v>OL01869, Threadless Blank</v>
      </c>
      <c r="IF91" t="str">
        <v>OL01870, Section</v>
      </c>
      <c r="IG91" t="str">
        <v>OL02255</v>
      </c>
      <c r="IH91" t="str">
        <v>OL02255, Mfg. Tol.</v>
      </c>
      <c r="II91" t="str">
        <v>OL02302</v>
      </c>
      <c r="IJ91" t="str">
        <v xml:space="preserve">OL02318  needed per image instructions </v>
      </c>
      <c r="IK91" t="str">
        <v>OL02556</v>
      </c>
      <c r="IL91" t="str">
        <v>OL02557</v>
      </c>
      <c r="IM91" t="str">
        <v>OL02567</v>
      </c>
      <c r="IN91" t="str">
        <v>OL02653</v>
      </c>
      <c r="IO91" t="str">
        <v>OL02718</v>
      </c>
      <c r="IP91" t="str">
        <v>OL02841</v>
      </c>
      <c r="IQ91" t="str">
        <v>OL02842</v>
      </c>
      <c r="IR91" t="str">
        <v>OL02844</v>
      </c>
      <c r="IS91" t="str">
        <v>OL02871</v>
      </c>
      <c r="IT91" t="str">
        <v>OL02887</v>
      </c>
      <c r="IU91" t="str">
        <v>OL03766</v>
      </c>
      <c r="IV91" t="str">
        <v>OL03868</v>
      </c>
      <c r="IW91" t="str">
        <v>OL03869</v>
      </c>
      <c r="IX91" t="str">
        <v>OL03870</v>
      </c>
      <c r="IY91" t="str">
        <v>OL03873, DWG# 100448-44</v>
      </c>
      <c r="IZ91" t="str">
        <v>OL03949</v>
      </c>
      <c r="JA91" t="str">
        <v xml:space="preserve">OL04043, Section </v>
      </c>
      <c r="JB91" t="str">
        <v xml:space="preserve">OL04044, Section </v>
      </c>
      <c r="JC91" t="str">
        <v>OL04045</v>
      </c>
      <c r="JD91" t="str">
        <v>OL04045, Milled Feature</v>
      </c>
      <c r="JE91" t="str">
        <v>OL04063</v>
      </c>
      <c r="JF91" t="str">
        <v>OL04064</v>
      </c>
      <c r="JG91" t="str">
        <v>OL04065</v>
      </c>
      <c r="JH91" t="str">
        <v>OL04181</v>
      </c>
      <c r="JI91" t="str">
        <v>OL04218</v>
      </c>
      <c r="JJ91" t="str">
        <v>OL04224, See Image</v>
      </c>
      <c r="JK91" t="str">
        <v>OL04374</v>
      </c>
      <c r="JL91" t="str">
        <v>OL04375, Section M-M</v>
      </c>
      <c r="JM91" t="str">
        <v>OL04376, Section M-M</v>
      </c>
      <c r="JN91" t="str">
        <v>OL04443</v>
      </c>
      <c r="JO91" t="str">
        <v>OL04444</v>
      </c>
      <c r="JP91" t="str">
        <v>One side of slot</v>
      </c>
      <c r="JQ91" t="str">
        <v>Other side of slot</v>
      </c>
      <c r="JR91" t="str">
        <v>Out of center more than .002 = Fail</v>
      </c>
      <c r="JS91" t="str">
        <v>Out of center more than.002 = Fail</v>
      </c>
      <c r="JT91" t="str">
        <v>Overlay OL02713</v>
      </c>
    </row>
    <row r="92" spans="1:280">
      <c r="A92" s="74" t="s">
        <v>894</v>
      </c>
      <c r="C92" s="74" t="str" cm="1">
        <f t="array" ref="C92:JT92">TRANSPOSE(_xlfn._xlws.SORT(_xlfn._xlws.FILTER($A$2:$A$279,ISNUMBER(SEARCH('Prt. Lib. &amp; Routine, Table'!M99,$A$2:$A$279)),"not found")))</f>
        <v xml:space="preserve"> 'C', Whirl Blank</v>
      </c>
      <c r="D92" t="str">
        <v xml:space="preserve"> See Image, Constrained</v>
      </c>
      <c r="E92" t="str">
        <v>(.04 to .12 range = Pass)</v>
      </c>
      <c r="F92" t="str">
        <v>(.042 FULL) Go Pin Seat Fully</v>
      </c>
      <c r="G92" t="str">
        <v>(B), Mfg. Tol.</v>
      </c>
      <c r="H92" t="str">
        <v>(B), O.A.L.</v>
      </c>
      <c r="I92" t="str">
        <v>.001 or less =Pass</v>
      </c>
      <c r="J92" t="str">
        <v>.001 or less out of center = Pass</v>
      </c>
      <c r="K92" t="str">
        <v>.002 or Less = Pass</v>
      </c>
      <c r="L92" t="str">
        <v>.002 or Less out of center = Pass</v>
      </c>
      <c r="M92" t="str">
        <v>.005 to .015 = Pass</v>
      </c>
      <c r="N92" t="str">
        <v>.0125 Mean, Section</v>
      </c>
      <c r="O92" t="str">
        <v>.025 or Less in X &amp; Y=Pass</v>
      </c>
      <c r="P92" t="str">
        <v>.038 Mean</v>
      </c>
      <c r="Q92" t="str">
        <v>.063 MM = .0024 IN, See Image</v>
      </c>
      <c r="R92" t="str">
        <v>.063MM = .0024"</v>
      </c>
      <c r="S92" t="str">
        <v>.243 NO-GO, Unconstrained, Must Not Start</v>
      </c>
      <c r="T92" t="str">
        <v>@ Back Face &amp; ID, No Raised Edge</v>
      </c>
      <c r="U92" t="str">
        <v>@ Back Face &amp; OD, No Raised Edge</v>
      </c>
      <c r="V92" t="str">
        <v>@ ID &amp; FACE</v>
      </c>
      <c r="W92" t="str">
        <v>@ OD &amp; BACK FACE</v>
      </c>
      <c r="X92" t="str">
        <v>@ OD &amp; FACE</v>
      </c>
      <c r="Y92" t="str">
        <v>Across from slot</v>
      </c>
      <c r="Z92" t="str">
        <v>All Edge Breaks</v>
      </c>
      <c r="AA92" t="str">
        <v>Attached to bar stock</v>
      </c>
      <c r="AB92" t="str">
        <v xml:space="preserve">Back Turn Fillet Rad. </v>
      </c>
      <c r="AC92" t="str">
        <v>Balloon 1 (DWG FRM0105 Page 2, NV-27)</v>
      </c>
      <c r="AD92" t="str">
        <v>Balloon 1 (DWG FRM0105, NV-30)</v>
      </c>
      <c r="AE92" t="str">
        <v>Balloon 1 (P# 9890002-20) OL00429/A</v>
      </c>
      <c r="AF92" t="str">
        <v>Balloon 1, DWG#FRM0105</v>
      </c>
      <c r="AG92" t="str">
        <v>Balloon 11, See Image</v>
      </c>
      <c r="AH92" t="str">
        <v xml:space="preserve">Balloon 2 (DWG FRM0105 Page 2, NV-27) </v>
      </c>
      <c r="AI92" t="str">
        <v>Balloon 2 (DWG FRM0105, NV-30)</v>
      </c>
      <c r="AJ92" t="str">
        <v>Balloon 2 (P# 9890002-20)</v>
      </c>
      <c r="AK92" t="str">
        <v>Balloon 2, DWG#FRM0105</v>
      </c>
      <c r="AL92" t="str">
        <v>Balloon 2, DWG#FRM0105, See Image</v>
      </c>
      <c r="AM92" t="str">
        <v>Balloon 3 (DWG FRM0105, NV-30 Minor)</v>
      </c>
      <c r="AN92" t="str">
        <v>Balloon 3 (DWG FRM0105, NV-30)</v>
      </c>
      <c r="AO92" t="str">
        <v>Balloon 3 (P# 9890002-20)</v>
      </c>
      <c r="AP92" t="str">
        <v>Balloon 4</v>
      </c>
      <c r="AQ92" t="str">
        <v>Balloon 4 (P# 9890002-20)</v>
      </c>
      <c r="AR92" t="str">
        <v>Below Middle Band</v>
      </c>
      <c r="AS92" t="str">
        <v>Best Fit Pin, .003 or Less =Pass</v>
      </c>
      <c r="AT92" t="str">
        <v>Blank</v>
      </c>
      <c r="AU92" t="str">
        <v>Blank Turn Maj.</v>
      </c>
      <c r="AV92" t="str">
        <v>Blank Turn Maj. Mill Flt., OL4172</v>
      </c>
      <c r="AW92" t="str">
        <v>Blank Without .010 Slots</v>
      </c>
      <c r="AX92" t="str">
        <v>Blank Without .010 Slots, Section</v>
      </c>
      <c r="AY92" t="str">
        <v>Blank without thread</v>
      </c>
      <c r="AZ92" t="str">
        <v xml:space="preserve">Blank, Center of V Grv. </v>
      </c>
      <c r="BA92" t="str">
        <v>Blank, Check R adjacent Balloon 17</v>
      </c>
      <c r="BB92" t="str">
        <v>Blank, EXT. Feature</v>
      </c>
      <c r="BC92" t="str">
        <v>Blank, See Image, OL04335</v>
      </c>
      <c r="BD92" t="str">
        <v>Blank, See Image, OL04336</v>
      </c>
      <c r="BE92" t="str">
        <v xml:space="preserve">Blank, Thrd. </v>
      </c>
      <c r="BF92" t="str">
        <v>Blank, Turn Tip</v>
      </c>
      <c r="BG92" t="str">
        <v>Blank, Without Thrd.</v>
      </c>
      <c r="BH92" t="str">
        <v>Blank, Without Thread</v>
      </c>
      <c r="BI92" t="str">
        <v xml:space="preserve">Blunt Start Blend to Minor </v>
      </c>
      <c r="BJ92" t="str">
        <v>Calc., Use Go HEX</v>
      </c>
      <c r="BK92" t="str">
        <v>Can't dig into OD</v>
      </c>
      <c r="BL92" t="str">
        <v>Carbide Gauge</v>
      </c>
      <c r="BM92" t="str">
        <v xml:space="preserve">Center of V Grv. </v>
      </c>
      <c r="BN92" t="str">
        <v>Centered Less than .03 = Pass</v>
      </c>
      <c r="BO92" t="str">
        <v>Centered within .0005 or Less = Pass</v>
      </c>
      <c r="BP92" t="str">
        <v>Centered within .001 or Less = Pass</v>
      </c>
      <c r="BQ92" t="str">
        <v>Centered within .0254 or Less = Pass</v>
      </c>
      <c r="BR92" t="str">
        <v>Check close to Rod Slot</v>
      </c>
      <c r="BS92" t="str">
        <v>Check every other hole</v>
      </c>
      <c r="BT92" t="str">
        <v>Check Go over full length of slot.</v>
      </c>
      <c r="BU92" t="str">
        <v>Check Near Closed End</v>
      </c>
      <c r="BV92" t="str">
        <v>Check per Print View, Away from Rod Slot</v>
      </c>
      <c r="BW92" t="str">
        <v>Check to Balloon 30 Go Pin</v>
      </c>
      <c r="BX92" t="str">
        <v>Check with .2705 SET Pin Inside Part</v>
      </c>
      <c r="BY92" t="str">
        <v>Check with Hex Up</v>
      </c>
      <c r="BZ92" t="str">
        <v>CMM Blank</v>
      </c>
      <c r="CA92" t="str">
        <v>Confirm Full Radius</v>
      </c>
      <c r="CB92" t="str">
        <v>Constrained in fixture</v>
      </c>
      <c r="CC92" t="str">
        <v>Constrained with Ring</v>
      </c>
      <c r="CD92" t="str">
        <v>Constrained, See Image</v>
      </c>
      <c r="CE92" t="str">
        <v>Dim. "A"</v>
      </c>
      <c r="CF92" t="str">
        <v>Dim. "B"</v>
      </c>
      <c r="CG92" t="str">
        <v>Dim. "C"</v>
      </c>
      <c r="CH92" t="str">
        <v>Dim. "D", Whirl Blank</v>
      </c>
      <c r="CI92" t="str">
        <v>Dim. "G"</v>
      </c>
      <c r="CJ92" t="str">
        <v>Dim. E, Blank Turn Maj. &amp;  Mill Flt</v>
      </c>
      <c r="CK92" t="str">
        <v>Dim. E, Blank Turn Maj.&amp;  Mill Flt</v>
      </c>
      <c r="CL92" t="str">
        <v>Dim. H, Whirl Blank</v>
      </c>
      <c r="CM92" t="str">
        <v>Dim. J, 'Blank Turn Maj. &amp; Whirl Blank</v>
      </c>
      <c r="CN92" t="str">
        <v>Disk Drop Indicator Tip</v>
      </c>
      <c r="CO92" t="str">
        <v>DWG 100448-15, Balloon F_1</v>
      </c>
      <c r="CP92" t="str">
        <v>DWG 100448-15, OL02571</v>
      </c>
      <c r="CQ92" t="str">
        <v>DWG 100448-41</v>
      </c>
      <c r="CR92" t="str">
        <v>DWG 9890040, (10E),Section Part, OL01139</v>
      </c>
      <c r="CS92" t="str">
        <v>DWG 9890040, (10E),Section, OL01139</v>
      </c>
      <c r="CT92" t="str">
        <v>DWG 9890040, (11E)</v>
      </c>
      <c r="CU92" t="str">
        <v>DWG 9890040, (11E), Pins with Flats</v>
      </c>
      <c r="CV92" t="str">
        <v>DWG 9890040, (12E),  Pass=.002 or less</v>
      </c>
      <c r="CW92" t="str">
        <v>DWG 9890040, (12E), See Image</v>
      </c>
      <c r="CX92" t="str">
        <v>DWG 9890040, (1E), OL01431</v>
      </c>
      <c r="CY92" t="str">
        <v>DWG 9890040, (1E), OL01432</v>
      </c>
      <c r="CZ92" t="str">
        <v>DWG 9890040, (2E), OL01432</v>
      </c>
      <c r="DA92" t="str">
        <v>DWG 9890040, (3E)</v>
      </c>
      <c r="DB92" t="str">
        <v>DWG 9890040, (4E)</v>
      </c>
      <c r="DC92" t="str">
        <v>DWG 9890040, (5E), OL02336</v>
      </c>
      <c r="DD92" t="str">
        <v>DWG 9890040, (6E)</v>
      </c>
      <c r="DE92" t="str">
        <v>DWG 9890040, (7E)</v>
      </c>
      <c r="DF92" t="str">
        <v>DWG 9890040, (8E), OL01433</v>
      </c>
      <c r="DG92" t="str">
        <v>DWG 9890040, (8E), OL01433, Section</v>
      </c>
      <c r="DH92" t="str">
        <v>DWG 9890040, (9E), Close to Rod Slot</v>
      </c>
      <c r="DI92" t="str">
        <v>DWG 9890040, (9E),Close to Rod Slot</v>
      </c>
      <c r="DJ92" t="str">
        <v>DWG FRM0105 PAGE 2</v>
      </c>
      <c r="DK92" t="str">
        <v>DWG# 100448-41</v>
      </c>
      <c r="DL92" t="str">
        <v>DWG# 100448-44</v>
      </c>
      <c r="DM92" t="str">
        <v>DWG# 9890003  (1), Section OL00436/A</v>
      </c>
      <c r="DN92" t="str">
        <v>DWG# 9890003 (3), Ring Gauge Constrained</v>
      </c>
      <c r="DO92" t="str">
        <v>DWG# 9890003 (4), Section</v>
      </c>
      <c r="DP92" t="str">
        <v>DWG#100448-26, Balloon 1K, OL02350</v>
      </c>
      <c r="DQ92" t="str">
        <v>DWG#100448-26, Balloon 2K, OL02350</v>
      </c>
      <c r="DR92" t="str">
        <v>DWG#100448-26, Balloon 3K, OL02363</v>
      </c>
      <c r="DS92" t="str">
        <v>DWG#100448-26, Balloon 4K</v>
      </c>
      <c r="DT92" t="str">
        <v>DWG#100448-26, Balloon 5K, Section</v>
      </c>
      <c r="DU92" t="str">
        <v>DWG#100448-26, Balloon 6K</v>
      </c>
      <c r="DV92" t="str">
        <v>DWG#100448-26, Balloon 7K, Section</v>
      </c>
      <c r="DW92" t="str">
        <v>DWG#100448-26, Mfg. Tol.</v>
      </c>
      <c r="DX92" t="str">
        <v>DWG#9890003 (2) Ring Gauge Constrained</v>
      </c>
      <c r="DY92" t="str">
        <v>DWG#9890044</v>
      </c>
      <c r="DZ92" t="str">
        <v>DWG#9890044 .1985 to .2005=Pass</v>
      </c>
      <c r="EA92" t="str">
        <v>DWG#9890044 Overlay OL02441</v>
      </c>
      <c r="EB92" t="str">
        <v>DWG#9890044, OL02441</v>
      </c>
      <c r="EC92" t="str">
        <v>DWG#FRM0105</v>
      </c>
      <c r="ED92" t="str">
        <v>EXT.</v>
      </c>
      <c r="EE92" t="str">
        <v>EXT. Section, OL02460</v>
      </c>
      <c r="EF92" t="str">
        <v>EXT., OL04223</v>
      </c>
      <c r="EG92" t="str">
        <v>Flat Drop Indicator Tip</v>
      </c>
      <c r="EH92" t="str">
        <v>Full Go Pin, No Light, at Radius</v>
      </c>
      <c r="EI92" t="str">
        <v>Function Check</v>
      </c>
      <c r="EJ92" t="str">
        <v>GO Function Gauge</v>
      </c>
      <c r="EK92" t="str">
        <v>Go Gauge for Balloon 1 &amp; 4</v>
      </c>
      <c r="EL92" t="str">
        <v>Go Pin must pass through</v>
      </c>
      <c r="EM92" t="str">
        <v>Greater than .005 = Fail, Section</v>
      </c>
      <c r="EN92" t="str">
        <v>Greater than .025 out of center = Fail</v>
      </c>
      <c r="EO92" t="str">
        <v>Greater than 2.6 = Pass</v>
      </c>
      <c r="EP92" t="str">
        <v>Green = Pass, Red = Fail</v>
      </c>
      <c r="EQ92" t="str">
        <v>Hex Depth</v>
      </c>
      <c r="ER92" t="str">
        <v>Hex Minor</v>
      </c>
      <c r="ES92" t="str">
        <v>Hole Dia.</v>
      </c>
      <c r="ET92" t="str">
        <v>ID Sphere Finish</v>
      </c>
      <c r="EU92" t="str">
        <v>ID/OD Both Sides, Diff. .002 or less = Pass</v>
      </c>
      <c r="EV92" t="str">
        <v>If Looks Big, Section</v>
      </c>
      <c r="EW92" t="str">
        <v>If Looks Small, Section</v>
      </c>
      <c r="EX92" t="str">
        <v>Insp. Close to Break Away, Mfg.Tol.</v>
      </c>
      <c r="EY92" t="str">
        <v>INT.</v>
      </c>
      <c r="EZ92" t="str">
        <v>INT. Section, OL02460</v>
      </c>
      <c r="FA92" t="str">
        <v>INT., OL04223</v>
      </c>
      <c r="FB92" t="str">
        <v>Intersect. of 7.7 &amp; R0.10</v>
      </c>
      <c r="FC92" t="str">
        <v>Intersect. of 8.79 and R.25 MAX</v>
      </c>
      <c r="FD92" t="str">
        <v>Keep Ind. Tip away from corner</v>
      </c>
      <c r="FE92" t="str">
        <v>L31</v>
      </c>
      <c r="FF92" t="str">
        <v>Laser Mark</v>
      </c>
      <c r="FG92" t="str">
        <v>LASER PER NOTE 4</v>
      </c>
      <c r="FH92" t="str">
        <v>LASER PER NOTE 4, Final Check 1 only</v>
      </c>
      <c r="FI92" t="str">
        <v>Less than .002 out of center = Pass</v>
      </c>
      <c r="FJ92" t="str">
        <v>Less than 2.75 = Pass, Section</v>
      </c>
      <c r="FK92" t="str">
        <v>List as pin. Not Calibrated</v>
      </c>
      <c r="FL92" t="str">
        <v>M9 X 1.25 BUTT See Comment Image</v>
      </c>
      <c r="FM92" t="str">
        <v>Manual Section</v>
      </c>
      <c r="FN92" t="str">
        <v>Max Deep .241 NO-GO =.42</v>
      </c>
      <c r="FO92" t="str">
        <v>MAX Depth of (Note 7) .241 NO-GO Pin</v>
      </c>
      <c r="FP92" t="str">
        <v>Measure from Blue Line, See Image</v>
      </c>
      <c r="FQ92" t="str">
        <v>Measure Width of Blue Area, See Image</v>
      </c>
      <c r="FR92" t="str">
        <v>Mfg. Tol</v>
      </c>
      <c r="FS92" t="str">
        <v>Mfg. Tol, See Image</v>
      </c>
      <c r="FT92" t="str">
        <v>Mfg. Tol.</v>
      </c>
      <c r="FU92" t="str">
        <v>Mfg. Tol. "A"</v>
      </c>
      <c r="FV92" t="str">
        <v>Mfg. Tol. (Zero on Gauge Full Dia. Lead)</v>
      </c>
      <c r="FW92" t="str">
        <v>Mfg. Tol. Balloon 11, See Image</v>
      </c>
      <c r="FX92" t="str">
        <v>Mfg. Tol. Balloon 4</v>
      </c>
      <c r="FY92" t="str">
        <v>Mfg. Tol. Balloon 7</v>
      </c>
      <c r="FZ92" t="str">
        <v xml:space="preserve">Mfg. Tol. C-Bore Face (Ballo 28) </v>
      </c>
      <c r="GA92" t="str">
        <v>Mfg. Tol. Section</v>
      </c>
      <c r="GB92" t="str">
        <v>Mfg. Tol. See Image</v>
      </c>
      <c r="GC92" t="str">
        <v>Mfg. Tol., 3 Places, Record MAX</v>
      </c>
      <c r="GD92" t="str">
        <v>Mfg. Tol., Balloon 11</v>
      </c>
      <c r="GE92" t="str">
        <v>Mfg. Tol., Balloon 7</v>
      </c>
      <c r="GF92" t="str">
        <v>Mfg. Tol., Blank</v>
      </c>
      <c r="GG92" t="str">
        <v>Mfg. Tol., Blank, Balloon 12</v>
      </c>
      <c r="GH92" t="str">
        <v>Mfg. Tol., Blend to SØ.320</v>
      </c>
      <c r="GI92" t="str">
        <v>Mfg. Tol., Calculation</v>
      </c>
      <c r="GJ92" t="str">
        <v>Mfg. Tol., For Mill Fixture</v>
      </c>
      <c r="GK92" t="str">
        <v>Mfg. Tol., L32</v>
      </c>
      <c r="GL92" t="str">
        <v>Mfg. Tol., L33</v>
      </c>
      <c r="GM92" t="str">
        <v>Mfg. Tol., No Tool Marks</v>
      </c>
      <c r="GN92" t="str">
        <v>Mfg. Tol., OL03361</v>
      </c>
      <c r="GO92" t="str">
        <v>Mfg. Tol., Record off center value</v>
      </c>
      <c r="GP92" t="str">
        <v>Mfg. Tol., Same 3 Places, Record MIN</v>
      </c>
      <c r="GQ92" t="str">
        <v>Mfg. Tol., Section</v>
      </c>
      <c r="GR92" t="str">
        <v>Mfg. Tol., Section B-B</v>
      </c>
      <c r="GS92" t="str">
        <v>Mfg. Tol., Section, OL03361</v>
      </c>
      <c r="GT92" t="str">
        <v>Mfg. Tol., Section, Per Note 2</v>
      </c>
      <c r="GU92" t="str">
        <v>Mfg. Tol., See Image</v>
      </c>
      <c r="GV92" t="str">
        <v>Mfg. Tol., See Image, Bore in Blue</v>
      </c>
      <c r="GW92" t="str">
        <v>Mfg. Tol., See Image, Hook Tip</v>
      </c>
      <c r="GX92" t="str">
        <v>Mfg. Tol., Sharp Okay No Burr</v>
      </c>
      <c r="GY92" t="str">
        <v>Mfg. Tol., Threadless Blank</v>
      </c>
      <c r="GZ92" t="str">
        <v>Mfg.Tol.</v>
      </c>
      <c r="HA92" t="str">
        <v>Mgf. To., T.S.C.</v>
      </c>
      <c r="HB92" t="str">
        <v>Milled Feature</v>
      </c>
      <c r="HC92" t="str">
        <v>Milled Feature, OL04045</v>
      </c>
      <c r="HD92" t="str">
        <v>More than .0005 out of center = Fail</v>
      </c>
      <c r="HE92" t="str">
        <v>Must Pass Through</v>
      </c>
      <c r="HF92" t="str">
        <v>Must pass through gauge</v>
      </c>
      <c r="HG92" t="str">
        <v>Must Pass Through Go Gauge</v>
      </c>
      <c r="HH92" t="str">
        <v>Must Pass, See Image.</v>
      </c>
      <c r="HI92" t="str">
        <v>NA</v>
      </c>
      <c r="HJ92" t="str">
        <v>Narrow Area</v>
      </c>
      <c r="HK92" t="str">
        <v>Near Balloon 21</v>
      </c>
      <c r="HL92" t="str">
        <v>Near Datum B</v>
      </c>
      <c r="HM92" t="str">
        <v>Neck Dia.</v>
      </c>
      <c r="HN92" t="str">
        <v>Neck to Head Rad.</v>
      </c>
      <c r="HO92" t="str">
        <v>No Copper Deposits Allowed</v>
      </c>
      <c r="HP92" t="str">
        <v>No Section</v>
      </c>
      <c r="HQ92" t="str">
        <v>No Section, .01 to .014 = Pass</v>
      </c>
      <c r="HR92" t="str">
        <v>No Section, Rotate Part</v>
      </c>
      <c r="HS92" t="str">
        <v>No Section, See Image</v>
      </c>
      <c r="HT92" t="str">
        <v>No Slot, Section B-B</v>
      </c>
      <c r="HU92" t="str">
        <v>No visual step = Pass</v>
      </c>
      <c r="HV92" t="str">
        <v>Not to exceed .95 Deep</v>
      </c>
      <c r="HW92" t="str">
        <v>Note 1</v>
      </c>
      <c r="HX92" t="str">
        <v>OL00333/A</v>
      </c>
      <c r="HY92" t="str">
        <v>OL00519</v>
      </c>
      <c r="HZ92" t="str">
        <v>OL00520</v>
      </c>
      <c r="IA92" t="str">
        <v>OL00529</v>
      </c>
      <c r="IB92" t="str">
        <v>OL00542</v>
      </c>
      <c r="IC92" t="str">
        <v>OL00724</v>
      </c>
      <c r="ID92" t="str">
        <v>OL01250</v>
      </c>
      <c r="IE92" t="str">
        <v>OL01869, Threadless Blank</v>
      </c>
      <c r="IF92" t="str">
        <v>OL01870, Section</v>
      </c>
      <c r="IG92" t="str">
        <v>OL02255</v>
      </c>
      <c r="IH92" t="str">
        <v>OL02255, Mfg. Tol.</v>
      </c>
      <c r="II92" t="str">
        <v>OL02302</v>
      </c>
      <c r="IJ92" t="str">
        <v xml:space="preserve">OL02318  needed per image instructions </v>
      </c>
      <c r="IK92" t="str">
        <v>OL02556</v>
      </c>
      <c r="IL92" t="str">
        <v>OL02557</v>
      </c>
      <c r="IM92" t="str">
        <v>OL02567</v>
      </c>
      <c r="IN92" t="str">
        <v>OL02653</v>
      </c>
      <c r="IO92" t="str">
        <v>OL02718</v>
      </c>
      <c r="IP92" t="str">
        <v>OL02841</v>
      </c>
      <c r="IQ92" t="str">
        <v>OL02842</v>
      </c>
      <c r="IR92" t="str">
        <v>OL02844</v>
      </c>
      <c r="IS92" t="str">
        <v>OL02871</v>
      </c>
      <c r="IT92" t="str">
        <v>OL02887</v>
      </c>
      <c r="IU92" t="str">
        <v>OL03766</v>
      </c>
      <c r="IV92" t="str">
        <v>OL03868</v>
      </c>
      <c r="IW92" t="str">
        <v>OL03869</v>
      </c>
      <c r="IX92" t="str">
        <v>OL03870</v>
      </c>
      <c r="IY92" t="str">
        <v>OL03873, DWG# 100448-44</v>
      </c>
      <c r="IZ92" t="str">
        <v>OL03949</v>
      </c>
      <c r="JA92" t="str">
        <v xml:space="preserve">OL04043, Section </v>
      </c>
      <c r="JB92" t="str">
        <v xml:space="preserve">OL04044, Section </v>
      </c>
      <c r="JC92" t="str">
        <v>OL04045</v>
      </c>
      <c r="JD92" t="str">
        <v>OL04045, Milled Feature</v>
      </c>
      <c r="JE92" t="str">
        <v>OL04063</v>
      </c>
      <c r="JF92" t="str">
        <v>OL04064</v>
      </c>
      <c r="JG92" t="str">
        <v>OL04065</v>
      </c>
      <c r="JH92" t="str">
        <v>OL04181</v>
      </c>
      <c r="JI92" t="str">
        <v>OL04218</v>
      </c>
      <c r="JJ92" t="str">
        <v>OL04224, See Image</v>
      </c>
      <c r="JK92" t="str">
        <v>OL04374</v>
      </c>
      <c r="JL92" t="str">
        <v>OL04375, Section M-M</v>
      </c>
      <c r="JM92" t="str">
        <v>OL04376, Section M-M</v>
      </c>
      <c r="JN92" t="str">
        <v>OL04443</v>
      </c>
      <c r="JO92" t="str">
        <v>OL04444</v>
      </c>
      <c r="JP92" t="str">
        <v>One side of slot</v>
      </c>
      <c r="JQ92" t="str">
        <v>Other side of slot</v>
      </c>
      <c r="JR92" t="str">
        <v>Out of center more than .002 = Fail</v>
      </c>
      <c r="JS92" t="str">
        <v>Out of center more than.002 = Fail</v>
      </c>
      <c r="JT92" t="str">
        <v>Overlay OL02713</v>
      </c>
    </row>
    <row r="93" spans="1:280">
      <c r="A93" s="74" t="s">
        <v>893</v>
      </c>
      <c r="C93" s="74" t="str" cm="1">
        <f t="array" ref="C93:JT93">TRANSPOSE(_xlfn._xlws.SORT(_xlfn._xlws.FILTER($A$2:$A$279,ISNUMBER(SEARCH('Prt. Lib. &amp; Routine, Table'!M100,$A$2:$A$279)),"not found")))</f>
        <v xml:space="preserve"> 'C', Whirl Blank</v>
      </c>
      <c r="D93" t="str">
        <v xml:space="preserve"> See Image, Constrained</v>
      </c>
      <c r="E93" t="str">
        <v>(.04 to .12 range = Pass)</v>
      </c>
      <c r="F93" t="str">
        <v>(.042 FULL) Go Pin Seat Fully</v>
      </c>
      <c r="G93" t="str">
        <v>(B), Mfg. Tol.</v>
      </c>
      <c r="H93" t="str">
        <v>(B), O.A.L.</v>
      </c>
      <c r="I93" t="str">
        <v>.001 or less =Pass</v>
      </c>
      <c r="J93" t="str">
        <v>.001 or less out of center = Pass</v>
      </c>
      <c r="K93" t="str">
        <v>.002 or Less = Pass</v>
      </c>
      <c r="L93" t="str">
        <v>.002 or Less out of center = Pass</v>
      </c>
      <c r="M93" t="str">
        <v>.005 to .015 = Pass</v>
      </c>
      <c r="N93" t="str">
        <v>.0125 Mean, Section</v>
      </c>
      <c r="O93" t="str">
        <v>.025 or Less in X &amp; Y=Pass</v>
      </c>
      <c r="P93" t="str">
        <v>.038 Mean</v>
      </c>
      <c r="Q93" t="str">
        <v>.063 MM = .0024 IN, See Image</v>
      </c>
      <c r="R93" t="str">
        <v>.063MM = .0024"</v>
      </c>
      <c r="S93" t="str">
        <v>.243 NO-GO, Unconstrained, Must Not Start</v>
      </c>
      <c r="T93" t="str">
        <v>@ Back Face &amp; ID, No Raised Edge</v>
      </c>
      <c r="U93" t="str">
        <v>@ Back Face &amp; OD, No Raised Edge</v>
      </c>
      <c r="V93" t="str">
        <v>@ ID &amp; FACE</v>
      </c>
      <c r="W93" t="str">
        <v>@ OD &amp; BACK FACE</v>
      </c>
      <c r="X93" t="str">
        <v>@ OD &amp; FACE</v>
      </c>
      <c r="Y93" t="str">
        <v>Across from slot</v>
      </c>
      <c r="Z93" t="str">
        <v>All Edge Breaks</v>
      </c>
      <c r="AA93" t="str">
        <v>Attached to bar stock</v>
      </c>
      <c r="AB93" t="str">
        <v xml:space="preserve">Back Turn Fillet Rad. </v>
      </c>
      <c r="AC93" t="str">
        <v>Balloon 1 (DWG FRM0105 Page 2, NV-27)</v>
      </c>
      <c r="AD93" t="str">
        <v>Balloon 1 (DWG FRM0105, NV-30)</v>
      </c>
      <c r="AE93" t="str">
        <v>Balloon 1 (P# 9890002-20) OL00429/A</v>
      </c>
      <c r="AF93" t="str">
        <v>Balloon 1, DWG#FRM0105</v>
      </c>
      <c r="AG93" t="str">
        <v>Balloon 11, See Image</v>
      </c>
      <c r="AH93" t="str">
        <v xml:space="preserve">Balloon 2 (DWG FRM0105 Page 2, NV-27) </v>
      </c>
      <c r="AI93" t="str">
        <v>Balloon 2 (DWG FRM0105, NV-30)</v>
      </c>
      <c r="AJ93" t="str">
        <v>Balloon 2 (P# 9890002-20)</v>
      </c>
      <c r="AK93" t="str">
        <v>Balloon 2, DWG#FRM0105</v>
      </c>
      <c r="AL93" t="str">
        <v>Balloon 2, DWG#FRM0105, See Image</v>
      </c>
      <c r="AM93" t="str">
        <v>Balloon 3 (DWG FRM0105, NV-30 Minor)</v>
      </c>
      <c r="AN93" t="str">
        <v>Balloon 3 (DWG FRM0105, NV-30)</v>
      </c>
      <c r="AO93" t="str">
        <v>Balloon 3 (P# 9890002-20)</v>
      </c>
      <c r="AP93" t="str">
        <v>Balloon 4</v>
      </c>
      <c r="AQ93" t="str">
        <v>Balloon 4 (P# 9890002-20)</v>
      </c>
      <c r="AR93" t="str">
        <v>Below Middle Band</v>
      </c>
      <c r="AS93" t="str">
        <v>Best Fit Pin, .003 or Less =Pass</v>
      </c>
      <c r="AT93" t="str">
        <v>Blank</v>
      </c>
      <c r="AU93" t="str">
        <v>Blank Turn Maj.</v>
      </c>
      <c r="AV93" t="str">
        <v>Blank Turn Maj. Mill Flt., OL4172</v>
      </c>
      <c r="AW93" t="str">
        <v>Blank Without .010 Slots</v>
      </c>
      <c r="AX93" t="str">
        <v>Blank Without .010 Slots, Section</v>
      </c>
      <c r="AY93" t="str">
        <v>Blank without thread</v>
      </c>
      <c r="AZ93" t="str">
        <v xml:space="preserve">Blank, Center of V Grv. </v>
      </c>
      <c r="BA93" t="str">
        <v>Blank, Check R adjacent Balloon 17</v>
      </c>
      <c r="BB93" t="str">
        <v>Blank, EXT. Feature</v>
      </c>
      <c r="BC93" t="str">
        <v>Blank, See Image, OL04335</v>
      </c>
      <c r="BD93" t="str">
        <v>Blank, See Image, OL04336</v>
      </c>
      <c r="BE93" t="str">
        <v xml:space="preserve">Blank, Thrd. </v>
      </c>
      <c r="BF93" t="str">
        <v>Blank, Turn Tip</v>
      </c>
      <c r="BG93" t="str">
        <v>Blank, Without Thrd.</v>
      </c>
      <c r="BH93" t="str">
        <v>Blank, Without Thread</v>
      </c>
      <c r="BI93" t="str">
        <v xml:space="preserve">Blunt Start Blend to Minor </v>
      </c>
      <c r="BJ93" t="str">
        <v>Calc., Use Go HEX</v>
      </c>
      <c r="BK93" t="str">
        <v>Can't dig into OD</v>
      </c>
      <c r="BL93" t="str">
        <v>Carbide Gauge</v>
      </c>
      <c r="BM93" t="str">
        <v xml:space="preserve">Center of V Grv. </v>
      </c>
      <c r="BN93" t="str">
        <v>Centered Less than .03 = Pass</v>
      </c>
      <c r="BO93" t="str">
        <v>Centered within .0005 or Less = Pass</v>
      </c>
      <c r="BP93" t="str">
        <v>Centered within .001 or Less = Pass</v>
      </c>
      <c r="BQ93" t="str">
        <v>Centered within .0254 or Less = Pass</v>
      </c>
      <c r="BR93" t="str">
        <v>Check close to Rod Slot</v>
      </c>
      <c r="BS93" t="str">
        <v>Check every other hole</v>
      </c>
      <c r="BT93" t="str">
        <v>Check Go over full length of slot.</v>
      </c>
      <c r="BU93" t="str">
        <v>Check Near Closed End</v>
      </c>
      <c r="BV93" t="str">
        <v>Check per Print View, Away from Rod Slot</v>
      </c>
      <c r="BW93" t="str">
        <v>Check to Balloon 30 Go Pin</v>
      </c>
      <c r="BX93" t="str">
        <v>Check with .2705 SET Pin Inside Part</v>
      </c>
      <c r="BY93" t="str">
        <v>Check with Hex Up</v>
      </c>
      <c r="BZ93" t="str">
        <v>CMM Blank</v>
      </c>
      <c r="CA93" t="str">
        <v>Confirm Full Radius</v>
      </c>
      <c r="CB93" t="str">
        <v>Constrained in fixture</v>
      </c>
      <c r="CC93" t="str">
        <v>Constrained with Ring</v>
      </c>
      <c r="CD93" t="str">
        <v>Constrained, See Image</v>
      </c>
      <c r="CE93" t="str">
        <v>Dim. "A"</v>
      </c>
      <c r="CF93" t="str">
        <v>Dim. "B"</v>
      </c>
      <c r="CG93" t="str">
        <v>Dim. "C"</v>
      </c>
      <c r="CH93" t="str">
        <v>Dim. "D", Whirl Blank</v>
      </c>
      <c r="CI93" t="str">
        <v>Dim. "G"</v>
      </c>
      <c r="CJ93" t="str">
        <v>Dim. E, Blank Turn Maj. &amp;  Mill Flt</v>
      </c>
      <c r="CK93" t="str">
        <v>Dim. E, Blank Turn Maj.&amp;  Mill Flt</v>
      </c>
      <c r="CL93" t="str">
        <v>Dim. H, Whirl Blank</v>
      </c>
      <c r="CM93" t="str">
        <v>Dim. J, 'Blank Turn Maj. &amp; Whirl Blank</v>
      </c>
      <c r="CN93" t="str">
        <v>Disk Drop Indicator Tip</v>
      </c>
      <c r="CO93" t="str">
        <v>DWG 100448-15, Balloon F_1</v>
      </c>
      <c r="CP93" t="str">
        <v>DWG 100448-15, OL02571</v>
      </c>
      <c r="CQ93" t="str">
        <v>DWG 100448-41</v>
      </c>
      <c r="CR93" t="str">
        <v>DWG 9890040, (10E),Section Part, OL01139</v>
      </c>
      <c r="CS93" t="str">
        <v>DWG 9890040, (10E),Section, OL01139</v>
      </c>
      <c r="CT93" t="str">
        <v>DWG 9890040, (11E)</v>
      </c>
      <c r="CU93" t="str">
        <v>DWG 9890040, (11E), Pins with Flats</v>
      </c>
      <c r="CV93" t="str">
        <v>DWG 9890040, (12E),  Pass=.002 or less</v>
      </c>
      <c r="CW93" t="str">
        <v>DWG 9890040, (12E), See Image</v>
      </c>
      <c r="CX93" t="str">
        <v>DWG 9890040, (1E), OL01431</v>
      </c>
      <c r="CY93" t="str">
        <v>DWG 9890040, (1E), OL01432</v>
      </c>
      <c r="CZ93" t="str">
        <v>DWG 9890040, (2E), OL01432</v>
      </c>
      <c r="DA93" t="str">
        <v>DWG 9890040, (3E)</v>
      </c>
      <c r="DB93" t="str">
        <v>DWG 9890040, (4E)</v>
      </c>
      <c r="DC93" t="str">
        <v>DWG 9890040, (5E), OL02336</v>
      </c>
      <c r="DD93" t="str">
        <v>DWG 9890040, (6E)</v>
      </c>
      <c r="DE93" t="str">
        <v>DWG 9890040, (7E)</v>
      </c>
      <c r="DF93" t="str">
        <v>DWG 9890040, (8E), OL01433</v>
      </c>
      <c r="DG93" t="str">
        <v>DWG 9890040, (8E), OL01433, Section</v>
      </c>
      <c r="DH93" t="str">
        <v>DWG 9890040, (9E), Close to Rod Slot</v>
      </c>
      <c r="DI93" t="str">
        <v>DWG 9890040, (9E),Close to Rod Slot</v>
      </c>
      <c r="DJ93" t="str">
        <v>DWG FRM0105 PAGE 2</v>
      </c>
      <c r="DK93" t="str">
        <v>DWG# 100448-41</v>
      </c>
      <c r="DL93" t="str">
        <v>DWG# 100448-44</v>
      </c>
      <c r="DM93" t="str">
        <v>DWG# 9890003  (1), Section OL00436/A</v>
      </c>
      <c r="DN93" t="str">
        <v>DWG# 9890003 (3), Ring Gauge Constrained</v>
      </c>
      <c r="DO93" t="str">
        <v>DWG# 9890003 (4), Section</v>
      </c>
      <c r="DP93" t="str">
        <v>DWG#100448-26, Balloon 1K, OL02350</v>
      </c>
      <c r="DQ93" t="str">
        <v>DWG#100448-26, Balloon 2K, OL02350</v>
      </c>
      <c r="DR93" t="str">
        <v>DWG#100448-26, Balloon 3K, OL02363</v>
      </c>
      <c r="DS93" t="str">
        <v>DWG#100448-26, Balloon 4K</v>
      </c>
      <c r="DT93" t="str">
        <v>DWG#100448-26, Balloon 5K, Section</v>
      </c>
      <c r="DU93" t="str">
        <v>DWG#100448-26, Balloon 6K</v>
      </c>
      <c r="DV93" t="str">
        <v>DWG#100448-26, Balloon 7K, Section</v>
      </c>
      <c r="DW93" t="str">
        <v>DWG#100448-26, Mfg. Tol.</v>
      </c>
      <c r="DX93" t="str">
        <v>DWG#9890003 (2) Ring Gauge Constrained</v>
      </c>
      <c r="DY93" t="str">
        <v>DWG#9890044</v>
      </c>
      <c r="DZ93" t="str">
        <v>DWG#9890044 .1985 to .2005=Pass</v>
      </c>
      <c r="EA93" t="str">
        <v>DWG#9890044 Overlay OL02441</v>
      </c>
      <c r="EB93" t="str">
        <v>DWG#9890044, OL02441</v>
      </c>
      <c r="EC93" t="str">
        <v>DWG#FRM0105</v>
      </c>
      <c r="ED93" t="str">
        <v>EXT.</v>
      </c>
      <c r="EE93" t="str">
        <v>EXT. Section, OL02460</v>
      </c>
      <c r="EF93" t="str">
        <v>EXT., OL04223</v>
      </c>
      <c r="EG93" t="str">
        <v>Flat Drop Indicator Tip</v>
      </c>
      <c r="EH93" t="str">
        <v>Full Go Pin, No Light, at Radius</v>
      </c>
      <c r="EI93" t="str">
        <v>Function Check</v>
      </c>
      <c r="EJ93" t="str">
        <v>GO Function Gauge</v>
      </c>
      <c r="EK93" t="str">
        <v>Go Gauge for Balloon 1 &amp; 4</v>
      </c>
      <c r="EL93" t="str">
        <v>Go Pin must pass through</v>
      </c>
      <c r="EM93" t="str">
        <v>Greater than .005 = Fail, Section</v>
      </c>
      <c r="EN93" t="str">
        <v>Greater than .025 out of center = Fail</v>
      </c>
      <c r="EO93" t="str">
        <v>Greater than 2.6 = Pass</v>
      </c>
      <c r="EP93" t="str">
        <v>Green = Pass, Red = Fail</v>
      </c>
      <c r="EQ93" t="str">
        <v>Hex Depth</v>
      </c>
      <c r="ER93" t="str">
        <v>Hex Minor</v>
      </c>
      <c r="ES93" t="str">
        <v>Hole Dia.</v>
      </c>
      <c r="ET93" t="str">
        <v>ID Sphere Finish</v>
      </c>
      <c r="EU93" t="str">
        <v>ID/OD Both Sides, Diff. .002 or less = Pass</v>
      </c>
      <c r="EV93" t="str">
        <v>If Looks Big, Section</v>
      </c>
      <c r="EW93" t="str">
        <v>If Looks Small, Section</v>
      </c>
      <c r="EX93" t="str">
        <v>Insp. Close to Break Away, Mfg.Tol.</v>
      </c>
      <c r="EY93" t="str">
        <v>INT.</v>
      </c>
      <c r="EZ93" t="str">
        <v>INT. Section, OL02460</v>
      </c>
      <c r="FA93" t="str">
        <v>INT., OL04223</v>
      </c>
      <c r="FB93" t="str">
        <v>Intersect. of 7.7 &amp; R0.10</v>
      </c>
      <c r="FC93" t="str">
        <v>Intersect. of 8.79 and R.25 MAX</v>
      </c>
      <c r="FD93" t="str">
        <v>Keep Ind. Tip away from corner</v>
      </c>
      <c r="FE93" t="str">
        <v>L31</v>
      </c>
      <c r="FF93" t="str">
        <v>Laser Mark</v>
      </c>
      <c r="FG93" t="str">
        <v>LASER PER NOTE 4</v>
      </c>
      <c r="FH93" t="str">
        <v>LASER PER NOTE 4, Final Check 1 only</v>
      </c>
      <c r="FI93" t="str">
        <v>Less than .002 out of center = Pass</v>
      </c>
      <c r="FJ93" t="str">
        <v>Less than 2.75 = Pass, Section</v>
      </c>
      <c r="FK93" t="str">
        <v>List as pin. Not Calibrated</v>
      </c>
      <c r="FL93" t="str">
        <v>M9 X 1.25 BUTT See Comment Image</v>
      </c>
      <c r="FM93" t="str">
        <v>Manual Section</v>
      </c>
      <c r="FN93" t="str">
        <v>Max Deep .241 NO-GO =.42</v>
      </c>
      <c r="FO93" t="str">
        <v>MAX Depth of (Note 7) .241 NO-GO Pin</v>
      </c>
      <c r="FP93" t="str">
        <v>Measure from Blue Line, See Image</v>
      </c>
      <c r="FQ93" t="str">
        <v>Measure Width of Blue Area, See Image</v>
      </c>
      <c r="FR93" t="str">
        <v>Mfg. Tol</v>
      </c>
      <c r="FS93" t="str">
        <v>Mfg. Tol, See Image</v>
      </c>
      <c r="FT93" t="str">
        <v>Mfg. Tol.</v>
      </c>
      <c r="FU93" t="str">
        <v>Mfg. Tol. "A"</v>
      </c>
      <c r="FV93" t="str">
        <v>Mfg. Tol. (Zero on Gauge Full Dia. Lead)</v>
      </c>
      <c r="FW93" t="str">
        <v>Mfg. Tol. Balloon 11, See Image</v>
      </c>
      <c r="FX93" t="str">
        <v>Mfg. Tol. Balloon 4</v>
      </c>
      <c r="FY93" t="str">
        <v>Mfg. Tol. Balloon 7</v>
      </c>
      <c r="FZ93" t="str">
        <v xml:space="preserve">Mfg. Tol. C-Bore Face (Ballo 28) </v>
      </c>
      <c r="GA93" t="str">
        <v>Mfg. Tol. Section</v>
      </c>
      <c r="GB93" t="str">
        <v>Mfg. Tol. See Image</v>
      </c>
      <c r="GC93" t="str">
        <v>Mfg. Tol., 3 Places, Record MAX</v>
      </c>
      <c r="GD93" t="str">
        <v>Mfg. Tol., Balloon 11</v>
      </c>
      <c r="GE93" t="str">
        <v>Mfg. Tol., Balloon 7</v>
      </c>
      <c r="GF93" t="str">
        <v>Mfg. Tol., Blank</v>
      </c>
      <c r="GG93" t="str">
        <v>Mfg. Tol., Blank, Balloon 12</v>
      </c>
      <c r="GH93" t="str">
        <v>Mfg. Tol., Blend to SØ.320</v>
      </c>
      <c r="GI93" t="str">
        <v>Mfg. Tol., Calculation</v>
      </c>
      <c r="GJ93" t="str">
        <v>Mfg. Tol., For Mill Fixture</v>
      </c>
      <c r="GK93" t="str">
        <v>Mfg. Tol., L32</v>
      </c>
      <c r="GL93" t="str">
        <v>Mfg. Tol., L33</v>
      </c>
      <c r="GM93" t="str">
        <v>Mfg. Tol., No Tool Marks</v>
      </c>
      <c r="GN93" t="str">
        <v>Mfg. Tol., OL03361</v>
      </c>
      <c r="GO93" t="str">
        <v>Mfg. Tol., Record off center value</v>
      </c>
      <c r="GP93" t="str">
        <v>Mfg. Tol., Same 3 Places, Record MIN</v>
      </c>
      <c r="GQ93" t="str">
        <v>Mfg. Tol., Section</v>
      </c>
      <c r="GR93" t="str">
        <v>Mfg. Tol., Section B-B</v>
      </c>
      <c r="GS93" t="str">
        <v>Mfg. Tol., Section, OL03361</v>
      </c>
      <c r="GT93" t="str">
        <v>Mfg. Tol., Section, Per Note 2</v>
      </c>
      <c r="GU93" t="str">
        <v>Mfg. Tol., See Image</v>
      </c>
      <c r="GV93" t="str">
        <v>Mfg. Tol., See Image, Bore in Blue</v>
      </c>
      <c r="GW93" t="str">
        <v>Mfg. Tol., See Image, Hook Tip</v>
      </c>
      <c r="GX93" t="str">
        <v>Mfg. Tol., Sharp Okay No Burr</v>
      </c>
      <c r="GY93" t="str">
        <v>Mfg. Tol., Threadless Blank</v>
      </c>
      <c r="GZ93" t="str">
        <v>Mfg.Tol.</v>
      </c>
      <c r="HA93" t="str">
        <v>Mgf. To., T.S.C.</v>
      </c>
      <c r="HB93" t="str">
        <v>Milled Feature</v>
      </c>
      <c r="HC93" t="str">
        <v>Milled Feature, OL04045</v>
      </c>
      <c r="HD93" t="str">
        <v>More than .0005 out of center = Fail</v>
      </c>
      <c r="HE93" t="str">
        <v>Must Pass Through</v>
      </c>
      <c r="HF93" t="str">
        <v>Must pass through gauge</v>
      </c>
      <c r="HG93" t="str">
        <v>Must Pass Through Go Gauge</v>
      </c>
      <c r="HH93" t="str">
        <v>Must Pass, See Image.</v>
      </c>
      <c r="HI93" t="str">
        <v>NA</v>
      </c>
      <c r="HJ93" t="str">
        <v>Narrow Area</v>
      </c>
      <c r="HK93" t="str">
        <v>Near Balloon 21</v>
      </c>
      <c r="HL93" t="str">
        <v>Near Datum B</v>
      </c>
      <c r="HM93" t="str">
        <v>Neck Dia.</v>
      </c>
      <c r="HN93" t="str">
        <v>Neck to Head Rad.</v>
      </c>
      <c r="HO93" t="str">
        <v>No Copper Deposits Allowed</v>
      </c>
      <c r="HP93" t="str">
        <v>No Section</v>
      </c>
      <c r="HQ93" t="str">
        <v>No Section, .01 to .014 = Pass</v>
      </c>
      <c r="HR93" t="str">
        <v>No Section, Rotate Part</v>
      </c>
      <c r="HS93" t="str">
        <v>No Section, See Image</v>
      </c>
      <c r="HT93" t="str">
        <v>No Slot, Section B-B</v>
      </c>
      <c r="HU93" t="str">
        <v>No visual step = Pass</v>
      </c>
      <c r="HV93" t="str">
        <v>Not to exceed .95 Deep</v>
      </c>
      <c r="HW93" t="str">
        <v>Note 1</v>
      </c>
      <c r="HX93" t="str">
        <v>OL00333/A</v>
      </c>
      <c r="HY93" t="str">
        <v>OL00519</v>
      </c>
      <c r="HZ93" t="str">
        <v>OL00520</v>
      </c>
      <c r="IA93" t="str">
        <v>OL00529</v>
      </c>
      <c r="IB93" t="str">
        <v>OL00542</v>
      </c>
      <c r="IC93" t="str">
        <v>OL00724</v>
      </c>
      <c r="ID93" t="str">
        <v>OL01250</v>
      </c>
      <c r="IE93" t="str">
        <v>OL01869, Threadless Blank</v>
      </c>
      <c r="IF93" t="str">
        <v>OL01870, Section</v>
      </c>
      <c r="IG93" t="str">
        <v>OL02255</v>
      </c>
      <c r="IH93" t="str">
        <v>OL02255, Mfg. Tol.</v>
      </c>
      <c r="II93" t="str">
        <v>OL02302</v>
      </c>
      <c r="IJ93" t="str">
        <v xml:space="preserve">OL02318  needed per image instructions </v>
      </c>
      <c r="IK93" t="str">
        <v>OL02556</v>
      </c>
      <c r="IL93" t="str">
        <v>OL02557</v>
      </c>
      <c r="IM93" t="str">
        <v>OL02567</v>
      </c>
      <c r="IN93" t="str">
        <v>OL02653</v>
      </c>
      <c r="IO93" t="str">
        <v>OL02718</v>
      </c>
      <c r="IP93" t="str">
        <v>OL02841</v>
      </c>
      <c r="IQ93" t="str">
        <v>OL02842</v>
      </c>
      <c r="IR93" t="str">
        <v>OL02844</v>
      </c>
      <c r="IS93" t="str">
        <v>OL02871</v>
      </c>
      <c r="IT93" t="str">
        <v>OL02887</v>
      </c>
      <c r="IU93" t="str">
        <v>OL03766</v>
      </c>
      <c r="IV93" t="str">
        <v>OL03868</v>
      </c>
      <c r="IW93" t="str">
        <v>OL03869</v>
      </c>
      <c r="IX93" t="str">
        <v>OL03870</v>
      </c>
      <c r="IY93" t="str">
        <v>OL03873, DWG# 100448-44</v>
      </c>
      <c r="IZ93" t="str">
        <v>OL03949</v>
      </c>
      <c r="JA93" t="str">
        <v xml:space="preserve">OL04043, Section </v>
      </c>
      <c r="JB93" t="str">
        <v xml:space="preserve">OL04044, Section </v>
      </c>
      <c r="JC93" t="str">
        <v>OL04045</v>
      </c>
      <c r="JD93" t="str">
        <v>OL04045, Milled Feature</v>
      </c>
      <c r="JE93" t="str">
        <v>OL04063</v>
      </c>
      <c r="JF93" t="str">
        <v>OL04064</v>
      </c>
      <c r="JG93" t="str">
        <v>OL04065</v>
      </c>
      <c r="JH93" t="str">
        <v>OL04181</v>
      </c>
      <c r="JI93" t="str">
        <v>OL04218</v>
      </c>
      <c r="JJ93" t="str">
        <v>OL04224, See Image</v>
      </c>
      <c r="JK93" t="str">
        <v>OL04374</v>
      </c>
      <c r="JL93" t="str">
        <v>OL04375, Section M-M</v>
      </c>
      <c r="JM93" t="str">
        <v>OL04376, Section M-M</v>
      </c>
      <c r="JN93" t="str">
        <v>OL04443</v>
      </c>
      <c r="JO93" t="str">
        <v>OL04444</v>
      </c>
      <c r="JP93" t="str">
        <v>One side of slot</v>
      </c>
      <c r="JQ93" t="str">
        <v>Other side of slot</v>
      </c>
      <c r="JR93" t="str">
        <v>Out of center more than .002 = Fail</v>
      </c>
      <c r="JS93" t="str">
        <v>Out of center more than.002 = Fail</v>
      </c>
      <c r="JT93" t="str">
        <v>Overlay OL02713</v>
      </c>
    </row>
    <row r="94" spans="1:280">
      <c r="A94" s="74" t="s">
        <v>520</v>
      </c>
      <c r="C94" s="74" t="str" cm="1">
        <f t="array" ref="C94:JT94">TRANSPOSE(_xlfn._xlws.SORT(_xlfn._xlws.FILTER($A$2:$A$279,ISNUMBER(SEARCH('Prt. Lib. &amp; Routine, Table'!M101,$A$2:$A$279)),"not found")))</f>
        <v xml:space="preserve"> 'C', Whirl Blank</v>
      </c>
      <c r="D94" t="str">
        <v xml:space="preserve"> See Image, Constrained</v>
      </c>
      <c r="E94" t="str">
        <v>(.04 to .12 range = Pass)</v>
      </c>
      <c r="F94" t="str">
        <v>(.042 FULL) Go Pin Seat Fully</v>
      </c>
      <c r="G94" t="str">
        <v>(B), Mfg. Tol.</v>
      </c>
      <c r="H94" t="str">
        <v>(B), O.A.L.</v>
      </c>
      <c r="I94" t="str">
        <v>.001 or less =Pass</v>
      </c>
      <c r="J94" t="str">
        <v>.001 or less out of center = Pass</v>
      </c>
      <c r="K94" t="str">
        <v>.002 or Less = Pass</v>
      </c>
      <c r="L94" t="str">
        <v>.002 or Less out of center = Pass</v>
      </c>
      <c r="M94" t="str">
        <v>.005 to .015 = Pass</v>
      </c>
      <c r="N94" t="str">
        <v>.0125 Mean, Section</v>
      </c>
      <c r="O94" t="str">
        <v>.025 or Less in X &amp; Y=Pass</v>
      </c>
      <c r="P94" t="str">
        <v>.038 Mean</v>
      </c>
      <c r="Q94" t="str">
        <v>.063 MM = .0024 IN, See Image</v>
      </c>
      <c r="R94" t="str">
        <v>.063MM = .0024"</v>
      </c>
      <c r="S94" t="str">
        <v>.243 NO-GO, Unconstrained, Must Not Start</v>
      </c>
      <c r="T94" t="str">
        <v>@ Back Face &amp; ID, No Raised Edge</v>
      </c>
      <c r="U94" t="str">
        <v>@ Back Face &amp; OD, No Raised Edge</v>
      </c>
      <c r="V94" t="str">
        <v>@ ID &amp; FACE</v>
      </c>
      <c r="W94" t="str">
        <v>@ OD &amp; BACK FACE</v>
      </c>
      <c r="X94" t="str">
        <v>@ OD &amp; FACE</v>
      </c>
      <c r="Y94" t="str">
        <v>Across from slot</v>
      </c>
      <c r="Z94" t="str">
        <v>All Edge Breaks</v>
      </c>
      <c r="AA94" t="str">
        <v>Attached to bar stock</v>
      </c>
      <c r="AB94" t="str">
        <v xml:space="preserve">Back Turn Fillet Rad. </v>
      </c>
      <c r="AC94" t="str">
        <v>Balloon 1 (DWG FRM0105 Page 2, NV-27)</v>
      </c>
      <c r="AD94" t="str">
        <v>Balloon 1 (DWG FRM0105, NV-30)</v>
      </c>
      <c r="AE94" t="str">
        <v>Balloon 1 (P# 9890002-20) OL00429/A</v>
      </c>
      <c r="AF94" t="str">
        <v>Balloon 1, DWG#FRM0105</v>
      </c>
      <c r="AG94" t="str">
        <v>Balloon 11, See Image</v>
      </c>
      <c r="AH94" t="str">
        <v xml:space="preserve">Balloon 2 (DWG FRM0105 Page 2, NV-27) </v>
      </c>
      <c r="AI94" t="str">
        <v>Balloon 2 (DWG FRM0105, NV-30)</v>
      </c>
      <c r="AJ94" t="str">
        <v>Balloon 2 (P# 9890002-20)</v>
      </c>
      <c r="AK94" t="str">
        <v>Balloon 2, DWG#FRM0105</v>
      </c>
      <c r="AL94" t="str">
        <v>Balloon 2, DWG#FRM0105, See Image</v>
      </c>
      <c r="AM94" t="str">
        <v>Balloon 3 (DWG FRM0105, NV-30 Minor)</v>
      </c>
      <c r="AN94" t="str">
        <v>Balloon 3 (DWG FRM0105, NV-30)</v>
      </c>
      <c r="AO94" t="str">
        <v>Balloon 3 (P# 9890002-20)</v>
      </c>
      <c r="AP94" t="str">
        <v>Balloon 4</v>
      </c>
      <c r="AQ94" t="str">
        <v>Balloon 4 (P# 9890002-20)</v>
      </c>
      <c r="AR94" t="str">
        <v>Below Middle Band</v>
      </c>
      <c r="AS94" t="str">
        <v>Best Fit Pin, .003 or Less =Pass</v>
      </c>
      <c r="AT94" t="str">
        <v>Blank</v>
      </c>
      <c r="AU94" t="str">
        <v>Blank Turn Maj.</v>
      </c>
      <c r="AV94" t="str">
        <v>Blank Turn Maj. Mill Flt., OL4172</v>
      </c>
      <c r="AW94" t="str">
        <v>Blank Without .010 Slots</v>
      </c>
      <c r="AX94" t="str">
        <v>Blank Without .010 Slots, Section</v>
      </c>
      <c r="AY94" t="str">
        <v>Blank without thread</v>
      </c>
      <c r="AZ94" t="str">
        <v xml:space="preserve">Blank, Center of V Grv. </v>
      </c>
      <c r="BA94" t="str">
        <v>Blank, Check R adjacent Balloon 17</v>
      </c>
      <c r="BB94" t="str">
        <v>Blank, EXT. Feature</v>
      </c>
      <c r="BC94" t="str">
        <v>Blank, See Image, OL04335</v>
      </c>
      <c r="BD94" t="str">
        <v>Blank, See Image, OL04336</v>
      </c>
      <c r="BE94" t="str">
        <v xml:space="preserve">Blank, Thrd. </v>
      </c>
      <c r="BF94" t="str">
        <v>Blank, Turn Tip</v>
      </c>
      <c r="BG94" t="str">
        <v>Blank, Without Thrd.</v>
      </c>
      <c r="BH94" t="str">
        <v>Blank, Without Thread</v>
      </c>
      <c r="BI94" t="str">
        <v xml:space="preserve">Blunt Start Blend to Minor </v>
      </c>
      <c r="BJ94" t="str">
        <v>Calc., Use Go HEX</v>
      </c>
      <c r="BK94" t="str">
        <v>Can't dig into OD</v>
      </c>
      <c r="BL94" t="str">
        <v>Carbide Gauge</v>
      </c>
      <c r="BM94" t="str">
        <v xml:space="preserve">Center of V Grv. </v>
      </c>
      <c r="BN94" t="str">
        <v>Centered Less than .03 = Pass</v>
      </c>
      <c r="BO94" t="str">
        <v>Centered within .0005 or Less = Pass</v>
      </c>
      <c r="BP94" t="str">
        <v>Centered within .001 or Less = Pass</v>
      </c>
      <c r="BQ94" t="str">
        <v>Centered within .0254 or Less = Pass</v>
      </c>
      <c r="BR94" t="str">
        <v>Check close to Rod Slot</v>
      </c>
      <c r="BS94" t="str">
        <v>Check every other hole</v>
      </c>
      <c r="BT94" t="str">
        <v>Check Go over full length of slot.</v>
      </c>
      <c r="BU94" t="str">
        <v>Check Near Closed End</v>
      </c>
      <c r="BV94" t="str">
        <v>Check per Print View, Away from Rod Slot</v>
      </c>
      <c r="BW94" t="str">
        <v>Check to Balloon 30 Go Pin</v>
      </c>
      <c r="BX94" t="str">
        <v>Check with .2705 SET Pin Inside Part</v>
      </c>
      <c r="BY94" t="str">
        <v>Check with Hex Up</v>
      </c>
      <c r="BZ94" t="str">
        <v>CMM Blank</v>
      </c>
      <c r="CA94" t="str">
        <v>Confirm Full Radius</v>
      </c>
      <c r="CB94" t="str">
        <v>Constrained in fixture</v>
      </c>
      <c r="CC94" t="str">
        <v>Constrained with Ring</v>
      </c>
      <c r="CD94" t="str">
        <v>Constrained, See Image</v>
      </c>
      <c r="CE94" t="str">
        <v>Dim. "A"</v>
      </c>
      <c r="CF94" t="str">
        <v>Dim. "B"</v>
      </c>
      <c r="CG94" t="str">
        <v>Dim. "C"</v>
      </c>
      <c r="CH94" t="str">
        <v>Dim. "D", Whirl Blank</v>
      </c>
      <c r="CI94" t="str">
        <v>Dim. "G"</v>
      </c>
      <c r="CJ94" t="str">
        <v>Dim. E, Blank Turn Maj. &amp;  Mill Flt</v>
      </c>
      <c r="CK94" t="str">
        <v>Dim. E, Blank Turn Maj.&amp;  Mill Flt</v>
      </c>
      <c r="CL94" t="str">
        <v>Dim. H, Whirl Blank</v>
      </c>
      <c r="CM94" t="str">
        <v>Dim. J, 'Blank Turn Maj. &amp; Whirl Blank</v>
      </c>
      <c r="CN94" t="str">
        <v>Disk Drop Indicator Tip</v>
      </c>
      <c r="CO94" t="str">
        <v>DWG 100448-15, Balloon F_1</v>
      </c>
      <c r="CP94" t="str">
        <v>DWG 100448-15, OL02571</v>
      </c>
      <c r="CQ94" t="str">
        <v>DWG 100448-41</v>
      </c>
      <c r="CR94" t="str">
        <v>DWG 9890040, (10E),Section Part, OL01139</v>
      </c>
      <c r="CS94" t="str">
        <v>DWG 9890040, (10E),Section, OL01139</v>
      </c>
      <c r="CT94" t="str">
        <v>DWG 9890040, (11E)</v>
      </c>
      <c r="CU94" t="str">
        <v>DWG 9890040, (11E), Pins with Flats</v>
      </c>
      <c r="CV94" t="str">
        <v>DWG 9890040, (12E),  Pass=.002 or less</v>
      </c>
      <c r="CW94" t="str">
        <v>DWG 9890040, (12E), See Image</v>
      </c>
      <c r="CX94" t="str">
        <v>DWG 9890040, (1E), OL01431</v>
      </c>
      <c r="CY94" t="str">
        <v>DWG 9890040, (1E), OL01432</v>
      </c>
      <c r="CZ94" t="str">
        <v>DWG 9890040, (2E), OL01432</v>
      </c>
      <c r="DA94" t="str">
        <v>DWG 9890040, (3E)</v>
      </c>
      <c r="DB94" t="str">
        <v>DWG 9890040, (4E)</v>
      </c>
      <c r="DC94" t="str">
        <v>DWG 9890040, (5E), OL02336</v>
      </c>
      <c r="DD94" t="str">
        <v>DWG 9890040, (6E)</v>
      </c>
      <c r="DE94" t="str">
        <v>DWG 9890040, (7E)</v>
      </c>
      <c r="DF94" t="str">
        <v>DWG 9890040, (8E), OL01433</v>
      </c>
      <c r="DG94" t="str">
        <v>DWG 9890040, (8E), OL01433, Section</v>
      </c>
      <c r="DH94" t="str">
        <v>DWG 9890040, (9E), Close to Rod Slot</v>
      </c>
      <c r="DI94" t="str">
        <v>DWG 9890040, (9E),Close to Rod Slot</v>
      </c>
      <c r="DJ94" t="str">
        <v>DWG FRM0105 PAGE 2</v>
      </c>
      <c r="DK94" t="str">
        <v>DWG# 100448-41</v>
      </c>
      <c r="DL94" t="str">
        <v>DWG# 100448-44</v>
      </c>
      <c r="DM94" t="str">
        <v>DWG# 9890003  (1), Section OL00436/A</v>
      </c>
      <c r="DN94" t="str">
        <v>DWG# 9890003 (3), Ring Gauge Constrained</v>
      </c>
      <c r="DO94" t="str">
        <v>DWG# 9890003 (4), Section</v>
      </c>
      <c r="DP94" t="str">
        <v>DWG#100448-26, Balloon 1K, OL02350</v>
      </c>
      <c r="DQ94" t="str">
        <v>DWG#100448-26, Balloon 2K, OL02350</v>
      </c>
      <c r="DR94" t="str">
        <v>DWG#100448-26, Balloon 3K, OL02363</v>
      </c>
      <c r="DS94" t="str">
        <v>DWG#100448-26, Balloon 4K</v>
      </c>
      <c r="DT94" t="str">
        <v>DWG#100448-26, Balloon 5K, Section</v>
      </c>
      <c r="DU94" t="str">
        <v>DWG#100448-26, Balloon 6K</v>
      </c>
      <c r="DV94" t="str">
        <v>DWG#100448-26, Balloon 7K, Section</v>
      </c>
      <c r="DW94" t="str">
        <v>DWG#100448-26, Mfg. Tol.</v>
      </c>
      <c r="DX94" t="str">
        <v>DWG#9890003 (2) Ring Gauge Constrained</v>
      </c>
      <c r="DY94" t="str">
        <v>DWG#9890044</v>
      </c>
      <c r="DZ94" t="str">
        <v>DWG#9890044 .1985 to .2005=Pass</v>
      </c>
      <c r="EA94" t="str">
        <v>DWG#9890044 Overlay OL02441</v>
      </c>
      <c r="EB94" t="str">
        <v>DWG#9890044, OL02441</v>
      </c>
      <c r="EC94" t="str">
        <v>DWG#FRM0105</v>
      </c>
      <c r="ED94" t="str">
        <v>EXT.</v>
      </c>
      <c r="EE94" t="str">
        <v>EXT. Section, OL02460</v>
      </c>
      <c r="EF94" t="str">
        <v>EXT., OL04223</v>
      </c>
      <c r="EG94" t="str">
        <v>Flat Drop Indicator Tip</v>
      </c>
      <c r="EH94" t="str">
        <v>Full Go Pin, No Light, at Radius</v>
      </c>
      <c r="EI94" t="str">
        <v>Function Check</v>
      </c>
      <c r="EJ94" t="str">
        <v>GO Function Gauge</v>
      </c>
      <c r="EK94" t="str">
        <v>Go Gauge for Balloon 1 &amp; 4</v>
      </c>
      <c r="EL94" t="str">
        <v>Go Pin must pass through</v>
      </c>
      <c r="EM94" t="str">
        <v>Greater than .005 = Fail, Section</v>
      </c>
      <c r="EN94" t="str">
        <v>Greater than .025 out of center = Fail</v>
      </c>
      <c r="EO94" t="str">
        <v>Greater than 2.6 = Pass</v>
      </c>
      <c r="EP94" t="str">
        <v>Green = Pass, Red = Fail</v>
      </c>
      <c r="EQ94" t="str">
        <v>Hex Depth</v>
      </c>
      <c r="ER94" t="str">
        <v>Hex Minor</v>
      </c>
      <c r="ES94" t="str">
        <v>Hole Dia.</v>
      </c>
      <c r="ET94" t="str">
        <v>ID Sphere Finish</v>
      </c>
      <c r="EU94" t="str">
        <v>ID/OD Both Sides, Diff. .002 or less = Pass</v>
      </c>
      <c r="EV94" t="str">
        <v>If Looks Big, Section</v>
      </c>
      <c r="EW94" t="str">
        <v>If Looks Small, Section</v>
      </c>
      <c r="EX94" t="str">
        <v>Insp. Close to Break Away, Mfg.Tol.</v>
      </c>
      <c r="EY94" t="str">
        <v>INT.</v>
      </c>
      <c r="EZ94" t="str">
        <v>INT. Section, OL02460</v>
      </c>
      <c r="FA94" t="str">
        <v>INT., OL04223</v>
      </c>
      <c r="FB94" t="str">
        <v>Intersect. of 7.7 &amp; R0.10</v>
      </c>
      <c r="FC94" t="str">
        <v>Intersect. of 8.79 and R.25 MAX</v>
      </c>
      <c r="FD94" t="str">
        <v>Keep Ind. Tip away from corner</v>
      </c>
      <c r="FE94" t="str">
        <v>L31</v>
      </c>
      <c r="FF94" t="str">
        <v>Laser Mark</v>
      </c>
      <c r="FG94" t="str">
        <v>LASER PER NOTE 4</v>
      </c>
      <c r="FH94" t="str">
        <v>LASER PER NOTE 4, Final Check 1 only</v>
      </c>
      <c r="FI94" t="str">
        <v>Less than .002 out of center = Pass</v>
      </c>
      <c r="FJ94" t="str">
        <v>Less than 2.75 = Pass, Section</v>
      </c>
      <c r="FK94" t="str">
        <v>List as pin. Not Calibrated</v>
      </c>
      <c r="FL94" t="str">
        <v>M9 X 1.25 BUTT See Comment Image</v>
      </c>
      <c r="FM94" t="str">
        <v>Manual Section</v>
      </c>
      <c r="FN94" t="str">
        <v>Max Deep .241 NO-GO =.42</v>
      </c>
      <c r="FO94" t="str">
        <v>MAX Depth of (Note 7) .241 NO-GO Pin</v>
      </c>
      <c r="FP94" t="str">
        <v>Measure from Blue Line, See Image</v>
      </c>
      <c r="FQ94" t="str">
        <v>Measure Width of Blue Area, See Image</v>
      </c>
      <c r="FR94" t="str">
        <v>Mfg. Tol</v>
      </c>
      <c r="FS94" t="str">
        <v>Mfg. Tol, See Image</v>
      </c>
      <c r="FT94" t="str">
        <v>Mfg. Tol.</v>
      </c>
      <c r="FU94" t="str">
        <v>Mfg. Tol. "A"</v>
      </c>
      <c r="FV94" t="str">
        <v>Mfg. Tol. (Zero on Gauge Full Dia. Lead)</v>
      </c>
      <c r="FW94" t="str">
        <v>Mfg. Tol. Balloon 11, See Image</v>
      </c>
      <c r="FX94" t="str">
        <v>Mfg. Tol. Balloon 4</v>
      </c>
      <c r="FY94" t="str">
        <v>Mfg. Tol. Balloon 7</v>
      </c>
      <c r="FZ94" t="str">
        <v xml:space="preserve">Mfg. Tol. C-Bore Face (Ballo 28) </v>
      </c>
      <c r="GA94" t="str">
        <v>Mfg. Tol. Section</v>
      </c>
      <c r="GB94" t="str">
        <v>Mfg. Tol. See Image</v>
      </c>
      <c r="GC94" t="str">
        <v>Mfg. Tol., 3 Places, Record MAX</v>
      </c>
      <c r="GD94" t="str">
        <v>Mfg. Tol., Balloon 11</v>
      </c>
      <c r="GE94" t="str">
        <v>Mfg. Tol., Balloon 7</v>
      </c>
      <c r="GF94" t="str">
        <v>Mfg. Tol., Blank</v>
      </c>
      <c r="GG94" t="str">
        <v>Mfg. Tol., Blank, Balloon 12</v>
      </c>
      <c r="GH94" t="str">
        <v>Mfg. Tol., Blend to SØ.320</v>
      </c>
      <c r="GI94" t="str">
        <v>Mfg. Tol., Calculation</v>
      </c>
      <c r="GJ94" t="str">
        <v>Mfg. Tol., For Mill Fixture</v>
      </c>
      <c r="GK94" t="str">
        <v>Mfg. Tol., L32</v>
      </c>
      <c r="GL94" t="str">
        <v>Mfg. Tol., L33</v>
      </c>
      <c r="GM94" t="str">
        <v>Mfg. Tol., No Tool Marks</v>
      </c>
      <c r="GN94" t="str">
        <v>Mfg. Tol., OL03361</v>
      </c>
      <c r="GO94" t="str">
        <v>Mfg. Tol., Record off center value</v>
      </c>
      <c r="GP94" t="str">
        <v>Mfg. Tol., Same 3 Places, Record MIN</v>
      </c>
      <c r="GQ94" t="str">
        <v>Mfg. Tol., Section</v>
      </c>
      <c r="GR94" t="str">
        <v>Mfg. Tol., Section B-B</v>
      </c>
      <c r="GS94" t="str">
        <v>Mfg. Tol., Section, OL03361</v>
      </c>
      <c r="GT94" t="str">
        <v>Mfg. Tol., Section, Per Note 2</v>
      </c>
      <c r="GU94" t="str">
        <v>Mfg. Tol., See Image</v>
      </c>
      <c r="GV94" t="str">
        <v>Mfg. Tol., See Image, Bore in Blue</v>
      </c>
      <c r="GW94" t="str">
        <v>Mfg. Tol., See Image, Hook Tip</v>
      </c>
      <c r="GX94" t="str">
        <v>Mfg. Tol., Sharp Okay No Burr</v>
      </c>
      <c r="GY94" t="str">
        <v>Mfg. Tol., Threadless Blank</v>
      </c>
      <c r="GZ94" t="str">
        <v>Mfg.Tol.</v>
      </c>
      <c r="HA94" t="str">
        <v>Mgf. To., T.S.C.</v>
      </c>
      <c r="HB94" t="str">
        <v>Milled Feature</v>
      </c>
      <c r="HC94" t="str">
        <v>Milled Feature, OL04045</v>
      </c>
      <c r="HD94" t="str">
        <v>More than .0005 out of center = Fail</v>
      </c>
      <c r="HE94" t="str">
        <v>Must Pass Through</v>
      </c>
      <c r="HF94" t="str">
        <v>Must pass through gauge</v>
      </c>
      <c r="HG94" t="str">
        <v>Must Pass Through Go Gauge</v>
      </c>
      <c r="HH94" t="str">
        <v>Must Pass, See Image.</v>
      </c>
      <c r="HI94" t="str">
        <v>NA</v>
      </c>
      <c r="HJ94" t="str">
        <v>Narrow Area</v>
      </c>
      <c r="HK94" t="str">
        <v>Near Balloon 21</v>
      </c>
      <c r="HL94" t="str">
        <v>Near Datum B</v>
      </c>
      <c r="HM94" t="str">
        <v>Neck Dia.</v>
      </c>
      <c r="HN94" t="str">
        <v>Neck to Head Rad.</v>
      </c>
      <c r="HO94" t="str">
        <v>No Copper Deposits Allowed</v>
      </c>
      <c r="HP94" t="str">
        <v>No Section</v>
      </c>
      <c r="HQ94" t="str">
        <v>No Section, .01 to .014 = Pass</v>
      </c>
      <c r="HR94" t="str">
        <v>No Section, Rotate Part</v>
      </c>
      <c r="HS94" t="str">
        <v>No Section, See Image</v>
      </c>
      <c r="HT94" t="str">
        <v>No Slot, Section B-B</v>
      </c>
      <c r="HU94" t="str">
        <v>No visual step = Pass</v>
      </c>
      <c r="HV94" t="str">
        <v>Not to exceed .95 Deep</v>
      </c>
      <c r="HW94" t="str">
        <v>Note 1</v>
      </c>
      <c r="HX94" t="str">
        <v>OL00333/A</v>
      </c>
      <c r="HY94" t="str">
        <v>OL00519</v>
      </c>
      <c r="HZ94" t="str">
        <v>OL00520</v>
      </c>
      <c r="IA94" t="str">
        <v>OL00529</v>
      </c>
      <c r="IB94" t="str">
        <v>OL00542</v>
      </c>
      <c r="IC94" t="str">
        <v>OL00724</v>
      </c>
      <c r="ID94" t="str">
        <v>OL01250</v>
      </c>
      <c r="IE94" t="str">
        <v>OL01869, Threadless Blank</v>
      </c>
      <c r="IF94" t="str">
        <v>OL01870, Section</v>
      </c>
      <c r="IG94" t="str">
        <v>OL02255</v>
      </c>
      <c r="IH94" t="str">
        <v>OL02255, Mfg. Tol.</v>
      </c>
      <c r="II94" t="str">
        <v>OL02302</v>
      </c>
      <c r="IJ94" t="str">
        <v xml:space="preserve">OL02318  needed per image instructions </v>
      </c>
      <c r="IK94" t="str">
        <v>OL02556</v>
      </c>
      <c r="IL94" t="str">
        <v>OL02557</v>
      </c>
      <c r="IM94" t="str">
        <v>OL02567</v>
      </c>
      <c r="IN94" t="str">
        <v>OL02653</v>
      </c>
      <c r="IO94" t="str">
        <v>OL02718</v>
      </c>
      <c r="IP94" t="str">
        <v>OL02841</v>
      </c>
      <c r="IQ94" t="str">
        <v>OL02842</v>
      </c>
      <c r="IR94" t="str">
        <v>OL02844</v>
      </c>
      <c r="IS94" t="str">
        <v>OL02871</v>
      </c>
      <c r="IT94" t="str">
        <v>OL02887</v>
      </c>
      <c r="IU94" t="str">
        <v>OL03766</v>
      </c>
      <c r="IV94" t="str">
        <v>OL03868</v>
      </c>
      <c r="IW94" t="str">
        <v>OL03869</v>
      </c>
      <c r="IX94" t="str">
        <v>OL03870</v>
      </c>
      <c r="IY94" t="str">
        <v>OL03873, DWG# 100448-44</v>
      </c>
      <c r="IZ94" t="str">
        <v>OL03949</v>
      </c>
      <c r="JA94" t="str">
        <v xml:space="preserve">OL04043, Section </v>
      </c>
      <c r="JB94" t="str">
        <v xml:space="preserve">OL04044, Section </v>
      </c>
      <c r="JC94" t="str">
        <v>OL04045</v>
      </c>
      <c r="JD94" t="str">
        <v>OL04045, Milled Feature</v>
      </c>
      <c r="JE94" t="str">
        <v>OL04063</v>
      </c>
      <c r="JF94" t="str">
        <v>OL04064</v>
      </c>
      <c r="JG94" t="str">
        <v>OL04065</v>
      </c>
      <c r="JH94" t="str">
        <v>OL04181</v>
      </c>
      <c r="JI94" t="str">
        <v>OL04218</v>
      </c>
      <c r="JJ94" t="str">
        <v>OL04224, See Image</v>
      </c>
      <c r="JK94" t="str">
        <v>OL04374</v>
      </c>
      <c r="JL94" t="str">
        <v>OL04375, Section M-M</v>
      </c>
      <c r="JM94" t="str">
        <v>OL04376, Section M-M</v>
      </c>
      <c r="JN94" t="str">
        <v>OL04443</v>
      </c>
      <c r="JO94" t="str">
        <v>OL04444</v>
      </c>
      <c r="JP94" t="str">
        <v>One side of slot</v>
      </c>
      <c r="JQ94" t="str">
        <v>Other side of slot</v>
      </c>
      <c r="JR94" t="str">
        <v>Out of center more than .002 = Fail</v>
      </c>
      <c r="JS94" t="str">
        <v>Out of center more than.002 = Fail</v>
      </c>
      <c r="JT94" t="str">
        <v>Overlay OL02713</v>
      </c>
    </row>
    <row r="95" spans="1:280">
      <c r="A95" s="74" t="s">
        <v>521</v>
      </c>
      <c r="C95" s="74" t="str" cm="1">
        <f t="array" ref="C95:JT95">TRANSPOSE(_xlfn._xlws.SORT(_xlfn._xlws.FILTER($A$2:$A$279,ISNUMBER(SEARCH('Prt. Lib. &amp; Routine, Table'!M102,$A$2:$A$279)),"not found")))</f>
        <v xml:space="preserve"> 'C', Whirl Blank</v>
      </c>
      <c r="D95" t="str">
        <v xml:space="preserve"> See Image, Constrained</v>
      </c>
      <c r="E95" t="str">
        <v>(.04 to .12 range = Pass)</v>
      </c>
      <c r="F95" t="str">
        <v>(.042 FULL) Go Pin Seat Fully</v>
      </c>
      <c r="G95" t="str">
        <v>(B), Mfg. Tol.</v>
      </c>
      <c r="H95" t="str">
        <v>(B), O.A.L.</v>
      </c>
      <c r="I95" t="str">
        <v>.001 or less =Pass</v>
      </c>
      <c r="J95" t="str">
        <v>.001 or less out of center = Pass</v>
      </c>
      <c r="K95" t="str">
        <v>.002 or Less = Pass</v>
      </c>
      <c r="L95" t="str">
        <v>.002 or Less out of center = Pass</v>
      </c>
      <c r="M95" t="str">
        <v>.005 to .015 = Pass</v>
      </c>
      <c r="N95" t="str">
        <v>.0125 Mean, Section</v>
      </c>
      <c r="O95" t="str">
        <v>.025 or Less in X &amp; Y=Pass</v>
      </c>
      <c r="P95" t="str">
        <v>.038 Mean</v>
      </c>
      <c r="Q95" t="str">
        <v>.063 MM = .0024 IN, See Image</v>
      </c>
      <c r="R95" t="str">
        <v>.063MM = .0024"</v>
      </c>
      <c r="S95" t="str">
        <v>.243 NO-GO, Unconstrained, Must Not Start</v>
      </c>
      <c r="T95" t="str">
        <v>@ Back Face &amp; ID, No Raised Edge</v>
      </c>
      <c r="U95" t="str">
        <v>@ Back Face &amp; OD, No Raised Edge</v>
      </c>
      <c r="V95" t="str">
        <v>@ ID &amp; FACE</v>
      </c>
      <c r="W95" t="str">
        <v>@ OD &amp; BACK FACE</v>
      </c>
      <c r="X95" t="str">
        <v>@ OD &amp; FACE</v>
      </c>
      <c r="Y95" t="str">
        <v>Across from slot</v>
      </c>
      <c r="Z95" t="str">
        <v>All Edge Breaks</v>
      </c>
      <c r="AA95" t="str">
        <v>Attached to bar stock</v>
      </c>
      <c r="AB95" t="str">
        <v xml:space="preserve">Back Turn Fillet Rad. </v>
      </c>
      <c r="AC95" t="str">
        <v>Balloon 1 (DWG FRM0105 Page 2, NV-27)</v>
      </c>
      <c r="AD95" t="str">
        <v>Balloon 1 (DWG FRM0105, NV-30)</v>
      </c>
      <c r="AE95" t="str">
        <v>Balloon 1 (P# 9890002-20) OL00429/A</v>
      </c>
      <c r="AF95" t="str">
        <v>Balloon 1, DWG#FRM0105</v>
      </c>
      <c r="AG95" t="str">
        <v>Balloon 11, See Image</v>
      </c>
      <c r="AH95" t="str">
        <v xml:space="preserve">Balloon 2 (DWG FRM0105 Page 2, NV-27) </v>
      </c>
      <c r="AI95" t="str">
        <v>Balloon 2 (DWG FRM0105, NV-30)</v>
      </c>
      <c r="AJ95" t="str">
        <v>Balloon 2 (P# 9890002-20)</v>
      </c>
      <c r="AK95" t="str">
        <v>Balloon 2, DWG#FRM0105</v>
      </c>
      <c r="AL95" t="str">
        <v>Balloon 2, DWG#FRM0105, See Image</v>
      </c>
      <c r="AM95" t="str">
        <v>Balloon 3 (DWG FRM0105, NV-30 Minor)</v>
      </c>
      <c r="AN95" t="str">
        <v>Balloon 3 (DWG FRM0105, NV-30)</v>
      </c>
      <c r="AO95" t="str">
        <v>Balloon 3 (P# 9890002-20)</v>
      </c>
      <c r="AP95" t="str">
        <v>Balloon 4</v>
      </c>
      <c r="AQ95" t="str">
        <v>Balloon 4 (P# 9890002-20)</v>
      </c>
      <c r="AR95" t="str">
        <v>Below Middle Band</v>
      </c>
      <c r="AS95" t="str">
        <v>Best Fit Pin, .003 or Less =Pass</v>
      </c>
      <c r="AT95" t="str">
        <v>Blank</v>
      </c>
      <c r="AU95" t="str">
        <v>Blank Turn Maj.</v>
      </c>
      <c r="AV95" t="str">
        <v>Blank Turn Maj. Mill Flt., OL4172</v>
      </c>
      <c r="AW95" t="str">
        <v>Blank Without .010 Slots</v>
      </c>
      <c r="AX95" t="str">
        <v>Blank Without .010 Slots, Section</v>
      </c>
      <c r="AY95" t="str">
        <v>Blank without thread</v>
      </c>
      <c r="AZ95" t="str">
        <v xml:space="preserve">Blank, Center of V Grv. </v>
      </c>
      <c r="BA95" t="str">
        <v>Blank, Check R adjacent Balloon 17</v>
      </c>
      <c r="BB95" t="str">
        <v>Blank, EXT. Feature</v>
      </c>
      <c r="BC95" t="str">
        <v>Blank, See Image, OL04335</v>
      </c>
      <c r="BD95" t="str">
        <v>Blank, See Image, OL04336</v>
      </c>
      <c r="BE95" t="str">
        <v xml:space="preserve">Blank, Thrd. </v>
      </c>
      <c r="BF95" t="str">
        <v>Blank, Turn Tip</v>
      </c>
      <c r="BG95" t="str">
        <v>Blank, Without Thrd.</v>
      </c>
      <c r="BH95" t="str">
        <v>Blank, Without Thread</v>
      </c>
      <c r="BI95" t="str">
        <v xml:space="preserve">Blunt Start Blend to Minor </v>
      </c>
      <c r="BJ95" t="str">
        <v>Calc., Use Go HEX</v>
      </c>
      <c r="BK95" t="str">
        <v>Can't dig into OD</v>
      </c>
      <c r="BL95" t="str">
        <v>Carbide Gauge</v>
      </c>
      <c r="BM95" t="str">
        <v xml:space="preserve">Center of V Grv. </v>
      </c>
      <c r="BN95" t="str">
        <v>Centered Less than .03 = Pass</v>
      </c>
      <c r="BO95" t="str">
        <v>Centered within .0005 or Less = Pass</v>
      </c>
      <c r="BP95" t="str">
        <v>Centered within .001 or Less = Pass</v>
      </c>
      <c r="BQ95" t="str">
        <v>Centered within .0254 or Less = Pass</v>
      </c>
      <c r="BR95" t="str">
        <v>Check close to Rod Slot</v>
      </c>
      <c r="BS95" t="str">
        <v>Check every other hole</v>
      </c>
      <c r="BT95" t="str">
        <v>Check Go over full length of slot.</v>
      </c>
      <c r="BU95" t="str">
        <v>Check Near Closed End</v>
      </c>
      <c r="BV95" t="str">
        <v>Check per Print View, Away from Rod Slot</v>
      </c>
      <c r="BW95" t="str">
        <v>Check to Balloon 30 Go Pin</v>
      </c>
      <c r="BX95" t="str">
        <v>Check with .2705 SET Pin Inside Part</v>
      </c>
      <c r="BY95" t="str">
        <v>Check with Hex Up</v>
      </c>
      <c r="BZ95" t="str">
        <v>CMM Blank</v>
      </c>
      <c r="CA95" t="str">
        <v>Confirm Full Radius</v>
      </c>
      <c r="CB95" t="str">
        <v>Constrained in fixture</v>
      </c>
      <c r="CC95" t="str">
        <v>Constrained with Ring</v>
      </c>
      <c r="CD95" t="str">
        <v>Constrained, See Image</v>
      </c>
      <c r="CE95" t="str">
        <v>Dim. "A"</v>
      </c>
      <c r="CF95" t="str">
        <v>Dim. "B"</v>
      </c>
      <c r="CG95" t="str">
        <v>Dim. "C"</v>
      </c>
      <c r="CH95" t="str">
        <v>Dim. "D", Whirl Blank</v>
      </c>
      <c r="CI95" t="str">
        <v>Dim. "G"</v>
      </c>
      <c r="CJ95" t="str">
        <v>Dim. E, Blank Turn Maj. &amp;  Mill Flt</v>
      </c>
      <c r="CK95" t="str">
        <v>Dim. E, Blank Turn Maj.&amp;  Mill Flt</v>
      </c>
      <c r="CL95" t="str">
        <v>Dim. H, Whirl Blank</v>
      </c>
      <c r="CM95" t="str">
        <v>Dim. J, 'Blank Turn Maj. &amp; Whirl Blank</v>
      </c>
      <c r="CN95" t="str">
        <v>Disk Drop Indicator Tip</v>
      </c>
      <c r="CO95" t="str">
        <v>DWG 100448-15, Balloon F_1</v>
      </c>
      <c r="CP95" t="str">
        <v>DWG 100448-15, OL02571</v>
      </c>
      <c r="CQ95" t="str">
        <v>DWG 100448-41</v>
      </c>
      <c r="CR95" t="str">
        <v>DWG 9890040, (10E),Section Part, OL01139</v>
      </c>
      <c r="CS95" t="str">
        <v>DWG 9890040, (10E),Section, OL01139</v>
      </c>
      <c r="CT95" t="str">
        <v>DWG 9890040, (11E)</v>
      </c>
      <c r="CU95" t="str">
        <v>DWG 9890040, (11E), Pins with Flats</v>
      </c>
      <c r="CV95" t="str">
        <v>DWG 9890040, (12E),  Pass=.002 or less</v>
      </c>
      <c r="CW95" t="str">
        <v>DWG 9890040, (12E), See Image</v>
      </c>
      <c r="CX95" t="str">
        <v>DWG 9890040, (1E), OL01431</v>
      </c>
      <c r="CY95" t="str">
        <v>DWG 9890040, (1E), OL01432</v>
      </c>
      <c r="CZ95" t="str">
        <v>DWG 9890040, (2E), OL01432</v>
      </c>
      <c r="DA95" t="str">
        <v>DWG 9890040, (3E)</v>
      </c>
      <c r="DB95" t="str">
        <v>DWG 9890040, (4E)</v>
      </c>
      <c r="DC95" t="str">
        <v>DWG 9890040, (5E), OL02336</v>
      </c>
      <c r="DD95" t="str">
        <v>DWG 9890040, (6E)</v>
      </c>
      <c r="DE95" t="str">
        <v>DWG 9890040, (7E)</v>
      </c>
      <c r="DF95" t="str">
        <v>DWG 9890040, (8E), OL01433</v>
      </c>
      <c r="DG95" t="str">
        <v>DWG 9890040, (8E), OL01433, Section</v>
      </c>
      <c r="DH95" t="str">
        <v>DWG 9890040, (9E), Close to Rod Slot</v>
      </c>
      <c r="DI95" t="str">
        <v>DWG 9890040, (9E),Close to Rod Slot</v>
      </c>
      <c r="DJ95" t="str">
        <v>DWG FRM0105 PAGE 2</v>
      </c>
      <c r="DK95" t="str">
        <v>DWG# 100448-41</v>
      </c>
      <c r="DL95" t="str">
        <v>DWG# 100448-44</v>
      </c>
      <c r="DM95" t="str">
        <v>DWG# 9890003  (1), Section OL00436/A</v>
      </c>
      <c r="DN95" t="str">
        <v>DWG# 9890003 (3), Ring Gauge Constrained</v>
      </c>
      <c r="DO95" t="str">
        <v>DWG# 9890003 (4), Section</v>
      </c>
      <c r="DP95" t="str">
        <v>DWG#100448-26, Balloon 1K, OL02350</v>
      </c>
      <c r="DQ95" t="str">
        <v>DWG#100448-26, Balloon 2K, OL02350</v>
      </c>
      <c r="DR95" t="str">
        <v>DWG#100448-26, Balloon 3K, OL02363</v>
      </c>
      <c r="DS95" t="str">
        <v>DWG#100448-26, Balloon 4K</v>
      </c>
      <c r="DT95" t="str">
        <v>DWG#100448-26, Balloon 5K, Section</v>
      </c>
      <c r="DU95" t="str">
        <v>DWG#100448-26, Balloon 6K</v>
      </c>
      <c r="DV95" t="str">
        <v>DWG#100448-26, Balloon 7K, Section</v>
      </c>
      <c r="DW95" t="str">
        <v>DWG#100448-26, Mfg. Tol.</v>
      </c>
      <c r="DX95" t="str">
        <v>DWG#9890003 (2) Ring Gauge Constrained</v>
      </c>
      <c r="DY95" t="str">
        <v>DWG#9890044</v>
      </c>
      <c r="DZ95" t="str">
        <v>DWG#9890044 .1985 to .2005=Pass</v>
      </c>
      <c r="EA95" t="str">
        <v>DWG#9890044 Overlay OL02441</v>
      </c>
      <c r="EB95" t="str">
        <v>DWG#9890044, OL02441</v>
      </c>
      <c r="EC95" t="str">
        <v>DWG#FRM0105</v>
      </c>
      <c r="ED95" t="str">
        <v>EXT.</v>
      </c>
      <c r="EE95" t="str">
        <v>EXT. Section, OL02460</v>
      </c>
      <c r="EF95" t="str">
        <v>EXT., OL04223</v>
      </c>
      <c r="EG95" t="str">
        <v>Flat Drop Indicator Tip</v>
      </c>
      <c r="EH95" t="str">
        <v>Full Go Pin, No Light, at Radius</v>
      </c>
      <c r="EI95" t="str">
        <v>Function Check</v>
      </c>
      <c r="EJ95" t="str">
        <v>GO Function Gauge</v>
      </c>
      <c r="EK95" t="str">
        <v>Go Gauge for Balloon 1 &amp; 4</v>
      </c>
      <c r="EL95" t="str">
        <v>Go Pin must pass through</v>
      </c>
      <c r="EM95" t="str">
        <v>Greater than .005 = Fail, Section</v>
      </c>
      <c r="EN95" t="str">
        <v>Greater than .025 out of center = Fail</v>
      </c>
      <c r="EO95" t="str">
        <v>Greater than 2.6 = Pass</v>
      </c>
      <c r="EP95" t="str">
        <v>Green = Pass, Red = Fail</v>
      </c>
      <c r="EQ95" t="str">
        <v>Hex Depth</v>
      </c>
      <c r="ER95" t="str">
        <v>Hex Minor</v>
      </c>
      <c r="ES95" t="str">
        <v>Hole Dia.</v>
      </c>
      <c r="ET95" t="str">
        <v>ID Sphere Finish</v>
      </c>
      <c r="EU95" t="str">
        <v>ID/OD Both Sides, Diff. .002 or less = Pass</v>
      </c>
      <c r="EV95" t="str">
        <v>If Looks Big, Section</v>
      </c>
      <c r="EW95" t="str">
        <v>If Looks Small, Section</v>
      </c>
      <c r="EX95" t="str">
        <v>Insp. Close to Break Away, Mfg.Tol.</v>
      </c>
      <c r="EY95" t="str">
        <v>INT.</v>
      </c>
      <c r="EZ95" t="str">
        <v>INT. Section, OL02460</v>
      </c>
      <c r="FA95" t="str">
        <v>INT., OL04223</v>
      </c>
      <c r="FB95" t="str">
        <v>Intersect. of 7.7 &amp; R0.10</v>
      </c>
      <c r="FC95" t="str">
        <v>Intersect. of 8.79 and R.25 MAX</v>
      </c>
      <c r="FD95" t="str">
        <v>Keep Ind. Tip away from corner</v>
      </c>
      <c r="FE95" t="str">
        <v>L31</v>
      </c>
      <c r="FF95" t="str">
        <v>Laser Mark</v>
      </c>
      <c r="FG95" t="str">
        <v>LASER PER NOTE 4</v>
      </c>
      <c r="FH95" t="str">
        <v>LASER PER NOTE 4, Final Check 1 only</v>
      </c>
      <c r="FI95" t="str">
        <v>Less than .002 out of center = Pass</v>
      </c>
      <c r="FJ95" t="str">
        <v>Less than 2.75 = Pass, Section</v>
      </c>
      <c r="FK95" t="str">
        <v>List as pin. Not Calibrated</v>
      </c>
      <c r="FL95" t="str">
        <v>M9 X 1.25 BUTT See Comment Image</v>
      </c>
      <c r="FM95" t="str">
        <v>Manual Section</v>
      </c>
      <c r="FN95" t="str">
        <v>Max Deep .241 NO-GO =.42</v>
      </c>
      <c r="FO95" t="str">
        <v>MAX Depth of (Note 7) .241 NO-GO Pin</v>
      </c>
      <c r="FP95" t="str">
        <v>Measure from Blue Line, See Image</v>
      </c>
      <c r="FQ95" t="str">
        <v>Measure Width of Blue Area, See Image</v>
      </c>
      <c r="FR95" t="str">
        <v>Mfg. Tol</v>
      </c>
      <c r="FS95" t="str">
        <v>Mfg. Tol, See Image</v>
      </c>
      <c r="FT95" t="str">
        <v>Mfg. Tol.</v>
      </c>
      <c r="FU95" t="str">
        <v>Mfg. Tol. "A"</v>
      </c>
      <c r="FV95" t="str">
        <v>Mfg. Tol. (Zero on Gauge Full Dia. Lead)</v>
      </c>
      <c r="FW95" t="str">
        <v>Mfg. Tol. Balloon 11, See Image</v>
      </c>
      <c r="FX95" t="str">
        <v>Mfg. Tol. Balloon 4</v>
      </c>
      <c r="FY95" t="str">
        <v>Mfg. Tol. Balloon 7</v>
      </c>
      <c r="FZ95" t="str">
        <v xml:space="preserve">Mfg. Tol. C-Bore Face (Ballo 28) </v>
      </c>
      <c r="GA95" t="str">
        <v>Mfg. Tol. Section</v>
      </c>
      <c r="GB95" t="str">
        <v>Mfg. Tol. See Image</v>
      </c>
      <c r="GC95" t="str">
        <v>Mfg. Tol., 3 Places, Record MAX</v>
      </c>
      <c r="GD95" t="str">
        <v>Mfg. Tol., Balloon 11</v>
      </c>
      <c r="GE95" t="str">
        <v>Mfg. Tol., Balloon 7</v>
      </c>
      <c r="GF95" t="str">
        <v>Mfg. Tol., Blank</v>
      </c>
      <c r="GG95" t="str">
        <v>Mfg. Tol., Blank, Balloon 12</v>
      </c>
      <c r="GH95" t="str">
        <v>Mfg. Tol., Blend to SØ.320</v>
      </c>
      <c r="GI95" t="str">
        <v>Mfg. Tol., Calculation</v>
      </c>
      <c r="GJ95" t="str">
        <v>Mfg. Tol., For Mill Fixture</v>
      </c>
      <c r="GK95" t="str">
        <v>Mfg. Tol., L32</v>
      </c>
      <c r="GL95" t="str">
        <v>Mfg. Tol., L33</v>
      </c>
      <c r="GM95" t="str">
        <v>Mfg. Tol., No Tool Marks</v>
      </c>
      <c r="GN95" t="str">
        <v>Mfg. Tol., OL03361</v>
      </c>
      <c r="GO95" t="str">
        <v>Mfg. Tol., Record off center value</v>
      </c>
      <c r="GP95" t="str">
        <v>Mfg. Tol., Same 3 Places, Record MIN</v>
      </c>
      <c r="GQ95" t="str">
        <v>Mfg. Tol., Section</v>
      </c>
      <c r="GR95" t="str">
        <v>Mfg. Tol., Section B-B</v>
      </c>
      <c r="GS95" t="str">
        <v>Mfg. Tol., Section, OL03361</v>
      </c>
      <c r="GT95" t="str">
        <v>Mfg. Tol., Section, Per Note 2</v>
      </c>
      <c r="GU95" t="str">
        <v>Mfg. Tol., See Image</v>
      </c>
      <c r="GV95" t="str">
        <v>Mfg. Tol., See Image, Bore in Blue</v>
      </c>
      <c r="GW95" t="str">
        <v>Mfg. Tol., See Image, Hook Tip</v>
      </c>
      <c r="GX95" t="str">
        <v>Mfg. Tol., Sharp Okay No Burr</v>
      </c>
      <c r="GY95" t="str">
        <v>Mfg. Tol., Threadless Blank</v>
      </c>
      <c r="GZ95" t="str">
        <v>Mfg.Tol.</v>
      </c>
      <c r="HA95" t="str">
        <v>Mgf. To., T.S.C.</v>
      </c>
      <c r="HB95" t="str">
        <v>Milled Feature</v>
      </c>
      <c r="HC95" t="str">
        <v>Milled Feature, OL04045</v>
      </c>
      <c r="HD95" t="str">
        <v>More than .0005 out of center = Fail</v>
      </c>
      <c r="HE95" t="str">
        <v>Must Pass Through</v>
      </c>
      <c r="HF95" t="str">
        <v>Must pass through gauge</v>
      </c>
      <c r="HG95" t="str">
        <v>Must Pass Through Go Gauge</v>
      </c>
      <c r="HH95" t="str">
        <v>Must Pass, See Image.</v>
      </c>
      <c r="HI95" t="str">
        <v>NA</v>
      </c>
      <c r="HJ95" t="str">
        <v>Narrow Area</v>
      </c>
      <c r="HK95" t="str">
        <v>Near Balloon 21</v>
      </c>
      <c r="HL95" t="str">
        <v>Near Datum B</v>
      </c>
      <c r="HM95" t="str">
        <v>Neck Dia.</v>
      </c>
      <c r="HN95" t="str">
        <v>Neck to Head Rad.</v>
      </c>
      <c r="HO95" t="str">
        <v>No Copper Deposits Allowed</v>
      </c>
      <c r="HP95" t="str">
        <v>No Section</v>
      </c>
      <c r="HQ95" t="str">
        <v>No Section, .01 to .014 = Pass</v>
      </c>
      <c r="HR95" t="str">
        <v>No Section, Rotate Part</v>
      </c>
      <c r="HS95" t="str">
        <v>No Section, See Image</v>
      </c>
      <c r="HT95" t="str">
        <v>No Slot, Section B-B</v>
      </c>
      <c r="HU95" t="str">
        <v>No visual step = Pass</v>
      </c>
      <c r="HV95" t="str">
        <v>Not to exceed .95 Deep</v>
      </c>
      <c r="HW95" t="str">
        <v>Note 1</v>
      </c>
      <c r="HX95" t="str">
        <v>OL00333/A</v>
      </c>
      <c r="HY95" t="str">
        <v>OL00519</v>
      </c>
      <c r="HZ95" t="str">
        <v>OL00520</v>
      </c>
      <c r="IA95" t="str">
        <v>OL00529</v>
      </c>
      <c r="IB95" t="str">
        <v>OL00542</v>
      </c>
      <c r="IC95" t="str">
        <v>OL00724</v>
      </c>
      <c r="ID95" t="str">
        <v>OL01250</v>
      </c>
      <c r="IE95" t="str">
        <v>OL01869, Threadless Blank</v>
      </c>
      <c r="IF95" t="str">
        <v>OL01870, Section</v>
      </c>
      <c r="IG95" t="str">
        <v>OL02255</v>
      </c>
      <c r="IH95" t="str">
        <v>OL02255, Mfg. Tol.</v>
      </c>
      <c r="II95" t="str">
        <v>OL02302</v>
      </c>
      <c r="IJ95" t="str">
        <v xml:space="preserve">OL02318  needed per image instructions </v>
      </c>
      <c r="IK95" t="str">
        <v>OL02556</v>
      </c>
      <c r="IL95" t="str">
        <v>OL02557</v>
      </c>
      <c r="IM95" t="str">
        <v>OL02567</v>
      </c>
      <c r="IN95" t="str">
        <v>OL02653</v>
      </c>
      <c r="IO95" t="str">
        <v>OL02718</v>
      </c>
      <c r="IP95" t="str">
        <v>OL02841</v>
      </c>
      <c r="IQ95" t="str">
        <v>OL02842</v>
      </c>
      <c r="IR95" t="str">
        <v>OL02844</v>
      </c>
      <c r="IS95" t="str">
        <v>OL02871</v>
      </c>
      <c r="IT95" t="str">
        <v>OL02887</v>
      </c>
      <c r="IU95" t="str">
        <v>OL03766</v>
      </c>
      <c r="IV95" t="str">
        <v>OL03868</v>
      </c>
      <c r="IW95" t="str">
        <v>OL03869</v>
      </c>
      <c r="IX95" t="str">
        <v>OL03870</v>
      </c>
      <c r="IY95" t="str">
        <v>OL03873, DWG# 100448-44</v>
      </c>
      <c r="IZ95" t="str">
        <v>OL03949</v>
      </c>
      <c r="JA95" t="str">
        <v xml:space="preserve">OL04043, Section </v>
      </c>
      <c r="JB95" t="str">
        <v xml:space="preserve">OL04044, Section </v>
      </c>
      <c r="JC95" t="str">
        <v>OL04045</v>
      </c>
      <c r="JD95" t="str">
        <v>OL04045, Milled Feature</v>
      </c>
      <c r="JE95" t="str">
        <v>OL04063</v>
      </c>
      <c r="JF95" t="str">
        <v>OL04064</v>
      </c>
      <c r="JG95" t="str">
        <v>OL04065</v>
      </c>
      <c r="JH95" t="str">
        <v>OL04181</v>
      </c>
      <c r="JI95" t="str">
        <v>OL04218</v>
      </c>
      <c r="JJ95" t="str">
        <v>OL04224, See Image</v>
      </c>
      <c r="JK95" t="str">
        <v>OL04374</v>
      </c>
      <c r="JL95" t="str">
        <v>OL04375, Section M-M</v>
      </c>
      <c r="JM95" t="str">
        <v>OL04376, Section M-M</v>
      </c>
      <c r="JN95" t="str">
        <v>OL04443</v>
      </c>
      <c r="JO95" t="str">
        <v>OL04444</v>
      </c>
      <c r="JP95" t="str">
        <v>One side of slot</v>
      </c>
      <c r="JQ95" t="str">
        <v>Other side of slot</v>
      </c>
      <c r="JR95" t="str">
        <v>Out of center more than .002 = Fail</v>
      </c>
      <c r="JS95" t="str">
        <v>Out of center more than.002 = Fail</v>
      </c>
      <c r="JT95" t="str">
        <v>Overlay OL02713</v>
      </c>
    </row>
    <row r="96" spans="1:280">
      <c r="A96" s="74" t="s">
        <v>522</v>
      </c>
      <c r="C96" s="74" t="str" cm="1">
        <f t="array" ref="C96:JT96">TRANSPOSE(_xlfn._xlws.SORT(_xlfn._xlws.FILTER($A$2:$A$279,ISNUMBER(SEARCH('Prt. Lib. &amp; Routine, Table'!M103,$A$2:$A$279)),"not found")))</f>
        <v xml:space="preserve"> 'C', Whirl Blank</v>
      </c>
      <c r="D96" t="str">
        <v xml:space="preserve"> See Image, Constrained</v>
      </c>
      <c r="E96" t="str">
        <v>(.04 to .12 range = Pass)</v>
      </c>
      <c r="F96" t="str">
        <v>(.042 FULL) Go Pin Seat Fully</v>
      </c>
      <c r="G96" t="str">
        <v>(B), Mfg. Tol.</v>
      </c>
      <c r="H96" t="str">
        <v>(B), O.A.L.</v>
      </c>
      <c r="I96" t="str">
        <v>.001 or less =Pass</v>
      </c>
      <c r="J96" t="str">
        <v>.001 or less out of center = Pass</v>
      </c>
      <c r="K96" t="str">
        <v>.002 or Less = Pass</v>
      </c>
      <c r="L96" t="str">
        <v>.002 or Less out of center = Pass</v>
      </c>
      <c r="M96" t="str">
        <v>.005 to .015 = Pass</v>
      </c>
      <c r="N96" t="str">
        <v>.0125 Mean, Section</v>
      </c>
      <c r="O96" t="str">
        <v>.025 or Less in X &amp; Y=Pass</v>
      </c>
      <c r="P96" t="str">
        <v>.038 Mean</v>
      </c>
      <c r="Q96" t="str">
        <v>.063 MM = .0024 IN, See Image</v>
      </c>
      <c r="R96" t="str">
        <v>.063MM = .0024"</v>
      </c>
      <c r="S96" t="str">
        <v>.243 NO-GO, Unconstrained, Must Not Start</v>
      </c>
      <c r="T96" t="str">
        <v>@ Back Face &amp; ID, No Raised Edge</v>
      </c>
      <c r="U96" t="str">
        <v>@ Back Face &amp; OD, No Raised Edge</v>
      </c>
      <c r="V96" t="str">
        <v>@ ID &amp; FACE</v>
      </c>
      <c r="W96" t="str">
        <v>@ OD &amp; BACK FACE</v>
      </c>
      <c r="X96" t="str">
        <v>@ OD &amp; FACE</v>
      </c>
      <c r="Y96" t="str">
        <v>Across from slot</v>
      </c>
      <c r="Z96" t="str">
        <v>All Edge Breaks</v>
      </c>
      <c r="AA96" t="str">
        <v>Attached to bar stock</v>
      </c>
      <c r="AB96" t="str">
        <v xml:space="preserve">Back Turn Fillet Rad. </v>
      </c>
      <c r="AC96" t="str">
        <v>Balloon 1 (DWG FRM0105 Page 2, NV-27)</v>
      </c>
      <c r="AD96" t="str">
        <v>Balloon 1 (DWG FRM0105, NV-30)</v>
      </c>
      <c r="AE96" t="str">
        <v>Balloon 1 (P# 9890002-20) OL00429/A</v>
      </c>
      <c r="AF96" t="str">
        <v>Balloon 1, DWG#FRM0105</v>
      </c>
      <c r="AG96" t="str">
        <v>Balloon 11, See Image</v>
      </c>
      <c r="AH96" t="str">
        <v xml:space="preserve">Balloon 2 (DWG FRM0105 Page 2, NV-27) </v>
      </c>
      <c r="AI96" t="str">
        <v>Balloon 2 (DWG FRM0105, NV-30)</v>
      </c>
      <c r="AJ96" t="str">
        <v>Balloon 2 (P# 9890002-20)</v>
      </c>
      <c r="AK96" t="str">
        <v>Balloon 2, DWG#FRM0105</v>
      </c>
      <c r="AL96" t="str">
        <v>Balloon 2, DWG#FRM0105, See Image</v>
      </c>
      <c r="AM96" t="str">
        <v>Balloon 3 (DWG FRM0105, NV-30 Minor)</v>
      </c>
      <c r="AN96" t="str">
        <v>Balloon 3 (DWG FRM0105, NV-30)</v>
      </c>
      <c r="AO96" t="str">
        <v>Balloon 3 (P# 9890002-20)</v>
      </c>
      <c r="AP96" t="str">
        <v>Balloon 4</v>
      </c>
      <c r="AQ96" t="str">
        <v>Balloon 4 (P# 9890002-20)</v>
      </c>
      <c r="AR96" t="str">
        <v>Below Middle Band</v>
      </c>
      <c r="AS96" t="str">
        <v>Best Fit Pin, .003 or Less =Pass</v>
      </c>
      <c r="AT96" t="str">
        <v>Blank</v>
      </c>
      <c r="AU96" t="str">
        <v>Blank Turn Maj.</v>
      </c>
      <c r="AV96" t="str">
        <v>Blank Turn Maj. Mill Flt., OL4172</v>
      </c>
      <c r="AW96" t="str">
        <v>Blank Without .010 Slots</v>
      </c>
      <c r="AX96" t="str">
        <v>Blank Without .010 Slots, Section</v>
      </c>
      <c r="AY96" t="str">
        <v>Blank without thread</v>
      </c>
      <c r="AZ96" t="str">
        <v xml:space="preserve">Blank, Center of V Grv. </v>
      </c>
      <c r="BA96" t="str">
        <v>Blank, Check R adjacent Balloon 17</v>
      </c>
      <c r="BB96" t="str">
        <v>Blank, EXT. Feature</v>
      </c>
      <c r="BC96" t="str">
        <v>Blank, See Image, OL04335</v>
      </c>
      <c r="BD96" t="str">
        <v>Blank, See Image, OL04336</v>
      </c>
      <c r="BE96" t="str">
        <v xml:space="preserve">Blank, Thrd. </v>
      </c>
      <c r="BF96" t="str">
        <v>Blank, Turn Tip</v>
      </c>
      <c r="BG96" t="str">
        <v>Blank, Without Thrd.</v>
      </c>
      <c r="BH96" t="str">
        <v>Blank, Without Thread</v>
      </c>
      <c r="BI96" t="str">
        <v xml:space="preserve">Blunt Start Blend to Minor </v>
      </c>
      <c r="BJ96" t="str">
        <v>Calc., Use Go HEX</v>
      </c>
      <c r="BK96" t="str">
        <v>Can't dig into OD</v>
      </c>
      <c r="BL96" t="str">
        <v>Carbide Gauge</v>
      </c>
      <c r="BM96" t="str">
        <v xml:space="preserve">Center of V Grv. </v>
      </c>
      <c r="BN96" t="str">
        <v>Centered Less than .03 = Pass</v>
      </c>
      <c r="BO96" t="str">
        <v>Centered within .0005 or Less = Pass</v>
      </c>
      <c r="BP96" t="str">
        <v>Centered within .001 or Less = Pass</v>
      </c>
      <c r="BQ96" t="str">
        <v>Centered within .0254 or Less = Pass</v>
      </c>
      <c r="BR96" t="str">
        <v>Check close to Rod Slot</v>
      </c>
      <c r="BS96" t="str">
        <v>Check every other hole</v>
      </c>
      <c r="BT96" t="str">
        <v>Check Go over full length of slot.</v>
      </c>
      <c r="BU96" t="str">
        <v>Check Near Closed End</v>
      </c>
      <c r="BV96" t="str">
        <v>Check per Print View, Away from Rod Slot</v>
      </c>
      <c r="BW96" t="str">
        <v>Check to Balloon 30 Go Pin</v>
      </c>
      <c r="BX96" t="str">
        <v>Check with .2705 SET Pin Inside Part</v>
      </c>
      <c r="BY96" t="str">
        <v>Check with Hex Up</v>
      </c>
      <c r="BZ96" t="str">
        <v>CMM Blank</v>
      </c>
      <c r="CA96" t="str">
        <v>Confirm Full Radius</v>
      </c>
      <c r="CB96" t="str">
        <v>Constrained in fixture</v>
      </c>
      <c r="CC96" t="str">
        <v>Constrained with Ring</v>
      </c>
      <c r="CD96" t="str">
        <v>Constrained, See Image</v>
      </c>
      <c r="CE96" t="str">
        <v>Dim. "A"</v>
      </c>
      <c r="CF96" t="str">
        <v>Dim. "B"</v>
      </c>
      <c r="CG96" t="str">
        <v>Dim. "C"</v>
      </c>
      <c r="CH96" t="str">
        <v>Dim. "D", Whirl Blank</v>
      </c>
      <c r="CI96" t="str">
        <v>Dim. "G"</v>
      </c>
      <c r="CJ96" t="str">
        <v>Dim. E, Blank Turn Maj. &amp;  Mill Flt</v>
      </c>
      <c r="CK96" t="str">
        <v>Dim. E, Blank Turn Maj.&amp;  Mill Flt</v>
      </c>
      <c r="CL96" t="str">
        <v>Dim. H, Whirl Blank</v>
      </c>
      <c r="CM96" t="str">
        <v>Dim. J, 'Blank Turn Maj. &amp; Whirl Blank</v>
      </c>
      <c r="CN96" t="str">
        <v>Disk Drop Indicator Tip</v>
      </c>
      <c r="CO96" t="str">
        <v>DWG 100448-15, Balloon F_1</v>
      </c>
      <c r="CP96" t="str">
        <v>DWG 100448-15, OL02571</v>
      </c>
      <c r="CQ96" t="str">
        <v>DWG 100448-41</v>
      </c>
      <c r="CR96" t="str">
        <v>DWG 9890040, (10E),Section Part, OL01139</v>
      </c>
      <c r="CS96" t="str">
        <v>DWG 9890040, (10E),Section, OL01139</v>
      </c>
      <c r="CT96" t="str">
        <v>DWG 9890040, (11E)</v>
      </c>
      <c r="CU96" t="str">
        <v>DWG 9890040, (11E), Pins with Flats</v>
      </c>
      <c r="CV96" t="str">
        <v>DWG 9890040, (12E),  Pass=.002 or less</v>
      </c>
      <c r="CW96" t="str">
        <v>DWG 9890040, (12E), See Image</v>
      </c>
      <c r="CX96" t="str">
        <v>DWG 9890040, (1E), OL01431</v>
      </c>
      <c r="CY96" t="str">
        <v>DWG 9890040, (1E), OL01432</v>
      </c>
      <c r="CZ96" t="str">
        <v>DWG 9890040, (2E), OL01432</v>
      </c>
      <c r="DA96" t="str">
        <v>DWG 9890040, (3E)</v>
      </c>
      <c r="DB96" t="str">
        <v>DWG 9890040, (4E)</v>
      </c>
      <c r="DC96" t="str">
        <v>DWG 9890040, (5E), OL02336</v>
      </c>
      <c r="DD96" t="str">
        <v>DWG 9890040, (6E)</v>
      </c>
      <c r="DE96" t="str">
        <v>DWG 9890040, (7E)</v>
      </c>
      <c r="DF96" t="str">
        <v>DWG 9890040, (8E), OL01433</v>
      </c>
      <c r="DG96" t="str">
        <v>DWG 9890040, (8E), OL01433, Section</v>
      </c>
      <c r="DH96" t="str">
        <v>DWG 9890040, (9E), Close to Rod Slot</v>
      </c>
      <c r="DI96" t="str">
        <v>DWG 9890040, (9E),Close to Rod Slot</v>
      </c>
      <c r="DJ96" t="str">
        <v>DWG FRM0105 PAGE 2</v>
      </c>
      <c r="DK96" t="str">
        <v>DWG# 100448-41</v>
      </c>
      <c r="DL96" t="str">
        <v>DWG# 100448-44</v>
      </c>
      <c r="DM96" t="str">
        <v>DWG# 9890003  (1), Section OL00436/A</v>
      </c>
      <c r="DN96" t="str">
        <v>DWG# 9890003 (3), Ring Gauge Constrained</v>
      </c>
      <c r="DO96" t="str">
        <v>DWG# 9890003 (4), Section</v>
      </c>
      <c r="DP96" t="str">
        <v>DWG#100448-26, Balloon 1K, OL02350</v>
      </c>
      <c r="DQ96" t="str">
        <v>DWG#100448-26, Balloon 2K, OL02350</v>
      </c>
      <c r="DR96" t="str">
        <v>DWG#100448-26, Balloon 3K, OL02363</v>
      </c>
      <c r="DS96" t="str">
        <v>DWG#100448-26, Balloon 4K</v>
      </c>
      <c r="DT96" t="str">
        <v>DWG#100448-26, Balloon 5K, Section</v>
      </c>
      <c r="DU96" t="str">
        <v>DWG#100448-26, Balloon 6K</v>
      </c>
      <c r="DV96" t="str">
        <v>DWG#100448-26, Balloon 7K, Section</v>
      </c>
      <c r="DW96" t="str">
        <v>DWG#100448-26, Mfg. Tol.</v>
      </c>
      <c r="DX96" t="str">
        <v>DWG#9890003 (2) Ring Gauge Constrained</v>
      </c>
      <c r="DY96" t="str">
        <v>DWG#9890044</v>
      </c>
      <c r="DZ96" t="str">
        <v>DWG#9890044 .1985 to .2005=Pass</v>
      </c>
      <c r="EA96" t="str">
        <v>DWG#9890044 Overlay OL02441</v>
      </c>
      <c r="EB96" t="str">
        <v>DWG#9890044, OL02441</v>
      </c>
      <c r="EC96" t="str">
        <v>DWG#FRM0105</v>
      </c>
      <c r="ED96" t="str">
        <v>EXT.</v>
      </c>
      <c r="EE96" t="str">
        <v>EXT. Section, OL02460</v>
      </c>
      <c r="EF96" t="str">
        <v>EXT., OL04223</v>
      </c>
      <c r="EG96" t="str">
        <v>Flat Drop Indicator Tip</v>
      </c>
      <c r="EH96" t="str">
        <v>Full Go Pin, No Light, at Radius</v>
      </c>
      <c r="EI96" t="str">
        <v>Function Check</v>
      </c>
      <c r="EJ96" t="str">
        <v>GO Function Gauge</v>
      </c>
      <c r="EK96" t="str">
        <v>Go Gauge for Balloon 1 &amp; 4</v>
      </c>
      <c r="EL96" t="str">
        <v>Go Pin must pass through</v>
      </c>
      <c r="EM96" t="str">
        <v>Greater than .005 = Fail, Section</v>
      </c>
      <c r="EN96" t="str">
        <v>Greater than .025 out of center = Fail</v>
      </c>
      <c r="EO96" t="str">
        <v>Greater than 2.6 = Pass</v>
      </c>
      <c r="EP96" t="str">
        <v>Green = Pass, Red = Fail</v>
      </c>
      <c r="EQ96" t="str">
        <v>Hex Depth</v>
      </c>
      <c r="ER96" t="str">
        <v>Hex Minor</v>
      </c>
      <c r="ES96" t="str">
        <v>Hole Dia.</v>
      </c>
      <c r="ET96" t="str">
        <v>ID Sphere Finish</v>
      </c>
      <c r="EU96" t="str">
        <v>ID/OD Both Sides, Diff. .002 or less = Pass</v>
      </c>
      <c r="EV96" t="str">
        <v>If Looks Big, Section</v>
      </c>
      <c r="EW96" t="str">
        <v>If Looks Small, Section</v>
      </c>
      <c r="EX96" t="str">
        <v>Insp. Close to Break Away, Mfg.Tol.</v>
      </c>
      <c r="EY96" t="str">
        <v>INT.</v>
      </c>
      <c r="EZ96" t="str">
        <v>INT. Section, OL02460</v>
      </c>
      <c r="FA96" t="str">
        <v>INT., OL04223</v>
      </c>
      <c r="FB96" t="str">
        <v>Intersect. of 7.7 &amp; R0.10</v>
      </c>
      <c r="FC96" t="str">
        <v>Intersect. of 8.79 and R.25 MAX</v>
      </c>
      <c r="FD96" t="str">
        <v>Keep Ind. Tip away from corner</v>
      </c>
      <c r="FE96" t="str">
        <v>L31</v>
      </c>
      <c r="FF96" t="str">
        <v>Laser Mark</v>
      </c>
      <c r="FG96" t="str">
        <v>LASER PER NOTE 4</v>
      </c>
      <c r="FH96" t="str">
        <v>LASER PER NOTE 4, Final Check 1 only</v>
      </c>
      <c r="FI96" t="str">
        <v>Less than .002 out of center = Pass</v>
      </c>
      <c r="FJ96" t="str">
        <v>Less than 2.75 = Pass, Section</v>
      </c>
      <c r="FK96" t="str">
        <v>List as pin. Not Calibrated</v>
      </c>
      <c r="FL96" t="str">
        <v>M9 X 1.25 BUTT See Comment Image</v>
      </c>
      <c r="FM96" t="str">
        <v>Manual Section</v>
      </c>
      <c r="FN96" t="str">
        <v>Max Deep .241 NO-GO =.42</v>
      </c>
      <c r="FO96" t="str">
        <v>MAX Depth of (Note 7) .241 NO-GO Pin</v>
      </c>
      <c r="FP96" t="str">
        <v>Measure from Blue Line, See Image</v>
      </c>
      <c r="FQ96" t="str">
        <v>Measure Width of Blue Area, See Image</v>
      </c>
      <c r="FR96" t="str">
        <v>Mfg. Tol</v>
      </c>
      <c r="FS96" t="str">
        <v>Mfg. Tol, See Image</v>
      </c>
      <c r="FT96" t="str">
        <v>Mfg. Tol.</v>
      </c>
      <c r="FU96" t="str">
        <v>Mfg. Tol. "A"</v>
      </c>
      <c r="FV96" t="str">
        <v>Mfg. Tol. (Zero on Gauge Full Dia. Lead)</v>
      </c>
      <c r="FW96" t="str">
        <v>Mfg. Tol. Balloon 11, See Image</v>
      </c>
      <c r="FX96" t="str">
        <v>Mfg. Tol. Balloon 4</v>
      </c>
      <c r="FY96" t="str">
        <v>Mfg. Tol. Balloon 7</v>
      </c>
      <c r="FZ96" t="str">
        <v xml:space="preserve">Mfg. Tol. C-Bore Face (Ballo 28) </v>
      </c>
      <c r="GA96" t="str">
        <v>Mfg. Tol. Section</v>
      </c>
      <c r="GB96" t="str">
        <v>Mfg. Tol. See Image</v>
      </c>
      <c r="GC96" t="str">
        <v>Mfg. Tol., 3 Places, Record MAX</v>
      </c>
      <c r="GD96" t="str">
        <v>Mfg. Tol., Balloon 11</v>
      </c>
      <c r="GE96" t="str">
        <v>Mfg. Tol., Balloon 7</v>
      </c>
      <c r="GF96" t="str">
        <v>Mfg. Tol., Blank</v>
      </c>
      <c r="GG96" t="str">
        <v>Mfg. Tol., Blank, Balloon 12</v>
      </c>
      <c r="GH96" t="str">
        <v>Mfg. Tol., Blend to SØ.320</v>
      </c>
      <c r="GI96" t="str">
        <v>Mfg. Tol., Calculation</v>
      </c>
      <c r="GJ96" t="str">
        <v>Mfg. Tol., For Mill Fixture</v>
      </c>
      <c r="GK96" t="str">
        <v>Mfg. Tol., L32</v>
      </c>
      <c r="GL96" t="str">
        <v>Mfg. Tol., L33</v>
      </c>
      <c r="GM96" t="str">
        <v>Mfg. Tol., No Tool Marks</v>
      </c>
      <c r="GN96" t="str">
        <v>Mfg. Tol., OL03361</v>
      </c>
      <c r="GO96" t="str">
        <v>Mfg. Tol., Record off center value</v>
      </c>
      <c r="GP96" t="str">
        <v>Mfg. Tol., Same 3 Places, Record MIN</v>
      </c>
      <c r="GQ96" t="str">
        <v>Mfg. Tol., Section</v>
      </c>
      <c r="GR96" t="str">
        <v>Mfg. Tol., Section B-B</v>
      </c>
      <c r="GS96" t="str">
        <v>Mfg. Tol., Section, OL03361</v>
      </c>
      <c r="GT96" t="str">
        <v>Mfg. Tol., Section, Per Note 2</v>
      </c>
      <c r="GU96" t="str">
        <v>Mfg. Tol., See Image</v>
      </c>
      <c r="GV96" t="str">
        <v>Mfg. Tol., See Image, Bore in Blue</v>
      </c>
      <c r="GW96" t="str">
        <v>Mfg. Tol., See Image, Hook Tip</v>
      </c>
      <c r="GX96" t="str">
        <v>Mfg. Tol., Sharp Okay No Burr</v>
      </c>
      <c r="GY96" t="str">
        <v>Mfg. Tol., Threadless Blank</v>
      </c>
      <c r="GZ96" t="str">
        <v>Mfg.Tol.</v>
      </c>
      <c r="HA96" t="str">
        <v>Mgf. To., T.S.C.</v>
      </c>
      <c r="HB96" t="str">
        <v>Milled Feature</v>
      </c>
      <c r="HC96" t="str">
        <v>Milled Feature, OL04045</v>
      </c>
      <c r="HD96" t="str">
        <v>More than .0005 out of center = Fail</v>
      </c>
      <c r="HE96" t="str">
        <v>Must Pass Through</v>
      </c>
      <c r="HF96" t="str">
        <v>Must pass through gauge</v>
      </c>
      <c r="HG96" t="str">
        <v>Must Pass Through Go Gauge</v>
      </c>
      <c r="HH96" t="str">
        <v>Must Pass, See Image.</v>
      </c>
      <c r="HI96" t="str">
        <v>NA</v>
      </c>
      <c r="HJ96" t="str">
        <v>Narrow Area</v>
      </c>
      <c r="HK96" t="str">
        <v>Near Balloon 21</v>
      </c>
      <c r="HL96" t="str">
        <v>Near Datum B</v>
      </c>
      <c r="HM96" t="str">
        <v>Neck Dia.</v>
      </c>
      <c r="HN96" t="str">
        <v>Neck to Head Rad.</v>
      </c>
      <c r="HO96" t="str">
        <v>No Copper Deposits Allowed</v>
      </c>
      <c r="HP96" t="str">
        <v>No Section</v>
      </c>
      <c r="HQ96" t="str">
        <v>No Section, .01 to .014 = Pass</v>
      </c>
      <c r="HR96" t="str">
        <v>No Section, Rotate Part</v>
      </c>
      <c r="HS96" t="str">
        <v>No Section, See Image</v>
      </c>
      <c r="HT96" t="str">
        <v>No Slot, Section B-B</v>
      </c>
      <c r="HU96" t="str">
        <v>No visual step = Pass</v>
      </c>
      <c r="HV96" t="str">
        <v>Not to exceed .95 Deep</v>
      </c>
      <c r="HW96" t="str">
        <v>Note 1</v>
      </c>
      <c r="HX96" t="str">
        <v>OL00333/A</v>
      </c>
      <c r="HY96" t="str">
        <v>OL00519</v>
      </c>
      <c r="HZ96" t="str">
        <v>OL00520</v>
      </c>
      <c r="IA96" t="str">
        <v>OL00529</v>
      </c>
      <c r="IB96" t="str">
        <v>OL00542</v>
      </c>
      <c r="IC96" t="str">
        <v>OL00724</v>
      </c>
      <c r="ID96" t="str">
        <v>OL01250</v>
      </c>
      <c r="IE96" t="str">
        <v>OL01869, Threadless Blank</v>
      </c>
      <c r="IF96" t="str">
        <v>OL01870, Section</v>
      </c>
      <c r="IG96" t="str">
        <v>OL02255</v>
      </c>
      <c r="IH96" t="str">
        <v>OL02255, Mfg. Tol.</v>
      </c>
      <c r="II96" t="str">
        <v>OL02302</v>
      </c>
      <c r="IJ96" t="str">
        <v xml:space="preserve">OL02318  needed per image instructions </v>
      </c>
      <c r="IK96" t="str">
        <v>OL02556</v>
      </c>
      <c r="IL96" t="str">
        <v>OL02557</v>
      </c>
      <c r="IM96" t="str">
        <v>OL02567</v>
      </c>
      <c r="IN96" t="str">
        <v>OL02653</v>
      </c>
      <c r="IO96" t="str">
        <v>OL02718</v>
      </c>
      <c r="IP96" t="str">
        <v>OL02841</v>
      </c>
      <c r="IQ96" t="str">
        <v>OL02842</v>
      </c>
      <c r="IR96" t="str">
        <v>OL02844</v>
      </c>
      <c r="IS96" t="str">
        <v>OL02871</v>
      </c>
      <c r="IT96" t="str">
        <v>OL02887</v>
      </c>
      <c r="IU96" t="str">
        <v>OL03766</v>
      </c>
      <c r="IV96" t="str">
        <v>OL03868</v>
      </c>
      <c r="IW96" t="str">
        <v>OL03869</v>
      </c>
      <c r="IX96" t="str">
        <v>OL03870</v>
      </c>
      <c r="IY96" t="str">
        <v>OL03873, DWG# 100448-44</v>
      </c>
      <c r="IZ96" t="str">
        <v>OL03949</v>
      </c>
      <c r="JA96" t="str">
        <v xml:space="preserve">OL04043, Section </v>
      </c>
      <c r="JB96" t="str">
        <v xml:space="preserve">OL04044, Section </v>
      </c>
      <c r="JC96" t="str">
        <v>OL04045</v>
      </c>
      <c r="JD96" t="str">
        <v>OL04045, Milled Feature</v>
      </c>
      <c r="JE96" t="str">
        <v>OL04063</v>
      </c>
      <c r="JF96" t="str">
        <v>OL04064</v>
      </c>
      <c r="JG96" t="str">
        <v>OL04065</v>
      </c>
      <c r="JH96" t="str">
        <v>OL04181</v>
      </c>
      <c r="JI96" t="str">
        <v>OL04218</v>
      </c>
      <c r="JJ96" t="str">
        <v>OL04224, See Image</v>
      </c>
      <c r="JK96" t="str">
        <v>OL04374</v>
      </c>
      <c r="JL96" t="str">
        <v>OL04375, Section M-M</v>
      </c>
      <c r="JM96" t="str">
        <v>OL04376, Section M-M</v>
      </c>
      <c r="JN96" t="str">
        <v>OL04443</v>
      </c>
      <c r="JO96" t="str">
        <v>OL04444</v>
      </c>
      <c r="JP96" t="str">
        <v>One side of slot</v>
      </c>
      <c r="JQ96" t="str">
        <v>Other side of slot</v>
      </c>
      <c r="JR96" t="str">
        <v>Out of center more than .002 = Fail</v>
      </c>
      <c r="JS96" t="str">
        <v>Out of center more than.002 = Fail</v>
      </c>
      <c r="JT96" t="str">
        <v>Overlay OL02713</v>
      </c>
    </row>
    <row r="97" spans="1:280">
      <c r="A97" s="74" t="s">
        <v>523</v>
      </c>
      <c r="C97" s="74" t="str" cm="1">
        <f t="array" ref="C97:JT97">TRANSPOSE(_xlfn._xlws.SORT(_xlfn._xlws.FILTER($A$2:$A$279,ISNUMBER(SEARCH('Prt. Lib. &amp; Routine, Table'!M104,$A$2:$A$279)),"not found")))</f>
        <v xml:space="preserve"> 'C', Whirl Blank</v>
      </c>
      <c r="D97" t="str">
        <v xml:space="preserve"> See Image, Constrained</v>
      </c>
      <c r="E97" t="str">
        <v>(.04 to .12 range = Pass)</v>
      </c>
      <c r="F97" t="str">
        <v>(.042 FULL) Go Pin Seat Fully</v>
      </c>
      <c r="G97" t="str">
        <v>(B), Mfg. Tol.</v>
      </c>
      <c r="H97" t="str">
        <v>(B), O.A.L.</v>
      </c>
      <c r="I97" t="str">
        <v>.001 or less =Pass</v>
      </c>
      <c r="J97" t="str">
        <v>.001 or less out of center = Pass</v>
      </c>
      <c r="K97" t="str">
        <v>.002 or Less = Pass</v>
      </c>
      <c r="L97" t="str">
        <v>.002 or Less out of center = Pass</v>
      </c>
      <c r="M97" t="str">
        <v>.005 to .015 = Pass</v>
      </c>
      <c r="N97" t="str">
        <v>.0125 Mean, Section</v>
      </c>
      <c r="O97" t="str">
        <v>.025 or Less in X &amp; Y=Pass</v>
      </c>
      <c r="P97" t="str">
        <v>.038 Mean</v>
      </c>
      <c r="Q97" t="str">
        <v>.063 MM = .0024 IN, See Image</v>
      </c>
      <c r="R97" t="str">
        <v>.063MM = .0024"</v>
      </c>
      <c r="S97" t="str">
        <v>.243 NO-GO, Unconstrained, Must Not Start</v>
      </c>
      <c r="T97" t="str">
        <v>@ Back Face &amp; ID, No Raised Edge</v>
      </c>
      <c r="U97" t="str">
        <v>@ Back Face &amp; OD, No Raised Edge</v>
      </c>
      <c r="V97" t="str">
        <v>@ ID &amp; FACE</v>
      </c>
      <c r="W97" t="str">
        <v>@ OD &amp; BACK FACE</v>
      </c>
      <c r="X97" t="str">
        <v>@ OD &amp; FACE</v>
      </c>
      <c r="Y97" t="str">
        <v>Across from slot</v>
      </c>
      <c r="Z97" t="str">
        <v>All Edge Breaks</v>
      </c>
      <c r="AA97" t="str">
        <v>Attached to bar stock</v>
      </c>
      <c r="AB97" t="str">
        <v xml:space="preserve">Back Turn Fillet Rad. </v>
      </c>
      <c r="AC97" t="str">
        <v>Balloon 1 (DWG FRM0105 Page 2, NV-27)</v>
      </c>
      <c r="AD97" t="str">
        <v>Balloon 1 (DWG FRM0105, NV-30)</v>
      </c>
      <c r="AE97" t="str">
        <v>Balloon 1 (P# 9890002-20) OL00429/A</v>
      </c>
      <c r="AF97" t="str">
        <v>Balloon 1, DWG#FRM0105</v>
      </c>
      <c r="AG97" t="str">
        <v>Balloon 11, See Image</v>
      </c>
      <c r="AH97" t="str">
        <v xml:space="preserve">Balloon 2 (DWG FRM0105 Page 2, NV-27) </v>
      </c>
      <c r="AI97" t="str">
        <v>Balloon 2 (DWG FRM0105, NV-30)</v>
      </c>
      <c r="AJ97" t="str">
        <v>Balloon 2 (P# 9890002-20)</v>
      </c>
      <c r="AK97" t="str">
        <v>Balloon 2, DWG#FRM0105</v>
      </c>
      <c r="AL97" t="str">
        <v>Balloon 2, DWG#FRM0105, See Image</v>
      </c>
      <c r="AM97" t="str">
        <v>Balloon 3 (DWG FRM0105, NV-30 Minor)</v>
      </c>
      <c r="AN97" t="str">
        <v>Balloon 3 (DWG FRM0105, NV-30)</v>
      </c>
      <c r="AO97" t="str">
        <v>Balloon 3 (P# 9890002-20)</v>
      </c>
      <c r="AP97" t="str">
        <v>Balloon 4</v>
      </c>
      <c r="AQ97" t="str">
        <v>Balloon 4 (P# 9890002-20)</v>
      </c>
      <c r="AR97" t="str">
        <v>Below Middle Band</v>
      </c>
      <c r="AS97" t="str">
        <v>Best Fit Pin, .003 or Less =Pass</v>
      </c>
      <c r="AT97" t="str">
        <v>Blank</v>
      </c>
      <c r="AU97" t="str">
        <v>Blank Turn Maj.</v>
      </c>
      <c r="AV97" t="str">
        <v>Blank Turn Maj. Mill Flt., OL4172</v>
      </c>
      <c r="AW97" t="str">
        <v>Blank Without .010 Slots</v>
      </c>
      <c r="AX97" t="str">
        <v>Blank Without .010 Slots, Section</v>
      </c>
      <c r="AY97" t="str">
        <v>Blank without thread</v>
      </c>
      <c r="AZ97" t="str">
        <v xml:space="preserve">Blank, Center of V Grv. </v>
      </c>
      <c r="BA97" t="str">
        <v>Blank, Check R adjacent Balloon 17</v>
      </c>
      <c r="BB97" t="str">
        <v>Blank, EXT. Feature</v>
      </c>
      <c r="BC97" t="str">
        <v>Blank, See Image, OL04335</v>
      </c>
      <c r="BD97" t="str">
        <v>Blank, See Image, OL04336</v>
      </c>
      <c r="BE97" t="str">
        <v xml:space="preserve">Blank, Thrd. </v>
      </c>
      <c r="BF97" t="str">
        <v>Blank, Turn Tip</v>
      </c>
      <c r="BG97" t="str">
        <v>Blank, Without Thrd.</v>
      </c>
      <c r="BH97" t="str">
        <v>Blank, Without Thread</v>
      </c>
      <c r="BI97" t="str">
        <v xml:space="preserve">Blunt Start Blend to Minor </v>
      </c>
      <c r="BJ97" t="str">
        <v>Calc., Use Go HEX</v>
      </c>
      <c r="BK97" t="str">
        <v>Can't dig into OD</v>
      </c>
      <c r="BL97" t="str">
        <v>Carbide Gauge</v>
      </c>
      <c r="BM97" t="str">
        <v xml:space="preserve">Center of V Grv. </v>
      </c>
      <c r="BN97" t="str">
        <v>Centered Less than .03 = Pass</v>
      </c>
      <c r="BO97" t="str">
        <v>Centered within .0005 or Less = Pass</v>
      </c>
      <c r="BP97" t="str">
        <v>Centered within .001 or Less = Pass</v>
      </c>
      <c r="BQ97" t="str">
        <v>Centered within .0254 or Less = Pass</v>
      </c>
      <c r="BR97" t="str">
        <v>Check close to Rod Slot</v>
      </c>
      <c r="BS97" t="str">
        <v>Check every other hole</v>
      </c>
      <c r="BT97" t="str">
        <v>Check Go over full length of slot.</v>
      </c>
      <c r="BU97" t="str">
        <v>Check Near Closed End</v>
      </c>
      <c r="BV97" t="str">
        <v>Check per Print View, Away from Rod Slot</v>
      </c>
      <c r="BW97" t="str">
        <v>Check to Balloon 30 Go Pin</v>
      </c>
      <c r="BX97" t="str">
        <v>Check with .2705 SET Pin Inside Part</v>
      </c>
      <c r="BY97" t="str">
        <v>Check with Hex Up</v>
      </c>
      <c r="BZ97" t="str">
        <v>CMM Blank</v>
      </c>
      <c r="CA97" t="str">
        <v>Confirm Full Radius</v>
      </c>
      <c r="CB97" t="str">
        <v>Constrained in fixture</v>
      </c>
      <c r="CC97" t="str">
        <v>Constrained with Ring</v>
      </c>
      <c r="CD97" t="str">
        <v>Constrained, See Image</v>
      </c>
      <c r="CE97" t="str">
        <v>Dim. "A"</v>
      </c>
      <c r="CF97" t="str">
        <v>Dim. "B"</v>
      </c>
      <c r="CG97" t="str">
        <v>Dim. "C"</v>
      </c>
      <c r="CH97" t="str">
        <v>Dim. "D", Whirl Blank</v>
      </c>
      <c r="CI97" t="str">
        <v>Dim. "G"</v>
      </c>
      <c r="CJ97" t="str">
        <v>Dim. E, Blank Turn Maj. &amp;  Mill Flt</v>
      </c>
      <c r="CK97" t="str">
        <v>Dim. E, Blank Turn Maj.&amp;  Mill Flt</v>
      </c>
      <c r="CL97" t="str">
        <v>Dim. H, Whirl Blank</v>
      </c>
      <c r="CM97" t="str">
        <v>Dim. J, 'Blank Turn Maj. &amp; Whirl Blank</v>
      </c>
      <c r="CN97" t="str">
        <v>Disk Drop Indicator Tip</v>
      </c>
      <c r="CO97" t="str">
        <v>DWG 100448-15, Balloon F_1</v>
      </c>
      <c r="CP97" t="str">
        <v>DWG 100448-15, OL02571</v>
      </c>
      <c r="CQ97" t="str">
        <v>DWG 100448-41</v>
      </c>
      <c r="CR97" t="str">
        <v>DWG 9890040, (10E),Section Part, OL01139</v>
      </c>
      <c r="CS97" t="str">
        <v>DWG 9890040, (10E),Section, OL01139</v>
      </c>
      <c r="CT97" t="str">
        <v>DWG 9890040, (11E)</v>
      </c>
      <c r="CU97" t="str">
        <v>DWG 9890040, (11E), Pins with Flats</v>
      </c>
      <c r="CV97" t="str">
        <v>DWG 9890040, (12E),  Pass=.002 or less</v>
      </c>
      <c r="CW97" t="str">
        <v>DWG 9890040, (12E), See Image</v>
      </c>
      <c r="CX97" t="str">
        <v>DWG 9890040, (1E), OL01431</v>
      </c>
      <c r="CY97" t="str">
        <v>DWG 9890040, (1E), OL01432</v>
      </c>
      <c r="CZ97" t="str">
        <v>DWG 9890040, (2E), OL01432</v>
      </c>
      <c r="DA97" t="str">
        <v>DWG 9890040, (3E)</v>
      </c>
      <c r="DB97" t="str">
        <v>DWG 9890040, (4E)</v>
      </c>
      <c r="DC97" t="str">
        <v>DWG 9890040, (5E), OL02336</v>
      </c>
      <c r="DD97" t="str">
        <v>DWG 9890040, (6E)</v>
      </c>
      <c r="DE97" t="str">
        <v>DWG 9890040, (7E)</v>
      </c>
      <c r="DF97" t="str">
        <v>DWG 9890040, (8E), OL01433</v>
      </c>
      <c r="DG97" t="str">
        <v>DWG 9890040, (8E), OL01433, Section</v>
      </c>
      <c r="DH97" t="str">
        <v>DWG 9890040, (9E), Close to Rod Slot</v>
      </c>
      <c r="DI97" t="str">
        <v>DWG 9890040, (9E),Close to Rod Slot</v>
      </c>
      <c r="DJ97" t="str">
        <v>DWG FRM0105 PAGE 2</v>
      </c>
      <c r="DK97" t="str">
        <v>DWG# 100448-41</v>
      </c>
      <c r="DL97" t="str">
        <v>DWG# 100448-44</v>
      </c>
      <c r="DM97" t="str">
        <v>DWG# 9890003  (1), Section OL00436/A</v>
      </c>
      <c r="DN97" t="str">
        <v>DWG# 9890003 (3), Ring Gauge Constrained</v>
      </c>
      <c r="DO97" t="str">
        <v>DWG# 9890003 (4), Section</v>
      </c>
      <c r="DP97" t="str">
        <v>DWG#100448-26, Balloon 1K, OL02350</v>
      </c>
      <c r="DQ97" t="str">
        <v>DWG#100448-26, Balloon 2K, OL02350</v>
      </c>
      <c r="DR97" t="str">
        <v>DWG#100448-26, Balloon 3K, OL02363</v>
      </c>
      <c r="DS97" t="str">
        <v>DWG#100448-26, Balloon 4K</v>
      </c>
      <c r="DT97" t="str">
        <v>DWG#100448-26, Balloon 5K, Section</v>
      </c>
      <c r="DU97" t="str">
        <v>DWG#100448-26, Balloon 6K</v>
      </c>
      <c r="DV97" t="str">
        <v>DWG#100448-26, Balloon 7K, Section</v>
      </c>
      <c r="DW97" t="str">
        <v>DWG#100448-26, Mfg. Tol.</v>
      </c>
      <c r="DX97" t="str">
        <v>DWG#9890003 (2) Ring Gauge Constrained</v>
      </c>
      <c r="DY97" t="str">
        <v>DWG#9890044</v>
      </c>
      <c r="DZ97" t="str">
        <v>DWG#9890044 .1985 to .2005=Pass</v>
      </c>
      <c r="EA97" t="str">
        <v>DWG#9890044 Overlay OL02441</v>
      </c>
      <c r="EB97" t="str">
        <v>DWG#9890044, OL02441</v>
      </c>
      <c r="EC97" t="str">
        <v>DWG#FRM0105</v>
      </c>
      <c r="ED97" t="str">
        <v>EXT.</v>
      </c>
      <c r="EE97" t="str">
        <v>EXT. Section, OL02460</v>
      </c>
      <c r="EF97" t="str">
        <v>EXT., OL04223</v>
      </c>
      <c r="EG97" t="str">
        <v>Flat Drop Indicator Tip</v>
      </c>
      <c r="EH97" t="str">
        <v>Full Go Pin, No Light, at Radius</v>
      </c>
      <c r="EI97" t="str">
        <v>Function Check</v>
      </c>
      <c r="EJ97" t="str">
        <v>GO Function Gauge</v>
      </c>
      <c r="EK97" t="str">
        <v>Go Gauge for Balloon 1 &amp; 4</v>
      </c>
      <c r="EL97" t="str">
        <v>Go Pin must pass through</v>
      </c>
      <c r="EM97" t="str">
        <v>Greater than .005 = Fail, Section</v>
      </c>
      <c r="EN97" t="str">
        <v>Greater than .025 out of center = Fail</v>
      </c>
      <c r="EO97" t="str">
        <v>Greater than 2.6 = Pass</v>
      </c>
      <c r="EP97" t="str">
        <v>Green = Pass, Red = Fail</v>
      </c>
      <c r="EQ97" t="str">
        <v>Hex Depth</v>
      </c>
      <c r="ER97" t="str">
        <v>Hex Minor</v>
      </c>
      <c r="ES97" t="str">
        <v>Hole Dia.</v>
      </c>
      <c r="ET97" t="str">
        <v>ID Sphere Finish</v>
      </c>
      <c r="EU97" t="str">
        <v>ID/OD Both Sides, Diff. .002 or less = Pass</v>
      </c>
      <c r="EV97" t="str">
        <v>If Looks Big, Section</v>
      </c>
      <c r="EW97" t="str">
        <v>If Looks Small, Section</v>
      </c>
      <c r="EX97" t="str">
        <v>Insp. Close to Break Away, Mfg.Tol.</v>
      </c>
      <c r="EY97" t="str">
        <v>INT.</v>
      </c>
      <c r="EZ97" t="str">
        <v>INT. Section, OL02460</v>
      </c>
      <c r="FA97" t="str">
        <v>INT., OL04223</v>
      </c>
      <c r="FB97" t="str">
        <v>Intersect. of 7.7 &amp; R0.10</v>
      </c>
      <c r="FC97" t="str">
        <v>Intersect. of 8.79 and R.25 MAX</v>
      </c>
      <c r="FD97" t="str">
        <v>Keep Ind. Tip away from corner</v>
      </c>
      <c r="FE97" t="str">
        <v>L31</v>
      </c>
      <c r="FF97" t="str">
        <v>Laser Mark</v>
      </c>
      <c r="FG97" t="str">
        <v>LASER PER NOTE 4</v>
      </c>
      <c r="FH97" t="str">
        <v>LASER PER NOTE 4, Final Check 1 only</v>
      </c>
      <c r="FI97" t="str">
        <v>Less than .002 out of center = Pass</v>
      </c>
      <c r="FJ97" t="str">
        <v>Less than 2.75 = Pass, Section</v>
      </c>
      <c r="FK97" t="str">
        <v>List as pin. Not Calibrated</v>
      </c>
      <c r="FL97" t="str">
        <v>M9 X 1.25 BUTT See Comment Image</v>
      </c>
      <c r="FM97" t="str">
        <v>Manual Section</v>
      </c>
      <c r="FN97" t="str">
        <v>Max Deep .241 NO-GO =.42</v>
      </c>
      <c r="FO97" t="str">
        <v>MAX Depth of (Note 7) .241 NO-GO Pin</v>
      </c>
      <c r="FP97" t="str">
        <v>Measure from Blue Line, See Image</v>
      </c>
      <c r="FQ97" t="str">
        <v>Measure Width of Blue Area, See Image</v>
      </c>
      <c r="FR97" t="str">
        <v>Mfg. Tol</v>
      </c>
      <c r="FS97" t="str">
        <v>Mfg. Tol, See Image</v>
      </c>
      <c r="FT97" t="str">
        <v>Mfg. Tol.</v>
      </c>
      <c r="FU97" t="str">
        <v>Mfg. Tol. "A"</v>
      </c>
      <c r="FV97" t="str">
        <v>Mfg. Tol. (Zero on Gauge Full Dia. Lead)</v>
      </c>
      <c r="FW97" t="str">
        <v>Mfg. Tol. Balloon 11, See Image</v>
      </c>
      <c r="FX97" t="str">
        <v>Mfg. Tol. Balloon 4</v>
      </c>
      <c r="FY97" t="str">
        <v>Mfg. Tol. Balloon 7</v>
      </c>
      <c r="FZ97" t="str">
        <v xml:space="preserve">Mfg. Tol. C-Bore Face (Ballo 28) </v>
      </c>
      <c r="GA97" t="str">
        <v>Mfg. Tol. Section</v>
      </c>
      <c r="GB97" t="str">
        <v>Mfg. Tol. See Image</v>
      </c>
      <c r="GC97" t="str">
        <v>Mfg. Tol., 3 Places, Record MAX</v>
      </c>
      <c r="GD97" t="str">
        <v>Mfg. Tol., Balloon 11</v>
      </c>
      <c r="GE97" t="str">
        <v>Mfg. Tol., Balloon 7</v>
      </c>
      <c r="GF97" t="str">
        <v>Mfg. Tol., Blank</v>
      </c>
      <c r="GG97" t="str">
        <v>Mfg. Tol., Blank, Balloon 12</v>
      </c>
      <c r="GH97" t="str">
        <v>Mfg. Tol., Blend to SØ.320</v>
      </c>
      <c r="GI97" t="str">
        <v>Mfg. Tol., Calculation</v>
      </c>
      <c r="GJ97" t="str">
        <v>Mfg. Tol., For Mill Fixture</v>
      </c>
      <c r="GK97" t="str">
        <v>Mfg. Tol., L32</v>
      </c>
      <c r="GL97" t="str">
        <v>Mfg. Tol., L33</v>
      </c>
      <c r="GM97" t="str">
        <v>Mfg. Tol., No Tool Marks</v>
      </c>
      <c r="GN97" t="str">
        <v>Mfg. Tol., OL03361</v>
      </c>
      <c r="GO97" t="str">
        <v>Mfg. Tol., Record off center value</v>
      </c>
      <c r="GP97" t="str">
        <v>Mfg. Tol., Same 3 Places, Record MIN</v>
      </c>
      <c r="GQ97" t="str">
        <v>Mfg. Tol., Section</v>
      </c>
      <c r="GR97" t="str">
        <v>Mfg. Tol., Section B-B</v>
      </c>
      <c r="GS97" t="str">
        <v>Mfg. Tol., Section, OL03361</v>
      </c>
      <c r="GT97" t="str">
        <v>Mfg. Tol., Section, Per Note 2</v>
      </c>
      <c r="GU97" t="str">
        <v>Mfg. Tol., See Image</v>
      </c>
      <c r="GV97" t="str">
        <v>Mfg. Tol., See Image, Bore in Blue</v>
      </c>
      <c r="GW97" t="str">
        <v>Mfg. Tol., See Image, Hook Tip</v>
      </c>
      <c r="GX97" t="str">
        <v>Mfg. Tol., Sharp Okay No Burr</v>
      </c>
      <c r="GY97" t="str">
        <v>Mfg. Tol., Threadless Blank</v>
      </c>
      <c r="GZ97" t="str">
        <v>Mfg.Tol.</v>
      </c>
      <c r="HA97" t="str">
        <v>Mgf. To., T.S.C.</v>
      </c>
      <c r="HB97" t="str">
        <v>Milled Feature</v>
      </c>
      <c r="HC97" t="str">
        <v>Milled Feature, OL04045</v>
      </c>
      <c r="HD97" t="str">
        <v>More than .0005 out of center = Fail</v>
      </c>
      <c r="HE97" t="str">
        <v>Must Pass Through</v>
      </c>
      <c r="HF97" t="str">
        <v>Must pass through gauge</v>
      </c>
      <c r="HG97" t="str">
        <v>Must Pass Through Go Gauge</v>
      </c>
      <c r="HH97" t="str">
        <v>Must Pass, See Image.</v>
      </c>
      <c r="HI97" t="str">
        <v>NA</v>
      </c>
      <c r="HJ97" t="str">
        <v>Narrow Area</v>
      </c>
      <c r="HK97" t="str">
        <v>Near Balloon 21</v>
      </c>
      <c r="HL97" t="str">
        <v>Near Datum B</v>
      </c>
      <c r="HM97" t="str">
        <v>Neck Dia.</v>
      </c>
      <c r="HN97" t="str">
        <v>Neck to Head Rad.</v>
      </c>
      <c r="HO97" t="str">
        <v>No Copper Deposits Allowed</v>
      </c>
      <c r="HP97" t="str">
        <v>No Section</v>
      </c>
      <c r="HQ97" t="str">
        <v>No Section, .01 to .014 = Pass</v>
      </c>
      <c r="HR97" t="str">
        <v>No Section, Rotate Part</v>
      </c>
      <c r="HS97" t="str">
        <v>No Section, See Image</v>
      </c>
      <c r="HT97" t="str">
        <v>No Slot, Section B-B</v>
      </c>
      <c r="HU97" t="str">
        <v>No visual step = Pass</v>
      </c>
      <c r="HV97" t="str">
        <v>Not to exceed .95 Deep</v>
      </c>
      <c r="HW97" t="str">
        <v>Note 1</v>
      </c>
      <c r="HX97" t="str">
        <v>OL00333/A</v>
      </c>
      <c r="HY97" t="str">
        <v>OL00519</v>
      </c>
      <c r="HZ97" t="str">
        <v>OL00520</v>
      </c>
      <c r="IA97" t="str">
        <v>OL00529</v>
      </c>
      <c r="IB97" t="str">
        <v>OL00542</v>
      </c>
      <c r="IC97" t="str">
        <v>OL00724</v>
      </c>
      <c r="ID97" t="str">
        <v>OL01250</v>
      </c>
      <c r="IE97" t="str">
        <v>OL01869, Threadless Blank</v>
      </c>
      <c r="IF97" t="str">
        <v>OL01870, Section</v>
      </c>
      <c r="IG97" t="str">
        <v>OL02255</v>
      </c>
      <c r="IH97" t="str">
        <v>OL02255, Mfg. Tol.</v>
      </c>
      <c r="II97" t="str">
        <v>OL02302</v>
      </c>
      <c r="IJ97" t="str">
        <v xml:space="preserve">OL02318  needed per image instructions </v>
      </c>
      <c r="IK97" t="str">
        <v>OL02556</v>
      </c>
      <c r="IL97" t="str">
        <v>OL02557</v>
      </c>
      <c r="IM97" t="str">
        <v>OL02567</v>
      </c>
      <c r="IN97" t="str">
        <v>OL02653</v>
      </c>
      <c r="IO97" t="str">
        <v>OL02718</v>
      </c>
      <c r="IP97" t="str">
        <v>OL02841</v>
      </c>
      <c r="IQ97" t="str">
        <v>OL02842</v>
      </c>
      <c r="IR97" t="str">
        <v>OL02844</v>
      </c>
      <c r="IS97" t="str">
        <v>OL02871</v>
      </c>
      <c r="IT97" t="str">
        <v>OL02887</v>
      </c>
      <c r="IU97" t="str">
        <v>OL03766</v>
      </c>
      <c r="IV97" t="str">
        <v>OL03868</v>
      </c>
      <c r="IW97" t="str">
        <v>OL03869</v>
      </c>
      <c r="IX97" t="str">
        <v>OL03870</v>
      </c>
      <c r="IY97" t="str">
        <v>OL03873, DWG# 100448-44</v>
      </c>
      <c r="IZ97" t="str">
        <v>OL03949</v>
      </c>
      <c r="JA97" t="str">
        <v xml:space="preserve">OL04043, Section </v>
      </c>
      <c r="JB97" t="str">
        <v xml:space="preserve">OL04044, Section </v>
      </c>
      <c r="JC97" t="str">
        <v>OL04045</v>
      </c>
      <c r="JD97" t="str">
        <v>OL04045, Milled Feature</v>
      </c>
      <c r="JE97" t="str">
        <v>OL04063</v>
      </c>
      <c r="JF97" t="str">
        <v>OL04064</v>
      </c>
      <c r="JG97" t="str">
        <v>OL04065</v>
      </c>
      <c r="JH97" t="str">
        <v>OL04181</v>
      </c>
      <c r="JI97" t="str">
        <v>OL04218</v>
      </c>
      <c r="JJ97" t="str">
        <v>OL04224, See Image</v>
      </c>
      <c r="JK97" t="str">
        <v>OL04374</v>
      </c>
      <c r="JL97" t="str">
        <v>OL04375, Section M-M</v>
      </c>
      <c r="JM97" t="str">
        <v>OL04376, Section M-M</v>
      </c>
      <c r="JN97" t="str">
        <v>OL04443</v>
      </c>
      <c r="JO97" t="str">
        <v>OL04444</v>
      </c>
      <c r="JP97" t="str">
        <v>One side of slot</v>
      </c>
      <c r="JQ97" t="str">
        <v>Other side of slot</v>
      </c>
      <c r="JR97" t="str">
        <v>Out of center more than .002 = Fail</v>
      </c>
      <c r="JS97" t="str">
        <v>Out of center more than.002 = Fail</v>
      </c>
      <c r="JT97" t="str">
        <v>Overlay OL02713</v>
      </c>
    </row>
    <row r="98" spans="1:280">
      <c r="A98" s="74" t="s">
        <v>524</v>
      </c>
      <c r="C98" s="74" t="str" cm="1">
        <f t="array" ref="C98:JT98">TRANSPOSE(_xlfn._xlws.SORT(_xlfn._xlws.FILTER($A$2:$A$279,ISNUMBER(SEARCH('Prt. Lib. &amp; Routine, Table'!M105,$A$2:$A$279)),"not found")))</f>
        <v xml:space="preserve"> 'C', Whirl Blank</v>
      </c>
      <c r="D98" t="str">
        <v xml:space="preserve"> See Image, Constrained</v>
      </c>
      <c r="E98" t="str">
        <v>(.04 to .12 range = Pass)</v>
      </c>
      <c r="F98" t="str">
        <v>(.042 FULL) Go Pin Seat Fully</v>
      </c>
      <c r="G98" t="str">
        <v>(B), Mfg. Tol.</v>
      </c>
      <c r="H98" t="str">
        <v>(B), O.A.L.</v>
      </c>
      <c r="I98" t="str">
        <v>.001 or less =Pass</v>
      </c>
      <c r="J98" t="str">
        <v>.001 or less out of center = Pass</v>
      </c>
      <c r="K98" t="str">
        <v>.002 or Less = Pass</v>
      </c>
      <c r="L98" t="str">
        <v>.002 or Less out of center = Pass</v>
      </c>
      <c r="M98" t="str">
        <v>.005 to .015 = Pass</v>
      </c>
      <c r="N98" t="str">
        <v>.0125 Mean, Section</v>
      </c>
      <c r="O98" t="str">
        <v>.025 or Less in X &amp; Y=Pass</v>
      </c>
      <c r="P98" t="str">
        <v>.038 Mean</v>
      </c>
      <c r="Q98" t="str">
        <v>.063 MM = .0024 IN, See Image</v>
      </c>
      <c r="R98" t="str">
        <v>.063MM = .0024"</v>
      </c>
      <c r="S98" t="str">
        <v>.243 NO-GO, Unconstrained, Must Not Start</v>
      </c>
      <c r="T98" t="str">
        <v>@ Back Face &amp; ID, No Raised Edge</v>
      </c>
      <c r="U98" t="str">
        <v>@ Back Face &amp; OD, No Raised Edge</v>
      </c>
      <c r="V98" t="str">
        <v>@ ID &amp; FACE</v>
      </c>
      <c r="W98" t="str">
        <v>@ OD &amp; BACK FACE</v>
      </c>
      <c r="X98" t="str">
        <v>@ OD &amp; FACE</v>
      </c>
      <c r="Y98" t="str">
        <v>Across from slot</v>
      </c>
      <c r="Z98" t="str">
        <v>All Edge Breaks</v>
      </c>
      <c r="AA98" t="str">
        <v>Attached to bar stock</v>
      </c>
      <c r="AB98" t="str">
        <v xml:space="preserve">Back Turn Fillet Rad. </v>
      </c>
      <c r="AC98" t="str">
        <v>Balloon 1 (DWG FRM0105 Page 2, NV-27)</v>
      </c>
      <c r="AD98" t="str">
        <v>Balloon 1 (DWG FRM0105, NV-30)</v>
      </c>
      <c r="AE98" t="str">
        <v>Balloon 1 (P# 9890002-20) OL00429/A</v>
      </c>
      <c r="AF98" t="str">
        <v>Balloon 1, DWG#FRM0105</v>
      </c>
      <c r="AG98" t="str">
        <v>Balloon 11, See Image</v>
      </c>
      <c r="AH98" t="str">
        <v xml:space="preserve">Balloon 2 (DWG FRM0105 Page 2, NV-27) </v>
      </c>
      <c r="AI98" t="str">
        <v>Balloon 2 (DWG FRM0105, NV-30)</v>
      </c>
      <c r="AJ98" t="str">
        <v>Balloon 2 (P# 9890002-20)</v>
      </c>
      <c r="AK98" t="str">
        <v>Balloon 2, DWG#FRM0105</v>
      </c>
      <c r="AL98" t="str">
        <v>Balloon 2, DWG#FRM0105, See Image</v>
      </c>
      <c r="AM98" t="str">
        <v>Balloon 3 (DWG FRM0105, NV-30 Minor)</v>
      </c>
      <c r="AN98" t="str">
        <v>Balloon 3 (DWG FRM0105, NV-30)</v>
      </c>
      <c r="AO98" t="str">
        <v>Balloon 3 (P# 9890002-20)</v>
      </c>
      <c r="AP98" t="str">
        <v>Balloon 4</v>
      </c>
      <c r="AQ98" t="str">
        <v>Balloon 4 (P# 9890002-20)</v>
      </c>
      <c r="AR98" t="str">
        <v>Below Middle Band</v>
      </c>
      <c r="AS98" t="str">
        <v>Best Fit Pin, .003 or Less =Pass</v>
      </c>
      <c r="AT98" t="str">
        <v>Blank</v>
      </c>
      <c r="AU98" t="str">
        <v>Blank Turn Maj.</v>
      </c>
      <c r="AV98" t="str">
        <v>Blank Turn Maj. Mill Flt., OL4172</v>
      </c>
      <c r="AW98" t="str">
        <v>Blank Without .010 Slots</v>
      </c>
      <c r="AX98" t="str">
        <v>Blank Without .010 Slots, Section</v>
      </c>
      <c r="AY98" t="str">
        <v>Blank without thread</v>
      </c>
      <c r="AZ98" t="str">
        <v xml:space="preserve">Blank, Center of V Grv. </v>
      </c>
      <c r="BA98" t="str">
        <v>Blank, Check R adjacent Balloon 17</v>
      </c>
      <c r="BB98" t="str">
        <v>Blank, EXT. Feature</v>
      </c>
      <c r="BC98" t="str">
        <v>Blank, See Image, OL04335</v>
      </c>
      <c r="BD98" t="str">
        <v>Blank, See Image, OL04336</v>
      </c>
      <c r="BE98" t="str">
        <v xml:space="preserve">Blank, Thrd. </v>
      </c>
      <c r="BF98" t="str">
        <v>Blank, Turn Tip</v>
      </c>
      <c r="BG98" t="str">
        <v>Blank, Without Thrd.</v>
      </c>
      <c r="BH98" t="str">
        <v>Blank, Without Thread</v>
      </c>
      <c r="BI98" t="str">
        <v xml:space="preserve">Blunt Start Blend to Minor </v>
      </c>
      <c r="BJ98" t="str">
        <v>Calc., Use Go HEX</v>
      </c>
      <c r="BK98" t="str">
        <v>Can't dig into OD</v>
      </c>
      <c r="BL98" t="str">
        <v>Carbide Gauge</v>
      </c>
      <c r="BM98" t="str">
        <v xml:space="preserve">Center of V Grv. </v>
      </c>
      <c r="BN98" t="str">
        <v>Centered Less than .03 = Pass</v>
      </c>
      <c r="BO98" t="str">
        <v>Centered within .0005 or Less = Pass</v>
      </c>
      <c r="BP98" t="str">
        <v>Centered within .001 or Less = Pass</v>
      </c>
      <c r="BQ98" t="str">
        <v>Centered within .0254 or Less = Pass</v>
      </c>
      <c r="BR98" t="str">
        <v>Check close to Rod Slot</v>
      </c>
      <c r="BS98" t="str">
        <v>Check every other hole</v>
      </c>
      <c r="BT98" t="str">
        <v>Check Go over full length of slot.</v>
      </c>
      <c r="BU98" t="str">
        <v>Check Near Closed End</v>
      </c>
      <c r="BV98" t="str">
        <v>Check per Print View, Away from Rod Slot</v>
      </c>
      <c r="BW98" t="str">
        <v>Check to Balloon 30 Go Pin</v>
      </c>
      <c r="BX98" t="str">
        <v>Check with .2705 SET Pin Inside Part</v>
      </c>
      <c r="BY98" t="str">
        <v>Check with Hex Up</v>
      </c>
      <c r="BZ98" t="str">
        <v>CMM Blank</v>
      </c>
      <c r="CA98" t="str">
        <v>Confirm Full Radius</v>
      </c>
      <c r="CB98" t="str">
        <v>Constrained in fixture</v>
      </c>
      <c r="CC98" t="str">
        <v>Constrained with Ring</v>
      </c>
      <c r="CD98" t="str">
        <v>Constrained, See Image</v>
      </c>
      <c r="CE98" t="str">
        <v>Dim. "A"</v>
      </c>
      <c r="CF98" t="str">
        <v>Dim. "B"</v>
      </c>
      <c r="CG98" t="str">
        <v>Dim. "C"</v>
      </c>
      <c r="CH98" t="str">
        <v>Dim. "D", Whirl Blank</v>
      </c>
      <c r="CI98" t="str">
        <v>Dim. "G"</v>
      </c>
      <c r="CJ98" t="str">
        <v>Dim. E, Blank Turn Maj. &amp;  Mill Flt</v>
      </c>
      <c r="CK98" t="str">
        <v>Dim. E, Blank Turn Maj.&amp;  Mill Flt</v>
      </c>
      <c r="CL98" t="str">
        <v>Dim. H, Whirl Blank</v>
      </c>
      <c r="CM98" t="str">
        <v>Dim. J, 'Blank Turn Maj. &amp; Whirl Blank</v>
      </c>
      <c r="CN98" t="str">
        <v>Disk Drop Indicator Tip</v>
      </c>
      <c r="CO98" t="str">
        <v>DWG 100448-15, Balloon F_1</v>
      </c>
      <c r="CP98" t="str">
        <v>DWG 100448-15, OL02571</v>
      </c>
      <c r="CQ98" t="str">
        <v>DWG 100448-41</v>
      </c>
      <c r="CR98" t="str">
        <v>DWG 9890040, (10E),Section Part, OL01139</v>
      </c>
      <c r="CS98" t="str">
        <v>DWG 9890040, (10E),Section, OL01139</v>
      </c>
      <c r="CT98" t="str">
        <v>DWG 9890040, (11E)</v>
      </c>
      <c r="CU98" t="str">
        <v>DWG 9890040, (11E), Pins with Flats</v>
      </c>
      <c r="CV98" t="str">
        <v>DWG 9890040, (12E),  Pass=.002 or less</v>
      </c>
      <c r="CW98" t="str">
        <v>DWG 9890040, (12E), See Image</v>
      </c>
      <c r="CX98" t="str">
        <v>DWG 9890040, (1E), OL01431</v>
      </c>
      <c r="CY98" t="str">
        <v>DWG 9890040, (1E), OL01432</v>
      </c>
      <c r="CZ98" t="str">
        <v>DWG 9890040, (2E), OL01432</v>
      </c>
      <c r="DA98" t="str">
        <v>DWG 9890040, (3E)</v>
      </c>
      <c r="DB98" t="str">
        <v>DWG 9890040, (4E)</v>
      </c>
      <c r="DC98" t="str">
        <v>DWG 9890040, (5E), OL02336</v>
      </c>
      <c r="DD98" t="str">
        <v>DWG 9890040, (6E)</v>
      </c>
      <c r="DE98" t="str">
        <v>DWG 9890040, (7E)</v>
      </c>
      <c r="DF98" t="str">
        <v>DWG 9890040, (8E), OL01433</v>
      </c>
      <c r="DG98" t="str">
        <v>DWG 9890040, (8E), OL01433, Section</v>
      </c>
      <c r="DH98" t="str">
        <v>DWG 9890040, (9E), Close to Rod Slot</v>
      </c>
      <c r="DI98" t="str">
        <v>DWG 9890040, (9E),Close to Rod Slot</v>
      </c>
      <c r="DJ98" t="str">
        <v>DWG FRM0105 PAGE 2</v>
      </c>
      <c r="DK98" t="str">
        <v>DWG# 100448-41</v>
      </c>
      <c r="DL98" t="str">
        <v>DWG# 100448-44</v>
      </c>
      <c r="DM98" t="str">
        <v>DWG# 9890003  (1), Section OL00436/A</v>
      </c>
      <c r="DN98" t="str">
        <v>DWG# 9890003 (3), Ring Gauge Constrained</v>
      </c>
      <c r="DO98" t="str">
        <v>DWG# 9890003 (4), Section</v>
      </c>
      <c r="DP98" t="str">
        <v>DWG#100448-26, Balloon 1K, OL02350</v>
      </c>
      <c r="DQ98" t="str">
        <v>DWG#100448-26, Balloon 2K, OL02350</v>
      </c>
      <c r="DR98" t="str">
        <v>DWG#100448-26, Balloon 3K, OL02363</v>
      </c>
      <c r="DS98" t="str">
        <v>DWG#100448-26, Balloon 4K</v>
      </c>
      <c r="DT98" t="str">
        <v>DWG#100448-26, Balloon 5K, Section</v>
      </c>
      <c r="DU98" t="str">
        <v>DWG#100448-26, Balloon 6K</v>
      </c>
      <c r="DV98" t="str">
        <v>DWG#100448-26, Balloon 7K, Section</v>
      </c>
      <c r="DW98" t="str">
        <v>DWG#100448-26, Mfg. Tol.</v>
      </c>
      <c r="DX98" t="str">
        <v>DWG#9890003 (2) Ring Gauge Constrained</v>
      </c>
      <c r="DY98" t="str">
        <v>DWG#9890044</v>
      </c>
      <c r="DZ98" t="str">
        <v>DWG#9890044 .1985 to .2005=Pass</v>
      </c>
      <c r="EA98" t="str">
        <v>DWG#9890044 Overlay OL02441</v>
      </c>
      <c r="EB98" t="str">
        <v>DWG#9890044, OL02441</v>
      </c>
      <c r="EC98" t="str">
        <v>DWG#FRM0105</v>
      </c>
      <c r="ED98" t="str">
        <v>EXT.</v>
      </c>
      <c r="EE98" t="str">
        <v>EXT. Section, OL02460</v>
      </c>
      <c r="EF98" t="str">
        <v>EXT., OL04223</v>
      </c>
      <c r="EG98" t="str">
        <v>Flat Drop Indicator Tip</v>
      </c>
      <c r="EH98" t="str">
        <v>Full Go Pin, No Light, at Radius</v>
      </c>
      <c r="EI98" t="str">
        <v>Function Check</v>
      </c>
      <c r="EJ98" t="str">
        <v>GO Function Gauge</v>
      </c>
      <c r="EK98" t="str">
        <v>Go Gauge for Balloon 1 &amp; 4</v>
      </c>
      <c r="EL98" t="str">
        <v>Go Pin must pass through</v>
      </c>
      <c r="EM98" t="str">
        <v>Greater than .005 = Fail, Section</v>
      </c>
      <c r="EN98" t="str">
        <v>Greater than .025 out of center = Fail</v>
      </c>
      <c r="EO98" t="str">
        <v>Greater than 2.6 = Pass</v>
      </c>
      <c r="EP98" t="str">
        <v>Green = Pass, Red = Fail</v>
      </c>
      <c r="EQ98" t="str">
        <v>Hex Depth</v>
      </c>
      <c r="ER98" t="str">
        <v>Hex Minor</v>
      </c>
      <c r="ES98" t="str">
        <v>Hole Dia.</v>
      </c>
      <c r="ET98" t="str">
        <v>ID Sphere Finish</v>
      </c>
      <c r="EU98" t="str">
        <v>ID/OD Both Sides, Diff. .002 or less = Pass</v>
      </c>
      <c r="EV98" t="str">
        <v>If Looks Big, Section</v>
      </c>
      <c r="EW98" t="str">
        <v>If Looks Small, Section</v>
      </c>
      <c r="EX98" t="str">
        <v>Insp. Close to Break Away, Mfg.Tol.</v>
      </c>
      <c r="EY98" t="str">
        <v>INT.</v>
      </c>
      <c r="EZ98" t="str">
        <v>INT. Section, OL02460</v>
      </c>
      <c r="FA98" t="str">
        <v>INT., OL04223</v>
      </c>
      <c r="FB98" t="str">
        <v>Intersect. of 7.7 &amp; R0.10</v>
      </c>
      <c r="FC98" t="str">
        <v>Intersect. of 8.79 and R.25 MAX</v>
      </c>
      <c r="FD98" t="str">
        <v>Keep Ind. Tip away from corner</v>
      </c>
      <c r="FE98" t="str">
        <v>L31</v>
      </c>
      <c r="FF98" t="str">
        <v>Laser Mark</v>
      </c>
      <c r="FG98" t="str">
        <v>LASER PER NOTE 4</v>
      </c>
      <c r="FH98" t="str">
        <v>LASER PER NOTE 4, Final Check 1 only</v>
      </c>
      <c r="FI98" t="str">
        <v>Less than .002 out of center = Pass</v>
      </c>
      <c r="FJ98" t="str">
        <v>Less than 2.75 = Pass, Section</v>
      </c>
      <c r="FK98" t="str">
        <v>List as pin. Not Calibrated</v>
      </c>
      <c r="FL98" t="str">
        <v>M9 X 1.25 BUTT See Comment Image</v>
      </c>
      <c r="FM98" t="str">
        <v>Manual Section</v>
      </c>
      <c r="FN98" t="str">
        <v>Max Deep .241 NO-GO =.42</v>
      </c>
      <c r="FO98" t="str">
        <v>MAX Depth of (Note 7) .241 NO-GO Pin</v>
      </c>
      <c r="FP98" t="str">
        <v>Measure from Blue Line, See Image</v>
      </c>
      <c r="FQ98" t="str">
        <v>Measure Width of Blue Area, See Image</v>
      </c>
      <c r="FR98" t="str">
        <v>Mfg. Tol</v>
      </c>
      <c r="FS98" t="str">
        <v>Mfg. Tol, See Image</v>
      </c>
      <c r="FT98" t="str">
        <v>Mfg. Tol.</v>
      </c>
      <c r="FU98" t="str">
        <v>Mfg. Tol. "A"</v>
      </c>
      <c r="FV98" t="str">
        <v>Mfg. Tol. (Zero on Gauge Full Dia. Lead)</v>
      </c>
      <c r="FW98" t="str">
        <v>Mfg. Tol. Balloon 11, See Image</v>
      </c>
      <c r="FX98" t="str">
        <v>Mfg. Tol. Balloon 4</v>
      </c>
      <c r="FY98" t="str">
        <v>Mfg. Tol. Balloon 7</v>
      </c>
      <c r="FZ98" t="str">
        <v xml:space="preserve">Mfg. Tol. C-Bore Face (Ballo 28) </v>
      </c>
      <c r="GA98" t="str">
        <v>Mfg. Tol. Section</v>
      </c>
      <c r="GB98" t="str">
        <v>Mfg. Tol. See Image</v>
      </c>
      <c r="GC98" t="str">
        <v>Mfg. Tol., 3 Places, Record MAX</v>
      </c>
      <c r="GD98" t="str">
        <v>Mfg. Tol., Balloon 11</v>
      </c>
      <c r="GE98" t="str">
        <v>Mfg. Tol., Balloon 7</v>
      </c>
      <c r="GF98" t="str">
        <v>Mfg. Tol., Blank</v>
      </c>
      <c r="GG98" t="str">
        <v>Mfg. Tol., Blank, Balloon 12</v>
      </c>
      <c r="GH98" t="str">
        <v>Mfg. Tol., Blend to SØ.320</v>
      </c>
      <c r="GI98" t="str">
        <v>Mfg. Tol., Calculation</v>
      </c>
      <c r="GJ98" t="str">
        <v>Mfg. Tol., For Mill Fixture</v>
      </c>
      <c r="GK98" t="str">
        <v>Mfg. Tol., L32</v>
      </c>
      <c r="GL98" t="str">
        <v>Mfg. Tol., L33</v>
      </c>
      <c r="GM98" t="str">
        <v>Mfg. Tol., No Tool Marks</v>
      </c>
      <c r="GN98" t="str">
        <v>Mfg. Tol., OL03361</v>
      </c>
      <c r="GO98" t="str">
        <v>Mfg. Tol., Record off center value</v>
      </c>
      <c r="GP98" t="str">
        <v>Mfg. Tol., Same 3 Places, Record MIN</v>
      </c>
      <c r="GQ98" t="str">
        <v>Mfg. Tol., Section</v>
      </c>
      <c r="GR98" t="str">
        <v>Mfg. Tol., Section B-B</v>
      </c>
      <c r="GS98" t="str">
        <v>Mfg. Tol., Section, OL03361</v>
      </c>
      <c r="GT98" t="str">
        <v>Mfg. Tol., Section, Per Note 2</v>
      </c>
      <c r="GU98" t="str">
        <v>Mfg. Tol., See Image</v>
      </c>
      <c r="GV98" t="str">
        <v>Mfg. Tol., See Image, Bore in Blue</v>
      </c>
      <c r="GW98" t="str">
        <v>Mfg. Tol., See Image, Hook Tip</v>
      </c>
      <c r="GX98" t="str">
        <v>Mfg. Tol., Sharp Okay No Burr</v>
      </c>
      <c r="GY98" t="str">
        <v>Mfg. Tol., Threadless Blank</v>
      </c>
      <c r="GZ98" t="str">
        <v>Mfg.Tol.</v>
      </c>
      <c r="HA98" t="str">
        <v>Mgf. To., T.S.C.</v>
      </c>
      <c r="HB98" t="str">
        <v>Milled Feature</v>
      </c>
      <c r="HC98" t="str">
        <v>Milled Feature, OL04045</v>
      </c>
      <c r="HD98" t="str">
        <v>More than .0005 out of center = Fail</v>
      </c>
      <c r="HE98" t="str">
        <v>Must Pass Through</v>
      </c>
      <c r="HF98" t="str">
        <v>Must pass through gauge</v>
      </c>
      <c r="HG98" t="str">
        <v>Must Pass Through Go Gauge</v>
      </c>
      <c r="HH98" t="str">
        <v>Must Pass, See Image.</v>
      </c>
      <c r="HI98" t="str">
        <v>NA</v>
      </c>
      <c r="HJ98" t="str">
        <v>Narrow Area</v>
      </c>
      <c r="HK98" t="str">
        <v>Near Balloon 21</v>
      </c>
      <c r="HL98" t="str">
        <v>Near Datum B</v>
      </c>
      <c r="HM98" t="str">
        <v>Neck Dia.</v>
      </c>
      <c r="HN98" t="str">
        <v>Neck to Head Rad.</v>
      </c>
      <c r="HO98" t="str">
        <v>No Copper Deposits Allowed</v>
      </c>
      <c r="HP98" t="str">
        <v>No Section</v>
      </c>
      <c r="HQ98" t="str">
        <v>No Section, .01 to .014 = Pass</v>
      </c>
      <c r="HR98" t="str">
        <v>No Section, Rotate Part</v>
      </c>
      <c r="HS98" t="str">
        <v>No Section, See Image</v>
      </c>
      <c r="HT98" t="str">
        <v>No Slot, Section B-B</v>
      </c>
      <c r="HU98" t="str">
        <v>No visual step = Pass</v>
      </c>
      <c r="HV98" t="str">
        <v>Not to exceed .95 Deep</v>
      </c>
      <c r="HW98" t="str">
        <v>Note 1</v>
      </c>
      <c r="HX98" t="str">
        <v>OL00333/A</v>
      </c>
      <c r="HY98" t="str">
        <v>OL00519</v>
      </c>
      <c r="HZ98" t="str">
        <v>OL00520</v>
      </c>
      <c r="IA98" t="str">
        <v>OL00529</v>
      </c>
      <c r="IB98" t="str">
        <v>OL00542</v>
      </c>
      <c r="IC98" t="str">
        <v>OL00724</v>
      </c>
      <c r="ID98" t="str">
        <v>OL01250</v>
      </c>
      <c r="IE98" t="str">
        <v>OL01869, Threadless Blank</v>
      </c>
      <c r="IF98" t="str">
        <v>OL01870, Section</v>
      </c>
      <c r="IG98" t="str">
        <v>OL02255</v>
      </c>
      <c r="IH98" t="str">
        <v>OL02255, Mfg. Tol.</v>
      </c>
      <c r="II98" t="str">
        <v>OL02302</v>
      </c>
      <c r="IJ98" t="str">
        <v xml:space="preserve">OL02318  needed per image instructions </v>
      </c>
      <c r="IK98" t="str">
        <v>OL02556</v>
      </c>
      <c r="IL98" t="str">
        <v>OL02557</v>
      </c>
      <c r="IM98" t="str">
        <v>OL02567</v>
      </c>
      <c r="IN98" t="str">
        <v>OL02653</v>
      </c>
      <c r="IO98" t="str">
        <v>OL02718</v>
      </c>
      <c r="IP98" t="str">
        <v>OL02841</v>
      </c>
      <c r="IQ98" t="str">
        <v>OL02842</v>
      </c>
      <c r="IR98" t="str">
        <v>OL02844</v>
      </c>
      <c r="IS98" t="str">
        <v>OL02871</v>
      </c>
      <c r="IT98" t="str">
        <v>OL02887</v>
      </c>
      <c r="IU98" t="str">
        <v>OL03766</v>
      </c>
      <c r="IV98" t="str">
        <v>OL03868</v>
      </c>
      <c r="IW98" t="str">
        <v>OL03869</v>
      </c>
      <c r="IX98" t="str">
        <v>OL03870</v>
      </c>
      <c r="IY98" t="str">
        <v>OL03873, DWG# 100448-44</v>
      </c>
      <c r="IZ98" t="str">
        <v>OL03949</v>
      </c>
      <c r="JA98" t="str">
        <v xml:space="preserve">OL04043, Section </v>
      </c>
      <c r="JB98" t="str">
        <v xml:space="preserve">OL04044, Section </v>
      </c>
      <c r="JC98" t="str">
        <v>OL04045</v>
      </c>
      <c r="JD98" t="str">
        <v>OL04045, Milled Feature</v>
      </c>
      <c r="JE98" t="str">
        <v>OL04063</v>
      </c>
      <c r="JF98" t="str">
        <v>OL04064</v>
      </c>
      <c r="JG98" t="str">
        <v>OL04065</v>
      </c>
      <c r="JH98" t="str">
        <v>OL04181</v>
      </c>
      <c r="JI98" t="str">
        <v>OL04218</v>
      </c>
      <c r="JJ98" t="str">
        <v>OL04224, See Image</v>
      </c>
      <c r="JK98" t="str">
        <v>OL04374</v>
      </c>
      <c r="JL98" t="str">
        <v>OL04375, Section M-M</v>
      </c>
      <c r="JM98" t="str">
        <v>OL04376, Section M-M</v>
      </c>
      <c r="JN98" t="str">
        <v>OL04443</v>
      </c>
      <c r="JO98" t="str">
        <v>OL04444</v>
      </c>
      <c r="JP98" t="str">
        <v>One side of slot</v>
      </c>
      <c r="JQ98" t="str">
        <v>Other side of slot</v>
      </c>
      <c r="JR98" t="str">
        <v>Out of center more than .002 = Fail</v>
      </c>
      <c r="JS98" t="str">
        <v>Out of center more than.002 = Fail</v>
      </c>
      <c r="JT98" t="str">
        <v>Overlay OL02713</v>
      </c>
    </row>
    <row r="99" spans="1:280">
      <c r="A99" s="74" t="s">
        <v>525</v>
      </c>
      <c r="C99" s="74" t="str" cm="1">
        <f t="array" ref="C99:JT99">TRANSPOSE(_xlfn._xlws.SORT(_xlfn._xlws.FILTER($A$2:$A$279,ISNUMBER(SEARCH('Prt. Lib. &amp; Routine, Table'!M106,$A$2:$A$279)),"not found")))</f>
        <v xml:space="preserve"> 'C', Whirl Blank</v>
      </c>
      <c r="D99" t="str">
        <v xml:space="preserve"> See Image, Constrained</v>
      </c>
      <c r="E99" t="str">
        <v>(.04 to .12 range = Pass)</v>
      </c>
      <c r="F99" t="str">
        <v>(.042 FULL) Go Pin Seat Fully</v>
      </c>
      <c r="G99" t="str">
        <v>(B), Mfg. Tol.</v>
      </c>
      <c r="H99" t="str">
        <v>(B), O.A.L.</v>
      </c>
      <c r="I99" t="str">
        <v>.001 or less =Pass</v>
      </c>
      <c r="J99" t="str">
        <v>.001 or less out of center = Pass</v>
      </c>
      <c r="K99" t="str">
        <v>.002 or Less = Pass</v>
      </c>
      <c r="L99" t="str">
        <v>.002 or Less out of center = Pass</v>
      </c>
      <c r="M99" t="str">
        <v>.005 to .015 = Pass</v>
      </c>
      <c r="N99" t="str">
        <v>.0125 Mean, Section</v>
      </c>
      <c r="O99" t="str">
        <v>.025 or Less in X &amp; Y=Pass</v>
      </c>
      <c r="P99" t="str">
        <v>.038 Mean</v>
      </c>
      <c r="Q99" t="str">
        <v>.063 MM = .0024 IN, See Image</v>
      </c>
      <c r="R99" t="str">
        <v>.063MM = .0024"</v>
      </c>
      <c r="S99" t="str">
        <v>.243 NO-GO, Unconstrained, Must Not Start</v>
      </c>
      <c r="T99" t="str">
        <v>@ Back Face &amp; ID, No Raised Edge</v>
      </c>
      <c r="U99" t="str">
        <v>@ Back Face &amp; OD, No Raised Edge</v>
      </c>
      <c r="V99" t="str">
        <v>@ ID &amp; FACE</v>
      </c>
      <c r="W99" t="str">
        <v>@ OD &amp; BACK FACE</v>
      </c>
      <c r="X99" t="str">
        <v>@ OD &amp; FACE</v>
      </c>
      <c r="Y99" t="str">
        <v>Across from slot</v>
      </c>
      <c r="Z99" t="str">
        <v>All Edge Breaks</v>
      </c>
      <c r="AA99" t="str">
        <v>Attached to bar stock</v>
      </c>
      <c r="AB99" t="str">
        <v xml:space="preserve">Back Turn Fillet Rad. </v>
      </c>
      <c r="AC99" t="str">
        <v>Balloon 1 (DWG FRM0105 Page 2, NV-27)</v>
      </c>
      <c r="AD99" t="str">
        <v>Balloon 1 (DWG FRM0105, NV-30)</v>
      </c>
      <c r="AE99" t="str">
        <v>Balloon 1 (P# 9890002-20) OL00429/A</v>
      </c>
      <c r="AF99" t="str">
        <v>Balloon 1, DWG#FRM0105</v>
      </c>
      <c r="AG99" t="str">
        <v>Balloon 11, See Image</v>
      </c>
      <c r="AH99" t="str">
        <v xml:space="preserve">Balloon 2 (DWG FRM0105 Page 2, NV-27) </v>
      </c>
      <c r="AI99" t="str">
        <v>Balloon 2 (DWG FRM0105, NV-30)</v>
      </c>
      <c r="AJ99" t="str">
        <v>Balloon 2 (P# 9890002-20)</v>
      </c>
      <c r="AK99" t="str">
        <v>Balloon 2, DWG#FRM0105</v>
      </c>
      <c r="AL99" t="str">
        <v>Balloon 2, DWG#FRM0105, See Image</v>
      </c>
      <c r="AM99" t="str">
        <v>Balloon 3 (DWG FRM0105, NV-30 Minor)</v>
      </c>
      <c r="AN99" t="str">
        <v>Balloon 3 (DWG FRM0105, NV-30)</v>
      </c>
      <c r="AO99" t="str">
        <v>Balloon 3 (P# 9890002-20)</v>
      </c>
      <c r="AP99" t="str">
        <v>Balloon 4</v>
      </c>
      <c r="AQ99" t="str">
        <v>Balloon 4 (P# 9890002-20)</v>
      </c>
      <c r="AR99" t="str">
        <v>Below Middle Band</v>
      </c>
      <c r="AS99" t="str">
        <v>Best Fit Pin, .003 or Less =Pass</v>
      </c>
      <c r="AT99" t="str">
        <v>Blank</v>
      </c>
      <c r="AU99" t="str">
        <v>Blank Turn Maj.</v>
      </c>
      <c r="AV99" t="str">
        <v>Blank Turn Maj. Mill Flt., OL4172</v>
      </c>
      <c r="AW99" t="str">
        <v>Blank Without .010 Slots</v>
      </c>
      <c r="AX99" t="str">
        <v>Blank Without .010 Slots, Section</v>
      </c>
      <c r="AY99" t="str">
        <v>Blank without thread</v>
      </c>
      <c r="AZ99" t="str">
        <v xml:space="preserve">Blank, Center of V Grv. </v>
      </c>
      <c r="BA99" t="str">
        <v>Blank, Check R adjacent Balloon 17</v>
      </c>
      <c r="BB99" t="str">
        <v>Blank, EXT. Feature</v>
      </c>
      <c r="BC99" t="str">
        <v>Blank, See Image, OL04335</v>
      </c>
      <c r="BD99" t="str">
        <v>Blank, See Image, OL04336</v>
      </c>
      <c r="BE99" t="str">
        <v xml:space="preserve">Blank, Thrd. </v>
      </c>
      <c r="BF99" t="str">
        <v>Blank, Turn Tip</v>
      </c>
      <c r="BG99" t="str">
        <v>Blank, Without Thrd.</v>
      </c>
      <c r="BH99" t="str">
        <v>Blank, Without Thread</v>
      </c>
      <c r="BI99" t="str">
        <v xml:space="preserve">Blunt Start Blend to Minor </v>
      </c>
      <c r="BJ99" t="str">
        <v>Calc., Use Go HEX</v>
      </c>
      <c r="BK99" t="str">
        <v>Can't dig into OD</v>
      </c>
      <c r="BL99" t="str">
        <v>Carbide Gauge</v>
      </c>
      <c r="BM99" t="str">
        <v xml:space="preserve">Center of V Grv. </v>
      </c>
      <c r="BN99" t="str">
        <v>Centered Less than .03 = Pass</v>
      </c>
      <c r="BO99" t="str">
        <v>Centered within .0005 or Less = Pass</v>
      </c>
      <c r="BP99" t="str">
        <v>Centered within .001 or Less = Pass</v>
      </c>
      <c r="BQ99" t="str">
        <v>Centered within .0254 or Less = Pass</v>
      </c>
      <c r="BR99" t="str">
        <v>Check close to Rod Slot</v>
      </c>
      <c r="BS99" t="str">
        <v>Check every other hole</v>
      </c>
      <c r="BT99" t="str">
        <v>Check Go over full length of slot.</v>
      </c>
      <c r="BU99" t="str">
        <v>Check Near Closed End</v>
      </c>
      <c r="BV99" t="str">
        <v>Check per Print View, Away from Rod Slot</v>
      </c>
      <c r="BW99" t="str">
        <v>Check to Balloon 30 Go Pin</v>
      </c>
      <c r="BX99" t="str">
        <v>Check with .2705 SET Pin Inside Part</v>
      </c>
      <c r="BY99" t="str">
        <v>Check with Hex Up</v>
      </c>
      <c r="BZ99" t="str">
        <v>CMM Blank</v>
      </c>
      <c r="CA99" t="str">
        <v>Confirm Full Radius</v>
      </c>
      <c r="CB99" t="str">
        <v>Constrained in fixture</v>
      </c>
      <c r="CC99" t="str">
        <v>Constrained with Ring</v>
      </c>
      <c r="CD99" t="str">
        <v>Constrained, See Image</v>
      </c>
      <c r="CE99" t="str">
        <v>Dim. "A"</v>
      </c>
      <c r="CF99" t="str">
        <v>Dim. "B"</v>
      </c>
      <c r="CG99" t="str">
        <v>Dim. "C"</v>
      </c>
      <c r="CH99" t="str">
        <v>Dim. "D", Whirl Blank</v>
      </c>
      <c r="CI99" t="str">
        <v>Dim. "G"</v>
      </c>
      <c r="CJ99" t="str">
        <v>Dim. E, Blank Turn Maj. &amp;  Mill Flt</v>
      </c>
      <c r="CK99" t="str">
        <v>Dim. E, Blank Turn Maj.&amp;  Mill Flt</v>
      </c>
      <c r="CL99" t="str">
        <v>Dim. H, Whirl Blank</v>
      </c>
      <c r="CM99" t="str">
        <v>Dim. J, 'Blank Turn Maj. &amp; Whirl Blank</v>
      </c>
      <c r="CN99" t="str">
        <v>Disk Drop Indicator Tip</v>
      </c>
      <c r="CO99" t="str">
        <v>DWG 100448-15, Balloon F_1</v>
      </c>
      <c r="CP99" t="str">
        <v>DWG 100448-15, OL02571</v>
      </c>
      <c r="CQ99" t="str">
        <v>DWG 100448-41</v>
      </c>
      <c r="CR99" t="str">
        <v>DWG 9890040, (10E),Section Part, OL01139</v>
      </c>
      <c r="CS99" t="str">
        <v>DWG 9890040, (10E),Section, OL01139</v>
      </c>
      <c r="CT99" t="str">
        <v>DWG 9890040, (11E)</v>
      </c>
      <c r="CU99" t="str">
        <v>DWG 9890040, (11E), Pins with Flats</v>
      </c>
      <c r="CV99" t="str">
        <v>DWG 9890040, (12E),  Pass=.002 or less</v>
      </c>
      <c r="CW99" t="str">
        <v>DWG 9890040, (12E), See Image</v>
      </c>
      <c r="CX99" t="str">
        <v>DWG 9890040, (1E), OL01431</v>
      </c>
      <c r="CY99" t="str">
        <v>DWG 9890040, (1E), OL01432</v>
      </c>
      <c r="CZ99" t="str">
        <v>DWG 9890040, (2E), OL01432</v>
      </c>
      <c r="DA99" t="str">
        <v>DWG 9890040, (3E)</v>
      </c>
      <c r="DB99" t="str">
        <v>DWG 9890040, (4E)</v>
      </c>
      <c r="DC99" t="str">
        <v>DWG 9890040, (5E), OL02336</v>
      </c>
      <c r="DD99" t="str">
        <v>DWG 9890040, (6E)</v>
      </c>
      <c r="DE99" t="str">
        <v>DWG 9890040, (7E)</v>
      </c>
      <c r="DF99" t="str">
        <v>DWG 9890040, (8E), OL01433</v>
      </c>
      <c r="DG99" t="str">
        <v>DWG 9890040, (8E), OL01433, Section</v>
      </c>
      <c r="DH99" t="str">
        <v>DWG 9890040, (9E), Close to Rod Slot</v>
      </c>
      <c r="DI99" t="str">
        <v>DWG 9890040, (9E),Close to Rod Slot</v>
      </c>
      <c r="DJ99" t="str">
        <v>DWG FRM0105 PAGE 2</v>
      </c>
      <c r="DK99" t="str">
        <v>DWG# 100448-41</v>
      </c>
      <c r="DL99" t="str">
        <v>DWG# 100448-44</v>
      </c>
      <c r="DM99" t="str">
        <v>DWG# 9890003  (1), Section OL00436/A</v>
      </c>
      <c r="DN99" t="str">
        <v>DWG# 9890003 (3), Ring Gauge Constrained</v>
      </c>
      <c r="DO99" t="str">
        <v>DWG# 9890003 (4), Section</v>
      </c>
      <c r="DP99" t="str">
        <v>DWG#100448-26, Balloon 1K, OL02350</v>
      </c>
      <c r="DQ99" t="str">
        <v>DWG#100448-26, Balloon 2K, OL02350</v>
      </c>
      <c r="DR99" t="str">
        <v>DWG#100448-26, Balloon 3K, OL02363</v>
      </c>
      <c r="DS99" t="str">
        <v>DWG#100448-26, Balloon 4K</v>
      </c>
      <c r="DT99" t="str">
        <v>DWG#100448-26, Balloon 5K, Section</v>
      </c>
      <c r="DU99" t="str">
        <v>DWG#100448-26, Balloon 6K</v>
      </c>
      <c r="DV99" t="str">
        <v>DWG#100448-26, Balloon 7K, Section</v>
      </c>
      <c r="DW99" t="str">
        <v>DWG#100448-26, Mfg. Tol.</v>
      </c>
      <c r="DX99" t="str">
        <v>DWG#9890003 (2) Ring Gauge Constrained</v>
      </c>
      <c r="DY99" t="str">
        <v>DWG#9890044</v>
      </c>
      <c r="DZ99" t="str">
        <v>DWG#9890044 .1985 to .2005=Pass</v>
      </c>
      <c r="EA99" t="str">
        <v>DWG#9890044 Overlay OL02441</v>
      </c>
      <c r="EB99" t="str">
        <v>DWG#9890044, OL02441</v>
      </c>
      <c r="EC99" t="str">
        <v>DWG#FRM0105</v>
      </c>
      <c r="ED99" t="str">
        <v>EXT.</v>
      </c>
      <c r="EE99" t="str">
        <v>EXT. Section, OL02460</v>
      </c>
      <c r="EF99" t="str">
        <v>EXT., OL04223</v>
      </c>
      <c r="EG99" t="str">
        <v>Flat Drop Indicator Tip</v>
      </c>
      <c r="EH99" t="str">
        <v>Full Go Pin, No Light, at Radius</v>
      </c>
      <c r="EI99" t="str">
        <v>Function Check</v>
      </c>
      <c r="EJ99" t="str">
        <v>GO Function Gauge</v>
      </c>
      <c r="EK99" t="str">
        <v>Go Gauge for Balloon 1 &amp; 4</v>
      </c>
      <c r="EL99" t="str">
        <v>Go Pin must pass through</v>
      </c>
      <c r="EM99" t="str">
        <v>Greater than .005 = Fail, Section</v>
      </c>
      <c r="EN99" t="str">
        <v>Greater than .025 out of center = Fail</v>
      </c>
      <c r="EO99" t="str">
        <v>Greater than 2.6 = Pass</v>
      </c>
      <c r="EP99" t="str">
        <v>Green = Pass, Red = Fail</v>
      </c>
      <c r="EQ99" t="str">
        <v>Hex Depth</v>
      </c>
      <c r="ER99" t="str">
        <v>Hex Minor</v>
      </c>
      <c r="ES99" t="str">
        <v>Hole Dia.</v>
      </c>
      <c r="ET99" t="str">
        <v>ID Sphere Finish</v>
      </c>
      <c r="EU99" t="str">
        <v>ID/OD Both Sides, Diff. .002 or less = Pass</v>
      </c>
      <c r="EV99" t="str">
        <v>If Looks Big, Section</v>
      </c>
      <c r="EW99" t="str">
        <v>If Looks Small, Section</v>
      </c>
      <c r="EX99" t="str">
        <v>Insp. Close to Break Away, Mfg.Tol.</v>
      </c>
      <c r="EY99" t="str">
        <v>INT.</v>
      </c>
      <c r="EZ99" t="str">
        <v>INT. Section, OL02460</v>
      </c>
      <c r="FA99" t="str">
        <v>INT., OL04223</v>
      </c>
      <c r="FB99" t="str">
        <v>Intersect. of 7.7 &amp; R0.10</v>
      </c>
      <c r="FC99" t="str">
        <v>Intersect. of 8.79 and R.25 MAX</v>
      </c>
      <c r="FD99" t="str">
        <v>Keep Ind. Tip away from corner</v>
      </c>
      <c r="FE99" t="str">
        <v>L31</v>
      </c>
      <c r="FF99" t="str">
        <v>Laser Mark</v>
      </c>
      <c r="FG99" t="str">
        <v>LASER PER NOTE 4</v>
      </c>
      <c r="FH99" t="str">
        <v>LASER PER NOTE 4, Final Check 1 only</v>
      </c>
      <c r="FI99" t="str">
        <v>Less than .002 out of center = Pass</v>
      </c>
      <c r="FJ99" t="str">
        <v>Less than 2.75 = Pass, Section</v>
      </c>
      <c r="FK99" t="str">
        <v>List as pin. Not Calibrated</v>
      </c>
      <c r="FL99" t="str">
        <v>M9 X 1.25 BUTT See Comment Image</v>
      </c>
      <c r="FM99" t="str">
        <v>Manual Section</v>
      </c>
      <c r="FN99" t="str">
        <v>Max Deep .241 NO-GO =.42</v>
      </c>
      <c r="FO99" t="str">
        <v>MAX Depth of (Note 7) .241 NO-GO Pin</v>
      </c>
      <c r="FP99" t="str">
        <v>Measure from Blue Line, See Image</v>
      </c>
      <c r="FQ99" t="str">
        <v>Measure Width of Blue Area, See Image</v>
      </c>
      <c r="FR99" t="str">
        <v>Mfg. Tol</v>
      </c>
      <c r="FS99" t="str">
        <v>Mfg. Tol, See Image</v>
      </c>
      <c r="FT99" t="str">
        <v>Mfg. Tol.</v>
      </c>
      <c r="FU99" t="str">
        <v>Mfg. Tol. "A"</v>
      </c>
      <c r="FV99" t="str">
        <v>Mfg. Tol. (Zero on Gauge Full Dia. Lead)</v>
      </c>
      <c r="FW99" t="str">
        <v>Mfg. Tol. Balloon 11, See Image</v>
      </c>
      <c r="FX99" t="str">
        <v>Mfg. Tol. Balloon 4</v>
      </c>
      <c r="FY99" t="str">
        <v>Mfg. Tol. Balloon 7</v>
      </c>
      <c r="FZ99" t="str">
        <v xml:space="preserve">Mfg. Tol. C-Bore Face (Ballo 28) </v>
      </c>
      <c r="GA99" t="str">
        <v>Mfg. Tol. Section</v>
      </c>
      <c r="GB99" t="str">
        <v>Mfg. Tol. See Image</v>
      </c>
      <c r="GC99" t="str">
        <v>Mfg. Tol., 3 Places, Record MAX</v>
      </c>
      <c r="GD99" t="str">
        <v>Mfg. Tol., Balloon 11</v>
      </c>
      <c r="GE99" t="str">
        <v>Mfg. Tol., Balloon 7</v>
      </c>
      <c r="GF99" t="str">
        <v>Mfg. Tol., Blank</v>
      </c>
      <c r="GG99" t="str">
        <v>Mfg. Tol., Blank, Balloon 12</v>
      </c>
      <c r="GH99" t="str">
        <v>Mfg. Tol., Blend to SØ.320</v>
      </c>
      <c r="GI99" t="str">
        <v>Mfg. Tol., Calculation</v>
      </c>
      <c r="GJ99" t="str">
        <v>Mfg. Tol., For Mill Fixture</v>
      </c>
      <c r="GK99" t="str">
        <v>Mfg. Tol., L32</v>
      </c>
      <c r="GL99" t="str">
        <v>Mfg. Tol., L33</v>
      </c>
      <c r="GM99" t="str">
        <v>Mfg. Tol., No Tool Marks</v>
      </c>
      <c r="GN99" t="str">
        <v>Mfg. Tol., OL03361</v>
      </c>
      <c r="GO99" t="str">
        <v>Mfg. Tol., Record off center value</v>
      </c>
      <c r="GP99" t="str">
        <v>Mfg. Tol., Same 3 Places, Record MIN</v>
      </c>
      <c r="GQ99" t="str">
        <v>Mfg. Tol., Section</v>
      </c>
      <c r="GR99" t="str">
        <v>Mfg. Tol., Section B-B</v>
      </c>
      <c r="GS99" t="str">
        <v>Mfg. Tol., Section, OL03361</v>
      </c>
      <c r="GT99" t="str">
        <v>Mfg. Tol., Section, Per Note 2</v>
      </c>
      <c r="GU99" t="str">
        <v>Mfg. Tol., See Image</v>
      </c>
      <c r="GV99" t="str">
        <v>Mfg. Tol., See Image, Bore in Blue</v>
      </c>
      <c r="GW99" t="str">
        <v>Mfg. Tol., See Image, Hook Tip</v>
      </c>
      <c r="GX99" t="str">
        <v>Mfg. Tol., Sharp Okay No Burr</v>
      </c>
      <c r="GY99" t="str">
        <v>Mfg. Tol., Threadless Blank</v>
      </c>
      <c r="GZ99" t="str">
        <v>Mfg.Tol.</v>
      </c>
      <c r="HA99" t="str">
        <v>Mgf. To., T.S.C.</v>
      </c>
      <c r="HB99" t="str">
        <v>Milled Feature</v>
      </c>
      <c r="HC99" t="str">
        <v>Milled Feature, OL04045</v>
      </c>
      <c r="HD99" t="str">
        <v>More than .0005 out of center = Fail</v>
      </c>
      <c r="HE99" t="str">
        <v>Must Pass Through</v>
      </c>
      <c r="HF99" t="str">
        <v>Must pass through gauge</v>
      </c>
      <c r="HG99" t="str">
        <v>Must Pass Through Go Gauge</v>
      </c>
      <c r="HH99" t="str">
        <v>Must Pass, See Image.</v>
      </c>
      <c r="HI99" t="str">
        <v>NA</v>
      </c>
      <c r="HJ99" t="str">
        <v>Narrow Area</v>
      </c>
      <c r="HK99" t="str">
        <v>Near Balloon 21</v>
      </c>
      <c r="HL99" t="str">
        <v>Near Datum B</v>
      </c>
      <c r="HM99" t="str">
        <v>Neck Dia.</v>
      </c>
      <c r="HN99" t="str">
        <v>Neck to Head Rad.</v>
      </c>
      <c r="HO99" t="str">
        <v>No Copper Deposits Allowed</v>
      </c>
      <c r="HP99" t="str">
        <v>No Section</v>
      </c>
      <c r="HQ99" t="str">
        <v>No Section, .01 to .014 = Pass</v>
      </c>
      <c r="HR99" t="str">
        <v>No Section, Rotate Part</v>
      </c>
      <c r="HS99" t="str">
        <v>No Section, See Image</v>
      </c>
      <c r="HT99" t="str">
        <v>No Slot, Section B-B</v>
      </c>
      <c r="HU99" t="str">
        <v>No visual step = Pass</v>
      </c>
      <c r="HV99" t="str">
        <v>Not to exceed .95 Deep</v>
      </c>
      <c r="HW99" t="str">
        <v>Note 1</v>
      </c>
      <c r="HX99" t="str">
        <v>OL00333/A</v>
      </c>
      <c r="HY99" t="str">
        <v>OL00519</v>
      </c>
      <c r="HZ99" t="str">
        <v>OL00520</v>
      </c>
      <c r="IA99" t="str">
        <v>OL00529</v>
      </c>
      <c r="IB99" t="str">
        <v>OL00542</v>
      </c>
      <c r="IC99" t="str">
        <v>OL00724</v>
      </c>
      <c r="ID99" t="str">
        <v>OL01250</v>
      </c>
      <c r="IE99" t="str">
        <v>OL01869, Threadless Blank</v>
      </c>
      <c r="IF99" t="str">
        <v>OL01870, Section</v>
      </c>
      <c r="IG99" t="str">
        <v>OL02255</v>
      </c>
      <c r="IH99" t="str">
        <v>OL02255, Mfg. Tol.</v>
      </c>
      <c r="II99" t="str">
        <v>OL02302</v>
      </c>
      <c r="IJ99" t="str">
        <v xml:space="preserve">OL02318  needed per image instructions </v>
      </c>
      <c r="IK99" t="str">
        <v>OL02556</v>
      </c>
      <c r="IL99" t="str">
        <v>OL02557</v>
      </c>
      <c r="IM99" t="str">
        <v>OL02567</v>
      </c>
      <c r="IN99" t="str">
        <v>OL02653</v>
      </c>
      <c r="IO99" t="str">
        <v>OL02718</v>
      </c>
      <c r="IP99" t="str">
        <v>OL02841</v>
      </c>
      <c r="IQ99" t="str">
        <v>OL02842</v>
      </c>
      <c r="IR99" t="str">
        <v>OL02844</v>
      </c>
      <c r="IS99" t="str">
        <v>OL02871</v>
      </c>
      <c r="IT99" t="str">
        <v>OL02887</v>
      </c>
      <c r="IU99" t="str">
        <v>OL03766</v>
      </c>
      <c r="IV99" t="str">
        <v>OL03868</v>
      </c>
      <c r="IW99" t="str">
        <v>OL03869</v>
      </c>
      <c r="IX99" t="str">
        <v>OL03870</v>
      </c>
      <c r="IY99" t="str">
        <v>OL03873, DWG# 100448-44</v>
      </c>
      <c r="IZ99" t="str">
        <v>OL03949</v>
      </c>
      <c r="JA99" t="str">
        <v xml:space="preserve">OL04043, Section </v>
      </c>
      <c r="JB99" t="str">
        <v xml:space="preserve">OL04044, Section </v>
      </c>
      <c r="JC99" t="str">
        <v>OL04045</v>
      </c>
      <c r="JD99" t="str">
        <v>OL04045, Milled Feature</v>
      </c>
      <c r="JE99" t="str">
        <v>OL04063</v>
      </c>
      <c r="JF99" t="str">
        <v>OL04064</v>
      </c>
      <c r="JG99" t="str">
        <v>OL04065</v>
      </c>
      <c r="JH99" t="str">
        <v>OL04181</v>
      </c>
      <c r="JI99" t="str">
        <v>OL04218</v>
      </c>
      <c r="JJ99" t="str">
        <v>OL04224, See Image</v>
      </c>
      <c r="JK99" t="str">
        <v>OL04374</v>
      </c>
      <c r="JL99" t="str">
        <v>OL04375, Section M-M</v>
      </c>
      <c r="JM99" t="str">
        <v>OL04376, Section M-M</v>
      </c>
      <c r="JN99" t="str">
        <v>OL04443</v>
      </c>
      <c r="JO99" t="str">
        <v>OL04444</v>
      </c>
      <c r="JP99" t="str">
        <v>One side of slot</v>
      </c>
      <c r="JQ99" t="str">
        <v>Other side of slot</v>
      </c>
      <c r="JR99" t="str">
        <v>Out of center more than .002 = Fail</v>
      </c>
      <c r="JS99" t="str">
        <v>Out of center more than.002 = Fail</v>
      </c>
      <c r="JT99" t="str">
        <v>Overlay OL02713</v>
      </c>
    </row>
    <row r="100" spans="1:280">
      <c r="A100" s="74" t="s">
        <v>526</v>
      </c>
      <c r="C100" s="74" t="str" cm="1">
        <f t="array" ref="C100:JT100">TRANSPOSE(_xlfn._xlws.SORT(_xlfn._xlws.FILTER($A$2:$A$279,ISNUMBER(SEARCH('Prt. Lib. &amp; Routine, Table'!M107,$A$2:$A$279)),"not found")))</f>
        <v xml:space="preserve"> 'C', Whirl Blank</v>
      </c>
      <c r="D100" t="str">
        <v xml:space="preserve"> See Image, Constrained</v>
      </c>
      <c r="E100" t="str">
        <v>(.04 to .12 range = Pass)</v>
      </c>
      <c r="F100" t="str">
        <v>(.042 FULL) Go Pin Seat Fully</v>
      </c>
      <c r="G100" t="str">
        <v>(B), Mfg. Tol.</v>
      </c>
      <c r="H100" t="str">
        <v>(B), O.A.L.</v>
      </c>
      <c r="I100" t="str">
        <v>.001 or less =Pass</v>
      </c>
      <c r="J100" t="str">
        <v>.001 or less out of center = Pass</v>
      </c>
      <c r="K100" t="str">
        <v>.002 or Less = Pass</v>
      </c>
      <c r="L100" t="str">
        <v>.002 or Less out of center = Pass</v>
      </c>
      <c r="M100" t="str">
        <v>.005 to .015 = Pass</v>
      </c>
      <c r="N100" t="str">
        <v>.0125 Mean, Section</v>
      </c>
      <c r="O100" t="str">
        <v>.025 or Less in X &amp; Y=Pass</v>
      </c>
      <c r="P100" t="str">
        <v>.038 Mean</v>
      </c>
      <c r="Q100" t="str">
        <v>.063 MM = .0024 IN, See Image</v>
      </c>
      <c r="R100" t="str">
        <v>.063MM = .0024"</v>
      </c>
      <c r="S100" t="str">
        <v>.243 NO-GO, Unconstrained, Must Not Start</v>
      </c>
      <c r="T100" t="str">
        <v>@ Back Face &amp; ID, No Raised Edge</v>
      </c>
      <c r="U100" t="str">
        <v>@ Back Face &amp; OD, No Raised Edge</v>
      </c>
      <c r="V100" t="str">
        <v>@ ID &amp; FACE</v>
      </c>
      <c r="W100" t="str">
        <v>@ OD &amp; BACK FACE</v>
      </c>
      <c r="X100" t="str">
        <v>@ OD &amp; FACE</v>
      </c>
      <c r="Y100" t="str">
        <v>Across from slot</v>
      </c>
      <c r="Z100" t="str">
        <v>All Edge Breaks</v>
      </c>
      <c r="AA100" t="str">
        <v>Attached to bar stock</v>
      </c>
      <c r="AB100" t="str">
        <v xml:space="preserve">Back Turn Fillet Rad. </v>
      </c>
      <c r="AC100" t="str">
        <v>Balloon 1 (DWG FRM0105 Page 2, NV-27)</v>
      </c>
      <c r="AD100" t="str">
        <v>Balloon 1 (DWG FRM0105, NV-30)</v>
      </c>
      <c r="AE100" t="str">
        <v>Balloon 1 (P# 9890002-20) OL00429/A</v>
      </c>
      <c r="AF100" t="str">
        <v>Balloon 1, DWG#FRM0105</v>
      </c>
      <c r="AG100" t="str">
        <v>Balloon 11, See Image</v>
      </c>
      <c r="AH100" t="str">
        <v xml:space="preserve">Balloon 2 (DWG FRM0105 Page 2, NV-27) </v>
      </c>
      <c r="AI100" t="str">
        <v>Balloon 2 (DWG FRM0105, NV-30)</v>
      </c>
      <c r="AJ100" t="str">
        <v>Balloon 2 (P# 9890002-20)</v>
      </c>
      <c r="AK100" t="str">
        <v>Balloon 2, DWG#FRM0105</v>
      </c>
      <c r="AL100" t="str">
        <v>Balloon 2, DWG#FRM0105, See Image</v>
      </c>
      <c r="AM100" t="str">
        <v>Balloon 3 (DWG FRM0105, NV-30 Minor)</v>
      </c>
      <c r="AN100" t="str">
        <v>Balloon 3 (DWG FRM0105, NV-30)</v>
      </c>
      <c r="AO100" t="str">
        <v>Balloon 3 (P# 9890002-20)</v>
      </c>
      <c r="AP100" t="str">
        <v>Balloon 4</v>
      </c>
      <c r="AQ100" t="str">
        <v>Balloon 4 (P# 9890002-20)</v>
      </c>
      <c r="AR100" t="str">
        <v>Below Middle Band</v>
      </c>
      <c r="AS100" t="str">
        <v>Best Fit Pin, .003 or Less =Pass</v>
      </c>
      <c r="AT100" t="str">
        <v>Blank</v>
      </c>
      <c r="AU100" t="str">
        <v>Blank Turn Maj.</v>
      </c>
      <c r="AV100" t="str">
        <v>Blank Turn Maj. Mill Flt., OL4172</v>
      </c>
      <c r="AW100" t="str">
        <v>Blank Without .010 Slots</v>
      </c>
      <c r="AX100" t="str">
        <v>Blank Without .010 Slots, Section</v>
      </c>
      <c r="AY100" t="str">
        <v>Blank without thread</v>
      </c>
      <c r="AZ100" t="str">
        <v xml:space="preserve">Blank, Center of V Grv. </v>
      </c>
      <c r="BA100" t="str">
        <v>Blank, Check R adjacent Balloon 17</v>
      </c>
      <c r="BB100" t="str">
        <v>Blank, EXT. Feature</v>
      </c>
      <c r="BC100" t="str">
        <v>Blank, See Image, OL04335</v>
      </c>
      <c r="BD100" t="str">
        <v>Blank, See Image, OL04336</v>
      </c>
      <c r="BE100" t="str">
        <v xml:space="preserve">Blank, Thrd. </v>
      </c>
      <c r="BF100" t="str">
        <v>Blank, Turn Tip</v>
      </c>
      <c r="BG100" t="str">
        <v>Blank, Without Thrd.</v>
      </c>
      <c r="BH100" t="str">
        <v>Blank, Without Thread</v>
      </c>
      <c r="BI100" t="str">
        <v xml:space="preserve">Blunt Start Blend to Minor </v>
      </c>
      <c r="BJ100" t="str">
        <v>Calc., Use Go HEX</v>
      </c>
      <c r="BK100" t="str">
        <v>Can't dig into OD</v>
      </c>
      <c r="BL100" t="str">
        <v>Carbide Gauge</v>
      </c>
      <c r="BM100" t="str">
        <v xml:space="preserve">Center of V Grv. </v>
      </c>
      <c r="BN100" t="str">
        <v>Centered Less than .03 = Pass</v>
      </c>
      <c r="BO100" t="str">
        <v>Centered within .0005 or Less = Pass</v>
      </c>
      <c r="BP100" t="str">
        <v>Centered within .001 or Less = Pass</v>
      </c>
      <c r="BQ100" t="str">
        <v>Centered within .0254 or Less = Pass</v>
      </c>
      <c r="BR100" t="str">
        <v>Check close to Rod Slot</v>
      </c>
      <c r="BS100" t="str">
        <v>Check every other hole</v>
      </c>
      <c r="BT100" t="str">
        <v>Check Go over full length of slot.</v>
      </c>
      <c r="BU100" t="str">
        <v>Check Near Closed End</v>
      </c>
      <c r="BV100" t="str">
        <v>Check per Print View, Away from Rod Slot</v>
      </c>
      <c r="BW100" t="str">
        <v>Check to Balloon 30 Go Pin</v>
      </c>
      <c r="BX100" t="str">
        <v>Check with .2705 SET Pin Inside Part</v>
      </c>
      <c r="BY100" t="str">
        <v>Check with Hex Up</v>
      </c>
      <c r="BZ100" t="str">
        <v>CMM Blank</v>
      </c>
      <c r="CA100" t="str">
        <v>Confirm Full Radius</v>
      </c>
      <c r="CB100" t="str">
        <v>Constrained in fixture</v>
      </c>
      <c r="CC100" t="str">
        <v>Constrained with Ring</v>
      </c>
      <c r="CD100" t="str">
        <v>Constrained, See Image</v>
      </c>
      <c r="CE100" t="str">
        <v>Dim. "A"</v>
      </c>
      <c r="CF100" t="str">
        <v>Dim. "B"</v>
      </c>
      <c r="CG100" t="str">
        <v>Dim. "C"</v>
      </c>
      <c r="CH100" t="str">
        <v>Dim. "D", Whirl Blank</v>
      </c>
      <c r="CI100" t="str">
        <v>Dim. "G"</v>
      </c>
      <c r="CJ100" t="str">
        <v>Dim. E, Blank Turn Maj. &amp;  Mill Flt</v>
      </c>
      <c r="CK100" t="str">
        <v>Dim. E, Blank Turn Maj.&amp;  Mill Flt</v>
      </c>
      <c r="CL100" t="str">
        <v>Dim. H, Whirl Blank</v>
      </c>
      <c r="CM100" t="str">
        <v>Dim. J, 'Blank Turn Maj. &amp; Whirl Blank</v>
      </c>
      <c r="CN100" t="str">
        <v>Disk Drop Indicator Tip</v>
      </c>
      <c r="CO100" t="str">
        <v>DWG 100448-15, Balloon F_1</v>
      </c>
      <c r="CP100" t="str">
        <v>DWG 100448-15, OL02571</v>
      </c>
      <c r="CQ100" t="str">
        <v>DWG 100448-41</v>
      </c>
      <c r="CR100" t="str">
        <v>DWG 9890040, (10E),Section Part, OL01139</v>
      </c>
      <c r="CS100" t="str">
        <v>DWG 9890040, (10E),Section, OL01139</v>
      </c>
      <c r="CT100" t="str">
        <v>DWG 9890040, (11E)</v>
      </c>
      <c r="CU100" t="str">
        <v>DWG 9890040, (11E), Pins with Flats</v>
      </c>
      <c r="CV100" t="str">
        <v>DWG 9890040, (12E),  Pass=.002 or less</v>
      </c>
      <c r="CW100" t="str">
        <v>DWG 9890040, (12E), See Image</v>
      </c>
      <c r="CX100" t="str">
        <v>DWG 9890040, (1E), OL01431</v>
      </c>
      <c r="CY100" t="str">
        <v>DWG 9890040, (1E), OL01432</v>
      </c>
      <c r="CZ100" t="str">
        <v>DWG 9890040, (2E), OL01432</v>
      </c>
      <c r="DA100" t="str">
        <v>DWG 9890040, (3E)</v>
      </c>
      <c r="DB100" t="str">
        <v>DWG 9890040, (4E)</v>
      </c>
      <c r="DC100" t="str">
        <v>DWG 9890040, (5E), OL02336</v>
      </c>
      <c r="DD100" t="str">
        <v>DWG 9890040, (6E)</v>
      </c>
      <c r="DE100" t="str">
        <v>DWG 9890040, (7E)</v>
      </c>
      <c r="DF100" t="str">
        <v>DWG 9890040, (8E), OL01433</v>
      </c>
      <c r="DG100" t="str">
        <v>DWG 9890040, (8E), OL01433, Section</v>
      </c>
      <c r="DH100" t="str">
        <v>DWG 9890040, (9E), Close to Rod Slot</v>
      </c>
      <c r="DI100" t="str">
        <v>DWG 9890040, (9E),Close to Rod Slot</v>
      </c>
      <c r="DJ100" t="str">
        <v>DWG FRM0105 PAGE 2</v>
      </c>
      <c r="DK100" t="str">
        <v>DWG# 100448-41</v>
      </c>
      <c r="DL100" t="str">
        <v>DWG# 100448-44</v>
      </c>
      <c r="DM100" t="str">
        <v>DWG# 9890003  (1), Section OL00436/A</v>
      </c>
      <c r="DN100" t="str">
        <v>DWG# 9890003 (3), Ring Gauge Constrained</v>
      </c>
      <c r="DO100" t="str">
        <v>DWG# 9890003 (4), Section</v>
      </c>
      <c r="DP100" t="str">
        <v>DWG#100448-26, Balloon 1K, OL02350</v>
      </c>
      <c r="DQ100" t="str">
        <v>DWG#100448-26, Balloon 2K, OL02350</v>
      </c>
      <c r="DR100" t="str">
        <v>DWG#100448-26, Balloon 3K, OL02363</v>
      </c>
      <c r="DS100" t="str">
        <v>DWG#100448-26, Balloon 4K</v>
      </c>
      <c r="DT100" t="str">
        <v>DWG#100448-26, Balloon 5K, Section</v>
      </c>
      <c r="DU100" t="str">
        <v>DWG#100448-26, Balloon 6K</v>
      </c>
      <c r="DV100" t="str">
        <v>DWG#100448-26, Balloon 7K, Section</v>
      </c>
      <c r="DW100" t="str">
        <v>DWG#100448-26, Mfg. Tol.</v>
      </c>
      <c r="DX100" t="str">
        <v>DWG#9890003 (2) Ring Gauge Constrained</v>
      </c>
      <c r="DY100" t="str">
        <v>DWG#9890044</v>
      </c>
      <c r="DZ100" t="str">
        <v>DWG#9890044 .1985 to .2005=Pass</v>
      </c>
      <c r="EA100" t="str">
        <v>DWG#9890044 Overlay OL02441</v>
      </c>
      <c r="EB100" t="str">
        <v>DWG#9890044, OL02441</v>
      </c>
      <c r="EC100" t="str">
        <v>DWG#FRM0105</v>
      </c>
      <c r="ED100" t="str">
        <v>EXT.</v>
      </c>
      <c r="EE100" t="str">
        <v>EXT. Section, OL02460</v>
      </c>
      <c r="EF100" t="str">
        <v>EXT., OL04223</v>
      </c>
      <c r="EG100" t="str">
        <v>Flat Drop Indicator Tip</v>
      </c>
      <c r="EH100" t="str">
        <v>Full Go Pin, No Light, at Radius</v>
      </c>
      <c r="EI100" t="str">
        <v>Function Check</v>
      </c>
      <c r="EJ100" t="str">
        <v>GO Function Gauge</v>
      </c>
      <c r="EK100" t="str">
        <v>Go Gauge for Balloon 1 &amp; 4</v>
      </c>
      <c r="EL100" t="str">
        <v>Go Pin must pass through</v>
      </c>
      <c r="EM100" t="str">
        <v>Greater than .005 = Fail, Section</v>
      </c>
      <c r="EN100" t="str">
        <v>Greater than .025 out of center = Fail</v>
      </c>
      <c r="EO100" t="str">
        <v>Greater than 2.6 = Pass</v>
      </c>
      <c r="EP100" t="str">
        <v>Green = Pass, Red = Fail</v>
      </c>
      <c r="EQ100" t="str">
        <v>Hex Depth</v>
      </c>
      <c r="ER100" t="str">
        <v>Hex Minor</v>
      </c>
      <c r="ES100" t="str">
        <v>Hole Dia.</v>
      </c>
      <c r="ET100" t="str">
        <v>ID Sphere Finish</v>
      </c>
      <c r="EU100" t="str">
        <v>ID/OD Both Sides, Diff. .002 or less = Pass</v>
      </c>
      <c r="EV100" t="str">
        <v>If Looks Big, Section</v>
      </c>
      <c r="EW100" t="str">
        <v>If Looks Small, Section</v>
      </c>
      <c r="EX100" t="str">
        <v>Insp. Close to Break Away, Mfg.Tol.</v>
      </c>
      <c r="EY100" t="str">
        <v>INT.</v>
      </c>
      <c r="EZ100" t="str">
        <v>INT. Section, OL02460</v>
      </c>
      <c r="FA100" t="str">
        <v>INT., OL04223</v>
      </c>
      <c r="FB100" t="str">
        <v>Intersect. of 7.7 &amp; R0.10</v>
      </c>
      <c r="FC100" t="str">
        <v>Intersect. of 8.79 and R.25 MAX</v>
      </c>
      <c r="FD100" t="str">
        <v>Keep Ind. Tip away from corner</v>
      </c>
      <c r="FE100" t="str">
        <v>L31</v>
      </c>
      <c r="FF100" t="str">
        <v>Laser Mark</v>
      </c>
      <c r="FG100" t="str">
        <v>LASER PER NOTE 4</v>
      </c>
      <c r="FH100" t="str">
        <v>LASER PER NOTE 4, Final Check 1 only</v>
      </c>
      <c r="FI100" t="str">
        <v>Less than .002 out of center = Pass</v>
      </c>
      <c r="FJ100" t="str">
        <v>Less than 2.75 = Pass, Section</v>
      </c>
      <c r="FK100" t="str">
        <v>List as pin. Not Calibrated</v>
      </c>
      <c r="FL100" t="str">
        <v>M9 X 1.25 BUTT See Comment Image</v>
      </c>
      <c r="FM100" t="str">
        <v>Manual Section</v>
      </c>
      <c r="FN100" t="str">
        <v>Max Deep .241 NO-GO =.42</v>
      </c>
      <c r="FO100" t="str">
        <v>MAX Depth of (Note 7) .241 NO-GO Pin</v>
      </c>
      <c r="FP100" t="str">
        <v>Measure from Blue Line, See Image</v>
      </c>
      <c r="FQ100" t="str">
        <v>Measure Width of Blue Area, See Image</v>
      </c>
      <c r="FR100" t="str">
        <v>Mfg. Tol</v>
      </c>
      <c r="FS100" t="str">
        <v>Mfg. Tol, See Image</v>
      </c>
      <c r="FT100" t="str">
        <v>Mfg. Tol.</v>
      </c>
      <c r="FU100" t="str">
        <v>Mfg. Tol. "A"</v>
      </c>
      <c r="FV100" t="str">
        <v>Mfg. Tol. (Zero on Gauge Full Dia. Lead)</v>
      </c>
      <c r="FW100" t="str">
        <v>Mfg. Tol. Balloon 11, See Image</v>
      </c>
      <c r="FX100" t="str">
        <v>Mfg. Tol. Balloon 4</v>
      </c>
      <c r="FY100" t="str">
        <v>Mfg. Tol. Balloon 7</v>
      </c>
      <c r="FZ100" t="str">
        <v xml:space="preserve">Mfg. Tol. C-Bore Face (Ballo 28) </v>
      </c>
      <c r="GA100" t="str">
        <v>Mfg. Tol. Section</v>
      </c>
      <c r="GB100" t="str">
        <v>Mfg. Tol. See Image</v>
      </c>
      <c r="GC100" t="str">
        <v>Mfg. Tol., 3 Places, Record MAX</v>
      </c>
      <c r="GD100" t="str">
        <v>Mfg. Tol., Balloon 11</v>
      </c>
      <c r="GE100" t="str">
        <v>Mfg. Tol., Balloon 7</v>
      </c>
      <c r="GF100" t="str">
        <v>Mfg. Tol., Blank</v>
      </c>
      <c r="GG100" t="str">
        <v>Mfg. Tol., Blank, Balloon 12</v>
      </c>
      <c r="GH100" t="str">
        <v>Mfg. Tol., Blend to SØ.320</v>
      </c>
      <c r="GI100" t="str">
        <v>Mfg. Tol., Calculation</v>
      </c>
      <c r="GJ100" t="str">
        <v>Mfg. Tol., For Mill Fixture</v>
      </c>
      <c r="GK100" t="str">
        <v>Mfg. Tol., L32</v>
      </c>
      <c r="GL100" t="str">
        <v>Mfg. Tol., L33</v>
      </c>
      <c r="GM100" t="str">
        <v>Mfg. Tol., No Tool Marks</v>
      </c>
      <c r="GN100" t="str">
        <v>Mfg. Tol., OL03361</v>
      </c>
      <c r="GO100" t="str">
        <v>Mfg. Tol., Record off center value</v>
      </c>
      <c r="GP100" t="str">
        <v>Mfg. Tol., Same 3 Places, Record MIN</v>
      </c>
      <c r="GQ100" t="str">
        <v>Mfg. Tol., Section</v>
      </c>
      <c r="GR100" t="str">
        <v>Mfg. Tol., Section B-B</v>
      </c>
      <c r="GS100" t="str">
        <v>Mfg. Tol., Section, OL03361</v>
      </c>
      <c r="GT100" t="str">
        <v>Mfg. Tol., Section, Per Note 2</v>
      </c>
      <c r="GU100" t="str">
        <v>Mfg. Tol., See Image</v>
      </c>
      <c r="GV100" t="str">
        <v>Mfg. Tol., See Image, Bore in Blue</v>
      </c>
      <c r="GW100" t="str">
        <v>Mfg. Tol., See Image, Hook Tip</v>
      </c>
      <c r="GX100" t="str">
        <v>Mfg. Tol., Sharp Okay No Burr</v>
      </c>
      <c r="GY100" t="str">
        <v>Mfg. Tol., Threadless Blank</v>
      </c>
      <c r="GZ100" t="str">
        <v>Mfg.Tol.</v>
      </c>
      <c r="HA100" t="str">
        <v>Mgf. To., T.S.C.</v>
      </c>
      <c r="HB100" t="str">
        <v>Milled Feature</v>
      </c>
      <c r="HC100" t="str">
        <v>Milled Feature, OL04045</v>
      </c>
      <c r="HD100" t="str">
        <v>More than .0005 out of center = Fail</v>
      </c>
      <c r="HE100" t="str">
        <v>Must Pass Through</v>
      </c>
      <c r="HF100" t="str">
        <v>Must pass through gauge</v>
      </c>
      <c r="HG100" t="str">
        <v>Must Pass Through Go Gauge</v>
      </c>
      <c r="HH100" t="str">
        <v>Must Pass, See Image.</v>
      </c>
      <c r="HI100" t="str">
        <v>NA</v>
      </c>
      <c r="HJ100" t="str">
        <v>Narrow Area</v>
      </c>
      <c r="HK100" t="str">
        <v>Near Balloon 21</v>
      </c>
      <c r="HL100" t="str">
        <v>Near Datum B</v>
      </c>
      <c r="HM100" t="str">
        <v>Neck Dia.</v>
      </c>
      <c r="HN100" t="str">
        <v>Neck to Head Rad.</v>
      </c>
      <c r="HO100" t="str">
        <v>No Copper Deposits Allowed</v>
      </c>
      <c r="HP100" t="str">
        <v>No Section</v>
      </c>
      <c r="HQ100" t="str">
        <v>No Section, .01 to .014 = Pass</v>
      </c>
      <c r="HR100" t="str">
        <v>No Section, Rotate Part</v>
      </c>
      <c r="HS100" t="str">
        <v>No Section, See Image</v>
      </c>
      <c r="HT100" t="str">
        <v>No Slot, Section B-B</v>
      </c>
      <c r="HU100" t="str">
        <v>No visual step = Pass</v>
      </c>
      <c r="HV100" t="str">
        <v>Not to exceed .95 Deep</v>
      </c>
      <c r="HW100" t="str">
        <v>Note 1</v>
      </c>
      <c r="HX100" t="str">
        <v>OL00333/A</v>
      </c>
      <c r="HY100" t="str">
        <v>OL00519</v>
      </c>
      <c r="HZ100" t="str">
        <v>OL00520</v>
      </c>
      <c r="IA100" t="str">
        <v>OL00529</v>
      </c>
      <c r="IB100" t="str">
        <v>OL00542</v>
      </c>
      <c r="IC100" t="str">
        <v>OL00724</v>
      </c>
      <c r="ID100" t="str">
        <v>OL01250</v>
      </c>
      <c r="IE100" t="str">
        <v>OL01869, Threadless Blank</v>
      </c>
      <c r="IF100" t="str">
        <v>OL01870, Section</v>
      </c>
      <c r="IG100" t="str">
        <v>OL02255</v>
      </c>
      <c r="IH100" t="str">
        <v>OL02255, Mfg. Tol.</v>
      </c>
      <c r="II100" t="str">
        <v>OL02302</v>
      </c>
      <c r="IJ100" t="str">
        <v xml:space="preserve">OL02318  needed per image instructions </v>
      </c>
      <c r="IK100" t="str">
        <v>OL02556</v>
      </c>
      <c r="IL100" t="str">
        <v>OL02557</v>
      </c>
      <c r="IM100" t="str">
        <v>OL02567</v>
      </c>
      <c r="IN100" t="str">
        <v>OL02653</v>
      </c>
      <c r="IO100" t="str">
        <v>OL02718</v>
      </c>
      <c r="IP100" t="str">
        <v>OL02841</v>
      </c>
      <c r="IQ100" t="str">
        <v>OL02842</v>
      </c>
      <c r="IR100" t="str">
        <v>OL02844</v>
      </c>
      <c r="IS100" t="str">
        <v>OL02871</v>
      </c>
      <c r="IT100" t="str">
        <v>OL02887</v>
      </c>
      <c r="IU100" t="str">
        <v>OL03766</v>
      </c>
      <c r="IV100" t="str">
        <v>OL03868</v>
      </c>
      <c r="IW100" t="str">
        <v>OL03869</v>
      </c>
      <c r="IX100" t="str">
        <v>OL03870</v>
      </c>
      <c r="IY100" t="str">
        <v>OL03873, DWG# 100448-44</v>
      </c>
      <c r="IZ100" t="str">
        <v>OL03949</v>
      </c>
      <c r="JA100" t="str">
        <v xml:space="preserve">OL04043, Section </v>
      </c>
      <c r="JB100" t="str">
        <v xml:space="preserve">OL04044, Section </v>
      </c>
      <c r="JC100" t="str">
        <v>OL04045</v>
      </c>
      <c r="JD100" t="str">
        <v>OL04045, Milled Feature</v>
      </c>
      <c r="JE100" t="str">
        <v>OL04063</v>
      </c>
      <c r="JF100" t="str">
        <v>OL04064</v>
      </c>
      <c r="JG100" t="str">
        <v>OL04065</v>
      </c>
      <c r="JH100" t="str">
        <v>OL04181</v>
      </c>
      <c r="JI100" t="str">
        <v>OL04218</v>
      </c>
      <c r="JJ100" t="str">
        <v>OL04224, See Image</v>
      </c>
      <c r="JK100" t="str">
        <v>OL04374</v>
      </c>
      <c r="JL100" t="str">
        <v>OL04375, Section M-M</v>
      </c>
      <c r="JM100" t="str">
        <v>OL04376, Section M-M</v>
      </c>
      <c r="JN100" t="str">
        <v>OL04443</v>
      </c>
      <c r="JO100" t="str">
        <v>OL04444</v>
      </c>
      <c r="JP100" t="str">
        <v>One side of slot</v>
      </c>
      <c r="JQ100" t="str">
        <v>Other side of slot</v>
      </c>
      <c r="JR100" t="str">
        <v>Out of center more than .002 = Fail</v>
      </c>
      <c r="JS100" t="str">
        <v>Out of center more than.002 = Fail</v>
      </c>
      <c r="JT100" t="str">
        <v>Overlay OL02713</v>
      </c>
    </row>
    <row r="101" spans="1:280">
      <c r="A101" s="74" t="s">
        <v>527</v>
      </c>
      <c r="C101" s="74" t="str" cm="1">
        <f t="array" ref="C101:JT101">TRANSPOSE(_xlfn._xlws.SORT(_xlfn._xlws.FILTER($A$2:$A$279,ISNUMBER(SEARCH('Prt. Lib. &amp; Routine, Table'!M108,$A$2:$A$279)),"not found")))</f>
        <v xml:space="preserve"> 'C', Whirl Blank</v>
      </c>
      <c r="D101" t="str">
        <v xml:space="preserve"> See Image, Constrained</v>
      </c>
      <c r="E101" t="str">
        <v>(.04 to .12 range = Pass)</v>
      </c>
      <c r="F101" t="str">
        <v>(.042 FULL) Go Pin Seat Fully</v>
      </c>
      <c r="G101" t="str">
        <v>(B), Mfg. Tol.</v>
      </c>
      <c r="H101" t="str">
        <v>(B), O.A.L.</v>
      </c>
      <c r="I101" t="str">
        <v>.001 or less =Pass</v>
      </c>
      <c r="J101" t="str">
        <v>.001 or less out of center = Pass</v>
      </c>
      <c r="K101" t="str">
        <v>.002 or Less = Pass</v>
      </c>
      <c r="L101" t="str">
        <v>.002 or Less out of center = Pass</v>
      </c>
      <c r="M101" t="str">
        <v>.005 to .015 = Pass</v>
      </c>
      <c r="N101" t="str">
        <v>.0125 Mean, Section</v>
      </c>
      <c r="O101" t="str">
        <v>.025 or Less in X &amp; Y=Pass</v>
      </c>
      <c r="P101" t="str">
        <v>.038 Mean</v>
      </c>
      <c r="Q101" t="str">
        <v>.063 MM = .0024 IN, See Image</v>
      </c>
      <c r="R101" t="str">
        <v>.063MM = .0024"</v>
      </c>
      <c r="S101" t="str">
        <v>.243 NO-GO, Unconstrained, Must Not Start</v>
      </c>
      <c r="T101" t="str">
        <v>@ Back Face &amp; ID, No Raised Edge</v>
      </c>
      <c r="U101" t="str">
        <v>@ Back Face &amp; OD, No Raised Edge</v>
      </c>
      <c r="V101" t="str">
        <v>@ ID &amp; FACE</v>
      </c>
      <c r="W101" t="str">
        <v>@ OD &amp; BACK FACE</v>
      </c>
      <c r="X101" t="str">
        <v>@ OD &amp; FACE</v>
      </c>
      <c r="Y101" t="str">
        <v>Across from slot</v>
      </c>
      <c r="Z101" t="str">
        <v>All Edge Breaks</v>
      </c>
      <c r="AA101" t="str">
        <v>Attached to bar stock</v>
      </c>
      <c r="AB101" t="str">
        <v xml:space="preserve">Back Turn Fillet Rad. </v>
      </c>
      <c r="AC101" t="str">
        <v>Balloon 1 (DWG FRM0105 Page 2, NV-27)</v>
      </c>
      <c r="AD101" t="str">
        <v>Balloon 1 (DWG FRM0105, NV-30)</v>
      </c>
      <c r="AE101" t="str">
        <v>Balloon 1 (P# 9890002-20) OL00429/A</v>
      </c>
      <c r="AF101" t="str">
        <v>Balloon 1, DWG#FRM0105</v>
      </c>
      <c r="AG101" t="str">
        <v>Balloon 11, See Image</v>
      </c>
      <c r="AH101" t="str">
        <v xml:space="preserve">Balloon 2 (DWG FRM0105 Page 2, NV-27) </v>
      </c>
      <c r="AI101" t="str">
        <v>Balloon 2 (DWG FRM0105, NV-30)</v>
      </c>
      <c r="AJ101" t="str">
        <v>Balloon 2 (P# 9890002-20)</v>
      </c>
      <c r="AK101" t="str">
        <v>Balloon 2, DWG#FRM0105</v>
      </c>
      <c r="AL101" t="str">
        <v>Balloon 2, DWG#FRM0105, See Image</v>
      </c>
      <c r="AM101" t="str">
        <v>Balloon 3 (DWG FRM0105, NV-30 Minor)</v>
      </c>
      <c r="AN101" t="str">
        <v>Balloon 3 (DWG FRM0105, NV-30)</v>
      </c>
      <c r="AO101" t="str">
        <v>Balloon 3 (P# 9890002-20)</v>
      </c>
      <c r="AP101" t="str">
        <v>Balloon 4</v>
      </c>
      <c r="AQ101" t="str">
        <v>Balloon 4 (P# 9890002-20)</v>
      </c>
      <c r="AR101" t="str">
        <v>Below Middle Band</v>
      </c>
      <c r="AS101" t="str">
        <v>Best Fit Pin, .003 or Less =Pass</v>
      </c>
      <c r="AT101" t="str">
        <v>Blank</v>
      </c>
      <c r="AU101" t="str">
        <v>Blank Turn Maj.</v>
      </c>
      <c r="AV101" t="str">
        <v>Blank Turn Maj. Mill Flt., OL4172</v>
      </c>
      <c r="AW101" t="str">
        <v>Blank Without .010 Slots</v>
      </c>
      <c r="AX101" t="str">
        <v>Blank Without .010 Slots, Section</v>
      </c>
      <c r="AY101" t="str">
        <v>Blank without thread</v>
      </c>
      <c r="AZ101" t="str">
        <v xml:space="preserve">Blank, Center of V Grv. </v>
      </c>
      <c r="BA101" t="str">
        <v>Blank, Check R adjacent Balloon 17</v>
      </c>
      <c r="BB101" t="str">
        <v>Blank, EXT. Feature</v>
      </c>
      <c r="BC101" t="str">
        <v>Blank, See Image, OL04335</v>
      </c>
      <c r="BD101" t="str">
        <v>Blank, See Image, OL04336</v>
      </c>
      <c r="BE101" t="str">
        <v xml:space="preserve">Blank, Thrd. </v>
      </c>
      <c r="BF101" t="str">
        <v>Blank, Turn Tip</v>
      </c>
      <c r="BG101" t="str">
        <v>Blank, Without Thrd.</v>
      </c>
      <c r="BH101" t="str">
        <v>Blank, Without Thread</v>
      </c>
      <c r="BI101" t="str">
        <v xml:space="preserve">Blunt Start Blend to Minor </v>
      </c>
      <c r="BJ101" t="str">
        <v>Calc., Use Go HEX</v>
      </c>
      <c r="BK101" t="str">
        <v>Can't dig into OD</v>
      </c>
      <c r="BL101" t="str">
        <v>Carbide Gauge</v>
      </c>
      <c r="BM101" t="str">
        <v xml:space="preserve">Center of V Grv. </v>
      </c>
      <c r="BN101" t="str">
        <v>Centered Less than .03 = Pass</v>
      </c>
      <c r="BO101" t="str">
        <v>Centered within .0005 or Less = Pass</v>
      </c>
      <c r="BP101" t="str">
        <v>Centered within .001 or Less = Pass</v>
      </c>
      <c r="BQ101" t="str">
        <v>Centered within .0254 or Less = Pass</v>
      </c>
      <c r="BR101" t="str">
        <v>Check close to Rod Slot</v>
      </c>
      <c r="BS101" t="str">
        <v>Check every other hole</v>
      </c>
      <c r="BT101" t="str">
        <v>Check Go over full length of slot.</v>
      </c>
      <c r="BU101" t="str">
        <v>Check Near Closed End</v>
      </c>
      <c r="BV101" t="str">
        <v>Check per Print View, Away from Rod Slot</v>
      </c>
      <c r="BW101" t="str">
        <v>Check to Balloon 30 Go Pin</v>
      </c>
      <c r="BX101" t="str">
        <v>Check with .2705 SET Pin Inside Part</v>
      </c>
      <c r="BY101" t="str">
        <v>Check with Hex Up</v>
      </c>
      <c r="BZ101" t="str">
        <v>CMM Blank</v>
      </c>
      <c r="CA101" t="str">
        <v>Confirm Full Radius</v>
      </c>
      <c r="CB101" t="str">
        <v>Constrained in fixture</v>
      </c>
      <c r="CC101" t="str">
        <v>Constrained with Ring</v>
      </c>
      <c r="CD101" t="str">
        <v>Constrained, See Image</v>
      </c>
      <c r="CE101" t="str">
        <v>Dim. "A"</v>
      </c>
      <c r="CF101" t="str">
        <v>Dim. "B"</v>
      </c>
      <c r="CG101" t="str">
        <v>Dim. "C"</v>
      </c>
      <c r="CH101" t="str">
        <v>Dim. "D", Whirl Blank</v>
      </c>
      <c r="CI101" t="str">
        <v>Dim. "G"</v>
      </c>
      <c r="CJ101" t="str">
        <v>Dim. E, Blank Turn Maj. &amp;  Mill Flt</v>
      </c>
      <c r="CK101" t="str">
        <v>Dim. E, Blank Turn Maj.&amp;  Mill Flt</v>
      </c>
      <c r="CL101" t="str">
        <v>Dim. H, Whirl Blank</v>
      </c>
      <c r="CM101" t="str">
        <v>Dim. J, 'Blank Turn Maj. &amp; Whirl Blank</v>
      </c>
      <c r="CN101" t="str">
        <v>Disk Drop Indicator Tip</v>
      </c>
      <c r="CO101" t="str">
        <v>DWG 100448-15, Balloon F_1</v>
      </c>
      <c r="CP101" t="str">
        <v>DWG 100448-15, OL02571</v>
      </c>
      <c r="CQ101" t="str">
        <v>DWG 100448-41</v>
      </c>
      <c r="CR101" t="str">
        <v>DWG 9890040, (10E),Section Part, OL01139</v>
      </c>
      <c r="CS101" t="str">
        <v>DWG 9890040, (10E),Section, OL01139</v>
      </c>
      <c r="CT101" t="str">
        <v>DWG 9890040, (11E)</v>
      </c>
      <c r="CU101" t="str">
        <v>DWG 9890040, (11E), Pins with Flats</v>
      </c>
      <c r="CV101" t="str">
        <v>DWG 9890040, (12E),  Pass=.002 or less</v>
      </c>
      <c r="CW101" t="str">
        <v>DWG 9890040, (12E), See Image</v>
      </c>
      <c r="CX101" t="str">
        <v>DWG 9890040, (1E), OL01431</v>
      </c>
      <c r="CY101" t="str">
        <v>DWG 9890040, (1E), OL01432</v>
      </c>
      <c r="CZ101" t="str">
        <v>DWG 9890040, (2E), OL01432</v>
      </c>
      <c r="DA101" t="str">
        <v>DWG 9890040, (3E)</v>
      </c>
      <c r="DB101" t="str">
        <v>DWG 9890040, (4E)</v>
      </c>
      <c r="DC101" t="str">
        <v>DWG 9890040, (5E), OL02336</v>
      </c>
      <c r="DD101" t="str">
        <v>DWG 9890040, (6E)</v>
      </c>
      <c r="DE101" t="str">
        <v>DWG 9890040, (7E)</v>
      </c>
      <c r="DF101" t="str">
        <v>DWG 9890040, (8E), OL01433</v>
      </c>
      <c r="DG101" t="str">
        <v>DWG 9890040, (8E), OL01433, Section</v>
      </c>
      <c r="DH101" t="str">
        <v>DWG 9890040, (9E), Close to Rod Slot</v>
      </c>
      <c r="DI101" t="str">
        <v>DWG 9890040, (9E),Close to Rod Slot</v>
      </c>
      <c r="DJ101" t="str">
        <v>DWG FRM0105 PAGE 2</v>
      </c>
      <c r="DK101" t="str">
        <v>DWG# 100448-41</v>
      </c>
      <c r="DL101" t="str">
        <v>DWG# 100448-44</v>
      </c>
      <c r="DM101" t="str">
        <v>DWG# 9890003  (1), Section OL00436/A</v>
      </c>
      <c r="DN101" t="str">
        <v>DWG# 9890003 (3), Ring Gauge Constrained</v>
      </c>
      <c r="DO101" t="str">
        <v>DWG# 9890003 (4), Section</v>
      </c>
      <c r="DP101" t="str">
        <v>DWG#100448-26, Balloon 1K, OL02350</v>
      </c>
      <c r="DQ101" t="str">
        <v>DWG#100448-26, Balloon 2K, OL02350</v>
      </c>
      <c r="DR101" t="str">
        <v>DWG#100448-26, Balloon 3K, OL02363</v>
      </c>
      <c r="DS101" t="str">
        <v>DWG#100448-26, Balloon 4K</v>
      </c>
      <c r="DT101" t="str">
        <v>DWG#100448-26, Balloon 5K, Section</v>
      </c>
      <c r="DU101" t="str">
        <v>DWG#100448-26, Balloon 6K</v>
      </c>
      <c r="DV101" t="str">
        <v>DWG#100448-26, Balloon 7K, Section</v>
      </c>
      <c r="DW101" t="str">
        <v>DWG#100448-26, Mfg. Tol.</v>
      </c>
      <c r="DX101" t="str">
        <v>DWG#9890003 (2) Ring Gauge Constrained</v>
      </c>
      <c r="DY101" t="str">
        <v>DWG#9890044</v>
      </c>
      <c r="DZ101" t="str">
        <v>DWG#9890044 .1985 to .2005=Pass</v>
      </c>
      <c r="EA101" t="str">
        <v>DWG#9890044 Overlay OL02441</v>
      </c>
      <c r="EB101" t="str">
        <v>DWG#9890044, OL02441</v>
      </c>
      <c r="EC101" t="str">
        <v>DWG#FRM0105</v>
      </c>
      <c r="ED101" t="str">
        <v>EXT.</v>
      </c>
      <c r="EE101" t="str">
        <v>EXT. Section, OL02460</v>
      </c>
      <c r="EF101" t="str">
        <v>EXT., OL04223</v>
      </c>
      <c r="EG101" t="str">
        <v>Flat Drop Indicator Tip</v>
      </c>
      <c r="EH101" t="str">
        <v>Full Go Pin, No Light, at Radius</v>
      </c>
      <c r="EI101" t="str">
        <v>Function Check</v>
      </c>
      <c r="EJ101" t="str">
        <v>GO Function Gauge</v>
      </c>
      <c r="EK101" t="str">
        <v>Go Gauge for Balloon 1 &amp; 4</v>
      </c>
      <c r="EL101" t="str">
        <v>Go Pin must pass through</v>
      </c>
      <c r="EM101" t="str">
        <v>Greater than .005 = Fail, Section</v>
      </c>
      <c r="EN101" t="str">
        <v>Greater than .025 out of center = Fail</v>
      </c>
      <c r="EO101" t="str">
        <v>Greater than 2.6 = Pass</v>
      </c>
      <c r="EP101" t="str">
        <v>Green = Pass, Red = Fail</v>
      </c>
      <c r="EQ101" t="str">
        <v>Hex Depth</v>
      </c>
      <c r="ER101" t="str">
        <v>Hex Minor</v>
      </c>
      <c r="ES101" t="str">
        <v>Hole Dia.</v>
      </c>
      <c r="ET101" t="str">
        <v>ID Sphere Finish</v>
      </c>
      <c r="EU101" t="str">
        <v>ID/OD Both Sides, Diff. .002 or less = Pass</v>
      </c>
      <c r="EV101" t="str">
        <v>If Looks Big, Section</v>
      </c>
      <c r="EW101" t="str">
        <v>If Looks Small, Section</v>
      </c>
      <c r="EX101" t="str">
        <v>Insp. Close to Break Away, Mfg.Tol.</v>
      </c>
      <c r="EY101" t="str">
        <v>INT.</v>
      </c>
      <c r="EZ101" t="str">
        <v>INT. Section, OL02460</v>
      </c>
      <c r="FA101" t="str">
        <v>INT., OL04223</v>
      </c>
      <c r="FB101" t="str">
        <v>Intersect. of 7.7 &amp; R0.10</v>
      </c>
      <c r="FC101" t="str">
        <v>Intersect. of 8.79 and R.25 MAX</v>
      </c>
      <c r="FD101" t="str">
        <v>Keep Ind. Tip away from corner</v>
      </c>
      <c r="FE101" t="str">
        <v>L31</v>
      </c>
      <c r="FF101" t="str">
        <v>Laser Mark</v>
      </c>
      <c r="FG101" t="str">
        <v>LASER PER NOTE 4</v>
      </c>
      <c r="FH101" t="str">
        <v>LASER PER NOTE 4, Final Check 1 only</v>
      </c>
      <c r="FI101" t="str">
        <v>Less than .002 out of center = Pass</v>
      </c>
      <c r="FJ101" t="str">
        <v>Less than 2.75 = Pass, Section</v>
      </c>
      <c r="FK101" t="str">
        <v>List as pin. Not Calibrated</v>
      </c>
      <c r="FL101" t="str">
        <v>M9 X 1.25 BUTT See Comment Image</v>
      </c>
      <c r="FM101" t="str">
        <v>Manual Section</v>
      </c>
      <c r="FN101" t="str">
        <v>Max Deep .241 NO-GO =.42</v>
      </c>
      <c r="FO101" t="str">
        <v>MAX Depth of (Note 7) .241 NO-GO Pin</v>
      </c>
      <c r="FP101" t="str">
        <v>Measure from Blue Line, See Image</v>
      </c>
      <c r="FQ101" t="str">
        <v>Measure Width of Blue Area, See Image</v>
      </c>
      <c r="FR101" t="str">
        <v>Mfg. Tol</v>
      </c>
      <c r="FS101" t="str">
        <v>Mfg. Tol, See Image</v>
      </c>
      <c r="FT101" t="str">
        <v>Mfg. Tol.</v>
      </c>
      <c r="FU101" t="str">
        <v>Mfg. Tol. "A"</v>
      </c>
      <c r="FV101" t="str">
        <v>Mfg. Tol. (Zero on Gauge Full Dia. Lead)</v>
      </c>
      <c r="FW101" t="str">
        <v>Mfg. Tol. Balloon 11, See Image</v>
      </c>
      <c r="FX101" t="str">
        <v>Mfg. Tol. Balloon 4</v>
      </c>
      <c r="FY101" t="str">
        <v>Mfg. Tol. Balloon 7</v>
      </c>
      <c r="FZ101" t="str">
        <v xml:space="preserve">Mfg. Tol. C-Bore Face (Ballo 28) </v>
      </c>
      <c r="GA101" t="str">
        <v>Mfg. Tol. Section</v>
      </c>
      <c r="GB101" t="str">
        <v>Mfg. Tol. See Image</v>
      </c>
      <c r="GC101" t="str">
        <v>Mfg. Tol., 3 Places, Record MAX</v>
      </c>
      <c r="GD101" t="str">
        <v>Mfg. Tol., Balloon 11</v>
      </c>
      <c r="GE101" t="str">
        <v>Mfg. Tol., Balloon 7</v>
      </c>
      <c r="GF101" t="str">
        <v>Mfg. Tol., Blank</v>
      </c>
      <c r="GG101" t="str">
        <v>Mfg. Tol., Blank, Balloon 12</v>
      </c>
      <c r="GH101" t="str">
        <v>Mfg. Tol., Blend to SØ.320</v>
      </c>
      <c r="GI101" t="str">
        <v>Mfg. Tol., Calculation</v>
      </c>
      <c r="GJ101" t="str">
        <v>Mfg. Tol., For Mill Fixture</v>
      </c>
      <c r="GK101" t="str">
        <v>Mfg. Tol., L32</v>
      </c>
      <c r="GL101" t="str">
        <v>Mfg. Tol., L33</v>
      </c>
      <c r="GM101" t="str">
        <v>Mfg. Tol., No Tool Marks</v>
      </c>
      <c r="GN101" t="str">
        <v>Mfg. Tol., OL03361</v>
      </c>
      <c r="GO101" t="str">
        <v>Mfg. Tol., Record off center value</v>
      </c>
      <c r="GP101" t="str">
        <v>Mfg. Tol., Same 3 Places, Record MIN</v>
      </c>
      <c r="GQ101" t="str">
        <v>Mfg. Tol., Section</v>
      </c>
      <c r="GR101" t="str">
        <v>Mfg. Tol., Section B-B</v>
      </c>
      <c r="GS101" t="str">
        <v>Mfg. Tol., Section, OL03361</v>
      </c>
      <c r="GT101" t="str">
        <v>Mfg. Tol., Section, Per Note 2</v>
      </c>
      <c r="GU101" t="str">
        <v>Mfg. Tol., See Image</v>
      </c>
      <c r="GV101" t="str">
        <v>Mfg. Tol., See Image, Bore in Blue</v>
      </c>
      <c r="GW101" t="str">
        <v>Mfg. Tol., See Image, Hook Tip</v>
      </c>
      <c r="GX101" t="str">
        <v>Mfg. Tol., Sharp Okay No Burr</v>
      </c>
      <c r="GY101" t="str">
        <v>Mfg. Tol., Threadless Blank</v>
      </c>
      <c r="GZ101" t="str">
        <v>Mfg.Tol.</v>
      </c>
      <c r="HA101" t="str">
        <v>Mgf. To., T.S.C.</v>
      </c>
      <c r="HB101" t="str">
        <v>Milled Feature</v>
      </c>
      <c r="HC101" t="str">
        <v>Milled Feature, OL04045</v>
      </c>
      <c r="HD101" t="str">
        <v>More than .0005 out of center = Fail</v>
      </c>
      <c r="HE101" t="str">
        <v>Must Pass Through</v>
      </c>
      <c r="HF101" t="str">
        <v>Must pass through gauge</v>
      </c>
      <c r="HG101" t="str">
        <v>Must Pass Through Go Gauge</v>
      </c>
      <c r="HH101" t="str">
        <v>Must Pass, See Image.</v>
      </c>
      <c r="HI101" t="str">
        <v>NA</v>
      </c>
      <c r="HJ101" t="str">
        <v>Narrow Area</v>
      </c>
      <c r="HK101" t="str">
        <v>Near Balloon 21</v>
      </c>
      <c r="HL101" t="str">
        <v>Near Datum B</v>
      </c>
      <c r="HM101" t="str">
        <v>Neck Dia.</v>
      </c>
      <c r="HN101" t="str">
        <v>Neck to Head Rad.</v>
      </c>
      <c r="HO101" t="str">
        <v>No Copper Deposits Allowed</v>
      </c>
      <c r="HP101" t="str">
        <v>No Section</v>
      </c>
      <c r="HQ101" t="str">
        <v>No Section, .01 to .014 = Pass</v>
      </c>
      <c r="HR101" t="str">
        <v>No Section, Rotate Part</v>
      </c>
      <c r="HS101" t="str">
        <v>No Section, See Image</v>
      </c>
      <c r="HT101" t="str">
        <v>No Slot, Section B-B</v>
      </c>
      <c r="HU101" t="str">
        <v>No visual step = Pass</v>
      </c>
      <c r="HV101" t="str">
        <v>Not to exceed .95 Deep</v>
      </c>
      <c r="HW101" t="str">
        <v>Note 1</v>
      </c>
      <c r="HX101" t="str">
        <v>OL00333/A</v>
      </c>
      <c r="HY101" t="str">
        <v>OL00519</v>
      </c>
      <c r="HZ101" t="str">
        <v>OL00520</v>
      </c>
      <c r="IA101" t="str">
        <v>OL00529</v>
      </c>
      <c r="IB101" t="str">
        <v>OL00542</v>
      </c>
      <c r="IC101" t="str">
        <v>OL00724</v>
      </c>
      <c r="ID101" t="str">
        <v>OL01250</v>
      </c>
      <c r="IE101" t="str">
        <v>OL01869, Threadless Blank</v>
      </c>
      <c r="IF101" t="str">
        <v>OL01870, Section</v>
      </c>
      <c r="IG101" t="str">
        <v>OL02255</v>
      </c>
      <c r="IH101" t="str">
        <v>OL02255, Mfg. Tol.</v>
      </c>
      <c r="II101" t="str">
        <v>OL02302</v>
      </c>
      <c r="IJ101" t="str">
        <v xml:space="preserve">OL02318  needed per image instructions </v>
      </c>
      <c r="IK101" t="str">
        <v>OL02556</v>
      </c>
      <c r="IL101" t="str">
        <v>OL02557</v>
      </c>
      <c r="IM101" t="str">
        <v>OL02567</v>
      </c>
      <c r="IN101" t="str">
        <v>OL02653</v>
      </c>
      <c r="IO101" t="str">
        <v>OL02718</v>
      </c>
      <c r="IP101" t="str">
        <v>OL02841</v>
      </c>
      <c r="IQ101" t="str">
        <v>OL02842</v>
      </c>
      <c r="IR101" t="str">
        <v>OL02844</v>
      </c>
      <c r="IS101" t="str">
        <v>OL02871</v>
      </c>
      <c r="IT101" t="str">
        <v>OL02887</v>
      </c>
      <c r="IU101" t="str">
        <v>OL03766</v>
      </c>
      <c r="IV101" t="str">
        <v>OL03868</v>
      </c>
      <c r="IW101" t="str">
        <v>OL03869</v>
      </c>
      <c r="IX101" t="str">
        <v>OL03870</v>
      </c>
      <c r="IY101" t="str">
        <v>OL03873, DWG# 100448-44</v>
      </c>
      <c r="IZ101" t="str">
        <v>OL03949</v>
      </c>
      <c r="JA101" t="str">
        <v xml:space="preserve">OL04043, Section </v>
      </c>
      <c r="JB101" t="str">
        <v xml:space="preserve">OL04044, Section </v>
      </c>
      <c r="JC101" t="str">
        <v>OL04045</v>
      </c>
      <c r="JD101" t="str">
        <v>OL04045, Milled Feature</v>
      </c>
      <c r="JE101" t="str">
        <v>OL04063</v>
      </c>
      <c r="JF101" t="str">
        <v>OL04064</v>
      </c>
      <c r="JG101" t="str">
        <v>OL04065</v>
      </c>
      <c r="JH101" t="str">
        <v>OL04181</v>
      </c>
      <c r="JI101" t="str">
        <v>OL04218</v>
      </c>
      <c r="JJ101" t="str">
        <v>OL04224, See Image</v>
      </c>
      <c r="JK101" t="str">
        <v>OL04374</v>
      </c>
      <c r="JL101" t="str">
        <v>OL04375, Section M-M</v>
      </c>
      <c r="JM101" t="str">
        <v>OL04376, Section M-M</v>
      </c>
      <c r="JN101" t="str">
        <v>OL04443</v>
      </c>
      <c r="JO101" t="str">
        <v>OL04444</v>
      </c>
      <c r="JP101" t="str">
        <v>One side of slot</v>
      </c>
      <c r="JQ101" t="str">
        <v>Other side of slot</v>
      </c>
      <c r="JR101" t="str">
        <v>Out of center more than .002 = Fail</v>
      </c>
      <c r="JS101" t="str">
        <v>Out of center more than.002 = Fail</v>
      </c>
      <c r="JT101" t="str">
        <v>Overlay OL02713</v>
      </c>
    </row>
    <row r="102" spans="1:280">
      <c r="A102" s="74" t="s">
        <v>528</v>
      </c>
      <c r="C102" s="74" t="str" cm="1">
        <f t="array" ref="C102:JT102">TRANSPOSE(_xlfn._xlws.SORT(_xlfn._xlws.FILTER($A$2:$A$279,ISNUMBER(SEARCH('Prt. Lib. &amp; Routine, Table'!M109,$A$2:$A$279)),"not found")))</f>
        <v xml:space="preserve"> 'C', Whirl Blank</v>
      </c>
      <c r="D102" t="str">
        <v xml:space="preserve"> See Image, Constrained</v>
      </c>
      <c r="E102" t="str">
        <v>(.04 to .12 range = Pass)</v>
      </c>
      <c r="F102" t="str">
        <v>(.042 FULL) Go Pin Seat Fully</v>
      </c>
      <c r="G102" t="str">
        <v>(B), Mfg. Tol.</v>
      </c>
      <c r="H102" t="str">
        <v>(B), O.A.L.</v>
      </c>
      <c r="I102" t="str">
        <v>.001 or less =Pass</v>
      </c>
      <c r="J102" t="str">
        <v>.001 or less out of center = Pass</v>
      </c>
      <c r="K102" t="str">
        <v>.002 or Less = Pass</v>
      </c>
      <c r="L102" t="str">
        <v>.002 or Less out of center = Pass</v>
      </c>
      <c r="M102" t="str">
        <v>.005 to .015 = Pass</v>
      </c>
      <c r="N102" t="str">
        <v>.0125 Mean, Section</v>
      </c>
      <c r="O102" t="str">
        <v>.025 or Less in X &amp; Y=Pass</v>
      </c>
      <c r="P102" t="str">
        <v>.038 Mean</v>
      </c>
      <c r="Q102" t="str">
        <v>.063 MM = .0024 IN, See Image</v>
      </c>
      <c r="R102" t="str">
        <v>.063MM = .0024"</v>
      </c>
      <c r="S102" t="str">
        <v>.243 NO-GO, Unconstrained, Must Not Start</v>
      </c>
      <c r="T102" t="str">
        <v>@ Back Face &amp; ID, No Raised Edge</v>
      </c>
      <c r="U102" t="str">
        <v>@ Back Face &amp; OD, No Raised Edge</v>
      </c>
      <c r="V102" t="str">
        <v>@ ID &amp; FACE</v>
      </c>
      <c r="W102" t="str">
        <v>@ OD &amp; BACK FACE</v>
      </c>
      <c r="X102" t="str">
        <v>@ OD &amp; FACE</v>
      </c>
      <c r="Y102" t="str">
        <v>Across from slot</v>
      </c>
      <c r="Z102" t="str">
        <v>All Edge Breaks</v>
      </c>
      <c r="AA102" t="str">
        <v>Attached to bar stock</v>
      </c>
      <c r="AB102" t="str">
        <v xml:space="preserve">Back Turn Fillet Rad. </v>
      </c>
      <c r="AC102" t="str">
        <v>Balloon 1 (DWG FRM0105 Page 2, NV-27)</v>
      </c>
      <c r="AD102" t="str">
        <v>Balloon 1 (DWG FRM0105, NV-30)</v>
      </c>
      <c r="AE102" t="str">
        <v>Balloon 1 (P# 9890002-20) OL00429/A</v>
      </c>
      <c r="AF102" t="str">
        <v>Balloon 1, DWG#FRM0105</v>
      </c>
      <c r="AG102" t="str">
        <v>Balloon 11, See Image</v>
      </c>
      <c r="AH102" t="str">
        <v xml:space="preserve">Balloon 2 (DWG FRM0105 Page 2, NV-27) </v>
      </c>
      <c r="AI102" t="str">
        <v>Balloon 2 (DWG FRM0105, NV-30)</v>
      </c>
      <c r="AJ102" t="str">
        <v>Balloon 2 (P# 9890002-20)</v>
      </c>
      <c r="AK102" t="str">
        <v>Balloon 2, DWG#FRM0105</v>
      </c>
      <c r="AL102" t="str">
        <v>Balloon 2, DWG#FRM0105, See Image</v>
      </c>
      <c r="AM102" t="str">
        <v>Balloon 3 (DWG FRM0105, NV-30 Minor)</v>
      </c>
      <c r="AN102" t="str">
        <v>Balloon 3 (DWG FRM0105, NV-30)</v>
      </c>
      <c r="AO102" t="str">
        <v>Balloon 3 (P# 9890002-20)</v>
      </c>
      <c r="AP102" t="str">
        <v>Balloon 4</v>
      </c>
      <c r="AQ102" t="str">
        <v>Balloon 4 (P# 9890002-20)</v>
      </c>
      <c r="AR102" t="str">
        <v>Below Middle Band</v>
      </c>
      <c r="AS102" t="str">
        <v>Best Fit Pin, .003 or Less =Pass</v>
      </c>
      <c r="AT102" t="str">
        <v>Blank</v>
      </c>
      <c r="AU102" t="str">
        <v>Blank Turn Maj.</v>
      </c>
      <c r="AV102" t="str">
        <v>Blank Turn Maj. Mill Flt., OL4172</v>
      </c>
      <c r="AW102" t="str">
        <v>Blank Without .010 Slots</v>
      </c>
      <c r="AX102" t="str">
        <v>Blank Without .010 Slots, Section</v>
      </c>
      <c r="AY102" t="str">
        <v>Blank without thread</v>
      </c>
      <c r="AZ102" t="str">
        <v xml:space="preserve">Blank, Center of V Grv. </v>
      </c>
      <c r="BA102" t="str">
        <v>Blank, Check R adjacent Balloon 17</v>
      </c>
      <c r="BB102" t="str">
        <v>Blank, EXT. Feature</v>
      </c>
      <c r="BC102" t="str">
        <v>Blank, See Image, OL04335</v>
      </c>
      <c r="BD102" t="str">
        <v>Blank, See Image, OL04336</v>
      </c>
      <c r="BE102" t="str">
        <v xml:space="preserve">Blank, Thrd. </v>
      </c>
      <c r="BF102" t="str">
        <v>Blank, Turn Tip</v>
      </c>
      <c r="BG102" t="str">
        <v>Blank, Without Thrd.</v>
      </c>
      <c r="BH102" t="str">
        <v>Blank, Without Thread</v>
      </c>
      <c r="BI102" t="str">
        <v xml:space="preserve">Blunt Start Blend to Minor </v>
      </c>
      <c r="BJ102" t="str">
        <v>Calc., Use Go HEX</v>
      </c>
      <c r="BK102" t="str">
        <v>Can't dig into OD</v>
      </c>
      <c r="BL102" t="str">
        <v>Carbide Gauge</v>
      </c>
      <c r="BM102" t="str">
        <v xml:space="preserve">Center of V Grv. </v>
      </c>
      <c r="BN102" t="str">
        <v>Centered Less than .03 = Pass</v>
      </c>
      <c r="BO102" t="str">
        <v>Centered within .0005 or Less = Pass</v>
      </c>
      <c r="BP102" t="str">
        <v>Centered within .001 or Less = Pass</v>
      </c>
      <c r="BQ102" t="str">
        <v>Centered within .0254 or Less = Pass</v>
      </c>
      <c r="BR102" t="str">
        <v>Check close to Rod Slot</v>
      </c>
      <c r="BS102" t="str">
        <v>Check every other hole</v>
      </c>
      <c r="BT102" t="str">
        <v>Check Go over full length of slot.</v>
      </c>
      <c r="BU102" t="str">
        <v>Check Near Closed End</v>
      </c>
      <c r="BV102" t="str">
        <v>Check per Print View, Away from Rod Slot</v>
      </c>
      <c r="BW102" t="str">
        <v>Check to Balloon 30 Go Pin</v>
      </c>
      <c r="BX102" t="str">
        <v>Check with .2705 SET Pin Inside Part</v>
      </c>
      <c r="BY102" t="str">
        <v>Check with Hex Up</v>
      </c>
      <c r="BZ102" t="str">
        <v>CMM Blank</v>
      </c>
      <c r="CA102" t="str">
        <v>Confirm Full Radius</v>
      </c>
      <c r="CB102" t="str">
        <v>Constrained in fixture</v>
      </c>
      <c r="CC102" t="str">
        <v>Constrained with Ring</v>
      </c>
      <c r="CD102" t="str">
        <v>Constrained, See Image</v>
      </c>
      <c r="CE102" t="str">
        <v>Dim. "A"</v>
      </c>
      <c r="CF102" t="str">
        <v>Dim. "B"</v>
      </c>
      <c r="CG102" t="str">
        <v>Dim. "C"</v>
      </c>
      <c r="CH102" t="str">
        <v>Dim. "D", Whirl Blank</v>
      </c>
      <c r="CI102" t="str">
        <v>Dim. "G"</v>
      </c>
      <c r="CJ102" t="str">
        <v>Dim. E, Blank Turn Maj. &amp;  Mill Flt</v>
      </c>
      <c r="CK102" t="str">
        <v>Dim. E, Blank Turn Maj.&amp;  Mill Flt</v>
      </c>
      <c r="CL102" t="str">
        <v>Dim. H, Whirl Blank</v>
      </c>
      <c r="CM102" t="str">
        <v>Dim. J, 'Blank Turn Maj. &amp; Whirl Blank</v>
      </c>
      <c r="CN102" t="str">
        <v>Disk Drop Indicator Tip</v>
      </c>
      <c r="CO102" t="str">
        <v>DWG 100448-15, Balloon F_1</v>
      </c>
      <c r="CP102" t="str">
        <v>DWG 100448-15, OL02571</v>
      </c>
      <c r="CQ102" t="str">
        <v>DWG 100448-41</v>
      </c>
      <c r="CR102" t="str">
        <v>DWG 9890040, (10E),Section Part, OL01139</v>
      </c>
      <c r="CS102" t="str">
        <v>DWG 9890040, (10E),Section, OL01139</v>
      </c>
      <c r="CT102" t="str">
        <v>DWG 9890040, (11E)</v>
      </c>
      <c r="CU102" t="str">
        <v>DWG 9890040, (11E), Pins with Flats</v>
      </c>
      <c r="CV102" t="str">
        <v>DWG 9890040, (12E),  Pass=.002 or less</v>
      </c>
      <c r="CW102" t="str">
        <v>DWG 9890040, (12E), See Image</v>
      </c>
      <c r="CX102" t="str">
        <v>DWG 9890040, (1E), OL01431</v>
      </c>
      <c r="CY102" t="str">
        <v>DWG 9890040, (1E), OL01432</v>
      </c>
      <c r="CZ102" t="str">
        <v>DWG 9890040, (2E), OL01432</v>
      </c>
      <c r="DA102" t="str">
        <v>DWG 9890040, (3E)</v>
      </c>
      <c r="DB102" t="str">
        <v>DWG 9890040, (4E)</v>
      </c>
      <c r="DC102" t="str">
        <v>DWG 9890040, (5E), OL02336</v>
      </c>
      <c r="DD102" t="str">
        <v>DWG 9890040, (6E)</v>
      </c>
      <c r="DE102" t="str">
        <v>DWG 9890040, (7E)</v>
      </c>
      <c r="DF102" t="str">
        <v>DWG 9890040, (8E), OL01433</v>
      </c>
      <c r="DG102" t="str">
        <v>DWG 9890040, (8E), OL01433, Section</v>
      </c>
      <c r="DH102" t="str">
        <v>DWG 9890040, (9E), Close to Rod Slot</v>
      </c>
      <c r="DI102" t="str">
        <v>DWG 9890040, (9E),Close to Rod Slot</v>
      </c>
      <c r="DJ102" t="str">
        <v>DWG FRM0105 PAGE 2</v>
      </c>
      <c r="DK102" t="str">
        <v>DWG# 100448-41</v>
      </c>
      <c r="DL102" t="str">
        <v>DWG# 100448-44</v>
      </c>
      <c r="DM102" t="str">
        <v>DWG# 9890003  (1), Section OL00436/A</v>
      </c>
      <c r="DN102" t="str">
        <v>DWG# 9890003 (3), Ring Gauge Constrained</v>
      </c>
      <c r="DO102" t="str">
        <v>DWG# 9890003 (4), Section</v>
      </c>
      <c r="DP102" t="str">
        <v>DWG#100448-26, Balloon 1K, OL02350</v>
      </c>
      <c r="DQ102" t="str">
        <v>DWG#100448-26, Balloon 2K, OL02350</v>
      </c>
      <c r="DR102" t="str">
        <v>DWG#100448-26, Balloon 3K, OL02363</v>
      </c>
      <c r="DS102" t="str">
        <v>DWG#100448-26, Balloon 4K</v>
      </c>
      <c r="DT102" t="str">
        <v>DWG#100448-26, Balloon 5K, Section</v>
      </c>
      <c r="DU102" t="str">
        <v>DWG#100448-26, Balloon 6K</v>
      </c>
      <c r="DV102" t="str">
        <v>DWG#100448-26, Balloon 7K, Section</v>
      </c>
      <c r="DW102" t="str">
        <v>DWG#100448-26, Mfg. Tol.</v>
      </c>
      <c r="DX102" t="str">
        <v>DWG#9890003 (2) Ring Gauge Constrained</v>
      </c>
      <c r="DY102" t="str">
        <v>DWG#9890044</v>
      </c>
      <c r="DZ102" t="str">
        <v>DWG#9890044 .1985 to .2005=Pass</v>
      </c>
      <c r="EA102" t="str">
        <v>DWG#9890044 Overlay OL02441</v>
      </c>
      <c r="EB102" t="str">
        <v>DWG#9890044, OL02441</v>
      </c>
      <c r="EC102" t="str">
        <v>DWG#FRM0105</v>
      </c>
      <c r="ED102" t="str">
        <v>EXT.</v>
      </c>
      <c r="EE102" t="str">
        <v>EXT. Section, OL02460</v>
      </c>
      <c r="EF102" t="str">
        <v>EXT., OL04223</v>
      </c>
      <c r="EG102" t="str">
        <v>Flat Drop Indicator Tip</v>
      </c>
      <c r="EH102" t="str">
        <v>Full Go Pin, No Light, at Radius</v>
      </c>
      <c r="EI102" t="str">
        <v>Function Check</v>
      </c>
      <c r="EJ102" t="str">
        <v>GO Function Gauge</v>
      </c>
      <c r="EK102" t="str">
        <v>Go Gauge for Balloon 1 &amp; 4</v>
      </c>
      <c r="EL102" t="str">
        <v>Go Pin must pass through</v>
      </c>
      <c r="EM102" t="str">
        <v>Greater than .005 = Fail, Section</v>
      </c>
      <c r="EN102" t="str">
        <v>Greater than .025 out of center = Fail</v>
      </c>
      <c r="EO102" t="str">
        <v>Greater than 2.6 = Pass</v>
      </c>
      <c r="EP102" t="str">
        <v>Green = Pass, Red = Fail</v>
      </c>
      <c r="EQ102" t="str">
        <v>Hex Depth</v>
      </c>
      <c r="ER102" t="str">
        <v>Hex Minor</v>
      </c>
      <c r="ES102" t="str">
        <v>Hole Dia.</v>
      </c>
      <c r="ET102" t="str">
        <v>ID Sphere Finish</v>
      </c>
      <c r="EU102" t="str">
        <v>ID/OD Both Sides, Diff. .002 or less = Pass</v>
      </c>
      <c r="EV102" t="str">
        <v>If Looks Big, Section</v>
      </c>
      <c r="EW102" t="str">
        <v>If Looks Small, Section</v>
      </c>
      <c r="EX102" t="str">
        <v>Insp. Close to Break Away, Mfg.Tol.</v>
      </c>
      <c r="EY102" t="str">
        <v>INT.</v>
      </c>
      <c r="EZ102" t="str">
        <v>INT. Section, OL02460</v>
      </c>
      <c r="FA102" t="str">
        <v>INT., OL04223</v>
      </c>
      <c r="FB102" t="str">
        <v>Intersect. of 7.7 &amp; R0.10</v>
      </c>
      <c r="FC102" t="str">
        <v>Intersect. of 8.79 and R.25 MAX</v>
      </c>
      <c r="FD102" t="str">
        <v>Keep Ind. Tip away from corner</v>
      </c>
      <c r="FE102" t="str">
        <v>L31</v>
      </c>
      <c r="FF102" t="str">
        <v>Laser Mark</v>
      </c>
      <c r="FG102" t="str">
        <v>LASER PER NOTE 4</v>
      </c>
      <c r="FH102" t="str">
        <v>LASER PER NOTE 4, Final Check 1 only</v>
      </c>
      <c r="FI102" t="str">
        <v>Less than .002 out of center = Pass</v>
      </c>
      <c r="FJ102" t="str">
        <v>Less than 2.75 = Pass, Section</v>
      </c>
      <c r="FK102" t="str">
        <v>List as pin. Not Calibrated</v>
      </c>
      <c r="FL102" t="str">
        <v>M9 X 1.25 BUTT See Comment Image</v>
      </c>
      <c r="FM102" t="str">
        <v>Manual Section</v>
      </c>
      <c r="FN102" t="str">
        <v>Max Deep .241 NO-GO =.42</v>
      </c>
      <c r="FO102" t="str">
        <v>MAX Depth of (Note 7) .241 NO-GO Pin</v>
      </c>
      <c r="FP102" t="str">
        <v>Measure from Blue Line, See Image</v>
      </c>
      <c r="FQ102" t="str">
        <v>Measure Width of Blue Area, See Image</v>
      </c>
      <c r="FR102" t="str">
        <v>Mfg. Tol</v>
      </c>
      <c r="FS102" t="str">
        <v>Mfg. Tol, See Image</v>
      </c>
      <c r="FT102" t="str">
        <v>Mfg. Tol.</v>
      </c>
      <c r="FU102" t="str">
        <v>Mfg. Tol. "A"</v>
      </c>
      <c r="FV102" t="str">
        <v>Mfg. Tol. (Zero on Gauge Full Dia. Lead)</v>
      </c>
      <c r="FW102" t="str">
        <v>Mfg. Tol. Balloon 11, See Image</v>
      </c>
      <c r="FX102" t="str">
        <v>Mfg. Tol. Balloon 4</v>
      </c>
      <c r="FY102" t="str">
        <v>Mfg. Tol. Balloon 7</v>
      </c>
      <c r="FZ102" t="str">
        <v xml:space="preserve">Mfg. Tol. C-Bore Face (Ballo 28) </v>
      </c>
      <c r="GA102" t="str">
        <v>Mfg. Tol. Section</v>
      </c>
      <c r="GB102" t="str">
        <v>Mfg. Tol. See Image</v>
      </c>
      <c r="GC102" t="str">
        <v>Mfg. Tol., 3 Places, Record MAX</v>
      </c>
      <c r="GD102" t="str">
        <v>Mfg. Tol., Balloon 11</v>
      </c>
      <c r="GE102" t="str">
        <v>Mfg. Tol., Balloon 7</v>
      </c>
      <c r="GF102" t="str">
        <v>Mfg. Tol., Blank</v>
      </c>
      <c r="GG102" t="str">
        <v>Mfg. Tol., Blank, Balloon 12</v>
      </c>
      <c r="GH102" t="str">
        <v>Mfg. Tol., Blend to SØ.320</v>
      </c>
      <c r="GI102" t="str">
        <v>Mfg. Tol., Calculation</v>
      </c>
      <c r="GJ102" t="str">
        <v>Mfg. Tol., For Mill Fixture</v>
      </c>
      <c r="GK102" t="str">
        <v>Mfg. Tol., L32</v>
      </c>
      <c r="GL102" t="str">
        <v>Mfg. Tol., L33</v>
      </c>
      <c r="GM102" t="str">
        <v>Mfg. Tol., No Tool Marks</v>
      </c>
      <c r="GN102" t="str">
        <v>Mfg. Tol., OL03361</v>
      </c>
      <c r="GO102" t="str">
        <v>Mfg. Tol., Record off center value</v>
      </c>
      <c r="GP102" t="str">
        <v>Mfg. Tol., Same 3 Places, Record MIN</v>
      </c>
      <c r="GQ102" t="str">
        <v>Mfg. Tol., Section</v>
      </c>
      <c r="GR102" t="str">
        <v>Mfg. Tol., Section B-B</v>
      </c>
      <c r="GS102" t="str">
        <v>Mfg. Tol., Section, OL03361</v>
      </c>
      <c r="GT102" t="str">
        <v>Mfg. Tol., Section, Per Note 2</v>
      </c>
      <c r="GU102" t="str">
        <v>Mfg. Tol., See Image</v>
      </c>
      <c r="GV102" t="str">
        <v>Mfg. Tol., See Image, Bore in Blue</v>
      </c>
      <c r="GW102" t="str">
        <v>Mfg. Tol., See Image, Hook Tip</v>
      </c>
      <c r="GX102" t="str">
        <v>Mfg. Tol., Sharp Okay No Burr</v>
      </c>
      <c r="GY102" t="str">
        <v>Mfg. Tol., Threadless Blank</v>
      </c>
      <c r="GZ102" t="str">
        <v>Mfg.Tol.</v>
      </c>
      <c r="HA102" t="str">
        <v>Mgf. To., T.S.C.</v>
      </c>
      <c r="HB102" t="str">
        <v>Milled Feature</v>
      </c>
      <c r="HC102" t="str">
        <v>Milled Feature, OL04045</v>
      </c>
      <c r="HD102" t="str">
        <v>More than .0005 out of center = Fail</v>
      </c>
      <c r="HE102" t="str">
        <v>Must Pass Through</v>
      </c>
      <c r="HF102" t="str">
        <v>Must pass through gauge</v>
      </c>
      <c r="HG102" t="str">
        <v>Must Pass Through Go Gauge</v>
      </c>
      <c r="HH102" t="str">
        <v>Must Pass, See Image.</v>
      </c>
      <c r="HI102" t="str">
        <v>NA</v>
      </c>
      <c r="HJ102" t="str">
        <v>Narrow Area</v>
      </c>
      <c r="HK102" t="str">
        <v>Near Balloon 21</v>
      </c>
      <c r="HL102" t="str">
        <v>Near Datum B</v>
      </c>
      <c r="HM102" t="str">
        <v>Neck Dia.</v>
      </c>
      <c r="HN102" t="str">
        <v>Neck to Head Rad.</v>
      </c>
      <c r="HO102" t="str">
        <v>No Copper Deposits Allowed</v>
      </c>
      <c r="HP102" t="str">
        <v>No Section</v>
      </c>
      <c r="HQ102" t="str">
        <v>No Section, .01 to .014 = Pass</v>
      </c>
      <c r="HR102" t="str">
        <v>No Section, Rotate Part</v>
      </c>
      <c r="HS102" t="str">
        <v>No Section, See Image</v>
      </c>
      <c r="HT102" t="str">
        <v>No Slot, Section B-B</v>
      </c>
      <c r="HU102" t="str">
        <v>No visual step = Pass</v>
      </c>
      <c r="HV102" t="str">
        <v>Not to exceed .95 Deep</v>
      </c>
      <c r="HW102" t="str">
        <v>Note 1</v>
      </c>
      <c r="HX102" t="str">
        <v>OL00333/A</v>
      </c>
      <c r="HY102" t="str">
        <v>OL00519</v>
      </c>
      <c r="HZ102" t="str">
        <v>OL00520</v>
      </c>
      <c r="IA102" t="str">
        <v>OL00529</v>
      </c>
      <c r="IB102" t="str">
        <v>OL00542</v>
      </c>
      <c r="IC102" t="str">
        <v>OL00724</v>
      </c>
      <c r="ID102" t="str">
        <v>OL01250</v>
      </c>
      <c r="IE102" t="str">
        <v>OL01869, Threadless Blank</v>
      </c>
      <c r="IF102" t="str">
        <v>OL01870, Section</v>
      </c>
      <c r="IG102" t="str">
        <v>OL02255</v>
      </c>
      <c r="IH102" t="str">
        <v>OL02255, Mfg. Tol.</v>
      </c>
      <c r="II102" t="str">
        <v>OL02302</v>
      </c>
      <c r="IJ102" t="str">
        <v xml:space="preserve">OL02318  needed per image instructions </v>
      </c>
      <c r="IK102" t="str">
        <v>OL02556</v>
      </c>
      <c r="IL102" t="str">
        <v>OL02557</v>
      </c>
      <c r="IM102" t="str">
        <v>OL02567</v>
      </c>
      <c r="IN102" t="str">
        <v>OL02653</v>
      </c>
      <c r="IO102" t="str">
        <v>OL02718</v>
      </c>
      <c r="IP102" t="str">
        <v>OL02841</v>
      </c>
      <c r="IQ102" t="str">
        <v>OL02842</v>
      </c>
      <c r="IR102" t="str">
        <v>OL02844</v>
      </c>
      <c r="IS102" t="str">
        <v>OL02871</v>
      </c>
      <c r="IT102" t="str">
        <v>OL02887</v>
      </c>
      <c r="IU102" t="str">
        <v>OL03766</v>
      </c>
      <c r="IV102" t="str">
        <v>OL03868</v>
      </c>
      <c r="IW102" t="str">
        <v>OL03869</v>
      </c>
      <c r="IX102" t="str">
        <v>OL03870</v>
      </c>
      <c r="IY102" t="str">
        <v>OL03873, DWG# 100448-44</v>
      </c>
      <c r="IZ102" t="str">
        <v>OL03949</v>
      </c>
      <c r="JA102" t="str">
        <v xml:space="preserve">OL04043, Section </v>
      </c>
      <c r="JB102" t="str">
        <v xml:space="preserve">OL04044, Section </v>
      </c>
      <c r="JC102" t="str">
        <v>OL04045</v>
      </c>
      <c r="JD102" t="str">
        <v>OL04045, Milled Feature</v>
      </c>
      <c r="JE102" t="str">
        <v>OL04063</v>
      </c>
      <c r="JF102" t="str">
        <v>OL04064</v>
      </c>
      <c r="JG102" t="str">
        <v>OL04065</v>
      </c>
      <c r="JH102" t="str">
        <v>OL04181</v>
      </c>
      <c r="JI102" t="str">
        <v>OL04218</v>
      </c>
      <c r="JJ102" t="str">
        <v>OL04224, See Image</v>
      </c>
      <c r="JK102" t="str">
        <v>OL04374</v>
      </c>
      <c r="JL102" t="str">
        <v>OL04375, Section M-M</v>
      </c>
      <c r="JM102" t="str">
        <v>OL04376, Section M-M</v>
      </c>
      <c r="JN102" t="str">
        <v>OL04443</v>
      </c>
      <c r="JO102" t="str">
        <v>OL04444</v>
      </c>
      <c r="JP102" t="str">
        <v>One side of slot</v>
      </c>
      <c r="JQ102" t="str">
        <v>Other side of slot</v>
      </c>
      <c r="JR102" t="str">
        <v>Out of center more than .002 = Fail</v>
      </c>
      <c r="JS102" t="str">
        <v>Out of center more than.002 = Fail</v>
      </c>
      <c r="JT102" t="str">
        <v>Overlay OL02713</v>
      </c>
    </row>
    <row r="103" spans="1:280">
      <c r="A103" s="74" t="s">
        <v>529</v>
      </c>
      <c r="C103" s="74" t="str" cm="1">
        <f t="array" ref="C103:JT103">TRANSPOSE(_xlfn._xlws.SORT(_xlfn._xlws.FILTER($A$2:$A$279,ISNUMBER(SEARCH('Prt. Lib. &amp; Routine, Table'!M110,$A$2:$A$279)),"not found")))</f>
        <v xml:space="preserve"> 'C', Whirl Blank</v>
      </c>
      <c r="D103" t="str">
        <v xml:space="preserve"> See Image, Constrained</v>
      </c>
      <c r="E103" t="str">
        <v>(.04 to .12 range = Pass)</v>
      </c>
      <c r="F103" t="str">
        <v>(.042 FULL) Go Pin Seat Fully</v>
      </c>
      <c r="G103" t="str">
        <v>(B), Mfg. Tol.</v>
      </c>
      <c r="H103" t="str">
        <v>(B), O.A.L.</v>
      </c>
      <c r="I103" t="str">
        <v>.001 or less =Pass</v>
      </c>
      <c r="J103" t="str">
        <v>.001 or less out of center = Pass</v>
      </c>
      <c r="K103" t="str">
        <v>.002 or Less = Pass</v>
      </c>
      <c r="L103" t="str">
        <v>.002 or Less out of center = Pass</v>
      </c>
      <c r="M103" t="str">
        <v>.005 to .015 = Pass</v>
      </c>
      <c r="N103" t="str">
        <v>.0125 Mean, Section</v>
      </c>
      <c r="O103" t="str">
        <v>.025 or Less in X &amp; Y=Pass</v>
      </c>
      <c r="P103" t="str">
        <v>.038 Mean</v>
      </c>
      <c r="Q103" t="str">
        <v>.063 MM = .0024 IN, See Image</v>
      </c>
      <c r="R103" t="str">
        <v>.063MM = .0024"</v>
      </c>
      <c r="S103" t="str">
        <v>.243 NO-GO, Unconstrained, Must Not Start</v>
      </c>
      <c r="T103" t="str">
        <v>@ Back Face &amp; ID, No Raised Edge</v>
      </c>
      <c r="U103" t="str">
        <v>@ Back Face &amp; OD, No Raised Edge</v>
      </c>
      <c r="V103" t="str">
        <v>@ ID &amp; FACE</v>
      </c>
      <c r="W103" t="str">
        <v>@ OD &amp; BACK FACE</v>
      </c>
      <c r="X103" t="str">
        <v>@ OD &amp; FACE</v>
      </c>
      <c r="Y103" t="str">
        <v>Across from slot</v>
      </c>
      <c r="Z103" t="str">
        <v>All Edge Breaks</v>
      </c>
      <c r="AA103" t="str">
        <v>Attached to bar stock</v>
      </c>
      <c r="AB103" t="str">
        <v xml:space="preserve">Back Turn Fillet Rad. </v>
      </c>
      <c r="AC103" t="str">
        <v>Balloon 1 (DWG FRM0105 Page 2, NV-27)</v>
      </c>
      <c r="AD103" t="str">
        <v>Balloon 1 (DWG FRM0105, NV-30)</v>
      </c>
      <c r="AE103" t="str">
        <v>Balloon 1 (P# 9890002-20) OL00429/A</v>
      </c>
      <c r="AF103" t="str">
        <v>Balloon 1, DWG#FRM0105</v>
      </c>
      <c r="AG103" t="str">
        <v>Balloon 11, See Image</v>
      </c>
      <c r="AH103" t="str">
        <v xml:space="preserve">Balloon 2 (DWG FRM0105 Page 2, NV-27) </v>
      </c>
      <c r="AI103" t="str">
        <v>Balloon 2 (DWG FRM0105, NV-30)</v>
      </c>
      <c r="AJ103" t="str">
        <v>Balloon 2 (P# 9890002-20)</v>
      </c>
      <c r="AK103" t="str">
        <v>Balloon 2, DWG#FRM0105</v>
      </c>
      <c r="AL103" t="str">
        <v>Balloon 2, DWG#FRM0105, See Image</v>
      </c>
      <c r="AM103" t="str">
        <v>Balloon 3 (DWG FRM0105, NV-30 Minor)</v>
      </c>
      <c r="AN103" t="str">
        <v>Balloon 3 (DWG FRM0105, NV-30)</v>
      </c>
      <c r="AO103" t="str">
        <v>Balloon 3 (P# 9890002-20)</v>
      </c>
      <c r="AP103" t="str">
        <v>Balloon 4</v>
      </c>
      <c r="AQ103" t="str">
        <v>Balloon 4 (P# 9890002-20)</v>
      </c>
      <c r="AR103" t="str">
        <v>Below Middle Band</v>
      </c>
      <c r="AS103" t="str">
        <v>Best Fit Pin, .003 or Less =Pass</v>
      </c>
      <c r="AT103" t="str">
        <v>Blank</v>
      </c>
      <c r="AU103" t="str">
        <v>Blank Turn Maj.</v>
      </c>
      <c r="AV103" t="str">
        <v>Blank Turn Maj. Mill Flt., OL4172</v>
      </c>
      <c r="AW103" t="str">
        <v>Blank Without .010 Slots</v>
      </c>
      <c r="AX103" t="str">
        <v>Blank Without .010 Slots, Section</v>
      </c>
      <c r="AY103" t="str">
        <v>Blank without thread</v>
      </c>
      <c r="AZ103" t="str">
        <v xml:space="preserve">Blank, Center of V Grv. </v>
      </c>
      <c r="BA103" t="str">
        <v>Blank, Check R adjacent Balloon 17</v>
      </c>
      <c r="BB103" t="str">
        <v>Blank, EXT. Feature</v>
      </c>
      <c r="BC103" t="str">
        <v>Blank, See Image, OL04335</v>
      </c>
      <c r="BD103" t="str">
        <v>Blank, See Image, OL04336</v>
      </c>
      <c r="BE103" t="str">
        <v xml:space="preserve">Blank, Thrd. </v>
      </c>
      <c r="BF103" t="str">
        <v>Blank, Turn Tip</v>
      </c>
      <c r="BG103" t="str">
        <v>Blank, Without Thrd.</v>
      </c>
      <c r="BH103" t="str">
        <v>Blank, Without Thread</v>
      </c>
      <c r="BI103" t="str">
        <v xml:space="preserve">Blunt Start Blend to Minor </v>
      </c>
      <c r="BJ103" t="str">
        <v>Calc., Use Go HEX</v>
      </c>
      <c r="BK103" t="str">
        <v>Can't dig into OD</v>
      </c>
      <c r="BL103" t="str">
        <v>Carbide Gauge</v>
      </c>
      <c r="BM103" t="str">
        <v xml:space="preserve">Center of V Grv. </v>
      </c>
      <c r="BN103" t="str">
        <v>Centered Less than .03 = Pass</v>
      </c>
      <c r="BO103" t="str">
        <v>Centered within .0005 or Less = Pass</v>
      </c>
      <c r="BP103" t="str">
        <v>Centered within .001 or Less = Pass</v>
      </c>
      <c r="BQ103" t="str">
        <v>Centered within .0254 or Less = Pass</v>
      </c>
      <c r="BR103" t="str">
        <v>Check close to Rod Slot</v>
      </c>
      <c r="BS103" t="str">
        <v>Check every other hole</v>
      </c>
      <c r="BT103" t="str">
        <v>Check Go over full length of slot.</v>
      </c>
      <c r="BU103" t="str">
        <v>Check Near Closed End</v>
      </c>
      <c r="BV103" t="str">
        <v>Check per Print View, Away from Rod Slot</v>
      </c>
      <c r="BW103" t="str">
        <v>Check to Balloon 30 Go Pin</v>
      </c>
      <c r="BX103" t="str">
        <v>Check with .2705 SET Pin Inside Part</v>
      </c>
      <c r="BY103" t="str">
        <v>Check with Hex Up</v>
      </c>
      <c r="BZ103" t="str">
        <v>CMM Blank</v>
      </c>
      <c r="CA103" t="str">
        <v>Confirm Full Radius</v>
      </c>
      <c r="CB103" t="str">
        <v>Constrained in fixture</v>
      </c>
      <c r="CC103" t="str">
        <v>Constrained with Ring</v>
      </c>
      <c r="CD103" t="str">
        <v>Constrained, See Image</v>
      </c>
      <c r="CE103" t="str">
        <v>Dim. "A"</v>
      </c>
      <c r="CF103" t="str">
        <v>Dim. "B"</v>
      </c>
      <c r="CG103" t="str">
        <v>Dim. "C"</v>
      </c>
      <c r="CH103" t="str">
        <v>Dim. "D", Whirl Blank</v>
      </c>
      <c r="CI103" t="str">
        <v>Dim. "G"</v>
      </c>
      <c r="CJ103" t="str">
        <v>Dim. E, Blank Turn Maj. &amp;  Mill Flt</v>
      </c>
      <c r="CK103" t="str">
        <v>Dim. E, Blank Turn Maj.&amp;  Mill Flt</v>
      </c>
      <c r="CL103" t="str">
        <v>Dim. H, Whirl Blank</v>
      </c>
      <c r="CM103" t="str">
        <v>Dim. J, 'Blank Turn Maj. &amp; Whirl Blank</v>
      </c>
      <c r="CN103" t="str">
        <v>Disk Drop Indicator Tip</v>
      </c>
      <c r="CO103" t="str">
        <v>DWG 100448-15, Balloon F_1</v>
      </c>
      <c r="CP103" t="str">
        <v>DWG 100448-15, OL02571</v>
      </c>
      <c r="CQ103" t="str">
        <v>DWG 100448-41</v>
      </c>
      <c r="CR103" t="str">
        <v>DWG 9890040, (10E),Section Part, OL01139</v>
      </c>
      <c r="CS103" t="str">
        <v>DWG 9890040, (10E),Section, OL01139</v>
      </c>
      <c r="CT103" t="str">
        <v>DWG 9890040, (11E)</v>
      </c>
      <c r="CU103" t="str">
        <v>DWG 9890040, (11E), Pins with Flats</v>
      </c>
      <c r="CV103" t="str">
        <v>DWG 9890040, (12E),  Pass=.002 or less</v>
      </c>
      <c r="CW103" t="str">
        <v>DWG 9890040, (12E), See Image</v>
      </c>
      <c r="CX103" t="str">
        <v>DWG 9890040, (1E), OL01431</v>
      </c>
      <c r="CY103" t="str">
        <v>DWG 9890040, (1E), OL01432</v>
      </c>
      <c r="CZ103" t="str">
        <v>DWG 9890040, (2E), OL01432</v>
      </c>
      <c r="DA103" t="str">
        <v>DWG 9890040, (3E)</v>
      </c>
      <c r="DB103" t="str">
        <v>DWG 9890040, (4E)</v>
      </c>
      <c r="DC103" t="str">
        <v>DWG 9890040, (5E), OL02336</v>
      </c>
      <c r="DD103" t="str">
        <v>DWG 9890040, (6E)</v>
      </c>
      <c r="DE103" t="str">
        <v>DWG 9890040, (7E)</v>
      </c>
      <c r="DF103" t="str">
        <v>DWG 9890040, (8E), OL01433</v>
      </c>
      <c r="DG103" t="str">
        <v>DWG 9890040, (8E), OL01433, Section</v>
      </c>
      <c r="DH103" t="str">
        <v>DWG 9890040, (9E), Close to Rod Slot</v>
      </c>
      <c r="DI103" t="str">
        <v>DWG 9890040, (9E),Close to Rod Slot</v>
      </c>
      <c r="DJ103" t="str">
        <v>DWG FRM0105 PAGE 2</v>
      </c>
      <c r="DK103" t="str">
        <v>DWG# 100448-41</v>
      </c>
      <c r="DL103" t="str">
        <v>DWG# 100448-44</v>
      </c>
      <c r="DM103" t="str">
        <v>DWG# 9890003  (1), Section OL00436/A</v>
      </c>
      <c r="DN103" t="str">
        <v>DWG# 9890003 (3), Ring Gauge Constrained</v>
      </c>
      <c r="DO103" t="str">
        <v>DWG# 9890003 (4), Section</v>
      </c>
      <c r="DP103" t="str">
        <v>DWG#100448-26, Balloon 1K, OL02350</v>
      </c>
      <c r="DQ103" t="str">
        <v>DWG#100448-26, Balloon 2K, OL02350</v>
      </c>
      <c r="DR103" t="str">
        <v>DWG#100448-26, Balloon 3K, OL02363</v>
      </c>
      <c r="DS103" t="str">
        <v>DWG#100448-26, Balloon 4K</v>
      </c>
      <c r="DT103" t="str">
        <v>DWG#100448-26, Balloon 5K, Section</v>
      </c>
      <c r="DU103" t="str">
        <v>DWG#100448-26, Balloon 6K</v>
      </c>
      <c r="DV103" t="str">
        <v>DWG#100448-26, Balloon 7K, Section</v>
      </c>
      <c r="DW103" t="str">
        <v>DWG#100448-26, Mfg. Tol.</v>
      </c>
      <c r="DX103" t="str">
        <v>DWG#9890003 (2) Ring Gauge Constrained</v>
      </c>
      <c r="DY103" t="str">
        <v>DWG#9890044</v>
      </c>
      <c r="DZ103" t="str">
        <v>DWG#9890044 .1985 to .2005=Pass</v>
      </c>
      <c r="EA103" t="str">
        <v>DWG#9890044 Overlay OL02441</v>
      </c>
      <c r="EB103" t="str">
        <v>DWG#9890044, OL02441</v>
      </c>
      <c r="EC103" t="str">
        <v>DWG#FRM0105</v>
      </c>
      <c r="ED103" t="str">
        <v>EXT.</v>
      </c>
      <c r="EE103" t="str">
        <v>EXT. Section, OL02460</v>
      </c>
      <c r="EF103" t="str">
        <v>EXT., OL04223</v>
      </c>
      <c r="EG103" t="str">
        <v>Flat Drop Indicator Tip</v>
      </c>
      <c r="EH103" t="str">
        <v>Full Go Pin, No Light, at Radius</v>
      </c>
      <c r="EI103" t="str">
        <v>Function Check</v>
      </c>
      <c r="EJ103" t="str">
        <v>GO Function Gauge</v>
      </c>
      <c r="EK103" t="str">
        <v>Go Gauge for Balloon 1 &amp; 4</v>
      </c>
      <c r="EL103" t="str">
        <v>Go Pin must pass through</v>
      </c>
      <c r="EM103" t="str">
        <v>Greater than .005 = Fail, Section</v>
      </c>
      <c r="EN103" t="str">
        <v>Greater than .025 out of center = Fail</v>
      </c>
      <c r="EO103" t="str">
        <v>Greater than 2.6 = Pass</v>
      </c>
      <c r="EP103" t="str">
        <v>Green = Pass, Red = Fail</v>
      </c>
      <c r="EQ103" t="str">
        <v>Hex Depth</v>
      </c>
      <c r="ER103" t="str">
        <v>Hex Minor</v>
      </c>
      <c r="ES103" t="str">
        <v>Hole Dia.</v>
      </c>
      <c r="ET103" t="str">
        <v>ID Sphere Finish</v>
      </c>
      <c r="EU103" t="str">
        <v>ID/OD Both Sides, Diff. .002 or less = Pass</v>
      </c>
      <c r="EV103" t="str">
        <v>If Looks Big, Section</v>
      </c>
      <c r="EW103" t="str">
        <v>If Looks Small, Section</v>
      </c>
      <c r="EX103" t="str">
        <v>Insp. Close to Break Away, Mfg.Tol.</v>
      </c>
      <c r="EY103" t="str">
        <v>INT.</v>
      </c>
      <c r="EZ103" t="str">
        <v>INT. Section, OL02460</v>
      </c>
      <c r="FA103" t="str">
        <v>INT., OL04223</v>
      </c>
      <c r="FB103" t="str">
        <v>Intersect. of 7.7 &amp; R0.10</v>
      </c>
      <c r="FC103" t="str">
        <v>Intersect. of 8.79 and R.25 MAX</v>
      </c>
      <c r="FD103" t="str">
        <v>Keep Ind. Tip away from corner</v>
      </c>
      <c r="FE103" t="str">
        <v>L31</v>
      </c>
      <c r="FF103" t="str">
        <v>Laser Mark</v>
      </c>
      <c r="FG103" t="str">
        <v>LASER PER NOTE 4</v>
      </c>
      <c r="FH103" t="str">
        <v>LASER PER NOTE 4, Final Check 1 only</v>
      </c>
      <c r="FI103" t="str">
        <v>Less than .002 out of center = Pass</v>
      </c>
      <c r="FJ103" t="str">
        <v>Less than 2.75 = Pass, Section</v>
      </c>
      <c r="FK103" t="str">
        <v>List as pin. Not Calibrated</v>
      </c>
      <c r="FL103" t="str">
        <v>M9 X 1.25 BUTT See Comment Image</v>
      </c>
      <c r="FM103" t="str">
        <v>Manual Section</v>
      </c>
      <c r="FN103" t="str">
        <v>Max Deep .241 NO-GO =.42</v>
      </c>
      <c r="FO103" t="str">
        <v>MAX Depth of (Note 7) .241 NO-GO Pin</v>
      </c>
      <c r="FP103" t="str">
        <v>Measure from Blue Line, See Image</v>
      </c>
      <c r="FQ103" t="str">
        <v>Measure Width of Blue Area, See Image</v>
      </c>
      <c r="FR103" t="str">
        <v>Mfg. Tol</v>
      </c>
      <c r="FS103" t="str">
        <v>Mfg. Tol, See Image</v>
      </c>
      <c r="FT103" t="str">
        <v>Mfg. Tol.</v>
      </c>
      <c r="FU103" t="str">
        <v>Mfg. Tol. "A"</v>
      </c>
      <c r="FV103" t="str">
        <v>Mfg. Tol. (Zero on Gauge Full Dia. Lead)</v>
      </c>
      <c r="FW103" t="str">
        <v>Mfg. Tol. Balloon 11, See Image</v>
      </c>
      <c r="FX103" t="str">
        <v>Mfg. Tol. Balloon 4</v>
      </c>
      <c r="FY103" t="str">
        <v>Mfg. Tol. Balloon 7</v>
      </c>
      <c r="FZ103" t="str">
        <v xml:space="preserve">Mfg. Tol. C-Bore Face (Ballo 28) </v>
      </c>
      <c r="GA103" t="str">
        <v>Mfg. Tol. Section</v>
      </c>
      <c r="GB103" t="str">
        <v>Mfg. Tol. See Image</v>
      </c>
      <c r="GC103" t="str">
        <v>Mfg. Tol., 3 Places, Record MAX</v>
      </c>
      <c r="GD103" t="str">
        <v>Mfg. Tol., Balloon 11</v>
      </c>
      <c r="GE103" t="str">
        <v>Mfg. Tol., Balloon 7</v>
      </c>
      <c r="GF103" t="str">
        <v>Mfg. Tol., Blank</v>
      </c>
      <c r="GG103" t="str">
        <v>Mfg. Tol., Blank, Balloon 12</v>
      </c>
      <c r="GH103" t="str">
        <v>Mfg. Tol., Blend to SØ.320</v>
      </c>
      <c r="GI103" t="str">
        <v>Mfg. Tol., Calculation</v>
      </c>
      <c r="GJ103" t="str">
        <v>Mfg. Tol., For Mill Fixture</v>
      </c>
      <c r="GK103" t="str">
        <v>Mfg. Tol., L32</v>
      </c>
      <c r="GL103" t="str">
        <v>Mfg. Tol., L33</v>
      </c>
      <c r="GM103" t="str">
        <v>Mfg. Tol., No Tool Marks</v>
      </c>
      <c r="GN103" t="str">
        <v>Mfg. Tol., OL03361</v>
      </c>
      <c r="GO103" t="str">
        <v>Mfg. Tol., Record off center value</v>
      </c>
      <c r="GP103" t="str">
        <v>Mfg. Tol., Same 3 Places, Record MIN</v>
      </c>
      <c r="GQ103" t="str">
        <v>Mfg. Tol., Section</v>
      </c>
      <c r="GR103" t="str">
        <v>Mfg. Tol., Section B-B</v>
      </c>
      <c r="GS103" t="str">
        <v>Mfg. Tol., Section, OL03361</v>
      </c>
      <c r="GT103" t="str">
        <v>Mfg. Tol., Section, Per Note 2</v>
      </c>
      <c r="GU103" t="str">
        <v>Mfg. Tol., See Image</v>
      </c>
      <c r="GV103" t="str">
        <v>Mfg. Tol., See Image, Bore in Blue</v>
      </c>
      <c r="GW103" t="str">
        <v>Mfg. Tol., See Image, Hook Tip</v>
      </c>
      <c r="GX103" t="str">
        <v>Mfg. Tol., Sharp Okay No Burr</v>
      </c>
      <c r="GY103" t="str">
        <v>Mfg. Tol., Threadless Blank</v>
      </c>
      <c r="GZ103" t="str">
        <v>Mfg.Tol.</v>
      </c>
      <c r="HA103" t="str">
        <v>Mgf. To., T.S.C.</v>
      </c>
      <c r="HB103" t="str">
        <v>Milled Feature</v>
      </c>
      <c r="HC103" t="str">
        <v>Milled Feature, OL04045</v>
      </c>
      <c r="HD103" t="str">
        <v>More than .0005 out of center = Fail</v>
      </c>
      <c r="HE103" t="str">
        <v>Must Pass Through</v>
      </c>
      <c r="HF103" t="str">
        <v>Must pass through gauge</v>
      </c>
      <c r="HG103" t="str">
        <v>Must Pass Through Go Gauge</v>
      </c>
      <c r="HH103" t="str">
        <v>Must Pass, See Image.</v>
      </c>
      <c r="HI103" t="str">
        <v>NA</v>
      </c>
      <c r="HJ103" t="str">
        <v>Narrow Area</v>
      </c>
      <c r="HK103" t="str">
        <v>Near Balloon 21</v>
      </c>
      <c r="HL103" t="str">
        <v>Near Datum B</v>
      </c>
      <c r="HM103" t="str">
        <v>Neck Dia.</v>
      </c>
      <c r="HN103" t="str">
        <v>Neck to Head Rad.</v>
      </c>
      <c r="HO103" t="str">
        <v>No Copper Deposits Allowed</v>
      </c>
      <c r="HP103" t="str">
        <v>No Section</v>
      </c>
      <c r="HQ103" t="str">
        <v>No Section, .01 to .014 = Pass</v>
      </c>
      <c r="HR103" t="str">
        <v>No Section, Rotate Part</v>
      </c>
      <c r="HS103" t="str">
        <v>No Section, See Image</v>
      </c>
      <c r="HT103" t="str">
        <v>No Slot, Section B-B</v>
      </c>
      <c r="HU103" t="str">
        <v>No visual step = Pass</v>
      </c>
      <c r="HV103" t="str">
        <v>Not to exceed .95 Deep</v>
      </c>
      <c r="HW103" t="str">
        <v>Note 1</v>
      </c>
      <c r="HX103" t="str">
        <v>OL00333/A</v>
      </c>
      <c r="HY103" t="str">
        <v>OL00519</v>
      </c>
      <c r="HZ103" t="str">
        <v>OL00520</v>
      </c>
      <c r="IA103" t="str">
        <v>OL00529</v>
      </c>
      <c r="IB103" t="str">
        <v>OL00542</v>
      </c>
      <c r="IC103" t="str">
        <v>OL00724</v>
      </c>
      <c r="ID103" t="str">
        <v>OL01250</v>
      </c>
      <c r="IE103" t="str">
        <v>OL01869, Threadless Blank</v>
      </c>
      <c r="IF103" t="str">
        <v>OL01870, Section</v>
      </c>
      <c r="IG103" t="str">
        <v>OL02255</v>
      </c>
      <c r="IH103" t="str">
        <v>OL02255, Mfg. Tol.</v>
      </c>
      <c r="II103" t="str">
        <v>OL02302</v>
      </c>
      <c r="IJ103" t="str">
        <v xml:space="preserve">OL02318  needed per image instructions </v>
      </c>
      <c r="IK103" t="str">
        <v>OL02556</v>
      </c>
      <c r="IL103" t="str">
        <v>OL02557</v>
      </c>
      <c r="IM103" t="str">
        <v>OL02567</v>
      </c>
      <c r="IN103" t="str">
        <v>OL02653</v>
      </c>
      <c r="IO103" t="str">
        <v>OL02718</v>
      </c>
      <c r="IP103" t="str">
        <v>OL02841</v>
      </c>
      <c r="IQ103" t="str">
        <v>OL02842</v>
      </c>
      <c r="IR103" t="str">
        <v>OL02844</v>
      </c>
      <c r="IS103" t="str">
        <v>OL02871</v>
      </c>
      <c r="IT103" t="str">
        <v>OL02887</v>
      </c>
      <c r="IU103" t="str">
        <v>OL03766</v>
      </c>
      <c r="IV103" t="str">
        <v>OL03868</v>
      </c>
      <c r="IW103" t="str">
        <v>OL03869</v>
      </c>
      <c r="IX103" t="str">
        <v>OL03870</v>
      </c>
      <c r="IY103" t="str">
        <v>OL03873, DWG# 100448-44</v>
      </c>
      <c r="IZ103" t="str">
        <v>OL03949</v>
      </c>
      <c r="JA103" t="str">
        <v xml:space="preserve">OL04043, Section </v>
      </c>
      <c r="JB103" t="str">
        <v xml:space="preserve">OL04044, Section </v>
      </c>
      <c r="JC103" t="str">
        <v>OL04045</v>
      </c>
      <c r="JD103" t="str">
        <v>OL04045, Milled Feature</v>
      </c>
      <c r="JE103" t="str">
        <v>OL04063</v>
      </c>
      <c r="JF103" t="str">
        <v>OL04064</v>
      </c>
      <c r="JG103" t="str">
        <v>OL04065</v>
      </c>
      <c r="JH103" t="str">
        <v>OL04181</v>
      </c>
      <c r="JI103" t="str">
        <v>OL04218</v>
      </c>
      <c r="JJ103" t="str">
        <v>OL04224, See Image</v>
      </c>
      <c r="JK103" t="str">
        <v>OL04374</v>
      </c>
      <c r="JL103" t="str">
        <v>OL04375, Section M-M</v>
      </c>
      <c r="JM103" t="str">
        <v>OL04376, Section M-M</v>
      </c>
      <c r="JN103" t="str">
        <v>OL04443</v>
      </c>
      <c r="JO103" t="str">
        <v>OL04444</v>
      </c>
      <c r="JP103" t="str">
        <v>One side of slot</v>
      </c>
      <c r="JQ103" t="str">
        <v>Other side of slot</v>
      </c>
      <c r="JR103" t="str">
        <v>Out of center more than .002 = Fail</v>
      </c>
      <c r="JS103" t="str">
        <v>Out of center more than.002 = Fail</v>
      </c>
      <c r="JT103" t="str">
        <v>Overlay OL02713</v>
      </c>
    </row>
    <row r="104" spans="1:280">
      <c r="A104" s="74" t="s">
        <v>530</v>
      </c>
      <c r="C104" s="74" t="str" cm="1">
        <f t="array" ref="C104:JT104">TRANSPOSE(_xlfn._xlws.SORT(_xlfn._xlws.FILTER($A$2:$A$279,ISNUMBER(SEARCH('Prt. Lib. &amp; Routine, Table'!M111,$A$2:$A$279)),"not found")))</f>
        <v xml:space="preserve"> 'C', Whirl Blank</v>
      </c>
      <c r="D104" t="str">
        <v xml:space="preserve"> See Image, Constrained</v>
      </c>
      <c r="E104" t="str">
        <v>(.04 to .12 range = Pass)</v>
      </c>
      <c r="F104" t="str">
        <v>(.042 FULL) Go Pin Seat Fully</v>
      </c>
      <c r="G104" t="str">
        <v>(B), Mfg. Tol.</v>
      </c>
      <c r="H104" t="str">
        <v>(B), O.A.L.</v>
      </c>
      <c r="I104" t="str">
        <v>.001 or less =Pass</v>
      </c>
      <c r="J104" t="str">
        <v>.001 or less out of center = Pass</v>
      </c>
      <c r="K104" t="str">
        <v>.002 or Less = Pass</v>
      </c>
      <c r="L104" t="str">
        <v>.002 or Less out of center = Pass</v>
      </c>
      <c r="M104" t="str">
        <v>.005 to .015 = Pass</v>
      </c>
      <c r="N104" t="str">
        <v>.0125 Mean, Section</v>
      </c>
      <c r="O104" t="str">
        <v>.025 or Less in X &amp; Y=Pass</v>
      </c>
      <c r="P104" t="str">
        <v>.038 Mean</v>
      </c>
      <c r="Q104" t="str">
        <v>.063 MM = .0024 IN, See Image</v>
      </c>
      <c r="R104" t="str">
        <v>.063MM = .0024"</v>
      </c>
      <c r="S104" t="str">
        <v>.243 NO-GO, Unconstrained, Must Not Start</v>
      </c>
      <c r="T104" t="str">
        <v>@ Back Face &amp; ID, No Raised Edge</v>
      </c>
      <c r="U104" t="str">
        <v>@ Back Face &amp; OD, No Raised Edge</v>
      </c>
      <c r="V104" t="str">
        <v>@ ID &amp; FACE</v>
      </c>
      <c r="W104" t="str">
        <v>@ OD &amp; BACK FACE</v>
      </c>
      <c r="X104" t="str">
        <v>@ OD &amp; FACE</v>
      </c>
      <c r="Y104" t="str">
        <v>Across from slot</v>
      </c>
      <c r="Z104" t="str">
        <v>All Edge Breaks</v>
      </c>
      <c r="AA104" t="str">
        <v>Attached to bar stock</v>
      </c>
      <c r="AB104" t="str">
        <v xml:space="preserve">Back Turn Fillet Rad. </v>
      </c>
      <c r="AC104" t="str">
        <v>Balloon 1 (DWG FRM0105 Page 2, NV-27)</v>
      </c>
      <c r="AD104" t="str">
        <v>Balloon 1 (DWG FRM0105, NV-30)</v>
      </c>
      <c r="AE104" t="str">
        <v>Balloon 1 (P# 9890002-20) OL00429/A</v>
      </c>
      <c r="AF104" t="str">
        <v>Balloon 1, DWG#FRM0105</v>
      </c>
      <c r="AG104" t="str">
        <v>Balloon 11, See Image</v>
      </c>
      <c r="AH104" t="str">
        <v xml:space="preserve">Balloon 2 (DWG FRM0105 Page 2, NV-27) </v>
      </c>
      <c r="AI104" t="str">
        <v>Balloon 2 (DWG FRM0105, NV-30)</v>
      </c>
      <c r="AJ104" t="str">
        <v>Balloon 2 (P# 9890002-20)</v>
      </c>
      <c r="AK104" t="str">
        <v>Balloon 2, DWG#FRM0105</v>
      </c>
      <c r="AL104" t="str">
        <v>Balloon 2, DWG#FRM0105, See Image</v>
      </c>
      <c r="AM104" t="str">
        <v>Balloon 3 (DWG FRM0105, NV-30 Minor)</v>
      </c>
      <c r="AN104" t="str">
        <v>Balloon 3 (DWG FRM0105, NV-30)</v>
      </c>
      <c r="AO104" t="str">
        <v>Balloon 3 (P# 9890002-20)</v>
      </c>
      <c r="AP104" t="str">
        <v>Balloon 4</v>
      </c>
      <c r="AQ104" t="str">
        <v>Balloon 4 (P# 9890002-20)</v>
      </c>
      <c r="AR104" t="str">
        <v>Below Middle Band</v>
      </c>
      <c r="AS104" t="str">
        <v>Best Fit Pin, .003 or Less =Pass</v>
      </c>
      <c r="AT104" t="str">
        <v>Blank</v>
      </c>
      <c r="AU104" t="str">
        <v>Blank Turn Maj.</v>
      </c>
      <c r="AV104" t="str">
        <v>Blank Turn Maj. Mill Flt., OL4172</v>
      </c>
      <c r="AW104" t="str">
        <v>Blank Without .010 Slots</v>
      </c>
      <c r="AX104" t="str">
        <v>Blank Without .010 Slots, Section</v>
      </c>
      <c r="AY104" t="str">
        <v>Blank without thread</v>
      </c>
      <c r="AZ104" t="str">
        <v xml:space="preserve">Blank, Center of V Grv. </v>
      </c>
      <c r="BA104" t="str">
        <v>Blank, Check R adjacent Balloon 17</v>
      </c>
      <c r="BB104" t="str">
        <v>Blank, EXT. Feature</v>
      </c>
      <c r="BC104" t="str">
        <v>Blank, See Image, OL04335</v>
      </c>
      <c r="BD104" t="str">
        <v>Blank, See Image, OL04336</v>
      </c>
      <c r="BE104" t="str">
        <v xml:space="preserve">Blank, Thrd. </v>
      </c>
      <c r="BF104" t="str">
        <v>Blank, Turn Tip</v>
      </c>
      <c r="BG104" t="str">
        <v>Blank, Without Thrd.</v>
      </c>
      <c r="BH104" t="str">
        <v>Blank, Without Thread</v>
      </c>
      <c r="BI104" t="str">
        <v xml:space="preserve">Blunt Start Blend to Minor </v>
      </c>
      <c r="BJ104" t="str">
        <v>Calc., Use Go HEX</v>
      </c>
      <c r="BK104" t="str">
        <v>Can't dig into OD</v>
      </c>
      <c r="BL104" t="str">
        <v>Carbide Gauge</v>
      </c>
      <c r="BM104" t="str">
        <v xml:space="preserve">Center of V Grv. </v>
      </c>
      <c r="BN104" t="str">
        <v>Centered Less than .03 = Pass</v>
      </c>
      <c r="BO104" t="str">
        <v>Centered within .0005 or Less = Pass</v>
      </c>
      <c r="BP104" t="str">
        <v>Centered within .001 or Less = Pass</v>
      </c>
      <c r="BQ104" t="str">
        <v>Centered within .0254 or Less = Pass</v>
      </c>
      <c r="BR104" t="str">
        <v>Check close to Rod Slot</v>
      </c>
      <c r="BS104" t="str">
        <v>Check every other hole</v>
      </c>
      <c r="BT104" t="str">
        <v>Check Go over full length of slot.</v>
      </c>
      <c r="BU104" t="str">
        <v>Check Near Closed End</v>
      </c>
      <c r="BV104" t="str">
        <v>Check per Print View, Away from Rod Slot</v>
      </c>
      <c r="BW104" t="str">
        <v>Check to Balloon 30 Go Pin</v>
      </c>
      <c r="BX104" t="str">
        <v>Check with .2705 SET Pin Inside Part</v>
      </c>
      <c r="BY104" t="str">
        <v>Check with Hex Up</v>
      </c>
      <c r="BZ104" t="str">
        <v>CMM Blank</v>
      </c>
      <c r="CA104" t="str">
        <v>Confirm Full Radius</v>
      </c>
      <c r="CB104" t="str">
        <v>Constrained in fixture</v>
      </c>
      <c r="CC104" t="str">
        <v>Constrained with Ring</v>
      </c>
      <c r="CD104" t="str">
        <v>Constrained, See Image</v>
      </c>
      <c r="CE104" t="str">
        <v>Dim. "A"</v>
      </c>
      <c r="CF104" t="str">
        <v>Dim. "B"</v>
      </c>
      <c r="CG104" t="str">
        <v>Dim. "C"</v>
      </c>
      <c r="CH104" t="str">
        <v>Dim. "D", Whirl Blank</v>
      </c>
      <c r="CI104" t="str">
        <v>Dim. "G"</v>
      </c>
      <c r="CJ104" t="str">
        <v>Dim. E, Blank Turn Maj. &amp;  Mill Flt</v>
      </c>
      <c r="CK104" t="str">
        <v>Dim. E, Blank Turn Maj.&amp;  Mill Flt</v>
      </c>
      <c r="CL104" t="str">
        <v>Dim. H, Whirl Blank</v>
      </c>
      <c r="CM104" t="str">
        <v>Dim. J, 'Blank Turn Maj. &amp; Whirl Blank</v>
      </c>
      <c r="CN104" t="str">
        <v>Disk Drop Indicator Tip</v>
      </c>
      <c r="CO104" t="str">
        <v>DWG 100448-15, Balloon F_1</v>
      </c>
      <c r="CP104" t="str">
        <v>DWG 100448-15, OL02571</v>
      </c>
      <c r="CQ104" t="str">
        <v>DWG 100448-41</v>
      </c>
      <c r="CR104" t="str">
        <v>DWG 9890040, (10E),Section Part, OL01139</v>
      </c>
      <c r="CS104" t="str">
        <v>DWG 9890040, (10E),Section, OL01139</v>
      </c>
      <c r="CT104" t="str">
        <v>DWG 9890040, (11E)</v>
      </c>
      <c r="CU104" t="str">
        <v>DWG 9890040, (11E), Pins with Flats</v>
      </c>
      <c r="CV104" t="str">
        <v>DWG 9890040, (12E),  Pass=.002 or less</v>
      </c>
      <c r="CW104" t="str">
        <v>DWG 9890040, (12E), See Image</v>
      </c>
      <c r="CX104" t="str">
        <v>DWG 9890040, (1E), OL01431</v>
      </c>
      <c r="CY104" t="str">
        <v>DWG 9890040, (1E), OL01432</v>
      </c>
      <c r="CZ104" t="str">
        <v>DWG 9890040, (2E), OL01432</v>
      </c>
      <c r="DA104" t="str">
        <v>DWG 9890040, (3E)</v>
      </c>
      <c r="DB104" t="str">
        <v>DWG 9890040, (4E)</v>
      </c>
      <c r="DC104" t="str">
        <v>DWG 9890040, (5E), OL02336</v>
      </c>
      <c r="DD104" t="str">
        <v>DWG 9890040, (6E)</v>
      </c>
      <c r="DE104" t="str">
        <v>DWG 9890040, (7E)</v>
      </c>
      <c r="DF104" t="str">
        <v>DWG 9890040, (8E), OL01433</v>
      </c>
      <c r="DG104" t="str">
        <v>DWG 9890040, (8E), OL01433, Section</v>
      </c>
      <c r="DH104" t="str">
        <v>DWG 9890040, (9E), Close to Rod Slot</v>
      </c>
      <c r="DI104" t="str">
        <v>DWG 9890040, (9E),Close to Rod Slot</v>
      </c>
      <c r="DJ104" t="str">
        <v>DWG FRM0105 PAGE 2</v>
      </c>
      <c r="DK104" t="str">
        <v>DWG# 100448-41</v>
      </c>
      <c r="DL104" t="str">
        <v>DWG# 100448-44</v>
      </c>
      <c r="DM104" t="str">
        <v>DWG# 9890003  (1), Section OL00436/A</v>
      </c>
      <c r="DN104" t="str">
        <v>DWG# 9890003 (3), Ring Gauge Constrained</v>
      </c>
      <c r="DO104" t="str">
        <v>DWG# 9890003 (4), Section</v>
      </c>
      <c r="DP104" t="str">
        <v>DWG#100448-26, Balloon 1K, OL02350</v>
      </c>
      <c r="DQ104" t="str">
        <v>DWG#100448-26, Balloon 2K, OL02350</v>
      </c>
      <c r="DR104" t="str">
        <v>DWG#100448-26, Balloon 3K, OL02363</v>
      </c>
      <c r="DS104" t="str">
        <v>DWG#100448-26, Balloon 4K</v>
      </c>
      <c r="DT104" t="str">
        <v>DWG#100448-26, Balloon 5K, Section</v>
      </c>
      <c r="DU104" t="str">
        <v>DWG#100448-26, Balloon 6K</v>
      </c>
      <c r="DV104" t="str">
        <v>DWG#100448-26, Balloon 7K, Section</v>
      </c>
      <c r="DW104" t="str">
        <v>DWG#100448-26, Mfg. Tol.</v>
      </c>
      <c r="DX104" t="str">
        <v>DWG#9890003 (2) Ring Gauge Constrained</v>
      </c>
      <c r="DY104" t="str">
        <v>DWG#9890044</v>
      </c>
      <c r="DZ104" t="str">
        <v>DWG#9890044 .1985 to .2005=Pass</v>
      </c>
      <c r="EA104" t="str">
        <v>DWG#9890044 Overlay OL02441</v>
      </c>
      <c r="EB104" t="str">
        <v>DWG#9890044, OL02441</v>
      </c>
      <c r="EC104" t="str">
        <v>DWG#FRM0105</v>
      </c>
      <c r="ED104" t="str">
        <v>EXT.</v>
      </c>
      <c r="EE104" t="str">
        <v>EXT. Section, OL02460</v>
      </c>
      <c r="EF104" t="str">
        <v>EXT., OL04223</v>
      </c>
      <c r="EG104" t="str">
        <v>Flat Drop Indicator Tip</v>
      </c>
      <c r="EH104" t="str">
        <v>Full Go Pin, No Light, at Radius</v>
      </c>
      <c r="EI104" t="str">
        <v>Function Check</v>
      </c>
      <c r="EJ104" t="str">
        <v>GO Function Gauge</v>
      </c>
      <c r="EK104" t="str">
        <v>Go Gauge for Balloon 1 &amp; 4</v>
      </c>
      <c r="EL104" t="str">
        <v>Go Pin must pass through</v>
      </c>
      <c r="EM104" t="str">
        <v>Greater than .005 = Fail, Section</v>
      </c>
      <c r="EN104" t="str">
        <v>Greater than .025 out of center = Fail</v>
      </c>
      <c r="EO104" t="str">
        <v>Greater than 2.6 = Pass</v>
      </c>
      <c r="EP104" t="str">
        <v>Green = Pass, Red = Fail</v>
      </c>
      <c r="EQ104" t="str">
        <v>Hex Depth</v>
      </c>
      <c r="ER104" t="str">
        <v>Hex Minor</v>
      </c>
      <c r="ES104" t="str">
        <v>Hole Dia.</v>
      </c>
      <c r="ET104" t="str">
        <v>ID Sphere Finish</v>
      </c>
      <c r="EU104" t="str">
        <v>ID/OD Both Sides, Diff. .002 or less = Pass</v>
      </c>
      <c r="EV104" t="str">
        <v>If Looks Big, Section</v>
      </c>
      <c r="EW104" t="str">
        <v>If Looks Small, Section</v>
      </c>
      <c r="EX104" t="str">
        <v>Insp. Close to Break Away, Mfg.Tol.</v>
      </c>
      <c r="EY104" t="str">
        <v>INT.</v>
      </c>
      <c r="EZ104" t="str">
        <v>INT. Section, OL02460</v>
      </c>
      <c r="FA104" t="str">
        <v>INT., OL04223</v>
      </c>
      <c r="FB104" t="str">
        <v>Intersect. of 7.7 &amp; R0.10</v>
      </c>
      <c r="FC104" t="str">
        <v>Intersect. of 8.79 and R.25 MAX</v>
      </c>
      <c r="FD104" t="str">
        <v>Keep Ind. Tip away from corner</v>
      </c>
      <c r="FE104" t="str">
        <v>L31</v>
      </c>
      <c r="FF104" t="str">
        <v>Laser Mark</v>
      </c>
      <c r="FG104" t="str">
        <v>LASER PER NOTE 4</v>
      </c>
      <c r="FH104" t="str">
        <v>LASER PER NOTE 4, Final Check 1 only</v>
      </c>
      <c r="FI104" t="str">
        <v>Less than .002 out of center = Pass</v>
      </c>
      <c r="FJ104" t="str">
        <v>Less than 2.75 = Pass, Section</v>
      </c>
      <c r="FK104" t="str">
        <v>List as pin. Not Calibrated</v>
      </c>
      <c r="FL104" t="str">
        <v>M9 X 1.25 BUTT See Comment Image</v>
      </c>
      <c r="FM104" t="str">
        <v>Manual Section</v>
      </c>
      <c r="FN104" t="str">
        <v>Max Deep .241 NO-GO =.42</v>
      </c>
      <c r="FO104" t="str">
        <v>MAX Depth of (Note 7) .241 NO-GO Pin</v>
      </c>
      <c r="FP104" t="str">
        <v>Measure from Blue Line, See Image</v>
      </c>
      <c r="FQ104" t="str">
        <v>Measure Width of Blue Area, See Image</v>
      </c>
      <c r="FR104" t="str">
        <v>Mfg. Tol</v>
      </c>
      <c r="FS104" t="str">
        <v>Mfg. Tol, See Image</v>
      </c>
      <c r="FT104" t="str">
        <v>Mfg. Tol.</v>
      </c>
      <c r="FU104" t="str">
        <v>Mfg. Tol. "A"</v>
      </c>
      <c r="FV104" t="str">
        <v>Mfg. Tol. (Zero on Gauge Full Dia. Lead)</v>
      </c>
      <c r="FW104" t="str">
        <v>Mfg. Tol. Balloon 11, See Image</v>
      </c>
      <c r="FX104" t="str">
        <v>Mfg. Tol. Balloon 4</v>
      </c>
      <c r="FY104" t="str">
        <v>Mfg. Tol. Balloon 7</v>
      </c>
      <c r="FZ104" t="str">
        <v xml:space="preserve">Mfg. Tol. C-Bore Face (Ballo 28) </v>
      </c>
      <c r="GA104" t="str">
        <v>Mfg. Tol. Section</v>
      </c>
      <c r="GB104" t="str">
        <v>Mfg. Tol. See Image</v>
      </c>
      <c r="GC104" t="str">
        <v>Mfg. Tol., 3 Places, Record MAX</v>
      </c>
      <c r="GD104" t="str">
        <v>Mfg. Tol., Balloon 11</v>
      </c>
      <c r="GE104" t="str">
        <v>Mfg. Tol., Balloon 7</v>
      </c>
      <c r="GF104" t="str">
        <v>Mfg. Tol., Blank</v>
      </c>
      <c r="GG104" t="str">
        <v>Mfg. Tol., Blank, Balloon 12</v>
      </c>
      <c r="GH104" t="str">
        <v>Mfg. Tol., Blend to SØ.320</v>
      </c>
      <c r="GI104" t="str">
        <v>Mfg. Tol., Calculation</v>
      </c>
      <c r="GJ104" t="str">
        <v>Mfg. Tol., For Mill Fixture</v>
      </c>
      <c r="GK104" t="str">
        <v>Mfg. Tol., L32</v>
      </c>
      <c r="GL104" t="str">
        <v>Mfg. Tol., L33</v>
      </c>
      <c r="GM104" t="str">
        <v>Mfg. Tol., No Tool Marks</v>
      </c>
      <c r="GN104" t="str">
        <v>Mfg. Tol., OL03361</v>
      </c>
      <c r="GO104" t="str">
        <v>Mfg. Tol., Record off center value</v>
      </c>
      <c r="GP104" t="str">
        <v>Mfg. Tol., Same 3 Places, Record MIN</v>
      </c>
      <c r="GQ104" t="str">
        <v>Mfg. Tol., Section</v>
      </c>
      <c r="GR104" t="str">
        <v>Mfg. Tol., Section B-B</v>
      </c>
      <c r="GS104" t="str">
        <v>Mfg. Tol., Section, OL03361</v>
      </c>
      <c r="GT104" t="str">
        <v>Mfg. Tol., Section, Per Note 2</v>
      </c>
      <c r="GU104" t="str">
        <v>Mfg. Tol., See Image</v>
      </c>
      <c r="GV104" t="str">
        <v>Mfg. Tol., See Image, Bore in Blue</v>
      </c>
      <c r="GW104" t="str">
        <v>Mfg. Tol., See Image, Hook Tip</v>
      </c>
      <c r="GX104" t="str">
        <v>Mfg. Tol., Sharp Okay No Burr</v>
      </c>
      <c r="GY104" t="str">
        <v>Mfg. Tol., Threadless Blank</v>
      </c>
      <c r="GZ104" t="str">
        <v>Mfg.Tol.</v>
      </c>
      <c r="HA104" t="str">
        <v>Mgf. To., T.S.C.</v>
      </c>
      <c r="HB104" t="str">
        <v>Milled Feature</v>
      </c>
      <c r="HC104" t="str">
        <v>Milled Feature, OL04045</v>
      </c>
      <c r="HD104" t="str">
        <v>More than .0005 out of center = Fail</v>
      </c>
      <c r="HE104" t="str">
        <v>Must Pass Through</v>
      </c>
      <c r="HF104" t="str">
        <v>Must pass through gauge</v>
      </c>
      <c r="HG104" t="str">
        <v>Must Pass Through Go Gauge</v>
      </c>
      <c r="HH104" t="str">
        <v>Must Pass, See Image.</v>
      </c>
      <c r="HI104" t="str">
        <v>NA</v>
      </c>
      <c r="HJ104" t="str">
        <v>Narrow Area</v>
      </c>
      <c r="HK104" t="str">
        <v>Near Balloon 21</v>
      </c>
      <c r="HL104" t="str">
        <v>Near Datum B</v>
      </c>
      <c r="HM104" t="str">
        <v>Neck Dia.</v>
      </c>
      <c r="HN104" t="str">
        <v>Neck to Head Rad.</v>
      </c>
      <c r="HO104" t="str">
        <v>No Copper Deposits Allowed</v>
      </c>
      <c r="HP104" t="str">
        <v>No Section</v>
      </c>
      <c r="HQ104" t="str">
        <v>No Section, .01 to .014 = Pass</v>
      </c>
      <c r="HR104" t="str">
        <v>No Section, Rotate Part</v>
      </c>
      <c r="HS104" t="str">
        <v>No Section, See Image</v>
      </c>
      <c r="HT104" t="str">
        <v>No Slot, Section B-B</v>
      </c>
      <c r="HU104" t="str">
        <v>No visual step = Pass</v>
      </c>
      <c r="HV104" t="str">
        <v>Not to exceed .95 Deep</v>
      </c>
      <c r="HW104" t="str">
        <v>Note 1</v>
      </c>
      <c r="HX104" t="str">
        <v>OL00333/A</v>
      </c>
      <c r="HY104" t="str">
        <v>OL00519</v>
      </c>
      <c r="HZ104" t="str">
        <v>OL00520</v>
      </c>
      <c r="IA104" t="str">
        <v>OL00529</v>
      </c>
      <c r="IB104" t="str">
        <v>OL00542</v>
      </c>
      <c r="IC104" t="str">
        <v>OL00724</v>
      </c>
      <c r="ID104" t="str">
        <v>OL01250</v>
      </c>
      <c r="IE104" t="str">
        <v>OL01869, Threadless Blank</v>
      </c>
      <c r="IF104" t="str">
        <v>OL01870, Section</v>
      </c>
      <c r="IG104" t="str">
        <v>OL02255</v>
      </c>
      <c r="IH104" t="str">
        <v>OL02255, Mfg. Tol.</v>
      </c>
      <c r="II104" t="str">
        <v>OL02302</v>
      </c>
      <c r="IJ104" t="str">
        <v xml:space="preserve">OL02318  needed per image instructions </v>
      </c>
      <c r="IK104" t="str">
        <v>OL02556</v>
      </c>
      <c r="IL104" t="str">
        <v>OL02557</v>
      </c>
      <c r="IM104" t="str">
        <v>OL02567</v>
      </c>
      <c r="IN104" t="str">
        <v>OL02653</v>
      </c>
      <c r="IO104" t="str">
        <v>OL02718</v>
      </c>
      <c r="IP104" t="str">
        <v>OL02841</v>
      </c>
      <c r="IQ104" t="str">
        <v>OL02842</v>
      </c>
      <c r="IR104" t="str">
        <v>OL02844</v>
      </c>
      <c r="IS104" t="str">
        <v>OL02871</v>
      </c>
      <c r="IT104" t="str">
        <v>OL02887</v>
      </c>
      <c r="IU104" t="str">
        <v>OL03766</v>
      </c>
      <c r="IV104" t="str">
        <v>OL03868</v>
      </c>
      <c r="IW104" t="str">
        <v>OL03869</v>
      </c>
      <c r="IX104" t="str">
        <v>OL03870</v>
      </c>
      <c r="IY104" t="str">
        <v>OL03873, DWG# 100448-44</v>
      </c>
      <c r="IZ104" t="str">
        <v>OL03949</v>
      </c>
      <c r="JA104" t="str">
        <v xml:space="preserve">OL04043, Section </v>
      </c>
      <c r="JB104" t="str">
        <v xml:space="preserve">OL04044, Section </v>
      </c>
      <c r="JC104" t="str">
        <v>OL04045</v>
      </c>
      <c r="JD104" t="str">
        <v>OL04045, Milled Feature</v>
      </c>
      <c r="JE104" t="str">
        <v>OL04063</v>
      </c>
      <c r="JF104" t="str">
        <v>OL04064</v>
      </c>
      <c r="JG104" t="str">
        <v>OL04065</v>
      </c>
      <c r="JH104" t="str">
        <v>OL04181</v>
      </c>
      <c r="JI104" t="str">
        <v>OL04218</v>
      </c>
      <c r="JJ104" t="str">
        <v>OL04224, See Image</v>
      </c>
      <c r="JK104" t="str">
        <v>OL04374</v>
      </c>
      <c r="JL104" t="str">
        <v>OL04375, Section M-M</v>
      </c>
      <c r="JM104" t="str">
        <v>OL04376, Section M-M</v>
      </c>
      <c r="JN104" t="str">
        <v>OL04443</v>
      </c>
      <c r="JO104" t="str">
        <v>OL04444</v>
      </c>
      <c r="JP104" t="str">
        <v>One side of slot</v>
      </c>
      <c r="JQ104" t="str">
        <v>Other side of slot</v>
      </c>
      <c r="JR104" t="str">
        <v>Out of center more than .002 = Fail</v>
      </c>
      <c r="JS104" t="str">
        <v>Out of center more than.002 = Fail</v>
      </c>
      <c r="JT104" t="str">
        <v>Overlay OL02713</v>
      </c>
    </row>
    <row r="105" spans="1:280">
      <c r="A105" s="74" t="s">
        <v>531</v>
      </c>
      <c r="C105" s="74" t="str" cm="1">
        <f t="array" ref="C105:JT105">TRANSPOSE(_xlfn._xlws.SORT(_xlfn._xlws.FILTER($A$2:$A$279,ISNUMBER(SEARCH('Prt. Lib. &amp; Routine, Table'!M112,$A$2:$A$279)),"not found")))</f>
        <v xml:space="preserve"> 'C', Whirl Blank</v>
      </c>
      <c r="D105" t="str">
        <v xml:space="preserve"> See Image, Constrained</v>
      </c>
      <c r="E105" t="str">
        <v>(.04 to .12 range = Pass)</v>
      </c>
      <c r="F105" t="str">
        <v>(.042 FULL) Go Pin Seat Fully</v>
      </c>
      <c r="G105" t="str">
        <v>(B), Mfg. Tol.</v>
      </c>
      <c r="H105" t="str">
        <v>(B), O.A.L.</v>
      </c>
      <c r="I105" t="str">
        <v>.001 or less =Pass</v>
      </c>
      <c r="J105" t="str">
        <v>.001 or less out of center = Pass</v>
      </c>
      <c r="K105" t="str">
        <v>.002 or Less = Pass</v>
      </c>
      <c r="L105" t="str">
        <v>.002 or Less out of center = Pass</v>
      </c>
      <c r="M105" t="str">
        <v>.005 to .015 = Pass</v>
      </c>
      <c r="N105" t="str">
        <v>.0125 Mean, Section</v>
      </c>
      <c r="O105" t="str">
        <v>.025 or Less in X &amp; Y=Pass</v>
      </c>
      <c r="P105" t="str">
        <v>.038 Mean</v>
      </c>
      <c r="Q105" t="str">
        <v>.063 MM = .0024 IN, See Image</v>
      </c>
      <c r="R105" t="str">
        <v>.063MM = .0024"</v>
      </c>
      <c r="S105" t="str">
        <v>.243 NO-GO, Unconstrained, Must Not Start</v>
      </c>
      <c r="T105" t="str">
        <v>@ Back Face &amp; ID, No Raised Edge</v>
      </c>
      <c r="U105" t="str">
        <v>@ Back Face &amp; OD, No Raised Edge</v>
      </c>
      <c r="V105" t="str">
        <v>@ ID &amp; FACE</v>
      </c>
      <c r="W105" t="str">
        <v>@ OD &amp; BACK FACE</v>
      </c>
      <c r="X105" t="str">
        <v>@ OD &amp; FACE</v>
      </c>
      <c r="Y105" t="str">
        <v>Across from slot</v>
      </c>
      <c r="Z105" t="str">
        <v>All Edge Breaks</v>
      </c>
      <c r="AA105" t="str">
        <v>Attached to bar stock</v>
      </c>
      <c r="AB105" t="str">
        <v xml:space="preserve">Back Turn Fillet Rad. </v>
      </c>
      <c r="AC105" t="str">
        <v>Balloon 1 (DWG FRM0105 Page 2, NV-27)</v>
      </c>
      <c r="AD105" t="str">
        <v>Balloon 1 (DWG FRM0105, NV-30)</v>
      </c>
      <c r="AE105" t="str">
        <v>Balloon 1 (P# 9890002-20) OL00429/A</v>
      </c>
      <c r="AF105" t="str">
        <v>Balloon 1, DWG#FRM0105</v>
      </c>
      <c r="AG105" t="str">
        <v>Balloon 11, See Image</v>
      </c>
      <c r="AH105" t="str">
        <v xml:space="preserve">Balloon 2 (DWG FRM0105 Page 2, NV-27) </v>
      </c>
      <c r="AI105" t="str">
        <v>Balloon 2 (DWG FRM0105, NV-30)</v>
      </c>
      <c r="AJ105" t="str">
        <v>Balloon 2 (P# 9890002-20)</v>
      </c>
      <c r="AK105" t="str">
        <v>Balloon 2, DWG#FRM0105</v>
      </c>
      <c r="AL105" t="str">
        <v>Balloon 2, DWG#FRM0105, See Image</v>
      </c>
      <c r="AM105" t="str">
        <v>Balloon 3 (DWG FRM0105, NV-30 Minor)</v>
      </c>
      <c r="AN105" t="str">
        <v>Balloon 3 (DWG FRM0105, NV-30)</v>
      </c>
      <c r="AO105" t="str">
        <v>Balloon 3 (P# 9890002-20)</v>
      </c>
      <c r="AP105" t="str">
        <v>Balloon 4</v>
      </c>
      <c r="AQ105" t="str">
        <v>Balloon 4 (P# 9890002-20)</v>
      </c>
      <c r="AR105" t="str">
        <v>Below Middle Band</v>
      </c>
      <c r="AS105" t="str">
        <v>Best Fit Pin, .003 or Less =Pass</v>
      </c>
      <c r="AT105" t="str">
        <v>Blank</v>
      </c>
      <c r="AU105" t="str">
        <v>Blank Turn Maj.</v>
      </c>
      <c r="AV105" t="str">
        <v>Blank Turn Maj. Mill Flt., OL4172</v>
      </c>
      <c r="AW105" t="str">
        <v>Blank Without .010 Slots</v>
      </c>
      <c r="AX105" t="str">
        <v>Blank Without .010 Slots, Section</v>
      </c>
      <c r="AY105" t="str">
        <v>Blank without thread</v>
      </c>
      <c r="AZ105" t="str">
        <v xml:space="preserve">Blank, Center of V Grv. </v>
      </c>
      <c r="BA105" t="str">
        <v>Blank, Check R adjacent Balloon 17</v>
      </c>
      <c r="BB105" t="str">
        <v>Blank, EXT. Feature</v>
      </c>
      <c r="BC105" t="str">
        <v>Blank, See Image, OL04335</v>
      </c>
      <c r="BD105" t="str">
        <v>Blank, See Image, OL04336</v>
      </c>
      <c r="BE105" t="str">
        <v xml:space="preserve">Blank, Thrd. </v>
      </c>
      <c r="BF105" t="str">
        <v>Blank, Turn Tip</v>
      </c>
      <c r="BG105" t="str">
        <v>Blank, Without Thrd.</v>
      </c>
      <c r="BH105" t="str">
        <v>Blank, Without Thread</v>
      </c>
      <c r="BI105" t="str">
        <v xml:space="preserve">Blunt Start Blend to Minor </v>
      </c>
      <c r="BJ105" t="str">
        <v>Calc., Use Go HEX</v>
      </c>
      <c r="BK105" t="str">
        <v>Can't dig into OD</v>
      </c>
      <c r="BL105" t="str">
        <v>Carbide Gauge</v>
      </c>
      <c r="BM105" t="str">
        <v xml:space="preserve">Center of V Grv. </v>
      </c>
      <c r="BN105" t="str">
        <v>Centered Less than .03 = Pass</v>
      </c>
      <c r="BO105" t="str">
        <v>Centered within .0005 or Less = Pass</v>
      </c>
      <c r="BP105" t="str">
        <v>Centered within .001 or Less = Pass</v>
      </c>
      <c r="BQ105" t="str">
        <v>Centered within .0254 or Less = Pass</v>
      </c>
      <c r="BR105" t="str">
        <v>Check close to Rod Slot</v>
      </c>
      <c r="BS105" t="str">
        <v>Check every other hole</v>
      </c>
      <c r="BT105" t="str">
        <v>Check Go over full length of slot.</v>
      </c>
      <c r="BU105" t="str">
        <v>Check Near Closed End</v>
      </c>
      <c r="BV105" t="str">
        <v>Check per Print View, Away from Rod Slot</v>
      </c>
      <c r="BW105" t="str">
        <v>Check to Balloon 30 Go Pin</v>
      </c>
      <c r="BX105" t="str">
        <v>Check with .2705 SET Pin Inside Part</v>
      </c>
      <c r="BY105" t="str">
        <v>Check with Hex Up</v>
      </c>
      <c r="BZ105" t="str">
        <v>CMM Blank</v>
      </c>
      <c r="CA105" t="str">
        <v>Confirm Full Radius</v>
      </c>
      <c r="CB105" t="str">
        <v>Constrained in fixture</v>
      </c>
      <c r="CC105" t="str">
        <v>Constrained with Ring</v>
      </c>
      <c r="CD105" t="str">
        <v>Constrained, See Image</v>
      </c>
      <c r="CE105" t="str">
        <v>Dim. "A"</v>
      </c>
      <c r="CF105" t="str">
        <v>Dim. "B"</v>
      </c>
      <c r="CG105" t="str">
        <v>Dim. "C"</v>
      </c>
      <c r="CH105" t="str">
        <v>Dim. "D", Whirl Blank</v>
      </c>
      <c r="CI105" t="str">
        <v>Dim. "G"</v>
      </c>
      <c r="CJ105" t="str">
        <v>Dim. E, Blank Turn Maj. &amp;  Mill Flt</v>
      </c>
      <c r="CK105" t="str">
        <v>Dim. E, Blank Turn Maj.&amp;  Mill Flt</v>
      </c>
      <c r="CL105" t="str">
        <v>Dim. H, Whirl Blank</v>
      </c>
      <c r="CM105" t="str">
        <v>Dim. J, 'Blank Turn Maj. &amp; Whirl Blank</v>
      </c>
      <c r="CN105" t="str">
        <v>Disk Drop Indicator Tip</v>
      </c>
      <c r="CO105" t="str">
        <v>DWG 100448-15, Balloon F_1</v>
      </c>
      <c r="CP105" t="str">
        <v>DWG 100448-15, OL02571</v>
      </c>
      <c r="CQ105" t="str">
        <v>DWG 100448-41</v>
      </c>
      <c r="CR105" t="str">
        <v>DWG 9890040, (10E),Section Part, OL01139</v>
      </c>
      <c r="CS105" t="str">
        <v>DWG 9890040, (10E),Section, OL01139</v>
      </c>
      <c r="CT105" t="str">
        <v>DWG 9890040, (11E)</v>
      </c>
      <c r="CU105" t="str">
        <v>DWG 9890040, (11E), Pins with Flats</v>
      </c>
      <c r="CV105" t="str">
        <v>DWG 9890040, (12E),  Pass=.002 or less</v>
      </c>
      <c r="CW105" t="str">
        <v>DWG 9890040, (12E), See Image</v>
      </c>
      <c r="CX105" t="str">
        <v>DWG 9890040, (1E), OL01431</v>
      </c>
      <c r="CY105" t="str">
        <v>DWG 9890040, (1E), OL01432</v>
      </c>
      <c r="CZ105" t="str">
        <v>DWG 9890040, (2E), OL01432</v>
      </c>
      <c r="DA105" t="str">
        <v>DWG 9890040, (3E)</v>
      </c>
      <c r="DB105" t="str">
        <v>DWG 9890040, (4E)</v>
      </c>
      <c r="DC105" t="str">
        <v>DWG 9890040, (5E), OL02336</v>
      </c>
      <c r="DD105" t="str">
        <v>DWG 9890040, (6E)</v>
      </c>
      <c r="DE105" t="str">
        <v>DWG 9890040, (7E)</v>
      </c>
      <c r="DF105" t="str">
        <v>DWG 9890040, (8E), OL01433</v>
      </c>
      <c r="DG105" t="str">
        <v>DWG 9890040, (8E), OL01433, Section</v>
      </c>
      <c r="DH105" t="str">
        <v>DWG 9890040, (9E), Close to Rod Slot</v>
      </c>
      <c r="DI105" t="str">
        <v>DWG 9890040, (9E),Close to Rod Slot</v>
      </c>
      <c r="DJ105" t="str">
        <v>DWG FRM0105 PAGE 2</v>
      </c>
      <c r="DK105" t="str">
        <v>DWG# 100448-41</v>
      </c>
      <c r="DL105" t="str">
        <v>DWG# 100448-44</v>
      </c>
      <c r="DM105" t="str">
        <v>DWG# 9890003  (1), Section OL00436/A</v>
      </c>
      <c r="DN105" t="str">
        <v>DWG# 9890003 (3), Ring Gauge Constrained</v>
      </c>
      <c r="DO105" t="str">
        <v>DWG# 9890003 (4), Section</v>
      </c>
      <c r="DP105" t="str">
        <v>DWG#100448-26, Balloon 1K, OL02350</v>
      </c>
      <c r="DQ105" t="str">
        <v>DWG#100448-26, Balloon 2K, OL02350</v>
      </c>
      <c r="DR105" t="str">
        <v>DWG#100448-26, Balloon 3K, OL02363</v>
      </c>
      <c r="DS105" t="str">
        <v>DWG#100448-26, Balloon 4K</v>
      </c>
      <c r="DT105" t="str">
        <v>DWG#100448-26, Balloon 5K, Section</v>
      </c>
      <c r="DU105" t="str">
        <v>DWG#100448-26, Balloon 6K</v>
      </c>
      <c r="DV105" t="str">
        <v>DWG#100448-26, Balloon 7K, Section</v>
      </c>
      <c r="DW105" t="str">
        <v>DWG#100448-26, Mfg. Tol.</v>
      </c>
      <c r="DX105" t="str">
        <v>DWG#9890003 (2) Ring Gauge Constrained</v>
      </c>
      <c r="DY105" t="str">
        <v>DWG#9890044</v>
      </c>
      <c r="DZ105" t="str">
        <v>DWG#9890044 .1985 to .2005=Pass</v>
      </c>
      <c r="EA105" t="str">
        <v>DWG#9890044 Overlay OL02441</v>
      </c>
      <c r="EB105" t="str">
        <v>DWG#9890044, OL02441</v>
      </c>
      <c r="EC105" t="str">
        <v>DWG#FRM0105</v>
      </c>
      <c r="ED105" t="str">
        <v>EXT.</v>
      </c>
      <c r="EE105" t="str">
        <v>EXT. Section, OL02460</v>
      </c>
      <c r="EF105" t="str">
        <v>EXT., OL04223</v>
      </c>
      <c r="EG105" t="str">
        <v>Flat Drop Indicator Tip</v>
      </c>
      <c r="EH105" t="str">
        <v>Full Go Pin, No Light, at Radius</v>
      </c>
      <c r="EI105" t="str">
        <v>Function Check</v>
      </c>
      <c r="EJ105" t="str">
        <v>GO Function Gauge</v>
      </c>
      <c r="EK105" t="str">
        <v>Go Gauge for Balloon 1 &amp; 4</v>
      </c>
      <c r="EL105" t="str">
        <v>Go Pin must pass through</v>
      </c>
      <c r="EM105" t="str">
        <v>Greater than .005 = Fail, Section</v>
      </c>
      <c r="EN105" t="str">
        <v>Greater than .025 out of center = Fail</v>
      </c>
      <c r="EO105" t="str">
        <v>Greater than 2.6 = Pass</v>
      </c>
      <c r="EP105" t="str">
        <v>Green = Pass, Red = Fail</v>
      </c>
      <c r="EQ105" t="str">
        <v>Hex Depth</v>
      </c>
      <c r="ER105" t="str">
        <v>Hex Minor</v>
      </c>
      <c r="ES105" t="str">
        <v>Hole Dia.</v>
      </c>
      <c r="ET105" t="str">
        <v>ID Sphere Finish</v>
      </c>
      <c r="EU105" t="str">
        <v>ID/OD Both Sides, Diff. .002 or less = Pass</v>
      </c>
      <c r="EV105" t="str">
        <v>If Looks Big, Section</v>
      </c>
      <c r="EW105" t="str">
        <v>If Looks Small, Section</v>
      </c>
      <c r="EX105" t="str">
        <v>Insp. Close to Break Away, Mfg.Tol.</v>
      </c>
      <c r="EY105" t="str">
        <v>INT.</v>
      </c>
      <c r="EZ105" t="str">
        <v>INT. Section, OL02460</v>
      </c>
      <c r="FA105" t="str">
        <v>INT., OL04223</v>
      </c>
      <c r="FB105" t="str">
        <v>Intersect. of 7.7 &amp; R0.10</v>
      </c>
      <c r="FC105" t="str">
        <v>Intersect. of 8.79 and R.25 MAX</v>
      </c>
      <c r="FD105" t="str">
        <v>Keep Ind. Tip away from corner</v>
      </c>
      <c r="FE105" t="str">
        <v>L31</v>
      </c>
      <c r="FF105" t="str">
        <v>Laser Mark</v>
      </c>
      <c r="FG105" t="str">
        <v>LASER PER NOTE 4</v>
      </c>
      <c r="FH105" t="str">
        <v>LASER PER NOTE 4, Final Check 1 only</v>
      </c>
      <c r="FI105" t="str">
        <v>Less than .002 out of center = Pass</v>
      </c>
      <c r="FJ105" t="str">
        <v>Less than 2.75 = Pass, Section</v>
      </c>
      <c r="FK105" t="str">
        <v>List as pin. Not Calibrated</v>
      </c>
      <c r="FL105" t="str">
        <v>M9 X 1.25 BUTT See Comment Image</v>
      </c>
      <c r="FM105" t="str">
        <v>Manual Section</v>
      </c>
      <c r="FN105" t="str">
        <v>Max Deep .241 NO-GO =.42</v>
      </c>
      <c r="FO105" t="str">
        <v>MAX Depth of (Note 7) .241 NO-GO Pin</v>
      </c>
      <c r="FP105" t="str">
        <v>Measure from Blue Line, See Image</v>
      </c>
      <c r="FQ105" t="str">
        <v>Measure Width of Blue Area, See Image</v>
      </c>
      <c r="FR105" t="str">
        <v>Mfg. Tol</v>
      </c>
      <c r="FS105" t="str">
        <v>Mfg. Tol, See Image</v>
      </c>
      <c r="FT105" t="str">
        <v>Mfg. Tol.</v>
      </c>
      <c r="FU105" t="str">
        <v>Mfg. Tol. "A"</v>
      </c>
      <c r="FV105" t="str">
        <v>Mfg. Tol. (Zero on Gauge Full Dia. Lead)</v>
      </c>
      <c r="FW105" t="str">
        <v>Mfg. Tol. Balloon 11, See Image</v>
      </c>
      <c r="FX105" t="str">
        <v>Mfg. Tol. Balloon 4</v>
      </c>
      <c r="FY105" t="str">
        <v>Mfg. Tol. Balloon 7</v>
      </c>
      <c r="FZ105" t="str">
        <v xml:space="preserve">Mfg. Tol. C-Bore Face (Ballo 28) </v>
      </c>
      <c r="GA105" t="str">
        <v>Mfg. Tol. Section</v>
      </c>
      <c r="GB105" t="str">
        <v>Mfg. Tol. See Image</v>
      </c>
      <c r="GC105" t="str">
        <v>Mfg. Tol., 3 Places, Record MAX</v>
      </c>
      <c r="GD105" t="str">
        <v>Mfg. Tol., Balloon 11</v>
      </c>
      <c r="GE105" t="str">
        <v>Mfg. Tol., Balloon 7</v>
      </c>
      <c r="GF105" t="str">
        <v>Mfg. Tol., Blank</v>
      </c>
      <c r="GG105" t="str">
        <v>Mfg. Tol., Blank, Balloon 12</v>
      </c>
      <c r="GH105" t="str">
        <v>Mfg. Tol., Blend to SØ.320</v>
      </c>
      <c r="GI105" t="str">
        <v>Mfg. Tol., Calculation</v>
      </c>
      <c r="GJ105" t="str">
        <v>Mfg. Tol., For Mill Fixture</v>
      </c>
      <c r="GK105" t="str">
        <v>Mfg. Tol., L32</v>
      </c>
      <c r="GL105" t="str">
        <v>Mfg. Tol., L33</v>
      </c>
      <c r="GM105" t="str">
        <v>Mfg. Tol., No Tool Marks</v>
      </c>
      <c r="GN105" t="str">
        <v>Mfg. Tol., OL03361</v>
      </c>
      <c r="GO105" t="str">
        <v>Mfg. Tol., Record off center value</v>
      </c>
      <c r="GP105" t="str">
        <v>Mfg. Tol., Same 3 Places, Record MIN</v>
      </c>
      <c r="GQ105" t="str">
        <v>Mfg. Tol., Section</v>
      </c>
      <c r="GR105" t="str">
        <v>Mfg. Tol., Section B-B</v>
      </c>
      <c r="GS105" t="str">
        <v>Mfg. Tol., Section, OL03361</v>
      </c>
      <c r="GT105" t="str">
        <v>Mfg. Tol., Section, Per Note 2</v>
      </c>
      <c r="GU105" t="str">
        <v>Mfg. Tol., See Image</v>
      </c>
      <c r="GV105" t="str">
        <v>Mfg. Tol., See Image, Bore in Blue</v>
      </c>
      <c r="GW105" t="str">
        <v>Mfg. Tol., See Image, Hook Tip</v>
      </c>
      <c r="GX105" t="str">
        <v>Mfg. Tol., Sharp Okay No Burr</v>
      </c>
      <c r="GY105" t="str">
        <v>Mfg. Tol., Threadless Blank</v>
      </c>
      <c r="GZ105" t="str">
        <v>Mfg.Tol.</v>
      </c>
      <c r="HA105" t="str">
        <v>Mgf. To., T.S.C.</v>
      </c>
      <c r="HB105" t="str">
        <v>Milled Feature</v>
      </c>
      <c r="HC105" t="str">
        <v>Milled Feature, OL04045</v>
      </c>
      <c r="HD105" t="str">
        <v>More than .0005 out of center = Fail</v>
      </c>
      <c r="HE105" t="str">
        <v>Must Pass Through</v>
      </c>
      <c r="HF105" t="str">
        <v>Must pass through gauge</v>
      </c>
      <c r="HG105" t="str">
        <v>Must Pass Through Go Gauge</v>
      </c>
      <c r="HH105" t="str">
        <v>Must Pass, See Image.</v>
      </c>
      <c r="HI105" t="str">
        <v>NA</v>
      </c>
      <c r="HJ105" t="str">
        <v>Narrow Area</v>
      </c>
      <c r="HK105" t="str">
        <v>Near Balloon 21</v>
      </c>
      <c r="HL105" t="str">
        <v>Near Datum B</v>
      </c>
      <c r="HM105" t="str">
        <v>Neck Dia.</v>
      </c>
      <c r="HN105" t="str">
        <v>Neck to Head Rad.</v>
      </c>
      <c r="HO105" t="str">
        <v>No Copper Deposits Allowed</v>
      </c>
      <c r="HP105" t="str">
        <v>No Section</v>
      </c>
      <c r="HQ105" t="str">
        <v>No Section, .01 to .014 = Pass</v>
      </c>
      <c r="HR105" t="str">
        <v>No Section, Rotate Part</v>
      </c>
      <c r="HS105" t="str">
        <v>No Section, See Image</v>
      </c>
      <c r="HT105" t="str">
        <v>No Slot, Section B-B</v>
      </c>
      <c r="HU105" t="str">
        <v>No visual step = Pass</v>
      </c>
      <c r="HV105" t="str">
        <v>Not to exceed .95 Deep</v>
      </c>
      <c r="HW105" t="str">
        <v>Note 1</v>
      </c>
      <c r="HX105" t="str">
        <v>OL00333/A</v>
      </c>
      <c r="HY105" t="str">
        <v>OL00519</v>
      </c>
      <c r="HZ105" t="str">
        <v>OL00520</v>
      </c>
      <c r="IA105" t="str">
        <v>OL00529</v>
      </c>
      <c r="IB105" t="str">
        <v>OL00542</v>
      </c>
      <c r="IC105" t="str">
        <v>OL00724</v>
      </c>
      <c r="ID105" t="str">
        <v>OL01250</v>
      </c>
      <c r="IE105" t="str">
        <v>OL01869, Threadless Blank</v>
      </c>
      <c r="IF105" t="str">
        <v>OL01870, Section</v>
      </c>
      <c r="IG105" t="str">
        <v>OL02255</v>
      </c>
      <c r="IH105" t="str">
        <v>OL02255, Mfg. Tol.</v>
      </c>
      <c r="II105" t="str">
        <v>OL02302</v>
      </c>
      <c r="IJ105" t="str">
        <v xml:space="preserve">OL02318  needed per image instructions </v>
      </c>
      <c r="IK105" t="str">
        <v>OL02556</v>
      </c>
      <c r="IL105" t="str">
        <v>OL02557</v>
      </c>
      <c r="IM105" t="str">
        <v>OL02567</v>
      </c>
      <c r="IN105" t="str">
        <v>OL02653</v>
      </c>
      <c r="IO105" t="str">
        <v>OL02718</v>
      </c>
      <c r="IP105" t="str">
        <v>OL02841</v>
      </c>
      <c r="IQ105" t="str">
        <v>OL02842</v>
      </c>
      <c r="IR105" t="str">
        <v>OL02844</v>
      </c>
      <c r="IS105" t="str">
        <v>OL02871</v>
      </c>
      <c r="IT105" t="str">
        <v>OL02887</v>
      </c>
      <c r="IU105" t="str">
        <v>OL03766</v>
      </c>
      <c r="IV105" t="str">
        <v>OL03868</v>
      </c>
      <c r="IW105" t="str">
        <v>OL03869</v>
      </c>
      <c r="IX105" t="str">
        <v>OL03870</v>
      </c>
      <c r="IY105" t="str">
        <v>OL03873, DWG# 100448-44</v>
      </c>
      <c r="IZ105" t="str">
        <v>OL03949</v>
      </c>
      <c r="JA105" t="str">
        <v xml:space="preserve">OL04043, Section </v>
      </c>
      <c r="JB105" t="str">
        <v xml:space="preserve">OL04044, Section </v>
      </c>
      <c r="JC105" t="str">
        <v>OL04045</v>
      </c>
      <c r="JD105" t="str">
        <v>OL04045, Milled Feature</v>
      </c>
      <c r="JE105" t="str">
        <v>OL04063</v>
      </c>
      <c r="JF105" t="str">
        <v>OL04064</v>
      </c>
      <c r="JG105" t="str">
        <v>OL04065</v>
      </c>
      <c r="JH105" t="str">
        <v>OL04181</v>
      </c>
      <c r="JI105" t="str">
        <v>OL04218</v>
      </c>
      <c r="JJ105" t="str">
        <v>OL04224, See Image</v>
      </c>
      <c r="JK105" t="str">
        <v>OL04374</v>
      </c>
      <c r="JL105" t="str">
        <v>OL04375, Section M-M</v>
      </c>
      <c r="JM105" t="str">
        <v>OL04376, Section M-M</v>
      </c>
      <c r="JN105" t="str">
        <v>OL04443</v>
      </c>
      <c r="JO105" t="str">
        <v>OL04444</v>
      </c>
      <c r="JP105" t="str">
        <v>One side of slot</v>
      </c>
      <c r="JQ105" t="str">
        <v>Other side of slot</v>
      </c>
      <c r="JR105" t="str">
        <v>Out of center more than .002 = Fail</v>
      </c>
      <c r="JS105" t="str">
        <v>Out of center more than.002 = Fail</v>
      </c>
      <c r="JT105" t="str">
        <v>Overlay OL02713</v>
      </c>
    </row>
    <row r="106" spans="1:280">
      <c r="A106" s="74" t="s">
        <v>532</v>
      </c>
      <c r="C106" s="74" t="str" cm="1">
        <f t="array" ref="C106:JT106">TRANSPOSE(_xlfn._xlws.SORT(_xlfn._xlws.FILTER($A$2:$A$279,ISNUMBER(SEARCH('Prt. Lib. &amp; Routine, Table'!M113,$A$2:$A$279)),"not found")))</f>
        <v xml:space="preserve"> 'C', Whirl Blank</v>
      </c>
      <c r="D106" t="str">
        <v xml:space="preserve"> See Image, Constrained</v>
      </c>
      <c r="E106" t="str">
        <v>(.04 to .12 range = Pass)</v>
      </c>
      <c r="F106" t="str">
        <v>(.042 FULL) Go Pin Seat Fully</v>
      </c>
      <c r="G106" t="str">
        <v>(B), Mfg. Tol.</v>
      </c>
      <c r="H106" t="str">
        <v>(B), O.A.L.</v>
      </c>
      <c r="I106" t="str">
        <v>.001 or less =Pass</v>
      </c>
      <c r="J106" t="str">
        <v>.001 or less out of center = Pass</v>
      </c>
      <c r="K106" t="str">
        <v>.002 or Less = Pass</v>
      </c>
      <c r="L106" t="str">
        <v>.002 or Less out of center = Pass</v>
      </c>
      <c r="M106" t="str">
        <v>.005 to .015 = Pass</v>
      </c>
      <c r="N106" t="str">
        <v>.0125 Mean, Section</v>
      </c>
      <c r="O106" t="str">
        <v>.025 or Less in X &amp; Y=Pass</v>
      </c>
      <c r="P106" t="str">
        <v>.038 Mean</v>
      </c>
      <c r="Q106" t="str">
        <v>.063 MM = .0024 IN, See Image</v>
      </c>
      <c r="R106" t="str">
        <v>.063MM = .0024"</v>
      </c>
      <c r="S106" t="str">
        <v>.243 NO-GO, Unconstrained, Must Not Start</v>
      </c>
      <c r="T106" t="str">
        <v>@ Back Face &amp; ID, No Raised Edge</v>
      </c>
      <c r="U106" t="str">
        <v>@ Back Face &amp; OD, No Raised Edge</v>
      </c>
      <c r="V106" t="str">
        <v>@ ID &amp; FACE</v>
      </c>
      <c r="W106" t="str">
        <v>@ OD &amp; BACK FACE</v>
      </c>
      <c r="X106" t="str">
        <v>@ OD &amp; FACE</v>
      </c>
      <c r="Y106" t="str">
        <v>Across from slot</v>
      </c>
      <c r="Z106" t="str">
        <v>All Edge Breaks</v>
      </c>
      <c r="AA106" t="str">
        <v>Attached to bar stock</v>
      </c>
      <c r="AB106" t="str">
        <v xml:space="preserve">Back Turn Fillet Rad. </v>
      </c>
      <c r="AC106" t="str">
        <v>Balloon 1 (DWG FRM0105 Page 2, NV-27)</v>
      </c>
      <c r="AD106" t="str">
        <v>Balloon 1 (DWG FRM0105, NV-30)</v>
      </c>
      <c r="AE106" t="str">
        <v>Balloon 1 (P# 9890002-20) OL00429/A</v>
      </c>
      <c r="AF106" t="str">
        <v>Balloon 1, DWG#FRM0105</v>
      </c>
      <c r="AG106" t="str">
        <v>Balloon 11, See Image</v>
      </c>
      <c r="AH106" t="str">
        <v xml:space="preserve">Balloon 2 (DWG FRM0105 Page 2, NV-27) </v>
      </c>
      <c r="AI106" t="str">
        <v>Balloon 2 (DWG FRM0105, NV-30)</v>
      </c>
      <c r="AJ106" t="str">
        <v>Balloon 2 (P# 9890002-20)</v>
      </c>
      <c r="AK106" t="str">
        <v>Balloon 2, DWG#FRM0105</v>
      </c>
      <c r="AL106" t="str">
        <v>Balloon 2, DWG#FRM0105, See Image</v>
      </c>
      <c r="AM106" t="str">
        <v>Balloon 3 (DWG FRM0105, NV-30 Minor)</v>
      </c>
      <c r="AN106" t="str">
        <v>Balloon 3 (DWG FRM0105, NV-30)</v>
      </c>
      <c r="AO106" t="str">
        <v>Balloon 3 (P# 9890002-20)</v>
      </c>
      <c r="AP106" t="str">
        <v>Balloon 4</v>
      </c>
      <c r="AQ106" t="str">
        <v>Balloon 4 (P# 9890002-20)</v>
      </c>
      <c r="AR106" t="str">
        <v>Below Middle Band</v>
      </c>
      <c r="AS106" t="str">
        <v>Best Fit Pin, .003 or Less =Pass</v>
      </c>
      <c r="AT106" t="str">
        <v>Blank</v>
      </c>
      <c r="AU106" t="str">
        <v>Blank Turn Maj.</v>
      </c>
      <c r="AV106" t="str">
        <v>Blank Turn Maj. Mill Flt., OL4172</v>
      </c>
      <c r="AW106" t="str">
        <v>Blank Without .010 Slots</v>
      </c>
      <c r="AX106" t="str">
        <v>Blank Without .010 Slots, Section</v>
      </c>
      <c r="AY106" t="str">
        <v>Blank without thread</v>
      </c>
      <c r="AZ106" t="str">
        <v xml:space="preserve">Blank, Center of V Grv. </v>
      </c>
      <c r="BA106" t="str">
        <v>Blank, Check R adjacent Balloon 17</v>
      </c>
      <c r="BB106" t="str">
        <v>Blank, EXT. Feature</v>
      </c>
      <c r="BC106" t="str">
        <v>Blank, See Image, OL04335</v>
      </c>
      <c r="BD106" t="str">
        <v>Blank, See Image, OL04336</v>
      </c>
      <c r="BE106" t="str">
        <v xml:space="preserve">Blank, Thrd. </v>
      </c>
      <c r="BF106" t="str">
        <v>Blank, Turn Tip</v>
      </c>
      <c r="BG106" t="str">
        <v>Blank, Without Thrd.</v>
      </c>
      <c r="BH106" t="str">
        <v>Blank, Without Thread</v>
      </c>
      <c r="BI106" t="str">
        <v xml:space="preserve">Blunt Start Blend to Minor </v>
      </c>
      <c r="BJ106" t="str">
        <v>Calc., Use Go HEX</v>
      </c>
      <c r="BK106" t="str">
        <v>Can't dig into OD</v>
      </c>
      <c r="BL106" t="str">
        <v>Carbide Gauge</v>
      </c>
      <c r="BM106" t="str">
        <v xml:space="preserve">Center of V Grv. </v>
      </c>
      <c r="BN106" t="str">
        <v>Centered Less than .03 = Pass</v>
      </c>
      <c r="BO106" t="str">
        <v>Centered within .0005 or Less = Pass</v>
      </c>
      <c r="BP106" t="str">
        <v>Centered within .001 or Less = Pass</v>
      </c>
      <c r="BQ106" t="str">
        <v>Centered within .0254 or Less = Pass</v>
      </c>
      <c r="BR106" t="str">
        <v>Check close to Rod Slot</v>
      </c>
      <c r="BS106" t="str">
        <v>Check every other hole</v>
      </c>
      <c r="BT106" t="str">
        <v>Check Go over full length of slot.</v>
      </c>
      <c r="BU106" t="str">
        <v>Check Near Closed End</v>
      </c>
      <c r="BV106" t="str">
        <v>Check per Print View, Away from Rod Slot</v>
      </c>
      <c r="BW106" t="str">
        <v>Check to Balloon 30 Go Pin</v>
      </c>
      <c r="BX106" t="str">
        <v>Check with .2705 SET Pin Inside Part</v>
      </c>
      <c r="BY106" t="str">
        <v>Check with Hex Up</v>
      </c>
      <c r="BZ106" t="str">
        <v>CMM Blank</v>
      </c>
      <c r="CA106" t="str">
        <v>Confirm Full Radius</v>
      </c>
      <c r="CB106" t="str">
        <v>Constrained in fixture</v>
      </c>
      <c r="CC106" t="str">
        <v>Constrained with Ring</v>
      </c>
      <c r="CD106" t="str">
        <v>Constrained, See Image</v>
      </c>
      <c r="CE106" t="str">
        <v>Dim. "A"</v>
      </c>
      <c r="CF106" t="str">
        <v>Dim. "B"</v>
      </c>
      <c r="CG106" t="str">
        <v>Dim. "C"</v>
      </c>
      <c r="CH106" t="str">
        <v>Dim. "D", Whirl Blank</v>
      </c>
      <c r="CI106" t="str">
        <v>Dim. "G"</v>
      </c>
      <c r="CJ106" t="str">
        <v>Dim. E, Blank Turn Maj. &amp;  Mill Flt</v>
      </c>
      <c r="CK106" t="str">
        <v>Dim. E, Blank Turn Maj.&amp;  Mill Flt</v>
      </c>
      <c r="CL106" t="str">
        <v>Dim. H, Whirl Blank</v>
      </c>
      <c r="CM106" t="str">
        <v>Dim. J, 'Blank Turn Maj. &amp; Whirl Blank</v>
      </c>
      <c r="CN106" t="str">
        <v>Disk Drop Indicator Tip</v>
      </c>
      <c r="CO106" t="str">
        <v>DWG 100448-15, Balloon F_1</v>
      </c>
      <c r="CP106" t="str">
        <v>DWG 100448-15, OL02571</v>
      </c>
      <c r="CQ106" t="str">
        <v>DWG 100448-41</v>
      </c>
      <c r="CR106" t="str">
        <v>DWG 9890040, (10E),Section Part, OL01139</v>
      </c>
      <c r="CS106" t="str">
        <v>DWG 9890040, (10E),Section, OL01139</v>
      </c>
      <c r="CT106" t="str">
        <v>DWG 9890040, (11E)</v>
      </c>
      <c r="CU106" t="str">
        <v>DWG 9890040, (11E), Pins with Flats</v>
      </c>
      <c r="CV106" t="str">
        <v>DWG 9890040, (12E),  Pass=.002 or less</v>
      </c>
      <c r="CW106" t="str">
        <v>DWG 9890040, (12E), See Image</v>
      </c>
      <c r="CX106" t="str">
        <v>DWG 9890040, (1E), OL01431</v>
      </c>
      <c r="CY106" t="str">
        <v>DWG 9890040, (1E), OL01432</v>
      </c>
      <c r="CZ106" t="str">
        <v>DWG 9890040, (2E), OL01432</v>
      </c>
      <c r="DA106" t="str">
        <v>DWG 9890040, (3E)</v>
      </c>
      <c r="DB106" t="str">
        <v>DWG 9890040, (4E)</v>
      </c>
      <c r="DC106" t="str">
        <v>DWG 9890040, (5E), OL02336</v>
      </c>
      <c r="DD106" t="str">
        <v>DWG 9890040, (6E)</v>
      </c>
      <c r="DE106" t="str">
        <v>DWG 9890040, (7E)</v>
      </c>
      <c r="DF106" t="str">
        <v>DWG 9890040, (8E), OL01433</v>
      </c>
      <c r="DG106" t="str">
        <v>DWG 9890040, (8E), OL01433, Section</v>
      </c>
      <c r="DH106" t="str">
        <v>DWG 9890040, (9E), Close to Rod Slot</v>
      </c>
      <c r="DI106" t="str">
        <v>DWG 9890040, (9E),Close to Rod Slot</v>
      </c>
      <c r="DJ106" t="str">
        <v>DWG FRM0105 PAGE 2</v>
      </c>
      <c r="DK106" t="str">
        <v>DWG# 100448-41</v>
      </c>
      <c r="DL106" t="str">
        <v>DWG# 100448-44</v>
      </c>
      <c r="DM106" t="str">
        <v>DWG# 9890003  (1), Section OL00436/A</v>
      </c>
      <c r="DN106" t="str">
        <v>DWG# 9890003 (3), Ring Gauge Constrained</v>
      </c>
      <c r="DO106" t="str">
        <v>DWG# 9890003 (4), Section</v>
      </c>
      <c r="DP106" t="str">
        <v>DWG#100448-26, Balloon 1K, OL02350</v>
      </c>
      <c r="DQ106" t="str">
        <v>DWG#100448-26, Balloon 2K, OL02350</v>
      </c>
      <c r="DR106" t="str">
        <v>DWG#100448-26, Balloon 3K, OL02363</v>
      </c>
      <c r="DS106" t="str">
        <v>DWG#100448-26, Balloon 4K</v>
      </c>
      <c r="DT106" t="str">
        <v>DWG#100448-26, Balloon 5K, Section</v>
      </c>
      <c r="DU106" t="str">
        <v>DWG#100448-26, Balloon 6K</v>
      </c>
      <c r="DV106" t="str">
        <v>DWG#100448-26, Balloon 7K, Section</v>
      </c>
      <c r="DW106" t="str">
        <v>DWG#100448-26, Mfg. Tol.</v>
      </c>
      <c r="DX106" t="str">
        <v>DWG#9890003 (2) Ring Gauge Constrained</v>
      </c>
      <c r="DY106" t="str">
        <v>DWG#9890044</v>
      </c>
      <c r="DZ106" t="str">
        <v>DWG#9890044 .1985 to .2005=Pass</v>
      </c>
      <c r="EA106" t="str">
        <v>DWG#9890044 Overlay OL02441</v>
      </c>
      <c r="EB106" t="str">
        <v>DWG#9890044, OL02441</v>
      </c>
      <c r="EC106" t="str">
        <v>DWG#FRM0105</v>
      </c>
      <c r="ED106" t="str">
        <v>EXT.</v>
      </c>
      <c r="EE106" t="str">
        <v>EXT. Section, OL02460</v>
      </c>
      <c r="EF106" t="str">
        <v>EXT., OL04223</v>
      </c>
      <c r="EG106" t="str">
        <v>Flat Drop Indicator Tip</v>
      </c>
      <c r="EH106" t="str">
        <v>Full Go Pin, No Light, at Radius</v>
      </c>
      <c r="EI106" t="str">
        <v>Function Check</v>
      </c>
      <c r="EJ106" t="str">
        <v>GO Function Gauge</v>
      </c>
      <c r="EK106" t="str">
        <v>Go Gauge for Balloon 1 &amp; 4</v>
      </c>
      <c r="EL106" t="str">
        <v>Go Pin must pass through</v>
      </c>
      <c r="EM106" t="str">
        <v>Greater than .005 = Fail, Section</v>
      </c>
      <c r="EN106" t="str">
        <v>Greater than .025 out of center = Fail</v>
      </c>
      <c r="EO106" t="str">
        <v>Greater than 2.6 = Pass</v>
      </c>
      <c r="EP106" t="str">
        <v>Green = Pass, Red = Fail</v>
      </c>
      <c r="EQ106" t="str">
        <v>Hex Depth</v>
      </c>
      <c r="ER106" t="str">
        <v>Hex Minor</v>
      </c>
      <c r="ES106" t="str">
        <v>Hole Dia.</v>
      </c>
      <c r="ET106" t="str">
        <v>ID Sphere Finish</v>
      </c>
      <c r="EU106" t="str">
        <v>ID/OD Both Sides, Diff. .002 or less = Pass</v>
      </c>
      <c r="EV106" t="str">
        <v>If Looks Big, Section</v>
      </c>
      <c r="EW106" t="str">
        <v>If Looks Small, Section</v>
      </c>
      <c r="EX106" t="str">
        <v>Insp. Close to Break Away, Mfg.Tol.</v>
      </c>
      <c r="EY106" t="str">
        <v>INT.</v>
      </c>
      <c r="EZ106" t="str">
        <v>INT. Section, OL02460</v>
      </c>
      <c r="FA106" t="str">
        <v>INT., OL04223</v>
      </c>
      <c r="FB106" t="str">
        <v>Intersect. of 7.7 &amp; R0.10</v>
      </c>
      <c r="FC106" t="str">
        <v>Intersect. of 8.79 and R.25 MAX</v>
      </c>
      <c r="FD106" t="str">
        <v>Keep Ind. Tip away from corner</v>
      </c>
      <c r="FE106" t="str">
        <v>L31</v>
      </c>
      <c r="FF106" t="str">
        <v>Laser Mark</v>
      </c>
      <c r="FG106" t="str">
        <v>LASER PER NOTE 4</v>
      </c>
      <c r="FH106" t="str">
        <v>LASER PER NOTE 4, Final Check 1 only</v>
      </c>
      <c r="FI106" t="str">
        <v>Less than .002 out of center = Pass</v>
      </c>
      <c r="FJ106" t="str">
        <v>Less than 2.75 = Pass, Section</v>
      </c>
      <c r="FK106" t="str">
        <v>List as pin. Not Calibrated</v>
      </c>
      <c r="FL106" t="str">
        <v>M9 X 1.25 BUTT See Comment Image</v>
      </c>
      <c r="FM106" t="str">
        <v>Manual Section</v>
      </c>
      <c r="FN106" t="str">
        <v>Max Deep .241 NO-GO =.42</v>
      </c>
      <c r="FO106" t="str">
        <v>MAX Depth of (Note 7) .241 NO-GO Pin</v>
      </c>
      <c r="FP106" t="str">
        <v>Measure from Blue Line, See Image</v>
      </c>
      <c r="FQ106" t="str">
        <v>Measure Width of Blue Area, See Image</v>
      </c>
      <c r="FR106" t="str">
        <v>Mfg. Tol</v>
      </c>
      <c r="FS106" t="str">
        <v>Mfg. Tol, See Image</v>
      </c>
      <c r="FT106" t="str">
        <v>Mfg. Tol.</v>
      </c>
      <c r="FU106" t="str">
        <v>Mfg. Tol. "A"</v>
      </c>
      <c r="FV106" t="str">
        <v>Mfg. Tol. (Zero on Gauge Full Dia. Lead)</v>
      </c>
      <c r="FW106" t="str">
        <v>Mfg. Tol. Balloon 11, See Image</v>
      </c>
      <c r="FX106" t="str">
        <v>Mfg. Tol. Balloon 4</v>
      </c>
      <c r="FY106" t="str">
        <v>Mfg. Tol. Balloon 7</v>
      </c>
      <c r="FZ106" t="str">
        <v xml:space="preserve">Mfg. Tol. C-Bore Face (Ballo 28) </v>
      </c>
      <c r="GA106" t="str">
        <v>Mfg. Tol. Section</v>
      </c>
      <c r="GB106" t="str">
        <v>Mfg. Tol. See Image</v>
      </c>
      <c r="GC106" t="str">
        <v>Mfg. Tol., 3 Places, Record MAX</v>
      </c>
      <c r="GD106" t="str">
        <v>Mfg. Tol., Balloon 11</v>
      </c>
      <c r="GE106" t="str">
        <v>Mfg. Tol., Balloon 7</v>
      </c>
      <c r="GF106" t="str">
        <v>Mfg. Tol., Blank</v>
      </c>
      <c r="GG106" t="str">
        <v>Mfg. Tol., Blank, Balloon 12</v>
      </c>
      <c r="GH106" t="str">
        <v>Mfg. Tol., Blend to SØ.320</v>
      </c>
      <c r="GI106" t="str">
        <v>Mfg. Tol., Calculation</v>
      </c>
      <c r="GJ106" t="str">
        <v>Mfg. Tol., For Mill Fixture</v>
      </c>
      <c r="GK106" t="str">
        <v>Mfg. Tol., L32</v>
      </c>
      <c r="GL106" t="str">
        <v>Mfg. Tol., L33</v>
      </c>
      <c r="GM106" t="str">
        <v>Mfg. Tol., No Tool Marks</v>
      </c>
      <c r="GN106" t="str">
        <v>Mfg. Tol., OL03361</v>
      </c>
      <c r="GO106" t="str">
        <v>Mfg. Tol., Record off center value</v>
      </c>
      <c r="GP106" t="str">
        <v>Mfg. Tol., Same 3 Places, Record MIN</v>
      </c>
      <c r="GQ106" t="str">
        <v>Mfg. Tol., Section</v>
      </c>
      <c r="GR106" t="str">
        <v>Mfg. Tol., Section B-B</v>
      </c>
      <c r="GS106" t="str">
        <v>Mfg. Tol., Section, OL03361</v>
      </c>
      <c r="GT106" t="str">
        <v>Mfg. Tol., Section, Per Note 2</v>
      </c>
      <c r="GU106" t="str">
        <v>Mfg. Tol., See Image</v>
      </c>
      <c r="GV106" t="str">
        <v>Mfg. Tol., See Image, Bore in Blue</v>
      </c>
      <c r="GW106" t="str">
        <v>Mfg. Tol., See Image, Hook Tip</v>
      </c>
      <c r="GX106" t="str">
        <v>Mfg. Tol., Sharp Okay No Burr</v>
      </c>
      <c r="GY106" t="str">
        <v>Mfg. Tol., Threadless Blank</v>
      </c>
      <c r="GZ106" t="str">
        <v>Mfg.Tol.</v>
      </c>
      <c r="HA106" t="str">
        <v>Mgf. To., T.S.C.</v>
      </c>
      <c r="HB106" t="str">
        <v>Milled Feature</v>
      </c>
      <c r="HC106" t="str">
        <v>Milled Feature, OL04045</v>
      </c>
      <c r="HD106" t="str">
        <v>More than .0005 out of center = Fail</v>
      </c>
      <c r="HE106" t="str">
        <v>Must Pass Through</v>
      </c>
      <c r="HF106" t="str">
        <v>Must pass through gauge</v>
      </c>
      <c r="HG106" t="str">
        <v>Must Pass Through Go Gauge</v>
      </c>
      <c r="HH106" t="str">
        <v>Must Pass, See Image.</v>
      </c>
      <c r="HI106" t="str">
        <v>NA</v>
      </c>
      <c r="HJ106" t="str">
        <v>Narrow Area</v>
      </c>
      <c r="HK106" t="str">
        <v>Near Balloon 21</v>
      </c>
      <c r="HL106" t="str">
        <v>Near Datum B</v>
      </c>
      <c r="HM106" t="str">
        <v>Neck Dia.</v>
      </c>
      <c r="HN106" t="str">
        <v>Neck to Head Rad.</v>
      </c>
      <c r="HO106" t="str">
        <v>No Copper Deposits Allowed</v>
      </c>
      <c r="HP106" t="str">
        <v>No Section</v>
      </c>
      <c r="HQ106" t="str">
        <v>No Section, .01 to .014 = Pass</v>
      </c>
      <c r="HR106" t="str">
        <v>No Section, Rotate Part</v>
      </c>
      <c r="HS106" t="str">
        <v>No Section, See Image</v>
      </c>
      <c r="HT106" t="str">
        <v>No Slot, Section B-B</v>
      </c>
      <c r="HU106" t="str">
        <v>No visual step = Pass</v>
      </c>
      <c r="HV106" t="str">
        <v>Not to exceed .95 Deep</v>
      </c>
      <c r="HW106" t="str">
        <v>Note 1</v>
      </c>
      <c r="HX106" t="str">
        <v>OL00333/A</v>
      </c>
      <c r="HY106" t="str">
        <v>OL00519</v>
      </c>
      <c r="HZ106" t="str">
        <v>OL00520</v>
      </c>
      <c r="IA106" t="str">
        <v>OL00529</v>
      </c>
      <c r="IB106" t="str">
        <v>OL00542</v>
      </c>
      <c r="IC106" t="str">
        <v>OL00724</v>
      </c>
      <c r="ID106" t="str">
        <v>OL01250</v>
      </c>
      <c r="IE106" t="str">
        <v>OL01869, Threadless Blank</v>
      </c>
      <c r="IF106" t="str">
        <v>OL01870, Section</v>
      </c>
      <c r="IG106" t="str">
        <v>OL02255</v>
      </c>
      <c r="IH106" t="str">
        <v>OL02255, Mfg. Tol.</v>
      </c>
      <c r="II106" t="str">
        <v>OL02302</v>
      </c>
      <c r="IJ106" t="str">
        <v xml:space="preserve">OL02318  needed per image instructions </v>
      </c>
      <c r="IK106" t="str">
        <v>OL02556</v>
      </c>
      <c r="IL106" t="str">
        <v>OL02557</v>
      </c>
      <c r="IM106" t="str">
        <v>OL02567</v>
      </c>
      <c r="IN106" t="str">
        <v>OL02653</v>
      </c>
      <c r="IO106" t="str">
        <v>OL02718</v>
      </c>
      <c r="IP106" t="str">
        <v>OL02841</v>
      </c>
      <c r="IQ106" t="str">
        <v>OL02842</v>
      </c>
      <c r="IR106" t="str">
        <v>OL02844</v>
      </c>
      <c r="IS106" t="str">
        <v>OL02871</v>
      </c>
      <c r="IT106" t="str">
        <v>OL02887</v>
      </c>
      <c r="IU106" t="str">
        <v>OL03766</v>
      </c>
      <c r="IV106" t="str">
        <v>OL03868</v>
      </c>
      <c r="IW106" t="str">
        <v>OL03869</v>
      </c>
      <c r="IX106" t="str">
        <v>OL03870</v>
      </c>
      <c r="IY106" t="str">
        <v>OL03873, DWG# 100448-44</v>
      </c>
      <c r="IZ106" t="str">
        <v>OL03949</v>
      </c>
      <c r="JA106" t="str">
        <v xml:space="preserve">OL04043, Section </v>
      </c>
      <c r="JB106" t="str">
        <v xml:space="preserve">OL04044, Section </v>
      </c>
      <c r="JC106" t="str">
        <v>OL04045</v>
      </c>
      <c r="JD106" t="str">
        <v>OL04045, Milled Feature</v>
      </c>
      <c r="JE106" t="str">
        <v>OL04063</v>
      </c>
      <c r="JF106" t="str">
        <v>OL04064</v>
      </c>
      <c r="JG106" t="str">
        <v>OL04065</v>
      </c>
      <c r="JH106" t="str">
        <v>OL04181</v>
      </c>
      <c r="JI106" t="str">
        <v>OL04218</v>
      </c>
      <c r="JJ106" t="str">
        <v>OL04224, See Image</v>
      </c>
      <c r="JK106" t="str">
        <v>OL04374</v>
      </c>
      <c r="JL106" t="str">
        <v>OL04375, Section M-M</v>
      </c>
      <c r="JM106" t="str">
        <v>OL04376, Section M-M</v>
      </c>
      <c r="JN106" t="str">
        <v>OL04443</v>
      </c>
      <c r="JO106" t="str">
        <v>OL04444</v>
      </c>
      <c r="JP106" t="str">
        <v>One side of slot</v>
      </c>
      <c r="JQ106" t="str">
        <v>Other side of slot</v>
      </c>
      <c r="JR106" t="str">
        <v>Out of center more than .002 = Fail</v>
      </c>
      <c r="JS106" t="str">
        <v>Out of center more than.002 = Fail</v>
      </c>
      <c r="JT106" t="str">
        <v>Overlay OL02713</v>
      </c>
    </row>
    <row r="107" spans="1:280">
      <c r="A107" s="74" t="s">
        <v>533</v>
      </c>
      <c r="C107" s="74" t="str" cm="1">
        <f t="array" ref="C107:JT107">TRANSPOSE(_xlfn._xlws.SORT(_xlfn._xlws.FILTER($A$2:$A$279,ISNUMBER(SEARCH('Prt. Lib. &amp; Routine, Table'!M114,$A$2:$A$279)),"not found")))</f>
        <v xml:space="preserve"> 'C', Whirl Blank</v>
      </c>
      <c r="D107" t="str">
        <v xml:space="preserve"> See Image, Constrained</v>
      </c>
      <c r="E107" t="str">
        <v>(.04 to .12 range = Pass)</v>
      </c>
      <c r="F107" t="str">
        <v>(.042 FULL) Go Pin Seat Fully</v>
      </c>
      <c r="G107" t="str">
        <v>(B), Mfg. Tol.</v>
      </c>
      <c r="H107" t="str">
        <v>(B), O.A.L.</v>
      </c>
      <c r="I107" t="str">
        <v>.001 or less =Pass</v>
      </c>
      <c r="J107" t="str">
        <v>.001 or less out of center = Pass</v>
      </c>
      <c r="K107" t="str">
        <v>.002 or Less = Pass</v>
      </c>
      <c r="L107" t="str">
        <v>.002 or Less out of center = Pass</v>
      </c>
      <c r="M107" t="str">
        <v>.005 to .015 = Pass</v>
      </c>
      <c r="N107" t="str">
        <v>.0125 Mean, Section</v>
      </c>
      <c r="O107" t="str">
        <v>.025 or Less in X &amp; Y=Pass</v>
      </c>
      <c r="P107" t="str">
        <v>.038 Mean</v>
      </c>
      <c r="Q107" t="str">
        <v>.063 MM = .0024 IN, See Image</v>
      </c>
      <c r="R107" t="str">
        <v>.063MM = .0024"</v>
      </c>
      <c r="S107" t="str">
        <v>.243 NO-GO, Unconstrained, Must Not Start</v>
      </c>
      <c r="T107" t="str">
        <v>@ Back Face &amp; ID, No Raised Edge</v>
      </c>
      <c r="U107" t="str">
        <v>@ Back Face &amp; OD, No Raised Edge</v>
      </c>
      <c r="V107" t="str">
        <v>@ ID &amp; FACE</v>
      </c>
      <c r="W107" t="str">
        <v>@ OD &amp; BACK FACE</v>
      </c>
      <c r="X107" t="str">
        <v>@ OD &amp; FACE</v>
      </c>
      <c r="Y107" t="str">
        <v>Across from slot</v>
      </c>
      <c r="Z107" t="str">
        <v>All Edge Breaks</v>
      </c>
      <c r="AA107" t="str">
        <v>Attached to bar stock</v>
      </c>
      <c r="AB107" t="str">
        <v xml:space="preserve">Back Turn Fillet Rad. </v>
      </c>
      <c r="AC107" t="str">
        <v>Balloon 1 (DWG FRM0105 Page 2, NV-27)</v>
      </c>
      <c r="AD107" t="str">
        <v>Balloon 1 (DWG FRM0105, NV-30)</v>
      </c>
      <c r="AE107" t="str">
        <v>Balloon 1 (P# 9890002-20) OL00429/A</v>
      </c>
      <c r="AF107" t="str">
        <v>Balloon 1, DWG#FRM0105</v>
      </c>
      <c r="AG107" t="str">
        <v>Balloon 11, See Image</v>
      </c>
      <c r="AH107" t="str">
        <v xml:space="preserve">Balloon 2 (DWG FRM0105 Page 2, NV-27) </v>
      </c>
      <c r="AI107" t="str">
        <v>Balloon 2 (DWG FRM0105, NV-30)</v>
      </c>
      <c r="AJ107" t="str">
        <v>Balloon 2 (P# 9890002-20)</v>
      </c>
      <c r="AK107" t="str">
        <v>Balloon 2, DWG#FRM0105</v>
      </c>
      <c r="AL107" t="str">
        <v>Balloon 2, DWG#FRM0105, See Image</v>
      </c>
      <c r="AM107" t="str">
        <v>Balloon 3 (DWG FRM0105, NV-30 Minor)</v>
      </c>
      <c r="AN107" t="str">
        <v>Balloon 3 (DWG FRM0105, NV-30)</v>
      </c>
      <c r="AO107" t="str">
        <v>Balloon 3 (P# 9890002-20)</v>
      </c>
      <c r="AP107" t="str">
        <v>Balloon 4</v>
      </c>
      <c r="AQ107" t="str">
        <v>Balloon 4 (P# 9890002-20)</v>
      </c>
      <c r="AR107" t="str">
        <v>Below Middle Band</v>
      </c>
      <c r="AS107" t="str">
        <v>Best Fit Pin, .003 or Less =Pass</v>
      </c>
      <c r="AT107" t="str">
        <v>Blank</v>
      </c>
      <c r="AU107" t="str">
        <v>Blank Turn Maj.</v>
      </c>
      <c r="AV107" t="str">
        <v>Blank Turn Maj. Mill Flt., OL4172</v>
      </c>
      <c r="AW107" t="str">
        <v>Blank Without .010 Slots</v>
      </c>
      <c r="AX107" t="str">
        <v>Blank Without .010 Slots, Section</v>
      </c>
      <c r="AY107" t="str">
        <v>Blank without thread</v>
      </c>
      <c r="AZ107" t="str">
        <v xml:space="preserve">Blank, Center of V Grv. </v>
      </c>
      <c r="BA107" t="str">
        <v>Blank, Check R adjacent Balloon 17</v>
      </c>
      <c r="BB107" t="str">
        <v>Blank, EXT. Feature</v>
      </c>
      <c r="BC107" t="str">
        <v>Blank, See Image, OL04335</v>
      </c>
      <c r="BD107" t="str">
        <v>Blank, See Image, OL04336</v>
      </c>
      <c r="BE107" t="str">
        <v xml:space="preserve">Blank, Thrd. </v>
      </c>
      <c r="BF107" t="str">
        <v>Blank, Turn Tip</v>
      </c>
      <c r="BG107" t="str">
        <v>Blank, Without Thrd.</v>
      </c>
      <c r="BH107" t="str">
        <v>Blank, Without Thread</v>
      </c>
      <c r="BI107" t="str">
        <v xml:space="preserve">Blunt Start Blend to Minor </v>
      </c>
      <c r="BJ107" t="str">
        <v>Calc., Use Go HEX</v>
      </c>
      <c r="BK107" t="str">
        <v>Can't dig into OD</v>
      </c>
      <c r="BL107" t="str">
        <v>Carbide Gauge</v>
      </c>
      <c r="BM107" t="str">
        <v xml:space="preserve">Center of V Grv. </v>
      </c>
      <c r="BN107" t="str">
        <v>Centered Less than .03 = Pass</v>
      </c>
      <c r="BO107" t="str">
        <v>Centered within .0005 or Less = Pass</v>
      </c>
      <c r="BP107" t="str">
        <v>Centered within .001 or Less = Pass</v>
      </c>
      <c r="BQ107" t="str">
        <v>Centered within .0254 or Less = Pass</v>
      </c>
      <c r="BR107" t="str">
        <v>Check close to Rod Slot</v>
      </c>
      <c r="BS107" t="str">
        <v>Check every other hole</v>
      </c>
      <c r="BT107" t="str">
        <v>Check Go over full length of slot.</v>
      </c>
      <c r="BU107" t="str">
        <v>Check Near Closed End</v>
      </c>
      <c r="BV107" t="str">
        <v>Check per Print View, Away from Rod Slot</v>
      </c>
      <c r="BW107" t="str">
        <v>Check to Balloon 30 Go Pin</v>
      </c>
      <c r="BX107" t="str">
        <v>Check with .2705 SET Pin Inside Part</v>
      </c>
      <c r="BY107" t="str">
        <v>Check with Hex Up</v>
      </c>
      <c r="BZ107" t="str">
        <v>CMM Blank</v>
      </c>
      <c r="CA107" t="str">
        <v>Confirm Full Radius</v>
      </c>
      <c r="CB107" t="str">
        <v>Constrained in fixture</v>
      </c>
      <c r="CC107" t="str">
        <v>Constrained with Ring</v>
      </c>
      <c r="CD107" t="str">
        <v>Constrained, See Image</v>
      </c>
      <c r="CE107" t="str">
        <v>Dim. "A"</v>
      </c>
      <c r="CF107" t="str">
        <v>Dim. "B"</v>
      </c>
      <c r="CG107" t="str">
        <v>Dim. "C"</v>
      </c>
      <c r="CH107" t="str">
        <v>Dim. "D", Whirl Blank</v>
      </c>
      <c r="CI107" t="str">
        <v>Dim. "G"</v>
      </c>
      <c r="CJ107" t="str">
        <v>Dim. E, Blank Turn Maj. &amp;  Mill Flt</v>
      </c>
      <c r="CK107" t="str">
        <v>Dim. E, Blank Turn Maj.&amp;  Mill Flt</v>
      </c>
      <c r="CL107" t="str">
        <v>Dim. H, Whirl Blank</v>
      </c>
      <c r="CM107" t="str">
        <v>Dim. J, 'Blank Turn Maj. &amp; Whirl Blank</v>
      </c>
      <c r="CN107" t="str">
        <v>Disk Drop Indicator Tip</v>
      </c>
      <c r="CO107" t="str">
        <v>DWG 100448-15, Balloon F_1</v>
      </c>
      <c r="CP107" t="str">
        <v>DWG 100448-15, OL02571</v>
      </c>
      <c r="CQ107" t="str">
        <v>DWG 100448-41</v>
      </c>
      <c r="CR107" t="str">
        <v>DWG 9890040, (10E),Section Part, OL01139</v>
      </c>
      <c r="CS107" t="str">
        <v>DWG 9890040, (10E),Section, OL01139</v>
      </c>
      <c r="CT107" t="str">
        <v>DWG 9890040, (11E)</v>
      </c>
      <c r="CU107" t="str">
        <v>DWG 9890040, (11E), Pins with Flats</v>
      </c>
      <c r="CV107" t="str">
        <v>DWG 9890040, (12E),  Pass=.002 or less</v>
      </c>
      <c r="CW107" t="str">
        <v>DWG 9890040, (12E), See Image</v>
      </c>
      <c r="CX107" t="str">
        <v>DWG 9890040, (1E), OL01431</v>
      </c>
      <c r="CY107" t="str">
        <v>DWG 9890040, (1E), OL01432</v>
      </c>
      <c r="CZ107" t="str">
        <v>DWG 9890040, (2E), OL01432</v>
      </c>
      <c r="DA107" t="str">
        <v>DWG 9890040, (3E)</v>
      </c>
      <c r="DB107" t="str">
        <v>DWG 9890040, (4E)</v>
      </c>
      <c r="DC107" t="str">
        <v>DWG 9890040, (5E), OL02336</v>
      </c>
      <c r="DD107" t="str">
        <v>DWG 9890040, (6E)</v>
      </c>
      <c r="DE107" t="str">
        <v>DWG 9890040, (7E)</v>
      </c>
      <c r="DF107" t="str">
        <v>DWG 9890040, (8E), OL01433</v>
      </c>
      <c r="DG107" t="str">
        <v>DWG 9890040, (8E), OL01433, Section</v>
      </c>
      <c r="DH107" t="str">
        <v>DWG 9890040, (9E), Close to Rod Slot</v>
      </c>
      <c r="DI107" t="str">
        <v>DWG 9890040, (9E),Close to Rod Slot</v>
      </c>
      <c r="DJ107" t="str">
        <v>DWG FRM0105 PAGE 2</v>
      </c>
      <c r="DK107" t="str">
        <v>DWG# 100448-41</v>
      </c>
      <c r="DL107" t="str">
        <v>DWG# 100448-44</v>
      </c>
      <c r="DM107" t="str">
        <v>DWG# 9890003  (1), Section OL00436/A</v>
      </c>
      <c r="DN107" t="str">
        <v>DWG# 9890003 (3), Ring Gauge Constrained</v>
      </c>
      <c r="DO107" t="str">
        <v>DWG# 9890003 (4), Section</v>
      </c>
      <c r="DP107" t="str">
        <v>DWG#100448-26, Balloon 1K, OL02350</v>
      </c>
      <c r="DQ107" t="str">
        <v>DWG#100448-26, Balloon 2K, OL02350</v>
      </c>
      <c r="DR107" t="str">
        <v>DWG#100448-26, Balloon 3K, OL02363</v>
      </c>
      <c r="DS107" t="str">
        <v>DWG#100448-26, Balloon 4K</v>
      </c>
      <c r="DT107" t="str">
        <v>DWG#100448-26, Balloon 5K, Section</v>
      </c>
      <c r="DU107" t="str">
        <v>DWG#100448-26, Balloon 6K</v>
      </c>
      <c r="DV107" t="str">
        <v>DWG#100448-26, Balloon 7K, Section</v>
      </c>
      <c r="DW107" t="str">
        <v>DWG#100448-26, Mfg. Tol.</v>
      </c>
      <c r="DX107" t="str">
        <v>DWG#9890003 (2) Ring Gauge Constrained</v>
      </c>
      <c r="DY107" t="str">
        <v>DWG#9890044</v>
      </c>
      <c r="DZ107" t="str">
        <v>DWG#9890044 .1985 to .2005=Pass</v>
      </c>
      <c r="EA107" t="str">
        <v>DWG#9890044 Overlay OL02441</v>
      </c>
      <c r="EB107" t="str">
        <v>DWG#9890044, OL02441</v>
      </c>
      <c r="EC107" t="str">
        <v>DWG#FRM0105</v>
      </c>
      <c r="ED107" t="str">
        <v>EXT.</v>
      </c>
      <c r="EE107" t="str">
        <v>EXT. Section, OL02460</v>
      </c>
      <c r="EF107" t="str">
        <v>EXT., OL04223</v>
      </c>
      <c r="EG107" t="str">
        <v>Flat Drop Indicator Tip</v>
      </c>
      <c r="EH107" t="str">
        <v>Full Go Pin, No Light, at Radius</v>
      </c>
      <c r="EI107" t="str">
        <v>Function Check</v>
      </c>
      <c r="EJ107" t="str">
        <v>GO Function Gauge</v>
      </c>
      <c r="EK107" t="str">
        <v>Go Gauge for Balloon 1 &amp; 4</v>
      </c>
      <c r="EL107" t="str">
        <v>Go Pin must pass through</v>
      </c>
      <c r="EM107" t="str">
        <v>Greater than .005 = Fail, Section</v>
      </c>
      <c r="EN107" t="str">
        <v>Greater than .025 out of center = Fail</v>
      </c>
      <c r="EO107" t="str">
        <v>Greater than 2.6 = Pass</v>
      </c>
      <c r="EP107" t="str">
        <v>Green = Pass, Red = Fail</v>
      </c>
      <c r="EQ107" t="str">
        <v>Hex Depth</v>
      </c>
      <c r="ER107" t="str">
        <v>Hex Minor</v>
      </c>
      <c r="ES107" t="str">
        <v>Hole Dia.</v>
      </c>
      <c r="ET107" t="str">
        <v>ID Sphere Finish</v>
      </c>
      <c r="EU107" t="str">
        <v>ID/OD Both Sides, Diff. .002 or less = Pass</v>
      </c>
      <c r="EV107" t="str">
        <v>If Looks Big, Section</v>
      </c>
      <c r="EW107" t="str">
        <v>If Looks Small, Section</v>
      </c>
      <c r="EX107" t="str">
        <v>Insp. Close to Break Away, Mfg.Tol.</v>
      </c>
      <c r="EY107" t="str">
        <v>INT.</v>
      </c>
      <c r="EZ107" t="str">
        <v>INT. Section, OL02460</v>
      </c>
      <c r="FA107" t="str">
        <v>INT., OL04223</v>
      </c>
      <c r="FB107" t="str">
        <v>Intersect. of 7.7 &amp; R0.10</v>
      </c>
      <c r="FC107" t="str">
        <v>Intersect. of 8.79 and R.25 MAX</v>
      </c>
      <c r="FD107" t="str">
        <v>Keep Ind. Tip away from corner</v>
      </c>
      <c r="FE107" t="str">
        <v>L31</v>
      </c>
      <c r="FF107" t="str">
        <v>Laser Mark</v>
      </c>
      <c r="FG107" t="str">
        <v>LASER PER NOTE 4</v>
      </c>
      <c r="FH107" t="str">
        <v>LASER PER NOTE 4, Final Check 1 only</v>
      </c>
      <c r="FI107" t="str">
        <v>Less than .002 out of center = Pass</v>
      </c>
      <c r="FJ107" t="str">
        <v>Less than 2.75 = Pass, Section</v>
      </c>
      <c r="FK107" t="str">
        <v>List as pin. Not Calibrated</v>
      </c>
      <c r="FL107" t="str">
        <v>M9 X 1.25 BUTT See Comment Image</v>
      </c>
      <c r="FM107" t="str">
        <v>Manual Section</v>
      </c>
      <c r="FN107" t="str">
        <v>Max Deep .241 NO-GO =.42</v>
      </c>
      <c r="FO107" t="str">
        <v>MAX Depth of (Note 7) .241 NO-GO Pin</v>
      </c>
      <c r="FP107" t="str">
        <v>Measure from Blue Line, See Image</v>
      </c>
      <c r="FQ107" t="str">
        <v>Measure Width of Blue Area, See Image</v>
      </c>
      <c r="FR107" t="str">
        <v>Mfg. Tol</v>
      </c>
      <c r="FS107" t="str">
        <v>Mfg. Tol, See Image</v>
      </c>
      <c r="FT107" t="str">
        <v>Mfg. Tol.</v>
      </c>
      <c r="FU107" t="str">
        <v>Mfg. Tol. "A"</v>
      </c>
      <c r="FV107" t="str">
        <v>Mfg. Tol. (Zero on Gauge Full Dia. Lead)</v>
      </c>
      <c r="FW107" t="str">
        <v>Mfg. Tol. Balloon 11, See Image</v>
      </c>
      <c r="FX107" t="str">
        <v>Mfg. Tol. Balloon 4</v>
      </c>
      <c r="FY107" t="str">
        <v>Mfg. Tol. Balloon 7</v>
      </c>
      <c r="FZ107" t="str">
        <v xml:space="preserve">Mfg. Tol. C-Bore Face (Ballo 28) </v>
      </c>
      <c r="GA107" t="str">
        <v>Mfg. Tol. Section</v>
      </c>
      <c r="GB107" t="str">
        <v>Mfg. Tol. See Image</v>
      </c>
      <c r="GC107" t="str">
        <v>Mfg. Tol., 3 Places, Record MAX</v>
      </c>
      <c r="GD107" t="str">
        <v>Mfg. Tol., Balloon 11</v>
      </c>
      <c r="GE107" t="str">
        <v>Mfg. Tol., Balloon 7</v>
      </c>
      <c r="GF107" t="str">
        <v>Mfg. Tol., Blank</v>
      </c>
      <c r="GG107" t="str">
        <v>Mfg. Tol., Blank, Balloon 12</v>
      </c>
      <c r="GH107" t="str">
        <v>Mfg. Tol., Blend to SØ.320</v>
      </c>
      <c r="GI107" t="str">
        <v>Mfg. Tol., Calculation</v>
      </c>
      <c r="GJ107" t="str">
        <v>Mfg. Tol., For Mill Fixture</v>
      </c>
      <c r="GK107" t="str">
        <v>Mfg. Tol., L32</v>
      </c>
      <c r="GL107" t="str">
        <v>Mfg. Tol., L33</v>
      </c>
      <c r="GM107" t="str">
        <v>Mfg. Tol., No Tool Marks</v>
      </c>
      <c r="GN107" t="str">
        <v>Mfg. Tol., OL03361</v>
      </c>
      <c r="GO107" t="str">
        <v>Mfg. Tol., Record off center value</v>
      </c>
      <c r="GP107" t="str">
        <v>Mfg. Tol., Same 3 Places, Record MIN</v>
      </c>
      <c r="GQ107" t="str">
        <v>Mfg. Tol., Section</v>
      </c>
      <c r="GR107" t="str">
        <v>Mfg. Tol., Section B-B</v>
      </c>
      <c r="GS107" t="str">
        <v>Mfg. Tol., Section, OL03361</v>
      </c>
      <c r="GT107" t="str">
        <v>Mfg. Tol., Section, Per Note 2</v>
      </c>
      <c r="GU107" t="str">
        <v>Mfg. Tol., See Image</v>
      </c>
      <c r="GV107" t="str">
        <v>Mfg. Tol., See Image, Bore in Blue</v>
      </c>
      <c r="GW107" t="str">
        <v>Mfg. Tol., See Image, Hook Tip</v>
      </c>
      <c r="GX107" t="str">
        <v>Mfg. Tol., Sharp Okay No Burr</v>
      </c>
      <c r="GY107" t="str">
        <v>Mfg. Tol., Threadless Blank</v>
      </c>
      <c r="GZ107" t="str">
        <v>Mfg.Tol.</v>
      </c>
      <c r="HA107" t="str">
        <v>Mgf. To., T.S.C.</v>
      </c>
      <c r="HB107" t="str">
        <v>Milled Feature</v>
      </c>
      <c r="HC107" t="str">
        <v>Milled Feature, OL04045</v>
      </c>
      <c r="HD107" t="str">
        <v>More than .0005 out of center = Fail</v>
      </c>
      <c r="HE107" t="str">
        <v>Must Pass Through</v>
      </c>
      <c r="HF107" t="str">
        <v>Must pass through gauge</v>
      </c>
      <c r="HG107" t="str">
        <v>Must Pass Through Go Gauge</v>
      </c>
      <c r="HH107" t="str">
        <v>Must Pass, See Image.</v>
      </c>
      <c r="HI107" t="str">
        <v>NA</v>
      </c>
      <c r="HJ107" t="str">
        <v>Narrow Area</v>
      </c>
      <c r="HK107" t="str">
        <v>Near Balloon 21</v>
      </c>
      <c r="HL107" t="str">
        <v>Near Datum B</v>
      </c>
      <c r="HM107" t="str">
        <v>Neck Dia.</v>
      </c>
      <c r="HN107" t="str">
        <v>Neck to Head Rad.</v>
      </c>
      <c r="HO107" t="str">
        <v>No Copper Deposits Allowed</v>
      </c>
      <c r="HP107" t="str">
        <v>No Section</v>
      </c>
      <c r="HQ107" t="str">
        <v>No Section, .01 to .014 = Pass</v>
      </c>
      <c r="HR107" t="str">
        <v>No Section, Rotate Part</v>
      </c>
      <c r="HS107" t="str">
        <v>No Section, See Image</v>
      </c>
      <c r="HT107" t="str">
        <v>No Slot, Section B-B</v>
      </c>
      <c r="HU107" t="str">
        <v>No visual step = Pass</v>
      </c>
      <c r="HV107" t="str">
        <v>Not to exceed .95 Deep</v>
      </c>
      <c r="HW107" t="str">
        <v>Note 1</v>
      </c>
      <c r="HX107" t="str">
        <v>OL00333/A</v>
      </c>
      <c r="HY107" t="str">
        <v>OL00519</v>
      </c>
      <c r="HZ107" t="str">
        <v>OL00520</v>
      </c>
      <c r="IA107" t="str">
        <v>OL00529</v>
      </c>
      <c r="IB107" t="str">
        <v>OL00542</v>
      </c>
      <c r="IC107" t="str">
        <v>OL00724</v>
      </c>
      <c r="ID107" t="str">
        <v>OL01250</v>
      </c>
      <c r="IE107" t="str">
        <v>OL01869, Threadless Blank</v>
      </c>
      <c r="IF107" t="str">
        <v>OL01870, Section</v>
      </c>
      <c r="IG107" t="str">
        <v>OL02255</v>
      </c>
      <c r="IH107" t="str">
        <v>OL02255, Mfg. Tol.</v>
      </c>
      <c r="II107" t="str">
        <v>OL02302</v>
      </c>
      <c r="IJ107" t="str">
        <v xml:space="preserve">OL02318  needed per image instructions </v>
      </c>
      <c r="IK107" t="str">
        <v>OL02556</v>
      </c>
      <c r="IL107" t="str">
        <v>OL02557</v>
      </c>
      <c r="IM107" t="str">
        <v>OL02567</v>
      </c>
      <c r="IN107" t="str">
        <v>OL02653</v>
      </c>
      <c r="IO107" t="str">
        <v>OL02718</v>
      </c>
      <c r="IP107" t="str">
        <v>OL02841</v>
      </c>
      <c r="IQ107" t="str">
        <v>OL02842</v>
      </c>
      <c r="IR107" t="str">
        <v>OL02844</v>
      </c>
      <c r="IS107" t="str">
        <v>OL02871</v>
      </c>
      <c r="IT107" t="str">
        <v>OL02887</v>
      </c>
      <c r="IU107" t="str">
        <v>OL03766</v>
      </c>
      <c r="IV107" t="str">
        <v>OL03868</v>
      </c>
      <c r="IW107" t="str">
        <v>OL03869</v>
      </c>
      <c r="IX107" t="str">
        <v>OL03870</v>
      </c>
      <c r="IY107" t="str">
        <v>OL03873, DWG# 100448-44</v>
      </c>
      <c r="IZ107" t="str">
        <v>OL03949</v>
      </c>
      <c r="JA107" t="str">
        <v xml:space="preserve">OL04043, Section </v>
      </c>
      <c r="JB107" t="str">
        <v xml:space="preserve">OL04044, Section </v>
      </c>
      <c r="JC107" t="str">
        <v>OL04045</v>
      </c>
      <c r="JD107" t="str">
        <v>OL04045, Milled Feature</v>
      </c>
      <c r="JE107" t="str">
        <v>OL04063</v>
      </c>
      <c r="JF107" t="str">
        <v>OL04064</v>
      </c>
      <c r="JG107" t="str">
        <v>OL04065</v>
      </c>
      <c r="JH107" t="str">
        <v>OL04181</v>
      </c>
      <c r="JI107" t="str">
        <v>OL04218</v>
      </c>
      <c r="JJ107" t="str">
        <v>OL04224, See Image</v>
      </c>
      <c r="JK107" t="str">
        <v>OL04374</v>
      </c>
      <c r="JL107" t="str">
        <v>OL04375, Section M-M</v>
      </c>
      <c r="JM107" t="str">
        <v>OL04376, Section M-M</v>
      </c>
      <c r="JN107" t="str">
        <v>OL04443</v>
      </c>
      <c r="JO107" t="str">
        <v>OL04444</v>
      </c>
      <c r="JP107" t="str">
        <v>One side of slot</v>
      </c>
      <c r="JQ107" t="str">
        <v>Other side of slot</v>
      </c>
      <c r="JR107" t="str">
        <v>Out of center more than .002 = Fail</v>
      </c>
      <c r="JS107" t="str">
        <v>Out of center more than.002 = Fail</v>
      </c>
      <c r="JT107" t="str">
        <v>Overlay OL02713</v>
      </c>
    </row>
    <row r="108" spans="1:280">
      <c r="A108" s="74" t="s">
        <v>534</v>
      </c>
      <c r="C108" s="74" t="str" cm="1">
        <f t="array" ref="C108:JT108">TRANSPOSE(_xlfn._xlws.SORT(_xlfn._xlws.FILTER($A$2:$A$279,ISNUMBER(SEARCH('Prt. Lib. &amp; Routine, Table'!M115,$A$2:$A$279)),"not found")))</f>
        <v xml:space="preserve"> 'C', Whirl Blank</v>
      </c>
      <c r="D108" t="str">
        <v xml:space="preserve"> See Image, Constrained</v>
      </c>
      <c r="E108" t="str">
        <v>(.04 to .12 range = Pass)</v>
      </c>
      <c r="F108" t="str">
        <v>(.042 FULL) Go Pin Seat Fully</v>
      </c>
      <c r="G108" t="str">
        <v>(B), Mfg. Tol.</v>
      </c>
      <c r="H108" t="str">
        <v>(B), O.A.L.</v>
      </c>
      <c r="I108" t="str">
        <v>.001 or less =Pass</v>
      </c>
      <c r="J108" t="str">
        <v>.001 or less out of center = Pass</v>
      </c>
      <c r="K108" t="str">
        <v>.002 or Less = Pass</v>
      </c>
      <c r="L108" t="str">
        <v>.002 or Less out of center = Pass</v>
      </c>
      <c r="M108" t="str">
        <v>.005 to .015 = Pass</v>
      </c>
      <c r="N108" t="str">
        <v>.0125 Mean, Section</v>
      </c>
      <c r="O108" t="str">
        <v>.025 or Less in X &amp; Y=Pass</v>
      </c>
      <c r="P108" t="str">
        <v>.038 Mean</v>
      </c>
      <c r="Q108" t="str">
        <v>.063 MM = .0024 IN, See Image</v>
      </c>
      <c r="R108" t="str">
        <v>.063MM = .0024"</v>
      </c>
      <c r="S108" t="str">
        <v>.243 NO-GO, Unconstrained, Must Not Start</v>
      </c>
      <c r="T108" t="str">
        <v>@ Back Face &amp; ID, No Raised Edge</v>
      </c>
      <c r="U108" t="str">
        <v>@ Back Face &amp; OD, No Raised Edge</v>
      </c>
      <c r="V108" t="str">
        <v>@ ID &amp; FACE</v>
      </c>
      <c r="W108" t="str">
        <v>@ OD &amp; BACK FACE</v>
      </c>
      <c r="X108" t="str">
        <v>@ OD &amp; FACE</v>
      </c>
      <c r="Y108" t="str">
        <v>Across from slot</v>
      </c>
      <c r="Z108" t="str">
        <v>All Edge Breaks</v>
      </c>
      <c r="AA108" t="str">
        <v>Attached to bar stock</v>
      </c>
      <c r="AB108" t="str">
        <v xml:space="preserve">Back Turn Fillet Rad. </v>
      </c>
      <c r="AC108" t="str">
        <v>Balloon 1 (DWG FRM0105 Page 2, NV-27)</v>
      </c>
      <c r="AD108" t="str">
        <v>Balloon 1 (DWG FRM0105, NV-30)</v>
      </c>
      <c r="AE108" t="str">
        <v>Balloon 1 (P# 9890002-20) OL00429/A</v>
      </c>
      <c r="AF108" t="str">
        <v>Balloon 1, DWG#FRM0105</v>
      </c>
      <c r="AG108" t="str">
        <v>Balloon 11, See Image</v>
      </c>
      <c r="AH108" t="str">
        <v xml:space="preserve">Balloon 2 (DWG FRM0105 Page 2, NV-27) </v>
      </c>
      <c r="AI108" t="str">
        <v>Balloon 2 (DWG FRM0105, NV-30)</v>
      </c>
      <c r="AJ108" t="str">
        <v>Balloon 2 (P# 9890002-20)</v>
      </c>
      <c r="AK108" t="str">
        <v>Balloon 2, DWG#FRM0105</v>
      </c>
      <c r="AL108" t="str">
        <v>Balloon 2, DWG#FRM0105, See Image</v>
      </c>
      <c r="AM108" t="str">
        <v>Balloon 3 (DWG FRM0105, NV-30 Minor)</v>
      </c>
      <c r="AN108" t="str">
        <v>Balloon 3 (DWG FRM0105, NV-30)</v>
      </c>
      <c r="AO108" t="str">
        <v>Balloon 3 (P# 9890002-20)</v>
      </c>
      <c r="AP108" t="str">
        <v>Balloon 4</v>
      </c>
      <c r="AQ108" t="str">
        <v>Balloon 4 (P# 9890002-20)</v>
      </c>
      <c r="AR108" t="str">
        <v>Below Middle Band</v>
      </c>
      <c r="AS108" t="str">
        <v>Best Fit Pin, .003 or Less =Pass</v>
      </c>
      <c r="AT108" t="str">
        <v>Blank</v>
      </c>
      <c r="AU108" t="str">
        <v>Blank Turn Maj.</v>
      </c>
      <c r="AV108" t="str">
        <v>Blank Turn Maj. Mill Flt., OL4172</v>
      </c>
      <c r="AW108" t="str">
        <v>Blank Without .010 Slots</v>
      </c>
      <c r="AX108" t="str">
        <v>Blank Without .010 Slots, Section</v>
      </c>
      <c r="AY108" t="str">
        <v>Blank without thread</v>
      </c>
      <c r="AZ108" t="str">
        <v xml:space="preserve">Blank, Center of V Grv. </v>
      </c>
      <c r="BA108" t="str">
        <v>Blank, Check R adjacent Balloon 17</v>
      </c>
      <c r="BB108" t="str">
        <v>Blank, EXT. Feature</v>
      </c>
      <c r="BC108" t="str">
        <v>Blank, See Image, OL04335</v>
      </c>
      <c r="BD108" t="str">
        <v>Blank, See Image, OL04336</v>
      </c>
      <c r="BE108" t="str">
        <v xml:space="preserve">Blank, Thrd. </v>
      </c>
      <c r="BF108" t="str">
        <v>Blank, Turn Tip</v>
      </c>
      <c r="BG108" t="str">
        <v>Blank, Without Thrd.</v>
      </c>
      <c r="BH108" t="str">
        <v>Blank, Without Thread</v>
      </c>
      <c r="BI108" t="str">
        <v xml:space="preserve">Blunt Start Blend to Minor </v>
      </c>
      <c r="BJ108" t="str">
        <v>Calc., Use Go HEX</v>
      </c>
      <c r="BK108" t="str">
        <v>Can't dig into OD</v>
      </c>
      <c r="BL108" t="str">
        <v>Carbide Gauge</v>
      </c>
      <c r="BM108" t="str">
        <v xml:space="preserve">Center of V Grv. </v>
      </c>
      <c r="BN108" t="str">
        <v>Centered Less than .03 = Pass</v>
      </c>
      <c r="BO108" t="str">
        <v>Centered within .0005 or Less = Pass</v>
      </c>
      <c r="BP108" t="str">
        <v>Centered within .001 or Less = Pass</v>
      </c>
      <c r="BQ108" t="str">
        <v>Centered within .0254 or Less = Pass</v>
      </c>
      <c r="BR108" t="str">
        <v>Check close to Rod Slot</v>
      </c>
      <c r="BS108" t="str">
        <v>Check every other hole</v>
      </c>
      <c r="BT108" t="str">
        <v>Check Go over full length of slot.</v>
      </c>
      <c r="BU108" t="str">
        <v>Check Near Closed End</v>
      </c>
      <c r="BV108" t="str">
        <v>Check per Print View, Away from Rod Slot</v>
      </c>
      <c r="BW108" t="str">
        <v>Check to Balloon 30 Go Pin</v>
      </c>
      <c r="BX108" t="str">
        <v>Check with .2705 SET Pin Inside Part</v>
      </c>
      <c r="BY108" t="str">
        <v>Check with Hex Up</v>
      </c>
      <c r="BZ108" t="str">
        <v>CMM Blank</v>
      </c>
      <c r="CA108" t="str">
        <v>Confirm Full Radius</v>
      </c>
      <c r="CB108" t="str">
        <v>Constrained in fixture</v>
      </c>
      <c r="CC108" t="str">
        <v>Constrained with Ring</v>
      </c>
      <c r="CD108" t="str">
        <v>Constrained, See Image</v>
      </c>
      <c r="CE108" t="str">
        <v>Dim. "A"</v>
      </c>
      <c r="CF108" t="str">
        <v>Dim. "B"</v>
      </c>
      <c r="CG108" t="str">
        <v>Dim. "C"</v>
      </c>
      <c r="CH108" t="str">
        <v>Dim. "D", Whirl Blank</v>
      </c>
      <c r="CI108" t="str">
        <v>Dim. "G"</v>
      </c>
      <c r="CJ108" t="str">
        <v>Dim. E, Blank Turn Maj. &amp;  Mill Flt</v>
      </c>
      <c r="CK108" t="str">
        <v>Dim. E, Blank Turn Maj.&amp;  Mill Flt</v>
      </c>
      <c r="CL108" t="str">
        <v>Dim. H, Whirl Blank</v>
      </c>
      <c r="CM108" t="str">
        <v>Dim. J, 'Blank Turn Maj. &amp; Whirl Blank</v>
      </c>
      <c r="CN108" t="str">
        <v>Disk Drop Indicator Tip</v>
      </c>
      <c r="CO108" t="str">
        <v>DWG 100448-15, Balloon F_1</v>
      </c>
      <c r="CP108" t="str">
        <v>DWG 100448-15, OL02571</v>
      </c>
      <c r="CQ108" t="str">
        <v>DWG 100448-41</v>
      </c>
      <c r="CR108" t="str">
        <v>DWG 9890040, (10E),Section Part, OL01139</v>
      </c>
      <c r="CS108" t="str">
        <v>DWG 9890040, (10E),Section, OL01139</v>
      </c>
      <c r="CT108" t="str">
        <v>DWG 9890040, (11E)</v>
      </c>
      <c r="CU108" t="str">
        <v>DWG 9890040, (11E), Pins with Flats</v>
      </c>
      <c r="CV108" t="str">
        <v>DWG 9890040, (12E),  Pass=.002 or less</v>
      </c>
      <c r="CW108" t="str">
        <v>DWG 9890040, (12E), See Image</v>
      </c>
      <c r="CX108" t="str">
        <v>DWG 9890040, (1E), OL01431</v>
      </c>
      <c r="CY108" t="str">
        <v>DWG 9890040, (1E), OL01432</v>
      </c>
      <c r="CZ108" t="str">
        <v>DWG 9890040, (2E), OL01432</v>
      </c>
      <c r="DA108" t="str">
        <v>DWG 9890040, (3E)</v>
      </c>
      <c r="DB108" t="str">
        <v>DWG 9890040, (4E)</v>
      </c>
      <c r="DC108" t="str">
        <v>DWG 9890040, (5E), OL02336</v>
      </c>
      <c r="DD108" t="str">
        <v>DWG 9890040, (6E)</v>
      </c>
      <c r="DE108" t="str">
        <v>DWG 9890040, (7E)</v>
      </c>
      <c r="DF108" t="str">
        <v>DWG 9890040, (8E), OL01433</v>
      </c>
      <c r="DG108" t="str">
        <v>DWG 9890040, (8E), OL01433, Section</v>
      </c>
      <c r="DH108" t="str">
        <v>DWG 9890040, (9E), Close to Rod Slot</v>
      </c>
      <c r="DI108" t="str">
        <v>DWG 9890040, (9E),Close to Rod Slot</v>
      </c>
      <c r="DJ108" t="str">
        <v>DWG FRM0105 PAGE 2</v>
      </c>
      <c r="DK108" t="str">
        <v>DWG# 100448-41</v>
      </c>
      <c r="DL108" t="str">
        <v>DWG# 100448-44</v>
      </c>
      <c r="DM108" t="str">
        <v>DWG# 9890003  (1), Section OL00436/A</v>
      </c>
      <c r="DN108" t="str">
        <v>DWG# 9890003 (3), Ring Gauge Constrained</v>
      </c>
      <c r="DO108" t="str">
        <v>DWG# 9890003 (4), Section</v>
      </c>
      <c r="DP108" t="str">
        <v>DWG#100448-26, Balloon 1K, OL02350</v>
      </c>
      <c r="DQ108" t="str">
        <v>DWG#100448-26, Balloon 2K, OL02350</v>
      </c>
      <c r="DR108" t="str">
        <v>DWG#100448-26, Balloon 3K, OL02363</v>
      </c>
      <c r="DS108" t="str">
        <v>DWG#100448-26, Balloon 4K</v>
      </c>
      <c r="DT108" t="str">
        <v>DWG#100448-26, Balloon 5K, Section</v>
      </c>
      <c r="DU108" t="str">
        <v>DWG#100448-26, Balloon 6K</v>
      </c>
      <c r="DV108" t="str">
        <v>DWG#100448-26, Balloon 7K, Section</v>
      </c>
      <c r="DW108" t="str">
        <v>DWG#100448-26, Mfg. Tol.</v>
      </c>
      <c r="DX108" t="str">
        <v>DWG#9890003 (2) Ring Gauge Constrained</v>
      </c>
      <c r="DY108" t="str">
        <v>DWG#9890044</v>
      </c>
      <c r="DZ108" t="str">
        <v>DWG#9890044 .1985 to .2005=Pass</v>
      </c>
      <c r="EA108" t="str">
        <v>DWG#9890044 Overlay OL02441</v>
      </c>
      <c r="EB108" t="str">
        <v>DWG#9890044, OL02441</v>
      </c>
      <c r="EC108" t="str">
        <v>DWG#FRM0105</v>
      </c>
      <c r="ED108" t="str">
        <v>EXT.</v>
      </c>
      <c r="EE108" t="str">
        <v>EXT. Section, OL02460</v>
      </c>
      <c r="EF108" t="str">
        <v>EXT., OL04223</v>
      </c>
      <c r="EG108" t="str">
        <v>Flat Drop Indicator Tip</v>
      </c>
      <c r="EH108" t="str">
        <v>Full Go Pin, No Light, at Radius</v>
      </c>
      <c r="EI108" t="str">
        <v>Function Check</v>
      </c>
      <c r="EJ108" t="str">
        <v>GO Function Gauge</v>
      </c>
      <c r="EK108" t="str">
        <v>Go Gauge for Balloon 1 &amp; 4</v>
      </c>
      <c r="EL108" t="str">
        <v>Go Pin must pass through</v>
      </c>
      <c r="EM108" t="str">
        <v>Greater than .005 = Fail, Section</v>
      </c>
      <c r="EN108" t="str">
        <v>Greater than .025 out of center = Fail</v>
      </c>
      <c r="EO108" t="str">
        <v>Greater than 2.6 = Pass</v>
      </c>
      <c r="EP108" t="str">
        <v>Green = Pass, Red = Fail</v>
      </c>
      <c r="EQ108" t="str">
        <v>Hex Depth</v>
      </c>
      <c r="ER108" t="str">
        <v>Hex Minor</v>
      </c>
      <c r="ES108" t="str">
        <v>Hole Dia.</v>
      </c>
      <c r="ET108" t="str">
        <v>ID Sphere Finish</v>
      </c>
      <c r="EU108" t="str">
        <v>ID/OD Both Sides, Diff. .002 or less = Pass</v>
      </c>
      <c r="EV108" t="str">
        <v>If Looks Big, Section</v>
      </c>
      <c r="EW108" t="str">
        <v>If Looks Small, Section</v>
      </c>
      <c r="EX108" t="str">
        <v>Insp. Close to Break Away, Mfg.Tol.</v>
      </c>
      <c r="EY108" t="str">
        <v>INT.</v>
      </c>
      <c r="EZ108" t="str">
        <v>INT. Section, OL02460</v>
      </c>
      <c r="FA108" t="str">
        <v>INT., OL04223</v>
      </c>
      <c r="FB108" t="str">
        <v>Intersect. of 7.7 &amp; R0.10</v>
      </c>
      <c r="FC108" t="str">
        <v>Intersect. of 8.79 and R.25 MAX</v>
      </c>
      <c r="FD108" t="str">
        <v>Keep Ind. Tip away from corner</v>
      </c>
      <c r="FE108" t="str">
        <v>L31</v>
      </c>
      <c r="FF108" t="str">
        <v>Laser Mark</v>
      </c>
      <c r="FG108" t="str">
        <v>LASER PER NOTE 4</v>
      </c>
      <c r="FH108" t="str">
        <v>LASER PER NOTE 4, Final Check 1 only</v>
      </c>
      <c r="FI108" t="str">
        <v>Less than .002 out of center = Pass</v>
      </c>
      <c r="FJ108" t="str">
        <v>Less than 2.75 = Pass, Section</v>
      </c>
      <c r="FK108" t="str">
        <v>List as pin. Not Calibrated</v>
      </c>
      <c r="FL108" t="str">
        <v>M9 X 1.25 BUTT See Comment Image</v>
      </c>
      <c r="FM108" t="str">
        <v>Manual Section</v>
      </c>
      <c r="FN108" t="str">
        <v>Max Deep .241 NO-GO =.42</v>
      </c>
      <c r="FO108" t="str">
        <v>MAX Depth of (Note 7) .241 NO-GO Pin</v>
      </c>
      <c r="FP108" t="str">
        <v>Measure from Blue Line, See Image</v>
      </c>
      <c r="FQ108" t="str">
        <v>Measure Width of Blue Area, See Image</v>
      </c>
      <c r="FR108" t="str">
        <v>Mfg. Tol</v>
      </c>
      <c r="FS108" t="str">
        <v>Mfg. Tol, See Image</v>
      </c>
      <c r="FT108" t="str">
        <v>Mfg. Tol.</v>
      </c>
      <c r="FU108" t="str">
        <v>Mfg. Tol. "A"</v>
      </c>
      <c r="FV108" t="str">
        <v>Mfg. Tol. (Zero on Gauge Full Dia. Lead)</v>
      </c>
      <c r="FW108" t="str">
        <v>Mfg. Tol. Balloon 11, See Image</v>
      </c>
      <c r="FX108" t="str">
        <v>Mfg. Tol. Balloon 4</v>
      </c>
      <c r="FY108" t="str">
        <v>Mfg. Tol. Balloon 7</v>
      </c>
      <c r="FZ108" t="str">
        <v xml:space="preserve">Mfg. Tol. C-Bore Face (Ballo 28) </v>
      </c>
      <c r="GA108" t="str">
        <v>Mfg. Tol. Section</v>
      </c>
      <c r="GB108" t="str">
        <v>Mfg. Tol. See Image</v>
      </c>
      <c r="GC108" t="str">
        <v>Mfg. Tol., 3 Places, Record MAX</v>
      </c>
      <c r="GD108" t="str">
        <v>Mfg. Tol., Balloon 11</v>
      </c>
      <c r="GE108" t="str">
        <v>Mfg. Tol., Balloon 7</v>
      </c>
      <c r="GF108" t="str">
        <v>Mfg. Tol., Blank</v>
      </c>
      <c r="GG108" t="str">
        <v>Mfg. Tol., Blank, Balloon 12</v>
      </c>
      <c r="GH108" t="str">
        <v>Mfg. Tol., Blend to SØ.320</v>
      </c>
      <c r="GI108" t="str">
        <v>Mfg. Tol., Calculation</v>
      </c>
      <c r="GJ108" t="str">
        <v>Mfg. Tol., For Mill Fixture</v>
      </c>
      <c r="GK108" t="str">
        <v>Mfg. Tol., L32</v>
      </c>
      <c r="GL108" t="str">
        <v>Mfg. Tol., L33</v>
      </c>
      <c r="GM108" t="str">
        <v>Mfg. Tol., No Tool Marks</v>
      </c>
      <c r="GN108" t="str">
        <v>Mfg. Tol., OL03361</v>
      </c>
      <c r="GO108" t="str">
        <v>Mfg. Tol., Record off center value</v>
      </c>
      <c r="GP108" t="str">
        <v>Mfg. Tol., Same 3 Places, Record MIN</v>
      </c>
      <c r="GQ108" t="str">
        <v>Mfg. Tol., Section</v>
      </c>
      <c r="GR108" t="str">
        <v>Mfg. Tol., Section B-B</v>
      </c>
      <c r="GS108" t="str">
        <v>Mfg. Tol., Section, OL03361</v>
      </c>
      <c r="GT108" t="str">
        <v>Mfg. Tol., Section, Per Note 2</v>
      </c>
      <c r="GU108" t="str">
        <v>Mfg. Tol., See Image</v>
      </c>
      <c r="GV108" t="str">
        <v>Mfg. Tol., See Image, Bore in Blue</v>
      </c>
      <c r="GW108" t="str">
        <v>Mfg. Tol., See Image, Hook Tip</v>
      </c>
      <c r="GX108" t="str">
        <v>Mfg. Tol., Sharp Okay No Burr</v>
      </c>
      <c r="GY108" t="str">
        <v>Mfg. Tol., Threadless Blank</v>
      </c>
      <c r="GZ108" t="str">
        <v>Mfg.Tol.</v>
      </c>
      <c r="HA108" t="str">
        <v>Mgf. To., T.S.C.</v>
      </c>
      <c r="HB108" t="str">
        <v>Milled Feature</v>
      </c>
      <c r="HC108" t="str">
        <v>Milled Feature, OL04045</v>
      </c>
      <c r="HD108" t="str">
        <v>More than .0005 out of center = Fail</v>
      </c>
      <c r="HE108" t="str">
        <v>Must Pass Through</v>
      </c>
      <c r="HF108" t="str">
        <v>Must pass through gauge</v>
      </c>
      <c r="HG108" t="str">
        <v>Must Pass Through Go Gauge</v>
      </c>
      <c r="HH108" t="str">
        <v>Must Pass, See Image.</v>
      </c>
      <c r="HI108" t="str">
        <v>NA</v>
      </c>
      <c r="HJ108" t="str">
        <v>Narrow Area</v>
      </c>
      <c r="HK108" t="str">
        <v>Near Balloon 21</v>
      </c>
      <c r="HL108" t="str">
        <v>Near Datum B</v>
      </c>
      <c r="HM108" t="str">
        <v>Neck Dia.</v>
      </c>
      <c r="HN108" t="str">
        <v>Neck to Head Rad.</v>
      </c>
      <c r="HO108" t="str">
        <v>No Copper Deposits Allowed</v>
      </c>
      <c r="HP108" t="str">
        <v>No Section</v>
      </c>
      <c r="HQ108" t="str">
        <v>No Section, .01 to .014 = Pass</v>
      </c>
      <c r="HR108" t="str">
        <v>No Section, Rotate Part</v>
      </c>
      <c r="HS108" t="str">
        <v>No Section, See Image</v>
      </c>
      <c r="HT108" t="str">
        <v>No Slot, Section B-B</v>
      </c>
      <c r="HU108" t="str">
        <v>No visual step = Pass</v>
      </c>
      <c r="HV108" t="str">
        <v>Not to exceed .95 Deep</v>
      </c>
      <c r="HW108" t="str">
        <v>Note 1</v>
      </c>
      <c r="HX108" t="str">
        <v>OL00333/A</v>
      </c>
      <c r="HY108" t="str">
        <v>OL00519</v>
      </c>
      <c r="HZ108" t="str">
        <v>OL00520</v>
      </c>
      <c r="IA108" t="str">
        <v>OL00529</v>
      </c>
      <c r="IB108" t="str">
        <v>OL00542</v>
      </c>
      <c r="IC108" t="str">
        <v>OL00724</v>
      </c>
      <c r="ID108" t="str">
        <v>OL01250</v>
      </c>
      <c r="IE108" t="str">
        <v>OL01869, Threadless Blank</v>
      </c>
      <c r="IF108" t="str">
        <v>OL01870, Section</v>
      </c>
      <c r="IG108" t="str">
        <v>OL02255</v>
      </c>
      <c r="IH108" t="str">
        <v>OL02255, Mfg. Tol.</v>
      </c>
      <c r="II108" t="str">
        <v>OL02302</v>
      </c>
      <c r="IJ108" t="str">
        <v xml:space="preserve">OL02318  needed per image instructions </v>
      </c>
      <c r="IK108" t="str">
        <v>OL02556</v>
      </c>
      <c r="IL108" t="str">
        <v>OL02557</v>
      </c>
      <c r="IM108" t="str">
        <v>OL02567</v>
      </c>
      <c r="IN108" t="str">
        <v>OL02653</v>
      </c>
      <c r="IO108" t="str">
        <v>OL02718</v>
      </c>
      <c r="IP108" t="str">
        <v>OL02841</v>
      </c>
      <c r="IQ108" t="str">
        <v>OL02842</v>
      </c>
      <c r="IR108" t="str">
        <v>OL02844</v>
      </c>
      <c r="IS108" t="str">
        <v>OL02871</v>
      </c>
      <c r="IT108" t="str">
        <v>OL02887</v>
      </c>
      <c r="IU108" t="str">
        <v>OL03766</v>
      </c>
      <c r="IV108" t="str">
        <v>OL03868</v>
      </c>
      <c r="IW108" t="str">
        <v>OL03869</v>
      </c>
      <c r="IX108" t="str">
        <v>OL03870</v>
      </c>
      <c r="IY108" t="str">
        <v>OL03873, DWG# 100448-44</v>
      </c>
      <c r="IZ108" t="str">
        <v>OL03949</v>
      </c>
      <c r="JA108" t="str">
        <v xml:space="preserve">OL04043, Section </v>
      </c>
      <c r="JB108" t="str">
        <v xml:space="preserve">OL04044, Section </v>
      </c>
      <c r="JC108" t="str">
        <v>OL04045</v>
      </c>
      <c r="JD108" t="str">
        <v>OL04045, Milled Feature</v>
      </c>
      <c r="JE108" t="str">
        <v>OL04063</v>
      </c>
      <c r="JF108" t="str">
        <v>OL04064</v>
      </c>
      <c r="JG108" t="str">
        <v>OL04065</v>
      </c>
      <c r="JH108" t="str">
        <v>OL04181</v>
      </c>
      <c r="JI108" t="str">
        <v>OL04218</v>
      </c>
      <c r="JJ108" t="str">
        <v>OL04224, See Image</v>
      </c>
      <c r="JK108" t="str">
        <v>OL04374</v>
      </c>
      <c r="JL108" t="str">
        <v>OL04375, Section M-M</v>
      </c>
      <c r="JM108" t="str">
        <v>OL04376, Section M-M</v>
      </c>
      <c r="JN108" t="str">
        <v>OL04443</v>
      </c>
      <c r="JO108" t="str">
        <v>OL04444</v>
      </c>
      <c r="JP108" t="str">
        <v>One side of slot</v>
      </c>
      <c r="JQ108" t="str">
        <v>Other side of slot</v>
      </c>
      <c r="JR108" t="str">
        <v>Out of center more than .002 = Fail</v>
      </c>
      <c r="JS108" t="str">
        <v>Out of center more than.002 = Fail</v>
      </c>
      <c r="JT108" t="str">
        <v>Overlay OL02713</v>
      </c>
    </row>
    <row r="109" spans="1:280">
      <c r="A109" s="74" t="s">
        <v>535</v>
      </c>
      <c r="C109" s="74" t="str" cm="1">
        <f t="array" ref="C109:JT109">TRANSPOSE(_xlfn._xlws.SORT(_xlfn._xlws.FILTER($A$2:$A$279,ISNUMBER(SEARCH('Prt. Lib. &amp; Routine, Table'!M116,$A$2:$A$279)),"not found")))</f>
        <v xml:space="preserve"> 'C', Whirl Blank</v>
      </c>
      <c r="D109" t="str">
        <v xml:space="preserve"> See Image, Constrained</v>
      </c>
      <c r="E109" t="str">
        <v>(.04 to .12 range = Pass)</v>
      </c>
      <c r="F109" t="str">
        <v>(.042 FULL) Go Pin Seat Fully</v>
      </c>
      <c r="G109" t="str">
        <v>(B), Mfg. Tol.</v>
      </c>
      <c r="H109" t="str">
        <v>(B), O.A.L.</v>
      </c>
      <c r="I109" t="str">
        <v>.001 or less =Pass</v>
      </c>
      <c r="J109" t="str">
        <v>.001 or less out of center = Pass</v>
      </c>
      <c r="K109" t="str">
        <v>.002 or Less = Pass</v>
      </c>
      <c r="L109" t="str">
        <v>.002 or Less out of center = Pass</v>
      </c>
      <c r="M109" t="str">
        <v>.005 to .015 = Pass</v>
      </c>
      <c r="N109" t="str">
        <v>.0125 Mean, Section</v>
      </c>
      <c r="O109" t="str">
        <v>.025 or Less in X &amp; Y=Pass</v>
      </c>
      <c r="P109" t="str">
        <v>.038 Mean</v>
      </c>
      <c r="Q109" t="str">
        <v>.063 MM = .0024 IN, See Image</v>
      </c>
      <c r="R109" t="str">
        <v>.063MM = .0024"</v>
      </c>
      <c r="S109" t="str">
        <v>.243 NO-GO, Unconstrained, Must Not Start</v>
      </c>
      <c r="T109" t="str">
        <v>@ Back Face &amp; ID, No Raised Edge</v>
      </c>
      <c r="U109" t="str">
        <v>@ Back Face &amp; OD, No Raised Edge</v>
      </c>
      <c r="V109" t="str">
        <v>@ ID &amp; FACE</v>
      </c>
      <c r="W109" t="str">
        <v>@ OD &amp; BACK FACE</v>
      </c>
      <c r="X109" t="str">
        <v>@ OD &amp; FACE</v>
      </c>
      <c r="Y109" t="str">
        <v>Across from slot</v>
      </c>
      <c r="Z109" t="str">
        <v>All Edge Breaks</v>
      </c>
      <c r="AA109" t="str">
        <v>Attached to bar stock</v>
      </c>
      <c r="AB109" t="str">
        <v xml:space="preserve">Back Turn Fillet Rad. </v>
      </c>
      <c r="AC109" t="str">
        <v>Balloon 1 (DWG FRM0105 Page 2, NV-27)</v>
      </c>
      <c r="AD109" t="str">
        <v>Balloon 1 (DWG FRM0105, NV-30)</v>
      </c>
      <c r="AE109" t="str">
        <v>Balloon 1 (P# 9890002-20) OL00429/A</v>
      </c>
      <c r="AF109" t="str">
        <v>Balloon 1, DWG#FRM0105</v>
      </c>
      <c r="AG109" t="str">
        <v>Balloon 11, See Image</v>
      </c>
      <c r="AH109" t="str">
        <v xml:space="preserve">Balloon 2 (DWG FRM0105 Page 2, NV-27) </v>
      </c>
      <c r="AI109" t="str">
        <v>Balloon 2 (DWG FRM0105, NV-30)</v>
      </c>
      <c r="AJ109" t="str">
        <v>Balloon 2 (P# 9890002-20)</v>
      </c>
      <c r="AK109" t="str">
        <v>Balloon 2, DWG#FRM0105</v>
      </c>
      <c r="AL109" t="str">
        <v>Balloon 2, DWG#FRM0105, See Image</v>
      </c>
      <c r="AM109" t="str">
        <v>Balloon 3 (DWG FRM0105, NV-30 Minor)</v>
      </c>
      <c r="AN109" t="str">
        <v>Balloon 3 (DWG FRM0105, NV-30)</v>
      </c>
      <c r="AO109" t="str">
        <v>Balloon 3 (P# 9890002-20)</v>
      </c>
      <c r="AP109" t="str">
        <v>Balloon 4</v>
      </c>
      <c r="AQ109" t="str">
        <v>Balloon 4 (P# 9890002-20)</v>
      </c>
      <c r="AR109" t="str">
        <v>Below Middle Band</v>
      </c>
      <c r="AS109" t="str">
        <v>Best Fit Pin, .003 or Less =Pass</v>
      </c>
      <c r="AT109" t="str">
        <v>Blank</v>
      </c>
      <c r="AU109" t="str">
        <v>Blank Turn Maj.</v>
      </c>
      <c r="AV109" t="str">
        <v>Blank Turn Maj. Mill Flt., OL4172</v>
      </c>
      <c r="AW109" t="str">
        <v>Blank Without .010 Slots</v>
      </c>
      <c r="AX109" t="str">
        <v>Blank Without .010 Slots, Section</v>
      </c>
      <c r="AY109" t="str">
        <v>Blank without thread</v>
      </c>
      <c r="AZ109" t="str">
        <v xml:space="preserve">Blank, Center of V Grv. </v>
      </c>
      <c r="BA109" t="str">
        <v>Blank, Check R adjacent Balloon 17</v>
      </c>
      <c r="BB109" t="str">
        <v>Blank, EXT. Feature</v>
      </c>
      <c r="BC109" t="str">
        <v>Blank, See Image, OL04335</v>
      </c>
      <c r="BD109" t="str">
        <v>Blank, See Image, OL04336</v>
      </c>
      <c r="BE109" t="str">
        <v xml:space="preserve">Blank, Thrd. </v>
      </c>
      <c r="BF109" t="str">
        <v>Blank, Turn Tip</v>
      </c>
      <c r="BG109" t="str">
        <v>Blank, Without Thrd.</v>
      </c>
      <c r="BH109" t="str">
        <v>Blank, Without Thread</v>
      </c>
      <c r="BI109" t="str">
        <v xml:space="preserve">Blunt Start Blend to Minor </v>
      </c>
      <c r="BJ109" t="str">
        <v>Calc., Use Go HEX</v>
      </c>
      <c r="BK109" t="str">
        <v>Can't dig into OD</v>
      </c>
      <c r="BL109" t="str">
        <v>Carbide Gauge</v>
      </c>
      <c r="BM109" t="str">
        <v xml:space="preserve">Center of V Grv. </v>
      </c>
      <c r="BN109" t="str">
        <v>Centered Less than .03 = Pass</v>
      </c>
      <c r="BO109" t="str">
        <v>Centered within .0005 or Less = Pass</v>
      </c>
      <c r="BP109" t="str">
        <v>Centered within .001 or Less = Pass</v>
      </c>
      <c r="BQ109" t="str">
        <v>Centered within .0254 or Less = Pass</v>
      </c>
      <c r="BR109" t="str">
        <v>Check close to Rod Slot</v>
      </c>
      <c r="BS109" t="str">
        <v>Check every other hole</v>
      </c>
      <c r="BT109" t="str">
        <v>Check Go over full length of slot.</v>
      </c>
      <c r="BU109" t="str">
        <v>Check Near Closed End</v>
      </c>
      <c r="BV109" t="str">
        <v>Check per Print View, Away from Rod Slot</v>
      </c>
      <c r="BW109" t="str">
        <v>Check to Balloon 30 Go Pin</v>
      </c>
      <c r="BX109" t="str">
        <v>Check with .2705 SET Pin Inside Part</v>
      </c>
      <c r="BY109" t="str">
        <v>Check with Hex Up</v>
      </c>
      <c r="BZ109" t="str">
        <v>CMM Blank</v>
      </c>
      <c r="CA109" t="str">
        <v>Confirm Full Radius</v>
      </c>
      <c r="CB109" t="str">
        <v>Constrained in fixture</v>
      </c>
      <c r="CC109" t="str">
        <v>Constrained with Ring</v>
      </c>
      <c r="CD109" t="str">
        <v>Constrained, See Image</v>
      </c>
      <c r="CE109" t="str">
        <v>Dim. "A"</v>
      </c>
      <c r="CF109" t="str">
        <v>Dim. "B"</v>
      </c>
      <c r="CG109" t="str">
        <v>Dim. "C"</v>
      </c>
      <c r="CH109" t="str">
        <v>Dim. "D", Whirl Blank</v>
      </c>
      <c r="CI109" t="str">
        <v>Dim. "G"</v>
      </c>
      <c r="CJ109" t="str">
        <v>Dim. E, Blank Turn Maj. &amp;  Mill Flt</v>
      </c>
      <c r="CK109" t="str">
        <v>Dim. E, Blank Turn Maj.&amp;  Mill Flt</v>
      </c>
      <c r="CL109" t="str">
        <v>Dim. H, Whirl Blank</v>
      </c>
      <c r="CM109" t="str">
        <v>Dim. J, 'Blank Turn Maj. &amp; Whirl Blank</v>
      </c>
      <c r="CN109" t="str">
        <v>Disk Drop Indicator Tip</v>
      </c>
      <c r="CO109" t="str">
        <v>DWG 100448-15, Balloon F_1</v>
      </c>
      <c r="CP109" t="str">
        <v>DWG 100448-15, OL02571</v>
      </c>
      <c r="CQ109" t="str">
        <v>DWG 100448-41</v>
      </c>
      <c r="CR109" t="str">
        <v>DWG 9890040, (10E),Section Part, OL01139</v>
      </c>
      <c r="CS109" t="str">
        <v>DWG 9890040, (10E),Section, OL01139</v>
      </c>
      <c r="CT109" t="str">
        <v>DWG 9890040, (11E)</v>
      </c>
      <c r="CU109" t="str">
        <v>DWG 9890040, (11E), Pins with Flats</v>
      </c>
      <c r="CV109" t="str">
        <v>DWG 9890040, (12E),  Pass=.002 or less</v>
      </c>
      <c r="CW109" t="str">
        <v>DWG 9890040, (12E), See Image</v>
      </c>
      <c r="CX109" t="str">
        <v>DWG 9890040, (1E), OL01431</v>
      </c>
      <c r="CY109" t="str">
        <v>DWG 9890040, (1E), OL01432</v>
      </c>
      <c r="CZ109" t="str">
        <v>DWG 9890040, (2E), OL01432</v>
      </c>
      <c r="DA109" t="str">
        <v>DWG 9890040, (3E)</v>
      </c>
      <c r="DB109" t="str">
        <v>DWG 9890040, (4E)</v>
      </c>
      <c r="DC109" t="str">
        <v>DWG 9890040, (5E), OL02336</v>
      </c>
      <c r="DD109" t="str">
        <v>DWG 9890040, (6E)</v>
      </c>
      <c r="DE109" t="str">
        <v>DWG 9890040, (7E)</v>
      </c>
      <c r="DF109" t="str">
        <v>DWG 9890040, (8E), OL01433</v>
      </c>
      <c r="DG109" t="str">
        <v>DWG 9890040, (8E), OL01433, Section</v>
      </c>
      <c r="DH109" t="str">
        <v>DWG 9890040, (9E), Close to Rod Slot</v>
      </c>
      <c r="DI109" t="str">
        <v>DWG 9890040, (9E),Close to Rod Slot</v>
      </c>
      <c r="DJ109" t="str">
        <v>DWG FRM0105 PAGE 2</v>
      </c>
      <c r="DK109" t="str">
        <v>DWG# 100448-41</v>
      </c>
      <c r="DL109" t="str">
        <v>DWG# 100448-44</v>
      </c>
      <c r="DM109" t="str">
        <v>DWG# 9890003  (1), Section OL00436/A</v>
      </c>
      <c r="DN109" t="str">
        <v>DWG# 9890003 (3), Ring Gauge Constrained</v>
      </c>
      <c r="DO109" t="str">
        <v>DWG# 9890003 (4), Section</v>
      </c>
      <c r="DP109" t="str">
        <v>DWG#100448-26, Balloon 1K, OL02350</v>
      </c>
      <c r="DQ109" t="str">
        <v>DWG#100448-26, Balloon 2K, OL02350</v>
      </c>
      <c r="DR109" t="str">
        <v>DWG#100448-26, Balloon 3K, OL02363</v>
      </c>
      <c r="DS109" t="str">
        <v>DWG#100448-26, Balloon 4K</v>
      </c>
      <c r="DT109" t="str">
        <v>DWG#100448-26, Balloon 5K, Section</v>
      </c>
      <c r="DU109" t="str">
        <v>DWG#100448-26, Balloon 6K</v>
      </c>
      <c r="DV109" t="str">
        <v>DWG#100448-26, Balloon 7K, Section</v>
      </c>
      <c r="DW109" t="str">
        <v>DWG#100448-26, Mfg. Tol.</v>
      </c>
      <c r="DX109" t="str">
        <v>DWG#9890003 (2) Ring Gauge Constrained</v>
      </c>
      <c r="DY109" t="str">
        <v>DWG#9890044</v>
      </c>
      <c r="DZ109" t="str">
        <v>DWG#9890044 .1985 to .2005=Pass</v>
      </c>
      <c r="EA109" t="str">
        <v>DWG#9890044 Overlay OL02441</v>
      </c>
      <c r="EB109" t="str">
        <v>DWG#9890044, OL02441</v>
      </c>
      <c r="EC109" t="str">
        <v>DWG#FRM0105</v>
      </c>
      <c r="ED109" t="str">
        <v>EXT.</v>
      </c>
      <c r="EE109" t="str">
        <v>EXT. Section, OL02460</v>
      </c>
      <c r="EF109" t="str">
        <v>EXT., OL04223</v>
      </c>
      <c r="EG109" t="str">
        <v>Flat Drop Indicator Tip</v>
      </c>
      <c r="EH109" t="str">
        <v>Full Go Pin, No Light, at Radius</v>
      </c>
      <c r="EI109" t="str">
        <v>Function Check</v>
      </c>
      <c r="EJ109" t="str">
        <v>GO Function Gauge</v>
      </c>
      <c r="EK109" t="str">
        <v>Go Gauge for Balloon 1 &amp; 4</v>
      </c>
      <c r="EL109" t="str">
        <v>Go Pin must pass through</v>
      </c>
      <c r="EM109" t="str">
        <v>Greater than .005 = Fail, Section</v>
      </c>
      <c r="EN109" t="str">
        <v>Greater than .025 out of center = Fail</v>
      </c>
      <c r="EO109" t="str">
        <v>Greater than 2.6 = Pass</v>
      </c>
      <c r="EP109" t="str">
        <v>Green = Pass, Red = Fail</v>
      </c>
      <c r="EQ109" t="str">
        <v>Hex Depth</v>
      </c>
      <c r="ER109" t="str">
        <v>Hex Minor</v>
      </c>
      <c r="ES109" t="str">
        <v>Hole Dia.</v>
      </c>
      <c r="ET109" t="str">
        <v>ID Sphere Finish</v>
      </c>
      <c r="EU109" t="str">
        <v>ID/OD Both Sides, Diff. .002 or less = Pass</v>
      </c>
      <c r="EV109" t="str">
        <v>If Looks Big, Section</v>
      </c>
      <c r="EW109" t="str">
        <v>If Looks Small, Section</v>
      </c>
      <c r="EX109" t="str">
        <v>Insp. Close to Break Away, Mfg.Tol.</v>
      </c>
      <c r="EY109" t="str">
        <v>INT.</v>
      </c>
      <c r="EZ109" t="str">
        <v>INT. Section, OL02460</v>
      </c>
      <c r="FA109" t="str">
        <v>INT., OL04223</v>
      </c>
      <c r="FB109" t="str">
        <v>Intersect. of 7.7 &amp; R0.10</v>
      </c>
      <c r="FC109" t="str">
        <v>Intersect. of 8.79 and R.25 MAX</v>
      </c>
      <c r="FD109" t="str">
        <v>Keep Ind. Tip away from corner</v>
      </c>
      <c r="FE109" t="str">
        <v>L31</v>
      </c>
      <c r="FF109" t="str">
        <v>Laser Mark</v>
      </c>
      <c r="FG109" t="str">
        <v>LASER PER NOTE 4</v>
      </c>
      <c r="FH109" t="str">
        <v>LASER PER NOTE 4, Final Check 1 only</v>
      </c>
      <c r="FI109" t="str">
        <v>Less than .002 out of center = Pass</v>
      </c>
      <c r="FJ109" t="str">
        <v>Less than 2.75 = Pass, Section</v>
      </c>
      <c r="FK109" t="str">
        <v>List as pin. Not Calibrated</v>
      </c>
      <c r="FL109" t="str">
        <v>M9 X 1.25 BUTT See Comment Image</v>
      </c>
      <c r="FM109" t="str">
        <v>Manual Section</v>
      </c>
      <c r="FN109" t="str">
        <v>Max Deep .241 NO-GO =.42</v>
      </c>
      <c r="FO109" t="str">
        <v>MAX Depth of (Note 7) .241 NO-GO Pin</v>
      </c>
      <c r="FP109" t="str">
        <v>Measure from Blue Line, See Image</v>
      </c>
      <c r="FQ109" t="str">
        <v>Measure Width of Blue Area, See Image</v>
      </c>
      <c r="FR109" t="str">
        <v>Mfg. Tol</v>
      </c>
      <c r="FS109" t="str">
        <v>Mfg. Tol, See Image</v>
      </c>
      <c r="FT109" t="str">
        <v>Mfg. Tol.</v>
      </c>
      <c r="FU109" t="str">
        <v>Mfg. Tol. "A"</v>
      </c>
      <c r="FV109" t="str">
        <v>Mfg. Tol. (Zero on Gauge Full Dia. Lead)</v>
      </c>
      <c r="FW109" t="str">
        <v>Mfg. Tol. Balloon 11, See Image</v>
      </c>
      <c r="FX109" t="str">
        <v>Mfg. Tol. Balloon 4</v>
      </c>
      <c r="FY109" t="str">
        <v>Mfg. Tol. Balloon 7</v>
      </c>
      <c r="FZ109" t="str">
        <v xml:space="preserve">Mfg. Tol. C-Bore Face (Ballo 28) </v>
      </c>
      <c r="GA109" t="str">
        <v>Mfg. Tol. Section</v>
      </c>
      <c r="GB109" t="str">
        <v>Mfg. Tol. See Image</v>
      </c>
      <c r="GC109" t="str">
        <v>Mfg. Tol., 3 Places, Record MAX</v>
      </c>
      <c r="GD109" t="str">
        <v>Mfg. Tol., Balloon 11</v>
      </c>
      <c r="GE109" t="str">
        <v>Mfg. Tol., Balloon 7</v>
      </c>
      <c r="GF109" t="str">
        <v>Mfg. Tol., Blank</v>
      </c>
      <c r="GG109" t="str">
        <v>Mfg. Tol., Blank, Balloon 12</v>
      </c>
      <c r="GH109" t="str">
        <v>Mfg. Tol., Blend to SØ.320</v>
      </c>
      <c r="GI109" t="str">
        <v>Mfg. Tol., Calculation</v>
      </c>
      <c r="GJ109" t="str">
        <v>Mfg. Tol., For Mill Fixture</v>
      </c>
      <c r="GK109" t="str">
        <v>Mfg. Tol., L32</v>
      </c>
      <c r="GL109" t="str">
        <v>Mfg. Tol., L33</v>
      </c>
      <c r="GM109" t="str">
        <v>Mfg. Tol., No Tool Marks</v>
      </c>
      <c r="GN109" t="str">
        <v>Mfg. Tol., OL03361</v>
      </c>
      <c r="GO109" t="str">
        <v>Mfg. Tol., Record off center value</v>
      </c>
      <c r="GP109" t="str">
        <v>Mfg. Tol., Same 3 Places, Record MIN</v>
      </c>
      <c r="GQ109" t="str">
        <v>Mfg. Tol., Section</v>
      </c>
      <c r="GR109" t="str">
        <v>Mfg. Tol., Section B-B</v>
      </c>
      <c r="GS109" t="str">
        <v>Mfg. Tol., Section, OL03361</v>
      </c>
      <c r="GT109" t="str">
        <v>Mfg. Tol., Section, Per Note 2</v>
      </c>
      <c r="GU109" t="str">
        <v>Mfg. Tol., See Image</v>
      </c>
      <c r="GV109" t="str">
        <v>Mfg. Tol., See Image, Bore in Blue</v>
      </c>
      <c r="GW109" t="str">
        <v>Mfg. Tol., See Image, Hook Tip</v>
      </c>
      <c r="GX109" t="str">
        <v>Mfg. Tol., Sharp Okay No Burr</v>
      </c>
      <c r="GY109" t="str">
        <v>Mfg. Tol., Threadless Blank</v>
      </c>
      <c r="GZ109" t="str">
        <v>Mfg.Tol.</v>
      </c>
      <c r="HA109" t="str">
        <v>Mgf. To., T.S.C.</v>
      </c>
      <c r="HB109" t="str">
        <v>Milled Feature</v>
      </c>
      <c r="HC109" t="str">
        <v>Milled Feature, OL04045</v>
      </c>
      <c r="HD109" t="str">
        <v>More than .0005 out of center = Fail</v>
      </c>
      <c r="HE109" t="str">
        <v>Must Pass Through</v>
      </c>
      <c r="HF109" t="str">
        <v>Must pass through gauge</v>
      </c>
      <c r="HG109" t="str">
        <v>Must Pass Through Go Gauge</v>
      </c>
      <c r="HH109" t="str">
        <v>Must Pass, See Image.</v>
      </c>
      <c r="HI109" t="str">
        <v>NA</v>
      </c>
      <c r="HJ109" t="str">
        <v>Narrow Area</v>
      </c>
      <c r="HK109" t="str">
        <v>Near Balloon 21</v>
      </c>
      <c r="HL109" t="str">
        <v>Near Datum B</v>
      </c>
      <c r="HM109" t="str">
        <v>Neck Dia.</v>
      </c>
      <c r="HN109" t="str">
        <v>Neck to Head Rad.</v>
      </c>
      <c r="HO109" t="str">
        <v>No Copper Deposits Allowed</v>
      </c>
      <c r="HP109" t="str">
        <v>No Section</v>
      </c>
      <c r="HQ109" t="str">
        <v>No Section, .01 to .014 = Pass</v>
      </c>
      <c r="HR109" t="str">
        <v>No Section, Rotate Part</v>
      </c>
      <c r="HS109" t="str">
        <v>No Section, See Image</v>
      </c>
      <c r="HT109" t="str">
        <v>No Slot, Section B-B</v>
      </c>
      <c r="HU109" t="str">
        <v>No visual step = Pass</v>
      </c>
      <c r="HV109" t="str">
        <v>Not to exceed .95 Deep</v>
      </c>
      <c r="HW109" t="str">
        <v>Note 1</v>
      </c>
      <c r="HX109" t="str">
        <v>OL00333/A</v>
      </c>
      <c r="HY109" t="str">
        <v>OL00519</v>
      </c>
      <c r="HZ109" t="str">
        <v>OL00520</v>
      </c>
      <c r="IA109" t="str">
        <v>OL00529</v>
      </c>
      <c r="IB109" t="str">
        <v>OL00542</v>
      </c>
      <c r="IC109" t="str">
        <v>OL00724</v>
      </c>
      <c r="ID109" t="str">
        <v>OL01250</v>
      </c>
      <c r="IE109" t="str">
        <v>OL01869, Threadless Blank</v>
      </c>
      <c r="IF109" t="str">
        <v>OL01870, Section</v>
      </c>
      <c r="IG109" t="str">
        <v>OL02255</v>
      </c>
      <c r="IH109" t="str">
        <v>OL02255, Mfg. Tol.</v>
      </c>
      <c r="II109" t="str">
        <v>OL02302</v>
      </c>
      <c r="IJ109" t="str">
        <v xml:space="preserve">OL02318  needed per image instructions </v>
      </c>
      <c r="IK109" t="str">
        <v>OL02556</v>
      </c>
      <c r="IL109" t="str">
        <v>OL02557</v>
      </c>
      <c r="IM109" t="str">
        <v>OL02567</v>
      </c>
      <c r="IN109" t="str">
        <v>OL02653</v>
      </c>
      <c r="IO109" t="str">
        <v>OL02718</v>
      </c>
      <c r="IP109" t="str">
        <v>OL02841</v>
      </c>
      <c r="IQ109" t="str">
        <v>OL02842</v>
      </c>
      <c r="IR109" t="str">
        <v>OL02844</v>
      </c>
      <c r="IS109" t="str">
        <v>OL02871</v>
      </c>
      <c r="IT109" t="str">
        <v>OL02887</v>
      </c>
      <c r="IU109" t="str">
        <v>OL03766</v>
      </c>
      <c r="IV109" t="str">
        <v>OL03868</v>
      </c>
      <c r="IW109" t="str">
        <v>OL03869</v>
      </c>
      <c r="IX109" t="str">
        <v>OL03870</v>
      </c>
      <c r="IY109" t="str">
        <v>OL03873, DWG# 100448-44</v>
      </c>
      <c r="IZ109" t="str">
        <v>OL03949</v>
      </c>
      <c r="JA109" t="str">
        <v xml:space="preserve">OL04043, Section </v>
      </c>
      <c r="JB109" t="str">
        <v xml:space="preserve">OL04044, Section </v>
      </c>
      <c r="JC109" t="str">
        <v>OL04045</v>
      </c>
      <c r="JD109" t="str">
        <v>OL04045, Milled Feature</v>
      </c>
      <c r="JE109" t="str">
        <v>OL04063</v>
      </c>
      <c r="JF109" t="str">
        <v>OL04064</v>
      </c>
      <c r="JG109" t="str">
        <v>OL04065</v>
      </c>
      <c r="JH109" t="str">
        <v>OL04181</v>
      </c>
      <c r="JI109" t="str">
        <v>OL04218</v>
      </c>
      <c r="JJ109" t="str">
        <v>OL04224, See Image</v>
      </c>
      <c r="JK109" t="str">
        <v>OL04374</v>
      </c>
      <c r="JL109" t="str">
        <v>OL04375, Section M-M</v>
      </c>
      <c r="JM109" t="str">
        <v>OL04376, Section M-M</v>
      </c>
      <c r="JN109" t="str">
        <v>OL04443</v>
      </c>
      <c r="JO109" t="str">
        <v>OL04444</v>
      </c>
      <c r="JP109" t="str">
        <v>One side of slot</v>
      </c>
      <c r="JQ109" t="str">
        <v>Other side of slot</v>
      </c>
      <c r="JR109" t="str">
        <v>Out of center more than .002 = Fail</v>
      </c>
      <c r="JS109" t="str">
        <v>Out of center more than.002 = Fail</v>
      </c>
      <c r="JT109" t="str">
        <v>Overlay OL02713</v>
      </c>
    </row>
    <row r="110" spans="1:280">
      <c r="A110" s="74" t="s">
        <v>536</v>
      </c>
      <c r="C110" s="74" t="str" cm="1">
        <f t="array" ref="C110:JT110">TRANSPOSE(_xlfn._xlws.SORT(_xlfn._xlws.FILTER($A$2:$A$279,ISNUMBER(SEARCH('Prt. Lib. &amp; Routine, Table'!M117,$A$2:$A$279)),"not found")))</f>
        <v xml:space="preserve"> 'C', Whirl Blank</v>
      </c>
      <c r="D110" t="str">
        <v xml:space="preserve"> See Image, Constrained</v>
      </c>
      <c r="E110" t="str">
        <v>(.04 to .12 range = Pass)</v>
      </c>
      <c r="F110" t="str">
        <v>(.042 FULL) Go Pin Seat Fully</v>
      </c>
      <c r="G110" t="str">
        <v>(B), Mfg. Tol.</v>
      </c>
      <c r="H110" t="str">
        <v>(B), O.A.L.</v>
      </c>
      <c r="I110" t="str">
        <v>.001 or less =Pass</v>
      </c>
      <c r="J110" t="str">
        <v>.001 or less out of center = Pass</v>
      </c>
      <c r="K110" t="str">
        <v>.002 or Less = Pass</v>
      </c>
      <c r="L110" t="str">
        <v>.002 or Less out of center = Pass</v>
      </c>
      <c r="M110" t="str">
        <v>.005 to .015 = Pass</v>
      </c>
      <c r="N110" t="str">
        <v>.0125 Mean, Section</v>
      </c>
      <c r="O110" t="str">
        <v>.025 or Less in X &amp; Y=Pass</v>
      </c>
      <c r="P110" t="str">
        <v>.038 Mean</v>
      </c>
      <c r="Q110" t="str">
        <v>.063 MM = .0024 IN, See Image</v>
      </c>
      <c r="R110" t="str">
        <v>.063MM = .0024"</v>
      </c>
      <c r="S110" t="str">
        <v>.243 NO-GO, Unconstrained, Must Not Start</v>
      </c>
      <c r="T110" t="str">
        <v>@ Back Face &amp; ID, No Raised Edge</v>
      </c>
      <c r="U110" t="str">
        <v>@ Back Face &amp; OD, No Raised Edge</v>
      </c>
      <c r="V110" t="str">
        <v>@ ID &amp; FACE</v>
      </c>
      <c r="W110" t="str">
        <v>@ OD &amp; BACK FACE</v>
      </c>
      <c r="X110" t="str">
        <v>@ OD &amp; FACE</v>
      </c>
      <c r="Y110" t="str">
        <v>Across from slot</v>
      </c>
      <c r="Z110" t="str">
        <v>All Edge Breaks</v>
      </c>
      <c r="AA110" t="str">
        <v>Attached to bar stock</v>
      </c>
      <c r="AB110" t="str">
        <v xml:space="preserve">Back Turn Fillet Rad. </v>
      </c>
      <c r="AC110" t="str">
        <v>Balloon 1 (DWG FRM0105 Page 2, NV-27)</v>
      </c>
      <c r="AD110" t="str">
        <v>Balloon 1 (DWG FRM0105, NV-30)</v>
      </c>
      <c r="AE110" t="str">
        <v>Balloon 1 (P# 9890002-20) OL00429/A</v>
      </c>
      <c r="AF110" t="str">
        <v>Balloon 1, DWG#FRM0105</v>
      </c>
      <c r="AG110" t="str">
        <v>Balloon 11, See Image</v>
      </c>
      <c r="AH110" t="str">
        <v xml:space="preserve">Balloon 2 (DWG FRM0105 Page 2, NV-27) </v>
      </c>
      <c r="AI110" t="str">
        <v>Balloon 2 (DWG FRM0105, NV-30)</v>
      </c>
      <c r="AJ110" t="str">
        <v>Balloon 2 (P# 9890002-20)</v>
      </c>
      <c r="AK110" t="str">
        <v>Balloon 2, DWG#FRM0105</v>
      </c>
      <c r="AL110" t="str">
        <v>Balloon 2, DWG#FRM0105, See Image</v>
      </c>
      <c r="AM110" t="str">
        <v>Balloon 3 (DWG FRM0105, NV-30 Minor)</v>
      </c>
      <c r="AN110" t="str">
        <v>Balloon 3 (DWG FRM0105, NV-30)</v>
      </c>
      <c r="AO110" t="str">
        <v>Balloon 3 (P# 9890002-20)</v>
      </c>
      <c r="AP110" t="str">
        <v>Balloon 4</v>
      </c>
      <c r="AQ110" t="str">
        <v>Balloon 4 (P# 9890002-20)</v>
      </c>
      <c r="AR110" t="str">
        <v>Below Middle Band</v>
      </c>
      <c r="AS110" t="str">
        <v>Best Fit Pin, .003 or Less =Pass</v>
      </c>
      <c r="AT110" t="str">
        <v>Blank</v>
      </c>
      <c r="AU110" t="str">
        <v>Blank Turn Maj.</v>
      </c>
      <c r="AV110" t="str">
        <v>Blank Turn Maj. Mill Flt., OL4172</v>
      </c>
      <c r="AW110" t="str">
        <v>Blank Without .010 Slots</v>
      </c>
      <c r="AX110" t="str">
        <v>Blank Without .010 Slots, Section</v>
      </c>
      <c r="AY110" t="str">
        <v>Blank without thread</v>
      </c>
      <c r="AZ110" t="str">
        <v xml:space="preserve">Blank, Center of V Grv. </v>
      </c>
      <c r="BA110" t="str">
        <v>Blank, Check R adjacent Balloon 17</v>
      </c>
      <c r="BB110" t="str">
        <v>Blank, EXT. Feature</v>
      </c>
      <c r="BC110" t="str">
        <v>Blank, See Image, OL04335</v>
      </c>
      <c r="BD110" t="str">
        <v>Blank, See Image, OL04336</v>
      </c>
      <c r="BE110" t="str">
        <v xml:space="preserve">Blank, Thrd. </v>
      </c>
      <c r="BF110" t="str">
        <v>Blank, Turn Tip</v>
      </c>
      <c r="BG110" t="str">
        <v>Blank, Without Thrd.</v>
      </c>
      <c r="BH110" t="str">
        <v>Blank, Without Thread</v>
      </c>
      <c r="BI110" t="str">
        <v xml:space="preserve">Blunt Start Blend to Minor </v>
      </c>
      <c r="BJ110" t="str">
        <v>Calc., Use Go HEX</v>
      </c>
      <c r="BK110" t="str">
        <v>Can't dig into OD</v>
      </c>
      <c r="BL110" t="str">
        <v>Carbide Gauge</v>
      </c>
      <c r="BM110" t="str">
        <v xml:space="preserve">Center of V Grv. </v>
      </c>
      <c r="BN110" t="str">
        <v>Centered Less than .03 = Pass</v>
      </c>
      <c r="BO110" t="str">
        <v>Centered within .0005 or Less = Pass</v>
      </c>
      <c r="BP110" t="str">
        <v>Centered within .001 or Less = Pass</v>
      </c>
      <c r="BQ110" t="str">
        <v>Centered within .0254 or Less = Pass</v>
      </c>
      <c r="BR110" t="str">
        <v>Check close to Rod Slot</v>
      </c>
      <c r="BS110" t="str">
        <v>Check every other hole</v>
      </c>
      <c r="BT110" t="str">
        <v>Check Go over full length of slot.</v>
      </c>
      <c r="BU110" t="str">
        <v>Check Near Closed End</v>
      </c>
      <c r="BV110" t="str">
        <v>Check per Print View, Away from Rod Slot</v>
      </c>
      <c r="BW110" t="str">
        <v>Check to Balloon 30 Go Pin</v>
      </c>
      <c r="BX110" t="str">
        <v>Check with .2705 SET Pin Inside Part</v>
      </c>
      <c r="BY110" t="str">
        <v>Check with Hex Up</v>
      </c>
      <c r="BZ110" t="str">
        <v>CMM Blank</v>
      </c>
      <c r="CA110" t="str">
        <v>Confirm Full Radius</v>
      </c>
      <c r="CB110" t="str">
        <v>Constrained in fixture</v>
      </c>
      <c r="CC110" t="str">
        <v>Constrained with Ring</v>
      </c>
      <c r="CD110" t="str">
        <v>Constrained, See Image</v>
      </c>
      <c r="CE110" t="str">
        <v>Dim. "A"</v>
      </c>
      <c r="CF110" t="str">
        <v>Dim. "B"</v>
      </c>
      <c r="CG110" t="str">
        <v>Dim. "C"</v>
      </c>
      <c r="CH110" t="str">
        <v>Dim. "D", Whirl Blank</v>
      </c>
      <c r="CI110" t="str">
        <v>Dim. "G"</v>
      </c>
      <c r="CJ110" t="str">
        <v>Dim. E, Blank Turn Maj. &amp;  Mill Flt</v>
      </c>
      <c r="CK110" t="str">
        <v>Dim. E, Blank Turn Maj.&amp;  Mill Flt</v>
      </c>
      <c r="CL110" t="str">
        <v>Dim. H, Whirl Blank</v>
      </c>
      <c r="CM110" t="str">
        <v>Dim. J, 'Blank Turn Maj. &amp; Whirl Blank</v>
      </c>
      <c r="CN110" t="str">
        <v>Disk Drop Indicator Tip</v>
      </c>
      <c r="CO110" t="str">
        <v>DWG 100448-15, Balloon F_1</v>
      </c>
      <c r="CP110" t="str">
        <v>DWG 100448-15, OL02571</v>
      </c>
      <c r="CQ110" t="str">
        <v>DWG 100448-41</v>
      </c>
      <c r="CR110" t="str">
        <v>DWG 9890040, (10E),Section Part, OL01139</v>
      </c>
      <c r="CS110" t="str">
        <v>DWG 9890040, (10E),Section, OL01139</v>
      </c>
      <c r="CT110" t="str">
        <v>DWG 9890040, (11E)</v>
      </c>
      <c r="CU110" t="str">
        <v>DWG 9890040, (11E), Pins with Flats</v>
      </c>
      <c r="CV110" t="str">
        <v>DWG 9890040, (12E),  Pass=.002 or less</v>
      </c>
      <c r="CW110" t="str">
        <v>DWG 9890040, (12E), See Image</v>
      </c>
      <c r="CX110" t="str">
        <v>DWG 9890040, (1E), OL01431</v>
      </c>
      <c r="CY110" t="str">
        <v>DWG 9890040, (1E), OL01432</v>
      </c>
      <c r="CZ110" t="str">
        <v>DWG 9890040, (2E), OL01432</v>
      </c>
      <c r="DA110" t="str">
        <v>DWG 9890040, (3E)</v>
      </c>
      <c r="DB110" t="str">
        <v>DWG 9890040, (4E)</v>
      </c>
      <c r="DC110" t="str">
        <v>DWG 9890040, (5E), OL02336</v>
      </c>
      <c r="DD110" t="str">
        <v>DWG 9890040, (6E)</v>
      </c>
      <c r="DE110" t="str">
        <v>DWG 9890040, (7E)</v>
      </c>
      <c r="DF110" t="str">
        <v>DWG 9890040, (8E), OL01433</v>
      </c>
      <c r="DG110" t="str">
        <v>DWG 9890040, (8E), OL01433, Section</v>
      </c>
      <c r="DH110" t="str">
        <v>DWG 9890040, (9E), Close to Rod Slot</v>
      </c>
      <c r="DI110" t="str">
        <v>DWG 9890040, (9E),Close to Rod Slot</v>
      </c>
      <c r="DJ110" t="str">
        <v>DWG FRM0105 PAGE 2</v>
      </c>
      <c r="DK110" t="str">
        <v>DWG# 100448-41</v>
      </c>
      <c r="DL110" t="str">
        <v>DWG# 100448-44</v>
      </c>
      <c r="DM110" t="str">
        <v>DWG# 9890003  (1), Section OL00436/A</v>
      </c>
      <c r="DN110" t="str">
        <v>DWG# 9890003 (3), Ring Gauge Constrained</v>
      </c>
      <c r="DO110" t="str">
        <v>DWG# 9890003 (4), Section</v>
      </c>
      <c r="DP110" t="str">
        <v>DWG#100448-26, Balloon 1K, OL02350</v>
      </c>
      <c r="DQ110" t="str">
        <v>DWG#100448-26, Balloon 2K, OL02350</v>
      </c>
      <c r="DR110" t="str">
        <v>DWG#100448-26, Balloon 3K, OL02363</v>
      </c>
      <c r="DS110" t="str">
        <v>DWG#100448-26, Balloon 4K</v>
      </c>
      <c r="DT110" t="str">
        <v>DWG#100448-26, Balloon 5K, Section</v>
      </c>
      <c r="DU110" t="str">
        <v>DWG#100448-26, Balloon 6K</v>
      </c>
      <c r="DV110" t="str">
        <v>DWG#100448-26, Balloon 7K, Section</v>
      </c>
      <c r="DW110" t="str">
        <v>DWG#100448-26, Mfg. Tol.</v>
      </c>
      <c r="DX110" t="str">
        <v>DWG#9890003 (2) Ring Gauge Constrained</v>
      </c>
      <c r="DY110" t="str">
        <v>DWG#9890044</v>
      </c>
      <c r="DZ110" t="str">
        <v>DWG#9890044 .1985 to .2005=Pass</v>
      </c>
      <c r="EA110" t="str">
        <v>DWG#9890044 Overlay OL02441</v>
      </c>
      <c r="EB110" t="str">
        <v>DWG#9890044, OL02441</v>
      </c>
      <c r="EC110" t="str">
        <v>DWG#FRM0105</v>
      </c>
      <c r="ED110" t="str">
        <v>EXT.</v>
      </c>
      <c r="EE110" t="str">
        <v>EXT. Section, OL02460</v>
      </c>
      <c r="EF110" t="str">
        <v>EXT., OL04223</v>
      </c>
      <c r="EG110" t="str">
        <v>Flat Drop Indicator Tip</v>
      </c>
      <c r="EH110" t="str">
        <v>Full Go Pin, No Light, at Radius</v>
      </c>
      <c r="EI110" t="str">
        <v>Function Check</v>
      </c>
      <c r="EJ110" t="str">
        <v>GO Function Gauge</v>
      </c>
      <c r="EK110" t="str">
        <v>Go Gauge for Balloon 1 &amp; 4</v>
      </c>
      <c r="EL110" t="str">
        <v>Go Pin must pass through</v>
      </c>
      <c r="EM110" t="str">
        <v>Greater than .005 = Fail, Section</v>
      </c>
      <c r="EN110" t="str">
        <v>Greater than .025 out of center = Fail</v>
      </c>
      <c r="EO110" t="str">
        <v>Greater than 2.6 = Pass</v>
      </c>
      <c r="EP110" t="str">
        <v>Green = Pass, Red = Fail</v>
      </c>
      <c r="EQ110" t="str">
        <v>Hex Depth</v>
      </c>
      <c r="ER110" t="str">
        <v>Hex Minor</v>
      </c>
      <c r="ES110" t="str">
        <v>Hole Dia.</v>
      </c>
      <c r="ET110" t="str">
        <v>ID Sphere Finish</v>
      </c>
      <c r="EU110" t="str">
        <v>ID/OD Both Sides, Diff. .002 or less = Pass</v>
      </c>
      <c r="EV110" t="str">
        <v>If Looks Big, Section</v>
      </c>
      <c r="EW110" t="str">
        <v>If Looks Small, Section</v>
      </c>
      <c r="EX110" t="str">
        <v>Insp. Close to Break Away, Mfg.Tol.</v>
      </c>
      <c r="EY110" t="str">
        <v>INT.</v>
      </c>
      <c r="EZ110" t="str">
        <v>INT. Section, OL02460</v>
      </c>
      <c r="FA110" t="str">
        <v>INT., OL04223</v>
      </c>
      <c r="FB110" t="str">
        <v>Intersect. of 7.7 &amp; R0.10</v>
      </c>
      <c r="FC110" t="str">
        <v>Intersect. of 8.79 and R.25 MAX</v>
      </c>
      <c r="FD110" t="str">
        <v>Keep Ind. Tip away from corner</v>
      </c>
      <c r="FE110" t="str">
        <v>L31</v>
      </c>
      <c r="FF110" t="str">
        <v>Laser Mark</v>
      </c>
      <c r="FG110" t="str">
        <v>LASER PER NOTE 4</v>
      </c>
      <c r="FH110" t="str">
        <v>LASER PER NOTE 4, Final Check 1 only</v>
      </c>
      <c r="FI110" t="str">
        <v>Less than .002 out of center = Pass</v>
      </c>
      <c r="FJ110" t="str">
        <v>Less than 2.75 = Pass, Section</v>
      </c>
      <c r="FK110" t="str">
        <v>List as pin. Not Calibrated</v>
      </c>
      <c r="FL110" t="str">
        <v>M9 X 1.25 BUTT See Comment Image</v>
      </c>
      <c r="FM110" t="str">
        <v>Manual Section</v>
      </c>
      <c r="FN110" t="str">
        <v>Max Deep .241 NO-GO =.42</v>
      </c>
      <c r="FO110" t="str">
        <v>MAX Depth of (Note 7) .241 NO-GO Pin</v>
      </c>
      <c r="FP110" t="str">
        <v>Measure from Blue Line, See Image</v>
      </c>
      <c r="FQ110" t="str">
        <v>Measure Width of Blue Area, See Image</v>
      </c>
      <c r="FR110" t="str">
        <v>Mfg. Tol</v>
      </c>
      <c r="FS110" t="str">
        <v>Mfg. Tol, See Image</v>
      </c>
      <c r="FT110" t="str">
        <v>Mfg. Tol.</v>
      </c>
      <c r="FU110" t="str">
        <v>Mfg. Tol. "A"</v>
      </c>
      <c r="FV110" t="str">
        <v>Mfg. Tol. (Zero on Gauge Full Dia. Lead)</v>
      </c>
      <c r="FW110" t="str">
        <v>Mfg. Tol. Balloon 11, See Image</v>
      </c>
      <c r="FX110" t="str">
        <v>Mfg. Tol. Balloon 4</v>
      </c>
      <c r="FY110" t="str">
        <v>Mfg. Tol. Balloon 7</v>
      </c>
      <c r="FZ110" t="str">
        <v xml:space="preserve">Mfg. Tol. C-Bore Face (Ballo 28) </v>
      </c>
      <c r="GA110" t="str">
        <v>Mfg. Tol. Section</v>
      </c>
      <c r="GB110" t="str">
        <v>Mfg. Tol. See Image</v>
      </c>
      <c r="GC110" t="str">
        <v>Mfg. Tol., 3 Places, Record MAX</v>
      </c>
      <c r="GD110" t="str">
        <v>Mfg. Tol., Balloon 11</v>
      </c>
      <c r="GE110" t="str">
        <v>Mfg. Tol., Balloon 7</v>
      </c>
      <c r="GF110" t="str">
        <v>Mfg. Tol., Blank</v>
      </c>
      <c r="GG110" t="str">
        <v>Mfg. Tol., Blank, Balloon 12</v>
      </c>
      <c r="GH110" t="str">
        <v>Mfg. Tol., Blend to SØ.320</v>
      </c>
      <c r="GI110" t="str">
        <v>Mfg. Tol., Calculation</v>
      </c>
      <c r="GJ110" t="str">
        <v>Mfg. Tol., For Mill Fixture</v>
      </c>
      <c r="GK110" t="str">
        <v>Mfg. Tol., L32</v>
      </c>
      <c r="GL110" t="str">
        <v>Mfg. Tol., L33</v>
      </c>
      <c r="GM110" t="str">
        <v>Mfg. Tol., No Tool Marks</v>
      </c>
      <c r="GN110" t="str">
        <v>Mfg. Tol., OL03361</v>
      </c>
      <c r="GO110" t="str">
        <v>Mfg. Tol., Record off center value</v>
      </c>
      <c r="GP110" t="str">
        <v>Mfg. Tol., Same 3 Places, Record MIN</v>
      </c>
      <c r="GQ110" t="str">
        <v>Mfg. Tol., Section</v>
      </c>
      <c r="GR110" t="str">
        <v>Mfg. Tol., Section B-B</v>
      </c>
      <c r="GS110" t="str">
        <v>Mfg. Tol., Section, OL03361</v>
      </c>
      <c r="GT110" t="str">
        <v>Mfg. Tol., Section, Per Note 2</v>
      </c>
      <c r="GU110" t="str">
        <v>Mfg. Tol., See Image</v>
      </c>
      <c r="GV110" t="str">
        <v>Mfg. Tol., See Image, Bore in Blue</v>
      </c>
      <c r="GW110" t="str">
        <v>Mfg. Tol., See Image, Hook Tip</v>
      </c>
      <c r="GX110" t="str">
        <v>Mfg. Tol., Sharp Okay No Burr</v>
      </c>
      <c r="GY110" t="str">
        <v>Mfg. Tol., Threadless Blank</v>
      </c>
      <c r="GZ110" t="str">
        <v>Mfg.Tol.</v>
      </c>
      <c r="HA110" t="str">
        <v>Mgf. To., T.S.C.</v>
      </c>
      <c r="HB110" t="str">
        <v>Milled Feature</v>
      </c>
      <c r="HC110" t="str">
        <v>Milled Feature, OL04045</v>
      </c>
      <c r="HD110" t="str">
        <v>More than .0005 out of center = Fail</v>
      </c>
      <c r="HE110" t="str">
        <v>Must Pass Through</v>
      </c>
      <c r="HF110" t="str">
        <v>Must pass through gauge</v>
      </c>
      <c r="HG110" t="str">
        <v>Must Pass Through Go Gauge</v>
      </c>
      <c r="HH110" t="str">
        <v>Must Pass, See Image.</v>
      </c>
      <c r="HI110" t="str">
        <v>NA</v>
      </c>
      <c r="HJ110" t="str">
        <v>Narrow Area</v>
      </c>
      <c r="HK110" t="str">
        <v>Near Balloon 21</v>
      </c>
      <c r="HL110" t="str">
        <v>Near Datum B</v>
      </c>
      <c r="HM110" t="str">
        <v>Neck Dia.</v>
      </c>
      <c r="HN110" t="str">
        <v>Neck to Head Rad.</v>
      </c>
      <c r="HO110" t="str">
        <v>No Copper Deposits Allowed</v>
      </c>
      <c r="HP110" t="str">
        <v>No Section</v>
      </c>
      <c r="HQ110" t="str">
        <v>No Section, .01 to .014 = Pass</v>
      </c>
      <c r="HR110" t="str">
        <v>No Section, Rotate Part</v>
      </c>
      <c r="HS110" t="str">
        <v>No Section, See Image</v>
      </c>
      <c r="HT110" t="str">
        <v>No Slot, Section B-B</v>
      </c>
      <c r="HU110" t="str">
        <v>No visual step = Pass</v>
      </c>
      <c r="HV110" t="str">
        <v>Not to exceed .95 Deep</v>
      </c>
      <c r="HW110" t="str">
        <v>Note 1</v>
      </c>
      <c r="HX110" t="str">
        <v>OL00333/A</v>
      </c>
      <c r="HY110" t="str">
        <v>OL00519</v>
      </c>
      <c r="HZ110" t="str">
        <v>OL00520</v>
      </c>
      <c r="IA110" t="str">
        <v>OL00529</v>
      </c>
      <c r="IB110" t="str">
        <v>OL00542</v>
      </c>
      <c r="IC110" t="str">
        <v>OL00724</v>
      </c>
      <c r="ID110" t="str">
        <v>OL01250</v>
      </c>
      <c r="IE110" t="str">
        <v>OL01869, Threadless Blank</v>
      </c>
      <c r="IF110" t="str">
        <v>OL01870, Section</v>
      </c>
      <c r="IG110" t="str">
        <v>OL02255</v>
      </c>
      <c r="IH110" t="str">
        <v>OL02255, Mfg. Tol.</v>
      </c>
      <c r="II110" t="str">
        <v>OL02302</v>
      </c>
      <c r="IJ110" t="str">
        <v xml:space="preserve">OL02318  needed per image instructions </v>
      </c>
      <c r="IK110" t="str">
        <v>OL02556</v>
      </c>
      <c r="IL110" t="str">
        <v>OL02557</v>
      </c>
      <c r="IM110" t="str">
        <v>OL02567</v>
      </c>
      <c r="IN110" t="str">
        <v>OL02653</v>
      </c>
      <c r="IO110" t="str">
        <v>OL02718</v>
      </c>
      <c r="IP110" t="str">
        <v>OL02841</v>
      </c>
      <c r="IQ110" t="str">
        <v>OL02842</v>
      </c>
      <c r="IR110" t="str">
        <v>OL02844</v>
      </c>
      <c r="IS110" t="str">
        <v>OL02871</v>
      </c>
      <c r="IT110" t="str">
        <v>OL02887</v>
      </c>
      <c r="IU110" t="str">
        <v>OL03766</v>
      </c>
      <c r="IV110" t="str">
        <v>OL03868</v>
      </c>
      <c r="IW110" t="str">
        <v>OL03869</v>
      </c>
      <c r="IX110" t="str">
        <v>OL03870</v>
      </c>
      <c r="IY110" t="str">
        <v>OL03873, DWG# 100448-44</v>
      </c>
      <c r="IZ110" t="str">
        <v>OL03949</v>
      </c>
      <c r="JA110" t="str">
        <v xml:space="preserve">OL04043, Section </v>
      </c>
      <c r="JB110" t="str">
        <v xml:space="preserve">OL04044, Section </v>
      </c>
      <c r="JC110" t="str">
        <v>OL04045</v>
      </c>
      <c r="JD110" t="str">
        <v>OL04045, Milled Feature</v>
      </c>
      <c r="JE110" t="str">
        <v>OL04063</v>
      </c>
      <c r="JF110" t="str">
        <v>OL04064</v>
      </c>
      <c r="JG110" t="str">
        <v>OL04065</v>
      </c>
      <c r="JH110" t="str">
        <v>OL04181</v>
      </c>
      <c r="JI110" t="str">
        <v>OL04218</v>
      </c>
      <c r="JJ110" t="str">
        <v>OL04224, See Image</v>
      </c>
      <c r="JK110" t="str">
        <v>OL04374</v>
      </c>
      <c r="JL110" t="str">
        <v>OL04375, Section M-M</v>
      </c>
      <c r="JM110" t="str">
        <v>OL04376, Section M-M</v>
      </c>
      <c r="JN110" t="str">
        <v>OL04443</v>
      </c>
      <c r="JO110" t="str">
        <v>OL04444</v>
      </c>
      <c r="JP110" t="str">
        <v>One side of slot</v>
      </c>
      <c r="JQ110" t="str">
        <v>Other side of slot</v>
      </c>
      <c r="JR110" t="str">
        <v>Out of center more than .002 = Fail</v>
      </c>
      <c r="JS110" t="str">
        <v>Out of center more than.002 = Fail</v>
      </c>
      <c r="JT110" t="str">
        <v>Overlay OL02713</v>
      </c>
    </row>
    <row r="111" spans="1:280">
      <c r="A111" s="74" t="s">
        <v>537</v>
      </c>
      <c r="C111" s="74" t="str" cm="1">
        <f t="array" ref="C111:JT111">TRANSPOSE(_xlfn._xlws.SORT(_xlfn._xlws.FILTER($A$2:$A$279,ISNUMBER(SEARCH('Prt. Lib. &amp; Routine, Table'!M118,$A$2:$A$279)),"not found")))</f>
        <v xml:space="preserve"> 'C', Whirl Blank</v>
      </c>
      <c r="D111" t="str">
        <v xml:space="preserve"> See Image, Constrained</v>
      </c>
      <c r="E111" t="str">
        <v>(.04 to .12 range = Pass)</v>
      </c>
      <c r="F111" t="str">
        <v>(.042 FULL) Go Pin Seat Fully</v>
      </c>
      <c r="G111" t="str">
        <v>(B), Mfg. Tol.</v>
      </c>
      <c r="H111" t="str">
        <v>(B), O.A.L.</v>
      </c>
      <c r="I111" t="str">
        <v>.001 or less =Pass</v>
      </c>
      <c r="J111" t="str">
        <v>.001 or less out of center = Pass</v>
      </c>
      <c r="K111" t="str">
        <v>.002 or Less = Pass</v>
      </c>
      <c r="L111" t="str">
        <v>.002 or Less out of center = Pass</v>
      </c>
      <c r="M111" t="str">
        <v>.005 to .015 = Pass</v>
      </c>
      <c r="N111" t="str">
        <v>.0125 Mean, Section</v>
      </c>
      <c r="O111" t="str">
        <v>.025 or Less in X &amp; Y=Pass</v>
      </c>
      <c r="P111" t="str">
        <v>.038 Mean</v>
      </c>
      <c r="Q111" t="str">
        <v>.063 MM = .0024 IN, See Image</v>
      </c>
      <c r="R111" t="str">
        <v>.063MM = .0024"</v>
      </c>
      <c r="S111" t="str">
        <v>.243 NO-GO, Unconstrained, Must Not Start</v>
      </c>
      <c r="T111" t="str">
        <v>@ Back Face &amp; ID, No Raised Edge</v>
      </c>
      <c r="U111" t="str">
        <v>@ Back Face &amp; OD, No Raised Edge</v>
      </c>
      <c r="V111" t="str">
        <v>@ ID &amp; FACE</v>
      </c>
      <c r="W111" t="str">
        <v>@ OD &amp; BACK FACE</v>
      </c>
      <c r="X111" t="str">
        <v>@ OD &amp; FACE</v>
      </c>
      <c r="Y111" t="str">
        <v>Across from slot</v>
      </c>
      <c r="Z111" t="str">
        <v>All Edge Breaks</v>
      </c>
      <c r="AA111" t="str">
        <v>Attached to bar stock</v>
      </c>
      <c r="AB111" t="str">
        <v xml:space="preserve">Back Turn Fillet Rad. </v>
      </c>
      <c r="AC111" t="str">
        <v>Balloon 1 (DWG FRM0105 Page 2, NV-27)</v>
      </c>
      <c r="AD111" t="str">
        <v>Balloon 1 (DWG FRM0105, NV-30)</v>
      </c>
      <c r="AE111" t="str">
        <v>Balloon 1 (P# 9890002-20) OL00429/A</v>
      </c>
      <c r="AF111" t="str">
        <v>Balloon 1, DWG#FRM0105</v>
      </c>
      <c r="AG111" t="str">
        <v>Balloon 11, See Image</v>
      </c>
      <c r="AH111" t="str">
        <v xml:space="preserve">Balloon 2 (DWG FRM0105 Page 2, NV-27) </v>
      </c>
      <c r="AI111" t="str">
        <v>Balloon 2 (DWG FRM0105, NV-30)</v>
      </c>
      <c r="AJ111" t="str">
        <v>Balloon 2 (P# 9890002-20)</v>
      </c>
      <c r="AK111" t="str">
        <v>Balloon 2, DWG#FRM0105</v>
      </c>
      <c r="AL111" t="str">
        <v>Balloon 2, DWG#FRM0105, See Image</v>
      </c>
      <c r="AM111" t="str">
        <v>Balloon 3 (DWG FRM0105, NV-30 Minor)</v>
      </c>
      <c r="AN111" t="str">
        <v>Balloon 3 (DWG FRM0105, NV-30)</v>
      </c>
      <c r="AO111" t="str">
        <v>Balloon 3 (P# 9890002-20)</v>
      </c>
      <c r="AP111" t="str">
        <v>Balloon 4</v>
      </c>
      <c r="AQ111" t="str">
        <v>Balloon 4 (P# 9890002-20)</v>
      </c>
      <c r="AR111" t="str">
        <v>Below Middle Band</v>
      </c>
      <c r="AS111" t="str">
        <v>Best Fit Pin, .003 or Less =Pass</v>
      </c>
      <c r="AT111" t="str">
        <v>Blank</v>
      </c>
      <c r="AU111" t="str">
        <v>Blank Turn Maj.</v>
      </c>
      <c r="AV111" t="str">
        <v>Blank Turn Maj. Mill Flt., OL4172</v>
      </c>
      <c r="AW111" t="str">
        <v>Blank Without .010 Slots</v>
      </c>
      <c r="AX111" t="str">
        <v>Blank Without .010 Slots, Section</v>
      </c>
      <c r="AY111" t="str">
        <v>Blank without thread</v>
      </c>
      <c r="AZ111" t="str">
        <v xml:space="preserve">Blank, Center of V Grv. </v>
      </c>
      <c r="BA111" t="str">
        <v>Blank, Check R adjacent Balloon 17</v>
      </c>
      <c r="BB111" t="str">
        <v>Blank, EXT. Feature</v>
      </c>
      <c r="BC111" t="str">
        <v>Blank, See Image, OL04335</v>
      </c>
      <c r="BD111" t="str">
        <v>Blank, See Image, OL04336</v>
      </c>
      <c r="BE111" t="str">
        <v xml:space="preserve">Blank, Thrd. </v>
      </c>
      <c r="BF111" t="str">
        <v>Blank, Turn Tip</v>
      </c>
      <c r="BG111" t="str">
        <v>Blank, Without Thrd.</v>
      </c>
      <c r="BH111" t="str">
        <v>Blank, Without Thread</v>
      </c>
      <c r="BI111" t="str">
        <v xml:space="preserve">Blunt Start Blend to Minor </v>
      </c>
      <c r="BJ111" t="str">
        <v>Calc., Use Go HEX</v>
      </c>
      <c r="BK111" t="str">
        <v>Can't dig into OD</v>
      </c>
      <c r="BL111" t="str">
        <v>Carbide Gauge</v>
      </c>
      <c r="BM111" t="str">
        <v xml:space="preserve">Center of V Grv. </v>
      </c>
      <c r="BN111" t="str">
        <v>Centered Less than .03 = Pass</v>
      </c>
      <c r="BO111" t="str">
        <v>Centered within .0005 or Less = Pass</v>
      </c>
      <c r="BP111" t="str">
        <v>Centered within .001 or Less = Pass</v>
      </c>
      <c r="BQ111" t="str">
        <v>Centered within .0254 or Less = Pass</v>
      </c>
      <c r="BR111" t="str">
        <v>Check close to Rod Slot</v>
      </c>
      <c r="BS111" t="str">
        <v>Check every other hole</v>
      </c>
      <c r="BT111" t="str">
        <v>Check Go over full length of slot.</v>
      </c>
      <c r="BU111" t="str">
        <v>Check Near Closed End</v>
      </c>
      <c r="BV111" t="str">
        <v>Check per Print View, Away from Rod Slot</v>
      </c>
      <c r="BW111" t="str">
        <v>Check to Balloon 30 Go Pin</v>
      </c>
      <c r="BX111" t="str">
        <v>Check with .2705 SET Pin Inside Part</v>
      </c>
      <c r="BY111" t="str">
        <v>Check with Hex Up</v>
      </c>
      <c r="BZ111" t="str">
        <v>CMM Blank</v>
      </c>
      <c r="CA111" t="str">
        <v>Confirm Full Radius</v>
      </c>
      <c r="CB111" t="str">
        <v>Constrained in fixture</v>
      </c>
      <c r="CC111" t="str">
        <v>Constrained with Ring</v>
      </c>
      <c r="CD111" t="str">
        <v>Constrained, See Image</v>
      </c>
      <c r="CE111" t="str">
        <v>Dim. "A"</v>
      </c>
      <c r="CF111" t="str">
        <v>Dim. "B"</v>
      </c>
      <c r="CG111" t="str">
        <v>Dim. "C"</v>
      </c>
      <c r="CH111" t="str">
        <v>Dim. "D", Whirl Blank</v>
      </c>
      <c r="CI111" t="str">
        <v>Dim. "G"</v>
      </c>
      <c r="CJ111" t="str">
        <v>Dim. E, Blank Turn Maj. &amp;  Mill Flt</v>
      </c>
      <c r="CK111" t="str">
        <v>Dim. E, Blank Turn Maj.&amp;  Mill Flt</v>
      </c>
      <c r="CL111" t="str">
        <v>Dim. H, Whirl Blank</v>
      </c>
      <c r="CM111" t="str">
        <v>Dim. J, 'Blank Turn Maj. &amp; Whirl Blank</v>
      </c>
      <c r="CN111" t="str">
        <v>Disk Drop Indicator Tip</v>
      </c>
      <c r="CO111" t="str">
        <v>DWG 100448-15, Balloon F_1</v>
      </c>
      <c r="CP111" t="str">
        <v>DWG 100448-15, OL02571</v>
      </c>
      <c r="CQ111" t="str">
        <v>DWG 100448-41</v>
      </c>
      <c r="CR111" t="str">
        <v>DWG 9890040, (10E),Section Part, OL01139</v>
      </c>
      <c r="CS111" t="str">
        <v>DWG 9890040, (10E),Section, OL01139</v>
      </c>
      <c r="CT111" t="str">
        <v>DWG 9890040, (11E)</v>
      </c>
      <c r="CU111" t="str">
        <v>DWG 9890040, (11E), Pins with Flats</v>
      </c>
      <c r="CV111" t="str">
        <v>DWG 9890040, (12E),  Pass=.002 or less</v>
      </c>
      <c r="CW111" t="str">
        <v>DWG 9890040, (12E), See Image</v>
      </c>
      <c r="CX111" t="str">
        <v>DWG 9890040, (1E), OL01431</v>
      </c>
      <c r="CY111" t="str">
        <v>DWG 9890040, (1E), OL01432</v>
      </c>
      <c r="CZ111" t="str">
        <v>DWG 9890040, (2E), OL01432</v>
      </c>
      <c r="DA111" t="str">
        <v>DWG 9890040, (3E)</v>
      </c>
      <c r="DB111" t="str">
        <v>DWG 9890040, (4E)</v>
      </c>
      <c r="DC111" t="str">
        <v>DWG 9890040, (5E), OL02336</v>
      </c>
      <c r="DD111" t="str">
        <v>DWG 9890040, (6E)</v>
      </c>
      <c r="DE111" t="str">
        <v>DWG 9890040, (7E)</v>
      </c>
      <c r="DF111" t="str">
        <v>DWG 9890040, (8E), OL01433</v>
      </c>
      <c r="DG111" t="str">
        <v>DWG 9890040, (8E), OL01433, Section</v>
      </c>
      <c r="DH111" t="str">
        <v>DWG 9890040, (9E), Close to Rod Slot</v>
      </c>
      <c r="DI111" t="str">
        <v>DWG 9890040, (9E),Close to Rod Slot</v>
      </c>
      <c r="DJ111" t="str">
        <v>DWG FRM0105 PAGE 2</v>
      </c>
      <c r="DK111" t="str">
        <v>DWG# 100448-41</v>
      </c>
      <c r="DL111" t="str">
        <v>DWG# 100448-44</v>
      </c>
      <c r="DM111" t="str">
        <v>DWG# 9890003  (1), Section OL00436/A</v>
      </c>
      <c r="DN111" t="str">
        <v>DWG# 9890003 (3), Ring Gauge Constrained</v>
      </c>
      <c r="DO111" t="str">
        <v>DWG# 9890003 (4), Section</v>
      </c>
      <c r="DP111" t="str">
        <v>DWG#100448-26, Balloon 1K, OL02350</v>
      </c>
      <c r="DQ111" t="str">
        <v>DWG#100448-26, Balloon 2K, OL02350</v>
      </c>
      <c r="DR111" t="str">
        <v>DWG#100448-26, Balloon 3K, OL02363</v>
      </c>
      <c r="DS111" t="str">
        <v>DWG#100448-26, Balloon 4K</v>
      </c>
      <c r="DT111" t="str">
        <v>DWG#100448-26, Balloon 5K, Section</v>
      </c>
      <c r="DU111" t="str">
        <v>DWG#100448-26, Balloon 6K</v>
      </c>
      <c r="DV111" t="str">
        <v>DWG#100448-26, Balloon 7K, Section</v>
      </c>
      <c r="DW111" t="str">
        <v>DWG#100448-26, Mfg. Tol.</v>
      </c>
      <c r="DX111" t="str">
        <v>DWG#9890003 (2) Ring Gauge Constrained</v>
      </c>
      <c r="DY111" t="str">
        <v>DWG#9890044</v>
      </c>
      <c r="DZ111" t="str">
        <v>DWG#9890044 .1985 to .2005=Pass</v>
      </c>
      <c r="EA111" t="str">
        <v>DWG#9890044 Overlay OL02441</v>
      </c>
      <c r="EB111" t="str">
        <v>DWG#9890044, OL02441</v>
      </c>
      <c r="EC111" t="str">
        <v>DWG#FRM0105</v>
      </c>
      <c r="ED111" t="str">
        <v>EXT.</v>
      </c>
      <c r="EE111" t="str">
        <v>EXT. Section, OL02460</v>
      </c>
      <c r="EF111" t="str">
        <v>EXT., OL04223</v>
      </c>
      <c r="EG111" t="str">
        <v>Flat Drop Indicator Tip</v>
      </c>
      <c r="EH111" t="str">
        <v>Full Go Pin, No Light, at Radius</v>
      </c>
      <c r="EI111" t="str">
        <v>Function Check</v>
      </c>
      <c r="EJ111" t="str">
        <v>GO Function Gauge</v>
      </c>
      <c r="EK111" t="str">
        <v>Go Gauge for Balloon 1 &amp; 4</v>
      </c>
      <c r="EL111" t="str">
        <v>Go Pin must pass through</v>
      </c>
      <c r="EM111" t="str">
        <v>Greater than .005 = Fail, Section</v>
      </c>
      <c r="EN111" t="str">
        <v>Greater than .025 out of center = Fail</v>
      </c>
      <c r="EO111" t="str">
        <v>Greater than 2.6 = Pass</v>
      </c>
      <c r="EP111" t="str">
        <v>Green = Pass, Red = Fail</v>
      </c>
      <c r="EQ111" t="str">
        <v>Hex Depth</v>
      </c>
      <c r="ER111" t="str">
        <v>Hex Minor</v>
      </c>
      <c r="ES111" t="str">
        <v>Hole Dia.</v>
      </c>
      <c r="ET111" t="str">
        <v>ID Sphere Finish</v>
      </c>
      <c r="EU111" t="str">
        <v>ID/OD Both Sides, Diff. .002 or less = Pass</v>
      </c>
      <c r="EV111" t="str">
        <v>If Looks Big, Section</v>
      </c>
      <c r="EW111" t="str">
        <v>If Looks Small, Section</v>
      </c>
      <c r="EX111" t="str">
        <v>Insp. Close to Break Away, Mfg.Tol.</v>
      </c>
      <c r="EY111" t="str">
        <v>INT.</v>
      </c>
      <c r="EZ111" t="str">
        <v>INT. Section, OL02460</v>
      </c>
      <c r="FA111" t="str">
        <v>INT., OL04223</v>
      </c>
      <c r="FB111" t="str">
        <v>Intersect. of 7.7 &amp; R0.10</v>
      </c>
      <c r="FC111" t="str">
        <v>Intersect. of 8.79 and R.25 MAX</v>
      </c>
      <c r="FD111" t="str">
        <v>Keep Ind. Tip away from corner</v>
      </c>
      <c r="FE111" t="str">
        <v>L31</v>
      </c>
      <c r="FF111" t="str">
        <v>Laser Mark</v>
      </c>
      <c r="FG111" t="str">
        <v>LASER PER NOTE 4</v>
      </c>
      <c r="FH111" t="str">
        <v>LASER PER NOTE 4, Final Check 1 only</v>
      </c>
      <c r="FI111" t="str">
        <v>Less than .002 out of center = Pass</v>
      </c>
      <c r="FJ111" t="str">
        <v>Less than 2.75 = Pass, Section</v>
      </c>
      <c r="FK111" t="str">
        <v>List as pin. Not Calibrated</v>
      </c>
      <c r="FL111" t="str">
        <v>M9 X 1.25 BUTT See Comment Image</v>
      </c>
      <c r="FM111" t="str">
        <v>Manual Section</v>
      </c>
      <c r="FN111" t="str">
        <v>Max Deep .241 NO-GO =.42</v>
      </c>
      <c r="FO111" t="str">
        <v>MAX Depth of (Note 7) .241 NO-GO Pin</v>
      </c>
      <c r="FP111" t="str">
        <v>Measure from Blue Line, See Image</v>
      </c>
      <c r="FQ111" t="str">
        <v>Measure Width of Blue Area, See Image</v>
      </c>
      <c r="FR111" t="str">
        <v>Mfg. Tol</v>
      </c>
      <c r="FS111" t="str">
        <v>Mfg. Tol, See Image</v>
      </c>
      <c r="FT111" t="str">
        <v>Mfg. Tol.</v>
      </c>
      <c r="FU111" t="str">
        <v>Mfg. Tol. "A"</v>
      </c>
      <c r="FV111" t="str">
        <v>Mfg. Tol. (Zero on Gauge Full Dia. Lead)</v>
      </c>
      <c r="FW111" t="str">
        <v>Mfg. Tol. Balloon 11, See Image</v>
      </c>
      <c r="FX111" t="str">
        <v>Mfg. Tol. Balloon 4</v>
      </c>
      <c r="FY111" t="str">
        <v>Mfg. Tol. Balloon 7</v>
      </c>
      <c r="FZ111" t="str">
        <v xml:space="preserve">Mfg. Tol. C-Bore Face (Ballo 28) </v>
      </c>
      <c r="GA111" t="str">
        <v>Mfg. Tol. Section</v>
      </c>
      <c r="GB111" t="str">
        <v>Mfg. Tol. See Image</v>
      </c>
      <c r="GC111" t="str">
        <v>Mfg. Tol., 3 Places, Record MAX</v>
      </c>
      <c r="GD111" t="str">
        <v>Mfg. Tol., Balloon 11</v>
      </c>
      <c r="GE111" t="str">
        <v>Mfg. Tol., Balloon 7</v>
      </c>
      <c r="GF111" t="str">
        <v>Mfg. Tol., Blank</v>
      </c>
      <c r="GG111" t="str">
        <v>Mfg. Tol., Blank, Balloon 12</v>
      </c>
      <c r="GH111" t="str">
        <v>Mfg. Tol., Blend to SØ.320</v>
      </c>
      <c r="GI111" t="str">
        <v>Mfg. Tol., Calculation</v>
      </c>
      <c r="GJ111" t="str">
        <v>Mfg. Tol., For Mill Fixture</v>
      </c>
      <c r="GK111" t="str">
        <v>Mfg. Tol., L32</v>
      </c>
      <c r="GL111" t="str">
        <v>Mfg. Tol., L33</v>
      </c>
      <c r="GM111" t="str">
        <v>Mfg. Tol., No Tool Marks</v>
      </c>
      <c r="GN111" t="str">
        <v>Mfg. Tol., OL03361</v>
      </c>
      <c r="GO111" t="str">
        <v>Mfg. Tol., Record off center value</v>
      </c>
      <c r="GP111" t="str">
        <v>Mfg. Tol., Same 3 Places, Record MIN</v>
      </c>
      <c r="GQ111" t="str">
        <v>Mfg. Tol., Section</v>
      </c>
      <c r="GR111" t="str">
        <v>Mfg. Tol., Section B-B</v>
      </c>
      <c r="GS111" t="str">
        <v>Mfg. Tol., Section, OL03361</v>
      </c>
      <c r="GT111" t="str">
        <v>Mfg. Tol., Section, Per Note 2</v>
      </c>
      <c r="GU111" t="str">
        <v>Mfg. Tol., See Image</v>
      </c>
      <c r="GV111" t="str">
        <v>Mfg. Tol., See Image, Bore in Blue</v>
      </c>
      <c r="GW111" t="str">
        <v>Mfg. Tol., See Image, Hook Tip</v>
      </c>
      <c r="GX111" t="str">
        <v>Mfg. Tol., Sharp Okay No Burr</v>
      </c>
      <c r="GY111" t="str">
        <v>Mfg. Tol., Threadless Blank</v>
      </c>
      <c r="GZ111" t="str">
        <v>Mfg.Tol.</v>
      </c>
      <c r="HA111" t="str">
        <v>Mgf. To., T.S.C.</v>
      </c>
      <c r="HB111" t="str">
        <v>Milled Feature</v>
      </c>
      <c r="HC111" t="str">
        <v>Milled Feature, OL04045</v>
      </c>
      <c r="HD111" t="str">
        <v>More than .0005 out of center = Fail</v>
      </c>
      <c r="HE111" t="str">
        <v>Must Pass Through</v>
      </c>
      <c r="HF111" t="str">
        <v>Must pass through gauge</v>
      </c>
      <c r="HG111" t="str">
        <v>Must Pass Through Go Gauge</v>
      </c>
      <c r="HH111" t="str">
        <v>Must Pass, See Image.</v>
      </c>
      <c r="HI111" t="str">
        <v>NA</v>
      </c>
      <c r="HJ111" t="str">
        <v>Narrow Area</v>
      </c>
      <c r="HK111" t="str">
        <v>Near Balloon 21</v>
      </c>
      <c r="HL111" t="str">
        <v>Near Datum B</v>
      </c>
      <c r="HM111" t="str">
        <v>Neck Dia.</v>
      </c>
      <c r="HN111" t="str">
        <v>Neck to Head Rad.</v>
      </c>
      <c r="HO111" t="str">
        <v>No Copper Deposits Allowed</v>
      </c>
      <c r="HP111" t="str">
        <v>No Section</v>
      </c>
      <c r="HQ111" t="str">
        <v>No Section, .01 to .014 = Pass</v>
      </c>
      <c r="HR111" t="str">
        <v>No Section, Rotate Part</v>
      </c>
      <c r="HS111" t="str">
        <v>No Section, See Image</v>
      </c>
      <c r="HT111" t="str">
        <v>No Slot, Section B-B</v>
      </c>
      <c r="HU111" t="str">
        <v>No visual step = Pass</v>
      </c>
      <c r="HV111" t="str">
        <v>Not to exceed .95 Deep</v>
      </c>
      <c r="HW111" t="str">
        <v>Note 1</v>
      </c>
      <c r="HX111" t="str">
        <v>OL00333/A</v>
      </c>
      <c r="HY111" t="str">
        <v>OL00519</v>
      </c>
      <c r="HZ111" t="str">
        <v>OL00520</v>
      </c>
      <c r="IA111" t="str">
        <v>OL00529</v>
      </c>
      <c r="IB111" t="str">
        <v>OL00542</v>
      </c>
      <c r="IC111" t="str">
        <v>OL00724</v>
      </c>
      <c r="ID111" t="str">
        <v>OL01250</v>
      </c>
      <c r="IE111" t="str">
        <v>OL01869, Threadless Blank</v>
      </c>
      <c r="IF111" t="str">
        <v>OL01870, Section</v>
      </c>
      <c r="IG111" t="str">
        <v>OL02255</v>
      </c>
      <c r="IH111" t="str">
        <v>OL02255, Mfg. Tol.</v>
      </c>
      <c r="II111" t="str">
        <v>OL02302</v>
      </c>
      <c r="IJ111" t="str">
        <v xml:space="preserve">OL02318  needed per image instructions </v>
      </c>
      <c r="IK111" t="str">
        <v>OL02556</v>
      </c>
      <c r="IL111" t="str">
        <v>OL02557</v>
      </c>
      <c r="IM111" t="str">
        <v>OL02567</v>
      </c>
      <c r="IN111" t="str">
        <v>OL02653</v>
      </c>
      <c r="IO111" t="str">
        <v>OL02718</v>
      </c>
      <c r="IP111" t="str">
        <v>OL02841</v>
      </c>
      <c r="IQ111" t="str">
        <v>OL02842</v>
      </c>
      <c r="IR111" t="str">
        <v>OL02844</v>
      </c>
      <c r="IS111" t="str">
        <v>OL02871</v>
      </c>
      <c r="IT111" t="str">
        <v>OL02887</v>
      </c>
      <c r="IU111" t="str">
        <v>OL03766</v>
      </c>
      <c r="IV111" t="str">
        <v>OL03868</v>
      </c>
      <c r="IW111" t="str">
        <v>OL03869</v>
      </c>
      <c r="IX111" t="str">
        <v>OL03870</v>
      </c>
      <c r="IY111" t="str">
        <v>OL03873, DWG# 100448-44</v>
      </c>
      <c r="IZ111" t="str">
        <v>OL03949</v>
      </c>
      <c r="JA111" t="str">
        <v xml:space="preserve">OL04043, Section </v>
      </c>
      <c r="JB111" t="str">
        <v xml:space="preserve">OL04044, Section </v>
      </c>
      <c r="JC111" t="str">
        <v>OL04045</v>
      </c>
      <c r="JD111" t="str">
        <v>OL04045, Milled Feature</v>
      </c>
      <c r="JE111" t="str">
        <v>OL04063</v>
      </c>
      <c r="JF111" t="str">
        <v>OL04064</v>
      </c>
      <c r="JG111" t="str">
        <v>OL04065</v>
      </c>
      <c r="JH111" t="str">
        <v>OL04181</v>
      </c>
      <c r="JI111" t="str">
        <v>OL04218</v>
      </c>
      <c r="JJ111" t="str">
        <v>OL04224, See Image</v>
      </c>
      <c r="JK111" t="str">
        <v>OL04374</v>
      </c>
      <c r="JL111" t="str">
        <v>OL04375, Section M-M</v>
      </c>
      <c r="JM111" t="str">
        <v>OL04376, Section M-M</v>
      </c>
      <c r="JN111" t="str">
        <v>OL04443</v>
      </c>
      <c r="JO111" t="str">
        <v>OL04444</v>
      </c>
      <c r="JP111" t="str">
        <v>One side of slot</v>
      </c>
      <c r="JQ111" t="str">
        <v>Other side of slot</v>
      </c>
      <c r="JR111" t="str">
        <v>Out of center more than .002 = Fail</v>
      </c>
      <c r="JS111" t="str">
        <v>Out of center more than.002 = Fail</v>
      </c>
      <c r="JT111" t="str">
        <v>Overlay OL02713</v>
      </c>
    </row>
    <row r="112" spans="1:280">
      <c r="A112" s="74" t="s">
        <v>538</v>
      </c>
      <c r="C112" s="74" t="str" cm="1">
        <f t="array" ref="C112:JT112">TRANSPOSE(_xlfn._xlws.SORT(_xlfn._xlws.FILTER($A$2:$A$279,ISNUMBER(SEARCH('Prt. Lib. &amp; Routine, Table'!M119,$A$2:$A$279)),"not found")))</f>
        <v xml:space="preserve"> 'C', Whirl Blank</v>
      </c>
      <c r="D112" t="str">
        <v xml:space="preserve"> See Image, Constrained</v>
      </c>
      <c r="E112" t="str">
        <v>(.04 to .12 range = Pass)</v>
      </c>
      <c r="F112" t="str">
        <v>(.042 FULL) Go Pin Seat Fully</v>
      </c>
      <c r="G112" t="str">
        <v>(B), Mfg. Tol.</v>
      </c>
      <c r="H112" t="str">
        <v>(B), O.A.L.</v>
      </c>
      <c r="I112" t="str">
        <v>.001 or less =Pass</v>
      </c>
      <c r="J112" t="str">
        <v>.001 or less out of center = Pass</v>
      </c>
      <c r="K112" t="str">
        <v>.002 or Less = Pass</v>
      </c>
      <c r="L112" t="str">
        <v>.002 or Less out of center = Pass</v>
      </c>
      <c r="M112" t="str">
        <v>.005 to .015 = Pass</v>
      </c>
      <c r="N112" t="str">
        <v>.0125 Mean, Section</v>
      </c>
      <c r="O112" t="str">
        <v>.025 or Less in X &amp; Y=Pass</v>
      </c>
      <c r="P112" t="str">
        <v>.038 Mean</v>
      </c>
      <c r="Q112" t="str">
        <v>.063 MM = .0024 IN, See Image</v>
      </c>
      <c r="R112" t="str">
        <v>.063MM = .0024"</v>
      </c>
      <c r="S112" t="str">
        <v>.243 NO-GO, Unconstrained, Must Not Start</v>
      </c>
      <c r="T112" t="str">
        <v>@ Back Face &amp; ID, No Raised Edge</v>
      </c>
      <c r="U112" t="str">
        <v>@ Back Face &amp; OD, No Raised Edge</v>
      </c>
      <c r="V112" t="str">
        <v>@ ID &amp; FACE</v>
      </c>
      <c r="W112" t="str">
        <v>@ OD &amp; BACK FACE</v>
      </c>
      <c r="X112" t="str">
        <v>@ OD &amp; FACE</v>
      </c>
      <c r="Y112" t="str">
        <v>Across from slot</v>
      </c>
      <c r="Z112" t="str">
        <v>All Edge Breaks</v>
      </c>
      <c r="AA112" t="str">
        <v>Attached to bar stock</v>
      </c>
      <c r="AB112" t="str">
        <v xml:space="preserve">Back Turn Fillet Rad. </v>
      </c>
      <c r="AC112" t="str">
        <v>Balloon 1 (DWG FRM0105 Page 2, NV-27)</v>
      </c>
      <c r="AD112" t="str">
        <v>Balloon 1 (DWG FRM0105, NV-30)</v>
      </c>
      <c r="AE112" t="str">
        <v>Balloon 1 (P# 9890002-20) OL00429/A</v>
      </c>
      <c r="AF112" t="str">
        <v>Balloon 1, DWG#FRM0105</v>
      </c>
      <c r="AG112" t="str">
        <v>Balloon 11, See Image</v>
      </c>
      <c r="AH112" t="str">
        <v xml:space="preserve">Balloon 2 (DWG FRM0105 Page 2, NV-27) </v>
      </c>
      <c r="AI112" t="str">
        <v>Balloon 2 (DWG FRM0105, NV-30)</v>
      </c>
      <c r="AJ112" t="str">
        <v>Balloon 2 (P# 9890002-20)</v>
      </c>
      <c r="AK112" t="str">
        <v>Balloon 2, DWG#FRM0105</v>
      </c>
      <c r="AL112" t="str">
        <v>Balloon 2, DWG#FRM0105, See Image</v>
      </c>
      <c r="AM112" t="str">
        <v>Balloon 3 (DWG FRM0105, NV-30 Minor)</v>
      </c>
      <c r="AN112" t="str">
        <v>Balloon 3 (DWG FRM0105, NV-30)</v>
      </c>
      <c r="AO112" t="str">
        <v>Balloon 3 (P# 9890002-20)</v>
      </c>
      <c r="AP112" t="str">
        <v>Balloon 4</v>
      </c>
      <c r="AQ112" t="str">
        <v>Balloon 4 (P# 9890002-20)</v>
      </c>
      <c r="AR112" t="str">
        <v>Below Middle Band</v>
      </c>
      <c r="AS112" t="str">
        <v>Best Fit Pin, .003 or Less =Pass</v>
      </c>
      <c r="AT112" t="str">
        <v>Blank</v>
      </c>
      <c r="AU112" t="str">
        <v>Blank Turn Maj.</v>
      </c>
      <c r="AV112" t="str">
        <v>Blank Turn Maj. Mill Flt., OL4172</v>
      </c>
      <c r="AW112" t="str">
        <v>Blank Without .010 Slots</v>
      </c>
      <c r="AX112" t="str">
        <v>Blank Without .010 Slots, Section</v>
      </c>
      <c r="AY112" t="str">
        <v>Blank without thread</v>
      </c>
      <c r="AZ112" t="str">
        <v xml:space="preserve">Blank, Center of V Grv. </v>
      </c>
      <c r="BA112" t="str">
        <v>Blank, Check R adjacent Balloon 17</v>
      </c>
      <c r="BB112" t="str">
        <v>Blank, EXT. Feature</v>
      </c>
      <c r="BC112" t="str">
        <v>Blank, See Image, OL04335</v>
      </c>
      <c r="BD112" t="str">
        <v>Blank, See Image, OL04336</v>
      </c>
      <c r="BE112" t="str">
        <v xml:space="preserve">Blank, Thrd. </v>
      </c>
      <c r="BF112" t="str">
        <v>Blank, Turn Tip</v>
      </c>
      <c r="BG112" t="str">
        <v>Blank, Without Thrd.</v>
      </c>
      <c r="BH112" t="str">
        <v>Blank, Without Thread</v>
      </c>
      <c r="BI112" t="str">
        <v xml:space="preserve">Blunt Start Blend to Minor </v>
      </c>
      <c r="BJ112" t="str">
        <v>Calc., Use Go HEX</v>
      </c>
      <c r="BK112" t="str">
        <v>Can't dig into OD</v>
      </c>
      <c r="BL112" t="str">
        <v>Carbide Gauge</v>
      </c>
      <c r="BM112" t="str">
        <v xml:space="preserve">Center of V Grv. </v>
      </c>
      <c r="BN112" t="str">
        <v>Centered Less than .03 = Pass</v>
      </c>
      <c r="BO112" t="str">
        <v>Centered within .0005 or Less = Pass</v>
      </c>
      <c r="BP112" t="str">
        <v>Centered within .001 or Less = Pass</v>
      </c>
      <c r="BQ112" t="str">
        <v>Centered within .0254 or Less = Pass</v>
      </c>
      <c r="BR112" t="str">
        <v>Check close to Rod Slot</v>
      </c>
      <c r="BS112" t="str">
        <v>Check every other hole</v>
      </c>
      <c r="BT112" t="str">
        <v>Check Go over full length of slot.</v>
      </c>
      <c r="BU112" t="str">
        <v>Check Near Closed End</v>
      </c>
      <c r="BV112" t="str">
        <v>Check per Print View, Away from Rod Slot</v>
      </c>
      <c r="BW112" t="str">
        <v>Check to Balloon 30 Go Pin</v>
      </c>
      <c r="BX112" t="str">
        <v>Check with .2705 SET Pin Inside Part</v>
      </c>
      <c r="BY112" t="str">
        <v>Check with Hex Up</v>
      </c>
      <c r="BZ112" t="str">
        <v>CMM Blank</v>
      </c>
      <c r="CA112" t="str">
        <v>Confirm Full Radius</v>
      </c>
      <c r="CB112" t="str">
        <v>Constrained in fixture</v>
      </c>
      <c r="CC112" t="str">
        <v>Constrained with Ring</v>
      </c>
      <c r="CD112" t="str">
        <v>Constrained, See Image</v>
      </c>
      <c r="CE112" t="str">
        <v>Dim. "A"</v>
      </c>
      <c r="CF112" t="str">
        <v>Dim. "B"</v>
      </c>
      <c r="CG112" t="str">
        <v>Dim. "C"</v>
      </c>
      <c r="CH112" t="str">
        <v>Dim. "D", Whirl Blank</v>
      </c>
      <c r="CI112" t="str">
        <v>Dim. "G"</v>
      </c>
      <c r="CJ112" t="str">
        <v>Dim. E, Blank Turn Maj. &amp;  Mill Flt</v>
      </c>
      <c r="CK112" t="str">
        <v>Dim. E, Blank Turn Maj.&amp;  Mill Flt</v>
      </c>
      <c r="CL112" t="str">
        <v>Dim. H, Whirl Blank</v>
      </c>
      <c r="CM112" t="str">
        <v>Dim. J, 'Blank Turn Maj. &amp; Whirl Blank</v>
      </c>
      <c r="CN112" t="str">
        <v>Disk Drop Indicator Tip</v>
      </c>
      <c r="CO112" t="str">
        <v>DWG 100448-15, Balloon F_1</v>
      </c>
      <c r="CP112" t="str">
        <v>DWG 100448-15, OL02571</v>
      </c>
      <c r="CQ112" t="str">
        <v>DWG 100448-41</v>
      </c>
      <c r="CR112" t="str">
        <v>DWG 9890040, (10E),Section Part, OL01139</v>
      </c>
      <c r="CS112" t="str">
        <v>DWG 9890040, (10E),Section, OL01139</v>
      </c>
      <c r="CT112" t="str">
        <v>DWG 9890040, (11E)</v>
      </c>
      <c r="CU112" t="str">
        <v>DWG 9890040, (11E), Pins with Flats</v>
      </c>
      <c r="CV112" t="str">
        <v>DWG 9890040, (12E),  Pass=.002 or less</v>
      </c>
      <c r="CW112" t="str">
        <v>DWG 9890040, (12E), See Image</v>
      </c>
      <c r="CX112" t="str">
        <v>DWG 9890040, (1E), OL01431</v>
      </c>
      <c r="CY112" t="str">
        <v>DWG 9890040, (1E), OL01432</v>
      </c>
      <c r="CZ112" t="str">
        <v>DWG 9890040, (2E), OL01432</v>
      </c>
      <c r="DA112" t="str">
        <v>DWG 9890040, (3E)</v>
      </c>
      <c r="DB112" t="str">
        <v>DWG 9890040, (4E)</v>
      </c>
      <c r="DC112" t="str">
        <v>DWG 9890040, (5E), OL02336</v>
      </c>
      <c r="DD112" t="str">
        <v>DWG 9890040, (6E)</v>
      </c>
      <c r="DE112" t="str">
        <v>DWG 9890040, (7E)</v>
      </c>
      <c r="DF112" t="str">
        <v>DWG 9890040, (8E), OL01433</v>
      </c>
      <c r="DG112" t="str">
        <v>DWG 9890040, (8E), OL01433, Section</v>
      </c>
      <c r="DH112" t="str">
        <v>DWG 9890040, (9E), Close to Rod Slot</v>
      </c>
      <c r="DI112" t="str">
        <v>DWG 9890040, (9E),Close to Rod Slot</v>
      </c>
      <c r="DJ112" t="str">
        <v>DWG FRM0105 PAGE 2</v>
      </c>
      <c r="DK112" t="str">
        <v>DWG# 100448-41</v>
      </c>
      <c r="DL112" t="str">
        <v>DWG# 100448-44</v>
      </c>
      <c r="DM112" t="str">
        <v>DWG# 9890003  (1), Section OL00436/A</v>
      </c>
      <c r="DN112" t="str">
        <v>DWG# 9890003 (3), Ring Gauge Constrained</v>
      </c>
      <c r="DO112" t="str">
        <v>DWG# 9890003 (4), Section</v>
      </c>
      <c r="DP112" t="str">
        <v>DWG#100448-26, Balloon 1K, OL02350</v>
      </c>
      <c r="DQ112" t="str">
        <v>DWG#100448-26, Balloon 2K, OL02350</v>
      </c>
      <c r="DR112" t="str">
        <v>DWG#100448-26, Balloon 3K, OL02363</v>
      </c>
      <c r="DS112" t="str">
        <v>DWG#100448-26, Balloon 4K</v>
      </c>
      <c r="DT112" t="str">
        <v>DWG#100448-26, Balloon 5K, Section</v>
      </c>
      <c r="DU112" t="str">
        <v>DWG#100448-26, Balloon 6K</v>
      </c>
      <c r="DV112" t="str">
        <v>DWG#100448-26, Balloon 7K, Section</v>
      </c>
      <c r="DW112" t="str">
        <v>DWG#100448-26, Mfg. Tol.</v>
      </c>
      <c r="DX112" t="str">
        <v>DWG#9890003 (2) Ring Gauge Constrained</v>
      </c>
      <c r="DY112" t="str">
        <v>DWG#9890044</v>
      </c>
      <c r="DZ112" t="str">
        <v>DWG#9890044 .1985 to .2005=Pass</v>
      </c>
      <c r="EA112" t="str">
        <v>DWG#9890044 Overlay OL02441</v>
      </c>
      <c r="EB112" t="str">
        <v>DWG#9890044, OL02441</v>
      </c>
      <c r="EC112" t="str">
        <v>DWG#FRM0105</v>
      </c>
      <c r="ED112" t="str">
        <v>EXT.</v>
      </c>
      <c r="EE112" t="str">
        <v>EXT. Section, OL02460</v>
      </c>
      <c r="EF112" t="str">
        <v>EXT., OL04223</v>
      </c>
      <c r="EG112" t="str">
        <v>Flat Drop Indicator Tip</v>
      </c>
      <c r="EH112" t="str">
        <v>Full Go Pin, No Light, at Radius</v>
      </c>
      <c r="EI112" t="str">
        <v>Function Check</v>
      </c>
      <c r="EJ112" t="str">
        <v>GO Function Gauge</v>
      </c>
      <c r="EK112" t="str">
        <v>Go Gauge for Balloon 1 &amp; 4</v>
      </c>
      <c r="EL112" t="str">
        <v>Go Pin must pass through</v>
      </c>
      <c r="EM112" t="str">
        <v>Greater than .005 = Fail, Section</v>
      </c>
      <c r="EN112" t="str">
        <v>Greater than .025 out of center = Fail</v>
      </c>
      <c r="EO112" t="str">
        <v>Greater than 2.6 = Pass</v>
      </c>
      <c r="EP112" t="str">
        <v>Green = Pass, Red = Fail</v>
      </c>
      <c r="EQ112" t="str">
        <v>Hex Depth</v>
      </c>
      <c r="ER112" t="str">
        <v>Hex Minor</v>
      </c>
      <c r="ES112" t="str">
        <v>Hole Dia.</v>
      </c>
      <c r="ET112" t="str">
        <v>ID Sphere Finish</v>
      </c>
      <c r="EU112" t="str">
        <v>ID/OD Both Sides, Diff. .002 or less = Pass</v>
      </c>
      <c r="EV112" t="str">
        <v>If Looks Big, Section</v>
      </c>
      <c r="EW112" t="str">
        <v>If Looks Small, Section</v>
      </c>
      <c r="EX112" t="str">
        <v>Insp. Close to Break Away, Mfg.Tol.</v>
      </c>
      <c r="EY112" t="str">
        <v>INT.</v>
      </c>
      <c r="EZ112" t="str">
        <v>INT. Section, OL02460</v>
      </c>
      <c r="FA112" t="str">
        <v>INT., OL04223</v>
      </c>
      <c r="FB112" t="str">
        <v>Intersect. of 7.7 &amp; R0.10</v>
      </c>
      <c r="FC112" t="str">
        <v>Intersect. of 8.79 and R.25 MAX</v>
      </c>
      <c r="FD112" t="str">
        <v>Keep Ind. Tip away from corner</v>
      </c>
      <c r="FE112" t="str">
        <v>L31</v>
      </c>
      <c r="FF112" t="str">
        <v>Laser Mark</v>
      </c>
      <c r="FG112" t="str">
        <v>LASER PER NOTE 4</v>
      </c>
      <c r="FH112" t="str">
        <v>LASER PER NOTE 4, Final Check 1 only</v>
      </c>
      <c r="FI112" t="str">
        <v>Less than .002 out of center = Pass</v>
      </c>
      <c r="FJ112" t="str">
        <v>Less than 2.75 = Pass, Section</v>
      </c>
      <c r="FK112" t="str">
        <v>List as pin. Not Calibrated</v>
      </c>
      <c r="FL112" t="str">
        <v>M9 X 1.25 BUTT See Comment Image</v>
      </c>
      <c r="FM112" t="str">
        <v>Manual Section</v>
      </c>
      <c r="FN112" t="str">
        <v>Max Deep .241 NO-GO =.42</v>
      </c>
      <c r="FO112" t="str">
        <v>MAX Depth of (Note 7) .241 NO-GO Pin</v>
      </c>
      <c r="FP112" t="str">
        <v>Measure from Blue Line, See Image</v>
      </c>
      <c r="FQ112" t="str">
        <v>Measure Width of Blue Area, See Image</v>
      </c>
      <c r="FR112" t="str">
        <v>Mfg. Tol</v>
      </c>
      <c r="FS112" t="str">
        <v>Mfg. Tol, See Image</v>
      </c>
      <c r="FT112" t="str">
        <v>Mfg. Tol.</v>
      </c>
      <c r="FU112" t="str">
        <v>Mfg. Tol. "A"</v>
      </c>
      <c r="FV112" t="str">
        <v>Mfg. Tol. (Zero on Gauge Full Dia. Lead)</v>
      </c>
      <c r="FW112" t="str">
        <v>Mfg. Tol. Balloon 11, See Image</v>
      </c>
      <c r="FX112" t="str">
        <v>Mfg. Tol. Balloon 4</v>
      </c>
      <c r="FY112" t="str">
        <v>Mfg. Tol. Balloon 7</v>
      </c>
      <c r="FZ112" t="str">
        <v xml:space="preserve">Mfg. Tol. C-Bore Face (Ballo 28) </v>
      </c>
      <c r="GA112" t="str">
        <v>Mfg. Tol. Section</v>
      </c>
      <c r="GB112" t="str">
        <v>Mfg. Tol. See Image</v>
      </c>
      <c r="GC112" t="str">
        <v>Mfg. Tol., 3 Places, Record MAX</v>
      </c>
      <c r="GD112" t="str">
        <v>Mfg. Tol., Balloon 11</v>
      </c>
      <c r="GE112" t="str">
        <v>Mfg. Tol., Balloon 7</v>
      </c>
      <c r="GF112" t="str">
        <v>Mfg. Tol., Blank</v>
      </c>
      <c r="GG112" t="str">
        <v>Mfg. Tol., Blank, Balloon 12</v>
      </c>
      <c r="GH112" t="str">
        <v>Mfg. Tol., Blend to SØ.320</v>
      </c>
      <c r="GI112" t="str">
        <v>Mfg. Tol., Calculation</v>
      </c>
      <c r="GJ112" t="str">
        <v>Mfg. Tol., For Mill Fixture</v>
      </c>
      <c r="GK112" t="str">
        <v>Mfg. Tol., L32</v>
      </c>
      <c r="GL112" t="str">
        <v>Mfg. Tol., L33</v>
      </c>
      <c r="GM112" t="str">
        <v>Mfg. Tol., No Tool Marks</v>
      </c>
      <c r="GN112" t="str">
        <v>Mfg. Tol., OL03361</v>
      </c>
      <c r="GO112" t="str">
        <v>Mfg. Tol., Record off center value</v>
      </c>
      <c r="GP112" t="str">
        <v>Mfg. Tol., Same 3 Places, Record MIN</v>
      </c>
      <c r="GQ112" t="str">
        <v>Mfg. Tol., Section</v>
      </c>
      <c r="GR112" t="str">
        <v>Mfg. Tol., Section B-B</v>
      </c>
      <c r="GS112" t="str">
        <v>Mfg. Tol., Section, OL03361</v>
      </c>
      <c r="GT112" t="str">
        <v>Mfg. Tol., Section, Per Note 2</v>
      </c>
      <c r="GU112" t="str">
        <v>Mfg. Tol., See Image</v>
      </c>
      <c r="GV112" t="str">
        <v>Mfg. Tol., See Image, Bore in Blue</v>
      </c>
      <c r="GW112" t="str">
        <v>Mfg. Tol., See Image, Hook Tip</v>
      </c>
      <c r="GX112" t="str">
        <v>Mfg. Tol., Sharp Okay No Burr</v>
      </c>
      <c r="GY112" t="str">
        <v>Mfg. Tol., Threadless Blank</v>
      </c>
      <c r="GZ112" t="str">
        <v>Mfg.Tol.</v>
      </c>
      <c r="HA112" t="str">
        <v>Mgf. To., T.S.C.</v>
      </c>
      <c r="HB112" t="str">
        <v>Milled Feature</v>
      </c>
      <c r="HC112" t="str">
        <v>Milled Feature, OL04045</v>
      </c>
      <c r="HD112" t="str">
        <v>More than .0005 out of center = Fail</v>
      </c>
      <c r="HE112" t="str">
        <v>Must Pass Through</v>
      </c>
      <c r="HF112" t="str">
        <v>Must pass through gauge</v>
      </c>
      <c r="HG112" t="str">
        <v>Must Pass Through Go Gauge</v>
      </c>
      <c r="HH112" t="str">
        <v>Must Pass, See Image.</v>
      </c>
      <c r="HI112" t="str">
        <v>NA</v>
      </c>
      <c r="HJ112" t="str">
        <v>Narrow Area</v>
      </c>
      <c r="HK112" t="str">
        <v>Near Balloon 21</v>
      </c>
      <c r="HL112" t="str">
        <v>Near Datum B</v>
      </c>
      <c r="HM112" t="str">
        <v>Neck Dia.</v>
      </c>
      <c r="HN112" t="str">
        <v>Neck to Head Rad.</v>
      </c>
      <c r="HO112" t="str">
        <v>No Copper Deposits Allowed</v>
      </c>
      <c r="HP112" t="str">
        <v>No Section</v>
      </c>
      <c r="HQ112" t="str">
        <v>No Section, .01 to .014 = Pass</v>
      </c>
      <c r="HR112" t="str">
        <v>No Section, Rotate Part</v>
      </c>
      <c r="HS112" t="str">
        <v>No Section, See Image</v>
      </c>
      <c r="HT112" t="str">
        <v>No Slot, Section B-B</v>
      </c>
      <c r="HU112" t="str">
        <v>No visual step = Pass</v>
      </c>
      <c r="HV112" t="str">
        <v>Not to exceed .95 Deep</v>
      </c>
      <c r="HW112" t="str">
        <v>Note 1</v>
      </c>
      <c r="HX112" t="str">
        <v>OL00333/A</v>
      </c>
      <c r="HY112" t="str">
        <v>OL00519</v>
      </c>
      <c r="HZ112" t="str">
        <v>OL00520</v>
      </c>
      <c r="IA112" t="str">
        <v>OL00529</v>
      </c>
      <c r="IB112" t="str">
        <v>OL00542</v>
      </c>
      <c r="IC112" t="str">
        <v>OL00724</v>
      </c>
      <c r="ID112" t="str">
        <v>OL01250</v>
      </c>
      <c r="IE112" t="str">
        <v>OL01869, Threadless Blank</v>
      </c>
      <c r="IF112" t="str">
        <v>OL01870, Section</v>
      </c>
      <c r="IG112" t="str">
        <v>OL02255</v>
      </c>
      <c r="IH112" t="str">
        <v>OL02255, Mfg. Tol.</v>
      </c>
      <c r="II112" t="str">
        <v>OL02302</v>
      </c>
      <c r="IJ112" t="str">
        <v xml:space="preserve">OL02318  needed per image instructions </v>
      </c>
      <c r="IK112" t="str">
        <v>OL02556</v>
      </c>
      <c r="IL112" t="str">
        <v>OL02557</v>
      </c>
      <c r="IM112" t="str">
        <v>OL02567</v>
      </c>
      <c r="IN112" t="str">
        <v>OL02653</v>
      </c>
      <c r="IO112" t="str">
        <v>OL02718</v>
      </c>
      <c r="IP112" t="str">
        <v>OL02841</v>
      </c>
      <c r="IQ112" t="str">
        <v>OL02842</v>
      </c>
      <c r="IR112" t="str">
        <v>OL02844</v>
      </c>
      <c r="IS112" t="str">
        <v>OL02871</v>
      </c>
      <c r="IT112" t="str">
        <v>OL02887</v>
      </c>
      <c r="IU112" t="str">
        <v>OL03766</v>
      </c>
      <c r="IV112" t="str">
        <v>OL03868</v>
      </c>
      <c r="IW112" t="str">
        <v>OL03869</v>
      </c>
      <c r="IX112" t="str">
        <v>OL03870</v>
      </c>
      <c r="IY112" t="str">
        <v>OL03873, DWG# 100448-44</v>
      </c>
      <c r="IZ112" t="str">
        <v>OL03949</v>
      </c>
      <c r="JA112" t="str">
        <v xml:space="preserve">OL04043, Section </v>
      </c>
      <c r="JB112" t="str">
        <v xml:space="preserve">OL04044, Section </v>
      </c>
      <c r="JC112" t="str">
        <v>OL04045</v>
      </c>
      <c r="JD112" t="str">
        <v>OL04045, Milled Feature</v>
      </c>
      <c r="JE112" t="str">
        <v>OL04063</v>
      </c>
      <c r="JF112" t="str">
        <v>OL04064</v>
      </c>
      <c r="JG112" t="str">
        <v>OL04065</v>
      </c>
      <c r="JH112" t="str">
        <v>OL04181</v>
      </c>
      <c r="JI112" t="str">
        <v>OL04218</v>
      </c>
      <c r="JJ112" t="str">
        <v>OL04224, See Image</v>
      </c>
      <c r="JK112" t="str">
        <v>OL04374</v>
      </c>
      <c r="JL112" t="str">
        <v>OL04375, Section M-M</v>
      </c>
      <c r="JM112" t="str">
        <v>OL04376, Section M-M</v>
      </c>
      <c r="JN112" t="str">
        <v>OL04443</v>
      </c>
      <c r="JO112" t="str">
        <v>OL04444</v>
      </c>
      <c r="JP112" t="str">
        <v>One side of slot</v>
      </c>
      <c r="JQ112" t="str">
        <v>Other side of slot</v>
      </c>
      <c r="JR112" t="str">
        <v>Out of center more than .002 = Fail</v>
      </c>
      <c r="JS112" t="str">
        <v>Out of center more than.002 = Fail</v>
      </c>
      <c r="JT112" t="str">
        <v>Overlay OL02713</v>
      </c>
    </row>
    <row r="113" spans="1:280">
      <c r="A113" s="74" t="s">
        <v>539</v>
      </c>
      <c r="C113" s="74" t="str" cm="1">
        <f t="array" ref="C113:JT113">TRANSPOSE(_xlfn._xlws.SORT(_xlfn._xlws.FILTER($A$2:$A$279,ISNUMBER(SEARCH('Prt. Lib. &amp; Routine, Table'!M120,$A$2:$A$279)),"not found")))</f>
        <v xml:space="preserve"> 'C', Whirl Blank</v>
      </c>
      <c r="D113" t="str">
        <v xml:space="preserve"> See Image, Constrained</v>
      </c>
      <c r="E113" t="str">
        <v>(.04 to .12 range = Pass)</v>
      </c>
      <c r="F113" t="str">
        <v>(.042 FULL) Go Pin Seat Fully</v>
      </c>
      <c r="G113" t="str">
        <v>(B), Mfg. Tol.</v>
      </c>
      <c r="H113" t="str">
        <v>(B), O.A.L.</v>
      </c>
      <c r="I113" t="str">
        <v>.001 or less =Pass</v>
      </c>
      <c r="J113" t="str">
        <v>.001 or less out of center = Pass</v>
      </c>
      <c r="K113" t="str">
        <v>.002 or Less = Pass</v>
      </c>
      <c r="L113" t="str">
        <v>.002 or Less out of center = Pass</v>
      </c>
      <c r="M113" t="str">
        <v>.005 to .015 = Pass</v>
      </c>
      <c r="N113" t="str">
        <v>.0125 Mean, Section</v>
      </c>
      <c r="O113" t="str">
        <v>.025 or Less in X &amp; Y=Pass</v>
      </c>
      <c r="P113" t="str">
        <v>.038 Mean</v>
      </c>
      <c r="Q113" t="str">
        <v>.063 MM = .0024 IN, See Image</v>
      </c>
      <c r="R113" t="str">
        <v>.063MM = .0024"</v>
      </c>
      <c r="S113" t="str">
        <v>.243 NO-GO, Unconstrained, Must Not Start</v>
      </c>
      <c r="T113" t="str">
        <v>@ Back Face &amp; ID, No Raised Edge</v>
      </c>
      <c r="U113" t="str">
        <v>@ Back Face &amp; OD, No Raised Edge</v>
      </c>
      <c r="V113" t="str">
        <v>@ ID &amp; FACE</v>
      </c>
      <c r="W113" t="str">
        <v>@ OD &amp; BACK FACE</v>
      </c>
      <c r="X113" t="str">
        <v>@ OD &amp; FACE</v>
      </c>
      <c r="Y113" t="str">
        <v>Across from slot</v>
      </c>
      <c r="Z113" t="str">
        <v>All Edge Breaks</v>
      </c>
      <c r="AA113" t="str">
        <v>Attached to bar stock</v>
      </c>
      <c r="AB113" t="str">
        <v xml:space="preserve">Back Turn Fillet Rad. </v>
      </c>
      <c r="AC113" t="str">
        <v>Balloon 1 (DWG FRM0105 Page 2, NV-27)</v>
      </c>
      <c r="AD113" t="str">
        <v>Balloon 1 (DWG FRM0105, NV-30)</v>
      </c>
      <c r="AE113" t="str">
        <v>Balloon 1 (P# 9890002-20) OL00429/A</v>
      </c>
      <c r="AF113" t="str">
        <v>Balloon 1, DWG#FRM0105</v>
      </c>
      <c r="AG113" t="str">
        <v>Balloon 11, See Image</v>
      </c>
      <c r="AH113" t="str">
        <v xml:space="preserve">Balloon 2 (DWG FRM0105 Page 2, NV-27) </v>
      </c>
      <c r="AI113" t="str">
        <v>Balloon 2 (DWG FRM0105, NV-30)</v>
      </c>
      <c r="AJ113" t="str">
        <v>Balloon 2 (P# 9890002-20)</v>
      </c>
      <c r="AK113" t="str">
        <v>Balloon 2, DWG#FRM0105</v>
      </c>
      <c r="AL113" t="str">
        <v>Balloon 2, DWG#FRM0105, See Image</v>
      </c>
      <c r="AM113" t="str">
        <v>Balloon 3 (DWG FRM0105, NV-30 Minor)</v>
      </c>
      <c r="AN113" t="str">
        <v>Balloon 3 (DWG FRM0105, NV-30)</v>
      </c>
      <c r="AO113" t="str">
        <v>Balloon 3 (P# 9890002-20)</v>
      </c>
      <c r="AP113" t="str">
        <v>Balloon 4</v>
      </c>
      <c r="AQ113" t="str">
        <v>Balloon 4 (P# 9890002-20)</v>
      </c>
      <c r="AR113" t="str">
        <v>Below Middle Band</v>
      </c>
      <c r="AS113" t="str">
        <v>Best Fit Pin, .003 or Less =Pass</v>
      </c>
      <c r="AT113" t="str">
        <v>Blank</v>
      </c>
      <c r="AU113" t="str">
        <v>Blank Turn Maj.</v>
      </c>
      <c r="AV113" t="str">
        <v>Blank Turn Maj. Mill Flt., OL4172</v>
      </c>
      <c r="AW113" t="str">
        <v>Blank Without .010 Slots</v>
      </c>
      <c r="AX113" t="str">
        <v>Blank Without .010 Slots, Section</v>
      </c>
      <c r="AY113" t="str">
        <v>Blank without thread</v>
      </c>
      <c r="AZ113" t="str">
        <v xml:space="preserve">Blank, Center of V Grv. </v>
      </c>
      <c r="BA113" t="str">
        <v>Blank, Check R adjacent Balloon 17</v>
      </c>
      <c r="BB113" t="str">
        <v>Blank, EXT. Feature</v>
      </c>
      <c r="BC113" t="str">
        <v>Blank, See Image, OL04335</v>
      </c>
      <c r="BD113" t="str">
        <v>Blank, See Image, OL04336</v>
      </c>
      <c r="BE113" t="str">
        <v xml:space="preserve">Blank, Thrd. </v>
      </c>
      <c r="BF113" t="str">
        <v>Blank, Turn Tip</v>
      </c>
      <c r="BG113" t="str">
        <v>Blank, Without Thrd.</v>
      </c>
      <c r="BH113" t="str">
        <v>Blank, Without Thread</v>
      </c>
      <c r="BI113" t="str">
        <v xml:space="preserve">Blunt Start Blend to Minor </v>
      </c>
      <c r="BJ113" t="str">
        <v>Calc., Use Go HEX</v>
      </c>
      <c r="BK113" t="str">
        <v>Can't dig into OD</v>
      </c>
      <c r="BL113" t="str">
        <v>Carbide Gauge</v>
      </c>
      <c r="BM113" t="str">
        <v xml:space="preserve">Center of V Grv. </v>
      </c>
      <c r="BN113" t="str">
        <v>Centered Less than .03 = Pass</v>
      </c>
      <c r="BO113" t="str">
        <v>Centered within .0005 or Less = Pass</v>
      </c>
      <c r="BP113" t="str">
        <v>Centered within .001 or Less = Pass</v>
      </c>
      <c r="BQ113" t="str">
        <v>Centered within .0254 or Less = Pass</v>
      </c>
      <c r="BR113" t="str">
        <v>Check close to Rod Slot</v>
      </c>
      <c r="BS113" t="str">
        <v>Check every other hole</v>
      </c>
      <c r="BT113" t="str">
        <v>Check Go over full length of slot.</v>
      </c>
      <c r="BU113" t="str">
        <v>Check Near Closed End</v>
      </c>
      <c r="BV113" t="str">
        <v>Check per Print View, Away from Rod Slot</v>
      </c>
      <c r="BW113" t="str">
        <v>Check to Balloon 30 Go Pin</v>
      </c>
      <c r="BX113" t="str">
        <v>Check with .2705 SET Pin Inside Part</v>
      </c>
      <c r="BY113" t="str">
        <v>Check with Hex Up</v>
      </c>
      <c r="BZ113" t="str">
        <v>CMM Blank</v>
      </c>
      <c r="CA113" t="str">
        <v>Confirm Full Radius</v>
      </c>
      <c r="CB113" t="str">
        <v>Constrained in fixture</v>
      </c>
      <c r="CC113" t="str">
        <v>Constrained with Ring</v>
      </c>
      <c r="CD113" t="str">
        <v>Constrained, See Image</v>
      </c>
      <c r="CE113" t="str">
        <v>Dim. "A"</v>
      </c>
      <c r="CF113" t="str">
        <v>Dim. "B"</v>
      </c>
      <c r="CG113" t="str">
        <v>Dim. "C"</v>
      </c>
      <c r="CH113" t="str">
        <v>Dim. "D", Whirl Blank</v>
      </c>
      <c r="CI113" t="str">
        <v>Dim. "G"</v>
      </c>
      <c r="CJ113" t="str">
        <v>Dim. E, Blank Turn Maj. &amp;  Mill Flt</v>
      </c>
      <c r="CK113" t="str">
        <v>Dim. E, Blank Turn Maj.&amp;  Mill Flt</v>
      </c>
      <c r="CL113" t="str">
        <v>Dim. H, Whirl Blank</v>
      </c>
      <c r="CM113" t="str">
        <v>Dim. J, 'Blank Turn Maj. &amp; Whirl Blank</v>
      </c>
      <c r="CN113" t="str">
        <v>Disk Drop Indicator Tip</v>
      </c>
      <c r="CO113" t="str">
        <v>DWG 100448-15, Balloon F_1</v>
      </c>
      <c r="CP113" t="str">
        <v>DWG 100448-15, OL02571</v>
      </c>
      <c r="CQ113" t="str">
        <v>DWG 100448-41</v>
      </c>
      <c r="CR113" t="str">
        <v>DWG 9890040, (10E),Section Part, OL01139</v>
      </c>
      <c r="CS113" t="str">
        <v>DWG 9890040, (10E),Section, OL01139</v>
      </c>
      <c r="CT113" t="str">
        <v>DWG 9890040, (11E)</v>
      </c>
      <c r="CU113" t="str">
        <v>DWG 9890040, (11E), Pins with Flats</v>
      </c>
      <c r="CV113" t="str">
        <v>DWG 9890040, (12E),  Pass=.002 or less</v>
      </c>
      <c r="CW113" t="str">
        <v>DWG 9890040, (12E), See Image</v>
      </c>
      <c r="CX113" t="str">
        <v>DWG 9890040, (1E), OL01431</v>
      </c>
      <c r="CY113" t="str">
        <v>DWG 9890040, (1E), OL01432</v>
      </c>
      <c r="CZ113" t="str">
        <v>DWG 9890040, (2E), OL01432</v>
      </c>
      <c r="DA113" t="str">
        <v>DWG 9890040, (3E)</v>
      </c>
      <c r="DB113" t="str">
        <v>DWG 9890040, (4E)</v>
      </c>
      <c r="DC113" t="str">
        <v>DWG 9890040, (5E), OL02336</v>
      </c>
      <c r="DD113" t="str">
        <v>DWG 9890040, (6E)</v>
      </c>
      <c r="DE113" t="str">
        <v>DWG 9890040, (7E)</v>
      </c>
      <c r="DF113" t="str">
        <v>DWG 9890040, (8E), OL01433</v>
      </c>
      <c r="DG113" t="str">
        <v>DWG 9890040, (8E), OL01433, Section</v>
      </c>
      <c r="DH113" t="str">
        <v>DWG 9890040, (9E), Close to Rod Slot</v>
      </c>
      <c r="DI113" t="str">
        <v>DWG 9890040, (9E),Close to Rod Slot</v>
      </c>
      <c r="DJ113" t="str">
        <v>DWG FRM0105 PAGE 2</v>
      </c>
      <c r="DK113" t="str">
        <v>DWG# 100448-41</v>
      </c>
      <c r="DL113" t="str">
        <v>DWG# 100448-44</v>
      </c>
      <c r="DM113" t="str">
        <v>DWG# 9890003  (1), Section OL00436/A</v>
      </c>
      <c r="DN113" t="str">
        <v>DWG# 9890003 (3), Ring Gauge Constrained</v>
      </c>
      <c r="DO113" t="str">
        <v>DWG# 9890003 (4), Section</v>
      </c>
      <c r="DP113" t="str">
        <v>DWG#100448-26, Balloon 1K, OL02350</v>
      </c>
      <c r="DQ113" t="str">
        <v>DWG#100448-26, Balloon 2K, OL02350</v>
      </c>
      <c r="DR113" t="str">
        <v>DWG#100448-26, Balloon 3K, OL02363</v>
      </c>
      <c r="DS113" t="str">
        <v>DWG#100448-26, Balloon 4K</v>
      </c>
      <c r="DT113" t="str">
        <v>DWG#100448-26, Balloon 5K, Section</v>
      </c>
      <c r="DU113" t="str">
        <v>DWG#100448-26, Balloon 6K</v>
      </c>
      <c r="DV113" t="str">
        <v>DWG#100448-26, Balloon 7K, Section</v>
      </c>
      <c r="DW113" t="str">
        <v>DWG#100448-26, Mfg. Tol.</v>
      </c>
      <c r="DX113" t="str">
        <v>DWG#9890003 (2) Ring Gauge Constrained</v>
      </c>
      <c r="DY113" t="str">
        <v>DWG#9890044</v>
      </c>
      <c r="DZ113" t="str">
        <v>DWG#9890044 .1985 to .2005=Pass</v>
      </c>
      <c r="EA113" t="str">
        <v>DWG#9890044 Overlay OL02441</v>
      </c>
      <c r="EB113" t="str">
        <v>DWG#9890044, OL02441</v>
      </c>
      <c r="EC113" t="str">
        <v>DWG#FRM0105</v>
      </c>
      <c r="ED113" t="str">
        <v>EXT.</v>
      </c>
      <c r="EE113" t="str">
        <v>EXT. Section, OL02460</v>
      </c>
      <c r="EF113" t="str">
        <v>EXT., OL04223</v>
      </c>
      <c r="EG113" t="str">
        <v>Flat Drop Indicator Tip</v>
      </c>
      <c r="EH113" t="str">
        <v>Full Go Pin, No Light, at Radius</v>
      </c>
      <c r="EI113" t="str">
        <v>Function Check</v>
      </c>
      <c r="EJ113" t="str">
        <v>GO Function Gauge</v>
      </c>
      <c r="EK113" t="str">
        <v>Go Gauge for Balloon 1 &amp; 4</v>
      </c>
      <c r="EL113" t="str">
        <v>Go Pin must pass through</v>
      </c>
      <c r="EM113" t="str">
        <v>Greater than .005 = Fail, Section</v>
      </c>
      <c r="EN113" t="str">
        <v>Greater than .025 out of center = Fail</v>
      </c>
      <c r="EO113" t="str">
        <v>Greater than 2.6 = Pass</v>
      </c>
      <c r="EP113" t="str">
        <v>Green = Pass, Red = Fail</v>
      </c>
      <c r="EQ113" t="str">
        <v>Hex Depth</v>
      </c>
      <c r="ER113" t="str">
        <v>Hex Minor</v>
      </c>
      <c r="ES113" t="str">
        <v>Hole Dia.</v>
      </c>
      <c r="ET113" t="str">
        <v>ID Sphere Finish</v>
      </c>
      <c r="EU113" t="str">
        <v>ID/OD Both Sides, Diff. .002 or less = Pass</v>
      </c>
      <c r="EV113" t="str">
        <v>If Looks Big, Section</v>
      </c>
      <c r="EW113" t="str">
        <v>If Looks Small, Section</v>
      </c>
      <c r="EX113" t="str">
        <v>Insp. Close to Break Away, Mfg.Tol.</v>
      </c>
      <c r="EY113" t="str">
        <v>INT.</v>
      </c>
      <c r="EZ113" t="str">
        <v>INT. Section, OL02460</v>
      </c>
      <c r="FA113" t="str">
        <v>INT., OL04223</v>
      </c>
      <c r="FB113" t="str">
        <v>Intersect. of 7.7 &amp; R0.10</v>
      </c>
      <c r="FC113" t="str">
        <v>Intersect. of 8.79 and R.25 MAX</v>
      </c>
      <c r="FD113" t="str">
        <v>Keep Ind. Tip away from corner</v>
      </c>
      <c r="FE113" t="str">
        <v>L31</v>
      </c>
      <c r="FF113" t="str">
        <v>Laser Mark</v>
      </c>
      <c r="FG113" t="str">
        <v>LASER PER NOTE 4</v>
      </c>
      <c r="FH113" t="str">
        <v>LASER PER NOTE 4, Final Check 1 only</v>
      </c>
      <c r="FI113" t="str">
        <v>Less than .002 out of center = Pass</v>
      </c>
      <c r="FJ113" t="str">
        <v>Less than 2.75 = Pass, Section</v>
      </c>
      <c r="FK113" t="str">
        <v>List as pin. Not Calibrated</v>
      </c>
      <c r="FL113" t="str">
        <v>M9 X 1.25 BUTT See Comment Image</v>
      </c>
      <c r="FM113" t="str">
        <v>Manual Section</v>
      </c>
      <c r="FN113" t="str">
        <v>Max Deep .241 NO-GO =.42</v>
      </c>
      <c r="FO113" t="str">
        <v>MAX Depth of (Note 7) .241 NO-GO Pin</v>
      </c>
      <c r="FP113" t="str">
        <v>Measure from Blue Line, See Image</v>
      </c>
      <c r="FQ113" t="str">
        <v>Measure Width of Blue Area, See Image</v>
      </c>
      <c r="FR113" t="str">
        <v>Mfg. Tol</v>
      </c>
      <c r="FS113" t="str">
        <v>Mfg. Tol, See Image</v>
      </c>
      <c r="FT113" t="str">
        <v>Mfg. Tol.</v>
      </c>
      <c r="FU113" t="str">
        <v>Mfg. Tol. "A"</v>
      </c>
      <c r="FV113" t="str">
        <v>Mfg. Tol. (Zero on Gauge Full Dia. Lead)</v>
      </c>
      <c r="FW113" t="str">
        <v>Mfg. Tol. Balloon 11, See Image</v>
      </c>
      <c r="FX113" t="str">
        <v>Mfg. Tol. Balloon 4</v>
      </c>
      <c r="FY113" t="str">
        <v>Mfg. Tol. Balloon 7</v>
      </c>
      <c r="FZ113" t="str">
        <v xml:space="preserve">Mfg. Tol. C-Bore Face (Ballo 28) </v>
      </c>
      <c r="GA113" t="str">
        <v>Mfg. Tol. Section</v>
      </c>
      <c r="GB113" t="str">
        <v>Mfg. Tol. See Image</v>
      </c>
      <c r="GC113" t="str">
        <v>Mfg. Tol., 3 Places, Record MAX</v>
      </c>
      <c r="GD113" t="str">
        <v>Mfg. Tol., Balloon 11</v>
      </c>
      <c r="GE113" t="str">
        <v>Mfg. Tol., Balloon 7</v>
      </c>
      <c r="GF113" t="str">
        <v>Mfg. Tol., Blank</v>
      </c>
      <c r="GG113" t="str">
        <v>Mfg. Tol., Blank, Balloon 12</v>
      </c>
      <c r="GH113" t="str">
        <v>Mfg. Tol., Blend to SØ.320</v>
      </c>
      <c r="GI113" t="str">
        <v>Mfg. Tol., Calculation</v>
      </c>
      <c r="GJ113" t="str">
        <v>Mfg. Tol., For Mill Fixture</v>
      </c>
      <c r="GK113" t="str">
        <v>Mfg. Tol., L32</v>
      </c>
      <c r="GL113" t="str">
        <v>Mfg. Tol., L33</v>
      </c>
      <c r="GM113" t="str">
        <v>Mfg. Tol., No Tool Marks</v>
      </c>
      <c r="GN113" t="str">
        <v>Mfg. Tol., OL03361</v>
      </c>
      <c r="GO113" t="str">
        <v>Mfg. Tol., Record off center value</v>
      </c>
      <c r="GP113" t="str">
        <v>Mfg. Tol., Same 3 Places, Record MIN</v>
      </c>
      <c r="GQ113" t="str">
        <v>Mfg. Tol., Section</v>
      </c>
      <c r="GR113" t="str">
        <v>Mfg. Tol., Section B-B</v>
      </c>
      <c r="GS113" t="str">
        <v>Mfg. Tol., Section, OL03361</v>
      </c>
      <c r="GT113" t="str">
        <v>Mfg. Tol., Section, Per Note 2</v>
      </c>
      <c r="GU113" t="str">
        <v>Mfg. Tol., See Image</v>
      </c>
      <c r="GV113" t="str">
        <v>Mfg. Tol., See Image, Bore in Blue</v>
      </c>
      <c r="GW113" t="str">
        <v>Mfg. Tol., See Image, Hook Tip</v>
      </c>
      <c r="GX113" t="str">
        <v>Mfg. Tol., Sharp Okay No Burr</v>
      </c>
      <c r="GY113" t="str">
        <v>Mfg. Tol., Threadless Blank</v>
      </c>
      <c r="GZ113" t="str">
        <v>Mfg.Tol.</v>
      </c>
      <c r="HA113" t="str">
        <v>Mgf. To., T.S.C.</v>
      </c>
      <c r="HB113" t="str">
        <v>Milled Feature</v>
      </c>
      <c r="HC113" t="str">
        <v>Milled Feature, OL04045</v>
      </c>
      <c r="HD113" t="str">
        <v>More than .0005 out of center = Fail</v>
      </c>
      <c r="HE113" t="str">
        <v>Must Pass Through</v>
      </c>
      <c r="HF113" t="str">
        <v>Must pass through gauge</v>
      </c>
      <c r="HG113" t="str">
        <v>Must Pass Through Go Gauge</v>
      </c>
      <c r="HH113" t="str">
        <v>Must Pass, See Image.</v>
      </c>
      <c r="HI113" t="str">
        <v>NA</v>
      </c>
      <c r="HJ113" t="str">
        <v>Narrow Area</v>
      </c>
      <c r="HK113" t="str">
        <v>Near Balloon 21</v>
      </c>
      <c r="HL113" t="str">
        <v>Near Datum B</v>
      </c>
      <c r="HM113" t="str">
        <v>Neck Dia.</v>
      </c>
      <c r="HN113" t="str">
        <v>Neck to Head Rad.</v>
      </c>
      <c r="HO113" t="str">
        <v>No Copper Deposits Allowed</v>
      </c>
      <c r="HP113" t="str">
        <v>No Section</v>
      </c>
      <c r="HQ113" t="str">
        <v>No Section, .01 to .014 = Pass</v>
      </c>
      <c r="HR113" t="str">
        <v>No Section, Rotate Part</v>
      </c>
      <c r="HS113" t="str">
        <v>No Section, See Image</v>
      </c>
      <c r="HT113" t="str">
        <v>No Slot, Section B-B</v>
      </c>
      <c r="HU113" t="str">
        <v>No visual step = Pass</v>
      </c>
      <c r="HV113" t="str">
        <v>Not to exceed .95 Deep</v>
      </c>
      <c r="HW113" t="str">
        <v>Note 1</v>
      </c>
      <c r="HX113" t="str">
        <v>OL00333/A</v>
      </c>
      <c r="HY113" t="str">
        <v>OL00519</v>
      </c>
      <c r="HZ113" t="str">
        <v>OL00520</v>
      </c>
      <c r="IA113" t="str">
        <v>OL00529</v>
      </c>
      <c r="IB113" t="str">
        <v>OL00542</v>
      </c>
      <c r="IC113" t="str">
        <v>OL00724</v>
      </c>
      <c r="ID113" t="str">
        <v>OL01250</v>
      </c>
      <c r="IE113" t="str">
        <v>OL01869, Threadless Blank</v>
      </c>
      <c r="IF113" t="str">
        <v>OL01870, Section</v>
      </c>
      <c r="IG113" t="str">
        <v>OL02255</v>
      </c>
      <c r="IH113" t="str">
        <v>OL02255, Mfg. Tol.</v>
      </c>
      <c r="II113" t="str">
        <v>OL02302</v>
      </c>
      <c r="IJ113" t="str">
        <v xml:space="preserve">OL02318  needed per image instructions </v>
      </c>
      <c r="IK113" t="str">
        <v>OL02556</v>
      </c>
      <c r="IL113" t="str">
        <v>OL02557</v>
      </c>
      <c r="IM113" t="str">
        <v>OL02567</v>
      </c>
      <c r="IN113" t="str">
        <v>OL02653</v>
      </c>
      <c r="IO113" t="str">
        <v>OL02718</v>
      </c>
      <c r="IP113" t="str">
        <v>OL02841</v>
      </c>
      <c r="IQ113" t="str">
        <v>OL02842</v>
      </c>
      <c r="IR113" t="str">
        <v>OL02844</v>
      </c>
      <c r="IS113" t="str">
        <v>OL02871</v>
      </c>
      <c r="IT113" t="str">
        <v>OL02887</v>
      </c>
      <c r="IU113" t="str">
        <v>OL03766</v>
      </c>
      <c r="IV113" t="str">
        <v>OL03868</v>
      </c>
      <c r="IW113" t="str">
        <v>OL03869</v>
      </c>
      <c r="IX113" t="str">
        <v>OL03870</v>
      </c>
      <c r="IY113" t="str">
        <v>OL03873, DWG# 100448-44</v>
      </c>
      <c r="IZ113" t="str">
        <v>OL03949</v>
      </c>
      <c r="JA113" t="str">
        <v xml:space="preserve">OL04043, Section </v>
      </c>
      <c r="JB113" t="str">
        <v xml:space="preserve">OL04044, Section </v>
      </c>
      <c r="JC113" t="str">
        <v>OL04045</v>
      </c>
      <c r="JD113" t="str">
        <v>OL04045, Milled Feature</v>
      </c>
      <c r="JE113" t="str">
        <v>OL04063</v>
      </c>
      <c r="JF113" t="str">
        <v>OL04064</v>
      </c>
      <c r="JG113" t="str">
        <v>OL04065</v>
      </c>
      <c r="JH113" t="str">
        <v>OL04181</v>
      </c>
      <c r="JI113" t="str">
        <v>OL04218</v>
      </c>
      <c r="JJ113" t="str">
        <v>OL04224, See Image</v>
      </c>
      <c r="JK113" t="str">
        <v>OL04374</v>
      </c>
      <c r="JL113" t="str">
        <v>OL04375, Section M-M</v>
      </c>
      <c r="JM113" t="str">
        <v>OL04376, Section M-M</v>
      </c>
      <c r="JN113" t="str">
        <v>OL04443</v>
      </c>
      <c r="JO113" t="str">
        <v>OL04444</v>
      </c>
      <c r="JP113" t="str">
        <v>One side of slot</v>
      </c>
      <c r="JQ113" t="str">
        <v>Other side of slot</v>
      </c>
      <c r="JR113" t="str">
        <v>Out of center more than .002 = Fail</v>
      </c>
      <c r="JS113" t="str">
        <v>Out of center more than.002 = Fail</v>
      </c>
      <c r="JT113" t="str">
        <v>Overlay OL02713</v>
      </c>
    </row>
    <row r="114" spans="1:280">
      <c r="A114" s="74" t="s">
        <v>540</v>
      </c>
      <c r="C114" s="74" t="str" cm="1">
        <f t="array" ref="C114:JT114">TRANSPOSE(_xlfn._xlws.SORT(_xlfn._xlws.FILTER($A$2:$A$279,ISNUMBER(SEARCH('Prt. Lib. &amp; Routine, Table'!M121,$A$2:$A$279)),"not found")))</f>
        <v xml:space="preserve"> 'C', Whirl Blank</v>
      </c>
      <c r="D114" t="str">
        <v xml:space="preserve"> See Image, Constrained</v>
      </c>
      <c r="E114" t="str">
        <v>(.04 to .12 range = Pass)</v>
      </c>
      <c r="F114" t="str">
        <v>(.042 FULL) Go Pin Seat Fully</v>
      </c>
      <c r="G114" t="str">
        <v>(B), Mfg. Tol.</v>
      </c>
      <c r="H114" t="str">
        <v>(B), O.A.L.</v>
      </c>
      <c r="I114" t="str">
        <v>.001 or less =Pass</v>
      </c>
      <c r="J114" t="str">
        <v>.001 or less out of center = Pass</v>
      </c>
      <c r="K114" t="str">
        <v>.002 or Less = Pass</v>
      </c>
      <c r="L114" t="str">
        <v>.002 or Less out of center = Pass</v>
      </c>
      <c r="M114" t="str">
        <v>.005 to .015 = Pass</v>
      </c>
      <c r="N114" t="str">
        <v>.0125 Mean, Section</v>
      </c>
      <c r="O114" t="str">
        <v>.025 or Less in X &amp; Y=Pass</v>
      </c>
      <c r="P114" t="str">
        <v>.038 Mean</v>
      </c>
      <c r="Q114" t="str">
        <v>.063 MM = .0024 IN, See Image</v>
      </c>
      <c r="R114" t="str">
        <v>.063MM = .0024"</v>
      </c>
      <c r="S114" t="str">
        <v>.243 NO-GO, Unconstrained, Must Not Start</v>
      </c>
      <c r="T114" t="str">
        <v>@ Back Face &amp; ID, No Raised Edge</v>
      </c>
      <c r="U114" t="str">
        <v>@ Back Face &amp; OD, No Raised Edge</v>
      </c>
      <c r="V114" t="str">
        <v>@ ID &amp; FACE</v>
      </c>
      <c r="W114" t="str">
        <v>@ OD &amp; BACK FACE</v>
      </c>
      <c r="X114" t="str">
        <v>@ OD &amp; FACE</v>
      </c>
      <c r="Y114" t="str">
        <v>Across from slot</v>
      </c>
      <c r="Z114" t="str">
        <v>All Edge Breaks</v>
      </c>
      <c r="AA114" t="str">
        <v>Attached to bar stock</v>
      </c>
      <c r="AB114" t="str">
        <v xml:space="preserve">Back Turn Fillet Rad. </v>
      </c>
      <c r="AC114" t="str">
        <v>Balloon 1 (DWG FRM0105 Page 2, NV-27)</v>
      </c>
      <c r="AD114" t="str">
        <v>Balloon 1 (DWG FRM0105, NV-30)</v>
      </c>
      <c r="AE114" t="str">
        <v>Balloon 1 (P# 9890002-20) OL00429/A</v>
      </c>
      <c r="AF114" t="str">
        <v>Balloon 1, DWG#FRM0105</v>
      </c>
      <c r="AG114" t="str">
        <v>Balloon 11, See Image</v>
      </c>
      <c r="AH114" t="str">
        <v xml:space="preserve">Balloon 2 (DWG FRM0105 Page 2, NV-27) </v>
      </c>
      <c r="AI114" t="str">
        <v>Balloon 2 (DWG FRM0105, NV-30)</v>
      </c>
      <c r="AJ114" t="str">
        <v>Balloon 2 (P# 9890002-20)</v>
      </c>
      <c r="AK114" t="str">
        <v>Balloon 2, DWG#FRM0105</v>
      </c>
      <c r="AL114" t="str">
        <v>Balloon 2, DWG#FRM0105, See Image</v>
      </c>
      <c r="AM114" t="str">
        <v>Balloon 3 (DWG FRM0105, NV-30 Minor)</v>
      </c>
      <c r="AN114" t="str">
        <v>Balloon 3 (DWG FRM0105, NV-30)</v>
      </c>
      <c r="AO114" t="str">
        <v>Balloon 3 (P# 9890002-20)</v>
      </c>
      <c r="AP114" t="str">
        <v>Balloon 4</v>
      </c>
      <c r="AQ114" t="str">
        <v>Balloon 4 (P# 9890002-20)</v>
      </c>
      <c r="AR114" t="str">
        <v>Below Middle Band</v>
      </c>
      <c r="AS114" t="str">
        <v>Best Fit Pin, .003 or Less =Pass</v>
      </c>
      <c r="AT114" t="str">
        <v>Blank</v>
      </c>
      <c r="AU114" t="str">
        <v>Blank Turn Maj.</v>
      </c>
      <c r="AV114" t="str">
        <v>Blank Turn Maj. Mill Flt., OL4172</v>
      </c>
      <c r="AW114" t="str">
        <v>Blank Without .010 Slots</v>
      </c>
      <c r="AX114" t="str">
        <v>Blank Without .010 Slots, Section</v>
      </c>
      <c r="AY114" t="str">
        <v>Blank without thread</v>
      </c>
      <c r="AZ114" t="str">
        <v xml:space="preserve">Blank, Center of V Grv. </v>
      </c>
      <c r="BA114" t="str">
        <v>Blank, Check R adjacent Balloon 17</v>
      </c>
      <c r="BB114" t="str">
        <v>Blank, EXT. Feature</v>
      </c>
      <c r="BC114" t="str">
        <v>Blank, See Image, OL04335</v>
      </c>
      <c r="BD114" t="str">
        <v>Blank, See Image, OL04336</v>
      </c>
      <c r="BE114" t="str">
        <v xml:space="preserve">Blank, Thrd. </v>
      </c>
      <c r="BF114" t="str">
        <v>Blank, Turn Tip</v>
      </c>
      <c r="BG114" t="str">
        <v>Blank, Without Thrd.</v>
      </c>
      <c r="BH114" t="str">
        <v>Blank, Without Thread</v>
      </c>
      <c r="BI114" t="str">
        <v xml:space="preserve">Blunt Start Blend to Minor </v>
      </c>
      <c r="BJ114" t="str">
        <v>Calc., Use Go HEX</v>
      </c>
      <c r="BK114" t="str">
        <v>Can't dig into OD</v>
      </c>
      <c r="BL114" t="str">
        <v>Carbide Gauge</v>
      </c>
      <c r="BM114" t="str">
        <v xml:space="preserve">Center of V Grv. </v>
      </c>
      <c r="BN114" t="str">
        <v>Centered Less than .03 = Pass</v>
      </c>
      <c r="BO114" t="str">
        <v>Centered within .0005 or Less = Pass</v>
      </c>
      <c r="BP114" t="str">
        <v>Centered within .001 or Less = Pass</v>
      </c>
      <c r="BQ114" t="str">
        <v>Centered within .0254 or Less = Pass</v>
      </c>
      <c r="BR114" t="str">
        <v>Check close to Rod Slot</v>
      </c>
      <c r="BS114" t="str">
        <v>Check every other hole</v>
      </c>
      <c r="BT114" t="str">
        <v>Check Go over full length of slot.</v>
      </c>
      <c r="BU114" t="str">
        <v>Check Near Closed End</v>
      </c>
      <c r="BV114" t="str">
        <v>Check per Print View, Away from Rod Slot</v>
      </c>
      <c r="BW114" t="str">
        <v>Check to Balloon 30 Go Pin</v>
      </c>
      <c r="BX114" t="str">
        <v>Check with .2705 SET Pin Inside Part</v>
      </c>
      <c r="BY114" t="str">
        <v>Check with Hex Up</v>
      </c>
      <c r="BZ114" t="str">
        <v>CMM Blank</v>
      </c>
      <c r="CA114" t="str">
        <v>Confirm Full Radius</v>
      </c>
      <c r="CB114" t="str">
        <v>Constrained in fixture</v>
      </c>
      <c r="CC114" t="str">
        <v>Constrained with Ring</v>
      </c>
      <c r="CD114" t="str">
        <v>Constrained, See Image</v>
      </c>
      <c r="CE114" t="str">
        <v>Dim. "A"</v>
      </c>
      <c r="CF114" t="str">
        <v>Dim. "B"</v>
      </c>
      <c r="CG114" t="str">
        <v>Dim. "C"</v>
      </c>
      <c r="CH114" t="str">
        <v>Dim. "D", Whirl Blank</v>
      </c>
      <c r="CI114" t="str">
        <v>Dim. "G"</v>
      </c>
      <c r="CJ114" t="str">
        <v>Dim. E, Blank Turn Maj. &amp;  Mill Flt</v>
      </c>
      <c r="CK114" t="str">
        <v>Dim. E, Blank Turn Maj.&amp;  Mill Flt</v>
      </c>
      <c r="CL114" t="str">
        <v>Dim. H, Whirl Blank</v>
      </c>
      <c r="CM114" t="str">
        <v>Dim. J, 'Blank Turn Maj. &amp; Whirl Blank</v>
      </c>
      <c r="CN114" t="str">
        <v>Disk Drop Indicator Tip</v>
      </c>
      <c r="CO114" t="str">
        <v>DWG 100448-15, Balloon F_1</v>
      </c>
      <c r="CP114" t="str">
        <v>DWG 100448-15, OL02571</v>
      </c>
      <c r="CQ114" t="str">
        <v>DWG 100448-41</v>
      </c>
      <c r="CR114" t="str">
        <v>DWG 9890040, (10E),Section Part, OL01139</v>
      </c>
      <c r="CS114" t="str">
        <v>DWG 9890040, (10E),Section, OL01139</v>
      </c>
      <c r="CT114" t="str">
        <v>DWG 9890040, (11E)</v>
      </c>
      <c r="CU114" t="str">
        <v>DWG 9890040, (11E), Pins with Flats</v>
      </c>
      <c r="CV114" t="str">
        <v>DWG 9890040, (12E),  Pass=.002 or less</v>
      </c>
      <c r="CW114" t="str">
        <v>DWG 9890040, (12E), See Image</v>
      </c>
      <c r="CX114" t="str">
        <v>DWG 9890040, (1E), OL01431</v>
      </c>
      <c r="CY114" t="str">
        <v>DWG 9890040, (1E), OL01432</v>
      </c>
      <c r="CZ114" t="str">
        <v>DWG 9890040, (2E), OL01432</v>
      </c>
      <c r="DA114" t="str">
        <v>DWG 9890040, (3E)</v>
      </c>
      <c r="DB114" t="str">
        <v>DWG 9890040, (4E)</v>
      </c>
      <c r="DC114" t="str">
        <v>DWG 9890040, (5E), OL02336</v>
      </c>
      <c r="DD114" t="str">
        <v>DWG 9890040, (6E)</v>
      </c>
      <c r="DE114" t="str">
        <v>DWG 9890040, (7E)</v>
      </c>
      <c r="DF114" t="str">
        <v>DWG 9890040, (8E), OL01433</v>
      </c>
      <c r="DG114" t="str">
        <v>DWG 9890040, (8E), OL01433, Section</v>
      </c>
      <c r="DH114" t="str">
        <v>DWG 9890040, (9E), Close to Rod Slot</v>
      </c>
      <c r="DI114" t="str">
        <v>DWG 9890040, (9E),Close to Rod Slot</v>
      </c>
      <c r="DJ114" t="str">
        <v>DWG FRM0105 PAGE 2</v>
      </c>
      <c r="DK114" t="str">
        <v>DWG# 100448-41</v>
      </c>
      <c r="DL114" t="str">
        <v>DWG# 100448-44</v>
      </c>
      <c r="DM114" t="str">
        <v>DWG# 9890003  (1), Section OL00436/A</v>
      </c>
      <c r="DN114" t="str">
        <v>DWG# 9890003 (3), Ring Gauge Constrained</v>
      </c>
      <c r="DO114" t="str">
        <v>DWG# 9890003 (4), Section</v>
      </c>
      <c r="DP114" t="str">
        <v>DWG#100448-26, Balloon 1K, OL02350</v>
      </c>
      <c r="DQ114" t="str">
        <v>DWG#100448-26, Balloon 2K, OL02350</v>
      </c>
      <c r="DR114" t="str">
        <v>DWG#100448-26, Balloon 3K, OL02363</v>
      </c>
      <c r="DS114" t="str">
        <v>DWG#100448-26, Balloon 4K</v>
      </c>
      <c r="DT114" t="str">
        <v>DWG#100448-26, Balloon 5K, Section</v>
      </c>
      <c r="DU114" t="str">
        <v>DWG#100448-26, Balloon 6K</v>
      </c>
      <c r="DV114" t="str">
        <v>DWG#100448-26, Balloon 7K, Section</v>
      </c>
      <c r="DW114" t="str">
        <v>DWG#100448-26, Mfg. Tol.</v>
      </c>
      <c r="DX114" t="str">
        <v>DWG#9890003 (2) Ring Gauge Constrained</v>
      </c>
      <c r="DY114" t="str">
        <v>DWG#9890044</v>
      </c>
      <c r="DZ114" t="str">
        <v>DWG#9890044 .1985 to .2005=Pass</v>
      </c>
      <c r="EA114" t="str">
        <v>DWG#9890044 Overlay OL02441</v>
      </c>
      <c r="EB114" t="str">
        <v>DWG#9890044, OL02441</v>
      </c>
      <c r="EC114" t="str">
        <v>DWG#FRM0105</v>
      </c>
      <c r="ED114" t="str">
        <v>EXT.</v>
      </c>
      <c r="EE114" t="str">
        <v>EXT. Section, OL02460</v>
      </c>
      <c r="EF114" t="str">
        <v>EXT., OL04223</v>
      </c>
      <c r="EG114" t="str">
        <v>Flat Drop Indicator Tip</v>
      </c>
      <c r="EH114" t="str">
        <v>Full Go Pin, No Light, at Radius</v>
      </c>
      <c r="EI114" t="str">
        <v>Function Check</v>
      </c>
      <c r="EJ114" t="str">
        <v>GO Function Gauge</v>
      </c>
      <c r="EK114" t="str">
        <v>Go Gauge for Balloon 1 &amp; 4</v>
      </c>
      <c r="EL114" t="str">
        <v>Go Pin must pass through</v>
      </c>
      <c r="EM114" t="str">
        <v>Greater than .005 = Fail, Section</v>
      </c>
      <c r="EN114" t="str">
        <v>Greater than .025 out of center = Fail</v>
      </c>
      <c r="EO114" t="str">
        <v>Greater than 2.6 = Pass</v>
      </c>
      <c r="EP114" t="str">
        <v>Green = Pass, Red = Fail</v>
      </c>
      <c r="EQ114" t="str">
        <v>Hex Depth</v>
      </c>
      <c r="ER114" t="str">
        <v>Hex Minor</v>
      </c>
      <c r="ES114" t="str">
        <v>Hole Dia.</v>
      </c>
      <c r="ET114" t="str">
        <v>ID Sphere Finish</v>
      </c>
      <c r="EU114" t="str">
        <v>ID/OD Both Sides, Diff. .002 or less = Pass</v>
      </c>
      <c r="EV114" t="str">
        <v>If Looks Big, Section</v>
      </c>
      <c r="EW114" t="str">
        <v>If Looks Small, Section</v>
      </c>
      <c r="EX114" t="str">
        <v>Insp. Close to Break Away, Mfg.Tol.</v>
      </c>
      <c r="EY114" t="str">
        <v>INT.</v>
      </c>
      <c r="EZ114" t="str">
        <v>INT. Section, OL02460</v>
      </c>
      <c r="FA114" t="str">
        <v>INT., OL04223</v>
      </c>
      <c r="FB114" t="str">
        <v>Intersect. of 7.7 &amp; R0.10</v>
      </c>
      <c r="FC114" t="str">
        <v>Intersect. of 8.79 and R.25 MAX</v>
      </c>
      <c r="FD114" t="str">
        <v>Keep Ind. Tip away from corner</v>
      </c>
      <c r="FE114" t="str">
        <v>L31</v>
      </c>
      <c r="FF114" t="str">
        <v>Laser Mark</v>
      </c>
      <c r="FG114" t="str">
        <v>LASER PER NOTE 4</v>
      </c>
      <c r="FH114" t="str">
        <v>LASER PER NOTE 4, Final Check 1 only</v>
      </c>
      <c r="FI114" t="str">
        <v>Less than .002 out of center = Pass</v>
      </c>
      <c r="FJ114" t="str">
        <v>Less than 2.75 = Pass, Section</v>
      </c>
      <c r="FK114" t="str">
        <v>List as pin. Not Calibrated</v>
      </c>
      <c r="FL114" t="str">
        <v>M9 X 1.25 BUTT See Comment Image</v>
      </c>
      <c r="FM114" t="str">
        <v>Manual Section</v>
      </c>
      <c r="FN114" t="str">
        <v>Max Deep .241 NO-GO =.42</v>
      </c>
      <c r="FO114" t="str">
        <v>MAX Depth of (Note 7) .241 NO-GO Pin</v>
      </c>
      <c r="FP114" t="str">
        <v>Measure from Blue Line, See Image</v>
      </c>
      <c r="FQ114" t="str">
        <v>Measure Width of Blue Area, See Image</v>
      </c>
      <c r="FR114" t="str">
        <v>Mfg. Tol</v>
      </c>
      <c r="FS114" t="str">
        <v>Mfg. Tol, See Image</v>
      </c>
      <c r="FT114" t="str">
        <v>Mfg. Tol.</v>
      </c>
      <c r="FU114" t="str">
        <v>Mfg. Tol. "A"</v>
      </c>
      <c r="FV114" t="str">
        <v>Mfg. Tol. (Zero on Gauge Full Dia. Lead)</v>
      </c>
      <c r="FW114" t="str">
        <v>Mfg. Tol. Balloon 11, See Image</v>
      </c>
      <c r="FX114" t="str">
        <v>Mfg. Tol. Balloon 4</v>
      </c>
      <c r="FY114" t="str">
        <v>Mfg. Tol. Balloon 7</v>
      </c>
      <c r="FZ114" t="str">
        <v xml:space="preserve">Mfg. Tol. C-Bore Face (Ballo 28) </v>
      </c>
      <c r="GA114" t="str">
        <v>Mfg. Tol. Section</v>
      </c>
      <c r="GB114" t="str">
        <v>Mfg. Tol. See Image</v>
      </c>
      <c r="GC114" t="str">
        <v>Mfg. Tol., 3 Places, Record MAX</v>
      </c>
      <c r="GD114" t="str">
        <v>Mfg. Tol., Balloon 11</v>
      </c>
      <c r="GE114" t="str">
        <v>Mfg. Tol., Balloon 7</v>
      </c>
      <c r="GF114" t="str">
        <v>Mfg. Tol., Blank</v>
      </c>
      <c r="GG114" t="str">
        <v>Mfg. Tol., Blank, Balloon 12</v>
      </c>
      <c r="GH114" t="str">
        <v>Mfg. Tol., Blend to SØ.320</v>
      </c>
      <c r="GI114" t="str">
        <v>Mfg. Tol., Calculation</v>
      </c>
      <c r="GJ114" t="str">
        <v>Mfg. Tol., For Mill Fixture</v>
      </c>
      <c r="GK114" t="str">
        <v>Mfg. Tol., L32</v>
      </c>
      <c r="GL114" t="str">
        <v>Mfg. Tol., L33</v>
      </c>
      <c r="GM114" t="str">
        <v>Mfg. Tol., No Tool Marks</v>
      </c>
      <c r="GN114" t="str">
        <v>Mfg. Tol., OL03361</v>
      </c>
      <c r="GO114" t="str">
        <v>Mfg. Tol., Record off center value</v>
      </c>
      <c r="GP114" t="str">
        <v>Mfg. Tol., Same 3 Places, Record MIN</v>
      </c>
      <c r="GQ114" t="str">
        <v>Mfg. Tol., Section</v>
      </c>
      <c r="GR114" t="str">
        <v>Mfg. Tol., Section B-B</v>
      </c>
      <c r="GS114" t="str">
        <v>Mfg. Tol., Section, OL03361</v>
      </c>
      <c r="GT114" t="str">
        <v>Mfg. Tol., Section, Per Note 2</v>
      </c>
      <c r="GU114" t="str">
        <v>Mfg. Tol., See Image</v>
      </c>
      <c r="GV114" t="str">
        <v>Mfg. Tol., See Image, Bore in Blue</v>
      </c>
      <c r="GW114" t="str">
        <v>Mfg. Tol., See Image, Hook Tip</v>
      </c>
      <c r="GX114" t="str">
        <v>Mfg. Tol., Sharp Okay No Burr</v>
      </c>
      <c r="GY114" t="str">
        <v>Mfg. Tol., Threadless Blank</v>
      </c>
      <c r="GZ114" t="str">
        <v>Mfg.Tol.</v>
      </c>
      <c r="HA114" t="str">
        <v>Mgf. To., T.S.C.</v>
      </c>
      <c r="HB114" t="str">
        <v>Milled Feature</v>
      </c>
      <c r="HC114" t="str">
        <v>Milled Feature, OL04045</v>
      </c>
      <c r="HD114" t="str">
        <v>More than .0005 out of center = Fail</v>
      </c>
      <c r="HE114" t="str">
        <v>Must Pass Through</v>
      </c>
      <c r="HF114" t="str">
        <v>Must pass through gauge</v>
      </c>
      <c r="HG114" t="str">
        <v>Must Pass Through Go Gauge</v>
      </c>
      <c r="HH114" t="str">
        <v>Must Pass, See Image.</v>
      </c>
      <c r="HI114" t="str">
        <v>NA</v>
      </c>
      <c r="HJ114" t="str">
        <v>Narrow Area</v>
      </c>
      <c r="HK114" t="str">
        <v>Near Balloon 21</v>
      </c>
      <c r="HL114" t="str">
        <v>Near Datum B</v>
      </c>
      <c r="HM114" t="str">
        <v>Neck Dia.</v>
      </c>
      <c r="HN114" t="str">
        <v>Neck to Head Rad.</v>
      </c>
      <c r="HO114" t="str">
        <v>No Copper Deposits Allowed</v>
      </c>
      <c r="HP114" t="str">
        <v>No Section</v>
      </c>
      <c r="HQ114" t="str">
        <v>No Section, .01 to .014 = Pass</v>
      </c>
      <c r="HR114" t="str">
        <v>No Section, Rotate Part</v>
      </c>
      <c r="HS114" t="str">
        <v>No Section, See Image</v>
      </c>
      <c r="HT114" t="str">
        <v>No Slot, Section B-B</v>
      </c>
      <c r="HU114" t="str">
        <v>No visual step = Pass</v>
      </c>
      <c r="HV114" t="str">
        <v>Not to exceed .95 Deep</v>
      </c>
      <c r="HW114" t="str">
        <v>Note 1</v>
      </c>
      <c r="HX114" t="str">
        <v>OL00333/A</v>
      </c>
      <c r="HY114" t="str">
        <v>OL00519</v>
      </c>
      <c r="HZ114" t="str">
        <v>OL00520</v>
      </c>
      <c r="IA114" t="str">
        <v>OL00529</v>
      </c>
      <c r="IB114" t="str">
        <v>OL00542</v>
      </c>
      <c r="IC114" t="str">
        <v>OL00724</v>
      </c>
      <c r="ID114" t="str">
        <v>OL01250</v>
      </c>
      <c r="IE114" t="str">
        <v>OL01869, Threadless Blank</v>
      </c>
      <c r="IF114" t="str">
        <v>OL01870, Section</v>
      </c>
      <c r="IG114" t="str">
        <v>OL02255</v>
      </c>
      <c r="IH114" t="str">
        <v>OL02255, Mfg. Tol.</v>
      </c>
      <c r="II114" t="str">
        <v>OL02302</v>
      </c>
      <c r="IJ114" t="str">
        <v xml:space="preserve">OL02318  needed per image instructions </v>
      </c>
      <c r="IK114" t="str">
        <v>OL02556</v>
      </c>
      <c r="IL114" t="str">
        <v>OL02557</v>
      </c>
      <c r="IM114" t="str">
        <v>OL02567</v>
      </c>
      <c r="IN114" t="str">
        <v>OL02653</v>
      </c>
      <c r="IO114" t="str">
        <v>OL02718</v>
      </c>
      <c r="IP114" t="str">
        <v>OL02841</v>
      </c>
      <c r="IQ114" t="str">
        <v>OL02842</v>
      </c>
      <c r="IR114" t="str">
        <v>OL02844</v>
      </c>
      <c r="IS114" t="str">
        <v>OL02871</v>
      </c>
      <c r="IT114" t="str">
        <v>OL02887</v>
      </c>
      <c r="IU114" t="str">
        <v>OL03766</v>
      </c>
      <c r="IV114" t="str">
        <v>OL03868</v>
      </c>
      <c r="IW114" t="str">
        <v>OL03869</v>
      </c>
      <c r="IX114" t="str">
        <v>OL03870</v>
      </c>
      <c r="IY114" t="str">
        <v>OL03873, DWG# 100448-44</v>
      </c>
      <c r="IZ114" t="str">
        <v>OL03949</v>
      </c>
      <c r="JA114" t="str">
        <v xml:space="preserve">OL04043, Section </v>
      </c>
      <c r="JB114" t="str">
        <v xml:space="preserve">OL04044, Section </v>
      </c>
      <c r="JC114" t="str">
        <v>OL04045</v>
      </c>
      <c r="JD114" t="str">
        <v>OL04045, Milled Feature</v>
      </c>
      <c r="JE114" t="str">
        <v>OL04063</v>
      </c>
      <c r="JF114" t="str">
        <v>OL04064</v>
      </c>
      <c r="JG114" t="str">
        <v>OL04065</v>
      </c>
      <c r="JH114" t="str">
        <v>OL04181</v>
      </c>
      <c r="JI114" t="str">
        <v>OL04218</v>
      </c>
      <c r="JJ114" t="str">
        <v>OL04224, See Image</v>
      </c>
      <c r="JK114" t="str">
        <v>OL04374</v>
      </c>
      <c r="JL114" t="str">
        <v>OL04375, Section M-M</v>
      </c>
      <c r="JM114" t="str">
        <v>OL04376, Section M-M</v>
      </c>
      <c r="JN114" t="str">
        <v>OL04443</v>
      </c>
      <c r="JO114" t="str">
        <v>OL04444</v>
      </c>
      <c r="JP114" t="str">
        <v>One side of slot</v>
      </c>
      <c r="JQ114" t="str">
        <v>Other side of slot</v>
      </c>
      <c r="JR114" t="str">
        <v>Out of center more than .002 = Fail</v>
      </c>
      <c r="JS114" t="str">
        <v>Out of center more than.002 = Fail</v>
      </c>
      <c r="JT114" t="str">
        <v>Overlay OL02713</v>
      </c>
    </row>
    <row r="115" spans="1:280">
      <c r="A115" s="74" t="s">
        <v>541</v>
      </c>
      <c r="C115" s="74" t="str" cm="1">
        <f t="array" ref="C115:JT115">TRANSPOSE(_xlfn._xlws.SORT(_xlfn._xlws.FILTER($A$2:$A$279,ISNUMBER(SEARCH('Prt. Lib. &amp; Routine, Table'!M122,$A$2:$A$279)),"not found")))</f>
        <v xml:space="preserve"> 'C', Whirl Blank</v>
      </c>
      <c r="D115" t="str">
        <v xml:space="preserve"> See Image, Constrained</v>
      </c>
      <c r="E115" t="str">
        <v>(.04 to .12 range = Pass)</v>
      </c>
      <c r="F115" t="str">
        <v>(.042 FULL) Go Pin Seat Fully</v>
      </c>
      <c r="G115" t="str">
        <v>(B), Mfg. Tol.</v>
      </c>
      <c r="H115" t="str">
        <v>(B), O.A.L.</v>
      </c>
      <c r="I115" t="str">
        <v>.001 or less =Pass</v>
      </c>
      <c r="J115" t="str">
        <v>.001 or less out of center = Pass</v>
      </c>
      <c r="K115" t="str">
        <v>.002 or Less = Pass</v>
      </c>
      <c r="L115" t="str">
        <v>.002 or Less out of center = Pass</v>
      </c>
      <c r="M115" t="str">
        <v>.005 to .015 = Pass</v>
      </c>
      <c r="N115" t="str">
        <v>.0125 Mean, Section</v>
      </c>
      <c r="O115" t="str">
        <v>.025 or Less in X &amp; Y=Pass</v>
      </c>
      <c r="P115" t="str">
        <v>.038 Mean</v>
      </c>
      <c r="Q115" t="str">
        <v>.063 MM = .0024 IN, See Image</v>
      </c>
      <c r="R115" t="str">
        <v>.063MM = .0024"</v>
      </c>
      <c r="S115" t="str">
        <v>.243 NO-GO, Unconstrained, Must Not Start</v>
      </c>
      <c r="T115" t="str">
        <v>@ Back Face &amp; ID, No Raised Edge</v>
      </c>
      <c r="U115" t="str">
        <v>@ Back Face &amp; OD, No Raised Edge</v>
      </c>
      <c r="V115" t="str">
        <v>@ ID &amp; FACE</v>
      </c>
      <c r="W115" t="str">
        <v>@ OD &amp; BACK FACE</v>
      </c>
      <c r="X115" t="str">
        <v>@ OD &amp; FACE</v>
      </c>
      <c r="Y115" t="str">
        <v>Across from slot</v>
      </c>
      <c r="Z115" t="str">
        <v>All Edge Breaks</v>
      </c>
      <c r="AA115" t="str">
        <v>Attached to bar stock</v>
      </c>
      <c r="AB115" t="str">
        <v xml:space="preserve">Back Turn Fillet Rad. </v>
      </c>
      <c r="AC115" t="str">
        <v>Balloon 1 (DWG FRM0105 Page 2, NV-27)</v>
      </c>
      <c r="AD115" t="str">
        <v>Balloon 1 (DWG FRM0105, NV-30)</v>
      </c>
      <c r="AE115" t="str">
        <v>Balloon 1 (P# 9890002-20) OL00429/A</v>
      </c>
      <c r="AF115" t="str">
        <v>Balloon 1, DWG#FRM0105</v>
      </c>
      <c r="AG115" t="str">
        <v>Balloon 11, See Image</v>
      </c>
      <c r="AH115" t="str">
        <v xml:space="preserve">Balloon 2 (DWG FRM0105 Page 2, NV-27) </v>
      </c>
      <c r="AI115" t="str">
        <v>Balloon 2 (DWG FRM0105, NV-30)</v>
      </c>
      <c r="AJ115" t="str">
        <v>Balloon 2 (P# 9890002-20)</v>
      </c>
      <c r="AK115" t="str">
        <v>Balloon 2, DWG#FRM0105</v>
      </c>
      <c r="AL115" t="str">
        <v>Balloon 2, DWG#FRM0105, See Image</v>
      </c>
      <c r="AM115" t="str">
        <v>Balloon 3 (DWG FRM0105, NV-30 Minor)</v>
      </c>
      <c r="AN115" t="str">
        <v>Balloon 3 (DWG FRM0105, NV-30)</v>
      </c>
      <c r="AO115" t="str">
        <v>Balloon 3 (P# 9890002-20)</v>
      </c>
      <c r="AP115" t="str">
        <v>Balloon 4</v>
      </c>
      <c r="AQ115" t="str">
        <v>Balloon 4 (P# 9890002-20)</v>
      </c>
      <c r="AR115" t="str">
        <v>Below Middle Band</v>
      </c>
      <c r="AS115" t="str">
        <v>Best Fit Pin, .003 or Less =Pass</v>
      </c>
      <c r="AT115" t="str">
        <v>Blank</v>
      </c>
      <c r="AU115" t="str">
        <v>Blank Turn Maj.</v>
      </c>
      <c r="AV115" t="str">
        <v>Blank Turn Maj. Mill Flt., OL4172</v>
      </c>
      <c r="AW115" t="str">
        <v>Blank Without .010 Slots</v>
      </c>
      <c r="AX115" t="str">
        <v>Blank Without .010 Slots, Section</v>
      </c>
      <c r="AY115" t="str">
        <v>Blank without thread</v>
      </c>
      <c r="AZ115" t="str">
        <v xml:space="preserve">Blank, Center of V Grv. </v>
      </c>
      <c r="BA115" t="str">
        <v>Blank, Check R adjacent Balloon 17</v>
      </c>
      <c r="BB115" t="str">
        <v>Blank, EXT. Feature</v>
      </c>
      <c r="BC115" t="str">
        <v>Blank, See Image, OL04335</v>
      </c>
      <c r="BD115" t="str">
        <v>Blank, See Image, OL04336</v>
      </c>
      <c r="BE115" t="str">
        <v xml:space="preserve">Blank, Thrd. </v>
      </c>
      <c r="BF115" t="str">
        <v>Blank, Turn Tip</v>
      </c>
      <c r="BG115" t="str">
        <v>Blank, Without Thrd.</v>
      </c>
      <c r="BH115" t="str">
        <v>Blank, Without Thread</v>
      </c>
      <c r="BI115" t="str">
        <v xml:space="preserve">Blunt Start Blend to Minor </v>
      </c>
      <c r="BJ115" t="str">
        <v>Calc., Use Go HEX</v>
      </c>
      <c r="BK115" t="str">
        <v>Can't dig into OD</v>
      </c>
      <c r="BL115" t="str">
        <v>Carbide Gauge</v>
      </c>
      <c r="BM115" t="str">
        <v xml:space="preserve">Center of V Grv. </v>
      </c>
      <c r="BN115" t="str">
        <v>Centered Less than .03 = Pass</v>
      </c>
      <c r="BO115" t="str">
        <v>Centered within .0005 or Less = Pass</v>
      </c>
      <c r="BP115" t="str">
        <v>Centered within .001 or Less = Pass</v>
      </c>
      <c r="BQ115" t="str">
        <v>Centered within .0254 or Less = Pass</v>
      </c>
      <c r="BR115" t="str">
        <v>Check close to Rod Slot</v>
      </c>
      <c r="BS115" t="str">
        <v>Check every other hole</v>
      </c>
      <c r="BT115" t="str">
        <v>Check Go over full length of slot.</v>
      </c>
      <c r="BU115" t="str">
        <v>Check Near Closed End</v>
      </c>
      <c r="BV115" t="str">
        <v>Check per Print View, Away from Rod Slot</v>
      </c>
      <c r="BW115" t="str">
        <v>Check to Balloon 30 Go Pin</v>
      </c>
      <c r="BX115" t="str">
        <v>Check with .2705 SET Pin Inside Part</v>
      </c>
      <c r="BY115" t="str">
        <v>Check with Hex Up</v>
      </c>
      <c r="BZ115" t="str">
        <v>CMM Blank</v>
      </c>
      <c r="CA115" t="str">
        <v>Confirm Full Radius</v>
      </c>
      <c r="CB115" t="str">
        <v>Constrained in fixture</v>
      </c>
      <c r="CC115" t="str">
        <v>Constrained with Ring</v>
      </c>
      <c r="CD115" t="str">
        <v>Constrained, See Image</v>
      </c>
      <c r="CE115" t="str">
        <v>Dim. "A"</v>
      </c>
      <c r="CF115" t="str">
        <v>Dim. "B"</v>
      </c>
      <c r="CG115" t="str">
        <v>Dim. "C"</v>
      </c>
      <c r="CH115" t="str">
        <v>Dim. "D", Whirl Blank</v>
      </c>
      <c r="CI115" t="str">
        <v>Dim. "G"</v>
      </c>
      <c r="CJ115" t="str">
        <v>Dim. E, Blank Turn Maj. &amp;  Mill Flt</v>
      </c>
      <c r="CK115" t="str">
        <v>Dim. E, Blank Turn Maj.&amp;  Mill Flt</v>
      </c>
      <c r="CL115" t="str">
        <v>Dim. H, Whirl Blank</v>
      </c>
      <c r="CM115" t="str">
        <v>Dim. J, 'Blank Turn Maj. &amp; Whirl Blank</v>
      </c>
      <c r="CN115" t="str">
        <v>Disk Drop Indicator Tip</v>
      </c>
      <c r="CO115" t="str">
        <v>DWG 100448-15, Balloon F_1</v>
      </c>
      <c r="CP115" t="str">
        <v>DWG 100448-15, OL02571</v>
      </c>
      <c r="CQ115" t="str">
        <v>DWG 100448-41</v>
      </c>
      <c r="CR115" t="str">
        <v>DWG 9890040, (10E),Section Part, OL01139</v>
      </c>
      <c r="CS115" t="str">
        <v>DWG 9890040, (10E),Section, OL01139</v>
      </c>
      <c r="CT115" t="str">
        <v>DWG 9890040, (11E)</v>
      </c>
      <c r="CU115" t="str">
        <v>DWG 9890040, (11E), Pins with Flats</v>
      </c>
      <c r="CV115" t="str">
        <v>DWG 9890040, (12E),  Pass=.002 or less</v>
      </c>
      <c r="CW115" t="str">
        <v>DWG 9890040, (12E), See Image</v>
      </c>
      <c r="CX115" t="str">
        <v>DWG 9890040, (1E), OL01431</v>
      </c>
      <c r="CY115" t="str">
        <v>DWG 9890040, (1E), OL01432</v>
      </c>
      <c r="CZ115" t="str">
        <v>DWG 9890040, (2E), OL01432</v>
      </c>
      <c r="DA115" t="str">
        <v>DWG 9890040, (3E)</v>
      </c>
      <c r="DB115" t="str">
        <v>DWG 9890040, (4E)</v>
      </c>
      <c r="DC115" t="str">
        <v>DWG 9890040, (5E), OL02336</v>
      </c>
      <c r="DD115" t="str">
        <v>DWG 9890040, (6E)</v>
      </c>
      <c r="DE115" t="str">
        <v>DWG 9890040, (7E)</v>
      </c>
      <c r="DF115" t="str">
        <v>DWG 9890040, (8E), OL01433</v>
      </c>
      <c r="DG115" t="str">
        <v>DWG 9890040, (8E), OL01433, Section</v>
      </c>
      <c r="DH115" t="str">
        <v>DWG 9890040, (9E), Close to Rod Slot</v>
      </c>
      <c r="DI115" t="str">
        <v>DWG 9890040, (9E),Close to Rod Slot</v>
      </c>
      <c r="DJ115" t="str">
        <v>DWG FRM0105 PAGE 2</v>
      </c>
      <c r="DK115" t="str">
        <v>DWG# 100448-41</v>
      </c>
      <c r="DL115" t="str">
        <v>DWG# 100448-44</v>
      </c>
      <c r="DM115" t="str">
        <v>DWG# 9890003  (1), Section OL00436/A</v>
      </c>
      <c r="DN115" t="str">
        <v>DWG# 9890003 (3), Ring Gauge Constrained</v>
      </c>
      <c r="DO115" t="str">
        <v>DWG# 9890003 (4), Section</v>
      </c>
      <c r="DP115" t="str">
        <v>DWG#100448-26, Balloon 1K, OL02350</v>
      </c>
      <c r="DQ115" t="str">
        <v>DWG#100448-26, Balloon 2K, OL02350</v>
      </c>
      <c r="DR115" t="str">
        <v>DWG#100448-26, Balloon 3K, OL02363</v>
      </c>
      <c r="DS115" t="str">
        <v>DWG#100448-26, Balloon 4K</v>
      </c>
      <c r="DT115" t="str">
        <v>DWG#100448-26, Balloon 5K, Section</v>
      </c>
      <c r="DU115" t="str">
        <v>DWG#100448-26, Balloon 6K</v>
      </c>
      <c r="DV115" t="str">
        <v>DWG#100448-26, Balloon 7K, Section</v>
      </c>
      <c r="DW115" t="str">
        <v>DWG#100448-26, Mfg. Tol.</v>
      </c>
      <c r="DX115" t="str">
        <v>DWG#9890003 (2) Ring Gauge Constrained</v>
      </c>
      <c r="DY115" t="str">
        <v>DWG#9890044</v>
      </c>
      <c r="DZ115" t="str">
        <v>DWG#9890044 .1985 to .2005=Pass</v>
      </c>
      <c r="EA115" t="str">
        <v>DWG#9890044 Overlay OL02441</v>
      </c>
      <c r="EB115" t="str">
        <v>DWG#9890044, OL02441</v>
      </c>
      <c r="EC115" t="str">
        <v>DWG#FRM0105</v>
      </c>
      <c r="ED115" t="str">
        <v>EXT.</v>
      </c>
      <c r="EE115" t="str">
        <v>EXT. Section, OL02460</v>
      </c>
      <c r="EF115" t="str">
        <v>EXT., OL04223</v>
      </c>
      <c r="EG115" t="str">
        <v>Flat Drop Indicator Tip</v>
      </c>
      <c r="EH115" t="str">
        <v>Full Go Pin, No Light, at Radius</v>
      </c>
      <c r="EI115" t="str">
        <v>Function Check</v>
      </c>
      <c r="EJ115" t="str">
        <v>GO Function Gauge</v>
      </c>
      <c r="EK115" t="str">
        <v>Go Gauge for Balloon 1 &amp; 4</v>
      </c>
      <c r="EL115" t="str">
        <v>Go Pin must pass through</v>
      </c>
      <c r="EM115" t="str">
        <v>Greater than .005 = Fail, Section</v>
      </c>
      <c r="EN115" t="str">
        <v>Greater than .025 out of center = Fail</v>
      </c>
      <c r="EO115" t="str">
        <v>Greater than 2.6 = Pass</v>
      </c>
      <c r="EP115" t="str">
        <v>Green = Pass, Red = Fail</v>
      </c>
      <c r="EQ115" t="str">
        <v>Hex Depth</v>
      </c>
      <c r="ER115" t="str">
        <v>Hex Minor</v>
      </c>
      <c r="ES115" t="str">
        <v>Hole Dia.</v>
      </c>
      <c r="ET115" t="str">
        <v>ID Sphere Finish</v>
      </c>
      <c r="EU115" t="str">
        <v>ID/OD Both Sides, Diff. .002 or less = Pass</v>
      </c>
      <c r="EV115" t="str">
        <v>If Looks Big, Section</v>
      </c>
      <c r="EW115" t="str">
        <v>If Looks Small, Section</v>
      </c>
      <c r="EX115" t="str">
        <v>Insp. Close to Break Away, Mfg.Tol.</v>
      </c>
      <c r="EY115" t="str">
        <v>INT.</v>
      </c>
      <c r="EZ115" t="str">
        <v>INT. Section, OL02460</v>
      </c>
      <c r="FA115" t="str">
        <v>INT., OL04223</v>
      </c>
      <c r="FB115" t="str">
        <v>Intersect. of 7.7 &amp; R0.10</v>
      </c>
      <c r="FC115" t="str">
        <v>Intersect. of 8.79 and R.25 MAX</v>
      </c>
      <c r="FD115" t="str">
        <v>Keep Ind. Tip away from corner</v>
      </c>
      <c r="FE115" t="str">
        <v>L31</v>
      </c>
      <c r="FF115" t="str">
        <v>Laser Mark</v>
      </c>
      <c r="FG115" t="str">
        <v>LASER PER NOTE 4</v>
      </c>
      <c r="FH115" t="str">
        <v>LASER PER NOTE 4, Final Check 1 only</v>
      </c>
      <c r="FI115" t="str">
        <v>Less than .002 out of center = Pass</v>
      </c>
      <c r="FJ115" t="str">
        <v>Less than 2.75 = Pass, Section</v>
      </c>
      <c r="FK115" t="str">
        <v>List as pin. Not Calibrated</v>
      </c>
      <c r="FL115" t="str">
        <v>M9 X 1.25 BUTT See Comment Image</v>
      </c>
      <c r="FM115" t="str">
        <v>Manual Section</v>
      </c>
      <c r="FN115" t="str">
        <v>Max Deep .241 NO-GO =.42</v>
      </c>
      <c r="FO115" t="str">
        <v>MAX Depth of (Note 7) .241 NO-GO Pin</v>
      </c>
      <c r="FP115" t="str">
        <v>Measure from Blue Line, See Image</v>
      </c>
      <c r="FQ115" t="str">
        <v>Measure Width of Blue Area, See Image</v>
      </c>
      <c r="FR115" t="str">
        <v>Mfg. Tol</v>
      </c>
      <c r="FS115" t="str">
        <v>Mfg. Tol, See Image</v>
      </c>
      <c r="FT115" t="str">
        <v>Mfg. Tol.</v>
      </c>
      <c r="FU115" t="str">
        <v>Mfg. Tol. "A"</v>
      </c>
      <c r="FV115" t="str">
        <v>Mfg. Tol. (Zero on Gauge Full Dia. Lead)</v>
      </c>
      <c r="FW115" t="str">
        <v>Mfg. Tol. Balloon 11, See Image</v>
      </c>
      <c r="FX115" t="str">
        <v>Mfg. Tol. Balloon 4</v>
      </c>
      <c r="FY115" t="str">
        <v>Mfg. Tol. Balloon 7</v>
      </c>
      <c r="FZ115" t="str">
        <v xml:space="preserve">Mfg. Tol. C-Bore Face (Ballo 28) </v>
      </c>
      <c r="GA115" t="str">
        <v>Mfg. Tol. Section</v>
      </c>
      <c r="GB115" t="str">
        <v>Mfg. Tol. See Image</v>
      </c>
      <c r="GC115" t="str">
        <v>Mfg. Tol., 3 Places, Record MAX</v>
      </c>
      <c r="GD115" t="str">
        <v>Mfg. Tol., Balloon 11</v>
      </c>
      <c r="GE115" t="str">
        <v>Mfg. Tol., Balloon 7</v>
      </c>
      <c r="GF115" t="str">
        <v>Mfg. Tol., Blank</v>
      </c>
      <c r="GG115" t="str">
        <v>Mfg. Tol., Blank, Balloon 12</v>
      </c>
      <c r="GH115" t="str">
        <v>Mfg. Tol., Blend to SØ.320</v>
      </c>
      <c r="GI115" t="str">
        <v>Mfg. Tol., Calculation</v>
      </c>
      <c r="GJ115" t="str">
        <v>Mfg. Tol., For Mill Fixture</v>
      </c>
      <c r="GK115" t="str">
        <v>Mfg. Tol., L32</v>
      </c>
      <c r="GL115" t="str">
        <v>Mfg. Tol., L33</v>
      </c>
      <c r="GM115" t="str">
        <v>Mfg. Tol., No Tool Marks</v>
      </c>
      <c r="GN115" t="str">
        <v>Mfg. Tol., OL03361</v>
      </c>
      <c r="GO115" t="str">
        <v>Mfg. Tol., Record off center value</v>
      </c>
      <c r="GP115" t="str">
        <v>Mfg. Tol., Same 3 Places, Record MIN</v>
      </c>
      <c r="GQ115" t="str">
        <v>Mfg. Tol., Section</v>
      </c>
      <c r="GR115" t="str">
        <v>Mfg. Tol., Section B-B</v>
      </c>
      <c r="GS115" t="str">
        <v>Mfg. Tol., Section, OL03361</v>
      </c>
      <c r="GT115" t="str">
        <v>Mfg. Tol., Section, Per Note 2</v>
      </c>
      <c r="GU115" t="str">
        <v>Mfg. Tol., See Image</v>
      </c>
      <c r="GV115" t="str">
        <v>Mfg. Tol., See Image, Bore in Blue</v>
      </c>
      <c r="GW115" t="str">
        <v>Mfg. Tol., See Image, Hook Tip</v>
      </c>
      <c r="GX115" t="str">
        <v>Mfg. Tol., Sharp Okay No Burr</v>
      </c>
      <c r="GY115" t="str">
        <v>Mfg. Tol., Threadless Blank</v>
      </c>
      <c r="GZ115" t="str">
        <v>Mfg.Tol.</v>
      </c>
      <c r="HA115" t="str">
        <v>Mgf. To., T.S.C.</v>
      </c>
      <c r="HB115" t="str">
        <v>Milled Feature</v>
      </c>
      <c r="HC115" t="str">
        <v>Milled Feature, OL04045</v>
      </c>
      <c r="HD115" t="str">
        <v>More than .0005 out of center = Fail</v>
      </c>
      <c r="HE115" t="str">
        <v>Must Pass Through</v>
      </c>
      <c r="HF115" t="str">
        <v>Must pass through gauge</v>
      </c>
      <c r="HG115" t="str">
        <v>Must Pass Through Go Gauge</v>
      </c>
      <c r="HH115" t="str">
        <v>Must Pass, See Image.</v>
      </c>
      <c r="HI115" t="str">
        <v>NA</v>
      </c>
      <c r="HJ115" t="str">
        <v>Narrow Area</v>
      </c>
      <c r="HK115" t="str">
        <v>Near Balloon 21</v>
      </c>
      <c r="HL115" t="str">
        <v>Near Datum B</v>
      </c>
      <c r="HM115" t="str">
        <v>Neck Dia.</v>
      </c>
      <c r="HN115" t="str">
        <v>Neck to Head Rad.</v>
      </c>
      <c r="HO115" t="str">
        <v>No Copper Deposits Allowed</v>
      </c>
      <c r="HP115" t="str">
        <v>No Section</v>
      </c>
      <c r="HQ115" t="str">
        <v>No Section, .01 to .014 = Pass</v>
      </c>
      <c r="HR115" t="str">
        <v>No Section, Rotate Part</v>
      </c>
      <c r="HS115" t="str">
        <v>No Section, See Image</v>
      </c>
      <c r="HT115" t="str">
        <v>No Slot, Section B-B</v>
      </c>
      <c r="HU115" t="str">
        <v>No visual step = Pass</v>
      </c>
      <c r="HV115" t="str">
        <v>Not to exceed .95 Deep</v>
      </c>
      <c r="HW115" t="str">
        <v>Note 1</v>
      </c>
      <c r="HX115" t="str">
        <v>OL00333/A</v>
      </c>
      <c r="HY115" t="str">
        <v>OL00519</v>
      </c>
      <c r="HZ115" t="str">
        <v>OL00520</v>
      </c>
      <c r="IA115" t="str">
        <v>OL00529</v>
      </c>
      <c r="IB115" t="str">
        <v>OL00542</v>
      </c>
      <c r="IC115" t="str">
        <v>OL00724</v>
      </c>
      <c r="ID115" t="str">
        <v>OL01250</v>
      </c>
      <c r="IE115" t="str">
        <v>OL01869, Threadless Blank</v>
      </c>
      <c r="IF115" t="str">
        <v>OL01870, Section</v>
      </c>
      <c r="IG115" t="str">
        <v>OL02255</v>
      </c>
      <c r="IH115" t="str">
        <v>OL02255, Mfg. Tol.</v>
      </c>
      <c r="II115" t="str">
        <v>OL02302</v>
      </c>
      <c r="IJ115" t="str">
        <v xml:space="preserve">OL02318  needed per image instructions </v>
      </c>
      <c r="IK115" t="str">
        <v>OL02556</v>
      </c>
      <c r="IL115" t="str">
        <v>OL02557</v>
      </c>
      <c r="IM115" t="str">
        <v>OL02567</v>
      </c>
      <c r="IN115" t="str">
        <v>OL02653</v>
      </c>
      <c r="IO115" t="str">
        <v>OL02718</v>
      </c>
      <c r="IP115" t="str">
        <v>OL02841</v>
      </c>
      <c r="IQ115" t="str">
        <v>OL02842</v>
      </c>
      <c r="IR115" t="str">
        <v>OL02844</v>
      </c>
      <c r="IS115" t="str">
        <v>OL02871</v>
      </c>
      <c r="IT115" t="str">
        <v>OL02887</v>
      </c>
      <c r="IU115" t="str">
        <v>OL03766</v>
      </c>
      <c r="IV115" t="str">
        <v>OL03868</v>
      </c>
      <c r="IW115" t="str">
        <v>OL03869</v>
      </c>
      <c r="IX115" t="str">
        <v>OL03870</v>
      </c>
      <c r="IY115" t="str">
        <v>OL03873, DWG# 100448-44</v>
      </c>
      <c r="IZ115" t="str">
        <v>OL03949</v>
      </c>
      <c r="JA115" t="str">
        <v xml:space="preserve">OL04043, Section </v>
      </c>
      <c r="JB115" t="str">
        <v xml:space="preserve">OL04044, Section </v>
      </c>
      <c r="JC115" t="str">
        <v>OL04045</v>
      </c>
      <c r="JD115" t="str">
        <v>OL04045, Milled Feature</v>
      </c>
      <c r="JE115" t="str">
        <v>OL04063</v>
      </c>
      <c r="JF115" t="str">
        <v>OL04064</v>
      </c>
      <c r="JG115" t="str">
        <v>OL04065</v>
      </c>
      <c r="JH115" t="str">
        <v>OL04181</v>
      </c>
      <c r="JI115" t="str">
        <v>OL04218</v>
      </c>
      <c r="JJ115" t="str">
        <v>OL04224, See Image</v>
      </c>
      <c r="JK115" t="str">
        <v>OL04374</v>
      </c>
      <c r="JL115" t="str">
        <v>OL04375, Section M-M</v>
      </c>
      <c r="JM115" t="str">
        <v>OL04376, Section M-M</v>
      </c>
      <c r="JN115" t="str">
        <v>OL04443</v>
      </c>
      <c r="JO115" t="str">
        <v>OL04444</v>
      </c>
      <c r="JP115" t="str">
        <v>One side of slot</v>
      </c>
      <c r="JQ115" t="str">
        <v>Other side of slot</v>
      </c>
      <c r="JR115" t="str">
        <v>Out of center more than .002 = Fail</v>
      </c>
      <c r="JS115" t="str">
        <v>Out of center more than.002 = Fail</v>
      </c>
      <c r="JT115" t="str">
        <v>Overlay OL02713</v>
      </c>
    </row>
    <row r="116" spans="1:280">
      <c r="A116" s="74" t="s">
        <v>542</v>
      </c>
      <c r="C116" s="74" t="str" cm="1">
        <f t="array" ref="C116:JT116">TRANSPOSE(_xlfn._xlws.SORT(_xlfn._xlws.FILTER($A$2:$A$279,ISNUMBER(SEARCH('Prt. Lib. &amp; Routine, Table'!M123,$A$2:$A$279)),"not found")))</f>
        <v xml:space="preserve"> 'C', Whirl Blank</v>
      </c>
      <c r="D116" t="str">
        <v xml:space="preserve"> See Image, Constrained</v>
      </c>
      <c r="E116" t="str">
        <v>(.04 to .12 range = Pass)</v>
      </c>
      <c r="F116" t="str">
        <v>(.042 FULL) Go Pin Seat Fully</v>
      </c>
      <c r="G116" t="str">
        <v>(B), Mfg. Tol.</v>
      </c>
      <c r="H116" t="str">
        <v>(B), O.A.L.</v>
      </c>
      <c r="I116" t="str">
        <v>.001 or less =Pass</v>
      </c>
      <c r="J116" t="str">
        <v>.001 or less out of center = Pass</v>
      </c>
      <c r="K116" t="str">
        <v>.002 or Less = Pass</v>
      </c>
      <c r="L116" t="str">
        <v>.002 or Less out of center = Pass</v>
      </c>
      <c r="M116" t="str">
        <v>.005 to .015 = Pass</v>
      </c>
      <c r="N116" t="str">
        <v>.0125 Mean, Section</v>
      </c>
      <c r="O116" t="str">
        <v>.025 or Less in X &amp; Y=Pass</v>
      </c>
      <c r="P116" t="str">
        <v>.038 Mean</v>
      </c>
      <c r="Q116" t="str">
        <v>.063 MM = .0024 IN, See Image</v>
      </c>
      <c r="R116" t="str">
        <v>.063MM = .0024"</v>
      </c>
      <c r="S116" t="str">
        <v>.243 NO-GO, Unconstrained, Must Not Start</v>
      </c>
      <c r="T116" t="str">
        <v>@ Back Face &amp; ID, No Raised Edge</v>
      </c>
      <c r="U116" t="str">
        <v>@ Back Face &amp; OD, No Raised Edge</v>
      </c>
      <c r="V116" t="str">
        <v>@ ID &amp; FACE</v>
      </c>
      <c r="W116" t="str">
        <v>@ OD &amp; BACK FACE</v>
      </c>
      <c r="X116" t="str">
        <v>@ OD &amp; FACE</v>
      </c>
      <c r="Y116" t="str">
        <v>Across from slot</v>
      </c>
      <c r="Z116" t="str">
        <v>All Edge Breaks</v>
      </c>
      <c r="AA116" t="str">
        <v>Attached to bar stock</v>
      </c>
      <c r="AB116" t="str">
        <v xml:space="preserve">Back Turn Fillet Rad. </v>
      </c>
      <c r="AC116" t="str">
        <v>Balloon 1 (DWG FRM0105 Page 2, NV-27)</v>
      </c>
      <c r="AD116" t="str">
        <v>Balloon 1 (DWG FRM0105, NV-30)</v>
      </c>
      <c r="AE116" t="str">
        <v>Balloon 1 (P# 9890002-20) OL00429/A</v>
      </c>
      <c r="AF116" t="str">
        <v>Balloon 1, DWG#FRM0105</v>
      </c>
      <c r="AG116" t="str">
        <v>Balloon 11, See Image</v>
      </c>
      <c r="AH116" t="str">
        <v xml:space="preserve">Balloon 2 (DWG FRM0105 Page 2, NV-27) </v>
      </c>
      <c r="AI116" t="str">
        <v>Balloon 2 (DWG FRM0105, NV-30)</v>
      </c>
      <c r="AJ116" t="str">
        <v>Balloon 2 (P# 9890002-20)</v>
      </c>
      <c r="AK116" t="str">
        <v>Balloon 2, DWG#FRM0105</v>
      </c>
      <c r="AL116" t="str">
        <v>Balloon 2, DWG#FRM0105, See Image</v>
      </c>
      <c r="AM116" t="str">
        <v>Balloon 3 (DWG FRM0105, NV-30 Minor)</v>
      </c>
      <c r="AN116" t="str">
        <v>Balloon 3 (DWG FRM0105, NV-30)</v>
      </c>
      <c r="AO116" t="str">
        <v>Balloon 3 (P# 9890002-20)</v>
      </c>
      <c r="AP116" t="str">
        <v>Balloon 4</v>
      </c>
      <c r="AQ116" t="str">
        <v>Balloon 4 (P# 9890002-20)</v>
      </c>
      <c r="AR116" t="str">
        <v>Below Middle Band</v>
      </c>
      <c r="AS116" t="str">
        <v>Best Fit Pin, .003 or Less =Pass</v>
      </c>
      <c r="AT116" t="str">
        <v>Blank</v>
      </c>
      <c r="AU116" t="str">
        <v>Blank Turn Maj.</v>
      </c>
      <c r="AV116" t="str">
        <v>Blank Turn Maj. Mill Flt., OL4172</v>
      </c>
      <c r="AW116" t="str">
        <v>Blank Without .010 Slots</v>
      </c>
      <c r="AX116" t="str">
        <v>Blank Without .010 Slots, Section</v>
      </c>
      <c r="AY116" t="str">
        <v>Blank without thread</v>
      </c>
      <c r="AZ116" t="str">
        <v xml:space="preserve">Blank, Center of V Grv. </v>
      </c>
      <c r="BA116" t="str">
        <v>Blank, Check R adjacent Balloon 17</v>
      </c>
      <c r="BB116" t="str">
        <v>Blank, EXT. Feature</v>
      </c>
      <c r="BC116" t="str">
        <v>Blank, See Image, OL04335</v>
      </c>
      <c r="BD116" t="str">
        <v>Blank, See Image, OL04336</v>
      </c>
      <c r="BE116" t="str">
        <v xml:space="preserve">Blank, Thrd. </v>
      </c>
      <c r="BF116" t="str">
        <v>Blank, Turn Tip</v>
      </c>
      <c r="BG116" t="str">
        <v>Blank, Without Thrd.</v>
      </c>
      <c r="BH116" t="str">
        <v>Blank, Without Thread</v>
      </c>
      <c r="BI116" t="str">
        <v xml:space="preserve">Blunt Start Blend to Minor </v>
      </c>
      <c r="BJ116" t="str">
        <v>Calc., Use Go HEX</v>
      </c>
      <c r="BK116" t="str">
        <v>Can't dig into OD</v>
      </c>
      <c r="BL116" t="str">
        <v>Carbide Gauge</v>
      </c>
      <c r="BM116" t="str">
        <v xml:space="preserve">Center of V Grv. </v>
      </c>
      <c r="BN116" t="str">
        <v>Centered Less than .03 = Pass</v>
      </c>
      <c r="BO116" t="str">
        <v>Centered within .0005 or Less = Pass</v>
      </c>
      <c r="BP116" t="str">
        <v>Centered within .001 or Less = Pass</v>
      </c>
      <c r="BQ116" t="str">
        <v>Centered within .0254 or Less = Pass</v>
      </c>
      <c r="BR116" t="str">
        <v>Check close to Rod Slot</v>
      </c>
      <c r="BS116" t="str">
        <v>Check every other hole</v>
      </c>
      <c r="BT116" t="str">
        <v>Check Go over full length of slot.</v>
      </c>
      <c r="BU116" t="str">
        <v>Check Near Closed End</v>
      </c>
      <c r="BV116" t="str">
        <v>Check per Print View, Away from Rod Slot</v>
      </c>
      <c r="BW116" t="str">
        <v>Check to Balloon 30 Go Pin</v>
      </c>
      <c r="BX116" t="str">
        <v>Check with .2705 SET Pin Inside Part</v>
      </c>
      <c r="BY116" t="str">
        <v>Check with Hex Up</v>
      </c>
      <c r="BZ116" t="str">
        <v>CMM Blank</v>
      </c>
      <c r="CA116" t="str">
        <v>Confirm Full Radius</v>
      </c>
      <c r="CB116" t="str">
        <v>Constrained in fixture</v>
      </c>
      <c r="CC116" t="str">
        <v>Constrained with Ring</v>
      </c>
      <c r="CD116" t="str">
        <v>Constrained, See Image</v>
      </c>
      <c r="CE116" t="str">
        <v>Dim. "A"</v>
      </c>
      <c r="CF116" t="str">
        <v>Dim. "B"</v>
      </c>
      <c r="CG116" t="str">
        <v>Dim. "C"</v>
      </c>
      <c r="CH116" t="str">
        <v>Dim. "D", Whirl Blank</v>
      </c>
      <c r="CI116" t="str">
        <v>Dim. "G"</v>
      </c>
      <c r="CJ116" t="str">
        <v>Dim. E, Blank Turn Maj. &amp;  Mill Flt</v>
      </c>
      <c r="CK116" t="str">
        <v>Dim. E, Blank Turn Maj.&amp;  Mill Flt</v>
      </c>
      <c r="CL116" t="str">
        <v>Dim. H, Whirl Blank</v>
      </c>
      <c r="CM116" t="str">
        <v>Dim. J, 'Blank Turn Maj. &amp; Whirl Blank</v>
      </c>
      <c r="CN116" t="str">
        <v>Disk Drop Indicator Tip</v>
      </c>
      <c r="CO116" t="str">
        <v>DWG 100448-15, Balloon F_1</v>
      </c>
      <c r="CP116" t="str">
        <v>DWG 100448-15, OL02571</v>
      </c>
      <c r="CQ116" t="str">
        <v>DWG 100448-41</v>
      </c>
      <c r="CR116" t="str">
        <v>DWG 9890040, (10E),Section Part, OL01139</v>
      </c>
      <c r="CS116" t="str">
        <v>DWG 9890040, (10E),Section, OL01139</v>
      </c>
      <c r="CT116" t="str">
        <v>DWG 9890040, (11E)</v>
      </c>
      <c r="CU116" t="str">
        <v>DWG 9890040, (11E), Pins with Flats</v>
      </c>
      <c r="CV116" t="str">
        <v>DWG 9890040, (12E),  Pass=.002 or less</v>
      </c>
      <c r="CW116" t="str">
        <v>DWG 9890040, (12E), See Image</v>
      </c>
      <c r="CX116" t="str">
        <v>DWG 9890040, (1E), OL01431</v>
      </c>
      <c r="CY116" t="str">
        <v>DWG 9890040, (1E), OL01432</v>
      </c>
      <c r="CZ116" t="str">
        <v>DWG 9890040, (2E), OL01432</v>
      </c>
      <c r="DA116" t="str">
        <v>DWG 9890040, (3E)</v>
      </c>
      <c r="DB116" t="str">
        <v>DWG 9890040, (4E)</v>
      </c>
      <c r="DC116" t="str">
        <v>DWG 9890040, (5E), OL02336</v>
      </c>
      <c r="DD116" t="str">
        <v>DWG 9890040, (6E)</v>
      </c>
      <c r="DE116" t="str">
        <v>DWG 9890040, (7E)</v>
      </c>
      <c r="DF116" t="str">
        <v>DWG 9890040, (8E), OL01433</v>
      </c>
      <c r="DG116" t="str">
        <v>DWG 9890040, (8E), OL01433, Section</v>
      </c>
      <c r="DH116" t="str">
        <v>DWG 9890040, (9E), Close to Rod Slot</v>
      </c>
      <c r="DI116" t="str">
        <v>DWG 9890040, (9E),Close to Rod Slot</v>
      </c>
      <c r="DJ116" t="str">
        <v>DWG FRM0105 PAGE 2</v>
      </c>
      <c r="DK116" t="str">
        <v>DWG# 100448-41</v>
      </c>
      <c r="DL116" t="str">
        <v>DWG# 100448-44</v>
      </c>
      <c r="DM116" t="str">
        <v>DWG# 9890003  (1), Section OL00436/A</v>
      </c>
      <c r="DN116" t="str">
        <v>DWG# 9890003 (3), Ring Gauge Constrained</v>
      </c>
      <c r="DO116" t="str">
        <v>DWG# 9890003 (4), Section</v>
      </c>
      <c r="DP116" t="str">
        <v>DWG#100448-26, Balloon 1K, OL02350</v>
      </c>
      <c r="DQ116" t="str">
        <v>DWG#100448-26, Balloon 2K, OL02350</v>
      </c>
      <c r="DR116" t="str">
        <v>DWG#100448-26, Balloon 3K, OL02363</v>
      </c>
      <c r="DS116" t="str">
        <v>DWG#100448-26, Balloon 4K</v>
      </c>
      <c r="DT116" t="str">
        <v>DWG#100448-26, Balloon 5K, Section</v>
      </c>
      <c r="DU116" t="str">
        <v>DWG#100448-26, Balloon 6K</v>
      </c>
      <c r="DV116" t="str">
        <v>DWG#100448-26, Balloon 7K, Section</v>
      </c>
      <c r="DW116" t="str">
        <v>DWG#100448-26, Mfg. Tol.</v>
      </c>
      <c r="DX116" t="str">
        <v>DWG#9890003 (2) Ring Gauge Constrained</v>
      </c>
      <c r="DY116" t="str">
        <v>DWG#9890044</v>
      </c>
      <c r="DZ116" t="str">
        <v>DWG#9890044 .1985 to .2005=Pass</v>
      </c>
      <c r="EA116" t="str">
        <v>DWG#9890044 Overlay OL02441</v>
      </c>
      <c r="EB116" t="str">
        <v>DWG#9890044, OL02441</v>
      </c>
      <c r="EC116" t="str">
        <v>DWG#FRM0105</v>
      </c>
      <c r="ED116" t="str">
        <v>EXT.</v>
      </c>
      <c r="EE116" t="str">
        <v>EXT. Section, OL02460</v>
      </c>
      <c r="EF116" t="str">
        <v>EXT., OL04223</v>
      </c>
      <c r="EG116" t="str">
        <v>Flat Drop Indicator Tip</v>
      </c>
      <c r="EH116" t="str">
        <v>Full Go Pin, No Light, at Radius</v>
      </c>
      <c r="EI116" t="str">
        <v>Function Check</v>
      </c>
      <c r="EJ116" t="str">
        <v>GO Function Gauge</v>
      </c>
      <c r="EK116" t="str">
        <v>Go Gauge for Balloon 1 &amp; 4</v>
      </c>
      <c r="EL116" t="str">
        <v>Go Pin must pass through</v>
      </c>
      <c r="EM116" t="str">
        <v>Greater than .005 = Fail, Section</v>
      </c>
      <c r="EN116" t="str">
        <v>Greater than .025 out of center = Fail</v>
      </c>
      <c r="EO116" t="str">
        <v>Greater than 2.6 = Pass</v>
      </c>
      <c r="EP116" t="str">
        <v>Green = Pass, Red = Fail</v>
      </c>
      <c r="EQ116" t="str">
        <v>Hex Depth</v>
      </c>
      <c r="ER116" t="str">
        <v>Hex Minor</v>
      </c>
      <c r="ES116" t="str">
        <v>Hole Dia.</v>
      </c>
      <c r="ET116" t="str">
        <v>ID Sphere Finish</v>
      </c>
      <c r="EU116" t="str">
        <v>ID/OD Both Sides, Diff. .002 or less = Pass</v>
      </c>
      <c r="EV116" t="str">
        <v>If Looks Big, Section</v>
      </c>
      <c r="EW116" t="str">
        <v>If Looks Small, Section</v>
      </c>
      <c r="EX116" t="str">
        <v>Insp. Close to Break Away, Mfg.Tol.</v>
      </c>
      <c r="EY116" t="str">
        <v>INT.</v>
      </c>
      <c r="EZ116" t="str">
        <v>INT. Section, OL02460</v>
      </c>
      <c r="FA116" t="str">
        <v>INT., OL04223</v>
      </c>
      <c r="FB116" t="str">
        <v>Intersect. of 7.7 &amp; R0.10</v>
      </c>
      <c r="FC116" t="str">
        <v>Intersect. of 8.79 and R.25 MAX</v>
      </c>
      <c r="FD116" t="str">
        <v>Keep Ind. Tip away from corner</v>
      </c>
      <c r="FE116" t="str">
        <v>L31</v>
      </c>
      <c r="FF116" t="str">
        <v>Laser Mark</v>
      </c>
      <c r="FG116" t="str">
        <v>LASER PER NOTE 4</v>
      </c>
      <c r="FH116" t="str">
        <v>LASER PER NOTE 4, Final Check 1 only</v>
      </c>
      <c r="FI116" t="str">
        <v>Less than .002 out of center = Pass</v>
      </c>
      <c r="FJ116" t="str">
        <v>Less than 2.75 = Pass, Section</v>
      </c>
      <c r="FK116" t="str">
        <v>List as pin. Not Calibrated</v>
      </c>
      <c r="FL116" t="str">
        <v>M9 X 1.25 BUTT See Comment Image</v>
      </c>
      <c r="FM116" t="str">
        <v>Manual Section</v>
      </c>
      <c r="FN116" t="str">
        <v>Max Deep .241 NO-GO =.42</v>
      </c>
      <c r="FO116" t="str">
        <v>MAX Depth of (Note 7) .241 NO-GO Pin</v>
      </c>
      <c r="FP116" t="str">
        <v>Measure from Blue Line, See Image</v>
      </c>
      <c r="FQ116" t="str">
        <v>Measure Width of Blue Area, See Image</v>
      </c>
      <c r="FR116" t="str">
        <v>Mfg. Tol</v>
      </c>
      <c r="FS116" t="str">
        <v>Mfg. Tol, See Image</v>
      </c>
      <c r="FT116" t="str">
        <v>Mfg. Tol.</v>
      </c>
      <c r="FU116" t="str">
        <v>Mfg. Tol. "A"</v>
      </c>
      <c r="FV116" t="str">
        <v>Mfg. Tol. (Zero on Gauge Full Dia. Lead)</v>
      </c>
      <c r="FW116" t="str">
        <v>Mfg. Tol. Balloon 11, See Image</v>
      </c>
      <c r="FX116" t="str">
        <v>Mfg. Tol. Balloon 4</v>
      </c>
      <c r="FY116" t="str">
        <v>Mfg. Tol. Balloon 7</v>
      </c>
      <c r="FZ116" t="str">
        <v xml:space="preserve">Mfg. Tol. C-Bore Face (Ballo 28) </v>
      </c>
      <c r="GA116" t="str">
        <v>Mfg. Tol. Section</v>
      </c>
      <c r="GB116" t="str">
        <v>Mfg. Tol. See Image</v>
      </c>
      <c r="GC116" t="str">
        <v>Mfg. Tol., 3 Places, Record MAX</v>
      </c>
      <c r="GD116" t="str">
        <v>Mfg. Tol., Balloon 11</v>
      </c>
      <c r="GE116" t="str">
        <v>Mfg. Tol., Balloon 7</v>
      </c>
      <c r="GF116" t="str">
        <v>Mfg. Tol., Blank</v>
      </c>
      <c r="GG116" t="str">
        <v>Mfg. Tol., Blank, Balloon 12</v>
      </c>
      <c r="GH116" t="str">
        <v>Mfg. Tol., Blend to SØ.320</v>
      </c>
      <c r="GI116" t="str">
        <v>Mfg. Tol., Calculation</v>
      </c>
      <c r="GJ116" t="str">
        <v>Mfg. Tol., For Mill Fixture</v>
      </c>
      <c r="GK116" t="str">
        <v>Mfg. Tol., L32</v>
      </c>
      <c r="GL116" t="str">
        <v>Mfg. Tol., L33</v>
      </c>
      <c r="GM116" t="str">
        <v>Mfg. Tol., No Tool Marks</v>
      </c>
      <c r="GN116" t="str">
        <v>Mfg. Tol., OL03361</v>
      </c>
      <c r="GO116" t="str">
        <v>Mfg. Tol., Record off center value</v>
      </c>
      <c r="GP116" t="str">
        <v>Mfg. Tol., Same 3 Places, Record MIN</v>
      </c>
      <c r="GQ116" t="str">
        <v>Mfg. Tol., Section</v>
      </c>
      <c r="GR116" t="str">
        <v>Mfg. Tol., Section B-B</v>
      </c>
      <c r="GS116" t="str">
        <v>Mfg. Tol., Section, OL03361</v>
      </c>
      <c r="GT116" t="str">
        <v>Mfg. Tol., Section, Per Note 2</v>
      </c>
      <c r="GU116" t="str">
        <v>Mfg. Tol., See Image</v>
      </c>
      <c r="GV116" t="str">
        <v>Mfg. Tol., See Image, Bore in Blue</v>
      </c>
      <c r="GW116" t="str">
        <v>Mfg. Tol., See Image, Hook Tip</v>
      </c>
      <c r="GX116" t="str">
        <v>Mfg. Tol., Sharp Okay No Burr</v>
      </c>
      <c r="GY116" t="str">
        <v>Mfg. Tol., Threadless Blank</v>
      </c>
      <c r="GZ116" t="str">
        <v>Mfg.Tol.</v>
      </c>
      <c r="HA116" t="str">
        <v>Mgf. To., T.S.C.</v>
      </c>
      <c r="HB116" t="str">
        <v>Milled Feature</v>
      </c>
      <c r="HC116" t="str">
        <v>Milled Feature, OL04045</v>
      </c>
      <c r="HD116" t="str">
        <v>More than .0005 out of center = Fail</v>
      </c>
      <c r="HE116" t="str">
        <v>Must Pass Through</v>
      </c>
      <c r="HF116" t="str">
        <v>Must pass through gauge</v>
      </c>
      <c r="HG116" t="str">
        <v>Must Pass Through Go Gauge</v>
      </c>
      <c r="HH116" t="str">
        <v>Must Pass, See Image.</v>
      </c>
      <c r="HI116" t="str">
        <v>NA</v>
      </c>
      <c r="HJ116" t="str">
        <v>Narrow Area</v>
      </c>
      <c r="HK116" t="str">
        <v>Near Balloon 21</v>
      </c>
      <c r="HL116" t="str">
        <v>Near Datum B</v>
      </c>
      <c r="HM116" t="str">
        <v>Neck Dia.</v>
      </c>
      <c r="HN116" t="str">
        <v>Neck to Head Rad.</v>
      </c>
      <c r="HO116" t="str">
        <v>No Copper Deposits Allowed</v>
      </c>
      <c r="HP116" t="str">
        <v>No Section</v>
      </c>
      <c r="HQ116" t="str">
        <v>No Section, .01 to .014 = Pass</v>
      </c>
      <c r="HR116" t="str">
        <v>No Section, Rotate Part</v>
      </c>
      <c r="HS116" t="str">
        <v>No Section, See Image</v>
      </c>
      <c r="HT116" t="str">
        <v>No Slot, Section B-B</v>
      </c>
      <c r="HU116" t="str">
        <v>No visual step = Pass</v>
      </c>
      <c r="HV116" t="str">
        <v>Not to exceed .95 Deep</v>
      </c>
      <c r="HW116" t="str">
        <v>Note 1</v>
      </c>
      <c r="HX116" t="str">
        <v>OL00333/A</v>
      </c>
      <c r="HY116" t="str">
        <v>OL00519</v>
      </c>
      <c r="HZ116" t="str">
        <v>OL00520</v>
      </c>
      <c r="IA116" t="str">
        <v>OL00529</v>
      </c>
      <c r="IB116" t="str">
        <v>OL00542</v>
      </c>
      <c r="IC116" t="str">
        <v>OL00724</v>
      </c>
      <c r="ID116" t="str">
        <v>OL01250</v>
      </c>
      <c r="IE116" t="str">
        <v>OL01869, Threadless Blank</v>
      </c>
      <c r="IF116" t="str">
        <v>OL01870, Section</v>
      </c>
      <c r="IG116" t="str">
        <v>OL02255</v>
      </c>
      <c r="IH116" t="str">
        <v>OL02255, Mfg. Tol.</v>
      </c>
      <c r="II116" t="str">
        <v>OL02302</v>
      </c>
      <c r="IJ116" t="str">
        <v xml:space="preserve">OL02318  needed per image instructions </v>
      </c>
      <c r="IK116" t="str">
        <v>OL02556</v>
      </c>
      <c r="IL116" t="str">
        <v>OL02557</v>
      </c>
      <c r="IM116" t="str">
        <v>OL02567</v>
      </c>
      <c r="IN116" t="str">
        <v>OL02653</v>
      </c>
      <c r="IO116" t="str">
        <v>OL02718</v>
      </c>
      <c r="IP116" t="str">
        <v>OL02841</v>
      </c>
      <c r="IQ116" t="str">
        <v>OL02842</v>
      </c>
      <c r="IR116" t="str">
        <v>OL02844</v>
      </c>
      <c r="IS116" t="str">
        <v>OL02871</v>
      </c>
      <c r="IT116" t="str">
        <v>OL02887</v>
      </c>
      <c r="IU116" t="str">
        <v>OL03766</v>
      </c>
      <c r="IV116" t="str">
        <v>OL03868</v>
      </c>
      <c r="IW116" t="str">
        <v>OL03869</v>
      </c>
      <c r="IX116" t="str">
        <v>OL03870</v>
      </c>
      <c r="IY116" t="str">
        <v>OL03873, DWG# 100448-44</v>
      </c>
      <c r="IZ116" t="str">
        <v>OL03949</v>
      </c>
      <c r="JA116" t="str">
        <v xml:space="preserve">OL04043, Section </v>
      </c>
      <c r="JB116" t="str">
        <v xml:space="preserve">OL04044, Section </v>
      </c>
      <c r="JC116" t="str">
        <v>OL04045</v>
      </c>
      <c r="JD116" t="str">
        <v>OL04045, Milled Feature</v>
      </c>
      <c r="JE116" t="str">
        <v>OL04063</v>
      </c>
      <c r="JF116" t="str">
        <v>OL04064</v>
      </c>
      <c r="JG116" t="str">
        <v>OL04065</v>
      </c>
      <c r="JH116" t="str">
        <v>OL04181</v>
      </c>
      <c r="JI116" t="str">
        <v>OL04218</v>
      </c>
      <c r="JJ116" t="str">
        <v>OL04224, See Image</v>
      </c>
      <c r="JK116" t="str">
        <v>OL04374</v>
      </c>
      <c r="JL116" t="str">
        <v>OL04375, Section M-M</v>
      </c>
      <c r="JM116" t="str">
        <v>OL04376, Section M-M</v>
      </c>
      <c r="JN116" t="str">
        <v>OL04443</v>
      </c>
      <c r="JO116" t="str">
        <v>OL04444</v>
      </c>
      <c r="JP116" t="str">
        <v>One side of slot</v>
      </c>
      <c r="JQ116" t="str">
        <v>Other side of slot</v>
      </c>
      <c r="JR116" t="str">
        <v>Out of center more than .002 = Fail</v>
      </c>
      <c r="JS116" t="str">
        <v>Out of center more than.002 = Fail</v>
      </c>
      <c r="JT116" t="str">
        <v>Overlay OL02713</v>
      </c>
    </row>
    <row r="117" spans="1:280">
      <c r="A117" s="74" t="s">
        <v>543</v>
      </c>
      <c r="C117" s="74" t="str" cm="1">
        <f t="array" ref="C117:JT117">TRANSPOSE(_xlfn._xlws.SORT(_xlfn._xlws.FILTER($A$2:$A$279,ISNUMBER(SEARCH('Prt. Lib. &amp; Routine, Table'!M124,$A$2:$A$279)),"not found")))</f>
        <v xml:space="preserve"> 'C', Whirl Blank</v>
      </c>
      <c r="D117" t="str">
        <v xml:space="preserve"> See Image, Constrained</v>
      </c>
      <c r="E117" t="str">
        <v>(.04 to .12 range = Pass)</v>
      </c>
      <c r="F117" t="str">
        <v>(.042 FULL) Go Pin Seat Fully</v>
      </c>
      <c r="G117" t="str">
        <v>(B), Mfg. Tol.</v>
      </c>
      <c r="H117" t="str">
        <v>(B), O.A.L.</v>
      </c>
      <c r="I117" t="str">
        <v>.001 or less =Pass</v>
      </c>
      <c r="J117" t="str">
        <v>.001 or less out of center = Pass</v>
      </c>
      <c r="K117" t="str">
        <v>.002 or Less = Pass</v>
      </c>
      <c r="L117" t="str">
        <v>.002 or Less out of center = Pass</v>
      </c>
      <c r="M117" t="str">
        <v>.005 to .015 = Pass</v>
      </c>
      <c r="N117" t="str">
        <v>.0125 Mean, Section</v>
      </c>
      <c r="O117" t="str">
        <v>.025 or Less in X &amp; Y=Pass</v>
      </c>
      <c r="P117" t="str">
        <v>.038 Mean</v>
      </c>
      <c r="Q117" t="str">
        <v>.063 MM = .0024 IN, See Image</v>
      </c>
      <c r="R117" t="str">
        <v>.063MM = .0024"</v>
      </c>
      <c r="S117" t="str">
        <v>.243 NO-GO, Unconstrained, Must Not Start</v>
      </c>
      <c r="T117" t="str">
        <v>@ Back Face &amp; ID, No Raised Edge</v>
      </c>
      <c r="U117" t="str">
        <v>@ Back Face &amp; OD, No Raised Edge</v>
      </c>
      <c r="V117" t="str">
        <v>@ ID &amp; FACE</v>
      </c>
      <c r="W117" t="str">
        <v>@ OD &amp; BACK FACE</v>
      </c>
      <c r="X117" t="str">
        <v>@ OD &amp; FACE</v>
      </c>
      <c r="Y117" t="str">
        <v>Across from slot</v>
      </c>
      <c r="Z117" t="str">
        <v>All Edge Breaks</v>
      </c>
      <c r="AA117" t="str">
        <v>Attached to bar stock</v>
      </c>
      <c r="AB117" t="str">
        <v xml:space="preserve">Back Turn Fillet Rad. </v>
      </c>
      <c r="AC117" t="str">
        <v>Balloon 1 (DWG FRM0105 Page 2, NV-27)</v>
      </c>
      <c r="AD117" t="str">
        <v>Balloon 1 (DWG FRM0105, NV-30)</v>
      </c>
      <c r="AE117" t="str">
        <v>Balloon 1 (P# 9890002-20) OL00429/A</v>
      </c>
      <c r="AF117" t="str">
        <v>Balloon 1, DWG#FRM0105</v>
      </c>
      <c r="AG117" t="str">
        <v>Balloon 11, See Image</v>
      </c>
      <c r="AH117" t="str">
        <v xml:space="preserve">Balloon 2 (DWG FRM0105 Page 2, NV-27) </v>
      </c>
      <c r="AI117" t="str">
        <v>Balloon 2 (DWG FRM0105, NV-30)</v>
      </c>
      <c r="AJ117" t="str">
        <v>Balloon 2 (P# 9890002-20)</v>
      </c>
      <c r="AK117" t="str">
        <v>Balloon 2, DWG#FRM0105</v>
      </c>
      <c r="AL117" t="str">
        <v>Balloon 2, DWG#FRM0105, See Image</v>
      </c>
      <c r="AM117" t="str">
        <v>Balloon 3 (DWG FRM0105, NV-30 Minor)</v>
      </c>
      <c r="AN117" t="str">
        <v>Balloon 3 (DWG FRM0105, NV-30)</v>
      </c>
      <c r="AO117" t="str">
        <v>Balloon 3 (P# 9890002-20)</v>
      </c>
      <c r="AP117" t="str">
        <v>Balloon 4</v>
      </c>
      <c r="AQ117" t="str">
        <v>Balloon 4 (P# 9890002-20)</v>
      </c>
      <c r="AR117" t="str">
        <v>Below Middle Band</v>
      </c>
      <c r="AS117" t="str">
        <v>Best Fit Pin, .003 or Less =Pass</v>
      </c>
      <c r="AT117" t="str">
        <v>Blank</v>
      </c>
      <c r="AU117" t="str">
        <v>Blank Turn Maj.</v>
      </c>
      <c r="AV117" t="str">
        <v>Blank Turn Maj. Mill Flt., OL4172</v>
      </c>
      <c r="AW117" t="str">
        <v>Blank Without .010 Slots</v>
      </c>
      <c r="AX117" t="str">
        <v>Blank Without .010 Slots, Section</v>
      </c>
      <c r="AY117" t="str">
        <v>Blank without thread</v>
      </c>
      <c r="AZ117" t="str">
        <v xml:space="preserve">Blank, Center of V Grv. </v>
      </c>
      <c r="BA117" t="str">
        <v>Blank, Check R adjacent Balloon 17</v>
      </c>
      <c r="BB117" t="str">
        <v>Blank, EXT. Feature</v>
      </c>
      <c r="BC117" t="str">
        <v>Blank, See Image, OL04335</v>
      </c>
      <c r="BD117" t="str">
        <v>Blank, See Image, OL04336</v>
      </c>
      <c r="BE117" t="str">
        <v xml:space="preserve">Blank, Thrd. </v>
      </c>
      <c r="BF117" t="str">
        <v>Blank, Turn Tip</v>
      </c>
      <c r="BG117" t="str">
        <v>Blank, Without Thrd.</v>
      </c>
      <c r="BH117" t="str">
        <v>Blank, Without Thread</v>
      </c>
      <c r="BI117" t="str">
        <v xml:space="preserve">Blunt Start Blend to Minor </v>
      </c>
      <c r="BJ117" t="str">
        <v>Calc., Use Go HEX</v>
      </c>
      <c r="BK117" t="str">
        <v>Can't dig into OD</v>
      </c>
      <c r="BL117" t="str">
        <v>Carbide Gauge</v>
      </c>
      <c r="BM117" t="str">
        <v xml:space="preserve">Center of V Grv. </v>
      </c>
      <c r="BN117" t="str">
        <v>Centered Less than .03 = Pass</v>
      </c>
      <c r="BO117" t="str">
        <v>Centered within .0005 or Less = Pass</v>
      </c>
      <c r="BP117" t="str">
        <v>Centered within .001 or Less = Pass</v>
      </c>
      <c r="BQ117" t="str">
        <v>Centered within .0254 or Less = Pass</v>
      </c>
      <c r="BR117" t="str">
        <v>Check close to Rod Slot</v>
      </c>
      <c r="BS117" t="str">
        <v>Check every other hole</v>
      </c>
      <c r="BT117" t="str">
        <v>Check Go over full length of slot.</v>
      </c>
      <c r="BU117" t="str">
        <v>Check Near Closed End</v>
      </c>
      <c r="BV117" t="str">
        <v>Check per Print View, Away from Rod Slot</v>
      </c>
      <c r="BW117" t="str">
        <v>Check to Balloon 30 Go Pin</v>
      </c>
      <c r="BX117" t="str">
        <v>Check with .2705 SET Pin Inside Part</v>
      </c>
      <c r="BY117" t="str">
        <v>Check with Hex Up</v>
      </c>
      <c r="BZ117" t="str">
        <v>CMM Blank</v>
      </c>
      <c r="CA117" t="str">
        <v>Confirm Full Radius</v>
      </c>
      <c r="CB117" t="str">
        <v>Constrained in fixture</v>
      </c>
      <c r="CC117" t="str">
        <v>Constrained with Ring</v>
      </c>
      <c r="CD117" t="str">
        <v>Constrained, See Image</v>
      </c>
      <c r="CE117" t="str">
        <v>Dim. "A"</v>
      </c>
      <c r="CF117" t="str">
        <v>Dim. "B"</v>
      </c>
      <c r="CG117" t="str">
        <v>Dim. "C"</v>
      </c>
      <c r="CH117" t="str">
        <v>Dim. "D", Whirl Blank</v>
      </c>
      <c r="CI117" t="str">
        <v>Dim. "G"</v>
      </c>
      <c r="CJ117" t="str">
        <v>Dim. E, Blank Turn Maj. &amp;  Mill Flt</v>
      </c>
      <c r="CK117" t="str">
        <v>Dim. E, Blank Turn Maj.&amp;  Mill Flt</v>
      </c>
      <c r="CL117" t="str">
        <v>Dim. H, Whirl Blank</v>
      </c>
      <c r="CM117" t="str">
        <v>Dim. J, 'Blank Turn Maj. &amp; Whirl Blank</v>
      </c>
      <c r="CN117" t="str">
        <v>Disk Drop Indicator Tip</v>
      </c>
      <c r="CO117" t="str">
        <v>DWG 100448-15, Balloon F_1</v>
      </c>
      <c r="CP117" t="str">
        <v>DWG 100448-15, OL02571</v>
      </c>
      <c r="CQ117" t="str">
        <v>DWG 100448-41</v>
      </c>
      <c r="CR117" t="str">
        <v>DWG 9890040, (10E),Section Part, OL01139</v>
      </c>
      <c r="CS117" t="str">
        <v>DWG 9890040, (10E),Section, OL01139</v>
      </c>
      <c r="CT117" t="str">
        <v>DWG 9890040, (11E)</v>
      </c>
      <c r="CU117" t="str">
        <v>DWG 9890040, (11E), Pins with Flats</v>
      </c>
      <c r="CV117" t="str">
        <v>DWG 9890040, (12E),  Pass=.002 or less</v>
      </c>
      <c r="CW117" t="str">
        <v>DWG 9890040, (12E), See Image</v>
      </c>
      <c r="CX117" t="str">
        <v>DWG 9890040, (1E), OL01431</v>
      </c>
      <c r="CY117" t="str">
        <v>DWG 9890040, (1E), OL01432</v>
      </c>
      <c r="CZ117" t="str">
        <v>DWG 9890040, (2E), OL01432</v>
      </c>
      <c r="DA117" t="str">
        <v>DWG 9890040, (3E)</v>
      </c>
      <c r="DB117" t="str">
        <v>DWG 9890040, (4E)</v>
      </c>
      <c r="DC117" t="str">
        <v>DWG 9890040, (5E), OL02336</v>
      </c>
      <c r="DD117" t="str">
        <v>DWG 9890040, (6E)</v>
      </c>
      <c r="DE117" t="str">
        <v>DWG 9890040, (7E)</v>
      </c>
      <c r="DF117" t="str">
        <v>DWG 9890040, (8E), OL01433</v>
      </c>
      <c r="DG117" t="str">
        <v>DWG 9890040, (8E), OL01433, Section</v>
      </c>
      <c r="DH117" t="str">
        <v>DWG 9890040, (9E), Close to Rod Slot</v>
      </c>
      <c r="DI117" t="str">
        <v>DWG 9890040, (9E),Close to Rod Slot</v>
      </c>
      <c r="DJ117" t="str">
        <v>DWG FRM0105 PAGE 2</v>
      </c>
      <c r="DK117" t="str">
        <v>DWG# 100448-41</v>
      </c>
      <c r="DL117" t="str">
        <v>DWG# 100448-44</v>
      </c>
      <c r="DM117" t="str">
        <v>DWG# 9890003  (1), Section OL00436/A</v>
      </c>
      <c r="DN117" t="str">
        <v>DWG# 9890003 (3), Ring Gauge Constrained</v>
      </c>
      <c r="DO117" t="str">
        <v>DWG# 9890003 (4), Section</v>
      </c>
      <c r="DP117" t="str">
        <v>DWG#100448-26, Balloon 1K, OL02350</v>
      </c>
      <c r="DQ117" t="str">
        <v>DWG#100448-26, Balloon 2K, OL02350</v>
      </c>
      <c r="DR117" t="str">
        <v>DWG#100448-26, Balloon 3K, OL02363</v>
      </c>
      <c r="DS117" t="str">
        <v>DWG#100448-26, Balloon 4K</v>
      </c>
      <c r="DT117" t="str">
        <v>DWG#100448-26, Balloon 5K, Section</v>
      </c>
      <c r="DU117" t="str">
        <v>DWG#100448-26, Balloon 6K</v>
      </c>
      <c r="DV117" t="str">
        <v>DWG#100448-26, Balloon 7K, Section</v>
      </c>
      <c r="DW117" t="str">
        <v>DWG#100448-26, Mfg. Tol.</v>
      </c>
      <c r="DX117" t="str">
        <v>DWG#9890003 (2) Ring Gauge Constrained</v>
      </c>
      <c r="DY117" t="str">
        <v>DWG#9890044</v>
      </c>
      <c r="DZ117" t="str">
        <v>DWG#9890044 .1985 to .2005=Pass</v>
      </c>
      <c r="EA117" t="str">
        <v>DWG#9890044 Overlay OL02441</v>
      </c>
      <c r="EB117" t="str">
        <v>DWG#9890044, OL02441</v>
      </c>
      <c r="EC117" t="str">
        <v>DWG#FRM0105</v>
      </c>
      <c r="ED117" t="str">
        <v>EXT.</v>
      </c>
      <c r="EE117" t="str">
        <v>EXT. Section, OL02460</v>
      </c>
      <c r="EF117" t="str">
        <v>EXT., OL04223</v>
      </c>
      <c r="EG117" t="str">
        <v>Flat Drop Indicator Tip</v>
      </c>
      <c r="EH117" t="str">
        <v>Full Go Pin, No Light, at Radius</v>
      </c>
      <c r="EI117" t="str">
        <v>Function Check</v>
      </c>
      <c r="EJ117" t="str">
        <v>GO Function Gauge</v>
      </c>
      <c r="EK117" t="str">
        <v>Go Gauge for Balloon 1 &amp; 4</v>
      </c>
      <c r="EL117" t="str">
        <v>Go Pin must pass through</v>
      </c>
      <c r="EM117" t="str">
        <v>Greater than .005 = Fail, Section</v>
      </c>
      <c r="EN117" t="str">
        <v>Greater than .025 out of center = Fail</v>
      </c>
      <c r="EO117" t="str">
        <v>Greater than 2.6 = Pass</v>
      </c>
      <c r="EP117" t="str">
        <v>Green = Pass, Red = Fail</v>
      </c>
      <c r="EQ117" t="str">
        <v>Hex Depth</v>
      </c>
      <c r="ER117" t="str">
        <v>Hex Minor</v>
      </c>
      <c r="ES117" t="str">
        <v>Hole Dia.</v>
      </c>
      <c r="ET117" t="str">
        <v>ID Sphere Finish</v>
      </c>
      <c r="EU117" t="str">
        <v>ID/OD Both Sides, Diff. .002 or less = Pass</v>
      </c>
      <c r="EV117" t="str">
        <v>If Looks Big, Section</v>
      </c>
      <c r="EW117" t="str">
        <v>If Looks Small, Section</v>
      </c>
      <c r="EX117" t="str">
        <v>Insp. Close to Break Away, Mfg.Tol.</v>
      </c>
      <c r="EY117" t="str">
        <v>INT.</v>
      </c>
      <c r="EZ117" t="str">
        <v>INT. Section, OL02460</v>
      </c>
      <c r="FA117" t="str">
        <v>INT., OL04223</v>
      </c>
      <c r="FB117" t="str">
        <v>Intersect. of 7.7 &amp; R0.10</v>
      </c>
      <c r="FC117" t="str">
        <v>Intersect. of 8.79 and R.25 MAX</v>
      </c>
      <c r="FD117" t="str">
        <v>Keep Ind. Tip away from corner</v>
      </c>
      <c r="FE117" t="str">
        <v>L31</v>
      </c>
      <c r="FF117" t="str">
        <v>Laser Mark</v>
      </c>
      <c r="FG117" t="str">
        <v>LASER PER NOTE 4</v>
      </c>
      <c r="FH117" t="str">
        <v>LASER PER NOTE 4, Final Check 1 only</v>
      </c>
      <c r="FI117" t="str">
        <v>Less than .002 out of center = Pass</v>
      </c>
      <c r="FJ117" t="str">
        <v>Less than 2.75 = Pass, Section</v>
      </c>
      <c r="FK117" t="str">
        <v>List as pin. Not Calibrated</v>
      </c>
      <c r="FL117" t="str">
        <v>M9 X 1.25 BUTT See Comment Image</v>
      </c>
      <c r="FM117" t="str">
        <v>Manual Section</v>
      </c>
      <c r="FN117" t="str">
        <v>Max Deep .241 NO-GO =.42</v>
      </c>
      <c r="FO117" t="str">
        <v>MAX Depth of (Note 7) .241 NO-GO Pin</v>
      </c>
      <c r="FP117" t="str">
        <v>Measure from Blue Line, See Image</v>
      </c>
      <c r="FQ117" t="str">
        <v>Measure Width of Blue Area, See Image</v>
      </c>
      <c r="FR117" t="str">
        <v>Mfg. Tol</v>
      </c>
      <c r="FS117" t="str">
        <v>Mfg. Tol, See Image</v>
      </c>
      <c r="FT117" t="str">
        <v>Mfg. Tol.</v>
      </c>
      <c r="FU117" t="str">
        <v>Mfg. Tol. "A"</v>
      </c>
      <c r="FV117" t="str">
        <v>Mfg. Tol. (Zero on Gauge Full Dia. Lead)</v>
      </c>
      <c r="FW117" t="str">
        <v>Mfg. Tol. Balloon 11, See Image</v>
      </c>
      <c r="FX117" t="str">
        <v>Mfg. Tol. Balloon 4</v>
      </c>
      <c r="FY117" t="str">
        <v>Mfg. Tol. Balloon 7</v>
      </c>
      <c r="FZ117" t="str">
        <v xml:space="preserve">Mfg. Tol. C-Bore Face (Ballo 28) </v>
      </c>
      <c r="GA117" t="str">
        <v>Mfg. Tol. Section</v>
      </c>
      <c r="GB117" t="str">
        <v>Mfg. Tol. See Image</v>
      </c>
      <c r="GC117" t="str">
        <v>Mfg. Tol., 3 Places, Record MAX</v>
      </c>
      <c r="GD117" t="str">
        <v>Mfg. Tol., Balloon 11</v>
      </c>
      <c r="GE117" t="str">
        <v>Mfg. Tol., Balloon 7</v>
      </c>
      <c r="GF117" t="str">
        <v>Mfg. Tol., Blank</v>
      </c>
      <c r="GG117" t="str">
        <v>Mfg. Tol., Blank, Balloon 12</v>
      </c>
      <c r="GH117" t="str">
        <v>Mfg. Tol., Blend to SØ.320</v>
      </c>
      <c r="GI117" t="str">
        <v>Mfg. Tol., Calculation</v>
      </c>
      <c r="GJ117" t="str">
        <v>Mfg. Tol., For Mill Fixture</v>
      </c>
      <c r="GK117" t="str">
        <v>Mfg. Tol., L32</v>
      </c>
      <c r="GL117" t="str">
        <v>Mfg. Tol., L33</v>
      </c>
      <c r="GM117" t="str">
        <v>Mfg. Tol., No Tool Marks</v>
      </c>
      <c r="GN117" t="str">
        <v>Mfg. Tol., OL03361</v>
      </c>
      <c r="GO117" t="str">
        <v>Mfg. Tol., Record off center value</v>
      </c>
      <c r="GP117" t="str">
        <v>Mfg. Tol., Same 3 Places, Record MIN</v>
      </c>
      <c r="GQ117" t="str">
        <v>Mfg. Tol., Section</v>
      </c>
      <c r="GR117" t="str">
        <v>Mfg. Tol., Section B-B</v>
      </c>
      <c r="GS117" t="str">
        <v>Mfg. Tol., Section, OL03361</v>
      </c>
      <c r="GT117" t="str">
        <v>Mfg. Tol., Section, Per Note 2</v>
      </c>
      <c r="GU117" t="str">
        <v>Mfg. Tol., See Image</v>
      </c>
      <c r="GV117" t="str">
        <v>Mfg. Tol., See Image, Bore in Blue</v>
      </c>
      <c r="GW117" t="str">
        <v>Mfg. Tol., See Image, Hook Tip</v>
      </c>
      <c r="GX117" t="str">
        <v>Mfg. Tol., Sharp Okay No Burr</v>
      </c>
      <c r="GY117" t="str">
        <v>Mfg. Tol., Threadless Blank</v>
      </c>
      <c r="GZ117" t="str">
        <v>Mfg.Tol.</v>
      </c>
      <c r="HA117" t="str">
        <v>Mgf. To., T.S.C.</v>
      </c>
      <c r="HB117" t="str">
        <v>Milled Feature</v>
      </c>
      <c r="HC117" t="str">
        <v>Milled Feature, OL04045</v>
      </c>
      <c r="HD117" t="str">
        <v>More than .0005 out of center = Fail</v>
      </c>
      <c r="HE117" t="str">
        <v>Must Pass Through</v>
      </c>
      <c r="HF117" t="str">
        <v>Must pass through gauge</v>
      </c>
      <c r="HG117" t="str">
        <v>Must Pass Through Go Gauge</v>
      </c>
      <c r="HH117" t="str">
        <v>Must Pass, See Image.</v>
      </c>
      <c r="HI117" t="str">
        <v>NA</v>
      </c>
      <c r="HJ117" t="str">
        <v>Narrow Area</v>
      </c>
      <c r="HK117" t="str">
        <v>Near Balloon 21</v>
      </c>
      <c r="HL117" t="str">
        <v>Near Datum B</v>
      </c>
      <c r="HM117" t="str">
        <v>Neck Dia.</v>
      </c>
      <c r="HN117" t="str">
        <v>Neck to Head Rad.</v>
      </c>
      <c r="HO117" t="str">
        <v>No Copper Deposits Allowed</v>
      </c>
      <c r="HP117" t="str">
        <v>No Section</v>
      </c>
      <c r="HQ117" t="str">
        <v>No Section, .01 to .014 = Pass</v>
      </c>
      <c r="HR117" t="str">
        <v>No Section, Rotate Part</v>
      </c>
      <c r="HS117" t="str">
        <v>No Section, See Image</v>
      </c>
      <c r="HT117" t="str">
        <v>No Slot, Section B-B</v>
      </c>
      <c r="HU117" t="str">
        <v>No visual step = Pass</v>
      </c>
      <c r="HV117" t="str">
        <v>Not to exceed .95 Deep</v>
      </c>
      <c r="HW117" t="str">
        <v>Note 1</v>
      </c>
      <c r="HX117" t="str">
        <v>OL00333/A</v>
      </c>
      <c r="HY117" t="str">
        <v>OL00519</v>
      </c>
      <c r="HZ117" t="str">
        <v>OL00520</v>
      </c>
      <c r="IA117" t="str">
        <v>OL00529</v>
      </c>
      <c r="IB117" t="str">
        <v>OL00542</v>
      </c>
      <c r="IC117" t="str">
        <v>OL00724</v>
      </c>
      <c r="ID117" t="str">
        <v>OL01250</v>
      </c>
      <c r="IE117" t="str">
        <v>OL01869, Threadless Blank</v>
      </c>
      <c r="IF117" t="str">
        <v>OL01870, Section</v>
      </c>
      <c r="IG117" t="str">
        <v>OL02255</v>
      </c>
      <c r="IH117" t="str">
        <v>OL02255, Mfg. Tol.</v>
      </c>
      <c r="II117" t="str">
        <v>OL02302</v>
      </c>
      <c r="IJ117" t="str">
        <v xml:space="preserve">OL02318  needed per image instructions </v>
      </c>
      <c r="IK117" t="str">
        <v>OL02556</v>
      </c>
      <c r="IL117" t="str">
        <v>OL02557</v>
      </c>
      <c r="IM117" t="str">
        <v>OL02567</v>
      </c>
      <c r="IN117" t="str">
        <v>OL02653</v>
      </c>
      <c r="IO117" t="str">
        <v>OL02718</v>
      </c>
      <c r="IP117" t="str">
        <v>OL02841</v>
      </c>
      <c r="IQ117" t="str">
        <v>OL02842</v>
      </c>
      <c r="IR117" t="str">
        <v>OL02844</v>
      </c>
      <c r="IS117" t="str">
        <v>OL02871</v>
      </c>
      <c r="IT117" t="str">
        <v>OL02887</v>
      </c>
      <c r="IU117" t="str">
        <v>OL03766</v>
      </c>
      <c r="IV117" t="str">
        <v>OL03868</v>
      </c>
      <c r="IW117" t="str">
        <v>OL03869</v>
      </c>
      <c r="IX117" t="str">
        <v>OL03870</v>
      </c>
      <c r="IY117" t="str">
        <v>OL03873, DWG# 100448-44</v>
      </c>
      <c r="IZ117" t="str">
        <v>OL03949</v>
      </c>
      <c r="JA117" t="str">
        <v xml:space="preserve">OL04043, Section </v>
      </c>
      <c r="JB117" t="str">
        <v xml:space="preserve">OL04044, Section </v>
      </c>
      <c r="JC117" t="str">
        <v>OL04045</v>
      </c>
      <c r="JD117" t="str">
        <v>OL04045, Milled Feature</v>
      </c>
      <c r="JE117" t="str">
        <v>OL04063</v>
      </c>
      <c r="JF117" t="str">
        <v>OL04064</v>
      </c>
      <c r="JG117" t="str">
        <v>OL04065</v>
      </c>
      <c r="JH117" t="str">
        <v>OL04181</v>
      </c>
      <c r="JI117" t="str">
        <v>OL04218</v>
      </c>
      <c r="JJ117" t="str">
        <v>OL04224, See Image</v>
      </c>
      <c r="JK117" t="str">
        <v>OL04374</v>
      </c>
      <c r="JL117" t="str">
        <v>OL04375, Section M-M</v>
      </c>
      <c r="JM117" t="str">
        <v>OL04376, Section M-M</v>
      </c>
      <c r="JN117" t="str">
        <v>OL04443</v>
      </c>
      <c r="JO117" t="str">
        <v>OL04444</v>
      </c>
      <c r="JP117" t="str">
        <v>One side of slot</v>
      </c>
      <c r="JQ117" t="str">
        <v>Other side of slot</v>
      </c>
      <c r="JR117" t="str">
        <v>Out of center more than .002 = Fail</v>
      </c>
      <c r="JS117" t="str">
        <v>Out of center more than.002 = Fail</v>
      </c>
      <c r="JT117" t="str">
        <v>Overlay OL02713</v>
      </c>
    </row>
    <row r="118" spans="1:280">
      <c r="A118" s="74" t="s">
        <v>544</v>
      </c>
      <c r="C118" s="74" t="str" cm="1">
        <f t="array" ref="C118:JT118">TRANSPOSE(_xlfn._xlws.SORT(_xlfn._xlws.FILTER($A$2:$A$279,ISNUMBER(SEARCH('Prt. Lib. &amp; Routine, Table'!M125,$A$2:$A$279)),"not found")))</f>
        <v xml:space="preserve"> 'C', Whirl Blank</v>
      </c>
      <c r="D118" t="str">
        <v xml:space="preserve"> See Image, Constrained</v>
      </c>
      <c r="E118" t="str">
        <v>(.04 to .12 range = Pass)</v>
      </c>
      <c r="F118" t="str">
        <v>(.042 FULL) Go Pin Seat Fully</v>
      </c>
      <c r="G118" t="str">
        <v>(B), Mfg. Tol.</v>
      </c>
      <c r="H118" t="str">
        <v>(B), O.A.L.</v>
      </c>
      <c r="I118" t="str">
        <v>.001 or less =Pass</v>
      </c>
      <c r="J118" t="str">
        <v>.001 or less out of center = Pass</v>
      </c>
      <c r="K118" t="str">
        <v>.002 or Less = Pass</v>
      </c>
      <c r="L118" t="str">
        <v>.002 or Less out of center = Pass</v>
      </c>
      <c r="M118" t="str">
        <v>.005 to .015 = Pass</v>
      </c>
      <c r="N118" t="str">
        <v>.0125 Mean, Section</v>
      </c>
      <c r="O118" t="str">
        <v>.025 or Less in X &amp; Y=Pass</v>
      </c>
      <c r="P118" t="str">
        <v>.038 Mean</v>
      </c>
      <c r="Q118" t="str">
        <v>.063 MM = .0024 IN, See Image</v>
      </c>
      <c r="R118" t="str">
        <v>.063MM = .0024"</v>
      </c>
      <c r="S118" t="str">
        <v>.243 NO-GO, Unconstrained, Must Not Start</v>
      </c>
      <c r="T118" t="str">
        <v>@ Back Face &amp; ID, No Raised Edge</v>
      </c>
      <c r="U118" t="str">
        <v>@ Back Face &amp; OD, No Raised Edge</v>
      </c>
      <c r="V118" t="str">
        <v>@ ID &amp; FACE</v>
      </c>
      <c r="W118" t="str">
        <v>@ OD &amp; BACK FACE</v>
      </c>
      <c r="X118" t="str">
        <v>@ OD &amp; FACE</v>
      </c>
      <c r="Y118" t="str">
        <v>Across from slot</v>
      </c>
      <c r="Z118" t="str">
        <v>All Edge Breaks</v>
      </c>
      <c r="AA118" t="str">
        <v>Attached to bar stock</v>
      </c>
      <c r="AB118" t="str">
        <v xml:space="preserve">Back Turn Fillet Rad. </v>
      </c>
      <c r="AC118" t="str">
        <v>Balloon 1 (DWG FRM0105 Page 2, NV-27)</v>
      </c>
      <c r="AD118" t="str">
        <v>Balloon 1 (DWG FRM0105, NV-30)</v>
      </c>
      <c r="AE118" t="str">
        <v>Balloon 1 (P# 9890002-20) OL00429/A</v>
      </c>
      <c r="AF118" t="str">
        <v>Balloon 1, DWG#FRM0105</v>
      </c>
      <c r="AG118" t="str">
        <v>Balloon 11, See Image</v>
      </c>
      <c r="AH118" t="str">
        <v xml:space="preserve">Balloon 2 (DWG FRM0105 Page 2, NV-27) </v>
      </c>
      <c r="AI118" t="str">
        <v>Balloon 2 (DWG FRM0105, NV-30)</v>
      </c>
      <c r="AJ118" t="str">
        <v>Balloon 2 (P# 9890002-20)</v>
      </c>
      <c r="AK118" t="str">
        <v>Balloon 2, DWG#FRM0105</v>
      </c>
      <c r="AL118" t="str">
        <v>Balloon 2, DWG#FRM0105, See Image</v>
      </c>
      <c r="AM118" t="str">
        <v>Balloon 3 (DWG FRM0105, NV-30 Minor)</v>
      </c>
      <c r="AN118" t="str">
        <v>Balloon 3 (DWG FRM0105, NV-30)</v>
      </c>
      <c r="AO118" t="str">
        <v>Balloon 3 (P# 9890002-20)</v>
      </c>
      <c r="AP118" t="str">
        <v>Balloon 4</v>
      </c>
      <c r="AQ118" t="str">
        <v>Balloon 4 (P# 9890002-20)</v>
      </c>
      <c r="AR118" t="str">
        <v>Below Middle Band</v>
      </c>
      <c r="AS118" t="str">
        <v>Best Fit Pin, .003 or Less =Pass</v>
      </c>
      <c r="AT118" t="str">
        <v>Blank</v>
      </c>
      <c r="AU118" t="str">
        <v>Blank Turn Maj.</v>
      </c>
      <c r="AV118" t="str">
        <v>Blank Turn Maj. Mill Flt., OL4172</v>
      </c>
      <c r="AW118" t="str">
        <v>Blank Without .010 Slots</v>
      </c>
      <c r="AX118" t="str">
        <v>Blank Without .010 Slots, Section</v>
      </c>
      <c r="AY118" t="str">
        <v>Blank without thread</v>
      </c>
      <c r="AZ118" t="str">
        <v xml:space="preserve">Blank, Center of V Grv. </v>
      </c>
      <c r="BA118" t="str">
        <v>Blank, Check R adjacent Balloon 17</v>
      </c>
      <c r="BB118" t="str">
        <v>Blank, EXT. Feature</v>
      </c>
      <c r="BC118" t="str">
        <v>Blank, See Image, OL04335</v>
      </c>
      <c r="BD118" t="str">
        <v>Blank, See Image, OL04336</v>
      </c>
      <c r="BE118" t="str">
        <v xml:space="preserve">Blank, Thrd. </v>
      </c>
      <c r="BF118" t="str">
        <v>Blank, Turn Tip</v>
      </c>
      <c r="BG118" t="str">
        <v>Blank, Without Thrd.</v>
      </c>
      <c r="BH118" t="str">
        <v>Blank, Without Thread</v>
      </c>
      <c r="BI118" t="str">
        <v xml:space="preserve">Blunt Start Blend to Minor </v>
      </c>
      <c r="BJ118" t="str">
        <v>Calc., Use Go HEX</v>
      </c>
      <c r="BK118" t="str">
        <v>Can't dig into OD</v>
      </c>
      <c r="BL118" t="str">
        <v>Carbide Gauge</v>
      </c>
      <c r="BM118" t="str">
        <v xml:space="preserve">Center of V Grv. </v>
      </c>
      <c r="BN118" t="str">
        <v>Centered Less than .03 = Pass</v>
      </c>
      <c r="BO118" t="str">
        <v>Centered within .0005 or Less = Pass</v>
      </c>
      <c r="BP118" t="str">
        <v>Centered within .001 or Less = Pass</v>
      </c>
      <c r="BQ118" t="str">
        <v>Centered within .0254 or Less = Pass</v>
      </c>
      <c r="BR118" t="str">
        <v>Check close to Rod Slot</v>
      </c>
      <c r="BS118" t="str">
        <v>Check every other hole</v>
      </c>
      <c r="BT118" t="str">
        <v>Check Go over full length of slot.</v>
      </c>
      <c r="BU118" t="str">
        <v>Check Near Closed End</v>
      </c>
      <c r="BV118" t="str">
        <v>Check per Print View, Away from Rod Slot</v>
      </c>
      <c r="BW118" t="str">
        <v>Check to Balloon 30 Go Pin</v>
      </c>
      <c r="BX118" t="str">
        <v>Check with .2705 SET Pin Inside Part</v>
      </c>
      <c r="BY118" t="str">
        <v>Check with Hex Up</v>
      </c>
      <c r="BZ118" t="str">
        <v>CMM Blank</v>
      </c>
      <c r="CA118" t="str">
        <v>Confirm Full Radius</v>
      </c>
      <c r="CB118" t="str">
        <v>Constrained in fixture</v>
      </c>
      <c r="CC118" t="str">
        <v>Constrained with Ring</v>
      </c>
      <c r="CD118" t="str">
        <v>Constrained, See Image</v>
      </c>
      <c r="CE118" t="str">
        <v>Dim. "A"</v>
      </c>
      <c r="CF118" t="str">
        <v>Dim. "B"</v>
      </c>
      <c r="CG118" t="str">
        <v>Dim. "C"</v>
      </c>
      <c r="CH118" t="str">
        <v>Dim. "D", Whirl Blank</v>
      </c>
      <c r="CI118" t="str">
        <v>Dim. "G"</v>
      </c>
      <c r="CJ118" t="str">
        <v>Dim. E, Blank Turn Maj. &amp;  Mill Flt</v>
      </c>
      <c r="CK118" t="str">
        <v>Dim. E, Blank Turn Maj.&amp;  Mill Flt</v>
      </c>
      <c r="CL118" t="str">
        <v>Dim. H, Whirl Blank</v>
      </c>
      <c r="CM118" t="str">
        <v>Dim. J, 'Blank Turn Maj. &amp; Whirl Blank</v>
      </c>
      <c r="CN118" t="str">
        <v>Disk Drop Indicator Tip</v>
      </c>
      <c r="CO118" t="str">
        <v>DWG 100448-15, Balloon F_1</v>
      </c>
      <c r="CP118" t="str">
        <v>DWG 100448-15, OL02571</v>
      </c>
      <c r="CQ118" t="str">
        <v>DWG 100448-41</v>
      </c>
      <c r="CR118" t="str">
        <v>DWG 9890040, (10E),Section Part, OL01139</v>
      </c>
      <c r="CS118" t="str">
        <v>DWG 9890040, (10E),Section, OL01139</v>
      </c>
      <c r="CT118" t="str">
        <v>DWG 9890040, (11E)</v>
      </c>
      <c r="CU118" t="str">
        <v>DWG 9890040, (11E), Pins with Flats</v>
      </c>
      <c r="CV118" t="str">
        <v>DWG 9890040, (12E),  Pass=.002 or less</v>
      </c>
      <c r="CW118" t="str">
        <v>DWG 9890040, (12E), See Image</v>
      </c>
      <c r="CX118" t="str">
        <v>DWG 9890040, (1E), OL01431</v>
      </c>
      <c r="CY118" t="str">
        <v>DWG 9890040, (1E), OL01432</v>
      </c>
      <c r="CZ118" t="str">
        <v>DWG 9890040, (2E), OL01432</v>
      </c>
      <c r="DA118" t="str">
        <v>DWG 9890040, (3E)</v>
      </c>
      <c r="DB118" t="str">
        <v>DWG 9890040, (4E)</v>
      </c>
      <c r="DC118" t="str">
        <v>DWG 9890040, (5E), OL02336</v>
      </c>
      <c r="DD118" t="str">
        <v>DWG 9890040, (6E)</v>
      </c>
      <c r="DE118" t="str">
        <v>DWG 9890040, (7E)</v>
      </c>
      <c r="DF118" t="str">
        <v>DWG 9890040, (8E), OL01433</v>
      </c>
      <c r="DG118" t="str">
        <v>DWG 9890040, (8E), OL01433, Section</v>
      </c>
      <c r="DH118" t="str">
        <v>DWG 9890040, (9E), Close to Rod Slot</v>
      </c>
      <c r="DI118" t="str">
        <v>DWG 9890040, (9E),Close to Rod Slot</v>
      </c>
      <c r="DJ118" t="str">
        <v>DWG FRM0105 PAGE 2</v>
      </c>
      <c r="DK118" t="str">
        <v>DWG# 100448-41</v>
      </c>
      <c r="DL118" t="str">
        <v>DWG# 100448-44</v>
      </c>
      <c r="DM118" t="str">
        <v>DWG# 9890003  (1), Section OL00436/A</v>
      </c>
      <c r="DN118" t="str">
        <v>DWG# 9890003 (3), Ring Gauge Constrained</v>
      </c>
      <c r="DO118" t="str">
        <v>DWG# 9890003 (4), Section</v>
      </c>
      <c r="DP118" t="str">
        <v>DWG#100448-26, Balloon 1K, OL02350</v>
      </c>
      <c r="DQ118" t="str">
        <v>DWG#100448-26, Balloon 2K, OL02350</v>
      </c>
      <c r="DR118" t="str">
        <v>DWG#100448-26, Balloon 3K, OL02363</v>
      </c>
      <c r="DS118" t="str">
        <v>DWG#100448-26, Balloon 4K</v>
      </c>
      <c r="DT118" t="str">
        <v>DWG#100448-26, Balloon 5K, Section</v>
      </c>
      <c r="DU118" t="str">
        <v>DWG#100448-26, Balloon 6K</v>
      </c>
      <c r="DV118" t="str">
        <v>DWG#100448-26, Balloon 7K, Section</v>
      </c>
      <c r="DW118" t="str">
        <v>DWG#100448-26, Mfg. Tol.</v>
      </c>
      <c r="DX118" t="str">
        <v>DWG#9890003 (2) Ring Gauge Constrained</v>
      </c>
      <c r="DY118" t="str">
        <v>DWG#9890044</v>
      </c>
      <c r="DZ118" t="str">
        <v>DWG#9890044 .1985 to .2005=Pass</v>
      </c>
      <c r="EA118" t="str">
        <v>DWG#9890044 Overlay OL02441</v>
      </c>
      <c r="EB118" t="str">
        <v>DWG#9890044, OL02441</v>
      </c>
      <c r="EC118" t="str">
        <v>DWG#FRM0105</v>
      </c>
      <c r="ED118" t="str">
        <v>EXT.</v>
      </c>
      <c r="EE118" t="str">
        <v>EXT. Section, OL02460</v>
      </c>
      <c r="EF118" t="str">
        <v>EXT., OL04223</v>
      </c>
      <c r="EG118" t="str">
        <v>Flat Drop Indicator Tip</v>
      </c>
      <c r="EH118" t="str">
        <v>Full Go Pin, No Light, at Radius</v>
      </c>
      <c r="EI118" t="str">
        <v>Function Check</v>
      </c>
      <c r="EJ118" t="str">
        <v>GO Function Gauge</v>
      </c>
      <c r="EK118" t="str">
        <v>Go Gauge for Balloon 1 &amp; 4</v>
      </c>
      <c r="EL118" t="str">
        <v>Go Pin must pass through</v>
      </c>
      <c r="EM118" t="str">
        <v>Greater than .005 = Fail, Section</v>
      </c>
      <c r="EN118" t="str">
        <v>Greater than .025 out of center = Fail</v>
      </c>
      <c r="EO118" t="str">
        <v>Greater than 2.6 = Pass</v>
      </c>
      <c r="EP118" t="str">
        <v>Green = Pass, Red = Fail</v>
      </c>
      <c r="EQ118" t="str">
        <v>Hex Depth</v>
      </c>
      <c r="ER118" t="str">
        <v>Hex Minor</v>
      </c>
      <c r="ES118" t="str">
        <v>Hole Dia.</v>
      </c>
      <c r="ET118" t="str">
        <v>ID Sphere Finish</v>
      </c>
      <c r="EU118" t="str">
        <v>ID/OD Both Sides, Diff. .002 or less = Pass</v>
      </c>
      <c r="EV118" t="str">
        <v>If Looks Big, Section</v>
      </c>
      <c r="EW118" t="str">
        <v>If Looks Small, Section</v>
      </c>
      <c r="EX118" t="str">
        <v>Insp. Close to Break Away, Mfg.Tol.</v>
      </c>
      <c r="EY118" t="str">
        <v>INT.</v>
      </c>
      <c r="EZ118" t="str">
        <v>INT. Section, OL02460</v>
      </c>
      <c r="FA118" t="str">
        <v>INT., OL04223</v>
      </c>
      <c r="FB118" t="str">
        <v>Intersect. of 7.7 &amp; R0.10</v>
      </c>
      <c r="FC118" t="str">
        <v>Intersect. of 8.79 and R.25 MAX</v>
      </c>
      <c r="FD118" t="str">
        <v>Keep Ind. Tip away from corner</v>
      </c>
      <c r="FE118" t="str">
        <v>L31</v>
      </c>
      <c r="FF118" t="str">
        <v>Laser Mark</v>
      </c>
      <c r="FG118" t="str">
        <v>LASER PER NOTE 4</v>
      </c>
      <c r="FH118" t="str">
        <v>LASER PER NOTE 4, Final Check 1 only</v>
      </c>
      <c r="FI118" t="str">
        <v>Less than .002 out of center = Pass</v>
      </c>
      <c r="FJ118" t="str">
        <v>Less than 2.75 = Pass, Section</v>
      </c>
      <c r="FK118" t="str">
        <v>List as pin. Not Calibrated</v>
      </c>
      <c r="FL118" t="str">
        <v>M9 X 1.25 BUTT See Comment Image</v>
      </c>
      <c r="FM118" t="str">
        <v>Manual Section</v>
      </c>
      <c r="FN118" t="str">
        <v>Max Deep .241 NO-GO =.42</v>
      </c>
      <c r="FO118" t="str">
        <v>MAX Depth of (Note 7) .241 NO-GO Pin</v>
      </c>
      <c r="FP118" t="str">
        <v>Measure from Blue Line, See Image</v>
      </c>
      <c r="FQ118" t="str">
        <v>Measure Width of Blue Area, See Image</v>
      </c>
      <c r="FR118" t="str">
        <v>Mfg. Tol</v>
      </c>
      <c r="FS118" t="str">
        <v>Mfg. Tol, See Image</v>
      </c>
      <c r="FT118" t="str">
        <v>Mfg. Tol.</v>
      </c>
      <c r="FU118" t="str">
        <v>Mfg. Tol. "A"</v>
      </c>
      <c r="FV118" t="str">
        <v>Mfg. Tol. (Zero on Gauge Full Dia. Lead)</v>
      </c>
      <c r="FW118" t="str">
        <v>Mfg. Tol. Balloon 11, See Image</v>
      </c>
      <c r="FX118" t="str">
        <v>Mfg. Tol. Balloon 4</v>
      </c>
      <c r="FY118" t="str">
        <v>Mfg. Tol. Balloon 7</v>
      </c>
      <c r="FZ118" t="str">
        <v xml:space="preserve">Mfg. Tol. C-Bore Face (Ballo 28) </v>
      </c>
      <c r="GA118" t="str">
        <v>Mfg. Tol. Section</v>
      </c>
      <c r="GB118" t="str">
        <v>Mfg. Tol. See Image</v>
      </c>
      <c r="GC118" t="str">
        <v>Mfg. Tol., 3 Places, Record MAX</v>
      </c>
      <c r="GD118" t="str">
        <v>Mfg. Tol., Balloon 11</v>
      </c>
      <c r="GE118" t="str">
        <v>Mfg. Tol., Balloon 7</v>
      </c>
      <c r="GF118" t="str">
        <v>Mfg. Tol., Blank</v>
      </c>
      <c r="GG118" t="str">
        <v>Mfg. Tol., Blank, Balloon 12</v>
      </c>
      <c r="GH118" t="str">
        <v>Mfg. Tol., Blend to SØ.320</v>
      </c>
      <c r="GI118" t="str">
        <v>Mfg. Tol., Calculation</v>
      </c>
      <c r="GJ118" t="str">
        <v>Mfg. Tol., For Mill Fixture</v>
      </c>
      <c r="GK118" t="str">
        <v>Mfg. Tol., L32</v>
      </c>
      <c r="GL118" t="str">
        <v>Mfg. Tol., L33</v>
      </c>
      <c r="GM118" t="str">
        <v>Mfg. Tol., No Tool Marks</v>
      </c>
      <c r="GN118" t="str">
        <v>Mfg. Tol., OL03361</v>
      </c>
      <c r="GO118" t="str">
        <v>Mfg. Tol., Record off center value</v>
      </c>
      <c r="GP118" t="str">
        <v>Mfg. Tol., Same 3 Places, Record MIN</v>
      </c>
      <c r="GQ118" t="str">
        <v>Mfg. Tol., Section</v>
      </c>
      <c r="GR118" t="str">
        <v>Mfg. Tol., Section B-B</v>
      </c>
      <c r="GS118" t="str">
        <v>Mfg. Tol., Section, OL03361</v>
      </c>
      <c r="GT118" t="str">
        <v>Mfg. Tol., Section, Per Note 2</v>
      </c>
      <c r="GU118" t="str">
        <v>Mfg. Tol., See Image</v>
      </c>
      <c r="GV118" t="str">
        <v>Mfg. Tol., See Image, Bore in Blue</v>
      </c>
      <c r="GW118" t="str">
        <v>Mfg. Tol., See Image, Hook Tip</v>
      </c>
      <c r="GX118" t="str">
        <v>Mfg. Tol., Sharp Okay No Burr</v>
      </c>
      <c r="GY118" t="str">
        <v>Mfg. Tol., Threadless Blank</v>
      </c>
      <c r="GZ118" t="str">
        <v>Mfg.Tol.</v>
      </c>
      <c r="HA118" t="str">
        <v>Mgf. To., T.S.C.</v>
      </c>
      <c r="HB118" t="str">
        <v>Milled Feature</v>
      </c>
      <c r="HC118" t="str">
        <v>Milled Feature, OL04045</v>
      </c>
      <c r="HD118" t="str">
        <v>More than .0005 out of center = Fail</v>
      </c>
      <c r="HE118" t="str">
        <v>Must Pass Through</v>
      </c>
      <c r="HF118" t="str">
        <v>Must pass through gauge</v>
      </c>
      <c r="HG118" t="str">
        <v>Must Pass Through Go Gauge</v>
      </c>
      <c r="HH118" t="str">
        <v>Must Pass, See Image.</v>
      </c>
      <c r="HI118" t="str">
        <v>NA</v>
      </c>
      <c r="HJ118" t="str">
        <v>Narrow Area</v>
      </c>
      <c r="HK118" t="str">
        <v>Near Balloon 21</v>
      </c>
      <c r="HL118" t="str">
        <v>Near Datum B</v>
      </c>
      <c r="HM118" t="str">
        <v>Neck Dia.</v>
      </c>
      <c r="HN118" t="str">
        <v>Neck to Head Rad.</v>
      </c>
      <c r="HO118" t="str">
        <v>No Copper Deposits Allowed</v>
      </c>
      <c r="HP118" t="str">
        <v>No Section</v>
      </c>
      <c r="HQ118" t="str">
        <v>No Section, .01 to .014 = Pass</v>
      </c>
      <c r="HR118" t="str">
        <v>No Section, Rotate Part</v>
      </c>
      <c r="HS118" t="str">
        <v>No Section, See Image</v>
      </c>
      <c r="HT118" t="str">
        <v>No Slot, Section B-B</v>
      </c>
      <c r="HU118" t="str">
        <v>No visual step = Pass</v>
      </c>
      <c r="HV118" t="str">
        <v>Not to exceed .95 Deep</v>
      </c>
      <c r="HW118" t="str">
        <v>Note 1</v>
      </c>
      <c r="HX118" t="str">
        <v>OL00333/A</v>
      </c>
      <c r="HY118" t="str">
        <v>OL00519</v>
      </c>
      <c r="HZ118" t="str">
        <v>OL00520</v>
      </c>
      <c r="IA118" t="str">
        <v>OL00529</v>
      </c>
      <c r="IB118" t="str">
        <v>OL00542</v>
      </c>
      <c r="IC118" t="str">
        <v>OL00724</v>
      </c>
      <c r="ID118" t="str">
        <v>OL01250</v>
      </c>
      <c r="IE118" t="str">
        <v>OL01869, Threadless Blank</v>
      </c>
      <c r="IF118" t="str">
        <v>OL01870, Section</v>
      </c>
      <c r="IG118" t="str">
        <v>OL02255</v>
      </c>
      <c r="IH118" t="str">
        <v>OL02255, Mfg. Tol.</v>
      </c>
      <c r="II118" t="str">
        <v>OL02302</v>
      </c>
      <c r="IJ118" t="str">
        <v xml:space="preserve">OL02318  needed per image instructions </v>
      </c>
      <c r="IK118" t="str">
        <v>OL02556</v>
      </c>
      <c r="IL118" t="str">
        <v>OL02557</v>
      </c>
      <c r="IM118" t="str">
        <v>OL02567</v>
      </c>
      <c r="IN118" t="str">
        <v>OL02653</v>
      </c>
      <c r="IO118" t="str">
        <v>OL02718</v>
      </c>
      <c r="IP118" t="str">
        <v>OL02841</v>
      </c>
      <c r="IQ118" t="str">
        <v>OL02842</v>
      </c>
      <c r="IR118" t="str">
        <v>OL02844</v>
      </c>
      <c r="IS118" t="str">
        <v>OL02871</v>
      </c>
      <c r="IT118" t="str">
        <v>OL02887</v>
      </c>
      <c r="IU118" t="str">
        <v>OL03766</v>
      </c>
      <c r="IV118" t="str">
        <v>OL03868</v>
      </c>
      <c r="IW118" t="str">
        <v>OL03869</v>
      </c>
      <c r="IX118" t="str">
        <v>OL03870</v>
      </c>
      <c r="IY118" t="str">
        <v>OL03873, DWG# 100448-44</v>
      </c>
      <c r="IZ118" t="str">
        <v>OL03949</v>
      </c>
      <c r="JA118" t="str">
        <v xml:space="preserve">OL04043, Section </v>
      </c>
      <c r="JB118" t="str">
        <v xml:space="preserve">OL04044, Section </v>
      </c>
      <c r="JC118" t="str">
        <v>OL04045</v>
      </c>
      <c r="JD118" t="str">
        <v>OL04045, Milled Feature</v>
      </c>
      <c r="JE118" t="str">
        <v>OL04063</v>
      </c>
      <c r="JF118" t="str">
        <v>OL04064</v>
      </c>
      <c r="JG118" t="str">
        <v>OL04065</v>
      </c>
      <c r="JH118" t="str">
        <v>OL04181</v>
      </c>
      <c r="JI118" t="str">
        <v>OL04218</v>
      </c>
      <c r="JJ118" t="str">
        <v>OL04224, See Image</v>
      </c>
      <c r="JK118" t="str">
        <v>OL04374</v>
      </c>
      <c r="JL118" t="str">
        <v>OL04375, Section M-M</v>
      </c>
      <c r="JM118" t="str">
        <v>OL04376, Section M-M</v>
      </c>
      <c r="JN118" t="str">
        <v>OL04443</v>
      </c>
      <c r="JO118" t="str">
        <v>OL04444</v>
      </c>
      <c r="JP118" t="str">
        <v>One side of slot</v>
      </c>
      <c r="JQ118" t="str">
        <v>Other side of slot</v>
      </c>
      <c r="JR118" t="str">
        <v>Out of center more than .002 = Fail</v>
      </c>
      <c r="JS118" t="str">
        <v>Out of center more than.002 = Fail</v>
      </c>
      <c r="JT118" t="str">
        <v>Overlay OL02713</v>
      </c>
    </row>
    <row r="119" spans="1:280">
      <c r="A119" s="74" t="s">
        <v>545</v>
      </c>
      <c r="C119" s="74" t="str" cm="1">
        <f t="array" ref="C119:JT119">TRANSPOSE(_xlfn._xlws.SORT(_xlfn._xlws.FILTER($A$2:$A$279,ISNUMBER(SEARCH('Prt. Lib. &amp; Routine, Table'!M126,$A$2:$A$279)),"not found")))</f>
        <v xml:space="preserve"> 'C', Whirl Blank</v>
      </c>
      <c r="D119" t="str">
        <v xml:space="preserve"> See Image, Constrained</v>
      </c>
      <c r="E119" t="str">
        <v>(.04 to .12 range = Pass)</v>
      </c>
      <c r="F119" t="str">
        <v>(.042 FULL) Go Pin Seat Fully</v>
      </c>
      <c r="G119" t="str">
        <v>(B), Mfg. Tol.</v>
      </c>
      <c r="H119" t="str">
        <v>(B), O.A.L.</v>
      </c>
      <c r="I119" t="str">
        <v>.001 or less =Pass</v>
      </c>
      <c r="J119" t="str">
        <v>.001 or less out of center = Pass</v>
      </c>
      <c r="K119" t="str">
        <v>.002 or Less = Pass</v>
      </c>
      <c r="L119" t="str">
        <v>.002 or Less out of center = Pass</v>
      </c>
      <c r="M119" t="str">
        <v>.005 to .015 = Pass</v>
      </c>
      <c r="N119" t="str">
        <v>.0125 Mean, Section</v>
      </c>
      <c r="O119" t="str">
        <v>.025 or Less in X &amp; Y=Pass</v>
      </c>
      <c r="P119" t="str">
        <v>.038 Mean</v>
      </c>
      <c r="Q119" t="str">
        <v>.063 MM = .0024 IN, See Image</v>
      </c>
      <c r="R119" t="str">
        <v>.063MM = .0024"</v>
      </c>
      <c r="S119" t="str">
        <v>.243 NO-GO, Unconstrained, Must Not Start</v>
      </c>
      <c r="T119" t="str">
        <v>@ Back Face &amp; ID, No Raised Edge</v>
      </c>
      <c r="U119" t="str">
        <v>@ Back Face &amp; OD, No Raised Edge</v>
      </c>
      <c r="V119" t="str">
        <v>@ ID &amp; FACE</v>
      </c>
      <c r="W119" t="str">
        <v>@ OD &amp; BACK FACE</v>
      </c>
      <c r="X119" t="str">
        <v>@ OD &amp; FACE</v>
      </c>
      <c r="Y119" t="str">
        <v>Across from slot</v>
      </c>
      <c r="Z119" t="str">
        <v>All Edge Breaks</v>
      </c>
      <c r="AA119" t="str">
        <v>Attached to bar stock</v>
      </c>
      <c r="AB119" t="str">
        <v xml:space="preserve">Back Turn Fillet Rad. </v>
      </c>
      <c r="AC119" t="str">
        <v>Balloon 1 (DWG FRM0105 Page 2, NV-27)</v>
      </c>
      <c r="AD119" t="str">
        <v>Balloon 1 (DWG FRM0105, NV-30)</v>
      </c>
      <c r="AE119" t="str">
        <v>Balloon 1 (P# 9890002-20) OL00429/A</v>
      </c>
      <c r="AF119" t="str">
        <v>Balloon 1, DWG#FRM0105</v>
      </c>
      <c r="AG119" t="str">
        <v>Balloon 11, See Image</v>
      </c>
      <c r="AH119" t="str">
        <v xml:space="preserve">Balloon 2 (DWG FRM0105 Page 2, NV-27) </v>
      </c>
      <c r="AI119" t="str">
        <v>Balloon 2 (DWG FRM0105, NV-30)</v>
      </c>
      <c r="AJ119" t="str">
        <v>Balloon 2 (P# 9890002-20)</v>
      </c>
      <c r="AK119" t="str">
        <v>Balloon 2, DWG#FRM0105</v>
      </c>
      <c r="AL119" t="str">
        <v>Balloon 2, DWG#FRM0105, See Image</v>
      </c>
      <c r="AM119" t="str">
        <v>Balloon 3 (DWG FRM0105, NV-30 Minor)</v>
      </c>
      <c r="AN119" t="str">
        <v>Balloon 3 (DWG FRM0105, NV-30)</v>
      </c>
      <c r="AO119" t="str">
        <v>Balloon 3 (P# 9890002-20)</v>
      </c>
      <c r="AP119" t="str">
        <v>Balloon 4</v>
      </c>
      <c r="AQ119" t="str">
        <v>Balloon 4 (P# 9890002-20)</v>
      </c>
      <c r="AR119" t="str">
        <v>Below Middle Band</v>
      </c>
      <c r="AS119" t="str">
        <v>Best Fit Pin, .003 or Less =Pass</v>
      </c>
      <c r="AT119" t="str">
        <v>Blank</v>
      </c>
      <c r="AU119" t="str">
        <v>Blank Turn Maj.</v>
      </c>
      <c r="AV119" t="str">
        <v>Blank Turn Maj. Mill Flt., OL4172</v>
      </c>
      <c r="AW119" t="str">
        <v>Blank Without .010 Slots</v>
      </c>
      <c r="AX119" t="str">
        <v>Blank Without .010 Slots, Section</v>
      </c>
      <c r="AY119" t="str">
        <v>Blank without thread</v>
      </c>
      <c r="AZ119" t="str">
        <v xml:space="preserve">Blank, Center of V Grv. </v>
      </c>
      <c r="BA119" t="str">
        <v>Blank, Check R adjacent Balloon 17</v>
      </c>
      <c r="BB119" t="str">
        <v>Blank, EXT. Feature</v>
      </c>
      <c r="BC119" t="str">
        <v>Blank, See Image, OL04335</v>
      </c>
      <c r="BD119" t="str">
        <v>Blank, See Image, OL04336</v>
      </c>
      <c r="BE119" t="str">
        <v xml:space="preserve">Blank, Thrd. </v>
      </c>
      <c r="BF119" t="str">
        <v>Blank, Turn Tip</v>
      </c>
      <c r="BG119" t="str">
        <v>Blank, Without Thrd.</v>
      </c>
      <c r="BH119" t="str">
        <v>Blank, Without Thread</v>
      </c>
      <c r="BI119" t="str">
        <v xml:space="preserve">Blunt Start Blend to Minor </v>
      </c>
      <c r="BJ119" t="str">
        <v>Calc., Use Go HEX</v>
      </c>
      <c r="BK119" t="str">
        <v>Can't dig into OD</v>
      </c>
      <c r="BL119" t="str">
        <v>Carbide Gauge</v>
      </c>
      <c r="BM119" t="str">
        <v xml:space="preserve">Center of V Grv. </v>
      </c>
      <c r="BN119" t="str">
        <v>Centered Less than .03 = Pass</v>
      </c>
      <c r="BO119" t="str">
        <v>Centered within .0005 or Less = Pass</v>
      </c>
      <c r="BP119" t="str">
        <v>Centered within .001 or Less = Pass</v>
      </c>
      <c r="BQ119" t="str">
        <v>Centered within .0254 or Less = Pass</v>
      </c>
      <c r="BR119" t="str">
        <v>Check close to Rod Slot</v>
      </c>
      <c r="BS119" t="str">
        <v>Check every other hole</v>
      </c>
      <c r="BT119" t="str">
        <v>Check Go over full length of slot.</v>
      </c>
      <c r="BU119" t="str">
        <v>Check Near Closed End</v>
      </c>
      <c r="BV119" t="str">
        <v>Check per Print View, Away from Rod Slot</v>
      </c>
      <c r="BW119" t="str">
        <v>Check to Balloon 30 Go Pin</v>
      </c>
      <c r="BX119" t="str">
        <v>Check with .2705 SET Pin Inside Part</v>
      </c>
      <c r="BY119" t="str">
        <v>Check with Hex Up</v>
      </c>
      <c r="BZ119" t="str">
        <v>CMM Blank</v>
      </c>
      <c r="CA119" t="str">
        <v>Confirm Full Radius</v>
      </c>
      <c r="CB119" t="str">
        <v>Constrained in fixture</v>
      </c>
      <c r="CC119" t="str">
        <v>Constrained with Ring</v>
      </c>
      <c r="CD119" t="str">
        <v>Constrained, See Image</v>
      </c>
      <c r="CE119" t="str">
        <v>Dim. "A"</v>
      </c>
      <c r="CF119" t="str">
        <v>Dim. "B"</v>
      </c>
      <c r="CG119" t="str">
        <v>Dim. "C"</v>
      </c>
      <c r="CH119" t="str">
        <v>Dim. "D", Whirl Blank</v>
      </c>
      <c r="CI119" t="str">
        <v>Dim. "G"</v>
      </c>
      <c r="CJ119" t="str">
        <v>Dim. E, Blank Turn Maj. &amp;  Mill Flt</v>
      </c>
      <c r="CK119" t="str">
        <v>Dim. E, Blank Turn Maj.&amp;  Mill Flt</v>
      </c>
      <c r="CL119" t="str">
        <v>Dim. H, Whirl Blank</v>
      </c>
      <c r="CM119" t="str">
        <v>Dim. J, 'Blank Turn Maj. &amp; Whirl Blank</v>
      </c>
      <c r="CN119" t="str">
        <v>Disk Drop Indicator Tip</v>
      </c>
      <c r="CO119" t="str">
        <v>DWG 100448-15, Balloon F_1</v>
      </c>
      <c r="CP119" t="str">
        <v>DWG 100448-15, OL02571</v>
      </c>
      <c r="CQ119" t="str">
        <v>DWG 100448-41</v>
      </c>
      <c r="CR119" t="str">
        <v>DWG 9890040, (10E),Section Part, OL01139</v>
      </c>
      <c r="CS119" t="str">
        <v>DWG 9890040, (10E),Section, OL01139</v>
      </c>
      <c r="CT119" t="str">
        <v>DWG 9890040, (11E)</v>
      </c>
      <c r="CU119" t="str">
        <v>DWG 9890040, (11E), Pins with Flats</v>
      </c>
      <c r="CV119" t="str">
        <v>DWG 9890040, (12E),  Pass=.002 or less</v>
      </c>
      <c r="CW119" t="str">
        <v>DWG 9890040, (12E), See Image</v>
      </c>
      <c r="CX119" t="str">
        <v>DWG 9890040, (1E), OL01431</v>
      </c>
      <c r="CY119" t="str">
        <v>DWG 9890040, (1E), OL01432</v>
      </c>
      <c r="CZ119" t="str">
        <v>DWG 9890040, (2E), OL01432</v>
      </c>
      <c r="DA119" t="str">
        <v>DWG 9890040, (3E)</v>
      </c>
      <c r="DB119" t="str">
        <v>DWG 9890040, (4E)</v>
      </c>
      <c r="DC119" t="str">
        <v>DWG 9890040, (5E), OL02336</v>
      </c>
      <c r="DD119" t="str">
        <v>DWG 9890040, (6E)</v>
      </c>
      <c r="DE119" t="str">
        <v>DWG 9890040, (7E)</v>
      </c>
      <c r="DF119" t="str">
        <v>DWG 9890040, (8E), OL01433</v>
      </c>
      <c r="DG119" t="str">
        <v>DWG 9890040, (8E), OL01433, Section</v>
      </c>
      <c r="DH119" t="str">
        <v>DWG 9890040, (9E), Close to Rod Slot</v>
      </c>
      <c r="DI119" t="str">
        <v>DWG 9890040, (9E),Close to Rod Slot</v>
      </c>
      <c r="DJ119" t="str">
        <v>DWG FRM0105 PAGE 2</v>
      </c>
      <c r="DK119" t="str">
        <v>DWG# 100448-41</v>
      </c>
      <c r="DL119" t="str">
        <v>DWG# 100448-44</v>
      </c>
      <c r="DM119" t="str">
        <v>DWG# 9890003  (1), Section OL00436/A</v>
      </c>
      <c r="DN119" t="str">
        <v>DWG# 9890003 (3), Ring Gauge Constrained</v>
      </c>
      <c r="DO119" t="str">
        <v>DWG# 9890003 (4), Section</v>
      </c>
      <c r="DP119" t="str">
        <v>DWG#100448-26, Balloon 1K, OL02350</v>
      </c>
      <c r="DQ119" t="str">
        <v>DWG#100448-26, Balloon 2K, OL02350</v>
      </c>
      <c r="DR119" t="str">
        <v>DWG#100448-26, Balloon 3K, OL02363</v>
      </c>
      <c r="DS119" t="str">
        <v>DWG#100448-26, Balloon 4K</v>
      </c>
      <c r="DT119" t="str">
        <v>DWG#100448-26, Balloon 5K, Section</v>
      </c>
      <c r="DU119" t="str">
        <v>DWG#100448-26, Balloon 6K</v>
      </c>
      <c r="DV119" t="str">
        <v>DWG#100448-26, Balloon 7K, Section</v>
      </c>
      <c r="DW119" t="str">
        <v>DWG#100448-26, Mfg. Tol.</v>
      </c>
      <c r="DX119" t="str">
        <v>DWG#9890003 (2) Ring Gauge Constrained</v>
      </c>
      <c r="DY119" t="str">
        <v>DWG#9890044</v>
      </c>
      <c r="DZ119" t="str">
        <v>DWG#9890044 .1985 to .2005=Pass</v>
      </c>
      <c r="EA119" t="str">
        <v>DWG#9890044 Overlay OL02441</v>
      </c>
      <c r="EB119" t="str">
        <v>DWG#9890044, OL02441</v>
      </c>
      <c r="EC119" t="str">
        <v>DWG#FRM0105</v>
      </c>
      <c r="ED119" t="str">
        <v>EXT.</v>
      </c>
      <c r="EE119" t="str">
        <v>EXT. Section, OL02460</v>
      </c>
      <c r="EF119" t="str">
        <v>EXT., OL04223</v>
      </c>
      <c r="EG119" t="str">
        <v>Flat Drop Indicator Tip</v>
      </c>
      <c r="EH119" t="str">
        <v>Full Go Pin, No Light, at Radius</v>
      </c>
      <c r="EI119" t="str">
        <v>Function Check</v>
      </c>
      <c r="EJ119" t="str">
        <v>GO Function Gauge</v>
      </c>
      <c r="EK119" t="str">
        <v>Go Gauge for Balloon 1 &amp; 4</v>
      </c>
      <c r="EL119" t="str">
        <v>Go Pin must pass through</v>
      </c>
      <c r="EM119" t="str">
        <v>Greater than .005 = Fail, Section</v>
      </c>
      <c r="EN119" t="str">
        <v>Greater than .025 out of center = Fail</v>
      </c>
      <c r="EO119" t="str">
        <v>Greater than 2.6 = Pass</v>
      </c>
      <c r="EP119" t="str">
        <v>Green = Pass, Red = Fail</v>
      </c>
      <c r="EQ119" t="str">
        <v>Hex Depth</v>
      </c>
      <c r="ER119" t="str">
        <v>Hex Minor</v>
      </c>
      <c r="ES119" t="str">
        <v>Hole Dia.</v>
      </c>
      <c r="ET119" t="str">
        <v>ID Sphere Finish</v>
      </c>
      <c r="EU119" t="str">
        <v>ID/OD Both Sides, Diff. .002 or less = Pass</v>
      </c>
      <c r="EV119" t="str">
        <v>If Looks Big, Section</v>
      </c>
      <c r="EW119" t="str">
        <v>If Looks Small, Section</v>
      </c>
      <c r="EX119" t="str">
        <v>Insp. Close to Break Away, Mfg.Tol.</v>
      </c>
      <c r="EY119" t="str">
        <v>INT.</v>
      </c>
      <c r="EZ119" t="str">
        <v>INT. Section, OL02460</v>
      </c>
      <c r="FA119" t="str">
        <v>INT., OL04223</v>
      </c>
      <c r="FB119" t="str">
        <v>Intersect. of 7.7 &amp; R0.10</v>
      </c>
      <c r="FC119" t="str">
        <v>Intersect. of 8.79 and R.25 MAX</v>
      </c>
      <c r="FD119" t="str">
        <v>Keep Ind. Tip away from corner</v>
      </c>
      <c r="FE119" t="str">
        <v>L31</v>
      </c>
      <c r="FF119" t="str">
        <v>Laser Mark</v>
      </c>
      <c r="FG119" t="str">
        <v>LASER PER NOTE 4</v>
      </c>
      <c r="FH119" t="str">
        <v>LASER PER NOTE 4, Final Check 1 only</v>
      </c>
      <c r="FI119" t="str">
        <v>Less than .002 out of center = Pass</v>
      </c>
      <c r="FJ119" t="str">
        <v>Less than 2.75 = Pass, Section</v>
      </c>
      <c r="FK119" t="str">
        <v>List as pin. Not Calibrated</v>
      </c>
      <c r="FL119" t="str">
        <v>M9 X 1.25 BUTT See Comment Image</v>
      </c>
      <c r="FM119" t="str">
        <v>Manual Section</v>
      </c>
      <c r="FN119" t="str">
        <v>Max Deep .241 NO-GO =.42</v>
      </c>
      <c r="FO119" t="str">
        <v>MAX Depth of (Note 7) .241 NO-GO Pin</v>
      </c>
      <c r="FP119" t="str">
        <v>Measure from Blue Line, See Image</v>
      </c>
      <c r="FQ119" t="str">
        <v>Measure Width of Blue Area, See Image</v>
      </c>
      <c r="FR119" t="str">
        <v>Mfg. Tol</v>
      </c>
      <c r="FS119" t="str">
        <v>Mfg. Tol, See Image</v>
      </c>
      <c r="FT119" t="str">
        <v>Mfg. Tol.</v>
      </c>
      <c r="FU119" t="str">
        <v>Mfg. Tol. "A"</v>
      </c>
      <c r="FV119" t="str">
        <v>Mfg. Tol. (Zero on Gauge Full Dia. Lead)</v>
      </c>
      <c r="FW119" t="str">
        <v>Mfg. Tol. Balloon 11, See Image</v>
      </c>
      <c r="FX119" t="str">
        <v>Mfg. Tol. Balloon 4</v>
      </c>
      <c r="FY119" t="str">
        <v>Mfg. Tol. Balloon 7</v>
      </c>
      <c r="FZ119" t="str">
        <v xml:space="preserve">Mfg. Tol. C-Bore Face (Ballo 28) </v>
      </c>
      <c r="GA119" t="str">
        <v>Mfg. Tol. Section</v>
      </c>
      <c r="GB119" t="str">
        <v>Mfg. Tol. See Image</v>
      </c>
      <c r="GC119" t="str">
        <v>Mfg. Tol., 3 Places, Record MAX</v>
      </c>
      <c r="GD119" t="str">
        <v>Mfg. Tol., Balloon 11</v>
      </c>
      <c r="GE119" t="str">
        <v>Mfg. Tol., Balloon 7</v>
      </c>
      <c r="GF119" t="str">
        <v>Mfg. Tol., Blank</v>
      </c>
      <c r="GG119" t="str">
        <v>Mfg. Tol., Blank, Balloon 12</v>
      </c>
      <c r="GH119" t="str">
        <v>Mfg. Tol., Blend to SØ.320</v>
      </c>
      <c r="GI119" t="str">
        <v>Mfg. Tol., Calculation</v>
      </c>
      <c r="GJ119" t="str">
        <v>Mfg. Tol., For Mill Fixture</v>
      </c>
      <c r="GK119" t="str">
        <v>Mfg. Tol., L32</v>
      </c>
      <c r="GL119" t="str">
        <v>Mfg. Tol., L33</v>
      </c>
      <c r="GM119" t="str">
        <v>Mfg. Tol., No Tool Marks</v>
      </c>
      <c r="GN119" t="str">
        <v>Mfg. Tol., OL03361</v>
      </c>
      <c r="GO119" t="str">
        <v>Mfg. Tol., Record off center value</v>
      </c>
      <c r="GP119" t="str">
        <v>Mfg. Tol., Same 3 Places, Record MIN</v>
      </c>
      <c r="GQ119" t="str">
        <v>Mfg. Tol., Section</v>
      </c>
      <c r="GR119" t="str">
        <v>Mfg. Tol., Section B-B</v>
      </c>
      <c r="GS119" t="str">
        <v>Mfg. Tol., Section, OL03361</v>
      </c>
      <c r="GT119" t="str">
        <v>Mfg. Tol., Section, Per Note 2</v>
      </c>
      <c r="GU119" t="str">
        <v>Mfg. Tol., See Image</v>
      </c>
      <c r="GV119" t="str">
        <v>Mfg. Tol., See Image, Bore in Blue</v>
      </c>
      <c r="GW119" t="str">
        <v>Mfg. Tol., See Image, Hook Tip</v>
      </c>
      <c r="GX119" t="str">
        <v>Mfg. Tol., Sharp Okay No Burr</v>
      </c>
      <c r="GY119" t="str">
        <v>Mfg. Tol., Threadless Blank</v>
      </c>
      <c r="GZ119" t="str">
        <v>Mfg.Tol.</v>
      </c>
      <c r="HA119" t="str">
        <v>Mgf. To., T.S.C.</v>
      </c>
      <c r="HB119" t="str">
        <v>Milled Feature</v>
      </c>
      <c r="HC119" t="str">
        <v>Milled Feature, OL04045</v>
      </c>
      <c r="HD119" t="str">
        <v>More than .0005 out of center = Fail</v>
      </c>
      <c r="HE119" t="str">
        <v>Must Pass Through</v>
      </c>
      <c r="HF119" t="str">
        <v>Must pass through gauge</v>
      </c>
      <c r="HG119" t="str">
        <v>Must Pass Through Go Gauge</v>
      </c>
      <c r="HH119" t="str">
        <v>Must Pass, See Image.</v>
      </c>
      <c r="HI119" t="str">
        <v>NA</v>
      </c>
      <c r="HJ119" t="str">
        <v>Narrow Area</v>
      </c>
      <c r="HK119" t="str">
        <v>Near Balloon 21</v>
      </c>
      <c r="HL119" t="str">
        <v>Near Datum B</v>
      </c>
      <c r="HM119" t="str">
        <v>Neck Dia.</v>
      </c>
      <c r="HN119" t="str">
        <v>Neck to Head Rad.</v>
      </c>
      <c r="HO119" t="str">
        <v>No Copper Deposits Allowed</v>
      </c>
      <c r="HP119" t="str">
        <v>No Section</v>
      </c>
      <c r="HQ119" t="str">
        <v>No Section, .01 to .014 = Pass</v>
      </c>
      <c r="HR119" t="str">
        <v>No Section, Rotate Part</v>
      </c>
      <c r="HS119" t="str">
        <v>No Section, See Image</v>
      </c>
      <c r="HT119" t="str">
        <v>No Slot, Section B-B</v>
      </c>
      <c r="HU119" t="str">
        <v>No visual step = Pass</v>
      </c>
      <c r="HV119" t="str">
        <v>Not to exceed .95 Deep</v>
      </c>
      <c r="HW119" t="str">
        <v>Note 1</v>
      </c>
      <c r="HX119" t="str">
        <v>OL00333/A</v>
      </c>
      <c r="HY119" t="str">
        <v>OL00519</v>
      </c>
      <c r="HZ119" t="str">
        <v>OL00520</v>
      </c>
      <c r="IA119" t="str">
        <v>OL00529</v>
      </c>
      <c r="IB119" t="str">
        <v>OL00542</v>
      </c>
      <c r="IC119" t="str">
        <v>OL00724</v>
      </c>
      <c r="ID119" t="str">
        <v>OL01250</v>
      </c>
      <c r="IE119" t="str">
        <v>OL01869, Threadless Blank</v>
      </c>
      <c r="IF119" t="str">
        <v>OL01870, Section</v>
      </c>
      <c r="IG119" t="str">
        <v>OL02255</v>
      </c>
      <c r="IH119" t="str">
        <v>OL02255, Mfg. Tol.</v>
      </c>
      <c r="II119" t="str">
        <v>OL02302</v>
      </c>
      <c r="IJ119" t="str">
        <v xml:space="preserve">OL02318  needed per image instructions </v>
      </c>
      <c r="IK119" t="str">
        <v>OL02556</v>
      </c>
      <c r="IL119" t="str">
        <v>OL02557</v>
      </c>
      <c r="IM119" t="str">
        <v>OL02567</v>
      </c>
      <c r="IN119" t="str">
        <v>OL02653</v>
      </c>
      <c r="IO119" t="str">
        <v>OL02718</v>
      </c>
      <c r="IP119" t="str">
        <v>OL02841</v>
      </c>
      <c r="IQ119" t="str">
        <v>OL02842</v>
      </c>
      <c r="IR119" t="str">
        <v>OL02844</v>
      </c>
      <c r="IS119" t="str">
        <v>OL02871</v>
      </c>
      <c r="IT119" t="str">
        <v>OL02887</v>
      </c>
      <c r="IU119" t="str">
        <v>OL03766</v>
      </c>
      <c r="IV119" t="str">
        <v>OL03868</v>
      </c>
      <c r="IW119" t="str">
        <v>OL03869</v>
      </c>
      <c r="IX119" t="str">
        <v>OL03870</v>
      </c>
      <c r="IY119" t="str">
        <v>OL03873, DWG# 100448-44</v>
      </c>
      <c r="IZ119" t="str">
        <v>OL03949</v>
      </c>
      <c r="JA119" t="str">
        <v xml:space="preserve">OL04043, Section </v>
      </c>
      <c r="JB119" t="str">
        <v xml:space="preserve">OL04044, Section </v>
      </c>
      <c r="JC119" t="str">
        <v>OL04045</v>
      </c>
      <c r="JD119" t="str">
        <v>OL04045, Milled Feature</v>
      </c>
      <c r="JE119" t="str">
        <v>OL04063</v>
      </c>
      <c r="JF119" t="str">
        <v>OL04064</v>
      </c>
      <c r="JG119" t="str">
        <v>OL04065</v>
      </c>
      <c r="JH119" t="str">
        <v>OL04181</v>
      </c>
      <c r="JI119" t="str">
        <v>OL04218</v>
      </c>
      <c r="JJ119" t="str">
        <v>OL04224, See Image</v>
      </c>
      <c r="JK119" t="str">
        <v>OL04374</v>
      </c>
      <c r="JL119" t="str">
        <v>OL04375, Section M-M</v>
      </c>
      <c r="JM119" t="str">
        <v>OL04376, Section M-M</v>
      </c>
      <c r="JN119" t="str">
        <v>OL04443</v>
      </c>
      <c r="JO119" t="str">
        <v>OL04444</v>
      </c>
      <c r="JP119" t="str">
        <v>One side of slot</v>
      </c>
      <c r="JQ119" t="str">
        <v>Other side of slot</v>
      </c>
      <c r="JR119" t="str">
        <v>Out of center more than .002 = Fail</v>
      </c>
      <c r="JS119" t="str">
        <v>Out of center more than.002 = Fail</v>
      </c>
      <c r="JT119" t="str">
        <v>Overlay OL02713</v>
      </c>
    </row>
    <row r="120" spans="1:280">
      <c r="A120" s="74" t="s">
        <v>546</v>
      </c>
      <c r="C120" s="74" t="str" cm="1">
        <f t="array" ref="C120:JT120">TRANSPOSE(_xlfn._xlws.SORT(_xlfn._xlws.FILTER($A$2:$A$279,ISNUMBER(SEARCH('Prt. Lib. &amp; Routine, Table'!M127,$A$2:$A$279)),"not found")))</f>
        <v xml:space="preserve"> 'C', Whirl Blank</v>
      </c>
      <c r="D120" t="str">
        <v xml:space="preserve"> See Image, Constrained</v>
      </c>
      <c r="E120" t="str">
        <v>(.04 to .12 range = Pass)</v>
      </c>
      <c r="F120" t="str">
        <v>(.042 FULL) Go Pin Seat Fully</v>
      </c>
      <c r="G120" t="str">
        <v>(B), Mfg. Tol.</v>
      </c>
      <c r="H120" t="str">
        <v>(B), O.A.L.</v>
      </c>
      <c r="I120" t="str">
        <v>.001 or less =Pass</v>
      </c>
      <c r="J120" t="str">
        <v>.001 or less out of center = Pass</v>
      </c>
      <c r="K120" t="str">
        <v>.002 or Less = Pass</v>
      </c>
      <c r="L120" t="str">
        <v>.002 or Less out of center = Pass</v>
      </c>
      <c r="M120" t="str">
        <v>.005 to .015 = Pass</v>
      </c>
      <c r="N120" t="str">
        <v>.0125 Mean, Section</v>
      </c>
      <c r="O120" t="str">
        <v>.025 or Less in X &amp; Y=Pass</v>
      </c>
      <c r="P120" t="str">
        <v>.038 Mean</v>
      </c>
      <c r="Q120" t="str">
        <v>.063 MM = .0024 IN, See Image</v>
      </c>
      <c r="R120" t="str">
        <v>.063MM = .0024"</v>
      </c>
      <c r="S120" t="str">
        <v>.243 NO-GO, Unconstrained, Must Not Start</v>
      </c>
      <c r="T120" t="str">
        <v>@ Back Face &amp; ID, No Raised Edge</v>
      </c>
      <c r="U120" t="str">
        <v>@ Back Face &amp; OD, No Raised Edge</v>
      </c>
      <c r="V120" t="str">
        <v>@ ID &amp; FACE</v>
      </c>
      <c r="W120" t="str">
        <v>@ OD &amp; BACK FACE</v>
      </c>
      <c r="X120" t="str">
        <v>@ OD &amp; FACE</v>
      </c>
      <c r="Y120" t="str">
        <v>Across from slot</v>
      </c>
      <c r="Z120" t="str">
        <v>All Edge Breaks</v>
      </c>
      <c r="AA120" t="str">
        <v>Attached to bar stock</v>
      </c>
      <c r="AB120" t="str">
        <v xml:space="preserve">Back Turn Fillet Rad. </v>
      </c>
      <c r="AC120" t="str">
        <v>Balloon 1 (DWG FRM0105 Page 2, NV-27)</v>
      </c>
      <c r="AD120" t="str">
        <v>Balloon 1 (DWG FRM0105, NV-30)</v>
      </c>
      <c r="AE120" t="str">
        <v>Balloon 1 (P# 9890002-20) OL00429/A</v>
      </c>
      <c r="AF120" t="str">
        <v>Balloon 1, DWG#FRM0105</v>
      </c>
      <c r="AG120" t="str">
        <v>Balloon 11, See Image</v>
      </c>
      <c r="AH120" t="str">
        <v xml:space="preserve">Balloon 2 (DWG FRM0105 Page 2, NV-27) </v>
      </c>
      <c r="AI120" t="str">
        <v>Balloon 2 (DWG FRM0105, NV-30)</v>
      </c>
      <c r="AJ120" t="str">
        <v>Balloon 2 (P# 9890002-20)</v>
      </c>
      <c r="AK120" t="str">
        <v>Balloon 2, DWG#FRM0105</v>
      </c>
      <c r="AL120" t="str">
        <v>Balloon 2, DWG#FRM0105, See Image</v>
      </c>
      <c r="AM120" t="str">
        <v>Balloon 3 (DWG FRM0105, NV-30 Minor)</v>
      </c>
      <c r="AN120" t="str">
        <v>Balloon 3 (DWG FRM0105, NV-30)</v>
      </c>
      <c r="AO120" t="str">
        <v>Balloon 3 (P# 9890002-20)</v>
      </c>
      <c r="AP120" t="str">
        <v>Balloon 4</v>
      </c>
      <c r="AQ120" t="str">
        <v>Balloon 4 (P# 9890002-20)</v>
      </c>
      <c r="AR120" t="str">
        <v>Below Middle Band</v>
      </c>
      <c r="AS120" t="str">
        <v>Best Fit Pin, .003 or Less =Pass</v>
      </c>
      <c r="AT120" t="str">
        <v>Blank</v>
      </c>
      <c r="AU120" t="str">
        <v>Blank Turn Maj.</v>
      </c>
      <c r="AV120" t="str">
        <v>Blank Turn Maj. Mill Flt., OL4172</v>
      </c>
      <c r="AW120" t="str">
        <v>Blank Without .010 Slots</v>
      </c>
      <c r="AX120" t="str">
        <v>Blank Without .010 Slots, Section</v>
      </c>
      <c r="AY120" t="str">
        <v>Blank without thread</v>
      </c>
      <c r="AZ120" t="str">
        <v xml:space="preserve">Blank, Center of V Grv. </v>
      </c>
      <c r="BA120" t="str">
        <v>Blank, Check R adjacent Balloon 17</v>
      </c>
      <c r="BB120" t="str">
        <v>Blank, EXT. Feature</v>
      </c>
      <c r="BC120" t="str">
        <v>Blank, See Image, OL04335</v>
      </c>
      <c r="BD120" t="str">
        <v>Blank, See Image, OL04336</v>
      </c>
      <c r="BE120" t="str">
        <v xml:space="preserve">Blank, Thrd. </v>
      </c>
      <c r="BF120" t="str">
        <v>Blank, Turn Tip</v>
      </c>
      <c r="BG120" t="str">
        <v>Blank, Without Thrd.</v>
      </c>
      <c r="BH120" t="str">
        <v>Blank, Without Thread</v>
      </c>
      <c r="BI120" t="str">
        <v xml:space="preserve">Blunt Start Blend to Minor </v>
      </c>
      <c r="BJ120" t="str">
        <v>Calc., Use Go HEX</v>
      </c>
      <c r="BK120" t="str">
        <v>Can't dig into OD</v>
      </c>
      <c r="BL120" t="str">
        <v>Carbide Gauge</v>
      </c>
      <c r="BM120" t="str">
        <v xml:space="preserve">Center of V Grv. </v>
      </c>
      <c r="BN120" t="str">
        <v>Centered Less than .03 = Pass</v>
      </c>
      <c r="BO120" t="str">
        <v>Centered within .0005 or Less = Pass</v>
      </c>
      <c r="BP120" t="str">
        <v>Centered within .001 or Less = Pass</v>
      </c>
      <c r="BQ120" t="str">
        <v>Centered within .0254 or Less = Pass</v>
      </c>
      <c r="BR120" t="str">
        <v>Check close to Rod Slot</v>
      </c>
      <c r="BS120" t="str">
        <v>Check every other hole</v>
      </c>
      <c r="BT120" t="str">
        <v>Check Go over full length of slot.</v>
      </c>
      <c r="BU120" t="str">
        <v>Check Near Closed End</v>
      </c>
      <c r="BV120" t="str">
        <v>Check per Print View, Away from Rod Slot</v>
      </c>
      <c r="BW120" t="str">
        <v>Check to Balloon 30 Go Pin</v>
      </c>
      <c r="BX120" t="str">
        <v>Check with .2705 SET Pin Inside Part</v>
      </c>
      <c r="BY120" t="str">
        <v>Check with Hex Up</v>
      </c>
      <c r="BZ120" t="str">
        <v>CMM Blank</v>
      </c>
      <c r="CA120" t="str">
        <v>Confirm Full Radius</v>
      </c>
      <c r="CB120" t="str">
        <v>Constrained in fixture</v>
      </c>
      <c r="CC120" t="str">
        <v>Constrained with Ring</v>
      </c>
      <c r="CD120" t="str">
        <v>Constrained, See Image</v>
      </c>
      <c r="CE120" t="str">
        <v>Dim. "A"</v>
      </c>
      <c r="CF120" t="str">
        <v>Dim. "B"</v>
      </c>
      <c r="CG120" t="str">
        <v>Dim. "C"</v>
      </c>
      <c r="CH120" t="str">
        <v>Dim. "D", Whirl Blank</v>
      </c>
      <c r="CI120" t="str">
        <v>Dim. "G"</v>
      </c>
      <c r="CJ120" t="str">
        <v>Dim. E, Blank Turn Maj. &amp;  Mill Flt</v>
      </c>
      <c r="CK120" t="str">
        <v>Dim. E, Blank Turn Maj.&amp;  Mill Flt</v>
      </c>
      <c r="CL120" t="str">
        <v>Dim. H, Whirl Blank</v>
      </c>
      <c r="CM120" t="str">
        <v>Dim. J, 'Blank Turn Maj. &amp; Whirl Blank</v>
      </c>
      <c r="CN120" t="str">
        <v>Disk Drop Indicator Tip</v>
      </c>
      <c r="CO120" t="str">
        <v>DWG 100448-15, Balloon F_1</v>
      </c>
      <c r="CP120" t="str">
        <v>DWG 100448-15, OL02571</v>
      </c>
      <c r="CQ120" t="str">
        <v>DWG 100448-41</v>
      </c>
      <c r="CR120" t="str">
        <v>DWG 9890040, (10E),Section Part, OL01139</v>
      </c>
      <c r="CS120" t="str">
        <v>DWG 9890040, (10E),Section, OL01139</v>
      </c>
      <c r="CT120" t="str">
        <v>DWG 9890040, (11E)</v>
      </c>
      <c r="CU120" t="str">
        <v>DWG 9890040, (11E), Pins with Flats</v>
      </c>
      <c r="CV120" t="str">
        <v>DWG 9890040, (12E),  Pass=.002 or less</v>
      </c>
      <c r="CW120" t="str">
        <v>DWG 9890040, (12E), See Image</v>
      </c>
      <c r="CX120" t="str">
        <v>DWG 9890040, (1E), OL01431</v>
      </c>
      <c r="CY120" t="str">
        <v>DWG 9890040, (1E), OL01432</v>
      </c>
      <c r="CZ120" t="str">
        <v>DWG 9890040, (2E), OL01432</v>
      </c>
      <c r="DA120" t="str">
        <v>DWG 9890040, (3E)</v>
      </c>
      <c r="DB120" t="str">
        <v>DWG 9890040, (4E)</v>
      </c>
      <c r="DC120" t="str">
        <v>DWG 9890040, (5E), OL02336</v>
      </c>
      <c r="DD120" t="str">
        <v>DWG 9890040, (6E)</v>
      </c>
      <c r="DE120" t="str">
        <v>DWG 9890040, (7E)</v>
      </c>
      <c r="DF120" t="str">
        <v>DWG 9890040, (8E), OL01433</v>
      </c>
      <c r="DG120" t="str">
        <v>DWG 9890040, (8E), OL01433, Section</v>
      </c>
      <c r="DH120" t="str">
        <v>DWG 9890040, (9E), Close to Rod Slot</v>
      </c>
      <c r="DI120" t="str">
        <v>DWG 9890040, (9E),Close to Rod Slot</v>
      </c>
      <c r="DJ120" t="str">
        <v>DWG FRM0105 PAGE 2</v>
      </c>
      <c r="DK120" t="str">
        <v>DWG# 100448-41</v>
      </c>
      <c r="DL120" t="str">
        <v>DWG# 100448-44</v>
      </c>
      <c r="DM120" t="str">
        <v>DWG# 9890003  (1), Section OL00436/A</v>
      </c>
      <c r="DN120" t="str">
        <v>DWG# 9890003 (3), Ring Gauge Constrained</v>
      </c>
      <c r="DO120" t="str">
        <v>DWG# 9890003 (4), Section</v>
      </c>
      <c r="DP120" t="str">
        <v>DWG#100448-26, Balloon 1K, OL02350</v>
      </c>
      <c r="DQ120" t="str">
        <v>DWG#100448-26, Balloon 2K, OL02350</v>
      </c>
      <c r="DR120" t="str">
        <v>DWG#100448-26, Balloon 3K, OL02363</v>
      </c>
      <c r="DS120" t="str">
        <v>DWG#100448-26, Balloon 4K</v>
      </c>
      <c r="DT120" t="str">
        <v>DWG#100448-26, Balloon 5K, Section</v>
      </c>
      <c r="DU120" t="str">
        <v>DWG#100448-26, Balloon 6K</v>
      </c>
      <c r="DV120" t="str">
        <v>DWG#100448-26, Balloon 7K, Section</v>
      </c>
      <c r="DW120" t="str">
        <v>DWG#100448-26, Mfg. Tol.</v>
      </c>
      <c r="DX120" t="str">
        <v>DWG#9890003 (2) Ring Gauge Constrained</v>
      </c>
      <c r="DY120" t="str">
        <v>DWG#9890044</v>
      </c>
      <c r="DZ120" t="str">
        <v>DWG#9890044 .1985 to .2005=Pass</v>
      </c>
      <c r="EA120" t="str">
        <v>DWG#9890044 Overlay OL02441</v>
      </c>
      <c r="EB120" t="str">
        <v>DWG#9890044, OL02441</v>
      </c>
      <c r="EC120" t="str">
        <v>DWG#FRM0105</v>
      </c>
      <c r="ED120" t="str">
        <v>EXT.</v>
      </c>
      <c r="EE120" t="str">
        <v>EXT. Section, OL02460</v>
      </c>
      <c r="EF120" t="str">
        <v>EXT., OL04223</v>
      </c>
      <c r="EG120" t="str">
        <v>Flat Drop Indicator Tip</v>
      </c>
      <c r="EH120" t="str">
        <v>Full Go Pin, No Light, at Radius</v>
      </c>
      <c r="EI120" t="str">
        <v>Function Check</v>
      </c>
      <c r="EJ120" t="str">
        <v>GO Function Gauge</v>
      </c>
      <c r="EK120" t="str">
        <v>Go Gauge for Balloon 1 &amp; 4</v>
      </c>
      <c r="EL120" t="str">
        <v>Go Pin must pass through</v>
      </c>
      <c r="EM120" t="str">
        <v>Greater than .005 = Fail, Section</v>
      </c>
      <c r="EN120" t="str">
        <v>Greater than .025 out of center = Fail</v>
      </c>
      <c r="EO120" t="str">
        <v>Greater than 2.6 = Pass</v>
      </c>
      <c r="EP120" t="str">
        <v>Green = Pass, Red = Fail</v>
      </c>
      <c r="EQ120" t="str">
        <v>Hex Depth</v>
      </c>
      <c r="ER120" t="str">
        <v>Hex Minor</v>
      </c>
      <c r="ES120" t="str">
        <v>Hole Dia.</v>
      </c>
      <c r="ET120" t="str">
        <v>ID Sphere Finish</v>
      </c>
      <c r="EU120" t="str">
        <v>ID/OD Both Sides, Diff. .002 or less = Pass</v>
      </c>
      <c r="EV120" t="str">
        <v>If Looks Big, Section</v>
      </c>
      <c r="EW120" t="str">
        <v>If Looks Small, Section</v>
      </c>
      <c r="EX120" t="str">
        <v>Insp. Close to Break Away, Mfg.Tol.</v>
      </c>
      <c r="EY120" t="str">
        <v>INT.</v>
      </c>
      <c r="EZ120" t="str">
        <v>INT. Section, OL02460</v>
      </c>
      <c r="FA120" t="str">
        <v>INT., OL04223</v>
      </c>
      <c r="FB120" t="str">
        <v>Intersect. of 7.7 &amp; R0.10</v>
      </c>
      <c r="FC120" t="str">
        <v>Intersect. of 8.79 and R.25 MAX</v>
      </c>
      <c r="FD120" t="str">
        <v>Keep Ind. Tip away from corner</v>
      </c>
      <c r="FE120" t="str">
        <v>L31</v>
      </c>
      <c r="FF120" t="str">
        <v>Laser Mark</v>
      </c>
      <c r="FG120" t="str">
        <v>LASER PER NOTE 4</v>
      </c>
      <c r="FH120" t="str">
        <v>LASER PER NOTE 4, Final Check 1 only</v>
      </c>
      <c r="FI120" t="str">
        <v>Less than .002 out of center = Pass</v>
      </c>
      <c r="FJ120" t="str">
        <v>Less than 2.75 = Pass, Section</v>
      </c>
      <c r="FK120" t="str">
        <v>List as pin. Not Calibrated</v>
      </c>
      <c r="FL120" t="str">
        <v>M9 X 1.25 BUTT See Comment Image</v>
      </c>
      <c r="FM120" t="str">
        <v>Manual Section</v>
      </c>
      <c r="FN120" t="str">
        <v>Max Deep .241 NO-GO =.42</v>
      </c>
      <c r="FO120" t="str">
        <v>MAX Depth of (Note 7) .241 NO-GO Pin</v>
      </c>
      <c r="FP120" t="str">
        <v>Measure from Blue Line, See Image</v>
      </c>
      <c r="FQ120" t="str">
        <v>Measure Width of Blue Area, See Image</v>
      </c>
      <c r="FR120" t="str">
        <v>Mfg. Tol</v>
      </c>
      <c r="FS120" t="str">
        <v>Mfg. Tol, See Image</v>
      </c>
      <c r="FT120" t="str">
        <v>Mfg. Tol.</v>
      </c>
      <c r="FU120" t="str">
        <v>Mfg. Tol. "A"</v>
      </c>
      <c r="FV120" t="str">
        <v>Mfg. Tol. (Zero on Gauge Full Dia. Lead)</v>
      </c>
      <c r="FW120" t="str">
        <v>Mfg. Tol. Balloon 11, See Image</v>
      </c>
      <c r="FX120" t="str">
        <v>Mfg. Tol. Balloon 4</v>
      </c>
      <c r="FY120" t="str">
        <v>Mfg. Tol. Balloon 7</v>
      </c>
      <c r="FZ120" t="str">
        <v xml:space="preserve">Mfg. Tol. C-Bore Face (Ballo 28) </v>
      </c>
      <c r="GA120" t="str">
        <v>Mfg. Tol. Section</v>
      </c>
      <c r="GB120" t="str">
        <v>Mfg. Tol. See Image</v>
      </c>
      <c r="GC120" t="str">
        <v>Mfg. Tol., 3 Places, Record MAX</v>
      </c>
      <c r="GD120" t="str">
        <v>Mfg. Tol., Balloon 11</v>
      </c>
      <c r="GE120" t="str">
        <v>Mfg. Tol., Balloon 7</v>
      </c>
      <c r="GF120" t="str">
        <v>Mfg. Tol., Blank</v>
      </c>
      <c r="GG120" t="str">
        <v>Mfg. Tol., Blank, Balloon 12</v>
      </c>
      <c r="GH120" t="str">
        <v>Mfg. Tol., Blend to SØ.320</v>
      </c>
      <c r="GI120" t="str">
        <v>Mfg. Tol., Calculation</v>
      </c>
      <c r="GJ120" t="str">
        <v>Mfg. Tol., For Mill Fixture</v>
      </c>
      <c r="GK120" t="str">
        <v>Mfg. Tol., L32</v>
      </c>
      <c r="GL120" t="str">
        <v>Mfg. Tol., L33</v>
      </c>
      <c r="GM120" t="str">
        <v>Mfg. Tol., No Tool Marks</v>
      </c>
      <c r="GN120" t="str">
        <v>Mfg. Tol., OL03361</v>
      </c>
      <c r="GO120" t="str">
        <v>Mfg. Tol., Record off center value</v>
      </c>
      <c r="GP120" t="str">
        <v>Mfg. Tol., Same 3 Places, Record MIN</v>
      </c>
      <c r="GQ120" t="str">
        <v>Mfg. Tol., Section</v>
      </c>
      <c r="GR120" t="str">
        <v>Mfg. Tol., Section B-B</v>
      </c>
      <c r="GS120" t="str">
        <v>Mfg. Tol., Section, OL03361</v>
      </c>
      <c r="GT120" t="str">
        <v>Mfg. Tol., Section, Per Note 2</v>
      </c>
      <c r="GU120" t="str">
        <v>Mfg. Tol., See Image</v>
      </c>
      <c r="GV120" t="str">
        <v>Mfg. Tol., See Image, Bore in Blue</v>
      </c>
      <c r="GW120" t="str">
        <v>Mfg. Tol., See Image, Hook Tip</v>
      </c>
      <c r="GX120" t="str">
        <v>Mfg. Tol., Sharp Okay No Burr</v>
      </c>
      <c r="GY120" t="str">
        <v>Mfg. Tol., Threadless Blank</v>
      </c>
      <c r="GZ120" t="str">
        <v>Mfg.Tol.</v>
      </c>
      <c r="HA120" t="str">
        <v>Mgf. To., T.S.C.</v>
      </c>
      <c r="HB120" t="str">
        <v>Milled Feature</v>
      </c>
      <c r="HC120" t="str">
        <v>Milled Feature, OL04045</v>
      </c>
      <c r="HD120" t="str">
        <v>More than .0005 out of center = Fail</v>
      </c>
      <c r="HE120" t="str">
        <v>Must Pass Through</v>
      </c>
      <c r="HF120" t="str">
        <v>Must pass through gauge</v>
      </c>
      <c r="HG120" t="str">
        <v>Must Pass Through Go Gauge</v>
      </c>
      <c r="HH120" t="str">
        <v>Must Pass, See Image.</v>
      </c>
      <c r="HI120" t="str">
        <v>NA</v>
      </c>
      <c r="HJ120" t="str">
        <v>Narrow Area</v>
      </c>
      <c r="HK120" t="str">
        <v>Near Balloon 21</v>
      </c>
      <c r="HL120" t="str">
        <v>Near Datum B</v>
      </c>
      <c r="HM120" t="str">
        <v>Neck Dia.</v>
      </c>
      <c r="HN120" t="str">
        <v>Neck to Head Rad.</v>
      </c>
      <c r="HO120" t="str">
        <v>No Copper Deposits Allowed</v>
      </c>
      <c r="HP120" t="str">
        <v>No Section</v>
      </c>
      <c r="HQ120" t="str">
        <v>No Section, .01 to .014 = Pass</v>
      </c>
      <c r="HR120" t="str">
        <v>No Section, Rotate Part</v>
      </c>
      <c r="HS120" t="str">
        <v>No Section, See Image</v>
      </c>
      <c r="HT120" t="str">
        <v>No Slot, Section B-B</v>
      </c>
      <c r="HU120" t="str">
        <v>No visual step = Pass</v>
      </c>
      <c r="HV120" t="str">
        <v>Not to exceed .95 Deep</v>
      </c>
      <c r="HW120" t="str">
        <v>Note 1</v>
      </c>
      <c r="HX120" t="str">
        <v>OL00333/A</v>
      </c>
      <c r="HY120" t="str">
        <v>OL00519</v>
      </c>
      <c r="HZ120" t="str">
        <v>OL00520</v>
      </c>
      <c r="IA120" t="str">
        <v>OL00529</v>
      </c>
      <c r="IB120" t="str">
        <v>OL00542</v>
      </c>
      <c r="IC120" t="str">
        <v>OL00724</v>
      </c>
      <c r="ID120" t="str">
        <v>OL01250</v>
      </c>
      <c r="IE120" t="str">
        <v>OL01869, Threadless Blank</v>
      </c>
      <c r="IF120" t="str">
        <v>OL01870, Section</v>
      </c>
      <c r="IG120" t="str">
        <v>OL02255</v>
      </c>
      <c r="IH120" t="str">
        <v>OL02255, Mfg. Tol.</v>
      </c>
      <c r="II120" t="str">
        <v>OL02302</v>
      </c>
      <c r="IJ120" t="str">
        <v xml:space="preserve">OL02318  needed per image instructions </v>
      </c>
      <c r="IK120" t="str">
        <v>OL02556</v>
      </c>
      <c r="IL120" t="str">
        <v>OL02557</v>
      </c>
      <c r="IM120" t="str">
        <v>OL02567</v>
      </c>
      <c r="IN120" t="str">
        <v>OL02653</v>
      </c>
      <c r="IO120" t="str">
        <v>OL02718</v>
      </c>
      <c r="IP120" t="str">
        <v>OL02841</v>
      </c>
      <c r="IQ120" t="str">
        <v>OL02842</v>
      </c>
      <c r="IR120" t="str">
        <v>OL02844</v>
      </c>
      <c r="IS120" t="str">
        <v>OL02871</v>
      </c>
      <c r="IT120" t="str">
        <v>OL02887</v>
      </c>
      <c r="IU120" t="str">
        <v>OL03766</v>
      </c>
      <c r="IV120" t="str">
        <v>OL03868</v>
      </c>
      <c r="IW120" t="str">
        <v>OL03869</v>
      </c>
      <c r="IX120" t="str">
        <v>OL03870</v>
      </c>
      <c r="IY120" t="str">
        <v>OL03873, DWG# 100448-44</v>
      </c>
      <c r="IZ120" t="str">
        <v>OL03949</v>
      </c>
      <c r="JA120" t="str">
        <v xml:space="preserve">OL04043, Section </v>
      </c>
      <c r="JB120" t="str">
        <v xml:space="preserve">OL04044, Section </v>
      </c>
      <c r="JC120" t="str">
        <v>OL04045</v>
      </c>
      <c r="JD120" t="str">
        <v>OL04045, Milled Feature</v>
      </c>
      <c r="JE120" t="str">
        <v>OL04063</v>
      </c>
      <c r="JF120" t="str">
        <v>OL04064</v>
      </c>
      <c r="JG120" t="str">
        <v>OL04065</v>
      </c>
      <c r="JH120" t="str">
        <v>OL04181</v>
      </c>
      <c r="JI120" t="str">
        <v>OL04218</v>
      </c>
      <c r="JJ120" t="str">
        <v>OL04224, See Image</v>
      </c>
      <c r="JK120" t="str">
        <v>OL04374</v>
      </c>
      <c r="JL120" t="str">
        <v>OL04375, Section M-M</v>
      </c>
      <c r="JM120" t="str">
        <v>OL04376, Section M-M</v>
      </c>
      <c r="JN120" t="str">
        <v>OL04443</v>
      </c>
      <c r="JO120" t="str">
        <v>OL04444</v>
      </c>
      <c r="JP120" t="str">
        <v>One side of slot</v>
      </c>
      <c r="JQ120" t="str">
        <v>Other side of slot</v>
      </c>
      <c r="JR120" t="str">
        <v>Out of center more than .002 = Fail</v>
      </c>
      <c r="JS120" t="str">
        <v>Out of center more than.002 = Fail</v>
      </c>
      <c r="JT120" t="str">
        <v>Overlay OL02713</v>
      </c>
    </row>
    <row r="121" spans="1:280">
      <c r="A121" s="74" t="s">
        <v>547</v>
      </c>
      <c r="C121" s="74" t="str" cm="1">
        <f t="array" ref="C121:JT121">TRANSPOSE(_xlfn._xlws.SORT(_xlfn._xlws.FILTER($A$2:$A$279,ISNUMBER(SEARCH('Prt. Lib. &amp; Routine, Table'!M128,$A$2:$A$279)),"not found")))</f>
        <v xml:space="preserve"> 'C', Whirl Blank</v>
      </c>
      <c r="D121" t="str">
        <v xml:space="preserve"> See Image, Constrained</v>
      </c>
      <c r="E121" t="str">
        <v>(.04 to .12 range = Pass)</v>
      </c>
      <c r="F121" t="str">
        <v>(.042 FULL) Go Pin Seat Fully</v>
      </c>
      <c r="G121" t="str">
        <v>(B), Mfg. Tol.</v>
      </c>
      <c r="H121" t="str">
        <v>(B), O.A.L.</v>
      </c>
      <c r="I121" t="str">
        <v>.001 or less =Pass</v>
      </c>
      <c r="J121" t="str">
        <v>.001 or less out of center = Pass</v>
      </c>
      <c r="K121" t="str">
        <v>.002 or Less = Pass</v>
      </c>
      <c r="L121" t="str">
        <v>.002 or Less out of center = Pass</v>
      </c>
      <c r="M121" t="str">
        <v>.005 to .015 = Pass</v>
      </c>
      <c r="N121" t="str">
        <v>.0125 Mean, Section</v>
      </c>
      <c r="O121" t="str">
        <v>.025 or Less in X &amp; Y=Pass</v>
      </c>
      <c r="P121" t="str">
        <v>.038 Mean</v>
      </c>
      <c r="Q121" t="str">
        <v>.063 MM = .0024 IN, See Image</v>
      </c>
      <c r="R121" t="str">
        <v>.063MM = .0024"</v>
      </c>
      <c r="S121" t="str">
        <v>.243 NO-GO, Unconstrained, Must Not Start</v>
      </c>
      <c r="T121" t="str">
        <v>@ Back Face &amp; ID, No Raised Edge</v>
      </c>
      <c r="U121" t="str">
        <v>@ Back Face &amp; OD, No Raised Edge</v>
      </c>
      <c r="V121" t="str">
        <v>@ ID &amp; FACE</v>
      </c>
      <c r="W121" t="str">
        <v>@ OD &amp; BACK FACE</v>
      </c>
      <c r="X121" t="str">
        <v>@ OD &amp; FACE</v>
      </c>
      <c r="Y121" t="str">
        <v>Across from slot</v>
      </c>
      <c r="Z121" t="str">
        <v>All Edge Breaks</v>
      </c>
      <c r="AA121" t="str">
        <v>Attached to bar stock</v>
      </c>
      <c r="AB121" t="str">
        <v xml:space="preserve">Back Turn Fillet Rad. </v>
      </c>
      <c r="AC121" t="str">
        <v>Balloon 1 (DWG FRM0105 Page 2, NV-27)</v>
      </c>
      <c r="AD121" t="str">
        <v>Balloon 1 (DWG FRM0105, NV-30)</v>
      </c>
      <c r="AE121" t="str">
        <v>Balloon 1 (P# 9890002-20) OL00429/A</v>
      </c>
      <c r="AF121" t="str">
        <v>Balloon 1, DWG#FRM0105</v>
      </c>
      <c r="AG121" t="str">
        <v>Balloon 11, See Image</v>
      </c>
      <c r="AH121" t="str">
        <v xml:space="preserve">Balloon 2 (DWG FRM0105 Page 2, NV-27) </v>
      </c>
      <c r="AI121" t="str">
        <v>Balloon 2 (DWG FRM0105, NV-30)</v>
      </c>
      <c r="AJ121" t="str">
        <v>Balloon 2 (P# 9890002-20)</v>
      </c>
      <c r="AK121" t="str">
        <v>Balloon 2, DWG#FRM0105</v>
      </c>
      <c r="AL121" t="str">
        <v>Balloon 2, DWG#FRM0105, See Image</v>
      </c>
      <c r="AM121" t="str">
        <v>Balloon 3 (DWG FRM0105, NV-30 Minor)</v>
      </c>
      <c r="AN121" t="str">
        <v>Balloon 3 (DWG FRM0105, NV-30)</v>
      </c>
      <c r="AO121" t="str">
        <v>Balloon 3 (P# 9890002-20)</v>
      </c>
      <c r="AP121" t="str">
        <v>Balloon 4</v>
      </c>
      <c r="AQ121" t="str">
        <v>Balloon 4 (P# 9890002-20)</v>
      </c>
      <c r="AR121" t="str">
        <v>Below Middle Band</v>
      </c>
      <c r="AS121" t="str">
        <v>Best Fit Pin, .003 or Less =Pass</v>
      </c>
      <c r="AT121" t="str">
        <v>Blank</v>
      </c>
      <c r="AU121" t="str">
        <v>Blank Turn Maj.</v>
      </c>
      <c r="AV121" t="str">
        <v>Blank Turn Maj. Mill Flt., OL4172</v>
      </c>
      <c r="AW121" t="str">
        <v>Blank Without .010 Slots</v>
      </c>
      <c r="AX121" t="str">
        <v>Blank Without .010 Slots, Section</v>
      </c>
      <c r="AY121" t="str">
        <v>Blank without thread</v>
      </c>
      <c r="AZ121" t="str">
        <v xml:space="preserve">Blank, Center of V Grv. </v>
      </c>
      <c r="BA121" t="str">
        <v>Blank, Check R adjacent Balloon 17</v>
      </c>
      <c r="BB121" t="str">
        <v>Blank, EXT. Feature</v>
      </c>
      <c r="BC121" t="str">
        <v>Blank, See Image, OL04335</v>
      </c>
      <c r="BD121" t="str">
        <v>Blank, See Image, OL04336</v>
      </c>
      <c r="BE121" t="str">
        <v xml:space="preserve">Blank, Thrd. </v>
      </c>
      <c r="BF121" t="str">
        <v>Blank, Turn Tip</v>
      </c>
      <c r="BG121" t="str">
        <v>Blank, Without Thrd.</v>
      </c>
      <c r="BH121" t="str">
        <v>Blank, Without Thread</v>
      </c>
      <c r="BI121" t="str">
        <v xml:space="preserve">Blunt Start Blend to Minor </v>
      </c>
      <c r="BJ121" t="str">
        <v>Calc., Use Go HEX</v>
      </c>
      <c r="BK121" t="str">
        <v>Can't dig into OD</v>
      </c>
      <c r="BL121" t="str">
        <v>Carbide Gauge</v>
      </c>
      <c r="BM121" t="str">
        <v xml:space="preserve">Center of V Grv. </v>
      </c>
      <c r="BN121" t="str">
        <v>Centered Less than .03 = Pass</v>
      </c>
      <c r="BO121" t="str">
        <v>Centered within .0005 or Less = Pass</v>
      </c>
      <c r="BP121" t="str">
        <v>Centered within .001 or Less = Pass</v>
      </c>
      <c r="BQ121" t="str">
        <v>Centered within .0254 or Less = Pass</v>
      </c>
      <c r="BR121" t="str">
        <v>Check close to Rod Slot</v>
      </c>
      <c r="BS121" t="str">
        <v>Check every other hole</v>
      </c>
      <c r="BT121" t="str">
        <v>Check Go over full length of slot.</v>
      </c>
      <c r="BU121" t="str">
        <v>Check Near Closed End</v>
      </c>
      <c r="BV121" t="str">
        <v>Check per Print View, Away from Rod Slot</v>
      </c>
      <c r="BW121" t="str">
        <v>Check to Balloon 30 Go Pin</v>
      </c>
      <c r="BX121" t="str">
        <v>Check with .2705 SET Pin Inside Part</v>
      </c>
      <c r="BY121" t="str">
        <v>Check with Hex Up</v>
      </c>
      <c r="BZ121" t="str">
        <v>CMM Blank</v>
      </c>
      <c r="CA121" t="str">
        <v>Confirm Full Radius</v>
      </c>
      <c r="CB121" t="str">
        <v>Constrained in fixture</v>
      </c>
      <c r="CC121" t="str">
        <v>Constrained with Ring</v>
      </c>
      <c r="CD121" t="str">
        <v>Constrained, See Image</v>
      </c>
      <c r="CE121" t="str">
        <v>Dim. "A"</v>
      </c>
      <c r="CF121" t="str">
        <v>Dim. "B"</v>
      </c>
      <c r="CG121" t="str">
        <v>Dim. "C"</v>
      </c>
      <c r="CH121" t="str">
        <v>Dim. "D", Whirl Blank</v>
      </c>
      <c r="CI121" t="str">
        <v>Dim. "G"</v>
      </c>
      <c r="CJ121" t="str">
        <v>Dim. E, Blank Turn Maj. &amp;  Mill Flt</v>
      </c>
      <c r="CK121" t="str">
        <v>Dim. E, Blank Turn Maj.&amp;  Mill Flt</v>
      </c>
      <c r="CL121" t="str">
        <v>Dim. H, Whirl Blank</v>
      </c>
      <c r="CM121" t="str">
        <v>Dim. J, 'Blank Turn Maj. &amp; Whirl Blank</v>
      </c>
      <c r="CN121" t="str">
        <v>Disk Drop Indicator Tip</v>
      </c>
      <c r="CO121" t="str">
        <v>DWG 100448-15, Balloon F_1</v>
      </c>
      <c r="CP121" t="str">
        <v>DWG 100448-15, OL02571</v>
      </c>
      <c r="CQ121" t="str">
        <v>DWG 100448-41</v>
      </c>
      <c r="CR121" t="str">
        <v>DWG 9890040, (10E),Section Part, OL01139</v>
      </c>
      <c r="CS121" t="str">
        <v>DWG 9890040, (10E),Section, OL01139</v>
      </c>
      <c r="CT121" t="str">
        <v>DWG 9890040, (11E)</v>
      </c>
      <c r="CU121" t="str">
        <v>DWG 9890040, (11E), Pins with Flats</v>
      </c>
      <c r="CV121" t="str">
        <v>DWG 9890040, (12E),  Pass=.002 or less</v>
      </c>
      <c r="CW121" t="str">
        <v>DWG 9890040, (12E), See Image</v>
      </c>
      <c r="CX121" t="str">
        <v>DWG 9890040, (1E), OL01431</v>
      </c>
      <c r="CY121" t="str">
        <v>DWG 9890040, (1E), OL01432</v>
      </c>
      <c r="CZ121" t="str">
        <v>DWG 9890040, (2E), OL01432</v>
      </c>
      <c r="DA121" t="str">
        <v>DWG 9890040, (3E)</v>
      </c>
      <c r="DB121" t="str">
        <v>DWG 9890040, (4E)</v>
      </c>
      <c r="DC121" t="str">
        <v>DWG 9890040, (5E), OL02336</v>
      </c>
      <c r="DD121" t="str">
        <v>DWG 9890040, (6E)</v>
      </c>
      <c r="DE121" t="str">
        <v>DWG 9890040, (7E)</v>
      </c>
      <c r="DF121" t="str">
        <v>DWG 9890040, (8E), OL01433</v>
      </c>
      <c r="DG121" t="str">
        <v>DWG 9890040, (8E), OL01433, Section</v>
      </c>
      <c r="DH121" t="str">
        <v>DWG 9890040, (9E), Close to Rod Slot</v>
      </c>
      <c r="DI121" t="str">
        <v>DWG 9890040, (9E),Close to Rod Slot</v>
      </c>
      <c r="DJ121" t="str">
        <v>DWG FRM0105 PAGE 2</v>
      </c>
      <c r="DK121" t="str">
        <v>DWG# 100448-41</v>
      </c>
      <c r="DL121" t="str">
        <v>DWG# 100448-44</v>
      </c>
      <c r="DM121" t="str">
        <v>DWG# 9890003  (1), Section OL00436/A</v>
      </c>
      <c r="DN121" t="str">
        <v>DWG# 9890003 (3), Ring Gauge Constrained</v>
      </c>
      <c r="DO121" t="str">
        <v>DWG# 9890003 (4), Section</v>
      </c>
      <c r="DP121" t="str">
        <v>DWG#100448-26, Balloon 1K, OL02350</v>
      </c>
      <c r="DQ121" t="str">
        <v>DWG#100448-26, Balloon 2K, OL02350</v>
      </c>
      <c r="DR121" t="str">
        <v>DWG#100448-26, Balloon 3K, OL02363</v>
      </c>
      <c r="DS121" t="str">
        <v>DWG#100448-26, Balloon 4K</v>
      </c>
      <c r="DT121" t="str">
        <v>DWG#100448-26, Balloon 5K, Section</v>
      </c>
      <c r="DU121" t="str">
        <v>DWG#100448-26, Balloon 6K</v>
      </c>
      <c r="DV121" t="str">
        <v>DWG#100448-26, Balloon 7K, Section</v>
      </c>
      <c r="DW121" t="str">
        <v>DWG#100448-26, Mfg. Tol.</v>
      </c>
      <c r="DX121" t="str">
        <v>DWG#9890003 (2) Ring Gauge Constrained</v>
      </c>
      <c r="DY121" t="str">
        <v>DWG#9890044</v>
      </c>
      <c r="DZ121" t="str">
        <v>DWG#9890044 .1985 to .2005=Pass</v>
      </c>
      <c r="EA121" t="str">
        <v>DWG#9890044 Overlay OL02441</v>
      </c>
      <c r="EB121" t="str">
        <v>DWG#9890044, OL02441</v>
      </c>
      <c r="EC121" t="str">
        <v>DWG#FRM0105</v>
      </c>
      <c r="ED121" t="str">
        <v>EXT.</v>
      </c>
      <c r="EE121" t="str">
        <v>EXT. Section, OL02460</v>
      </c>
      <c r="EF121" t="str">
        <v>EXT., OL04223</v>
      </c>
      <c r="EG121" t="str">
        <v>Flat Drop Indicator Tip</v>
      </c>
      <c r="EH121" t="str">
        <v>Full Go Pin, No Light, at Radius</v>
      </c>
      <c r="EI121" t="str">
        <v>Function Check</v>
      </c>
      <c r="EJ121" t="str">
        <v>GO Function Gauge</v>
      </c>
      <c r="EK121" t="str">
        <v>Go Gauge for Balloon 1 &amp; 4</v>
      </c>
      <c r="EL121" t="str">
        <v>Go Pin must pass through</v>
      </c>
      <c r="EM121" t="str">
        <v>Greater than .005 = Fail, Section</v>
      </c>
      <c r="EN121" t="str">
        <v>Greater than .025 out of center = Fail</v>
      </c>
      <c r="EO121" t="str">
        <v>Greater than 2.6 = Pass</v>
      </c>
      <c r="EP121" t="str">
        <v>Green = Pass, Red = Fail</v>
      </c>
      <c r="EQ121" t="str">
        <v>Hex Depth</v>
      </c>
      <c r="ER121" t="str">
        <v>Hex Minor</v>
      </c>
      <c r="ES121" t="str">
        <v>Hole Dia.</v>
      </c>
      <c r="ET121" t="str">
        <v>ID Sphere Finish</v>
      </c>
      <c r="EU121" t="str">
        <v>ID/OD Both Sides, Diff. .002 or less = Pass</v>
      </c>
      <c r="EV121" t="str">
        <v>If Looks Big, Section</v>
      </c>
      <c r="EW121" t="str">
        <v>If Looks Small, Section</v>
      </c>
      <c r="EX121" t="str">
        <v>Insp. Close to Break Away, Mfg.Tol.</v>
      </c>
      <c r="EY121" t="str">
        <v>INT.</v>
      </c>
      <c r="EZ121" t="str">
        <v>INT. Section, OL02460</v>
      </c>
      <c r="FA121" t="str">
        <v>INT., OL04223</v>
      </c>
      <c r="FB121" t="str">
        <v>Intersect. of 7.7 &amp; R0.10</v>
      </c>
      <c r="FC121" t="str">
        <v>Intersect. of 8.79 and R.25 MAX</v>
      </c>
      <c r="FD121" t="str">
        <v>Keep Ind. Tip away from corner</v>
      </c>
      <c r="FE121" t="str">
        <v>L31</v>
      </c>
      <c r="FF121" t="str">
        <v>Laser Mark</v>
      </c>
      <c r="FG121" t="str">
        <v>LASER PER NOTE 4</v>
      </c>
      <c r="FH121" t="str">
        <v>LASER PER NOTE 4, Final Check 1 only</v>
      </c>
      <c r="FI121" t="str">
        <v>Less than .002 out of center = Pass</v>
      </c>
      <c r="FJ121" t="str">
        <v>Less than 2.75 = Pass, Section</v>
      </c>
      <c r="FK121" t="str">
        <v>List as pin. Not Calibrated</v>
      </c>
      <c r="FL121" t="str">
        <v>M9 X 1.25 BUTT See Comment Image</v>
      </c>
      <c r="FM121" t="str">
        <v>Manual Section</v>
      </c>
      <c r="FN121" t="str">
        <v>Max Deep .241 NO-GO =.42</v>
      </c>
      <c r="FO121" t="str">
        <v>MAX Depth of (Note 7) .241 NO-GO Pin</v>
      </c>
      <c r="FP121" t="str">
        <v>Measure from Blue Line, See Image</v>
      </c>
      <c r="FQ121" t="str">
        <v>Measure Width of Blue Area, See Image</v>
      </c>
      <c r="FR121" t="str">
        <v>Mfg. Tol</v>
      </c>
      <c r="FS121" t="str">
        <v>Mfg. Tol, See Image</v>
      </c>
      <c r="FT121" t="str">
        <v>Mfg. Tol.</v>
      </c>
      <c r="FU121" t="str">
        <v>Mfg. Tol. "A"</v>
      </c>
      <c r="FV121" t="str">
        <v>Mfg. Tol. (Zero on Gauge Full Dia. Lead)</v>
      </c>
      <c r="FW121" t="str">
        <v>Mfg. Tol. Balloon 11, See Image</v>
      </c>
      <c r="FX121" t="str">
        <v>Mfg. Tol. Balloon 4</v>
      </c>
      <c r="FY121" t="str">
        <v>Mfg. Tol. Balloon 7</v>
      </c>
      <c r="FZ121" t="str">
        <v xml:space="preserve">Mfg. Tol. C-Bore Face (Ballo 28) </v>
      </c>
      <c r="GA121" t="str">
        <v>Mfg. Tol. Section</v>
      </c>
      <c r="GB121" t="str">
        <v>Mfg. Tol. See Image</v>
      </c>
      <c r="GC121" t="str">
        <v>Mfg. Tol., 3 Places, Record MAX</v>
      </c>
      <c r="GD121" t="str">
        <v>Mfg. Tol., Balloon 11</v>
      </c>
      <c r="GE121" t="str">
        <v>Mfg. Tol., Balloon 7</v>
      </c>
      <c r="GF121" t="str">
        <v>Mfg. Tol., Blank</v>
      </c>
      <c r="GG121" t="str">
        <v>Mfg. Tol., Blank, Balloon 12</v>
      </c>
      <c r="GH121" t="str">
        <v>Mfg. Tol., Blend to SØ.320</v>
      </c>
      <c r="GI121" t="str">
        <v>Mfg. Tol., Calculation</v>
      </c>
      <c r="GJ121" t="str">
        <v>Mfg. Tol., For Mill Fixture</v>
      </c>
      <c r="GK121" t="str">
        <v>Mfg. Tol., L32</v>
      </c>
      <c r="GL121" t="str">
        <v>Mfg. Tol., L33</v>
      </c>
      <c r="GM121" t="str">
        <v>Mfg. Tol., No Tool Marks</v>
      </c>
      <c r="GN121" t="str">
        <v>Mfg. Tol., OL03361</v>
      </c>
      <c r="GO121" t="str">
        <v>Mfg. Tol., Record off center value</v>
      </c>
      <c r="GP121" t="str">
        <v>Mfg. Tol., Same 3 Places, Record MIN</v>
      </c>
      <c r="GQ121" t="str">
        <v>Mfg. Tol., Section</v>
      </c>
      <c r="GR121" t="str">
        <v>Mfg. Tol., Section B-B</v>
      </c>
      <c r="GS121" t="str">
        <v>Mfg. Tol., Section, OL03361</v>
      </c>
      <c r="GT121" t="str">
        <v>Mfg. Tol., Section, Per Note 2</v>
      </c>
      <c r="GU121" t="str">
        <v>Mfg. Tol., See Image</v>
      </c>
      <c r="GV121" t="str">
        <v>Mfg. Tol., See Image, Bore in Blue</v>
      </c>
      <c r="GW121" t="str">
        <v>Mfg. Tol., See Image, Hook Tip</v>
      </c>
      <c r="GX121" t="str">
        <v>Mfg. Tol., Sharp Okay No Burr</v>
      </c>
      <c r="GY121" t="str">
        <v>Mfg. Tol., Threadless Blank</v>
      </c>
      <c r="GZ121" t="str">
        <v>Mfg.Tol.</v>
      </c>
      <c r="HA121" t="str">
        <v>Mgf. To., T.S.C.</v>
      </c>
      <c r="HB121" t="str">
        <v>Milled Feature</v>
      </c>
      <c r="HC121" t="str">
        <v>Milled Feature, OL04045</v>
      </c>
      <c r="HD121" t="str">
        <v>More than .0005 out of center = Fail</v>
      </c>
      <c r="HE121" t="str">
        <v>Must Pass Through</v>
      </c>
      <c r="HF121" t="str">
        <v>Must pass through gauge</v>
      </c>
      <c r="HG121" t="str">
        <v>Must Pass Through Go Gauge</v>
      </c>
      <c r="HH121" t="str">
        <v>Must Pass, See Image.</v>
      </c>
      <c r="HI121" t="str">
        <v>NA</v>
      </c>
      <c r="HJ121" t="str">
        <v>Narrow Area</v>
      </c>
      <c r="HK121" t="str">
        <v>Near Balloon 21</v>
      </c>
      <c r="HL121" t="str">
        <v>Near Datum B</v>
      </c>
      <c r="HM121" t="str">
        <v>Neck Dia.</v>
      </c>
      <c r="HN121" t="str">
        <v>Neck to Head Rad.</v>
      </c>
      <c r="HO121" t="str">
        <v>No Copper Deposits Allowed</v>
      </c>
      <c r="HP121" t="str">
        <v>No Section</v>
      </c>
      <c r="HQ121" t="str">
        <v>No Section, .01 to .014 = Pass</v>
      </c>
      <c r="HR121" t="str">
        <v>No Section, Rotate Part</v>
      </c>
      <c r="HS121" t="str">
        <v>No Section, See Image</v>
      </c>
      <c r="HT121" t="str">
        <v>No Slot, Section B-B</v>
      </c>
      <c r="HU121" t="str">
        <v>No visual step = Pass</v>
      </c>
      <c r="HV121" t="str">
        <v>Not to exceed .95 Deep</v>
      </c>
      <c r="HW121" t="str">
        <v>Note 1</v>
      </c>
      <c r="HX121" t="str">
        <v>OL00333/A</v>
      </c>
      <c r="HY121" t="str">
        <v>OL00519</v>
      </c>
      <c r="HZ121" t="str">
        <v>OL00520</v>
      </c>
      <c r="IA121" t="str">
        <v>OL00529</v>
      </c>
      <c r="IB121" t="str">
        <v>OL00542</v>
      </c>
      <c r="IC121" t="str">
        <v>OL00724</v>
      </c>
      <c r="ID121" t="str">
        <v>OL01250</v>
      </c>
      <c r="IE121" t="str">
        <v>OL01869, Threadless Blank</v>
      </c>
      <c r="IF121" t="str">
        <v>OL01870, Section</v>
      </c>
      <c r="IG121" t="str">
        <v>OL02255</v>
      </c>
      <c r="IH121" t="str">
        <v>OL02255, Mfg. Tol.</v>
      </c>
      <c r="II121" t="str">
        <v>OL02302</v>
      </c>
      <c r="IJ121" t="str">
        <v xml:space="preserve">OL02318  needed per image instructions </v>
      </c>
      <c r="IK121" t="str">
        <v>OL02556</v>
      </c>
      <c r="IL121" t="str">
        <v>OL02557</v>
      </c>
      <c r="IM121" t="str">
        <v>OL02567</v>
      </c>
      <c r="IN121" t="str">
        <v>OL02653</v>
      </c>
      <c r="IO121" t="str">
        <v>OL02718</v>
      </c>
      <c r="IP121" t="str">
        <v>OL02841</v>
      </c>
      <c r="IQ121" t="str">
        <v>OL02842</v>
      </c>
      <c r="IR121" t="str">
        <v>OL02844</v>
      </c>
      <c r="IS121" t="str">
        <v>OL02871</v>
      </c>
      <c r="IT121" t="str">
        <v>OL02887</v>
      </c>
      <c r="IU121" t="str">
        <v>OL03766</v>
      </c>
      <c r="IV121" t="str">
        <v>OL03868</v>
      </c>
      <c r="IW121" t="str">
        <v>OL03869</v>
      </c>
      <c r="IX121" t="str">
        <v>OL03870</v>
      </c>
      <c r="IY121" t="str">
        <v>OL03873, DWG# 100448-44</v>
      </c>
      <c r="IZ121" t="str">
        <v>OL03949</v>
      </c>
      <c r="JA121" t="str">
        <v xml:space="preserve">OL04043, Section </v>
      </c>
      <c r="JB121" t="str">
        <v xml:space="preserve">OL04044, Section </v>
      </c>
      <c r="JC121" t="str">
        <v>OL04045</v>
      </c>
      <c r="JD121" t="str">
        <v>OL04045, Milled Feature</v>
      </c>
      <c r="JE121" t="str">
        <v>OL04063</v>
      </c>
      <c r="JF121" t="str">
        <v>OL04064</v>
      </c>
      <c r="JG121" t="str">
        <v>OL04065</v>
      </c>
      <c r="JH121" t="str">
        <v>OL04181</v>
      </c>
      <c r="JI121" t="str">
        <v>OL04218</v>
      </c>
      <c r="JJ121" t="str">
        <v>OL04224, See Image</v>
      </c>
      <c r="JK121" t="str">
        <v>OL04374</v>
      </c>
      <c r="JL121" t="str">
        <v>OL04375, Section M-M</v>
      </c>
      <c r="JM121" t="str">
        <v>OL04376, Section M-M</v>
      </c>
      <c r="JN121" t="str">
        <v>OL04443</v>
      </c>
      <c r="JO121" t="str">
        <v>OL04444</v>
      </c>
      <c r="JP121" t="str">
        <v>One side of slot</v>
      </c>
      <c r="JQ121" t="str">
        <v>Other side of slot</v>
      </c>
      <c r="JR121" t="str">
        <v>Out of center more than .002 = Fail</v>
      </c>
      <c r="JS121" t="str">
        <v>Out of center more than.002 = Fail</v>
      </c>
      <c r="JT121" t="str">
        <v>Overlay OL02713</v>
      </c>
    </row>
    <row r="122" spans="1:280">
      <c r="A122" s="74" t="s">
        <v>548</v>
      </c>
      <c r="C122" s="74" t="str" cm="1">
        <f t="array" ref="C122:JT122">TRANSPOSE(_xlfn._xlws.SORT(_xlfn._xlws.FILTER($A$2:$A$279,ISNUMBER(SEARCH('Prt. Lib. &amp; Routine, Table'!M129,$A$2:$A$279)),"not found")))</f>
        <v xml:space="preserve"> 'C', Whirl Blank</v>
      </c>
      <c r="D122" t="str">
        <v xml:space="preserve"> See Image, Constrained</v>
      </c>
      <c r="E122" t="str">
        <v>(.04 to .12 range = Pass)</v>
      </c>
      <c r="F122" t="str">
        <v>(.042 FULL) Go Pin Seat Fully</v>
      </c>
      <c r="G122" t="str">
        <v>(B), Mfg. Tol.</v>
      </c>
      <c r="H122" t="str">
        <v>(B), O.A.L.</v>
      </c>
      <c r="I122" t="str">
        <v>.001 or less =Pass</v>
      </c>
      <c r="J122" t="str">
        <v>.001 or less out of center = Pass</v>
      </c>
      <c r="K122" t="str">
        <v>.002 or Less = Pass</v>
      </c>
      <c r="L122" t="str">
        <v>.002 or Less out of center = Pass</v>
      </c>
      <c r="M122" t="str">
        <v>.005 to .015 = Pass</v>
      </c>
      <c r="N122" t="str">
        <v>.0125 Mean, Section</v>
      </c>
      <c r="O122" t="str">
        <v>.025 or Less in X &amp; Y=Pass</v>
      </c>
      <c r="P122" t="str">
        <v>.038 Mean</v>
      </c>
      <c r="Q122" t="str">
        <v>.063 MM = .0024 IN, See Image</v>
      </c>
      <c r="R122" t="str">
        <v>.063MM = .0024"</v>
      </c>
      <c r="S122" t="str">
        <v>.243 NO-GO, Unconstrained, Must Not Start</v>
      </c>
      <c r="T122" t="str">
        <v>@ Back Face &amp; ID, No Raised Edge</v>
      </c>
      <c r="U122" t="str">
        <v>@ Back Face &amp; OD, No Raised Edge</v>
      </c>
      <c r="V122" t="str">
        <v>@ ID &amp; FACE</v>
      </c>
      <c r="W122" t="str">
        <v>@ OD &amp; BACK FACE</v>
      </c>
      <c r="X122" t="str">
        <v>@ OD &amp; FACE</v>
      </c>
      <c r="Y122" t="str">
        <v>Across from slot</v>
      </c>
      <c r="Z122" t="str">
        <v>All Edge Breaks</v>
      </c>
      <c r="AA122" t="str">
        <v>Attached to bar stock</v>
      </c>
      <c r="AB122" t="str">
        <v xml:space="preserve">Back Turn Fillet Rad. </v>
      </c>
      <c r="AC122" t="str">
        <v>Balloon 1 (DWG FRM0105 Page 2, NV-27)</v>
      </c>
      <c r="AD122" t="str">
        <v>Balloon 1 (DWG FRM0105, NV-30)</v>
      </c>
      <c r="AE122" t="str">
        <v>Balloon 1 (P# 9890002-20) OL00429/A</v>
      </c>
      <c r="AF122" t="str">
        <v>Balloon 1, DWG#FRM0105</v>
      </c>
      <c r="AG122" t="str">
        <v>Balloon 11, See Image</v>
      </c>
      <c r="AH122" t="str">
        <v xml:space="preserve">Balloon 2 (DWG FRM0105 Page 2, NV-27) </v>
      </c>
      <c r="AI122" t="str">
        <v>Balloon 2 (DWG FRM0105, NV-30)</v>
      </c>
      <c r="AJ122" t="str">
        <v>Balloon 2 (P# 9890002-20)</v>
      </c>
      <c r="AK122" t="str">
        <v>Balloon 2, DWG#FRM0105</v>
      </c>
      <c r="AL122" t="str">
        <v>Balloon 2, DWG#FRM0105, See Image</v>
      </c>
      <c r="AM122" t="str">
        <v>Balloon 3 (DWG FRM0105, NV-30 Minor)</v>
      </c>
      <c r="AN122" t="str">
        <v>Balloon 3 (DWG FRM0105, NV-30)</v>
      </c>
      <c r="AO122" t="str">
        <v>Balloon 3 (P# 9890002-20)</v>
      </c>
      <c r="AP122" t="str">
        <v>Balloon 4</v>
      </c>
      <c r="AQ122" t="str">
        <v>Balloon 4 (P# 9890002-20)</v>
      </c>
      <c r="AR122" t="str">
        <v>Below Middle Band</v>
      </c>
      <c r="AS122" t="str">
        <v>Best Fit Pin, .003 or Less =Pass</v>
      </c>
      <c r="AT122" t="str">
        <v>Blank</v>
      </c>
      <c r="AU122" t="str">
        <v>Blank Turn Maj.</v>
      </c>
      <c r="AV122" t="str">
        <v>Blank Turn Maj. Mill Flt., OL4172</v>
      </c>
      <c r="AW122" t="str">
        <v>Blank Without .010 Slots</v>
      </c>
      <c r="AX122" t="str">
        <v>Blank Without .010 Slots, Section</v>
      </c>
      <c r="AY122" t="str">
        <v>Blank without thread</v>
      </c>
      <c r="AZ122" t="str">
        <v xml:space="preserve">Blank, Center of V Grv. </v>
      </c>
      <c r="BA122" t="str">
        <v>Blank, Check R adjacent Balloon 17</v>
      </c>
      <c r="BB122" t="str">
        <v>Blank, EXT. Feature</v>
      </c>
      <c r="BC122" t="str">
        <v>Blank, See Image, OL04335</v>
      </c>
      <c r="BD122" t="str">
        <v>Blank, See Image, OL04336</v>
      </c>
      <c r="BE122" t="str">
        <v xml:space="preserve">Blank, Thrd. </v>
      </c>
      <c r="BF122" t="str">
        <v>Blank, Turn Tip</v>
      </c>
      <c r="BG122" t="str">
        <v>Blank, Without Thrd.</v>
      </c>
      <c r="BH122" t="str">
        <v>Blank, Without Thread</v>
      </c>
      <c r="BI122" t="str">
        <v xml:space="preserve">Blunt Start Blend to Minor </v>
      </c>
      <c r="BJ122" t="str">
        <v>Calc., Use Go HEX</v>
      </c>
      <c r="BK122" t="str">
        <v>Can't dig into OD</v>
      </c>
      <c r="BL122" t="str">
        <v>Carbide Gauge</v>
      </c>
      <c r="BM122" t="str">
        <v xml:space="preserve">Center of V Grv. </v>
      </c>
      <c r="BN122" t="str">
        <v>Centered Less than .03 = Pass</v>
      </c>
      <c r="BO122" t="str">
        <v>Centered within .0005 or Less = Pass</v>
      </c>
      <c r="BP122" t="str">
        <v>Centered within .001 or Less = Pass</v>
      </c>
      <c r="BQ122" t="str">
        <v>Centered within .0254 or Less = Pass</v>
      </c>
      <c r="BR122" t="str">
        <v>Check close to Rod Slot</v>
      </c>
      <c r="BS122" t="str">
        <v>Check every other hole</v>
      </c>
      <c r="BT122" t="str">
        <v>Check Go over full length of slot.</v>
      </c>
      <c r="BU122" t="str">
        <v>Check Near Closed End</v>
      </c>
      <c r="BV122" t="str">
        <v>Check per Print View, Away from Rod Slot</v>
      </c>
      <c r="BW122" t="str">
        <v>Check to Balloon 30 Go Pin</v>
      </c>
      <c r="BX122" t="str">
        <v>Check with .2705 SET Pin Inside Part</v>
      </c>
      <c r="BY122" t="str">
        <v>Check with Hex Up</v>
      </c>
      <c r="BZ122" t="str">
        <v>CMM Blank</v>
      </c>
      <c r="CA122" t="str">
        <v>Confirm Full Radius</v>
      </c>
      <c r="CB122" t="str">
        <v>Constrained in fixture</v>
      </c>
      <c r="CC122" t="str">
        <v>Constrained with Ring</v>
      </c>
      <c r="CD122" t="str">
        <v>Constrained, See Image</v>
      </c>
      <c r="CE122" t="str">
        <v>Dim. "A"</v>
      </c>
      <c r="CF122" t="str">
        <v>Dim. "B"</v>
      </c>
      <c r="CG122" t="str">
        <v>Dim. "C"</v>
      </c>
      <c r="CH122" t="str">
        <v>Dim. "D", Whirl Blank</v>
      </c>
      <c r="CI122" t="str">
        <v>Dim. "G"</v>
      </c>
      <c r="CJ122" t="str">
        <v>Dim. E, Blank Turn Maj. &amp;  Mill Flt</v>
      </c>
      <c r="CK122" t="str">
        <v>Dim. E, Blank Turn Maj.&amp;  Mill Flt</v>
      </c>
      <c r="CL122" t="str">
        <v>Dim. H, Whirl Blank</v>
      </c>
      <c r="CM122" t="str">
        <v>Dim. J, 'Blank Turn Maj. &amp; Whirl Blank</v>
      </c>
      <c r="CN122" t="str">
        <v>Disk Drop Indicator Tip</v>
      </c>
      <c r="CO122" t="str">
        <v>DWG 100448-15, Balloon F_1</v>
      </c>
      <c r="CP122" t="str">
        <v>DWG 100448-15, OL02571</v>
      </c>
      <c r="CQ122" t="str">
        <v>DWG 100448-41</v>
      </c>
      <c r="CR122" t="str">
        <v>DWG 9890040, (10E),Section Part, OL01139</v>
      </c>
      <c r="CS122" t="str">
        <v>DWG 9890040, (10E),Section, OL01139</v>
      </c>
      <c r="CT122" t="str">
        <v>DWG 9890040, (11E)</v>
      </c>
      <c r="CU122" t="str">
        <v>DWG 9890040, (11E), Pins with Flats</v>
      </c>
      <c r="CV122" t="str">
        <v>DWG 9890040, (12E),  Pass=.002 or less</v>
      </c>
      <c r="CW122" t="str">
        <v>DWG 9890040, (12E), See Image</v>
      </c>
      <c r="CX122" t="str">
        <v>DWG 9890040, (1E), OL01431</v>
      </c>
      <c r="CY122" t="str">
        <v>DWG 9890040, (1E), OL01432</v>
      </c>
      <c r="CZ122" t="str">
        <v>DWG 9890040, (2E), OL01432</v>
      </c>
      <c r="DA122" t="str">
        <v>DWG 9890040, (3E)</v>
      </c>
      <c r="DB122" t="str">
        <v>DWG 9890040, (4E)</v>
      </c>
      <c r="DC122" t="str">
        <v>DWG 9890040, (5E), OL02336</v>
      </c>
      <c r="DD122" t="str">
        <v>DWG 9890040, (6E)</v>
      </c>
      <c r="DE122" t="str">
        <v>DWG 9890040, (7E)</v>
      </c>
      <c r="DF122" t="str">
        <v>DWG 9890040, (8E), OL01433</v>
      </c>
      <c r="DG122" t="str">
        <v>DWG 9890040, (8E), OL01433, Section</v>
      </c>
      <c r="DH122" t="str">
        <v>DWG 9890040, (9E), Close to Rod Slot</v>
      </c>
      <c r="DI122" t="str">
        <v>DWG 9890040, (9E),Close to Rod Slot</v>
      </c>
      <c r="DJ122" t="str">
        <v>DWG FRM0105 PAGE 2</v>
      </c>
      <c r="DK122" t="str">
        <v>DWG# 100448-41</v>
      </c>
      <c r="DL122" t="str">
        <v>DWG# 100448-44</v>
      </c>
      <c r="DM122" t="str">
        <v>DWG# 9890003  (1), Section OL00436/A</v>
      </c>
      <c r="DN122" t="str">
        <v>DWG# 9890003 (3), Ring Gauge Constrained</v>
      </c>
      <c r="DO122" t="str">
        <v>DWG# 9890003 (4), Section</v>
      </c>
      <c r="DP122" t="str">
        <v>DWG#100448-26, Balloon 1K, OL02350</v>
      </c>
      <c r="DQ122" t="str">
        <v>DWG#100448-26, Balloon 2K, OL02350</v>
      </c>
      <c r="DR122" t="str">
        <v>DWG#100448-26, Balloon 3K, OL02363</v>
      </c>
      <c r="DS122" t="str">
        <v>DWG#100448-26, Balloon 4K</v>
      </c>
      <c r="DT122" t="str">
        <v>DWG#100448-26, Balloon 5K, Section</v>
      </c>
      <c r="DU122" t="str">
        <v>DWG#100448-26, Balloon 6K</v>
      </c>
      <c r="DV122" t="str">
        <v>DWG#100448-26, Balloon 7K, Section</v>
      </c>
      <c r="DW122" t="str">
        <v>DWG#100448-26, Mfg. Tol.</v>
      </c>
      <c r="DX122" t="str">
        <v>DWG#9890003 (2) Ring Gauge Constrained</v>
      </c>
      <c r="DY122" t="str">
        <v>DWG#9890044</v>
      </c>
      <c r="DZ122" t="str">
        <v>DWG#9890044 .1985 to .2005=Pass</v>
      </c>
      <c r="EA122" t="str">
        <v>DWG#9890044 Overlay OL02441</v>
      </c>
      <c r="EB122" t="str">
        <v>DWG#9890044, OL02441</v>
      </c>
      <c r="EC122" t="str">
        <v>DWG#FRM0105</v>
      </c>
      <c r="ED122" t="str">
        <v>EXT.</v>
      </c>
      <c r="EE122" t="str">
        <v>EXT. Section, OL02460</v>
      </c>
      <c r="EF122" t="str">
        <v>EXT., OL04223</v>
      </c>
      <c r="EG122" t="str">
        <v>Flat Drop Indicator Tip</v>
      </c>
      <c r="EH122" t="str">
        <v>Full Go Pin, No Light, at Radius</v>
      </c>
      <c r="EI122" t="str">
        <v>Function Check</v>
      </c>
      <c r="EJ122" t="str">
        <v>GO Function Gauge</v>
      </c>
      <c r="EK122" t="str">
        <v>Go Gauge for Balloon 1 &amp; 4</v>
      </c>
      <c r="EL122" t="str">
        <v>Go Pin must pass through</v>
      </c>
      <c r="EM122" t="str">
        <v>Greater than .005 = Fail, Section</v>
      </c>
      <c r="EN122" t="str">
        <v>Greater than .025 out of center = Fail</v>
      </c>
      <c r="EO122" t="str">
        <v>Greater than 2.6 = Pass</v>
      </c>
      <c r="EP122" t="str">
        <v>Green = Pass, Red = Fail</v>
      </c>
      <c r="EQ122" t="str">
        <v>Hex Depth</v>
      </c>
      <c r="ER122" t="str">
        <v>Hex Minor</v>
      </c>
      <c r="ES122" t="str">
        <v>Hole Dia.</v>
      </c>
      <c r="ET122" t="str">
        <v>ID Sphere Finish</v>
      </c>
      <c r="EU122" t="str">
        <v>ID/OD Both Sides, Diff. .002 or less = Pass</v>
      </c>
      <c r="EV122" t="str">
        <v>If Looks Big, Section</v>
      </c>
      <c r="EW122" t="str">
        <v>If Looks Small, Section</v>
      </c>
      <c r="EX122" t="str">
        <v>Insp. Close to Break Away, Mfg.Tol.</v>
      </c>
      <c r="EY122" t="str">
        <v>INT.</v>
      </c>
      <c r="EZ122" t="str">
        <v>INT. Section, OL02460</v>
      </c>
      <c r="FA122" t="str">
        <v>INT., OL04223</v>
      </c>
      <c r="FB122" t="str">
        <v>Intersect. of 7.7 &amp; R0.10</v>
      </c>
      <c r="FC122" t="str">
        <v>Intersect. of 8.79 and R.25 MAX</v>
      </c>
      <c r="FD122" t="str">
        <v>Keep Ind. Tip away from corner</v>
      </c>
      <c r="FE122" t="str">
        <v>L31</v>
      </c>
      <c r="FF122" t="str">
        <v>Laser Mark</v>
      </c>
      <c r="FG122" t="str">
        <v>LASER PER NOTE 4</v>
      </c>
      <c r="FH122" t="str">
        <v>LASER PER NOTE 4, Final Check 1 only</v>
      </c>
      <c r="FI122" t="str">
        <v>Less than .002 out of center = Pass</v>
      </c>
      <c r="FJ122" t="str">
        <v>Less than 2.75 = Pass, Section</v>
      </c>
      <c r="FK122" t="str">
        <v>List as pin. Not Calibrated</v>
      </c>
      <c r="FL122" t="str">
        <v>M9 X 1.25 BUTT See Comment Image</v>
      </c>
      <c r="FM122" t="str">
        <v>Manual Section</v>
      </c>
      <c r="FN122" t="str">
        <v>Max Deep .241 NO-GO =.42</v>
      </c>
      <c r="FO122" t="str">
        <v>MAX Depth of (Note 7) .241 NO-GO Pin</v>
      </c>
      <c r="FP122" t="str">
        <v>Measure from Blue Line, See Image</v>
      </c>
      <c r="FQ122" t="str">
        <v>Measure Width of Blue Area, See Image</v>
      </c>
      <c r="FR122" t="str">
        <v>Mfg. Tol</v>
      </c>
      <c r="FS122" t="str">
        <v>Mfg. Tol, See Image</v>
      </c>
      <c r="FT122" t="str">
        <v>Mfg. Tol.</v>
      </c>
      <c r="FU122" t="str">
        <v>Mfg. Tol. "A"</v>
      </c>
      <c r="FV122" t="str">
        <v>Mfg. Tol. (Zero on Gauge Full Dia. Lead)</v>
      </c>
      <c r="FW122" t="str">
        <v>Mfg. Tol. Balloon 11, See Image</v>
      </c>
      <c r="FX122" t="str">
        <v>Mfg. Tol. Balloon 4</v>
      </c>
      <c r="FY122" t="str">
        <v>Mfg. Tol. Balloon 7</v>
      </c>
      <c r="FZ122" t="str">
        <v xml:space="preserve">Mfg. Tol. C-Bore Face (Ballo 28) </v>
      </c>
      <c r="GA122" t="str">
        <v>Mfg. Tol. Section</v>
      </c>
      <c r="GB122" t="str">
        <v>Mfg. Tol. See Image</v>
      </c>
      <c r="GC122" t="str">
        <v>Mfg. Tol., 3 Places, Record MAX</v>
      </c>
      <c r="GD122" t="str">
        <v>Mfg. Tol., Balloon 11</v>
      </c>
      <c r="GE122" t="str">
        <v>Mfg. Tol., Balloon 7</v>
      </c>
      <c r="GF122" t="str">
        <v>Mfg. Tol., Blank</v>
      </c>
      <c r="GG122" t="str">
        <v>Mfg. Tol., Blank, Balloon 12</v>
      </c>
      <c r="GH122" t="str">
        <v>Mfg. Tol., Blend to SØ.320</v>
      </c>
      <c r="GI122" t="str">
        <v>Mfg. Tol., Calculation</v>
      </c>
      <c r="GJ122" t="str">
        <v>Mfg. Tol., For Mill Fixture</v>
      </c>
      <c r="GK122" t="str">
        <v>Mfg. Tol., L32</v>
      </c>
      <c r="GL122" t="str">
        <v>Mfg. Tol., L33</v>
      </c>
      <c r="GM122" t="str">
        <v>Mfg. Tol., No Tool Marks</v>
      </c>
      <c r="GN122" t="str">
        <v>Mfg. Tol., OL03361</v>
      </c>
      <c r="GO122" t="str">
        <v>Mfg. Tol., Record off center value</v>
      </c>
      <c r="GP122" t="str">
        <v>Mfg. Tol., Same 3 Places, Record MIN</v>
      </c>
      <c r="GQ122" t="str">
        <v>Mfg. Tol., Section</v>
      </c>
      <c r="GR122" t="str">
        <v>Mfg. Tol., Section B-B</v>
      </c>
      <c r="GS122" t="str">
        <v>Mfg. Tol., Section, OL03361</v>
      </c>
      <c r="GT122" t="str">
        <v>Mfg. Tol., Section, Per Note 2</v>
      </c>
      <c r="GU122" t="str">
        <v>Mfg. Tol., See Image</v>
      </c>
      <c r="GV122" t="str">
        <v>Mfg. Tol., See Image, Bore in Blue</v>
      </c>
      <c r="GW122" t="str">
        <v>Mfg. Tol., See Image, Hook Tip</v>
      </c>
      <c r="GX122" t="str">
        <v>Mfg. Tol., Sharp Okay No Burr</v>
      </c>
      <c r="GY122" t="str">
        <v>Mfg. Tol., Threadless Blank</v>
      </c>
      <c r="GZ122" t="str">
        <v>Mfg.Tol.</v>
      </c>
      <c r="HA122" t="str">
        <v>Mgf. To., T.S.C.</v>
      </c>
      <c r="HB122" t="str">
        <v>Milled Feature</v>
      </c>
      <c r="HC122" t="str">
        <v>Milled Feature, OL04045</v>
      </c>
      <c r="HD122" t="str">
        <v>More than .0005 out of center = Fail</v>
      </c>
      <c r="HE122" t="str">
        <v>Must Pass Through</v>
      </c>
      <c r="HF122" t="str">
        <v>Must pass through gauge</v>
      </c>
      <c r="HG122" t="str">
        <v>Must Pass Through Go Gauge</v>
      </c>
      <c r="HH122" t="str">
        <v>Must Pass, See Image.</v>
      </c>
      <c r="HI122" t="str">
        <v>NA</v>
      </c>
      <c r="HJ122" t="str">
        <v>Narrow Area</v>
      </c>
      <c r="HK122" t="str">
        <v>Near Balloon 21</v>
      </c>
      <c r="HL122" t="str">
        <v>Near Datum B</v>
      </c>
      <c r="HM122" t="str">
        <v>Neck Dia.</v>
      </c>
      <c r="HN122" t="str">
        <v>Neck to Head Rad.</v>
      </c>
      <c r="HO122" t="str">
        <v>No Copper Deposits Allowed</v>
      </c>
      <c r="HP122" t="str">
        <v>No Section</v>
      </c>
      <c r="HQ122" t="str">
        <v>No Section, .01 to .014 = Pass</v>
      </c>
      <c r="HR122" t="str">
        <v>No Section, Rotate Part</v>
      </c>
      <c r="HS122" t="str">
        <v>No Section, See Image</v>
      </c>
      <c r="HT122" t="str">
        <v>No Slot, Section B-B</v>
      </c>
      <c r="HU122" t="str">
        <v>No visual step = Pass</v>
      </c>
      <c r="HV122" t="str">
        <v>Not to exceed .95 Deep</v>
      </c>
      <c r="HW122" t="str">
        <v>Note 1</v>
      </c>
      <c r="HX122" t="str">
        <v>OL00333/A</v>
      </c>
      <c r="HY122" t="str">
        <v>OL00519</v>
      </c>
      <c r="HZ122" t="str">
        <v>OL00520</v>
      </c>
      <c r="IA122" t="str">
        <v>OL00529</v>
      </c>
      <c r="IB122" t="str">
        <v>OL00542</v>
      </c>
      <c r="IC122" t="str">
        <v>OL00724</v>
      </c>
      <c r="ID122" t="str">
        <v>OL01250</v>
      </c>
      <c r="IE122" t="str">
        <v>OL01869, Threadless Blank</v>
      </c>
      <c r="IF122" t="str">
        <v>OL01870, Section</v>
      </c>
      <c r="IG122" t="str">
        <v>OL02255</v>
      </c>
      <c r="IH122" t="str">
        <v>OL02255, Mfg. Tol.</v>
      </c>
      <c r="II122" t="str">
        <v>OL02302</v>
      </c>
      <c r="IJ122" t="str">
        <v xml:space="preserve">OL02318  needed per image instructions </v>
      </c>
      <c r="IK122" t="str">
        <v>OL02556</v>
      </c>
      <c r="IL122" t="str">
        <v>OL02557</v>
      </c>
      <c r="IM122" t="str">
        <v>OL02567</v>
      </c>
      <c r="IN122" t="str">
        <v>OL02653</v>
      </c>
      <c r="IO122" t="str">
        <v>OL02718</v>
      </c>
      <c r="IP122" t="str">
        <v>OL02841</v>
      </c>
      <c r="IQ122" t="str">
        <v>OL02842</v>
      </c>
      <c r="IR122" t="str">
        <v>OL02844</v>
      </c>
      <c r="IS122" t="str">
        <v>OL02871</v>
      </c>
      <c r="IT122" t="str">
        <v>OL02887</v>
      </c>
      <c r="IU122" t="str">
        <v>OL03766</v>
      </c>
      <c r="IV122" t="str">
        <v>OL03868</v>
      </c>
      <c r="IW122" t="str">
        <v>OL03869</v>
      </c>
      <c r="IX122" t="str">
        <v>OL03870</v>
      </c>
      <c r="IY122" t="str">
        <v>OL03873, DWG# 100448-44</v>
      </c>
      <c r="IZ122" t="str">
        <v>OL03949</v>
      </c>
      <c r="JA122" t="str">
        <v xml:space="preserve">OL04043, Section </v>
      </c>
      <c r="JB122" t="str">
        <v xml:space="preserve">OL04044, Section </v>
      </c>
      <c r="JC122" t="str">
        <v>OL04045</v>
      </c>
      <c r="JD122" t="str">
        <v>OL04045, Milled Feature</v>
      </c>
      <c r="JE122" t="str">
        <v>OL04063</v>
      </c>
      <c r="JF122" t="str">
        <v>OL04064</v>
      </c>
      <c r="JG122" t="str">
        <v>OL04065</v>
      </c>
      <c r="JH122" t="str">
        <v>OL04181</v>
      </c>
      <c r="JI122" t="str">
        <v>OL04218</v>
      </c>
      <c r="JJ122" t="str">
        <v>OL04224, See Image</v>
      </c>
      <c r="JK122" t="str">
        <v>OL04374</v>
      </c>
      <c r="JL122" t="str">
        <v>OL04375, Section M-M</v>
      </c>
      <c r="JM122" t="str">
        <v>OL04376, Section M-M</v>
      </c>
      <c r="JN122" t="str">
        <v>OL04443</v>
      </c>
      <c r="JO122" t="str">
        <v>OL04444</v>
      </c>
      <c r="JP122" t="str">
        <v>One side of slot</v>
      </c>
      <c r="JQ122" t="str">
        <v>Other side of slot</v>
      </c>
      <c r="JR122" t="str">
        <v>Out of center more than .002 = Fail</v>
      </c>
      <c r="JS122" t="str">
        <v>Out of center more than.002 = Fail</v>
      </c>
      <c r="JT122" t="str">
        <v>Overlay OL02713</v>
      </c>
    </row>
    <row r="123" spans="1:280">
      <c r="A123" s="74" t="s">
        <v>549</v>
      </c>
      <c r="C123" s="74" t="str" cm="1">
        <f t="array" ref="C123:JT123">TRANSPOSE(_xlfn._xlws.SORT(_xlfn._xlws.FILTER($A$2:$A$279,ISNUMBER(SEARCH('Prt. Lib. &amp; Routine, Table'!M130,$A$2:$A$279)),"not found")))</f>
        <v xml:space="preserve"> 'C', Whirl Blank</v>
      </c>
      <c r="D123" t="str">
        <v xml:space="preserve"> See Image, Constrained</v>
      </c>
      <c r="E123" t="str">
        <v>(.04 to .12 range = Pass)</v>
      </c>
      <c r="F123" t="str">
        <v>(.042 FULL) Go Pin Seat Fully</v>
      </c>
      <c r="G123" t="str">
        <v>(B), Mfg. Tol.</v>
      </c>
      <c r="H123" t="str">
        <v>(B), O.A.L.</v>
      </c>
      <c r="I123" t="str">
        <v>.001 or less =Pass</v>
      </c>
      <c r="J123" t="str">
        <v>.001 or less out of center = Pass</v>
      </c>
      <c r="K123" t="str">
        <v>.002 or Less = Pass</v>
      </c>
      <c r="L123" t="str">
        <v>.002 or Less out of center = Pass</v>
      </c>
      <c r="M123" t="str">
        <v>.005 to .015 = Pass</v>
      </c>
      <c r="N123" t="str">
        <v>.0125 Mean, Section</v>
      </c>
      <c r="O123" t="str">
        <v>.025 or Less in X &amp; Y=Pass</v>
      </c>
      <c r="P123" t="str">
        <v>.038 Mean</v>
      </c>
      <c r="Q123" t="str">
        <v>.063 MM = .0024 IN, See Image</v>
      </c>
      <c r="R123" t="str">
        <v>.063MM = .0024"</v>
      </c>
      <c r="S123" t="str">
        <v>.243 NO-GO, Unconstrained, Must Not Start</v>
      </c>
      <c r="T123" t="str">
        <v>@ Back Face &amp; ID, No Raised Edge</v>
      </c>
      <c r="U123" t="str">
        <v>@ Back Face &amp; OD, No Raised Edge</v>
      </c>
      <c r="V123" t="str">
        <v>@ ID &amp; FACE</v>
      </c>
      <c r="W123" t="str">
        <v>@ OD &amp; BACK FACE</v>
      </c>
      <c r="X123" t="str">
        <v>@ OD &amp; FACE</v>
      </c>
      <c r="Y123" t="str">
        <v>Across from slot</v>
      </c>
      <c r="Z123" t="str">
        <v>All Edge Breaks</v>
      </c>
      <c r="AA123" t="str">
        <v>Attached to bar stock</v>
      </c>
      <c r="AB123" t="str">
        <v xml:space="preserve">Back Turn Fillet Rad. </v>
      </c>
      <c r="AC123" t="str">
        <v>Balloon 1 (DWG FRM0105 Page 2, NV-27)</v>
      </c>
      <c r="AD123" t="str">
        <v>Balloon 1 (DWG FRM0105, NV-30)</v>
      </c>
      <c r="AE123" t="str">
        <v>Balloon 1 (P# 9890002-20) OL00429/A</v>
      </c>
      <c r="AF123" t="str">
        <v>Balloon 1, DWG#FRM0105</v>
      </c>
      <c r="AG123" t="str">
        <v>Balloon 11, See Image</v>
      </c>
      <c r="AH123" t="str">
        <v xml:space="preserve">Balloon 2 (DWG FRM0105 Page 2, NV-27) </v>
      </c>
      <c r="AI123" t="str">
        <v>Balloon 2 (DWG FRM0105, NV-30)</v>
      </c>
      <c r="AJ123" t="str">
        <v>Balloon 2 (P# 9890002-20)</v>
      </c>
      <c r="AK123" t="str">
        <v>Balloon 2, DWG#FRM0105</v>
      </c>
      <c r="AL123" t="str">
        <v>Balloon 2, DWG#FRM0105, See Image</v>
      </c>
      <c r="AM123" t="str">
        <v>Balloon 3 (DWG FRM0105, NV-30 Minor)</v>
      </c>
      <c r="AN123" t="str">
        <v>Balloon 3 (DWG FRM0105, NV-30)</v>
      </c>
      <c r="AO123" t="str">
        <v>Balloon 3 (P# 9890002-20)</v>
      </c>
      <c r="AP123" t="str">
        <v>Balloon 4</v>
      </c>
      <c r="AQ123" t="str">
        <v>Balloon 4 (P# 9890002-20)</v>
      </c>
      <c r="AR123" t="str">
        <v>Below Middle Band</v>
      </c>
      <c r="AS123" t="str">
        <v>Best Fit Pin, .003 or Less =Pass</v>
      </c>
      <c r="AT123" t="str">
        <v>Blank</v>
      </c>
      <c r="AU123" t="str">
        <v>Blank Turn Maj.</v>
      </c>
      <c r="AV123" t="str">
        <v>Blank Turn Maj. Mill Flt., OL4172</v>
      </c>
      <c r="AW123" t="str">
        <v>Blank Without .010 Slots</v>
      </c>
      <c r="AX123" t="str">
        <v>Blank Without .010 Slots, Section</v>
      </c>
      <c r="AY123" t="str">
        <v>Blank without thread</v>
      </c>
      <c r="AZ123" t="str">
        <v xml:space="preserve">Blank, Center of V Grv. </v>
      </c>
      <c r="BA123" t="str">
        <v>Blank, Check R adjacent Balloon 17</v>
      </c>
      <c r="BB123" t="str">
        <v>Blank, EXT. Feature</v>
      </c>
      <c r="BC123" t="str">
        <v>Blank, See Image, OL04335</v>
      </c>
      <c r="BD123" t="str">
        <v>Blank, See Image, OL04336</v>
      </c>
      <c r="BE123" t="str">
        <v xml:space="preserve">Blank, Thrd. </v>
      </c>
      <c r="BF123" t="str">
        <v>Blank, Turn Tip</v>
      </c>
      <c r="BG123" t="str">
        <v>Blank, Without Thrd.</v>
      </c>
      <c r="BH123" t="str">
        <v>Blank, Without Thread</v>
      </c>
      <c r="BI123" t="str">
        <v xml:space="preserve">Blunt Start Blend to Minor </v>
      </c>
      <c r="BJ123" t="str">
        <v>Calc., Use Go HEX</v>
      </c>
      <c r="BK123" t="str">
        <v>Can't dig into OD</v>
      </c>
      <c r="BL123" t="str">
        <v>Carbide Gauge</v>
      </c>
      <c r="BM123" t="str">
        <v xml:space="preserve">Center of V Grv. </v>
      </c>
      <c r="BN123" t="str">
        <v>Centered Less than .03 = Pass</v>
      </c>
      <c r="BO123" t="str">
        <v>Centered within .0005 or Less = Pass</v>
      </c>
      <c r="BP123" t="str">
        <v>Centered within .001 or Less = Pass</v>
      </c>
      <c r="BQ123" t="str">
        <v>Centered within .0254 or Less = Pass</v>
      </c>
      <c r="BR123" t="str">
        <v>Check close to Rod Slot</v>
      </c>
      <c r="BS123" t="str">
        <v>Check every other hole</v>
      </c>
      <c r="BT123" t="str">
        <v>Check Go over full length of slot.</v>
      </c>
      <c r="BU123" t="str">
        <v>Check Near Closed End</v>
      </c>
      <c r="BV123" t="str">
        <v>Check per Print View, Away from Rod Slot</v>
      </c>
      <c r="BW123" t="str">
        <v>Check to Balloon 30 Go Pin</v>
      </c>
      <c r="BX123" t="str">
        <v>Check with .2705 SET Pin Inside Part</v>
      </c>
      <c r="BY123" t="str">
        <v>Check with Hex Up</v>
      </c>
      <c r="BZ123" t="str">
        <v>CMM Blank</v>
      </c>
      <c r="CA123" t="str">
        <v>Confirm Full Radius</v>
      </c>
      <c r="CB123" t="str">
        <v>Constrained in fixture</v>
      </c>
      <c r="CC123" t="str">
        <v>Constrained with Ring</v>
      </c>
      <c r="CD123" t="str">
        <v>Constrained, See Image</v>
      </c>
      <c r="CE123" t="str">
        <v>Dim. "A"</v>
      </c>
      <c r="CF123" t="str">
        <v>Dim. "B"</v>
      </c>
      <c r="CG123" t="str">
        <v>Dim. "C"</v>
      </c>
      <c r="CH123" t="str">
        <v>Dim. "D", Whirl Blank</v>
      </c>
      <c r="CI123" t="str">
        <v>Dim. "G"</v>
      </c>
      <c r="CJ123" t="str">
        <v>Dim. E, Blank Turn Maj. &amp;  Mill Flt</v>
      </c>
      <c r="CK123" t="str">
        <v>Dim. E, Blank Turn Maj.&amp;  Mill Flt</v>
      </c>
      <c r="CL123" t="str">
        <v>Dim. H, Whirl Blank</v>
      </c>
      <c r="CM123" t="str">
        <v>Dim. J, 'Blank Turn Maj. &amp; Whirl Blank</v>
      </c>
      <c r="CN123" t="str">
        <v>Disk Drop Indicator Tip</v>
      </c>
      <c r="CO123" t="str">
        <v>DWG 100448-15, Balloon F_1</v>
      </c>
      <c r="CP123" t="str">
        <v>DWG 100448-15, OL02571</v>
      </c>
      <c r="CQ123" t="str">
        <v>DWG 100448-41</v>
      </c>
      <c r="CR123" t="str">
        <v>DWG 9890040, (10E),Section Part, OL01139</v>
      </c>
      <c r="CS123" t="str">
        <v>DWG 9890040, (10E),Section, OL01139</v>
      </c>
      <c r="CT123" t="str">
        <v>DWG 9890040, (11E)</v>
      </c>
      <c r="CU123" t="str">
        <v>DWG 9890040, (11E), Pins with Flats</v>
      </c>
      <c r="CV123" t="str">
        <v>DWG 9890040, (12E),  Pass=.002 or less</v>
      </c>
      <c r="CW123" t="str">
        <v>DWG 9890040, (12E), See Image</v>
      </c>
      <c r="CX123" t="str">
        <v>DWG 9890040, (1E), OL01431</v>
      </c>
      <c r="CY123" t="str">
        <v>DWG 9890040, (1E), OL01432</v>
      </c>
      <c r="CZ123" t="str">
        <v>DWG 9890040, (2E), OL01432</v>
      </c>
      <c r="DA123" t="str">
        <v>DWG 9890040, (3E)</v>
      </c>
      <c r="DB123" t="str">
        <v>DWG 9890040, (4E)</v>
      </c>
      <c r="DC123" t="str">
        <v>DWG 9890040, (5E), OL02336</v>
      </c>
      <c r="DD123" t="str">
        <v>DWG 9890040, (6E)</v>
      </c>
      <c r="DE123" t="str">
        <v>DWG 9890040, (7E)</v>
      </c>
      <c r="DF123" t="str">
        <v>DWG 9890040, (8E), OL01433</v>
      </c>
      <c r="DG123" t="str">
        <v>DWG 9890040, (8E), OL01433, Section</v>
      </c>
      <c r="DH123" t="str">
        <v>DWG 9890040, (9E), Close to Rod Slot</v>
      </c>
      <c r="DI123" t="str">
        <v>DWG 9890040, (9E),Close to Rod Slot</v>
      </c>
      <c r="DJ123" t="str">
        <v>DWG FRM0105 PAGE 2</v>
      </c>
      <c r="DK123" t="str">
        <v>DWG# 100448-41</v>
      </c>
      <c r="DL123" t="str">
        <v>DWG# 100448-44</v>
      </c>
      <c r="DM123" t="str">
        <v>DWG# 9890003  (1), Section OL00436/A</v>
      </c>
      <c r="DN123" t="str">
        <v>DWG# 9890003 (3), Ring Gauge Constrained</v>
      </c>
      <c r="DO123" t="str">
        <v>DWG# 9890003 (4), Section</v>
      </c>
      <c r="DP123" t="str">
        <v>DWG#100448-26, Balloon 1K, OL02350</v>
      </c>
      <c r="DQ123" t="str">
        <v>DWG#100448-26, Balloon 2K, OL02350</v>
      </c>
      <c r="DR123" t="str">
        <v>DWG#100448-26, Balloon 3K, OL02363</v>
      </c>
      <c r="DS123" t="str">
        <v>DWG#100448-26, Balloon 4K</v>
      </c>
      <c r="DT123" t="str">
        <v>DWG#100448-26, Balloon 5K, Section</v>
      </c>
      <c r="DU123" t="str">
        <v>DWG#100448-26, Balloon 6K</v>
      </c>
      <c r="DV123" t="str">
        <v>DWG#100448-26, Balloon 7K, Section</v>
      </c>
      <c r="DW123" t="str">
        <v>DWG#100448-26, Mfg. Tol.</v>
      </c>
      <c r="DX123" t="str">
        <v>DWG#9890003 (2) Ring Gauge Constrained</v>
      </c>
      <c r="DY123" t="str">
        <v>DWG#9890044</v>
      </c>
      <c r="DZ123" t="str">
        <v>DWG#9890044 .1985 to .2005=Pass</v>
      </c>
      <c r="EA123" t="str">
        <v>DWG#9890044 Overlay OL02441</v>
      </c>
      <c r="EB123" t="str">
        <v>DWG#9890044, OL02441</v>
      </c>
      <c r="EC123" t="str">
        <v>DWG#FRM0105</v>
      </c>
      <c r="ED123" t="str">
        <v>EXT.</v>
      </c>
      <c r="EE123" t="str">
        <v>EXT. Section, OL02460</v>
      </c>
      <c r="EF123" t="str">
        <v>EXT., OL04223</v>
      </c>
      <c r="EG123" t="str">
        <v>Flat Drop Indicator Tip</v>
      </c>
      <c r="EH123" t="str">
        <v>Full Go Pin, No Light, at Radius</v>
      </c>
      <c r="EI123" t="str">
        <v>Function Check</v>
      </c>
      <c r="EJ123" t="str">
        <v>GO Function Gauge</v>
      </c>
      <c r="EK123" t="str">
        <v>Go Gauge for Balloon 1 &amp; 4</v>
      </c>
      <c r="EL123" t="str">
        <v>Go Pin must pass through</v>
      </c>
      <c r="EM123" t="str">
        <v>Greater than .005 = Fail, Section</v>
      </c>
      <c r="EN123" t="str">
        <v>Greater than .025 out of center = Fail</v>
      </c>
      <c r="EO123" t="str">
        <v>Greater than 2.6 = Pass</v>
      </c>
      <c r="EP123" t="str">
        <v>Green = Pass, Red = Fail</v>
      </c>
      <c r="EQ123" t="str">
        <v>Hex Depth</v>
      </c>
      <c r="ER123" t="str">
        <v>Hex Minor</v>
      </c>
      <c r="ES123" t="str">
        <v>Hole Dia.</v>
      </c>
      <c r="ET123" t="str">
        <v>ID Sphere Finish</v>
      </c>
      <c r="EU123" t="str">
        <v>ID/OD Both Sides, Diff. .002 or less = Pass</v>
      </c>
      <c r="EV123" t="str">
        <v>If Looks Big, Section</v>
      </c>
      <c r="EW123" t="str">
        <v>If Looks Small, Section</v>
      </c>
      <c r="EX123" t="str">
        <v>Insp. Close to Break Away, Mfg.Tol.</v>
      </c>
      <c r="EY123" t="str">
        <v>INT.</v>
      </c>
      <c r="EZ123" t="str">
        <v>INT. Section, OL02460</v>
      </c>
      <c r="FA123" t="str">
        <v>INT., OL04223</v>
      </c>
      <c r="FB123" t="str">
        <v>Intersect. of 7.7 &amp; R0.10</v>
      </c>
      <c r="FC123" t="str">
        <v>Intersect. of 8.79 and R.25 MAX</v>
      </c>
      <c r="FD123" t="str">
        <v>Keep Ind. Tip away from corner</v>
      </c>
      <c r="FE123" t="str">
        <v>L31</v>
      </c>
      <c r="FF123" t="str">
        <v>Laser Mark</v>
      </c>
      <c r="FG123" t="str">
        <v>LASER PER NOTE 4</v>
      </c>
      <c r="FH123" t="str">
        <v>LASER PER NOTE 4, Final Check 1 only</v>
      </c>
      <c r="FI123" t="str">
        <v>Less than .002 out of center = Pass</v>
      </c>
      <c r="FJ123" t="str">
        <v>Less than 2.75 = Pass, Section</v>
      </c>
      <c r="FK123" t="str">
        <v>List as pin. Not Calibrated</v>
      </c>
      <c r="FL123" t="str">
        <v>M9 X 1.25 BUTT See Comment Image</v>
      </c>
      <c r="FM123" t="str">
        <v>Manual Section</v>
      </c>
      <c r="FN123" t="str">
        <v>Max Deep .241 NO-GO =.42</v>
      </c>
      <c r="FO123" t="str">
        <v>MAX Depth of (Note 7) .241 NO-GO Pin</v>
      </c>
      <c r="FP123" t="str">
        <v>Measure from Blue Line, See Image</v>
      </c>
      <c r="FQ123" t="str">
        <v>Measure Width of Blue Area, See Image</v>
      </c>
      <c r="FR123" t="str">
        <v>Mfg. Tol</v>
      </c>
      <c r="FS123" t="str">
        <v>Mfg. Tol, See Image</v>
      </c>
      <c r="FT123" t="str">
        <v>Mfg. Tol.</v>
      </c>
      <c r="FU123" t="str">
        <v>Mfg. Tol. "A"</v>
      </c>
      <c r="FV123" t="str">
        <v>Mfg. Tol. (Zero on Gauge Full Dia. Lead)</v>
      </c>
      <c r="FW123" t="str">
        <v>Mfg. Tol. Balloon 11, See Image</v>
      </c>
      <c r="FX123" t="str">
        <v>Mfg. Tol. Balloon 4</v>
      </c>
      <c r="FY123" t="str">
        <v>Mfg. Tol. Balloon 7</v>
      </c>
      <c r="FZ123" t="str">
        <v xml:space="preserve">Mfg. Tol. C-Bore Face (Ballo 28) </v>
      </c>
      <c r="GA123" t="str">
        <v>Mfg. Tol. Section</v>
      </c>
      <c r="GB123" t="str">
        <v>Mfg. Tol. See Image</v>
      </c>
      <c r="GC123" t="str">
        <v>Mfg. Tol., 3 Places, Record MAX</v>
      </c>
      <c r="GD123" t="str">
        <v>Mfg. Tol., Balloon 11</v>
      </c>
      <c r="GE123" t="str">
        <v>Mfg. Tol., Balloon 7</v>
      </c>
      <c r="GF123" t="str">
        <v>Mfg. Tol., Blank</v>
      </c>
      <c r="GG123" t="str">
        <v>Mfg. Tol., Blank, Balloon 12</v>
      </c>
      <c r="GH123" t="str">
        <v>Mfg. Tol., Blend to SØ.320</v>
      </c>
      <c r="GI123" t="str">
        <v>Mfg. Tol., Calculation</v>
      </c>
      <c r="GJ123" t="str">
        <v>Mfg. Tol., For Mill Fixture</v>
      </c>
      <c r="GK123" t="str">
        <v>Mfg. Tol., L32</v>
      </c>
      <c r="GL123" t="str">
        <v>Mfg. Tol., L33</v>
      </c>
      <c r="GM123" t="str">
        <v>Mfg. Tol., No Tool Marks</v>
      </c>
      <c r="GN123" t="str">
        <v>Mfg. Tol., OL03361</v>
      </c>
      <c r="GO123" t="str">
        <v>Mfg. Tol., Record off center value</v>
      </c>
      <c r="GP123" t="str">
        <v>Mfg. Tol., Same 3 Places, Record MIN</v>
      </c>
      <c r="GQ123" t="str">
        <v>Mfg. Tol., Section</v>
      </c>
      <c r="GR123" t="str">
        <v>Mfg. Tol., Section B-B</v>
      </c>
      <c r="GS123" t="str">
        <v>Mfg. Tol., Section, OL03361</v>
      </c>
      <c r="GT123" t="str">
        <v>Mfg. Tol., Section, Per Note 2</v>
      </c>
      <c r="GU123" t="str">
        <v>Mfg. Tol., See Image</v>
      </c>
      <c r="GV123" t="str">
        <v>Mfg. Tol., See Image, Bore in Blue</v>
      </c>
      <c r="GW123" t="str">
        <v>Mfg. Tol., See Image, Hook Tip</v>
      </c>
      <c r="GX123" t="str">
        <v>Mfg. Tol., Sharp Okay No Burr</v>
      </c>
      <c r="GY123" t="str">
        <v>Mfg. Tol., Threadless Blank</v>
      </c>
      <c r="GZ123" t="str">
        <v>Mfg.Tol.</v>
      </c>
      <c r="HA123" t="str">
        <v>Mgf. To., T.S.C.</v>
      </c>
      <c r="HB123" t="str">
        <v>Milled Feature</v>
      </c>
      <c r="HC123" t="str">
        <v>Milled Feature, OL04045</v>
      </c>
      <c r="HD123" t="str">
        <v>More than .0005 out of center = Fail</v>
      </c>
      <c r="HE123" t="str">
        <v>Must Pass Through</v>
      </c>
      <c r="HF123" t="str">
        <v>Must pass through gauge</v>
      </c>
      <c r="HG123" t="str">
        <v>Must Pass Through Go Gauge</v>
      </c>
      <c r="HH123" t="str">
        <v>Must Pass, See Image.</v>
      </c>
      <c r="HI123" t="str">
        <v>NA</v>
      </c>
      <c r="HJ123" t="str">
        <v>Narrow Area</v>
      </c>
      <c r="HK123" t="str">
        <v>Near Balloon 21</v>
      </c>
      <c r="HL123" t="str">
        <v>Near Datum B</v>
      </c>
      <c r="HM123" t="str">
        <v>Neck Dia.</v>
      </c>
      <c r="HN123" t="str">
        <v>Neck to Head Rad.</v>
      </c>
      <c r="HO123" t="str">
        <v>No Copper Deposits Allowed</v>
      </c>
      <c r="HP123" t="str">
        <v>No Section</v>
      </c>
      <c r="HQ123" t="str">
        <v>No Section, .01 to .014 = Pass</v>
      </c>
      <c r="HR123" t="str">
        <v>No Section, Rotate Part</v>
      </c>
      <c r="HS123" t="str">
        <v>No Section, See Image</v>
      </c>
      <c r="HT123" t="str">
        <v>No Slot, Section B-B</v>
      </c>
      <c r="HU123" t="str">
        <v>No visual step = Pass</v>
      </c>
      <c r="HV123" t="str">
        <v>Not to exceed .95 Deep</v>
      </c>
      <c r="HW123" t="str">
        <v>Note 1</v>
      </c>
      <c r="HX123" t="str">
        <v>OL00333/A</v>
      </c>
      <c r="HY123" t="str">
        <v>OL00519</v>
      </c>
      <c r="HZ123" t="str">
        <v>OL00520</v>
      </c>
      <c r="IA123" t="str">
        <v>OL00529</v>
      </c>
      <c r="IB123" t="str">
        <v>OL00542</v>
      </c>
      <c r="IC123" t="str">
        <v>OL00724</v>
      </c>
      <c r="ID123" t="str">
        <v>OL01250</v>
      </c>
      <c r="IE123" t="str">
        <v>OL01869, Threadless Blank</v>
      </c>
      <c r="IF123" t="str">
        <v>OL01870, Section</v>
      </c>
      <c r="IG123" t="str">
        <v>OL02255</v>
      </c>
      <c r="IH123" t="str">
        <v>OL02255, Mfg. Tol.</v>
      </c>
      <c r="II123" t="str">
        <v>OL02302</v>
      </c>
      <c r="IJ123" t="str">
        <v xml:space="preserve">OL02318  needed per image instructions </v>
      </c>
      <c r="IK123" t="str">
        <v>OL02556</v>
      </c>
      <c r="IL123" t="str">
        <v>OL02557</v>
      </c>
      <c r="IM123" t="str">
        <v>OL02567</v>
      </c>
      <c r="IN123" t="str">
        <v>OL02653</v>
      </c>
      <c r="IO123" t="str">
        <v>OL02718</v>
      </c>
      <c r="IP123" t="str">
        <v>OL02841</v>
      </c>
      <c r="IQ123" t="str">
        <v>OL02842</v>
      </c>
      <c r="IR123" t="str">
        <v>OL02844</v>
      </c>
      <c r="IS123" t="str">
        <v>OL02871</v>
      </c>
      <c r="IT123" t="str">
        <v>OL02887</v>
      </c>
      <c r="IU123" t="str">
        <v>OL03766</v>
      </c>
      <c r="IV123" t="str">
        <v>OL03868</v>
      </c>
      <c r="IW123" t="str">
        <v>OL03869</v>
      </c>
      <c r="IX123" t="str">
        <v>OL03870</v>
      </c>
      <c r="IY123" t="str">
        <v>OL03873, DWG# 100448-44</v>
      </c>
      <c r="IZ123" t="str">
        <v>OL03949</v>
      </c>
      <c r="JA123" t="str">
        <v xml:space="preserve">OL04043, Section </v>
      </c>
      <c r="JB123" t="str">
        <v xml:space="preserve">OL04044, Section </v>
      </c>
      <c r="JC123" t="str">
        <v>OL04045</v>
      </c>
      <c r="JD123" t="str">
        <v>OL04045, Milled Feature</v>
      </c>
      <c r="JE123" t="str">
        <v>OL04063</v>
      </c>
      <c r="JF123" t="str">
        <v>OL04064</v>
      </c>
      <c r="JG123" t="str">
        <v>OL04065</v>
      </c>
      <c r="JH123" t="str">
        <v>OL04181</v>
      </c>
      <c r="JI123" t="str">
        <v>OL04218</v>
      </c>
      <c r="JJ123" t="str">
        <v>OL04224, See Image</v>
      </c>
      <c r="JK123" t="str">
        <v>OL04374</v>
      </c>
      <c r="JL123" t="str">
        <v>OL04375, Section M-M</v>
      </c>
      <c r="JM123" t="str">
        <v>OL04376, Section M-M</v>
      </c>
      <c r="JN123" t="str">
        <v>OL04443</v>
      </c>
      <c r="JO123" t="str">
        <v>OL04444</v>
      </c>
      <c r="JP123" t="str">
        <v>One side of slot</v>
      </c>
      <c r="JQ123" t="str">
        <v>Other side of slot</v>
      </c>
      <c r="JR123" t="str">
        <v>Out of center more than .002 = Fail</v>
      </c>
      <c r="JS123" t="str">
        <v>Out of center more than.002 = Fail</v>
      </c>
      <c r="JT123" t="str">
        <v>Overlay OL02713</v>
      </c>
    </row>
    <row r="124" spans="1:280">
      <c r="A124" s="74" t="s">
        <v>550</v>
      </c>
      <c r="C124" s="74" t="str" cm="1">
        <f t="array" ref="C124:JT124">TRANSPOSE(_xlfn._xlws.SORT(_xlfn._xlws.FILTER($A$2:$A$279,ISNUMBER(SEARCH('Prt. Lib. &amp; Routine, Table'!M131,$A$2:$A$279)),"not found")))</f>
        <v xml:space="preserve"> 'C', Whirl Blank</v>
      </c>
      <c r="D124" t="str">
        <v xml:space="preserve"> See Image, Constrained</v>
      </c>
      <c r="E124" t="str">
        <v>(.04 to .12 range = Pass)</v>
      </c>
      <c r="F124" t="str">
        <v>(.042 FULL) Go Pin Seat Fully</v>
      </c>
      <c r="G124" t="str">
        <v>(B), Mfg. Tol.</v>
      </c>
      <c r="H124" t="str">
        <v>(B), O.A.L.</v>
      </c>
      <c r="I124" t="str">
        <v>.001 or less =Pass</v>
      </c>
      <c r="J124" t="str">
        <v>.001 or less out of center = Pass</v>
      </c>
      <c r="K124" t="str">
        <v>.002 or Less = Pass</v>
      </c>
      <c r="L124" t="str">
        <v>.002 or Less out of center = Pass</v>
      </c>
      <c r="M124" t="str">
        <v>.005 to .015 = Pass</v>
      </c>
      <c r="N124" t="str">
        <v>.0125 Mean, Section</v>
      </c>
      <c r="O124" t="str">
        <v>.025 or Less in X &amp; Y=Pass</v>
      </c>
      <c r="P124" t="str">
        <v>.038 Mean</v>
      </c>
      <c r="Q124" t="str">
        <v>.063 MM = .0024 IN, See Image</v>
      </c>
      <c r="R124" t="str">
        <v>.063MM = .0024"</v>
      </c>
      <c r="S124" t="str">
        <v>.243 NO-GO, Unconstrained, Must Not Start</v>
      </c>
      <c r="T124" t="str">
        <v>@ Back Face &amp; ID, No Raised Edge</v>
      </c>
      <c r="U124" t="str">
        <v>@ Back Face &amp; OD, No Raised Edge</v>
      </c>
      <c r="V124" t="str">
        <v>@ ID &amp; FACE</v>
      </c>
      <c r="W124" t="str">
        <v>@ OD &amp; BACK FACE</v>
      </c>
      <c r="X124" t="str">
        <v>@ OD &amp; FACE</v>
      </c>
      <c r="Y124" t="str">
        <v>Across from slot</v>
      </c>
      <c r="Z124" t="str">
        <v>All Edge Breaks</v>
      </c>
      <c r="AA124" t="str">
        <v>Attached to bar stock</v>
      </c>
      <c r="AB124" t="str">
        <v xml:space="preserve">Back Turn Fillet Rad. </v>
      </c>
      <c r="AC124" t="str">
        <v>Balloon 1 (DWG FRM0105 Page 2, NV-27)</v>
      </c>
      <c r="AD124" t="str">
        <v>Balloon 1 (DWG FRM0105, NV-30)</v>
      </c>
      <c r="AE124" t="str">
        <v>Balloon 1 (P# 9890002-20) OL00429/A</v>
      </c>
      <c r="AF124" t="str">
        <v>Balloon 1, DWG#FRM0105</v>
      </c>
      <c r="AG124" t="str">
        <v>Balloon 11, See Image</v>
      </c>
      <c r="AH124" t="str">
        <v xml:space="preserve">Balloon 2 (DWG FRM0105 Page 2, NV-27) </v>
      </c>
      <c r="AI124" t="str">
        <v>Balloon 2 (DWG FRM0105, NV-30)</v>
      </c>
      <c r="AJ124" t="str">
        <v>Balloon 2 (P# 9890002-20)</v>
      </c>
      <c r="AK124" t="str">
        <v>Balloon 2, DWG#FRM0105</v>
      </c>
      <c r="AL124" t="str">
        <v>Balloon 2, DWG#FRM0105, See Image</v>
      </c>
      <c r="AM124" t="str">
        <v>Balloon 3 (DWG FRM0105, NV-30 Minor)</v>
      </c>
      <c r="AN124" t="str">
        <v>Balloon 3 (DWG FRM0105, NV-30)</v>
      </c>
      <c r="AO124" t="str">
        <v>Balloon 3 (P# 9890002-20)</v>
      </c>
      <c r="AP124" t="str">
        <v>Balloon 4</v>
      </c>
      <c r="AQ124" t="str">
        <v>Balloon 4 (P# 9890002-20)</v>
      </c>
      <c r="AR124" t="str">
        <v>Below Middle Band</v>
      </c>
      <c r="AS124" t="str">
        <v>Best Fit Pin, .003 or Less =Pass</v>
      </c>
      <c r="AT124" t="str">
        <v>Blank</v>
      </c>
      <c r="AU124" t="str">
        <v>Blank Turn Maj.</v>
      </c>
      <c r="AV124" t="str">
        <v>Blank Turn Maj. Mill Flt., OL4172</v>
      </c>
      <c r="AW124" t="str">
        <v>Blank Without .010 Slots</v>
      </c>
      <c r="AX124" t="str">
        <v>Blank Without .010 Slots, Section</v>
      </c>
      <c r="AY124" t="str">
        <v>Blank without thread</v>
      </c>
      <c r="AZ124" t="str">
        <v xml:space="preserve">Blank, Center of V Grv. </v>
      </c>
      <c r="BA124" t="str">
        <v>Blank, Check R adjacent Balloon 17</v>
      </c>
      <c r="BB124" t="str">
        <v>Blank, EXT. Feature</v>
      </c>
      <c r="BC124" t="str">
        <v>Blank, See Image, OL04335</v>
      </c>
      <c r="BD124" t="str">
        <v>Blank, See Image, OL04336</v>
      </c>
      <c r="BE124" t="str">
        <v xml:space="preserve">Blank, Thrd. </v>
      </c>
      <c r="BF124" t="str">
        <v>Blank, Turn Tip</v>
      </c>
      <c r="BG124" t="str">
        <v>Blank, Without Thrd.</v>
      </c>
      <c r="BH124" t="str">
        <v>Blank, Without Thread</v>
      </c>
      <c r="BI124" t="str">
        <v xml:space="preserve">Blunt Start Blend to Minor </v>
      </c>
      <c r="BJ124" t="str">
        <v>Calc., Use Go HEX</v>
      </c>
      <c r="BK124" t="str">
        <v>Can't dig into OD</v>
      </c>
      <c r="BL124" t="str">
        <v>Carbide Gauge</v>
      </c>
      <c r="BM124" t="str">
        <v xml:space="preserve">Center of V Grv. </v>
      </c>
      <c r="BN124" t="str">
        <v>Centered Less than .03 = Pass</v>
      </c>
      <c r="BO124" t="str">
        <v>Centered within .0005 or Less = Pass</v>
      </c>
      <c r="BP124" t="str">
        <v>Centered within .001 or Less = Pass</v>
      </c>
      <c r="BQ124" t="str">
        <v>Centered within .0254 or Less = Pass</v>
      </c>
      <c r="BR124" t="str">
        <v>Check close to Rod Slot</v>
      </c>
      <c r="BS124" t="str">
        <v>Check every other hole</v>
      </c>
      <c r="BT124" t="str">
        <v>Check Go over full length of slot.</v>
      </c>
      <c r="BU124" t="str">
        <v>Check Near Closed End</v>
      </c>
      <c r="BV124" t="str">
        <v>Check per Print View, Away from Rod Slot</v>
      </c>
      <c r="BW124" t="str">
        <v>Check to Balloon 30 Go Pin</v>
      </c>
      <c r="BX124" t="str">
        <v>Check with .2705 SET Pin Inside Part</v>
      </c>
      <c r="BY124" t="str">
        <v>Check with Hex Up</v>
      </c>
      <c r="BZ124" t="str">
        <v>CMM Blank</v>
      </c>
      <c r="CA124" t="str">
        <v>Confirm Full Radius</v>
      </c>
      <c r="CB124" t="str">
        <v>Constrained in fixture</v>
      </c>
      <c r="CC124" t="str">
        <v>Constrained with Ring</v>
      </c>
      <c r="CD124" t="str">
        <v>Constrained, See Image</v>
      </c>
      <c r="CE124" t="str">
        <v>Dim. "A"</v>
      </c>
      <c r="CF124" t="str">
        <v>Dim. "B"</v>
      </c>
      <c r="CG124" t="str">
        <v>Dim. "C"</v>
      </c>
      <c r="CH124" t="str">
        <v>Dim. "D", Whirl Blank</v>
      </c>
      <c r="CI124" t="str">
        <v>Dim. "G"</v>
      </c>
      <c r="CJ124" t="str">
        <v>Dim. E, Blank Turn Maj. &amp;  Mill Flt</v>
      </c>
      <c r="CK124" t="str">
        <v>Dim. E, Blank Turn Maj.&amp;  Mill Flt</v>
      </c>
      <c r="CL124" t="str">
        <v>Dim. H, Whirl Blank</v>
      </c>
      <c r="CM124" t="str">
        <v>Dim. J, 'Blank Turn Maj. &amp; Whirl Blank</v>
      </c>
      <c r="CN124" t="str">
        <v>Disk Drop Indicator Tip</v>
      </c>
      <c r="CO124" t="str">
        <v>DWG 100448-15, Balloon F_1</v>
      </c>
      <c r="CP124" t="str">
        <v>DWG 100448-15, OL02571</v>
      </c>
      <c r="CQ124" t="str">
        <v>DWG 100448-41</v>
      </c>
      <c r="CR124" t="str">
        <v>DWG 9890040, (10E),Section Part, OL01139</v>
      </c>
      <c r="CS124" t="str">
        <v>DWG 9890040, (10E),Section, OL01139</v>
      </c>
      <c r="CT124" t="str">
        <v>DWG 9890040, (11E)</v>
      </c>
      <c r="CU124" t="str">
        <v>DWG 9890040, (11E), Pins with Flats</v>
      </c>
      <c r="CV124" t="str">
        <v>DWG 9890040, (12E),  Pass=.002 or less</v>
      </c>
      <c r="CW124" t="str">
        <v>DWG 9890040, (12E), See Image</v>
      </c>
      <c r="CX124" t="str">
        <v>DWG 9890040, (1E), OL01431</v>
      </c>
      <c r="CY124" t="str">
        <v>DWG 9890040, (1E), OL01432</v>
      </c>
      <c r="CZ124" t="str">
        <v>DWG 9890040, (2E), OL01432</v>
      </c>
      <c r="DA124" t="str">
        <v>DWG 9890040, (3E)</v>
      </c>
      <c r="DB124" t="str">
        <v>DWG 9890040, (4E)</v>
      </c>
      <c r="DC124" t="str">
        <v>DWG 9890040, (5E), OL02336</v>
      </c>
      <c r="DD124" t="str">
        <v>DWG 9890040, (6E)</v>
      </c>
      <c r="DE124" t="str">
        <v>DWG 9890040, (7E)</v>
      </c>
      <c r="DF124" t="str">
        <v>DWG 9890040, (8E), OL01433</v>
      </c>
      <c r="DG124" t="str">
        <v>DWG 9890040, (8E), OL01433, Section</v>
      </c>
      <c r="DH124" t="str">
        <v>DWG 9890040, (9E), Close to Rod Slot</v>
      </c>
      <c r="DI124" t="str">
        <v>DWG 9890040, (9E),Close to Rod Slot</v>
      </c>
      <c r="DJ124" t="str">
        <v>DWG FRM0105 PAGE 2</v>
      </c>
      <c r="DK124" t="str">
        <v>DWG# 100448-41</v>
      </c>
      <c r="DL124" t="str">
        <v>DWG# 100448-44</v>
      </c>
      <c r="DM124" t="str">
        <v>DWG# 9890003  (1), Section OL00436/A</v>
      </c>
      <c r="DN124" t="str">
        <v>DWG# 9890003 (3), Ring Gauge Constrained</v>
      </c>
      <c r="DO124" t="str">
        <v>DWG# 9890003 (4), Section</v>
      </c>
      <c r="DP124" t="str">
        <v>DWG#100448-26, Balloon 1K, OL02350</v>
      </c>
      <c r="DQ124" t="str">
        <v>DWG#100448-26, Balloon 2K, OL02350</v>
      </c>
      <c r="DR124" t="str">
        <v>DWG#100448-26, Balloon 3K, OL02363</v>
      </c>
      <c r="DS124" t="str">
        <v>DWG#100448-26, Balloon 4K</v>
      </c>
      <c r="DT124" t="str">
        <v>DWG#100448-26, Balloon 5K, Section</v>
      </c>
      <c r="DU124" t="str">
        <v>DWG#100448-26, Balloon 6K</v>
      </c>
      <c r="DV124" t="str">
        <v>DWG#100448-26, Balloon 7K, Section</v>
      </c>
      <c r="DW124" t="str">
        <v>DWG#100448-26, Mfg. Tol.</v>
      </c>
      <c r="DX124" t="str">
        <v>DWG#9890003 (2) Ring Gauge Constrained</v>
      </c>
      <c r="DY124" t="str">
        <v>DWG#9890044</v>
      </c>
      <c r="DZ124" t="str">
        <v>DWG#9890044 .1985 to .2005=Pass</v>
      </c>
      <c r="EA124" t="str">
        <v>DWG#9890044 Overlay OL02441</v>
      </c>
      <c r="EB124" t="str">
        <v>DWG#9890044, OL02441</v>
      </c>
      <c r="EC124" t="str">
        <v>DWG#FRM0105</v>
      </c>
      <c r="ED124" t="str">
        <v>EXT.</v>
      </c>
      <c r="EE124" t="str">
        <v>EXT. Section, OL02460</v>
      </c>
      <c r="EF124" t="str">
        <v>EXT., OL04223</v>
      </c>
      <c r="EG124" t="str">
        <v>Flat Drop Indicator Tip</v>
      </c>
      <c r="EH124" t="str">
        <v>Full Go Pin, No Light, at Radius</v>
      </c>
      <c r="EI124" t="str">
        <v>Function Check</v>
      </c>
      <c r="EJ124" t="str">
        <v>GO Function Gauge</v>
      </c>
      <c r="EK124" t="str">
        <v>Go Gauge for Balloon 1 &amp; 4</v>
      </c>
      <c r="EL124" t="str">
        <v>Go Pin must pass through</v>
      </c>
      <c r="EM124" t="str">
        <v>Greater than .005 = Fail, Section</v>
      </c>
      <c r="EN124" t="str">
        <v>Greater than .025 out of center = Fail</v>
      </c>
      <c r="EO124" t="str">
        <v>Greater than 2.6 = Pass</v>
      </c>
      <c r="EP124" t="str">
        <v>Green = Pass, Red = Fail</v>
      </c>
      <c r="EQ124" t="str">
        <v>Hex Depth</v>
      </c>
      <c r="ER124" t="str">
        <v>Hex Minor</v>
      </c>
      <c r="ES124" t="str">
        <v>Hole Dia.</v>
      </c>
      <c r="ET124" t="str">
        <v>ID Sphere Finish</v>
      </c>
      <c r="EU124" t="str">
        <v>ID/OD Both Sides, Diff. .002 or less = Pass</v>
      </c>
      <c r="EV124" t="str">
        <v>If Looks Big, Section</v>
      </c>
      <c r="EW124" t="str">
        <v>If Looks Small, Section</v>
      </c>
      <c r="EX124" t="str">
        <v>Insp. Close to Break Away, Mfg.Tol.</v>
      </c>
      <c r="EY124" t="str">
        <v>INT.</v>
      </c>
      <c r="EZ124" t="str">
        <v>INT. Section, OL02460</v>
      </c>
      <c r="FA124" t="str">
        <v>INT., OL04223</v>
      </c>
      <c r="FB124" t="str">
        <v>Intersect. of 7.7 &amp; R0.10</v>
      </c>
      <c r="FC124" t="str">
        <v>Intersect. of 8.79 and R.25 MAX</v>
      </c>
      <c r="FD124" t="str">
        <v>Keep Ind. Tip away from corner</v>
      </c>
      <c r="FE124" t="str">
        <v>L31</v>
      </c>
      <c r="FF124" t="str">
        <v>Laser Mark</v>
      </c>
      <c r="FG124" t="str">
        <v>LASER PER NOTE 4</v>
      </c>
      <c r="FH124" t="str">
        <v>LASER PER NOTE 4, Final Check 1 only</v>
      </c>
      <c r="FI124" t="str">
        <v>Less than .002 out of center = Pass</v>
      </c>
      <c r="FJ124" t="str">
        <v>Less than 2.75 = Pass, Section</v>
      </c>
      <c r="FK124" t="str">
        <v>List as pin. Not Calibrated</v>
      </c>
      <c r="FL124" t="str">
        <v>M9 X 1.25 BUTT See Comment Image</v>
      </c>
      <c r="FM124" t="str">
        <v>Manual Section</v>
      </c>
      <c r="FN124" t="str">
        <v>Max Deep .241 NO-GO =.42</v>
      </c>
      <c r="FO124" t="str">
        <v>MAX Depth of (Note 7) .241 NO-GO Pin</v>
      </c>
      <c r="FP124" t="str">
        <v>Measure from Blue Line, See Image</v>
      </c>
      <c r="FQ124" t="str">
        <v>Measure Width of Blue Area, See Image</v>
      </c>
      <c r="FR124" t="str">
        <v>Mfg. Tol</v>
      </c>
      <c r="FS124" t="str">
        <v>Mfg. Tol, See Image</v>
      </c>
      <c r="FT124" t="str">
        <v>Mfg. Tol.</v>
      </c>
      <c r="FU124" t="str">
        <v>Mfg. Tol. "A"</v>
      </c>
      <c r="FV124" t="str">
        <v>Mfg. Tol. (Zero on Gauge Full Dia. Lead)</v>
      </c>
      <c r="FW124" t="str">
        <v>Mfg. Tol. Balloon 11, See Image</v>
      </c>
      <c r="FX124" t="str">
        <v>Mfg. Tol. Balloon 4</v>
      </c>
      <c r="FY124" t="str">
        <v>Mfg. Tol. Balloon 7</v>
      </c>
      <c r="FZ124" t="str">
        <v xml:space="preserve">Mfg. Tol. C-Bore Face (Ballo 28) </v>
      </c>
      <c r="GA124" t="str">
        <v>Mfg. Tol. Section</v>
      </c>
      <c r="GB124" t="str">
        <v>Mfg. Tol. See Image</v>
      </c>
      <c r="GC124" t="str">
        <v>Mfg. Tol., 3 Places, Record MAX</v>
      </c>
      <c r="GD124" t="str">
        <v>Mfg. Tol., Balloon 11</v>
      </c>
      <c r="GE124" t="str">
        <v>Mfg. Tol., Balloon 7</v>
      </c>
      <c r="GF124" t="str">
        <v>Mfg. Tol., Blank</v>
      </c>
      <c r="GG124" t="str">
        <v>Mfg. Tol., Blank, Balloon 12</v>
      </c>
      <c r="GH124" t="str">
        <v>Mfg. Tol., Blend to SØ.320</v>
      </c>
      <c r="GI124" t="str">
        <v>Mfg. Tol., Calculation</v>
      </c>
      <c r="GJ124" t="str">
        <v>Mfg. Tol., For Mill Fixture</v>
      </c>
      <c r="GK124" t="str">
        <v>Mfg. Tol., L32</v>
      </c>
      <c r="GL124" t="str">
        <v>Mfg. Tol., L33</v>
      </c>
      <c r="GM124" t="str">
        <v>Mfg. Tol., No Tool Marks</v>
      </c>
      <c r="GN124" t="str">
        <v>Mfg. Tol., OL03361</v>
      </c>
      <c r="GO124" t="str">
        <v>Mfg. Tol., Record off center value</v>
      </c>
      <c r="GP124" t="str">
        <v>Mfg. Tol., Same 3 Places, Record MIN</v>
      </c>
      <c r="GQ124" t="str">
        <v>Mfg. Tol., Section</v>
      </c>
      <c r="GR124" t="str">
        <v>Mfg. Tol., Section B-B</v>
      </c>
      <c r="GS124" t="str">
        <v>Mfg. Tol., Section, OL03361</v>
      </c>
      <c r="GT124" t="str">
        <v>Mfg. Tol., Section, Per Note 2</v>
      </c>
      <c r="GU124" t="str">
        <v>Mfg. Tol., See Image</v>
      </c>
      <c r="GV124" t="str">
        <v>Mfg. Tol., See Image, Bore in Blue</v>
      </c>
      <c r="GW124" t="str">
        <v>Mfg. Tol., See Image, Hook Tip</v>
      </c>
      <c r="GX124" t="str">
        <v>Mfg. Tol., Sharp Okay No Burr</v>
      </c>
      <c r="GY124" t="str">
        <v>Mfg. Tol., Threadless Blank</v>
      </c>
      <c r="GZ124" t="str">
        <v>Mfg.Tol.</v>
      </c>
      <c r="HA124" t="str">
        <v>Mgf. To., T.S.C.</v>
      </c>
      <c r="HB124" t="str">
        <v>Milled Feature</v>
      </c>
      <c r="HC124" t="str">
        <v>Milled Feature, OL04045</v>
      </c>
      <c r="HD124" t="str">
        <v>More than .0005 out of center = Fail</v>
      </c>
      <c r="HE124" t="str">
        <v>Must Pass Through</v>
      </c>
      <c r="HF124" t="str">
        <v>Must pass through gauge</v>
      </c>
      <c r="HG124" t="str">
        <v>Must Pass Through Go Gauge</v>
      </c>
      <c r="HH124" t="str">
        <v>Must Pass, See Image.</v>
      </c>
      <c r="HI124" t="str">
        <v>NA</v>
      </c>
      <c r="HJ124" t="str">
        <v>Narrow Area</v>
      </c>
      <c r="HK124" t="str">
        <v>Near Balloon 21</v>
      </c>
      <c r="HL124" t="str">
        <v>Near Datum B</v>
      </c>
      <c r="HM124" t="str">
        <v>Neck Dia.</v>
      </c>
      <c r="HN124" t="str">
        <v>Neck to Head Rad.</v>
      </c>
      <c r="HO124" t="str">
        <v>No Copper Deposits Allowed</v>
      </c>
      <c r="HP124" t="str">
        <v>No Section</v>
      </c>
      <c r="HQ124" t="str">
        <v>No Section, .01 to .014 = Pass</v>
      </c>
      <c r="HR124" t="str">
        <v>No Section, Rotate Part</v>
      </c>
      <c r="HS124" t="str">
        <v>No Section, See Image</v>
      </c>
      <c r="HT124" t="str">
        <v>No Slot, Section B-B</v>
      </c>
      <c r="HU124" t="str">
        <v>No visual step = Pass</v>
      </c>
      <c r="HV124" t="str">
        <v>Not to exceed .95 Deep</v>
      </c>
      <c r="HW124" t="str">
        <v>Note 1</v>
      </c>
      <c r="HX124" t="str">
        <v>OL00333/A</v>
      </c>
      <c r="HY124" t="str">
        <v>OL00519</v>
      </c>
      <c r="HZ124" t="str">
        <v>OL00520</v>
      </c>
      <c r="IA124" t="str">
        <v>OL00529</v>
      </c>
      <c r="IB124" t="str">
        <v>OL00542</v>
      </c>
      <c r="IC124" t="str">
        <v>OL00724</v>
      </c>
      <c r="ID124" t="str">
        <v>OL01250</v>
      </c>
      <c r="IE124" t="str">
        <v>OL01869, Threadless Blank</v>
      </c>
      <c r="IF124" t="str">
        <v>OL01870, Section</v>
      </c>
      <c r="IG124" t="str">
        <v>OL02255</v>
      </c>
      <c r="IH124" t="str">
        <v>OL02255, Mfg. Tol.</v>
      </c>
      <c r="II124" t="str">
        <v>OL02302</v>
      </c>
      <c r="IJ124" t="str">
        <v xml:space="preserve">OL02318  needed per image instructions </v>
      </c>
      <c r="IK124" t="str">
        <v>OL02556</v>
      </c>
      <c r="IL124" t="str">
        <v>OL02557</v>
      </c>
      <c r="IM124" t="str">
        <v>OL02567</v>
      </c>
      <c r="IN124" t="str">
        <v>OL02653</v>
      </c>
      <c r="IO124" t="str">
        <v>OL02718</v>
      </c>
      <c r="IP124" t="str">
        <v>OL02841</v>
      </c>
      <c r="IQ124" t="str">
        <v>OL02842</v>
      </c>
      <c r="IR124" t="str">
        <v>OL02844</v>
      </c>
      <c r="IS124" t="str">
        <v>OL02871</v>
      </c>
      <c r="IT124" t="str">
        <v>OL02887</v>
      </c>
      <c r="IU124" t="str">
        <v>OL03766</v>
      </c>
      <c r="IV124" t="str">
        <v>OL03868</v>
      </c>
      <c r="IW124" t="str">
        <v>OL03869</v>
      </c>
      <c r="IX124" t="str">
        <v>OL03870</v>
      </c>
      <c r="IY124" t="str">
        <v>OL03873, DWG# 100448-44</v>
      </c>
      <c r="IZ124" t="str">
        <v>OL03949</v>
      </c>
      <c r="JA124" t="str">
        <v xml:space="preserve">OL04043, Section </v>
      </c>
      <c r="JB124" t="str">
        <v xml:space="preserve">OL04044, Section </v>
      </c>
      <c r="JC124" t="str">
        <v>OL04045</v>
      </c>
      <c r="JD124" t="str">
        <v>OL04045, Milled Feature</v>
      </c>
      <c r="JE124" t="str">
        <v>OL04063</v>
      </c>
      <c r="JF124" t="str">
        <v>OL04064</v>
      </c>
      <c r="JG124" t="str">
        <v>OL04065</v>
      </c>
      <c r="JH124" t="str">
        <v>OL04181</v>
      </c>
      <c r="JI124" t="str">
        <v>OL04218</v>
      </c>
      <c r="JJ124" t="str">
        <v>OL04224, See Image</v>
      </c>
      <c r="JK124" t="str">
        <v>OL04374</v>
      </c>
      <c r="JL124" t="str">
        <v>OL04375, Section M-M</v>
      </c>
      <c r="JM124" t="str">
        <v>OL04376, Section M-M</v>
      </c>
      <c r="JN124" t="str">
        <v>OL04443</v>
      </c>
      <c r="JO124" t="str">
        <v>OL04444</v>
      </c>
      <c r="JP124" t="str">
        <v>One side of slot</v>
      </c>
      <c r="JQ124" t="str">
        <v>Other side of slot</v>
      </c>
      <c r="JR124" t="str">
        <v>Out of center more than .002 = Fail</v>
      </c>
      <c r="JS124" t="str">
        <v>Out of center more than.002 = Fail</v>
      </c>
      <c r="JT124" t="str">
        <v>Overlay OL02713</v>
      </c>
    </row>
    <row r="125" spans="1:280">
      <c r="A125" s="74" t="s">
        <v>551</v>
      </c>
      <c r="C125" s="74" t="str" cm="1">
        <f t="array" ref="C125:JT125">TRANSPOSE(_xlfn._xlws.SORT(_xlfn._xlws.FILTER($A$2:$A$279,ISNUMBER(SEARCH('Prt. Lib. &amp; Routine, Table'!M132,$A$2:$A$279)),"not found")))</f>
        <v xml:space="preserve"> 'C', Whirl Blank</v>
      </c>
      <c r="D125" t="str">
        <v xml:space="preserve"> See Image, Constrained</v>
      </c>
      <c r="E125" t="str">
        <v>(.04 to .12 range = Pass)</v>
      </c>
      <c r="F125" t="str">
        <v>(.042 FULL) Go Pin Seat Fully</v>
      </c>
      <c r="G125" t="str">
        <v>(B), Mfg. Tol.</v>
      </c>
      <c r="H125" t="str">
        <v>(B), O.A.L.</v>
      </c>
      <c r="I125" t="str">
        <v>.001 or less =Pass</v>
      </c>
      <c r="J125" t="str">
        <v>.001 or less out of center = Pass</v>
      </c>
      <c r="K125" t="str">
        <v>.002 or Less = Pass</v>
      </c>
      <c r="L125" t="str">
        <v>.002 or Less out of center = Pass</v>
      </c>
      <c r="M125" t="str">
        <v>.005 to .015 = Pass</v>
      </c>
      <c r="N125" t="str">
        <v>.0125 Mean, Section</v>
      </c>
      <c r="O125" t="str">
        <v>.025 or Less in X &amp; Y=Pass</v>
      </c>
      <c r="P125" t="str">
        <v>.038 Mean</v>
      </c>
      <c r="Q125" t="str">
        <v>.063 MM = .0024 IN, See Image</v>
      </c>
      <c r="R125" t="str">
        <v>.063MM = .0024"</v>
      </c>
      <c r="S125" t="str">
        <v>.243 NO-GO, Unconstrained, Must Not Start</v>
      </c>
      <c r="T125" t="str">
        <v>@ Back Face &amp; ID, No Raised Edge</v>
      </c>
      <c r="U125" t="str">
        <v>@ Back Face &amp; OD, No Raised Edge</v>
      </c>
      <c r="V125" t="str">
        <v>@ ID &amp; FACE</v>
      </c>
      <c r="W125" t="str">
        <v>@ OD &amp; BACK FACE</v>
      </c>
      <c r="X125" t="str">
        <v>@ OD &amp; FACE</v>
      </c>
      <c r="Y125" t="str">
        <v>Across from slot</v>
      </c>
      <c r="Z125" t="str">
        <v>All Edge Breaks</v>
      </c>
      <c r="AA125" t="str">
        <v>Attached to bar stock</v>
      </c>
      <c r="AB125" t="str">
        <v xml:space="preserve">Back Turn Fillet Rad. </v>
      </c>
      <c r="AC125" t="str">
        <v>Balloon 1 (DWG FRM0105 Page 2, NV-27)</v>
      </c>
      <c r="AD125" t="str">
        <v>Balloon 1 (DWG FRM0105, NV-30)</v>
      </c>
      <c r="AE125" t="str">
        <v>Balloon 1 (P# 9890002-20) OL00429/A</v>
      </c>
      <c r="AF125" t="str">
        <v>Balloon 1, DWG#FRM0105</v>
      </c>
      <c r="AG125" t="str">
        <v>Balloon 11, See Image</v>
      </c>
      <c r="AH125" t="str">
        <v xml:space="preserve">Balloon 2 (DWG FRM0105 Page 2, NV-27) </v>
      </c>
      <c r="AI125" t="str">
        <v>Balloon 2 (DWG FRM0105, NV-30)</v>
      </c>
      <c r="AJ125" t="str">
        <v>Balloon 2 (P# 9890002-20)</v>
      </c>
      <c r="AK125" t="str">
        <v>Balloon 2, DWG#FRM0105</v>
      </c>
      <c r="AL125" t="str">
        <v>Balloon 2, DWG#FRM0105, See Image</v>
      </c>
      <c r="AM125" t="str">
        <v>Balloon 3 (DWG FRM0105, NV-30 Minor)</v>
      </c>
      <c r="AN125" t="str">
        <v>Balloon 3 (DWG FRM0105, NV-30)</v>
      </c>
      <c r="AO125" t="str">
        <v>Balloon 3 (P# 9890002-20)</v>
      </c>
      <c r="AP125" t="str">
        <v>Balloon 4</v>
      </c>
      <c r="AQ125" t="str">
        <v>Balloon 4 (P# 9890002-20)</v>
      </c>
      <c r="AR125" t="str">
        <v>Below Middle Band</v>
      </c>
      <c r="AS125" t="str">
        <v>Best Fit Pin, .003 or Less =Pass</v>
      </c>
      <c r="AT125" t="str">
        <v>Blank</v>
      </c>
      <c r="AU125" t="str">
        <v>Blank Turn Maj.</v>
      </c>
      <c r="AV125" t="str">
        <v>Blank Turn Maj. Mill Flt., OL4172</v>
      </c>
      <c r="AW125" t="str">
        <v>Blank Without .010 Slots</v>
      </c>
      <c r="AX125" t="str">
        <v>Blank Without .010 Slots, Section</v>
      </c>
      <c r="AY125" t="str">
        <v>Blank without thread</v>
      </c>
      <c r="AZ125" t="str">
        <v xml:space="preserve">Blank, Center of V Grv. </v>
      </c>
      <c r="BA125" t="str">
        <v>Blank, Check R adjacent Balloon 17</v>
      </c>
      <c r="BB125" t="str">
        <v>Blank, EXT. Feature</v>
      </c>
      <c r="BC125" t="str">
        <v>Blank, See Image, OL04335</v>
      </c>
      <c r="BD125" t="str">
        <v>Blank, See Image, OL04336</v>
      </c>
      <c r="BE125" t="str">
        <v xml:space="preserve">Blank, Thrd. </v>
      </c>
      <c r="BF125" t="str">
        <v>Blank, Turn Tip</v>
      </c>
      <c r="BG125" t="str">
        <v>Blank, Without Thrd.</v>
      </c>
      <c r="BH125" t="str">
        <v>Blank, Without Thread</v>
      </c>
      <c r="BI125" t="str">
        <v xml:space="preserve">Blunt Start Blend to Minor </v>
      </c>
      <c r="BJ125" t="str">
        <v>Calc., Use Go HEX</v>
      </c>
      <c r="BK125" t="str">
        <v>Can't dig into OD</v>
      </c>
      <c r="BL125" t="str">
        <v>Carbide Gauge</v>
      </c>
      <c r="BM125" t="str">
        <v xml:space="preserve">Center of V Grv. </v>
      </c>
      <c r="BN125" t="str">
        <v>Centered Less than .03 = Pass</v>
      </c>
      <c r="BO125" t="str">
        <v>Centered within .0005 or Less = Pass</v>
      </c>
      <c r="BP125" t="str">
        <v>Centered within .001 or Less = Pass</v>
      </c>
      <c r="BQ125" t="str">
        <v>Centered within .0254 or Less = Pass</v>
      </c>
      <c r="BR125" t="str">
        <v>Check close to Rod Slot</v>
      </c>
      <c r="BS125" t="str">
        <v>Check every other hole</v>
      </c>
      <c r="BT125" t="str">
        <v>Check Go over full length of slot.</v>
      </c>
      <c r="BU125" t="str">
        <v>Check Near Closed End</v>
      </c>
      <c r="BV125" t="str">
        <v>Check per Print View, Away from Rod Slot</v>
      </c>
      <c r="BW125" t="str">
        <v>Check to Balloon 30 Go Pin</v>
      </c>
      <c r="BX125" t="str">
        <v>Check with .2705 SET Pin Inside Part</v>
      </c>
      <c r="BY125" t="str">
        <v>Check with Hex Up</v>
      </c>
      <c r="BZ125" t="str">
        <v>CMM Blank</v>
      </c>
      <c r="CA125" t="str">
        <v>Confirm Full Radius</v>
      </c>
      <c r="CB125" t="str">
        <v>Constrained in fixture</v>
      </c>
      <c r="CC125" t="str">
        <v>Constrained with Ring</v>
      </c>
      <c r="CD125" t="str">
        <v>Constrained, See Image</v>
      </c>
      <c r="CE125" t="str">
        <v>Dim. "A"</v>
      </c>
      <c r="CF125" t="str">
        <v>Dim. "B"</v>
      </c>
      <c r="CG125" t="str">
        <v>Dim. "C"</v>
      </c>
      <c r="CH125" t="str">
        <v>Dim. "D", Whirl Blank</v>
      </c>
      <c r="CI125" t="str">
        <v>Dim. "G"</v>
      </c>
      <c r="CJ125" t="str">
        <v>Dim. E, Blank Turn Maj. &amp;  Mill Flt</v>
      </c>
      <c r="CK125" t="str">
        <v>Dim. E, Blank Turn Maj.&amp;  Mill Flt</v>
      </c>
      <c r="CL125" t="str">
        <v>Dim. H, Whirl Blank</v>
      </c>
      <c r="CM125" t="str">
        <v>Dim. J, 'Blank Turn Maj. &amp; Whirl Blank</v>
      </c>
      <c r="CN125" t="str">
        <v>Disk Drop Indicator Tip</v>
      </c>
      <c r="CO125" t="str">
        <v>DWG 100448-15, Balloon F_1</v>
      </c>
      <c r="CP125" t="str">
        <v>DWG 100448-15, OL02571</v>
      </c>
      <c r="CQ125" t="str">
        <v>DWG 100448-41</v>
      </c>
      <c r="CR125" t="str">
        <v>DWG 9890040, (10E),Section Part, OL01139</v>
      </c>
      <c r="CS125" t="str">
        <v>DWG 9890040, (10E),Section, OL01139</v>
      </c>
      <c r="CT125" t="str">
        <v>DWG 9890040, (11E)</v>
      </c>
      <c r="CU125" t="str">
        <v>DWG 9890040, (11E), Pins with Flats</v>
      </c>
      <c r="CV125" t="str">
        <v>DWG 9890040, (12E),  Pass=.002 or less</v>
      </c>
      <c r="CW125" t="str">
        <v>DWG 9890040, (12E), See Image</v>
      </c>
      <c r="CX125" t="str">
        <v>DWG 9890040, (1E), OL01431</v>
      </c>
      <c r="CY125" t="str">
        <v>DWG 9890040, (1E), OL01432</v>
      </c>
      <c r="CZ125" t="str">
        <v>DWG 9890040, (2E), OL01432</v>
      </c>
      <c r="DA125" t="str">
        <v>DWG 9890040, (3E)</v>
      </c>
      <c r="DB125" t="str">
        <v>DWG 9890040, (4E)</v>
      </c>
      <c r="DC125" t="str">
        <v>DWG 9890040, (5E), OL02336</v>
      </c>
      <c r="DD125" t="str">
        <v>DWG 9890040, (6E)</v>
      </c>
      <c r="DE125" t="str">
        <v>DWG 9890040, (7E)</v>
      </c>
      <c r="DF125" t="str">
        <v>DWG 9890040, (8E), OL01433</v>
      </c>
      <c r="DG125" t="str">
        <v>DWG 9890040, (8E), OL01433, Section</v>
      </c>
      <c r="DH125" t="str">
        <v>DWG 9890040, (9E), Close to Rod Slot</v>
      </c>
      <c r="DI125" t="str">
        <v>DWG 9890040, (9E),Close to Rod Slot</v>
      </c>
      <c r="DJ125" t="str">
        <v>DWG FRM0105 PAGE 2</v>
      </c>
      <c r="DK125" t="str">
        <v>DWG# 100448-41</v>
      </c>
      <c r="DL125" t="str">
        <v>DWG# 100448-44</v>
      </c>
      <c r="DM125" t="str">
        <v>DWG# 9890003  (1), Section OL00436/A</v>
      </c>
      <c r="DN125" t="str">
        <v>DWG# 9890003 (3), Ring Gauge Constrained</v>
      </c>
      <c r="DO125" t="str">
        <v>DWG# 9890003 (4), Section</v>
      </c>
      <c r="DP125" t="str">
        <v>DWG#100448-26, Balloon 1K, OL02350</v>
      </c>
      <c r="DQ125" t="str">
        <v>DWG#100448-26, Balloon 2K, OL02350</v>
      </c>
      <c r="DR125" t="str">
        <v>DWG#100448-26, Balloon 3K, OL02363</v>
      </c>
      <c r="DS125" t="str">
        <v>DWG#100448-26, Balloon 4K</v>
      </c>
      <c r="DT125" t="str">
        <v>DWG#100448-26, Balloon 5K, Section</v>
      </c>
      <c r="DU125" t="str">
        <v>DWG#100448-26, Balloon 6K</v>
      </c>
      <c r="DV125" t="str">
        <v>DWG#100448-26, Balloon 7K, Section</v>
      </c>
      <c r="DW125" t="str">
        <v>DWG#100448-26, Mfg. Tol.</v>
      </c>
      <c r="DX125" t="str">
        <v>DWG#9890003 (2) Ring Gauge Constrained</v>
      </c>
      <c r="DY125" t="str">
        <v>DWG#9890044</v>
      </c>
      <c r="DZ125" t="str">
        <v>DWG#9890044 .1985 to .2005=Pass</v>
      </c>
      <c r="EA125" t="str">
        <v>DWG#9890044 Overlay OL02441</v>
      </c>
      <c r="EB125" t="str">
        <v>DWG#9890044, OL02441</v>
      </c>
      <c r="EC125" t="str">
        <v>DWG#FRM0105</v>
      </c>
      <c r="ED125" t="str">
        <v>EXT.</v>
      </c>
      <c r="EE125" t="str">
        <v>EXT. Section, OL02460</v>
      </c>
      <c r="EF125" t="str">
        <v>EXT., OL04223</v>
      </c>
      <c r="EG125" t="str">
        <v>Flat Drop Indicator Tip</v>
      </c>
      <c r="EH125" t="str">
        <v>Full Go Pin, No Light, at Radius</v>
      </c>
      <c r="EI125" t="str">
        <v>Function Check</v>
      </c>
      <c r="EJ125" t="str">
        <v>GO Function Gauge</v>
      </c>
      <c r="EK125" t="str">
        <v>Go Gauge for Balloon 1 &amp; 4</v>
      </c>
      <c r="EL125" t="str">
        <v>Go Pin must pass through</v>
      </c>
      <c r="EM125" t="str">
        <v>Greater than .005 = Fail, Section</v>
      </c>
      <c r="EN125" t="str">
        <v>Greater than .025 out of center = Fail</v>
      </c>
      <c r="EO125" t="str">
        <v>Greater than 2.6 = Pass</v>
      </c>
      <c r="EP125" t="str">
        <v>Green = Pass, Red = Fail</v>
      </c>
      <c r="EQ125" t="str">
        <v>Hex Depth</v>
      </c>
      <c r="ER125" t="str">
        <v>Hex Minor</v>
      </c>
      <c r="ES125" t="str">
        <v>Hole Dia.</v>
      </c>
      <c r="ET125" t="str">
        <v>ID Sphere Finish</v>
      </c>
      <c r="EU125" t="str">
        <v>ID/OD Both Sides, Diff. .002 or less = Pass</v>
      </c>
      <c r="EV125" t="str">
        <v>If Looks Big, Section</v>
      </c>
      <c r="EW125" t="str">
        <v>If Looks Small, Section</v>
      </c>
      <c r="EX125" t="str">
        <v>Insp. Close to Break Away, Mfg.Tol.</v>
      </c>
      <c r="EY125" t="str">
        <v>INT.</v>
      </c>
      <c r="EZ125" t="str">
        <v>INT. Section, OL02460</v>
      </c>
      <c r="FA125" t="str">
        <v>INT., OL04223</v>
      </c>
      <c r="FB125" t="str">
        <v>Intersect. of 7.7 &amp; R0.10</v>
      </c>
      <c r="FC125" t="str">
        <v>Intersect. of 8.79 and R.25 MAX</v>
      </c>
      <c r="FD125" t="str">
        <v>Keep Ind. Tip away from corner</v>
      </c>
      <c r="FE125" t="str">
        <v>L31</v>
      </c>
      <c r="FF125" t="str">
        <v>Laser Mark</v>
      </c>
      <c r="FG125" t="str">
        <v>LASER PER NOTE 4</v>
      </c>
      <c r="FH125" t="str">
        <v>LASER PER NOTE 4, Final Check 1 only</v>
      </c>
      <c r="FI125" t="str">
        <v>Less than .002 out of center = Pass</v>
      </c>
      <c r="FJ125" t="str">
        <v>Less than 2.75 = Pass, Section</v>
      </c>
      <c r="FK125" t="str">
        <v>List as pin. Not Calibrated</v>
      </c>
      <c r="FL125" t="str">
        <v>M9 X 1.25 BUTT See Comment Image</v>
      </c>
      <c r="FM125" t="str">
        <v>Manual Section</v>
      </c>
      <c r="FN125" t="str">
        <v>Max Deep .241 NO-GO =.42</v>
      </c>
      <c r="FO125" t="str">
        <v>MAX Depth of (Note 7) .241 NO-GO Pin</v>
      </c>
      <c r="FP125" t="str">
        <v>Measure from Blue Line, See Image</v>
      </c>
      <c r="FQ125" t="str">
        <v>Measure Width of Blue Area, See Image</v>
      </c>
      <c r="FR125" t="str">
        <v>Mfg. Tol</v>
      </c>
      <c r="FS125" t="str">
        <v>Mfg. Tol, See Image</v>
      </c>
      <c r="FT125" t="str">
        <v>Mfg. Tol.</v>
      </c>
      <c r="FU125" t="str">
        <v>Mfg. Tol. "A"</v>
      </c>
      <c r="FV125" t="str">
        <v>Mfg. Tol. (Zero on Gauge Full Dia. Lead)</v>
      </c>
      <c r="FW125" t="str">
        <v>Mfg. Tol. Balloon 11, See Image</v>
      </c>
      <c r="FX125" t="str">
        <v>Mfg. Tol. Balloon 4</v>
      </c>
      <c r="FY125" t="str">
        <v>Mfg. Tol. Balloon 7</v>
      </c>
      <c r="FZ125" t="str">
        <v xml:space="preserve">Mfg. Tol. C-Bore Face (Ballo 28) </v>
      </c>
      <c r="GA125" t="str">
        <v>Mfg. Tol. Section</v>
      </c>
      <c r="GB125" t="str">
        <v>Mfg. Tol. See Image</v>
      </c>
      <c r="GC125" t="str">
        <v>Mfg. Tol., 3 Places, Record MAX</v>
      </c>
      <c r="GD125" t="str">
        <v>Mfg. Tol., Balloon 11</v>
      </c>
      <c r="GE125" t="str">
        <v>Mfg. Tol., Balloon 7</v>
      </c>
      <c r="GF125" t="str">
        <v>Mfg. Tol., Blank</v>
      </c>
      <c r="GG125" t="str">
        <v>Mfg. Tol., Blank, Balloon 12</v>
      </c>
      <c r="GH125" t="str">
        <v>Mfg. Tol., Blend to SØ.320</v>
      </c>
      <c r="GI125" t="str">
        <v>Mfg. Tol., Calculation</v>
      </c>
      <c r="GJ125" t="str">
        <v>Mfg. Tol., For Mill Fixture</v>
      </c>
      <c r="GK125" t="str">
        <v>Mfg. Tol., L32</v>
      </c>
      <c r="GL125" t="str">
        <v>Mfg. Tol., L33</v>
      </c>
      <c r="GM125" t="str">
        <v>Mfg. Tol., No Tool Marks</v>
      </c>
      <c r="GN125" t="str">
        <v>Mfg. Tol., OL03361</v>
      </c>
      <c r="GO125" t="str">
        <v>Mfg. Tol., Record off center value</v>
      </c>
      <c r="GP125" t="str">
        <v>Mfg. Tol., Same 3 Places, Record MIN</v>
      </c>
      <c r="GQ125" t="str">
        <v>Mfg. Tol., Section</v>
      </c>
      <c r="GR125" t="str">
        <v>Mfg. Tol., Section B-B</v>
      </c>
      <c r="GS125" t="str">
        <v>Mfg. Tol., Section, OL03361</v>
      </c>
      <c r="GT125" t="str">
        <v>Mfg. Tol., Section, Per Note 2</v>
      </c>
      <c r="GU125" t="str">
        <v>Mfg. Tol., See Image</v>
      </c>
      <c r="GV125" t="str">
        <v>Mfg. Tol., See Image, Bore in Blue</v>
      </c>
      <c r="GW125" t="str">
        <v>Mfg. Tol., See Image, Hook Tip</v>
      </c>
      <c r="GX125" t="str">
        <v>Mfg. Tol., Sharp Okay No Burr</v>
      </c>
      <c r="GY125" t="str">
        <v>Mfg. Tol., Threadless Blank</v>
      </c>
      <c r="GZ125" t="str">
        <v>Mfg.Tol.</v>
      </c>
      <c r="HA125" t="str">
        <v>Mgf. To., T.S.C.</v>
      </c>
      <c r="HB125" t="str">
        <v>Milled Feature</v>
      </c>
      <c r="HC125" t="str">
        <v>Milled Feature, OL04045</v>
      </c>
      <c r="HD125" t="str">
        <v>More than .0005 out of center = Fail</v>
      </c>
      <c r="HE125" t="str">
        <v>Must Pass Through</v>
      </c>
      <c r="HF125" t="str">
        <v>Must pass through gauge</v>
      </c>
      <c r="HG125" t="str">
        <v>Must Pass Through Go Gauge</v>
      </c>
      <c r="HH125" t="str">
        <v>Must Pass, See Image.</v>
      </c>
      <c r="HI125" t="str">
        <v>NA</v>
      </c>
      <c r="HJ125" t="str">
        <v>Narrow Area</v>
      </c>
      <c r="HK125" t="str">
        <v>Near Balloon 21</v>
      </c>
      <c r="HL125" t="str">
        <v>Near Datum B</v>
      </c>
      <c r="HM125" t="str">
        <v>Neck Dia.</v>
      </c>
      <c r="HN125" t="str">
        <v>Neck to Head Rad.</v>
      </c>
      <c r="HO125" t="str">
        <v>No Copper Deposits Allowed</v>
      </c>
      <c r="HP125" t="str">
        <v>No Section</v>
      </c>
      <c r="HQ125" t="str">
        <v>No Section, .01 to .014 = Pass</v>
      </c>
      <c r="HR125" t="str">
        <v>No Section, Rotate Part</v>
      </c>
      <c r="HS125" t="str">
        <v>No Section, See Image</v>
      </c>
      <c r="HT125" t="str">
        <v>No Slot, Section B-B</v>
      </c>
      <c r="HU125" t="str">
        <v>No visual step = Pass</v>
      </c>
      <c r="HV125" t="str">
        <v>Not to exceed .95 Deep</v>
      </c>
      <c r="HW125" t="str">
        <v>Note 1</v>
      </c>
      <c r="HX125" t="str">
        <v>OL00333/A</v>
      </c>
      <c r="HY125" t="str">
        <v>OL00519</v>
      </c>
      <c r="HZ125" t="str">
        <v>OL00520</v>
      </c>
      <c r="IA125" t="str">
        <v>OL00529</v>
      </c>
      <c r="IB125" t="str">
        <v>OL00542</v>
      </c>
      <c r="IC125" t="str">
        <v>OL00724</v>
      </c>
      <c r="ID125" t="str">
        <v>OL01250</v>
      </c>
      <c r="IE125" t="str">
        <v>OL01869, Threadless Blank</v>
      </c>
      <c r="IF125" t="str">
        <v>OL01870, Section</v>
      </c>
      <c r="IG125" t="str">
        <v>OL02255</v>
      </c>
      <c r="IH125" t="str">
        <v>OL02255, Mfg. Tol.</v>
      </c>
      <c r="II125" t="str">
        <v>OL02302</v>
      </c>
      <c r="IJ125" t="str">
        <v xml:space="preserve">OL02318  needed per image instructions </v>
      </c>
      <c r="IK125" t="str">
        <v>OL02556</v>
      </c>
      <c r="IL125" t="str">
        <v>OL02557</v>
      </c>
      <c r="IM125" t="str">
        <v>OL02567</v>
      </c>
      <c r="IN125" t="str">
        <v>OL02653</v>
      </c>
      <c r="IO125" t="str">
        <v>OL02718</v>
      </c>
      <c r="IP125" t="str">
        <v>OL02841</v>
      </c>
      <c r="IQ125" t="str">
        <v>OL02842</v>
      </c>
      <c r="IR125" t="str">
        <v>OL02844</v>
      </c>
      <c r="IS125" t="str">
        <v>OL02871</v>
      </c>
      <c r="IT125" t="str">
        <v>OL02887</v>
      </c>
      <c r="IU125" t="str">
        <v>OL03766</v>
      </c>
      <c r="IV125" t="str">
        <v>OL03868</v>
      </c>
      <c r="IW125" t="str">
        <v>OL03869</v>
      </c>
      <c r="IX125" t="str">
        <v>OL03870</v>
      </c>
      <c r="IY125" t="str">
        <v>OL03873, DWG# 100448-44</v>
      </c>
      <c r="IZ125" t="str">
        <v>OL03949</v>
      </c>
      <c r="JA125" t="str">
        <v xml:space="preserve">OL04043, Section </v>
      </c>
      <c r="JB125" t="str">
        <v xml:space="preserve">OL04044, Section </v>
      </c>
      <c r="JC125" t="str">
        <v>OL04045</v>
      </c>
      <c r="JD125" t="str">
        <v>OL04045, Milled Feature</v>
      </c>
      <c r="JE125" t="str">
        <v>OL04063</v>
      </c>
      <c r="JF125" t="str">
        <v>OL04064</v>
      </c>
      <c r="JG125" t="str">
        <v>OL04065</v>
      </c>
      <c r="JH125" t="str">
        <v>OL04181</v>
      </c>
      <c r="JI125" t="str">
        <v>OL04218</v>
      </c>
      <c r="JJ125" t="str">
        <v>OL04224, See Image</v>
      </c>
      <c r="JK125" t="str">
        <v>OL04374</v>
      </c>
      <c r="JL125" t="str">
        <v>OL04375, Section M-M</v>
      </c>
      <c r="JM125" t="str">
        <v>OL04376, Section M-M</v>
      </c>
      <c r="JN125" t="str">
        <v>OL04443</v>
      </c>
      <c r="JO125" t="str">
        <v>OL04444</v>
      </c>
      <c r="JP125" t="str">
        <v>One side of slot</v>
      </c>
      <c r="JQ125" t="str">
        <v>Other side of slot</v>
      </c>
      <c r="JR125" t="str">
        <v>Out of center more than .002 = Fail</v>
      </c>
      <c r="JS125" t="str">
        <v>Out of center more than.002 = Fail</v>
      </c>
      <c r="JT125" t="str">
        <v>Overlay OL02713</v>
      </c>
    </row>
    <row r="126" spans="1:280">
      <c r="A126" s="74" t="s">
        <v>552</v>
      </c>
      <c r="C126" s="74" t="str" cm="1">
        <f t="array" ref="C126:JT126">TRANSPOSE(_xlfn._xlws.SORT(_xlfn._xlws.FILTER($A$2:$A$279,ISNUMBER(SEARCH('Prt. Lib. &amp; Routine, Table'!M133,$A$2:$A$279)),"not found")))</f>
        <v xml:space="preserve"> 'C', Whirl Blank</v>
      </c>
      <c r="D126" t="str">
        <v xml:space="preserve"> See Image, Constrained</v>
      </c>
      <c r="E126" t="str">
        <v>(.04 to .12 range = Pass)</v>
      </c>
      <c r="F126" t="str">
        <v>(.042 FULL) Go Pin Seat Fully</v>
      </c>
      <c r="G126" t="str">
        <v>(B), Mfg. Tol.</v>
      </c>
      <c r="H126" t="str">
        <v>(B), O.A.L.</v>
      </c>
      <c r="I126" t="str">
        <v>.001 or less =Pass</v>
      </c>
      <c r="J126" t="str">
        <v>.001 or less out of center = Pass</v>
      </c>
      <c r="K126" t="str">
        <v>.002 or Less = Pass</v>
      </c>
      <c r="L126" t="str">
        <v>.002 or Less out of center = Pass</v>
      </c>
      <c r="M126" t="str">
        <v>.005 to .015 = Pass</v>
      </c>
      <c r="N126" t="str">
        <v>.0125 Mean, Section</v>
      </c>
      <c r="O126" t="str">
        <v>.025 or Less in X &amp; Y=Pass</v>
      </c>
      <c r="P126" t="str">
        <v>.038 Mean</v>
      </c>
      <c r="Q126" t="str">
        <v>.063 MM = .0024 IN, See Image</v>
      </c>
      <c r="R126" t="str">
        <v>.063MM = .0024"</v>
      </c>
      <c r="S126" t="str">
        <v>.243 NO-GO, Unconstrained, Must Not Start</v>
      </c>
      <c r="T126" t="str">
        <v>@ Back Face &amp; ID, No Raised Edge</v>
      </c>
      <c r="U126" t="str">
        <v>@ Back Face &amp; OD, No Raised Edge</v>
      </c>
      <c r="V126" t="str">
        <v>@ ID &amp; FACE</v>
      </c>
      <c r="W126" t="str">
        <v>@ OD &amp; BACK FACE</v>
      </c>
      <c r="X126" t="str">
        <v>@ OD &amp; FACE</v>
      </c>
      <c r="Y126" t="str">
        <v>Across from slot</v>
      </c>
      <c r="Z126" t="str">
        <v>All Edge Breaks</v>
      </c>
      <c r="AA126" t="str">
        <v>Attached to bar stock</v>
      </c>
      <c r="AB126" t="str">
        <v xml:space="preserve">Back Turn Fillet Rad. </v>
      </c>
      <c r="AC126" t="str">
        <v>Balloon 1 (DWG FRM0105 Page 2, NV-27)</v>
      </c>
      <c r="AD126" t="str">
        <v>Balloon 1 (DWG FRM0105, NV-30)</v>
      </c>
      <c r="AE126" t="str">
        <v>Balloon 1 (P# 9890002-20) OL00429/A</v>
      </c>
      <c r="AF126" t="str">
        <v>Balloon 1, DWG#FRM0105</v>
      </c>
      <c r="AG126" t="str">
        <v>Balloon 11, See Image</v>
      </c>
      <c r="AH126" t="str">
        <v xml:space="preserve">Balloon 2 (DWG FRM0105 Page 2, NV-27) </v>
      </c>
      <c r="AI126" t="str">
        <v>Balloon 2 (DWG FRM0105, NV-30)</v>
      </c>
      <c r="AJ126" t="str">
        <v>Balloon 2 (P# 9890002-20)</v>
      </c>
      <c r="AK126" t="str">
        <v>Balloon 2, DWG#FRM0105</v>
      </c>
      <c r="AL126" t="str">
        <v>Balloon 2, DWG#FRM0105, See Image</v>
      </c>
      <c r="AM126" t="str">
        <v>Balloon 3 (DWG FRM0105, NV-30 Minor)</v>
      </c>
      <c r="AN126" t="str">
        <v>Balloon 3 (DWG FRM0105, NV-30)</v>
      </c>
      <c r="AO126" t="str">
        <v>Balloon 3 (P# 9890002-20)</v>
      </c>
      <c r="AP126" t="str">
        <v>Balloon 4</v>
      </c>
      <c r="AQ126" t="str">
        <v>Balloon 4 (P# 9890002-20)</v>
      </c>
      <c r="AR126" t="str">
        <v>Below Middle Band</v>
      </c>
      <c r="AS126" t="str">
        <v>Best Fit Pin, .003 or Less =Pass</v>
      </c>
      <c r="AT126" t="str">
        <v>Blank</v>
      </c>
      <c r="AU126" t="str">
        <v>Blank Turn Maj.</v>
      </c>
      <c r="AV126" t="str">
        <v>Blank Turn Maj. Mill Flt., OL4172</v>
      </c>
      <c r="AW126" t="str">
        <v>Blank Without .010 Slots</v>
      </c>
      <c r="AX126" t="str">
        <v>Blank Without .010 Slots, Section</v>
      </c>
      <c r="AY126" t="str">
        <v>Blank without thread</v>
      </c>
      <c r="AZ126" t="str">
        <v xml:space="preserve">Blank, Center of V Grv. </v>
      </c>
      <c r="BA126" t="str">
        <v>Blank, Check R adjacent Balloon 17</v>
      </c>
      <c r="BB126" t="str">
        <v>Blank, EXT. Feature</v>
      </c>
      <c r="BC126" t="str">
        <v>Blank, See Image, OL04335</v>
      </c>
      <c r="BD126" t="str">
        <v>Blank, See Image, OL04336</v>
      </c>
      <c r="BE126" t="str">
        <v xml:space="preserve">Blank, Thrd. </v>
      </c>
      <c r="BF126" t="str">
        <v>Blank, Turn Tip</v>
      </c>
      <c r="BG126" t="str">
        <v>Blank, Without Thrd.</v>
      </c>
      <c r="BH126" t="str">
        <v>Blank, Without Thread</v>
      </c>
      <c r="BI126" t="str">
        <v xml:space="preserve">Blunt Start Blend to Minor </v>
      </c>
      <c r="BJ126" t="str">
        <v>Calc., Use Go HEX</v>
      </c>
      <c r="BK126" t="str">
        <v>Can't dig into OD</v>
      </c>
      <c r="BL126" t="str">
        <v>Carbide Gauge</v>
      </c>
      <c r="BM126" t="str">
        <v xml:space="preserve">Center of V Grv. </v>
      </c>
      <c r="BN126" t="str">
        <v>Centered Less than .03 = Pass</v>
      </c>
      <c r="BO126" t="str">
        <v>Centered within .0005 or Less = Pass</v>
      </c>
      <c r="BP126" t="str">
        <v>Centered within .001 or Less = Pass</v>
      </c>
      <c r="BQ126" t="str">
        <v>Centered within .0254 or Less = Pass</v>
      </c>
      <c r="BR126" t="str">
        <v>Check close to Rod Slot</v>
      </c>
      <c r="BS126" t="str">
        <v>Check every other hole</v>
      </c>
      <c r="BT126" t="str">
        <v>Check Go over full length of slot.</v>
      </c>
      <c r="BU126" t="str">
        <v>Check Near Closed End</v>
      </c>
      <c r="BV126" t="str">
        <v>Check per Print View, Away from Rod Slot</v>
      </c>
      <c r="BW126" t="str">
        <v>Check to Balloon 30 Go Pin</v>
      </c>
      <c r="BX126" t="str">
        <v>Check with .2705 SET Pin Inside Part</v>
      </c>
      <c r="BY126" t="str">
        <v>Check with Hex Up</v>
      </c>
      <c r="BZ126" t="str">
        <v>CMM Blank</v>
      </c>
      <c r="CA126" t="str">
        <v>Confirm Full Radius</v>
      </c>
      <c r="CB126" t="str">
        <v>Constrained in fixture</v>
      </c>
      <c r="CC126" t="str">
        <v>Constrained with Ring</v>
      </c>
      <c r="CD126" t="str">
        <v>Constrained, See Image</v>
      </c>
      <c r="CE126" t="str">
        <v>Dim. "A"</v>
      </c>
      <c r="CF126" t="str">
        <v>Dim. "B"</v>
      </c>
      <c r="CG126" t="str">
        <v>Dim. "C"</v>
      </c>
      <c r="CH126" t="str">
        <v>Dim. "D", Whirl Blank</v>
      </c>
      <c r="CI126" t="str">
        <v>Dim. "G"</v>
      </c>
      <c r="CJ126" t="str">
        <v>Dim. E, Blank Turn Maj. &amp;  Mill Flt</v>
      </c>
      <c r="CK126" t="str">
        <v>Dim. E, Blank Turn Maj.&amp;  Mill Flt</v>
      </c>
      <c r="CL126" t="str">
        <v>Dim. H, Whirl Blank</v>
      </c>
      <c r="CM126" t="str">
        <v>Dim. J, 'Blank Turn Maj. &amp; Whirl Blank</v>
      </c>
      <c r="CN126" t="str">
        <v>Disk Drop Indicator Tip</v>
      </c>
      <c r="CO126" t="str">
        <v>DWG 100448-15, Balloon F_1</v>
      </c>
      <c r="CP126" t="str">
        <v>DWG 100448-15, OL02571</v>
      </c>
      <c r="CQ126" t="str">
        <v>DWG 100448-41</v>
      </c>
      <c r="CR126" t="str">
        <v>DWG 9890040, (10E),Section Part, OL01139</v>
      </c>
      <c r="CS126" t="str">
        <v>DWG 9890040, (10E),Section, OL01139</v>
      </c>
      <c r="CT126" t="str">
        <v>DWG 9890040, (11E)</v>
      </c>
      <c r="CU126" t="str">
        <v>DWG 9890040, (11E), Pins with Flats</v>
      </c>
      <c r="CV126" t="str">
        <v>DWG 9890040, (12E),  Pass=.002 or less</v>
      </c>
      <c r="CW126" t="str">
        <v>DWG 9890040, (12E), See Image</v>
      </c>
      <c r="CX126" t="str">
        <v>DWG 9890040, (1E), OL01431</v>
      </c>
      <c r="CY126" t="str">
        <v>DWG 9890040, (1E), OL01432</v>
      </c>
      <c r="CZ126" t="str">
        <v>DWG 9890040, (2E), OL01432</v>
      </c>
      <c r="DA126" t="str">
        <v>DWG 9890040, (3E)</v>
      </c>
      <c r="DB126" t="str">
        <v>DWG 9890040, (4E)</v>
      </c>
      <c r="DC126" t="str">
        <v>DWG 9890040, (5E), OL02336</v>
      </c>
      <c r="DD126" t="str">
        <v>DWG 9890040, (6E)</v>
      </c>
      <c r="DE126" t="str">
        <v>DWG 9890040, (7E)</v>
      </c>
      <c r="DF126" t="str">
        <v>DWG 9890040, (8E), OL01433</v>
      </c>
      <c r="DG126" t="str">
        <v>DWG 9890040, (8E), OL01433, Section</v>
      </c>
      <c r="DH126" t="str">
        <v>DWG 9890040, (9E), Close to Rod Slot</v>
      </c>
      <c r="DI126" t="str">
        <v>DWG 9890040, (9E),Close to Rod Slot</v>
      </c>
      <c r="DJ126" t="str">
        <v>DWG FRM0105 PAGE 2</v>
      </c>
      <c r="DK126" t="str">
        <v>DWG# 100448-41</v>
      </c>
      <c r="DL126" t="str">
        <v>DWG# 100448-44</v>
      </c>
      <c r="DM126" t="str">
        <v>DWG# 9890003  (1), Section OL00436/A</v>
      </c>
      <c r="DN126" t="str">
        <v>DWG# 9890003 (3), Ring Gauge Constrained</v>
      </c>
      <c r="DO126" t="str">
        <v>DWG# 9890003 (4), Section</v>
      </c>
      <c r="DP126" t="str">
        <v>DWG#100448-26, Balloon 1K, OL02350</v>
      </c>
      <c r="DQ126" t="str">
        <v>DWG#100448-26, Balloon 2K, OL02350</v>
      </c>
      <c r="DR126" t="str">
        <v>DWG#100448-26, Balloon 3K, OL02363</v>
      </c>
      <c r="DS126" t="str">
        <v>DWG#100448-26, Balloon 4K</v>
      </c>
      <c r="DT126" t="str">
        <v>DWG#100448-26, Balloon 5K, Section</v>
      </c>
      <c r="DU126" t="str">
        <v>DWG#100448-26, Balloon 6K</v>
      </c>
      <c r="DV126" t="str">
        <v>DWG#100448-26, Balloon 7K, Section</v>
      </c>
      <c r="DW126" t="str">
        <v>DWG#100448-26, Mfg. Tol.</v>
      </c>
      <c r="DX126" t="str">
        <v>DWG#9890003 (2) Ring Gauge Constrained</v>
      </c>
      <c r="DY126" t="str">
        <v>DWG#9890044</v>
      </c>
      <c r="DZ126" t="str">
        <v>DWG#9890044 .1985 to .2005=Pass</v>
      </c>
      <c r="EA126" t="str">
        <v>DWG#9890044 Overlay OL02441</v>
      </c>
      <c r="EB126" t="str">
        <v>DWG#9890044, OL02441</v>
      </c>
      <c r="EC126" t="str">
        <v>DWG#FRM0105</v>
      </c>
      <c r="ED126" t="str">
        <v>EXT.</v>
      </c>
      <c r="EE126" t="str">
        <v>EXT. Section, OL02460</v>
      </c>
      <c r="EF126" t="str">
        <v>EXT., OL04223</v>
      </c>
      <c r="EG126" t="str">
        <v>Flat Drop Indicator Tip</v>
      </c>
      <c r="EH126" t="str">
        <v>Full Go Pin, No Light, at Radius</v>
      </c>
      <c r="EI126" t="str">
        <v>Function Check</v>
      </c>
      <c r="EJ126" t="str">
        <v>GO Function Gauge</v>
      </c>
      <c r="EK126" t="str">
        <v>Go Gauge for Balloon 1 &amp; 4</v>
      </c>
      <c r="EL126" t="str">
        <v>Go Pin must pass through</v>
      </c>
      <c r="EM126" t="str">
        <v>Greater than .005 = Fail, Section</v>
      </c>
      <c r="EN126" t="str">
        <v>Greater than .025 out of center = Fail</v>
      </c>
      <c r="EO126" t="str">
        <v>Greater than 2.6 = Pass</v>
      </c>
      <c r="EP126" t="str">
        <v>Green = Pass, Red = Fail</v>
      </c>
      <c r="EQ126" t="str">
        <v>Hex Depth</v>
      </c>
      <c r="ER126" t="str">
        <v>Hex Minor</v>
      </c>
      <c r="ES126" t="str">
        <v>Hole Dia.</v>
      </c>
      <c r="ET126" t="str">
        <v>ID Sphere Finish</v>
      </c>
      <c r="EU126" t="str">
        <v>ID/OD Both Sides, Diff. .002 or less = Pass</v>
      </c>
      <c r="EV126" t="str">
        <v>If Looks Big, Section</v>
      </c>
      <c r="EW126" t="str">
        <v>If Looks Small, Section</v>
      </c>
      <c r="EX126" t="str">
        <v>Insp. Close to Break Away, Mfg.Tol.</v>
      </c>
      <c r="EY126" t="str">
        <v>INT.</v>
      </c>
      <c r="EZ126" t="str">
        <v>INT. Section, OL02460</v>
      </c>
      <c r="FA126" t="str">
        <v>INT., OL04223</v>
      </c>
      <c r="FB126" t="str">
        <v>Intersect. of 7.7 &amp; R0.10</v>
      </c>
      <c r="FC126" t="str">
        <v>Intersect. of 8.79 and R.25 MAX</v>
      </c>
      <c r="FD126" t="str">
        <v>Keep Ind. Tip away from corner</v>
      </c>
      <c r="FE126" t="str">
        <v>L31</v>
      </c>
      <c r="FF126" t="str">
        <v>Laser Mark</v>
      </c>
      <c r="FG126" t="str">
        <v>LASER PER NOTE 4</v>
      </c>
      <c r="FH126" t="str">
        <v>LASER PER NOTE 4, Final Check 1 only</v>
      </c>
      <c r="FI126" t="str">
        <v>Less than .002 out of center = Pass</v>
      </c>
      <c r="FJ126" t="str">
        <v>Less than 2.75 = Pass, Section</v>
      </c>
      <c r="FK126" t="str">
        <v>List as pin. Not Calibrated</v>
      </c>
      <c r="FL126" t="str">
        <v>M9 X 1.25 BUTT See Comment Image</v>
      </c>
      <c r="FM126" t="str">
        <v>Manual Section</v>
      </c>
      <c r="FN126" t="str">
        <v>Max Deep .241 NO-GO =.42</v>
      </c>
      <c r="FO126" t="str">
        <v>MAX Depth of (Note 7) .241 NO-GO Pin</v>
      </c>
      <c r="FP126" t="str">
        <v>Measure from Blue Line, See Image</v>
      </c>
      <c r="FQ126" t="str">
        <v>Measure Width of Blue Area, See Image</v>
      </c>
      <c r="FR126" t="str">
        <v>Mfg. Tol</v>
      </c>
      <c r="FS126" t="str">
        <v>Mfg. Tol, See Image</v>
      </c>
      <c r="FT126" t="str">
        <v>Mfg. Tol.</v>
      </c>
      <c r="FU126" t="str">
        <v>Mfg. Tol. "A"</v>
      </c>
      <c r="FV126" t="str">
        <v>Mfg. Tol. (Zero on Gauge Full Dia. Lead)</v>
      </c>
      <c r="FW126" t="str">
        <v>Mfg. Tol. Balloon 11, See Image</v>
      </c>
      <c r="FX126" t="str">
        <v>Mfg. Tol. Balloon 4</v>
      </c>
      <c r="FY126" t="str">
        <v>Mfg. Tol. Balloon 7</v>
      </c>
      <c r="FZ126" t="str">
        <v xml:space="preserve">Mfg. Tol. C-Bore Face (Ballo 28) </v>
      </c>
      <c r="GA126" t="str">
        <v>Mfg. Tol. Section</v>
      </c>
      <c r="GB126" t="str">
        <v>Mfg. Tol. See Image</v>
      </c>
      <c r="GC126" t="str">
        <v>Mfg. Tol., 3 Places, Record MAX</v>
      </c>
      <c r="GD126" t="str">
        <v>Mfg. Tol., Balloon 11</v>
      </c>
      <c r="GE126" t="str">
        <v>Mfg. Tol., Balloon 7</v>
      </c>
      <c r="GF126" t="str">
        <v>Mfg. Tol., Blank</v>
      </c>
      <c r="GG126" t="str">
        <v>Mfg. Tol., Blank, Balloon 12</v>
      </c>
      <c r="GH126" t="str">
        <v>Mfg. Tol., Blend to SØ.320</v>
      </c>
      <c r="GI126" t="str">
        <v>Mfg. Tol., Calculation</v>
      </c>
      <c r="GJ126" t="str">
        <v>Mfg. Tol., For Mill Fixture</v>
      </c>
      <c r="GK126" t="str">
        <v>Mfg. Tol., L32</v>
      </c>
      <c r="GL126" t="str">
        <v>Mfg. Tol., L33</v>
      </c>
      <c r="GM126" t="str">
        <v>Mfg. Tol., No Tool Marks</v>
      </c>
      <c r="GN126" t="str">
        <v>Mfg. Tol., OL03361</v>
      </c>
      <c r="GO126" t="str">
        <v>Mfg. Tol., Record off center value</v>
      </c>
      <c r="GP126" t="str">
        <v>Mfg. Tol., Same 3 Places, Record MIN</v>
      </c>
      <c r="GQ126" t="str">
        <v>Mfg. Tol., Section</v>
      </c>
      <c r="GR126" t="str">
        <v>Mfg. Tol., Section B-B</v>
      </c>
      <c r="GS126" t="str">
        <v>Mfg. Tol., Section, OL03361</v>
      </c>
      <c r="GT126" t="str">
        <v>Mfg. Tol., Section, Per Note 2</v>
      </c>
      <c r="GU126" t="str">
        <v>Mfg. Tol., See Image</v>
      </c>
      <c r="GV126" t="str">
        <v>Mfg. Tol., See Image, Bore in Blue</v>
      </c>
      <c r="GW126" t="str">
        <v>Mfg. Tol., See Image, Hook Tip</v>
      </c>
      <c r="GX126" t="str">
        <v>Mfg. Tol., Sharp Okay No Burr</v>
      </c>
      <c r="GY126" t="str">
        <v>Mfg. Tol., Threadless Blank</v>
      </c>
      <c r="GZ126" t="str">
        <v>Mfg.Tol.</v>
      </c>
      <c r="HA126" t="str">
        <v>Mgf. To., T.S.C.</v>
      </c>
      <c r="HB126" t="str">
        <v>Milled Feature</v>
      </c>
      <c r="HC126" t="str">
        <v>Milled Feature, OL04045</v>
      </c>
      <c r="HD126" t="str">
        <v>More than .0005 out of center = Fail</v>
      </c>
      <c r="HE126" t="str">
        <v>Must Pass Through</v>
      </c>
      <c r="HF126" t="str">
        <v>Must pass through gauge</v>
      </c>
      <c r="HG126" t="str">
        <v>Must Pass Through Go Gauge</v>
      </c>
      <c r="HH126" t="str">
        <v>Must Pass, See Image.</v>
      </c>
      <c r="HI126" t="str">
        <v>NA</v>
      </c>
      <c r="HJ126" t="str">
        <v>Narrow Area</v>
      </c>
      <c r="HK126" t="str">
        <v>Near Balloon 21</v>
      </c>
      <c r="HL126" t="str">
        <v>Near Datum B</v>
      </c>
      <c r="HM126" t="str">
        <v>Neck Dia.</v>
      </c>
      <c r="HN126" t="str">
        <v>Neck to Head Rad.</v>
      </c>
      <c r="HO126" t="str">
        <v>No Copper Deposits Allowed</v>
      </c>
      <c r="HP126" t="str">
        <v>No Section</v>
      </c>
      <c r="HQ126" t="str">
        <v>No Section, .01 to .014 = Pass</v>
      </c>
      <c r="HR126" t="str">
        <v>No Section, Rotate Part</v>
      </c>
      <c r="HS126" t="str">
        <v>No Section, See Image</v>
      </c>
      <c r="HT126" t="str">
        <v>No Slot, Section B-B</v>
      </c>
      <c r="HU126" t="str">
        <v>No visual step = Pass</v>
      </c>
      <c r="HV126" t="str">
        <v>Not to exceed .95 Deep</v>
      </c>
      <c r="HW126" t="str">
        <v>Note 1</v>
      </c>
      <c r="HX126" t="str">
        <v>OL00333/A</v>
      </c>
      <c r="HY126" t="str">
        <v>OL00519</v>
      </c>
      <c r="HZ126" t="str">
        <v>OL00520</v>
      </c>
      <c r="IA126" t="str">
        <v>OL00529</v>
      </c>
      <c r="IB126" t="str">
        <v>OL00542</v>
      </c>
      <c r="IC126" t="str">
        <v>OL00724</v>
      </c>
      <c r="ID126" t="str">
        <v>OL01250</v>
      </c>
      <c r="IE126" t="str">
        <v>OL01869, Threadless Blank</v>
      </c>
      <c r="IF126" t="str">
        <v>OL01870, Section</v>
      </c>
      <c r="IG126" t="str">
        <v>OL02255</v>
      </c>
      <c r="IH126" t="str">
        <v>OL02255, Mfg. Tol.</v>
      </c>
      <c r="II126" t="str">
        <v>OL02302</v>
      </c>
      <c r="IJ126" t="str">
        <v xml:space="preserve">OL02318  needed per image instructions </v>
      </c>
      <c r="IK126" t="str">
        <v>OL02556</v>
      </c>
      <c r="IL126" t="str">
        <v>OL02557</v>
      </c>
      <c r="IM126" t="str">
        <v>OL02567</v>
      </c>
      <c r="IN126" t="str">
        <v>OL02653</v>
      </c>
      <c r="IO126" t="str">
        <v>OL02718</v>
      </c>
      <c r="IP126" t="str">
        <v>OL02841</v>
      </c>
      <c r="IQ126" t="str">
        <v>OL02842</v>
      </c>
      <c r="IR126" t="str">
        <v>OL02844</v>
      </c>
      <c r="IS126" t="str">
        <v>OL02871</v>
      </c>
      <c r="IT126" t="str">
        <v>OL02887</v>
      </c>
      <c r="IU126" t="str">
        <v>OL03766</v>
      </c>
      <c r="IV126" t="str">
        <v>OL03868</v>
      </c>
      <c r="IW126" t="str">
        <v>OL03869</v>
      </c>
      <c r="IX126" t="str">
        <v>OL03870</v>
      </c>
      <c r="IY126" t="str">
        <v>OL03873, DWG# 100448-44</v>
      </c>
      <c r="IZ126" t="str">
        <v>OL03949</v>
      </c>
      <c r="JA126" t="str">
        <v xml:space="preserve">OL04043, Section </v>
      </c>
      <c r="JB126" t="str">
        <v xml:space="preserve">OL04044, Section </v>
      </c>
      <c r="JC126" t="str">
        <v>OL04045</v>
      </c>
      <c r="JD126" t="str">
        <v>OL04045, Milled Feature</v>
      </c>
      <c r="JE126" t="str">
        <v>OL04063</v>
      </c>
      <c r="JF126" t="str">
        <v>OL04064</v>
      </c>
      <c r="JG126" t="str">
        <v>OL04065</v>
      </c>
      <c r="JH126" t="str">
        <v>OL04181</v>
      </c>
      <c r="JI126" t="str">
        <v>OL04218</v>
      </c>
      <c r="JJ126" t="str">
        <v>OL04224, See Image</v>
      </c>
      <c r="JK126" t="str">
        <v>OL04374</v>
      </c>
      <c r="JL126" t="str">
        <v>OL04375, Section M-M</v>
      </c>
      <c r="JM126" t="str">
        <v>OL04376, Section M-M</v>
      </c>
      <c r="JN126" t="str">
        <v>OL04443</v>
      </c>
      <c r="JO126" t="str">
        <v>OL04444</v>
      </c>
      <c r="JP126" t="str">
        <v>One side of slot</v>
      </c>
      <c r="JQ126" t="str">
        <v>Other side of slot</v>
      </c>
      <c r="JR126" t="str">
        <v>Out of center more than .002 = Fail</v>
      </c>
      <c r="JS126" t="str">
        <v>Out of center more than.002 = Fail</v>
      </c>
      <c r="JT126" t="str">
        <v>Overlay OL02713</v>
      </c>
    </row>
    <row r="127" spans="1:280">
      <c r="A127" s="74" t="s">
        <v>553</v>
      </c>
      <c r="C127" s="74" t="str" cm="1">
        <f t="array" ref="C127:JT127">TRANSPOSE(_xlfn._xlws.SORT(_xlfn._xlws.FILTER($A$2:$A$279,ISNUMBER(SEARCH('Prt. Lib. &amp; Routine, Table'!M134,$A$2:$A$279)),"not found")))</f>
        <v xml:space="preserve"> 'C', Whirl Blank</v>
      </c>
      <c r="D127" t="str">
        <v xml:space="preserve"> See Image, Constrained</v>
      </c>
      <c r="E127" t="str">
        <v>(.04 to .12 range = Pass)</v>
      </c>
      <c r="F127" t="str">
        <v>(.042 FULL) Go Pin Seat Fully</v>
      </c>
      <c r="G127" t="str">
        <v>(B), Mfg. Tol.</v>
      </c>
      <c r="H127" t="str">
        <v>(B), O.A.L.</v>
      </c>
      <c r="I127" t="str">
        <v>.001 or less =Pass</v>
      </c>
      <c r="J127" t="str">
        <v>.001 or less out of center = Pass</v>
      </c>
      <c r="K127" t="str">
        <v>.002 or Less = Pass</v>
      </c>
      <c r="L127" t="str">
        <v>.002 or Less out of center = Pass</v>
      </c>
      <c r="M127" t="str">
        <v>.005 to .015 = Pass</v>
      </c>
      <c r="N127" t="str">
        <v>.0125 Mean, Section</v>
      </c>
      <c r="O127" t="str">
        <v>.025 or Less in X &amp; Y=Pass</v>
      </c>
      <c r="P127" t="str">
        <v>.038 Mean</v>
      </c>
      <c r="Q127" t="str">
        <v>.063 MM = .0024 IN, See Image</v>
      </c>
      <c r="R127" t="str">
        <v>.063MM = .0024"</v>
      </c>
      <c r="S127" t="str">
        <v>.243 NO-GO, Unconstrained, Must Not Start</v>
      </c>
      <c r="T127" t="str">
        <v>@ Back Face &amp; ID, No Raised Edge</v>
      </c>
      <c r="U127" t="str">
        <v>@ Back Face &amp; OD, No Raised Edge</v>
      </c>
      <c r="V127" t="str">
        <v>@ ID &amp; FACE</v>
      </c>
      <c r="W127" t="str">
        <v>@ OD &amp; BACK FACE</v>
      </c>
      <c r="X127" t="str">
        <v>@ OD &amp; FACE</v>
      </c>
      <c r="Y127" t="str">
        <v>Across from slot</v>
      </c>
      <c r="Z127" t="str">
        <v>All Edge Breaks</v>
      </c>
      <c r="AA127" t="str">
        <v>Attached to bar stock</v>
      </c>
      <c r="AB127" t="str">
        <v xml:space="preserve">Back Turn Fillet Rad. </v>
      </c>
      <c r="AC127" t="str">
        <v>Balloon 1 (DWG FRM0105 Page 2, NV-27)</v>
      </c>
      <c r="AD127" t="str">
        <v>Balloon 1 (DWG FRM0105, NV-30)</v>
      </c>
      <c r="AE127" t="str">
        <v>Balloon 1 (P# 9890002-20) OL00429/A</v>
      </c>
      <c r="AF127" t="str">
        <v>Balloon 1, DWG#FRM0105</v>
      </c>
      <c r="AG127" t="str">
        <v>Balloon 11, See Image</v>
      </c>
      <c r="AH127" t="str">
        <v xml:space="preserve">Balloon 2 (DWG FRM0105 Page 2, NV-27) </v>
      </c>
      <c r="AI127" t="str">
        <v>Balloon 2 (DWG FRM0105, NV-30)</v>
      </c>
      <c r="AJ127" t="str">
        <v>Balloon 2 (P# 9890002-20)</v>
      </c>
      <c r="AK127" t="str">
        <v>Balloon 2, DWG#FRM0105</v>
      </c>
      <c r="AL127" t="str">
        <v>Balloon 2, DWG#FRM0105, See Image</v>
      </c>
      <c r="AM127" t="str">
        <v>Balloon 3 (DWG FRM0105, NV-30 Minor)</v>
      </c>
      <c r="AN127" t="str">
        <v>Balloon 3 (DWG FRM0105, NV-30)</v>
      </c>
      <c r="AO127" t="str">
        <v>Balloon 3 (P# 9890002-20)</v>
      </c>
      <c r="AP127" t="str">
        <v>Balloon 4</v>
      </c>
      <c r="AQ127" t="str">
        <v>Balloon 4 (P# 9890002-20)</v>
      </c>
      <c r="AR127" t="str">
        <v>Below Middle Band</v>
      </c>
      <c r="AS127" t="str">
        <v>Best Fit Pin, .003 or Less =Pass</v>
      </c>
      <c r="AT127" t="str">
        <v>Blank</v>
      </c>
      <c r="AU127" t="str">
        <v>Blank Turn Maj.</v>
      </c>
      <c r="AV127" t="str">
        <v>Blank Turn Maj. Mill Flt., OL4172</v>
      </c>
      <c r="AW127" t="str">
        <v>Blank Without .010 Slots</v>
      </c>
      <c r="AX127" t="str">
        <v>Blank Without .010 Slots, Section</v>
      </c>
      <c r="AY127" t="str">
        <v>Blank without thread</v>
      </c>
      <c r="AZ127" t="str">
        <v xml:space="preserve">Blank, Center of V Grv. </v>
      </c>
      <c r="BA127" t="str">
        <v>Blank, Check R adjacent Balloon 17</v>
      </c>
      <c r="BB127" t="str">
        <v>Blank, EXT. Feature</v>
      </c>
      <c r="BC127" t="str">
        <v>Blank, See Image, OL04335</v>
      </c>
      <c r="BD127" t="str">
        <v>Blank, See Image, OL04336</v>
      </c>
      <c r="BE127" t="str">
        <v xml:space="preserve">Blank, Thrd. </v>
      </c>
      <c r="BF127" t="str">
        <v>Blank, Turn Tip</v>
      </c>
      <c r="BG127" t="str">
        <v>Blank, Without Thrd.</v>
      </c>
      <c r="BH127" t="str">
        <v>Blank, Without Thread</v>
      </c>
      <c r="BI127" t="str">
        <v xml:space="preserve">Blunt Start Blend to Minor </v>
      </c>
      <c r="BJ127" t="str">
        <v>Calc., Use Go HEX</v>
      </c>
      <c r="BK127" t="str">
        <v>Can't dig into OD</v>
      </c>
      <c r="BL127" t="str">
        <v>Carbide Gauge</v>
      </c>
      <c r="BM127" t="str">
        <v xml:space="preserve">Center of V Grv. </v>
      </c>
      <c r="BN127" t="str">
        <v>Centered Less than .03 = Pass</v>
      </c>
      <c r="BO127" t="str">
        <v>Centered within .0005 or Less = Pass</v>
      </c>
      <c r="BP127" t="str">
        <v>Centered within .001 or Less = Pass</v>
      </c>
      <c r="BQ127" t="str">
        <v>Centered within .0254 or Less = Pass</v>
      </c>
      <c r="BR127" t="str">
        <v>Check close to Rod Slot</v>
      </c>
      <c r="BS127" t="str">
        <v>Check every other hole</v>
      </c>
      <c r="BT127" t="str">
        <v>Check Go over full length of slot.</v>
      </c>
      <c r="BU127" t="str">
        <v>Check Near Closed End</v>
      </c>
      <c r="BV127" t="str">
        <v>Check per Print View, Away from Rod Slot</v>
      </c>
      <c r="BW127" t="str">
        <v>Check to Balloon 30 Go Pin</v>
      </c>
      <c r="BX127" t="str">
        <v>Check with .2705 SET Pin Inside Part</v>
      </c>
      <c r="BY127" t="str">
        <v>Check with Hex Up</v>
      </c>
      <c r="BZ127" t="str">
        <v>CMM Blank</v>
      </c>
      <c r="CA127" t="str">
        <v>Confirm Full Radius</v>
      </c>
      <c r="CB127" t="str">
        <v>Constrained in fixture</v>
      </c>
      <c r="CC127" t="str">
        <v>Constrained with Ring</v>
      </c>
      <c r="CD127" t="str">
        <v>Constrained, See Image</v>
      </c>
      <c r="CE127" t="str">
        <v>Dim. "A"</v>
      </c>
      <c r="CF127" t="str">
        <v>Dim. "B"</v>
      </c>
      <c r="CG127" t="str">
        <v>Dim. "C"</v>
      </c>
      <c r="CH127" t="str">
        <v>Dim. "D", Whirl Blank</v>
      </c>
      <c r="CI127" t="str">
        <v>Dim. "G"</v>
      </c>
      <c r="CJ127" t="str">
        <v>Dim. E, Blank Turn Maj. &amp;  Mill Flt</v>
      </c>
      <c r="CK127" t="str">
        <v>Dim. E, Blank Turn Maj.&amp;  Mill Flt</v>
      </c>
      <c r="CL127" t="str">
        <v>Dim. H, Whirl Blank</v>
      </c>
      <c r="CM127" t="str">
        <v>Dim. J, 'Blank Turn Maj. &amp; Whirl Blank</v>
      </c>
      <c r="CN127" t="str">
        <v>Disk Drop Indicator Tip</v>
      </c>
      <c r="CO127" t="str">
        <v>DWG 100448-15, Balloon F_1</v>
      </c>
      <c r="CP127" t="str">
        <v>DWG 100448-15, OL02571</v>
      </c>
      <c r="CQ127" t="str">
        <v>DWG 100448-41</v>
      </c>
      <c r="CR127" t="str">
        <v>DWG 9890040, (10E),Section Part, OL01139</v>
      </c>
      <c r="CS127" t="str">
        <v>DWG 9890040, (10E),Section, OL01139</v>
      </c>
      <c r="CT127" t="str">
        <v>DWG 9890040, (11E)</v>
      </c>
      <c r="CU127" t="str">
        <v>DWG 9890040, (11E), Pins with Flats</v>
      </c>
      <c r="CV127" t="str">
        <v>DWG 9890040, (12E),  Pass=.002 or less</v>
      </c>
      <c r="CW127" t="str">
        <v>DWG 9890040, (12E), See Image</v>
      </c>
      <c r="CX127" t="str">
        <v>DWG 9890040, (1E), OL01431</v>
      </c>
      <c r="CY127" t="str">
        <v>DWG 9890040, (1E), OL01432</v>
      </c>
      <c r="CZ127" t="str">
        <v>DWG 9890040, (2E), OL01432</v>
      </c>
      <c r="DA127" t="str">
        <v>DWG 9890040, (3E)</v>
      </c>
      <c r="DB127" t="str">
        <v>DWG 9890040, (4E)</v>
      </c>
      <c r="DC127" t="str">
        <v>DWG 9890040, (5E), OL02336</v>
      </c>
      <c r="DD127" t="str">
        <v>DWG 9890040, (6E)</v>
      </c>
      <c r="DE127" t="str">
        <v>DWG 9890040, (7E)</v>
      </c>
      <c r="DF127" t="str">
        <v>DWG 9890040, (8E), OL01433</v>
      </c>
      <c r="DG127" t="str">
        <v>DWG 9890040, (8E), OL01433, Section</v>
      </c>
      <c r="DH127" t="str">
        <v>DWG 9890040, (9E), Close to Rod Slot</v>
      </c>
      <c r="DI127" t="str">
        <v>DWG 9890040, (9E),Close to Rod Slot</v>
      </c>
      <c r="DJ127" t="str">
        <v>DWG FRM0105 PAGE 2</v>
      </c>
      <c r="DK127" t="str">
        <v>DWG# 100448-41</v>
      </c>
      <c r="DL127" t="str">
        <v>DWG# 100448-44</v>
      </c>
      <c r="DM127" t="str">
        <v>DWG# 9890003  (1), Section OL00436/A</v>
      </c>
      <c r="DN127" t="str">
        <v>DWG# 9890003 (3), Ring Gauge Constrained</v>
      </c>
      <c r="DO127" t="str">
        <v>DWG# 9890003 (4), Section</v>
      </c>
      <c r="DP127" t="str">
        <v>DWG#100448-26, Balloon 1K, OL02350</v>
      </c>
      <c r="DQ127" t="str">
        <v>DWG#100448-26, Balloon 2K, OL02350</v>
      </c>
      <c r="DR127" t="str">
        <v>DWG#100448-26, Balloon 3K, OL02363</v>
      </c>
      <c r="DS127" t="str">
        <v>DWG#100448-26, Balloon 4K</v>
      </c>
      <c r="DT127" t="str">
        <v>DWG#100448-26, Balloon 5K, Section</v>
      </c>
      <c r="DU127" t="str">
        <v>DWG#100448-26, Balloon 6K</v>
      </c>
      <c r="DV127" t="str">
        <v>DWG#100448-26, Balloon 7K, Section</v>
      </c>
      <c r="DW127" t="str">
        <v>DWG#100448-26, Mfg. Tol.</v>
      </c>
      <c r="DX127" t="str">
        <v>DWG#9890003 (2) Ring Gauge Constrained</v>
      </c>
      <c r="DY127" t="str">
        <v>DWG#9890044</v>
      </c>
      <c r="DZ127" t="str">
        <v>DWG#9890044 .1985 to .2005=Pass</v>
      </c>
      <c r="EA127" t="str">
        <v>DWG#9890044 Overlay OL02441</v>
      </c>
      <c r="EB127" t="str">
        <v>DWG#9890044, OL02441</v>
      </c>
      <c r="EC127" t="str">
        <v>DWG#FRM0105</v>
      </c>
      <c r="ED127" t="str">
        <v>EXT.</v>
      </c>
      <c r="EE127" t="str">
        <v>EXT. Section, OL02460</v>
      </c>
      <c r="EF127" t="str">
        <v>EXT., OL04223</v>
      </c>
      <c r="EG127" t="str">
        <v>Flat Drop Indicator Tip</v>
      </c>
      <c r="EH127" t="str">
        <v>Full Go Pin, No Light, at Radius</v>
      </c>
      <c r="EI127" t="str">
        <v>Function Check</v>
      </c>
      <c r="EJ127" t="str">
        <v>GO Function Gauge</v>
      </c>
      <c r="EK127" t="str">
        <v>Go Gauge for Balloon 1 &amp; 4</v>
      </c>
      <c r="EL127" t="str">
        <v>Go Pin must pass through</v>
      </c>
      <c r="EM127" t="str">
        <v>Greater than .005 = Fail, Section</v>
      </c>
      <c r="EN127" t="str">
        <v>Greater than .025 out of center = Fail</v>
      </c>
      <c r="EO127" t="str">
        <v>Greater than 2.6 = Pass</v>
      </c>
      <c r="EP127" t="str">
        <v>Green = Pass, Red = Fail</v>
      </c>
      <c r="EQ127" t="str">
        <v>Hex Depth</v>
      </c>
      <c r="ER127" t="str">
        <v>Hex Minor</v>
      </c>
      <c r="ES127" t="str">
        <v>Hole Dia.</v>
      </c>
      <c r="ET127" t="str">
        <v>ID Sphere Finish</v>
      </c>
      <c r="EU127" t="str">
        <v>ID/OD Both Sides, Diff. .002 or less = Pass</v>
      </c>
      <c r="EV127" t="str">
        <v>If Looks Big, Section</v>
      </c>
      <c r="EW127" t="str">
        <v>If Looks Small, Section</v>
      </c>
      <c r="EX127" t="str">
        <v>Insp. Close to Break Away, Mfg.Tol.</v>
      </c>
      <c r="EY127" t="str">
        <v>INT.</v>
      </c>
      <c r="EZ127" t="str">
        <v>INT. Section, OL02460</v>
      </c>
      <c r="FA127" t="str">
        <v>INT., OL04223</v>
      </c>
      <c r="FB127" t="str">
        <v>Intersect. of 7.7 &amp; R0.10</v>
      </c>
      <c r="FC127" t="str">
        <v>Intersect. of 8.79 and R.25 MAX</v>
      </c>
      <c r="FD127" t="str">
        <v>Keep Ind. Tip away from corner</v>
      </c>
      <c r="FE127" t="str">
        <v>L31</v>
      </c>
      <c r="FF127" t="str">
        <v>Laser Mark</v>
      </c>
      <c r="FG127" t="str">
        <v>LASER PER NOTE 4</v>
      </c>
      <c r="FH127" t="str">
        <v>LASER PER NOTE 4, Final Check 1 only</v>
      </c>
      <c r="FI127" t="str">
        <v>Less than .002 out of center = Pass</v>
      </c>
      <c r="FJ127" t="str">
        <v>Less than 2.75 = Pass, Section</v>
      </c>
      <c r="FK127" t="str">
        <v>List as pin. Not Calibrated</v>
      </c>
      <c r="FL127" t="str">
        <v>M9 X 1.25 BUTT See Comment Image</v>
      </c>
      <c r="FM127" t="str">
        <v>Manual Section</v>
      </c>
      <c r="FN127" t="str">
        <v>Max Deep .241 NO-GO =.42</v>
      </c>
      <c r="FO127" t="str">
        <v>MAX Depth of (Note 7) .241 NO-GO Pin</v>
      </c>
      <c r="FP127" t="str">
        <v>Measure from Blue Line, See Image</v>
      </c>
      <c r="FQ127" t="str">
        <v>Measure Width of Blue Area, See Image</v>
      </c>
      <c r="FR127" t="str">
        <v>Mfg. Tol</v>
      </c>
      <c r="FS127" t="str">
        <v>Mfg. Tol, See Image</v>
      </c>
      <c r="FT127" t="str">
        <v>Mfg. Tol.</v>
      </c>
      <c r="FU127" t="str">
        <v>Mfg. Tol. "A"</v>
      </c>
      <c r="FV127" t="str">
        <v>Mfg. Tol. (Zero on Gauge Full Dia. Lead)</v>
      </c>
      <c r="FW127" t="str">
        <v>Mfg. Tol. Balloon 11, See Image</v>
      </c>
      <c r="FX127" t="str">
        <v>Mfg. Tol. Balloon 4</v>
      </c>
      <c r="FY127" t="str">
        <v>Mfg. Tol. Balloon 7</v>
      </c>
      <c r="FZ127" t="str">
        <v xml:space="preserve">Mfg. Tol. C-Bore Face (Ballo 28) </v>
      </c>
      <c r="GA127" t="str">
        <v>Mfg. Tol. Section</v>
      </c>
      <c r="GB127" t="str">
        <v>Mfg. Tol. See Image</v>
      </c>
      <c r="GC127" t="str">
        <v>Mfg. Tol., 3 Places, Record MAX</v>
      </c>
      <c r="GD127" t="str">
        <v>Mfg. Tol., Balloon 11</v>
      </c>
      <c r="GE127" t="str">
        <v>Mfg. Tol., Balloon 7</v>
      </c>
      <c r="GF127" t="str">
        <v>Mfg. Tol., Blank</v>
      </c>
      <c r="GG127" t="str">
        <v>Mfg. Tol., Blank, Balloon 12</v>
      </c>
      <c r="GH127" t="str">
        <v>Mfg. Tol., Blend to SØ.320</v>
      </c>
      <c r="GI127" t="str">
        <v>Mfg. Tol., Calculation</v>
      </c>
      <c r="GJ127" t="str">
        <v>Mfg. Tol., For Mill Fixture</v>
      </c>
      <c r="GK127" t="str">
        <v>Mfg. Tol., L32</v>
      </c>
      <c r="GL127" t="str">
        <v>Mfg. Tol., L33</v>
      </c>
      <c r="GM127" t="str">
        <v>Mfg. Tol., No Tool Marks</v>
      </c>
      <c r="GN127" t="str">
        <v>Mfg. Tol., OL03361</v>
      </c>
      <c r="GO127" t="str">
        <v>Mfg. Tol., Record off center value</v>
      </c>
      <c r="GP127" t="str">
        <v>Mfg. Tol., Same 3 Places, Record MIN</v>
      </c>
      <c r="GQ127" t="str">
        <v>Mfg. Tol., Section</v>
      </c>
      <c r="GR127" t="str">
        <v>Mfg. Tol., Section B-B</v>
      </c>
      <c r="GS127" t="str">
        <v>Mfg. Tol., Section, OL03361</v>
      </c>
      <c r="GT127" t="str">
        <v>Mfg. Tol., Section, Per Note 2</v>
      </c>
      <c r="GU127" t="str">
        <v>Mfg. Tol., See Image</v>
      </c>
      <c r="GV127" t="str">
        <v>Mfg. Tol., See Image, Bore in Blue</v>
      </c>
      <c r="GW127" t="str">
        <v>Mfg. Tol., See Image, Hook Tip</v>
      </c>
      <c r="GX127" t="str">
        <v>Mfg. Tol., Sharp Okay No Burr</v>
      </c>
      <c r="GY127" t="str">
        <v>Mfg. Tol., Threadless Blank</v>
      </c>
      <c r="GZ127" t="str">
        <v>Mfg.Tol.</v>
      </c>
      <c r="HA127" t="str">
        <v>Mgf. To., T.S.C.</v>
      </c>
      <c r="HB127" t="str">
        <v>Milled Feature</v>
      </c>
      <c r="HC127" t="str">
        <v>Milled Feature, OL04045</v>
      </c>
      <c r="HD127" t="str">
        <v>More than .0005 out of center = Fail</v>
      </c>
      <c r="HE127" t="str">
        <v>Must Pass Through</v>
      </c>
      <c r="HF127" t="str">
        <v>Must pass through gauge</v>
      </c>
      <c r="HG127" t="str">
        <v>Must Pass Through Go Gauge</v>
      </c>
      <c r="HH127" t="str">
        <v>Must Pass, See Image.</v>
      </c>
      <c r="HI127" t="str">
        <v>NA</v>
      </c>
      <c r="HJ127" t="str">
        <v>Narrow Area</v>
      </c>
      <c r="HK127" t="str">
        <v>Near Balloon 21</v>
      </c>
      <c r="HL127" t="str">
        <v>Near Datum B</v>
      </c>
      <c r="HM127" t="str">
        <v>Neck Dia.</v>
      </c>
      <c r="HN127" t="str">
        <v>Neck to Head Rad.</v>
      </c>
      <c r="HO127" t="str">
        <v>No Copper Deposits Allowed</v>
      </c>
      <c r="HP127" t="str">
        <v>No Section</v>
      </c>
      <c r="HQ127" t="str">
        <v>No Section, .01 to .014 = Pass</v>
      </c>
      <c r="HR127" t="str">
        <v>No Section, Rotate Part</v>
      </c>
      <c r="HS127" t="str">
        <v>No Section, See Image</v>
      </c>
      <c r="HT127" t="str">
        <v>No Slot, Section B-B</v>
      </c>
      <c r="HU127" t="str">
        <v>No visual step = Pass</v>
      </c>
      <c r="HV127" t="str">
        <v>Not to exceed .95 Deep</v>
      </c>
      <c r="HW127" t="str">
        <v>Note 1</v>
      </c>
      <c r="HX127" t="str">
        <v>OL00333/A</v>
      </c>
      <c r="HY127" t="str">
        <v>OL00519</v>
      </c>
      <c r="HZ127" t="str">
        <v>OL00520</v>
      </c>
      <c r="IA127" t="str">
        <v>OL00529</v>
      </c>
      <c r="IB127" t="str">
        <v>OL00542</v>
      </c>
      <c r="IC127" t="str">
        <v>OL00724</v>
      </c>
      <c r="ID127" t="str">
        <v>OL01250</v>
      </c>
      <c r="IE127" t="str">
        <v>OL01869, Threadless Blank</v>
      </c>
      <c r="IF127" t="str">
        <v>OL01870, Section</v>
      </c>
      <c r="IG127" t="str">
        <v>OL02255</v>
      </c>
      <c r="IH127" t="str">
        <v>OL02255, Mfg. Tol.</v>
      </c>
      <c r="II127" t="str">
        <v>OL02302</v>
      </c>
      <c r="IJ127" t="str">
        <v xml:space="preserve">OL02318  needed per image instructions </v>
      </c>
      <c r="IK127" t="str">
        <v>OL02556</v>
      </c>
      <c r="IL127" t="str">
        <v>OL02557</v>
      </c>
      <c r="IM127" t="str">
        <v>OL02567</v>
      </c>
      <c r="IN127" t="str">
        <v>OL02653</v>
      </c>
      <c r="IO127" t="str">
        <v>OL02718</v>
      </c>
      <c r="IP127" t="str">
        <v>OL02841</v>
      </c>
      <c r="IQ127" t="str">
        <v>OL02842</v>
      </c>
      <c r="IR127" t="str">
        <v>OL02844</v>
      </c>
      <c r="IS127" t="str">
        <v>OL02871</v>
      </c>
      <c r="IT127" t="str">
        <v>OL02887</v>
      </c>
      <c r="IU127" t="str">
        <v>OL03766</v>
      </c>
      <c r="IV127" t="str">
        <v>OL03868</v>
      </c>
      <c r="IW127" t="str">
        <v>OL03869</v>
      </c>
      <c r="IX127" t="str">
        <v>OL03870</v>
      </c>
      <c r="IY127" t="str">
        <v>OL03873, DWG# 100448-44</v>
      </c>
      <c r="IZ127" t="str">
        <v>OL03949</v>
      </c>
      <c r="JA127" t="str">
        <v xml:space="preserve">OL04043, Section </v>
      </c>
      <c r="JB127" t="str">
        <v xml:space="preserve">OL04044, Section </v>
      </c>
      <c r="JC127" t="str">
        <v>OL04045</v>
      </c>
      <c r="JD127" t="str">
        <v>OL04045, Milled Feature</v>
      </c>
      <c r="JE127" t="str">
        <v>OL04063</v>
      </c>
      <c r="JF127" t="str">
        <v>OL04064</v>
      </c>
      <c r="JG127" t="str">
        <v>OL04065</v>
      </c>
      <c r="JH127" t="str">
        <v>OL04181</v>
      </c>
      <c r="JI127" t="str">
        <v>OL04218</v>
      </c>
      <c r="JJ127" t="str">
        <v>OL04224, See Image</v>
      </c>
      <c r="JK127" t="str">
        <v>OL04374</v>
      </c>
      <c r="JL127" t="str">
        <v>OL04375, Section M-M</v>
      </c>
      <c r="JM127" t="str">
        <v>OL04376, Section M-M</v>
      </c>
      <c r="JN127" t="str">
        <v>OL04443</v>
      </c>
      <c r="JO127" t="str">
        <v>OL04444</v>
      </c>
      <c r="JP127" t="str">
        <v>One side of slot</v>
      </c>
      <c r="JQ127" t="str">
        <v>Other side of slot</v>
      </c>
      <c r="JR127" t="str">
        <v>Out of center more than .002 = Fail</v>
      </c>
      <c r="JS127" t="str">
        <v>Out of center more than.002 = Fail</v>
      </c>
      <c r="JT127" t="str">
        <v>Overlay OL02713</v>
      </c>
    </row>
    <row r="128" spans="1:280">
      <c r="A128" s="74" t="s">
        <v>554</v>
      </c>
      <c r="C128" s="74" t="str" cm="1">
        <f t="array" ref="C128:JT128">TRANSPOSE(_xlfn._xlws.SORT(_xlfn._xlws.FILTER($A$2:$A$279,ISNUMBER(SEARCH('Prt. Lib. &amp; Routine, Table'!M135,$A$2:$A$279)),"not found")))</f>
        <v xml:space="preserve"> 'C', Whirl Blank</v>
      </c>
      <c r="D128" t="str">
        <v xml:space="preserve"> See Image, Constrained</v>
      </c>
      <c r="E128" t="str">
        <v>(.04 to .12 range = Pass)</v>
      </c>
      <c r="F128" t="str">
        <v>(.042 FULL) Go Pin Seat Fully</v>
      </c>
      <c r="G128" t="str">
        <v>(B), Mfg. Tol.</v>
      </c>
      <c r="H128" t="str">
        <v>(B), O.A.L.</v>
      </c>
      <c r="I128" t="str">
        <v>.001 or less =Pass</v>
      </c>
      <c r="J128" t="str">
        <v>.001 or less out of center = Pass</v>
      </c>
      <c r="K128" t="str">
        <v>.002 or Less = Pass</v>
      </c>
      <c r="L128" t="str">
        <v>.002 or Less out of center = Pass</v>
      </c>
      <c r="M128" t="str">
        <v>.005 to .015 = Pass</v>
      </c>
      <c r="N128" t="str">
        <v>.0125 Mean, Section</v>
      </c>
      <c r="O128" t="str">
        <v>.025 or Less in X &amp; Y=Pass</v>
      </c>
      <c r="P128" t="str">
        <v>.038 Mean</v>
      </c>
      <c r="Q128" t="str">
        <v>.063 MM = .0024 IN, See Image</v>
      </c>
      <c r="R128" t="str">
        <v>.063MM = .0024"</v>
      </c>
      <c r="S128" t="str">
        <v>.243 NO-GO, Unconstrained, Must Not Start</v>
      </c>
      <c r="T128" t="str">
        <v>@ Back Face &amp; ID, No Raised Edge</v>
      </c>
      <c r="U128" t="str">
        <v>@ Back Face &amp; OD, No Raised Edge</v>
      </c>
      <c r="V128" t="str">
        <v>@ ID &amp; FACE</v>
      </c>
      <c r="W128" t="str">
        <v>@ OD &amp; BACK FACE</v>
      </c>
      <c r="X128" t="str">
        <v>@ OD &amp; FACE</v>
      </c>
      <c r="Y128" t="str">
        <v>Across from slot</v>
      </c>
      <c r="Z128" t="str">
        <v>All Edge Breaks</v>
      </c>
      <c r="AA128" t="str">
        <v>Attached to bar stock</v>
      </c>
      <c r="AB128" t="str">
        <v xml:space="preserve">Back Turn Fillet Rad. </v>
      </c>
      <c r="AC128" t="str">
        <v>Balloon 1 (DWG FRM0105 Page 2, NV-27)</v>
      </c>
      <c r="AD128" t="str">
        <v>Balloon 1 (DWG FRM0105, NV-30)</v>
      </c>
      <c r="AE128" t="str">
        <v>Balloon 1 (P# 9890002-20) OL00429/A</v>
      </c>
      <c r="AF128" t="str">
        <v>Balloon 1, DWG#FRM0105</v>
      </c>
      <c r="AG128" t="str">
        <v>Balloon 11, See Image</v>
      </c>
      <c r="AH128" t="str">
        <v xml:space="preserve">Balloon 2 (DWG FRM0105 Page 2, NV-27) </v>
      </c>
      <c r="AI128" t="str">
        <v>Balloon 2 (DWG FRM0105, NV-30)</v>
      </c>
      <c r="AJ128" t="str">
        <v>Balloon 2 (P# 9890002-20)</v>
      </c>
      <c r="AK128" t="str">
        <v>Balloon 2, DWG#FRM0105</v>
      </c>
      <c r="AL128" t="str">
        <v>Balloon 2, DWG#FRM0105, See Image</v>
      </c>
      <c r="AM128" t="str">
        <v>Balloon 3 (DWG FRM0105, NV-30 Minor)</v>
      </c>
      <c r="AN128" t="str">
        <v>Balloon 3 (DWG FRM0105, NV-30)</v>
      </c>
      <c r="AO128" t="str">
        <v>Balloon 3 (P# 9890002-20)</v>
      </c>
      <c r="AP128" t="str">
        <v>Balloon 4</v>
      </c>
      <c r="AQ128" t="str">
        <v>Balloon 4 (P# 9890002-20)</v>
      </c>
      <c r="AR128" t="str">
        <v>Below Middle Band</v>
      </c>
      <c r="AS128" t="str">
        <v>Best Fit Pin, .003 or Less =Pass</v>
      </c>
      <c r="AT128" t="str">
        <v>Blank</v>
      </c>
      <c r="AU128" t="str">
        <v>Blank Turn Maj.</v>
      </c>
      <c r="AV128" t="str">
        <v>Blank Turn Maj. Mill Flt., OL4172</v>
      </c>
      <c r="AW128" t="str">
        <v>Blank Without .010 Slots</v>
      </c>
      <c r="AX128" t="str">
        <v>Blank Without .010 Slots, Section</v>
      </c>
      <c r="AY128" t="str">
        <v>Blank without thread</v>
      </c>
      <c r="AZ128" t="str">
        <v xml:space="preserve">Blank, Center of V Grv. </v>
      </c>
      <c r="BA128" t="str">
        <v>Blank, Check R adjacent Balloon 17</v>
      </c>
      <c r="BB128" t="str">
        <v>Blank, EXT. Feature</v>
      </c>
      <c r="BC128" t="str">
        <v>Blank, See Image, OL04335</v>
      </c>
      <c r="BD128" t="str">
        <v>Blank, See Image, OL04336</v>
      </c>
      <c r="BE128" t="str">
        <v xml:space="preserve">Blank, Thrd. </v>
      </c>
      <c r="BF128" t="str">
        <v>Blank, Turn Tip</v>
      </c>
      <c r="BG128" t="str">
        <v>Blank, Without Thrd.</v>
      </c>
      <c r="BH128" t="str">
        <v>Blank, Without Thread</v>
      </c>
      <c r="BI128" t="str">
        <v xml:space="preserve">Blunt Start Blend to Minor </v>
      </c>
      <c r="BJ128" t="str">
        <v>Calc., Use Go HEX</v>
      </c>
      <c r="BK128" t="str">
        <v>Can't dig into OD</v>
      </c>
      <c r="BL128" t="str">
        <v>Carbide Gauge</v>
      </c>
      <c r="BM128" t="str">
        <v xml:space="preserve">Center of V Grv. </v>
      </c>
      <c r="BN128" t="str">
        <v>Centered Less than .03 = Pass</v>
      </c>
      <c r="BO128" t="str">
        <v>Centered within .0005 or Less = Pass</v>
      </c>
      <c r="BP128" t="str">
        <v>Centered within .001 or Less = Pass</v>
      </c>
      <c r="BQ128" t="str">
        <v>Centered within .0254 or Less = Pass</v>
      </c>
      <c r="BR128" t="str">
        <v>Check close to Rod Slot</v>
      </c>
      <c r="BS128" t="str">
        <v>Check every other hole</v>
      </c>
      <c r="BT128" t="str">
        <v>Check Go over full length of slot.</v>
      </c>
      <c r="BU128" t="str">
        <v>Check Near Closed End</v>
      </c>
      <c r="BV128" t="str">
        <v>Check per Print View, Away from Rod Slot</v>
      </c>
      <c r="BW128" t="str">
        <v>Check to Balloon 30 Go Pin</v>
      </c>
      <c r="BX128" t="str">
        <v>Check with .2705 SET Pin Inside Part</v>
      </c>
      <c r="BY128" t="str">
        <v>Check with Hex Up</v>
      </c>
      <c r="BZ128" t="str">
        <v>CMM Blank</v>
      </c>
      <c r="CA128" t="str">
        <v>Confirm Full Radius</v>
      </c>
      <c r="CB128" t="str">
        <v>Constrained in fixture</v>
      </c>
      <c r="CC128" t="str">
        <v>Constrained with Ring</v>
      </c>
      <c r="CD128" t="str">
        <v>Constrained, See Image</v>
      </c>
      <c r="CE128" t="str">
        <v>Dim. "A"</v>
      </c>
      <c r="CF128" t="str">
        <v>Dim. "B"</v>
      </c>
      <c r="CG128" t="str">
        <v>Dim. "C"</v>
      </c>
      <c r="CH128" t="str">
        <v>Dim. "D", Whirl Blank</v>
      </c>
      <c r="CI128" t="str">
        <v>Dim. "G"</v>
      </c>
      <c r="CJ128" t="str">
        <v>Dim. E, Blank Turn Maj. &amp;  Mill Flt</v>
      </c>
      <c r="CK128" t="str">
        <v>Dim. E, Blank Turn Maj.&amp;  Mill Flt</v>
      </c>
      <c r="CL128" t="str">
        <v>Dim. H, Whirl Blank</v>
      </c>
      <c r="CM128" t="str">
        <v>Dim. J, 'Blank Turn Maj. &amp; Whirl Blank</v>
      </c>
      <c r="CN128" t="str">
        <v>Disk Drop Indicator Tip</v>
      </c>
      <c r="CO128" t="str">
        <v>DWG 100448-15, Balloon F_1</v>
      </c>
      <c r="CP128" t="str">
        <v>DWG 100448-15, OL02571</v>
      </c>
      <c r="CQ128" t="str">
        <v>DWG 100448-41</v>
      </c>
      <c r="CR128" t="str">
        <v>DWG 9890040, (10E),Section Part, OL01139</v>
      </c>
      <c r="CS128" t="str">
        <v>DWG 9890040, (10E),Section, OL01139</v>
      </c>
      <c r="CT128" t="str">
        <v>DWG 9890040, (11E)</v>
      </c>
      <c r="CU128" t="str">
        <v>DWG 9890040, (11E), Pins with Flats</v>
      </c>
      <c r="CV128" t="str">
        <v>DWG 9890040, (12E),  Pass=.002 or less</v>
      </c>
      <c r="CW128" t="str">
        <v>DWG 9890040, (12E), See Image</v>
      </c>
      <c r="CX128" t="str">
        <v>DWG 9890040, (1E), OL01431</v>
      </c>
      <c r="CY128" t="str">
        <v>DWG 9890040, (1E), OL01432</v>
      </c>
      <c r="CZ128" t="str">
        <v>DWG 9890040, (2E), OL01432</v>
      </c>
      <c r="DA128" t="str">
        <v>DWG 9890040, (3E)</v>
      </c>
      <c r="DB128" t="str">
        <v>DWG 9890040, (4E)</v>
      </c>
      <c r="DC128" t="str">
        <v>DWG 9890040, (5E), OL02336</v>
      </c>
      <c r="DD128" t="str">
        <v>DWG 9890040, (6E)</v>
      </c>
      <c r="DE128" t="str">
        <v>DWG 9890040, (7E)</v>
      </c>
      <c r="DF128" t="str">
        <v>DWG 9890040, (8E), OL01433</v>
      </c>
      <c r="DG128" t="str">
        <v>DWG 9890040, (8E), OL01433, Section</v>
      </c>
      <c r="DH128" t="str">
        <v>DWG 9890040, (9E), Close to Rod Slot</v>
      </c>
      <c r="DI128" t="str">
        <v>DWG 9890040, (9E),Close to Rod Slot</v>
      </c>
      <c r="DJ128" t="str">
        <v>DWG FRM0105 PAGE 2</v>
      </c>
      <c r="DK128" t="str">
        <v>DWG# 100448-41</v>
      </c>
      <c r="DL128" t="str">
        <v>DWG# 100448-44</v>
      </c>
      <c r="DM128" t="str">
        <v>DWG# 9890003  (1), Section OL00436/A</v>
      </c>
      <c r="DN128" t="str">
        <v>DWG# 9890003 (3), Ring Gauge Constrained</v>
      </c>
      <c r="DO128" t="str">
        <v>DWG# 9890003 (4), Section</v>
      </c>
      <c r="DP128" t="str">
        <v>DWG#100448-26, Balloon 1K, OL02350</v>
      </c>
      <c r="DQ128" t="str">
        <v>DWG#100448-26, Balloon 2K, OL02350</v>
      </c>
      <c r="DR128" t="str">
        <v>DWG#100448-26, Balloon 3K, OL02363</v>
      </c>
      <c r="DS128" t="str">
        <v>DWG#100448-26, Balloon 4K</v>
      </c>
      <c r="DT128" t="str">
        <v>DWG#100448-26, Balloon 5K, Section</v>
      </c>
      <c r="DU128" t="str">
        <v>DWG#100448-26, Balloon 6K</v>
      </c>
      <c r="DV128" t="str">
        <v>DWG#100448-26, Balloon 7K, Section</v>
      </c>
      <c r="DW128" t="str">
        <v>DWG#100448-26, Mfg. Tol.</v>
      </c>
      <c r="DX128" t="str">
        <v>DWG#9890003 (2) Ring Gauge Constrained</v>
      </c>
      <c r="DY128" t="str">
        <v>DWG#9890044</v>
      </c>
      <c r="DZ128" t="str">
        <v>DWG#9890044 .1985 to .2005=Pass</v>
      </c>
      <c r="EA128" t="str">
        <v>DWG#9890044 Overlay OL02441</v>
      </c>
      <c r="EB128" t="str">
        <v>DWG#9890044, OL02441</v>
      </c>
      <c r="EC128" t="str">
        <v>DWG#FRM0105</v>
      </c>
      <c r="ED128" t="str">
        <v>EXT.</v>
      </c>
      <c r="EE128" t="str">
        <v>EXT. Section, OL02460</v>
      </c>
      <c r="EF128" t="str">
        <v>EXT., OL04223</v>
      </c>
      <c r="EG128" t="str">
        <v>Flat Drop Indicator Tip</v>
      </c>
      <c r="EH128" t="str">
        <v>Full Go Pin, No Light, at Radius</v>
      </c>
      <c r="EI128" t="str">
        <v>Function Check</v>
      </c>
      <c r="EJ128" t="str">
        <v>GO Function Gauge</v>
      </c>
      <c r="EK128" t="str">
        <v>Go Gauge for Balloon 1 &amp; 4</v>
      </c>
      <c r="EL128" t="str">
        <v>Go Pin must pass through</v>
      </c>
      <c r="EM128" t="str">
        <v>Greater than .005 = Fail, Section</v>
      </c>
      <c r="EN128" t="str">
        <v>Greater than .025 out of center = Fail</v>
      </c>
      <c r="EO128" t="str">
        <v>Greater than 2.6 = Pass</v>
      </c>
      <c r="EP128" t="str">
        <v>Green = Pass, Red = Fail</v>
      </c>
      <c r="EQ128" t="str">
        <v>Hex Depth</v>
      </c>
      <c r="ER128" t="str">
        <v>Hex Minor</v>
      </c>
      <c r="ES128" t="str">
        <v>Hole Dia.</v>
      </c>
      <c r="ET128" t="str">
        <v>ID Sphere Finish</v>
      </c>
      <c r="EU128" t="str">
        <v>ID/OD Both Sides, Diff. .002 or less = Pass</v>
      </c>
      <c r="EV128" t="str">
        <v>If Looks Big, Section</v>
      </c>
      <c r="EW128" t="str">
        <v>If Looks Small, Section</v>
      </c>
      <c r="EX128" t="str">
        <v>Insp. Close to Break Away, Mfg.Tol.</v>
      </c>
      <c r="EY128" t="str">
        <v>INT.</v>
      </c>
      <c r="EZ128" t="str">
        <v>INT. Section, OL02460</v>
      </c>
      <c r="FA128" t="str">
        <v>INT., OL04223</v>
      </c>
      <c r="FB128" t="str">
        <v>Intersect. of 7.7 &amp; R0.10</v>
      </c>
      <c r="FC128" t="str">
        <v>Intersect. of 8.79 and R.25 MAX</v>
      </c>
      <c r="FD128" t="str">
        <v>Keep Ind. Tip away from corner</v>
      </c>
      <c r="FE128" t="str">
        <v>L31</v>
      </c>
      <c r="FF128" t="str">
        <v>Laser Mark</v>
      </c>
      <c r="FG128" t="str">
        <v>LASER PER NOTE 4</v>
      </c>
      <c r="FH128" t="str">
        <v>LASER PER NOTE 4, Final Check 1 only</v>
      </c>
      <c r="FI128" t="str">
        <v>Less than .002 out of center = Pass</v>
      </c>
      <c r="FJ128" t="str">
        <v>Less than 2.75 = Pass, Section</v>
      </c>
      <c r="FK128" t="str">
        <v>List as pin. Not Calibrated</v>
      </c>
      <c r="FL128" t="str">
        <v>M9 X 1.25 BUTT See Comment Image</v>
      </c>
      <c r="FM128" t="str">
        <v>Manual Section</v>
      </c>
      <c r="FN128" t="str">
        <v>Max Deep .241 NO-GO =.42</v>
      </c>
      <c r="FO128" t="str">
        <v>MAX Depth of (Note 7) .241 NO-GO Pin</v>
      </c>
      <c r="FP128" t="str">
        <v>Measure from Blue Line, See Image</v>
      </c>
      <c r="FQ128" t="str">
        <v>Measure Width of Blue Area, See Image</v>
      </c>
      <c r="FR128" t="str">
        <v>Mfg. Tol</v>
      </c>
      <c r="FS128" t="str">
        <v>Mfg. Tol, See Image</v>
      </c>
      <c r="FT128" t="str">
        <v>Mfg. Tol.</v>
      </c>
      <c r="FU128" t="str">
        <v>Mfg. Tol. "A"</v>
      </c>
      <c r="FV128" t="str">
        <v>Mfg. Tol. (Zero on Gauge Full Dia. Lead)</v>
      </c>
      <c r="FW128" t="str">
        <v>Mfg. Tol. Balloon 11, See Image</v>
      </c>
      <c r="FX128" t="str">
        <v>Mfg. Tol. Balloon 4</v>
      </c>
      <c r="FY128" t="str">
        <v>Mfg. Tol. Balloon 7</v>
      </c>
      <c r="FZ128" t="str">
        <v xml:space="preserve">Mfg. Tol. C-Bore Face (Ballo 28) </v>
      </c>
      <c r="GA128" t="str">
        <v>Mfg. Tol. Section</v>
      </c>
      <c r="GB128" t="str">
        <v>Mfg. Tol. See Image</v>
      </c>
      <c r="GC128" t="str">
        <v>Mfg. Tol., 3 Places, Record MAX</v>
      </c>
      <c r="GD128" t="str">
        <v>Mfg. Tol., Balloon 11</v>
      </c>
      <c r="GE128" t="str">
        <v>Mfg. Tol., Balloon 7</v>
      </c>
      <c r="GF128" t="str">
        <v>Mfg. Tol., Blank</v>
      </c>
      <c r="GG128" t="str">
        <v>Mfg. Tol., Blank, Balloon 12</v>
      </c>
      <c r="GH128" t="str">
        <v>Mfg. Tol., Blend to SØ.320</v>
      </c>
      <c r="GI128" t="str">
        <v>Mfg. Tol., Calculation</v>
      </c>
      <c r="GJ128" t="str">
        <v>Mfg. Tol., For Mill Fixture</v>
      </c>
      <c r="GK128" t="str">
        <v>Mfg. Tol., L32</v>
      </c>
      <c r="GL128" t="str">
        <v>Mfg. Tol., L33</v>
      </c>
      <c r="GM128" t="str">
        <v>Mfg. Tol., No Tool Marks</v>
      </c>
      <c r="GN128" t="str">
        <v>Mfg. Tol., OL03361</v>
      </c>
      <c r="GO128" t="str">
        <v>Mfg. Tol., Record off center value</v>
      </c>
      <c r="GP128" t="str">
        <v>Mfg. Tol., Same 3 Places, Record MIN</v>
      </c>
      <c r="GQ128" t="str">
        <v>Mfg. Tol., Section</v>
      </c>
      <c r="GR128" t="str">
        <v>Mfg. Tol., Section B-B</v>
      </c>
      <c r="GS128" t="str">
        <v>Mfg. Tol., Section, OL03361</v>
      </c>
      <c r="GT128" t="str">
        <v>Mfg. Tol., Section, Per Note 2</v>
      </c>
      <c r="GU128" t="str">
        <v>Mfg. Tol., See Image</v>
      </c>
      <c r="GV128" t="str">
        <v>Mfg. Tol., See Image, Bore in Blue</v>
      </c>
      <c r="GW128" t="str">
        <v>Mfg. Tol., See Image, Hook Tip</v>
      </c>
      <c r="GX128" t="str">
        <v>Mfg. Tol., Sharp Okay No Burr</v>
      </c>
      <c r="GY128" t="str">
        <v>Mfg. Tol., Threadless Blank</v>
      </c>
      <c r="GZ128" t="str">
        <v>Mfg.Tol.</v>
      </c>
      <c r="HA128" t="str">
        <v>Mgf. To., T.S.C.</v>
      </c>
      <c r="HB128" t="str">
        <v>Milled Feature</v>
      </c>
      <c r="HC128" t="str">
        <v>Milled Feature, OL04045</v>
      </c>
      <c r="HD128" t="str">
        <v>More than .0005 out of center = Fail</v>
      </c>
      <c r="HE128" t="str">
        <v>Must Pass Through</v>
      </c>
      <c r="HF128" t="str">
        <v>Must pass through gauge</v>
      </c>
      <c r="HG128" t="str">
        <v>Must Pass Through Go Gauge</v>
      </c>
      <c r="HH128" t="str">
        <v>Must Pass, See Image.</v>
      </c>
      <c r="HI128" t="str">
        <v>NA</v>
      </c>
      <c r="HJ128" t="str">
        <v>Narrow Area</v>
      </c>
      <c r="HK128" t="str">
        <v>Near Balloon 21</v>
      </c>
      <c r="HL128" t="str">
        <v>Near Datum B</v>
      </c>
      <c r="HM128" t="str">
        <v>Neck Dia.</v>
      </c>
      <c r="HN128" t="str">
        <v>Neck to Head Rad.</v>
      </c>
      <c r="HO128" t="str">
        <v>No Copper Deposits Allowed</v>
      </c>
      <c r="HP128" t="str">
        <v>No Section</v>
      </c>
      <c r="HQ128" t="str">
        <v>No Section, .01 to .014 = Pass</v>
      </c>
      <c r="HR128" t="str">
        <v>No Section, Rotate Part</v>
      </c>
      <c r="HS128" t="str">
        <v>No Section, See Image</v>
      </c>
      <c r="HT128" t="str">
        <v>No Slot, Section B-B</v>
      </c>
      <c r="HU128" t="str">
        <v>No visual step = Pass</v>
      </c>
      <c r="HV128" t="str">
        <v>Not to exceed .95 Deep</v>
      </c>
      <c r="HW128" t="str">
        <v>Note 1</v>
      </c>
      <c r="HX128" t="str">
        <v>OL00333/A</v>
      </c>
      <c r="HY128" t="str">
        <v>OL00519</v>
      </c>
      <c r="HZ128" t="str">
        <v>OL00520</v>
      </c>
      <c r="IA128" t="str">
        <v>OL00529</v>
      </c>
      <c r="IB128" t="str">
        <v>OL00542</v>
      </c>
      <c r="IC128" t="str">
        <v>OL00724</v>
      </c>
      <c r="ID128" t="str">
        <v>OL01250</v>
      </c>
      <c r="IE128" t="str">
        <v>OL01869, Threadless Blank</v>
      </c>
      <c r="IF128" t="str">
        <v>OL01870, Section</v>
      </c>
      <c r="IG128" t="str">
        <v>OL02255</v>
      </c>
      <c r="IH128" t="str">
        <v>OL02255, Mfg. Tol.</v>
      </c>
      <c r="II128" t="str">
        <v>OL02302</v>
      </c>
      <c r="IJ128" t="str">
        <v xml:space="preserve">OL02318  needed per image instructions </v>
      </c>
      <c r="IK128" t="str">
        <v>OL02556</v>
      </c>
      <c r="IL128" t="str">
        <v>OL02557</v>
      </c>
      <c r="IM128" t="str">
        <v>OL02567</v>
      </c>
      <c r="IN128" t="str">
        <v>OL02653</v>
      </c>
      <c r="IO128" t="str">
        <v>OL02718</v>
      </c>
      <c r="IP128" t="str">
        <v>OL02841</v>
      </c>
      <c r="IQ128" t="str">
        <v>OL02842</v>
      </c>
      <c r="IR128" t="str">
        <v>OL02844</v>
      </c>
      <c r="IS128" t="str">
        <v>OL02871</v>
      </c>
      <c r="IT128" t="str">
        <v>OL02887</v>
      </c>
      <c r="IU128" t="str">
        <v>OL03766</v>
      </c>
      <c r="IV128" t="str">
        <v>OL03868</v>
      </c>
      <c r="IW128" t="str">
        <v>OL03869</v>
      </c>
      <c r="IX128" t="str">
        <v>OL03870</v>
      </c>
      <c r="IY128" t="str">
        <v>OL03873, DWG# 100448-44</v>
      </c>
      <c r="IZ128" t="str">
        <v>OL03949</v>
      </c>
      <c r="JA128" t="str">
        <v xml:space="preserve">OL04043, Section </v>
      </c>
      <c r="JB128" t="str">
        <v xml:space="preserve">OL04044, Section </v>
      </c>
      <c r="JC128" t="str">
        <v>OL04045</v>
      </c>
      <c r="JD128" t="str">
        <v>OL04045, Milled Feature</v>
      </c>
      <c r="JE128" t="str">
        <v>OL04063</v>
      </c>
      <c r="JF128" t="str">
        <v>OL04064</v>
      </c>
      <c r="JG128" t="str">
        <v>OL04065</v>
      </c>
      <c r="JH128" t="str">
        <v>OL04181</v>
      </c>
      <c r="JI128" t="str">
        <v>OL04218</v>
      </c>
      <c r="JJ128" t="str">
        <v>OL04224, See Image</v>
      </c>
      <c r="JK128" t="str">
        <v>OL04374</v>
      </c>
      <c r="JL128" t="str">
        <v>OL04375, Section M-M</v>
      </c>
      <c r="JM128" t="str">
        <v>OL04376, Section M-M</v>
      </c>
      <c r="JN128" t="str">
        <v>OL04443</v>
      </c>
      <c r="JO128" t="str">
        <v>OL04444</v>
      </c>
      <c r="JP128" t="str">
        <v>One side of slot</v>
      </c>
      <c r="JQ128" t="str">
        <v>Other side of slot</v>
      </c>
      <c r="JR128" t="str">
        <v>Out of center more than .002 = Fail</v>
      </c>
      <c r="JS128" t="str">
        <v>Out of center more than.002 = Fail</v>
      </c>
      <c r="JT128" t="str">
        <v>Overlay OL02713</v>
      </c>
    </row>
    <row r="129" spans="1:280">
      <c r="A129" s="74" t="s">
        <v>555</v>
      </c>
      <c r="C129" s="74" t="str" cm="1">
        <f t="array" ref="C129:JT129">TRANSPOSE(_xlfn._xlws.SORT(_xlfn._xlws.FILTER($A$2:$A$279,ISNUMBER(SEARCH('Prt. Lib. &amp; Routine, Table'!M136,$A$2:$A$279)),"not found")))</f>
        <v xml:space="preserve"> 'C', Whirl Blank</v>
      </c>
      <c r="D129" t="str">
        <v xml:space="preserve"> See Image, Constrained</v>
      </c>
      <c r="E129" t="str">
        <v>(.04 to .12 range = Pass)</v>
      </c>
      <c r="F129" t="str">
        <v>(.042 FULL) Go Pin Seat Fully</v>
      </c>
      <c r="G129" t="str">
        <v>(B), Mfg. Tol.</v>
      </c>
      <c r="H129" t="str">
        <v>(B), O.A.L.</v>
      </c>
      <c r="I129" t="str">
        <v>.001 or less =Pass</v>
      </c>
      <c r="J129" t="str">
        <v>.001 or less out of center = Pass</v>
      </c>
      <c r="K129" t="str">
        <v>.002 or Less = Pass</v>
      </c>
      <c r="L129" t="str">
        <v>.002 or Less out of center = Pass</v>
      </c>
      <c r="M129" t="str">
        <v>.005 to .015 = Pass</v>
      </c>
      <c r="N129" t="str">
        <v>.0125 Mean, Section</v>
      </c>
      <c r="O129" t="str">
        <v>.025 or Less in X &amp; Y=Pass</v>
      </c>
      <c r="P129" t="str">
        <v>.038 Mean</v>
      </c>
      <c r="Q129" t="str">
        <v>.063 MM = .0024 IN, See Image</v>
      </c>
      <c r="R129" t="str">
        <v>.063MM = .0024"</v>
      </c>
      <c r="S129" t="str">
        <v>.243 NO-GO, Unconstrained, Must Not Start</v>
      </c>
      <c r="T129" t="str">
        <v>@ Back Face &amp; ID, No Raised Edge</v>
      </c>
      <c r="U129" t="str">
        <v>@ Back Face &amp; OD, No Raised Edge</v>
      </c>
      <c r="V129" t="str">
        <v>@ ID &amp; FACE</v>
      </c>
      <c r="W129" t="str">
        <v>@ OD &amp; BACK FACE</v>
      </c>
      <c r="X129" t="str">
        <v>@ OD &amp; FACE</v>
      </c>
      <c r="Y129" t="str">
        <v>Across from slot</v>
      </c>
      <c r="Z129" t="str">
        <v>All Edge Breaks</v>
      </c>
      <c r="AA129" t="str">
        <v>Attached to bar stock</v>
      </c>
      <c r="AB129" t="str">
        <v xml:space="preserve">Back Turn Fillet Rad. </v>
      </c>
      <c r="AC129" t="str">
        <v>Balloon 1 (DWG FRM0105 Page 2, NV-27)</v>
      </c>
      <c r="AD129" t="str">
        <v>Balloon 1 (DWG FRM0105, NV-30)</v>
      </c>
      <c r="AE129" t="str">
        <v>Balloon 1 (P# 9890002-20) OL00429/A</v>
      </c>
      <c r="AF129" t="str">
        <v>Balloon 1, DWG#FRM0105</v>
      </c>
      <c r="AG129" t="str">
        <v>Balloon 11, See Image</v>
      </c>
      <c r="AH129" t="str">
        <v xml:space="preserve">Balloon 2 (DWG FRM0105 Page 2, NV-27) </v>
      </c>
      <c r="AI129" t="str">
        <v>Balloon 2 (DWG FRM0105, NV-30)</v>
      </c>
      <c r="AJ129" t="str">
        <v>Balloon 2 (P# 9890002-20)</v>
      </c>
      <c r="AK129" t="str">
        <v>Balloon 2, DWG#FRM0105</v>
      </c>
      <c r="AL129" t="str">
        <v>Balloon 2, DWG#FRM0105, See Image</v>
      </c>
      <c r="AM129" t="str">
        <v>Balloon 3 (DWG FRM0105, NV-30 Minor)</v>
      </c>
      <c r="AN129" t="str">
        <v>Balloon 3 (DWG FRM0105, NV-30)</v>
      </c>
      <c r="AO129" t="str">
        <v>Balloon 3 (P# 9890002-20)</v>
      </c>
      <c r="AP129" t="str">
        <v>Balloon 4</v>
      </c>
      <c r="AQ129" t="str">
        <v>Balloon 4 (P# 9890002-20)</v>
      </c>
      <c r="AR129" t="str">
        <v>Below Middle Band</v>
      </c>
      <c r="AS129" t="str">
        <v>Best Fit Pin, .003 or Less =Pass</v>
      </c>
      <c r="AT129" t="str">
        <v>Blank</v>
      </c>
      <c r="AU129" t="str">
        <v>Blank Turn Maj.</v>
      </c>
      <c r="AV129" t="str">
        <v>Blank Turn Maj. Mill Flt., OL4172</v>
      </c>
      <c r="AW129" t="str">
        <v>Blank Without .010 Slots</v>
      </c>
      <c r="AX129" t="str">
        <v>Blank Without .010 Slots, Section</v>
      </c>
      <c r="AY129" t="str">
        <v>Blank without thread</v>
      </c>
      <c r="AZ129" t="str">
        <v xml:space="preserve">Blank, Center of V Grv. </v>
      </c>
      <c r="BA129" t="str">
        <v>Blank, Check R adjacent Balloon 17</v>
      </c>
      <c r="BB129" t="str">
        <v>Blank, EXT. Feature</v>
      </c>
      <c r="BC129" t="str">
        <v>Blank, See Image, OL04335</v>
      </c>
      <c r="BD129" t="str">
        <v>Blank, See Image, OL04336</v>
      </c>
      <c r="BE129" t="str">
        <v xml:space="preserve">Blank, Thrd. </v>
      </c>
      <c r="BF129" t="str">
        <v>Blank, Turn Tip</v>
      </c>
      <c r="BG129" t="str">
        <v>Blank, Without Thrd.</v>
      </c>
      <c r="BH129" t="str">
        <v>Blank, Without Thread</v>
      </c>
      <c r="BI129" t="str">
        <v xml:space="preserve">Blunt Start Blend to Minor </v>
      </c>
      <c r="BJ129" t="str">
        <v>Calc., Use Go HEX</v>
      </c>
      <c r="BK129" t="str">
        <v>Can't dig into OD</v>
      </c>
      <c r="BL129" t="str">
        <v>Carbide Gauge</v>
      </c>
      <c r="BM129" t="str">
        <v xml:space="preserve">Center of V Grv. </v>
      </c>
      <c r="BN129" t="str">
        <v>Centered Less than .03 = Pass</v>
      </c>
      <c r="BO129" t="str">
        <v>Centered within .0005 or Less = Pass</v>
      </c>
      <c r="BP129" t="str">
        <v>Centered within .001 or Less = Pass</v>
      </c>
      <c r="BQ129" t="str">
        <v>Centered within .0254 or Less = Pass</v>
      </c>
      <c r="BR129" t="str">
        <v>Check close to Rod Slot</v>
      </c>
      <c r="BS129" t="str">
        <v>Check every other hole</v>
      </c>
      <c r="BT129" t="str">
        <v>Check Go over full length of slot.</v>
      </c>
      <c r="BU129" t="str">
        <v>Check Near Closed End</v>
      </c>
      <c r="BV129" t="str">
        <v>Check per Print View, Away from Rod Slot</v>
      </c>
      <c r="BW129" t="str">
        <v>Check to Balloon 30 Go Pin</v>
      </c>
      <c r="BX129" t="str">
        <v>Check with .2705 SET Pin Inside Part</v>
      </c>
      <c r="BY129" t="str">
        <v>Check with Hex Up</v>
      </c>
      <c r="BZ129" t="str">
        <v>CMM Blank</v>
      </c>
      <c r="CA129" t="str">
        <v>Confirm Full Radius</v>
      </c>
      <c r="CB129" t="str">
        <v>Constrained in fixture</v>
      </c>
      <c r="CC129" t="str">
        <v>Constrained with Ring</v>
      </c>
      <c r="CD129" t="str">
        <v>Constrained, See Image</v>
      </c>
      <c r="CE129" t="str">
        <v>Dim. "A"</v>
      </c>
      <c r="CF129" t="str">
        <v>Dim. "B"</v>
      </c>
      <c r="CG129" t="str">
        <v>Dim. "C"</v>
      </c>
      <c r="CH129" t="str">
        <v>Dim. "D", Whirl Blank</v>
      </c>
      <c r="CI129" t="str">
        <v>Dim. "G"</v>
      </c>
      <c r="CJ129" t="str">
        <v>Dim. E, Blank Turn Maj. &amp;  Mill Flt</v>
      </c>
      <c r="CK129" t="str">
        <v>Dim. E, Blank Turn Maj.&amp;  Mill Flt</v>
      </c>
      <c r="CL129" t="str">
        <v>Dim. H, Whirl Blank</v>
      </c>
      <c r="CM129" t="str">
        <v>Dim. J, 'Blank Turn Maj. &amp; Whirl Blank</v>
      </c>
      <c r="CN129" t="str">
        <v>Disk Drop Indicator Tip</v>
      </c>
      <c r="CO129" t="str">
        <v>DWG 100448-15, Balloon F_1</v>
      </c>
      <c r="CP129" t="str">
        <v>DWG 100448-15, OL02571</v>
      </c>
      <c r="CQ129" t="str">
        <v>DWG 100448-41</v>
      </c>
      <c r="CR129" t="str">
        <v>DWG 9890040, (10E),Section Part, OL01139</v>
      </c>
      <c r="CS129" t="str">
        <v>DWG 9890040, (10E),Section, OL01139</v>
      </c>
      <c r="CT129" t="str">
        <v>DWG 9890040, (11E)</v>
      </c>
      <c r="CU129" t="str">
        <v>DWG 9890040, (11E), Pins with Flats</v>
      </c>
      <c r="CV129" t="str">
        <v>DWG 9890040, (12E),  Pass=.002 or less</v>
      </c>
      <c r="CW129" t="str">
        <v>DWG 9890040, (12E), See Image</v>
      </c>
      <c r="CX129" t="str">
        <v>DWG 9890040, (1E), OL01431</v>
      </c>
      <c r="CY129" t="str">
        <v>DWG 9890040, (1E), OL01432</v>
      </c>
      <c r="CZ129" t="str">
        <v>DWG 9890040, (2E), OL01432</v>
      </c>
      <c r="DA129" t="str">
        <v>DWG 9890040, (3E)</v>
      </c>
      <c r="DB129" t="str">
        <v>DWG 9890040, (4E)</v>
      </c>
      <c r="DC129" t="str">
        <v>DWG 9890040, (5E), OL02336</v>
      </c>
      <c r="DD129" t="str">
        <v>DWG 9890040, (6E)</v>
      </c>
      <c r="DE129" t="str">
        <v>DWG 9890040, (7E)</v>
      </c>
      <c r="DF129" t="str">
        <v>DWG 9890040, (8E), OL01433</v>
      </c>
      <c r="DG129" t="str">
        <v>DWG 9890040, (8E), OL01433, Section</v>
      </c>
      <c r="DH129" t="str">
        <v>DWG 9890040, (9E), Close to Rod Slot</v>
      </c>
      <c r="DI129" t="str">
        <v>DWG 9890040, (9E),Close to Rod Slot</v>
      </c>
      <c r="DJ129" t="str">
        <v>DWG FRM0105 PAGE 2</v>
      </c>
      <c r="DK129" t="str">
        <v>DWG# 100448-41</v>
      </c>
      <c r="DL129" t="str">
        <v>DWG# 100448-44</v>
      </c>
      <c r="DM129" t="str">
        <v>DWG# 9890003  (1), Section OL00436/A</v>
      </c>
      <c r="DN129" t="str">
        <v>DWG# 9890003 (3), Ring Gauge Constrained</v>
      </c>
      <c r="DO129" t="str">
        <v>DWG# 9890003 (4), Section</v>
      </c>
      <c r="DP129" t="str">
        <v>DWG#100448-26, Balloon 1K, OL02350</v>
      </c>
      <c r="DQ129" t="str">
        <v>DWG#100448-26, Balloon 2K, OL02350</v>
      </c>
      <c r="DR129" t="str">
        <v>DWG#100448-26, Balloon 3K, OL02363</v>
      </c>
      <c r="DS129" t="str">
        <v>DWG#100448-26, Balloon 4K</v>
      </c>
      <c r="DT129" t="str">
        <v>DWG#100448-26, Balloon 5K, Section</v>
      </c>
      <c r="DU129" t="str">
        <v>DWG#100448-26, Balloon 6K</v>
      </c>
      <c r="DV129" t="str">
        <v>DWG#100448-26, Balloon 7K, Section</v>
      </c>
      <c r="DW129" t="str">
        <v>DWG#100448-26, Mfg. Tol.</v>
      </c>
      <c r="DX129" t="str">
        <v>DWG#9890003 (2) Ring Gauge Constrained</v>
      </c>
      <c r="DY129" t="str">
        <v>DWG#9890044</v>
      </c>
      <c r="DZ129" t="str">
        <v>DWG#9890044 .1985 to .2005=Pass</v>
      </c>
      <c r="EA129" t="str">
        <v>DWG#9890044 Overlay OL02441</v>
      </c>
      <c r="EB129" t="str">
        <v>DWG#9890044, OL02441</v>
      </c>
      <c r="EC129" t="str">
        <v>DWG#FRM0105</v>
      </c>
      <c r="ED129" t="str">
        <v>EXT.</v>
      </c>
      <c r="EE129" t="str">
        <v>EXT. Section, OL02460</v>
      </c>
      <c r="EF129" t="str">
        <v>EXT., OL04223</v>
      </c>
      <c r="EG129" t="str">
        <v>Flat Drop Indicator Tip</v>
      </c>
      <c r="EH129" t="str">
        <v>Full Go Pin, No Light, at Radius</v>
      </c>
      <c r="EI129" t="str">
        <v>Function Check</v>
      </c>
      <c r="EJ129" t="str">
        <v>GO Function Gauge</v>
      </c>
      <c r="EK129" t="str">
        <v>Go Gauge for Balloon 1 &amp; 4</v>
      </c>
      <c r="EL129" t="str">
        <v>Go Pin must pass through</v>
      </c>
      <c r="EM129" t="str">
        <v>Greater than .005 = Fail, Section</v>
      </c>
      <c r="EN129" t="str">
        <v>Greater than .025 out of center = Fail</v>
      </c>
      <c r="EO129" t="str">
        <v>Greater than 2.6 = Pass</v>
      </c>
      <c r="EP129" t="str">
        <v>Green = Pass, Red = Fail</v>
      </c>
      <c r="EQ129" t="str">
        <v>Hex Depth</v>
      </c>
      <c r="ER129" t="str">
        <v>Hex Minor</v>
      </c>
      <c r="ES129" t="str">
        <v>Hole Dia.</v>
      </c>
      <c r="ET129" t="str">
        <v>ID Sphere Finish</v>
      </c>
      <c r="EU129" t="str">
        <v>ID/OD Both Sides, Diff. .002 or less = Pass</v>
      </c>
      <c r="EV129" t="str">
        <v>If Looks Big, Section</v>
      </c>
      <c r="EW129" t="str">
        <v>If Looks Small, Section</v>
      </c>
      <c r="EX129" t="str">
        <v>Insp. Close to Break Away, Mfg.Tol.</v>
      </c>
      <c r="EY129" t="str">
        <v>INT.</v>
      </c>
      <c r="EZ129" t="str">
        <v>INT. Section, OL02460</v>
      </c>
      <c r="FA129" t="str">
        <v>INT., OL04223</v>
      </c>
      <c r="FB129" t="str">
        <v>Intersect. of 7.7 &amp; R0.10</v>
      </c>
      <c r="FC129" t="str">
        <v>Intersect. of 8.79 and R.25 MAX</v>
      </c>
      <c r="FD129" t="str">
        <v>Keep Ind. Tip away from corner</v>
      </c>
      <c r="FE129" t="str">
        <v>L31</v>
      </c>
      <c r="FF129" t="str">
        <v>Laser Mark</v>
      </c>
      <c r="FG129" t="str">
        <v>LASER PER NOTE 4</v>
      </c>
      <c r="FH129" t="str">
        <v>LASER PER NOTE 4, Final Check 1 only</v>
      </c>
      <c r="FI129" t="str">
        <v>Less than .002 out of center = Pass</v>
      </c>
      <c r="FJ129" t="str">
        <v>Less than 2.75 = Pass, Section</v>
      </c>
      <c r="FK129" t="str">
        <v>List as pin. Not Calibrated</v>
      </c>
      <c r="FL129" t="str">
        <v>M9 X 1.25 BUTT See Comment Image</v>
      </c>
      <c r="FM129" t="str">
        <v>Manual Section</v>
      </c>
      <c r="FN129" t="str">
        <v>Max Deep .241 NO-GO =.42</v>
      </c>
      <c r="FO129" t="str">
        <v>MAX Depth of (Note 7) .241 NO-GO Pin</v>
      </c>
      <c r="FP129" t="str">
        <v>Measure from Blue Line, See Image</v>
      </c>
      <c r="FQ129" t="str">
        <v>Measure Width of Blue Area, See Image</v>
      </c>
      <c r="FR129" t="str">
        <v>Mfg. Tol</v>
      </c>
      <c r="FS129" t="str">
        <v>Mfg. Tol, See Image</v>
      </c>
      <c r="FT129" t="str">
        <v>Mfg. Tol.</v>
      </c>
      <c r="FU129" t="str">
        <v>Mfg. Tol. "A"</v>
      </c>
      <c r="FV129" t="str">
        <v>Mfg. Tol. (Zero on Gauge Full Dia. Lead)</v>
      </c>
      <c r="FW129" t="str">
        <v>Mfg. Tol. Balloon 11, See Image</v>
      </c>
      <c r="FX129" t="str">
        <v>Mfg. Tol. Balloon 4</v>
      </c>
      <c r="FY129" t="str">
        <v>Mfg. Tol. Balloon 7</v>
      </c>
      <c r="FZ129" t="str">
        <v xml:space="preserve">Mfg. Tol. C-Bore Face (Ballo 28) </v>
      </c>
      <c r="GA129" t="str">
        <v>Mfg. Tol. Section</v>
      </c>
      <c r="GB129" t="str">
        <v>Mfg. Tol. See Image</v>
      </c>
      <c r="GC129" t="str">
        <v>Mfg. Tol., 3 Places, Record MAX</v>
      </c>
      <c r="GD129" t="str">
        <v>Mfg. Tol., Balloon 11</v>
      </c>
      <c r="GE129" t="str">
        <v>Mfg. Tol., Balloon 7</v>
      </c>
      <c r="GF129" t="str">
        <v>Mfg. Tol., Blank</v>
      </c>
      <c r="GG129" t="str">
        <v>Mfg. Tol., Blank, Balloon 12</v>
      </c>
      <c r="GH129" t="str">
        <v>Mfg. Tol., Blend to SØ.320</v>
      </c>
      <c r="GI129" t="str">
        <v>Mfg. Tol., Calculation</v>
      </c>
      <c r="GJ129" t="str">
        <v>Mfg. Tol., For Mill Fixture</v>
      </c>
      <c r="GK129" t="str">
        <v>Mfg. Tol., L32</v>
      </c>
      <c r="GL129" t="str">
        <v>Mfg. Tol., L33</v>
      </c>
      <c r="GM129" t="str">
        <v>Mfg. Tol., No Tool Marks</v>
      </c>
      <c r="GN129" t="str">
        <v>Mfg. Tol., OL03361</v>
      </c>
      <c r="GO129" t="str">
        <v>Mfg. Tol., Record off center value</v>
      </c>
      <c r="GP129" t="str">
        <v>Mfg. Tol., Same 3 Places, Record MIN</v>
      </c>
      <c r="GQ129" t="str">
        <v>Mfg. Tol., Section</v>
      </c>
      <c r="GR129" t="str">
        <v>Mfg. Tol., Section B-B</v>
      </c>
      <c r="GS129" t="str">
        <v>Mfg. Tol., Section, OL03361</v>
      </c>
      <c r="GT129" t="str">
        <v>Mfg. Tol., Section, Per Note 2</v>
      </c>
      <c r="GU129" t="str">
        <v>Mfg. Tol., See Image</v>
      </c>
      <c r="GV129" t="str">
        <v>Mfg. Tol., See Image, Bore in Blue</v>
      </c>
      <c r="GW129" t="str">
        <v>Mfg. Tol., See Image, Hook Tip</v>
      </c>
      <c r="GX129" t="str">
        <v>Mfg. Tol., Sharp Okay No Burr</v>
      </c>
      <c r="GY129" t="str">
        <v>Mfg. Tol., Threadless Blank</v>
      </c>
      <c r="GZ129" t="str">
        <v>Mfg.Tol.</v>
      </c>
      <c r="HA129" t="str">
        <v>Mgf. To., T.S.C.</v>
      </c>
      <c r="HB129" t="str">
        <v>Milled Feature</v>
      </c>
      <c r="HC129" t="str">
        <v>Milled Feature, OL04045</v>
      </c>
      <c r="HD129" t="str">
        <v>More than .0005 out of center = Fail</v>
      </c>
      <c r="HE129" t="str">
        <v>Must Pass Through</v>
      </c>
      <c r="HF129" t="str">
        <v>Must pass through gauge</v>
      </c>
      <c r="HG129" t="str">
        <v>Must Pass Through Go Gauge</v>
      </c>
      <c r="HH129" t="str">
        <v>Must Pass, See Image.</v>
      </c>
      <c r="HI129" t="str">
        <v>NA</v>
      </c>
      <c r="HJ129" t="str">
        <v>Narrow Area</v>
      </c>
      <c r="HK129" t="str">
        <v>Near Balloon 21</v>
      </c>
      <c r="HL129" t="str">
        <v>Near Datum B</v>
      </c>
      <c r="HM129" t="str">
        <v>Neck Dia.</v>
      </c>
      <c r="HN129" t="str">
        <v>Neck to Head Rad.</v>
      </c>
      <c r="HO129" t="str">
        <v>No Copper Deposits Allowed</v>
      </c>
      <c r="HP129" t="str">
        <v>No Section</v>
      </c>
      <c r="HQ129" t="str">
        <v>No Section, .01 to .014 = Pass</v>
      </c>
      <c r="HR129" t="str">
        <v>No Section, Rotate Part</v>
      </c>
      <c r="HS129" t="str">
        <v>No Section, See Image</v>
      </c>
      <c r="HT129" t="str">
        <v>No Slot, Section B-B</v>
      </c>
      <c r="HU129" t="str">
        <v>No visual step = Pass</v>
      </c>
      <c r="HV129" t="str">
        <v>Not to exceed .95 Deep</v>
      </c>
      <c r="HW129" t="str">
        <v>Note 1</v>
      </c>
      <c r="HX129" t="str">
        <v>OL00333/A</v>
      </c>
      <c r="HY129" t="str">
        <v>OL00519</v>
      </c>
      <c r="HZ129" t="str">
        <v>OL00520</v>
      </c>
      <c r="IA129" t="str">
        <v>OL00529</v>
      </c>
      <c r="IB129" t="str">
        <v>OL00542</v>
      </c>
      <c r="IC129" t="str">
        <v>OL00724</v>
      </c>
      <c r="ID129" t="str">
        <v>OL01250</v>
      </c>
      <c r="IE129" t="str">
        <v>OL01869, Threadless Blank</v>
      </c>
      <c r="IF129" t="str">
        <v>OL01870, Section</v>
      </c>
      <c r="IG129" t="str">
        <v>OL02255</v>
      </c>
      <c r="IH129" t="str">
        <v>OL02255, Mfg. Tol.</v>
      </c>
      <c r="II129" t="str">
        <v>OL02302</v>
      </c>
      <c r="IJ129" t="str">
        <v xml:space="preserve">OL02318  needed per image instructions </v>
      </c>
      <c r="IK129" t="str">
        <v>OL02556</v>
      </c>
      <c r="IL129" t="str">
        <v>OL02557</v>
      </c>
      <c r="IM129" t="str">
        <v>OL02567</v>
      </c>
      <c r="IN129" t="str">
        <v>OL02653</v>
      </c>
      <c r="IO129" t="str">
        <v>OL02718</v>
      </c>
      <c r="IP129" t="str">
        <v>OL02841</v>
      </c>
      <c r="IQ129" t="str">
        <v>OL02842</v>
      </c>
      <c r="IR129" t="str">
        <v>OL02844</v>
      </c>
      <c r="IS129" t="str">
        <v>OL02871</v>
      </c>
      <c r="IT129" t="str">
        <v>OL02887</v>
      </c>
      <c r="IU129" t="str">
        <v>OL03766</v>
      </c>
      <c r="IV129" t="str">
        <v>OL03868</v>
      </c>
      <c r="IW129" t="str">
        <v>OL03869</v>
      </c>
      <c r="IX129" t="str">
        <v>OL03870</v>
      </c>
      <c r="IY129" t="str">
        <v>OL03873, DWG# 100448-44</v>
      </c>
      <c r="IZ129" t="str">
        <v>OL03949</v>
      </c>
      <c r="JA129" t="str">
        <v xml:space="preserve">OL04043, Section </v>
      </c>
      <c r="JB129" t="str">
        <v xml:space="preserve">OL04044, Section </v>
      </c>
      <c r="JC129" t="str">
        <v>OL04045</v>
      </c>
      <c r="JD129" t="str">
        <v>OL04045, Milled Feature</v>
      </c>
      <c r="JE129" t="str">
        <v>OL04063</v>
      </c>
      <c r="JF129" t="str">
        <v>OL04064</v>
      </c>
      <c r="JG129" t="str">
        <v>OL04065</v>
      </c>
      <c r="JH129" t="str">
        <v>OL04181</v>
      </c>
      <c r="JI129" t="str">
        <v>OL04218</v>
      </c>
      <c r="JJ129" t="str">
        <v>OL04224, See Image</v>
      </c>
      <c r="JK129" t="str">
        <v>OL04374</v>
      </c>
      <c r="JL129" t="str">
        <v>OL04375, Section M-M</v>
      </c>
      <c r="JM129" t="str">
        <v>OL04376, Section M-M</v>
      </c>
      <c r="JN129" t="str">
        <v>OL04443</v>
      </c>
      <c r="JO129" t="str">
        <v>OL04444</v>
      </c>
      <c r="JP129" t="str">
        <v>One side of slot</v>
      </c>
      <c r="JQ129" t="str">
        <v>Other side of slot</v>
      </c>
      <c r="JR129" t="str">
        <v>Out of center more than .002 = Fail</v>
      </c>
      <c r="JS129" t="str">
        <v>Out of center more than.002 = Fail</v>
      </c>
      <c r="JT129" t="str">
        <v>Overlay OL02713</v>
      </c>
    </row>
    <row r="130" spans="1:280">
      <c r="A130" s="74" t="s">
        <v>556</v>
      </c>
      <c r="C130" s="74" t="str" cm="1">
        <f t="array" ref="C130:JT130">TRANSPOSE(_xlfn._xlws.SORT(_xlfn._xlws.FILTER($A$2:$A$279,ISNUMBER(SEARCH('Prt. Lib. &amp; Routine, Table'!M137,$A$2:$A$279)),"not found")))</f>
        <v xml:space="preserve"> 'C', Whirl Blank</v>
      </c>
      <c r="D130" t="str">
        <v xml:space="preserve"> See Image, Constrained</v>
      </c>
      <c r="E130" t="str">
        <v>(.04 to .12 range = Pass)</v>
      </c>
      <c r="F130" t="str">
        <v>(.042 FULL) Go Pin Seat Fully</v>
      </c>
      <c r="G130" t="str">
        <v>(B), Mfg. Tol.</v>
      </c>
      <c r="H130" t="str">
        <v>(B), O.A.L.</v>
      </c>
      <c r="I130" t="str">
        <v>.001 or less =Pass</v>
      </c>
      <c r="J130" t="str">
        <v>.001 or less out of center = Pass</v>
      </c>
      <c r="K130" t="str">
        <v>.002 or Less = Pass</v>
      </c>
      <c r="L130" t="str">
        <v>.002 or Less out of center = Pass</v>
      </c>
      <c r="M130" t="str">
        <v>.005 to .015 = Pass</v>
      </c>
      <c r="N130" t="str">
        <v>.0125 Mean, Section</v>
      </c>
      <c r="O130" t="str">
        <v>.025 or Less in X &amp; Y=Pass</v>
      </c>
      <c r="P130" t="str">
        <v>.038 Mean</v>
      </c>
      <c r="Q130" t="str">
        <v>.063 MM = .0024 IN, See Image</v>
      </c>
      <c r="R130" t="str">
        <v>.063MM = .0024"</v>
      </c>
      <c r="S130" t="str">
        <v>.243 NO-GO, Unconstrained, Must Not Start</v>
      </c>
      <c r="T130" t="str">
        <v>@ Back Face &amp; ID, No Raised Edge</v>
      </c>
      <c r="U130" t="str">
        <v>@ Back Face &amp; OD, No Raised Edge</v>
      </c>
      <c r="V130" t="str">
        <v>@ ID &amp; FACE</v>
      </c>
      <c r="W130" t="str">
        <v>@ OD &amp; BACK FACE</v>
      </c>
      <c r="X130" t="str">
        <v>@ OD &amp; FACE</v>
      </c>
      <c r="Y130" t="str">
        <v>Across from slot</v>
      </c>
      <c r="Z130" t="str">
        <v>All Edge Breaks</v>
      </c>
      <c r="AA130" t="str">
        <v>Attached to bar stock</v>
      </c>
      <c r="AB130" t="str">
        <v xml:space="preserve">Back Turn Fillet Rad. </v>
      </c>
      <c r="AC130" t="str">
        <v>Balloon 1 (DWG FRM0105 Page 2, NV-27)</v>
      </c>
      <c r="AD130" t="str">
        <v>Balloon 1 (DWG FRM0105, NV-30)</v>
      </c>
      <c r="AE130" t="str">
        <v>Balloon 1 (P# 9890002-20) OL00429/A</v>
      </c>
      <c r="AF130" t="str">
        <v>Balloon 1, DWG#FRM0105</v>
      </c>
      <c r="AG130" t="str">
        <v>Balloon 11, See Image</v>
      </c>
      <c r="AH130" t="str">
        <v xml:space="preserve">Balloon 2 (DWG FRM0105 Page 2, NV-27) </v>
      </c>
      <c r="AI130" t="str">
        <v>Balloon 2 (DWG FRM0105, NV-30)</v>
      </c>
      <c r="AJ130" t="str">
        <v>Balloon 2 (P# 9890002-20)</v>
      </c>
      <c r="AK130" t="str">
        <v>Balloon 2, DWG#FRM0105</v>
      </c>
      <c r="AL130" t="str">
        <v>Balloon 2, DWG#FRM0105, See Image</v>
      </c>
      <c r="AM130" t="str">
        <v>Balloon 3 (DWG FRM0105, NV-30 Minor)</v>
      </c>
      <c r="AN130" t="str">
        <v>Balloon 3 (DWG FRM0105, NV-30)</v>
      </c>
      <c r="AO130" t="str">
        <v>Balloon 3 (P# 9890002-20)</v>
      </c>
      <c r="AP130" t="str">
        <v>Balloon 4</v>
      </c>
      <c r="AQ130" t="str">
        <v>Balloon 4 (P# 9890002-20)</v>
      </c>
      <c r="AR130" t="str">
        <v>Below Middle Band</v>
      </c>
      <c r="AS130" t="str">
        <v>Best Fit Pin, .003 or Less =Pass</v>
      </c>
      <c r="AT130" t="str">
        <v>Blank</v>
      </c>
      <c r="AU130" t="str">
        <v>Blank Turn Maj.</v>
      </c>
      <c r="AV130" t="str">
        <v>Blank Turn Maj. Mill Flt., OL4172</v>
      </c>
      <c r="AW130" t="str">
        <v>Blank Without .010 Slots</v>
      </c>
      <c r="AX130" t="str">
        <v>Blank Without .010 Slots, Section</v>
      </c>
      <c r="AY130" t="str">
        <v>Blank without thread</v>
      </c>
      <c r="AZ130" t="str">
        <v xml:space="preserve">Blank, Center of V Grv. </v>
      </c>
      <c r="BA130" t="str">
        <v>Blank, Check R adjacent Balloon 17</v>
      </c>
      <c r="BB130" t="str">
        <v>Blank, EXT. Feature</v>
      </c>
      <c r="BC130" t="str">
        <v>Blank, See Image, OL04335</v>
      </c>
      <c r="BD130" t="str">
        <v>Blank, See Image, OL04336</v>
      </c>
      <c r="BE130" t="str">
        <v xml:space="preserve">Blank, Thrd. </v>
      </c>
      <c r="BF130" t="str">
        <v>Blank, Turn Tip</v>
      </c>
      <c r="BG130" t="str">
        <v>Blank, Without Thrd.</v>
      </c>
      <c r="BH130" t="str">
        <v>Blank, Without Thread</v>
      </c>
      <c r="BI130" t="str">
        <v xml:space="preserve">Blunt Start Blend to Minor </v>
      </c>
      <c r="BJ130" t="str">
        <v>Calc., Use Go HEX</v>
      </c>
      <c r="BK130" t="str">
        <v>Can't dig into OD</v>
      </c>
      <c r="BL130" t="str">
        <v>Carbide Gauge</v>
      </c>
      <c r="BM130" t="str">
        <v xml:space="preserve">Center of V Grv. </v>
      </c>
      <c r="BN130" t="str">
        <v>Centered Less than .03 = Pass</v>
      </c>
      <c r="BO130" t="str">
        <v>Centered within .0005 or Less = Pass</v>
      </c>
      <c r="BP130" t="str">
        <v>Centered within .001 or Less = Pass</v>
      </c>
      <c r="BQ130" t="str">
        <v>Centered within .0254 or Less = Pass</v>
      </c>
      <c r="BR130" t="str">
        <v>Check close to Rod Slot</v>
      </c>
      <c r="BS130" t="str">
        <v>Check every other hole</v>
      </c>
      <c r="BT130" t="str">
        <v>Check Go over full length of slot.</v>
      </c>
      <c r="BU130" t="str">
        <v>Check Near Closed End</v>
      </c>
      <c r="BV130" t="str">
        <v>Check per Print View, Away from Rod Slot</v>
      </c>
      <c r="BW130" t="str">
        <v>Check to Balloon 30 Go Pin</v>
      </c>
      <c r="BX130" t="str">
        <v>Check with .2705 SET Pin Inside Part</v>
      </c>
      <c r="BY130" t="str">
        <v>Check with Hex Up</v>
      </c>
      <c r="BZ130" t="str">
        <v>CMM Blank</v>
      </c>
      <c r="CA130" t="str">
        <v>Confirm Full Radius</v>
      </c>
      <c r="CB130" t="str">
        <v>Constrained in fixture</v>
      </c>
      <c r="CC130" t="str">
        <v>Constrained with Ring</v>
      </c>
      <c r="CD130" t="str">
        <v>Constrained, See Image</v>
      </c>
      <c r="CE130" t="str">
        <v>Dim. "A"</v>
      </c>
      <c r="CF130" t="str">
        <v>Dim. "B"</v>
      </c>
      <c r="CG130" t="str">
        <v>Dim. "C"</v>
      </c>
      <c r="CH130" t="str">
        <v>Dim. "D", Whirl Blank</v>
      </c>
      <c r="CI130" t="str">
        <v>Dim. "G"</v>
      </c>
      <c r="CJ130" t="str">
        <v>Dim. E, Blank Turn Maj. &amp;  Mill Flt</v>
      </c>
      <c r="CK130" t="str">
        <v>Dim. E, Blank Turn Maj.&amp;  Mill Flt</v>
      </c>
      <c r="CL130" t="str">
        <v>Dim. H, Whirl Blank</v>
      </c>
      <c r="CM130" t="str">
        <v>Dim. J, 'Blank Turn Maj. &amp; Whirl Blank</v>
      </c>
      <c r="CN130" t="str">
        <v>Disk Drop Indicator Tip</v>
      </c>
      <c r="CO130" t="str">
        <v>DWG 100448-15, Balloon F_1</v>
      </c>
      <c r="CP130" t="str">
        <v>DWG 100448-15, OL02571</v>
      </c>
      <c r="CQ130" t="str">
        <v>DWG 100448-41</v>
      </c>
      <c r="CR130" t="str">
        <v>DWG 9890040, (10E),Section Part, OL01139</v>
      </c>
      <c r="CS130" t="str">
        <v>DWG 9890040, (10E),Section, OL01139</v>
      </c>
      <c r="CT130" t="str">
        <v>DWG 9890040, (11E)</v>
      </c>
      <c r="CU130" t="str">
        <v>DWG 9890040, (11E), Pins with Flats</v>
      </c>
      <c r="CV130" t="str">
        <v>DWG 9890040, (12E),  Pass=.002 or less</v>
      </c>
      <c r="CW130" t="str">
        <v>DWG 9890040, (12E), See Image</v>
      </c>
      <c r="CX130" t="str">
        <v>DWG 9890040, (1E), OL01431</v>
      </c>
      <c r="CY130" t="str">
        <v>DWG 9890040, (1E), OL01432</v>
      </c>
      <c r="CZ130" t="str">
        <v>DWG 9890040, (2E), OL01432</v>
      </c>
      <c r="DA130" t="str">
        <v>DWG 9890040, (3E)</v>
      </c>
      <c r="DB130" t="str">
        <v>DWG 9890040, (4E)</v>
      </c>
      <c r="DC130" t="str">
        <v>DWG 9890040, (5E), OL02336</v>
      </c>
      <c r="DD130" t="str">
        <v>DWG 9890040, (6E)</v>
      </c>
      <c r="DE130" t="str">
        <v>DWG 9890040, (7E)</v>
      </c>
      <c r="DF130" t="str">
        <v>DWG 9890040, (8E), OL01433</v>
      </c>
      <c r="DG130" t="str">
        <v>DWG 9890040, (8E), OL01433, Section</v>
      </c>
      <c r="DH130" t="str">
        <v>DWG 9890040, (9E), Close to Rod Slot</v>
      </c>
      <c r="DI130" t="str">
        <v>DWG 9890040, (9E),Close to Rod Slot</v>
      </c>
      <c r="DJ130" t="str">
        <v>DWG FRM0105 PAGE 2</v>
      </c>
      <c r="DK130" t="str">
        <v>DWG# 100448-41</v>
      </c>
      <c r="DL130" t="str">
        <v>DWG# 100448-44</v>
      </c>
      <c r="DM130" t="str">
        <v>DWG# 9890003  (1), Section OL00436/A</v>
      </c>
      <c r="DN130" t="str">
        <v>DWG# 9890003 (3), Ring Gauge Constrained</v>
      </c>
      <c r="DO130" t="str">
        <v>DWG# 9890003 (4), Section</v>
      </c>
      <c r="DP130" t="str">
        <v>DWG#100448-26, Balloon 1K, OL02350</v>
      </c>
      <c r="DQ130" t="str">
        <v>DWG#100448-26, Balloon 2K, OL02350</v>
      </c>
      <c r="DR130" t="str">
        <v>DWG#100448-26, Balloon 3K, OL02363</v>
      </c>
      <c r="DS130" t="str">
        <v>DWG#100448-26, Balloon 4K</v>
      </c>
      <c r="DT130" t="str">
        <v>DWG#100448-26, Balloon 5K, Section</v>
      </c>
      <c r="DU130" t="str">
        <v>DWG#100448-26, Balloon 6K</v>
      </c>
      <c r="DV130" t="str">
        <v>DWG#100448-26, Balloon 7K, Section</v>
      </c>
      <c r="DW130" t="str">
        <v>DWG#100448-26, Mfg. Tol.</v>
      </c>
      <c r="DX130" t="str">
        <v>DWG#9890003 (2) Ring Gauge Constrained</v>
      </c>
      <c r="DY130" t="str">
        <v>DWG#9890044</v>
      </c>
      <c r="DZ130" t="str">
        <v>DWG#9890044 .1985 to .2005=Pass</v>
      </c>
      <c r="EA130" t="str">
        <v>DWG#9890044 Overlay OL02441</v>
      </c>
      <c r="EB130" t="str">
        <v>DWG#9890044, OL02441</v>
      </c>
      <c r="EC130" t="str">
        <v>DWG#FRM0105</v>
      </c>
      <c r="ED130" t="str">
        <v>EXT.</v>
      </c>
      <c r="EE130" t="str">
        <v>EXT. Section, OL02460</v>
      </c>
      <c r="EF130" t="str">
        <v>EXT., OL04223</v>
      </c>
      <c r="EG130" t="str">
        <v>Flat Drop Indicator Tip</v>
      </c>
      <c r="EH130" t="str">
        <v>Full Go Pin, No Light, at Radius</v>
      </c>
      <c r="EI130" t="str">
        <v>Function Check</v>
      </c>
      <c r="EJ130" t="str">
        <v>GO Function Gauge</v>
      </c>
      <c r="EK130" t="str">
        <v>Go Gauge for Balloon 1 &amp; 4</v>
      </c>
      <c r="EL130" t="str">
        <v>Go Pin must pass through</v>
      </c>
      <c r="EM130" t="str">
        <v>Greater than .005 = Fail, Section</v>
      </c>
      <c r="EN130" t="str">
        <v>Greater than .025 out of center = Fail</v>
      </c>
      <c r="EO130" t="str">
        <v>Greater than 2.6 = Pass</v>
      </c>
      <c r="EP130" t="str">
        <v>Green = Pass, Red = Fail</v>
      </c>
      <c r="EQ130" t="str">
        <v>Hex Depth</v>
      </c>
      <c r="ER130" t="str">
        <v>Hex Minor</v>
      </c>
      <c r="ES130" t="str">
        <v>Hole Dia.</v>
      </c>
      <c r="ET130" t="str">
        <v>ID Sphere Finish</v>
      </c>
      <c r="EU130" t="str">
        <v>ID/OD Both Sides, Diff. .002 or less = Pass</v>
      </c>
      <c r="EV130" t="str">
        <v>If Looks Big, Section</v>
      </c>
      <c r="EW130" t="str">
        <v>If Looks Small, Section</v>
      </c>
      <c r="EX130" t="str">
        <v>Insp. Close to Break Away, Mfg.Tol.</v>
      </c>
      <c r="EY130" t="str">
        <v>INT.</v>
      </c>
      <c r="EZ130" t="str">
        <v>INT. Section, OL02460</v>
      </c>
      <c r="FA130" t="str">
        <v>INT., OL04223</v>
      </c>
      <c r="FB130" t="str">
        <v>Intersect. of 7.7 &amp; R0.10</v>
      </c>
      <c r="FC130" t="str">
        <v>Intersect. of 8.79 and R.25 MAX</v>
      </c>
      <c r="FD130" t="str">
        <v>Keep Ind. Tip away from corner</v>
      </c>
      <c r="FE130" t="str">
        <v>L31</v>
      </c>
      <c r="FF130" t="str">
        <v>Laser Mark</v>
      </c>
      <c r="FG130" t="str">
        <v>LASER PER NOTE 4</v>
      </c>
      <c r="FH130" t="str">
        <v>LASER PER NOTE 4, Final Check 1 only</v>
      </c>
      <c r="FI130" t="str">
        <v>Less than .002 out of center = Pass</v>
      </c>
      <c r="FJ130" t="str">
        <v>Less than 2.75 = Pass, Section</v>
      </c>
      <c r="FK130" t="str">
        <v>List as pin. Not Calibrated</v>
      </c>
      <c r="FL130" t="str">
        <v>M9 X 1.25 BUTT See Comment Image</v>
      </c>
      <c r="FM130" t="str">
        <v>Manual Section</v>
      </c>
      <c r="FN130" t="str">
        <v>Max Deep .241 NO-GO =.42</v>
      </c>
      <c r="FO130" t="str">
        <v>MAX Depth of (Note 7) .241 NO-GO Pin</v>
      </c>
      <c r="FP130" t="str">
        <v>Measure from Blue Line, See Image</v>
      </c>
      <c r="FQ130" t="str">
        <v>Measure Width of Blue Area, See Image</v>
      </c>
      <c r="FR130" t="str">
        <v>Mfg. Tol</v>
      </c>
      <c r="FS130" t="str">
        <v>Mfg. Tol, See Image</v>
      </c>
      <c r="FT130" t="str">
        <v>Mfg. Tol.</v>
      </c>
      <c r="FU130" t="str">
        <v>Mfg. Tol. "A"</v>
      </c>
      <c r="FV130" t="str">
        <v>Mfg. Tol. (Zero on Gauge Full Dia. Lead)</v>
      </c>
      <c r="FW130" t="str">
        <v>Mfg. Tol. Balloon 11, See Image</v>
      </c>
      <c r="FX130" t="str">
        <v>Mfg. Tol. Balloon 4</v>
      </c>
      <c r="FY130" t="str">
        <v>Mfg. Tol. Balloon 7</v>
      </c>
      <c r="FZ130" t="str">
        <v xml:space="preserve">Mfg. Tol. C-Bore Face (Ballo 28) </v>
      </c>
      <c r="GA130" t="str">
        <v>Mfg. Tol. Section</v>
      </c>
      <c r="GB130" t="str">
        <v>Mfg. Tol. See Image</v>
      </c>
      <c r="GC130" t="str">
        <v>Mfg. Tol., 3 Places, Record MAX</v>
      </c>
      <c r="GD130" t="str">
        <v>Mfg. Tol., Balloon 11</v>
      </c>
      <c r="GE130" t="str">
        <v>Mfg. Tol., Balloon 7</v>
      </c>
      <c r="GF130" t="str">
        <v>Mfg. Tol., Blank</v>
      </c>
      <c r="GG130" t="str">
        <v>Mfg. Tol., Blank, Balloon 12</v>
      </c>
      <c r="GH130" t="str">
        <v>Mfg. Tol., Blend to SØ.320</v>
      </c>
      <c r="GI130" t="str">
        <v>Mfg. Tol., Calculation</v>
      </c>
      <c r="GJ130" t="str">
        <v>Mfg. Tol., For Mill Fixture</v>
      </c>
      <c r="GK130" t="str">
        <v>Mfg. Tol., L32</v>
      </c>
      <c r="GL130" t="str">
        <v>Mfg. Tol., L33</v>
      </c>
      <c r="GM130" t="str">
        <v>Mfg. Tol., No Tool Marks</v>
      </c>
      <c r="GN130" t="str">
        <v>Mfg. Tol., OL03361</v>
      </c>
      <c r="GO130" t="str">
        <v>Mfg. Tol., Record off center value</v>
      </c>
      <c r="GP130" t="str">
        <v>Mfg. Tol., Same 3 Places, Record MIN</v>
      </c>
      <c r="GQ130" t="str">
        <v>Mfg. Tol., Section</v>
      </c>
      <c r="GR130" t="str">
        <v>Mfg. Tol., Section B-B</v>
      </c>
      <c r="GS130" t="str">
        <v>Mfg. Tol., Section, OL03361</v>
      </c>
      <c r="GT130" t="str">
        <v>Mfg. Tol., Section, Per Note 2</v>
      </c>
      <c r="GU130" t="str">
        <v>Mfg. Tol., See Image</v>
      </c>
      <c r="GV130" t="str">
        <v>Mfg. Tol., See Image, Bore in Blue</v>
      </c>
      <c r="GW130" t="str">
        <v>Mfg. Tol., See Image, Hook Tip</v>
      </c>
      <c r="GX130" t="str">
        <v>Mfg. Tol., Sharp Okay No Burr</v>
      </c>
      <c r="GY130" t="str">
        <v>Mfg. Tol., Threadless Blank</v>
      </c>
      <c r="GZ130" t="str">
        <v>Mfg.Tol.</v>
      </c>
      <c r="HA130" t="str">
        <v>Mgf. To., T.S.C.</v>
      </c>
      <c r="HB130" t="str">
        <v>Milled Feature</v>
      </c>
      <c r="HC130" t="str">
        <v>Milled Feature, OL04045</v>
      </c>
      <c r="HD130" t="str">
        <v>More than .0005 out of center = Fail</v>
      </c>
      <c r="HE130" t="str">
        <v>Must Pass Through</v>
      </c>
      <c r="HF130" t="str">
        <v>Must pass through gauge</v>
      </c>
      <c r="HG130" t="str">
        <v>Must Pass Through Go Gauge</v>
      </c>
      <c r="HH130" t="str">
        <v>Must Pass, See Image.</v>
      </c>
      <c r="HI130" t="str">
        <v>NA</v>
      </c>
      <c r="HJ130" t="str">
        <v>Narrow Area</v>
      </c>
      <c r="HK130" t="str">
        <v>Near Balloon 21</v>
      </c>
      <c r="HL130" t="str">
        <v>Near Datum B</v>
      </c>
      <c r="HM130" t="str">
        <v>Neck Dia.</v>
      </c>
      <c r="HN130" t="str">
        <v>Neck to Head Rad.</v>
      </c>
      <c r="HO130" t="str">
        <v>No Copper Deposits Allowed</v>
      </c>
      <c r="HP130" t="str">
        <v>No Section</v>
      </c>
      <c r="HQ130" t="str">
        <v>No Section, .01 to .014 = Pass</v>
      </c>
      <c r="HR130" t="str">
        <v>No Section, Rotate Part</v>
      </c>
      <c r="HS130" t="str">
        <v>No Section, See Image</v>
      </c>
      <c r="HT130" t="str">
        <v>No Slot, Section B-B</v>
      </c>
      <c r="HU130" t="str">
        <v>No visual step = Pass</v>
      </c>
      <c r="HV130" t="str">
        <v>Not to exceed .95 Deep</v>
      </c>
      <c r="HW130" t="str">
        <v>Note 1</v>
      </c>
      <c r="HX130" t="str">
        <v>OL00333/A</v>
      </c>
      <c r="HY130" t="str">
        <v>OL00519</v>
      </c>
      <c r="HZ130" t="str">
        <v>OL00520</v>
      </c>
      <c r="IA130" t="str">
        <v>OL00529</v>
      </c>
      <c r="IB130" t="str">
        <v>OL00542</v>
      </c>
      <c r="IC130" t="str">
        <v>OL00724</v>
      </c>
      <c r="ID130" t="str">
        <v>OL01250</v>
      </c>
      <c r="IE130" t="str">
        <v>OL01869, Threadless Blank</v>
      </c>
      <c r="IF130" t="str">
        <v>OL01870, Section</v>
      </c>
      <c r="IG130" t="str">
        <v>OL02255</v>
      </c>
      <c r="IH130" t="str">
        <v>OL02255, Mfg. Tol.</v>
      </c>
      <c r="II130" t="str">
        <v>OL02302</v>
      </c>
      <c r="IJ130" t="str">
        <v xml:space="preserve">OL02318  needed per image instructions </v>
      </c>
      <c r="IK130" t="str">
        <v>OL02556</v>
      </c>
      <c r="IL130" t="str">
        <v>OL02557</v>
      </c>
      <c r="IM130" t="str">
        <v>OL02567</v>
      </c>
      <c r="IN130" t="str">
        <v>OL02653</v>
      </c>
      <c r="IO130" t="str">
        <v>OL02718</v>
      </c>
      <c r="IP130" t="str">
        <v>OL02841</v>
      </c>
      <c r="IQ130" t="str">
        <v>OL02842</v>
      </c>
      <c r="IR130" t="str">
        <v>OL02844</v>
      </c>
      <c r="IS130" t="str">
        <v>OL02871</v>
      </c>
      <c r="IT130" t="str">
        <v>OL02887</v>
      </c>
      <c r="IU130" t="str">
        <v>OL03766</v>
      </c>
      <c r="IV130" t="str">
        <v>OL03868</v>
      </c>
      <c r="IW130" t="str">
        <v>OL03869</v>
      </c>
      <c r="IX130" t="str">
        <v>OL03870</v>
      </c>
      <c r="IY130" t="str">
        <v>OL03873, DWG# 100448-44</v>
      </c>
      <c r="IZ130" t="str">
        <v>OL03949</v>
      </c>
      <c r="JA130" t="str">
        <v xml:space="preserve">OL04043, Section </v>
      </c>
      <c r="JB130" t="str">
        <v xml:space="preserve">OL04044, Section </v>
      </c>
      <c r="JC130" t="str">
        <v>OL04045</v>
      </c>
      <c r="JD130" t="str">
        <v>OL04045, Milled Feature</v>
      </c>
      <c r="JE130" t="str">
        <v>OL04063</v>
      </c>
      <c r="JF130" t="str">
        <v>OL04064</v>
      </c>
      <c r="JG130" t="str">
        <v>OL04065</v>
      </c>
      <c r="JH130" t="str">
        <v>OL04181</v>
      </c>
      <c r="JI130" t="str">
        <v>OL04218</v>
      </c>
      <c r="JJ130" t="str">
        <v>OL04224, See Image</v>
      </c>
      <c r="JK130" t="str">
        <v>OL04374</v>
      </c>
      <c r="JL130" t="str">
        <v>OL04375, Section M-M</v>
      </c>
      <c r="JM130" t="str">
        <v>OL04376, Section M-M</v>
      </c>
      <c r="JN130" t="str">
        <v>OL04443</v>
      </c>
      <c r="JO130" t="str">
        <v>OL04444</v>
      </c>
      <c r="JP130" t="str">
        <v>One side of slot</v>
      </c>
      <c r="JQ130" t="str">
        <v>Other side of slot</v>
      </c>
      <c r="JR130" t="str">
        <v>Out of center more than .002 = Fail</v>
      </c>
      <c r="JS130" t="str">
        <v>Out of center more than.002 = Fail</v>
      </c>
      <c r="JT130" t="str">
        <v>Overlay OL02713</v>
      </c>
    </row>
    <row r="131" spans="1:280">
      <c r="A131" s="74" t="s">
        <v>557</v>
      </c>
      <c r="C131" s="74" t="str" cm="1">
        <f t="array" ref="C131:JT131">TRANSPOSE(_xlfn._xlws.SORT(_xlfn._xlws.FILTER($A$2:$A$279,ISNUMBER(SEARCH('Prt. Lib. &amp; Routine, Table'!M138,$A$2:$A$279)),"not found")))</f>
        <v xml:space="preserve"> 'C', Whirl Blank</v>
      </c>
      <c r="D131" t="str">
        <v xml:space="preserve"> See Image, Constrained</v>
      </c>
      <c r="E131" t="str">
        <v>(.04 to .12 range = Pass)</v>
      </c>
      <c r="F131" t="str">
        <v>(.042 FULL) Go Pin Seat Fully</v>
      </c>
      <c r="G131" t="str">
        <v>(B), Mfg. Tol.</v>
      </c>
      <c r="H131" t="str">
        <v>(B), O.A.L.</v>
      </c>
      <c r="I131" t="str">
        <v>.001 or less =Pass</v>
      </c>
      <c r="J131" t="str">
        <v>.001 or less out of center = Pass</v>
      </c>
      <c r="K131" t="str">
        <v>.002 or Less = Pass</v>
      </c>
      <c r="L131" t="str">
        <v>.002 or Less out of center = Pass</v>
      </c>
      <c r="M131" t="str">
        <v>.005 to .015 = Pass</v>
      </c>
      <c r="N131" t="str">
        <v>.0125 Mean, Section</v>
      </c>
      <c r="O131" t="str">
        <v>.025 or Less in X &amp; Y=Pass</v>
      </c>
      <c r="P131" t="str">
        <v>.038 Mean</v>
      </c>
      <c r="Q131" t="str">
        <v>.063 MM = .0024 IN, See Image</v>
      </c>
      <c r="R131" t="str">
        <v>.063MM = .0024"</v>
      </c>
      <c r="S131" t="str">
        <v>.243 NO-GO, Unconstrained, Must Not Start</v>
      </c>
      <c r="T131" t="str">
        <v>@ Back Face &amp; ID, No Raised Edge</v>
      </c>
      <c r="U131" t="str">
        <v>@ Back Face &amp; OD, No Raised Edge</v>
      </c>
      <c r="V131" t="str">
        <v>@ ID &amp; FACE</v>
      </c>
      <c r="W131" t="str">
        <v>@ OD &amp; BACK FACE</v>
      </c>
      <c r="X131" t="str">
        <v>@ OD &amp; FACE</v>
      </c>
      <c r="Y131" t="str">
        <v>Across from slot</v>
      </c>
      <c r="Z131" t="str">
        <v>All Edge Breaks</v>
      </c>
      <c r="AA131" t="str">
        <v>Attached to bar stock</v>
      </c>
      <c r="AB131" t="str">
        <v xml:space="preserve">Back Turn Fillet Rad. </v>
      </c>
      <c r="AC131" t="str">
        <v>Balloon 1 (DWG FRM0105 Page 2, NV-27)</v>
      </c>
      <c r="AD131" t="str">
        <v>Balloon 1 (DWG FRM0105, NV-30)</v>
      </c>
      <c r="AE131" t="str">
        <v>Balloon 1 (P# 9890002-20) OL00429/A</v>
      </c>
      <c r="AF131" t="str">
        <v>Balloon 1, DWG#FRM0105</v>
      </c>
      <c r="AG131" t="str">
        <v>Balloon 11, See Image</v>
      </c>
      <c r="AH131" t="str">
        <v xml:space="preserve">Balloon 2 (DWG FRM0105 Page 2, NV-27) </v>
      </c>
      <c r="AI131" t="str">
        <v>Balloon 2 (DWG FRM0105, NV-30)</v>
      </c>
      <c r="AJ131" t="str">
        <v>Balloon 2 (P# 9890002-20)</v>
      </c>
      <c r="AK131" t="str">
        <v>Balloon 2, DWG#FRM0105</v>
      </c>
      <c r="AL131" t="str">
        <v>Balloon 2, DWG#FRM0105, See Image</v>
      </c>
      <c r="AM131" t="str">
        <v>Balloon 3 (DWG FRM0105, NV-30 Minor)</v>
      </c>
      <c r="AN131" t="str">
        <v>Balloon 3 (DWG FRM0105, NV-30)</v>
      </c>
      <c r="AO131" t="str">
        <v>Balloon 3 (P# 9890002-20)</v>
      </c>
      <c r="AP131" t="str">
        <v>Balloon 4</v>
      </c>
      <c r="AQ131" t="str">
        <v>Balloon 4 (P# 9890002-20)</v>
      </c>
      <c r="AR131" t="str">
        <v>Below Middle Band</v>
      </c>
      <c r="AS131" t="str">
        <v>Best Fit Pin, .003 or Less =Pass</v>
      </c>
      <c r="AT131" t="str">
        <v>Blank</v>
      </c>
      <c r="AU131" t="str">
        <v>Blank Turn Maj.</v>
      </c>
      <c r="AV131" t="str">
        <v>Blank Turn Maj. Mill Flt., OL4172</v>
      </c>
      <c r="AW131" t="str">
        <v>Blank Without .010 Slots</v>
      </c>
      <c r="AX131" t="str">
        <v>Blank Without .010 Slots, Section</v>
      </c>
      <c r="AY131" t="str">
        <v>Blank without thread</v>
      </c>
      <c r="AZ131" t="str">
        <v xml:space="preserve">Blank, Center of V Grv. </v>
      </c>
      <c r="BA131" t="str">
        <v>Blank, Check R adjacent Balloon 17</v>
      </c>
      <c r="BB131" t="str">
        <v>Blank, EXT. Feature</v>
      </c>
      <c r="BC131" t="str">
        <v>Blank, See Image, OL04335</v>
      </c>
      <c r="BD131" t="str">
        <v>Blank, See Image, OL04336</v>
      </c>
      <c r="BE131" t="str">
        <v xml:space="preserve">Blank, Thrd. </v>
      </c>
      <c r="BF131" t="str">
        <v>Blank, Turn Tip</v>
      </c>
      <c r="BG131" t="str">
        <v>Blank, Without Thrd.</v>
      </c>
      <c r="BH131" t="str">
        <v>Blank, Without Thread</v>
      </c>
      <c r="BI131" t="str">
        <v xml:space="preserve">Blunt Start Blend to Minor </v>
      </c>
      <c r="BJ131" t="str">
        <v>Calc., Use Go HEX</v>
      </c>
      <c r="BK131" t="str">
        <v>Can't dig into OD</v>
      </c>
      <c r="BL131" t="str">
        <v>Carbide Gauge</v>
      </c>
      <c r="BM131" t="str">
        <v xml:space="preserve">Center of V Grv. </v>
      </c>
      <c r="BN131" t="str">
        <v>Centered Less than .03 = Pass</v>
      </c>
      <c r="BO131" t="str">
        <v>Centered within .0005 or Less = Pass</v>
      </c>
      <c r="BP131" t="str">
        <v>Centered within .001 or Less = Pass</v>
      </c>
      <c r="BQ131" t="str">
        <v>Centered within .0254 or Less = Pass</v>
      </c>
      <c r="BR131" t="str">
        <v>Check close to Rod Slot</v>
      </c>
      <c r="BS131" t="str">
        <v>Check every other hole</v>
      </c>
      <c r="BT131" t="str">
        <v>Check Go over full length of slot.</v>
      </c>
      <c r="BU131" t="str">
        <v>Check Near Closed End</v>
      </c>
      <c r="BV131" t="str">
        <v>Check per Print View, Away from Rod Slot</v>
      </c>
      <c r="BW131" t="str">
        <v>Check to Balloon 30 Go Pin</v>
      </c>
      <c r="BX131" t="str">
        <v>Check with .2705 SET Pin Inside Part</v>
      </c>
      <c r="BY131" t="str">
        <v>Check with Hex Up</v>
      </c>
      <c r="BZ131" t="str">
        <v>CMM Blank</v>
      </c>
      <c r="CA131" t="str">
        <v>Confirm Full Radius</v>
      </c>
      <c r="CB131" t="str">
        <v>Constrained in fixture</v>
      </c>
      <c r="CC131" t="str">
        <v>Constrained with Ring</v>
      </c>
      <c r="CD131" t="str">
        <v>Constrained, See Image</v>
      </c>
      <c r="CE131" t="str">
        <v>Dim. "A"</v>
      </c>
      <c r="CF131" t="str">
        <v>Dim. "B"</v>
      </c>
      <c r="CG131" t="str">
        <v>Dim. "C"</v>
      </c>
      <c r="CH131" t="str">
        <v>Dim. "D", Whirl Blank</v>
      </c>
      <c r="CI131" t="str">
        <v>Dim. "G"</v>
      </c>
      <c r="CJ131" t="str">
        <v>Dim. E, Blank Turn Maj. &amp;  Mill Flt</v>
      </c>
      <c r="CK131" t="str">
        <v>Dim. E, Blank Turn Maj.&amp;  Mill Flt</v>
      </c>
      <c r="CL131" t="str">
        <v>Dim. H, Whirl Blank</v>
      </c>
      <c r="CM131" t="str">
        <v>Dim. J, 'Blank Turn Maj. &amp; Whirl Blank</v>
      </c>
      <c r="CN131" t="str">
        <v>Disk Drop Indicator Tip</v>
      </c>
      <c r="CO131" t="str">
        <v>DWG 100448-15, Balloon F_1</v>
      </c>
      <c r="CP131" t="str">
        <v>DWG 100448-15, OL02571</v>
      </c>
      <c r="CQ131" t="str">
        <v>DWG 100448-41</v>
      </c>
      <c r="CR131" t="str">
        <v>DWG 9890040, (10E),Section Part, OL01139</v>
      </c>
      <c r="CS131" t="str">
        <v>DWG 9890040, (10E),Section, OL01139</v>
      </c>
      <c r="CT131" t="str">
        <v>DWG 9890040, (11E)</v>
      </c>
      <c r="CU131" t="str">
        <v>DWG 9890040, (11E), Pins with Flats</v>
      </c>
      <c r="CV131" t="str">
        <v>DWG 9890040, (12E),  Pass=.002 or less</v>
      </c>
      <c r="CW131" t="str">
        <v>DWG 9890040, (12E), See Image</v>
      </c>
      <c r="CX131" t="str">
        <v>DWG 9890040, (1E), OL01431</v>
      </c>
      <c r="CY131" t="str">
        <v>DWG 9890040, (1E), OL01432</v>
      </c>
      <c r="CZ131" t="str">
        <v>DWG 9890040, (2E), OL01432</v>
      </c>
      <c r="DA131" t="str">
        <v>DWG 9890040, (3E)</v>
      </c>
      <c r="DB131" t="str">
        <v>DWG 9890040, (4E)</v>
      </c>
      <c r="DC131" t="str">
        <v>DWG 9890040, (5E), OL02336</v>
      </c>
      <c r="DD131" t="str">
        <v>DWG 9890040, (6E)</v>
      </c>
      <c r="DE131" t="str">
        <v>DWG 9890040, (7E)</v>
      </c>
      <c r="DF131" t="str">
        <v>DWG 9890040, (8E), OL01433</v>
      </c>
      <c r="DG131" t="str">
        <v>DWG 9890040, (8E), OL01433, Section</v>
      </c>
      <c r="DH131" t="str">
        <v>DWG 9890040, (9E), Close to Rod Slot</v>
      </c>
      <c r="DI131" t="str">
        <v>DWG 9890040, (9E),Close to Rod Slot</v>
      </c>
      <c r="DJ131" t="str">
        <v>DWG FRM0105 PAGE 2</v>
      </c>
      <c r="DK131" t="str">
        <v>DWG# 100448-41</v>
      </c>
      <c r="DL131" t="str">
        <v>DWG# 100448-44</v>
      </c>
      <c r="DM131" t="str">
        <v>DWG# 9890003  (1), Section OL00436/A</v>
      </c>
      <c r="DN131" t="str">
        <v>DWG# 9890003 (3), Ring Gauge Constrained</v>
      </c>
      <c r="DO131" t="str">
        <v>DWG# 9890003 (4), Section</v>
      </c>
      <c r="DP131" t="str">
        <v>DWG#100448-26, Balloon 1K, OL02350</v>
      </c>
      <c r="DQ131" t="str">
        <v>DWG#100448-26, Balloon 2K, OL02350</v>
      </c>
      <c r="DR131" t="str">
        <v>DWG#100448-26, Balloon 3K, OL02363</v>
      </c>
      <c r="DS131" t="str">
        <v>DWG#100448-26, Balloon 4K</v>
      </c>
      <c r="DT131" t="str">
        <v>DWG#100448-26, Balloon 5K, Section</v>
      </c>
      <c r="DU131" t="str">
        <v>DWG#100448-26, Balloon 6K</v>
      </c>
      <c r="DV131" t="str">
        <v>DWG#100448-26, Balloon 7K, Section</v>
      </c>
      <c r="DW131" t="str">
        <v>DWG#100448-26, Mfg. Tol.</v>
      </c>
      <c r="DX131" t="str">
        <v>DWG#9890003 (2) Ring Gauge Constrained</v>
      </c>
      <c r="DY131" t="str">
        <v>DWG#9890044</v>
      </c>
      <c r="DZ131" t="str">
        <v>DWG#9890044 .1985 to .2005=Pass</v>
      </c>
      <c r="EA131" t="str">
        <v>DWG#9890044 Overlay OL02441</v>
      </c>
      <c r="EB131" t="str">
        <v>DWG#9890044, OL02441</v>
      </c>
      <c r="EC131" t="str">
        <v>DWG#FRM0105</v>
      </c>
      <c r="ED131" t="str">
        <v>EXT.</v>
      </c>
      <c r="EE131" t="str">
        <v>EXT. Section, OL02460</v>
      </c>
      <c r="EF131" t="str">
        <v>EXT., OL04223</v>
      </c>
      <c r="EG131" t="str">
        <v>Flat Drop Indicator Tip</v>
      </c>
      <c r="EH131" t="str">
        <v>Full Go Pin, No Light, at Radius</v>
      </c>
      <c r="EI131" t="str">
        <v>Function Check</v>
      </c>
      <c r="EJ131" t="str">
        <v>GO Function Gauge</v>
      </c>
      <c r="EK131" t="str">
        <v>Go Gauge for Balloon 1 &amp; 4</v>
      </c>
      <c r="EL131" t="str">
        <v>Go Pin must pass through</v>
      </c>
      <c r="EM131" t="str">
        <v>Greater than .005 = Fail, Section</v>
      </c>
      <c r="EN131" t="str">
        <v>Greater than .025 out of center = Fail</v>
      </c>
      <c r="EO131" t="str">
        <v>Greater than 2.6 = Pass</v>
      </c>
      <c r="EP131" t="str">
        <v>Green = Pass, Red = Fail</v>
      </c>
      <c r="EQ131" t="str">
        <v>Hex Depth</v>
      </c>
      <c r="ER131" t="str">
        <v>Hex Minor</v>
      </c>
      <c r="ES131" t="str">
        <v>Hole Dia.</v>
      </c>
      <c r="ET131" t="str">
        <v>ID Sphere Finish</v>
      </c>
      <c r="EU131" t="str">
        <v>ID/OD Both Sides, Diff. .002 or less = Pass</v>
      </c>
      <c r="EV131" t="str">
        <v>If Looks Big, Section</v>
      </c>
      <c r="EW131" t="str">
        <v>If Looks Small, Section</v>
      </c>
      <c r="EX131" t="str">
        <v>Insp. Close to Break Away, Mfg.Tol.</v>
      </c>
      <c r="EY131" t="str">
        <v>INT.</v>
      </c>
      <c r="EZ131" t="str">
        <v>INT. Section, OL02460</v>
      </c>
      <c r="FA131" t="str">
        <v>INT., OL04223</v>
      </c>
      <c r="FB131" t="str">
        <v>Intersect. of 7.7 &amp; R0.10</v>
      </c>
      <c r="FC131" t="str">
        <v>Intersect. of 8.79 and R.25 MAX</v>
      </c>
      <c r="FD131" t="str">
        <v>Keep Ind. Tip away from corner</v>
      </c>
      <c r="FE131" t="str">
        <v>L31</v>
      </c>
      <c r="FF131" t="str">
        <v>Laser Mark</v>
      </c>
      <c r="FG131" t="str">
        <v>LASER PER NOTE 4</v>
      </c>
      <c r="FH131" t="str">
        <v>LASER PER NOTE 4, Final Check 1 only</v>
      </c>
      <c r="FI131" t="str">
        <v>Less than .002 out of center = Pass</v>
      </c>
      <c r="FJ131" t="str">
        <v>Less than 2.75 = Pass, Section</v>
      </c>
      <c r="FK131" t="str">
        <v>List as pin. Not Calibrated</v>
      </c>
      <c r="FL131" t="str">
        <v>M9 X 1.25 BUTT See Comment Image</v>
      </c>
      <c r="FM131" t="str">
        <v>Manual Section</v>
      </c>
      <c r="FN131" t="str">
        <v>Max Deep .241 NO-GO =.42</v>
      </c>
      <c r="FO131" t="str">
        <v>MAX Depth of (Note 7) .241 NO-GO Pin</v>
      </c>
      <c r="FP131" t="str">
        <v>Measure from Blue Line, See Image</v>
      </c>
      <c r="FQ131" t="str">
        <v>Measure Width of Blue Area, See Image</v>
      </c>
      <c r="FR131" t="str">
        <v>Mfg. Tol</v>
      </c>
      <c r="FS131" t="str">
        <v>Mfg. Tol, See Image</v>
      </c>
      <c r="FT131" t="str">
        <v>Mfg. Tol.</v>
      </c>
      <c r="FU131" t="str">
        <v>Mfg. Tol. "A"</v>
      </c>
      <c r="FV131" t="str">
        <v>Mfg. Tol. (Zero on Gauge Full Dia. Lead)</v>
      </c>
      <c r="FW131" t="str">
        <v>Mfg. Tol. Balloon 11, See Image</v>
      </c>
      <c r="FX131" t="str">
        <v>Mfg. Tol. Balloon 4</v>
      </c>
      <c r="FY131" t="str">
        <v>Mfg. Tol. Balloon 7</v>
      </c>
      <c r="FZ131" t="str">
        <v xml:space="preserve">Mfg. Tol. C-Bore Face (Ballo 28) </v>
      </c>
      <c r="GA131" t="str">
        <v>Mfg. Tol. Section</v>
      </c>
      <c r="GB131" t="str">
        <v>Mfg. Tol. See Image</v>
      </c>
      <c r="GC131" t="str">
        <v>Mfg. Tol., 3 Places, Record MAX</v>
      </c>
      <c r="GD131" t="str">
        <v>Mfg. Tol., Balloon 11</v>
      </c>
      <c r="GE131" t="str">
        <v>Mfg. Tol., Balloon 7</v>
      </c>
      <c r="GF131" t="str">
        <v>Mfg. Tol., Blank</v>
      </c>
      <c r="GG131" t="str">
        <v>Mfg. Tol., Blank, Balloon 12</v>
      </c>
      <c r="GH131" t="str">
        <v>Mfg. Tol., Blend to SØ.320</v>
      </c>
      <c r="GI131" t="str">
        <v>Mfg. Tol., Calculation</v>
      </c>
      <c r="GJ131" t="str">
        <v>Mfg. Tol., For Mill Fixture</v>
      </c>
      <c r="GK131" t="str">
        <v>Mfg. Tol., L32</v>
      </c>
      <c r="GL131" t="str">
        <v>Mfg. Tol., L33</v>
      </c>
      <c r="GM131" t="str">
        <v>Mfg. Tol., No Tool Marks</v>
      </c>
      <c r="GN131" t="str">
        <v>Mfg. Tol., OL03361</v>
      </c>
      <c r="GO131" t="str">
        <v>Mfg. Tol., Record off center value</v>
      </c>
      <c r="GP131" t="str">
        <v>Mfg. Tol., Same 3 Places, Record MIN</v>
      </c>
      <c r="GQ131" t="str">
        <v>Mfg. Tol., Section</v>
      </c>
      <c r="GR131" t="str">
        <v>Mfg. Tol., Section B-B</v>
      </c>
      <c r="GS131" t="str">
        <v>Mfg. Tol., Section, OL03361</v>
      </c>
      <c r="GT131" t="str">
        <v>Mfg. Tol., Section, Per Note 2</v>
      </c>
      <c r="GU131" t="str">
        <v>Mfg. Tol., See Image</v>
      </c>
      <c r="GV131" t="str">
        <v>Mfg. Tol., See Image, Bore in Blue</v>
      </c>
      <c r="GW131" t="str">
        <v>Mfg. Tol., See Image, Hook Tip</v>
      </c>
      <c r="GX131" t="str">
        <v>Mfg. Tol., Sharp Okay No Burr</v>
      </c>
      <c r="GY131" t="str">
        <v>Mfg. Tol., Threadless Blank</v>
      </c>
      <c r="GZ131" t="str">
        <v>Mfg.Tol.</v>
      </c>
      <c r="HA131" t="str">
        <v>Mgf. To., T.S.C.</v>
      </c>
      <c r="HB131" t="str">
        <v>Milled Feature</v>
      </c>
      <c r="HC131" t="str">
        <v>Milled Feature, OL04045</v>
      </c>
      <c r="HD131" t="str">
        <v>More than .0005 out of center = Fail</v>
      </c>
      <c r="HE131" t="str">
        <v>Must Pass Through</v>
      </c>
      <c r="HF131" t="str">
        <v>Must pass through gauge</v>
      </c>
      <c r="HG131" t="str">
        <v>Must Pass Through Go Gauge</v>
      </c>
      <c r="HH131" t="str">
        <v>Must Pass, See Image.</v>
      </c>
      <c r="HI131" t="str">
        <v>NA</v>
      </c>
      <c r="HJ131" t="str">
        <v>Narrow Area</v>
      </c>
      <c r="HK131" t="str">
        <v>Near Balloon 21</v>
      </c>
      <c r="HL131" t="str">
        <v>Near Datum B</v>
      </c>
      <c r="HM131" t="str">
        <v>Neck Dia.</v>
      </c>
      <c r="HN131" t="str">
        <v>Neck to Head Rad.</v>
      </c>
      <c r="HO131" t="str">
        <v>No Copper Deposits Allowed</v>
      </c>
      <c r="HP131" t="str">
        <v>No Section</v>
      </c>
      <c r="HQ131" t="str">
        <v>No Section, .01 to .014 = Pass</v>
      </c>
      <c r="HR131" t="str">
        <v>No Section, Rotate Part</v>
      </c>
      <c r="HS131" t="str">
        <v>No Section, See Image</v>
      </c>
      <c r="HT131" t="str">
        <v>No Slot, Section B-B</v>
      </c>
      <c r="HU131" t="str">
        <v>No visual step = Pass</v>
      </c>
      <c r="HV131" t="str">
        <v>Not to exceed .95 Deep</v>
      </c>
      <c r="HW131" t="str">
        <v>Note 1</v>
      </c>
      <c r="HX131" t="str">
        <v>OL00333/A</v>
      </c>
      <c r="HY131" t="str">
        <v>OL00519</v>
      </c>
      <c r="HZ131" t="str">
        <v>OL00520</v>
      </c>
      <c r="IA131" t="str">
        <v>OL00529</v>
      </c>
      <c r="IB131" t="str">
        <v>OL00542</v>
      </c>
      <c r="IC131" t="str">
        <v>OL00724</v>
      </c>
      <c r="ID131" t="str">
        <v>OL01250</v>
      </c>
      <c r="IE131" t="str">
        <v>OL01869, Threadless Blank</v>
      </c>
      <c r="IF131" t="str">
        <v>OL01870, Section</v>
      </c>
      <c r="IG131" t="str">
        <v>OL02255</v>
      </c>
      <c r="IH131" t="str">
        <v>OL02255, Mfg. Tol.</v>
      </c>
      <c r="II131" t="str">
        <v>OL02302</v>
      </c>
      <c r="IJ131" t="str">
        <v xml:space="preserve">OL02318  needed per image instructions </v>
      </c>
      <c r="IK131" t="str">
        <v>OL02556</v>
      </c>
      <c r="IL131" t="str">
        <v>OL02557</v>
      </c>
      <c r="IM131" t="str">
        <v>OL02567</v>
      </c>
      <c r="IN131" t="str">
        <v>OL02653</v>
      </c>
      <c r="IO131" t="str">
        <v>OL02718</v>
      </c>
      <c r="IP131" t="str">
        <v>OL02841</v>
      </c>
      <c r="IQ131" t="str">
        <v>OL02842</v>
      </c>
      <c r="IR131" t="str">
        <v>OL02844</v>
      </c>
      <c r="IS131" t="str">
        <v>OL02871</v>
      </c>
      <c r="IT131" t="str">
        <v>OL02887</v>
      </c>
      <c r="IU131" t="str">
        <v>OL03766</v>
      </c>
      <c r="IV131" t="str">
        <v>OL03868</v>
      </c>
      <c r="IW131" t="str">
        <v>OL03869</v>
      </c>
      <c r="IX131" t="str">
        <v>OL03870</v>
      </c>
      <c r="IY131" t="str">
        <v>OL03873, DWG# 100448-44</v>
      </c>
      <c r="IZ131" t="str">
        <v>OL03949</v>
      </c>
      <c r="JA131" t="str">
        <v xml:space="preserve">OL04043, Section </v>
      </c>
      <c r="JB131" t="str">
        <v xml:space="preserve">OL04044, Section </v>
      </c>
      <c r="JC131" t="str">
        <v>OL04045</v>
      </c>
      <c r="JD131" t="str">
        <v>OL04045, Milled Feature</v>
      </c>
      <c r="JE131" t="str">
        <v>OL04063</v>
      </c>
      <c r="JF131" t="str">
        <v>OL04064</v>
      </c>
      <c r="JG131" t="str">
        <v>OL04065</v>
      </c>
      <c r="JH131" t="str">
        <v>OL04181</v>
      </c>
      <c r="JI131" t="str">
        <v>OL04218</v>
      </c>
      <c r="JJ131" t="str">
        <v>OL04224, See Image</v>
      </c>
      <c r="JK131" t="str">
        <v>OL04374</v>
      </c>
      <c r="JL131" t="str">
        <v>OL04375, Section M-M</v>
      </c>
      <c r="JM131" t="str">
        <v>OL04376, Section M-M</v>
      </c>
      <c r="JN131" t="str">
        <v>OL04443</v>
      </c>
      <c r="JO131" t="str">
        <v>OL04444</v>
      </c>
      <c r="JP131" t="str">
        <v>One side of slot</v>
      </c>
      <c r="JQ131" t="str">
        <v>Other side of slot</v>
      </c>
      <c r="JR131" t="str">
        <v>Out of center more than .002 = Fail</v>
      </c>
      <c r="JS131" t="str">
        <v>Out of center more than.002 = Fail</v>
      </c>
      <c r="JT131" t="str">
        <v>Overlay OL02713</v>
      </c>
    </row>
    <row r="132" spans="1:280">
      <c r="A132" s="74" t="s">
        <v>558</v>
      </c>
      <c r="C132" s="74" t="str" cm="1">
        <f t="array" ref="C132:JT132">TRANSPOSE(_xlfn._xlws.SORT(_xlfn._xlws.FILTER($A$2:$A$279,ISNUMBER(SEARCH('Prt. Lib. &amp; Routine, Table'!M139,$A$2:$A$279)),"not found")))</f>
        <v xml:space="preserve"> 'C', Whirl Blank</v>
      </c>
      <c r="D132" t="str">
        <v xml:space="preserve"> See Image, Constrained</v>
      </c>
      <c r="E132" t="str">
        <v>(.04 to .12 range = Pass)</v>
      </c>
      <c r="F132" t="str">
        <v>(.042 FULL) Go Pin Seat Fully</v>
      </c>
      <c r="G132" t="str">
        <v>(B), Mfg. Tol.</v>
      </c>
      <c r="H132" t="str">
        <v>(B), O.A.L.</v>
      </c>
      <c r="I132" t="str">
        <v>.001 or less =Pass</v>
      </c>
      <c r="J132" t="str">
        <v>.001 or less out of center = Pass</v>
      </c>
      <c r="K132" t="str">
        <v>.002 or Less = Pass</v>
      </c>
      <c r="L132" t="str">
        <v>.002 or Less out of center = Pass</v>
      </c>
      <c r="M132" t="str">
        <v>.005 to .015 = Pass</v>
      </c>
      <c r="N132" t="str">
        <v>.0125 Mean, Section</v>
      </c>
      <c r="O132" t="str">
        <v>.025 or Less in X &amp; Y=Pass</v>
      </c>
      <c r="P132" t="str">
        <v>.038 Mean</v>
      </c>
      <c r="Q132" t="str">
        <v>.063 MM = .0024 IN, See Image</v>
      </c>
      <c r="R132" t="str">
        <v>.063MM = .0024"</v>
      </c>
      <c r="S132" t="str">
        <v>.243 NO-GO, Unconstrained, Must Not Start</v>
      </c>
      <c r="T132" t="str">
        <v>@ Back Face &amp; ID, No Raised Edge</v>
      </c>
      <c r="U132" t="str">
        <v>@ Back Face &amp; OD, No Raised Edge</v>
      </c>
      <c r="V132" t="str">
        <v>@ ID &amp; FACE</v>
      </c>
      <c r="W132" t="str">
        <v>@ OD &amp; BACK FACE</v>
      </c>
      <c r="X132" t="str">
        <v>@ OD &amp; FACE</v>
      </c>
      <c r="Y132" t="str">
        <v>Across from slot</v>
      </c>
      <c r="Z132" t="str">
        <v>All Edge Breaks</v>
      </c>
      <c r="AA132" t="str">
        <v>Attached to bar stock</v>
      </c>
      <c r="AB132" t="str">
        <v xml:space="preserve">Back Turn Fillet Rad. </v>
      </c>
      <c r="AC132" t="str">
        <v>Balloon 1 (DWG FRM0105 Page 2, NV-27)</v>
      </c>
      <c r="AD132" t="str">
        <v>Balloon 1 (DWG FRM0105, NV-30)</v>
      </c>
      <c r="AE132" t="str">
        <v>Balloon 1 (P# 9890002-20) OL00429/A</v>
      </c>
      <c r="AF132" t="str">
        <v>Balloon 1, DWG#FRM0105</v>
      </c>
      <c r="AG132" t="str">
        <v>Balloon 11, See Image</v>
      </c>
      <c r="AH132" t="str">
        <v xml:space="preserve">Balloon 2 (DWG FRM0105 Page 2, NV-27) </v>
      </c>
      <c r="AI132" t="str">
        <v>Balloon 2 (DWG FRM0105, NV-30)</v>
      </c>
      <c r="AJ132" t="str">
        <v>Balloon 2 (P# 9890002-20)</v>
      </c>
      <c r="AK132" t="str">
        <v>Balloon 2, DWG#FRM0105</v>
      </c>
      <c r="AL132" t="str">
        <v>Balloon 2, DWG#FRM0105, See Image</v>
      </c>
      <c r="AM132" t="str">
        <v>Balloon 3 (DWG FRM0105, NV-30 Minor)</v>
      </c>
      <c r="AN132" t="str">
        <v>Balloon 3 (DWG FRM0105, NV-30)</v>
      </c>
      <c r="AO132" t="str">
        <v>Balloon 3 (P# 9890002-20)</v>
      </c>
      <c r="AP132" t="str">
        <v>Balloon 4</v>
      </c>
      <c r="AQ132" t="str">
        <v>Balloon 4 (P# 9890002-20)</v>
      </c>
      <c r="AR132" t="str">
        <v>Below Middle Band</v>
      </c>
      <c r="AS132" t="str">
        <v>Best Fit Pin, .003 or Less =Pass</v>
      </c>
      <c r="AT132" t="str">
        <v>Blank</v>
      </c>
      <c r="AU132" t="str">
        <v>Blank Turn Maj.</v>
      </c>
      <c r="AV132" t="str">
        <v>Blank Turn Maj. Mill Flt., OL4172</v>
      </c>
      <c r="AW132" t="str">
        <v>Blank Without .010 Slots</v>
      </c>
      <c r="AX132" t="str">
        <v>Blank Without .010 Slots, Section</v>
      </c>
      <c r="AY132" t="str">
        <v>Blank without thread</v>
      </c>
      <c r="AZ132" t="str">
        <v xml:space="preserve">Blank, Center of V Grv. </v>
      </c>
      <c r="BA132" t="str">
        <v>Blank, Check R adjacent Balloon 17</v>
      </c>
      <c r="BB132" t="str">
        <v>Blank, EXT. Feature</v>
      </c>
      <c r="BC132" t="str">
        <v>Blank, See Image, OL04335</v>
      </c>
      <c r="BD132" t="str">
        <v>Blank, See Image, OL04336</v>
      </c>
      <c r="BE132" t="str">
        <v xml:space="preserve">Blank, Thrd. </v>
      </c>
      <c r="BF132" t="str">
        <v>Blank, Turn Tip</v>
      </c>
      <c r="BG132" t="str">
        <v>Blank, Without Thrd.</v>
      </c>
      <c r="BH132" t="str">
        <v>Blank, Without Thread</v>
      </c>
      <c r="BI132" t="str">
        <v xml:space="preserve">Blunt Start Blend to Minor </v>
      </c>
      <c r="BJ132" t="str">
        <v>Calc., Use Go HEX</v>
      </c>
      <c r="BK132" t="str">
        <v>Can't dig into OD</v>
      </c>
      <c r="BL132" t="str">
        <v>Carbide Gauge</v>
      </c>
      <c r="BM132" t="str">
        <v xml:space="preserve">Center of V Grv. </v>
      </c>
      <c r="BN132" t="str">
        <v>Centered Less than .03 = Pass</v>
      </c>
      <c r="BO132" t="str">
        <v>Centered within .0005 or Less = Pass</v>
      </c>
      <c r="BP132" t="str">
        <v>Centered within .001 or Less = Pass</v>
      </c>
      <c r="BQ132" t="str">
        <v>Centered within .0254 or Less = Pass</v>
      </c>
      <c r="BR132" t="str">
        <v>Check close to Rod Slot</v>
      </c>
      <c r="BS132" t="str">
        <v>Check every other hole</v>
      </c>
      <c r="BT132" t="str">
        <v>Check Go over full length of slot.</v>
      </c>
      <c r="BU132" t="str">
        <v>Check Near Closed End</v>
      </c>
      <c r="BV132" t="str">
        <v>Check per Print View, Away from Rod Slot</v>
      </c>
      <c r="BW132" t="str">
        <v>Check to Balloon 30 Go Pin</v>
      </c>
      <c r="BX132" t="str">
        <v>Check with .2705 SET Pin Inside Part</v>
      </c>
      <c r="BY132" t="str">
        <v>Check with Hex Up</v>
      </c>
      <c r="BZ132" t="str">
        <v>CMM Blank</v>
      </c>
      <c r="CA132" t="str">
        <v>Confirm Full Radius</v>
      </c>
      <c r="CB132" t="str">
        <v>Constrained in fixture</v>
      </c>
      <c r="CC132" t="str">
        <v>Constrained with Ring</v>
      </c>
      <c r="CD132" t="str">
        <v>Constrained, See Image</v>
      </c>
      <c r="CE132" t="str">
        <v>Dim. "A"</v>
      </c>
      <c r="CF132" t="str">
        <v>Dim. "B"</v>
      </c>
      <c r="CG132" t="str">
        <v>Dim. "C"</v>
      </c>
      <c r="CH132" t="str">
        <v>Dim. "D", Whirl Blank</v>
      </c>
      <c r="CI132" t="str">
        <v>Dim. "G"</v>
      </c>
      <c r="CJ132" t="str">
        <v>Dim. E, Blank Turn Maj. &amp;  Mill Flt</v>
      </c>
      <c r="CK132" t="str">
        <v>Dim. E, Blank Turn Maj.&amp;  Mill Flt</v>
      </c>
      <c r="CL132" t="str">
        <v>Dim. H, Whirl Blank</v>
      </c>
      <c r="CM132" t="str">
        <v>Dim. J, 'Blank Turn Maj. &amp; Whirl Blank</v>
      </c>
      <c r="CN132" t="str">
        <v>Disk Drop Indicator Tip</v>
      </c>
      <c r="CO132" t="str">
        <v>DWG 100448-15, Balloon F_1</v>
      </c>
      <c r="CP132" t="str">
        <v>DWG 100448-15, OL02571</v>
      </c>
      <c r="CQ132" t="str">
        <v>DWG 100448-41</v>
      </c>
      <c r="CR132" t="str">
        <v>DWG 9890040, (10E),Section Part, OL01139</v>
      </c>
      <c r="CS132" t="str">
        <v>DWG 9890040, (10E),Section, OL01139</v>
      </c>
      <c r="CT132" t="str">
        <v>DWG 9890040, (11E)</v>
      </c>
      <c r="CU132" t="str">
        <v>DWG 9890040, (11E), Pins with Flats</v>
      </c>
      <c r="CV132" t="str">
        <v>DWG 9890040, (12E),  Pass=.002 or less</v>
      </c>
      <c r="CW132" t="str">
        <v>DWG 9890040, (12E), See Image</v>
      </c>
      <c r="CX132" t="str">
        <v>DWG 9890040, (1E), OL01431</v>
      </c>
      <c r="CY132" t="str">
        <v>DWG 9890040, (1E), OL01432</v>
      </c>
      <c r="CZ132" t="str">
        <v>DWG 9890040, (2E), OL01432</v>
      </c>
      <c r="DA132" t="str">
        <v>DWG 9890040, (3E)</v>
      </c>
      <c r="DB132" t="str">
        <v>DWG 9890040, (4E)</v>
      </c>
      <c r="DC132" t="str">
        <v>DWG 9890040, (5E), OL02336</v>
      </c>
      <c r="DD132" t="str">
        <v>DWG 9890040, (6E)</v>
      </c>
      <c r="DE132" t="str">
        <v>DWG 9890040, (7E)</v>
      </c>
      <c r="DF132" t="str">
        <v>DWG 9890040, (8E), OL01433</v>
      </c>
      <c r="DG132" t="str">
        <v>DWG 9890040, (8E), OL01433, Section</v>
      </c>
      <c r="DH132" t="str">
        <v>DWG 9890040, (9E), Close to Rod Slot</v>
      </c>
      <c r="DI132" t="str">
        <v>DWG 9890040, (9E),Close to Rod Slot</v>
      </c>
      <c r="DJ132" t="str">
        <v>DWG FRM0105 PAGE 2</v>
      </c>
      <c r="DK132" t="str">
        <v>DWG# 100448-41</v>
      </c>
      <c r="DL132" t="str">
        <v>DWG# 100448-44</v>
      </c>
      <c r="DM132" t="str">
        <v>DWG# 9890003  (1), Section OL00436/A</v>
      </c>
      <c r="DN132" t="str">
        <v>DWG# 9890003 (3), Ring Gauge Constrained</v>
      </c>
      <c r="DO132" t="str">
        <v>DWG# 9890003 (4), Section</v>
      </c>
      <c r="DP132" t="str">
        <v>DWG#100448-26, Balloon 1K, OL02350</v>
      </c>
      <c r="DQ132" t="str">
        <v>DWG#100448-26, Balloon 2K, OL02350</v>
      </c>
      <c r="DR132" t="str">
        <v>DWG#100448-26, Balloon 3K, OL02363</v>
      </c>
      <c r="DS132" t="str">
        <v>DWG#100448-26, Balloon 4K</v>
      </c>
      <c r="DT132" t="str">
        <v>DWG#100448-26, Balloon 5K, Section</v>
      </c>
      <c r="DU132" t="str">
        <v>DWG#100448-26, Balloon 6K</v>
      </c>
      <c r="DV132" t="str">
        <v>DWG#100448-26, Balloon 7K, Section</v>
      </c>
      <c r="DW132" t="str">
        <v>DWG#100448-26, Mfg. Tol.</v>
      </c>
      <c r="DX132" t="str">
        <v>DWG#9890003 (2) Ring Gauge Constrained</v>
      </c>
      <c r="DY132" t="str">
        <v>DWG#9890044</v>
      </c>
      <c r="DZ132" t="str">
        <v>DWG#9890044 .1985 to .2005=Pass</v>
      </c>
      <c r="EA132" t="str">
        <v>DWG#9890044 Overlay OL02441</v>
      </c>
      <c r="EB132" t="str">
        <v>DWG#9890044, OL02441</v>
      </c>
      <c r="EC132" t="str">
        <v>DWG#FRM0105</v>
      </c>
      <c r="ED132" t="str">
        <v>EXT.</v>
      </c>
      <c r="EE132" t="str">
        <v>EXT. Section, OL02460</v>
      </c>
      <c r="EF132" t="str">
        <v>EXT., OL04223</v>
      </c>
      <c r="EG132" t="str">
        <v>Flat Drop Indicator Tip</v>
      </c>
      <c r="EH132" t="str">
        <v>Full Go Pin, No Light, at Radius</v>
      </c>
      <c r="EI132" t="str">
        <v>Function Check</v>
      </c>
      <c r="EJ132" t="str">
        <v>GO Function Gauge</v>
      </c>
      <c r="EK132" t="str">
        <v>Go Gauge for Balloon 1 &amp; 4</v>
      </c>
      <c r="EL132" t="str">
        <v>Go Pin must pass through</v>
      </c>
      <c r="EM132" t="str">
        <v>Greater than .005 = Fail, Section</v>
      </c>
      <c r="EN132" t="str">
        <v>Greater than .025 out of center = Fail</v>
      </c>
      <c r="EO132" t="str">
        <v>Greater than 2.6 = Pass</v>
      </c>
      <c r="EP132" t="str">
        <v>Green = Pass, Red = Fail</v>
      </c>
      <c r="EQ132" t="str">
        <v>Hex Depth</v>
      </c>
      <c r="ER132" t="str">
        <v>Hex Minor</v>
      </c>
      <c r="ES132" t="str">
        <v>Hole Dia.</v>
      </c>
      <c r="ET132" t="str">
        <v>ID Sphere Finish</v>
      </c>
      <c r="EU132" t="str">
        <v>ID/OD Both Sides, Diff. .002 or less = Pass</v>
      </c>
      <c r="EV132" t="str">
        <v>If Looks Big, Section</v>
      </c>
      <c r="EW132" t="str">
        <v>If Looks Small, Section</v>
      </c>
      <c r="EX132" t="str">
        <v>Insp. Close to Break Away, Mfg.Tol.</v>
      </c>
      <c r="EY132" t="str">
        <v>INT.</v>
      </c>
      <c r="EZ132" t="str">
        <v>INT. Section, OL02460</v>
      </c>
      <c r="FA132" t="str">
        <v>INT., OL04223</v>
      </c>
      <c r="FB132" t="str">
        <v>Intersect. of 7.7 &amp; R0.10</v>
      </c>
      <c r="FC132" t="str">
        <v>Intersect. of 8.79 and R.25 MAX</v>
      </c>
      <c r="FD132" t="str">
        <v>Keep Ind. Tip away from corner</v>
      </c>
      <c r="FE132" t="str">
        <v>L31</v>
      </c>
      <c r="FF132" t="str">
        <v>Laser Mark</v>
      </c>
      <c r="FG132" t="str">
        <v>LASER PER NOTE 4</v>
      </c>
      <c r="FH132" t="str">
        <v>LASER PER NOTE 4, Final Check 1 only</v>
      </c>
      <c r="FI132" t="str">
        <v>Less than .002 out of center = Pass</v>
      </c>
      <c r="FJ132" t="str">
        <v>Less than 2.75 = Pass, Section</v>
      </c>
      <c r="FK132" t="str">
        <v>List as pin. Not Calibrated</v>
      </c>
      <c r="FL132" t="str">
        <v>M9 X 1.25 BUTT See Comment Image</v>
      </c>
      <c r="FM132" t="str">
        <v>Manual Section</v>
      </c>
      <c r="FN132" t="str">
        <v>Max Deep .241 NO-GO =.42</v>
      </c>
      <c r="FO132" t="str">
        <v>MAX Depth of (Note 7) .241 NO-GO Pin</v>
      </c>
      <c r="FP132" t="str">
        <v>Measure from Blue Line, See Image</v>
      </c>
      <c r="FQ132" t="str">
        <v>Measure Width of Blue Area, See Image</v>
      </c>
      <c r="FR132" t="str">
        <v>Mfg. Tol</v>
      </c>
      <c r="FS132" t="str">
        <v>Mfg. Tol, See Image</v>
      </c>
      <c r="FT132" t="str">
        <v>Mfg. Tol.</v>
      </c>
      <c r="FU132" t="str">
        <v>Mfg. Tol. "A"</v>
      </c>
      <c r="FV132" t="str">
        <v>Mfg. Tol. (Zero on Gauge Full Dia. Lead)</v>
      </c>
      <c r="FW132" t="str">
        <v>Mfg. Tol. Balloon 11, See Image</v>
      </c>
      <c r="FX132" t="str">
        <v>Mfg. Tol. Balloon 4</v>
      </c>
      <c r="FY132" t="str">
        <v>Mfg. Tol. Balloon 7</v>
      </c>
      <c r="FZ132" t="str">
        <v xml:space="preserve">Mfg. Tol. C-Bore Face (Ballo 28) </v>
      </c>
      <c r="GA132" t="str">
        <v>Mfg. Tol. Section</v>
      </c>
      <c r="GB132" t="str">
        <v>Mfg. Tol. See Image</v>
      </c>
      <c r="GC132" t="str">
        <v>Mfg. Tol., 3 Places, Record MAX</v>
      </c>
      <c r="GD132" t="str">
        <v>Mfg. Tol., Balloon 11</v>
      </c>
      <c r="GE132" t="str">
        <v>Mfg. Tol., Balloon 7</v>
      </c>
      <c r="GF132" t="str">
        <v>Mfg. Tol., Blank</v>
      </c>
      <c r="GG132" t="str">
        <v>Mfg. Tol., Blank, Balloon 12</v>
      </c>
      <c r="GH132" t="str">
        <v>Mfg. Tol., Blend to SØ.320</v>
      </c>
      <c r="GI132" t="str">
        <v>Mfg. Tol., Calculation</v>
      </c>
      <c r="GJ132" t="str">
        <v>Mfg. Tol., For Mill Fixture</v>
      </c>
      <c r="GK132" t="str">
        <v>Mfg. Tol., L32</v>
      </c>
      <c r="GL132" t="str">
        <v>Mfg. Tol., L33</v>
      </c>
      <c r="GM132" t="str">
        <v>Mfg. Tol., No Tool Marks</v>
      </c>
      <c r="GN132" t="str">
        <v>Mfg. Tol., OL03361</v>
      </c>
      <c r="GO132" t="str">
        <v>Mfg. Tol., Record off center value</v>
      </c>
      <c r="GP132" t="str">
        <v>Mfg. Tol., Same 3 Places, Record MIN</v>
      </c>
      <c r="GQ132" t="str">
        <v>Mfg. Tol., Section</v>
      </c>
      <c r="GR132" t="str">
        <v>Mfg. Tol., Section B-B</v>
      </c>
      <c r="GS132" t="str">
        <v>Mfg. Tol., Section, OL03361</v>
      </c>
      <c r="GT132" t="str">
        <v>Mfg. Tol., Section, Per Note 2</v>
      </c>
      <c r="GU132" t="str">
        <v>Mfg. Tol., See Image</v>
      </c>
      <c r="GV132" t="str">
        <v>Mfg. Tol., See Image, Bore in Blue</v>
      </c>
      <c r="GW132" t="str">
        <v>Mfg. Tol., See Image, Hook Tip</v>
      </c>
      <c r="GX132" t="str">
        <v>Mfg. Tol., Sharp Okay No Burr</v>
      </c>
      <c r="GY132" t="str">
        <v>Mfg. Tol., Threadless Blank</v>
      </c>
      <c r="GZ132" t="str">
        <v>Mfg.Tol.</v>
      </c>
      <c r="HA132" t="str">
        <v>Mgf. To., T.S.C.</v>
      </c>
      <c r="HB132" t="str">
        <v>Milled Feature</v>
      </c>
      <c r="HC132" t="str">
        <v>Milled Feature, OL04045</v>
      </c>
      <c r="HD132" t="str">
        <v>More than .0005 out of center = Fail</v>
      </c>
      <c r="HE132" t="str">
        <v>Must Pass Through</v>
      </c>
      <c r="HF132" t="str">
        <v>Must pass through gauge</v>
      </c>
      <c r="HG132" t="str">
        <v>Must Pass Through Go Gauge</v>
      </c>
      <c r="HH132" t="str">
        <v>Must Pass, See Image.</v>
      </c>
      <c r="HI132" t="str">
        <v>NA</v>
      </c>
      <c r="HJ132" t="str">
        <v>Narrow Area</v>
      </c>
      <c r="HK132" t="str">
        <v>Near Balloon 21</v>
      </c>
      <c r="HL132" t="str">
        <v>Near Datum B</v>
      </c>
      <c r="HM132" t="str">
        <v>Neck Dia.</v>
      </c>
      <c r="HN132" t="str">
        <v>Neck to Head Rad.</v>
      </c>
      <c r="HO132" t="str">
        <v>No Copper Deposits Allowed</v>
      </c>
      <c r="HP132" t="str">
        <v>No Section</v>
      </c>
      <c r="HQ132" t="str">
        <v>No Section, .01 to .014 = Pass</v>
      </c>
      <c r="HR132" t="str">
        <v>No Section, Rotate Part</v>
      </c>
      <c r="HS132" t="str">
        <v>No Section, See Image</v>
      </c>
      <c r="HT132" t="str">
        <v>No Slot, Section B-B</v>
      </c>
      <c r="HU132" t="str">
        <v>No visual step = Pass</v>
      </c>
      <c r="HV132" t="str">
        <v>Not to exceed .95 Deep</v>
      </c>
      <c r="HW132" t="str">
        <v>Note 1</v>
      </c>
      <c r="HX132" t="str">
        <v>OL00333/A</v>
      </c>
      <c r="HY132" t="str">
        <v>OL00519</v>
      </c>
      <c r="HZ132" t="str">
        <v>OL00520</v>
      </c>
      <c r="IA132" t="str">
        <v>OL00529</v>
      </c>
      <c r="IB132" t="str">
        <v>OL00542</v>
      </c>
      <c r="IC132" t="str">
        <v>OL00724</v>
      </c>
      <c r="ID132" t="str">
        <v>OL01250</v>
      </c>
      <c r="IE132" t="str">
        <v>OL01869, Threadless Blank</v>
      </c>
      <c r="IF132" t="str">
        <v>OL01870, Section</v>
      </c>
      <c r="IG132" t="str">
        <v>OL02255</v>
      </c>
      <c r="IH132" t="str">
        <v>OL02255, Mfg. Tol.</v>
      </c>
      <c r="II132" t="str">
        <v>OL02302</v>
      </c>
      <c r="IJ132" t="str">
        <v xml:space="preserve">OL02318  needed per image instructions </v>
      </c>
      <c r="IK132" t="str">
        <v>OL02556</v>
      </c>
      <c r="IL132" t="str">
        <v>OL02557</v>
      </c>
      <c r="IM132" t="str">
        <v>OL02567</v>
      </c>
      <c r="IN132" t="str">
        <v>OL02653</v>
      </c>
      <c r="IO132" t="str">
        <v>OL02718</v>
      </c>
      <c r="IP132" t="str">
        <v>OL02841</v>
      </c>
      <c r="IQ132" t="str">
        <v>OL02842</v>
      </c>
      <c r="IR132" t="str">
        <v>OL02844</v>
      </c>
      <c r="IS132" t="str">
        <v>OL02871</v>
      </c>
      <c r="IT132" t="str">
        <v>OL02887</v>
      </c>
      <c r="IU132" t="str">
        <v>OL03766</v>
      </c>
      <c r="IV132" t="str">
        <v>OL03868</v>
      </c>
      <c r="IW132" t="str">
        <v>OL03869</v>
      </c>
      <c r="IX132" t="str">
        <v>OL03870</v>
      </c>
      <c r="IY132" t="str">
        <v>OL03873, DWG# 100448-44</v>
      </c>
      <c r="IZ132" t="str">
        <v>OL03949</v>
      </c>
      <c r="JA132" t="str">
        <v xml:space="preserve">OL04043, Section </v>
      </c>
      <c r="JB132" t="str">
        <v xml:space="preserve">OL04044, Section </v>
      </c>
      <c r="JC132" t="str">
        <v>OL04045</v>
      </c>
      <c r="JD132" t="str">
        <v>OL04045, Milled Feature</v>
      </c>
      <c r="JE132" t="str">
        <v>OL04063</v>
      </c>
      <c r="JF132" t="str">
        <v>OL04064</v>
      </c>
      <c r="JG132" t="str">
        <v>OL04065</v>
      </c>
      <c r="JH132" t="str">
        <v>OL04181</v>
      </c>
      <c r="JI132" t="str">
        <v>OL04218</v>
      </c>
      <c r="JJ132" t="str">
        <v>OL04224, See Image</v>
      </c>
      <c r="JK132" t="str">
        <v>OL04374</v>
      </c>
      <c r="JL132" t="str">
        <v>OL04375, Section M-M</v>
      </c>
      <c r="JM132" t="str">
        <v>OL04376, Section M-M</v>
      </c>
      <c r="JN132" t="str">
        <v>OL04443</v>
      </c>
      <c r="JO132" t="str">
        <v>OL04444</v>
      </c>
      <c r="JP132" t="str">
        <v>One side of slot</v>
      </c>
      <c r="JQ132" t="str">
        <v>Other side of slot</v>
      </c>
      <c r="JR132" t="str">
        <v>Out of center more than .002 = Fail</v>
      </c>
      <c r="JS132" t="str">
        <v>Out of center more than.002 = Fail</v>
      </c>
      <c r="JT132" t="str">
        <v>Overlay OL02713</v>
      </c>
    </row>
    <row r="133" spans="1:280">
      <c r="A133" s="74" t="s">
        <v>559</v>
      </c>
      <c r="C133" s="74" t="str" cm="1">
        <f t="array" ref="C133:JT133">TRANSPOSE(_xlfn._xlws.SORT(_xlfn._xlws.FILTER($A$2:$A$279,ISNUMBER(SEARCH('Prt. Lib. &amp; Routine, Table'!M140,$A$2:$A$279)),"not found")))</f>
        <v xml:space="preserve"> 'C', Whirl Blank</v>
      </c>
      <c r="D133" t="str">
        <v xml:space="preserve"> See Image, Constrained</v>
      </c>
      <c r="E133" t="str">
        <v>(.04 to .12 range = Pass)</v>
      </c>
      <c r="F133" t="str">
        <v>(.042 FULL) Go Pin Seat Fully</v>
      </c>
      <c r="G133" t="str">
        <v>(B), Mfg. Tol.</v>
      </c>
      <c r="H133" t="str">
        <v>(B), O.A.L.</v>
      </c>
      <c r="I133" t="str">
        <v>.001 or less =Pass</v>
      </c>
      <c r="J133" t="str">
        <v>.001 or less out of center = Pass</v>
      </c>
      <c r="K133" t="str">
        <v>.002 or Less = Pass</v>
      </c>
      <c r="L133" t="str">
        <v>.002 or Less out of center = Pass</v>
      </c>
      <c r="M133" t="str">
        <v>.005 to .015 = Pass</v>
      </c>
      <c r="N133" t="str">
        <v>.0125 Mean, Section</v>
      </c>
      <c r="O133" t="str">
        <v>.025 or Less in X &amp; Y=Pass</v>
      </c>
      <c r="P133" t="str">
        <v>.038 Mean</v>
      </c>
      <c r="Q133" t="str">
        <v>.063 MM = .0024 IN, See Image</v>
      </c>
      <c r="R133" t="str">
        <v>.063MM = .0024"</v>
      </c>
      <c r="S133" t="str">
        <v>.243 NO-GO, Unconstrained, Must Not Start</v>
      </c>
      <c r="T133" t="str">
        <v>@ Back Face &amp; ID, No Raised Edge</v>
      </c>
      <c r="U133" t="str">
        <v>@ Back Face &amp; OD, No Raised Edge</v>
      </c>
      <c r="V133" t="str">
        <v>@ ID &amp; FACE</v>
      </c>
      <c r="W133" t="str">
        <v>@ OD &amp; BACK FACE</v>
      </c>
      <c r="X133" t="str">
        <v>@ OD &amp; FACE</v>
      </c>
      <c r="Y133" t="str">
        <v>Across from slot</v>
      </c>
      <c r="Z133" t="str">
        <v>All Edge Breaks</v>
      </c>
      <c r="AA133" t="str">
        <v>Attached to bar stock</v>
      </c>
      <c r="AB133" t="str">
        <v xml:space="preserve">Back Turn Fillet Rad. </v>
      </c>
      <c r="AC133" t="str">
        <v>Balloon 1 (DWG FRM0105 Page 2, NV-27)</v>
      </c>
      <c r="AD133" t="str">
        <v>Balloon 1 (DWG FRM0105, NV-30)</v>
      </c>
      <c r="AE133" t="str">
        <v>Balloon 1 (P# 9890002-20) OL00429/A</v>
      </c>
      <c r="AF133" t="str">
        <v>Balloon 1, DWG#FRM0105</v>
      </c>
      <c r="AG133" t="str">
        <v>Balloon 11, See Image</v>
      </c>
      <c r="AH133" t="str">
        <v xml:space="preserve">Balloon 2 (DWG FRM0105 Page 2, NV-27) </v>
      </c>
      <c r="AI133" t="str">
        <v>Balloon 2 (DWG FRM0105, NV-30)</v>
      </c>
      <c r="AJ133" t="str">
        <v>Balloon 2 (P# 9890002-20)</v>
      </c>
      <c r="AK133" t="str">
        <v>Balloon 2, DWG#FRM0105</v>
      </c>
      <c r="AL133" t="str">
        <v>Balloon 2, DWG#FRM0105, See Image</v>
      </c>
      <c r="AM133" t="str">
        <v>Balloon 3 (DWG FRM0105, NV-30 Minor)</v>
      </c>
      <c r="AN133" t="str">
        <v>Balloon 3 (DWG FRM0105, NV-30)</v>
      </c>
      <c r="AO133" t="str">
        <v>Balloon 3 (P# 9890002-20)</v>
      </c>
      <c r="AP133" t="str">
        <v>Balloon 4</v>
      </c>
      <c r="AQ133" t="str">
        <v>Balloon 4 (P# 9890002-20)</v>
      </c>
      <c r="AR133" t="str">
        <v>Below Middle Band</v>
      </c>
      <c r="AS133" t="str">
        <v>Best Fit Pin, .003 or Less =Pass</v>
      </c>
      <c r="AT133" t="str">
        <v>Blank</v>
      </c>
      <c r="AU133" t="str">
        <v>Blank Turn Maj.</v>
      </c>
      <c r="AV133" t="str">
        <v>Blank Turn Maj. Mill Flt., OL4172</v>
      </c>
      <c r="AW133" t="str">
        <v>Blank Without .010 Slots</v>
      </c>
      <c r="AX133" t="str">
        <v>Blank Without .010 Slots, Section</v>
      </c>
      <c r="AY133" t="str">
        <v>Blank without thread</v>
      </c>
      <c r="AZ133" t="str">
        <v xml:space="preserve">Blank, Center of V Grv. </v>
      </c>
      <c r="BA133" t="str">
        <v>Blank, Check R adjacent Balloon 17</v>
      </c>
      <c r="BB133" t="str">
        <v>Blank, EXT. Feature</v>
      </c>
      <c r="BC133" t="str">
        <v>Blank, See Image, OL04335</v>
      </c>
      <c r="BD133" t="str">
        <v>Blank, See Image, OL04336</v>
      </c>
      <c r="BE133" t="str">
        <v xml:space="preserve">Blank, Thrd. </v>
      </c>
      <c r="BF133" t="str">
        <v>Blank, Turn Tip</v>
      </c>
      <c r="BG133" t="str">
        <v>Blank, Without Thrd.</v>
      </c>
      <c r="BH133" t="str">
        <v>Blank, Without Thread</v>
      </c>
      <c r="BI133" t="str">
        <v xml:space="preserve">Blunt Start Blend to Minor </v>
      </c>
      <c r="BJ133" t="str">
        <v>Calc., Use Go HEX</v>
      </c>
      <c r="BK133" t="str">
        <v>Can't dig into OD</v>
      </c>
      <c r="BL133" t="str">
        <v>Carbide Gauge</v>
      </c>
      <c r="BM133" t="str">
        <v xml:space="preserve">Center of V Grv. </v>
      </c>
      <c r="BN133" t="str">
        <v>Centered Less than .03 = Pass</v>
      </c>
      <c r="BO133" t="str">
        <v>Centered within .0005 or Less = Pass</v>
      </c>
      <c r="BP133" t="str">
        <v>Centered within .001 or Less = Pass</v>
      </c>
      <c r="BQ133" t="str">
        <v>Centered within .0254 or Less = Pass</v>
      </c>
      <c r="BR133" t="str">
        <v>Check close to Rod Slot</v>
      </c>
      <c r="BS133" t="str">
        <v>Check every other hole</v>
      </c>
      <c r="BT133" t="str">
        <v>Check Go over full length of slot.</v>
      </c>
      <c r="BU133" t="str">
        <v>Check Near Closed End</v>
      </c>
      <c r="BV133" t="str">
        <v>Check per Print View, Away from Rod Slot</v>
      </c>
      <c r="BW133" t="str">
        <v>Check to Balloon 30 Go Pin</v>
      </c>
      <c r="BX133" t="str">
        <v>Check with .2705 SET Pin Inside Part</v>
      </c>
      <c r="BY133" t="str">
        <v>Check with Hex Up</v>
      </c>
      <c r="BZ133" t="str">
        <v>CMM Blank</v>
      </c>
      <c r="CA133" t="str">
        <v>Confirm Full Radius</v>
      </c>
      <c r="CB133" t="str">
        <v>Constrained in fixture</v>
      </c>
      <c r="CC133" t="str">
        <v>Constrained with Ring</v>
      </c>
      <c r="CD133" t="str">
        <v>Constrained, See Image</v>
      </c>
      <c r="CE133" t="str">
        <v>Dim. "A"</v>
      </c>
      <c r="CF133" t="str">
        <v>Dim. "B"</v>
      </c>
      <c r="CG133" t="str">
        <v>Dim. "C"</v>
      </c>
      <c r="CH133" t="str">
        <v>Dim. "D", Whirl Blank</v>
      </c>
      <c r="CI133" t="str">
        <v>Dim. "G"</v>
      </c>
      <c r="CJ133" t="str">
        <v>Dim. E, Blank Turn Maj. &amp;  Mill Flt</v>
      </c>
      <c r="CK133" t="str">
        <v>Dim. E, Blank Turn Maj.&amp;  Mill Flt</v>
      </c>
      <c r="CL133" t="str">
        <v>Dim. H, Whirl Blank</v>
      </c>
      <c r="CM133" t="str">
        <v>Dim. J, 'Blank Turn Maj. &amp; Whirl Blank</v>
      </c>
      <c r="CN133" t="str">
        <v>Disk Drop Indicator Tip</v>
      </c>
      <c r="CO133" t="str">
        <v>DWG 100448-15, Balloon F_1</v>
      </c>
      <c r="CP133" t="str">
        <v>DWG 100448-15, OL02571</v>
      </c>
      <c r="CQ133" t="str">
        <v>DWG 100448-41</v>
      </c>
      <c r="CR133" t="str">
        <v>DWG 9890040, (10E),Section Part, OL01139</v>
      </c>
      <c r="CS133" t="str">
        <v>DWG 9890040, (10E),Section, OL01139</v>
      </c>
      <c r="CT133" t="str">
        <v>DWG 9890040, (11E)</v>
      </c>
      <c r="CU133" t="str">
        <v>DWG 9890040, (11E), Pins with Flats</v>
      </c>
      <c r="CV133" t="str">
        <v>DWG 9890040, (12E),  Pass=.002 or less</v>
      </c>
      <c r="CW133" t="str">
        <v>DWG 9890040, (12E), See Image</v>
      </c>
      <c r="CX133" t="str">
        <v>DWG 9890040, (1E), OL01431</v>
      </c>
      <c r="CY133" t="str">
        <v>DWG 9890040, (1E), OL01432</v>
      </c>
      <c r="CZ133" t="str">
        <v>DWG 9890040, (2E), OL01432</v>
      </c>
      <c r="DA133" t="str">
        <v>DWG 9890040, (3E)</v>
      </c>
      <c r="DB133" t="str">
        <v>DWG 9890040, (4E)</v>
      </c>
      <c r="DC133" t="str">
        <v>DWG 9890040, (5E), OL02336</v>
      </c>
      <c r="DD133" t="str">
        <v>DWG 9890040, (6E)</v>
      </c>
      <c r="DE133" t="str">
        <v>DWG 9890040, (7E)</v>
      </c>
      <c r="DF133" t="str">
        <v>DWG 9890040, (8E), OL01433</v>
      </c>
      <c r="DG133" t="str">
        <v>DWG 9890040, (8E), OL01433, Section</v>
      </c>
      <c r="DH133" t="str">
        <v>DWG 9890040, (9E), Close to Rod Slot</v>
      </c>
      <c r="DI133" t="str">
        <v>DWG 9890040, (9E),Close to Rod Slot</v>
      </c>
      <c r="DJ133" t="str">
        <v>DWG FRM0105 PAGE 2</v>
      </c>
      <c r="DK133" t="str">
        <v>DWG# 100448-41</v>
      </c>
      <c r="DL133" t="str">
        <v>DWG# 100448-44</v>
      </c>
      <c r="DM133" t="str">
        <v>DWG# 9890003  (1), Section OL00436/A</v>
      </c>
      <c r="DN133" t="str">
        <v>DWG# 9890003 (3), Ring Gauge Constrained</v>
      </c>
      <c r="DO133" t="str">
        <v>DWG# 9890003 (4), Section</v>
      </c>
      <c r="DP133" t="str">
        <v>DWG#100448-26, Balloon 1K, OL02350</v>
      </c>
      <c r="DQ133" t="str">
        <v>DWG#100448-26, Balloon 2K, OL02350</v>
      </c>
      <c r="DR133" t="str">
        <v>DWG#100448-26, Balloon 3K, OL02363</v>
      </c>
      <c r="DS133" t="str">
        <v>DWG#100448-26, Balloon 4K</v>
      </c>
      <c r="DT133" t="str">
        <v>DWG#100448-26, Balloon 5K, Section</v>
      </c>
      <c r="DU133" t="str">
        <v>DWG#100448-26, Balloon 6K</v>
      </c>
      <c r="DV133" t="str">
        <v>DWG#100448-26, Balloon 7K, Section</v>
      </c>
      <c r="DW133" t="str">
        <v>DWG#100448-26, Mfg. Tol.</v>
      </c>
      <c r="DX133" t="str">
        <v>DWG#9890003 (2) Ring Gauge Constrained</v>
      </c>
      <c r="DY133" t="str">
        <v>DWG#9890044</v>
      </c>
      <c r="DZ133" t="str">
        <v>DWG#9890044 .1985 to .2005=Pass</v>
      </c>
      <c r="EA133" t="str">
        <v>DWG#9890044 Overlay OL02441</v>
      </c>
      <c r="EB133" t="str">
        <v>DWG#9890044, OL02441</v>
      </c>
      <c r="EC133" t="str">
        <v>DWG#FRM0105</v>
      </c>
      <c r="ED133" t="str">
        <v>EXT.</v>
      </c>
      <c r="EE133" t="str">
        <v>EXT. Section, OL02460</v>
      </c>
      <c r="EF133" t="str">
        <v>EXT., OL04223</v>
      </c>
      <c r="EG133" t="str">
        <v>Flat Drop Indicator Tip</v>
      </c>
      <c r="EH133" t="str">
        <v>Full Go Pin, No Light, at Radius</v>
      </c>
      <c r="EI133" t="str">
        <v>Function Check</v>
      </c>
      <c r="EJ133" t="str">
        <v>GO Function Gauge</v>
      </c>
      <c r="EK133" t="str">
        <v>Go Gauge for Balloon 1 &amp; 4</v>
      </c>
      <c r="EL133" t="str">
        <v>Go Pin must pass through</v>
      </c>
      <c r="EM133" t="str">
        <v>Greater than .005 = Fail, Section</v>
      </c>
      <c r="EN133" t="str">
        <v>Greater than .025 out of center = Fail</v>
      </c>
      <c r="EO133" t="str">
        <v>Greater than 2.6 = Pass</v>
      </c>
      <c r="EP133" t="str">
        <v>Green = Pass, Red = Fail</v>
      </c>
      <c r="EQ133" t="str">
        <v>Hex Depth</v>
      </c>
      <c r="ER133" t="str">
        <v>Hex Minor</v>
      </c>
      <c r="ES133" t="str">
        <v>Hole Dia.</v>
      </c>
      <c r="ET133" t="str">
        <v>ID Sphere Finish</v>
      </c>
      <c r="EU133" t="str">
        <v>ID/OD Both Sides, Diff. .002 or less = Pass</v>
      </c>
      <c r="EV133" t="str">
        <v>If Looks Big, Section</v>
      </c>
      <c r="EW133" t="str">
        <v>If Looks Small, Section</v>
      </c>
      <c r="EX133" t="str">
        <v>Insp. Close to Break Away, Mfg.Tol.</v>
      </c>
      <c r="EY133" t="str">
        <v>INT.</v>
      </c>
      <c r="EZ133" t="str">
        <v>INT. Section, OL02460</v>
      </c>
      <c r="FA133" t="str">
        <v>INT., OL04223</v>
      </c>
      <c r="FB133" t="str">
        <v>Intersect. of 7.7 &amp; R0.10</v>
      </c>
      <c r="FC133" t="str">
        <v>Intersect. of 8.79 and R.25 MAX</v>
      </c>
      <c r="FD133" t="str">
        <v>Keep Ind. Tip away from corner</v>
      </c>
      <c r="FE133" t="str">
        <v>L31</v>
      </c>
      <c r="FF133" t="str">
        <v>Laser Mark</v>
      </c>
      <c r="FG133" t="str">
        <v>LASER PER NOTE 4</v>
      </c>
      <c r="FH133" t="str">
        <v>LASER PER NOTE 4, Final Check 1 only</v>
      </c>
      <c r="FI133" t="str">
        <v>Less than .002 out of center = Pass</v>
      </c>
      <c r="FJ133" t="str">
        <v>Less than 2.75 = Pass, Section</v>
      </c>
      <c r="FK133" t="str">
        <v>List as pin. Not Calibrated</v>
      </c>
      <c r="FL133" t="str">
        <v>M9 X 1.25 BUTT See Comment Image</v>
      </c>
      <c r="FM133" t="str">
        <v>Manual Section</v>
      </c>
      <c r="FN133" t="str">
        <v>Max Deep .241 NO-GO =.42</v>
      </c>
      <c r="FO133" t="str">
        <v>MAX Depth of (Note 7) .241 NO-GO Pin</v>
      </c>
      <c r="FP133" t="str">
        <v>Measure from Blue Line, See Image</v>
      </c>
      <c r="FQ133" t="str">
        <v>Measure Width of Blue Area, See Image</v>
      </c>
      <c r="FR133" t="str">
        <v>Mfg. Tol</v>
      </c>
      <c r="FS133" t="str">
        <v>Mfg. Tol, See Image</v>
      </c>
      <c r="FT133" t="str">
        <v>Mfg. Tol.</v>
      </c>
      <c r="FU133" t="str">
        <v>Mfg. Tol. "A"</v>
      </c>
      <c r="FV133" t="str">
        <v>Mfg. Tol. (Zero on Gauge Full Dia. Lead)</v>
      </c>
      <c r="FW133" t="str">
        <v>Mfg. Tol. Balloon 11, See Image</v>
      </c>
      <c r="FX133" t="str">
        <v>Mfg. Tol. Balloon 4</v>
      </c>
      <c r="FY133" t="str">
        <v>Mfg. Tol. Balloon 7</v>
      </c>
      <c r="FZ133" t="str">
        <v xml:space="preserve">Mfg. Tol. C-Bore Face (Ballo 28) </v>
      </c>
      <c r="GA133" t="str">
        <v>Mfg. Tol. Section</v>
      </c>
      <c r="GB133" t="str">
        <v>Mfg. Tol. See Image</v>
      </c>
      <c r="GC133" t="str">
        <v>Mfg. Tol., 3 Places, Record MAX</v>
      </c>
      <c r="GD133" t="str">
        <v>Mfg. Tol., Balloon 11</v>
      </c>
      <c r="GE133" t="str">
        <v>Mfg. Tol., Balloon 7</v>
      </c>
      <c r="GF133" t="str">
        <v>Mfg. Tol., Blank</v>
      </c>
      <c r="GG133" t="str">
        <v>Mfg. Tol., Blank, Balloon 12</v>
      </c>
      <c r="GH133" t="str">
        <v>Mfg. Tol., Blend to SØ.320</v>
      </c>
      <c r="GI133" t="str">
        <v>Mfg. Tol., Calculation</v>
      </c>
      <c r="GJ133" t="str">
        <v>Mfg. Tol., For Mill Fixture</v>
      </c>
      <c r="GK133" t="str">
        <v>Mfg. Tol., L32</v>
      </c>
      <c r="GL133" t="str">
        <v>Mfg. Tol., L33</v>
      </c>
      <c r="GM133" t="str">
        <v>Mfg. Tol., No Tool Marks</v>
      </c>
      <c r="GN133" t="str">
        <v>Mfg. Tol., OL03361</v>
      </c>
      <c r="GO133" t="str">
        <v>Mfg. Tol., Record off center value</v>
      </c>
      <c r="GP133" t="str">
        <v>Mfg. Tol., Same 3 Places, Record MIN</v>
      </c>
      <c r="GQ133" t="str">
        <v>Mfg. Tol., Section</v>
      </c>
      <c r="GR133" t="str">
        <v>Mfg. Tol., Section B-B</v>
      </c>
      <c r="GS133" t="str">
        <v>Mfg. Tol., Section, OL03361</v>
      </c>
      <c r="GT133" t="str">
        <v>Mfg. Tol., Section, Per Note 2</v>
      </c>
      <c r="GU133" t="str">
        <v>Mfg. Tol., See Image</v>
      </c>
      <c r="GV133" t="str">
        <v>Mfg. Tol., See Image, Bore in Blue</v>
      </c>
      <c r="GW133" t="str">
        <v>Mfg. Tol., See Image, Hook Tip</v>
      </c>
      <c r="GX133" t="str">
        <v>Mfg. Tol., Sharp Okay No Burr</v>
      </c>
      <c r="GY133" t="str">
        <v>Mfg. Tol., Threadless Blank</v>
      </c>
      <c r="GZ133" t="str">
        <v>Mfg.Tol.</v>
      </c>
      <c r="HA133" t="str">
        <v>Mgf. To., T.S.C.</v>
      </c>
      <c r="HB133" t="str">
        <v>Milled Feature</v>
      </c>
      <c r="HC133" t="str">
        <v>Milled Feature, OL04045</v>
      </c>
      <c r="HD133" t="str">
        <v>More than .0005 out of center = Fail</v>
      </c>
      <c r="HE133" t="str">
        <v>Must Pass Through</v>
      </c>
      <c r="HF133" t="str">
        <v>Must pass through gauge</v>
      </c>
      <c r="HG133" t="str">
        <v>Must Pass Through Go Gauge</v>
      </c>
      <c r="HH133" t="str">
        <v>Must Pass, See Image.</v>
      </c>
      <c r="HI133" t="str">
        <v>NA</v>
      </c>
      <c r="HJ133" t="str">
        <v>Narrow Area</v>
      </c>
      <c r="HK133" t="str">
        <v>Near Balloon 21</v>
      </c>
      <c r="HL133" t="str">
        <v>Near Datum B</v>
      </c>
      <c r="HM133" t="str">
        <v>Neck Dia.</v>
      </c>
      <c r="HN133" t="str">
        <v>Neck to Head Rad.</v>
      </c>
      <c r="HO133" t="str">
        <v>No Copper Deposits Allowed</v>
      </c>
      <c r="HP133" t="str">
        <v>No Section</v>
      </c>
      <c r="HQ133" t="str">
        <v>No Section, .01 to .014 = Pass</v>
      </c>
      <c r="HR133" t="str">
        <v>No Section, Rotate Part</v>
      </c>
      <c r="HS133" t="str">
        <v>No Section, See Image</v>
      </c>
      <c r="HT133" t="str">
        <v>No Slot, Section B-B</v>
      </c>
      <c r="HU133" t="str">
        <v>No visual step = Pass</v>
      </c>
      <c r="HV133" t="str">
        <v>Not to exceed .95 Deep</v>
      </c>
      <c r="HW133" t="str">
        <v>Note 1</v>
      </c>
      <c r="HX133" t="str">
        <v>OL00333/A</v>
      </c>
      <c r="HY133" t="str">
        <v>OL00519</v>
      </c>
      <c r="HZ133" t="str">
        <v>OL00520</v>
      </c>
      <c r="IA133" t="str">
        <v>OL00529</v>
      </c>
      <c r="IB133" t="str">
        <v>OL00542</v>
      </c>
      <c r="IC133" t="str">
        <v>OL00724</v>
      </c>
      <c r="ID133" t="str">
        <v>OL01250</v>
      </c>
      <c r="IE133" t="str">
        <v>OL01869, Threadless Blank</v>
      </c>
      <c r="IF133" t="str">
        <v>OL01870, Section</v>
      </c>
      <c r="IG133" t="str">
        <v>OL02255</v>
      </c>
      <c r="IH133" t="str">
        <v>OL02255, Mfg. Tol.</v>
      </c>
      <c r="II133" t="str">
        <v>OL02302</v>
      </c>
      <c r="IJ133" t="str">
        <v xml:space="preserve">OL02318  needed per image instructions </v>
      </c>
      <c r="IK133" t="str">
        <v>OL02556</v>
      </c>
      <c r="IL133" t="str">
        <v>OL02557</v>
      </c>
      <c r="IM133" t="str">
        <v>OL02567</v>
      </c>
      <c r="IN133" t="str">
        <v>OL02653</v>
      </c>
      <c r="IO133" t="str">
        <v>OL02718</v>
      </c>
      <c r="IP133" t="str">
        <v>OL02841</v>
      </c>
      <c r="IQ133" t="str">
        <v>OL02842</v>
      </c>
      <c r="IR133" t="str">
        <v>OL02844</v>
      </c>
      <c r="IS133" t="str">
        <v>OL02871</v>
      </c>
      <c r="IT133" t="str">
        <v>OL02887</v>
      </c>
      <c r="IU133" t="str">
        <v>OL03766</v>
      </c>
      <c r="IV133" t="str">
        <v>OL03868</v>
      </c>
      <c r="IW133" t="str">
        <v>OL03869</v>
      </c>
      <c r="IX133" t="str">
        <v>OL03870</v>
      </c>
      <c r="IY133" t="str">
        <v>OL03873, DWG# 100448-44</v>
      </c>
      <c r="IZ133" t="str">
        <v>OL03949</v>
      </c>
      <c r="JA133" t="str">
        <v xml:space="preserve">OL04043, Section </v>
      </c>
      <c r="JB133" t="str">
        <v xml:space="preserve">OL04044, Section </v>
      </c>
      <c r="JC133" t="str">
        <v>OL04045</v>
      </c>
      <c r="JD133" t="str">
        <v>OL04045, Milled Feature</v>
      </c>
      <c r="JE133" t="str">
        <v>OL04063</v>
      </c>
      <c r="JF133" t="str">
        <v>OL04064</v>
      </c>
      <c r="JG133" t="str">
        <v>OL04065</v>
      </c>
      <c r="JH133" t="str">
        <v>OL04181</v>
      </c>
      <c r="JI133" t="str">
        <v>OL04218</v>
      </c>
      <c r="JJ133" t="str">
        <v>OL04224, See Image</v>
      </c>
      <c r="JK133" t="str">
        <v>OL04374</v>
      </c>
      <c r="JL133" t="str">
        <v>OL04375, Section M-M</v>
      </c>
      <c r="JM133" t="str">
        <v>OL04376, Section M-M</v>
      </c>
      <c r="JN133" t="str">
        <v>OL04443</v>
      </c>
      <c r="JO133" t="str">
        <v>OL04444</v>
      </c>
      <c r="JP133" t="str">
        <v>One side of slot</v>
      </c>
      <c r="JQ133" t="str">
        <v>Other side of slot</v>
      </c>
      <c r="JR133" t="str">
        <v>Out of center more than .002 = Fail</v>
      </c>
      <c r="JS133" t="str">
        <v>Out of center more than.002 = Fail</v>
      </c>
      <c r="JT133" t="str">
        <v>Overlay OL02713</v>
      </c>
    </row>
    <row r="134" spans="1:280">
      <c r="A134" s="74" t="s">
        <v>560</v>
      </c>
      <c r="C134" s="74" t="str" cm="1">
        <f t="array" ref="C134:JT134">TRANSPOSE(_xlfn._xlws.SORT(_xlfn._xlws.FILTER($A$2:$A$279,ISNUMBER(SEARCH('Prt. Lib. &amp; Routine, Table'!M141,$A$2:$A$279)),"not found")))</f>
        <v xml:space="preserve"> 'C', Whirl Blank</v>
      </c>
      <c r="D134" t="str">
        <v xml:space="preserve"> See Image, Constrained</v>
      </c>
      <c r="E134" t="str">
        <v>(.04 to .12 range = Pass)</v>
      </c>
      <c r="F134" t="str">
        <v>(.042 FULL) Go Pin Seat Fully</v>
      </c>
      <c r="G134" t="str">
        <v>(B), Mfg. Tol.</v>
      </c>
      <c r="H134" t="str">
        <v>(B), O.A.L.</v>
      </c>
      <c r="I134" t="str">
        <v>.001 or less =Pass</v>
      </c>
      <c r="J134" t="str">
        <v>.001 or less out of center = Pass</v>
      </c>
      <c r="K134" t="str">
        <v>.002 or Less = Pass</v>
      </c>
      <c r="L134" t="str">
        <v>.002 or Less out of center = Pass</v>
      </c>
      <c r="M134" t="str">
        <v>.005 to .015 = Pass</v>
      </c>
      <c r="N134" t="str">
        <v>.0125 Mean, Section</v>
      </c>
      <c r="O134" t="str">
        <v>.025 or Less in X &amp; Y=Pass</v>
      </c>
      <c r="P134" t="str">
        <v>.038 Mean</v>
      </c>
      <c r="Q134" t="str">
        <v>.063 MM = .0024 IN, See Image</v>
      </c>
      <c r="R134" t="str">
        <v>.063MM = .0024"</v>
      </c>
      <c r="S134" t="str">
        <v>.243 NO-GO, Unconstrained, Must Not Start</v>
      </c>
      <c r="T134" t="str">
        <v>@ Back Face &amp; ID, No Raised Edge</v>
      </c>
      <c r="U134" t="str">
        <v>@ Back Face &amp; OD, No Raised Edge</v>
      </c>
      <c r="V134" t="str">
        <v>@ ID &amp; FACE</v>
      </c>
      <c r="W134" t="str">
        <v>@ OD &amp; BACK FACE</v>
      </c>
      <c r="X134" t="str">
        <v>@ OD &amp; FACE</v>
      </c>
      <c r="Y134" t="str">
        <v>Across from slot</v>
      </c>
      <c r="Z134" t="str">
        <v>All Edge Breaks</v>
      </c>
      <c r="AA134" t="str">
        <v>Attached to bar stock</v>
      </c>
      <c r="AB134" t="str">
        <v xml:space="preserve">Back Turn Fillet Rad. </v>
      </c>
      <c r="AC134" t="str">
        <v>Balloon 1 (DWG FRM0105 Page 2, NV-27)</v>
      </c>
      <c r="AD134" t="str">
        <v>Balloon 1 (DWG FRM0105, NV-30)</v>
      </c>
      <c r="AE134" t="str">
        <v>Balloon 1 (P# 9890002-20) OL00429/A</v>
      </c>
      <c r="AF134" t="str">
        <v>Balloon 1, DWG#FRM0105</v>
      </c>
      <c r="AG134" t="str">
        <v>Balloon 11, See Image</v>
      </c>
      <c r="AH134" t="str">
        <v xml:space="preserve">Balloon 2 (DWG FRM0105 Page 2, NV-27) </v>
      </c>
      <c r="AI134" t="str">
        <v>Balloon 2 (DWG FRM0105, NV-30)</v>
      </c>
      <c r="AJ134" t="str">
        <v>Balloon 2 (P# 9890002-20)</v>
      </c>
      <c r="AK134" t="str">
        <v>Balloon 2, DWG#FRM0105</v>
      </c>
      <c r="AL134" t="str">
        <v>Balloon 2, DWG#FRM0105, See Image</v>
      </c>
      <c r="AM134" t="str">
        <v>Balloon 3 (DWG FRM0105, NV-30 Minor)</v>
      </c>
      <c r="AN134" t="str">
        <v>Balloon 3 (DWG FRM0105, NV-30)</v>
      </c>
      <c r="AO134" t="str">
        <v>Balloon 3 (P# 9890002-20)</v>
      </c>
      <c r="AP134" t="str">
        <v>Balloon 4</v>
      </c>
      <c r="AQ134" t="str">
        <v>Balloon 4 (P# 9890002-20)</v>
      </c>
      <c r="AR134" t="str">
        <v>Below Middle Band</v>
      </c>
      <c r="AS134" t="str">
        <v>Best Fit Pin, .003 or Less =Pass</v>
      </c>
      <c r="AT134" t="str">
        <v>Blank</v>
      </c>
      <c r="AU134" t="str">
        <v>Blank Turn Maj.</v>
      </c>
      <c r="AV134" t="str">
        <v>Blank Turn Maj. Mill Flt., OL4172</v>
      </c>
      <c r="AW134" t="str">
        <v>Blank Without .010 Slots</v>
      </c>
      <c r="AX134" t="str">
        <v>Blank Without .010 Slots, Section</v>
      </c>
      <c r="AY134" t="str">
        <v>Blank without thread</v>
      </c>
      <c r="AZ134" t="str">
        <v xml:space="preserve">Blank, Center of V Grv. </v>
      </c>
      <c r="BA134" t="str">
        <v>Blank, Check R adjacent Balloon 17</v>
      </c>
      <c r="BB134" t="str">
        <v>Blank, EXT. Feature</v>
      </c>
      <c r="BC134" t="str">
        <v>Blank, See Image, OL04335</v>
      </c>
      <c r="BD134" t="str">
        <v>Blank, See Image, OL04336</v>
      </c>
      <c r="BE134" t="str">
        <v xml:space="preserve">Blank, Thrd. </v>
      </c>
      <c r="BF134" t="str">
        <v>Blank, Turn Tip</v>
      </c>
      <c r="BG134" t="str">
        <v>Blank, Without Thrd.</v>
      </c>
      <c r="BH134" t="str">
        <v>Blank, Without Thread</v>
      </c>
      <c r="BI134" t="str">
        <v xml:space="preserve">Blunt Start Blend to Minor </v>
      </c>
      <c r="BJ134" t="str">
        <v>Calc., Use Go HEX</v>
      </c>
      <c r="BK134" t="str">
        <v>Can't dig into OD</v>
      </c>
      <c r="BL134" t="str">
        <v>Carbide Gauge</v>
      </c>
      <c r="BM134" t="str">
        <v xml:space="preserve">Center of V Grv. </v>
      </c>
      <c r="BN134" t="str">
        <v>Centered Less than .03 = Pass</v>
      </c>
      <c r="BO134" t="str">
        <v>Centered within .0005 or Less = Pass</v>
      </c>
      <c r="BP134" t="str">
        <v>Centered within .001 or Less = Pass</v>
      </c>
      <c r="BQ134" t="str">
        <v>Centered within .0254 or Less = Pass</v>
      </c>
      <c r="BR134" t="str">
        <v>Check close to Rod Slot</v>
      </c>
      <c r="BS134" t="str">
        <v>Check every other hole</v>
      </c>
      <c r="BT134" t="str">
        <v>Check Go over full length of slot.</v>
      </c>
      <c r="BU134" t="str">
        <v>Check Near Closed End</v>
      </c>
      <c r="BV134" t="str">
        <v>Check per Print View, Away from Rod Slot</v>
      </c>
      <c r="BW134" t="str">
        <v>Check to Balloon 30 Go Pin</v>
      </c>
      <c r="BX134" t="str">
        <v>Check with .2705 SET Pin Inside Part</v>
      </c>
      <c r="BY134" t="str">
        <v>Check with Hex Up</v>
      </c>
      <c r="BZ134" t="str">
        <v>CMM Blank</v>
      </c>
      <c r="CA134" t="str">
        <v>Confirm Full Radius</v>
      </c>
      <c r="CB134" t="str">
        <v>Constrained in fixture</v>
      </c>
      <c r="CC134" t="str">
        <v>Constrained with Ring</v>
      </c>
      <c r="CD134" t="str">
        <v>Constrained, See Image</v>
      </c>
      <c r="CE134" t="str">
        <v>Dim. "A"</v>
      </c>
      <c r="CF134" t="str">
        <v>Dim. "B"</v>
      </c>
      <c r="CG134" t="str">
        <v>Dim. "C"</v>
      </c>
      <c r="CH134" t="str">
        <v>Dim. "D", Whirl Blank</v>
      </c>
      <c r="CI134" t="str">
        <v>Dim. "G"</v>
      </c>
      <c r="CJ134" t="str">
        <v>Dim. E, Blank Turn Maj. &amp;  Mill Flt</v>
      </c>
      <c r="CK134" t="str">
        <v>Dim. E, Blank Turn Maj.&amp;  Mill Flt</v>
      </c>
      <c r="CL134" t="str">
        <v>Dim. H, Whirl Blank</v>
      </c>
      <c r="CM134" t="str">
        <v>Dim. J, 'Blank Turn Maj. &amp; Whirl Blank</v>
      </c>
      <c r="CN134" t="str">
        <v>Disk Drop Indicator Tip</v>
      </c>
      <c r="CO134" t="str">
        <v>DWG 100448-15, Balloon F_1</v>
      </c>
      <c r="CP134" t="str">
        <v>DWG 100448-15, OL02571</v>
      </c>
      <c r="CQ134" t="str">
        <v>DWG 100448-41</v>
      </c>
      <c r="CR134" t="str">
        <v>DWG 9890040, (10E),Section Part, OL01139</v>
      </c>
      <c r="CS134" t="str">
        <v>DWG 9890040, (10E),Section, OL01139</v>
      </c>
      <c r="CT134" t="str">
        <v>DWG 9890040, (11E)</v>
      </c>
      <c r="CU134" t="str">
        <v>DWG 9890040, (11E), Pins with Flats</v>
      </c>
      <c r="CV134" t="str">
        <v>DWG 9890040, (12E),  Pass=.002 or less</v>
      </c>
      <c r="CW134" t="str">
        <v>DWG 9890040, (12E), See Image</v>
      </c>
      <c r="CX134" t="str">
        <v>DWG 9890040, (1E), OL01431</v>
      </c>
      <c r="CY134" t="str">
        <v>DWG 9890040, (1E), OL01432</v>
      </c>
      <c r="CZ134" t="str">
        <v>DWG 9890040, (2E), OL01432</v>
      </c>
      <c r="DA134" t="str">
        <v>DWG 9890040, (3E)</v>
      </c>
      <c r="DB134" t="str">
        <v>DWG 9890040, (4E)</v>
      </c>
      <c r="DC134" t="str">
        <v>DWG 9890040, (5E), OL02336</v>
      </c>
      <c r="DD134" t="str">
        <v>DWG 9890040, (6E)</v>
      </c>
      <c r="DE134" t="str">
        <v>DWG 9890040, (7E)</v>
      </c>
      <c r="DF134" t="str">
        <v>DWG 9890040, (8E), OL01433</v>
      </c>
      <c r="DG134" t="str">
        <v>DWG 9890040, (8E), OL01433, Section</v>
      </c>
      <c r="DH134" t="str">
        <v>DWG 9890040, (9E), Close to Rod Slot</v>
      </c>
      <c r="DI134" t="str">
        <v>DWG 9890040, (9E),Close to Rod Slot</v>
      </c>
      <c r="DJ134" t="str">
        <v>DWG FRM0105 PAGE 2</v>
      </c>
      <c r="DK134" t="str">
        <v>DWG# 100448-41</v>
      </c>
      <c r="DL134" t="str">
        <v>DWG# 100448-44</v>
      </c>
      <c r="DM134" t="str">
        <v>DWG# 9890003  (1), Section OL00436/A</v>
      </c>
      <c r="DN134" t="str">
        <v>DWG# 9890003 (3), Ring Gauge Constrained</v>
      </c>
      <c r="DO134" t="str">
        <v>DWG# 9890003 (4), Section</v>
      </c>
      <c r="DP134" t="str">
        <v>DWG#100448-26, Balloon 1K, OL02350</v>
      </c>
      <c r="DQ134" t="str">
        <v>DWG#100448-26, Balloon 2K, OL02350</v>
      </c>
      <c r="DR134" t="str">
        <v>DWG#100448-26, Balloon 3K, OL02363</v>
      </c>
      <c r="DS134" t="str">
        <v>DWG#100448-26, Balloon 4K</v>
      </c>
      <c r="DT134" t="str">
        <v>DWG#100448-26, Balloon 5K, Section</v>
      </c>
      <c r="DU134" t="str">
        <v>DWG#100448-26, Balloon 6K</v>
      </c>
      <c r="DV134" t="str">
        <v>DWG#100448-26, Balloon 7K, Section</v>
      </c>
      <c r="DW134" t="str">
        <v>DWG#100448-26, Mfg. Tol.</v>
      </c>
      <c r="DX134" t="str">
        <v>DWG#9890003 (2) Ring Gauge Constrained</v>
      </c>
      <c r="DY134" t="str">
        <v>DWG#9890044</v>
      </c>
      <c r="DZ134" t="str">
        <v>DWG#9890044 .1985 to .2005=Pass</v>
      </c>
      <c r="EA134" t="str">
        <v>DWG#9890044 Overlay OL02441</v>
      </c>
      <c r="EB134" t="str">
        <v>DWG#9890044, OL02441</v>
      </c>
      <c r="EC134" t="str">
        <v>DWG#FRM0105</v>
      </c>
      <c r="ED134" t="str">
        <v>EXT.</v>
      </c>
      <c r="EE134" t="str">
        <v>EXT. Section, OL02460</v>
      </c>
      <c r="EF134" t="str">
        <v>EXT., OL04223</v>
      </c>
      <c r="EG134" t="str">
        <v>Flat Drop Indicator Tip</v>
      </c>
      <c r="EH134" t="str">
        <v>Full Go Pin, No Light, at Radius</v>
      </c>
      <c r="EI134" t="str">
        <v>Function Check</v>
      </c>
      <c r="EJ134" t="str">
        <v>GO Function Gauge</v>
      </c>
      <c r="EK134" t="str">
        <v>Go Gauge for Balloon 1 &amp; 4</v>
      </c>
      <c r="EL134" t="str">
        <v>Go Pin must pass through</v>
      </c>
      <c r="EM134" t="str">
        <v>Greater than .005 = Fail, Section</v>
      </c>
      <c r="EN134" t="str">
        <v>Greater than .025 out of center = Fail</v>
      </c>
      <c r="EO134" t="str">
        <v>Greater than 2.6 = Pass</v>
      </c>
      <c r="EP134" t="str">
        <v>Green = Pass, Red = Fail</v>
      </c>
      <c r="EQ134" t="str">
        <v>Hex Depth</v>
      </c>
      <c r="ER134" t="str">
        <v>Hex Minor</v>
      </c>
      <c r="ES134" t="str">
        <v>Hole Dia.</v>
      </c>
      <c r="ET134" t="str">
        <v>ID Sphere Finish</v>
      </c>
      <c r="EU134" t="str">
        <v>ID/OD Both Sides, Diff. .002 or less = Pass</v>
      </c>
      <c r="EV134" t="str">
        <v>If Looks Big, Section</v>
      </c>
      <c r="EW134" t="str">
        <v>If Looks Small, Section</v>
      </c>
      <c r="EX134" t="str">
        <v>Insp. Close to Break Away, Mfg.Tol.</v>
      </c>
      <c r="EY134" t="str">
        <v>INT.</v>
      </c>
      <c r="EZ134" t="str">
        <v>INT. Section, OL02460</v>
      </c>
      <c r="FA134" t="str">
        <v>INT., OL04223</v>
      </c>
      <c r="FB134" t="str">
        <v>Intersect. of 7.7 &amp; R0.10</v>
      </c>
      <c r="FC134" t="str">
        <v>Intersect. of 8.79 and R.25 MAX</v>
      </c>
      <c r="FD134" t="str">
        <v>Keep Ind. Tip away from corner</v>
      </c>
      <c r="FE134" t="str">
        <v>L31</v>
      </c>
      <c r="FF134" t="str">
        <v>Laser Mark</v>
      </c>
      <c r="FG134" t="str">
        <v>LASER PER NOTE 4</v>
      </c>
      <c r="FH134" t="str">
        <v>LASER PER NOTE 4, Final Check 1 only</v>
      </c>
      <c r="FI134" t="str">
        <v>Less than .002 out of center = Pass</v>
      </c>
      <c r="FJ134" t="str">
        <v>Less than 2.75 = Pass, Section</v>
      </c>
      <c r="FK134" t="str">
        <v>List as pin. Not Calibrated</v>
      </c>
      <c r="FL134" t="str">
        <v>M9 X 1.25 BUTT See Comment Image</v>
      </c>
      <c r="FM134" t="str">
        <v>Manual Section</v>
      </c>
      <c r="FN134" t="str">
        <v>Max Deep .241 NO-GO =.42</v>
      </c>
      <c r="FO134" t="str">
        <v>MAX Depth of (Note 7) .241 NO-GO Pin</v>
      </c>
      <c r="FP134" t="str">
        <v>Measure from Blue Line, See Image</v>
      </c>
      <c r="FQ134" t="str">
        <v>Measure Width of Blue Area, See Image</v>
      </c>
      <c r="FR134" t="str">
        <v>Mfg. Tol</v>
      </c>
      <c r="FS134" t="str">
        <v>Mfg. Tol, See Image</v>
      </c>
      <c r="FT134" t="str">
        <v>Mfg. Tol.</v>
      </c>
      <c r="FU134" t="str">
        <v>Mfg. Tol. "A"</v>
      </c>
      <c r="FV134" t="str">
        <v>Mfg. Tol. (Zero on Gauge Full Dia. Lead)</v>
      </c>
      <c r="FW134" t="str">
        <v>Mfg. Tol. Balloon 11, See Image</v>
      </c>
      <c r="FX134" t="str">
        <v>Mfg. Tol. Balloon 4</v>
      </c>
      <c r="FY134" t="str">
        <v>Mfg. Tol. Balloon 7</v>
      </c>
      <c r="FZ134" t="str">
        <v xml:space="preserve">Mfg. Tol. C-Bore Face (Ballo 28) </v>
      </c>
      <c r="GA134" t="str">
        <v>Mfg. Tol. Section</v>
      </c>
      <c r="GB134" t="str">
        <v>Mfg. Tol. See Image</v>
      </c>
      <c r="GC134" t="str">
        <v>Mfg. Tol., 3 Places, Record MAX</v>
      </c>
      <c r="GD134" t="str">
        <v>Mfg. Tol., Balloon 11</v>
      </c>
      <c r="GE134" t="str">
        <v>Mfg. Tol., Balloon 7</v>
      </c>
      <c r="GF134" t="str">
        <v>Mfg. Tol., Blank</v>
      </c>
      <c r="GG134" t="str">
        <v>Mfg. Tol., Blank, Balloon 12</v>
      </c>
      <c r="GH134" t="str">
        <v>Mfg. Tol., Blend to SØ.320</v>
      </c>
      <c r="GI134" t="str">
        <v>Mfg. Tol., Calculation</v>
      </c>
      <c r="GJ134" t="str">
        <v>Mfg. Tol., For Mill Fixture</v>
      </c>
      <c r="GK134" t="str">
        <v>Mfg. Tol., L32</v>
      </c>
      <c r="GL134" t="str">
        <v>Mfg. Tol., L33</v>
      </c>
      <c r="GM134" t="str">
        <v>Mfg. Tol., No Tool Marks</v>
      </c>
      <c r="GN134" t="str">
        <v>Mfg. Tol., OL03361</v>
      </c>
      <c r="GO134" t="str">
        <v>Mfg. Tol., Record off center value</v>
      </c>
      <c r="GP134" t="str">
        <v>Mfg. Tol., Same 3 Places, Record MIN</v>
      </c>
      <c r="GQ134" t="str">
        <v>Mfg. Tol., Section</v>
      </c>
      <c r="GR134" t="str">
        <v>Mfg. Tol., Section B-B</v>
      </c>
      <c r="GS134" t="str">
        <v>Mfg. Tol., Section, OL03361</v>
      </c>
      <c r="GT134" t="str">
        <v>Mfg. Tol., Section, Per Note 2</v>
      </c>
      <c r="GU134" t="str">
        <v>Mfg. Tol., See Image</v>
      </c>
      <c r="GV134" t="str">
        <v>Mfg. Tol., See Image, Bore in Blue</v>
      </c>
      <c r="GW134" t="str">
        <v>Mfg. Tol., See Image, Hook Tip</v>
      </c>
      <c r="GX134" t="str">
        <v>Mfg. Tol., Sharp Okay No Burr</v>
      </c>
      <c r="GY134" t="str">
        <v>Mfg. Tol., Threadless Blank</v>
      </c>
      <c r="GZ134" t="str">
        <v>Mfg.Tol.</v>
      </c>
      <c r="HA134" t="str">
        <v>Mgf. To., T.S.C.</v>
      </c>
      <c r="HB134" t="str">
        <v>Milled Feature</v>
      </c>
      <c r="HC134" t="str">
        <v>Milled Feature, OL04045</v>
      </c>
      <c r="HD134" t="str">
        <v>More than .0005 out of center = Fail</v>
      </c>
      <c r="HE134" t="str">
        <v>Must Pass Through</v>
      </c>
      <c r="HF134" t="str">
        <v>Must pass through gauge</v>
      </c>
      <c r="HG134" t="str">
        <v>Must Pass Through Go Gauge</v>
      </c>
      <c r="HH134" t="str">
        <v>Must Pass, See Image.</v>
      </c>
      <c r="HI134" t="str">
        <v>NA</v>
      </c>
      <c r="HJ134" t="str">
        <v>Narrow Area</v>
      </c>
      <c r="HK134" t="str">
        <v>Near Balloon 21</v>
      </c>
      <c r="HL134" t="str">
        <v>Near Datum B</v>
      </c>
      <c r="HM134" t="str">
        <v>Neck Dia.</v>
      </c>
      <c r="HN134" t="str">
        <v>Neck to Head Rad.</v>
      </c>
      <c r="HO134" t="str">
        <v>No Copper Deposits Allowed</v>
      </c>
      <c r="HP134" t="str">
        <v>No Section</v>
      </c>
      <c r="HQ134" t="str">
        <v>No Section, .01 to .014 = Pass</v>
      </c>
      <c r="HR134" t="str">
        <v>No Section, Rotate Part</v>
      </c>
      <c r="HS134" t="str">
        <v>No Section, See Image</v>
      </c>
      <c r="HT134" t="str">
        <v>No Slot, Section B-B</v>
      </c>
      <c r="HU134" t="str">
        <v>No visual step = Pass</v>
      </c>
      <c r="HV134" t="str">
        <v>Not to exceed .95 Deep</v>
      </c>
      <c r="HW134" t="str">
        <v>Note 1</v>
      </c>
      <c r="HX134" t="str">
        <v>OL00333/A</v>
      </c>
      <c r="HY134" t="str">
        <v>OL00519</v>
      </c>
      <c r="HZ134" t="str">
        <v>OL00520</v>
      </c>
      <c r="IA134" t="str">
        <v>OL00529</v>
      </c>
      <c r="IB134" t="str">
        <v>OL00542</v>
      </c>
      <c r="IC134" t="str">
        <v>OL00724</v>
      </c>
      <c r="ID134" t="str">
        <v>OL01250</v>
      </c>
      <c r="IE134" t="str">
        <v>OL01869, Threadless Blank</v>
      </c>
      <c r="IF134" t="str">
        <v>OL01870, Section</v>
      </c>
      <c r="IG134" t="str">
        <v>OL02255</v>
      </c>
      <c r="IH134" t="str">
        <v>OL02255, Mfg. Tol.</v>
      </c>
      <c r="II134" t="str">
        <v>OL02302</v>
      </c>
      <c r="IJ134" t="str">
        <v xml:space="preserve">OL02318  needed per image instructions </v>
      </c>
      <c r="IK134" t="str">
        <v>OL02556</v>
      </c>
      <c r="IL134" t="str">
        <v>OL02557</v>
      </c>
      <c r="IM134" t="str">
        <v>OL02567</v>
      </c>
      <c r="IN134" t="str">
        <v>OL02653</v>
      </c>
      <c r="IO134" t="str">
        <v>OL02718</v>
      </c>
      <c r="IP134" t="str">
        <v>OL02841</v>
      </c>
      <c r="IQ134" t="str">
        <v>OL02842</v>
      </c>
      <c r="IR134" t="str">
        <v>OL02844</v>
      </c>
      <c r="IS134" t="str">
        <v>OL02871</v>
      </c>
      <c r="IT134" t="str">
        <v>OL02887</v>
      </c>
      <c r="IU134" t="str">
        <v>OL03766</v>
      </c>
      <c r="IV134" t="str">
        <v>OL03868</v>
      </c>
      <c r="IW134" t="str">
        <v>OL03869</v>
      </c>
      <c r="IX134" t="str">
        <v>OL03870</v>
      </c>
      <c r="IY134" t="str">
        <v>OL03873, DWG# 100448-44</v>
      </c>
      <c r="IZ134" t="str">
        <v>OL03949</v>
      </c>
      <c r="JA134" t="str">
        <v xml:space="preserve">OL04043, Section </v>
      </c>
      <c r="JB134" t="str">
        <v xml:space="preserve">OL04044, Section </v>
      </c>
      <c r="JC134" t="str">
        <v>OL04045</v>
      </c>
      <c r="JD134" t="str">
        <v>OL04045, Milled Feature</v>
      </c>
      <c r="JE134" t="str">
        <v>OL04063</v>
      </c>
      <c r="JF134" t="str">
        <v>OL04064</v>
      </c>
      <c r="JG134" t="str">
        <v>OL04065</v>
      </c>
      <c r="JH134" t="str">
        <v>OL04181</v>
      </c>
      <c r="JI134" t="str">
        <v>OL04218</v>
      </c>
      <c r="JJ134" t="str">
        <v>OL04224, See Image</v>
      </c>
      <c r="JK134" t="str">
        <v>OL04374</v>
      </c>
      <c r="JL134" t="str">
        <v>OL04375, Section M-M</v>
      </c>
      <c r="JM134" t="str">
        <v>OL04376, Section M-M</v>
      </c>
      <c r="JN134" t="str">
        <v>OL04443</v>
      </c>
      <c r="JO134" t="str">
        <v>OL04444</v>
      </c>
      <c r="JP134" t="str">
        <v>One side of slot</v>
      </c>
      <c r="JQ134" t="str">
        <v>Other side of slot</v>
      </c>
      <c r="JR134" t="str">
        <v>Out of center more than .002 = Fail</v>
      </c>
      <c r="JS134" t="str">
        <v>Out of center more than.002 = Fail</v>
      </c>
      <c r="JT134" t="str">
        <v>Overlay OL02713</v>
      </c>
    </row>
    <row r="135" spans="1:280">
      <c r="A135" s="74" t="s">
        <v>561</v>
      </c>
      <c r="C135" s="74" t="str" cm="1">
        <f t="array" ref="C135:JT135">TRANSPOSE(_xlfn._xlws.SORT(_xlfn._xlws.FILTER($A$2:$A$279,ISNUMBER(SEARCH('Prt. Lib. &amp; Routine, Table'!M142,$A$2:$A$279)),"not found")))</f>
        <v xml:space="preserve"> 'C', Whirl Blank</v>
      </c>
      <c r="D135" t="str">
        <v xml:space="preserve"> See Image, Constrained</v>
      </c>
      <c r="E135" t="str">
        <v>(.04 to .12 range = Pass)</v>
      </c>
      <c r="F135" t="str">
        <v>(.042 FULL) Go Pin Seat Fully</v>
      </c>
      <c r="G135" t="str">
        <v>(B), Mfg. Tol.</v>
      </c>
      <c r="H135" t="str">
        <v>(B), O.A.L.</v>
      </c>
      <c r="I135" t="str">
        <v>.001 or less =Pass</v>
      </c>
      <c r="J135" t="str">
        <v>.001 or less out of center = Pass</v>
      </c>
      <c r="K135" t="str">
        <v>.002 or Less = Pass</v>
      </c>
      <c r="L135" t="str">
        <v>.002 or Less out of center = Pass</v>
      </c>
      <c r="M135" t="str">
        <v>.005 to .015 = Pass</v>
      </c>
      <c r="N135" t="str">
        <v>.0125 Mean, Section</v>
      </c>
      <c r="O135" t="str">
        <v>.025 or Less in X &amp; Y=Pass</v>
      </c>
      <c r="P135" t="str">
        <v>.038 Mean</v>
      </c>
      <c r="Q135" t="str">
        <v>.063 MM = .0024 IN, See Image</v>
      </c>
      <c r="R135" t="str">
        <v>.063MM = .0024"</v>
      </c>
      <c r="S135" t="str">
        <v>.243 NO-GO, Unconstrained, Must Not Start</v>
      </c>
      <c r="T135" t="str">
        <v>@ Back Face &amp; ID, No Raised Edge</v>
      </c>
      <c r="U135" t="str">
        <v>@ Back Face &amp; OD, No Raised Edge</v>
      </c>
      <c r="V135" t="str">
        <v>@ ID &amp; FACE</v>
      </c>
      <c r="W135" t="str">
        <v>@ OD &amp; BACK FACE</v>
      </c>
      <c r="X135" t="str">
        <v>@ OD &amp; FACE</v>
      </c>
      <c r="Y135" t="str">
        <v>Across from slot</v>
      </c>
      <c r="Z135" t="str">
        <v>All Edge Breaks</v>
      </c>
      <c r="AA135" t="str">
        <v>Attached to bar stock</v>
      </c>
      <c r="AB135" t="str">
        <v xml:space="preserve">Back Turn Fillet Rad. </v>
      </c>
      <c r="AC135" t="str">
        <v>Balloon 1 (DWG FRM0105 Page 2, NV-27)</v>
      </c>
      <c r="AD135" t="str">
        <v>Balloon 1 (DWG FRM0105, NV-30)</v>
      </c>
      <c r="AE135" t="str">
        <v>Balloon 1 (P# 9890002-20) OL00429/A</v>
      </c>
      <c r="AF135" t="str">
        <v>Balloon 1, DWG#FRM0105</v>
      </c>
      <c r="AG135" t="str">
        <v>Balloon 11, See Image</v>
      </c>
      <c r="AH135" t="str">
        <v xml:space="preserve">Balloon 2 (DWG FRM0105 Page 2, NV-27) </v>
      </c>
      <c r="AI135" t="str">
        <v>Balloon 2 (DWG FRM0105, NV-30)</v>
      </c>
      <c r="AJ135" t="str">
        <v>Balloon 2 (P# 9890002-20)</v>
      </c>
      <c r="AK135" t="str">
        <v>Balloon 2, DWG#FRM0105</v>
      </c>
      <c r="AL135" t="str">
        <v>Balloon 2, DWG#FRM0105, See Image</v>
      </c>
      <c r="AM135" t="str">
        <v>Balloon 3 (DWG FRM0105, NV-30 Minor)</v>
      </c>
      <c r="AN135" t="str">
        <v>Balloon 3 (DWG FRM0105, NV-30)</v>
      </c>
      <c r="AO135" t="str">
        <v>Balloon 3 (P# 9890002-20)</v>
      </c>
      <c r="AP135" t="str">
        <v>Balloon 4</v>
      </c>
      <c r="AQ135" t="str">
        <v>Balloon 4 (P# 9890002-20)</v>
      </c>
      <c r="AR135" t="str">
        <v>Below Middle Band</v>
      </c>
      <c r="AS135" t="str">
        <v>Best Fit Pin, .003 or Less =Pass</v>
      </c>
      <c r="AT135" t="str">
        <v>Blank</v>
      </c>
      <c r="AU135" t="str">
        <v>Blank Turn Maj.</v>
      </c>
      <c r="AV135" t="str">
        <v>Blank Turn Maj. Mill Flt., OL4172</v>
      </c>
      <c r="AW135" t="str">
        <v>Blank Without .010 Slots</v>
      </c>
      <c r="AX135" t="str">
        <v>Blank Without .010 Slots, Section</v>
      </c>
      <c r="AY135" t="str">
        <v>Blank without thread</v>
      </c>
      <c r="AZ135" t="str">
        <v xml:space="preserve">Blank, Center of V Grv. </v>
      </c>
      <c r="BA135" t="str">
        <v>Blank, Check R adjacent Balloon 17</v>
      </c>
      <c r="BB135" t="str">
        <v>Blank, EXT. Feature</v>
      </c>
      <c r="BC135" t="str">
        <v>Blank, See Image, OL04335</v>
      </c>
      <c r="BD135" t="str">
        <v>Blank, See Image, OL04336</v>
      </c>
      <c r="BE135" t="str">
        <v xml:space="preserve">Blank, Thrd. </v>
      </c>
      <c r="BF135" t="str">
        <v>Blank, Turn Tip</v>
      </c>
      <c r="BG135" t="str">
        <v>Blank, Without Thrd.</v>
      </c>
      <c r="BH135" t="str">
        <v>Blank, Without Thread</v>
      </c>
      <c r="BI135" t="str">
        <v xml:space="preserve">Blunt Start Blend to Minor </v>
      </c>
      <c r="BJ135" t="str">
        <v>Calc., Use Go HEX</v>
      </c>
      <c r="BK135" t="str">
        <v>Can't dig into OD</v>
      </c>
      <c r="BL135" t="str">
        <v>Carbide Gauge</v>
      </c>
      <c r="BM135" t="str">
        <v xml:space="preserve">Center of V Grv. </v>
      </c>
      <c r="BN135" t="str">
        <v>Centered Less than .03 = Pass</v>
      </c>
      <c r="BO135" t="str">
        <v>Centered within .0005 or Less = Pass</v>
      </c>
      <c r="BP135" t="str">
        <v>Centered within .001 or Less = Pass</v>
      </c>
      <c r="BQ135" t="str">
        <v>Centered within .0254 or Less = Pass</v>
      </c>
      <c r="BR135" t="str">
        <v>Check close to Rod Slot</v>
      </c>
      <c r="BS135" t="str">
        <v>Check every other hole</v>
      </c>
      <c r="BT135" t="str">
        <v>Check Go over full length of slot.</v>
      </c>
      <c r="BU135" t="str">
        <v>Check Near Closed End</v>
      </c>
      <c r="BV135" t="str">
        <v>Check per Print View, Away from Rod Slot</v>
      </c>
      <c r="BW135" t="str">
        <v>Check to Balloon 30 Go Pin</v>
      </c>
      <c r="BX135" t="str">
        <v>Check with .2705 SET Pin Inside Part</v>
      </c>
      <c r="BY135" t="str">
        <v>Check with Hex Up</v>
      </c>
      <c r="BZ135" t="str">
        <v>CMM Blank</v>
      </c>
      <c r="CA135" t="str">
        <v>Confirm Full Radius</v>
      </c>
      <c r="CB135" t="str">
        <v>Constrained in fixture</v>
      </c>
      <c r="CC135" t="str">
        <v>Constrained with Ring</v>
      </c>
      <c r="CD135" t="str">
        <v>Constrained, See Image</v>
      </c>
      <c r="CE135" t="str">
        <v>Dim. "A"</v>
      </c>
      <c r="CF135" t="str">
        <v>Dim. "B"</v>
      </c>
      <c r="CG135" t="str">
        <v>Dim. "C"</v>
      </c>
      <c r="CH135" t="str">
        <v>Dim. "D", Whirl Blank</v>
      </c>
      <c r="CI135" t="str">
        <v>Dim. "G"</v>
      </c>
      <c r="CJ135" t="str">
        <v>Dim. E, Blank Turn Maj. &amp;  Mill Flt</v>
      </c>
      <c r="CK135" t="str">
        <v>Dim. E, Blank Turn Maj.&amp;  Mill Flt</v>
      </c>
      <c r="CL135" t="str">
        <v>Dim. H, Whirl Blank</v>
      </c>
      <c r="CM135" t="str">
        <v>Dim. J, 'Blank Turn Maj. &amp; Whirl Blank</v>
      </c>
      <c r="CN135" t="str">
        <v>Disk Drop Indicator Tip</v>
      </c>
      <c r="CO135" t="str">
        <v>DWG 100448-15, Balloon F_1</v>
      </c>
      <c r="CP135" t="str">
        <v>DWG 100448-15, OL02571</v>
      </c>
      <c r="CQ135" t="str">
        <v>DWG 100448-41</v>
      </c>
      <c r="CR135" t="str">
        <v>DWG 9890040, (10E),Section Part, OL01139</v>
      </c>
      <c r="CS135" t="str">
        <v>DWG 9890040, (10E),Section, OL01139</v>
      </c>
      <c r="CT135" t="str">
        <v>DWG 9890040, (11E)</v>
      </c>
      <c r="CU135" t="str">
        <v>DWG 9890040, (11E), Pins with Flats</v>
      </c>
      <c r="CV135" t="str">
        <v>DWG 9890040, (12E),  Pass=.002 or less</v>
      </c>
      <c r="CW135" t="str">
        <v>DWG 9890040, (12E), See Image</v>
      </c>
      <c r="CX135" t="str">
        <v>DWG 9890040, (1E), OL01431</v>
      </c>
      <c r="CY135" t="str">
        <v>DWG 9890040, (1E), OL01432</v>
      </c>
      <c r="CZ135" t="str">
        <v>DWG 9890040, (2E), OL01432</v>
      </c>
      <c r="DA135" t="str">
        <v>DWG 9890040, (3E)</v>
      </c>
      <c r="DB135" t="str">
        <v>DWG 9890040, (4E)</v>
      </c>
      <c r="DC135" t="str">
        <v>DWG 9890040, (5E), OL02336</v>
      </c>
      <c r="DD135" t="str">
        <v>DWG 9890040, (6E)</v>
      </c>
      <c r="DE135" t="str">
        <v>DWG 9890040, (7E)</v>
      </c>
      <c r="DF135" t="str">
        <v>DWG 9890040, (8E), OL01433</v>
      </c>
      <c r="DG135" t="str">
        <v>DWG 9890040, (8E), OL01433, Section</v>
      </c>
      <c r="DH135" t="str">
        <v>DWG 9890040, (9E), Close to Rod Slot</v>
      </c>
      <c r="DI135" t="str">
        <v>DWG 9890040, (9E),Close to Rod Slot</v>
      </c>
      <c r="DJ135" t="str">
        <v>DWG FRM0105 PAGE 2</v>
      </c>
      <c r="DK135" t="str">
        <v>DWG# 100448-41</v>
      </c>
      <c r="DL135" t="str">
        <v>DWG# 100448-44</v>
      </c>
      <c r="DM135" t="str">
        <v>DWG# 9890003  (1), Section OL00436/A</v>
      </c>
      <c r="DN135" t="str">
        <v>DWG# 9890003 (3), Ring Gauge Constrained</v>
      </c>
      <c r="DO135" t="str">
        <v>DWG# 9890003 (4), Section</v>
      </c>
      <c r="DP135" t="str">
        <v>DWG#100448-26, Balloon 1K, OL02350</v>
      </c>
      <c r="DQ135" t="str">
        <v>DWG#100448-26, Balloon 2K, OL02350</v>
      </c>
      <c r="DR135" t="str">
        <v>DWG#100448-26, Balloon 3K, OL02363</v>
      </c>
      <c r="DS135" t="str">
        <v>DWG#100448-26, Balloon 4K</v>
      </c>
      <c r="DT135" t="str">
        <v>DWG#100448-26, Balloon 5K, Section</v>
      </c>
      <c r="DU135" t="str">
        <v>DWG#100448-26, Balloon 6K</v>
      </c>
      <c r="DV135" t="str">
        <v>DWG#100448-26, Balloon 7K, Section</v>
      </c>
      <c r="DW135" t="str">
        <v>DWG#100448-26, Mfg. Tol.</v>
      </c>
      <c r="DX135" t="str">
        <v>DWG#9890003 (2) Ring Gauge Constrained</v>
      </c>
      <c r="DY135" t="str">
        <v>DWG#9890044</v>
      </c>
      <c r="DZ135" t="str">
        <v>DWG#9890044 .1985 to .2005=Pass</v>
      </c>
      <c r="EA135" t="str">
        <v>DWG#9890044 Overlay OL02441</v>
      </c>
      <c r="EB135" t="str">
        <v>DWG#9890044, OL02441</v>
      </c>
      <c r="EC135" t="str">
        <v>DWG#FRM0105</v>
      </c>
      <c r="ED135" t="str">
        <v>EXT.</v>
      </c>
      <c r="EE135" t="str">
        <v>EXT. Section, OL02460</v>
      </c>
      <c r="EF135" t="str">
        <v>EXT., OL04223</v>
      </c>
      <c r="EG135" t="str">
        <v>Flat Drop Indicator Tip</v>
      </c>
      <c r="EH135" t="str">
        <v>Full Go Pin, No Light, at Radius</v>
      </c>
      <c r="EI135" t="str">
        <v>Function Check</v>
      </c>
      <c r="EJ135" t="str">
        <v>GO Function Gauge</v>
      </c>
      <c r="EK135" t="str">
        <v>Go Gauge for Balloon 1 &amp; 4</v>
      </c>
      <c r="EL135" t="str">
        <v>Go Pin must pass through</v>
      </c>
      <c r="EM135" t="str">
        <v>Greater than .005 = Fail, Section</v>
      </c>
      <c r="EN135" t="str">
        <v>Greater than .025 out of center = Fail</v>
      </c>
      <c r="EO135" t="str">
        <v>Greater than 2.6 = Pass</v>
      </c>
      <c r="EP135" t="str">
        <v>Green = Pass, Red = Fail</v>
      </c>
      <c r="EQ135" t="str">
        <v>Hex Depth</v>
      </c>
      <c r="ER135" t="str">
        <v>Hex Minor</v>
      </c>
      <c r="ES135" t="str">
        <v>Hole Dia.</v>
      </c>
      <c r="ET135" t="str">
        <v>ID Sphere Finish</v>
      </c>
      <c r="EU135" t="str">
        <v>ID/OD Both Sides, Diff. .002 or less = Pass</v>
      </c>
      <c r="EV135" t="str">
        <v>If Looks Big, Section</v>
      </c>
      <c r="EW135" t="str">
        <v>If Looks Small, Section</v>
      </c>
      <c r="EX135" t="str">
        <v>Insp. Close to Break Away, Mfg.Tol.</v>
      </c>
      <c r="EY135" t="str">
        <v>INT.</v>
      </c>
      <c r="EZ135" t="str">
        <v>INT. Section, OL02460</v>
      </c>
      <c r="FA135" t="str">
        <v>INT., OL04223</v>
      </c>
      <c r="FB135" t="str">
        <v>Intersect. of 7.7 &amp; R0.10</v>
      </c>
      <c r="FC135" t="str">
        <v>Intersect. of 8.79 and R.25 MAX</v>
      </c>
      <c r="FD135" t="str">
        <v>Keep Ind. Tip away from corner</v>
      </c>
      <c r="FE135" t="str">
        <v>L31</v>
      </c>
      <c r="FF135" t="str">
        <v>Laser Mark</v>
      </c>
      <c r="FG135" t="str">
        <v>LASER PER NOTE 4</v>
      </c>
      <c r="FH135" t="str">
        <v>LASER PER NOTE 4, Final Check 1 only</v>
      </c>
      <c r="FI135" t="str">
        <v>Less than .002 out of center = Pass</v>
      </c>
      <c r="FJ135" t="str">
        <v>Less than 2.75 = Pass, Section</v>
      </c>
      <c r="FK135" t="str">
        <v>List as pin. Not Calibrated</v>
      </c>
      <c r="FL135" t="str">
        <v>M9 X 1.25 BUTT See Comment Image</v>
      </c>
      <c r="FM135" t="str">
        <v>Manual Section</v>
      </c>
      <c r="FN135" t="str">
        <v>Max Deep .241 NO-GO =.42</v>
      </c>
      <c r="FO135" t="str">
        <v>MAX Depth of (Note 7) .241 NO-GO Pin</v>
      </c>
      <c r="FP135" t="str">
        <v>Measure from Blue Line, See Image</v>
      </c>
      <c r="FQ135" t="str">
        <v>Measure Width of Blue Area, See Image</v>
      </c>
      <c r="FR135" t="str">
        <v>Mfg. Tol</v>
      </c>
      <c r="FS135" t="str">
        <v>Mfg. Tol, See Image</v>
      </c>
      <c r="FT135" t="str">
        <v>Mfg. Tol.</v>
      </c>
      <c r="FU135" t="str">
        <v>Mfg. Tol. "A"</v>
      </c>
      <c r="FV135" t="str">
        <v>Mfg. Tol. (Zero on Gauge Full Dia. Lead)</v>
      </c>
      <c r="FW135" t="str">
        <v>Mfg. Tol. Balloon 11, See Image</v>
      </c>
      <c r="FX135" t="str">
        <v>Mfg. Tol. Balloon 4</v>
      </c>
      <c r="FY135" t="str">
        <v>Mfg. Tol. Balloon 7</v>
      </c>
      <c r="FZ135" t="str">
        <v xml:space="preserve">Mfg. Tol. C-Bore Face (Ballo 28) </v>
      </c>
      <c r="GA135" t="str">
        <v>Mfg. Tol. Section</v>
      </c>
      <c r="GB135" t="str">
        <v>Mfg. Tol. See Image</v>
      </c>
      <c r="GC135" t="str">
        <v>Mfg. Tol., 3 Places, Record MAX</v>
      </c>
      <c r="GD135" t="str">
        <v>Mfg. Tol., Balloon 11</v>
      </c>
      <c r="GE135" t="str">
        <v>Mfg. Tol., Balloon 7</v>
      </c>
      <c r="GF135" t="str">
        <v>Mfg. Tol., Blank</v>
      </c>
      <c r="GG135" t="str">
        <v>Mfg. Tol., Blank, Balloon 12</v>
      </c>
      <c r="GH135" t="str">
        <v>Mfg. Tol., Blend to SØ.320</v>
      </c>
      <c r="GI135" t="str">
        <v>Mfg. Tol., Calculation</v>
      </c>
      <c r="GJ135" t="str">
        <v>Mfg. Tol., For Mill Fixture</v>
      </c>
      <c r="GK135" t="str">
        <v>Mfg. Tol., L32</v>
      </c>
      <c r="GL135" t="str">
        <v>Mfg. Tol., L33</v>
      </c>
      <c r="GM135" t="str">
        <v>Mfg. Tol., No Tool Marks</v>
      </c>
      <c r="GN135" t="str">
        <v>Mfg. Tol., OL03361</v>
      </c>
      <c r="GO135" t="str">
        <v>Mfg. Tol., Record off center value</v>
      </c>
      <c r="GP135" t="str">
        <v>Mfg. Tol., Same 3 Places, Record MIN</v>
      </c>
      <c r="GQ135" t="str">
        <v>Mfg. Tol., Section</v>
      </c>
      <c r="GR135" t="str">
        <v>Mfg. Tol., Section B-B</v>
      </c>
      <c r="GS135" t="str">
        <v>Mfg. Tol., Section, OL03361</v>
      </c>
      <c r="GT135" t="str">
        <v>Mfg. Tol., Section, Per Note 2</v>
      </c>
      <c r="GU135" t="str">
        <v>Mfg. Tol., See Image</v>
      </c>
      <c r="GV135" t="str">
        <v>Mfg. Tol., See Image, Bore in Blue</v>
      </c>
      <c r="GW135" t="str">
        <v>Mfg. Tol., See Image, Hook Tip</v>
      </c>
      <c r="GX135" t="str">
        <v>Mfg. Tol., Sharp Okay No Burr</v>
      </c>
      <c r="GY135" t="str">
        <v>Mfg. Tol., Threadless Blank</v>
      </c>
      <c r="GZ135" t="str">
        <v>Mfg.Tol.</v>
      </c>
      <c r="HA135" t="str">
        <v>Mgf. To., T.S.C.</v>
      </c>
      <c r="HB135" t="str">
        <v>Milled Feature</v>
      </c>
      <c r="HC135" t="str">
        <v>Milled Feature, OL04045</v>
      </c>
      <c r="HD135" t="str">
        <v>More than .0005 out of center = Fail</v>
      </c>
      <c r="HE135" t="str">
        <v>Must Pass Through</v>
      </c>
      <c r="HF135" t="str">
        <v>Must pass through gauge</v>
      </c>
      <c r="HG135" t="str">
        <v>Must Pass Through Go Gauge</v>
      </c>
      <c r="HH135" t="str">
        <v>Must Pass, See Image.</v>
      </c>
      <c r="HI135" t="str">
        <v>NA</v>
      </c>
      <c r="HJ135" t="str">
        <v>Narrow Area</v>
      </c>
      <c r="HK135" t="str">
        <v>Near Balloon 21</v>
      </c>
      <c r="HL135" t="str">
        <v>Near Datum B</v>
      </c>
      <c r="HM135" t="str">
        <v>Neck Dia.</v>
      </c>
      <c r="HN135" t="str">
        <v>Neck to Head Rad.</v>
      </c>
      <c r="HO135" t="str">
        <v>No Copper Deposits Allowed</v>
      </c>
      <c r="HP135" t="str">
        <v>No Section</v>
      </c>
      <c r="HQ135" t="str">
        <v>No Section, .01 to .014 = Pass</v>
      </c>
      <c r="HR135" t="str">
        <v>No Section, Rotate Part</v>
      </c>
      <c r="HS135" t="str">
        <v>No Section, See Image</v>
      </c>
      <c r="HT135" t="str">
        <v>No Slot, Section B-B</v>
      </c>
      <c r="HU135" t="str">
        <v>No visual step = Pass</v>
      </c>
      <c r="HV135" t="str">
        <v>Not to exceed .95 Deep</v>
      </c>
      <c r="HW135" t="str">
        <v>Note 1</v>
      </c>
      <c r="HX135" t="str">
        <v>OL00333/A</v>
      </c>
      <c r="HY135" t="str">
        <v>OL00519</v>
      </c>
      <c r="HZ135" t="str">
        <v>OL00520</v>
      </c>
      <c r="IA135" t="str">
        <v>OL00529</v>
      </c>
      <c r="IB135" t="str">
        <v>OL00542</v>
      </c>
      <c r="IC135" t="str">
        <v>OL00724</v>
      </c>
      <c r="ID135" t="str">
        <v>OL01250</v>
      </c>
      <c r="IE135" t="str">
        <v>OL01869, Threadless Blank</v>
      </c>
      <c r="IF135" t="str">
        <v>OL01870, Section</v>
      </c>
      <c r="IG135" t="str">
        <v>OL02255</v>
      </c>
      <c r="IH135" t="str">
        <v>OL02255, Mfg. Tol.</v>
      </c>
      <c r="II135" t="str">
        <v>OL02302</v>
      </c>
      <c r="IJ135" t="str">
        <v xml:space="preserve">OL02318  needed per image instructions </v>
      </c>
      <c r="IK135" t="str">
        <v>OL02556</v>
      </c>
      <c r="IL135" t="str">
        <v>OL02557</v>
      </c>
      <c r="IM135" t="str">
        <v>OL02567</v>
      </c>
      <c r="IN135" t="str">
        <v>OL02653</v>
      </c>
      <c r="IO135" t="str">
        <v>OL02718</v>
      </c>
      <c r="IP135" t="str">
        <v>OL02841</v>
      </c>
      <c r="IQ135" t="str">
        <v>OL02842</v>
      </c>
      <c r="IR135" t="str">
        <v>OL02844</v>
      </c>
      <c r="IS135" t="str">
        <v>OL02871</v>
      </c>
      <c r="IT135" t="str">
        <v>OL02887</v>
      </c>
      <c r="IU135" t="str">
        <v>OL03766</v>
      </c>
      <c r="IV135" t="str">
        <v>OL03868</v>
      </c>
      <c r="IW135" t="str">
        <v>OL03869</v>
      </c>
      <c r="IX135" t="str">
        <v>OL03870</v>
      </c>
      <c r="IY135" t="str">
        <v>OL03873, DWG# 100448-44</v>
      </c>
      <c r="IZ135" t="str">
        <v>OL03949</v>
      </c>
      <c r="JA135" t="str">
        <v xml:space="preserve">OL04043, Section </v>
      </c>
      <c r="JB135" t="str">
        <v xml:space="preserve">OL04044, Section </v>
      </c>
      <c r="JC135" t="str">
        <v>OL04045</v>
      </c>
      <c r="JD135" t="str">
        <v>OL04045, Milled Feature</v>
      </c>
      <c r="JE135" t="str">
        <v>OL04063</v>
      </c>
      <c r="JF135" t="str">
        <v>OL04064</v>
      </c>
      <c r="JG135" t="str">
        <v>OL04065</v>
      </c>
      <c r="JH135" t="str">
        <v>OL04181</v>
      </c>
      <c r="JI135" t="str">
        <v>OL04218</v>
      </c>
      <c r="JJ135" t="str">
        <v>OL04224, See Image</v>
      </c>
      <c r="JK135" t="str">
        <v>OL04374</v>
      </c>
      <c r="JL135" t="str">
        <v>OL04375, Section M-M</v>
      </c>
      <c r="JM135" t="str">
        <v>OL04376, Section M-M</v>
      </c>
      <c r="JN135" t="str">
        <v>OL04443</v>
      </c>
      <c r="JO135" t="str">
        <v>OL04444</v>
      </c>
      <c r="JP135" t="str">
        <v>One side of slot</v>
      </c>
      <c r="JQ135" t="str">
        <v>Other side of slot</v>
      </c>
      <c r="JR135" t="str">
        <v>Out of center more than .002 = Fail</v>
      </c>
      <c r="JS135" t="str">
        <v>Out of center more than.002 = Fail</v>
      </c>
      <c r="JT135" t="str">
        <v>Overlay OL02713</v>
      </c>
    </row>
    <row r="136" spans="1:280">
      <c r="A136" s="74" t="s">
        <v>868</v>
      </c>
      <c r="C136" s="74" t="str" cm="1">
        <f t="array" ref="C136:JT136">TRANSPOSE(_xlfn._xlws.SORT(_xlfn._xlws.FILTER($A$2:$A$279,ISNUMBER(SEARCH('Prt. Lib. &amp; Routine, Table'!M143,$A$2:$A$279)),"not found")))</f>
        <v xml:space="preserve"> 'C', Whirl Blank</v>
      </c>
      <c r="D136" t="str">
        <v xml:space="preserve"> See Image, Constrained</v>
      </c>
      <c r="E136" t="str">
        <v>(.04 to .12 range = Pass)</v>
      </c>
      <c r="F136" t="str">
        <v>(.042 FULL) Go Pin Seat Fully</v>
      </c>
      <c r="G136" t="str">
        <v>(B), Mfg. Tol.</v>
      </c>
      <c r="H136" t="str">
        <v>(B), O.A.L.</v>
      </c>
      <c r="I136" t="str">
        <v>.001 or less =Pass</v>
      </c>
      <c r="J136" t="str">
        <v>.001 or less out of center = Pass</v>
      </c>
      <c r="K136" t="str">
        <v>.002 or Less = Pass</v>
      </c>
      <c r="L136" t="str">
        <v>.002 or Less out of center = Pass</v>
      </c>
      <c r="M136" t="str">
        <v>.005 to .015 = Pass</v>
      </c>
      <c r="N136" t="str">
        <v>.0125 Mean, Section</v>
      </c>
      <c r="O136" t="str">
        <v>.025 or Less in X &amp; Y=Pass</v>
      </c>
      <c r="P136" t="str">
        <v>.038 Mean</v>
      </c>
      <c r="Q136" t="str">
        <v>.063 MM = .0024 IN, See Image</v>
      </c>
      <c r="R136" t="str">
        <v>.063MM = .0024"</v>
      </c>
      <c r="S136" t="str">
        <v>.243 NO-GO, Unconstrained, Must Not Start</v>
      </c>
      <c r="T136" t="str">
        <v>@ Back Face &amp; ID, No Raised Edge</v>
      </c>
      <c r="U136" t="str">
        <v>@ Back Face &amp; OD, No Raised Edge</v>
      </c>
      <c r="V136" t="str">
        <v>@ ID &amp; FACE</v>
      </c>
      <c r="W136" t="str">
        <v>@ OD &amp; BACK FACE</v>
      </c>
      <c r="X136" t="str">
        <v>@ OD &amp; FACE</v>
      </c>
      <c r="Y136" t="str">
        <v>Across from slot</v>
      </c>
      <c r="Z136" t="str">
        <v>All Edge Breaks</v>
      </c>
      <c r="AA136" t="str">
        <v>Attached to bar stock</v>
      </c>
      <c r="AB136" t="str">
        <v xml:space="preserve">Back Turn Fillet Rad. </v>
      </c>
      <c r="AC136" t="str">
        <v>Balloon 1 (DWG FRM0105 Page 2, NV-27)</v>
      </c>
      <c r="AD136" t="str">
        <v>Balloon 1 (DWG FRM0105, NV-30)</v>
      </c>
      <c r="AE136" t="str">
        <v>Balloon 1 (P# 9890002-20) OL00429/A</v>
      </c>
      <c r="AF136" t="str">
        <v>Balloon 1, DWG#FRM0105</v>
      </c>
      <c r="AG136" t="str">
        <v>Balloon 11, See Image</v>
      </c>
      <c r="AH136" t="str">
        <v xml:space="preserve">Balloon 2 (DWG FRM0105 Page 2, NV-27) </v>
      </c>
      <c r="AI136" t="str">
        <v>Balloon 2 (DWG FRM0105, NV-30)</v>
      </c>
      <c r="AJ136" t="str">
        <v>Balloon 2 (P# 9890002-20)</v>
      </c>
      <c r="AK136" t="str">
        <v>Balloon 2, DWG#FRM0105</v>
      </c>
      <c r="AL136" t="str">
        <v>Balloon 2, DWG#FRM0105, See Image</v>
      </c>
      <c r="AM136" t="str">
        <v>Balloon 3 (DWG FRM0105, NV-30 Minor)</v>
      </c>
      <c r="AN136" t="str">
        <v>Balloon 3 (DWG FRM0105, NV-30)</v>
      </c>
      <c r="AO136" t="str">
        <v>Balloon 3 (P# 9890002-20)</v>
      </c>
      <c r="AP136" t="str">
        <v>Balloon 4</v>
      </c>
      <c r="AQ136" t="str">
        <v>Balloon 4 (P# 9890002-20)</v>
      </c>
      <c r="AR136" t="str">
        <v>Below Middle Band</v>
      </c>
      <c r="AS136" t="str">
        <v>Best Fit Pin, .003 or Less =Pass</v>
      </c>
      <c r="AT136" t="str">
        <v>Blank</v>
      </c>
      <c r="AU136" t="str">
        <v>Blank Turn Maj.</v>
      </c>
      <c r="AV136" t="str">
        <v>Blank Turn Maj. Mill Flt., OL4172</v>
      </c>
      <c r="AW136" t="str">
        <v>Blank Without .010 Slots</v>
      </c>
      <c r="AX136" t="str">
        <v>Blank Without .010 Slots, Section</v>
      </c>
      <c r="AY136" t="str">
        <v>Blank without thread</v>
      </c>
      <c r="AZ136" t="str">
        <v xml:space="preserve">Blank, Center of V Grv. </v>
      </c>
      <c r="BA136" t="str">
        <v>Blank, Check R adjacent Balloon 17</v>
      </c>
      <c r="BB136" t="str">
        <v>Blank, EXT. Feature</v>
      </c>
      <c r="BC136" t="str">
        <v>Blank, See Image, OL04335</v>
      </c>
      <c r="BD136" t="str">
        <v>Blank, See Image, OL04336</v>
      </c>
      <c r="BE136" t="str">
        <v xml:space="preserve">Blank, Thrd. </v>
      </c>
      <c r="BF136" t="str">
        <v>Blank, Turn Tip</v>
      </c>
      <c r="BG136" t="str">
        <v>Blank, Without Thrd.</v>
      </c>
      <c r="BH136" t="str">
        <v>Blank, Without Thread</v>
      </c>
      <c r="BI136" t="str">
        <v xml:space="preserve">Blunt Start Blend to Minor </v>
      </c>
      <c r="BJ136" t="str">
        <v>Calc., Use Go HEX</v>
      </c>
      <c r="BK136" t="str">
        <v>Can't dig into OD</v>
      </c>
      <c r="BL136" t="str">
        <v>Carbide Gauge</v>
      </c>
      <c r="BM136" t="str">
        <v xml:space="preserve">Center of V Grv. </v>
      </c>
      <c r="BN136" t="str">
        <v>Centered Less than .03 = Pass</v>
      </c>
      <c r="BO136" t="str">
        <v>Centered within .0005 or Less = Pass</v>
      </c>
      <c r="BP136" t="str">
        <v>Centered within .001 or Less = Pass</v>
      </c>
      <c r="BQ136" t="str">
        <v>Centered within .0254 or Less = Pass</v>
      </c>
      <c r="BR136" t="str">
        <v>Check close to Rod Slot</v>
      </c>
      <c r="BS136" t="str">
        <v>Check every other hole</v>
      </c>
      <c r="BT136" t="str">
        <v>Check Go over full length of slot.</v>
      </c>
      <c r="BU136" t="str">
        <v>Check Near Closed End</v>
      </c>
      <c r="BV136" t="str">
        <v>Check per Print View, Away from Rod Slot</v>
      </c>
      <c r="BW136" t="str">
        <v>Check to Balloon 30 Go Pin</v>
      </c>
      <c r="BX136" t="str">
        <v>Check with .2705 SET Pin Inside Part</v>
      </c>
      <c r="BY136" t="str">
        <v>Check with Hex Up</v>
      </c>
      <c r="BZ136" t="str">
        <v>CMM Blank</v>
      </c>
      <c r="CA136" t="str">
        <v>Confirm Full Radius</v>
      </c>
      <c r="CB136" t="str">
        <v>Constrained in fixture</v>
      </c>
      <c r="CC136" t="str">
        <v>Constrained with Ring</v>
      </c>
      <c r="CD136" t="str">
        <v>Constrained, See Image</v>
      </c>
      <c r="CE136" t="str">
        <v>Dim. "A"</v>
      </c>
      <c r="CF136" t="str">
        <v>Dim. "B"</v>
      </c>
      <c r="CG136" t="str">
        <v>Dim. "C"</v>
      </c>
      <c r="CH136" t="str">
        <v>Dim. "D", Whirl Blank</v>
      </c>
      <c r="CI136" t="str">
        <v>Dim. "G"</v>
      </c>
      <c r="CJ136" t="str">
        <v>Dim. E, Blank Turn Maj. &amp;  Mill Flt</v>
      </c>
      <c r="CK136" t="str">
        <v>Dim. E, Blank Turn Maj.&amp;  Mill Flt</v>
      </c>
      <c r="CL136" t="str">
        <v>Dim. H, Whirl Blank</v>
      </c>
      <c r="CM136" t="str">
        <v>Dim. J, 'Blank Turn Maj. &amp; Whirl Blank</v>
      </c>
      <c r="CN136" t="str">
        <v>Disk Drop Indicator Tip</v>
      </c>
      <c r="CO136" t="str">
        <v>DWG 100448-15, Balloon F_1</v>
      </c>
      <c r="CP136" t="str">
        <v>DWG 100448-15, OL02571</v>
      </c>
      <c r="CQ136" t="str">
        <v>DWG 100448-41</v>
      </c>
      <c r="CR136" t="str">
        <v>DWG 9890040, (10E),Section Part, OL01139</v>
      </c>
      <c r="CS136" t="str">
        <v>DWG 9890040, (10E),Section, OL01139</v>
      </c>
      <c r="CT136" t="str">
        <v>DWG 9890040, (11E)</v>
      </c>
      <c r="CU136" t="str">
        <v>DWG 9890040, (11E), Pins with Flats</v>
      </c>
      <c r="CV136" t="str">
        <v>DWG 9890040, (12E),  Pass=.002 or less</v>
      </c>
      <c r="CW136" t="str">
        <v>DWG 9890040, (12E), See Image</v>
      </c>
      <c r="CX136" t="str">
        <v>DWG 9890040, (1E), OL01431</v>
      </c>
      <c r="CY136" t="str">
        <v>DWG 9890040, (1E), OL01432</v>
      </c>
      <c r="CZ136" t="str">
        <v>DWG 9890040, (2E), OL01432</v>
      </c>
      <c r="DA136" t="str">
        <v>DWG 9890040, (3E)</v>
      </c>
      <c r="DB136" t="str">
        <v>DWG 9890040, (4E)</v>
      </c>
      <c r="DC136" t="str">
        <v>DWG 9890040, (5E), OL02336</v>
      </c>
      <c r="DD136" t="str">
        <v>DWG 9890040, (6E)</v>
      </c>
      <c r="DE136" t="str">
        <v>DWG 9890040, (7E)</v>
      </c>
      <c r="DF136" t="str">
        <v>DWG 9890040, (8E), OL01433</v>
      </c>
      <c r="DG136" t="str">
        <v>DWG 9890040, (8E), OL01433, Section</v>
      </c>
      <c r="DH136" t="str">
        <v>DWG 9890040, (9E), Close to Rod Slot</v>
      </c>
      <c r="DI136" t="str">
        <v>DWG 9890040, (9E),Close to Rod Slot</v>
      </c>
      <c r="DJ136" t="str">
        <v>DWG FRM0105 PAGE 2</v>
      </c>
      <c r="DK136" t="str">
        <v>DWG# 100448-41</v>
      </c>
      <c r="DL136" t="str">
        <v>DWG# 100448-44</v>
      </c>
      <c r="DM136" t="str">
        <v>DWG# 9890003  (1), Section OL00436/A</v>
      </c>
      <c r="DN136" t="str">
        <v>DWG# 9890003 (3), Ring Gauge Constrained</v>
      </c>
      <c r="DO136" t="str">
        <v>DWG# 9890003 (4), Section</v>
      </c>
      <c r="DP136" t="str">
        <v>DWG#100448-26, Balloon 1K, OL02350</v>
      </c>
      <c r="DQ136" t="str">
        <v>DWG#100448-26, Balloon 2K, OL02350</v>
      </c>
      <c r="DR136" t="str">
        <v>DWG#100448-26, Balloon 3K, OL02363</v>
      </c>
      <c r="DS136" t="str">
        <v>DWG#100448-26, Balloon 4K</v>
      </c>
      <c r="DT136" t="str">
        <v>DWG#100448-26, Balloon 5K, Section</v>
      </c>
      <c r="DU136" t="str">
        <v>DWG#100448-26, Balloon 6K</v>
      </c>
      <c r="DV136" t="str">
        <v>DWG#100448-26, Balloon 7K, Section</v>
      </c>
      <c r="DW136" t="str">
        <v>DWG#100448-26, Mfg. Tol.</v>
      </c>
      <c r="DX136" t="str">
        <v>DWG#9890003 (2) Ring Gauge Constrained</v>
      </c>
      <c r="DY136" t="str">
        <v>DWG#9890044</v>
      </c>
      <c r="DZ136" t="str">
        <v>DWG#9890044 .1985 to .2005=Pass</v>
      </c>
      <c r="EA136" t="str">
        <v>DWG#9890044 Overlay OL02441</v>
      </c>
      <c r="EB136" t="str">
        <v>DWG#9890044, OL02441</v>
      </c>
      <c r="EC136" t="str">
        <v>DWG#FRM0105</v>
      </c>
      <c r="ED136" t="str">
        <v>EXT.</v>
      </c>
      <c r="EE136" t="str">
        <v>EXT. Section, OL02460</v>
      </c>
      <c r="EF136" t="str">
        <v>EXT., OL04223</v>
      </c>
      <c r="EG136" t="str">
        <v>Flat Drop Indicator Tip</v>
      </c>
      <c r="EH136" t="str">
        <v>Full Go Pin, No Light, at Radius</v>
      </c>
      <c r="EI136" t="str">
        <v>Function Check</v>
      </c>
      <c r="EJ136" t="str">
        <v>GO Function Gauge</v>
      </c>
      <c r="EK136" t="str">
        <v>Go Gauge for Balloon 1 &amp; 4</v>
      </c>
      <c r="EL136" t="str">
        <v>Go Pin must pass through</v>
      </c>
      <c r="EM136" t="str">
        <v>Greater than .005 = Fail, Section</v>
      </c>
      <c r="EN136" t="str">
        <v>Greater than .025 out of center = Fail</v>
      </c>
      <c r="EO136" t="str">
        <v>Greater than 2.6 = Pass</v>
      </c>
      <c r="EP136" t="str">
        <v>Green = Pass, Red = Fail</v>
      </c>
      <c r="EQ136" t="str">
        <v>Hex Depth</v>
      </c>
      <c r="ER136" t="str">
        <v>Hex Minor</v>
      </c>
      <c r="ES136" t="str">
        <v>Hole Dia.</v>
      </c>
      <c r="ET136" t="str">
        <v>ID Sphere Finish</v>
      </c>
      <c r="EU136" t="str">
        <v>ID/OD Both Sides, Diff. .002 or less = Pass</v>
      </c>
      <c r="EV136" t="str">
        <v>If Looks Big, Section</v>
      </c>
      <c r="EW136" t="str">
        <v>If Looks Small, Section</v>
      </c>
      <c r="EX136" t="str">
        <v>Insp. Close to Break Away, Mfg.Tol.</v>
      </c>
      <c r="EY136" t="str">
        <v>INT.</v>
      </c>
      <c r="EZ136" t="str">
        <v>INT. Section, OL02460</v>
      </c>
      <c r="FA136" t="str">
        <v>INT., OL04223</v>
      </c>
      <c r="FB136" t="str">
        <v>Intersect. of 7.7 &amp; R0.10</v>
      </c>
      <c r="FC136" t="str">
        <v>Intersect. of 8.79 and R.25 MAX</v>
      </c>
      <c r="FD136" t="str">
        <v>Keep Ind. Tip away from corner</v>
      </c>
      <c r="FE136" t="str">
        <v>L31</v>
      </c>
      <c r="FF136" t="str">
        <v>Laser Mark</v>
      </c>
      <c r="FG136" t="str">
        <v>LASER PER NOTE 4</v>
      </c>
      <c r="FH136" t="str">
        <v>LASER PER NOTE 4, Final Check 1 only</v>
      </c>
      <c r="FI136" t="str">
        <v>Less than .002 out of center = Pass</v>
      </c>
      <c r="FJ136" t="str">
        <v>Less than 2.75 = Pass, Section</v>
      </c>
      <c r="FK136" t="str">
        <v>List as pin. Not Calibrated</v>
      </c>
      <c r="FL136" t="str">
        <v>M9 X 1.25 BUTT See Comment Image</v>
      </c>
      <c r="FM136" t="str">
        <v>Manual Section</v>
      </c>
      <c r="FN136" t="str">
        <v>Max Deep .241 NO-GO =.42</v>
      </c>
      <c r="FO136" t="str">
        <v>MAX Depth of (Note 7) .241 NO-GO Pin</v>
      </c>
      <c r="FP136" t="str">
        <v>Measure from Blue Line, See Image</v>
      </c>
      <c r="FQ136" t="str">
        <v>Measure Width of Blue Area, See Image</v>
      </c>
      <c r="FR136" t="str">
        <v>Mfg. Tol</v>
      </c>
      <c r="FS136" t="str">
        <v>Mfg. Tol, See Image</v>
      </c>
      <c r="FT136" t="str">
        <v>Mfg. Tol.</v>
      </c>
      <c r="FU136" t="str">
        <v>Mfg. Tol. "A"</v>
      </c>
      <c r="FV136" t="str">
        <v>Mfg. Tol. (Zero on Gauge Full Dia. Lead)</v>
      </c>
      <c r="FW136" t="str">
        <v>Mfg. Tol. Balloon 11, See Image</v>
      </c>
      <c r="FX136" t="str">
        <v>Mfg. Tol. Balloon 4</v>
      </c>
      <c r="FY136" t="str">
        <v>Mfg. Tol. Balloon 7</v>
      </c>
      <c r="FZ136" t="str">
        <v xml:space="preserve">Mfg. Tol. C-Bore Face (Ballo 28) </v>
      </c>
      <c r="GA136" t="str">
        <v>Mfg. Tol. Section</v>
      </c>
      <c r="GB136" t="str">
        <v>Mfg. Tol. See Image</v>
      </c>
      <c r="GC136" t="str">
        <v>Mfg. Tol., 3 Places, Record MAX</v>
      </c>
      <c r="GD136" t="str">
        <v>Mfg. Tol., Balloon 11</v>
      </c>
      <c r="GE136" t="str">
        <v>Mfg. Tol., Balloon 7</v>
      </c>
      <c r="GF136" t="str">
        <v>Mfg. Tol., Blank</v>
      </c>
      <c r="GG136" t="str">
        <v>Mfg. Tol., Blank, Balloon 12</v>
      </c>
      <c r="GH136" t="str">
        <v>Mfg. Tol., Blend to SØ.320</v>
      </c>
      <c r="GI136" t="str">
        <v>Mfg. Tol., Calculation</v>
      </c>
      <c r="GJ136" t="str">
        <v>Mfg. Tol., For Mill Fixture</v>
      </c>
      <c r="GK136" t="str">
        <v>Mfg. Tol., L32</v>
      </c>
      <c r="GL136" t="str">
        <v>Mfg. Tol., L33</v>
      </c>
      <c r="GM136" t="str">
        <v>Mfg. Tol., No Tool Marks</v>
      </c>
      <c r="GN136" t="str">
        <v>Mfg. Tol., OL03361</v>
      </c>
      <c r="GO136" t="str">
        <v>Mfg. Tol., Record off center value</v>
      </c>
      <c r="GP136" t="str">
        <v>Mfg. Tol., Same 3 Places, Record MIN</v>
      </c>
      <c r="GQ136" t="str">
        <v>Mfg. Tol., Section</v>
      </c>
      <c r="GR136" t="str">
        <v>Mfg. Tol., Section B-B</v>
      </c>
      <c r="GS136" t="str">
        <v>Mfg. Tol., Section, OL03361</v>
      </c>
      <c r="GT136" t="str">
        <v>Mfg. Tol., Section, Per Note 2</v>
      </c>
      <c r="GU136" t="str">
        <v>Mfg. Tol., See Image</v>
      </c>
      <c r="GV136" t="str">
        <v>Mfg. Tol., See Image, Bore in Blue</v>
      </c>
      <c r="GW136" t="str">
        <v>Mfg. Tol., See Image, Hook Tip</v>
      </c>
      <c r="GX136" t="str">
        <v>Mfg. Tol., Sharp Okay No Burr</v>
      </c>
      <c r="GY136" t="str">
        <v>Mfg. Tol., Threadless Blank</v>
      </c>
      <c r="GZ136" t="str">
        <v>Mfg.Tol.</v>
      </c>
      <c r="HA136" t="str">
        <v>Mgf. To., T.S.C.</v>
      </c>
      <c r="HB136" t="str">
        <v>Milled Feature</v>
      </c>
      <c r="HC136" t="str">
        <v>Milled Feature, OL04045</v>
      </c>
      <c r="HD136" t="str">
        <v>More than .0005 out of center = Fail</v>
      </c>
      <c r="HE136" t="str">
        <v>Must Pass Through</v>
      </c>
      <c r="HF136" t="str">
        <v>Must pass through gauge</v>
      </c>
      <c r="HG136" t="str">
        <v>Must Pass Through Go Gauge</v>
      </c>
      <c r="HH136" t="str">
        <v>Must Pass, See Image.</v>
      </c>
      <c r="HI136" t="str">
        <v>NA</v>
      </c>
      <c r="HJ136" t="str">
        <v>Narrow Area</v>
      </c>
      <c r="HK136" t="str">
        <v>Near Balloon 21</v>
      </c>
      <c r="HL136" t="str">
        <v>Near Datum B</v>
      </c>
      <c r="HM136" t="str">
        <v>Neck Dia.</v>
      </c>
      <c r="HN136" t="str">
        <v>Neck to Head Rad.</v>
      </c>
      <c r="HO136" t="str">
        <v>No Copper Deposits Allowed</v>
      </c>
      <c r="HP136" t="str">
        <v>No Section</v>
      </c>
      <c r="HQ136" t="str">
        <v>No Section, .01 to .014 = Pass</v>
      </c>
      <c r="HR136" t="str">
        <v>No Section, Rotate Part</v>
      </c>
      <c r="HS136" t="str">
        <v>No Section, See Image</v>
      </c>
      <c r="HT136" t="str">
        <v>No Slot, Section B-B</v>
      </c>
      <c r="HU136" t="str">
        <v>No visual step = Pass</v>
      </c>
      <c r="HV136" t="str">
        <v>Not to exceed .95 Deep</v>
      </c>
      <c r="HW136" t="str">
        <v>Note 1</v>
      </c>
      <c r="HX136" t="str">
        <v>OL00333/A</v>
      </c>
      <c r="HY136" t="str">
        <v>OL00519</v>
      </c>
      <c r="HZ136" t="str">
        <v>OL00520</v>
      </c>
      <c r="IA136" t="str">
        <v>OL00529</v>
      </c>
      <c r="IB136" t="str">
        <v>OL00542</v>
      </c>
      <c r="IC136" t="str">
        <v>OL00724</v>
      </c>
      <c r="ID136" t="str">
        <v>OL01250</v>
      </c>
      <c r="IE136" t="str">
        <v>OL01869, Threadless Blank</v>
      </c>
      <c r="IF136" t="str">
        <v>OL01870, Section</v>
      </c>
      <c r="IG136" t="str">
        <v>OL02255</v>
      </c>
      <c r="IH136" t="str">
        <v>OL02255, Mfg. Tol.</v>
      </c>
      <c r="II136" t="str">
        <v>OL02302</v>
      </c>
      <c r="IJ136" t="str">
        <v xml:space="preserve">OL02318  needed per image instructions </v>
      </c>
      <c r="IK136" t="str">
        <v>OL02556</v>
      </c>
      <c r="IL136" t="str">
        <v>OL02557</v>
      </c>
      <c r="IM136" t="str">
        <v>OL02567</v>
      </c>
      <c r="IN136" t="str">
        <v>OL02653</v>
      </c>
      <c r="IO136" t="str">
        <v>OL02718</v>
      </c>
      <c r="IP136" t="str">
        <v>OL02841</v>
      </c>
      <c r="IQ136" t="str">
        <v>OL02842</v>
      </c>
      <c r="IR136" t="str">
        <v>OL02844</v>
      </c>
      <c r="IS136" t="str">
        <v>OL02871</v>
      </c>
      <c r="IT136" t="str">
        <v>OL02887</v>
      </c>
      <c r="IU136" t="str">
        <v>OL03766</v>
      </c>
      <c r="IV136" t="str">
        <v>OL03868</v>
      </c>
      <c r="IW136" t="str">
        <v>OL03869</v>
      </c>
      <c r="IX136" t="str">
        <v>OL03870</v>
      </c>
      <c r="IY136" t="str">
        <v>OL03873, DWG# 100448-44</v>
      </c>
      <c r="IZ136" t="str">
        <v>OL03949</v>
      </c>
      <c r="JA136" t="str">
        <v xml:space="preserve">OL04043, Section </v>
      </c>
      <c r="JB136" t="str">
        <v xml:space="preserve">OL04044, Section </v>
      </c>
      <c r="JC136" t="str">
        <v>OL04045</v>
      </c>
      <c r="JD136" t="str">
        <v>OL04045, Milled Feature</v>
      </c>
      <c r="JE136" t="str">
        <v>OL04063</v>
      </c>
      <c r="JF136" t="str">
        <v>OL04064</v>
      </c>
      <c r="JG136" t="str">
        <v>OL04065</v>
      </c>
      <c r="JH136" t="str">
        <v>OL04181</v>
      </c>
      <c r="JI136" t="str">
        <v>OL04218</v>
      </c>
      <c r="JJ136" t="str">
        <v>OL04224, See Image</v>
      </c>
      <c r="JK136" t="str">
        <v>OL04374</v>
      </c>
      <c r="JL136" t="str">
        <v>OL04375, Section M-M</v>
      </c>
      <c r="JM136" t="str">
        <v>OL04376, Section M-M</v>
      </c>
      <c r="JN136" t="str">
        <v>OL04443</v>
      </c>
      <c r="JO136" t="str">
        <v>OL04444</v>
      </c>
      <c r="JP136" t="str">
        <v>One side of slot</v>
      </c>
      <c r="JQ136" t="str">
        <v>Other side of slot</v>
      </c>
      <c r="JR136" t="str">
        <v>Out of center more than .002 = Fail</v>
      </c>
      <c r="JS136" t="str">
        <v>Out of center more than.002 = Fail</v>
      </c>
      <c r="JT136" t="str">
        <v>Overlay OL02713</v>
      </c>
    </row>
    <row r="137" spans="1:280">
      <c r="A137" s="74" t="s">
        <v>562</v>
      </c>
      <c r="C137" s="74" t="str" cm="1">
        <f t="array" ref="C137:JT137">TRANSPOSE(_xlfn._xlws.SORT(_xlfn._xlws.FILTER($A$2:$A$279,ISNUMBER(SEARCH('Prt. Lib. &amp; Routine, Table'!M144,$A$2:$A$279)),"not found")))</f>
        <v xml:space="preserve"> 'C', Whirl Blank</v>
      </c>
      <c r="D137" t="str">
        <v xml:space="preserve"> See Image, Constrained</v>
      </c>
      <c r="E137" t="str">
        <v>(.04 to .12 range = Pass)</v>
      </c>
      <c r="F137" t="str">
        <v>(.042 FULL) Go Pin Seat Fully</v>
      </c>
      <c r="G137" t="str">
        <v>(B), Mfg. Tol.</v>
      </c>
      <c r="H137" t="str">
        <v>(B), O.A.L.</v>
      </c>
      <c r="I137" t="str">
        <v>.001 or less =Pass</v>
      </c>
      <c r="J137" t="str">
        <v>.001 or less out of center = Pass</v>
      </c>
      <c r="K137" t="str">
        <v>.002 or Less = Pass</v>
      </c>
      <c r="L137" t="str">
        <v>.002 or Less out of center = Pass</v>
      </c>
      <c r="M137" t="str">
        <v>.005 to .015 = Pass</v>
      </c>
      <c r="N137" t="str">
        <v>.0125 Mean, Section</v>
      </c>
      <c r="O137" t="str">
        <v>.025 or Less in X &amp; Y=Pass</v>
      </c>
      <c r="P137" t="str">
        <v>.038 Mean</v>
      </c>
      <c r="Q137" t="str">
        <v>.063 MM = .0024 IN, See Image</v>
      </c>
      <c r="R137" t="str">
        <v>.063MM = .0024"</v>
      </c>
      <c r="S137" t="str">
        <v>.243 NO-GO, Unconstrained, Must Not Start</v>
      </c>
      <c r="T137" t="str">
        <v>@ Back Face &amp; ID, No Raised Edge</v>
      </c>
      <c r="U137" t="str">
        <v>@ Back Face &amp; OD, No Raised Edge</v>
      </c>
      <c r="V137" t="str">
        <v>@ ID &amp; FACE</v>
      </c>
      <c r="W137" t="str">
        <v>@ OD &amp; BACK FACE</v>
      </c>
      <c r="X137" t="str">
        <v>@ OD &amp; FACE</v>
      </c>
      <c r="Y137" t="str">
        <v>Across from slot</v>
      </c>
      <c r="Z137" t="str">
        <v>All Edge Breaks</v>
      </c>
      <c r="AA137" t="str">
        <v>Attached to bar stock</v>
      </c>
      <c r="AB137" t="str">
        <v xml:space="preserve">Back Turn Fillet Rad. </v>
      </c>
      <c r="AC137" t="str">
        <v>Balloon 1 (DWG FRM0105 Page 2, NV-27)</v>
      </c>
      <c r="AD137" t="str">
        <v>Balloon 1 (DWG FRM0105, NV-30)</v>
      </c>
      <c r="AE137" t="str">
        <v>Balloon 1 (P# 9890002-20) OL00429/A</v>
      </c>
      <c r="AF137" t="str">
        <v>Balloon 1, DWG#FRM0105</v>
      </c>
      <c r="AG137" t="str">
        <v>Balloon 11, See Image</v>
      </c>
      <c r="AH137" t="str">
        <v xml:space="preserve">Balloon 2 (DWG FRM0105 Page 2, NV-27) </v>
      </c>
      <c r="AI137" t="str">
        <v>Balloon 2 (DWG FRM0105, NV-30)</v>
      </c>
      <c r="AJ137" t="str">
        <v>Balloon 2 (P# 9890002-20)</v>
      </c>
      <c r="AK137" t="str">
        <v>Balloon 2, DWG#FRM0105</v>
      </c>
      <c r="AL137" t="str">
        <v>Balloon 2, DWG#FRM0105, See Image</v>
      </c>
      <c r="AM137" t="str">
        <v>Balloon 3 (DWG FRM0105, NV-30 Minor)</v>
      </c>
      <c r="AN137" t="str">
        <v>Balloon 3 (DWG FRM0105, NV-30)</v>
      </c>
      <c r="AO137" t="str">
        <v>Balloon 3 (P# 9890002-20)</v>
      </c>
      <c r="AP137" t="str">
        <v>Balloon 4</v>
      </c>
      <c r="AQ137" t="str">
        <v>Balloon 4 (P# 9890002-20)</v>
      </c>
      <c r="AR137" t="str">
        <v>Below Middle Band</v>
      </c>
      <c r="AS137" t="str">
        <v>Best Fit Pin, .003 or Less =Pass</v>
      </c>
      <c r="AT137" t="str">
        <v>Blank</v>
      </c>
      <c r="AU137" t="str">
        <v>Blank Turn Maj.</v>
      </c>
      <c r="AV137" t="str">
        <v>Blank Turn Maj. Mill Flt., OL4172</v>
      </c>
      <c r="AW137" t="str">
        <v>Blank Without .010 Slots</v>
      </c>
      <c r="AX137" t="str">
        <v>Blank Without .010 Slots, Section</v>
      </c>
      <c r="AY137" t="str">
        <v>Blank without thread</v>
      </c>
      <c r="AZ137" t="str">
        <v xml:space="preserve">Blank, Center of V Grv. </v>
      </c>
      <c r="BA137" t="str">
        <v>Blank, Check R adjacent Balloon 17</v>
      </c>
      <c r="BB137" t="str">
        <v>Blank, EXT. Feature</v>
      </c>
      <c r="BC137" t="str">
        <v>Blank, See Image, OL04335</v>
      </c>
      <c r="BD137" t="str">
        <v>Blank, See Image, OL04336</v>
      </c>
      <c r="BE137" t="str">
        <v xml:space="preserve">Blank, Thrd. </v>
      </c>
      <c r="BF137" t="str">
        <v>Blank, Turn Tip</v>
      </c>
      <c r="BG137" t="str">
        <v>Blank, Without Thrd.</v>
      </c>
      <c r="BH137" t="str">
        <v>Blank, Without Thread</v>
      </c>
      <c r="BI137" t="str">
        <v xml:space="preserve">Blunt Start Blend to Minor </v>
      </c>
      <c r="BJ137" t="str">
        <v>Calc., Use Go HEX</v>
      </c>
      <c r="BK137" t="str">
        <v>Can't dig into OD</v>
      </c>
      <c r="BL137" t="str">
        <v>Carbide Gauge</v>
      </c>
      <c r="BM137" t="str">
        <v xml:space="preserve">Center of V Grv. </v>
      </c>
      <c r="BN137" t="str">
        <v>Centered Less than .03 = Pass</v>
      </c>
      <c r="BO137" t="str">
        <v>Centered within .0005 or Less = Pass</v>
      </c>
      <c r="BP137" t="str">
        <v>Centered within .001 or Less = Pass</v>
      </c>
      <c r="BQ137" t="str">
        <v>Centered within .0254 or Less = Pass</v>
      </c>
      <c r="BR137" t="str">
        <v>Check close to Rod Slot</v>
      </c>
      <c r="BS137" t="str">
        <v>Check every other hole</v>
      </c>
      <c r="BT137" t="str">
        <v>Check Go over full length of slot.</v>
      </c>
      <c r="BU137" t="str">
        <v>Check Near Closed End</v>
      </c>
      <c r="BV137" t="str">
        <v>Check per Print View, Away from Rod Slot</v>
      </c>
      <c r="BW137" t="str">
        <v>Check to Balloon 30 Go Pin</v>
      </c>
      <c r="BX137" t="str">
        <v>Check with .2705 SET Pin Inside Part</v>
      </c>
      <c r="BY137" t="str">
        <v>Check with Hex Up</v>
      </c>
      <c r="BZ137" t="str">
        <v>CMM Blank</v>
      </c>
      <c r="CA137" t="str">
        <v>Confirm Full Radius</v>
      </c>
      <c r="CB137" t="str">
        <v>Constrained in fixture</v>
      </c>
      <c r="CC137" t="str">
        <v>Constrained with Ring</v>
      </c>
      <c r="CD137" t="str">
        <v>Constrained, See Image</v>
      </c>
      <c r="CE137" t="str">
        <v>Dim. "A"</v>
      </c>
      <c r="CF137" t="str">
        <v>Dim. "B"</v>
      </c>
      <c r="CG137" t="str">
        <v>Dim. "C"</v>
      </c>
      <c r="CH137" t="str">
        <v>Dim. "D", Whirl Blank</v>
      </c>
      <c r="CI137" t="str">
        <v>Dim. "G"</v>
      </c>
      <c r="CJ137" t="str">
        <v>Dim. E, Blank Turn Maj. &amp;  Mill Flt</v>
      </c>
      <c r="CK137" t="str">
        <v>Dim. E, Blank Turn Maj.&amp;  Mill Flt</v>
      </c>
      <c r="CL137" t="str">
        <v>Dim. H, Whirl Blank</v>
      </c>
      <c r="CM137" t="str">
        <v>Dim. J, 'Blank Turn Maj. &amp; Whirl Blank</v>
      </c>
      <c r="CN137" t="str">
        <v>Disk Drop Indicator Tip</v>
      </c>
      <c r="CO137" t="str">
        <v>DWG 100448-15, Balloon F_1</v>
      </c>
      <c r="CP137" t="str">
        <v>DWG 100448-15, OL02571</v>
      </c>
      <c r="CQ137" t="str">
        <v>DWG 100448-41</v>
      </c>
      <c r="CR137" t="str">
        <v>DWG 9890040, (10E),Section Part, OL01139</v>
      </c>
      <c r="CS137" t="str">
        <v>DWG 9890040, (10E),Section, OL01139</v>
      </c>
      <c r="CT137" t="str">
        <v>DWG 9890040, (11E)</v>
      </c>
      <c r="CU137" t="str">
        <v>DWG 9890040, (11E), Pins with Flats</v>
      </c>
      <c r="CV137" t="str">
        <v>DWG 9890040, (12E),  Pass=.002 or less</v>
      </c>
      <c r="CW137" t="str">
        <v>DWG 9890040, (12E), See Image</v>
      </c>
      <c r="CX137" t="str">
        <v>DWG 9890040, (1E), OL01431</v>
      </c>
      <c r="CY137" t="str">
        <v>DWG 9890040, (1E), OL01432</v>
      </c>
      <c r="CZ137" t="str">
        <v>DWG 9890040, (2E), OL01432</v>
      </c>
      <c r="DA137" t="str">
        <v>DWG 9890040, (3E)</v>
      </c>
      <c r="DB137" t="str">
        <v>DWG 9890040, (4E)</v>
      </c>
      <c r="DC137" t="str">
        <v>DWG 9890040, (5E), OL02336</v>
      </c>
      <c r="DD137" t="str">
        <v>DWG 9890040, (6E)</v>
      </c>
      <c r="DE137" t="str">
        <v>DWG 9890040, (7E)</v>
      </c>
      <c r="DF137" t="str">
        <v>DWG 9890040, (8E), OL01433</v>
      </c>
      <c r="DG137" t="str">
        <v>DWG 9890040, (8E), OL01433, Section</v>
      </c>
      <c r="DH137" t="str">
        <v>DWG 9890040, (9E), Close to Rod Slot</v>
      </c>
      <c r="DI137" t="str">
        <v>DWG 9890040, (9E),Close to Rod Slot</v>
      </c>
      <c r="DJ137" t="str">
        <v>DWG FRM0105 PAGE 2</v>
      </c>
      <c r="DK137" t="str">
        <v>DWG# 100448-41</v>
      </c>
      <c r="DL137" t="str">
        <v>DWG# 100448-44</v>
      </c>
      <c r="DM137" t="str">
        <v>DWG# 9890003  (1), Section OL00436/A</v>
      </c>
      <c r="DN137" t="str">
        <v>DWG# 9890003 (3), Ring Gauge Constrained</v>
      </c>
      <c r="DO137" t="str">
        <v>DWG# 9890003 (4), Section</v>
      </c>
      <c r="DP137" t="str">
        <v>DWG#100448-26, Balloon 1K, OL02350</v>
      </c>
      <c r="DQ137" t="str">
        <v>DWG#100448-26, Balloon 2K, OL02350</v>
      </c>
      <c r="DR137" t="str">
        <v>DWG#100448-26, Balloon 3K, OL02363</v>
      </c>
      <c r="DS137" t="str">
        <v>DWG#100448-26, Balloon 4K</v>
      </c>
      <c r="DT137" t="str">
        <v>DWG#100448-26, Balloon 5K, Section</v>
      </c>
      <c r="DU137" t="str">
        <v>DWG#100448-26, Balloon 6K</v>
      </c>
      <c r="DV137" t="str">
        <v>DWG#100448-26, Balloon 7K, Section</v>
      </c>
      <c r="DW137" t="str">
        <v>DWG#100448-26, Mfg. Tol.</v>
      </c>
      <c r="DX137" t="str">
        <v>DWG#9890003 (2) Ring Gauge Constrained</v>
      </c>
      <c r="DY137" t="str">
        <v>DWG#9890044</v>
      </c>
      <c r="DZ137" t="str">
        <v>DWG#9890044 .1985 to .2005=Pass</v>
      </c>
      <c r="EA137" t="str">
        <v>DWG#9890044 Overlay OL02441</v>
      </c>
      <c r="EB137" t="str">
        <v>DWG#9890044, OL02441</v>
      </c>
      <c r="EC137" t="str">
        <v>DWG#FRM0105</v>
      </c>
      <c r="ED137" t="str">
        <v>EXT.</v>
      </c>
      <c r="EE137" t="str">
        <v>EXT. Section, OL02460</v>
      </c>
      <c r="EF137" t="str">
        <v>EXT., OL04223</v>
      </c>
      <c r="EG137" t="str">
        <v>Flat Drop Indicator Tip</v>
      </c>
      <c r="EH137" t="str">
        <v>Full Go Pin, No Light, at Radius</v>
      </c>
      <c r="EI137" t="str">
        <v>Function Check</v>
      </c>
      <c r="EJ137" t="str">
        <v>GO Function Gauge</v>
      </c>
      <c r="EK137" t="str">
        <v>Go Gauge for Balloon 1 &amp; 4</v>
      </c>
      <c r="EL137" t="str">
        <v>Go Pin must pass through</v>
      </c>
      <c r="EM137" t="str">
        <v>Greater than .005 = Fail, Section</v>
      </c>
      <c r="EN137" t="str">
        <v>Greater than .025 out of center = Fail</v>
      </c>
      <c r="EO137" t="str">
        <v>Greater than 2.6 = Pass</v>
      </c>
      <c r="EP137" t="str">
        <v>Green = Pass, Red = Fail</v>
      </c>
      <c r="EQ137" t="str">
        <v>Hex Depth</v>
      </c>
      <c r="ER137" t="str">
        <v>Hex Minor</v>
      </c>
      <c r="ES137" t="str">
        <v>Hole Dia.</v>
      </c>
      <c r="ET137" t="str">
        <v>ID Sphere Finish</v>
      </c>
      <c r="EU137" t="str">
        <v>ID/OD Both Sides, Diff. .002 or less = Pass</v>
      </c>
      <c r="EV137" t="str">
        <v>If Looks Big, Section</v>
      </c>
      <c r="EW137" t="str">
        <v>If Looks Small, Section</v>
      </c>
      <c r="EX137" t="str">
        <v>Insp. Close to Break Away, Mfg.Tol.</v>
      </c>
      <c r="EY137" t="str">
        <v>INT.</v>
      </c>
      <c r="EZ137" t="str">
        <v>INT. Section, OL02460</v>
      </c>
      <c r="FA137" t="str">
        <v>INT., OL04223</v>
      </c>
      <c r="FB137" t="str">
        <v>Intersect. of 7.7 &amp; R0.10</v>
      </c>
      <c r="FC137" t="str">
        <v>Intersect. of 8.79 and R.25 MAX</v>
      </c>
      <c r="FD137" t="str">
        <v>Keep Ind. Tip away from corner</v>
      </c>
      <c r="FE137" t="str">
        <v>L31</v>
      </c>
      <c r="FF137" t="str">
        <v>Laser Mark</v>
      </c>
      <c r="FG137" t="str">
        <v>LASER PER NOTE 4</v>
      </c>
      <c r="FH137" t="str">
        <v>LASER PER NOTE 4, Final Check 1 only</v>
      </c>
      <c r="FI137" t="str">
        <v>Less than .002 out of center = Pass</v>
      </c>
      <c r="FJ137" t="str">
        <v>Less than 2.75 = Pass, Section</v>
      </c>
      <c r="FK137" t="str">
        <v>List as pin. Not Calibrated</v>
      </c>
      <c r="FL137" t="str">
        <v>M9 X 1.25 BUTT See Comment Image</v>
      </c>
      <c r="FM137" t="str">
        <v>Manual Section</v>
      </c>
      <c r="FN137" t="str">
        <v>Max Deep .241 NO-GO =.42</v>
      </c>
      <c r="FO137" t="str">
        <v>MAX Depth of (Note 7) .241 NO-GO Pin</v>
      </c>
      <c r="FP137" t="str">
        <v>Measure from Blue Line, See Image</v>
      </c>
      <c r="FQ137" t="str">
        <v>Measure Width of Blue Area, See Image</v>
      </c>
      <c r="FR137" t="str">
        <v>Mfg. Tol</v>
      </c>
      <c r="FS137" t="str">
        <v>Mfg. Tol, See Image</v>
      </c>
      <c r="FT137" t="str">
        <v>Mfg. Tol.</v>
      </c>
      <c r="FU137" t="str">
        <v>Mfg. Tol. "A"</v>
      </c>
      <c r="FV137" t="str">
        <v>Mfg. Tol. (Zero on Gauge Full Dia. Lead)</v>
      </c>
      <c r="FW137" t="str">
        <v>Mfg. Tol. Balloon 11, See Image</v>
      </c>
      <c r="FX137" t="str">
        <v>Mfg. Tol. Balloon 4</v>
      </c>
      <c r="FY137" t="str">
        <v>Mfg. Tol. Balloon 7</v>
      </c>
      <c r="FZ137" t="str">
        <v xml:space="preserve">Mfg. Tol. C-Bore Face (Ballo 28) </v>
      </c>
      <c r="GA137" t="str">
        <v>Mfg. Tol. Section</v>
      </c>
      <c r="GB137" t="str">
        <v>Mfg. Tol. See Image</v>
      </c>
      <c r="GC137" t="str">
        <v>Mfg. Tol., 3 Places, Record MAX</v>
      </c>
      <c r="GD137" t="str">
        <v>Mfg. Tol., Balloon 11</v>
      </c>
      <c r="GE137" t="str">
        <v>Mfg. Tol., Balloon 7</v>
      </c>
      <c r="GF137" t="str">
        <v>Mfg. Tol., Blank</v>
      </c>
      <c r="GG137" t="str">
        <v>Mfg. Tol., Blank, Balloon 12</v>
      </c>
      <c r="GH137" t="str">
        <v>Mfg. Tol., Blend to SØ.320</v>
      </c>
      <c r="GI137" t="str">
        <v>Mfg. Tol., Calculation</v>
      </c>
      <c r="GJ137" t="str">
        <v>Mfg. Tol., For Mill Fixture</v>
      </c>
      <c r="GK137" t="str">
        <v>Mfg. Tol., L32</v>
      </c>
      <c r="GL137" t="str">
        <v>Mfg. Tol., L33</v>
      </c>
      <c r="GM137" t="str">
        <v>Mfg. Tol., No Tool Marks</v>
      </c>
      <c r="GN137" t="str">
        <v>Mfg. Tol., OL03361</v>
      </c>
      <c r="GO137" t="str">
        <v>Mfg. Tol., Record off center value</v>
      </c>
      <c r="GP137" t="str">
        <v>Mfg. Tol., Same 3 Places, Record MIN</v>
      </c>
      <c r="GQ137" t="str">
        <v>Mfg. Tol., Section</v>
      </c>
      <c r="GR137" t="str">
        <v>Mfg. Tol., Section B-B</v>
      </c>
      <c r="GS137" t="str">
        <v>Mfg. Tol., Section, OL03361</v>
      </c>
      <c r="GT137" t="str">
        <v>Mfg. Tol., Section, Per Note 2</v>
      </c>
      <c r="GU137" t="str">
        <v>Mfg. Tol., See Image</v>
      </c>
      <c r="GV137" t="str">
        <v>Mfg. Tol., See Image, Bore in Blue</v>
      </c>
      <c r="GW137" t="str">
        <v>Mfg. Tol., See Image, Hook Tip</v>
      </c>
      <c r="GX137" t="str">
        <v>Mfg. Tol., Sharp Okay No Burr</v>
      </c>
      <c r="GY137" t="str">
        <v>Mfg. Tol., Threadless Blank</v>
      </c>
      <c r="GZ137" t="str">
        <v>Mfg.Tol.</v>
      </c>
      <c r="HA137" t="str">
        <v>Mgf. To., T.S.C.</v>
      </c>
      <c r="HB137" t="str">
        <v>Milled Feature</v>
      </c>
      <c r="HC137" t="str">
        <v>Milled Feature, OL04045</v>
      </c>
      <c r="HD137" t="str">
        <v>More than .0005 out of center = Fail</v>
      </c>
      <c r="HE137" t="str">
        <v>Must Pass Through</v>
      </c>
      <c r="HF137" t="str">
        <v>Must pass through gauge</v>
      </c>
      <c r="HG137" t="str">
        <v>Must Pass Through Go Gauge</v>
      </c>
      <c r="HH137" t="str">
        <v>Must Pass, See Image.</v>
      </c>
      <c r="HI137" t="str">
        <v>NA</v>
      </c>
      <c r="HJ137" t="str">
        <v>Narrow Area</v>
      </c>
      <c r="HK137" t="str">
        <v>Near Balloon 21</v>
      </c>
      <c r="HL137" t="str">
        <v>Near Datum B</v>
      </c>
      <c r="HM137" t="str">
        <v>Neck Dia.</v>
      </c>
      <c r="HN137" t="str">
        <v>Neck to Head Rad.</v>
      </c>
      <c r="HO137" t="str">
        <v>No Copper Deposits Allowed</v>
      </c>
      <c r="HP137" t="str">
        <v>No Section</v>
      </c>
      <c r="HQ137" t="str">
        <v>No Section, .01 to .014 = Pass</v>
      </c>
      <c r="HR137" t="str">
        <v>No Section, Rotate Part</v>
      </c>
      <c r="HS137" t="str">
        <v>No Section, See Image</v>
      </c>
      <c r="HT137" t="str">
        <v>No Slot, Section B-B</v>
      </c>
      <c r="HU137" t="str">
        <v>No visual step = Pass</v>
      </c>
      <c r="HV137" t="str">
        <v>Not to exceed .95 Deep</v>
      </c>
      <c r="HW137" t="str">
        <v>Note 1</v>
      </c>
      <c r="HX137" t="str">
        <v>OL00333/A</v>
      </c>
      <c r="HY137" t="str">
        <v>OL00519</v>
      </c>
      <c r="HZ137" t="str">
        <v>OL00520</v>
      </c>
      <c r="IA137" t="str">
        <v>OL00529</v>
      </c>
      <c r="IB137" t="str">
        <v>OL00542</v>
      </c>
      <c r="IC137" t="str">
        <v>OL00724</v>
      </c>
      <c r="ID137" t="str">
        <v>OL01250</v>
      </c>
      <c r="IE137" t="str">
        <v>OL01869, Threadless Blank</v>
      </c>
      <c r="IF137" t="str">
        <v>OL01870, Section</v>
      </c>
      <c r="IG137" t="str">
        <v>OL02255</v>
      </c>
      <c r="IH137" t="str">
        <v>OL02255, Mfg. Tol.</v>
      </c>
      <c r="II137" t="str">
        <v>OL02302</v>
      </c>
      <c r="IJ137" t="str">
        <v xml:space="preserve">OL02318  needed per image instructions </v>
      </c>
      <c r="IK137" t="str">
        <v>OL02556</v>
      </c>
      <c r="IL137" t="str">
        <v>OL02557</v>
      </c>
      <c r="IM137" t="str">
        <v>OL02567</v>
      </c>
      <c r="IN137" t="str">
        <v>OL02653</v>
      </c>
      <c r="IO137" t="str">
        <v>OL02718</v>
      </c>
      <c r="IP137" t="str">
        <v>OL02841</v>
      </c>
      <c r="IQ137" t="str">
        <v>OL02842</v>
      </c>
      <c r="IR137" t="str">
        <v>OL02844</v>
      </c>
      <c r="IS137" t="str">
        <v>OL02871</v>
      </c>
      <c r="IT137" t="str">
        <v>OL02887</v>
      </c>
      <c r="IU137" t="str">
        <v>OL03766</v>
      </c>
      <c r="IV137" t="str">
        <v>OL03868</v>
      </c>
      <c r="IW137" t="str">
        <v>OL03869</v>
      </c>
      <c r="IX137" t="str">
        <v>OL03870</v>
      </c>
      <c r="IY137" t="str">
        <v>OL03873, DWG# 100448-44</v>
      </c>
      <c r="IZ137" t="str">
        <v>OL03949</v>
      </c>
      <c r="JA137" t="str">
        <v xml:space="preserve">OL04043, Section </v>
      </c>
      <c r="JB137" t="str">
        <v xml:space="preserve">OL04044, Section </v>
      </c>
      <c r="JC137" t="str">
        <v>OL04045</v>
      </c>
      <c r="JD137" t="str">
        <v>OL04045, Milled Feature</v>
      </c>
      <c r="JE137" t="str">
        <v>OL04063</v>
      </c>
      <c r="JF137" t="str">
        <v>OL04064</v>
      </c>
      <c r="JG137" t="str">
        <v>OL04065</v>
      </c>
      <c r="JH137" t="str">
        <v>OL04181</v>
      </c>
      <c r="JI137" t="str">
        <v>OL04218</v>
      </c>
      <c r="JJ137" t="str">
        <v>OL04224, See Image</v>
      </c>
      <c r="JK137" t="str">
        <v>OL04374</v>
      </c>
      <c r="JL137" t="str">
        <v>OL04375, Section M-M</v>
      </c>
      <c r="JM137" t="str">
        <v>OL04376, Section M-M</v>
      </c>
      <c r="JN137" t="str">
        <v>OL04443</v>
      </c>
      <c r="JO137" t="str">
        <v>OL04444</v>
      </c>
      <c r="JP137" t="str">
        <v>One side of slot</v>
      </c>
      <c r="JQ137" t="str">
        <v>Other side of slot</v>
      </c>
      <c r="JR137" t="str">
        <v>Out of center more than .002 = Fail</v>
      </c>
      <c r="JS137" t="str">
        <v>Out of center more than.002 = Fail</v>
      </c>
      <c r="JT137" t="str">
        <v>Overlay OL02713</v>
      </c>
    </row>
    <row r="138" spans="1:280">
      <c r="A138" s="74" t="s">
        <v>563</v>
      </c>
      <c r="C138" s="74" t="str" cm="1">
        <f t="array" ref="C138:JT138">TRANSPOSE(_xlfn._xlws.SORT(_xlfn._xlws.FILTER($A$2:$A$279,ISNUMBER(SEARCH('Prt. Lib. &amp; Routine, Table'!M145,$A$2:$A$279)),"not found")))</f>
        <v xml:space="preserve"> 'C', Whirl Blank</v>
      </c>
      <c r="D138" t="str">
        <v xml:space="preserve"> See Image, Constrained</v>
      </c>
      <c r="E138" t="str">
        <v>(.04 to .12 range = Pass)</v>
      </c>
      <c r="F138" t="str">
        <v>(.042 FULL) Go Pin Seat Fully</v>
      </c>
      <c r="G138" t="str">
        <v>(B), Mfg. Tol.</v>
      </c>
      <c r="H138" t="str">
        <v>(B), O.A.L.</v>
      </c>
      <c r="I138" t="str">
        <v>.001 or less =Pass</v>
      </c>
      <c r="J138" t="str">
        <v>.001 or less out of center = Pass</v>
      </c>
      <c r="K138" t="str">
        <v>.002 or Less = Pass</v>
      </c>
      <c r="L138" t="str">
        <v>.002 or Less out of center = Pass</v>
      </c>
      <c r="M138" t="str">
        <v>.005 to .015 = Pass</v>
      </c>
      <c r="N138" t="str">
        <v>.0125 Mean, Section</v>
      </c>
      <c r="O138" t="str">
        <v>.025 or Less in X &amp; Y=Pass</v>
      </c>
      <c r="P138" t="str">
        <v>.038 Mean</v>
      </c>
      <c r="Q138" t="str">
        <v>.063 MM = .0024 IN, See Image</v>
      </c>
      <c r="R138" t="str">
        <v>.063MM = .0024"</v>
      </c>
      <c r="S138" t="str">
        <v>.243 NO-GO, Unconstrained, Must Not Start</v>
      </c>
      <c r="T138" t="str">
        <v>@ Back Face &amp; ID, No Raised Edge</v>
      </c>
      <c r="U138" t="str">
        <v>@ Back Face &amp; OD, No Raised Edge</v>
      </c>
      <c r="V138" t="str">
        <v>@ ID &amp; FACE</v>
      </c>
      <c r="W138" t="str">
        <v>@ OD &amp; BACK FACE</v>
      </c>
      <c r="X138" t="str">
        <v>@ OD &amp; FACE</v>
      </c>
      <c r="Y138" t="str">
        <v>Across from slot</v>
      </c>
      <c r="Z138" t="str">
        <v>All Edge Breaks</v>
      </c>
      <c r="AA138" t="str">
        <v>Attached to bar stock</v>
      </c>
      <c r="AB138" t="str">
        <v xml:space="preserve">Back Turn Fillet Rad. </v>
      </c>
      <c r="AC138" t="str">
        <v>Balloon 1 (DWG FRM0105 Page 2, NV-27)</v>
      </c>
      <c r="AD138" t="str">
        <v>Balloon 1 (DWG FRM0105, NV-30)</v>
      </c>
      <c r="AE138" t="str">
        <v>Balloon 1 (P# 9890002-20) OL00429/A</v>
      </c>
      <c r="AF138" t="str">
        <v>Balloon 1, DWG#FRM0105</v>
      </c>
      <c r="AG138" t="str">
        <v>Balloon 11, See Image</v>
      </c>
      <c r="AH138" t="str">
        <v xml:space="preserve">Balloon 2 (DWG FRM0105 Page 2, NV-27) </v>
      </c>
      <c r="AI138" t="str">
        <v>Balloon 2 (DWG FRM0105, NV-30)</v>
      </c>
      <c r="AJ138" t="str">
        <v>Balloon 2 (P# 9890002-20)</v>
      </c>
      <c r="AK138" t="str">
        <v>Balloon 2, DWG#FRM0105</v>
      </c>
      <c r="AL138" t="str">
        <v>Balloon 2, DWG#FRM0105, See Image</v>
      </c>
      <c r="AM138" t="str">
        <v>Balloon 3 (DWG FRM0105, NV-30 Minor)</v>
      </c>
      <c r="AN138" t="str">
        <v>Balloon 3 (DWG FRM0105, NV-30)</v>
      </c>
      <c r="AO138" t="str">
        <v>Balloon 3 (P# 9890002-20)</v>
      </c>
      <c r="AP138" t="str">
        <v>Balloon 4</v>
      </c>
      <c r="AQ138" t="str">
        <v>Balloon 4 (P# 9890002-20)</v>
      </c>
      <c r="AR138" t="str">
        <v>Below Middle Band</v>
      </c>
      <c r="AS138" t="str">
        <v>Best Fit Pin, .003 or Less =Pass</v>
      </c>
      <c r="AT138" t="str">
        <v>Blank</v>
      </c>
      <c r="AU138" t="str">
        <v>Blank Turn Maj.</v>
      </c>
      <c r="AV138" t="str">
        <v>Blank Turn Maj. Mill Flt., OL4172</v>
      </c>
      <c r="AW138" t="str">
        <v>Blank Without .010 Slots</v>
      </c>
      <c r="AX138" t="str">
        <v>Blank Without .010 Slots, Section</v>
      </c>
      <c r="AY138" t="str">
        <v>Blank without thread</v>
      </c>
      <c r="AZ138" t="str">
        <v xml:space="preserve">Blank, Center of V Grv. </v>
      </c>
      <c r="BA138" t="str">
        <v>Blank, Check R adjacent Balloon 17</v>
      </c>
      <c r="BB138" t="str">
        <v>Blank, EXT. Feature</v>
      </c>
      <c r="BC138" t="str">
        <v>Blank, See Image, OL04335</v>
      </c>
      <c r="BD138" t="str">
        <v>Blank, See Image, OL04336</v>
      </c>
      <c r="BE138" t="str">
        <v xml:space="preserve">Blank, Thrd. </v>
      </c>
      <c r="BF138" t="str">
        <v>Blank, Turn Tip</v>
      </c>
      <c r="BG138" t="str">
        <v>Blank, Without Thrd.</v>
      </c>
      <c r="BH138" t="str">
        <v>Blank, Without Thread</v>
      </c>
      <c r="BI138" t="str">
        <v xml:space="preserve">Blunt Start Blend to Minor </v>
      </c>
      <c r="BJ138" t="str">
        <v>Calc., Use Go HEX</v>
      </c>
      <c r="BK138" t="str">
        <v>Can't dig into OD</v>
      </c>
      <c r="BL138" t="str">
        <v>Carbide Gauge</v>
      </c>
      <c r="BM138" t="str">
        <v xml:space="preserve">Center of V Grv. </v>
      </c>
      <c r="BN138" t="str">
        <v>Centered Less than .03 = Pass</v>
      </c>
      <c r="BO138" t="str">
        <v>Centered within .0005 or Less = Pass</v>
      </c>
      <c r="BP138" t="str">
        <v>Centered within .001 or Less = Pass</v>
      </c>
      <c r="BQ138" t="str">
        <v>Centered within .0254 or Less = Pass</v>
      </c>
      <c r="BR138" t="str">
        <v>Check close to Rod Slot</v>
      </c>
      <c r="BS138" t="str">
        <v>Check every other hole</v>
      </c>
      <c r="BT138" t="str">
        <v>Check Go over full length of slot.</v>
      </c>
      <c r="BU138" t="str">
        <v>Check Near Closed End</v>
      </c>
      <c r="BV138" t="str">
        <v>Check per Print View, Away from Rod Slot</v>
      </c>
      <c r="BW138" t="str">
        <v>Check to Balloon 30 Go Pin</v>
      </c>
      <c r="BX138" t="str">
        <v>Check with .2705 SET Pin Inside Part</v>
      </c>
      <c r="BY138" t="str">
        <v>Check with Hex Up</v>
      </c>
      <c r="BZ138" t="str">
        <v>CMM Blank</v>
      </c>
      <c r="CA138" t="str">
        <v>Confirm Full Radius</v>
      </c>
      <c r="CB138" t="str">
        <v>Constrained in fixture</v>
      </c>
      <c r="CC138" t="str">
        <v>Constrained with Ring</v>
      </c>
      <c r="CD138" t="str">
        <v>Constrained, See Image</v>
      </c>
      <c r="CE138" t="str">
        <v>Dim. "A"</v>
      </c>
      <c r="CF138" t="str">
        <v>Dim. "B"</v>
      </c>
      <c r="CG138" t="str">
        <v>Dim. "C"</v>
      </c>
      <c r="CH138" t="str">
        <v>Dim. "D", Whirl Blank</v>
      </c>
      <c r="CI138" t="str">
        <v>Dim. "G"</v>
      </c>
      <c r="CJ138" t="str">
        <v>Dim. E, Blank Turn Maj. &amp;  Mill Flt</v>
      </c>
      <c r="CK138" t="str">
        <v>Dim. E, Blank Turn Maj.&amp;  Mill Flt</v>
      </c>
      <c r="CL138" t="str">
        <v>Dim. H, Whirl Blank</v>
      </c>
      <c r="CM138" t="str">
        <v>Dim. J, 'Blank Turn Maj. &amp; Whirl Blank</v>
      </c>
      <c r="CN138" t="str">
        <v>Disk Drop Indicator Tip</v>
      </c>
      <c r="CO138" t="str">
        <v>DWG 100448-15, Balloon F_1</v>
      </c>
      <c r="CP138" t="str">
        <v>DWG 100448-15, OL02571</v>
      </c>
      <c r="CQ138" t="str">
        <v>DWG 100448-41</v>
      </c>
      <c r="CR138" t="str">
        <v>DWG 9890040, (10E),Section Part, OL01139</v>
      </c>
      <c r="CS138" t="str">
        <v>DWG 9890040, (10E),Section, OL01139</v>
      </c>
      <c r="CT138" t="str">
        <v>DWG 9890040, (11E)</v>
      </c>
      <c r="CU138" t="str">
        <v>DWG 9890040, (11E), Pins with Flats</v>
      </c>
      <c r="CV138" t="str">
        <v>DWG 9890040, (12E),  Pass=.002 or less</v>
      </c>
      <c r="CW138" t="str">
        <v>DWG 9890040, (12E), See Image</v>
      </c>
      <c r="CX138" t="str">
        <v>DWG 9890040, (1E), OL01431</v>
      </c>
      <c r="CY138" t="str">
        <v>DWG 9890040, (1E), OL01432</v>
      </c>
      <c r="CZ138" t="str">
        <v>DWG 9890040, (2E), OL01432</v>
      </c>
      <c r="DA138" t="str">
        <v>DWG 9890040, (3E)</v>
      </c>
      <c r="DB138" t="str">
        <v>DWG 9890040, (4E)</v>
      </c>
      <c r="DC138" t="str">
        <v>DWG 9890040, (5E), OL02336</v>
      </c>
      <c r="DD138" t="str">
        <v>DWG 9890040, (6E)</v>
      </c>
      <c r="DE138" t="str">
        <v>DWG 9890040, (7E)</v>
      </c>
      <c r="DF138" t="str">
        <v>DWG 9890040, (8E), OL01433</v>
      </c>
      <c r="DG138" t="str">
        <v>DWG 9890040, (8E), OL01433, Section</v>
      </c>
      <c r="DH138" t="str">
        <v>DWG 9890040, (9E), Close to Rod Slot</v>
      </c>
      <c r="DI138" t="str">
        <v>DWG 9890040, (9E),Close to Rod Slot</v>
      </c>
      <c r="DJ138" t="str">
        <v>DWG FRM0105 PAGE 2</v>
      </c>
      <c r="DK138" t="str">
        <v>DWG# 100448-41</v>
      </c>
      <c r="DL138" t="str">
        <v>DWG# 100448-44</v>
      </c>
      <c r="DM138" t="str">
        <v>DWG# 9890003  (1), Section OL00436/A</v>
      </c>
      <c r="DN138" t="str">
        <v>DWG# 9890003 (3), Ring Gauge Constrained</v>
      </c>
      <c r="DO138" t="str">
        <v>DWG# 9890003 (4), Section</v>
      </c>
      <c r="DP138" t="str">
        <v>DWG#100448-26, Balloon 1K, OL02350</v>
      </c>
      <c r="DQ138" t="str">
        <v>DWG#100448-26, Balloon 2K, OL02350</v>
      </c>
      <c r="DR138" t="str">
        <v>DWG#100448-26, Balloon 3K, OL02363</v>
      </c>
      <c r="DS138" t="str">
        <v>DWG#100448-26, Balloon 4K</v>
      </c>
      <c r="DT138" t="str">
        <v>DWG#100448-26, Balloon 5K, Section</v>
      </c>
      <c r="DU138" t="str">
        <v>DWG#100448-26, Balloon 6K</v>
      </c>
      <c r="DV138" t="str">
        <v>DWG#100448-26, Balloon 7K, Section</v>
      </c>
      <c r="DW138" t="str">
        <v>DWG#100448-26, Mfg. Tol.</v>
      </c>
      <c r="DX138" t="str">
        <v>DWG#9890003 (2) Ring Gauge Constrained</v>
      </c>
      <c r="DY138" t="str">
        <v>DWG#9890044</v>
      </c>
      <c r="DZ138" t="str">
        <v>DWG#9890044 .1985 to .2005=Pass</v>
      </c>
      <c r="EA138" t="str">
        <v>DWG#9890044 Overlay OL02441</v>
      </c>
      <c r="EB138" t="str">
        <v>DWG#9890044, OL02441</v>
      </c>
      <c r="EC138" t="str">
        <v>DWG#FRM0105</v>
      </c>
      <c r="ED138" t="str">
        <v>EXT.</v>
      </c>
      <c r="EE138" t="str">
        <v>EXT. Section, OL02460</v>
      </c>
      <c r="EF138" t="str">
        <v>EXT., OL04223</v>
      </c>
      <c r="EG138" t="str">
        <v>Flat Drop Indicator Tip</v>
      </c>
      <c r="EH138" t="str">
        <v>Full Go Pin, No Light, at Radius</v>
      </c>
      <c r="EI138" t="str">
        <v>Function Check</v>
      </c>
      <c r="EJ138" t="str">
        <v>GO Function Gauge</v>
      </c>
      <c r="EK138" t="str">
        <v>Go Gauge for Balloon 1 &amp; 4</v>
      </c>
      <c r="EL138" t="str">
        <v>Go Pin must pass through</v>
      </c>
      <c r="EM138" t="str">
        <v>Greater than .005 = Fail, Section</v>
      </c>
      <c r="EN138" t="str">
        <v>Greater than .025 out of center = Fail</v>
      </c>
      <c r="EO138" t="str">
        <v>Greater than 2.6 = Pass</v>
      </c>
      <c r="EP138" t="str">
        <v>Green = Pass, Red = Fail</v>
      </c>
      <c r="EQ138" t="str">
        <v>Hex Depth</v>
      </c>
      <c r="ER138" t="str">
        <v>Hex Minor</v>
      </c>
      <c r="ES138" t="str">
        <v>Hole Dia.</v>
      </c>
      <c r="ET138" t="str">
        <v>ID Sphere Finish</v>
      </c>
      <c r="EU138" t="str">
        <v>ID/OD Both Sides, Diff. .002 or less = Pass</v>
      </c>
      <c r="EV138" t="str">
        <v>If Looks Big, Section</v>
      </c>
      <c r="EW138" t="str">
        <v>If Looks Small, Section</v>
      </c>
      <c r="EX138" t="str">
        <v>Insp. Close to Break Away, Mfg.Tol.</v>
      </c>
      <c r="EY138" t="str">
        <v>INT.</v>
      </c>
      <c r="EZ138" t="str">
        <v>INT. Section, OL02460</v>
      </c>
      <c r="FA138" t="str">
        <v>INT., OL04223</v>
      </c>
      <c r="FB138" t="str">
        <v>Intersect. of 7.7 &amp; R0.10</v>
      </c>
      <c r="FC138" t="str">
        <v>Intersect. of 8.79 and R.25 MAX</v>
      </c>
      <c r="FD138" t="str">
        <v>Keep Ind. Tip away from corner</v>
      </c>
      <c r="FE138" t="str">
        <v>L31</v>
      </c>
      <c r="FF138" t="str">
        <v>Laser Mark</v>
      </c>
      <c r="FG138" t="str">
        <v>LASER PER NOTE 4</v>
      </c>
      <c r="FH138" t="str">
        <v>LASER PER NOTE 4, Final Check 1 only</v>
      </c>
      <c r="FI138" t="str">
        <v>Less than .002 out of center = Pass</v>
      </c>
      <c r="FJ138" t="str">
        <v>Less than 2.75 = Pass, Section</v>
      </c>
      <c r="FK138" t="str">
        <v>List as pin. Not Calibrated</v>
      </c>
      <c r="FL138" t="str">
        <v>M9 X 1.25 BUTT See Comment Image</v>
      </c>
      <c r="FM138" t="str">
        <v>Manual Section</v>
      </c>
      <c r="FN138" t="str">
        <v>Max Deep .241 NO-GO =.42</v>
      </c>
      <c r="FO138" t="str">
        <v>MAX Depth of (Note 7) .241 NO-GO Pin</v>
      </c>
      <c r="FP138" t="str">
        <v>Measure from Blue Line, See Image</v>
      </c>
      <c r="FQ138" t="str">
        <v>Measure Width of Blue Area, See Image</v>
      </c>
      <c r="FR138" t="str">
        <v>Mfg. Tol</v>
      </c>
      <c r="FS138" t="str">
        <v>Mfg. Tol, See Image</v>
      </c>
      <c r="FT138" t="str">
        <v>Mfg. Tol.</v>
      </c>
      <c r="FU138" t="str">
        <v>Mfg. Tol. "A"</v>
      </c>
      <c r="FV138" t="str">
        <v>Mfg. Tol. (Zero on Gauge Full Dia. Lead)</v>
      </c>
      <c r="FW138" t="str">
        <v>Mfg. Tol. Balloon 11, See Image</v>
      </c>
      <c r="FX138" t="str">
        <v>Mfg. Tol. Balloon 4</v>
      </c>
      <c r="FY138" t="str">
        <v>Mfg. Tol. Balloon 7</v>
      </c>
      <c r="FZ138" t="str">
        <v xml:space="preserve">Mfg. Tol. C-Bore Face (Ballo 28) </v>
      </c>
      <c r="GA138" t="str">
        <v>Mfg. Tol. Section</v>
      </c>
      <c r="GB138" t="str">
        <v>Mfg. Tol. See Image</v>
      </c>
      <c r="GC138" t="str">
        <v>Mfg. Tol., 3 Places, Record MAX</v>
      </c>
      <c r="GD138" t="str">
        <v>Mfg. Tol., Balloon 11</v>
      </c>
      <c r="GE138" t="str">
        <v>Mfg. Tol., Balloon 7</v>
      </c>
      <c r="GF138" t="str">
        <v>Mfg. Tol., Blank</v>
      </c>
      <c r="GG138" t="str">
        <v>Mfg. Tol., Blank, Balloon 12</v>
      </c>
      <c r="GH138" t="str">
        <v>Mfg. Tol., Blend to SØ.320</v>
      </c>
      <c r="GI138" t="str">
        <v>Mfg. Tol., Calculation</v>
      </c>
      <c r="GJ138" t="str">
        <v>Mfg. Tol., For Mill Fixture</v>
      </c>
      <c r="GK138" t="str">
        <v>Mfg. Tol., L32</v>
      </c>
      <c r="GL138" t="str">
        <v>Mfg. Tol., L33</v>
      </c>
      <c r="GM138" t="str">
        <v>Mfg. Tol., No Tool Marks</v>
      </c>
      <c r="GN138" t="str">
        <v>Mfg. Tol., OL03361</v>
      </c>
      <c r="GO138" t="str">
        <v>Mfg. Tol., Record off center value</v>
      </c>
      <c r="GP138" t="str">
        <v>Mfg. Tol., Same 3 Places, Record MIN</v>
      </c>
      <c r="GQ138" t="str">
        <v>Mfg. Tol., Section</v>
      </c>
      <c r="GR138" t="str">
        <v>Mfg. Tol., Section B-B</v>
      </c>
      <c r="GS138" t="str">
        <v>Mfg. Tol., Section, OL03361</v>
      </c>
      <c r="GT138" t="str">
        <v>Mfg. Tol., Section, Per Note 2</v>
      </c>
      <c r="GU138" t="str">
        <v>Mfg. Tol., See Image</v>
      </c>
      <c r="GV138" t="str">
        <v>Mfg. Tol., See Image, Bore in Blue</v>
      </c>
      <c r="GW138" t="str">
        <v>Mfg. Tol., See Image, Hook Tip</v>
      </c>
      <c r="GX138" t="str">
        <v>Mfg. Tol., Sharp Okay No Burr</v>
      </c>
      <c r="GY138" t="str">
        <v>Mfg. Tol., Threadless Blank</v>
      </c>
      <c r="GZ138" t="str">
        <v>Mfg.Tol.</v>
      </c>
      <c r="HA138" t="str">
        <v>Mgf. To., T.S.C.</v>
      </c>
      <c r="HB138" t="str">
        <v>Milled Feature</v>
      </c>
      <c r="HC138" t="str">
        <v>Milled Feature, OL04045</v>
      </c>
      <c r="HD138" t="str">
        <v>More than .0005 out of center = Fail</v>
      </c>
      <c r="HE138" t="str">
        <v>Must Pass Through</v>
      </c>
      <c r="HF138" t="str">
        <v>Must pass through gauge</v>
      </c>
      <c r="HG138" t="str">
        <v>Must Pass Through Go Gauge</v>
      </c>
      <c r="HH138" t="str">
        <v>Must Pass, See Image.</v>
      </c>
      <c r="HI138" t="str">
        <v>NA</v>
      </c>
      <c r="HJ138" t="str">
        <v>Narrow Area</v>
      </c>
      <c r="HK138" t="str">
        <v>Near Balloon 21</v>
      </c>
      <c r="HL138" t="str">
        <v>Near Datum B</v>
      </c>
      <c r="HM138" t="str">
        <v>Neck Dia.</v>
      </c>
      <c r="HN138" t="str">
        <v>Neck to Head Rad.</v>
      </c>
      <c r="HO138" t="str">
        <v>No Copper Deposits Allowed</v>
      </c>
      <c r="HP138" t="str">
        <v>No Section</v>
      </c>
      <c r="HQ138" t="str">
        <v>No Section, .01 to .014 = Pass</v>
      </c>
      <c r="HR138" t="str">
        <v>No Section, Rotate Part</v>
      </c>
      <c r="HS138" t="str">
        <v>No Section, See Image</v>
      </c>
      <c r="HT138" t="str">
        <v>No Slot, Section B-B</v>
      </c>
      <c r="HU138" t="str">
        <v>No visual step = Pass</v>
      </c>
      <c r="HV138" t="str">
        <v>Not to exceed .95 Deep</v>
      </c>
      <c r="HW138" t="str">
        <v>Note 1</v>
      </c>
      <c r="HX138" t="str">
        <v>OL00333/A</v>
      </c>
      <c r="HY138" t="str">
        <v>OL00519</v>
      </c>
      <c r="HZ138" t="str">
        <v>OL00520</v>
      </c>
      <c r="IA138" t="str">
        <v>OL00529</v>
      </c>
      <c r="IB138" t="str">
        <v>OL00542</v>
      </c>
      <c r="IC138" t="str">
        <v>OL00724</v>
      </c>
      <c r="ID138" t="str">
        <v>OL01250</v>
      </c>
      <c r="IE138" t="str">
        <v>OL01869, Threadless Blank</v>
      </c>
      <c r="IF138" t="str">
        <v>OL01870, Section</v>
      </c>
      <c r="IG138" t="str">
        <v>OL02255</v>
      </c>
      <c r="IH138" t="str">
        <v>OL02255, Mfg. Tol.</v>
      </c>
      <c r="II138" t="str">
        <v>OL02302</v>
      </c>
      <c r="IJ138" t="str">
        <v xml:space="preserve">OL02318  needed per image instructions </v>
      </c>
      <c r="IK138" t="str">
        <v>OL02556</v>
      </c>
      <c r="IL138" t="str">
        <v>OL02557</v>
      </c>
      <c r="IM138" t="str">
        <v>OL02567</v>
      </c>
      <c r="IN138" t="str">
        <v>OL02653</v>
      </c>
      <c r="IO138" t="str">
        <v>OL02718</v>
      </c>
      <c r="IP138" t="str">
        <v>OL02841</v>
      </c>
      <c r="IQ138" t="str">
        <v>OL02842</v>
      </c>
      <c r="IR138" t="str">
        <v>OL02844</v>
      </c>
      <c r="IS138" t="str">
        <v>OL02871</v>
      </c>
      <c r="IT138" t="str">
        <v>OL02887</v>
      </c>
      <c r="IU138" t="str">
        <v>OL03766</v>
      </c>
      <c r="IV138" t="str">
        <v>OL03868</v>
      </c>
      <c r="IW138" t="str">
        <v>OL03869</v>
      </c>
      <c r="IX138" t="str">
        <v>OL03870</v>
      </c>
      <c r="IY138" t="str">
        <v>OL03873, DWG# 100448-44</v>
      </c>
      <c r="IZ138" t="str">
        <v>OL03949</v>
      </c>
      <c r="JA138" t="str">
        <v xml:space="preserve">OL04043, Section </v>
      </c>
      <c r="JB138" t="str">
        <v xml:space="preserve">OL04044, Section </v>
      </c>
      <c r="JC138" t="str">
        <v>OL04045</v>
      </c>
      <c r="JD138" t="str">
        <v>OL04045, Milled Feature</v>
      </c>
      <c r="JE138" t="str">
        <v>OL04063</v>
      </c>
      <c r="JF138" t="str">
        <v>OL04064</v>
      </c>
      <c r="JG138" t="str">
        <v>OL04065</v>
      </c>
      <c r="JH138" t="str">
        <v>OL04181</v>
      </c>
      <c r="JI138" t="str">
        <v>OL04218</v>
      </c>
      <c r="JJ138" t="str">
        <v>OL04224, See Image</v>
      </c>
      <c r="JK138" t="str">
        <v>OL04374</v>
      </c>
      <c r="JL138" t="str">
        <v>OL04375, Section M-M</v>
      </c>
      <c r="JM138" t="str">
        <v>OL04376, Section M-M</v>
      </c>
      <c r="JN138" t="str">
        <v>OL04443</v>
      </c>
      <c r="JO138" t="str">
        <v>OL04444</v>
      </c>
      <c r="JP138" t="str">
        <v>One side of slot</v>
      </c>
      <c r="JQ138" t="str">
        <v>Other side of slot</v>
      </c>
      <c r="JR138" t="str">
        <v>Out of center more than .002 = Fail</v>
      </c>
      <c r="JS138" t="str">
        <v>Out of center more than.002 = Fail</v>
      </c>
      <c r="JT138" t="str">
        <v>Overlay OL02713</v>
      </c>
    </row>
    <row r="139" spans="1:280">
      <c r="A139" s="74" t="s">
        <v>564</v>
      </c>
      <c r="C139" s="74" t="str" cm="1">
        <f t="array" ref="C139:JT139">TRANSPOSE(_xlfn._xlws.SORT(_xlfn._xlws.FILTER($A$2:$A$279,ISNUMBER(SEARCH('Prt. Lib. &amp; Routine, Table'!M146,$A$2:$A$279)),"not found")))</f>
        <v xml:space="preserve"> 'C', Whirl Blank</v>
      </c>
      <c r="D139" t="str">
        <v xml:space="preserve"> See Image, Constrained</v>
      </c>
      <c r="E139" t="str">
        <v>(.04 to .12 range = Pass)</v>
      </c>
      <c r="F139" t="str">
        <v>(.042 FULL) Go Pin Seat Fully</v>
      </c>
      <c r="G139" t="str">
        <v>(B), Mfg. Tol.</v>
      </c>
      <c r="H139" t="str">
        <v>(B), O.A.L.</v>
      </c>
      <c r="I139" t="str">
        <v>.001 or less =Pass</v>
      </c>
      <c r="J139" t="str">
        <v>.001 or less out of center = Pass</v>
      </c>
      <c r="K139" t="str">
        <v>.002 or Less = Pass</v>
      </c>
      <c r="L139" t="str">
        <v>.002 or Less out of center = Pass</v>
      </c>
      <c r="M139" t="str">
        <v>.005 to .015 = Pass</v>
      </c>
      <c r="N139" t="str">
        <v>.0125 Mean, Section</v>
      </c>
      <c r="O139" t="str">
        <v>.025 or Less in X &amp; Y=Pass</v>
      </c>
      <c r="P139" t="str">
        <v>.038 Mean</v>
      </c>
      <c r="Q139" t="str">
        <v>.063 MM = .0024 IN, See Image</v>
      </c>
      <c r="R139" t="str">
        <v>.063MM = .0024"</v>
      </c>
      <c r="S139" t="str">
        <v>.243 NO-GO, Unconstrained, Must Not Start</v>
      </c>
      <c r="T139" t="str">
        <v>@ Back Face &amp; ID, No Raised Edge</v>
      </c>
      <c r="U139" t="str">
        <v>@ Back Face &amp; OD, No Raised Edge</v>
      </c>
      <c r="V139" t="str">
        <v>@ ID &amp; FACE</v>
      </c>
      <c r="W139" t="str">
        <v>@ OD &amp; BACK FACE</v>
      </c>
      <c r="X139" t="str">
        <v>@ OD &amp; FACE</v>
      </c>
      <c r="Y139" t="str">
        <v>Across from slot</v>
      </c>
      <c r="Z139" t="str">
        <v>All Edge Breaks</v>
      </c>
      <c r="AA139" t="str">
        <v>Attached to bar stock</v>
      </c>
      <c r="AB139" t="str">
        <v xml:space="preserve">Back Turn Fillet Rad. </v>
      </c>
      <c r="AC139" t="str">
        <v>Balloon 1 (DWG FRM0105 Page 2, NV-27)</v>
      </c>
      <c r="AD139" t="str">
        <v>Balloon 1 (DWG FRM0105, NV-30)</v>
      </c>
      <c r="AE139" t="str">
        <v>Balloon 1 (P# 9890002-20) OL00429/A</v>
      </c>
      <c r="AF139" t="str">
        <v>Balloon 1, DWG#FRM0105</v>
      </c>
      <c r="AG139" t="str">
        <v>Balloon 11, See Image</v>
      </c>
      <c r="AH139" t="str">
        <v xml:space="preserve">Balloon 2 (DWG FRM0105 Page 2, NV-27) </v>
      </c>
      <c r="AI139" t="str">
        <v>Balloon 2 (DWG FRM0105, NV-30)</v>
      </c>
      <c r="AJ139" t="str">
        <v>Balloon 2 (P# 9890002-20)</v>
      </c>
      <c r="AK139" t="str">
        <v>Balloon 2, DWG#FRM0105</v>
      </c>
      <c r="AL139" t="str">
        <v>Balloon 2, DWG#FRM0105, See Image</v>
      </c>
      <c r="AM139" t="str">
        <v>Balloon 3 (DWG FRM0105, NV-30 Minor)</v>
      </c>
      <c r="AN139" t="str">
        <v>Balloon 3 (DWG FRM0105, NV-30)</v>
      </c>
      <c r="AO139" t="str">
        <v>Balloon 3 (P# 9890002-20)</v>
      </c>
      <c r="AP139" t="str">
        <v>Balloon 4</v>
      </c>
      <c r="AQ139" t="str">
        <v>Balloon 4 (P# 9890002-20)</v>
      </c>
      <c r="AR139" t="str">
        <v>Below Middle Band</v>
      </c>
      <c r="AS139" t="str">
        <v>Best Fit Pin, .003 or Less =Pass</v>
      </c>
      <c r="AT139" t="str">
        <v>Blank</v>
      </c>
      <c r="AU139" t="str">
        <v>Blank Turn Maj.</v>
      </c>
      <c r="AV139" t="str">
        <v>Blank Turn Maj. Mill Flt., OL4172</v>
      </c>
      <c r="AW139" t="str">
        <v>Blank Without .010 Slots</v>
      </c>
      <c r="AX139" t="str">
        <v>Blank Without .010 Slots, Section</v>
      </c>
      <c r="AY139" t="str">
        <v>Blank without thread</v>
      </c>
      <c r="AZ139" t="str">
        <v xml:space="preserve">Blank, Center of V Grv. </v>
      </c>
      <c r="BA139" t="str">
        <v>Blank, Check R adjacent Balloon 17</v>
      </c>
      <c r="BB139" t="str">
        <v>Blank, EXT. Feature</v>
      </c>
      <c r="BC139" t="str">
        <v>Blank, See Image, OL04335</v>
      </c>
      <c r="BD139" t="str">
        <v>Blank, See Image, OL04336</v>
      </c>
      <c r="BE139" t="str">
        <v xml:space="preserve">Blank, Thrd. </v>
      </c>
      <c r="BF139" t="str">
        <v>Blank, Turn Tip</v>
      </c>
      <c r="BG139" t="str">
        <v>Blank, Without Thrd.</v>
      </c>
      <c r="BH139" t="str">
        <v>Blank, Without Thread</v>
      </c>
      <c r="BI139" t="str">
        <v xml:space="preserve">Blunt Start Blend to Minor </v>
      </c>
      <c r="BJ139" t="str">
        <v>Calc., Use Go HEX</v>
      </c>
      <c r="BK139" t="str">
        <v>Can't dig into OD</v>
      </c>
      <c r="BL139" t="str">
        <v>Carbide Gauge</v>
      </c>
      <c r="BM139" t="str">
        <v xml:space="preserve">Center of V Grv. </v>
      </c>
      <c r="BN139" t="str">
        <v>Centered Less than .03 = Pass</v>
      </c>
      <c r="BO139" t="str">
        <v>Centered within .0005 or Less = Pass</v>
      </c>
      <c r="BP139" t="str">
        <v>Centered within .001 or Less = Pass</v>
      </c>
      <c r="BQ139" t="str">
        <v>Centered within .0254 or Less = Pass</v>
      </c>
      <c r="BR139" t="str">
        <v>Check close to Rod Slot</v>
      </c>
      <c r="BS139" t="str">
        <v>Check every other hole</v>
      </c>
      <c r="BT139" t="str">
        <v>Check Go over full length of slot.</v>
      </c>
      <c r="BU139" t="str">
        <v>Check Near Closed End</v>
      </c>
      <c r="BV139" t="str">
        <v>Check per Print View, Away from Rod Slot</v>
      </c>
      <c r="BW139" t="str">
        <v>Check to Balloon 30 Go Pin</v>
      </c>
      <c r="BX139" t="str">
        <v>Check with .2705 SET Pin Inside Part</v>
      </c>
      <c r="BY139" t="str">
        <v>Check with Hex Up</v>
      </c>
      <c r="BZ139" t="str">
        <v>CMM Blank</v>
      </c>
      <c r="CA139" t="str">
        <v>Confirm Full Radius</v>
      </c>
      <c r="CB139" t="str">
        <v>Constrained in fixture</v>
      </c>
      <c r="CC139" t="str">
        <v>Constrained with Ring</v>
      </c>
      <c r="CD139" t="str">
        <v>Constrained, See Image</v>
      </c>
      <c r="CE139" t="str">
        <v>Dim. "A"</v>
      </c>
      <c r="CF139" t="str">
        <v>Dim. "B"</v>
      </c>
      <c r="CG139" t="str">
        <v>Dim. "C"</v>
      </c>
      <c r="CH139" t="str">
        <v>Dim. "D", Whirl Blank</v>
      </c>
      <c r="CI139" t="str">
        <v>Dim. "G"</v>
      </c>
      <c r="CJ139" t="str">
        <v>Dim. E, Blank Turn Maj. &amp;  Mill Flt</v>
      </c>
      <c r="CK139" t="str">
        <v>Dim. E, Blank Turn Maj.&amp;  Mill Flt</v>
      </c>
      <c r="CL139" t="str">
        <v>Dim. H, Whirl Blank</v>
      </c>
      <c r="CM139" t="str">
        <v>Dim. J, 'Blank Turn Maj. &amp; Whirl Blank</v>
      </c>
      <c r="CN139" t="str">
        <v>Disk Drop Indicator Tip</v>
      </c>
      <c r="CO139" t="str">
        <v>DWG 100448-15, Balloon F_1</v>
      </c>
      <c r="CP139" t="str">
        <v>DWG 100448-15, OL02571</v>
      </c>
      <c r="CQ139" t="str">
        <v>DWG 100448-41</v>
      </c>
      <c r="CR139" t="str">
        <v>DWG 9890040, (10E),Section Part, OL01139</v>
      </c>
      <c r="CS139" t="str">
        <v>DWG 9890040, (10E),Section, OL01139</v>
      </c>
      <c r="CT139" t="str">
        <v>DWG 9890040, (11E)</v>
      </c>
      <c r="CU139" t="str">
        <v>DWG 9890040, (11E), Pins with Flats</v>
      </c>
      <c r="CV139" t="str">
        <v>DWG 9890040, (12E),  Pass=.002 or less</v>
      </c>
      <c r="CW139" t="str">
        <v>DWG 9890040, (12E), See Image</v>
      </c>
      <c r="CX139" t="str">
        <v>DWG 9890040, (1E), OL01431</v>
      </c>
      <c r="CY139" t="str">
        <v>DWG 9890040, (1E), OL01432</v>
      </c>
      <c r="CZ139" t="str">
        <v>DWG 9890040, (2E), OL01432</v>
      </c>
      <c r="DA139" t="str">
        <v>DWG 9890040, (3E)</v>
      </c>
      <c r="DB139" t="str">
        <v>DWG 9890040, (4E)</v>
      </c>
      <c r="DC139" t="str">
        <v>DWG 9890040, (5E), OL02336</v>
      </c>
      <c r="DD139" t="str">
        <v>DWG 9890040, (6E)</v>
      </c>
      <c r="DE139" t="str">
        <v>DWG 9890040, (7E)</v>
      </c>
      <c r="DF139" t="str">
        <v>DWG 9890040, (8E), OL01433</v>
      </c>
      <c r="DG139" t="str">
        <v>DWG 9890040, (8E), OL01433, Section</v>
      </c>
      <c r="DH139" t="str">
        <v>DWG 9890040, (9E), Close to Rod Slot</v>
      </c>
      <c r="DI139" t="str">
        <v>DWG 9890040, (9E),Close to Rod Slot</v>
      </c>
      <c r="DJ139" t="str">
        <v>DWG FRM0105 PAGE 2</v>
      </c>
      <c r="DK139" t="str">
        <v>DWG# 100448-41</v>
      </c>
      <c r="DL139" t="str">
        <v>DWG# 100448-44</v>
      </c>
      <c r="DM139" t="str">
        <v>DWG# 9890003  (1), Section OL00436/A</v>
      </c>
      <c r="DN139" t="str">
        <v>DWG# 9890003 (3), Ring Gauge Constrained</v>
      </c>
      <c r="DO139" t="str">
        <v>DWG# 9890003 (4), Section</v>
      </c>
      <c r="DP139" t="str">
        <v>DWG#100448-26, Balloon 1K, OL02350</v>
      </c>
      <c r="DQ139" t="str">
        <v>DWG#100448-26, Balloon 2K, OL02350</v>
      </c>
      <c r="DR139" t="str">
        <v>DWG#100448-26, Balloon 3K, OL02363</v>
      </c>
      <c r="DS139" t="str">
        <v>DWG#100448-26, Balloon 4K</v>
      </c>
      <c r="DT139" t="str">
        <v>DWG#100448-26, Balloon 5K, Section</v>
      </c>
      <c r="DU139" t="str">
        <v>DWG#100448-26, Balloon 6K</v>
      </c>
      <c r="DV139" t="str">
        <v>DWG#100448-26, Balloon 7K, Section</v>
      </c>
      <c r="DW139" t="str">
        <v>DWG#100448-26, Mfg. Tol.</v>
      </c>
      <c r="DX139" t="str">
        <v>DWG#9890003 (2) Ring Gauge Constrained</v>
      </c>
      <c r="DY139" t="str">
        <v>DWG#9890044</v>
      </c>
      <c r="DZ139" t="str">
        <v>DWG#9890044 .1985 to .2005=Pass</v>
      </c>
      <c r="EA139" t="str">
        <v>DWG#9890044 Overlay OL02441</v>
      </c>
      <c r="EB139" t="str">
        <v>DWG#9890044, OL02441</v>
      </c>
      <c r="EC139" t="str">
        <v>DWG#FRM0105</v>
      </c>
      <c r="ED139" t="str">
        <v>EXT.</v>
      </c>
      <c r="EE139" t="str">
        <v>EXT. Section, OL02460</v>
      </c>
      <c r="EF139" t="str">
        <v>EXT., OL04223</v>
      </c>
      <c r="EG139" t="str">
        <v>Flat Drop Indicator Tip</v>
      </c>
      <c r="EH139" t="str">
        <v>Full Go Pin, No Light, at Radius</v>
      </c>
      <c r="EI139" t="str">
        <v>Function Check</v>
      </c>
      <c r="EJ139" t="str">
        <v>GO Function Gauge</v>
      </c>
      <c r="EK139" t="str">
        <v>Go Gauge for Balloon 1 &amp; 4</v>
      </c>
      <c r="EL139" t="str">
        <v>Go Pin must pass through</v>
      </c>
      <c r="EM139" t="str">
        <v>Greater than .005 = Fail, Section</v>
      </c>
      <c r="EN139" t="str">
        <v>Greater than .025 out of center = Fail</v>
      </c>
      <c r="EO139" t="str">
        <v>Greater than 2.6 = Pass</v>
      </c>
      <c r="EP139" t="str">
        <v>Green = Pass, Red = Fail</v>
      </c>
      <c r="EQ139" t="str">
        <v>Hex Depth</v>
      </c>
      <c r="ER139" t="str">
        <v>Hex Minor</v>
      </c>
      <c r="ES139" t="str">
        <v>Hole Dia.</v>
      </c>
      <c r="ET139" t="str">
        <v>ID Sphere Finish</v>
      </c>
      <c r="EU139" t="str">
        <v>ID/OD Both Sides, Diff. .002 or less = Pass</v>
      </c>
      <c r="EV139" t="str">
        <v>If Looks Big, Section</v>
      </c>
      <c r="EW139" t="str">
        <v>If Looks Small, Section</v>
      </c>
      <c r="EX139" t="str">
        <v>Insp. Close to Break Away, Mfg.Tol.</v>
      </c>
      <c r="EY139" t="str">
        <v>INT.</v>
      </c>
      <c r="EZ139" t="str">
        <v>INT. Section, OL02460</v>
      </c>
      <c r="FA139" t="str">
        <v>INT., OL04223</v>
      </c>
      <c r="FB139" t="str">
        <v>Intersect. of 7.7 &amp; R0.10</v>
      </c>
      <c r="FC139" t="str">
        <v>Intersect. of 8.79 and R.25 MAX</v>
      </c>
      <c r="FD139" t="str">
        <v>Keep Ind. Tip away from corner</v>
      </c>
      <c r="FE139" t="str">
        <v>L31</v>
      </c>
      <c r="FF139" t="str">
        <v>Laser Mark</v>
      </c>
      <c r="FG139" t="str">
        <v>LASER PER NOTE 4</v>
      </c>
      <c r="FH139" t="str">
        <v>LASER PER NOTE 4, Final Check 1 only</v>
      </c>
      <c r="FI139" t="str">
        <v>Less than .002 out of center = Pass</v>
      </c>
      <c r="FJ139" t="str">
        <v>Less than 2.75 = Pass, Section</v>
      </c>
      <c r="FK139" t="str">
        <v>List as pin. Not Calibrated</v>
      </c>
      <c r="FL139" t="str">
        <v>M9 X 1.25 BUTT See Comment Image</v>
      </c>
      <c r="FM139" t="str">
        <v>Manual Section</v>
      </c>
      <c r="FN139" t="str">
        <v>Max Deep .241 NO-GO =.42</v>
      </c>
      <c r="FO139" t="str">
        <v>MAX Depth of (Note 7) .241 NO-GO Pin</v>
      </c>
      <c r="FP139" t="str">
        <v>Measure from Blue Line, See Image</v>
      </c>
      <c r="FQ139" t="str">
        <v>Measure Width of Blue Area, See Image</v>
      </c>
      <c r="FR139" t="str">
        <v>Mfg. Tol</v>
      </c>
      <c r="FS139" t="str">
        <v>Mfg. Tol, See Image</v>
      </c>
      <c r="FT139" t="str">
        <v>Mfg. Tol.</v>
      </c>
      <c r="FU139" t="str">
        <v>Mfg. Tol. "A"</v>
      </c>
      <c r="FV139" t="str">
        <v>Mfg. Tol. (Zero on Gauge Full Dia. Lead)</v>
      </c>
      <c r="FW139" t="str">
        <v>Mfg. Tol. Balloon 11, See Image</v>
      </c>
      <c r="FX139" t="str">
        <v>Mfg. Tol. Balloon 4</v>
      </c>
      <c r="FY139" t="str">
        <v>Mfg. Tol. Balloon 7</v>
      </c>
      <c r="FZ139" t="str">
        <v xml:space="preserve">Mfg. Tol. C-Bore Face (Ballo 28) </v>
      </c>
      <c r="GA139" t="str">
        <v>Mfg. Tol. Section</v>
      </c>
      <c r="GB139" t="str">
        <v>Mfg. Tol. See Image</v>
      </c>
      <c r="GC139" t="str">
        <v>Mfg. Tol., 3 Places, Record MAX</v>
      </c>
      <c r="GD139" t="str">
        <v>Mfg. Tol., Balloon 11</v>
      </c>
      <c r="GE139" t="str">
        <v>Mfg. Tol., Balloon 7</v>
      </c>
      <c r="GF139" t="str">
        <v>Mfg. Tol., Blank</v>
      </c>
      <c r="GG139" t="str">
        <v>Mfg. Tol., Blank, Balloon 12</v>
      </c>
      <c r="GH139" t="str">
        <v>Mfg. Tol., Blend to SØ.320</v>
      </c>
      <c r="GI139" t="str">
        <v>Mfg. Tol., Calculation</v>
      </c>
      <c r="GJ139" t="str">
        <v>Mfg. Tol., For Mill Fixture</v>
      </c>
      <c r="GK139" t="str">
        <v>Mfg. Tol., L32</v>
      </c>
      <c r="GL139" t="str">
        <v>Mfg. Tol., L33</v>
      </c>
      <c r="GM139" t="str">
        <v>Mfg. Tol., No Tool Marks</v>
      </c>
      <c r="GN139" t="str">
        <v>Mfg. Tol., OL03361</v>
      </c>
      <c r="GO139" t="str">
        <v>Mfg. Tol., Record off center value</v>
      </c>
      <c r="GP139" t="str">
        <v>Mfg. Tol., Same 3 Places, Record MIN</v>
      </c>
      <c r="GQ139" t="str">
        <v>Mfg. Tol., Section</v>
      </c>
      <c r="GR139" t="str">
        <v>Mfg. Tol., Section B-B</v>
      </c>
      <c r="GS139" t="str">
        <v>Mfg. Tol., Section, OL03361</v>
      </c>
      <c r="GT139" t="str">
        <v>Mfg. Tol., Section, Per Note 2</v>
      </c>
      <c r="GU139" t="str">
        <v>Mfg. Tol., See Image</v>
      </c>
      <c r="GV139" t="str">
        <v>Mfg. Tol., See Image, Bore in Blue</v>
      </c>
      <c r="GW139" t="str">
        <v>Mfg. Tol., See Image, Hook Tip</v>
      </c>
      <c r="GX139" t="str">
        <v>Mfg. Tol., Sharp Okay No Burr</v>
      </c>
      <c r="GY139" t="str">
        <v>Mfg. Tol., Threadless Blank</v>
      </c>
      <c r="GZ139" t="str">
        <v>Mfg.Tol.</v>
      </c>
      <c r="HA139" t="str">
        <v>Mgf. To., T.S.C.</v>
      </c>
      <c r="HB139" t="str">
        <v>Milled Feature</v>
      </c>
      <c r="HC139" t="str">
        <v>Milled Feature, OL04045</v>
      </c>
      <c r="HD139" t="str">
        <v>More than .0005 out of center = Fail</v>
      </c>
      <c r="HE139" t="str">
        <v>Must Pass Through</v>
      </c>
      <c r="HF139" t="str">
        <v>Must pass through gauge</v>
      </c>
      <c r="HG139" t="str">
        <v>Must Pass Through Go Gauge</v>
      </c>
      <c r="HH139" t="str">
        <v>Must Pass, See Image.</v>
      </c>
      <c r="HI139" t="str">
        <v>NA</v>
      </c>
      <c r="HJ139" t="str">
        <v>Narrow Area</v>
      </c>
      <c r="HK139" t="str">
        <v>Near Balloon 21</v>
      </c>
      <c r="HL139" t="str">
        <v>Near Datum B</v>
      </c>
      <c r="HM139" t="str">
        <v>Neck Dia.</v>
      </c>
      <c r="HN139" t="str">
        <v>Neck to Head Rad.</v>
      </c>
      <c r="HO139" t="str">
        <v>No Copper Deposits Allowed</v>
      </c>
      <c r="HP139" t="str">
        <v>No Section</v>
      </c>
      <c r="HQ139" t="str">
        <v>No Section, .01 to .014 = Pass</v>
      </c>
      <c r="HR139" t="str">
        <v>No Section, Rotate Part</v>
      </c>
      <c r="HS139" t="str">
        <v>No Section, See Image</v>
      </c>
      <c r="HT139" t="str">
        <v>No Slot, Section B-B</v>
      </c>
      <c r="HU139" t="str">
        <v>No visual step = Pass</v>
      </c>
      <c r="HV139" t="str">
        <v>Not to exceed .95 Deep</v>
      </c>
      <c r="HW139" t="str">
        <v>Note 1</v>
      </c>
      <c r="HX139" t="str">
        <v>OL00333/A</v>
      </c>
      <c r="HY139" t="str">
        <v>OL00519</v>
      </c>
      <c r="HZ139" t="str">
        <v>OL00520</v>
      </c>
      <c r="IA139" t="str">
        <v>OL00529</v>
      </c>
      <c r="IB139" t="str">
        <v>OL00542</v>
      </c>
      <c r="IC139" t="str">
        <v>OL00724</v>
      </c>
      <c r="ID139" t="str">
        <v>OL01250</v>
      </c>
      <c r="IE139" t="str">
        <v>OL01869, Threadless Blank</v>
      </c>
      <c r="IF139" t="str">
        <v>OL01870, Section</v>
      </c>
      <c r="IG139" t="str">
        <v>OL02255</v>
      </c>
      <c r="IH139" t="str">
        <v>OL02255, Mfg. Tol.</v>
      </c>
      <c r="II139" t="str">
        <v>OL02302</v>
      </c>
      <c r="IJ139" t="str">
        <v xml:space="preserve">OL02318  needed per image instructions </v>
      </c>
      <c r="IK139" t="str">
        <v>OL02556</v>
      </c>
      <c r="IL139" t="str">
        <v>OL02557</v>
      </c>
      <c r="IM139" t="str">
        <v>OL02567</v>
      </c>
      <c r="IN139" t="str">
        <v>OL02653</v>
      </c>
      <c r="IO139" t="str">
        <v>OL02718</v>
      </c>
      <c r="IP139" t="str">
        <v>OL02841</v>
      </c>
      <c r="IQ139" t="str">
        <v>OL02842</v>
      </c>
      <c r="IR139" t="str">
        <v>OL02844</v>
      </c>
      <c r="IS139" t="str">
        <v>OL02871</v>
      </c>
      <c r="IT139" t="str">
        <v>OL02887</v>
      </c>
      <c r="IU139" t="str">
        <v>OL03766</v>
      </c>
      <c r="IV139" t="str">
        <v>OL03868</v>
      </c>
      <c r="IW139" t="str">
        <v>OL03869</v>
      </c>
      <c r="IX139" t="str">
        <v>OL03870</v>
      </c>
      <c r="IY139" t="str">
        <v>OL03873, DWG# 100448-44</v>
      </c>
      <c r="IZ139" t="str">
        <v>OL03949</v>
      </c>
      <c r="JA139" t="str">
        <v xml:space="preserve">OL04043, Section </v>
      </c>
      <c r="JB139" t="str">
        <v xml:space="preserve">OL04044, Section </v>
      </c>
      <c r="JC139" t="str">
        <v>OL04045</v>
      </c>
      <c r="JD139" t="str">
        <v>OL04045, Milled Feature</v>
      </c>
      <c r="JE139" t="str">
        <v>OL04063</v>
      </c>
      <c r="JF139" t="str">
        <v>OL04064</v>
      </c>
      <c r="JG139" t="str">
        <v>OL04065</v>
      </c>
      <c r="JH139" t="str">
        <v>OL04181</v>
      </c>
      <c r="JI139" t="str">
        <v>OL04218</v>
      </c>
      <c r="JJ139" t="str">
        <v>OL04224, See Image</v>
      </c>
      <c r="JK139" t="str">
        <v>OL04374</v>
      </c>
      <c r="JL139" t="str">
        <v>OL04375, Section M-M</v>
      </c>
      <c r="JM139" t="str">
        <v>OL04376, Section M-M</v>
      </c>
      <c r="JN139" t="str">
        <v>OL04443</v>
      </c>
      <c r="JO139" t="str">
        <v>OL04444</v>
      </c>
      <c r="JP139" t="str">
        <v>One side of slot</v>
      </c>
      <c r="JQ139" t="str">
        <v>Other side of slot</v>
      </c>
      <c r="JR139" t="str">
        <v>Out of center more than .002 = Fail</v>
      </c>
      <c r="JS139" t="str">
        <v>Out of center more than.002 = Fail</v>
      </c>
      <c r="JT139" t="str">
        <v>Overlay OL02713</v>
      </c>
    </row>
    <row r="140" spans="1:280">
      <c r="A140" s="74" t="s">
        <v>565</v>
      </c>
      <c r="C140" s="74" t="str" cm="1">
        <f t="array" ref="C140:JT140">TRANSPOSE(_xlfn._xlws.SORT(_xlfn._xlws.FILTER($A$2:$A$279,ISNUMBER(SEARCH('Prt. Lib. &amp; Routine, Table'!M147,$A$2:$A$279)),"not found")))</f>
        <v xml:space="preserve"> 'C', Whirl Blank</v>
      </c>
      <c r="D140" t="str">
        <v xml:space="preserve"> See Image, Constrained</v>
      </c>
      <c r="E140" t="str">
        <v>(.04 to .12 range = Pass)</v>
      </c>
      <c r="F140" t="str">
        <v>(.042 FULL) Go Pin Seat Fully</v>
      </c>
      <c r="G140" t="str">
        <v>(B), Mfg. Tol.</v>
      </c>
      <c r="H140" t="str">
        <v>(B), O.A.L.</v>
      </c>
      <c r="I140" t="str">
        <v>.001 or less =Pass</v>
      </c>
      <c r="J140" t="str">
        <v>.001 or less out of center = Pass</v>
      </c>
      <c r="K140" t="str">
        <v>.002 or Less = Pass</v>
      </c>
      <c r="L140" t="str">
        <v>.002 or Less out of center = Pass</v>
      </c>
      <c r="M140" t="str">
        <v>.005 to .015 = Pass</v>
      </c>
      <c r="N140" t="str">
        <v>.0125 Mean, Section</v>
      </c>
      <c r="O140" t="str">
        <v>.025 or Less in X &amp; Y=Pass</v>
      </c>
      <c r="P140" t="str">
        <v>.038 Mean</v>
      </c>
      <c r="Q140" t="str">
        <v>.063 MM = .0024 IN, See Image</v>
      </c>
      <c r="R140" t="str">
        <v>.063MM = .0024"</v>
      </c>
      <c r="S140" t="str">
        <v>.243 NO-GO, Unconstrained, Must Not Start</v>
      </c>
      <c r="T140" t="str">
        <v>@ Back Face &amp; ID, No Raised Edge</v>
      </c>
      <c r="U140" t="str">
        <v>@ Back Face &amp; OD, No Raised Edge</v>
      </c>
      <c r="V140" t="str">
        <v>@ ID &amp; FACE</v>
      </c>
      <c r="W140" t="str">
        <v>@ OD &amp; BACK FACE</v>
      </c>
      <c r="X140" t="str">
        <v>@ OD &amp; FACE</v>
      </c>
      <c r="Y140" t="str">
        <v>Across from slot</v>
      </c>
      <c r="Z140" t="str">
        <v>All Edge Breaks</v>
      </c>
      <c r="AA140" t="str">
        <v>Attached to bar stock</v>
      </c>
      <c r="AB140" t="str">
        <v xml:space="preserve">Back Turn Fillet Rad. </v>
      </c>
      <c r="AC140" t="str">
        <v>Balloon 1 (DWG FRM0105 Page 2, NV-27)</v>
      </c>
      <c r="AD140" t="str">
        <v>Balloon 1 (DWG FRM0105, NV-30)</v>
      </c>
      <c r="AE140" t="str">
        <v>Balloon 1 (P# 9890002-20) OL00429/A</v>
      </c>
      <c r="AF140" t="str">
        <v>Balloon 1, DWG#FRM0105</v>
      </c>
      <c r="AG140" t="str">
        <v>Balloon 11, See Image</v>
      </c>
      <c r="AH140" t="str">
        <v xml:space="preserve">Balloon 2 (DWG FRM0105 Page 2, NV-27) </v>
      </c>
      <c r="AI140" t="str">
        <v>Balloon 2 (DWG FRM0105, NV-30)</v>
      </c>
      <c r="AJ140" t="str">
        <v>Balloon 2 (P# 9890002-20)</v>
      </c>
      <c r="AK140" t="str">
        <v>Balloon 2, DWG#FRM0105</v>
      </c>
      <c r="AL140" t="str">
        <v>Balloon 2, DWG#FRM0105, See Image</v>
      </c>
      <c r="AM140" t="str">
        <v>Balloon 3 (DWG FRM0105, NV-30 Minor)</v>
      </c>
      <c r="AN140" t="str">
        <v>Balloon 3 (DWG FRM0105, NV-30)</v>
      </c>
      <c r="AO140" t="str">
        <v>Balloon 3 (P# 9890002-20)</v>
      </c>
      <c r="AP140" t="str">
        <v>Balloon 4</v>
      </c>
      <c r="AQ140" t="str">
        <v>Balloon 4 (P# 9890002-20)</v>
      </c>
      <c r="AR140" t="str">
        <v>Below Middle Band</v>
      </c>
      <c r="AS140" t="str">
        <v>Best Fit Pin, .003 or Less =Pass</v>
      </c>
      <c r="AT140" t="str">
        <v>Blank</v>
      </c>
      <c r="AU140" t="str">
        <v>Blank Turn Maj.</v>
      </c>
      <c r="AV140" t="str">
        <v>Blank Turn Maj. Mill Flt., OL4172</v>
      </c>
      <c r="AW140" t="str">
        <v>Blank Without .010 Slots</v>
      </c>
      <c r="AX140" t="str">
        <v>Blank Without .010 Slots, Section</v>
      </c>
      <c r="AY140" t="str">
        <v>Blank without thread</v>
      </c>
      <c r="AZ140" t="str">
        <v xml:space="preserve">Blank, Center of V Grv. </v>
      </c>
      <c r="BA140" t="str">
        <v>Blank, Check R adjacent Balloon 17</v>
      </c>
      <c r="BB140" t="str">
        <v>Blank, EXT. Feature</v>
      </c>
      <c r="BC140" t="str">
        <v>Blank, See Image, OL04335</v>
      </c>
      <c r="BD140" t="str">
        <v>Blank, See Image, OL04336</v>
      </c>
      <c r="BE140" t="str">
        <v xml:space="preserve">Blank, Thrd. </v>
      </c>
      <c r="BF140" t="str">
        <v>Blank, Turn Tip</v>
      </c>
      <c r="BG140" t="str">
        <v>Blank, Without Thrd.</v>
      </c>
      <c r="BH140" t="str">
        <v>Blank, Without Thread</v>
      </c>
      <c r="BI140" t="str">
        <v xml:space="preserve">Blunt Start Blend to Minor </v>
      </c>
      <c r="BJ140" t="str">
        <v>Calc., Use Go HEX</v>
      </c>
      <c r="BK140" t="str">
        <v>Can't dig into OD</v>
      </c>
      <c r="BL140" t="str">
        <v>Carbide Gauge</v>
      </c>
      <c r="BM140" t="str">
        <v xml:space="preserve">Center of V Grv. </v>
      </c>
      <c r="BN140" t="str">
        <v>Centered Less than .03 = Pass</v>
      </c>
      <c r="BO140" t="str">
        <v>Centered within .0005 or Less = Pass</v>
      </c>
      <c r="BP140" t="str">
        <v>Centered within .001 or Less = Pass</v>
      </c>
      <c r="BQ140" t="str">
        <v>Centered within .0254 or Less = Pass</v>
      </c>
      <c r="BR140" t="str">
        <v>Check close to Rod Slot</v>
      </c>
      <c r="BS140" t="str">
        <v>Check every other hole</v>
      </c>
      <c r="BT140" t="str">
        <v>Check Go over full length of slot.</v>
      </c>
      <c r="BU140" t="str">
        <v>Check Near Closed End</v>
      </c>
      <c r="BV140" t="str">
        <v>Check per Print View, Away from Rod Slot</v>
      </c>
      <c r="BW140" t="str">
        <v>Check to Balloon 30 Go Pin</v>
      </c>
      <c r="BX140" t="str">
        <v>Check with .2705 SET Pin Inside Part</v>
      </c>
      <c r="BY140" t="str">
        <v>Check with Hex Up</v>
      </c>
      <c r="BZ140" t="str">
        <v>CMM Blank</v>
      </c>
      <c r="CA140" t="str">
        <v>Confirm Full Radius</v>
      </c>
      <c r="CB140" t="str">
        <v>Constrained in fixture</v>
      </c>
      <c r="CC140" t="str">
        <v>Constrained with Ring</v>
      </c>
      <c r="CD140" t="str">
        <v>Constrained, See Image</v>
      </c>
      <c r="CE140" t="str">
        <v>Dim. "A"</v>
      </c>
      <c r="CF140" t="str">
        <v>Dim. "B"</v>
      </c>
      <c r="CG140" t="str">
        <v>Dim. "C"</v>
      </c>
      <c r="CH140" t="str">
        <v>Dim. "D", Whirl Blank</v>
      </c>
      <c r="CI140" t="str">
        <v>Dim. "G"</v>
      </c>
      <c r="CJ140" t="str">
        <v>Dim. E, Blank Turn Maj. &amp;  Mill Flt</v>
      </c>
      <c r="CK140" t="str">
        <v>Dim. E, Blank Turn Maj.&amp;  Mill Flt</v>
      </c>
      <c r="CL140" t="str">
        <v>Dim. H, Whirl Blank</v>
      </c>
      <c r="CM140" t="str">
        <v>Dim. J, 'Blank Turn Maj. &amp; Whirl Blank</v>
      </c>
      <c r="CN140" t="str">
        <v>Disk Drop Indicator Tip</v>
      </c>
      <c r="CO140" t="str">
        <v>DWG 100448-15, Balloon F_1</v>
      </c>
      <c r="CP140" t="str">
        <v>DWG 100448-15, OL02571</v>
      </c>
      <c r="CQ140" t="str">
        <v>DWG 100448-41</v>
      </c>
      <c r="CR140" t="str">
        <v>DWG 9890040, (10E),Section Part, OL01139</v>
      </c>
      <c r="CS140" t="str">
        <v>DWG 9890040, (10E),Section, OL01139</v>
      </c>
      <c r="CT140" t="str">
        <v>DWG 9890040, (11E)</v>
      </c>
      <c r="CU140" t="str">
        <v>DWG 9890040, (11E), Pins with Flats</v>
      </c>
      <c r="CV140" t="str">
        <v>DWG 9890040, (12E),  Pass=.002 or less</v>
      </c>
      <c r="CW140" t="str">
        <v>DWG 9890040, (12E), See Image</v>
      </c>
      <c r="CX140" t="str">
        <v>DWG 9890040, (1E), OL01431</v>
      </c>
      <c r="CY140" t="str">
        <v>DWG 9890040, (1E), OL01432</v>
      </c>
      <c r="CZ140" t="str">
        <v>DWG 9890040, (2E), OL01432</v>
      </c>
      <c r="DA140" t="str">
        <v>DWG 9890040, (3E)</v>
      </c>
      <c r="DB140" t="str">
        <v>DWG 9890040, (4E)</v>
      </c>
      <c r="DC140" t="str">
        <v>DWG 9890040, (5E), OL02336</v>
      </c>
      <c r="DD140" t="str">
        <v>DWG 9890040, (6E)</v>
      </c>
      <c r="DE140" t="str">
        <v>DWG 9890040, (7E)</v>
      </c>
      <c r="DF140" t="str">
        <v>DWG 9890040, (8E), OL01433</v>
      </c>
      <c r="DG140" t="str">
        <v>DWG 9890040, (8E), OL01433, Section</v>
      </c>
      <c r="DH140" t="str">
        <v>DWG 9890040, (9E), Close to Rod Slot</v>
      </c>
      <c r="DI140" t="str">
        <v>DWG 9890040, (9E),Close to Rod Slot</v>
      </c>
      <c r="DJ140" t="str">
        <v>DWG FRM0105 PAGE 2</v>
      </c>
      <c r="DK140" t="str">
        <v>DWG# 100448-41</v>
      </c>
      <c r="DL140" t="str">
        <v>DWG# 100448-44</v>
      </c>
      <c r="DM140" t="str">
        <v>DWG# 9890003  (1), Section OL00436/A</v>
      </c>
      <c r="DN140" t="str">
        <v>DWG# 9890003 (3), Ring Gauge Constrained</v>
      </c>
      <c r="DO140" t="str">
        <v>DWG# 9890003 (4), Section</v>
      </c>
      <c r="DP140" t="str">
        <v>DWG#100448-26, Balloon 1K, OL02350</v>
      </c>
      <c r="DQ140" t="str">
        <v>DWG#100448-26, Balloon 2K, OL02350</v>
      </c>
      <c r="DR140" t="str">
        <v>DWG#100448-26, Balloon 3K, OL02363</v>
      </c>
      <c r="DS140" t="str">
        <v>DWG#100448-26, Balloon 4K</v>
      </c>
      <c r="DT140" t="str">
        <v>DWG#100448-26, Balloon 5K, Section</v>
      </c>
      <c r="DU140" t="str">
        <v>DWG#100448-26, Balloon 6K</v>
      </c>
      <c r="DV140" t="str">
        <v>DWG#100448-26, Balloon 7K, Section</v>
      </c>
      <c r="DW140" t="str">
        <v>DWG#100448-26, Mfg. Tol.</v>
      </c>
      <c r="DX140" t="str">
        <v>DWG#9890003 (2) Ring Gauge Constrained</v>
      </c>
      <c r="DY140" t="str">
        <v>DWG#9890044</v>
      </c>
      <c r="DZ140" t="str">
        <v>DWG#9890044 .1985 to .2005=Pass</v>
      </c>
      <c r="EA140" t="str">
        <v>DWG#9890044 Overlay OL02441</v>
      </c>
      <c r="EB140" t="str">
        <v>DWG#9890044, OL02441</v>
      </c>
      <c r="EC140" t="str">
        <v>DWG#FRM0105</v>
      </c>
      <c r="ED140" t="str">
        <v>EXT.</v>
      </c>
      <c r="EE140" t="str">
        <v>EXT. Section, OL02460</v>
      </c>
      <c r="EF140" t="str">
        <v>EXT., OL04223</v>
      </c>
      <c r="EG140" t="str">
        <v>Flat Drop Indicator Tip</v>
      </c>
      <c r="EH140" t="str">
        <v>Full Go Pin, No Light, at Radius</v>
      </c>
      <c r="EI140" t="str">
        <v>Function Check</v>
      </c>
      <c r="EJ140" t="str">
        <v>GO Function Gauge</v>
      </c>
      <c r="EK140" t="str">
        <v>Go Gauge for Balloon 1 &amp; 4</v>
      </c>
      <c r="EL140" t="str">
        <v>Go Pin must pass through</v>
      </c>
      <c r="EM140" t="str">
        <v>Greater than .005 = Fail, Section</v>
      </c>
      <c r="EN140" t="str">
        <v>Greater than .025 out of center = Fail</v>
      </c>
      <c r="EO140" t="str">
        <v>Greater than 2.6 = Pass</v>
      </c>
      <c r="EP140" t="str">
        <v>Green = Pass, Red = Fail</v>
      </c>
      <c r="EQ140" t="str">
        <v>Hex Depth</v>
      </c>
      <c r="ER140" t="str">
        <v>Hex Minor</v>
      </c>
      <c r="ES140" t="str">
        <v>Hole Dia.</v>
      </c>
      <c r="ET140" t="str">
        <v>ID Sphere Finish</v>
      </c>
      <c r="EU140" t="str">
        <v>ID/OD Both Sides, Diff. .002 or less = Pass</v>
      </c>
      <c r="EV140" t="str">
        <v>If Looks Big, Section</v>
      </c>
      <c r="EW140" t="str">
        <v>If Looks Small, Section</v>
      </c>
      <c r="EX140" t="str">
        <v>Insp. Close to Break Away, Mfg.Tol.</v>
      </c>
      <c r="EY140" t="str">
        <v>INT.</v>
      </c>
      <c r="EZ140" t="str">
        <v>INT. Section, OL02460</v>
      </c>
      <c r="FA140" t="str">
        <v>INT., OL04223</v>
      </c>
      <c r="FB140" t="str">
        <v>Intersect. of 7.7 &amp; R0.10</v>
      </c>
      <c r="FC140" t="str">
        <v>Intersect. of 8.79 and R.25 MAX</v>
      </c>
      <c r="FD140" t="str">
        <v>Keep Ind. Tip away from corner</v>
      </c>
      <c r="FE140" t="str">
        <v>L31</v>
      </c>
      <c r="FF140" t="str">
        <v>Laser Mark</v>
      </c>
      <c r="FG140" t="str">
        <v>LASER PER NOTE 4</v>
      </c>
      <c r="FH140" t="str">
        <v>LASER PER NOTE 4, Final Check 1 only</v>
      </c>
      <c r="FI140" t="str">
        <v>Less than .002 out of center = Pass</v>
      </c>
      <c r="FJ140" t="str">
        <v>Less than 2.75 = Pass, Section</v>
      </c>
      <c r="FK140" t="str">
        <v>List as pin. Not Calibrated</v>
      </c>
      <c r="FL140" t="str">
        <v>M9 X 1.25 BUTT See Comment Image</v>
      </c>
      <c r="FM140" t="str">
        <v>Manual Section</v>
      </c>
      <c r="FN140" t="str">
        <v>Max Deep .241 NO-GO =.42</v>
      </c>
      <c r="FO140" t="str">
        <v>MAX Depth of (Note 7) .241 NO-GO Pin</v>
      </c>
      <c r="FP140" t="str">
        <v>Measure from Blue Line, See Image</v>
      </c>
      <c r="FQ140" t="str">
        <v>Measure Width of Blue Area, See Image</v>
      </c>
      <c r="FR140" t="str">
        <v>Mfg. Tol</v>
      </c>
      <c r="FS140" t="str">
        <v>Mfg. Tol, See Image</v>
      </c>
      <c r="FT140" t="str">
        <v>Mfg. Tol.</v>
      </c>
      <c r="FU140" t="str">
        <v>Mfg. Tol. "A"</v>
      </c>
      <c r="FV140" t="str">
        <v>Mfg. Tol. (Zero on Gauge Full Dia. Lead)</v>
      </c>
      <c r="FW140" t="str">
        <v>Mfg. Tol. Balloon 11, See Image</v>
      </c>
      <c r="FX140" t="str">
        <v>Mfg. Tol. Balloon 4</v>
      </c>
      <c r="FY140" t="str">
        <v>Mfg. Tol. Balloon 7</v>
      </c>
      <c r="FZ140" t="str">
        <v xml:space="preserve">Mfg. Tol. C-Bore Face (Ballo 28) </v>
      </c>
      <c r="GA140" t="str">
        <v>Mfg. Tol. Section</v>
      </c>
      <c r="GB140" t="str">
        <v>Mfg. Tol. See Image</v>
      </c>
      <c r="GC140" t="str">
        <v>Mfg. Tol., 3 Places, Record MAX</v>
      </c>
      <c r="GD140" t="str">
        <v>Mfg. Tol., Balloon 11</v>
      </c>
      <c r="GE140" t="str">
        <v>Mfg. Tol., Balloon 7</v>
      </c>
      <c r="GF140" t="str">
        <v>Mfg. Tol., Blank</v>
      </c>
      <c r="GG140" t="str">
        <v>Mfg. Tol., Blank, Balloon 12</v>
      </c>
      <c r="GH140" t="str">
        <v>Mfg. Tol., Blend to SØ.320</v>
      </c>
      <c r="GI140" t="str">
        <v>Mfg. Tol., Calculation</v>
      </c>
      <c r="GJ140" t="str">
        <v>Mfg. Tol., For Mill Fixture</v>
      </c>
      <c r="GK140" t="str">
        <v>Mfg. Tol., L32</v>
      </c>
      <c r="GL140" t="str">
        <v>Mfg. Tol., L33</v>
      </c>
      <c r="GM140" t="str">
        <v>Mfg. Tol., No Tool Marks</v>
      </c>
      <c r="GN140" t="str">
        <v>Mfg. Tol., OL03361</v>
      </c>
      <c r="GO140" t="str">
        <v>Mfg. Tol., Record off center value</v>
      </c>
      <c r="GP140" t="str">
        <v>Mfg. Tol., Same 3 Places, Record MIN</v>
      </c>
      <c r="GQ140" t="str">
        <v>Mfg. Tol., Section</v>
      </c>
      <c r="GR140" t="str">
        <v>Mfg. Tol., Section B-B</v>
      </c>
      <c r="GS140" t="str">
        <v>Mfg. Tol., Section, OL03361</v>
      </c>
      <c r="GT140" t="str">
        <v>Mfg. Tol., Section, Per Note 2</v>
      </c>
      <c r="GU140" t="str">
        <v>Mfg. Tol., See Image</v>
      </c>
      <c r="GV140" t="str">
        <v>Mfg. Tol., See Image, Bore in Blue</v>
      </c>
      <c r="GW140" t="str">
        <v>Mfg. Tol., See Image, Hook Tip</v>
      </c>
      <c r="GX140" t="str">
        <v>Mfg. Tol., Sharp Okay No Burr</v>
      </c>
      <c r="GY140" t="str">
        <v>Mfg. Tol., Threadless Blank</v>
      </c>
      <c r="GZ140" t="str">
        <v>Mfg.Tol.</v>
      </c>
      <c r="HA140" t="str">
        <v>Mgf. To., T.S.C.</v>
      </c>
      <c r="HB140" t="str">
        <v>Milled Feature</v>
      </c>
      <c r="HC140" t="str">
        <v>Milled Feature, OL04045</v>
      </c>
      <c r="HD140" t="str">
        <v>More than .0005 out of center = Fail</v>
      </c>
      <c r="HE140" t="str">
        <v>Must Pass Through</v>
      </c>
      <c r="HF140" t="str">
        <v>Must pass through gauge</v>
      </c>
      <c r="HG140" t="str">
        <v>Must Pass Through Go Gauge</v>
      </c>
      <c r="HH140" t="str">
        <v>Must Pass, See Image.</v>
      </c>
      <c r="HI140" t="str">
        <v>NA</v>
      </c>
      <c r="HJ140" t="str">
        <v>Narrow Area</v>
      </c>
      <c r="HK140" t="str">
        <v>Near Balloon 21</v>
      </c>
      <c r="HL140" t="str">
        <v>Near Datum B</v>
      </c>
      <c r="HM140" t="str">
        <v>Neck Dia.</v>
      </c>
      <c r="HN140" t="str">
        <v>Neck to Head Rad.</v>
      </c>
      <c r="HO140" t="str">
        <v>No Copper Deposits Allowed</v>
      </c>
      <c r="HP140" t="str">
        <v>No Section</v>
      </c>
      <c r="HQ140" t="str">
        <v>No Section, .01 to .014 = Pass</v>
      </c>
      <c r="HR140" t="str">
        <v>No Section, Rotate Part</v>
      </c>
      <c r="HS140" t="str">
        <v>No Section, See Image</v>
      </c>
      <c r="HT140" t="str">
        <v>No Slot, Section B-B</v>
      </c>
      <c r="HU140" t="str">
        <v>No visual step = Pass</v>
      </c>
      <c r="HV140" t="str">
        <v>Not to exceed .95 Deep</v>
      </c>
      <c r="HW140" t="str">
        <v>Note 1</v>
      </c>
      <c r="HX140" t="str">
        <v>OL00333/A</v>
      </c>
      <c r="HY140" t="str">
        <v>OL00519</v>
      </c>
      <c r="HZ140" t="str">
        <v>OL00520</v>
      </c>
      <c r="IA140" t="str">
        <v>OL00529</v>
      </c>
      <c r="IB140" t="str">
        <v>OL00542</v>
      </c>
      <c r="IC140" t="str">
        <v>OL00724</v>
      </c>
      <c r="ID140" t="str">
        <v>OL01250</v>
      </c>
      <c r="IE140" t="str">
        <v>OL01869, Threadless Blank</v>
      </c>
      <c r="IF140" t="str">
        <v>OL01870, Section</v>
      </c>
      <c r="IG140" t="str">
        <v>OL02255</v>
      </c>
      <c r="IH140" t="str">
        <v>OL02255, Mfg. Tol.</v>
      </c>
      <c r="II140" t="str">
        <v>OL02302</v>
      </c>
      <c r="IJ140" t="str">
        <v xml:space="preserve">OL02318  needed per image instructions </v>
      </c>
      <c r="IK140" t="str">
        <v>OL02556</v>
      </c>
      <c r="IL140" t="str">
        <v>OL02557</v>
      </c>
      <c r="IM140" t="str">
        <v>OL02567</v>
      </c>
      <c r="IN140" t="str">
        <v>OL02653</v>
      </c>
      <c r="IO140" t="str">
        <v>OL02718</v>
      </c>
      <c r="IP140" t="str">
        <v>OL02841</v>
      </c>
      <c r="IQ140" t="str">
        <v>OL02842</v>
      </c>
      <c r="IR140" t="str">
        <v>OL02844</v>
      </c>
      <c r="IS140" t="str">
        <v>OL02871</v>
      </c>
      <c r="IT140" t="str">
        <v>OL02887</v>
      </c>
      <c r="IU140" t="str">
        <v>OL03766</v>
      </c>
      <c r="IV140" t="str">
        <v>OL03868</v>
      </c>
      <c r="IW140" t="str">
        <v>OL03869</v>
      </c>
      <c r="IX140" t="str">
        <v>OL03870</v>
      </c>
      <c r="IY140" t="str">
        <v>OL03873, DWG# 100448-44</v>
      </c>
      <c r="IZ140" t="str">
        <v>OL03949</v>
      </c>
      <c r="JA140" t="str">
        <v xml:space="preserve">OL04043, Section </v>
      </c>
      <c r="JB140" t="str">
        <v xml:space="preserve">OL04044, Section </v>
      </c>
      <c r="JC140" t="str">
        <v>OL04045</v>
      </c>
      <c r="JD140" t="str">
        <v>OL04045, Milled Feature</v>
      </c>
      <c r="JE140" t="str">
        <v>OL04063</v>
      </c>
      <c r="JF140" t="str">
        <v>OL04064</v>
      </c>
      <c r="JG140" t="str">
        <v>OL04065</v>
      </c>
      <c r="JH140" t="str">
        <v>OL04181</v>
      </c>
      <c r="JI140" t="str">
        <v>OL04218</v>
      </c>
      <c r="JJ140" t="str">
        <v>OL04224, See Image</v>
      </c>
      <c r="JK140" t="str">
        <v>OL04374</v>
      </c>
      <c r="JL140" t="str">
        <v>OL04375, Section M-M</v>
      </c>
      <c r="JM140" t="str">
        <v>OL04376, Section M-M</v>
      </c>
      <c r="JN140" t="str">
        <v>OL04443</v>
      </c>
      <c r="JO140" t="str">
        <v>OL04444</v>
      </c>
      <c r="JP140" t="str">
        <v>One side of slot</v>
      </c>
      <c r="JQ140" t="str">
        <v>Other side of slot</v>
      </c>
      <c r="JR140" t="str">
        <v>Out of center more than .002 = Fail</v>
      </c>
      <c r="JS140" t="str">
        <v>Out of center more than.002 = Fail</v>
      </c>
      <c r="JT140" t="str">
        <v>Overlay OL02713</v>
      </c>
    </row>
    <row r="141" spans="1:280">
      <c r="A141" s="74" t="s">
        <v>412</v>
      </c>
      <c r="C141" s="74" t="str" cm="1">
        <f t="array" ref="C141:JT141">TRANSPOSE(_xlfn._xlws.SORT(_xlfn._xlws.FILTER($A$2:$A$279,ISNUMBER(SEARCH('Prt. Lib. &amp; Routine, Table'!M148,$A$2:$A$279)),"not found")))</f>
        <v xml:space="preserve"> 'C', Whirl Blank</v>
      </c>
      <c r="D141" t="str">
        <v xml:space="preserve"> See Image, Constrained</v>
      </c>
      <c r="E141" t="str">
        <v>(.04 to .12 range = Pass)</v>
      </c>
      <c r="F141" t="str">
        <v>(.042 FULL) Go Pin Seat Fully</v>
      </c>
      <c r="G141" t="str">
        <v>(B), Mfg. Tol.</v>
      </c>
      <c r="H141" t="str">
        <v>(B), O.A.L.</v>
      </c>
      <c r="I141" t="str">
        <v>.001 or less =Pass</v>
      </c>
      <c r="J141" t="str">
        <v>.001 or less out of center = Pass</v>
      </c>
      <c r="K141" t="str">
        <v>.002 or Less = Pass</v>
      </c>
      <c r="L141" t="str">
        <v>.002 or Less out of center = Pass</v>
      </c>
      <c r="M141" t="str">
        <v>.005 to .015 = Pass</v>
      </c>
      <c r="N141" t="str">
        <v>.0125 Mean, Section</v>
      </c>
      <c r="O141" t="str">
        <v>.025 or Less in X &amp; Y=Pass</v>
      </c>
      <c r="P141" t="str">
        <v>.038 Mean</v>
      </c>
      <c r="Q141" t="str">
        <v>.063 MM = .0024 IN, See Image</v>
      </c>
      <c r="R141" t="str">
        <v>.063MM = .0024"</v>
      </c>
      <c r="S141" t="str">
        <v>.243 NO-GO, Unconstrained, Must Not Start</v>
      </c>
      <c r="T141" t="str">
        <v>@ Back Face &amp; ID, No Raised Edge</v>
      </c>
      <c r="U141" t="str">
        <v>@ Back Face &amp; OD, No Raised Edge</v>
      </c>
      <c r="V141" t="str">
        <v>@ ID &amp; FACE</v>
      </c>
      <c r="W141" t="str">
        <v>@ OD &amp; BACK FACE</v>
      </c>
      <c r="X141" t="str">
        <v>@ OD &amp; FACE</v>
      </c>
      <c r="Y141" t="str">
        <v>Across from slot</v>
      </c>
      <c r="Z141" t="str">
        <v>All Edge Breaks</v>
      </c>
      <c r="AA141" t="str">
        <v>Attached to bar stock</v>
      </c>
      <c r="AB141" t="str">
        <v xml:space="preserve">Back Turn Fillet Rad. </v>
      </c>
      <c r="AC141" t="str">
        <v>Balloon 1 (DWG FRM0105 Page 2, NV-27)</v>
      </c>
      <c r="AD141" t="str">
        <v>Balloon 1 (DWG FRM0105, NV-30)</v>
      </c>
      <c r="AE141" t="str">
        <v>Balloon 1 (P# 9890002-20) OL00429/A</v>
      </c>
      <c r="AF141" t="str">
        <v>Balloon 1, DWG#FRM0105</v>
      </c>
      <c r="AG141" t="str">
        <v>Balloon 11, See Image</v>
      </c>
      <c r="AH141" t="str">
        <v xml:space="preserve">Balloon 2 (DWG FRM0105 Page 2, NV-27) </v>
      </c>
      <c r="AI141" t="str">
        <v>Balloon 2 (DWG FRM0105, NV-30)</v>
      </c>
      <c r="AJ141" t="str">
        <v>Balloon 2 (P# 9890002-20)</v>
      </c>
      <c r="AK141" t="str">
        <v>Balloon 2, DWG#FRM0105</v>
      </c>
      <c r="AL141" t="str">
        <v>Balloon 2, DWG#FRM0105, See Image</v>
      </c>
      <c r="AM141" t="str">
        <v>Balloon 3 (DWG FRM0105, NV-30 Minor)</v>
      </c>
      <c r="AN141" t="str">
        <v>Balloon 3 (DWG FRM0105, NV-30)</v>
      </c>
      <c r="AO141" t="str">
        <v>Balloon 3 (P# 9890002-20)</v>
      </c>
      <c r="AP141" t="str">
        <v>Balloon 4</v>
      </c>
      <c r="AQ141" t="str">
        <v>Balloon 4 (P# 9890002-20)</v>
      </c>
      <c r="AR141" t="str">
        <v>Below Middle Band</v>
      </c>
      <c r="AS141" t="str">
        <v>Best Fit Pin, .003 or Less =Pass</v>
      </c>
      <c r="AT141" t="str">
        <v>Blank</v>
      </c>
      <c r="AU141" t="str">
        <v>Blank Turn Maj.</v>
      </c>
      <c r="AV141" t="str">
        <v>Blank Turn Maj. Mill Flt., OL4172</v>
      </c>
      <c r="AW141" t="str">
        <v>Blank Without .010 Slots</v>
      </c>
      <c r="AX141" t="str">
        <v>Blank Without .010 Slots, Section</v>
      </c>
      <c r="AY141" t="str">
        <v>Blank without thread</v>
      </c>
      <c r="AZ141" t="str">
        <v xml:space="preserve">Blank, Center of V Grv. </v>
      </c>
      <c r="BA141" t="str">
        <v>Blank, Check R adjacent Balloon 17</v>
      </c>
      <c r="BB141" t="str">
        <v>Blank, EXT. Feature</v>
      </c>
      <c r="BC141" t="str">
        <v>Blank, See Image, OL04335</v>
      </c>
      <c r="BD141" t="str">
        <v>Blank, See Image, OL04336</v>
      </c>
      <c r="BE141" t="str">
        <v xml:space="preserve">Blank, Thrd. </v>
      </c>
      <c r="BF141" t="str">
        <v>Blank, Turn Tip</v>
      </c>
      <c r="BG141" t="str">
        <v>Blank, Without Thrd.</v>
      </c>
      <c r="BH141" t="str">
        <v>Blank, Without Thread</v>
      </c>
      <c r="BI141" t="str">
        <v xml:space="preserve">Blunt Start Blend to Minor </v>
      </c>
      <c r="BJ141" t="str">
        <v>Calc., Use Go HEX</v>
      </c>
      <c r="BK141" t="str">
        <v>Can't dig into OD</v>
      </c>
      <c r="BL141" t="str">
        <v>Carbide Gauge</v>
      </c>
      <c r="BM141" t="str">
        <v xml:space="preserve">Center of V Grv. </v>
      </c>
      <c r="BN141" t="str">
        <v>Centered Less than .03 = Pass</v>
      </c>
      <c r="BO141" t="str">
        <v>Centered within .0005 or Less = Pass</v>
      </c>
      <c r="BP141" t="str">
        <v>Centered within .001 or Less = Pass</v>
      </c>
      <c r="BQ141" t="str">
        <v>Centered within .0254 or Less = Pass</v>
      </c>
      <c r="BR141" t="str">
        <v>Check close to Rod Slot</v>
      </c>
      <c r="BS141" t="str">
        <v>Check every other hole</v>
      </c>
      <c r="BT141" t="str">
        <v>Check Go over full length of slot.</v>
      </c>
      <c r="BU141" t="str">
        <v>Check Near Closed End</v>
      </c>
      <c r="BV141" t="str">
        <v>Check per Print View, Away from Rod Slot</v>
      </c>
      <c r="BW141" t="str">
        <v>Check to Balloon 30 Go Pin</v>
      </c>
      <c r="BX141" t="str">
        <v>Check with .2705 SET Pin Inside Part</v>
      </c>
      <c r="BY141" t="str">
        <v>Check with Hex Up</v>
      </c>
      <c r="BZ141" t="str">
        <v>CMM Blank</v>
      </c>
      <c r="CA141" t="str">
        <v>Confirm Full Radius</v>
      </c>
      <c r="CB141" t="str">
        <v>Constrained in fixture</v>
      </c>
      <c r="CC141" t="str">
        <v>Constrained with Ring</v>
      </c>
      <c r="CD141" t="str">
        <v>Constrained, See Image</v>
      </c>
      <c r="CE141" t="str">
        <v>Dim. "A"</v>
      </c>
      <c r="CF141" t="str">
        <v>Dim. "B"</v>
      </c>
      <c r="CG141" t="str">
        <v>Dim. "C"</v>
      </c>
      <c r="CH141" t="str">
        <v>Dim. "D", Whirl Blank</v>
      </c>
      <c r="CI141" t="str">
        <v>Dim. "G"</v>
      </c>
      <c r="CJ141" t="str">
        <v>Dim. E, Blank Turn Maj. &amp;  Mill Flt</v>
      </c>
      <c r="CK141" t="str">
        <v>Dim. E, Blank Turn Maj.&amp;  Mill Flt</v>
      </c>
      <c r="CL141" t="str">
        <v>Dim. H, Whirl Blank</v>
      </c>
      <c r="CM141" t="str">
        <v>Dim. J, 'Blank Turn Maj. &amp; Whirl Blank</v>
      </c>
      <c r="CN141" t="str">
        <v>Disk Drop Indicator Tip</v>
      </c>
      <c r="CO141" t="str">
        <v>DWG 100448-15, Balloon F_1</v>
      </c>
      <c r="CP141" t="str">
        <v>DWG 100448-15, OL02571</v>
      </c>
      <c r="CQ141" t="str">
        <v>DWG 100448-41</v>
      </c>
      <c r="CR141" t="str">
        <v>DWG 9890040, (10E),Section Part, OL01139</v>
      </c>
      <c r="CS141" t="str">
        <v>DWG 9890040, (10E),Section, OL01139</v>
      </c>
      <c r="CT141" t="str">
        <v>DWG 9890040, (11E)</v>
      </c>
      <c r="CU141" t="str">
        <v>DWG 9890040, (11E), Pins with Flats</v>
      </c>
      <c r="CV141" t="str">
        <v>DWG 9890040, (12E),  Pass=.002 or less</v>
      </c>
      <c r="CW141" t="str">
        <v>DWG 9890040, (12E), See Image</v>
      </c>
      <c r="CX141" t="str">
        <v>DWG 9890040, (1E), OL01431</v>
      </c>
      <c r="CY141" t="str">
        <v>DWG 9890040, (1E), OL01432</v>
      </c>
      <c r="CZ141" t="str">
        <v>DWG 9890040, (2E), OL01432</v>
      </c>
      <c r="DA141" t="str">
        <v>DWG 9890040, (3E)</v>
      </c>
      <c r="DB141" t="str">
        <v>DWG 9890040, (4E)</v>
      </c>
      <c r="DC141" t="str">
        <v>DWG 9890040, (5E), OL02336</v>
      </c>
      <c r="DD141" t="str">
        <v>DWG 9890040, (6E)</v>
      </c>
      <c r="DE141" t="str">
        <v>DWG 9890040, (7E)</v>
      </c>
      <c r="DF141" t="str">
        <v>DWG 9890040, (8E), OL01433</v>
      </c>
      <c r="DG141" t="str">
        <v>DWG 9890040, (8E), OL01433, Section</v>
      </c>
      <c r="DH141" t="str">
        <v>DWG 9890040, (9E), Close to Rod Slot</v>
      </c>
      <c r="DI141" t="str">
        <v>DWG 9890040, (9E),Close to Rod Slot</v>
      </c>
      <c r="DJ141" t="str">
        <v>DWG FRM0105 PAGE 2</v>
      </c>
      <c r="DK141" t="str">
        <v>DWG# 100448-41</v>
      </c>
      <c r="DL141" t="str">
        <v>DWG# 100448-44</v>
      </c>
      <c r="DM141" t="str">
        <v>DWG# 9890003  (1), Section OL00436/A</v>
      </c>
      <c r="DN141" t="str">
        <v>DWG# 9890003 (3), Ring Gauge Constrained</v>
      </c>
      <c r="DO141" t="str">
        <v>DWG# 9890003 (4), Section</v>
      </c>
      <c r="DP141" t="str">
        <v>DWG#100448-26, Balloon 1K, OL02350</v>
      </c>
      <c r="DQ141" t="str">
        <v>DWG#100448-26, Balloon 2K, OL02350</v>
      </c>
      <c r="DR141" t="str">
        <v>DWG#100448-26, Balloon 3K, OL02363</v>
      </c>
      <c r="DS141" t="str">
        <v>DWG#100448-26, Balloon 4K</v>
      </c>
      <c r="DT141" t="str">
        <v>DWG#100448-26, Balloon 5K, Section</v>
      </c>
      <c r="DU141" t="str">
        <v>DWG#100448-26, Balloon 6K</v>
      </c>
      <c r="DV141" t="str">
        <v>DWG#100448-26, Balloon 7K, Section</v>
      </c>
      <c r="DW141" t="str">
        <v>DWG#100448-26, Mfg. Tol.</v>
      </c>
      <c r="DX141" t="str">
        <v>DWG#9890003 (2) Ring Gauge Constrained</v>
      </c>
      <c r="DY141" t="str">
        <v>DWG#9890044</v>
      </c>
      <c r="DZ141" t="str">
        <v>DWG#9890044 .1985 to .2005=Pass</v>
      </c>
      <c r="EA141" t="str">
        <v>DWG#9890044 Overlay OL02441</v>
      </c>
      <c r="EB141" t="str">
        <v>DWG#9890044, OL02441</v>
      </c>
      <c r="EC141" t="str">
        <v>DWG#FRM0105</v>
      </c>
      <c r="ED141" t="str">
        <v>EXT.</v>
      </c>
      <c r="EE141" t="str">
        <v>EXT. Section, OL02460</v>
      </c>
      <c r="EF141" t="str">
        <v>EXT., OL04223</v>
      </c>
      <c r="EG141" t="str">
        <v>Flat Drop Indicator Tip</v>
      </c>
      <c r="EH141" t="str">
        <v>Full Go Pin, No Light, at Radius</v>
      </c>
      <c r="EI141" t="str">
        <v>Function Check</v>
      </c>
      <c r="EJ141" t="str">
        <v>GO Function Gauge</v>
      </c>
      <c r="EK141" t="str">
        <v>Go Gauge for Balloon 1 &amp; 4</v>
      </c>
      <c r="EL141" t="str">
        <v>Go Pin must pass through</v>
      </c>
      <c r="EM141" t="str">
        <v>Greater than .005 = Fail, Section</v>
      </c>
      <c r="EN141" t="str">
        <v>Greater than .025 out of center = Fail</v>
      </c>
      <c r="EO141" t="str">
        <v>Greater than 2.6 = Pass</v>
      </c>
      <c r="EP141" t="str">
        <v>Green = Pass, Red = Fail</v>
      </c>
      <c r="EQ141" t="str">
        <v>Hex Depth</v>
      </c>
      <c r="ER141" t="str">
        <v>Hex Minor</v>
      </c>
      <c r="ES141" t="str">
        <v>Hole Dia.</v>
      </c>
      <c r="ET141" t="str">
        <v>ID Sphere Finish</v>
      </c>
      <c r="EU141" t="str">
        <v>ID/OD Both Sides, Diff. .002 or less = Pass</v>
      </c>
      <c r="EV141" t="str">
        <v>If Looks Big, Section</v>
      </c>
      <c r="EW141" t="str">
        <v>If Looks Small, Section</v>
      </c>
      <c r="EX141" t="str">
        <v>Insp. Close to Break Away, Mfg.Tol.</v>
      </c>
      <c r="EY141" t="str">
        <v>INT.</v>
      </c>
      <c r="EZ141" t="str">
        <v>INT. Section, OL02460</v>
      </c>
      <c r="FA141" t="str">
        <v>INT., OL04223</v>
      </c>
      <c r="FB141" t="str">
        <v>Intersect. of 7.7 &amp; R0.10</v>
      </c>
      <c r="FC141" t="str">
        <v>Intersect. of 8.79 and R.25 MAX</v>
      </c>
      <c r="FD141" t="str">
        <v>Keep Ind. Tip away from corner</v>
      </c>
      <c r="FE141" t="str">
        <v>L31</v>
      </c>
      <c r="FF141" t="str">
        <v>Laser Mark</v>
      </c>
      <c r="FG141" t="str">
        <v>LASER PER NOTE 4</v>
      </c>
      <c r="FH141" t="str">
        <v>LASER PER NOTE 4, Final Check 1 only</v>
      </c>
      <c r="FI141" t="str">
        <v>Less than .002 out of center = Pass</v>
      </c>
      <c r="FJ141" t="str">
        <v>Less than 2.75 = Pass, Section</v>
      </c>
      <c r="FK141" t="str">
        <v>List as pin. Not Calibrated</v>
      </c>
      <c r="FL141" t="str">
        <v>M9 X 1.25 BUTT See Comment Image</v>
      </c>
      <c r="FM141" t="str">
        <v>Manual Section</v>
      </c>
      <c r="FN141" t="str">
        <v>Max Deep .241 NO-GO =.42</v>
      </c>
      <c r="FO141" t="str">
        <v>MAX Depth of (Note 7) .241 NO-GO Pin</v>
      </c>
      <c r="FP141" t="str">
        <v>Measure from Blue Line, See Image</v>
      </c>
      <c r="FQ141" t="str">
        <v>Measure Width of Blue Area, See Image</v>
      </c>
      <c r="FR141" t="str">
        <v>Mfg. Tol</v>
      </c>
      <c r="FS141" t="str">
        <v>Mfg. Tol, See Image</v>
      </c>
      <c r="FT141" t="str">
        <v>Mfg. Tol.</v>
      </c>
      <c r="FU141" t="str">
        <v>Mfg. Tol. "A"</v>
      </c>
      <c r="FV141" t="str">
        <v>Mfg. Tol. (Zero on Gauge Full Dia. Lead)</v>
      </c>
      <c r="FW141" t="str">
        <v>Mfg. Tol. Balloon 11, See Image</v>
      </c>
      <c r="FX141" t="str">
        <v>Mfg. Tol. Balloon 4</v>
      </c>
      <c r="FY141" t="str">
        <v>Mfg. Tol. Balloon 7</v>
      </c>
      <c r="FZ141" t="str">
        <v xml:space="preserve">Mfg. Tol. C-Bore Face (Ballo 28) </v>
      </c>
      <c r="GA141" t="str">
        <v>Mfg. Tol. Section</v>
      </c>
      <c r="GB141" t="str">
        <v>Mfg. Tol. See Image</v>
      </c>
      <c r="GC141" t="str">
        <v>Mfg. Tol., 3 Places, Record MAX</v>
      </c>
      <c r="GD141" t="str">
        <v>Mfg. Tol., Balloon 11</v>
      </c>
      <c r="GE141" t="str">
        <v>Mfg. Tol., Balloon 7</v>
      </c>
      <c r="GF141" t="str">
        <v>Mfg. Tol., Blank</v>
      </c>
      <c r="GG141" t="str">
        <v>Mfg. Tol., Blank, Balloon 12</v>
      </c>
      <c r="GH141" t="str">
        <v>Mfg. Tol., Blend to SØ.320</v>
      </c>
      <c r="GI141" t="str">
        <v>Mfg. Tol., Calculation</v>
      </c>
      <c r="GJ141" t="str">
        <v>Mfg. Tol., For Mill Fixture</v>
      </c>
      <c r="GK141" t="str">
        <v>Mfg. Tol., L32</v>
      </c>
      <c r="GL141" t="str">
        <v>Mfg. Tol., L33</v>
      </c>
      <c r="GM141" t="str">
        <v>Mfg. Tol., No Tool Marks</v>
      </c>
      <c r="GN141" t="str">
        <v>Mfg. Tol., OL03361</v>
      </c>
      <c r="GO141" t="str">
        <v>Mfg. Tol., Record off center value</v>
      </c>
      <c r="GP141" t="str">
        <v>Mfg. Tol., Same 3 Places, Record MIN</v>
      </c>
      <c r="GQ141" t="str">
        <v>Mfg. Tol., Section</v>
      </c>
      <c r="GR141" t="str">
        <v>Mfg. Tol., Section B-B</v>
      </c>
      <c r="GS141" t="str">
        <v>Mfg. Tol., Section, OL03361</v>
      </c>
      <c r="GT141" t="str">
        <v>Mfg. Tol., Section, Per Note 2</v>
      </c>
      <c r="GU141" t="str">
        <v>Mfg. Tol., See Image</v>
      </c>
      <c r="GV141" t="str">
        <v>Mfg. Tol., See Image, Bore in Blue</v>
      </c>
      <c r="GW141" t="str">
        <v>Mfg. Tol., See Image, Hook Tip</v>
      </c>
      <c r="GX141" t="str">
        <v>Mfg. Tol., Sharp Okay No Burr</v>
      </c>
      <c r="GY141" t="str">
        <v>Mfg. Tol., Threadless Blank</v>
      </c>
      <c r="GZ141" t="str">
        <v>Mfg.Tol.</v>
      </c>
      <c r="HA141" t="str">
        <v>Mgf. To., T.S.C.</v>
      </c>
      <c r="HB141" t="str">
        <v>Milled Feature</v>
      </c>
      <c r="HC141" t="str">
        <v>Milled Feature, OL04045</v>
      </c>
      <c r="HD141" t="str">
        <v>More than .0005 out of center = Fail</v>
      </c>
      <c r="HE141" t="str">
        <v>Must Pass Through</v>
      </c>
      <c r="HF141" t="str">
        <v>Must pass through gauge</v>
      </c>
      <c r="HG141" t="str">
        <v>Must Pass Through Go Gauge</v>
      </c>
      <c r="HH141" t="str">
        <v>Must Pass, See Image.</v>
      </c>
      <c r="HI141" t="str">
        <v>NA</v>
      </c>
      <c r="HJ141" t="str">
        <v>Narrow Area</v>
      </c>
      <c r="HK141" t="str">
        <v>Near Balloon 21</v>
      </c>
      <c r="HL141" t="str">
        <v>Near Datum B</v>
      </c>
      <c r="HM141" t="str">
        <v>Neck Dia.</v>
      </c>
      <c r="HN141" t="str">
        <v>Neck to Head Rad.</v>
      </c>
      <c r="HO141" t="str">
        <v>No Copper Deposits Allowed</v>
      </c>
      <c r="HP141" t="str">
        <v>No Section</v>
      </c>
      <c r="HQ141" t="str">
        <v>No Section, .01 to .014 = Pass</v>
      </c>
      <c r="HR141" t="str">
        <v>No Section, Rotate Part</v>
      </c>
      <c r="HS141" t="str">
        <v>No Section, See Image</v>
      </c>
      <c r="HT141" t="str">
        <v>No Slot, Section B-B</v>
      </c>
      <c r="HU141" t="str">
        <v>No visual step = Pass</v>
      </c>
      <c r="HV141" t="str">
        <v>Not to exceed .95 Deep</v>
      </c>
      <c r="HW141" t="str">
        <v>Note 1</v>
      </c>
      <c r="HX141" t="str">
        <v>OL00333/A</v>
      </c>
      <c r="HY141" t="str">
        <v>OL00519</v>
      </c>
      <c r="HZ141" t="str">
        <v>OL00520</v>
      </c>
      <c r="IA141" t="str">
        <v>OL00529</v>
      </c>
      <c r="IB141" t="str">
        <v>OL00542</v>
      </c>
      <c r="IC141" t="str">
        <v>OL00724</v>
      </c>
      <c r="ID141" t="str">
        <v>OL01250</v>
      </c>
      <c r="IE141" t="str">
        <v>OL01869, Threadless Blank</v>
      </c>
      <c r="IF141" t="str">
        <v>OL01870, Section</v>
      </c>
      <c r="IG141" t="str">
        <v>OL02255</v>
      </c>
      <c r="IH141" t="str">
        <v>OL02255, Mfg. Tol.</v>
      </c>
      <c r="II141" t="str">
        <v>OL02302</v>
      </c>
      <c r="IJ141" t="str">
        <v xml:space="preserve">OL02318  needed per image instructions </v>
      </c>
      <c r="IK141" t="str">
        <v>OL02556</v>
      </c>
      <c r="IL141" t="str">
        <v>OL02557</v>
      </c>
      <c r="IM141" t="str">
        <v>OL02567</v>
      </c>
      <c r="IN141" t="str">
        <v>OL02653</v>
      </c>
      <c r="IO141" t="str">
        <v>OL02718</v>
      </c>
      <c r="IP141" t="str">
        <v>OL02841</v>
      </c>
      <c r="IQ141" t="str">
        <v>OL02842</v>
      </c>
      <c r="IR141" t="str">
        <v>OL02844</v>
      </c>
      <c r="IS141" t="str">
        <v>OL02871</v>
      </c>
      <c r="IT141" t="str">
        <v>OL02887</v>
      </c>
      <c r="IU141" t="str">
        <v>OL03766</v>
      </c>
      <c r="IV141" t="str">
        <v>OL03868</v>
      </c>
      <c r="IW141" t="str">
        <v>OL03869</v>
      </c>
      <c r="IX141" t="str">
        <v>OL03870</v>
      </c>
      <c r="IY141" t="str">
        <v>OL03873, DWG# 100448-44</v>
      </c>
      <c r="IZ141" t="str">
        <v>OL03949</v>
      </c>
      <c r="JA141" t="str">
        <v xml:space="preserve">OL04043, Section </v>
      </c>
      <c r="JB141" t="str">
        <v xml:space="preserve">OL04044, Section </v>
      </c>
      <c r="JC141" t="str">
        <v>OL04045</v>
      </c>
      <c r="JD141" t="str">
        <v>OL04045, Milled Feature</v>
      </c>
      <c r="JE141" t="str">
        <v>OL04063</v>
      </c>
      <c r="JF141" t="str">
        <v>OL04064</v>
      </c>
      <c r="JG141" t="str">
        <v>OL04065</v>
      </c>
      <c r="JH141" t="str">
        <v>OL04181</v>
      </c>
      <c r="JI141" t="str">
        <v>OL04218</v>
      </c>
      <c r="JJ141" t="str">
        <v>OL04224, See Image</v>
      </c>
      <c r="JK141" t="str">
        <v>OL04374</v>
      </c>
      <c r="JL141" t="str">
        <v>OL04375, Section M-M</v>
      </c>
      <c r="JM141" t="str">
        <v>OL04376, Section M-M</v>
      </c>
      <c r="JN141" t="str">
        <v>OL04443</v>
      </c>
      <c r="JO141" t="str">
        <v>OL04444</v>
      </c>
      <c r="JP141" t="str">
        <v>One side of slot</v>
      </c>
      <c r="JQ141" t="str">
        <v>Other side of slot</v>
      </c>
      <c r="JR141" t="str">
        <v>Out of center more than .002 = Fail</v>
      </c>
      <c r="JS141" t="str">
        <v>Out of center more than.002 = Fail</v>
      </c>
      <c r="JT141" t="str">
        <v>Overlay OL02713</v>
      </c>
    </row>
    <row r="142" spans="1:280">
      <c r="A142" s="74" t="s">
        <v>869</v>
      </c>
      <c r="C142" s="74" t="str" cm="1">
        <f t="array" ref="C142:JT142">TRANSPOSE(_xlfn._xlws.SORT(_xlfn._xlws.FILTER($A$2:$A$279,ISNUMBER(SEARCH('Prt. Lib. &amp; Routine, Table'!M149,$A$2:$A$279)),"not found")))</f>
        <v xml:space="preserve"> 'C', Whirl Blank</v>
      </c>
      <c r="D142" t="str">
        <v xml:space="preserve"> See Image, Constrained</v>
      </c>
      <c r="E142" t="str">
        <v>(.04 to .12 range = Pass)</v>
      </c>
      <c r="F142" t="str">
        <v>(.042 FULL) Go Pin Seat Fully</v>
      </c>
      <c r="G142" t="str">
        <v>(B), Mfg. Tol.</v>
      </c>
      <c r="H142" t="str">
        <v>(B), O.A.L.</v>
      </c>
      <c r="I142" t="str">
        <v>.001 or less =Pass</v>
      </c>
      <c r="J142" t="str">
        <v>.001 or less out of center = Pass</v>
      </c>
      <c r="K142" t="str">
        <v>.002 or Less = Pass</v>
      </c>
      <c r="L142" t="str">
        <v>.002 or Less out of center = Pass</v>
      </c>
      <c r="M142" t="str">
        <v>.005 to .015 = Pass</v>
      </c>
      <c r="N142" t="str">
        <v>.0125 Mean, Section</v>
      </c>
      <c r="O142" t="str">
        <v>.025 or Less in X &amp; Y=Pass</v>
      </c>
      <c r="P142" t="str">
        <v>.038 Mean</v>
      </c>
      <c r="Q142" t="str">
        <v>.063 MM = .0024 IN, See Image</v>
      </c>
      <c r="R142" t="str">
        <v>.063MM = .0024"</v>
      </c>
      <c r="S142" t="str">
        <v>.243 NO-GO, Unconstrained, Must Not Start</v>
      </c>
      <c r="T142" t="str">
        <v>@ Back Face &amp; ID, No Raised Edge</v>
      </c>
      <c r="U142" t="str">
        <v>@ Back Face &amp; OD, No Raised Edge</v>
      </c>
      <c r="V142" t="str">
        <v>@ ID &amp; FACE</v>
      </c>
      <c r="W142" t="str">
        <v>@ OD &amp; BACK FACE</v>
      </c>
      <c r="X142" t="str">
        <v>@ OD &amp; FACE</v>
      </c>
      <c r="Y142" t="str">
        <v>Across from slot</v>
      </c>
      <c r="Z142" t="str">
        <v>All Edge Breaks</v>
      </c>
      <c r="AA142" t="str">
        <v>Attached to bar stock</v>
      </c>
      <c r="AB142" t="str">
        <v xml:space="preserve">Back Turn Fillet Rad. </v>
      </c>
      <c r="AC142" t="str">
        <v>Balloon 1 (DWG FRM0105 Page 2, NV-27)</v>
      </c>
      <c r="AD142" t="str">
        <v>Balloon 1 (DWG FRM0105, NV-30)</v>
      </c>
      <c r="AE142" t="str">
        <v>Balloon 1 (P# 9890002-20) OL00429/A</v>
      </c>
      <c r="AF142" t="str">
        <v>Balloon 1, DWG#FRM0105</v>
      </c>
      <c r="AG142" t="str">
        <v>Balloon 11, See Image</v>
      </c>
      <c r="AH142" t="str">
        <v xml:space="preserve">Balloon 2 (DWG FRM0105 Page 2, NV-27) </v>
      </c>
      <c r="AI142" t="str">
        <v>Balloon 2 (DWG FRM0105, NV-30)</v>
      </c>
      <c r="AJ142" t="str">
        <v>Balloon 2 (P# 9890002-20)</v>
      </c>
      <c r="AK142" t="str">
        <v>Balloon 2, DWG#FRM0105</v>
      </c>
      <c r="AL142" t="str">
        <v>Balloon 2, DWG#FRM0105, See Image</v>
      </c>
      <c r="AM142" t="str">
        <v>Balloon 3 (DWG FRM0105, NV-30 Minor)</v>
      </c>
      <c r="AN142" t="str">
        <v>Balloon 3 (DWG FRM0105, NV-30)</v>
      </c>
      <c r="AO142" t="str">
        <v>Balloon 3 (P# 9890002-20)</v>
      </c>
      <c r="AP142" t="str">
        <v>Balloon 4</v>
      </c>
      <c r="AQ142" t="str">
        <v>Balloon 4 (P# 9890002-20)</v>
      </c>
      <c r="AR142" t="str">
        <v>Below Middle Band</v>
      </c>
      <c r="AS142" t="str">
        <v>Best Fit Pin, .003 or Less =Pass</v>
      </c>
      <c r="AT142" t="str">
        <v>Blank</v>
      </c>
      <c r="AU142" t="str">
        <v>Blank Turn Maj.</v>
      </c>
      <c r="AV142" t="str">
        <v>Blank Turn Maj. Mill Flt., OL4172</v>
      </c>
      <c r="AW142" t="str">
        <v>Blank Without .010 Slots</v>
      </c>
      <c r="AX142" t="str">
        <v>Blank Without .010 Slots, Section</v>
      </c>
      <c r="AY142" t="str">
        <v>Blank without thread</v>
      </c>
      <c r="AZ142" t="str">
        <v xml:space="preserve">Blank, Center of V Grv. </v>
      </c>
      <c r="BA142" t="str">
        <v>Blank, Check R adjacent Balloon 17</v>
      </c>
      <c r="BB142" t="str">
        <v>Blank, EXT. Feature</v>
      </c>
      <c r="BC142" t="str">
        <v>Blank, See Image, OL04335</v>
      </c>
      <c r="BD142" t="str">
        <v>Blank, See Image, OL04336</v>
      </c>
      <c r="BE142" t="str">
        <v xml:space="preserve">Blank, Thrd. </v>
      </c>
      <c r="BF142" t="str">
        <v>Blank, Turn Tip</v>
      </c>
      <c r="BG142" t="str">
        <v>Blank, Without Thrd.</v>
      </c>
      <c r="BH142" t="str">
        <v>Blank, Without Thread</v>
      </c>
      <c r="BI142" t="str">
        <v xml:space="preserve">Blunt Start Blend to Minor </v>
      </c>
      <c r="BJ142" t="str">
        <v>Calc., Use Go HEX</v>
      </c>
      <c r="BK142" t="str">
        <v>Can't dig into OD</v>
      </c>
      <c r="BL142" t="str">
        <v>Carbide Gauge</v>
      </c>
      <c r="BM142" t="str">
        <v xml:space="preserve">Center of V Grv. </v>
      </c>
      <c r="BN142" t="str">
        <v>Centered Less than .03 = Pass</v>
      </c>
      <c r="BO142" t="str">
        <v>Centered within .0005 or Less = Pass</v>
      </c>
      <c r="BP142" t="str">
        <v>Centered within .001 or Less = Pass</v>
      </c>
      <c r="BQ142" t="str">
        <v>Centered within .0254 or Less = Pass</v>
      </c>
      <c r="BR142" t="str">
        <v>Check close to Rod Slot</v>
      </c>
      <c r="BS142" t="str">
        <v>Check every other hole</v>
      </c>
      <c r="BT142" t="str">
        <v>Check Go over full length of slot.</v>
      </c>
      <c r="BU142" t="str">
        <v>Check Near Closed End</v>
      </c>
      <c r="BV142" t="str">
        <v>Check per Print View, Away from Rod Slot</v>
      </c>
      <c r="BW142" t="str">
        <v>Check to Balloon 30 Go Pin</v>
      </c>
      <c r="BX142" t="str">
        <v>Check with .2705 SET Pin Inside Part</v>
      </c>
      <c r="BY142" t="str">
        <v>Check with Hex Up</v>
      </c>
      <c r="BZ142" t="str">
        <v>CMM Blank</v>
      </c>
      <c r="CA142" t="str">
        <v>Confirm Full Radius</v>
      </c>
      <c r="CB142" t="str">
        <v>Constrained in fixture</v>
      </c>
      <c r="CC142" t="str">
        <v>Constrained with Ring</v>
      </c>
      <c r="CD142" t="str">
        <v>Constrained, See Image</v>
      </c>
      <c r="CE142" t="str">
        <v>Dim. "A"</v>
      </c>
      <c r="CF142" t="str">
        <v>Dim. "B"</v>
      </c>
      <c r="CG142" t="str">
        <v>Dim. "C"</v>
      </c>
      <c r="CH142" t="str">
        <v>Dim. "D", Whirl Blank</v>
      </c>
      <c r="CI142" t="str">
        <v>Dim. "G"</v>
      </c>
      <c r="CJ142" t="str">
        <v>Dim. E, Blank Turn Maj. &amp;  Mill Flt</v>
      </c>
      <c r="CK142" t="str">
        <v>Dim. E, Blank Turn Maj.&amp;  Mill Flt</v>
      </c>
      <c r="CL142" t="str">
        <v>Dim. H, Whirl Blank</v>
      </c>
      <c r="CM142" t="str">
        <v>Dim. J, 'Blank Turn Maj. &amp; Whirl Blank</v>
      </c>
      <c r="CN142" t="str">
        <v>Disk Drop Indicator Tip</v>
      </c>
      <c r="CO142" t="str">
        <v>DWG 100448-15, Balloon F_1</v>
      </c>
      <c r="CP142" t="str">
        <v>DWG 100448-15, OL02571</v>
      </c>
      <c r="CQ142" t="str">
        <v>DWG 100448-41</v>
      </c>
      <c r="CR142" t="str">
        <v>DWG 9890040, (10E),Section Part, OL01139</v>
      </c>
      <c r="CS142" t="str">
        <v>DWG 9890040, (10E),Section, OL01139</v>
      </c>
      <c r="CT142" t="str">
        <v>DWG 9890040, (11E)</v>
      </c>
      <c r="CU142" t="str">
        <v>DWG 9890040, (11E), Pins with Flats</v>
      </c>
      <c r="CV142" t="str">
        <v>DWG 9890040, (12E),  Pass=.002 or less</v>
      </c>
      <c r="CW142" t="str">
        <v>DWG 9890040, (12E), See Image</v>
      </c>
      <c r="CX142" t="str">
        <v>DWG 9890040, (1E), OL01431</v>
      </c>
      <c r="CY142" t="str">
        <v>DWG 9890040, (1E), OL01432</v>
      </c>
      <c r="CZ142" t="str">
        <v>DWG 9890040, (2E), OL01432</v>
      </c>
      <c r="DA142" t="str">
        <v>DWG 9890040, (3E)</v>
      </c>
      <c r="DB142" t="str">
        <v>DWG 9890040, (4E)</v>
      </c>
      <c r="DC142" t="str">
        <v>DWG 9890040, (5E), OL02336</v>
      </c>
      <c r="DD142" t="str">
        <v>DWG 9890040, (6E)</v>
      </c>
      <c r="DE142" t="str">
        <v>DWG 9890040, (7E)</v>
      </c>
      <c r="DF142" t="str">
        <v>DWG 9890040, (8E), OL01433</v>
      </c>
      <c r="DG142" t="str">
        <v>DWG 9890040, (8E), OL01433, Section</v>
      </c>
      <c r="DH142" t="str">
        <v>DWG 9890040, (9E), Close to Rod Slot</v>
      </c>
      <c r="DI142" t="str">
        <v>DWG 9890040, (9E),Close to Rod Slot</v>
      </c>
      <c r="DJ142" t="str">
        <v>DWG FRM0105 PAGE 2</v>
      </c>
      <c r="DK142" t="str">
        <v>DWG# 100448-41</v>
      </c>
      <c r="DL142" t="str">
        <v>DWG# 100448-44</v>
      </c>
      <c r="DM142" t="str">
        <v>DWG# 9890003  (1), Section OL00436/A</v>
      </c>
      <c r="DN142" t="str">
        <v>DWG# 9890003 (3), Ring Gauge Constrained</v>
      </c>
      <c r="DO142" t="str">
        <v>DWG# 9890003 (4), Section</v>
      </c>
      <c r="DP142" t="str">
        <v>DWG#100448-26, Balloon 1K, OL02350</v>
      </c>
      <c r="DQ142" t="str">
        <v>DWG#100448-26, Balloon 2K, OL02350</v>
      </c>
      <c r="DR142" t="str">
        <v>DWG#100448-26, Balloon 3K, OL02363</v>
      </c>
      <c r="DS142" t="str">
        <v>DWG#100448-26, Balloon 4K</v>
      </c>
      <c r="DT142" t="str">
        <v>DWG#100448-26, Balloon 5K, Section</v>
      </c>
      <c r="DU142" t="str">
        <v>DWG#100448-26, Balloon 6K</v>
      </c>
      <c r="DV142" t="str">
        <v>DWG#100448-26, Balloon 7K, Section</v>
      </c>
      <c r="DW142" t="str">
        <v>DWG#100448-26, Mfg. Tol.</v>
      </c>
      <c r="DX142" t="str">
        <v>DWG#9890003 (2) Ring Gauge Constrained</v>
      </c>
      <c r="DY142" t="str">
        <v>DWG#9890044</v>
      </c>
      <c r="DZ142" t="str">
        <v>DWG#9890044 .1985 to .2005=Pass</v>
      </c>
      <c r="EA142" t="str">
        <v>DWG#9890044 Overlay OL02441</v>
      </c>
      <c r="EB142" t="str">
        <v>DWG#9890044, OL02441</v>
      </c>
      <c r="EC142" t="str">
        <v>DWG#FRM0105</v>
      </c>
      <c r="ED142" t="str">
        <v>EXT.</v>
      </c>
      <c r="EE142" t="str">
        <v>EXT. Section, OL02460</v>
      </c>
      <c r="EF142" t="str">
        <v>EXT., OL04223</v>
      </c>
      <c r="EG142" t="str">
        <v>Flat Drop Indicator Tip</v>
      </c>
      <c r="EH142" t="str">
        <v>Full Go Pin, No Light, at Radius</v>
      </c>
      <c r="EI142" t="str">
        <v>Function Check</v>
      </c>
      <c r="EJ142" t="str">
        <v>GO Function Gauge</v>
      </c>
      <c r="EK142" t="str">
        <v>Go Gauge for Balloon 1 &amp; 4</v>
      </c>
      <c r="EL142" t="str">
        <v>Go Pin must pass through</v>
      </c>
      <c r="EM142" t="str">
        <v>Greater than .005 = Fail, Section</v>
      </c>
      <c r="EN142" t="str">
        <v>Greater than .025 out of center = Fail</v>
      </c>
      <c r="EO142" t="str">
        <v>Greater than 2.6 = Pass</v>
      </c>
      <c r="EP142" t="str">
        <v>Green = Pass, Red = Fail</v>
      </c>
      <c r="EQ142" t="str">
        <v>Hex Depth</v>
      </c>
      <c r="ER142" t="str">
        <v>Hex Minor</v>
      </c>
      <c r="ES142" t="str">
        <v>Hole Dia.</v>
      </c>
      <c r="ET142" t="str">
        <v>ID Sphere Finish</v>
      </c>
      <c r="EU142" t="str">
        <v>ID/OD Both Sides, Diff. .002 or less = Pass</v>
      </c>
      <c r="EV142" t="str">
        <v>If Looks Big, Section</v>
      </c>
      <c r="EW142" t="str">
        <v>If Looks Small, Section</v>
      </c>
      <c r="EX142" t="str">
        <v>Insp. Close to Break Away, Mfg.Tol.</v>
      </c>
      <c r="EY142" t="str">
        <v>INT.</v>
      </c>
      <c r="EZ142" t="str">
        <v>INT. Section, OL02460</v>
      </c>
      <c r="FA142" t="str">
        <v>INT., OL04223</v>
      </c>
      <c r="FB142" t="str">
        <v>Intersect. of 7.7 &amp; R0.10</v>
      </c>
      <c r="FC142" t="str">
        <v>Intersect. of 8.79 and R.25 MAX</v>
      </c>
      <c r="FD142" t="str">
        <v>Keep Ind. Tip away from corner</v>
      </c>
      <c r="FE142" t="str">
        <v>L31</v>
      </c>
      <c r="FF142" t="str">
        <v>Laser Mark</v>
      </c>
      <c r="FG142" t="str">
        <v>LASER PER NOTE 4</v>
      </c>
      <c r="FH142" t="str">
        <v>LASER PER NOTE 4, Final Check 1 only</v>
      </c>
      <c r="FI142" t="str">
        <v>Less than .002 out of center = Pass</v>
      </c>
      <c r="FJ142" t="str">
        <v>Less than 2.75 = Pass, Section</v>
      </c>
      <c r="FK142" t="str">
        <v>List as pin. Not Calibrated</v>
      </c>
      <c r="FL142" t="str">
        <v>M9 X 1.25 BUTT See Comment Image</v>
      </c>
      <c r="FM142" t="str">
        <v>Manual Section</v>
      </c>
      <c r="FN142" t="str">
        <v>Max Deep .241 NO-GO =.42</v>
      </c>
      <c r="FO142" t="str">
        <v>MAX Depth of (Note 7) .241 NO-GO Pin</v>
      </c>
      <c r="FP142" t="str">
        <v>Measure from Blue Line, See Image</v>
      </c>
      <c r="FQ142" t="str">
        <v>Measure Width of Blue Area, See Image</v>
      </c>
      <c r="FR142" t="str">
        <v>Mfg. Tol</v>
      </c>
      <c r="FS142" t="str">
        <v>Mfg. Tol, See Image</v>
      </c>
      <c r="FT142" t="str">
        <v>Mfg. Tol.</v>
      </c>
      <c r="FU142" t="str">
        <v>Mfg. Tol. "A"</v>
      </c>
      <c r="FV142" t="str">
        <v>Mfg. Tol. (Zero on Gauge Full Dia. Lead)</v>
      </c>
      <c r="FW142" t="str">
        <v>Mfg. Tol. Balloon 11, See Image</v>
      </c>
      <c r="FX142" t="str">
        <v>Mfg. Tol. Balloon 4</v>
      </c>
      <c r="FY142" t="str">
        <v>Mfg. Tol. Balloon 7</v>
      </c>
      <c r="FZ142" t="str">
        <v xml:space="preserve">Mfg. Tol. C-Bore Face (Ballo 28) </v>
      </c>
      <c r="GA142" t="str">
        <v>Mfg. Tol. Section</v>
      </c>
      <c r="GB142" t="str">
        <v>Mfg. Tol. See Image</v>
      </c>
      <c r="GC142" t="str">
        <v>Mfg. Tol., 3 Places, Record MAX</v>
      </c>
      <c r="GD142" t="str">
        <v>Mfg. Tol., Balloon 11</v>
      </c>
      <c r="GE142" t="str">
        <v>Mfg. Tol., Balloon 7</v>
      </c>
      <c r="GF142" t="str">
        <v>Mfg. Tol., Blank</v>
      </c>
      <c r="GG142" t="str">
        <v>Mfg. Tol., Blank, Balloon 12</v>
      </c>
      <c r="GH142" t="str">
        <v>Mfg. Tol., Blend to SØ.320</v>
      </c>
      <c r="GI142" t="str">
        <v>Mfg. Tol., Calculation</v>
      </c>
      <c r="GJ142" t="str">
        <v>Mfg. Tol., For Mill Fixture</v>
      </c>
      <c r="GK142" t="str">
        <v>Mfg. Tol., L32</v>
      </c>
      <c r="GL142" t="str">
        <v>Mfg. Tol., L33</v>
      </c>
      <c r="GM142" t="str">
        <v>Mfg. Tol., No Tool Marks</v>
      </c>
      <c r="GN142" t="str">
        <v>Mfg. Tol., OL03361</v>
      </c>
      <c r="GO142" t="str">
        <v>Mfg. Tol., Record off center value</v>
      </c>
      <c r="GP142" t="str">
        <v>Mfg. Tol., Same 3 Places, Record MIN</v>
      </c>
      <c r="GQ142" t="str">
        <v>Mfg. Tol., Section</v>
      </c>
      <c r="GR142" t="str">
        <v>Mfg. Tol., Section B-B</v>
      </c>
      <c r="GS142" t="str">
        <v>Mfg. Tol., Section, OL03361</v>
      </c>
      <c r="GT142" t="str">
        <v>Mfg. Tol., Section, Per Note 2</v>
      </c>
      <c r="GU142" t="str">
        <v>Mfg. Tol., See Image</v>
      </c>
      <c r="GV142" t="str">
        <v>Mfg. Tol., See Image, Bore in Blue</v>
      </c>
      <c r="GW142" t="str">
        <v>Mfg. Tol., See Image, Hook Tip</v>
      </c>
      <c r="GX142" t="str">
        <v>Mfg. Tol., Sharp Okay No Burr</v>
      </c>
      <c r="GY142" t="str">
        <v>Mfg. Tol., Threadless Blank</v>
      </c>
      <c r="GZ142" t="str">
        <v>Mfg.Tol.</v>
      </c>
      <c r="HA142" t="str">
        <v>Mgf. To., T.S.C.</v>
      </c>
      <c r="HB142" t="str">
        <v>Milled Feature</v>
      </c>
      <c r="HC142" t="str">
        <v>Milled Feature, OL04045</v>
      </c>
      <c r="HD142" t="str">
        <v>More than .0005 out of center = Fail</v>
      </c>
      <c r="HE142" t="str">
        <v>Must Pass Through</v>
      </c>
      <c r="HF142" t="str">
        <v>Must pass through gauge</v>
      </c>
      <c r="HG142" t="str">
        <v>Must Pass Through Go Gauge</v>
      </c>
      <c r="HH142" t="str">
        <v>Must Pass, See Image.</v>
      </c>
      <c r="HI142" t="str">
        <v>NA</v>
      </c>
      <c r="HJ142" t="str">
        <v>Narrow Area</v>
      </c>
      <c r="HK142" t="str">
        <v>Near Balloon 21</v>
      </c>
      <c r="HL142" t="str">
        <v>Near Datum B</v>
      </c>
      <c r="HM142" t="str">
        <v>Neck Dia.</v>
      </c>
      <c r="HN142" t="str">
        <v>Neck to Head Rad.</v>
      </c>
      <c r="HO142" t="str">
        <v>No Copper Deposits Allowed</v>
      </c>
      <c r="HP142" t="str">
        <v>No Section</v>
      </c>
      <c r="HQ142" t="str">
        <v>No Section, .01 to .014 = Pass</v>
      </c>
      <c r="HR142" t="str">
        <v>No Section, Rotate Part</v>
      </c>
      <c r="HS142" t="str">
        <v>No Section, See Image</v>
      </c>
      <c r="HT142" t="str">
        <v>No Slot, Section B-B</v>
      </c>
      <c r="HU142" t="str">
        <v>No visual step = Pass</v>
      </c>
      <c r="HV142" t="str">
        <v>Not to exceed .95 Deep</v>
      </c>
      <c r="HW142" t="str">
        <v>Note 1</v>
      </c>
      <c r="HX142" t="str">
        <v>OL00333/A</v>
      </c>
      <c r="HY142" t="str">
        <v>OL00519</v>
      </c>
      <c r="HZ142" t="str">
        <v>OL00520</v>
      </c>
      <c r="IA142" t="str">
        <v>OL00529</v>
      </c>
      <c r="IB142" t="str">
        <v>OL00542</v>
      </c>
      <c r="IC142" t="str">
        <v>OL00724</v>
      </c>
      <c r="ID142" t="str">
        <v>OL01250</v>
      </c>
      <c r="IE142" t="str">
        <v>OL01869, Threadless Blank</v>
      </c>
      <c r="IF142" t="str">
        <v>OL01870, Section</v>
      </c>
      <c r="IG142" t="str">
        <v>OL02255</v>
      </c>
      <c r="IH142" t="str">
        <v>OL02255, Mfg. Tol.</v>
      </c>
      <c r="II142" t="str">
        <v>OL02302</v>
      </c>
      <c r="IJ142" t="str">
        <v xml:space="preserve">OL02318  needed per image instructions </v>
      </c>
      <c r="IK142" t="str">
        <v>OL02556</v>
      </c>
      <c r="IL142" t="str">
        <v>OL02557</v>
      </c>
      <c r="IM142" t="str">
        <v>OL02567</v>
      </c>
      <c r="IN142" t="str">
        <v>OL02653</v>
      </c>
      <c r="IO142" t="str">
        <v>OL02718</v>
      </c>
      <c r="IP142" t="str">
        <v>OL02841</v>
      </c>
      <c r="IQ142" t="str">
        <v>OL02842</v>
      </c>
      <c r="IR142" t="str">
        <v>OL02844</v>
      </c>
      <c r="IS142" t="str">
        <v>OL02871</v>
      </c>
      <c r="IT142" t="str">
        <v>OL02887</v>
      </c>
      <c r="IU142" t="str">
        <v>OL03766</v>
      </c>
      <c r="IV142" t="str">
        <v>OL03868</v>
      </c>
      <c r="IW142" t="str">
        <v>OL03869</v>
      </c>
      <c r="IX142" t="str">
        <v>OL03870</v>
      </c>
      <c r="IY142" t="str">
        <v>OL03873, DWG# 100448-44</v>
      </c>
      <c r="IZ142" t="str">
        <v>OL03949</v>
      </c>
      <c r="JA142" t="str">
        <v xml:space="preserve">OL04043, Section </v>
      </c>
      <c r="JB142" t="str">
        <v xml:space="preserve">OL04044, Section </v>
      </c>
      <c r="JC142" t="str">
        <v>OL04045</v>
      </c>
      <c r="JD142" t="str">
        <v>OL04045, Milled Feature</v>
      </c>
      <c r="JE142" t="str">
        <v>OL04063</v>
      </c>
      <c r="JF142" t="str">
        <v>OL04064</v>
      </c>
      <c r="JG142" t="str">
        <v>OL04065</v>
      </c>
      <c r="JH142" t="str">
        <v>OL04181</v>
      </c>
      <c r="JI142" t="str">
        <v>OL04218</v>
      </c>
      <c r="JJ142" t="str">
        <v>OL04224, See Image</v>
      </c>
      <c r="JK142" t="str">
        <v>OL04374</v>
      </c>
      <c r="JL142" t="str">
        <v>OL04375, Section M-M</v>
      </c>
      <c r="JM142" t="str">
        <v>OL04376, Section M-M</v>
      </c>
      <c r="JN142" t="str">
        <v>OL04443</v>
      </c>
      <c r="JO142" t="str">
        <v>OL04444</v>
      </c>
      <c r="JP142" t="str">
        <v>One side of slot</v>
      </c>
      <c r="JQ142" t="str">
        <v>Other side of slot</v>
      </c>
      <c r="JR142" t="str">
        <v>Out of center more than .002 = Fail</v>
      </c>
      <c r="JS142" t="str">
        <v>Out of center more than.002 = Fail</v>
      </c>
      <c r="JT142" t="str">
        <v>Overlay OL02713</v>
      </c>
    </row>
    <row r="143" spans="1:280">
      <c r="A143" s="74" t="s">
        <v>566</v>
      </c>
      <c r="C143" s="74" t="str" cm="1">
        <f t="array" ref="C143:JT143">TRANSPOSE(_xlfn._xlws.SORT(_xlfn._xlws.FILTER($A$2:$A$279,ISNUMBER(SEARCH('Prt. Lib. &amp; Routine, Table'!M150,$A$2:$A$279)),"not found")))</f>
        <v xml:space="preserve"> 'C', Whirl Blank</v>
      </c>
      <c r="D143" t="str">
        <v xml:space="preserve"> See Image, Constrained</v>
      </c>
      <c r="E143" t="str">
        <v>(.04 to .12 range = Pass)</v>
      </c>
      <c r="F143" t="str">
        <v>(.042 FULL) Go Pin Seat Fully</v>
      </c>
      <c r="G143" t="str">
        <v>(B), Mfg. Tol.</v>
      </c>
      <c r="H143" t="str">
        <v>(B), O.A.L.</v>
      </c>
      <c r="I143" t="str">
        <v>.001 or less =Pass</v>
      </c>
      <c r="J143" t="str">
        <v>.001 or less out of center = Pass</v>
      </c>
      <c r="K143" t="str">
        <v>.002 or Less = Pass</v>
      </c>
      <c r="L143" t="str">
        <v>.002 or Less out of center = Pass</v>
      </c>
      <c r="M143" t="str">
        <v>.005 to .015 = Pass</v>
      </c>
      <c r="N143" t="str">
        <v>.0125 Mean, Section</v>
      </c>
      <c r="O143" t="str">
        <v>.025 or Less in X &amp; Y=Pass</v>
      </c>
      <c r="P143" t="str">
        <v>.038 Mean</v>
      </c>
      <c r="Q143" t="str">
        <v>.063 MM = .0024 IN, See Image</v>
      </c>
      <c r="R143" t="str">
        <v>.063MM = .0024"</v>
      </c>
      <c r="S143" t="str">
        <v>.243 NO-GO, Unconstrained, Must Not Start</v>
      </c>
      <c r="T143" t="str">
        <v>@ Back Face &amp; ID, No Raised Edge</v>
      </c>
      <c r="U143" t="str">
        <v>@ Back Face &amp; OD, No Raised Edge</v>
      </c>
      <c r="V143" t="str">
        <v>@ ID &amp; FACE</v>
      </c>
      <c r="W143" t="str">
        <v>@ OD &amp; BACK FACE</v>
      </c>
      <c r="X143" t="str">
        <v>@ OD &amp; FACE</v>
      </c>
      <c r="Y143" t="str">
        <v>Across from slot</v>
      </c>
      <c r="Z143" t="str">
        <v>All Edge Breaks</v>
      </c>
      <c r="AA143" t="str">
        <v>Attached to bar stock</v>
      </c>
      <c r="AB143" t="str">
        <v xml:space="preserve">Back Turn Fillet Rad. </v>
      </c>
      <c r="AC143" t="str">
        <v>Balloon 1 (DWG FRM0105 Page 2, NV-27)</v>
      </c>
      <c r="AD143" t="str">
        <v>Balloon 1 (DWG FRM0105, NV-30)</v>
      </c>
      <c r="AE143" t="str">
        <v>Balloon 1 (P# 9890002-20) OL00429/A</v>
      </c>
      <c r="AF143" t="str">
        <v>Balloon 1, DWG#FRM0105</v>
      </c>
      <c r="AG143" t="str">
        <v>Balloon 11, See Image</v>
      </c>
      <c r="AH143" t="str">
        <v xml:space="preserve">Balloon 2 (DWG FRM0105 Page 2, NV-27) </v>
      </c>
      <c r="AI143" t="str">
        <v>Balloon 2 (DWG FRM0105, NV-30)</v>
      </c>
      <c r="AJ143" t="str">
        <v>Balloon 2 (P# 9890002-20)</v>
      </c>
      <c r="AK143" t="str">
        <v>Balloon 2, DWG#FRM0105</v>
      </c>
      <c r="AL143" t="str">
        <v>Balloon 2, DWG#FRM0105, See Image</v>
      </c>
      <c r="AM143" t="str">
        <v>Balloon 3 (DWG FRM0105, NV-30 Minor)</v>
      </c>
      <c r="AN143" t="str">
        <v>Balloon 3 (DWG FRM0105, NV-30)</v>
      </c>
      <c r="AO143" t="str">
        <v>Balloon 3 (P# 9890002-20)</v>
      </c>
      <c r="AP143" t="str">
        <v>Balloon 4</v>
      </c>
      <c r="AQ143" t="str">
        <v>Balloon 4 (P# 9890002-20)</v>
      </c>
      <c r="AR143" t="str">
        <v>Below Middle Band</v>
      </c>
      <c r="AS143" t="str">
        <v>Best Fit Pin, .003 or Less =Pass</v>
      </c>
      <c r="AT143" t="str">
        <v>Blank</v>
      </c>
      <c r="AU143" t="str">
        <v>Blank Turn Maj.</v>
      </c>
      <c r="AV143" t="str">
        <v>Blank Turn Maj. Mill Flt., OL4172</v>
      </c>
      <c r="AW143" t="str">
        <v>Blank Without .010 Slots</v>
      </c>
      <c r="AX143" t="str">
        <v>Blank Without .010 Slots, Section</v>
      </c>
      <c r="AY143" t="str">
        <v>Blank without thread</v>
      </c>
      <c r="AZ143" t="str">
        <v xml:space="preserve">Blank, Center of V Grv. </v>
      </c>
      <c r="BA143" t="str">
        <v>Blank, Check R adjacent Balloon 17</v>
      </c>
      <c r="BB143" t="str">
        <v>Blank, EXT. Feature</v>
      </c>
      <c r="BC143" t="str">
        <v>Blank, See Image, OL04335</v>
      </c>
      <c r="BD143" t="str">
        <v>Blank, See Image, OL04336</v>
      </c>
      <c r="BE143" t="str">
        <v xml:space="preserve">Blank, Thrd. </v>
      </c>
      <c r="BF143" t="str">
        <v>Blank, Turn Tip</v>
      </c>
      <c r="BG143" t="str">
        <v>Blank, Without Thrd.</v>
      </c>
      <c r="BH143" t="str">
        <v>Blank, Without Thread</v>
      </c>
      <c r="BI143" t="str">
        <v xml:space="preserve">Blunt Start Blend to Minor </v>
      </c>
      <c r="BJ143" t="str">
        <v>Calc., Use Go HEX</v>
      </c>
      <c r="BK143" t="str">
        <v>Can't dig into OD</v>
      </c>
      <c r="BL143" t="str">
        <v>Carbide Gauge</v>
      </c>
      <c r="BM143" t="str">
        <v xml:space="preserve">Center of V Grv. </v>
      </c>
      <c r="BN143" t="str">
        <v>Centered Less than .03 = Pass</v>
      </c>
      <c r="BO143" t="str">
        <v>Centered within .0005 or Less = Pass</v>
      </c>
      <c r="BP143" t="str">
        <v>Centered within .001 or Less = Pass</v>
      </c>
      <c r="BQ143" t="str">
        <v>Centered within .0254 or Less = Pass</v>
      </c>
      <c r="BR143" t="str">
        <v>Check close to Rod Slot</v>
      </c>
      <c r="BS143" t="str">
        <v>Check every other hole</v>
      </c>
      <c r="BT143" t="str">
        <v>Check Go over full length of slot.</v>
      </c>
      <c r="BU143" t="str">
        <v>Check Near Closed End</v>
      </c>
      <c r="BV143" t="str">
        <v>Check per Print View, Away from Rod Slot</v>
      </c>
      <c r="BW143" t="str">
        <v>Check to Balloon 30 Go Pin</v>
      </c>
      <c r="BX143" t="str">
        <v>Check with .2705 SET Pin Inside Part</v>
      </c>
      <c r="BY143" t="str">
        <v>Check with Hex Up</v>
      </c>
      <c r="BZ143" t="str">
        <v>CMM Blank</v>
      </c>
      <c r="CA143" t="str">
        <v>Confirm Full Radius</v>
      </c>
      <c r="CB143" t="str">
        <v>Constrained in fixture</v>
      </c>
      <c r="CC143" t="str">
        <v>Constrained with Ring</v>
      </c>
      <c r="CD143" t="str">
        <v>Constrained, See Image</v>
      </c>
      <c r="CE143" t="str">
        <v>Dim. "A"</v>
      </c>
      <c r="CF143" t="str">
        <v>Dim. "B"</v>
      </c>
      <c r="CG143" t="str">
        <v>Dim. "C"</v>
      </c>
      <c r="CH143" t="str">
        <v>Dim. "D", Whirl Blank</v>
      </c>
      <c r="CI143" t="str">
        <v>Dim. "G"</v>
      </c>
      <c r="CJ143" t="str">
        <v>Dim. E, Blank Turn Maj. &amp;  Mill Flt</v>
      </c>
      <c r="CK143" t="str">
        <v>Dim. E, Blank Turn Maj.&amp;  Mill Flt</v>
      </c>
      <c r="CL143" t="str">
        <v>Dim. H, Whirl Blank</v>
      </c>
      <c r="CM143" t="str">
        <v>Dim. J, 'Blank Turn Maj. &amp; Whirl Blank</v>
      </c>
      <c r="CN143" t="str">
        <v>Disk Drop Indicator Tip</v>
      </c>
      <c r="CO143" t="str">
        <v>DWG 100448-15, Balloon F_1</v>
      </c>
      <c r="CP143" t="str">
        <v>DWG 100448-15, OL02571</v>
      </c>
      <c r="CQ143" t="str">
        <v>DWG 100448-41</v>
      </c>
      <c r="CR143" t="str">
        <v>DWG 9890040, (10E),Section Part, OL01139</v>
      </c>
      <c r="CS143" t="str">
        <v>DWG 9890040, (10E),Section, OL01139</v>
      </c>
      <c r="CT143" t="str">
        <v>DWG 9890040, (11E)</v>
      </c>
      <c r="CU143" t="str">
        <v>DWG 9890040, (11E), Pins with Flats</v>
      </c>
      <c r="CV143" t="str">
        <v>DWG 9890040, (12E),  Pass=.002 or less</v>
      </c>
      <c r="CW143" t="str">
        <v>DWG 9890040, (12E), See Image</v>
      </c>
      <c r="CX143" t="str">
        <v>DWG 9890040, (1E), OL01431</v>
      </c>
      <c r="CY143" t="str">
        <v>DWG 9890040, (1E), OL01432</v>
      </c>
      <c r="CZ143" t="str">
        <v>DWG 9890040, (2E), OL01432</v>
      </c>
      <c r="DA143" t="str">
        <v>DWG 9890040, (3E)</v>
      </c>
      <c r="DB143" t="str">
        <v>DWG 9890040, (4E)</v>
      </c>
      <c r="DC143" t="str">
        <v>DWG 9890040, (5E), OL02336</v>
      </c>
      <c r="DD143" t="str">
        <v>DWG 9890040, (6E)</v>
      </c>
      <c r="DE143" t="str">
        <v>DWG 9890040, (7E)</v>
      </c>
      <c r="DF143" t="str">
        <v>DWG 9890040, (8E), OL01433</v>
      </c>
      <c r="DG143" t="str">
        <v>DWG 9890040, (8E), OL01433, Section</v>
      </c>
      <c r="DH143" t="str">
        <v>DWG 9890040, (9E), Close to Rod Slot</v>
      </c>
      <c r="DI143" t="str">
        <v>DWG 9890040, (9E),Close to Rod Slot</v>
      </c>
      <c r="DJ143" t="str">
        <v>DWG FRM0105 PAGE 2</v>
      </c>
      <c r="DK143" t="str">
        <v>DWG# 100448-41</v>
      </c>
      <c r="DL143" t="str">
        <v>DWG# 100448-44</v>
      </c>
      <c r="DM143" t="str">
        <v>DWG# 9890003  (1), Section OL00436/A</v>
      </c>
      <c r="DN143" t="str">
        <v>DWG# 9890003 (3), Ring Gauge Constrained</v>
      </c>
      <c r="DO143" t="str">
        <v>DWG# 9890003 (4), Section</v>
      </c>
      <c r="DP143" t="str">
        <v>DWG#100448-26, Balloon 1K, OL02350</v>
      </c>
      <c r="DQ143" t="str">
        <v>DWG#100448-26, Balloon 2K, OL02350</v>
      </c>
      <c r="DR143" t="str">
        <v>DWG#100448-26, Balloon 3K, OL02363</v>
      </c>
      <c r="DS143" t="str">
        <v>DWG#100448-26, Balloon 4K</v>
      </c>
      <c r="DT143" t="str">
        <v>DWG#100448-26, Balloon 5K, Section</v>
      </c>
      <c r="DU143" t="str">
        <v>DWG#100448-26, Balloon 6K</v>
      </c>
      <c r="DV143" t="str">
        <v>DWG#100448-26, Balloon 7K, Section</v>
      </c>
      <c r="DW143" t="str">
        <v>DWG#100448-26, Mfg. Tol.</v>
      </c>
      <c r="DX143" t="str">
        <v>DWG#9890003 (2) Ring Gauge Constrained</v>
      </c>
      <c r="DY143" t="str">
        <v>DWG#9890044</v>
      </c>
      <c r="DZ143" t="str">
        <v>DWG#9890044 .1985 to .2005=Pass</v>
      </c>
      <c r="EA143" t="str">
        <v>DWG#9890044 Overlay OL02441</v>
      </c>
      <c r="EB143" t="str">
        <v>DWG#9890044, OL02441</v>
      </c>
      <c r="EC143" t="str">
        <v>DWG#FRM0105</v>
      </c>
      <c r="ED143" t="str">
        <v>EXT.</v>
      </c>
      <c r="EE143" t="str">
        <v>EXT. Section, OL02460</v>
      </c>
      <c r="EF143" t="str">
        <v>EXT., OL04223</v>
      </c>
      <c r="EG143" t="str">
        <v>Flat Drop Indicator Tip</v>
      </c>
      <c r="EH143" t="str">
        <v>Full Go Pin, No Light, at Radius</v>
      </c>
      <c r="EI143" t="str">
        <v>Function Check</v>
      </c>
      <c r="EJ143" t="str">
        <v>GO Function Gauge</v>
      </c>
      <c r="EK143" t="str">
        <v>Go Gauge for Balloon 1 &amp; 4</v>
      </c>
      <c r="EL143" t="str">
        <v>Go Pin must pass through</v>
      </c>
      <c r="EM143" t="str">
        <v>Greater than .005 = Fail, Section</v>
      </c>
      <c r="EN143" t="str">
        <v>Greater than .025 out of center = Fail</v>
      </c>
      <c r="EO143" t="str">
        <v>Greater than 2.6 = Pass</v>
      </c>
      <c r="EP143" t="str">
        <v>Green = Pass, Red = Fail</v>
      </c>
      <c r="EQ143" t="str">
        <v>Hex Depth</v>
      </c>
      <c r="ER143" t="str">
        <v>Hex Minor</v>
      </c>
      <c r="ES143" t="str">
        <v>Hole Dia.</v>
      </c>
      <c r="ET143" t="str">
        <v>ID Sphere Finish</v>
      </c>
      <c r="EU143" t="str">
        <v>ID/OD Both Sides, Diff. .002 or less = Pass</v>
      </c>
      <c r="EV143" t="str">
        <v>If Looks Big, Section</v>
      </c>
      <c r="EW143" t="str">
        <v>If Looks Small, Section</v>
      </c>
      <c r="EX143" t="str">
        <v>Insp. Close to Break Away, Mfg.Tol.</v>
      </c>
      <c r="EY143" t="str">
        <v>INT.</v>
      </c>
      <c r="EZ143" t="str">
        <v>INT. Section, OL02460</v>
      </c>
      <c r="FA143" t="str">
        <v>INT., OL04223</v>
      </c>
      <c r="FB143" t="str">
        <v>Intersect. of 7.7 &amp; R0.10</v>
      </c>
      <c r="FC143" t="str">
        <v>Intersect. of 8.79 and R.25 MAX</v>
      </c>
      <c r="FD143" t="str">
        <v>Keep Ind. Tip away from corner</v>
      </c>
      <c r="FE143" t="str">
        <v>L31</v>
      </c>
      <c r="FF143" t="str">
        <v>Laser Mark</v>
      </c>
      <c r="FG143" t="str">
        <v>LASER PER NOTE 4</v>
      </c>
      <c r="FH143" t="str">
        <v>LASER PER NOTE 4, Final Check 1 only</v>
      </c>
      <c r="FI143" t="str">
        <v>Less than .002 out of center = Pass</v>
      </c>
      <c r="FJ143" t="str">
        <v>Less than 2.75 = Pass, Section</v>
      </c>
      <c r="FK143" t="str">
        <v>List as pin. Not Calibrated</v>
      </c>
      <c r="FL143" t="str">
        <v>M9 X 1.25 BUTT See Comment Image</v>
      </c>
      <c r="FM143" t="str">
        <v>Manual Section</v>
      </c>
      <c r="FN143" t="str">
        <v>Max Deep .241 NO-GO =.42</v>
      </c>
      <c r="FO143" t="str">
        <v>MAX Depth of (Note 7) .241 NO-GO Pin</v>
      </c>
      <c r="FP143" t="str">
        <v>Measure from Blue Line, See Image</v>
      </c>
      <c r="FQ143" t="str">
        <v>Measure Width of Blue Area, See Image</v>
      </c>
      <c r="FR143" t="str">
        <v>Mfg. Tol</v>
      </c>
      <c r="FS143" t="str">
        <v>Mfg. Tol, See Image</v>
      </c>
      <c r="FT143" t="str">
        <v>Mfg. Tol.</v>
      </c>
      <c r="FU143" t="str">
        <v>Mfg. Tol. "A"</v>
      </c>
      <c r="FV143" t="str">
        <v>Mfg. Tol. (Zero on Gauge Full Dia. Lead)</v>
      </c>
      <c r="FW143" t="str">
        <v>Mfg. Tol. Balloon 11, See Image</v>
      </c>
      <c r="FX143" t="str">
        <v>Mfg. Tol. Balloon 4</v>
      </c>
      <c r="FY143" t="str">
        <v>Mfg. Tol. Balloon 7</v>
      </c>
      <c r="FZ143" t="str">
        <v xml:space="preserve">Mfg. Tol. C-Bore Face (Ballo 28) </v>
      </c>
      <c r="GA143" t="str">
        <v>Mfg. Tol. Section</v>
      </c>
      <c r="GB143" t="str">
        <v>Mfg. Tol. See Image</v>
      </c>
      <c r="GC143" t="str">
        <v>Mfg. Tol., 3 Places, Record MAX</v>
      </c>
      <c r="GD143" t="str">
        <v>Mfg. Tol., Balloon 11</v>
      </c>
      <c r="GE143" t="str">
        <v>Mfg. Tol., Balloon 7</v>
      </c>
      <c r="GF143" t="str">
        <v>Mfg. Tol., Blank</v>
      </c>
      <c r="GG143" t="str">
        <v>Mfg. Tol., Blank, Balloon 12</v>
      </c>
      <c r="GH143" t="str">
        <v>Mfg. Tol., Blend to SØ.320</v>
      </c>
      <c r="GI143" t="str">
        <v>Mfg. Tol., Calculation</v>
      </c>
      <c r="GJ143" t="str">
        <v>Mfg. Tol., For Mill Fixture</v>
      </c>
      <c r="GK143" t="str">
        <v>Mfg. Tol., L32</v>
      </c>
      <c r="GL143" t="str">
        <v>Mfg. Tol., L33</v>
      </c>
      <c r="GM143" t="str">
        <v>Mfg. Tol., No Tool Marks</v>
      </c>
      <c r="GN143" t="str">
        <v>Mfg. Tol., OL03361</v>
      </c>
      <c r="GO143" t="str">
        <v>Mfg. Tol., Record off center value</v>
      </c>
      <c r="GP143" t="str">
        <v>Mfg. Tol., Same 3 Places, Record MIN</v>
      </c>
      <c r="GQ143" t="str">
        <v>Mfg. Tol., Section</v>
      </c>
      <c r="GR143" t="str">
        <v>Mfg. Tol., Section B-B</v>
      </c>
      <c r="GS143" t="str">
        <v>Mfg. Tol., Section, OL03361</v>
      </c>
      <c r="GT143" t="str">
        <v>Mfg. Tol., Section, Per Note 2</v>
      </c>
      <c r="GU143" t="str">
        <v>Mfg. Tol., See Image</v>
      </c>
      <c r="GV143" t="str">
        <v>Mfg. Tol., See Image, Bore in Blue</v>
      </c>
      <c r="GW143" t="str">
        <v>Mfg. Tol., See Image, Hook Tip</v>
      </c>
      <c r="GX143" t="str">
        <v>Mfg. Tol., Sharp Okay No Burr</v>
      </c>
      <c r="GY143" t="str">
        <v>Mfg. Tol., Threadless Blank</v>
      </c>
      <c r="GZ143" t="str">
        <v>Mfg.Tol.</v>
      </c>
      <c r="HA143" t="str">
        <v>Mgf. To., T.S.C.</v>
      </c>
      <c r="HB143" t="str">
        <v>Milled Feature</v>
      </c>
      <c r="HC143" t="str">
        <v>Milled Feature, OL04045</v>
      </c>
      <c r="HD143" t="str">
        <v>More than .0005 out of center = Fail</v>
      </c>
      <c r="HE143" t="str">
        <v>Must Pass Through</v>
      </c>
      <c r="HF143" t="str">
        <v>Must pass through gauge</v>
      </c>
      <c r="HG143" t="str">
        <v>Must Pass Through Go Gauge</v>
      </c>
      <c r="HH143" t="str">
        <v>Must Pass, See Image.</v>
      </c>
      <c r="HI143" t="str">
        <v>NA</v>
      </c>
      <c r="HJ143" t="str">
        <v>Narrow Area</v>
      </c>
      <c r="HK143" t="str">
        <v>Near Balloon 21</v>
      </c>
      <c r="HL143" t="str">
        <v>Near Datum B</v>
      </c>
      <c r="HM143" t="str">
        <v>Neck Dia.</v>
      </c>
      <c r="HN143" t="str">
        <v>Neck to Head Rad.</v>
      </c>
      <c r="HO143" t="str">
        <v>No Copper Deposits Allowed</v>
      </c>
      <c r="HP143" t="str">
        <v>No Section</v>
      </c>
      <c r="HQ143" t="str">
        <v>No Section, .01 to .014 = Pass</v>
      </c>
      <c r="HR143" t="str">
        <v>No Section, Rotate Part</v>
      </c>
      <c r="HS143" t="str">
        <v>No Section, See Image</v>
      </c>
      <c r="HT143" t="str">
        <v>No Slot, Section B-B</v>
      </c>
      <c r="HU143" t="str">
        <v>No visual step = Pass</v>
      </c>
      <c r="HV143" t="str">
        <v>Not to exceed .95 Deep</v>
      </c>
      <c r="HW143" t="str">
        <v>Note 1</v>
      </c>
      <c r="HX143" t="str">
        <v>OL00333/A</v>
      </c>
      <c r="HY143" t="str">
        <v>OL00519</v>
      </c>
      <c r="HZ143" t="str">
        <v>OL00520</v>
      </c>
      <c r="IA143" t="str">
        <v>OL00529</v>
      </c>
      <c r="IB143" t="str">
        <v>OL00542</v>
      </c>
      <c r="IC143" t="str">
        <v>OL00724</v>
      </c>
      <c r="ID143" t="str">
        <v>OL01250</v>
      </c>
      <c r="IE143" t="str">
        <v>OL01869, Threadless Blank</v>
      </c>
      <c r="IF143" t="str">
        <v>OL01870, Section</v>
      </c>
      <c r="IG143" t="str">
        <v>OL02255</v>
      </c>
      <c r="IH143" t="str">
        <v>OL02255, Mfg. Tol.</v>
      </c>
      <c r="II143" t="str">
        <v>OL02302</v>
      </c>
      <c r="IJ143" t="str">
        <v xml:space="preserve">OL02318  needed per image instructions </v>
      </c>
      <c r="IK143" t="str">
        <v>OL02556</v>
      </c>
      <c r="IL143" t="str">
        <v>OL02557</v>
      </c>
      <c r="IM143" t="str">
        <v>OL02567</v>
      </c>
      <c r="IN143" t="str">
        <v>OL02653</v>
      </c>
      <c r="IO143" t="str">
        <v>OL02718</v>
      </c>
      <c r="IP143" t="str">
        <v>OL02841</v>
      </c>
      <c r="IQ143" t="str">
        <v>OL02842</v>
      </c>
      <c r="IR143" t="str">
        <v>OL02844</v>
      </c>
      <c r="IS143" t="str">
        <v>OL02871</v>
      </c>
      <c r="IT143" t="str">
        <v>OL02887</v>
      </c>
      <c r="IU143" t="str">
        <v>OL03766</v>
      </c>
      <c r="IV143" t="str">
        <v>OL03868</v>
      </c>
      <c r="IW143" t="str">
        <v>OL03869</v>
      </c>
      <c r="IX143" t="str">
        <v>OL03870</v>
      </c>
      <c r="IY143" t="str">
        <v>OL03873, DWG# 100448-44</v>
      </c>
      <c r="IZ143" t="str">
        <v>OL03949</v>
      </c>
      <c r="JA143" t="str">
        <v xml:space="preserve">OL04043, Section </v>
      </c>
      <c r="JB143" t="str">
        <v xml:space="preserve">OL04044, Section </v>
      </c>
      <c r="JC143" t="str">
        <v>OL04045</v>
      </c>
      <c r="JD143" t="str">
        <v>OL04045, Milled Feature</v>
      </c>
      <c r="JE143" t="str">
        <v>OL04063</v>
      </c>
      <c r="JF143" t="str">
        <v>OL04064</v>
      </c>
      <c r="JG143" t="str">
        <v>OL04065</v>
      </c>
      <c r="JH143" t="str">
        <v>OL04181</v>
      </c>
      <c r="JI143" t="str">
        <v>OL04218</v>
      </c>
      <c r="JJ143" t="str">
        <v>OL04224, See Image</v>
      </c>
      <c r="JK143" t="str">
        <v>OL04374</v>
      </c>
      <c r="JL143" t="str">
        <v>OL04375, Section M-M</v>
      </c>
      <c r="JM143" t="str">
        <v>OL04376, Section M-M</v>
      </c>
      <c r="JN143" t="str">
        <v>OL04443</v>
      </c>
      <c r="JO143" t="str">
        <v>OL04444</v>
      </c>
      <c r="JP143" t="str">
        <v>One side of slot</v>
      </c>
      <c r="JQ143" t="str">
        <v>Other side of slot</v>
      </c>
      <c r="JR143" t="str">
        <v>Out of center more than .002 = Fail</v>
      </c>
      <c r="JS143" t="str">
        <v>Out of center more than.002 = Fail</v>
      </c>
      <c r="JT143" t="str">
        <v>Overlay OL02713</v>
      </c>
    </row>
    <row r="144" spans="1:280">
      <c r="A144" s="74" t="s">
        <v>567</v>
      </c>
      <c r="C144" s="74" t="str" cm="1">
        <f t="array" ref="C144:JT144">TRANSPOSE(_xlfn._xlws.SORT(_xlfn._xlws.FILTER($A$2:$A$279,ISNUMBER(SEARCH('Prt. Lib. &amp; Routine, Table'!M151,$A$2:$A$279)),"not found")))</f>
        <v xml:space="preserve"> 'C', Whirl Blank</v>
      </c>
      <c r="D144" t="str">
        <v xml:space="preserve"> See Image, Constrained</v>
      </c>
      <c r="E144" t="str">
        <v>(.04 to .12 range = Pass)</v>
      </c>
      <c r="F144" t="str">
        <v>(.042 FULL) Go Pin Seat Fully</v>
      </c>
      <c r="G144" t="str">
        <v>(B), Mfg. Tol.</v>
      </c>
      <c r="H144" t="str">
        <v>(B), O.A.L.</v>
      </c>
      <c r="I144" t="str">
        <v>.001 or less =Pass</v>
      </c>
      <c r="J144" t="str">
        <v>.001 or less out of center = Pass</v>
      </c>
      <c r="K144" t="str">
        <v>.002 or Less = Pass</v>
      </c>
      <c r="L144" t="str">
        <v>.002 or Less out of center = Pass</v>
      </c>
      <c r="M144" t="str">
        <v>.005 to .015 = Pass</v>
      </c>
      <c r="N144" t="str">
        <v>.0125 Mean, Section</v>
      </c>
      <c r="O144" t="str">
        <v>.025 or Less in X &amp; Y=Pass</v>
      </c>
      <c r="P144" t="str">
        <v>.038 Mean</v>
      </c>
      <c r="Q144" t="str">
        <v>.063 MM = .0024 IN, See Image</v>
      </c>
      <c r="R144" t="str">
        <v>.063MM = .0024"</v>
      </c>
      <c r="S144" t="str">
        <v>.243 NO-GO, Unconstrained, Must Not Start</v>
      </c>
      <c r="T144" t="str">
        <v>@ Back Face &amp; ID, No Raised Edge</v>
      </c>
      <c r="U144" t="str">
        <v>@ Back Face &amp; OD, No Raised Edge</v>
      </c>
      <c r="V144" t="str">
        <v>@ ID &amp; FACE</v>
      </c>
      <c r="W144" t="str">
        <v>@ OD &amp; BACK FACE</v>
      </c>
      <c r="X144" t="str">
        <v>@ OD &amp; FACE</v>
      </c>
      <c r="Y144" t="str">
        <v>Across from slot</v>
      </c>
      <c r="Z144" t="str">
        <v>All Edge Breaks</v>
      </c>
      <c r="AA144" t="str">
        <v>Attached to bar stock</v>
      </c>
      <c r="AB144" t="str">
        <v xml:space="preserve">Back Turn Fillet Rad. </v>
      </c>
      <c r="AC144" t="str">
        <v>Balloon 1 (DWG FRM0105 Page 2, NV-27)</v>
      </c>
      <c r="AD144" t="str">
        <v>Balloon 1 (DWG FRM0105, NV-30)</v>
      </c>
      <c r="AE144" t="str">
        <v>Balloon 1 (P# 9890002-20) OL00429/A</v>
      </c>
      <c r="AF144" t="str">
        <v>Balloon 1, DWG#FRM0105</v>
      </c>
      <c r="AG144" t="str">
        <v>Balloon 11, See Image</v>
      </c>
      <c r="AH144" t="str">
        <v xml:space="preserve">Balloon 2 (DWG FRM0105 Page 2, NV-27) </v>
      </c>
      <c r="AI144" t="str">
        <v>Balloon 2 (DWG FRM0105, NV-30)</v>
      </c>
      <c r="AJ144" t="str">
        <v>Balloon 2 (P# 9890002-20)</v>
      </c>
      <c r="AK144" t="str">
        <v>Balloon 2, DWG#FRM0105</v>
      </c>
      <c r="AL144" t="str">
        <v>Balloon 2, DWG#FRM0105, See Image</v>
      </c>
      <c r="AM144" t="str">
        <v>Balloon 3 (DWG FRM0105, NV-30 Minor)</v>
      </c>
      <c r="AN144" t="str">
        <v>Balloon 3 (DWG FRM0105, NV-30)</v>
      </c>
      <c r="AO144" t="str">
        <v>Balloon 3 (P# 9890002-20)</v>
      </c>
      <c r="AP144" t="str">
        <v>Balloon 4</v>
      </c>
      <c r="AQ144" t="str">
        <v>Balloon 4 (P# 9890002-20)</v>
      </c>
      <c r="AR144" t="str">
        <v>Below Middle Band</v>
      </c>
      <c r="AS144" t="str">
        <v>Best Fit Pin, .003 or Less =Pass</v>
      </c>
      <c r="AT144" t="str">
        <v>Blank</v>
      </c>
      <c r="AU144" t="str">
        <v>Blank Turn Maj.</v>
      </c>
      <c r="AV144" t="str">
        <v>Blank Turn Maj. Mill Flt., OL4172</v>
      </c>
      <c r="AW144" t="str">
        <v>Blank Without .010 Slots</v>
      </c>
      <c r="AX144" t="str">
        <v>Blank Without .010 Slots, Section</v>
      </c>
      <c r="AY144" t="str">
        <v>Blank without thread</v>
      </c>
      <c r="AZ144" t="str">
        <v xml:space="preserve">Blank, Center of V Grv. </v>
      </c>
      <c r="BA144" t="str">
        <v>Blank, Check R adjacent Balloon 17</v>
      </c>
      <c r="BB144" t="str">
        <v>Blank, EXT. Feature</v>
      </c>
      <c r="BC144" t="str">
        <v>Blank, See Image, OL04335</v>
      </c>
      <c r="BD144" t="str">
        <v>Blank, See Image, OL04336</v>
      </c>
      <c r="BE144" t="str">
        <v xml:space="preserve">Blank, Thrd. </v>
      </c>
      <c r="BF144" t="str">
        <v>Blank, Turn Tip</v>
      </c>
      <c r="BG144" t="str">
        <v>Blank, Without Thrd.</v>
      </c>
      <c r="BH144" t="str">
        <v>Blank, Without Thread</v>
      </c>
      <c r="BI144" t="str">
        <v xml:space="preserve">Blunt Start Blend to Minor </v>
      </c>
      <c r="BJ144" t="str">
        <v>Calc., Use Go HEX</v>
      </c>
      <c r="BK144" t="str">
        <v>Can't dig into OD</v>
      </c>
      <c r="BL144" t="str">
        <v>Carbide Gauge</v>
      </c>
      <c r="BM144" t="str">
        <v xml:space="preserve">Center of V Grv. </v>
      </c>
      <c r="BN144" t="str">
        <v>Centered Less than .03 = Pass</v>
      </c>
      <c r="BO144" t="str">
        <v>Centered within .0005 or Less = Pass</v>
      </c>
      <c r="BP144" t="str">
        <v>Centered within .001 or Less = Pass</v>
      </c>
      <c r="BQ144" t="str">
        <v>Centered within .0254 or Less = Pass</v>
      </c>
      <c r="BR144" t="str">
        <v>Check close to Rod Slot</v>
      </c>
      <c r="BS144" t="str">
        <v>Check every other hole</v>
      </c>
      <c r="BT144" t="str">
        <v>Check Go over full length of slot.</v>
      </c>
      <c r="BU144" t="str">
        <v>Check Near Closed End</v>
      </c>
      <c r="BV144" t="str">
        <v>Check per Print View, Away from Rod Slot</v>
      </c>
      <c r="BW144" t="str">
        <v>Check to Balloon 30 Go Pin</v>
      </c>
      <c r="BX144" t="str">
        <v>Check with .2705 SET Pin Inside Part</v>
      </c>
      <c r="BY144" t="str">
        <v>Check with Hex Up</v>
      </c>
      <c r="BZ144" t="str">
        <v>CMM Blank</v>
      </c>
      <c r="CA144" t="str">
        <v>Confirm Full Radius</v>
      </c>
      <c r="CB144" t="str">
        <v>Constrained in fixture</v>
      </c>
      <c r="CC144" t="str">
        <v>Constrained with Ring</v>
      </c>
      <c r="CD144" t="str">
        <v>Constrained, See Image</v>
      </c>
      <c r="CE144" t="str">
        <v>Dim. "A"</v>
      </c>
      <c r="CF144" t="str">
        <v>Dim. "B"</v>
      </c>
      <c r="CG144" t="str">
        <v>Dim. "C"</v>
      </c>
      <c r="CH144" t="str">
        <v>Dim. "D", Whirl Blank</v>
      </c>
      <c r="CI144" t="str">
        <v>Dim. "G"</v>
      </c>
      <c r="CJ144" t="str">
        <v>Dim. E, Blank Turn Maj. &amp;  Mill Flt</v>
      </c>
      <c r="CK144" t="str">
        <v>Dim. E, Blank Turn Maj.&amp;  Mill Flt</v>
      </c>
      <c r="CL144" t="str">
        <v>Dim. H, Whirl Blank</v>
      </c>
      <c r="CM144" t="str">
        <v>Dim. J, 'Blank Turn Maj. &amp; Whirl Blank</v>
      </c>
      <c r="CN144" t="str">
        <v>Disk Drop Indicator Tip</v>
      </c>
      <c r="CO144" t="str">
        <v>DWG 100448-15, Balloon F_1</v>
      </c>
      <c r="CP144" t="str">
        <v>DWG 100448-15, OL02571</v>
      </c>
      <c r="CQ144" t="str">
        <v>DWG 100448-41</v>
      </c>
      <c r="CR144" t="str">
        <v>DWG 9890040, (10E),Section Part, OL01139</v>
      </c>
      <c r="CS144" t="str">
        <v>DWG 9890040, (10E),Section, OL01139</v>
      </c>
      <c r="CT144" t="str">
        <v>DWG 9890040, (11E)</v>
      </c>
      <c r="CU144" t="str">
        <v>DWG 9890040, (11E), Pins with Flats</v>
      </c>
      <c r="CV144" t="str">
        <v>DWG 9890040, (12E),  Pass=.002 or less</v>
      </c>
      <c r="CW144" t="str">
        <v>DWG 9890040, (12E), See Image</v>
      </c>
      <c r="CX144" t="str">
        <v>DWG 9890040, (1E), OL01431</v>
      </c>
      <c r="CY144" t="str">
        <v>DWG 9890040, (1E), OL01432</v>
      </c>
      <c r="CZ144" t="str">
        <v>DWG 9890040, (2E), OL01432</v>
      </c>
      <c r="DA144" t="str">
        <v>DWG 9890040, (3E)</v>
      </c>
      <c r="DB144" t="str">
        <v>DWG 9890040, (4E)</v>
      </c>
      <c r="DC144" t="str">
        <v>DWG 9890040, (5E), OL02336</v>
      </c>
      <c r="DD144" t="str">
        <v>DWG 9890040, (6E)</v>
      </c>
      <c r="DE144" t="str">
        <v>DWG 9890040, (7E)</v>
      </c>
      <c r="DF144" t="str">
        <v>DWG 9890040, (8E), OL01433</v>
      </c>
      <c r="DG144" t="str">
        <v>DWG 9890040, (8E), OL01433, Section</v>
      </c>
      <c r="DH144" t="str">
        <v>DWG 9890040, (9E), Close to Rod Slot</v>
      </c>
      <c r="DI144" t="str">
        <v>DWG 9890040, (9E),Close to Rod Slot</v>
      </c>
      <c r="DJ144" t="str">
        <v>DWG FRM0105 PAGE 2</v>
      </c>
      <c r="DK144" t="str">
        <v>DWG# 100448-41</v>
      </c>
      <c r="DL144" t="str">
        <v>DWG# 100448-44</v>
      </c>
      <c r="DM144" t="str">
        <v>DWG# 9890003  (1), Section OL00436/A</v>
      </c>
      <c r="DN144" t="str">
        <v>DWG# 9890003 (3), Ring Gauge Constrained</v>
      </c>
      <c r="DO144" t="str">
        <v>DWG# 9890003 (4), Section</v>
      </c>
      <c r="DP144" t="str">
        <v>DWG#100448-26, Balloon 1K, OL02350</v>
      </c>
      <c r="DQ144" t="str">
        <v>DWG#100448-26, Balloon 2K, OL02350</v>
      </c>
      <c r="DR144" t="str">
        <v>DWG#100448-26, Balloon 3K, OL02363</v>
      </c>
      <c r="DS144" t="str">
        <v>DWG#100448-26, Balloon 4K</v>
      </c>
      <c r="DT144" t="str">
        <v>DWG#100448-26, Balloon 5K, Section</v>
      </c>
      <c r="DU144" t="str">
        <v>DWG#100448-26, Balloon 6K</v>
      </c>
      <c r="DV144" t="str">
        <v>DWG#100448-26, Balloon 7K, Section</v>
      </c>
      <c r="DW144" t="str">
        <v>DWG#100448-26, Mfg. Tol.</v>
      </c>
      <c r="DX144" t="str">
        <v>DWG#9890003 (2) Ring Gauge Constrained</v>
      </c>
      <c r="DY144" t="str">
        <v>DWG#9890044</v>
      </c>
      <c r="DZ144" t="str">
        <v>DWG#9890044 .1985 to .2005=Pass</v>
      </c>
      <c r="EA144" t="str">
        <v>DWG#9890044 Overlay OL02441</v>
      </c>
      <c r="EB144" t="str">
        <v>DWG#9890044, OL02441</v>
      </c>
      <c r="EC144" t="str">
        <v>DWG#FRM0105</v>
      </c>
      <c r="ED144" t="str">
        <v>EXT.</v>
      </c>
      <c r="EE144" t="str">
        <v>EXT. Section, OL02460</v>
      </c>
      <c r="EF144" t="str">
        <v>EXT., OL04223</v>
      </c>
      <c r="EG144" t="str">
        <v>Flat Drop Indicator Tip</v>
      </c>
      <c r="EH144" t="str">
        <v>Full Go Pin, No Light, at Radius</v>
      </c>
      <c r="EI144" t="str">
        <v>Function Check</v>
      </c>
      <c r="EJ144" t="str">
        <v>GO Function Gauge</v>
      </c>
      <c r="EK144" t="str">
        <v>Go Gauge for Balloon 1 &amp; 4</v>
      </c>
      <c r="EL144" t="str">
        <v>Go Pin must pass through</v>
      </c>
      <c r="EM144" t="str">
        <v>Greater than .005 = Fail, Section</v>
      </c>
      <c r="EN144" t="str">
        <v>Greater than .025 out of center = Fail</v>
      </c>
      <c r="EO144" t="str">
        <v>Greater than 2.6 = Pass</v>
      </c>
      <c r="EP144" t="str">
        <v>Green = Pass, Red = Fail</v>
      </c>
      <c r="EQ144" t="str">
        <v>Hex Depth</v>
      </c>
      <c r="ER144" t="str">
        <v>Hex Minor</v>
      </c>
      <c r="ES144" t="str">
        <v>Hole Dia.</v>
      </c>
      <c r="ET144" t="str">
        <v>ID Sphere Finish</v>
      </c>
      <c r="EU144" t="str">
        <v>ID/OD Both Sides, Diff. .002 or less = Pass</v>
      </c>
      <c r="EV144" t="str">
        <v>If Looks Big, Section</v>
      </c>
      <c r="EW144" t="str">
        <v>If Looks Small, Section</v>
      </c>
      <c r="EX144" t="str">
        <v>Insp. Close to Break Away, Mfg.Tol.</v>
      </c>
      <c r="EY144" t="str">
        <v>INT.</v>
      </c>
      <c r="EZ144" t="str">
        <v>INT. Section, OL02460</v>
      </c>
      <c r="FA144" t="str">
        <v>INT., OL04223</v>
      </c>
      <c r="FB144" t="str">
        <v>Intersect. of 7.7 &amp; R0.10</v>
      </c>
      <c r="FC144" t="str">
        <v>Intersect. of 8.79 and R.25 MAX</v>
      </c>
      <c r="FD144" t="str">
        <v>Keep Ind. Tip away from corner</v>
      </c>
      <c r="FE144" t="str">
        <v>L31</v>
      </c>
      <c r="FF144" t="str">
        <v>Laser Mark</v>
      </c>
      <c r="FG144" t="str">
        <v>LASER PER NOTE 4</v>
      </c>
      <c r="FH144" t="str">
        <v>LASER PER NOTE 4, Final Check 1 only</v>
      </c>
      <c r="FI144" t="str">
        <v>Less than .002 out of center = Pass</v>
      </c>
      <c r="FJ144" t="str">
        <v>Less than 2.75 = Pass, Section</v>
      </c>
      <c r="FK144" t="str">
        <v>List as pin. Not Calibrated</v>
      </c>
      <c r="FL144" t="str">
        <v>M9 X 1.25 BUTT See Comment Image</v>
      </c>
      <c r="FM144" t="str">
        <v>Manual Section</v>
      </c>
      <c r="FN144" t="str">
        <v>Max Deep .241 NO-GO =.42</v>
      </c>
      <c r="FO144" t="str">
        <v>MAX Depth of (Note 7) .241 NO-GO Pin</v>
      </c>
      <c r="FP144" t="str">
        <v>Measure from Blue Line, See Image</v>
      </c>
      <c r="FQ144" t="str">
        <v>Measure Width of Blue Area, See Image</v>
      </c>
      <c r="FR144" t="str">
        <v>Mfg. Tol</v>
      </c>
      <c r="FS144" t="str">
        <v>Mfg. Tol, See Image</v>
      </c>
      <c r="FT144" t="str">
        <v>Mfg. Tol.</v>
      </c>
      <c r="FU144" t="str">
        <v>Mfg. Tol. "A"</v>
      </c>
      <c r="FV144" t="str">
        <v>Mfg. Tol. (Zero on Gauge Full Dia. Lead)</v>
      </c>
      <c r="FW144" t="str">
        <v>Mfg. Tol. Balloon 11, See Image</v>
      </c>
      <c r="FX144" t="str">
        <v>Mfg. Tol. Balloon 4</v>
      </c>
      <c r="FY144" t="str">
        <v>Mfg. Tol. Balloon 7</v>
      </c>
      <c r="FZ144" t="str">
        <v xml:space="preserve">Mfg. Tol. C-Bore Face (Ballo 28) </v>
      </c>
      <c r="GA144" t="str">
        <v>Mfg. Tol. Section</v>
      </c>
      <c r="GB144" t="str">
        <v>Mfg. Tol. See Image</v>
      </c>
      <c r="GC144" t="str">
        <v>Mfg. Tol., 3 Places, Record MAX</v>
      </c>
      <c r="GD144" t="str">
        <v>Mfg. Tol., Balloon 11</v>
      </c>
      <c r="GE144" t="str">
        <v>Mfg. Tol., Balloon 7</v>
      </c>
      <c r="GF144" t="str">
        <v>Mfg. Tol., Blank</v>
      </c>
      <c r="GG144" t="str">
        <v>Mfg. Tol., Blank, Balloon 12</v>
      </c>
      <c r="GH144" t="str">
        <v>Mfg. Tol., Blend to SØ.320</v>
      </c>
      <c r="GI144" t="str">
        <v>Mfg. Tol., Calculation</v>
      </c>
      <c r="GJ144" t="str">
        <v>Mfg. Tol., For Mill Fixture</v>
      </c>
      <c r="GK144" t="str">
        <v>Mfg. Tol., L32</v>
      </c>
      <c r="GL144" t="str">
        <v>Mfg. Tol., L33</v>
      </c>
      <c r="GM144" t="str">
        <v>Mfg. Tol., No Tool Marks</v>
      </c>
      <c r="GN144" t="str">
        <v>Mfg. Tol., OL03361</v>
      </c>
      <c r="GO144" t="str">
        <v>Mfg. Tol., Record off center value</v>
      </c>
      <c r="GP144" t="str">
        <v>Mfg. Tol., Same 3 Places, Record MIN</v>
      </c>
      <c r="GQ144" t="str">
        <v>Mfg. Tol., Section</v>
      </c>
      <c r="GR144" t="str">
        <v>Mfg. Tol., Section B-B</v>
      </c>
      <c r="GS144" t="str">
        <v>Mfg. Tol., Section, OL03361</v>
      </c>
      <c r="GT144" t="str">
        <v>Mfg. Tol., Section, Per Note 2</v>
      </c>
      <c r="GU144" t="str">
        <v>Mfg. Tol., See Image</v>
      </c>
      <c r="GV144" t="str">
        <v>Mfg. Tol., See Image, Bore in Blue</v>
      </c>
      <c r="GW144" t="str">
        <v>Mfg. Tol., See Image, Hook Tip</v>
      </c>
      <c r="GX144" t="str">
        <v>Mfg. Tol., Sharp Okay No Burr</v>
      </c>
      <c r="GY144" t="str">
        <v>Mfg. Tol., Threadless Blank</v>
      </c>
      <c r="GZ144" t="str">
        <v>Mfg.Tol.</v>
      </c>
      <c r="HA144" t="str">
        <v>Mgf. To., T.S.C.</v>
      </c>
      <c r="HB144" t="str">
        <v>Milled Feature</v>
      </c>
      <c r="HC144" t="str">
        <v>Milled Feature, OL04045</v>
      </c>
      <c r="HD144" t="str">
        <v>More than .0005 out of center = Fail</v>
      </c>
      <c r="HE144" t="str">
        <v>Must Pass Through</v>
      </c>
      <c r="HF144" t="str">
        <v>Must pass through gauge</v>
      </c>
      <c r="HG144" t="str">
        <v>Must Pass Through Go Gauge</v>
      </c>
      <c r="HH144" t="str">
        <v>Must Pass, See Image.</v>
      </c>
      <c r="HI144" t="str">
        <v>NA</v>
      </c>
      <c r="HJ144" t="str">
        <v>Narrow Area</v>
      </c>
      <c r="HK144" t="str">
        <v>Near Balloon 21</v>
      </c>
      <c r="HL144" t="str">
        <v>Near Datum B</v>
      </c>
      <c r="HM144" t="str">
        <v>Neck Dia.</v>
      </c>
      <c r="HN144" t="str">
        <v>Neck to Head Rad.</v>
      </c>
      <c r="HO144" t="str">
        <v>No Copper Deposits Allowed</v>
      </c>
      <c r="HP144" t="str">
        <v>No Section</v>
      </c>
      <c r="HQ144" t="str">
        <v>No Section, .01 to .014 = Pass</v>
      </c>
      <c r="HR144" t="str">
        <v>No Section, Rotate Part</v>
      </c>
      <c r="HS144" t="str">
        <v>No Section, See Image</v>
      </c>
      <c r="HT144" t="str">
        <v>No Slot, Section B-B</v>
      </c>
      <c r="HU144" t="str">
        <v>No visual step = Pass</v>
      </c>
      <c r="HV144" t="str">
        <v>Not to exceed .95 Deep</v>
      </c>
      <c r="HW144" t="str">
        <v>Note 1</v>
      </c>
      <c r="HX144" t="str">
        <v>OL00333/A</v>
      </c>
      <c r="HY144" t="str">
        <v>OL00519</v>
      </c>
      <c r="HZ144" t="str">
        <v>OL00520</v>
      </c>
      <c r="IA144" t="str">
        <v>OL00529</v>
      </c>
      <c r="IB144" t="str">
        <v>OL00542</v>
      </c>
      <c r="IC144" t="str">
        <v>OL00724</v>
      </c>
      <c r="ID144" t="str">
        <v>OL01250</v>
      </c>
      <c r="IE144" t="str">
        <v>OL01869, Threadless Blank</v>
      </c>
      <c r="IF144" t="str">
        <v>OL01870, Section</v>
      </c>
      <c r="IG144" t="str">
        <v>OL02255</v>
      </c>
      <c r="IH144" t="str">
        <v>OL02255, Mfg. Tol.</v>
      </c>
      <c r="II144" t="str">
        <v>OL02302</v>
      </c>
      <c r="IJ144" t="str">
        <v xml:space="preserve">OL02318  needed per image instructions </v>
      </c>
      <c r="IK144" t="str">
        <v>OL02556</v>
      </c>
      <c r="IL144" t="str">
        <v>OL02557</v>
      </c>
      <c r="IM144" t="str">
        <v>OL02567</v>
      </c>
      <c r="IN144" t="str">
        <v>OL02653</v>
      </c>
      <c r="IO144" t="str">
        <v>OL02718</v>
      </c>
      <c r="IP144" t="str">
        <v>OL02841</v>
      </c>
      <c r="IQ144" t="str">
        <v>OL02842</v>
      </c>
      <c r="IR144" t="str">
        <v>OL02844</v>
      </c>
      <c r="IS144" t="str">
        <v>OL02871</v>
      </c>
      <c r="IT144" t="str">
        <v>OL02887</v>
      </c>
      <c r="IU144" t="str">
        <v>OL03766</v>
      </c>
      <c r="IV144" t="str">
        <v>OL03868</v>
      </c>
      <c r="IW144" t="str">
        <v>OL03869</v>
      </c>
      <c r="IX144" t="str">
        <v>OL03870</v>
      </c>
      <c r="IY144" t="str">
        <v>OL03873, DWG# 100448-44</v>
      </c>
      <c r="IZ144" t="str">
        <v>OL03949</v>
      </c>
      <c r="JA144" t="str">
        <v xml:space="preserve">OL04043, Section </v>
      </c>
      <c r="JB144" t="str">
        <v xml:space="preserve">OL04044, Section </v>
      </c>
      <c r="JC144" t="str">
        <v>OL04045</v>
      </c>
      <c r="JD144" t="str">
        <v>OL04045, Milled Feature</v>
      </c>
      <c r="JE144" t="str">
        <v>OL04063</v>
      </c>
      <c r="JF144" t="str">
        <v>OL04064</v>
      </c>
      <c r="JG144" t="str">
        <v>OL04065</v>
      </c>
      <c r="JH144" t="str">
        <v>OL04181</v>
      </c>
      <c r="JI144" t="str">
        <v>OL04218</v>
      </c>
      <c r="JJ144" t="str">
        <v>OL04224, See Image</v>
      </c>
      <c r="JK144" t="str">
        <v>OL04374</v>
      </c>
      <c r="JL144" t="str">
        <v>OL04375, Section M-M</v>
      </c>
      <c r="JM144" t="str">
        <v>OL04376, Section M-M</v>
      </c>
      <c r="JN144" t="str">
        <v>OL04443</v>
      </c>
      <c r="JO144" t="str">
        <v>OL04444</v>
      </c>
      <c r="JP144" t="str">
        <v>One side of slot</v>
      </c>
      <c r="JQ144" t="str">
        <v>Other side of slot</v>
      </c>
      <c r="JR144" t="str">
        <v>Out of center more than .002 = Fail</v>
      </c>
      <c r="JS144" t="str">
        <v>Out of center more than.002 = Fail</v>
      </c>
      <c r="JT144" t="str">
        <v>Overlay OL02713</v>
      </c>
    </row>
    <row r="145" spans="1:280">
      <c r="A145" s="74" t="s">
        <v>568</v>
      </c>
      <c r="C145" s="74" t="str" cm="1">
        <f t="array" ref="C145:JT145">TRANSPOSE(_xlfn._xlws.SORT(_xlfn._xlws.FILTER($A$2:$A$279,ISNUMBER(SEARCH('Prt. Lib. &amp; Routine, Table'!M152,$A$2:$A$279)),"not found")))</f>
        <v xml:space="preserve"> 'C', Whirl Blank</v>
      </c>
      <c r="D145" t="str">
        <v xml:space="preserve"> See Image, Constrained</v>
      </c>
      <c r="E145" t="str">
        <v>(.04 to .12 range = Pass)</v>
      </c>
      <c r="F145" t="str">
        <v>(.042 FULL) Go Pin Seat Fully</v>
      </c>
      <c r="G145" t="str">
        <v>(B), Mfg. Tol.</v>
      </c>
      <c r="H145" t="str">
        <v>(B), O.A.L.</v>
      </c>
      <c r="I145" t="str">
        <v>.001 or less =Pass</v>
      </c>
      <c r="J145" t="str">
        <v>.001 or less out of center = Pass</v>
      </c>
      <c r="K145" t="str">
        <v>.002 or Less = Pass</v>
      </c>
      <c r="L145" t="str">
        <v>.002 or Less out of center = Pass</v>
      </c>
      <c r="M145" t="str">
        <v>.005 to .015 = Pass</v>
      </c>
      <c r="N145" t="str">
        <v>.0125 Mean, Section</v>
      </c>
      <c r="O145" t="str">
        <v>.025 or Less in X &amp; Y=Pass</v>
      </c>
      <c r="P145" t="str">
        <v>.038 Mean</v>
      </c>
      <c r="Q145" t="str">
        <v>.063 MM = .0024 IN, See Image</v>
      </c>
      <c r="R145" t="str">
        <v>.063MM = .0024"</v>
      </c>
      <c r="S145" t="str">
        <v>.243 NO-GO, Unconstrained, Must Not Start</v>
      </c>
      <c r="T145" t="str">
        <v>@ Back Face &amp; ID, No Raised Edge</v>
      </c>
      <c r="U145" t="str">
        <v>@ Back Face &amp; OD, No Raised Edge</v>
      </c>
      <c r="V145" t="str">
        <v>@ ID &amp; FACE</v>
      </c>
      <c r="W145" t="str">
        <v>@ OD &amp; BACK FACE</v>
      </c>
      <c r="X145" t="str">
        <v>@ OD &amp; FACE</v>
      </c>
      <c r="Y145" t="str">
        <v>Across from slot</v>
      </c>
      <c r="Z145" t="str">
        <v>All Edge Breaks</v>
      </c>
      <c r="AA145" t="str">
        <v>Attached to bar stock</v>
      </c>
      <c r="AB145" t="str">
        <v xml:space="preserve">Back Turn Fillet Rad. </v>
      </c>
      <c r="AC145" t="str">
        <v>Balloon 1 (DWG FRM0105 Page 2, NV-27)</v>
      </c>
      <c r="AD145" t="str">
        <v>Balloon 1 (DWG FRM0105, NV-30)</v>
      </c>
      <c r="AE145" t="str">
        <v>Balloon 1 (P# 9890002-20) OL00429/A</v>
      </c>
      <c r="AF145" t="str">
        <v>Balloon 1, DWG#FRM0105</v>
      </c>
      <c r="AG145" t="str">
        <v>Balloon 11, See Image</v>
      </c>
      <c r="AH145" t="str">
        <v xml:space="preserve">Balloon 2 (DWG FRM0105 Page 2, NV-27) </v>
      </c>
      <c r="AI145" t="str">
        <v>Balloon 2 (DWG FRM0105, NV-30)</v>
      </c>
      <c r="AJ145" t="str">
        <v>Balloon 2 (P# 9890002-20)</v>
      </c>
      <c r="AK145" t="str">
        <v>Balloon 2, DWG#FRM0105</v>
      </c>
      <c r="AL145" t="str">
        <v>Balloon 2, DWG#FRM0105, See Image</v>
      </c>
      <c r="AM145" t="str">
        <v>Balloon 3 (DWG FRM0105, NV-30 Minor)</v>
      </c>
      <c r="AN145" t="str">
        <v>Balloon 3 (DWG FRM0105, NV-30)</v>
      </c>
      <c r="AO145" t="str">
        <v>Balloon 3 (P# 9890002-20)</v>
      </c>
      <c r="AP145" t="str">
        <v>Balloon 4</v>
      </c>
      <c r="AQ145" t="str">
        <v>Balloon 4 (P# 9890002-20)</v>
      </c>
      <c r="AR145" t="str">
        <v>Below Middle Band</v>
      </c>
      <c r="AS145" t="str">
        <v>Best Fit Pin, .003 or Less =Pass</v>
      </c>
      <c r="AT145" t="str">
        <v>Blank</v>
      </c>
      <c r="AU145" t="str">
        <v>Blank Turn Maj.</v>
      </c>
      <c r="AV145" t="str">
        <v>Blank Turn Maj. Mill Flt., OL4172</v>
      </c>
      <c r="AW145" t="str">
        <v>Blank Without .010 Slots</v>
      </c>
      <c r="AX145" t="str">
        <v>Blank Without .010 Slots, Section</v>
      </c>
      <c r="AY145" t="str">
        <v>Blank without thread</v>
      </c>
      <c r="AZ145" t="str">
        <v xml:space="preserve">Blank, Center of V Grv. </v>
      </c>
      <c r="BA145" t="str">
        <v>Blank, Check R adjacent Balloon 17</v>
      </c>
      <c r="BB145" t="str">
        <v>Blank, EXT. Feature</v>
      </c>
      <c r="BC145" t="str">
        <v>Blank, See Image, OL04335</v>
      </c>
      <c r="BD145" t="str">
        <v>Blank, See Image, OL04336</v>
      </c>
      <c r="BE145" t="str">
        <v xml:space="preserve">Blank, Thrd. </v>
      </c>
      <c r="BF145" t="str">
        <v>Blank, Turn Tip</v>
      </c>
      <c r="BG145" t="str">
        <v>Blank, Without Thrd.</v>
      </c>
      <c r="BH145" t="str">
        <v>Blank, Without Thread</v>
      </c>
      <c r="BI145" t="str">
        <v xml:space="preserve">Blunt Start Blend to Minor </v>
      </c>
      <c r="BJ145" t="str">
        <v>Calc., Use Go HEX</v>
      </c>
      <c r="BK145" t="str">
        <v>Can't dig into OD</v>
      </c>
      <c r="BL145" t="str">
        <v>Carbide Gauge</v>
      </c>
      <c r="BM145" t="str">
        <v xml:space="preserve">Center of V Grv. </v>
      </c>
      <c r="BN145" t="str">
        <v>Centered Less than .03 = Pass</v>
      </c>
      <c r="BO145" t="str">
        <v>Centered within .0005 or Less = Pass</v>
      </c>
      <c r="BP145" t="str">
        <v>Centered within .001 or Less = Pass</v>
      </c>
      <c r="BQ145" t="str">
        <v>Centered within .0254 or Less = Pass</v>
      </c>
      <c r="BR145" t="str">
        <v>Check close to Rod Slot</v>
      </c>
      <c r="BS145" t="str">
        <v>Check every other hole</v>
      </c>
      <c r="BT145" t="str">
        <v>Check Go over full length of slot.</v>
      </c>
      <c r="BU145" t="str">
        <v>Check Near Closed End</v>
      </c>
      <c r="BV145" t="str">
        <v>Check per Print View, Away from Rod Slot</v>
      </c>
      <c r="BW145" t="str">
        <v>Check to Balloon 30 Go Pin</v>
      </c>
      <c r="BX145" t="str">
        <v>Check with .2705 SET Pin Inside Part</v>
      </c>
      <c r="BY145" t="str">
        <v>Check with Hex Up</v>
      </c>
      <c r="BZ145" t="str">
        <v>CMM Blank</v>
      </c>
      <c r="CA145" t="str">
        <v>Confirm Full Radius</v>
      </c>
      <c r="CB145" t="str">
        <v>Constrained in fixture</v>
      </c>
      <c r="CC145" t="str">
        <v>Constrained with Ring</v>
      </c>
      <c r="CD145" t="str">
        <v>Constrained, See Image</v>
      </c>
      <c r="CE145" t="str">
        <v>Dim. "A"</v>
      </c>
      <c r="CF145" t="str">
        <v>Dim. "B"</v>
      </c>
      <c r="CG145" t="str">
        <v>Dim. "C"</v>
      </c>
      <c r="CH145" t="str">
        <v>Dim. "D", Whirl Blank</v>
      </c>
      <c r="CI145" t="str">
        <v>Dim. "G"</v>
      </c>
      <c r="CJ145" t="str">
        <v>Dim. E, Blank Turn Maj. &amp;  Mill Flt</v>
      </c>
      <c r="CK145" t="str">
        <v>Dim. E, Blank Turn Maj.&amp;  Mill Flt</v>
      </c>
      <c r="CL145" t="str">
        <v>Dim. H, Whirl Blank</v>
      </c>
      <c r="CM145" t="str">
        <v>Dim. J, 'Blank Turn Maj. &amp; Whirl Blank</v>
      </c>
      <c r="CN145" t="str">
        <v>Disk Drop Indicator Tip</v>
      </c>
      <c r="CO145" t="str">
        <v>DWG 100448-15, Balloon F_1</v>
      </c>
      <c r="CP145" t="str">
        <v>DWG 100448-15, OL02571</v>
      </c>
      <c r="CQ145" t="str">
        <v>DWG 100448-41</v>
      </c>
      <c r="CR145" t="str">
        <v>DWG 9890040, (10E),Section Part, OL01139</v>
      </c>
      <c r="CS145" t="str">
        <v>DWG 9890040, (10E),Section, OL01139</v>
      </c>
      <c r="CT145" t="str">
        <v>DWG 9890040, (11E)</v>
      </c>
      <c r="CU145" t="str">
        <v>DWG 9890040, (11E), Pins with Flats</v>
      </c>
      <c r="CV145" t="str">
        <v>DWG 9890040, (12E),  Pass=.002 or less</v>
      </c>
      <c r="CW145" t="str">
        <v>DWG 9890040, (12E), See Image</v>
      </c>
      <c r="CX145" t="str">
        <v>DWG 9890040, (1E), OL01431</v>
      </c>
      <c r="CY145" t="str">
        <v>DWG 9890040, (1E), OL01432</v>
      </c>
      <c r="CZ145" t="str">
        <v>DWG 9890040, (2E), OL01432</v>
      </c>
      <c r="DA145" t="str">
        <v>DWG 9890040, (3E)</v>
      </c>
      <c r="DB145" t="str">
        <v>DWG 9890040, (4E)</v>
      </c>
      <c r="DC145" t="str">
        <v>DWG 9890040, (5E), OL02336</v>
      </c>
      <c r="DD145" t="str">
        <v>DWG 9890040, (6E)</v>
      </c>
      <c r="DE145" t="str">
        <v>DWG 9890040, (7E)</v>
      </c>
      <c r="DF145" t="str">
        <v>DWG 9890040, (8E), OL01433</v>
      </c>
      <c r="DG145" t="str">
        <v>DWG 9890040, (8E), OL01433, Section</v>
      </c>
      <c r="DH145" t="str">
        <v>DWG 9890040, (9E), Close to Rod Slot</v>
      </c>
      <c r="DI145" t="str">
        <v>DWG 9890040, (9E),Close to Rod Slot</v>
      </c>
      <c r="DJ145" t="str">
        <v>DWG FRM0105 PAGE 2</v>
      </c>
      <c r="DK145" t="str">
        <v>DWG# 100448-41</v>
      </c>
      <c r="DL145" t="str">
        <v>DWG# 100448-44</v>
      </c>
      <c r="DM145" t="str">
        <v>DWG# 9890003  (1), Section OL00436/A</v>
      </c>
      <c r="DN145" t="str">
        <v>DWG# 9890003 (3), Ring Gauge Constrained</v>
      </c>
      <c r="DO145" t="str">
        <v>DWG# 9890003 (4), Section</v>
      </c>
      <c r="DP145" t="str">
        <v>DWG#100448-26, Balloon 1K, OL02350</v>
      </c>
      <c r="DQ145" t="str">
        <v>DWG#100448-26, Balloon 2K, OL02350</v>
      </c>
      <c r="DR145" t="str">
        <v>DWG#100448-26, Balloon 3K, OL02363</v>
      </c>
      <c r="DS145" t="str">
        <v>DWG#100448-26, Balloon 4K</v>
      </c>
      <c r="DT145" t="str">
        <v>DWG#100448-26, Balloon 5K, Section</v>
      </c>
      <c r="DU145" t="str">
        <v>DWG#100448-26, Balloon 6K</v>
      </c>
      <c r="DV145" t="str">
        <v>DWG#100448-26, Balloon 7K, Section</v>
      </c>
      <c r="DW145" t="str">
        <v>DWG#100448-26, Mfg. Tol.</v>
      </c>
      <c r="DX145" t="str">
        <v>DWG#9890003 (2) Ring Gauge Constrained</v>
      </c>
      <c r="DY145" t="str">
        <v>DWG#9890044</v>
      </c>
      <c r="DZ145" t="str">
        <v>DWG#9890044 .1985 to .2005=Pass</v>
      </c>
      <c r="EA145" t="str">
        <v>DWG#9890044 Overlay OL02441</v>
      </c>
      <c r="EB145" t="str">
        <v>DWG#9890044, OL02441</v>
      </c>
      <c r="EC145" t="str">
        <v>DWG#FRM0105</v>
      </c>
      <c r="ED145" t="str">
        <v>EXT.</v>
      </c>
      <c r="EE145" t="str">
        <v>EXT. Section, OL02460</v>
      </c>
      <c r="EF145" t="str">
        <v>EXT., OL04223</v>
      </c>
      <c r="EG145" t="str">
        <v>Flat Drop Indicator Tip</v>
      </c>
      <c r="EH145" t="str">
        <v>Full Go Pin, No Light, at Radius</v>
      </c>
      <c r="EI145" t="str">
        <v>Function Check</v>
      </c>
      <c r="EJ145" t="str">
        <v>GO Function Gauge</v>
      </c>
      <c r="EK145" t="str">
        <v>Go Gauge for Balloon 1 &amp; 4</v>
      </c>
      <c r="EL145" t="str">
        <v>Go Pin must pass through</v>
      </c>
      <c r="EM145" t="str">
        <v>Greater than .005 = Fail, Section</v>
      </c>
      <c r="EN145" t="str">
        <v>Greater than .025 out of center = Fail</v>
      </c>
      <c r="EO145" t="str">
        <v>Greater than 2.6 = Pass</v>
      </c>
      <c r="EP145" t="str">
        <v>Green = Pass, Red = Fail</v>
      </c>
      <c r="EQ145" t="str">
        <v>Hex Depth</v>
      </c>
      <c r="ER145" t="str">
        <v>Hex Minor</v>
      </c>
      <c r="ES145" t="str">
        <v>Hole Dia.</v>
      </c>
      <c r="ET145" t="str">
        <v>ID Sphere Finish</v>
      </c>
      <c r="EU145" t="str">
        <v>ID/OD Both Sides, Diff. .002 or less = Pass</v>
      </c>
      <c r="EV145" t="str">
        <v>If Looks Big, Section</v>
      </c>
      <c r="EW145" t="str">
        <v>If Looks Small, Section</v>
      </c>
      <c r="EX145" t="str">
        <v>Insp. Close to Break Away, Mfg.Tol.</v>
      </c>
      <c r="EY145" t="str">
        <v>INT.</v>
      </c>
      <c r="EZ145" t="str">
        <v>INT. Section, OL02460</v>
      </c>
      <c r="FA145" t="str">
        <v>INT., OL04223</v>
      </c>
      <c r="FB145" t="str">
        <v>Intersect. of 7.7 &amp; R0.10</v>
      </c>
      <c r="FC145" t="str">
        <v>Intersect. of 8.79 and R.25 MAX</v>
      </c>
      <c r="FD145" t="str">
        <v>Keep Ind. Tip away from corner</v>
      </c>
      <c r="FE145" t="str">
        <v>L31</v>
      </c>
      <c r="FF145" t="str">
        <v>Laser Mark</v>
      </c>
      <c r="FG145" t="str">
        <v>LASER PER NOTE 4</v>
      </c>
      <c r="FH145" t="str">
        <v>LASER PER NOTE 4, Final Check 1 only</v>
      </c>
      <c r="FI145" t="str">
        <v>Less than .002 out of center = Pass</v>
      </c>
      <c r="FJ145" t="str">
        <v>Less than 2.75 = Pass, Section</v>
      </c>
      <c r="FK145" t="str">
        <v>List as pin. Not Calibrated</v>
      </c>
      <c r="FL145" t="str">
        <v>M9 X 1.25 BUTT See Comment Image</v>
      </c>
      <c r="FM145" t="str">
        <v>Manual Section</v>
      </c>
      <c r="FN145" t="str">
        <v>Max Deep .241 NO-GO =.42</v>
      </c>
      <c r="FO145" t="str">
        <v>MAX Depth of (Note 7) .241 NO-GO Pin</v>
      </c>
      <c r="FP145" t="str">
        <v>Measure from Blue Line, See Image</v>
      </c>
      <c r="FQ145" t="str">
        <v>Measure Width of Blue Area, See Image</v>
      </c>
      <c r="FR145" t="str">
        <v>Mfg. Tol</v>
      </c>
      <c r="FS145" t="str">
        <v>Mfg. Tol, See Image</v>
      </c>
      <c r="FT145" t="str">
        <v>Mfg. Tol.</v>
      </c>
      <c r="FU145" t="str">
        <v>Mfg. Tol. "A"</v>
      </c>
      <c r="FV145" t="str">
        <v>Mfg. Tol. (Zero on Gauge Full Dia. Lead)</v>
      </c>
      <c r="FW145" t="str">
        <v>Mfg. Tol. Balloon 11, See Image</v>
      </c>
      <c r="FX145" t="str">
        <v>Mfg. Tol. Balloon 4</v>
      </c>
      <c r="FY145" t="str">
        <v>Mfg. Tol. Balloon 7</v>
      </c>
      <c r="FZ145" t="str">
        <v xml:space="preserve">Mfg. Tol. C-Bore Face (Ballo 28) </v>
      </c>
      <c r="GA145" t="str">
        <v>Mfg. Tol. Section</v>
      </c>
      <c r="GB145" t="str">
        <v>Mfg. Tol. See Image</v>
      </c>
      <c r="GC145" t="str">
        <v>Mfg. Tol., 3 Places, Record MAX</v>
      </c>
      <c r="GD145" t="str">
        <v>Mfg. Tol., Balloon 11</v>
      </c>
      <c r="GE145" t="str">
        <v>Mfg. Tol., Balloon 7</v>
      </c>
      <c r="GF145" t="str">
        <v>Mfg. Tol., Blank</v>
      </c>
      <c r="GG145" t="str">
        <v>Mfg. Tol., Blank, Balloon 12</v>
      </c>
      <c r="GH145" t="str">
        <v>Mfg. Tol., Blend to SØ.320</v>
      </c>
      <c r="GI145" t="str">
        <v>Mfg. Tol., Calculation</v>
      </c>
      <c r="GJ145" t="str">
        <v>Mfg. Tol., For Mill Fixture</v>
      </c>
      <c r="GK145" t="str">
        <v>Mfg. Tol., L32</v>
      </c>
      <c r="GL145" t="str">
        <v>Mfg. Tol., L33</v>
      </c>
      <c r="GM145" t="str">
        <v>Mfg. Tol., No Tool Marks</v>
      </c>
      <c r="GN145" t="str">
        <v>Mfg. Tol., OL03361</v>
      </c>
      <c r="GO145" t="str">
        <v>Mfg. Tol., Record off center value</v>
      </c>
      <c r="GP145" t="str">
        <v>Mfg. Tol., Same 3 Places, Record MIN</v>
      </c>
      <c r="GQ145" t="str">
        <v>Mfg. Tol., Section</v>
      </c>
      <c r="GR145" t="str">
        <v>Mfg. Tol., Section B-B</v>
      </c>
      <c r="GS145" t="str">
        <v>Mfg. Tol., Section, OL03361</v>
      </c>
      <c r="GT145" t="str">
        <v>Mfg. Tol., Section, Per Note 2</v>
      </c>
      <c r="GU145" t="str">
        <v>Mfg. Tol., See Image</v>
      </c>
      <c r="GV145" t="str">
        <v>Mfg. Tol., See Image, Bore in Blue</v>
      </c>
      <c r="GW145" t="str">
        <v>Mfg. Tol., See Image, Hook Tip</v>
      </c>
      <c r="GX145" t="str">
        <v>Mfg. Tol., Sharp Okay No Burr</v>
      </c>
      <c r="GY145" t="str">
        <v>Mfg. Tol., Threadless Blank</v>
      </c>
      <c r="GZ145" t="str">
        <v>Mfg.Tol.</v>
      </c>
      <c r="HA145" t="str">
        <v>Mgf. To., T.S.C.</v>
      </c>
      <c r="HB145" t="str">
        <v>Milled Feature</v>
      </c>
      <c r="HC145" t="str">
        <v>Milled Feature, OL04045</v>
      </c>
      <c r="HD145" t="str">
        <v>More than .0005 out of center = Fail</v>
      </c>
      <c r="HE145" t="str">
        <v>Must Pass Through</v>
      </c>
      <c r="HF145" t="str">
        <v>Must pass through gauge</v>
      </c>
      <c r="HG145" t="str">
        <v>Must Pass Through Go Gauge</v>
      </c>
      <c r="HH145" t="str">
        <v>Must Pass, See Image.</v>
      </c>
      <c r="HI145" t="str">
        <v>NA</v>
      </c>
      <c r="HJ145" t="str">
        <v>Narrow Area</v>
      </c>
      <c r="HK145" t="str">
        <v>Near Balloon 21</v>
      </c>
      <c r="HL145" t="str">
        <v>Near Datum B</v>
      </c>
      <c r="HM145" t="str">
        <v>Neck Dia.</v>
      </c>
      <c r="HN145" t="str">
        <v>Neck to Head Rad.</v>
      </c>
      <c r="HO145" t="str">
        <v>No Copper Deposits Allowed</v>
      </c>
      <c r="HP145" t="str">
        <v>No Section</v>
      </c>
      <c r="HQ145" t="str">
        <v>No Section, .01 to .014 = Pass</v>
      </c>
      <c r="HR145" t="str">
        <v>No Section, Rotate Part</v>
      </c>
      <c r="HS145" t="str">
        <v>No Section, See Image</v>
      </c>
      <c r="HT145" t="str">
        <v>No Slot, Section B-B</v>
      </c>
      <c r="HU145" t="str">
        <v>No visual step = Pass</v>
      </c>
      <c r="HV145" t="str">
        <v>Not to exceed .95 Deep</v>
      </c>
      <c r="HW145" t="str">
        <v>Note 1</v>
      </c>
      <c r="HX145" t="str">
        <v>OL00333/A</v>
      </c>
      <c r="HY145" t="str">
        <v>OL00519</v>
      </c>
      <c r="HZ145" t="str">
        <v>OL00520</v>
      </c>
      <c r="IA145" t="str">
        <v>OL00529</v>
      </c>
      <c r="IB145" t="str">
        <v>OL00542</v>
      </c>
      <c r="IC145" t="str">
        <v>OL00724</v>
      </c>
      <c r="ID145" t="str">
        <v>OL01250</v>
      </c>
      <c r="IE145" t="str">
        <v>OL01869, Threadless Blank</v>
      </c>
      <c r="IF145" t="str">
        <v>OL01870, Section</v>
      </c>
      <c r="IG145" t="str">
        <v>OL02255</v>
      </c>
      <c r="IH145" t="str">
        <v>OL02255, Mfg. Tol.</v>
      </c>
      <c r="II145" t="str">
        <v>OL02302</v>
      </c>
      <c r="IJ145" t="str">
        <v xml:space="preserve">OL02318  needed per image instructions </v>
      </c>
      <c r="IK145" t="str">
        <v>OL02556</v>
      </c>
      <c r="IL145" t="str">
        <v>OL02557</v>
      </c>
      <c r="IM145" t="str">
        <v>OL02567</v>
      </c>
      <c r="IN145" t="str">
        <v>OL02653</v>
      </c>
      <c r="IO145" t="str">
        <v>OL02718</v>
      </c>
      <c r="IP145" t="str">
        <v>OL02841</v>
      </c>
      <c r="IQ145" t="str">
        <v>OL02842</v>
      </c>
      <c r="IR145" t="str">
        <v>OL02844</v>
      </c>
      <c r="IS145" t="str">
        <v>OL02871</v>
      </c>
      <c r="IT145" t="str">
        <v>OL02887</v>
      </c>
      <c r="IU145" t="str">
        <v>OL03766</v>
      </c>
      <c r="IV145" t="str">
        <v>OL03868</v>
      </c>
      <c r="IW145" t="str">
        <v>OL03869</v>
      </c>
      <c r="IX145" t="str">
        <v>OL03870</v>
      </c>
      <c r="IY145" t="str">
        <v>OL03873, DWG# 100448-44</v>
      </c>
      <c r="IZ145" t="str">
        <v>OL03949</v>
      </c>
      <c r="JA145" t="str">
        <v xml:space="preserve">OL04043, Section </v>
      </c>
      <c r="JB145" t="str">
        <v xml:space="preserve">OL04044, Section </v>
      </c>
      <c r="JC145" t="str">
        <v>OL04045</v>
      </c>
      <c r="JD145" t="str">
        <v>OL04045, Milled Feature</v>
      </c>
      <c r="JE145" t="str">
        <v>OL04063</v>
      </c>
      <c r="JF145" t="str">
        <v>OL04064</v>
      </c>
      <c r="JG145" t="str">
        <v>OL04065</v>
      </c>
      <c r="JH145" t="str">
        <v>OL04181</v>
      </c>
      <c r="JI145" t="str">
        <v>OL04218</v>
      </c>
      <c r="JJ145" t="str">
        <v>OL04224, See Image</v>
      </c>
      <c r="JK145" t="str">
        <v>OL04374</v>
      </c>
      <c r="JL145" t="str">
        <v>OL04375, Section M-M</v>
      </c>
      <c r="JM145" t="str">
        <v>OL04376, Section M-M</v>
      </c>
      <c r="JN145" t="str">
        <v>OL04443</v>
      </c>
      <c r="JO145" t="str">
        <v>OL04444</v>
      </c>
      <c r="JP145" t="str">
        <v>One side of slot</v>
      </c>
      <c r="JQ145" t="str">
        <v>Other side of slot</v>
      </c>
      <c r="JR145" t="str">
        <v>Out of center more than .002 = Fail</v>
      </c>
      <c r="JS145" t="str">
        <v>Out of center more than.002 = Fail</v>
      </c>
      <c r="JT145" t="str">
        <v>Overlay OL02713</v>
      </c>
    </row>
    <row r="146" spans="1:280">
      <c r="A146" s="74" t="s">
        <v>569</v>
      </c>
      <c r="C146" s="74" t="str" cm="1">
        <f t="array" ref="C146:JT146">TRANSPOSE(_xlfn._xlws.SORT(_xlfn._xlws.FILTER($A$2:$A$279,ISNUMBER(SEARCH('Prt. Lib. &amp; Routine, Table'!M153,$A$2:$A$279)),"not found")))</f>
        <v xml:space="preserve"> 'C', Whirl Blank</v>
      </c>
      <c r="D146" t="str">
        <v xml:space="preserve"> See Image, Constrained</v>
      </c>
      <c r="E146" t="str">
        <v>(.04 to .12 range = Pass)</v>
      </c>
      <c r="F146" t="str">
        <v>(.042 FULL) Go Pin Seat Fully</v>
      </c>
      <c r="G146" t="str">
        <v>(B), Mfg. Tol.</v>
      </c>
      <c r="H146" t="str">
        <v>(B), O.A.L.</v>
      </c>
      <c r="I146" t="str">
        <v>.001 or less =Pass</v>
      </c>
      <c r="J146" t="str">
        <v>.001 or less out of center = Pass</v>
      </c>
      <c r="K146" t="str">
        <v>.002 or Less = Pass</v>
      </c>
      <c r="L146" t="str">
        <v>.002 or Less out of center = Pass</v>
      </c>
      <c r="M146" t="str">
        <v>.005 to .015 = Pass</v>
      </c>
      <c r="N146" t="str">
        <v>.0125 Mean, Section</v>
      </c>
      <c r="O146" t="str">
        <v>.025 or Less in X &amp; Y=Pass</v>
      </c>
      <c r="P146" t="str">
        <v>.038 Mean</v>
      </c>
      <c r="Q146" t="str">
        <v>.063 MM = .0024 IN, See Image</v>
      </c>
      <c r="R146" t="str">
        <v>.063MM = .0024"</v>
      </c>
      <c r="S146" t="str">
        <v>.243 NO-GO, Unconstrained, Must Not Start</v>
      </c>
      <c r="T146" t="str">
        <v>@ Back Face &amp; ID, No Raised Edge</v>
      </c>
      <c r="U146" t="str">
        <v>@ Back Face &amp; OD, No Raised Edge</v>
      </c>
      <c r="V146" t="str">
        <v>@ ID &amp; FACE</v>
      </c>
      <c r="W146" t="str">
        <v>@ OD &amp; BACK FACE</v>
      </c>
      <c r="X146" t="str">
        <v>@ OD &amp; FACE</v>
      </c>
      <c r="Y146" t="str">
        <v>Across from slot</v>
      </c>
      <c r="Z146" t="str">
        <v>All Edge Breaks</v>
      </c>
      <c r="AA146" t="str">
        <v>Attached to bar stock</v>
      </c>
      <c r="AB146" t="str">
        <v xml:space="preserve">Back Turn Fillet Rad. </v>
      </c>
      <c r="AC146" t="str">
        <v>Balloon 1 (DWG FRM0105 Page 2, NV-27)</v>
      </c>
      <c r="AD146" t="str">
        <v>Balloon 1 (DWG FRM0105, NV-30)</v>
      </c>
      <c r="AE146" t="str">
        <v>Balloon 1 (P# 9890002-20) OL00429/A</v>
      </c>
      <c r="AF146" t="str">
        <v>Balloon 1, DWG#FRM0105</v>
      </c>
      <c r="AG146" t="str">
        <v>Balloon 11, See Image</v>
      </c>
      <c r="AH146" t="str">
        <v xml:space="preserve">Balloon 2 (DWG FRM0105 Page 2, NV-27) </v>
      </c>
      <c r="AI146" t="str">
        <v>Balloon 2 (DWG FRM0105, NV-30)</v>
      </c>
      <c r="AJ146" t="str">
        <v>Balloon 2 (P# 9890002-20)</v>
      </c>
      <c r="AK146" t="str">
        <v>Balloon 2, DWG#FRM0105</v>
      </c>
      <c r="AL146" t="str">
        <v>Balloon 2, DWG#FRM0105, See Image</v>
      </c>
      <c r="AM146" t="str">
        <v>Balloon 3 (DWG FRM0105, NV-30 Minor)</v>
      </c>
      <c r="AN146" t="str">
        <v>Balloon 3 (DWG FRM0105, NV-30)</v>
      </c>
      <c r="AO146" t="str">
        <v>Balloon 3 (P# 9890002-20)</v>
      </c>
      <c r="AP146" t="str">
        <v>Balloon 4</v>
      </c>
      <c r="AQ146" t="str">
        <v>Balloon 4 (P# 9890002-20)</v>
      </c>
      <c r="AR146" t="str">
        <v>Below Middle Band</v>
      </c>
      <c r="AS146" t="str">
        <v>Best Fit Pin, .003 or Less =Pass</v>
      </c>
      <c r="AT146" t="str">
        <v>Blank</v>
      </c>
      <c r="AU146" t="str">
        <v>Blank Turn Maj.</v>
      </c>
      <c r="AV146" t="str">
        <v>Blank Turn Maj. Mill Flt., OL4172</v>
      </c>
      <c r="AW146" t="str">
        <v>Blank Without .010 Slots</v>
      </c>
      <c r="AX146" t="str">
        <v>Blank Without .010 Slots, Section</v>
      </c>
      <c r="AY146" t="str">
        <v>Blank without thread</v>
      </c>
      <c r="AZ146" t="str">
        <v xml:space="preserve">Blank, Center of V Grv. </v>
      </c>
      <c r="BA146" t="str">
        <v>Blank, Check R adjacent Balloon 17</v>
      </c>
      <c r="BB146" t="str">
        <v>Blank, EXT. Feature</v>
      </c>
      <c r="BC146" t="str">
        <v>Blank, See Image, OL04335</v>
      </c>
      <c r="BD146" t="str">
        <v>Blank, See Image, OL04336</v>
      </c>
      <c r="BE146" t="str">
        <v xml:space="preserve">Blank, Thrd. </v>
      </c>
      <c r="BF146" t="str">
        <v>Blank, Turn Tip</v>
      </c>
      <c r="BG146" t="str">
        <v>Blank, Without Thrd.</v>
      </c>
      <c r="BH146" t="str">
        <v>Blank, Without Thread</v>
      </c>
      <c r="BI146" t="str">
        <v xml:space="preserve">Blunt Start Blend to Minor </v>
      </c>
      <c r="BJ146" t="str">
        <v>Calc., Use Go HEX</v>
      </c>
      <c r="BK146" t="str">
        <v>Can't dig into OD</v>
      </c>
      <c r="BL146" t="str">
        <v>Carbide Gauge</v>
      </c>
      <c r="BM146" t="str">
        <v xml:space="preserve">Center of V Grv. </v>
      </c>
      <c r="BN146" t="str">
        <v>Centered Less than .03 = Pass</v>
      </c>
      <c r="BO146" t="str">
        <v>Centered within .0005 or Less = Pass</v>
      </c>
      <c r="BP146" t="str">
        <v>Centered within .001 or Less = Pass</v>
      </c>
      <c r="BQ146" t="str">
        <v>Centered within .0254 or Less = Pass</v>
      </c>
      <c r="BR146" t="str">
        <v>Check close to Rod Slot</v>
      </c>
      <c r="BS146" t="str">
        <v>Check every other hole</v>
      </c>
      <c r="BT146" t="str">
        <v>Check Go over full length of slot.</v>
      </c>
      <c r="BU146" t="str">
        <v>Check Near Closed End</v>
      </c>
      <c r="BV146" t="str">
        <v>Check per Print View, Away from Rod Slot</v>
      </c>
      <c r="BW146" t="str">
        <v>Check to Balloon 30 Go Pin</v>
      </c>
      <c r="BX146" t="str">
        <v>Check with .2705 SET Pin Inside Part</v>
      </c>
      <c r="BY146" t="str">
        <v>Check with Hex Up</v>
      </c>
      <c r="BZ146" t="str">
        <v>CMM Blank</v>
      </c>
      <c r="CA146" t="str">
        <v>Confirm Full Radius</v>
      </c>
      <c r="CB146" t="str">
        <v>Constrained in fixture</v>
      </c>
      <c r="CC146" t="str">
        <v>Constrained with Ring</v>
      </c>
      <c r="CD146" t="str">
        <v>Constrained, See Image</v>
      </c>
      <c r="CE146" t="str">
        <v>Dim. "A"</v>
      </c>
      <c r="CF146" t="str">
        <v>Dim. "B"</v>
      </c>
      <c r="CG146" t="str">
        <v>Dim. "C"</v>
      </c>
      <c r="CH146" t="str">
        <v>Dim. "D", Whirl Blank</v>
      </c>
      <c r="CI146" t="str">
        <v>Dim. "G"</v>
      </c>
      <c r="CJ146" t="str">
        <v>Dim. E, Blank Turn Maj. &amp;  Mill Flt</v>
      </c>
      <c r="CK146" t="str">
        <v>Dim. E, Blank Turn Maj.&amp;  Mill Flt</v>
      </c>
      <c r="CL146" t="str">
        <v>Dim. H, Whirl Blank</v>
      </c>
      <c r="CM146" t="str">
        <v>Dim. J, 'Blank Turn Maj. &amp; Whirl Blank</v>
      </c>
      <c r="CN146" t="str">
        <v>Disk Drop Indicator Tip</v>
      </c>
      <c r="CO146" t="str">
        <v>DWG 100448-15, Balloon F_1</v>
      </c>
      <c r="CP146" t="str">
        <v>DWG 100448-15, OL02571</v>
      </c>
      <c r="CQ146" t="str">
        <v>DWG 100448-41</v>
      </c>
      <c r="CR146" t="str">
        <v>DWG 9890040, (10E),Section Part, OL01139</v>
      </c>
      <c r="CS146" t="str">
        <v>DWG 9890040, (10E),Section, OL01139</v>
      </c>
      <c r="CT146" t="str">
        <v>DWG 9890040, (11E)</v>
      </c>
      <c r="CU146" t="str">
        <v>DWG 9890040, (11E), Pins with Flats</v>
      </c>
      <c r="CV146" t="str">
        <v>DWG 9890040, (12E),  Pass=.002 or less</v>
      </c>
      <c r="CW146" t="str">
        <v>DWG 9890040, (12E), See Image</v>
      </c>
      <c r="CX146" t="str">
        <v>DWG 9890040, (1E), OL01431</v>
      </c>
      <c r="CY146" t="str">
        <v>DWG 9890040, (1E), OL01432</v>
      </c>
      <c r="CZ146" t="str">
        <v>DWG 9890040, (2E), OL01432</v>
      </c>
      <c r="DA146" t="str">
        <v>DWG 9890040, (3E)</v>
      </c>
      <c r="DB146" t="str">
        <v>DWG 9890040, (4E)</v>
      </c>
      <c r="DC146" t="str">
        <v>DWG 9890040, (5E), OL02336</v>
      </c>
      <c r="DD146" t="str">
        <v>DWG 9890040, (6E)</v>
      </c>
      <c r="DE146" t="str">
        <v>DWG 9890040, (7E)</v>
      </c>
      <c r="DF146" t="str">
        <v>DWG 9890040, (8E), OL01433</v>
      </c>
      <c r="DG146" t="str">
        <v>DWG 9890040, (8E), OL01433, Section</v>
      </c>
      <c r="DH146" t="str">
        <v>DWG 9890040, (9E), Close to Rod Slot</v>
      </c>
      <c r="DI146" t="str">
        <v>DWG 9890040, (9E),Close to Rod Slot</v>
      </c>
      <c r="DJ146" t="str">
        <v>DWG FRM0105 PAGE 2</v>
      </c>
      <c r="DK146" t="str">
        <v>DWG# 100448-41</v>
      </c>
      <c r="DL146" t="str">
        <v>DWG# 100448-44</v>
      </c>
      <c r="DM146" t="str">
        <v>DWG# 9890003  (1), Section OL00436/A</v>
      </c>
      <c r="DN146" t="str">
        <v>DWG# 9890003 (3), Ring Gauge Constrained</v>
      </c>
      <c r="DO146" t="str">
        <v>DWG# 9890003 (4), Section</v>
      </c>
      <c r="DP146" t="str">
        <v>DWG#100448-26, Balloon 1K, OL02350</v>
      </c>
      <c r="DQ146" t="str">
        <v>DWG#100448-26, Balloon 2K, OL02350</v>
      </c>
      <c r="DR146" t="str">
        <v>DWG#100448-26, Balloon 3K, OL02363</v>
      </c>
      <c r="DS146" t="str">
        <v>DWG#100448-26, Balloon 4K</v>
      </c>
      <c r="DT146" t="str">
        <v>DWG#100448-26, Balloon 5K, Section</v>
      </c>
      <c r="DU146" t="str">
        <v>DWG#100448-26, Balloon 6K</v>
      </c>
      <c r="DV146" t="str">
        <v>DWG#100448-26, Balloon 7K, Section</v>
      </c>
      <c r="DW146" t="str">
        <v>DWG#100448-26, Mfg. Tol.</v>
      </c>
      <c r="DX146" t="str">
        <v>DWG#9890003 (2) Ring Gauge Constrained</v>
      </c>
      <c r="DY146" t="str">
        <v>DWG#9890044</v>
      </c>
      <c r="DZ146" t="str">
        <v>DWG#9890044 .1985 to .2005=Pass</v>
      </c>
      <c r="EA146" t="str">
        <v>DWG#9890044 Overlay OL02441</v>
      </c>
      <c r="EB146" t="str">
        <v>DWG#9890044, OL02441</v>
      </c>
      <c r="EC146" t="str">
        <v>DWG#FRM0105</v>
      </c>
      <c r="ED146" t="str">
        <v>EXT.</v>
      </c>
      <c r="EE146" t="str">
        <v>EXT. Section, OL02460</v>
      </c>
      <c r="EF146" t="str">
        <v>EXT., OL04223</v>
      </c>
      <c r="EG146" t="str">
        <v>Flat Drop Indicator Tip</v>
      </c>
      <c r="EH146" t="str">
        <v>Full Go Pin, No Light, at Radius</v>
      </c>
      <c r="EI146" t="str">
        <v>Function Check</v>
      </c>
      <c r="EJ146" t="str">
        <v>GO Function Gauge</v>
      </c>
      <c r="EK146" t="str">
        <v>Go Gauge for Balloon 1 &amp; 4</v>
      </c>
      <c r="EL146" t="str">
        <v>Go Pin must pass through</v>
      </c>
      <c r="EM146" t="str">
        <v>Greater than .005 = Fail, Section</v>
      </c>
      <c r="EN146" t="str">
        <v>Greater than .025 out of center = Fail</v>
      </c>
      <c r="EO146" t="str">
        <v>Greater than 2.6 = Pass</v>
      </c>
      <c r="EP146" t="str">
        <v>Green = Pass, Red = Fail</v>
      </c>
      <c r="EQ146" t="str">
        <v>Hex Depth</v>
      </c>
      <c r="ER146" t="str">
        <v>Hex Minor</v>
      </c>
      <c r="ES146" t="str">
        <v>Hole Dia.</v>
      </c>
      <c r="ET146" t="str">
        <v>ID Sphere Finish</v>
      </c>
      <c r="EU146" t="str">
        <v>ID/OD Both Sides, Diff. .002 or less = Pass</v>
      </c>
      <c r="EV146" t="str">
        <v>If Looks Big, Section</v>
      </c>
      <c r="EW146" t="str">
        <v>If Looks Small, Section</v>
      </c>
      <c r="EX146" t="str">
        <v>Insp. Close to Break Away, Mfg.Tol.</v>
      </c>
      <c r="EY146" t="str">
        <v>INT.</v>
      </c>
      <c r="EZ146" t="str">
        <v>INT. Section, OL02460</v>
      </c>
      <c r="FA146" t="str">
        <v>INT., OL04223</v>
      </c>
      <c r="FB146" t="str">
        <v>Intersect. of 7.7 &amp; R0.10</v>
      </c>
      <c r="FC146" t="str">
        <v>Intersect. of 8.79 and R.25 MAX</v>
      </c>
      <c r="FD146" t="str">
        <v>Keep Ind. Tip away from corner</v>
      </c>
      <c r="FE146" t="str">
        <v>L31</v>
      </c>
      <c r="FF146" t="str">
        <v>Laser Mark</v>
      </c>
      <c r="FG146" t="str">
        <v>LASER PER NOTE 4</v>
      </c>
      <c r="FH146" t="str">
        <v>LASER PER NOTE 4, Final Check 1 only</v>
      </c>
      <c r="FI146" t="str">
        <v>Less than .002 out of center = Pass</v>
      </c>
      <c r="FJ146" t="str">
        <v>Less than 2.75 = Pass, Section</v>
      </c>
      <c r="FK146" t="str">
        <v>List as pin. Not Calibrated</v>
      </c>
      <c r="FL146" t="str">
        <v>M9 X 1.25 BUTT See Comment Image</v>
      </c>
      <c r="FM146" t="str">
        <v>Manual Section</v>
      </c>
      <c r="FN146" t="str">
        <v>Max Deep .241 NO-GO =.42</v>
      </c>
      <c r="FO146" t="str">
        <v>MAX Depth of (Note 7) .241 NO-GO Pin</v>
      </c>
      <c r="FP146" t="str">
        <v>Measure from Blue Line, See Image</v>
      </c>
      <c r="FQ146" t="str">
        <v>Measure Width of Blue Area, See Image</v>
      </c>
      <c r="FR146" t="str">
        <v>Mfg. Tol</v>
      </c>
      <c r="FS146" t="str">
        <v>Mfg. Tol, See Image</v>
      </c>
      <c r="FT146" t="str">
        <v>Mfg. Tol.</v>
      </c>
      <c r="FU146" t="str">
        <v>Mfg. Tol. "A"</v>
      </c>
      <c r="FV146" t="str">
        <v>Mfg. Tol. (Zero on Gauge Full Dia. Lead)</v>
      </c>
      <c r="FW146" t="str">
        <v>Mfg. Tol. Balloon 11, See Image</v>
      </c>
      <c r="FX146" t="str">
        <v>Mfg. Tol. Balloon 4</v>
      </c>
      <c r="FY146" t="str">
        <v>Mfg. Tol. Balloon 7</v>
      </c>
      <c r="FZ146" t="str">
        <v xml:space="preserve">Mfg. Tol. C-Bore Face (Ballo 28) </v>
      </c>
      <c r="GA146" t="str">
        <v>Mfg. Tol. Section</v>
      </c>
      <c r="GB146" t="str">
        <v>Mfg. Tol. See Image</v>
      </c>
      <c r="GC146" t="str">
        <v>Mfg. Tol., 3 Places, Record MAX</v>
      </c>
      <c r="GD146" t="str">
        <v>Mfg. Tol., Balloon 11</v>
      </c>
      <c r="GE146" t="str">
        <v>Mfg. Tol., Balloon 7</v>
      </c>
      <c r="GF146" t="str">
        <v>Mfg. Tol., Blank</v>
      </c>
      <c r="GG146" t="str">
        <v>Mfg. Tol., Blank, Balloon 12</v>
      </c>
      <c r="GH146" t="str">
        <v>Mfg. Tol., Blend to SØ.320</v>
      </c>
      <c r="GI146" t="str">
        <v>Mfg. Tol., Calculation</v>
      </c>
      <c r="GJ146" t="str">
        <v>Mfg. Tol., For Mill Fixture</v>
      </c>
      <c r="GK146" t="str">
        <v>Mfg. Tol., L32</v>
      </c>
      <c r="GL146" t="str">
        <v>Mfg. Tol., L33</v>
      </c>
      <c r="GM146" t="str">
        <v>Mfg. Tol., No Tool Marks</v>
      </c>
      <c r="GN146" t="str">
        <v>Mfg. Tol., OL03361</v>
      </c>
      <c r="GO146" t="str">
        <v>Mfg. Tol., Record off center value</v>
      </c>
      <c r="GP146" t="str">
        <v>Mfg. Tol., Same 3 Places, Record MIN</v>
      </c>
      <c r="GQ146" t="str">
        <v>Mfg. Tol., Section</v>
      </c>
      <c r="GR146" t="str">
        <v>Mfg. Tol., Section B-B</v>
      </c>
      <c r="GS146" t="str">
        <v>Mfg. Tol., Section, OL03361</v>
      </c>
      <c r="GT146" t="str">
        <v>Mfg. Tol., Section, Per Note 2</v>
      </c>
      <c r="GU146" t="str">
        <v>Mfg. Tol., See Image</v>
      </c>
      <c r="GV146" t="str">
        <v>Mfg. Tol., See Image, Bore in Blue</v>
      </c>
      <c r="GW146" t="str">
        <v>Mfg. Tol., See Image, Hook Tip</v>
      </c>
      <c r="GX146" t="str">
        <v>Mfg. Tol., Sharp Okay No Burr</v>
      </c>
      <c r="GY146" t="str">
        <v>Mfg. Tol., Threadless Blank</v>
      </c>
      <c r="GZ146" t="str">
        <v>Mfg.Tol.</v>
      </c>
      <c r="HA146" t="str">
        <v>Mgf. To., T.S.C.</v>
      </c>
      <c r="HB146" t="str">
        <v>Milled Feature</v>
      </c>
      <c r="HC146" t="str">
        <v>Milled Feature, OL04045</v>
      </c>
      <c r="HD146" t="str">
        <v>More than .0005 out of center = Fail</v>
      </c>
      <c r="HE146" t="str">
        <v>Must Pass Through</v>
      </c>
      <c r="HF146" t="str">
        <v>Must pass through gauge</v>
      </c>
      <c r="HG146" t="str">
        <v>Must Pass Through Go Gauge</v>
      </c>
      <c r="HH146" t="str">
        <v>Must Pass, See Image.</v>
      </c>
      <c r="HI146" t="str">
        <v>NA</v>
      </c>
      <c r="HJ146" t="str">
        <v>Narrow Area</v>
      </c>
      <c r="HK146" t="str">
        <v>Near Balloon 21</v>
      </c>
      <c r="HL146" t="str">
        <v>Near Datum B</v>
      </c>
      <c r="HM146" t="str">
        <v>Neck Dia.</v>
      </c>
      <c r="HN146" t="str">
        <v>Neck to Head Rad.</v>
      </c>
      <c r="HO146" t="str">
        <v>No Copper Deposits Allowed</v>
      </c>
      <c r="HP146" t="str">
        <v>No Section</v>
      </c>
      <c r="HQ146" t="str">
        <v>No Section, .01 to .014 = Pass</v>
      </c>
      <c r="HR146" t="str">
        <v>No Section, Rotate Part</v>
      </c>
      <c r="HS146" t="str">
        <v>No Section, See Image</v>
      </c>
      <c r="HT146" t="str">
        <v>No Slot, Section B-B</v>
      </c>
      <c r="HU146" t="str">
        <v>No visual step = Pass</v>
      </c>
      <c r="HV146" t="str">
        <v>Not to exceed .95 Deep</v>
      </c>
      <c r="HW146" t="str">
        <v>Note 1</v>
      </c>
      <c r="HX146" t="str">
        <v>OL00333/A</v>
      </c>
      <c r="HY146" t="str">
        <v>OL00519</v>
      </c>
      <c r="HZ146" t="str">
        <v>OL00520</v>
      </c>
      <c r="IA146" t="str">
        <v>OL00529</v>
      </c>
      <c r="IB146" t="str">
        <v>OL00542</v>
      </c>
      <c r="IC146" t="str">
        <v>OL00724</v>
      </c>
      <c r="ID146" t="str">
        <v>OL01250</v>
      </c>
      <c r="IE146" t="str">
        <v>OL01869, Threadless Blank</v>
      </c>
      <c r="IF146" t="str">
        <v>OL01870, Section</v>
      </c>
      <c r="IG146" t="str">
        <v>OL02255</v>
      </c>
      <c r="IH146" t="str">
        <v>OL02255, Mfg. Tol.</v>
      </c>
      <c r="II146" t="str">
        <v>OL02302</v>
      </c>
      <c r="IJ146" t="str">
        <v xml:space="preserve">OL02318  needed per image instructions </v>
      </c>
      <c r="IK146" t="str">
        <v>OL02556</v>
      </c>
      <c r="IL146" t="str">
        <v>OL02557</v>
      </c>
      <c r="IM146" t="str">
        <v>OL02567</v>
      </c>
      <c r="IN146" t="str">
        <v>OL02653</v>
      </c>
      <c r="IO146" t="str">
        <v>OL02718</v>
      </c>
      <c r="IP146" t="str">
        <v>OL02841</v>
      </c>
      <c r="IQ146" t="str">
        <v>OL02842</v>
      </c>
      <c r="IR146" t="str">
        <v>OL02844</v>
      </c>
      <c r="IS146" t="str">
        <v>OL02871</v>
      </c>
      <c r="IT146" t="str">
        <v>OL02887</v>
      </c>
      <c r="IU146" t="str">
        <v>OL03766</v>
      </c>
      <c r="IV146" t="str">
        <v>OL03868</v>
      </c>
      <c r="IW146" t="str">
        <v>OL03869</v>
      </c>
      <c r="IX146" t="str">
        <v>OL03870</v>
      </c>
      <c r="IY146" t="str">
        <v>OL03873, DWG# 100448-44</v>
      </c>
      <c r="IZ146" t="str">
        <v>OL03949</v>
      </c>
      <c r="JA146" t="str">
        <v xml:space="preserve">OL04043, Section </v>
      </c>
      <c r="JB146" t="str">
        <v xml:space="preserve">OL04044, Section </v>
      </c>
      <c r="JC146" t="str">
        <v>OL04045</v>
      </c>
      <c r="JD146" t="str">
        <v>OL04045, Milled Feature</v>
      </c>
      <c r="JE146" t="str">
        <v>OL04063</v>
      </c>
      <c r="JF146" t="str">
        <v>OL04064</v>
      </c>
      <c r="JG146" t="str">
        <v>OL04065</v>
      </c>
      <c r="JH146" t="str">
        <v>OL04181</v>
      </c>
      <c r="JI146" t="str">
        <v>OL04218</v>
      </c>
      <c r="JJ146" t="str">
        <v>OL04224, See Image</v>
      </c>
      <c r="JK146" t="str">
        <v>OL04374</v>
      </c>
      <c r="JL146" t="str">
        <v>OL04375, Section M-M</v>
      </c>
      <c r="JM146" t="str">
        <v>OL04376, Section M-M</v>
      </c>
      <c r="JN146" t="str">
        <v>OL04443</v>
      </c>
      <c r="JO146" t="str">
        <v>OL04444</v>
      </c>
      <c r="JP146" t="str">
        <v>One side of slot</v>
      </c>
      <c r="JQ146" t="str">
        <v>Other side of slot</v>
      </c>
      <c r="JR146" t="str">
        <v>Out of center more than .002 = Fail</v>
      </c>
      <c r="JS146" t="str">
        <v>Out of center more than.002 = Fail</v>
      </c>
      <c r="JT146" t="str">
        <v>Overlay OL02713</v>
      </c>
    </row>
    <row r="147" spans="1:280">
      <c r="A147" s="74" t="s">
        <v>570</v>
      </c>
      <c r="C147" s="74" t="str" cm="1">
        <f t="array" ref="C147:JT147">TRANSPOSE(_xlfn._xlws.SORT(_xlfn._xlws.FILTER($A$2:$A$279,ISNUMBER(SEARCH('Prt. Lib. &amp; Routine, Table'!M154,$A$2:$A$279)),"not found")))</f>
        <v xml:space="preserve"> 'C', Whirl Blank</v>
      </c>
      <c r="D147" t="str">
        <v xml:space="preserve"> See Image, Constrained</v>
      </c>
      <c r="E147" t="str">
        <v>(.04 to .12 range = Pass)</v>
      </c>
      <c r="F147" t="str">
        <v>(.042 FULL) Go Pin Seat Fully</v>
      </c>
      <c r="G147" t="str">
        <v>(B), Mfg. Tol.</v>
      </c>
      <c r="H147" t="str">
        <v>(B), O.A.L.</v>
      </c>
      <c r="I147" t="str">
        <v>.001 or less =Pass</v>
      </c>
      <c r="J147" t="str">
        <v>.001 or less out of center = Pass</v>
      </c>
      <c r="K147" t="str">
        <v>.002 or Less = Pass</v>
      </c>
      <c r="L147" t="str">
        <v>.002 or Less out of center = Pass</v>
      </c>
      <c r="M147" t="str">
        <v>.005 to .015 = Pass</v>
      </c>
      <c r="N147" t="str">
        <v>.0125 Mean, Section</v>
      </c>
      <c r="O147" t="str">
        <v>.025 or Less in X &amp; Y=Pass</v>
      </c>
      <c r="P147" t="str">
        <v>.038 Mean</v>
      </c>
      <c r="Q147" t="str">
        <v>.063 MM = .0024 IN, See Image</v>
      </c>
      <c r="R147" t="str">
        <v>.063MM = .0024"</v>
      </c>
      <c r="S147" t="str">
        <v>.243 NO-GO, Unconstrained, Must Not Start</v>
      </c>
      <c r="T147" t="str">
        <v>@ Back Face &amp; ID, No Raised Edge</v>
      </c>
      <c r="U147" t="str">
        <v>@ Back Face &amp; OD, No Raised Edge</v>
      </c>
      <c r="V147" t="str">
        <v>@ ID &amp; FACE</v>
      </c>
      <c r="W147" t="str">
        <v>@ OD &amp; BACK FACE</v>
      </c>
      <c r="X147" t="str">
        <v>@ OD &amp; FACE</v>
      </c>
      <c r="Y147" t="str">
        <v>Across from slot</v>
      </c>
      <c r="Z147" t="str">
        <v>All Edge Breaks</v>
      </c>
      <c r="AA147" t="str">
        <v>Attached to bar stock</v>
      </c>
      <c r="AB147" t="str">
        <v xml:space="preserve">Back Turn Fillet Rad. </v>
      </c>
      <c r="AC147" t="str">
        <v>Balloon 1 (DWG FRM0105 Page 2, NV-27)</v>
      </c>
      <c r="AD147" t="str">
        <v>Balloon 1 (DWG FRM0105, NV-30)</v>
      </c>
      <c r="AE147" t="str">
        <v>Balloon 1 (P# 9890002-20) OL00429/A</v>
      </c>
      <c r="AF147" t="str">
        <v>Balloon 1, DWG#FRM0105</v>
      </c>
      <c r="AG147" t="str">
        <v>Balloon 11, See Image</v>
      </c>
      <c r="AH147" t="str">
        <v xml:space="preserve">Balloon 2 (DWG FRM0105 Page 2, NV-27) </v>
      </c>
      <c r="AI147" t="str">
        <v>Balloon 2 (DWG FRM0105, NV-30)</v>
      </c>
      <c r="AJ147" t="str">
        <v>Balloon 2 (P# 9890002-20)</v>
      </c>
      <c r="AK147" t="str">
        <v>Balloon 2, DWG#FRM0105</v>
      </c>
      <c r="AL147" t="str">
        <v>Balloon 2, DWG#FRM0105, See Image</v>
      </c>
      <c r="AM147" t="str">
        <v>Balloon 3 (DWG FRM0105, NV-30 Minor)</v>
      </c>
      <c r="AN147" t="str">
        <v>Balloon 3 (DWG FRM0105, NV-30)</v>
      </c>
      <c r="AO147" t="str">
        <v>Balloon 3 (P# 9890002-20)</v>
      </c>
      <c r="AP147" t="str">
        <v>Balloon 4</v>
      </c>
      <c r="AQ147" t="str">
        <v>Balloon 4 (P# 9890002-20)</v>
      </c>
      <c r="AR147" t="str">
        <v>Below Middle Band</v>
      </c>
      <c r="AS147" t="str">
        <v>Best Fit Pin, .003 or Less =Pass</v>
      </c>
      <c r="AT147" t="str">
        <v>Blank</v>
      </c>
      <c r="AU147" t="str">
        <v>Blank Turn Maj.</v>
      </c>
      <c r="AV147" t="str">
        <v>Blank Turn Maj. Mill Flt., OL4172</v>
      </c>
      <c r="AW147" t="str">
        <v>Blank Without .010 Slots</v>
      </c>
      <c r="AX147" t="str">
        <v>Blank Without .010 Slots, Section</v>
      </c>
      <c r="AY147" t="str">
        <v>Blank without thread</v>
      </c>
      <c r="AZ147" t="str">
        <v xml:space="preserve">Blank, Center of V Grv. </v>
      </c>
      <c r="BA147" t="str">
        <v>Blank, Check R adjacent Balloon 17</v>
      </c>
      <c r="BB147" t="str">
        <v>Blank, EXT. Feature</v>
      </c>
      <c r="BC147" t="str">
        <v>Blank, See Image, OL04335</v>
      </c>
      <c r="BD147" t="str">
        <v>Blank, See Image, OL04336</v>
      </c>
      <c r="BE147" t="str">
        <v xml:space="preserve">Blank, Thrd. </v>
      </c>
      <c r="BF147" t="str">
        <v>Blank, Turn Tip</v>
      </c>
      <c r="BG147" t="str">
        <v>Blank, Without Thrd.</v>
      </c>
      <c r="BH147" t="str">
        <v>Blank, Without Thread</v>
      </c>
      <c r="BI147" t="str">
        <v xml:space="preserve">Blunt Start Blend to Minor </v>
      </c>
      <c r="BJ147" t="str">
        <v>Calc., Use Go HEX</v>
      </c>
      <c r="BK147" t="str">
        <v>Can't dig into OD</v>
      </c>
      <c r="BL147" t="str">
        <v>Carbide Gauge</v>
      </c>
      <c r="BM147" t="str">
        <v xml:space="preserve">Center of V Grv. </v>
      </c>
      <c r="BN147" t="str">
        <v>Centered Less than .03 = Pass</v>
      </c>
      <c r="BO147" t="str">
        <v>Centered within .0005 or Less = Pass</v>
      </c>
      <c r="BP147" t="str">
        <v>Centered within .001 or Less = Pass</v>
      </c>
      <c r="BQ147" t="str">
        <v>Centered within .0254 or Less = Pass</v>
      </c>
      <c r="BR147" t="str">
        <v>Check close to Rod Slot</v>
      </c>
      <c r="BS147" t="str">
        <v>Check every other hole</v>
      </c>
      <c r="BT147" t="str">
        <v>Check Go over full length of slot.</v>
      </c>
      <c r="BU147" t="str">
        <v>Check Near Closed End</v>
      </c>
      <c r="BV147" t="str">
        <v>Check per Print View, Away from Rod Slot</v>
      </c>
      <c r="BW147" t="str">
        <v>Check to Balloon 30 Go Pin</v>
      </c>
      <c r="BX147" t="str">
        <v>Check with .2705 SET Pin Inside Part</v>
      </c>
      <c r="BY147" t="str">
        <v>Check with Hex Up</v>
      </c>
      <c r="BZ147" t="str">
        <v>CMM Blank</v>
      </c>
      <c r="CA147" t="str">
        <v>Confirm Full Radius</v>
      </c>
      <c r="CB147" t="str">
        <v>Constrained in fixture</v>
      </c>
      <c r="CC147" t="str">
        <v>Constrained with Ring</v>
      </c>
      <c r="CD147" t="str">
        <v>Constrained, See Image</v>
      </c>
      <c r="CE147" t="str">
        <v>Dim. "A"</v>
      </c>
      <c r="CF147" t="str">
        <v>Dim. "B"</v>
      </c>
      <c r="CG147" t="str">
        <v>Dim. "C"</v>
      </c>
      <c r="CH147" t="str">
        <v>Dim. "D", Whirl Blank</v>
      </c>
      <c r="CI147" t="str">
        <v>Dim. "G"</v>
      </c>
      <c r="CJ147" t="str">
        <v>Dim. E, Blank Turn Maj. &amp;  Mill Flt</v>
      </c>
      <c r="CK147" t="str">
        <v>Dim. E, Blank Turn Maj.&amp;  Mill Flt</v>
      </c>
      <c r="CL147" t="str">
        <v>Dim. H, Whirl Blank</v>
      </c>
      <c r="CM147" t="str">
        <v>Dim. J, 'Blank Turn Maj. &amp; Whirl Blank</v>
      </c>
      <c r="CN147" t="str">
        <v>Disk Drop Indicator Tip</v>
      </c>
      <c r="CO147" t="str">
        <v>DWG 100448-15, Balloon F_1</v>
      </c>
      <c r="CP147" t="str">
        <v>DWG 100448-15, OL02571</v>
      </c>
      <c r="CQ147" t="str">
        <v>DWG 100448-41</v>
      </c>
      <c r="CR147" t="str">
        <v>DWG 9890040, (10E),Section Part, OL01139</v>
      </c>
      <c r="CS147" t="str">
        <v>DWG 9890040, (10E),Section, OL01139</v>
      </c>
      <c r="CT147" t="str">
        <v>DWG 9890040, (11E)</v>
      </c>
      <c r="CU147" t="str">
        <v>DWG 9890040, (11E), Pins with Flats</v>
      </c>
      <c r="CV147" t="str">
        <v>DWG 9890040, (12E),  Pass=.002 or less</v>
      </c>
      <c r="CW147" t="str">
        <v>DWG 9890040, (12E), See Image</v>
      </c>
      <c r="CX147" t="str">
        <v>DWG 9890040, (1E), OL01431</v>
      </c>
      <c r="CY147" t="str">
        <v>DWG 9890040, (1E), OL01432</v>
      </c>
      <c r="CZ147" t="str">
        <v>DWG 9890040, (2E), OL01432</v>
      </c>
      <c r="DA147" t="str">
        <v>DWG 9890040, (3E)</v>
      </c>
      <c r="DB147" t="str">
        <v>DWG 9890040, (4E)</v>
      </c>
      <c r="DC147" t="str">
        <v>DWG 9890040, (5E), OL02336</v>
      </c>
      <c r="DD147" t="str">
        <v>DWG 9890040, (6E)</v>
      </c>
      <c r="DE147" t="str">
        <v>DWG 9890040, (7E)</v>
      </c>
      <c r="DF147" t="str">
        <v>DWG 9890040, (8E), OL01433</v>
      </c>
      <c r="DG147" t="str">
        <v>DWG 9890040, (8E), OL01433, Section</v>
      </c>
      <c r="DH147" t="str">
        <v>DWG 9890040, (9E), Close to Rod Slot</v>
      </c>
      <c r="DI147" t="str">
        <v>DWG 9890040, (9E),Close to Rod Slot</v>
      </c>
      <c r="DJ147" t="str">
        <v>DWG FRM0105 PAGE 2</v>
      </c>
      <c r="DK147" t="str">
        <v>DWG# 100448-41</v>
      </c>
      <c r="DL147" t="str">
        <v>DWG# 100448-44</v>
      </c>
      <c r="DM147" t="str">
        <v>DWG# 9890003  (1), Section OL00436/A</v>
      </c>
      <c r="DN147" t="str">
        <v>DWG# 9890003 (3), Ring Gauge Constrained</v>
      </c>
      <c r="DO147" t="str">
        <v>DWG# 9890003 (4), Section</v>
      </c>
      <c r="DP147" t="str">
        <v>DWG#100448-26, Balloon 1K, OL02350</v>
      </c>
      <c r="DQ147" t="str">
        <v>DWG#100448-26, Balloon 2K, OL02350</v>
      </c>
      <c r="DR147" t="str">
        <v>DWG#100448-26, Balloon 3K, OL02363</v>
      </c>
      <c r="DS147" t="str">
        <v>DWG#100448-26, Balloon 4K</v>
      </c>
      <c r="DT147" t="str">
        <v>DWG#100448-26, Balloon 5K, Section</v>
      </c>
      <c r="DU147" t="str">
        <v>DWG#100448-26, Balloon 6K</v>
      </c>
      <c r="DV147" t="str">
        <v>DWG#100448-26, Balloon 7K, Section</v>
      </c>
      <c r="DW147" t="str">
        <v>DWG#100448-26, Mfg. Tol.</v>
      </c>
      <c r="DX147" t="str">
        <v>DWG#9890003 (2) Ring Gauge Constrained</v>
      </c>
      <c r="DY147" t="str">
        <v>DWG#9890044</v>
      </c>
      <c r="DZ147" t="str">
        <v>DWG#9890044 .1985 to .2005=Pass</v>
      </c>
      <c r="EA147" t="str">
        <v>DWG#9890044 Overlay OL02441</v>
      </c>
      <c r="EB147" t="str">
        <v>DWG#9890044, OL02441</v>
      </c>
      <c r="EC147" t="str">
        <v>DWG#FRM0105</v>
      </c>
      <c r="ED147" t="str">
        <v>EXT.</v>
      </c>
      <c r="EE147" t="str">
        <v>EXT. Section, OL02460</v>
      </c>
      <c r="EF147" t="str">
        <v>EXT., OL04223</v>
      </c>
      <c r="EG147" t="str">
        <v>Flat Drop Indicator Tip</v>
      </c>
      <c r="EH147" t="str">
        <v>Full Go Pin, No Light, at Radius</v>
      </c>
      <c r="EI147" t="str">
        <v>Function Check</v>
      </c>
      <c r="EJ147" t="str">
        <v>GO Function Gauge</v>
      </c>
      <c r="EK147" t="str">
        <v>Go Gauge for Balloon 1 &amp; 4</v>
      </c>
      <c r="EL147" t="str">
        <v>Go Pin must pass through</v>
      </c>
      <c r="EM147" t="str">
        <v>Greater than .005 = Fail, Section</v>
      </c>
      <c r="EN147" t="str">
        <v>Greater than .025 out of center = Fail</v>
      </c>
      <c r="EO147" t="str">
        <v>Greater than 2.6 = Pass</v>
      </c>
      <c r="EP147" t="str">
        <v>Green = Pass, Red = Fail</v>
      </c>
      <c r="EQ147" t="str">
        <v>Hex Depth</v>
      </c>
      <c r="ER147" t="str">
        <v>Hex Minor</v>
      </c>
      <c r="ES147" t="str">
        <v>Hole Dia.</v>
      </c>
      <c r="ET147" t="str">
        <v>ID Sphere Finish</v>
      </c>
      <c r="EU147" t="str">
        <v>ID/OD Both Sides, Diff. .002 or less = Pass</v>
      </c>
      <c r="EV147" t="str">
        <v>If Looks Big, Section</v>
      </c>
      <c r="EW147" t="str">
        <v>If Looks Small, Section</v>
      </c>
      <c r="EX147" t="str">
        <v>Insp. Close to Break Away, Mfg.Tol.</v>
      </c>
      <c r="EY147" t="str">
        <v>INT.</v>
      </c>
      <c r="EZ147" t="str">
        <v>INT. Section, OL02460</v>
      </c>
      <c r="FA147" t="str">
        <v>INT., OL04223</v>
      </c>
      <c r="FB147" t="str">
        <v>Intersect. of 7.7 &amp; R0.10</v>
      </c>
      <c r="FC147" t="str">
        <v>Intersect. of 8.79 and R.25 MAX</v>
      </c>
      <c r="FD147" t="str">
        <v>Keep Ind. Tip away from corner</v>
      </c>
      <c r="FE147" t="str">
        <v>L31</v>
      </c>
      <c r="FF147" t="str">
        <v>Laser Mark</v>
      </c>
      <c r="FG147" t="str">
        <v>LASER PER NOTE 4</v>
      </c>
      <c r="FH147" t="str">
        <v>LASER PER NOTE 4, Final Check 1 only</v>
      </c>
      <c r="FI147" t="str">
        <v>Less than .002 out of center = Pass</v>
      </c>
      <c r="FJ147" t="str">
        <v>Less than 2.75 = Pass, Section</v>
      </c>
      <c r="FK147" t="str">
        <v>List as pin. Not Calibrated</v>
      </c>
      <c r="FL147" t="str">
        <v>M9 X 1.25 BUTT See Comment Image</v>
      </c>
      <c r="FM147" t="str">
        <v>Manual Section</v>
      </c>
      <c r="FN147" t="str">
        <v>Max Deep .241 NO-GO =.42</v>
      </c>
      <c r="FO147" t="str">
        <v>MAX Depth of (Note 7) .241 NO-GO Pin</v>
      </c>
      <c r="FP147" t="str">
        <v>Measure from Blue Line, See Image</v>
      </c>
      <c r="FQ147" t="str">
        <v>Measure Width of Blue Area, See Image</v>
      </c>
      <c r="FR147" t="str">
        <v>Mfg. Tol</v>
      </c>
      <c r="FS147" t="str">
        <v>Mfg. Tol, See Image</v>
      </c>
      <c r="FT147" t="str">
        <v>Mfg. Tol.</v>
      </c>
      <c r="FU147" t="str">
        <v>Mfg. Tol. "A"</v>
      </c>
      <c r="FV147" t="str">
        <v>Mfg. Tol. (Zero on Gauge Full Dia. Lead)</v>
      </c>
      <c r="FW147" t="str">
        <v>Mfg. Tol. Balloon 11, See Image</v>
      </c>
      <c r="FX147" t="str">
        <v>Mfg. Tol. Balloon 4</v>
      </c>
      <c r="FY147" t="str">
        <v>Mfg. Tol. Balloon 7</v>
      </c>
      <c r="FZ147" t="str">
        <v xml:space="preserve">Mfg. Tol. C-Bore Face (Ballo 28) </v>
      </c>
      <c r="GA147" t="str">
        <v>Mfg. Tol. Section</v>
      </c>
      <c r="GB147" t="str">
        <v>Mfg. Tol. See Image</v>
      </c>
      <c r="GC147" t="str">
        <v>Mfg. Tol., 3 Places, Record MAX</v>
      </c>
      <c r="GD147" t="str">
        <v>Mfg. Tol., Balloon 11</v>
      </c>
      <c r="GE147" t="str">
        <v>Mfg. Tol., Balloon 7</v>
      </c>
      <c r="GF147" t="str">
        <v>Mfg. Tol., Blank</v>
      </c>
      <c r="GG147" t="str">
        <v>Mfg. Tol., Blank, Balloon 12</v>
      </c>
      <c r="GH147" t="str">
        <v>Mfg. Tol., Blend to SØ.320</v>
      </c>
      <c r="GI147" t="str">
        <v>Mfg. Tol., Calculation</v>
      </c>
      <c r="GJ147" t="str">
        <v>Mfg. Tol., For Mill Fixture</v>
      </c>
      <c r="GK147" t="str">
        <v>Mfg. Tol., L32</v>
      </c>
      <c r="GL147" t="str">
        <v>Mfg. Tol., L33</v>
      </c>
      <c r="GM147" t="str">
        <v>Mfg. Tol., No Tool Marks</v>
      </c>
      <c r="GN147" t="str">
        <v>Mfg. Tol., OL03361</v>
      </c>
      <c r="GO147" t="str">
        <v>Mfg. Tol., Record off center value</v>
      </c>
      <c r="GP147" t="str">
        <v>Mfg. Tol., Same 3 Places, Record MIN</v>
      </c>
      <c r="GQ147" t="str">
        <v>Mfg. Tol., Section</v>
      </c>
      <c r="GR147" t="str">
        <v>Mfg. Tol., Section B-B</v>
      </c>
      <c r="GS147" t="str">
        <v>Mfg. Tol., Section, OL03361</v>
      </c>
      <c r="GT147" t="str">
        <v>Mfg. Tol., Section, Per Note 2</v>
      </c>
      <c r="GU147" t="str">
        <v>Mfg. Tol., See Image</v>
      </c>
      <c r="GV147" t="str">
        <v>Mfg. Tol., See Image, Bore in Blue</v>
      </c>
      <c r="GW147" t="str">
        <v>Mfg. Tol., See Image, Hook Tip</v>
      </c>
      <c r="GX147" t="str">
        <v>Mfg. Tol., Sharp Okay No Burr</v>
      </c>
      <c r="GY147" t="str">
        <v>Mfg. Tol., Threadless Blank</v>
      </c>
      <c r="GZ147" t="str">
        <v>Mfg.Tol.</v>
      </c>
      <c r="HA147" t="str">
        <v>Mgf. To., T.S.C.</v>
      </c>
      <c r="HB147" t="str">
        <v>Milled Feature</v>
      </c>
      <c r="HC147" t="str">
        <v>Milled Feature, OL04045</v>
      </c>
      <c r="HD147" t="str">
        <v>More than .0005 out of center = Fail</v>
      </c>
      <c r="HE147" t="str">
        <v>Must Pass Through</v>
      </c>
      <c r="HF147" t="str">
        <v>Must pass through gauge</v>
      </c>
      <c r="HG147" t="str">
        <v>Must Pass Through Go Gauge</v>
      </c>
      <c r="HH147" t="str">
        <v>Must Pass, See Image.</v>
      </c>
      <c r="HI147" t="str">
        <v>NA</v>
      </c>
      <c r="HJ147" t="str">
        <v>Narrow Area</v>
      </c>
      <c r="HK147" t="str">
        <v>Near Balloon 21</v>
      </c>
      <c r="HL147" t="str">
        <v>Near Datum B</v>
      </c>
      <c r="HM147" t="str">
        <v>Neck Dia.</v>
      </c>
      <c r="HN147" t="str">
        <v>Neck to Head Rad.</v>
      </c>
      <c r="HO147" t="str">
        <v>No Copper Deposits Allowed</v>
      </c>
      <c r="HP147" t="str">
        <v>No Section</v>
      </c>
      <c r="HQ147" t="str">
        <v>No Section, .01 to .014 = Pass</v>
      </c>
      <c r="HR147" t="str">
        <v>No Section, Rotate Part</v>
      </c>
      <c r="HS147" t="str">
        <v>No Section, See Image</v>
      </c>
      <c r="HT147" t="str">
        <v>No Slot, Section B-B</v>
      </c>
      <c r="HU147" t="str">
        <v>No visual step = Pass</v>
      </c>
      <c r="HV147" t="str">
        <v>Not to exceed .95 Deep</v>
      </c>
      <c r="HW147" t="str">
        <v>Note 1</v>
      </c>
      <c r="HX147" t="str">
        <v>OL00333/A</v>
      </c>
      <c r="HY147" t="str">
        <v>OL00519</v>
      </c>
      <c r="HZ147" t="str">
        <v>OL00520</v>
      </c>
      <c r="IA147" t="str">
        <v>OL00529</v>
      </c>
      <c r="IB147" t="str">
        <v>OL00542</v>
      </c>
      <c r="IC147" t="str">
        <v>OL00724</v>
      </c>
      <c r="ID147" t="str">
        <v>OL01250</v>
      </c>
      <c r="IE147" t="str">
        <v>OL01869, Threadless Blank</v>
      </c>
      <c r="IF147" t="str">
        <v>OL01870, Section</v>
      </c>
      <c r="IG147" t="str">
        <v>OL02255</v>
      </c>
      <c r="IH147" t="str">
        <v>OL02255, Mfg. Tol.</v>
      </c>
      <c r="II147" t="str">
        <v>OL02302</v>
      </c>
      <c r="IJ147" t="str">
        <v xml:space="preserve">OL02318  needed per image instructions </v>
      </c>
      <c r="IK147" t="str">
        <v>OL02556</v>
      </c>
      <c r="IL147" t="str">
        <v>OL02557</v>
      </c>
      <c r="IM147" t="str">
        <v>OL02567</v>
      </c>
      <c r="IN147" t="str">
        <v>OL02653</v>
      </c>
      <c r="IO147" t="str">
        <v>OL02718</v>
      </c>
      <c r="IP147" t="str">
        <v>OL02841</v>
      </c>
      <c r="IQ147" t="str">
        <v>OL02842</v>
      </c>
      <c r="IR147" t="str">
        <v>OL02844</v>
      </c>
      <c r="IS147" t="str">
        <v>OL02871</v>
      </c>
      <c r="IT147" t="str">
        <v>OL02887</v>
      </c>
      <c r="IU147" t="str">
        <v>OL03766</v>
      </c>
      <c r="IV147" t="str">
        <v>OL03868</v>
      </c>
      <c r="IW147" t="str">
        <v>OL03869</v>
      </c>
      <c r="IX147" t="str">
        <v>OL03870</v>
      </c>
      <c r="IY147" t="str">
        <v>OL03873, DWG# 100448-44</v>
      </c>
      <c r="IZ147" t="str">
        <v>OL03949</v>
      </c>
      <c r="JA147" t="str">
        <v xml:space="preserve">OL04043, Section </v>
      </c>
      <c r="JB147" t="str">
        <v xml:space="preserve">OL04044, Section </v>
      </c>
      <c r="JC147" t="str">
        <v>OL04045</v>
      </c>
      <c r="JD147" t="str">
        <v>OL04045, Milled Feature</v>
      </c>
      <c r="JE147" t="str">
        <v>OL04063</v>
      </c>
      <c r="JF147" t="str">
        <v>OL04064</v>
      </c>
      <c r="JG147" t="str">
        <v>OL04065</v>
      </c>
      <c r="JH147" t="str">
        <v>OL04181</v>
      </c>
      <c r="JI147" t="str">
        <v>OL04218</v>
      </c>
      <c r="JJ147" t="str">
        <v>OL04224, See Image</v>
      </c>
      <c r="JK147" t="str">
        <v>OL04374</v>
      </c>
      <c r="JL147" t="str">
        <v>OL04375, Section M-M</v>
      </c>
      <c r="JM147" t="str">
        <v>OL04376, Section M-M</v>
      </c>
      <c r="JN147" t="str">
        <v>OL04443</v>
      </c>
      <c r="JO147" t="str">
        <v>OL04444</v>
      </c>
      <c r="JP147" t="str">
        <v>One side of slot</v>
      </c>
      <c r="JQ147" t="str">
        <v>Other side of slot</v>
      </c>
      <c r="JR147" t="str">
        <v>Out of center more than .002 = Fail</v>
      </c>
      <c r="JS147" t="str">
        <v>Out of center more than.002 = Fail</v>
      </c>
      <c r="JT147" t="str">
        <v>Overlay OL02713</v>
      </c>
    </row>
    <row r="148" spans="1:280">
      <c r="A148" s="74" t="s">
        <v>571</v>
      </c>
      <c r="C148" s="74" t="str" cm="1">
        <f t="array" ref="C148:JT148">TRANSPOSE(_xlfn._xlws.SORT(_xlfn._xlws.FILTER($A$2:$A$279,ISNUMBER(SEARCH('Prt. Lib. &amp; Routine, Table'!M155,$A$2:$A$279)),"not found")))</f>
        <v xml:space="preserve"> 'C', Whirl Blank</v>
      </c>
      <c r="D148" t="str">
        <v xml:space="preserve"> See Image, Constrained</v>
      </c>
      <c r="E148" t="str">
        <v>(.04 to .12 range = Pass)</v>
      </c>
      <c r="F148" t="str">
        <v>(.042 FULL) Go Pin Seat Fully</v>
      </c>
      <c r="G148" t="str">
        <v>(B), Mfg. Tol.</v>
      </c>
      <c r="H148" t="str">
        <v>(B), O.A.L.</v>
      </c>
      <c r="I148" t="str">
        <v>.001 or less =Pass</v>
      </c>
      <c r="J148" t="str">
        <v>.001 or less out of center = Pass</v>
      </c>
      <c r="K148" t="str">
        <v>.002 or Less = Pass</v>
      </c>
      <c r="L148" t="str">
        <v>.002 or Less out of center = Pass</v>
      </c>
      <c r="M148" t="str">
        <v>.005 to .015 = Pass</v>
      </c>
      <c r="N148" t="str">
        <v>.0125 Mean, Section</v>
      </c>
      <c r="O148" t="str">
        <v>.025 or Less in X &amp; Y=Pass</v>
      </c>
      <c r="P148" t="str">
        <v>.038 Mean</v>
      </c>
      <c r="Q148" t="str">
        <v>.063 MM = .0024 IN, See Image</v>
      </c>
      <c r="R148" t="str">
        <v>.063MM = .0024"</v>
      </c>
      <c r="S148" t="str">
        <v>.243 NO-GO, Unconstrained, Must Not Start</v>
      </c>
      <c r="T148" t="str">
        <v>@ Back Face &amp; ID, No Raised Edge</v>
      </c>
      <c r="U148" t="str">
        <v>@ Back Face &amp; OD, No Raised Edge</v>
      </c>
      <c r="V148" t="str">
        <v>@ ID &amp; FACE</v>
      </c>
      <c r="W148" t="str">
        <v>@ OD &amp; BACK FACE</v>
      </c>
      <c r="X148" t="str">
        <v>@ OD &amp; FACE</v>
      </c>
      <c r="Y148" t="str">
        <v>Across from slot</v>
      </c>
      <c r="Z148" t="str">
        <v>All Edge Breaks</v>
      </c>
      <c r="AA148" t="str">
        <v>Attached to bar stock</v>
      </c>
      <c r="AB148" t="str">
        <v xml:space="preserve">Back Turn Fillet Rad. </v>
      </c>
      <c r="AC148" t="str">
        <v>Balloon 1 (DWG FRM0105 Page 2, NV-27)</v>
      </c>
      <c r="AD148" t="str">
        <v>Balloon 1 (DWG FRM0105, NV-30)</v>
      </c>
      <c r="AE148" t="str">
        <v>Balloon 1 (P# 9890002-20) OL00429/A</v>
      </c>
      <c r="AF148" t="str">
        <v>Balloon 1, DWG#FRM0105</v>
      </c>
      <c r="AG148" t="str">
        <v>Balloon 11, See Image</v>
      </c>
      <c r="AH148" t="str">
        <v xml:space="preserve">Balloon 2 (DWG FRM0105 Page 2, NV-27) </v>
      </c>
      <c r="AI148" t="str">
        <v>Balloon 2 (DWG FRM0105, NV-30)</v>
      </c>
      <c r="AJ148" t="str">
        <v>Balloon 2 (P# 9890002-20)</v>
      </c>
      <c r="AK148" t="str">
        <v>Balloon 2, DWG#FRM0105</v>
      </c>
      <c r="AL148" t="str">
        <v>Balloon 2, DWG#FRM0105, See Image</v>
      </c>
      <c r="AM148" t="str">
        <v>Balloon 3 (DWG FRM0105, NV-30 Minor)</v>
      </c>
      <c r="AN148" t="str">
        <v>Balloon 3 (DWG FRM0105, NV-30)</v>
      </c>
      <c r="AO148" t="str">
        <v>Balloon 3 (P# 9890002-20)</v>
      </c>
      <c r="AP148" t="str">
        <v>Balloon 4</v>
      </c>
      <c r="AQ148" t="str">
        <v>Balloon 4 (P# 9890002-20)</v>
      </c>
      <c r="AR148" t="str">
        <v>Below Middle Band</v>
      </c>
      <c r="AS148" t="str">
        <v>Best Fit Pin, .003 or Less =Pass</v>
      </c>
      <c r="AT148" t="str">
        <v>Blank</v>
      </c>
      <c r="AU148" t="str">
        <v>Blank Turn Maj.</v>
      </c>
      <c r="AV148" t="str">
        <v>Blank Turn Maj. Mill Flt., OL4172</v>
      </c>
      <c r="AW148" t="str">
        <v>Blank Without .010 Slots</v>
      </c>
      <c r="AX148" t="str">
        <v>Blank Without .010 Slots, Section</v>
      </c>
      <c r="AY148" t="str">
        <v>Blank without thread</v>
      </c>
      <c r="AZ148" t="str">
        <v xml:space="preserve">Blank, Center of V Grv. </v>
      </c>
      <c r="BA148" t="str">
        <v>Blank, Check R adjacent Balloon 17</v>
      </c>
      <c r="BB148" t="str">
        <v>Blank, EXT. Feature</v>
      </c>
      <c r="BC148" t="str">
        <v>Blank, See Image, OL04335</v>
      </c>
      <c r="BD148" t="str">
        <v>Blank, See Image, OL04336</v>
      </c>
      <c r="BE148" t="str">
        <v xml:space="preserve">Blank, Thrd. </v>
      </c>
      <c r="BF148" t="str">
        <v>Blank, Turn Tip</v>
      </c>
      <c r="BG148" t="str">
        <v>Blank, Without Thrd.</v>
      </c>
      <c r="BH148" t="str">
        <v>Blank, Without Thread</v>
      </c>
      <c r="BI148" t="str">
        <v xml:space="preserve">Blunt Start Blend to Minor </v>
      </c>
      <c r="BJ148" t="str">
        <v>Calc., Use Go HEX</v>
      </c>
      <c r="BK148" t="str">
        <v>Can't dig into OD</v>
      </c>
      <c r="BL148" t="str">
        <v>Carbide Gauge</v>
      </c>
      <c r="BM148" t="str">
        <v xml:space="preserve">Center of V Grv. </v>
      </c>
      <c r="BN148" t="str">
        <v>Centered Less than .03 = Pass</v>
      </c>
      <c r="BO148" t="str">
        <v>Centered within .0005 or Less = Pass</v>
      </c>
      <c r="BP148" t="str">
        <v>Centered within .001 or Less = Pass</v>
      </c>
      <c r="BQ148" t="str">
        <v>Centered within .0254 or Less = Pass</v>
      </c>
      <c r="BR148" t="str">
        <v>Check close to Rod Slot</v>
      </c>
      <c r="BS148" t="str">
        <v>Check every other hole</v>
      </c>
      <c r="BT148" t="str">
        <v>Check Go over full length of slot.</v>
      </c>
      <c r="BU148" t="str">
        <v>Check Near Closed End</v>
      </c>
      <c r="BV148" t="str">
        <v>Check per Print View, Away from Rod Slot</v>
      </c>
      <c r="BW148" t="str">
        <v>Check to Balloon 30 Go Pin</v>
      </c>
      <c r="BX148" t="str">
        <v>Check with .2705 SET Pin Inside Part</v>
      </c>
      <c r="BY148" t="str">
        <v>Check with Hex Up</v>
      </c>
      <c r="BZ148" t="str">
        <v>CMM Blank</v>
      </c>
      <c r="CA148" t="str">
        <v>Confirm Full Radius</v>
      </c>
      <c r="CB148" t="str">
        <v>Constrained in fixture</v>
      </c>
      <c r="CC148" t="str">
        <v>Constrained with Ring</v>
      </c>
      <c r="CD148" t="str">
        <v>Constrained, See Image</v>
      </c>
      <c r="CE148" t="str">
        <v>Dim. "A"</v>
      </c>
      <c r="CF148" t="str">
        <v>Dim. "B"</v>
      </c>
      <c r="CG148" t="str">
        <v>Dim. "C"</v>
      </c>
      <c r="CH148" t="str">
        <v>Dim. "D", Whirl Blank</v>
      </c>
      <c r="CI148" t="str">
        <v>Dim. "G"</v>
      </c>
      <c r="CJ148" t="str">
        <v>Dim. E, Blank Turn Maj. &amp;  Mill Flt</v>
      </c>
      <c r="CK148" t="str">
        <v>Dim. E, Blank Turn Maj.&amp;  Mill Flt</v>
      </c>
      <c r="CL148" t="str">
        <v>Dim. H, Whirl Blank</v>
      </c>
      <c r="CM148" t="str">
        <v>Dim. J, 'Blank Turn Maj. &amp; Whirl Blank</v>
      </c>
      <c r="CN148" t="str">
        <v>Disk Drop Indicator Tip</v>
      </c>
      <c r="CO148" t="str">
        <v>DWG 100448-15, Balloon F_1</v>
      </c>
      <c r="CP148" t="str">
        <v>DWG 100448-15, OL02571</v>
      </c>
      <c r="CQ148" t="str">
        <v>DWG 100448-41</v>
      </c>
      <c r="CR148" t="str">
        <v>DWG 9890040, (10E),Section Part, OL01139</v>
      </c>
      <c r="CS148" t="str">
        <v>DWG 9890040, (10E),Section, OL01139</v>
      </c>
      <c r="CT148" t="str">
        <v>DWG 9890040, (11E)</v>
      </c>
      <c r="CU148" t="str">
        <v>DWG 9890040, (11E), Pins with Flats</v>
      </c>
      <c r="CV148" t="str">
        <v>DWG 9890040, (12E),  Pass=.002 or less</v>
      </c>
      <c r="CW148" t="str">
        <v>DWG 9890040, (12E), See Image</v>
      </c>
      <c r="CX148" t="str">
        <v>DWG 9890040, (1E), OL01431</v>
      </c>
      <c r="CY148" t="str">
        <v>DWG 9890040, (1E), OL01432</v>
      </c>
      <c r="CZ148" t="str">
        <v>DWG 9890040, (2E), OL01432</v>
      </c>
      <c r="DA148" t="str">
        <v>DWG 9890040, (3E)</v>
      </c>
      <c r="DB148" t="str">
        <v>DWG 9890040, (4E)</v>
      </c>
      <c r="DC148" t="str">
        <v>DWG 9890040, (5E), OL02336</v>
      </c>
      <c r="DD148" t="str">
        <v>DWG 9890040, (6E)</v>
      </c>
      <c r="DE148" t="str">
        <v>DWG 9890040, (7E)</v>
      </c>
      <c r="DF148" t="str">
        <v>DWG 9890040, (8E), OL01433</v>
      </c>
      <c r="DG148" t="str">
        <v>DWG 9890040, (8E), OL01433, Section</v>
      </c>
      <c r="DH148" t="str">
        <v>DWG 9890040, (9E), Close to Rod Slot</v>
      </c>
      <c r="DI148" t="str">
        <v>DWG 9890040, (9E),Close to Rod Slot</v>
      </c>
      <c r="DJ148" t="str">
        <v>DWG FRM0105 PAGE 2</v>
      </c>
      <c r="DK148" t="str">
        <v>DWG# 100448-41</v>
      </c>
      <c r="DL148" t="str">
        <v>DWG# 100448-44</v>
      </c>
      <c r="DM148" t="str">
        <v>DWG# 9890003  (1), Section OL00436/A</v>
      </c>
      <c r="DN148" t="str">
        <v>DWG# 9890003 (3), Ring Gauge Constrained</v>
      </c>
      <c r="DO148" t="str">
        <v>DWG# 9890003 (4), Section</v>
      </c>
      <c r="DP148" t="str">
        <v>DWG#100448-26, Balloon 1K, OL02350</v>
      </c>
      <c r="DQ148" t="str">
        <v>DWG#100448-26, Balloon 2K, OL02350</v>
      </c>
      <c r="DR148" t="str">
        <v>DWG#100448-26, Balloon 3K, OL02363</v>
      </c>
      <c r="DS148" t="str">
        <v>DWG#100448-26, Balloon 4K</v>
      </c>
      <c r="DT148" t="str">
        <v>DWG#100448-26, Balloon 5K, Section</v>
      </c>
      <c r="DU148" t="str">
        <v>DWG#100448-26, Balloon 6K</v>
      </c>
      <c r="DV148" t="str">
        <v>DWG#100448-26, Balloon 7K, Section</v>
      </c>
      <c r="DW148" t="str">
        <v>DWG#100448-26, Mfg. Tol.</v>
      </c>
      <c r="DX148" t="str">
        <v>DWG#9890003 (2) Ring Gauge Constrained</v>
      </c>
      <c r="DY148" t="str">
        <v>DWG#9890044</v>
      </c>
      <c r="DZ148" t="str">
        <v>DWG#9890044 .1985 to .2005=Pass</v>
      </c>
      <c r="EA148" t="str">
        <v>DWG#9890044 Overlay OL02441</v>
      </c>
      <c r="EB148" t="str">
        <v>DWG#9890044, OL02441</v>
      </c>
      <c r="EC148" t="str">
        <v>DWG#FRM0105</v>
      </c>
      <c r="ED148" t="str">
        <v>EXT.</v>
      </c>
      <c r="EE148" t="str">
        <v>EXT. Section, OL02460</v>
      </c>
      <c r="EF148" t="str">
        <v>EXT., OL04223</v>
      </c>
      <c r="EG148" t="str">
        <v>Flat Drop Indicator Tip</v>
      </c>
      <c r="EH148" t="str">
        <v>Full Go Pin, No Light, at Radius</v>
      </c>
      <c r="EI148" t="str">
        <v>Function Check</v>
      </c>
      <c r="EJ148" t="str">
        <v>GO Function Gauge</v>
      </c>
      <c r="EK148" t="str">
        <v>Go Gauge for Balloon 1 &amp; 4</v>
      </c>
      <c r="EL148" t="str">
        <v>Go Pin must pass through</v>
      </c>
      <c r="EM148" t="str">
        <v>Greater than .005 = Fail, Section</v>
      </c>
      <c r="EN148" t="str">
        <v>Greater than .025 out of center = Fail</v>
      </c>
      <c r="EO148" t="str">
        <v>Greater than 2.6 = Pass</v>
      </c>
      <c r="EP148" t="str">
        <v>Green = Pass, Red = Fail</v>
      </c>
      <c r="EQ148" t="str">
        <v>Hex Depth</v>
      </c>
      <c r="ER148" t="str">
        <v>Hex Minor</v>
      </c>
      <c r="ES148" t="str">
        <v>Hole Dia.</v>
      </c>
      <c r="ET148" t="str">
        <v>ID Sphere Finish</v>
      </c>
      <c r="EU148" t="str">
        <v>ID/OD Both Sides, Diff. .002 or less = Pass</v>
      </c>
      <c r="EV148" t="str">
        <v>If Looks Big, Section</v>
      </c>
      <c r="EW148" t="str">
        <v>If Looks Small, Section</v>
      </c>
      <c r="EX148" t="str">
        <v>Insp. Close to Break Away, Mfg.Tol.</v>
      </c>
      <c r="EY148" t="str">
        <v>INT.</v>
      </c>
      <c r="EZ148" t="str">
        <v>INT. Section, OL02460</v>
      </c>
      <c r="FA148" t="str">
        <v>INT., OL04223</v>
      </c>
      <c r="FB148" t="str">
        <v>Intersect. of 7.7 &amp; R0.10</v>
      </c>
      <c r="FC148" t="str">
        <v>Intersect. of 8.79 and R.25 MAX</v>
      </c>
      <c r="FD148" t="str">
        <v>Keep Ind. Tip away from corner</v>
      </c>
      <c r="FE148" t="str">
        <v>L31</v>
      </c>
      <c r="FF148" t="str">
        <v>Laser Mark</v>
      </c>
      <c r="FG148" t="str">
        <v>LASER PER NOTE 4</v>
      </c>
      <c r="FH148" t="str">
        <v>LASER PER NOTE 4, Final Check 1 only</v>
      </c>
      <c r="FI148" t="str">
        <v>Less than .002 out of center = Pass</v>
      </c>
      <c r="FJ148" t="str">
        <v>Less than 2.75 = Pass, Section</v>
      </c>
      <c r="FK148" t="str">
        <v>List as pin. Not Calibrated</v>
      </c>
      <c r="FL148" t="str">
        <v>M9 X 1.25 BUTT See Comment Image</v>
      </c>
      <c r="FM148" t="str">
        <v>Manual Section</v>
      </c>
      <c r="FN148" t="str">
        <v>Max Deep .241 NO-GO =.42</v>
      </c>
      <c r="FO148" t="str">
        <v>MAX Depth of (Note 7) .241 NO-GO Pin</v>
      </c>
      <c r="FP148" t="str">
        <v>Measure from Blue Line, See Image</v>
      </c>
      <c r="FQ148" t="str">
        <v>Measure Width of Blue Area, See Image</v>
      </c>
      <c r="FR148" t="str">
        <v>Mfg. Tol</v>
      </c>
      <c r="FS148" t="str">
        <v>Mfg. Tol, See Image</v>
      </c>
      <c r="FT148" t="str">
        <v>Mfg. Tol.</v>
      </c>
      <c r="FU148" t="str">
        <v>Mfg. Tol. "A"</v>
      </c>
      <c r="FV148" t="str">
        <v>Mfg. Tol. (Zero on Gauge Full Dia. Lead)</v>
      </c>
      <c r="FW148" t="str">
        <v>Mfg. Tol. Balloon 11, See Image</v>
      </c>
      <c r="FX148" t="str">
        <v>Mfg. Tol. Balloon 4</v>
      </c>
      <c r="FY148" t="str">
        <v>Mfg. Tol. Balloon 7</v>
      </c>
      <c r="FZ148" t="str">
        <v xml:space="preserve">Mfg. Tol. C-Bore Face (Ballo 28) </v>
      </c>
      <c r="GA148" t="str">
        <v>Mfg. Tol. Section</v>
      </c>
      <c r="GB148" t="str">
        <v>Mfg. Tol. See Image</v>
      </c>
      <c r="GC148" t="str">
        <v>Mfg. Tol., 3 Places, Record MAX</v>
      </c>
      <c r="GD148" t="str">
        <v>Mfg. Tol., Balloon 11</v>
      </c>
      <c r="GE148" t="str">
        <v>Mfg. Tol., Balloon 7</v>
      </c>
      <c r="GF148" t="str">
        <v>Mfg. Tol., Blank</v>
      </c>
      <c r="GG148" t="str">
        <v>Mfg. Tol., Blank, Balloon 12</v>
      </c>
      <c r="GH148" t="str">
        <v>Mfg. Tol., Blend to SØ.320</v>
      </c>
      <c r="GI148" t="str">
        <v>Mfg. Tol., Calculation</v>
      </c>
      <c r="GJ148" t="str">
        <v>Mfg. Tol., For Mill Fixture</v>
      </c>
      <c r="GK148" t="str">
        <v>Mfg. Tol., L32</v>
      </c>
      <c r="GL148" t="str">
        <v>Mfg. Tol., L33</v>
      </c>
      <c r="GM148" t="str">
        <v>Mfg. Tol., No Tool Marks</v>
      </c>
      <c r="GN148" t="str">
        <v>Mfg. Tol., OL03361</v>
      </c>
      <c r="GO148" t="str">
        <v>Mfg. Tol., Record off center value</v>
      </c>
      <c r="GP148" t="str">
        <v>Mfg. Tol., Same 3 Places, Record MIN</v>
      </c>
      <c r="GQ148" t="str">
        <v>Mfg. Tol., Section</v>
      </c>
      <c r="GR148" t="str">
        <v>Mfg. Tol., Section B-B</v>
      </c>
      <c r="GS148" t="str">
        <v>Mfg. Tol., Section, OL03361</v>
      </c>
      <c r="GT148" t="str">
        <v>Mfg. Tol., Section, Per Note 2</v>
      </c>
      <c r="GU148" t="str">
        <v>Mfg. Tol., See Image</v>
      </c>
      <c r="GV148" t="str">
        <v>Mfg. Tol., See Image, Bore in Blue</v>
      </c>
      <c r="GW148" t="str">
        <v>Mfg. Tol., See Image, Hook Tip</v>
      </c>
      <c r="GX148" t="str">
        <v>Mfg. Tol., Sharp Okay No Burr</v>
      </c>
      <c r="GY148" t="str">
        <v>Mfg. Tol., Threadless Blank</v>
      </c>
      <c r="GZ148" t="str">
        <v>Mfg.Tol.</v>
      </c>
      <c r="HA148" t="str">
        <v>Mgf. To., T.S.C.</v>
      </c>
      <c r="HB148" t="str">
        <v>Milled Feature</v>
      </c>
      <c r="HC148" t="str">
        <v>Milled Feature, OL04045</v>
      </c>
      <c r="HD148" t="str">
        <v>More than .0005 out of center = Fail</v>
      </c>
      <c r="HE148" t="str">
        <v>Must Pass Through</v>
      </c>
      <c r="HF148" t="str">
        <v>Must pass through gauge</v>
      </c>
      <c r="HG148" t="str">
        <v>Must Pass Through Go Gauge</v>
      </c>
      <c r="HH148" t="str">
        <v>Must Pass, See Image.</v>
      </c>
      <c r="HI148" t="str">
        <v>NA</v>
      </c>
      <c r="HJ148" t="str">
        <v>Narrow Area</v>
      </c>
      <c r="HK148" t="str">
        <v>Near Balloon 21</v>
      </c>
      <c r="HL148" t="str">
        <v>Near Datum B</v>
      </c>
      <c r="HM148" t="str">
        <v>Neck Dia.</v>
      </c>
      <c r="HN148" t="str">
        <v>Neck to Head Rad.</v>
      </c>
      <c r="HO148" t="str">
        <v>No Copper Deposits Allowed</v>
      </c>
      <c r="HP148" t="str">
        <v>No Section</v>
      </c>
      <c r="HQ148" t="str">
        <v>No Section, .01 to .014 = Pass</v>
      </c>
      <c r="HR148" t="str">
        <v>No Section, Rotate Part</v>
      </c>
      <c r="HS148" t="str">
        <v>No Section, See Image</v>
      </c>
      <c r="HT148" t="str">
        <v>No Slot, Section B-B</v>
      </c>
      <c r="HU148" t="str">
        <v>No visual step = Pass</v>
      </c>
      <c r="HV148" t="str">
        <v>Not to exceed .95 Deep</v>
      </c>
      <c r="HW148" t="str">
        <v>Note 1</v>
      </c>
      <c r="HX148" t="str">
        <v>OL00333/A</v>
      </c>
      <c r="HY148" t="str">
        <v>OL00519</v>
      </c>
      <c r="HZ148" t="str">
        <v>OL00520</v>
      </c>
      <c r="IA148" t="str">
        <v>OL00529</v>
      </c>
      <c r="IB148" t="str">
        <v>OL00542</v>
      </c>
      <c r="IC148" t="str">
        <v>OL00724</v>
      </c>
      <c r="ID148" t="str">
        <v>OL01250</v>
      </c>
      <c r="IE148" t="str">
        <v>OL01869, Threadless Blank</v>
      </c>
      <c r="IF148" t="str">
        <v>OL01870, Section</v>
      </c>
      <c r="IG148" t="str">
        <v>OL02255</v>
      </c>
      <c r="IH148" t="str">
        <v>OL02255, Mfg. Tol.</v>
      </c>
      <c r="II148" t="str">
        <v>OL02302</v>
      </c>
      <c r="IJ148" t="str">
        <v xml:space="preserve">OL02318  needed per image instructions </v>
      </c>
      <c r="IK148" t="str">
        <v>OL02556</v>
      </c>
      <c r="IL148" t="str">
        <v>OL02557</v>
      </c>
      <c r="IM148" t="str">
        <v>OL02567</v>
      </c>
      <c r="IN148" t="str">
        <v>OL02653</v>
      </c>
      <c r="IO148" t="str">
        <v>OL02718</v>
      </c>
      <c r="IP148" t="str">
        <v>OL02841</v>
      </c>
      <c r="IQ148" t="str">
        <v>OL02842</v>
      </c>
      <c r="IR148" t="str">
        <v>OL02844</v>
      </c>
      <c r="IS148" t="str">
        <v>OL02871</v>
      </c>
      <c r="IT148" t="str">
        <v>OL02887</v>
      </c>
      <c r="IU148" t="str">
        <v>OL03766</v>
      </c>
      <c r="IV148" t="str">
        <v>OL03868</v>
      </c>
      <c r="IW148" t="str">
        <v>OL03869</v>
      </c>
      <c r="IX148" t="str">
        <v>OL03870</v>
      </c>
      <c r="IY148" t="str">
        <v>OL03873, DWG# 100448-44</v>
      </c>
      <c r="IZ148" t="str">
        <v>OL03949</v>
      </c>
      <c r="JA148" t="str">
        <v xml:space="preserve">OL04043, Section </v>
      </c>
      <c r="JB148" t="str">
        <v xml:space="preserve">OL04044, Section </v>
      </c>
      <c r="JC148" t="str">
        <v>OL04045</v>
      </c>
      <c r="JD148" t="str">
        <v>OL04045, Milled Feature</v>
      </c>
      <c r="JE148" t="str">
        <v>OL04063</v>
      </c>
      <c r="JF148" t="str">
        <v>OL04064</v>
      </c>
      <c r="JG148" t="str">
        <v>OL04065</v>
      </c>
      <c r="JH148" t="str">
        <v>OL04181</v>
      </c>
      <c r="JI148" t="str">
        <v>OL04218</v>
      </c>
      <c r="JJ148" t="str">
        <v>OL04224, See Image</v>
      </c>
      <c r="JK148" t="str">
        <v>OL04374</v>
      </c>
      <c r="JL148" t="str">
        <v>OL04375, Section M-M</v>
      </c>
      <c r="JM148" t="str">
        <v>OL04376, Section M-M</v>
      </c>
      <c r="JN148" t="str">
        <v>OL04443</v>
      </c>
      <c r="JO148" t="str">
        <v>OL04444</v>
      </c>
      <c r="JP148" t="str">
        <v>One side of slot</v>
      </c>
      <c r="JQ148" t="str">
        <v>Other side of slot</v>
      </c>
      <c r="JR148" t="str">
        <v>Out of center more than .002 = Fail</v>
      </c>
      <c r="JS148" t="str">
        <v>Out of center more than.002 = Fail</v>
      </c>
      <c r="JT148" t="str">
        <v>Overlay OL02713</v>
      </c>
    </row>
    <row r="149" spans="1:280">
      <c r="A149" s="74" t="s">
        <v>572</v>
      </c>
      <c r="C149" s="74" t="str" cm="1">
        <f t="array" ref="C149:JT149">TRANSPOSE(_xlfn._xlws.SORT(_xlfn._xlws.FILTER($A$2:$A$279,ISNUMBER(SEARCH('Prt. Lib. &amp; Routine, Table'!M156,$A$2:$A$279)),"not found")))</f>
        <v xml:space="preserve"> 'C', Whirl Blank</v>
      </c>
      <c r="D149" t="str">
        <v xml:space="preserve"> See Image, Constrained</v>
      </c>
      <c r="E149" t="str">
        <v>(.04 to .12 range = Pass)</v>
      </c>
      <c r="F149" t="str">
        <v>(.042 FULL) Go Pin Seat Fully</v>
      </c>
      <c r="G149" t="str">
        <v>(B), Mfg. Tol.</v>
      </c>
      <c r="H149" t="str">
        <v>(B), O.A.L.</v>
      </c>
      <c r="I149" t="str">
        <v>.001 or less =Pass</v>
      </c>
      <c r="J149" t="str">
        <v>.001 or less out of center = Pass</v>
      </c>
      <c r="K149" t="str">
        <v>.002 or Less = Pass</v>
      </c>
      <c r="L149" t="str">
        <v>.002 or Less out of center = Pass</v>
      </c>
      <c r="M149" t="str">
        <v>.005 to .015 = Pass</v>
      </c>
      <c r="N149" t="str">
        <v>.0125 Mean, Section</v>
      </c>
      <c r="O149" t="str">
        <v>.025 or Less in X &amp; Y=Pass</v>
      </c>
      <c r="P149" t="str">
        <v>.038 Mean</v>
      </c>
      <c r="Q149" t="str">
        <v>.063 MM = .0024 IN, See Image</v>
      </c>
      <c r="R149" t="str">
        <v>.063MM = .0024"</v>
      </c>
      <c r="S149" t="str">
        <v>.243 NO-GO, Unconstrained, Must Not Start</v>
      </c>
      <c r="T149" t="str">
        <v>@ Back Face &amp; ID, No Raised Edge</v>
      </c>
      <c r="U149" t="str">
        <v>@ Back Face &amp; OD, No Raised Edge</v>
      </c>
      <c r="V149" t="str">
        <v>@ ID &amp; FACE</v>
      </c>
      <c r="W149" t="str">
        <v>@ OD &amp; BACK FACE</v>
      </c>
      <c r="X149" t="str">
        <v>@ OD &amp; FACE</v>
      </c>
      <c r="Y149" t="str">
        <v>Across from slot</v>
      </c>
      <c r="Z149" t="str">
        <v>All Edge Breaks</v>
      </c>
      <c r="AA149" t="str">
        <v>Attached to bar stock</v>
      </c>
      <c r="AB149" t="str">
        <v xml:space="preserve">Back Turn Fillet Rad. </v>
      </c>
      <c r="AC149" t="str">
        <v>Balloon 1 (DWG FRM0105 Page 2, NV-27)</v>
      </c>
      <c r="AD149" t="str">
        <v>Balloon 1 (DWG FRM0105, NV-30)</v>
      </c>
      <c r="AE149" t="str">
        <v>Balloon 1 (P# 9890002-20) OL00429/A</v>
      </c>
      <c r="AF149" t="str">
        <v>Balloon 1, DWG#FRM0105</v>
      </c>
      <c r="AG149" t="str">
        <v>Balloon 11, See Image</v>
      </c>
      <c r="AH149" t="str">
        <v xml:space="preserve">Balloon 2 (DWG FRM0105 Page 2, NV-27) </v>
      </c>
      <c r="AI149" t="str">
        <v>Balloon 2 (DWG FRM0105, NV-30)</v>
      </c>
      <c r="AJ149" t="str">
        <v>Balloon 2 (P# 9890002-20)</v>
      </c>
      <c r="AK149" t="str">
        <v>Balloon 2, DWG#FRM0105</v>
      </c>
      <c r="AL149" t="str">
        <v>Balloon 2, DWG#FRM0105, See Image</v>
      </c>
      <c r="AM149" t="str">
        <v>Balloon 3 (DWG FRM0105, NV-30 Minor)</v>
      </c>
      <c r="AN149" t="str">
        <v>Balloon 3 (DWG FRM0105, NV-30)</v>
      </c>
      <c r="AO149" t="str">
        <v>Balloon 3 (P# 9890002-20)</v>
      </c>
      <c r="AP149" t="str">
        <v>Balloon 4</v>
      </c>
      <c r="AQ149" t="str">
        <v>Balloon 4 (P# 9890002-20)</v>
      </c>
      <c r="AR149" t="str">
        <v>Below Middle Band</v>
      </c>
      <c r="AS149" t="str">
        <v>Best Fit Pin, .003 or Less =Pass</v>
      </c>
      <c r="AT149" t="str">
        <v>Blank</v>
      </c>
      <c r="AU149" t="str">
        <v>Blank Turn Maj.</v>
      </c>
      <c r="AV149" t="str">
        <v>Blank Turn Maj. Mill Flt., OL4172</v>
      </c>
      <c r="AW149" t="str">
        <v>Blank Without .010 Slots</v>
      </c>
      <c r="AX149" t="str">
        <v>Blank Without .010 Slots, Section</v>
      </c>
      <c r="AY149" t="str">
        <v>Blank without thread</v>
      </c>
      <c r="AZ149" t="str">
        <v xml:space="preserve">Blank, Center of V Grv. </v>
      </c>
      <c r="BA149" t="str">
        <v>Blank, Check R adjacent Balloon 17</v>
      </c>
      <c r="BB149" t="str">
        <v>Blank, EXT. Feature</v>
      </c>
      <c r="BC149" t="str">
        <v>Blank, See Image, OL04335</v>
      </c>
      <c r="BD149" t="str">
        <v>Blank, See Image, OL04336</v>
      </c>
      <c r="BE149" t="str">
        <v xml:space="preserve">Blank, Thrd. </v>
      </c>
      <c r="BF149" t="str">
        <v>Blank, Turn Tip</v>
      </c>
      <c r="BG149" t="str">
        <v>Blank, Without Thrd.</v>
      </c>
      <c r="BH149" t="str">
        <v>Blank, Without Thread</v>
      </c>
      <c r="BI149" t="str">
        <v xml:space="preserve">Blunt Start Blend to Minor </v>
      </c>
      <c r="BJ149" t="str">
        <v>Calc., Use Go HEX</v>
      </c>
      <c r="BK149" t="str">
        <v>Can't dig into OD</v>
      </c>
      <c r="BL149" t="str">
        <v>Carbide Gauge</v>
      </c>
      <c r="BM149" t="str">
        <v xml:space="preserve">Center of V Grv. </v>
      </c>
      <c r="BN149" t="str">
        <v>Centered Less than .03 = Pass</v>
      </c>
      <c r="BO149" t="str">
        <v>Centered within .0005 or Less = Pass</v>
      </c>
      <c r="BP149" t="str">
        <v>Centered within .001 or Less = Pass</v>
      </c>
      <c r="BQ149" t="str">
        <v>Centered within .0254 or Less = Pass</v>
      </c>
      <c r="BR149" t="str">
        <v>Check close to Rod Slot</v>
      </c>
      <c r="BS149" t="str">
        <v>Check every other hole</v>
      </c>
      <c r="BT149" t="str">
        <v>Check Go over full length of slot.</v>
      </c>
      <c r="BU149" t="str">
        <v>Check Near Closed End</v>
      </c>
      <c r="BV149" t="str">
        <v>Check per Print View, Away from Rod Slot</v>
      </c>
      <c r="BW149" t="str">
        <v>Check to Balloon 30 Go Pin</v>
      </c>
      <c r="BX149" t="str">
        <v>Check with .2705 SET Pin Inside Part</v>
      </c>
      <c r="BY149" t="str">
        <v>Check with Hex Up</v>
      </c>
      <c r="BZ149" t="str">
        <v>CMM Blank</v>
      </c>
      <c r="CA149" t="str">
        <v>Confirm Full Radius</v>
      </c>
      <c r="CB149" t="str">
        <v>Constrained in fixture</v>
      </c>
      <c r="CC149" t="str">
        <v>Constrained with Ring</v>
      </c>
      <c r="CD149" t="str">
        <v>Constrained, See Image</v>
      </c>
      <c r="CE149" t="str">
        <v>Dim. "A"</v>
      </c>
      <c r="CF149" t="str">
        <v>Dim. "B"</v>
      </c>
      <c r="CG149" t="str">
        <v>Dim. "C"</v>
      </c>
      <c r="CH149" t="str">
        <v>Dim. "D", Whirl Blank</v>
      </c>
      <c r="CI149" t="str">
        <v>Dim. "G"</v>
      </c>
      <c r="CJ149" t="str">
        <v>Dim. E, Blank Turn Maj. &amp;  Mill Flt</v>
      </c>
      <c r="CK149" t="str">
        <v>Dim. E, Blank Turn Maj.&amp;  Mill Flt</v>
      </c>
      <c r="CL149" t="str">
        <v>Dim. H, Whirl Blank</v>
      </c>
      <c r="CM149" t="str">
        <v>Dim. J, 'Blank Turn Maj. &amp; Whirl Blank</v>
      </c>
      <c r="CN149" t="str">
        <v>Disk Drop Indicator Tip</v>
      </c>
      <c r="CO149" t="str">
        <v>DWG 100448-15, Balloon F_1</v>
      </c>
      <c r="CP149" t="str">
        <v>DWG 100448-15, OL02571</v>
      </c>
      <c r="CQ149" t="str">
        <v>DWG 100448-41</v>
      </c>
      <c r="CR149" t="str">
        <v>DWG 9890040, (10E),Section Part, OL01139</v>
      </c>
      <c r="CS149" t="str">
        <v>DWG 9890040, (10E),Section, OL01139</v>
      </c>
      <c r="CT149" t="str">
        <v>DWG 9890040, (11E)</v>
      </c>
      <c r="CU149" t="str">
        <v>DWG 9890040, (11E), Pins with Flats</v>
      </c>
      <c r="CV149" t="str">
        <v>DWG 9890040, (12E),  Pass=.002 or less</v>
      </c>
      <c r="CW149" t="str">
        <v>DWG 9890040, (12E), See Image</v>
      </c>
      <c r="CX149" t="str">
        <v>DWG 9890040, (1E), OL01431</v>
      </c>
      <c r="CY149" t="str">
        <v>DWG 9890040, (1E), OL01432</v>
      </c>
      <c r="CZ149" t="str">
        <v>DWG 9890040, (2E), OL01432</v>
      </c>
      <c r="DA149" t="str">
        <v>DWG 9890040, (3E)</v>
      </c>
      <c r="DB149" t="str">
        <v>DWG 9890040, (4E)</v>
      </c>
      <c r="DC149" t="str">
        <v>DWG 9890040, (5E), OL02336</v>
      </c>
      <c r="DD149" t="str">
        <v>DWG 9890040, (6E)</v>
      </c>
      <c r="DE149" t="str">
        <v>DWG 9890040, (7E)</v>
      </c>
      <c r="DF149" t="str">
        <v>DWG 9890040, (8E), OL01433</v>
      </c>
      <c r="DG149" t="str">
        <v>DWG 9890040, (8E), OL01433, Section</v>
      </c>
      <c r="DH149" t="str">
        <v>DWG 9890040, (9E), Close to Rod Slot</v>
      </c>
      <c r="DI149" t="str">
        <v>DWG 9890040, (9E),Close to Rod Slot</v>
      </c>
      <c r="DJ149" t="str">
        <v>DWG FRM0105 PAGE 2</v>
      </c>
      <c r="DK149" t="str">
        <v>DWG# 100448-41</v>
      </c>
      <c r="DL149" t="str">
        <v>DWG# 100448-44</v>
      </c>
      <c r="DM149" t="str">
        <v>DWG# 9890003  (1), Section OL00436/A</v>
      </c>
      <c r="DN149" t="str">
        <v>DWG# 9890003 (3), Ring Gauge Constrained</v>
      </c>
      <c r="DO149" t="str">
        <v>DWG# 9890003 (4), Section</v>
      </c>
      <c r="DP149" t="str">
        <v>DWG#100448-26, Balloon 1K, OL02350</v>
      </c>
      <c r="DQ149" t="str">
        <v>DWG#100448-26, Balloon 2K, OL02350</v>
      </c>
      <c r="DR149" t="str">
        <v>DWG#100448-26, Balloon 3K, OL02363</v>
      </c>
      <c r="DS149" t="str">
        <v>DWG#100448-26, Balloon 4K</v>
      </c>
      <c r="DT149" t="str">
        <v>DWG#100448-26, Balloon 5K, Section</v>
      </c>
      <c r="DU149" t="str">
        <v>DWG#100448-26, Balloon 6K</v>
      </c>
      <c r="DV149" t="str">
        <v>DWG#100448-26, Balloon 7K, Section</v>
      </c>
      <c r="DW149" t="str">
        <v>DWG#100448-26, Mfg. Tol.</v>
      </c>
      <c r="DX149" t="str">
        <v>DWG#9890003 (2) Ring Gauge Constrained</v>
      </c>
      <c r="DY149" t="str">
        <v>DWG#9890044</v>
      </c>
      <c r="DZ149" t="str">
        <v>DWG#9890044 .1985 to .2005=Pass</v>
      </c>
      <c r="EA149" t="str">
        <v>DWG#9890044 Overlay OL02441</v>
      </c>
      <c r="EB149" t="str">
        <v>DWG#9890044, OL02441</v>
      </c>
      <c r="EC149" t="str">
        <v>DWG#FRM0105</v>
      </c>
      <c r="ED149" t="str">
        <v>EXT.</v>
      </c>
      <c r="EE149" t="str">
        <v>EXT. Section, OL02460</v>
      </c>
      <c r="EF149" t="str">
        <v>EXT., OL04223</v>
      </c>
      <c r="EG149" t="str">
        <v>Flat Drop Indicator Tip</v>
      </c>
      <c r="EH149" t="str">
        <v>Full Go Pin, No Light, at Radius</v>
      </c>
      <c r="EI149" t="str">
        <v>Function Check</v>
      </c>
      <c r="EJ149" t="str">
        <v>GO Function Gauge</v>
      </c>
      <c r="EK149" t="str">
        <v>Go Gauge for Balloon 1 &amp; 4</v>
      </c>
      <c r="EL149" t="str">
        <v>Go Pin must pass through</v>
      </c>
      <c r="EM149" t="str">
        <v>Greater than .005 = Fail, Section</v>
      </c>
      <c r="EN149" t="str">
        <v>Greater than .025 out of center = Fail</v>
      </c>
      <c r="EO149" t="str">
        <v>Greater than 2.6 = Pass</v>
      </c>
      <c r="EP149" t="str">
        <v>Green = Pass, Red = Fail</v>
      </c>
      <c r="EQ149" t="str">
        <v>Hex Depth</v>
      </c>
      <c r="ER149" t="str">
        <v>Hex Minor</v>
      </c>
      <c r="ES149" t="str">
        <v>Hole Dia.</v>
      </c>
      <c r="ET149" t="str">
        <v>ID Sphere Finish</v>
      </c>
      <c r="EU149" t="str">
        <v>ID/OD Both Sides, Diff. .002 or less = Pass</v>
      </c>
      <c r="EV149" t="str">
        <v>If Looks Big, Section</v>
      </c>
      <c r="EW149" t="str">
        <v>If Looks Small, Section</v>
      </c>
      <c r="EX149" t="str">
        <v>Insp. Close to Break Away, Mfg.Tol.</v>
      </c>
      <c r="EY149" t="str">
        <v>INT.</v>
      </c>
      <c r="EZ149" t="str">
        <v>INT. Section, OL02460</v>
      </c>
      <c r="FA149" t="str">
        <v>INT., OL04223</v>
      </c>
      <c r="FB149" t="str">
        <v>Intersect. of 7.7 &amp; R0.10</v>
      </c>
      <c r="FC149" t="str">
        <v>Intersect. of 8.79 and R.25 MAX</v>
      </c>
      <c r="FD149" t="str">
        <v>Keep Ind. Tip away from corner</v>
      </c>
      <c r="FE149" t="str">
        <v>L31</v>
      </c>
      <c r="FF149" t="str">
        <v>Laser Mark</v>
      </c>
      <c r="FG149" t="str">
        <v>LASER PER NOTE 4</v>
      </c>
      <c r="FH149" t="str">
        <v>LASER PER NOTE 4, Final Check 1 only</v>
      </c>
      <c r="FI149" t="str">
        <v>Less than .002 out of center = Pass</v>
      </c>
      <c r="FJ149" t="str">
        <v>Less than 2.75 = Pass, Section</v>
      </c>
      <c r="FK149" t="str">
        <v>List as pin. Not Calibrated</v>
      </c>
      <c r="FL149" t="str">
        <v>M9 X 1.25 BUTT See Comment Image</v>
      </c>
      <c r="FM149" t="str">
        <v>Manual Section</v>
      </c>
      <c r="FN149" t="str">
        <v>Max Deep .241 NO-GO =.42</v>
      </c>
      <c r="FO149" t="str">
        <v>MAX Depth of (Note 7) .241 NO-GO Pin</v>
      </c>
      <c r="FP149" t="str">
        <v>Measure from Blue Line, See Image</v>
      </c>
      <c r="FQ149" t="str">
        <v>Measure Width of Blue Area, See Image</v>
      </c>
      <c r="FR149" t="str">
        <v>Mfg. Tol</v>
      </c>
      <c r="FS149" t="str">
        <v>Mfg. Tol, See Image</v>
      </c>
      <c r="FT149" t="str">
        <v>Mfg. Tol.</v>
      </c>
      <c r="FU149" t="str">
        <v>Mfg. Tol. "A"</v>
      </c>
      <c r="FV149" t="str">
        <v>Mfg. Tol. (Zero on Gauge Full Dia. Lead)</v>
      </c>
      <c r="FW149" t="str">
        <v>Mfg. Tol. Balloon 11, See Image</v>
      </c>
      <c r="FX149" t="str">
        <v>Mfg. Tol. Balloon 4</v>
      </c>
      <c r="FY149" t="str">
        <v>Mfg. Tol. Balloon 7</v>
      </c>
      <c r="FZ149" t="str">
        <v xml:space="preserve">Mfg. Tol. C-Bore Face (Ballo 28) </v>
      </c>
      <c r="GA149" t="str">
        <v>Mfg. Tol. Section</v>
      </c>
      <c r="GB149" t="str">
        <v>Mfg. Tol. See Image</v>
      </c>
      <c r="GC149" t="str">
        <v>Mfg. Tol., 3 Places, Record MAX</v>
      </c>
      <c r="GD149" t="str">
        <v>Mfg. Tol., Balloon 11</v>
      </c>
      <c r="GE149" t="str">
        <v>Mfg. Tol., Balloon 7</v>
      </c>
      <c r="GF149" t="str">
        <v>Mfg. Tol., Blank</v>
      </c>
      <c r="GG149" t="str">
        <v>Mfg. Tol., Blank, Balloon 12</v>
      </c>
      <c r="GH149" t="str">
        <v>Mfg. Tol., Blend to SØ.320</v>
      </c>
      <c r="GI149" t="str">
        <v>Mfg. Tol., Calculation</v>
      </c>
      <c r="GJ149" t="str">
        <v>Mfg. Tol., For Mill Fixture</v>
      </c>
      <c r="GK149" t="str">
        <v>Mfg. Tol., L32</v>
      </c>
      <c r="GL149" t="str">
        <v>Mfg. Tol., L33</v>
      </c>
      <c r="GM149" t="str">
        <v>Mfg. Tol., No Tool Marks</v>
      </c>
      <c r="GN149" t="str">
        <v>Mfg. Tol., OL03361</v>
      </c>
      <c r="GO149" t="str">
        <v>Mfg. Tol., Record off center value</v>
      </c>
      <c r="GP149" t="str">
        <v>Mfg. Tol., Same 3 Places, Record MIN</v>
      </c>
      <c r="GQ149" t="str">
        <v>Mfg. Tol., Section</v>
      </c>
      <c r="GR149" t="str">
        <v>Mfg. Tol., Section B-B</v>
      </c>
      <c r="GS149" t="str">
        <v>Mfg. Tol., Section, OL03361</v>
      </c>
      <c r="GT149" t="str">
        <v>Mfg. Tol., Section, Per Note 2</v>
      </c>
      <c r="GU149" t="str">
        <v>Mfg. Tol., See Image</v>
      </c>
      <c r="GV149" t="str">
        <v>Mfg. Tol., See Image, Bore in Blue</v>
      </c>
      <c r="GW149" t="str">
        <v>Mfg. Tol., See Image, Hook Tip</v>
      </c>
      <c r="GX149" t="str">
        <v>Mfg. Tol., Sharp Okay No Burr</v>
      </c>
      <c r="GY149" t="str">
        <v>Mfg. Tol., Threadless Blank</v>
      </c>
      <c r="GZ149" t="str">
        <v>Mfg.Tol.</v>
      </c>
      <c r="HA149" t="str">
        <v>Mgf. To., T.S.C.</v>
      </c>
      <c r="HB149" t="str">
        <v>Milled Feature</v>
      </c>
      <c r="HC149" t="str">
        <v>Milled Feature, OL04045</v>
      </c>
      <c r="HD149" t="str">
        <v>More than .0005 out of center = Fail</v>
      </c>
      <c r="HE149" t="str">
        <v>Must Pass Through</v>
      </c>
      <c r="HF149" t="str">
        <v>Must pass through gauge</v>
      </c>
      <c r="HG149" t="str">
        <v>Must Pass Through Go Gauge</v>
      </c>
      <c r="HH149" t="str">
        <v>Must Pass, See Image.</v>
      </c>
      <c r="HI149" t="str">
        <v>NA</v>
      </c>
      <c r="HJ149" t="str">
        <v>Narrow Area</v>
      </c>
      <c r="HK149" t="str">
        <v>Near Balloon 21</v>
      </c>
      <c r="HL149" t="str">
        <v>Near Datum B</v>
      </c>
      <c r="HM149" t="str">
        <v>Neck Dia.</v>
      </c>
      <c r="HN149" t="str">
        <v>Neck to Head Rad.</v>
      </c>
      <c r="HO149" t="str">
        <v>No Copper Deposits Allowed</v>
      </c>
      <c r="HP149" t="str">
        <v>No Section</v>
      </c>
      <c r="HQ149" t="str">
        <v>No Section, .01 to .014 = Pass</v>
      </c>
      <c r="HR149" t="str">
        <v>No Section, Rotate Part</v>
      </c>
      <c r="HS149" t="str">
        <v>No Section, See Image</v>
      </c>
      <c r="HT149" t="str">
        <v>No Slot, Section B-B</v>
      </c>
      <c r="HU149" t="str">
        <v>No visual step = Pass</v>
      </c>
      <c r="HV149" t="str">
        <v>Not to exceed .95 Deep</v>
      </c>
      <c r="HW149" t="str">
        <v>Note 1</v>
      </c>
      <c r="HX149" t="str">
        <v>OL00333/A</v>
      </c>
      <c r="HY149" t="str">
        <v>OL00519</v>
      </c>
      <c r="HZ149" t="str">
        <v>OL00520</v>
      </c>
      <c r="IA149" t="str">
        <v>OL00529</v>
      </c>
      <c r="IB149" t="str">
        <v>OL00542</v>
      </c>
      <c r="IC149" t="str">
        <v>OL00724</v>
      </c>
      <c r="ID149" t="str">
        <v>OL01250</v>
      </c>
      <c r="IE149" t="str">
        <v>OL01869, Threadless Blank</v>
      </c>
      <c r="IF149" t="str">
        <v>OL01870, Section</v>
      </c>
      <c r="IG149" t="str">
        <v>OL02255</v>
      </c>
      <c r="IH149" t="str">
        <v>OL02255, Mfg. Tol.</v>
      </c>
      <c r="II149" t="str">
        <v>OL02302</v>
      </c>
      <c r="IJ149" t="str">
        <v xml:space="preserve">OL02318  needed per image instructions </v>
      </c>
      <c r="IK149" t="str">
        <v>OL02556</v>
      </c>
      <c r="IL149" t="str">
        <v>OL02557</v>
      </c>
      <c r="IM149" t="str">
        <v>OL02567</v>
      </c>
      <c r="IN149" t="str">
        <v>OL02653</v>
      </c>
      <c r="IO149" t="str">
        <v>OL02718</v>
      </c>
      <c r="IP149" t="str">
        <v>OL02841</v>
      </c>
      <c r="IQ149" t="str">
        <v>OL02842</v>
      </c>
      <c r="IR149" t="str">
        <v>OL02844</v>
      </c>
      <c r="IS149" t="str">
        <v>OL02871</v>
      </c>
      <c r="IT149" t="str">
        <v>OL02887</v>
      </c>
      <c r="IU149" t="str">
        <v>OL03766</v>
      </c>
      <c r="IV149" t="str">
        <v>OL03868</v>
      </c>
      <c r="IW149" t="str">
        <v>OL03869</v>
      </c>
      <c r="IX149" t="str">
        <v>OL03870</v>
      </c>
      <c r="IY149" t="str">
        <v>OL03873, DWG# 100448-44</v>
      </c>
      <c r="IZ149" t="str">
        <v>OL03949</v>
      </c>
      <c r="JA149" t="str">
        <v xml:space="preserve">OL04043, Section </v>
      </c>
      <c r="JB149" t="str">
        <v xml:space="preserve">OL04044, Section </v>
      </c>
      <c r="JC149" t="str">
        <v>OL04045</v>
      </c>
      <c r="JD149" t="str">
        <v>OL04045, Milled Feature</v>
      </c>
      <c r="JE149" t="str">
        <v>OL04063</v>
      </c>
      <c r="JF149" t="str">
        <v>OL04064</v>
      </c>
      <c r="JG149" t="str">
        <v>OL04065</v>
      </c>
      <c r="JH149" t="str">
        <v>OL04181</v>
      </c>
      <c r="JI149" t="str">
        <v>OL04218</v>
      </c>
      <c r="JJ149" t="str">
        <v>OL04224, See Image</v>
      </c>
      <c r="JK149" t="str">
        <v>OL04374</v>
      </c>
      <c r="JL149" t="str">
        <v>OL04375, Section M-M</v>
      </c>
      <c r="JM149" t="str">
        <v>OL04376, Section M-M</v>
      </c>
      <c r="JN149" t="str">
        <v>OL04443</v>
      </c>
      <c r="JO149" t="str">
        <v>OL04444</v>
      </c>
      <c r="JP149" t="str">
        <v>One side of slot</v>
      </c>
      <c r="JQ149" t="str">
        <v>Other side of slot</v>
      </c>
      <c r="JR149" t="str">
        <v>Out of center more than .002 = Fail</v>
      </c>
      <c r="JS149" t="str">
        <v>Out of center more than.002 = Fail</v>
      </c>
      <c r="JT149" t="str">
        <v>Overlay OL02713</v>
      </c>
    </row>
    <row r="150" spans="1:280">
      <c r="A150" s="74" t="s">
        <v>870</v>
      </c>
      <c r="C150" s="74" t="str" cm="1">
        <f t="array" ref="C150:JT150">TRANSPOSE(_xlfn._xlws.SORT(_xlfn._xlws.FILTER($A$2:$A$279,ISNUMBER(SEARCH('Prt. Lib. &amp; Routine, Table'!M157,$A$2:$A$279)),"not found")))</f>
        <v xml:space="preserve"> 'C', Whirl Blank</v>
      </c>
      <c r="D150" t="str">
        <v xml:space="preserve"> See Image, Constrained</v>
      </c>
      <c r="E150" t="str">
        <v>(.04 to .12 range = Pass)</v>
      </c>
      <c r="F150" t="str">
        <v>(.042 FULL) Go Pin Seat Fully</v>
      </c>
      <c r="G150" t="str">
        <v>(B), Mfg. Tol.</v>
      </c>
      <c r="H150" t="str">
        <v>(B), O.A.L.</v>
      </c>
      <c r="I150" t="str">
        <v>.001 or less =Pass</v>
      </c>
      <c r="J150" t="str">
        <v>.001 or less out of center = Pass</v>
      </c>
      <c r="K150" t="str">
        <v>.002 or Less = Pass</v>
      </c>
      <c r="L150" t="str">
        <v>.002 or Less out of center = Pass</v>
      </c>
      <c r="M150" t="str">
        <v>.005 to .015 = Pass</v>
      </c>
      <c r="N150" t="str">
        <v>.0125 Mean, Section</v>
      </c>
      <c r="O150" t="str">
        <v>.025 or Less in X &amp; Y=Pass</v>
      </c>
      <c r="P150" t="str">
        <v>.038 Mean</v>
      </c>
      <c r="Q150" t="str">
        <v>.063 MM = .0024 IN, See Image</v>
      </c>
      <c r="R150" t="str">
        <v>.063MM = .0024"</v>
      </c>
      <c r="S150" t="str">
        <v>.243 NO-GO, Unconstrained, Must Not Start</v>
      </c>
      <c r="T150" t="str">
        <v>@ Back Face &amp; ID, No Raised Edge</v>
      </c>
      <c r="U150" t="str">
        <v>@ Back Face &amp; OD, No Raised Edge</v>
      </c>
      <c r="V150" t="str">
        <v>@ ID &amp; FACE</v>
      </c>
      <c r="W150" t="str">
        <v>@ OD &amp; BACK FACE</v>
      </c>
      <c r="X150" t="str">
        <v>@ OD &amp; FACE</v>
      </c>
      <c r="Y150" t="str">
        <v>Across from slot</v>
      </c>
      <c r="Z150" t="str">
        <v>All Edge Breaks</v>
      </c>
      <c r="AA150" t="str">
        <v>Attached to bar stock</v>
      </c>
      <c r="AB150" t="str">
        <v xml:space="preserve">Back Turn Fillet Rad. </v>
      </c>
      <c r="AC150" t="str">
        <v>Balloon 1 (DWG FRM0105 Page 2, NV-27)</v>
      </c>
      <c r="AD150" t="str">
        <v>Balloon 1 (DWG FRM0105, NV-30)</v>
      </c>
      <c r="AE150" t="str">
        <v>Balloon 1 (P# 9890002-20) OL00429/A</v>
      </c>
      <c r="AF150" t="str">
        <v>Balloon 1, DWG#FRM0105</v>
      </c>
      <c r="AG150" t="str">
        <v>Balloon 11, See Image</v>
      </c>
      <c r="AH150" t="str">
        <v xml:space="preserve">Balloon 2 (DWG FRM0105 Page 2, NV-27) </v>
      </c>
      <c r="AI150" t="str">
        <v>Balloon 2 (DWG FRM0105, NV-30)</v>
      </c>
      <c r="AJ150" t="str">
        <v>Balloon 2 (P# 9890002-20)</v>
      </c>
      <c r="AK150" t="str">
        <v>Balloon 2, DWG#FRM0105</v>
      </c>
      <c r="AL150" t="str">
        <v>Balloon 2, DWG#FRM0105, See Image</v>
      </c>
      <c r="AM150" t="str">
        <v>Balloon 3 (DWG FRM0105, NV-30 Minor)</v>
      </c>
      <c r="AN150" t="str">
        <v>Balloon 3 (DWG FRM0105, NV-30)</v>
      </c>
      <c r="AO150" t="str">
        <v>Balloon 3 (P# 9890002-20)</v>
      </c>
      <c r="AP150" t="str">
        <v>Balloon 4</v>
      </c>
      <c r="AQ150" t="str">
        <v>Balloon 4 (P# 9890002-20)</v>
      </c>
      <c r="AR150" t="str">
        <v>Below Middle Band</v>
      </c>
      <c r="AS150" t="str">
        <v>Best Fit Pin, .003 or Less =Pass</v>
      </c>
      <c r="AT150" t="str">
        <v>Blank</v>
      </c>
      <c r="AU150" t="str">
        <v>Blank Turn Maj.</v>
      </c>
      <c r="AV150" t="str">
        <v>Blank Turn Maj. Mill Flt., OL4172</v>
      </c>
      <c r="AW150" t="str">
        <v>Blank Without .010 Slots</v>
      </c>
      <c r="AX150" t="str">
        <v>Blank Without .010 Slots, Section</v>
      </c>
      <c r="AY150" t="str">
        <v>Blank without thread</v>
      </c>
      <c r="AZ150" t="str">
        <v xml:space="preserve">Blank, Center of V Grv. </v>
      </c>
      <c r="BA150" t="str">
        <v>Blank, Check R adjacent Balloon 17</v>
      </c>
      <c r="BB150" t="str">
        <v>Blank, EXT. Feature</v>
      </c>
      <c r="BC150" t="str">
        <v>Blank, See Image, OL04335</v>
      </c>
      <c r="BD150" t="str">
        <v>Blank, See Image, OL04336</v>
      </c>
      <c r="BE150" t="str">
        <v xml:space="preserve">Blank, Thrd. </v>
      </c>
      <c r="BF150" t="str">
        <v>Blank, Turn Tip</v>
      </c>
      <c r="BG150" t="str">
        <v>Blank, Without Thrd.</v>
      </c>
      <c r="BH150" t="str">
        <v>Blank, Without Thread</v>
      </c>
      <c r="BI150" t="str">
        <v xml:space="preserve">Blunt Start Blend to Minor </v>
      </c>
      <c r="BJ150" t="str">
        <v>Calc., Use Go HEX</v>
      </c>
      <c r="BK150" t="str">
        <v>Can't dig into OD</v>
      </c>
      <c r="BL150" t="str">
        <v>Carbide Gauge</v>
      </c>
      <c r="BM150" t="str">
        <v xml:space="preserve">Center of V Grv. </v>
      </c>
      <c r="BN150" t="str">
        <v>Centered Less than .03 = Pass</v>
      </c>
      <c r="BO150" t="str">
        <v>Centered within .0005 or Less = Pass</v>
      </c>
      <c r="BP150" t="str">
        <v>Centered within .001 or Less = Pass</v>
      </c>
      <c r="BQ150" t="str">
        <v>Centered within .0254 or Less = Pass</v>
      </c>
      <c r="BR150" t="str">
        <v>Check close to Rod Slot</v>
      </c>
      <c r="BS150" t="str">
        <v>Check every other hole</v>
      </c>
      <c r="BT150" t="str">
        <v>Check Go over full length of slot.</v>
      </c>
      <c r="BU150" t="str">
        <v>Check Near Closed End</v>
      </c>
      <c r="BV150" t="str">
        <v>Check per Print View, Away from Rod Slot</v>
      </c>
      <c r="BW150" t="str">
        <v>Check to Balloon 30 Go Pin</v>
      </c>
      <c r="BX150" t="str">
        <v>Check with .2705 SET Pin Inside Part</v>
      </c>
      <c r="BY150" t="str">
        <v>Check with Hex Up</v>
      </c>
      <c r="BZ150" t="str">
        <v>CMM Blank</v>
      </c>
      <c r="CA150" t="str">
        <v>Confirm Full Radius</v>
      </c>
      <c r="CB150" t="str">
        <v>Constrained in fixture</v>
      </c>
      <c r="CC150" t="str">
        <v>Constrained with Ring</v>
      </c>
      <c r="CD150" t="str">
        <v>Constrained, See Image</v>
      </c>
      <c r="CE150" t="str">
        <v>Dim. "A"</v>
      </c>
      <c r="CF150" t="str">
        <v>Dim. "B"</v>
      </c>
      <c r="CG150" t="str">
        <v>Dim. "C"</v>
      </c>
      <c r="CH150" t="str">
        <v>Dim. "D", Whirl Blank</v>
      </c>
      <c r="CI150" t="str">
        <v>Dim. "G"</v>
      </c>
      <c r="CJ150" t="str">
        <v>Dim. E, Blank Turn Maj. &amp;  Mill Flt</v>
      </c>
      <c r="CK150" t="str">
        <v>Dim. E, Blank Turn Maj.&amp;  Mill Flt</v>
      </c>
      <c r="CL150" t="str">
        <v>Dim. H, Whirl Blank</v>
      </c>
      <c r="CM150" t="str">
        <v>Dim. J, 'Blank Turn Maj. &amp; Whirl Blank</v>
      </c>
      <c r="CN150" t="str">
        <v>Disk Drop Indicator Tip</v>
      </c>
      <c r="CO150" t="str">
        <v>DWG 100448-15, Balloon F_1</v>
      </c>
      <c r="CP150" t="str">
        <v>DWG 100448-15, OL02571</v>
      </c>
      <c r="CQ150" t="str">
        <v>DWG 100448-41</v>
      </c>
      <c r="CR150" t="str">
        <v>DWG 9890040, (10E),Section Part, OL01139</v>
      </c>
      <c r="CS150" t="str">
        <v>DWG 9890040, (10E),Section, OL01139</v>
      </c>
      <c r="CT150" t="str">
        <v>DWG 9890040, (11E)</v>
      </c>
      <c r="CU150" t="str">
        <v>DWG 9890040, (11E), Pins with Flats</v>
      </c>
      <c r="CV150" t="str">
        <v>DWG 9890040, (12E),  Pass=.002 or less</v>
      </c>
      <c r="CW150" t="str">
        <v>DWG 9890040, (12E), See Image</v>
      </c>
      <c r="CX150" t="str">
        <v>DWG 9890040, (1E), OL01431</v>
      </c>
      <c r="CY150" t="str">
        <v>DWG 9890040, (1E), OL01432</v>
      </c>
      <c r="CZ150" t="str">
        <v>DWG 9890040, (2E), OL01432</v>
      </c>
      <c r="DA150" t="str">
        <v>DWG 9890040, (3E)</v>
      </c>
      <c r="DB150" t="str">
        <v>DWG 9890040, (4E)</v>
      </c>
      <c r="DC150" t="str">
        <v>DWG 9890040, (5E), OL02336</v>
      </c>
      <c r="DD150" t="str">
        <v>DWG 9890040, (6E)</v>
      </c>
      <c r="DE150" t="str">
        <v>DWG 9890040, (7E)</v>
      </c>
      <c r="DF150" t="str">
        <v>DWG 9890040, (8E), OL01433</v>
      </c>
      <c r="DG150" t="str">
        <v>DWG 9890040, (8E), OL01433, Section</v>
      </c>
      <c r="DH150" t="str">
        <v>DWG 9890040, (9E), Close to Rod Slot</v>
      </c>
      <c r="DI150" t="str">
        <v>DWG 9890040, (9E),Close to Rod Slot</v>
      </c>
      <c r="DJ150" t="str">
        <v>DWG FRM0105 PAGE 2</v>
      </c>
      <c r="DK150" t="str">
        <v>DWG# 100448-41</v>
      </c>
      <c r="DL150" t="str">
        <v>DWG# 100448-44</v>
      </c>
      <c r="DM150" t="str">
        <v>DWG# 9890003  (1), Section OL00436/A</v>
      </c>
      <c r="DN150" t="str">
        <v>DWG# 9890003 (3), Ring Gauge Constrained</v>
      </c>
      <c r="DO150" t="str">
        <v>DWG# 9890003 (4), Section</v>
      </c>
      <c r="DP150" t="str">
        <v>DWG#100448-26, Balloon 1K, OL02350</v>
      </c>
      <c r="DQ150" t="str">
        <v>DWG#100448-26, Balloon 2K, OL02350</v>
      </c>
      <c r="DR150" t="str">
        <v>DWG#100448-26, Balloon 3K, OL02363</v>
      </c>
      <c r="DS150" t="str">
        <v>DWG#100448-26, Balloon 4K</v>
      </c>
      <c r="DT150" t="str">
        <v>DWG#100448-26, Balloon 5K, Section</v>
      </c>
      <c r="DU150" t="str">
        <v>DWG#100448-26, Balloon 6K</v>
      </c>
      <c r="DV150" t="str">
        <v>DWG#100448-26, Balloon 7K, Section</v>
      </c>
      <c r="DW150" t="str">
        <v>DWG#100448-26, Mfg. Tol.</v>
      </c>
      <c r="DX150" t="str">
        <v>DWG#9890003 (2) Ring Gauge Constrained</v>
      </c>
      <c r="DY150" t="str">
        <v>DWG#9890044</v>
      </c>
      <c r="DZ150" t="str">
        <v>DWG#9890044 .1985 to .2005=Pass</v>
      </c>
      <c r="EA150" t="str">
        <v>DWG#9890044 Overlay OL02441</v>
      </c>
      <c r="EB150" t="str">
        <v>DWG#9890044, OL02441</v>
      </c>
      <c r="EC150" t="str">
        <v>DWG#FRM0105</v>
      </c>
      <c r="ED150" t="str">
        <v>EXT.</v>
      </c>
      <c r="EE150" t="str">
        <v>EXT. Section, OL02460</v>
      </c>
      <c r="EF150" t="str">
        <v>EXT., OL04223</v>
      </c>
      <c r="EG150" t="str">
        <v>Flat Drop Indicator Tip</v>
      </c>
      <c r="EH150" t="str">
        <v>Full Go Pin, No Light, at Radius</v>
      </c>
      <c r="EI150" t="str">
        <v>Function Check</v>
      </c>
      <c r="EJ150" t="str">
        <v>GO Function Gauge</v>
      </c>
      <c r="EK150" t="str">
        <v>Go Gauge for Balloon 1 &amp; 4</v>
      </c>
      <c r="EL150" t="str">
        <v>Go Pin must pass through</v>
      </c>
      <c r="EM150" t="str">
        <v>Greater than .005 = Fail, Section</v>
      </c>
      <c r="EN150" t="str">
        <v>Greater than .025 out of center = Fail</v>
      </c>
      <c r="EO150" t="str">
        <v>Greater than 2.6 = Pass</v>
      </c>
      <c r="EP150" t="str">
        <v>Green = Pass, Red = Fail</v>
      </c>
      <c r="EQ150" t="str">
        <v>Hex Depth</v>
      </c>
      <c r="ER150" t="str">
        <v>Hex Minor</v>
      </c>
      <c r="ES150" t="str">
        <v>Hole Dia.</v>
      </c>
      <c r="ET150" t="str">
        <v>ID Sphere Finish</v>
      </c>
      <c r="EU150" t="str">
        <v>ID/OD Both Sides, Diff. .002 or less = Pass</v>
      </c>
      <c r="EV150" t="str">
        <v>If Looks Big, Section</v>
      </c>
      <c r="EW150" t="str">
        <v>If Looks Small, Section</v>
      </c>
      <c r="EX150" t="str">
        <v>Insp. Close to Break Away, Mfg.Tol.</v>
      </c>
      <c r="EY150" t="str">
        <v>INT.</v>
      </c>
      <c r="EZ150" t="str">
        <v>INT. Section, OL02460</v>
      </c>
      <c r="FA150" t="str">
        <v>INT., OL04223</v>
      </c>
      <c r="FB150" t="str">
        <v>Intersect. of 7.7 &amp; R0.10</v>
      </c>
      <c r="FC150" t="str">
        <v>Intersect. of 8.79 and R.25 MAX</v>
      </c>
      <c r="FD150" t="str">
        <v>Keep Ind. Tip away from corner</v>
      </c>
      <c r="FE150" t="str">
        <v>L31</v>
      </c>
      <c r="FF150" t="str">
        <v>Laser Mark</v>
      </c>
      <c r="FG150" t="str">
        <v>LASER PER NOTE 4</v>
      </c>
      <c r="FH150" t="str">
        <v>LASER PER NOTE 4, Final Check 1 only</v>
      </c>
      <c r="FI150" t="str">
        <v>Less than .002 out of center = Pass</v>
      </c>
      <c r="FJ150" t="str">
        <v>Less than 2.75 = Pass, Section</v>
      </c>
      <c r="FK150" t="str">
        <v>List as pin. Not Calibrated</v>
      </c>
      <c r="FL150" t="str">
        <v>M9 X 1.25 BUTT See Comment Image</v>
      </c>
      <c r="FM150" t="str">
        <v>Manual Section</v>
      </c>
      <c r="FN150" t="str">
        <v>Max Deep .241 NO-GO =.42</v>
      </c>
      <c r="FO150" t="str">
        <v>MAX Depth of (Note 7) .241 NO-GO Pin</v>
      </c>
      <c r="FP150" t="str">
        <v>Measure from Blue Line, See Image</v>
      </c>
      <c r="FQ150" t="str">
        <v>Measure Width of Blue Area, See Image</v>
      </c>
      <c r="FR150" t="str">
        <v>Mfg. Tol</v>
      </c>
      <c r="FS150" t="str">
        <v>Mfg. Tol, See Image</v>
      </c>
      <c r="FT150" t="str">
        <v>Mfg. Tol.</v>
      </c>
      <c r="FU150" t="str">
        <v>Mfg. Tol. "A"</v>
      </c>
      <c r="FV150" t="str">
        <v>Mfg. Tol. (Zero on Gauge Full Dia. Lead)</v>
      </c>
      <c r="FW150" t="str">
        <v>Mfg. Tol. Balloon 11, See Image</v>
      </c>
      <c r="FX150" t="str">
        <v>Mfg. Tol. Balloon 4</v>
      </c>
      <c r="FY150" t="str">
        <v>Mfg. Tol. Balloon 7</v>
      </c>
      <c r="FZ150" t="str">
        <v xml:space="preserve">Mfg. Tol. C-Bore Face (Ballo 28) </v>
      </c>
      <c r="GA150" t="str">
        <v>Mfg. Tol. Section</v>
      </c>
      <c r="GB150" t="str">
        <v>Mfg. Tol. See Image</v>
      </c>
      <c r="GC150" t="str">
        <v>Mfg. Tol., 3 Places, Record MAX</v>
      </c>
      <c r="GD150" t="str">
        <v>Mfg. Tol., Balloon 11</v>
      </c>
      <c r="GE150" t="str">
        <v>Mfg. Tol., Balloon 7</v>
      </c>
      <c r="GF150" t="str">
        <v>Mfg. Tol., Blank</v>
      </c>
      <c r="GG150" t="str">
        <v>Mfg. Tol., Blank, Balloon 12</v>
      </c>
      <c r="GH150" t="str">
        <v>Mfg. Tol., Blend to SØ.320</v>
      </c>
      <c r="GI150" t="str">
        <v>Mfg. Tol., Calculation</v>
      </c>
      <c r="GJ150" t="str">
        <v>Mfg. Tol., For Mill Fixture</v>
      </c>
      <c r="GK150" t="str">
        <v>Mfg. Tol., L32</v>
      </c>
      <c r="GL150" t="str">
        <v>Mfg. Tol., L33</v>
      </c>
      <c r="GM150" t="str">
        <v>Mfg. Tol., No Tool Marks</v>
      </c>
      <c r="GN150" t="str">
        <v>Mfg. Tol., OL03361</v>
      </c>
      <c r="GO150" t="str">
        <v>Mfg. Tol., Record off center value</v>
      </c>
      <c r="GP150" t="str">
        <v>Mfg. Tol., Same 3 Places, Record MIN</v>
      </c>
      <c r="GQ150" t="str">
        <v>Mfg. Tol., Section</v>
      </c>
      <c r="GR150" t="str">
        <v>Mfg. Tol., Section B-B</v>
      </c>
      <c r="GS150" t="str">
        <v>Mfg. Tol., Section, OL03361</v>
      </c>
      <c r="GT150" t="str">
        <v>Mfg. Tol., Section, Per Note 2</v>
      </c>
      <c r="GU150" t="str">
        <v>Mfg. Tol., See Image</v>
      </c>
      <c r="GV150" t="str">
        <v>Mfg. Tol., See Image, Bore in Blue</v>
      </c>
      <c r="GW150" t="str">
        <v>Mfg. Tol., See Image, Hook Tip</v>
      </c>
      <c r="GX150" t="str">
        <v>Mfg. Tol., Sharp Okay No Burr</v>
      </c>
      <c r="GY150" t="str">
        <v>Mfg. Tol., Threadless Blank</v>
      </c>
      <c r="GZ150" t="str">
        <v>Mfg.Tol.</v>
      </c>
      <c r="HA150" t="str">
        <v>Mgf. To., T.S.C.</v>
      </c>
      <c r="HB150" t="str">
        <v>Milled Feature</v>
      </c>
      <c r="HC150" t="str">
        <v>Milled Feature, OL04045</v>
      </c>
      <c r="HD150" t="str">
        <v>More than .0005 out of center = Fail</v>
      </c>
      <c r="HE150" t="str">
        <v>Must Pass Through</v>
      </c>
      <c r="HF150" t="str">
        <v>Must pass through gauge</v>
      </c>
      <c r="HG150" t="str">
        <v>Must Pass Through Go Gauge</v>
      </c>
      <c r="HH150" t="str">
        <v>Must Pass, See Image.</v>
      </c>
      <c r="HI150" t="str">
        <v>NA</v>
      </c>
      <c r="HJ150" t="str">
        <v>Narrow Area</v>
      </c>
      <c r="HK150" t="str">
        <v>Near Balloon 21</v>
      </c>
      <c r="HL150" t="str">
        <v>Near Datum B</v>
      </c>
      <c r="HM150" t="str">
        <v>Neck Dia.</v>
      </c>
      <c r="HN150" t="str">
        <v>Neck to Head Rad.</v>
      </c>
      <c r="HO150" t="str">
        <v>No Copper Deposits Allowed</v>
      </c>
      <c r="HP150" t="str">
        <v>No Section</v>
      </c>
      <c r="HQ150" t="str">
        <v>No Section, .01 to .014 = Pass</v>
      </c>
      <c r="HR150" t="str">
        <v>No Section, Rotate Part</v>
      </c>
      <c r="HS150" t="str">
        <v>No Section, See Image</v>
      </c>
      <c r="HT150" t="str">
        <v>No Slot, Section B-B</v>
      </c>
      <c r="HU150" t="str">
        <v>No visual step = Pass</v>
      </c>
      <c r="HV150" t="str">
        <v>Not to exceed .95 Deep</v>
      </c>
      <c r="HW150" t="str">
        <v>Note 1</v>
      </c>
      <c r="HX150" t="str">
        <v>OL00333/A</v>
      </c>
      <c r="HY150" t="str">
        <v>OL00519</v>
      </c>
      <c r="HZ150" t="str">
        <v>OL00520</v>
      </c>
      <c r="IA150" t="str">
        <v>OL00529</v>
      </c>
      <c r="IB150" t="str">
        <v>OL00542</v>
      </c>
      <c r="IC150" t="str">
        <v>OL00724</v>
      </c>
      <c r="ID150" t="str">
        <v>OL01250</v>
      </c>
      <c r="IE150" t="str">
        <v>OL01869, Threadless Blank</v>
      </c>
      <c r="IF150" t="str">
        <v>OL01870, Section</v>
      </c>
      <c r="IG150" t="str">
        <v>OL02255</v>
      </c>
      <c r="IH150" t="str">
        <v>OL02255, Mfg. Tol.</v>
      </c>
      <c r="II150" t="str">
        <v>OL02302</v>
      </c>
      <c r="IJ150" t="str">
        <v xml:space="preserve">OL02318  needed per image instructions </v>
      </c>
      <c r="IK150" t="str">
        <v>OL02556</v>
      </c>
      <c r="IL150" t="str">
        <v>OL02557</v>
      </c>
      <c r="IM150" t="str">
        <v>OL02567</v>
      </c>
      <c r="IN150" t="str">
        <v>OL02653</v>
      </c>
      <c r="IO150" t="str">
        <v>OL02718</v>
      </c>
      <c r="IP150" t="str">
        <v>OL02841</v>
      </c>
      <c r="IQ150" t="str">
        <v>OL02842</v>
      </c>
      <c r="IR150" t="str">
        <v>OL02844</v>
      </c>
      <c r="IS150" t="str">
        <v>OL02871</v>
      </c>
      <c r="IT150" t="str">
        <v>OL02887</v>
      </c>
      <c r="IU150" t="str">
        <v>OL03766</v>
      </c>
      <c r="IV150" t="str">
        <v>OL03868</v>
      </c>
      <c r="IW150" t="str">
        <v>OL03869</v>
      </c>
      <c r="IX150" t="str">
        <v>OL03870</v>
      </c>
      <c r="IY150" t="str">
        <v>OL03873, DWG# 100448-44</v>
      </c>
      <c r="IZ150" t="str">
        <v>OL03949</v>
      </c>
      <c r="JA150" t="str">
        <v xml:space="preserve">OL04043, Section </v>
      </c>
      <c r="JB150" t="str">
        <v xml:space="preserve">OL04044, Section </v>
      </c>
      <c r="JC150" t="str">
        <v>OL04045</v>
      </c>
      <c r="JD150" t="str">
        <v>OL04045, Milled Feature</v>
      </c>
      <c r="JE150" t="str">
        <v>OL04063</v>
      </c>
      <c r="JF150" t="str">
        <v>OL04064</v>
      </c>
      <c r="JG150" t="str">
        <v>OL04065</v>
      </c>
      <c r="JH150" t="str">
        <v>OL04181</v>
      </c>
      <c r="JI150" t="str">
        <v>OL04218</v>
      </c>
      <c r="JJ150" t="str">
        <v>OL04224, See Image</v>
      </c>
      <c r="JK150" t="str">
        <v>OL04374</v>
      </c>
      <c r="JL150" t="str">
        <v>OL04375, Section M-M</v>
      </c>
      <c r="JM150" t="str">
        <v>OL04376, Section M-M</v>
      </c>
      <c r="JN150" t="str">
        <v>OL04443</v>
      </c>
      <c r="JO150" t="str">
        <v>OL04444</v>
      </c>
      <c r="JP150" t="str">
        <v>One side of slot</v>
      </c>
      <c r="JQ150" t="str">
        <v>Other side of slot</v>
      </c>
      <c r="JR150" t="str">
        <v>Out of center more than .002 = Fail</v>
      </c>
      <c r="JS150" t="str">
        <v>Out of center more than.002 = Fail</v>
      </c>
      <c r="JT150" t="str">
        <v>Overlay OL02713</v>
      </c>
    </row>
    <row r="151" spans="1:280">
      <c r="A151" s="74" t="s">
        <v>573</v>
      </c>
      <c r="C151" s="74" t="str" cm="1">
        <f t="array" ref="C151:JT151">TRANSPOSE(_xlfn._xlws.SORT(_xlfn._xlws.FILTER($A$2:$A$279,ISNUMBER(SEARCH('Prt. Lib. &amp; Routine, Table'!M158,$A$2:$A$279)),"not found")))</f>
        <v xml:space="preserve"> 'C', Whirl Blank</v>
      </c>
      <c r="D151" t="str">
        <v xml:space="preserve"> See Image, Constrained</v>
      </c>
      <c r="E151" t="str">
        <v>(.04 to .12 range = Pass)</v>
      </c>
      <c r="F151" t="str">
        <v>(.042 FULL) Go Pin Seat Fully</v>
      </c>
      <c r="G151" t="str">
        <v>(B), Mfg. Tol.</v>
      </c>
      <c r="H151" t="str">
        <v>(B), O.A.L.</v>
      </c>
      <c r="I151" t="str">
        <v>.001 or less =Pass</v>
      </c>
      <c r="J151" t="str">
        <v>.001 or less out of center = Pass</v>
      </c>
      <c r="K151" t="str">
        <v>.002 or Less = Pass</v>
      </c>
      <c r="L151" t="str">
        <v>.002 or Less out of center = Pass</v>
      </c>
      <c r="M151" t="str">
        <v>.005 to .015 = Pass</v>
      </c>
      <c r="N151" t="str">
        <v>.0125 Mean, Section</v>
      </c>
      <c r="O151" t="str">
        <v>.025 or Less in X &amp; Y=Pass</v>
      </c>
      <c r="P151" t="str">
        <v>.038 Mean</v>
      </c>
      <c r="Q151" t="str">
        <v>.063 MM = .0024 IN, See Image</v>
      </c>
      <c r="R151" t="str">
        <v>.063MM = .0024"</v>
      </c>
      <c r="S151" t="str">
        <v>.243 NO-GO, Unconstrained, Must Not Start</v>
      </c>
      <c r="T151" t="str">
        <v>@ Back Face &amp; ID, No Raised Edge</v>
      </c>
      <c r="U151" t="str">
        <v>@ Back Face &amp; OD, No Raised Edge</v>
      </c>
      <c r="V151" t="str">
        <v>@ ID &amp; FACE</v>
      </c>
      <c r="W151" t="str">
        <v>@ OD &amp; BACK FACE</v>
      </c>
      <c r="X151" t="str">
        <v>@ OD &amp; FACE</v>
      </c>
      <c r="Y151" t="str">
        <v>Across from slot</v>
      </c>
      <c r="Z151" t="str">
        <v>All Edge Breaks</v>
      </c>
      <c r="AA151" t="str">
        <v>Attached to bar stock</v>
      </c>
      <c r="AB151" t="str">
        <v xml:space="preserve">Back Turn Fillet Rad. </v>
      </c>
      <c r="AC151" t="str">
        <v>Balloon 1 (DWG FRM0105 Page 2, NV-27)</v>
      </c>
      <c r="AD151" t="str">
        <v>Balloon 1 (DWG FRM0105, NV-30)</v>
      </c>
      <c r="AE151" t="str">
        <v>Balloon 1 (P# 9890002-20) OL00429/A</v>
      </c>
      <c r="AF151" t="str">
        <v>Balloon 1, DWG#FRM0105</v>
      </c>
      <c r="AG151" t="str">
        <v>Balloon 11, See Image</v>
      </c>
      <c r="AH151" t="str">
        <v xml:space="preserve">Balloon 2 (DWG FRM0105 Page 2, NV-27) </v>
      </c>
      <c r="AI151" t="str">
        <v>Balloon 2 (DWG FRM0105, NV-30)</v>
      </c>
      <c r="AJ151" t="str">
        <v>Balloon 2 (P# 9890002-20)</v>
      </c>
      <c r="AK151" t="str">
        <v>Balloon 2, DWG#FRM0105</v>
      </c>
      <c r="AL151" t="str">
        <v>Balloon 2, DWG#FRM0105, See Image</v>
      </c>
      <c r="AM151" t="str">
        <v>Balloon 3 (DWG FRM0105, NV-30 Minor)</v>
      </c>
      <c r="AN151" t="str">
        <v>Balloon 3 (DWG FRM0105, NV-30)</v>
      </c>
      <c r="AO151" t="str">
        <v>Balloon 3 (P# 9890002-20)</v>
      </c>
      <c r="AP151" t="str">
        <v>Balloon 4</v>
      </c>
      <c r="AQ151" t="str">
        <v>Balloon 4 (P# 9890002-20)</v>
      </c>
      <c r="AR151" t="str">
        <v>Below Middle Band</v>
      </c>
      <c r="AS151" t="str">
        <v>Best Fit Pin, .003 or Less =Pass</v>
      </c>
      <c r="AT151" t="str">
        <v>Blank</v>
      </c>
      <c r="AU151" t="str">
        <v>Blank Turn Maj.</v>
      </c>
      <c r="AV151" t="str">
        <v>Blank Turn Maj. Mill Flt., OL4172</v>
      </c>
      <c r="AW151" t="str">
        <v>Blank Without .010 Slots</v>
      </c>
      <c r="AX151" t="str">
        <v>Blank Without .010 Slots, Section</v>
      </c>
      <c r="AY151" t="str">
        <v>Blank without thread</v>
      </c>
      <c r="AZ151" t="str">
        <v xml:space="preserve">Blank, Center of V Grv. </v>
      </c>
      <c r="BA151" t="str">
        <v>Blank, Check R adjacent Balloon 17</v>
      </c>
      <c r="BB151" t="str">
        <v>Blank, EXT. Feature</v>
      </c>
      <c r="BC151" t="str">
        <v>Blank, See Image, OL04335</v>
      </c>
      <c r="BD151" t="str">
        <v>Blank, See Image, OL04336</v>
      </c>
      <c r="BE151" t="str">
        <v xml:space="preserve">Blank, Thrd. </v>
      </c>
      <c r="BF151" t="str">
        <v>Blank, Turn Tip</v>
      </c>
      <c r="BG151" t="str">
        <v>Blank, Without Thrd.</v>
      </c>
      <c r="BH151" t="str">
        <v>Blank, Without Thread</v>
      </c>
      <c r="BI151" t="str">
        <v xml:space="preserve">Blunt Start Blend to Minor </v>
      </c>
      <c r="BJ151" t="str">
        <v>Calc., Use Go HEX</v>
      </c>
      <c r="BK151" t="str">
        <v>Can't dig into OD</v>
      </c>
      <c r="BL151" t="str">
        <v>Carbide Gauge</v>
      </c>
      <c r="BM151" t="str">
        <v xml:space="preserve">Center of V Grv. </v>
      </c>
      <c r="BN151" t="str">
        <v>Centered Less than .03 = Pass</v>
      </c>
      <c r="BO151" t="str">
        <v>Centered within .0005 or Less = Pass</v>
      </c>
      <c r="BP151" t="str">
        <v>Centered within .001 or Less = Pass</v>
      </c>
      <c r="BQ151" t="str">
        <v>Centered within .0254 or Less = Pass</v>
      </c>
      <c r="BR151" t="str">
        <v>Check close to Rod Slot</v>
      </c>
      <c r="BS151" t="str">
        <v>Check every other hole</v>
      </c>
      <c r="BT151" t="str">
        <v>Check Go over full length of slot.</v>
      </c>
      <c r="BU151" t="str">
        <v>Check Near Closed End</v>
      </c>
      <c r="BV151" t="str">
        <v>Check per Print View, Away from Rod Slot</v>
      </c>
      <c r="BW151" t="str">
        <v>Check to Balloon 30 Go Pin</v>
      </c>
      <c r="BX151" t="str">
        <v>Check with .2705 SET Pin Inside Part</v>
      </c>
      <c r="BY151" t="str">
        <v>Check with Hex Up</v>
      </c>
      <c r="BZ151" t="str">
        <v>CMM Blank</v>
      </c>
      <c r="CA151" t="str">
        <v>Confirm Full Radius</v>
      </c>
      <c r="CB151" t="str">
        <v>Constrained in fixture</v>
      </c>
      <c r="CC151" t="str">
        <v>Constrained with Ring</v>
      </c>
      <c r="CD151" t="str">
        <v>Constrained, See Image</v>
      </c>
      <c r="CE151" t="str">
        <v>Dim. "A"</v>
      </c>
      <c r="CF151" t="str">
        <v>Dim. "B"</v>
      </c>
      <c r="CG151" t="str">
        <v>Dim. "C"</v>
      </c>
      <c r="CH151" t="str">
        <v>Dim. "D", Whirl Blank</v>
      </c>
      <c r="CI151" t="str">
        <v>Dim. "G"</v>
      </c>
      <c r="CJ151" t="str">
        <v>Dim. E, Blank Turn Maj. &amp;  Mill Flt</v>
      </c>
      <c r="CK151" t="str">
        <v>Dim. E, Blank Turn Maj.&amp;  Mill Flt</v>
      </c>
      <c r="CL151" t="str">
        <v>Dim. H, Whirl Blank</v>
      </c>
      <c r="CM151" t="str">
        <v>Dim. J, 'Blank Turn Maj. &amp; Whirl Blank</v>
      </c>
      <c r="CN151" t="str">
        <v>Disk Drop Indicator Tip</v>
      </c>
      <c r="CO151" t="str">
        <v>DWG 100448-15, Balloon F_1</v>
      </c>
      <c r="CP151" t="str">
        <v>DWG 100448-15, OL02571</v>
      </c>
      <c r="CQ151" t="str">
        <v>DWG 100448-41</v>
      </c>
      <c r="CR151" t="str">
        <v>DWG 9890040, (10E),Section Part, OL01139</v>
      </c>
      <c r="CS151" t="str">
        <v>DWG 9890040, (10E),Section, OL01139</v>
      </c>
      <c r="CT151" t="str">
        <v>DWG 9890040, (11E)</v>
      </c>
      <c r="CU151" t="str">
        <v>DWG 9890040, (11E), Pins with Flats</v>
      </c>
      <c r="CV151" t="str">
        <v>DWG 9890040, (12E),  Pass=.002 or less</v>
      </c>
      <c r="CW151" t="str">
        <v>DWG 9890040, (12E), See Image</v>
      </c>
      <c r="CX151" t="str">
        <v>DWG 9890040, (1E), OL01431</v>
      </c>
      <c r="CY151" t="str">
        <v>DWG 9890040, (1E), OL01432</v>
      </c>
      <c r="CZ151" t="str">
        <v>DWG 9890040, (2E), OL01432</v>
      </c>
      <c r="DA151" t="str">
        <v>DWG 9890040, (3E)</v>
      </c>
      <c r="DB151" t="str">
        <v>DWG 9890040, (4E)</v>
      </c>
      <c r="DC151" t="str">
        <v>DWG 9890040, (5E), OL02336</v>
      </c>
      <c r="DD151" t="str">
        <v>DWG 9890040, (6E)</v>
      </c>
      <c r="DE151" t="str">
        <v>DWG 9890040, (7E)</v>
      </c>
      <c r="DF151" t="str">
        <v>DWG 9890040, (8E), OL01433</v>
      </c>
      <c r="DG151" t="str">
        <v>DWG 9890040, (8E), OL01433, Section</v>
      </c>
      <c r="DH151" t="str">
        <v>DWG 9890040, (9E), Close to Rod Slot</v>
      </c>
      <c r="DI151" t="str">
        <v>DWG 9890040, (9E),Close to Rod Slot</v>
      </c>
      <c r="DJ151" t="str">
        <v>DWG FRM0105 PAGE 2</v>
      </c>
      <c r="DK151" t="str">
        <v>DWG# 100448-41</v>
      </c>
      <c r="DL151" t="str">
        <v>DWG# 100448-44</v>
      </c>
      <c r="DM151" t="str">
        <v>DWG# 9890003  (1), Section OL00436/A</v>
      </c>
      <c r="DN151" t="str">
        <v>DWG# 9890003 (3), Ring Gauge Constrained</v>
      </c>
      <c r="DO151" t="str">
        <v>DWG# 9890003 (4), Section</v>
      </c>
      <c r="DP151" t="str">
        <v>DWG#100448-26, Balloon 1K, OL02350</v>
      </c>
      <c r="DQ151" t="str">
        <v>DWG#100448-26, Balloon 2K, OL02350</v>
      </c>
      <c r="DR151" t="str">
        <v>DWG#100448-26, Balloon 3K, OL02363</v>
      </c>
      <c r="DS151" t="str">
        <v>DWG#100448-26, Balloon 4K</v>
      </c>
      <c r="DT151" t="str">
        <v>DWG#100448-26, Balloon 5K, Section</v>
      </c>
      <c r="DU151" t="str">
        <v>DWG#100448-26, Balloon 6K</v>
      </c>
      <c r="DV151" t="str">
        <v>DWG#100448-26, Balloon 7K, Section</v>
      </c>
      <c r="DW151" t="str">
        <v>DWG#100448-26, Mfg. Tol.</v>
      </c>
      <c r="DX151" t="str">
        <v>DWG#9890003 (2) Ring Gauge Constrained</v>
      </c>
      <c r="DY151" t="str">
        <v>DWG#9890044</v>
      </c>
      <c r="DZ151" t="str">
        <v>DWG#9890044 .1985 to .2005=Pass</v>
      </c>
      <c r="EA151" t="str">
        <v>DWG#9890044 Overlay OL02441</v>
      </c>
      <c r="EB151" t="str">
        <v>DWG#9890044, OL02441</v>
      </c>
      <c r="EC151" t="str">
        <v>DWG#FRM0105</v>
      </c>
      <c r="ED151" t="str">
        <v>EXT.</v>
      </c>
      <c r="EE151" t="str">
        <v>EXT. Section, OL02460</v>
      </c>
      <c r="EF151" t="str">
        <v>EXT., OL04223</v>
      </c>
      <c r="EG151" t="str">
        <v>Flat Drop Indicator Tip</v>
      </c>
      <c r="EH151" t="str">
        <v>Full Go Pin, No Light, at Radius</v>
      </c>
      <c r="EI151" t="str">
        <v>Function Check</v>
      </c>
      <c r="EJ151" t="str">
        <v>GO Function Gauge</v>
      </c>
      <c r="EK151" t="str">
        <v>Go Gauge for Balloon 1 &amp; 4</v>
      </c>
      <c r="EL151" t="str">
        <v>Go Pin must pass through</v>
      </c>
      <c r="EM151" t="str">
        <v>Greater than .005 = Fail, Section</v>
      </c>
      <c r="EN151" t="str">
        <v>Greater than .025 out of center = Fail</v>
      </c>
      <c r="EO151" t="str">
        <v>Greater than 2.6 = Pass</v>
      </c>
      <c r="EP151" t="str">
        <v>Green = Pass, Red = Fail</v>
      </c>
      <c r="EQ151" t="str">
        <v>Hex Depth</v>
      </c>
      <c r="ER151" t="str">
        <v>Hex Minor</v>
      </c>
      <c r="ES151" t="str">
        <v>Hole Dia.</v>
      </c>
      <c r="ET151" t="str">
        <v>ID Sphere Finish</v>
      </c>
      <c r="EU151" t="str">
        <v>ID/OD Both Sides, Diff. .002 or less = Pass</v>
      </c>
      <c r="EV151" t="str">
        <v>If Looks Big, Section</v>
      </c>
      <c r="EW151" t="str">
        <v>If Looks Small, Section</v>
      </c>
      <c r="EX151" t="str">
        <v>Insp. Close to Break Away, Mfg.Tol.</v>
      </c>
      <c r="EY151" t="str">
        <v>INT.</v>
      </c>
      <c r="EZ151" t="str">
        <v>INT. Section, OL02460</v>
      </c>
      <c r="FA151" t="str">
        <v>INT., OL04223</v>
      </c>
      <c r="FB151" t="str">
        <v>Intersect. of 7.7 &amp; R0.10</v>
      </c>
      <c r="FC151" t="str">
        <v>Intersect. of 8.79 and R.25 MAX</v>
      </c>
      <c r="FD151" t="str">
        <v>Keep Ind. Tip away from corner</v>
      </c>
      <c r="FE151" t="str">
        <v>L31</v>
      </c>
      <c r="FF151" t="str">
        <v>Laser Mark</v>
      </c>
      <c r="FG151" t="str">
        <v>LASER PER NOTE 4</v>
      </c>
      <c r="FH151" t="str">
        <v>LASER PER NOTE 4, Final Check 1 only</v>
      </c>
      <c r="FI151" t="str">
        <v>Less than .002 out of center = Pass</v>
      </c>
      <c r="FJ151" t="str">
        <v>Less than 2.75 = Pass, Section</v>
      </c>
      <c r="FK151" t="str">
        <v>List as pin. Not Calibrated</v>
      </c>
      <c r="FL151" t="str">
        <v>M9 X 1.25 BUTT See Comment Image</v>
      </c>
      <c r="FM151" t="str">
        <v>Manual Section</v>
      </c>
      <c r="FN151" t="str">
        <v>Max Deep .241 NO-GO =.42</v>
      </c>
      <c r="FO151" t="str">
        <v>MAX Depth of (Note 7) .241 NO-GO Pin</v>
      </c>
      <c r="FP151" t="str">
        <v>Measure from Blue Line, See Image</v>
      </c>
      <c r="FQ151" t="str">
        <v>Measure Width of Blue Area, See Image</v>
      </c>
      <c r="FR151" t="str">
        <v>Mfg. Tol</v>
      </c>
      <c r="FS151" t="str">
        <v>Mfg. Tol, See Image</v>
      </c>
      <c r="FT151" t="str">
        <v>Mfg. Tol.</v>
      </c>
      <c r="FU151" t="str">
        <v>Mfg. Tol. "A"</v>
      </c>
      <c r="FV151" t="str">
        <v>Mfg. Tol. (Zero on Gauge Full Dia. Lead)</v>
      </c>
      <c r="FW151" t="str">
        <v>Mfg. Tol. Balloon 11, See Image</v>
      </c>
      <c r="FX151" t="str">
        <v>Mfg. Tol. Balloon 4</v>
      </c>
      <c r="FY151" t="str">
        <v>Mfg. Tol. Balloon 7</v>
      </c>
      <c r="FZ151" t="str">
        <v xml:space="preserve">Mfg. Tol. C-Bore Face (Ballo 28) </v>
      </c>
      <c r="GA151" t="str">
        <v>Mfg. Tol. Section</v>
      </c>
      <c r="GB151" t="str">
        <v>Mfg. Tol. See Image</v>
      </c>
      <c r="GC151" t="str">
        <v>Mfg. Tol., 3 Places, Record MAX</v>
      </c>
      <c r="GD151" t="str">
        <v>Mfg. Tol., Balloon 11</v>
      </c>
      <c r="GE151" t="str">
        <v>Mfg. Tol., Balloon 7</v>
      </c>
      <c r="GF151" t="str">
        <v>Mfg. Tol., Blank</v>
      </c>
      <c r="GG151" t="str">
        <v>Mfg. Tol., Blank, Balloon 12</v>
      </c>
      <c r="GH151" t="str">
        <v>Mfg. Tol., Blend to SØ.320</v>
      </c>
      <c r="GI151" t="str">
        <v>Mfg. Tol., Calculation</v>
      </c>
      <c r="GJ151" t="str">
        <v>Mfg. Tol., For Mill Fixture</v>
      </c>
      <c r="GK151" t="str">
        <v>Mfg. Tol., L32</v>
      </c>
      <c r="GL151" t="str">
        <v>Mfg. Tol., L33</v>
      </c>
      <c r="GM151" t="str">
        <v>Mfg. Tol., No Tool Marks</v>
      </c>
      <c r="GN151" t="str">
        <v>Mfg. Tol., OL03361</v>
      </c>
      <c r="GO151" t="str">
        <v>Mfg. Tol., Record off center value</v>
      </c>
      <c r="GP151" t="str">
        <v>Mfg. Tol., Same 3 Places, Record MIN</v>
      </c>
      <c r="GQ151" t="str">
        <v>Mfg. Tol., Section</v>
      </c>
      <c r="GR151" t="str">
        <v>Mfg. Tol., Section B-B</v>
      </c>
      <c r="GS151" t="str">
        <v>Mfg. Tol., Section, OL03361</v>
      </c>
      <c r="GT151" t="str">
        <v>Mfg. Tol., Section, Per Note 2</v>
      </c>
      <c r="GU151" t="str">
        <v>Mfg. Tol., See Image</v>
      </c>
      <c r="GV151" t="str">
        <v>Mfg. Tol., See Image, Bore in Blue</v>
      </c>
      <c r="GW151" t="str">
        <v>Mfg. Tol., See Image, Hook Tip</v>
      </c>
      <c r="GX151" t="str">
        <v>Mfg. Tol., Sharp Okay No Burr</v>
      </c>
      <c r="GY151" t="str">
        <v>Mfg. Tol., Threadless Blank</v>
      </c>
      <c r="GZ151" t="str">
        <v>Mfg.Tol.</v>
      </c>
      <c r="HA151" t="str">
        <v>Mgf. To., T.S.C.</v>
      </c>
      <c r="HB151" t="str">
        <v>Milled Feature</v>
      </c>
      <c r="HC151" t="str">
        <v>Milled Feature, OL04045</v>
      </c>
      <c r="HD151" t="str">
        <v>More than .0005 out of center = Fail</v>
      </c>
      <c r="HE151" t="str">
        <v>Must Pass Through</v>
      </c>
      <c r="HF151" t="str">
        <v>Must pass through gauge</v>
      </c>
      <c r="HG151" t="str">
        <v>Must Pass Through Go Gauge</v>
      </c>
      <c r="HH151" t="str">
        <v>Must Pass, See Image.</v>
      </c>
      <c r="HI151" t="str">
        <v>NA</v>
      </c>
      <c r="HJ151" t="str">
        <v>Narrow Area</v>
      </c>
      <c r="HK151" t="str">
        <v>Near Balloon 21</v>
      </c>
      <c r="HL151" t="str">
        <v>Near Datum B</v>
      </c>
      <c r="HM151" t="str">
        <v>Neck Dia.</v>
      </c>
      <c r="HN151" t="str">
        <v>Neck to Head Rad.</v>
      </c>
      <c r="HO151" t="str">
        <v>No Copper Deposits Allowed</v>
      </c>
      <c r="HP151" t="str">
        <v>No Section</v>
      </c>
      <c r="HQ151" t="str">
        <v>No Section, .01 to .014 = Pass</v>
      </c>
      <c r="HR151" t="str">
        <v>No Section, Rotate Part</v>
      </c>
      <c r="HS151" t="str">
        <v>No Section, See Image</v>
      </c>
      <c r="HT151" t="str">
        <v>No Slot, Section B-B</v>
      </c>
      <c r="HU151" t="str">
        <v>No visual step = Pass</v>
      </c>
      <c r="HV151" t="str">
        <v>Not to exceed .95 Deep</v>
      </c>
      <c r="HW151" t="str">
        <v>Note 1</v>
      </c>
      <c r="HX151" t="str">
        <v>OL00333/A</v>
      </c>
      <c r="HY151" t="str">
        <v>OL00519</v>
      </c>
      <c r="HZ151" t="str">
        <v>OL00520</v>
      </c>
      <c r="IA151" t="str">
        <v>OL00529</v>
      </c>
      <c r="IB151" t="str">
        <v>OL00542</v>
      </c>
      <c r="IC151" t="str">
        <v>OL00724</v>
      </c>
      <c r="ID151" t="str">
        <v>OL01250</v>
      </c>
      <c r="IE151" t="str">
        <v>OL01869, Threadless Blank</v>
      </c>
      <c r="IF151" t="str">
        <v>OL01870, Section</v>
      </c>
      <c r="IG151" t="str">
        <v>OL02255</v>
      </c>
      <c r="IH151" t="str">
        <v>OL02255, Mfg. Tol.</v>
      </c>
      <c r="II151" t="str">
        <v>OL02302</v>
      </c>
      <c r="IJ151" t="str">
        <v xml:space="preserve">OL02318  needed per image instructions </v>
      </c>
      <c r="IK151" t="str">
        <v>OL02556</v>
      </c>
      <c r="IL151" t="str">
        <v>OL02557</v>
      </c>
      <c r="IM151" t="str">
        <v>OL02567</v>
      </c>
      <c r="IN151" t="str">
        <v>OL02653</v>
      </c>
      <c r="IO151" t="str">
        <v>OL02718</v>
      </c>
      <c r="IP151" t="str">
        <v>OL02841</v>
      </c>
      <c r="IQ151" t="str">
        <v>OL02842</v>
      </c>
      <c r="IR151" t="str">
        <v>OL02844</v>
      </c>
      <c r="IS151" t="str">
        <v>OL02871</v>
      </c>
      <c r="IT151" t="str">
        <v>OL02887</v>
      </c>
      <c r="IU151" t="str">
        <v>OL03766</v>
      </c>
      <c r="IV151" t="str">
        <v>OL03868</v>
      </c>
      <c r="IW151" t="str">
        <v>OL03869</v>
      </c>
      <c r="IX151" t="str">
        <v>OL03870</v>
      </c>
      <c r="IY151" t="str">
        <v>OL03873, DWG# 100448-44</v>
      </c>
      <c r="IZ151" t="str">
        <v>OL03949</v>
      </c>
      <c r="JA151" t="str">
        <v xml:space="preserve">OL04043, Section </v>
      </c>
      <c r="JB151" t="str">
        <v xml:space="preserve">OL04044, Section </v>
      </c>
      <c r="JC151" t="str">
        <v>OL04045</v>
      </c>
      <c r="JD151" t="str">
        <v>OL04045, Milled Feature</v>
      </c>
      <c r="JE151" t="str">
        <v>OL04063</v>
      </c>
      <c r="JF151" t="str">
        <v>OL04064</v>
      </c>
      <c r="JG151" t="str">
        <v>OL04065</v>
      </c>
      <c r="JH151" t="str">
        <v>OL04181</v>
      </c>
      <c r="JI151" t="str">
        <v>OL04218</v>
      </c>
      <c r="JJ151" t="str">
        <v>OL04224, See Image</v>
      </c>
      <c r="JK151" t="str">
        <v>OL04374</v>
      </c>
      <c r="JL151" t="str">
        <v>OL04375, Section M-M</v>
      </c>
      <c r="JM151" t="str">
        <v>OL04376, Section M-M</v>
      </c>
      <c r="JN151" t="str">
        <v>OL04443</v>
      </c>
      <c r="JO151" t="str">
        <v>OL04444</v>
      </c>
      <c r="JP151" t="str">
        <v>One side of slot</v>
      </c>
      <c r="JQ151" t="str">
        <v>Other side of slot</v>
      </c>
      <c r="JR151" t="str">
        <v>Out of center more than .002 = Fail</v>
      </c>
      <c r="JS151" t="str">
        <v>Out of center more than.002 = Fail</v>
      </c>
      <c r="JT151" t="str">
        <v>Overlay OL02713</v>
      </c>
    </row>
    <row r="152" spans="1:280">
      <c r="A152" s="74" t="s">
        <v>574</v>
      </c>
      <c r="C152" s="74" t="str" cm="1">
        <f t="array" ref="C152:JT152">TRANSPOSE(_xlfn._xlws.SORT(_xlfn._xlws.FILTER($A$2:$A$279,ISNUMBER(SEARCH('Prt. Lib. &amp; Routine, Table'!M159,$A$2:$A$279)),"not found")))</f>
        <v xml:space="preserve"> 'C', Whirl Blank</v>
      </c>
      <c r="D152" t="str">
        <v xml:space="preserve"> See Image, Constrained</v>
      </c>
      <c r="E152" t="str">
        <v>(.04 to .12 range = Pass)</v>
      </c>
      <c r="F152" t="str">
        <v>(.042 FULL) Go Pin Seat Fully</v>
      </c>
      <c r="G152" t="str">
        <v>(B), Mfg. Tol.</v>
      </c>
      <c r="H152" t="str">
        <v>(B), O.A.L.</v>
      </c>
      <c r="I152" t="str">
        <v>.001 or less =Pass</v>
      </c>
      <c r="J152" t="str">
        <v>.001 or less out of center = Pass</v>
      </c>
      <c r="K152" t="str">
        <v>.002 or Less = Pass</v>
      </c>
      <c r="L152" t="str">
        <v>.002 or Less out of center = Pass</v>
      </c>
      <c r="M152" t="str">
        <v>.005 to .015 = Pass</v>
      </c>
      <c r="N152" t="str">
        <v>.0125 Mean, Section</v>
      </c>
      <c r="O152" t="str">
        <v>.025 or Less in X &amp; Y=Pass</v>
      </c>
      <c r="P152" t="str">
        <v>.038 Mean</v>
      </c>
      <c r="Q152" t="str">
        <v>.063 MM = .0024 IN, See Image</v>
      </c>
      <c r="R152" t="str">
        <v>.063MM = .0024"</v>
      </c>
      <c r="S152" t="str">
        <v>.243 NO-GO, Unconstrained, Must Not Start</v>
      </c>
      <c r="T152" t="str">
        <v>@ Back Face &amp; ID, No Raised Edge</v>
      </c>
      <c r="U152" t="str">
        <v>@ Back Face &amp; OD, No Raised Edge</v>
      </c>
      <c r="V152" t="str">
        <v>@ ID &amp; FACE</v>
      </c>
      <c r="W152" t="str">
        <v>@ OD &amp; BACK FACE</v>
      </c>
      <c r="X152" t="str">
        <v>@ OD &amp; FACE</v>
      </c>
      <c r="Y152" t="str">
        <v>Across from slot</v>
      </c>
      <c r="Z152" t="str">
        <v>All Edge Breaks</v>
      </c>
      <c r="AA152" t="str">
        <v>Attached to bar stock</v>
      </c>
      <c r="AB152" t="str">
        <v xml:space="preserve">Back Turn Fillet Rad. </v>
      </c>
      <c r="AC152" t="str">
        <v>Balloon 1 (DWG FRM0105 Page 2, NV-27)</v>
      </c>
      <c r="AD152" t="str">
        <v>Balloon 1 (DWG FRM0105, NV-30)</v>
      </c>
      <c r="AE152" t="str">
        <v>Balloon 1 (P# 9890002-20) OL00429/A</v>
      </c>
      <c r="AF152" t="str">
        <v>Balloon 1, DWG#FRM0105</v>
      </c>
      <c r="AG152" t="str">
        <v>Balloon 11, See Image</v>
      </c>
      <c r="AH152" t="str">
        <v xml:space="preserve">Balloon 2 (DWG FRM0105 Page 2, NV-27) </v>
      </c>
      <c r="AI152" t="str">
        <v>Balloon 2 (DWG FRM0105, NV-30)</v>
      </c>
      <c r="AJ152" t="str">
        <v>Balloon 2 (P# 9890002-20)</v>
      </c>
      <c r="AK152" t="str">
        <v>Balloon 2, DWG#FRM0105</v>
      </c>
      <c r="AL152" t="str">
        <v>Balloon 2, DWG#FRM0105, See Image</v>
      </c>
      <c r="AM152" t="str">
        <v>Balloon 3 (DWG FRM0105, NV-30 Minor)</v>
      </c>
      <c r="AN152" t="str">
        <v>Balloon 3 (DWG FRM0105, NV-30)</v>
      </c>
      <c r="AO152" t="str">
        <v>Balloon 3 (P# 9890002-20)</v>
      </c>
      <c r="AP152" t="str">
        <v>Balloon 4</v>
      </c>
      <c r="AQ152" t="str">
        <v>Balloon 4 (P# 9890002-20)</v>
      </c>
      <c r="AR152" t="str">
        <v>Below Middle Band</v>
      </c>
      <c r="AS152" t="str">
        <v>Best Fit Pin, .003 or Less =Pass</v>
      </c>
      <c r="AT152" t="str">
        <v>Blank</v>
      </c>
      <c r="AU152" t="str">
        <v>Blank Turn Maj.</v>
      </c>
      <c r="AV152" t="str">
        <v>Blank Turn Maj. Mill Flt., OL4172</v>
      </c>
      <c r="AW152" t="str">
        <v>Blank Without .010 Slots</v>
      </c>
      <c r="AX152" t="str">
        <v>Blank Without .010 Slots, Section</v>
      </c>
      <c r="AY152" t="str">
        <v>Blank without thread</v>
      </c>
      <c r="AZ152" t="str">
        <v xml:space="preserve">Blank, Center of V Grv. </v>
      </c>
      <c r="BA152" t="str">
        <v>Blank, Check R adjacent Balloon 17</v>
      </c>
      <c r="BB152" t="str">
        <v>Blank, EXT. Feature</v>
      </c>
      <c r="BC152" t="str">
        <v>Blank, See Image, OL04335</v>
      </c>
      <c r="BD152" t="str">
        <v>Blank, See Image, OL04336</v>
      </c>
      <c r="BE152" t="str">
        <v xml:space="preserve">Blank, Thrd. </v>
      </c>
      <c r="BF152" t="str">
        <v>Blank, Turn Tip</v>
      </c>
      <c r="BG152" t="str">
        <v>Blank, Without Thrd.</v>
      </c>
      <c r="BH152" t="str">
        <v>Blank, Without Thread</v>
      </c>
      <c r="BI152" t="str">
        <v xml:space="preserve">Blunt Start Blend to Minor </v>
      </c>
      <c r="BJ152" t="str">
        <v>Calc., Use Go HEX</v>
      </c>
      <c r="BK152" t="str">
        <v>Can't dig into OD</v>
      </c>
      <c r="BL152" t="str">
        <v>Carbide Gauge</v>
      </c>
      <c r="BM152" t="str">
        <v xml:space="preserve">Center of V Grv. </v>
      </c>
      <c r="BN152" t="str">
        <v>Centered Less than .03 = Pass</v>
      </c>
      <c r="BO152" t="str">
        <v>Centered within .0005 or Less = Pass</v>
      </c>
      <c r="BP152" t="str">
        <v>Centered within .001 or Less = Pass</v>
      </c>
      <c r="BQ152" t="str">
        <v>Centered within .0254 or Less = Pass</v>
      </c>
      <c r="BR152" t="str">
        <v>Check close to Rod Slot</v>
      </c>
      <c r="BS152" t="str">
        <v>Check every other hole</v>
      </c>
      <c r="BT152" t="str">
        <v>Check Go over full length of slot.</v>
      </c>
      <c r="BU152" t="str">
        <v>Check Near Closed End</v>
      </c>
      <c r="BV152" t="str">
        <v>Check per Print View, Away from Rod Slot</v>
      </c>
      <c r="BW152" t="str">
        <v>Check to Balloon 30 Go Pin</v>
      </c>
      <c r="BX152" t="str">
        <v>Check with .2705 SET Pin Inside Part</v>
      </c>
      <c r="BY152" t="str">
        <v>Check with Hex Up</v>
      </c>
      <c r="BZ152" t="str">
        <v>CMM Blank</v>
      </c>
      <c r="CA152" t="str">
        <v>Confirm Full Radius</v>
      </c>
      <c r="CB152" t="str">
        <v>Constrained in fixture</v>
      </c>
      <c r="CC152" t="str">
        <v>Constrained with Ring</v>
      </c>
      <c r="CD152" t="str">
        <v>Constrained, See Image</v>
      </c>
      <c r="CE152" t="str">
        <v>Dim. "A"</v>
      </c>
      <c r="CF152" t="str">
        <v>Dim. "B"</v>
      </c>
      <c r="CG152" t="str">
        <v>Dim. "C"</v>
      </c>
      <c r="CH152" t="str">
        <v>Dim. "D", Whirl Blank</v>
      </c>
      <c r="CI152" t="str">
        <v>Dim. "G"</v>
      </c>
      <c r="CJ152" t="str">
        <v>Dim. E, Blank Turn Maj. &amp;  Mill Flt</v>
      </c>
      <c r="CK152" t="str">
        <v>Dim. E, Blank Turn Maj.&amp;  Mill Flt</v>
      </c>
      <c r="CL152" t="str">
        <v>Dim. H, Whirl Blank</v>
      </c>
      <c r="CM152" t="str">
        <v>Dim. J, 'Blank Turn Maj. &amp; Whirl Blank</v>
      </c>
      <c r="CN152" t="str">
        <v>Disk Drop Indicator Tip</v>
      </c>
      <c r="CO152" t="str">
        <v>DWG 100448-15, Balloon F_1</v>
      </c>
      <c r="CP152" t="str">
        <v>DWG 100448-15, OL02571</v>
      </c>
      <c r="CQ152" t="str">
        <v>DWG 100448-41</v>
      </c>
      <c r="CR152" t="str">
        <v>DWG 9890040, (10E),Section Part, OL01139</v>
      </c>
      <c r="CS152" t="str">
        <v>DWG 9890040, (10E),Section, OL01139</v>
      </c>
      <c r="CT152" t="str">
        <v>DWG 9890040, (11E)</v>
      </c>
      <c r="CU152" t="str">
        <v>DWG 9890040, (11E), Pins with Flats</v>
      </c>
      <c r="CV152" t="str">
        <v>DWG 9890040, (12E),  Pass=.002 or less</v>
      </c>
      <c r="CW152" t="str">
        <v>DWG 9890040, (12E), See Image</v>
      </c>
      <c r="CX152" t="str">
        <v>DWG 9890040, (1E), OL01431</v>
      </c>
      <c r="CY152" t="str">
        <v>DWG 9890040, (1E), OL01432</v>
      </c>
      <c r="CZ152" t="str">
        <v>DWG 9890040, (2E), OL01432</v>
      </c>
      <c r="DA152" t="str">
        <v>DWG 9890040, (3E)</v>
      </c>
      <c r="DB152" t="str">
        <v>DWG 9890040, (4E)</v>
      </c>
      <c r="DC152" t="str">
        <v>DWG 9890040, (5E), OL02336</v>
      </c>
      <c r="DD152" t="str">
        <v>DWG 9890040, (6E)</v>
      </c>
      <c r="DE152" t="str">
        <v>DWG 9890040, (7E)</v>
      </c>
      <c r="DF152" t="str">
        <v>DWG 9890040, (8E), OL01433</v>
      </c>
      <c r="DG152" t="str">
        <v>DWG 9890040, (8E), OL01433, Section</v>
      </c>
      <c r="DH152" t="str">
        <v>DWG 9890040, (9E), Close to Rod Slot</v>
      </c>
      <c r="DI152" t="str">
        <v>DWG 9890040, (9E),Close to Rod Slot</v>
      </c>
      <c r="DJ152" t="str">
        <v>DWG FRM0105 PAGE 2</v>
      </c>
      <c r="DK152" t="str">
        <v>DWG# 100448-41</v>
      </c>
      <c r="DL152" t="str">
        <v>DWG# 100448-44</v>
      </c>
      <c r="DM152" t="str">
        <v>DWG# 9890003  (1), Section OL00436/A</v>
      </c>
      <c r="DN152" t="str">
        <v>DWG# 9890003 (3), Ring Gauge Constrained</v>
      </c>
      <c r="DO152" t="str">
        <v>DWG# 9890003 (4), Section</v>
      </c>
      <c r="DP152" t="str">
        <v>DWG#100448-26, Balloon 1K, OL02350</v>
      </c>
      <c r="DQ152" t="str">
        <v>DWG#100448-26, Balloon 2K, OL02350</v>
      </c>
      <c r="DR152" t="str">
        <v>DWG#100448-26, Balloon 3K, OL02363</v>
      </c>
      <c r="DS152" t="str">
        <v>DWG#100448-26, Balloon 4K</v>
      </c>
      <c r="DT152" t="str">
        <v>DWG#100448-26, Balloon 5K, Section</v>
      </c>
      <c r="DU152" t="str">
        <v>DWG#100448-26, Balloon 6K</v>
      </c>
      <c r="DV152" t="str">
        <v>DWG#100448-26, Balloon 7K, Section</v>
      </c>
      <c r="DW152" t="str">
        <v>DWG#100448-26, Mfg. Tol.</v>
      </c>
      <c r="DX152" t="str">
        <v>DWG#9890003 (2) Ring Gauge Constrained</v>
      </c>
      <c r="DY152" t="str">
        <v>DWG#9890044</v>
      </c>
      <c r="DZ152" t="str">
        <v>DWG#9890044 .1985 to .2005=Pass</v>
      </c>
      <c r="EA152" t="str">
        <v>DWG#9890044 Overlay OL02441</v>
      </c>
      <c r="EB152" t="str">
        <v>DWG#9890044, OL02441</v>
      </c>
      <c r="EC152" t="str">
        <v>DWG#FRM0105</v>
      </c>
      <c r="ED152" t="str">
        <v>EXT.</v>
      </c>
      <c r="EE152" t="str">
        <v>EXT. Section, OL02460</v>
      </c>
      <c r="EF152" t="str">
        <v>EXT., OL04223</v>
      </c>
      <c r="EG152" t="str">
        <v>Flat Drop Indicator Tip</v>
      </c>
      <c r="EH152" t="str">
        <v>Full Go Pin, No Light, at Radius</v>
      </c>
      <c r="EI152" t="str">
        <v>Function Check</v>
      </c>
      <c r="EJ152" t="str">
        <v>GO Function Gauge</v>
      </c>
      <c r="EK152" t="str">
        <v>Go Gauge for Balloon 1 &amp; 4</v>
      </c>
      <c r="EL152" t="str">
        <v>Go Pin must pass through</v>
      </c>
      <c r="EM152" t="str">
        <v>Greater than .005 = Fail, Section</v>
      </c>
      <c r="EN152" t="str">
        <v>Greater than .025 out of center = Fail</v>
      </c>
      <c r="EO152" t="str">
        <v>Greater than 2.6 = Pass</v>
      </c>
      <c r="EP152" t="str">
        <v>Green = Pass, Red = Fail</v>
      </c>
      <c r="EQ152" t="str">
        <v>Hex Depth</v>
      </c>
      <c r="ER152" t="str">
        <v>Hex Minor</v>
      </c>
      <c r="ES152" t="str">
        <v>Hole Dia.</v>
      </c>
      <c r="ET152" t="str">
        <v>ID Sphere Finish</v>
      </c>
      <c r="EU152" t="str">
        <v>ID/OD Both Sides, Diff. .002 or less = Pass</v>
      </c>
      <c r="EV152" t="str">
        <v>If Looks Big, Section</v>
      </c>
      <c r="EW152" t="str">
        <v>If Looks Small, Section</v>
      </c>
      <c r="EX152" t="str">
        <v>Insp. Close to Break Away, Mfg.Tol.</v>
      </c>
      <c r="EY152" t="str">
        <v>INT.</v>
      </c>
      <c r="EZ152" t="str">
        <v>INT. Section, OL02460</v>
      </c>
      <c r="FA152" t="str">
        <v>INT., OL04223</v>
      </c>
      <c r="FB152" t="str">
        <v>Intersect. of 7.7 &amp; R0.10</v>
      </c>
      <c r="FC152" t="str">
        <v>Intersect. of 8.79 and R.25 MAX</v>
      </c>
      <c r="FD152" t="str">
        <v>Keep Ind. Tip away from corner</v>
      </c>
      <c r="FE152" t="str">
        <v>L31</v>
      </c>
      <c r="FF152" t="str">
        <v>Laser Mark</v>
      </c>
      <c r="FG152" t="str">
        <v>LASER PER NOTE 4</v>
      </c>
      <c r="FH152" t="str">
        <v>LASER PER NOTE 4, Final Check 1 only</v>
      </c>
      <c r="FI152" t="str">
        <v>Less than .002 out of center = Pass</v>
      </c>
      <c r="FJ152" t="str">
        <v>Less than 2.75 = Pass, Section</v>
      </c>
      <c r="FK152" t="str">
        <v>List as pin. Not Calibrated</v>
      </c>
      <c r="FL152" t="str">
        <v>M9 X 1.25 BUTT See Comment Image</v>
      </c>
      <c r="FM152" t="str">
        <v>Manual Section</v>
      </c>
      <c r="FN152" t="str">
        <v>Max Deep .241 NO-GO =.42</v>
      </c>
      <c r="FO152" t="str">
        <v>MAX Depth of (Note 7) .241 NO-GO Pin</v>
      </c>
      <c r="FP152" t="str">
        <v>Measure from Blue Line, See Image</v>
      </c>
      <c r="FQ152" t="str">
        <v>Measure Width of Blue Area, See Image</v>
      </c>
      <c r="FR152" t="str">
        <v>Mfg. Tol</v>
      </c>
      <c r="FS152" t="str">
        <v>Mfg. Tol, See Image</v>
      </c>
      <c r="FT152" t="str">
        <v>Mfg. Tol.</v>
      </c>
      <c r="FU152" t="str">
        <v>Mfg. Tol. "A"</v>
      </c>
      <c r="FV152" t="str">
        <v>Mfg. Tol. (Zero on Gauge Full Dia. Lead)</v>
      </c>
      <c r="FW152" t="str">
        <v>Mfg. Tol. Balloon 11, See Image</v>
      </c>
      <c r="FX152" t="str">
        <v>Mfg. Tol. Balloon 4</v>
      </c>
      <c r="FY152" t="str">
        <v>Mfg. Tol. Balloon 7</v>
      </c>
      <c r="FZ152" t="str">
        <v xml:space="preserve">Mfg. Tol. C-Bore Face (Ballo 28) </v>
      </c>
      <c r="GA152" t="str">
        <v>Mfg. Tol. Section</v>
      </c>
      <c r="GB152" t="str">
        <v>Mfg. Tol. See Image</v>
      </c>
      <c r="GC152" t="str">
        <v>Mfg. Tol., 3 Places, Record MAX</v>
      </c>
      <c r="GD152" t="str">
        <v>Mfg. Tol., Balloon 11</v>
      </c>
      <c r="GE152" t="str">
        <v>Mfg. Tol., Balloon 7</v>
      </c>
      <c r="GF152" t="str">
        <v>Mfg. Tol., Blank</v>
      </c>
      <c r="GG152" t="str">
        <v>Mfg. Tol., Blank, Balloon 12</v>
      </c>
      <c r="GH152" t="str">
        <v>Mfg. Tol., Blend to SØ.320</v>
      </c>
      <c r="GI152" t="str">
        <v>Mfg. Tol., Calculation</v>
      </c>
      <c r="GJ152" t="str">
        <v>Mfg. Tol., For Mill Fixture</v>
      </c>
      <c r="GK152" t="str">
        <v>Mfg. Tol., L32</v>
      </c>
      <c r="GL152" t="str">
        <v>Mfg. Tol., L33</v>
      </c>
      <c r="GM152" t="str">
        <v>Mfg. Tol., No Tool Marks</v>
      </c>
      <c r="GN152" t="str">
        <v>Mfg. Tol., OL03361</v>
      </c>
      <c r="GO152" t="str">
        <v>Mfg. Tol., Record off center value</v>
      </c>
      <c r="GP152" t="str">
        <v>Mfg. Tol., Same 3 Places, Record MIN</v>
      </c>
      <c r="GQ152" t="str">
        <v>Mfg. Tol., Section</v>
      </c>
      <c r="GR152" t="str">
        <v>Mfg. Tol., Section B-B</v>
      </c>
      <c r="GS152" t="str">
        <v>Mfg. Tol., Section, OL03361</v>
      </c>
      <c r="GT152" t="str">
        <v>Mfg. Tol., Section, Per Note 2</v>
      </c>
      <c r="GU152" t="str">
        <v>Mfg. Tol., See Image</v>
      </c>
      <c r="GV152" t="str">
        <v>Mfg. Tol., See Image, Bore in Blue</v>
      </c>
      <c r="GW152" t="str">
        <v>Mfg. Tol., See Image, Hook Tip</v>
      </c>
      <c r="GX152" t="str">
        <v>Mfg. Tol., Sharp Okay No Burr</v>
      </c>
      <c r="GY152" t="str">
        <v>Mfg. Tol., Threadless Blank</v>
      </c>
      <c r="GZ152" t="str">
        <v>Mfg.Tol.</v>
      </c>
      <c r="HA152" t="str">
        <v>Mgf. To., T.S.C.</v>
      </c>
      <c r="HB152" t="str">
        <v>Milled Feature</v>
      </c>
      <c r="HC152" t="str">
        <v>Milled Feature, OL04045</v>
      </c>
      <c r="HD152" t="str">
        <v>More than .0005 out of center = Fail</v>
      </c>
      <c r="HE152" t="str">
        <v>Must Pass Through</v>
      </c>
      <c r="HF152" t="str">
        <v>Must pass through gauge</v>
      </c>
      <c r="HG152" t="str">
        <v>Must Pass Through Go Gauge</v>
      </c>
      <c r="HH152" t="str">
        <v>Must Pass, See Image.</v>
      </c>
      <c r="HI152" t="str">
        <v>NA</v>
      </c>
      <c r="HJ152" t="str">
        <v>Narrow Area</v>
      </c>
      <c r="HK152" t="str">
        <v>Near Balloon 21</v>
      </c>
      <c r="HL152" t="str">
        <v>Near Datum B</v>
      </c>
      <c r="HM152" t="str">
        <v>Neck Dia.</v>
      </c>
      <c r="HN152" t="str">
        <v>Neck to Head Rad.</v>
      </c>
      <c r="HO152" t="str">
        <v>No Copper Deposits Allowed</v>
      </c>
      <c r="HP152" t="str">
        <v>No Section</v>
      </c>
      <c r="HQ152" t="str">
        <v>No Section, .01 to .014 = Pass</v>
      </c>
      <c r="HR152" t="str">
        <v>No Section, Rotate Part</v>
      </c>
      <c r="HS152" t="str">
        <v>No Section, See Image</v>
      </c>
      <c r="HT152" t="str">
        <v>No Slot, Section B-B</v>
      </c>
      <c r="HU152" t="str">
        <v>No visual step = Pass</v>
      </c>
      <c r="HV152" t="str">
        <v>Not to exceed .95 Deep</v>
      </c>
      <c r="HW152" t="str">
        <v>Note 1</v>
      </c>
      <c r="HX152" t="str">
        <v>OL00333/A</v>
      </c>
      <c r="HY152" t="str">
        <v>OL00519</v>
      </c>
      <c r="HZ152" t="str">
        <v>OL00520</v>
      </c>
      <c r="IA152" t="str">
        <v>OL00529</v>
      </c>
      <c r="IB152" t="str">
        <v>OL00542</v>
      </c>
      <c r="IC152" t="str">
        <v>OL00724</v>
      </c>
      <c r="ID152" t="str">
        <v>OL01250</v>
      </c>
      <c r="IE152" t="str">
        <v>OL01869, Threadless Blank</v>
      </c>
      <c r="IF152" t="str">
        <v>OL01870, Section</v>
      </c>
      <c r="IG152" t="str">
        <v>OL02255</v>
      </c>
      <c r="IH152" t="str">
        <v>OL02255, Mfg. Tol.</v>
      </c>
      <c r="II152" t="str">
        <v>OL02302</v>
      </c>
      <c r="IJ152" t="str">
        <v xml:space="preserve">OL02318  needed per image instructions </v>
      </c>
      <c r="IK152" t="str">
        <v>OL02556</v>
      </c>
      <c r="IL152" t="str">
        <v>OL02557</v>
      </c>
      <c r="IM152" t="str">
        <v>OL02567</v>
      </c>
      <c r="IN152" t="str">
        <v>OL02653</v>
      </c>
      <c r="IO152" t="str">
        <v>OL02718</v>
      </c>
      <c r="IP152" t="str">
        <v>OL02841</v>
      </c>
      <c r="IQ152" t="str">
        <v>OL02842</v>
      </c>
      <c r="IR152" t="str">
        <v>OL02844</v>
      </c>
      <c r="IS152" t="str">
        <v>OL02871</v>
      </c>
      <c r="IT152" t="str">
        <v>OL02887</v>
      </c>
      <c r="IU152" t="str">
        <v>OL03766</v>
      </c>
      <c r="IV152" t="str">
        <v>OL03868</v>
      </c>
      <c r="IW152" t="str">
        <v>OL03869</v>
      </c>
      <c r="IX152" t="str">
        <v>OL03870</v>
      </c>
      <c r="IY152" t="str">
        <v>OL03873, DWG# 100448-44</v>
      </c>
      <c r="IZ152" t="str">
        <v>OL03949</v>
      </c>
      <c r="JA152" t="str">
        <v xml:space="preserve">OL04043, Section </v>
      </c>
      <c r="JB152" t="str">
        <v xml:space="preserve">OL04044, Section </v>
      </c>
      <c r="JC152" t="str">
        <v>OL04045</v>
      </c>
      <c r="JD152" t="str">
        <v>OL04045, Milled Feature</v>
      </c>
      <c r="JE152" t="str">
        <v>OL04063</v>
      </c>
      <c r="JF152" t="str">
        <v>OL04064</v>
      </c>
      <c r="JG152" t="str">
        <v>OL04065</v>
      </c>
      <c r="JH152" t="str">
        <v>OL04181</v>
      </c>
      <c r="JI152" t="str">
        <v>OL04218</v>
      </c>
      <c r="JJ152" t="str">
        <v>OL04224, See Image</v>
      </c>
      <c r="JK152" t="str">
        <v>OL04374</v>
      </c>
      <c r="JL152" t="str">
        <v>OL04375, Section M-M</v>
      </c>
      <c r="JM152" t="str">
        <v>OL04376, Section M-M</v>
      </c>
      <c r="JN152" t="str">
        <v>OL04443</v>
      </c>
      <c r="JO152" t="str">
        <v>OL04444</v>
      </c>
      <c r="JP152" t="str">
        <v>One side of slot</v>
      </c>
      <c r="JQ152" t="str">
        <v>Other side of slot</v>
      </c>
      <c r="JR152" t="str">
        <v>Out of center more than .002 = Fail</v>
      </c>
      <c r="JS152" t="str">
        <v>Out of center more than.002 = Fail</v>
      </c>
      <c r="JT152" t="str">
        <v>Overlay OL02713</v>
      </c>
    </row>
    <row r="153" spans="1:280">
      <c r="A153" s="74" t="s">
        <v>575</v>
      </c>
      <c r="C153" s="74" t="str" cm="1">
        <f t="array" ref="C153:JT153">TRANSPOSE(_xlfn._xlws.SORT(_xlfn._xlws.FILTER($A$2:$A$279,ISNUMBER(SEARCH('Prt. Lib. &amp; Routine, Table'!M160,$A$2:$A$279)),"not found")))</f>
        <v xml:space="preserve"> 'C', Whirl Blank</v>
      </c>
      <c r="D153" t="str">
        <v xml:space="preserve"> See Image, Constrained</v>
      </c>
      <c r="E153" t="str">
        <v>(.04 to .12 range = Pass)</v>
      </c>
      <c r="F153" t="str">
        <v>(.042 FULL) Go Pin Seat Fully</v>
      </c>
      <c r="G153" t="str">
        <v>(B), Mfg. Tol.</v>
      </c>
      <c r="H153" t="str">
        <v>(B), O.A.L.</v>
      </c>
      <c r="I153" t="str">
        <v>.001 or less =Pass</v>
      </c>
      <c r="J153" t="str">
        <v>.001 or less out of center = Pass</v>
      </c>
      <c r="K153" t="str">
        <v>.002 or Less = Pass</v>
      </c>
      <c r="L153" t="str">
        <v>.002 or Less out of center = Pass</v>
      </c>
      <c r="M153" t="str">
        <v>.005 to .015 = Pass</v>
      </c>
      <c r="N153" t="str">
        <v>.0125 Mean, Section</v>
      </c>
      <c r="O153" t="str">
        <v>.025 or Less in X &amp; Y=Pass</v>
      </c>
      <c r="P153" t="str">
        <v>.038 Mean</v>
      </c>
      <c r="Q153" t="str">
        <v>.063 MM = .0024 IN, See Image</v>
      </c>
      <c r="R153" t="str">
        <v>.063MM = .0024"</v>
      </c>
      <c r="S153" t="str">
        <v>.243 NO-GO, Unconstrained, Must Not Start</v>
      </c>
      <c r="T153" t="str">
        <v>@ Back Face &amp; ID, No Raised Edge</v>
      </c>
      <c r="U153" t="str">
        <v>@ Back Face &amp; OD, No Raised Edge</v>
      </c>
      <c r="V153" t="str">
        <v>@ ID &amp; FACE</v>
      </c>
      <c r="W153" t="str">
        <v>@ OD &amp; BACK FACE</v>
      </c>
      <c r="X153" t="str">
        <v>@ OD &amp; FACE</v>
      </c>
      <c r="Y153" t="str">
        <v>Across from slot</v>
      </c>
      <c r="Z153" t="str">
        <v>All Edge Breaks</v>
      </c>
      <c r="AA153" t="str">
        <v>Attached to bar stock</v>
      </c>
      <c r="AB153" t="str">
        <v xml:space="preserve">Back Turn Fillet Rad. </v>
      </c>
      <c r="AC153" t="str">
        <v>Balloon 1 (DWG FRM0105 Page 2, NV-27)</v>
      </c>
      <c r="AD153" t="str">
        <v>Balloon 1 (DWG FRM0105, NV-30)</v>
      </c>
      <c r="AE153" t="str">
        <v>Balloon 1 (P# 9890002-20) OL00429/A</v>
      </c>
      <c r="AF153" t="str">
        <v>Balloon 1, DWG#FRM0105</v>
      </c>
      <c r="AG153" t="str">
        <v>Balloon 11, See Image</v>
      </c>
      <c r="AH153" t="str">
        <v xml:space="preserve">Balloon 2 (DWG FRM0105 Page 2, NV-27) </v>
      </c>
      <c r="AI153" t="str">
        <v>Balloon 2 (DWG FRM0105, NV-30)</v>
      </c>
      <c r="AJ153" t="str">
        <v>Balloon 2 (P# 9890002-20)</v>
      </c>
      <c r="AK153" t="str">
        <v>Balloon 2, DWG#FRM0105</v>
      </c>
      <c r="AL153" t="str">
        <v>Balloon 2, DWG#FRM0105, See Image</v>
      </c>
      <c r="AM153" t="str">
        <v>Balloon 3 (DWG FRM0105, NV-30 Minor)</v>
      </c>
      <c r="AN153" t="str">
        <v>Balloon 3 (DWG FRM0105, NV-30)</v>
      </c>
      <c r="AO153" t="str">
        <v>Balloon 3 (P# 9890002-20)</v>
      </c>
      <c r="AP153" t="str">
        <v>Balloon 4</v>
      </c>
      <c r="AQ153" t="str">
        <v>Balloon 4 (P# 9890002-20)</v>
      </c>
      <c r="AR153" t="str">
        <v>Below Middle Band</v>
      </c>
      <c r="AS153" t="str">
        <v>Best Fit Pin, .003 or Less =Pass</v>
      </c>
      <c r="AT153" t="str">
        <v>Blank</v>
      </c>
      <c r="AU153" t="str">
        <v>Blank Turn Maj.</v>
      </c>
      <c r="AV153" t="str">
        <v>Blank Turn Maj. Mill Flt., OL4172</v>
      </c>
      <c r="AW153" t="str">
        <v>Blank Without .010 Slots</v>
      </c>
      <c r="AX153" t="str">
        <v>Blank Without .010 Slots, Section</v>
      </c>
      <c r="AY153" t="str">
        <v>Blank without thread</v>
      </c>
      <c r="AZ153" t="str">
        <v xml:space="preserve">Blank, Center of V Grv. </v>
      </c>
      <c r="BA153" t="str">
        <v>Blank, Check R adjacent Balloon 17</v>
      </c>
      <c r="BB153" t="str">
        <v>Blank, EXT. Feature</v>
      </c>
      <c r="BC153" t="str">
        <v>Blank, See Image, OL04335</v>
      </c>
      <c r="BD153" t="str">
        <v>Blank, See Image, OL04336</v>
      </c>
      <c r="BE153" t="str">
        <v xml:space="preserve">Blank, Thrd. </v>
      </c>
      <c r="BF153" t="str">
        <v>Blank, Turn Tip</v>
      </c>
      <c r="BG153" t="str">
        <v>Blank, Without Thrd.</v>
      </c>
      <c r="BH153" t="str">
        <v>Blank, Without Thread</v>
      </c>
      <c r="BI153" t="str">
        <v xml:space="preserve">Blunt Start Blend to Minor </v>
      </c>
      <c r="BJ153" t="str">
        <v>Calc., Use Go HEX</v>
      </c>
      <c r="BK153" t="str">
        <v>Can't dig into OD</v>
      </c>
      <c r="BL153" t="str">
        <v>Carbide Gauge</v>
      </c>
      <c r="BM153" t="str">
        <v xml:space="preserve">Center of V Grv. </v>
      </c>
      <c r="BN153" t="str">
        <v>Centered Less than .03 = Pass</v>
      </c>
      <c r="BO153" t="str">
        <v>Centered within .0005 or Less = Pass</v>
      </c>
      <c r="BP153" t="str">
        <v>Centered within .001 or Less = Pass</v>
      </c>
      <c r="BQ153" t="str">
        <v>Centered within .0254 or Less = Pass</v>
      </c>
      <c r="BR153" t="str">
        <v>Check close to Rod Slot</v>
      </c>
      <c r="BS153" t="str">
        <v>Check every other hole</v>
      </c>
      <c r="BT153" t="str">
        <v>Check Go over full length of slot.</v>
      </c>
      <c r="BU153" t="str">
        <v>Check Near Closed End</v>
      </c>
      <c r="BV153" t="str">
        <v>Check per Print View, Away from Rod Slot</v>
      </c>
      <c r="BW153" t="str">
        <v>Check to Balloon 30 Go Pin</v>
      </c>
      <c r="BX153" t="str">
        <v>Check with .2705 SET Pin Inside Part</v>
      </c>
      <c r="BY153" t="str">
        <v>Check with Hex Up</v>
      </c>
      <c r="BZ153" t="str">
        <v>CMM Blank</v>
      </c>
      <c r="CA153" t="str">
        <v>Confirm Full Radius</v>
      </c>
      <c r="CB153" t="str">
        <v>Constrained in fixture</v>
      </c>
      <c r="CC153" t="str">
        <v>Constrained with Ring</v>
      </c>
      <c r="CD153" t="str">
        <v>Constrained, See Image</v>
      </c>
      <c r="CE153" t="str">
        <v>Dim. "A"</v>
      </c>
      <c r="CF153" t="str">
        <v>Dim. "B"</v>
      </c>
      <c r="CG153" t="str">
        <v>Dim. "C"</v>
      </c>
      <c r="CH153" t="str">
        <v>Dim. "D", Whirl Blank</v>
      </c>
      <c r="CI153" t="str">
        <v>Dim. "G"</v>
      </c>
      <c r="CJ153" t="str">
        <v>Dim. E, Blank Turn Maj. &amp;  Mill Flt</v>
      </c>
      <c r="CK153" t="str">
        <v>Dim. E, Blank Turn Maj.&amp;  Mill Flt</v>
      </c>
      <c r="CL153" t="str">
        <v>Dim. H, Whirl Blank</v>
      </c>
      <c r="CM153" t="str">
        <v>Dim. J, 'Blank Turn Maj. &amp; Whirl Blank</v>
      </c>
      <c r="CN153" t="str">
        <v>Disk Drop Indicator Tip</v>
      </c>
      <c r="CO153" t="str">
        <v>DWG 100448-15, Balloon F_1</v>
      </c>
      <c r="CP153" t="str">
        <v>DWG 100448-15, OL02571</v>
      </c>
      <c r="CQ153" t="str">
        <v>DWG 100448-41</v>
      </c>
      <c r="CR153" t="str">
        <v>DWG 9890040, (10E),Section Part, OL01139</v>
      </c>
      <c r="CS153" t="str">
        <v>DWG 9890040, (10E),Section, OL01139</v>
      </c>
      <c r="CT153" t="str">
        <v>DWG 9890040, (11E)</v>
      </c>
      <c r="CU153" t="str">
        <v>DWG 9890040, (11E), Pins with Flats</v>
      </c>
      <c r="CV153" t="str">
        <v>DWG 9890040, (12E),  Pass=.002 or less</v>
      </c>
      <c r="CW153" t="str">
        <v>DWG 9890040, (12E), See Image</v>
      </c>
      <c r="CX153" t="str">
        <v>DWG 9890040, (1E), OL01431</v>
      </c>
      <c r="CY153" t="str">
        <v>DWG 9890040, (1E), OL01432</v>
      </c>
      <c r="CZ153" t="str">
        <v>DWG 9890040, (2E), OL01432</v>
      </c>
      <c r="DA153" t="str">
        <v>DWG 9890040, (3E)</v>
      </c>
      <c r="DB153" t="str">
        <v>DWG 9890040, (4E)</v>
      </c>
      <c r="DC153" t="str">
        <v>DWG 9890040, (5E), OL02336</v>
      </c>
      <c r="DD153" t="str">
        <v>DWG 9890040, (6E)</v>
      </c>
      <c r="DE153" t="str">
        <v>DWG 9890040, (7E)</v>
      </c>
      <c r="DF153" t="str">
        <v>DWG 9890040, (8E), OL01433</v>
      </c>
      <c r="DG153" t="str">
        <v>DWG 9890040, (8E), OL01433, Section</v>
      </c>
      <c r="DH153" t="str">
        <v>DWG 9890040, (9E), Close to Rod Slot</v>
      </c>
      <c r="DI153" t="str">
        <v>DWG 9890040, (9E),Close to Rod Slot</v>
      </c>
      <c r="DJ153" t="str">
        <v>DWG FRM0105 PAGE 2</v>
      </c>
      <c r="DK153" t="str">
        <v>DWG# 100448-41</v>
      </c>
      <c r="DL153" t="str">
        <v>DWG# 100448-44</v>
      </c>
      <c r="DM153" t="str">
        <v>DWG# 9890003  (1), Section OL00436/A</v>
      </c>
      <c r="DN153" t="str">
        <v>DWG# 9890003 (3), Ring Gauge Constrained</v>
      </c>
      <c r="DO153" t="str">
        <v>DWG# 9890003 (4), Section</v>
      </c>
      <c r="DP153" t="str">
        <v>DWG#100448-26, Balloon 1K, OL02350</v>
      </c>
      <c r="DQ153" t="str">
        <v>DWG#100448-26, Balloon 2K, OL02350</v>
      </c>
      <c r="DR153" t="str">
        <v>DWG#100448-26, Balloon 3K, OL02363</v>
      </c>
      <c r="DS153" t="str">
        <v>DWG#100448-26, Balloon 4K</v>
      </c>
      <c r="DT153" t="str">
        <v>DWG#100448-26, Balloon 5K, Section</v>
      </c>
      <c r="DU153" t="str">
        <v>DWG#100448-26, Balloon 6K</v>
      </c>
      <c r="DV153" t="str">
        <v>DWG#100448-26, Balloon 7K, Section</v>
      </c>
      <c r="DW153" t="str">
        <v>DWG#100448-26, Mfg. Tol.</v>
      </c>
      <c r="DX153" t="str">
        <v>DWG#9890003 (2) Ring Gauge Constrained</v>
      </c>
      <c r="DY153" t="str">
        <v>DWG#9890044</v>
      </c>
      <c r="DZ153" t="str">
        <v>DWG#9890044 .1985 to .2005=Pass</v>
      </c>
      <c r="EA153" t="str">
        <v>DWG#9890044 Overlay OL02441</v>
      </c>
      <c r="EB153" t="str">
        <v>DWG#9890044, OL02441</v>
      </c>
      <c r="EC153" t="str">
        <v>DWG#FRM0105</v>
      </c>
      <c r="ED153" t="str">
        <v>EXT.</v>
      </c>
      <c r="EE153" t="str">
        <v>EXT. Section, OL02460</v>
      </c>
      <c r="EF153" t="str">
        <v>EXT., OL04223</v>
      </c>
      <c r="EG153" t="str">
        <v>Flat Drop Indicator Tip</v>
      </c>
      <c r="EH153" t="str">
        <v>Full Go Pin, No Light, at Radius</v>
      </c>
      <c r="EI153" t="str">
        <v>Function Check</v>
      </c>
      <c r="EJ153" t="str">
        <v>GO Function Gauge</v>
      </c>
      <c r="EK153" t="str">
        <v>Go Gauge for Balloon 1 &amp; 4</v>
      </c>
      <c r="EL153" t="str">
        <v>Go Pin must pass through</v>
      </c>
      <c r="EM153" t="str">
        <v>Greater than .005 = Fail, Section</v>
      </c>
      <c r="EN153" t="str">
        <v>Greater than .025 out of center = Fail</v>
      </c>
      <c r="EO153" t="str">
        <v>Greater than 2.6 = Pass</v>
      </c>
      <c r="EP153" t="str">
        <v>Green = Pass, Red = Fail</v>
      </c>
      <c r="EQ153" t="str">
        <v>Hex Depth</v>
      </c>
      <c r="ER153" t="str">
        <v>Hex Minor</v>
      </c>
      <c r="ES153" t="str">
        <v>Hole Dia.</v>
      </c>
      <c r="ET153" t="str">
        <v>ID Sphere Finish</v>
      </c>
      <c r="EU153" t="str">
        <v>ID/OD Both Sides, Diff. .002 or less = Pass</v>
      </c>
      <c r="EV153" t="str">
        <v>If Looks Big, Section</v>
      </c>
      <c r="EW153" t="str">
        <v>If Looks Small, Section</v>
      </c>
      <c r="EX153" t="str">
        <v>Insp. Close to Break Away, Mfg.Tol.</v>
      </c>
      <c r="EY153" t="str">
        <v>INT.</v>
      </c>
      <c r="EZ153" t="str">
        <v>INT. Section, OL02460</v>
      </c>
      <c r="FA153" t="str">
        <v>INT., OL04223</v>
      </c>
      <c r="FB153" t="str">
        <v>Intersect. of 7.7 &amp; R0.10</v>
      </c>
      <c r="FC153" t="str">
        <v>Intersect. of 8.79 and R.25 MAX</v>
      </c>
      <c r="FD153" t="str">
        <v>Keep Ind. Tip away from corner</v>
      </c>
      <c r="FE153" t="str">
        <v>L31</v>
      </c>
      <c r="FF153" t="str">
        <v>Laser Mark</v>
      </c>
      <c r="FG153" t="str">
        <v>LASER PER NOTE 4</v>
      </c>
      <c r="FH153" t="str">
        <v>LASER PER NOTE 4, Final Check 1 only</v>
      </c>
      <c r="FI153" t="str">
        <v>Less than .002 out of center = Pass</v>
      </c>
      <c r="FJ153" t="str">
        <v>Less than 2.75 = Pass, Section</v>
      </c>
      <c r="FK153" t="str">
        <v>List as pin. Not Calibrated</v>
      </c>
      <c r="FL153" t="str">
        <v>M9 X 1.25 BUTT See Comment Image</v>
      </c>
      <c r="FM153" t="str">
        <v>Manual Section</v>
      </c>
      <c r="FN153" t="str">
        <v>Max Deep .241 NO-GO =.42</v>
      </c>
      <c r="FO153" t="str">
        <v>MAX Depth of (Note 7) .241 NO-GO Pin</v>
      </c>
      <c r="FP153" t="str">
        <v>Measure from Blue Line, See Image</v>
      </c>
      <c r="FQ153" t="str">
        <v>Measure Width of Blue Area, See Image</v>
      </c>
      <c r="FR153" t="str">
        <v>Mfg. Tol</v>
      </c>
      <c r="FS153" t="str">
        <v>Mfg. Tol, See Image</v>
      </c>
      <c r="FT153" t="str">
        <v>Mfg. Tol.</v>
      </c>
      <c r="FU153" t="str">
        <v>Mfg. Tol. "A"</v>
      </c>
      <c r="FV153" t="str">
        <v>Mfg. Tol. (Zero on Gauge Full Dia. Lead)</v>
      </c>
      <c r="FW153" t="str">
        <v>Mfg. Tol. Balloon 11, See Image</v>
      </c>
      <c r="FX153" t="str">
        <v>Mfg. Tol. Balloon 4</v>
      </c>
      <c r="FY153" t="str">
        <v>Mfg. Tol. Balloon 7</v>
      </c>
      <c r="FZ153" t="str">
        <v xml:space="preserve">Mfg. Tol. C-Bore Face (Ballo 28) </v>
      </c>
      <c r="GA153" t="str">
        <v>Mfg. Tol. Section</v>
      </c>
      <c r="GB153" t="str">
        <v>Mfg. Tol. See Image</v>
      </c>
      <c r="GC153" t="str">
        <v>Mfg. Tol., 3 Places, Record MAX</v>
      </c>
      <c r="GD153" t="str">
        <v>Mfg. Tol., Balloon 11</v>
      </c>
      <c r="GE153" t="str">
        <v>Mfg. Tol., Balloon 7</v>
      </c>
      <c r="GF153" t="str">
        <v>Mfg. Tol., Blank</v>
      </c>
      <c r="GG153" t="str">
        <v>Mfg. Tol., Blank, Balloon 12</v>
      </c>
      <c r="GH153" t="str">
        <v>Mfg. Tol., Blend to SØ.320</v>
      </c>
      <c r="GI153" t="str">
        <v>Mfg. Tol., Calculation</v>
      </c>
      <c r="GJ153" t="str">
        <v>Mfg. Tol., For Mill Fixture</v>
      </c>
      <c r="GK153" t="str">
        <v>Mfg. Tol., L32</v>
      </c>
      <c r="GL153" t="str">
        <v>Mfg. Tol., L33</v>
      </c>
      <c r="GM153" t="str">
        <v>Mfg. Tol., No Tool Marks</v>
      </c>
      <c r="GN153" t="str">
        <v>Mfg. Tol., OL03361</v>
      </c>
      <c r="GO153" t="str">
        <v>Mfg. Tol., Record off center value</v>
      </c>
      <c r="GP153" t="str">
        <v>Mfg. Tol., Same 3 Places, Record MIN</v>
      </c>
      <c r="GQ153" t="str">
        <v>Mfg. Tol., Section</v>
      </c>
      <c r="GR153" t="str">
        <v>Mfg. Tol., Section B-B</v>
      </c>
      <c r="GS153" t="str">
        <v>Mfg. Tol., Section, OL03361</v>
      </c>
      <c r="GT153" t="str">
        <v>Mfg. Tol., Section, Per Note 2</v>
      </c>
      <c r="GU153" t="str">
        <v>Mfg. Tol., See Image</v>
      </c>
      <c r="GV153" t="str">
        <v>Mfg. Tol., See Image, Bore in Blue</v>
      </c>
      <c r="GW153" t="str">
        <v>Mfg. Tol., See Image, Hook Tip</v>
      </c>
      <c r="GX153" t="str">
        <v>Mfg. Tol., Sharp Okay No Burr</v>
      </c>
      <c r="GY153" t="str">
        <v>Mfg. Tol., Threadless Blank</v>
      </c>
      <c r="GZ153" t="str">
        <v>Mfg.Tol.</v>
      </c>
      <c r="HA153" t="str">
        <v>Mgf. To., T.S.C.</v>
      </c>
      <c r="HB153" t="str">
        <v>Milled Feature</v>
      </c>
      <c r="HC153" t="str">
        <v>Milled Feature, OL04045</v>
      </c>
      <c r="HD153" t="str">
        <v>More than .0005 out of center = Fail</v>
      </c>
      <c r="HE153" t="str">
        <v>Must Pass Through</v>
      </c>
      <c r="HF153" t="str">
        <v>Must pass through gauge</v>
      </c>
      <c r="HG153" t="str">
        <v>Must Pass Through Go Gauge</v>
      </c>
      <c r="HH153" t="str">
        <v>Must Pass, See Image.</v>
      </c>
      <c r="HI153" t="str">
        <v>NA</v>
      </c>
      <c r="HJ153" t="str">
        <v>Narrow Area</v>
      </c>
      <c r="HK153" t="str">
        <v>Near Balloon 21</v>
      </c>
      <c r="HL153" t="str">
        <v>Near Datum B</v>
      </c>
      <c r="HM153" t="str">
        <v>Neck Dia.</v>
      </c>
      <c r="HN153" t="str">
        <v>Neck to Head Rad.</v>
      </c>
      <c r="HO153" t="str">
        <v>No Copper Deposits Allowed</v>
      </c>
      <c r="HP153" t="str">
        <v>No Section</v>
      </c>
      <c r="HQ153" t="str">
        <v>No Section, .01 to .014 = Pass</v>
      </c>
      <c r="HR153" t="str">
        <v>No Section, Rotate Part</v>
      </c>
      <c r="HS153" t="str">
        <v>No Section, See Image</v>
      </c>
      <c r="HT153" t="str">
        <v>No Slot, Section B-B</v>
      </c>
      <c r="HU153" t="str">
        <v>No visual step = Pass</v>
      </c>
      <c r="HV153" t="str">
        <v>Not to exceed .95 Deep</v>
      </c>
      <c r="HW153" t="str">
        <v>Note 1</v>
      </c>
      <c r="HX153" t="str">
        <v>OL00333/A</v>
      </c>
      <c r="HY153" t="str">
        <v>OL00519</v>
      </c>
      <c r="HZ153" t="str">
        <v>OL00520</v>
      </c>
      <c r="IA153" t="str">
        <v>OL00529</v>
      </c>
      <c r="IB153" t="str">
        <v>OL00542</v>
      </c>
      <c r="IC153" t="str">
        <v>OL00724</v>
      </c>
      <c r="ID153" t="str">
        <v>OL01250</v>
      </c>
      <c r="IE153" t="str">
        <v>OL01869, Threadless Blank</v>
      </c>
      <c r="IF153" t="str">
        <v>OL01870, Section</v>
      </c>
      <c r="IG153" t="str">
        <v>OL02255</v>
      </c>
      <c r="IH153" t="str">
        <v>OL02255, Mfg. Tol.</v>
      </c>
      <c r="II153" t="str">
        <v>OL02302</v>
      </c>
      <c r="IJ153" t="str">
        <v xml:space="preserve">OL02318  needed per image instructions </v>
      </c>
      <c r="IK153" t="str">
        <v>OL02556</v>
      </c>
      <c r="IL153" t="str">
        <v>OL02557</v>
      </c>
      <c r="IM153" t="str">
        <v>OL02567</v>
      </c>
      <c r="IN153" t="str">
        <v>OL02653</v>
      </c>
      <c r="IO153" t="str">
        <v>OL02718</v>
      </c>
      <c r="IP153" t="str">
        <v>OL02841</v>
      </c>
      <c r="IQ153" t="str">
        <v>OL02842</v>
      </c>
      <c r="IR153" t="str">
        <v>OL02844</v>
      </c>
      <c r="IS153" t="str">
        <v>OL02871</v>
      </c>
      <c r="IT153" t="str">
        <v>OL02887</v>
      </c>
      <c r="IU153" t="str">
        <v>OL03766</v>
      </c>
      <c r="IV153" t="str">
        <v>OL03868</v>
      </c>
      <c r="IW153" t="str">
        <v>OL03869</v>
      </c>
      <c r="IX153" t="str">
        <v>OL03870</v>
      </c>
      <c r="IY153" t="str">
        <v>OL03873, DWG# 100448-44</v>
      </c>
      <c r="IZ153" t="str">
        <v>OL03949</v>
      </c>
      <c r="JA153" t="str">
        <v xml:space="preserve">OL04043, Section </v>
      </c>
      <c r="JB153" t="str">
        <v xml:space="preserve">OL04044, Section </v>
      </c>
      <c r="JC153" t="str">
        <v>OL04045</v>
      </c>
      <c r="JD153" t="str">
        <v>OL04045, Milled Feature</v>
      </c>
      <c r="JE153" t="str">
        <v>OL04063</v>
      </c>
      <c r="JF153" t="str">
        <v>OL04064</v>
      </c>
      <c r="JG153" t="str">
        <v>OL04065</v>
      </c>
      <c r="JH153" t="str">
        <v>OL04181</v>
      </c>
      <c r="JI153" t="str">
        <v>OL04218</v>
      </c>
      <c r="JJ153" t="str">
        <v>OL04224, See Image</v>
      </c>
      <c r="JK153" t="str">
        <v>OL04374</v>
      </c>
      <c r="JL153" t="str">
        <v>OL04375, Section M-M</v>
      </c>
      <c r="JM153" t="str">
        <v>OL04376, Section M-M</v>
      </c>
      <c r="JN153" t="str">
        <v>OL04443</v>
      </c>
      <c r="JO153" t="str">
        <v>OL04444</v>
      </c>
      <c r="JP153" t="str">
        <v>One side of slot</v>
      </c>
      <c r="JQ153" t="str">
        <v>Other side of slot</v>
      </c>
      <c r="JR153" t="str">
        <v>Out of center more than .002 = Fail</v>
      </c>
      <c r="JS153" t="str">
        <v>Out of center more than.002 = Fail</v>
      </c>
      <c r="JT153" t="str">
        <v>Overlay OL02713</v>
      </c>
    </row>
    <row r="154" spans="1:280">
      <c r="A154" s="74" t="s">
        <v>576</v>
      </c>
      <c r="C154" s="74" t="str" cm="1">
        <f t="array" ref="C154:JT154">TRANSPOSE(_xlfn._xlws.SORT(_xlfn._xlws.FILTER($A$2:$A$279,ISNUMBER(SEARCH('Prt. Lib. &amp; Routine, Table'!M161,$A$2:$A$279)),"not found")))</f>
        <v xml:space="preserve"> 'C', Whirl Blank</v>
      </c>
      <c r="D154" t="str">
        <v xml:space="preserve"> See Image, Constrained</v>
      </c>
      <c r="E154" t="str">
        <v>(.04 to .12 range = Pass)</v>
      </c>
      <c r="F154" t="str">
        <v>(.042 FULL) Go Pin Seat Fully</v>
      </c>
      <c r="G154" t="str">
        <v>(B), Mfg. Tol.</v>
      </c>
      <c r="H154" t="str">
        <v>(B), O.A.L.</v>
      </c>
      <c r="I154" t="str">
        <v>.001 or less =Pass</v>
      </c>
      <c r="J154" t="str">
        <v>.001 or less out of center = Pass</v>
      </c>
      <c r="K154" t="str">
        <v>.002 or Less = Pass</v>
      </c>
      <c r="L154" t="str">
        <v>.002 or Less out of center = Pass</v>
      </c>
      <c r="M154" t="str">
        <v>.005 to .015 = Pass</v>
      </c>
      <c r="N154" t="str">
        <v>.0125 Mean, Section</v>
      </c>
      <c r="O154" t="str">
        <v>.025 or Less in X &amp; Y=Pass</v>
      </c>
      <c r="P154" t="str">
        <v>.038 Mean</v>
      </c>
      <c r="Q154" t="str">
        <v>.063 MM = .0024 IN, See Image</v>
      </c>
      <c r="R154" t="str">
        <v>.063MM = .0024"</v>
      </c>
      <c r="S154" t="str">
        <v>.243 NO-GO, Unconstrained, Must Not Start</v>
      </c>
      <c r="T154" t="str">
        <v>@ Back Face &amp; ID, No Raised Edge</v>
      </c>
      <c r="U154" t="str">
        <v>@ Back Face &amp; OD, No Raised Edge</v>
      </c>
      <c r="V154" t="str">
        <v>@ ID &amp; FACE</v>
      </c>
      <c r="W154" t="str">
        <v>@ OD &amp; BACK FACE</v>
      </c>
      <c r="X154" t="str">
        <v>@ OD &amp; FACE</v>
      </c>
      <c r="Y154" t="str">
        <v>Across from slot</v>
      </c>
      <c r="Z154" t="str">
        <v>All Edge Breaks</v>
      </c>
      <c r="AA154" t="str">
        <v>Attached to bar stock</v>
      </c>
      <c r="AB154" t="str">
        <v xml:space="preserve">Back Turn Fillet Rad. </v>
      </c>
      <c r="AC154" t="str">
        <v>Balloon 1 (DWG FRM0105 Page 2, NV-27)</v>
      </c>
      <c r="AD154" t="str">
        <v>Balloon 1 (DWG FRM0105, NV-30)</v>
      </c>
      <c r="AE154" t="str">
        <v>Balloon 1 (P# 9890002-20) OL00429/A</v>
      </c>
      <c r="AF154" t="str">
        <v>Balloon 1, DWG#FRM0105</v>
      </c>
      <c r="AG154" t="str">
        <v>Balloon 11, See Image</v>
      </c>
      <c r="AH154" t="str">
        <v xml:space="preserve">Balloon 2 (DWG FRM0105 Page 2, NV-27) </v>
      </c>
      <c r="AI154" t="str">
        <v>Balloon 2 (DWG FRM0105, NV-30)</v>
      </c>
      <c r="AJ154" t="str">
        <v>Balloon 2 (P# 9890002-20)</v>
      </c>
      <c r="AK154" t="str">
        <v>Balloon 2, DWG#FRM0105</v>
      </c>
      <c r="AL154" t="str">
        <v>Balloon 2, DWG#FRM0105, See Image</v>
      </c>
      <c r="AM154" t="str">
        <v>Balloon 3 (DWG FRM0105, NV-30 Minor)</v>
      </c>
      <c r="AN154" t="str">
        <v>Balloon 3 (DWG FRM0105, NV-30)</v>
      </c>
      <c r="AO154" t="str">
        <v>Balloon 3 (P# 9890002-20)</v>
      </c>
      <c r="AP154" t="str">
        <v>Balloon 4</v>
      </c>
      <c r="AQ154" t="str">
        <v>Balloon 4 (P# 9890002-20)</v>
      </c>
      <c r="AR154" t="str">
        <v>Below Middle Band</v>
      </c>
      <c r="AS154" t="str">
        <v>Best Fit Pin, .003 or Less =Pass</v>
      </c>
      <c r="AT154" t="str">
        <v>Blank</v>
      </c>
      <c r="AU154" t="str">
        <v>Blank Turn Maj.</v>
      </c>
      <c r="AV154" t="str">
        <v>Blank Turn Maj. Mill Flt., OL4172</v>
      </c>
      <c r="AW154" t="str">
        <v>Blank Without .010 Slots</v>
      </c>
      <c r="AX154" t="str">
        <v>Blank Without .010 Slots, Section</v>
      </c>
      <c r="AY154" t="str">
        <v>Blank without thread</v>
      </c>
      <c r="AZ154" t="str">
        <v xml:space="preserve">Blank, Center of V Grv. </v>
      </c>
      <c r="BA154" t="str">
        <v>Blank, Check R adjacent Balloon 17</v>
      </c>
      <c r="BB154" t="str">
        <v>Blank, EXT. Feature</v>
      </c>
      <c r="BC154" t="str">
        <v>Blank, See Image, OL04335</v>
      </c>
      <c r="BD154" t="str">
        <v>Blank, See Image, OL04336</v>
      </c>
      <c r="BE154" t="str">
        <v xml:space="preserve">Blank, Thrd. </v>
      </c>
      <c r="BF154" t="str">
        <v>Blank, Turn Tip</v>
      </c>
      <c r="BG154" t="str">
        <v>Blank, Without Thrd.</v>
      </c>
      <c r="BH154" t="str">
        <v>Blank, Without Thread</v>
      </c>
      <c r="BI154" t="str">
        <v xml:space="preserve">Blunt Start Blend to Minor </v>
      </c>
      <c r="BJ154" t="str">
        <v>Calc., Use Go HEX</v>
      </c>
      <c r="BK154" t="str">
        <v>Can't dig into OD</v>
      </c>
      <c r="BL154" t="str">
        <v>Carbide Gauge</v>
      </c>
      <c r="BM154" t="str">
        <v xml:space="preserve">Center of V Grv. </v>
      </c>
      <c r="BN154" t="str">
        <v>Centered Less than .03 = Pass</v>
      </c>
      <c r="BO154" t="str">
        <v>Centered within .0005 or Less = Pass</v>
      </c>
      <c r="BP154" t="str">
        <v>Centered within .001 or Less = Pass</v>
      </c>
      <c r="BQ154" t="str">
        <v>Centered within .0254 or Less = Pass</v>
      </c>
      <c r="BR154" t="str">
        <v>Check close to Rod Slot</v>
      </c>
      <c r="BS154" t="str">
        <v>Check every other hole</v>
      </c>
      <c r="BT154" t="str">
        <v>Check Go over full length of slot.</v>
      </c>
      <c r="BU154" t="str">
        <v>Check Near Closed End</v>
      </c>
      <c r="BV154" t="str">
        <v>Check per Print View, Away from Rod Slot</v>
      </c>
      <c r="BW154" t="str">
        <v>Check to Balloon 30 Go Pin</v>
      </c>
      <c r="BX154" t="str">
        <v>Check with .2705 SET Pin Inside Part</v>
      </c>
      <c r="BY154" t="str">
        <v>Check with Hex Up</v>
      </c>
      <c r="BZ154" t="str">
        <v>CMM Blank</v>
      </c>
      <c r="CA154" t="str">
        <v>Confirm Full Radius</v>
      </c>
      <c r="CB154" t="str">
        <v>Constrained in fixture</v>
      </c>
      <c r="CC154" t="str">
        <v>Constrained with Ring</v>
      </c>
      <c r="CD154" t="str">
        <v>Constrained, See Image</v>
      </c>
      <c r="CE154" t="str">
        <v>Dim. "A"</v>
      </c>
      <c r="CF154" t="str">
        <v>Dim. "B"</v>
      </c>
      <c r="CG154" t="str">
        <v>Dim. "C"</v>
      </c>
      <c r="CH154" t="str">
        <v>Dim. "D", Whirl Blank</v>
      </c>
      <c r="CI154" t="str">
        <v>Dim. "G"</v>
      </c>
      <c r="CJ154" t="str">
        <v>Dim. E, Blank Turn Maj. &amp;  Mill Flt</v>
      </c>
      <c r="CK154" t="str">
        <v>Dim. E, Blank Turn Maj.&amp;  Mill Flt</v>
      </c>
      <c r="CL154" t="str">
        <v>Dim. H, Whirl Blank</v>
      </c>
      <c r="CM154" t="str">
        <v>Dim. J, 'Blank Turn Maj. &amp; Whirl Blank</v>
      </c>
      <c r="CN154" t="str">
        <v>Disk Drop Indicator Tip</v>
      </c>
      <c r="CO154" t="str">
        <v>DWG 100448-15, Balloon F_1</v>
      </c>
      <c r="CP154" t="str">
        <v>DWG 100448-15, OL02571</v>
      </c>
      <c r="CQ154" t="str">
        <v>DWG 100448-41</v>
      </c>
      <c r="CR154" t="str">
        <v>DWG 9890040, (10E),Section Part, OL01139</v>
      </c>
      <c r="CS154" t="str">
        <v>DWG 9890040, (10E),Section, OL01139</v>
      </c>
      <c r="CT154" t="str">
        <v>DWG 9890040, (11E)</v>
      </c>
      <c r="CU154" t="str">
        <v>DWG 9890040, (11E), Pins with Flats</v>
      </c>
      <c r="CV154" t="str">
        <v>DWG 9890040, (12E),  Pass=.002 or less</v>
      </c>
      <c r="CW154" t="str">
        <v>DWG 9890040, (12E), See Image</v>
      </c>
      <c r="CX154" t="str">
        <v>DWG 9890040, (1E), OL01431</v>
      </c>
      <c r="CY154" t="str">
        <v>DWG 9890040, (1E), OL01432</v>
      </c>
      <c r="CZ154" t="str">
        <v>DWG 9890040, (2E), OL01432</v>
      </c>
      <c r="DA154" t="str">
        <v>DWG 9890040, (3E)</v>
      </c>
      <c r="DB154" t="str">
        <v>DWG 9890040, (4E)</v>
      </c>
      <c r="DC154" t="str">
        <v>DWG 9890040, (5E), OL02336</v>
      </c>
      <c r="DD154" t="str">
        <v>DWG 9890040, (6E)</v>
      </c>
      <c r="DE154" t="str">
        <v>DWG 9890040, (7E)</v>
      </c>
      <c r="DF154" t="str">
        <v>DWG 9890040, (8E), OL01433</v>
      </c>
      <c r="DG154" t="str">
        <v>DWG 9890040, (8E), OL01433, Section</v>
      </c>
      <c r="DH154" t="str">
        <v>DWG 9890040, (9E), Close to Rod Slot</v>
      </c>
      <c r="DI154" t="str">
        <v>DWG 9890040, (9E),Close to Rod Slot</v>
      </c>
      <c r="DJ154" t="str">
        <v>DWG FRM0105 PAGE 2</v>
      </c>
      <c r="DK154" t="str">
        <v>DWG# 100448-41</v>
      </c>
      <c r="DL154" t="str">
        <v>DWG# 100448-44</v>
      </c>
      <c r="DM154" t="str">
        <v>DWG# 9890003  (1), Section OL00436/A</v>
      </c>
      <c r="DN154" t="str">
        <v>DWG# 9890003 (3), Ring Gauge Constrained</v>
      </c>
      <c r="DO154" t="str">
        <v>DWG# 9890003 (4), Section</v>
      </c>
      <c r="DP154" t="str">
        <v>DWG#100448-26, Balloon 1K, OL02350</v>
      </c>
      <c r="DQ154" t="str">
        <v>DWG#100448-26, Balloon 2K, OL02350</v>
      </c>
      <c r="DR154" t="str">
        <v>DWG#100448-26, Balloon 3K, OL02363</v>
      </c>
      <c r="DS154" t="str">
        <v>DWG#100448-26, Balloon 4K</v>
      </c>
      <c r="DT154" t="str">
        <v>DWG#100448-26, Balloon 5K, Section</v>
      </c>
      <c r="DU154" t="str">
        <v>DWG#100448-26, Balloon 6K</v>
      </c>
      <c r="DV154" t="str">
        <v>DWG#100448-26, Balloon 7K, Section</v>
      </c>
      <c r="DW154" t="str">
        <v>DWG#100448-26, Mfg. Tol.</v>
      </c>
      <c r="DX154" t="str">
        <v>DWG#9890003 (2) Ring Gauge Constrained</v>
      </c>
      <c r="DY154" t="str">
        <v>DWG#9890044</v>
      </c>
      <c r="DZ154" t="str">
        <v>DWG#9890044 .1985 to .2005=Pass</v>
      </c>
      <c r="EA154" t="str">
        <v>DWG#9890044 Overlay OL02441</v>
      </c>
      <c r="EB154" t="str">
        <v>DWG#9890044, OL02441</v>
      </c>
      <c r="EC154" t="str">
        <v>DWG#FRM0105</v>
      </c>
      <c r="ED154" t="str">
        <v>EXT.</v>
      </c>
      <c r="EE154" t="str">
        <v>EXT. Section, OL02460</v>
      </c>
      <c r="EF154" t="str">
        <v>EXT., OL04223</v>
      </c>
      <c r="EG154" t="str">
        <v>Flat Drop Indicator Tip</v>
      </c>
      <c r="EH154" t="str">
        <v>Full Go Pin, No Light, at Radius</v>
      </c>
      <c r="EI154" t="str">
        <v>Function Check</v>
      </c>
      <c r="EJ154" t="str">
        <v>GO Function Gauge</v>
      </c>
      <c r="EK154" t="str">
        <v>Go Gauge for Balloon 1 &amp; 4</v>
      </c>
      <c r="EL154" t="str">
        <v>Go Pin must pass through</v>
      </c>
      <c r="EM154" t="str">
        <v>Greater than .005 = Fail, Section</v>
      </c>
      <c r="EN154" t="str">
        <v>Greater than .025 out of center = Fail</v>
      </c>
      <c r="EO154" t="str">
        <v>Greater than 2.6 = Pass</v>
      </c>
      <c r="EP154" t="str">
        <v>Green = Pass, Red = Fail</v>
      </c>
      <c r="EQ154" t="str">
        <v>Hex Depth</v>
      </c>
      <c r="ER154" t="str">
        <v>Hex Minor</v>
      </c>
      <c r="ES154" t="str">
        <v>Hole Dia.</v>
      </c>
      <c r="ET154" t="str">
        <v>ID Sphere Finish</v>
      </c>
      <c r="EU154" t="str">
        <v>ID/OD Both Sides, Diff. .002 or less = Pass</v>
      </c>
      <c r="EV154" t="str">
        <v>If Looks Big, Section</v>
      </c>
      <c r="EW154" t="str">
        <v>If Looks Small, Section</v>
      </c>
      <c r="EX154" t="str">
        <v>Insp. Close to Break Away, Mfg.Tol.</v>
      </c>
      <c r="EY154" t="str">
        <v>INT.</v>
      </c>
      <c r="EZ154" t="str">
        <v>INT. Section, OL02460</v>
      </c>
      <c r="FA154" t="str">
        <v>INT., OL04223</v>
      </c>
      <c r="FB154" t="str">
        <v>Intersect. of 7.7 &amp; R0.10</v>
      </c>
      <c r="FC154" t="str">
        <v>Intersect. of 8.79 and R.25 MAX</v>
      </c>
      <c r="FD154" t="str">
        <v>Keep Ind. Tip away from corner</v>
      </c>
      <c r="FE154" t="str">
        <v>L31</v>
      </c>
      <c r="FF154" t="str">
        <v>Laser Mark</v>
      </c>
      <c r="FG154" t="str">
        <v>LASER PER NOTE 4</v>
      </c>
      <c r="FH154" t="str">
        <v>LASER PER NOTE 4, Final Check 1 only</v>
      </c>
      <c r="FI154" t="str">
        <v>Less than .002 out of center = Pass</v>
      </c>
      <c r="FJ154" t="str">
        <v>Less than 2.75 = Pass, Section</v>
      </c>
      <c r="FK154" t="str">
        <v>List as pin. Not Calibrated</v>
      </c>
      <c r="FL154" t="str">
        <v>M9 X 1.25 BUTT See Comment Image</v>
      </c>
      <c r="FM154" t="str">
        <v>Manual Section</v>
      </c>
      <c r="FN154" t="str">
        <v>Max Deep .241 NO-GO =.42</v>
      </c>
      <c r="FO154" t="str">
        <v>MAX Depth of (Note 7) .241 NO-GO Pin</v>
      </c>
      <c r="FP154" t="str">
        <v>Measure from Blue Line, See Image</v>
      </c>
      <c r="FQ154" t="str">
        <v>Measure Width of Blue Area, See Image</v>
      </c>
      <c r="FR154" t="str">
        <v>Mfg. Tol</v>
      </c>
      <c r="FS154" t="str">
        <v>Mfg. Tol, See Image</v>
      </c>
      <c r="FT154" t="str">
        <v>Mfg. Tol.</v>
      </c>
      <c r="FU154" t="str">
        <v>Mfg. Tol. "A"</v>
      </c>
      <c r="FV154" t="str">
        <v>Mfg. Tol. (Zero on Gauge Full Dia. Lead)</v>
      </c>
      <c r="FW154" t="str">
        <v>Mfg. Tol. Balloon 11, See Image</v>
      </c>
      <c r="FX154" t="str">
        <v>Mfg. Tol. Balloon 4</v>
      </c>
      <c r="FY154" t="str">
        <v>Mfg. Tol. Balloon 7</v>
      </c>
      <c r="FZ154" t="str">
        <v xml:space="preserve">Mfg. Tol. C-Bore Face (Ballo 28) </v>
      </c>
      <c r="GA154" t="str">
        <v>Mfg. Tol. Section</v>
      </c>
      <c r="GB154" t="str">
        <v>Mfg. Tol. See Image</v>
      </c>
      <c r="GC154" t="str">
        <v>Mfg. Tol., 3 Places, Record MAX</v>
      </c>
      <c r="GD154" t="str">
        <v>Mfg. Tol., Balloon 11</v>
      </c>
      <c r="GE154" t="str">
        <v>Mfg. Tol., Balloon 7</v>
      </c>
      <c r="GF154" t="str">
        <v>Mfg. Tol., Blank</v>
      </c>
      <c r="GG154" t="str">
        <v>Mfg. Tol., Blank, Balloon 12</v>
      </c>
      <c r="GH154" t="str">
        <v>Mfg. Tol., Blend to SØ.320</v>
      </c>
      <c r="GI154" t="str">
        <v>Mfg. Tol., Calculation</v>
      </c>
      <c r="GJ154" t="str">
        <v>Mfg. Tol., For Mill Fixture</v>
      </c>
      <c r="GK154" t="str">
        <v>Mfg. Tol., L32</v>
      </c>
      <c r="GL154" t="str">
        <v>Mfg. Tol., L33</v>
      </c>
      <c r="GM154" t="str">
        <v>Mfg. Tol., No Tool Marks</v>
      </c>
      <c r="GN154" t="str">
        <v>Mfg. Tol., OL03361</v>
      </c>
      <c r="GO154" t="str">
        <v>Mfg. Tol., Record off center value</v>
      </c>
      <c r="GP154" t="str">
        <v>Mfg. Tol., Same 3 Places, Record MIN</v>
      </c>
      <c r="GQ154" t="str">
        <v>Mfg. Tol., Section</v>
      </c>
      <c r="GR154" t="str">
        <v>Mfg. Tol., Section B-B</v>
      </c>
      <c r="GS154" t="str">
        <v>Mfg. Tol., Section, OL03361</v>
      </c>
      <c r="GT154" t="str">
        <v>Mfg. Tol., Section, Per Note 2</v>
      </c>
      <c r="GU154" t="str">
        <v>Mfg. Tol., See Image</v>
      </c>
      <c r="GV154" t="str">
        <v>Mfg. Tol., See Image, Bore in Blue</v>
      </c>
      <c r="GW154" t="str">
        <v>Mfg. Tol., See Image, Hook Tip</v>
      </c>
      <c r="GX154" t="str">
        <v>Mfg. Tol., Sharp Okay No Burr</v>
      </c>
      <c r="GY154" t="str">
        <v>Mfg. Tol., Threadless Blank</v>
      </c>
      <c r="GZ154" t="str">
        <v>Mfg.Tol.</v>
      </c>
      <c r="HA154" t="str">
        <v>Mgf. To., T.S.C.</v>
      </c>
      <c r="HB154" t="str">
        <v>Milled Feature</v>
      </c>
      <c r="HC154" t="str">
        <v>Milled Feature, OL04045</v>
      </c>
      <c r="HD154" t="str">
        <v>More than .0005 out of center = Fail</v>
      </c>
      <c r="HE154" t="str">
        <v>Must Pass Through</v>
      </c>
      <c r="HF154" t="str">
        <v>Must pass through gauge</v>
      </c>
      <c r="HG154" t="str">
        <v>Must Pass Through Go Gauge</v>
      </c>
      <c r="HH154" t="str">
        <v>Must Pass, See Image.</v>
      </c>
      <c r="HI154" t="str">
        <v>NA</v>
      </c>
      <c r="HJ154" t="str">
        <v>Narrow Area</v>
      </c>
      <c r="HK154" t="str">
        <v>Near Balloon 21</v>
      </c>
      <c r="HL154" t="str">
        <v>Near Datum B</v>
      </c>
      <c r="HM154" t="str">
        <v>Neck Dia.</v>
      </c>
      <c r="HN154" t="str">
        <v>Neck to Head Rad.</v>
      </c>
      <c r="HO154" t="str">
        <v>No Copper Deposits Allowed</v>
      </c>
      <c r="HP154" t="str">
        <v>No Section</v>
      </c>
      <c r="HQ154" t="str">
        <v>No Section, .01 to .014 = Pass</v>
      </c>
      <c r="HR154" t="str">
        <v>No Section, Rotate Part</v>
      </c>
      <c r="HS154" t="str">
        <v>No Section, See Image</v>
      </c>
      <c r="HT154" t="str">
        <v>No Slot, Section B-B</v>
      </c>
      <c r="HU154" t="str">
        <v>No visual step = Pass</v>
      </c>
      <c r="HV154" t="str">
        <v>Not to exceed .95 Deep</v>
      </c>
      <c r="HW154" t="str">
        <v>Note 1</v>
      </c>
      <c r="HX154" t="str">
        <v>OL00333/A</v>
      </c>
      <c r="HY154" t="str">
        <v>OL00519</v>
      </c>
      <c r="HZ154" t="str">
        <v>OL00520</v>
      </c>
      <c r="IA154" t="str">
        <v>OL00529</v>
      </c>
      <c r="IB154" t="str">
        <v>OL00542</v>
      </c>
      <c r="IC154" t="str">
        <v>OL00724</v>
      </c>
      <c r="ID154" t="str">
        <v>OL01250</v>
      </c>
      <c r="IE154" t="str">
        <v>OL01869, Threadless Blank</v>
      </c>
      <c r="IF154" t="str">
        <v>OL01870, Section</v>
      </c>
      <c r="IG154" t="str">
        <v>OL02255</v>
      </c>
      <c r="IH154" t="str">
        <v>OL02255, Mfg. Tol.</v>
      </c>
      <c r="II154" t="str">
        <v>OL02302</v>
      </c>
      <c r="IJ154" t="str">
        <v xml:space="preserve">OL02318  needed per image instructions </v>
      </c>
      <c r="IK154" t="str">
        <v>OL02556</v>
      </c>
      <c r="IL154" t="str">
        <v>OL02557</v>
      </c>
      <c r="IM154" t="str">
        <v>OL02567</v>
      </c>
      <c r="IN154" t="str">
        <v>OL02653</v>
      </c>
      <c r="IO154" t="str">
        <v>OL02718</v>
      </c>
      <c r="IP154" t="str">
        <v>OL02841</v>
      </c>
      <c r="IQ154" t="str">
        <v>OL02842</v>
      </c>
      <c r="IR154" t="str">
        <v>OL02844</v>
      </c>
      <c r="IS154" t="str">
        <v>OL02871</v>
      </c>
      <c r="IT154" t="str">
        <v>OL02887</v>
      </c>
      <c r="IU154" t="str">
        <v>OL03766</v>
      </c>
      <c r="IV154" t="str">
        <v>OL03868</v>
      </c>
      <c r="IW154" t="str">
        <v>OL03869</v>
      </c>
      <c r="IX154" t="str">
        <v>OL03870</v>
      </c>
      <c r="IY154" t="str">
        <v>OL03873, DWG# 100448-44</v>
      </c>
      <c r="IZ154" t="str">
        <v>OL03949</v>
      </c>
      <c r="JA154" t="str">
        <v xml:space="preserve">OL04043, Section </v>
      </c>
      <c r="JB154" t="str">
        <v xml:space="preserve">OL04044, Section </v>
      </c>
      <c r="JC154" t="str">
        <v>OL04045</v>
      </c>
      <c r="JD154" t="str">
        <v>OL04045, Milled Feature</v>
      </c>
      <c r="JE154" t="str">
        <v>OL04063</v>
      </c>
      <c r="JF154" t="str">
        <v>OL04064</v>
      </c>
      <c r="JG154" t="str">
        <v>OL04065</v>
      </c>
      <c r="JH154" t="str">
        <v>OL04181</v>
      </c>
      <c r="JI154" t="str">
        <v>OL04218</v>
      </c>
      <c r="JJ154" t="str">
        <v>OL04224, See Image</v>
      </c>
      <c r="JK154" t="str">
        <v>OL04374</v>
      </c>
      <c r="JL154" t="str">
        <v>OL04375, Section M-M</v>
      </c>
      <c r="JM154" t="str">
        <v>OL04376, Section M-M</v>
      </c>
      <c r="JN154" t="str">
        <v>OL04443</v>
      </c>
      <c r="JO154" t="str">
        <v>OL04444</v>
      </c>
      <c r="JP154" t="str">
        <v>One side of slot</v>
      </c>
      <c r="JQ154" t="str">
        <v>Other side of slot</v>
      </c>
      <c r="JR154" t="str">
        <v>Out of center more than .002 = Fail</v>
      </c>
      <c r="JS154" t="str">
        <v>Out of center more than.002 = Fail</v>
      </c>
      <c r="JT154" t="str">
        <v>Overlay OL02713</v>
      </c>
    </row>
    <row r="155" spans="1:280">
      <c r="A155" s="74" t="s">
        <v>577</v>
      </c>
      <c r="C155" s="74" t="str" cm="1">
        <f t="array" ref="C155:JT155">TRANSPOSE(_xlfn._xlws.SORT(_xlfn._xlws.FILTER($A$2:$A$279,ISNUMBER(SEARCH('Prt. Lib. &amp; Routine, Table'!M162,$A$2:$A$279)),"not found")))</f>
        <v xml:space="preserve"> 'C', Whirl Blank</v>
      </c>
      <c r="D155" t="str">
        <v xml:space="preserve"> See Image, Constrained</v>
      </c>
      <c r="E155" t="str">
        <v>(.04 to .12 range = Pass)</v>
      </c>
      <c r="F155" t="str">
        <v>(.042 FULL) Go Pin Seat Fully</v>
      </c>
      <c r="G155" t="str">
        <v>(B), Mfg. Tol.</v>
      </c>
      <c r="H155" t="str">
        <v>(B), O.A.L.</v>
      </c>
      <c r="I155" t="str">
        <v>.001 or less =Pass</v>
      </c>
      <c r="J155" t="str">
        <v>.001 or less out of center = Pass</v>
      </c>
      <c r="K155" t="str">
        <v>.002 or Less = Pass</v>
      </c>
      <c r="L155" t="str">
        <v>.002 or Less out of center = Pass</v>
      </c>
      <c r="M155" t="str">
        <v>.005 to .015 = Pass</v>
      </c>
      <c r="N155" t="str">
        <v>.0125 Mean, Section</v>
      </c>
      <c r="O155" t="str">
        <v>.025 or Less in X &amp; Y=Pass</v>
      </c>
      <c r="P155" t="str">
        <v>.038 Mean</v>
      </c>
      <c r="Q155" t="str">
        <v>.063 MM = .0024 IN, See Image</v>
      </c>
      <c r="R155" t="str">
        <v>.063MM = .0024"</v>
      </c>
      <c r="S155" t="str">
        <v>.243 NO-GO, Unconstrained, Must Not Start</v>
      </c>
      <c r="T155" t="str">
        <v>@ Back Face &amp; ID, No Raised Edge</v>
      </c>
      <c r="U155" t="str">
        <v>@ Back Face &amp; OD, No Raised Edge</v>
      </c>
      <c r="V155" t="str">
        <v>@ ID &amp; FACE</v>
      </c>
      <c r="W155" t="str">
        <v>@ OD &amp; BACK FACE</v>
      </c>
      <c r="X155" t="str">
        <v>@ OD &amp; FACE</v>
      </c>
      <c r="Y155" t="str">
        <v>Across from slot</v>
      </c>
      <c r="Z155" t="str">
        <v>All Edge Breaks</v>
      </c>
      <c r="AA155" t="str">
        <v>Attached to bar stock</v>
      </c>
      <c r="AB155" t="str">
        <v xml:space="preserve">Back Turn Fillet Rad. </v>
      </c>
      <c r="AC155" t="str">
        <v>Balloon 1 (DWG FRM0105 Page 2, NV-27)</v>
      </c>
      <c r="AD155" t="str">
        <v>Balloon 1 (DWG FRM0105, NV-30)</v>
      </c>
      <c r="AE155" t="str">
        <v>Balloon 1 (P# 9890002-20) OL00429/A</v>
      </c>
      <c r="AF155" t="str">
        <v>Balloon 1, DWG#FRM0105</v>
      </c>
      <c r="AG155" t="str">
        <v>Balloon 11, See Image</v>
      </c>
      <c r="AH155" t="str">
        <v xml:space="preserve">Balloon 2 (DWG FRM0105 Page 2, NV-27) </v>
      </c>
      <c r="AI155" t="str">
        <v>Balloon 2 (DWG FRM0105, NV-30)</v>
      </c>
      <c r="AJ155" t="str">
        <v>Balloon 2 (P# 9890002-20)</v>
      </c>
      <c r="AK155" t="str">
        <v>Balloon 2, DWG#FRM0105</v>
      </c>
      <c r="AL155" t="str">
        <v>Balloon 2, DWG#FRM0105, See Image</v>
      </c>
      <c r="AM155" t="str">
        <v>Balloon 3 (DWG FRM0105, NV-30 Minor)</v>
      </c>
      <c r="AN155" t="str">
        <v>Balloon 3 (DWG FRM0105, NV-30)</v>
      </c>
      <c r="AO155" t="str">
        <v>Balloon 3 (P# 9890002-20)</v>
      </c>
      <c r="AP155" t="str">
        <v>Balloon 4</v>
      </c>
      <c r="AQ155" t="str">
        <v>Balloon 4 (P# 9890002-20)</v>
      </c>
      <c r="AR155" t="str">
        <v>Below Middle Band</v>
      </c>
      <c r="AS155" t="str">
        <v>Best Fit Pin, .003 or Less =Pass</v>
      </c>
      <c r="AT155" t="str">
        <v>Blank</v>
      </c>
      <c r="AU155" t="str">
        <v>Blank Turn Maj.</v>
      </c>
      <c r="AV155" t="str">
        <v>Blank Turn Maj. Mill Flt., OL4172</v>
      </c>
      <c r="AW155" t="str">
        <v>Blank Without .010 Slots</v>
      </c>
      <c r="AX155" t="str">
        <v>Blank Without .010 Slots, Section</v>
      </c>
      <c r="AY155" t="str">
        <v>Blank without thread</v>
      </c>
      <c r="AZ155" t="str">
        <v xml:space="preserve">Blank, Center of V Grv. </v>
      </c>
      <c r="BA155" t="str">
        <v>Blank, Check R adjacent Balloon 17</v>
      </c>
      <c r="BB155" t="str">
        <v>Blank, EXT. Feature</v>
      </c>
      <c r="BC155" t="str">
        <v>Blank, See Image, OL04335</v>
      </c>
      <c r="BD155" t="str">
        <v>Blank, See Image, OL04336</v>
      </c>
      <c r="BE155" t="str">
        <v xml:space="preserve">Blank, Thrd. </v>
      </c>
      <c r="BF155" t="str">
        <v>Blank, Turn Tip</v>
      </c>
      <c r="BG155" t="str">
        <v>Blank, Without Thrd.</v>
      </c>
      <c r="BH155" t="str">
        <v>Blank, Without Thread</v>
      </c>
      <c r="BI155" t="str">
        <v xml:space="preserve">Blunt Start Blend to Minor </v>
      </c>
      <c r="BJ155" t="str">
        <v>Calc., Use Go HEX</v>
      </c>
      <c r="BK155" t="str">
        <v>Can't dig into OD</v>
      </c>
      <c r="BL155" t="str">
        <v>Carbide Gauge</v>
      </c>
      <c r="BM155" t="str">
        <v xml:space="preserve">Center of V Grv. </v>
      </c>
      <c r="BN155" t="str">
        <v>Centered Less than .03 = Pass</v>
      </c>
      <c r="BO155" t="str">
        <v>Centered within .0005 or Less = Pass</v>
      </c>
      <c r="BP155" t="str">
        <v>Centered within .001 or Less = Pass</v>
      </c>
      <c r="BQ155" t="str">
        <v>Centered within .0254 or Less = Pass</v>
      </c>
      <c r="BR155" t="str">
        <v>Check close to Rod Slot</v>
      </c>
      <c r="BS155" t="str">
        <v>Check every other hole</v>
      </c>
      <c r="BT155" t="str">
        <v>Check Go over full length of slot.</v>
      </c>
      <c r="BU155" t="str">
        <v>Check Near Closed End</v>
      </c>
      <c r="BV155" t="str">
        <v>Check per Print View, Away from Rod Slot</v>
      </c>
      <c r="BW155" t="str">
        <v>Check to Balloon 30 Go Pin</v>
      </c>
      <c r="BX155" t="str">
        <v>Check with .2705 SET Pin Inside Part</v>
      </c>
      <c r="BY155" t="str">
        <v>Check with Hex Up</v>
      </c>
      <c r="BZ155" t="str">
        <v>CMM Blank</v>
      </c>
      <c r="CA155" t="str">
        <v>Confirm Full Radius</v>
      </c>
      <c r="CB155" t="str">
        <v>Constrained in fixture</v>
      </c>
      <c r="CC155" t="str">
        <v>Constrained with Ring</v>
      </c>
      <c r="CD155" t="str">
        <v>Constrained, See Image</v>
      </c>
      <c r="CE155" t="str">
        <v>Dim. "A"</v>
      </c>
      <c r="CF155" t="str">
        <v>Dim. "B"</v>
      </c>
      <c r="CG155" t="str">
        <v>Dim. "C"</v>
      </c>
      <c r="CH155" t="str">
        <v>Dim. "D", Whirl Blank</v>
      </c>
      <c r="CI155" t="str">
        <v>Dim. "G"</v>
      </c>
      <c r="CJ155" t="str">
        <v>Dim. E, Blank Turn Maj. &amp;  Mill Flt</v>
      </c>
      <c r="CK155" t="str">
        <v>Dim. E, Blank Turn Maj.&amp;  Mill Flt</v>
      </c>
      <c r="CL155" t="str">
        <v>Dim. H, Whirl Blank</v>
      </c>
      <c r="CM155" t="str">
        <v>Dim. J, 'Blank Turn Maj. &amp; Whirl Blank</v>
      </c>
      <c r="CN155" t="str">
        <v>Disk Drop Indicator Tip</v>
      </c>
      <c r="CO155" t="str">
        <v>DWG 100448-15, Balloon F_1</v>
      </c>
      <c r="CP155" t="str">
        <v>DWG 100448-15, OL02571</v>
      </c>
      <c r="CQ155" t="str">
        <v>DWG 100448-41</v>
      </c>
      <c r="CR155" t="str">
        <v>DWG 9890040, (10E),Section Part, OL01139</v>
      </c>
      <c r="CS155" t="str">
        <v>DWG 9890040, (10E),Section, OL01139</v>
      </c>
      <c r="CT155" t="str">
        <v>DWG 9890040, (11E)</v>
      </c>
      <c r="CU155" t="str">
        <v>DWG 9890040, (11E), Pins with Flats</v>
      </c>
      <c r="CV155" t="str">
        <v>DWG 9890040, (12E),  Pass=.002 or less</v>
      </c>
      <c r="CW155" t="str">
        <v>DWG 9890040, (12E), See Image</v>
      </c>
      <c r="CX155" t="str">
        <v>DWG 9890040, (1E), OL01431</v>
      </c>
      <c r="CY155" t="str">
        <v>DWG 9890040, (1E), OL01432</v>
      </c>
      <c r="CZ155" t="str">
        <v>DWG 9890040, (2E), OL01432</v>
      </c>
      <c r="DA155" t="str">
        <v>DWG 9890040, (3E)</v>
      </c>
      <c r="DB155" t="str">
        <v>DWG 9890040, (4E)</v>
      </c>
      <c r="DC155" t="str">
        <v>DWG 9890040, (5E), OL02336</v>
      </c>
      <c r="DD155" t="str">
        <v>DWG 9890040, (6E)</v>
      </c>
      <c r="DE155" t="str">
        <v>DWG 9890040, (7E)</v>
      </c>
      <c r="DF155" t="str">
        <v>DWG 9890040, (8E), OL01433</v>
      </c>
      <c r="DG155" t="str">
        <v>DWG 9890040, (8E), OL01433, Section</v>
      </c>
      <c r="DH155" t="str">
        <v>DWG 9890040, (9E), Close to Rod Slot</v>
      </c>
      <c r="DI155" t="str">
        <v>DWG 9890040, (9E),Close to Rod Slot</v>
      </c>
      <c r="DJ155" t="str">
        <v>DWG FRM0105 PAGE 2</v>
      </c>
      <c r="DK155" t="str">
        <v>DWG# 100448-41</v>
      </c>
      <c r="DL155" t="str">
        <v>DWG# 100448-44</v>
      </c>
      <c r="DM155" t="str">
        <v>DWG# 9890003  (1), Section OL00436/A</v>
      </c>
      <c r="DN155" t="str">
        <v>DWG# 9890003 (3), Ring Gauge Constrained</v>
      </c>
      <c r="DO155" t="str">
        <v>DWG# 9890003 (4), Section</v>
      </c>
      <c r="DP155" t="str">
        <v>DWG#100448-26, Balloon 1K, OL02350</v>
      </c>
      <c r="DQ155" t="str">
        <v>DWG#100448-26, Balloon 2K, OL02350</v>
      </c>
      <c r="DR155" t="str">
        <v>DWG#100448-26, Balloon 3K, OL02363</v>
      </c>
      <c r="DS155" t="str">
        <v>DWG#100448-26, Balloon 4K</v>
      </c>
      <c r="DT155" t="str">
        <v>DWG#100448-26, Balloon 5K, Section</v>
      </c>
      <c r="DU155" t="str">
        <v>DWG#100448-26, Balloon 6K</v>
      </c>
      <c r="DV155" t="str">
        <v>DWG#100448-26, Balloon 7K, Section</v>
      </c>
      <c r="DW155" t="str">
        <v>DWG#100448-26, Mfg. Tol.</v>
      </c>
      <c r="DX155" t="str">
        <v>DWG#9890003 (2) Ring Gauge Constrained</v>
      </c>
      <c r="DY155" t="str">
        <v>DWG#9890044</v>
      </c>
      <c r="DZ155" t="str">
        <v>DWG#9890044 .1985 to .2005=Pass</v>
      </c>
      <c r="EA155" t="str">
        <v>DWG#9890044 Overlay OL02441</v>
      </c>
      <c r="EB155" t="str">
        <v>DWG#9890044, OL02441</v>
      </c>
      <c r="EC155" t="str">
        <v>DWG#FRM0105</v>
      </c>
      <c r="ED155" t="str">
        <v>EXT.</v>
      </c>
      <c r="EE155" t="str">
        <v>EXT. Section, OL02460</v>
      </c>
      <c r="EF155" t="str">
        <v>EXT., OL04223</v>
      </c>
      <c r="EG155" t="str">
        <v>Flat Drop Indicator Tip</v>
      </c>
      <c r="EH155" t="str">
        <v>Full Go Pin, No Light, at Radius</v>
      </c>
      <c r="EI155" t="str">
        <v>Function Check</v>
      </c>
      <c r="EJ155" t="str">
        <v>GO Function Gauge</v>
      </c>
      <c r="EK155" t="str">
        <v>Go Gauge for Balloon 1 &amp; 4</v>
      </c>
      <c r="EL155" t="str">
        <v>Go Pin must pass through</v>
      </c>
      <c r="EM155" t="str">
        <v>Greater than .005 = Fail, Section</v>
      </c>
      <c r="EN155" t="str">
        <v>Greater than .025 out of center = Fail</v>
      </c>
      <c r="EO155" t="str">
        <v>Greater than 2.6 = Pass</v>
      </c>
      <c r="EP155" t="str">
        <v>Green = Pass, Red = Fail</v>
      </c>
      <c r="EQ155" t="str">
        <v>Hex Depth</v>
      </c>
      <c r="ER155" t="str">
        <v>Hex Minor</v>
      </c>
      <c r="ES155" t="str">
        <v>Hole Dia.</v>
      </c>
      <c r="ET155" t="str">
        <v>ID Sphere Finish</v>
      </c>
      <c r="EU155" t="str">
        <v>ID/OD Both Sides, Diff. .002 or less = Pass</v>
      </c>
      <c r="EV155" t="str">
        <v>If Looks Big, Section</v>
      </c>
      <c r="EW155" t="str">
        <v>If Looks Small, Section</v>
      </c>
      <c r="EX155" t="str">
        <v>Insp. Close to Break Away, Mfg.Tol.</v>
      </c>
      <c r="EY155" t="str">
        <v>INT.</v>
      </c>
      <c r="EZ155" t="str">
        <v>INT. Section, OL02460</v>
      </c>
      <c r="FA155" t="str">
        <v>INT., OL04223</v>
      </c>
      <c r="FB155" t="str">
        <v>Intersect. of 7.7 &amp; R0.10</v>
      </c>
      <c r="FC155" t="str">
        <v>Intersect. of 8.79 and R.25 MAX</v>
      </c>
      <c r="FD155" t="str">
        <v>Keep Ind. Tip away from corner</v>
      </c>
      <c r="FE155" t="str">
        <v>L31</v>
      </c>
      <c r="FF155" t="str">
        <v>Laser Mark</v>
      </c>
      <c r="FG155" t="str">
        <v>LASER PER NOTE 4</v>
      </c>
      <c r="FH155" t="str">
        <v>LASER PER NOTE 4, Final Check 1 only</v>
      </c>
      <c r="FI155" t="str">
        <v>Less than .002 out of center = Pass</v>
      </c>
      <c r="FJ155" t="str">
        <v>Less than 2.75 = Pass, Section</v>
      </c>
      <c r="FK155" t="str">
        <v>List as pin. Not Calibrated</v>
      </c>
      <c r="FL155" t="str">
        <v>M9 X 1.25 BUTT See Comment Image</v>
      </c>
      <c r="FM155" t="str">
        <v>Manual Section</v>
      </c>
      <c r="FN155" t="str">
        <v>Max Deep .241 NO-GO =.42</v>
      </c>
      <c r="FO155" t="str">
        <v>MAX Depth of (Note 7) .241 NO-GO Pin</v>
      </c>
      <c r="FP155" t="str">
        <v>Measure from Blue Line, See Image</v>
      </c>
      <c r="FQ155" t="str">
        <v>Measure Width of Blue Area, See Image</v>
      </c>
      <c r="FR155" t="str">
        <v>Mfg. Tol</v>
      </c>
      <c r="FS155" t="str">
        <v>Mfg. Tol, See Image</v>
      </c>
      <c r="FT155" t="str">
        <v>Mfg. Tol.</v>
      </c>
      <c r="FU155" t="str">
        <v>Mfg. Tol. "A"</v>
      </c>
      <c r="FV155" t="str">
        <v>Mfg. Tol. (Zero on Gauge Full Dia. Lead)</v>
      </c>
      <c r="FW155" t="str">
        <v>Mfg. Tol. Balloon 11, See Image</v>
      </c>
      <c r="FX155" t="str">
        <v>Mfg. Tol. Balloon 4</v>
      </c>
      <c r="FY155" t="str">
        <v>Mfg. Tol. Balloon 7</v>
      </c>
      <c r="FZ155" t="str">
        <v xml:space="preserve">Mfg. Tol. C-Bore Face (Ballo 28) </v>
      </c>
      <c r="GA155" t="str">
        <v>Mfg. Tol. Section</v>
      </c>
      <c r="GB155" t="str">
        <v>Mfg. Tol. See Image</v>
      </c>
      <c r="GC155" t="str">
        <v>Mfg. Tol., 3 Places, Record MAX</v>
      </c>
      <c r="GD155" t="str">
        <v>Mfg. Tol., Balloon 11</v>
      </c>
      <c r="GE155" t="str">
        <v>Mfg. Tol., Balloon 7</v>
      </c>
      <c r="GF155" t="str">
        <v>Mfg. Tol., Blank</v>
      </c>
      <c r="GG155" t="str">
        <v>Mfg. Tol., Blank, Balloon 12</v>
      </c>
      <c r="GH155" t="str">
        <v>Mfg. Tol., Blend to SØ.320</v>
      </c>
      <c r="GI155" t="str">
        <v>Mfg. Tol., Calculation</v>
      </c>
      <c r="GJ155" t="str">
        <v>Mfg. Tol., For Mill Fixture</v>
      </c>
      <c r="GK155" t="str">
        <v>Mfg. Tol., L32</v>
      </c>
      <c r="GL155" t="str">
        <v>Mfg. Tol., L33</v>
      </c>
      <c r="GM155" t="str">
        <v>Mfg. Tol., No Tool Marks</v>
      </c>
      <c r="GN155" t="str">
        <v>Mfg. Tol., OL03361</v>
      </c>
      <c r="GO155" t="str">
        <v>Mfg. Tol., Record off center value</v>
      </c>
      <c r="GP155" t="str">
        <v>Mfg. Tol., Same 3 Places, Record MIN</v>
      </c>
      <c r="GQ155" t="str">
        <v>Mfg. Tol., Section</v>
      </c>
      <c r="GR155" t="str">
        <v>Mfg. Tol., Section B-B</v>
      </c>
      <c r="GS155" t="str">
        <v>Mfg. Tol., Section, OL03361</v>
      </c>
      <c r="GT155" t="str">
        <v>Mfg. Tol., Section, Per Note 2</v>
      </c>
      <c r="GU155" t="str">
        <v>Mfg. Tol., See Image</v>
      </c>
      <c r="GV155" t="str">
        <v>Mfg. Tol., See Image, Bore in Blue</v>
      </c>
      <c r="GW155" t="str">
        <v>Mfg. Tol., See Image, Hook Tip</v>
      </c>
      <c r="GX155" t="str">
        <v>Mfg. Tol., Sharp Okay No Burr</v>
      </c>
      <c r="GY155" t="str">
        <v>Mfg. Tol., Threadless Blank</v>
      </c>
      <c r="GZ155" t="str">
        <v>Mfg.Tol.</v>
      </c>
      <c r="HA155" t="str">
        <v>Mgf. To., T.S.C.</v>
      </c>
      <c r="HB155" t="str">
        <v>Milled Feature</v>
      </c>
      <c r="HC155" t="str">
        <v>Milled Feature, OL04045</v>
      </c>
      <c r="HD155" t="str">
        <v>More than .0005 out of center = Fail</v>
      </c>
      <c r="HE155" t="str">
        <v>Must Pass Through</v>
      </c>
      <c r="HF155" t="str">
        <v>Must pass through gauge</v>
      </c>
      <c r="HG155" t="str">
        <v>Must Pass Through Go Gauge</v>
      </c>
      <c r="HH155" t="str">
        <v>Must Pass, See Image.</v>
      </c>
      <c r="HI155" t="str">
        <v>NA</v>
      </c>
      <c r="HJ155" t="str">
        <v>Narrow Area</v>
      </c>
      <c r="HK155" t="str">
        <v>Near Balloon 21</v>
      </c>
      <c r="HL155" t="str">
        <v>Near Datum B</v>
      </c>
      <c r="HM155" t="str">
        <v>Neck Dia.</v>
      </c>
      <c r="HN155" t="str">
        <v>Neck to Head Rad.</v>
      </c>
      <c r="HO155" t="str">
        <v>No Copper Deposits Allowed</v>
      </c>
      <c r="HP155" t="str">
        <v>No Section</v>
      </c>
      <c r="HQ155" t="str">
        <v>No Section, .01 to .014 = Pass</v>
      </c>
      <c r="HR155" t="str">
        <v>No Section, Rotate Part</v>
      </c>
      <c r="HS155" t="str">
        <v>No Section, See Image</v>
      </c>
      <c r="HT155" t="str">
        <v>No Slot, Section B-B</v>
      </c>
      <c r="HU155" t="str">
        <v>No visual step = Pass</v>
      </c>
      <c r="HV155" t="str">
        <v>Not to exceed .95 Deep</v>
      </c>
      <c r="HW155" t="str">
        <v>Note 1</v>
      </c>
      <c r="HX155" t="str">
        <v>OL00333/A</v>
      </c>
      <c r="HY155" t="str">
        <v>OL00519</v>
      </c>
      <c r="HZ155" t="str">
        <v>OL00520</v>
      </c>
      <c r="IA155" t="str">
        <v>OL00529</v>
      </c>
      <c r="IB155" t="str">
        <v>OL00542</v>
      </c>
      <c r="IC155" t="str">
        <v>OL00724</v>
      </c>
      <c r="ID155" t="str">
        <v>OL01250</v>
      </c>
      <c r="IE155" t="str">
        <v>OL01869, Threadless Blank</v>
      </c>
      <c r="IF155" t="str">
        <v>OL01870, Section</v>
      </c>
      <c r="IG155" t="str">
        <v>OL02255</v>
      </c>
      <c r="IH155" t="str">
        <v>OL02255, Mfg. Tol.</v>
      </c>
      <c r="II155" t="str">
        <v>OL02302</v>
      </c>
      <c r="IJ155" t="str">
        <v xml:space="preserve">OL02318  needed per image instructions </v>
      </c>
      <c r="IK155" t="str">
        <v>OL02556</v>
      </c>
      <c r="IL155" t="str">
        <v>OL02557</v>
      </c>
      <c r="IM155" t="str">
        <v>OL02567</v>
      </c>
      <c r="IN155" t="str">
        <v>OL02653</v>
      </c>
      <c r="IO155" t="str">
        <v>OL02718</v>
      </c>
      <c r="IP155" t="str">
        <v>OL02841</v>
      </c>
      <c r="IQ155" t="str">
        <v>OL02842</v>
      </c>
      <c r="IR155" t="str">
        <v>OL02844</v>
      </c>
      <c r="IS155" t="str">
        <v>OL02871</v>
      </c>
      <c r="IT155" t="str">
        <v>OL02887</v>
      </c>
      <c r="IU155" t="str">
        <v>OL03766</v>
      </c>
      <c r="IV155" t="str">
        <v>OL03868</v>
      </c>
      <c r="IW155" t="str">
        <v>OL03869</v>
      </c>
      <c r="IX155" t="str">
        <v>OL03870</v>
      </c>
      <c r="IY155" t="str">
        <v>OL03873, DWG# 100448-44</v>
      </c>
      <c r="IZ155" t="str">
        <v>OL03949</v>
      </c>
      <c r="JA155" t="str">
        <v xml:space="preserve">OL04043, Section </v>
      </c>
      <c r="JB155" t="str">
        <v xml:space="preserve">OL04044, Section </v>
      </c>
      <c r="JC155" t="str">
        <v>OL04045</v>
      </c>
      <c r="JD155" t="str">
        <v>OL04045, Milled Feature</v>
      </c>
      <c r="JE155" t="str">
        <v>OL04063</v>
      </c>
      <c r="JF155" t="str">
        <v>OL04064</v>
      </c>
      <c r="JG155" t="str">
        <v>OL04065</v>
      </c>
      <c r="JH155" t="str">
        <v>OL04181</v>
      </c>
      <c r="JI155" t="str">
        <v>OL04218</v>
      </c>
      <c r="JJ155" t="str">
        <v>OL04224, See Image</v>
      </c>
      <c r="JK155" t="str">
        <v>OL04374</v>
      </c>
      <c r="JL155" t="str">
        <v>OL04375, Section M-M</v>
      </c>
      <c r="JM155" t="str">
        <v>OL04376, Section M-M</v>
      </c>
      <c r="JN155" t="str">
        <v>OL04443</v>
      </c>
      <c r="JO155" t="str">
        <v>OL04444</v>
      </c>
      <c r="JP155" t="str">
        <v>One side of slot</v>
      </c>
      <c r="JQ155" t="str">
        <v>Other side of slot</v>
      </c>
      <c r="JR155" t="str">
        <v>Out of center more than .002 = Fail</v>
      </c>
      <c r="JS155" t="str">
        <v>Out of center more than.002 = Fail</v>
      </c>
      <c r="JT155" t="str">
        <v>Overlay OL02713</v>
      </c>
    </row>
    <row r="156" spans="1:280">
      <c r="A156" s="74" t="s">
        <v>578</v>
      </c>
      <c r="C156" s="74" t="str" cm="1">
        <f t="array" ref="C156:JT156">TRANSPOSE(_xlfn._xlws.SORT(_xlfn._xlws.FILTER($A$2:$A$279,ISNUMBER(SEARCH('Prt. Lib. &amp; Routine, Table'!M163,$A$2:$A$279)),"not found")))</f>
        <v xml:space="preserve"> 'C', Whirl Blank</v>
      </c>
      <c r="D156" t="str">
        <v xml:space="preserve"> See Image, Constrained</v>
      </c>
      <c r="E156" t="str">
        <v>(.04 to .12 range = Pass)</v>
      </c>
      <c r="F156" t="str">
        <v>(.042 FULL) Go Pin Seat Fully</v>
      </c>
      <c r="G156" t="str">
        <v>(B), Mfg. Tol.</v>
      </c>
      <c r="H156" t="str">
        <v>(B), O.A.L.</v>
      </c>
      <c r="I156" t="str">
        <v>.001 or less =Pass</v>
      </c>
      <c r="J156" t="str">
        <v>.001 or less out of center = Pass</v>
      </c>
      <c r="K156" t="str">
        <v>.002 or Less = Pass</v>
      </c>
      <c r="L156" t="str">
        <v>.002 or Less out of center = Pass</v>
      </c>
      <c r="M156" t="str">
        <v>.005 to .015 = Pass</v>
      </c>
      <c r="N156" t="str">
        <v>.0125 Mean, Section</v>
      </c>
      <c r="O156" t="str">
        <v>.025 or Less in X &amp; Y=Pass</v>
      </c>
      <c r="P156" t="str">
        <v>.038 Mean</v>
      </c>
      <c r="Q156" t="str">
        <v>.063 MM = .0024 IN, See Image</v>
      </c>
      <c r="R156" t="str">
        <v>.063MM = .0024"</v>
      </c>
      <c r="S156" t="str">
        <v>.243 NO-GO, Unconstrained, Must Not Start</v>
      </c>
      <c r="T156" t="str">
        <v>@ Back Face &amp; ID, No Raised Edge</v>
      </c>
      <c r="U156" t="str">
        <v>@ Back Face &amp; OD, No Raised Edge</v>
      </c>
      <c r="V156" t="str">
        <v>@ ID &amp; FACE</v>
      </c>
      <c r="W156" t="str">
        <v>@ OD &amp; BACK FACE</v>
      </c>
      <c r="X156" t="str">
        <v>@ OD &amp; FACE</v>
      </c>
      <c r="Y156" t="str">
        <v>Across from slot</v>
      </c>
      <c r="Z156" t="str">
        <v>All Edge Breaks</v>
      </c>
      <c r="AA156" t="str">
        <v>Attached to bar stock</v>
      </c>
      <c r="AB156" t="str">
        <v xml:space="preserve">Back Turn Fillet Rad. </v>
      </c>
      <c r="AC156" t="str">
        <v>Balloon 1 (DWG FRM0105 Page 2, NV-27)</v>
      </c>
      <c r="AD156" t="str">
        <v>Balloon 1 (DWG FRM0105, NV-30)</v>
      </c>
      <c r="AE156" t="str">
        <v>Balloon 1 (P# 9890002-20) OL00429/A</v>
      </c>
      <c r="AF156" t="str">
        <v>Balloon 1, DWG#FRM0105</v>
      </c>
      <c r="AG156" t="str">
        <v>Balloon 11, See Image</v>
      </c>
      <c r="AH156" t="str">
        <v xml:space="preserve">Balloon 2 (DWG FRM0105 Page 2, NV-27) </v>
      </c>
      <c r="AI156" t="str">
        <v>Balloon 2 (DWG FRM0105, NV-30)</v>
      </c>
      <c r="AJ156" t="str">
        <v>Balloon 2 (P# 9890002-20)</v>
      </c>
      <c r="AK156" t="str">
        <v>Balloon 2, DWG#FRM0105</v>
      </c>
      <c r="AL156" t="str">
        <v>Balloon 2, DWG#FRM0105, See Image</v>
      </c>
      <c r="AM156" t="str">
        <v>Balloon 3 (DWG FRM0105, NV-30 Minor)</v>
      </c>
      <c r="AN156" t="str">
        <v>Balloon 3 (DWG FRM0105, NV-30)</v>
      </c>
      <c r="AO156" t="str">
        <v>Balloon 3 (P# 9890002-20)</v>
      </c>
      <c r="AP156" t="str">
        <v>Balloon 4</v>
      </c>
      <c r="AQ156" t="str">
        <v>Balloon 4 (P# 9890002-20)</v>
      </c>
      <c r="AR156" t="str">
        <v>Below Middle Band</v>
      </c>
      <c r="AS156" t="str">
        <v>Best Fit Pin, .003 or Less =Pass</v>
      </c>
      <c r="AT156" t="str">
        <v>Blank</v>
      </c>
      <c r="AU156" t="str">
        <v>Blank Turn Maj.</v>
      </c>
      <c r="AV156" t="str">
        <v>Blank Turn Maj. Mill Flt., OL4172</v>
      </c>
      <c r="AW156" t="str">
        <v>Blank Without .010 Slots</v>
      </c>
      <c r="AX156" t="str">
        <v>Blank Without .010 Slots, Section</v>
      </c>
      <c r="AY156" t="str">
        <v>Blank without thread</v>
      </c>
      <c r="AZ156" t="str">
        <v xml:space="preserve">Blank, Center of V Grv. </v>
      </c>
      <c r="BA156" t="str">
        <v>Blank, Check R adjacent Balloon 17</v>
      </c>
      <c r="BB156" t="str">
        <v>Blank, EXT. Feature</v>
      </c>
      <c r="BC156" t="str">
        <v>Blank, See Image, OL04335</v>
      </c>
      <c r="BD156" t="str">
        <v>Blank, See Image, OL04336</v>
      </c>
      <c r="BE156" t="str">
        <v xml:space="preserve">Blank, Thrd. </v>
      </c>
      <c r="BF156" t="str">
        <v>Blank, Turn Tip</v>
      </c>
      <c r="BG156" t="str">
        <v>Blank, Without Thrd.</v>
      </c>
      <c r="BH156" t="str">
        <v>Blank, Without Thread</v>
      </c>
      <c r="BI156" t="str">
        <v xml:space="preserve">Blunt Start Blend to Minor </v>
      </c>
      <c r="BJ156" t="str">
        <v>Calc., Use Go HEX</v>
      </c>
      <c r="BK156" t="str">
        <v>Can't dig into OD</v>
      </c>
      <c r="BL156" t="str">
        <v>Carbide Gauge</v>
      </c>
      <c r="BM156" t="str">
        <v xml:space="preserve">Center of V Grv. </v>
      </c>
      <c r="BN156" t="str">
        <v>Centered Less than .03 = Pass</v>
      </c>
      <c r="BO156" t="str">
        <v>Centered within .0005 or Less = Pass</v>
      </c>
      <c r="BP156" t="str">
        <v>Centered within .001 or Less = Pass</v>
      </c>
      <c r="BQ156" t="str">
        <v>Centered within .0254 or Less = Pass</v>
      </c>
      <c r="BR156" t="str">
        <v>Check close to Rod Slot</v>
      </c>
      <c r="BS156" t="str">
        <v>Check every other hole</v>
      </c>
      <c r="BT156" t="str">
        <v>Check Go over full length of slot.</v>
      </c>
      <c r="BU156" t="str">
        <v>Check Near Closed End</v>
      </c>
      <c r="BV156" t="str">
        <v>Check per Print View, Away from Rod Slot</v>
      </c>
      <c r="BW156" t="str">
        <v>Check to Balloon 30 Go Pin</v>
      </c>
      <c r="BX156" t="str">
        <v>Check with .2705 SET Pin Inside Part</v>
      </c>
      <c r="BY156" t="str">
        <v>Check with Hex Up</v>
      </c>
      <c r="BZ156" t="str">
        <v>CMM Blank</v>
      </c>
      <c r="CA156" t="str">
        <v>Confirm Full Radius</v>
      </c>
      <c r="CB156" t="str">
        <v>Constrained in fixture</v>
      </c>
      <c r="CC156" t="str">
        <v>Constrained with Ring</v>
      </c>
      <c r="CD156" t="str">
        <v>Constrained, See Image</v>
      </c>
      <c r="CE156" t="str">
        <v>Dim. "A"</v>
      </c>
      <c r="CF156" t="str">
        <v>Dim. "B"</v>
      </c>
      <c r="CG156" t="str">
        <v>Dim. "C"</v>
      </c>
      <c r="CH156" t="str">
        <v>Dim. "D", Whirl Blank</v>
      </c>
      <c r="CI156" t="str">
        <v>Dim. "G"</v>
      </c>
      <c r="CJ156" t="str">
        <v>Dim. E, Blank Turn Maj. &amp;  Mill Flt</v>
      </c>
      <c r="CK156" t="str">
        <v>Dim. E, Blank Turn Maj.&amp;  Mill Flt</v>
      </c>
      <c r="CL156" t="str">
        <v>Dim. H, Whirl Blank</v>
      </c>
      <c r="CM156" t="str">
        <v>Dim. J, 'Blank Turn Maj. &amp; Whirl Blank</v>
      </c>
      <c r="CN156" t="str">
        <v>Disk Drop Indicator Tip</v>
      </c>
      <c r="CO156" t="str">
        <v>DWG 100448-15, Balloon F_1</v>
      </c>
      <c r="CP156" t="str">
        <v>DWG 100448-15, OL02571</v>
      </c>
      <c r="CQ156" t="str">
        <v>DWG 100448-41</v>
      </c>
      <c r="CR156" t="str">
        <v>DWG 9890040, (10E),Section Part, OL01139</v>
      </c>
      <c r="CS156" t="str">
        <v>DWG 9890040, (10E),Section, OL01139</v>
      </c>
      <c r="CT156" t="str">
        <v>DWG 9890040, (11E)</v>
      </c>
      <c r="CU156" t="str">
        <v>DWG 9890040, (11E), Pins with Flats</v>
      </c>
      <c r="CV156" t="str">
        <v>DWG 9890040, (12E),  Pass=.002 or less</v>
      </c>
      <c r="CW156" t="str">
        <v>DWG 9890040, (12E), See Image</v>
      </c>
      <c r="CX156" t="str">
        <v>DWG 9890040, (1E), OL01431</v>
      </c>
      <c r="CY156" t="str">
        <v>DWG 9890040, (1E), OL01432</v>
      </c>
      <c r="CZ156" t="str">
        <v>DWG 9890040, (2E), OL01432</v>
      </c>
      <c r="DA156" t="str">
        <v>DWG 9890040, (3E)</v>
      </c>
      <c r="DB156" t="str">
        <v>DWG 9890040, (4E)</v>
      </c>
      <c r="DC156" t="str">
        <v>DWG 9890040, (5E), OL02336</v>
      </c>
      <c r="DD156" t="str">
        <v>DWG 9890040, (6E)</v>
      </c>
      <c r="DE156" t="str">
        <v>DWG 9890040, (7E)</v>
      </c>
      <c r="DF156" t="str">
        <v>DWG 9890040, (8E), OL01433</v>
      </c>
      <c r="DG156" t="str">
        <v>DWG 9890040, (8E), OL01433, Section</v>
      </c>
      <c r="DH156" t="str">
        <v>DWG 9890040, (9E), Close to Rod Slot</v>
      </c>
      <c r="DI156" t="str">
        <v>DWG 9890040, (9E),Close to Rod Slot</v>
      </c>
      <c r="DJ156" t="str">
        <v>DWG FRM0105 PAGE 2</v>
      </c>
      <c r="DK156" t="str">
        <v>DWG# 100448-41</v>
      </c>
      <c r="DL156" t="str">
        <v>DWG# 100448-44</v>
      </c>
      <c r="DM156" t="str">
        <v>DWG# 9890003  (1), Section OL00436/A</v>
      </c>
      <c r="DN156" t="str">
        <v>DWG# 9890003 (3), Ring Gauge Constrained</v>
      </c>
      <c r="DO156" t="str">
        <v>DWG# 9890003 (4), Section</v>
      </c>
      <c r="DP156" t="str">
        <v>DWG#100448-26, Balloon 1K, OL02350</v>
      </c>
      <c r="DQ156" t="str">
        <v>DWG#100448-26, Balloon 2K, OL02350</v>
      </c>
      <c r="DR156" t="str">
        <v>DWG#100448-26, Balloon 3K, OL02363</v>
      </c>
      <c r="DS156" t="str">
        <v>DWG#100448-26, Balloon 4K</v>
      </c>
      <c r="DT156" t="str">
        <v>DWG#100448-26, Balloon 5K, Section</v>
      </c>
      <c r="DU156" t="str">
        <v>DWG#100448-26, Balloon 6K</v>
      </c>
      <c r="DV156" t="str">
        <v>DWG#100448-26, Balloon 7K, Section</v>
      </c>
      <c r="DW156" t="str">
        <v>DWG#100448-26, Mfg. Tol.</v>
      </c>
      <c r="DX156" t="str">
        <v>DWG#9890003 (2) Ring Gauge Constrained</v>
      </c>
      <c r="DY156" t="str">
        <v>DWG#9890044</v>
      </c>
      <c r="DZ156" t="str">
        <v>DWG#9890044 .1985 to .2005=Pass</v>
      </c>
      <c r="EA156" t="str">
        <v>DWG#9890044 Overlay OL02441</v>
      </c>
      <c r="EB156" t="str">
        <v>DWG#9890044, OL02441</v>
      </c>
      <c r="EC156" t="str">
        <v>DWG#FRM0105</v>
      </c>
      <c r="ED156" t="str">
        <v>EXT.</v>
      </c>
      <c r="EE156" t="str">
        <v>EXT. Section, OL02460</v>
      </c>
      <c r="EF156" t="str">
        <v>EXT., OL04223</v>
      </c>
      <c r="EG156" t="str">
        <v>Flat Drop Indicator Tip</v>
      </c>
      <c r="EH156" t="str">
        <v>Full Go Pin, No Light, at Radius</v>
      </c>
      <c r="EI156" t="str">
        <v>Function Check</v>
      </c>
      <c r="EJ156" t="str">
        <v>GO Function Gauge</v>
      </c>
      <c r="EK156" t="str">
        <v>Go Gauge for Balloon 1 &amp; 4</v>
      </c>
      <c r="EL156" t="str">
        <v>Go Pin must pass through</v>
      </c>
      <c r="EM156" t="str">
        <v>Greater than .005 = Fail, Section</v>
      </c>
      <c r="EN156" t="str">
        <v>Greater than .025 out of center = Fail</v>
      </c>
      <c r="EO156" t="str">
        <v>Greater than 2.6 = Pass</v>
      </c>
      <c r="EP156" t="str">
        <v>Green = Pass, Red = Fail</v>
      </c>
      <c r="EQ156" t="str">
        <v>Hex Depth</v>
      </c>
      <c r="ER156" t="str">
        <v>Hex Minor</v>
      </c>
      <c r="ES156" t="str">
        <v>Hole Dia.</v>
      </c>
      <c r="ET156" t="str">
        <v>ID Sphere Finish</v>
      </c>
      <c r="EU156" t="str">
        <v>ID/OD Both Sides, Diff. .002 or less = Pass</v>
      </c>
      <c r="EV156" t="str">
        <v>If Looks Big, Section</v>
      </c>
      <c r="EW156" t="str">
        <v>If Looks Small, Section</v>
      </c>
      <c r="EX156" t="str">
        <v>Insp. Close to Break Away, Mfg.Tol.</v>
      </c>
      <c r="EY156" t="str">
        <v>INT.</v>
      </c>
      <c r="EZ156" t="str">
        <v>INT. Section, OL02460</v>
      </c>
      <c r="FA156" t="str">
        <v>INT., OL04223</v>
      </c>
      <c r="FB156" t="str">
        <v>Intersect. of 7.7 &amp; R0.10</v>
      </c>
      <c r="FC156" t="str">
        <v>Intersect. of 8.79 and R.25 MAX</v>
      </c>
      <c r="FD156" t="str">
        <v>Keep Ind. Tip away from corner</v>
      </c>
      <c r="FE156" t="str">
        <v>L31</v>
      </c>
      <c r="FF156" t="str">
        <v>Laser Mark</v>
      </c>
      <c r="FG156" t="str">
        <v>LASER PER NOTE 4</v>
      </c>
      <c r="FH156" t="str">
        <v>LASER PER NOTE 4, Final Check 1 only</v>
      </c>
      <c r="FI156" t="str">
        <v>Less than .002 out of center = Pass</v>
      </c>
      <c r="FJ156" t="str">
        <v>Less than 2.75 = Pass, Section</v>
      </c>
      <c r="FK156" t="str">
        <v>List as pin. Not Calibrated</v>
      </c>
      <c r="FL156" t="str">
        <v>M9 X 1.25 BUTT See Comment Image</v>
      </c>
      <c r="FM156" t="str">
        <v>Manual Section</v>
      </c>
      <c r="FN156" t="str">
        <v>Max Deep .241 NO-GO =.42</v>
      </c>
      <c r="FO156" t="str">
        <v>MAX Depth of (Note 7) .241 NO-GO Pin</v>
      </c>
      <c r="FP156" t="str">
        <v>Measure from Blue Line, See Image</v>
      </c>
      <c r="FQ156" t="str">
        <v>Measure Width of Blue Area, See Image</v>
      </c>
      <c r="FR156" t="str">
        <v>Mfg. Tol</v>
      </c>
      <c r="FS156" t="str">
        <v>Mfg. Tol, See Image</v>
      </c>
      <c r="FT156" t="str">
        <v>Mfg. Tol.</v>
      </c>
      <c r="FU156" t="str">
        <v>Mfg. Tol. "A"</v>
      </c>
      <c r="FV156" t="str">
        <v>Mfg. Tol. (Zero on Gauge Full Dia. Lead)</v>
      </c>
      <c r="FW156" t="str">
        <v>Mfg. Tol. Balloon 11, See Image</v>
      </c>
      <c r="FX156" t="str">
        <v>Mfg. Tol. Balloon 4</v>
      </c>
      <c r="FY156" t="str">
        <v>Mfg. Tol. Balloon 7</v>
      </c>
      <c r="FZ156" t="str">
        <v xml:space="preserve">Mfg. Tol. C-Bore Face (Ballo 28) </v>
      </c>
      <c r="GA156" t="str">
        <v>Mfg. Tol. Section</v>
      </c>
      <c r="GB156" t="str">
        <v>Mfg. Tol. See Image</v>
      </c>
      <c r="GC156" t="str">
        <v>Mfg. Tol., 3 Places, Record MAX</v>
      </c>
      <c r="GD156" t="str">
        <v>Mfg. Tol., Balloon 11</v>
      </c>
      <c r="GE156" t="str">
        <v>Mfg. Tol., Balloon 7</v>
      </c>
      <c r="GF156" t="str">
        <v>Mfg. Tol., Blank</v>
      </c>
      <c r="GG156" t="str">
        <v>Mfg. Tol., Blank, Balloon 12</v>
      </c>
      <c r="GH156" t="str">
        <v>Mfg. Tol., Blend to SØ.320</v>
      </c>
      <c r="GI156" t="str">
        <v>Mfg. Tol., Calculation</v>
      </c>
      <c r="GJ156" t="str">
        <v>Mfg. Tol., For Mill Fixture</v>
      </c>
      <c r="GK156" t="str">
        <v>Mfg. Tol., L32</v>
      </c>
      <c r="GL156" t="str">
        <v>Mfg. Tol., L33</v>
      </c>
      <c r="GM156" t="str">
        <v>Mfg. Tol., No Tool Marks</v>
      </c>
      <c r="GN156" t="str">
        <v>Mfg. Tol., OL03361</v>
      </c>
      <c r="GO156" t="str">
        <v>Mfg. Tol., Record off center value</v>
      </c>
      <c r="GP156" t="str">
        <v>Mfg. Tol., Same 3 Places, Record MIN</v>
      </c>
      <c r="GQ156" t="str">
        <v>Mfg. Tol., Section</v>
      </c>
      <c r="GR156" t="str">
        <v>Mfg. Tol., Section B-B</v>
      </c>
      <c r="GS156" t="str">
        <v>Mfg. Tol., Section, OL03361</v>
      </c>
      <c r="GT156" t="str">
        <v>Mfg. Tol., Section, Per Note 2</v>
      </c>
      <c r="GU156" t="str">
        <v>Mfg. Tol., See Image</v>
      </c>
      <c r="GV156" t="str">
        <v>Mfg. Tol., See Image, Bore in Blue</v>
      </c>
      <c r="GW156" t="str">
        <v>Mfg. Tol., See Image, Hook Tip</v>
      </c>
      <c r="GX156" t="str">
        <v>Mfg. Tol., Sharp Okay No Burr</v>
      </c>
      <c r="GY156" t="str">
        <v>Mfg. Tol., Threadless Blank</v>
      </c>
      <c r="GZ156" t="str">
        <v>Mfg.Tol.</v>
      </c>
      <c r="HA156" t="str">
        <v>Mgf. To., T.S.C.</v>
      </c>
      <c r="HB156" t="str">
        <v>Milled Feature</v>
      </c>
      <c r="HC156" t="str">
        <v>Milled Feature, OL04045</v>
      </c>
      <c r="HD156" t="str">
        <v>More than .0005 out of center = Fail</v>
      </c>
      <c r="HE156" t="str">
        <v>Must Pass Through</v>
      </c>
      <c r="HF156" t="str">
        <v>Must pass through gauge</v>
      </c>
      <c r="HG156" t="str">
        <v>Must Pass Through Go Gauge</v>
      </c>
      <c r="HH156" t="str">
        <v>Must Pass, See Image.</v>
      </c>
      <c r="HI156" t="str">
        <v>NA</v>
      </c>
      <c r="HJ156" t="str">
        <v>Narrow Area</v>
      </c>
      <c r="HK156" t="str">
        <v>Near Balloon 21</v>
      </c>
      <c r="HL156" t="str">
        <v>Near Datum B</v>
      </c>
      <c r="HM156" t="str">
        <v>Neck Dia.</v>
      </c>
      <c r="HN156" t="str">
        <v>Neck to Head Rad.</v>
      </c>
      <c r="HO156" t="str">
        <v>No Copper Deposits Allowed</v>
      </c>
      <c r="HP156" t="str">
        <v>No Section</v>
      </c>
      <c r="HQ156" t="str">
        <v>No Section, .01 to .014 = Pass</v>
      </c>
      <c r="HR156" t="str">
        <v>No Section, Rotate Part</v>
      </c>
      <c r="HS156" t="str">
        <v>No Section, See Image</v>
      </c>
      <c r="HT156" t="str">
        <v>No Slot, Section B-B</v>
      </c>
      <c r="HU156" t="str">
        <v>No visual step = Pass</v>
      </c>
      <c r="HV156" t="str">
        <v>Not to exceed .95 Deep</v>
      </c>
      <c r="HW156" t="str">
        <v>Note 1</v>
      </c>
      <c r="HX156" t="str">
        <v>OL00333/A</v>
      </c>
      <c r="HY156" t="str">
        <v>OL00519</v>
      </c>
      <c r="HZ156" t="str">
        <v>OL00520</v>
      </c>
      <c r="IA156" t="str">
        <v>OL00529</v>
      </c>
      <c r="IB156" t="str">
        <v>OL00542</v>
      </c>
      <c r="IC156" t="str">
        <v>OL00724</v>
      </c>
      <c r="ID156" t="str">
        <v>OL01250</v>
      </c>
      <c r="IE156" t="str">
        <v>OL01869, Threadless Blank</v>
      </c>
      <c r="IF156" t="str">
        <v>OL01870, Section</v>
      </c>
      <c r="IG156" t="str">
        <v>OL02255</v>
      </c>
      <c r="IH156" t="str">
        <v>OL02255, Mfg. Tol.</v>
      </c>
      <c r="II156" t="str">
        <v>OL02302</v>
      </c>
      <c r="IJ156" t="str">
        <v xml:space="preserve">OL02318  needed per image instructions </v>
      </c>
      <c r="IK156" t="str">
        <v>OL02556</v>
      </c>
      <c r="IL156" t="str">
        <v>OL02557</v>
      </c>
      <c r="IM156" t="str">
        <v>OL02567</v>
      </c>
      <c r="IN156" t="str">
        <v>OL02653</v>
      </c>
      <c r="IO156" t="str">
        <v>OL02718</v>
      </c>
      <c r="IP156" t="str">
        <v>OL02841</v>
      </c>
      <c r="IQ156" t="str">
        <v>OL02842</v>
      </c>
      <c r="IR156" t="str">
        <v>OL02844</v>
      </c>
      <c r="IS156" t="str">
        <v>OL02871</v>
      </c>
      <c r="IT156" t="str">
        <v>OL02887</v>
      </c>
      <c r="IU156" t="str">
        <v>OL03766</v>
      </c>
      <c r="IV156" t="str">
        <v>OL03868</v>
      </c>
      <c r="IW156" t="str">
        <v>OL03869</v>
      </c>
      <c r="IX156" t="str">
        <v>OL03870</v>
      </c>
      <c r="IY156" t="str">
        <v>OL03873, DWG# 100448-44</v>
      </c>
      <c r="IZ156" t="str">
        <v>OL03949</v>
      </c>
      <c r="JA156" t="str">
        <v xml:space="preserve">OL04043, Section </v>
      </c>
      <c r="JB156" t="str">
        <v xml:space="preserve">OL04044, Section </v>
      </c>
      <c r="JC156" t="str">
        <v>OL04045</v>
      </c>
      <c r="JD156" t="str">
        <v>OL04045, Milled Feature</v>
      </c>
      <c r="JE156" t="str">
        <v>OL04063</v>
      </c>
      <c r="JF156" t="str">
        <v>OL04064</v>
      </c>
      <c r="JG156" t="str">
        <v>OL04065</v>
      </c>
      <c r="JH156" t="str">
        <v>OL04181</v>
      </c>
      <c r="JI156" t="str">
        <v>OL04218</v>
      </c>
      <c r="JJ156" t="str">
        <v>OL04224, See Image</v>
      </c>
      <c r="JK156" t="str">
        <v>OL04374</v>
      </c>
      <c r="JL156" t="str">
        <v>OL04375, Section M-M</v>
      </c>
      <c r="JM156" t="str">
        <v>OL04376, Section M-M</v>
      </c>
      <c r="JN156" t="str">
        <v>OL04443</v>
      </c>
      <c r="JO156" t="str">
        <v>OL04444</v>
      </c>
      <c r="JP156" t="str">
        <v>One side of slot</v>
      </c>
      <c r="JQ156" t="str">
        <v>Other side of slot</v>
      </c>
      <c r="JR156" t="str">
        <v>Out of center more than .002 = Fail</v>
      </c>
      <c r="JS156" t="str">
        <v>Out of center more than.002 = Fail</v>
      </c>
      <c r="JT156" t="str">
        <v>Overlay OL02713</v>
      </c>
    </row>
    <row r="157" spans="1:280">
      <c r="A157" s="74" t="s">
        <v>872</v>
      </c>
      <c r="C157" s="74" t="str" cm="1">
        <f t="array" ref="C157:JT157">TRANSPOSE(_xlfn._xlws.SORT(_xlfn._xlws.FILTER($A$2:$A$279,ISNUMBER(SEARCH('Prt. Lib. &amp; Routine, Table'!M164,$A$2:$A$279)),"not found")))</f>
        <v xml:space="preserve"> 'C', Whirl Blank</v>
      </c>
      <c r="D157" t="str">
        <v xml:space="preserve"> See Image, Constrained</v>
      </c>
      <c r="E157" t="str">
        <v>(.04 to .12 range = Pass)</v>
      </c>
      <c r="F157" t="str">
        <v>(.042 FULL) Go Pin Seat Fully</v>
      </c>
      <c r="G157" t="str">
        <v>(B), Mfg. Tol.</v>
      </c>
      <c r="H157" t="str">
        <v>(B), O.A.L.</v>
      </c>
      <c r="I157" t="str">
        <v>.001 or less =Pass</v>
      </c>
      <c r="J157" t="str">
        <v>.001 or less out of center = Pass</v>
      </c>
      <c r="K157" t="str">
        <v>.002 or Less = Pass</v>
      </c>
      <c r="L157" t="str">
        <v>.002 or Less out of center = Pass</v>
      </c>
      <c r="M157" t="str">
        <v>.005 to .015 = Pass</v>
      </c>
      <c r="N157" t="str">
        <v>.0125 Mean, Section</v>
      </c>
      <c r="O157" t="str">
        <v>.025 or Less in X &amp; Y=Pass</v>
      </c>
      <c r="P157" t="str">
        <v>.038 Mean</v>
      </c>
      <c r="Q157" t="str">
        <v>.063 MM = .0024 IN, See Image</v>
      </c>
      <c r="R157" t="str">
        <v>.063MM = .0024"</v>
      </c>
      <c r="S157" t="str">
        <v>.243 NO-GO, Unconstrained, Must Not Start</v>
      </c>
      <c r="T157" t="str">
        <v>@ Back Face &amp; ID, No Raised Edge</v>
      </c>
      <c r="U157" t="str">
        <v>@ Back Face &amp; OD, No Raised Edge</v>
      </c>
      <c r="V157" t="str">
        <v>@ ID &amp; FACE</v>
      </c>
      <c r="W157" t="str">
        <v>@ OD &amp; BACK FACE</v>
      </c>
      <c r="X157" t="str">
        <v>@ OD &amp; FACE</v>
      </c>
      <c r="Y157" t="str">
        <v>Across from slot</v>
      </c>
      <c r="Z157" t="str">
        <v>All Edge Breaks</v>
      </c>
      <c r="AA157" t="str">
        <v>Attached to bar stock</v>
      </c>
      <c r="AB157" t="str">
        <v xml:space="preserve">Back Turn Fillet Rad. </v>
      </c>
      <c r="AC157" t="str">
        <v>Balloon 1 (DWG FRM0105 Page 2, NV-27)</v>
      </c>
      <c r="AD157" t="str">
        <v>Balloon 1 (DWG FRM0105, NV-30)</v>
      </c>
      <c r="AE157" t="str">
        <v>Balloon 1 (P# 9890002-20) OL00429/A</v>
      </c>
      <c r="AF157" t="str">
        <v>Balloon 1, DWG#FRM0105</v>
      </c>
      <c r="AG157" t="str">
        <v>Balloon 11, See Image</v>
      </c>
      <c r="AH157" t="str">
        <v xml:space="preserve">Balloon 2 (DWG FRM0105 Page 2, NV-27) </v>
      </c>
      <c r="AI157" t="str">
        <v>Balloon 2 (DWG FRM0105, NV-30)</v>
      </c>
      <c r="AJ157" t="str">
        <v>Balloon 2 (P# 9890002-20)</v>
      </c>
      <c r="AK157" t="str">
        <v>Balloon 2, DWG#FRM0105</v>
      </c>
      <c r="AL157" t="str">
        <v>Balloon 2, DWG#FRM0105, See Image</v>
      </c>
      <c r="AM157" t="str">
        <v>Balloon 3 (DWG FRM0105, NV-30 Minor)</v>
      </c>
      <c r="AN157" t="str">
        <v>Balloon 3 (DWG FRM0105, NV-30)</v>
      </c>
      <c r="AO157" t="str">
        <v>Balloon 3 (P# 9890002-20)</v>
      </c>
      <c r="AP157" t="str">
        <v>Balloon 4</v>
      </c>
      <c r="AQ157" t="str">
        <v>Balloon 4 (P# 9890002-20)</v>
      </c>
      <c r="AR157" t="str">
        <v>Below Middle Band</v>
      </c>
      <c r="AS157" t="str">
        <v>Best Fit Pin, .003 or Less =Pass</v>
      </c>
      <c r="AT157" t="str">
        <v>Blank</v>
      </c>
      <c r="AU157" t="str">
        <v>Blank Turn Maj.</v>
      </c>
      <c r="AV157" t="str">
        <v>Blank Turn Maj. Mill Flt., OL4172</v>
      </c>
      <c r="AW157" t="str">
        <v>Blank Without .010 Slots</v>
      </c>
      <c r="AX157" t="str">
        <v>Blank Without .010 Slots, Section</v>
      </c>
      <c r="AY157" t="str">
        <v>Blank without thread</v>
      </c>
      <c r="AZ157" t="str">
        <v xml:space="preserve">Blank, Center of V Grv. </v>
      </c>
      <c r="BA157" t="str">
        <v>Blank, Check R adjacent Balloon 17</v>
      </c>
      <c r="BB157" t="str">
        <v>Blank, EXT. Feature</v>
      </c>
      <c r="BC157" t="str">
        <v>Blank, See Image, OL04335</v>
      </c>
      <c r="BD157" t="str">
        <v>Blank, See Image, OL04336</v>
      </c>
      <c r="BE157" t="str">
        <v xml:space="preserve">Blank, Thrd. </v>
      </c>
      <c r="BF157" t="str">
        <v>Blank, Turn Tip</v>
      </c>
      <c r="BG157" t="str">
        <v>Blank, Without Thrd.</v>
      </c>
      <c r="BH157" t="str">
        <v>Blank, Without Thread</v>
      </c>
      <c r="BI157" t="str">
        <v xml:space="preserve">Blunt Start Blend to Minor </v>
      </c>
      <c r="BJ157" t="str">
        <v>Calc., Use Go HEX</v>
      </c>
      <c r="BK157" t="str">
        <v>Can't dig into OD</v>
      </c>
      <c r="BL157" t="str">
        <v>Carbide Gauge</v>
      </c>
      <c r="BM157" t="str">
        <v xml:space="preserve">Center of V Grv. </v>
      </c>
      <c r="BN157" t="str">
        <v>Centered Less than .03 = Pass</v>
      </c>
      <c r="BO157" t="str">
        <v>Centered within .0005 or Less = Pass</v>
      </c>
      <c r="BP157" t="str">
        <v>Centered within .001 or Less = Pass</v>
      </c>
      <c r="BQ157" t="str">
        <v>Centered within .0254 or Less = Pass</v>
      </c>
      <c r="BR157" t="str">
        <v>Check close to Rod Slot</v>
      </c>
      <c r="BS157" t="str">
        <v>Check every other hole</v>
      </c>
      <c r="BT157" t="str">
        <v>Check Go over full length of slot.</v>
      </c>
      <c r="BU157" t="str">
        <v>Check Near Closed End</v>
      </c>
      <c r="BV157" t="str">
        <v>Check per Print View, Away from Rod Slot</v>
      </c>
      <c r="BW157" t="str">
        <v>Check to Balloon 30 Go Pin</v>
      </c>
      <c r="BX157" t="str">
        <v>Check with .2705 SET Pin Inside Part</v>
      </c>
      <c r="BY157" t="str">
        <v>Check with Hex Up</v>
      </c>
      <c r="BZ157" t="str">
        <v>CMM Blank</v>
      </c>
      <c r="CA157" t="str">
        <v>Confirm Full Radius</v>
      </c>
      <c r="CB157" t="str">
        <v>Constrained in fixture</v>
      </c>
      <c r="CC157" t="str">
        <v>Constrained with Ring</v>
      </c>
      <c r="CD157" t="str">
        <v>Constrained, See Image</v>
      </c>
      <c r="CE157" t="str">
        <v>Dim. "A"</v>
      </c>
      <c r="CF157" t="str">
        <v>Dim. "B"</v>
      </c>
      <c r="CG157" t="str">
        <v>Dim. "C"</v>
      </c>
      <c r="CH157" t="str">
        <v>Dim. "D", Whirl Blank</v>
      </c>
      <c r="CI157" t="str">
        <v>Dim. "G"</v>
      </c>
      <c r="CJ157" t="str">
        <v>Dim. E, Blank Turn Maj. &amp;  Mill Flt</v>
      </c>
      <c r="CK157" t="str">
        <v>Dim. E, Blank Turn Maj.&amp;  Mill Flt</v>
      </c>
      <c r="CL157" t="str">
        <v>Dim. H, Whirl Blank</v>
      </c>
      <c r="CM157" t="str">
        <v>Dim. J, 'Blank Turn Maj. &amp; Whirl Blank</v>
      </c>
      <c r="CN157" t="str">
        <v>Disk Drop Indicator Tip</v>
      </c>
      <c r="CO157" t="str">
        <v>DWG 100448-15, Balloon F_1</v>
      </c>
      <c r="CP157" t="str">
        <v>DWG 100448-15, OL02571</v>
      </c>
      <c r="CQ157" t="str">
        <v>DWG 100448-41</v>
      </c>
      <c r="CR157" t="str">
        <v>DWG 9890040, (10E),Section Part, OL01139</v>
      </c>
      <c r="CS157" t="str">
        <v>DWG 9890040, (10E),Section, OL01139</v>
      </c>
      <c r="CT157" t="str">
        <v>DWG 9890040, (11E)</v>
      </c>
      <c r="CU157" t="str">
        <v>DWG 9890040, (11E), Pins with Flats</v>
      </c>
      <c r="CV157" t="str">
        <v>DWG 9890040, (12E),  Pass=.002 or less</v>
      </c>
      <c r="CW157" t="str">
        <v>DWG 9890040, (12E), See Image</v>
      </c>
      <c r="CX157" t="str">
        <v>DWG 9890040, (1E), OL01431</v>
      </c>
      <c r="CY157" t="str">
        <v>DWG 9890040, (1E), OL01432</v>
      </c>
      <c r="CZ157" t="str">
        <v>DWG 9890040, (2E), OL01432</v>
      </c>
      <c r="DA157" t="str">
        <v>DWG 9890040, (3E)</v>
      </c>
      <c r="DB157" t="str">
        <v>DWG 9890040, (4E)</v>
      </c>
      <c r="DC157" t="str">
        <v>DWG 9890040, (5E), OL02336</v>
      </c>
      <c r="DD157" t="str">
        <v>DWG 9890040, (6E)</v>
      </c>
      <c r="DE157" t="str">
        <v>DWG 9890040, (7E)</v>
      </c>
      <c r="DF157" t="str">
        <v>DWG 9890040, (8E), OL01433</v>
      </c>
      <c r="DG157" t="str">
        <v>DWG 9890040, (8E), OL01433, Section</v>
      </c>
      <c r="DH157" t="str">
        <v>DWG 9890040, (9E), Close to Rod Slot</v>
      </c>
      <c r="DI157" t="str">
        <v>DWG 9890040, (9E),Close to Rod Slot</v>
      </c>
      <c r="DJ157" t="str">
        <v>DWG FRM0105 PAGE 2</v>
      </c>
      <c r="DK157" t="str">
        <v>DWG# 100448-41</v>
      </c>
      <c r="DL157" t="str">
        <v>DWG# 100448-44</v>
      </c>
      <c r="DM157" t="str">
        <v>DWG# 9890003  (1), Section OL00436/A</v>
      </c>
      <c r="DN157" t="str">
        <v>DWG# 9890003 (3), Ring Gauge Constrained</v>
      </c>
      <c r="DO157" t="str">
        <v>DWG# 9890003 (4), Section</v>
      </c>
      <c r="DP157" t="str">
        <v>DWG#100448-26, Balloon 1K, OL02350</v>
      </c>
      <c r="DQ157" t="str">
        <v>DWG#100448-26, Balloon 2K, OL02350</v>
      </c>
      <c r="DR157" t="str">
        <v>DWG#100448-26, Balloon 3K, OL02363</v>
      </c>
      <c r="DS157" t="str">
        <v>DWG#100448-26, Balloon 4K</v>
      </c>
      <c r="DT157" t="str">
        <v>DWG#100448-26, Balloon 5K, Section</v>
      </c>
      <c r="DU157" t="str">
        <v>DWG#100448-26, Balloon 6K</v>
      </c>
      <c r="DV157" t="str">
        <v>DWG#100448-26, Balloon 7K, Section</v>
      </c>
      <c r="DW157" t="str">
        <v>DWG#100448-26, Mfg. Tol.</v>
      </c>
      <c r="DX157" t="str">
        <v>DWG#9890003 (2) Ring Gauge Constrained</v>
      </c>
      <c r="DY157" t="str">
        <v>DWG#9890044</v>
      </c>
      <c r="DZ157" t="str">
        <v>DWG#9890044 .1985 to .2005=Pass</v>
      </c>
      <c r="EA157" t="str">
        <v>DWG#9890044 Overlay OL02441</v>
      </c>
      <c r="EB157" t="str">
        <v>DWG#9890044, OL02441</v>
      </c>
      <c r="EC157" t="str">
        <v>DWG#FRM0105</v>
      </c>
      <c r="ED157" t="str">
        <v>EXT.</v>
      </c>
      <c r="EE157" t="str">
        <v>EXT. Section, OL02460</v>
      </c>
      <c r="EF157" t="str">
        <v>EXT., OL04223</v>
      </c>
      <c r="EG157" t="str">
        <v>Flat Drop Indicator Tip</v>
      </c>
      <c r="EH157" t="str">
        <v>Full Go Pin, No Light, at Radius</v>
      </c>
      <c r="EI157" t="str">
        <v>Function Check</v>
      </c>
      <c r="EJ157" t="str">
        <v>GO Function Gauge</v>
      </c>
      <c r="EK157" t="str">
        <v>Go Gauge for Balloon 1 &amp; 4</v>
      </c>
      <c r="EL157" t="str">
        <v>Go Pin must pass through</v>
      </c>
      <c r="EM157" t="str">
        <v>Greater than .005 = Fail, Section</v>
      </c>
      <c r="EN157" t="str">
        <v>Greater than .025 out of center = Fail</v>
      </c>
      <c r="EO157" t="str">
        <v>Greater than 2.6 = Pass</v>
      </c>
      <c r="EP157" t="str">
        <v>Green = Pass, Red = Fail</v>
      </c>
      <c r="EQ157" t="str">
        <v>Hex Depth</v>
      </c>
      <c r="ER157" t="str">
        <v>Hex Minor</v>
      </c>
      <c r="ES157" t="str">
        <v>Hole Dia.</v>
      </c>
      <c r="ET157" t="str">
        <v>ID Sphere Finish</v>
      </c>
      <c r="EU157" t="str">
        <v>ID/OD Both Sides, Diff. .002 or less = Pass</v>
      </c>
      <c r="EV157" t="str">
        <v>If Looks Big, Section</v>
      </c>
      <c r="EW157" t="str">
        <v>If Looks Small, Section</v>
      </c>
      <c r="EX157" t="str">
        <v>Insp. Close to Break Away, Mfg.Tol.</v>
      </c>
      <c r="EY157" t="str">
        <v>INT.</v>
      </c>
      <c r="EZ157" t="str">
        <v>INT. Section, OL02460</v>
      </c>
      <c r="FA157" t="str">
        <v>INT., OL04223</v>
      </c>
      <c r="FB157" t="str">
        <v>Intersect. of 7.7 &amp; R0.10</v>
      </c>
      <c r="FC157" t="str">
        <v>Intersect. of 8.79 and R.25 MAX</v>
      </c>
      <c r="FD157" t="str">
        <v>Keep Ind. Tip away from corner</v>
      </c>
      <c r="FE157" t="str">
        <v>L31</v>
      </c>
      <c r="FF157" t="str">
        <v>Laser Mark</v>
      </c>
      <c r="FG157" t="str">
        <v>LASER PER NOTE 4</v>
      </c>
      <c r="FH157" t="str">
        <v>LASER PER NOTE 4, Final Check 1 only</v>
      </c>
      <c r="FI157" t="str">
        <v>Less than .002 out of center = Pass</v>
      </c>
      <c r="FJ157" t="str">
        <v>Less than 2.75 = Pass, Section</v>
      </c>
      <c r="FK157" t="str">
        <v>List as pin. Not Calibrated</v>
      </c>
      <c r="FL157" t="str">
        <v>M9 X 1.25 BUTT See Comment Image</v>
      </c>
      <c r="FM157" t="str">
        <v>Manual Section</v>
      </c>
      <c r="FN157" t="str">
        <v>Max Deep .241 NO-GO =.42</v>
      </c>
      <c r="FO157" t="str">
        <v>MAX Depth of (Note 7) .241 NO-GO Pin</v>
      </c>
      <c r="FP157" t="str">
        <v>Measure from Blue Line, See Image</v>
      </c>
      <c r="FQ157" t="str">
        <v>Measure Width of Blue Area, See Image</v>
      </c>
      <c r="FR157" t="str">
        <v>Mfg. Tol</v>
      </c>
      <c r="FS157" t="str">
        <v>Mfg. Tol, See Image</v>
      </c>
      <c r="FT157" t="str">
        <v>Mfg. Tol.</v>
      </c>
      <c r="FU157" t="str">
        <v>Mfg. Tol. "A"</v>
      </c>
      <c r="FV157" t="str">
        <v>Mfg. Tol. (Zero on Gauge Full Dia. Lead)</v>
      </c>
      <c r="FW157" t="str">
        <v>Mfg. Tol. Balloon 11, See Image</v>
      </c>
      <c r="FX157" t="str">
        <v>Mfg. Tol. Balloon 4</v>
      </c>
      <c r="FY157" t="str">
        <v>Mfg. Tol. Balloon 7</v>
      </c>
      <c r="FZ157" t="str">
        <v xml:space="preserve">Mfg. Tol. C-Bore Face (Ballo 28) </v>
      </c>
      <c r="GA157" t="str">
        <v>Mfg. Tol. Section</v>
      </c>
      <c r="GB157" t="str">
        <v>Mfg. Tol. See Image</v>
      </c>
      <c r="GC157" t="str">
        <v>Mfg. Tol., 3 Places, Record MAX</v>
      </c>
      <c r="GD157" t="str">
        <v>Mfg. Tol., Balloon 11</v>
      </c>
      <c r="GE157" t="str">
        <v>Mfg. Tol., Balloon 7</v>
      </c>
      <c r="GF157" t="str">
        <v>Mfg. Tol., Blank</v>
      </c>
      <c r="GG157" t="str">
        <v>Mfg. Tol., Blank, Balloon 12</v>
      </c>
      <c r="GH157" t="str">
        <v>Mfg. Tol., Blend to SØ.320</v>
      </c>
      <c r="GI157" t="str">
        <v>Mfg. Tol., Calculation</v>
      </c>
      <c r="GJ157" t="str">
        <v>Mfg. Tol., For Mill Fixture</v>
      </c>
      <c r="GK157" t="str">
        <v>Mfg. Tol., L32</v>
      </c>
      <c r="GL157" t="str">
        <v>Mfg. Tol., L33</v>
      </c>
      <c r="GM157" t="str">
        <v>Mfg. Tol., No Tool Marks</v>
      </c>
      <c r="GN157" t="str">
        <v>Mfg. Tol., OL03361</v>
      </c>
      <c r="GO157" t="str">
        <v>Mfg. Tol., Record off center value</v>
      </c>
      <c r="GP157" t="str">
        <v>Mfg. Tol., Same 3 Places, Record MIN</v>
      </c>
      <c r="GQ157" t="str">
        <v>Mfg. Tol., Section</v>
      </c>
      <c r="GR157" t="str">
        <v>Mfg. Tol., Section B-B</v>
      </c>
      <c r="GS157" t="str">
        <v>Mfg. Tol., Section, OL03361</v>
      </c>
      <c r="GT157" t="str">
        <v>Mfg. Tol., Section, Per Note 2</v>
      </c>
      <c r="GU157" t="str">
        <v>Mfg. Tol., See Image</v>
      </c>
      <c r="GV157" t="str">
        <v>Mfg. Tol., See Image, Bore in Blue</v>
      </c>
      <c r="GW157" t="str">
        <v>Mfg. Tol., See Image, Hook Tip</v>
      </c>
      <c r="GX157" t="str">
        <v>Mfg. Tol., Sharp Okay No Burr</v>
      </c>
      <c r="GY157" t="str">
        <v>Mfg. Tol., Threadless Blank</v>
      </c>
      <c r="GZ157" t="str">
        <v>Mfg.Tol.</v>
      </c>
      <c r="HA157" t="str">
        <v>Mgf. To., T.S.C.</v>
      </c>
      <c r="HB157" t="str">
        <v>Milled Feature</v>
      </c>
      <c r="HC157" t="str">
        <v>Milled Feature, OL04045</v>
      </c>
      <c r="HD157" t="str">
        <v>More than .0005 out of center = Fail</v>
      </c>
      <c r="HE157" t="str">
        <v>Must Pass Through</v>
      </c>
      <c r="HF157" t="str">
        <v>Must pass through gauge</v>
      </c>
      <c r="HG157" t="str">
        <v>Must Pass Through Go Gauge</v>
      </c>
      <c r="HH157" t="str">
        <v>Must Pass, See Image.</v>
      </c>
      <c r="HI157" t="str">
        <v>NA</v>
      </c>
      <c r="HJ157" t="str">
        <v>Narrow Area</v>
      </c>
      <c r="HK157" t="str">
        <v>Near Balloon 21</v>
      </c>
      <c r="HL157" t="str">
        <v>Near Datum B</v>
      </c>
      <c r="HM157" t="str">
        <v>Neck Dia.</v>
      </c>
      <c r="HN157" t="str">
        <v>Neck to Head Rad.</v>
      </c>
      <c r="HO157" t="str">
        <v>No Copper Deposits Allowed</v>
      </c>
      <c r="HP157" t="str">
        <v>No Section</v>
      </c>
      <c r="HQ157" t="str">
        <v>No Section, .01 to .014 = Pass</v>
      </c>
      <c r="HR157" t="str">
        <v>No Section, Rotate Part</v>
      </c>
      <c r="HS157" t="str">
        <v>No Section, See Image</v>
      </c>
      <c r="HT157" t="str">
        <v>No Slot, Section B-B</v>
      </c>
      <c r="HU157" t="str">
        <v>No visual step = Pass</v>
      </c>
      <c r="HV157" t="str">
        <v>Not to exceed .95 Deep</v>
      </c>
      <c r="HW157" t="str">
        <v>Note 1</v>
      </c>
      <c r="HX157" t="str">
        <v>OL00333/A</v>
      </c>
      <c r="HY157" t="str">
        <v>OL00519</v>
      </c>
      <c r="HZ157" t="str">
        <v>OL00520</v>
      </c>
      <c r="IA157" t="str">
        <v>OL00529</v>
      </c>
      <c r="IB157" t="str">
        <v>OL00542</v>
      </c>
      <c r="IC157" t="str">
        <v>OL00724</v>
      </c>
      <c r="ID157" t="str">
        <v>OL01250</v>
      </c>
      <c r="IE157" t="str">
        <v>OL01869, Threadless Blank</v>
      </c>
      <c r="IF157" t="str">
        <v>OL01870, Section</v>
      </c>
      <c r="IG157" t="str">
        <v>OL02255</v>
      </c>
      <c r="IH157" t="str">
        <v>OL02255, Mfg. Tol.</v>
      </c>
      <c r="II157" t="str">
        <v>OL02302</v>
      </c>
      <c r="IJ157" t="str">
        <v xml:space="preserve">OL02318  needed per image instructions </v>
      </c>
      <c r="IK157" t="str">
        <v>OL02556</v>
      </c>
      <c r="IL157" t="str">
        <v>OL02557</v>
      </c>
      <c r="IM157" t="str">
        <v>OL02567</v>
      </c>
      <c r="IN157" t="str">
        <v>OL02653</v>
      </c>
      <c r="IO157" t="str">
        <v>OL02718</v>
      </c>
      <c r="IP157" t="str">
        <v>OL02841</v>
      </c>
      <c r="IQ157" t="str">
        <v>OL02842</v>
      </c>
      <c r="IR157" t="str">
        <v>OL02844</v>
      </c>
      <c r="IS157" t="str">
        <v>OL02871</v>
      </c>
      <c r="IT157" t="str">
        <v>OL02887</v>
      </c>
      <c r="IU157" t="str">
        <v>OL03766</v>
      </c>
      <c r="IV157" t="str">
        <v>OL03868</v>
      </c>
      <c r="IW157" t="str">
        <v>OL03869</v>
      </c>
      <c r="IX157" t="str">
        <v>OL03870</v>
      </c>
      <c r="IY157" t="str">
        <v>OL03873, DWG# 100448-44</v>
      </c>
      <c r="IZ157" t="str">
        <v>OL03949</v>
      </c>
      <c r="JA157" t="str">
        <v xml:space="preserve">OL04043, Section </v>
      </c>
      <c r="JB157" t="str">
        <v xml:space="preserve">OL04044, Section </v>
      </c>
      <c r="JC157" t="str">
        <v>OL04045</v>
      </c>
      <c r="JD157" t="str">
        <v>OL04045, Milled Feature</v>
      </c>
      <c r="JE157" t="str">
        <v>OL04063</v>
      </c>
      <c r="JF157" t="str">
        <v>OL04064</v>
      </c>
      <c r="JG157" t="str">
        <v>OL04065</v>
      </c>
      <c r="JH157" t="str">
        <v>OL04181</v>
      </c>
      <c r="JI157" t="str">
        <v>OL04218</v>
      </c>
      <c r="JJ157" t="str">
        <v>OL04224, See Image</v>
      </c>
      <c r="JK157" t="str">
        <v>OL04374</v>
      </c>
      <c r="JL157" t="str">
        <v>OL04375, Section M-M</v>
      </c>
      <c r="JM157" t="str">
        <v>OL04376, Section M-M</v>
      </c>
      <c r="JN157" t="str">
        <v>OL04443</v>
      </c>
      <c r="JO157" t="str">
        <v>OL04444</v>
      </c>
      <c r="JP157" t="str">
        <v>One side of slot</v>
      </c>
      <c r="JQ157" t="str">
        <v>Other side of slot</v>
      </c>
      <c r="JR157" t="str">
        <v>Out of center more than .002 = Fail</v>
      </c>
      <c r="JS157" t="str">
        <v>Out of center more than.002 = Fail</v>
      </c>
      <c r="JT157" t="str">
        <v>Overlay OL02713</v>
      </c>
    </row>
    <row r="158" spans="1:280">
      <c r="A158" s="74" t="s">
        <v>871</v>
      </c>
      <c r="C158" s="74" t="str" cm="1">
        <f t="array" ref="C158:JT158">TRANSPOSE(_xlfn._xlws.SORT(_xlfn._xlws.FILTER($A$2:$A$279,ISNUMBER(SEARCH('Prt. Lib. &amp; Routine, Table'!M165,$A$2:$A$279)),"not found")))</f>
        <v xml:space="preserve"> 'C', Whirl Blank</v>
      </c>
      <c r="D158" t="str">
        <v xml:space="preserve"> See Image, Constrained</v>
      </c>
      <c r="E158" t="str">
        <v>(.04 to .12 range = Pass)</v>
      </c>
      <c r="F158" t="str">
        <v>(.042 FULL) Go Pin Seat Fully</v>
      </c>
      <c r="G158" t="str">
        <v>(B), Mfg. Tol.</v>
      </c>
      <c r="H158" t="str">
        <v>(B), O.A.L.</v>
      </c>
      <c r="I158" t="str">
        <v>.001 or less =Pass</v>
      </c>
      <c r="J158" t="str">
        <v>.001 or less out of center = Pass</v>
      </c>
      <c r="K158" t="str">
        <v>.002 or Less = Pass</v>
      </c>
      <c r="L158" t="str">
        <v>.002 or Less out of center = Pass</v>
      </c>
      <c r="M158" t="str">
        <v>.005 to .015 = Pass</v>
      </c>
      <c r="N158" t="str">
        <v>.0125 Mean, Section</v>
      </c>
      <c r="O158" t="str">
        <v>.025 or Less in X &amp; Y=Pass</v>
      </c>
      <c r="P158" t="str">
        <v>.038 Mean</v>
      </c>
      <c r="Q158" t="str">
        <v>.063 MM = .0024 IN, See Image</v>
      </c>
      <c r="R158" t="str">
        <v>.063MM = .0024"</v>
      </c>
      <c r="S158" t="str">
        <v>.243 NO-GO, Unconstrained, Must Not Start</v>
      </c>
      <c r="T158" t="str">
        <v>@ Back Face &amp; ID, No Raised Edge</v>
      </c>
      <c r="U158" t="str">
        <v>@ Back Face &amp; OD, No Raised Edge</v>
      </c>
      <c r="V158" t="str">
        <v>@ ID &amp; FACE</v>
      </c>
      <c r="W158" t="str">
        <v>@ OD &amp; BACK FACE</v>
      </c>
      <c r="X158" t="str">
        <v>@ OD &amp; FACE</v>
      </c>
      <c r="Y158" t="str">
        <v>Across from slot</v>
      </c>
      <c r="Z158" t="str">
        <v>All Edge Breaks</v>
      </c>
      <c r="AA158" t="str">
        <v>Attached to bar stock</v>
      </c>
      <c r="AB158" t="str">
        <v xml:space="preserve">Back Turn Fillet Rad. </v>
      </c>
      <c r="AC158" t="str">
        <v>Balloon 1 (DWG FRM0105 Page 2, NV-27)</v>
      </c>
      <c r="AD158" t="str">
        <v>Balloon 1 (DWG FRM0105, NV-30)</v>
      </c>
      <c r="AE158" t="str">
        <v>Balloon 1 (P# 9890002-20) OL00429/A</v>
      </c>
      <c r="AF158" t="str">
        <v>Balloon 1, DWG#FRM0105</v>
      </c>
      <c r="AG158" t="str">
        <v>Balloon 11, See Image</v>
      </c>
      <c r="AH158" t="str">
        <v xml:space="preserve">Balloon 2 (DWG FRM0105 Page 2, NV-27) </v>
      </c>
      <c r="AI158" t="str">
        <v>Balloon 2 (DWG FRM0105, NV-30)</v>
      </c>
      <c r="AJ158" t="str">
        <v>Balloon 2 (P# 9890002-20)</v>
      </c>
      <c r="AK158" t="str">
        <v>Balloon 2, DWG#FRM0105</v>
      </c>
      <c r="AL158" t="str">
        <v>Balloon 2, DWG#FRM0105, See Image</v>
      </c>
      <c r="AM158" t="str">
        <v>Balloon 3 (DWG FRM0105, NV-30 Minor)</v>
      </c>
      <c r="AN158" t="str">
        <v>Balloon 3 (DWG FRM0105, NV-30)</v>
      </c>
      <c r="AO158" t="str">
        <v>Balloon 3 (P# 9890002-20)</v>
      </c>
      <c r="AP158" t="str">
        <v>Balloon 4</v>
      </c>
      <c r="AQ158" t="str">
        <v>Balloon 4 (P# 9890002-20)</v>
      </c>
      <c r="AR158" t="str">
        <v>Below Middle Band</v>
      </c>
      <c r="AS158" t="str">
        <v>Best Fit Pin, .003 or Less =Pass</v>
      </c>
      <c r="AT158" t="str">
        <v>Blank</v>
      </c>
      <c r="AU158" t="str">
        <v>Blank Turn Maj.</v>
      </c>
      <c r="AV158" t="str">
        <v>Blank Turn Maj. Mill Flt., OL4172</v>
      </c>
      <c r="AW158" t="str">
        <v>Blank Without .010 Slots</v>
      </c>
      <c r="AX158" t="str">
        <v>Blank Without .010 Slots, Section</v>
      </c>
      <c r="AY158" t="str">
        <v>Blank without thread</v>
      </c>
      <c r="AZ158" t="str">
        <v xml:space="preserve">Blank, Center of V Grv. </v>
      </c>
      <c r="BA158" t="str">
        <v>Blank, Check R adjacent Balloon 17</v>
      </c>
      <c r="BB158" t="str">
        <v>Blank, EXT. Feature</v>
      </c>
      <c r="BC158" t="str">
        <v>Blank, See Image, OL04335</v>
      </c>
      <c r="BD158" t="str">
        <v>Blank, See Image, OL04336</v>
      </c>
      <c r="BE158" t="str">
        <v xml:space="preserve">Blank, Thrd. </v>
      </c>
      <c r="BF158" t="str">
        <v>Blank, Turn Tip</v>
      </c>
      <c r="BG158" t="str">
        <v>Blank, Without Thrd.</v>
      </c>
      <c r="BH158" t="str">
        <v>Blank, Without Thread</v>
      </c>
      <c r="BI158" t="str">
        <v xml:space="preserve">Blunt Start Blend to Minor </v>
      </c>
      <c r="BJ158" t="str">
        <v>Calc., Use Go HEX</v>
      </c>
      <c r="BK158" t="str">
        <v>Can't dig into OD</v>
      </c>
      <c r="BL158" t="str">
        <v>Carbide Gauge</v>
      </c>
      <c r="BM158" t="str">
        <v xml:space="preserve">Center of V Grv. </v>
      </c>
      <c r="BN158" t="str">
        <v>Centered Less than .03 = Pass</v>
      </c>
      <c r="BO158" t="str">
        <v>Centered within .0005 or Less = Pass</v>
      </c>
      <c r="BP158" t="str">
        <v>Centered within .001 or Less = Pass</v>
      </c>
      <c r="BQ158" t="str">
        <v>Centered within .0254 or Less = Pass</v>
      </c>
      <c r="BR158" t="str">
        <v>Check close to Rod Slot</v>
      </c>
      <c r="BS158" t="str">
        <v>Check every other hole</v>
      </c>
      <c r="BT158" t="str">
        <v>Check Go over full length of slot.</v>
      </c>
      <c r="BU158" t="str">
        <v>Check Near Closed End</v>
      </c>
      <c r="BV158" t="str">
        <v>Check per Print View, Away from Rod Slot</v>
      </c>
      <c r="BW158" t="str">
        <v>Check to Balloon 30 Go Pin</v>
      </c>
      <c r="BX158" t="str">
        <v>Check with .2705 SET Pin Inside Part</v>
      </c>
      <c r="BY158" t="str">
        <v>Check with Hex Up</v>
      </c>
      <c r="BZ158" t="str">
        <v>CMM Blank</v>
      </c>
      <c r="CA158" t="str">
        <v>Confirm Full Radius</v>
      </c>
      <c r="CB158" t="str">
        <v>Constrained in fixture</v>
      </c>
      <c r="CC158" t="str">
        <v>Constrained with Ring</v>
      </c>
      <c r="CD158" t="str">
        <v>Constrained, See Image</v>
      </c>
      <c r="CE158" t="str">
        <v>Dim. "A"</v>
      </c>
      <c r="CF158" t="str">
        <v>Dim. "B"</v>
      </c>
      <c r="CG158" t="str">
        <v>Dim. "C"</v>
      </c>
      <c r="CH158" t="str">
        <v>Dim. "D", Whirl Blank</v>
      </c>
      <c r="CI158" t="str">
        <v>Dim. "G"</v>
      </c>
      <c r="CJ158" t="str">
        <v>Dim. E, Blank Turn Maj. &amp;  Mill Flt</v>
      </c>
      <c r="CK158" t="str">
        <v>Dim. E, Blank Turn Maj.&amp;  Mill Flt</v>
      </c>
      <c r="CL158" t="str">
        <v>Dim. H, Whirl Blank</v>
      </c>
      <c r="CM158" t="str">
        <v>Dim. J, 'Blank Turn Maj. &amp; Whirl Blank</v>
      </c>
      <c r="CN158" t="str">
        <v>Disk Drop Indicator Tip</v>
      </c>
      <c r="CO158" t="str">
        <v>DWG 100448-15, Balloon F_1</v>
      </c>
      <c r="CP158" t="str">
        <v>DWG 100448-15, OL02571</v>
      </c>
      <c r="CQ158" t="str">
        <v>DWG 100448-41</v>
      </c>
      <c r="CR158" t="str">
        <v>DWG 9890040, (10E),Section Part, OL01139</v>
      </c>
      <c r="CS158" t="str">
        <v>DWG 9890040, (10E),Section, OL01139</v>
      </c>
      <c r="CT158" t="str">
        <v>DWG 9890040, (11E)</v>
      </c>
      <c r="CU158" t="str">
        <v>DWG 9890040, (11E), Pins with Flats</v>
      </c>
      <c r="CV158" t="str">
        <v>DWG 9890040, (12E),  Pass=.002 or less</v>
      </c>
      <c r="CW158" t="str">
        <v>DWG 9890040, (12E), See Image</v>
      </c>
      <c r="CX158" t="str">
        <v>DWG 9890040, (1E), OL01431</v>
      </c>
      <c r="CY158" t="str">
        <v>DWG 9890040, (1E), OL01432</v>
      </c>
      <c r="CZ158" t="str">
        <v>DWG 9890040, (2E), OL01432</v>
      </c>
      <c r="DA158" t="str">
        <v>DWG 9890040, (3E)</v>
      </c>
      <c r="DB158" t="str">
        <v>DWG 9890040, (4E)</v>
      </c>
      <c r="DC158" t="str">
        <v>DWG 9890040, (5E), OL02336</v>
      </c>
      <c r="DD158" t="str">
        <v>DWG 9890040, (6E)</v>
      </c>
      <c r="DE158" t="str">
        <v>DWG 9890040, (7E)</v>
      </c>
      <c r="DF158" t="str">
        <v>DWG 9890040, (8E), OL01433</v>
      </c>
      <c r="DG158" t="str">
        <v>DWG 9890040, (8E), OL01433, Section</v>
      </c>
      <c r="DH158" t="str">
        <v>DWG 9890040, (9E), Close to Rod Slot</v>
      </c>
      <c r="DI158" t="str">
        <v>DWG 9890040, (9E),Close to Rod Slot</v>
      </c>
      <c r="DJ158" t="str">
        <v>DWG FRM0105 PAGE 2</v>
      </c>
      <c r="DK158" t="str">
        <v>DWG# 100448-41</v>
      </c>
      <c r="DL158" t="str">
        <v>DWG# 100448-44</v>
      </c>
      <c r="DM158" t="str">
        <v>DWG# 9890003  (1), Section OL00436/A</v>
      </c>
      <c r="DN158" t="str">
        <v>DWG# 9890003 (3), Ring Gauge Constrained</v>
      </c>
      <c r="DO158" t="str">
        <v>DWG# 9890003 (4), Section</v>
      </c>
      <c r="DP158" t="str">
        <v>DWG#100448-26, Balloon 1K, OL02350</v>
      </c>
      <c r="DQ158" t="str">
        <v>DWG#100448-26, Balloon 2K, OL02350</v>
      </c>
      <c r="DR158" t="str">
        <v>DWG#100448-26, Balloon 3K, OL02363</v>
      </c>
      <c r="DS158" t="str">
        <v>DWG#100448-26, Balloon 4K</v>
      </c>
      <c r="DT158" t="str">
        <v>DWG#100448-26, Balloon 5K, Section</v>
      </c>
      <c r="DU158" t="str">
        <v>DWG#100448-26, Balloon 6K</v>
      </c>
      <c r="DV158" t="str">
        <v>DWG#100448-26, Balloon 7K, Section</v>
      </c>
      <c r="DW158" t="str">
        <v>DWG#100448-26, Mfg. Tol.</v>
      </c>
      <c r="DX158" t="str">
        <v>DWG#9890003 (2) Ring Gauge Constrained</v>
      </c>
      <c r="DY158" t="str">
        <v>DWG#9890044</v>
      </c>
      <c r="DZ158" t="str">
        <v>DWG#9890044 .1985 to .2005=Pass</v>
      </c>
      <c r="EA158" t="str">
        <v>DWG#9890044 Overlay OL02441</v>
      </c>
      <c r="EB158" t="str">
        <v>DWG#9890044, OL02441</v>
      </c>
      <c r="EC158" t="str">
        <v>DWG#FRM0105</v>
      </c>
      <c r="ED158" t="str">
        <v>EXT.</v>
      </c>
      <c r="EE158" t="str">
        <v>EXT. Section, OL02460</v>
      </c>
      <c r="EF158" t="str">
        <v>EXT., OL04223</v>
      </c>
      <c r="EG158" t="str">
        <v>Flat Drop Indicator Tip</v>
      </c>
      <c r="EH158" t="str">
        <v>Full Go Pin, No Light, at Radius</v>
      </c>
      <c r="EI158" t="str">
        <v>Function Check</v>
      </c>
      <c r="EJ158" t="str">
        <v>GO Function Gauge</v>
      </c>
      <c r="EK158" t="str">
        <v>Go Gauge for Balloon 1 &amp; 4</v>
      </c>
      <c r="EL158" t="str">
        <v>Go Pin must pass through</v>
      </c>
      <c r="EM158" t="str">
        <v>Greater than .005 = Fail, Section</v>
      </c>
      <c r="EN158" t="str">
        <v>Greater than .025 out of center = Fail</v>
      </c>
      <c r="EO158" t="str">
        <v>Greater than 2.6 = Pass</v>
      </c>
      <c r="EP158" t="str">
        <v>Green = Pass, Red = Fail</v>
      </c>
      <c r="EQ158" t="str">
        <v>Hex Depth</v>
      </c>
      <c r="ER158" t="str">
        <v>Hex Minor</v>
      </c>
      <c r="ES158" t="str">
        <v>Hole Dia.</v>
      </c>
      <c r="ET158" t="str">
        <v>ID Sphere Finish</v>
      </c>
      <c r="EU158" t="str">
        <v>ID/OD Both Sides, Diff. .002 or less = Pass</v>
      </c>
      <c r="EV158" t="str">
        <v>If Looks Big, Section</v>
      </c>
      <c r="EW158" t="str">
        <v>If Looks Small, Section</v>
      </c>
      <c r="EX158" t="str">
        <v>Insp. Close to Break Away, Mfg.Tol.</v>
      </c>
      <c r="EY158" t="str">
        <v>INT.</v>
      </c>
      <c r="EZ158" t="str">
        <v>INT. Section, OL02460</v>
      </c>
      <c r="FA158" t="str">
        <v>INT., OL04223</v>
      </c>
      <c r="FB158" t="str">
        <v>Intersect. of 7.7 &amp; R0.10</v>
      </c>
      <c r="FC158" t="str">
        <v>Intersect. of 8.79 and R.25 MAX</v>
      </c>
      <c r="FD158" t="str">
        <v>Keep Ind. Tip away from corner</v>
      </c>
      <c r="FE158" t="str">
        <v>L31</v>
      </c>
      <c r="FF158" t="str">
        <v>Laser Mark</v>
      </c>
      <c r="FG158" t="str">
        <v>LASER PER NOTE 4</v>
      </c>
      <c r="FH158" t="str">
        <v>LASER PER NOTE 4, Final Check 1 only</v>
      </c>
      <c r="FI158" t="str">
        <v>Less than .002 out of center = Pass</v>
      </c>
      <c r="FJ158" t="str">
        <v>Less than 2.75 = Pass, Section</v>
      </c>
      <c r="FK158" t="str">
        <v>List as pin. Not Calibrated</v>
      </c>
      <c r="FL158" t="str">
        <v>M9 X 1.25 BUTT See Comment Image</v>
      </c>
      <c r="FM158" t="str">
        <v>Manual Section</v>
      </c>
      <c r="FN158" t="str">
        <v>Max Deep .241 NO-GO =.42</v>
      </c>
      <c r="FO158" t="str">
        <v>MAX Depth of (Note 7) .241 NO-GO Pin</v>
      </c>
      <c r="FP158" t="str">
        <v>Measure from Blue Line, See Image</v>
      </c>
      <c r="FQ158" t="str">
        <v>Measure Width of Blue Area, See Image</v>
      </c>
      <c r="FR158" t="str">
        <v>Mfg. Tol</v>
      </c>
      <c r="FS158" t="str">
        <v>Mfg. Tol, See Image</v>
      </c>
      <c r="FT158" t="str">
        <v>Mfg. Tol.</v>
      </c>
      <c r="FU158" t="str">
        <v>Mfg. Tol. "A"</v>
      </c>
      <c r="FV158" t="str">
        <v>Mfg. Tol. (Zero on Gauge Full Dia. Lead)</v>
      </c>
      <c r="FW158" t="str">
        <v>Mfg. Tol. Balloon 11, See Image</v>
      </c>
      <c r="FX158" t="str">
        <v>Mfg. Tol. Balloon 4</v>
      </c>
      <c r="FY158" t="str">
        <v>Mfg. Tol. Balloon 7</v>
      </c>
      <c r="FZ158" t="str">
        <v xml:space="preserve">Mfg. Tol. C-Bore Face (Ballo 28) </v>
      </c>
      <c r="GA158" t="str">
        <v>Mfg. Tol. Section</v>
      </c>
      <c r="GB158" t="str">
        <v>Mfg. Tol. See Image</v>
      </c>
      <c r="GC158" t="str">
        <v>Mfg. Tol., 3 Places, Record MAX</v>
      </c>
      <c r="GD158" t="str">
        <v>Mfg. Tol., Balloon 11</v>
      </c>
      <c r="GE158" t="str">
        <v>Mfg. Tol., Balloon 7</v>
      </c>
      <c r="GF158" t="str">
        <v>Mfg. Tol., Blank</v>
      </c>
      <c r="GG158" t="str">
        <v>Mfg. Tol., Blank, Balloon 12</v>
      </c>
      <c r="GH158" t="str">
        <v>Mfg. Tol., Blend to SØ.320</v>
      </c>
      <c r="GI158" t="str">
        <v>Mfg. Tol., Calculation</v>
      </c>
      <c r="GJ158" t="str">
        <v>Mfg. Tol., For Mill Fixture</v>
      </c>
      <c r="GK158" t="str">
        <v>Mfg. Tol., L32</v>
      </c>
      <c r="GL158" t="str">
        <v>Mfg. Tol., L33</v>
      </c>
      <c r="GM158" t="str">
        <v>Mfg. Tol., No Tool Marks</v>
      </c>
      <c r="GN158" t="str">
        <v>Mfg. Tol., OL03361</v>
      </c>
      <c r="GO158" t="str">
        <v>Mfg. Tol., Record off center value</v>
      </c>
      <c r="GP158" t="str">
        <v>Mfg. Tol., Same 3 Places, Record MIN</v>
      </c>
      <c r="GQ158" t="str">
        <v>Mfg. Tol., Section</v>
      </c>
      <c r="GR158" t="str">
        <v>Mfg. Tol., Section B-B</v>
      </c>
      <c r="GS158" t="str">
        <v>Mfg. Tol., Section, OL03361</v>
      </c>
      <c r="GT158" t="str">
        <v>Mfg. Tol., Section, Per Note 2</v>
      </c>
      <c r="GU158" t="str">
        <v>Mfg. Tol., See Image</v>
      </c>
      <c r="GV158" t="str">
        <v>Mfg. Tol., See Image, Bore in Blue</v>
      </c>
      <c r="GW158" t="str">
        <v>Mfg. Tol., See Image, Hook Tip</v>
      </c>
      <c r="GX158" t="str">
        <v>Mfg. Tol., Sharp Okay No Burr</v>
      </c>
      <c r="GY158" t="str">
        <v>Mfg. Tol., Threadless Blank</v>
      </c>
      <c r="GZ158" t="str">
        <v>Mfg.Tol.</v>
      </c>
      <c r="HA158" t="str">
        <v>Mgf. To., T.S.C.</v>
      </c>
      <c r="HB158" t="str">
        <v>Milled Feature</v>
      </c>
      <c r="HC158" t="str">
        <v>Milled Feature, OL04045</v>
      </c>
      <c r="HD158" t="str">
        <v>More than .0005 out of center = Fail</v>
      </c>
      <c r="HE158" t="str">
        <v>Must Pass Through</v>
      </c>
      <c r="HF158" t="str">
        <v>Must pass through gauge</v>
      </c>
      <c r="HG158" t="str">
        <v>Must Pass Through Go Gauge</v>
      </c>
      <c r="HH158" t="str">
        <v>Must Pass, See Image.</v>
      </c>
      <c r="HI158" t="str">
        <v>NA</v>
      </c>
      <c r="HJ158" t="str">
        <v>Narrow Area</v>
      </c>
      <c r="HK158" t="str">
        <v>Near Balloon 21</v>
      </c>
      <c r="HL158" t="str">
        <v>Near Datum B</v>
      </c>
      <c r="HM158" t="str">
        <v>Neck Dia.</v>
      </c>
      <c r="HN158" t="str">
        <v>Neck to Head Rad.</v>
      </c>
      <c r="HO158" t="str">
        <v>No Copper Deposits Allowed</v>
      </c>
      <c r="HP158" t="str">
        <v>No Section</v>
      </c>
      <c r="HQ158" t="str">
        <v>No Section, .01 to .014 = Pass</v>
      </c>
      <c r="HR158" t="str">
        <v>No Section, Rotate Part</v>
      </c>
      <c r="HS158" t="str">
        <v>No Section, See Image</v>
      </c>
      <c r="HT158" t="str">
        <v>No Slot, Section B-B</v>
      </c>
      <c r="HU158" t="str">
        <v>No visual step = Pass</v>
      </c>
      <c r="HV158" t="str">
        <v>Not to exceed .95 Deep</v>
      </c>
      <c r="HW158" t="str">
        <v>Note 1</v>
      </c>
      <c r="HX158" t="str">
        <v>OL00333/A</v>
      </c>
      <c r="HY158" t="str">
        <v>OL00519</v>
      </c>
      <c r="HZ158" t="str">
        <v>OL00520</v>
      </c>
      <c r="IA158" t="str">
        <v>OL00529</v>
      </c>
      <c r="IB158" t="str">
        <v>OL00542</v>
      </c>
      <c r="IC158" t="str">
        <v>OL00724</v>
      </c>
      <c r="ID158" t="str">
        <v>OL01250</v>
      </c>
      <c r="IE158" t="str">
        <v>OL01869, Threadless Blank</v>
      </c>
      <c r="IF158" t="str">
        <v>OL01870, Section</v>
      </c>
      <c r="IG158" t="str">
        <v>OL02255</v>
      </c>
      <c r="IH158" t="str">
        <v>OL02255, Mfg. Tol.</v>
      </c>
      <c r="II158" t="str">
        <v>OL02302</v>
      </c>
      <c r="IJ158" t="str">
        <v xml:space="preserve">OL02318  needed per image instructions </v>
      </c>
      <c r="IK158" t="str">
        <v>OL02556</v>
      </c>
      <c r="IL158" t="str">
        <v>OL02557</v>
      </c>
      <c r="IM158" t="str">
        <v>OL02567</v>
      </c>
      <c r="IN158" t="str">
        <v>OL02653</v>
      </c>
      <c r="IO158" t="str">
        <v>OL02718</v>
      </c>
      <c r="IP158" t="str">
        <v>OL02841</v>
      </c>
      <c r="IQ158" t="str">
        <v>OL02842</v>
      </c>
      <c r="IR158" t="str">
        <v>OL02844</v>
      </c>
      <c r="IS158" t="str">
        <v>OL02871</v>
      </c>
      <c r="IT158" t="str">
        <v>OL02887</v>
      </c>
      <c r="IU158" t="str">
        <v>OL03766</v>
      </c>
      <c r="IV158" t="str">
        <v>OL03868</v>
      </c>
      <c r="IW158" t="str">
        <v>OL03869</v>
      </c>
      <c r="IX158" t="str">
        <v>OL03870</v>
      </c>
      <c r="IY158" t="str">
        <v>OL03873, DWG# 100448-44</v>
      </c>
      <c r="IZ158" t="str">
        <v>OL03949</v>
      </c>
      <c r="JA158" t="str">
        <v xml:space="preserve">OL04043, Section </v>
      </c>
      <c r="JB158" t="str">
        <v xml:space="preserve">OL04044, Section </v>
      </c>
      <c r="JC158" t="str">
        <v>OL04045</v>
      </c>
      <c r="JD158" t="str">
        <v>OL04045, Milled Feature</v>
      </c>
      <c r="JE158" t="str">
        <v>OL04063</v>
      </c>
      <c r="JF158" t="str">
        <v>OL04064</v>
      </c>
      <c r="JG158" t="str">
        <v>OL04065</v>
      </c>
      <c r="JH158" t="str">
        <v>OL04181</v>
      </c>
      <c r="JI158" t="str">
        <v>OL04218</v>
      </c>
      <c r="JJ158" t="str">
        <v>OL04224, See Image</v>
      </c>
      <c r="JK158" t="str">
        <v>OL04374</v>
      </c>
      <c r="JL158" t="str">
        <v>OL04375, Section M-M</v>
      </c>
      <c r="JM158" t="str">
        <v>OL04376, Section M-M</v>
      </c>
      <c r="JN158" t="str">
        <v>OL04443</v>
      </c>
      <c r="JO158" t="str">
        <v>OL04444</v>
      </c>
      <c r="JP158" t="str">
        <v>One side of slot</v>
      </c>
      <c r="JQ158" t="str">
        <v>Other side of slot</v>
      </c>
      <c r="JR158" t="str">
        <v>Out of center more than .002 = Fail</v>
      </c>
      <c r="JS158" t="str">
        <v>Out of center more than.002 = Fail</v>
      </c>
      <c r="JT158" t="str">
        <v>Overlay OL02713</v>
      </c>
    </row>
    <row r="159" spans="1:280">
      <c r="A159" s="74" t="s">
        <v>579</v>
      </c>
      <c r="C159" s="74" t="str" cm="1">
        <f t="array" ref="C159:JT159">TRANSPOSE(_xlfn._xlws.SORT(_xlfn._xlws.FILTER($A$2:$A$279,ISNUMBER(SEARCH('Prt. Lib. &amp; Routine, Table'!M166,$A$2:$A$279)),"not found")))</f>
        <v xml:space="preserve"> 'C', Whirl Blank</v>
      </c>
      <c r="D159" t="str">
        <v xml:space="preserve"> See Image, Constrained</v>
      </c>
      <c r="E159" t="str">
        <v>(.04 to .12 range = Pass)</v>
      </c>
      <c r="F159" t="str">
        <v>(.042 FULL) Go Pin Seat Fully</v>
      </c>
      <c r="G159" t="str">
        <v>(B), Mfg. Tol.</v>
      </c>
      <c r="H159" t="str">
        <v>(B), O.A.L.</v>
      </c>
      <c r="I159" t="str">
        <v>.001 or less =Pass</v>
      </c>
      <c r="J159" t="str">
        <v>.001 or less out of center = Pass</v>
      </c>
      <c r="K159" t="str">
        <v>.002 or Less = Pass</v>
      </c>
      <c r="L159" t="str">
        <v>.002 or Less out of center = Pass</v>
      </c>
      <c r="M159" t="str">
        <v>.005 to .015 = Pass</v>
      </c>
      <c r="N159" t="str">
        <v>.0125 Mean, Section</v>
      </c>
      <c r="O159" t="str">
        <v>.025 or Less in X &amp; Y=Pass</v>
      </c>
      <c r="P159" t="str">
        <v>.038 Mean</v>
      </c>
      <c r="Q159" t="str">
        <v>.063 MM = .0024 IN, See Image</v>
      </c>
      <c r="R159" t="str">
        <v>.063MM = .0024"</v>
      </c>
      <c r="S159" t="str">
        <v>.243 NO-GO, Unconstrained, Must Not Start</v>
      </c>
      <c r="T159" t="str">
        <v>@ Back Face &amp; ID, No Raised Edge</v>
      </c>
      <c r="U159" t="str">
        <v>@ Back Face &amp; OD, No Raised Edge</v>
      </c>
      <c r="V159" t="str">
        <v>@ ID &amp; FACE</v>
      </c>
      <c r="W159" t="str">
        <v>@ OD &amp; BACK FACE</v>
      </c>
      <c r="X159" t="str">
        <v>@ OD &amp; FACE</v>
      </c>
      <c r="Y159" t="str">
        <v>Across from slot</v>
      </c>
      <c r="Z159" t="str">
        <v>All Edge Breaks</v>
      </c>
      <c r="AA159" t="str">
        <v>Attached to bar stock</v>
      </c>
      <c r="AB159" t="str">
        <v xml:space="preserve">Back Turn Fillet Rad. </v>
      </c>
      <c r="AC159" t="str">
        <v>Balloon 1 (DWG FRM0105 Page 2, NV-27)</v>
      </c>
      <c r="AD159" t="str">
        <v>Balloon 1 (DWG FRM0105, NV-30)</v>
      </c>
      <c r="AE159" t="str">
        <v>Balloon 1 (P# 9890002-20) OL00429/A</v>
      </c>
      <c r="AF159" t="str">
        <v>Balloon 1, DWG#FRM0105</v>
      </c>
      <c r="AG159" t="str">
        <v>Balloon 11, See Image</v>
      </c>
      <c r="AH159" t="str">
        <v xml:space="preserve">Balloon 2 (DWG FRM0105 Page 2, NV-27) </v>
      </c>
      <c r="AI159" t="str">
        <v>Balloon 2 (DWG FRM0105, NV-30)</v>
      </c>
      <c r="AJ159" t="str">
        <v>Balloon 2 (P# 9890002-20)</v>
      </c>
      <c r="AK159" t="str">
        <v>Balloon 2, DWG#FRM0105</v>
      </c>
      <c r="AL159" t="str">
        <v>Balloon 2, DWG#FRM0105, See Image</v>
      </c>
      <c r="AM159" t="str">
        <v>Balloon 3 (DWG FRM0105, NV-30 Minor)</v>
      </c>
      <c r="AN159" t="str">
        <v>Balloon 3 (DWG FRM0105, NV-30)</v>
      </c>
      <c r="AO159" t="str">
        <v>Balloon 3 (P# 9890002-20)</v>
      </c>
      <c r="AP159" t="str">
        <v>Balloon 4</v>
      </c>
      <c r="AQ159" t="str">
        <v>Balloon 4 (P# 9890002-20)</v>
      </c>
      <c r="AR159" t="str">
        <v>Below Middle Band</v>
      </c>
      <c r="AS159" t="str">
        <v>Best Fit Pin, .003 or Less =Pass</v>
      </c>
      <c r="AT159" t="str">
        <v>Blank</v>
      </c>
      <c r="AU159" t="str">
        <v>Blank Turn Maj.</v>
      </c>
      <c r="AV159" t="str">
        <v>Blank Turn Maj. Mill Flt., OL4172</v>
      </c>
      <c r="AW159" t="str">
        <v>Blank Without .010 Slots</v>
      </c>
      <c r="AX159" t="str">
        <v>Blank Without .010 Slots, Section</v>
      </c>
      <c r="AY159" t="str">
        <v>Blank without thread</v>
      </c>
      <c r="AZ159" t="str">
        <v xml:space="preserve">Blank, Center of V Grv. </v>
      </c>
      <c r="BA159" t="str">
        <v>Blank, Check R adjacent Balloon 17</v>
      </c>
      <c r="BB159" t="str">
        <v>Blank, EXT. Feature</v>
      </c>
      <c r="BC159" t="str">
        <v>Blank, See Image, OL04335</v>
      </c>
      <c r="BD159" t="str">
        <v>Blank, See Image, OL04336</v>
      </c>
      <c r="BE159" t="str">
        <v xml:space="preserve">Blank, Thrd. </v>
      </c>
      <c r="BF159" t="str">
        <v>Blank, Turn Tip</v>
      </c>
      <c r="BG159" t="str">
        <v>Blank, Without Thrd.</v>
      </c>
      <c r="BH159" t="str">
        <v>Blank, Without Thread</v>
      </c>
      <c r="BI159" t="str">
        <v xml:space="preserve">Blunt Start Blend to Minor </v>
      </c>
      <c r="BJ159" t="str">
        <v>Calc., Use Go HEX</v>
      </c>
      <c r="BK159" t="str">
        <v>Can't dig into OD</v>
      </c>
      <c r="BL159" t="str">
        <v>Carbide Gauge</v>
      </c>
      <c r="BM159" t="str">
        <v xml:space="preserve">Center of V Grv. </v>
      </c>
      <c r="BN159" t="str">
        <v>Centered Less than .03 = Pass</v>
      </c>
      <c r="BO159" t="str">
        <v>Centered within .0005 or Less = Pass</v>
      </c>
      <c r="BP159" t="str">
        <v>Centered within .001 or Less = Pass</v>
      </c>
      <c r="BQ159" t="str">
        <v>Centered within .0254 or Less = Pass</v>
      </c>
      <c r="BR159" t="str">
        <v>Check close to Rod Slot</v>
      </c>
      <c r="BS159" t="str">
        <v>Check every other hole</v>
      </c>
      <c r="BT159" t="str">
        <v>Check Go over full length of slot.</v>
      </c>
      <c r="BU159" t="str">
        <v>Check Near Closed End</v>
      </c>
      <c r="BV159" t="str">
        <v>Check per Print View, Away from Rod Slot</v>
      </c>
      <c r="BW159" t="str">
        <v>Check to Balloon 30 Go Pin</v>
      </c>
      <c r="BX159" t="str">
        <v>Check with .2705 SET Pin Inside Part</v>
      </c>
      <c r="BY159" t="str">
        <v>Check with Hex Up</v>
      </c>
      <c r="BZ159" t="str">
        <v>CMM Blank</v>
      </c>
      <c r="CA159" t="str">
        <v>Confirm Full Radius</v>
      </c>
      <c r="CB159" t="str">
        <v>Constrained in fixture</v>
      </c>
      <c r="CC159" t="str">
        <v>Constrained with Ring</v>
      </c>
      <c r="CD159" t="str">
        <v>Constrained, See Image</v>
      </c>
      <c r="CE159" t="str">
        <v>Dim. "A"</v>
      </c>
      <c r="CF159" t="str">
        <v>Dim. "B"</v>
      </c>
      <c r="CG159" t="str">
        <v>Dim. "C"</v>
      </c>
      <c r="CH159" t="str">
        <v>Dim. "D", Whirl Blank</v>
      </c>
      <c r="CI159" t="str">
        <v>Dim. "G"</v>
      </c>
      <c r="CJ159" t="str">
        <v>Dim. E, Blank Turn Maj. &amp;  Mill Flt</v>
      </c>
      <c r="CK159" t="str">
        <v>Dim. E, Blank Turn Maj.&amp;  Mill Flt</v>
      </c>
      <c r="CL159" t="str">
        <v>Dim. H, Whirl Blank</v>
      </c>
      <c r="CM159" t="str">
        <v>Dim. J, 'Blank Turn Maj. &amp; Whirl Blank</v>
      </c>
      <c r="CN159" t="str">
        <v>Disk Drop Indicator Tip</v>
      </c>
      <c r="CO159" t="str">
        <v>DWG 100448-15, Balloon F_1</v>
      </c>
      <c r="CP159" t="str">
        <v>DWG 100448-15, OL02571</v>
      </c>
      <c r="CQ159" t="str">
        <v>DWG 100448-41</v>
      </c>
      <c r="CR159" t="str">
        <v>DWG 9890040, (10E),Section Part, OL01139</v>
      </c>
      <c r="CS159" t="str">
        <v>DWG 9890040, (10E),Section, OL01139</v>
      </c>
      <c r="CT159" t="str">
        <v>DWG 9890040, (11E)</v>
      </c>
      <c r="CU159" t="str">
        <v>DWG 9890040, (11E), Pins with Flats</v>
      </c>
      <c r="CV159" t="str">
        <v>DWG 9890040, (12E),  Pass=.002 or less</v>
      </c>
      <c r="CW159" t="str">
        <v>DWG 9890040, (12E), See Image</v>
      </c>
      <c r="CX159" t="str">
        <v>DWG 9890040, (1E), OL01431</v>
      </c>
      <c r="CY159" t="str">
        <v>DWG 9890040, (1E), OL01432</v>
      </c>
      <c r="CZ159" t="str">
        <v>DWG 9890040, (2E), OL01432</v>
      </c>
      <c r="DA159" t="str">
        <v>DWG 9890040, (3E)</v>
      </c>
      <c r="DB159" t="str">
        <v>DWG 9890040, (4E)</v>
      </c>
      <c r="DC159" t="str">
        <v>DWG 9890040, (5E), OL02336</v>
      </c>
      <c r="DD159" t="str">
        <v>DWG 9890040, (6E)</v>
      </c>
      <c r="DE159" t="str">
        <v>DWG 9890040, (7E)</v>
      </c>
      <c r="DF159" t="str">
        <v>DWG 9890040, (8E), OL01433</v>
      </c>
      <c r="DG159" t="str">
        <v>DWG 9890040, (8E), OL01433, Section</v>
      </c>
      <c r="DH159" t="str">
        <v>DWG 9890040, (9E), Close to Rod Slot</v>
      </c>
      <c r="DI159" t="str">
        <v>DWG 9890040, (9E),Close to Rod Slot</v>
      </c>
      <c r="DJ159" t="str">
        <v>DWG FRM0105 PAGE 2</v>
      </c>
      <c r="DK159" t="str">
        <v>DWG# 100448-41</v>
      </c>
      <c r="DL159" t="str">
        <v>DWG# 100448-44</v>
      </c>
      <c r="DM159" t="str">
        <v>DWG# 9890003  (1), Section OL00436/A</v>
      </c>
      <c r="DN159" t="str">
        <v>DWG# 9890003 (3), Ring Gauge Constrained</v>
      </c>
      <c r="DO159" t="str">
        <v>DWG# 9890003 (4), Section</v>
      </c>
      <c r="DP159" t="str">
        <v>DWG#100448-26, Balloon 1K, OL02350</v>
      </c>
      <c r="DQ159" t="str">
        <v>DWG#100448-26, Balloon 2K, OL02350</v>
      </c>
      <c r="DR159" t="str">
        <v>DWG#100448-26, Balloon 3K, OL02363</v>
      </c>
      <c r="DS159" t="str">
        <v>DWG#100448-26, Balloon 4K</v>
      </c>
      <c r="DT159" t="str">
        <v>DWG#100448-26, Balloon 5K, Section</v>
      </c>
      <c r="DU159" t="str">
        <v>DWG#100448-26, Balloon 6K</v>
      </c>
      <c r="DV159" t="str">
        <v>DWG#100448-26, Balloon 7K, Section</v>
      </c>
      <c r="DW159" t="str">
        <v>DWG#100448-26, Mfg. Tol.</v>
      </c>
      <c r="DX159" t="str">
        <v>DWG#9890003 (2) Ring Gauge Constrained</v>
      </c>
      <c r="DY159" t="str">
        <v>DWG#9890044</v>
      </c>
      <c r="DZ159" t="str">
        <v>DWG#9890044 .1985 to .2005=Pass</v>
      </c>
      <c r="EA159" t="str">
        <v>DWG#9890044 Overlay OL02441</v>
      </c>
      <c r="EB159" t="str">
        <v>DWG#9890044, OL02441</v>
      </c>
      <c r="EC159" t="str">
        <v>DWG#FRM0105</v>
      </c>
      <c r="ED159" t="str">
        <v>EXT.</v>
      </c>
      <c r="EE159" t="str">
        <v>EXT. Section, OL02460</v>
      </c>
      <c r="EF159" t="str">
        <v>EXT., OL04223</v>
      </c>
      <c r="EG159" t="str">
        <v>Flat Drop Indicator Tip</v>
      </c>
      <c r="EH159" t="str">
        <v>Full Go Pin, No Light, at Radius</v>
      </c>
      <c r="EI159" t="str">
        <v>Function Check</v>
      </c>
      <c r="EJ159" t="str">
        <v>GO Function Gauge</v>
      </c>
      <c r="EK159" t="str">
        <v>Go Gauge for Balloon 1 &amp; 4</v>
      </c>
      <c r="EL159" t="str">
        <v>Go Pin must pass through</v>
      </c>
      <c r="EM159" t="str">
        <v>Greater than .005 = Fail, Section</v>
      </c>
      <c r="EN159" t="str">
        <v>Greater than .025 out of center = Fail</v>
      </c>
      <c r="EO159" t="str">
        <v>Greater than 2.6 = Pass</v>
      </c>
      <c r="EP159" t="str">
        <v>Green = Pass, Red = Fail</v>
      </c>
      <c r="EQ159" t="str">
        <v>Hex Depth</v>
      </c>
      <c r="ER159" t="str">
        <v>Hex Minor</v>
      </c>
      <c r="ES159" t="str">
        <v>Hole Dia.</v>
      </c>
      <c r="ET159" t="str">
        <v>ID Sphere Finish</v>
      </c>
      <c r="EU159" t="str">
        <v>ID/OD Both Sides, Diff. .002 or less = Pass</v>
      </c>
      <c r="EV159" t="str">
        <v>If Looks Big, Section</v>
      </c>
      <c r="EW159" t="str">
        <v>If Looks Small, Section</v>
      </c>
      <c r="EX159" t="str">
        <v>Insp. Close to Break Away, Mfg.Tol.</v>
      </c>
      <c r="EY159" t="str">
        <v>INT.</v>
      </c>
      <c r="EZ159" t="str">
        <v>INT. Section, OL02460</v>
      </c>
      <c r="FA159" t="str">
        <v>INT., OL04223</v>
      </c>
      <c r="FB159" t="str">
        <v>Intersect. of 7.7 &amp; R0.10</v>
      </c>
      <c r="FC159" t="str">
        <v>Intersect. of 8.79 and R.25 MAX</v>
      </c>
      <c r="FD159" t="str">
        <v>Keep Ind. Tip away from corner</v>
      </c>
      <c r="FE159" t="str">
        <v>L31</v>
      </c>
      <c r="FF159" t="str">
        <v>Laser Mark</v>
      </c>
      <c r="FG159" t="str">
        <v>LASER PER NOTE 4</v>
      </c>
      <c r="FH159" t="str">
        <v>LASER PER NOTE 4, Final Check 1 only</v>
      </c>
      <c r="FI159" t="str">
        <v>Less than .002 out of center = Pass</v>
      </c>
      <c r="FJ159" t="str">
        <v>Less than 2.75 = Pass, Section</v>
      </c>
      <c r="FK159" t="str">
        <v>List as pin. Not Calibrated</v>
      </c>
      <c r="FL159" t="str">
        <v>M9 X 1.25 BUTT See Comment Image</v>
      </c>
      <c r="FM159" t="str">
        <v>Manual Section</v>
      </c>
      <c r="FN159" t="str">
        <v>Max Deep .241 NO-GO =.42</v>
      </c>
      <c r="FO159" t="str">
        <v>MAX Depth of (Note 7) .241 NO-GO Pin</v>
      </c>
      <c r="FP159" t="str">
        <v>Measure from Blue Line, See Image</v>
      </c>
      <c r="FQ159" t="str">
        <v>Measure Width of Blue Area, See Image</v>
      </c>
      <c r="FR159" t="str">
        <v>Mfg. Tol</v>
      </c>
      <c r="FS159" t="str">
        <v>Mfg. Tol, See Image</v>
      </c>
      <c r="FT159" t="str">
        <v>Mfg. Tol.</v>
      </c>
      <c r="FU159" t="str">
        <v>Mfg. Tol. "A"</v>
      </c>
      <c r="FV159" t="str">
        <v>Mfg. Tol. (Zero on Gauge Full Dia. Lead)</v>
      </c>
      <c r="FW159" t="str">
        <v>Mfg. Tol. Balloon 11, See Image</v>
      </c>
      <c r="FX159" t="str">
        <v>Mfg. Tol. Balloon 4</v>
      </c>
      <c r="FY159" t="str">
        <v>Mfg. Tol. Balloon 7</v>
      </c>
      <c r="FZ159" t="str">
        <v xml:space="preserve">Mfg. Tol. C-Bore Face (Ballo 28) </v>
      </c>
      <c r="GA159" t="str">
        <v>Mfg. Tol. Section</v>
      </c>
      <c r="GB159" t="str">
        <v>Mfg. Tol. See Image</v>
      </c>
      <c r="GC159" t="str">
        <v>Mfg. Tol., 3 Places, Record MAX</v>
      </c>
      <c r="GD159" t="str">
        <v>Mfg. Tol., Balloon 11</v>
      </c>
      <c r="GE159" t="str">
        <v>Mfg. Tol., Balloon 7</v>
      </c>
      <c r="GF159" t="str">
        <v>Mfg. Tol., Blank</v>
      </c>
      <c r="GG159" t="str">
        <v>Mfg. Tol., Blank, Balloon 12</v>
      </c>
      <c r="GH159" t="str">
        <v>Mfg. Tol., Blend to SØ.320</v>
      </c>
      <c r="GI159" t="str">
        <v>Mfg. Tol., Calculation</v>
      </c>
      <c r="GJ159" t="str">
        <v>Mfg. Tol., For Mill Fixture</v>
      </c>
      <c r="GK159" t="str">
        <v>Mfg. Tol., L32</v>
      </c>
      <c r="GL159" t="str">
        <v>Mfg. Tol., L33</v>
      </c>
      <c r="GM159" t="str">
        <v>Mfg. Tol., No Tool Marks</v>
      </c>
      <c r="GN159" t="str">
        <v>Mfg. Tol., OL03361</v>
      </c>
      <c r="GO159" t="str">
        <v>Mfg. Tol., Record off center value</v>
      </c>
      <c r="GP159" t="str">
        <v>Mfg. Tol., Same 3 Places, Record MIN</v>
      </c>
      <c r="GQ159" t="str">
        <v>Mfg. Tol., Section</v>
      </c>
      <c r="GR159" t="str">
        <v>Mfg. Tol., Section B-B</v>
      </c>
      <c r="GS159" t="str">
        <v>Mfg. Tol., Section, OL03361</v>
      </c>
      <c r="GT159" t="str">
        <v>Mfg. Tol., Section, Per Note 2</v>
      </c>
      <c r="GU159" t="str">
        <v>Mfg. Tol., See Image</v>
      </c>
      <c r="GV159" t="str">
        <v>Mfg. Tol., See Image, Bore in Blue</v>
      </c>
      <c r="GW159" t="str">
        <v>Mfg. Tol., See Image, Hook Tip</v>
      </c>
      <c r="GX159" t="str">
        <v>Mfg. Tol., Sharp Okay No Burr</v>
      </c>
      <c r="GY159" t="str">
        <v>Mfg. Tol., Threadless Blank</v>
      </c>
      <c r="GZ159" t="str">
        <v>Mfg.Tol.</v>
      </c>
      <c r="HA159" t="str">
        <v>Mgf. To., T.S.C.</v>
      </c>
      <c r="HB159" t="str">
        <v>Milled Feature</v>
      </c>
      <c r="HC159" t="str">
        <v>Milled Feature, OL04045</v>
      </c>
      <c r="HD159" t="str">
        <v>More than .0005 out of center = Fail</v>
      </c>
      <c r="HE159" t="str">
        <v>Must Pass Through</v>
      </c>
      <c r="HF159" t="str">
        <v>Must pass through gauge</v>
      </c>
      <c r="HG159" t="str">
        <v>Must Pass Through Go Gauge</v>
      </c>
      <c r="HH159" t="str">
        <v>Must Pass, See Image.</v>
      </c>
      <c r="HI159" t="str">
        <v>NA</v>
      </c>
      <c r="HJ159" t="str">
        <v>Narrow Area</v>
      </c>
      <c r="HK159" t="str">
        <v>Near Balloon 21</v>
      </c>
      <c r="HL159" t="str">
        <v>Near Datum B</v>
      </c>
      <c r="HM159" t="str">
        <v>Neck Dia.</v>
      </c>
      <c r="HN159" t="str">
        <v>Neck to Head Rad.</v>
      </c>
      <c r="HO159" t="str">
        <v>No Copper Deposits Allowed</v>
      </c>
      <c r="HP159" t="str">
        <v>No Section</v>
      </c>
      <c r="HQ159" t="str">
        <v>No Section, .01 to .014 = Pass</v>
      </c>
      <c r="HR159" t="str">
        <v>No Section, Rotate Part</v>
      </c>
      <c r="HS159" t="str">
        <v>No Section, See Image</v>
      </c>
      <c r="HT159" t="str">
        <v>No Slot, Section B-B</v>
      </c>
      <c r="HU159" t="str">
        <v>No visual step = Pass</v>
      </c>
      <c r="HV159" t="str">
        <v>Not to exceed .95 Deep</v>
      </c>
      <c r="HW159" t="str">
        <v>Note 1</v>
      </c>
      <c r="HX159" t="str">
        <v>OL00333/A</v>
      </c>
      <c r="HY159" t="str">
        <v>OL00519</v>
      </c>
      <c r="HZ159" t="str">
        <v>OL00520</v>
      </c>
      <c r="IA159" t="str">
        <v>OL00529</v>
      </c>
      <c r="IB159" t="str">
        <v>OL00542</v>
      </c>
      <c r="IC159" t="str">
        <v>OL00724</v>
      </c>
      <c r="ID159" t="str">
        <v>OL01250</v>
      </c>
      <c r="IE159" t="str">
        <v>OL01869, Threadless Blank</v>
      </c>
      <c r="IF159" t="str">
        <v>OL01870, Section</v>
      </c>
      <c r="IG159" t="str">
        <v>OL02255</v>
      </c>
      <c r="IH159" t="str">
        <v>OL02255, Mfg. Tol.</v>
      </c>
      <c r="II159" t="str">
        <v>OL02302</v>
      </c>
      <c r="IJ159" t="str">
        <v xml:space="preserve">OL02318  needed per image instructions </v>
      </c>
      <c r="IK159" t="str">
        <v>OL02556</v>
      </c>
      <c r="IL159" t="str">
        <v>OL02557</v>
      </c>
      <c r="IM159" t="str">
        <v>OL02567</v>
      </c>
      <c r="IN159" t="str">
        <v>OL02653</v>
      </c>
      <c r="IO159" t="str">
        <v>OL02718</v>
      </c>
      <c r="IP159" t="str">
        <v>OL02841</v>
      </c>
      <c r="IQ159" t="str">
        <v>OL02842</v>
      </c>
      <c r="IR159" t="str">
        <v>OL02844</v>
      </c>
      <c r="IS159" t="str">
        <v>OL02871</v>
      </c>
      <c r="IT159" t="str">
        <v>OL02887</v>
      </c>
      <c r="IU159" t="str">
        <v>OL03766</v>
      </c>
      <c r="IV159" t="str">
        <v>OL03868</v>
      </c>
      <c r="IW159" t="str">
        <v>OL03869</v>
      </c>
      <c r="IX159" t="str">
        <v>OL03870</v>
      </c>
      <c r="IY159" t="str">
        <v>OL03873, DWG# 100448-44</v>
      </c>
      <c r="IZ159" t="str">
        <v>OL03949</v>
      </c>
      <c r="JA159" t="str">
        <v xml:space="preserve">OL04043, Section </v>
      </c>
      <c r="JB159" t="str">
        <v xml:space="preserve">OL04044, Section </v>
      </c>
      <c r="JC159" t="str">
        <v>OL04045</v>
      </c>
      <c r="JD159" t="str">
        <v>OL04045, Milled Feature</v>
      </c>
      <c r="JE159" t="str">
        <v>OL04063</v>
      </c>
      <c r="JF159" t="str">
        <v>OL04064</v>
      </c>
      <c r="JG159" t="str">
        <v>OL04065</v>
      </c>
      <c r="JH159" t="str">
        <v>OL04181</v>
      </c>
      <c r="JI159" t="str">
        <v>OL04218</v>
      </c>
      <c r="JJ159" t="str">
        <v>OL04224, See Image</v>
      </c>
      <c r="JK159" t="str">
        <v>OL04374</v>
      </c>
      <c r="JL159" t="str">
        <v>OL04375, Section M-M</v>
      </c>
      <c r="JM159" t="str">
        <v>OL04376, Section M-M</v>
      </c>
      <c r="JN159" t="str">
        <v>OL04443</v>
      </c>
      <c r="JO159" t="str">
        <v>OL04444</v>
      </c>
      <c r="JP159" t="str">
        <v>One side of slot</v>
      </c>
      <c r="JQ159" t="str">
        <v>Other side of slot</v>
      </c>
      <c r="JR159" t="str">
        <v>Out of center more than .002 = Fail</v>
      </c>
      <c r="JS159" t="str">
        <v>Out of center more than.002 = Fail</v>
      </c>
      <c r="JT159" t="str">
        <v>Overlay OL02713</v>
      </c>
    </row>
    <row r="160" spans="1:280">
      <c r="A160" s="74" t="s">
        <v>580</v>
      </c>
      <c r="C160" s="74" t="str" cm="1">
        <f t="array" ref="C160:JT160">TRANSPOSE(_xlfn._xlws.SORT(_xlfn._xlws.FILTER($A$2:$A$279,ISNUMBER(SEARCH('Prt. Lib. &amp; Routine, Table'!M167,$A$2:$A$279)),"not found")))</f>
        <v xml:space="preserve"> 'C', Whirl Blank</v>
      </c>
      <c r="D160" t="str">
        <v xml:space="preserve"> See Image, Constrained</v>
      </c>
      <c r="E160" t="str">
        <v>(.04 to .12 range = Pass)</v>
      </c>
      <c r="F160" t="str">
        <v>(.042 FULL) Go Pin Seat Fully</v>
      </c>
      <c r="G160" t="str">
        <v>(B), Mfg. Tol.</v>
      </c>
      <c r="H160" t="str">
        <v>(B), O.A.L.</v>
      </c>
      <c r="I160" t="str">
        <v>.001 or less =Pass</v>
      </c>
      <c r="J160" t="str">
        <v>.001 or less out of center = Pass</v>
      </c>
      <c r="K160" t="str">
        <v>.002 or Less = Pass</v>
      </c>
      <c r="L160" t="str">
        <v>.002 or Less out of center = Pass</v>
      </c>
      <c r="M160" t="str">
        <v>.005 to .015 = Pass</v>
      </c>
      <c r="N160" t="str">
        <v>.0125 Mean, Section</v>
      </c>
      <c r="O160" t="str">
        <v>.025 or Less in X &amp; Y=Pass</v>
      </c>
      <c r="P160" t="str">
        <v>.038 Mean</v>
      </c>
      <c r="Q160" t="str">
        <v>.063 MM = .0024 IN, See Image</v>
      </c>
      <c r="R160" t="str">
        <v>.063MM = .0024"</v>
      </c>
      <c r="S160" t="str">
        <v>.243 NO-GO, Unconstrained, Must Not Start</v>
      </c>
      <c r="T160" t="str">
        <v>@ Back Face &amp; ID, No Raised Edge</v>
      </c>
      <c r="U160" t="str">
        <v>@ Back Face &amp; OD, No Raised Edge</v>
      </c>
      <c r="V160" t="str">
        <v>@ ID &amp; FACE</v>
      </c>
      <c r="W160" t="str">
        <v>@ OD &amp; BACK FACE</v>
      </c>
      <c r="X160" t="str">
        <v>@ OD &amp; FACE</v>
      </c>
      <c r="Y160" t="str">
        <v>Across from slot</v>
      </c>
      <c r="Z160" t="str">
        <v>All Edge Breaks</v>
      </c>
      <c r="AA160" t="str">
        <v>Attached to bar stock</v>
      </c>
      <c r="AB160" t="str">
        <v xml:space="preserve">Back Turn Fillet Rad. </v>
      </c>
      <c r="AC160" t="str">
        <v>Balloon 1 (DWG FRM0105 Page 2, NV-27)</v>
      </c>
      <c r="AD160" t="str">
        <v>Balloon 1 (DWG FRM0105, NV-30)</v>
      </c>
      <c r="AE160" t="str">
        <v>Balloon 1 (P# 9890002-20) OL00429/A</v>
      </c>
      <c r="AF160" t="str">
        <v>Balloon 1, DWG#FRM0105</v>
      </c>
      <c r="AG160" t="str">
        <v>Balloon 11, See Image</v>
      </c>
      <c r="AH160" t="str">
        <v xml:space="preserve">Balloon 2 (DWG FRM0105 Page 2, NV-27) </v>
      </c>
      <c r="AI160" t="str">
        <v>Balloon 2 (DWG FRM0105, NV-30)</v>
      </c>
      <c r="AJ160" t="str">
        <v>Balloon 2 (P# 9890002-20)</v>
      </c>
      <c r="AK160" t="str">
        <v>Balloon 2, DWG#FRM0105</v>
      </c>
      <c r="AL160" t="str">
        <v>Balloon 2, DWG#FRM0105, See Image</v>
      </c>
      <c r="AM160" t="str">
        <v>Balloon 3 (DWG FRM0105, NV-30 Minor)</v>
      </c>
      <c r="AN160" t="str">
        <v>Balloon 3 (DWG FRM0105, NV-30)</v>
      </c>
      <c r="AO160" t="str">
        <v>Balloon 3 (P# 9890002-20)</v>
      </c>
      <c r="AP160" t="str">
        <v>Balloon 4</v>
      </c>
      <c r="AQ160" t="str">
        <v>Balloon 4 (P# 9890002-20)</v>
      </c>
      <c r="AR160" t="str">
        <v>Below Middle Band</v>
      </c>
      <c r="AS160" t="str">
        <v>Best Fit Pin, .003 or Less =Pass</v>
      </c>
      <c r="AT160" t="str">
        <v>Blank</v>
      </c>
      <c r="AU160" t="str">
        <v>Blank Turn Maj.</v>
      </c>
      <c r="AV160" t="str">
        <v>Blank Turn Maj. Mill Flt., OL4172</v>
      </c>
      <c r="AW160" t="str">
        <v>Blank Without .010 Slots</v>
      </c>
      <c r="AX160" t="str">
        <v>Blank Without .010 Slots, Section</v>
      </c>
      <c r="AY160" t="str">
        <v>Blank without thread</v>
      </c>
      <c r="AZ160" t="str">
        <v xml:space="preserve">Blank, Center of V Grv. </v>
      </c>
      <c r="BA160" t="str">
        <v>Blank, Check R adjacent Balloon 17</v>
      </c>
      <c r="BB160" t="str">
        <v>Blank, EXT. Feature</v>
      </c>
      <c r="BC160" t="str">
        <v>Blank, See Image, OL04335</v>
      </c>
      <c r="BD160" t="str">
        <v>Blank, See Image, OL04336</v>
      </c>
      <c r="BE160" t="str">
        <v xml:space="preserve">Blank, Thrd. </v>
      </c>
      <c r="BF160" t="str">
        <v>Blank, Turn Tip</v>
      </c>
      <c r="BG160" t="str">
        <v>Blank, Without Thrd.</v>
      </c>
      <c r="BH160" t="str">
        <v>Blank, Without Thread</v>
      </c>
      <c r="BI160" t="str">
        <v xml:space="preserve">Blunt Start Blend to Minor </v>
      </c>
      <c r="BJ160" t="str">
        <v>Calc., Use Go HEX</v>
      </c>
      <c r="BK160" t="str">
        <v>Can't dig into OD</v>
      </c>
      <c r="BL160" t="str">
        <v>Carbide Gauge</v>
      </c>
      <c r="BM160" t="str">
        <v xml:space="preserve">Center of V Grv. </v>
      </c>
      <c r="BN160" t="str">
        <v>Centered Less than .03 = Pass</v>
      </c>
      <c r="BO160" t="str">
        <v>Centered within .0005 or Less = Pass</v>
      </c>
      <c r="BP160" t="str">
        <v>Centered within .001 or Less = Pass</v>
      </c>
      <c r="BQ160" t="str">
        <v>Centered within .0254 or Less = Pass</v>
      </c>
      <c r="BR160" t="str">
        <v>Check close to Rod Slot</v>
      </c>
      <c r="BS160" t="str">
        <v>Check every other hole</v>
      </c>
      <c r="BT160" t="str">
        <v>Check Go over full length of slot.</v>
      </c>
      <c r="BU160" t="str">
        <v>Check Near Closed End</v>
      </c>
      <c r="BV160" t="str">
        <v>Check per Print View, Away from Rod Slot</v>
      </c>
      <c r="BW160" t="str">
        <v>Check to Balloon 30 Go Pin</v>
      </c>
      <c r="BX160" t="str">
        <v>Check with .2705 SET Pin Inside Part</v>
      </c>
      <c r="BY160" t="str">
        <v>Check with Hex Up</v>
      </c>
      <c r="BZ160" t="str">
        <v>CMM Blank</v>
      </c>
      <c r="CA160" t="str">
        <v>Confirm Full Radius</v>
      </c>
      <c r="CB160" t="str">
        <v>Constrained in fixture</v>
      </c>
      <c r="CC160" t="str">
        <v>Constrained with Ring</v>
      </c>
      <c r="CD160" t="str">
        <v>Constrained, See Image</v>
      </c>
      <c r="CE160" t="str">
        <v>Dim. "A"</v>
      </c>
      <c r="CF160" t="str">
        <v>Dim. "B"</v>
      </c>
      <c r="CG160" t="str">
        <v>Dim. "C"</v>
      </c>
      <c r="CH160" t="str">
        <v>Dim. "D", Whirl Blank</v>
      </c>
      <c r="CI160" t="str">
        <v>Dim. "G"</v>
      </c>
      <c r="CJ160" t="str">
        <v>Dim. E, Blank Turn Maj. &amp;  Mill Flt</v>
      </c>
      <c r="CK160" t="str">
        <v>Dim. E, Blank Turn Maj.&amp;  Mill Flt</v>
      </c>
      <c r="CL160" t="str">
        <v>Dim. H, Whirl Blank</v>
      </c>
      <c r="CM160" t="str">
        <v>Dim. J, 'Blank Turn Maj. &amp; Whirl Blank</v>
      </c>
      <c r="CN160" t="str">
        <v>Disk Drop Indicator Tip</v>
      </c>
      <c r="CO160" t="str">
        <v>DWG 100448-15, Balloon F_1</v>
      </c>
      <c r="CP160" t="str">
        <v>DWG 100448-15, OL02571</v>
      </c>
      <c r="CQ160" t="str">
        <v>DWG 100448-41</v>
      </c>
      <c r="CR160" t="str">
        <v>DWG 9890040, (10E),Section Part, OL01139</v>
      </c>
      <c r="CS160" t="str">
        <v>DWG 9890040, (10E),Section, OL01139</v>
      </c>
      <c r="CT160" t="str">
        <v>DWG 9890040, (11E)</v>
      </c>
      <c r="CU160" t="str">
        <v>DWG 9890040, (11E), Pins with Flats</v>
      </c>
      <c r="CV160" t="str">
        <v>DWG 9890040, (12E),  Pass=.002 or less</v>
      </c>
      <c r="CW160" t="str">
        <v>DWG 9890040, (12E), See Image</v>
      </c>
      <c r="CX160" t="str">
        <v>DWG 9890040, (1E), OL01431</v>
      </c>
      <c r="CY160" t="str">
        <v>DWG 9890040, (1E), OL01432</v>
      </c>
      <c r="CZ160" t="str">
        <v>DWG 9890040, (2E), OL01432</v>
      </c>
      <c r="DA160" t="str">
        <v>DWG 9890040, (3E)</v>
      </c>
      <c r="DB160" t="str">
        <v>DWG 9890040, (4E)</v>
      </c>
      <c r="DC160" t="str">
        <v>DWG 9890040, (5E), OL02336</v>
      </c>
      <c r="DD160" t="str">
        <v>DWG 9890040, (6E)</v>
      </c>
      <c r="DE160" t="str">
        <v>DWG 9890040, (7E)</v>
      </c>
      <c r="DF160" t="str">
        <v>DWG 9890040, (8E), OL01433</v>
      </c>
      <c r="DG160" t="str">
        <v>DWG 9890040, (8E), OL01433, Section</v>
      </c>
      <c r="DH160" t="str">
        <v>DWG 9890040, (9E), Close to Rod Slot</v>
      </c>
      <c r="DI160" t="str">
        <v>DWG 9890040, (9E),Close to Rod Slot</v>
      </c>
      <c r="DJ160" t="str">
        <v>DWG FRM0105 PAGE 2</v>
      </c>
      <c r="DK160" t="str">
        <v>DWG# 100448-41</v>
      </c>
      <c r="DL160" t="str">
        <v>DWG# 100448-44</v>
      </c>
      <c r="DM160" t="str">
        <v>DWG# 9890003  (1), Section OL00436/A</v>
      </c>
      <c r="DN160" t="str">
        <v>DWG# 9890003 (3), Ring Gauge Constrained</v>
      </c>
      <c r="DO160" t="str">
        <v>DWG# 9890003 (4), Section</v>
      </c>
      <c r="DP160" t="str">
        <v>DWG#100448-26, Balloon 1K, OL02350</v>
      </c>
      <c r="DQ160" t="str">
        <v>DWG#100448-26, Balloon 2K, OL02350</v>
      </c>
      <c r="DR160" t="str">
        <v>DWG#100448-26, Balloon 3K, OL02363</v>
      </c>
      <c r="DS160" t="str">
        <v>DWG#100448-26, Balloon 4K</v>
      </c>
      <c r="DT160" t="str">
        <v>DWG#100448-26, Balloon 5K, Section</v>
      </c>
      <c r="DU160" t="str">
        <v>DWG#100448-26, Balloon 6K</v>
      </c>
      <c r="DV160" t="str">
        <v>DWG#100448-26, Balloon 7K, Section</v>
      </c>
      <c r="DW160" t="str">
        <v>DWG#100448-26, Mfg. Tol.</v>
      </c>
      <c r="DX160" t="str">
        <v>DWG#9890003 (2) Ring Gauge Constrained</v>
      </c>
      <c r="DY160" t="str">
        <v>DWG#9890044</v>
      </c>
      <c r="DZ160" t="str">
        <v>DWG#9890044 .1985 to .2005=Pass</v>
      </c>
      <c r="EA160" t="str">
        <v>DWG#9890044 Overlay OL02441</v>
      </c>
      <c r="EB160" t="str">
        <v>DWG#9890044, OL02441</v>
      </c>
      <c r="EC160" t="str">
        <v>DWG#FRM0105</v>
      </c>
      <c r="ED160" t="str">
        <v>EXT.</v>
      </c>
      <c r="EE160" t="str">
        <v>EXT. Section, OL02460</v>
      </c>
      <c r="EF160" t="str">
        <v>EXT., OL04223</v>
      </c>
      <c r="EG160" t="str">
        <v>Flat Drop Indicator Tip</v>
      </c>
      <c r="EH160" t="str">
        <v>Full Go Pin, No Light, at Radius</v>
      </c>
      <c r="EI160" t="str">
        <v>Function Check</v>
      </c>
      <c r="EJ160" t="str">
        <v>GO Function Gauge</v>
      </c>
      <c r="EK160" t="str">
        <v>Go Gauge for Balloon 1 &amp; 4</v>
      </c>
      <c r="EL160" t="str">
        <v>Go Pin must pass through</v>
      </c>
      <c r="EM160" t="str">
        <v>Greater than .005 = Fail, Section</v>
      </c>
      <c r="EN160" t="str">
        <v>Greater than .025 out of center = Fail</v>
      </c>
      <c r="EO160" t="str">
        <v>Greater than 2.6 = Pass</v>
      </c>
      <c r="EP160" t="str">
        <v>Green = Pass, Red = Fail</v>
      </c>
      <c r="EQ160" t="str">
        <v>Hex Depth</v>
      </c>
      <c r="ER160" t="str">
        <v>Hex Minor</v>
      </c>
      <c r="ES160" t="str">
        <v>Hole Dia.</v>
      </c>
      <c r="ET160" t="str">
        <v>ID Sphere Finish</v>
      </c>
      <c r="EU160" t="str">
        <v>ID/OD Both Sides, Diff. .002 or less = Pass</v>
      </c>
      <c r="EV160" t="str">
        <v>If Looks Big, Section</v>
      </c>
      <c r="EW160" t="str">
        <v>If Looks Small, Section</v>
      </c>
      <c r="EX160" t="str">
        <v>Insp. Close to Break Away, Mfg.Tol.</v>
      </c>
      <c r="EY160" t="str">
        <v>INT.</v>
      </c>
      <c r="EZ160" t="str">
        <v>INT. Section, OL02460</v>
      </c>
      <c r="FA160" t="str">
        <v>INT., OL04223</v>
      </c>
      <c r="FB160" t="str">
        <v>Intersect. of 7.7 &amp; R0.10</v>
      </c>
      <c r="FC160" t="str">
        <v>Intersect. of 8.79 and R.25 MAX</v>
      </c>
      <c r="FD160" t="str">
        <v>Keep Ind. Tip away from corner</v>
      </c>
      <c r="FE160" t="str">
        <v>L31</v>
      </c>
      <c r="FF160" t="str">
        <v>Laser Mark</v>
      </c>
      <c r="FG160" t="str">
        <v>LASER PER NOTE 4</v>
      </c>
      <c r="FH160" t="str">
        <v>LASER PER NOTE 4, Final Check 1 only</v>
      </c>
      <c r="FI160" t="str">
        <v>Less than .002 out of center = Pass</v>
      </c>
      <c r="FJ160" t="str">
        <v>Less than 2.75 = Pass, Section</v>
      </c>
      <c r="FK160" t="str">
        <v>List as pin. Not Calibrated</v>
      </c>
      <c r="FL160" t="str">
        <v>M9 X 1.25 BUTT See Comment Image</v>
      </c>
      <c r="FM160" t="str">
        <v>Manual Section</v>
      </c>
      <c r="FN160" t="str">
        <v>Max Deep .241 NO-GO =.42</v>
      </c>
      <c r="FO160" t="str">
        <v>MAX Depth of (Note 7) .241 NO-GO Pin</v>
      </c>
      <c r="FP160" t="str">
        <v>Measure from Blue Line, See Image</v>
      </c>
      <c r="FQ160" t="str">
        <v>Measure Width of Blue Area, See Image</v>
      </c>
      <c r="FR160" t="str">
        <v>Mfg. Tol</v>
      </c>
      <c r="FS160" t="str">
        <v>Mfg. Tol, See Image</v>
      </c>
      <c r="FT160" t="str">
        <v>Mfg. Tol.</v>
      </c>
      <c r="FU160" t="str">
        <v>Mfg. Tol. "A"</v>
      </c>
      <c r="FV160" t="str">
        <v>Mfg. Tol. (Zero on Gauge Full Dia. Lead)</v>
      </c>
      <c r="FW160" t="str">
        <v>Mfg. Tol. Balloon 11, See Image</v>
      </c>
      <c r="FX160" t="str">
        <v>Mfg. Tol. Balloon 4</v>
      </c>
      <c r="FY160" t="str">
        <v>Mfg. Tol. Balloon 7</v>
      </c>
      <c r="FZ160" t="str">
        <v xml:space="preserve">Mfg. Tol. C-Bore Face (Ballo 28) </v>
      </c>
      <c r="GA160" t="str">
        <v>Mfg. Tol. Section</v>
      </c>
      <c r="GB160" t="str">
        <v>Mfg. Tol. See Image</v>
      </c>
      <c r="GC160" t="str">
        <v>Mfg. Tol., 3 Places, Record MAX</v>
      </c>
      <c r="GD160" t="str">
        <v>Mfg. Tol., Balloon 11</v>
      </c>
      <c r="GE160" t="str">
        <v>Mfg. Tol., Balloon 7</v>
      </c>
      <c r="GF160" t="str">
        <v>Mfg. Tol., Blank</v>
      </c>
      <c r="GG160" t="str">
        <v>Mfg. Tol., Blank, Balloon 12</v>
      </c>
      <c r="GH160" t="str">
        <v>Mfg. Tol., Blend to SØ.320</v>
      </c>
      <c r="GI160" t="str">
        <v>Mfg. Tol., Calculation</v>
      </c>
      <c r="GJ160" t="str">
        <v>Mfg. Tol., For Mill Fixture</v>
      </c>
      <c r="GK160" t="str">
        <v>Mfg. Tol., L32</v>
      </c>
      <c r="GL160" t="str">
        <v>Mfg. Tol., L33</v>
      </c>
      <c r="GM160" t="str">
        <v>Mfg. Tol., No Tool Marks</v>
      </c>
      <c r="GN160" t="str">
        <v>Mfg. Tol., OL03361</v>
      </c>
      <c r="GO160" t="str">
        <v>Mfg. Tol., Record off center value</v>
      </c>
      <c r="GP160" t="str">
        <v>Mfg. Tol., Same 3 Places, Record MIN</v>
      </c>
      <c r="GQ160" t="str">
        <v>Mfg. Tol., Section</v>
      </c>
      <c r="GR160" t="str">
        <v>Mfg. Tol., Section B-B</v>
      </c>
      <c r="GS160" t="str">
        <v>Mfg. Tol., Section, OL03361</v>
      </c>
      <c r="GT160" t="str">
        <v>Mfg. Tol., Section, Per Note 2</v>
      </c>
      <c r="GU160" t="str">
        <v>Mfg. Tol., See Image</v>
      </c>
      <c r="GV160" t="str">
        <v>Mfg. Tol., See Image, Bore in Blue</v>
      </c>
      <c r="GW160" t="str">
        <v>Mfg. Tol., See Image, Hook Tip</v>
      </c>
      <c r="GX160" t="str">
        <v>Mfg. Tol., Sharp Okay No Burr</v>
      </c>
      <c r="GY160" t="str">
        <v>Mfg. Tol., Threadless Blank</v>
      </c>
      <c r="GZ160" t="str">
        <v>Mfg.Tol.</v>
      </c>
      <c r="HA160" t="str">
        <v>Mgf. To., T.S.C.</v>
      </c>
      <c r="HB160" t="str">
        <v>Milled Feature</v>
      </c>
      <c r="HC160" t="str">
        <v>Milled Feature, OL04045</v>
      </c>
      <c r="HD160" t="str">
        <v>More than .0005 out of center = Fail</v>
      </c>
      <c r="HE160" t="str">
        <v>Must Pass Through</v>
      </c>
      <c r="HF160" t="str">
        <v>Must pass through gauge</v>
      </c>
      <c r="HG160" t="str">
        <v>Must Pass Through Go Gauge</v>
      </c>
      <c r="HH160" t="str">
        <v>Must Pass, See Image.</v>
      </c>
      <c r="HI160" t="str">
        <v>NA</v>
      </c>
      <c r="HJ160" t="str">
        <v>Narrow Area</v>
      </c>
      <c r="HK160" t="str">
        <v>Near Balloon 21</v>
      </c>
      <c r="HL160" t="str">
        <v>Near Datum B</v>
      </c>
      <c r="HM160" t="str">
        <v>Neck Dia.</v>
      </c>
      <c r="HN160" t="str">
        <v>Neck to Head Rad.</v>
      </c>
      <c r="HO160" t="str">
        <v>No Copper Deposits Allowed</v>
      </c>
      <c r="HP160" t="str">
        <v>No Section</v>
      </c>
      <c r="HQ160" t="str">
        <v>No Section, .01 to .014 = Pass</v>
      </c>
      <c r="HR160" t="str">
        <v>No Section, Rotate Part</v>
      </c>
      <c r="HS160" t="str">
        <v>No Section, See Image</v>
      </c>
      <c r="HT160" t="str">
        <v>No Slot, Section B-B</v>
      </c>
      <c r="HU160" t="str">
        <v>No visual step = Pass</v>
      </c>
      <c r="HV160" t="str">
        <v>Not to exceed .95 Deep</v>
      </c>
      <c r="HW160" t="str">
        <v>Note 1</v>
      </c>
      <c r="HX160" t="str">
        <v>OL00333/A</v>
      </c>
      <c r="HY160" t="str">
        <v>OL00519</v>
      </c>
      <c r="HZ160" t="str">
        <v>OL00520</v>
      </c>
      <c r="IA160" t="str">
        <v>OL00529</v>
      </c>
      <c r="IB160" t="str">
        <v>OL00542</v>
      </c>
      <c r="IC160" t="str">
        <v>OL00724</v>
      </c>
      <c r="ID160" t="str">
        <v>OL01250</v>
      </c>
      <c r="IE160" t="str">
        <v>OL01869, Threadless Blank</v>
      </c>
      <c r="IF160" t="str">
        <v>OL01870, Section</v>
      </c>
      <c r="IG160" t="str">
        <v>OL02255</v>
      </c>
      <c r="IH160" t="str">
        <v>OL02255, Mfg. Tol.</v>
      </c>
      <c r="II160" t="str">
        <v>OL02302</v>
      </c>
      <c r="IJ160" t="str">
        <v xml:space="preserve">OL02318  needed per image instructions </v>
      </c>
      <c r="IK160" t="str">
        <v>OL02556</v>
      </c>
      <c r="IL160" t="str">
        <v>OL02557</v>
      </c>
      <c r="IM160" t="str">
        <v>OL02567</v>
      </c>
      <c r="IN160" t="str">
        <v>OL02653</v>
      </c>
      <c r="IO160" t="str">
        <v>OL02718</v>
      </c>
      <c r="IP160" t="str">
        <v>OL02841</v>
      </c>
      <c r="IQ160" t="str">
        <v>OL02842</v>
      </c>
      <c r="IR160" t="str">
        <v>OL02844</v>
      </c>
      <c r="IS160" t="str">
        <v>OL02871</v>
      </c>
      <c r="IT160" t="str">
        <v>OL02887</v>
      </c>
      <c r="IU160" t="str">
        <v>OL03766</v>
      </c>
      <c r="IV160" t="str">
        <v>OL03868</v>
      </c>
      <c r="IW160" t="str">
        <v>OL03869</v>
      </c>
      <c r="IX160" t="str">
        <v>OL03870</v>
      </c>
      <c r="IY160" t="str">
        <v>OL03873, DWG# 100448-44</v>
      </c>
      <c r="IZ160" t="str">
        <v>OL03949</v>
      </c>
      <c r="JA160" t="str">
        <v xml:space="preserve">OL04043, Section </v>
      </c>
      <c r="JB160" t="str">
        <v xml:space="preserve">OL04044, Section </v>
      </c>
      <c r="JC160" t="str">
        <v>OL04045</v>
      </c>
      <c r="JD160" t="str">
        <v>OL04045, Milled Feature</v>
      </c>
      <c r="JE160" t="str">
        <v>OL04063</v>
      </c>
      <c r="JF160" t="str">
        <v>OL04064</v>
      </c>
      <c r="JG160" t="str">
        <v>OL04065</v>
      </c>
      <c r="JH160" t="str">
        <v>OL04181</v>
      </c>
      <c r="JI160" t="str">
        <v>OL04218</v>
      </c>
      <c r="JJ160" t="str">
        <v>OL04224, See Image</v>
      </c>
      <c r="JK160" t="str">
        <v>OL04374</v>
      </c>
      <c r="JL160" t="str">
        <v>OL04375, Section M-M</v>
      </c>
      <c r="JM160" t="str">
        <v>OL04376, Section M-M</v>
      </c>
      <c r="JN160" t="str">
        <v>OL04443</v>
      </c>
      <c r="JO160" t="str">
        <v>OL04444</v>
      </c>
      <c r="JP160" t="str">
        <v>One side of slot</v>
      </c>
      <c r="JQ160" t="str">
        <v>Other side of slot</v>
      </c>
      <c r="JR160" t="str">
        <v>Out of center more than .002 = Fail</v>
      </c>
      <c r="JS160" t="str">
        <v>Out of center more than.002 = Fail</v>
      </c>
      <c r="JT160" t="str">
        <v>Overlay OL02713</v>
      </c>
    </row>
    <row r="161" spans="1:280">
      <c r="A161" s="74" t="s">
        <v>581</v>
      </c>
      <c r="C161" s="74" t="str" cm="1">
        <f t="array" ref="C161:JT161">TRANSPOSE(_xlfn._xlws.SORT(_xlfn._xlws.FILTER($A$2:$A$279,ISNUMBER(SEARCH('Prt. Lib. &amp; Routine, Table'!M168,$A$2:$A$279)),"not found")))</f>
        <v xml:space="preserve"> 'C', Whirl Blank</v>
      </c>
      <c r="D161" t="str">
        <v xml:space="preserve"> See Image, Constrained</v>
      </c>
      <c r="E161" t="str">
        <v>(.04 to .12 range = Pass)</v>
      </c>
      <c r="F161" t="str">
        <v>(.042 FULL) Go Pin Seat Fully</v>
      </c>
      <c r="G161" t="str">
        <v>(B), Mfg. Tol.</v>
      </c>
      <c r="H161" t="str">
        <v>(B), O.A.L.</v>
      </c>
      <c r="I161" t="str">
        <v>.001 or less =Pass</v>
      </c>
      <c r="J161" t="str">
        <v>.001 or less out of center = Pass</v>
      </c>
      <c r="K161" t="str">
        <v>.002 or Less = Pass</v>
      </c>
      <c r="L161" t="str">
        <v>.002 or Less out of center = Pass</v>
      </c>
      <c r="M161" t="str">
        <v>.005 to .015 = Pass</v>
      </c>
      <c r="N161" t="str">
        <v>.0125 Mean, Section</v>
      </c>
      <c r="O161" t="str">
        <v>.025 or Less in X &amp; Y=Pass</v>
      </c>
      <c r="P161" t="str">
        <v>.038 Mean</v>
      </c>
      <c r="Q161" t="str">
        <v>.063 MM = .0024 IN, See Image</v>
      </c>
      <c r="R161" t="str">
        <v>.063MM = .0024"</v>
      </c>
      <c r="S161" t="str">
        <v>.243 NO-GO, Unconstrained, Must Not Start</v>
      </c>
      <c r="T161" t="str">
        <v>@ Back Face &amp; ID, No Raised Edge</v>
      </c>
      <c r="U161" t="str">
        <v>@ Back Face &amp; OD, No Raised Edge</v>
      </c>
      <c r="V161" t="str">
        <v>@ ID &amp; FACE</v>
      </c>
      <c r="W161" t="str">
        <v>@ OD &amp; BACK FACE</v>
      </c>
      <c r="X161" t="str">
        <v>@ OD &amp; FACE</v>
      </c>
      <c r="Y161" t="str">
        <v>Across from slot</v>
      </c>
      <c r="Z161" t="str">
        <v>All Edge Breaks</v>
      </c>
      <c r="AA161" t="str">
        <v>Attached to bar stock</v>
      </c>
      <c r="AB161" t="str">
        <v xml:space="preserve">Back Turn Fillet Rad. </v>
      </c>
      <c r="AC161" t="str">
        <v>Balloon 1 (DWG FRM0105 Page 2, NV-27)</v>
      </c>
      <c r="AD161" t="str">
        <v>Balloon 1 (DWG FRM0105, NV-30)</v>
      </c>
      <c r="AE161" t="str">
        <v>Balloon 1 (P# 9890002-20) OL00429/A</v>
      </c>
      <c r="AF161" t="str">
        <v>Balloon 1, DWG#FRM0105</v>
      </c>
      <c r="AG161" t="str">
        <v>Balloon 11, See Image</v>
      </c>
      <c r="AH161" t="str">
        <v xml:space="preserve">Balloon 2 (DWG FRM0105 Page 2, NV-27) </v>
      </c>
      <c r="AI161" t="str">
        <v>Balloon 2 (DWG FRM0105, NV-30)</v>
      </c>
      <c r="AJ161" t="str">
        <v>Balloon 2 (P# 9890002-20)</v>
      </c>
      <c r="AK161" t="str">
        <v>Balloon 2, DWG#FRM0105</v>
      </c>
      <c r="AL161" t="str">
        <v>Balloon 2, DWG#FRM0105, See Image</v>
      </c>
      <c r="AM161" t="str">
        <v>Balloon 3 (DWG FRM0105, NV-30 Minor)</v>
      </c>
      <c r="AN161" t="str">
        <v>Balloon 3 (DWG FRM0105, NV-30)</v>
      </c>
      <c r="AO161" t="str">
        <v>Balloon 3 (P# 9890002-20)</v>
      </c>
      <c r="AP161" t="str">
        <v>Balloon 4</v>
      </c>
      <c r="AQ161" t="str">
        <v>Balloon 4 (P# 9890002-20)</v>
      </c>
      <c r="AR161" t="str">
        <v>Below Middle Band</v>
      </c>
      <c r="AS161" t="str">
        <v>Best Fit Pin, .003 or Less =Pass</v>
      </c>
      <c r="AT161" t="str">
        <v>Blank</v>
      </c>
      <c r="AU161" t="str">
        <v>Blank Turn Maj.</v>
      </c>
      <c r="AV161" t="str">
        <v>Blank Turn Maj. Mill Flt., OL4172</v>
      </c>
      <c r="AW161" t="str">
        <v>Blank Without .010 Slots</v>
      </c>
      <c r="AX161" t="str">
        <v>Blank Without .010 Slots, Section</v>
      </c>
      <c r="AY161" t="str">
        <v>Blank without thread</v>
      </c>
      <c r="AZ161" t="str">
        <v xml:space="preserve">Blank, Center of V Grv. </v>
      </c>
      <c r="BA161" t="str">
        <v>Blank, Check R adjacent Balloon 17</v>
      </c>
      <c r="BB161" t="str">
        <v>Blank, EXT. Feature</v>
      </c>
      <c r="BC161" t="str">
        <v>Blank, See Image, OL04335</v>
      </c>
      <c r="BD161" t="str">
        <v>Blank, See Image, OL04336</v>
      </c>
      <c r="BE161" t="str">
        <v xml:space="preserve">Blank, Thrd. </v>
      </c>
      <c r="BF161" t="str">
        <v>Blank, Turn Tip</v>
      </c>
      <c r="BG161" t="str">
        <v>Blank, Without Thrd.</v>
      </c>
      <c r="BH161" t="str">
        <v>Blank, Without Thread</v>
      </c>
      <c r="BI161" t="str">
        <v xml:space="preserve">Blunt Start Blend to Minor </v>
      </c>
      <c r="BJ161" t="str">
        <v>Calc., Use Go HEX</v>
      </c>
      <c r="BK161" t="str">
        <v>Can't dig into OD</v>
      </c>
      <c r="BL161" t="str">
        <v>Carbide Gauge</v>
      </c>
      <c r="BM161" t="str">
        <v xml:space="preserve">Center of V Grv. </v>
      </c>
      <c r="BN161" t="str">
        <v>Centered Less than .03 = Pass</v>
      </c>
      <c r="BO161" t="str">
        <v>Centered within .0005 or Less = Pass</v>
      </c>
      <c r="BP161" t="str">
        <v>Centered within .001 or Less = Pass</v>
      </c>
      <c r="BQ161" t="str">
        <v>Centered within .0254 or Less = Pass</v>
      </c>
      <c r="BR161" t="str">
        <v>Check close to Rod Slot</v>
      </c>
      <c r="BS161" t="str">
        <v>Check every other hole</v>
      </c>
      <c r="BT161" t="str">
        <v>Check Go over full length of slot.</v>
      </c>
      <c r="BU161" t="str">
        <v>Check Near Closed End</v>
      </c>
      <c r="BV161" t="str">
        <v>Check per Print View, Away from Rod Slot</v>
      </c>
      <c r="BW161" t="str">
        <v>Check to Balloon 30 Go Pin</v>
      </c>
      <c r="BX161" t="str">
        <v>Check with .2705 SET Pin Inside Part</v>
      </c>
      <c r="BY161" t="str">
        <v>Check with Hex Up</v>
      </c>
      <c r="BZ161" t="str">
        <v>CMM Blank</v>
      </c>
      <c r="CA161" t="str">
        <v>Confirm Full Radius</v>
      </c>
      <c r="CB161" t="str">
        <v>Constrained in fixture</v>
      </c>
      <c r="CC161" t="str">
        <v>Constrained with Ring</v>
      </c>
      <c r="CD161" t="str">
        <v>Constrained, See Image</v>
      </c>
      <c r="CE161" t="str">
        <v>Dim. "A"</v>
      </c>
      <c r="CF161" t="str">
        <v>Dim. "B"</v>
      </c>
      <c r="CG161" t="str">
        <v>Dim. "C"</v>
      </c>
      <c r="CH161" t="str">
        <v>Dim. "D", Whirl Blank</v>
      </c>
      <c r="CI161" t="str">
        <v>Dim. "G"</v>
      </c>
      <c r="CJ161" t="str">
        <v>Dim. E, Blank Turn Maj. &amp;  Mill Flt</v>
      </c>
      <c r="CK161" t="str">
        <v>Dim. E, Blank Turn Maj.&amp;  Mill Flt</v>
      </c>
      <c r="CL161" t="str">
        <v>Dim. H, Whirl Blank</v>
      </c>
      <c r="CM161" t="str">
        <v>Dim. J, 'Blank Turn Maj. &amp; Whirl Blank</v>
      </c>
      <c r="CN161" t="str">
        <v>Disk Drop Indicator Tip</v>
      </c>
      <c r="CO161" t="str">
        <v>DWG 100448-15, Balloon F_1</v>
      </c>
      <c r="CP161" t="str">
        <v>DWG 100448-15, OL02571</v>
      </c>
      <c r="CQ161" t="str">
        <v>DWG 100448-41</v>
      </c>
      <c r="CR161" t="str">
        <v>DWG 9890040, (10E),Section Part, OL01139</v>
      </c>
      <c r="CS161" t="str">
        <v>DWG 9890040, (10E),Section, OL01139</v>
      </c>
      <c r="CT161" t="str">
        <v>DWG 9890040, (11E)</v>
      </c>
      <c r="CU161" t="str">
        <v>DWG 9890040, (11E), Pins with Flats</v>
      </c>
      <c r="CV161" t="str">
        <v>DWG 9890040, (12E),  Pass=.002 or less</v>
      </c>
      <c r="CW161" t="str">
        <v>DWG 9890040, (12E), See Image</v>
      </c>
      <c r="CX161" t="str">
        <v>DWG 9890040, (1E), OL01431</v>
      </c>
      <c r="CY161" t="str">
        <v>DWG 9890040, (1E), OL01432</v>
      </c>
      <c r="CZ161" t="str">
        <v>DWG 9890040, (2E), OL01432</v>
      </c>
      <c r="DA161" t="str">
        <v>DWG 9890040, (3E)</v>
      </c>
      <c r="DB161" t="str">
        <v>DWG 9890040, (4E)</v>
      </c>
      <c r="DC161" t="str">
        <v>DWG 9890040, (5E), OL02336</v>
      </c>
      <c r="DD161" t="str">
        <v>DWG 9890040, (6E)</v>
      </c>
      <c r="DE161" t="str">
        <v>DWG 9890040, (7E)</v>
      </c>
      <c r="DF161" t="str">
        <v>DWG 9890040, (8E), OL01433</v>
      </c>
      <c r="DG161" t="str">
        <v>DWG 9890040, (8E), OL01433, Section</v>
      </c>
      <c r="DH161" t="str">
        <v>DWG 9890040, (9E), Close to Rod Slot</v>
      </c>
      <c r="DI161" t="str">
        <v>DWG 9890040, (9E),Close to Rod Slot</v>
      </c>
      <c r="DJ161" t="str">
        <v>DWG FRM0105 PAGE 2</v>
      </c>
      <c r="DK161" t="str">
        <v>DWG# 100448-41</v>
      </c>
      <c r="DL161" t="str">
        <v>DWG# 100448-44</v>
      </c>
      <c r="DM161" t="str">
        <v>DWG# 9890003  (1), Section OL00436/A</v>
      </c>
      <c r="DN161" t="str">
        <v>DWG# 9890003 (3), Ring Gauge Constrained</v>
      </c>
      <c r="DO161" t="str">
        <v>DWG# 9890003 (4), Section</v>
      </c>
      <c r="DP161" t="str">
        <v>DWG#100448-26, Balloon 1K, OL02350</v>
      </c>
      <c r="DQ161" t="str">
        <v>DWG#100448-26, Balloon 2K, OL02350</v>
      </c>
      <c r="DR161" t="str">
        <v>DWG#100448-26, Balloon 3K, OL02363</v>
      </c>
      <c r="DS161" t="str">
        <v>DWG#100448-26, Balloon 4K</v>
      </c>
      <c r="DT161" t="str">
        <v>DWG#100448-26, Balloon 5K, Section</v>
      </c>
      <c r="DU161" t="str">
        <v>DWG#100448-26, Balloon 6K</v>
      </c>
      <c r="DV161" t="str">
        <v>DWG#100448-26, Balloon 7K, Section</v>
      </c>
      <c r="DW161" t="str">
        <v>DWG#100448-26, Mfg. Tol.</v>
      </c>
      <c r="DX161" t="str">
        <v>DWG#9890003 (2) Ring Gauge Constrained</v>
      </c>
      <c r="DY161" t="str">
        <v>DWG#9890044</v>
      </c>
      <c r="DZ161" t="str">
        <v>DWG#9890044 .1985 to .2005=Pass</v>
      </c>
      <c r="EA161" t="str">
        <v>DWG#9890044 Overlay OL02441</v>
      </c>
      <c r="EB161" t="str">
        <v>DWG#9890044, OL02441</v>
      </c>
      <c r="EC161" t="str">
        <v>DWG#FRM0105</v>
      </c>
      <c r="ED161" t="str">
        <v>EXT.</v>
      </c>
      <c r="EE161" t="str">
        <v>EXT. Section, OL02460</v>
      </c>
      <c r="EF161" t="str">
        <v>EXT., OL04223</v>
      </c>
      <c r="EG161" t="str">
        <v>Flat Drop Indicator Tip</v>
      </c>
      <c r="EH161" t="str">
        <v>Full Go Pin, No Light, at Radius</v>
      </c>
      <c r="EI161" t="str">
        <v>Function Check</v>
      </c>
      <c r="EJ161" t="str">
        <v>GO Function Gauge</v>
      </c>
      <c r="EK161" t="str">
        <v>Go Gauge for Balloon 1 &amp; 4</v>
      </c>
      <c r="EL161" t="str">
        <v>Go Pin must pass through</v>
      </c>
      <c r="EM161" t="str">
        <v>Greater than .005 = Fail, Section</v>
      </c>
      <c r="EN161" t="str">
        <v>Greater than .025 out of center = Fail</v>
      </c>
      <c r="EO161" t="str">
        <v>Greater than 2.6 = Pass</v>
      </c>
      <c r="EP161" t="str">
        <v>Green = Pass, Red = Fail</v>
      </c>
      <c r="EQ161" t="str">
        <v>Hex Depth</v>
      </c>
      <c r="ER161" t="str">
        <v>Hex Minor</v>
      </c>
      <c r="ES161" t="str">
        <v>Hole Dia.</v>
      </c>
      <c r="ET161" t="str">
        <v>ID Sphere Finish</v>
      </c>
      <c r="EU161" t="str">
        <v>ID/OD Both Sides, Diff. .002 or less = Pass</v>
      </c>
      <c r="EV161" t="str">
        <v>If Looks Big, Section</v>
      </c>
      <c r="EW161" t="str">
        <v>If Looks Small, Section</v>
      </c>
      <c r="EX161" t="str">
        <v>Insp. Close to Break Away, Mfg.Tol.</v>
      </c>
      <c r="EY161" t="str">
        <v>INT.</v>
      </c>
      <c r="EZ161" t="str">
        <v>INT. Section, OL02460</v>
      </c>
      <c r="FA161" t="str">
        <v>INT., OL04223</v>
      </c>
      <c r="FB161" t="str">
        <v>Intersect. of 7.7 &amp; R0.10</v>
      </c>
      <c r="FC161" t="str">
        <v>Intersect. of 8.79 and R.25 MAX</v>
      </c>
      <c r="FD161" t="str">
        <v>Keep Ind. Tip away from corner</v>
      </c>
      <c r="FE161" t="str">
        <v>L31</v>
      </c>
      <c r="FF161" t="str">
        <v>Laser Mark</v>
      </c>
      <c r="FG161" t="str">
        <v>LASER PER NOTE 4</v>
      </c>
      <c r="FH161" t="str">
        <v>LASER PER NOTE 4, Final Check 1 only</v>
      </c>
      <c r="FI161" t="str">
        <v>Less than .002 out of center = Pass</v>
      </c>
      <c r="FJ161" t="str">
        <v>Less than 2.75 = Pass, Section</v>
      </c>
      <c r="FK161" t="str">
        <v>List as pin. Not Calibrated</v>
      </c>
      <c r="FL161" t="str">
        <v>M9 X 1.25 BUTT See Comment Image</v>
      </c>
      <c r="FM161" t="str">
        <v>Manual Section</v>
      </c>
      <c r="FN161" t="str">
        <v>Max Deep .241 NO-GO =.42</v>
      </c>
      <c r="FO161" t="str">
        <v>MAX Depth of (Note 7) .241 NO-GO Pin</v>
      </c>
      <c r="FP161" t="str">
        <v>Measure from Blue Line, See Image</v>
      </c>
      <c r="FQ161" t="str">
        <v>Measure Width of Blue Area, See Image</v>
      </c>
      <c r="FR161" t="str">
        <v>Mfg. Tol</v>
      </c>
      <c r="FS161" t="str">
        <v>Mfg. Tol, See Image</v>
      </c>
      <c r="FT161" t="str">
        <v>Mfg. Tol.</v>
      </c>
      <c r="FU161" t="str">
        <v>Mfg. Tol. "A"</v>
      </c>
      <c r="FV161" t="str">
        <v>Mfg. Tol. (Zero on Gauge Full Dia. Lead)</v>
      </c>
      <c r="FW161" t="str">
        <v>Mfg. Tol. Balloon 11, See Image</v>
      </c>
      <c r="FX161" t="str">
        <v>Mfg. Tol. Balloon 4</v>
      </c>
      <c r="FY161" t="str">
        <v>Mfg. Tol. Balloon 7</v>
      </c>
      <c r="FZ161" t="str">
        <v xml:space="preserve">Mfg. Tol. C-Bore Face (Ballo 28) </v>
      </c>
      <c r="GA161" t="str">
        <v>Mfg. Tol. Section</v>
      </c>
      <c r="GB161" t="str">
        <v>Mfg. Tol. See Image</v>
      </c>
      <c r="GC161" t="str">
        <v>Mfg. Tol., 3 Places, Record MAX</v>
      </c>
      <c r="GD161" t="str">
        <v>Mfg. Tol., Balloon 11</v>
      </c>
      <c r="GE161" t="str">
        <v>Mfg. Tol., Balloon 7</v>
      </c>
      <c r="GF161" t="str">
        <v>Mfg. Tol., Blank</v>
      </c>
      <c r="GG161" t="str">
        <v>Mfg. Tol., Blank, Balloon 12</v>
      </c>
      <c r="GH161" t="str">
        <v>Mfg. Tol., Blend to SØ.320</v>
      </c>
      <c r="GI161" t="str">
        <v>Mfg. Tol., Calculation</v>
      </c>
      <c r="GJ161" t="str">
        <v>Mfg. Tol., For Mill Fixture</v>
      </c>
      <c r="GK161" t="str">
        <v>Mfg. Tol., L32</v>
      </c>
      <c r="GL161" t="str">
        <v>Mfg. Tol., L33</v>
      </c>
      <c r="GM161" t="str">
        <v>Mfg. Tol., No Tool Marks</v>
      </c>
      <c r="GN161" t="str">
        <v>Mfg. Tol., OL03361</v>
      </c>
      <c r="GO161" t="str">
        <v>Mfg. Tol., Record off center value</v>
      </c>
      <c r="GP161" t="str">
        <v>Mfg. Tol., Same 3 Places, Record MIN</v>
      </c>
      <c r="GQ161" t="str">
        <v>Mfg. Tol., Section</v>
      </c>
      <c r="GR161" t="str">
        <v>Mfg. Tol., Section B-B</v>
      </c>
      <c r="GS161" t="str">
        <v>Mfg. Tol., Section, OL03361</v>
      </c>
      <c r="GT161" t="str">
        <v>Mfg. Tol., Section, Per Note 2</v>
      </c>
      <c r="GU161" t="str">
        <v>Mfg. Tol., See Image</v>
      </c>
      <c r="GV161" t="str">
        <v>Mfg. Tol., See Image, Bore in Blue</v>
      </c>
      <c r="GW161" t="str">
        <v>Mfg. Tol., See Image, Hook Tip</v>
      </c>
      <c r="GX161" t="str">
        <v>Mfg. Tol., Sharp Okay No Burr</v>
      </c>
      <c r="GY161" t="str">
        <v>Mfg. Tol., Threadless Blank</v>
      </c>
      <c r="GZ161" t="str">
        <v>Mfg.Tol.</v>
      </c>
      <c r="HA161" t="str">
        <v>Mgf. To., T.S.C.</v>
      </c>
      <c r="HB161" t="str">
        <v>Milled Feature</v>
      </c>
      <c r="HC161" t="str">
        <v>Milled Feature, OL04045</v>
      </c>
      <c r="HD161" t="str">
        <v>More than .0005 out of center = Fail</v>
      </c>
      <c r="HE161" t="str">
        <v>Must Pass Through</v>
      </c>
      <c r="HF161" t="str">
        <v>Must pass through gauge</v>
      </c>
      <c r="HG161" t="str">
        <v>Must Pass Through Go Gauge</v>
      </c>
      <c r="HH161" t="str">
        <v>Must Pass, See Image.</v>
      </c>
      <c r="HI161" t="str">
        <v>NA</v>
      </c>
      <c r="HJ161" t="str">
        <v>Narrow Area</v>
      </c>
      <c r="HK161" t="str">
        <v>Near Balloon 21</v>
      </c>
      <c r="HL161" t="str">
        <v>Near Datum B</v>
      </c>
      <c r="HM161" t="str">
        <v>Neck Dia.</v>
      </c>
      <c r="HN161" t="str">
        <v>Neck to Head Rad.</v>
      </c>
      <c r="HO161" t="str">
        <v>No Copper Deposits Allowed</v>
      </c>
      <c r="HP161" t="str">
        <v>No Section</v>
      </c>
      <c r="HQ161" t="str">
        <v>No Section, .01 to .014 = Pass</v>
      </c>
      <c r="HR161" t="str">
        <v>No Section, Rotate Part</v>
      </c>
      <c r="HS161" t="str">
        <v>No Section, See Image</v>
      </c>
      <c r="HT161" t="str">
        <v>No Slot, Section B-B</v>
      </c>
      <c r="HU161" t="str">
        <v>No visual step = Pass</v>
      </c>
      <c r="HV161" t="str">
        <v>Not to exceed .95 Deep</v>
      </c>
      <c r="HW161" t="str">
        <v>Note 1</v>
      </c>
      <c r="HX161" t="str">
        <v>OL00333/A</v>
      </c>
      <c r="HY161" t="str">
        <v>OL00519</v>
      </c>
      <c r="HZ161" t="str">
        <v>OL00520</v>
      </c>
      <c r="IA161" t="str">
        <v>OL00529</v>
      </c>
      <c r="IB161" t="str">
        <v>OL00542</v>
      </c>
      <c r="IC161" t="str">
        <v>OL00724</v>
      </c>
      <c r="ID161" t="str">
        <v>OL01250</v>
      </c>
      <c r="IE161" t="str">
        <v>OL01869, Threadless Blank</v>
      </c>
      <c r="IF161" t="str">
        <v>OL01870, Section</v>
      </c>
      <c r="IG161" t="str">
        <v>OL02255</v>
      </c>
      <c r="IH161" t="str">
        <v>OL02255, Mfg. Tol.</v>
      </c>
      <c r="II161" t="str">
        <v>OL02302</v>
      </c>
      <c r="IJ161" t="str">
        <v xml:space="preserve">OL02318  needed per image instructions </v>
      </c>
      <c r="IK161" t="str">
        <v>OL02556</v>
      </c>
      <c r="IL161" t="str">
        <v>OL02557</v>
      </c>
      <c r="IM161" t="str">
        <v>OL02567</v>
      </c>
      <c r="IN161" t="str">
        <v>OL02653</v>
      </c>
      <c r="IO161" t="str">
        <v>OL02718</v>
      </c>
      <c r="IP161" t="str">
        <v>OL02841</v>
      </c>
      <c r="IQ161" t="str">
        <v>OL02842</v>
      </c>
      <c r="IR161" t="str">
        <v>OL02844</v>
      </c>
      <c r="IS161" t="str">
        <v>OL02871</v>
      </c>
      <c r="IT161" t="str">
        <v>OL02887</v>
      </c>
      <c r="IU161" t="str">
        <v>OL03766</v>
      </c>
      <c r="IV161" t="str">
        <v>OL03868</v>
      </c>
      <c r="IW161" t="str">
        <v>OL03869</v>
      </c>
      <c r="IX161" t="str">
        <v>OL03870</v>
      </c>
      <c r="IY161" t="str">
        <v>OL03873, DWG# 100448-44</v>
      </c>
      <c r="IZ161" t="str">
        <v>OL03949</v>
      </c>
      <c r="JA161" t="str">
        <v xml:space="preserve">OL04043, Section </v>
      </c>
      <c r="JB161" t="str">
        <v xml:space="preserve">OL04044, Section </v>
      </c>
      <c r="JC161" t="str">
        <v>OL04045</v>
      </c>
      <c r="JD161" t="str">
        <v>OL04045, Milled Feature</v>
      </c>
      <c r="JE161" t="str">
        <v>OL04063</v>
      </c>
      <c r="JF161" t="str">
        <v>OL04064</v>
      </c>
      <c r="JG161" t="str">
        <v>OL04065</v>
      </c>
      <c r="JH161" t="str">
        <v>OL04181</v>
      </c>
      <c r="JI161" t="str">
        <v>OL04218</v>
      </c>
      <c r="JJ161" t="str">
        <v>OL04224, See Image</v>
      </c>
      <c r="JK161" t="str">
        <v>OL04374</v>
      </c>
      <c r="JL161" t="str">
        <v>OL04375, Section M-M</v>
      </c>
      <c r="JM161" t="str">
        <v>OL04376, Section M-M</v>
      </c>
      <c r="JN161" t="str">
        <v>OL04443</v>
      </c>
      <c r="JO161" t="str">
        <v>OL04444</v>
      </c>
      <c r="JP161" t="str">
        <v>One side of slot</v>
      </c>
      <c r="JQ161" t="str">
        <v>Other side of slot</v>
      </c>
      <c r="JR161" t="str">
        <v>Out of center more than .002 = Fail</v>
      </c>
      <c r="JS161" t="str">
        <v>Out of center more than.002 = Fail</v>
      </c>
      <c r="JT161" t="str">
        <v>Overlay OL02713</v>
      </c>
    </row>
    <row r="162" spans="1:280">
      <c r="A162" s="74" t="s">
        <v>582</v>
      </c>
      <c r="C162" s="74" t="str" cm="1">
        <f t="array" ref="C162:JT162">TRANSPOSE(_xlfn._xlws.SORT(_xlfn._xlws.FILTER($A$2:$A$279,ISNUMBER(SEARCH('Prt. Lib. &amp; Routine, Table'!M169,$A$2:$A$279)),"not found")))</f>
        <v xml:space="preserve"> 'C', Whirl Blank</v>
      </c>
      <c r="D162" t="str">
        <v xml:space="preserve"> See Image, Constrained</v>
      </c>
      <c r="E162" t="str">
        <v>(.04 to .12 range = Pass)</v>
      </c>
      <c r="F162" t="str">
        <v>(.042 FULL) Go Pin Seat Fully</v>
      </c>
      <c r="G162" t="str">
        <v>(B), Mfg. Tol.</v>
      </c>
      <c r="H162" t="str">
        <v>(B), O.A.L.</v>
      </c>
      <c r="I162" t="str">
        <v>.001 or less =Pass</v>
      </c>
      <c r="J162" t="str">
        <v>.001 or less out of center = Pass</v>
      </c>
      <c r="K162" t="str">
        <v>.002 or Less = Pass</v>
      </c>
      <c r="L162" t="str">
        <v>.002 or Less out of center = Pass</v>
      </c>
      <c r="M162" t="str">
        <v>.005 to .015 = Pass</v>
      </c>
      <c r="N162" t="str">
        <v>.0125 Mean, Section</v>
      </c>
      <c r="O162" t="str">
        <v>.025 or Less in X &amp; Y=Pass</v>
      </c>
      <c r="P162" t="str">
        <v>.038 Mean</v>
      </c>
      <c r="Q162" t="str">
        <v>.063 MM = .0024 IN, See Image</v>
      </c>
      <c r="R162" t="str">
        <v>.063MM = .0024"</v>
      </c>
      <c r="S162" t="str">
        <v>.243 NO-GO, Unconstrained, Must Not Start</v>
      </c>
      <c r="T162" t="str">
        <v>@ Back Face &amp; ID, No Raised Edge</v>
      </c>
      <c r="U162" t="str">
        <v>@ Back Face &amp; OD, No Raised Edge</v>
      </c>
      <c r="V162" t="str">
        <v>@ ID &amp; FACE</v>
      </c>
      <c r="W162" t="str">
        <v>@ OD &amp; BACK FACE</v>
      </c>
      <c r="X162" t="str">
        <v>@ OD &amp; FACE</v>
      </c>
      <c r="Y162" t="str">
        <v>Across from slot</v>
      </c>
      <c r="Z162" t="str">
        <v>All Edge Breaks</v>
      </c>
      <c r="AA162" t="str">
        <v>Attached to bar stock</v>
      </c>
      <c r="AB162" t="str">
        <v xml:space="preserve">Back Turn Fillet Rad. </v>
      </c>
      <c r="AC162" t="str">
        <v>Balloon 1 (DWG FRM0105 Page 2, NV-27)</v>
      </c>
      <c r="AD162" t="str">
        <v>Balloon 1 (DWG FRM0105, NV-30)</v>
      </c>
      <c r="AE162" t="str">
        <v>Balloon 1 (P# 9890002-20) OL00429/A</v>
      </c>
      <c r="AF162" t="str">
        <v>Balloon 1, DWG#FRM0105</v>
      </c>
      <c r="AG162" t="str">
        <v>Balloon 11, See Image</v>
      </c>
      <c r="AH162" t="str">
        <v xml:space="preserve">Balloon 2 (DWG FRM0105 Page 2, NV-27) </v>
      </c>
      <c r="AI162" t="str">
        <v>Balloon 2 (DWG FRM0105, NV-30)</v>
      </c>
      <c r="AJ162" t="str">
        <v>Balloon 2 (P# 9890002-20)</v>
      </c>
      <c r="AK162" t="str">
        <v>Balloon 2, DWG#FRM0105</v>
      </c>
      <c r="AL162" t="str">
        <v>Balloon 2, DWG#FRM0105, See Image</v>
      </c>
      <c r="AM162" t="str">
        <v>Balloon 3 (DWG FRM0105, NV-30 Minor)</v>
      </c>
      <c r="AN162" t="str">
        <v>Balloon 3 (DWG FRM0105, NV-30)</v>
      </c>
      <c r="AO162" t="str">
        <v>Balloon 3 (P# 9890002-20)</v>
      </c>
      <c r="AP162" t="str">
        <v>Balloon 4</v>
      </c>
      <c r="AQ162" t="str">
        <v>Balloon 4 (P# 9890002-20)</v>
      </c>
      <c r="AR162" t="str">
        <v>Below Middle Band</v>
      </c>
      <c r="AS162" t="str">
        <v>Best Fit Pin, .003 or Less =Pass</v>
      </c>
      <c r="AT162" t="str">
        <v>Blank</v>
      </c>
      <c r="AU162" t="str">
        <v>Blank Turn Maj.</v>
      </c>
      <c r="AV162" t="str">
        <v>Blank Turn Maj. Mill Flt., OL4172</v>
      </c>
      <c r="AW162" t="str">
        <v>Blank Without .010 Slots</v>
      </c>
      <c r="AX162" t="str">
        <v>Blank Without .010 Slots, Section</v>
      </c>
      <c r="AY162" t="str">
        <v>Blank without thread</v>
      </c>
      <c r="AZ162" t="str">
        <v xml:space="preserve">Blank, Center of V Grv. </v>
      </c>
      <c r="BA162" t="str">
        <v>Blank, Check R adjacent Balloon 17</v>
      </c>
      <c r="BB162" t="str">
        <v>Blank, EXT. Feature</v>
      </c>
      <c r="BC162" t="str">
        <v>Blank, See Image, OL04335</v>
      </c>
      <c r="BD162" t="str">
        <v>Blank, See Image, OL04336</v>
      </c>
      <c r="BE162" t="str">
        <v xml:space="preserve">Blank, Thrd. </v>
      </c>
      <c r="BF162" t="str">
        <v>Blank, Turn Tip</v>
      </c>
      <c r="BG162" t="str">
        <v>Blank, Without Thrd.</v>
      </c>
      <c r="BH162" t="str">
        <v>Blank, Without Thread</v>
      </c>
      <c r="BI162" t="str">
        <v xml:space="preserve">Blunt Start Blend to Minor </v>
      </c>
      <c r="BJ162" t="str">
        <v>Calc., Use Go HEX</v>
      </c>
      <c r="BK162" t="str">
        <v>Can't dig into OD</v>
      </c>
      <c r="BL162" t="str">
        <v>Carbide Gauge</v>
      </c>
      <c r="BM162" t="str">
        <v xml:space="preserve">Center of V Grv. </v>
      </c>
      <c r="BN162" t="str">
        <v>Centered Less than .03 = Pass</v>
      </c>
      <c r="BO162" t="str">
        <v>Centered within .0005 or Less = Pass</v>
      </c>
      <c r="BP162" t="str">
        <v>Centered within .001 or Less = Pass</v>
      </c>
      <c r="BQ162" t="str">
        <v>Centered within .0254 or Less = Pass</v>
      </c>
      <c r="BR162" t="str">
        <v>Check close to Rod Slot</v>
      </c>
      <c r="BS162" t="str">
        <v>Check every other hole</v>
      </c>
      <c r="BT162" t="str">
        <v>Check Go over full length of slot.</v>
      </c>
      <c r="BU162" t="str">
        <v>Check Near Closed End</v>
      </c>
      <c r="BV162" t="str">
        <v>Check per Print View, Away from Rod Slot</v>
      </c>
      <c r="BW162" t="str">
        <v>Check to Balloon 30 Go Pin</v>
      </c>
      <c r="BX162" t="str">
        <v>Check with .2705 SET Pin Inside Part</v>
      </c>
      <c r="BY162" t="str">
        <v>Check with Hex Up</v>
      </c>
      <c r="BZ162" t="str">
        <v>CMM Blank</v>
      </c>
      <c r="CA162" t="str">
        <v>Confirm Full Radius</v>
      </c>
      <c r="CB162" t="str">
        <v>Constrained in fixture</v>
      </c>
      <c r="CC162" t="str">
        <v>Constrained with Ring</v>
      </c>
      <c r="CD162" t="str">
        <v>Constrained, See Image</v>
      </c>
      <c r="CE162" t="str">
        <v>Dim. "A"</v>
      </c>
      <c r="CF162" t="str">
        <v>Dim. "B"</v>
      </c>
      <c r="CG162" t="str">
        <v>Dim. "C"</v>
      </c>
      <c r="CH162" t="str">
        <v>Dim. "D", Whirl Blank</v>
      </c>
      <c r="CI162" t="str">
        <v>Dim. "G"</v>
      </c>
      <c r="CJ162" t="str">
        <v>Dim. E, Blank Turn Maj. &amp;  Mill Flt</v>
      </c>
      <c r="CK162" t="str">
        <v>Dim. E, Blank Turn Maj.&amp;  Mill Flt</v>
      </c>
      <c r="CL162" t="str">
        <v>Dim. H, Whirl Blank</v>
      </c>
      <c r="CM162" t="str">
        <v>Dim. J, 'Blank Turn Maj. &amp; Whirl Blank</v>
      </c>
      <c r="CN162" t="str">
        <v>Disk Drop Indicator Tip</v>
      </c>
      <c r="CO162" t="str">
        <v>DWG 100448-15, Balloon F_1</v>
      </c>
      <c r="CP162" t="str">
        <v>DWG 100448-15, OL02571</v>
      </c>
      <c r="CQ162" t="str">
        <v>DWG 100448-41</v>
      </c>
      <c r="CR162" t="str">
        <v>DWG 9890040, (10E),Section Part, OL01139</v>
      </c>
      <c r="CS162" t="str">
        <v>DWG 9890040, (10E),Section, OL01139</v>
      </c>
      <c r="CT162" t="str">
        <v>DWG 9890040, (11E)</v>
      </c>
      <c r="CU162" t="str">
        <v>DWG 9890040, (11E), Pins with Flats</v>
      </c>
      <c r="CV162" t="str">
        <v>DWG 9890040, (12E),  Pass=.002 or less</v>
      </c>
      <c r="CW162" t="str">
        <v>DWG 9890040, (12E), See Image</v>
      </c>
      <c r="CX162" t="str">
        <v>DWG 9890040, (1E), OL01431</v>
      </c>
      <c r="CY162" t="str">
        <v>DWG 9890040, (1E), OL01432</v>
      </c>
      <c r="CZ162" t="str">
        <v>DWG 9890040, (2E), OL01432</v>
      </c>
      <c r="DA162" t="str">
        <v>DWG 9890040, (3E)</v>
      </c>
      <c r="DB162" t="str">
        <v>DWG 9890040, (4E)</v>
      </c>
      <c r="DC162" t="str">
        <v>DWG 9890040, (5E), OL02336</v>
      </c>
      <c r="DD162" t="str">
        <v>DWG 9890040, (6E)</v>
      </c>
      <c r="DE162" t="str">
        <v>DWG 9890040, (7E)</v>
      </c>
      <c r="DF162" t="str">
        <v>DWG 9890040, (8E), OL01433</v>
      </c>
      <c r="DG162" t="str">
        <v>DWG 9890040, (8E), OL01433, Section</v>
      </c>
      <c r="DH162" t="str">
        <v>DWG 9890040, (9E), Close to Rod Slot</v>
      </c>
      <c r="DI162" t="str">
        <v>DWG 9890040, (9E),Close to Rod Slot</v>
      </c>
      <c r="DJ162" t="str">
        <v>DWG FRM0105 PAGE 2</v>
      </c>
      <c r="DK162" t="str">
        <v>DWG# 100448-41</v>
      </c>
      <c r="DL162" t="str">
        <v>DWG# 100448-44</v>
      </c>
      <c r="DM162" t="str">
        <v>DWG# 9890003  (1), Section OL00436/A</v>
      </c>
      <c r="DN162" t="str">
        <v>DWG# 9890003 (3), Ring Gauge Constrained</v>
      </c>
      <c r="DO162" t="str">
        <v>DWG# 9890003 (4), Section</v>
      </c>
      <c r="DP162" t="str">
        <v>DWG#100448-26, Balloon 1K, OL02350</v>
      </c>
      <c r="DQ162" t="str">
        <v>DWG#100448-26, Balloon 2K, OL02350</v>
      </c>
      <c r="DR162" t="str">
        <v>DWG#100448-26, Balloon 3K, OL02363</v>
      </c>
      <c r="DS162" t="str">
        <v>DWG#100448-26, Balloon 4K</v>
      </c>
      <c r="DT162" t="str">
        <v>DWG#100448-26, Balloon 5K, Section</v>
      </c>
      <c r="DU162" t="str">
        <v>DWG#100448-26, Balloon 6K</v>
      </c>
      <c r="DV162" t="str">
        <v>DWG#100448-26, Balloon 7K, Section</v>
      </c>
      <c r="DW162" t="str">
        <v>DWG#100448-26, Mfg. Tol.</v>
      </c>
      <c r="DX162" t="str">
        <v>DWG#9890003 (2) Ring Gauge Constrained</v>
      </c>
      <c r="DY162" t="str">
        <v>DWG#9890044</v>
      </c>
      <c r="DZ162" t="str">
        <v>DWG#9890044 .1985 to .2005=Pass</v>
      </c>
      <c r="EA162" t="str">
        <v>DWG#9890044 Overlay OL02441</v>
      </c>
      <c r="EB162" t="str">
        <v>DWG#9890044, OL02441</v>
      </c>
      <c r="EC162" t="str">
        <v>DWG#FRM0105</v>
      </c>
      <c r="ED162" t="str">
        <v>EXT.</v>
      </c>
      <c r="EE162" t="str">
        <v>EXT. Section, OL02460</v>
      </c>
      <c r="EF162" t="str">
        <v>EXT., OL04223</v>
      </c>
      <c r="EG162" t="str">
        <v>Flat Drop Indicator Tip</v>
      </c>
      <c r="EH162" t="str">
        <v>Full Go Pin, No Light, at Radius</v>
      </c>
      <c r="EI162" t="str">
        <v>Function Check</v>
      </c>
      <c r="EJ162" t="str">
        <v>GO Function Gauge</v>
      </c>
      <c r="EK162" t="str">
        <v>Go Gauge for Balloon 1 &amp; 4</v>
      </c>
      <c r="EL162" t="str">
        <v>Go Pin must pass through</v>
      </c>
      <c r="EM162" t="str">
        <v>Greater than .005 = Fail, Section</v>
      </c>
      <c r="EN162" t="str">
        <v>Greater than .025 out of center = Fail</v>
      </c>
      <c r="EO162" t="str">
        <v>Greater than 2.6 = Pass</v>
      </c>
      <c r="EP162" t="str">
        <v>Green = Pass, Red = Fail</v>
      </c>
      <c r="EQ162" t="str">
        <v>Hex Depth</v>
      </c>
      <c r="ER162" t="str">
        <v>Hex Minor</v>
      </c>
      <c r="ES162" t="str">
        <v>Hole Dia.</v>
      </c>
      <c r="ET162" t="str">
        <v>ID Sphere Finish</v>
      </c>
      <c r="EU162" t="str">
        <v>ID/OD Both Sides, Diff. .002 or less = Pass</v>
      </c>
      <c r="EV162" t="str">
        <v>If Looks Big, Section</v>
      </c>
      <c r="EW162" t="str">
        <v>If Looks Small, Section</v>
      </c>
      <c r="EX162" t="str">
        <v>Insp. Close to Break Away, Mfg.Tol.</v>
      </c>
      <c r="EY162" t="str">
        <v>INT.</v>
      </c>
      <c r="EZ162" t="str">
        <v>INT. Section, OL02460</v>
      </c>
      <c r="FA162" t="str">
        <v>INT., OL04223</v>
      </c>
      <c r="FB162" t="str">
        <v>Intersect. of 7.7 &amp; R0.10</v>
      </c>
      <c r="FC162" t="str">
        <v>Intersect. of 8.79 and R.25 MAX</v>
      </c>
      <c r="FD162" t="str">
        <v>Keep Ind. Tip away from corner</v>
      </c>
      <c r="FE162" t="str">
        <v>L31</v>
      </c>
      <c r="FF162" t="str">
        <v>Laser Mark</v>
      </c>
      <c r="FG162" t="str">
        <v>LASER PER NOTE 4</v>
      </c>
      <c r="FH162" t="str">
        <v>LASER PER NOTE 4, Final Check 1 only</v>
      </c>
      <c r="FI162" t="str">
        <v>Less than .002 out of center = Pass</v>
      </c>
      <c r="FJ162" t="str">
        <v>Less than 2.75 = Pass, Section</v>
      </c>
      <c r="FK162" t="str">
        <v>List as pin. Not Calibrated</v>
      </c>
      <c r="FL162" t="str">
        <v>M9 X 1.25 BUTT See Comment Image</v>
      </c>
      <c r="FM162" t="str">
        <v>Manual Section</v>
      </c>
      <c r="FN162" t="str">
        <v>Max Deep .241 NO-GO =.42</v>
      </c>
      <c r="FO162" t="str">
        <v>MAX Depth of (Note 7) .241 NO-GO Pin</v>
      </c>
      <c r="FP162" t="str">
        <v>Measure from Blue Line, See Image</v>
      </c>
      <c r="FQ162" t="str">
        <v>Measure Width of Blue Area, See Image</v>
      </c>
      <c r="FR162" t="str">
        <v>Mfg. Tol</v>
      </c>
      <c r="FS162" t="str">
        <v>Mfg. Tol, See Image</v>
      </c>
      <c r="FT162" t="str">
        <v>Mfg. Tol.</v>
      </c>
      <c r="FU162" t="str">
        <v>Mfg. Tol. "A"</v>
      </c>
      <c r="FV162" t="str">
        <v>Mfg. Tol. (Zero on Gauge Full Dia. Lead)</v>
      </c>
      <c r="FW162" t="str">
        <v>Mfg. Tol. Balloon 11, See Image</v>
      </c>
      <c r="FX162" t="str">
        <v>Mfg. Tol. Balloon 4</v>
      </c>
      <c r="FY162" t="str">
        <v>Mfg. Tol. Balloon 7</v>
      </c>
      <c r="FZ162" t="str">
        <v xml:space="preserve">Mfg. Tol. C-Bore Face (Ballo 28) </v>
      </c>
      <c r="GA162" t="str">
        <v>Mfg. Tol. Section</v>
      </c>
      <c r="GB162" t="str">
        <v>Mfg. Tol. See Image</v>
      </c>
      <c r="GC162" t="str">
        <v>Mfg. Tol., 3 Places, Record MAX</v>
      </c>
      <c r="GD162" t="str">
        <v>Mfg. Tol., Balloon 11</v>
      </c>
      <c r="GE162" t="str">
        <v>Mfg. Tol., Balloon 7</v>
      </c>
      <c r="GF162" t="str">
        <v>Mfg. Tol., Blank</v>
      </c>
      <c r="GG162" t="str">
        <v>Mfg. Tol., Blank, Balloon 12</v>
      </c>
      <c r="GH162" t="str">
        <v>Mfg. Tol., Blend to SØ.320</v>
      </c>
      <c r="GI162" t="str">
        <v>Mfg. Tol., Calculation</v>
      </c>
      <c r="GJ162" t="str">
        <v>Mfg. Tol., For Mill Fixture</v>
      </c>
      <c r="GK162" t="str">
        <v>Mfg. Tol., L32</v>
      </c>
      <c r="GL162" t="str">
        <v>Mfg. Tol., L33</v>
      </c>
      <c r="GM162" t="str">
        <v>Mfg. Tol., No Tool Marks</v>
      </c>
      <c r="GN162" t="str">
        <v>Mfg. Tol., OL03361</v>
      </c>
      <c r="GO162" t="str">
        <v>Mfg. Tol., Record off center value</v>
      </c>
      <c r="GP162" t="str">
        <v>Mfg. Tol., Same 3 Places, Record MIN</v>
      </c>
      <c r="GQ162" t="str">
        <v>Mfg. Tol., Section</v>
      </c>
      <c r="GR162" t="str">
        <v>Mfg. Tol., Section B-B</v>
      </c>
      <c r="GS162" t="str">
        <v>Mfg. Tol., Section, OL03361</v>
      </c>
      <c r="GT162" t="str">
        <v>Mfg. Tol., Section, Per Note 2</v>
      </c>
      <c r="GU162" t="str">
        <v>Mfg. Tol., See Image</v>
      </c>
      <c r="GV162" t="str">
        <v>Mfg. Tol., See Image, Bore in Blue</v>
      </c>
      <c r="GW162" t="str">
        <v>Mfg. Tol., See Image, Hook Tip</v>
      </c>
      <c r="GX162" t="str">
        <v>Mfg. Tol., Sharp Okay No Burr</v>
      </c>
      <c r="GY162" t="str">
        <v>Mfg. Tol., Threadless Blank</v>
      </c>
      <c r="GZ162" t="str">
        <v>Mfg.Tol.</v>
      </c>
      <c r="HA162" t="str">
        <v>Mgf. To., T.S.C.</v>
      </c>
      <c r="HB162" t="str">
        <v>Milled Feature</v>
      </c>
      <c r="HC162" t="str">
        <v>Milled Feature, OL04045</v>
      </c>
      <c r="HD162" t="str">
        <v>More than .0005 out of center = Fail</v>
      </c>
      <c r="HE162" t="str">
        <v>Must Pass Through</v>
      </c>
      <c r="HF162" t="str">
        <v>Must pass through gauge</v>
      </c>
      <c r="HG162" t="str">
        <v>Must Pass Through Go Gauge</v>
      </c>
      <c r="HH162" t="str">
        <v>Must Pass, See Image.</v>
      </c>
      <c r="HI162" t="str">
        <v>NA</v>
      </c>
      <c r="HJ162" t="str">
        <v>Narrow Area</v>
      </c>
      <c r="HK162" t="str">
        <v>Near Balloon 21</v>
      </c>
      <c r="HL162" t="str">
        <v>Near Datum B</v>
      </c>
      <c r="HM162" t="str">
        <v>Neck Dia.</v>
      </c>
      <c r="HN162" t="str">
        <v>Neck to Head Rad.</v>
      </c>
      <c r="HO162" t="str">
        <v>No Copper Deposits Allowed</v>
      </c>
      <c r="HP162" t="str">
        <v>No Section</v>
      </c>
      <c r="HQ162" t="str">
        <v>No Section, .01 to .014 = Pass</v>
      </c>
      <c r="HR162" t="str">
        <v>No Section, Rotate Part</v>
      </c>
      <c r="HS162" t="str">
        <v>No Section, See Image</v>
      </c>
      <c r="HT162" t="str">
        <v>No Slot, Section B-B</v>
      </c>
      <c r="HU162" t="str">
        <v>No visual step = Pass</v>
      </c>
      <c r="HV162" t="str">
        <v>Not to exceed .95 Deep</v>
      </c>
      <c r="HW162" t="str">
        <v>Note 1</v>
      </c>
      <c r="HX162" t="str">
        <v>OL00333/A</v>
      </c>
      <c r="HY162" t="str">
        <v>OL00519</v>
      </c>
      <c r="HZ162" t="str">
        <v>OL00520</v>
      </c>
      <c r="IA162" t="str">
        <v>OL00529</v>
      </c>
      <c r="IB162" t="str">
        <v>OL00542</v>
      </c>
      <c r="IC162" t="str">
        <v>OL00724</v>
      </c>
      <c r="ID162" t="str">
        <v>OL01250</v>
      </c>
      <c r="IE162" t="str">
        <v>OL01869, Threadless Blank</v>
      </c>
      <c r="IF162" t="str">
        <v>OL01870, Section</v>
      </c>
      <c r="IG162" t="str">
        <v>OL02255</v>
      </c>
      <c r="IH162" t="str">
        <v>OL02255, Mfg. Tol.</v>
      </c>
      <c r="II162" t="str">
        <v>OL02302</v>
      </c>
      <c r="IJ162" t="str">
        <v xml:space="preserve">OL02318  needed per image instructions </v>
      </c>
      <c r="IK162" t="str">
        <v>OL02556</v>
      </c>
      <c r="IL162" t="str">
        <v>OL02557</v>
      </c>
      <c r="IM162" t="str">
        <v>OL02567</v>
      </c>
      <c r="IN162" t="str">
        <v>OL02653</v>
      </c>
      <c r="IO162" t="str">
        <v>OL02718</v>
      </c>
      <c r="IP162" t="str">
        <v>OL02841</v>
      </c>
      <c r="IQ162" t="str">
        <v>OL02842</v>
      </c>
      <c r="IR162" t="str">
        <v>OL02844</v>
      </c>
      <c r="IS162" t="str">
        <v>OL02871</v>
      </c>
      <c r="IT162" t="str">
        <v>OL02887</v>
      </c>
      <c r="IU162" t="str">
        <v>OL03766</v>
      </c>
      <c r="IV162" t="str">
        <v>OL03868</v>
      </c>
      <c r="IW162" t="str">
        <v>OL03869</v>
      </c>
      <c r="IX162" t="str">
        <v>OL03870</v>
      </c>
      <c r="IY162" t="str">
        <v>OL03873, DWG# 100448-44</v>
      </c>
      <c r="IZ162" t="str">
        <v>OL03949</v>
      </c>
      <c r="JA162" t="str">
        <v xml:space="preserve">OL04043, Section </v>
      </c>
      <c r="JB162" t="str">
        <v xml:space="preserve">OL04044, Section </v>
      </c>
      <c r="JC162" t="str">
        <v>OL04045</v>
      </c>
      <c r="JD162" t="str">
        <v>OL04045, Milled Feature</v>
      </c>
      <c r="JE162" t="str">
        <v>OL04063</v>
      </c>
      <c r="JF162" t="str">
        <v>OL04064</v>
      </c>
      <c r="JG162" t="str">
        <v>OL04065</v>
      </c>
      <c r="JH162" t="str">
        <v>OL04181</v>
      </c>
      <c r="JI162" t="str">
        <v>OL04218</v>
      </c>
      <c r="JJ162" t="str">
        <v>OL04224, See Image</v>
      </c>
      <c r="JK162" t="str">
        <v>OL04374</v>
      </c>
      <c r="JL162" t="str">
        <v>OL04375, Section M-M</v>
      </c>
      <c r="JM162" t="str">
        <v>OL04376, Section M-M</v>
      </c>
      <c r="JN162" t="str">
        <v>OL04443</v>
      </c>
      <c r="JO162" t="str">
        <v>OL04444</v>
      </c>
      <c r="JP162" t="str">
        <v>One side of slot</v>
      </c>
      <c r="JQ162" t="str">
        <v>Other side of slot</v>
      </c>
      <c r="JR162" t="str">
        <v>Out of center more than .002 = Fail</v>
      </c>
      <c r="JS162" t="str">
        <v>Out of center more than.002 = Fail</v>
      </c>
      <c r="JT162" t="str">
        <v>Overlay OL02713</v>
      </c>
    </row>
    <row r="163" spans="1:280">
      <c r="A163" s="74" t="s">
        <v>583</v>
      </c>
      <c r="C163" s="74" t="str" cm="1">
        <f t="array" ref="C163:JT163">TRANSPOSE(_xlfn._xlws.SORT(_xlfn._xlws.FILTER($A$2:$A$279,ISNUMBER(SEARCH('Prt. Lib. &amp; Routine, Table'!M170,$A$2:$A$279)),"not found")))</f>
        <v xml:space="preserve"> 'C', Whirl Blank</v>
      </c>
      <c r="D163" t="str">
        <v xml:space="preserve"> See Image, Constrained</v>
      </c>
      <c r="E163" t="str">
        <v>(.04 to .12 range = Pass)</v>
      </c>
      <c r="F163" t="str">
        <v>(.042 FULL) Go Pin Seat Fully</v>
      </c>
      <c r="G163" t="str">
        <v>(B), Mfg. Tol.</v>
      </c>
      <c r="H163" t="str">
        <v>(B), O.A.L.</v>
      </c>
      <c r="I163" t="str">
        <v>.001 or less =Pass</v>
      </c>
      <c r="J163" t="str">
        <v>.001 or less out of center = Pass</v>
      </c>
      <c r="K163" t="str">
        <v>.002 or Less = Pass</v>
      </c>
      <c r="L163" t="str">
        <v>.002 or Less out of center = Pass</v>
      </c>
      <c r="M163" t="str">
        <v>.005 to .015 = Pass</v>
      </c>
      <c r="N163" t="str">
        <v>.0125 Mean, Section</v>
      </c>
      <c r="O163" t="str">
        <v>.025 or Less in X &amp; Y=Pass</v>
      </c>
      <c r="P163" t="str">
        <v>.038 Mean</v>
      </c>
      <c r="Q163" t="str">
        <v>.063 MM = .0024 IN, See Image</v>
      </c>
      <c r="R163" t="str">
        <v>.063MM = .0024"</v>
      </c>
      <c r="S163" t="str">
        <v>.243 NO-GO, Unconstrained, Must Not Start</v>
      </c>
      <c r="T163" t="str">
        <v>@ Back Face &amp; ID, No Raised Edge</v>
      </c>
      <c r="U163" t="str">
        <v>@ Back Face &amp; OD, No Raised Edge</v>
      </c>
      <c r="V163" t="str">
        <v>@ ID &amp; FACE</v>
      </c>
      <c r="W163" t="str">
        <v>@ OD &amp; BACK FACE</v>
      </c>
      <c r="X163" t="str">
        <v>@ OD &amp; FACE</v>
      </c>
      <c r="Y163" t="str">
        <v>Across from slot</v>
      </c>
      <c r="Z163" t="str">
        <v>All Edge Breaks</v>
      </c>
      <c r="AA163" t="str">
        <v>Attached to bar stock</v>
      </c>
      <c r="AB163" t="str">
        <v xml:space="preserve">Back Turn Fillet Rad. </v>
      </c>
      <c r="AC163" t="str">
        <v>Balloon 1 (DWG FRM0105 Page 2, NV-27)</v>
      </c>
      <c r="AD163" t="str">
        <v>Balloon 1 (DWG FRM0105, NV-30)</v>
      </c>
      <c r="AE163" t="str">
        <v>Balloon 1 (P# 9890002-20) OL00429/A</v>
      </c>
      <c r="AF163" t="str">
        <v>Balloon 1, DWG#FRM0105</v>
      </c>
      <c r="AG163" t="str">
        <v>Balloon 11, See Image</v>
      </c>
      <c r="AH163" t="str">
        <v xml:space="preserve">Balloon 2 (DWG FRM0105 Page 2, NV-27) </v>
      </c>
      <c r="AI163" t="str">
        <v>Balloon 2 (DWG FRM0105, NV-30)</v>
      </c>
      <c r="AJ163" t="str">
        <v>Balloon 2 (P# 9890002-20)</v>
      </c>
      <c r="AK163" t="str">
        <v>Balloon 2, DWG#FRM0105</v>
      </c>
      <c r="AL163" t="str">
        <v>Balloon 2, DWG#FRM0105, See Image</v>
      </c>
      <c r="AM163" t="str">
        <v>Balloon 3 (DWG FRM0105, NV-30 Minor)</v>
      </c>
      <c r="AN163" t="str">
        <v>Balloon 3 (DWG FRM0105, NV-30)</v>
      </c>
      <c r="AO163" t="str">
        <v>Balloon 3 (P# 9890002-20)</v>
      </c>
      <c r="AP163" t="str">
        <v>Balloon 4</v>
      </c>
      <c r="AQ163" t="str">
        <v>Balloon 4 (P# 9890002-20)</v>
      </c>
      <c r="AR163" t="str">
        <v>Below Middle Band</v>
      </c>
      <c r="AS163" t="str">
        <v>Best Fit Pin, .003 or Less =Pass</v>
      </c>
      <c r="AT163" t="str">
        <v>Blank</v>
      </c>
      <c r="AU163" t="str">
        <v>Blank Turn Maj.</v>
      </c>
      <c r="AV163" t="str">
        <v>Blank Turn Maj. Mill Flt., OL4172</v>
      </c>
      <c r="AW163" t="str">
        <v>Blank Without .010 Slots</v>
      </c>
      <c r="AX163" t="str">
        <v>Blank Without .010 Slots, Section</v>
      </c>
      <c r="AY163" t="str">
        <v>Blank without thread</v>
      </c>
      <c r="AZ163" t="str">
        <v xml:space="preserve">Blank, Center of V Grv. </v>
      </c>
      <c r="BA163" t="str">
        <v>Blank, Check R adjacent Balloon 17</v>
      </c>
      <c r="BB163" t="str">
        <v>Blank, EXT. Feature</v>
      </c>
      <c r="BC163" t="str">
        <v>Blank, See Image, OL04335</v>
      </c>
      <c r="BD163" t="str">
        <v>Blank, See Image, OL04336</v>
      </c>
      <c r="BE163" t="str">
        <v xml:space="preserve">Blank, Thrd. </v>
      </c>
      <c r="BF163" t="str">
        <v>Blank, Turn Tip</v>
      </c>
      <c r="BG163" t="str">
        <v>Blank, Without Thrd.</v>
      </c>
      <c r="BH163" t="str">
        <v>Blank, Without Thread</v>
      </c>
      <c r="BI163" t="str">
        <v xml:space="preserve">Blunt Start Blend to Minor </v>
      </c>
      <c r="BJ163" t="str">
        <v>Calc., Use Go HEX</v>
      </c>
      <c r="BK163" t="str">
        <v>Can't dig into OD</v>
      </c>
      <c r="BL163" t="str">
        <v>Carbide Gauge</v>
      </c>
      <c r="BM163" t="str">
        <v xml:space="preserve">Center of V Grv. </v>
      </c>
      <c r="BN163" t="str">
        <v>Centered Less than .03 = Pass</v>
      </c>
      <c r="BO163" t="str">
        <v>Centered within .0005 or Less = Pass</v>
      </c>
      <c r="BP163" t="str">
        <v>Centered within .001 or Less = Pass</v>
      </c>
      <c r="BQ163" t="str">
        <v>Centered within .0254 or Less = Pass</v>
      </c>
      <c r="BR163" t="str">
        <v>Check close to Rod Slot</v>
      </c>
      <c r="BS163" t="str">
        <v>Check every other hole</v>
      </c>
      <c r="BT163" t="str">
        <v>Check Go over full length of slot.</v>
      </c>
      <c r="BU163" t="str">
        <v>Check Near Closed End</v>
      </c>
      <c r="BV163" t="str">
        <v>Check per Print View, Away from Rod Slot</v>
      </c>
      <c r="BW163" t="str">
        <v>Check to Balloon 30 Go Pin</v>
      </c>
      <c r="BX163" t="str">
        <v>Check with .2705 SET Pin Inside Part</v>
      </c>
      <c r="BY163" t="str">
        <v>Check with Hex Up</v>
      </c>
      <c r="BZ163" t="str">
        <v>CMM Blank</v>
      </c>
      <c r="CA163" t="str">
        <v>Confirm Full Radius</v>
      </c>
      <c r="CB163" t="str">
        <v>Constrained in fixture</v>
      </c>
      <c r="CC163" t="str">
        <v>Constrained with Ring</v>
      </c>
      <c r="CD163" t="str">
        <v>Constrained, See Image</v>
      </c>
      <c r="CE163" t="str">
        <v>Dim. "A"</v>
      </c>
      <c r="CF163" t="str">
        <v>Dim. "B"</v>
      </c>
      <c r="CG163" t="str">
        <v>Dim. "C"</v>
      </c>
      <c r="CH163" t="str">
        <v>Dim. "D", Whirl Blank</v>
      </c>
      <c r="CI163" t="str">
        <v>Dim. "G"</v>
      </c>
      <c r="CJ163" t="str">
        <v>Dim. E, Blank Turn Maj. &amp;  Mill Flt</v>
      </c>
      <c r="CK163" t="str">
        <v>Dim. E, Blank Turn Maj.&amp;  Mill Flt</v>
      </c>
      <c r="CL163" t="str">
        <v>Dim. H, Whirl Blank</v>
      </c>
      <c r="CM163" t="str">
        <v>Dim. J, 'Blank Turn Maj. &amp; Whirl Blank</v>
      </c>
      <c r="CN163" t="str">
        <v>Disk Drop Indicator Tip</v>
      </c>
      <c r="CO163" t="str">
        <v>DWG 100448-15, Balloon F_1</v>
      </c>
      <c r="CP163" t="str">
        <v>DWG 100448-15, OL02571</v>
      </c>
      <c r="CQ163" t="str">
        <v>DWG 100448-41</v>
      </c>
      <c r="CR163" t="str">
        <v>DWG 9890040, (10E),Section Part, OL01139</v>
      </c>
      <c r="CS163" t="str">
        <v>DWG 9890040, (10E),Section, OL01139</v>
      </c>
      <c r="CT163" t="str">
        <v>DWG 9890040, (11E)</v>
      </c>
      <c r="CU163" t="str">
        <v>DWG 9890040, (11E), Pins with Flats</v>
      </c>
      <c r="CV163" t="str">
        <v>DWG 9890040, (12E),  Pass=.002 or less</v>
      </c>
      <c r="CW163" t="str">
        <v>DWG 9890040, (12E), See Image</v>
      </c>
      <c r="CX163" t="str">
        <v>DWG 9890040, (1E), OL01431</v>
      </c>
      <c r="CY163" t="str">
        <v>DWG 9890040, (1E), OL01432</v>
      </c>
      <c r="CZ163" t="str">
        <v>DWG 9890040, (2E), OL01432</v>
      </c>
      <c r="DA163" t="str">
        <v>DWG 9890040, (3E)</v>
      </c>
      <c r="DB163" t="str">
        <v>DWG 9890040, (4E)</v>
      </c>
      <c r="DC163" t="str">
        <v>DWG 9890040, (5E), OL02336</v>
      </c>
      <c r="DD163" t="str">
        <v>DWG 9890040, (6E)</v>
      </c>
      <c r="DE163" t="str">
        <v>DWG 9890040, (7E)</v>
      </c>
      <c r="DF163" t="str">
        <v>DWG 9890040, (8E), OL01433</v>
      </c>
      <c r="DG163" t="str">
        <v>DWG 9890040, (8E), OL01433, Section</v>
      </c>
      <c r="DH163" t="str">
        <v>DWG 9890040, (9E), Close to Rod Slot</v>
      </c>
      <c r="DI163" t="str">
        <v>DWG 9890040, (9E),Close to Rod Slot</v>
      </c>
      <c r="DJ163" t="str">
        <v>DWG FRM0105 PAGE 2</v>
      </c>
      <c r="DK163" t="str">
        <v>DWG# 100448-41</v>
      </c>
      <c r="DL163" t="str">
        <v>DWG# 100448-44</v>
      </c>
      <c r="DM163" t="str">
        <v>DWG# 9890003  (1), Section OL00436/A</v>
      </c>
      <c r="DN163" t="str">
        <v>DWG# 9890003 (3), Ring Gauge Constrained</v>
      </c>
      <c r="DO163" t="str">
        <v>DWG# 9890003 (4), Section</v>
      </c>
      <c r="DP163" t="str">
        <v>DWG#100448-26, Balloon 1K, OL02350</v>
      </c>
      <c r="DQ163" t="str">
        <v>DWG#100448-26, Balloon 2K, OL02350</v>
      </c>
      <c r="DR163" t="str">
        <v>DWG#100448-26, Balloon 3K, OL02363</v>
      </c>
      <c r="DS163" t="str">
        <v>DWG#100448-26, Balloon 4K</v>
      </c>
      <c r="DT163" t="str">
        <v>DWG#100448-26, Balloon 5K, Section</v>
      </c>
      <c r="DU163" t="str">
        <v>DWG#100448-26, Balloon 6K</v>
      </c>
      <c r="DV163" t="str">
        <v>DWG#100448-26, Balloon 7K, Section</v>
      </c>
      <c r="DW163" t="str">
        <v>DWG#100448-26, Mfg. Tol.</v>
      </c>
      <c r="DX163" t="str">
        <v>DWG#9890003 (2) Ring Gauge Constrained</v>
      </c>
      <c r="DY163" t="str">
        <v>DWG#9890044</v>
      </c>
      <c r="DZ163" t="str">
        <v>DWG#9890044 .1985 to .2005=Pass</v>
      </c>
      <c r="EA163" t="str">
        <v>DWG#9890044 Overlay OL02441</v>
      </c>
      <c r="EB163" t="str">
        <v>DWG#9890044, OL02441</v>
      </c>
      <c r="EC163" t="str">
        <v>DWG#FRM0105</v>
      </c>
      <c r="ED163" t="str">
        <v>EXT.</v>
      </c>
      <c r="EE163" t="str">
        <v>EXT. Section, OL02460</v>
      </c>
      <c r="EF163" t="str">
        <v>EXT., OL04223</v>
      </c>
      <c r="EG163" t="str">
        <v>Flat Drop Indicator Tip</v>
      </c>
      <c r="EH163" t="str">
        <v>Full Go Pin, No Light, at Radius</v>
      </c>
      <c r="EI163" t="str">
        <v>Function Check</v>
      </c>
      <c r="EJ163" t="str">
        <v>GO Function Gauge</v>
      </c>
      <c r="EK163" t="str">
        <v>Go Gauge for Balloon 1 &amp; 4</v>
      </c>
      <c r="EL163" t="str">
        <v>Go Pin must pass through</v>
      </c>
      <c r="EM163" t="str">
        <v>Greater than .005 = Fail, Section</v>
      </c>
      <c r="EN163" t="str">
        <v>Greater than .025 out of center = Fail</v>
      </c>
      <c r="EO163" t="str">
        <v>Greater than 2.6 = Pass</v>
      </c>
      <c r="EP163" t="str">
        <v>Green = Pass, Red = Fail</v>
      </c>
      <c r="EQ163" t="str">
        <v>Hex Depth</v>
      </c>
      <c r="ER163" t="str">
        <v>Hex Minor</v>
      </c>
      <c r="ES163" t="str">
        <v>Hole Dia.</v>
      </c>
      <c r="ET163" t="str">
        <v>ID Sphere Finish</v>
      </c>
      <c r="EU163" t="str">
        <v>ID/OD Both Sides, Diff. .002 or less = Pass</v>
      </c>
      <c r="EV163" t="str">
        <v>If Looks Big, Section</v>
      </c>
      <c r="EW163" t="str">
        <v>If Looks Small, Section</v>
      </c>
      <c r="EX163" t="str">
        <v>Insp. Close to Break Away, Mfg.Tol.</v>
      </c>
      <c r="EY163" t="str">
        <v>INT.</v>
      </c>
      <c r="EZ163" t="str">
        <v>INT. Section, OL02460</v>
      </c>
      <c r="FA163" t="str">
        <v>INT., OL04223</v>
      </c>
      <c r="FB163" t="str">
        <v>Intersect. of 7.7 &amp; R0.10</v>
      </c>
      <c r="FC163" t="str">
        <v>Intersect. of 8.79 and R.25 MAX</v>
      </c>
      <c r="FD163" t="str">
        <v>Keep Ind. Tip away from corner</v>
      </c>
      <c r="FE163" t="str">
        <v>L31</v>
      </c>
      <c r="FF163" t="str">
        <v>Laser Mark</v>
      </c>
      <c r="FG163" t="str">
        <v>LASER PER NOTE 4</v>
      </c>
      <c r="FH163" t="str">
        <v>LASER PER NOTE 4, Final Check 1 only</v>
      </c>
      <c r="FI163" t="str">
        <v>Less than .002 out of center = Pass</v>
      </c>
      <c r="FJ163" t="str">
        <v>Less than 2.75 = Pass, Section</v>
      </c>
      <c r="FK163" t="str">
        <v>List as pin. Not Calibrated</v>
      </c>
      <c r="FL163" t="str">
        <v>M9 X 1.25 BUTT See Comment Image</v>
      </c>
      <c r="FM163" t="str">
        <v>Manual Section</v>
      </c>
      <c r="FN163" t="str">
        <v>Max Deep .241 NO-GO =.42</v>
      </c>
      <c r="FO163" t="str">
        <v>MAX Depth of (Note 7) .241 NO-GO Pin</v>
      </c>
      <c r="FP163" t="str">
        <v>Measure from Blue Line, See Image</v>
      </c>
      <c r="FQ163" t="str">
        <v>Measure Width of Blue Area, See Image</v>
      </c>
      <c r="FR163" t="str">
        <v>Mfg. Tol</v>
      </c>
      <c r="FS163" t="str">
        <v>Mfg. Tol, See Image</v>
      </c>
      <c r="FT163" t="str">
        <v>Mfg. Tol.</v>
      </c>
      <c r="FU163" t="str">
        <v>Mfg. Tol. "A"</v>
      </c>
      <c r="FV163" t="str">
        <v>Mfg. Tol. (Zero on Gauge Full Dia. Lead)</v>
      </c>
      <c r="FW163" t="str">
        <v>Mfg. Tol. Balloon 11, See Image</v>
      </c>
      <c r="FX163" t="str">
        <v>Mfg. Tol. Balloon 4</v>
      </c>
      <c r="FY163" t="str">
        <v>Mfg. Tol. Balloon 7</v>
      </c>
      <c r="FZ163" t="str">
        <v xml:space="preserve">Mfg. Tol. C-Bore Face (Ballo 28) </v>
      </c>
      <c r="GA163" t="str">
        <v>Mfg. Tol. Section</v>
      </c>
      <c r="GB163" t="str">
        <v>Mfg. Tol. See Image</v>
      </c>
      <c r="GC163" t="str">
        <v>Mfg. Tol., 3 Places, Record MAX</v>
      </c>
      <c r="GD163" t="str">
        <v>Mfg. Tol., Balloon 11</v>
      </c>
      <c r="GE163" t="str">
        <v>Mfg. Tol., Balloon 7</v>
      </c>
      <c r="GF163" t="str">
        <v>Mfg. Tol., Blank</v>
      </c>
      <c r="GG163" t="str">
        <v>Mfg. Tol., Blank, Balloon 12</v>
      </c>
      <c r="GH163" t="str">
        <v>Mfg. Tol., Blend to SØ.320</v>
      </c>
      <c r="GI163" t="str">
        <v>Mfg. Tol., Calculation</v>
      </c>
      <c r="GJ163" t="str">
        <v>Mfg. Tol., For Mill Fixture</v>
      </c>
      <c r="GK163" t="str">
        <v>Mfg. Tol., L32</v>
      </c>
      <c r="GL163" t="str">
        <v>Mfg. Tol., L33</v>
      </c>
      <c r="GM163" t="str">
        <v>Mfg. Tol., No Tool Marks</v>
      </c>
      <c r="GN163" t="str">
        <v>Mfg. Tol., OL03361</v>
      </c>
      <c r="GO163" t="str">
        <v>Mfg. Tol., Record off center value</v>
      </c>
      <c r="GP163" t="str">
        <v>Mfg. Tol., Same 3 Places, Record MIN</v>
      </c>
      <c r="GQ163" t="str">
        <v>Mfg. Tol., Section</v>
      </c>
      <c r="GR163" t="str">
        <v>Mfg. Tol., Section B-B</v>
      </c>
      <c r="GS163" t="str">
        <v>Mfg. Tol., Section, OL03361</v>
      </c>
      <c r="GT163" t="str">
        <v>Mfg. Tol., Section, Per Note 2</v>
      </c>
      <c r="GU163" t="str">
        <v>Mfg. Tol., See Image</v>
      </c>
      <c r="GV163" t="str">
        <v>Mfg. Tol., See Image, Bore in Blue</v>
      </c>
      <c r="GW163" t="str">
        <v>Mfg. Tol., See Image, Hook Tip</v>
      </c>
      <c r="GX163" t="str">
        <v>Mfg. Tol., Sharp Okay No Burr</v>
      </c>
      <c r="GY163" t="str">
        <v>Mfg. Tol., Threadless Blank</v>
      </c>
      <c r="GZ163" t="str">
        <v>Mfg.Tol.</v>
      </c>
      <c r="HA163" t="str">
        <v>Mgf. To., T.S.C.</v>
      </c>
      <c r="HB163" t="str">
        <v>Milled Feature</v>
      </c>
      <c r="HC163" t="str">
        <v>Milled Feature, OL04045</v>
      </c>
      <c r="HD163" t="str">
        <v>More than .0005 out of center = Fail</v>
      </c>
      <c r="HE163" t="str">
        <v>Must Pass Through</v>
      </c>
      <c r="HF163" t="str">
        <v>Must pass through gauge</v>
      </c>
      <c r="HG163" t="str">
        <v>Must Pass Through Go Gauge</v>
      </c>
      <c r="HH163" t="str">
        <v>Must Pass, See Image.</v>
      </c>
      <c r="HI163" t="str">
        <v>NA</v>
      </c>
      <c r="HJ163" t="str">
        <v>Narrow Area</v>
      </c>
      <c r="HK163" t="str">
        <v>Near Balloon 21</v>
      </c>
      <c r="HL163" t="str">
        <v>Near Datum B</v>
      </c>
      <c r="HM163" t="str">
        <v>Neck Dia.</v>
      </c>
      <c r="HN163" t="str">
        <v>Neck to Head Rad.</v>
      </c>
      <c r="HO163" t="str">
        <v>No Copper Deposits Allowed</v>
      </c>
      <c r="HP163" t="str">
        <v>No Section</v>
      </c>
      <c r="HQ163" t="str">
        <v>No Section, .01 to .014 = Pass</v>
      </c>
      <c r="HR163" t="str">
        <v>No Section, Rotate Part</v>
      </c>
      <c r="HS163" t="str">
        <v>No Section, See Image</v>
      </c>
      <c r="HT163" t="str">
        <v>No Slot, Section B-B</v>
      </c>
      <c r="HU163" t="str">
        <v>No visual step = Pass</v>
      </c>
      <c r="HV163" t="str">
        <v>Not to exceed .95 Deep</v>
      </c>
      <c r="HW163" t="str">
        <v>Note 1</v>
      </c>
      <c r="HX163" t="str">
        <v>OL00333/A</v>
      </c>
      <c r="HY163" t="str">
        <v>OL00519</v>
      </c>
      <c r="HZ163" t="str">
        <v>OL00520</v>
      </c>
      <c r="IA163" t="str">
        <v>OL00529</v>
      </c>
      <c r="IB163" t="str">
        <v>OL00542</v>
      </c>
      <c r="IC163" t="str">
        <v>OL00724</v>
      </c>
      <c r="ID163" t="str">
        <v>OL01250</v>
      </c>
      <c r="IE163" t="str">
        <v>OL01869, Threadless Blank</v>
      </c>
      <c r="IF163" t="str">
        <v>OL01870, Section</v>
      </c>
      <c r="IG163" t="str">
        <v>OL02255</v>
      </c>
      <c r="IH163" t="str">
        <v>OL02255, Mfg. Tol.</v>
      </c>
      <c r="II163" t="str">
        <v>OL02302</v>
      </c>
      <c r="IJ163" t="str">
        <v xml:space="preserve">OL02318  needed per image instructions </v>
      </c>
      <c r="IK163" t="str">
        <v>OL02556</v>
      </c>
      <c r="IL163" t="str">
        <v>OL02557</v>
      </c>
      <c r="IM163" t="str">
        <v>OL02567</v>
      </c>
      <c r="IN163" t="str">
        <v>OL02653</v>
      </c>
      <c r="IO163" t="str">
        <v>OL02718</v>
      </c>
      <c r="IP163" t="str">
        <v>OL02841</v>
      </c>
      <c r="IQ163" t="str">
        <v>OL02842</v>
      </c>
      <c r="IR163" t="str">
        <v>OL02844</v>
      </c>
      <c r="IS163" t="str">
        <v>OL02871</v>
      </c>
      <c r="IT163" t="str">
        <v>OL02887</v>
      </c>
      <c r="IU163" t="str">
        <v>OL03766</v>
      </c>
      <c r="IV163" t="str">
        <v>OL03868</v>
      </c>
      <c r="IW163" t="str">
        <v>OL03869</v>
      </c>
      <c r="IX163" t="str">
        <v>OL03870</v>
      </c>
      <c r="IY163" t="str">
        <v>OL03873, DWG# 100448-44</v>
      </c>
      <c r="IZ163" t="str">
        <v>OL03949</v>
      </c>
      <c r="JA163" t="str">
        <v xml:space="preserve">OL04043, Section </v>
      </c>
      <c r="JB163" t="str">
        <v xml:space="preserve">OL04044, Section </v>
      </c>
      <c r="JC163" t="str">
        <v>OL04045</v>
      </c>
      <c r="JD163" t="str">
        <v>OL04045, Milled Feature</v>
      </c>
      <c r="JE163" t="str">
        <v>OL04063</v>
      </c>
      <c r="JF163" t="str">
        <v>OL04064</v>
      </c>
      <c r="JG163" t="str">
        <v>OL04065</v>
      </c>
      <c r="JH163" t="str">
        <v>OL04181</v>
      </c>
      <c r="JI163" t="str">
        <v>OL04218</v>
      </c>
      <c r="JJ163" t="str">
        <v>OL04224, See Image</v>
      </c>
      <c r="JK163" t="str">
        <v>OL04374</v>
      </c>
      <c r="JL163" t="str">
        <v>OL04375, Section M-M</v>
      </c>
      <c r="JM163" t="str">
        <v>OL04376, Section M-M</v>
      </c>
      <c r="JN163" t="str">
        <v>OL04443</v>
      </c>
      <c r="JO163" t="str">
        <v>OL04444</v>
      </c>
      <c r="JP163" t="str">
        <v>One side of slot</v>
      </c>
      <c r="JQ163" t="str">
        <v>Other side of slot</v>
      </c>
      <c r="JR163" t="str">
        <v>Out of center more than .002 = Fail</v>
      </c>
      <c r="JS163" t="str">
        <v>Out of center more than.002 = Fail</v>
      </c>
      <c r="JT163" t="str">
        <v>Overlay OL02713</v>
      </c>
    </row>
    <row r="164" spans="1:280">
      <c r="A164" s="74" t="s">
        <v>584</v>
      </c>
      <c r="C164" s="74" t="str" cm="1">
        <f t="array" ref="C164:JT164">TRANSPOSE(_xlfn._xlws.SORT(_xlfn._xlws.FILTER($A$2:$A$279,ISNUMBER(SEARCH('Prt. Lib. &amp; Routine, Table'!M171,$A$2:$A$279)),"not found")))</f>
        <v xml:space="preserve"> 'C', Whirl Blank</v>
      </c>
      <c r="D164" t="str">
        <v xml:space="preserve"> See Image, Constrained</v>
      </c>
      <c r="E164" t="str">
        <v>(.04 to .12 range = Pass)</v>
      </c>
      <c r="F164" t="str">
        <v>(.042 FULL) Go Pin Seat Fully</v>
      </c>
      <c r="G164" t="str">
        <v>(B), Mfg. Tol.</v>
      </c>
      <c r="H164" t="str">
        <v>(B), O.A.L.</v>
      </c>
      <c r="I164" t="str">
        <v>.001 or less =Pass</v>
      </c>
      <c r="J164" t="str">
        <v>.001 or less out of center = Pass</v>
      </c>
      <c r="K164" t="str">
        <v>.002 or Less = Pass</v>
      </c>
      <c r="L164" t="str">
        <v>.002 or Less out of center = Pass</v>
      </c>
      <c r="M164" t="str">
        <v>.005 to .015 = Pass</v>
      </c>
      <c r="N164" t="str">
        <v>.0125 Mean, Section</v>
      </c>
      <c r="O164" t="str">
        <v>.025 or Less in X &amp; Y=Pass</v>
      </c>
      <c r="P164" t="str">
        <v>.038 Mean</v>
      </c>
      <c r="Q164" t="str">
        <v>.063 MM = .0024 IN, See Image</v>
      </c>
      <c r="R164" t="str">
        <v>.063MM = .0024"</v>
      </c>
      <c r="S164" t="str">
        <v>.243 NO-GO, Unconstrained, Must Not Start</v>
      </c>
      <c r="T164" t="str">
        <v>@ Back Face &amp; ID, No Raised Edge</v>
      </c>
      <c r="U164" t="str">
        <v>@ Back Face &amp; OD, No Raised Edge</v>
      </c>
      <c r="V164" t="str">
        <v>@ ID &amp; FACE</v>
      </c>
      <c r="W164" t="str">
        <v>@ OD &amp; BACK FACE</v>
      </c>
      <c r="X164" t="str">
        <v>@ OD &amp; FACE</v>
      </c>
      <c r="Y164" t="str">
        <v>Across from slot</v>
      </c>
      <c r="Z164" t="str">
        <v>All Edge Breaks</v>
      </c>
      <c r="AA164" t="str">
        <v>Attached to bar stock</v>
      </c>
      <c r="AB164" t="str">
        <v xml:space="preserve">Back Turn Fillet Rad. </v>
      </c>
      <c r="AC164" t="str">
        <v>Balloon 1 (DWG FRM0105 Page 2, NV-27)</v>
      </c>
      <c r="AD164" t="str">
        <v>Balloon 1 (DWG FRM0105, NV-30)</v>
      </c>
      <c r="AE164" t="str">
        <v>Balloon 1 (P# 9890002-20) OL00429/A</v>
      </c>
      <c r="AF164" t="str">
        <v>Balloon 1, DWG#FRM0105</v>
      </c>
      <c r="AG164" t="str">
        <v>Balloon 11, See Image</v>
      </c>
      <c r="AH164" t="str">
        <v xml:space="preserve">Balloon 2 (DWG FRM0105 Page 2, NV-27) </v>
      </c>
      <c r="AI164" t="str">
        <v>Balloon 2 (DWG FRM0105, NV-30)</v>
      </c>
      <c r="AJ164" t="str">
        <v>Balloon 2 (P# 9890002-20)</v>
      </c>
      <c r="AK164" t="str">
        <v>Balloon 2, DWG#FRM0105</v>
      </c>
      <c r="AL164" t="str">
        <v>Balloon 2, DWG#FRM0105, See Image</v>
      </c>
      <c r="AM164" t="str">
        <v>Balloon 3 (DWG FRM0105, NV-30 Minor)</v>
      </c>
      <c r="AN164" t="str">
        <v>Balloon 3 (DWG FRM0105, NV-30)</v>
      </c>
      <c r="AO164" t="str">
        <v>Balloon 3 (P# 9890002-20)</v>
      </c>
      <c r="AP164" t="str">
        <v>Balloon 4</v>
      </c>
      <c r="AQ164" t="str">
        <v>Balloon 4 (P# 9890002-20)</v>
      </c>
      <c r="AR164" t="str">
        <v>Below Middle Band</v>
      </c>
      <c r="AS164" t="str">
        <v>Best Fit Pin, .003 or Less =Pass</v>
      </c>
      <c r="AT164" t="str">
        <v>Blank</v>
      </c>
      <c r="AU164" t="str">
        <v>Blank Turn Maj.</v>
      </c>
      <c r="AV164" t="str">
        <v>Blank Turn Maj. Mill Flt., OL4172</v>
      </c>
      <c r="AW164" t="str">
        <v>Blank Without .010 Slots</v>
      </c>
      <c r="AX164" t="str">
        <v>Blank Without .010 Slots, Section</v>
      </c>
      <c r="AY164" t="str">
        <v>Blank without thread</v>
      </c>
      <c r="AZ164" t="str">
        <v xml:space="preserve">Blank, Center of V Grv. </v>
      </c>
      <c r="BA164" t="str">
        <v>Blank, Check R adjacent Balloon 17</v>
      </c>
      <c r="BB164" t="str">
        <v>Blank, EXT. Feature</v>
      </c>
      <c r="BC164" t="str">
        <v>Blank, See Image, OL04335</v>
      </c>
      <c r="BD164" t="str">
        <v>Blank, See Image, OL04336</v>
      </c>
      <c r="BE164" t="str">
        <v xml:space="preserve">Blank, Thrd. </v>
      </c>
      <c r="BF164" t="str">
        <v>Blank, Turn Tip</v>
      </c>
      <c r="BG164" t="str">
        <v>Blank, Without Thrd.</v>
      </c>
      <c r="BH164" t="str">
        <v>Blank, Without Thread</v>
      </c>
      <c r="BI164" t="str">
        <v xml:space="preserve">Blunt Start Blend to Minor </v>
      </c>
      <c r="BJ164" t="str">
        <v>Calc., Use Go HEX</v>
      </c>
      <c r="BK164" t="str">
        <v>Can't dig into OD</v>
      </c>
      <c r="BL164" t="str">
        <v>Carbide Gauge</v>
      </c>
      <c r="BM164" t="str">
        <v xml:space="preserve">Center of V Grv. </v>
      </c>
      <c r="BN164" t="str">
        <v>Centered Less than .03 = Pass</v>
      </c>
      <c r="BO164" t="str">
        <v>Centered within .0005 or Less = Pass</v>
      </c>
      <c r="BP164" t="str">
        <v>Centered within .001 or Less = Pass</v>
      </c>
      <c r="BQ164" t="str">
        <v>Centered within .0254 or Less = Pass</v>
      </c>
      <c r="BR164" t="str">
        <v>Check close to Rod Slot</v>
      </c>
      <c r="BS164" t="str">
        <v>Check every other hole</v>
      </c>
      <c r="BT164" t="str">
        <v>Check Go over full length of slot.</v>
      </c>
      <c r="BU164" t="str">
        <v>Check Near Closed End</v>
      </c>
      <c r="BV164" t="str">
        <v>Check per Print View, Away from Rod Slot</v>
      </c>
      <c r="BW164" t="str">
        <v>Check to Balloon 30 Go Pin</v>
      </c>
      <c r="BX164" t="str">
        <v>Check with .2705 SET Pin Inside Part</v>
      </c>
      <c r="BY164" t="str">
        <v>Check with Hex Up</v>
      </c>
      <c r="BZ164" t="str">
        <v>CMM Blank</v>
      </c>
      <c r="CA164" t="str">
        <v>Confirm Full Radius</v>
      </c>
      <c r="CB164" t="str">
        <v>Constrained in fixture</v>
      </c>
      <c r="CC164" t="str">
        <v>Constrained with Ring</v>
      </c>
      <c r="CD164" t="str">
        <v>Constrained, See Image</v>
      </c>
      <c r="CE164" t="str">
        <v>Dim. "A"</v>
      </c>
      <c r="CF164" t="str">
        <v>Dim. "B"</v>
      </c>
      <c r="CG164" t="str">
        <v>Dim. "C"</v>
      </c>
      <c r="CH164" t="str">
        <v>Dim. "D", Whirl Blank</v>
      </c>
      <c r="CI164" t="str">
        <v>Dim. "G"</v>
      </c>
      <c r="CJ164" t="str">
        <v>Dim. E, Blank Turn Maj. &amp;  Mill Flt</v>
      </c>
      <c r="CK164" t="str">
        <v>Dim. E, Blank Turn Maj.&amp;  Mill Flt</v>
      </c>
      <c r="CL164" t="str">
        <v>Dim. H, Whirl Blank</v>
      </c>
      <c r="CM164" t="str">
        <v>Dim. J, 'Blank Turn Maj. &amp; Whirl Blank</v>
      </c>
      <c r="CN164" t="str">
        <v>Disk Drop Indicator Tip</v>
      </c>
      <c r="CO164" t="str">
        <v>DWG 100448-15, Balloon F_1</v>
      </c>
      <c r="CP164" t="str">
        <v>DWG 100448-15, OL02571</v>
      </c>
      <c r="CQ164" t="str">
        <v>DWG 100448-41</v>
      </c>
      <c r="CR164" t="str">
        <v>DWG 9890040, (10E),Section Part, OL01139</v>
      </c>
      <c r="CS164" t="str">
        <v>DWG 9890040, (10E),Section, OL01139</v>
      </c>
      <c r="CT164" t="str">
        <v>DWG 9890040, (11E)</v>
      </c>
      <c r="CU164" t="str">
        <v>DWG 9890040, (11E), Pins with Flats</v>
      </c>
      <c r="CV164" t="str">
        <v>DWG 9890040, (12E),  Pass=.002 or less</v>
      </c>
      <c r="CW164" t="str">
        <v>DWG 9890040, (12E), See Image</v>
      </c>
      <c r="CX164" t="str">
        <v>DWG 9890040, (1E), OL01431</v>
      </c>
      <c r="CY164" t="str">
        <v>DWG 9890040, (1E), OL01432</v>
      </c>
      <c r="CZ164" t="str">
        <v>DWG 9890040, (2E), OL01432</v>
      </c>
      <c r="DA164" t="str">
        <v>DWG 9890040, (3E)</v>
      </c>
      <c r="DB164" t="str">
        <v>DWG 9890040, (4E)</v>
      </c>
      <c r="DC164" t="str">
        <v>DWG 9890040, (5E), OL02336</v>
      </c>
      <c r="DD164" t="str">
        <v>DWG 9890040, (6E)</v>
      </c>
      <c r="DE164" t="str">
        <v>DWG 9890040, (7E)</v>
      </c>
      <c r="DF164" t="str">
        <v>DWG 9890040, (8E), OL01433</v>
      </c>
      <c r="DG164" t="str">
        <v>DWG 9890040, (8E), OL01433, Section</v>
      </c>
      <c r="DH164" t="str">
        <v>DWG 9890040, (9E), Close to Rod Slot</v>
      </c>
      <c r="DI164" t="str">
        <v>DWG 9890040, (9E),Close to Rod Slot</v>
      </c>
      <c r="DJ164" t="str">
        <v>DWG FRM0105 PAGE 2</v>
      </c>
      <c r="DK164" t="str">
        <v>DWG# 100448-41</v>
      </c>
      <c r="DL164" t="str">
        <v>DWG# 100448-44</v>
      </c>
      <c r="DM164" t="str">
        <v>DWG# 9890003  (1), Section OL00436/A</v>
      </c>
      <c r="DN164" t="str">
        <v>DWG# 9890003 (3), Ring Gauge Constrained</v>
      </c>
      <c r="DO164" t="str">
        <v>DWG# 9890003 (4), Section</v>
      </c>
      <c r="DP164" t="str">
        <v>DWG#100448-26, Balloon 1K, OL02350</v>
      </c>
      <c r="DQ164" t="str">
        <v>DWG#100448-26, Balloon 2K, OL02350</v>
      </c>
      <c r="DR164" t="str">
        <v>DWG#100448-26, Balloon 3K, OL02363</v>
      </c>
      <c r="DS164" t="str">
        <v>DWG#100448-26, Balloon 4K</v>
      </c>
      <c r="DT164" t="str">
        <v>DWG#100448-26, Balloon 5K, Section</v>
      </c>
      <c r="DU164" t="str">
        <v>DWG#100448-26, Balloon 6K</v>
      </c>
      <c r="DV164" t="str">
        <v>DWG#100448-26, Balloon 7K, Section</v>
      </c>
      <c r="DW164" t="str">
        <v>DWG#100448-26, Mfg. Tol.</v>
      </c>
      <c r="DX164" t="str">
        <v>DWG#9890003 (2) Ring Gauge Constrained</v>
      </c>
      <c r="DY164" t="str">
        <v>DWG#9890044</v>
      </c>
      <c r="DZ164" t="str">
        <v>DWG#9890044 .1985 to .2005=Pass</v>
      </c>
      <c r="EA164" t="str">
        <v>DWG#9890044 Overlay OL02441</v>
      </c>
      <c r="EB164" t="str">
        <v>DWG#9890044, OL02441</v>
      </c>
      <c r="EC164" t="str">
        <v>DWG#FRM0105</v>
      </c>
      <c r="ED164" t="str">
        <v>EXT.</v>
      </c>
      <c r="EE164" t="str">
        <v>EXT. Section, OL02460</v>
      </c>
      <c r="EF164" t="str">
        <v>EXT., OL04223</v>
      </c>
      <c r="EG164" t="str">
        <v>Flat Drop Indicator Tip</v>
      </c>
      <c r="EH164" t="str">
        <v>Full Go Pin, No Light, at Radius</v>
      </c>
      <c r="EI164" t="str">
        <v>Function Check</v>
      </c>
      <c r="EJ164" t="str">
        <v>GO Function Gauge</v>
      </c>
      <c r="EK164" t="str">
        <v>Go Gauge for Balloon 1 &amp; 4</v>
      </c>
      <c r="EL164" t="str">
        <v>Go Pin must pass through</v>
      </c>
      <c r="EM164" t="str">
        <v>Greater than .005 = Fail, Section</v>
      </c>
      <c r="EN164" t="str">
        <v>Greater than .025 out of center = Fail</v>
      </c>
      <c r="EO164" t="str">
        <v>Greater than 2.6 = Pass</v>
      </c>
      <c r="EP164" t="str">
        <v>Green = Pass, Red = Fail</v>
      </c>
      <c r="EQ164" t="str">
        <v>Hex Depth</v>
      </c>
      <c r="ER164" t="str">
        <v>Hex Minor</v>
      </c>
      <c r="ES164" t="str">
        <v>Hole Dia.</v>
      </c>
      <c r="ET164" t="str">
        <v>ID Sphere Finish</v>
      </c>
      <c r="EU164" t="str">
        <v>ID/OD Both Sides, Diff. .002 or less = Pass</v>
      </c>
      <c r="EV164" t="str">
        <v>If Looks Big, Section</v>
      </c>
      <c r="EW164" t="str">
        <v>If Looks Small, Section</v>
      </c>
      <c r="EX164" t="str">
        <v>Insp. Close to Break Away, Mfg.Tol.</v>
      </c>
      <c r="EY164" t="str">
        <v>INT.</v>
      </c>
      <c r="EZ164" t="str">
        <v>INT. Section, OL02460</v>
      </c>
      <c r="FA164" t="str">
        <v>INT., OL04223</v>
      </c>
      <c r="FB164" t="str">
        <v>Intersect. of 7.7 &amp; R0.10</v>
      </c>
      <c r="FC164" t="str">
        <v>Intersect. of 8.79 and R.25 MAX</v>
      </c>
      <c r="FD164" t="str">
        <v>Keep Ind. Tip away from corner</v>
      </c>
      <c r="FE164" t="str">
        <v>L31</v>
      </c>
      <c r="FF164" t="str">
        <v>Laser Mark</v>
      </c>
      <c r="FG164" t="str">
        <v>LASER PER NOTE 4</v>
      </c>
      <c r="FH164" t="str">
        <v>LASER PER NOTE 4, Final Check 1 only</v>
      </c>
      <c r="FI164" t="str">
        <v>Less than .002 out of center = Pass</v>
      </c>
      <c r="FJ164" t="str">
        <v>Less than 2.75 = Pass, Section</v>
      </c>
      <c r="FK164" t="str">
        <v>List as pin. Not Calibrated</v>
      </c>
      <c r="FL164" t="str">
        <v>M9 X 1.25 BUTT See Comment Image</v>
      </c>
      <c r="FM164" t="str">
        <v>Manual Section</v>
      </c>
      <c r="FN164" t="str">
        <v>Max Deep .241 NO-GO =.42</v>
      </c>
      <c r="FO164" t="str">
        <v>MAX Depth of (Note 7) .241 NO-GO Pin</v>
      </c>
      <c r="FP164" t="str">
        <v>Measure from Blue Line, See Image</v>
      </c>
      <c r="FQ164" t="str">
        <v>Measure Width of Blue Area, See Image</v>
      </c>
      <c r="FR164" t="str">
        <v>Mfg. Tol</v>
      </c>
      <c r="FS164" t="str">
        <v>Mfg. Tol, See Image</v>
      </c>
      <c r="FT164" t="str">
        <v>Mfg. Tol.</v>
      </c>
      <c r="FU164" t="str">
        <v>Mfg. Tol. "A"</v>
      </c>
      <c r="FV164" t="str">
        <v>Mfg. Tol. (Zero on Gauge Full Dia. Lead)</v>
      </c>
      <c r="FW164" t="str">
        <v>Mfg. Tol. Balloon 11, See Image</v>
      </c>
      <c r="FX164" t="str">
        <v>Mfg. Tol. Balloon 4</v>
      </c>
      <c r="FY164" t="str">
        <v>Mfg. Tol. Balloon 7</v>
      </c>
      <c r="FZ164" t="str">
        <v xml:space="preserve">Mfg. Tol. C-Bore Face (Ballo 28) </v>
      </c>
      <c r="GA164" t="str">
        <v>Mfg. Tol. Section</v>
      </c>
      <c r="GB164" t="str">
        <v>Mfg. Tol. See Image</v>
      </c>
      <c r="GC164" t="str">
        <v>Mfg. Tol., 3 Places, Record MAX</v>
      </c>
      <c r="GD164" t="str">
        <v>Mfg. Tol., Balloon 11</v>
      </c>
      <c r="GE164" t="str">
        <v>Mfg. Tol., Balloon 7</v>
      </c>
      <c r="GF164" t="str">
        <v>Mfg. Tol., Blank</v>
      </c>
      <c r="GG164" t="str">
        <v>Mfg. Tol., Blank, Balloon 12</v>
      </c>
      <c r="GH164" t="str">
        <v>Mfg. Tol., Blend to SØ.320</v>
      </c>
      <c r="GI164" t="str">
        <v>Mfg. Tol., Calculation</v>
      </c>
      <c r="GJ164" t="str">
        <v>Mfg. Tol., For Mill Fixture</v>
      </c>
      <c r="GK164" t="str">
        <v>Mfg. Tol., L32</v>
      </c>
      <c r="GL164" t="str">
        <v>Mfg. Tol., L33</v>
      </c>
      <c r="GM164" t="str">
        <v>Mfg. Tol., No Tool Marks</v>
      </c>
      <c r="GN164" t="str">
        <v>Mfg. Tol., OL03361</v>
      </c>
      <c r="GO164" t="str">
        <v>Mfg. Tol., Record off center value</v>
      </c>
      <c r="GP164" t="str">
        <v>Mfg. Tol., Same 3 Places, Record MIN</v>
      </c>
      <c r="GQ164" t="str">
        <v>Mfg. Tol., Section</v>
      </c>
      <c r="GR164" t="str">
        <v>Mfg. Tol., Section B-B</v>
      </c>
      <c r="GS164" t="str">
        <v>Mfg. Tol., Section, OL03361</v>
      </c>
      <c r="GT164" t="str">
        <v>Mfg. Tol., Section, Per Note 2</v>
      </c>
      <c r="GU164" t="str">
        <v>Mfg. Tol., See Image</v>
      </c>
      <c r="GV164" t="str">
        <v>Mfg. Tol., See Image, Bore in Blue</v>
      </c>
      <c r="GW164" t="str">
        <v>Mfg. Tol., See Image, Hook Tip</v>
      </c>
      <c r="GX164" t="str">
        <v>Mfg. Tol., Sharp Okay No Burr</v>
      </c>
      <c r="GY164" t="str">
        <v>Mfg. Tol., Threadless Blank</v>
      </c>
      <c r="GZ164" t="str">
        <v>Mfg.Tol.</v>
      </c>
      <c r="HA164" t="str">
        <v>Mgf. To., T.S.C.</v>
      </c>
      <c r="HB164" t="str">
        <v>Milled Feature</v>
      </c>
      <c r="HC164" t="str">
        <v>Milled Feature, OL04045</v>
      </c>
      <c r="HD164" t="str">
        <v>More than .0005 out of center = Fail</v>
      </c>
      <c r="HE164" t="str">
        <v>Must Pass Through</v>
      </c>
      <c r="HF164" t="str">
        <v>Must pass through gauge</v>
      </c>
      <c r="HG164" t="str">
        <v>Must Pass Through Go Gauge</v>
      </c>
      <c r="HH164" t="str">
        <v>Must Pass, See Image.</v>
      </c>
      <c r="HI164" t="str">
        <v>NA</v>
      </c>
      <c r="HJ164" t="str">
        <v>Narrow Area</v>
      </c>
      <c r="HK164" t="str">
        <v>Near Balloon 21</v>
      </c>
      <c r="HL164" t="str">
        <v>Near Datum B</v>
      </c>
      <c r="HM164" t="str">
        <v>Neck Dia.</v>
      </c>
      <c r="HN164" t="str">
        <v>Neck to Head Rad.</v>
      </c>
      <c r="HO164" t="str">
        <v>No Copper Deposits Allowed</v>
      </c>
      <c r="HP164" t="str">
        <v>No Section</v>
      </c>
      <c r="HQ164" t="str">
        <v>No Section, .01 to .014 = Pass</v>
      </c>
      <c r="HR164" t="str">
        <v>No Section, Rotate Part</v>
      </c>
      <c r="HS164" t="str">
        <v>No Section, See Image</v>
      </c>
      <c r="HT164" t="str">
        <v>No Slot, Section B-B</v>
      </c>
      <c r="HU164" t="str">
        <v>No visual step = Pass</v>
      </c>
      <c r="HV164" t="str">
        <v>Not to exceed .95 Deep</v>
      </c>
      <c r="HW164" t="str">
        <v>Note 1</v>
      </c>
      <c r="HX164" t="str">
        <v>OL00333/A</v>
      </c>
      <c r="HY164" t="str">
        <v>OL00519</v>
      </c>
      <c r="HZ164" t="str">
        <v>OL00520</v>
      </c>
      <c r="IA164" t="str">
        <v>OL00529</v>
      </c>
      <c r="IB164" t="str">
        <v>OL00542</v>
      </c>
      <c r="IC164" t="str">
        <v>OL00724</v>
      </c>
      <c r="ID164" t="str">
        <v>OL01250</v>
      </c>
      <c r="IE164" t="str">
        <v>OL01869, Threadless Blank</v>
      </c>
      <c r="IF164" t="str">
        <v>OL01870, Section</v>
      </c>
      <c r="IG164" t="str">
        <v>OL02255</v>
      </c>
      <c r="IH164" t="str">
        <v>OL02255, Mfg. Tol.</v>
      </c>
      <c r="II164" t="str">
        <v>OL02302</v>
      </c>
      <c r="IJ164" t="str">
        <v xml:space="preserve">OL02318  needed per image instructions </v>
      </c>
      <c r="IK164" t="str">
        <v>OL02556</v>
      </c>
      <c r="IL164" t="str">
        <v>OL02557</v>
      </c>
      <c r="IM164" t="str">
        <v>OL02567</v>
      </c>
      <c r="IN164" t="str">
        <v>OL02653</v>
      </c>
      <c r="IO164" t="str">
        <v>OL02718</v>
      </c>
      <c r="IP164" t="str">
        <v>OL02841</v>
      </c>
      <c r="IQ164" t="str">
        <v>OL02842</v>
      </c>
      <c r="IR164" t="str">
        <v>OL02844</v>
      </c>
      <c r="IS164" t="str">
        <v>OL02871</v>
      </c>
      <c r="IT164" t="str">
        <v>OL02887</v>
      </c>
      <c r="IU164" t="str">
        <v>OL03766</v>
      </c>
      <c r="IV164" t="str">
        <v>OL03868</v>
      </c>
      <c r="IW164" t="str">
        <v>OL03869</v>
      </c>
      <c r="IX164" t="str">
        <v>OL03870</v>
      </c>
      <c r="IY164" t="str">
        <v>OL03873, DWG# 100448-44</v>
      </c>
      <c r="IZ164" t="str">
        <v>OL03949</v>
      </c>
      <c r="JA164" t="str">
        <v xml:space="preserve">OL04043, Section </v>
      </c>
      <c r="JB164" t="str">
        <v xml:space="preserve">OL04044, Section </v>
      </c>
      <c r="JC164" t="str">
        <v>OL04045</v>
      </c>
      <c r="JD164" t="str">
        <v>OL04045, Milled Feature</v>
      </c>
      <c r="JE164" t="str">
        <v>OL04063</v>
      </c>
      <c r="JF164" t="str">
        <v>OL04064</v>
      </c>
      <c r="JG164" t="str">
        <v>OL04065</v>
      </c>
      <c r="JH164" t="str">
        <v>OL04181</v>
      </c>
      <c r="JI164" t="str">
        <v>OL04218</v>
      </c>
      <c r="JJ164" t="str">
        <v>OL04224, See Image</v>
      </c>
      <c r="JK164" t="str">
        <v>OL04374</v>
      </c>
      <c r="JL164" t="str">
        <v>OL04375, Section M-M</v>
      </c>
      <c r="JM164" t="str">
        <v>OL04376, Section M-M</v>
      </c>
      <c r="JN164" t="str">
        <v>OL04443</v>
      </c>
      <c r="JO164" t="str">
        <v>OL04444</v>
      </c>
      <c r="JP164" t="str">
        <v>One side of slot</v>
      </c>
      <c r="JQ164" t="str">
        <v>Other side of slot</v>
      </c>
      <c r="JR164" t="str">
        <v>Out of center more than .002 = Fail</v>
      </c>
      <c r="JS164" t="str">
        <v>Out of center more than.002 = Fail</v>
      </c>
      <c r="JT164" t="str">
        <v>Overlay OL02713</v>
      </c>
    </row>
    <row r="165" spans="1:280">
      <c r="A165" s="74" t="s">
        <v>585</v>
      </c>
      <c r="C165" s="74" t="str" cm="1">
        <f t="array" ref="C165:JT165">TRANSPOSE(_xlfn._xlws.SORT(_xlfn._xlws.FILTER($A$2:$A$279,ISNUMBER(SEARCH('Prt. Lib. &amp; Routine, Table'!M172,$A$2:$A$279)),"not found")))</f>
        <v xml:space="preserve"> 'C', Whirl Blank</v>
      </c>
      <c r="D165" t="str">
        <v xml:space="preserve"> See Image, Constrained</v>
      </c>
      <c r="E165" t="str">
        <v>(.04 to .12 range = Pass)</v>
      </c>
      <c r="F165" t="str">
        <v>(.042 FULL) Go Pin Seat Fully</v>
      </c>
      <c r="G165" t="str">
        <v>(B), Mfg. Tol.</v>
      </c>
      <c r="H165" t="str">
        <v>(B), O.A.L.</v>
      </c>
      <c r="I165" t="str">
        <v>.001 or less =Pass</v>
      </c>
      <c r="J165" t="str">
        <v>.001 or less out of center = Pass</v>
      </c>
      <c r="K165" t="str">
        <v>.002 or Less = Pass</v>
      </c>
      <c r="L165" t="str">
        <v>.002 or Less out of center = Pass</v>
      </c>
      <c r="M165" t="str">
        <v>.005 to .015 = Pass</v>
      </c>
      <c r="N165" t="str">
        <v>.0125 Mean, Section</v>
      </c>
      <c r="O165" t="str">
        <v>.025 or Less in X &amp; Y=Pass</v>
      </c>
      <c r="P165" t="str">
        <v>.038 Mean</v>
      </c>
      <c r="Q165" t="str">
        <v>.063 MM = .0024 IN, See Image</v>
      </c>
      <c r="R165" t="str">
        <v>.063MM = .0024"</v>
      </c>
      <c r="S165" t="str">
        <v>.243 NO-GO, Unconstrained, Must Not Start</v>
      </c>
      <c r="T165" t="str">
        <v>@ Back Face &amp; ID, No Raised Edge</v>
      </c>
      <c r="U165" t="str">
        <v>@ Back Face &amp; OD, No Raised Edge</v>
      </c>
      <c r="V165" t="str">
        <v>@ ID &amp; FACE</v>
      </c>
      <c r="W165" t="str">
        <v>@ OD &amp; BACK FACE</v>
      </c>
      <c r="X165" t="str">
        <v>@ OD &amp; FACE</v>
      </c>
      <c r="Y165" t="str">
        <v>Across from slot</v>
      </c>
      <c r="Z165" t="str">
        <v>All Edge Breaks</v>
      </c>
      <c r="AA165" t="str">
        <v>Attached to bar stock</v>
      </c>
      <c r="AB165" t="str">
        <v xml:space="preserve">Back Turn Fillet Rad. </v>
      </c>
      <c r="AC165" t="str">
        <v>Balloon 1 (DWG FRM0105 Page 2, NV-27)</v>
      </c>
      <c r="AD165" t="str">
        <v>Balloon 1 (DWG FRM0105, NV-30)</v>
      </c>
      <c r="AE165" t="str">
        <v>Balloon 1 (P# 9890002-20) OL00429/A</v>
      </c>
      <c r="AF165" t="str">
        <v>Balloon 1, DWG#FRM0105</v>
      </c>
      <c r="AG165" t="str">
        <v>Balloon 11, See Image</v>
      </c>
      <c r="AH165" t="str">
        <v xml:space="preserve">Balloon 2 (DWG FRM0105 Page 2, NV-27) </v>
      </c>
      <c r="AI165" t="str">
        <v>Balloon 2 (DWG FRM0105, NV-30)</v>
      </c>
      <c r="AJ165" t="str">
        <v>Balloon 2 (P# 9890002-20)</v>
      </c>
      <c r="AK165" t="str">
        <v>Balloon 2, DWG#FRM0105</v>
      </c>
      <c r="AL165" t="str">
        <v>Balloon 2, DWG#FRM0105, See Image</v>
      </c>
      <c r="AM165" t="str">
        <v>Balloon 3 (DWG FRM0105, NV-30 Minor)</v>
      </c>
      <c r="AN165" t="str">
        <v>Balloon 3 (DWG FRM0105, NV-30)</v>
      </c>
      <c r="AO165" t="str">
        <v>Balloon 3 (P# 9890002-20)</v>
      </c>
      <c r="AP165" t="str">
        <v>Balloon 4</v>
      </c>
      <c r="AQ165" t="str">
        <v>Balloon 4 (P# 9890002-20)</v>
      </c>
      <c r="AR165" t="str">
        <v>Below Middle Band</v>
      </c>
      <c r="AS165" t="str">
        <v>Best Fit Pin, .003 or Less =Pass</v>
      </c>
      <c r="AT165" t="str">
        <v>Blank</v>
      </c>
      <c r="AU165" t="str">
        <v>Blank Turn Maj.</v>
      </c>
      <c r="AV165" t="str">
        <v>Blank Turn Maj. Mill Flt., OL4172</v>
      </c>
      <c r="AW165" t="str">
        <v>Blank Without .010 Slots</v>
      </c>
      <c r="AX165" t="str">
        <v>Blank Without .010 Slots, Section</v>
      </c>
      <c r="AY165" t="str">
        <v>Blank without thread</v>
      </c>
      <c r="AZ165" t="str">
        <v xml:space="preserve">Blank, Center of V Grv. </v>
      </c>
      <c r="BA165" t="str">
        <v>Blank, Check R adjacent Balloon 17</v>
      </c>
      <c r="BB165" t="str">
        <v>Blank, EXT. Feature</v>
      </c>
      <c r="BC165" t="str">
        <v>Blank, See Image, OL04335</v>
      </c>
      <c r="BD165" t="str">
        <v>Blank, See Image, OL04336</v>
      </c>
      <c r="BE165" t="str">
        <v xml:space="preserve">Blank, Thrd. </v>
      </c>
      <c r="BF165" t="str">
        <v>Blank, Turn Tip</v>
      </c>
      <c r="BG165" t="str">
        <v>Blank, Without Thrd.</v>
      </c>
      <c r="BH165" t="str">
        <v>Blank, Without Thread</v>
      </c>
      <c r="BI165" t="str">
        <v xml:space="preserve">Blunt Start Blend to Minor </v>
      </c>
      <c r="BJ165" t="str">
        <v>Calc., Use Go HEX</v>
      </c>
      <c r="BK165" t="str">
        <v>Can't dig into OD</v>
      </c>
      <c r="BL165" t="str">
        <v>Carbide Gauge</v>
      </c>
      <c r="BM165" t="str">
        <v xml:space="preserve">Center of V Grv. </v>
      </c>
      <c r="BN165" t="str">
        <v>Centered Less than .03 = Pass</v>
      </c>
      <c r="BO165" t="str">
        <v>Centered within .0005 or Less = Pass</v>
      </c>
      <c r="BP165" t="str">
        <v>Centered within .001 or Less = Pass</v>
      </c>
      <c r="BQ165" t="str">
        <v>Centered within .0254 or Less = Pass</v>
      </c>
      <c r="BR165" t="str">
        <v>Check close to Rod Slot</v>
      </c>
      <c r="BS165" t="str">
        <v>Check every other hole</v>
      </c>
      <c r="BT165" t="str">
        <v>Check Go over full length of slot.</v>
      </c>
      <c r="BU165" t="str">
        <v>Check Near Closed End</v>
      </c>
      <c r="BV165" t="str">
        <v>Check per Print View, Away from Rod Slot</v>
      </c>
      <c r="BW165" t="str">
        <v>Check to Balloon 30 Go Pin</v>
      </c>
      <c r="BX165" t="str">
        <v>Check with .2705 SET Pin Inside Part</v>
      </c>
      <c r="BY165" t="str">
        <v>Check with Hex Up</v>
      </c>
      <c r="BZ165" t="str">
        <v>CMM Blank</v>
      </c>
      <c r="CA165" t="str">
        <v>Confirm Full Radius</v>
      </c>
      <c r="CB165" t="str">
        <v>Constrained in fixture</v>
      </c>
      <c r="CC165" t="str">
        <v>Constrained with Ring</v>
      </c>
      <c r="CD165" t="str">
        <v>Constrained, See Image</v>
      </c>
      <c r="CE165" t="str">
        <v>Dim. "A"</v>
      </c>
      <c r="CF165" t="str">
        <v>Dim. "B"</v>
      </c>
      <c r="CG165" t="str">
        <v>Dim. "C"</v>
      </c>
      <c r="CH165" t="str">
        <v>Dim. "D", Whirl Blank</v>
      </c>
      <c r="CI165" t="str">
        <v>Dim. "G"</v>
      </c>
      <c r="CJ165" t="str">
        <v>Dim. E, Blank Turn Maj. &amp;  Mill Flt</v>
      </c>
      <c r="CK165" t="str">
        <v>Dim. E, Blank Turn Maj.&amp;  Mill Flt</v>
      </c>
      <c r="CL165" t="str">
        <v>Dim. H, Whirl Blank</v>
      </c>
      <c r="CM165" t="str">
        <v>Dim. J, 'Blank Turn Maj. &amp; Whirl Blank</v>
      </c>
      <c r="CN165" t="str">
        <v>Disk Drop Indicator Tip</v>
      </c>
      <c r="CO165" t="str">
        <v>DWG 100448-15, Balloon F_1</v>
      </c>
      <c r="CP165" t="str">
        <v>DWG 100448-15, OL02571</v>
      </c>
      <c r="CQ165" t="str">
        <v>DWG 100448-41</v>
      </c>
      <c r="CR165" t="str">
        <v>DWG 9890040, (10E),Section Part, OL01139</v>
      </c>
      <c r="CS165" t="str">
        <v>DWG 9890040, (10E),Section, OL01139</v>
      </c>
      <c r="CT165" t="str">
        <v>DWG 9890040, (11E)</v>
      </c>
      <c r="CU165" t="str">
        <v>DWG 9890040, (11E), Pins with Flats</v>
      </c>
      <c r="CV165" t="str">
        <v>DWG 9890040, (12E),  Pass=.002 or less</v>
      </c>
      <c r="CW165" t="str">
        <v>DWG 9890040, (12E), See Image</v>
      </c>
      <c r="CX165" t="str">
        <v>DWG 9890040, (1E), OL01431</v>
      </c>
      <c r="CY165" t="str">
        <v>DWG 9890040, (1E), OL01432</v>
      </c>
      <c r="CZ165" t="str">
        <v>DWG 9890040, (2E), OL01432</v>
      </c>
      <c r="DA165" t="str">
        <v>DWG 9890040, (3E)</v>
      </c>
      <c r="DB165" t="str">
        <v>DWG 9890040, (4E)</v>
      </c>
      <c r="DC165" t="str">
        <v>DWG 9890040, (5E), OL02336</v>
      </c>
      <c r="DD165" t="str">
        <v>DWG 9890040, (6E)</v>
      </c>
      <c r="DE165" t="str">
        <v>DWG 9890040, (7E)</v>
      </c>
      <c r="DF165" t="str">
        <v>DWG 9890040, (8E), OL01433</v>
      </c>
      <c r="DG165" t="str">
        <v>DWG 9890040, (8E), OL01433, Section</v>
      </c>
      <c r="DH165" t="str">
        <v>DWG 9890040, (9E), Close to Rod Slot</v>
      </c>
      <c r="DI165" t="str">
        <v>DWG 9890040, (9E),Close to Rod Slot</v>
      </c>
      <c r="DJ165" t="str">
        <v>DWG FRM0105 PAGE 2</v>
      </c>
      <c r="DK165" t="str">
        <v>DWG# 100448-41</v>
      </c>
      <c r="DL165" t="str">
        <v>DWG# 100448-44</v>
      </c>
      <c r="DM165" t="str">
        <v>DWG# 9890003  (1), Section OL00436/A</v>
      </c>
      <c r="DN165" t="str">
        <v>DWG# 9890003 (3), Ring Gauge Constrained</v>
      </c>
      <c r="DO165" t="str">
        <v>DWG# 9890003 (4), Section</v>
      </c>
      <c r="DP165" t="str">
        <v>DWG#100448-26, Balloon 1K, OL02350</v>
      </c>
      <c r="DQ165" t="str">
        <v>DWG#100448-26, Balloon 2K, OL02350</v>
      </c>
      <c r="DR165" t="str">
        <v>DWG#100448-26, Balloon 3K, OL02363</v>
      </c>
      <c r="DS165" t="str">
        <v>DWG#100448-26, Balloon 4K</v>
      </c>
      <c r="DT165" t="str">
        <v>DWG#100448-26, Balloon 5K, Section</v>
      </c>
      <c r="DU165" t="str">
        <v>DWG#100448-26, Balloon 6K</v>
      </c>
      <c r="DV165" t="str">
        <v>DWG#100448-26, Balloon 7K, Section</v>
      </c>
      <c r="DW165" t="str">
        <v>DWG#100448-26, Mfg. Tol.</v>
      </c>
      <c r="DX165" t="str">
        <v>DWG#9890003 (2) Ring Gauge Constrained</v>
      </c>
      <c r="DY165" t="str">
        <v>DWG#9890044</v>
      </c>
      <c r="DZ165" t="str">
        <v>DWG#9890044 .1985 to .2005=Pass</v>
      </c>
      <c r="EA165" t="str">
        <v>DWG#9890044 Overlay OL02441</v>
      </c>
      <c r="EB165" t="str">
        <v>DWG#9890044, OL02441</v>
      </c>
      <c r="EC165" t="str">
        <v>DWG#FRM0105</v>
      </c>
      <c r="ED165" t="str">
        <v>EXT.</v>
      </c>
      <c r="EE165" t="str">
        <v>EXT. Section, OL02460</v>
      </c>
      <c r="EF165" t="str">
        <v>EXT., OL04223</v>
      </c>
      <c r="EG165" t="str">
        <v>Flat Drop Indicator Tip</v>
      </c>
      <c r="EH165" t="str">
        <v>Full Go Pin, No Light, at Radius</v>
      </c>
      <c r="EI165" t="str">
        <v>Function Check</v>
      </c>
      <c r="EJ165" t="str">
        <v>GO Function Gauge</v>
      </c>
      <c r="EK165" t="str">
        <v>Go Gauge for Balloon 1 &amp; 4</v>
      </c>
      <c r="EL165" t="str">
        <v>Go Pin must pass through</v>
      </c>
      <c r="EM165" t="str">
        <v>Greater than .005 = Fail, Section</v>
      </c>
      <c r="EN165" t="str">
        <v>Greater than .025 out of center = Fail</v>
      </c>
      <c r="EO165" t="str">
        <v>Greater than 2.6 = Pass</v>
      </c>
      <c r="EP165" t="str">
        <v>Green = Pass, Red = Fail</v>
      </c>
      <c r="EQ165" t="str">
        <v>Hex Depth</v>
      </c>
      <c r="ER165" t="str">
        <v>Hex Minor</v>
      </c>
      <c r="ES165" t="str">
        <v>Hole Dia.</v>
      </c>
      <c r="ET165" t="str">
        <v>ID Sphere Finish</v>
      </c>
      <c r="EU165" t="str">
        <v>ID/OD Both Sides, Diff. .002 or less = Pass</v>
      </c>
      <c r="EV165" t="str">
        <v>If Looks Big, Section</v>
      </c>
      <c r="EW165" t="str">
        <v>If Looks Small, Section</v>
      </c>
      <c r="EX165" t="str">
        <v>Insp. Close to Break Away, Mfg.Tol.</v>
      </c>
      <c r="EY165" t="str">
        <v>INT.</v>
      </c>
      <c r="EZ165" t="str">
        <v>INT. Section, OL02460</v>
      </c>
      <c r="FA165" t="str">
        <v>INT., OL04223</v>
      </c>
      <c r="FB165" t="str">
        <v>Intersect. of 7.7 &amp; R0.10</v>
      </c>
      <c r="FC165" t="str">
        <v>Intersect. of 8.79 and R.25 MAX</v>
      </c>
      <c r="FD165" t="str">
        <v>Keep Ind. Tip away from corner</v>
      </c>
      <c r="FE165" t="str">
        <v>L31</v>
      </c>
      <c r="FF165" t="str">
        <v>Laser Mark</v>
      </c>
      <c r="FG165" t="str">
        <v>LASER PER NOTE 4</v>
      </c>
      <c r="FH165" t="str">
        <v>LASER PER NOTE 4, Final Check 1 only</v>
      </c>
      <c r="FI165" t="str">
        <v>Less than .002 out of center = Pass</v>
      </c>
      <c r="FJ165" t="str">
        <v>Less than 2.75 = Pass, Section</v>
      </c>
      <c r="FK165" t="str">
        <v>List as pin. Not Calibrated</v>
      </c>
      <c r="FL165" t="str">
        <v>M9 X 1.25 BUTT See Comment Image</v>
      </c>
      <c r="FM165" t="str">
        <v>Manual Section</v>
      </c>
      <c r="FN165" t="str">
        <v>Max Deep .241 NO-GO =.42</v>
      </c>
      <c r="FO165" t="str">
        <v>MAX Depth of (Note 7) .241 NO-GO Pin</v>
      </c>
      <c r="FP165" t="str">
        <v>Measure from Blue Line, See Image</v>
      </c>
      <c r="FQ165" t="str">
        <v>Measure Width of Blue Area, See Image</v>
      </c>
      <c r="FR165" t="str">
        <v>Mfg. Tol</v>
      </c>
      <c r="FS165" t="str">
        <v>Mfg. Tol, See Image</v>
      </c>
      <c r="FT165" t="str">
        <v>Mfg. Tol.</v>
      </c>
      <c r="FU165" t="str">
        <v>Mfg. Tol. "A"</v>
      </c>
      <c r="FV165" t="str">
        <v>Mfg. Tol. (Zero on Gauge Full Dia. Lead)</v>
      </c>
      <c r="FW165" t="str">
        <v>Mfg. Tol. Balloon 11, See Image</v>
      </c>
      <c r="FX165" t="str">
        <v>Mfg. Tol. Balloon 4</v>
      </c>
      <c r="FY165" t="str">
        <v>Mfg. Tol. Balloon 7</v>
      </c>
      <c r="FZ165" t="str">
        <v xml:space="preserve">Mfg. Tol. C-Bore Face (Ballo 28) </v>
      </c>
      <c r="GA165" t="str">
        <v>Mfg. Tol. Section</v>
      </c>
      <c r="GB165" t="str">
        <v>Mfg. Tol. See Image</v>
      </c>
      <c r="GC165" t="str">
        <v>Mfg. Tol., 3 Places, Record MAX</v>
      </c>
      <c r="GD165" t="str">
        <v>Mfg. Tol., Balloon 11</v>
      </c>
      <c r="GE165" t="str">
        <v>Mfg. Tol., Balloon 7</v>
      </c>
      <c r="GF165" t="str">
        <v>Mfg. Tol., Blank</v>
      </c>
      <c r="GG165" t="str">
        <v>Mfg. Tol., Blank, Balloon 12</v>
      </c>
      <c r="GH165" t="str">
        <v>Mfg. Tol., Blend to SØ.320</v>
      </c>
      <c r="GI165" t="str">
        <v>Mfg. Tol., Calculation</v>
      </c>
      <c r="GJ165" t="str">
        <v>Mfg. Tol., For Mill Fixture</v>
      </c>
      <c r="GK165" t="str">
        <v>Mfg. Tol., L32</v>
      </c>
      <c r="GL165" t="str">
        <v>Mfg. Tol., L33</v>
      </c>
      <c r="GM165" t="str">
        <v>Mfg. Tol., No Tool Marks</v>
      </c>
      <c r="GN165" t="str">
        <v>Mfg. Tol., OL03361</v>
      </c>
      <c r="GO165" t="str">
        <v>Mfg. Tol., Record off center value</v>
      </c>
      <c r="GP165" t="str">
        <v>Mfg. Tol., Same 3 Places, Record MIN</v>
      </c>
      <c r="GQ165" t="str">
        <v>Mfg. Tol., Section</v>
      </c>
      <c r="GR165" t="str">
        <v>Mfg. Tol., Section B-B</v>
      </c>
      <c r="GS165" t="str">
        <v>Mfg. Tol., Section, OL03361</v>
      </c>
      <c r="GT165" t="str">
        <v>Mfg. Tol., Section, Per Note 2</v>
      </c>
      <c r="GU165" t="str">
        <v>Mfg. Tol., See Image</v>
      </c>
      <c r="GV165" t="str">
        <v>Mfg. Tol., See Image, Bore in Blue</v>
      </c>
      <c r="GW165" t="str">
        <v>Mfg. Tol., See Image, Hook Tip</v>
      </c>
      <c r="GX165" t="str">
        <v>Mfg. Tol., Sharp Okay No Burr</v>
      </c>
      <c r="GY165" t="str">
        <v>Mfg. Tol., Threadless Blank</v>
      </c>
      <c r="GZ165" t="str">
        <v>Mfg.Tol.</v>
      </c>
      <c r="HA165" t="str">
        <v>Mgf. To., T.S.C.</v>
      </c>
      <c r="HB165" t="str">
        <v>Milled Feature</v>
      </c>
      <c r="HC165" t="str">
        <v>Milled Feature, OL04045</v>
      </c>
      <c r="HD165" t="str">
        <v>More than .0005 out of center = Fail</v>
      </c>
      <c r="HE165" t="str">
        <v>Must Pass Through</v>
      </c>
      <c r="HF165" t="str">
        <v>Must pass through gauge</v>
      </c>
      <c r="HG165" t="str">
        <v>Must Pass Through Go Gauge</v>
      </c>
      <c r="HH165" t="str">
        <v>Must Pass, See Image.</v>
      </c>
      <c r="HI165" t="str">
        <v>NA</v>
      </c>
      <c r="HJ165" t="str">
        <v>Narrow Area</v>
      </c>
      <c r="HK165" t="str">
        <v>Near Balloon 21</v>
      </c>
      <c r="HL165" t="str">
        <v>Near Datum B</v>
      </c>
      <c r="HM165" t="str">
        <v>Neck Dia.</v>
      </c>
      <c r="HN165" t="str">
        <v>Neck to Head Rad.</v>
      </c>
      <c r="HO165" t="str">
        <v>No Copper Deposits Allowed</v>
      </c>
      <c r="HP165" t="str">
        <v>No Section</v>
      </c>
      <c r="HQ165" t="str">
        <v>No Section, .01 to .014 = Pass</v>
      </c>
      <c r="HR165" t="str">
        <v>No Section, Rotate Part</v>
      </c>
      <c r="HS165" t="str">
        <v>No Section, See Image</v>
      </c>
      <c r="HT165" t="str">
        <v>No Slot, Section B-B</v>
      </c>
      <c r="HU165" t="str">
        <v>No visual step = Pass</v>
      </c>
      <c r="HV165" t="str">
        <v>Not to exceed .95 Deep</v>
      </c>
      <c r="HW165" t="str">
        <v>Note 1</v>
      </c>
      <c r="HX165" t="str">
        <v>OL00333/A</v>
      </c>
      <c r="HY165" t="str">
        <v>OL00519</v>
      </c>
      <c r="HZ165" t="str">
        <v>OL00520</v>
      </c>
      <c r="IA165" t="str">
        <v>OL00529</v>
      </c>
      <c r="IB165" t="str">
        <v>OL00542</v>
      </c>
      <c r="IC165" t="str">
        <v>OL00724</v>
      </c>
      <c r="ID165" t="str">
        <v>OL01250</v>
      </c>
      <c r="IE165" t="str">
        <v>OL01869, Threadless Blank</v>
      </c>
      <c r="IF165" t="str">
        <v>OL01870, Section</v>
      </c>
      <c r="IG165" t="str">
        <v>OL02255</v>
      </c>
      <c r="IH165" t="str">
        <v>OL02255, Mfg. Tol.</v>
      </c>
      <c r="II165" t="str">
        <v>OL02302</v>
      </c>
      <c r="IJ165" t="str">
        <v xml:space="preserve">OL02318  needed per image instructions </v>
      </c>
      <c r="IK165" t="str">
        <v>OL02556</v>
      </c>
      <c r="IL165" t="str">
        <v>OL02557</v>
      </c>
      <c r="IM165" t="str">
        <v>OL02567</v>
      </c>
      <c r="IN165" t="str">
        <v>OL02653</v>
      </c>
      <c r="IO165" t="str">
        <v>OL02718</v>
      </c>
      <c r="IP165" t="str">
        <v>OL02841</v>
      </c>
      <c r="IQ165" t="str">
        <v>OL02842</v>
      </c>
      <c r="IR165" t="str">
        <v>OL02844</v>
      </c>
      <c r="IS165" t="str">
        <v>OL02871</v>
      </c>
      <c r="IT165" t="str">
        <v>OL02887</v>
      </c>
      <c r="IU165" t="str">
        <v>OL03766</v>
      </c>
      <c r="IV165" t="str">
        <v>OL03868</v>
      </c>
      <c r="IW165" t="str">
        <v>OL03869</v>
      </c>
      <c r="IX165" t="str">
        <v>OL03870</v>
      </c>
      <c r="IY165" t="str">
        <v>OL03873, DWG# 100448-44</v>
      </c>
      <c r="IZ165" t="str">
        <v>OL03949</v>
      </c>
      <c r="JA165" t="str">
        <v xml:space="preserve">OL04043, Section </v>
      </c>
      <c r="JB165" t="str">
        <v xml:space="preserve">OL04044, Section </v>
      </c>
      <c r="JC165" t="str">
        <v>OL04045</v>
      </c>
      <c r="JD165" t="str">
        <v>OL04045, Milled Feature</v>
      </c>
      <c r="JE165" t="str">
        <v>OL04063</v>
      </c>
      <c r="JF165" t="str">
        <v>OL04064</v>
      </c>
      <c r="JG165" t="str">
        <v>OL04065</v>
      </c>
      <c r="JH165" t="str">
        <v>OL04181</v>
      </c>
      <c r="JI165" t="str">
        <v>OL04218</v>
      </c>
      <c r="JJ165" t="str">
        <v>OL04224, See Image</v>
      </c>
      <c r="JK165" t="str">
        <v>OL04374</v>
      </c>
      <c r="JL165" t="str">
        <v>OL04375, Section M-M</v>
      </c>
      <c r="JM165" t="str">
        <v>OL04376, Section M-M</v>
      </c>
      <c r="JN165" t="str">
        <v>OL04443</v>
      </c>
      <c r="JO165" t="str">
        <v>OL04444</v>
      </c>
      <c r="JP165" t="str">
        <v>One side of slot</v>
      </c>
      <c r="JQ165" t="str">
        <v>Other side of slot</v>
      </c>
      <c r="JR165" t="str">
        <v>Out of center more than .002 = Fail</v>
      </c>
      <c r="JS165" t="str">
        <v>Out of center more than.002 = Fail</v>
      </c>
      <c r="JT165" t="str">
        <v>Overlay OL02713</v>
      </c>
    </row>
    <row r="166" spans="1:280">
      <c r="A166" s="74" t="s">
        <v>586</v>
      </c>
      <c r="C166" s="74" t="str" cm="1">
        <f t="array" ref="C166:JT166">TRANSPOSE(_xlfn._xlws.SORT(_xlfn._xlws.FILTER($A$2:$A$279,ISNUMBER(SEARCH('Prt. Lib. &amp; Routine, Table'!M173,$A$2:$A$279)),"not found")))</f>
        <v xml:space="preserve"> 'C', Whirl Blank</v>
      </c>
      <c r="D166" t="str">
        <v xml:space="preserve"> See Image, Constrained</v>
      </c>
      <c r="E166" t="str">
        <v>(.04 to .12 range = Pass)</v>
      </c>
      <c r="F166" t="str">
        <v>(.042 FULL) Go Pin Seat Fully</v>
      </c>
      <c r="G166" t="str">
        <v>(B), Mfg. Tol.</v>
      </c>
      <c r="H166" t="str">
        <v>(B), O.A.L.</v>
      </c>
      <c r="I166" t="str">
        <v>.001 or less =Pass</v>
      </c>
      <c r="J166" t="str">
        <v>.001 or less out of center = Pass</v>
      </c>
      <c r="K166" t="str">
        <v>.002 or Less = Pass</v>
      </c>
      <c r="L166" t="str">
        <v>.002 or Less out of center = Pass</v>
      </c>
      <c r="M166" t="str">
        <v>.005 to .015 = Pass</v>
      </c>
      <c r="N166" t="str">
        <v>.0125 Mean, Section</v>
      </c>
      <c r="O166" t="str">
        <v>.025 or Less in X &amp; Y=Pass</v>
      </c>
      <c r="P166" t="str">
        <v>.038 Mean</v>
      </c>
      <c r="Q166" t="str">
        <v>.063 MM = .0024 IN, See Image</v>
      </c>
      <c r="R166" t="str">
        <v>.063MM = .0024"</v>
      </c>
      <c r="S166" t="str">
        <v>.243 NO-GO, Unconstrained, Must Not Start</v>
      </c>
      <c r="T166" t="str">
        <v>@ Back Face &amp; ID, No Raised Edge</v>
      </c>
      <c r="U166" t="str">
        <v>@ Back Face &amp; OD, No Raised Edge</v>
      </c>
      <c r="V166" t="str">
        <v>@ ID &amp; FACE</v>
      </c>
      <c r="W166" t="str">
        <v>@ OD &amp; BACK FACE</v>
      </c>
      <c r="X166" t="str">
        <v>@ OD &amp; FACE</v>
      </c>
      <c r="Y166" t="str">
        <v>Across from slot</v>
      </c>
      <c r="Z166" t="str">
        <v>All Edge Breaks</v>
      </c>
      <c r="AA166" t="str">
        <v>Attached to bar stock</v>
      </c>
      <c r="AB166" t="str">
        <v xml:space="preserve">Back Turn Fillet Rad. </v>
      </c>
      <c r="AC166" t="str">
        <v>Balloon 1 (DWG FRM0105 Page 2, NV-27)</v>
      </c>
      <c r="AD166" t="str">
        <v>Balloon 1 (DWG FRM0105, NV-30)</v>
      </c>
      <c r="AE166" t="str">
        <v>Balloon 1 (P# 9890002-20) OL00429/A</v>
      </c>
      <c r="AF166" t="str">
        <v>Balloon 1, DWG#FRM0105</v>
      </c>
      <c r="AG166" t="str">
        <v>Balloon 11, See Image</v>
      </c>
      <c r="AH166" t="str">
        <v xml:space="preserve">Balloon 2 (DWG FRM0105 Page 2, NV-27) </v>
      </c>
      <c r="AI166" t="str">
        <v>Balloon 2 (DWG FRM0105, NV-30)</v>
      </c>
      <c r="AJ166" t="str">
        <v>Balloon 2 (P# 9890002-20)</v>
      </c>
      <c r="AK166" t="str">
        <v>Balloon 2, DWG#FRM0105</v>
      </c>
      <c r="AL166" t="str">
        <v>Balloon 2, DWG#FRM0105, See Image</v>
      </c>
      <c r="AM166" t="str">
        <v>Balloon 3 (DWG FRM0105, NV-30 Minor)</v>
      </c>
      <c r="AN166" t="str">
        <v>Balloon 3 (DWG FRM0105, NV-30)</v>
      </c>
      <c r="AO166" t="str">
        <v>Balloon 3 (P# 9890002-20)</v>
      </c>
      <c r="AP166" t="str">
        <v>Balloon 4</v>
      </c>
      <c r="AQ166" t="str">
        <v>Balloon 4 (P# 9890002-20)</v>
      </c>
      <c r="AR166" t="str">
        <v>Below Middle Band</v>
      </c>
      <c r="AS166" t="str">
        <v>Best Fit Pin, .003 or Less =Pass</v>
      </c>
      <c r="AT166" t="str">
        <v>Blank</v>
      </c>
      <c r="AU166" t="str">
        <v>Blank Turn Maj.</v>
      </c>
      <c r="AV166" t="str">
        <v>Blank Turn Maj. Mill Flt., OL4172</v>
      </c>
      <c r="AW166" t="str">
        <v>Blank Without .010 Slots</v>
      </c>
      <c r="AX166" t="str">
        <v>Blank Without .010 Slots, Section</v>
      </c>
      <c r="AY166" t="str">
        <v>Blank without thread</v>
      </c>
      <c r="AZ166" t="str">
        <v xml:space="preserve">Blank, Center of V Grv. </v>
      </c>
      <c r="BA166" t="str">
        <v>Blank, Check R adjacent Balloon 17</v>
      </c>
      <c r="BB166" t="str">
        <v>Blank, EXT. Feature</v>
      </c>
      <c r="BC166" t="str">
        <v>Blank, See Image, OL04335</v>
      </c>
      <c r="BD166" t="str">
        <v>Blank, See Image, OL04336</v>
      </c>
      <c r="BE166" t="str">
        <v xml:space="preserve">Blank, Thrd. </v>
      </c>
      <c r="BF166" t="str">
        <v>Blank, Turn Tip</v>
      </c>
      <c r="BG166" t="str">
        <v>Blank, Without Thrd.</v>
      </c>
      <c r="BH166" t="str">
        <v>Blank, Without Thread</v>
      </c>
      <c r="BI166" t="str">
        <v xml:space="preserve">Blunt Start Blend to Minor </v>
      </c>
      <c r="BJ166" t="str">
        <v>Calc., Use Go HEX</v>
      </c>
      <c r="BK166" t="str">
        <v>Can't dig into OD</v>
      </c>
      <c r="BL166" t="str">
        <v>Carbide Gauge</v>
      </c>
      <c r="BM166" t="str">
        <v xml:space="preserve">Center of V Grv. </v>
      </c>
      <c r="BN166" t="str">
        <v>Centered Less than .03 = Pass</v>
      </c>
      <c r="BO166" t="str">
        <v>Centered within .0005 or Less = Pass</v>
      </c>
      <c r="BP166" t="str">
        <v>Centered within .001 or Less = Pass</v>
      </c>
      <c r="BQ166" t="str">
        <v>Centered within .0254 or Less = Pass</v>
      </c>
      <c r="BR166" t="str">
        <v>Check close to Rod Slot</v>
      </c>
      <c r="BS166" t="str">
        <v>Check every other hole</v>
      </c>
      <c r="BT166" t="str">
        <v>Check Go over full length of slot.</v>
      </c>
      <c r="BU166" t="str">
        <v>Check Near Closed End</v>
      </c>
      <c r="BV166" t="str">
        <v>Check per Print View, Away from Rod Slot</v>
      </c>
      <c r="BW166" t="str">
        <v>Check to Balloon 30 Go Pin</v>
      </c>
      <c r="BX166" t="str">
        <v>Check with .2705 SET Pin Inside Part</v>
      </c>
      <c r="BY166" t="str">
        <v>Check with Hex Up</v>
      </c>
      <c r="BZ166" t="str">
        <v>CMM Blank</v>
      </c>
      <c r="CA166" t="str">
        <v>Confirm Full Radius</v>
      </c>
      <c r="CB166" t="str">
        <v>Constrained in fixture</v>
      </c>
      <c r="CC166" t="str">
        <v>Constrained with Ring</v>
      </c>
      <c r="CD166" t="str">
        <v>Constrained, See Image</v>
      </c>
      <c r="CE166" t="str">
        <v>Dim. "A"</v>
      </c>
      <c r="CF166" t="str">
        <v>Dim. "B"</v>
      </c>
      <c r="CG166" t="str">
        <v>Dim. "C"</v>
      </c>
      <c r="CH166" t="str">
        <v>Dim. "D", Whirl Blank</v>
      </c>
      <c r="CI166" t="str">
        <v>Dim. "G"</v>
      </c>
      <c r="CJ166" t="str">
        <v>Dim. E, Blank Turn Maj. &amp;  Mill Flt</v>
      </c>
      <c r="CK166" t="str">
        <v>Dim. E, Blank Turn Maj.&amp;  Mill Flt</v>
      </c>
      <c r="CL166" t="str">
        <v>Dim. H, Whirl Blank</v>
      </c>
      <c r="CM166" t="str">
        <v>Dim. J, 'Blank Turn Maj. &amp; Whirl Blank</v>
      </c>
      <c r="CN166" t="str">
        <v>Disk Drop Indicator Tip</v>
      </c>
      <c r="CO166" t="str">
        <v>DWG 100448-15, Balloon F_1</v>
      </c>
      <c r="CP166" t="str">
        <v>DWG 100448-15, OL02571</v>
      </c>
      <c r="CQ166" t="str">
        <v>DWG 100448-41</v>
      </c>
      <c r="CR166" t="str">
        <v>DWG 9890040, (10E),Section Part, OL01139</v>
      </c>
      <c r="CS166" t="str">
        <v>DWG 9890040, (10E),Section, OL01139</v>
      </c>
      <c r="CT166" t="str">
        <v>DWG 9890040, (11E)</v>
      </c>
      <c r="CU166" t="str">
        <v>DWG 9890040, (11E), Pins with Flats</v>
      </c>
      <c r="CV166" t="str">
        <v>DWG 9890040, (12E),  Pass=.002 or less</v>
      </c>
      <c r="CW166" t="str">
        <v>DWG 9890040, (12E), See Image</v>
      </c>
      <c r="CX166" t="str">
        <v>DWG 9890040, (1E), OL01431</v>
      </c>
      <c r="CY166" t="str">
        <v>DWG 9890040, (1E), OL01432</v>
      </c>
      <c r="CZ166" t="str">
        <v>DWG 9890040, (2E), OL01432</v>
      </c>
      <c r="DA166" t="str">
        <v>DWG 9890040, (3E)</v>
      </c>
      <c r="DB166" t="str">
        <v>DWG 9890040, (4E)</v>
      </c>
      <c r="DC166" t="str">
        <v>DWG 9890040, (5E), OL02336</v>
      </c>
      <c r="DD166" t="str">
        <v>DWG 9890040, (6E)</v>
      </c>
      <c r="DE166" t="str">
        <v>DWG 9890040, (7E)</v>
      </c>
      <c r="DF166" t="str">
        <v>DWG 9890040, (8E), OL01433</v>
      </c>
      <c r="DG166" t="str">
        <v>DWG 9890040, (8E), OL01433, Section</v>
      </c>
      <c r="DH166" t="str">
        <v>DWG 9890040, (9E), Close to Rod Slot</v>
      </c>
      <c r="DI166" t="str">
        <v>DWG 9890040, (9E),Close to Rod Slot</v>
      </c>
      <c r="DJ166" t="str">
        <v>DWG FRM0105 PAGE 2</v>
      </c>
      <c r="DK166" t="str">
        <v>DWG# 100448-41</v>
      </c>
      <c r="DL166" t="str">
        <v>DWG# 100448-44</v>
      </c>
      <c r="DM166" t="str">
        <v>DWG# 9890003  (1), Section OL00436/A</v>
      </c>
      <c r="DN166" t="str">
        <v>DWG# 9890003 (3), Ring Gauge Constrained</v>
      </c>
      <c r="DO166" t="str">
        <v>DWG# 9890003 (4), Section</v>
      </c>
      <c r="DP166" t="str">
        <v>DWG#100448-26, Balloon 1K, OL02350</v>
      </c>
      <c r="DQ166" t="str">
        <v>DWG#100448-26, Balloon 2K, OL02350</v>
      </c>
      <c r="DR166" t="str">
        <v>DWG#100448-26, Balloon 3K, OL02363</v>
      </c>
      <c r="DS166" t="str">
        <v>DWG#100448-26, Balloon 4K</v>
      </c>
      <c r="DT166" t="str">
        <v>DWG#100448-26, Balloon 5K, Section</v>
      </c>
      <c r="DU166" t="str">
        <v>DWG#100448-26, Balloon 6K</v>
      </c>
      <c r="DV166" t="str">
        <v>DWG#100448-26, Balloon 7K, Section</v>
      </c>
      <c r="DW166" t="str">
        <v>DWG#100448-26, Mfg. Tol.</v>
      </c>
      <c r="DX166" t="str">
        <v>DWG#9890003 (2) Ring Gauge Constrained</v>
      </c>
      <c r="DY166" t="str">
        <v>DWG#9890044</v>
      </c>
      <c r="DZ166" t="str">
        <v>DWG#9890044 .1985 to .2005=Pass</v>
      </c>
      <c r="EA166" t="str">
        <v>DWG#9890044 Overlay OL02441</v>
      </c>
      <c r="EB166" t="str">
        <v>DWG#9890044, OL02441</v>
      </c>
      <c r="EC166" t="str">
        <v>DWG#FRM0105</v>
      </c>
      <c r="ED166" t="str">
        <v>EXT.</v>
      </c>
      <c r="EE166" t="str">
        <v>EXT. Section, OL02460</v>
      </c>
      <c r="EF166" t="str">
        <v>EXT., OL04223</v>
      </c>
      <c r="EG166" t="str">
        <v>Flat Drop Indicator Tip</v>
      </c>
      <c r="EH166" t="str">
        <v>Full Go Pin, No Light, at Radius</v>
      </c>
      <c r="EI166" t="str">
        <v>Function Check</v>
      </c>
      <c r="EJ166" t="str">
        <v>GO Function Gauge</v>
      </c>
      <c r="EK166" t="str">
        <v>Go Gauge for Balloon 1 &amp; 4</v>
      </c>
      <c r="EL166" t="str">
        <v>Go Pin must pass through</v>
      </c>
      <c r="EM166" t="str">
        <v>Greater than .005 = Fail, Section</v>
      </c>
      <c r="EN166" t="str">
        <v>Greater than .025 out of center = Fail</v>
      </c>
      <c r="EO166" t="str">
        <v>Greater than 2.6 = Pass</v>
      </c>
      <c r="EP166" t="str">
        <v>Green = Pass, Red = Fail</v>
      </c>
      <c r="EQ166" t="str">
        <v>Hex Depth</v>
      </c>
      <c r="ER166" t="str">
        <v>Hex Minor</v>
      </c>
      <c r="ES166" t="str">
        <v>Hole Dia.</v>
      </c>
      <c r="ET166" t="str">
        <v>ID Sphere Finish</v>
      </c>
      <c r="EU166" t="str">
        <v>ID/OD Both Sides, Diff. .002 or less = Pass</v>
      </c>
      <c r="EV166" t="str">
        <v>If Looks Big, Section</v>
      </c>
      <c r="EW166" t="str">
        <v>If Looks Small, Section</v>
      </c>
      <c r="EX166" t="str">
        <v>Insp. Close to Break Away, Mfg.Tol.</v>
      </c>
      <c r="EY166" t="str">
        <v>INT.</v>
      </c>
      <c r="EZ166" t="str">
        <v>INT. Section, OL02460</v>
      </c>
      <c r="FA166" t="str">
        <v>INT., OL04223</v>
      </c>
      <c r="FB166" t="str">
        <v>Intersect. of 7.7 &amp; R0.10</v>
      </c>
      <c r="FC166" t="str">
        <v>Intersect. of 8.79 and R.25 MAX</v>
      </c>
      <c r="FD166" t="str">
        <v>Keep Ind. Tip away from corner</v>
      </c>
      <c r="FE166" t="str">
        <v>L31</v>
      </c>
      <c r="FF166" t="str">
        <v>Laser Mark</v>
      </c>
      <c r="FG166" t="str">
        <v>LASER PER NOTE 4</v>
      </c>
      <c r="FH166" t="str">
        <v>LASER PER NOTE 4, Final Check 1 only</v>
      </c>
      <c r="FI166" t="str">
        <v>Less than .002 out of center = Pass</v>
      </c>
      <c r="FJ166" t="str">
        <v>Less than 2.75 = Pass, Section</v>
      </c>
      <c r="FK166" t="str">
        <v>List as pin. Not Calibrated</v>
      </c>
      <c r="FL166" t="str">
        <v>M9 X 1.25 BUTT See Comment Image</v>
      </c>
      <c r="FM166" t="str">
        <v>Manual Section</v>
      </c>
      <c r="FN166" t="str">
        <v>Max Deep .241 NO-GO =.42</v>
      </c>
      <c r="FO166" t="str">
        <v>MAX Depth of (Note 7) .241 NO-GO Pin</v>
      </c>
      <c r="FP166" t="str">
        <v>Measure from Blue Line, See Image</v>
      </c>
      <c r="FQ166" t="str">
        <v>Measure Width of Blue Area, See Image</v>
      </c>
      <c r="FR166" t="str">
        <v>Mfg. Tol</v>
      </c>
      <c r="FS166" t="str">
        <v>Mfg. Tol, See Image</v>
      </c>
      <c r="FT166" t="str">
        <v>Mfg. Tol.</v>
      </c>
      <c r="FU166" t="str">
        <v>Mfg. Tol. "A"</v>
      </c>
      <c r="FV166" t="str">
        <v>Mfg. Tol. (Zero on Gauge Full Dia. Lead)</v>
      </c>
      <c r="FW166" t="str">
        <v>Mfg. Tol. Balloon 11, See Image</v>
      </c>
      <c r="FX166" t="str">
        <v>Mfg. Tol. Balloon 4</v>
      </c>
      <c r="FY166" t="str">
        <v>Mfg. Tol. Balloon 7</v>
      </c>
      <c r="FZ166" t="str">
        <v xml:space="preserve">Mfg. Tol. C-Bore Face (Ballo 28) </v>
      </c>
      <c r="GA166" t="str">
        <v>Mfg. Tol. Section</v>
      </c>
      <c r="GB166" t="str">
        <v>Mfg. Tol. See Image</v>
      </c>
      <c r="GC166" t="str">
        <v>Mfg. Tol., 3 Places, Record MAX</v>
      </c>
      <c r="GD166" t="str">
        <v>Mfg. Tol., Balloon 11</v>
      </c>
      <c r="GE166" t="str">
        <v>Mfg. Tol., Balloon 7</v>
      </c>
      <c r="GF166" t="str">
        <v>Mfg. Tol., Blank</v>
      </c>
      <c r="GG166" t="str">
        <v>Mfg. Tol., Blank, Balloon 12</v>
      </c>
      <c r="GH166" t="str">
        <v>Mfg. Tol., Blend to SØ.320</v>
      </c>
      <c r="GI166" t="str">
        <v>Mfg. Tol., Calculation</v>
      </c>
      <c r="GJ166" t="str">
        <v>Mfg. Tol., For Mill Fixture</v>
      </c>
      <c r="GK166" t="str">
        <v>Mfg. Tol., L32</v>
      </c>
      <c r="GL166" t="str">
        <v>Mfg. Tol., L33</v>
      </c>
      <c r="GM166" t="str">
        <v>Mfg. Tol., No Tool Marks</v>
      </c>
      <c r="GN166" t="str">
        <v>Mfg. Tol., OL03361</v>
      </c>
      <c r="GO166" t="str">
        <v>Mfg. Tol., Record off center value</v>
      </c>
      <c r="GP166" t="str">
        <v>Mfg. Tol., Same 3 Places, Record MIN</v>
      </c>
      <c r="GQ166" t="str">
        <v>Mfg. Tol., Section</v>
      </c>
      <c r="GR166" t="str">
        <v>Mfg. Tol., Section B-B</v>
      </c>
      <c r="GS166" t="str">
        <v>Mfg. Tol., Section, OL03361</v>
      </c>
      <c r="GT166" t="str">
        <v>Mfg. Tol., Section, Per Note 2</v>
      </c>
      <c r="GU166" t="str">
        <v>Mfg. Tol., See Image</v>
      </c>
      <c r="GV166" t="str">
        <v>Mfg. Tol., See Image, Bore in Blue</v>
      </c>
      <c r="GW166" t="str">
        <v>Mfg. Tol., See Image, Hook Tip</v>
      </c>
      <c r="GX166" t="str">
        <v>Mfg. Tol., Sharp Okay No Burr</v>
      </c>
      <c r="GY166" t="str">
        <v>Mfg. Tol., Threadless Blank</v>
      </c>
      <c r="GZ166" t="str">
        <v>Mfg.Tol.</v>
      </c>
      <c r="HA166" t="str">
        <v>Mgf. To., T.S.C.</v>
      </c>
      <c r="HB166" t="str">
        <v>Milled Feature</v>
      </c>
      <c r="HC166" t="str">
        <v>Milled Feature, OL04045</v>
      </c>
      <c r="HD166" t="str">
        <v>More than .0005 out of center = Fail</v>
      </c>
      <c r="HE166" t="str">
        <v>Must Pass Through</v>
      </c>
      <c r="HF166" t="str">
        <v>Must pass through gauge</v>
      </c>
      <c r="HG166" t="str">
        <v>Must Pass Through Go Gauge</v>
      </c>
      <c r="HH166" t="str">
        <v>Must Pass, See Image.</v>
      </c>
      <c r="HI166" t="str">
        <v>NA</v>
      </c>
      <c r="HJ166" t="str">
        <v>Narrow Area</v>
      </c>
      <c r="HK166" t="str">
        <v>Near Balloon 21</v>
      </c>
      <c r="HL166" t="str">
        <v>Near Datum B</v>
      </c>
      <c r="HM166" t="str">
        <v>Neck Dia.</v>
      </c>
      <c r="HN166" t="str">
        <v>Neck to Head Rad.</v>
      </c>
      <c r="HO166" t="str">
        <v>No Copper Deposits Allowed</v>
      </c>
      <c r="HP166" t="str">
        <v>No Section</v>
      </c>
      <c r="HQ166" t="str">
        <v>No Section, .01 to .014 = Pass</v>
      </c>
      <c r="HR166" t="str">
        <v>No Section, Rotate Part</v>
      </c>
      <c r="HS166" t="str">
        <v>No Section, See Image</v>
      </c>
      <c r="HT166" t="str">
        <v>No Slot, Section B-B</v>
      </c>
      <c r="HU166" t="str">
        <v>No visual step = Pass</v>
      </c>
      <c r="HV166" t="str">
        <v>Not to exceed .95 Deep</v>
      </c>
      <c r="HW166" t="str">
        <v>Note 1</v>
      </c>
      <c r="HX166" t="str">
        <v>OL00333/A</v>
      </c>
      <c r="HY166" t="str">
        <v>OL00519</v>
      </c>
      <c r="HZ166" t="str">
        <v>OL00520</v>
      </c>
      <c r="IA166" t="str">
        <v>OL00529</v>
      </c>
      <c r="IB166" t="str">
        <v>OL00542</v>
      </c>
      <c r="IC166" t="str">
        <v>OL00724</v>
      </c>
      <c r="ID166" t="str">
        <v>OL01250</v>
      </c>
      <c r="IE166" t="str">
        <v>OL01869, Threadless Blank</v>
      </c>
      <c r="IF166" t="str">
        <v>OL01870, Section</v>
      </c>
      <c r="IG166" t="str">
        <v>OL02255</v>
      </c>
      <c r="IH166" t="str">
        <v>OL02255, Mfg. Tol.</v>
      </c>
      <c r="II166" t="str">
        <v>OL02302</v>
      </c>
      <c r="IJ166" t="str">
        <v xml:space="preserve">OL02318  needed per image instructions </v>
      </c>
      <c r="IK166" t="str">
        <v>OL02556</v>
      </c>
      <c r="IL166" t="str">
        <v>OL02557</v>
      </c>
      <c r="IM166" t="str">
        <v>OL02567</v>
      </c>
      <c r="IN166" t="str">
        <v>OL02653</v>
      </c>
      <c r="IO166" t="str">
        <v>OL02718</v>
      </c>
      <c r="IP166" t="str">
        <v>OL02841</v>
      </c>
      <c r="IQ166" t="str">
        <v>OL02842</v>
      </c>
      <c r="IR166" t="str">
        <v>OL02844</v>
      </c>
      <c r="IS166" t="str">
        <v>OL02871</v>
      </c>
      <c r="IT166" t="str">
        <v>OL02887</v>
      </c>
      <c r="IU166" t="str">
        <v>OL03766</v>
      </c>
      <c r="IV166" t="str">
        <v>OL03868</v>
      </c>
      <c r="IW166" t="str">
        <v>OL03869</v>
      </c>
      <c r="IX166" t="str">
        <v>OL03870</v>
      </c>
      <c r="IY166" t="str">
        <v>OL03873, DWG# 100448-44</v>
      </c>
      <c r="IZ166" t="str">
        <v>OL03949</v>
      </c>
      <c r="JA166" t="str">
        <v xml:space="preserve">OL04043, Section </v>
      </c>
      <c r="JB166" t="str">
        <v xml:space="preserve">OL04044, Section </v>
      </c>
      <c r="JC166" t="str">
        <v>OL04045</v>
      </c>
      <c r="JD166" t="str">
        <v>OL04045, Milled Feature</v>
      </c>
      <c r="JE166" t="str">
        <v>OL04063</v>
      </c>
      <c r="JF166" t="str">
        <v>OL04064</v>
      </c>
      <c r="JG166" t="str">
        <v>OL04065</v>
      </c>
      <c r="JH166" t="str">
        <v>OL04181</v>
      </c>
      <c r="JI166" t="str">
        <v>OL04218</v>
      </c>
      <c r="JJ166" t="str">
        <v>OL04224, See Image</v>
      </c>
      <c r="JK166" t="str">
        <v>OL04374</v>
      </c>
      <c r="JL166" t="str">
        <v>OL04375, Section M-M</v>
      </c>
      <c r="JM166" t="str">
        <v>OL04376, Section M-M</v>
      </c>
      <c r="JN166" t="str">
        <v>OL04443</v>
      </c>
      <c r="JO166" t="str">
        <v>OL04444</v>
      </c>
      <c r="JP166" t="str">
        <v>One side of slot</v>
      </c>
      <c r="JQ166" t="str">
        <v>Other side of slot</v>
      </c>
      <c r="JR166" t="str">
        <v>Out of center more than .002 = Fail</v>
      </c>
      <c r="JS166" t="str">
        <v>Out of center more than.002 = Fail</v>
      </c>
      <c r="JT166" t="str">
        <v>Overlay OL02713</v>
      </c>
    </row>
    <row r="167" spans="1:280">
      <c r="A167" s="74" t="s">
        <v>587</v>
      </c>
      <c r="C167" s="74" t="str" cm="1">
        <f t="array" ref="C167:JT167">TRANSPOSE(_xlfn._xlws.SORT(_xlfn._xlws.FILTER($A$2:$A$279,ISNUMBER(SEARCH('Prt. Lib. &amp; Routine, Table'!M174,$A$2:$A$279)),"not found")))</f>
        <v xml:space="preserve"> 'C', Whirl Blank</v>
      </c>
      <c r="D167" t="str">
        <v xml:space="preserve"> See Image, Constrained</v>
      </c>
      <c r="E167" t="str">
        <v>(.04 to .12 range = Pass)</v>
      </c>
      <c r="F167" t="str">
        <v>(.042 FULL) Go Pin Seat Fully</v>
      </c>
      <c r="G167" t="str">
        <v>(B), Mfg. Tol.</v>
      </c>
      <c r="H167" t="str">
        <v>(B), O.A.L.</v>
      </c>
      <c r="I167" t="str">
        <v>.001 or less =Pass</v>
      </c>
      <c r="J167" t="str">
        <v>.001 or less out of center = Pass</v>
      </c>
      <c r="K167" t="str">
        <v>.002 or Less = Pass</v>
      </c>
      <c r="L167" t="str">
        <v>.002 or Less out of center = Pass</v>
      </c>
      <c r="M167" t="str">
        <v>.005 to .015 = Pass</v>
      </c>
      <c r="N167" t="str">
        <v>.0125 Mean, Section</v>
      </c>
      <c r="O167" t="str">
        <v>.025 or Less in X &amp; Y=Pass</v>
      </c>
      <c r="P167" t="str">
        <v>.038 Mean</v>
      </c>
      <c r="Q167" t="str">
        <v>.063 MM = .0024 IN, See Image</v>
      </c>
      <c r="R167" t="str">
        <v>.063MM = .0024"</v>
      </c>
      <c r="S167" t="str">
        <v>.243 NO-GO, Unconstrained, Must Not Start</v>
      </c>
      <c r="T167" t="str">
        <v>@ Back Face &amp; ID, No Raised Edge</v>
      </c>
      <c r="U167" t="str">
        <v>@ Back Face &amp; OD, No Raised Edge</v>
      </c>
      <c r="V167" t="str">
        <v>@ ID &amp; FACE</v>
      </c>
      <c r="W167" t="str">
        <v>@ OD &amp; BACK FACE</v>
      </c>
      <c r="X167" t="str">
        <v>@ OD &amp; FACE</v>
      </c>
      <c r="Y167" t="str">
        <v>Across from slot</v>
      </c>
      <c r="Z167" t="str">
        <v>All Edge Breaks</v>
      </c>
      <c r="AA167" t="str">
        <v>Attached to bar stock</v>
      </c>
      <c r="AB167" t="str">
        <v xml:space="preserve">Back Turn Fillet Rad. </v>
      </c>
      <c r="AC167" t="str">
        <v>Balloon 1 (DWG FRM0105 Page 2, NV-27)</v>
      </c>
      <c r="AD167" t="str">
        <v>Balloon 1 (DWG FRM0105, NV-30)</v>
      </c>
      <c r="AE167" t="str">
        <v>Balloon 1 (P# 9890002-20) OL00429/A</v>
      </c>
      <c r="AF167" t="str">
        <v>Balloon 1, DWG#FRM0105</v>
      </c>
      <c r="AG167" t="str">
        <v>Balloon 11, See Image</v>
      </c>
      <c r="AH167" t="str">
        <v xml:space="preserve">Balloon 2 (DWG FRM0105 Page 2, NV-27) </v>
      </c>
      <c r="AI167" t="str">
        <v>Balloon 2 (DWG FRM0105, NV-30)</v>
      </c>
      <c r="AJ167" t="str">
        <v>Balloon 2 (P# 9890002-20)</v>
      </c>
      <c r="AK167" t="str">
        <v>Balloon 2, DWG#FRM0105</v>
      </c>
      <c r="AL167" t="str">
        <v>Balloon 2, DWG#FRM0105, See Image</v>
      </c>
      <c r="AM167" t="str">
        <v>Balloon 3 (DWG FRM0105, NV-30 Minor)</v>
      </c>
      <c r="AN167" t="str">
        <v>Balloon 3 (DWG FRM0105, NV-30)</v>
      </c>
      <c r="AO167" t="str">
        <v>Balloon 3 (P# 9890002-20)</v>
      </c>
      <c r="AP167" t="str">
        <v>Balloon 4</v>
      </c>
      <c r="AQ167" t="str">
        <v>Balloon 4 (P# 9890002-20)</v>
      </c>
      <c r="AR167" t="str">
        <v>Below Middle Band</v>
      </c>
      <c r="AS167" t="str">
        <v>Best Fit Pin, .003 or Less =Pass</v>
      </c>
      <c r="AT167" t="str">
        <v>Blank</v>
      </c>
      <c r="AU167" t="str">
        <v>Blank Turn Maj.</v>
      </c>
      <c r="AV167" t="str">
        <v>Blank Turn Maj. Mill Flt., OL4172</v>
      </c>
      <c r="AW167" t="str">
        <v>Blank Without .010 Slots</v>
      </c>
      <c r="AX167" t="str">
        <v>Blank Without .010 Slots, Section</v>
      </c>
      <c r="AY167" t="str">
        <v>Blank without thread</v>
      </c>
      <c r="AZ167" t="str">
        <v xml:space="preserve">Blank, Center of V Grv. </v>
      </c>
      <c r="BA167" t="str">
        <v>Blank, Check R adjacent Balloon 17</v>
      </c>
      <c r="BB167" t="str">
        <v>Blank, EXT. Feature</v>
      </c>
      <c r="BC167" t="str">
        <v>Blank, See Image, OL04335</v>
      </c>
      <c r="BD167" t="str">
        <v>Blank, See Image, OL04336</v>
      </c>
      <c r="BE167" t="str">
        <v xml:space="preserve">Blank, Thrd. </v>
      </c>
      <c r="BF167" t="str">
        <v>Blank, Turn Tip</v>
      </c>
      <c r="BG167" t="str">
        <v>Blank, Without Thrd.</v>
      </c>
      <c r="BH167" t="str">
        <v>Blank, Without Thread</v>
      </c>
      <c r="BI167" t="str">
        <v xml:space="preserve">Blunt Start Blend to Minor </v>
      </c>
      <c r="BJ167" t="str">
        <v>Calc., Use Go HEX</v>
      </c>
      <c r="BK167" t="str">
        <v>Can't dig into OD</v>
      </c>
      <c r="BL167" t="str">
        <v>Carbide Gauge</v>
      </c>
      <c r="BM167" t="str">
        <v xml:space="preserve">Center of V Grv. </v>
      </c>
      <c r="BN167" t="str">
        <v>Centered Less than .03 = Pass</v>
      </c>
      <c r="BO167" t="str">
        <v>Centered within .0005 or Less = Pass</v>
      </c>
      <c r="BP167" t="str">
        <v>Centered within .001 or Less = Pass</v>
      </c>
      <c r="BQ167" t="str">
        <v>Centered within .0254 or Less = Pass</v>
      </c>
      <c r="BR167" t="str">
        <v>Check close to Rod Slot</v>
      </c>
      <c r="BS167" t="str">
        <v>Check every other hole</v>
      </c>
      <c r="BT167" t="str">
        <v>Check Go over full length of slot.</v>
      </c>
      <c r="BU167" t="str">
        <v>Check Near Closed End</v>
      </c>
      <c r="BV167" t="str">
        <v>Check per Print View, Away from Rod Slot</v>
      </c>
      <c r="BW167" t="str">
        <v>Check to Balloon 30 Go Pin</v>
      </c>
      <c r="BX167" t="str">
        <v>Check with .2705 SET Pin Inside Part</v>
      </c>
      <c r="BY167" t="str">
        <v>Check with Hex Up</v>
      </c>
      <c r="BZ167" t="str">
        <v>CMM Blank</v>
      </c>
      <c r="CA167" t="str">
        <v>Confirm Full Radius</v>
      </c>
      <c r="CB167" t="str">
        <v>Constrained in fixture</v>
      </c>
      <c r="CC167" t="str">
        <v>Constrained with Ring</v>
      </c>
      <c r="CD167" t="str">
        <v>Constrained, See Image</v>
      </c>
      <c r="CE167" t="str">
        <v>Dim. "A"</v>
      </c>
      <c r="CF167" t="str">
        <v>Dim. "B"</v>
      </c>
      <c r="CG167" t="str">
        <v>Dim. "C"</v>
      </c>
      <c r="CH167" t="str">
        <v>Dim. "D", Whirl Blank</v>
      </c>
      <c r="CI167" t="str">
        <v>Dim. "G"</v>
      </c>
      <c r="CJ167" t="str">
        <v>Dim. E, Blank Turn Maj. &amp;  Mill Flt</v>
      </c>
      <c r="CK167" t="str">
        <v>Dim. E, Blank Turn Maj.&amp;  Mill Flt</v>
      </c>
      <c r="CL167" t="str">
        <v>Dim. H, Whirl Blank</v>
      </c>
      <c r="CM167" t="str">
        <v>Dim. J, 'Blank Turn Maj. &amp; Whirl Blank</v>
      </c>
      <c r="CN167" t="str">
        <v>Disk Drop Indicator Tip</v>
      </c>
      <c r="CO167" t="str">
        <v>DWG 100448-15, Balloon F_1</v>
      </c>
      <c r="CP167" t="str">
        <v>DWG 100448-15, OL02571</v>
      </c>
      <c r="CQ167" t="str">
        <v>DWG 100448-41</v>
      </c>
      <c r="CR167" t="str">
        <v>DWG 9890040, (10E),Section Part, OL01139</v>
      </c>
      <c r="CS167" t="str">
        <v>DWG 9890040, (10E),Section, OL01139</v>
      </c>
      <c r="CT167" t="str">
        <v>DWG 9890040, (11E)</v>
      </c>
      <c r="CU167" t="str">
        <v>DWG 9890040, (11E), Pins with Flats</v>
      </c>
      <c r="CV167" t="str">
        <v>DWG 9890040, (12E),  Pass=.002 or less</v>
      </c>
      <c r="CW167" t="str">
        <v>DWG 9890040, (12E), See Image</v>
      </c>
      <c r="CX167" t="str">
        <v>DWG 9890040, (1E), OL01431</v>
      </c>
      <c r="CY167" t="str">
        <v>DWG 9890040, (1E), OL01432</v>
      </c>
      <c r="CZ167" t="str">
        <v>DWG 9890040, (2E), OL01432</v>
      </c>
      <c r="DA167" t="str">
        <v>DWG 9890040, (3E)</v>
      </c>
      <c r="DB167" t="str">
        <v>DWG 9890040, (4E)</v>
      </c>
      <c r="DC167" t="str">
        <v>DWG 9890040, (5E), OL02336</v>
      </c>
      <c r="DD167" t="str">
        <v>DWG 9890040, (6E)</v>
      </c>
      <c r="DE167" t="str">
        <v>DWG 9890040, (7E)</v>
      </c>
      <c r="DF167" t="str">
        <v>DWG 9890040, (8E), OL01433</v>
      </c>
      <c r="DG167" t="str">
        <v>DWG 9890040, (8E), OL01433, Section</v>
      </c>
      <c r="DH167" t="str">
        <v>DWG 9890040, (9E), Close to Rod Slot</v>
      </c>
      <c r="DI167" t="str">
        <v>DWG 9890040, (9E),Close to Rod Slot</v>
      </c>
      <c r="DJ167" t="str">
        <v>DWG FRM0105 PAGE 2</v>
      </c>
      <c r="DK167" t="str">
        <v>DWG# 100448-41</v>
      </c>
      <c r="DL167" t="str">
        <v>DWG# 100448-44</v>
      </c>
      <c r="DM167" t="str">
        <v>DWG# 9890003  (1), Section OL00436/A</v>
      </c>
      <c r="DN167" t="str">
        <v>DWG# 9890003 (3), Ring Gauge Constrained</v>
      </c>
      <c r="DO167" t="str">
        <v>DWG# 9890003 (4), Section</v>
      </c>
      <c r="DP167" t="str">
        <v>DWG#100448-26, Balloon 1K, OL02350</v>
      </c>
      <c r="DQ167" t="str">
        <v>DWG#100448-26, Balloon 2K, OL02350</v>
      </c>
      <c r="DR167" t="str">
        <v>DWG#100448-26, Balloon 3K, OL02363</v>
      </c>
      <c r="DS167" t="str">
        <v>DWG#100448-26, Balloon 4K</v>
      </c>
      <c r="DT167" t="str">
        <v>DWG#100448-26, Balloon 5K, Section</v>
      </c>
      <c r="DU167" t="str">
        <v>DWG#100448-26, Balloon 6K</v>
      </c>
      <c r="DV167" t="str">
        <v>DWG#100448-26, Balloon 7K, Section</v>
      </c>
      <c r="DW167" t="str">
        <v>DWG#100448-26, Mfg. Tol.</v>
      </c>
      <c r="DX167" t="str">
        <v>DWG#9890003 (2) Ring Gauge Constrained</v>
      </c>
      <c r="DY167" t="str">
        <v>DWG#9890044</v>
      </c>
      <c r="DZ167" t="str">
        <v>DWG#9890044 .1985 to .2005=Pass</v>
      </c>
      <c r="EA167" t="str">
        <v>DWG#9890044 Overlay OL02441</v>
      </c>
      <c r="EB167" t="str">
        <v>DWG#9890044, OL02441</v>
      </c>
      <c r="EC167" t="str">
        <v>DWG#FRM0105</v>
      </c>
      <c r="ED167" t="str">
        <v>EXT.</v>
      </c>
      <c r="EE167" t="str">
        <v>EXT. Section, OL02460</v>
      </c>
      <c r="EF167" t="str">
        <v>EXT., OL04223</v>
      </c>
      <c r="EG167" t="str">
        <v>Flat Drop Indicator Tip</v>
      </c>
      <c r="EH167" t="str">
        <v>Full Go Pin, No Light, at Radius</v>
      </c>
      <c r="EI167" t="str">
        <v>Function Check</v>
      </c>
      <c r="EJ167" t="str">
        <v>GO Function Gauge</v>
      </c>
      <c r="EK167" t="str">
        <v>Go Gauge for Balloon 1 &amp; 4</v>
      </c>
      <c r="EL167" t="str">
        <v>Go Pin must pass through</v>
      </c>
      <c r="EM167" t="str">
        <v>Greater than .005 = Fail, Section</v>
      </c>
      <c r="EN167" t="str">
        <v>Greater than .025 out of center = Fail</v>
      </c>
      <c r="EO167" t="str">
        <v>Greater than 2.6 = Pass</v>
      </c>
      <c r="EP167" t="str">
        <v>Green = Pass, Red = Fail</v>
      </c>
      <c r="EQ167" t="str">
        <v>Hex Depth</v>
      </c>
      <c r="ER167" t="str">
        <v>Hex Minor</v>
      </c>
      <c r="ES167" t="str">
        <v>Hole Dia.</v>
      </c>
      <c r="ET167" t="str">
        <v>ID Sphere Finish</v>
      </c>
      <c r="EU167" t="str">
        <v>ID/OD Both Sides, Diff. .002 or less = Pass</v>
      </c>
      <c r="EV167" t="str">
        <v>If Looks Big, Section</v>
      </c>
      <c r="EW167" t="str">
        <v>If Looks Small, Section</v>
      </c>
      <c r="EX167" t="str">
        <v>Insp. Close to Break Away, Mfg.Tol.</v>
      </c>
      <c r="EY167" t="str">
        <v>INT.</v>
      </c>
      <c r="EZ167" t="str">
        <v>INT. Section, OL02460</v>
      </c>
      <c r="FA167" t="str">
        <v>INT., OL04223</v>
      </c>
      <c r="FB167" t="str">
        <v>Intersect. of 7.7 &amp; R0.10</v>
      </c>
      <c r="FC167" t="str">
        <v>Intersect. of 8.79 and R.25 MAX</v>
      </c>
      <c r="FD167" t="str">
        <v>Keep Ind. Tip away from corner</v>
      </c>
      <c r="FE167" t="str">
        <v>L31</v>
      </c>
      <c r="FF167" t="str">
        <v>Laser Mark</v>
      </c>
      <c r="FG167" t="str">
        <v>LASER PER NOTE 4</v>
      </c>
      <c r="FH167" t="str">
        <v>LASER PER NOTE 4, Final Check 1 only</v>
      </c>
      <c r="FI167" t="str">
        <v>Less than .002 out of center = Pass</v>
      </c>
      <c r="FJ167" t="str">
        <v>Less than 2.75 = Pass, Section</v>
      </c>
      <c r="FK167" t="str">
        <v>List as pin. Not Calibrated</v>
      </c>
      <c r="FL167" t="str">
        <v>M9 X 1.25 BUTT See Comment Image</v>
      </c>
      <c r="FM167" t="str">
        <v>Manual Section</v>
      </c>
      <c r="FN167" t="str">
        <v>Max Deep .241 NO-GO =.42</v>
      </c>
      <c r="FO167" t="str">
        <v>MAX Depth of (Note 7) .241 NO-GO Pin</v>
      </c>
      <c r="FP167" t="str">
        <v>Measure from Blue Line, See Image</v>
      </c>
      <c r="FQ167" t="str">
        <v>Measure Width of Blue Area, See Image</v>
      </c>
      <c r="FR167" t="str">
        <v>Mfg. Tol</v>
      </c>
      <c r="FS167" t="str">
        <v>Mfg. Tol, See Image</v>
      </c>
      <c r="FT167" t="str">
        <v>Mfg. Tol.</v>
      </c>
      <c r="FU167" t="str">
        <v>Mfg. Tol. "A"</v>
      </c>
      <c r="FV167" t="str">
        <v>Mfg. Tol. (Zero on Gauge Full Dia. Lead)</v>
      </c>
      <c r="FW167" t="str">
        <v>Mfg. Tol. Balloon 11, See Image</v>
      </c>
      <c r="FX167" t="str">
        <v>Mfg. Tol. Balloon 4</v>
      </c>
      <c r="FY167" t="str">
        <v>Mfg. Tol. Balloon 7</v>
      </c>
      <c r="FZ167" t="str">
        <v xml:space="preserve">Mfg. Tol. C-Bore Face (Ballo 28) </v>
      </c>
      <c r="GA167" t="str">
        <v>Mfg. Tol. Section</v>
      </c>
      <c r="GB167" t="str">
        <v>Mfg. Tol. See Image</v>
      </c>
      <c r="GC167" t="str">
        <v>Mfg. Tol., 3 Places, Record MAX</v>
      </c>
      <c r="GD167" t="str">
        <v>Mfg. Tol., Balloon 11</v>
      </c>
      <c r="GE167" t="str">
        <v>Mfg. Tol., Balloon 7</v>
      </c>
      <c r="GF167" t="str">
        <v>Mfg. Tol., Blank</v>
      </c>
      <c r="GG167" t="str">
        <v>Mfg. Tol., Blank, Balloon 12</v>
      </c>
      <c r="GH167" t="str">
        <v>Mfg. Tol., Blend to SØ.320</v>
      </c>
      <c r="GI167" t="str">
        <v>Mfg. Tol., Calculation</v>
      </c>
      <c r="GJ167" t="str">
        <v>Mfg. Tol., For Mill Fixture</v>
      </c>
      <c r="GK167" t="str">
        <v>Mfg. Tol., L32</v>
      </c>
      <c r="GL167" t="str">
        <v>Mfg. Tol., L33</v>
      </c>
      <c r="GM167" t="str">
        <v>Mfg. Tol., No Tool Marks</v>
      </c>
      <c r="GN167" t="str">
        <v>Mfg. Tol., OL03361</v>
      </c>
      <c r="GO167" t="str">
        <v>Mfg. Tol., Record off center value</v>
      </c>
      <c r="GP167" t="str">
        <v>Mfg. Tol., Same 3 Places, Record MIN</v>
      </c>
      <c r="GQ167" t="str">
        <v>Mfg. Tol., Section</v>
      </c>
      <c r="GR167" t="str">
        <v>Mfg. Tol., Section B-B</v>
      </c>
      <c r="GS167" t="str">
        <v>Mfg. Tol., Section, OL03361</v>
      </c>
      <c r="GT167" t="str">
        <v>Mfg. Tol., Section, Per Note 2</v>
      </c>
      <c r="GU167" t="str">
        <v>Mfg. Tol., See Image</v>
      </c>
      <c r="GV167" t="str">
        <v>Mfg. Tol., See Image, Bore in Blue</v>
      </c>
      <c r="GW167" t="str">
        <v>Mfg. Tol., See Image, Hook Tip</v>
      </c>
      <c r="GX167" t="str">
        <v>Mfg. Tol., Sharp Okay No Burr</v>
      </c>
      <c r="GY167" t="str">
        <v>Mfg. Tol., Threadless Blank</v>
      </c>
      <c r="GZ167" t="str">
        <v>Mfg.Tol.</v>
      </c>
      <c r="HA167" t="str">
        <v>Mgf. To., T.S.C.</v>
      </c>
      <c r="HB167" t="str">
        <v>Milled Feature</v>
      </c>
      <c r="HC167" t="str">
        <v>Milled Feature, OL04045</v>
      </c>
      <c r="HD167" t="str">
        <v>More than .0005 out of center = Fail</v>
      </c>
      <c r="HE167" t="str">
        <v>Must Pass Through</v>
      </c>
      <c r="HF167" t="str">
        <v>Must pass through gauge</v>
      </c>
      <c r="HG167" t="str">
        <v>Must Pass Through Go Gauge</v>
      </c>
      <c r="HH167" t="str">
        <v>Must Pass, See Image.</v>
      </c>
      <c r="HI167" t="str">
        <v>NA</v>
      </c>
      <c r="HJ167" t="str">
        <v>Narrow Area</v>
      </c>
      <c r="HK167" t="str">
        <v>Near Balloon 21</v>
      </c>
      <c r="HL167" t="str">
        <v>Near Datum B</v>
      </c>
      <c r="HM167" t="str">
        <v>Neck Dia.</v>
      </c>
      <c r="HN167" t="str">
        <v>Neck to Head Rad.</v>
      </c>
      <c r="HO167" t="str">
        <v>No Copper Deposits Allowed</v>
      </c>
      <c r="HP167" t="str">
        <v>No Section</v>
      </c>
      <c r="HQ167" t="str">
        <v>No Section, .01 to .014 = Pass</v>
      </c>
      <c r="HR167" t="str">
        <v>No Section, Rotate Part</v>
      </c>
      <c r="HS167" t="str">
        <v>No Section, See Image</v>
      </c>
      <c r="HT167" t="str">
        <v>No Slot, Section B-B</v>
      </c>
      <c r="HU167" t="str">
        <v>No visual step = Pass</v>
      </c>
      <c r="HV167" t="str">
        <v>Not to exceed .95 Deep</v>
      </c>
      <c r="HW167" t="str">
        <v>Note 1</v>
      </c>
      <c r="HX167" t="str">
        <v>OL00333/A</v>
      </c>
      <c r="HY167" t="str">
        <v>OL00519</v>
      </c>
      <c r="HZ167" t="str">
        <v>OL00520</v>
      </c>
      <c r="IA167" t="str">
        <v>OL00529</v>
      </c>
      <c r="IB167" t="str">
        <v>OL00542</v>
      </c>
      <c r="IC167" t="str">
        <v>OL00724</v>
      </c>
      <c r="ID167" t="str">
        <v>OL01250</v>
      </c>
      <c r="IE167" t="str">
        <v>OL01869, Threadless Blank</v>
      </c>
      <c r="IF167" t="str">
        <v>OL01870, Section</v>
      </c>
      <c r="IG167" t="str">
        <v>OL02255</v>
      </c>
      <c r="IH167" t="str">
        <v>OL02255, Mfg. Tol.</v>
      </c>
      <c r="II167" t="str">
        <v>OL02302</v>
      </c>
      <c r="IJ167" t="str">
        <v xml:space="preserve">OL02318  needed per image instructions </v>
      </c>
      <c r="IK167" t="str">
        <v>OL02556</v>
      </c>
      <c r="IL167" t="str">
        <v>OL02557</v>
      </c>
      <c r="IM167" t="str">
        <v>OL02567</v>
      </c>
      <c r="IN167" t="str">
        <v>OL02653</v>
      </c>
      <c r="IO167" t="str">
        <v>OL02718</v>
      </c>
      <c r="IP167" t="str">
        <v>OL02841</v>
      </c>
      <c r="IQ167" t="str">
        <v>OL02842</v>
      </c>
      <c r="IR167" t="str">
        <v>OL02844</v>
      </c>
      <c r="IS167" t="str">
        <v>OL02871</v>
      </c>
      <c r="IT167" t="str">
        <v>OL02887</v>
      </c>
      <c r="IU167" t="str">
        <v>OL03766</v>
      </c>
      <c r="IV167" t="str">
        <v>OL03868</v>
      </c>
      <c r="IW167" t="str">
        <v>OL03869</v>
      </c>
      <c r="IX167" t="str">
        <v>OL03870</v>
      </c>
      <c r="IY167" t="str">
        <v>OL03873, DWG# 100448-44</v>
      </c>
      <c r="IZ167" t="str">
        <v>OL03949</v>
      </c>
      <c r="JA167" t="str">
        <v xml:space="preserve">OL04043, Section </v>
      </c>
      <c r="JB167" t="str">
        <v xml:space="preserve">OL04044, Section </v>
      </c>
      <c r="JC167" t="str">
        <v>OL04045</v>
      </c>
      <c r="JD167" t="str">
        <v>OL04045, Milled Feature</v>
      </c>
      <c r="JE167" t="str">
        <v>OL04063</v>
      </c>
      <c r="JF167" t="str">
        <v>OL04064</v>
      </c>
      <c r="JG167" t="str">
        <v>OL04065</v>
      </c>
      <c r="JH167" t="str">
        <v>OL04181</v>
      </c>
      <c r="JI167" t="str">
        <v>OL04218</v>
      </c>
      <c r="JJ167" t="str">
        <v>OL04224, See Image</v>
      </c>
      <c r="JK167" t="str">
        <v>OL04374</v>
      </c>
      <c r="JL167" t="str">
        <v>OL04375, Section M-M</v>
      </c>
      <c r="JM167" t="str">
        <v>OL04376, Section M-M</v>
      </c>
      <c r="JN167" t="str">
        <v>OL04443</v>
      </c>
      <c r="JO167" t="str">
        <v>OL04444</v>
      </c>
      <c r="JP167" t="str">
        <v>One side of slot</v>
      </c>
      <c r="JQ167" t="str">
        <v>Other side of slot</v>
      </c>
      <c r="JR167" t="str">
        <v>Out of center more than .002 = Fail</v>
      </c>
      <c r="JS167" t="str">
        <v>Out of center more than.002 = Fail</v>
      </c>
      <c r="JT167" t="str">
        <v>Overlay OL02713</v>
      </c>
    </row>
    <row r="168" spans="1:280">
      <c r="A168" s="74" t="s">
        <v>588</v>
      </c>
      <c r="C168" s="74" t="str" cm="1">
        <f t="array" ref="C168:JT168">TRANSPOSE(_xlfn._xlws.SORT(_xlfn._xlws.FILTER($A$2:$A$279,ISNUMBER(SEARCH('Prt. Lib. &amp; Routine, Table'!M175,$A$2:$A$279)),"not found")))</f>
        <v xml:space="preserve"> 'C', Whirl Blank</v>
      </c>
      <c r="D168" t="str">
        <v xml:space="preserve"> See Image, Constrained</v>
      </c>
      <c r="E168" t="str">
        <v>(.04 to .12 range = Pass)</v>
      </c>
      <c r="F168" t="str">
        <v>(.042 FULL) Go Pin Seat Fully</v>
      </c>
      <c r="G168" t="str">
        <v>(B), Mfg. Tol.</v>
      </c>
      <c r="H168" t="str">
        <v>(B), O.A.L.</v>
      </c>
      <c r="I168" t="str">
        <v>.001 or less =Pass</v>
      </c>
      <c r="J168" t="str">
        <v>.001 or less out of center = Pass</v>
      </c>
      <c r="K168" t="str">
        <v>.002 or Less = Pass</v>
      </c>
      <c r="L168" t="str">
        <v>.002 or Less out of center = Pass</v>
      </c>
      <c r="M168" t="str">
        <v>.005 to .015 = Pass</v>
      </c>
      <c r="N168" t="str">
        <v>.0125 Mean, Section</v>
      </c>
      <c r="O168" t="str">
        <v>.025 or Less in X &amp; Y=Pass</v>
      </c>
      <c r="P168" t="str">
        <v>.038 Mean</v>
      </c>
      <c r="Q168" t="str">
        <v>.063 MM = .0024 IN, See Image</v>
      </c>
      <c r="R168" t="str">
        <v>.063MM = .0024"</v>
      </c>
      <c r="S168" t="str">
        <v>.243 NO-GO, Unconstrained, Must Not Start</v>
      </c>
      <c r="T168" t="str">
        <v>@ Back Face &amp; ID, No Raised Edge</v>
      </c>
      <c r="U168" t="str">
        <v>@ Back Face &amp; OD, No Raised Edge</v>
      </c>
      <c r="V168" t="str">
        <v>@ ID &amp; FACE</v>
      </c>
      <c r="W168" t="str">
        <v>@ OD &amp; BACK FACE</v>
      </c>
      <c r="X168" t="str">
        <v>@ OD &amp; FACE</v>
      </c>
      <c r="Y168" t="str">
        <v>Across from slot</v>
      </c>
      <c r="Z168" t="str">
        <v>All Edge Breaks</v>
      </c>
      <c r="AA168" t="str">
        <v>Attached to bar stock</v>
      </c>
      <c r="AB168" t="str">
        <v xml:space="preserve">Back Turn Fillet Rad. </v>
      </c>
      <c r="AC168" t="str">
        <v>Balloon 1 (DWG FRM0105 Page 2, NV-27)</v>
      </c>
      <c r="AD168" t="str">
        <v>Balloon 1 (DWG FRM0105, NV-30)</v>
      </c>
      <c r="AE168" t="str">
        <v>Balloon 1 (P# 9890002-20) OL00429/A</v>
      </c>
      <c r="AF168" t="str">
        <v>Balloon 1, DWG#FRM0105</v>
      </c>
      <c r="AG168" t="str">
        <v>Balloon 11, See Image</v>
      </c>
      <c r="AH168" t="str">
        <v xml:space="preserve">Balloon 2 (DWG FRM0105 Page 2, NV-27) </v>
      </c>
      <c r="AI168" t="str">
        <v>Balloon 2 (DWG FRM0105, NV-30)</v>
      </c>
      <c r="AJ168" t="str">
        <v>Balloon 2 (P# 9890002-20)</v>
      </c>
      <c r="AK168" t="str">
        <v>Balloon 2, DWG#FRM0105</v>
      </c>
      <c r="AL168" t="str">
        <v>Balloon 2, DWG#FRM0105, See Image</v>
      </c>
      <c r="AM168" t="str">
        <v>Balloon 3 (DWG FRM0105, NV-30 Minor)</v>
      </c>
      <c r="AN168" t="str">
        <v>Balloon 3 (DWG FRM0105, NV-30)</v>
      </c>
      <c r="AO168" t="str">
        <v>Balloon 3 (P# 9890002-20)</v>
      </c>
      <c r="AP168" t="str">
        <v>Balloon 4</v>
      </c>
      <c r="AQ168" t="str">
        <v>Balloon 4 (P# 9890002-20)</v>
      </c>
      <c r="AR168" t="str">
        <v>Below Middle Band</v>
      </c>
      <c r="AS168" t="str">
        <v>Best Fit Pin, .003 or Less =Pass</v>
      </c>
      <c r="AT168" t="str">
        <v>Blank</v>
      </c>
      <c r="AU168" t="str">
        <v>Blank Turn Maj.</v>
      </c>
      <c r="AV168" t="str">
        <v>Blank Turn Maj. Mill Flt., OL4172</v>
      </c>
      <c r="AW168" t="str">
        <v>Blank Without .010 Slots</v>
      </c>
      <c r="AX168" t="str">
        <v>Blank Without .010 Slots, Section</v>
      </c>
      <c r="AY168" t="str">
        <v>Blank without thread</v>
      </c>
      <c r="AZ168" t="str">
        <v xml:space="preserve">Blank, Center of V Grv. </v>
      </c>
      <c r="BA168" t="str">
        <v>Blank, Check R adjacent Balloon 17</v>
      </c>
      <c r="BB168" t="str">
        <v>Blank, EXT. Feature</v>
      </c>
      <c r="BC168" t="str">
        <v>Blank, See Image, OL04335</v>
      </c>
      <c r="BD168" t="str">
        <v>Blank, See Image, OL04336</v>
      </c>
      <c r="BE168" t="str">
        <v xml:space="preserve">Blank, Thrd. </v>
      </c>
      <c r="BF168" t="str">
        <v>Blank, Turn Tip</v>
      </c>
      <c r="BG168" t="str">
        <v>Blank, Without Thrd.</v>
      </c>
      <c r="BH168" t="str">
        <v>Blank, Without Thread</v>
      </c>
      <c r="BI168" t="str">
        <v xml:space="preserve">Blunt Start Blend to Minor </v>
      </c>
      <c r="BJ168" t="str">
        <v>Calc., Use Go HEX</v>
      </c>
      <c r="BK168" t="str">
        <v>Can't dig into OD</v>
      </c>
      <c r="BL168" t="str">
        <v>Carbide Gauge</v>
      </c>
      <c r="BM168" t="str">
        <v xml:space="preserve">Center of V Grv. </v>
      </c>
      <c r="BN168" t="str">
        <v>Centered Less than .03 = Pass</v>
      </c>
      <c r="BO168" t="str">
        <v>Centered within .0005 or Less = Pass</v>
      </c>
      <c r="BP168" t="str">
        <v>Centered within .001 or Less = Pass</v>
      </c>
      <c r="BQ168" t="str">
        <v>Centered within .0254 or Less = Pass</v>
      </c>
      <c r="BR168" t="str">
        <v>Check close to Rod Slot</v>
      </c>
      <c r="BS168" t="str">
        <v>Check every other hole</v>
      </c>
      <c r="BT168" t="str">
        <v>Check Go over full length of slot.</v>
      </c>
      <c r="BU168" t="str">
        <v>Check Near Closed End</v>
      </c>
      <c r="BV168" t="str">
        <v>Check per Print View, Away from Rod Slot</v>
      </c>
      <c r="BW168" t="str">
        <v>Check to Balloon 30 Go Pin</v>
      </c>
      <c r="BX168" t="str">
        <v>Check with .2705 SET Pin Inside Part</v>
      </c>
      <c r="BY168" t="str">
        <v>Check with Hex Up</v>
      </c>
      <c r="BZ168" t="str">
        <v>CMM Blank</v>
      </c>
      <c r="CA168" t="str">
        <v>Confirm Full Radius</v>
      </c>
      <c r="CB168" t="str">
        <v>Constrained in fixture</v>
      </c>
      <c r="CC168" t="str">
        <v>Constrained with Ring</v>
      </c>
      <c r="CD168" t="str">
        <v>Constrained, See Image</v>
      </c>
      <c r="CE168" t="str">
        <v>Dim. "A"</v>
      </c>
      <c r="CF168" t="str">
        <v>Dim. "B"</v>
      </c>
      <c r="CG168" t="str">
        <v>Dim. "C"</v>
      </c>
      <c r="CH168" t="str">
        <v>Dim. "D", Whirl Blank</v>
      </c>
      <c r="CI168" t="str">
        <v>Dim. "G"</v>
      </c>
      <c r="CJ168" t="str">
        <v>Dim. E, Blank Turn Maj. &amp;  Mill Flt</v>
      </c>
      <c r="CK168" t="str">
        <v>Dim. E, Blank Turn Maj.&amp;  Mill Flt</v>
      </c>
      <c r="CL168" t="str">
        <v>Dim. H, Whirl Blank</v>
      </c>
      <c r="CM168" t="str">
        <v>Dim. J, 'Blank Turn Maj. &amp; Whirl Blank</v>
      </c>
      <c r="CN168" t="str">
        <v>Disk Drop Indicator Tip</v>
      </c>
      <c r="CO168" t="str">
        <v>DWG 100448-15, Balloon F_1</v>
      </c>
      <c r="CP168" t="str">
        <v>DWG 100448-15, OL02571</v>
      </c>
      <c r="CQ168" t="str">
        <v>DWG 100448-41</v>
      </c>
      <c r="CR168" t="str">
        <v>DWG 9890040, (10E),Section Part, OL01139</v>
      </c>
      <c r="CS168" t="str">
        <v>DWG 9890040, (10E),Section, OL01139</v>
      </c>
      <c r="CT168" t="str">
        <v>DWG 9890040, (11E)</v>
      </c>
      <c r="CU168" t="str">
        <v>DWG 9890040, (11E), Pins with Flats</v>
      </c>
      <c r="CV168" t="str">
        <v>DWG 9890040, (12E),  Pass=.002 or less</v>
      </c>
      <c r="CW168" t="str">
        <v>DWG 9890040, (12E), See Image</v>
      </c>
      <c r="CX168" t="str">
        <v>DWG 9890040, (1E), OL01431</v>
      </c>
      <c r="CY168" t="str">
        <v>DWG 9890040, (1E), OL01432</v>
      </c>
      <c r="CZ168" t="str">
        <v>DWG 9890040, (2E), OL01432</v>
      </c>
      <c r="DA168" t="str">
        <v>DWG 9890040, (3E)</v>
      </c>
      <c r="DB168" t="str">
        <v>DWG 9890040, (4E)</v>
      </c>
      <c r="DC168" t="str">
        <v>DWG 9890040, (5E), OL02336</v>
      </c>
      <c r="DD168" t="str">
        <v>DWG 9890040, (6E)</v>
      </c>
      <c r="DE168" t="str">
        <v>DWG 9890040, (7E)</v>
      </c>
      <c r="DF168" t="str">
        <v>DWG 9890040, (8E), OL01433</v>
      </c>
      <c r="DG168" t="str">
        <v>DWG 9890040, (8E), OL01433, Section</v>
      </c>
      <c r="DH168" t="str">
        <v>DWG 9890040, (9E), Close to Rod Slot</v>
      </c>
      <c r="DI168" t="str">
        <v>DWG 9890040, (9E),Close to Rod Slot</v>
      </c>
      <c r="DJ168" t="str">
        <v>DWG FRM0105 PAGE 2</v>
      </c>
      <c r="DK168" t="str">
        <v>DWG# 100448-41</v>
      </c>
      <c r="DL168" t="str">
        <v>DWG# 100448-44</v>
      </c>
      <c r="DM168" t="str">
        <v>DWG# 9890003  (1), Section OL00436/A</v>
      </c>
      <c r="DN168" t="str">
        <v>DWG# 9890003 (3), Ring Gauge Constrained</v>
      </c>
      <c r="DO168" t="str">
        <v>DWG# 9890003 (4), Section</v>
      </c>
      <c r="DP168" t="str">
        <v>DWG#100448-26, Balloon 1K, OL02350</v>
      </c>
      <c r="DQ168" t="str">
        <v>DWG#100448-26, Balloon 2K, OL02350</v>
      </c>
      <c r="DR168" t="str">
        <v>DWG#100448-26, Balloon 3K, OL02363</v>
      </c>
      <c r="DS168" t="str">
        <v>DWG#100448-26, Balloon 4K</v>
      </c>
      <c r="DT168" t="str">
        <v>DWG#100448-26, Balloon 5K, Section</v>
      </c>
      <c r="DU168" t="str">
        <v>DWG#100448-26, Balloon 6K</v>
      </c>
      <c r="DV168" t="str">
        <v>DWG#100448-26, Balloon 7K, Section</v>
      </c>
      <c r="DW168" t="str">
        <v>DWG#100448-26, Mfg. Tol.</v>
      </c>
      <c r="DX168" t="str">
        <v>DWG#9890003 (2) Ring Gauge Constrained</v>
      </c>
      <c r="DY168" t="str">
        <v>DWG#9890044</v>
      </c>
      <c r="DZ168" t="str">
        <v>DWG#9890044 .1985 to .2005=Pass</v>
      </c>
      <c r="EA168" t="str">
        <v>DWG#9890044 Overlay OL02441</v>
      </c>
      <c r="EB168" t="str">
        <v>DWG#9890044, OL02441</v>
      </c>
      <c r="EC168" t="str">
        <v>DWG#FRM0105</v>
      </c>
      <c r="ED168" t="str">
        <v>EXT.</v>
      </c>
      <c r="EE168" t="str">
        <v>EXT. Section, OL02460</v>
      </c>
      <c r="EF168" t="str">
        <v>EXT., OL04223</v>
      </c>
      <c r="EG168" t="str">
        <v>Flat Drop Indicator Tip</v>
      </c>
      <c r="EH168" t="str">
        <v>Full Go Pin, No Light, at Radius</v>
      </c>
      <c r="EI168" t="str">
        <v>Function Check</v>
      </c>
      <c r="EJ168" t="str">
        <v>GO Function Gauge</v>
      </c>
      <c r="EK168" t="str">
        <v>Go Gauge for Balloon 1 &amp; 4</v>
      </c>
      <c r="EL168" t="str">
        <v>Go Pin must pass through</v>
      </c>
      <c r="EM168" t="str">
        <v>Greater than .005 = Fail, Section</v>
      </c>
      <c r="EN168" t="str">
        <v>Greater than .025 out of center = Fail</v>
      </c>
      <c r="EO168" t="str">
        <v>Greater than 2.6 = Pass</v>
      </c>
      <c r="EP168" t="str">
        <v>Green = Pass, Red = Fail</v>
      </c>
      <c r="EQ168" t="str">
        <v>Hex Depth</v>
      </c>
      <c r="ER168" t="str">
        <v>Hex Minor</v>
      </c>
      <c r="ES168" t="str">
        <v>Hole Dia.</v>
      </c>
      <c r="ET168" t="str">
        <v>ID Sphere Finish</v>
      </c>
      <c r="EU168" t="str">
        <v>ID/OD Both Sides, Diff. .002 or less = Pass</v>
      </c>
      <c r="EV168" t="str">
        <v>If Looks Big, Section</v>
      </c>
      <c r="EW168" t="str">
        <v>If Looks Small, Section</v>
      </c>
      <c r="EX168" t="str">
        <v>Insp. Close to Break Away, Mfg.Tol.</v>
      </c>
      <c r="EY168" t="str">
        <v>INT.</v>
      </c>
      <c r="EZ168" t="str">
        <v>INT. Section, OL02460</v>
      </c>
      <c r="FA168" t="str">
        <v>INT., OL04223</v>
      </c>
      <c r="FB168" t="str">
        <v>Intersect. of 7.7 &amp; R0.10</v>
      </c>
      <c r="FC168" t="str">
        <v>Intersect. of 8.79 and R.25 MAX</v>
      </c>
      <c r="FD168" t="str">
        <v>Keep Ind. Tip away from corner</v>
      </c>
      <c r="FE168" t="str">
        <v>L31</v>
      </c>
      <c r="FF168" t="str">
        <v>Laser Mark</v>
      </c>
      <c r="FG168" t="str">
        <v>LASER PER NOTE 4</v>
      </c>
      <c r="FH168" t="str">
        <v>LASER PER NOTE 4, Final Check 1 only</v>
      </c>
      <c r="FI168" t="str">
        <v>Less than .002 out of center = Pass</v>
      </c>
      <c r="FJ168" t="str">
        <v>Less than 2.75 = Pass, Section</v>
      </c>
      <c r="FK168" t="str">
        <v>List as pin. Not Calibrated</v>
      </c>
      <c r="FL168" t="str">
        <v>M9 X 1.25 BUTT See Comment Image</v>
      </c>
      <c r="FM168" t="str">
        <v>Manual Section</v>
      </c>
      <c r="FN168" t="str">
        <v>Max Deep .241 NO-GO =.42</v>
      </c>
      <c r="FO168" t="str">
        <v>MAX Depth of (Note 7) .241 NO-GO Pin</v>
      </c>
      <c r="FP168" t="str">
        <v>Measure from Blue Line, See Image</v>
      </c>
      <c r="FQ168" t="str">
        <v>Measure Width of Blue Area, See Image</v>
      </c>
      <c r="FR168" t="str">
        <v>Mfg. Tol</v>
      </c>
      <c r="FS168" t="str">
        <v>Mfg. Tol, See Image</v>
      </c>
      <c r="FT168" t="str">
        <v>Mfg. Tol.</v>
      </c>
      <c r="FU168" t="str">
        <v>Mfg. Tol. "A"</v>
      </c>
      <c r="FV168" t="str">
        <v>Mfg. Tol. (Zero on Gauge Full Dia. Lead)</v>
      </c>
      <c r="FW168" t="str">
        <v>Mfg. Tol. Balloon 11, See Image</v>
      </c>
      <c r="FX168" t="str">
        <v>Mfg. Tol. Balloon 4</v>
      </c>
      <c r="FY168" t="str">
        <v>Mfg. Tol. Balloon 7</v>
      </c>
      <c r="FZ168" t="str">
        <v xml:space="preserve">Mfg. Tol. C-Bore Face (Ballo 28) </v>
      </c>
      <c r="GA168" t="str">
        <v>Mfg. Tol. Section</v>
      </c>
      <c r="GB168" t="str">
        <v>Mfg. Tol. See Image</v>
      </c>
      <c r="GC168" t="str">
        <v>Mfg. Tol., 3 Places, Record MAX</v>
      </c>
      <c r="GD168" t="str">
        <v>Mfg. Tol., Balloon 11</v>
      </c>
      <c r="GE168" t="str">
        <v>Mfg. Tol., Balloon 7</v>
      </c>
      <c r="GF168" t="str">
        <v>Mfg. Tol., Blank</v>
      </c>
      <c r="GG168" t="str">
        <v>Mfg. Tol., Blank, Balloon 12</v>
      </c>
      <c r="GH168" t="str">
        <v>Mfg. Tol., Blend to SØ.320</v>
      </c>
      <c r="GI168" t="str">
        <v>Mfg. Tol., Calculation</v>
      </c>
      <c r="GJ168" t="str">
        <v>Mfg. Tol., For Mill Fixture</v>
      </c>
      <c r="GK168" t="str">
        <v>Mfg. Tol., L32</v>
      </c>
      <c r="GL168" t="str">
        <v>Mfg. Tol., L33</v>
      </c>
      <c r="GM168" t="str">
        <v>Mfg. Tol., No Tool Marks</v>
      </c>
      <c r="GN168" t="str">
        <v>Mfg. Tol., OL03361</v>
      </c>
      <c r="GO168" t="str">
        <v>Mfg. Tol., Record off center value</v>
      </c>
      <c r="GP168" t="str">
        <v>Mfg. Tol., Same 3 Places, Record MIN</v>
      </c>
      <c r="GQ168" t="str">
        <v>Mfg. Tol., Section</v>
      </c>
      <c r="GR168" t="str">
        <v>Mfg. Tol., Section B-B</v>
      </c>
      <c r="GS168" t="str">
        <v>Mfg. Tol., Section, OL03361</v>
      </c>
      <c r="GT168" t="str">
        <v>Mfg. Tol., Section, Per Note 2</v>
      </c>
      <c r="GU168" t="str">
        <v>Mfg. Tol., See Image</v>
      </c>
      <c r="GV168" t="str">
        <v>Mfg. Tol., See Image, Bore in Blue</v>
      </c>
      <c r="GW168" t="str">
        <v>Mfg. Tol., See Image, Hook Tip</v>
      </c>
      <c r="GX168" t="str">
        <v>Mfg. Tol., Sharp Okay No Burr</v>
      </c>
      <c r="GY168" t="str">
        <v>Mfg. Tol., Threadless Blank</v>
      </c>
      <c r="GZ168" t="str">
        <v>Mfg.Tol.</v>
      </c>
      <c r="HA168" t="str">
        <v>Mgf. To., T.S.C.</v>
      </c>
      <c r="HB168" t="str">
        <v>Milled Feature</v>
      </c>
      <c r="HC168" t="str">
        <v>Milled Feature, OL04045</v>
      </c>
      <c r="HD168" t="str">
        <v>More than .0005 out of center = Fail</v>
      </c>
      <c r="HE168" t="str">
        <v>Must Pass Through</v>
      </c>
      <c r="HF168" t="str">
        <v>Must pass through gauge</v>
      </c>
      <c r="HG168" t="str">
        <v>Must Pass Through Go Gauge</v>
      </c>
      <c r="HH168" t="str">
        <v>Must Pass, See Image.</v>
      </c>
      <c r="HI168" t="str">
        <v>NA</v>
      </c>
      <c r="HJ168" t="str">
        <v>Narrow Area</v>
      </c>
      <c r="HK168" t="str">
        <v>Near Balloon 21</v>
      </c>
      <c r="HL168" t="str">
        <v>Near Datum B</v>
      </c>
      <c r="HM168" t="str">
        <v>Neck Dia.</v>
      </c>
      <c r="HN168" t="str">
        <v>Neck to Head Rad.</v>
      </c>
      <c r="HO168" t="str">
        <v>No Copper Deposits Allowed</v>
      </c>
      <c r="HP168" t="str">
        <v>No Section</v>
      </c>
      <c r="HQ168" t="str">
        <v>No Section, .01 to .014 = Pass</v>
      </c>
      <c r="HR168" t="str">
        <v>No Section, Rotate Part</v>
      </c>
      <c r="HS168" t="str">
        <v>No Section, See Image</v>
      </c>
      <c r="HT168" t="str">
        <v>No Slot, Section B-B</v>
      </c>
      <c r="HU168" t="str">
        <v>No visual step = Pass</v>
      </c>
      <c r="HV168" t="str">
        <v>Not to exceed .95 Deep</v>
      </c>
      <c r="HW168" t="str">
        <v>Note 1</v>
      </c>
      <c r="HX168" t="str">
        <v>OL00333/A</v>
      </c>
      <c r="HY168" t="str">
        <v>OL00519</v>
      </c>
      <c r="HZ168" t="str">
        <v>OL00520</v>
      </c>
      <c r="IA168" t="str">
        <v>OL00529</v>
      </c>
      <c r="IB168" t="str">
        <v>OL00542</v>
      </c>
      <c r="IC168" t="str">
        <v>OL00724</v>
      </c>
      <c r="ID168" t="str">
        <v>OL01250</v>
      </c>
      <c r="IE168" t="str">
        <v>OL01869, Threadless Blank</v>
      </c>
      <c r="IF168" t="str">
        <v>OL01870, Section</v>
      </c>
      <c r="IG168" t="str">
        <v>OL02255</v>
      </c>
      <c r="IH168" t="str">
        <v>OL02255, Mfg. Tol.</v>
      </c>
      <c r="II168" t="str">
        <v>OL02302</v>
      </c>
      <c r="IJ168" t="str">
        <v xml:space="preserve">OL02318  needed per image instructions </v>
      </c>
      <c r="IK168" t="str">
        <v>OL02556</v>
      </c>
      <c r="IL168" t="str">
        <v>OL02557</v>
      </c>
      <c r="IM168" t="str">
        <v>OL02567</v>
      </c>
      <c r="IN168" t="str">
        <v>OL02653</v>
      </c>
      <c r="IO168" t="str">
        <v>OL02718</v>
      </c>
      <c r="IP168" t="str">
        <v>OL02841</v>
      </c>
      <c r="IQ168" t="str">
        <v>OL02842</v>
      </c>
      <c r="IR168" t="str">
        <v>OL02844</v>
      </c>
      <c r="IS168" t="str">
        <v>OL02871</v>
      </c>
      <c r="IT168" t="str">
        <v>OL02887</v>
      </c>
      <c r="IU168" t="str">
        <v>OL03766</v>
      </c>
      <c r="IV168" t="str">
        <v>OL03868</v>
      </c>
      <c r="IW168" t="str">
        <v>OL03869</v>
      </c>
      <c r="IX168" t="str">
        <v>OL03870</v>
      </c>
      <c r="IY168" t="str">
        <v>OL03873, DWG# 100448-44</v>
      </c>
      <c r="IZ168" t="str">
        <v>OL03949</v>
      </c>
      <c r="JA168" t="str">
        <v xml:space="preserve">OL04043, Section </v>
      </c>
      <c r="JB168" t="str">
        <v xml:space="preserve">OL04044, Section </v>
      </c>
      <c r="JC168" t="str">
        <v>OL04045</v>
      </c>
      <c r="JD168" t="str">
        <v>OL04045, Milled Feature</v>
      </c>
      <c r="JE168" t="str">
        <v>OL04063</v>
      </c>
      <c r="JF168" t="str">
        <v>OL04064</v>
      </c>
      <c r="JG168" t="str">
        <v>OL04065</v>
      </c>
      <c r="JH168" t="str">
        <v>OL04181</v>
      </c>
      <c r="JI168" t="str">
        <v>OL04218</v>
      </c>
      <c r="JJ168" t="str">
        <v>OL04224, See Image</v>
      </c>
      <c r="JK168" t="str">
        <v>OL04374</v>
      </c>
      <c r="JL168" t="str">
        <v>OL04375, Section M-M</v>
      </c>
      <c r="JM168" t="str">
        <v>OL04376, Section M-M</v>
      </c>
      <c r="JN168" t="str">
        <v>OL04443</v>
      </c>
      <c r="JO168" t="str">
        <v>OL04444</v>
      </c>
      <c r="JP168" t="str">
        <v>One side of slot</v>
      </c>
      <c r="JQ168" t="str">
        <v>Other side of slot</v>
      </c>
      <c r="JR168" t="str">
        <v>Out of center more than .002 = Fail</v>
      </c>
      <c r="JS168" t="str">
        <v>Out of center more than.002 = Fail</v>
      </c>
      <c r="JT168" t="str">
        <v>Overlay OL02713</v>
      </c>
    </row>
    <row r="169" spans="1:280">
      <c r="A169" s="74" t="s">
        <v>589</v>
      </c>
      <c r="C169" s="74" t="str" cm="1">
        <f t="array" ref="C169:JT169">TRANSPOSE(_xlfn._xlws.SORT(_xlfn._xlws.FILTER($A$2:$A$279,ISNUMBER(SEARCH('Prt. Lib. &amp; Routine, Table'!M176,$A$2:$A$279)),"not found")))</f>
        <v xml:space="preserve"> 'C', Whirl Blank</v>
      </c>
      <c r="D169" t="str">
        <v xml:space="preserve"> See Image, Constrained</v>
      </c>
      <c r="E169" t="str">
        <v>(.04 to .12 range = Pass)</v>
      </c>
      <c r="F169" t="str">
        <v>(.042 FULL) Go Pin Seat Fully</v>
      </c>
      <c r="G169" t="str">
        <v>(B), Mfg. Tol.</v>
      </c>
      <c r="H169" t="str">
        <v>(B), O.A.L.</v>
      </c>
      <c r="I169" t="str">
        <v>.001 or less =Pass</v>
      </c>
      <c r="J169" t="str">
        <v>.001 or less out of center = Pass</v>
      </c>
      <c r="K169" t="str">
        <v>.002 or Less = Pass</v>
      </c>
      <c r="L169" t="str">
        <v>.002 or Less out of center = Pass</v>
      </c>
      <c r="M169" t="str">
        <v>.005 to .015 = Pass</v>
      </c>
      <c r="N169" t="str">
        <v>.0125 Mean, Section</v>
      </c>
      <c r="O169" t="str">
        <v>.025 or Less in X &amp; Y=Pass</v>
      </c>
      <c r="P169" t="str">
        <v>.038 Mean</v>
      </c>
      <c r="Q169" t="str">
        <v>.063 MM = .0024 IN, See Image</v>
      </c>
      <c r="R169" t="str">
        <v>.063MM = .0024"</v>
      </c>
      <c r="S169" t="str">
        <v>.243 NO-GO, Unconstrained, Must Not Start</v>
      </c>
      <c r="T169" t="str">
        <v>@ Back Face &amp; ID, No Raised Edge</v>
      </c>
      <c r="U169" t="str">
        <v>@ Back Face &amp; OD, No Raised Edge</v>
      </c>
      <c r="V169" t="str">
        <v>@ ID &amp; FACE</v>
      </c>
      <c r="W169" t="str">
        <v>@ OD &amp; BACK FACE</v>
      </c>
      <c r="X169" t="str">
        <v>@ OD &amp; FACE</v>
      </c>
      <c r="Y169" t="str">
        <v>Across from slot</v>
      </c>
      <c r="Z169" t="str">
        <v>All Edge Breaks</v>
      </c>
      <c r="AA169" t="str">
        <v>Attached to bar stock</v>
      </c>
      <c r="AB169" t="str">
        <v xml:space="preserve">Back Turn Fillet Rad. </v>
      </c>
      <c r="AC169" t="str">
        <v>Balloon 1 (DWG FRM0105 Page 2, NV-27)</v>
      </c>
      <c r="AD169" t="str">
        <v>Balloon 1 (DWG FRM0105, NV-30)</v>
      </c>
      <c r="AE169" t="str">
        <v>Balloon 1 (P# 9890002-20) OL00429/A</v>
      </c>
      <c r="AF169" t="str">
        <v>Balloon 1, DWG#FRM0105</v>
      </c>
      <c r="AG169" t="str">
        <v>Balloon 11, See Image</v>
      </c>
      <c r="AH169" t="str">
        <v xml:space="preserve">Balloon 2 (DWG FRM0105 Page 2, NV-27) </v>
      </c>
      <c r="AI169" t="str">
        <v>Balloon 2 (DWG FRM0105, NV-30)</v>
      </c>
      <c r="AJ169" t="str">
        <v>Balloon 2 (P# 9890002-20)</v>
      </c>
      <c r="AK169" t="str">
        <v>Balloon 2, DWG#FRM0105</v>
      </c>
      <c r="AL169" t="str">
        <v>Balloon 2, DWG#FRM0105, See Image</v>
      </c>
      <c r="AM169" t="str">
        <v>Balloon 3 (DWG FRM0105, NV-30 Minor)</v>
      </c>
      <c r="AN169" t="str">
        <v>Balloon 3 (DWG FRM0105, NV-30)</v>
      </c>
      <c r="AO169" t="str">
        <v>Balloon 3 (P# 9890002-20)</v>
      </c>
      <c r="AP169" t="str">
        <v>Balloon 4</v>
      </c>
      <c r="AQ169" t="str">
        <v>Balloon 4 (P# 9890002-20)</v>
      </c>
      <c r="AR169" t="str">
        <v>Below Middle Band</v>
      </c>
      <c r="AS169" t="str">
        <v>Best Fit Pin, .003 or Less =Pass</v>
      </c>
      <c r="AT169" t="str">
        <v>Blank</v>
      </c>
      <c r="AU169" t="str">
        <v>Blank Turn Maj.</v>
      </c>
      <c r="AV169" t="str">
        <v>Blank Turn Maj. Mill Flt., OL4172</v>
      </c>
      <c r="AW169" t="str">
        <v>Blank Without .010 Slots</v>
      </c>
      <c r="AX169" t="str">
        <v>Blank Without .010 Slots, Section</v>
      </c>
      <c r="AY169" t="str">
        <v>Blank without thread</v>
      </c>
      <c r="AZ169" t="str">
        <v xml:space="preserve">Blank, Center of V Grv. </v>
      </c>
      <c r="BA169" t="str">
        <v>Blank, Check R adjacent Balloon 17</v>
      </c>
      <c r="BB169" t="str">
        <v>Blank, EXT. Feature</v>
      </c>
      <c r="BC169" t="str">
        <v>Blank, See Image, OL04335</v>
      </c>
      <c r="BD169" t="str">
        <v>Blank, See Image, OL04336</v>
      </c>
      <c r="BE169" t="str">
        <v xml:space="preserve">Blank, Thrd. </v>
      </c>
      <c r="BF169" t="str">
        <v>Blank, Turn Tip</v>
      </c>
      <c r="BG169" t="str">
        <v>Blank, Without Thrd.</v>
      </c>
      <c r="BH169" t="str">
        <v>Blank, Without Thread</v>
      </c>
      <c r="BI169" t="str">
        <v xml:space="preserve">Blunt Start Blend to Minor </v>
      </c>
      <c r="BJ169" t="str">
        <v>Calc., Use Go HEX</v>
      </c>
      <c r="BK169" t="str">
        <v>Can't dig into OD</v>
      </c>
      <c r="BL169" t="str">
        <v>Carbide Gauge</v>
      </c>
      <c r="BM169" t="str">
        <v xml:space="preserve">Center of V Grv. </v>
      </c>
      <c r="BN169" t="str">
        <v>Centered Less than .03 = Pass</v>
      </c>
      <c r="BO169" t="str">
        <v>Centered within .0005 or Less = Pass</v>
      </c>
      <c r="BP169" t="str">
        <v>Centered within .001 or Less = Pass</v>
      </c>
      <c r="BQ169" t="str">
        <v>Centered within .0254 or Less = Pass</v>
      </c>
      <c r="BR169" t="str">
        <v>Check close to Rod Slot</v>
      </c>
      <c r="BS169" t="str">
        <v>Check every other hole</v>
      </c>
      <c r="BT169" t="str">
        <v>Check Go over full length of slot.</v>
      </c>
      <c r="BU169" t="str">
        <v>Check Near Closed End</v>
      </c>
      <c r="BV169" t="str">
        <v>Check per Print View, Away from Rod Slot</v>
      </c>
      <c r="BW169" t="str">
        <v>Check to Balloon 30 Go Pin</v>
      </c>
      <c r="BX169" t="str">
        <v>Check with .2705 SET Pin Inside Part</v>
      </c>
      <c r="BY169" t="str">
        <v>Check with Hex Up</v>
      </c>
      <c r="BZ169" t="str">
        <v>CMM Blank</v>
      </c>
      <c r="CA169" t="str">
        <v>Confirm Full Radius</v>
      </c>
      <c r="CB169" t="str">
        <v>Constrained in fixture</v>
      </c>
      <c r="CC169" t="str">
        <v>Constrained with Ring</v>
      </c>
      <c r="CD169" t="str">
        <v>Constrained, See Image</v>
      </c>
      <c r="CE169" t="str">
        <v>Dim. "A"</v>
      </c>
      <c r="CF169" t="str">
        <v>Dim. "B"</v>
      </c>
      <c r="CG169" t="str">
        <v>Dim. "C"</v>
      </c>
      <c r="CH169" t="str">
        <v>Dim. "D", Whirl Blank</v>
      </c>
      <c r="CI169" t="str">
        <v>Dim. "G"</v>
      </c>
      <c r="CJ169" t="str">
        <v>Dim. E, Blank Turn Maj. &amp;  Mill Flt</v>
      </c>
      <c r="CK169" t="str">
        <v>Dim. E, Blank Turn Maj.&amp;  Mill Flt</v>
      </c>
      <c r="CL169" t="str">
        <v>Dim. H, Whirl Blank</v>
      </c>
      <c r="CM169" t="str">
        <v>Dim. J, 'Blank Turn Maj. &amp; Whirl Blank</v>
      </c>
      <c r="CN169" t="str">
        <v>Disk Drop Indicator Tip</v>
      </c>
      <c r="CO169" t="str">
        <v>DWG 100448-15, Balloon F_1</v>
      </c>
      <c r="CP169" t="str">
        <v>DWG 100448-15, OL02571</v>
      </c>
      <c r="CQ169" t="str">
        <v>DWG 100448-41</v>
      </c>
      <c r="CR169" t="str">
        <v>DWG 9890040, (10E),Section Part, OL01139</v>
      </c>
      <c r="CS169" t="str">
        <v>DWG 9890040, (10E),Section, OL01139</v>
      </c>
      <c r="CT169" t="str">
        <v>DWG 9890040, (11E)</v>
      </c>
      <c r="CU169" t="str">
        <v>DWG 9890040, (11E), Pins with Flats</v>
      </c>
      <c r="CV169" t="str">
        <v>DWG 9890040, (12E),  Pass=.002 or less</v>
      </c>
      <c r="CW169" t="str">
        <v>DWG 9890040, (12E), See Image</v>
      </c>
      <c r="CX169" t="str">
        <v>DWG 9890040, (1E), OL01431</v>
      </c>
      <c r="CY169" t="str">
        <v>DWG 9890040, (1E), OL01432</v>
      </c>
      <c r="CZ169" t="str">
        <v>DWG 9890040, (2E), OL01432</v>
      </c>
      <c r="DA169" t="str">
        <v>DWG 9890040, (3E)</v>
      </c>
      <c r="DB169" t="str">
        <v>DWG 9890040, (4E)</v>
      </c>
      <c r="DC169" t="str">
        <v>DWG 9890040, (5E), OL02336</v>
      </c>
      <c r="DD169" t="str">
        <v>DWG 9890040, (6E)</v>
      </c>
      <c r="DE169" t="str">
        <v>DWG 9890040, (7E)</v>
      </c>
      <c r="DF169" t="str">
        <v>DWG 9890040, (8E), OL01433</v>
      </c>
      <c r="DG169" t="str">
        <v>DWG 9890040, (8E), OL01433, Section</v>
      </c>
      <c r="DH169" t="str">
        <v>DWG 9890040, (9E), Close to Rod Slot</v>
      </c>
      <c r="DI169" t="str">
        <v>DWG 9890040, (9E),Close to Rod Slot</v>
      </c>
      <c r="DJ169" t="str">
        <v>DWG FRM0105 PAGE 2</v>
      </c>
      <c r="DK169" t="str">
        <v>DWG# 100448-41</v>
      </c>
      <c r="DL169" t="str">
        <v>DWG# 100448-44</v>
      </c>
      <c r="DM169" t="str">
        <v>DWG# 9890003  (1), Section OL00436/A</v>
      </c>
      <c r="DN169" t="str">
        <v>DWG# 9890003 (3), Ring Gauge Constrained</v>
      </c>
      <c r="DO169" t="str">
        <v>DWG# 9890003 (4), Section</v>
      </c>
      <c r="DP169" t="str">
        <v>DWG#100448-26, Balloon 1K, OL02350</v>
      </c>
      <c r="DQ169" t="str">
        <v>DWG#100448-26, Balloon 2K, OL02350</v>
      </c>
      <c r="DR169" t="str">
        <v>DWG#100448-26, Balloon 3K, OL02363</v>
      </c>
      <c r="DS169" t="str">
        <v>DWG#100448-26, Balloon 4K</v>
      </c>
      <c r="DT169" t="str">
        <v>DWG#100448-26, Balloon 5K, Section</v>
      </c>
      <c r="DU169" t="str">
        <v>DWG#100448-26, Balloon 6K</v>
      </c>
      <c r="DV169" t="str">
        <v>DWG#100448-26, Balloon 7K, Section</v>
      </c>
      <c r="DW169" t="str">
        <v>DWG#100448-26, Mfg. Tol.</v>
      </c>
      <c r="DX169" t="str">
        <v>DWG#9890003 (2) Ring Gauge Constrained</v>
      </c>
      <c r="DY169" t="str">
        <v>DWG#9890044</v>
      </c>
      <c r="DZ169" t="str">
        <v>DWG#9890044 .1985 to .2005=Pass</v>
      </c>
      <c r="EA169" t="str">
        <v>DWG#9890044 Overlay OL02441</v>
      </c>
      <c r="EB169" t="str">
        <v>DWG#9890044, OL02441</v>
      </c>
      <c r="EC169" t="str">
        <v>DWG#FRM0105</v>
      </c>
      <c r="ED169" t="str">
        <v>EXT.</v>
      </c>
      <c r="EE169" t="str">
        <v>EXT. Section, OL02460</v>
      </c>
      <c r="EF169" t="str">
        <v>EXT., OL04223</v>
      </c>
      <c r="EG169" t="str">
        <v>Flat Drop Indicator Tip</v>
      </c>
      <c r="EH169" t="str">
        <v>Full Go Pin, No Light, at Radius</v>
      </c>
      <c r="EI169" t="str">
        <v>Function Check</v>
      </c>
      <c r="EJ169" t="str">
        <v>GO Function Gauge</v>
      </c>
      <c r="EK169" t="str">
        <v>Go Gauge for Balloon 1 &amp; 4</v>
      </c>
      <c r="EL169" t="str">
        <v>Go Pin must pass through</v>
      </c>
      <c r="EM169" t="str">
        <v>Greater than .005 = Fail, Section</v>
      </c>
      <c r="EN169" t="str">
        <v>Greater than .025 out of center = Fail</v>
      </c>
      <c r="EO169" t="str">
        <v>Greater than 2.6 = Pass</v>
      </c>
      <c r="EP169" t="str">
        <v>Green = Pass, Red = Fail</v>
      </c>
      <c r="EQ169" t="str">
        <v>Hex Depth</v>
      </c>
      <c r="ER169" t="str">
        <v>Hex Minor</v>
      </c>
      <c r="ES169" t="str">
        <v>Hole Dia.</v>
      </c>
      <c r="ET169" t="str">
        <v>ID Sphere Finish</v>
      </c>
      <c r="EU169" t="str">
        <v>ID/OD Both Sides, Diff. .002 or less = Pass</v>
      </c>
      <c r="EV169" t="str">
        <v>If Looks Big, Section</v>
      </c>
      <c r="EW169" t="str">
        <v>If Looks Small, Section</v>
      </c>
      <c r="EX169" t="str">
        <v>Insp. Close to Break Away, Mfg.Tol.</v>
      </c>
      <c r="EY169" t="str">
        <v>INT.</v>
      </c>
      <c r="EZ169" t="str">
        <v>INT. Section, OL02460</v>
      </c>
      <c r="FA169" t="str">
        <v>INT., OL04223</v>
      </c>
      <c r="FB169" t="str">
        <v>Intersect. of 7.7 &amp; R0.10</v>
      </c>
      <c r="FC169" t="str">
        <v>Intersect. of 8.79 and R.25 MAX</v>
      </c>
      <c r="FD169" t="str">
        <v>Keep Ind. Tip away from corner</v>
      </c>
      <c r="FE169" t="str">
        <v>L31</v>
      </c>
      <c r="FF169" t="str">
        <v>Laser Mark</v>
      </c>
      <c r="FG169" t="str">
        <v>LASER PER NOTE 4</v>
      </c>
      <c r="FH169" t="str">
        <v>LASER PER NOTE 4, Final Check 1 only</v>
      </c>
      <c r="FI169" t="str">
        <v>Less than .002 out of center = Pass</v>
      </c>
      <c r="FJ169" t="str">
        <v>Less than 2.75 = Pass, Section</v>
      </c>
      <c r="FK169" t="str">
        <v>List as pin. Not Calibrated</v>
      </c>
      <c r="FL169" t="str">
        <v>M9 X 1.25 BUTT See Comment Image</v>
      </c>
      <c r="FM169" t="str">
        <v>Manual Section</v>
      </c>
      <c r="FN169" t="str">
        <v>Max Deep .241 NO-GO =.42</v>
      </c>
      <c r="FO169" t="str">
        <v>MAX Depth of (Note 7) .241 NO-GO Pin</v>
      </c>
      <c r="FP169" t="str">
        <v>Measure from Blue Line, See Image</v>
      </c>
      <c r="FQ169" t="str">
        <v>Measure Width of Blue Area, See Image</v>
      </c>
      <c r="FR169" t="str">
        <v>Mfg. Tol</v>
      </c>
      <c r="FS169" t="str">
        <v>Mfg. Tol, See Image</v>
      </c>
      <c r="FT169" t="str">
        <v>Mfg. Tol.</v>
      </c>
      <c r="FU169" t="str">
        <v>Mfg. Tol. "A"</v>
      </c>
      <c r="FV169" t="str">
        <v>Mfg. Tol. (Zero on Gauge Full Dia. Lead)</v>
      </c>
      <c r="FW169" t="str">
        <v>Mfg. Tol. Balloon 11, See Image</v>
      </c>
      <c r="FX169" t="str">
        <v>Mfg. Tol. Balloon 4</v>
      </c>
      <c r="FY169" t="str">
        <v>Mfg. Tol. Balloon 7</v>
      </c>
      <c r="FZ169" t="str">
        <v xml:space="preserve">Mfg. Tol. C-Bore Face (Ballo 28) </v>
      </c>
      <c r="GA169" t="str">
        <v>Mfg. Tol. Section</v>
      </c>
      <c r="GB169" t="str">
        <v>Mfg. Tol. See Image</v>
      </c>
      <c r="GC169" t="str">
        <v>Mfg. Tol., 3 Places, Record MAX</v>
      </c>
      <c r="GD169" t="str">
        <v>Mfg. Tol., Balloon 11</v>
      </c>
      <c r="GE169" t="str">
        <v>Mfg. Tol., Balloon 7</v>
      </c>
      <c r="GF169" t="str">
        <v>Mfg. Tol., Blank</v>
      </c>
      <c r="GG169" t="str">
        <v>Mfg. Tol., Blank, Balloon 12</v>
      </c>
      <c r="GH169" t="str">
        <v>Mfg. Tol., Blend to SØ.320</v>
      </c>
      <c r="GI169" t="str">
        <v>Mfg. Tol., Calculation</v>
      </c>
      <c r="GJ169" t="str">
        <v>Mfg. Tol., For Mill Fixture</v>
      </c>
      <c r="GK169" t="str">
        <v>Mfg. Tol., L32</v>
      </c>
      <c r="GL169" t="str">
        <v>Mfg. Tol., L33</v>
      </c>
      <c r="GM169" t="str">
        <v>Mfg. Tol., No Tool Marks</v>
      </c>
      <c r="GN169" t="str">
        <v>Mfg. Tol., OL03361</v>
      </c>
      <c r="GO169" t="str">
        <v>Mfg. Tol., Record off center value</v>
      </c>
      <c r="GP169" t="str">
        <v>Mfg. Tol., Same 3 Places, Record MIN</v>
      </c>
      <c r="GQ169" t="str">
        <v>Mfg. Tol., Section</v>
      </c>
      <c r="GR169" t="str">
        <v>Mfg. Tol., Section B-B</v>
      </c>
      <c r="GS169" t="str">
        <v>Mfg. Tol., Section, OL03361</v>
      </c>
      <c r="GT169" t="str">
        <v>Mfg. Tol., Section, Per Note 2</v>
      </c>
      <c r="GU169" t="str">
        <v>Mfg. Tol., See Image</v>
      </c>
      <c r="GV169" t="str">
        <v>Mfg. Tol., See Image, Bore in Blue</v>
      </c>
      <c r="GW169" t="str">
        <v>Mfg. Tol., See Image, Hook Tip</v>
      </c>
      <c r="GX169" t="str">
        <v>Mfg. Tol., Sharp Okay No Burr</v>
      </c>
      <c r="GY169" t="str">
        <v>Mfg. Tol., Threadless Blank</v>
      </c>
      <c r="GZ169" t="str">
        <v>Mfg.Tol.</v>
      </c>
      <c r="HA169" t="str">
        <v>Mgf. To., T.S.C.</v>
      </c>
      <c r="HB169" t="str">
        <v>Milled Feature</v>
      </c>
      <c r="HC169" t="str">
        <v>Milled Feature, OL04045</v>
      </c>
      <c r="HD169" t="str">
        <v>More than .0005 out of center = Fail</v>
      </c>
      <c r="HE169" t="str">
        <v>Must Pass Through</v>
      </c>
      <c r="HF169" t="str">
        <v>Must pass through gauge</v>
      </c>
      <c r="HG169" t="str">
        <v>Must Pass Through Go Gauge</v>
      </c>
      <c r="HH169" t="str">
        <v>Must Pass, See Image.</v>
      </c>
      <c r="HI169" t="str">
        <v>NA</v>
      </c>
      <c r="HJ169" t="str">
        <v>Narrow Area</v>
      </c>
      <c r="HK169" t="str">
        <v>Near Balloon 21</v>
      </c>
      <c r="HL169" t="str">
        <v>Near Datum B</v>
      </c>
      <c r="HM169" t="str">
        <v>Neck Dia.</v>
      </c>
      <c r="HN169" t="str">
        <v>Neck to Head Rad.</v>
      </c>
      <c r="HO169" t="str">
        <v>No Copper Deposits Allowed</v>
      </c>
      <c r="HP169" t="str">
        <v>No Section</v>
      </c>
      <c r="HQ169" t="str">
        <v>No Section, .01 to .014 = Pass</v>
      </c>
      <c r="HR169" t="str">
        <v>No Section, Rotate Part</v>
      </c>
      <c r="HS169" t="str">
        <v>No Section, See Image</v>
      </c>
      <c r="HT169" t="str">
        <v>No Slot, Section B-B</v>
      </c>
      <c r="HU169" t="str">
        <v>No visual step = Pass</v>
      </c>
      <c r="HV169" t="str">
        <v>Not to exceed .95 Deep</v>
      </c>
      <c r="HW169" t="str">
        <v>Note 1</v>
      </c>
      <c r="HX169" t="str">
        <v>OL00333/A</v>
      </c>
      <c r="HY169" t="str">
        <v>OL00519</v>
      </c>
      <c r="HZ169" t="str">
        <v>OL00520</v>
      </c>
      <c r="IA169" t="str">
        <v>OL00529</v>
      </c>
      <c r="IB169" t="str">
        <v>OL00542</v>
      </c>
      <c r="IC169" t="str">
        <v>OL00724</v>
      </c>
      <c r="ID169" t="str">
        <v>OL01250</v>
      </c>
      <c r="IE169" t="str">
        <v>OL01869, Threadless Blank</v>
      </c>
      <c r="IF169" t="str">
        <v>OL01870, Section</v>
      </c>
      <c r="IG169" t="str">
        <v>OL02255</v>
      </c>
      <c r="IH169" t="str">
        <v>OL02255, Mfg. Tol.</v>
      </c>
      <c r="II169" t="str">
        <v>OL02302</v>
      </c>
      <c r="IJ169" t="str">
        <v xml:space="preserve">OL02318  needed per image instructions </v>
      </c>
      <c r="IK169" t="str">
        <v>OL02556</v>
      </c>
      <c r="IL169" t="str">
        <v>OL02557</v>
      </c>
      <c r="IM169" t="str">
        <v>OL02567</v>
      </c>
      <c r="IN169" t="str">
        <v>OL02653</v>
      </c>
      <c r="IO169" t="str">
        <v>OL02718</v>
      </c>
      <c r="IP169" t="str">
        <v>OL02841</v>
      </c>
      <c r="IQ169" t="str">
        <v>OL02842</v>
      </c>
      <c r="IR169" t="str">
        <v>OL02844</v>
      </c>
      <c r="IS169" t="str">
        <v>OL02871</v>
      </c>
      <c r="IT169" t="str">
        <v>OL02887</v>
      </c>
      <c r="IU169" t="str">
        <v>OL03766</v>
      </c>
      <c r="IV169" t="str">
        <v>OL03868</v>
      </c>
      <c r="IW169" t="str">
        <v>OL03869</v>
      </c>
      <c r="IX169" t="str">
        <v>OL03870</v>
      </c>
      <c r="IY169" t="str">
        <v>OL03873, DWG# 100448-44</v>
      </c>
      <c r="IZ169" t="str">
        <v>OL03949</v>
      </c>
      <c r="JA169" t="str">
        <v xml:space="preserve">OL04043, Section </v>
      </c>
      <c r="JB169" t="str">
        <v xml:space="preserve">OL04044, Section </v>
      </c>
      <c r="JC169" t="str">
        <v>OL04045</v>
      </c>
      <c r="JD169" t="str">
        <v>OL04045, Milled Feature</v>
      </c>
      <c r="JE169" t="str">
        <v>OL04063</v>
      </c>
      <c r="JF169" t="str">
        <v>OL04064</v>
      </c>
      <c r="JG169" t="str">
        <v>OL04065</v>
      </c>
      <c r="JH169" t="str">
        <v>OL04181</v>
      </c>
      <c r="JI169" t="str">
        <v>OL04218</v>
      </c>
      <c r="JJ169" t="str">
        <v>OL04224, See Image</v>
      </c>
      <c r="JK169" t="str">
        <v>OL04374</v>
      </c>
      <c r="JL169" t="str">
        <v>OL04375, Section M-M</v>
      </c>
      <c r="JM169" t="str">
        <v>OL04376, Section M-M</v>
      </c>
      <c r="JN169" t="str">
        <v>OL04443</v>
      </c>
      <c r="JO169" t="str">
        <v>OL04444</v>
      </c>
      <c r="JP169" t="str">
        <v>One side of slot</v>
      </c>
      <c r="JQ169" t="str">
        <v>Other side of slot</v>
      </c>
      <c r="JR169" t="str">
        <v>Out of center more than .002 = Fail</v>
      </c>
      <c r="JS169" t="str">
        <v>Out of center more than.002 = Fail</v>
      </c>
      <c r="JT169" t="str">
        <v>Overlay OL02713</v>
      </c>
    </row>
    <row r="170" spans="1:280">
      <c r="A170" s="74" t="s">
        <v>590</v>
      </c>
      <c r="C170" s="74" t="str" cm="1">
        <f t="array" ref="C170:JT170">TRANSPOSE(_xlfn._xlws.SORT(_xlfn._xlws.FILTER($A$2:$A$279,ISNUMBER(SEARCH('Prt. Lib. &amp; Routine, Table'!M177,$A$2:$A$279)),"not found")))</f>
        <v xml:space="preserve"> 'C', Whirl Blank</v>
      </c>
      <c r="D170" t="str">
        <v xml:space="preserve"> See Image, Constrained</v>
      </c>
      <c r="E170" t="str">
        <v>(.04 to .12 range = Pass)</v>
      </c>
      <c r="F170" t="str">
        <v>(.042 FULL) Go Pin Seat Fully</v>
      </c>
      <c r="G170" t="str">
        <v>(B), Mfg. Tol.</v>
      </c>
      <c r="H170" t="str">
        <v>(B), O.A.L.</v>
      </c>
      <c r="I170" t="str">
        <v>.001 or less =Pass</v>
      </c>
      <c r="J170" t="str">
        <v>.001 or less out of center = Pass</v>
      </c>
      <c r="K170" t="str">
        <v>.002 or Less = Pass</v>
      </c>
      <c r="L170" t="str">
        <v>.002 or Less out of center = Pass</v>
      </c>
      <c r="M170" t="str">
        <v>.005 to .015 = Pass</v>
      </c>
      <c r="N170" t="str">
        <v>.0125 Mean, Section</v>
      </c>
      <c r="O170" t="str">
        <v>.025 or Less in X &amp; Y=Pass</v>
      </c>
      <c r="P170" t="str">
        <v>.038 Mean</v>
      </c>
      <c r="Q170" t="str">
        <v>.063 MM = .0024 IN, See Image</v>
      </c>
      <c r="R170" t="str">
        <v>.063MM = .0024"</v>
      </c>
      <c r="S170" t="str">
        <v>.243 NO-GO, Unconstrained, Must Not Start</v>
      </c>
      <c r="T170" t="str">
        <v>@ Back Face &amp; ID, No Raised Edge</v>
      </c>
      <c r="U170" t="str">
        <v>@ Back Face &amp; OD, No Raised Edge</v>
      </c>
      <c r="V170" t="str">
        <v>@ ID &amp; FACE</v>
      </c>
      <c r="W170" t="str">
        <v>@ OD &amp; BACK FACE</v>
      </c>
      <c r="X170" t="str">
        <v>@ OD &amp; FACE</v>
      </c>
      <c r="Y170" t="str">
        <v>Across from slot</v>
      </c>
      <c r="Z170" t="str">
        <v>All Edge Breaks</v>
      </c>
      <c r="AA170" t="str">
        <v>Attached to bar stock</v>
      </c>
      <c r="AB170" t="str">
        <v xml:space="preserve">Back Turn Fillet Rad. </v>
      </c>
      <c r="AC170" t="str">
        <v>Balloon 1 (DWG FRM0105 Page 2, NV-27)</v>
      </c>
      <c r="AD170" t="str">
        <v>Balloon 1 (DWG FRM0105, NV-30)</v>
      </c>
      <c r="AE170" t="str">
        <v>Balloon 1 (P# 9890002-20) OL00429/A</v>
      </c>
      <c r="AF170" t="str">
        <v>Balloon 1, DWG#FRM0105</v>
      </c>
      <c r="AG170" t="str">
        <v>Balloon 11, See Image</v>
      </c>
      <c r="AH170" t="str">
        <v xml:space="preserve">Balloon 2 (DWG FRM0105 Page 2, NV-27) </v>
      </c>
      <c r="AI170" t="str">
        <v>Balloon 2 (DWG FRM0105, NV-30)</v>
      </c>
      <c r="AJ170" t="str">
        <v>Balloon 2 (P# 9890002-20)</v>
      </c>
      <c r="AK170" t="str">
        <v>Balloon 2, DWG#FRM0105</v>
      </c>
      <c r="AL170" t="str">
        <v>Balloon 2, DWG#FRM0105, See Image</v>
      </c>
      <c r="AM170" t="str">
        <v>Balloon 3 (DWG FRM0105, NV-30 Minor)</v>
      </c>
      <c r="AN170" t="str">
        <v>Balloon 3 (DWG FRM0105, NV-30)</v>
      </c>
      <c r="AO170" t="str">
        <v>Balloon 3 (P# 9890002-20)</v>
      </c>
      <c r="AP170" t="str">
        <v>Balloon 4</v>
      </c>
      <c r="AQ170" t="str">
        <v>Balloon 4 (P# 9890002-20)</v>
      </c>
      <c r="AR170" t="str">
        <v>Below Middle Band</v>
      </c>
      <c r="AS170" t="str">
        <v>Best Fit Pin, .003 or Less =Pass</v>
      </c>
      <c r="AT170" t="str">
        <v>Blank</v>
      </c>
      <c r="AU170" t="str">
        <v>Blank Turn Maj.</v>
      </c>
      <c r="AV170" t="str">
        <v>Blank Turn Maj. Mill Flt., OL4172</v>
      </c>
      <c r="AW170" t="str">
        <v>Blank Without .010 Slots</v>
      </c>
      <c r="AX170" t="str">
        <v>Blank Without .010 Slots, Section</v>
      </c>
      <c r="AY170" t="str">
        <v>Blank without thread</v>
      </c>
      <c r="AZ170" t="str">
        <v xml:space="preserve">Blank, Center of V Grv. </v>
      </c>
      <c r="BA170" t="str">
        <v>Blank, Check R adjacent Balloon 17</v>
      </c>
      <c r="BB170" t="str">
        <v>Blank, EXT. Feature</v>
      </c>
      <c r="BC170" t="str">
        <v>Blank, See Image, OL04335</v>
      </c>
      <c r="BD170" t="str">
        <v>Blank, See Image, OL04336</v>
      </c>
      <c r="BE170" t="str">
        <v xml:space="preserve">Blank, Thrd. </v>
      </c>
      <c r="BF170" t="str">
        <v>Blank, Turn Tip</v>
      </c>
      <c r="BG170" t="str">
        <v>Blank, Without Thrd.</v>
      </c>
      <c r="BH170" t="str">
        <v>Blank, Without Thread</v>
      </c>
      <c r="BI170" t="str">
        <v xml:space="preserve">Blunt Start Blend to Minor </v>
      </c>
      <c r="BJ170" t="str">
        <v>Calc., Use Go HEX</v>
      </c>
      <c r="BK170" t="str">
        <v>Can't dig into OD</v>
      </c>
      <c r="BL170" t="str">
        <v>Carbide Gauge</v>
      </c>
      <c r="BM170" t="str">
        <v xml:space="preserve">Center of V Grv. </v>
      </c>
      <c r="BN170" t="str">
        <v>Centered Less than .03 = Pass</v>
      </c>
      <c r="BO170" t="str">
        <v>Centered within .0005 or Less = Pass</v>
      </c>
      <c r="BP170" t="str">
        <v>Centered within .001 or Less = Pass</v>
      </c>
      <c r="BQ170" t="str">
        <v>Centered within .0254 or Less = Pass</v>
      </c>
      <c r="BR170" t="str">
        <v>Check close to Rod Slot</v>
      </c>
      <c r="BS170" t="str">
        <v>Check every other hole</v>
      </c>
      <c r="BT170" t="str">
        <v>Check Go over full length of slot.</v>
      </c>
      <c r="BU170" t="str">
        <v>Check Near Closed End</v>
      </c>
      <c r="BV170" t="str">
        <v>Check per Print View, Away from Rod Slot</v>
      </c>
      <c r="BW170" t="str">
        <v>Check to Balloon 30 Go Pin</v>
      </c>
      <c r="BX170" t="str">
        <v>Check with .2705 SET Pin Inside Part</v>
      </c>
      <c r="BY170" t="str">
        <v>Check with Hex Up</v>
      </c>
      <c r="BZ170" t="str">
        <v>CMM Blank</v>
      </c>
      <c r="CA170" t="str">
        <v>Confirm Full Radius</v>
      </c>
      <c r="CB170" t="str">
        <v>Constrained in fixture</v>
      </c>
      <c r="CC170" t="str">
        <v>Constrained with Ring</v>
      </c>
      <c r="CD170" t="str">
        <v>Constrained, See Image</v>
      </c>
      <c r="CE170" t="str">
        <v>Dim. "A"</v>
      </c>
      <c r="CF170" t="str">
        <v>Dim. "B"</v>
      </c>
      <c r="CG170" t="str">
        <v>Dim. "C"</v>
      </c>
      <c r="CH170" t="str">
        <v>Dim. "D", Whirl Blank</v>
      </c>
      <c r="CI170" t="str">
        <v>Dim. "G"</v>
      </c>
      <c r="CJ170" t="str">
        <v>Dim. E, Blank Turn Maj. &amp;  Mill Flt</v>
      </c>
      <c r="CK170" t="str">
        <v>Dim. E, Blank Turn Maj.&amp;  Mill Flt</v>
      </c>
      <c r="CL170" t="str">
        <v>Dim. H, Whirl Blank</v>
      </c>
      <c r="CM170" t="str">
        <v>Dim. J, 'Blank Turn Maj. &amp; Whirl Blank</v>
      </c>
      <c r="CN170" t="str">
        <v>Disk Drop Indicator Tip</v>
      </c>
      <c r="CO170" t="str">
        <v>DWG 100448-15, Balloon F_1</v>
      </c>
      <c r="CP170" t="str">
        <v>DWG 100448-15, OL02571</v>
      </c>
      <c r="CQ170" t="str">
        <v>DWG 100448-41</v>
      </c>
      <c r="CR170" t="str">
        <v>DWG 9890040, (10E),Section Part, OL01139</v>
      </c>
      <c r="CS170" t="str">
        <v>DWG 9890040, (10E),Section, OL01139</v>
      </c>
      <c r="CT170" t="str">
        <v>DWG 9890040, (11E)</v>
      </c>
      <c r="CU170" t="str">
        <v>DWG 9890040, (11E), Pins with Flats</v>
      </c>
      <c r="CV170" t="str">
        <v>DWG 9890040, (12E),  Pass=.002 or less</v>
      </c>
      <c r="CW170" t="str">
        <v>DWG 9890040, (12E), See Image</v>
      </c>
      <c r="CX170" t="str">
        <v>DWG 9890040, (1E), OL01431</v>
      </c>
      <c r="CY170" t="str">
        <v>DWG 9890040, (1E), OL01432</v>
      </c>
      <c r="CZ170" t="str">
        <v>DWG 9890040, (2E), OL01432</v>
      </c>
      <c r="DA170" t="str">
        <v>DWG 9890040, (3E)</v>
      </c>
      <c r="DB170" t="str">
        <v>DWG 9890040, (4E)</v>
      </c>
      <c r="DC170" t="str">
        <v>DWG 9890040, (5E), OL02336</v>
      </c>
      <c r="DD170" t="str">
        <v>DWG 9890040, (6E)</v>
      </c>
      <c r="DE170" t="str">
        <v>DWG 9890040, (7E)</v>
      </c>
      <c r="DF170" t="str">
        <v>DWG 9890040, (8E), OL01433</v>
      </c>
      <c r="DG170" t="str">
        <v>DWG 9890040, (8E), OL01433, Section</v>
      </c>
      <c r="DH170" t="str">
        <v>DWG 9890040, (9E), Close to Rod Slot</v>
      </c>
      <c r="DI170" t="str">
        <v>DWG 9890040, (9E),Close to Rod Slot</v>
      </c>
      <c r="DJ170" t="str">
        <v>DWG FRM0105 PAGE 2</v>
      </c>
      <c r="DK170" t="str">
        <v>DWG# 100448-41</v>
      </c>
      <c r="DL170" t="str">
        <v>DWG# 100448-44</v>
      </c>
      <c r="DM170" t="str">
        <v>DWG# 9890003  (1), Section OL00436/A</v>
      </c>
      <c r="DN170" t="str">
        <v>DWG# 9890003 (3), Ring Gauge Constrained</v>
      </c>
      <c r="DO170" t="str">
        <v>DWG# 9890003 (4), Section</v>
      </c>
      <c r="DP170" t="str">
        <v>DWG#100448-26, Balloon 1K, OL02350</v>
      </c>
      <c r="DQ170" t="str">
        <v>DWG#100448-26, Balloon 2K, OL02350</v>
      </c>
      <c r="DR170" t="str">
        <v>DWG#100448-26, Balloon 3K, OL02363</v>
      </c>
      <c r="DS170" t="str">
        <v>DWG#100448-26, Balloon 4K</v>
      </c>
      <c r="DT170" t="str">
        <v>DWG#100448-26, Balloon 5K, Section</v>
      </c>
      <c r="DU170" t="str">
        <v>DWG#100448-26, Balloon 6K</v>
      </c>
      <c r="DV170" t="str">
        <v>DWG#100448-26, Balloon 7K, Section</v>
      </c>
      <c r="DW170" t="str">
        <v>DWG#100448-26, Mfg. Tol.</v>
      </c>
      <c r="DX170" t="str">
        <v>DWG#9890003 (2) Ring Gauge Constrained</v>
      </c>
      <c r="DY170" t="str">
        <v>DWG#9890044</v>
      </c>
      <c r="DZ170" t="str">
        <v>DWG#9890044 .1985 to .2005=Pass</v>
      </c>
      <c r="EA170" t="str">
        <v>DWG#9890044 Overlay OL02441</v>
      </c>
      <c r="EB170" t="str">
        <v>DWG#9890044, OL02441</v>
      </c>
      <c r="EC170" t="str">
        <v>DWG#FRM0105</v>
      </c>
      <c r="ED170" t="str">
        <v>EXT.</v>
      </c>
      <c r="EE170" t="str">
        <v>EXT. Section, OL02460</v>
      </c>
      <c r="EF170" t="str">
        <v>EXT., OL04223</v>
      </c>
      <c r="EG170" t="str">
        <v>Flat Drop Indicator Tip</v>
      </c>
      <c r="EH170" t="str">
        <v>Full Go Pin, No Light, at Radius</v>
      </c>
      <c r="EI170" t="str">
        <v>Function Check</v>
      </c>
      <c r="EJ170" t="str">
        <v>GO Function Gauge</v>
      </c>
      <c r="EK170" t="str">
        <v>Go Gauge for Balloon 1 &amp; 4</v>
      </c>
      <c r="EL170" t="str">
        <v>Go Pin must pass through</v>
      </c>
      <c r="EM170" t="str">
        <v>Greater than .005 = Fail, Section</v>
      </c>
      <c r="EN170" t="str">
        <v>Greater than .025 out of center = Fail</v>
      </c>
      <c r="EO170" t="str">
        <v>Greater than 2.6 = Pass</v>
      </c>
      <c r="EP170" t="str">
        <v>Green = Pass, Red = Fail</v>
      </c>
      <c r="EQ170" t="str">
        <v>Hex Depth</v>
      </c>
      <c r="ER170" t="str">
        <v>Hex Minor</v>
      </c>
      <c r="ES170" t="str">
        <v>Hole Dia.</v>
      </c>
      <c r="ET170" t="str">
        <v>ID Sphere Finish</v>
      </c>
      <c r="EU170" t="str">
        <v>ID/OD Both Sides, Diff. .002 or less = Pass</v>
      </c>
      <c r="EV170" t="str">
        <v>If Looks Big, Section</v>
      </c>
      <c r="EW170" t="str">
        <v>If Looks Small, Section</v>
      </c>
      <c r="EX170" t="str">
        <v>Insp. Close to Break Away, Mfg.Tol.</v>
      </c>
      <c r="EY170" t="str">
        <v>INT.</v>
      </c>
      <c r="EZ170" t="str">
        <v>INT. Section, OL02460</v>
      </c>
      <c r="FA170" t="str">
        <v>INT., OL04223</v>
      </c>
      <c r="FB170" t="str">
        <v>Intersect. of 7.7 &amp; R0.10</v>
      </c>
      <c r="FC170" t="str">
        <v>Intersect. of 8.79 and R.25 MAX</v>
      </c>
      <c r="FD170" t="str">
        <v>Keep Ind. Tip away from corner</v>
      </c>
      <c r="FE170" t="str">
        <v>L31</v>
      </c>
      <c r="FF170" t="str">
        <v>Laser Mark</v>
      </c>
      <c r="FG170" t="str">
        <v>LASER PER NOTE 4</v>
      </c>
      <c r="FH170" t="str">
        <v>LASER PER NOTE 4, Final Check 1 only</v>
      </c>
      <c r="FI170" t="str">
        <v>Less than .002 out of center = Pass</v>
      </c>
      <c r="FJ170" t="str">
        <v>Less than 2.75 = Pass, Section</v>
      </c>
      <c r="FK170" t="str">
        <v>List as pin. Not Calibrated</v>
      </c>
      <c r="FL170" t="str">
        <v>M9 X 1.25 BUTT See Comment Image</v>
      </c>
      <c r="FM170" t="str">
        <v>Manual Section</v>
      </c>
      <c r="FN170" t="str">
        <v>Max Deep .241 NO-GO =.42</v>
      </c>
      <c r="FO170" t="str">
        <v>MAX Depth of (Note 7) .241 NO-GO Pin</v>
      </c>
      <c r="FP170" t="str">
        <v>Measure from Blue Line, See Image</v>
      </c>
      <c r="FQ170" t="str">
        <v>Measure Width of Blue Area, See Image</v>
      </c>
      <c r="FR170" t="str">
        <v>Mfg. Tol</v>
      </c>
      <c r="FS170" t="str">
        <v>Mfg. Tol, See Image</v>
      </c>
      <c r="FT170" t="str">
        <v>Mfg. Tol.</v>
      </c>
      <c r="FU170" t="str">
        <v>Mfg. Tol. "A"</v>
      </c>
      <c r="FV170" t="str">
        <v>Mfg. Tol. (Zero on Gauge Full Dia. Lead)</v>
      </c>
      <c r="FW170" t="str">
        <v>Mfg. Tol. Balloon 11, See Image</v>
      </c>
      <c r="FX170" t="str">
        <v>Mfg. Tol. Balloon 4</v>
      </c>
      <c r="FY170" t="str">
        <v>Mfg. Tol. Balloon 7</v>
      </c>
      <c r="FZ170" t="str">
        <v xml:space="preserve">Mfg. Tol. C-Bore Face (Ballo 28) </v>
      </c>
      <c r="GA170" t="str">
        <v>Mfg. Tol. Section</v>
      </c>
      <c r="GB170" t="str">
        <v>Mfg. Tol. See Image</v>
      </c>
      <c r="GC170" t="str">
        <v>Mfg. Tol., 3 Places, Record MAX</v>
      </c>
      <c r="GD170" t="str">
        <v>Mfg. Tol., Balloon 11</v>
      </c>
      <c r="GE170" t="str">
        <v>Mfg. Tol., Balloon 7</v>
      </c>
      <c r="GF170" t="str">
        <v>Mfg. Tol., Blank</v>
      </c>
      <c r="GG170" t="str">
        <v>Mfg. Tol., Blank, Balloon 12</v>
      </c>
      <c r="GH170" t="str">
        <v>Mfg. Tol., Blend to SØ.320</v>
      </c>
      <c r="GI170" t="str">
        <v>Mfg. Tol., Calculation</v>
      </c>
      <c r="GJ170" t="str">
        <v>Mfg. Tol., For Mill Fixture</v>
      </c>
      <c r="GK170" t="str">
        <v>Mfg. Tol., L32</v>
      </c>
      <c r="GL170" t="str">
        <v>Mfg. Tol., L33</v>
      </c>
      <c r="GM170" t="str">
        <v>Mfg. Tol., No Tool Marks</v>
      </c>
      <c r="GN170" t="str">
        <v>Mfg. Tol., OL03361</v>
      </c>
      <c r="GO170" t="str">
        <v>Mfg. Tol., Record off center value</v>
      </c>
      <c r="GP170" t="str">
        <v>Mfg. Tol., Same 3 Places, Record MIN</v>
      </c>
      <c r="GQ170" t="str">
        <v>Mfg. Tol., Section</v>
      </c>
      <c r="GR170" t="str">
        <v>Mfg. Tol., Section B-B</v>
      </c>
      <c r="GS170" t="str">
        <v>Mfg. Tol., Section, OL03361</v>
      </c>
      <c r="GT170" t="str">
        <v>Mfg. Tol., Section, Per Note 2</v>
      </c>
      <c r="GU170" t="str">
        <v>Mfg. Tol., See Image</v>
      </c>
      <c r="GV170" t="str">
        <v>Mfg. Tol., See Image, Bore in Blue</v>
      </c>
      <c r="GW170" t="str">
        <v>Mfg. Tol., See Image, Hook Tip</v>
      </c>
      <c r="GX170" t="str">
        <v>Mfg. Tol., Sharp Okay No Burr</v>
      </c>
      <c r="GY170" t="str">
        <v>Mfg. Tol., Threadless Blank</v>
      </c>
      <c r="GZ170" t="str">
        <v>Mfg.Tol.</v>
      </c>
      <c r="HA170" t="str">
        <v>Mgf. To., T.S.C.</v>
      </c>
      <c r="HB170" t="str">
        <v>Milled Feature</v>
      </c>
      <c r="HC170" t="str">
        <v>Milled Feature, OL04045</v>
      </c>
      <c r="HD170" t="str">
        <v>More than .0005 out of center = Fail</v>
      </c>
      <c r="HE170" t="str">
        <v>Must Pass Through</v>
      </c>
      <c r="HF170" t="str">
        <v>Must pass through gauge</v>
      </c>
      <c r="HG170" t="str">
        <v>Must Pass Through Go Gauge</v>
      </c>
      <c r="HH170" t="str">
        <v>Must Pass, See Image.</v>
      </c>
      <c r="HI170" t="str">
        <v>NA</v>
      </c>
      <c r="HJ170" t="str">
        <v>Narrow Area</v>
      </c>
      <c r="HK170" t="str">
        <v>Near Balloon 21</v>
      </c>
      <c r="HL170" t="str">
        <v>Near Datum B</v>
      </c>
      <c r="HM170" t="str">
        <v>Neck Dia.</v>
      </c>
      <c r="HN170" t="str">
        <v>Neck to Head Rad.</v>
      </c>
      <c r="HO170" t="str">
        <v>No Copper Deposits Allowed</v>
      </c>
      <c r="HP170" t="str">
        <v>No Section</v>
      </c>
      <c r="HQ170" t="str">
        <v>No Section, .01 to .014 = Pass</v>
      </c>
      <c r="HR170" t="str">
        <v>No Section, Rotate Part</v>
      </c>
      <c r="HS170" t="str">
        <v>No Section, See Image</v>
      </c>
      <c r="HT170" t="str">
        <v>No Slot, Section B-B</v>
      </c>
      <c r="HU170" t="str">
        <v>No visual step = Pass</v>
      </c>
      <c r="HV170" t="str">
        <v>Not to exceed .95 Deep</v>
      </c>
      <c r="HW170" t="str">
        <v>Note 1</v>
      </c>
      <c r="HX170" t="str">
        <v>OL00333/A</v>
      </c>
      <c r="HY170" t="str">
        <v>OL00519</v>
      </c>
      <c r="HZ170" t="str">
        <v>OL00520</v>
      </c>
      <c r="IA170" t="str">
        <v>OL00529</v>
      </c>
      <c r="IB170" t="str">
        <v>OL00542</v>
      </c>
      <c r="IC170" t="str">
        <v>OL00724</v>
      </c>
      <c r="ID170" t="str">
        <v>OL01250</v>
      </c>
      <c r="IE170" t="str">
        <v>OL01869, Threadless Blank</v>
      </c>
      <c r="IF170" t="str">
        <v>OL01870, Section</v>
      </c>
      <c r="IG170" t="str">
        <v>OL02255</v>
      </c>
      <c r="IH170" t="str">
        <v>OL02255, Mfg. Tol.</v>
      </c>
      <c r="II170" t="str">
        <v>OL02302</v>
      </c>
      <c r="IJ170" t="str">
        <v xml:space="preserve">OL02318  needed per image instructions </v>
      </c>
      <c r="IK170" t="str">
        <v>OL02556</v>
      </c>
      <c r="IL170" t="str">
        <v>OL02557</v>
      </c>
      <c r="IM170" t="str">
        <v>OL02567</v>
      </c>
      <c r="IN170" t="str">
        <v>OL02653</v>
      </c>
      <c r="IO170" t="str">
        <v>OL02718</v>
      </c>
      <c r="IP170" t="str">
        <v>OL02841</v>
      </c>
      <c r="IQ170" t="str">
        <v>OL02842</v>
      </c>
      <c r="IR170" t="str">
        <v>OL02844</v>
      </c>
      <c r="IS170" t="str">
        <v>OL02871</v>
      </c>
      <c r="IT170" t="str">
        <v>OL02887</v>
      </c>
      <c r="IU170" t="str">
        <v>OL03766</v>
      </c>
      <c r="IV170" t="str">
        <v>OL03868</v>
      </c>
      <c r="IW170" t="str">
        <v>OL03869</v>
      </c>
      <c r="IX170" t="str">
        <v>OL03870</v>
      </c>
      <c r="IY170" t="str">
        <v>OL03873, DWG# 100448-44</v>
      </c>
      <c r="IZ170" t="str">
        <v>OL03949</v>
      </c>
      <c r="JA170" t="str">
        <v xml:space="preserve">OL04043, Section </v>
      </c>
      <c r="JB170" t="str">
        <v xml:space="preserve">OL04044, Section </v>
      </c>
      <c r="JC170" t="str">
        <v>OL04045</v>
      </c>
      <c r="JD170" t="str">
        <v>OL04045, Milled Feature</v>
      </c>
      <c r="JE170" t="str">
        <v>OL04063</v>
      </c>
      <c r="JF170" t="str">
        <v>OL04064</v>
      </c>
      <c r="JG170" t="str">
        <v>OL04065</v>
      </c>
      <c r="JH170" t="str">
        <v>OL04181</v>
      </c>
      <c r="JI170" t="str">
        <v>OL04218</v>
      </c>
      <c r="JJ170" t="str">
        <v>OL04224, See Image</v>
      </c>
      <c r="JK170" t="str">
        <v>OL04374</v>
      </c>
      <c r="JL170" t="str">
        <v>OL04375, Section M-M</v>
      </c>
      <c r="JM170" t="str">
        <v>OL04376, Section M-M</v>
      </c>
      <c r="JN170" t="str">
        <v>OL04443</v>
      </c>
      <c r="JO170" t="str">
        <v>OL04444</v>
      </c>
      <c r="JP170" t="str">
        <v>One side of slot</v>
      </c>
      <c r="JQ170" t="str">
        <v>Other side of slot</v>
      </c>
      <c r="JR170" t="str">
        <v>Out of center more than .002 = Fail</v>
      </c>
      <c r="JS170" t="str">
        <v>Out of center more than.002 = Fail</v>
      </c>
      <c r="JT170" t="str">
        <v>Overlay OL02713</v>
      </c>
    </row>
    <row r="171" spans="1:280">
      <c r="A171" s="74" t="s">
        <v>591</v>
      </c>
      <c r="C171" s="74" t="str" cm="1">
        <f t="array" ref="C171:JT171">TRANSPOSE(_xlfn._xlws.SORT(_xlfn._xlws.FILTER($A$2:$A$279,ISNUMBER(SEARCH('Prt. Lib. &amp; Routine, Table'!M178,$A$2:$A$279)),"not found")))</f>
        <v xml:space="preserve"> 'C', Whirl Blank</v>
      </c>
      <c r="D171" t="str">
        <v xml:space="preserve"> See Image, Constrained</v>
      </c>
      <c r="E171" t="str">
        <v>(.04 to .12 range = Pass)</v>
      </c>
      <c r="F171" t="str">
        <v>(.042 FULL) Go Pin Seat Fully</v>
      </c>
      <c r="G171" t="str">
        <v>(B), Mfg. Tol.</v>
      </c>
      <c r="H171" t="str">
        <v>(B), O.A.L.</v>
      </c>
      <c r="I171" t="str">
        <v>.001 or less =Pass</v>
      </c>
      <c r="J171" t="str">
        <v>.001 or less out of center = Pass</v>
      </c>
      <c r="K171" t="str">
        <v>.002 or Less = Pass</v>
      </c>
      <c r="L171" t="str">
        <v>.002 or Less out of center = Pass</v>
      </c>
      <c r="M171" t="str">
        <v>.005 to .015 = Pass</v>
      </c>
      <c r="N171" t="str">
        <v>.0125 Mean, Section</v>
      </c>
      <c r="O171" t="str">
        <v>.025 or Less in X &amp; Y=Pass</v>
      </c>
      <c r="P171" t="str">
        <v>.038 Mean</v>
      </c>
      <c r="Q171" t="str">
        <v>.063 MM = .0024 IN, See Image</v>
      </c>
      <c r="R171" t="str">
        <v>.063MM = .0024"</v>
      </c>
      <c r="S171" t="str">
        <v>.243 NO-GO, Unconstrained, Must Not Start</v>
      </c>
      <c r="T171" t="str">
        <v>@ Back Face &amp; ID, No Raised Edge</v>
      </c>
      <c r="U171" t="str">
        <v>@ Back Face &amp; OD, No Raised Edge</v>
      </c>
      <c r="V171" t="str">
        <v>@ ID &amp; FACE</v>
      </c>
      <c r="W171" t="str">
        <v>@ OD &amp; BACK FACE</v>
      </c>
      <c r="X171" t="str">
        <v>@ OD &amp; FACE</v>
      </c>
      <c r="Y171" t="str">
        <v>Across from slot</v>
      </c>
      <c r="Z171" t="str">
        <v>All Edge Breaks</v>
      </c>
      <c r="AA171" t="str">
        <v>Attached to bar stock</v>
      </c>
      <c r="AB171" t="str">
        <v xml:space="preserve">Back Turn Fillet Rad. </v>
      </c>
      <c r="AC171" t="str">
        <v>Balloon 1 (DWG FRM0105 Page 2, NV-27)</v>
      </c>
      <c r="AD171" t="str">
        <v>Balloon 1 (DWG FRM0105, NV-30)</v>
      </c>
      <c r="AE171" t="str">
        <v>Balloon 1 (P# 9890002-20) OL00429/A</v>
      </c>
      <c r="AF171" t="str">
        <v>Balloon 1, DWG#FRM0105</v>
      </c>
      <c r="AG171" t="str">
        <v>Balloon 11, See Image</v>
      </c>
      <c r="AH171" t="str">
        <v xml:space="preserve">Balloon 2 (DWG FRM0105 Page 2, NV-27) </v>
      </c>
      <c r="AI171" t="str">
        <v>Balloon 2 (DWG FRM0105, NV-30)</v>
      </c>
      <c r="AJ171" t="str">
        <v>Balloon 2 (P# 9890002-20)</v>
      </c>
      <c r="AK171" t="str">
        <v>Balloon 2, DWG#FRM0105</v>
      </c>
      <c r="AL171" t="str">
        <v>Balloon 2, DWG#FRM0105, See Image</v>
      </c>
      <c r="AM171" t="str">
        <v>Balloon 3 (DWG FRM0105, NV-30 Minor)</v>
      </c>
      <c r="AN171" t="str">
        <v>Balloon 3 (DWG FRM0105, NV-30)</v>
      </c>
      <c r="AO171" t="str">
        <v>Balloon 3 (P# 9890002-20)</v>
      </c>
      <c r="AP171" t="str">
        <v>Balloon 4</v>
      </c>
      <c r="AQ171" t="str">
        <v>Balloon 4 (P# 9890002-20)</v>
      </c>
      <c r="AR171" t="str">
        <v>Below Middle Band</v>
      </c>
      <c r="AS171" t="str">
        <v>Best Fit Pin, .003 or Less =Pass</v>
      </c>
      <c r="AT171" t="str">
        <v>Blank</v>
      </c>
      <c r="AU171" t="str">
        <v>Blank Turn Maj.</v>
      </c>
      <c r="AV171" t="str">
        <v>Blank Turn Maj. Mill Flt., OL4172</v>
      </c>
      <c r="AW171" t="str">
        <v>Blank Without .010 Slots</v>
      </c>
      <c r="AX171" t="str">
        <v>Blank Without .010 Slots, Section</v>
      </c>
      <c r="AY171" t="str">
        <v>Blank without thread</v>
      </c>
      <c r="AZ171" t="str">
        <v xml:space="preserve">Blank, Center of V Grv. </v>
      </c>
      <c r="BA171" t="str">
        <v>Blank, Check R adjacent Balloon 17</v>
      </c>
      <c r="BB171" t="str">
        <v>Blank, EXT. Feature</v>
      </c>
      <c r="BC171" t="str">
        <v>Blank, See Image, OL04335</v>
      </c>
      <c r="BD171" t="str">
        <v>Blank, See Image, OL04336</v>
      </c>
      <c r="BE171" t="str">
        <v xml:space="preserve">Blank, Thrd. </v>
      </c>
      <c r="BF171" t="str">
        <v>Blank, Turn Tip</v>
      </c>
      <c r="BG171" t="str">
        <v>Blank, Without Thrd.</v>
      </c>
      <c r="BH171" t="str">
        <v>Blank, Without Thread</v>
      </c>
      <c r="BI171" t="str">
        <v xml:space="preserve">Blunt Start Blend to Minor </v>
      </c>
      <c r="BJ171" t="str">
        <v>Calc., Use Go HEX</v>
      </c>
      <c r="BK171" t="str">
        <v>Can't dig into OD</v>
      </c>
      <c r="BL171" t="str">
        <v>Carbide Gauge</v>
      </c>
      <c r="BM171" t="str">
        <v xml:space="preserve">Center of V Grv. </v>
      </c>
      <c r="BN171" t="str">
        <v>Centered Less than .03 = Pass</v>
      </c>
      <c r="BO171" t="str">
        <v>Centered within .0005 or Less = Pass</v>
      </c>
      <c r="BP171" t="str">
        <v>Centered within .001 or Less = Pass</v>
      </c>
      <c r="BQ171" t="str">
        <v>Centered within .0254 or Less = Pass</v>
      </c>
      <c r="BR171" t="str">
        <v>Check close to Rod Slot</v>
      </c>
      <c r="BS171" t="str">
        <v>Check every other hole</v>
      </c>
      <c r="BT171" t="str">
        <v>Check Go over full length of slot.</v>
      </c>
      <c r="BU171" t="str">
        <v>Check Near Closed End</v>
      </c>
      <c r="BV171" t="str">
        <v>Check per Print View, Away from Rod Slot</v>
      </c>
      <c r="BW171" t="str">
        <v>Check to Balloon 30 Go Pin</v>
      </c>
      <c r="BX171" t="str">
        <v>Check with .2705 SET Pin Inside Part</v>
      </c>
      <c r="BY171" t="str">
        <v>Check with Hex Up</v>
      </c>
      <c r="BZ171" t="str">
        <v>CMM Blank</v>
      </c>
      <c r="CA171" t="str">
        <v>Confirm Full Radius</v>
      </c>
      <c r="CB171" t="str">
        <v>Constrained in fixture</v>
      </c>
      <c r="CC171" t="str">
        <v>Constrained with Ring</v>
      </c>
      <c r="CD171" t="str">
        <v>Constrained, See Image</v>
      </c>
      <c r="CE171" t="str">
        <v>Dim. "A"</v>
      </c>
      <c r="CF171" t="str">
        <v>Dim. "B"</v>
      </c>
      <c r="CG171" t="str">
        <v>Dim. "C"</v>
      </c>
      <c r="CH171" t="str">
        <v>Dim. "D", Whirl Blank</v>
      </c>
      <c r="CI171" t="str">
        <v>Dim. "G"</v>
      </c>
      <c r="CJ171" t="str">
        <v>Dim. E, Blank Turn Maj. &amp;  Mill Flt</v>
      </c>
      <c r="CK171" t="str">
        <v>Dim. E, Blank Turn Maj.&amp;  Mill Flt</v>
      </c>
      <c r="CL171" t="str">
        <v>Dim. H, Whirl Blank</v>
      </c>
      <c r="CM171" t="str">
        <v>Dim. J, 'Blank Turn Maj. &amp; Whirl Blank</v>
      </c>
      <c r="CN171" t="str">
        <v>Disk Drop Indicator Tip</v>
      </c>
      <c r="CO171" t="str">
        <v>DWG 100448-15, Balloon F_1</v>
      </c>
      <c r="CP171" t="str">
        <v>DWG 100448-15, OL02571</v>
      </c>
      <c r="CQ171" t="str">
        <v>DWG 100448-41</v>
      </c>
      <c r="CR171" t="str">
        <v>DWG 9890040, (10E),Section Part, OL01139</v>
      </c>
      <c r="CS171" t="str">
        <v>DWG 9890040, (10E),Section, OL01139</v>
      </c>
      <c r="CT171" t="str">
        <v>DWG 9890040, (11E)</v>
      </c>
      <c r="CU171" t="str">
        <v>DWG 9890040, (11E), Pins with Flats</v>
      </c>
      <c r="CV171" t="str">
        <v>DWG 9890040, (12E),  Pass=.002 or less</v>
      </c>
      <c r="CW171" t="str">
        <v>DWG 9890040, (12E), See Image</v>
      </c>
      <c r="CX171" t="str">
        <v>DWG 9890040, (1E), OL01431</v>
      </c>
      <c r="CY171" t="str">
        <v>DWG 9890040, (1E), OL01432</v>
      </c>
      <c r="CZ171" t="str">
        <v>DWG 9890040, (2E), OL01432</v>
      </c>
      <c r="DA171" t="str">
        <v>DWG 9890040, (3E)</v>
      </c>
      <c r="DB171" t="str">
        <v>DWG 9890040, (4E)</v>
      </c>
      <c r="DC171" t="str">
        <v>DWG 9890040, (5E), OL02336</v>
      </c>
      <c r="DD171" t="str">
        <v>DWG 9890040, (6E)</v>
      </c>
      <c r="DE171" t="str">
        <v>DWG 9890040, (7E)</v>
      </c>
      <c r="DF171" t="str">
        <v>DWG 9890040, (8E), OL01433</v>
      </c>
      <c r="DG171" t="str">
        <v>DWG 9890040, (8E), OL01433, Section</v>
      </c>
      <c r="DH171" t="str">
        <v>DWG 9890040, (9E), Close to Rod Slot</v>
      </c>
      <c r="DI171" t="str">
        <v>DWG 9890040, (9E),Close to Rod Slot</v>
      </c>
      <c r="DJ171" t="str">
        <v>DWG FRM0105 PAGE 2</v>
      </c>
      <c r="DK171" t="str">
        <v>DWG# 100448-41</v>
      </c>
      <c r="DL171" t="str">
        <v>DWG# 100448-44</v>
      </c>
      <c r="DM171" t="str">
        <v>DWG# 9890003  (1), Section OL00436/A</v>
      </c>
      <c r="DN171" t="str">
        <v>DWG# 9890003 (3), Ring Gauge Constrained</v>
      </c>
      <c r="DO171" t="str">
        <v>DWG# 9890003 (4), Section</v>
      </c>
      <c r="DP171" t="str">
        <v>DWG#100448-26, Balloon 1K, OL02350</v>
      </c>
      <c r="DQ171" t="str">
        <v>DWG#100448-26, Balloon 2K, OL02350</v>
      </c>
      <c r="DR171" t="str">
        <v>DWG#100448-26, Balloon 3K, OL02363</v>
      </c>
      <c r="DS171" t="str">
        <v>DWG#100448-26, Balloon 4K</v>
      </c>
      <c r="DT171" t="str">
        <v>DWG#100448-26, Balloon 5K, Section</v>
      </c>
      <c r="DU171" t="str">
        <v>DWG#100448-26, Balloon 6K</v>
      </c>
      <c r="DV171" t="str">
        <v>DWG#100448-26, Balloon 7K, Section</v>
      </c>
      <c r="DW171" t="str">
        <v>DWG#100448-26, Mfg. Tol.</v>
      </c>
      <c r="DX171" t="str">
        <v>DWG#9890003 (2) Ring Gauge Constrained</v>
      </c>
      <c r="DY171" t="str">
        <v>DWG#9890044</v>
      </c>
      <c r="DZ171" t="str">
        <v>DWG#9890044 .1985 to .2005=Pass</v>
      </c>
      <c r="EA171" t="str">
        <v>DWG#9890044 Overlay OL02441</v>
      </c>
      <c r="EB171" t="str">
        <v>DWG#9890044, OL02441</v>
      </c>
      <c r="EC171" t="str">
        <v>DWG#FRM0105</v>
      </c>
      <c r="ED171" t="str">
        <v>EXT.</v>
      </c>
      <c r="EE171" t="str">
        <v>EXT. Section, OL02460</v>
      </c>
      <c r="EF171" t="str">
        <v>EXT., OL04223</v>
      </c>
      <c r="EG171" t="str">
        <v>Flat Drop Indicator Tip</v>
      </c>
      <c r="EH171" t="str">
        <v>Full Go Pin, No Light, at Radius</v>
      </c>
      <c r="EI171" t="str">
        <v>Function Check</v>
      </c>
      <c r="EJ171" t="str">
        <v>GO Function Gauge</v>
      </c>
      <c r="EK171" t="str">
        <v>Go Gauge for Balloon 1 &amp; 4</v>
      </c>
      <c r="EL171" t="str">
        <v>Go Pin must pass through</v>
      </c>
      <c r="EM171" t="str">
        <v>Greater than .005 = Fail, Section</v>
      </c>
      <c r="EN171" t="str">
        <v>Greater than .025 out of center = Fail</v>
      </c>
      <c r="EO171" t="str">
        <v>Greater than 2.6 = Pass</v>
      </c>
      <c r="EP171" t="str">
        <v>Green = Pass, Red = Fail</v>
      </c>
      <c r="EQ171" t="str">
        <v>Hex Depth</v>
      </c>
      <c r="ER171" t="str">
        <v>Hex Minor</v>
      </c>
      <c r="ES171" t="str">
        <v>Hole Dia.</v>
      </c>
      <c r="ET171" t="str">
        <v>ID Sphere Finish</v>
      </c>
      <c r="EU171" t="str">
        <v>ID/OD Both Sides, Diff. .002 or less = Pass</v>
      </c>
      <c r="EV171" t="str">
        <v>If Looks Big, Section</v>
      </c>
      <c r="EW171" t="str">
        <v>If Looks Small, Section</v>
      </c>
      <c r="EX171" t="str">
        <v>Insp. Close to Break Away, Mfg.Tol.</v>
      </c>
      <c r="EY171" t="str">
        <v>INT.</v>
      </c>
      <c r="EZ171" t="str">
        <v>INT. Section, OL02460</v>
      </c>
      <c r="FA171" t="str">
        <v>INT., OL04223</v>
      </c>
      <c r="FB171" t="str">
        <v>Intersect. of 7.7 &amp; R0.10</v>
      </c>
      <c r="FC171" t="str">
        <v>Intersect. of 8.79 and R.25 MAX</v>
      </c>
      <c r="FD171" t="str">
        <v>Keep Ind. Tip away from corner</v>
      </c>
      <c r="FE171" t="str">
        <v>L31</v>
      </c>
      <c r="FF171" t="str">
        <v>Laser Mark</v>
      </c>
      <c r="FG171" t="str">
        <v>LASER PER NOTE 4</v>
      </c>
      <c r="FH171" t="str">
        <v>LASER PER NOTE 4, Final Check 1 only</v>
      </c>
      <c r="FI171" t="str">
        <v>Less than .002 out of center = Pass</v>
      </c>
      <c r="FJ171" t="str">
        <v>Less than 2.75 = Pass, Section</v>
      </c>
      <c r="FK171" t="str">
        <v>List as pin. Not Calibrated</v>
      </c>
      <c r="FL171" t="str">
        <v>M9 X 1.25 BUTT See Comment Image</v>
      </c>
      <c r="FM171" t="str">
        <v>Manual Section</v>
      </c>
      <c r="FN171" t="str">
        <v>Max Deep .241 NO-GO =.42</v>
      </c>
      <c r="FO171" t="str">
        <v>MAX Depth of (Note 7) .241 NO-GO Pin</v>
      </c>
      <c r="FP171" t="str">
        <v>Measure from Blue Line, See Image</v>
      </c>
      <c r="FQ171" t="str">
        <v>Measure Width of Blue Area, See Image</v>
      </c>
      <c r="FR171" t="str">
        <v>Mfg. Tol</v>
      </c>
      <c r="FS171" t="str">
        <v>Mfg. Tol, See Image</v>
      </c>
      <c r="FT171" t="str">
        <v>Mfg. Tol.</v>
      </c>
      <c r="FU171" t="str">
        <v>Mfg. Tol. "A"</v>
      </c>
      <c r="FV171" t="str">
        <v>Mfg. Tol. (Zero on Gauge Full Dia. Lead)</v>
      </c>
      <c r="FW171" t="str">
        <v>Mfg. Tol. Balloon 11, See Image</v>
      </c>
      <c r="FX171" t="str">
        <v>Mfg. Tol. Balloon 4</v>
      </c>
      <c r="FY171" t="str">
        <v>Mfg. Tol. Balloon 7</v>
      </c>
      <c r="FZ171" t="str">
        <v xml:space="preserve">Mfg. Tol. C-Bore Face (Ballo 28) </v>
      </c>
      <c r="GA171" t="str">
        <v>Mfg. Tol. Section</v>
      </c>
      <c r="GB171" t="str">
        <v>Mfg. Tol. See Image</v>
      </c>
      <c r="GC171" t="str">
        <v>Mfg. Tol., 3 Places, Record MAX</v>
      </c>
      <c r="GD171" t="str">
        <v>Mfg. Tol., Balloon 11</v>
      </c>
      <c r="GE171" t="str">
        <v>Mfg. Tol., Balloon 7</v>
      </c>
      <c r="GF171" t="str">
        <v>Mfg. Tol., Blank</v>
      </c>
      <c r="GG171" t="str">
        <v>Mfg. Tol., Blank, Balloon 12</v>
      </c>
      <c r="GH171" t="str">
        <v>Mfg. Tol., Blend to SØ.320</v>
      </c>
      <c r="GI171" t="str">
        <v>Mfg. Tol., Calculation</v>
      </c>
      <c r="GJ171" t="str">
        <v>Mfg. Tol., For Mill Fixture</v>
      </c>
      <c r="GK171" t="str">
        <v>Mfg. Tol., L32</v>
      </c>
      <c r="GL171" t="str">
        <v>Mfg. Tol., L33</v>
      </c>
      <c r="GM171" t="str">
        <v>Mfg. Tol., No Tool Marks</v>
      </c>
      <c r="GN171" t="str">
        <v>Mfg. Tol., OL03361</v>
      </c>
      <c r="GO171" t="str">
        <v>Mfg. Tol., Record off center value</v>
      </c>
      <c r="GP171" t="str">
        <v>Mfg. Tol., Same 3 Places, Record MIN</v>
      </c>
      <c r="GQ171" t="str">
        <v>Mfg. Tol., Section</v>
      </c>
      <c r="GR171" t="str">
        <v>Mfg. Tol., Section B-B</v>
      </c>
      <c r="GS171" t="str">
        <v>Mfg. Tol., Section, OL03361</v>
      </c>
      <c r="GT171" t="str">
        <v>Mfg. Tol., Section, Per Note 2</v>
      </c>
      <c r="GU171" t="str">
        <v>Mfg. Tol., See Image</v>
      </c>
      <c r="GV171" t="str">
        <v>Mfg. Tol., See Image, Bore in Blue</v>
      </c>
      <c r="GW171" t="str">
        <v>Mfg. Tol., See Image, Hook Tip</v>
      </c>
      <c r="GX171" t="str">
        <v>Mfg. Tol., Sharp Okay No Burr</v>
      </c>
      <c r="GY171" t="str">
        <v>Mfg. Tol., Threadless Blank</v>
      </c>
      <c r="GZ171" t="str">
        <v>Mfg.Tol.</v>
      </c>
      <c r="HA171" t="str">
        <v>Mgf. To., T.S.C.</v>
      </c>
      <c r="HB171" t="str">
        <v>Milled Feature</v>
      </c>
      <c r="HC171" t="str">
        <v>Milled Feature, OL04045</v>
      </c>
      <c r="HD171" t="str">
        <v>More than .0005 out of center = Fail</v>
      </c>
      <c r="HE171" t="str">
        <v>Must Pass Through</v>
      </c>
      <c r="HF171" t="str">
        <v>Must pass through gauge</v>
      </c>
      <c r="HG171" t="str">
        <v>Must Pass Through Go Gauge</v>
      </c>
      <c r="HH171" t="str">
        <v>Must Pass, See Image.</v>
      </c>
      <c r="HI171" t="str">
        <v>NA</v>
      </c>
      <c r="HJ171" t="str">
        <v>Narrow Area</v>
      </c>
      <c r="HK171" t="str">
        <v>Near Balloon 21</v>
      </c>
      <c r="HL171" t="str">
        <v>Near Datum B</v>
      </c>
      <c r="HM171" t="str">
        <v>Neck Dia.</v>
      </c>
      <c r="HN171" t="str">
        <v>Neck to Head Rad.</v>
      </c>
      <c r="HO171" t="str">
        <v>No Copper Deposits Allowed</v>
      </c>
      <c r="HP171" t="str">
        <v>No Section</v>
      </c>
      <c r="HQ171" t="str">
        <v>No Section, .01 to .014 = Pass</v>
      </c>
      <c r="HR171" t="str">
        <v>No Section, Rotate Part</v>
      </c>
      <c r="HS171" t="str">
        <v>No Section, See Image</v>
      </c>
      <c r="HT171" t="str">
        <v>No Slot, Section B-B</v>
      </c>
      <c r="HU171" t="str">
        <v>No visual step = Pass</v>
      </c>
      <c r="HV171" t="str">
        <v>Not to exceed .95 Deep</v>
      </c>
      <c r="HW171" t="str">
        <v>Note 1</v>
      </c>
      <c r="HX171" t="str">
        <v>OL00333/A</v>
      </c>
      <c r="HY171" t="str">
        <v>OL00519</v>
      </c>
      <c r="HZ171" t="str">
        <v>OL00520</v>
      </c>
      <c r="IA171" t="str">
        <v>OL00529</v>
      </c>
      <c r="IB171" t="str">
        <v>OL00542</v>
      </c>
      <c r="IC171" t="str">
        <v>OL00724</v>
      </c>
      <c r="ID171" t="str">
        <v>OL01250</v>
      </c>
      <c r="IE171" t="str">
        <v>OL01869, Threadless Blank</v>
      </c>
      <c r="IF171" t="str">
        <v>OL01870, Section</v>
      </c>
      <c r="IG171" t="str">
        <v>OL02255</v>
      </c>
      <c r="IH171" t="str">
        <v>OL02255, Mfg. Tol.</v>
      </c>
      <c r="II171" t="str">
        <v>OL02302</v>
      </c>
      <c r="IJ171" t="str">
        <v xml:space="preserve">OL02318  needed per image instructions </v>
      </c>
      <c r="IK171" t="str">
        <v>OL02556</v>
      </c>
      <c r="IL171" t="str">
        <v>OL02557</v>
      </c>
      <c r="IM171" t="str">
        <v>OL02567</v>
      </c>
      <c r="IN171" t="str">
        <v>OL02653</v>
      </c>
      <c r="IO171" t="str">
        <v>OL02718</v>
      </c>
      <c r="IP171" t="str">
        <v>OL02841</v>
      </c>
      <c r="IQ171" t="str">
        <v>OL02842</v>
      </c>
      <c r="IR171" t="str">
        <v>OL02844</v>
      </c>
      <c r="IS171" t="str">
        <v>OL02871</v>
      </c>
      <c r="IT171" t="str">
        <v>OL02887</v>
      </c>
      <c r="IU171" t="str">
        <v>OL03766</v>
      </c>
      <c r="IV171" t="str">
        <v>OL03868</v>
      </c>
      <c r="IW171" t="str">
        <v>OL03869</v>
      </c>
      <c r="IX171" t="str">
        <v>OL03870</v>
      </c>
      <c r="IY171" t="str">
        <v>OL03873, DWG# 100448-44</v>
      </c>
      <c r="IZ171" t="str">
        <v>OL03949</v>
      </c>
      <c r="JA171" t="str">
        <v xml:space="preserve">OL04043, Section </v>
      </c>
      <c r="JB171" t="str">
        <v xml:space="preserve">OL04044, Section </v>
      </c>
      <c r="JC171" t="str">
        <v>OL04045</v>
      </c>
      <c r="JD171" t="str">
        <v>OL04045, Milled Feature</v>
      </c>
      <c r="JE171" t="str">
        <v>OL04063</v>
      </c>
      <c r="JF171" t="str">
        <v>OL04064</v>
      </c>
      <c r="JG171" t="str">
        <v>OL04065</v>
      </c>
      <c r="JH171" t="str">
        <v>OL04181</v>
      </c>
      <c r="JI171" t="str">
        <v>OL04218</v>
      </c>
      <c r="JJ171" t="str">
        <v>OL04224, See Image</v>
      </c>
      <c r="JK171" t="str">
        <v>OL04374</v>
      </c>
      <c r="JL171" t="str">
        <v>OL04375, Section M-M</v>
      </c>
      <c r="JM171" t="str">
        <v>OL04376, Section M-M</v>
      </c>
      <c r="JN171" t="str">
        <v>OL04443</v>
      </c>
      <c r="JO171" t="str">
        <v>OL04444</v>
      </c>
      <c r="JP171" t="str">
        <v>One side of slot</v>
      </c>
      <c r="JQ171" t="str">
        <v>Other side of slot</v>
      </c>
      <c r="JR171" t="str">
        <v>Out of center more than .002 = Fail</v>
      </c>
      <c r="JS171" t="str">
        <v>Out of center more than.002 = Fail</v>
      </c>
      <c r="JT171" t="str">
        <v>Overlay OL02713</v>
      </c>
    </row>
    <row r="172" spans="1:280">
      <c r="A172" s="74" t="s">
        <v>592</v>
      </c>
      <c r="C172" s="74" t="str" cm="1">
        <f t="array" ref="C172:JT172">TRANSPOSE(_xlfn._xlws.SORT(_xlfn._xlws.FILTER($A$2:$A$279,ISNUMBER(SEARCH('Prt. Lib. &amp; Routine, Table'!M179,$A$2:$A$279)),"not found")))</f>
        <v xml:space="preserve"> 'C', Whirl Blank</v>
      </c>
      <c r="D172" t="str">
        <v xml:space="preserve"> See Image, Constrained</v>
      </c>
      <c r="E172" t="str">
        <v>(.04 to .12 range = Pass)</v>
      </c>
      <c r="F172" t="str">
        <v>(.042 FULL) Go Pin Seat Fully</v>
      </c>
      <c r="G172" t="str">
        <v>(B), Mfg. Tol.</v>
      </c>
      <c r="H172" t="str">
        <v>(B), O.A.L.</v>
      </c>
      <c r="I172" t="str">
        <v>.001 or less =Pass</v>
      </c>
      <c r="J172" t="str">
        <v>.001 or less out of center = Pass</v>
      </c>
      <c r="K172" t="str">
        <v>.002 or Less = Pass</v>
      </c>
      <c r="L172" t="str">
        <v>.002 or Less out of center = Pass</v>
      </c>
      <c r="M172" t="str">
        <v>.005 to .015 = Pass</v>
      </c>
      <c r="N172" t="str">
        <v>.0125 Mean, Section</v>
      </c>
      <c r="O172" t="str">
        <v>.025 or Less in X &amp; Y=Pass</v>
      </c>
      <c r="P172" t="str">
        <v>.038 Mean</v>
      </c>
      <c r="Q172" t="str">
        <v>.063 MM = .0024 IN, See Image</v>
      </c>
      <c r="R172" t="str">
        <v>.063MM = .0024"</v>
      </c>
      <c r="S172" t="str">
        <v>.243 NO-GO, Unconstrained, Must Not Start</v>
      </c>
      <c r="T172" t="str">
        <v>@ Back Face &amp; ID, No Raised Edge</v>
      </c>
      <c r="U172" t="str">
        <v>@ Back Face &amp; OD, No Raised Edge</v>
      </c>
      <c r="V172" t="str">
        <v>@ ID &amp; FACE</v>
      </c>
      <c r="W172" t="str">
        <v>@ OD &amp; BACK FACE</v>
      </c>
      <c r="X172" t="str">
        <v>@ OD &amp; FACE</v>
      </c>
      <c r="Y172" t="str">
        <v>Across from slot</v>
      </c>
      <c r="Z172" t="str">
        <v>All Edge Breaks</v>
      </c>
      <c r="AA172" t="str">
        <v>Attached to bar stock</v>
      </c>
      <c r="AB172" t="str">
        <v xml:space="preserve">Back Turn Fillet Rad. </v>
      </c>
      <c r="AC172" t="str">
        <v>Balloon 1 (DWG FRM0105 Page 2, NV-27)</v>
      </c>
      <c r="AD172" t="str">
        <v>Balloon 1 (DWG FRM0105, NV-30)</v>
      </c>
      <c r="AE172" t="str">
        <v>Balloon 1 (P# 9890002-20) OL00429/A</v>
      </c>
      <c r="AF172" t="str">
        <v>Balloon 1, DWG#FRM0105</v>
      </c>
      <c r="AG172" t="str">
        <v>Balloon 11, See Image</v>
      </c>
      <c r="AH172" t="str">
        <v xml:space="preserve">Balloon 2 (DWG FRM0105 Page 2, NV-27) </v>
      </c>
      <c r="AI172" t="str">
        <v>Balloon 2 (DWG FRM0105, NV-30)</v>
      </c>
      <c r="AJ172" t="str">
        <v>Balloon 2 (P# 9890002-20)</v>
      </c>
      <c r="AK172" t="str">
        <v>Balloon 2, DWG#FRM0105</v>
      </c>
      <c r="AL172" t="str">
        <v>Balloon 2, DWG#FRM0105, See Image</v>
      </c>
      <c r="AM172" t="str">
        <v>Balloon 3 (DWG FRM0105, NV-30 Minor)</v>
      </c>
      <c r="AN172" t="str">
        <v>Balloon 3 (DWG FRM0105, NV-30)</v>
      </c>
      <c r="AO172" t="str">
        <v>Balloon 3 (P# 9890002-20)</v>
      </c>
      <c r="AP172" t="str">
        <v>Balloon 4</v>
      </c>
      <c r="AQ172" t="str">
        <v>Balloon 4 (P# 9890002-20)</v>
      </c>
      <c r="AR172" t="str">
        <v>Below Middle Band</v>
      </c>
      <c r="AS172" t="str">
        <v>Best Fit Pin, .003 or Less =Pass</v>
      </c>
      <c r="AT172" t="str">
        <v>Blank</v>
      </c>
      <c r="AU172" t="str">
        <v>Blank Turn Maj.</v>
      </c>
      <c r="AV172" t="str">
        <v>Blank Turn Maj. Mill Flt., OL4172</v>
      </c>
      <c r="AW172" t="str">
        <v>Blank Without .010 Slots</v>
      </c>
      <c r="AX172" t="str">
        <v>Blank Without .010 Slots, Section</v>
      </c>
      <c r="AY172" t="str">
        <v>Blank without thread</v>
      </c>
      <c r="AZ172" t="str">
        <v xml:space="preserve">Blank, Center of V Grv. </v>
      </c>
      <c r="BA172" t="str">
        <v>Blank, Check R adjacent Balloon 17</v>
      </c>
      <c r="BB172" t="str">
        <v>Blank, EXT. Feature</v>
      </c>
      <c r="BC172" t="str">
        <v>Blank, See Image, OL04335</v>
      </c>
      <c r="BD172" t="str">
        <v>Blank, See Image, OL04336</v>
      </c>
      <c r="BE172" t="str">
        <v xml:space="preserve">Blank, Thrd. </v>
      </c>
      <c r="BF172" t="str">
        <v>Blank, Turn Tip</v>
      </c>
      <c r="BG172" t="str">
        <v>Blank, Without Thrd.</v>
      </c>
      <c r="BH172" t="str">
        <v>Blank, Without Thread</v>
      </c>
      <c r="BI172" t="str">
        <v xml:space="preserve">Blunt Start Blend to Minor </v>
      </c>
      <c r="BJ172" t="str">
        <v>Calc., Use Go HEX</v>
      </c>
      <c r="BK172" t="str">
        <v>Can't dig into OD</v>
      </c>
      <c r="BL172" t="str">
        <v>Carbide Gauge</v>
      </c>
      <c r="BM172" t="str">
        <v xml:space="preserve">Center of V Grv. </v>
      </c>
      <c r="BN172" t="str">
        <v>Centered Less than .03 = Pass</v>
      </c>
      <c r="BO172" t="str">
        <v>Centered within .0005 or Less = Pass</v>
      </c>
      <c r="BP172" t="str">
        <v>Centered within .001 or Less = Pass</v>
      </c>
      <c r="BQ172" t="str">
        <v>Centered within .0254 or Less = Pass</v>
      </c>
      <c r="BR172" t="str">
        <v>Check close to Rod Slot</v>
      </c>
      <c r="BS172" t="str">
        <v>Check every other hole</v>
      </c>
      <c r="BT172" t="str">
        <v>Check Go over full length of slot.</v>
      </c>
      <c r="BU172" t="str">
        <v>Check Near Closed End</v>
      </c>
      <c r="BV172" t="str">
        <v>Check per Print View, Away from Rod Slot</v>
      </c>
      <c r="BW172" t="str">
        <v>Check to Balloon 30 Go Pin</v>
      </c>
      <c r="BX172" t="str">
        <v>Check with .2705 SET Pin Inside Part</v>
      </c>
      <c r="BY172" t="str">
        <v>Check with Hex Up</v>
      </c>
      <c r="BZ172" t="str">
        <v>CMM Blank</v>
      </c>
      <c r="CA172" t="str">
        <v>Confirm Full Radius</v>
      </c>
      <c r="CB172" t="str">
        <v>Constrained in fixture</v>
      </c>
      <c r="CC172" t="str">
        <v>Constrained with Ring</v>
      </c>
      <c r="CD172" t="str">
        <v>Constrained, See Image</v>
      </c>
      <c r="CE172" t="str">
        <v>Dim. "A"</v>
      </c>
      <c r="CF172" t="str">
        <v>Dim. "B"</v>
      </c>
      <c r="CG172" t="str">
        <v>Dim. "C"</v>
      </c>
      <c r="CH172" t="str">
        <v>Dim. "D", Whirl Blank</v>
      </c>
      <c r="CI172" t="str">
        <v>Dim. "G"</v>
      </c>
      <c r="CJ172" t="str">
        <v>Dim. E, Blank Turn Maj. &amp;  Mill Flt</v>
      </c>
      <c r="CK172" t="str">
        <v>Dim. E, Blank Turn Maj.&amp;  Mill Flt</v>
      </c>
      <c r="CL172" t="str">
        <v>Dim. H, Whirl Blank</v>
      </c>
      <c r="CM172" t="str">
        <v>Dim. J, 'Blank Turn Maj. &amp; Whirl Blank</v>
      </c>
      <c r="CN172" t="str">
        <v>Disk Drop Indicator Tip</v>
      </c>
      <c r="CO172" t="str">
        <v>DWG 100448-15, Balloon F_1</v>
      </c>
      <c r="CP172" t="str">
        <v>DWG 100448-15, OL02571</v>
      </c>
      <c r="CQ172" t="str">
        <v>DWG 100448-41</v>
      </c>
      <c r="CR172" t="str">
        <v>DWG 9890040, (10E),Section Part, OL01139</v>
      </c>
      <c r="CS172" t="str">
        <v>DWG 9890040, (10E),Section, OL01139</v>
      </c>
      <c r="CT172" t="str">
        <v>DWG 9890040, (11E)</v>
      </c>
      <c r="CU172" t="str">
        <v>DWG 9890040, (11E), Pins with Flats</v>
      </c>
      <c r="CV172" t="str">
        <v>DWG 9890040, (12E),  Pass=.002 or less</v>
      </c>
      <c r="CW172" t="str">
        <v>DWG 9890040, (12E), See Image</v>
      </c>
      <c r="CX172" t="str">
        <v>DWG 9890040, (1E), OL01431</v>
      </c>
      <c r="CY172" t="str">
        <v>DWG 9890040, (1E), OL01432</v>
      </c>
      <c r="CZ172" t="str">
        <v>DWG 9890040, (2E), OL01432</v>
      </c>
      <c r="DA172" t="str">
        <v>DWG 9890040, (3E)</v>
      </c>
      <c r="DB172" t="str">
        <v>DWG 9890040, (4E)</v>
      </c>
      <c r="DC172" t="str">
        <v>DWG 9890040, (5E), OL02336</v>
      </c>
      <c r="DD172" t="str">
        <v>DWG 9890040, (6E)</v>
      </c>
      <c r="DE172" t="str">
        <v>DWG 9890040, (7E)</v>
      </c>
      <c r="DF172" t="str">
        <v>DWG 9890040, (8E), OL01433</v>
      </c>
      <c r="DG172" t="str">
        <v>DWG 9890040, (8E), OL01433, Section</v>
      </c>
      <c r="DH172" t="str">
        <v>DWG 9890040, (9E), Close to Rod Slot</v>
      </c>
      <c r="DI172" t="str">
        <v>DWG 9890040, (9E),Close to Rod Slot</v>
      </c>
      <c r="DJ172" t="str">
        <v>DWG FRM0105 PAGE 2</v>
      </c>
      <c r="DK172" t="str">
        <v>DWG# 100448-41</v>
      </c>
      <c r="DL172" t="str">
        <v>DWG# 100448-44</v>
      </c>
      <c r="DM172" t="str">
        <v>DWG# 9890003  (1), Section OL00436/A</v>
      </c>
      <c r="DN172" t="str">
        <v>DWG# 9890003 (3), Ring Gauge Constrained</v>
      </c>
      <c r="DO172" t="str">
        <v>DWG# 9890003 (4), Section</v>
      </c>
      <c r="DP172" t="str">
        <v>DWG#100448-26, Balloon 1K, OL02350</v>
      </c>
      <c r="DQ172" t="str">
        <v>DWG#100448-26, Balloon 2K, OL02350</v>
      </c>
      <c r="DR172" t="str">
        <v>DWG#100448-26, Balloon 3K, OL02363</v>
      </c>
      <c r="DS172" t="str">
        <v>DWG#100448-26, Balloon 4K</v>
      </c>
      <c r="DT172" t="str">
        <v>DWG#100448-26, Balloon 5K, Section</v>
      </c>
      <c r="DU172" t="str">
        <v>DWG#100448-26, Balloon 6K</v>
      </c>
      <c r="DV172" t="str">
        <v>DWG#100448-26, Balloon 7K, Section</v>
      </c>
      <c r="DW172" t="str">
        <v>DWG#100448-26, Mfg. Tol.</v>
      </c>
      <c r="DX172" t="str">
        <v>DWG#9890003 (2) Ring Gauge Constrained</v>
      </c>
      <c r="DY172" t="str">
        <v>DWG#9890044</v>
      </c>
      <c r="DZ172" t="str">
        <v>DWG#9890044 .1985 to .2005=Pass</v>
      </c>
      <c r="EA172" t="str">
        <v>DWG#9890044 Overlay OL02441</v>
      </c>
      <c r="EB172" t="str">
        <v>DWG#9890044, OL02441</v>
      </c>
      <c r="EC172" t="str">
        <v>DWG#FRM0105</v>
      </c>
      <c r="ED172" t="str">
        <v>EXT.</v>
      </c>
      <c r="EE172" t="str">
        <v>EXT. Section, OL02460</v>
      </c>
      <c r="EF172" t="str">
        <v>EXT., OL04223</v>
      </c>
      <c r="EG172" t="str">
        <v>Flat Drop Indicator Tip</v>
      </c>
      <c r="EH172" t="str">
        <v>Full Go Pin, No Light, at Radius</v>
      </c>
      <c r="EI172" t="str">
        <v>Function Check</v>
      </c>
      <c r="EJ172" t="str">
        <v>GO Function Gauge</v>
      </c>
      <c r="EK172" t="str">
        <v>Go Gauge for Balloon 1 &amp; 4</v>
      </c>
      <c r="EL172" t="str">
        <v>Go Pin must pass through</v>
      </c>
      <c r="EM172" t="str">
        <v>Greater than .005 = Fail, Section</v>
      </c>
      <c r="EN172" t="str">
        <v>Greater than .025 out of center = Fail</v>
      </c>
      <c r="EO172" t="str">
        <v>Greater than 2.6 = Pass</v>
      </c>
      <c r="EP172" t="str">
        <v>Green = Pass, Red = Fail</v>
      </c>
      <c r="EQ172" t="str">
        <v>Hex Depth</v>
      </c>
      <c r="ER172" t="str">
        <v>Hex Minor</v>
      </c>
      <c r="ES172" t="str">
        <v>Hole Dia.</v>
      </c>
      <c r="ET172" t="str">
        <v>ID Sphere Finish</v>
      </c>
      <c r="EU172" t="str">
        <v>ID/OD Both Sides, Diff. .002 or less = Pass</v>
      </c>
      <c r="EV172" t="str">
        <v>If Looks Big, Section</v>
      </c>
      <c r="EW172" t="str">
        <v>If Looks Small, Section</v>
      </c>
      <c r="EX172" t="str">
        <v>Insp. Close to Break Away, Mfg.Tol.</v>
      </c>
      <c r="EY172" t="str">
        <v>INT.</v>
      </c>
      <c r="EZ172" t="str">
        <v>INT. Section, OL02460</v>
      </c>
      <c r="FA172" t="str">
        <v>INT., OL04223</v>
      </c>
      <c r="FB172" t="str">
        <v>Intersect. of 7.7 &amp; R0.10</v>
      </c>
      <c r="FC172" t="str">
        <v>Intersect. of 8.79 and R.25 MAX</v>
      </c>
      <c r="FD172" t="str">
        <v>Keep Ind. Tip away from corner</v>
      </c>
      <c r="FE172" t="str">
        <v>L31</v>
      </c>
      <c r="FF172" t="str">
        <v>Laser Mark</v>
      </c>
      <c r="FG172" t="str">
        <v>LASER PER NOTE 4</v>
      </c>
      <c r="FH172" t="str">
        <v>LASER PER NOTE 4, Final Check 1 only</v>
      </c>
      <c r="FI172" t="str">
        <v>Less than .002 out of center = Pass</v>
      </c>
      <c r="FJ172" t="str">
        <v>Less than 2.75 = Pass, Section</v>
      </c>
      <c r="FK172" t="str">
        <v>List as pin. Not Calibrated</v>
      </c>
      <c r="FL172" t="str">
        <v>M9 X 1.25 BUTT See Comment Image</v>
      </c>
      <c r="FM172" t="str">
        <v>Manual Section</v>
      </c>
      <c r="FN172" t="str">
        <v>Max Deep .241 NO-GO =.42</v>
      </c>
      <c r="FO172" t="str">
        <v>MAX Depth of (Note 7) .241 NO-GO Pin</v>
      </c>
      <c r="FP172" t="str">
        <v>Measure from Blue Line, See Image</v>
      </c>
      <c r="FQ172" t="str">
        <v>Measure Width of Blue Area, See Image</v>
      </c>
      <c r="FR172" t="str">
        <v>Mfg. Tol</v>
      </c>
      <c r="FS172" t="str">
        <v>Mfg. Tol, See Image</v>
      </c>
      <c r="FT172" t="str">
        <v>Mfg. Tol.</v>
      </c>
      <c r="FU172" t="str">
        <v>Mfg. Tol. "A"</v>
      </c>
      <c r="FV172" t="str">
        <v>Mfg. Tol. (Zero on Gauge Full Dia. Lead)</v>
      </c>
      <c r="FW172" t="str">
        <v>Mfg. Tol. Balloon 11, See Image</v>
      </c>
      <c r="FX172" t="str">
        <v>Mfg. Tol. Balloon 4</v>
      </c>
      <c r="FY172" t="str">
        <v>Mfg. Tol. Balloon 7</v>
      </c>
      <c r="FZ172" t="str">
        <v xml:space="preserve">Mfg. Tol. C-Bore Face (Ballo 28) </v>
      </c>
      <c r="GA172" t="str">
        <v>Mfg. Tol. Section</v>
      </c>
      <c r="GB172" t="str">
        <v>Mfg. Tol. See Image</v>
      </c>
      <c r="GC172" t="str">
        <v>Mfg. Tol., 3 Places, Record MAX</v>
      </c>
      <c r="GD172" t="str">
        <v>Mfg. Tol., Balloon 11</v>
      </c>
      <c r="GE172" t="str">
        <v>Mfg. Tol., Balloon 7</v>
      </c>
      <c r="GF172" t="str">
        <v>Mfg. Tol., Blank</v>
      </c>
      <c r="GG172" t="str">
        <v>Mfg. Tol., Blank, Balloon 12</v>
      </c>
      <c r="GH172" t="str">
        <v>Mfg. Tol., Blend to SØ.320</v>
      </c>
      <c r="GI172" t="str">
        <v>Mfg. Tol., Calculation</v>
      </c>
      <c r="GJ172" t="str">
        <v>Mfg. Tol., For Mill Fixture</v>
      </c>
      <c r="GK172" t="str">
        <v>Mfg. Tol., L32</v>
      </c>
      <c r="GL172" t="str">
        <v>Mfg. Tol., L33</v>
      </c>
      <c r="GM172" t="str">
        <v>Mfg. Tol., No Tool Marks</v>
      </c>
      <c r="GN172" t="str">
        <v>Mfg. Tol., OL03361</v>
      </c>
      <c r="GO172" t="str">
        <v>Mfg. Tol., Record off center value</v>
      </c>
      <c r="GP172" t="str">
        <v>Mfg. Tol., Same 3 Places, Record MIN</v>
      </c>
      <c r="GQ172" t="str">
        <v>Mfg. Tol., Section</v>
      </c>
      <c r="GR172" t="str">
        <v>Mfg. Tol., Section B-B</v>
      </c>
      <c r="GS172" t="str">
        <v>Mfg. Tol., Section, OL03361</v>
      </c>
      <c r="GT172" t="str">
        <v>Mfg. Tol., Section, Per Note 2</v>
      </c>
      <c r="GU172" t="str">
        <v>Mfg. Tol., See Image</v>
      </c>
      <c r="GV172" t="str">
        <v>Mfg. Tol., See Image, Bore in Blue</v>
      </c>
      <c r="GW172" t="str">
        <v>Mfg. Tol., See Image, Hook Tip</v>
      </c>
      <c r="GX172" t="str">
        <v>Mfg. Tol., Sharp Okay No Burr</v>
      </c>
      <c r="GY172" t="str">
        <v>Mfg. Tol., Threadless Blank</v>
      </c>
      <c r="GZ172" t="str">
        <v>Mfg.Tol.</v>
      </c>
      <c r="HA172" t="str">
        <v>Mgf. To., T.S.C.</v>
      </c>
      <c r="HB172" t="str">
        <v>Milled Feature</v>
      </c>
      <c r="HC172" t="str">
        <v>Milled Feature, OL04045</v>
      </c>
      <c r="HD172" t="str">
        <v>More than .0005 out of center = Fail</v>
      </c>
      <c r="HE172" t="str">
        <v>Must Pass Through</v>
      </c>
      <c r="HF172" t="str">
        <v>Must pass through gauge</v>
      </c>
      <c r="HG172" t="str">
        <v>Must Pass Through Go Gauge</v>
      </c>
      <c r="HH172" t="str">
        <v>Must Pass, See Image.</v>
      </c>
      <c r="HI172" t="str">
        <v>NA</v>
      </c>
      <c r="HJ172" t="str">
        <v>Narrow Area</v>
      </c>
      <c r="HK172" t="str">
        <v>Near Balloon 21</v>
      </c>
      <c r="HL172" t="str">
        <v>Near Datum B</v>
      </c>
      <c r="HM172" t="str">
        <v>Neck Dia.</v>
      </c>
      <c r="HN172" t="str">
        <v>Neck to Head Rad.</v>
      </c>
      <c r="HO172" t="str">
        <v>No Copper Deposits Allowed</v>
      </c>
      <c r="HP172" t="str">
        <v>No Section</v>
      </c>
      <c r="HQ172" t="str">
        <v>No Section, .01 to .014 = Pass</v>
      </c>
      <c r="HR172" t="str">
        <v>No Section, Rotate Part</v>
      </c>
      <c r="HS172" t="str">
        <v>No Section, See Image</v>
      </c>
      <c r="HT172" t="str">
        <v>No Slot, Section B-B</v>
      </c>
      <c r="HU172" t="str">
        <v>No visual step = Pass</v>
      </c>
      <c r="HV172" t="str">
        <v>Not to exceed .95 Deep</v>
      </c>
      <c r="HW172" t="str">
        <v>Note 1</v>
      </c>
      <c r="HX172" t="str">
        <v>OL00333/A</v>
      </c>
      <c r="HY172" t="str">
        <v>OL00519</v>
      </c>
      <c r="HZ172" t="str">
        <v>OL00520</v>
      </c>
      <c r="IA172" t="str">
        <v>OL00529</v>
      </c>
      <c r="IB172" t="str">
        <v>OL00542</v>
      </c>
      <c r="IC172" t="str">
        <v>OL00724</v>
      </c>
      <c r="ID172" t="str">
        <v>OL01250</v>
      </c>
      <c r="IE172" t="str">
        <v>OL01869, Threadless Blank</v>
      </c>
      <c r="IF172" t="str">
        <v>OL01870, Section</v>
      </c>
      <c r="IG172" t="str">
        <v>OL02255</v>
      </c>
      <c r="IH172" t="str">
        <v>OL02255, Mfg. Tol.</v>
      </c>
      <c r="II172" t="str">
        <v>OL02302</v>
      </c>
      <c r="IJ172" t="str">
        <v xml:space="preserve">OL02318  needed per image instructions </v>
      </c>
      <c r="IK172" t="str">
        <v>OL02556</v>
      </c>
      <c r="IL172" t="str">
        <v>OL02557</v>
      </c>
      <c r="IM172" t="str">
        <v>OL02567</v>
      </c>
      <c r="IN172" t="str">
        <v>OL02653</v>
      </c>
      <c r="IO172" t="str">
        <v>OL02718</v>
      </c>
      <c r="IP172" t="str">
        <v>OL02841</v>
      </c>
      <c r="IQ172" t="str">
        <v>OL02842</v>
      </c>
      <c r="IR172" t="str">
        <v>OL02844</v>
      </c>
      <c r="IS172" t="str">
        <v>OL02871</v>
      </c>
      <c r="IT172" t="str">
        <v>OL02887</v>
      </c>
      <c r="IU172" t="str">
        <v>OL03766</v>
      </c>
      <c r="IV172" t="str">
        <v>OL03868</v>
      </c>
      <c r="IW172" t="str">
        <v>OL03869</v>
      </c>
      <c r="IX172" t="str">
        <v>OL03870</v>
      </c>
      <c r="IY172" t="str">
        <v>OL03873, DWG# 100448-44</v>
      </c>
      <c r="IZ172" t="str">
        <v>OL03949</v>
      </c>
      <c r="JA172" t="str">
        <v xml:space="preserve">OL04043, Section </v>
      </c>
      <c r="JB172" t="str">
        <v xml:space="preserve">OL04044, Section </v>
      </c>
      <c r="JC172" t="str">
        <v>OL04045</v>
      </c>
      <c r="JD172" t="str">
        <v>OL04045, Milled Feature</v>
      </c>
      <c r="JE172" t="str">
        <v>OL04063</v>
      </c>
      <c r="JF172" t="str">
        <v>OL04064</v>
      </c>
      <c r="JG172" t="str">
        <v>OL04065</v>
      </c>
      <c r="JH172" t="str">
        <v>OL04181</v>
      </c>
      <c r="JI172" t="str">
        <v>OL04218</v>
      </c>
      <c r="JJ172" t="str">
        <v>OL04224, See Image</v>
      </c>
      <c r="JK172" t="str">
        <v>OL04374</v>
      </c>
      <c r="JL172" t="str">
        <v>OL04375, Section M-M</v>
      </c>
      <c r="JM172" t="str">
        <v>OL04376, Section M-M</v>
      </c>
      <c r="JN172" t="str">
        <v>OL04443</v>
      </c>
      <c r="JO172" t="str">
        <v>OL04444</v>
      </c>
      <c r="JP172" t="str">
        <v>One side of slot</v>
      </c>
      <c r="JQ172" t="str">
        <v>Other side of slot</v>
      </c>
      <c r="JR172" t="str">
        <v>Out of center more than .002 = Fail</v>
      </c>
      <c r="JS172" t="str">
        <v>Out of center more than.002 = Fail</v>
      </c>
      <c r="JT172" t="str">
        <v>Overlay OL02713</v>
      </c>
    </row>
    <row r="173" spans="1:280">
      <c r="A173" s="74" t="s">
        <v>593</v>
      </c>
      <c r="C173" s="74" t="str" cm="1">
        <f t="array" ref="C173:JT173">TRANSPOSE(_xlfn._xlws.SORT(_xlfn._xlws.FILTER($A$2:$A$279,ISNUMBER(SEARCH('Prt. Lib. &amp; Routine, Table'!M180,$A$2:$A$279)),"not found")))</f>
        <v xml:space="preserve"> 'C', Whirl Blank</v>
      </c>
      <c r="D173" t="str">
        <v xml:space="preserve"> See Image, Constrained</v>
      </c>
      <c r="E173" t="str">
        <v>(.04 to .12 range = Pass)</v>
      </c>
      <c r="F173" t="str">
        <v>(.042 FULL) Go Pin Seat Fully</v>
      </c>
      <c r="G173" t="str">
        <v>(B), Mfg. Tol.</v>
      </c>
      <c r="H173" t="str">
        <v>(B), O.A.L.</v>
      </c>
      <c r="I173" t="str">
        <v>.001 or less =Pass</v>
      </c>
      <c r="J173" t="str">
        <v>.001 or less out of center = Pass</v>
      </c>
      <c r="K173" t="str">
        <v>.002 or Less = Pass</v>
      </c>
      <c r="L173" t="str">
        <v>.002 or Less out of center = Pass</v>
      </c>
      <c r="M173" t="str">
        <v>.005 to .015 = Pass</v>
      </c>
      <c r="N173" t="str">
        <v>.0125 Mean, Section</v>
      </c>
      <c r="O173" t="str">
        <v>.025 or Less in X &amp; Y=Pass</v>
      </c>
      <c r="P173" t="str">
        <v>.038 Mean</v>
      </c>
      <c r="Q173" t="str">
        <v>.063 MM = .0024 IN, See Image</v>
      </c>
      <c r="R173" t="str">
        <v>.063MM = .0024"</v>
      </c>
      <c r="S173" t="str">
        <v>.243 NO-GO, Unconstrained, Must Not Start</v>
      </c>
      <c r="T173" t="str">
        <v>@ Back Face &amp; ID, No Raised Edge</v>
      </c>
      <c r="U173" t="str">
        <v>@ Back Face &amp; OD, No Raised Edge</v>
      </c>
      <c r="V173" t="str">
        <v>@ ID &amp; FACE</v>
      </c>
      <c r="W173" t="str">
        <v>@ OD &amp; BACK FACE</v>
      </c>
      <c r="X173" t="str">
        <v>@ OD &amp; FACE</v>
      </c>
      <c r="Y173" t="str">
        <v>Across from slot</v>
      </c>
      <c r="Z173" t="str">
        <v>All Edge Breaks</v>
      </c>
      <c r="AA173" t="str">
        <v>Attached to bar stock</v>
      </c>
      <c r="AB173" t="str">
        <v xml:space="preserve">Back Turn Fillet Rad. </v>
      </c>
      <c r="AC173" t="str">
        <v>Balloon 1 (DWG FRM0105 Page 2, NV-27)</v>
      </c>
      <c r="AD173" t="str">
        <v>Balloon 1 (DWG FRM0105, NV-30)</v>
      </c>
      <c r="AE173" t="str">
        <v>Balloon 1 (P# 9890002-20) OL00429/A</v>
      </c>
      <c r="AF173" t="str">
        <v>Balloon 1, DWG#FRM0105</v>
      </c>
      <c r="AG173" t="str">
        <v>Balloon 11, See Image</v>
      </c>
      <c r="AH173" t="str">
        <v xml:space="preserve">Balloon 2 (DWG FRM0105 Page 2, NV-27) </v>
      </c>
      <c r="AI173" t="str">
        <v>Balloon 2 (DWG FRM0105, NV-30)</v>
      </c>
      <c r="AJ173" t="str">
        <v>Balloon 2 (P# 9890002-20)</v>
      </c>
      <c r="AK173" t="str">
        <v>Balloon 2, DWG#FRM0105</v>
      </c>
      <c r="AL173" t="str">
        <v>Balloon 2, DWG#FRM0105, See Image</v>
      </c>
      <c r="AM173" t="str">
        <v>Balloon 3 (DWG FRM0105, NV-30 Minor)</v>
      </c>
      <c r="AN173" t="str">
        <v>Balloon 3 (DWG FRM0105, NV-30)</v>
      </c>
      <c r="AO173" t="str">
        <v>Balloon 3 (P# 9890002-20)</v>
      </c>
      <c r="AP173" t="str">
        <v>Balloon 4</v>
      </c>
      <c r="AQ173" t="str">
        <v>Balloon 4 (P# 9890002-20)</v>
      </c>
      <c r="AR173" t="str">
        <v>Below Middle Band</v>
      </c>
      <c r="AS173" t="str">
        <v>Best Fit Pin, .003 or Less =Pass</v>
      </c>
      <c r="AT173" t="str">
        <v>Blank</v>
      </c>
      <c r="AU173" t="str">
        <v>Blank Turn Maj.</v>
      </c>
      <c r="AV173" t="str">
        <v>Blank Turn Maj. Mill Flt., OL4172</v>
      </c>
      <c r="AW173" t="str">
        <v>Blank Without .010 Slots</v>
      </c>
      <c r="AX173" t="str">
        <v>Blank Without .010 Slots, Section</v>
      </c>
      <c r="AY173" t="str">
        <v>Blank without thread</v>
      </c>
      <c r="AZ173" t="str">
        <v xml:space="preserve">Blank, Center of V Grv. </v>
      </c>
      <c r="BA173" t="str">
        <v>Blank, Check R adjacent Balloon 17</v>
      </c>
      <c r="BB173" t="str">
        <v>Blank, EXT. Feature</v>
      </c>
      <c r="BC173" t="str">
        <v>Blank, See Image, OL04335</v>
      </c>
      <c r="BD173" t="str">
        <v>Blank, See Image, OL04336</v>
      </c>
      <c r="BE173" t="str">
        <v xml:space="preserve">Blank, Thrd. </v>
      </c>
      <c r="BF173" t="str">
        <v>Blank, Turn Tip</v>
      </c>
      <c r="BG173" t="str">
        <v>Blank, Without Thrd.</v>
      </c>
      <c r="BH173" t="str">
        <v>Blank, Without Thread</v>
      </c>
      <c r="BI173" t="str">
        <v xml:space="preserve">Blunt Start Blend to Minor </v>
      </c>
      <c r="BJ173" t="str">
        <v>Calc., Use Go HEX</v>
      </c>
      <c r="BK173" t="str">
        <v>Can't dig into OD</v>
      </c>
      <c r="BL173" t="str">
        <v>Carbide Gauge</v>
      </c>
      <c r="BM173" t="str">
        <v xml:space="preserve">Center of V Grv. </v>
      </c>
      <c r="BN173" t="str">
        <v>Centered Less than .03 = Pass</v>
      </c>
      <c r="BO173" t="str">
        <v>Centered within .0005 or Less = Pass</v>
      </c>
      <c r="BP173" t="str">
        <v>Centered within .001 or Less = Pass</v>
      </c>
      <c r="BQ173" t="str">
        <v>Centered within .0254 or Less = Pass</v>
      </c>
      <c r="BR173" t="str">
        <v>Check close to Rod Slot</v>
      </c>
      <c r="BS173" t="str">
        <v>Check every other hole</v>
      </c>
      <c r="BT173" t="str">
        <v>Check Go over full length of slot.</v>
      </c>
      <c r="BU173" t="str">
        <v>Check Near Closed End</v>
      </c>
      <c r="BV173" t="str">
        <v>Check per Print View, Away from Rod Slot</v>
      </c>
      <c r="BW173" t="str">
        <v>Check to Balloon 30 Go Pin</v>
      </c>
      <c r="BX173" t="str">
        <v>Check with .2705 SET Pin Inside Part</v>
      </c>
      <c r="BY173" t="str">
        <v>Check with Hex Up</v>
      </c>
      <c r="BZ173" t="str">
        <v>CMM Blank</v>
      </c>
      <c r="CA173" t="str">
        <v>Confirm Full Radius</v>
      </c>
      <c r="CB173" t="str">
        <v>Constrained in fixture</v>
      </c>
      <c r="CC173" t="str">
        <v>Constrained with Ring</v>
      </c>
      <c r="CD173" t="str">
        <v>Constrained, See Image</v>
      </c>
      <c r="CE173" t="str">
        <v>Dim. "A"</v>
      </c>
      <c r="CF173" t="str">
        <v>Dim. "B"</v>
      </c>
      <c r="CG173" t="str">
        <v>Dim. "C"</v>
      </c>
      <c r="CH173" t="str">
        <v>Dim. "D", Whirl Blank</v>
      </c>
      <c r="CI173" t="str">
        <v>Dim. "G"</v>
      </c>
      <c r="CJ173" t="str">
        <v>Dim. E, Blank Turn Maj. &amp;  Mill Flt</v>
      </c>
      <c r="CK173" t="str">
        <v>Dim. E, Blank Turn Maj.&amp;  Mill Flt</v>
      </c>
      <c r="CL173" t="str">
        <v>Dim. H, Whirl Blank</v>
      </c>
      <c r="CM173" t="str">
        <v>Dim. J, 'Blank Turn Maj. &amp; Whirl Blank</v>
      </c>
      <c r="CN173" t="str">
        <v>Disk Drop Indicator Tip</v>
      </c>
      <c r="CO173" t="str">
        <v>DWG 100448-15, Balloon F_1</v>
      </c>
      <c r="CP173" t="str">
        <v>DWG 100448-15, OL02571</v>
      </c>
      <c r="CQ173" t="str">
        <v>DWG 100448-41</v>
      </c>
      <c r="CR173" t="str">
        <v>DWG 9890040, (10E),Section Part, OL01139</v>
      </c>
      <c r="CS173" t="str">
        <v>DWG 9890040, (10E),Section, OL01139</v>
      </c>
      <c r="CT173" t="str">
        <v>DWG 9890040, (11E)</v>
      </c>
      <c r="CU173" t="str">
        <v>DWG 9890040, (11E), Pins with Flats</v>
      </c>
      <c r="CV173" t="str">
        <v>DWG 9890040, (12E),  Pass=.002 or less</v>
      </c>
      <c r="CW173" t="str">
        <v>DWG 9890040, (12E), See Image</v>
      </c>
      <c r="CX173" t="str">
        <v>DWG 9890040, (1E), OL01431</v>
      </c>
      <c r="CY173" t="str">
        <v>DWG 9890040, (1E), OL01432</v>
      </c>
      <c r="CZ173" t="str">
        <v>DWG 9890040, (2E), OL01432</v>
      </c>
      <c r="DA173" t="str">
        <v>DWG 9890040, (3E)</v>
      </c>
      <c r="DB173" t="str">
        <v>DWG 9890040, (4E)</v>
      </c>
      <c r="DC173" t="str">
        <v>DWG 9890040, (5E), OL02336</v>
      </c>
      <c r="DD173" t="str">
        <v>DWG 9890040, (6E)</v>
      </c>
      <c r="DE173" t="str">
        <v>DWG 9890040, (7E)</v>
      </c>
      <c r="DF173" t="str">
        <v>DWG 9890040, (8E), OL01433</v>
      </c>
      <c r="DG173" t="str">
        <v>DWG 9890040, (8E), OL01433, Section</v>
      </c>
      <c r="DH173" t="str">
        <v>DWG 9890040, (9E), Close to Rod Slot</v>
      </c>
      <c r="DI173" t="str">
        <v>DWG 9890040, (9E),Close to Rod Slot</v>
      </c>
      <c r="DJ173" t="str">
        <v>DWG FRM0105 PAGE 2</v>
      </c>
      <c r="DK173" t="str">
        <v>DWG# 100448-41</v>
      </c>
      <c r="DL173" t="str">
        <v>DWG# 100448-44</v>
      </c>
      <c r="DM173" t="str">
        <v>DWG# 9890003  (1), Section OL00436/A</v>
      </c>
      <c r="DN173" t="str">
        <v>DWG# 9890003 (3), Ring Gauge Constrained</v>
      </c>
      <c r="DO173" t="str">
        <v>DWG# 9890003 (4), Section</v>
      </c>
      <c r="DP173" t="str">
        <v>DWG#100448-26, Balloon 1K, OL02350</v>
      </c>
      <c r="DQ173" t="str">
        <v>DWG#100448-26, Balloon 2K, OL02350</v>
      </c>
      <c r="DR173" t="str">
        <v>DWG#100448-26, Balloon 3K, OL02363</v>
      </c>
      <c r="DS173" t="str">
        <v>DWG#100448-26, Balloon 4K</v>
      </c>
      <c r="DT173" t="str">
        <v>DWG#100448-26, Balloon 5K, Section</v>
      </c>
      <c r="DU173" t="str">
        <v>DWG#100448-26, Balloon 6K</v>
      </c>
      <c r="DV173" t="str">
        <v>DWG#100448-26, Balloon 7K, Section</v>
      </c>
      <c r="DW173" t="str">
        <v>DWG#100448-26, Mfg. Tol.</v>
      </c>
      <c r="DX173" t="str">
        <v>DWG#9890003 (2) Ring Gauge Constrained</v>
      </c>
      <c r="DY173" t="str">
        <v>DWG#9890044</v>
      </c>
      <c r="DZ173" t="str">
        <v>DWG#9890044 .1985 to .2005=Pass</v>
      </c>
      <c r="EA173" t="str">
        <v>DWG#9890044 Overlay OL02441</v>
      </c>
      <c r="EB173" t="str">
        <v>DWG#9890044, OL02441</v>
      </c>
      <c r="EC173" t="str">
        <v>DWG#FRM0105</v>
      </c>
      <c r="ED173" t="str">
        <v>EXT.</v>
      </c>
      <c r="EE173" t="str">
        <v>EXT. Section, OL02460</v>
      </c>
      <c r="EF173" t="str">
        <v>EXT., OL04223</v>
      </c>
      <c r="EG173" t="str">
        <v>Flat Drop Indicator Tip</v>
      </c>
      <c r="EH173" t="str">
        <v>Full Go Pin, No Light, at Radius</v>
      </c>
      <c r="EI173" t="str">
        <v>Function Check</v>
      </c>
      <c r="EJ173" t="str">
        <v>GO Function Gauge</v>
      </c>
      <c r="EK173" t="str">
        <v>Go Gauge for Balloon 1 &amp; 4</v>
      </c>
      <c r="EL173" t="str">
        <v>Go Pin must pass through</v>
      </c>
      <c r="EM173" t="str">
        <v>Greater than .005 = Fail, Section</v>
      </c>
      <c r="EN173" t="str">
        <v>Greater than .025 out of center = Fail</v>
      </c>
      <c r="EO173" t="str">
        <v>Greater than 2.6 = Pass</v>
      </c>
      <c r="EP173" t="str">
        <v>Green = Pass, Red = Fail</v>
      </c>
      <c r="EQ173" t="str">
        <v>Hex Depth</v>
      </c>
      <c r="ER173" t="str">
        <v>Hex Minor</v>
      </c>
      <c r="ES173" t="str">
        <v>Hole Dia.</v>
      </c>
      <c r="ET173" t="str">
        <v>ID Sphere Finish</v>
      </c>
      <c r="EU173" t="str">
        <v>ID/OD Both Sides, Diff. .002 or less = Pass</v>
      </c>
      <c r="EV173" t="str">
        <v>If Looks Big, Section</v>
      </c>
      <c r="EW173" t="str">
        <v>If Looks Small, Section</v>
      </c>
      <c r="EX173" t="str">
        <v>Insp. Close to Break Away, Mfg.Tol.</v>
      </c>
      <c r="EY173" t="str">
        <v>INT.</v>
      </c>
      <c r="EZ173" t="str">
        <v>INT. Section, OL02460</v>
      </c>
      <c r="FA173" t="str">
        <v>INT., OL04223</v>
      </c>
      <c r="FB173" t="str">
        <v>Intersect. of 7.7 &amp; R0.10</v>
      </c>
      <c r="FC173" t="str">
        <v>Intersect. of 8.79 and R.25 MAX</v>
      </c>
      <c r="FD173" t="str">
        <v>Keep Ind. Tip away from corner</v>
      </c>
      <c r="FE173" t="str">
        <v>L31</v>
      </c>
      <c r="FF173" t="str">
        <v>Laser Mark</v>
      </c>
      <c r="FG173" t="str">
        <v>LASER PER NOTE 4</v>
      </c>
      <c r="FH173" t="str">
        <v>LASER PER NOTE 4, Final Check 1 only</v>
      </c>
      <c r="FI173" t="str">
        <v>Less than .002 out of center = Pass</v>
      </c>
      <c r="FJ173" t="str">
        <v>Less than 2.75 = Pass, Section</v>
      </c>
      <c r="FK173" t="str">
        <v>List as pin. Not Calibrated</v>
      </c>
      <c r="FL173" t="str">
        <v>M9 X 1.25 BUTT See Comment Image</v>
      </c>
      <c r="FM173" t="str">
        <v>Manual Section</v>
      </c>
      <c r="FN173" t="str">
        <v>Max Deep .241 NO-GO =.42</v>
      </c>
      <c r="FO173" t="str">
        <v>MAX Depth of (Note 7) .241 NO-GO Pin</v>
      </c>
      <c r="FP173" t="str">
        <v>Measure from Blue Line, See Image</v>
      </c>
      <c r="FQ173" t="str">
        <v>Measure Width of Blue Area, See Image</v>
      </c>
      <c r="FR173" t="str">
        <v>Mfg. Tol</v>
      </c>
      <c r="FS173" t="str">
        <v>Mfg. Tol, See Image</v>
      </c>
      <c r="FT173" t="str">
        <v>Mfg. Tol.</v>
      </c>
      <c r="FU173" t="str">
        <v>Mfg. Tol. "A"</v>
      </c>
      <c r="FV173" t="str">
        <v>Mfg. Tol. (Zero on Gauge Full Dia. Lead)</v>
      </c>
      <c r="FW173" t="str">
        <v>Mfg. Tol. Balloon 11, See Image</v>
      </c>
      <c r="FX173" t="str">
        <v>Mfg. Tol. Balloon 4</v>
      </c>
      <c r="FY173" t="str">
        <v>Mfg. Tol. Balloon 7</v>
      </c>
      <c r="FZ173" t="str">
        <v xml:space="preserve">Mfg. Tol. C-Bore Face (Ballo 28) </v>
      </c>
      <c r="GA173" t="str">
        <v>Mfg. Tol. Section</v>
      </c>
      <c r="GB173" t="str">
        <v>Mfg. Tol. See Image</v>
      </c>
      <c r="GC173" t="str">
        <v>Mfg. Tol., 3 Places, Record MAX</v>
      </c>
      <c r="GD173" t="str">
        <v>Mfg. Tol., Balloon 11</v>
      </c>
      <c r="GE173" t="str">
        <v>Mfg. Tol., Balloon 7</v>
      </c>
      <c r="GF173" t="str">
        <v>Mfg. Tol., Blank</v>
      </c>
      <c r="GG173" t="str">
        <v>Mfg. Tol., Blank, Balloon 12</v>
      </c>
      <c r="GH173" t="str">
        <v>Mfg. Tol., Blend to SØ.320</v>
      </c>
      <c r="GI173" t="str">
        <v>Mfg. Tol., Calculation</v>
      </c>
      <c r="GJ173" t="str">
        <v>Mfg. Tol., For Mill Fixture</v>
      </c>
      <c r="GK173" t="str">
        <v>Mfg. Tol., L32</v>
      </c>
      <c r="GL173" t="str">
        <v>Mfg. Tol., L33</v>
      </c>
      <c r="GM173" t="str">
        <v>Mfg. Tol., No Tool Marks</v>
      </c>
      <c r="GN173" t="str">
        <v>Mfg. Tol., OL03361</v>
      </c>
      <c r="GO173" t="str">
        <v>Mfg. Tol., Record off center value</v>
      </c>
      <c r="GP173" t="str">
        <v>Mfg. Tol., Same 3 Places, Record MIN</v>
      </c>
      <c r="GQ173" t="str">
        <v>Mfg. Tol., Section</v>
      </c>
      <c r="GR173" t="str">
        <v>Mfg. Tol., Section B-B</v>
      </c>
      <c r="GS173" t="str">
        <v>Mfg. Tol., Section, OL03361</v>
      </c>
      <c r="GT173" t="str">
        <v>Mfg. Tol., Section, Per Note 2</v>
      </c>
      <c r="GU173" t="str">
        <v>Mfg. Tol., See Image</v>
      </c>
      <c r="GV173" t="str">
        <v>Mfg. Tol., See Image, Bore in Blue</v>
      </c>
      <c r="GW173" t="str">
        <v>Mfg. Tol., See Image, Hook Tip</v>
      </c>
      <c r="GX173" t="str">
        <v>Mfg. Tol., Sharp Okay No Burr</v>
      </c>
      <c r="GY173" t="str">
        <v>Mfg. Tol., Threadless Blank</v>
      </c>
      <c r="GZ173" t="str">
        <v>Mfg.Tol.</v>
      </c>
      <c r="HA173" t="str">
        <v>Mgf. To., T.S.C.</v>
      </c>
      <c r="HB173" t="str">
        <v>Milled Feature</v>
      </c>
      <c r="HC173" t="str">
        <v>Milled Feature, OL04045</v>
      </c>
      <c r="HD173" t="str">
        <v>More than .0005 out of center = Fail</v>
      </c>
      <c r="HE173" t="str">
        <v>Must Pass Through</v>
      </c>
      <c r="HF173" t="str">
        <v>Must pass through gauge</v>
      </c>
      <c r="HG173" t="str">
        <v>Must Pass Through Go Gauge</v>
      </c>
      <c r="HH173" t="str">
        <v>Must Pass, See Image.</v>
      </c>
      <c r="HI173" t="str">
        <v>NA</v>
      </c>
      <c r="HJ173" t="str">
        <v>Narrow Area</v>
      </c>
      <c r="HK173" t="str">
        <v>Near Balloon 21</v>
      </c>
      <c r="HL173" t="str">
        <v>Near Datum B</v>
      </c>
      <c r="HM173" t="str">
        <v>Neck Dia.</v>
      </c>
      <c r="HN173" t="str">
        <v>Neck to Head Rad.</v>
      </c>
      <c r="HO173" t="str">
        <v>No Copper Deposits Allowed</v>
      </c>
      <c r="HP173" t="str">
        <v>No Section</v>
      </c>
      <c r="HQ173" t="str">
        <v>No Section, .01 to .014 = Pass</v>
      </c>
      <c r="HR173" t="str">
        <v>No Section, Rotate Part</v>
      </c>
      <c r="HS173" t="str">
        <v>No Section, See Image</v>
      </c>
      <c r="HT173" t="str">
        <v>No Slot, Section B-B</v>
      </c>
      <c r="HU173" t="str">
        <v>No visual step = Pass</v>
      </c>
      <c r="HV173" t="str">
        <v>Not to exceed .95 Deep</v>
      </c>
      <c r="HW173" t="str">
        <v>Note 1</v>
      </c>
      <c r="HX173" t="str">
        <v>OL00333/A</v>
      </c>
      <c r="HY173" t="str">
        <v>OL00519</v>
      </c>
      <c r="HZ173" t="str">
        <v>OL00520</v>
      </c>
      <c r="IA173" t="str">
        <v>OL00529</v>
      </c>
      <c r="IB173" t="str">
        <v>OL00542</v>
      </c>
      <c r="IC173" t="str">
        <v>OL00724</v>
      </c>
      <c r="ID173" t="str">
        <v>OL01250</v>
      </c>
      <c r="IE173" t="str">
        <v>OL01869, Threadless Blank</v>
      </c>
      <c r="IF173" t="str">
        <v>OL01870, Section</v>
      </c>
      <c r="IG173" t="str">
        <v>OL02255</v>
      </c>
      <c r="IH173" t="str">
        <v>OL02255, Mfg. Tol.</v>
      </c>
      <c r="II173" t="str">
        <v>OL02302</v>
      </c>
      <c r="IJ173" t="str">
        <v xml:space="preserve">OL02318  needed per image instructions </v>
      </c>
      <c r="IK173" t="str">
        <v>OL02556</v>
      </c>
      <c r="IL173" t="str">
        <v>OL02557</v>
      </c>
      <c r="IM173" t="str">
        <v>OL02567</v>
      </c>
      <c r="IN173" t="str">
        <v>OL02653</v>
      </c>
      <c r="IO173" t="str">
        <v>OL02718</v>
      </c>
      <c r="IP173" t="str">
        <v>OL02841</v>
      </c>
      <c r="IQ173" t="str">
        <v>OL02842</v>
      </c>
      <c r="IR173" t="str">
        <v>OL02844</v>
      </c>
      <c r="IS173" t="str">
        <v>OL02871</v>
      </c>
      <c r="IT173" t="str">
        <v>OL02887</v>
      </c>
      <c r="IU173" t="str">
        <v>OL03766</v>
      </c>
      <c r="IV173" t="str">
        <v>OL03868</v>
      </c>
      <c r="IW173" t="str">
        <v>OL03869</v>
      </c>
      <c r="IX173" t="str">
        <v>OL03870</v>
      </c>
      <c r="IY173" t="str">
        <v>OL03873, DWG# 100448-44</v>
      </c>
      <c r="IZ173" t="str">
        <v>OL03949</v>
      </c>
      <c r="JA173" t="str">
        <v xml:space="preserve">OL04043, Section </v>
      </c>
      <c r="JB173" t="str">
        <v xml:space="preserve">OL04044, Section </v>
      </c>
      <c r="JC173" t="str">
        <v>OL04045</v>
      </c>
      <c r="JD173" t="str">
        <v>OL04045, Milled Feature</v>
      </c>
      <c r="JE173" t="str">
        <v>OL04063</v>
      </c>
      <c r="JF173" t="str">
        <v>OL04064</v>
      </c>
      <c r="JG173" t="str">
        <v>OL04065</v>
      </c>
      <c r="JH173" t="str">
        <v>OL04181</v>
      </c>
      <c r="JI173" t="str">
        <v>OL04218</v>
      </c>
      <c r="JJ173" t="str">
        <v>OL04224, See Image</v>
      </c>
      <c r="JK173" t="str">
        <v>OL04374</v>
      </c>
      <c r="JL173" t="str">
        <v>OL04375, Section M-M</v>
      </c>
      <c r="JM173" t="str">
        <v>OL04376, Section M-M</v>
      </c>
      <c r="JN173" t="str">
        <v>OL04443</v>
      </c>
      <c r="JO173" t="str">
        <v>OL04444</v>
      </c>
      <c r="JP173" t="str">
        <v>One side of slot</v>
      </c>
      <c r="JQ173" t="str">
        <v>Other side of slot</v>
      </c>
      <c r="JR173" t="str">
        <v>Out of center more than .002 = Fail</v>
      </c>
      <c r="JS173" t="str">
        <v>Out of center more than.002 = Fail</v>
      </c>
      <c r="JT173" t="str">
        <v>Overlay OL02713</v>
      </c>
    </row>
    <row r="174" spans="1:280">
      <c r="A174" s="74" t="s">
        <v>594</v>
      </c>
      <c r="C174" s="74" t="str" cm="1">
        <f t="array" ref="C174:JT174">TRANSPOSE(_xlfn._xlws.SORT(_xlfn._xlws.FILTER($A$2:$A$279,ISNUMBER(SEARCH('Prt. Lib. &amp; Routine, Table'!M181,$A$2:$A$279)),"not found")))</f>
        <v xml:space="preserve"> 'C', Whirl Blank</v>
      </c>
      <c r="D174" t="str">
        <v xml:space="preserve"> See Image, Constrained</v>
      </c>
      <c r="E174" t="str">
        <v>(.04 to .12 range = Pass)</v>
      </c>
      <c r="F174" t="str">
        <v>(.042 FULL) Go Pin Seat Fully</v>
      </c>
      <c r="G174" t="str">
        <v>(B), Mfg. Tol.</v>
      </c>
      <c r="H174" t="str">
        <v>(B), O.A.L.</v>
      </c>
      <c r="I174" t="str">
        <v>.001 or less =Pass</v>
      </c>
      <c r="J174" t="str">
        <v>.001 or less out of center = Pass</v>
      </c>
      <c r="K174" t="str">
        <v>.002 or Less = Pass</v>
      </c>
      <c r="L174" t="str">
        <v>.002 or Less out of center = Pass</v>
      </c>
      <c r="M174" t="str">
        <v>.005 to .015 = Pass</v>
      </c>
      <c r="N174" t="str">
        <v>.0125 Mean, Section</v>
      </c>
      <c r="O174" t="str">
        <v>.025 or Less in X &amp; Y=Pass</v>
      </c>
      <c r="P174" t="str">
        <v>.038 Mean</v>
      </c>
      <c r="Q174" t="str">
        <v>.063 MM = .0024 IN, See Image</v>
      </c>
      <c r="R174" t="str">
        <v>.063MM = .0024"</v>
      </c>
      <c r="S174" t="str">
        <v>.243 NO-GO, Unconstrained, Must Not Start</v>
      </c>
      <c r="T174" t="str">
        <v>@ Back Face &amp; ID, No Raised Edge</v>
      </c>
      <c r="U174" t="str">
        <v>@ Back Face &amp; OD, No Raised Edge</v>
      </c>
      <c r="V174" t="str">
        <v>@ ID &amp; FACE</v>
      </c>
      <c r="W174" t="str">
        <v>@ OD &amp; BACK FACE</v>
      </c>
      <c r="X174" t="str">
        <v>@ OD &amp; FACE</v>
      </c>
      <c r="Y174" t="str">
        <v>Across from slot</v>
      </c>
      <c r="Z174" t="str">
        <v>All Edge Breaks</v>
      </c>
      <c r="AA174" t="str">
        <v>Attached to bar stock</v>
      </c>
      <c r="AB174" t="str">
        <v xml:space="preserve">Back Turn Fillet Rad. </v>
      </c>
      <c r="AC174" t="str">
        <v>Balloon 1 (DWG FRM0105 Page 2, NV-27)</v>
      </c>
      <c r="AD174" t="str">
        <v>Balloon 1 (DWG FRM0105, NV-30)</v>
      </c>
      <c r="AE174" t="str">
        <v>Balloon 1 (P# 9890002-20) OL00429/A</v>
      </c>
      <c r="AF174" t="str">
        <v>Balloon 1, DWG#FRM0105</v>
      </c>
      <c r="AG174" t="str">
        <v>Balloon 11, See Image</v>
      </c>
      <c r="AH174" t="str">
        <v xml:space="preserve">Balloon 2 (DWG FRM0105 Page 2, NV-27) </v>
      </c>
      <c r="AI174" t="str">
        <v>Balloon 2 (DWG FRM0105, NV-30)</v>
      </c>
      <c r="AJ174" t="str">
        <v>Balloon 2 (P# 9890002-20)</v>
      </c>
      <c r="AK174" t="str">
        <v>Balloon 2, DWG#FRM0105</v>
      </c>
      <c r="AL174" t="str">
        <v>Balloon 2, DWG#FRM0105, See Image</v>
      </c>
      <c r="AM174" t="str">
        <v>Balloon 3 (DWG FRM0105, NV-30 Minor)</v>
      </c>
      <c r="AN174" t="str">
        <v>Balloon 3 (DWG FRM0105, NV-30)</v>
      </c>
      <c r="AO174" t="str">
        <v>Balloon 3 (P# 9890002-20)</v>
      </c>
      <c r="AP174" t="str">
        <v>Balloon 4</v>
      </c>
      <c r="AQ174" t="str">
        <v>Balloon 4 (P# 9890002-20)</v>
      </c>
      <c r="AR174" t="str">
        <v>Below Middle Band</v>
      </c>
      <c r="AS174" t="str">
        <v>Best Fit Pin, .003 or Less =Pass</v>
      </c>
      <c r="AT174" t="str">
        <v>Blank</v>
      </c>
      <c r="AU174" t="str">
        <v>Blank Turn Maj.</v>
      </c>
      <c r="AV174" t="str">
        <v>Blank Turn Maj. Mill Flt., OL4172</v>
      </c>
      <c r="AW174" t="str">
        <v>Blank Without .010 Slots</v>
      </c>
      <c r="AX174" t="str">
        <v>Blank Without .010 Slots, Section</v>
      </c>
      <c r="AY174" t="str">
        <v>Blank without thread</v>
      </c>
      <c r="AZ174" t="str">
        <v xml:space="preserve">Blank, Center of V Grv. </v>
      </c>
      <c r="BA174" t="str">
        <v>Blank, Check R adjacent Balloon 17</v>
      </c>
      <c r="BB174" t="str">
        <v>Blank, EXT. Feature</v>
      </c>
      <c r="BC174" t="str">
        <v>Blank, See Image, OL04335</v>
      </c>
      <c r="BD174" t="str">
        <v>Blank, See Image, OL04336</v>
      </c>
      <c r="BE174" t="str">
        <v xml:space="preserve">Blank, Thrd. </v>
      </c>
      <c r="BF174" t="str">
        <v>Blank, Turn Tip</v>
      </c>
      <c r="BG174" t="str">
        <v>Blank, Without Thrd.</v>
      </c>
      <c r="BH174" t="str">
        <v>Blank, Without Thread</v>
      </c>
      <c r="BI174" t="str">
        <v xml:space="preserve">Blunt Start Blend to Minor </v>
      </c>
      <c r="BJ174" t="str">
        <v>Calc., Use Go HEX</v>
      </c>
      <c r="BK174" t="str">
        <v>Can't dig into OD</v>
      </c>
      <c r="BL174" t="str">
        <v>Carbide Gauge</v>
      </c>
      <c r="BM174" t="str">
        <v xml:space="preserve">Center of V Grv. </v>
      </c>
      <c r="BN174" t="str">
        <v>Centered Less than .03 = Pass</v>
      </c>
      <c r="BO174" t="str">
        <v>Centered within .0005 or Less = Pass</v>
      </c>
      <c r="BP174" t="str">
        <v>Centered within .001 or Less = Pass</v>
      </c>
      <c r="BQ174" t="str">
        <v>Centered within .0254 or Less = Pass</v>
      </c>
      <c r="BR174" t="str">
        <v>Check close to Rod Slot</v>
      </c>
      <c r="BS174" t="str">
        <v>Check every other hole</v>
      </c>
      <c r="BT174" t="str">
        <v>Check Go over full length of slot.</v>
      </c>
      <c r="BU174" t="str">
        <v>Check Near Closed End</v>
      </c>
      <c r="BV174" t="str">
        <v>Check per Print View, Away from Rod Slot</v>
      </c>
      <c r="BW174" t="str">
        <v>Check to Balloon 30 Go Pin</v>
      </c>
      <c r="BX174" t="str">
        <v>Check with .2705 SET Pin Inside Part</v>
      </c>
      <c r="BY174" t="str">
        <v>Check with Hex Up</v>
      </c>
      <c r="BZ174" t="str">
        <v>CMM Blank</v>
      </c>
      <c r="CA174" t="str">
        <v>Confirm Full Radius</v>
      </c>
      <c r="CB174" t="str">
        <v>Constrained in fixture</v>
      </c>
      <c r="CC174" t="str">
        <v>Constrained with Ring</v>
      </c>
      <c r="CD174" t="str">
        <v>Constrained, See Image</v>
      </c>
      <c r="CE174" t="str">
        <v>Dim. "A"</v>
      </c>
      <c r="CF174" t="str">
        <v>Dim. "B"</v>
      </c>
      <c r="CG174" t="str">
        <v>Dim. "C"</v>
      </c>
      <c r="CH174" t="str">
        <v>Dim. "D", Whirl Blank</v>
      </c>
      <c r="CI174" t="str">
        <v>Dim. "G"</v>
      </c>
      <c r="CJ174" t="str">
        <v>Dim. E, Blank Turn Maj. &amp;  Mill Flt</v>
      </c>
      <c r="CK174" t="str">
        <v>Dim. E, Blank Turn Maj.&amp;  Mill Flt</v>
      </c>
      <c r="CL174" t="str">
        <v>Dim. H, Whirl Blank</v>
      </c>
      <c r="CM174" t="str">
        <v>Dim. J, 'Blank Turn Maj. &amp; Whirl Blank</v>
      </c>
      <c r="CN174" t="str">
        <v>Disk Drop Indicator Tip</v>
      </c>
      <c r="CO174" t="str">
        <v>DWG 100448-15, Balloon F_1</v>
      </c>
      <c r="CP174" t="str">
        <v>DWG 100448-15, OL02571</v>
      </c>
      <c r="CQ174" t="str">
        <v>DWG 100448-41</v>
      </c>
      <c r="CR174" t="str">
        <v>DWG 9890040, (10E),Section Part, OL01139</v>
      </c>
      <c r="CS174" t="str">
        <v>DWG 9890040, (10E),Section, OL01139</v>
      </c>
      <c r="CT174" t="str">
        <v>DWG 9890040, (11E)</v>
      </c>
      <c r="CU174" t="str">
        <v>DWG 9890040, (11E), Pins with Flats</v>
      </c>
      <c r="CV174" t="str">
        <v>DWG 9890040, (12E),  Pass=.002 or less</v>
      </c>
      <c r="CW174" t="str">
        <v>DWG 9890040, (12E), See Image</v>
      </c>
      <c r="CX174" t="str">
        <v>DWG 9890040, (1E), OL01431</v>
      </c>
      <c r="CY174" t="str">
        <v>DWG 9890040, (1E), OL01432</v>
      </c>
      <c r="CZ174" t="str">
        <v>DWG 9890040, (2E), OL01432</v>
      </c>
      <c r="DA174" t="str">
        <v>DWG 9890040, (3E)</v>
      </c>
      <c r="DB174" t="str">
        <v>DWG 9890040, (4E)</v>
      </c>
      <c r="DC174" t="str">
        <v>DWG 9890040, (5E), OL02336</v>
      </c>
      <c r="DD174" t="str">
        <v>DWG 9890040, (6E)</v>
      </c>
      <c r="DE174" t="str">
        <v>DWG 9890040, (7E)</v>
      </c>
      <c r="DF174" t="str">
        <v>DWG 9890040, (8E), OL01433</v>
      </c>
      <c r="DG174" t="str">
        <v>DWG 9890040, (8E), OL01433, Section</v>
      </c>
      <c r="DH174" t="str">
        <v>DWG 9890040, (9E), Close to Rod Slot</v>
      </c>
      <c r="DI174" t="str">
        <v>DWG 9890040, (9E),Close to Rod Slot</v>
      </c>
      <c r="DJ174" t="str">
        <v>DWG FRM0105 PAGE 2</v>
      </c>
      <c r="DK174" t="str">
        <v>DWG# 100448-41</v>
      </c>
      <c r="DL174" t="str">
        <v>DWG# 100448-44</v>
      </c>
      <c r="DM174" t="str">
        <v>DWG# 9890003  (1), Section OL00436/A</v>
      </c>
      <c r="DN174" t="str">
        <v>DWG# 9890003 (3), Ring Gauge Constrained</v>
      </c>
      <c r="DO174" t="str">
        <v>DWG# 9890003 (4), Section</v>
      </c>
      <c r="DP174" t="str">
        <v>DWG#100448-26, Balloon 1K, OL02350</v>
      </c>
      <c r="DQ174" t="str">
        <v>DWG#100448-26, Balloon 2K, OL02350</v>
      </c>
      <c r="DR174" t="str">
        <v>DWG#100448-26, Balloon 3K, OL02363</v>
      </c>
      <c r="DS174" t="str">
        <v>DWG#100448-26, Balloon 4K</v>
      </c>
      <c r="DT174" t="str">
        <v>DWG#100448-26, Balloon 5K, Section</v>
      </c>
      <c r="DU174" t="str">
        <v>DWG#100448-26, Balloon 6K</v>
      </c>
      <c r="DV174" t="str">
        <v>DWG#100448-26, Balloon 7K, Section</v>
      </c>
      <c r="DW174" t="str">
        <v>DWG#100448-26, Mfg. Tol.</v>
      </c>
      <c r="DX174" t="str">
        <v>DWG#9890003 (2) Ring Gauge Constrained</v>
      </c>
      <c r="DY174" t="str">
        <v>DWG#9890044</v>
      </c>
      <c r="DZ174" t="str">
        <v>DWG#9890044 .1985 to .2005=Pass</v>
      </c>
      <c r="EA174" t="str">
        <v>DWG#9890044 Overlay OL02441</v>
      </c>
      <c r="EB174" t="str">
        <v>DWG#9890044, OL02441</v>
      </c>
      <c r="EC174" t="str">
        <v>DWG#FRM0105</v>
      </c>
      <c r="ED174" t="str">
        <v>EXT.</v>
      </c>
      <c r="EE174" t="str">
        <v>EXT. Section, OL02460</v>
      </c>
      <c r="EF174" t="str">
        <v>EXT., OL04223</v>
      </c>
      <c r="EG174" t="str">
        <v>Flat Drop Indicator Tip</v>
      </c>
      <c r="EH174" t="str">
        <v>Full Go Pin, No Light, at Radius</v>
      </c>
      <c r="EI174" t="str">
        <v>Function Check</v>
      </c>
      <c r="EJ174" t="str">
        <v>GO Function Gauge</v>
      </c>
      <c r="EK174" t="str">
        <v>Go Gauge for Balloon 1 &amp; 4</v>
      </c>
      <c r="EL174" t="str">
        <v>Go Pin must pass through</v>
      </c>
      <c r="EM174" t="str">
        <v>Greater than .005 = Fail, Section</v>
      </c>
      <c r="EN174" t="str">
        <v>Greater than .025 out of center = Fail</v>
      </c>
      <c r="EO174" t="str">
        <v>Greater than 2.6 = Pass</v>
      </c>
      <c r="EP174" t="str">
        <v>Green = Pass, Red = Fail</v>
      </c>
      <c r="EQ174" t="str">
        <v>Hex Depth</v>
      </c>
      <c r="ER174" t="str">
        <v>Hex Minor</v>
      </c>
      <c r="ES174" t="str">
        <v>Hole Dia.</v>
      </c>
      <c r="ET174" t="str">
        <v>ID Sphere Finish</v>
      </c>
      <c r="EU174" t="str">
        <v>ID/OD Both Sides, Diff. .002 or less = Pass</v>
      </c>
      <c r="EV174" t="str">
        <v>If Looks Big, Section</v>
      </c>
      <c r="EW174" t="str">
        <v>If Looks Small, Section</v>
      </c>
      <c r="EX174" t="str">
        <v>Insp. Close to Break Away, Mfg.Tol.</v>
      </c>
      <c r="EY174" t="str">
        <v>INT.</v>
      </c>
      <c r="EZ174" t="str">
        <v>INT. Section, OL02460</v>
      </c>
      <c r="FA174" t="str">
        <v>INT., OL04223</v>
      </c>
      <c r="FB174" t="str">
        <v>Intersect. of 7.7 &amp; R0.10</v>
      </c>
      <c r="FC174" t="str">
        <v>Intersect. of 8.79 and R.25 MAX</v>
      </c>
      <c r="FD174" t="str">
        <v>Keep Ind. Tip away from corner</v>
      </c>
      <c r="FE174" t="str">
        <v>L31</v>
      </c>
      <c r="FF174" t="str">
        <v>Laser Mark</v>
      </c>
      <c r="FG174" t="str">
        <v>LASER PER NOTE 4</v>
      </c>
      <c r="FH174" t="str">
        <v>LASER PER NOTE 4, Final Check 1 only</v>
      </c>
      <c r="FI174" t="str">
        <v>Less than .002 out of center = Pass</v>
      </c>
      <c r="FJ174" t="str">
        <v>Less than 2.75 = Pass, Section</v>
      </c>
      <c r="FK174" t="str">
        <v>List as pin. Not Calibrated</v>
      </c>
      <c r="FL174" t="str">
        <v>M9 X 1.25 BUTT See Comment Image</v>
      </c>
      <c r="FM174" t="str">
        <v>Manual Section</v>
      </c>
      <c r="FN174" t="str">
        <v>Max Deep .241 NO-GO =.42</v>
      </c>
      <c r="FO174" t="str">
        <v>MAX Depth of (Note 7) .241 NO-GO Pin</v>
      </c>
      <c r="FP174" t="str">
        <v>Measure from Blue Line, See Image</v>
      </c>
      <c r="FQ174" t="str">
        <v>Measure Width of Blue Area, See Image</v>
      </c>
      <c r="FR174" t="str">
        <v>Mfg. Tol</v>
      </c>
      <c r="FS174" t="str">
        <v>Mfg. Tol, See Image</v>
      </c>
      <c r="FT174" t="str">
        <v>Mfg. Tol.</v>
      </c>
      <c r="FU174" t="str">
        <v>Mfg. Tol. "A"</v>
      </c>
      <c r="FV174" t="str">
        <v>Mfg. Tol. (Zero on Gauge Full Dia. Lead)</v>
      </c>
      <c r="FW174" t="str">
        <v>Mfg. Tol. Balloon 11, See Image</v>
      </c>
      <c r="FX174" t="str">
        <v>Mfg. Tol. Balloon 4</v>
      </c>
      <c r="FY174" t="str">
        <v>Mfg. Tol. Balloon 7</v>
      </c>
      <c r="FZ174" t="str">
        <v xml:space="preserve">Mfg. Tol. C-Bore Face (Ballo 28) </v>
      </c>
      <c r="GA174" t="str">
        <v>Mfg. Tol. Section</v>
      </c>
      <c r="GB174" t="str">
        <v>Mfg. Tol. See Image</v>
      </c>
      <c r="GC174" t="str">
        <v>Mfg. Tol., 3 Places, Record MAX</v>
      </c>
      <c r="GD174" t="str">
        <v>Mfg. Tol., Balloon 11</v>
      </c>
      <c r="GE174" t="str">
        <v>Mfg. Tol., Balloon 7</v>
      </c>
      <c r="GF174" t="str">
        <v>Mfg. Tol., Blank</v>
      </c>
      <c r="GG174" t="str">
        <v>Mfg. Tol., Blank, Balloon 12</v>
      </c>
      <c r="GH174" t="str">
        <v>Mfg. Tol., Blend to SØ.320</v>
      </c>
      <c r="GI174" t="str">
        <v>Mfg. Tol., Calculation</v>
      </c>
      <c r="GJ174" t="str">
        <v>Mfg. Tol., For Mill Fixture</v>
      </c>
      <c r="GK174" t="str">
        <v>Mfg. Tol., L32</v>
      </c>
      <c r="GL174" t="str">
        <v>Mfg. Tol., L33</v>
      </c>
      <c r="GM174" t="str">
        <v>Mfg. Tol., No Tool Marks</v>
      </c>
      <c r="GN174" t="str">
        <v>Mfg. Tol., OL03361</v>
      </c>
      <c r="GO174" t="str">
        <v>Mfg. Tol., Record off center value</v>
      </c>
      <c r="GP174" t="str">
        <v>Mfg. Tol., Same 3 Places, Record MIN</v>
      </c>
      <c r="GQ174" t="str">
        <v>Mfg. Tol., Section</v>
      </c>
      <c r="GR174" t="str">
        <v>Mfg. Tol., Section B-B</v>
      </c>
      <c r="GS174" t="str">
        <v>Mfg. Tol., Section, OL03361</v>
      </c>
      <c r="GT174" t="str">
        <v>Mfg. Tol., Section, Per Note 2</v>
      </c>
      <c r="GU174" t="str">
        <v>Mfg. Tol., See Image</v>
      </c>
      <c r="GV174" t="str">
        <v>Mfg. Tol., See Image, Bore in Blue</v>
      </c>
      <c r="GW174" t="str">
        <v>Mfg. Tol., See Image, Hook Tip</v>
      </c>
      <c r="GX174" t="str">
        <v>Mfg. Tol., Sharp Okay No Burr</v>
      </c>
      <c r="GY174" t="str">
        <v>Mfg. Tol., Threadless Blank</v>
      </c>
      <c r="GZ174" t="str">
        <v>Mfg.Tol.</v>
      </c>
      <c r="HA174" t="str">
        <v>Mgf. To., T.S.C.</v>
      </c>
      <c r="HB174" t="str">
        <v>Milled Feature</v>
      </c>
      <c r="HC174" t="str">
        <v>Milled Feature, OL04045</v>
      </c>
      <c r="HD174" t="str">
        <v>More than .0005 out of center = Fail</v>
      </c>
      <c r="HE174" t="str">
        <v>Must Pass Through</v>
      </c>
      <c r="HF174" t="str">
        <v>Must pass through gauge</v>
      </c>
      <c r="HG174" t="str">
        <v>Must Pass Through Go Gauge</v>
      </c>
      <c r="HH174" t="str">
        <v>Must Pass, See Image.</v>
      </c>
      <c r="HI174" t="str">
        <v>NA</v>
      </c>
      <c r="HJ174" t="str">
        <v>Narrow Area</v>
      </c>
      <c r="HK174" t="str">
        <v>Near Balloon 21</v>
      </c>
      <c r="HL174" t="str">
        <v>Near Datum B</v>
      </c>
      <c r="HM174" t="str">
        <v>Neck Dia.</v>
      </c>
      <c r="HN174" t="str">
        <v>Neck to Head Rad.</v>
      </c>
      <c r="HO174" t="str">
        <v>No Copper Deposits Allowed</v>
      </c>
      <c r="HP174" t="str">
        <v>No Section</v>
      </c>
      <c r="HQ174" t="str">
        <v>No Section, .01 to .014 = Pass</v>
      </c>
      <c r="HR174" t="str">
        <v>No Section, Rotate Part</v>
      </c>
      <c r="HS174" t="str">
        <v>No Section, See Image</v>
      </c>
      <c r="HT174" t="str">
        <v>No Slot, Section B-B</v>
      </c>
      <c r="HU174" t="str">
        <v>No visual step = Pass</v>
      </c>
      <c r="HV174" t="str">
        <v>Not to exceed .95 Deep</v>
      </c>
      <c r="HW174" t="str">
        <v>Note 1</v>
      </c>
      <c r="HX174" t="str">
        <v>OL00333/A</v>
      </c>
      <c r="HY174" t="str">
        <v>OL00519</v>
      </c>
      <c r="HZ174" t="str">
        <v>OL00520</v>
      </c>
      <c r="IA174" t="str">
        <v>OL00529</v>
      </c>
      <c r="IB174" t="str">
        <v>OL00542</v>
      </c>
      <c r="IC174" t="str">
        <v>OL00724</v>
      </c>
      <c r="ID174" t="str">
        <v>OL01250</v>
      </c>
      <c r="IE174" t="str">
        <v>OL01869, Threadless Blank</v>
      </c>
      <c r="IF174" t="str">
        <v>OL01870, Section</v>
      </c>
      <c r="IG174" t="str">
        <v>OL02255</v>
      </c>
      <c r="IH174" t="str">
        <v>OL02255, Mfg. Tol.</v>
      </c>
      <c r="II174" t="str">
        <v>OL02302</v>
      </c>
      <c r="IJ174" t="str">
        <v xml:space="preserve">OL02318  needed per image instructions </v>
      </c>
      <c r="IK174" t="str">
        <v>OL02556</v>
      </c>
      <c r="IL174" t="str">
        <v>OL02557</v>
      </c>
      <c r="IM174" t="str">
        <v>OL02567</v>
      </c>
      <c r="IN174" t="str">
        <v>OL02653</v>
      </c>
      <c r="IO174" t="str">
        <v>OL02718</v>
      </c>
      <c r="IP174" t="str">
        <v>OL02841</v>
      </c>
      <c r="IQ174" t="str">
        <v>OL02842</v>
      </c>
      <c r="IR174" t="str">
        <v>OL02844</v>
      </c>
      <c r="IS174" t="str">
        <v>OL02871</v>
      </c>
      <c r="IT174" t="str">
        <v>OL02887</v>
      </c>
      <c r="IU174" t="str">
        <v>OL03766</v>
      </c>
      <c r="IV174" t="str">
        <v>OL03868</v>
      </c>
      <c r="IW174" t="str">
        <v>OL03869</v>
      </c>
      <c r="IX174" t="str">
        <v>OL03870</v>
      </c>
      <c r="IY174" t="str">
        <v>OL03873, DWG# 100448-44</v>
      </c>
      <c r="IZ174" t="str">
        <v>OL03949</v>
      </c>
      <c r="JA174" t="str">
        <v xml:space="preserve">OL04043, Section </v>
      </c>
      <c r="JB174" t="str">
        <v xml:space="preserve">OL04044, Section </v>
      </c>
      <c r="JC174" t="str">
        <v>OL04045</v>
      </c>
      <c r="JD174" t="str">
        <v>OL04045, Milled Feature</v>
      </c>
      <c r="JE174" t="str">
        <v>OL04063</v>
      </c>
      <c r="JF174" t="str">
        <v>OL04064</v>
      </c>
      <c r="JG174" t="str">
        <v>OL04065</v>
      </c>
      <c r="JH174" t="str">
        <v>OL04181</v>
      </c>
      <c r="JI174" t="str">
        <v>OL04218</v>
      </c>
      <c r="JJ174" t="str">
        <v>OL04224, See Image</v>
      </c>
      <c r="JK174" t="str">
        <v>OL04374</v>
      </c>
      <c r="JL174" t="str">
        <v>OL04375, Section M-M</v>
      </c>
      <c r="JM174" t="str">
        <v>OL04376, Section M-M</v>
      </c>
      <c r="JN174" t="str">
        <v>OL04443</v>
      </c>
      <c r="JO174" t="str">
        <v>OL04444</v>
      </c>
      <c r="JP174" t="str">
        <v>One side of slot</v>
      </c>
      <c r="JQ174" t="str">
        <v>Other side of slot</v>
      </c>
      <c r="JR174" t="str">
        <v>Out of center more than .002 = Fail</v>
      </c>
      <c r="JS174" t="str">
        <v>Out of center more than.002 = Fail</v>
      </c>
      <c r="JT174" t="str">
        <v>Overlay OL02713</v>
      </c>
    </row>
    <row r="175" spans="1:280">
      <c r="A175" s="74" t="s">
        <v>144</v>
      </c>
      <c r="C175" s="74" t="str" cm="1">
        <f t="array" ref="C175:JT175">TRANSPOSE(_xlfn._xlws.SORT(_xlfn._xlws.FILTER($A$2:$A$279,ISNUMBER(SEARCH('Prt. Lib. &amp; Routine, Table'!M182,$A$2:$A$279)),"not found")))</f>
        <v xml:space="preserve"> 'C', Whirl Blank</v>
      </c>
      <c r="D175" t="str">
        <v xml:space="preserve"> See Image, Constrained</v>
      </c>
      <c r="E175" t="str">
        <v>(.04 to .12 range = Pass)</v>
      </c>
      <c r="F175" t="str">
        <v>(.042 FULL) Go Pin Seat Fully</v>
      </c>
      <c r="G175" t="str">
        <v>(B), Mfg. Tol.</v>
      </c>
      <c r="H175" t="str">
        <v>(B), O.A.L.</v>
      </c>
      <c r="I175" t="str">
        <v>.001 or less =Pass</v>
      </c>
      <c r="J175" t="str">
        <v>.001 or less out of center = Pass</v>
      </c>
      <c r="K175" t="str">
        <v>.002 or Less = Pass</v>
      </c>
      <c r="L175" t="str">
        <v>.002 or Less out of center = Pass</v>
      </c>
      <c r="M175" t="str">
        <v>.005 to .015 = Pass</v>
      </c>
      <c r="N175" t="str">
        <v>.0125 Mean, Section</v>
      </c>
      <c r="O175" t="str">
        <v>.025 or Less in X &amp; Y=Pass</v>
      </c>
      <c r="P175" t="str">
        <v>.038 Mean</v>
      </c>
      <c r="Q175" t="str">
        <v>.063 MM = .0024 IN, See Image</v>
      </c>
      <c r="R175" t="str">
        <v>.063MM = .0024"</v>
      </c>
      <c r="S175" t="str">
        <v>.243 NO-GO, Unconstrained, Must Not Start</v>
      </c>
      <c r="T175" t="str">
        <v>@ Back Face &amp; ID, No Raised Edge</v>
      </c>
      <c r="U175" t="str">
        <v>@ Back Face &amp; OD, No Raised Edge</v>
      </c>
      <c r="V175" t="str">
        <v>@ ID &amp; FACE</v>
      </c>
      <c r="W175" t="str">
        <v>@ OD &amp; BACK FACE</v>
      </c>
      <c r="X175" t="str">
        <v>@ OD &amp; FACE</v>
      </c>
      <c r="Y175" t="str">
        <v>Across from slot</v>
      </c>
      <c r="Z175" t="str">
        <v>All Edge Breaks</v>
      </c>
      <c r="AA175" t="str">
        <v>Attached to bar stock</v>
      </c>
      <c r="AB175" t="str">
        <v xml:space="preserve">Back Turn Fillet Rad. </v>
      </c>
      <c r="AC175" t="str">
        <v>Balloon 1 (DWG FRM0105 Page 2, NV-27)</v>
      </c>
      <c r="AD175" t="str">
        <v>Balloon 1 (DWG FRM0105, NV-30)</v>
      </c>
      <c r="AE175" t="str">
        <v>Balloon 1 (P# 9890002-20) OL00429/A</v>
      </c>
      <c r="AF175" t="str">
        <v>Balloon 1, DWG#FRM0105</v>
      </c>
      <c r="AG175" t="str">
        <v>Balloon 11, See Image</v>
      </c>
      <c r="AH175" t="str">
        <v xml:space="preserve">Balloon 2 (DWG FRM0105 Page 2, NV-27) </v>
      </c>
      <c r="AI175" t="str">
        <v>Balloon 2 (DWG FRM0105, NV-30)</v>
      </c>
      <c r="AJ175" t="str">
        <v>Balloon 2 (P# 9890002-20)</v>
      </c>
      <c r="AK175" t="str">
        <v>Balloon 2, DWG#FRM0105</v>
      </c>
      <c r="AL175" t="str">
        <v>Balloon 2, DWG#FRM0105, See Image</v>
      </c>
      <c r="AM175" t="str">
        <v>Balloon 3 (DWG FRM0105, NV-30 Minor)</v>
      </c>
      <c r="AN175" t="str">
        <v>Balloon 3 (DWG FRM0105, NV-30)</v>
      </c>
      <c r="AO175" t="str">
        <v>Balloon 3 (P# 9890002-20)</v>
      </c>
      <c r="AP175" t="str">
        <v>Balloon 4</v>
      </c>
      <c r="AQ175" t="str">
        <v>Balloon 4 (P# 9890002-20)</v>
      </c>
      <c r="AR175" t="str">
        <v>Below Middle Band</v>
      </c>
      <c r="AS175" t="str">
        <v>Best Fit Pin, .003 or Less =Pass</v>
      </c>
      <c r="AT175" t="str">
        <v>Blank</v>
      </c>
      <c r="AU175" t="str">
        <v>Blank Turn Maj.</v>
      </c>
      <c r="AV175" t="str">
        <v>Blank Turn Maj. Mill Flt., OL4172</v>
      </c>
      <c r="AW175" t="str">
        <v>Blank Without .010 Slots</v>
      </c>
      <c r="AX175" t="str">
        <v>Blank Without .010 Slots, Section</v>
      </c>
      <c r="AY175" t="str">
        <v>Blank without thread</v>
      </c>
      <c r="AZ175" t="str">
        <v xml:space="preserve">Blank, Center of V Grv. </v>
      </c>
      <c r="BA175" t="str">
        <v>Blank, Check R adjacent Balloon 17</v>
      </c>
      <c r="BB175" t="str">
        <v>Blank, EXT. Feature</v>
      </c>
      <c r="BC175" t="str">
        <v>Blank, See Image, OL04335</v>
      </c>
      <c r="BD175" t="str">
        <v>Blank, See Image, OL04336</v>
      </c>
      <c r="BE175" t="str">
        <v xml:space="preserve">Blank, Thrd. </v>
      </c>
      <c r="BF175" t="str">
        <v>Blank, Turn Tip</v>
      </c>
      <c r="BG175" t="str">
        <v>Blank, Without Thrd.</v>
      </c>
      <c r="BH175" t="str">
        <v>Blank, Without Thread</v>
      </c>
      <c r="BI175" t="str">
        <v xml:space="preserve">Blunt Start Blend to Minor </v>
      </c>
      <c r="BJ175" t="str">
        <v>Calc., Use Go HEX</v>
      </c>
      <c r="BK175" t="str">
        <v>Can't dig into OD</v>
      </c>
      <c r="BL175" t="str">
        <v>Carbide Gauge</v>
      </c>
      <c r="BM175" t="str">
        <v xml:space="preserve">Center of V Grv. </v>
      </c>
      <c r="BN175" t="str">
        <v>Centered Less than .03 = Pass</v>
      </c>
      <c r="BO175" t="str">
        <v>Centered within .0005 or Less = Pass</v>
      </c>
      <c r="BP175" t="str">
        <v>Centered within .001 or Less = Pass</v>
      </c>
      <c r="BQ175" t="str">
        <v>Centered within .0254 or Less = Pass</v>
      </c>
      <c r="BR175" t="str">
        <v>Check close to Rod Slot</v>
      </c>
      <c r="BS175" t="str">
        <v>Check every other hole</v>
      </c>
      <c r="BT175" t="str">
        <v>Check Go over full length of slot.</v>
      </c>
      <c r="BU175" t="str">
        <v>Check Near Closed End</v>
      </c>
      <c r="BV175" t="str">
        <v>Check per Print View, Away from Rod Slot</v>
      </c>
      <c r="BW175" t="str">
        <v>Check to Balloon 30 Go Pin</v>
      </c>
      <c r="BX175" t="str">
        <v>Check with .2705 SET Pin Inside Part</v>
      </c>
      <c r="BY175" t="str">
        <v>Check with Hex Up</v>
      </c>
      <c r="BZ175" t="str">
        <v>CMM Blank</v>
      </c>
      <c r="CA175" t="str">
        <v>Confirm Full Radius</v>
      </c>
      <c r="CB175" t="str">
        <v>Constrained in fixture</v>
      </c>
      <c r="CC175" t="str">
        <v>Constrained with Ring</v>
      </c>
      <c r="CD175" t="str">
        <v>Constrained, See Image</v>
      </c>
      <c r="CE175" t="str">
        <v>Dim. "A"</v>
      </c>
      <c r="CF175" t="str">
        <v>Dim. "B"</v>
      </c>
      <c r="CG175" t="str">
        <v>Dim. "C"</v>
      </c>
      <c r="CH175" t="str">
        <v>Dim. "D", Whirl Blank</v>
      </c>
      <c r="CI175" t="str">
        <v>Dim. "G"</v>
      </c>
      <c r="CJ175" t="str">
        <v>Dim. E, Blank Turn Maj. &amp;  Mill Flt</v>
      </c>
      <c r="CK175" t="str">
        <v>Dim. E, Blank Turn Maj.&amp;  Mill Flt</v>
      </c>
      <c r="CL175" t="str">
        <v>Dim. H, Whirl Blank</v>
      </c>
      <c r="CM175" t="str">
        <v>Dim. J, 'Blank Turn Maj. &amp; Whirl Blank</v>
      </c>
      <c r="CN175" t="str">
        <v>Disk Drop Indicator Tip</v>
      </c>
      <c r="CO175" t="str">
        <v>DWG 100448-15, Balloon F_1</v>
      </c>
      <c r="CP175" t="str">
        <v>DWG 100448-15, OL02571</v>
      </c>
      <c r="CQ175" t="str">
        <v>DWG 100448-41</v>
      </c>
      <c r="CR175" t="str">
        <v>DWG 9890040, (10E),Section Part, OL01139</v>
      </c>
      <c r="CS175" t="str">
        <v>DWG 9890040, (10E),Section, OL01139</v>
      </c>
      <c r="CT175" t="str">
        <v>DWG 9890040, (11E)</v>
      </c>
      <c r="CU175" t="str">
        <v>DWG 9890040, (11E), Pins with Flats</v>
      </c>
      <c r="CV175" t="str">
        <v>DWG 9890040, (12E),  Pass=.002 or less</v>
      </c>
      <c r="CW175" t="str">
        <v>DWG 9890040, (12E), See Image</v>
      </c>
      <c r="CX175" t="str">
        <v>DWG 9890040, (1E), OL01431</v>
      </c>
      <c r="CY175" t="str">
        <v>DWG 9890040, (1E), OL01432</v>
      </c>
      <c r="CZ175" t="str">
        <v>DWG 9890040, (2E), OL01432</v>
      </c>
      <c r="DA175" t="str">
        <v>DWG 9890040, (3E)</v>
      </c>
      <c r="DB175" t="str">
        <v>DWG 9890040, (4E)</v>
      </c>
      <c r="DC175" t="str">
        <v>DWG 9890040, (5E), OL02336</v>
      </c>
      <c r="DD175" t="str">
        <v>DWG 9890040, (6E)</v>
      </c>
      <c r="DE175" t="str">
        <v>DWG 9890040, (7E)</v>
      </c>
      <c r="DF175" t="str">
        <v>DWG 9890040, (8E), OL01433</v>
      </c>
      <c r="DG175" t="str">
        <v>DWG 9890040, (8E), OL01433, Section</v>
      </c>
      <c r="DH175" t="str">
        <v>DWG 9890040, (9E), Close to Rod Slot</v>
      </c>
      <c r="DI175" t="str">
        <v>DWG 9890040, (9E),Close to Rod Slot</v>
      </c>
      <c r="DJ175" t="str">
        <v>DWG FRM0105 PAGE 2</v>
      </c>
      <c r="DK175" t="str">
        <v>DWG# 100448-41</v>
      </c>
      <c r="DL175" t="str">
        <v>DWG# 100448-44</v>
      </c>
      <c r="DM175" t="str">
        <v>DWG# 9890003  (1), Section OL00436/A</v>
      </c>
      <c r="DN175" t="str">
        <v>DWG# 9890003 (3), Ring Gauge Constrained</v>
      </c>
      <c r="DO175" t="str">
        <v>DWG# 9890003 (4), Section</v>
      </c>
      <c r="DP175" t="str">
        <v>DWG#100448-26, Balloon 1K, OL02350</v>
      </c>
      <c r="DQ175" t="str">
        <v>DWG#100448-26, Balloon 2K, OL02350</v>
      </c>
      <c r="DR175" t="str">
        <v>DWG#100448-26, Balloon 3K, OL02363</v>
      </c>
      <c r="DS175" t="str">
        <v>DWG#100448-26, Balloon 4K</v>
      </c>
      <c r="DT175" t="str">
        <v>DWG#100448-26, Balloon 5K, Section</v>
      </c>
      <c r="DU175" t="str">
        <v>DWG#100448-26, Balloon 6K</v>
      </c>
      <c r="DV175" t="str">
        <v>DWG#100448-26, Balloon 7K, Section</v>
      </c>
      <c r="DW175" t="str">
        <v>DWG#100448-26, Mfg. Tol.</v>
      </c>
      <c r="DX175" t="str">
        <v>DWG#9890003 (2) Ring Gauge Constrained</v>
      </c>
      <c r="DY175" t="str">
        <v>DWG#9890044</v>
      </c>
      <c r="DZ175" t="str">
        <v>DWG#9890044 .1985 to .2005=Pass</v>
      </c>
      <c r="EA175" t="str">
        <v>DWG#9890044 Overlay OL02441</v>
      </c>
      <c r="EB175" t="str">
        <v>DWG#9890044, OL02441</v>
      </c>
      <c r="EC175" t="str">
        <v>DWG#FRM0105</v>
      </c>
      <c r="ED175" t="str">
        <v>EXT.</v>
      </c>
      <c r="EE175" t="str">
        <v>EXT. Section, OL02460</v>
      </c>
      <c r="EF175" t="str">
        <v>EXT., OL04223</v>
      </c>
      <c r="EG175" t="str">
        <v>Flat Drop Indicator Tip</v>
      </c>
      <c r="EH175" t="str">
        <v>Full Go Pin, No Light, at Radius</v>
      </c>
      <c r="EI175" t="str">
        <v>Function Check</v>
      </c>
      <c r="EJ175" t="str">
        <v>GO Function Gauge</v>
      </c>
      <c r="EK175" t="str">
        <v>Go Gauge for Balloon 1 &amp; 4</v>
      </c>
      <c r="EL175" t="str">
        <v>Go Pin must pass through</v>
      </c>
      <c r="EM175" t="str">
        <v>Greater than .005 = Fail, Section</v>
      </c>
      <c r="EN175" t="str">
        <v>Greater than .025 out of center = Fail</v>
      </c>
      <c r="EO175" t="str">
        <v>Greater than 2.6 = Pass</v>
      </c>
      <c r="EP175" t="str">
        <v>Green = Pass, Red = Fail</v>
      </c>
      <c r="EQ175" t="str">
        <v>Hex Depth</v>
      </c>
      <c r="ER175" t="str">
        <v>Hex Minor</v>
      </c>
      <c r="ES175" t="str">
        <v>Hole Dia.</v>
      </c>
      <c r="ET175" t="str">
        <v>ID Sphere Finish</v>
      </c>
      <c r="EU175" t="str">
        <v>ID/OD Both Sides, Diff. .002 or less = Pass</v>
      </c>
      <c r="EV175" t="str">
        <v>If Looks Big, Section</v>
      </c>
      <c r="EW175" t="str">
        <v>If Looks Small, Section</v>
      </c>
      <c r="EX175" t="str">
        <v>Insp. Close to Break Away, Mfg.Tol.</v>
      </c>
      <c r="EY175" t="str">
        <v>INT.</v>
      </c>
      <c r="EZ175" t="str">
        <v>INT. Section, OL02460</v>
      </c>
      <c r="FA175" t="str">
        <v>INT., OL04223</v>
      </c>
      <c r="FB175" t="str">
        <v>Intersect. of 7.7 &amp; R0.10</v>
      </c>
      <c r="FC175" t="str">
        <v>Intersect. of 8.79 and R.25 MAX</v>
      </c>
      <c r="FD175" t="str">
        <v>Keep Ind. Tip away from corner</v>
      </c>
      <c r="FE175" t="str">
        <v>L31</v>
      </c>
      <c r="FF175" t="str">
        <v>Laser Mark</v>
      </c>
      <c r="FG175" t="str">
        <v>LASER PER NOTE 4</v>
      </c>
      <c r="FH175" t="str">
        <v>LASER PER NOTE 4, Final Check 1 only</v>
      </c>
      <c r="FI175" t="str">
        <v>Less than .002 out of center = Pass</v>
      </c>
      <c r="FJ175" t="str">
        <v>Less than 2.75 = Pass, Section</v>
      </c>
      <c r="FK175" t="str">
        <v>List as pin. Not Calibrated</v>
      </c>
      <c r="FL175" t="str">
        <v>M9 X 1.25 BUTT See Comment Image</v>
      </c>
      <c r="FM175" t="str">
        <v>Manual Section</v>
      </c>
      <c r="FN175" t="str">
        <v>Max Deep .241 NO-GO =.42</v>
      </c>
      <c r="FO175" t="str">
        <v>MAX Depth of (Note 7) .241 NO-GO Pin</v>
      </c>
      <c r="FP175" t="str">
        <v>Measure from Blue Line, See Image</v>
      </c>
      <c r="FQ175" t="str">
        <v>Measure Width of Blue Area, See Image</v>
      </c>
      <c r="FR175" t="str">
        <v>Mfg. Tol</v>
      </c>
      <c r="FS175" t="str">
        <v>Mfg. Tol, See Image</v>
      </c>
      <c r="FT175" t="str">
        <v>Mfg. Tol.</v>
      </c>
      <c r="FU175" t="str">
        <v>Mfg. Tol. "A"</v>
      </c>
      <c r="FV175" t="str">
        <v>Mfg. Tol. (Zero on Gauge Full Dia. Lead)</v>
      </c>
      <c r="FW175" t="str">
        <v>Mfg. Tol. Balloon 11, See Image</v>
      </c>
      <c r="FX175" t="str">
        <v>Mfg. Tol. Balloon 4</v>
      </c>
      <c r="FY175" t="str">
        <v>Mfg. Tol. Balloon 7</v>
      </c>
      <c r="FZ175" t="str">
        <v xml:space="preserve">Mfg. Tol. C-Bore Face (Ballo 28) </v>
      </c>
      <c r="GA175" t="str">
        <v>Mfg. Tol. Section</v>
      </c>
      <c r="GB175" t="str">
        <v>Mfg. Tol. See Image</v>
      </c>
      <c r="GC175" t="str">
        <v>Mfg. Tol., 3 Places, Record MAX</v>
      </c>
      <c r="GD175" t="str">
        <v>Mfg. Tol., Balloon 11</v>
      </c>
      <c r="GE175" t="str">
        <v>Mfg. Tol., Balloon 7</v>
      </c>
      <c r="GF175" t="str">
        <v>Mfg. Tol., Blank</v>
      </c>
      <c r="GG175" t="str">
        <v>Mfg. Tol., Blank, Balloon 12</v>
      </c>
      <c r="GH175" t="str">
        <v>Mfg. Tol., Blend to SØ.320</v>
      </c>
      <c r="GI175" t="str">
        <v>Mfg. Tol., Calculation</v>
      </c>
      <c r="GJ175" t="str">
        <v>Mfg. Tol., For Mill Fixture</v>
      </c>
      <c r="GK175" t="str">
        <v>Mfg. Tol., L32</v>
      </c>
      <c r="GL175" t="str">
        <v>Mfg. Tol., L33</v>
      </c>
      <c r="GM175" t="str">
        <v>Mfg. Tol., No Tool Marks</v>
      </c>
      <c r="GN175" t="str">
        <v>Mfg. Tol., OL03361</v>
      </c>
      <c r="GO175" t="str">
        <v>Mfg. Tol., Record off center value</v>
      </c>
      <c r="GP175" t="str">
        <v>Mfg. Tol., Same 3 Places, Record MIN</v>
      </c>
      <c r="GQ175" t="str">
        <v>Mfg. Tol., Section</v>
      </c>
      <c r="GR175" t="str">
        <v>Mfg. Tol., Section B-B</v>
      </c>
      <c r="GS175" t="str">
        <v>Mfg. Tol., Section, OL03361</v>
      </c>
      <c r="GT175" t="str">
        <v>Mfg. Tol., Section, Per Note 2</v>
      </c>
      <c r="GU175" t="str">
        <v>Mfg. Tol., See Image</v>
      </c>
      <c r="GV175" t="str">
        <v>Mfg. Tol., See Image, Bore in Blue</v>
      </c>
      <c r="GW175" t="str">
        <v>Mfg. Tol., See Image, Hook Tip</v>
      </c>
      <c r="GX175" t="str">
        <v>Mfg. Tol., Sharp Okay No Burr</v>
      </c>
      <c r="GY175" t="str">
        <v>Mfg. Tol., Threadless Blank</v>
      </c>
      <c r="GZ175" t="str">
        <v>Mfg.Tol.</v>
      </c>
      <c r="HA175" t="str">
        <v>Mgf. To., T.S.C.</v>
      </c>
      <c r="HB175" t="str">
        <v>Milled Feature</v>
      </c>
      <c r="HC175" t="str">
        <v>Milled Feature, OL04045</v>
      </c>
      <c r="HD175" t="str">
        <v>More than .0005 out of center = Fail</v>
      </c>
      <c r="HE175" t="str">
        <v>Must Pass Through</v>
      </c>
      <c r="HF175" t="str">
        <v>Must pass through gauge</v>
      </c>
      <c r="HG175" t="str">
        <v>Must Pass Through Go Gauge</v>
      </c>
      <c r="HH175" t="str">
        <v>Must Pass, See Image.</v>
      </c>
      <c r="HI175" t="str">
        <v>NA</v>
      </c>
      <c r="HJ175" t="str">
        <v>Narrow Area</v>
      </c>
      <c r="HK175" t="str">
        <v>Near Balloon 21</v>
      </c>
      <c r="HL175" t="str">
        <v>Near Datum B</v>
      </c>
      <c r="HM175" t="str">
        <v>Neck Dia.</v>
      </c>
      <c r="HN175" t="str">
        <v>Neck to Head Rad.</v>
      </c>
      <c r="HO175" t="str">
        <v>No Copper Deposits Allowed</v>
      </c>
      <c r="HP175" t="str">
        <v>No Section</v>
      </c>
      <c r="HQ175" t="str">
        <v>No Section, .01 to .014 = Pass</v>
      </c>
      <c r="HR175" t="str">
        <v>No Section, Rotate Part</v>
      </c>
      <c r="HS175" t="str">
        <v>No Section, See Image</v>
      </c>
      <c r="HT175" t="str">
        <v>No Slot, Section B-B</v>
      </c>
      <c r="HU175" t="str">
        <v>No visual step = Pass</v>
      </c>
      <c r="HV175" t="str">
        <v>Not to exceed .95 Deep</v>
      </c>
      <c r="HW175" t="str">
        <v>Note 1</v>
      </c>
      <c r="HX175" t="str">
        <v>OL00333/A</v>
      </c>
      <c r="HY175" t="str">
        <v>OL00519</v>
      </c>
      <c r="HZ175" t="str">
        <v>OL00520</v>
      </c>
      <c r="IA175" t="str">
        <v>OL00529</v>
      </c>
      <c r="IB175" t="str">
        <v>OL00542</v>
      </c>
      <c r="IC175" t="str">
        <v>OL00724</v>
      </c>
      <c r="ID175" t="str">
        <v>OL01250</v>
      </c>
      <c r="IE175" t="str">
        <v>OL01869, Threadless Blank</v>
      </c>
      <c r="IF175" t="str">
        <v>OL01870, Section</v>
      </c>
      <c r="IG175" t="str">
        <v>OL02255</v>
      </c>
      <c r="IH175" t="str">
        <v>OL02255, Mfg. Tol.</v>
      </c>
      <c r="II175" t="str">
        <v>OL02302</v>
      </c>
      <c r="IJ175" t="str">
        <v xml:space="preserve">OL02318  needed per image instructions </v>
      </c>
      <c r="IK175" t="str">
        <v>OL02556</v>
      </c>
      <c r="IL175" t="str">
        <v>OL02557</v>
      </c>
      <c r="IM175" t="str">
        <v>OL02567</v>
      </c>
      <c r="IN175" t="str">
        <v>OL02653</v>
      </c>
      <c r="IO175" t="str">
        <v>OL02718</v>
      </c>
      <c r="IP175" t="str">
        <v>OL02841</v>
      </c>
      <c r="IQ175" t="str">
        <v>OL02842</v>
      </c>
      <c r="IR175" t="str">
        <v>OL02844</v>
      </c>
      <c r="IS175" t="str">
        <v>OL02871</v>
      </c>
      <c r="IT175" t="str">
        <v>OL02887</v>
      </c>
      <c r="IU175" t="str">
        <v>OL03766</v>
      </c>
      <c r="IV175" t="str">
        <v>OL03868</v>
      </c>
      <c r="IW175" t="str">
        <v>OL03869</v>
      </c>
      <c r="IX175" t="str">
        <v>OL03870</v>
      </c>
      <c r="IY175" t="str">
        <v>OL03873, DWG# 100448-44</v>
      </c>
      <c r="IZ175" t="str">
        <v>OL03949</v>
      </c>
      <c r="JA175" t="str">
        <v xml:space="preserve">OL04043, Section </v>
      </c>
      <c r="JB175" t="str">
        <v xml:space="preserve">OL04044, Section </v>
      </c>
      <c r="JC175" t="str">
        <v>OL04045</v>
      </c>
      <c r="JD175" t="str">
        <v>OL04045, Milled Feature</v>
      </c>
      <c r="JE175" t="str">
        <v>OL04063</v>
      </c>
      <c r="JF175" t="str">
        <v>OL04064</v>
      </c>
      <c r="JG175" t="str">
        <v>OL04065</v>
      </c>
      <c r="JH175" t="str">
        <v>OL04181</v>
      </c>
      <c r="JI175" t="str">
        <v>OL04218</v>
      </c>
      <c r="JJ175" t="str">
        <v>OL04224, See Image</v>
      </c>
      <c r="JK175" t="str">
        <v>OL04374</v>
      </c>
      <c r="JL175" t="str">
        <v>OL04375, Section M-M</v>
      </c>
      <c r="JM175" t="str">
        <v>OL04376, Section M-M</v>
      </c>
      <c r="JN175" t="str">
        <v>OL04443</v>
      </c>
      <c r="JO175" t="str">
        <v>OL04444</v>
      </c>
      <c r="JP175" t="str">
        <v>One side of slot</v>
      </c>
      <c r="JQ175" t="str">
        <v>Other side of slot</v>
      </c>
      <c r="JR175" t="str">
        <v>Out of center more than .002 = Fail</v>
      </c>
      <c r="JS175" t="str">
        <v>Out of center more than.002 = Fail</v>
      </c>
      <c r="JT175" t="str">
        <v>Overlay OL02713</v>
      </c>
    </row>
    <row r="176" spans="1:280">
      <c r="A176" s="74" t="s">
        <v>595</v>
      </c>
      <c r="C176" s="74" t="str" cm="1">
        <f t="array" ref="C176:JT176">TRANSPOSE(_xlfn._xlws.SORT(_xlfn._xlws.FILTER($A$2:$A$279,ISNUMBER(SEARCH('Prt. Lib. &amp; Routine, Table'!M183,$A$2:$A$279)),"not found")))</f>
        <v xml:space="preserve"> 'C', Whirl Blank</v>
      </c>
      <c r="D176" t="str">
        <v xml:space="preserve"> See Image, Constrained</v>
      </c>
      <c r="E176" t="str">
        <v>(.04 to .12 range = Pass)</v>
      </c>
      <c r="F176" t="str">
        <v>(.042 FULL) Go Pin Seat Fully</v>
      </c>
      <c r="G176" t="str">
        <v>(B), Mfg. Tol.</v>
      </c>
      <c r="H176" t="str">
        <v>(B), O.A.L.</v>
      </c>
      <c r="I176" t="str">
        <v>.001 or less =Pass</v>
      </c>
      <c r="J176" t="str">
        <v>.001 or less out of center = Pass</v>
      </c>
      <c r="K176" t="str">
        <v>.002 or Less = Pass</v>
      </c>
      <c r="L176" t="str">
        <v>.002 or Less out of center = Pass</v>
      </c>
      <c r="M176" t="str">
        <v>.005 to .015 = Pass</v>
      </c>
      <c r="N176" t="str">
        <v>.0125 Mean, Section</v>
      </c>
      <c r="O176" t="str">
        <v>.025 or Less in X &amp; Y=Pass</v>
      </c>
      <c r="P176" t="str">
        <v>.038 Mean</v>
      </c>
      <c r="Q176" t="str">
        <v>.063 MM = .0024 IN, See Image</v>
      </c>
      <c r="R176" t="str">
        <v>.063MM = .0024"</v>
      </c>
      <c r="S176" t="str">
        <v>.243 NO-GO, Unconstrained, Must Not Start</v>
      </c>
      <c r="T176" t="str">
        <v>@ Back Face &amp; ID, No Raised Edge</v>
      </c>
      <c r="U176" t="str">
        <v>@ Back Face &amp; OD, No Raised Edge</v>
      </c>
      <c r="V176" t="str">
        <v>@ ID &amp; FACE</v>
      </c>
      <c r="W176" t="str">
        <v>@ OD &amp; BACK FACE</v>
      </c>
      <c r="X176" t="str">
        <v>@ OD &amp; FACE</v>
      </c>
      <c r="Y176" t="str">
        <v>Across from slot</v>
      </c>
      <c r="Z176" t="str">
        <v>All Edge Breaks</v>
      </c>
      <c r="AA176" t="str">
        <v>Attached to bar stock</v>
      </c>
      <c r="AB176" t="str">
        <v xml:space="preserve">Back Turn Fillet Rad. </v>
      </c>
      <c r="AC176" t="str">
        <v>Balloon 1 (DWG FRM0105 Page 2, NV-27)</v>
      </c>
      <c r="AD176" t="str">
        <v>Balloon 1 (DWG FRM0105, NV-30)</v>
      </c>
      <c r="AE176" t="str">
        <v>Balloon 1 (P# 9890002-20) OL00429/A</v>
      </c>
      <c r="AF176" t="str">
        <v>Balloon 1, DWG#FRM0105</v>
      </c>
      <c r="AG176" t="str">
        <v>Balloon 11, See Image</v>
      </c>
      <c r="AH176" t="str">
        <v xml:space="preserve">Balloon 2 (DWG FRM0105 Page 2, NV-27) </v>
      </c>
      <c r="AI176" t="str">
        <v>Balloon 2 (DWG FRM0105, NV-30)</v>
      </c>
      <c r="AJ176" t="str">
        <v>Balloon 2 (P# 9890002-20)</v>
      </c>
      <c r="AK176" t="str">
        <v>Balloon 2, DWG#FRM0105</v>
      </c>
      <c r="AL176" t="str">
        <v>Balloon 2, DWG#FRM0105, See Image</v>
      </c>
      <c r="AM176" t="str">
        <v>Balloon 3 (DWG FRM0105, NV-30 Minor)</v>
      </c>
      <c r="AN176" t="str">
        <v>Balloon 3 (DWG FRM0105, NV-30)</v>
      </c>
      <c r="AO176" t="str">
        <v>Balloon 3 (P# 9890002-20)</v>
      </c>
      <c r="AP176" t="str">
        <v>Balloon 4</v>
      </c>
      <c r="AQ176" t="str">
        <v>Balloon 4 (P# 9890002-20)</v>
      </c>
      <c r="AR176" t="str">
        <v>Below Middle Band</v>
      </c>
      <c r="AS176" t="str">
        <v>Best Fit Pin, .003 or Less =Pass</v>
      </c>
      <c r="AT176" t="str">
        <v>Blank</v>
      </c>
      <c r="AU176" t="str">
        <v>Blank Turn Maj.</v>
      </c>
      <c r="AV176" t="str">
        <v>Blank Turn Maj. Mill Flt., OL4172</v>
      </c>
      <c r="AW176" t="str">
        <v>Blank Without .010 Slots</v>
      </c>
      <c r="AX176" t="str">
        <v>Blank Without .010 Slots, Section</v>
      </c>
      <c r="AY176" t="str">
        <v>Blank without thread</v>
      </c>
      <c r="AZ176" t="str">
        <v xml:space="preserve">Blank, Center of V Grv. </v>
      </c>
      <c r="BA176" t="str">
        <v>Blank, Check R adjacent Balloon 17</v>
      </c>
      <c r="BB176" t="str">
        <v>Blank, EXT. Feature</v>
      </c>
      <c r="BC176" t="str">
        <v>Blank, See Image, OL04335</v>
      </c>
      <c r="BD176" t="str">
        <v>Blank, See Image, OL04336</v>
      </c>
      <c r="BE176" t="str">
        <v xml:space="preserve">Blank, Thrd. </v>
      </c>
      <c r="BF176" t="str">
        <v>Blank, Turn Tip</v>
      </c>
      <c r="BG176" t="str">
        <v>Blank, Without Thrd.</v>
      </c>
      <c r="BH176" t="str">
        <v>Blank, Without Thread</v>
      </c>
      <c r="BI176" t="str">
        <v xml:space="preserve">Blunt Start Blend to Minor </v>
      </c>
      <c r="BJ176" t="str">
        <v>Calc., Use Go HEX</v>
      </c>
      <c r="BK176" t="str">
        <v>Can't dig into OD</v>
      </c>
      <c r="BL176" t="str">
        <v>Carbide Gauge</v>
      </c>
      <c r="BM176" t="str">
        <v xml:space="preserve">Center of V Grv. </v>
      </c>
      <c r="BN176" t="str">
        <v>Centered Less than .03 = Pass</v>
      </c>
      <c r="BO176" t="str">
        <v>Centered within .0005 or Less = Pass</v>
      </c>
      <c r="BP176" t="str">
        <v>Centered within .001 or Less = Pass</v>
      </c>
      <c r="BQ176" t="str">
        <v>Centered within .0254 or Less = Pass</v>
      </c>
      <c r="BR176" t="str">
        <v>Check close to Rod Slot</v>
      </c>
      <c r="BS176" t="str">
        <v>Check every other hole</v>
      </c>
      <c r="BT176" t="str">
        <v>Check Go over full length of slot.</v>
      </c>
      <c r="BU176" t="str">
        <v>Check Near Closed End</v>
      </c>
      <c r="BV176" t="str">
        <v>Check per Print View, Away from Rod Slot</v>
      </c>
      <c r="BW176" t="str">
        <v>Check to Balloon 30 Go Pin</v>
      </c>
      <c r="BX176" t="str">
        <v>Check with .2705 SET Pin Inside Part</v>
      </c>
      <c r="BY176" t="str">
        <v>Check with Hex Up</v>
      </c>
      <c r="BZ176" t="str">
        <v>CMM Blank</v>
      </c>
      <c r="CA176" t="str">
        <v>Confirm Full Radius</v>
      </c>
      <c r="CB176" t="str">
        <v>Constrained in fixture</v>
      </c>
      <c r="CC176" t="str">
        <v>Constrained with Ring</v>
      </c>
      <c r="CD176" t="str">
        <v>Constrained, See Image</v>
      </c>
      <c r="CE176" t="str">
        <v>Dim. "A"</v>
      </c>
      <c r="CF176" t="str">
        <v>Dim. "B"</v>
      </c>
      <c r="CG176" t="str">
        <v>Dim. "C"</v>
      </c>
      <c r="CH176" t="str">
        <v>Dim. "D", Whirl Blank</v>
      </c>
      <c r="CI176" t="str">
        <v>Dim. "G"</v>
      </c>
      <c r="CJ176" t="str">
        <v>Dim. E, Blank Turn Maj. &amp;  Mill Flt</v>
      </c>
      <c r="CK176" t="str">
        <v>Dim. E, Blank Turn Maj.&amp;  Mill Flt</v>
      </c>
      <c r="CL176" t="str">
        <v>Dim. H, Whirl Blank</v>
      </c>
      <c r="CM176" t="str">
        <v>Dim. J, 'Blank Turn Maj. &amp; Whirl Blank</v>
      </c>
      <c r="CN176" t="str">
        <v>Disk Drop Indicator Tip</v>
      </c>
      <c r="CO176" t="str">
        <v>DWG 100448-15, Balloon F_1</v>
      </c>
      <c r="CP176" t="str">
        <v>DWG 100448-15, OL02571</v>
      </c>
      <c r="CQ176" t="str">
        <v>DWG 100448-41</v>
      </c>
      <c r="CR176" t="str">
        <v>DWG 9890040, (10E),Section Part, OL01139</v>
      </c>
      <c r="CS176" t="str">
        <v>DWG 9890040, (10E),Section, OL01139</v>
      </c>
      <c r="CT176" t="str">
        <v>DWG 9890040, (11E)</v>
      </c>
      <c r="CU176" t="str">
        <v>DWG 9890040, (11E), Pins with Flats</v>
      </c>
      <c r="CV176" t="str">
        <v>DWG 9890040, (12E),  Pass=.002 or less</v>
      </c>
      <c r="CW176" t="str">
        <v>DWG 9890040, (12E), See Image</v>
      </c>
      <c r="CX176" t="str">
        <v>DWG 9890040, (1E), OL01431</v>
      </c>
      <c r="CY176" t="str">
        <v>DWG 9890040, (1E), OL01432</v>
      </c>
      <c r="CZ176" t="str">
        <v>DWG 9890040, (2E), OL01432</v>
      </c>
      <c r="DA176" t="str">
        <v>DWG 9890040, (3E)</v>
      </c>
      <c r="DB176" t="str">
        <v>DWG 9890040, (4E)</v>
      </c>
      <c r="DC176" t="str">
        <v>DWG 9890040, (5E), OL02336</v>
      </c>
      <c r="DD176" t="str">
        <v>DWG 9890040, (6E)</v>
      </c>
      <c r="DE176" t="str">
        <v>DWG 9890040, (7E)</v>
      </c>
      <c r="DF176" t="str">
        <v>DWG 9890040, (8E), OL01433</v>
      </c>
      <c r="DG176" t="str">
        <v>DWG 9890040, (8E), OL01433, Section</v>
      </c>
      <c r="DH176" t="str">
        <v>DWG 9890040, (9E), Close to Rod Slot</v>
      </c>
      <c r="DI176" t="str">
        <v>DWG 9890040, (9E),Close to Rod Slot</v>
      </c>
      <c r="DJ176" t="str">
        <v>DWG FRM0105 PAGE 2</v>
      </c>
      <c r="DK176" t="str">
        <v>DWG# 100448-41</v>
      </c>
      <c r="DL176" t="str">
        <v>DWG# 100448-44</v>
      </c>
      <c r="DM176" t="str">
        <v>DWG# 9890003  (1), Section OL00436/A</v>
      </c>
      <c r="DN176" t="str">
        <v>DWG# 9890003 (3), Ring Gauge Constrained</v>
      </c>
      <c r="DO176" t="str">
        <v>DWG# 9890003 (4), Section</v>
      </c>
      <c r="DP176" t="str">
        <v>DWG#100448-26, Balloon 1K, OL02350</v>
      </c>
      <c r="DQ176" t="str">
        <v>DWG#100448-26, Balloon 2K, OL02350</v>
      </c>
      <c r="DR176" t="str">
        <v>DWG#100448-26, Balloon 3K, OL02363</v>
      </c>
      <c r="DS176" t="str">
        <v>DWG#100448-26, Balloon 4K</v>
      </c>
      <c r="DT176" t="str">
        <v>DWG#100448-26, Balloon 5K, Section</v>
      </c>
      <c r="DU176" t="str">
        <v>DWG#100448-26, Balloon 6K</v>
      </c>
      <c r="DV176" t="str">
        <v>DWG#100448-26, Balloon 7K, Section</v>
      </c>
      <c r="DW176" t="str">
        <v>DWG#100448-26, Mfg. Tol.</v>
      </c>
      <c r="DX176" t="str">
        <v>DWG#9890003 (2) Ring Gauge Constrained</v>
      </c>
      <c r="DY176" t="str">
        <v>DWG#9890044</v>
      </c>
      <c r="DZ176" t="str">
        <v>DWG#9890044 .1985 to .2005=Pass</v>
      </c>
      <c r="EA176" t="str">
        <v>DWG#9890044 Overlay OL02441</v>
      </c>
      <c r="EB176" t="str">
        <v>DWG#9890044, OL02441</v>
      </c>
      <c r="EC176" t="str">
        <v>DWG#FRM0105</v>
      </c>
      <c r="ED176" t="str">
        <v>EXT.</v>
      </c>
      <c r="EE176" t="str">
        <v>EXT. Section, OL02460</v>
      </c>
      <c r="EF176" t="str">
        <v>EXT., OL04223</v>
      </c>
      <c r="EG176" t="str">
        <v>Flat Drop Indicator Tip</v>
      </c>
      <c r="EH176" t="str">
        <v>Full Go Pin, No Light, at Radius</v>
      </c>
      <c r="EI176" t="str">
        <v>Function Check</v>
      </c>
      <c r="EJ176" t="str">
        <v>GO Function Gauge</v>
      </c>
      <c r="EK176" t="str">
        <v>Go Gauge for Balloon 1 &amp; 4</v>
      </c>
      <c r="EL176" t="str">
        <v>Go Pin must pass through</v>
      </c>
      <c r="EM176" t="str">
        <v>Greater than .005 = Fail, Section</v>
      </c>
      <c r="EN176" t="str">
        <v>Greater than .025 out of center = Fail</v>
      </c>
      <c r="EO176" t="str">
        <v>Greater than 2.6 = Pass</v>
      </c>
      <c r="EP176" t="str">
        <v>Green = Pass, Red = Fail</v>
      </c>
      <c r="EQ176" t="str">
        <v>Hex Depth</v>
      </c>
      <c r="ER176" t="str">
        <v>Hex Minor</v>
      </c>
      <c r="ES176" t="str">
        <v>Hole Dia.</v>
      </c>
      <c r="ET176" t="str">
        <v>ID Sphere Finish</v>
      </c>
      <c r="EU176" t="str">
        <v>ID/OD Both Sides, Diff. .002 or less = Pass</v>
      </c>
      <c r="EV176" t="str">
        <v>If Looks Big, Section</v>
      </c>
      <c r="EW176" t="str">
        <v>If Looks Small, Section</v>
      </c>
      <c r="EX176" t="str">
        <v>Insp. Close to Break Away, Mfg.Tol.</v>
      </c>
      <c r="EY176" t="str">
        <v>INT.</v>
      </c>
      <c r="EZ176" t="str">
        <v>INT. Section, OL02460</v>
      </c>
      <c r="FA176" t="str">
        <v>INT., OL04223</v>
      </c>
      <c r="FB176" t="str">
        <v>Intersect. of 7.7 &amp; R0.10</v>
      </c>
      <c r="FC176" t="str">
        <v>Intersect. of 8.79 and R.25 MAX</v>
      </c>
      <c r="FD176" t="str">
        <v>Keep Ind. Tip away from corner</v>
      </c>
      <c r="FE176" t="str">
        <v>L31</v>
      </c>
      <c r="FF176" t="str">
        <v>Laser Mark</v>
      </c>
      <c r="FG176" t="str">
        <v>LASER PER NOTE 4</v>
      </c>
      <c r="FH176" t="str">
        <v>LASER PER NOTE 4, Final Check 1 only</v>
      </c>
      <c r="FI176" t="str">
        <v>Less than .002 out of center = Pass</v>
      </c>
      <c r="FJ176" t="str">
        <v>Less than 2.75 = Pass, Section</v>
      </c>
      <c r="FK176" t="str">
        <v>List as pin. Not Calibrated</v>
      </c>
      <c r="FL176" t="str">
        <v>M9 X 1.25 BUTT See Comment Image</v>
      </c>
      <c r="FM176" t="str">
        <v>Manual Section</v>
      </c>
      <c r="FN176" t="str">
        <v>Max Deep .241 NO-GO =.42</v>
      </c>
      <c r="FO176" t="str">
        <v>MAX Depth of (Note 7) .241 NO-GO Pin</v>
      </c>
      <c r="FP176" t="str">
        <v>Measure from Blue Line, See Image</v>
      </c>
      <c r="FQ176" t="str">
        <v>Measure Width of Blue Area, See Image</v>
      </c>
      <c r="FR176" t="str">
        <v>Mfg. Tol</v>
      </c>
      <c r="FS176" t="str">
        <v>Mfg. Tol, See Image</v>
      </c>
      <c r="FT176" t="str">
        <v>Mfg. Tol.</v>
      </c>
      <c r="FU176" t="str">
        <v>Mfg. Tol. "A"</v>
      </c>
      <c r="FV176" t="str">
        <v>Mfg. Tol. (Zero on Gauge Full Dia. Lead)</v>
      </c>
      <c r="FW176" t="str">
        <v>Mfg. Tol. Balloon 11, See Image</v>
      </c>
      <c r="FX176" t="str">
        <v>Mfg. Tol. Balloon 4</v>
      </c>
      <c r="FY176" t="str">
        <v>Mfg. Tol. Balloon 7</v>
      </c>
      <c r="FZ176" t="str">
        <v xml:space="preserve">Mfg. Tol. C-Bore Face (Ballo 28) </v>
      </c>
      <c r="GA176" t="str">
        <v>Mfg. Tol. Section</v>
      </c>
      <c r="GB176" t="str">
        <v>Mfg. Tol. See Image</v>
      </c>
      <c r="GC176" t="str">
        <v>Mfg. Tol., 3 Places, Record MAX</v>
      </c>
      <c r="GD176" t="str">
        <v>Mfg. Tol., Balloon 11</v>
      </c>
      <c r="GE176" t="str">
        <v>Mfg. Tol., Balloon 7</v>
      </c>
      <c r="GF176" t="str">
        <v>Mfg. Tol., Blank</v>
      </c>
      <c r="GG176" t="str">
        <v>Mfg. Tol., Blank, Balloon 12</v>
      </c>
      <c r="GH176" t="str">
        <v>Mfg. Tol., Blend to SØ.320</v>
      </c>
      <c r="GI176" t="str">
        <v>Mfg. Tol., Calculation</v>
      </c>
      <c r="GJ176" t="str">
        <v>Mfg. Tol., For Mill Fixture</v>
      </c>
      <c r="GK176" t="str">
        <v>Mfg. Tol., L32</v>
      </c>
      <c r="GL176" t="str">
        <v>Mfg. Tol., L33</v>
      </c>
      <c r="GM176" t="str">
        <v>Mfg. Tol., No Tool Marks</v>
      </c>
      <c r="GN176" t="str">
        <v>Mfg. Tol., OL03361</v>
      </c>
      <c r="GO176" t="str">
        <v>Mfg. Tol., Record off center value</v>
      </c>
      <c r="GP176" t="str">
        <v>Mfg. Tol., Same 3 Places, Record MIN</v>
      </c>
      <c r="GQ176" t="str">
        <v>Mfg. Tol., Section</v>
      </c>
      <c r="GR176" t="str">
        <v>Mfg. Tol., Section B-B</v>
      </c>
      <c r="GS176" t="str">
        <v>Mfg. Tol., Section, OL03361</v>
      </c>
      <c r="GT176" t="str">
        <v>Mfg. Tol., Section, Per Note 2</v>
      </c>
      <c r="GU176" t="str">
        <v>Mfg. Tol., See Image</v>
      </c>
      <c r="GV176" t="str">
        <v>Mfg. Tol., See Image, Bore in Blue</v>
      </c>
      <c r="GW176" t="str">
        <v>Mfg. Tol., See Image, Hook Tip</v>
      </c>
      <c r="GX176" t="str">
        <v>Mfg. Tol., Sharp Okay No Burr</v>
      </c>
      <c r="GY176" t="str">
        <v>Mfg. Tol., Threadless Blank</v>
      </c>
      <c r="GZ176" t="str">
        <v>Mfg.Tol.</v>
      </c>
      <c r="HA176" t="str">
        <v>Mgf. To., T.S.C.</v>
      </c>
      <c r="HB176" t="str">
        <v>Milled Feature</v>
      </c>
      <c r="HC176" t="str">
        <v>Milled Feature, OL04045</v>
      </c>
      <c r="HD176" t="str">
        <v>More than .0005 out of center = Fail</v>
      </c>
      <c r="HE176" t="str">
        <v>Must Pass Through</v>
      </c>
      <c r="HF176" t="str">
        <v>Must pass through gauge</v>
      </c>
      <c r="HG176" t="str">
        <v>Must Pass Through Go Gauge</v>
      </c>
      <c r="HH176" t="str">
        <v>Must Pass, See Image.</v>
      </c>
      <c r="HI176" t="str">
        <v>NA</v>
      </c>
      <c r="HJ176" t="str">
        <v>Narrow Area</v>
      </c>
      <c r="HK176" t="str">
        <v>Near Balloon 21</v>
      </c>
      <c r="HL176" t="str">
        <v>Near Datum B</v>
      </c>
      <c r="HM176" t="str">
        <v>Neck Dia.</v>
      </c>
      <c r="HN176" t="str">
        <v>Neck to Head Rad.</v>
      </c>
      <c r="HO176" t="str">
        <v>No Copper Deposits Allowed</v>
      </c>
      <c r="HP176" t="str">
        <v>No Section</v>
      </c>
      <c r="HQ176" t="str">
        <v>No Section, .01 to .014 = Pass</v>
      </c>
      <c r="HR176" t="str">
        <v>No Section, Rotate Part</v>
      </c>
      <c r="HS176" t="str">
        <v>No Section, See Image</v>
      </c>
      <c r="HT176" t="str">
        <v>No Slot, Section B-B</v>
      </c>
      <c r="HU176" t="str">
        <v>No visual step = Pass</v>
      </c>
      <c r="HV176" t="str">
        <v>Not to exceed .95 Deep</v>
      </c>
      <c r="HW176" t="str">
        <v>Note 1</v>
      </c>
      <c r="HX176" t="str">
        <v>OL00333/A</v>
      </c>
      <c r="HY176" t="str">
        <v>OL00519</v>
      </c>
      <c r="HZ176" t="str">
        <v>OL00520</v>
      </c>
      <c r="IA176" t="str">
        <v>OL00529</v>
      </c>
      <c r="IB176" t="str">
        <v>OL00542</v>
      </c>
      <c r="IC176" t="str">
        <v>OL00724</v>
      </c>
      <c r="ID176" t="str">
        <v>OL01250</v>
      </c>
      <c r="IE176" t="str">
        <v>OL01869, Threadless Blank</v>
      </c>
      <c r="IF176" t="str">
        <v>OL01870, Section</v>
      </c>
      <c r="IG176" t="str">
        <v>OL02255</v>
      </c>
      <c r="IH176" t="str">
        <v>OL02255, Mfg. Tol.</v>
      </c>
      <c r="II176" t="str">
        <v>OL02302</v>
      </c>
      <c r="IJ176" t="str">
        <v xml:space="preserve">OL02318  needed per image instructions </v>
      </c>
      <c r="IK176" t="str">
        <v>OL02556</v>
      </c>
      <c r="IL176" t="str">
        <v>OL02557</v>
      </c>
      <c r="IM176" t="str">
        <v>OL02567</v>
      </c>
      <c r="IN176" t="str">
        <v>OL02653</v>
      </c>
      <c r="IO176" t="str">
        <v>OL02718</v>
      </c>
      <c r="IP176" t="str">
        <v>OL02841</v>
      </c>
      <c r="IQ176" t="str">
        <v>OL02842</v>
      </c>
      <c r="IR176" t="str">
        <v>OL02844</v>
      </c>
      <c r="IS176" t="str">
        <v>OL02871</v>
      </c>
      <c r="IT176" t="str">
        <v>OL02887</v>
      </c>
      <c r="IU176" t="str">
        <v>OL03766</v>
      </c>
      <c r="IV176" t="str">
        <v>OL03868</v>
      </c>
      <c r="IW176" t="str">
        <v>OL03869</v>
      </c>
      <c r="IX176" t="str">
        <v>OL03870</v>
      </c>
      <c r="IY176" t="str">
        <v>OL03873, DWG# 100448-44</v>
      </c>
      <c r="IZ176" t="str">
        <v>OL03949</v>
      </c>
      <c r="JA176" t="str">
        <v xml:space="preserve">OL04043, Section </v>
      </c>
      <c r="JB176" t="str">
        <v xml:space="preserve">OL04044, Section </v>
      </c>
      <c r="JC176" t="str">
        <v>OL04045</v>
      </c>
      <c r="JD176" t="str">
        <v>OL04045, Milled Feature</v>
      </c>
      <c r="JE176" t="str">
        <v>OL04063</v>
      </c>
      <c r="JF176" t="str">
        <v>OL04064</v>
      </c>
      <c r="JG176" t="str">
        <v>OL04065</v>
      </c>
      <c r="JH176" t="str">
        <v>OL04181</v>
      </c>
      <c r="JI176" t="str">
        <v>OL04218</v>
      </c>
      <c r="JJ176" t="str">
        <v>OL04224, See Image</v>
      </c>
      <c r="JK176" t="str">
        <v>OL04374</v>
      </c>
      <c r="JL176" t="str">
        <v>OL04375, Section M-M</v>
      </c>
      <c r="JM176" t="str">
        <v>OL04376, Section M-M</v>
      </c>
      <c r="JN176" t="str">
        <v>OL04443</v>
      </c>
      <c r="JO176" t="str">
        <v>OL04444</v>
      </c>
      <c r="JP176" t="str">
        <v>One side of slot</v>
      </c>
      <c r="JQ176" t="str">
        <v>Other side of slot</v>
      </c>
      <c r="JR176" t="str">
        <v>Out of center more than .002 = Fail</v>
      </c>
      <c r="JS176" t="str">
        <v>Out of center more than.002 = Fail</v>
      </c>
      <c r="JT176" t="str">
        <v>Overlay OL02713</v>
      </c>
    </row>
    <row r="177" spans="1:280">
      <c r="A177" s="74" t="s">
        <v>596</v>
      </c>
      <c r="C177" s="74" t="str" cm="1">
        <f t="array" ref="C177:JT177">TRANSPOSE(_xlfn._xlws.SORT(_xlfn._xlws.FILTER($A$2:$A$279,ISNUMBER(SEARCH('Prt. Lib. &amp; Routine, Table'!M184,$A$2:$A$279)),"not found")))</f>
        <v xml:space="preserve"> 'C', Whirl Blank</v>
      </c>
      <c r="D177" t="str">
        <v xml:space="preserve"> See Image, Constrained</v>
      </c>
      <c r="E177" t="str">
        <v>(.04 to .12 range = Pass)</v>
      </c>
      <c r="F177" t="str">
        <v>(.042 FULL) Go Pin Seat Fully</v>
      </c>
      <c r="G177" t="str">
        <v>(B), Mfg. Tol.</v>
      </c>
      <c r="H177" t="str">
        <v>(B), O.A.L.</v>
      </c>
      <c r="I177" t="str">
        <v>.001 or less =Pass</v>
      </c>
      <c r="J177" t="str">
        <v>.001 or less out of center = Pass</v>
      </c>
      <c r="K177" t="str">
        <v>.002 or Less = Pass</v>
      </c>
      <c r="L177" t="str">
        <v>.002 or Less out of center = Pass</v>
      </c>
      <c r="M177" t="str">
        <v>.005 to .015 = Pass</v>
      </c>
      <c r="N177" t="str">
        <v>.0125 Mean, Section</v>
      </c>
      <c r="O177" t="str">
        <v>.025 or Less in X &amp; Y=Pass</v>
      </c>
      <c r="P177" t="str">
        <v>.038 Mean</v>
      </c>
      <c r="Q177" t="str">
        <v>.063 MM = .0024 IN, See Image</v>
      </c>
      <c r="R177" t="str">
        <v>.063MM = .0024"</v>
      </c>
      <c r="S177" t="str">
        <v>.243 NO-GO, Unconstrained, Must Not Start</v>
      </c>
      <c r="T177" t="str">
        <v>@ Back Face &amp; ID, No Raised Edge</v>
      </c>
      <c r="U177" t="str">
        <v>@ Back Face &amp; OD, No Raised Edge</v>
      </c>
      <c r="V177" t="str">
        <v>@ ID &amp; FACE</v>
      </c>
      <c r="W177" t="str">
        <v>@ OD &amp; BACK FACE</v>
      </c>
      <c r="X177" t="str">
        <v>@ OD &amp; FACE</v>
      </c>
      <c r="Y177" t="str">
        <v>Across from slot</v>
      </c>
      <c r="Z177" t="str">
        <v>All Edge Breaks</v>
      </c>
      <c r="AA177" t="str">
        <v>Attached to bar stock</v>
      </c>
      <c r="AB177" t="str">
        <v xml:space="preserve">Back Turn Fillet Rad. </v>
      </c>
      <c r="AC177" t="str">
        <v>Balloon 1 (DWG FRM0105 Page 2, NV-27)</v>
      </c>
      <c r="AD177" t="str">
        <v>Balloon 1 (DWG FRM0105, NV-30)</v>
      </c>
      <c r="AE177" t="str">
        <v>Balloon 1 (P# 9890002-20) OL00429/A</v>
      </c>
      <c r="AF177" t="str">
        <v>Balloon 1, DWG#FRM0105</v>
      </c>
      <c r="AG177" t="str">
        <v>Balloon 11, See Image</v>
      </c>
      <c r="AH177" t="str">
        <v xml:space="preserve">Balloon 2 (DWG FRM0105 Page 2, NV-27) </v>
      </c>
      <c r="AI177" t="str">
        <v>Balloon 2 (DWG FRM0105, NV-30)</v>
      </c>
      <c r="AJ177" t="str">
        <v>Balloon 2 (P# 9890002-20)</v>
      </c>
      <c r="AK177" t="str">
        <v>Balloon 2, DWG#FRM0105</v>
      </c>
      <c r="AL177" t="str">
        <v>Balloon 2, DWG#FRM0105, See Image</v>
      </c>
      <c r="AM177" t="str">
        <v>Balloon 3 (DWG FRM0105, NV-30 Minor)</v>
      </c>
      <c r="AN177" t="str">
        <v>Balloon 3 (DWG FRM0105, NV-30)</v>
      </c>
      <c r="AO177" t="str">
        <v>Balloon 3 (P# 9890002-20)</v>
      </c>
      <c r="AP177" t="str">
        <v>Balloon 4</v>
      </c>
      <c r="AQ177" t="str">
        <v>Balloon 4 (P# 9890002-20)</v>
      </c>
      <c r="AR177" t="str">
        <v>Below Middle Band</v>
      </c>
      <c r="AS177" t="str">
        <v>Best Fit Pin, .003 or Less =Pass</v>
      </c>
      <c r="AT177" t="str">
        <v>Blank</v>
      </c>
      <c r="AU177" t="str">
        <v>Blank Turn Maj.</v>
      </c>
      <c r="AV177" t="str">
        <v>Blank Turn Maj. Mill Flt., OL4172</v>
      </c>
      <c r="AW177" t="str">
        <v>Blank Without .010 Slots</v>
      </c>
      <c r="AX177" t="str">
        <v>Blank Without .010 Slots, Section</v>
      </c>
      <c r="AY177" t="str">
        <v>Blank without thread</v>
      </c>
      <c r="AZ177" t="str">
        <v xml:space="preserve">Blank, Center of V Grv. </v>
      </c>
      <c r="BA177" t="str">
        <v>Blank, Check R adjacent Balloon 17</v>
      </c>
      <c r="BB177" t="str">
        <v>Blank, EXT. Feature</v>
      </c>
      <c r="BC177" t="str">
        <v>Blank, See Image, OL04335</v>
      </c>
      <c r="BD177" t="str">
        <v>Blank, See Image, OL04336</v>
      </c>
      <c r="BE177" t="str">
        <v xml:space="preserve">Blank, Thrd. </v>
      </c>
      <c r="BF177" t="str">
        <v>Blank, Turn Tip</v>
      </c>
      <c r="BG177" t="str">
        <v>Blank, Without Thrd.</v>
      </c>
      <c r="BH177" t="str">
        <v>Blank, Without Thread</v>
      </c>
      <c r="BI177" t="str">
        <v xml:space="preserve">Blunt Start Blend to Minor </v>
      </c>
      <c r="BJ177" t="str">
        <v>Calc., Use Go HEX</v>
      </c>
      <c r="BK177" t="str">
        <v>Can't dig into OD</v>
      </c>
      <c r="BL177" t="str">
        <v>Carbide Gauge</v>
      </c>
      <c r="BM177" t="str">
        <v xml:space="preserve">Center of V Grv. </v>
      </c>
      <c r="BN177" t="str">
        <v>Centered Less than .03 = Pass</v>
      </c>
      <c r="BO177" t="str">
        <v>Centered within .0005 or Less = Pass</v>
      </c>
      <c r="BP177" t="str">
        <v>Centered within .001 or Less = Pass</v>
      </c>
      <c r="BQ177" t="str">
        <v>Centered within .0254 or Less = Pass</v>
      </c>
      <c r="BR177" t="str">
        <v>Check close to Rod Slot</v>
      </c>
      <c r="BS177" t="str">
        <v>Check every other hole</v>
      </c>
      <c r="BT177" t="str">
        <v>Check Go over full length of slot.</v>
      </c>
      <c r="BU177" t="str">
        <v>Check Near Closed End</v>
      </c>
      <c r="BV177" t="str">
        <v>Check per Print View, Away from Rod Slot</v>
      </c>
      <c r="BW177" t="str">
        <v>Check to Balloon 30 Go Pin</v>
      </c>
      <c r="BX177" t="str">
        <v>Check with .2705 SET Pin Inside Part</v>
      </c>
      <c r="BY177" t="str">
        <v>Check with Hex Up</v>
      </c>
      <c r="BZ177" t="str">
        <v>CMM Blank</v>
      </c>
      <c r="CA177" t="str">
        <v>Confirm Full Radius</v>
      </c>
      <c r="CB177" t="str">
        <v>Constrained in fixture</v>
      </c>
      <c r="CC177" t="str">
        <v>Constrained with Ring</v>
      </c>
      <c r="CD177" t="str">
        <v>Constrained, See Image</v>
      </c>
      <c r="CE177" t="str">
        <v>Dim. "A"</v>
      </c>
      <c r="CF177" t="str">
        <v>Dim. "B"</v>
      </c>
      <c r="CG177" t="str">
        <v>Dim. "C"</v>
      </c>
      <c r="CH177" t="str">
        <v>Dim. "D", Whirl Blank</v>
      </c>
      <c r="CI177" t="str">
        <v>Dim. "G"</v>
      </c>
      <c r="CJ177" t="str">
        <v>Dim. E, Blank Turn Maj. &amp;  Mill Flt</v>
      </c>
      <c r="CK177" t="str">
        <v>Dim. E, Blank Turn Maj.&amp;  Mill Flt</v>
      </c>
      <c r="CL177" t="str">
        <v>Dim. H, Whirl Blank</v>
      </c>
      <c r="CM177" t="str">
        <v>Dim. J, 'Blank Turn Maj. &amp; Whirl Blank</v>
      </c>
      <c r="CN177" t="str">
        <v>Disk Drop Indicator Tip</v>
      </c>
      <c r="CO177" t="str">
        <v>DWG 100448-15, Balloon F_1</v>
      </c>
      <c r="CP177" t="str">
        <v>DWG 100448-15, OL02571</v>
      </c>
      <c r="CQ177" t="str">
        <v>DWG 100448-41</v>
      </c>
      <c r="CR177" t="str">
        <v>DWG 9890040, (10E),Section Part, OL01139</v>
      </c>
      <c r="CS177" t="str">
        <v>DWG 9890040, (10E),Section, OL01139</v>
      </c>
      <c r="CT177" t="str">
        <v>DWG 9890040, (11E)</v>
      </c>
      <c r="CU177" t="str">
        <v>DWG 9890040, (11E), Pins with Flats</v>
      </c>
      <c r="CV177" t="str">
        <v>DWG 9890040, (12E),  Pass=.002 or less</v>
      </c>
      <c r="CW177" t="str">
        <v>DWG 9890040, (12E), See Image</v>
      </c>
      <c r="CX177" t="str">
        <v>DWG 9890040, (1E), OL01431</v>
      </c>
      <c r="CY177" t="str">
        <v>DWG 9890040, (1E), OL01432</v>
      </c>
      <c r="CZ177" t="str">
        <v>DWG 9890040, (2E), OL01432</v>
      </c>
      <c r="DA177" t="str">
        <v>DWG 9890040, (3E)</v>
      </c>
      <c r="DB177" t="str">
        <v>DWG 9890040, (4E)</v>
      </c>
      <c r="DC177" t="str">
        <v>DWG 9890040, (5E), OL02336</v>
      </c>
      <c r="DD177" t="str">
        <v>DWG 9890040, (6E)</v>
      </c>
      <c r="DE177" t="str">
        <v>DWG 9890040, (7E)</v>
      </c>
      <c r="DF177" t="str">
        <v>DWG 9890040, (8E), OL01433</v>
      </c>
      <c r="DG177" t="str">
        <v>DWG 9890040, (8E), OL01433, Section</v>
      </c>
      <c r="DH177" t="str">
        <v>DWG 9890040, (9E), Close to Rod Slot</v>
      </c>
      <c r="DI177" t="str">
        <v>DWG 9890040, (9E),Close to Rod Slot</v>
      </c>
      <c r="DJ177" t="str">
        <v>DWG FRM0105 PAGE 2</v>
      </c>
      <c r="DK177" t="str">
        <v>DWG# 100448-41</v>
      </c>
      <c r="DL177" t="str">
        <v>DWG# 100448-44</v>
      </c>
      <c r="DM177" t="str">
        <v>DWG# 9890003  (1), Section OL00436/A</v>
      </c>
      <c r="DN177" t="str">
        <v>DWG# 9890003 (3), Ring Gauge Constrained</v>
      </c>
      <c r="DO177" t="str">
        <v>DWG# 9890003 (4), Section</v>
      </c>
      <c r="DP177" t="str">
        <v>DWG#100448-26, Balloon 1K, OL02350</v>
      </c>
      <c r="DQ177" t="str">
        <v>DWG#100448-26, Balloon 2K, OL02350</v>
      </c>
      <c r="DR177" t="str">
        <v>DWG#100448-26, Balloon 3K, OL02363</v>
      </c>
      <c r="DS177" t="str">
        <v>DWG#100448-26, Balloon 4K</v>
      </c>
      <c r="DT177" t="str">
        <v>DWG#100448-26, Balloon 5K, Section</v>
      </c>
      <c r="DU177" t="str">
        <v>DWG#100448-26, Balloon 6K</v>
      </c>
      <c r="DV177" t="str">
        <v>DWG#100448-26, Balloon 7K, Section</v>
      </c>
      <c r="DW177" t="str">
        <v>DWG#100448-26, Mfg. Tol.</v>
      </c>
      <c r="DX177" t="str">
        <v>DWG#9890003 (2) Ring Gauge Constrained</v>
      </c>
      <c r="DY177" t="str">
        <v>DWG#9890044</v>
      </c>
      <c r="DZ177" t="str">
        <v>DWG#9890044 .1985 to .2005=Pass</v>
      </c>
      <c r="EA177" t="str">
        <v>DWG#9890044 Overlay OL02441</v>
      </c>
      <c r="EB177" t="str">
        <v>DWG#9890044, OL02441</v>
      </c>
      <c r="EC177" t="str">
        <v>DWG#FRM0105</v>
      </c>
      <c r="ED177" t="str">
        <v>EXT.</v>
      </c>
      <c r="EE177" t="str">
        <v>EXT. Section, OL02460</v>
      </c>
      <c r="EF177" t="str">
        <v>EXT., OL04223</v>
      </c>
      <c r="EG177" t="str">
        <v>Flat Drop Indicator Tip</v>
      </c>
      <c r="EH177" t="str">
        <v>Full Go Pin, No Light, at Radius</v>
      </c>
      <c r="EI177" t="str">
        <v>Function Check</v>
      </c>
      <c r="EJ177" t="str">
        <v>GO Function Gauge</v>
      </c>
      <c r="EK177" t="str">
        <v>Go Gauge for Balloon 1 &amp; 4</v>
      </c>
      <c r="EL177" t="str">
        <v>Go Pin must pass through</v>
      </c>
      <c r="EM177" t="str">
        <v>Greater than .005 = Fail, Section</v>
      </c>
      <c r="EN177" t="str">
        <v>Greater than .025 out of center = Fail</v>
      </c>
      <c r="EO177" t="str">
        <v>Greater than 2.6 = Pass</v>
      </c>
      <c r="EP177" t="str">
        <v>Green = Pass, Red = Fail</v>
      </c>
      <c r="EQ177" t="str">
        <v>Hex Depth</v>
      </c>
      <c r="ER177" t="str">
        <v>Hex Minor</v>
      </c>
      <c r="ES177" t="str">
        <v>Hole Dia.</v>
      </c>
      <c r="ET177" t="str">
        <v>ID Sphere Finish</v>
      </c>
      <c r="EU177" t="str">
        <v>ID/OD Both Sides, Diff. .002 or less = Pass</v>
      </c>
      <c r="EV177" t="str">
        <v>If Looks Big, Section</v>
      </c>
      <c r="EW177" t="str">
        <v>If Looks Small, Section</v>
      </c>
      <c r="EX177" t="str">
        <v>Insp. Close to Break Away, Mfg.Tol.</v>
      </c>
      <c r="EY177" t="str">
        <v>INT.</v>
      </c>
      <c r="EZ177" t="str">
        <v>INT. Section, OL02460</v>
      </c>
      <c r="FA177" t="str">
        <v>INT., OL04223</v>
      </c>
      <c r="FB177" t="str">
        <v>Intersect. of 7.7 &amp; R0.10</v>
      </c>
      <c r="FC177" t="str">
        <v>Intersect. of 8.79 and R.25 MAX</v>
      </c>
      <c r="FD177" t="str">
        <v>Keep Ind. Tip away from corner</v>
      </c>
      <c r="FE177" t="str">
        <v>L31</v>
      </c>
      <c r="FF177" t="str">
        <v>Laser Mark</v>
      </c>
      <c r="FG177" t="str">
        <v>LASER PER NOTE 4</v>
      </c>
      <c r="FH177" t="str">
        <v>LASER PER NOTE 4, Final Check 1 only</v>
      </c>
      <c r="FI177" t="str">
        <v>Less than .002 out of center = Pass</v>
      </c>
      <c r="FJ177" t="str">
        <v>Less than 2.75 = Pass, Section</v>
      </c>
      <c r="FK177" t="str">
        <v>List as pin. Not Calibrated</v>
      </c>
      <c r="FL177" t="str">
        <v>M9 X 1.25 BUTT See Comment Image</v>
      </c>
      <c r="FM177" t="str">
        <v>Manual Section</v>
      </c>
      <c r="FN177" t="str">
        <v>Max Deep .241 NO-GO =.42</v>
      </c>
      <c r="FO177" t="str">
        <v>MAX Depth of (Note 7) .241 NO-GO Pin</v>
      </c>
      <c r="FP177" t="str">
        <v>Measure from Blue Line, See Image</v>
      </c>
      <c r="FQ177" t="str">
        <v>Measure Width of Blue Area, See Image</v>
      </c>
      <c r="FR177" t="str">
        <v>Mfg. Tol</v>
      </c>
      <c r="FS177" t="str">
        <v>Mfg. Tol, See Image</v>
      </c>
      <c r="FT177" t="str">
        <v>Mfg. Tol.</v>
      </c>
      <c r="FU177" t="str">
        <v>Mfg. Tol. "A"</v>
      </c>
      <c r="FV177" t="str">
        <v>Mfg. Tol. (Zero on Gauge Full Dia. Lead)</v>
      </c>
      <c r="FW177" t="str">
        <v>Mfg. Tol. Balloon 11, See Image</v>
      </c>
      <c r="FX177" t="str">
        <v>Mfg. Tol. Balloon 4</v>
      </c>
      <c r="FY177" t="str">
        <v>Mfg. Tol. Balloon 7</v>
      </c>
      <c r="FZ177" t="str">
        <v xml:space="preserve">Mfg. Tol. C-Bore Face (Ballo 28) </v>
      </c>
      <c r="GA177" t="str">
        <v>Mfg. Tol. Section</v>
      </c>
      <c r="GB177" t="str">
        <v>Mfg. Tol. See Image</v>
      </c>
      <c r="GC177" t="str">
        <v>Mfg. Tol., 3 Places, Record MAX</v>
      </c>
      <c r="GD177" t="str">
        <v>Mfg. Tol., Balloon 11</v>
      </c>
      <c r="GE177" t="str">
        <v>Mfg. Tol., Balloon 7</v>
      </c>
      <c r="GF177" t="str">
        <v>Mfg. Tol., Blank</v>
      </c>
      <c r="GG177" t="str">
        <v>Mfg. Tol., Blank, Balloon 12</v>
      </c>
      <c r="GH177" t="str">
        <v>Mfg. Tol., Blend to SØ.320</v>
      </c>
      <c r="GI177" t="str">
        <v>Mfg. Tol., Calculation</v>
      </c>
      <c r="GJ177" t="str">
        <v>Mfg. Tol., For Mill Fixture</v>
      </c>
      <c r="GK177" t="str">
        <v>Mfg. Tol., L32</v>
      </c>
      <c r="GL177" t="str">
        <v>Mfg. Tol., L33</v>
      </c>
      <c r="GM177" t="str">
        <v>Mfg. Tol., No Tool Marks</v>
      </c>
      <c r="GN177" t="str">
        <v>Mfg. Tol., OL03361</v>
      </c>
      <c r="GO177" t="str">
        <v>Mfg. Tol., Record off center value</v>
      </c>
      <c r="GP177" t="str">
        <v>Mfg. Tol., Same 3 Places, Record MIN</v>
      </c>
      <c r="GQ177" t="str">
        <v>Mfg. Tol., Section</v>
      </c>
      <c r="GR177" t="str">
        <v>Mfg. Tol., Section B-B</v>
      </c>
      <c r="GS177" t="str">
        <v>Mfg. Tol., Section, OL03361</v>
      </c>
      <c r="GT177" t="str">
        <v>Mfg. Tol., Section, Per Note 2</v>
      </c>
      <c r="GU177" t="str">
        <v>Mfg. Tol., See Image</v>
      </c>
      <c r="GV177" t="str">
        <v>Mfg. Tol., See Image, Bore in Blue</v>
      </c>
      <c r="GW177" t="str">
        <v>Mfg. Tol., See Image, Hook Tip</v>
      </c>
      <c r="GX177" t="str">
        <v>Mfg. Tol., Sharp Okay No Burr</v>
      </c>
      <c r="GY177" t="str">
        <v>Mfg. Tol., Threadless Blank</v>
      </c>
      <c r="GZ177" t="str">
        <v>Mfg.Tol.</v>
      </c>
      <c r="HA177" t="str">
        <v>Mgf. To., T.S.C.</v>
      </c>
      <c r="HB177" t="str">
        <v>Milled Feature</v>
      </c>
      <c r="HC177" t="str">
        <v>Milled Feature, OL04045</v>
      </c>
      <c r="HD177" t="str">
        <v>More than .0005 out of center = Fail</v>
      </c>
      <c r="HE177" t="str">
        <v>Must Pass Through</v>
      </c>
      <c r="HF177" t="str">
        <v>Must pass through gauge</v>
      </c>
      <c r="HG177" t="str">
        <v>Must Pass Through Go Gauge</v>
      </c>
      <c r="HH177" t="str">
        <v>Must Pass, See Image.</v>
      </c>
      <c r="HI177" t="str">
        <v>NA</v>
      </c>
      <c r="HJ177" t="str">
        <v>Narrow Area</v>
      </c>
      <c r="HK177" t="str">
        <v>Near Balloon 21</v>
      </c>
      <c r="HL177" t="str">
        <v>Near Datum B</v>
      </c>
      <c r="HM177" t="str">
        <v>Neck Dia.</v>
      </c>
      <c r="HN177" t="str">
        <v>Neck to Head Rad.</v>
      </c>
      <c r="HO177" t="str">
        <v>No Copper Deposits Allowed</v>
      </c>
      <c r="HP177" t="str">
        <v>No Section</v>
      </c>
      <c r="HQ177" t="str">
        <v>No Section, .01 to .014 = Pass</v>
      </c>
      <c r="HR177" t="str">
        <v>No Section, Rotate Part</v>
      </c>
      <c r="HS177" t="str">
        <v>No Section, See Image</v>
      </c>
      <c r="HT177" t="str">
        <v>No Slot, Section B-B</v>
      </c>
      <c r="HU177" t="str">
        <v>No visual step = Pass</v>
      </c>
      <c r="HV177" t="str">
        <v>Not to exceed .95 Deep</v>
      </c>
      <c r="HW177" t="str">
        <v>Note 1</v>
      </c>
      <c r="HX177" t="str">
        <v>OL00333/A</v>
      </c>
      <c r="HY177" t="str">
        <v>OL00519</v>
      </c>
      <c r="HZ177" t="str">
        <v>OL00520</v>
      </c>
      <c r="IA177" t="str">
        <v>OL00529</v>
      </c>
      <c r="IB177" t="str">
        <v>OL00542</v>
      </c>
      <c r="IC177" t="str">
        <v>OL00724</v>
      </c>
      <c r="ID177" t="str">
        <v>OL01250</v>
      </c>
      <c r="IE177" t="str">
        <v>OL01869, Threadless Blank</v>
      </c>
      <c r="IF177" t="str">
        <v>OL01870, Section</v>
      </c>
      <c r="IG177" t="str">
        <v>OL02255</v>
      </c>
      <c r="IH177" t="str">
        <v>OL02255, Mfg. Tol.</v>
      </c>
      <c r="II177" t="str">
        <v>OL02302</v>
      </c>
      <c r="IJ177" t="str">
        <v xml:space="preserve">OL02318  needed per image instructions </v>
      </c>
      <c r="IK177" t="str">
        <v>OL02556</v>
      </c>
      <c r="IL177" t="str">
        <v>OL02557</v>
      </c>
      <c r="IM177" t="str">
        <v>OL02567</v>
      </c>
      <c r="IN177" t="str">
        <v>OL02653</v>
      </c>
      <c r="IO177" t="str">
        <v>OL02718</v>
      </c>
      <c r="IP177" t="str">
        <v>OL02841</v>
      </c>
      <c r="IQ177" t="str">
        <v>OL02842</v>
      </c>
      <c r="IR177" t="str">
        <v>OL02844</v>
      </c>
      <c r="IS177" t="str">
        <v>OL02871</v>
      </c>
      <c r="IT177" t="str">
        <v>OL02887</v>
      </c>
      <c r="IU177" t="str">
        <v>OL03766</v>
      </c>
      <c r="IV177" t="str">
        <v>OL03868</v>
      </c>
      <c r="IW177" t="str">
        <v>OL03869</v>
      </c>
      <c r="IX177" t="str">
        <v>OL03870</v>
      </c>
      <c r="IY177" t="str">
        <v>OL03873, DWG# 100448-44</v>
      </c>
      <c r="IZ177" t="str">
        <v>OL03949</v>
      </c>
      <c r="JA177" t="str">
        <v xml:space="preserve">OL04043, Section </v>
      </c>
      <c r="JB177" t="str">
        <v xml:space="preserve">OL04044, Section </v>
      </c>
      <c r="JC177" t="str">
        <v>OL04045</v>
      </c>
      <c r="JD177" t="str">
        <v>OL04045, Milled Feature</v>
      </c>
      <c r="JE177" t="str">
        <v>OL04063</v>
      </c>
      <c r="JF177" t="str">
        <v>OL04064</v>
      </c>
      <c r="JG177" t="str">
        <v>OL04065</v>
      </c>
      <c r="JH177" t="str">
        <v>OL04181</v>
      </c>
      <c r="JI177" t="str">
        <v>OL04218</v>
      </c>
      <c r="JJ177" t="str">
        <v>OL04224, See Image</v>
      </c>
      <c r="JK177" t="str">
        <v>OL04374</v>
      </c>
      <c r="JL177" t="str">
        <v>OL04375, Section M-M</v>
      </c>
      <c r="JM177" t="str">
        <v>OL04376, Section M-M</v>
      </c>
      <c r="JN177" t="str">
        <v>OL04443</v>
      </c>
      <c r="JO177" t="str">
        <v>OL04444</v>
      </c>
      <c r="JP177" t="str">
        <v>One side of slot</v>
      </c>
      <c r="JQ177" t="str">
        <v>Other side of slot</v>
      </c>
      <c r="JR177" t="str">
        <v>Out of center more than .002 = Fail</v>
      </c>
      <c r="JS177" t="str">
        <v>Out of center more than.002 = Fail</v>
      </c>
      <c r="JT177" t="str">
        <v>Overlay OL02713</v>
      </c>
    </row>
    <row r="178" spans="1:280">
      <c r="A178" s="74" t="s">
        <v>597</v>
      </c>
      <c r="C178" s="74" t="str" cm="1">
        <f t="array" ref="C178:JT178">TRANSPOSE(_xlfn._xlws.SORT(_xlfn._xlws.FILTER($A$2:$A$279,ISNUMBER(SEARCH('Prt. Lib. &amp; Routine, Table'!M185,$A$2:$A$279)),"not found")))</f>
        <v xml:space="preserve"> 'C', Whirl Blank</v>
      </c>
      <c r="D178" t="str">
        <v xml:space="preserve"> See Image, Constrained</v>
      </c>
      <c r="E178" t="str">
        <v>(.04 to .12 range = Pass)</v>
      </c>
      <c r="F178" t="str">
        <v>(.042 FULL) Go Pin Seat Fully</v>
      </c>
      <c r="G178" t="str">
        <v>(B), Mfg. Tol.</v>
      </c>
      <c r="H178" t="str">
        <v>(B), O.A.L.</v>
      </c>
      <c r="I178" t="str">
        <v>.001 or less =Pass</v>
      </c>
      <c r="J178" t="str">
        <v>.001 or less out of center = Pass</v>
      </c>
      <c r="K178" t="str">
        <v>.002 or Less = Pass</v>
      </c>
      <c r="L178" t="str">
        <v>.002 or Less out of center = Pass</v>
      </c>
      <c r="M178" t="str">
        <v>.005 to .015 = Pass</v>
      </c>
      <c r="N178" t="str">
        <v>.0125 Mean, Section</v>
      </c>
      <c r="O178" t="str">
        <v>.025 or Less in X &amp; Y=Pass</v>
      </c>
      <c r="P178" t="str">
        <v>.038 Mean</v>
      </c>
      <c r="Q178" t="str">
        <v>.063 MM = .0024 IN, See Image</v>
      </c>
      <c r="R178" t="str">
        <v>.063MM = .0024"</v>
      </c>
      <c r="S178" t="str">
        <v>.243 NO-GO, Unconstrained, Must Not Start</v>
      </c>
      <c r="T178" t="str">
        <v>@ Back Face &amp; ID, No Raised Edge</v>
      </c>
      <c r="U178" t="str">
        <v>@ Back Face &amp; OD, No Raised Edge</v>
      </c>
      <c r="V178" t="str">
        <v>@ ID &amp; FACE</v>
      </c>
      <c r="W178" t="str">
        <v>@ OD &amp; BACK FACE</v>
      </c>
      <c r="X178" t="str">
        <v>@ OD &amp; FACE</v>
      </c>
      <c r="Y178" t="str">
        <v>Across from slot</v>
      </c>
      <c r="Z178" t="str">
        <v>All Edge Breaks</v>
      </c>
      <c r="AA178" t="str">
        <v>Attached to bar stock</v>
      </c>
      <c r="AB178" t="str">
        <v xml:space="preserve">Back Turn Fillet Rad. </v>
      </c>
      <c r="AC178" t="str">
        <v>Balloon 1 (DWG FRM0105 Page 2, NV-27)</v>
      </c>
      <c r="AD178" t="str">
        <v>Balloon 1 (DWG FRM0105, NV-30)</v>
      </c>
      <c r="AE178" t="str">
        <v>Balloon 1 (P# 9890002-20) OL00429/A</v>
      </c>
      <c r="AF178" t="str">
        <v>Balloon 1, DWG#FRM0105</v>
      </c>
      <c r="AG178" t="str">
        <v>Balloon 11, See Image</v>
      </c>
      <c r="AH178" t="str">
        <v xml:space="preserve">Balloon 2 (DWG FRM0105 Page 2, NV-27) </v>
      </c>
      <c r="AI178" t="str">
        <v>Balloon 2 (DWG FRM0105, NV-30)</v>
      </c>
      <c r="AJ178" t="str">
        <v>Balloon 2 (P# 9890002-20)</v>
      </c>
      <c r="AK178" t="str">
        <v>Balloon 2, DWG#FRM0105</v>
      </c>
      <c r="AL178" t="str">
        <v>Balloon 2, DWG#FRM0105, See Image</v>
      </c>
      <c r="AM178" t="str">
        <v>Balloon 3 (DWG FRM0105, NV-30 Minor)</v>
      </c>
      <c r="AN178" t="str">
        <v>Balloon 3 (DWG FRM0105, NV-30)</v>
      </c>
      <c r="AO178" t="str">
        <v>Balloon 3 (P# 9890002-20)</v>
      </c>
      <c r="AP178" t="str">
        <v>Balloon 4</v>
      </c>
      <c r="AQ178" t="str">
        <v>Balloon 4 (P# 9890002-20)</v>
      </c>
      <c r="AR178" t="str">
        <v>Below Middle Band</v>
      </c>
      <c r="AS178" t="str">
        <v>Best Fit Pin, .003 or Less =Pass</v>
      </c>
      <c r="AT178" t="str">
        <v>Blank</v>
      </c>
      <c r="AU178" t="str">
        <v>Blank Turn Maj.</v>
      </c>
      <c r="AV178" t="str">
        <v>Blank Turn Maj. Mill Flt., OL4172</v>
      </c>
      <c r="AW178" t="str">
        <v>Blank Without .010 Slots</v>
      </c>
      <c r="AX178" t="str">
        <v>Blank Without .010 Slots, Section</v>
      </c>
      <c r="AY178" t="str">
        <v>Blank without thread</v>
      </c>
      <c r="AZ178" t="str">
        <v xml:space="preserve">Blank, Center of V Grv. </v>
      </c>
      <c r="BA178" t="str">
        <v>Blank, Check R adjacent Balloon 17</v>
      </c>
      <c r="BB178" t="str">
        <v>Blank, EXT. Feature</v>
      </c>
      <c r="BC178" t="str">
        <v>Blank, See Image, OL04335</v>
      </c>
      <c r="BD178" t="str">
        <v>Blank, See Image, OL04336</v>
      </c>
      <c r="BE178" t="str">
        <v xml:space="preserve">Blank, Thrd. </v>
      </c>
      <c r="BF178" t="str">
        <v>Blank, Turn Tip</v>
      </c>
      <c r="BG178" t="str">
        <v>Blank, Without Thrd.</v>
      </c>
      <c r="BH178" t="str">
        <v>Blank, Without Thread</v>
      </c>
      <c r="BI178" t="str">
        <v xml:space="preserve">Blunt Start Blend to Minor </v>
      </c>
      <c r="BJ178" t="str">
        <v>Calc., Use Go HEX</v>
      </c>
      <c r="BK178" t="str">
        <v>Can't dig into OD</v>
      </c>
      <c r="BL178" t="str">
        <v>Carbide Gauge</v>
      </c>
      <c r="BM178" t="str">
        <v xml:space="preserve">Center of V Grv. </v>
      </c>
      <c r="BN178" t="str">
        <v>Centered Less than .03 = Pass</v>
      </c>
      <c r="BO178" t="str">
        <v>Centered within .0005 or Less = Pass</v>
      </c>
      <c r="BP178" t="str">
        <v>Centered within .001 or Less = Pass</v>
      </c>
      <c r="BQ178" t="str">
        <v>Centered within .0254 or Less = Pass</v>
      </c>
      <c r="BR178" t="str">
        <v>Check close to Rod Slot</v>
      </c>
      <c r="BS178" t="str">
        <v>Check every other hole</v>
      </c>
      <c r="BT178" t="str">
        <v>Check Go over full length of slot.</v>
      </c>
      <c r="BU178" t="str">
        <v>Check Near Closed End</v>
      </c>
      <c r="BV178" t="str">
        <v>Check per Print View, Away from Rod Slot</v>
      </c>
      <c r="BW178" t="str">
        <v>Check to Balloon 30 Go Pin</v>
      </c>
      <c r="BX178" t="str">
        <v>Check with .2705 SET Pin Inside Part</v>
      </c>
      <c r="BY178" t="str">
        <v>Check with Hex Up</v>
      </c>
      <c r="BZ178" t="str">
        <v>CMM Blank</v>
      </c>
      <c r="CA178" t="str">
        <v>Confirm Full Radius</v>
      </c>
      <c r="CB178" t="str">
        <v>Constrained in fixture</v>
      </c>
      <c r="CC178" t="str">
        <v>Constrained with Ring</v>
      </c>
      <c r="CD178" t="str">
        <v>Constrained, See Image</v>
      </c>
      <c r="CE178" t="str">
        <v>Dim. "A"</v>
      </c>
      <c r="CF178" t="str">
        <v>Dim. "B"</v>
      </c>
      <c r="CG178" t="str">
        <v>Dim. "C"</v>
      </c>
      <c r="CH178" t="str">
        <v>Dim. "D", Whirl Blank</v>
      </c>
      <c r="CI178" t="str">
        <v>Dim. "G"</v>
      </c>
      <c r="CJ178" t="str">
        <v>Dim. E, Blank Turn Maj. &amp;  Mill Flt</v>
      </c>
      <c r="CK178" t="str">
        <v>Dim. E, Blank Turn Maj.&amp;  Mill Flt</v>
      </c>
      <c r="CL178" t="str">
        <v>Dim. H, Whirl Blank</v>
      </c>
      <c r="CM178" t="str">
        <v>Dim. J, 'Blank Turn Maj. &amp; Whirl Blank</v>
      </c>
      <c r="CN178" t="str">
        <v>Disk Drop Indicator Tip</v>
      </c>
      <c r="CO178" t="str">
        <v>DWG 100448-15, Balloon F_1</v>
      </c>
      <c r="CP178" t="str">
        <v>DWG 100448-15, OL02571</v>
      </c>
      <c r="CQ178" t="str">
        <v>DWG 100448-41</v>
      </c>
      <c r="CR178" t="str">
        <v>DWG 9890040, (10E),Section Part, OL01139</v>
      </c>
      <c r="CS178" t="str">
        <v>DWG 9890040, (10E),Section, OL01139</v>
      </c>
      <c r="CT178" t="str">
        <v>DWG 9890040, (11E)</v>
      </c>
      <c r="CU178" t="str">
        <v>DWG 9890040, (11E), Pins with Flats</v>
      </c>
      <c r="CV178" t="str">
        <v>DWG 9890040, (12E),  Pass=.002 or less</v>
      </c>
      <c r="CW178" t="str">
        <v>DWG 9890040, (12E), See Image</v>
      </c>
      <c r="CX178" t="str">
        <v>DWG 9890040, (1E), OL01431</v>
      </c>
      <c r="CY178" t="str">
        <v>DWG 9890040, (1E), OL01432</v>
      </c>
      <c r="CZ178" t="str">
        <v>DWG 9890040, (2E), OL01432</v>
      </c>
      <c r="DA178" t="str">
        <v>DWG 9890040, (3E)</v>
      </c>
      <c r="DB178" t="str">
        <v>DWG 9890040, (4E)</v>
      </c>
      <c r="DC178" t="str">
        <v>DWG 9890040, (5E), OL02336</v>
      </c>
      <c r="DD178" t="str">
        <v>DWG 9890040, (6E)</v>
      </c>
      <c r="DE178" t="str">
        <v>DWG 9890040, (7E)</v>
      </c>
      <c r="DF178" t="str">
        <v>DWG 9890040, (8E), OL01433</v>
      </c>
      <c r="DG178" t="str">
        <v>DWG 9890040, (8E), OL01433, Section</v>
      </c>
      <c r="DH178" t="str">
        <v>DWG 9890040, (9E), Close to Rod Slot</v>
      </c>
      <c r="DI178" t="str">
        <v>DWG 9890040, (9E),Close to Rod Slot</v>
      </c>
      <c r="DJ178" t="str">
        <v>DWG FRM0105 PAGE 2</v>
      </c>
      <c r="DK178" t="str">
        <v>DWG# 100448-41</v>
      </c>
      <c r="DL178" t="str">
        <v>DWG# 100448-44</v>
      </c>
      <c r="DM178" t="str">
        <v>DWG# 9890003  (1), Section OL00436/A</v>
      </c>
      <c r="DN178" t="str">
        <v>DWG# 9890003 (3), Ring Gauge Constrained</v>
      </c>
      <c r="DO178" t="str">
        <v>DWG# 9890003 (4), Section</v>
      </c>
      <c r="DP178" t="str">
        <v>DWG#100448-26, Balloon 1K, OL02350</v>
      </c>
      <c r="DQ178" t="str">
        <v>DWG#100448-26, Balloon 2K, OL02350</v>
      </c>
      <c r="DR178" t="str">
        <v>DWG#100448-26, Balloon 3K, OL02363</v>
      </c>
      <c r="DS178" t="str">
        <v>DWG#100448-26, Balloon 4K</v>
      </c>
      <c r="DT178" t="str">
        <v>DWG#100448-26, Balloon 5K, Section</v>
      </c>
      <c r="DU178" t="str">
        <v>DWG#100448-26, Balloon 6K</v>
      </c>
      <c r="DV178" t="str">
        <v>DWG#100448-26, Balloon 7K, Section</v>
      </c>
      <c r="DW178" t="str">
        <v>DWG#100448-26, Mfg. Tol.</v>
      </c>
      <c r="DX178" t="str">
        <v>DWG#9890003 (2) Ring Gauge Constrained</v>
      </c>
      <c r="DY178" t="str">
        <v>DWG#9890044</v>
      </c>
      <c r="DZ178" t="str">
        <v>DWG#9890044 .1985 to .2005=Pass</v>
      </c>
      <c r="EA178" t="str">
        <v>DWG#9890044 Overlay OL02441</v>
      </c>
      <c r="EB178" t="str">
        <v>DWG#9890044, OL02441</v>
      </c>
      <c r="EC178" t="str">
        <v>DWG#FRM0105</v>
      </c>
      <c r="ED178" t="str">
        <v>EXT.</v>
      </c>
      <c r="EE178" t="str">
        <v>EXT. Section, OL02460</v>
      </c>
      <c r="EF178" t="str">
        <v>EXT., OL04223</v>
      </c>
      <c r="EG178" t="str">
        <v>Flat Drop Indicator Tip</v>
      </c>
      <c r="EH178" t="str">
        <v>Full Go Pin, No Light, at Radius</v>
      </c>
      <c r="EI178" t="str">
        <v>Function Check</v>
      </c>
      <c r="EJ178" t="str">
        <v>GO Function Gauge</v>
      </c>
      <c r="EK178" t="str">
        <v>Go Gauge for Balloon 1 &amp; 4</v>
      </c>
      <c r="EL178" t="str">
        <v>Go Pin must pass through</v>
      </c>
      <c r="EM178" t="str">
        <v>Greater than .005 = Fail, Section</v>
      </c>
      <c r="EN178" t="str">
        <v>Greater than .025 out of center = Fail</v>
      </c>
      <c r="EO178" t="str">
        <v>Greater than 2.6 = Pass</v>
      </c>
      <c r="EP178" t="str">
        <v>Green = Pass, Red = Fail</v>
      </c>
      <c r="EQ178" t="str">
        <v>Hex Depth</v>
      </c>
      <c r="ER178" t="str">
        <v>Hex Minor</v>
      </c>
      <c r="ES178" t="str">
        <v>Hole Dia.</v>
      </c>
      <c r="ET178" t="str">
        <v>ID Sphere Finish</v>
      </c>
      <c r="EU178" t="str">
        <v>ID/OD Both Sides, Diff. .002 or less = Pass</v>
      </c>
      <c r="EV178" t="str">
        <v>If Looks Big, Section</v>
      </c>
      <c r="EW178" t="str">
        <v>If Looks Small, Section</v>
      </c>
      <c r="EX178" t="str">
        <v>Insp. Close to Break Away, Mfg.Tol.</v>
      </c>
      <c r="EY178" t="str">
        <v>INT.</v>
      </c>
      <c r="EZ178" t="str">
        <v>INT. Section, OL02460</v>
      </c>
      <c r="FA178" t="str">
        <v>INT., OL04223</v>
      </c>
      <c r="FB178" t="str">
        <v>Intersect. of 7.7 &amp; R0.10</v>
      </c>
      <c r="FC178" t="str">
        <v>Intersect. of 8.79 and R.25 MAX</v>
      </c>
      <c r="FD178" t="str">
        <v>Keep Ind. Tip away from corner</v>
      </c>
      <c r="FE178" t="str">
        <v>L31</v>
      </c>
      <c r="FF178" t="str">
        <v>Laser Mark</v>
      </c>
      <c r="FG178" t="str">
        <v>LASER PER NOTE 4</v>
      </c>
      <c r="FH178" t="str">
        <v>LASER PER NOTE 4, Final Check 1 only</v>
      </c>
      <c r="FI178" t="str">
        <v>Less than .002 out of center = Pass</v>
      </c>
      <c r="FJ178" t="str">
        <v>Less than 2.75 = Pass, Section</v>
      </c>
      <c r="FK178" t="str">
        <v>List as pin. Not Calibrated</v>
      </c>
      <c r="FL178" t="str">
        <v>M9 X 1.25 BUTT See Comment Image</v>
      </c>
      <c r="FM178" t="str">
        <v>Manual Section</v>
      </c>
      <c r="FN178" t="str">
        <v>Max Deep .241 NO-GO =.42</v>
      </c>
      <c r="FO178" t="str">
        <v>MAX Depth of (Note 7) .241 NO-GO Pin</v>
      </c>
      <c r="FP178" t="str">
        <v>Measure from Blue Line, See Image</v>
      </c>
      <c r="FQ178" t="str">
        <v>Measure Width of Blue Area, See Image</v>
      </c>
      <c r="FR178" t="str">
        <v>Mfg. Tol</v>
      </c>
      <c r="FS178" t="str">
        <v>Mfg. Tol, See Image</v>
      </c>
      <c r="FT178" t="str">
        <v>Mfg. Tol.</v>
      </c>
      <c r="FU178" t="str">
        <v>Mfg. Tol. "A"</v>
      </c>
      <c r="FV178" t="str">
        <v>Mfg. Tol. (Zero on Gauge Full Dia. Lead)</v>
      </c>
      <c r="FW178" t="str">
        <v>Mfg. Tol. Balloon 11, See Image</v>
      </c>
      <c r="FX178" t="str">
        <v>Mfg. Tol. Balloon 4</v>
      </c>
      <c r="FY178" t="str">
        <v>Mfg. Tol. Balloon 7</v>
      </c>
      <c r="FZ178" t="str">
        <v xml:space="preserve">Mfg. Tol. C-Bore Face (Ballo 28) </v>
      </c>
      <c r="GA178" t="str">
        <v>Mfg. Tol. Section</v>
      </c>
      <c r="GB178" t="str">
        <v>Mfg. Tol. See Image</v>
      </c>
      <c r="GC178" t="str">
        <v>Mfg. Tol., 3 Places, Record MAX</v>
      </c>
      <c r="GD178" t="str">
        <v>Mfg. Tol., Balloon 11</v>
      </c>
      <c r="GE178" t="str">
        <v>Mfg. Tol., Balloon 7</v>
      </c>
      <c r="GF178" t="str">
        <v>Mfg. Tol., Blank</v>
      </c>
      <c r="GG178" t="str">
        <v>Mfg. Tol., Blank, Balloon 12</v>
      </c>
      <c r="GH178" t="str">
        <v>Mfg. Tol., Blend to SØ.320</v>
      </c>
      <c r="GI178" t="str">
        <v>Mfg. Tol., Calculation</v>
      </c>
      <c r="GJ178" t="str">
        <v>Mfg. Tol., For Mill Fixture</v>
      </c>
      <c r="GK178" t="str">
        <v>Mfg. Tol., L32</v>
      </c>
      <c r="GL178" t="str">
        <v>Mfg. Tol., L33</v>
      </c>
      <c r="GM178" t="str">
        <v>Mfg. Tol., No Tool Marks</v>
      </c>
      <c r="GN178" t="str">
        <v>Mfg. Tol., OL03361</v>
      </c>
      <c r="GO178" t="str">
        <v>Mfg. Tol., Record off center value</v>
      </c>
      <c r="GP178" t="str">
        <v>Mfg. Tol., Same 3 Places, Record MIN</v>
      </c>
      <c r="GQ178" t="str">
        <v>Mfg. Tol., Section</v>
      </c>
      <c r="GR178" t="str">
        <v>Mfg. Tol., Section B-B</v>
      </c>
      <c r="GS178" t="str">
        <v>Mfg. Tol., Section, OL03361</v>
      </c>
      <c r="GT178" t="str">
        <v>Mfg. Tol., Section, Per Note 2</v>
      </c>
      <c r="GU178" t="str">
        <v>Mfg. Tol., See Image</v>
      </c>
      <c r="GV178" t="str">
        <v>Mfg. Tol., See Image, Bore in Blue</v>
      </c>
      <c r="GW178" t="str">
        <v>Mfg. Tol., See Image, Hook Tip</v>
      </c>
      <c r="GX178" t="str">
        <v>Mfg. Tol., Sharp Okay No Burr</v>
      </c>
      <c r="GY178" t="str">
        <v>Mfg. Tol., Threadless Blank</v>
      </c>
      <c r="GZ178" t="str">
        <v>Mfg.Tol.</v>
      </c>
      <c r="HA178" t="str">
        <v>Mgf. To., T.S.C.</v>
      </c>
      <c r="HB178" t="str">
        <v>Milled Feature</v>
      </c>
      <c r="HC178" t="str">
        <v>Milled Feature, OL04045</v>
      </c>
      <c r="HD178" t="str">
        <v>More than .0005 out of center = Fail</v>
      </c>
      <c r="HE178" t="str">
        <v>Must Pass Through</v>
      </c>
      <c r="HF178" t="str">
        <v>Must pass through gauge</v>
      </c>
      <c r="HG178" t="str">
        <v>Must Pass Through Go Gauge</v>
      </c>
      <c r="HH178" t="str">
        <v>Must Pass, See Image.</v>
      </c>
      <c r="HI178" t="str">
        <v>NA</v>
      </c>
      <c r="HJ178" t="str">
        <v>Narrow Area</v>
      </c>
      <c r="HK178" t="str">
        <v>Near Balloon 21</v>
      </c>
      <c r="HL178" t="str">
        <v>Near Datum B</v>
      </c>
      <c r="HM178" t="str">
        <v>Neck Dia.</v>
      </c>
      <c r="HN178" t="str">
        <v>Neck to Head Rad.</v>
      </c>
      <c r="HO178" t="str">
        <v>No Copper Deposits Allowed</v>
      </c>
      <c r="HP178" t="str">
        <v>No Section</v>
      </c>
      <c r="HQ178" t="str">
        <v>No Section, .01 to .014 = Pass</v>
      </c>
      <c r="HR178" t="str">
        <v>No Section, Rotate Part</v>
      </c>
      <c r="HS178" t="str">
        <v>No Section, See Image</v>
      </c>
      <c r="HT178" t="str">
        <v>No Slot, Section B-B</v>
      </c>
      <c r="HU178" t="str">
        <v>No visual step = Pass</v>
      </c>
      <c r="HV178" t="str">
        <v>Not to exceed .95 Deep</v>
      </c>
      <c r="HW178" t="str">
        <v>Note 1</v>
      </c>
      <c r="HX178" t="str">
        <v>OL00333/A</v>
      </c>
      <c r="HY178" t="str">
        <v>OL00519</v>
      </c>
      <c r="HZ178" t="str">
        <v>OL00520</v>
      </c>
      <c r="IA178" t="str">
        <v>OL00529</v>
      </c>
      <c r="IB178" t="str">
        <v>OL00542</v>
      </c>
      <c r="IC178" t="str">
        <v>OL00724</v>
      </c>
      <c r="ID178" t="str">
        <v>OL01250</v>
      </c>
      <c r="IE178" t="str">
        <v>OL01869, Threadless Blank</v>
      </c>
      <c r="IF178" t="str">
        <v>OL01870, Section</v>
      </c>
      <c r="IG178" t="str">
        <v>OL02255</v>
      </c>
      <c r="IH178" t="str">
        <v>OL02255, Mfg. Tol.</v>
      </c>
      <c r="II178" t="str">
        <v>OL02302</v>
      </c>
      <c r="IJ178" t="str">
        <v xml:space="preserve">OL02318  needed per image instructions </v>
      </c>
      <c r="IK178" t="str">
        <v>OL02556</v>
      </c>
      <c r="IL178" t="str">
        <v>OL02557</v>
      </c>
      <c r="IM178" t="str">
        <v>OL02567</v>
      </c>
      <c r="IN178" t="str">
        <v>OL02653</v>
      </c>
      <c r="IO178" t="str">
        <v>OL02718</v>
      </c>
      <c r="IP178" t="str">
        <v>OL02841</v>
      </c>
      <c r="IQ178" t="str">
        <v>OL02842</v>
      </c>
      <c r="IR178" t="str">
        <v>OL02844</v>
      </c>
      <c r="IS178" t="str">
        <v>OL02871</v>
      </c>
      <c r="IT178" t="str">
        <v>OL02887</v>
      </c>
      <c r="IU178" t="str">
        <v>OL03766</v>
      </c>
      <c r="IV178" t="str">
        <v>OL03868</v>
      </c>
      <c r="IW178" t="str">
        <v>OL03869</v>
      </c>
      <c r="IX178" t="str">
        <v>OL03870</v>
      </c>
      <c r="IY178" t="str">
        <v>OL03873, DWG# 100448-44</v>
      </c>
      <c r="IZ178" t="str">
        <v>OL03949</v>
      </c>
      <c r="JA178" t="str">
        <v xml:space="preserve">OL04043, Section </v>
      </c>
      <c r="JB178" t="str">
        <v xml:space="preserve">OL04044, Section </v>
      </c>
      <c r="JC178" t="str">
        <v>OL04045</v>
      </c>
      <c r="JD178" t="str">
        <v>OL04045, Milled Feature</v>
      </c>
      <c r="JE178" t="str">
        <v>OL04063</v>
      </c>
      <c r="JF178" t="str">
        <v>OL04064</v>
      </c>
      <c r="JG178" t="str">
        <v>OL04065</v>
      </c>
      <c r="JH178" t="str">
        <v>OL04181</v>
      </c>
      <c r="JI178" t="str">
        <v>OL04218</v>
      </c>
      <c r="JJ178" t="str">
        <v>OL04224, See Image</v>
      </c>
      <c r="JK178" t="str">
        <v>OL04374</v>
      </c>
      <c r="JL178" t="str">
        <v>OL04375, Section M-M</v>
      </c>
      <c r="JM178" t="str">
        <v>OL04376, Section M-M</v>
      </c>
      <c r="JN178" t="str">
        <v>OL04443</v>
      </c>
      <c r="JO178" t="str">
        <v>OL04444</v>
      </c>
      <c r="JP178" t="str">
        <v>One side of slot</v>
      </c>
      <c r="JQ178" t="str">
        <v>Other side of slot</v>
      </c>
      <c r="JR178" t="str">
        <v>Out of center more than .002 = Fail</v>
      </c>
      <c r="JS178" t="str">
        <v>Out of center more than.002 = Fail</v>
      </c>
      <c r="JT178" t="str">
        <v>Overlay OL02713</v>
      </c>
    </row>
    <row r="179" spans="1:280">
      <c r="A179" s="74" t="s">
        <v>598</v>
      </c>
      <c r="C179" s="74" t="str" cm="1">
        <f t="array" ref="C179:JT179">TRANSPOSE(_xlfn._xlws.SORT(_xlfn._xlws.FILTER($A$2:$A$279,ISNUMBER(SEARCH('Prt. Lib. &amp; Routine, Table'!M186,$A$2:$A$279)),"not found")))</f>
        <v xml:space="preserve"> 'C', Whirl Blank</v>
      </c>
      <c r="D179" t="str">
        <v xml:space="preserve"> See Image, Constrained</v>
      </c>
      <c r="E179" t="str">
        <v>(.04 to .12 range = Pass)</v>
      </c>
      <c r="F179" t="str">
        <v>(.042 FULL) Go Pin Seat Fully</v>
      </c>
      <c r="G179" t="str">
        <v>(B), Mfg. Tol.</v>
      </c>
      <c r="H179" t="str">
        <v>(B), O.A.L.</v>
      </c>
      <c r="I179" t="str">
        <v>.001 or less =Pass</v>
      </c>
      <c r="J179" t="str">
        <v>.001 or less out of center = Pass</v>
      </c>
      <c r="K179" t="str">
        <v>.002 or Less = Pass</v>
      </c>
      <c r="L179" t="str">
        <v>.002 or Less out of center = Pass</v>
      </c>
      <c r="M179" t="str">
        <v>.005 to .015 = Pass</v>
      </c>
      <c r="N179" t="str">
        <v>.0125 Mean, Section</v>
      </c>
      <c r="O179" t="str">
        <v>.025 or Less in X &amp; Y=Pass</v>
      </c>
      <c r="P179" t="str">
        <v>.038 Mean</v>
      </c>
      <c r="Q179" t="str">
        <v>.063 MM = .0024 IN, See Image</v>
      </c>
      <c r="R179" t="str">
        <v>.063MM = .0024"</v>
      </c>
      <c r="S179" t="str">
        <v>.243 NO-GO, Unconstrained, Must Not Start</v>
      </c>
      <c r="T179" t="str">
        <v>@ Back Face &amp; ID, No Raised Edge</v>
      </c>
      <c r="U179" t="str">
        <v>@ Back Face &amp; OD, No Raised Edge</v>
      </c>
      <c r="V179" t="str">
        <v>@ ID &amp; FACE</v>
      </c>
      <c r="W179" t="str">
        <v>@ OD &amp; BACK FACE</v>
      </c>
      <c r="X179" t="str">
        <v>@ OD &amp; FACE</v>
      </c>
      <c r="Y179" t="str">
        <v>Across from slot</v>
      </c>
      <c r="Z179" t="str">
        <v>All Edge Breaks</v>
      </c>
      <c r="AA179" t="str">
        <v>Attached to bar stock</v>
      </c>
      <c r="AB179" t="str">
        <v xml:space="preserve">Back Turn Fillet Rad. </v>
      </c>
      <c r="AC179" t="str">
        <v>Balloon 1 (DWG FRM0105 Page 2, NV-27)</v>
      </c>
      <c r="AD179" t="str">
        <v>Balloon 1 (DWG FRM0105, NV-30)</v>
      </c>
      <c r="AE179" t="str">
        <v>Balloon 1 (P# 9890002-20) OL00429/A</v>
      </c>
      <c r="AF179" t="str">
        <v>Balloon 1, DWG#FRM0105</v>
      </c>
      <c r="AG179" t="str">
        <v>Balloon 11, See Image</v>
      </c>
      <c r="AH179" t="str">
        <v xml:space="preserve">Balloon 2 (DWG FRM0105 Page 2, NV-27) </v>
      </c>
      <c r="AI179" t="str">
        <v>Balloon 2 (DWG FRM0105, NV-30)</v>
      </c>
      <c r="AJ179" t="str">
        <v>Balloon 2 (P# 9890002-20)</v>
      </c>
      <c r="AK179" t="str">
        <v>Balloon 2, DWG#FRM0105</v>
      </c>
      <c r="AL179" t="str">
        <v>Balloon 2, DWG#FRM0105, See Image</v>
      </c>
      <c r="AM179" t="str">
        <v>Balloon 3 (DWG FRM0105, NV-30 Minor)</v>
      </c>
      <c r="AN179" t="str">
        <v>Balloon 3 (DWG FRM0105, NV-30)</v>
      </c>
      <c r="AO179" t="str">
        <v>Balloon 3 (P# 9890002-20)</v>
      </c>
      <c r="AP179" t="str">
        <v>Balloon 4</v>
      </c>
      <c r="AQ179" t="str">
        <v>Balloon 4 (P# 9890002-20)</v>
      </c>
      <c r="AR179" t="str">
        <v>Below Middle Band</v>
      </c>
      <c r="AS179" t="str">
        <v>Best Fit Pin, .003 or Less =Pass</v>
      </c>
      <c r="AT179" t="str">
        <v>Blank</v>
      </c>
      <c r="AU179" t="str">
        <v>Blank Turn Maj.</v>
      </c>
      <c r="AV179" t="str">
        <v>Blank Turn Maj. Mill Flt., OL4172</v>
      </c>
      <c r="AW179" t="str">
        <v>Blank Without .010 Slots</v>
      </c>
      <c r="AX179" t="str">
        <v>Blank Without .010 Slots, Section</v>
      </c>
      <c r="AY179" t="str">
        <v>Blank without thread</v>
      </c>
      <c r="AZ179" t="str">
        <v xml:space="preserve">Blank, Center of V Grv. </v>
      </c>
      <c r="BA179" t="str">
        <v>Blank, Check R adjacent Balloon 17</v>
      </c>
      <c r="BB179" t="str">
        <v>Blank, EXT. Feature</v>
      </c>
      <c r="BC179" t="str">
        <v>Blank, See Image, OL04335</v>
      </c>
      <c r="BD179" t="str">
        <v>Blank, See Image, OL04336</v>
      </c>
      <c r="BE179" t="str">
        <v xml:space="preserve">Blank, Thrd. </v>
      </c>
      <c r="BF179" t="str">
        <v>Blank, Turn Tip</v>
      </c>
      <c r="BG179" t="str">
        <v>Blank, Without Thrd.</v>
      </c>
      <c r="BH179" t="str">
        <v>Blank, Without Thread</v>
      </c>
      <c r="BI179" t="str">
        <v xml:space="preserve">Blunt Start Blend to Minor </v>
      </c>
      <c r="BJ179" t="str">
        <v>Calc., Use Go HEX</v>
      </c>
      <c r="BK179" t="str">
        <v>Can't dig into OD</v>
      </c>
      <c r="BL179" t="str">
        <v>Carbide Gauge</v>
      </c>
      <c r="BM179" t="str">
        <v xml:space="preserve">Center of V Grv. </v>
      </c>
      <c r="BN179" t="str">
        <v>Centered Less than .03 = Pass</v>
      </c>
      <c r="BO179" t="str">
        <v>Centered within .0005 or Less = Pass</v>
      </c>
      <c r="BP179" t="str">
        <v>Centered within .001 or Less = Pass</v>
      </c>
      <c r="BQ179" t="str">
        <v>Centered within .0254 or Less = Pass</v>
      </c>
      <c r="BR179" t="str">
        <v>Check close to Rod Slot</v>
      </c>
      <c r="BS179" t="str">
        <v>Check every other hole</v>
      </c>
      <c r="BT179" t="str">
        <v>Check Go over full length of slot.</v>
      </c>
      <c r="BU179" t="str">
        <v>Check Near Closed End</v>
      </c>
      <c r="BV179" t="str">
        <v>Check per Print View, Away from Rod Slot</v>
      </c>
      <c r="BW179" t="str">
        <v>Check to Balloon 30 Go Pin</v>
      </c>
      <c r="BX179" t="str">
        <v>Check with .2705 SET Pin Inside Part</v>
      </c>
      <c r="BY179" t="str">
        <v>Check with Hex Up</v>
      </c>
      <c r="BZ179" t="str">
        <v>CMM Blank</v>
      </c>
      <c r="CA179" t="str">
        <v>Confirm Full Radius</v>
      </c>
      <c r="CB179" t="str">
        <v>Constrained in fixture</v>
      </c>
      <c r="CC179" t="str">
        <v>Constrained with Ring</v>
      </c>
      <c r="CD179" t="str">
        <v>Constrained, See Image</v>
      </c>
      <c r="CE179" t="str">
        <v>Dim. "A"</v>
      </c>
      <c r="CF179" t="str">
        <v>Dim. "B"</v>
      </c>
      <c r="CG179" t="str">
        <v>Dim. "C"</v>
      </c>
      <c r="CH179" t="str">
        <v>Dim. "D", Whirl Blank</v>
      </c>
      <c r="CI179" t="str">
        <v>Dim. "G"</v>
      </c>
      <c r="CJ179" t="str">
        <v>Dim. E, Blank Turn Maj. &amp;  Mill Flt</v>
      </c>
      <c r="CK179" t="str">
        <v>Dim. E, Blank Turn Maj.&amp;  Mill Flt</v>
      </c>
      <c r="CL179" t="str">
        <v>Dim. H, Whirl Blank</v>
      </c>
      <c r="CM179" t="str">
        <v>Dim. J, 'Blank Turn Maj. &amp; Whirl Blank</v>
      </c>
      <c r="CN179" t="str">
        <v>Disk Drop Indicator Tip</v>
      </c>
      <c r="CO179" t="str">
        <v>DWG 100448-15, Balloon F_1</v>
      </c>
      <c r="CP179" t="str">
        <v>DWG 100448-15, OL02571</v>
      </c>
      <c r="CQ179" t="str">
        <v>DWG 100448-41</v>
      </c>
      <c r="CR179" t="str">
        <v>DWG 9890040, (10E),Section Part, OL01139</v>
      </c>
      <c r="CS179" t="str">
        <v>DWG 9890040, (10E),Section, OL01139</v>
      </c>
      <c r="CT179" t="str">
        <v>DWG 9890040, (11E)</v>
      </c>
      <c r="CU179" t="str">
        <v>DWG 9890040, (11E), Pins with Flats</v>
      </c>
      <c r="CV179" t="str">
        <v>DWG 9890040, (12E),  Pass=.002 or less</v>
      </c>
      <c r="CW179" t="str">
        <v>DWG 9890040, (12E), See Image</v>
      </c>
      <c r="CX179" t="str">
        <v>DWG 9890040, (1E), OL01431</v>
      </c>
      <c r="CY179" t="str">
        <v>DWG 9890040, (1E), OL01432</v>
      </c>
      <c r="CZ179" t="str">
        <v>DWG 9890040, (2E), OL01432</v>
      </c>
      <c r="DA179" t="str">
        <v>DWG 9890040, (3E)</v>
      </c>
      <c r="DB179" t="str">
        <v>DWG 9890040, (4E)</v>
      </c>
      <c r="DC179" t="str">
        <v>DWG 9890040, (5E), OL02336</v>
      </c>
      <c r="DD179" t="str">
        <v>DWG 9890040, (6E)</v>
      </c>
      <c r="DE179" t="str">
        <v>DWG 9890040, (7E)</v>
      </c>
      <c r="DF179" t="str">
        <v>DWG 9890040, (8E), OL01433</v>
      </c>
      <c r="DG179" t="str">
        <v>DWG 9890040, (8E), OL01433, Section</v>
      </c>
      <c r="DH179" t="str">
        <v>DWG 9890040, (9E), Close to Rod Slot</v>
      </c>
      <c r="DI179" t="str">
        <v>DWG 9890040, (9E),Close to Rod Slot</v>
      </c>
      <c r="DJ179" t="str">
        <v>DWG FRM0105 PAGE 2</v>
      </c>
      <c r="DK179" t="str">
        <v>DWG# 100448-41</v>
      </c>
      <c r="DL179" t="str">
        <v>DWG# 100448-44</v>
      </c>
      <c r="DM179" t="str">
        <v>DWG# 9890003  (1), Section OL00436/A</v>
      </c>
      <c r="DN179" t="str">
        <v>DWG# 9890003 (3), Ring Gauge Constrained</v>
      </c>
      <c r="DO179" t="str">
        <v>DWG# 9890003 (4), Section</v>
      </c>
      <c r="DP179" t="str">
        <v>DWG#100448-26, Balloon 1K, OL02350</v>
      </c>
      <c r="DQ179" t="str">
        <v>DWG#100448-26, Balloon 2K, OL02350</v>
      </c>
      <c r="DR179" t="str">
        <v>DWG#100448-26, Balloon 3K, OL02363</v>
      </c>
      <c r="DS179" t="str">
        <v>DWG#100448-26, Balloon 4K</v>
      </c>
      <c r="DT179" t="str">
        <v>DWG#100448-26, Balloon 5K, Section</v>
      </c>
      <c r="DU179" t="str">
        <v>DWG#100448-26, Balloon 6K</v>
      </c>
      <c r="DV179" t="str">
        <v>DWG#100448-26, Balloon 7K, Section</v>
      </c>
      <c r="DW179" t="str">
        <v>DWG#100448-26, Mfg. Tol.</v>
      </c>
      <c r="DX179" t="str">
        <v>DWG#9890003 (2) Ring Gauge Constrained</v>
      </c>
      <c r="DY179" t="str">
        <v>DWG#9890044</v>
      </c>
      <c r="DZ179" t="str">
        <v>DWG#9890044 .1985 to .2005=Pass</v>
      </c>
      <c r="EA179" t="str">
        <v>DWG#9890044 Overlay OL02441</v>
      </c>
      <c r="EB179" t="str">
        <v>DWG#9890044, OL02441</v>
      </c>
      <c r="EC179" t="str">
        <v>DWG#FRM0105</v>
      </c>
      <c r="ED179" t="str">
        <v>EXT.</v>
      </c>
      <c r="EE179" t="str">
        <v>EXT. Section, OL02460</v>
      </c>
      <c r="EF179" t="str">
        <v>EXT., OL04223</v>
      </c>
      <c r="EG179" t="str">
        <v>Flat Drop Indicator Tip</v>
      </c>
      <c r="EH179" t="str">
        <v>Full Go Pin, No Light, at Radius</v>
      </c>
      <c r="EI179" t="str">
        <v>Function Check</v>
      </c>
      <c r="EJ179" t="str">
        <v>GO Function Gauge</v>
      </c>
      <c r="EK179" t="str">
        <v>Go Gauge for Balloon 1 &amp; 4</v>
      </c>
      <c r="EL179" t="str">
        <v>Go Pin must pass through</v>
      </c>
      <c r="EM179" t="str">
        <v>Greater than .005 = Fail, Section</v>
      </c>
      <c r="EN179" t="str">
        <v>Greater than .025 out of center = Fail</v>
      </c>
      <c r="EO179" t="str">
        <v>Greater than 2.6 = Pass</v>
      </c>
      <c r="EP179" t="str">
        <v>Green = Pass, Red = Fail</v>
      </c>
      <c r="EQ179" t="str">
        <v>Hex Depth</v>
      </c>
      <c r="ER179" t="str">
        <v>Hex Minor</v>
      </c>
      <c r="ES179" t="str">
        <v>Hole Dia.</v>
      </c>
      <c r="ET179" t="str">
        <v>ID Sphere Finish</v>
      </c>
      <c r="EU179" t="str">
        <v>ID/OD Both Sides, Diff. .002 or less = Pass</v>
      </c>
      <c r="EV179" t="str">
        <v>If Looks Big, Section</v>
      </c>
      <c r="EW179" t="str">
        <v>If Looks Small, Section</v>
      </c>
      <c r="EX179" t="str">
        <v>Insp. Close to Break Away, Mfg.Tol.</v>
      </c>
      <c r="EY179" t="str">
        <v>INT.</v>
      </c>
      <c r="EZ179" t="str">
        <v>INT. Section, OL02460</v>
      </c>
      <c r="FA179" t="str">
        <v>INT., OL04223</v>
      </c>
      <c r="FB179" t="str">
        <v>Intersect. of 7.7 &amp; R0.10</v>
      </c>
      <c r="FC179" t="str">
        <v>Intersect. of 8.79 and R.25 MAX</v>
      </c>
      <c r="FD179" t="str">
        <v>Keep Ind. Tip away from corner</v>
      </c>
      <c r="FE179" t="str">
        <v>L31</v>
      </c>
      <c r="FF179" t="str">
        <v>Laser Mark</v>
      </c>
      <c r="FG179" t="str">
        <v>LASER PER NOTE 4</v>
      </c>
      <c r="FH179" t="str">
        <v>LASER PER NOTE 4, Final Check 1 only</v>
      </c>
      <c r="FI179" t="str">
        <v>Less than .002 out of center = Pass</v>
      </c>
      <c r="FJ179" t="str">
        <v>Less than 2.75 = Pass, Section</v>
      </c>
      <c r="FK179" t="str">
        <v>List as pin. Not Calibrated</v>
      </c>
      <c r="FL179" t="str">
        <v>M9 X 1.25 BUTT See Comment Image</v>
      </c>
      <c r="FM179" t="str">
        <v>Manual Section</v>
      </c>
      <c r="FN179" t="str">
        <v>Max Deep .241 NO-GO =.42</v>
      </c>
      <c r="FO179" t="str">
        <v>MAX Depth of (Note 7) .241 NO-GO Pin</v>
      </c>
      <c r="FP179" t="str">
        <v>Measure from Blue Line, See Image</v>
      </c>
      <c r="FQ179" t="str">
        <v>Measure Width of Blue Area, See Image</v>
      </c>
      <c r="FR179" t="str">
        <v>Mfg. Tol</v>
      </c>
      <c r="FS179" t="str">
        <v>Mfg. Tol, See Image</v>
      </c>
      <c r="FT179" t="str">
        <v>Mfg. Tol.</v>
      </c>
      <c r="FU179" t="str">
        <v>Mfg. Tol. "A"</v>
      </c>
      <c r="FV179" t="str">
        <v>Mfg. Tol. (Zero on Gauge Full Dia. Lead)</v>
      </c>
      <c r="FW179" t="str">
        <v>Mfg. Tol. Balloon 11, See Image</v>
      </c>
      <c r="FX179" t="str">
        <v>Mfg. Tol. Balloon 4</v>
      </c>
      <c r="FY179" t="str">
        <v>Mfg. Tol. Balloon 7</v>
      </c>
      <c r="FZ179" t="str">
        <v xml:space="preserve">Mfg. Tol. C-Bore Face (Ballo 28) </v>
      </c>
      <c r="GA179" t="str">
        <v>Mfg. Tol. Section</v>
      </c>
      <c r="GB179" t="str">
        <v>Mfg. Tol. See Image</v>
      </c>
      <c r="GC179" t="str">
        <v>Mfg. Tol., 3 Places, Record MAX</v>
      </c>
      <c r="GD179" t="str">
        <v>Mfg. Tol., Balloon 11</v>
      </c>
      <c r="GE179" t="str">
        <v>Mfg. Tol., Balloon 7</v>
      </c>
      <c r="GF179" t="str">
        <v>Mfg. Tol., Blank</v>
      </c>
      <c r="GG179" t="str">
        <v>Mfg. Tol., Blank, Balloon 12</v>
      </c>
      <c r="GH179" t="str">
        <v>Mfg. Tol., Blend to SØ.320</v>
      </c>
      <c r="GI179" t="str">
        <v>Mfg. Tol., Calculation</v>
      </c>
      <c r="GJ179" t="str">
        <v>Mfg. Tol., For Mill Fixture</v>
      </c>
      <c r="GK179" t="str">
        <v>Mfg. Tol., L32</v>
      </c>
      <c r="GL179" t="str">
        <v>Mfg. Tol., L33</v>
      </c>
      <c r="GM179" t="str">
        <v>Mfg. Tol., No Tool Marks</v>
      </c>
      <c r="GN179" t="str">
        <v>Mfg. Tol., OL03361</v>
      </c>
      <c r="GO179" t="str">
        <v>Mfg. Tol., Record off center value</v>
      </c>
      <c r="GP179" t="str">
        <v>Mfg. Tol., Same 3 Places, Record MIN</v>
      </c>
      <c r="GQ179" t="str">
        <v>Mfg. Tol., Section</v>
      </c>
      <c r="GR179" t="str">
        <v>Mfg. Tol., Section B-B</v>
      </c>
      <c r="GS179" t="str">
        <v>Mfg. Tol., Section, OL03361</v>
      </c>
      <c r="GT179" t="str">
        <v>Mfg. Tol., Section, Per Note 2</v>
      </c>
      <c r="GU179" t="str">
        <v>Mfg. Tol., See Image</v>
      </c>
      <c r="GV179" t="str">
        <v>Mfg. Tol., See Image, Bore in Blue</v>
      </c>
      <c r="GW179" t="str">
        <v>Mfg. Tol., See Image, Hook Tip</v>
      </c>
      <c r="GX179" t="str">
        <v>Mfg. Tol., Sharp Okay No Burr</v>
      </c>
      <c r="GY179" t="str">
        <v>Mfg. Tol., Threadless Blank</v>
      </c>
      <c r="GZ179" t="str">
        <v>Mfg.Tol.</v>
      </c>
      <c r="HA179" t="str">
        <v>Mgf. To., T.S.C.</v>
      </c>
      <c r="HB179" t="str">
        <v>Milled Feature</v>
      </c>
      <c r="HC179" t="str">
        <v>Milled Feature, OL04045</v>
      </c>
      <c r="HD179" t="str">
        <v>More than .0005 out of center = Fail</v>
      </c>
      <c r="HE179" t="str">
        <v>Must Pass Through</v>
      </c>
      <c r="HF179" t="str">
        <v>Must pass through gauge</v>
      </c>
      <c r="HG179" t="str">
        <v>Must Pass Through Go Gauge</v>
      </c>
      <c r="HH179" t="str">
        <v>Must Pass, See Image.</v>
      </c>
      <c r="HI179" t="str">
        <v>NA</v>
      </c>
      <c r="HJ179" t="str">
        <v>Narrow Area</v>
      </c>
      <c r="HK179" t="str">
        <v>Near Balloon 21</v>
      </c>
      <c r="HL179" t="str">
        <v>Near Datum B</v>
      </c>
      <c r="HM179" t="str">
        <v>Neck Dia.</v>
      </c>
      <c r="HN179" t="str">
        <v>Neck to Head Rad.</v>
      </c>
      <c r="HO179" t="str">
        <v>No Copper Deposits Allowed</v>
      </c>
      <c r="HP179" t="str">
        <v>No Section</v>
      </c>
      <c r="HQ179" t="str">
        <v>No Section, .01 to .014 = Pass</v>
      </c>
      <c r="HR179" t="str">
        <v>No Section, Rotate Part</v>
      </c>
      <c r="HS179" t="str">
        <v>No Section, See Image</v>
      </c>
      <c r="HT179" t="str">
        <v>No Slot, Section B-B</v>
      </c>
      <c r="HU179" t="str">
        <v>No visual step = Pass</v>
      </c>
      <c r="HV179" t="str">
        <v>Not to exceed .95 Deep</v>
      </c>
      <c r="HW179" t="str">
        <v>Note 1</v>
      </c>
      <c r="HX179" t="str">
        <v>OL00333/A</v>
      </c>
      <c r="HY179" t="str">
        <v>OL00519</v>
      </c>
      <c r="HZ179" t="str">
        <v>OL00520</v>
      </c>
      <c r="IA179" t="str">
        <v>OL00529</v>
      </c>
      <c r="IB179" t="str">
        <v>OL00542</v>
      </c>
      <c r="IC179" t="str">
        <v>OL00724</v>
      </c>
      <c r="ID179" t="str">
        <v>OL01250</v>
      </c>
      <c r="IE179" t="str">
        <v>OL01869, Threadless Blank</v>
      </c>
      <c r="IF179" t="str">
        <v>OL01870, Section</v>
      </c>
      <c r="IG179" t="str">
        <v>OL02255</v>
      </c>
      <c r="IH179" t="str">
        <v>OL02255, Mfg. Tol.</v>
      </c>
      <c r="II179" t="str">
        <v>OL02302</v>
      </c>
      <c r="IJ179" t="str">
        <v xml:space="preserve">OL02318  needed per image instructions </v>
      </c>
      <c r="IK179" t="str">
        <v>OL02556</v>
      </c>
      <c r="IL179" t="str">
        <v>OL02557</v>
      </c>
      <c r="IM179" t="str">
        <v>OL02567</v>
      </c>
      <c r="IN179" t="str">
        <v>OL02653</v>
      </c>
      <c r="IO179" t="str">
        <v>OL02718</v>
      </c>
      <c r="IP179" t="str">
        <v>OL02841</v>
      </c>
      <c r="IQ179" t="str">
        <v>OL02842</v>
      </c>
      <c r="IR179" t="str">
        <v>OL02844</v>
      </c>
      <c r="IS179" t="str">
        <v>OL02871</v>
      </c>
      <c r="IT179" t="str">
        <v>OL02887</v>
      </c>
      <c r="IU179" t="str">
        <v>OL03766</v>
      </c>
      <c r="IV179" t="str">
        <v>OL03868</v>
      </c>
      <c r="IW179" t="str">
        <v>OL03869</v>
      </c>
      <c r="IX179" t="str">
        <v>OL03870</v>
      </c>
      <c r="IY179" t="str">
        <v>OL03873, DWG# 100448-44</v>
      </c>
      <c r="IZ179" t="str">
        <v>OL03949</v>
      </c>
      <c r="JA179" t="str">
        <v xml:space="preserve">OL04043, Section </v>
      </c>
      <c r="JB179" t="str">
        <v xml:space="preserve">OL04044, Section </v>
      </c>
      <c r="JC179" t="str">
        <v>OL04045</v>
      </c>
      <c r="JD179" t="str">
        <v>OL04045, Milled Feature</v>
      </c>
      <c r="JE179" t="str">
        <v>OL04063</v>
      </c>
      <c r="JF179" t="str">
        <v>OL04064</v>
      </c>
      <c r="JG179" t="str">
        <v>OL04065</v>
      </c>
      <c r="JH179" t="str">
        <v>OL04181</v>
      </c>
      <c r="JI179" t="str">
        <v>OL04218</v>
      </c>
      <c r="JJ179" t="str">
        <v>OL04224, See Image</v>
      </c>
      <c r="JK179" t="str">
        <v>OL04374</v>
      </c>
      <c r="JL179" t="str">
        <v>OL04375, Section M-M</v>
      </c>
      <c r="JM179" t="str">
        <v>OL04376, Section M-M</v>
      </c>
      <c r="JN179" t="str">
        <v>OL04443</v>
      </c>
      <c r="JO179" t="str">
        <v>OL04444</v>
      </c>
      <c r="JP179" t="str">
        <v>One side of slot</v>
      </c>
      <c r="JQ179" t="str">
        <v>Other side of slot</v>
      </c>
      <c r="JR179" t="str">
        <v>Out of center more than .002 = Fail</v>
      </c>
      <c r="JS179" t="str">
        <v>Out of center more than.002 = Fail</v>
      </c>
      <c r="JT179" t="str">
        <v>Overlay OL02713</v>
      </c>
    </row>
    <row r="180" spans="1:280">
      <c r="A180" s="74" t="s">
        <v>599</v>
      </c>
      <c r="C180" s="74" t="str" cm="1">
        <f t="array" ref="C180:JT180">TRANSPOSE(_xlfn._xlws.SORT(_xlfn._xlws.FILTER($A$2:$A$279,ISNUMBER(SEARCH('Prt. Lib. &amp; Routine, Table'!M187,$A$2:$A$279)),"not found")))</f>
        <v xml:space="preserve"> 'C', Whirl Blank</v>
      </c>
      <c r="D180" t="str">
        <v xml:space="preserve"> See Image, Constrained</v>
      </c>
      <c r="E180" t="str">
        <v>(.04 to .12 range = Pass)</v>
      </c>
      <c r="F180" t="str">
        <v>(.042 FULL) Go Pin Seat Fully</v>
      </c>
      <c r="G180" t="str">
        <v>(B), Mfg. Tol.</v>
      </c>
      <c r="H180" t="str">
        <v>(B), O.A.L.</v>
      </c>
      <c r="I180" t="str">
        <v>.001 or less =Pass</v>
      </c>
      <c r="J180" t="str">
        <v>.001 or less out of center = Pass</v>
      </c>
      <c r="K180" t="str">
        <v>.002 or Less = Pass</v>
      </c>
      <c r="L180" t="str">
        <v>.002 or Less out of center = Pass</v>
      </c>
      <c r="M180" t="str">
        <v>.005 to .015 = Pass</v>
      </c>
      <c r="N180" t="str">
        <v>.0125 Mean, Section</v>
      </c>
      <c r="O180" t="str">
        <v>.025 or Less in X &amp; Y=Pass</v>
      </c>
      <c r="P180" t="str">
        <v>.038 Mean</v>
      </c>
      <c r="Q180" t="str">
        <v>.063 MM = .0024 IN, See Image</v>
      </c>
      <c r="R180" t="str">
        <v>.063MM = .0024"</v>
      </c>
      <c r="S180" t="str">
        <v>.243 NO-GO, Unconstrained, Must Not Start</v>
      </c>
      <c r="T180" t="str">
        <v>@ Back Face &amp; ID, No Raised Edge</v>
      </c>
      <c r="U180" t="str">
        <v>@ Back Face &amp; OD, No Raised Edge</v>
      </c>
      <c r="V180" t="str">
        <v>@ ID &amp; FACE</v>
      </c>
      <c r="W180" t="str">
        <v>@ OD &amp; BACK FACE</v>
      </c>
      <c r="X180" t="str">
        <v>@ OD &amp; FACE</v>
      </c>
      <c r="Y180" t="str">
        <v>Across from slot</v>
      </c>
      <c r="Z180" t="str">
        <v>All Edge Breaks</v>
      </c>
      <c r="AA180" t="str">
        <v>Attached to bar stock</v>
      </c>
      <c r="AB180" t="str">
        <v xml:space="preserve">Back Turn Fillet Rad. </v>
      </c>
      <c r="AC180" t="str">
        <v>Balloon 1 (DWG FRM0105 Page 2, NV-27)</v>
      </c>
      <c r="AD180" t="str">
        <v>Balloon 1 (DWG FRM0105, NV-30)</v>
      </c>
      <c r="AE180" t="str">
        <v>Balloon 1 (P# 9890002-20) OL00429/A</v>
      </c>
      <c r="AF180" t="str">
        <v>Balloon 1, DWG#FRM0105</v>
      </c>
      <c r="AG180" t="str">
        <v>Balloon 11, See Image</v>
      </c>
      <c r="AH180" t="str">
        <v xml:space="preserve">Balloon 2 (DWG FRM0105 Page 2, NV-27) </v>
      </c>
      <c r="AI180" t="str">
        <v>Balloon 2 (DWG FRM0105, NV-30)</v>
      </c>
      <c r="AJ180" t="str">
        <v>Balloon 2 (P# 9890002-20)</v>
      </c>
      <c r="AK180" t="str">
        <v>Balloon 2, DWG#FRM0105</v>
      </c>
      <c r="AL180" t="str">
        <v>Balloon 2, DWG#FRM0105, See Image</v>
      </c>
      <c r="AM180" t="str">
        <v>Balloon 3 (DWG FRM0105, NV-30 Minor)</v>
      </c>
      <c r="AN180" t="str">
        <v>Balloon 3 (DWG FRM0105, NV-30)</v>
      </c>
      <c r="AO180" t="str">
        <v>Balloon 3 (P# 9890002-20)</v>
      </c>
      <c r="AP180" t="str">
        <v>Balloon 4</v>
      </c>
      <c r="AQ180" t="str">
        <v>Balloon 4 (P# 9890002-20)</v>
      </c>
      <c r="AR180" t="str">
        <v>Below Middle Band</v>
      </c>
      <c r="AS180" t="str">
        <v>Best Fit Pin, .003 or Less =Pass</v>
      </c>
      <c r="AT180" t="str">
        <v>Blank</v>
      </c>
      <c r="AU180" t="str">
        <v>Blank Turn Maj.</v>
      </c>
      <c r="AV180" t="str">
        <v>Blank Turn Maj. Mill Flt., OL4172</v>
      </c>
      <c r="AW180" t="str">
        <v>Blank Without .010 Slots</v>
      </c>
      <c r="AX180" t="str">
        <v>Blank Without .010 Slots, Section</v>
      </c>
      <c r="AY180" t="str">
        <v>Blank without thread</v>
      </c>
      <c r="AZ180" t="str">
        <v xml:space="preserve">Blank, Center of V Grv. </v>
      </c>
      <c r="BA180" t="str">
        <v>Blank, Check R adjacent Balloon 17</v>
      </c>
      <c r="BB180" t="str">
        <v>Blank, EXT. Feature</v>
      </c>
      <c r="BC180" t="str">
        <v>Blank, See Image, OL04335</v>
      </c>
      <c r="BD180" t="str">
        <v>Blank, See Image, OL04336</v>
      </c>
      <c r="BE180" t="str">
        <v xml:space="preserve">Blank, Thrd. </v>
      </c>
      <c r="BF180" t="str">
        <v>Blank, Turn Tip</v>
      </c>
      <c r="BG180" t="str">
        <v>Blank, Without Thrd.</v>
      </c>
      <c r="BH180" t="str">
        <v>Blank, Without Thread</v>
      </c>
      <c r="BI180" t="str">
        <v xml:space="preserve">Blunt Start Blend to Minor </v>
      </c>
      <c r="BJ180" t="str">
        <v>Calc., Use Go HEX</v>
      </c>
      <c r="BK180" t="str">
        <v>Can't dig into OD</v>
      </c>
      <c r="BL180" t="str">
        <v>Carbide Gauge</v>
      </c>
      <c r="BM180" t="str">
        <v xml:space="preserve">Center of V Grv. </v>
      </c>
      <c r="BN180" t="str">
        <v>Centered Less than .03 = Pass</v>
      </c>
      <c r="BO180" t="str">
        <v>Centered within .0005 or Less = Pass</v>
      </c>
      <c r="BP180" t="str">
        <v>Centered within .001 or Less = Pass</v>
      </c>
      <c r="BQ180" t="str">
        <v>Centered within .0254 or Less = Pass</v>
      </c>
      <c r="BR180" t="str">
        <v>Check close to Rod Slot</v>
      </c>
      <c r="BS180" t="str">
        <v>Check every other hole</v>
      </c>
      <c r="BT180" t="str">
        <v>Check Go over full length of slot.</v>
      </c>
      <c r="BU180" t="str">
        <v>Check Near Closed End</v>
      </c>
      <c r="BV180" t="str">
        <v>Check per Print View, Away from Rod Slot</v>
      </c>
      <c r="BW180" t="str">
        <v>Check to Balloon 30 Go Pin</v>
      </c>
      <c r="BX180" t="str">
        <v>Check with .2705 SET Pin Inside Part</v>
      </c>
      <c r="BY180" t="str">
        <v>Check with Hex Up</v>
      </c>
      <c r="BZ180" t="str">
        <v>CMM Blank</v>
      </c>
      <c r="CA180" t="str">
        <v>Confirm Full Radius</v>
      </c>
      <c r="CB180" t="str">
        <v>Constrained in fixture</v>
      </c>
      <c r="CC180" t="str">
        <v>Constrained with Ring</v>
      </c>
      <c r="CD180" t="str">
        <v>Constrained, See Image</v>
      </c>
      <c r="CE180" t="str">
        <v>Dim. "A"</v>
      </c>
      <c r="CF180" t="str">
        <v>Dim. "B"</v>
      </c>
      <c r="CG180" t="str">
        <v>Dim. "C"</v>
      </c>
      <c r="CH180" t="str">
        <v>Dim. "D", Whirl Blank</v>
      </c>
      <c r="CI180" t="str">
        <v>Dim. "G"</v>
      </c>
      <c r="CJ180" t="str">
        <v>Dim. E, Blank Turn Maj. &amp;  Mill Flt</v>
      </c>
      <c r="CK180" t="str">
        <v>Dim. E, Blank Turn Maj.&amp;  Mill Flt</v>
      </c>
      <c r="CL180" t="str">
        <v>Dim. H, Whirl Blank</v>
      </c>
      <c r="CM180" t="str">
        <v>Dim. J, 'Blank Turn Maj. &amp; Whirl Blank</v>
      </c>
      <c r="CN180" t="str">
        <v>Disk Drop Indicator Tip</v>
      </c>
      <c r="CO180" t="str">
        <v>DWG 100448-15, Balloon F_1</v>
      </c>
      <c r="CP180" t="str">
        <v>DWG 100448-15, OL02571</v>
      </c>
      <c r="CQ180" t="str">
        <v>DWG 100448-41</v>
      </c>
      <c r="CR180" t="str">
        <v>DWG 9890040, (10E),Section Part, OL01139</v>
      </c>
      <c r="CS180" t="str">
        <v>DWG 9890040, (10E),Section, OL01139</v>
      </c>
      <c r="CT180" t="str">
        <v>DWG 9890040, (11E)</v>
      </c>
      <c r="CU180" t="str">
        <v>DWG 9890040, (11E), Pins with Flats</v>
      </c>
      <c r="CV180" t="str">
        <v>DWG 9890040, (12E),  Pass=.002 or less</v>
      </c>
      <c r="CW180" t="str">
        <v>DWG 9890040, (12E), See Image</v>
      </c>
      <c r="CX180" t="str">
        <v>DWG 9890040, (1E), OL01431</v>
      </c>
      <c r="CY180" t="str">
        <v>DWG 9890040, (1E), OL01432</v>
      </c>
      <c r="CZ180" t="str">
        <v>DWG 9890040, (2E), OL01432</v>
      </c>
      <c r="DA180" t="str">
        <v>DWG 9890040, (3E)</v>
      </c>
      <c r="DB180" t="str">
        <v>DWG 9890040, (4E)</v>
      </c>
      <c r="DC180" t="str">
        <v>DWG 9890040, (5E), OL02336</v>
      </c>
      <c r="DD180" t="str">
        <v>DWG 9890040, (6E)</v>
      </c>
      <c r="DE180" t="str">
        <v>DWG 9890040, (7E)</v>
      </c>
      <c r="DF180" t="str">
        <v>DWG 9890040, (8E), OL01433</v>
      </c>
      <c r="DG180" t="str">
        <v>DWG 9890040, (8E), OL01433, Section</v>
      </c>
      <c r="DH180" t="str">
        <v>DWG 9890040, (9E), Close to Rod Slot</v>
      </c>
      <c r="DI180" t="str">
        <v>DWG 9890040, (9E),Close to Rod Slot</v>
      </c>
      <c r="DJ180" t="str">
        <v>DWG FRM0105 PAGE 2</v>
      </c>
      <c r="DK180" t="str">
        <v>DWG# 100448-41</v>
      </c>
      <c r="DL180" t="str">
        <v>DWG# 100448-44</v>
      </c>
      <c r="DM180" t="str">
        <v>DWG# 9890003  (1), Section OL00436/A</v>
      </c>
      <c r="DN180" t="str">
        <v>DWG# 9890003 (3), Ring Gauge Constrained</v>
      </c>
      <c r="DO180" t="str">
        <v>DWG# 9890003 (4), Section</v>
      </c>
      <c r="DP180" t="str">
        <v>DWG#100448-26, Balloon 1K, OL02350</v>
      </c>
      <c r="DQ180" t="str">
        <v>DWG#100448-26, Balloon 2K, OL02350</v>
      </c>
      <c r="DR180" t="str">
        <v>DWG#100448-26, Balloon 3K, OL02363</v>
      </c>
      <c r="DS180" t="str">
        <v>DWG#100448-26, Balloon 4K</v>
      </c>
      <c r="DT180" t="str">
        <v>DWG#100448-26, Balloon 5K, Section</v>
      </c>
      <c r="DU180" t="str">
        <v>DWG#100448-26, Balloon 6K</v>
      </c>
      <c r="DV180" t="str">
        <v>DWG#100448-26, Balloon 7K, Section</v>
      </c>
      <c r="DW180" t="str">
        <v>DWG#100448-26, Mfg. Tol.</v>
      </c>
      <c r="DX180" t="str">
        <v>DWG#9890003 (2) Ring Gauge Constrained</v>
      </c>
      <c r="DY180" t="str">
        <v>DWG#9890044</v>
      </c>
      <c r="DZ180" t="str">
        <v>DWG#9890044 .1985 to .2005=Pass</v>
      </c>
      <c r="EA180" t="str">
        <v>DWG#9890044 Overlay OL02441</v>
      </c>
      <c r="EB180" t="str">
        <v>DWG#9890044, OL02441</v>
      </c>
      <c r="EC180" t="str">
        <v>DWG#FRM0105</v>
      </c>
      <c r="ED180" t="str">
        <v>EXT.</v>
      </c>
      <c r="EE180" t="str">
        <v>EXT. Section, OL02460</v>
      </c>
      <c r="EF180" t="str">
        <v>EXT., OL04223</v>
      </c>
      <c r="EG180" t="str">
        <v>Flat Drop Indicator Tip</v>
      </c>
      <c r="EH180" t="str">
        <v>Full Go Pin, No Light, at Radius</v>
      </c>
      <c r="EI180" t="str">
        <v>Function Check</v>
      </c>
      <c r="EJ180" t="str">
        <v>GO Function Gauge</v>
      </c>
      <c r="EK180" t="str">
        <v>Go Gauge for Balloon 1 &amp; 4</v>
      </c>
      <c r="EL180" t="str">
        <v>Go Pin must pass through</v>
      </c>
      <c r="EM180" t="str">
        <v>Greater than .005 = Fail, Section</v>
      </c>
      <c r="EN180" t="str">
        <v>Greater than .025 out of center = Fail</v>
      </c>
      <c r="EO180" t="str">
        <v>Greater than 2.6 = Pass</v>
      </c>
      <c r="EP180" t="str">
        <v>Green = Pass, Red = Fail</v>
      </c>
      <c r="EQ180" t="str">
        <v>Hex Depth</v>
      </c>
      <c r="ER180" t="str">
        <v>Hex Minor</v>
      </c>
      <c r="ES180" t="str">
        <v>Hole Dia.</v>
      </c>
      <c r="ET180" t="str">
        <v>ID Sphere Finish</v>
      </c>
      <c r="EU180" t="str">
        <v>ID/OD Both Sides, Diff. .002 or less = Pass</v>
      </c>
      <c r="EV180" t="str">
        <v>If Looks Big, Section</v>
      </c>
      <c r="EW180" t="str">
        <v>If Looks Small, Section</v>
      </c>
      <c r="EX180" t="str">
        <v>Insp. Close to Break Away, Mfg.Tol.</v>
      </c>
      <c r="EY180" t="str">
        <v>INT.</v>
      </c>
      <c r="EZ180" t="str">
        <v>INT. Section, OL02460</v>
      </c>
      <c r="FA180" t="str">
        <v>INT., OL04223</v>
      </c>
      <c r="FB180" t="str">
        <v>Intersect. of 7.7 &amp; R0.10</v>
      </c>
      <c r="FC180" t="str">
        <v>Intersect. of 8.79 and R.25 MAX</v>
      </c>
      <c r="FD180" t="str">
        <v>Keep Ind. Tip away from corner</v>
      </c>
      <c r="FE180" t="str">
        <v>L31</v>
      </c>
      <c r="FF180" t="str">
        <v>Laser Mark</v>
      </c>
      <c r="FG180" t="str">
        <v>LASER PER NOTE 4</v>
      </c>
      <c r="FH180" t="str">
        <v>LASER PER NOTE 4, Final Check 1 only</v>
      </c>
      <c r="FI180" t="str">
        <v>Less than .002 out of center = Pass</v>
      </c>
      <c r="FJ180" t="str">
        <v>Less than 2.75 = Pass, Section</v>
      </c>
      <c r="FK180" t="str">
        <v>List as pin. Not Calibrated</v>
      </c>
      <c r="FL180" t="str">
        <v>M9 X 1.25 BUTT See Comment Image</v>
      </c>
      <c r="FM180" t="str">
        <v>Manual Section</v>
      </c>
      <c r="FN180" t="str">
        <v>Max Deep .241 NO-GO =.42</v>
      </c>
      <c r="FO180" t="str">
        <v>MAX Depth of (Note 7) .241 NO-GO Pin</v>
      </c>
      <c r="FP180" t="str">
        <v>Measure from Blue Line, See Image</v>
      </c>
      <c r="FQ180" t="str">
        <v>Measure Width of Blue Area, See Image</v>
      </c>
      <c r="FR180" t="str">
        <v>Mfg. Tol</v>
      </c>
      <c r="FS180" t="str">
        <v>Mfg. Tol, See Image</v>
      </c>
      <c r="FT180" t="str">
        <v>Mfg. Tol.</v>
      </c>
      <c r="FU180" t="str">
        <v>Mfg. Tol. "A"</v>
      </c>
      <c r="FV180" t="str">
        <v>Mfg. Tol. (Zero on Gauge Full Dia. Lead)</v>
      </c>
      <c r="FW180" t="str">
        <v>Mfg. Tol. Balloon 11, See Image</v>
      </c>
      <c r="FX180" t="str">
        <v>Mfg. Tol. Balloon 4</v>
      </c>
      <c r="FY180" t="str">
        <v>Mfg. Tol. Balloon 7</v>
      </c>
      <c r="FZ180" t="str">
        <v xml:space="preserve">Mfg. Tol. C-Bore Face (Ballo 28) </v>
      </c>
      <c r="GA180" t="str">
        <v>Mfg. Tol. Section</v>
      </c>
      <c r="GB180" t="str">
        <v>Mfg. Tol. See Image</v>
      </c>
      <c r="GC180" t="str">
        <v>Mfg. Tol., 3 Places, Record MAX</v>
      </c>
      <c r="GD180" t="str">
        <v>Mfg. Tol., Balloon 11</v>
      </c>
      <c r="GE180" t="str">
        <v>Mfg. Tol., Balloon 7</v>
      </c>
      <c r="GF180" t="str">
        <v>Mfg. Tol., Blank</v>
      </c>
      <c r="GG180" t="str">
        <v>Mfg. Tol., Blank, Balloon 12</v>
      </c>
      <c r="GH180" t="str">
        <v>Mfg. Tol., Blend to SØ.320</v>
      </c>
      <c r="GI180" t="str">
        <v>Mfg. Tol., Calculation</v>
      </c>
      <c r="GJ180" t="str">
        <v>Mfg. Tol., For Mill Fixture</v>
      </c>
      <c r="GK180" t="str">
        <v>Mfg. Tol., L32</v>
      </c>
      <c r="GL180" t="str">
        <v>Mfg. Tol., L33</v>
      </c>
      <c r="GM180" t="str">
        <v>Mfg. Tol., No Tool Marks</v>
      </c>
      <c r="GN180" t="str">
        <v>Mfg. Tol., OL03361</v>
      </c>
      <c r="GO180" t="str">
        <v>Mfg. Tol., Record off center value</v>
      </c>
      <c r="GP180" t="str">
        <v>Mfg. Tol., Same 3 Places, Record MIN</v>
      </c>
      <c r="GQ180" t="str">
        <v>Mfg. Tol., Section</v>
      </c>
      <c r="GR180" t="str">
        <v>Mfg. Tol., Section B-B</v>
      </c>
      <c r="GS180" t="str">
        <v>Mfg. Tol., Section, OL03361</v>
      </c>
      <c r="GT180" t="str">
        <v>Mfg. Tol., Section, Per Note 2</v>
      </c>
      <c r="GU180" t="str">
        <v>Mfg. Tol., See Image</v>
      </c>
      <c r="GV180" t="str">
        <v>Mfg. Tol., See Image, Bore in Blue</v>
      </c>
      <c r="GW180" t="str">
        <v>Mfg. Tol., See Image, Hook Tip</v>
      </c>
      <c r="GX180" t="str">
        <v>Mfg. Tol., Sharp Okay No Burr</v>
      </c>
      <c r="GY180" t="str">
        <v>Mfg. Tol., Threadless Blank</v>
      </c>
      <c r="GZ180" t="str">
        <v>Mfg.Tol.</v>
      </c>
      <c r="HA180" t="str">
        <v>Mgf. To., T.S.C.</v>
      </c>
      <c r="HB180" t="str">
        <v>Milled Feature</v>
      </c>
      <c r="HC180" t="str">
        <v>Milled Feature, OL04045</v>
      </c>
      <c r="HD180" t="str">
        <v>More than .0005 out of center = Fail</v>
      </c>
      <c r="HE180" t="str">
        <v>Must Pass Through</v>
      </c>
      <c r="HF180" t="str">
        <v>Must pass through gauge</v>
      </c>
      <c r="HG180" t="str">
        <v>Must Pass Through Go Gauge</v>
      </c>
      <c r="HH180" t="str">
        <v>Must Pass, See Image.</v>
      </c>
      <c r="HI180" t="str">
        <v>NA</v>
      </c>
      <c r="HJ180" t="str">
        <v>Narrow Area</v>
      </c>
      <c r="HK180" t="str">
        <v>Near Balloon 21</v>
      </c>
      <c r="HL180" t="str">
        <v>Near Datum B</v>
      </c>
      <c r="HM180" t="str">
        <v>Neck Dia.</v>
      </c>
      <c r="HN180" t="str">
        <v>Neck to Head Rad.</v>
      </c>
      <c r="HO180" t="str">
        <v>No Copper Deposits Allowed</v>
      </c>
      <c r="HP180" t="str">
        <v>No Section</v>
      </c>
      <c r="HQ180" t="str">
        <v>No Section, .01 to .014 = Pass</v>
      </c>
      <c r="HR180" t="str">
        <v>No Section, Rotate Part</v>
      </c>
      <c r="HS180" t="str">
        <v>No Section, See Image</v>
      </c>
      <c r="HT180" t="str">
        <v>No Slot, Section B-B</v>
      </c>
      <c r="HU180" t="str">
        <v>No visual step = Pass</v>
      </c>
      <c r="HV180" t="str">
        <v>Not to exceed .95 Deep</v>
      </c>
      <c r="HW180" t="str">
        <v>Note 1</v>
      </c>
      <c r="HX180" t="str">
        <v>OL00333/A</v>
      </c>
      <c r="HY180" t="str">
        <v>OL00519</v>
      </c>
      <c r="HZ180" t="str">
        <v>OL00520</v>
      </c>
      <c r="IA180" t="str">
        <v>OL00529</v>
      </c>
      <c r="IB180" t="str">
        <v>OL00542</v>
      </c>
      <c r="IC180" t="str">
        <v>OL00724</v>
      </c>
      <c r="ID180" t="str">
        <v>OL01250</v>
      </c>
      <c r="IE180" t="str">
        <v>OL01869, Threadless Blank</v>
      </c>
      <c r="IF180" t="str">
        <v>OL01870, Section</v>
      </c>
      <c r="IG180" t="str">
        <v>OL02255</v>
      </c>
      <c r="IH180" t="str">
        <v>OL02255, Mfg. Tol.</v>
      </c>
      <c r="II180" t="str">
        <v>OL02302</v>
      </c>
      <c r="IJ180" t="str">
        <v xml:space="preserve">OL02318  needed per image instructions </v>
      </c>
      <c r="IK180" t="str">
        <v>OL02556</v>
      </c>
      <c r="IL180" t="str">
        <v>OL02557</v>
      </c>
      <c r="IM180" t="str">
        <v>OL02567</v>
      </c>
      <c r="IN180" t="str">
        <v>OL02653</v>
      </c>
      <c r="IO180" t="str">
        <v>OL02718</v>
      </c>
      <c r="IP180" t="str">
        <v>OL02841</v>
      </c>
      <c r="IQ180" t="str">
        <v>OL02842</v>
      </c>
      <c r="IR180" t="str">
        <v>OL02844</v>
      </c>
      <c r="IS180" t="str">
        <v>OL02871</v>
      </c>
      <c r="IT180" t="str">
        <v>OL02887</v>
      </c>
      <c r="IU180" t="str">
        <v>OL03766</v>
      </c>
      <c r="IV180" t="str">
        <v>OL03868</v>
      </c>
      <c r="IW180" t="str">
        <v>OL03869</v>
      </c>
      <c r="IX180" t="str">
        <v>OL03870</v>
      </c>
      <c r="IY180" t="str">
        <v>OL03873, DWG# 100448-44</v>
      </c>
      <c r="IZ180" t="str">
        <v>OL03949</v>
      </c>
      <c r="JA180" t="str">
        <v xml:space="preserve">OL04043, Section </v>
      </c>
      <c r="JB180" t="str">
        <v xml:space="preserve">OL04044, Section </v>
      </c>
      <c r="JC180" t="str">
        <v>OL04045</v>
      </c>
      <c r="JD180" t="str">
        <v>OL04045, Milled Feature</v>
      </c>
      <c r="JE180" t="str">
        <v>OL04063</v>
      </c>
      <c r="JF180" t="str">
        <v>OL04064</v>
      </c>
      <c r="JG180" t="str">
        <v>OL04065</v>
      </c>
      <c r="JH180" t="str">
        <v>OL04181</v>
      </c>
      <c r="JI180" t="str">
        <v>OL04218</v>
      </c>
      <c r="JJ180" t="str">
        <v>OL04224, See Image</v>
      </c>
      <c r="JK180" t="str">
        <v>OL04374</v>
      </c>
      <c r="JL180" t="str">
        <v>OL04375, Section M-M</v>
      </c>
      <c r="JM180" t="str">
        <v>OL04376, Section M-M</v>
      </c>
      <c r="JN180" t="str">
        <v>OL04443</v>
      </c>
      <c r="JO180" t="str">
        <v>OL04444</v>
      </c>
      <c r="JP180" t="str">
        <v>One side of slot</v>
      </c>
      <c r="JQ180" t="str">
        <v>Other side of slot</v>
      </c>
      <c r="JR180" t="str">
        <v>Out of center more than .002 = Fail</v>
      </c>
      <c r="JS180" t="str">
        <v>Out of center more than.002 = Fail</v>
      </c>
      <c r="JT180" t="str">
        <v>Overlay OL02713</v>
      </c>
    </row>
    <row r="181" spans="1:280">
      <c r="A181" s="74" t="s">
        <v>859</v>
      </c>
      <c r="C181" s="74" t="str" cm="1">
        <f t="array" ref="C181:JT181">TRANSPOSE(_xlfn._xlws.SORT(_xlfn._xlws.FILTER($A$2:$A$279,ISNUMBER(SEARCH('Prt. Lib. &amp; Routine, Table'!M188,$A$2:$A$279)),"not found")))</f>
        <v xml:space="preserve"> 'C', Whirl Blank</v>
      </c>
      <c r="D181" t="str">
        <v xml:space="preserve"> See Image, Constrained</v>
      </c>
      <c r="E181" t="str">
        <v>(.04 to .12 range = Pass)</v>
      </c>
      <c r="F181" t="str">
        <v>(.042 FULL) Go Pin Seat Fully</v>
      </c>
      <c r="G181" t="str">
        <v>(B), Mfg. Tol.</v>
      </c>
      <c r="H181" t="str">
        <v>(B), O.A.L.</v>
      </c>
      <c r="I181" t="str">
        <v>.001 or less =Pass</v>
      </c>
      <c r="J181" t="str">
        <v>.001 or less out of center = Pass</v>
      </c>
      <c r="K181" t="str">
        <v>.002 or Less = Pass</v>
      </c>
      <c r="L181" t="str">
        <v>.002 or Less out of center = Pass</v>
      </c>
      <c r="M181" t="str">
        <v>.005 to .015 = Pass</v>
      </c>
      <c r="N181" t="str">
        <v>.0125 Mean, Section</v>
      </c>
      <c r="O181" t="str">
        <v>.025 or Less in X &amp; Y=Pass</v>
      </c>
      <c r="P181" t="str">
        <v>.038 Mean</v>
      </c>
      <c r="Q181" t="str">
        <v>.063 MM = .0024 IN, See Image</v>
      </c>
      <c r="R181" t="str">
        <v>.063MM = .0024"</v>
      </c>
      <c r="S181" t="str">
        <v>.243 NO-GO, Unconstrained, Must Not Start</v>
      </c>
      <c r="T181" t="str">
        <v>@ Back Face &amp; ID, No Raised Edge</v>
      </c>
      <c r="U181" t="str">
        <v>@ Back Face &amp; OD, No Raised Edge</v>
      </c>
      <c r="V181" t="str">
        <v>@ ID &amp; FACE</v>
      </c>
      <c r="W181" t="str">
        <v>@ OD &amp; BACK FACE</v>
      </c>
      <c r="X181" t="str">
        <v>@ OD &amp; FACE</v>
      </c>
      <c r="Y181" t="str">
        <v>Across from slot</v>
      </c>
      <c r="Z181" t="str">
        <v>All Edge Breaks</v>
      </c>
      <c r="AA181" t="str">
        <v>Attached to bar stock</v>
      </c>
      <c r="AB181" t="str">
        <v xml:space="preserve">Back Turn Fillet Rad. </v>
      </c>
      <c r="AC181" t="str">
        <v>Balloon 1 (DWG FRM0105 Page 2, NV-27)</v>
      </c>
      <c r="AD181" t="str">
        <v>Balloon 1 (DWG FRM0105, NV-30)</v>
      </c>
      <c r="AE181" t="str">
        <v>Balloon 1 (P# 9890002-20) OL00429/A</v>
      </c>
      <c r="AF181" t="str">
        <v>Balloon 1, DWG#FRM0105</v>
      </c>
      <c r="AG181" t="str">
        <v>Balloon 11, See Image</v>
      </c>
      <c r="AH181" t="str">
        <v xml:space="preserve">Balloon 2 (DWG FRM0105 Page 2, NV-27) </v>
      </c>
      <c r="AI181" t="str">
        <v>Balloon 2 (DWG FRM0105, NV-30)</v>
      </c>
      <c r="AJ181" t="str">
        <v>Balloon 2 (P# 9890002-20)</v>
      </c>
      <c r="AK181" t="str">
        <v>Balloon 2, DWG#FRM0105</v>
      </c>
      <c r="AL181" t="str">
        <v>Balloon 2, DWG#FRM0105, See Image</v>
      </c>
      <c r="AM181" t="str">
        <v>Balloon 3 (DWG FRM0105, NV-30 Minor)</v>
      </c>
      <c r="AN181" t="str">
        <v>Balloon 3 (DWG FRM0105, NV-30)</v>
      </c>
      <c r="AO181" t="str">
        <v>Balloon 3 (P# 9890002-20)</v>
      </c>
      <c r="AP181" t="str">
        <v>Balloon 4</v>
      </c>
      <c r="AQ181" t="str">
        <v>Balloon 4 (P# 9890002-20)</v>
      </c>
      <c r="AR181" t="str">
        <v>Below Middle Band</v>
      </c>
      <c r="AS181" t="str">
        <v>Best Fit Pin, .003 or Less =Pass</v>
      </c>
      <c r="AT181" t="str">
        <v>Blank</v>
      </c>
      <c r="AU181" t="str">
        <v>Blank Turn Maj.</v>
      </c>
      <c r="AV181" t="str">
        <v>Blank Turn Maj. Mill Flt., OL4172</v>
      </c>
      <c r="AW181" t="str">
        <v>Blank Without .010 Slots</v>
      </c>
      <c r="AX181" t="str">
        <v>Blank Without .010 Slots, Section</v>
      </c>
      <c r="AY181" t="str">
        <v>Blank without thread</v>
      </c>
      <c r="AZ181" t="str">
        <v xml:space="preserve">Blank, Center of V Grv. </v>
      </c>
      <c r="BA181" t="str">
        <v>Blank, Check R adjacent Balloon 17</v>
      </c>
      <c r="BB181" t="str">
        <v>Blank, EXT. Feature</v>
      </c>
      <c r="BC181" t="str">
        <v>Blank, See Image, OL04335</v>
      </c>
      <c r="BD181" t="str">
        <v>Blank, See Image, OL04336</v>
      </c>
      <c r="BE181" t="str">
        <v xml:space="preserve">Blank, Thrd. </v>
      </c>
      <c r="BF181" t="str">
        <v>Blank, Turn Tip</v>
      </c>
      <c r="BG181" t="str">
        <v>Blank, Without Thrd.</v>
      </c>
      <c r="BH181" t="str">
        <v>Blank, Without Thread</v>
      </c>
      <c r="BI181" t="str">
        <v xml:space="preserve">Blunt Start Blend to Minor </v>
      </c>
      <c r="BJ181" t="str">
        <v>Calc., Use Go HEX</v>
      </c>
      <c r="BK181" t="str">
        <v>Can't dig into OD</v>
      </c>
      <c r="BL181" t="str">
        <v>Carbide Gauge</v>
      </c>
      <c r="BM181" t="str">
        <v xml:space="preserve">Center of V Grv. </v>
      </c>
      <c r="BN181" t="str">
        <v>Centered Less than .03 = Pass</v>
      </c>
      <c r="BO181" t="str">
        <v>Centered within .0005 or Less = Pass</v>
      </c>
      <c r="BP181" t="str">
        <v>Centered within .001 or Less = Pass</v>
      </c>
      <c r="BQ181" t="str">
        <v>Centered within .0254 or Less = Pass</v>
      </c>
      <c r="BR181" t="str">
        <v>Check close to Rod Slot</v>
      </c>
      <c r="BS181" t="str">
        <v>Check every other hole</v>
      </c>
      <c r="BT181" t="str">
        <v>Check Go over full length of slot.</v>
      </c>
      <c r="BU181" t="str">
        <v>Check Near Closed End</v>
      </c>
      <c r="BV181" t="str">
        <v>Check per Print View, Away from Rod Slot</v>
      </c>
      <c r="BW181" t="str">
        <v>Check to Balloon 30 Go Pin</v>
      </c>
      <c r="BX181" t="str">
        <v>Check with .2705 SET Pin Inside Part</v>
      </c>
      <c r="BY181" t="str">
        <v>Check with Hex Up</v>
      </c>
      <c r="BZ181" t="str">
        <v>CMM Blank</v>
      </c>
      <c r="CA181" t="str">
        <v>Confirm Full Radius</v>
      </c>
      <c r="CB181" t="str">
        <v>Constrained in fixture</v>
      </c>
      <c r="CC181" t="str">
        <v>Constrained with Ring</v>
      </c>
      <c r="CD181" t="str">
        <v>Constrained, See Image</v>
      </c>
      <c r="CE181" t="str">
        <v>Dim. "A"</v>
      </c>
      <c r="CF181" t="str">
        <v>Dim. "B"</v>
      </c>
      <c r="CG181" t="str">
        <v>Dim. "C"</v>
      </c>
      <c r="CH181" t="str">
        <v>Dim. "D", Whirl Blank</v>
      </c>
      <c r="CI181" t="str">
        <v>Dim. "G"</v>
      </c>
      <c r="CJ181" t="str">
        <v>Dim. E, Blank Turn Maj. &amp;  Mill Flt</v>
      </c>
      <c r="CK181" t="str">
        <v>Dim. E, Blank Turn Maj.&amp;  Mill Flt</v>
      </c>
      <c r="CL181" t="str">
        <v>Dim. H, Whirl Blank</v>
      </c>
      <c r="CM181" t="str">
        <v>Dim. J, 'Blank Turn Maj. &amp; Whirl Blank</v>
      </c>
      <c r="CN181" t="str">
        <v>Disk Drop Indicator Tip</v>
      </c>
      <c r="CO181" t="str">
        <v>DWG 100448-15, Balloon F_1</v>
      </c>
      <c r="CP181" t="str">
        <v>DWG 100448-15, OL02571</v>
      </c>
      <c r="CQ181" t="str">
        <v>DWG 100448-41</v>
      </c>
      <c r="CR181" t="str">
        <v>DWG 9890040, (10E),Section Part, OL01139</v>
      </c>
      <c r="CS181" t="str">
        <v>DWG 9890040, (10E),Section, OL01139</v>
      </c>
      <c r="CT181" t="str">
        <v>DWG 9890040, (11E)</v>
      </c>
      <c r="CU181" t="str">
        <v>DWG 9890040, (11E), Pins with Flats</v>
      </c>
      <c r="CV181" t="str">
        <v>DWG 9890040, (12E),  Pass=.002 or less</v>
      </c>
      <c r="CW181" t="str">
        <v>DWG 9890040, (12E), See Image</v>
      </c>
      <c r="CX181" t="str">
        <v>DWG 9890040, (1E), OL01431</v>
      </c>
      <c r="CY181" t="str">
        <v>DWG 9890040, (1E), OL01432</v>
      </c>
      <c r="CZ181" t="str">
        <v>DWG 9890040, (2E), OL01432</v>
      </c>
      <c r="DA181" t="str">
        <v>DWG 9890040, (3E)</v>
      </c>
      <c r="DB181" t="str">
        <v>DWG 9890040, (4E)</v>
      </c>
      <c r="DC181" t="str">
        <v>DWG 9890040, (5E), OL02336</v>
      </c>
      <c r="DD181" t="str">
        <v>DWG 9890040, (6E)</v>
      </c>
      <c r="DE181" t="str">
        <v>DWG 9890040, (7E)</v>
      </c>
      <c r="DF181" t="str">
        <v>DWG 9890040, (8E), OL01433</v>
      </c>
      <c r="DG181" t="str">
        <v>DWG 9890040, (8E), OL01433, Section</v>
      </c>
      <c r="DH181" t="str">
        <v>DWG 9890040, (9E), Close to Rod Slot</v>
      </c>
      <c r="DI181" t="str">
        <v>DWG 9890040, (9E),Close to Rod Slot</v>
      </c>
      <c r="DJ181" t="str">
        <v>DWG FRM0105 PAGE 2</v>
      </c>
      <c r="DK181" t="str">
        <v>DWG# 100448-41</v>
      </c>
      <c r="DL181" t="str">
        <v>DWG# 100448-44</v>
      </c>
      <c r="DM181" t="str">
        <v>DWG# 9890003  (1), Section OL00436/A</v>
      </c>
      <c r="DN181" t="str">
        <v>DWG# 9890003 (3), Ring Gauge Constrained</v>
      </c>
      <c r="DO181" t="str">
        <v>DWG# 9890003 (4), Section</v>
      </c>
      <c r="DP181" t="str">
        <v>DWG#100448-26, Balloon 1K, OL02350</v>
      </c>
      <c r="DQ181" t="str">
        <v>DWG#100448-26, Balloon 2K, OL02350</v>
      </c>
      <c r="DR181" t="str">
        <v>DWG#100448-26, Balloon 3K, OL02363</v>
      </c>
      <c r="DS181" t="str">
        <v>DWG#100448-26, Balloon 4K</v>
      </c>
      <c r="DT181" t="str">
        <v>DWG#100448-26, Balloon 5K, Section</v>
      </c>
      <c r="DU181" t="str">
        <v>DWG#100448-26, Balloon 6K</v>
      </c>
      <c r="DV181" t="str">
        <v>DWG#100448-26, Balloon 7K, Section</v>
      </c>
      <c r="DW181" t="str">
        <v>DWG#100448-26, Mfg. Tol.</v>
      </c>
      <c r="DX181" t="str">
        <v>DWG#9890003 (2) Ring Gauge Constrained</v>
      </c>
      <c r="DY181" t="str">
        <v>DWG#9890044</v>
      </c>
      <c r="DZ181" t="str">
        <v>DWG#9890044 .1985 to .2005=Pass</v>
      </c>
      <c r="EA181" t="str">
        <v>DWG#9890044 Overlay OL02441</v>
      </c>
      <c r="EB181" t="str">
        <v>DWG#9890044, OL02441</v>
      </c>
      <c r="EC181" t="str">
        <v>DWG#FRM0105</v>
      </c>
      <c r="ED181" t="str">
        <v>EXT.</v>
      </c>
      <c r="EE181" t="str">
        <v>EXT. Section, OL02460</v>
      </c>
      <c r="EF181" t="str">
        <v>EXT., OL04223</v>
      </c>
      <c r="EG181" t="str">
        <v>Flat Drop Indicator Tip</v>
      </c>
      <c r="EH181" t="str">
        <v>Full Go Pin, No Light, at Radius</v>
      </c>
      <c r="EI181" t="str">
        <v>Function Check</v>
      </c>
      <c r="EJ181" t="str">
        <v>GO Function Gauge</v>
      </c>
      <c r="EK181" t="str">
        <v>Go Gauge for Balloon 1 &amp; 4</v>
      </c>
      <c r="EL181" t="str">
        <v>Go Pin must pass through</v>
      </c>
      <c r="EM181" t="str">
        <v>Greater than .005 = Fail, Section</v>
      </c>
      <c r="EN181" t="str">
        <v>Greater than .025 out of center = Fail</v>
      </c>
      <c r="EO181" t="str">
        <v>Greater than 2.6 = Pass</v>
      </c>
      <c r="EP181" t="str">
        <v>Green = Pass, Red = Fail</v>
      </c>
      <c r="EQ181" t="str">
        <v>Hex Depth</v>
      </c>
      <c r="ER181" t="str">
        <v>Hex Minor</v>
      </c>
      <c r="ES181" t="str">
        <v>Hole Dia.</v>
      </c>
      <c r="ET181" t="str">
        <v>ID Sphere Finish</v>
      </c>
      <c r="EU181" t="str">
        <v>ID/OD Both Sides, Diff. .002 or less = Pass</v>
      </c>
      <c r="EV181" t="str">
        <v>If Looks Big, Section</v>
      </c>
      <c r="EW181" t="str">
        <v>If Looks Small, Section</v>
      </c>
      <c r="EX181" t="str">
        <v>Insp. Close to Break Away, Mfg.Tol.</v>
      </c>
      <c r="EY181" t="str">
        <v>INT.</v>
      </c>
      <c r="EZ181" t="str">
        <v>INT. Section, OL02460</v>
      </c>
      <c r="FA181" t="str">
        <v>INT., OL04223</v>
      </c>
      <c r="FB181" t="str">
        <v>Intersect. of 7.7 &amp; R0.10</v>
      </c>
      <c r="FC181" t="str">
        <v>Intersect. of 8.79 and R.25 MAX</v>
      </c>
      <c r="FD181" t="str">
        <v>Keep Ind. Tip away from corner</v>
      </c>
      <c r="FE181" t="str">
        <v>L31</v>
      </c>
      <c r="FF181" t="str">
        <v>Laser Mark</v>
      </c>
      <c r="FG181" t="str">
        <v>LASER PER NOTE 4</v>
      </c>
      <c r="FH181" t="str">
        <v>LASER PER NOTE 4, Final Check 1 only</v>
      </c>
      <c r="FI181" t="str">
        <v>Less than .002 out of center = Pass</v>
      </c>
      <c r="FJ181" t="str">
        <v>Less than 2.75 = Pass, Section</v>
      </c>
      <c r="FK181" t="str">
        <v>List as pin. Not Calibrated</v>
      </c>
      <c r="FL181" t="str">
        <v>M9 X 1.25 BUTT See Comment Image</v>
      </c>
      <c r="FM181" t="str">
        <v>Manual Section</v>
      </c>
      <c r="FN181" t="str">
        <v>Max Deep .241 NO-GO =.42</v>
      </c>
      <c r="FO181" t="str">
        <v>MAX Depth of (Note 7) .241 NO-GO Pin</v>
      </c>
      <c r="FP181" t="str">
        <v>Measure from Blue Line, See Image</v>
      </c>
      <c r="FQ181" t="str">
        <v>Measure Width of Blue Area, See Image</v>
      </c>
      <c r="FR181" t="str">
        <v>Mfg. Tol</v>
      </c>
      <c r="FS181" t="str">
        <v>Mfg. Tol, See Image</v>
      </c>
      <c r="FT181" t="str">
        <v>Mfg. Tol.</v>
      </c>
      <c r="FU181" t="str">
        <v>Mfg. Tol. "A"</v>
      </c>
      <c r="FV181" t="str">
        <v>Mfg. Tol. (Zero on Gauge Full Dia. Lead)</v>
      </c>
      <c r="FW181" t="str">
        <v>Mfg. Tol. Balloon 11, See Image</v>
      </c>
      <c r="FX181" t="str">
        <v>Mfg. Tol. Balloon 4</v>
      </c>
      <c r="FY181" t="str">
        <v>Mfg. Tol. Balloon 7</v>
      </c>
      <c r="FZ181" t="str">
        <v xml:space="preserve">Mfg. Tol. C-Bore Face (Ballo 28) </v>
      </c>
      <c r="GA181" t="str">
        <v>Mfg. Tol. Section</v>
      </c>
      <c r="GB181" t="str">
        <v>Mfg. Tol. See Image</v>
      </c>
      <c r="GC181" t="str">
        <v>Mfg. Tol., 3 Places, Record MAX</v>
      </c>
      <c r="GD181" t="str">
        <v>Mfg. Tol., Balloon 11</v>
      </c>
      <c r="GE181" t="str">
        <v>Mfg. Tol., Balloon 7</v>
      </c>
      <c r="GF181" t="str">
        <v>Mfg. Tol., Blank</v>
      </c>
      <c r="GG181" t="str">
        <v>Mfg. Tol., Blank, Balloon 12</v>
      </c>
      <c r="GH181" t="str">
        <v>Mfg. Tol., Blend to SØ.320</v>
      </c>
      <c r="GI181" t="str">
        <v>Mfg. Tol., Calculation</v>
      </c>
      <c r="GJ181" t="str">
        <v>Mfg. Tol., For Mill Fixture</v>
      </c>
      <c r="GK181" t="str">
        <v>Mfg. Tol., L32</v>
      </c>
      <c r="GL181" t="str">
        <v>Mfg. Tol., L33</v>
      </c>
      <c r="GM181" t="str">
        <v>Mfg. Tol., No Tool Marks</v>
      </c>
      <c r="GN181" t="str">
        <v>Mfg. Tol., OL03361</v>
      </c>
      <c r="GO181" t="str">
        <v>Mfg. Tol., Record off center value</v>
      </c>
      <c r="GP181" t="str">
        <v>Mfg. Tol., Same 3 Places, Record MIN</v>
      </c>
      <c r="GQ181" t="str">
        <v>Mfg. Tol., Section</v>
      </c>
      <c r="GR181" t="str">
        <v>Mfg. Tol., Section B-B</v>
      </c>
      <c r="GS181" t="str">
        <v>Mfg. Tol., Section, OL03361</v>
      </c>
      <c r="GT181" t="str">
        <v>Mfg. Tol., Section, Per Note 2</v>
      </c>
      <c r="GU181" t="str">
        <v>Mfg. Tol., See Image</v>
      </c>
      <c r="GV181" t="str">
        <v>Mfg. Tol., See Image, Bore in Blue</v>
      </c>
      <c r="GW181" t="str">
        <v>Mfg. Tol., See Image, Hook Tip</v>
      </c>
      <c r="GX181" t="str">
        <v>Mfg. Tol., Sharp Okay No Burr</v>
      </c>
      <c r="GY181" t="str">
        <v>Mfg. Tol., Threadless Blank</v>
      </c>
      <c r="GZ181" t="str">
        <v>Mfg.Tol.</v>
      </c>
      <c r="HA181" t="str">
        <v>Mgf. To., T.S.C.</v>
      </c>
      <c r="HB181" t="str">
        <v>Milled Feature</v>
      </c>
      <c r="HC181" t="str">
        <v>Milled Feature, OL04045</v>
      </c>
      <c r="HD181" t="str">
        <v>More than .0005 out of center = Fail</v>
      </c>
      <c r="HE181" t="str">
        <v>Must Pass Through</v>
      </c>
      <c r="HF181" t="str">
        <v>Must pass through gauge</v>
      </c>
      <c r="HG181" t="str">
        <v>Must Pass Through Go Gauge</v>
      </c>
      <c r="HH181" t="str">
        <v>Must Pass, See Image.</v>
      </c>
      <c r="HI181" t="str">
        <v>NA</v>
      </c>
      <c r="HJ181" t="str">
        <v>Narrow Area</v>
      </c>
      <c r="HK181" t="str">
        <v>Near Balloon 21</v>
      </c>
      <c r="HL181" t="str">
        <v>Near Datum B</v>
      </c>
      <c r="HM181" t="str">
        <v>Neck Dia.</v>
      </c>
      <c r="HN181" t="str">
        <v>Neck to Head Rad.</v>
      </c>
      <c r="HO181" t="str">
        <v>No Copper Deposits Allowed</v>
      </c>
      <c r="HP181" t="str">
        <v>No Section</v>
      </c>
      <c r="HQ181" t="str">
        <v>No Section, .01 to .014 = Pass</v>
      </c>
      <c r="HR181" t="str">
        <v>No Section, Rotate Part</v>
      </c>
      <c r="HS181" t="str">
        <v>No Section, See Image</v>
      </c>
      <c r="HT181" t="str">
        <v>No Slot, Section B-B</v>
      </c>
      <c r="HU181" t="str">
        <v>No visual step = Pass</v>
      </c>
      <c r="HV181" t="str">
        <v>Not to exceed .95 Deep</v>
      </c>
      <c r="HW181" t="str">
        <v>Note 1</v>
      </c>
      <c r="HX181" t="str">
        <v>OL00333/A</v>
      </c>
      <c r="HY181" t="str">
        <v>OL00519</v>
      </c>
      <c r="HZ181" t="str">
        <v>OL00520</v>
      </c>
      <c r="IA181" t="str">
        <v>OL00529</v>
      </c>
      <c r="IB181" t="str">
        <v>OL00542</v>
      </c>
      <c r="IC181" t="str">
        <v>OL00724</v>
      </c>
      <c r="ID181" t="str">
        <v>OL01250</v>
      </c>
      <c r="IE181" t="str">
        <v>OL01869, Threadless Blank</v>
      </c>
      <c r="IF181" t="str">
        <v>OL01870, Section</v>
      </c>
      <c r="IG181" t="str">
        <v>OL02255</v>
      </c>
      <c r="IH181" t="str">
        <v>OL02255, Mfg. Tol.</v>
      </c>
      <c r="II181" t="str">
        <v>OL02302</v>
      </c>
      <c r="IJ181" t="str">
        <v xml:space="preserve">OL02318  needed per image instructions </v>
      </c>
      <c r="IK181" t="str">
        <v>OL02556</v>
      </c>
      <c r="IL181" t="str">
        <v>OL02557</v>
      </c>
      <c r="IM181" t="str">
        <v>OL02567</v>
      </c>
      <c r="IN181" t="str">
        <v>OL02653</v>
      </c>
      <c r="IO181" t="str">
        <v>OL02718</v>
      </c>
      <c r="IP181" t="str">
        <v>OL02841</v>
      </c>
      <c r="IQ181" t="str">
        <v>OL02842</v>
      </c>
      <c r="IR181" t="str">
        <v>OL02844</v>
      </c>
      <c r="IS181" t="str">
        <v>OL02871</v>
      </c>
      <c r="IT181" t="str">
        <v>OL02887</v>
      </c>
      <c r="IU181" t="str">
        <v>OL03766</v>
      </c>
      <c r="IV181" t="str">
        <v>OL03868</v>
      </c>
      <c r="IW181" t="str">
        <v>OL03869</v>
      </c>
      <c r="IX181" t="str">
        <v>OL03870</v>
      </c>
      <c r="IY181" t="str">
        <v>OL03873, DWG# 100448-44</v>
      </c>
      <c r="IZ181" t="str">
        <v>OL03949</v>
      </c>
      <c r="JA181" t="str">
        <v xml:space="preserve">OL04043, Section </v>
      </c>
      <c r="JB181" t="str">
        <v xml:space="preserve">OL04044, Section </v>
      </c>
      <c r="JC181" t="str">
        <v>OL04045</v>
      </c>
      <c r="JD181" t="str">
        <v>OL04045, Milled Feature</v>
      </c>
      <c r="JE181" t="str">
        <v>OL04063</v>
      </c>
      <c r="JF181" t="str">
        <v>OL04064</v>
      </c>
      <c r="JG181" t="str">
        <v>OL04065</v>
      </c>
      <c r="JH181" t="str">
        <v>OL04181</v>
      </c>
      <c r="JI181" t="str">
        <v>OL04218</v>
      </c>
      <c r="JJ181" t="str">
        <v>OL04224, See Image</v>
      </c>
      <c r="JK181" t="str">
        <v>OL04374</v>
      </c>
      <c r="JL181" t="str">
        <v>OL04375, Section M-M</v>
      </c>
      <c r="JM181" t="str">
        <v>OL04376, Section M-M</v>
      </c>
      <c r="JN181" t="str">
        <v>OL04443</v>
      </c>
      <c r="JO181" t="str">
        <v>OL04444</v>
      </c>
      <c r="JP181" t="str">
        <v>One side of slot</v>
      </c>
      <c r="JQ181" t="str">
        <v>Other side of slot</v>
      </c>
      <c r="JR181" t="str">
        <v>Out of center more than .002 = Fail</v>
      </c>
      <c r="JS181" t="str">
        <v>Out of center more than.002 = Fail</v>
      </c>
      <c r="JT181" t="str">
        <v>Overlay OL02713</v>
      </c>
    </row>
    <row r="182" spans="1:280">
      <c r="A182" s="74" t="s">
        <v>600</v>
      </c>
      <c r="C182" s="74" t="str" cm="1">
        <f t="array" ref="C182:JT182">TRANSPOSE(_xlfn._xlws.SORT(_xlfn._xlws.FILTER($A$2:$A$279,ISNUMBER(SEARCH('Prt. Lib. &amp; Routine, Table'!M189,$A$2:$A$279)),"not found")))</f>
        <v xml:space="preserve"> 'C', Whirl Blank</v>
      </c>
      <c r="D182" t="str">
        <v xml:space="preserve"> See Image, Constrained</v>
      </c>
      <c r="E182" t="str">
        <v>(.04 to .12 range = Pass)</v>
      </c>
      <c r="F182" t="str">
        <v>(.042 FULL) Go Pin Seat Fully</v>
      </c>
      <c r="G182" t="str">
        <v>(B), Mfg. Tol.</v>
      </c>
      <c r="H182" t="str">
        <v>(B), O.A.L.</v>
      </c>
      <c r="I182" t="str">
        <v>.001 or less =Pass</v>
      </c>
      <c r="J182" t="str">
        <v>.001 or less out of center = Pass</v>
      </c>
      <c r="K182" t="str">
        <v>.002 or Less = Pass</v>
      </c>
      <c r="L182" t="str">
        <v>.002 or Less out of center = Pass</v>
      </c>
      <c r="M182" t="str">
        <v>.005 to .015 = Pass</v>
      </c>
      <c r="N182" t="str">
        <v>.0125 Mean, Section</v>
      </c>
      <c r="O182" t="str">
        <v>.025 or Less in X &amp; Y=Pass</v>
      </c>
      <c r="P182" t="str">
        <v>.038 Mean</v>
      </c>
      <c r="Q182" t="str">
        <v>.063 MM = .0024 IN, See Image</v>
      </c>
      <c r="R182" t="str">
        <v>.063MM = .0024"</v>
      </c>
      <c r="S182" t="str">
        <v>.243 NO-GO, Unconstrained, Must Not Start</v>
      </c>
      <c r="T182" t="str">
        <v>@ Back Face &amp; ID, No Raised Edge</v>
      </c>
      <c r="U182" t="str">
        <v>@ Back Face &amp; OD, No Raised Edge</v>
      </c>
      <c r="V182" t="str">
        <v>@ ID &amp; FACE</v>
      </c>
      <c r="W182" t="str">
        <v>@ OD &amp; BACK FACE</v>
      </c>
      <c r="X182" t="str">
        <v>@ OD &amp; FACE</v>
      </c>
      <c r="Y182" t="str">
        <v>Across from slot</v>
      </c>
      <c r="Z182" t="str">
        <v>All Edge Breaks</v>
      </c>
      <c r="AA182" t="str">
        <v>Attached to bar stock</v>
      </c>
      <c r="AB182" t="str">
        <v xml:space="preserve">Back Turn Fillet Rad. </v>
      </c>
      <c r="AC182" t="str">
        <v>Balloon 1 (DWG FRM0105 Page 2, NV-27)</v>
      </c>
      <c r="AD182" t="str">
        <v>Balloon 1 (DWG FRM0105, NV-30)</v>
      </c>
      <c r="AE182" t="str">
        <v>Balloon 1 (P# 9890002-20) OL00429/A</v>
      </c>
      <c r="AF182" t="str">
        <v>Balloon 1, DWG#FRM0105</v>
      </c>
      <c r="AG182" t="str">
        <v>Balloon 11, See Image</v>
      </c>
      <c r="AH182" t="str">
        <v xml:space="preserve">Balloon 2 (DWG FRM0105 Page 2, NV-27) </v>
      </c>
      <c r="AI182" t="str">
        <v>Balloon 2 (DWG FRM0105, NV-30)</v>
      </c>
      <c r="AJ182" t="str">
        <v>Balloon 2 (P# 9890002-20)</v>
      </c>
      <c r="AK182" t="str">
        <v>Balloon 2, DWG#FRM0105</v>
      </c>
      <c r="AL182" t="str">
        <v>Balloon 2, DWG#FRM0105, See Image</v>
      </c>
      <c r="AM182" t="str">
        <v>Balloon 3 (DWG FRM0105, NV-30 Minor)</v>
      </c>
      <c r="AN182" t="str">
        <v>Balloon 3 (DWG FRM0105, NV-30)</v>
      </c>
      <c r="AO182" t="str">
        <v>Balloon 3 (P# 9890002-20)</v>
      </c>
      <c r="AP182" t="str">
        <v>Balloon 4</v>
      </c>
      <c r="AQ182" t="str">
        <v>Balloon 4 (P# 9890002-20)</v>
      </c>
      <c r="AR182" t="str">
        <v>Below Middle Band</v>
      </c>
      <c r="AS182" t="str">
        <v>Best Fit Pin, .003 or Less =Pass</v>
      </c>
      <c r="AT182" t="str">
        <v>Blank</v>
      </c>
      <c r="AU182" t="str">
        <v>Blank Turn Maj.</v>
      </c>
      <c r="AV182" t="str">
        <v>Blank Turn Maj. Mill Flt., OL4172</v>
      </c>
      <c r="AW182" t="str">
        <v>Blank Without .010 Slots</v>
      </c>
      <c r="AX182" t="str">
        <v>Blank Without .010 Slots, Section</v>
      </c>
      <c r="AY182" t="str">
        <v>Blank without thread</v>
      </c>
      <c r="AZ182" t="str">
        <v xml:space="preserve">Blank, Center of V Grv. </v>
      </c>
      <c r="BA182" t="str">
        <v>Blank, Check R adjacent Balloon 17</v>
      </c>
      <c r="BB182" t="str">
        <v>Blank, EXT. Feature</v>
      </c>
      <c r="BC182" t="str">
        <v>Blank, See Image, OL04335</v>
      </c>
      <c r="BD182" t="str">
        <v>Blank, See Image, OL04336</v>
      </c>
      <c r="BE182" t="str">
        <v xml:space="preserve">Blank, Thrd. </v>
      </c>
      <c r="BF182" t="str">
        <v>Blank, Turn Tip</v>
      </c>
      <c r="BG182" t="str">
        <v>Blank, Without Thrd.</v>
      </c>
      <c r="BH182" t="str">
        <v>Blank, Without Thread</v>
      </c>
      <c r="BI182" t="str">
        <v xml:space="preserve">Blunt Start Blend to Minor </v>
      </c>
      <c r="BJ182" t="str">
        <v>Calc., Use Go HEX</v>
      </c>
      <c r="BK182" t="str">
        <v>Can't dig into OD</v>
      </c>
      <c r="BL182" t="str">
        <v>Carbide Gauge</v>
      </c>
      <c r="BM182" t="str">
        <v xml:space="preserve">Center of V Grv. </v>
      </c>
      <c r="BN182" t="str">
        <v>Centered Less than .03 = Pass</v>
      </c>
      <c r="BO182" t="str">
        <v>Centered within .0005 or Less = Pass</v>
      </c>
      <c r="BP182" t="str">
        <v>Centered within .001 or Less = Pass</v>
      </c>
      <c r="BQ182" t="str">
        <v>Centered within .0254 or Less = Pass</v>
      </c>
      <c r="BR182" t="str">
        <v>Check close to Rod Slot</v>
      </c>
      <c r="BS182" t="str">
        <v>Check every other hole</v>
      </c>
      <c r="BT182" t="str">
        <v>Check Go over full length of slot.</v>
      </c>
      <c r="BU182" t="str">
        <v>Check Near Closed End</v>
      </c>
      <c r="BV182" t="str">
        <v>Check per Print View, Away from Rod Slot</v>
      </c>
      <c r="BW182" t="str">
        <v>Check to Balloon 30 Go Pin</v>
      </c>
      <c r="BX182" t="str">
        <v>Check with .2705 SET Pin Inside Part</v>
      </c>
      <c r="BY182" t="str">
        <v>Check with Hex Up</v>
      </c>
      <c r="BZ182" t="str">
        <v>CMM Blank</v>
      </c>
      <c r="CA182" t="str">
        <v>Confirm Full Radius</v>
      </c>
      <c r="CB182" t="str">
        <v>Constrained in fixture</v>
      </c>
      <c r="CC182" t="str">
        <v>Constrained with Ring</v>
      </c>
      <c r="CD182" t="str">
        <v>Constrained, See Image</v>
      </c>
      <c r="CE182" t="str">
        <v>Dim. "A"</v>
      </c>
      <c r="CF182" t="str">
        <v>Dim. "B"</v>
      </c>
      <c r="CG182" t="str">
        <v>Dim. "C"</v>
      </c>
      <c r="CH182" t="str">
        <v>Dim. "D", Whirl Blank</v>
      </c>
      <c r="CI182" t="str">
        <v>Dim. "G"</v>
      </c>
      <c r="CJ182" t="str">
        <v>Dim. E, Blank Turn Maj. &amp;  Mill Flt</v>
      </c>
      <c r="CK182" t="str">
        <v>Dim. E, Blank Turn Maj.&amp;  Mill Flt</v>
      </c>
      <c r="CL182" t="str">
        <v>Dim. H, Whirl Blank</v>
      </c>
      <c r="CM182" t="str">
        <v>Dim. J, 'Blank Turn Maj. &amp; Whirl Blank</v>
      </c>
      <c r="CN182" t="str">
        <v>Disk Drop Indicator Tip</v>
      </c>
      <c r="CO182" t="str">
        <v>DWG 100448-15, Balloon F_1</v>
      </c>
      <c r="CP182" t="str">
        <v>DWG 100448-15, OL02571</v>
      </c>
      <c r="CQ182" t="str">
        <v>DWG 100448-41</v>
      </c>
      <c r="CR182" t="str">
        <v>DWG 9890040, (10E),Section Part, OL01139</v>
      </c>
      <c r="CS182" t="str">
        <v>DWG 9890040, (10E),Section, OL01139</v>
      </c>
      <c r="CT182" t="str">
        <v>DWG 9890040, (11E)</v>
      </c>
      <c r="CU182" t="str">
        <v>DWG 9890040, (11E), Pins with Flats</v>
      </c>
      <c r="CV182" t="str">
        <v>DWG 9890040, (12E),  Pass=.002 or less</v>
      </c>
      <c r="CW182" t="str">
        <v>DWG 9890040, (12E), See Image</v>
      </c>
      <c r="CX182" t="str">
        <v>DWG 9890040, (1E), OL01431</v>
      </c>
      <c r="CY182" t="str">
        <v>DWG 9890040, (1E), OL01432</v>
      </c>
      <c r="CZ182" t="str">
        <v>DWG 9890040, (2E), OL01432</v>
      </c>
      <c r="DA182" t="str">
        <v>DWG 9890040, (3E)</v>
      </c>
      <c r="DB182" t="str">
        <v>DWG 9890040, (4E)</v>
      </c>
      <c r="DC182" t="str">
        <v>DWG 9890040, (5E), OL02336</v>
      </c>
      <c r="DD182" t="str">
        <v>DWG 9890040, (6E)</v>
      </c>
      <c r="DE182" t="str">
        <v>DWG 9890040, (7E)</v>
      </c>
      <c r="DF182" t="str">
        <v>DWG 9890040, (8E), OL01433</v>
      </c>
      <c r="DG182" t="str">
        <v>DWG 9890040, (8E), OL01433, Section</v>
      </c>
      <c r="DH182" t="str">
        <v>DWG 9890040, (9E), Close to Rod Slot</v>
      </c>
      <c r="DI182" t="str">
        <v>DWG 9890040, (9E),Close to Rod Slot</v>
      </c>
      <c r="DJ182" t="str">
        <v>DWG FRM0105 PAGE 2</v>
      </c>
      <c r="DK182" t="str">
        <v>DWG# 100448-41</v>
      </c>
      <c r="DL182" t="str">
        <v>DWG# 100448-44</v>
      </c>
      <c r="DM182" t="str">
        <v>DWG# 9890003  (1), Section OL00436/A</v>
      </c>
      <c r="DN182" t="str">
        <v>DWG# 9890003 (3), Ring Gauge Constrained</v>
      </c>
      <c r="DO182" t="str">
        <v>DWG# 9890003 (4), Section</v>
      </c>
      <c r="DP182" t="str">
        <v>DWG#100448-26, Balloon 1K, OL02350</v>
      </c>
      <c r="DQ182" t="str">
        <v>DWG#100448-26, Balloon 2K, OL02350</v>
      </c>
      <c r="DR182" t="str">
        <v>DWG#100448-26, Balloon 3K, OL02363</v>
      </c>
      <c r="DS182" t="str">
        <v>DWG#100448-26, Balloon 4K</v>
      </c>
      <c r="DT182" t="str">
        <v>DWG#100448-26, Balloon 5K, Section</v>
      </c>
      <c r="DU182" t="str">
        <v>DWG#100448-26, Balloon 6K</v>
      </c>
      <c r="DV182" t="str">
        <v>DWG#100448-26, Balloon 7K, Section</v>
      </c>
      <c r="DW182" t="str">
        <v>DWG#100448-26, Mfg. Tol.</v>
      </c>
      <c r="DX182" t="str">
        <v>DWG#9890003 (2) Ring Gauge Constrained</v>
      </c>
      <c r="DY182" t="str">
        <v>DWG#9890044</v>
      </c>
      <c r="DZ182" t="str">
        <v>DWG#9890044 .1985 to .2005=Pass</v>
      </c>
      <c r="EA182" t="str">
        <v>DWG#9890044 Overlay OL02441</v>
      </c>
      <c r="EB182" t="str">
        <v>DWG#9890044, OL02441</v>
      </c>
      <c r="EC182" t="str">
        <v>DWG#FRM0105</v>
      </c>
      <c r="ED182" t="str">
        <v>EXT.</v>
      </c>
      <c r="EE182" t="str">
        <v>EXT. Section, OL02460</v>
      </c>
      <c r="EF182" t="str">
        <v>EXT., OL04223</v>
      </c>
      <c r="EG182" t="str">
        <v>Flat Drop Indicator Tip</v>
      </c>
      <c r="EH182" t="str">
        <v>Full Go Pin, No Light, at Radius</v>
      </c>
      <c r="EI182" t="str">
        <v>Function Check</v>
      </c>
      <c r="EJ182" t="str">
        <v>GO Function Gauge</v>
      </c>
      <c r="EK182" t="str">
        <v>Go Gauge for Balloon 1 &amp; 4</v>
      </c>
      <c r="EL182" t="str">
        <v>Go Pin must pass through</v>
      </c>
      <c r="EM182" t="str">
        <v>Greater than .005 = Fail, Section</v>
      </c>
      <c r="EN182" t="str">
        <v>Greater than .025 out of center = Fail</v>
      </c>
      <c r="EO182" t="str">
        <v>Greater than 2.6 = Pass</v>
      </c>
      <c r="EP182" t="str">
        <v>Green = Pass, Red = Fail</v>
      </c>
      <c r="EQ182" t="str">
        <v>Hex Depth</v>
      </c>
      <c r="ER182" t="str">
        <v>Hex Minor</v>
      </c>
      <c r="ES182" t="str">
        <v>Hole Dia.</v>
      </c>
      <c r="ET182" t="str">
        <v>ID Sphere Finish</v>
      </c>
      <c r="EU182" t="str">
        <v>ID/OD Both Sides, Diff. .002 or less = Pass</v>
      </c>
      <c r="EV182" t="str">
        <v>If Looks Big, Section</v>
      </c>
      <c r="EW182" t="str">
        <v>If Looks Small, Section</v>
      </c>
      <c r="EX182" t="str">
        <v>Insp. Close to Break Away, Mfg.Tol.</v>
      </c>
      <c r="EY182" t="str">
        <v>INT.</v>
      </c>
      <c r="EZ182" t="str">
        <v>INT. Section, OL02460</v>
      </c>
      <c r="FA182" t="str">
        <v>INT., OL04223</v>
      </c>
      <c r="FB182" t="str">
        <v>Intersect. of 7.7 &amp; R0.10</v>
      </c>
      <c r="FC182" t="str">
        <v>Intersect. of 8.79 and R.25 MAX</v>
      </c>
      <c r="FD182" t="str">
        <v>Keep Ind. Tip away from corner</v>
      </c>
      <c r="FE182" t="str">
        <v>L31</v>
      </c>
      <c r="FF182" t="str">
        <v>Laser Mark</v>
      </c>
      <c r="FG182" t="str">
        <v>LASER PER NOTE 4</v>
      </c>
      <c r="FH182" t="str">
        <v>LASER PER NOTE 4, Final Check 1 only</v>
      </c>
      <c r="FI182" t="str">
        <v>Less than .002 out of center = Pass</v>
      </c>
      <c r="FJ182" t="str">
        <v>Less than 2.75 = Pass, Section</v>
      </c>
      <c r="FK182" t="str">
        <v>List as pin. Not Calibrated</v>
      </c>
      <c r="FL182" t="str">
        <v>M9 X 1.25 BUTT See Comment Image</v>
      </c>
      <c r="FM182" t="str">
        <v>Manual Section</v>
      </c>
      <c r="FN182" t="str">
        <v>Max Deep .241 NO-GO =.42</v>
      </c>
      <c r="FO182" t="str">
        <v>MAX Depth of (Note 7) .241 NO-GO Pin</v>
      </c>
      <c r="FP182" t="str">
        <v>Measure from Blue Line, See Image</v>
      </c>
      <c r="FQ182" t="str">
        <v>Measure Width of Blue Area, See Image</v>
      </c>
      <c r="FR182" t="str">
        <v>Mfg. Tol</v>
      </c>
      <c r="FS182" t="str">
        <v>Mfg. Tol, See Image</v>
      </c>
      <c r="FT182" t="str">
        <v>Mfg. Tol.</v>
      </c>
      <c r="FU182" t="str">
        <v>Mfg. Tol. "A"</v>
      </c>
      <c r="FV182" t="str">
        <v>Mfg. Tol. (Zero on Gauge Full Dia. Lead)</v>
      </c>
      <c r="FW182" t="str">
        <v>Mfg. Tol. Balloon 11, See Image</v>
      </c>
      <c r="FX182" t="str">
        <v>Mfg. Tol. Balloon 4</v>
      </c>
      <c r="FY182" t="str">
        <v>Mfg. Tol. Balloon 7</v>
      </c>
      <c r="FZ182" t="str">
        <v xml:space="preserve">Mfg. Tol. C-Bore Face (Ballo 28) </v>
      </c>
      <c r="GA182" t="str">
        <v>Mfg. Tol. Section</v>
      </c>
      <c r="GB182" t="str">
        <v>Mfg. Tol. See Image</v>
      </c>
      <c r="GC182" t="str">
        <v>Mfg. Tol., 3 Places, Record MAX</v>
      </c>
      <c r="GD182" t="str">
        <v>Mfg. Tol., Balloon 11</v>
      </c>
      <c r="GE182" t="str">
        <v>Mfg. Tol., Balloon 7</v>
      </c>
      <c r="GF182" t="str">
        <v>Mfg. Tol., Blank</v>
      </c>
      <c r="GG182" t="str">
        <v>Mfg. Tol., Blank, Balloon 12</v>
      </c>
      <c r="GH182" t="str">
        <v>Mfg. Tol., Blend to SØ.320</v>
      </c>
      <c r="GI182" t="str">
        <v>Mfg. Tol., Calculation</v>
      </c>
      <c r="GJ182" t="str">
        <v>Mfg. Tol., For Mill Fixture</v>
      </c>
      <c r="GK182" t="str">
        <v>Mfg. Tol., L32</v>
      </c>
      <c r="GL182" t="str">
        <v>Mfg. Tol., L33</v>
      </c>
      <c r="GM182" t="str">
        <v>Mfg. Tol., No Tool Marks</v>
      </c>
      <c r="GN182" t="str">
        <v>Mfg. Tol., OL03361</v>
      </c>
      <c r="GO182" t="str">
        <v>Mfg. Tol., Record off center value</v>
      </c>
      <c r="GP182" t="str">
        <v>Mfg. Tol., Same 3 Places, Record MIN</v>
      </c>
      <c r="GQ182" t="str">
        <v>Mfg. Tol., Section</v>
      </c>
      <c r="GR182" t="str">
        <v>Mfg. Tol., Section B-B</v>
      </c>
      <c r="GS182" t="str">
        <v>Mfg. Tol., Section, OL03361</v>
      </c>
      <c r="GT182" t="str">
        <v>Mfg. Tol., Section, Per Note 2</v>
      </c>
      <c r="GU182" t="str">
        <v>Mfg. Tol., See Image</v>
      </c>
      <c r="GV182" t="str">
        <v>Mfg. Tol., See Image, Bore in Blue</v>
      </c>
      <c r="GW182" t="str">
        <v>Mfg. Tol., See Image, Hook Tip</v>
      </c>
      <c r="GX182" t="str">
        <v>Mfg. Tol., Sharp Okay No Burr</v>
      </c>
      <c r="GY182" t="str">
        <v>Mfg. Tol., Threadless Blank</v>
      </c>
      <c r="GZ182" t="str">
        <v>Mfg.Tol.</v>
      </c>
      <c r="HA182" t="str">
        <v>Mgf. To., T.S.C.</v>
      </c>
      <c r="HB182" t="str">
        <v>Milled Feature</v>
      </c>
      <c r="HC182" t="str">
        <v>Milled Feature, OL04045</v>
      </c>
      <c r="HD182" t="str">
        <v>More than .0005 out of center = Fail</v>
      </c>
      <c r="HE182" t="str">
        <v>Must Pass Through</v>
      </c>
      <c r="HF182" t="str">
        <v>Must pass through gauge</v>
      </c>
      <c r="HG182" t="str">
        <v>Must Pass Through Go Gauge</v>
      </c>
      <c r="HH182" t="str">
        <v>Must Pass, See Image.</v>
      </c>
      <c r="HI182" t="str">
        <v>NA</v>
      </c>
      <c r="HJ182" t="str">
        <v>Narrow Area</v>
      </c>
      <c r="HK182" t="str">
        <v>Near Balloon 21</v>
      </c>
      <c r="HL182" t="str">
        <v>Near Datum B</v>
      </c>
      <c r="HM182" t="str">
        <v>Neck Dia.</v>
      </c>
      <c r="HN182" t="str">
        <v>Neck to Head Rad.</v>
      </c>
      <c r="HO182" t="str">
        <v>No Copper Deposits Allowed</v>
      </c>
      <c r="HP182" t="str">
        <v>No Section</v>
      </c>
      <c r="HQ182" t="str">
        <v>No Section, .01 to .014 = Pass</v>
      </c>
      <c r="HR182" t="str">
        <v>No Section, Rotate Part</v>
      </c>
      <c r="HS182" t="str">
        <v>No Section, See Image</v>
      </c>
      <c r="HT182" t="str">
        <v>No Slot, Section B-B</v>
      </c>
      <c r="HU182" t="str">
        <v>No visual step = Pass</v>
      </c>
      <c r="HV182" t="str">
        <v>Not to exceed .95 Deep</v>
      </c>
      <c r="HW182" t="str">
        <v>Note 1</v>
      </c>
      <c r="HX182" t="str">
        <v>OL00333/A</v>
      </c>
      <c r="HY182" t="str">
        <v>OL00519</v>
      </c>
      <c r="HZ182" t="str">
        <v>OL00520</v>
      </c>
      <c r="IA182" t="str">
        <v>OL00529</v>
      </c>
      <c r="IB182" t="str">
        <v>OL00542</v>
      </c>
      <c r="IC182" t="str">
        <v>OL00724</v>
      </c>
      <c r="ID182" t="str">
        <v>OL01250</v>
      </c>
      <c r="IE182" t="str">
        <v>OL01869, Threadless Blank</v>
      </c>
      <c r="IF182" t="str">
        <v>OL01870, Section</v>
      </c>
      <c r="IG182" t="str">
        <v>OL02255</v>
      </c>
      <c r="IH182" t="str">
        <v>OL02255, Mfg. Tol.</v>
      </c>
      <c r="II182" t="str">
        <v>OL02302</v>
      </c>
      <c r="IJ182" t="str">
        <v xml:space="preserve">OL02318  needed per image instructions </v>
      </c>
      <c r="IK182" t="str">
        <v>OL02556</v>
      </c>
      <c r="IL182" t="str">
        <v>OL02557</v>
      </c>
      <c r="IM182" t="str">
        <v>OL02567</v>
      </c>
      <c r="IN182" t="str">
        <v>OL02653</v>
      </c>
      <c r="IO182" t="str">
        <v>OL02718</v>
      </c>
      <c r="IP182" t="str">
        <v>OL02841</v>
      </c>
      <c r="IQ182" t="str">
        <v>OL02842</v>
      </c>
      <c r="IR182" t="str">
        <v>OL02844</v>
      </c>
      <c r="IS182" t="str">
        <v>OL02871</v>
      </c>
      <c r="IT182" t="str">
        <v>OL02887</v>
      </c>
      <c r="IU182" t="str">
        <v>OL03766</v>
      </c>
      <c r="IV182" t="str">
        <v>OL03868</v>
      </c>
      <c r="IW182" t="str">
        <v>OL03869</v>
      </c>
      <c r="IX182" t="str">
        <v>OL03870</v>
      </c>
      <c r="IY182" t="str">
        <v>OL03873, DWG# 100448-44</v>
      </c>
      <c r="IZ182" t="str">
        <v>OL03949</v>
      </c>
      <c r="JA182" t="str">
        <v xml:space="preserve">OL04043, Section </v>
      </c>
      <c r="JB182" t="str">
        <v xml:space="preserve">OL04044, Section </v>
      </c>
      <c r="JC182" t="str">
        <v>OL04045</v>
      </c>
      <c r="JD182" t="str">
        <v>OL04045, Milled Feature</v>
      </c>
      <c r="JE182" t="str">
        <v>OL04063</v>
      </c>
      <c r="JF182" t="str">
        <v>OL04064</v>
      </c>
      <c r="JG182" t="str">
        <v>OL04065</v>
      </c>
      <c r="JH182" t="str">
        <v>OL04181</v>
      </c>
      <c r="JI182" t="str">
        <v>OL04218</v>
      </c>
      <c r="JJ182" t="str">
        <v>OL04224, See Image</v>
      </c>
      <c r="JK182" t="str">
        <v>OL04374</v>
      </c>
      <c r="JL182" t="str">
        <v>OL04375, Section M-M</v>
      </c>
      <c r="JM182" t="str">
        <v>OL04376, Section M-M</v>
      </c>
      <c r="JN182" t="str">
        <v>OL04443</v>
      </c>
      <c r="JO182" t="str">
        <v>OL04444</v>
      </c>
      <c r="JP182" t="str">
        <v>One side of slot</v>
      </c>
      <c r="JQ182" t="str">
        <v>Other side of slot</v>
      </c>
      <c r="JR182" t="str">
        <v>Out of center more than .002 = Fail</v>
      </c>
      <c r="JS182" t="str">
        <v>Out of center more than.002 = Fail</v>
      </c>
      <c r="JT182" t="str">
        <v>Overlay OL02713</v>
      </c>
    </row>
    <row r="183" spans="1:280">
      <c r="A183" s="74" t="s">
        <v>601</v>
      </c>
      <c r="C183" s="74" t="str" cm="1">
        <f t="array" ref="C183:JT183">TRANSPOSE(_xlfn._xlws.SORT(_xlfn._xlws.FILTER($A$2:$A$279,ISNUMBER(SEARCH('Prt. Lib. &amp; Routine, Table'!M190,$A$2:$A$279)),"not found")))</f>
        <v xml:space="preserve"> 'C', Whirl Blank</v>
      </c>
      <c r="D183" t="str">
        <v xml:space="preserve"> See Image, Constrained</v>
      </c>
      <c r="E183" t="str">
        <v>(.04 to .12 range = Pass)</v>
      </c>
      <c r="F183" t="str">
        <v>(.042 FULL) Go Pin Seat Fully</v>
      </c>
      <c r="G183" t="str">
        <v>(B), Mfg. Tol.</v>
      </c>
      <c r="H183" t="str">
        <v>(B), O.A.L.</v>
      </c>
      <c r="I183" t="str">
        <v>.001 or less =Pass</v>
      </c>
      <c r="J183" t="str">
        <v>.001 or less out of center = Pass</v>
      </c>
      <c r="K183" t="str">
        <v>.002 or Less = Pass</v>
      </c>
      <c r="L183" t="str">
        <v>.002 or Less out of center = Pass</v>
      </c>
      <c r="M183" t="str">
        <v>.005 to .015 = Pass</v>
      </c>
      <c r="N183" t="str">
        <v>.0125 Mean, Section</v>
      </c>
      <c r="O183" t="str">
        <v>.025 or Less in X &amp; Y=Pass</v>
      </c>
      <c r="P183" t="str">
        <v>.038 Mean</v>
      </c>
      <c r="Q183" t="str">
        <v>.063 MM = .0024 IN, See Image</v>
      </c>
      <c r="R183" t="str">
        <v>.063MM = .0024"</v>
      </c>
      <c r="S183" t="str">
        <v>.243 NO-GO, Unconstrained, Must Not Start</v>
      </c>
      <c r="T183" t="str">
        <v>@ Back Face &amp; ID, No Raised Edge</v>
      </c>
      <c r="U183" t="str">
        <v>@ Back Face &amp; OD, No Raised Edge</v>
      </c>
      <c r="V183" t="str">
        <v>@ ID &amp; FACE</v>
      </c>
      <c r="W183" t="str">
        <v>@ OD &amp; BACK FACE</v>
      </c>
      <c r="X183" t="str">
        <v>@ OD &amp; FACE</v>
      </c>
      <c r="Y183" t="str">
        <v>Across from slot</v>
      </c>
      <c r="Z183" t="str">
        <v>All Edge Breaks</v>
      </c>
      <c r="AA183" t="str">
        <v>Attached to bar stock</v>
      </c>
      <c r="AB183" t="str">
        <v xml:space="preserve">Back Turn Fillet Rad. </v>
      </c>
      <c r="AC183" t="str">
        <v>Balloon 1 (DWG FRM0105 Page 2, NV-27)</v>
      </c>
      <c r="AD183" t="str">
        <v>Balloon 1 (DWG FRM0105, NV-30)</v>
      </c>
      <c r="AE183" t="str">
        <v>Balloon 1 (P# 9890002-20) OL00429/A</v>
      </c>
      <c r="AF183" t="str">
        <v>Balloon 1, DWG#FRM0105</v>
      </c>
      <c r="AG183" t="str">
        <v>Balloon 11, See Image</v>
      </c>
      <c r="AH183" t="str">
        <v xml:space="preserve">Balloon 2 (DWG FRM0105 Page 2, NV-27) </v>
      </c>
      <c r="AI183" t="str">
        <v>Balloon 2 (DWG FRM0105, NV-30)</v>
      </c>
      <c r="AJ183" t="str">
        <v>Balloon 2 (P# 9890002-20)</v>
      </c>
      <c r="AK183" t="str">
        <v>Balloon 2, DWG#FRM0105</v>
      </c>
      <c r="AL183" t="str">
        <v>Balloon 2, DWG#FRM0105, See Image</v>
      </c>
      <c r="AM183" t="str">
        <v>Balloon 3 (DWG FRM0105, NV-30 Minor)</v>
      </c>
      <c r="AN183" t="str">
        <v>Balloon 3 (DWG FRM0105, NV-30)</v>
      </c>
      <c r="AO183" t="str">
        <v>Balloon 3 (P# 9890002-20)</v>
      </c>
      <c r="AP183" t="str">
        <v>Balloon 4</v>
      </c>
      <c r="AQ183" t="str">
        <v>Balloon 4 (P# 9890002-20)</v>
      </c>
      <c r="AR183" t="str">
        <v>Below Middle Band</v>
      </c>
      <c r="AS183" t="str">
        <v>Best Fit Pin, .003 or Less =Pass</v>
      </c>
      <c r="AT183" t="str">
        <v>Blank</v>
      </c>
      <c r="AU183" t="str">
        <v>Blank Turn Maj.</v>
      </c>
      <c r="AV183" t="str">
        <v>Blank Turn Maj. Mill Flt., OL4172</v>
      </c>
      <c r="AW183" t="str">
        <v>Blank Without .010 Slots</v>
      </c>
      <c r="AX183" t="str">
        <v>Blank Without .010 Slots, Section</v>
      </c>
      <c r="AY183" t="str">
        <v>Blank without thread</v>
      </c>
      <c r="AZ183" t="str">
        <v xml:space="preserve">Blank, Center of V Grv. </v>
      </c>
      <c r="BA183" t="str">
        <v>Blank, Check R adjacent Balloon 17</v>
      </c>
      <c r="BB183" t="str">
        <v>Blank, EXT. Feature</v>
      </c>
      <c r="BC183" t="str">
        <v>Blank, See Image, OL04335</v>
      </c>
      <c r="BD183" t="str">
        <v>Blank, See Image, OL04336</v>
      </c>
      <c r="BE183" t="str">
        <v xml:space="preserve">Blank, Thrd. </v>
      </c>
      <c r="BF183" t="str">
        <v>Blank, Turn Tip</v>
      </c>
      <c r="BG183" t="str">
        <v>Blank, Without Thrd.</v>
      </c>
      <c r="BH183" t="str">
        <v>Blank, Without Thread</v>
      </c>
      <c r="BI183" t="str">
        <v xml:space="preserve">Blunt Start Blend to Minor </v>
      </c>
      <c r="BJ183" t="str">
        <v>Calc., Use Go HEX</v>
      </c>
      <c r="BK183" t="str">
        <v>Can't dig into OD</v>
      </c>
      <c r="BL183" t="str">
        <v>Carbide Gauge</v>
      </c>
      <c r="BM183" t="str">
        <v xml:space="preserve">Center of V Grv. </v>
      </c>
      <c r="BN183" t="str">
        <v>Centered Less than .03 = Pass</v>
      </c>
      <c r="BO183" t="str">
        <v>Centered within .0005 or Less = Pass</v>
      </c>
      <c r="BP183" t="str">
        <v>Centered within .001 or Less = Pass</v>
      </c>
      <c r="BQ183" t="str">
        <v>Centered within .0254 or Less = Pass</v>
      </c>
      <c r="BR183" t="str">
        <v>Check close to Rod Slot</v>
      </c>
      <c r="BS183" t="str">
        <v>Check every other hole</v>
      </c>
      <c r="BT183" t="str">
        <v>Check Go over full length of slot.</v>
      </c>
      <c r="BU183" t="str">
        <v>Check Near Closed End</v>
      </c>
      <c r="BV183" t="str">
        <v>Check per Print View, Away from Rod Slot</v>
      </c>
      <c r="BW183" t="str">
        <v>Check to Balloon 30 Go Pin</v>
      </c>
      <c r="BX183" t="str">
        <v>Check with .2705 SET Pin Inside Part</v>
      </c>
      <c r="BY183" t="str">
        <v>Check with Hex Up</v>
      </c>
      <c r="BZ183" t="str">
        <v>CMM Blank</v>
      </c>
      <c r="CA183" t="str">
        <v>Confirm Full Radius</v>
      </c>
      <c r="CB183" t="str">
        <v>Constrained in fixture</v>
      </c>
      <c r="CC183" t="str">
        <v>Constrained with Ring</v>
      </c>
      <c r="CD183" t="str">
        <v>Constrained, See Image</v>
      </c>
      <c r="CE183" t="str">
        <v>Dim. "A"</v>
      </c>
      <c r="CF183" t="str">
        <v>Dim. "B"</v>
      </c>
      <c r="CG183" t="str">
        <v>Dim. "C"</v>
      </c>
      <c r="CH183" t="str">
        <v>Dim. "D", Whirl Blank</v>
      </c>
      <c r="CI183" t="str">
        <v>Dim. "G"</v>
      </c>
      <c r="CJ183" t="str">
        <v>Dim. E, Blank Turn Maj. &amp;  Mill Flt</v>
      </c>
      <c r="CK183" t="str">
        <v>Dim. E, Blank Turn Maj.&amp;  Mill Flt</v>
      </c>
      <c r="CL183" t="str">
        <v>Dim. H, Whirl Blank</v>
      </c>
      <c r="CM183" t="str">
        <v>Dim. J, 'Blank Turn Maj. &amp; Whirl Blank</v>
      </c>
      <c r="CN183" t="str">
        <v>Disk Drop Indicator Tip</v>
      </c>
      <c r="CO183" t="str">
        <v>DWG 100448-15, Balloon F_1</v>
      </c>
      <c r="CP183" t="str">
        <v>DWG 100448-15, OL02571</v>
      </c>
      <c r="CQ183" t="str">
        <v>DWG 100448-41</v>
      </c>
      <c r="CR183" t="str">
        <v>DWG 9890040, (10E),Section Part, OL01139</v>
      </c>
      <c r="CS183" t="str">
        <v>DWG 9890040, (10E),Section, OL01139</v>
      </c>
      <c r="CT183" t="str">
        <v>DWG 9890040, (11E)</v>
      </c>
      <c r="CU183" t="str">
        <v>DWG 9890040, (11E), Pins with Flats</v>
      </c>
      <c r="CV183" t="str">
        <v>DWG 9890040, (12E),  Pass=.002 or less</v>
      </c>
      <c r="CW183" t="str">
        <v>DWG 9890040, (12E), See Image</v>
      </c>
      <c r="CX183" t="str">
        <v>DWG 9890040, (1E), OL01431</v>
      </c>
      <c r="CY183" t="str">
        <v>DWG 9890040, (1E), OL01432</v>
      </c>
      <c r="CZ183" t="str">
        <v>DWG 9890040, (2E), OL01432</v>
      </c>
      <c r="DA183" t="str">
        <v>DWG 9890040, (3E)</v>
      </c>
      <c r="DB183" t="str">
        <v>DWG 9890040, (4E)</v>
      </c>
      <c r="DC183" t="str">
        <v>DWG 9890040, (5E), OL02336</v>
      </c>
      <c r="DD183" t="str">
        <v>DWG 9890040, (6E)</v>
      </c>
      <c r="DE183" t="str">
        <v>DWG 9890040, (7E)</v>
      </c>
      <c r="DF183" t="str">
        <v>DWG 9890040, (8E), OL01433</v>
      </c>
      <c r="DG183" t="str">
        <v>DWG 9890040, (8E), OL01433, Section</v>
      </c>
      <c r="DH183" t="str">
        <v>DWG 9890040, (9E), Close to Rod Slot</v>
      </c>
      <c r="DI183" t="str">
        <v>DWG 9890040, (9E),Close to Rod Slot</v>
      </c>
      <c r="DJ183" t="str">
        <v>DWG FRM0105 PAGE 2</v>
      </c>
      <c r="DK183" t="str">
        <v>DWG# 100448-41</v>
      </c>
      <c r="DL183" t="str">
        <v>DWG# 100448-44</v>
      </c>
      <c r="DM183" t="str">
        <v>DWG# 9890003  (1), Section OL00436/A</v>
      </c>
      <c r="DN183" t="str">
        <v>DWG# 9890003 (3), Ring Gauge Constrained</v>
      </c>
      <c r="DO183" t="str">
        <v>DWG# 9890003 (4), Section</v>
      </c>
      <c r="DP183" t="str">
        <v>DWG#100448-26, Balloon 1K, OL02350</v>
      </c>
      <c r="DQ183" t="str">
        <v>DWG#100448-26, Balloon 2K, OL02350</v>
      </c>
      <c r="DR183" t="str">
        <v>DWG#100448-26, Balloon 3K, OL02363</v>
      </c>
      <c r="DS183" t="str">
        <v>DWG#100448-26, Balloon 4K</v>
      </c>
      <c r="DT183" t="str">
        <v>DWG#100448-26, Balloon 5K, Section</v>
      </c>
      <c r="DU183" t="str">
        <v>DWG#100448-26, Balloon 6K</v>
      </c>
      <c r="DV183" t="str">
        <v>DWG#100448-26, Balloon 7K, Section</v>
      </c>
      <c r="DW183" t="str">
        <v>DWG#100448-26, Mfg. Tol.</v>
      </c>
      <c r="DX183" t="str">
        <v>DWG#9890003 (2) Ring Gauge Constrained</v>
      </c>
      <c r="DY183" t="str">
        <v>DWG#9890044</v>
      </c>
      <c r="DZ183" t="str">
        <v>DWG#9890044 .1985 to .2005=Pass</v>
      </c>
      <c r="EA183" t="str">
        <v>DWG#9890044 Overlay OL02441</v>
      </c>
      <c r="EB183" t="str">
        <v>DWG#9890044, OL02441</v>
      </c>
      <c r="EC183" t="str">
        <v>DWG#FRM0105</v>
      </c>
      <c r="ED183" t="str">
        <v>EXT.</v>
      </c>
      <c r="EE183" t="str">
        <v>EXT. Section, OL02460</v>
      </c>
      <c r="EF183" t="str">
        <v>EXT., OL04223</v>
      </c>
      <c r="EG183" t="str">
        <v>Flat Drop Indicator Tip</v>
      </c>
      <c r="EH183" t="str">
        <v>Full Go Pin, No Light, at Radius</v>
      </c>
      <c r="EI183" t="str">
        <v>Function Check</v>
      </c>
      <c r="EJ183" t="str">
        <v>GO Function Gauge</v>
      </c>
      <c r="EK183" t="str">
        <v>Go Gauge for Balloon 1 &amp; 4</v>
      </c>
      <c r="EL183" t="str">
        <v>Go Pin must pass through</v>
      </c>
      <c r="EM183" t="str">
        <v>Greater than .005 = Fail, Section</v>
      </c>
      <c r="EN183" t="str">
        <v>Greater than .025 out of center = Fail</v>
      </c>
      <c r="EO183" t="str">
        <v>Greater than 2.6 = Pass</v>
      </c>
      <c r="EP183" t="str">
        <v>Green = Pass, Red = Fail</v>
      </c>
      <c r="EQ183" t="str">
        <v>Hex Depth</v>
      </c>
      <c r="ER183" t="str">
        <v>Hex Minor</v>
      </c>
      <c r="ES183" t="str">
        <v>Hole Dia.</v>
      </c>
      <c r="ET183" t="str">
        <v>ID Sphere Finish</v>
      </c>
      <c r="EU183" t="str">
        <v>ID/OD Both Sides, Diff. .002 or less = Pass</v>
      </c>
      <c r="EV183" t="str">
        <v>If Looks Big, Section</v>
      </c>
      <c r="EW183" t="str">
        <v>If Looks Small, Section</v>
      </c>
      <c r="EX183" t="str">
        <v>Insp. Close to Break Away, Mfg.Tol.</v>
      </c>
      <c r="EY183" t="str">
        <v>INT.</v>
      </c>
      <c r="EZ183" t="str">
        <v>INT. Section, OL02460</v>
      </c>
      <c r="FA183" t="str">
        <v>INT., OL04223</v>
      </c>
      <c r="FB183" t="str">
        <v>Intersect. of 7.7 &amp; R0.10</v>
      </c>
      <c r="FC183" t="str">
        <v>Intersect. of 8.79 and R.25 MAX</v>
      </c>
      <c r="FD183" t="str">
        <v>Keep Ind. Tip away from corner</v>
      </c>
      <c r="FE183" t="str">
        <v>L31</v>
      </c>
      <c r="FF183" t="str">
        <v>Laser Mark</v>
      </c>
      <c r="FG183" t="str">
        <v>LASER PER NOTE 4</v>
      </c>
      <c r="FH183" t="str">
        <v>LASER PER NOTE 4, Final Check 1 only</v>
      </c>
      <c r="FI183" t="str">
        <v>Less than .002 out of center = Pass</v>
      </c>
      <c r="FJ183" t="str">
        <v>Less than 2.75 = Pass, Section</v>
      </c>
      <c r="FK183" t="str">
        <v>List as pin. Not Calibrated</v>
      </c>
      <c r="FL183" t="str">
        <v>M9 X 1.25 BUTT See Comment Image</v>
      </c>
      <c r="FM183" t="str">
        <v>Manual Section</v>
      </c>
      <c r="FN183" t="str">
        <v>Max Deep .241 NO-GO =.42</v>
      </c>
      <c r="FO183" t="str">
        <v>MAX Depth of (Note 7) .241 NO-GO Pin</v>
      </c>
      <c r="FP183" t="str">
        <v>Measure from Blue Line, See Image</v>
      </c>
      <c r="FQ183" t="str">
        <v>Measure Width of Blue Area, See Image</v>
      </c>
      <c r="FR183" t="str">
        <v>Mfg. Tol</v>
      </c>
      <c r="FS183" t="str">
        <v>Mfg. Tol, See Image</v>
      </c>
      <c r="FT183" t="str">
        <v>Mfg. Tol.</v>
      </c>
      <c r="FU183" t="str">
        <v>Mfg. Tol. "A"</v>
      </c>
      <c r="FV183" t="str">
        <v>Mfg. Tol. (Zero on Gauge Full Dia. Lead)</v>
      </c>
      <c r="FW183" t="str">
        <v>Mfg. Tol. Balloon 11, See Image</v>
      </c>
      <c r="FX183" t="str">
        <v>Mfg. Tol. Balloon 4</v>
      </c>
      <c r="FY183" t="str">
        <v>Mfg. Tol. Balloon 7</v>
      </c>
      <c r="FZ183" t="str">
        <v xml:space="preserve">Mfg. Tol. C-Bore Face (Ballo 28) </v>
      </c>
      <c r="GA183" t="str">
        <v>Mfg. Tol. Section</v>
      </c>
      <c r="GB183" t="str">
        <v>Mfg. Tol. See Image</v>
      </c>
      <c r="GC183" t="str">
        <v>Mfg. Tol., 3 Places, Record MAX</v>
      </c>
      <c r="GD183" t="str">
        <v>Mfg. Tol., Balloon 11</v>
      </c>
      <c r="GE183" t="str">
        <v>Mfg. Tol., Balloon 7</v>
      </c>
      <c r="GF183" t="str">
        <v>Mfg. Tol., Blank</v>
      </c>
      <c r="GG183" t="str">
        <v>Mfg. Tol., Blank, Balloon 12</v>
      </c>
      <c r="GH183" t="str">
        <v>Mfg. Tol., Blend to SØ.320</v>
      </c>
      <c r="GI183" t="str">
        <v>Mfg. Tol., Calculation</v>
      </c>
      <c r="GJ183" t="str">
        <v>Mfg. Tol., For Mill Fixture</v>
      </c>
      <c r="GK183" t="str">
        <v>Mfg. Tol., L32</v>
      </c>
      <c r="GL183" t="str">
        <v>Mfg. Tol., L33</v>
      </c>
      <c r="GM183" t="str">
        <v>Mfg. Tol., No Tool Marks</v>
      </c>
      <c r="GN183" t="str">
        <v>Mfg. Tol., OL03361</v>
      </c>
      <c r="GO183" t="str">
        <v>Mfg. Tol., Record off center value</v>
      </c>
      <c r="GP183" t="str">
        <v>Mfg. Tol., Same 3 Places, Record MIN</v>
      </c>
      <c r="GQ183" t="str">
        <v>Mfg. Tol., Section</v>
      </c>
      <c r="GR183" t="str">
        <v>Mfg. Tol., Section B-B</v>
      </c>
      <c r="GS183" t="str">
        <v>Mfg. Tol., Section, OL03361</v>
      </c>
      <c r="GT183" t="str">
        <v>Mfg. Tol., Section, Per Note 2</v>
      </c>
      <c r="GU183" t="str">
        <v>Mfg. Tol., See Image</v>
      </c>
      <c r="GV183" t="str">
        <v>Mfg. Tol., See Image, Bore in Blue</v>
      </c>
      <c r="GW183" t="str">
        <v>Mfg. Tol., See Image, Hook Tip</v>
      </c>
      <c r="GX183" t="str">
        <v>Mfg. Tol., Sharp Okay No Burr</v>
      </c>
      <c r="GY183" t="str">
        <v>Mfg. Tol., Threadless Blank</v>
      </c>
      <c r="GZ183" t="str">
        <v>Mfg.Tol.</v>
      </c>
      <c r="HA183" t="str">
        <v>Mgf. To., T.S.C.</v>
      </c>
      <c r="HB183" t="str">
        <v>Milled Feature</v>
      </c>
      <c r="HC183" t="str">
        <v>Milled Feature, OL04045</v>
      </c>
      <c r="HD183" t="str">
        <v>More than .0005 out of center = Fail</v>
      </c>
      <c r="HE183" t="str">
        <v>Must Pass Through</v>
      </c>
      <c r="HF183" t="str">
        <v>Must pass through gauge</v>
      </c>
      <c r="HG183" t="str">
        <v>Must Pass Through Go Gauge</v>
      </c>
      <c r="HH183" t="str">
        <v>Must Pass, See Image.</v>
      </c>
      <c r="HI183" t="str">
        <v>NA</v>
      </c>
      <c r="HJ183" t="str">
        <v>Narrow Area</v>
      </c>
      <c r="HK183" t="str">
        <v>Near Balloon 21</v>
      </c>
      <c r="HL183" t="str">
        <v>Near Datum B</v>
      </c>
      <c r="HM183" t="str">
        <v>Neck Dia.</v>
      </c>
      <c r="HN183" t="str">
        <v>Neck to Head Rad.</v>
      </c>
      <c r="HO183" t="str">
        <v>No Copper Deposits Allowed</v>
      </c>
      <c r="HP183" t="str">
        <v>No Section</v>
      </c>
      <c r="HQ183" t="str">
        <v>No Section, .01 to .014 = Pass</v>
      </c>
      <c r="HR183" t="str">
        <v>No Section, Rotate Part</v>
      </c>
      <c r="HS183" t="str">
        <v>No Section, See Image</v>
      </c>
      <c r="HT183" t="str">
        <v>No Slot, Section B-B</v>
      </c>
      <c r="HU183" t="str">
        <v>No visual step = Pass</v>
      </c>
      <c r="HV183" t="str">
        <v>Not to exceed .95 Deep</v>
      </c>
      <c r="HW183" t="str">
        <v>Note 1</v>
      </c>
      <c r="HX183" t="str">
        <v>OL00333/A</v>
      </c>
      <c r="HY183" t="str">
        <v>OL00519</v>
      </c>
      <c r="HZ183" t="str">
        <v>OL00520</v>
      </c>
      <c r="IA183" t="str">
        <v>OL00529</v>
      </c>
      <c r="IB183" t="str">
        <v>OL00542</v>
      </c>
      <c r="IC183" t="str">
        <v>OL00724</v>
      </c>
      <c r="ID183" t="str">
        <v>OL01250</v>
      </c>
      <c r="IE183" t="str">
        <v>OL01869, Threadless Blank</v>
      </c>
      <c r="IF183" t="str">
        <v>OL01870, Section</v>
      </c>
      <c r="IG183" t="str">
        <v>OL02255</v>
      </c>
      <c r="IH183" t="str">
        <v>OL02255, Mfg. Tol.</v>
      </c>
      <c r="II183" t="str">
        <v>OL02302</v>
      </c>
      <c r="IJ183" t="str">
        <v xml:space="preserve">OL02318  needed per image instructions </v>
      </c>
      <c r="IK183" t="str">
        <v>OL02556</v>
      </c>
      <c r="IL183" t="str">
        <v>OL02557</v>
      </c>
      <c r="IM183" t="str">
        <v>OL02567</v>
      </c>
      <c r="IN183" t="str">
        <v>OL02653</v>
      </c>
      <c r="IO183" t="str">
        <v>OL02718</v>
      </c>
      <c r="IP183" t="str">
        <v>OL02841</v>
      </c>
      <c r="IQ183" t="str">
        <v>OL02842</v>
      </c>
      <c r="IR183" t="str">
        <v>OL02844</v>
      </c>
      <c r="IS183" t="str">
        <v>OL02871</v>
      </c>
      <c r="IT183" t="str">
        <v>OL02887</v>
      </c>
      <c r="IU183" t="str">
        <v>OL03766</v>
      </c>
      <c r="IV183" t="str">
        <v>OL03868</v>
      </c>
      <c r="IW183" t="str">
        <v>OL03869</v>
      </c>
      <c r="IX183" t="str">
        <v>OL03870</v>
      </c>
      <c r="IY183" t="str">
        <v>OL03873, DWG# 100448-44</v>
      </c>
      <c r="IZ183" t="str">
        <v>OL03949</v>
      </c>
      <c r="JA183" t="str">
        <v xml:space="preserve">OL04043, Section </v>
      </c>
      <c r="JB183" t="str">
        <v xml:space="preserve">OL04044, Section </v>
      </c>
      <c r="JC183" t="str">
        <v>OL04045</v>
      </c>
      <c r="JD183" t="str">
        <v>OL04045, Milled Feature</v>
      </c>
      <c r="JE183" t="str">
        <v>OL04063</v>
      </c>
      <c r="JF183" t="str">
        <v>OL04064</v>
      </c>
      <c r="JG183" t="str">
        <v>OL04065</v>
      </c>
      <c r="JH183" t="str">
        <v>OL04181</v>
      </c>
      <c r="JI183" t="str">
        <v>OL04218</v>
      </c>
      <c r="JJ183" t="str">
        <v>OL04224, See Image</v>
      </c>
      <c r="JK183" t="str">
        <v>OL04374</v>
      </c>
      <c r="JL183" t="str">
        <v>OL04375, Section M-M</v>
      </c>
      <c r="JM183" t="str">
        <v>OL04376, Section M-M</v>
      </c>
      <c r="JN183" t="str">
        <v>OL04443</v>
      </c>
      <c r="JO183" t="str">
        <v>OL04444</v>
      </c>
      <c r="JP183" t="str">
        <v>One side of slot</v>
      </c>
      <c r="JQ183" t="str">
        <v>Other side of slot</v>
      </c>
      <c r="JR183" t="str">
        <v>Out of center more than .002 = Fail</v>
      </c>
      <c r="JS183" t="str">
        <v>Out of center more than.002 = Fail</v>
      </c>
      <c r="JT183" t="str">
        <v>Overlay OL02713</v>
      </c>
    </row>
    <row r="184" spans="1:280">
      <c r="A184" s="74" t="s">
        <v>602</v>
      </c>
      <c r="C184" s="74" t="str" cm="1">
        <f t="array" ref="C184:JT184">TRANSPOSE(_xlfn._xlws.SORT(_xlfn._xlws.FILTER($A$2:$A$279,ISNUMBER(SEARCH('Prt. Lib. &amp; Routine, Table'!M191,$A$2:$A$279)),"not found")))</f>
        <v xml:space="preserve"> 'C', Whirl Blank</v>
      </c>
      <c r="D184" t="str">
        <v xml:space="preserve"> See Image, Constrained</v>
      </c>
      <c r="E184" t="str">
        <v>(.04 to .12 range = Pass)</v>
      </c>
      <c r="F184" t="str">
        <v>(.042 FULL) Go Pin Seat Fully</v>
      </c>
      <c r="G184" t="str">
        <v>(B), Mfg. Tol.</v>
      </c>
      <c r="H184" t="str">
        <v>(B), O.A.L.</v>
      </c>
      <c r="I184" t="str">
        <v>.001 or less =Pass</v>
      </c>
      <c r="J184" t="str">
        <v>.001 or less out of center = Pass</v>
      </c>
      <c r="K184" t="str">
        <v>.002 or Less = Pass</v>
      </c>
      <c r="L184" t="str">
        <v>.002 or Less out of center = Pass</v>
      </c>
      <c r="M184" t="str">
        <v>.005 to .015 = Pass</v>
      </c>
      <c r="N184" t="str">
        <v>.0125 Mean, Section</v>
      </c>
      <c r="O184" t="str">
        <v>.025 or Less in X &amp; Y=Pass</v>
      </c>
      <c r="P184" t="str">
        <v>.038 Mean</v>
      </c>
      <c r="Q184" t="str">
        <v>.063 MM = .0024 IN, See Image</v>
      </c>
      <c r="R184" t="str">
        <v>.063MM = .0024"</v>
      </c>
      <c r="S184" t="str">
        <v>.243 NO-GO, Unconstrained, Must Not Start</v>
      </c>
      <c r="T184" t="str">
        <v>@ Back Face &amp; ID, No Raised Edge</v>
      </c>
      <c r="U184" t="str">
        <v>@ Back Face &amp; OD, No Raised Edge</v>
      </c>
      <c r="V184" t="str">
        <v>@ ID &amp; FACE</v>
      </c>
      <c r="W184" t="str">
        <v>@ OD &amp; BACK FACE</v>
      </c>
      <c r="X184" t="str">
        <v>@ OD &amp; FACE</v>
      </c>
      <c r="Y184" t="str">
        <v>Across from slot</v>
      </c>
      <c r="Z184" t="str">
        <v>All Edge Breaks</v>
      </c>
      <c r="AA184" t="str">
        <v>Attached to bar stock</v>
      </c>
      <c r="AB184" t="str">
        <v xml:space="preserve">Back Turn Fillet Rad. </v>
      </c>
      <c r="AC184" t="str">
        <v>Balloon 1 (DWG FRM0105 Page 2, NV-27)</v>
      </c>
      <c r="AD184" t="str">
        <v>Balloon 1 (DWG FRM0105, NV-30)</v>
      </c>
      <c r="AE184" t="str">
        <v>Balloon 1 (P# 9890002-20) OL00429/A</v>
      </c>
      <c r="AF184" t="str">
        <v>Balloon 1, DWG#FRM0105</v>
      </c>
      <c r="AG184" t="str">
        <v>Balloon 11, See Image</v>
      </c>
      <c r="AH184" t="str">
        <v xml:space="preserve">Balloon 2 (DWG FRM0105 Page 2, NV-27) </v>
      </c>
      <c r="AI184" t="str">
        <v>Balloon 2 (DWG FRM0105, NV-30)</v>
      </c>
      <c r="AJ184" t="str">
        <v>Balloon 2 (P# 9890002-20)</v>
      </c>
      <c r="AK184" t="str">
        <v>Balloon 2, DWG#FRM0105</v>
      </c>
      <c r="AL184" t="str">
        <v>Balloon 2, DWG#FRM0105, See Image</v>
      </c>
      <c r="AM184" t="str">
        <v>Balloon 3 (DWG FRM0105, NV-30 Minor)</v>
      </c>
      <c r="AN184" t="str">
        <v>Balloon 3 (DWG FRM0105, NV-30)</v>
      </c>
      <c r="AO184" t="str">
        <v>Balloon 3 (P# 9890002-20)</v>
      </c>
      <c r="AP184" t="str">
        <v>Balloon 4</v>
      </c>
      <c r="AQ184" t="str">
        <v>Balloon 4 (P# 9890002-20)</v>
      </c>
      <c r="AR184" t="str">
        <v>Below Middle Band</v>
      </c>
      <c r="AS184" t="str">
        <v>Best Fit Pin, .003 or Less =Pass</v>
      </c>
      <c r="AT184" t="str">
        <v>Blank</v>
      </c>
      <c r="AU184" t="str">
        <v>Blank Turn Maj.</v>
      </c>
      <c r="AV184" t="str">
        <v>Blank Turn Maj. Mill Flt., OL4172</v>
      </c>
      <c r="AW184" t="str">
        <v>Blank Without .010 Slots</v>
      </c>
      <c r="AX184" t="str">
        <v>Blank Without .010 Slots, Section</v>
      </c>
      <c r="AY184" t="str">
        <v>Blank without thread</v>
      </c>
      <c r="AZ184" t="str">
        <v xml:space="preserve">Blank, Center of V Grv. </v>
      </c>
      <c r="BA184" t="str">
        <v>Blank, Check R adjacent Balloon 17</v>
      </c>
      <c r="BB184" t="str">
        <v>Blank, EXT. Feature</v>
      </c>
      <c r="BC184" t="str">
        <v>Blank, See Image, OL04335</v>
      </c>
      <c r="BD184" t="str">
        <v>Blank, See Image, OL04336</v>
      </c>
      <c r="BE184" t="str">
        <v xml:space="preserve">Blank, Thrd. </v>
      </c>
      <c r="BF184" t="str">
        <v>Blank, Turn Tip</v>
      </c>
      <c r="BG184" t="str">
        <v>Blank, Without Thrd.</v>
      </c>
      <c r="BH184" t="str">
        <v>Blank, Without Thread</v>
      </c>
      <c r="BI184" t="str">
        <v xml:space="preserve">Blunt Start Blend to Minor </v>
      </c>
      <c r="BJ184" t="str">
        <v>Calc., Use Go HEX</v>
      </c>
      <c r="BK184" t="str">
        <v>Can't dig into OD</v>
      </c>
      <c r="BL184" t="str">
        <v>Carbide Gauge</v>
      </c>
      <c r="BM184" t="str">
        <v xml:space="preserve">Center of V Grv. </v>
      </c>
      <c r="BN184" t="str">
        <v>Centered Less than .03 = Pass</v>
      </c>
      <c r="BO184" t="str">
        <v>Centered within .0005 or Less = Pass</v>
      </c>
      <c r="BP184" t="str">
        <v>Centered within .001 or Less = Pass</v>
      </c>
      <c r="BQ184" t="str">
        <v>Centered within .0254 or Less = Pass</v>
      </c>
      <c r="BR184" t="str">
        <v>Check close to Rod Slot</v>
      </c>
      <c r="BS184" t="str">
        <v>Check every other hole</v>
      </c>
      <c r="BT184" t="str">
        <v>Check Go over full length of slot.</v>
      </c>
      <c r="BU184" t="str">
        <v>Check Near Closed End</v>
      </c>
      <c r="BV184" t="str">
        <v>Check per Print View, Away from Rod Slot</v>
      </c>
      <c r="BW184" t="str">
        <v>Check to Balloon 30 Go Pin</v>
      </c>
      <c r="BX184" t="str">
        <v>Check with .2705 SET Pin Inside Part</v>
      </c>
      <c r="BY184" t="str">
        <v>Check with Hex Up</v>
      </c>
      <c r="BZ184" t="str">
        <v>CMM Blank</v>
      </c>
      <c r="CA184" t="str">
        <v>Confirm Full Radius</v>
      </c>
      <c r="CB184" t="str">
        <v>Constrained in fixture</v>
      </c>
      <c r="CC184" t="str">
        <v>Constrained with Ring</v>
      </c>
      <c r="CD184" t="str">
        <v>Constrained, See Image</v>
      </c>
      <c r="CE184" t="str">
        <v>Dim. "A"</v>
      </c>
      <c r="CF184" t="str">
        <v>Dim. "B"</v>
      </c>
      <c r="CG184" t="str">
        <v>Dim. "C"</v>
      </c>
      <c r="CH184" t="str">
        <v>Dim. "D", Whirl Blank</v>
      </c>
      <c r="CI184" t="str">
        <v>Dim. "G"</v>
      </c>
      <c r="CJ184" t="str">
        <v>Dim. E, Blank Turn Maj. &amp;  Mill Flt</v>
      </c>
      <c r="CK184" t="str">
        <v>Dim. E, Blank Turn Maj.&amp;  Mill Flt</v>
      </c>
      <c r="CL184" t="str">
        <v>Dim. H, Whirl Blank</v>
      </c>
      <c r="CM184" t="str">
        <v>Dim. J, 'Blank Turn Maj. &amp; Whirl Blank</v>
      </c>
      <c r="CN184" t="str">
        <v>Disk Drop Indicator Tip</v>
      </c>
      <c r="CO184" t="str">
        <v>DWG 100448-15, Balloon F_1</v>
      </c>
      <c r="CP184" t="str">
        <v>DWG 100448-15, OL02571</v>
      </c>
      <c r="CQ184" t="str">
        <v>DWG 100448-41</v>
      </c>
      <c r="CR184" t="str">
        <v>DWG 9890040, (10E),Section Part, OL01139</v>
      </c>
      <c r="CS184" t="str">
        <v>DWG 9890040, (10E),Section, OL01139</v>
      </c>
      <c r="CT184" t="str">
        <v>DWG 9890040, (11E)</v>
      </c>
      <c r="CU184" t="str">
        <v>DWG 9890040, (11E), Pins with Flats</v>
      </c>
      <c r="CV184" t="str">
        <v>DWG 9890040, (12E),  Pass=.002 or less</v>
      </c>
      <c r="CW184" t="str">
        <v>DWG 9890040, (12E), See Image</v>
      </c>
      <c r="CX184" t="str">
        <v>DWG 9890040, (1E), OL01431</v>
      </c>
      <c r="CY184" t="str">
        <v>DWG 9890040, (1E), OL01432</v>
      </c>
      <c r="CZ184" t="str">
        <v>DWG 9890040, (2E), OL01432</v>
      </c>
      <c r="DA184" t="str">
        <v>DWG 9890040, (3E)</v>
      </c>
      <c r="DB184" t="str">
        <v>DWG 9890040, (4E)</v>
      </c>
      <c r="DC184" t="str">
        <v>DWG 9890040, (5E), OL02336</v>
      </c>
      <c r="DD184" t="str">
        <v>DWG 9890040, (6E)</v>
      </c>
      <c r="DE184" t="str">
        <v>DWG 9890040, (7E)</v>
      </c>
      <c r="DF184" t="str">
        <v>DWG 9890040, (8E), OL01433</v>
      </c>
      <c r="DG184" t="str">
        <v>DWG 9890040, (8E), OL01433, Section</v>
      </c>
      <c r="DH184" t="str">
        <v>DWG 9890040, (9E), Close to Rod Slot</v>
      </c>
      <c r="DI184" t="str">
        <v>DWG 9890040, (9E),Close to Rod Slot</v>
      </c>
      <c r="DJ184" t="str">
        <v>DWG FRM0105 PAGE 2</v>
      </c>
      <c r="DK184" t="str">
        <v>DWG# 100448-41</v>
      </c>
      <c r="DL184" t="str">
        <v>DWG# 100448-44</v>
      </c>
      <c r="DM184" t="str">
        <v>DWG# 9890003  (1), Section OL00436/A</v>
      </c>
      <c r="DN184" t="str">
        <v>DWG# 9890003 (3), Ring Gauge Constrained</v>
      </c>
      <c r="DO184" t="str">
        <v>DWG# 9890003 (4), Section</v>
      </c>
      <c r="DP184" t="str">
        <v>DWG#100448-26, Balloon 1K, OL02350</v>
      </c>
      <c r="DQ184" t="str">
        <v>DWG#100448-26, Balloon 2K, OL02350</v>
      </c>
      <c r="DR184" t="str">
        <v>DWG#100448-26, Balloon 3K, OL02363</v>
      </c>
      <c r="DS184" t="str">
        <v>DWG#100448-26, Balloon 4K</v>
      </c>
      <c r="DT184" t="str">
        <v>DWG#100448-26, Balloon 5K, Section</v>
      </c>
      <c r="DU184" t="str">
        <v>DWG#100448-26, Balloon 6K</v>
      </c>
      <c r="DV184" t="str">
        <v>DWG#100448-26, Balloon 7K, Section</v>
      </c>
      <c r="DW184" t="str">
        <v>DWG#100448-26, Mfg. Tol.</v>
      </c>
      <c r="DX184" t="str">
        <v>DWG#9890003 (2) Ring Gauge Constrained</v>
      </c>
      <c r="DY184" t="str">
        <v>DWG#9890044</v>
      </c>
      <c r="DZ184" t="str">
        <v>DWG#9890044 .1985 to .2005=Pass</v>
      </c>
      <c r="EA184" t="str">
        <v>DWG#9890044 Overlay OL02441</v>
      </c>
      <c r="EB184" t="str">
        <v>DWG#9890044, OL02441</v>
      </c>
      <c r="EC184" t="str">
        <v>DWG#FRM0105</v>
      </c>
      <c r="ED184" t="str">
        <v>EXT.</v>
      </c>
      <c r="EE184" t="str">
        <v>EXT. Section, OL02460</v>
      </c>
      <c r="EF184" t="str">
        <v>EXT., OL04223</v>
      </c>
      <c r="EG184" t="str">
        <v>Flat Drop Indicator Tip</v>
      </c>
      <c r="EH184" t="str">
        <v>Full Go Pin, No Light, at Radius</v>
      </c>
      <c r="EI184" t="str">
        <v>Function Check</v>
      </c>
      <c r="EJ184" t="str">
        <v>GO Function Gauge</v>
      </c>
      <c r="EK184" t="str">
        <v>Go Gauge for Balloon 1 &amp; 4</v>
      </c>
      <c r="EL184" t="str">
        <v>Go Pin must pass through</v>
      </c>
      <c r="EM184" t="str">
        <v>Greater than .005 = Fail, Section</v>
      </c>
      <c r="EN184" t="str">
        <v>Greater than .025 out of center = Fail</v>
      </c>
      <c r="EO184" t="str">
        <v>Greater than 2.6 = Pass</v>
      </c>
      <c r="EP184" t="str">
        <v>Green = Pass, Red = Fail</v>
      </c>
      <c r="EQ184" t="str">
        <v>Hex Depth</v>
      </c>
      <c r="ER184" t="str">
        <v>Hex Minor</v>
      </c>
      <c r="ES184" t="str">
        <v>Hole Dia.</v>
      </c>
      <c r="ET184" t="str">
        <v>ID Sphere Finish</v>
      </c>
      <c r="EU184" t="str">
        <v>ID/OD Both Sides, Diff. .002 or less = Pass</v>
      </c>
      <c r="EV184" t="str">
        <v>If Looks Big, Section</v>
      </c>
      <c r="EW184" t="str">
        <v>If Looks Small, Section</v>
      </c>
      <c r="EX184" t="str">
        <v>Insp. Close to Break Away, Mfg.Tol.</v>
      </c>
      <c r="EY184" t="str">
        <v>INT.</v>
      </c>
      <c r="EZ184" t="str">
        <v>INT. Section, OL02460</v>
      </c>
      <c r="FA184" t="str">
        <v>INT., OL04223</v>
      </c>
      <c r="FB184" t="str">
        <v>Intersect. of 7.7 &amp; R0.10</v>
      </c>
      <c r="FC184" t="str">
        <v>Intersect. of 8.79 and R.25 MAX</v>
      </c>
      <c r="FD184" t="str">
        <v>Keep Ind. Tip away from corner</v>
      </c>
      <c r="FE184" t="str">
        <v>L31</v>
      </c>
      <c r="FF184" t="str">
        <v>Laser Mark</v>
      </c>
      <c r="FG184" t="str">
        <v>LASER PER NOTE 4</v>
      </c>
      <c r="FH184" t="str">
        <v>LASER PER NOTE 4, Final Check 1 only</v>
      </c>
      <c r="FI184" t="str">
        <v>Less than .002 out of center = Pass</v>
      </c>
      <c r="FJ184" t="str">
        <v>Less than 2.75 = Pass, Section</v>
      </c>
      <c r="FK184" t="str">
        <v>List as pin. Not Calibrated</v>
      </c>
      <c r="FL184" t="str">
        <v>M9 X 1.25 BUTT See Comment Image</v>
      </c>
      <c r="FM184" t="str">
        <v>Manual Section</v>
      </c>
      <c r="FN184" t="str">
        <v>Max Deep .241 NO-GO =.42</v>
      </c>
      <c r="FO184" t="str">
        <v>MAX Depth of (Note 7) .241 NO-GO Pin</v>
      </c>
      <c r="FP184" t="str">
        <v>Measure from Blue Line, See Image</v>
      </c>
      <c r="FQ184" t="str">
        <v>Measure Width of Blue Area, See Image</v>
      </c>
      <c r="FR184" t="str">
        <v>Mfg. Tol</v>
      </c>
      <c r="FS184" t="str">
        <v>Mfg. Tol, See Image</v>
      </c>
      <c r="FT184" t="str">
        <v>Mfg. Tol.</v>
      </c>
      <c r="FU184" t="str">
        <v>Mfg. Tol. "A"</v>
      </c>
      <c r="FV184" t="str">
        <v>Mfg. Tol. (Zero on Gauge Full Dia. Lead)</v>
      </c>
      <c r="FW184" t="str">
        <v>Mfg. Tol. Balloon 11, See Image</v>
      </c>
      <c r="FX184" t="str">
        <v>Mfg. Tol. Balloon 4</v>
      </c>
      <c r="FY184" t="str">
        <v>Mfg. Tol. Balloon 7</v>
      </c>
      <c r="FZ184" t="str">
        <v xml:space="preserve">Mfg. Tol. C-Bore Face (Ballo 28) </v>
      </c>
      <c r="GA184" t="str">
        <v>Mfg. Tol. Section</v>
      </c>
      <c r="GB184" t="str">
        <v>Mfg. Tol. See Image</v>
      </c>
      <c r="GC184" t="str">
        <v>Mfg. Tol., 3 Places, Record MAX</v>
      </c>
      <c r="GD184" t="str">
        <v>Mfg. Tol., Balloon 11</v>
      </c>
      <c r="GE184" t="str">
        <v>Mfg. Tol., Balloon 7</v>
      </c>
      <c r="GF184" t="str">
        <v>Mfg. Tol., Blank</v>
      </c>
      <c r="GG184" t="str">
        <v>Mfg. Tol., Blank, Balloon 12</v>
      </c>
      <c r="GH184" t="str">
        <v>Mfg. Tol., Blend to SØ.320</v>
      </c>
      <c r="GI184" t="str">
        <v>Mfg. Tol., Calculation</v>
      </c>
      <c r="GJ184" t="str">
        <v>Mfg. Tol., For Mill Fixture</v>
      </c>
      <c r="GK184" t="str">
        <v>Mfg. Tol., L32</v>
      </c>
      <c r="GL184" t="str">
        <v>Mfg. Tol., L33</v>
      </c>
      <c r="GM184" t="str">
        <v>Mfg. Tol., No Tool Marks</v>
      </c>
      <c r="GN184" t="str">
        <v>Mfg. Tol., OL03361</v>
      </c>
      <c r="GO184" t="str">
        <v>Mfg. Tol., Record off center value</v>
      </c>
      <c r="GP184" t="str">
        <v>Mfg. Tol., Same 3 Places, Record MIN</v>
      </c>
      <c r="GQ184" t="str">
        <v>Mfg. Tol., Section</v>
      </c>
      <c r="GR184" t="str">
        <v>Mfg. Tol., Section B-B</v>
      </c>
      <c r="GS184" t="str">
        <v>Mfg. Tol., Section, OL03361</v>
      </c>
      <c r="GT184" t="str">
        <v>Mfg. Tol., Section, Per Note 2</v>
      </c>
      <c r="GU184" t="str">
        <v>Mfg. Tol., See Image</v>
      </c>
      <c r="GV184" t="str">
        <v>Mfg. Tol., See Image, Bore in Blue</v>
      </c>
      <c r="GW184" t="str">
        <v>Mfg. Tol., See Image, Hook Tip</v>
      </c>
      <c r="GX184" t="str">
        <v>Mfg. Tol., Sharp Okay No Burr</v>
      </c>
      <c r="GY184" t="str">
        <v>Mfg. Tol., Threadless Blank</v>
      </c>
      <c r="GZ184" t="str">
        <v>Mfg.Tol.</v>
      </c>
      <c r="HA184" t="str">
        <v>Mgf. To., T.S.C.</v>
      </c>
      <c r="HB184" t="str">
        <v>Milled Feature</v>
      </c>
      <c r="HC184" t="str">
        <v>Milled Feature, OL04045</v>
      </c>
      <c r="HD184" t="str">
        <v>More than .0005 out of center = Fail</v>
      </c>
      <c r="HE184" t="str">
        <v>Must Pass Through</v>
      </c>
      <c r="HF184" t="str">
        <v>Must pass through gauge</v>
      </c>
      <c r="HG184" t="str">
        <v>Must Pass Through Go Gauge</v>
      </c>
      <c r="HH184" t="str">
        <v>Must Pass, See Image.</v>
      </c>
      <c r="HI184" t="str">
        <v>NA</v>
      </c>
      <c r="HJ184" t="str">
        <v>Narrow Area</v>
      </c>
      <c r="HK184" t="str">
        <v>Near Balloon 21</v>
      </c>
      <c r="HL184" t="str">
        <v>Near Datum B</v>
      </c>
      <c r="HM184" t="str">
        <v>Neck Dia.</v>
      </c>
      <c r="HN184" t="str">
        <v>Neck to Head Rad.</v>
      </c>
      <c r="HO184" t="str">
        <v>No Copper Deposits Allowed</v>
      </c>
      <c r="HP184" t="str">
        <v>No Section</v>
      </c>
      <c r="HQ184" t="str">
        <v>No Section, .01 to .014 = Pass</v>
      </c>
      <c r="HR184" t="str">
        <v>No Section, Rotate Part</v>
      </c>
      <c r="HS184" t="str">
        <v>No Section, See Image</v>
      </c>
      <c r="HT184" t="str">
        <v>No Slot, Section B-B</v>
      </c>
      <c r="HU184" t="str">
        <v>No visual step = Pass</v>
      </c>
      <c r="HV184" t="str">
        <v>Not to exceed .95 Deep</v>
      </c>
      <c r="HW184" t="str">
        <v>Note 1</v>
      </c>
      <c r="HX184" t="str">
        <v>OL00333/A</v>
      </c>
      <c r="HY184" t="str">
        <v>OL00519</v>
      </c>
      <c r="HZ184" t="str">
        <v>OL00520</v>
      </c>
      <c r="IA184" t="str">
        <v>OL00529</v>
      </c>
      <c r="IB184" t="str">
        <v>OL00542</v>
      </c>
      <c r="IC184" t="str">
        <v>OL00724</v>
      </c>
      <c r="ID184" t="str">
        <v>OL01250</v>
      </c>
      <c r="IE184" t="str">
        <v>OL01869, Threadless Blank</v>
      </c>
      <c r="IF184" t="str">
        <v>OL01870, Section</v>
      </c>
      <c r="IG184" t="str">
        <v>OL02255</v>
      </c>
      <c r="IH184" t="str">
        <v>OL02255, Mfg. Tol.</v>
      </c>
      <c r="II184" t="str">
        <v>OL02302</v>
      </c>
      <c r="IJ184" t="str">
        <v xml:space="preserve">OL02318  needed per image instructions </v>
      </c>
      <c r="IK184" t="str">
        <v>OL02556</v>
      </c>
      <c r="IL184" t="str">
        <v>OL02557</v>
      </c>
      <c r="IM184" t="str">
        <v>OL02567</v>
      </c>
      <c r="IN184" t="str">
        <v>OL02653</v>
      </c>
      <c r="IO184" t="str">
        <v>OL02718</v>
      </c>
      <c r="IP184" t="str">
        <v>OL02841</v>
      </c>
      <c r="IQ184" t="str">
        <v>OL02842</v>
      </c>
      <c r="IR184" t="str">
        <v>OL02844</v>
      </c>
      <c r="IS184" t="str">
        <v>OL02871</v>
      </c>
      <c r="IT184" t="str">
        <v>OL02887</v>
      </c>
      <c r="IU184" t="str">
        <v>OL03766</v>
      </c>
      <c r="IV184" t="str">
        <v>OL03868</v>
      </c>
      <c r="IW184" t="str">
        <v>OL03869</v>
      </c>
      <c r="IX184" t="str">
        <v>OL03870</v>
      </c>
      <c r="IY184" t="str">
        <v>OL03873, DWG# 100448-44</v>
      </c>
      <c r="IZ184" t="str">
        <v>OL03949</v>
      </c>
      <c r="JA184" t="str">
        <v xml:space="preserve">OL04043, Section </v>
      </c>
      <c r="JB184" t="str">
        <v xml:space="preserve">OL04044, Section </v>
      </c>
      <c r="JC184" t="str">
        <v>OL04045</v>
      </c>
      <c r="JD184" t="str">
        <v>OL04045, Milled Feature</v>
      </c>
      <c r="JE184" t="str">
        <v>OL04063</v>
      </c>
      <c r="JF184" t="str">
        <v>OL04064</v>
      </c>
      <c r="JG184" t="str">
        <v>OL04065</v>
      </c>
      <c r="JH184" t="str">
        <v>OL04181</v>
      </c>
      <c r="JI184" t="str">
        <v>OL04218</v>
      </c>
      <c r="JJ184" t="str">
        <v>OL04224, See Image</v>
      </c>
      <c r="JK184" t="str">
        <v>OL04374</v>
      </c>
      <c r="JL184" t="str">
        <v>OL04375, Section M-M</v>
      </c>
      <c r="JM184" t="str">
        <v>OL04376, Section M-M</v>
      </c>
      <c r="JN184" t="str">
        <v>OL04443</v>
      </c>
      <c r="JO184" t="str">
        <v>OL04444</v>
      </c>
      <c r="JP184" t="str">
        <v>One side of slot</v>
      </c>
      <c r="JQ184" t="str">
        <v>Other side of slot</v>
      </c>
      <c r="JR184" t="str">
        <v>Out of center more than .002 = Fail</v>
      </c>
      <c r="JS184" t="str">
        <v>Out of center more than.002 = Fail</v>
      </c>
      <c r="JT184" t="str">
        <v>Overlay OL02713</v>
      </c>
    </row>
    <row r="185" spans="1:280">
      <c r="A185" s="74" t="s">
        <v>603</v>
      </c>
      <c r="C185" s="74" t="str" cm="1">
        <f t="array" ref="C185:JT185">TRANSPOSE(_xlfn._xlws.SORT(_xlfn._xlws.FILTER($A$2:$A$279,ISNUMBER(SEARCH('Prt. Lib. &amp; Routine, Table'!M192,$A$2:$A$279)),"not found")))</f>
        <v xml:space="preserve"> 'C', Whirl Blank</v>
      </c>
      <c r="D185" t="str">
        <v xml:space="preserve"> See Image, Constrained</v>
      </c>
      <c r="E185" t="str">
        <v>(.04 to .12 range = Pass)</v>
      </c>
      <c r="F185" t="str">
        <v>(.042 FULL) Go Pin Seat Fully</v>
      </c>
      <c r="G185" t="str">
        <v>(B), Mfg. Tol.</v>
      </c>
      <c r="H185" t="str">
        <v>(B), O.A.L.</v>
      </c>
      <c r="I185" t="str">
        <v>.001 or less =Pass</v>
      </c>
      <c r="J185" t="str">
        <v>.001 or less out of center = Pass</v>
      </c>
      <c r="K185" t="str">
        <v>.002 or Less = Pass</v>
      </c>
      <c r="L185" t="str">
        <v>.002 or Less out of center = Pass</v>
      </c>
      <c r="M185" t="str">
        <v>.005 to .015 = Pass</v>
      </c>
      <c r="N185" t="str">
        <v>.0125 Mean, Section</v>
      </c>
      <c r="O185" t="str">
        <v>.025 or Less in X &amp; Y=Pass</v>
      </c>
      <c r="P185" t="str">
        <v>.038 Mean</v>
      </c>
      <c r="Q185" t="str">
        <v>.063 MM = .0024 IN, See Image</v>
      </c>
      <c r="R185" t="str">
        <v>.063MM = .0024"</v>
      </c>
      <c r="S185" t="str">
        <v>.243 NO-GO, Unconstrained, Must Not Start</v>
      </c>
      <c r="T185" t="str">
        <v>@ Back Face &amp; ID, No Raised Edge</v>
      </c>
      <c r="U185" t="str">
        <v>@ Back Face &amp; OD, No Raised Edge</v>
      </c>
      <c r="V185" t="str">
        <v>@ ID &amp; FACE</v>
      </c>
      <c r="W185" t="str">
        <v>@ OD &amp; BACK FACE</v>
      </c>
      <c r="X185" t="str">
        <v>@ OD &amp; FACE</v>
      </c>
      <c r="Y185" t="str">
        <v>Across from slot</v>
      </c>
      <c r="Z185" t="str">
        <v>All Edge Breaks</v>
      </c>
      <c r="AA185" t="str">
        <v>Attached to bar stock</v>
      </c>
      <c r="AB185" t="str">
        <v xml:space="preserve">Back Turn Fillet Rad. </v>
      </c>
      <c r="AC185" t="str">
        <v>Balloon 1 (DWG FRM0105 Page 2, NV-27)</v>
      </c>
      <c r="AD185" t="str">
        <v>Balloon 1 (DWG FRM0105, NV-30)</v>
      </c>
      <c r="AE185" t="str">
        <v>Balloon 1 (P# 9890002-20) OL00429/A</v>
      </c>
      <c r="AF185" t="str">
        <v>Balloon 1, DWG#FRM0105</v>
      </c>
      <c r="AG185" t="str">
        <v>Balloon 11, See Image</v>
      </c>
      <c r="AH185" t="str">
        <v xml:space="preserve">Balloon 2 (DWG FRM0105 Page 2, NV-27) </v>
      </c>
      <c r="AI185" t="str">
        <v>Balloon 2 (DWG FRM0105, NV-30)</v>
      </c>
      <c r="AJ185" t="str">
        <v>Balloon 2 (P# 9890002-20)</v>
      </c>
      <c r="AK185" t="str">
        <v>Balloon 2, DWG#FRM0105</v>
      </c>
      <c r="AL185" t="str">
        <v>Balloon 2, DWG#FRM0105, See Image</v>
      </c>
      <c r="AM185" t="str">
        <v>Balloon 3 (DWG FRM0105, NV-30 Minor)</v>
      </c>
      <c r="AN185" t="str">
        <v>Balloon 3 (DWG FRM0105, NV-30)</v>
      </c>
      <c r="AO185" t="str">
        <v>Balloon 3 (P# 9890002-20)</v>
      </c>
      <c r="AP185" t="str">
        <v>Balloon 4</v>
      </c>
      <c r="AQ185" t="str">
        <v>Balloon 4 (P# 9890002-20)</v>
      </c>
      <c r="AR185" t="str">
        <v>Below Middle Band</v>
      </c>
      <c r="AS185" t="str">
        <v>Best Fit Pin, .003 or Less =Pass</v>
      </c>
      <c r="AT185" t="str">
        <v>Blank</v>
      </c>
      <c r="AU185" t="str">
        <v>Blank Turn Maj.</v>
      </c>
      <c r="AV185" t="str">
        <v>Blank Turn Maj. Mill Flt., OL4172</v>
      </c>
      <c r="AW185" t="str">
        <v>Blank Without .010 Slots</v>
      </c>
      <c r="AX185" t="str">
        <v>Blank Without .010 Slots, Section</v>
      </c>
      <c r="AY185" t="str">
        <v>Blank without thread</v>
      </c>
      <c r="AZ185" t="str">
        <v xml:space="preserve">Blank, Center of V Grv. </v>
      </c>
      <c r="BA185" t="str">
        <v>Blank, Check R adjacent Balloon 17</v>
      </c>
      <c r="BB185" t="str">
        <v>Blank, EXT. Feature</v>
      </c>
      <c r="BC185" t="str">
        <v>Blank, See Image, OL04335</v>
      </c>
      <c r="BD185" t="str">
        <v>Blank, See Image, OL04336</v>
      </c>
      <c r="BE185" t="str">
        <v xml:space="preserve">Blank, Thrd. </v>
      </c>
      <c r="BF185" t="str">
        <v>Blank, Turn Tip</v>
      </c>
      <c r="BG185" t="str">
        <v>Blank, Without Thrd.</v>
      </c>
      <c r="BH185" t="str">
        <v>Blank, Without Thread</v>
      </c>
      <c r="BI185" t="str">
        <v xml:space="preserve">Blunt Start Blend to Minor </v>
      </c>
      <c r="BJ185" t="str">
        <v>Calc., Use Go HEX</v>
      </c>
      <c r="BK185" t="str">
        <v>Can't dig into OD</v>
      </c>
      <c r="BL185" t="str">
        <v>Carbide Gauge</v>
      </c>
      <c r="BM185" t="str">
        <v xml:space="preserve">Center of V Grv. </v>
      </c>
      <c r="BN185" t="str">
        <v>Centered Less than .03 = Pass</v>
      </c>
      <c r="BO185" t="str">
        <v>Centered within .0005 or Less = Pass</v>
      </c>
      <c r="BP185" t="str">
        <v>Centered within .001 or Less = Pass</v>
      </c>
      <c r="BQ185" t="str">
        <v>Centered within .0254 or Less = Pass</v>
      </c>
      <c r="BR185" t="str">
        <v>Check close to Rod Slot</v>
      </c>
      <c r="BS185" t="str">
        <v>Check every other hole</v>
      </c>
      <c r="BT185" t="str">
        <v>Check Go over full length of slot.</v>
      </c>
      <c r="BU185" t="str">
        <v>Check Near Closed End</v>
      </c>
      <c r="BV185" t="str">
        <v>Check per Print View, Away from Rod Slot</v>
      </c>
      <c r="BW185" t="str">
        <v>Check to Balloon 30 Go Pin</v>
      </c>
      <c r="BX185" t="str">
        <v>Check with .2705 SET Pin Inside Part</v>
      </c>
      <c r="BY185" t="str">
        <v>Check with Hex Up</v>
      </c>
      <c r="BZ185" t="str">
        <v>CMM Blank</v>
      </c>
      <c r="CA185" t="str">
        <v>Confirm Full Radius</v>
      </c>
      <c r="CB185" t="str">
        <v>Constrained in fixture</v>
      </c>
      <c r="CC185" t="str">
        <v>Constrained with Ring</v>
      </c>
      <c r="CD185" t="str">
        <v>Constrained, See Image</v>
      </c>
      <c r="CE185" t="str">
        <v>Dim. "A"</v>
      </c>
      <c r="CF185" t="str">
        <v>Dim. "B"</v>
      </c>
      <c r="CG185" t="str">
        <v>Dim. "C"</v>
      </c>
      <c r="CH185" t="str">
        <v>Dim. "D", Whirl Blank</v>
      </c>
      <c r="CI185" t="str">
        <v>Dim. "G"</v>
      </c>
      <c r="CJ185" t="str">
        <v>Dim. E, Blank Turn Maj. &amp;  Mill Flt</v>
      </c>
      <c r="CK185" t="str">
        <v>Dim. E, Blank Turn Maj.&amp;  Mill Flt</v>
      </c>
      <c r="CL185" t="str">
        <v>Dim. H, Whirl Blank</v>
      </c>
      <c r="CM185" t="str">
        <v>Dim. J, 'Blank Turn Maj. &amp; Whirl Blank</v>
      </c>
      <c r="CN185" t="str">
        <v>Disk Drop Indicator Tip</v>
      </c>
      <c r="CO185" t="str">
        <v>DWG 100448-15, Balloon F_1</v>
      </c>
      <c r="CP185" t="str">
        <v>DWG 100448-15, OL02571</v>
      </c>
      <c r="CQ185" t="str">
        <v>DWG 100448-41</v>
      </c>
      <c r="CR185" t="str">
        <v>DWG 9890040, (10E),Section Part, OL01139</v>
      </c>
      <c r="CS185" t="str">
        <v>DWG 9890040, (10E),Section, OL01139</v>
      </c>
      <c r="CT185" t="str">
        <v>DWG 9890040, (11E)</v>
      </c>
      <c r="CU185" t="str">
        <v>DWG 9890040, (11E), Pins with Flats</v>
      </c>
      <c r="CV185" t="str">
        <v>DWG 9890040, (12E),  Pass=.002 or less</v>
      </c>
      <c r="CW185" t="str">
        <v>DWG 9890040, (12E), See Image</v>
      </c>
      <c r="CX185" t="str">
        <v>DWG 9890040, (1E), OL01431</v>
      </c>
      <c r="CY185" t="str">
        <v>DWG 9890040, (1E), OL01432</v>
      </c>
      <c r="CZ185" t="str">
        <v>DWG 9890040, (2E), OL01432</v>
      </c>
      <c r="DA185" t="str">
        <v>DWG 9890040, (3E)</v>
      </c>
      <c r="DB185" t="str">
        <v>DWG 9890040, (4E)</v>
      </c>
      <c r="DC185" t="str">
        <v>DWG 9890040, (5E), OL02336</v>
      </c>
      <c r="DD185" t="str">
        <v>DWG 9890040, (6E)</v>
      </c>
      <c r="DE185" t="str">
        <v>DWG 9890040, (7E)</v>
      </c>
      <c r="DF185" t="str">
        <v>DWG 9890040, (8E), OL01433</v>
      </c>
      <c r="DG185" t="str">
        <v>DWG 9890040, (8E), OL01433, Section</v>
      </c>
      <c r="DH185" t="str">
        <v>DWG 9890040, (9E), Close to Rod Slot</v>
      </c>
      <c r="DI185" t="str">
        <v>DWG 9890040, (9E),Close to Rod Slot</v>
      </c>
      <c r="DJ185" t="str">
        <v>DWG FRM0105 PAGE 2</v>
      </c>
      <c r="DK185" t="str">
        <v>DWG# 100448-41</v>
      </c>
      <c r="DL185" t="str">
        <v>DWG# 100448-44</v>
      </c>
      <c r="DM185" t="str">
        <v>DWG# 9890003  (1), Section OL00436/A</v>
      </c>
      <c r="DN185" t="str">
        <v>DWG# 9890003 (3), Ring Gauge Constrained</v>
      </c>
      <c r="DO185" t="str">
        <v>DWG# 9890003 (4), Section</v>
      </c>
      <c r="DP185" t="str">
        <v>DWG#100448-26, Balloon 1K, OL02350</v>
      </c>
      <c r="DQ185" t="str">
        <v>DWG#100448-26, Balloon 2K, OL02350</v>
      </c>
      <c r="DR185" t="str">
        <v>DWG#100448-26, Balloon 3K, OL02363</v>
      </c>
      <c r="DS185" t="str">
        <v>DWG#100448-26, Balloon 4K</v>
      </c>
      <c r="DT185" t="str">
        <v>DWG#100448-26, Balloon 5K, Section</v>
      </c>
      <c r="DU185" t="str">
        <v>DWG#100448-26, Balloon 6K</v>
      </c>
      <c r="DV185" t="str">
        <v>DWG#100448-26, Balloon 7K, Section</v>
      </c>
      <c r="DW185" t="str">
        <v>DWG#100448-26, Mfg. Tol.</v>
      </c>
      <c r="DX185" t="str">
        <v>DWG#9890003 (2) Ring Gauge Constrained</v>
      </c>
      <c r="DY185" t="str">
        <v>DWG#9890044</v>
      </c>
      <c r="DZ185" t="str">
        <v>DWG#9890044 .1985 to .2005=Pass</v>
      </c>
      <c r="EA185" t="str">
        <v>DWG#9890044 Overlay OL02441</v>
      </c>
      <c r="EB185" t="str">
        <v>DWG#9890044, OL02441</v>
      </c>
      <c r="EC185" t="str">
        <v>DWG#FRM0105</v>
      </c>
      <c r="ED185" t="str">
        <v>EXT.</v>
      </c>
      <c r="EE185" t="str">
        <v>EXT. Section, OL02460</v>
      </c>
      <c r="EF185" t="str">
        <v>EXT., OL04223</v>
      </c>
      <c r="EG185" t="str">
        <v>Flat Drop Indicator Tip</v>
      </c>
      <c r="EH185" t="str">
        <v>Full Go Pin, No Light, at Radius</v>
      </c>
      <c r="EI185" t="str">
        <v>Function Check</v>
      </c>
      <c r="EJ185" t="str">
        <v>GO Function Gauge</v>
      </c>
      <c r="EK185" t="str">
        <v>Go Gauge for Balloon 1 &amp; 4</v>
      </c>
      <c r="EL185" t="str">
        <v>Go Pin must pass through</v>
      </c>
      <c r="EM185" t="str">
        <v>Greater than .005 = Fail, Section</v>
      </c>
      <c r="EN185" t="str">
        <v>Greater than .025 out of center = Fail</v>
      </c>
      <c r="EO185" t="str">
        <v>Greater than 2.6 = Pass</v>
      </c>
      <c r="EP185" t="str">
        <v>Green = Pass, Red = Fail</v>
      </c>
      <c r="EQ185" t="str">
        <v>Hex Depth</v>
      </c>
      <c r="ER185" t="str">
        <v>Hex Minor</v>
      </c>
      <c r="ES185" t="str">
        <v>Hole Dia.</v>
      </c>
      <c r="ET185" t="str">
        <v>ID Sphere Finish</v>
      </c>
      <c r="EU185" t="str">
        <v>ID/OD Both Sides, Diff. .002 or less = Pass</v>
      </c>
      <c r="EV185" t="str">
        <v>If Looks Big, Section</v>
      </c>
      <c r="EW185" t="str">
        <v>If Looks Small, Section</v>
      </c>
      <c r="EX185" t="str">
        <v>Insp. Close to Break Away, Mfg.Tol.</v>
      </c>
      <c r="EY185" t="str">
        <v>INT.</v>
      </c>
      <c r="EZ185" t="str">
        <v>INT. Section, OL02460</v>
      </c>
      <c r="FA185" t="str">
        <v>INT., OL04223</v>
      </c>
      <c r="FB185" t="str">
        <v>Intersect. of 7.7 &amp; R0.10</v>
      </c>
      <c r="FC185" t="str">
        <v>Intersect. of 8.79 and R.25 MAX</v>
      </c>
      <c r="FD185" t="str">
        <v>Keep Ind. Tip away from corner</v>
      </c>
      <c r="FE185" t="str">
        <v>L31</v>
      </c>
      <c r="FF185" t="str">
        <v>Laser Mark</v>
      </c>
      <c r="FG185" t="str">
        <v>LASER PER NOTE 4</v>
      </c>
      <c r="FH185" t="str">
        <v>LASER PER NOTE 4, Final Check 1 only</v>
      </c>
      <c r="FI185" t="str">
        <v>Less than .002 out of center = Pass</v>
      </c>
      <c r="FJ185" t="str">
        <v>Less than 2.75 = Pass, Section</v>
      </c>
      <c r="FK185" t="str">
        <v>List as pin. Not Calibrated</v>
      </c>
      <c r="FL185" t="str">
        <v>M9 X 1.25 BUTT See Comment Image</v>
      </c>
      <c r="FM185" t="str">
        <v>Manual Section</v>
      </c>
      <c r="FN185" t="str">
        <v>Max Deep .241 NO-GO =.42</v>
      </c>
      <c r="FO185" t="str">
        <v>MAX Depth of (Note 7) .241 NO-GO Pin</v>
      </c>
      <c r="FP185" t="str">
        <v>Measure from Blue Line, See Image</v>
      </c>
      <c r="FQ185" t="str">
        <v>Measure Width of Blue Area, See Image</v>
      </c>
      <c r="FR185" t="str">
        <v>Mfg. Tol</v>
      </c>
      <c r="FS185" t="str">
        <v>Mfg. Tol, See Image</v>
      </c>
      <c r="FT185" t="str">
        <v>Mfg. Tol.</v>
      </c>
      <c r="FU185" t="str">
        <v>Mfg. Tol. "A"</v>
      </c>
      <c r="FV185" t="str">
        <v>Mfg. Tol. (Zero on Gauge Full Dia. Lead)</v>
      </c>
      <c r="FW185" t="str">
        <v>Mfg. Tol. Balloon 11, See Image</v>
      </c>
      <c r="FX185" t="str">
        <v>Mfg. Tol. Balloon 4</v>
      </c>
      <c r="FY185" t="str">
        <v>Mfg. Tol. Balloon 7</v>
      </c>
      <c r="FZ185" t="str">
        <v xml:space="preserve">Mfg. Tol. C-Bore Face (Ballo 28) </v>
      </c>
      <c r="GA185" t="str">
        <v>Mfg. Tol. Section</v>
      </c>
      <c r="GB185" t="str">
        <v>Mfg. Tol. See Image</v>
      </c>
      <c r="GC185" t="str">
        <v>Mfg. Tol., 3 Places, Record MAX</v>
      </c>
      <c r="GD185" t="str">
        <v>Mfg. Tol., Balloon 11</v>
      </c>
      <c r="GE185" t="str">
        <v>Mfg. Tol., Balloon 7</v>
      </c>
      <c r="GF185" t="str">
        <v>Mfg. Tol., Blank</v>
      </c>
      <c r="GG185" t="str">
        <v>Mfg. Tol., Blank, Balloon 12</v>
      </c>
      <c r="GH185" t="str">
        <v>Mfg. Tol., Blend to SØ.320</v>
      </c>
      <c r="GI185" t="str">
        <v>Mfg. Tol., Calculation</v>
      </c>
      <c r="GJ185" t="str">
        <v>Mfg. Tol., For Mill Fixture</v>
      </c>
      <c r="GK185" t="str">
        <v>Mfg. Tol., L32</v>
      </c>
      <c r="GL185" t="str">
        <v>Mfg. Tol., L33</v>
      </c>
      <c r="GM185" t="str">
        <v>Mfg. Tol., No Tool Marks</v>
      </c>
      <c r="GN185" t="str">
        <v>Mfg. Tol., OL03361</v>
      </c>
      <c r="GO185" t="str">
        <v>Mfg. Tol., Record off center value</v>
      </c>
      <c r="GP185" t="str">
        <v>Mfg. Tol., Same 3 Places, Record MIN</v>
      </c>
      <c r="GQ185" t="str">
        <v>Mfg. Tol., Section</v>
      </c>
      <c r="GR185" t="str">
        <v>Mfg. Tol., Section B-B</v>
      </c>
      <c r="GS185" t="str">
        <v>Mfg. Tol., Section, OL03361</v>
      </c>
      <c r="GT185" t="str">
        <v>Mfg. Tol., Section, Per Note 2</v>
      </c>
      <c r="GU185" t="str">
        <v>Mfg. Tol., See Image</v>
      </c>
      <c r="GV185" t="str">
        <v>Mfg. Tol., See Image, Bore in Blue</v>
      </c>
      <c r="GW185" t="str">
        <v>Mfg. Tol., See Image, Hook Tip</v>
      </c>
      <c r="GX185" t="str">
        <v>Mfg. Tol., Sharp Okay No Burr</v>
      </c>
      <c r="GY185" t="str">
        <v>Mfg. Tol., Threadless Blank</v>
      </c>
      <c r="GZ185" t="str">
        <v>Mfg.Tol.</v>
      </c>
      <c r="HA185" t="str">
        <v>Mgf. To., T.S.C.</v>
      </c>
      <c r="HB185" t="str">
        <v>Milled Feature</v>
      </c>
      <c r="HC185" t="str">
        <v>Milled Feature, OL04045</v>
      </c>
      <c r="HD185" t="str">
        <v>More than .0005 out of center = Fail</v>
      </c>
      <c r="HE185" t="str">
        <v>Must Pass Through</v>
      </c>
      <c r="HF185" t="str">
        <v>Must pass through gauge</v>
      </c>
      <c r="HG185" t="str">
        <v>Must Pass Through Go Gauge</v>
      </c>
      <c r="HH185" t="str">
        <v>Must Pass, See Image.</v>
      </c>
      <c r="HI185" t="str">
        <v>NA</v>
      </c>
      <c r="HJ185" t="str">
        <v>Narrow Area</v>
      </c>
      <c r="HK185" t="str">
        <v>Near Balloon 21</v>
      </c>
      <c r="HL185" t="str">
        <v>Near Datum B</v>
      </c>
      <c r="HM185" t="str">
        <v>Neck Dia.</v>
      </c>
      <c r="HN185" t="str">
        <v>Neck to Head Rad.</v>
      </c>
      <c r="HO185" t="str">
        <v>No Copper Deposits Allowed</v>
      </c>
      <c r="HP185" t="str">
        <v>No Section</v>
      </c>
      <c r="HQ185" t="str">
        <v>No Section, .01 to .014 = Pass</v>
      </c>
      <c r="HR185" t="str">
        <v>No Section, Rotate Part</v>
      </c>
      <c r="HS185" t="str">
        <v>No Section, See Image</v>
      </c>
      <c r="HT185" t="str">
        <v>No Slot, Section B-B</v>
      </c>
      <c r="HU185" t="str">
        <v>No visual step = Pass</v>
      </c>
      <c r="HV185" t="str">
        <v>Not to exceed .95 Deep</v>
      </c>
      <c r="HW185" t="str">
        <v>Note 1</v>
      </c>
      <c r="HX185" t="str">
        <v>OL00333/A</v>
      </c>
      <c r="HY185" t="str">
        <v>OL00519</v>
      </c>
      <c r="HZ185" t="str">
        <v>OL00520</v>
      </c>
      <c r="IA185" t="str">
        <v>OL00529</v>
      </c>
      <c r="IB185" t="str">
        <v>OL00542</v>
      </c>
      <c r="IC185" t="str">
        <v>OL00724</v>
      </c>
      <c r="ID185" t="str">
        <v>OL01250</v>
      </c>
      <c r="IE185" t="str">
        <v>OL01869, Threadless Blank</v>
      </c>
      <c r="IF185" t="str">
        <v>OL01870, Section</v>
      </c>
      <c r="IG185" t="str">
        <v>OL02255</v>
      </c>
      <c r="IH185" t="str">
        <v>OL02255, Mfg. Tol.</v>
      </c>
      <c r="II185" t="str">
        <v>OL02302</v>
      </c>
      <c r="IJ185" t="str">
        <v xml:space="preserve">OL02318  needed per image instructions </v>
      </c>
      <c r="IK185" t="str">
        <v>OL02556</v>
      </c>
      <c r="IL185" t="str">
        <v>OL02557</v>
      </c>
      <c r="IM185" t="str">
        <v>OL02567</v>
      </c>
      <c r="IN185" t="str">
        <v>OL02653</v>
      </c>
      <c r="IO185" t="str">
        <v>OL02718</v>
      </c>
      <c r="IP185" t="str">
        <v>OL02841</v>
      </c>
      <c r="IQ185" t="str">
        <v>OL02842</v>
      </c>
      <c r="IR185" t="str">
        <v>OL02844</v>
      </c>
      <c r="IS185" t="str">
        <v>OL02871</v>
      </c>
      <c r="IT185" t="str">
        <v>OL02887</v>
      </c>
      <c r="IU185" t="str">
        <v>OL03766</v>
      </c>
      <c r="IV185" t="str">
        <v>OL03868</v>
      </c>
      <c r="IW185" t="str">
        <v>OL03869</v>
      </c>
      <c r="IX185" t="str">
        <v>OL03870</v>
      </c>
      <c r="IY185" t="str">
        <v>OL03873, DWG# 100448-44</v>
      </c>
      <c r="IZ185" t="str">
        <v>OL03949</v>
      </c>
      <c r="JA185" t="str">
        <v xml:space="preserve">OL04043, Section </v>
      </c>
      <c r="JB185" t="str">
        <v xml:space="preserve">OL04044, Section </v>
      </c>
      <c r="JC185" t="str">
        <v>OL04045</v>
      </c>
      <c r="JD185" t="str">
        <v>OL04045, Milled Feature</v>
      </c>
      <c r="JE185" t="str">
        <v>OL04063</v>
      </c>
      <c r="JF185" t="str">
        <v>OL04064</v>
      </c>
      <c r="JG185" t="str">
        <v>OL04065</v>
      </c>
      <c r="JH185" t="str">
        <v>OL04181</v>
      </c>
      <c r="JI185" t="str">
        <v>OL04218</v>
      </c>
      <c r="JJ185" t="str">
        <v>OL04224, See Image</v>
      </c>
      <c r="JK185" t="str">
        <v>OL04374</v>
      </c>
      <c r="JL185" t="str">
        <v>OL04375, Section M-M</v>
      </c>
      <c r="JM185" t="str">
        <v>OL04376, Section M-M</v>
      </c>
      <c r="JN185" t="str">
        <v>OL04443</v>
      </c>
      <c r="JO185" t="str">
        <v>OL04444</v>
      </c>
      <c r="JP185" t="str">
        <v>One side of slot</v>
      </c>
      <c r="JQ185" t="str">
        <v>Other side of slot</v>
      </c>
      <c r="JR185" t="str">
        <v>Out of center more than .002 = Fail</v>
      </c>
      <c r="JS185" t="str">
        <v>Out of center more than.002 = Fail</v>
      </c>
      <c r="JT185" t="str">
        <v>Overlay OL02713</v>
      </c>
    </row>
    <row r="186" spans="1:280">
      <c r="A186" s="74" t="s">
        <v>604</v>
      </c>
      <c r="C186" s="74" t="str" cm="1">
        <f t="array" ref="C186:JT186">TRANSPOSE(_xlfn._xlws.SORT(_xlfn._xlws.FILTER($A$2:$A$279,ISNUMBER(SEARCH('Prt. Lib. &amp; Routine, Table'!M193,$A$2:$A$279)),"not found")))</f>
        <v xml:space="preserve"> 'C', Whirl Blank</v>
      </c>
      <c r="D186" t="str">
        <v xml:space="preserve"> See Image, Constrained</v>
      </c>
      <c r="E186" t="str">
        <v>(.04 to .12 range = Pass)</v>
      </c>
      <c r="F186" t="str">
        <v>(.042 FULL) Go Pin Seat Fully</v>
      </c>
      <c r="G186" t="str">
        <v>(B), Mfg. Tol.</v>
      </c>
      <c r="H186" t="str">
        <v>(B), O.A.L.</v>
      </c>
      <c r="I186" t="str">
        <v>.001 or less =Pass</v>
      </c>
      <c r="J186" t="str">
        <v>.001 or less out of center = Pass</v>
      </c>
      <c r="K186" t="str">
        <v>.002 or Less = Pass</v>
      </c>
      <c r="L186" t="str">
        <v>.002 or Less out of center = Pass</v>
      </c>
      <c r="M186" t="str">
        <v>.005 to .015 = Pass</v>
      </c>
      <c r="N186" t="str">
        <v>.0125 Mean, Section</v>
      </c>
      <c r="O186" t="str">
        <v>.025 or Less in X &amp; Y=Pass</v>
      </c>
      <c r="P186" t="str">
        <v>.038 Mean</v>
      </c>
      <c r="Q186" t="str">
        <v>.063 MM = .0024 IN, See Image</v>
      </c>
      <c r="R186" t="str">
        <v>.063MM = .0024"</v>
      </c>
      <c r="S186" t="str">
        <v>.243 NO-GO, Unconstrained, Must Not Start</v>
      </c>
      <c r="T186" t="str">
        <v>@ Back Face &amp; ID, No Raised Edge</v>
      </c>
      <c r="U186" t="str">
        <v>@ Back Face &amp; OD, No Raised Edge</v>
      </c>
      <c r="V186" t="str">
        <v>@ ID &amp; FACE</v>
      </c>
      <c r="W186" t="str">
        <v>@ OD &amp; BACK FACE</v>
      </c>
      <c r="X186" t="str">
        <v>@ OD &amp; FACE</v>
      </c>
      <c r="Y186" t="str">
        <v>Across from slot</v>
      </c>
      <c r="Z186" t="str">
        <v>All Edge Breaks</v>
      </c>
      <c r="AA186" t="str">
        <v>Attached to bar stock</v>
      </c>
      <c r="AB186" t="str">
        <v xml:space="preserve">Back Turn Fillet Rad. </v>
      </c>
      <c r="AC186" t="str">
        <v>Balloon 1 (DWG FRM0105 Page 2, NV-27)</v>
      </c>
      <c r="AD186" t="str">
        <v>Balloon 1 (DWG FRM0105, NV-30)</v>
      </c>
      <c r="AE186" t="str">
        <v>Balloon 1 (P# 9890002-20) OL00429/A</v>
      </c>
      <c r="AF186" t="str">
        <v>Balloon 1, DWG#FRM0105</v>
      </c>
      <c r="AG186" t="str">
        <v>Balloon 11, See Image</v>
      </c>
      <c r="AH186" t="str">
        <v xml:space="preserve">Balloon 2 (DWG FRM0105 Page 2, NV-27) </v>
      </c>
      <c r="AI186" t="str">
        <v>Balloon 2 (DWG FRM0105, NV-30)</v>
      </c>
      <c r="AJ186" t="str">
        <v>Balloon 2 (P# 9890002-20)</v>
      </c>
      <c r="AK186" t="str">
        <v>Balloon 2, DWG#FRM0105</v>
      </c>
      <c r="AL186" t="str">
        <v>Balloon 2, DWG#FRM0105, See Image</v>
      </c>
      <c r="AM186" t="str">
        <v>Balloon 3 (DWG FRM0105, NV-30 Minor)</v>
      </c>
      <c r="AN186" t="str">
        <v>Balloon 3 (DWG FRM0105, NV-30)</v>
      </c>
      <c r="AO186" t="str">
        <v>Balloon 3 (P# 9890002-20)</v>
      </c>
      <c r="AP186" t="str">
        <v>Balloon 4</v>
      </c>
      <c r="AQ186" t="str">
        <v>Balloon 4 (P# 9890002-20)</v>
      </c>
      <c r="AR186" t="str">
        <v>Below Middle Band</v>
      </c>
      <c r="AS186" t="str">
        <v>Best Fit Pin, .003 or Less =Pass</v>
      </c>
      <c r="AT186" t="str">
        <v>Blank</v>
      </c>
      <c r="AU186" t="str">
        <v>Blank Turn Maj.</v>
      </c>
      <c r="AV186" t="str">
        <v>Blank Turn Maj. Mill Flt., OL4172</v>
      </c>
      <c r="AW186" t="str">
        <v>Blank Without .010 Slots</v>
      </c>
      <c r="AX186" t="str">
        <v>Blank Without .010 Slots, Section</v>
      </c>
      <c r="AY186" t="str">
        <v>Blank without thread</v>
      </c>
      <c r="AZ186" t="str">
        <v xml:space="preserve">Blank, Center of V Grv. </v>
      </c>
      <c r="BA186" t="str">
        <v>Blank, Check R adjacent Balloon 17</v>
      </c>
      <c r="BB186" t="str">
        <v>Blank, EXT. Feature</v>
      </c>
      <c r="BC186" t="str">
        <v>Blank, See Image, OL04335</v>
      </c>
      <c r="BD186" t="str">
        <v>Blank, See Image, OL04336</v>
      </c>
      <c r="BE186" t="str">
        <v xml:space="preserve">Blank, Thrd. </v>
      </c>
      <c r="BF186" t="str">
        <v>Blank, Turn Tip</v>
      </c>
      <c r="BG186" t="str">
        <v>Blank, Without Thrd.</v>
      </c>
      <c r="BH186" t="str">
        <v>Blank, Without Thread</v>
      </c>
      <c r="BI186" t="str">
        <v xml:space="preserve">Blunt Start Blend to Minor </v>
      </c>
      <c r="BJ186" t="str">
        <v>Calc., Use Go HEX</v>
      </c>
      <c r="BK186" t="str">
        <v>Can't dig into OD</v>
      </c>
      <c r="BL186" t="str">
        <v>Carbide Gauge</v>
      </c>
      <c r="BM186" t="str">
        <v xml:space="preserve">Center of V Grv. </v>
      </c>
      <c r="BN186" t="str">
        <v>Centered Less than .03 = Pass</v>
      </c>
      <c r="BO186" t="str">
        <v>Centered within .0005 or Less = Pass</v>
      </c>
      <c r="BP186" t="str">
        <v>Centered within .001 or Less = Pass</v>
      </c>
      <c r="BQ186" t="str">
        <v>Centered within .0254 or Less = Pass</v>
      </c>
      <c r="BR186" t="str">
        <v>Check close to Rod Slot</v>
      </c>
      <c r="BS186" t="str">
        <v>Check every other hole</v>
      </c>
      <c r="BT186" t="str">
        <v>Check Go over full length of slot.</v>
      </c>
      <c r="BU186" t="str">
        <v>Check Near Closed End</v>
      </c>
      <c r="BV186" t="str">
        <v>Check per Print View, Away from Rod Slot</v>
      </c>
      <c r="BW186" t="str">
        <v>Check to Balloon 30 Go Pin</v>
      </c>
      <c r="BX186" t="str">
        <v>Check with .2705 SET Pin Inside Part</v>
      </c>
      <c r="BY186" t="str">
        <v>Check with Hex Up</v>
      </c>
      <c r="BZ186" t="str">
        <v>CMM Blank</v>
      </c>
      <c r="CA186" t="str">
        <v>Confirm Full Radius</v>
      </c>
      <c r="CB186" t="str">
        <v>Constrained in fixture</v>
      </c>
      <c r="CC186" t="str">
        <v>Constrained with Ring</v>
      </c>
      <c r="CD186" t="str">
        <v>Constrained, See Image</v>
      </c>
      <c r="CE186" t="str">
        <v>Dim. "A"</v>
      </c>
      <c r="CF186" t="str">
        <v>Dim. "B"</v>
      </c>
      <c r="CG186" t="str">
        <v>Dim. "C"</v>
      </c>
      <c r="CH186" t="str">
        <v>Dim. "D", Whirl Blank</v>
      </c>
      <c r="CI186" t="str">
        <v>Dim. "G"</v>
      </c>
      <c r="CJ186" t="str">
        <v>Dim. E, Blank Turn Maj. &amp;  Mill Flt</v>
      </c>
      <c r="CK186" t="str">
        <v>Dim. E, Blank Turn Maj.&amp;  Mill Flt</v>
      </c>
      <c r="CL186" t="str">
        <v>Dim. H, Whirl Blank</v>
      </c>
      <c r="CM186" t="str">
        <v>Dim. J, 'Blank Turn Maj. &amp; Whirl Blank</v>
      </c>
      <c r="CN186" t="str">
        <v>Disk Drop Indicator Tip</v>
      </c>
      <c r="CO186" t="str">
        <v>DWG 100448-15, Balloon F_1</v>
      </c>
      <c r="CP186" t="str">
        <v>DWG 100448-15, OL02571</v>
      </c>
      <c r="CQ186" t="str">
        <v>DWG 100448-41</v>
      </c>
      <c r="CR186" t="str">
        <v>DWG 9890040, (10E),Section Part, OL01139</v>
      </c>
      <c r="CS186" t="str">
        <v>DWG 9890040, (10E),Section, OL01139</v>
      </c>
      <c r="CT186" t="str">
        <v>DWG 9890040, (11E)</v>
      </c>
      <c r="CU186" t="str">
        <v>DWG 9890040, (11E), Pins with Flats</v>
      </c>
      <c r="CV186" t="str">
        <v>DWG 9890040, (12E),  Pass=.002 or less</v>
      </c>
      <c r="CW186" t="str">
        <v>DWG 9890040, (12E), See Image</v>
      </c>
      <c r="CX186" t="str">
        <v>DWG 9890040, (1E), OL01431</v>
      </c>
      <c r="CY186" t="str">
        <v>DWG 9890040, (1E), OL01432</v>
      </c>
      <c r="CZ186" t="str">
        <v>DWG 9890040, (2E), OL01432</v>
      </c>
      <c r="DA186" t="str">
        <v>DWG 9890040, (3E)</v>
      </c>
      <c r="DB186" t="str">
        <v>DWG 9890040, (4E)</v>
      </c>
      <c r="DC186" t="str">
        <v>DWG 9890040, (5E), OL02336</v>
      </c>
      <c r="DD186" t="str">
        <v>DWG 9890040, (6E)</v>
      </c>
      <c r="DE186" t="str">
        <v>DWG 9890040, (7E)</v>
      </c>
      <c r="DF186" t="str">
        <v>DWG 9890040, (8E), OL01433</v>
      </c>
      <c r="DG186" t="str">
        <v>DWG 9890040, (8E), OL01433, Section</v>
      </c>
      <c r="DH186" t="str">
        <v>DWG 9890040, (9E), Close to Rod Slot</v>
      </c>
      <c r="DI186" t="str">
        <v>DWG 9890040, (9E),Close to Rod Slot</v>
      </c>
      <c r="DJ186" t="str">
        <v>DWG FRM0105 PAGE 2</v>
      </c>
      <c r="DK186" t="str">
        <v>DWG# 100448-41</v>
      </c>
      <c r="DL186" t="str">
        <v>DWG# 100448-44</v>
      </c>
      <c r="DM186" t="str">
        <v>DWG# 9890003  (1), Section OL00436/A</v>
      </c>
      <c r="DN186" t="str">
        <v>DWG# 9890003 (3), Ring Gauge Constrained</v>
      </c>
      <c r="DO186" t="str">
        <v>DWG# 9890003 (4), Section</v>
      </c>
      <c r="DP186" t="str">
        <v>DWG#100448-26, Balloon 1K, OL02350</v>
      </c>
      <c r="DQ186" t="str">
        <v>DWG#100448-26, Balloon 2K, OL02350</v>
      </c>
      <c r="DR186" t="str">
        <v>DWG#100448-26, Balloon 3K, OL02363</v>
      </c>
      <c r="DS186" t="str">
        <v>DWG#100448-26, Balloon 4K</v>
      </c>
      <c r="DT186" t="str">
        <v>DWG#100448-26, Balloon 5K, Section</v>
      </c>
      <c r="DU186" t="str">
        <v>DWG#100448-26, Balloon 6K</v>
      </c>
      <c r="DV186" t="str">
        <v>DWG#100448-26, Balloon 7K, Section</v>
      </c>
      <c r="DW186" t="str">
        <v>DWG#100448-26, Mfg. Tol.</v>
      </c>
      <c r="DX186" t="str">
        <v>DWG#9890003 (2) Ring Gauge Constrained</v>
      </c>
      <c r="DY186" t="str">
        <v>DWG#9890044</v>
      </c>
      <c r="DZ186" t="str">
        <v>DWG#9890044 .1985 to .2005=Pass</v>
      </c>
      <c r="EA186" t="str">
        <v>DWG#9890044 Overlay OL02441</v>
      </c>
      <c r="EB186" t="str">
        <v>DWG#9890044, OL02441</v>
      </c>
      <c r="EC186" t="str">
        <v>DWG#FRM0105</v>
      </c>
      <c r="ED186" t="str">
        <v>EXT.</v>
      </c>
      <c r="EE186" t="str">
        <v>EXT. Section, OL02460</v>
      </c>
      <c r="EF186" t="str">
        <v>EXT., OL04223</v>
      </c>
      <c r="EG186" t="str">
        <v>Flat Drop Indicator Tip</v>
      </c>
      <c r="EH186" t="str">
        <v>Full Go Pin, No Light, at Radius</v>
      </c>
      <c r="EI186" t="str">
        <v>Function Check</v>
      </c>
      <c r="EJ186" t="str">
        <v>GO Function Gauge</v>
      </c>
      <c r="EK186" t="str">
        <v>Go Gauge for Balloon 1 &amp; 4</v>
      </c>
      <c r="EL186" t="str">
        <v>Go Pin must pass through</v>
      </c>
      <c r="EM186" t="str">
        <v>Greater than .005 = Fail, Section</v>
      </c>
      <c r="EN186" t="str">
        <v>Greater than .025 out of center = Fail</v>
      </c>
      <c r="EO186" t="str">
        <v>Greater than 2.6 = Pass</v>
      </c>
      <c r="EP186" t="str">
        <v>Green = Pass, Red = Fail</v>
      </c>
      <c r="EQ186" t="str">
        <v>Hex Depth</v>
      </c>
      <c r="ER186" t="str">
        <v>Hex Minor</v>
      </c>
      <c r="ES186" t="str">
        <v>Hole Dia.</v>
      </c>
      <c r="ET186" t="str">
        <v>ID Sphere Finish</v>
      </c>
      <c r="EU186" t="str">
        <v>ID/OD Both Sides, Diff. .002 or less = Pass</v>
      </c>
      <c r="EV186" t="str">
        <v>If Looks Big, Section</v>
      </c>
      <c r="EW186" t="str">
        <v>If Looks Small, Section</v>
      </c>
      <c r="EX186" t="str">
        <v>Insp. Close to Break Away, Mfg.Tol.</v>
      </c>
      <c r="EY186" t="str">
        <v>INT.</v>
      </c>
      <c r="EZ186" t="str">
        <v>INT. Section, OL02460</v>
      </c>
      <c r="FA186" t="str">
        <v>INT., OL04223</v>
      </c>
      <c r="FB186" t="str">
        <v>Intersect. of 7.7 &amp; R0.10</v>
      </c>
      <c r="FC186" t="str">
        <v>Intersect. of 8.79 and R.25 MAX</v>
      </c>
      <c r="FD186" t="str">
        <v>Keep Ind. Tip away from corner</v>
      </c>
      <c r="FE186" t="str">
        <v>L31</v>
      </c>
      <c r="FF186" t="str">
        <v>Laser Mark</v>
      </c>
      <c r="FG186" t="str">
        <v>LASER PER NOTE 4</v>
      </c>
      <c r="FH186" t="str">
        <v>LASER PER NOTE 4, Final Check 1 only</v>
      </c>
      <c r="FI186" t="str">
        <v>Less than .002 out of center = Pass</v>
      </c>
      <c r="FJ186" t="str">
        <v>Less than 2.75 = Pass, Section</v>
      </c>
      <c r="FK186" t="str">
        <v>List as pin. Not Calibrated</v>
      </c>
      <c r="FL186" t="str">
        <v>M9 X 1.25 BUTT See Comment Image</v>
      </c>
      <c r="FM186" t="str">
        <v>Manual Section</v>
      </c>
      <c r="FN186" t="str">
        <v>Max Deep .241 NO-GO =.42</v>
      </c>
      <c r="FO186" t="str">
        <v>MAX Depth of (Note 7) .241 NO-GO Pin</v>
      </c>
      <c r="FP186" t="str">
        <v>Measure from Blue Line, See Image</v>
      </c>
      <c r="FQ186" t="str">
        <v>Measure Width of Blue Area, See Image</v>
      </c>
      <c r="FR186" t="str">
        <v>Mfg. Tol</v>
      </c>
      <c r="FS186" t="str">
        <v>Mfg. Tol, See Image</v>
      </c>
      <c r="FT186" t="str">
        <v>Mfg. Tol.</v>
      </c>
      <c r="FU186" t="str">
        <v>Mfg. Tol. "A"</v>
      </c>
      <c r="FV186" t="str">
        <v>Mfg. Tol. (Zero on Gauge Full Dia. Lead)</v>
      </c>
      <c r="FW186" t="str">
        <v>Mfg. Tol. Balloon 11, See Image</v>
      </c>
      <c r="FX186" t="str">
        <v>Mfg. Tol. Balloon 4</v>
      </c>
      <c r="FY186" t="str">
        <v>Mfg. Tol. Balloon 7</v>
      </c>
      <c r="FZ186" t="str">
        <v xml:space="preserve">Mfg. Tol. C-Bore Face (Ballo 28) </v>
      </c>
      <c r="GA186" t="str">
        <v>Mfg. Tol. Section</v>
      </c>
      <c r="GB186" t="str">
        <v>Mfg. Tol. See Image</v>
      </c>
      <c r="GC186" t="str">
        <v>Mfg. Tol., 3 Places, Record MAX</v>
      </c>
      <c r="GD186" t="str">
        <v>Mfg. Tol., Balloon 11</v>
      </c>
      <c r="GE186" t="str">
        <v>Mfg. Tol., Balloon 7</v>
      </c>
      <c r="GF186" t="str">
        <v>Mfg. Tol., Blank</v>
      </c>
      <c r="GG186" t="str">
        <v>Mfg. Tol., Blank, Balloon 12</v>
      </c>
      <c r="GH186" t="str">
        <v>Mfg. Tol., Blend to SØ.320</v>
      </c>
      <c r="GI186" t="str">
        <v>Mfg. Tol., Calculation</v>
      </c>
      <c r="GJ186" t="str">
        <v>Mfg. Tol., For Mill Fixture</v>
      </c>
      <c r="GK186" t="str">
        <v>Mfg. Tol., L32</v>
      </c>
      <c r="GL186" t="str">
        <v>Mfg. Tol., L33</v>
      </c>
      <c r="GM186" t="str">
        <v>Mfg. Tol., No Tool Marks</v>
      </c>
      <c r="GN186" t="str">
        <v>Mfg. Tol., OL03361</v>
      </c>
      <c r="GO186" t="str">
        <v>Mfg. Tol., Record off center value</v>
      </c>
      <c r="GP186" t="str">
        <v>Mfg. Tol., Same 3 Places, Record MIN</v>
      </c>
      <c r="GQ186" t="str">
        <v>Mfg. Tol., Section</v>
      </c>
      <c r="GR186" t="str">
        <v>Mfg. Tol., Section B-B</v>
      </c>
      <c r="GS186" t="str">
        <v>Mfg. Tol., Section, OL03361</v>
      </c>
      <c r="GT186" t="str">
        <v>Mfg. Tol., Section, Per Note 2</v>
      </c>
      <c r="GU186" t="str">
        <v>Mfg. Tol., See Image</v>
      </c>
      <c r="GV186" t="str">
        <v>Mfg. Tol., See Image, Bore in Blue</v>
      </c>
      <c r="GW186" t="str">
        <v>Mfg. Tol., See Image, Hook Tip</v>
      </c>
      <c r="GX186" t="str">
        <v>Mfg. Tol., Sharp Okay No Burr</v>
      </c>
      <c r="GY186" t="str">
        <v>Mfg. Tol., Threadless Blank</v>
      </c>
      <c r="GZ186" t="str">
        <v>Mfg.Tol.</v>
      </c>
      <c r="HA186" t="str">
        <v>Mgf. To., T.S.C.</v>
      </c>
      <c r="HB186" t="str">
        <v>Milled Feature</v>
      </c>
      <c r="HC186" t="str">
        <v>Milled Feature, OL04045</v>
      </c>
      <c r="HD186" t="str">
        <v>More than .0005 out of center = Fail</v>
      </c>
      <c r="HE186" t="str">
        <v>Must Pass Through</v>
      </c>
      <c r="HF186" t="str">
        <v>Must pass through gauge</v>
      </c>
      <c r="HG186" t="str">
        <v>Must Pass Through Go Gauge</v>
      </c>
      <c r="HH186" t="str">
        <v>Must Pass, See Image.</v>
      </c>
      <c r="HI186" t="str">
        <v>NA</v>
      </c>
      <c r="HJ186" t="str">
        <v>Narrow Area</v>
      </c>
      <c r="HK186" t="str">
        <v>Near Balloon 21</v>
      </c>
      <c r="HL186" t="str">
        <v>Near Datum B</v>
      </c>
      <c r="HM186" t="str">
        <v>Neck Dia.</v>
      </c>
      <c r="HN186" t="str">
        <v>Neck to Head Rad.</v>
      </c>
      <c r="HO186" t="str">
        <v>No Copper Deposits Allowed</v>
      </c>
      <c r="HP186" t="str">
        <v>No Section</v>
      </c>
      <c r="HQ186" t="str">
        <v>No Section, .01 to .014 = Pass</v>
      </c>
      <c r="HR186" t="str">
        <v>No Section, Rotate Part</v>
      </c>
      <c r="HS186" t="str">
        <v>No Section, See Image</v>
      </c>
      <c r="HT186" t="str">
        <v>No Slot, Section B-B</v>
      </c>
      <c r="HU186" t="str">
        <v>No visual step = Pass</v>
      </c>
      <c r="HV186" t="str">
        <v>Not to exceed .95 Deep</v>
      </c>
      <c r="HW186" t="str">
        <v>Note 1</v>
      </c>
      <c r="HX186" t="str">
        <v>OL00333/A</v>
      </c>
      <c r="HY186" t="str">
        <v>OL00519</v>
      </c>
      <c r="HZ186" t="str">
        <v>OL00520</v>
      </c>
      <c r="IA186" t="str">
        <v>OL00529</v>
      </c>
      <c r="IB186" t="str">
        <v>OL00542</v>
      </c>
      <c r="IC186" t="str">
        <v>OL00724</v>
      </c>
      <c r="ID186" t="str">
        <v>OL01250</v>
      </c>
      <c r="IE186" t="str">
        <v>OL01869, Threadless Blank</v>
      </c>
      <c r="IF186" t="str">
        <v>OL01870, Section</v>
      </c>
      <c r="IG186" t="str">
        <v>OL02255</v>
      </c>
      <c r="IH186" t="str">
        <v>OL02255, Mfg. Tol.</v>
      </c>
      <c r="II186" t="str">
        <v>OL02302</v>
      </c>
      <c r="IJ186" t="str">
        <v xml:space="preserve">OL02318  needed per image instructions </v>
      </c>
      <c r="IK186" t="str">
        <v>OL02556</v>
      </c>
      <c r="IL186" t="str">
        <v>OL02557</v>
      </c>
      <c r="IM186" t="str">
        <v>OL02567</v>
      </c>
      <c r="IN186" t="str">
        <v>OL02653</v>
      </c>
      <c r="IO186" t="str">
        <v>OL02718</v>
      </c>
      <c r="IP186" t="str">
        <v>OL02841</v>
      </c>
      <c r="IQ186" t="str">
        <v>OL02842</v>
      </c>
      <c r="IR186" t="str">
        <v>OL02844</v>
      </c>
      <c r="IS186" t="str">
        <v>OL02871</v>
      </c>
      <c r="IT186" t="str">
        <v>OL02887</v>
      </c>
      <c r="IU186" t="str">
        <v>OL03766</v>
      </c>
      <c r="IV186" t="str">
        <v>OL03868</v>
      </c>
      <c r="IW186" t="str">
        <v>OL03869</v>
      </c>
      <c r="IX186" t="str">
        <v>OL03870</v>
      </c>
      <c r="IY186" t="str">
        <v>OL03873, DWG# 100448-44</v>
      </c>
      <c r="IZ186" t="str">
        <v>OL03949</v>
      </c>
      <c r="JA186" t="str">
        <v xml:space="preserve">OL04043, Section </v>
      </c>
      <c r="JB186" t="str">
        <v xml:space="preserve">OL04044, Section </v>
      </c>
      <c r="JC186" t="str">
        <v>OL04045</v>
      </c>
      <c r="JD186" t="str">
        <v>OL04045, Milled Feature</v>
      </c>
      <c r="JE186" t="str">
        <v>OL04063</v>
      </c>
      <c r="JF186" t="str">
        <v>OL04064</v>
      </c>
      <c r="JG186" t="str">
        <v>OL04065</v>
      </c>
      <c r="JH186" t="str">
        <v>OL04181</v>
      </c>
      <c r="JI186" t="str">
        <v>OL04218</v>
      </c>
      <c r="JJ186" t="str">
        <v>OL04224, See Image</v>
      </c>
      <c r="JK186" t="str">
        <v>OL04374</v>
      </c>
      <c r="JL186" t="str">
        <v>OL04375, Section M-M</v>
      </c>
      <c r="JM186" t="str">
        <v>OL04376, Section M-M</v>
      </c>
      <c r="JN186" t="str">
        <v>OL04443</v>
      </c>
      <c r="JO186" t="str">
        <v>OL04444</v>
      </c>
      <c r="JP186" t="str">
        <v>One side of slot</v>
      </c>
      <c r="JQ186" t="str">
        <v>Other side of slot</v>
      </c>
      <c r="JR186" t="str">
        <v>Out of center more than .002 = Fail</v>
      </c>
      <c r="JS186" t="str">
        <v>Out of center more than.002 = Fail</v>
      </c>
      <c r="JT186" t="str">
        <v>Overlay OL02713</v>
      </c>
    </row>
    <row r="187" spans="1:280">
      <c r="A187" s="74" t="s">
        <v>605</v>
      </c>
      <c r="C187" s="74" t="str" cm="1">
        <f t="array" ref="C187:JT187">TRANSPOSE(_xlfn._xlws.SORT(_xlfn._xlws.FILTER($A$2:$A$279,ISNUMBER(SEARCH('Prt. Lib. &amp; Routine, Table'!M194,$A$2:$A$279)),"not found")))</f>
        <v xml:space="preserve"> 'C', Whirl Blank</v>
      </c>
      <c r="D187" t="str">
        <v xml:space="preserve"> See Image, Constrained</v>
      </c>
      <c r="E187" t="str">
        <v>(.04 to .12 range = Pass)</v>
      </c>
      <c r="F187" t="str">
        <v>(.042 FULL) Go Pin Seat Fully</v>
      </c>
      <c r="G187" t="str">
        <v>(B), Mfg. Tol.</v>
      </c>
      <c r="H187" t="str">
        <v>(B), O.A.L.</v>
      </c>
      <c r="I187" t="str">
        <v>.001 or less =Pass</v>
      </c>
      <c r="J187" t="str">
        <v>.001 or less out of center = Pass</v>
      </c>
      <c r="K187" t="str">
        <v>.002 or Less = Pass</v>
      </c>
      <c r="L187" t="str">
        <v>.002 or Less out of center = Pass</v>
      </c>
      <c r="M187" t="str">
        <v>.005 to .015 = Pass</v>
      </c>
      <c r="N187" t="str">
        <v>.0125 Mean, Section</v>
      </c>
      <c r="O187" t="str">
        <v>.025 or Less in X &amp; Y=Pass</v>
      </c>
      <c r="P187" t="str">
        <v>.038 Mean</v>
      </c>
      <c r="Q187" t="str">
        <v>.063 MM = .0024 IN, See Image</v>
      </c>
      <c r="R187" t="str">
        <v>.063MM = .0024"</v>
      </c>
      <c r="S187" t="str">
        <v>.243 NO-GO, Unconstrained, Must Not Start</v>
      </c>
      <c r="T187" t="str">
        <v>@ Back Face &amp; ID, No Raised Edge</v>
      </c>
      <c r="U187" t="str">
        <v>@ Back Face &amp; OD, No Raised Edge</v>
      </c>
      <c r="V187" t="str">
        <v>@ ID &amp; FACE</v>
      </c>
      <c r="W187" t="str">
        <v>@ OD &amp; BACK FACE</v>
      </c>
      <c r="X187" t="str">
        <v>@ OD &amp; FACE</v>
      </c>
      <c r="Y187" t="str">
        <v>Across from slot</v>
      </c>
      <c r="Z187" t="str">
        <v>All Edge Breaks</v>
      </c>
      <c r="AA187" t="str">
        <v>Attached to bar stock</v>
      </c>
      <c r="AB187" t="str">
        <v xml:space="preserve">Back Turn Fillet Rad. </v>
      </c>
      <c r="AC187" t="str">
        <v>Balloon 1 (DWG FRM0105 Page 2, NV-27)</v>
      </c>
      <c r="AD187" t="str">
        <v>Balloon 1 (DWG FRM0105, NV-30)</v>
      </c>
      <c r="AE187" t="str">
        <v>Balloon 1 (P# 9890002-20) OL00429/A</v>
      </c>
      <c r="AF187" t="str">
        <v>Balloon 1, DWG#FRM0105</v>
      </c>
      <c r="AG187" t="str">
        <v>Balloon 11, See Image</v>
      </c>
      <c r="AH187" t="str">
        <v xml:space="preserve">Balloon 2 (DWG FRM0105 Page 2, NV-27) </v>
      </c>
      <c r="AI187" t="str">
        <v>Balloon 2 (DWG FRM0105, NV-30)</v>
      </c>
      <c r="AJ187" t="str">
        <v>Balloon 2 (P# 9890002-20)</v>
      </c>
      <c r="AK187" t="str">
        <v>Balloon 2, DWG#FRM0105</v>
      </c>
      <c r="AL187" t="str">
        <v>Balloon 2, DWG#FRM0105, See Image</v>
      </c>
      <c r="AM187" t="str">
        <v>Balloon 3 (DWG FRM0105, NV-30 Minor)</v>
      </c>
      <c r="AN187" t="str">
        <v>Balloon 3 (DWG FRM0105, NV-30)</v>
      </c>
      <c r="AO187" t="str">
        <v>Balloon 3 (P# 9890002-20)</v>
      </c>
      <c r="AP187" t="str">
        <v>Balloon 4</v>
      </c>
      <c r="AQ187" t="str">
        <v>Balloon 4 (P# 9890002-20)</v>
      </c>
      <c r="AR187" t="str">
        <v>Below Middle Band</v>
      </c>
      <c r="AS187" t="str">
        <v>Best Fit Pin, .003 or Less =Pass</v>
      </c>
      <c r="AT187" t="str">
        <v>Blank</v>
      </c>
      <c r="AU187" t="str">
        <v>Blank Turn Maj.</v>
      </c>
      <c r="AV187" t="str">
        <v>Blank Turn Maj. Mill Flt., OL4172</v>
      </c>
      <c r="AW187" t="str">
        <v>Blank Without .010 Slots</v>
      </c>
      <c r="AX187" t="str">
        <v>Blank Without .010 Slots, Section</v>
      </c>
      <c r="AY187" t="str">
        <v>Blank without thread</v>
      </c>
      <c r="AZ187" t="str">
        <v xml:space="preserve">Blank, Center of V Grv. </v>
      </c>
      <c r="BA187" t="str">
        <v>Blank, Check R adjacent Balloon 17</v>
      </c>
      <c r="BB187" t="str">
        <v>Blank, EXT. Feature</v>
      </c>
      <c r="BC187" t="str">
        <v>Blank, See Image, OL04335</v>
      </c>
      <c r="BD187" t="str">
        <v>Blank, See Image, OL04336</v>
      </c>
      <c r="BE187" t="str">
        <v xml:space="preserve">Blank, Thrd. </v>
      </c>
      <c r="BF187" t="str">
        <v>Blank, Turn Tip</v>
      </c>
      <c r="BG187" t="str">
        <v>Blank, Without Thrd.</v>
      </c>
      <c r="BH187" t="str">
        <v>Blank, Without Thread</v>
      </c>
      <c r="BI187" t="str">
        <v xml:space="preserve">Blunt Start Blend to Minor </v>
      </c>
      <c r="BJ187" t="str">
        <v>Calc., Use Go HEX</v>
      </c>
      <c r="BK187" t="str">
        <v>Can't dig into OD</v>
      </c>
      <c r="BL187" t="str">
        <v>Carbide Gauge</v>
      </c>
      <c r="BM187" t="str">
        <v xml:space="preserve">Center of V Grv. </v>
      </c>
      <c r="BN187" t="str">
        <v>Centered Less than .03 = Pass</v>
      </c>
      <c r="BO187" t="str">
        <v>Centered within .0005 or Less = Pass</v>
      </c>
      <c r="BP187" t="str">
        <v>Centered within .001 or Less = Pass</v>
      </c>
      <c r="BQ187" t="str">
        <v>Centered within .0254 or Less = Pass</v>
      </c>
      <c r="BR187" t="str">
        <v>Check close to Rod Slot</v>
      </c>
      <c r="BS187" t="str">
        <v>Check every other hole</v>
      </c>
      <c r="BT187" t="str">
        <v>Check Go over full length of slot.</v>
      </c>
      <c r="BU187" t="str">
        <v>Check Near Closed End</v>
      </c>
      <c r="BV187" t="str">
        <v>Check per Print View, Away from Rod Slot</v>
      </c>
      <c r="BW187" t="str">
        <v>Check to Balloon 30 Go Pin</v>
      </c>
      <c r="BX187" t="str">
        <v>Check with .2705 SET Pin Inside Part</v>
      </c>
      <c r="BY187" t="str">
        <v>Check with Hex Up</v>
      </c>
      <c r="BZ187" t="str">
        <v>CMM Blank</v>
      </c>
      <c r="CA187" t="str">
        <v>Confirm Full Radius</v>
      </c>
      <c r="CB187" t="str">
        <v>Constrained in fixture</v>
      </c>
      <c r="CC187" t="str">
        <v>Constrained with Ring</v>
      </c>
      <c r="CD187" t="str">
        <v>Constrained, See Image</v>
      </c>
      <c r="CE187" t="str">
        <v>Dim. "A"</v>
      </c>
      <c r="CF187" t="str">
        <v>Dim. "B"</v>
      </c>
      <c r="CG187" t="str">
        <v>Dim. "C"</v>
      </c>
      <c r="CH187" t="str">
        <v>Dim. "D", Whirl Blank</v>
      </c>
      <c r="CI187" t="str">
        <v>Dim. "G"</v>
      </c>
      <c r="CJ187" t="str">
        <v>Dim. E, Blank Turn Maj. &amp;  Mill Flt</v>
      </c>
      <c r="CK187" t="str">
        <v>Dim. E, Blank Turn Maj.&amp;  Mill Flt</v>
      </c>
      <c r="CL187" t="str">
        <v>Dim. H, Whirl Blank</v>
      </c>
      <c r="CM187" t="str">
        <v>Dim. J, 'Blank Turn Maj. &amp; Whirl Blank</v>
      </c>
      <c r="CN187" t="str">
        <v>Disk Drop Indicator Tip</v>
      </c>
      <c r="CO187" t="str">
        <v>DWG 100448-15, Balloon F_1</v>
      </c>
      <c r="CP187" t="str">
        <v>DWG 100448-15, OL02571</v>
      </c>
      <c r="CQ187" t="str">
        <v>DWG 100448-41</v>
      </c>
      <c r="CR187" t="str">
        <v>DWG 9890040, (10E),Section Part, OL01139</v>
      </c>
      <c r="CS187" t="str">
        <v>DWG 9890040, (10E),Section, OL01139</v>
      </c>
      <c r="CT187" t="str">
        <v>DWG 9890040, (11E)</v>
      </c>
      <c r="CU187" t="str">
        <v>DWG 9890040, (11E), Pins with Flats</v>
      </c>
      <c r="CV187" t="str">
        <v>DWG 9890040, (12E),  Pass=.002 or less</v>
      </c>
      <c r="CW187" t="str">
        <v>DWG 9890040, (12E), See Image</v>
      </c>
      <c r="CX187" t="str">
        <v>DWG 9890040, (1E), OL01431</v>
      </c>
      <c r="CY187" t="str">
        <v>DWG 9890040, (1E), OL01432</v>
      </c>
      <c r="CZ187" t="str">
        <v>DWG 9890040, (2E), OL01432</v>
      </c>
      <c r="DA187" t="str">
        <v>DWG 9890040, (3E)</v>
      </c>
      <c r="DB187" t="str">
        <v>DWG 9890040, (4E)</v>
      </c>
      <c r="DC187" t="str">
        <v>DWG 9890040, (5E), OL02336</v>
      </c>
      <c r="DD187" t="str">
        <v>DWG 9890040, (6E)</v>
      </c>
      <c r="DE187" t="str">
        <v>DWG 9890040, (7E)</v>
      </c>
      <c r="DF187" t="str">
        <v>DWG 9890040, (8E), OL01433</v>
      </c>
      <c r="DG187" t="str">
        <v>DWG 9890040, (8E), OL01433, Section</v>
      </c>
      <c r="DH187" t="str">
        <v>DWG 9890040, (9E), Close to Rod Slot</v>
      </c>
      <c r="DI187" t="str">
        <v>DWG 9890040, (9E),Close to Rod Slot</v>
      </c>
      <c r="DJ187" t="str">
        <v>DWG FRM0105 PAGE 2</v>
      </c>
      <c r="DK187" t="str">
        <v>DWG# 100448-41</v>
      </c>
      <c r="DL187" t="str">
        <v>DWG# 100448-44</v>
      </c>
      <c r="DM187" t="str">
        <v>DWG# 9890003  (1), Section OL00436/A</v>
      </c>
      <c r="DN187" t="str">
        <v>DWG# 9890003 (3), Ring Gauge Constrained</v>
      </c>
      <c r="DO187" t="str">
        <v>DWG# 9890003 (4), Section</v>
      </c>
      <c r="DP187" t="str">
        <v>DWG#100448-26, Balloon 1K, OL02350</v>
      </c>
      <c r="DQ187" t="str">
        <v>DWG#100448-26, Balloon 2K, OL02350</v>
      </c>
      <c r="DR187" t="str">
        <v>DWG#100448-26, Balloon 3K, OL02363</v>
      </c>
      <c r="DS187" t="str">
        <v>DWG#100448-26, Balloon 4K</v>
      </c>
      <c r="DT187" t="str">
        <v>DWG#100448-26, Balloon 5K, Section</v>
      </c>
      <c r="DU187" t="str">
        <v>DWG#100448-26, Balloon 6K</v>
      </c>
      <c r="DV187" t="str">
        <v>DWG#100448-26, Balloon 7K, Section</v>
      </c>
      <c r="DW187" t="str">
        <v>DWG#100448-26, Mfg. Tol.</v>
      </c>
      <c r="DX187" t="str">
        <v>DWG#9890003 (2) Ring Gauge Constrained</v>
      </c>
      <c r="DY187" t="str">
        <v>DWG#9890044</v>
      </c>
      <c r="DZ187" t="str">
        <v>DWG#9890044 .1985 to .2005=Pass</v>
      </c>
      <c r="EA187" t="str">
        <v>DWG#9890044 Overlay OL02441</v>
      </c>
      <c r="EB187" t="str">
        <v>DWG#9890044, OL02441</v>
      </c>
      <c r="EC187" t="str">
        <v>DWG#FRM0105</v>
      </c>
      <c r="ED187" t="str">
        <v>EXT.</v>
      </c>
      <c r="EE187" t="str">
        <v>EXT. Section, OL02460</v>
      </c>
      <c r="EF187" t="str">
        <v>EXT., OL04223</v>
      </c>
      <c r="EG187" t="str">
        <v>Flat Drop Indicator Tip</v>
      </c>
      <c r="EH187" t="str">
        <v>Full Go Pin, No Light, at Radius</v>
      </c>
      <c r="EI187" t="str">
        <v>Function Check</v>
      </c>
      <c r="EJ187" t="str">
        <v>GO Function Gauge</v>
      </c>
      <c r="EK187" t="str">
        <v>Go Gauge for Balloon 1 &amp; 4</v>
      </c>
      <c r="EL187" t="str">
        <v>Go Pin must pass through</v>
      </c>
      <c r="EM187" t="str">
        <v>Greater than .005 = Fail, Section</v>
      </c>
      <c r="EN187" t="str">
        <v>Greater than .025 out of center = Fail</v>
      </c>
      <c r="EO187" t="str">
        <v>Greater than 2.6 = Pass</v>
      </c>
      <c r="EP187" t="str">
        <v>Green = Pass, Red = Fail</v>
      </c>
      <c r="EQ187" t="str">
        <v>Hex Depth</v>
      </c>
      <c r="ER187" t="str">
        <v>Hex Minor</v>
      </c>
      <c r="ES187" t="str">
        <v>Hole Dia.</v>
      </c>
      <c r="ET187" t="str">
        <v>ID Sphere Finish</v>
      </c>
      <c r="EU187" t="str">
        <v>ID/OD Both Sides, Diff. .002 or less = Pass</v>
      </c>
      <c r="EV187" t="str">
        <v>If Looks Big, Section</v>
      </c>
      <c r="EW187" t="str">
        <v>If Looks Small, Section</v>
      </c>
      <c r="EX187" t="str">
        <v>Insp. Close to Break Away, Mfg.Tol.</v>
      </c>
      <c r="EY187" t="str">
        <v>INT.</v>
      </c>
      <c r="EZ187" t="str">
        <v>INT. Section, OL02460</v>
      </c>
      <c r="FA187" t="str">
        <v>INT., OL04223</v>
      </c>
      <c r="FB187" t="str">
        <v>Intersect. of 7.7 &amp; R0.10</v>
      </c>
      <c r="FC187" t="str">
        <v>Intersect. of 8.79 and R.25 MAX</v>
      </c>
      <c r="FD187" t="str">
        <v>Keep Ind. Tip away from corner</v>
      </c>
      <c r="FE187" t="str">
        <v>L31</v>
      </c>
      <c r="FF187" t="str">
        <v>Laser Mark</v>
      </c>
      <c r="FG187" t="str">
        <v>LASER PER NOTE 4</v>
      </c>
      <c r="FH187" t="str">
        <v>LASER PER NOTE 4, Final Check 1 only</v>
      </c>
      <c r="FI187" t="str">
        <v>Less than .002 out of center = Pass</v>
      </c>
      <c r="FJ187" t="str">
        <v>Less than 2.75 = Pass, Section</v>
      </c>
      <c r="FK187" t="str">
        <v>List as pin. Not Calibrated</v>
      </c>
      <c r="FL187" t="str">
        <v>M9 X 1.25 BUTT See Comment Image</v>
      </c>
      <c r="FM187" t="str">
        <v>Manual Section</v>
      </c>
      <c r="FN187" t="str">
        <v>Max Deep .241 NO-GO =.42</v>
      </c>
      <c r="FO187" t="str">
        <v>MAX Depth of (Note 7) .241 NO-GO Pin</v>
      </c>
      <c r="FP187" t="str">
        <v>Measure from Blue Line, See Image</v>
      </c>
      <c r="FQ187" t="str">
        <v>Measure Width of Blue Area, See Image</v>
      </c>
      <c r="FR187" t="str">
        <v>Mfg. Tol</v>
      </c>
      <c r="FS187" t="str">
        <v>Mfg. Tol, See Image</v>
      </c>
      <c r="FT187" t="str">
        <v>Mfg. Tol.</v>
      </c>
      <c r="FU187" t="str">
        <v>Mfg. Tol. "A"</v>
      </c>
      <c r="FV187" t="str">
        <v>Mfg. Tol. (Zero on Gauge Full Dia. Lead)</v>
      </c>
      <c r="FW187" t="str">
        <v>Mfg. Tol. Balloon 11, See Image</v>
      </c>
      <c r="FX187" t="str">
        <v>Mfg. Tol. Balloon 4</v>
      </c>
      <c r="FY187" t="str">
        <v>Mfg. Tol. Balloon 7</v>
      </c>
      <c r="FZ187" t="str">
        <v xml:space="preserve">Mfg. Tol. C-Bore Face (Ballo 28) </v>
      </c>
      <c r="GA187" t="str">
        <v>Mfg. Tol. Section</v>
      </c>
      <c r="GB187" t="str">
        <v>Mfg. Tol. See Image</v>
      </c>
      <c r="GC187" t="str">
        <v>Mfg. Tol., 3 Places, Record MAX</v>
      </c>
      <c r="GD187" t="str">
        <v>Mfg. Tol., Balloon 11</v>
      </c>
      <c r="GE187" t="str">
        <v>Mfg. Tol., Balloon 7</v>
      </c>
      <c r="GF187" t="str">
        <v>Mfg. Tol., Blank</v>
      </c>
      <c r="GG187" t="str">
        <v>Mfg. Tol., Blank, Balloon 12</v>
      </c>
      <c r="GH187" t="str">
        <v>Mfg. Tol., Blend to SØ.320</v>
      </c>
      <c r="GI187" t="str">
        <v>Mfg. Tol., Calculation</v>
      </c>
      <c r="GJ187" t="str">
        <v>Mfg. Tol., For Mill Fixture</v>
      </c>
      <c r="GK187" t="str">
        <v>Mfg. Tol., L32</v>
      </c>
      <c r="GL187" t="str">
        <v>Mfg. Tol., L33</v>
      </c>
      <c r="GM187" t="str">
        <v>Mfg. Tol., No Tool Marks</v>
      </c>
      <c r="GN187" t="str">
        <v>Mfg. Tol., OL03361</v>
      </c>
      <c r="GO187" t="str">
        <v>Mfg. Tol., Record off center value</v>
      </c>
      <c r="GP187" t="str">
        <v>Mfg. Tol., Same 3 Places, Record MIN</v>
      </c>
      <c r="GQ187" t="str">
        <v>Mfg. Tol., Section</v>
      </c>
      <c r="GR187" t="str">
        <v>Mfg. Tol., Section B-B</v>
      </c>
      <c r="GS187" t="str">
        <v>Mfg. Tol., Section, OL03361</v>
      </c>
      <c r="GT187" t="str">
        <v>Mfg. Tol., Section, Per Note 2</v>
      </c>
      <c r="GU187" t="str">
        <v>Mfg. Tol., See Image</v>
      </c>
      <c r="GV187" t="str">
        <v>Mfg. Tol., See Image, Bore in Blue</v>
      </c>
      <c r="GW187" t="str">
        <v>Mfg. Tol., See Image, Hook Tip</v>
      </c>
      <c r="GX187" t="str">
        <v>Mfg. Tol., Sharp Okay No Burr</v>
      </c>
      <c r="GY187" t="str">
        <v>Mfg. Tol., Threadless Blank</v>
      </c>
      <c r="GZ187" t="str">
        <v>Mfg.Tol.</v>
      </c>
      <c r="HA187" t="str">
        <v>Mgf. To., T.S.C.</v>
      </c>
      <c r="HB187" t="str">
        <v>Milled Feature</v>
      </c>
      <c r="HC187" t="str">
        <v>Milled Feature, OL04045</v>
      </c>
      <c r="HD187" t="str">
        <v>More than .0005 out of center = Fail</v>
      </c>
      <c r="HE187" t="str">
        <v>Must Pass Through</v>
      </c>
      <c r="HF187" t="str">
        <v>Must pass through gauge</v>
      </c>
      <c r="HG187" t="str">
        <v>Must Pass Through Go Gauge</v>
      </c>
      <c r="HH187" t="str">
        <v>Must Pass, See Image.</v>
      </c>
      <c r="HI187" t="str">
        <v>NA</v>
      </c>
      <c r="HJ187" t="str">
        <v>Narrow Area</v>
      </c>
      <c r="HK187" t="str">
        <v>Near Balloon 21</v>
      </c>
      <c r="HL187" t="str">
        <v>Near Datum B</v>
      </c>
      <c r="HM187" t="str">
        <v>Neck Dia.</v>
      </c>
      <c r="HN187" t="str">
        <v>Neck to Head Rad.</v>
      </c>
      <c r="HO187" t="str">
        <v>No Copper Deposits Allowed</v>
      </c>
      <c r="HP187" t="str">
        <v>No Section</v>
      </c>
      <c r="HQ187" t="str">
        <v>No Section, .01 to .014 = Pass</v>
      </c>
      <c r="HR187" t="str">
        <v>No Section, Rotate Part</v>
      </c>
      <c r="HS187" t="str">
        <v>No Section, See Image</v>
      </c>
      <c r="HT187" t="str">
        <v>No Slot, Section B-B</v>
      </c>
      <c r="HU187" t="str">
        <v>No visual step = Pass</v>
      </c>
      <c r="HV187" t="str">
        <v>Not to exceed .95 Deep</v>
      </c>
      <c r="HW187" t="str">
        <v>Note 1</v>
      </c>
      <c r="HX187" t="str">
        <v>OL00333/A</v>
      </c>
      <c r="HY187" t="str">
        <v>OL00519</v>
      </c>
      <c r="HZ187" t="str">
        <v>OL00520</v>
      </c>
      <c r="IA187" t="str">
        <v>OL00529</v>
      </c>
      <c r="IB187" t="str">
        <v>OL00542</v>
      </c>
      <c r="IC187" t="str">
        <v>OL00724</v>
      </c>
      <c r="ID187" t="str">
        <v>OL01250</v>
      </c>
      <c r="IE187" t="str">
        <v>OL01869, Threadless Blank</v>
      </c>
      <c r="IF187" t="str">
        <v>OL01870, Section</v>
      </c>
      <c r="IG187" t="str">
        <v>OL02255</v>
      </c>
      <c r="IH187" t="str">
        <v>OL02255, Mfg. Tol.</v>
      </c>
      <c r="II187" t="str">
        <v>OL02302</v>
      </c>
      <c r="IJ187" t="str">
        <v xml:space="preserve">OL02318  needed per image instructions </v>
      </c>
      <c r="IK187" t="str">
        <v>OL02556</v>
      </c>
      <c r="IL187" t="str">
        <v>OL02557</v>
      </c>
      <c r="IM187" t="str">
        <v>OL02567</v>
      </c>
      <c r="IN187" t="str">
        <v>OL02653</v>
      </c>
      <c r="IO187" t="str">
        <v>OL02718</v>
      </c>
      <c r="IP187" t="str">
        <v>OL02841</v>
      </c>
      <c r="IQ187" t="str">
        <v>OL02842</v>
      </c>
      <c r="IR187" t="str">
        <v>OL02844</v>
      </c>
      <c r="IS187" t="str">
        <v>OL02871</v>
      </c>
      <c r="IT187" t="str">
        <v>OL02887</v>
      </c>
      <c r="IU187" t="str">
        <v>OL03766</v>
      </c>
      <c r="IV187" t="str">
        <v>OL03868</v>
      </c>
      <c r="IW187" t="str">
        <v>OL03869</v>
      </c>
      <c r="IX187" t="str">
        <v>OL03870</v>
      </c>
      <c r="IY187" t="str">
        <v>OL03873, DWG# 100448-44</v>
      </c>
      <c r="IZ187" t="str">
        <v>OL03949</v>
      </c>
      <c r="JA187" t="str">
        <v xml:space="preserve">OL04043, Section </v>
      </c>
      <c r="JB187" t="str">
        <v xml:space="preserve">OL04044, Section </v>
      </c>
      <c r="JC187" t="str">
        <v>OL04045</v>
      </c>
      <c r="JD187" t="str">
        <v>OL04045, Milled Feature</v>
      </c>
      <c r="JE187" t="str">
        <v>OL04063</v>
      </c>
      <c r="JF187" t="str">
        <v>OL04064</v>
      </c>
      <c r="JG187" t="str">
        <v>OL04065</v>
      </c>
      <c r="JH187" t="str">
        <v>OL04181</v>
      </c>
      <c r="JI187" t="str">
        <v>OL04218</v>
      </c>
      <c r="JJ187" t="str">
        <v>OL04224, See Image</v>
      </c>
      <c r="JK187" t="str">
        <v>OL04374</v>
      </c>
      <c r="JL187" t="str">
        <v>OL04375, Section M-M</v>
      </c>
      <c r="JM187" t="str">
        <v>OL04376, Section M-M</v>
      </c>
      <c r="JN187" t="str">
        <v>OL04443</v>
      </c>
      <c r="JO187" t="str">
        <v>OL04444</v>
      </c>
      <c r="JP187" t="str">
        <v>One side of slot</v>
      </c>
      <c r="JQ187" t="str">
        <v>Other side of slot</v>
      </c>
      <c r="JR187" t="str">
        <v>Out of center more than .002 = Fail</v>
      </c>
      <c r="JS187" t="str">
        <v>Out of center more than.002 = Fail</v>
      </c>
      <c r="JT187" t="str">
        <v>Overlay OL02713</v>
      </c>
    </row>
    <row r="188" spans="1:280">
      <c r="A188" s="74" t="s">
        <v>606</v>
      </c>
      <c r="C188" s="74" t="str" cm="1">
        <f t="array" ref="C188:JT188">TRANSPOSE(_xlfn._xlws.SORT(_xlfn._xlws.FILTER($A$2:$A$279,ISNUMBER(SEARCH('Prt. Lib. &amp; Routine, Table'!M195,$A$2:$A$279)),"not found")))</f>
        <v xml:space="preserve"> 'C', Whirl Blank</v>
      </c>
      <c r="D188" t="str">
        <v xml:space="preserve"> See Image, Constrained</v>
      </c>
      <c r="E188" t="str">
        <v>(.04 to .12 range = Pass)</v>
      </c>
      <c r="F188" t="str">
        <v>(.042 FULL) Go Pin Seat Fully</v>
      </c>
      <c r="G188" t="str">
        <v>(B), Mfg. Tol.</v>
      </c>
      <c r="H188" t="str">
        <v>(B), O.A.L.</v>
      </c>
      <c r="I188" t="str">
        <v>.001 or less =Pass</v>
      </c>
      <c r="J188" t="str">
        <v>.001 or less out of center = Pass</v>
      </c>
      <c r="K188" t="str">
        <v>.002 or Less = Pass</v>
      </c>
      <c r="L188" t="str">
        <v>.002 or Less out of center = Pass</v>
      </c>
      <c r="M188" t="str">
        <v>.005 to .015 = Pass</v>
      </c>
      <c r="N188" t="str">
        <v>.0125 Mean, Section</v>
      </c>
      <c r="O188" t="str">
        <v>.025 or Less in X &amp; Y=Pass</v>
      </c>
      <c r="P188" t="str">
        <v>.038 Mean</v>
      </c>
      <c r="Q188" t="str">
        <v>.063 MM = .0024 IN, See Image</v>
      </c>
      <c r="R188" t="str">
        <v>.063MM = .0024"</v>
      </c>
      <c r="S188" t="str">
        <v>.243 NO-GO, Unconstrained, Must Not Start</v>
      </c>
      <c r="T188" t="str">
        <v>@ Back Face &amp; ID, No Raised Edge</v>
      </c>
      <c r="U188" t="str">
        <v>@ Back Face &amp; OD, No Raised Edge</v>
      </c>
      <c r="V188" t="str">
        <v>@ ID &amp; FACE</v>
      </c>
      <c r="W188" t="str">
        <v>@ OD &amp; BACK FACE</v>
      </c>
      <c r="X188" t="str">
        <v>@ OD &amp; FACE</v>
      </c>
      <c r="Y188" t="str">
        <v>Across from slot</v>
      </c>
      <c r="Z188" t="str">
        <v>All Edge Breaks</v>
      </c>
      <c r="AA188" t="str">
        <v>Attached to bar stock</v>
      </c>
      <c r="AB188" t="str">
        <v xml:space="preserve">Back Turn Fillet Rad. </v>
      </c>
      <c r="AC188" t="str">
        <v>Balloon 1 (DWG FRM0105 Page 2, NV-27)</v>
      </c>
      <c r="AD188" t="str">
        <v>Balloon 1 (DWG FRM0105, NV-30)</v>
      </c>
      <c r="AE188" t="str">
        <v>Balloon 1 (P# 9890002-20) OL00429/A</v>
      </c>
      <c r="AF188" t="str">
        <v>Balloon 1, DWG#FRM0105</v>
      </c>
      <c r="AG188" t="str">
        <v>Balloon 11, See Image</v>
      </c>
      <c r="AH188" t="str">
        <v xml:space="preserve">Balloon 2 (DWG FRM0105 Page 2, NV-27) </v>
      </c>
      <c r="AI188" t="str">
        <v>Balloon 2 (DWG FRM0105, NV-30)</v>
      </c>
      <c r="AJ188" t="str">
        <v>Balloon 2 (P# 9890002-20)</v>
      </c>
      <c r="AK188" t="str">
        <v>Balloon 2, DWG#FRM0105</v>
      </c>
      <c r="AL188" t="str">
        <v>Balloon 2, DWG#FRM0105, See Image</v>
      </c>
      <c r="AM188" t="str">
        <v>Balloon 3 (DWG FRM0105, NV-30 Minor)</v>
      </c>
      <c r="AN188" t="str">
        <v>Balloon 3 (DWG FRM0105, NV-30)</v>
      </c>
      <c r="AO188" t="str">
        <v>Balloon 3 (P# 9890002-20)</v>
      </c>
      <c r="AP188" t="str">
        <v>Balloon 4</v>
      </c>
      <c r="AQ188" t="str">
        <v>Balloon 4 (P# 9890002-20)</v>
      </c>
      <c r="AR188" t="str">
        <v>Below Middle Band</v>
      </c>
      <c r="AS188" t="str">
        <v>Best Fit Pin, .003 or Less =Pass</v>
      </c>
      <c r="AT188" t="str">
        <v>Blank</v>
      </c>
      <c r="AU188" t="str">
        <v>Blank Turn Maj.</v>
      </c>
      <c r="AV188" t="str">
        <v>Blank Turn Maj. Mill Flt., OL4172</v>
      </c>
      <c r="AW188" t="str">
        <v>Blank Without .010 Slots</v>
      </c>
      <c r="AX188" t="str">
        <v>Blank Without .010 Slots, Section</v>
      </c>
      <c r="AY188" t="str">
        <v>Blank without thread</v>
      </c>
      <c r="AZ188" t="str">
        <v xml:space="preserve">Blank, Center of V Grv. </v>
      </c>
      <c r="BA188" t="str">
        <v>Blank, Check R adjacent Balloon 17</v>
      </c>
      <c r="BB188" t="str">
        <v>Blank, EXT. Feature</v>
      </c>
      <c r="BC188" t="str">
        <v>Blank, See Image, OL04335</v>
      </c>
      <c r="BD188" t="str">
        <v>Blank, See Image, OL04336</v>
      </c>
      <c r="BE188" t="str">
        <v xml:space="preserve">Blank, Thrd. </v>
      </c>
      <c r="BF188" t="str">
        <v>Blank, Turn Tip</v>
      </c>
      <c r="BG188" t="str">
        <v>Blank, Without Thrd.</v>
      </c>
      <c r="BH188" t="str">
        <v>Blank, Without Thread</v>
      </c>
      <c r="BI188" t="str">
        <v xml:space="preserve">Blunt Start Blend to Minor </v>
      </c>
      <c r="BJ188" t="str">
        <v>Calc., Use Go HEX</v>
      </c>
      <c r="BK188" t="str">
        <v>Can't dig into OD</v>
      </c>
      <c r="BL188" t="str">
        <v>Carbide Gauge</v>
      </c>
      <c r="BM188" t="str">
        <v xml:space="preserve">Center of V Grv. </v>
      </c>
      <c r="BN188" t="str">
        <v>Centered Less than .03 = Pass</v>
      </c>
      <c r="BO188" t="str">
        <v>Centered within .0005 or Less = Pass</v>
      </c>
      <c r="BP188" t="str">
        <v>Centered within .001 or Less = Pass</v>
      </c>
      <c r="BQ188" t="str">
        <v>Centered within .0254 or Less = Pass</v>
      </c>
      <c r="BR188" t="str">
        <v>Check close to Rod Slot</v>
      </c>
      <c r="BS188" t="str">
        <v>Check every other hole</v>
      </c>
      <c r="BT188" t="str">
        <v>Check Go over full length of slot.</v>
      </c>
      <c r="BU188" t="str">
        <v>Check Near Closed End</v>
      </c>
      <c r="BV188" t="str">
        <v>Check per Print View, Away from Rod Slot</v>
      </c>
      <c r="BW188" t="str">
        <v>Check to Balloon 30 Go Pin</v>
      </c>
      <c r="BX188" t="str">
        <v>Check with .2705 SET Pin Inside Part</v>
      </c>
      <c r="BY188" t="str">
        <v>Check with Hex Up</v>
      </c>
      <c r="BZ188" t="str">
        <v>CMM Blank</v>
      </c>
      <c r="CA188" t="str">
        <v>Confirm Full Radius</v>
      </c>
      <c r="CB188" t="str">
        <v>Constrained in fixture</v>
      </c>
      <c r="CC188" t="str">
        <v>Constrained with Ring</v>
      </c>
      <c r="CD188" t="str">
        <v>Constrained, See Image</v>
      </c>
      <c r="CE188" t="str">
        <v>Dim. "A"</v>
      </c>
      <c r="CF188" t="str">
        <v>Dim. "B"</v>
      </c>
      <c r="CG188" t="str">
        <v>Dim. "C"</v>
      </c>
      <c r="CH188" t="str">
        <v>Dim. "D", Whirl Blank</v>
      </c>
      <c r="CI188" t="str">
        <v>Dim. "G"</v>
      </c>
      <c r="CJ188" t="str">
        <v>Dim. E, Blank Turn Maj. &amp;  Mill Flt</v>
      </c>
      <c r="CK188" t="str">
        <v>Dim. E, Blank Turn Maj.&amp;  Mill Flt</v>
      </c>
      <c r="CL188" t="str">
        <v>Dim. H, Whirl Blank</v>
      </c>
      <c r="CM188" t="str">
        <v>Dim. J, 'Blank Turn Maj. &amp; Whirl Blank</v>
      </c>
      <c r="CN188" t="str">
        <v>Disk Drop Indicator Tip</v>
      </c>
      <c r="CO188" t="str">
        <v>DWG 100448-15, Balloon F_1</v>
      </c>
      <c r="CP188" t="str">
        <v>DWG 100448-15, OL02571</v>
      </c>
      <c r="CQ188" t="str">
        <v>DWG 100448-41</v>
      </c>
      <c r="CR188" t="str">
        <v>DWG 9890040, (10E),Section Part, OL01139</v>
      </c>
      <c r="CS188" t="str">
        <v>DWG 9890040, (10E),Section, OL01139</v>
      </c>
      <c r="CT188" t="str">
        <v>DWG 9890040, (11E)</v>
      </c>
      <c r="CU188" t="str">
        <v>DWG 9890040, (11E), Pins with Flats</v>
      </c>
      <c r="CV188" t="str">
        <v>DWG 9890040, (12E),  Pass=.002 or less</v>
      </c>
      <c r="CW188" t="str">
        <v>DWG 9890040, (12E), See Image</v>
      </c>
      <c r="CX188" t="str">
        <v>DWG 9890040, (1E), OL01431</v>
      </c>
      <c r="CY188" t="str">
        <v>DWG 9890040, (1E), OL01432</v>
      </c>
      <c r="CZ188" t="str">
        <v>DWG 9890040, (2E), OL01432</v>
      </c>
      <c r="DA188" t="str">
        <v>DWG 9890040, (3E)</v>
      </c>
      <c r="DB188" t="str">
        <v>DWG 9890040, (4E)</v>
      </c>
      <c r="DC188" t="str">
        <v>DWG 9890040, (5E), OL02336</v>
      </c>
      <c r="DD188" t="str">
        <v>DWG 9890040, (6E)</v>
      </c>
      <c r="DE188" t="str">
        <v>DWG 9890040, (7E)</v>
      </c>
      <c r="DF188" t="str">
        <v>DWG 9890040, (8E), OL01433</v>
      </c>
      <c r="DG188" t="str">
        <v>DWG 9890040, (8E), OL01433, Section</v>
      </c>
      <c r="DH188" t="str">
        <v>DWG 9890040, (9E), Close to Rod Slot</v>
      </c>
      <c r="DI188" t="str">
        <v>DWG 9890040, (9E),Close to Rod Slot</v>
      </c>
      <c r="DJ188" t="str">
        <v>DWG FRM0105 PAGE 2</v>
      </c>
      <c r="DK188" t="str">
        <v>DWG# 100448-41</v>
      </c>
      <c r="DL188" t="str">
        <v>DWG# 100448-44</v>
      </c>
      <c r="DM188" t="str">
        <v>DWG# 9890003  (1), Section OL00436/A</v>
      </c>
      <c r="DN188" t="str">
        <v>DWG# 9890003 (3), Ring Gauge Constrained</v>
      </c>
      <c r="DO188" t="str">
        <v>DWG# 9890003 (4), Section</v>
      </c>
      <c r="DP188" t="str">
        <v>DWG#100448-26, Balloon 1K, OL02350</v>
      </c>
      <c r="DQ188" t="str">
        <v>DWG#100448-26, Balloon 2K, OL02350</v>
      </c>
      <c r="DR188" t="str">
        <v>DWG#100448-26, Balloon 3K, OL02363</v>
      </c>
      <c r="DS188" t="str">
        <v>DWG#100448-26, Balloon 4K</v>
      </c>
      <c r="DT188" t="str">
        <v>DWG#100448-26, Balloon 5K, Section</v>
      </c>
      <c r="DU188" t="str">
        <v>DWG#100448-26, Balloon 6K</v>
      </c>
      <c r="DV188" t="str">
        <v>DWG#100448-26, Balloon 7K, Section</v>
      </c>
      <c r="DW188" t="str">
        <v>DWG#100448-26, Mfg. Tol.</v>
      </c>
      <c r="DX188" t="str">
        <v>DWG#9890003 (2) Ring Gauge Constrained</v>
      </c>
      <c r="DY188" t="str">
        <v>DWG#9890044</v>
      </c>
      <c r="DZ188" t="str">
        <v>DWG#9890044 .1985 to .2005=Pass</v>
      </c>
      <c r="EA188" t="str">
        <v>DWG#9890044 Overlay OL02441</v>
      </c>
      <c r="EB188" t="str">
        <v>DWG#9890044, OL02441</v>
      </c>
      <c r="EC188" t="str">
        <v>DWG#FRM0105</v>
      </c>
      <c r="ED188" t="str">
        <v>EXT.</v>
      </c>
      <c r="EE188" t="str">
        <v>EXT. Section, OL02460</v>
      </c>
      <c r="EF188" t="str">
        <v>EXT., OL04223</v>
      </c>
      <c r="EG188" t="str">
        <v>Flat Drop Indicator Tip</v>
      </c>
      <c r="EH188" t="str">
        <v>Full Go Pin, No Light, at Radius</v>
      </c>
      <c r="EI188" t="str">
        <v>Function Check</v>
      </c>
      <c r="EJ188" t="str">
        <v>GO Function Gauge</v>
      </c>
      <c r="EK188" t="str">
        <v>Go Gauge for Balloon 1 &amp; 4</v>
      </c>
      <c r="EL188" t="str">
        <v>Go Pin must pass through</v>
      </c>
      <c r="EM188" t="str">
        <v>Greater than .005 = Fail, Section</v>
      </c>
      <c r="EN188" t="str">
        <v>Greater than .025 out of center = Fail</v>
      </c>
      <c r="EO188" t="str">
        <v>Greater than 2.6 = Pass</v>
      </c>
      <c r="EP188" t="str">
        <v>Green = Pass, Red = Fail</v>
      </c>
      <c r="EQ188" t="str">
        <v>Hex Depth</v>
      </c>
      <c r="ER188" t="str">
        <v>Hex Minor</v>
      </c>
      <c r="ES188" t="str">
        <v>Hole Dia.</v>
      </c>
      <c r="ET188" t="str">
        <v>ID Sphere Finish</v>
      </c>
      <c r="EU188" t="str">
        <v>ID/OD Both Sides, Diff. .002 or less = Pass</v>
      </c>
      <c r="EV188" t="str">
        <v>If Looks Big, Section</v>
      </c>
      <c r="EW188" t="str">
        <v>If Looks Small, Section</v>
      </c>
      <c r="EX188" t="str">
        <v>Insp. Close to Break Away, Mfg.Tol.</v>
      </c>
      <c r="EY188" t="str">
        <v>INT.</v>
      </c>
      <c r="EZ188" t="str">
        <v>INT. Section, OL02460</v>
      </c>
      <c r="FA188" t="str">
        <v>INT., OL04223</v>
      </c>
      <c r="FB188" t="str">
        <v>Intersect. of 7.7 &amp; R0.10</v>
      </c>
      <c r="FC188" t="str">
        <v>Intersect. of 8.79 and R.25 MAX</v>
      </c>
      <c r="FD188" t="str">
        <v>Keep Ind. Tip away from corner</v>
      </c>
      <c r="FE188" t="str">
        <v>L31</v>
      </c>
      <c r="FF188" t="str">
        <v>Laser Mark</v>
      </c>
      <c r="FG188" t="str">
        <v>LASER PER NOTE 4</v>
      </c>
      <c r="FH188" t="str">
        <v>LASER PER NOTE 4, Final Check 1 only</v>
      </c>
      <c r="FI188" t="str">
        <v>Less than .002 out of center = Pass</v>
      </c>
      <c r="FJ188" t="str">
        <v>Less than 2.75 = Pass, Section</v>
      </c>
      <c r="FK188" t="str">
        <v>List as pin. Not Calibrated</v>
      </c>
      <c r="FL188" t="str">
        <v>M9 X 1.25 BUTT See Comment Image</v>
      </c>
      <c r="FM188" t="str">
        <v>Manual Section</v>
      </c>
      <c r="FN188" t="str">
        <v>Max Deep .241 NO-GO =.42</v>
      </c>
      <c r="FO188" t="str">
        <v>MAX Depth of (Note 7) .241 NO-GO Pin</v>
      </c>
      <c r="FP188" t="str">
        <v>Measure from Blue Line, See Image</v>
      </c>
      <c r="FQ188" t="str">
        <v>Measure Width of Blue Area, See Image</v>
      </c>
      <c r="FR188" t="str">
        <v>Mfg. Tol</v>
      </c>
      <c r="FS188" t="str">
        <v>Mfg. Tol, See Image</v>
      </c>
      <c r="FT188" t="str">
        <v>Mfg. Tol.</v>
      </c>
      <c r="FU188" t="str">
        <v>Mfg. Tol. "A"</v>
      </c>
      <c r="FV188" t="str">
        <v>Mfg. Tol. (Zero on Gauge Full Dia. Lead)</v>
      </c>
      <c r="FW188" t="str">
        <v>Mfg. Tol. Balloon 11, See Image</v>
      </c>
      <c r="FX188" t="str">
        <v>Mfg. Tol. Balloon 4</v>
      </c>
      <c r="FY188" t="str">
        <v>Mfg. Tol. Balloon 7</v>
      </c>
      <c r="FZ188" t="str">
        <v xml:space="preserve">Mfg. Tol. C-Bore Face (Ballo 28) </v>
      </c>
      <c r="GA188" t="str">
        <v>Mfg. Tol. Section</v>
      </c>
      <c r="GB188" t="str">
        <v>Mfg. Tol. See Image</v>
      </c>
      <c r="GC188" t="str">
        <v>Mfg. Tol., 3 Places, Record MAX</v>
      </c>
      <c r="GD188" t="str">
        <v>Mfg. Tol., Balloon 11</v>
      </c>
      <c r="GE188" t="str">
        <v>Mfg. Tol., Balloon 7</v>
      </c>
      <c r="GF188" t="str">
        <v>Mfg. Tol., Blank</v>
      </c>
      <c r="GG188" t="str">
        <v>Mfg. Tol., Blank, Balloon 12</v>
      </c>
      <c r="GH188" t="str">
        <v>Mfg. Tol., Blend to SØ.320</v>
      </c>
      <c r="GI188" t="str">
        <v>Mfg. Tol., Calculation</v>
      </c>
      <c r="GJ188" t="str">
        <v>Mfg. Tol., For Mill Fixture</v>
      </c>
      <c r="GK188" t="str">
        <v>Mfg. Tol., L32</v>
      </c>
      <c r="GL188" t="str">
        <v>Mfg. Tol., L33</v>
      </c>
      <c r="GM188" t="str">
        <v>Mfg. Tol., No Tool Marks</v>
      </c>
      <c r="GN188" t="str">
        <v>Mfg. Tol., OL03361</v>
      </c>
      <c r="GO188" t="str">
        <v>Mfg. Tol., Record off center value</v>
      </c>
      <c r="GP188" t="str">
        <v>Mfg. Tol., Same 3 Places, Record MIN</v>
      </c>
      <c r="GQ188" t="str">
        <v>Mfg. Tol., Section</v>
      </c>
      <c r="GR188" t="str">
        <v>Mfg. Tol., Section B-B</v>
      </c>
      <c r="GS188" t="str">
        <v>Mfg. Tol., Section, OL03361</v>
      </c>
      <c r="GT188" t="str">
        <v>Mfg. Tol., Section, Per Note 2</v>
      </c>
      <c r="GU188" t="str">
        <v>Mfg. Tol., See Image</v>
      </c>
      <c r="GV188" t="str">
        <v>Mfg. Tol., See Image, Bore in Blue</v>
      </c>
      <c r="GW188" t="str">
        <v>Mfg. Tol., See Image, Hook Tip</v>
      </c>
      <c r="GX188" t="str">
        <v>Mfg. Tol., Sharp Okay No Burr</v>
      </c>
      <c r="GY188" t="str">
        <v>Mfg. Tol., Threadless Blank</v>
      </c>
      <c r="GZ188" t="str">
        <v>Mfg.Tol.</v>
      </c>
      <c r="HA188" t="str">
        <v>Mgf. To., T.S.C.</v>
      </c>
      <c r="HB188" t="str">
        <v>Milled Feature</v>
      </c>
      <c r="HC188" t="str">
        <v>Milled Feature, OL04045</v>
      </c>
      <c r="HD188" t="str">
        <v>More than .0005 out of center = Fail</v>
      </c>
      <c r="HE188" t="str">
        <v>Must Pass Through</v>
      </c>
      <c r="HF188" t="str">
        <v>Must pass through gauge</v>
      </c>
      <c r="HG188" t="str">
        <v>Must Pass Through Go Gauge</v>
      </c>
      <c r="HH188" t="str">
        <v>Must Pass, See Image.</v>
      </c>
      <c r="HI188" t="str">
        <v>NA</v>
      </c>
      <c r="HJ188" t="str">
        <v>Narrow Area</v>
      </c>
      <c r="HK188" t="str">
        <v>Near Balloon 21</v>
      </c>
      <c r="HL188" t="str">
        <v>Near Datum B</v>
      </c>
      <c r="HM188" t="str">
        <v>Neck Dia.</v>
      </c>
      <c r="HN188" t="str">
        <v>Neck to Head Rad.</v>
      </c>
      <c r="HO188" t="str">
        <v>No Copper Deposits Allowed</v>
      </c>
      <c r="HP188" t="str">
        <v>No Section</v>
      </c>
      <c r="HQ188" t="str">
        <v>No Section, .01 to .014 = Pass</v>
      </c>
      <c r="HR188" t="str">
        <v>No Section, Rotate Part</v>
      </c>
      <c r="HS188" t="str">
        <v>No Section, See Image</v>
      </c>
      <c r="HT188" t="str">
        <v>No Slot, Section B-B</v>
      </c>
      <c r="HU188" t="str">
        <v>No visual step = Pass</v>
      </c>
      <c r="HV188" t="str">
        <v>Not to exceed .95 Deep</v>
      </c>
      <c r="HW188" t="str">
        <v>Note 1</v>
      </c>
      <c r="HX188" t="str">
        <v>OL00333/A</v>
      </c>
      <c r="HY188" t="str">
        <v>OL00519</v>
      </c>
      <c r="HZ188" t="str">
        <v>OL00520</v>
      </c>
      <c r="IA188" t="str">
        <v>OL00529</v>
      </c>
      <c r="IB188" t="str">
        <v>OL00542</v>
      </c>
      <c r="IC188" t="str">
        <v>OL00724</v>
      </c>
      <c r="ID188" t="str">
        <v>OL01250</v>
      </c>
      <c r="IE188" t="str">
        <v>OL01869, Threadless Blank</v>
      </c>
      <c r="IF188" t="str">
        <v>OL01870, Section</v>
      </c>
      <c r="IG188" t="str">
        <v>OL02255</v>
      </c>
      <c r="IH188" t="str">
        <v>OL02255, Mfg. Tol.</v>
      </c>
      <c r="II188" t="str">
        <v>OL02302</v>
      </c>
      <c r="IJ188" t="str">
        <v xml:space="preserve">OL02318  needed per image instructions </v>
      </c>
      <c r="IK188" t="str">
        <v>OL02556</v>
      </c>
      <c r="IL188" t="str">
        <v>OL02557</v>
      </c>
      <c r="IM188" t="str">
        <v>OL02567</v>
      </c>
      <c r="IN188" t="str">
        <v>OL02653</v>
      </c>
      <c r="IO188" t="str">
        <v>OL02718</v>
      </c>
      <c r="IP188" t="str">
        <v>OL02841</v>
      </c>
      <c r="IQ188" t="str">
        <v>OL02842</v>
      </c>
      <c r="IR188" t="str">
        <v>OL02844</v>
      </c>
      <c r="IS188" t="str">
        <v>OL02871</v>
      </c>
      <c r="IT188" t="str">
        <v>OL02887</v>
      </c>
      <c r="IU188" t="str">
        <v>OL03766</v>
      </c>
      <c r="IV188" t="str">
        <v>OL03868</v>
      </c>
      <c r="IW188" t="str">
        <v>OL03869</v>
      </c>
      <c r="IX188" t="str">
        <v>OL03870</v>
      </c>
      <c r="IY188" t="str">
        <v>OL03873, DWG# 100448-44</v>
      </c>
      <c r="IZ188" t="str">
        <v>OL03949</v>
      </c>
      <c r="JA188" t="str">
        <v xml:space="preserve">OL04043, Section </v>
      </c>
      <c r="JB188" t="str">
        <v xml:space="preserve">OL04044, Section </v>
      </c>
      <c r="JC188" t="str">
        <v>OL04045</v>
      </c>
      <c r="JD188" t="str">
        <v>OL04045, Milled Feature</v>
      </c>
      <c r="JE188" t="str">
        <v>OL04063</v>
      </c>
      <c r="JF188" t="str">
        <v>OL04064</v>
      </c>
      <c r="JG188" t="str">
        <v>OL04065</v>
      </c>
      <c r="JH188" t="str">
        <v>OL04181</v>
      </c>
      <c r="JI188" t="str">
        <v>OL04218</v>
      </c>
      <c r="JJ188" t="str">
        <v>OL04224, See Image</v>
      </c>
      <c r="JK188" t="str">
        <v>OL04374</v>
      </c>
      <c r="JL188" t="str">
        <v>OL04375, Section M-M</v>
      </c>
      <c r="JM188" t="str">
        <v>OL04376, Section M-M</v>
      </c>
      <c r="JN188" t="str">
        <v>OL04443</v>
      </c>
      <c r="JO188" t="str">
        <v>OL04444</v>
      </c>
      <c r="JP188" t="str">
        <v>One side of slot</v>
      </c>
      <c r="JQ188" t="str">
        <v>Other side of slot</v>
      </c>
      <c r="JR188" t="str">
        <v>Out of center more than .002 = Fail</v>
      </c>
      <c r="JS188" t="str">
        <v>Out of center more than.002 = Fail</v>
      </c>
      <c r="JT188" t="str">
        <v>Overlay OL02713</v>
      </c>
    </row>
    <row r="189" spans="1:280">
      <c r="A189" s="74" t="s">
        <v>875</v>
      </c>
      <c r="C189" s="74" t="str" cm="1">
        <f t="array" ref="C189:JT189">TRANSPOSE(_xlfn._xlws.SORT(_xlfn._xlws.FILTER($A$2:$A$279,ISNUMBER(SEARCH('Prt. Lib. &amp; Routine, Table'!M196,$A$2:$A$279)),"not found")))</f>
        <v xml:space="preserve"> 'C', Whirl Blank</v>
      </c>
      <c r="D189" t="str">
        <v xml:space="preserve"> See Image, Constrained</v>
      </c>
      <c r="E189" t="str">
        <v>(.04 to .12 range = Pass)</v>
      </c>
      <c r="F189" t="str">
        <v>(.042 FULL) Go Pin Seat Fully</v>
      </c>
      <c r="G189" t="str">
        <v>(B), Mfg. Tol.</v>
      </c>
      <c r="H189" t="str">
        <v>(B), O.A.L.</v>
      </c>
      <c r="I189" t="str">
        <v>.001 or less =Pass</v>
      </c>
      <c r="J189" t="str">
        <v>.001 or less out of center = Pass</v>
      </c>
      <c r="K189" t="str">
        <v>.002 or Less = Pass</v>
      </c>
      <c r="L189" t="str">
        <v>.002 or Less out of center = Pass</v>
      </c>
      <c r="M189" t="str">
        <v>.005 to .015 = Pass</v>
      </c>
      <c r="N189" t="str">
        <v>.0125 Mean, Section</v>
      </c>
      <c r="O189" t="str">
        <v>.025 or Less in X &amp; Y=Pass</v>
      </c>
      <c r="P189" t="str">
        <v>.038 Mean</v>
      </c>
      <c r="Q189" t="str">
        <v>.063 MM = .0024 IN, See Image</v>
      </c>
      <c r="R189" t="str">
        <v>.063MM = .0024"</v>
      </c>
      <c r="S189" t="str">
        <v>.243 NO-GO, Unconstrained, Must Not Start</v>
      </c>
      <c r="T189" t="str">
        <v>@ Back Face &amp; ID, No Raised Edge</v>
      </c>
      <c r="U189" t="str">
        <v>@ Back Face &amp; OD, No Raised Edge</v>
      </c>
      <c r="V189" t="str">
        <v>@ ID &amp; FACE</v>
      </c>
      <c r="W189" t="str">
        <v>@ OD &amp; BACK FACE</v>
      </c>
      <c r="X189" t="str">
        <v>@ OD &amp; FACE</v>
      </c>
      <c r="Y189" t="str">
        <v>Across from slot</v>
      </c>
      <c r="Z189" t="str">
        <v>All Edge Breaks</v>
      </c>
      <c r="AA189" t="str">
        <v>Attached to bar stock</v>
      </c>
      <c r="AB189" t="str">
        <v xml:space="preserve">Back Turn Fillet Rad. </v>
      </c>
      <c r="AC189" t="str">
        <v>Balloon 1 (DWG FRM0105 Page 2, NV-27)</v>
      </c>
      <c r="AD189" t="str">
        <v>Balloon 1 (DWG FRM0105, NV-30)</v>
      </c>
      <c r="AE189" t="str">
        <v>Balloon 1 (P# 9890002-20) OL00429/A</v>
      </c>
      <c r="AF189" t="str">
        <v>Balloon 1, DWG#FRM0105</v>
      </c>
      <c r="AG189" t="str">
        <v>Balloon 11, See Image</v>
      </c>
      <c r="AH189" t="str">
        <v xml:space="preserve">Balloon 2 (DWG FRM0105 Page 2, NV-27) </v>
      </c>
      <c r="AI189" t="str">
        <v>Balloon 2 (DWG FRM0105, NV-30)</v>
      </c>
      <c r="AJ189" t="str">
        <v>Balloon 2 (P# 9890002-20)</v>
      </c>
      <c r="AK189" t="str">
        <v>Balloon 2, DWG#FRM0105</v>
      </c>
      <c r="AL189" t="str">
        <v>Balloon 2, DWG#FRM0105, See Image</v>
      </c>
      <c r="AM189" t="str">
        <v>Balloon 3 (DWG FRM0105, NV-30 Minor)</v>
      </c>
      <c r="AN189" t="str">
        <v>Balloon 3 (DWG FRM0105, NV-30)</v>
      </c>
      <c r="AO189" t="str">
        <v>Balloon 3 (P# 9890002-20)</v>
      </c>
      <c r="AP189" t="str">
        <v>Balloon 4</v>
      </c>
      <c r="AQ189" t="str">
        <v>Balloon 4 (P# 9890002-20)</v>
      </c>
      <c r="AR189" t="str">
        <v>Below Middle Band</v>
      </c>
      <c r="AS189" t="str">
        <v>Best Fit Pin, .003 or Less =Pass</v>
      </c>
      <c r="AT189" t="str">
        <v>Blank</v>
      </c>
      <c r="AU189" t="str">
        <v>Blank Turn Maj.</v>
      </c>
      <c r="AV189" t="str">
        <v>Blank Turn Maj. Mill Flt., OL4172</v>
      </c>
      <c r="AW189" t="str">
        <v>Blank Without .010 Slots</v>
      </c>
      <c r="AX189" t="str">
        <v>Blank Without .010 Slots, Section</v>
      </c>
      <c r="AY189" t="str">
        <v>Blank without thread</v>
      </c>
      <c r="AZ189" t="str">
        <v xml:space="preserve">Blank, Center of V Grv. </v>
      </c>
      <c r="BA189" t="str">
        <v>Blank, Check R adjacent Balloon 17</v>
      </c>
      <c r="BB189" t="str">
        <v>Blank, EXT. Feature</v>
      </c>
      <c r="BC189" t="str">
        <v>Blank, See Image, OL04335</v>
      </c>
      <c r="BD189" t="str">
        <v>Blank, See Image, OL04336</v>
      </c>
      <c r="BE189" t="str">
        <v xml:space="preserve">Blank, Thrd. </v>
      </c>
      <c r="BF189" t="str">
        <v>Blank, Turn Tip</v>
      </c>
      <c r="BG189" t="str">
        <v>Blank, Without Thrd.</v>
      </c>
      <c r="BH189" t="str">
        <v>Blank, Without Thread</v>
      </c>
      <c r="BI189" t="str">
        <v xml:space="preserve">Blunt Start Blend to Minor </v>
      </c>
      <c r="BJ189" t="str">
        <v>Calc., Use Go HEX</v>
      </c>
      <c r="BK189" t="str">
        <v>Can't dig into OD</v>
      </c>
      <c r="BL189" t="str">
        <v>Carbide Gauge</v>
      </c>
      <c r="BM189" t="str">
        <v xml:space="preserve">Center of V Grv. </v>
      </c>
      <c r="BN189" t="str">
        <v>Centered Less than .03 = Pass</v>
      </c>
      <c r="BO189" t="str">
        <v>Centered within .0005 or Less = Pass</v>
      </c>
      <c r="BP189" t="str">
        <v>Centered within .001 or Less = Pass</v>
      </c>
      <c r="BQ189" t="str">
        <v>Centered within .0254 or Less = Pass</v>
      </c>
      <c r="BR189" t="str">
        <v>Check close to Rod Slot</v>
      </c>
      <c r="BS189" t="str">
        <v>Check every other hole</v>
      </c>
      <c r="BT189" t="str">
        <v>Check Go over full length of slot.</v>
      </c>
      <c r="BU189" t="str">
        <v>Check Near Closed End</v>
      </c>
      <c r="BV189" t="str">
        <v>Check per Print View, Away from Rod Slot</v>
      </c>
      <c r="BW189" t="str">
        <v>Check to Balloon 30 Go Pin</v>
      </c>
      <c r="BX189" t="str">
        <v>Check with .2705 SET Pin Inside Part</v>
      </c>
      <c r="BY189" t="str">
        <v>Check with Hex Up</v>
      </c>
      <c r="BZ189" t="str">
        <v>CMM Blank</v>
      </c>
      <c r="CA189" t="str">
        <v>Confirm Full Radius</v>
      </c>
      <c r="CB189" t="str">
        <v>Constrained in fixture</v>
      </c>
      <c r="CC189" t="str">
        <v>Constrained with Ring</v>
      </c>
      <c r="CD189" t="str">
        <v>Constrained, See Image</v>
      </c>
      <c r="CE189" t="str">
        <v>Dim. "A"</v>
      </c>
      <c r="CF189" t="str">
        <v>Dim. "B"</v>
      </c>
      <c r="CG189" t="str">
        <v>Dim. "C"</v>
      </c>
      <c r="CH189" t="str">
        <v>Dim. "D", Whirl Blank</v>
      </c>
      <c r="CI189" t="str">
        <v>Dim. "G"</v>
      </c>
      <c r="CJ189" t="str">
        <v>Dim. E, Blank Turn Maj. &amp;  Mill Flt</v>
      </c>
      <c r="CK189" t="str">
        <v>Dim. E, Blank Turn Maj.&amp;  Mill Flt</v>
      </c>
      <c r="CL189" t="str">
        <v>Dim. H, Whirl Blank</v>
      </c>
      <c r="CM189" t="str">
        <v>Dim. J, 'Blank Turn Maj. &amp; Whirl Blank</v>
      </c>
      <c r="CN189" t="str">
        <v>Disk Drop Indicator Tip</v>
      </c>
      <c r="CO189" t="str">
        <v>DWG 100448-15, Balloon F_1</v>
      </c>
      <c r="CP189" t="str">
        <v>DWG 100448-15, OL02571</v>
      </c>
      <c r="CQ189" t="str">
        <v>DWG 100448-41</v>
      </c>
      <c r="CR189" t="str">
        <v>DWG 9890040, (10E),Section Part, OL01139</v>
      </c>
      <c r="CS189" t="str">
        <v>DWG 9890040, (10E),Section, OL01139</v>
      </c>
      <c r="CT189" t="str">
        <v>DWG 9890040, (11E)</v>
      </c>
      <c r="CU189" t="str">
        <v>DWG 9890040, (11E), Pins with Flats</v>
      </c>
      <c r="CV189" t="str">
        <v>DWG 9890040, (12E),  Pass=.002 or less</v>
      </c>
      <c r="CW189" t="str">
        <v>DWG 9890040, (12E), See Image</v>
      </c>
      <c r="CX189" t="str">
        <v>DWG 9890040, (1E), OL01431</v>
      </c>
      <c r="CY189" t="str">
        <v>DWG 9890040, (1E), OL01432</v>
      </c>
      <c r="CZ189" t="str">
        <v>DWG 9890040, (2E), OL01432</v>
      </c>
      <c r="DA189" t="str">
        <v>DWG 9890040, (3E)</v>
      </c>
      <c r="DB189" t="str">
        <v>DWG 9890040, (4E)</v>
      </c>
      <c r="DC189" t="str">
        <v>DWG 9890040, (5E), OL02336</v>
      </c>
      <c r="DD189" t="str">
        <v>DWG 9890040, (6E)</v>
      </c>
      <c r="DE189" t="str">
        <v>DWG 9890040, (7E)</v>
      </c>
      <c r="DF189" t="str">
        <v>DWG 9890040, (8E), OL01433</v>
      </c>
      <c r="DG189" t="str">
        <v>DWG 9890040, (8E), OL01433, Section</v>
      </c>
      <c r="DH189" t="str">
        <v>DWG 9890040, (9E), Close to Rod Slot</v>
      </c>
      <c r="DI189" t="str">
        <v>DWG 9890040, (9E),Close to Rod Slot</v>
      </c>
      <c r="DJ189" t="str">
        <v>DWG FRM0105 PAGE 2</v>
      </c>
      <c r="DK189" t="str">
        <v>DWG# 100448-41</v>
      </c>
      <c r="DL189" t="str">
        <v>DWG# 100448-44</v>
      </c>
      <c r="DM189" t="str">
        <v>DWG# 9890003  (1), Section OL00436/A</v>
      </c>
      <c r="DN189" t="str">
        <v>DWG# 9890003 (3), Ring Gauge Constrained</v>
      </c>
      <c r="DO189" t="str">
        <v>DWG# 9890003 (4), Section</v>
      </c>
      <c r="DP189" t="str">
        <v>DWG#100448-26, Balloon 1K, OL02350</v>
      </c>
      <c r="DQ189" t="str">
        <v>DWG#100448-26, Balloon 2K, OL02350</v>
      </c>
      <c r="DR189" t="str">
        <v>DWG#100448-26, Balloon 3K, OL02363</v>
      </c>
      <c r="DS189" t="str">
        <v>DWG#100448-26, Balloon 4K</v>
      </c>
      <c r="DT189" t="str">
        <v>DWG#100448-26, Balloon 5K, Section</v>
      </c>
      <c r="DU189" t="str">
        <v>DWG#100448-26, Balloon 6K</v>
      </c>
      <c r="DV189" t="str">
        <v>DWG#100448-26, Balloon 7K, Section</v>
      </c>
      <c r="DW189" t="str">
        <v>DWG#100448-26, Mfg. Tol.</v>
      </c>
      <c r="DX189" t="str">
        <v>DWG#9890003 (2) Ring Gauge Constrained</v>
      </c>
      <c r="DY189" t="str">
        <v>DWG#9890044</v>
      </c>
      <c r="DZ189" t="str">
        <v>DWG#9890044 .1985 to .2005=Pass</v>
      </c>
      <c r="EA189" t="str">
        <v>DWG#9890044 Overlay OL02441</v>
      </c>
      <c r="EB189" t="str">
        <v>DWG#9890044, OL02441</v>
      </c>
      <c r="EC189" t="str">
        <v>DWG#FRM0105</v>
      </c>
      <c r="ED189" t="str">
        <v>EXT.</v>
      </c>
      <c r="EE189" t="str">
        <v>EXT. Section, OL02460</v>
      </c>
      <c r="EF189" t="str">
        <v>EXT., OL04223</v>
      </c>
      <c r="EG189" t="str">
        <v>Flat Drop Indicator Tip</v>
      </c>
      <c r="EH189" t="str">
        <v>Full Go Pin, No Light, at Radius</v>
      </c>
      <c r="EI189" t="str">
        <v>Function Check</v>
      </c>
      <c r="EJ189" t="str">
        <v>GO Function Gauge</v>
      </c>
      <c r="EK189" t="str">
        <v>Go Gauge for Balloon 1 &amp; 4</v>
      </c>
      <c r="EL189" t="str">
        <v>Go Pin must pass through</v>
      </c>
      <c r="EM189" t="str">
        <v>Greater than .005 = Fail, Section</v>
      </c>
      <c r="EN189" t="str">
        <v>Greater than .025 out of center = Fail</v>
      </c>
      <c r="EO189" t="str">
        <v>Greater than 2.6 = Pass</v>
      </c>
      <c r="EP189" t="str">
        <v>Green = Pass, Red = Fail</v>
      </c>
      <c r="EQ189" t="str">
        <v>Hex Depth</v>
      </c>
      <c r="ER189" t="str">
        <v>Hex Minor</v>
      </c>
      <c r="ES189" t="str">
        <v>Hole Dia.</v>
      </c>
      <c r="ET189" t="str">
        <v>ID Sphere Finish</v>
      </c>
      <c r="EU189" t="str">
        <v>ID/OD Both Sides, Diff. .002 or less = Pass</v>
      </c>
      <c r="EV189" t="str">
        <v>If Looks Big, Section</v>
      </c>
      <c r="EW189" t="str">
        <v>If Looks Small, Section</v>
      </c>
      <c r="EX189" t="str">
        <v>Insp. Close to Break Away, Mfg.Tol.</v>
      </c>
      <c r="EY189" t="str">
        <v>INT.</v>
      </c>
      <c r="EZ189" t="str">
        <v>INT. Section, OL02460</v>
      </c>
      <c r="FA189" t="str">
        <v>INT., OL04223</v>
      </c>
      <c r="FB189" t="str">
        <v>Intersect. of 7.7 &amp; R0.10</v>
      </c>
      <c r="FC189" t="str">
        <v>Intersect. of 8.79 and R.25 MAX</v>
      </c>
      <c r="FD189" t="str">
        <v>Keep Ind. Tip away from corner</v>
      </c>
      <c r="FE189" t="str">
        <v>L31</v>
      </c>
      <c r="FF189" t="str">
        <v>Laser Mark</v>
      </c>
      <c r="FG189" t="str">
        <v>LASER PER NOTE 4</v>
      </c>
      <c r="FH189" t="str">
        <v>LASER PER NOTE 4, Final Check 1 only</v>
      </c>
      <c r="FI189" t="str">
        <v>Less than .002 out of center = Pass</v>
      </c>
      <c r="FJ189" t="str">
        <v>Less than 2.75 = Pass, Section</v>
      </c>
      <c r="FK189" t="str">
        <v>List as pin. Not Calibrated</v>
      </c>
      <c r="FL189" t="str">
        <v>M9 X 1.25 BUTT See Comment Image</v>
      </c>
      <c r="FM189" t="str">
        <v>Manual Section</v>
      </c>
      <c r="FN189" t="str">
        <v>Max Deep .241 NO-GO =.42</v>
      </c>
      <c r="FO189" t="str">
        <v>MAX Depth of (Note 7) .241 NO-GO Pin</v>
      </c>
      <c r="FP189" t="str">
        <v>Measure from Blue Line, See Image</v>
      </c>
      <c r="FQ189" t="str">
        <v>Measure Width of Blue Area, See Image</v>
      </c>
      <c r="FR189" t="str">
        <v>Mfg. Tol</v>
      </c>
      <c r="FS189" t="str">
        <v>Mfg. Tol, See Image</v>
      </c>
      <c r="FT189" t="str">
        <v>Mfg. Tol.</v>
      </c>
      <c r="FU189" t="str">
        <v>Mfg. Tol. "A"</v>
      </c>
      <c r="FV189" t="str">
        <v>Mfg. Tol. (Zero on Gauge Full Dia. Lead)</v>
      </c>
      <c r="FW189" t="str">
        <v>Mfg. Tol. Balloon 11, See Image</v>
      </c>
      <c r="FX189" t="str">
        <v>Mfg. Tol. Balloon 4</v>
      </c>
      <c r="FY189" t="str">
        <v>Mfg. Tol. Balloon 7</v>
      </c>
      <c r="FZ189" t="str">
        <v xml:space="preserve">Mfg. Tol. C-Bore Face (Ballo 28) </v>
      </c>
      <c r="GA189" t="str">
        <v>Mfg. Tol. Section</v>
      </c>
      <c r="GB189" t="str">
        <v>Mfg. Tol. See Image</v>
      </c>
      <c r="GC189" t="str">
        <v>Mfg. Tol., 3 Places, Record MAX</v>
      </c>
      <c r="GD189" t="str">
        <v>Mfg. Tol., Balloon 11</v>
      </c>
      <c r="GE189" t="str">
        <v>Mfg. Tol., Balloon 7</v>
      </c>
      <c r="GF189" t="str">
        <v>Mfg. Tol., Blank</v>
      </c>
      <c r="GG189" t="str">
        <v>Mfg. Tol., Blank, Balloon 12</v>
      </c>
      <c r="GH189" t="str">
        <v>Mfg. Tol., Blend to SØ.320</v>
      </c>
      <c r="GI189" t="str">
        <v>Mfg. Tol., Calculation</v>
      </c>
      <c r="GJ189" t="str">
        <v>Mfg. Tol., For Mill Fixture</v>
      </c>
      <c r="GK189" t="str">
        <v>Mfg. Tol., L32</v>
      </c>
      <c r="GL189" t="str">
        <v>Mfg. Tol., L33</v>
      </c>
      <c r="GM189" t="str">
        <v>Mfg. Tol., No Tool Marks</v>
      </c>
      <c r="GN189" t="str">
        <v>Mfg. Tol., OL03361</v>
      </c>
      <c r="GO189" t="str">
        <v>Mfg. Tol., Record off center value</v>
      </c>
      <c r="GP189" t="str">
        <v>Mfg. Tol., Same 3 Places, Record MIN</v>
      </c>
      <c r="GQ189" t="str">
        <v>Mfg. Tol., Section</v>
      </c>
      <c r="GR189" t="str">
        <v>Mfg. Tol., Section B-B</v>
      </c>
      <c r="GS189" t="str">
        <v>Mfg. Tol., Section, OL03361</v>
      </c>
      <c r="GT189" t="str">
        <v>Mfg. Tol., Section, Per Note 2</v>
      </c>
      <c r="GU189" t="str">
        <v>Mfg. Tol., See Image</v>
      </c>
      <c r="GV189" t="str">
        <v>Mfg. Tol., See Image, Bore in Blue</v>
      </c>
      <c r="GW189" t="str">
        <v>Mfg. Tol., See Image, Hook Tip</v>
      </c>
      <c r="GX189" t="str">
        <v>Mfg. Tol., Sharp Okay No Burr</v>
      </c>
      <c r="GY189" t="str">
        <v>Mfg. Tol., Threadless Blank</v>
      </c>
      <c r="GZ189" t="str">
        <v>Mfg.Tol.</v>
      </c>
      <c r="HA189" t="str">
        <v>Mgf. To., T.S.C.</v>
      </c>
      <c r="HB189" t="str">
        <v>Milled Feature</v>
      </c>
      <c r="HC189" t="str">
        <v>Milled Feature, OL04045</v>
      </c>
      <c r="HD189" t="str">
        <v>More than .0005 out of center = Fail</v>
      </c>
      <c r="HE189" t="str">
        <v>Must Pass Through</v>
      </c>
      <c r="HF189" t="str">
        <v>Must pass through gauge</v>
      </c>
      <c r="HG189" t="str">
        <v>Must Pass Through Go Gauge</v>
      </c>
      <c r="HH189" t="str">
        <v>Must Pass, See Image.</v>
      </c>
      <c r="HI189" t="str">
        <v>NA</v>
      </c>
      <c r="HJ189" t="str">
        <v>Narrow Area</v>
      </c>
      <c r="HK189" t="str">
        <v>Near Balloon 21</v>
      </c>
      <c r="HL189" t="str">
        <v>Near Datum B</v>
      </c>
      <c r="HM189" t="str">
        <v>Neck Dia.</v>
      </c>
      <c r="HN189" t="str">
        <v>Neck to Head Rad.</v>
      </c>
      <c r="HO189" t="str">
        <v>No Copper Deposits Allowed</v>
      </c>
      <c r="HP189" t="str">
        <v>No Section</v>
      </c>
      <c r="HQ189" t="str">
        <v>No Section, .01 to .014 = Pass</v>
      </c>
      <c r="HR189" t="str">
        <v>No Section, Rotate Part</v>
      </c>
      <c r="HS189" t="str">
        <v>No Section, See Image</v>
      </c>
      <c r="HT189" t="str">
        <v>No Slot, Section B-B</v>
      </c>
      <c r="HU189" t="str">
        <v>No visual step = Pass</v>
      </c>
      <c r="HV189" t="str">
        <v>Not to exceed .95 Deep</v>
      </c>
      <c r="HW189" t="str">
        <v>Note 1</v>
      </c>
      <c r="HX189" t="str">
        <v>OL00333/A</v>
      </c>
      <c r="HY189" t="str">
        <v>OL00519</v>
      </c>
      <c r="HZ189" t="str">
        <v>OL00520</v>
      </c>
      <c r="IA189" t="str">
        <v>OL00529</v>
      </c>
      <c r="IB189" t="str">
        <v>OL00542</v>
      </c>
      <c r="IC189" t="str">
        <v>OL00724</v>
      </c>
      <c r="ID189" t="str">
        <v>OL01250</v>
      </c>
      <c r="IE189" t="str">
        <v>OL01869, Threadless Blank</v>
      </c>
      <c r="IF189" t="str">
        <v>OL01870, Section</v>
      </c>
      <c r="IG189" t="str">
        <v>OL02255</v>
      </c>
      <c r="IH189" t="str">
        <v>OL02255, Mfg. Tol.</v>
      </c>
      <c r="II189" t="str">
        <v>OL02302</v>
      </c>
      <c r="IJ189" t="str">
        <v xml:space="preserve">OL02318  needed per image instructions </v>
      </c>
      <c r="IK189" t="str">
        <v>OL02556</v>
      </c>
      <c r="IL189" t="str">
        <v>OL02557</v>
      </c>
      <c r="IM189" t="str">
        <v>OL02567</v>
      </c>
      <c r="IN189" t="str">
        <v>OL02653</v>
      </c>
      <c r="IO189" t="str">
        <v>OL02718</v>
      </c>
      <c r="IP189" t="str">
        <v>OL02841</v>
      </c>
      <c r="IQ189" t="str">
        <v>OL02842</v>
      </c>
      <c r="IR189" t="str">
        <v>OL02844</v>
      </c>
      <c r="IS189" t="str">
        <v>OL02871</v>
      </c>
      <c r="IT189" t="str">
        <v>OL02887</v>
      </c>
      <c r="IU189" t="str">
        <v>OL03766</v>
      </c>
      <c r="IV189" t="str">
        <v>OL03868</v>
      </c>
      <c r="IW189" t="str">
        <v>OL03869</v>
      </c>
      <c r="IX189" t="str">
        <v>OL03870</v>
      </c>
      <c r="IY189" t="str">
        <v>OL03873, DWG# 100448-44</v>
      </c>
      <c r="IZ189" t="str">
        <v>OL03949</v>
      </c>
      <c r="JA189" t="str">
        <v xml:space="preserve">OL04043, Section </v>
      </c>
      <c r="JB189" t="str">
        <v xml:space="preserve">OL04044, Section </v>
      </c>
      <c r="JC189" t="str">
        <v>OL04045</v>
      </c>
      <c r="JD189" t="str">
        <v>OL04045, Milled Feature</v>
      </c>
      <c r="JE189" t="str">
        <v>OL04063</v>
      </c>
      <c r="JF189" t="str">
        <v>OL04064</v>
      </c>
      <c r="JG189" t="str">
        <v>OL04065</v>
      </c>
      <c r="JH189" t="str">
        <v>OL04181</v>
      </c>
      <c r="JI189" t="str">
        <v>OL04218</v>
      </c>
      <c r="JJ189" t="str">
        <v>OL04224, See Image</v>
      </c>
      <c r="JK189" t="str">
        <v>OL04374</v>
      </c>
      <c r="JL189" t="str">
        <v>OL04375, Section M-M</v>
      </c>
      <c r="JM189" t="str">
        <v>OL04376, Section M-M</v>
      </c>
      <c r="JN189" t="str">
        <v>OL04443</v>
      </c>
      <c r="JO189" t="str">
        <v>OL04444</v>
      </c>
      <c r="JP189" t="str">
        <v>One side of slot</v>
      </c>
      <c r="JQ189" t="str">
        <v>Other side of slot</v>
      </c>
      <c r="JR189" t="str">
        <v>Out of center more than .002 = Fail</v>
      </c>
      <c r="JS189" t="str">
        <v>Out of center more than.002 = Fail</v>
      </c>
      <c r="JT189" t="str">
        <v>Overlay OL02713</v>
      </c>
    </row>
    <row r="190" spans="1:280">
      <c r="A190" s="74" t="s">
        <v>607</v>
      </c>
      <c r="C190" s="74" t="str" cm="1">
        <f t="array" ref="C190:JT190">TRANSPOSE(_xlfn._xlws.SORT(_xlfn._xlws.FILTER($A$2:$A$279,ISNUMBER(SEARCH('Prt. Lib. &amp; Routine, Table'!M197,$A$2:$A$279)),"not found")))</f>
        <v xml:space="preserve"> 'C', Whirl Blank</v>
      </c>
      <c r="D190" t="str">
        <v xml:space="preserve"> See Image, Constrained</v>
      </c>
      <c r="E190" t="str">
        <v>(.04 to .12 range = Pass)</v>
      </c>
      <c r="F190" t="str">
        <v>(.042 FULL) Go Pin Seat Fully</v>
      </c>
      <c r="G190" t="str">
        <v>(B), Mfg. Tol.</v>
      </c>
      <c r="H190" t="str">
        <v>(B), O.A.L.</v>
      </c>
      <c r="I190" t="str">
        <v>.001 or less =Pass</v>
      </c>
      <c r="J190" t="str">
        <v>.001 or less out of center = Pass</v>
      </c>
      <c r="K190" t="str">
        <v>.002 or Less = Pass</v>
      </c>
      <c r="L190" t="str">
        <v>.002 or Less out of center = Pass</v>
      </c>
      <c r="M190" t="str">
        <v>.005 to .015 = Pass</v>
      </c>
      <c r="N190" t="str">
        <v>.0125 Mean, Section</v>
      </c>
      <c r="O190" t="str">
        <v>.025 or Less in X &amp; Y=Pass</v>
      </c>
      <c r="P190" t="str">
        <v>.038 Mean</v>
      </c>
      <c r="Q190" t="str">
        <v>.063 MM = .0024 IN, See Image</v>
      </c>
      <c r="R190" t="str">
        <v>.063MM = .0024"</v>
      </c>
      <c r="S190" t="str">
        <v>.243 NO-GO, Unconstrained, Must Not Start</v>
      </c>
      <c r="T190" t="str">
        <v>@ Back Face &amp; ID, No Raised Edge</v>
      </c>
      <c r="U190" t="str">
        <v>@ Back Face &amp; OD, No Raised Edge</v>
      </c>
      <c r="V190" t="str">
        <v>@ ID &amp; FACE</v>
      </c>
      <c r="W190" t="str">
        <v>@ OD &amp; BACK FACE</v>
      </c>
      <c r="X190" t="str">
        <v>@ OD &amp; FACE</v>
      </c>
      <c r="Y190" t="str">
        <v>Across from slot</v>
      </c>
      <c r="Z190" t="str">
        <v>All Edge Breaks</v>
      </c>
      <c r="AA190" t="str">
        <v>Attached to bar stock</v>
      </c>
      <c r="AB190" t="str">
        <v xml:space="preserve">Back Turn Fillet Rad. </v>
      </c>
      <c r="AC190" t="str">
        <v>Balloon 1 (DWG FRM0105 Page 2, NV-27)</v>
      </c>
      <c r="AD190" t="str">
        <v>Balloon 1 (DWG FRM0105, NV-30)</v>
      </c>
      <c r="AE190" t="str">
        <v>Balloon 1 (P# 9890002-20) OL00429/A</v>
      </c>
      <c r="AF190" t="str">
        <v>Balloon 1, DWG#FRM0105</v>
      </c>
      <c r="AG190" t="str">
        <v>Balloon 11, See Image</v>
      </c>
      <c r="AH190" t="str">
        <v xml:space="preserve">Balloon 2 (DWG FRM0105 Page 2, NV-27) </v>
      </c>
      <c r="AI190" t="str">
        <v>Balloon 2 (DWG FRM0105, NV-30)</v>
      </c>
      <c r="AJ190" t="str">
        <v>Balloon 2 (P# 9890002-20)</v>
      </c>
      <c r="AK190" t="str">
        <v>Balloon 2, DWG#FRM0105</v>
      </c>
      <c r="AL190" t="str">
        <v>Balloon 2, DWG#FRM0105, See Image</v>
      </c>
      <c r="AM190" t="str">
        <v>Balloon 3 (DWG FRM0105, NV-30 Minor)</v>
      </c>
      <c r="AN190" t="str">
        <v>Balloon 3 (DWG FRM0105, NV-30)</v>
      </c>
      <c r="AO190" t="str">
        <v>Balloon 3 (P# 9890002-20)</v>
      </c>
      <c r="AP190" t="str">
        <v>Balloon 4</v>
      </c>
      <c r="AQ190" t="str">
        <v>Balloon 4 (P# 9890002-20)</v>
      </c>
      <c r="AR190" t="str">
        <v>Below Middle Band</v>
      </c>
      <c r="AS190" t="str">
        <v>Best Fit Pin, .003 or Less =Pass</v>
      </c>
      <c r="AT190" t="str">
        <v>Blank</v>
      </c>
      <c r="AU190" t="str">
        <v>Blank Turn Maj.</v>
      </c>
      <c r="AV190" t="str">
        <v>Blank Turn Maj. Mill Flt., OL4172</v>
      </c>
      <c r="AW190" t="str">
        <v>Blank Without .010 Slots</v>
      </c>
      <c r="AX190" t="str">
        <v>Blank Without .010 Slots, Section</v>
      </c>
      <c r="AY190" t="str">
        <v>Blank without thread</v>
      </c>
      <c r="AZ190" t="str">
        <v xml:space="preserve">Blank, Center of V Grv. </v>
      </c>
      <c r="BA190" t="str">
        <v>Blank, Check R adjacent Balloon 17</v>
      </c>
      <c r="BB190" t="str">
        <v>Blank, EXT. Feature</v>
      </c>
      <c r="BC190" t="str">
        <v>Blank, See Image, OL04335</v>
      </c>
      <c r="BD190" t="str">
        <v>Blank, See Image, OL04336</v>
      </c>
      <c r="BE190" t="str">
        <v xml:space="preserve">Blank, Thrd. </v>
      </c>
      <c r="BF190" t="str">
        <v>Blank, Turn Tip</v>
      </c>
      <c r="BG190" t="str">
        <v>Blank, Without Thrd.</v>
      </c>
      <c r="BH190" t="str">
        <v>Blank, Without Thread</v>
      </c>
      <c r="BI190" t="str">
        <v xml:space="preserve">Blunt Start Blend to Minor </v>
      </c>
      <c r="BJ190" t="str">
        <v>Calc., Use Go HEX</v>
      </c>
      <c r="BK190" t="str">
        <v>Can't dig into OD</v>
      </c>
      <c r="BL190" t="str">
        <v>Carbide Gauge</v>
      </c>
      <c r="BM190" t="str">
        <v xml:space="preserve">Center of V Grv. </v>
      </c>
      <c r="BN190" t="str">
        <v>Centered Less than .03 = Pass</v>
      </c>
      <c r="BO190" t="str">
        <v>Centered within .0005 or Less = Pass</v>
      </c>
      <c r="BP190" t="str">
        <v>Centered within .001 or Less = Pass</v>
      </c>
      <c r="BQ190" t="str">
        <v>Centered within .0254 or Less = Pass</v>
      </c>
      <c r="BR190" t="str">
        <v>Check close to Rod Slot</v>
      </c>
      <c r="BS190" t="str">
        <v>Check every other hole</v>
      </c>
      <c r="BT190" t="str">
        <v>Check Go over full length of slot.</v>
      </c>
      <c r="BU190" t="str">
        <v>Check Near Closed End</v>
      </c>
      <c r="BV190" t="str">
        <v>Check per Print View, Away from Rod Slot</v>
      </c>
      <c r="BW190" t="str">
        <v>Check to Balloon 30 Go Pin</v>
      </c>
      <c r="BX190" t="str">
        <v>Check with .2705 SET Pin Inside Part</v>
      </c>
      <c r="BY190" t="str">
        <v>Check with Hex Up</v>
      </c>
      <c r="BZ190" t="str">
        <v>CMM Blank</v>
      </c>
      <c r="CA190" t="str">
        <v>Confirm Full Radius</v>
      </c>
      <c r="CB190" t="str">
        <v>Constrained in fixture</v>
      </c>
      <c r="CC190" t="str">
        <v>Constrained with Ring</v>
      </c>
      <c r="CD190" t="str">
        <v>Constrained, See Image</v>
      </c>
      <c r="CE190" t="str">
        <v>Dim. "A"</v>
      </c>
      <c r="CF190" t="str">
        <v>Dim. "B"</v>
      </c>
      <c r="CG190" t="str">
        <v>Dim. "C"</v>
      </c>
      <c r="CH190" t="str">
        <v>Dim. "D", Whirl Blank</v>
      </c>
      <c r="CI190" t="str">
        <v>Dim. "G"</v>
      </c>
      <c r="CJ190" t="str">
        <v>Dim. E, Blank Turn Maj. &amp;  Mill Flt</v>
      </c>
      <c r="CK190" t="str">
        <v>Dim. E, Blank Turn Maj.&amp;  Mill Flt</v>
      </c>
      <c r="CL190" t="str">
        <v>Dim. H, Whirl Blank</v>
      </c>
      <c r="CM190" t="str">
        <v>Dim. J, 'Blank Turn Maj. &amp; Whirl Blank</v>
      </c>
      <c r="CN190" t="str">
        <v>Disk Drop Indicator Tip</v>
      </c>
      <c r="CO190" t="str">
        <v>DWG 100448-15, Balloon F_1</v>
      </c>
      <c r="CP190" t="str">
        <v>DWG 100448-15, OL02571</v>
      </c>
      <c r="CQ190" t="str">
        <v>DWG 100448-41</v>
      </c>
      <c r="CR190" t="str">
        <v>DWG 9890040, (10E),Section Part, OL01139</v>
      </c>
      <c r="CS190" t="str">
        <v>DWG 9890040, (10E),Section, OL01139</v>
      </c>
      <c r="CT190" t="str">
        <v>DWG 9890040, (11E)</v>
      </c>
      <c r="CU190" t="str">
        <v>DWG 9890040, (11E), Pins with Flats</v>
      </c>
      <c r="CV190" t="str">
        <v>DWG 9890040, (12E),  Pass=.002 or less</v>
      </c>
      <c r="CW190" t="str">
        <v>DWG 9890040, (12E), See Image</v>
      </c>
      <c r="CX190" t="str">
        <v>DWG 9890040, (1E), OL01431</v>
      </c>
      <c r="CY190" t="str">
        <v>DWG 9890040, (1E), OL01432</v>
      </c>
      <c r="CZ190" t="str">
        <v>DWG 9890040, (2E), OL01432</v>
      </c>
      <c r="DA190" t="str">
        <v>DWG 9890040, (3E)</v>
      </c>
      <c r="DB190" t="str">
        <v>DWG 9890040, (4E)</v>
      </c>
      <c r="DC190" t="str">
        <v>DWG 9890040, (5E), OL02336</v>
      </c>
      <c r="DD190" t="str">
        <v>DWG 9890040, (6E)</v>
      </c>
      <c r="DE190" t="str">
        <v>DWG 9890040, (7E)</v>
      </c>
      <c r="DF190" t="str">
        <v>DWG 9890040, (8E), OL01433</v>
      </c>
      <c r="DG190" t="str">
        <v>DWG 9890040, (8E), OL01433, Section</v>
      </c>
      <c r="DH190" t="str">
        <v>DWG 9890040, (9E), Close to Rod Slot</v>
      </c>
      <c r="DI190" t="str">
        <v>DWG 9890040, (9E),Close to Rod Slot</v>
      </c>
      <c r="DJ190" t="str">
        <v>DWG FRM0105 PAGE 2</v>
      </c>
      <c r="DK190" t="str">
        <v>DWG# 100448-41</v>
      </c>
      <c r="DL190" t="str">
        <v>DWG# 100448-44</v>
      </c>
      <c r="DM190" t="str">
        <v>DWG# 9890003  (1), Section OL00436/A</v>
      </c>
      <c r="DN190" t="str">
        <v>DWG# 9890003 (3), Ring Gauge Constrained</v>
      </c>
      <c r="DO190" t="str">
        <v>DWG# 9890003 (4), Section</v>
      </c>
      <c r="DP190" t="str">
        <v>DWG#100448-26, Balloon 1K, OL02350</v>
      </c>
      <c r="DQ190" t="str">
        <v>DWG#100448-26, Balloon 2K, OL02350</v>
      </c>
      <c r="DR190" t="str">
        <v>DWG#100448-26, Balloon 3K, OL02363</v>
      </c>
      <c r="DS190" t="str">
        <v>DWG#100448-26, Balloon 4K</v>
      </c>
      <c r="DT190" t="str">
        <v>DWG#100448-26, Balloon 5K, Section</v>
      </c>
      <c r="DU190" t="str">
        <v>DWG#100448-26, Balloon 6K</v>
      </c>
      <c r="DV190" t="str">
        <v>DWG#100448-26, Balloon 7K, Section</v>
      </c>
      <c r="DW190" t="str">
        <v>DWG#100448-26, Mfg. Tol.</v>
      </c>
      <c r="DX190" t="str">
        <v>DWG#9890003 (2) Ring Gauge Constrained</v>
      </c>
      <c r="DY190" t="str">
        <v>DWG#9890044</v>
      </c>
      <c r="DZ190" t="str">
        <v>DWG#9890044 .1985 to .2005=Pass</v>
      </c>
      <c r="EA190" t="str">
        <v>DWG#9890044 Overlay OL02441</v>
      </c>
      <c r="EB190" t="str">
        <v>DWG#9890044, OL02441</v>
      </c>
      <c r="EC190" t="str">
        <v>DWG#FRM0105</v>
      </c>
      <c r="ED190" t="str">
        <v>EXT.</v>
      </c>
      <c r="EE190" t="str">
        <v>EXT. Section, OL02460</v>
      </c>
      <c r="EF190" t="str">
        <v>EXT., OL04223</v>
      </c>
      <c r="EG190" t="str">
        <v>Flat Drop Indicator Tip</v>
      </c>
      <c r="EH190" t="str">
        <v>Full Go Pin, No Light, at Radius</v>
      </c>
      <c r="EI190" t="str">
        <v>Function Check</v>
      </c>
      <c r="EJ190" t="str">
        <v>GO Function Gauge</v>
      </c>
      <c r="EK190" t="str">
        <v>Go Gauge for Balloon 1 &amp; 4</v>
      </c>
      <c r="EL190" t="str">
        <v>Go Pin must pass through</v>
      </c>
      <c r="EM190" t="str">
        <v>Greater than .005 = Fail, Section</v>
      </c>
      <c r="EN190" t="str">
        <v>Greater than .025 out of center = Fail</v>
      </c>
      <c r="EO190" t="str">
        <v>Greater than 2.6 = Pass</v>
      </c>
      <c r="EP190" t="str">
        <v>Green = Pass, Red = Fail</v>
      </c>
      <c r="EQ190" t="str">
        <v>Hex Depth</v>
      </c>
      <c r="ER190" t="str">
        <v>Hex Minor</v>
      </c>
      <c r="ES190" t="str">
        <v>Hole Dia.</v>
      </c>
      <c r="ET190" t="str">
        <v>ID Sphere Finish</v>
      </c>
      <c r="EU190" t="str">
        <v>ID/OD Both Sides, Diff. .002 or less = Pass</v>
      </c>
      <c r="EV190" t="str">
        <v>If Looks Big, Section</v>
      </c>
      <c r="EW190" t="str">
        <v>If Looks Small, Section</v>
      </c>
      <c r="EX190" t="str">
        <v>Insp. Close to Break Away, Mfg.Tol.</v>
      </c>
      <c r="EY190" t="str">
        <v>INT.</v>
      </c>
      <c r="EZ190" t="str">
        <v>INT. Section, OL02460</v>
      </c>
      <c r="FA190" t="str">
        <v>INT., OL04223</v>
      </c>
      <c r="FB190" t="str">
        <v>Intersect. of 7.7 &amp; R0.10</v>
      </c>
      <c r="FC190" t="str">
        <v>Intersect. of 8.79 and R.25 MAX</v>
      </c>
      <c r="FD190" t="str">
        <v>Keep Ind. Tip away from corner</v>
      </c>
      <c r="FE190" t="str">
        <v>L31</v>
      </c>
      <c r="FF190" t="str">
        <v>Laser Mark</v>
      </c>
      <c r="FG190" t="str">
        <v>LASER PER NOTE 4</v>
      </c>
      <c r="FH190" t="str">
        <v>LASER PER NOTE 4, Final Check 1 only</v>
      </c>
      <c r="FI190" t="str">
        <v>Less than .002 out of center = Pass</v>
      </c>
      <c r="FJ190" t="str">
        <v>Less than 2.75 = Pass, Section</v>
      </c>
      <c r="FK190" t="str">
        <v>List as pin. Not Calibrated</v>
      </c>
      <c r="FL190" t="str">
        <v>M9 X 1.25 BUTT See Comment Image</v>
      </c>
      <c r="FM190" t="str">
        <v>Manual Section</v>
      </c>
      <c r="FN190" t="str">
        <v>Max Deep .241 NO-GO =.42</v>
      </c>
      <c r="FO190" t="str">
        <v>MAX Depth of (Note 7) .241 NO-GO Pin</v>
      </c>
      <c r="FP190" t="str">
        <v>Measure from Blue Line, See Image</v>
      </c>
      <c r="FQ190" t="str">
        <v>Measure Width of Blue Area, See Image</v>
      </c>
      <c r="FR190" t="str">
        <v>Mfg. Tol</v>
      </c>
      <c r="FS190" t="str">
        <v>Mfg. Tol, See Image</v>
      </c>
      <c r="FT190" t="str">
        <v>Mfg. Tol.</v>
      </c>
      <c r="FU190" t="str">
        <v>Mfg. Tol. "A"</v>
      </c>
      <c r="FV190" t="str">
        <v>Mfg. Tol. (Zero on Gauge Full Dia. Lead)</v>
      </c>
      <c r="FW190" t="str">
        <v>Mfg. Tol. Balloon 11, See Image</v>
      </c>
      <c r="FX190" t="str">
        <v>Mfg. Tol. Balloon 4</v>
      </c>
      <c r="FY190" t="str">
        <v>Mfg. Tol. Balloon 7</v>
      </c>
      <c r="FZ190" t="str">
        <v xml:space="preserve">Mfg. Tol. C-Bore Face (Ballo 28) </v>
      </c>
      <c r="GA190" t="str">
        <v>Mfg. Tol. Section</v>
      </c>
      <c r="GB190" t="str">
        <v>Mfg. Tol. See Image</v>
      </c>
      <c r="GC190" t="str">
        <v>Mfg. Tol., 3 Places, Record MAX</v>
      </c>
      <c r="GD190" t="str">
        <v>Mfg. Tol., Balloon 11</v>
      </c>
      <c r="GE190" t="str">
        <v>Mfg. Tol., Balloon 7</v>
      </c>
      <c r="GF190" t="str">
        <v>Mfg. Tol., Blank</v>
      </c>
      <c r="GG190" t="str">
        <v>Mfg. Tol., Blank, Balloon 12</v>
      </c>
      <c r="GH190" t="str">
        <v>Mfg. Tol., Blend to SØ.320</v>
      </c>
      <c r="GI190" t="str">
        <v>Mfg. Tol., Calculation</v>
      </c>
      <c r="GJ190" t="str">
        <v>Mfg. Tol., For Mill Fixture</v>
      </c>
      <c r="GK190" t="str">
        <v>Mfg. Tol., L32</v>
      </c>
      <c r="GL190" t="str">
        <v>Mfg. Tol., L33</v>
      </c>
      <c r="GM190" t="str">
        <v>Mfg. Tol., No Tool Marks</v>
      </c>
      <c r="GN190" t="str">
        <v>Mfg. Tol., OL03361</v>
      </c>
      <c r="GO190" t="str">
        <v>Mfg. Tol., Record off center value</v>
      </c>
      <c r="GP190" t="str">
        <v>Mfg. Tol., Same 3 Places, Record MIN</v>
      </c>
      <c r="GQ190" t="str">
        <v>Mfg. Tol., Section</v>
      </c>
      <c r="GR190" t="str">
        <v>Mfg. Tol., Section B-B</v>
      </c>
      <c r="GS190" t="str">
        <v>Mfg. Tol., Section, OL03361</v>
      </c>
      <c r="GT190" t="str">
        <v>Mfg. Tol., Section, Per Note 2</v>
      </c>
      <c r="GU190" t="str">
        <v>Mfg. Tol., See Image</v>
      </c>
      <c r="GV190" t="str">
        <v>Mfg. Tol., See Image, Bore in Blue</v>
      </c>
      <c r="GW190" t="str">
        <v>Mfg. Tol., See Image, Hook Tip</v>
      </c>
      <c r="GX190" t="str">
        <v>Mfg. Tol., Sharp Okay No Burr</v>
      </c>
      <c r="GY190" t="str">
        <v>Mfg. Tol., Threadless Blank</v>
      </c>
      <c r="GZ190" t="str">
        <v>Mfg.Tol.</v>
      </c>
      <c r="HA190" t="str">
        <v>Mgf. To., T.S.C.</v>
      </c>
      <c r="HB190" t="str">
        <v>Milled Feature</v>
      </c>
      <c r="HC190" t="str">
        <v>Milled Feature, OL04045</v>
      </c>
      <c r="HD190" t="str">
        <v>More than .0005 out of center = Fail</v>
      </c>
      <c r="HE190" t="str">
        <v>Must Pass Through</v>
      </c>
      <c r="HF190" t="str">
        <v>Must pass through gauge</v>
      </c>
      <c r="HG190" t="str">
        <v>Must Pass Through Go Gauge</v>
      </c>
      <c r="HH190" t="str">
        <v>Must Pass, See Image.</v>
      </c>
      <c r="HI190" t="str">
        <v>NA</v>
      </c>
      <c r="HJ190" t="str">
        <v>Narrow Area</v>
      </c>
      <c r="HK190" t="str">
        <v>Near Balloon 21</v>
      </c>
      <c r="HL190" t="str">
        <v>Near Datum B</v>
      </c>
      <c r="HM190" t="str">
        <v>Neck Dia.</v>
      </c>
      <c r="HN190" t="str">
        <v>Neck to Head Rad.</v>
      </c>
      <c r="HO190" t="str">
        <v>No Copper Deposits Allowed</v>
      </c>
      <c r="HP190" t="str">
        <v>No Section</v>
      </c>
      <c r="HQ190" t="str">
        <v>No Section, .01 to .014 = Pass</v>
      </c>
      <c r="HR190" t="str">
        <v>No Section, Rotate Part</v>
      </c>
      <c r="HS190" t="str">
        <v>No Section, See Image</v>
      </c>
      <c r="HT190" t="str">
        <v>No Slot, Section B-B</v>
      </c>
      <c r="HU190" t="str">
        <v>No visual step = Pass</v>
      </c>
      <c r="HV190" t="str">
        <v>Not to exceed .95 Deep</v>
      </c>
      <c r="HW190" t="str">
        <v>Note 1</v>
      </c>
      <c r="HX190" t="str">
        <v>OL00333/A</v>
      </c>
      <c r="HY190" t="str">
        <v>OL00519</v>
      </c>
      <c r="HZ190" t="str">
        <v>OL00520</v>
      </c>
      <c r="IA190" t="str">
        <v>OL00529</v>
      </c>
      <c r="IB190" t="str">
        <v>OL00542</v>
      </c>
      <c r="IC190" t="str">
        <v>OL00724</v>
      </c>
      <c r="ID190" t="str">
        <v>OL01250</v>
      </c>
      <c r="IE190" t="str">
        <v>OL01869, Threadless Blank</v>
      </c>
      <c r="IF190" t="str">
        <v>OL01870, Section</v>
      </c>
      <c r="IG190" t="str">
        <v>OL02255</v>
      </c>
      <c r="IH190" t="str">
        <v>OL02255, Mfg. Tol.</v>
      </c>
      <c r="II190" t="str">
        <v>OL02302</v>
      </c>
      <c r="IJ190" t="str">
        <v xml:space="preserve">OL02318  needed per image instructions </v>
      </c>
      <c r="IK190" t="str">
        <v>OL02556</v>
      </c>
      <c r="IL190" t="str">
        <v>OL02557</v>
      </c>
      <c r="IM190" t="str">
        <v>OL02567</v>
      </c>
      <c r="IN190" t="str">
        <v>OL02653</v>
      </c>
      <c r="IO190" t="str">
        <v>OL02718</v>
      </c>
      <c r="IP190" t="str">
        <v>OL02841</v>
      </c>
      <c r="IQ190" t="str">
        <v>OL02842</v>
      </c>
      <c r="IR190" t="str">
        <v>OL02844</v>
      </c>
      <c r="IS190" t="str">
        <v>OL02871</v>
      </c>
      <c r="IT190" t="str">
        <v>OL02887</v>
      </c>
      <c r="IU190" t="str">
        <v>OL03766</v>
      </c>
      <c r="IV190" t="str">
        <v>OL03868</v>
      </c>
      <c r="IW190" t="str">
        <v>OL03869</v>
      </c>
      <c r="IX190" t="str">
        <v>OL03870</v>
      </c>
      <c r="IY190" t="str">
        <v>OL03873, DWG# 100448-44</v>
      </c>
      <c r="IZ190" t="str">
        <v>OL03949</v>
      </c>
      <c r="JA190" t="str">
        <v xml:space="preserve">OL04043, Section </v>
      </c>
      <c r="JB190" t="str">
        <v xml:space="preserve">OL04044, Section </v>
      </c>
      <c r="JC190" t="str">
        <v>OL04045</v>
      </c>
      <c r="JD190" t="str">
        <v>OL04045, Milled Feature</v>
      </c>
      <c r="JE190" t="str">
        <v>OL04063</v>
      </c>
      <c r="JF190" t="str">
        <v>OL04064</v>
      </c>
      <c r="JG190" t="str">
        <v>OL04065</v>
      </c>
      <c r="JH190" t="str">
        <v>OL04181</v>
      </c>
      <c r="JI190" t="str">
        <v>OL04218</v>
      </c>
      <c r="JJ190" t="str">
        <v>OL04224, See Image</v>
      </c>
      <c r="JK190" t="str">
        <v>OL04374</v>
      </c>
      <c r="JL190" t="str">
        <v>OL04375, Section M-M</v>
      </c>
      <c r="JM190" t="str">
        <v>OL04376, Section M-M</v>
      </c>
      <c r="JN190" t="str">
        <v>OL04443</v>
      </c>
      <c r="JO190" t="str">
        <v>OL04444</v>
      </c>
      <c r="JP190" t="str">
        <v>One side of slot</v>
      </c>
      <c r="JQ190" t="str">
        <v>Other side of slot</v>
      </c>
      <c r="JR190" t="str">
        <v>Out of center more than .002 = Fail</v>
      </c>
      <c r="JS190" t="str">
        <v>Out of center more than.002 = Fail</v>
      </c>
      <c r="JT190" t="str">
        <v>Overlay OL02713</v>
      </c>
    </row>
    <row r="191" spans="1:280">
      <c r="A191" s="74" t="s">
        <v>608</v>
      </c>
      <c r="C191" s="74" t="str" cm="1">
        <f t="array" ref="C191:JT191">TRANSPOSE(_xlfn._xlws.SORT(_xlfn._xlws.FILTER($A$2:$A$279,ISNUMBER(SEARCH('Prt. Lib. &amp; Routine, Table'!M198,$A$2:$A$279)),"not found")))</f>
        <v xml:space="preserve"> 'C', Whirl Blank</v>
      </c>
      <c r="D191" t="str">
        <v xml:space="preserve"> See Image, Constrained</v>
      </c>
      <c r="E191" t="str">
        <v>(.04 to .12 range = Pass)</v>
      </c>
      <c r="F191" t="str">
        <v>(.042 FULL) Go Pin Seat Fully</v>
      </c>
      <c r="G191" t="str">
        <v>(B), Mfg. Tol.</v>
      </c>
      <c r="H191" t="str">
        <v>(B), O.A.L.</v>
      </c>
      <c r="I191" t="str">
        <v>.001 or less =Pass</v>
      </c>
      <c r="J191" t="str">
        <v>.001 or less out of center = Pass</v>
      </c>
      <c r="K191" t="str">
        <v>.002 or Less = Pass</v>
      </c>
      <c r="L191" t="str">
        <v>.002 or Less out of center = Pass</v>
      </c>
      <c r="M191" t="str">
        <v>.005 to .015 = Pass</v>
      </c>
      <c r="N191" t="str">
        <v>.0125 Mean, Section</v>
      </c>
      <c r="O191" t="str">
        <v>.025 or Less in X &amp; Y=Pass</v>
      </c>
      <c r="P191" t="str">
        <v>.038 Mean</v>
      </c>
      <c r="Q191" t="str">
        <v>.063 MM = .0024 IN, See Image</v>
      </c>
      <c r="R191" t="str">
        <v>.063MM = .0024"</v>
      </c>
      <c r="S191" t="str">
        <v>.243 NO-GO, Unconstrained, Must Not Start</v>
      </c>
      <c r="T191" t="str">
        <v>@ Back Face &amp; ID, No Raised Edge</v>
      </c>
      <c r="U191" t="str">
        <v>@ Back Face &amp; OD, No Raised Edge</v>
      </c>
      <c r="V191" t="str">
        <v>@ ID &amp; FACE</v>
      </c>
      <c r="W191" t="str">
        <v>@ OD &amp; BACK FACE</v>
      </c>
      <c r="X191" t="str">
        <v>@ OD &amp; FACE</v>
      </c>
      <c r="Y191" t="str">
        <v>Across from slot</v>
      </c>
      <c r="Z191" t="str">
        <v>All Edge Breaks</v>
      </c>
      <c r="AA191" t="str">
        <v>Attached to bar stock</v>
      </c>
      <c r="AB191" t="str">
        <v xml:space="preserve">Back Turn Fillet Rad. </v>
      </c>
      <c r="AC191" t="str">
        <v>Balloon 1 (DWG FRM0105 Page 2, NV-27)</v>
      </c>
      <c r="AD191" t="str">
        <v>Balloon 1 (DWG FRM0105, NV-30)</v>
      </c>
      <c r="AE191" t="str">
        <v>Balloon 1 (P# 9890002-20) OL00429/A</v>
      </c>
      <c r="AF191" t="str">
        <v>Balloon 1, DWG#FRM0105</v>
      </c>
      <c r="AG191" t="str">
        <v>Balloon 11, See Image</v>
      </c>
      <c r="AH191" t="str">
        <v xml:space="preserve">Balloon 2 (DWG FRM0105 Page 2, NV-27) </v>
      </c>
      <c r="AI191" t="str">
        <v>Balloon 2 (DWG FRM0105, NV-30)</v>
      </c>
      <c r="AJ191" t="str">
        <v>Balloon 2 (P# 9890002-20)</v>
      </c>
      <c r="AK191" t="str">
        <v>Balloon 2, DWG#FRM0105</v>
      </c>
      <c r="AL191" t="str">
        <v>Balloon 2, DWG#FRM0105, See Image</v>
      </c>
      <c r="AM191" t="str">
        <v>Balloon 3 (DWG FRM0105, NV-30 Minor)</v>
      </c>
      <c r="AN191" t="str">
        <v>Balloon 3 (DWG FRM0105, NV-30)</v>
      </c>
      <c r="AO191" t="str">
        <v>Balloon 3 (P# 9890002-20)</v>
      </c>
      <c r="AP191" t="str">
        <v>Balloon 4</v>
      </c>
      <c r="AQ191" t="str">
        <v>Balloon 4 (P# 9890002-20)</v>
      </c>
      <c r="AR191" t="str">
        <v>Below Middle Band</v>
      </c>
      <c r="AS191" t="str">
        <v>Best Fit Pin, .003 or Less =Pass</v>
      </c>
      <c r="AT191" t="str">
        <v>Blank</v>
      </c>
      <c r="AU191" t="str">
        <v>Blank Turn Maj.</v>
      </c>
      <c r="AV191" t="str">
        <v>Blank Turn Maj. Mill Flt., OL4172</v>
      </c>
      <c r="AW191" t="str">
        <v>Blank Without .010 Slots</v>
      </c>
      <c r="AX191" t="str">
        <v>Blank Without .010 Slots, Section</v>
      </c>
      <c r="AY191" t="str">
        <v>Blank without thread</v>
      </c>
      <c r="AZ191" t="str">
        <v xml:space="preserve">Blank, Center of V Grv. </v>
      </c>
      <c r="BA191" t="str">
        <v>Blank, Check R adjacent Balloon 17</v>
      </c>
      <c r="BB191" t="str">
        <v>Blank, EXT. Feature</v>
      </c>
      <c r="BC191" t="str">
        <v>Blank, See Image, OL04335</v>
      </c>
      <c r="BD191" t="str">
        <v>Blank, See Image, OL04336</v>
      </c>
      <c r="BE191" t="str">
        <v xml:space="preserve">Blank, Thrd. </v>
      </c>
      <c r="BF191" t="str">
        <v>Blank, Turn Tip</v>
      </c>
      <c r="BG191" t="str">
        <v>Blank, Without Thrd.</v>
      </c>
      <c r="BH191" t="str">
        <v>Blank, Without Thread</v>
      </c>
      <c r="BI191" t="str">
        <v xml:space="preserve">Blunt Start Blend to Minor </v>
      </c>
      <c r="BJ191" t="str">
        <v>Calc., Use Go HEX</v>
      </c>
      <c r="BK191" t="str">
        <v>Can't dig into OD</v>
      </c>
      <c r="BL191" t="str">
        <v>Carbide Gauge</v>
      </c>
      <c r="BM191" t="str">
        <v xml:space="preserve">Center of V Grv. </v>
      </c>
      <c r="BN191" t="str">
        <v>Centered Less than .03 = Pass</v>
      </c>
      <c r="BO191" t="str">
        <v>Centered within .0005 or Less = Pass</v>
      </c>
      <c r="BP191" t="str">
        <v>Centered within .001 or Less = Pass</v>
      </c>
      <c r="BQ191" t="str">
        <v>Centered within .0254 or Less = Pass</v>
      </c>
      <c r="BR191" t="str">
        <v>Check close to Rod Slot</v>
      </c>
      <c r="BS191" t="str">
        <v>Check every other hole</v>
      </c>
      <c r="BT191" t="str">
        <v>Check Go over full length of slot.</v>
      </c>
      <c r="BU191" t="str">
        <v>Check Near Closed End</v>
      </c>
      <c r="BV191" t="str">
        <v>Check per Print View, Away from Rod Slot</v>
      </c>
      <c r="BW191" t="str">
        <v>Check to Balloon 30 Go Pin</v>
      </c>
      <c r="BX191" t="str">
        <v>Check with .2705 SET Pin Inside Part</v>
      </c>
      <c r="BY191" t="str">
        <v>Check with Hex Up</v>
      </c>
      <c r="BZ191" t="str">
        <v>CMM Blank</v>
      </c>
      <c r="CA191" t="str">
        <v>Confirm Full Radius</v>
      </c>
      <c r="CB191" t="str">
        <v>Constrained in fixture</v>
      </c>
      <c r="CC191" t="str">
        <v>Constrained with Ring</v>
      </c>
      <c r="CD191" t="str">
        <v>Constrained, See Image</v>
      </c>
      <c r="CE191" t="str">
        <v>Dim. "A"</v>
      </c>
      <c r="CF191" t="str">
        <v>Dim. "B"</v>
      </c>
      <c r="CG191" t="str">
        <v>Dim. "C"</v>
      </c>
      <c r="CH191" t="str">
        <v>Dim. "D", Whirl Blank</v>
      </c>
      <c r="CI191" t="str">
        <v>Dim. "G"</v>
      </c>
      <c r="CJ191" t="str">
        <v>Dim. E, Blank Turn Maj. &amp;  Mill Flt</v>
      </c>
      <c r="CK191" t="str">
        <v>Dim. E, Blank Turn Maj.&amp;  Mill Flt</v>
      </c>
      <c r="CL191" t="str">
        <v>Dim. H, Whirl Blank</v>
      </c>
      <c r="CM191" t="str">
        <v>Dim. J, 'Blank Turn Maj. &amp; Whirl Blank</v>
      </c>
      <c r="CN191" t="str">
        <v>Disk Drop Indicator Tip</v>
      </c>
      <c r="CO191" t="str">
        <v>DWG 100448-15, Balloon F_1</v>
      </c>
      <c r="CP191" t="str">
        <v>DWG 100448-15, OL02571</v>
      </c>
      <c r="CQ191" t="str">
        <v>DWG 100448-41</v>
      </c>
      <c r="CR191" t="str">
        <v>DWG 9890040, (10E),Section Part, OL01139</v>
      </c>
      <c r="CS191" t="str">
        <v>DWG 9890040, (10E),Section, OL01139</v>
      </c>
      <c r="CT191" t="str">
        <v>DWG 9890040, (11E)</v>
      </c>
      <c r="CU191" t="str">
        <v>DWG 9890040, (11E), Pins with Flats</v>
      </c>
      <c r="CV191" t="str">
        <v>DWG 9890040, (12E),  Pass=.002 or less</v>
      </c>
      <c r="CW191" t="str">
        <v>DWG 9890040, (12E), See Image</v>
      </c>
      <c r="CX191" t="str">
        <v>DWG 9890040, (1E), OL01431</v>
      </c>
      <c r="CY191" t="str">
        <v>DWG 9890040, (1E), OL01432</v>
      </c>
      <c r="CZ191" t="str">
        <v>DWG 9890040, (2E), OL01432</v>
      </c>
      <c r="DA191" t="str">
        <v>DWG 9890040, (3E)</v>
      </c>
      <c r="DB191" t="str">
        <v>DWG 9890040, (4E)</v>
      </c>
      <c r="DC191" t="str">
        <v>DWG 9890040, (5E), OL02336</v>
      </c>
      <c r="DD191" t="str">
        <v>DWG 9890040, (6E)</v>
      </c>
      <c r="DE191" t="str">
        <v>DWG 9890040, (7E)</v>
      </c>
      <c r="DF191" t="str">
        <v>DWG 9890040, (8E), OL01433</v>
      </c>
      <c r="DG191" t="str">
        <v>DWG 9890040, (8E), OL01433, Section</v>
      </c>
      <c r="DH191" t="str">
        <v>DWG 9890040, (9E), Close to Rod Slot</v>
      </c>
      <c r="DI191" t="str">
        <v>DWG 9890040, (9E),Close to Rod Slot</v>
      </c>
      <c r="DJ191" t="str">
        <v>DWG FRM0105 PAGE 2</v>
      </c>
      <c r="DK191" t="str">
        <v>DWG# 100448-41</v>
      </c>
      <c r="DL191" t="str">
        <v>DWG# 100448-44</v>
      </c>
      <c r="DM191" t="str">
        <v>DWG# 9890003  (1), Section OL00436/A</v>
      </c>
      <c r="DN191" t="str">
        <v>DWG# 9890003 (3), Ring Gauge Constrained</v>
      </c>
      <c r="DO191" t="str">
        <v>DWG# 9890003 (4), Section</v>
      </c>
      <c r="DP191" t="str">
        <v>DWG#100448-26, Balloon 1K, OL02350</v>
      </c>
      <c r="DQ191" t="str">
        <v>DWG#100448-26, Balloon 2K, OL02350</v>
      </c>
      <c r="DR191" t="str">
        <v>DWG#100448-26, Balloon 3K, OL02363</v>
      </c>
      <c r="DS191" t="str">
        <v>DWG#100448-26, Balloon 4K</v>
      </c>
      <c r="DT191" t="str">
        <v>DWG#100448-26, Balloon 5K, Section</v>
      </c>
      <c r="DU191" t="str">
        <v>DWG#100448-26, Balloon 6K</v>
      </c>
      <c r="DV191" t="str">
        <v>DWG#100448-26, Balloon 7K, Section</v>
      </c>
      <c r="DW191" t="str">
        <v>DWG#100448-26, Mfg. Tol.</v>
      </c>
      <c r="DX191" t="str">
        <v>DWG#9890003 (2) Ring Gauge Constrained</v>
      </c>
      <c r="DY191" t="str">
        <v>DWG#9890044</v>
      </c>
      <c r="DZ191" t="str">
        <v>DWG#9890044 .1985 to .2005=Pass</v>
      </c>
      <c r="EA191" t="str">
        <v>DWG#9890044 Overlay OL02441</v>
      </c>
      <c r="EB191" t="str">
        <v>DWG#9890044, OL02441</v>
      </c>
      <c r="EC191" t="str">
        <v>DWG#FRM0105</v>
      </c>
      <c r="ED191" t="str">
        <v>EXT.</v>
      </c>
      <c r="EE191" t="str">
        <v>EXT. Section, OL02460</v>
      </c>
      <c r="EF191" t="str">
        <v>EXT., OL04223</v>
      </c>
      <c r="EG191" t="str">
        <v>Flat Drop Indicator Tip</v>
      </c>
      <c r="EH191" t="str">
        <v>Full Go Pin, No Light, at Radius</v>
      </c>
      <c r="EI191" t="str">
        <v>Function Check</v>
      </c>
      <c r="EJ191" t="str">
        <v>GO Function Gauge</v>
      </c>
      <c r="EK191" t="str">
        <v>Go Gauge for Balloon 1 &amp; 4</v>
      </c>
      <c r="EL191" t="str">
        <v>Go Pin must pass through</v>
      </c>
      <c r="EM191" t="str">
        <v>Greater than .005 = Fail, Section</v>
      </c>
      <c r="EN191" t="str">
        <v>Greater than .025 out of center = Fail</v>
      </c>
      <c r="EO191" t="str">
        <v>Greater than 2.6 = Pass</v>
      </c>
      <c r="EP191" t="str">
        <v>Green = Pass, Red = Fail</v>
      </c>
      <c r="EQ191" t="str">
        <v>Hex Depth</v>
      </c>
      <c r="ER191" t="str">
        <v>Hex Minor</v>
      </c>
      <c r="ES191" t="str">
        <v>Hole Dia.</v>
      </c>
      <c r="ET191" t="str">
        <v>ID Sphere Finish</v>
      </c>
      <c r="EU191" t="str">
        <v>ID/OD Both Sides, Diff. .002 or less = Pass</v>
      </c>
      <c r="EV191" t="str">
        <v>If Looks Big, Section</v>
      </c>
      <c r="EW191" t="str">
        <v>If Looks Small, Section</v>
      </c>
      <c r="EX191" t="str">
        <v>Insp. Close to Break Away, Mfg.Tol.</v>
      </c>
      <c r="EY191" t="str">
        <v>INT.</v>
      </c>
      <c r="EZ191" t="str">
        <v>INT. Section, OL02460</v>
      </c>
      <c r="FA191" t="str">
        <v>INT., OL04223</v>
      </c>
      <c r="FB191" t="str">
        <v>Intersect. of 7.7 &amp; R0.10</v>
      </c>
      <c r="FC191" t="str">
        <v>Intersect. of 8.79 and R.25 MAX</v>
      </c>
      <c r="FD191" t="str">
        <v>Keep Ind. Tip away from corner</v>
      </c>
      <c r="FE191" t="str">
        <v>L31</v>
      </c>
      <c r="FF191" t="str">
        <v>Laser Mark</v>
      </c>
      <c r="FG191" t="str">
        <v>LASER PER NOTE 4</v>
      </c>
      <c r="FH191" t="str">
        <v>LASER PER NOTE 4, Final Check 1 only</v>
      </c>
      <c r="FI191" t="str">
        <v>Less than .002 out of center = Pass</v>
      </c>
      <c r="FJ191" t="str">
        <v>Less than 2.75 = Pass, Section</v>
      </c>
      <c r="FK191" t="str">
        <v>List as pin. Not Calibrated</v>
      </c>
      <c r="FL191" t="str">
        <v>M9 X 1.25 BUTT See Comment Image</v>
      </c>
      <c r="FM191" t="str">
        <v>Manual Section</v>
      </c>
      <c r="FN191" t="str">
        <v>Max Deep .241 NO-GO =.42</v>
      </c>
      <c r="FO191" t="str">
        <v>MAX Depth of (Note 7) .241 NO-GO Pin</v>
      </c>
      <c r="FP191" t="str">
        <v>Measure from Blue Line, See Image</v>
      </c>
      <c r="FQ191" t="str">
        <v>Measure Width of Blue Area, See Image</v>
      </c>
      <c r="FR191" t="str">
        <v>Mfg. Tol</v>
      </c>
      <c r="FS191" t="str">
        <v>Mfg. Tol, See Image</v>
      </c>
      <c r="FT191" t="str">
        <v>Mfg. Tol.</v>
      </c>
      <c r="FU191" t="str">
        <v>Mfg. Tol. "A"</v>
      </c>
      <c r="FV191" t="str">
        <v>Mfg. Tol. (Zero on Gauge Full Dia. Lead)</v>
      </c>
      <c r="FW191" t="str">
        <v>Mfg. Tol. Balloon 11, See Image</v>
      </c>
      <c r="FX191" t="str">
        <v>Mfg. Tol. Balloon 4</v>
      </c>
      <c r="FY191" t="str">
        <v>Mfg. Tol. Balloon 7</v>
      </c>
      <c r="FZ191" t="str">
        <v xml:space="preserve">Mfg. Tol. C-Bore Face (Ballo 28) </v>
      </c>
      <c r="GA191" t="str">
        <v>Mfg. Tol. Section</v>
      </c>
      <c r="GB191" t="str">
        <v>Mfg. Tol. See Image</v>
      </c>
      <c r="GC191" t="str">
        <v>Mfg. Tol., 3 Places, Record MAX</v>
      </c>
      <c r="GD191" t="str">
        <v>Mfg. Tol., Balloon 11</v>
      </c>
      <c r="GE191" t="str">
        <v>Mfg. Tol., Balloon 7</v>
      </c>
      <c r="GF191" t="str">
        <v>Mfg. Tol., Blank</v>
      </c>
      <c r="GG191" t="str">
        <v>Mfg. Tol., Blank, Balloon 12</v>
      </c>
      <c r="GH191" t="str">
        <v>Mfg. Tol., Blend to SØ.320</v>
      </c>
      <c r="GI191" t="str">
        <v>Mfg. Tol., Calculation</v>
      </c>
      <c r="GJ191" t="str">
        <v>Mfg. Tol., For Mill Fixture</v>
      </c>
      <c r="GK191" t="str">
        <v>Mfg. Tol., L32</v>
      </c>
      <c r="GL191" t="str">
        <v>Mfg. Tol., L33</v>
      </c>
      <c r="GM191" t="str">
        <v>Mfg. Tol., No Tool Marks</v>
      </c>
      <c r="GN191" t="str">
        <v>Mfg. Tol., OL03361</v>
      </c>
      <c r="GO191" t="str">
        <v>Mfg. Tol., Record off center value</v>
      </c>
      <c r="GP191" t="str">
        <v>Mfg. Tol., Same 3 Places, Record MIN</v>
      </c>
      <c r="GQ191" t="str">
        <v>Mfg. Tol., Section</v>
      </c>
      <c r="GR191" t="str">
        <v>Mfg. Tol., Section B-B</v>
      </c>
      <c r="GS191" t="str">
        <v>Mfg. Tol., Section, OL03361</v>
      </c>
      <c r="GT191" t="str">
        <v>Mfg. Tol., Section, Per Note 2</v>
      </c>
      <c r="GU191" t="str">
        <v>Mfg. Tol., See Image</v>
      </c>
      <c r="GV191" t="str">
        <v>Mfg. Tol., See Image, Bore in Blue</v>
      </c>
      <c r="GW191" t="str">
        <v>Mfg. Tol., See Image, Hook Tip</v>
      </c>
      <c r="GX191" t="str">
        <v>Mfg. Tol., Sharp Okay No Burr</v>
      </c>
      <c r="GY191" t="str">
        <v>Mfg. Tol., Threadless Blank</v>
      </c>
      <c r="GZ191" t="str">
        <v>Mfg.Tol.</v>
      </c>
      <c r="HA191" t="str">
        <v>Mgf. To., T.S.C.</v>
      </c>
      <c r="HB191" t="str">
        <v>Milled Feature</v>
      </c>
      <c r="HC191" t="str">
        <v>Milled Feature, OL04045</v>
      </c>
      <c r="HD191" t="str">
        <v>More than .0005 out of center = Fail</v>
      </c>
      <c r="HE191" t="str">
        <v>Must Pass Through</v>
      </c>
      <c r="HF191" t="str">
        <v>Must pass through gauge</v>
      </c>
      <c r="HG191" t="str">
        <v>Must Pass Through Go Gauge</v>
      </c>
      <c r="HH191" t="str">
        <v>Must Pass, See Image.</v>
      </c>
      <c r="HI191" t="str">
        <v>NA</v>
      </c>
      <c r="HJ191" t="str">
        <v>Narrow Area</v>
      </c>
      <c r="HK191" t="str">
        <v>Near Balloon 21</v>
      </c>
      <c r="HL191" t="str">
        <v>Near Datum B</v>
      </c>
      <c r="HM191" t="str">
        <v>Neck Dia.</v>
      </c>
      <c r="HN191" t="str">
        <v>Neck to Head Rad.</v>
      </c>
      <c r="HO191" t="str">
        <v>No Copper Deposits Allowed</v>
      </c>
      <c r="HP191" t="str">
        <v>No Section</v>
      </c>
      <c r="HQ191" t="str">
        <v>No Section, .01 to .014 = Pass</v>
      </c>
      <c r="HR191" t="str">
        <v>No Section, Rotate Part</v>
      </c>
      <c r="HS191" t="str">
        <v>No Section, See Image</v>
      </c>
      <c r="HT191" t="str">
        <v>No Slot, Section B-B</v>
      </c>
      <c r="HU191" t="str">
        <v>No visual step = Pass</v>
      </c>
      <c r="HV191" t="str">
        <v>Not to exceed .95 Deep</v>
      </c>
      <c r="HW191" t="str">
        <v>Note 1</v>
      </c>
      <c r="HX191" t="str">
        <v>OL00333/A</v>
      </c>
      <c r="HY191" t="str">
        <v>OL00519</v>
      </c>
      <c r="HZ191" t="str">
        <v>OL00520</v>
      </c>
      <c r="IA191" t="str">
        <v>OL00529</v>
      </c>
      <c r="IB191" t="str">
        <v>OL00542</v>
      </c>
      <c r="IC191" t="str">
        <v>OL00724</v>
      </c>
      <c r="ID191" t="str">
        <v>OL01250</v>
      </c>
      <c r="IE191" t="str">
        <v>OL01869, Threadless Blank</v>
      </c>
      <c r="IF191" t="str">
        <v>OL01870, Section</v>
      </c>
      <c r="IG191" t="str">
        <v>OL02255</v>
      </c>
      <c r="IH191" t="str">
        <v>OL02255, Mfg. Tol.</v>
      </c>
      <c r="II191" t="str">
        <v>OL02302</v>
      </c>
      <c r="IJ191" t="str">
        <v xml:space="preserve">OL02318  needed per image instructions </v>
      </c>
      <c r="IK191" t="str">
        <v>OL02556</v>
      </c>
      <c r="IL191" t="str">
        <v>OL02557</v>
      </c>
      <c r="IM191" t="str">
        <v>OL02567</v>
      </c>
      <c r="IN191" t="str">
        <v>OL02653</v>
      </c>
      <c r="IO191" t="str">
        <v>OL02718</v>
      </c>
      <c r="IP191" t="str">
        <v>OL02841</v>
      </c>
      <c r="IQ191" t="str">
        <v>OL02842</v>
      </c>
      <c r="IR191" t="str">
        <v>OL02844</v>
      </c>
      <c r="IS191" t="str">
        <v>OL02871</v>
      </c>
      <c r="IT191" t="str">
        <v>OL02887</v>
      </c>
      <c r="IU191" t="str">
        <v>OL03766</v>
      </c>
      <c r="IV191" t="str">
        <v>OL03868</v>
      </c>
      <c r="IW191" t="str">
        <v>OL03869</v>
      </c>
      <c r="IX191" t="str">
        <v>OL03870</v>
      </c>
      <c r="IY191" t="str">
        <v>OL03873, DWG# 100448-44</v>
      </c>
      <c r="IZ191" t="str">
        <v>OL03949</v>
      </c>
      <c r="JA191" t="str">
        <v xml:space="preserve">OL04043, Section </v>
      </c>
      <c r="JB191" t="str">
        <v xml:space="preserve">OL04044, Section </v>
      </c>
      <c r="JC191" t="str">
        <v>OL04045</v>
      </c>
      <c r="JD191" t="str">
        <v>OL04045, Milled Feature</v>
      </c>
      <c r="JE191" t="str">
        <v>OL04063</v>
      </c>
      <c r="JF191" t="str">
        <v>OL04064</v>
      </c>
      <c r="JG191" t="str">
        <v>OL04065</v>
      </c>
      <c r="JH191" t="str">
        <v>OL04181</v>
      </c>
      <c r="JI191" t="str">
        <v>OL04218</v>
      </c>
      <c r="JJ191" t="str">
        <v>OL04224, See Image</v>
      </c>
      <c r="JK191" t="str">
        <v>OL04374</v>
      </c>
      <c r="JL191" t="str">
        <v>OL04375, Section M-M</v>
      </c>
      <c r="JM191" t="str">
        <v>OL04376, Section M-M</v>
      </c>
      <c r="JN191" t="str">
        <v>OL04443</v>
      </c>
      <c r="JO191" t="str">
        <v>OL04444</v>
      </c>
      <c r="JP191" t="str">
        <v>One side of slot</v>
      </c>
      <c r="JQ191" t="str">
        <v>Other side of slot</v>
      </c>
      <c r="JR191" t="str">
        <v>Out of center more than .002 = Fail</v>
      </c>
      <c r="JS191" t="str">
        <v>Out of center more than.002 = Fail</v>
      </c>
      <c r="JT191" t="str">
        <v>Overlay OL02713</v>
      </c>
    </row>
    <row r="192" spans="1:280">
      <c r="A192" s="74" t="s">
        <v>609</v>
      </c>
      <c r="C192" s="74" t="str" cm="1">
        <f t="array" ref="C192:JT192">TRANSPOSE(_xlfn._xlws.SORT(_xlfn._xlws.FILTER($A$2:$A$279,ISNUMBER(SEARCH('Prt. Lib. &amp; Routine, Table'!M199,$A$2:$A$279)),"not found")))</f>
        <v xml:space="preserve"> 'C', Whirl Blank</v>
      </c>
      <c r="D192" t="str">
        <v xml:space="preserve"> See Image, Constrained</v>
      </c>
      <c r="E192" t="str">
        <v>(.04 to .12 range = Pass)</v>
      </c>
      <c r="F192" t="str">
        <v>(.042 FULL) Go Pin Seat Fully</v>
      </c>
      <c r="G192" t="str">
        <v>(B), Mfg. Tol.</v>
      </c>
      <c r="H192" t="str">
        <v>(B), O.A.L.</v>
      </c>
      <c r="I192" t="str">
        <v>.001 or less =Pass</v>
      </c>
      <c r="J192" t="str">
        <v>.001 or less out of center = Pass</v>
      </c>
      <c r="K192" t="str">
        <v>.002 or Less = Pass</v>
      </c>
      <c r="L192" t="str">
        <v>.002 or Less out of center = Pass</v>
      </c>
      <c r="M192" t="str">
        <v>.005 to .015 = Pass</v>
      </c>
      <c r="N192" t="str">
        <v>.0125 Mean, Section</v>
      </c>
      <c r="O192" t="str">
        <v>.025 or Less in X &amp; Y=Pass</v>
      </c>
      <c r="P192" t="str">
        <v>.038 Mean</v>
      </c>
      <c r="Q192" t="str">
        <v>.063 MM = .0024 IN, See Image</v>
      </c>
      <c r="R192" t="str">
        <v>.063MM = .0024"</v>
      </c>
      <c r="S192" t="str">
        <v>.243 NO-GO, Unconstrained, Must Not Start</v>
      </c>
      <c r="T192" t="str">
        <v>@ Back Face &amp; ID, No Raised Edge</v>
      </c>
      <c r="U192" t="str">
        <v>@ Back Face &amp; OD, No Raised Edge</v>
      </c>
      <c r="V192" t="str">
        <v>@ ID &amp; FACE</v>
      </c>
      <c r="W192" t="str">
        <v>@ OD &amp; BACK FACE</v>
      </c>
      <c r="X192" t="str">
        <v>@ OD &amp; FACE</v>
      </c>
      <c r="Y192" t="str">
        <v>Across from slot</v>
      </c>
      <c r="Z192" t="str">
        <v>All Edge Breaks</v>
      </c>
      <c r="AA192" t="str">
        <v>Attached to bar stock</v>
      </c>
      <c r="AB192" t="str">
        <v xml:space="preserve">Back Turn Fillet Rad. </v>
      </c>
      <c r="AC192" t="str">
        <v>Balloon 1 (DWG FRM0105 Page 2, NV-27)</v>
      </c>
      <c r="AD192" t="str">
        <v>Balloon 1 (DWG FRM0105, NV-30)</v>
      </c>
      <c r="AE192" t="str">
        <v>Balloon 1 (P# 9890002-20) OL00429/A</v>
      </c>
      <c r="AF192" t="str">
        <v>Balloon 1, DWG#FRM0105</v>
      </c>
      <c r="AG192" t="str">
        <v>Balloon 11, See Image</v>
      </c>
      <c r="AH192" t="str">
        <v xml:space="preserve">Balloon 2 (DWG FRM0105 Page 2, NV-27) </v>
      </c>
      <c r="AI192" t="str">
        <v>Balloon 2 (DWG FRM0105, NV-30)</v>
      </c>
      <c r="AJ192" t="str">
        <v>Balloon 2 (P# 9890002-20)</v>
      </c>
      <c r="AK192" t="str">
        <v>Balloon 2, DWG#FRM0105</v>
      </c>
      <c r="AL192" t="str">
        <v>Balloon 2, DWG#FRM0105, See Image</v>
      </c>
      <c r="AM192" t="str">
        <v>Balloon 3 (DWG FRM0105, NV-30 Minor)</v>
      </c>
      <c r="AN192" t="str">
        <v>Balloon 3 (DWG FRM0105, NV-30)</v>
      </c>
      <c r="AO192" t="str">
        <v>Balloon 3 (P# 9890002-20)</v>
      </c>
      <c r="AP192" t="str">
        <v>Balloon 4</v>
      </c>
      <c r="AQ192" t="str">
        <v>Balloon 4 (P# 9890002-20)</v>
      </c>
      <c r="AR192" t="str">
        <v>Below Middle Band</v>
      </c>
      <c r="AS192" t="str">
        <v>Best Fit Pin, .003 or Less =Pass</v>
      </c>
      <c r="AT192" t="str">
        <v>Blank</v>
      </c>
      <c r="AU192" t="str">
        <v>Blank Turn Maj.</v>
      </c>
      <c r="AV192" t="str">
        <v>Blank Turn Maj. Mill Flt., OL4172</v>
      </c>
      <c r="AW192" t="str">
        <v>Blank Without .010 Slots</v>
      </c>
      <c r="AX192" t="str">
        <v>Blank Without .010 Slots, Section</v>
      </c>
      <c r="AY192" t="str">
        <v>Blank without thread</v>
      </c>
      <c r="AZ192" t="str">
        <v xml:space="preserve">Blank, Center of V Grv. </v>
      </c>
      <c r="BA192" t="str">
        <v>Blank, Check R adjacent Balloon 17</v>
      </c>
      <c r="BB192" t="str">
        <v>Blank, EXT. Feature</v>
      </c>
      <c r="BC192" t="str">
        <v>Blank, See Image, OL04335</v>
      </c>
      <c r="BD192" t="str">
        <v>Blank, See Image, OL04336</v>
      </c>
      <c r="BE192" t="str">
        <v xml:space="preserve">Blank, Thrd. </v>
      </c>
      <c r="BF192" t="str">
        <v>Blank, Turn Tip</v>
      </c>
      <c r="BG192" t="str">
        <v>Blank, Without Thrd.</v>
      </c>
      <c r="BH192" t="str">
        <v>Blank, Without Thread</v>
      </c>
      <c r="BI192" t="str">
        <v xml:space="preserve">Blunt Start Blend to Minor </v>
      </c>
      <c r="BJ192" t="str">
        <v>Calc., Use Go HEX</v>
      </c>
      <c r="BK192" t="str">
        <v>Can't dig into OD</v>
      </c>
      <c r="BL192" t="str">
        <v>Carbide Gauge</v>
      </c>
      <c r="BM192" t="str">
        <v xml:space="preserve">Center of V Grv. </v>
      </c>
      <c r="BN192" t="str">
        <v>Centered Less than .03 = Pass</v>
      </c>
      <c r="BO192" t="str">
        <v>Centered within .0005 or Less = Pass</v>
      </c>
      <c r="BP192" t="str">
        <v>Centered within .001 or Less = Pass</v>
      </c>
      <c r="BQ192" t="str">
        <v>Centered within .0254 or Less = Pass</v>
      </c>
      <c r="BR192" t="str">
        <v>Check close to Rod Slot</v>
      </c>
      <c r="BS192" t="str">
        <v>Check every other hole</v>
      </c>
      <c r="BT192" t="str">
        <v>Check Go over full length of slot.</v>
      </c>
      <c r="BU192" t="str">
        <v>Check Near Closed End</v>
      </c>
      <c r="BV192" t="str">
        <v>Check per Print View, Away from Rod Slot</v>
      </c>
      <c r="BW192" t="str">
        <v>Check to Balloon 30 Go Pin</v>
      </c>
      <c r="BX192" t="str">
        <v>Check with .2705 SET Pin Inside Part</v>
      </c>
      <c r="BY192" t="str">
        <v>Check with Hex Up</v>
      </c>
      <c r="BZ192" t="str">
        <v>CMM Blank</v>
      </c>
      <c r="CA192" t="str">
        <v>Confirm Full Radius</v>
      </c>
      <c r="CB192" t="str">
        <v>Constrained in fixture</v>
      </c>
      <c r="CC192" t="str">
        <v>Constrained with Ring</v>
      </c>
      <c r="CD192" t="str">
        <v>Constrained, See Image</v>
      </c>
      <c r="CE192" t="str">
        <v>Dim. "A"</v>
      </c>
      <c r="CF192" t="str">
        <v>Dim. "B"</v>
      </c>
      <c r="CG192" t="str">
        <v>Dim. "C"</v>
      </c>
      <c r="CH192" t="str">
        <v>Dim. "D", Whirl Blank</v>
      </c>
      <c r="CI192" t="str">
        <v>Dim. "G"</v>
      </c>
      <c r="CJ192" t="str">
        <v>Dim. E, Blank Turn Maj. &amp;  Mill Flt</v>
      </c>
      <c r="CK192" t="str">
        <v>Dim. E, Blank Turn Maj.&amp;  Mill Flt</v>
      </c>
      <c r="CL192" t="str">
        <v>Dim. H, Whirl Blank</v>
      </c>
      <c r="CM192" t="str">
        <v>Dim. J, 'Blank Turn Maj. &amp; Whirl Blank</v>
      </c>
      <c r="CN192" t="str">
        <v>Disk Drop Indicator Tip</v>
      </c>
      <c r="CO192" t="str">
        <v>DWG 100448-15, Balloon F_1</v>
      </c>
      <c r="CP192" t="str">
        <v>DWG 100448-15, OL02571</v>
      </c>
      <c r="CQ192" t="str">
        <v>DWG 100448-41</v>
      </c>
      <c r="CR192" t="str">
        <v>DWG 9890040, (10E),Section Part, OL01139</v>
      </c>
      <c r="CS192" t="str">
        <v>DWG 9890040, (10E),Section, OL01139</v>
      </c>
      <c r="CT192" t="str">
        <v>DWG 9890040, (11E)</v>
      </c>
      <c r="CU192" t="str">
        <v>DWG 9890040, (11E), Pins with Flats</v>
      </c>
      <c r="CV192" t="str">
        <v>DWG 9890040, (12E),  Pass=.002 or less</v>
      </c>
      <c r="CW192" t="str">
        <v>DWG 9890040, (12E), See Image</v>
      </c>
      <c r="CX192" t="str">
        <v>DWG 9890040, (1E), OL01431</v>
      </c>
      <c r="CY192" t="str">
        <v>DWG 9890040, (1E), OL01432</v>
      </c>
      <c r="CZ192" t="str">
        <v>DWG 9890040, (2E), OL01432</v>
      </c>
      <c r="DA192" t="str">
        <v>DWG 9890040, (3E)</v>
      </c>
      <c r="DB192" t="str">
        <v>DWG 9890040, (4E)</v>
      </c>
      <c r="DC192" t="str">
        <v>DWG 9890040, (5E), OL02336</v>
      </c>
      <c r="DD192" t="str">
        <v>DWG 9890040, (6E)</v>
      </c>
      <c r="DE192" t="str">
        <v>DWG 9890040, (7E)</v>
      </c>
      <c r="DF192" t="str">
        <v>DWG 9890040, (8E), OL01433</v>
      </c>
      <c r="DG192" t="str">
        <v>DWG 9890040, (8E), OL01433, Section</v>
      </c>
      <c r="DH192" t="str">
        <v>DWG 9890040, (9E), Close to Rod Slot</v>
      </c>
      <c r="DI192" t="str">
        <v>DWG 9890040, (9E),Close to Rod Slot</v>
      </c>
      <c r="DJ192" t="str">
        <v>DWG FRM0105 PAGE 2</v>
      </c>
      <c r="DK192" t="str">
        <v>DWG# 100448-41</v>
      </c>
      <c r="DL192" t="str">
        <v>DWG# 100448-44</v>
      </c>
      <c r="DM192" t="str">
        <v>DWG# 9890003  (1), Section OL00436/A</v>
      </c>
      <c r="DN192" t="str">
        <v>DWG# 9890003 (3), Ring Gauge Constrained</v>
      </c>
      <c r="DO192" t="str">
        <v>DWG# 9890003 (4), Section</v>
      </c>
      <c r="DP192" t="str">
        <v>DWG#100448-26, Balloon 1K, OL02350</v>
      </c>
      <c r="DQ192" t="str">
        <v>DWG#100448-26, Balloon 2K, OL02350</v>
      </c>
      <c r="DR192" t="str">
        <v>DWG#100448-26, Balloon 3K, OL02363</v>
      </c>
      <c r="DS192" t="str">
        <v>DWG#100448-26, Balloon 4K</v>
      </c>
      <c r="DT192" t="str">
        <v>DWG#100448-26, Balloon 5K, Section</v>
      </c>
      <c r="DU192" t="str">
        <v>DWG#100448-26, Balloon 6K</v>
      </c>
      <c r="DV192" t="str">
        <v>DWG#100448-26, Balloon 7K, Section</v>
      </c>
      <c r="DW192" t="str">
        <v>DWG#100448-26, Mfg. Tol.</v>
      </c>
      <c r="DX192" t="str">
        <v>DWG#9890003 (2) Ring Gauge Constrained</v>
      </c>
      <c r="DY192" t="str">
        <v>DWG#9890044</v>
      </c>
      <c r="DZ192" t="str">
        <v>DWG#9890044 .1985 to .2005=Pass</v>
      </c>
      <c r="EA192" t="str">
        <v>DWG#9890044 Overlay OL02441</v>
      </c>
      <c r="EB192" t="str">
        <v>DWG#9890044, OL02441</v>
      </c>
      <c r="EC192" t="str">
        <v>DWG#FRM0105</v>
      </c>
      <c r="ED192" t="str">
        <v>EXT.</v>
      </c>
      <c r="EE192" t="str">
        <v>EXT. Section, OL02460</v>
      </c>
      <c r="EF192" t="str">
        <v>EXT., OL04223</v>
      </c>
      <c r="EG192" t="str">
        <v>Flat Drop Indicator Tip</v>
      </c>
      <c r="EH192" t="str">
        <v>Full Go Pin, No Light, at Radius</v>
      </c>
      <c r="EI192" t="str">
        <v>Function Check</v>
      </c>
      <c r="EJ192" t="str">
        <v>GO Function Gauge</v>
      </c>
      <c r="EK192" t="str">
        <v>Go Gauge for Balloon 1 &amp; 4</v>
      </c>
      <c r="EL192" t="str">
        <v>Go Pin must pass through</v>
      </c>
      <c r="EM192" t="str">
        <v>Greater than .005 = Fail, Section</v>
      </c>
      <c r="EN192" t="str">
        <v>Greater than .025 out of center = Fail</v>
      </c>
      <c r="EO192" t="str">
        <v>Greater than 2.6 = Pass</v>
      </c>
      <c r="EP192" t="str">
        <v>Green = Pass, Red = Fail</v>
      </c>
      <c r="EQ192" t="str">
        <v>Hex Depth</v>
      </c>
      <c r="ER192" t="str">
        <v>Hex Minor</v>
      </c>
      <c r="ES192" t="str">
        <v>Hole Dia.</v>
      </c>
      <c r="ET192" t="str">
        <v>ID Sphere Finish</v>
      </c>
      <c r="EU192" t="str">
        <v>ID/OD Both Sides, Diff. .002 or less = Pass</v>
      </c>
      <c r="EV192" t="str">
        <v>If Looks Big, Section</v>
      </c>
      <c r="EW192" t="str">
        <v>If Looks Small, Section</v>
      </c>
      <c r="EX192" t="str">
        <v>Insp. Close to Break Away, Mfg.Tol.</v>
      </c>
      <c r="EY192" t="str">
        <v>INT.</v>
      </c>
      <c r="EZ192" t="str">
        <v>INT. Section, OL02460</v>
      </c>
      <c r="FA192" t="str">
        <v>INT., OL04223</v>
      </c>
      <c r="FB192" t="str">
        <v>Intersect. of 7.7 &amp; R0.10</v>
      </c>
      <c r="FC192" t="str">
        <v>Intersect. of 8.79 and R.25 MAX</v>
      </c>
      <c r="FD192" t="str">
        <v>Keep Ind. Tip away from corner</v>
      </c>
      <c r="FE192" t="str">
        <v>L31</v>
      </c>
      <c r="FF192" t="str">
        <v>Laser Mark</v>
      </c>
      <c r="FG192" t="str">
        <v>LASER PER NOTE 4</v>
      </c>
      <c r="FH192" t="str">
        <v>LASER PER NOTE 4, Final Check 1 only</v>
      </c>
      <c r="FI192" t="str">
        <v>Less than .002 out of center = Pass</v>
      </c>
      <c r="FJ192" t="str">
        <v>Less than 2.75 = Pass, Section</v>
      </c>
      <c r="FK192" t="str">
        <v>List as pin. Not Calibrated</v>
      </c>
      <c r="FL192" t="str">
        <v>M9 X 1.25 BUTT See Comment Image</v>
      </c>
      <c r="FM192" t="str">
        <v>Manual Section</v>
      </c>
      <c r="FN192" t="str">
        <v>Max Deep .241 NO-GO =.42</v>
      </c>
      <c r="FO192" t="str">
        <v>MAX Depth of (Note 7) .241 NO-GO Pin</v>
      </c>
      <c r="FP192" t="str">
        <v>Measure from Blue Line, See Image</v>
      </c>
      <c r="FQ192" t="str">
        <v>Measure Width of Blue Area, See Image</v>
      </c>
      <c r="FR192" t="str">
        <v>Mfg. Tol</v>
      </c>
      <c r="FS192" t="str">
        <v>Mfg. Tol, See Image</v>
      </c>
      <c r="FT192" t="str">
        <v>Mfg. Tol.</v>
      </c>
      <c r="FU192" t="str">
        <v>Mfg. Tol. "A"</v>
      </c>
      <c r="FV192" t="str">
        <v>Mfg. Tol. (Zero on Gauge Full Dia. Lead)</v>
      </c>
      <c r="FW192" t="str">
        <v>Mfg. Tol. Balloon 11, See Image</v>
      </c>
      <c r="FX192" t="str">
        <v>Mfg. Tol. Balloon 4</v>
      </c>
      <c r="FY192" t="str">
        <v>Mfg. Tol. Balloon 7</v>
      </c>
      <c r="FZ192" t="str">
        <v xml:space="preserve">Mfg. Tol. C-Bore Face (Ballo 28) </v>
      </c>
      <c r="GA192" t="str">
        <v>Mfg. Tol. Section</v>
      </c>
      <c r="GB192" t="str">
        <v>Mfg. Tol. See Image</v>
      </c>
      <c r="GC192" t="str">
        <v>Mfg. Tol., 3 Places, Record MAX</v>
      </c>
      <c r="GD192" t="str">
        <v>Mfg. Tol., Balloon 11</v>
      </c>
      <c r="GE192" t="str">
        <v>Mfg. Tol., Balloon 7</v>
      </c>
      <c r="GF192" t="str">
        <v>Mfg. Tol., Blank</v>
      </c>
      <c r="GG192" t="str">
        <v>Mfg. Tol., Blank, Balloon 12</v>
      </c>
      <c r="GH192" t="str">
        <v>Mfg. Tol., Blend to SØ.320</v>
      </c>
      <c r="GI192" t="str">
        <v>Mfg. Tol., Calculation</v>
      </c>
      <c r="GJ192" t="str">
        <v>Mfg. Tol., For Mill Fixture</v>
      </c>
      <c r="GK192" t="str">
        <v>Mfg. Tol., L32</v>
      </c>
      <c r="GL192" t="str">
        <v>Mfg. Tol., L33</v>
      </c>
      <c r="GM192" t="str">
        <v>Mfg. Tol., No Tool Marks</v>
      </c>
      <c r="GN192" t="str">
        <v>Mfg. Tol., OL03361</v>
      </c>
      <c r="GO192" t="str">
        <v>Mfg. Tol., Record off center value</v>
      </c>
      <c r="GP192" t="str">
        <v>Mfg. Tol., Same 3 Places, Record MIN</v>
      </c>
      <c r="GQ192" t="str">
        <v>Mfg. Tol., Section</v>
      </c>
      <c r="GR192" t="str">
        <v>Mfg. Tol., Section B-B</v>
      </c>
      <c r="GS192" t="str">
        <v>Mfg. Tol., Section, OL03361</v>
      </c>
      <c r="GT192" t="str">
        <v>Mfg. Tol., Section, Per Note 2</v>
      </c>
      <c r="GU192" t="str">
        <v>Mfg. Tol., See Image</v>
      </c>
      <c r="GV192" t="str">
        <v>Mfg. Tol., See Image, Bore in Blue</v>
      </c>
      <c r="GW192" t="str">
        <v>Mfg. Tol., See Image, Hook Tip</v>
      </c>
      <c r="GX192" t="str">
        <v>Mfg. Tol., Sharp Okay No Burr</v>
      </c>
      <c r="GY192" t="str">
        <v>Mfg. Tol., Threadless Blank</v>
      </c>
      <c r="GZ192" t="str">
        <v>Mfg.Tol.</v>
      </c>
      <c r="HA192" t="str">
        <v>Mgf. To., T.S.C.</v>
      </c>
      <c r="HB192" t="str">
        <v>Milled Feature</v>
      </c>
      <c r="HC192" t="str">
        <v>Milled Feature, OL04045</v>
      </c>
      <c r="HD192" t="str">
        <v>More than .0005 out of center = Fail</v>
      </c>
      <c r="HE192" t="str">
        <v>Must Pass Through</v>
      </c>
      <c r="HF192" t="str">
        <v>Must pass through gauge</v>
      </c>
      <c r="HG192" t="str">
        <v>Must Pass Through Go Gauge</v>
      </c>
      <c r="HH192" t="str">
        <v>Must Pass, See Image.</v>
      </c>
      <c r="HI192" t="str">
        <v>NA</v>
      </c>
      <c r="HJ192" t="str">
        <v>Narrow Area</v>
      </c>
      <c r="HK192" t="str">
        <v>Near Balloon 21</v>
      </c>
      <c r="HL192" t="str">
        <v>Near Datum B</v>
      </c>
      <c r="HM192" t="str">
        <v>Neck Dia.</v>
      </c>
      <c r="HN192" t="str">
        <v>Neck to Head Rad.</v>
      </c>
      <c r="HO192" t="str">
        <v>No Copper Deposits Allowed</v>
      </c>
      <c r="HP192" t="str">
        <v>No Section</v>
      </c>
      <c r="HQ192" t="str">
        <v>No Section, .01 to .014 = Pass</v>
      </c>
      <c r="HR192" t="str">
        <v>No Section, Rotate Part</v>
      </c>
      <c r="HS192" t="str">
        <v>No Section, See Image</v>
      </c>
      <c r="HT192" t="str">
        <v>No Slot, Section B-B</v>
      </c>
      <c r="HU192" t="str">
        <v>No visual step = Pass</v>
      </c>
      <c r="HV192" t="str">
        <v>Not to exceed .95 Deep</v>
      </c>
      <c r="HW192" t="str">
        <v>Note 1</v>
      </c>
      <c r="HX192" t="str">
        <v>OL00333/A</v>
      </c>
      <c r="HY192" t="str">
        <v>OL00519</v>
      </c>
      <c r="HZ192" t="str">
        <v>OL00520</v>
      </c>
      <c r="IA192" t="str">
        <v>OL00529</v>
      </c>
      <c r="IB192" t="str">
        <v>OL00542</v>
      </c>
      <c r="IC192" t="str">
        <v>OL00724</v>
      </c>
      <c r="ID192" t="str">
        <v>OL01250</v>
      </c>
      <c r="IE192" t="str">
        <v>OL01869, Threadless Blank</v>
      </c>
      <c r="IF192" t="str">
        <v>OL01870, Section</v>
      </c>
      <c r="IG192" t="str">
        <v>OL02255</v>
      </c>
      <c r="IH192" t="str">
        <v>OL02255, Mfg. Tol.</v>
      </c>
      <c r="II192" t="str">
        <v>OL02302</v>
      </c>
      <c r="IJ192" t="str">
        <v xml:space="preserve">OL02318  needed per image instructions </v>
      </c>
      <c r="IK192" t="str">
        <v>OL02556</v>
      </c>
      <c r="IL192" t="str">
        <v>OL02557</v>
      </c>
      <c r="IM192" t="str">
        <v>OL02567</v>
      </c>
      <c r="IN192" t="str">
        <v>OL02653</v>
      </c>
      <c r="IO192" t="str">
        <v>OL02718</v>
      </c>
      <c r="IP192" t="str">
        <v>OL02841</v>
      </c>
      <c r="IQ192" t="str">
        <v>OL02842</v>
      </c>
      <c r="IR192" t="str">
        <v>OL02844</v>
      </c>
      <c r="IS192" t="str">
        <v>OL02871</v>
      </c>
      <c r="IT192" t="str">
        <v>OL02887</v>
      </c>
      <c r="IU192" t="str">
        <v>OL03766</v>
      </c>
      <c r="IV192" t="str">
        <v>OL03868</v>
      </c>
      <c r="IW192" t="str">
        <v>OL03869</v>
      </c>
      <c r="IX192" t="str">
        <v>OL03870</v>
      </c>
      <c r="IY192" t="str">
        <v>OL03873, DWG# 100448-44</v>
      </c>
      <c r="IZ192" t="str">
        <v>OL03949</v>
      </c>
      <c r="JA192" t="str">
        <v xml:space="preserve">OL04043, Section </v>
      </c>
      <c r="JB192" t="str">
        <v xml:space="preserve">OL04044, Section </v>
      </c>
      <c r="JC192" t="str">
        <v>OL04045</v>
      </c>
      <c r="JD192" t="str">
        <v>OL04045, Milled Feature</v>
      </c>
      <c r="JE192" t="str">
        <v>OL04063</v>
      </c>
      <c r="JF192" t="str">
        <v>OL04064</v>
      </c>
      <c r="JG192" t="str">
        <v>OL04065</v>
      </c>
      <c r="JH192" t="str">
        <v>OL04181</v>
      </c>
      <c r="JI192" t="str">
        <v>OL04218</v>
      </c>
      <c r="JJ192" t="str">
        <v>OL04224, See Image</v>
      </c>
      <c r="JK192" t="str">
        <v>OL04374</v>
      </c>
      <c r="JL192" t="str">
        <v>OL04375, Section M-M</v>
      </c>
      <c r="JM192" t="str">
        <v>OL04376, Section M-M</v>
      </c>
      <c r="JN192" t="str">
        <v>OL04443</v>
      </c>
      <c r="JO192" t="str">
        <v>OL04444</v>
      </c>
      <c r="JP192" t="str">
        <v>One side of slot</v>
      </c>
      <c r="JQ192" t="str">
        <v>Other side of slot</v>
      </c>
      <c r="JR192" t="str">
        <v>Out of center more than .002 = Fail</v>
      </c>
      <c r="JS192" t="str">
        <v>Out of center more than.002 = Fail</v>
      </c>
      <c r="JT192" t="str">
        <v>Overlay OL02713</v>
      </c>
    </row>
    <row r="193" spans="1:280">
      <c r="A193" s="74" t="s">
        <v>610</v>
      </c>
      <c r="C193" s="74" t="str" cm="1">
        <f t="array" ref="C193:JT193">TRANSPOSE(_xlfn._xlws.SORT(_xlfn._xlws.FILTER($A$2:$A$279,ISNUMBER(SEARCH('Prt. Lib. &amp; Routine, Table'!M200,$A$2:$A$279)),"not found")))</f>
        <v xml:space="preserve"> 'C', Whirl Blank</v>
      </c>
      <c r="D193" t="str">
        <v xml:space="preserve"> See Image, Constrained</v>
      </c>
      <c r="E193" t="str">
        <v>(.04 to .12 range = Pass)</v>
      </c>
      <c r="F193" t="str">
        <v>(.042 FULL) Go Pin Seat Fully</v>
      </c>
      <c r="G193" t="str">
        <v>(B), Mfg. Tol.</v>
      </c>
      <c r="H193" t="str">
        <v>(B), O.A.L.</v>
      </c>
      <c r="I193" t="str">
        <v>.001 or less =Pass</v>
      </c>
      <c r="J193" t="str">
        <v>.001 or less out of center = Pass</v>
      </c>
      <c r="K193" t="str">
        <v>.002 or Less = Pass</v>
      </c>
      <c r="L193" t="str">
        <v>.002 or Less out of center = Pass</v>
      </c>
      <c r="M193" t="str">
        <v>.005 to .015 = Pass</v>
      </c>
      <c r="N193" t="str">
        <v>.0125 Mean, Section</v>
      </c>
      <c r="O193" t="str">
        <v>.025 or Less in X &amp; Y=Pass</v>
      </c>
      <c r="P193" t="str">
        <v>.038 Mean</v>
      </c>
      <c r="Q193" t="str">
        <v>.063 MM = .0024 IN, See Image</v>
      </c>
      <c r="R193" t="str">
        <v>.063MM = .0024"</v>
      </c>
      <c r="S193" t="str">
        <v>.243 NO-GO, Unconstrained, Must Not Start</v>
      </c>
      <c r="T193" t="str">
        <v>@ Back Face &amp; ID, No Raised Edge</v>
      </c>
      <c r="U193" t="str">
        <v>@ Back Face &amp; OD, No Raised Edge</v>
      </c>
      <c r="V193" t="str">
        <v>@ ID &amp; FACE</v>
      </c>
      <c r="W193" t="str">
        <v>@ OD &amp; BACK FACE</v>
      </c>
      <c r="X193" t="str">
        <v>@ OD &amp; FACE</v>
      </c>
      <c r="Y193" t="str">
        <v>Across from slot</v>
      </c>
      <c r="Z193" t="str">
        <v>All Edge Breaks</v>
      </c>
      <c r="AA193" t="str">
        <v>Attached to bar stock</v>
      </c>
      <c r="AB193" t="str">
        <v xml:space="preserve">Back Turn Fillet Rad. </v>
      </c>
      <c r="AC193" t="str">
        <v>Balloon 1 (DWG FRM0105 Page 2, NV-27)</v>
      </c>
      <c r="AD193" t="str">
        <v>Balloon 1 (DWG FRM0105, NV-30)</v>
      </c>
      <c r="AE193" t="str">
        <v>Balloon 1 (P# 9890002-20) OL00429/A</v>
      </c>
      <c r="AF193" t="str">
        <v>Balloon 1, DWG#FRM0105</v>
      </c>
      <c r="AG193" t="str">
        <v>Balloon 11, See Image</v>
      </c>
      <c r="AH193" t="str">
        <v xml:space="preserve">Balloon 2 (DWG FRM0105 Page 2, NV-27) </v>
      </c>
      <c r="AI193" t="str">
        <v>Balloon 2 (DWG FRM0105, NV-30)</v>
      </c>
      <c r="AJ193" t="str">
        <v>Balloon 2 (P# 9890002-20)</v>
      </c>
      <c r="AK193" t="str">
        <v>Balloon 2, DWG#FRM0105</v>
      </c>
      <c r="AL193" t="str">
        <v>Balloon 2, DWG#FRM0105, See Image</v>
      </c>
      <c r="AM193" t="str">
        <v>Balloon 3 (DWG FRM0105, NV-30 Minor)</v>
      </c>
      <c r="AN193" t="str">
        <v>Balloon 3 (DWG FRM0105, NV-30)</v>
      </c>
      <c r="AO193" t="str">
        <v>Balloon 3 (P# 9890002-20)</v>
      </c>
      <c r="AP193" t="str">
        <v>Balloon 4</v>
      </c>
      <c r="AQ193" t="str">
        <v>Balloon 4 (P# 9890002-20)</v>
      </c>
      <c r="AR193" t="str">
        <v>Below Middle Band</v>
      </c>
      <c r="AS193" t="str">
        <v>Best Fit Pin, .003 or Less =Pass</v>
      </c>
      <c r="AT193" t="str">
        <v>Blank</v>
      </c>
      <c r="AU193" t="str">
        <v>Blank Turn Maj.</v>
      </c>
      <c r="AV193" t="str">
        <v>Blank Turn Maj. Mill Flt., OL4172</v>
      </c>
      <c r="AW193" t="str">
        <v>Blank Without .010 Slots</v>
      </c>
      <c r="AX193" t="str">
        <v>Blank Without .010 Slots, Section</v>
      </c>
      <c r="AY193" t="str">
        <v>Blank without thread</v>
      </c>
      <c r="AZ193" t="str">
        <v xml:space="preserve">Blank, Center of V Grv. </v>
      </c>
      <c r="BA193" t="str">
        <v>Blank, Check R adjacent Balloon 17</v>
      </c>
      <c r="BB193" t="str">
        <v>Blank, EXT. Feature</v>
      </c>
      <c r="BC193" t="str">
        <v>Blank, See Image, OL04335</v>
      </c>
      <c r="BD193" t="str">
        <v>Blank, See Image, OL04336</v>
      </c>
      <c r="BE193" t="str">
        <v xml:space="preserve">Blank, Thrd. </v>
      </c>
      <c r="BF193" t="str">
        <v>Blank, Turn Tip</v>
      </c>
      <c r="BG193" t="str">
        <v>Blank, Without Thrd.</v>
      </c>
      <c r="BH193" t="str">
        <v>Blank, Without Thread</v>
      </c>
      <c r="BI193" t="str">
        <v xml:space="preserve">Blunt Start Blend to Minor </v>
      </c>
      <c r="BJ193" t="str">
        <v>Calc., Use Go HEX</v>
      </c>
      <c r="BK193" t="str">
        <v>Can't dig into OD</v>
      </c>
      <c r="BL193" t="str">
        <v>Carbide Gauge</v>
      </c>
      <c r="BM193" t="str">
        <v xml:space="preserve">Center of V Grv. </v>
      </c>
      <c r="BN193" t="str">
        <v>Centered Less than .03 = Pass</v>
      </c>
      <c r="BO193" t="str">
        <v>Centered within .0005 or Less = Pass</v>
      </c>
      <c r="BP193" t="str">
        <v>Centered within .001 or Less = Pass</v>
      </c>
      <c r="BQ193" t="str">
        <v>Centered within .0254 or Less = Pass</v>
      </c>
      <c r="BR193" t="str">
        <v>Check close to Rod Slot</v>
      </c>
      <c r="BS193" t="str">
        <v>Check every other hole</v>
      </c>
      <c r="BT193" t="str">
        <v>Check Go over full length of slot.</v>
      </c>
      <c r="BU193" t="str">
        <v>Check Near Closed End</v>
      </c>
      <c r="BV193" t="str">
        <v>Check per Print View, Away from Rod Slot</v>
      </c>
      <c r="BW193" t="str">
        <v>Check to Balloon 30 Go Pin</v>
      </c>
      <c r="BX193" t="str">
        <v>Check with .2705 SET Pin Inside Part</v>
      </c>
      <c r="BY193" t="str">
        <v>Check with Hex Up</v>
      </c>
      <c r="BZ193" t="str">
        <v>CMM Blank</v>
      </c>
      <c r="CA193" t="str">
        <v>Confirm Full Radius</v>
      </c>
      <c r="CB193" t="str">
        <v>Constrained in fixture</v>
      </c>
      <c r="CC193" t="str">
        <v>Constrained with Ring</v>
      </c>
      <c r="CD193" t="str">
        <v>Constrained, See Image</v>
      </c>
      <c r="CE193" t="str">
        <v>Dim. "A"</v>
      </c>
      <c r="CF193" t="str">
        <v>Dim. "B"</v>
      </c>
      <c r="CG193" t="str">
        <v>Dim. "C"</v>
      </c>
      <c r="CH193" t="str">
        <v>Dim. "D", Whirl Blank</v>
      </c>
      <c r="CI193" t="str">
        <v>Dim. "G"</v>
      </c>
      <c r="CJ193" t="str">
        <v>Dim. E, Blank Turn Maj. &amp;  Mill Flt</v>
      </c>
      <c r="CK193" t="str">
        <v>Dim. E, Blank Turn Maj.&amp;  Mill Flt</v>
      </c>
      <c r="CL193" t="str">
        <v>Dim. H, Whirl Blank</v>
      </c>
      <c r="CM193" t="str">
        <v>Dim. J, 'Blank Turn Maj. &amp; Whirl Blank</v>
      </c>
      <c r="CN193" t="str">
        <v>Disk Drop Indicator Tip</v>
      </c>
      <c r="CO193" t="str">
        <v>DWG 100448-15, Balloon F_1</v>
      </c>
      <c r="CP193" t="str">
        <v>DWG 100448-15, OL02571</v>
      </c>
      <c r="CQ193" t="str">
        <v>DWG 100448-41</v>
      </c>
      <c r="CR193" t="str">
        <v>DWG 9890040, (10E),Section Part, OL01139</v>
      </c>
      <c r="CS193" t="str">
        <v>DWG 9890040, (10E),Section, OL01139</v>
      </c>
      <c r="CT193" t="str">
        <v>DWG 9890040, (11E)</v>
      </c>
      <c r="CU193" t="str">
        <v>DWG 9890040, (11E), Pins with Flats</v>
      </c>
      <c r="CV193" t="str">
        <v>DWG 9890040, (12E),  Pass=.002 or less</v>
      </c>
      <c r="CW193" t="str">
        <v>DWG 9890040, (12E), See Image</v>
      </c>
      <c r="CX193" t="str">
        <v>DWG 9890040, (1E), OL01431</v>
      </c>
      <c r="CY193" t="str">
        <v>DWG 9890040, (1E), OL01432</v>
      </c>
      <c r="CZ193" t="str">
        <v>DWG 9890040, (2E), OL01432</v>
      </c>
      <c r="DA193" t="str">
        <v>DWG 9890040, (3E)</v>
      </c>
      <c r="DB193" t="str">
        <v>DWG 9890040, (4E)</v>
      </c>
      <c r="DC193" t="str">
        <v>DWG 9890040, (5E), OL02336</v>
      </c>
      <c r="DD193" t="str">
        <v>DWG 9890040, (6E)</v>
      </c>
      <c r="DE193" t="str">
        <v>DWG 9890040, (7E)</v>
      </c>
      <c r="DF193" t="str">
        <v>DWG 9890040, (8E), OL01433</v>
      </c>
      <c r="DG193" t="str">
        <v>DWG 9890040, (8E), OL01433, Section</v>
      </c>
      <c r="DH193" t="str">
        <v>DWG 9890040, (9E), Close to Rod Slot</v>
      </c>
      <c r="DI193" t="str">
        <v>DWG 9890040, (9E),Close to Rod Slot</v>
      </c>
      <c r="DJ193" t="str">
        <v>DWG FRM0105 PAGE 2</v>
      </c>
      <c r="DK193" t="str">
        <v>DWG# 100448-41</v>
      </c>
      <c r="DL193" t="str">
        <v>DWG# 100448-44</v>
      </c>
      <c r="DM193" t="str">
        <v>DWG# 9890003  (1), Section OL00436/A</v>
      </c>
      <c r="DN193" t="str">
        <v>DWG# 9890003 (3), Ring Gauge Constrained</v>
      </c>
      <c r="DO193" t="str">
        <v>DWG# 9890003 (4), Section</v>
      </c>
      <c r="DP193" t="str">
        <v>DWG#100448-26, Balloon 1K, OL02350</v>
      </c>
      <c r="DQ193" t="str">
        <v>DWG#100448-26, Balloon 2K, OL02350</v>
      </c>
      <c r="DR193" t="str">
        <v>DWG#100448-26, Balloon 3K, OL02363</v>
      </c>
      <c r="DS193" t="str">
        <v>DWG#100448-26, Balloon 4K</v>
      </c>
      <c r="DT193" t="str">
        <v>DWG#100448-26, Balloon 5K, Section</v>
      </c>
      <c r="DU193" t="str">
        <v>DWG#100448-26, Balloon 6K</v>
      </c>
      <c r="DV193" t="str">
        <v>DWG#100448-26, Balloon 7K, Section</v>
      </c>
      <c r="DW193" t="str">
        <v>DWG#100448-26, Mfg. Tol.</v>
      </c>
      <c r="DX193" t="str">
        <v>DWG#9890003 (2) Ring Gauge Constrained</v>
      </c>
      <c r="DY193" t="str">
        <v>DWG#9890044</v>
      </c>
      <c r="DZ193" t="str">
        <v>DWG#9890044 .1985 to .2005=Pass</v>
      </c>
      <c r="EA193" t="str">
        <v>DWG#9890044 Overlay OL02441</v>
      </c>
      <c r="EB193" t="str">
        <v>DWG#9890044, OL02441</v>
      </c>
      <c r="EC193" t="str">
        <v>DWG#FRM0105</v>
      </c>
      <c r="ED193" t="str">
        <v>EXT.</v>
      </c>
      <c r="EE193" t="str">
        <v>EXT. Section, OL02460</v>
      </c>
      <c r="EF193" t="str">
        <v>EXT., OL04223</v>
      </c>
      <c r="EG193" t="str">
        <v>Flat Drop Indicator Tip</v>
      </c>
      <c r="EH193" t="str">
        <v>Full Go Pin, No Light, at Radius</v>
      </c>
      <c r="EI193" t="str">
        <v>Function Check</v>
      </c>
      <c r="EJ193" t="str">
        <v>GO Function Gauge</v>
      </c>
      <c r="EK193" t="str">
        <v>Go Gauge for Balloon 1 &amp; 4</v>
      </c>
      <c r="EL193" t="str">
        <v>Go Pin must pass through</v>
      </c>
      <c r="EM193" t="str">
        <v>Greater than .005 = Fail, Section</v>
      </c>
      <c r="EN193" t="str">
        <v>Greater than .025 out of center = Fail</v>
      </c>
      <c r="EO193" t="str">
        <v>Greater than 2.6 = Pass</v>
      </c>
      <c r="EP193" t="str">
        <v>Green = Pass, Red = Fail</v>
      </c>
      <c r="EQ193" t="str">
        <v>Hex Depth</v>
      </c>
      <c r="ER193" t="str">
        <v>Hex Minor</v>
      </c>
      <c r="ES193" t="str">
        <v>Hole Dia.</v>
      </c>
      <c r="ET193" t="str">
        <v>ID Sphere Finish</v>
      </c>
      <c r="EU193" t="str">
        <v>ID/OD Both Sides, Diff. .002 or less = Pass</v>
      </c>
      <c r="EV193" t="str">
        <v>If Looks Big, Section</v>
      </c>
      <c r="EW193" t="str">
        <v>If Looks Small, Section</v>
      </c>
      <c r="EX193" t="str">
        <v>Insp. Close to Break Away, Mfg.Tol.</v>
      </c>
      <c r="EY193" t="str">
        <v>INT.</v>
      </c>
      <c r="EZ193" t="str">
        <v>INT. Section, OL02460</v>
      </c>
      <c r="FA193" t="str">
        <v>INT., OL04223</v>
      </c>
      <c r="FB193" t="str">
        <v>Intersect. of 7.7 &amp; R0.10</v>
      </c>
      <c r="FC193" t="str">
        <v>Intersect. of 8.79 and R.25 MAX</v>
      </c>
      <c r="FD193" t="str">
        <v>Keep Ind. Tip away from corner</v>
      </c>
      <c r="FE193" t="str">
        <v>L31</v>
      </c>
      <c r="FF193" t="str">
        <v>Laser Mark</v>
      </c>
      <c r="FG193" t="str">
        <v>LASER PER NOTE 4</v>
      </c>
      <c r="FH193" t="str">
        <v>LASER PER NOTE 4, Final Check 1 only</v>
      </c>
      <c r="FI193" t="str">
        <v>Less than .002 out of center = Pass</v>
      </c>
      <c r="FJ193" t="str">
        <v>Less than 2.75 = Pass, Section</v>
      </c>
      <c r="FK193" t="str">
        <v>List as pin. Not Calibrated</v>
      </c>
      <c r="FL193" t="str">
        <v>M9 X 1.25 BUTT See Comment Image</v>
      </c>
      <c r="FM193" t="str">
        <v>Manual Section</v>
      </c>
      <c r="FN193" t="str">
        <v>Max Deep .241 NO-GO =.42</v>
      </c>
      <c r="FO193" t="str">
        <v>MAX Depth of (Note 7) .241 NO-GO Pin</v>
      </c>
      <c r="FP193" t="str">
        <v>Measure from Blue Line, See Image</v>
      </c>
      <c r="FQ193" t="str">
        <v>Measure Width of Blue Area, See Image</v>
      </c>
      <c r="FR193" t="str">
        <v>Mfg. Tol</v>
      </c>
      <c r="FS193" t="str">
        <v>Mfg. Tol, See Image</v>
      </c>
      <c r="FT193" t="str">
        <v>Mfg. Tol.</v>
      </c>
      <c r="FU193" t="str">
        <v>Mfg. Tol. "A"</v>
      </c>
      <c r="FV193" t="str">
        <v>Mfg. Tol. (Zero on Gauge Full Dia. Lead)</v>
      </c>
      <c r="FW193" t="str">
        <v>Mfg. Tol. Balloon 11, See Image</v>
      </c>
      <c r="FX193" t="str">
        <v>Mfg. Tol. Balloon 4</v>
      </c>
      <c r="FY193" t="str">
        <v>Mfg. Tol. Balloon 7</v>
      </c>
      <c r="FZ193" t="str">
        <v xml:space="preserve">Mfg. Tol. C-Bore Face (Ballo 28) </v>
      </c>
      <c r="GA193" t="str">
        <v>Mfg. Tol. Section</v>
      </c>
      <c r="GB193" t="str">
        <v>Mfg. Tol. See Image</v>
      </c>
      <c r="GC193" t="str">
        <v>Mfg. Tol., 3 Places, Record MAX</v>
      </c>
      <c r="GD193" t="str">
        <v>Mfg. Tol., Balloon 11</v>
      </c>
      <c r="GE193" t="str">
        <v>Mfg. Tol., Balloon 7</v>
      </c>
      <c r="GF193" t="str">
        <v>Mfg. Tol., Blank</v>
      </c>
      <c r="GG193" t="str">
        <v>Mfg. Tol., Blank, Balloon 12</v>
      </c>
      <c r="GH193" t="str">
        <v>Mfg. Tol., Blend to SØ.320</v>
      </c>
      <c r="GI193" t="str">
        <v>Mfg. Tol., Calculation</v>
      </c>
      <c r="GJ193" t="str">
        <v>Mfg. Tol., For Mill Fixture</v>
      </c>
      <c r="GK193" t="str">
        <v>Mfg. Tol., L32</v>
      </c>
      <c r="GL193" t="str">
        <v>Mfg. Tol., L33</v>
      </c>
      <c r="GM193" t="str">
        <v>Mfg. Tol., No Tool Marks</v>
      </c>
      <c r="GN193" t="str">
        <v>Mfg. Tol., OL03361</v>
      </c>
      <c r="GO193" t="str">
        <v>Mfg. Tol., Record off center value</v>
      </c>
      <c r="GP193" t="str">
        <v>Mfg. Tol., Same 3 Places, Record MIN</v>
      </c>
      <c r="GQ193" t="str">
        <v>Mfg. Tol., Section</v>
      </c>
      <c r="GR193" t="str">
        <v>Mfg. Tol., Section B-B</v>
      </c>
      <c r="GS193" t="str">
        <v>Mfg. Tol., Section, OL03361</v>
      </c>
      <c r="GT193" t="str">
        <v>Mfg. Tol., Section, Per Note 2</v>
      </c>
      <c r="GU193" t="str">
        <v>Mfg. Tol., See Image</v>
      </c>
      <c r="GV193" t="str">
        <v>Mfg. Tol., See Image, Bore in Blue</v>
      </c>
      <c r="GW193" t="str">
        <v>Mfg. Tol., See Image, Hook Tip</v>
      </c>
      <c r="GX193" t="str">
        <v>Mfg. Tol., Sharp Okay No Burr</v>
      </c>
      <c r="GY193" t="str">
        <v>Mfg. Tol., Threadless Blank</v>
      </c>
      <c r="GZ193" t="str">
        <v>Mfg.Tol.</v>
      </c>
      <c r="HA193" t="str">
        <v>Mgf. To., T.S.C.</v>
      </c>
      <c r="HB193" t="str">
        <v>Milled Feature</v>
      </c>
      <c r="HC193" t="str">
        <v>Milled Feature, OL04045</v>
      </c>
      <c r="HD193" t="str">
        <v>More than .0005 out of center = Fail</v>
      </c>
      <c r="HE193" t="str">
        <v>Must Pass Through</v>
      </c>
      <c r="HF193" t="str">
        <v>Must pass through gauge</v>
      </c>
      <c r="HG193" t="str">
        <v>Must Pass Through Go Gauge</v>
      </c>
      <c r="HH193" t="str">
        <v>Must Pass, See Image.</v>
      </c>
      <c r="HI193" t="str">
        <v>NA</v>
      </c>
      <c r="HJ193" t="str">
        <v>Narrow Area</v>
      </c>
      <c r="HK193" t="str">
        <v>Near Balloon 21</v>
      </c>
      <c r="HL193" t="str">
        <v>Near Datum B</v>
      </c>
      <c r="HM193" t="str">
        <v>Neck Dia.</v>
      </c>
      <c r="HN193" t="str">
        <v>Neck to Head Rad.</v>
      </c>
      <c r="HO193" t="str">
        <v>No Copper Deposits Allowed</v>
      </c>
      <c r="HP193" t="str">
        <v>No Section</v>
      </c>
      <c r="HQ193" t="str">
        <v>No Section, .01 to .014 = Pass</v>
      </c>
      <c r="HR193" t="str">
        <v>No Section, Rotate Part</v>
      </c>
      <c r="HS193" t="str">
        <v>No Section, See Image</v>
      </c>
      <c r="HT193" t="str">
        <v>No Slot, Section B-B</v>
      </c>
      <c r="HU193" t="str">
        <v>No visual step = Pass</v>
      </c>
      <c r="HV193" t="str">
        <v>Not to exceed .95 Deep</v>
      </c>
      <c r="HW193" t="str">
        <v>Note 1</v>
      </c>
      <c r="HX193" t="str">
        <v>OL00333/A</v>
      </c>
      <c r="HY193" t="str">
        <v>OL00519</v>
      </c>
      <c r="HZ193" t="str">
        <v>OL00520</v>
      </c>
      <c r="IA193" t="str">
        <v>OL00529</v>
      </c>
      <c r="IB193" t="str">
        <v>OL00542</v>
      </c>
      <c r="IC193" t="str">
        <v>OL00724</v>
      </c>
      <c r="ID193" t="str">
        <v>OL01250</v>
      </c>
      <c r="IE193" t="str">
        <v>OL01869, Threadless Blank</v>
      </c>
      <c r="IF193" t="str">
        <v>OL01870, Section</v>
      </c>
      <c r="IG193" t="str">
        <v>OL02255</v>
      </c>
      <c r="IH193" t="str">
        <v>OL02255, Mfg. Tol.</v>
      </c>
      <c r="II193" t="str">
        <v>OL02302</v>
      </c>
      <c r="IJ193" t="str">
        <v xml:space="preserve">OL02318  needed per image instructions </v>
      </c>
      <c r="IK193" t="str">
        <v>OL02556</v>
      </c>
      <c r="IL193" t="str">
        <v>OL02557</v>
      </c>
      <c r="IM193" t="str">
        <v>OL02567</v>
      </c>
      <c r="IN193" t="str">
        <v>OL02653</v>
      </c>
      <c r="IO193" t="str">
        <v>OL02718</v>
      </c>
      <c r="IP193" t="str">
        <v>OL02841</v>
      </c>
      <c r="IQ193" t="str">
        <v>OL02842</v>
      </c>
      <c r="IR193" t="str">
        <v>OL02844</v>
      </c>
      <c r="IS193" t="str">
        <v>OL02871</v>
      </c>
      <c r="IT193" t="str">
        <v>OL02887</v>
      </c>
      <c r="IU193" t="str">
        <v>OL03766</v>
      </c>
      <c r="IV193" t="str">
        <v>OL03868</v>
      </c>
      <c r="IW193" t="str">
        <v>OL03869</v>
      </c>
      <c r="IX193" t="str">
        <v>OL03870</v>
      </c>
      <c r="IY193" t="str">
        <v>OL03873, DWG# 100448-44</v>
      </c>
      <c r="IZ193" t="str">
        <v>OL03949</v>
      </c>
      <c r="JA193" t="str">
        <v xml:space="preserve">OL04043, Section </v>
      </c>
      <c r="JB193" t="str">
        <v xml:space="preserve">OL04044, Section </v>
      </c>
      <c r="JC193" t="str">
        <v>OL04045</v>
      </c>
      <c r="JD193" t="str">
        <v>OL04045, Milled Feature</v>
      </c>
      <c r="JE193" t="str">
        <v>OL04063</v>
      </c>
      <c r="JF193" t="str">
        <v>OL04064</v>
      </c>
      <c r="JG193" t="str">
        <v>OL04065</v>
      </c>
      <c r="JH193" t="str">
        <v>OL04181</v>
      </c>
      <c r="JI193" t="str">
        <v>OL04218</v>
      </c>
      <c r="JJ193" t="str">
        <v>OL04224, See Image</v>
      </c>
      <c r="JK193" t="str">
        <v>OL04374</v>
      </c>
      <c r="JL193" t="str">
        <v>OL04375, Section M-M</v>
      </c>
      <c r="JM193" t="str">
        <v>OL04376, Section M-M</v>
      </c>
      <c r="JN193" t="str">
        <v>OL04443</v>
      </c>
      <c r="JO193" t="str">
        <v>OL04444</v>
      </c>
      <c r="JP193" t="str">
        <v>One side of slot</v>
      </c>
      <c r="JQ193" t="str">
        <v>Other side of slot</v>
      </c>
      <c r="JR193" t="str">
        <v>Out of center more than .002 = Fail</v>
      </c>
      <c r="JS193" t="str">
        <v>Out of center more than.002 = Fail</v>
      </c>
      <c r="JT193" t="str">
        <v>Overlay OL02713</v>
      </c>
    </row>
    <row r="194" spans="1:280">
      <c r="A194" s="74" t="s">
        <v>611</v>
      </c>
      <c r="C194" s="74" t="str" cm="1">
        <f t="array" ref="C194:JT194">TRANSPOSE(_xlfn._xlws.SORT(_xlfn._xlws.FILTER($A$2:$A$279,ISNUMBER(SEARCH('Prt. Lib. &amp; Routine, Table'!M201,$A$2:$A$279)),"not found")))</f>
        <v xml:space="preserve"> 'C', Whirl Blank</v>
      </c>
      <c r="D194" t="str">
        <v xml:space="preserve"> See Image, Constrained</v>
      </c>
      <c r="E194" t="str">
        <v>(.04 to .12 range = Pass)</v>
      </c>
      <c r="F194" t="str">
        <v>(.042 FULL) Go Pin Seat Fully</v>
      </c>
      <c r="G194" t="str">
        <v>(B), Mfg. Tol.</v>
      </c>
      <c r="H194" t="str">
        <v>(B), O.A.L.</v>
      </c>
      <c r="I194" t="str">
        <v>.001 or less =Pass</v>
      </c>
      <c r="J194" t="str">
        <v>.001 or less out of center = Pass</v>
      </c>
      <c r="K194" t="str">
        <v>.002 or Less = Pass</v>
      </c>
      <c r="L194" t="str">
        <v>.002 or Less out of center = Pass</v>
      </c>
      <c r="M194" t="str">
        <v>.005 to .015 = Pass</v>
      </c>
      <c r="N194" t="str">
        <v>.0125 Mean, Section</v>
      </c>
      <c r="O194" t="str">
        <v>.025 or Less in X &amp; Y=Pass</v>
      </c>
      <c r="P194" t="str">
        <v>.038 Mean</v>
      </c>
      <c r="Q194" t="str">
        <v>.063 MM = .0024 IN, See Image</v>
      </c>
      <c r="R194" t="str">
        <v>.063MM = .0024"</v>
      </c>
      <c r="S194" t="str">
        <v>.243 NO-GO, Unconstrained, Must Not Start</v>
      </c>
      <c r="T194" t="str">
        <v>@ Back Face &amp; ID, No Raised Edge</v>
      </c>
      <c r="U194" t="str">
        <v>@ Back Face &amp; OD, No Raised Edge</v>
      </c>
      <c r="V194" t="str">
        <v>@ ID &amp; FACE</v>
      </c>
      <c r="W194" t="str">
        <v>@ OD &amp; BACK FACE</v>
      </c>
      <c r="X194" t="str">
        <v>@ OD &amp; FACE</v>
      </c>
      <c r="Y194" t="str">
        <v>Across from slot</v>
      </c>
      <c r="Z194" t="str">
        <v>All Edge Breaks</v>
      </c>
      <c r="AA194" t="str">
        <v>Attached to bar stock</v>
      </c>
      <c r="AB194" t="str">
        <v xml:space="preserve">Back Turn Fillet Rad. </v>
      </c>
      <c r="AC194" t="str">
        <v>Balloon 1 (DWG FRM0105 Page 2, NV-27)</v>
      </c>
      <c r="AD194" t="str">
        <v>Balloon 1 (DWG FRM0105, NV-30)</v>
      </c>
      <c r="AE194" t="str">
        <v>Balloon 1 (P# 9890002-20) OL00429/A</v>
      </c>
      <c r="AF194" t="str">
        <v>Balloon 1, DWG#FRM0105</v>
      </c>
      <c r="AG194" t="str">
        <v>Balloon 11, See Image</v>
      </c>
      <c r="AH194" t="str">
        <v xml:space="preserve">Balloon 2 (DWG FRM0105 Page 2, NV-27) </v>
      </c>
      <c r="AI194" t="str">
        <v>Balloon 2 (DWG FRM0105, NV-30)</v>
      </c>
      <c r="AJ194" t="str">
        <v>Balloon 2 (P# 9890002-20)</v>
      </c>
      <c r="AK194" t="str">
        <v>Balloon 2, DWG#FRM0105</v>
      </c>
      <c r="AL194" t="str">
        <v>Balloon 2, DWG#FRM0105, See Image</v>
      </c>
      <c r="AM194" t="str">
        <v>Balloon 3 (DWG FRM0105, NV-30 Minor)</v>
      </c>
      <c r="AN194" t="str">
        <v>Balloon 3 (DWG FRM0105, NV-30)</v>
      </c>
      <c r="AO194" t="str">
        <v>Balloon 3 (P# 9890002-20)</v>
      </c>
      <c r="AP194" t="str">
        <v>Balloon 4</v>
      </c>
      <c r="AQ194" t="str">
        <v>Balloon 4 (P# 9890002-20)</v>
      </c>
      <c r="AR194" t="str">
        <v>Below Middle Band</v>
      </c>
      <c r="AS194" t="str">
        <v>Best Fit Pin, .003 or Less =Pass</v>
      </c>
      <c r="AT194" t="str">
        <v>Blank</v>
      </c>
      <c r="AU194" t="str">
        <v>Blank Turn Maj.</v>
      </c>
      <c r="AV194" t="str">
        <v>Blank Turn Maj. Mill Flt., OL4172</v>
      </c>
      <c r="AW194" t="str">
        <v>Blank Without .010 Slots</v>
      </c>
      <c r="AX194" t="str">
        <v>Blank Without .010 Slots, Section</v>
      </c>
      <c r="AY194" t="str">
        <v>Blank without thread</v>
      </c>
      <c r="AZ194" t="str">
        <v xml:space="preserve">Blank, Center of V Grv. </v>
      </c>
      <c r="BA194" t="str">
        <v>Blank, Check R adjacent Balloon 17</v>
      </c>
      <c r="BB194" t="str">
        <v>Blank, EXT. Feature</v>
      </c>
      <c r="BC194" t="str">
        <v>Blank, See Image, OL04335</v>
      </c>
      <c r="BD194" t="str">
        <v>Blank, See Image, OL04336</v>
      </c>
      <c r="BE194" t="str">
        <v xml:space="preserve">Blank, Thrd. </v>
      </c>
      <c r="BF194" t="str">
        <v>Blank, Turn Tip</v>
      </c>
      <c r="BG194" t="str">
        <v>Blank, Without Thrd.</v>
      </c>
      <c r="BH194" t="str">
        <v>Blank, Without Thread</v>
      </c>
      <c r="BI194" t="str">
        <v xml:space="preserve">Blunt Start Blend to Minor </v>
      </c>
      <c r="BJ194" t="str">
        <v>Calc., Use Go HEX</v>
      </c>
      <c r="BK194" t="str">
        <v>Can't dig into OD</v>
      </c>
      <c r="BL194" t="str">
        <v>Carbide Gauge</v>
      </c>
      <c r="BM194" t="str">
        <v xml:space="preserve">Center of V Grv. </v>
      </c>
      <c r="BN194" t="str">
        <v>Centered Less than .03 = Pass</v>
      </c>
      <c r="BO194" t="str">
        <v>Centered within .0005 or Less = Pass</v>
      </c>
      <c r="BP194" t="str">
        <v>Centered within .001 or Less = Pass</v>
      </c>
      <c r="BQ194" t="str">
        <v>Centered within .0254 or Less = Pass</v>
      </c>
      <c r="BR194" t="str">
        <v>Check close to Rod Slot</v>
      </c>
      <c r="BS194" t="str">
        <v>Check every other hole</v>
      </c>
      <c r="BT194" t="str">
        <v>Check Go over full length of slot.</v>
      </c>
      <c r="BU194" t="str">
        <v>Check Near Closed End</v>
      </c>
      <c r="BV194" t="str">
        <v>Check per Print View, Away from Rod Slot</v>
      </c>
      <c r="BW194" t="str">
        <v>Check to Balloon 30 Go Pin</v>
      </c>
      <c r="BX194" t="str">
        <v>Check with .2705 SET Pin Inside Part</v>
      </c>
      <c r="BY194" t="str">
        <v>Check with Hex Up</v>
      </c>
      <c r="BZ194" t="str">
        <v>CMM Blank</v>
      </c>
      <c r="CA194" t="str">
        <v>Confirm Full Radius</v>
      </c>
      <c r="CB194" t="str">
        <v>Constrained in fixture</v>
      </c>
      <c r="CC194" t="str">
        <v>Constrained with Ring</v>
      </c>
      <c r="CD194" t="str">
        <v>Constrained, See Image</v>
      </c>
      <c r="CE194" t="str">
        <v>Dim. "A"</v>
      </c>
      <c r="CF194" t="str">
        <v>Dim. "B"</v>
      </c>
      <c r="CG194" t="str">
        <v>Dim. "C"</v>
      </c>
      <c r="CH194" t="str">
        <v>Dim. "D", Whirl Blank</v>
      </c>
      <c r="CI194" t="str">
        <v>Dim. "G"</v>
      </c>
      <c r="CJ194" t="str">
        <v>Dim. E, Blank Turn Maj. &amp;  Mill Flt</v>
      </c>
      <c r="CK194" t="str">
        <v>Dim. E, Blank Turn Maj.&amp;  Mill Flt</v>
      </c>
      <c r="CL194" t="str">
        <v>Dim. H, Whirl Blank</v>
      </c>
      <c r="CM194" t="str">
        <v>Dim. J, 'Blank Turn Maj. &amp; Whirl Blank</v>
      </c>
      <c r="CN194" t="str">
        <v>Disk Drop Indicator Tip</v>
      </c>
      <c r="CO194" t="str">
        <v>DWG 100448-15, Balloon F_1</v>
      </c>
      <c r="CP194" t="str">
        <v>DWG 100448-15, OL02571</v>
      </c>
      <c r="CQ194" t="str">
        <v>DWG 100448-41</v>
      </c>
      <c r="CR194" t="str">
        <v>DWG 9890040, (10E),Section Part, OL01139</v>
      </c>
      <c r="CS194" t="str">
        <v>DWG 9890040, (10E),Section, OL01139</v>
      </c>
      <c r="CT194" t="str">
        <v>DWG 9890040, (11E)</v>
      </c>
      <c r="CU194" t="str">
        <v>DWG 9890040, (11E), Pins with Flats</v>
      </c>
      <c r="CV194" t="str">
        <v>DWG 9890040, (12E),  Pass=.002 or less</v>
      </c>
      <c r="CW194" t="str">
        <v>DWG 9890040, (12E), See Image</v>
      </c>
      <c r="CX194" t="str">
        <v>DWG 9890040, (1E), OL01431</v>
      </c>
      <c r="CY194" t="str">
        <v>DWG 9890040, (1E), OL01432</v>
      </c>
      <c r="CZ194" t="str">
        <v>DWG 9890040, (2E), OL01432</v>
      </c>
      <c r="DA194" t="str">
        <v>DWG 9890040, (3E)</v>
      </c>
      <c r="DB194" t="str">
        <v>DWG 9890040, (4E)</v>
      </c>
      <c r="DC194" t="str">
        <v>DWG 9890040, (5E), OL02336</v>
      </c>
      <c r="DD194" t="str">
        <v>DWG 9890040, (6E)</v>
      </c>
      <c r="DE194" t="str">
        <v>DWG 9890040, (7E)</v>
      </c>
      <c r="DF194" t="str">
        <v>DWG 9890040, (8E), OL01433</v>
      </c>
      <c r="DG194" t="str">
        <v>DWG 9890040, (8E), OL01433, Section</v>
      </c>
      <c r="DH194" t="str">
        <v>DWG 9890040, (9E), Close to Rod Slot</v>
      </c>
      <c r="DI194" t="str">
        <v>DWG 9890040, (9E),Close to Rod Slot</v>
      </c>
      <c r="DJ194" t="str">
        <v>DWG FRM0105 PAGE 2</v>
      </c>
      <c r="DK194" t="str">
        <v>DWG# 100448-41</v>
      </c>
      <c r="DL194" t="str">
        <v>DWG# 100448-44</v>
      </c>
      <c r="DM194" t="str">
        <v>DWG# 9890003  (1), Section OL00436/A</v>
      </c>
      <c r="DN194" t="str">
        <v>DWG# 9890003 (3), Ring Gauge Constrained</v>
      </c>
      <c r="DO194" t="str">
        <v>DWG# 9890003 (4), Section</v>
      </c>
      <c r="DP194" t="str">
        <v>DWG#100448-26, Balloon 1K, OL02350</v>
      </c>
      <c r="DQ194" t="str">
        <v>DWG#100448-26, Balloon 2K, OL02350</v>
      </c>
      <c r="DR194" t="str">
        <v>DWG#100448-26, Balloon 3K, OL02363</v>
      </c>
      <c r="DS194" t="str">
        <v>DWG#100448-26, Balloon 4K</v>
      </c>
      <c r="DT194" t="str">
        <v>DWG#100448-26, Balloon 5K, Section</v>
      </c>
      <c r="DU194" t="str">
        <v>DWG#100448-26, Balloon 6K</v>
      </c>
      <c r="DV194" t="str">
        <v>DWG#100448-26, Balloon 7K, Section</v>
      </c>
      <c r="DW194" t="str">
        <v>DWG#100448-26, Mfg. Tol.</v>
      </c>
      <c r="DX194" t="str">
        <v>DWG#9890003 (2) Ring Gauge Constrained</v>
      </c>
      <c r="DY194" t="str">
        <v>DWG#9890044</v>
      </c>
      <c r="DZ194" t="str">
        <v>DWG#9890044 .1985 to .2005=Pass</v>
      </c>
      <c r="EA194" t="str">
        <v>DWG#9890044 Overlay OL02441</v>
      </c>
      <c r="EB194" t="str">
        <v>DWG#9890044, OL02441</v>
      </c>
      <c r="EC194" t="str">
        <v>DWG#FRM0105</v>
      </c>
      <c r="ED194" t="str">
        <v>EXT.</v>
      </c>
      <c r="EE194" t="str">
        <v>EXT. Section, OL02460</v>
      </c>
      <c r="EF194" t="str">
        <v>EXT., OL04223</v>
      </c>
      <c r="EG194" t="str">
        <v>Flat Drop Indicator Tip</v>
      </c>
      <c r="EH194" t="str">
        <v>Full Go Pin, No Light, at Radius</v>
      </c>
      <c r="EI194" t="str">
        <v>Function Check</v>
      </c>
      <c r="EJ194" t="str">
        <v>GO Function Gauge</v>
      </c>
      <c r="EK194" t="str">
        <v>Go Gauge for Balloon 1 &amp; 4</v>
      </c>
      <c r="EL194" t="str">
        <v>Go Pin must pass through</v>
      </c>
      <c r="EM194" t="str">
        <v>Greater than .005 = Fail, Section</v>
      </c>
      <c r="EN194" t="str">
        <v>Greater than .025 out of center = Fail</v>
      </c>
      <c r="EO194" t="str">
        <v>Greater than 2.6 = Pass</v>
      </c>
      <c r="EP194" t="str">
        <v>Green = Pass, Red = Fail</v>
      </c>
      <c r="EQ194" t="str">
        <v>Hex Depth</v>
      </c>
      <c r="ER194" t="str">
        <v>Hex Minor</v>
      </c>
      <c r="ES194" t="str">
        <v>Hole Dia.</v>
      </c>
      <c r="ET194" t="str">
        <v>ID Sphere Finish</v>
      </c>
      <c r="EU194" t="str">
        <v>ID/OD Both Sides, Diff. .002 or less = Pass</v>
      </c>
      <c r="EV194" t="str">
        <v>If Looks Big, Section</v>
      </c>
      <c r="EW194" t="str">
        <v>If Looks Small, Section</v>
      </c>
      <c r="EX194" t="str">
        <v>Insp. Close to Break Away, Mfg.Tol.</v>
      </c>
      <c r="EY194" t="str">
        <v>INT.</v>
      </c>
      <c r="EZ194" t="str">
        <v>INT. Section, OL02460</v>
      </c>
      <c r="FA194" t="str">
        <v>INT., OL04223</v>
      </c>
      <c r="FB194" t="str">
        <v>Intersect. of 7.7 &amp; R0.10</v>
      </c>
      <c r="FC194" t="str">
        <v>Intersect. of 8.79 and R.25 MAX</v>
      </c>
      <c r="FD194" t="str">
        <v>Keep Ind. Tip away from corner</v>
      </c>
      <c r="FE194" t="str">
        <v>L31</v>
      </c>
      <c r="FF194" t="str">
        <v>Laser Mark</v>
      </c>
      <c r="FG194" t="str">
        <v>LASER PER NOTE 4</v>
      </c>
      <c r="FH194" t="str">
        <v>LASER PER NOTE 4, Final Check 1 only</v>
      </c>
      <c r="FI194" t="str">
        <v>Less than .002 out of center = Pass</v>
      </c>
      <c r="FJ194" t="str">
        <v>Less than 2.75 = Pass, Section</v>
      </c>
      <c r="FK194" t="str">
        <v>List as pin. Not Calibrated</v>
      </c>
      <c r="FL194" t="str">
        <v>M9 X 1.25 BUTT See Comment Image</v>
      </c>
      <c r="FM194" t="str">
        <v>Manual Section</v>
      </c>
      <c r="FN194" t="str">
        <v>Max Deep .241 NO-GO =.42</v>
      </c>
      <c r="FO194" t="str">
        <v>MAX Depth of (Note 7) .241 NO-GO Pin</v>
      </c>
      <c r="FP194" t="str">
        <v>Measure from Blue Line, See Image</v>
      </c>
      <c r="FQ194" t="str">
        <v>Measure Width of Blue Area, See Image</v>
      </c>
      <c r="FR194" t="str">
        <v>Mfg. Tol</v>
      </c>
      <c r="FS194" t="str">
        <v>Mfg. Tol, See Image</v>
      </c>
      <c r="FT194" t="str">
        <v>Mfg. Tol.</v>
      </c>
      <c r="FU194" t="str">
        <v>Mfg. Tol. "A"</v>
      </c>
      <c r="FV194" t="str">
        <v>Mfg. Tol. (Zero on Gauge Full Dia. Lead)</v>
      </c>
      <c r="FW194" t="str">
        <v>Mfg. Tol. Balloon 11, See Image</v>
      </c>
      <c r="FX194" t="str">
        <v>Mfg. Tol. Balloon 4</v>
      </c>
      <c r="FY194" t="str">
        <v>Mfg. Tol. Balloon 7</v>
      </c>
      <c r="FZ194" t="str">
        <v xml:space="preserve">Mfg. Tol. C-Bore Face (Ballo 28) </v>
      </c>
      <c r="GA194" t="str">
        <v>Mfg. Tol. Section</v>
      </c>
      <c r="GB194" t="str">
        <v>Mfg. Tol. See Image</v>
      </c>
      <c r="GC194" t="str">
        <v>Mfg. Tol., 3 Places, Record MAX</v>
      </c>
      <c r="GD194" t="str">
        <v>Mfg. Tol., Balloon 11</v>
      </c>
      <c r="GE194" t="str">
        <v>Mfg. Tol., Balloon 7</v>
      </c>
      <c r="GF194" t="str">
        <v>Mfg. Tol., Blank</v>
      </c>
      <c r="GG194" t="str">
        <v>Mfg. Tol., Blank, Balloon 12</v>
      </c>
      <c r="GH194" t="str">
        <v>Mfg. Tol., Blend to SØ.320</v>
      </c>
      <c r="GI194" t="str">
        <v>Mfg. Tol., Calculation</v>
      </c>
      <c r="GJ194" t="str">
        <v>Mfg. Tol., For Mill Fixture</v>
      </c>
      <c r="GK194" t="str">
        <v>Mfg. Tol., L32</v>
      </c>
      <c r="GL194" t="str">
        <v>Mfg. Tol., L33</v>
      </c>
      <c r="GM194" t="str">
        <v>Mfg. Tol., No Tool Marks</v>
      </c>
      <c r="GN194" t="str">
        <v>Mfg. Tol., OL03361</v>
      </c>
      <c r="GO194" t="str">
        <v>Mfg. Tol., Record off center value</v>
      </c>
      <c r="GP194" t="str">
        <v>Mfg. Tol., Same 3 Places, Record MIN</v>
      </c>
      <c r="GQ194" t="str">
        <v>Mfg. Tol., Section</v>
      </c>
      <c r="GR194" t="str">
        <v>Mfg. Tol., Section B-B</v>
      </c>
      <c r="GS194" t="str">
        <v>Mfg. Tol., Section, OL03361</v>
      </c>
      <c r="GT194" t="str">
        <v>Mfg. Tol., Section, Per Note 2</v>
      </c>
      <c r="GU194" t="str">
        <v>Mfg. Tol., See Image</v>
      </c>
      <c r="GV194" t="str">
        <v>Mfg. Tol., See Image, Bore in Blue</v>
      </c>
      <c r="GW194" t="str">
        <v>Mfg. Tol., See Image, Hook Tip</v>
      </c>
      <c r="GX194" t="str">
        <v>Mfg. Tol., Sharp Okay No Burr</v>
      </c>
      <c r="GY194" t="str">
        <v>Mfg. Tol., Threadless Blank</v>
      </c>
      <c r="GZ194" t="str">
        <v>Mfg.Tol.</v>
      </c>
      <c r="HA194" t="str">
        <v>Mgf. To., T.S.C.</v>
      </c>
      <c r="HB194" t="str">
        <v>Milled Feature</v>
      </c>
      <c r="HC194" t="str">
        <v>Milled Feature, OL04045</v>
      </c>
      <c r="HD194" t="str">
        <v>More than .0005 out of center = Fail</v>
      </c>
      <c r="HE194" t="str">
        <v>Must Pass Through</v>
      </c>
      <c r="HF194" t="str">
        <v>Must pass through gauge</v>
      </c>
      <c r="HG194" t="str">
        <v>Must Pass Through Go Gauge</v>
      </c>
      <c r="HH194" t="str">
        <v>Must Pass, See Image.</v>
      </c>
      <c r="HI194" t="str">
        <v>NA</v>
      </c>
      <c r="HJ194" t="str">
        <v>Narrow Area</v>
      </c>
      <c r="HK194" t="str">
        <v>Near Balloon 21</v>
      </c>
      <c r="HL194" t="str">
        <v>Near Datum B</v>
      </c>
      <c r="HM194" t="str">
        <v>Neck Dia.</v>
      </c>
      <c r="HN194" t="str">
        <v>Neck to Head Rad.</v>
      </c>
      <c r="HO194" t="str">
        <v>No Copper Deposits Allowed</v>
      </c>
      <c r="HP194" t="str">
        <v>No Section</v>
      </c>
      <c r="HQ194" t="str">
        <v>No Section, .01 to .014 = Pass</v>
      </c>
      <c r="HR194" t="str">
        <v>No Section, Rotate Part</v>
      </c>
      <c r="HS194" t="str">
        <v>No Section, See Image</v>
      </c>
      <c r="HT194" t="str">
        <v>No Slot, Section B-B</v>
      </c>
      <c r="HU194" t="str">
        <v>No visual step = Pass</v>
      </c>
      <c r="HV194" t="str">
        <v>Not to exceed .95 Deep</v>
      </c>
      <c r="HW194" t="str">
        <v>Note 1</v>
      </c>
      <c r="HX194" t="str">
        <v>OL00333/A</v>
      </c>
      <c r="HY194" t="str">
        <v>OL00519</v>
      </c>
      <c r="HZ194" t="str">
        <v>OL00520</v>
      </c>
      <c r="IA194" t="str">
        <v>OL00529</v>
      </c>
      <c r="IB194" t="str">
        <v>OL00542</v>
      </c>
      <c r="IC194" t="str">
        <v>OL00724</v>
      </c>
      <c r="ID194" t="str">
        <v>OL01250</v>
      </c>
      <c r="IE194" t="str">
        <v>OL01869, Threadless Blank</v>
      </c>
      <c r="IF194" t="str">
        <v>OL01870, Section</v>
      </c>
      <c r="IG194" t="str">
        <v>OL02255</v>
      </c>
      <c r="IH194" t="str">
        <v>OL02255, Mfg. Tol.</v>
      </c>
      <c r="II194" t="str">
        <v>OL02302</v>
      </c>
      <c r="IJ194" t="str">
        <v xml:space="preserve">OL02318  needed per image instructions </v>
      </c>
      <c r="IK194" t="str">
        <v>OL02556</v>
      </c>
      <c r="IL194" t="str">
        <v>OL02557</v>
      </c>
      <c r="IM194" t="str">
        <v>OL02567</v>
      </c>
      <c r="IN194" t="str">
        <v>OL02653</v>
      </c>
      <c r="IO194" t="str">
        <v>OL02718</v>
      </c>
      <c r="IP194" t="str">
        <v>OL02841</v>
      </c>
      <c r="IQ194" t="str">
        <v>OL02842</v>
      </c>
      <c r="IR194" t="str">
        <v>OL02844</v>
      </c>
      <c r="IS194" t="str">
        <v>OL02871</v>
      </c>
      <c r="IT194" t="str">
        <v>OL02887</v>
      </c>
      <c r="IU194" t="str">
        <v>OL03766</v>
      </c>
      <c r="IV194" t="str">
        <v>OL03868</v>
      </c>
      <c r="IW194" t="str">
        <v>OL03869</v>
      </c>
      <c r="IX194" t="str">
        <v>OL03870</v>
      </c>
      <c r="IY194" t="str">
        <v>OL03873, DWG# 100448-44</v>
      </c>
      <c r="IZ194" t="str">
        <v>OL03949</v>
      </c>
      <c r="JA194" t="str">
        <v xml:space="preserve">OL04043, Section </v>
      </c>
      <c r="JB194" t="str">
        <v xml:space="preserve">OL04044, Section </v>
      </c>
      <c r="JC194" t="str">
        <v>OL04045</v>
      </c>
      <c r="JD194" t="str">
        <v>OL04045, Milled Feature</v>
      </c>
      <c r="JE194" t="str">
        <v>OL04063</v>
      </c>
      <c r="JF194" t="str">
        <v>OL04064</v>
      </c>
      <c r="JG194" t="str">
        <v>OL04065</v>
      </c>
      <c r="JH194" t="str">
        <v>OL04181</v>
      </c>
      <c r="JI194" t="str">
        <v>OL04218</v>
      </c>
      <c r="JJ194" t="str">
        <v>OL04224, See Image</v>
      </c>
      <c r="JK194" t="str">
        <v>OL04374</v>
      </c>
      <c r="JL194" t="str">
        <v>OL04375, Section M-M</v>
      </c>
      <c r="JM194" t="str">
        <v>OL04376, Section M-M</v>
      </c>
      <c r="JN194" t="str">
        <v>OL04443</v>
      </c>
      <c r="JO194" t="str">
        <v>OL04444</v>
      </c>
      <c r="JP194" t="str">
        <v>One side of slot</v>
      </c>
      <c r="JQ194" t="str">
        <v>Other side of slot</v>
      </c>
      <c r="JR194" t="str">
        <v>Out of center more than .002 = Fail</v>
      </c>
      <c r="JS194" t="str">
        <v>Out of center more than.002 = Fail</v>
      </c>
      <c r="JT194" t="str">
        <v>Overlay OL02713</v>
      </c>
    </row>
    <row r="195" spans="1:280">
      <c r="A195" s="74" t="s">
        <v>612</v>
      </c>
      <c r="C195" s="74" t="str" cm="1">
        <f t="array" ref="C195:JT195">TRANSPOSE(_xlfn._xlws.SORT(_xlfn._xlws.FILTER($A$2:$A$279,ISNUMBER(SEARCH('Prt. Lib. &amp; Routine, Table'!M202,$A$2:$A$279)),"not found")))</f>
        <v xml:space="preserve"> 'C', Whirl Blank</v>
      </c>
      <c r="D195" t="str">
        <v xml:space="preserve"> See Image, Constrained</v>
      </c>
      <c r="E195" t="str">
        <v>(.04 to .12 range = Pass)</v>
      </c>
      <c r="F195" t="str">
        <v>(.042 FULL) Go Pin Seat Fully</v>
      </c>
      <c r="G195" t="str">
        <v>(B), Mfg. Tol.</v>
      </c>
      <c r="H195" t="str">
        <v>(B), O.A.L.</v>
      </c>
      <c r="I195" t="str">
        <v>.001 or less =Pass</v>
      </c>
      <c r="J195" t="str">
        <v>.001 or less out of center = Pass</v>
      </c>
      <c r="K195" t="str">
        <v>.002 or Less = Pass</v>
      </c>
      <c r="L195" t="str">
        <v>.002 or Less out of center = Pass</v>
      </c>
      <c r="M195" t="str">
        <v>.005 to .015 = Pass</v>
      </c>
      <c r="N195" t="str">
        <v>.0125 Mean, Section</v>
      </c>
      <c r="O195" t="str">
        <v>.025 or Less in X &amp; Y=Pass</v>
      </c>
      <c r="P195" t="str">
        <v>.038 Mean</v>
      </c>
      <c r="Q195" t="str">
        <v>.063 MM = .0024 IN, See Image</v>
      </c>
      <c r="R195" t="str">
        <v>.063MM = .0024"</v>
      </c>
      <c r="S195" t="str">
        <v>.243 NO-GO, Unconstrained, Must Not Start</v>
      </c>
      <c r="T195" t="str">
        <v>@ Back Face &amp; ID, No Raised Edge</v>
      </c>
      <c r="U195" t="str">
        <v>@ Back Face &amp; OD, No Raised Edge</v>
      </c>
      <c r="V195" t="str">
        <v>@ ID &amp; FACE</v>
      </c>
      <c r="W195" t="str">
        <v>@ OD &amp; BACK FACE</v>
      </c>
      <c r="X195" t="str">
        <v>@ OD &amp; FACE</v>
      </c>
      <c r="Y195" t="str">
        <v>Across from slot</v>
      </c>
      <c r="Z195" t="str">
        <v>All Edge Breaks</v>
      </c>
      <c r="AA195" t="str">
        <v>Attached to bar stock</v>
      </c>
      <c r="AB195" t="str">
        <v xml:space="preserve">Back Turn Fillet Rad. </v>
      </c>
      <c r="AC195" t="str">
        <v>Balloon 1 (DWG FRM0105 Page 2, NV-27)</v>
      </c>
      <c r="AD195" t="str">
        <v>Balloon 1 (DWG FRM0105, NV-30)</v>
      </c>
      <c r="AE195" t="str">
        <v>Balloon 1 (P# 9890002-20) OL00429/A</v>
      </c>
      <c r="AF195" t="str">
        <v>Balloon 1, DWG#FRM0105</v>
      </c>
      <c r="AG195" t="str">
        <v>Balloon 11, See Image</v>
      </c>
      <c r="AH195" t="str">
        <v xml:space="preserve">Balloon 2 (DWG FRM0105 Page 2, NV-27) </v>
      </c>
      <c r="AI195" t="str">
        <v>Balloon 2 (DWG FRM0105, NV-30)</v>
      </c>
      <c r="AJ195" t="str">
        <v>Balloon 2 (P# 9890002-20)</v>
      </c>
      <c r="AK195" t="str">
        <v>Balloon 2, DWG#FRM0105</v>
      </c>
      <c r="AL195" t="str">
        <v>Balloon 2, DWG#FRM0105, See Image</v>
      </c>
      <c r="AM195" t="str">
        <v>Balloon 3 (DWG FRM0105, NV-30 Minor)</v>
      </c>
      <c r="AN195" t="str">
        <v>Balloon 3 (DWG FRM0105, NV-30)</v>
      </c>
      <c r="AO195" t="str">
        <v>Balloon 3 (P# 9890002-20)</v>
      </c>
      <c r="AP195" t="str">
        <v>Balloon 4</v>
      </c>
      <c r="AQ195" t="str">
        <v>Balloon 4 (P# 9890002-20)</v>
      </c>
      <c r="AR195" t="str">
        <v>Below Middle Band</v>
      </c>
      <c r="AS195" t="str">
        <v>Best Fit Pin, .003 or Less =Pass</v>
      </c>
      <c r="AT195" t="str">
        <v>Blank</v>
      </c>
      <c r="AU195" t="str">
        <v>Blank Turn Maj.</v>
      </c>
      <c r="AV195" t="str">
        <v>Blank Turn Maj. Mill Flt., OL4172</v>
      </c>
      <c r="AW195" t="str">
        <v>Blank Without .010 Slots</v>
      </c>
      <c r="AX195" t="str">
        <v>Blank Without .010 Slots, Section</v>
      </c>
      <c r="AY195" t="str">
        <v>Blank without thread</v>
      </c>
      <c r="AZ195" t="str">
        <v xml:space="preserve">Blank, Center of V Grv. </v>
      </c>
      <c r="BA195" t="str">
        <v>Blank, Check R adjacent Balloon 17</v>
      </c>
      <c r="BB195" t="str">
        <v>Blank, EXT. Feature</v>
      </c>
      <c r="BC195" t="str">
        <v>Blank, See Image, OL04335</v>
      </c>
      <c r="BD195" t="str">
        <v>Blank, See Image, OL04336</v>
      </c>
      <c r="BE195" t="str">
        <v xml:space="preserve">Blank, Thrd. </v>
      </c>
      <c r="BF195" t="str">
        <v>Blank, Turn Tip</v>
      </c>
      <c r="BG195" t="str">
        <v>Blank, Without Thrd.</v>
      </c>
      <c r="BH195" t="str">
        <v>Blank, Without Thread</v>
      </c>
      <c r="BI195" t="str">
        <v xml:space="preserve">Blunt Start Blend to Minor </v>
      </c>
      <c r="BJ195" t="str">
        <v>Calc., Use Go HEX</v>
      </c>
      <c r="BK195" t="str">
        <v>Can't dig into OD</v>
      </c>
      <c r="BL195" t="str">
        <v>Carbide Gauge</v>
      </c>
      <c r="BM195" t="str">
        <v xml:space="preserve">Center of V Grv. </v>
      </c>
      <c r="BN195" t="str">
        <v>Centered Less than .03 = Pass</v>
      </c>
      <c r="BO195" t="str">
        <v>Centered within .0005 or Less = Pass</v>
      </c>
      <c r="BP195" t="str">
        <v>Centered within .001 or Less = Pass</v>
      </c>
      <c r="BQ195" t="str">
        <v>Centered within .0254 or Less = Pass</v>
      </c>
      <c r="BR195" t="str">
        <v>Check close to Rod Slot</v>
      </c>
      <c r="BS195" t="str">
        <v>Check every other hole</v>
      </c>
      <c r="BT195" t="str">
        <v>Check Go over full length of slot.</v>
      </c>
      <c r="BU195" t="str">
        <v>Check Near Closed End</v>
      </c>
      <c r="BV195" t="str">
        <v>Check per Print View, Away from Rod Slot</v>
      </c>
      <c r="BW195" t="str">
        <v>Check to Balloon 30 Go Pin</v>
      </c>
      <c r="BX195" t="str">
        <v>Check with .2705 SET Pin Inside Part</v>
      </c>
      <c r="BY195" t="str">
        <v>Check with Hex Up</v>
      </c>
      <c r="BZ195" t="str">
        <v>CMM Blank</v>
      </c>
      <c r="CA195" t="str">
        <v>Confirm Full Radius</v>
      </c>
      <c r="CB195" t="str">
        <v>Constrained in fixture</v>
      </c>
      <c r="CC195" t="str">
        <v>Constrained with Ring</v>
      </c>
      <c r="CD195" t="str">
        <v>Constrained, See Image</v>
      </c>
      <c r="CE195" t="str">
        <v>Dim. "A"</v>
      </c>
      <c r="CF195" t="str">
        <v>Dim. "B"</v>
      </c>
      <c r="CG195" t="str">
        <v>Dim. "C"</v>
      </c>
      <c r="CH195" t="str">
        <v>Dim. "D", Whirl Blank</v>
      </c>
      <c r="CI195" t="str">
        <v>Dim. "G"</v>
      </c>
      <c r="CJ195" t="str">
        <v>Dim. E, Blank Turn Maj. &amp;  Mill Flt</v>
      </c>
      <c r="CK195" t="str">
        <v>Dim. E, Blank Turn Maj.&amp;  Mill Flt</v>
      </c>
      <c r="CL195" t="str">
        <v>Dim. H, Whirl Blank</v>
      </c>
      <c r="CM195" t="str">
        <v>Dim. J, 'Blank Turn Maj. &amp; Whirl Blank</v>
      </c>
      <c r="CN195" t="str">
        <v>Disk Drop Indicator Tip</v>
      </c>
      <c r="CO195" t="str">
        <v>DWG 100448-15, Balloon F_1</v>
      </c>
      <c r="CP195" t="str">
        <v>DWG 100448-15, OL02571</v>
      </c>
      <c r="CQ195" t="str">
        <v>DWG 100448-41</v>
      </c>
      <c r="CR195" t="str">
        <v>DWG 9890040, (10E),Section Part, OL01139</v>
      </c>
      <c r="CS195" t="str">
        <v>DWG 9890040, (10E),Section, OL01139</v>
      </c>
      <c r="CT195" t="str">
        <v>DWG 9890040, (11E)</v>
      </c>
      <c r="CU195" t="str">
        <v>DWG 9890040, (11E), Pins with Flats</v>
      </c>
      <c r="CV195" t="str">
        <v>DWG 9890040, (12E),  Pass=.002 or less</v>
      </c>
      <c r="CW195" t="str">
        <v>DWG 9890040, (12E), See Image</v>
      </c>
      <c r="CX195" t="str">
        <v>DWG 9890040, (1E), OL01431</v>
      </c>
      <c r="CY195" t="str">
        <v>DWG 9890040, (1E), OL01432</v>
      </c>
      <c r="CZ195" t="str">
        <v>DWG 9890040, (2E), OL01432</v>
      </c>
      <c r="DA195" t="str">
        <v>DWG 9890040, (3E)</v>
      </c>
      <c r="DB195" t="str">
        <v>DWG 9890040, (4E)</v>
      </c>
      <c r="DC195" t="str">
        <v>DWG 9890040, (5E), OL02336</v>
      </c>
      <c r="DD195" t="str">
        <v>DWG 9890040, (6E)</v>
      </c>
      <c r="DE195" t="str">
        <v>DWG 9890040, (7E)</v>
      </c>
      <c r="DF195" t="str">
        <v>DWG 9890040, (8E), OL01433</v>
      </c>
      <c r="DG195" t="str">
        <v>DWG 9890040, (8E), OL01433, Section</v>
      </c>
      <c r="DH195" t="str">
        <v>DWG 9890040, (9E), Close to Rod Slot</v>
      </c>
      <c r="DI195" t="str">
        <v>DWG 9890040, (9E),Close to Rod Slot</v>
      </c>
      <c r="DJ195" t="str">
        <v>DWG FRM0105 PAGE 2</v>
      </c>
      <c r="DK195" t="str">
        <v>DWG# 100448-41</v>
      </c>
      <c r="DL195" t="str">
        <v>DWG# 100448-44</v>
      </c>
      <c r="DM195" t="str">
        <v>DWG# 9890003  (1), Section OL00436/A</v>
      </c>
      <c r="DN195" t="str">
        <v>DWG# 9890003 (3), Ring Gauge Constrained</v>
      </c>
      <c r="DO195" t="str">
        <v>DWG# 9890003 (4), Section</v>
      </c>
      <c r="DP195" t="str">
        <v>DWG#100448-26, Balloon 1K, OL02350</v>
      </c>
      <c r="DQ195" t="str">
        <v>DWG#100448-26, Balloon 2K, OL02350</v>
      </c>
      <c r="DR195" t="str">
        <v>DWG#100448-26, Balloon 3K, OL02363</v>
      </c>
      <c r="DS195" t="str">
        <v>DWG#100448-26, Balloon 4K</v>
      </c>
      <c r="DT195" t="str">
        <v>DWG#100448-26, Balloon 5K, Section</v>
      </c>
      <c r="DU195" t="str">
        <v>DWG#100448-26, Balloon 6K</v>
      </c>
      <c r="DV195" t="str">
        <v>DWG#100448-26, Balloon 7K, Section</v>
      </c>
      <c r="DW195" t="str">
        <v>DWG#100448-26, Mfg. Tol.</v>
      </c>
      <c r="DX195" t="str">
        <v>DWG#9890003 (2) Ring Gauge Constrained</v>
      </c>
      <c r="DY195" t="str">
        <v>DWG#9890044</v>
      </c>
      <c r="DZ195" t="str">
        <v>DWG#9890044 .1985 to .2005=Pass</v>
      </c>
      <c r="EA195" t="str">
        <v>DWG#9890044 Overlay OL02441</v>
      </c>
      <c r="EB195" t="str">
        <v>DWG#9890044, OL02441</v>
      </c>
      <c r="EC195" t="str">
        <v>DWG#FRM0105</v>
      </c>
      <c r="ED195" t="str">
        <v>EXT.</v>
      </c>
      <c r="EE195" t="str">
        <v>EXT. Section, OL02460</v>
      </c>
      <c r="EF195" t="str">
        <v>EXT., OL04223</v>
      </c>
      <c r="EG195" t="str">
        <v>Flat Drop Indicator Tip</v>
      </c>
      <c r="EH195" t="str">
        <v>Full Go Pin, No Light, at Radius</v>
      </c>
      <c r="EI195" t="str">
        <v>Function Check</v>
      </c>
      <c r="EJ195" t="str">
        <v>GO Function Gauge</v>
      </c>
      <c r="EK195" t="str">
        <v>Go Gauge for Balloon 1 &amp; 4</v>
      </c>
      <c r="EL195" t="str">
        <v>Go Pin must pass through</v>
      </c>
      <c r="EM195" t="str">
        <v>Greater than .005 = Fail, Section</v>
      </c>
      <c r="EN195" t="str">
        <v>Greater than .025 out of center = Fail</v>
      </c>
      <c r="EO195" t="str">
        <v>Greater than 2.6 = Pass</v>
      </c>
      <c r="EP195" t="str">
        <v>Green = Pass, Red = Fail</v>
      </c>
      <c r="EQ195" t="str">
        <v>Hex Depth</v>
      </c>
      <c r="ER195" t="str">
        <v>Hex Minor</v>
      </c>
      <c r="ES195" t="str">
        <v>Hole Dia.</v>
      </c>
      <c r="ET195" t="str">
        <v>ID Sphere Finish</v>
      </c>
      <c r="EU195" t="str">
        <v>ID/OD Both Sides, Diff. .002 or less = Pass</v>
      </c>
      <c r="EV195" t="str">
        <v>If Looks Big, Section</v>
      </c>
      <c r="EW195" t="str">
        <v>If Looks Small, Section</v>
      </c>
      <c r="EX195" t="str">
        <v>Insp. Close to Break Away, Mfg.Tol.</v>
      </c>
      <c r="EY195" t="str">
        <v>INT.</v>
      </c>
      <c r="EZ195" t="str">
        <v>INT. Section, OL02460</v>
      </c>
      <c r="FA195" t="str">
        <v>INT., OL04223</v>
      </c>
      <c r="FB195" t="str">
        <v>Intersect. of 7.7 &amp; R0.10</v>
      </c>
      <c r="FC195" t="str">
        <v>Intersect. of 8.79 and R.25 MAX</v>
      </c>
      <c r="FD195" t="str">
        <v>Keep Ind. Tip away from corner</v>
      </c>
      <c r="FE195" t="str">
        <v>L31</v>
      </c>
      <c r="FF195" t="str">
        <v>Laser Mark</v>
      </c>
      <c r="FG195" t="str">
        <v>LASER PER NOTE 4</v>
      </c>
      <c r="FH195" t="str">
        <v>LASER PER NOTE 4, Final Check 1 only</v>
      </c>
      <c r="FI195" t="str">
        <v>Less than .002 out of center = Pass</v>
      </c>
      <c r="FJ195" t="str">
        <v>Less than 2.75 = Pass, Section</v>
      </c>
      <c r="FK195" t="str">
        <v>List as pin. Not Calibrated</v>
      </c>
      <c r="FL195" t="str">
        <v>M9 X 1.25 BUTT See Comment Image</v>
      </c>
      <c r="FM195" t="str">
        <v>Manual Section</v>
      </c>
      <c r="FN195" t="str">
        <v>Max Deep .241 NO-GO =.42</v>
      </c>
      <c r="FO195" t="str">
        <v>MAX Depth of (Note 7) .241 NO-GO Pin</v>
      </c>
      <c r="FP195" t="str">
        <v>Measure from Blue Line, See Image</v>
      </c>
      <c r="FQ195" t="str">
        <v>Measure Width of Blue Area, See Image</v>
      </c>
      <c r="FR195" t="str">
        <v>Mfg. Tol</v>
      </c>
      <c r="FS195" t="str">
        <v>Mfg. Tol, See Image</v>
      </c>
      <c r="FT195" t="str">
        <v>Mfg. Tol.</v>
      </c>
      <c r="FU195" t="str">
        <v>Mfg. Tol. "A"</v>
      </c>
      <c r="FV195" t="str">
        <v>Mfg. Tol. (Zero on Gauge Full Dia. Lead)</v>
      </c>
      <c r="FW195" t="str">
        <v>Mfg. Tol. Balloon 11, See Image</v>
      </c>
      <c r="FX195" t="str">
        <v>Mfg. Tol. Balloon 4</v>
      </c>
      <c r="FY195" t="str">
        <v>Mfg. Tol. Balloon 7</v>
      </c>
      <c r="FZ195" t="str">
        <v xml:space="preserve">Mfg. Tol. C-Bore Face (Ballo 28) </v>
      </c>
      <c r="GA195" t="str">
        <v>Mfg. Tol. Section</v>
      </c>
      <c r="GB195" t="str">
        <v>Mfg. Tol. See Image</v>
      </c>
      <c r="GC195" t="str">
        <v>Mfg. Tol., 3 Places, Record MAX</v>
      </c>
      <c r="GD195" t="str">
        <v>Mfg. Tol., Balloon 11</v>
      </c>
      <c r="GE195" t="str">
        <v>Mfg. Tol., Balloon 7</v>
      </c>
      <c r="GF195" t="str">
        <v>Mfg. Tol., Blank</v>
      </c>
      <c r="GG195" t="str">
        <v>Mfg. Tol., Blank, Balloon 12</v>
      </c>
      <c r="GH195" t="str">
        <v>Mfg. Tol., Blend to SØ.320</v>
      </c>
      <c r="GI195" t="str">
        <v>Mfg. Tol., Calculation</v>
      </c>
      <c r="GJ195" t="str">
        <v>Mfg. Tol., For Mill Fixture</v>
      </c>
      <c r="GK195" t="str">
        <v>Mfg. Tol., L32</v>
      </c>
      <c r="GL195" t="str">
        <v>Mfg. Tol., L33</v>
      </c>
      <c r="GM195" t="str">
        <v>Mfg. Tol., No Tool Marks</v>
      </c>
      <c r="GN195" t="str">
        <v>Mfg. Tol., OL03361</v>
      </c>
      <c r="GO195" t="str">
        <v>Mfg. Tol., Record off center value</v>
      </c>
      <c r="GP195" t="str">
        <v>Mfg. Tol., Same 3 Places, Record MIN</v>
      </c>
      <c r="GQ195" t="str">
        <v>Mfg. Tol., Section</v>
      </c>
      <c r="GR195" t="str">
        <v>Mfg. Tol., Section B-B</v>
      </c>
      <c r="GS195" t="str">
        <v>Mfg. Tol., Section, OL03361</v>
      </c>
      <c r="GT195" t="str">
        <v>Mfg. Tol., Section, Per Note 2</v>
      </c>
      <c r="GU195" t="str">
        <v>Mfg. Tol., See Image</v>
      </c>
      <c r="GV195" t="str">
        <v>Mfg. Tol., See Image, Bore in Blue</v>
      </c>
      <c r="GW195" t="str">
        <v>Mfg. Tol., See Image, Hook Tip</v>
      </c>
      <c r="GX195" t="str">
        <v>Mfg. Tol., Sharp Okay No Burr</v>
      </c>
      <c r="GY195" t="str">
        <v>Mfg. Tol., Threadless Blank</v>
      </c>
      <c r="GZ195" t="str">
        <v>Mfg.Tol.</v>
      </c>
      <c r="HA195" t="str">
        <v>Mgf. To., T.S.C.</v>
      </c>
      <c r="HB195" t="str">
        <v>Milled Feature</v>
      </c>
      <c r="HC195" t="str">
        <v>Milled Feature, OL04045</v>
      </c>
      <c r="HD195" t="str">
        <v>More than .0005 out of center = Fail</v>
      </c>
      <c r="HE195" t="str">
        <v>Must Pass Through</v>
      </c>
      <c r="HF195" t="str">
        <v>Must pass through gauge</v>
      </c>
      <c r="HG195" t="str">
        <v>Must Pass Through Go Gauge</v>
      </c>
      <c r="HH195" t="str">
        <v>Must Pass, See Image.</v>
      </c>
      <c r="HI195" t="str">
        <v>NA</v>
      </c>
      <c r="HJ195" t="str">
        <v>Narrow Area</v>
      </c>
      <c r="HK195" t="str">
        <v>Near Balloon 21</v>
      </c>
      <c r="HL195" t="str">
        <v>Near Datum B</v>
      </c>
      <c r="HM195" t="str">
        <v>Neck Dia.</v>
      </c>
      <c r="HN195" t="str">
        <v>Neck to Head Rad.</v>
      </c>
      <c r="HO195" t="str">
        <v>No Copper Deposits Allowed</v>
      </c>
      <c r="HP195" t="str">
        <v>No Section</v>
      </c>
      <c r="HQ195" t="str">
        <v>No Section, .01 to .014 = Pass</v>
      </c>
      <c r="HR195" t="str">
        <v>No Section, Rotate Part</v>
      </c>
      <c r="HS195" t="str">
        <v>No Section, See Image</v>
      </c>
      <c r="HT195" t="str">
        <v>No Slot, Section B-B</v>
      </c>
      <c r="HU195" t="str">
        <v>No visual step = Pass</v>
      </c>
      <c r="HV195" t="str">
        <v>Not to exceed .95 Deep</v>
      </c>
      <c r="HW195" t="str">
        <v>Note 1</v>
      </c>
      <c r="HX195" t="str">
        <v>OL00333/A</v>
      </c>
      <c r="HY195" t="str">
        <v>OL00519</v>
      </c>
      <c r="HZ195" t="str">
        <v>OL00520</v>
      </c>
      <c r="IA195" t="str">
        <v>OL00529</v>
      </c>
      <c r="IB195" t="str">
        <v>OL00542</v>
      </c>
      <c r="IC195" t="str">
        <v>OL00724</v>
      </c>
      <c r="ID195" t="str">
        <v>OL01250</v>
      </c>
      <c r="IE195" t="str">
        <v>OL01869, Threadless Blank</v>
      </c>
      <c r="IF195" t="str">
        <v>OL01870, Section</v>
      </c>
      <c r="IG195" t="str">
        <v>OL02255</v>
      </c>
      <c r="IH195" t="str">
        <v>OL02255, Mfg. Tol.</v>
      </c>
      <c r="II195" t="str">
        <v>OL02302</v>
      </c>
      <c r="IJ195" t="str">
        <v xml:space="preserve">OL02318  needed per image instructions </v>
      </c>
      <c r="IK195" t="str">
        <v>OL02556</v>
      </c>
      <c r="IL195" t="str">
        <v>OL02557</v>
      </c>
      <c r="IM195" t="str">
        <v>OL02567</v>
      </c>
      <c r="IN195" t="str">
        <v>OL02653</v>
      </c>
      <c r="IO195" t="str">
        <v>OL02718</v>
      </c>
      <c r="IP195" t="str">
        <v>OL02841</v>
      </c>
      <c r="IQ195" t="str">
        <v>OL02842</v>
      </c>
      <c r="IR195" t="str">
        <v>OL02844</v>
      </c>
      <c r="IS195" t="str">
        <v>OL02871</v>
      </c>
      <c r="IT195" t="str">
        <v>OL02887</v>
      </c>
      <c r="IU195" t="str">
        <v>OL03766</v>
      </c>
      <c r="IV195" t="str">
        <v>OL03868</v>
      </c>
      <c r="IW195" t="str">
        <v>OL03869</v>
      </c>
      <c r="IX195" t="str">
        <v>OL03870</v>
      </c>
      <c r="IY195" t="str">
        <v>OL03873, DWG# 100448-44</v>
      </c>
      <c r="IZ195" t="str">
        <v>OL03949</v>
      </c>
      <c r="JA195" t="str">
        <v xml:space="preserve">OL04043, Section </v>
      </c>
      <c r="JB195" t="str">
        <v xml:space="preserve">OL04044, Section </v>
      </c>
      <c r="JC195" t="str">
        <v>OL04045</v>
      </c>
      <c r="JD195" t="str">
        <v>OL04045, Milled Feature</v>
      </c>
      <c r="JE195" t="str">
        <v>OL04063</v>
      </c>
      <c r="JF195" t="str">
        <v>OL04064</v>
      </c>
      <c r="JG195" t="str">
        <v>OL04065</v>
      </c>
      <c r="JH195" t="str">
        <v>OL04181</v>
      </c>
      <c r="JI195" t="str">
        <v>OL04218</v>
      </c>
      <c r="JJ195" t="str">
        <v>OL04224, See Image</v>
      </c>
      <c r="JK195" t="str">
        <v>OL04374</v>
      </c>
      <c r="JL195" t="str">
        <v>OL04375, Section M-M</v>
      </c>
      <c r="JM195" t="str">
        <v>OL04376, Section M-M</v>
      </c>
      <c r="JN195" t="str">
        <v>OL04443</v>
      </c>
      <c r="JO195" t="str">
        <v>OL04444</v>
      </c>
      <c r="JP195" t="str">
        <v>One side of slot</v>
      </c>
      <c r="JQ195" t="str">
        <v>Other side of slot</v>
      </c>
      <c r="JR195" t="str">
        <v>Out of center more than .002 = Fail</v>
      </c>
      <c r="JS195" t="str">
        <v>Out of center more than.002 = Fail</v>
      </c>
      <c r="JT195" t="str">
        <v>Overlay OL02713</v>
      </c>
    </row>
    <row r="196" spans="1:280">
      <c r="A196" s="74" t="s">
        <v>613</v>
      </c>
      <c r="C196" s="74" t="str" cm="1">
        <f t="array" ref="C196:JT196">TRANSPOSE(_xlfn._xlws.SORT(_xlfn._xlws.FILTER($A$2:$A$279,ISNUMBER(SEARCH('Prt. Lib. &amp; Routine, Table'!M203,$A$2:$A$279)),"not found")))</f>
        <v xml:space="preserve"> 'C', Whirl Blank</v>
      </c>
      <c r="D196" t="str">
        <v xml:space="preserve"> See Image, Constrained</v>
      </c>
      <c r="E196" t="str">
        <v>(.04 to .12 range = Pass)</v>
      </c>
      <c r="F196" t="str">
        <v>(.042 FULL) Go Pin Seat Fully</v>
      </c>
      <c r="G196" t="str">
        <v>(B), Mfg. Tol.</v>
      </c>
      <c r="H196" t="str">
        <v>(B), O.A.L.</v>
      </c>
      <c r="I196" t="str">
        <v>.001 or less =Pass</v>
      </c>
      <c r="J196" t="str">
        <v>.001 or less out of center = Pass</v>
      </c>
      <c r="K196" t="str">
        <v>.002 or Less = Pass</v>
      </c>
      <c r="L196" t="str">
        <v>.002 or Less out of center = Pass</v>
      </c>
      <c r="M196" t="str">
        <v>.005 to .015 = Pass</v>
      </c>
      <c r="N196" t="str">
        <v>.0125 Mean, Section</v>
      </c>
      <c r="O196" t="str">
        <v>.025 or Less in X &amp; Y=Pass</v>
      </c>
      <c r="P196" t="str">
        <v>.038 Mean</v>
      </c>
      <c r="Q196" t="str">
        <v>.063 MM = .0024 IN, See Image</v>
      </c>
      <c r="R196" t="str">
        <v>.063MM = .0024"</v>
      </c>
      <c r="S196" t="str">
        <v>.243 NO-GO, Unconstrained, Must Not Start</v>
      </c>
      <c r="T196" t="str">
        <v>@ Back Face &amp; ID, No Raised Edge</v>
      </c>
      <c r="U196" t="str">
        <v>@ Back Face &amp; OD, No Raised Edge</v>
      </c>
      <c r="V196" t="str">
        <v>@ ID &amp; FACE</v>
      </c>
      <c r="W196" t="str">
        <v>@ OD &amp; BACK FACE</v>
      </c>
      <c r="X196" t="str">
        <v>@ OD &amp; FACE</v>
      </c>
      <c r="Y196" t="str">
        <v>Across from slot</v>
      </c>
      <c r="Z196" t="str">
        <v>All Edge Breaks</v>
      </c>
      <c r="AA196" t="str">
        <v>Attached to bar stock</v>
      </c>
      <c r="AB196" t="str">
        <v xml:space="preserve">Back Turn Fillet Rad. </v>
      </c>
      <c r="AC196" t="str">
        <v>Balloon 1 (DWG FRM0105 Page 2, NV-27)</v>
      </c>
      <c r="AD196" t="str">
        <v>Balloon 1 (DWG FRM0105, NV-30)</v>
      </c>
      <c r="AE196" t="str">
        <v>Balloon 1 (P# 9890002-20) OL00429/A</v>
      </c>
      <c r="AF196" t="str">
        <v>Balloon 1, DWG#FRM0105</v>
      </c>
      <c r="AG196" t="str">
        <v>Balloon 11, See Image</v>
      </c>
      <c r="AH196" t="str">
        <v xml:space="preserve">Balloon 2 (DWG FRM0105 Page 2, NV-27) </v>
      </c>
      <c r="AI196" t="str">
        <v>Balloon 2 (DWG FRM0105, NV-30)</v>
      </c>
      <c r="AJ196" t="str">
        <v>Balloon 2 (P# 9890002-20)</v>
      </c>
      <c r="AK196" t="str">
        <v>Balloon 2, DWG#FRM0105</v>
      </c>
      <c r="AL196" t="str">
        <v>Balloon 2, DWG#FRM0105, See Image</v>
      </c>
      <c r="AM196" t="str">
        <v>Balloon 3 (DWG FRM0105, NV-30 Minor)</v>
      </c>
      <c r="AN196" t="str">
        <v>Balloon 3 (DWG FRM0105, NV-30)</v>
      </c>
      <c r="AO196" t="str">
        <v>Balloon 3 (P# 9890002-20)</v>
      </c>
      <c r="AP196" t="str">
        <v>Balloon 4</v>
      </c>
      <c r="AQ196" t="str">
        <v>Balloon 4 (P# 9890002-20)</v>
      </c>
      <c r="AR196" t="str">
        <v>Below Middle Band</v>
      </c>
      <c r="AS196" t="str">
        <v>Best Fit Pin, .003 or Less =Pass</v>
      </c>
      <c r="AT196" t="str">
        <v>Blank</v>
      </c>
      <c r="AU196" t="str">
        <v>Blank Turn Maj.</v>
      </c>
      <c r="AV196" t="str">
        <v>Blank Turn Maj. Mill Flt., OL4172</v>
      </c>
      <c r="AW196" t="str">
        <v>Blank Without .010 Slots</v>
      </c>
      <c r="AX196" t="str">
        <v>Blank Without .010 Slots, Section</v>
      </c>
      <c r="AY196" t="str">
        <v>Blank without thread</v>
      </c>
      <c r="AZ196" t="str">
        <v xml:space="preserve">Blank, Center of V Grv. </v>
      </c>
      <c r="BA196" t="str">
        <v>Blank, Check R adjacent Balloon 17</v>
      </c>
      <c r="BB196" t="str">
        <v>Blank, EXT. Feature</v>
      </c>
      <c r="BC196" t="str">
        <v>Blank, See Image, OL04335</v>
      </c>
      <c r="BD196" t="str">
        <v>Blank, See Image, OL04336</v>
      </c>
      <c r="BE196" t="str">
        <v xml:space="preserve">Blank, Thrd. </v>
      </c>
      <c r="BF196" t="str">
        <v>Blank, Turn Tip</v>
      </c>
      <c r="BG196" t="str">
        <v>Blank, Without Thrd.</v>
      </c>
      <c r="BH196" t="str">
        <v>Blank, Without Thread</v>
      </c>
      <c r="BI196" t="str">
        <v xml:space="preserve">Blunt Start Blend to Minor </v>
      </c>
      <c r="BJ196" t="str">
        <v>Calc., Use Go HEX</v>
      </c>
      <c r="BK196" t="str">
        <v>Can't dig into OD</v>
      </c>
      <c r="BL196" t="str">
        <v>Carbide Gauge</v>
      </c>
      <c r="BM196" t="str">
        <v xml:space="preserve">Center of V Grv. </v>
      </c>
      <c r="BN196" t="str">
        <v>Centered Less than .03 = Pass</v>
      </c>
      <c r="BO196" t="str">
        <v>Centered within .0005 or Less = Pass</v>
      </c>
      <c r="BP196" t="str">
        <v>Centered within .001 or Less = Pass</v>
      </c>
      <c r="BQ196" t="str">
        <v>Centered within .0254 or Less = Pass</v>
      </c>
      <c r="BR196" t="str">
        <v>Check close to Rod Slot</v>
      </c>
      <c r="BS196" t="str">
        <v>Check every other hole</v>
      </c>
      <c r="BT196" t="str">
        <v>Check Go over full length of slot.</v>
      </c>
      <c r="BU196" t="str">
        <v>Check Near Closed End</v>
      </c>
      <c r="BV196" t="str">
        <v>Check per Print View, Away from Rod Slot</v>
      </c>
      <c r="BW196" t="str">
        <v>Check to Balloon 30 Go Pin</v>
      </c>
      <c r="BX196" t="str">
        <v>Check with .2705 SET Pin Inside Part</v>
      </c>
      <c r="BY196" t="str">
        <v>Check with Hex Up</v>
      </c>
      <c r="BZ196" t="str">
        <v>CMM Blank</v>
      </c>
      <c r="CA196" t="str">
        <v>Confirm Full Radius</v>
      </c>
      <c r="CB196" t="str">
        <v>Constrained in fixture</v>
      </c>
      <c r="CC196" t="str">
        <v>Constrained with Ring</v>
      </c>
      <c r="CD196" t="str">
        <v>Constrained, See Image</v>
      </c>
      <c r="CE196" t="str">
        <v>Dim. "A"</v>
      </c>
      <c r="CF196" t="str">
        <v>Dim. "B"</v>
      </c>
      <c r="CG196" t="str">
        <v>Dim. "C"</v>
      </c>
      <c r="CH196" t="str">
        <v>Dim. "D", Whirl Blank</v>
      </c>
      <c r="CI196" t="str">
        <v>Dim. "G"</v>
      </c>
      <c r="CJ196" t="str">
        <v>Dim. E, Blank Turn Maj. &amp;  Mill Flt</v>
      </c>
      <c r="CK196" t="str">
        <v>Dim. E, Blank Turn Maj.&amp;  Mill Flt</v>
      </c>
      <c r="CL196" t="str">
        <v>Dim. H, Whirl Blank</v>
      </c>
      <c r="CM196" t="str">
        <v>Dim. J, 'Blank Turn Maj. &amp; Whirl Blank</v>
      </c>
      <c r="CN196" t="str">
        <v>Disk Drop Indicator Tip</v>
      </c>
      <c r="CO196" t="str">
        <v>DWG 100448-15, Balloon F_1</v>
      </c>
      <c r="CP196" t="str">
        <v>DWG 100448-15, OL02571</v>
      </c>
      <c r="CQ196" t="str">
        <v>DWG 100448-41</v>
      </c>
      <c r="CR196" t="str">
        <v>DWG 9890040, (10E),Section Part, OL01139</v>
      </c>
      <c r="CS196" t="str">
        <v>DWG 9890040, (10E),Section, OL01139</v>
      </c>
      <c r="CT196" t="str">
        <v>DWG 9890040, (11E)</v>
      </c>
      <c r="CU196" t="str">
        <v>DWG 9890040, (11E), Pins with Flats</v>
      </c>
      <c r="CV196" t="str">
        <v>DWG 9890040, (12E),  Pass=.002 or less</v>
      </c>
      <c r="CW196" t="str">
        <v>DWG 9890040, (12E), See Image</v>
      </c>
      <c r="CX196" t="str">
        <v>DWG 9890040, (1E), OL01431</v>
      </c>
      <c r="CY196" t="str">
        <v>DWG 9890040, (1E), OL01432</v>
      </c>
      <c r="CZ196" t="str">
        <v>DWG 9890040, (2E), OL01432</v>
      </c>
      <c r="DA196" t="str">
        <v>DWG 9890040, (3E)</v>
      </c>
      <c r="DB196" t="str">
        <v>DWG 9890040, (4E)</v>
      </c>
      <c r="DC196" t="str">
        <v>DWG 9890040, (5E), OL02336</v>
      </c>
      <c r="DD196" t="str">
        <v>DWG 9890040, (6E)</v>
      </c>
      <c r="DE196" t="str">
        <v>DWG 9890040, (7E)</v>
      </c>
      <c r="DF196" t="str">
        <v>DWG 9890040, (8E), OL01433</v>
      </c>
      <c r="DG196" t="str">
        <v>DWG 9890040, (8E), OL01433, Section</v>
      </c>
      <c r="DH196" t="str">
        <v>DWG 9890040, (9E), Close to Rod Slot</v>
      </c>
      <c r="DI196" t="str">
        <v>DWG 9890040, (9E),Close to Rod Slot</v>
      </c>
      <c r="DJ196" t="str">
        <v>DWG FRM0105 PAGE 2</v>
      </c>
      <c r="DK196" t="str">
        <v>DWG# 100448-41</v>
      </c>
      <c r="DL196" t="str">
        <v>DWG# 100448-44</v>
      </c>
      <c r="DM196" t="str">
        <v>DWG# 9890003  (1), Section OL00436/A</v>
      </c>
      <c r="DN196" t="str">
        <v>DWG# 9890003 (3), Ring Gauge Constrained</v>
      </c>
      <c r="DO196" t="str">
        <v>DWG# 9890003 (4), Section</v>
      </c>
      <c r="DP196" t="str">
        <v>DWG#100448-26, Balloon 1K, OL02350</v>
      </c>
      <c r="DQ196" t="str">
        <v>DWG#100448-26, Balloon 2K, OL02350</v>
      </c>
      <c r="DR196" t="str">
        <v>DWG#100448-26, Balloon 3K, OL02363</v>
      </c>
      <c r="DS196" t="str">
        <v>DWG#100448-26, Balloon 4K</v>
      </c>
      <c r="DT196" t="str">
        <v>DWG#100448-26, Balloon 5K, Section</v>
      </c>
      <c r="DU196" t="str">
        <v>DWG#100448-26, Balloon 6K</v>
      </c>
      <c r="DV196" t="str">
        <v>DWG#100448-26, Balloon 7K, Section</v>
      </c>
      <c r="DW196" t="str">
        <v>DWG#100448-26, Mfg. Tol.</v>
      </c>
      <c r="DX196" t="str">
        <v>DWG#9890003 (2) Ring Gauge Constrained</v>
      </c>
      <c r="DY196" t="str">
        <v>DWG#9890044</v>
      </c>
      <c r="DZ196" t="str">
        <v>DWG#9890044 .1985 to .2005=Pass</v>
      </c>
      <c r="EA196" t="str">
        <v>DWG#9890044 Overlay OL02441</v>
      </c>
      <c r="EB196" t="str">
        <v>DWG#9890044, OL02441</v>
      </c>
      <c r="EC196" t="str">
        <v>DWG#FRM0105</v>
      </c>
      <c r="ED196" t="str">
        <v>EXT.</v>
      </c>
      <c r="EE196" t="str">
        <v>EXT. Section, OL02460</v>
      </c>
      <c r="EF196" t="str">
        <v>EXT., OL04223</v>
      </c>
      <c r="EG196" t="str">
        <v>Flat Drop Indicator Tip</v>
      </c>
      <c r="EH196" t="str">
        <v>Full Go Pin, No Light, at Radius</v>
      </c>
      <c r="EI196" t="str">
        <v>Function Check</v>
      </c>
      <c r="EJ196" t="str">
        <v>GO Function Gauge</v>
      </c>
      <c r="EK196" t="str">
        <v>Go Gauge for Balloon 1 &amp; 4</v>
      </c>
      <c r="EL196" t="str">
        <v>Go Pin must pass through</v>
      </c>
      <c r="EM196" t="str">
        <v>Greater than .005 = Fail, Section</v>
      </c>
      <c r="EN196" t="str">
        <v>Greater than .025 out of center = Fail</v>
      </c>
      <c r="EO196" t="str">
        <v>Greater than 2.6 = Pass</v>
      </c>
      <c r="EP196" t="str">
        <v>Green = Pass, Red = Fail</v>
      </c>
      <c r="EQ196" t="str">
        <v>Hex Depth</v>
      </c>
      <c r="ER196" t="str">
        <v>Hex Minor</v>
      </c>
      <c r="ES196" t="str">
        <v>Hole Dia.</v>
      </c>
      <c r="ET196" t="str">
        <v>ID Sphere Finish</v>
      </c>
      <c r="EU196" t="str">
        <v>ID/OD Both Sides, Diff. .002 or less = Pass</v>
      </c>
      <c r="EV196" t="str">
        <v>If Looks Big, Section</v>
      </c>
      <c r="EW196" t="str">
        <v>If Looks Small, Section</v>
      </c>
      <c r="EX196" t="str">
        <v>Insp. Close to Break Away, Mfg.Tol.</v>
      </c>
      <c r="EY196" t="str">
        <v>INT.</v>
      </c>
      <c r="EZ196" t="str">
        <v>INT. Section, OL02460</v>
      </c>
      <c r="FA196" t="str">
        <v>INT., OL04223</v>
      </c>
      <c r="FB196" t="str">
        <v>Intersect. of 7.7 &amp; R0.10</v>
      </c>
      <c r="FC196" t="str">
        <v>Intersect. of 8.79 and R.25 MAX</v>
      </c>
      <c r="FD196" t="str">
        <v>Keep Ind. Tip away from corner</v>
      </c>
      <c r="FE196" t="str">
        <v>L31</v>
      </c>
      <c r="FF196" t="str">
        <v>Laser Mark</v>
      </c>
      <c r="FG196" t="str">
        <v>LASER PER NOTE 4</v>
      </c>
      <c r="FH196" t="str">
        <v>LASER PER NOTE 4, Final Check 1 only</v>
      </c>
      <c r="FI196" t="str">
        <v>Less than .002 out of center = Pass</v>
      </c>
      <c r="FJ196" t="str">
        <v>Less than 2.75 = Pass, Section</v>
      </c>
      <c r="FK196" t="str">
        <v>List as pin. Not Calibrated</v>
      </c>
      <c r="FL196" t="str">
        <v>M9 X 1.25 BUTT See Comment Image</v>
      </c>
      <c r="FM196" t="str">
        <v>Manual Section</v>
      </c>
      <c r="FN196" t="str">
        <v>Max Deep .241 NO-GO =.42</v>
      </c>
      <c r="FO196" t="str">
        <v>MAX Depth of (Note 7) .241 NO-GO Pin</v>
      </c>
      <c r="FP196" t="str">
        <v>Measure from Blue Line, See Image</v>
      </c>
      <c r="FQ196" t="str">
        <v>Measure Width of Blue Area, See Image</v>
      </c>
      <c r="FR196" t="str">
        <v>Mfg. Tol</v>
      </c>
      <c r="FS196" t="str">
        <v>Mfg. Tol, See Image</v>
      </c>
      <c r="FT196" t="str">
        <v>Mfg. Tol.</v>
      </c>
      <c r="FU196" t="str">
        <v>Mfg. Tol. "A"</v>
      </c>
      <c r="FV196" t="str">
        <v>Mfg. Tol. (Zero on Gauge Full Dia. Lead)</v>
      </c>
      <c r="FW196" t="str">
        <v>Mfg. Tol. Balloon 11, See Image</v>
      </c>
      <c r="FX196" t="str">
        <v>Mfg. Tol. Balloon 4</v>
      </c>
      <c r="FY196" t="str">
        <v>Mfg. Tol. Balloon 7</v>
      </c>
      <c r="FZ196" t="str">
        <v xml:space="preserve">Mfg. Tol. C-Bore Face (Ballo 28) </v>
      </c>
      <c r="GA196" t="str">
        <v>Mfg. Tol. Section</v>
      </c>
      <c r="GB196" t="str">
        <v>Mfg. Tol. See Image</v>
      </c>
      <c r="GC196" t="str">
        <v>Mfg. Tol., 3 Places, Record MAX</v>
      </c>
      <c r="GD196" t="str">
        <v>Mfg. Tol., Balloon 11</v>
      </c>
      <c r="GE196" t="str">
        <v>Mfg. Tol., Balloon 7</v>
      </c>
      <c r="GF196" t="str">
        <v>Mfg. Tol., Blank</v>
      </c>
      <c r="GG196" t="str">
        <v>Mfg. Tol., Blank, Balloon 12</v>
      </c>
      <c r="GH196" t="str">
        <v>Mfg. Tol., Blend to SØ.320</v>
      </c>
      <c r="GI196" t="str">
        <v>Mfg. Tol., Calculation</v>
      </c>
      <c r="GJ196" t="str">
        <v>Mfg. Tol., For Mill Fixture</v>
      </c>
      <c r="GK196" t="str">
        <v>Mfg. Tol., L32</v>
      </c>
      <c r="GL196" t="str">
        <v>Mfg. Tol., L33</v>
      </c>
      <c r="GM196" t="str">
        <v>Mfg. Tol., No Tool Marks</v>
      </c>
      <c r="GN196" t="str">
        <v>Mfg. Tol., OL03361</v>
      </c>
      <c r="GO196" t="str">
        <v>Mfg. Tol., Record off center value</v>
      </c>
      <c r="GP196" t="str">
        <v>Mfg. Tol., Same 3 Places, Record MIN</v>
      </c>
      <c r="GQ196" t="str">
        <v>Mfg. Tol., Section</v>
      </c>
      <c r="GR196" t="str">
        <v>Mfg. Tol., Section B-B</v>
      </c>
      <c r="GS196" t="str">
        <v>Mfg. Tol., Section, OL03361</v>
      </c>
      <c r="GT196" t="str">
        <v>Mfg. Tol., Section, Per Note 2</v>
      </c>
      <c r="GU196" t="str">
        <v>Mfg. Tol., See Image</v>
      </c>
      <c r="GV196" t="str">
        <v>Mfg. Tol., See Image, Bore in Blue</v>
      </c>
      <c r="GW196" t="str">
        <v>Mfg. Tol., See Image, Hook Tip</v>
      </c>
      <c r="GX196" t="str">
        <v>Mfg. Tol., Sharp Okay No Burr</v>
      </c>
      <c r="GY196" t="str">
        <v>Mfg. Tol., Threadless Blank</v>
      </c>
      <c r="GZ196" t="str">
        <v>Mfg.Tol.</v>
      </c>
      <c r="HA196" t="str">
        <v>Mgf. To., T.S.C.</v>
      </c>
      <c r="HB196" t="str">
        <v>Milled Feature</v>
      </c>
      <c r="HC196" t="str">
        <v>Milled Feature, OL04045</v>
      </c>
      <c r="HD196" t="str">
        <v>More than .0005 out of center = Fail</v>
      </c>
      <c r="HE196" t="str">
        <v>Must Pass Through</v>
      </c>
      <c r="HF196" t="str">
        <v>Must pass through gauge</v>
      </c>
      <c r="HG196" t="str">
        <v>Must Pass Through Go Gauge</v>
      </c>
      <c r="HH196" t="str">
        <v>Must Pass, See Image.</v>
      </c>
      <c r="HI196" t="str">
        <v>NA</v>
      </c>
      <c r="HJ196" t="str">
        <v>Narrow Area</v>
      </c>
      <c r="HK196" t="str">
        <v>Near Balloon 21</v>
      </c>
      <c r="HL196" t="str">
        <v>Near Datum B</v>
      </c>
      <c r="HM196" t="str">
        <v>Neck Dia.</v>
      </c>
      <c r="HN196" t="str">
        <v>Neck to Head Rad.</v>
      </c>
      <c r="HO196" t="str">
        <v>No Copper Deposits Allowed</v>
      </c>
      <c r="HP196" t="str">
        <v>No Section</v>
      </c>
      <c r="HQ196" t="str">
        <v>No Section, .01 to .014 = Pass</v>
      </c>
      <c r="HR196" t="str">
        <v>No Section, Rotate Part</v>
      </c>
      <c r="HS196" t="str">
        <v>No Section, See Image</v>
      </c>
      <c r="HT196" t="str">
        <v>No Slot, Section B-B</v>
      </c>
      <c r="HU196" t="str">
        <v>No visual step = Pass</v>
      </c>
      <c r="HV196" t="str">
        <v>Not to exceed .95 Deep</v>
      </c>
      <c r="HW196" t="str">
        <v>Note 1</v>
      </c>
      <c r="HX196" t="str">
        <v>OL00333/A</v>
      </c>
      <c r="HY196" t="str">
        <v>OL00519</v>
      </c>
      <c r="HZ196" t="str">
        <v>OL00520</v>
      </c>
      <c r="IA196" t="str">
        <v>OL00529</v>
      </c>
      <c r="IB196" t="str">
        <v>OL00542</v>
      </c>
      <c r="IC196" t="str">
        <v>OL00724</v>
      </c>
      <c r="ID196" t="str">
        <v>OL01250</v>
      </c>
      <c r="IE196" t="str">
        <v>OL01869, Threadless Blank</v>
      </c>
      <c r="IF196" t="str">
        <v>OL01870, Section</v>
      </c>
      <c r="IG196" t="str">
        <v>OL02255</v>
      </c>
      <c r="IH196" t="str">
        <v>OL02255, Mfg. Tol.</v>
      </c>
      <c r="II196" t="str">
        <v>OL02302</v>
      </c>
      <c r="IJ196" t="str">
        <v xml:space="preserve">OL02318  needed per image instructions </v>
      </c>
      <c r="IK196" t="str">
        <v>OL02556</v>
      </c>
      <c r="IL196" t="str">
        <v>OL02557</v>
      </c>
      <c r="IM196" t="str">
        <v>OL02567</v>
      </c>
      <c r="IN196" t="str">
        <v>OL02653</v>
      </c>
      <c r="IO196" t="str">
        <v>OL02718</v>
      </c>
      <c r="IP196" t="str">
        <v>OL02841</v>
      </c>
      <c r="IQ196" t="str">
        <v>OL02842</v>
      </c>
      <c r="IR196" t="str">
        <v>OL02844</v>
      </c>
      <c r="IS196" t="str">
        <v>OL02871</v>
      </c>
      <c r="IT196" t="str">
        <v>OL02887</v>
      </c>
      <c r="IU196" t="str">
        <v>OL03766</v>
      </c>
      <c r="IV196" t="str">
        <v>OL03868</v>
      </c>
      <c r="IW196" t="str">
        <v>OL03869</v>
      </c>
      <c r="IX196" t="str">
        <v>OL03870</v>
      </c>
      <c r="IY196" t="str">
        <v>OL03873, DWG# 100448-44</v>
      </c>
      <c r="IZ196" t="str">
        <v>OL03949</v>
      </c>
      <c r="JA196" t="str">
        <v xml:space="preserve">OL04043, Section </v>
      </c>
      <c r="JB196" t="str">
        <v xml:space="preserve">OL04044, Section </v>
      </c>
      <c r="JC196" t="str">
        <v>OL04045</v>
      </c>
      <c r="JD196" t="str">
        <v>OL04045, Milled Feature</v>
      </c>
      <c r="JE196" t="str">
        <v>OL04063</v>
      </c>
      <c r="JF196" t="str">
        <v>OL04064</v>
      </c>
      <c r="JG196" t="str">
        <v>OL04065</v>
      </c>
      <c r="JH196" t="str">
        <v>OL04181</v>
      </c>
      <c r="JI196" t="str">
        <v>OL04218</v>
      </c>
      <c r="JJ196" t="str">
        <v>OL04224, See Image</v>
      </c>
      <c r="JK196" t="str">
        <v>OL04374</v>
      </c>
      <c r="JL196" t="str">
        <v>OL04375, Section M-M</v>
      </c>
      <c r="JM196" t="str">
        <v>OL04376, Section M-M</v>
      </c>
      <c r="JN196" t="str">
        <v>OL04443</v>
      </c>
      <c r="JO196" t="str">
        <v>OL04444</v>
      </c>
      <c r="JP196" t="str">
        <v>One side of slot</v>
      </c>
      <c r="JQ196" t="str">
        <v>Other side of slot</v>
      </c>
      <c r="JR196" t="str">
        <v>Out of center more than .002 = Fail</v>
      </c>
      <c r="JS196" t="str">
        <v>Out of center more than.002 = Fail</v>
      </c>
      <c r="JT196" t="str">
        <v>Overlay OL02713</v>
      </c>
    </row>
    <row r="197" spans="1:280">
      <c r="A197" s="74" t="s">
        <v>614</v>
      </c>
      <c r="C197" s="74" t="str" cm="1">
        <f t="array" ref="C197:JT197">TRANSPOSE(_xlfn._xlws.SORT(_xlfn._xlws.FILTER($A$2:$A$279,ISNUMBER(SEARCH('Prt. Lib. &amp; Routine, Table'!M204,$A$2:$A$279)),"not found")))</f>
        <v xml:space="preserve"> 'C', Whirl Blank</v>
      </c>
      <c r="D197" t="str">
        <v xml:space="preserve"> See Image, Constrained</v>
      </c>
      <c r="E197" t="str">
        <v>(.04 to .12 range = Pass)</v>
      </c>
      <c r="F197" t="str">
        <v>(.042 FULL) Go Pin Seat Fully</v>
      </c>
      <c r="G197" t="str">
        <v>(B), Mfg. Tol.</v>
      </c>
      <c r="H197" t="str">
        <v>(B), O.A.L.</v>
      </c>
      <c r="I197" t="str">
        <v>.001 or less =Pass</v>
      </c>
      <c r="J197" t="str">
        <v>.001 or less out of center = Pass</v>
      </c>
      <c r="K197" t="str">
        <v>.002 or Less = Pass</v>
      </c>
      <c r="L197" t="str">
        <v>.002 or Less out of center = Pass</v>
      </c>
      <c r="M197" t="str">
        <v>.005 to .015 = Pass</v>
      </c>
      <c r="N197" t="str">
        <v>.0125 Mean, Section</v>
      </c>
      <c r="O197" t="str">
        <v>.025 or Less in X &amp; Y=Pass</v>
      </c>
      <c r="P197" t="str">
        <v>.038 Mean</v>
      </c>
      <c r="Q197" t="str">
        <v>.063 MM = .0024 IN, See Image</v>
      </c>
      <c r="R197" t="str">
        <v>.063MM = .0024"</v>
      </c>
      <c r="S197" t="str">
        <v>.243 NO-GO, Unconstrained, Must Not Start</v>
      </c>
      <c r="T197" t="str">
        <v>@ Back Face &amp; ID, No Raised Edge</v>
      </c>
      <c r="U197" t="str">
        <v>@ Back Face &amp; OD, No Raised Edge</v>
      </c>
      <c r="V197" t="str">
        <v>@ ID &amp; FACE</v>
      </c>
      <c r="W197" t="str">
        <v>@ OD &amp; BACK FACE</v>
      </c>
      <c r="X197" t="str">
        <v>@ OD &amp; FACE</v>
      </c>
      <c r="Y197" t="str">
        <v>Across from slot</v>
      </c>
      <c r="Z197" t="str">
        <v>All Edge Breaks</v>
      </c>
      <c r="AA197" t="str">
        <v>Attached to bar stock</v>
      </c>
      <c r="AB197" t="str">
        <v xml:space="preserve">Back Turn Fillet Rad. </v>
      </c>
      <c r="AC197" t="str">
        <v>Balloon 1 (DWG FRM0105 Page 2, NV-27)</v>
      </c>
      <c r="AD197" t="str">
        <v>Balloon 1 (DWG FRM0105, NV-30)</v>
      </c>
      <c r="AE197" t="str">
        <v>Balloon 1 (P# 9890002-20) OL00429/A</v>
      </c>
      <c r="AF197" t="str">
        <v>Balloon 1, DWG#FRM0105</v>
      </c>
      <c r="AG197" t="str">
        <v>Balloon 11, See Image</v>
      </c>
      <c r="AH197" t="str">
        <v xml:space="preserve">Balloon 2 (DWG FRM0105 Page 2, NV-27) </v>
      </c>
      <c r="AI197" t="str">
        <v>Balloon 2 (DWG FRM0105, NV-30)</v>
      </c>
      <c r="AJ197" t="str">
        <v>Balloon 2 (P# 9890002-20)</v>
      </c>
      <c r="AK197" t="str">
        <v>Balloon 2, DWG#FRM0105</v>
      </c>
      <c r="AL197" t="str">
        <v>Balloon 2, DWG#FRM0105, See Image</v>
      </c>
      <c r="AM197" t="str">
        <v>Balloon 3 (DWG FRM0105, NV-30 Minor)</v>
      </c>
      <c r="AN197" t="str">
        <v>Balloon 3 (DWG FRM0105, NV-30)</v>
      </c>
      <c r="AO197" t="str">
        <v>Balloon 3 (P# 9890002-20)</v>
      </c>
      <c r="AP197" t="str">
        <v>Balloon 4</v>
      </c>
      <c r="AQ197" t="str">
        <v>Balloon 4 (P# 9890002-20)</v>
      </c>
      <c r="AR197" t="str">
        <v>Below Middle Band</v>
      </c>
      <c r="AS197" t="str">
        <v>Best Fit Pin, .003 or Less =Pass</v>
      </c>
      <c r="AT197" t="str">
        <v>Blank</v>
      </c>
      <c r="AU197" t="str">
        <v>Blank Turn Maj.</v>
      </c>
      <c r="AV197" t="str">
        <v>Blank Turn Maj. Mill Flt., OL4172</v>
      </c>
      <c r="AW197" t="str">
        <v>Blank Without .010 Slots</v>
      </c>
      <c r="AX197" t="str">
        <v>Blank Without .010 Slots, Section</v>
      </c>
      <c r="AY197" t="str">
        <v>Blank without thread</v>
      </c>
      <c r="AZ197" t="str">
        <v xml:space="preserve">Blank, Center of V Grv. </v>
      </c>
      <c r="BA197" t="str">
        <v>Blank, Check R adjacent Balloon 17</v>
      </c>
      <c r="BB197" t="str">
        <v>Blank, EXT. Feature</v>
      </c>
      <c r="BC197" t="str">
        <v>Blank, See Image, OL04335</v>
      </c>
      <c r="BD197" t="str">
        <v>Blank, See Image, OL04336</v>
      </c>
      <c r="BE197" t="str">
        <v xml:space="preserve">Blank, Thrd. </v>
      </c>
      <c r="BF197" t="str">
        <v>Blank, Turn Tip</v>
      </c>
      <c r="BG197" t="str">
        <v>Blank, Without Thrd.</v>
      </c>
      <c r="BH197" t="str">
        <v>Blank, Without Thread</v>
      </c>
      <c r="BI197" t="str">
        <v xml:space="preserve">Blunt Start Blend to Minor </v>
      </c>
      <c r="BJ197" t="str">
        <v>Calc., Use Go HEX</v>
      </c>
      <c r="BK197" t="str">
        <v>Can't dig into OD</v>
      </c>
      <c r="BL197" t="str">
        <v>Carbide Gauge</v>
      </c>
      <c r="BM197" t="str">
        <v xml:space="preserve">Center of V Grv. </v>
      </c>
      <c r="BN197" t="str">
        <v>Centered Less than .03 = Pass</v>
      </c>
      <c r="BO197" t="str">
        <v>Centered within .0005 or Less = Pass</v>
      </c>
      <c r="BP197" t="str">
        <v>Centered within .001 or Less = Pass</v>
      </c>
      <c r="BQ197" t="str">
        <v>Centered within .0254 or Less = Pass</v>
      </c>
      <c r="BR197" t="str">
        <v>Check close to Rod Slot</v>
      </c>
      <c r="BS197" t="str">
        <v>Check every other hole</v>
      </c>
      <c r="BT197" t="str">
        <v>Check Go over full length of slot.</v>
      </c>
      <c r="BU197" t="str">
        <v>Check Near Closed End</v>
      </c>
      <c r="BV197" t="str">
        <v>Check per Print View, Away from Rod Slot</v>
      </c>
      <c r="BW197" t="str">
        <v>Check to Balloon 30 Go Pin</v>
      </c>
      <c r="BX197" t="str">
        <v>Check with .2705 SET Pin Inside Part</v>
      </c>
      <c r="BY197" t="str">
        <v>Check with Hex Up</v>
      </c>
      <c r="BZ197" t="str">
        <v>CMM Blank</v>
      </c>
      <c r="CA197" t="str">
        <v>Confirm Full Radius</v>
      </c>
      <c r="CB197" t="str">
        <v>Constrained in fixture</v>
      </c>
      <c r="CC197" t="str">
        <v>Constrained with Ring</v>
      </c>
      <c r="CD197" t="str">
        <v>Constrained, See Image</v>
      </c>
      <c r="CE197" t="str">
        <v>Dim. "A"</v>
      </c>
      <c r="CF197" t="str">
        <v>Dim. "B"</v>
      </c>
      <c r="CG197" t="str">
        <v>Dim. "C"</v>
      </c>
      <c r="CH197" t="str">
        <v>Dim. "D", Whirl Blank</v>
      </c>
      <c r="CI197" t="str">
        <v>Dim. "G"</v>
      </c>
      <c r="CJ197" t="str">
        <v>Dim. E, Blank Turn Maj. &amp;  Mill Flt</v>
      </c>
      <c r="CK197" t="str">
        <v>Dim. E, Blank Turn Maj.&amp;  Mill Flt</v>
      </c>
      <c r="CL197" t="str">
        <v>Dim. H, Whirl Blank</v>
      </c>
      <c r="CM197" t="str">
        <v>Dim. J, 'Blank Turn Maj. &amp; Whirl Blank</v>
      </c>
      <c r="CN197" t="str">
        <v>Disk Drop Indicator Tip</v>
      </c>
      <c r="CO197" t="str">
        <v>DWG 100448-15, Balloon F_1</v>
      </c>
      <c r="CP197" t="str">
        <v>DWG 100448-15, OL02571</v>
      </c>
      <c r="CQ197" t="str">
        <v>DWG 100448-41</v>
      </c>
      <c r="CR197" t="str">
        <v>DWG 9890040, (10E),Section Part, OL01139</v>
      </c>
      <c r="CS197" t="str">
        <v>DWG 9890040, (10E),Section, OL01139</v>
      </c>
      <c r="CT197" t="str">
        <v>DWG 9890040, (11E)</v>
      </c>
      <c r="CU197" t="str">
        <v>DWG 9890040, (11E), Pins with Flats</v>
      </c>
      <c r="CV197" t="str">
        <v>DWG 9890040, (12E),  Pass=.002 or less</v>
      </c>
      <c r="CW197" t="str">
        <v>DWG 9890040, (12E), See Image</v>
      </c>
      <c r="CX197" t="str">
        <v>DWG 9890040, (1E), OL01431</v>
      </c>
      <c r="CY197" t="str">
        <v>DWG 9890040, (1E), OL01432</v>
      </c>
      <c r="CZ197" t="str">
        <v>DWG 9890040, (2E), OL01432</v>
      </c>
      <c r="DA197" t="str">
        <v>DWG 9890040, (3E)</v>
      </c>
      <c r="DB197" t="str">
        <v>DWG 9890040, (4E)</v>
      </c>
      <c r="DC197" t="str">
        <v>DWG 9890040, (5E), OL02336</v>
      </c>
      <c r="DD197" t="str">
        <v>DWG 9890040, (6E)</v>
      </c>
      <c r="DE197" t="str">
        <v>DWG 9890040, (7E)</v>
      </c>
      <c r="DF197" t="str">
        <v>DWG 9890040, (8E), OL01433</v>
      </c>
      <c r="DG197" t="str">
        <v>DWG 9890040, (8E), OL01433, Section</v>
      </c>
      <c r="DH197" t="str">
        <v>DWG 9890040, (9E), Close to Rod Slot</v>
      </c>
      <c r="DI197" t="str">
        <v>DWG 9890040, (9E),Close to Rod Slot</v>
      </c>
      <c r="DJ197" t="str">
        <v>DWG FRM0105 PAGE 2</v>
      </c>
      <c r="DK197" t="str">
        <v>DWG# 100448-41</v>
      </c>
      <c r="DL197" t="str">
        <v>DWG# 100448-44</v>
      </c>
      <c r="DM197" t="str">
        <v>DWG# 9890003  (1), Section OL00436/A</v>
      </c>
      <c r="DN197" t="str">
        <v>DWG# 9890003 (3), Ring Gauge Constrained</v>
      </c>
      <c r="DO197" t="str">
        <v>DWG# 9890003 (4), Section</v>
      </c>
      <c r="DP197" t="str">
        <v>DWG#100448-26, Balloon 1K, OL02350</v>
      </c>
      <c r="DQ197" t="str">
        <v>DWG#100448-26, Balloon 2K, OL02350</v>
      </c>
      <c r="DR197" t="str">
        <v>DWG#100448-26, Balloon 3K, OL02363</v>
      </c>
      <c r="DS197" t="str">
        <v>DWG#100448-26, Balloon 4K</v>
      </c>
      <c r="DT197" t="str">
        <v>DWG#100448-26, Balloon 5K, Section</v>
      </c>
      <c r="DU197" t="str">
        <v>DWG#100448-26, Balloon 6K</v>
      </c>
      <c r="DV197" t="str">
        <v>DWG#100448-26, Balloon 7K, Section</v>
      </c>
      <c r="DW197" t="str">
        <v>DWG#100448-26, Mfg. Tol.</v>
      </c>
      <c r="DX197" t="str">
        <v>DWG#9890003 (2) Ring Gauge Constrained</v>
      </c>
      <c r="DY197" t="str">
        <v>DWG#9890044</v>
      </c>
      <c r="DZ197" t="str">
        <v>DWG#9890044 .1985 to .2005=Pass</v>
      </c>
      <c r="EA197" t="str">
        <v>DWG#9890044 Overlay OL02441</v>
      </c>
      <c r="EB197" t="str">
        <v>DWG#9890044, OL02441</v>
      </c>
      <c r="EC197" t="str">
        <v>DWG#FRM0105</v>
      </c>
      <c r="ED197" t="str">
        <v>EXT.</v>
      </c>
      <c r="EE197" t="str">
        <v>EXT. Section, OL02460</v>
      </c>
      <c r="EF197" t="str">
        <v>EXT., OL04223</v>
      </c>
      <c r="EG197" t="str">
        <v>Flat Drop Indicator Tip</v>
      </c>
      <c r="EH197" t="str">
        <v>Full Go Pin, No Light, at Radius</v>
      </c>
      <c r="EI197" t="str">
        <v>Function Check</v>
      </c>
      <c r="EJ197" t="str">
        <v>GO Function Gauge</v>
      </c>
      <c r="EK197" t="str">
        <v>Go Gauge for Balloon 1 &amp; 4</v>
      </c>
      <c r="EL197" t="str">
        <v>Go Pin must pass through</v>
      </c>
      <c r="EM197" t="str">
        <v>Greater than .005 = Fail, Section</v>
      </c>
      <c r="EN197" t="str">
        <v>Greater than .025 out of center = Fail</v>
      </c>
      <c r="EO197" t="str">
        <v>Greater than 2.6 = Pass</v>
      </c>
      <c r="EP197" t="str">
        <v>Green = Pass, Red = Fail</v>
      </c>
      <c r="EQ197" t="str">
        <v>Hex Depth</v>
      </c>
      <c r="ER197" t="str">
        <v>Hex Minor</v>
      </c>
      <c r="ES197" t="str">
        <v>Hole Dia.</v>
      </c>
      <c r="ET197" t="str">
        <v>ID Sphere Finish</v>
      </c>
      <c r="EU197" t="str">
        <v>ID/OD Both Sides, Diff. .002 or less = Pass</v>
      </c>
      <c r="EV197" t="str">
        <v>If Looks Big, Section</v>
      </c>
      <c r="EW197" t="str">
        <v>If Looks Small, Section</v>
      </c>
      <c r="EX197" t="str">
        <v>Insp. Close to Break Away, Mfg.Tol.</v>
      </c>
      <c r="EY197" t="str">
        <v>INT.</v>
      </c>
      <c r="EZ197" t="str">
        <v>INT. Section, OL02460</v>
      </c>
      <c r="FA197" t="str">
        <v>INT., OL04223</v>
      </c>
      <c r="FB197" t="str">
        <v>Intersect. of 7.7 &amp; R0.10</v>
      </c>
      <c r="FC197" t="str">
        <v>Intersect. of 8.79 and R.25 MAX</v>
      </c>
      <c r="FD197" t="str">
        <v>Keep Ind. Tip away from corner</v>
      </c>
      <c r="FE197" t="str">
        <v>L31</v>
      </c>
      <c r="FF197" t="str">
        <v>Laser Mark</v>
      </c>
      <c r="FG197" t="str">
        <v>LASER PER NOTE 4</v>
      </c>
      <c r="FH197" t="str">
        <v>LASER PER NOTE 4, Final Check 1 only</v>
      </c>
      <c r="FI197" t="str">
        <v>Less than .002 out of center = Pass</v>
      </c>
      <c r="FJ197" t="str">
        <v>Less than 2.75 = Pass, Section</v>
      </c>
      <c r="FK197" t="str">
        <v>List as pin. Not Calibrated</v>
      </c>
      <c r="FL197" t="str">
        <v>M9 X 1.25 BUTT See Comment Image</v>
      </c>
      <c r="FM197" t="str">
        <v>Manual Section</v>
      </c>
      <c r="FN197" t="str">
        <v>Max Deep .241 NO-GO =.42</v>
      </c>
      <c r="FO197" t="str">
        <v>MAX Depth of (Note 7) .241 NO-GO Pin</v>
      </c>
      <c r="FP197" t="str">
        <v>Measure from Blue Line, See Image</v>
      </c>
      <c r="FQ197" t="str">
        <v>Measure Width of Blue Area, See Image</v>
      </c>
      <c r="FR197" t="str">
        <v>Mfg. Tol</v>
      </c>
      <c r="FS197" t="str">
        <v>Mfg. Tol, See Image</v>
      </c>
      <c r="FT197" t="str">
        <v>Mfg. Tol.</v>
      </c>
      <c r="FU197" t="str">
        <v>Mfg. Tol. "A"</v>
      </c>
      <c r="FV197" t="str">
        <v>Mfg. Tol. (Zero on Gauge Full Dia. Lead)</v>
      </c>
      <c r="FW197" t="str">
        <v>Mfg. Tol. Balloon 11, See Image</v>
      </c>
      <c r="FX197" t="str">
        <v>Mfg. Tol. Balloon 4</v>
      </c>
      <c r="FY197" t="str">
        <v>Mfg. Tol. Balloon 7</v>
      </c>
      <c r="FZ197" t="str">
        <v xml:space="preserve">Mfg. Tol. C-Bore Face (Ballo 28) </v>
      </c>
      <c r="GA197" t="str">
        <v>Mfg. Tol. Section</v>
      </c>
      <c r="GB197" t="str">
        <v>Mfg. Tol. See Image</v>
      </c>
      <c r="GC197" t="str">
        <v>Mfg. Tol., 3 Places, Record MAX</v>
      </c>
      <c r="GD197" t="str">
        <v>Mfg. Tol., Balloon 11</v>
      </c>
      <c r="GE197" t="str">
        <v>Mfg. Tol., Balloon 7</v>
      </c>
      <c r="GF197" t="str">
        <v>Mfg. Tol., Blank</v>
      </c>
      <c r="GG197" t="str">
        <v>Mfg. Tol., Blank, Balloon 12</v>
      </c>
      <c r="GH197" t="str">
        <v>Mfg. Tol., Blend to SØ.320</v>
      </c>
      <c r="GI197" t="str">
        <v>Mfg. Tol., Calculation</v>
      </c>
      <c r="GJ197" t="str">
        <v>Mfg. Tol., For Mill Fixture</v>
      </c>
      <c r="GK197" t="str">
        <v>Mfg. Tol., L32</v>
      </c>
      <c r="GL197" t="str">
        <v>Mfg. Tol., L33</v>
      </c>
      <c r="GM197" t="str">
        <v>Mfg. Tol., No Tool Marks</v>
      </c>
      <c r="GN197" t="str">
        <v>Mfg. Tol., OL03361</v>
      </c>
      <c r="GO197" t="str">
        <v>Mfg. Tol., Record off center value</v>
      </c>
      <c r="GP197" t="str">
        <v>Mfg. Tol., Same 3 Places, Record MIN</v>
      </c>
      <c r="GQ197" t="str">
        <v>Mfg. Tol., Section</v>
      </c>
      <c r="GR197" t="str">
        <v>Mfg. Tol., Section B-B</v>
      </c>
      <c r="GS197" t="str">
        <v>Mfg. Tol., Section, OL03361</v>
      </c>
      <c r="GT197" t="str">
        <v>Mfg. Tol., Section, Per Note 2</v>
      </c>
      <c r="GU197" t="str">
        <v>Mfg. Tol., See Image</v>
      </c>
      <c r="GV197" t="str">
        <v>Mfg. Tol., See Image, Bore in Blue</v>
      </c>
      <c r="GW197" t="str">
        <v>Mfg. Tol., See Image, Hook Tip</v>
      </c>
      <c r="GX197" t="str">
        <v>Mfg. Tol., Sharp Okay No Burr</v>
      </c>
      <c r="GY197" t="str">
        <v>Mfg. Tol., Threadless Blank</v>
      </c>
      <c r="GZ197" t="str">
        <v>Mfg.Tol.</v>
      </c>
      <c r="HA197" t="str">
        <v>Mgf. To., T.S.C.</v>
      </c>
      <c r="HB197" t="str">
        <v>Milled Feature</v>
      </c>
      <c r="HC197" t="str">
        <v>Milled Feature, OL04045</v>
      </c>
      <c r="HD197" t="str">
        <v>More than .0005 out of center = Fail</v>
      </c>
      <c r="HE197" t="str">
        <v>Must Pass Through</v>
      </c>
      <c r="HF197" t="str">
        <v>Must pass through gauge</v>
      </c>
      <c r="HG197" t="str">
        <v>Must Pass Through Go Gauge</v>
      </c>
      <c r="HH197" t="str">
        <v>Must Pass, See Image.</v>
      </c>
      <c r="HI197" t="str">
        <v>NA</v>
      </c>
      <c r="HJ197" t="str">
        <v>Narrow Area</v>
      </c>
      <c r="HK197" t="str">
        <v>Near Balloon 21</v>
      </c>
      <c r="HL197" t="str">
        <v>Near Datum B</v>
      </c>
      <c r="HM197" t="str">
        <v>Neck Dia.</v>
      </c>
      <c r="HN197" t="str">
        <v>Neck to Head Rad.</v>
      </c>
      <c r="HO197" t="str">
        <v>No Copper Deposits Allowed</v>
      </c>
      <c r="HP197" t="str">
        <v>No Section</v>
      </c>
      <c r="HQ197" t="str">
        <v>No Section, .01 to .014 = Pass</v>
      </c>
      <c r="HR197" t="str">
        <v>No Section, Rotate Part</v>
      </c>
      <c r="HS197" t="str">
        <v>No Section, See Image</v>
      </c>
      <c r="HT197" t="str">
        <v>No Slot, Section B-B</v>
      </c>
      <c r="HU197" t="str">
        <v>No visual step = Pass</v>
      </c>
      <c r="HV197" t="str">
        <v>Not to exceed .95 Deep</v>
      </c>
      <c r="HW197" t="str">
        <v>Note 1</v>
      </c>
      <c r="HX197" t="str">
        <v>OL00333/A</v>
      </c>
      <c r="HY197" t="str">
        <v>OL00519</v>
      </c>
      <c r="HZ197" t="str">
        <v>OL00520</v>
      </c>
      <c r="IA197" t="str">
        <v>OL00529</v>
      </c>
      <c r="IB197" t="str">
        <v>OL00542</v>
      </c>
      <c r="IC197" t="str">
        <v>OL00724</v>
      </c>
      <c r="ID197" t="str">
        <v>OL01250</v>
      </c>
      <c r="IE197" t="str">
        <v>OL01869, Threadless Blank</v>
      </c>
      <c r="IF197" t="str">
        <v>OL01870, Section</v>
      </c>
      <c r="IG197" t="str">
        <v>OL02255</v>
      </c>
      <c r="IH197" t="str">
        <v>OL02255, Mfg. Tol.</v>
      </c>
      <c r="II197" t="str">
        <v>OL02302</v>
      </c>
      <c r="IJ197" t="str">
        <v xml:space="preserve">OL02318  needed per image instructions </v>
      </c>
      <c r="IK197" t="str">
        <v>OL02556</v>
      </c>
      <c r="IL197" t="str">
        <v>OL02557</v>
      </c>
      <c r="IM197" t="str">
        <v>OL02567</v>
      </c>
      <c r="IN197" t="str">
        <v>OL02653</v>
      </c>
      <c r="IO197" t="str">
        <v>OL02718</v>
      </c>
      <c r="IP197" t="str">
        <v>OL02841</v>
      </c>
      <c r="IQ197" t="str">
        <v>OL02842</v>
      </c>
      <c r="IR197" t="str">
        <v>OL02844</v>
      </c>
      <c r="IS197" t="str">
        <v>OL02871</v>
      </c>
      <c r="IT197" t="str">
        <v>OL02887</v>
      </c>
      <c r="IU197" t="str">
        <v>OL03766</v>
      </c>
      <c r="IV197" t="str">
        <v>OL03868</v>
      </c>
      <c r="IW197" t="str">
        <v>OL03869</v>
      </c>
      <c r="IX197" t="str">
        <v>OL03870</v>
      </c>
      <c r="IY197" t="str">
        <v>OL03873, DWG# 100448-44</v>
      </c>
      <c r="IZ197" t="str">
        <v>OL03949</v>
      </c>
      <c r="JA197" t="str">
        <v xml:space="preserve">OL04043, Section </v>
      </c>
      <c r="JB197" t="str">
        <v xml:space="preserve">OL04044, Section </v>
      </c>
      <c r="JC197" t="str">
        <v>OL04045</v>
      </c>
      <c r="JD197" t="str">
        <v>OL04045, Milled Feature</v>
      </c>
      <c r="JE197" t="str">
        <v>OL04063</v>
      </c>
      <c r="JF197" t="str">
        <v>OL04064</v>
      </c>
      <c r="JG197" t="str">
        <v>OL04065</v>
      </c>
      <c r="JH197" t="str">
        <v>OL04181</v>
      </c>
      <c r="JI197" t="str">
        <v>OL04218</v>
      </c>
      <c r="JJ197" t="str">
        <v>OL04224, See Image</v>
      </c>
      <c r="JK197" t="str">
        <v>OL04374</v>
      </c>
      <c r="JL197" t="str">
        <v>OL04375, Section M-M</v>
      </c>
      <c r="JM197" t="str">
        <v>OL04376, Section M-M</v>
      </c>
      <c r="JN197" t="str">
        <v>OL04443</v>
      </c>
      <c r="JO197" t="str">
        <v>OL04444</v>
      </c>
      <c r="JP197" t="str">
        <v>One side of slot</v>
      </c>
      <c r="JQ197" t="str">
        <v>Other side of slot</v>
      </c>
      <c r="JR197" t="str">
        <v>Out of center more than .002 = Fail</v>
      </c>
      <c r="JS197" t="str">
        <v>Out of center more than.002 = Fail</v>
      </c>
      <c r="JT197" t="str">
        <v>Overlay OL02713</v>
      </c>
    </row>
    <row r="198" spans="1:280">
      <c r="A198" s="74" t="s">
        <v>615</v>
      </c>
      <c r="C198" s="74" t="str" cm="1">
        <f t="array" ref="C198:JT198">TRANSPOSE(_xlfn._xlws.SORT(_xlfn._xlws.FILTER($A$2:$A$279,ISNUMBER(SEARCH('Prt. Lib. &amp; Routine, Table'!M205,$A$2:$A$279)),"not found")))</f>
        <v xml:space="preserve"> 'C', Whirl Blank</v>
      </c>
      <c r="D198" t="str">
        <v xml:space="preserve"> See Image, Constrained</v>
      </c>
      <c r="E198" t="str">
        <v>(.04 to .12 range = Pass)</v>
      </c>
      <c r="F198" t="str">
        <v>(.042 FULL) Go Pin Seat Fully</v>
      </c>
      <c r="G198" t="str">
        <v>(B), Mfg. Tol.</v>
      </c>
      <c r="H198" t="str">
        <v>(B), O.A.L.</v>
      </c>
      <c r="I198" t="str">
        <v>.001 or less =Pass</v>
      </c>
      <c r="J198" t="str">
        <v>.001 or less out of center = Pass</v>
      </c>
      <c r="K198" t="str">
        <v>.002 or Less = Pass</v>
      </c>
      <c r="L198" t="str">
        <v>.002 or Less out of center = Pass</v>
      </c>
      <c r="M198" t="str">
        <v>.005 to .015 = Pass</v>
      </c>
      <c r="N198" t="str">
        <v>.0125 Mean, Section</v>
      </c>
      <c r="O198" t="str">
        <v>.025 or Less in X &amp; Y=Pass</v>
      </c>
      <c r="P198" t="str">
        <v>.038 Mean</v>
      </c>
      <c r="Q198" t="str">
        <v>.063 MM = .0024 IN, See Image</v>
      </c>
      <c r="R198" t="str">
        <v>.063MM = .0024"</v>
      </c>
      <c r="S198" t="str">
        <v>.243 NO-GO, Unconstrained, Must Not Start</v>
      </c>
      <c r="T198" t="str">
        <v>@ Back Face &amp; ID, No Raised Edge</v>
      </c>
      <c r="U198" t="str">
        <v>@ Back Face &amp; OD, No Raised Edge</v>
      </c>
      <c r="V198" t="str">
        <v>@ ID &amp; FACE</v>
      </c>
      <c r="W198" t="str">
        <v>@ OD &amp; BACK FACE</v>
      </c>
      <c r="X198" t="str">
        <v>@ OD &amp; FACE</v>
      </c>
      <c r="Y198" t="str">
        <v>Across from slot</v>
      </c>
      <c r="Z198" t="str">
        <v>All Edge Breaks</v>
      </c>
      <c r="AA198" t="str">
        <v>Attached to bar stock</v>
      </c>
      <c r="AB198" t="str">
        <v xml:space="preserve">Back Turn Fillet Rad. </v>
      </c>
      <c r="AC198" t="str">
        <v>Balloon 1 (DWG FRM0105 Page 2, NV-27)</v>
      </c>
      <c r="AD198" t="str">
        <v>Balloon 1 (DWG FRM0105, NV-30)</v>
      </c>
      <c r="AE198" t="str">
        <v>Balloon 1 (P# 9890002-20) OL00429/A</v>
      </c>
      <c r="AF198" t="str">
        <v>Balloon 1, DWG#FRM0105</v>
      </c>
      <c r="AG198" t="str">
        <v>Balloon 11, See Image</v>
      </c>
      <c r="AH198" t="str">
        <v xml:space="preserve">Balloon 2 (DWG FRM0105 Page 2, NV-27) </v>
      </c>
      <c r="AI198" t="str">
        <v>Balloon 2 (DWG FRM0105, NV-30)</v>
      </c>
      <c r="AJ198" t="str">
        <v>Balloon 2 (P# 9890002-20)</v>
      </c>
      <c r="AK198" t="str">
        <v>Balloon 2, DWG#FRM0105</v>
      </c>
      <c r="AL198" t="str">
        <v>Balloon 2, DWG#FRM0105, See Image</v>
      </c>
      <c r="AM198" t="str">
        <v>Balloon 3 (DWG FRM0105, NV-30 Minor)</v>
      </c>
      <c r="AN198" t="str">
        <v>Balloon 3 (DWG FRM0105, NV-30)</v>
      </c>
      <c r="AO198" t="str">
        <v>Balloon 3 (P# 9890002-20)</v>
      </c>
      <c r="AP198" t="str">
        <v>Balloon 4</v>
      </c>
      <c r="AQ198" t="str">
        <v>Balloon 4 (P# 9890002-20)</v>
      </c>
      <c r="AR198" t="str">
        <v>Below Middle Band</v>
      </c>
      <c r="AS198" t="str">
        <v>Best Fit Pin, .003 or Less =Pass</v>
      </c>
      <c r="AT198" t="str">
        <v>Blank</v>
      </c>
      <c r="AU198" t="str">
        <v>Blank Turn Maj.</v>
      </c>
      <c r="AV198" t="str">
        <v>Blank Turn Maj. Mill Flt., OL4172</v>
      </c>
      <c r="AW198" t="str">
        <v>Blank Without .010 Slots</v>
      </c>
      <c r="AX198" t="str">
        <v>Blank Without .010 Slots, Section</v>
      </c>
      <c r="AY198" t="str">
        <v>Blank without thread</v>
      </c>
      <c r="AZ198" t="str">
        <v xml:space="preserve">Blank, Center of V Grv. </v>
      </c>
      <c r="BA198" t="str">
        <v>Blank, Check R adjacent Balloon 17</v>
      </c>
      <c r="BB198" t="str">
        <v>Blank, EXT. Feature</v>
      </c>
      <c r="BC198" t="str">
        <v>Blank, See Image, OL04335</v>
      </c>
      <c r="BD198" t="str">
        <v>Blank, See Image, OL04336</v>
      </c>
      <c r="BE198" t="str">
        <v xml:space="preserve">Blank, Thrd. </v>
      </c>
      <c r="BF198" t="str">
        <v>Blank, Turn Tip</v>
      </c>
      <c r="BG198" t="str">
        <v>Blank, Without Thrd.</v>
      </c>
      <c r="BH198" t="str">
        <v>Blank, Without Thread</v>
      </c>
      <c r="BI198" t="str">
        <v xml:space="preserve">Blunt Start Blend to Minor </v>
      </c>
      <c r="BJ198" t="str">
        <v>Calc., Use Go HEX</v>
      </c>
      <c r="BK198" t="str">
        <v>Can't dig into OD</v>
      </c>
      <c r="BL198" t="str">
        <v>Carbide Gauge</v>
      </c>
      <c r="BM198" t="str">
        <v xml:space="preserve">Center of V Grv. </v>
      </c>
      <c r="BN198" t="str">
        <v>Centered Less than .03 = Pass</v>
      </c>
      <c r="BO198" t="str">
        <v>Centered within .0005 or Less = Pass</v>
      </c>
      <c r="BP198" t="str">
        <v>Centered within .001 or Less = Pass</v>
      </c>
      <c r="BQ198" t="str">
        <v>Centered within .0254 or Less = Pass</v>
      </c>
      <c r="BR198" t="str">
        <v>Check close to Rod Slot</v>
      </c>
      <c r="BS198" t="str">
        <v>Check every other hole</v>
      </c>
      <c r="BT198" t="str">
        <v>Check Go over full length of slot.</v>
      </c>
      <c r="BU198" t="str">
        <v>Check Near Closed End</v>
      </c>
      <c r="BV198" t="str">
        <v>Check per Print View, Away from Rod Slot</v>
      </c>
      <c r="BW198" t="str">
        <v>Check to Balloon 30 Go Pin</v>
      </c>
      <c r="BX198" t="str">
        <v>Check with .2705 SET Pin Inside Part</v>
      </c>
      <c r="BY198" t="str">
        <v>Check with Hex Up</v>
      </c>
      <c r="BZ198" t="str">
        <v>CMM Blank</v>
      </c>
      <c r="CA198" t="str">
        <v>Confirm Full Radius</v>
      </c>
      <c r="CB198" t="str">
        <v>Constrained in fixture</v>
      </c>
      <c r="CC198" t="str">
        <v>Constrained with Ring</v>
      </c>
      <c r="CD198" t="str">
        <v>Constrained, See Image</v>
      </c>
      <c r="CE198" t="str">
        <v>Dim. "A"</v>
      </c>
      <c r="CF198" t="str">
        <v>Dim. "B"</v>
      </c>
      <c r="CG198" t="str">
        <v>Dim. "C"</v>
      </c>
      <c r="CH198" t="str">
        <v>Dim. "D", Whirl Blank</v>
      </c>
      <c r="CI198" t="str">
        <v>Dim. "G"</v>
      </c>
      <c r="CJ198" t="str">
        <v>Dim. E, Blank Turn Maj. &amp;  Mill Flt</v>
      </c>
      <c r="CK198" t="str">
        <v>Dim. E, Blank Turn Maj.&amp;  Mill Flt</v>
      </c>
      <c r="CL198" t="str">
        <v>Dim. H, Whirl Blank</v>
      </c>
      <c r="CM198" t="str">
        <v>Dim. J, 'Blank Turn Maj. &amp; Whirl Blank</v>
      </c>
      <c r="CN198" t="str">
        <v>Disk Drop Indicator Tip</v>
      </c>
      <c r="CO198" t="str">
        <v>DWG 100448-15, Balloon F_1</v>
      </c>
      <c r="CP198" t="str">
        <v>DWG 100448-15, OL02571</v>
      </c>
      <c r="CQ198" t="str">
        <v>DWG 100448-41</v>
      </c>
      <c r="CR198" t="str">
        <v>DWG 9890040, (10E),Section Part, OL01139</v>
      </c>
      <c r="CS198" t="str">
        <v>DWG 9890040, (10E),Section, OL01139</v>
      </c>
      <c r="CT198" t="str">
        <v>DWG 9890040, (11E)</v>
      </c>
      <c r="CU198" t="str">
        <v>DWG 9890040, (11E), Pins with Flats</v>
      </c>
      <c r="CV198" t="str">
        <v>DWG 9890040, (12E),  Pass=.002 or less</v>
      </c>
      <c r="CW198" t="str">
        <v>DWG 9890040, (12E), See Image</v>
      </c>
      <c r="CX198" t="str">
        <v>DWG 9890040, (1E), OL01431</v>
      </c>
      <c r="CY198" t="str">
        <v>DWG 9890040, (1E), OL01432</v>
      </c>
      <c r="CZ198" t="str">
        <v>DWG 9890040, (2E), OL01432</v>
      </c>
      <c r="DA198" t="str">
        <v>DWG 9890040, (3E)</v>
      </c>
      <c r="DB198" t="str">
        <v>DWG 9890040, (4E)</v>
      </c>
      <c r="DC198" t="str">
        <v>DWG 9890040, (5E), OL02336</v>
      </c>
      <c r="DD198" t="str">
        <v>DWG 9890040, (6E)</v>
      </c>
      <c r="DE198" t="str">
        <v>DWG 9890040, (7E)</v>
      </c>
      <c r="DF198" t="str">
        <v>DWG 9890040, (8E), OL01433</v>
      </c>
      <c r="DG198" t="str">
        <v>DWG 9890040, (8E), OL01433, Section</v>
      </c>
      <c r="DH198" t="str">
        <v>DWG 9890040, (9E), Close to Rod Slot</v>
      </c>
      <c r="DI198" t="str">
        <v>DWG 9890040, (9E),Close to Rod Slot</v>
      </c>
      <c r="DJ198" t="str">
        <v>DWG FRM0105 PAGE 2</v>
      </c>
      <c r="DK198" t="str">
        <v>DWG# 100448-41</v>
      </c>
      <c r="DL198" t="str">
        <v>DWG# 100448-44</v>
      </c>
      <c r="DM198" t="str">
        <v>DWG# 9890003  (1), Section OL00436/A</v>
      </c>
      <c r="DN198" t="str">
        <v>DWG# 9890003 (3), Ring Gauge Constrained</v>
      </c>
      <c r="DO198" t="str">
        <v>DWG# 9890003 (4), Section</v>
      </c>
      <c r="DP198" t="str">
        <v>DWG#100448-26, Balloon 1K, OL02350</v>
      </c>
      <c r="DQ198" t="str">
        <v>DWG#100448-26, Balloon 2K, OL02350</v>
      </c>
      <c r="DR198" t="str">
        <v>DWG#100448-26, Balloon 3K, OL02363</v>
      </c>
      <c r="DS198" t="str">
        <v>DWG#100448-26, Balloon 4K</v>
      </c>
      <c r="DT198" t="str">
        <v>DWG#100448-26, Balloon 5K, Section</v>
      </c>
      <c r="DU198" t="str">
        <v>DWG#100448-26, Balloon 6K</v>
      </c>
      <c r="DV198" t="str">
        <v>DWG#100448-26, Balloon 7K, Section</v>
      </c>
      <c r="DW198" t="str">
        <v>DWG#100448-26, Mfg. Tol.</v>
      </c>
      <c r="DX198" t="str">
        <v>DWG#9890003 (2) Ring Gauge Constrained</v>
      </c>
      <c r="DY198" t="str">
        <v>DWG#9890044</v>
      </c>
      <c r="DZ198" t="str">
        <v>DWG#9890044 .1985 to .2005=Pass</v>
      </c>
      <c r="EA198" t="str">
        <v>DWG#9890044 Overlay OL02441</v>
      </c>
      <c r="EB198" t="str">
        <v>DWG#9890044, OL02441</v>
      </c>
      <c r="EC198" t="str">
        <v>DWG#FRM0105</v>
      </c>
      <c r="ED198" t="str">
        <v>EXT.</v>
      </c>
      <c r="EE198" t="str">
        <v>EXT. Section, OL02460</v>
      </c>
      <c r="EF198" t="str">
        <v>EXT., OL04223</v>
      </c>
      <c r="EG198" t="str">
        <v>Flat Drop Indicator Tip</v>
      </c>
      <c r="EH198" t="str">
        <v>Full Go Pin, No Light, at Radius</v>
      </c>
      <c r="EI198" t="str">
        <v>Function Check</v>
      </c>
      <c r="EJ198" t="str">
        <v>GO Function Gauge</v>
      </c>
      <c r="EK198" t="str">
        <v>Go Gauge for Balloon 1 &amp; 4</v>
      </c>
      <c r="EL198" t="str">
        <v>Go Pin must pass through</v>
      </c>
      <c r="EM198" t="str">
        <v>Greater than .005 = Fail, Section</v>
      </c>
      <c r="EN198" t="str">
        <v>Greater than .025 out of center = Fail</v>
      </c>
      <c r="EO198" t="str">
        <v>Greater than 2.6 = Pass</v>
      </c>
      <c r="EP198" t="str">
        <v>Green = Pass, Red = Fail</v>
      </c>
      <c r="EQ198" t="str">
        <v>Hex Depth</v>
      </c>
      <c r="ER198" t="str">
        <v>Hex Minor</v>
      </c>
      <c r="ES198" t="str">
        <v>Hole Dia.</v>
      </c>
      <c r="ET198" t="str">
        <v>ID Sphere Finish</v>
      </c>
      <c r="EU198" t="str">
        <v>ID/OD Both Sides, Diff. .002 or less = Pass</v>
      </c>
      <c r="EV198" t="str">
        <v>If Looks Big, Section</v>
      </c>
      <c r="EW198" t="str">
        <v>If Looks Small, Section</v>
      </c>
      <c r="EX198" t="str">
        <v>Insp. Close to Break Away, Mfg.Tol.</v>
      </c>
      <c r="EY198" t="str">
        <v>INT.</v>
      </c>
      <c r="EZ198" t="str">
        <v>INT. Section, OL02460</v>
      </c>
      <c r="FA198" t="str">
        <v>INT., OL04223</v>
      </c>
      <c r="FB198" t="str">
        <v>Intersect. of 7.7 &amp; R0.10</v>
      </c>
      <c r="FC198" t="str">
        <v>Intersect. of 8.79 and R.25 MAX</v>
      </c>
      <c r="FD198" t="str">
        <v>Keep Ind. Tip away from corner</v>
      </c>
      <c r="FE198" t="str">
        <v>L31</v>
      </c>
      <c r="FF198" t="str">
        <v>Laser Mark</v>
      </c>
      <c r="FG198" t="str">
        <v>LASER PER NOTE 4</v>
      </c>
      <c r="FH198" t="str">
        <v>LASER PER NOTE 4, Final Check 1 only</v>
      </c>
      <c r="FI198" t="str">
        <v>Less than .002 out of center = Pass</v>
      </c>
      <c r="FJ198" t="str">
        <v>Less than 2.75 = Pass, Section</v>
      </c>
      <c r="FK198" t="str">
        <v>List as pin. Not Calibrated</v>
      </c>
      <c r="FL198" t="str">
        <v>M9 X 1.25 BUTT See Comment Image</v>
      </c>
      <c r="FM198" t="str">
        <v>Manual Section</v>
      </c>
      <c r="FN198" t="str">
        <v>Max Deep .241 NO-GO =.42</v>
      </c>
      <c r="FO198" t="str">
        <v>MAX Depth of (Note 7) .241 NO-GO Pin</v>
      </c>
      <c r="FP198" t="str">
        <v>Measure from Blue Line, See Image</v>
      </c>
      <c r="FQ198" t="str">
        <v>Measure Width of Blue Area, See Image</v>
      </c>
      <c r="FR198" t="str">
        <v>Mfg. Tol</v>
      </c>
      <c r="FS198" t="str">
        <v>Mfg. Tol, See Image</v>
      </c>
      <c r="FT198" t="str">
        <v>Mfg. Tol.</v>
      </c>
      <c r="FU198" t="str">
        <v>Mfg. Tol. "A"</v>
      </c>
      <c r="FV198" t="str">
        <v>Mfg. Tol. (Zero on Gauge Full Dia. Lead)</v>
      </c>
      <c r="FW198" t="str">
        <v>Mfg. Tol. Balloon 11, See Image</v>
      </c>
      <c r="FX198" t="str">
        <v>Mfg. Tol. Balloon 4</v>
      </c>
      <c r="FY198" t="str">
        <v>Mfg. Tol. Balloon 7</v>
      </c>
      <c r="FZ198" t="str">
        <v xml:space="preserve">Mfg. Tol. C-Bore Face (Ballo 28) </v>
      </c>
      <c r="GA198" t="str">
        <v>Mfg. Tol. Section</v>
      </c>
      <c r="GB198" t="str">
        <v>Mfg. Tol. See Image</v>
      </c>
      <c r="GC198" t="str">
        <v>Mfg. Tol., 3 Places, Record MAX</v>
      </c>
      <c r="GD198" t="str">
        <v>Mfg. Tol., Balloon 11</v>
      </c>
      <c r="GE198" t="str">
        <v>Mfg. Tol., Balloon 7</v>
      </c>
      <c r="GF198" t="str">
        <v>Mfg. Tol., Blank</v>
      </c>
      <c r="GG198" t="str">
        <v>Mfg. Tol., Blank, Balloon 12</v>
      </c>
      <c r="GH198" t="str">
        <v>Mfg. Tol., Blend to SØ.320</v>
      </c>
      <c r="GI198" t="str">
        <v>Mfg. Tol., Calculation</v>
      </c>
      <c r="GJ198" t="str">
        <v>Mfg. Tol., For Mill Fixture</v>
      </c>
      <c r="GK198" t="str">
        <v>Mfg. Tol., L32</v>
      </c>
      <c r="GL198" t="str">
        <v>Mfg. Tol., L33</v>
      </c>
      <c r="GM198" t="str">
        <v>Mfg. Tol., No Tool Marks</v>
      </c>
      <c r="GN198" t="str">
        <v>Mfg. Tol., OL03361</v>
      </c>
      <c r="GO198" t="str">
        <v>Mfg. Tol., Record off center value</v>
      </c>
      <c r="GP198" t="str">
        <v>Mfg. Tol., Same 3 Places, Record MIN</v>
      </c>
      <c r="GQ198" t="str">
        <v>Mfg. Tol., Section</v>
      </c>
      <c r="GR198" t="str">
        <v>Mfg. Tol., Section B-B</v>
      </c>
      <c r="GS198" t="str">
        <v>Mfg. Tol., Section, OL03361</v>
      </c>
      <c r="GT198" t="str">
        <v>Mfg. Tol., Section, Per Note 2</v>
      </c>
      <c r="GU198" t="str">
        <v>Mfg. Tol., See Image</v>
      </c>
      <c r="GV198" t="str">
        <v>Mfg. Tol., See Image, Bore in Blue</v>
      </c>
      <c r="GW198" t="str">
        <v>Mfg. Tol., See Image, Hook Tip</v>
      </c>
      <c r="GX198" t="str">
        <v>Mfg. Tol., Sharp Okay No Burr</v>
      </c>
      <c r="GY198" t="str">
        <v>Mfg. Tol., Threadless Blank</v>
      </c>
      <c r="GZ198" t="str">
        <v>Mfg.Tol.</v>
      </c>
      <c r="HA198" t="str">
        <v>Mgf. To., T.S.C.</v>
      </c>
      <c r="HB198" t="str">
        <v>Milled Feature</v>
      </c>
      <c r="HC198" t="str">
        <v>Milled Feature, OL04045</v>
      </c>
      <c r="HD198" t="str">
        <v>More than .0005 out of center = Fail</v>
      </c>
      <c r="HE198" t="str">
        <v>Must Pass Through</v>
      </c>
      <c r="HF198" t="str">
        <v>Must pass through gauge</v>
      </c>
      <c r="HG198" t="str">
        <v>Must Pass Through Go Gauge</v>
      </c>
      <c r="HH198" t="str">
        <v>Must Pass, See Image.</v>
      </c>
      <c r="HI198" t="str">
        <v>NA</v>
      </c>
      <c r="HJ198" t="str">
        <v>Narrow Area</v>
      </c>
      <c r="HK198" t="str">
        <v>Near Balloon 21</v>
      </c>
      <c r="HL198" t="str">
        <v>Near Datum B</v>
      </c>
      <c r="HM198" t="str">
        <v>Neck Dia.</v>
      </c>
      <c r="HN198" t="str">
        <v>Neck to Head Rad.</v>
      </c>
      <c r="HO198" t="str">
        <v>No Copper Deposits Allowed</v>
      </c>
      <c r="HP198" t="str">
        <v>No Section</v>
      </c>
      <c r="HQ198" t="str">
        <v>No Section, .01 to .014 = Pass</v>
      </c>
      <c r="HR198" t="str">
        <v>No Section, Rotate Part</v>
      </c>
      <c r="HS198" t="str">
        <v>No Section, See Image</v>
      </c>
      <c r="HT198" t="str">
        <v>No Slot, Section B-B</v>
      </c>
      <c r="HU198" t="str">
        <v>No visual step = Pass</v>
      </c>
      <c r="HV198" t="str">
        <v>Not to exceed .95 Deep</v>
      </c>
      <c r="HW198" t="str">
        <v>Note 1</v>
      </c>
      <c r="HX198" t="str">
        <v>OL00333/A</v>
      </c>
      <c r="HY198" t="str">
        <v>OL00519</v>
      </c>
      <c r="HZ198" t="str">
        <v>OL00520</v>
      </c>
      <c r="IA198" t="str">
        <v>OL00529</v>
      </c>
      <c r="IB198" t="str">
        <v>OL00542</v>
      </c>
      <c r="IC198" t="str">
        <v>OL00724</v>
      </c>
      <c r="ID198" t="str">
        <v>OL01250</v>
      </c>
      <c r="IE198" t="str">
        <v>OL01869, Threadless Blank</v>
      </c>
      <c r="IF198" t="str">
        <v>OL01870, Section</v>
      </c>
      <c r="IG198" t="str">
        <v>OL02255</v>
      </c>
      <c r="IH198" t="str">
        <v>OL02255, Mfg. Tol.</v>
      </c>
      <c r="II198" t="str">
        <v>OL02302</v>
      </c>
      <c r="IJ198" t="str">
        <v xml:space="preserve">OL02318  needed per image instructions </v>
      </c>
      <c r="IK198" t="str">
        <v>OL02556</v>
      </c>
      <c r="IL198" t="str">
        <v>OL02557</v>
      </c>
      <c r="IM198" t="str">
        <v>OL02567</v>
      </c>
      <c r="IN198" t="str">
        <v>OL02653</v>
      </c>
      <c r="IO198" t="str">
        <v>OL02718</v>
      </c>
      <c r="IP198" t="str">
        <v>OL02841</v>
      </c>
      <c r="IQ198" t="str">
        <v>OL02842</v>
      </c>
      <c r="IR198" t="str">
        <v>OL02844</v>
      </c>
      <c r="IS198" t="str">
        <v>OL02871</v>
      </c>
      <c r="IT198" t="str">
        <v>OL02887</v>
      </c>
      <c r="IU198" t="str">
        <v>OL03766</v>
      </c>
      <c r="IV198" t="str">
        <v>OL03868</v>
      </c>
      <c r="IW198" t="str">
        <v>OL03869</v>
      </c>
      <c r="IX198" t="str">
        <v>OL03870</v>
      </c>
      <c r="IY198" t="str">
        <v>OL03873, DWG# 100448-44</v>
      </c>
      <c r="IZ198" t="str">
        <v>OL03949</v>
      </c>
      <c r="JA198" t="str">
        <v xml:space="preserve">OL04043, Section </v>
      </c>
      <c r="JB198" t="str">
        <v xml:space="preserve">OL04044, Section </v>
      </c>
      <c r="JC198" t="str">
        <v>OL04045</v>
      </c>
      <c r="JD198" t="str">
        <v>OL04045, Milled Feature</v>
      </c>
      <c r="JE198" t="str">
        <v>OL04063</v>
      </c>
      <c r="JF198" t="str">
        <v>OL04064</v>
      </c>
      <c r="JG198" t="str">
        <v>OL04065</v>
      </c>
      <c r="JH198" t="str">
        <v>OL04181</v>
      </c>
      <c r="JI198" t="str">
        <v>OL04218</v>
      </c>
      <c r="JJ198" t="str">
        <v>OL04224, See Image</v>
      </c>
      <c r="JK198" t="str">
        <v>OL04374</v>
      </c>
      <c r="JL198" t="str">
        <v>OL04375, Section M-M</v>
      </c>
      <c r="JM198" t="str">
        <v>OL04376, Section M-M</v>
      </c>
      <c r="JN198" t="str">
        <v>OL04443</v>
      </c>
      <c r="JO198" t="str">
        <v>OL04444</v>
      </c>
      <c r="JP198" t="str">
        <v>One side of slot</v>
      </c>
      <c r="JQ198" t="str">
        <v>Other side of slot</v>
      </c>
      <c r="JR198" t="str">
        <v>Out of center more than .002 = Fail</v>
      </c>
      <c r="JS198" t="str">
        <v>Out of center more than.002 = Fail</v>
      </c>
      <c r="JT198" t="str">
        <v>Overlay OL02713</v>
      </c>
    </row>
    <row r="199" spans="1:280">
      <c r="A199" s="74" t="s">
        <v>616</v>
      </c>
      <c r="C199" s="74" t="str" cm="1">
        <f t="array" ref="C199:JT199">TRANSPOSE(_xlfn._xlws.SORT(_xlfn._xlws.FILTER($A$2:$A$279,ISNUMBER(SEARCH('Prt. Lib. &amp; Routine, Table'!M206,$A$2:$A$279)),"not found")))</f>
        <v xml:space="preserve"> 'C', Whirl Blank</v>
      </c>
      <c r="D199" t="str">
        <v xml:space="preserve"> See Image, Constrained</v>
      </c>
      <c r="E199" t="str">
        <v>(.04 to .12 range = Pass)</v>
      </c>
      <c r="F199" t="str">
        <v>(.042 FULL) Go Pin Seat Fully</v>
      </c>
      <c r="G199" t="str">
        <v>(B), Mfg. Tol.</v>
      </c>
      <c r="H199" t="str">
        <v>(B), O.A.L.</v>
      </c>
      <c r="I199" t="str">
        <v>.001 or less =Pass</v>
      </c>
      <c r="J199" t="str">
        <v>.001 or less out of center = Pass</v>
      </c>
      <c r="K199" t="str">
        <v>.002 or Less = Pass</v>
      </c>
      <c r="L199" t="str">
        <v>.002 or Less out of center = Pass</v>
      </c>
      <c r="M199" t="str">
        <v>.005 to .015 = Pass</v>
      </c>
      <c r="N199" t="str">
        <v>.0125 Mean, Section</v>
      </c>
      <c r="O199" t="str">
        <v>.025 or Less in X &amp; Y=Pass</v>
      </c>
      <c r="P199" t="str">
        <v>.038 Mean</v>
      </c>
      <c r="Q199" t="str">
        <v>.063 MM = .0024 IN, See Image</v>
      </c>
      <c r="R199" t="str">
        <v>.063MM = .0024"</v>
      </c>
      <c r="S199" t="str">
        <v>.243 NO-GO, Unconstrained, Must Not Start</v>
      </c>
      <c r="T199" t="str">
        <v>@ Back Face &amp; ID, No Raised Edge</v>
      </c>
      <c r="U199" t="str">
        <v>@ Back Face &amp; OD, No Raised Edge</v>
      </c>
      <c r="V199" t="str">
        <v>@ ID &amp; FACE</v>
      </c>
      <c r="W199" t="str">
        <v>@ OD &amp; BACK FACE</v>
      </c>
      <c r="X199" t="str">
        <v>@ OD &amp; FACE</v>
      </c>
      <c r="Y199" t="str">
        <v>Across from slot</v>
      </c>
      <c r="Z199" t="str">
        <v>All Edge Breaks</v>
      </c>
      <c r="AA199" t="str">
        <v>Attached to bar stock</v>
      </c>
      <c r="AB199" t="str">
        <v xml:space="preserve">Back Turn Fillet Rad. </v>
      </c>
      <c r="AC199" t="str">
        <v>Balloon 1 (DWG FRM0105 Page 2, NV-27)</v>
      </c>
      <c r="AD199" t="str">
        <v>Balloon 1 (DWG FRM0105, NV-30)</v>
      </c>
      <c r="AE199" t="str">
        <v>Balloon 1 (P# 9890002-20) OL00429/A</v>
      </c>
      <c r="AF199" t="str">
        <v>Balloon 1, DWG#FRM0105</v>
      </c>
      <c r="AG199" t="str">
        <v>Balloon 11, See Image</v>
      </c>
      <c r="AH199" t="str">
        <v xml:space="preserve">Balloon 2 (DWG FRM0105 Page 2, NV-27) </v>
      </c>
      <c r="AI199" t="str">
        <v>Balloon 2 (DWG FRM0105, NV-30)</v>
      </c>
      <c r="AJ199" t="str">
        <v>Balloon 2 (P# 9890002-20)</v>
      </c>
      <c r="AK199" t="str">
        <v>Balloon 2, DWG#FRM0105</v>
      </c>
      <c r="AL199" t="str">
        <v>Balloon 2, DWG#FRM0105, See Image</v>
      </c>
      <c r="AM199" t="str">
        <v>Balloon 3 (DWG FRM0105, NV-30 Minor)</v>
      </c>
      <c r="AN199" t="str">
        <v>Balloon 3 (DWG FRM0105, NV-30)</v>
      </c>
      <c r="AO199" t="str">
        <v>Balloon 3 (P# 9890002-20)</v>
      </c>
      <c r="AP199" t="str">
        <v>Balloon 4</v>
      </c>
      <c r="AQ199" t="str">
        <v>Balloon 4 (P# 9890002-20)</v>
      </c>
      <c r="AR199" t="str">
        <v>Below Middle Band</v>
      </c>
      <c r="AS199" t="str">
        <v>Best Fit Pin, .003 or Less =Pass</v>
      </c>
      <c r="AT199" t="str">
        <v>Blank</v>
      </c>
      <c r="AU199" t="str">
        <v>Blank Turn Maj.</v>
      </c>
      <c r="AV199" t="str">
        <v>Blank Turn Maj. Mill Flt., OL4172</v>
      </c>
      <c r="AW199" t="str">
        <v>Blank Without .010 Slots</v>
      </c>
      <c r="AX199" t="str">
        <v>Blank Without .010 Slots, Section</v>
      </c>
      <c r="AY199" t="str">
        <v>Blank without thread</v>
      </c>
      <c r="AZ199" t="str">
        <v xml:space="preserve">Blank, Center of V Grv. </v>
      </c>
      <c r="BA199" t="str">
        <v>Blank, Check R adjacent Balloon 17</v>
      </c>
      <c r="BB199" t="str">
        <v>Blank, EXT. Feature</v>
      </c>
      <c r="BC199" t="str">
        <v>Blank, See Image, OL04335</v>
      </c>
      <c r="BD199" t="str">
        <v>Blank, See Image, OL04336</v>
      </c>
      <c r="BE199" t="str">
        <v xml:space="preserve">Blank, Thrd. </v>
      </c>
      <c r="BF199" t="str">
        <v>Blank, Turn Tip</v>
      </c>
      <c r="BG199" t="str">
        <v>Blank, Without Thrd.</v>
      </c>
      <c r="BH199" t="str">
        <v>Blank, Without Thread</v>
      </c>
      <c r="BI199" t="str">
        <v xml:space="preserve">Blunt Start Blend to Minor </v>
      </c>
      <c r="BJ199" t="str">
        <v>Calc., Use Go HEX</v>
      </c>
      <c r="BK199" t="str">
        <v>Can't dig into OD</v>
      </c>
      <c r="BL199" t="str">
        <v>Carbide Gauge</v>
      </c>
      <c r="BM199" t="str">
        <v xml:space="preserve">Center of V Grv. </v>
      </c>
      <c r="BN199" t="str">
        <v>Centered Less than .03 = Pass</v>
      </c>
      <c r="BO199" t="str">
        <v>Centered within .0005 or Less = Pass</v>
      </c>
      <c r="BP199" t="str">
        <v>Centered within .001 or Less = Pass</v>
      </c>
      <c r="BQ199" t="str">
        <v>Centered within .0254 or Less = Pass</v>
      </c>
      <c r="BR199" t="str">
        <v>Check close to Rod Slot</v>
      </c>
      <c r="BS199" t="str">
        <v>Check every other hole</v>
      </c>
      <c r="BT199" t="str">
        <v>Check Go over full length of slot.</v>
      </c>
      <c r="BU199" t="str">
        <v>Check Near Closed End</v>
      </c>
      <c r="BV199" t="str">
        <v>Check per Print View, Away from Rod Slot</v>
      </c>
      <c r="BW199" t="str">
        <v>Check to Balloon 30 Go Pin</v>
      </c>
      <c r="BX199" t="str">
        <v>Check with .2705 SET Pin Inside Part</v>
      </c>
      <c r="BY199" t="str">
        <v>Check with Hex Up</v>
      </c>
      <c r="BZ199" t="str">
        <v>CMM Blank</v>
      </c>
      <c r="CA199" t="str">
        <v>Confirm Full Radius</v>
      </c>
      <c r="CB199" t="str">
        <v>Constrained in fixture</v>
      </c>
      <c r="CC199" t="str">
        <v>Constrained with Ring</v>
      </c>
      <c r="CD199" t="str">
        <v>Constrained, See Image</v>
      </c>
      <c r="CE199" t="str">
        <v>Dim. "A"</v>
      </c>
      <c r="CF199" t="str">
        <v>Dim. "B"</v>
      </c>
      <c r="CG199" t="str">
        <v>Dim. "C"</v>
      </c>
      <c r="CH199" t="str">
        <v>Dim. "D", Whirl Blank</v>
      </c>
      <c r="CI199" t="str">
        <v>Dim. "G"</v>
      </c>
      <c r="CJ199" t="str">
        <v>Dim. E, Blank Turn Maj. &amp;  Mill Flt</v>
      </c>
      <c r="CK199" t="str">
        <v>Dim. E, Blank Turn Maj.&amp;  Mill Flt</v>
      </c>
      <c r="CL199" t="str">
        <v>Dim. H, Whirl Blank</v>
      </c>
      <c r="CM199" t="str">
        <v>Dim. J, 'Blank Turn Maj. &amp; Whirl Blank</v>
      </c>
      <c r="CN199" t="str">
        <v>Disk Drop Indicator Tip</v>
      </c>
      <c r="CO199" t="str">
        <v>DWG 100448-15, Balloon F_1</v>
      </c>
      <c r="CP199" t="str">
        <v>DWG 100448-15, OL02571</v>
      </c>
      <c r="CQ199" t="str">
        <v>DWG 100448-41</v>
      </c>
      <c r="CR199" t="str">
        <v>DWG 9890040, (10E),Section Part, OL01139</v>
      </c>
      <c r="CS199" t="str">
        <v>DWG 9890040, (10E),Section, OL01139</v>
      </c>
      <c r="CT199" t="str">
        <v>DWG 9890040, (11E)</v>
      </c>
      <c r="CU199" t="str">
        <v>DWG 9890040, (11E), Pins with Flats</v>
      </c>
      <c r="CV199" t="str">
        <v>DWG 9890040, (12E),  Pass=.002 or less</v>
      </c>
      <c r="CW199" t="str">
        <v>DWG 9890040, (12E), See Image</v>
      </c>
      <c r="CX199" t="str">
        <v>DWG 9890040, (1E), OL01431</v>
      </c>
      <c r="CY199" t="str">
        <v>DWG 9890040, (1E), OL01432</v>
      </c>
      <c r="CZ199" t="str">
        <v>DWG 9890040, (2E), OL01432</v>
      </c>
      <c r="DA199" t="str">
        <v>DWG 9890040, (3E)</v>
      </c>
      <c r="DB199" t="str">
        <v>DWG 9890040, (4E)</v>
      </c>
      <c r="DC199" t="str">
        <v>DWG 9890040, (5E), OL02336</v>
      </c>
      <c r="DD199" t="str">
        <v>DWG 9890040, (6E)</v>
      </c>
      <c r="DE199" t="str">
        <v>DWG 9890040, (7E)</v>
      </c>
      <c r="DF199" t="str">
        <v>DWG 9890040, (8E), OL01433</v>
      </c>
      <c r="DG199" t="str">
        <v>DWG 9890040, (8E), OL01433, Section</v>
      </c>
      <c r="DH199" t="str">
        <v>DWG 9890040, (9E), Close to Rod Slot</v>
      </c>
      <c r="DI199" t="str">
        <v>DWG 9890040, (9E),Close to Rod Slot</v>
      </c>
      <c r="DJ199" t="str">
        <v>DWG FRM0105 PAGE 2</v>
      </c>
      <c r="DK199" t="str">
        <v>DWG# 100448-41</v>
      </c>
      <c r="DL199" t="str">
        <v>DWG# 100448-44</v>
      </c>
      <c r="DM199" t="str">
        <v>DWG# 9890003  (1), Section OL00436/A</v>
      </c>
      <c r="DN199" t="str">
        <v>DWG# 9890003 (3), Ring Gauge Constrained</v>
      </c>
      <c r="DO199" t="str">
        <v>DWG# 9890003 (4), Section</v>
      </c>
      <c r="DP199" t="str">
        <v>DWG#100448-26, Balloon 1K, OL02350</v>
      </c>
      <c r="DQ199" t="str">
        <v>DWG#100448-26, Balloon 2K, OL02350</v>
      </c>
      <c r="DR199" t="str">
        <v>DWG#100448-26, Balloon 3K, OL02363</v>
      </c>
      <c r="DS199" t="str">
        <v>DWG#100448-26, Balloon 4K</v>
      </c>
      <c r="DT199" t="str">
        <v>DWG#100448-26, Balloon 5K, Section</v>
      </c>
      <c r="DU199" t="str">
        <v>DWG#100448-26, Balloon 6K</v>
      </c>
      <c r="DV199" t="str">
        <v>DWG#100448-26, Balloon 7K, Section</v>
      </c>
      <c r="DW199" t="str">
        <v>DWG#100448-26, Mfg. Tol.</v>
      </c>
      <c r="DX199" t="str">
        <v>DWG#9890003 (2) Ring Gauge Constrained</v>
      </c>
      <c r="DY199" t="str">
        <v>DWG#9890044</v>
      </c>
      <c r="DZ199" t="str">
        <v>DWG#9890044 .1985 to .2005=Pass</v>
      </c>
      <c r="EA199" t="str">
        <v>DWG#9890044 Overlay OL02441</v>
      </c>
      <c r="EB199" t="str">
        <v>DWG#9890044, OL02441</v>
      </c>
      <c r="EC199" t="str">
        <v>DWG#FRM0105</v>
      </c>
      <c r="ED199" t="str">
        <v>EXT.</v>
      </c>
      <c r="EE199" t="str">
        <v>EXT. Section, OL02460</v>
      </c>
      <c r="EF199" t="str">
        <v>EXT., OL04223</v>
      </c>
      <c r="EG199" t="str">
        <v>Flat Drop Indicator Tip</v>
      </c>
      <c r="EH199" t="str">
        <v>Full Go Pin, No Light, at Radius</v>
      </c>
      <c r="EI199" t="str">
        <v>Function Check</v>
      </c>
      <c r="EJ199" t="str">
        <v>GO Function Gauge</v>
      </c>
      <c r="EK199" t="str">
        <v>Go Gauge for Balloon 1 &amp; 4</v>
      </c>
      <c r="EL199" t="str">
        <v>Go Pin must pass through</v>
      </c>
      <c r="EM199" t="str">
        <v>Greater than .005 = Fail, Section</v>
      </c>
      <c r="EN199" t="str">
        <v>Greater than .025 out of center = Fail</v>
      </c>
      <c r="EO199" t="str">
        <v>Greater than 2.6 = Pass</v>
      </c>
      <c r="EP199" t="str">
        <v>Green = Pass, Red = Fail</v>
      </c>
      <c r="EQ199" t="str">
        <v>Hex Depth</v>
      </c>
      <c r="ER199" t="str">
        <v>Hex Minor</v>
      </c>
      <c r="ES199" t="str">
        <v>Hole Dia.</v>
      </c>
      <c r="ET199" t="str">
        <v>ID Sphere Finish</v>
      </c>
      <c r="EU199" t="str">
        <v>ID/OD Both Sides, Diff. .002 or less = Pass</v>
      </c>
      <c r="EV199" t="str">
        <v>If Looks Big, Section</v>
      </c>
      <c r="EW199" t="str">
        <v>If Looks Small, Section</v>
      </c>
      <c r="EX199" t="str">
        <v>Insp. Close to Break Away, Mfg.Tol.</v>
      </c>
      <c r="EY199" t="str">
        <v>INT.</v>
      </c>
      <c r="EZ199" t="str">
        <v>INT. Section, OL02460</v>
      </c>
      <c r="FA199" t="str">
        <v>INT., OL04223</v>
      </c>
      <c r="FB199" t="str">
        <v>Intersect. of 7.7 &amp; R0.10</v>
      </c>
      <c r="FC199" t="str">
        <v>Intersect. of 8.79 and R.25 MAX</v>
      </c>
      <c r="FD199" t="str">
        <v>Keep Ind. Tip away from corner</v>
      </c>
      <c r="FE199" t="str">
        <v>L31</v>
      </c>
      <c r="FF199" t="str">
        <v>Laser Mark</v>
      </c>
      <c r="FG199" t="str">
        <v>LASER PER NOTE 4</v>
      </c>
      <c r="FH199" t="str">
        <v>LASER PER NOTE 4, Final Check 1 only</v>
      </c>
      <c r="FI199" t="str">
        <v>Less than .002 out of center = Pass</v>
      </c>
      <c r="FJ199" t="str">
        <v>Less than 2.75 = Pass, Section</v>
      </c>
      <c r="FK199" t="str">
        <v>List as pin. Not Calibrated</v>
      </c>
      <c r="FL199" t="str">
        <v>M9 X 1.25 BUTT See Comment Image</v>
      </c>
      <c r="FM199" t="str">
        <v>Manual Section</v>
      </c>
      <c r="FN199" t="str">
        <v>Max Deep .241 NO-GO =.42</v>
      </c>
      <c r="FO199" t="str">
        <v>MAX Depth of (Note 7) .241 NO-GO Pin</v>
      </c>
      <c r="FP199" t="str">
        <v>Measure from Blue Line, See Image</v>
      </c>
      <c r="FQ199" t="str">
        <v>Measure Width of Blue Area, See Image</v>
      </c>
      <c r="FR199" t="str">
        <v>Mfg. Tol</v>
      </c>
      <c r="FS199" t="str">
        <v>Mfg. Tol, See Image</v>
      </c>
      <c r="FT199" t="str">
        <v>Mfg. Tol.</v>
      </c>
      <c r="FU199" t="str">
        <v>Mfg. Tol. "A"</v>
      </c>
      <c r="FV199" t="str">
        <v>Mfg. Tol. (Zero on Gauge Full Dia. Lead)</v>
      </c>
      <c r="FW199" t="str">
        <v>Mfg. Tol. Balloon 11, See Image</v>
      </c>
      <c r="FX199" t="str">
        <v>Mfg. Tol. Balloon 4</v>
      </c>
      <c r="FY199" t="str">
        <v>Mfg. Tol. Balloon 7</v>
      </c>
      <c r="FZ199" t="str">
        <v xml:space="preserve">Mfg. Tol. C-Bore Face (Ballo 28) </v>
      </c>
      <c r="GA199" t="str">
        <v>Mfg. Tol. Section</v>
      </c>
      <c r="GB199" t="str">
        <v>Mfg. Tol. See Image</v>
      </c>
      <c r="GC199" t="str">
        <v>Mfg. Tol., 3 Places, Record MAX</v>
      </c>
      <c r="GD199" t="str">
        <v>Mfg. Tol., Balloon 11</v>
      </c>
      <c r="GE199" t="str">
        <v>Mfg. Tol., Balloon 7</v>
      </c>
      <c r="GF199" t="str">
        <v>Mfg. Tol., Blank</v>
      </c>
      <c r="GG199" t="str">
        <v>Mfg. Tol., Blank, Balloon 12</v>
      </c>
      <c r="GH199" t="str">
        <v>Mfg. Tol., Blend to SØ.320</v>
      </c>
      <c r="GI199" t="str">
        <v>Mfg. Tol., Calculation</v>
      </c>
      <c r="GJ199" t="str">
        <v>Mfg. Tol., For Mill Fixture</v>
      </c>
      <c r="GK199" t="str">
        <v>Mfg. Tol., L32</v>
      </c>
      <c r="GL199" t="str">
        <v>Mfg. Tol., L33</v>
      </c>
      <c r="GM199" t="str">
        <v>Mfg. Tol., No Tool Marks</v>
      </c>
      <c r="GN199" t="str">
        <v>Mfg. Tol., OL03361</v>
      </c>
      <c r="GO199" t="str">
        <v>Mfg. Tol., Record off center value</v>
      </c>
      <c r="GP199" t="str">
        <v>Mfg. Tol., Same 3 Places, Record MIN</v>
      </c>
      <c r="GQ199" t="str">
        <v>Mfg. Tol., Section</v>
      </c>
      <c r="GR199" t="str">
        <v>Mfg. Tol., Section B-B</v>
      </c>
      <c r="GS199" t="str">
        <v>Mfg. Tol., Section, OL03361</v>
      </c>
      <c r="GT199" t="str">
        <v>Mfg. Tol., Section, Per Note 2</v>
      </c>
      <c r="GU199" t="str">
        <v>Mfg. Tol., See Image</v>
      </c>
      <c r="GV199" t="str">
        <v>Mfg. Tol., See Image, Bore in Blue</v>
      </c>
      <c r="GW199" t="str">
        <v>Mfg. Tol., See Image, Hook Tip</v>
      </c>
      <c r="GX199" t="str">
        <v>Mfg. Tol., Sharp Okay No Burr</v>
      </c>
      <c r="GY199" t="str">
        <v>Mfg. Tol., Threadless Blank</v>
      </c>
      <c r="GZ199" t="str">
        <v>Mfg.Tol.</v>
      </c>
      <c r="HA199" t="str">
        <v>Mgf. To., T.S.C.</v>
      </c>
      <c r="HB199" t="str">
        <v>Milled Feature</v>
      </c>
      <c r="HC199" t="str">
        <v>Milled Feature, OL04045</v>
      </c>
      <c r="HD199" t="str">
        <v>More than .0005 out of center = Fail</v>
      </c>
      <c r="HE199" t="str">
        <v>Must Pass Through</v>
      </c>
      <c r="HF199" t="str">
        <v>Must pass through gauge</v>
      </c>
      <c r="HG199" t="str">
        <v>Must Pass Through Go Gauge</v>
      </c>
      <c r="HH199" t="str">
        <v>Must Pass, See Image.</v>
      </c>
      <c r="HI199" t="str">
        <v>NA</v>
      </c>
      <c r="HJ199" t="str">
        <v>Narrow Area</v>
      </c>
      <c r="HK199" t="str">
        <v>Near Balloon 21</v>
      </c>
      <c r="HL199" t="str">
        <v>Near Datum B</v>
      </c>
      <c r="HM199" t="str">
        <v>Neck Dia.</v>
      </c>
      <c r="HN199" t="str">
        <v>Neck to Head Rad.</v>
      </c>
      <c r="HO199" t="str">
        <v>No Copper Deposits Allowed</v>
      </c>
      <c r="HP199" t="str">
        <v>No Section</v>
      </c>
      <c r="HQ199" t="str">
        <v>No Section, .01 to .014 = Pass</v>
      </c>
      <c r="HR199" t="str">
        <v>No Section, Rotate Part</v>
      </c>
      <c r="HS199" t="str">
        <v>No Section, See Image</v>
      </c>
      <c r="HT199" t="str">
        <v>No Slot, Section B-B</v>
      </c>
      <c r="HU199" t="str">
        <v>No visual step = Pass</v>
      </c>
      <c r="HV199" t="str">
        <v>Not to exceed .95 Deep</v>
      </c>
      <c r="HW199" t="str">
        <v>Note 1</v>
      </c>
      <c r="HX199" t="str">
        <v>OL00333/A</v>
      </c>
      <c r="HY199" t="str">
        <v>OL00519</v>
      </c>
      <c r="HZ199" t="str">
        <v>OL00520</v>
      </c>
      <c r="IA199" t="str">
        <v>OL00529</v>
      </c>
      <c r="IB199" t="str">
        <v>OL00542</v>
      </c>
      <c r="IC199" t="str">
        <v>OL00724</v>
      </c>
      <c r="ID199" t="str">
        <v>OL01250</v>
      </c>
      <c r="IE199" t="str">
        <v>OL01869, Threadless Blank</v>
      </c>
      <c r="IF199" t="str">
        <v>OL01870, Section</v>
      </c>
      <c r="IG199" t="str">
        <v>OL02255</v>
      </c>
      <c r="IH199" t="str">
        <v>OL02255, Mfg. Tol.</v>
      </c>
      <c r="II199" t="str">
        <v>OL02302</v>
      </c>
      <c r="IJ199" t="str">
        <v xml:space="preserve">OL02318  needed per image instructions </v>
      </c>
      <c r="IK199" t="str">
        <v>OL02556</v>
      </c>
      <c r="IL199" t="str">
        <v>OL02557</v>
      </c>
      <c r="IM199" t="str">
        <v>OL02567</v>
      </c>
      <c r="IN199" t="str">
        <v>OL02653</v>
      </c>
      <c r="IO199" t="str">
        <v>OL02718</v>
      </c>
      <c r="IP199" t="str">
        <v>OL02841</v>
      </c>
      <c r="IQ199" t="str">
        <v>OL02842</v>
      </c>
      <c r="IR199" t="str">
        <v>OL02844</v>
      </c>
      <c r="IS199" t="str">
        <v>OL02871</v>
      </c>
      <c r="IT199" t="str">
        <v>OL02887</v>
      </c>
      <c r="IU199" t="str">
        <v>OL03766</v>
      </c>
      <c r="IV199" t="str">
        <v>OL03868</v>
      </c>
      <c r="IW199" t="str">
        <v>OL03869</v>
      </c>
      <c r="IX199" t="str">
        <v>OL03870</v>
      </c>
      <c r="IY199" t="str">
        <v>OL03873, DWG# 100448-44</v>
      </c>
      <c r="IZ199" t="str">
        <v>OL03949</v>
      </c>
      <c r="JA199" t="str">
        <v xml:space="preserve">OL04043, Section </v>
      </c>
      <c r="JB199" t="str">
        <v xml:space="preserve">OL04044, Section </v>
      </c>
      <c r="JC199" t="str">
        <v>OL04045</v>
      </c>
      <c r="JD199" t="str">
        <v>OL04045, Milled Feature</v>
      </c>
      <c r="JE199" t="str">
        <v>OL04063</v>
      </c>
      <c r="JF199" t="str">
        <v>OL04064</v>
      </c>
      <c r="JG199" t="str">
        <v>OL04065</v>
      </c>
      <c r="JH199" t="str">
        <v>OL04181</v>
      </c>
      <c r="JI199" t="str">
        <v>OL04218</v>
      </c>
      <c r="JJ199" t="str">
        <v>OL04224, See Image</v>
      </c>
      <c r="JK199" t="str">
        <v>OL04374</v>
      </c>
      <c r="JL199" t="str">
        <v>OL04375, Section M-M</v>
      </c>
      <c r="JM199" t="str">
        <v>OL04376, Section M-M</v>
      </c>
      <c r="JN199" t="str">
        <v>OL04443</v>
      </c>
      <c r="JO199" t="str">
        <v>OL04444</v>
      </c>
      <c r="JP199" t="str">
        <v>One side of slot</v>
      </c>
      <c r="JQ199" t="str">
        <v>Other side of slot</v>
      </c>
      <c r="JR199" t="str">
        <v>Out of center more than .002 = Fail</v>
      </c>
      <c r="JS199" t="str">
        <v>Out of center more than.002 = Fail</v>
      </c>
      <c r="JT199" t="str">
        <v>Overlay OL02713</v>
      </c>
    </row>
    <row r="200" spans="1:280">
      <c r="A200" s="74" t="s">
        <v>617</v>
      </c>
      <c r="C200" s="74" t="str" cm="1">
        <f t="array" ref="C200:JT200">TRANSPOSE(_xlfn._xlws.SORT(_xlfn._xlws.FILTER($A$2:$A$279,ISNUMBER(SEARCH('Prt. Lib. &amp; Routine, Table'!M207,$A$2:$A$279)),"not found")))</f>
        <v xml:space="preserve"> 'C', Whirl Blank</v>
      </c>
      <c r="D200" t="str">
        <v xml:space="preserve"> See Image, Constrained</v>
      </c>
      <c r="E200" t="str">
        <v>(.04 to .12 range = Pass)</v>
      </c>
      <c r="F200" t="str">
        <v>(.042 FULL) Go Pin Seat Fully</v>
      </c>
      <c r="G200" t="str">
        <v>(B), Mfg. Tol.</v>
      </c>
      <c r="H200" t="str">
        <v>(B), O.A.L.</v>
      </c>
      <c r="I200" t="str">
        <v>.001 or less =Pass</v>
      </c>
      <c r="J200" t="str">
        <v>.001 or less out of center = Pass</v>
      </c>
      <c r="K200" t="str">
        <v>.002 or Less = Pass</v>
      </c>
      <c r="L200" t="str">
        <v>.002 or Less out of center = Pass</v>
      </c>
      <c r="M200" t="str">
        <v>.005 to .015 = Pass</v>
      </c>
      <c r="N200" t="str">
        <v>.0125 Mean, Section</v>
      </c>
      <c r="O200" t="str">
        <v>.025 or Less in X &amp; Y=Pass</v>
      </c>
      <c r="P200" t="str">
        <v>.038 Mean</v>
      </c>
      <c r="Q200" t="str">
        <v>.063 MM = .0024 IN, See Image</v>
      </c>
      <c r="R200" t="str">
        <v>.063MM = .0024"</v>
      </c>
      <c r="S200" t="str">
        <v>.243 NO-GO, Unconstrained, Must Not Start</v>
      </c>
      <c r="T200" t="str">
        <v>@ Back Face &amp; ID, No Raised Edge</v>
      </c>
      <c r="U200" t="str">
        <v>@ Back Face &amp; OD, No Raised Edge</v>
      </c>
      <c r="V200" t="str">
        <v>@ ID &amp; FACE</v>
      </c>
      <c r="W200" t="str">
        <v>@ OD &amp; BACK FACE</v>
      </c>
      <c r="X200" t="str">
        <v>@ OD &amp; FACE</v>
      </c>
      <c r="Y200" t="str">
        <v>Across from slot</v>
      </c>
      <c r="Z200" t="str">
        <v>All Edge Breaks</v>
      </c>
      <c r="AA200" t="str">
        <v>Attached to bar stock</v>
      </c>
      <c r="AB200" t="str">
        <v xml:space="preserve">Back Turn Fillet Rad. </v>
      </c>
      <c r="AC200" t="str">
        <v>Balloon 1 (DWG FRM0105 Page 2, NV-27)</v>
      </c>
      <c r="AD200" t="str">
        <v>Balloon 1 (DWG FRM0105, NV-30)</v>
      </c>
      <c r="AE200" t="str">
        <v>Balloon 1 (P# 9890002-20) OL00429/A</v>
      </c>
      <c r="AF200" t="str">
        <v>Balloon 1, DWG#FRM0105</v>
      </c>
      <c r="AG200" t="str">
        <v>Balloon 11, See Image</v>
      </c>
      <c r="AH200" t="str">
        <v xml:space="preserve">Balloon 2 (DWG FRM0105 Page 2, NV-27) </v>
      </c>
      <c r="AI200" t="str">
        <v>Balloon 2 (DWG FRM0105, NV-30)</v>
      </c>
      <c r="AJ200" t="str">
        <v>Balloon 2 (P# 9890002-20)</v>
      </c>
      <c r="AK200" t="str">
        <v>Balloon 2, DWG#FRM0105</v>
      </c>
      <c r="AL200" t="str">
        <v>Balloon 2, DWG#FRM0105, See Image</v>
      </c>
      <c r="AM200" t="str">
        <v>Balloon 3 (DWG FRM0105, NV-30 Minor)</v>
      </c>
      <c r="AN200" t="str">
        <v>Balloon 3 (DWG FRM0105, NV-30)</v>
      </c>
      <c r="AO200" t="str">
        <v>Balloon 3 (P# 9890002-20)</v>
      </c>
      <c r="AP200" t="str">
        <v>Balloon 4</v>
      </c>
      <c r="AQ200" t="str">
        <v>Balloon 4 (P# 9890002-20)</v>
      </c>
      <c r="AR200" t="str">
        <v>Below Middle Band</v>
      </c>
      <c r="AS200" t="str">
        <v>Best Fit Pin, .003 or Less =Pass</v>
      </c>
      <c r="AT200" t="str">
        <v>Blank</v>
      </c>
      <c r="AU200" t="str">
        <v>Blank Turn Maj.</v>
      </c>
      <c r="AV200" t="str">
        <v>Blank Turn Maj. Mill Flt., OL4172</v>
      </c>
      <c r="AW200" t="str">
        <v>Blank Without .010 Slots</v>
      </c>
      <c r="AX200" t="str">
        <v>Blank Without .010 Slots, Section</v>
      </c>
      <c r="AY200" t="str">
        <v>Blank without thread</v>
      </c>
      <c r="AZ200" t="str">
        <v xml:space="preserve">Blank, Center of V Grv. </v>
      </c>
      <c r="BA200" t="str">
        <v>Blank, Check R adjacent Balloon 17</v>
      </c>
      <c r="BB200" t="str">
        <v>Blank, EXT. Feature</v>
      </c>
      <c r="BC200" t="str">
        <v>Blank, See Image, OL04335</v>
      </c>
      <c r="BD200" t="str">
        <v>Blank, See Image, OL04336</v>
      </c>
      <c r="BE200" t="str">
        <v xml:space="preserve">Blank, Thrd. </v>
      </c>
      <c r="BF200" t="str">
        <v>Blank, Turn Tip</v>
      </c>
      <c r="BG200" t="str">
        <v>Blank, Without Thrd.</v>
      </c>
      <c r="BH200" t="str">
        <v>Blank, Without Thread</v>
      </c>
      <c r="BI200" t="str">
        <v xml:space="preserve">Blunt Start Blend to Minor </v>
      </c>
      <c r="BJ200" t="str">
        <v>Calc., Use Go HEX</v>
      </c>
      <c r="BK200" t="str">
        <v>Can't dig into OD</v>
      </c>
      <c r="BL200" t="str">
        <v>Carbide Gauge</v>
      </c>
      <c r="BM200" t="str">
        <v xml:space="preserve">Center of V Grv. </v>
      </c>
      <c r="BN200" t="str">
        <v>Centered Less than .03 = Pass</v>
      </c>
      <c r="BO200" t="str">
        <v>Centered within .0005 or Less = Pass</v>
      </c>
      <c r="BP200" t="str">
        <v>Centered within .001 or Less = Pass</v>
      </c>
      <c r="BQ200" t="str">
        <v>Centered within .0254 or Less = Pass</v>
      </c>
      <c r="BR200" t="str">
        <v>Check close to Rod Slot</v>
      </c>
      <c r="BS200" t="str">
        <v>Check every other hole</v>
      </c>
      <c r="BT200" t="str">
        <v>Check Go over full length of slot.</v>
      </c>
      <c r="BU200" t="str">
        <v>Check Near Closed End</v>
      </c>
      <c r="BV200" t="str">
        <v>Check per Print View, Away from Rod Slot</v>
      </c>
      <c r="BW200" t="str">
        <v>Check to Balloon 30 Go Pin</v>
      </c>
      <c r="BX200" t="str">
        <v>Check with .2705 SET Pin Inside Part</v>
      </c>
      <c r="BY200" t="str">
        <v>Check with Hex Up</v>
      </c>
      <c r="BZ200" t="str">
        <v>CMM Blank</v>
      </c>
      <c r="CA200" t="str">
        <v>Confirm Full Radius</v>
      </c>
      <c r="CB200" t="str">
        <v>Constrained in fixture</v>
      </c>
      <c r="CC200" t="str">
        <v>Constrained with Ring</v>
      </c>
      <c r="CD200" t="str">
        <v>Constrained, See Image</v>
      </c>
      <c r="CE200" t="str">
        <v>Dim. "A"</v>
      </c>
      <c r="CF200" t="str">
        <v>Dim. "B"</v>
      </c>
      <c r="CG200" t="str">
        <v>Dim. "C"</v>
      </c>
      <c r="CH200" t="str">
        <v>Dim. "D", Whirl Blank</v>
      </c>
      <c r="CI200" t="str">
        <v>Dim. "G"</v>
      </c>
      <c r="CJ200" t="str">
        <v>Dim. E, Blank Turn Maj. &amp;  Mill Flt</v>
      </c>
      <c r="CK200" t="str">
        <v>Dim. E, Blank Turn Maj.&amp;  Mill Flt</v>
      </c>
      <c r="CL200" t="str">
        <v>Dim. H, Whirl Blank</v>
      </c>
      <c r="CM200" t="str">
        <v>Dim. J, 'Blank Turn Maj. &amp; Whirl Blank</v>
      </c>
      <c r="CN200" t="str">
        <v>Disk Drop Indicator Tip</v>
      </c>
      <c r="CO200" t="str">
        <v>DWG 100448-15, Balloon F_1</v>
      </c>
      <c r="CP200" t="str">
        <v>DWG 100448-15, OL02571</v>
      </c>
      <c r="CQ200" t="str">
        <v>DWG 100448-41</v>
      </c>
      <c r="CR200" t="str">
        <v>DWG 9890040, (10E),Section Part, OL01139</v>
      </c>
      <c r="CS200" t="str">
        <v>DWG 9890040, (10E),Section, OL01139</v>
      </c>
      <c r="CT200" t="str">
        <v>DWG 9890040, (11E)</v>
      </c>
      <c r="CU200" t="str">
        <v>DWG 9890040, (11E), Pins with Flats</v>
      </c>
      <c r="CV200" t="str">
        <v>DWG 9890040, (12E),  Pass=.002 or less</v>
      </c>
      <c r="CW200" t="str">
        <v>DWG 9890040, (12E), See Image</v>
      </c>
      <c r="CX200" t="str">
        <v>DWG 9890040, (1E), OL01431</v>
      </c>
      <c r="CY200" t="str">
        <v>DWG 9890040, (1E), OL01432</v>
      </c>
      <c r="CZ200" t="str">
        <v>DWG 9890040, (2E), OL01432</v>
      </c>
      <c r="DA200" t="str">
        <v>DWG 9890040, (3E)</v>
      </c>
      <c r="DB200" t="str">
        <v>DWG 9890040, (4E)</v>
      </c>
      <c r="DC200" t="str">
        <v>DWG 9890040, (5E), OL02336</v>
      </c>
      <c r="DD200" t="str">
        <v>DWG 9890040, (6E)</v>
      </c>
      <c r="DE200" t="str">
        <v>DWG 9890040, (7E)</v>
      </c>
      <c r="DF200" t="str">
        <v>DWG 9890040, (8E), OL01433</v>
      </c>
      <c r="DG200" t="str">
        <v>DWG 9890040, (8E), OL01433, Section</v>
      </c>
      <c r="DH200" t="str">
        <v>DWG 9890040, (9E), Close to Rod Slot</v>
      </c>
      <c r="DI200" t="str">
        <v>DWG 9890040, (9E),Close to Rod Slot</v>
      </c>
      <c r="DJ200" t="str">
        <v>DWG FRM0105 PAGE 2</v>
      </c>
      <c r="DK200" t="str">
        <v>DWG# 100448-41</v>
      </c>
      <c r="DL200" t="str">
        <v>DWG# 100448-44</v>
      </c>
      <c r="DM200" t="str">
        <v>DWG# 9890003  (1), Section OL00436/A</v>
      </c>
      <c r="DN200" t="str">
        <v>DWG# 9890003 (3), Ring Gauge Constrained</v>
      </c>
      <c r="DO200" t="str">
        <v>DWG# 9890003 (4), Section</v>
      </c>
      <c r="DP200" t="str">
        <v>DWG#100448-26, Balloon 1K, OL02350</v>
      </c>
      <c r="DQ200" t="str">
        <v>DWG#100448-26, Balloon 2K, OL02350</v>
      </c>
      <c r="DR200" t="str">
        <v>DWG#100448-26, Balloon 3K, OL02363</v>
      </c>
      <c r="DS200" t="str">
        <v>DWG#100448-26, Balloon 4K</v>
      </c>
      <c r="DT200" t="str">
        <v>DWG#100448-26, Balloon 5K, Section</v>
      </c>
      <c r="DU200" t="str">
        <v>DWG#100448-26, Balloon 6K</v>
      </c>
      <c r="DV200" t="str">
        <v>DWG#100448-26, Balloon 7K, Section</v>
      </c>
      <c r="DW200" t="str">
        <v>DWG#100448-26, Mfg. Tol.</v>
      </c>
      <c r="DX200" t="str">
        <v>DWG#9890003 (2) Ring Gauge Constrained</v>
      </c>
      <c r="DY200" t="str">
        <v>DWG#9890044</v>
      </c>
      <c r="DZ200" t="str">
        <v>DWG#9890044 .1985 to .2005=Pass</v>
      </c>
      <c r="EA200" t="str">
        <v>DWG#9890044 Overlay OL02441</v>
      </c>
      <c r="EB200" t="str">
        <v>DWG#9890044, OL02441</v>
      </c>
      <c r="EC200" t="str">
        <v>DWG#FRM0105</v>
      </c>
      <c r="ED200" t="str">
        <v>EXT.</v>
      </c>
      <c r="EE200" t="str">
        <v>EXT. Section, OL02460</v>
      </c>
      <c r="EF200" t="str">
        <v>EXT., OL04223</v>
      </c>
      <c r="EG200" t="str">
        <v>Flat Drop Indicator Tip</v>
      </c>
      <c r="EH200" t="str">
        <v>Full Go Pin, No Light, at Radius</v>
      </c>
      <c r="EI200" t="str">
        <v>Function Check</v>
      </c>
      <c r="EJ200" t="str">
        <v>GO Function Gauge</v>
      </c>
      <c r="EK200" t="str">
        <v>Go Gauge for Balloon 1 &amp; 4</v>
      </c>
      <c r="EL200" t="str">
        <v>Go Pin must pass through</v>
      </c>
      <c r="EM200" t="str">
        <v>Greater than .005 = Fail, Section</v>
      </c>
      <c r="EN200" t="str">
        <v>Greater than .025 out of center = Fail</v>
      </c>
      <c r="EO200" t="str">
        <v>Greater than 2.6 = Pass</v>
      </c>
      <c r="EP200" t="str">
        <v>Green = Pass, Red = Fail</v>
      </c>
      <c r="EQ200" t="str">
        <v>Hex Depth</v>
      </c>
      <c r="ER200" t="str">
        <v>Hex Minor</v>
      </c>
      <c r="ES200" t="str">
        <v>Hole Dia.</v>
      </c>
      <c r="ET200" t="str">
        <v>ID Sphere Finish</v>
      </c>
      <c r="EU200" t="str">
        <v>ID/OD Both Sides, Diff. .002 or less = Pass</v>
      </c>
      <c r="EV200" t="str">
        <v>If Looks Big, Section</v>
      </c>
      <c r="EW200" t="str">
        <v>If Looks Small, Section</v>
      </c>
      <c r="EX200" t="str">
        <v>Insp. Close to Break Away, Mfg.Tol.</v>
      </c>
      <c r="EY200" t="str">
        <v>INT.</v>
      </c>
      <c r="EZ200" t="str">
        <v>INT. Section, OL02460</v>
      </c>
      <c r="FA200" t="str">
        <v>INT., OL04223</v>
      </c>
      <c r="FB200" t="str">
        <v>Intersect. of 7.7 &amp; R0.10</v>
      </c>
      <c r="FC200" t="str">
        <v>Intersect. of 8.79 and R.25 MAX</v>
      </c>
      <c r="FD200" t="str">
        <v>Keep Ind. Tip away from corner</v>
      </c>
      <c r="FE200" t="str">
        <v>L31</v>
      </c>
      <c r="FF200" t="str">
        <v>Laser Mark</v>
      </c>
      <c r="FG200" t="str">
        <v>LASER PER NOTE 4</v>
      </c>
      <c r="FH200" t="str">
        <v>LASER PER NOTE 4, Final Check 1 only</v>
      </c>
      <c r="FI200" t="str">
        <v>Less than .002 out of center = Pass</v>
      </c>
      <c r="FJ200" t="str">
        <v>Less than 2.75 = Pass, Section</v>
      </c>
      <c r="FK200" t="str">
        <v>List as pin. Not Calibrated</v>
      </c>
      <c r="FL200" t="str">
        <v>M9 X 1.25 BUTT See Comment Image</v>
      </c>
      <c r="FM200" t="str">
        <v>Manual Section</v>
      </c>
      <c r="FN200" t="str">
        <v>Max Deep .241 NO-GO =.42</v>
      </c>
      <c r="FO200" t="str">
        <v>MAX Depth of (Note 7) .241 NO-GO Pin</v>
      </c>
      <c r="FP200" t="str">
        <v>Measure from Blue Line, See Image</v>
      </c>
      <c r="FQ200" t="str">
        <v>Measure Width of Blue Area, See Image</v>
      </c>
      <c r="FR200" t="str">
        <v>Mfg. Tol</v>
      </c>
      <c r="FS200" t="str">
        <v>Mfg. Tol, See Image</v>
      </c>
      <c r="FT200" t="str">
        <v>Mfg. Tol.</v>
      </c>
      <c r="FU200" t="str">
        <v>Mfg. Tol. "A"</v>
      </c>
      <c r="FV200" t="str">
        <v>Mfg. Tol. (Zero on Gauge Full Dia. Lead)</v>
      </c>
      <c r="FW200" t="str">
        <v>Mfg. Tol. Balloon 11, See Image</v>
      </c>
      <c r="FX200" t="str">
        <v>Mfg. Tol. Balloon 4</v>
      </c>
      <c r="FY200" t="str">
        <v>Mfg. Tol. Balloon 7</v>
      </c>
      <c r="FZ200" t="str">
        <v xml:space="preserve">Mfg. Tol. C-Bore Face (Ballo 28) </v>
      </c>
      <c r="GA200" t="str">
        <v>Mfg. Tol. Section</v>
      </c>
      <c r="GB200" t="str">
        <v>Mfg. Tol. See Image</v>
      </c>
      <c r="GC200" t="str">
        <v>Mfg. Tol., 3 Places, Record MAX</v>
      </c>
      <c r="GD200" t="str">
        <v>Mfg. Tol., Balloon 11</v>
      </c>
      <c r="GE200" t="str">
        <v>Mfg. Tol., Balloon 7</v>
      </c>
      <c r="GF200" t="str">
        <v>Mfg. Tol., Blank</v>
      </c>
      <c r="GG200" t="str">
        <v>Mfg. Tol., Blank, Balloon 12</v>
      </c>
      <c r="GH200" t="str">
        <v>Mfg. Tol., Blend to SØ.320</v>
      </c>
      <c r="GI200" t="str">
        <v>Mfg. Tol., Calculation</v>
      </c>
      <c r="GJ200" t="str">
        <v>Mfg. Tol., For Mill Fixture</v>
      </c>
      <c r="GK200" t="str">
        <v>Mfg. Tol., L32</v>
      </c>
      <c r="GL200" t="str">
        <v>Mfg. Tol., L33</v>
      </c>
      <c r="GM200" t="str">
        <v>Mfg. Tol., No Tool Marks</v>
      </c>
      <c r="GN200" t="str">
        <v>Mfg. Tol., OL03361</v>
      </c>
      <c r="GO200" t="str">
        <v>Mfg. Tol., Record off center value</v>
      </c>
      <c r="GP200" t="str">
        <v>Mfg. Tol., Same 3 Places, Record MIN</v>
      </c>
      <c r="GQ200" t="str">
        <v>Mfg. Tol., Section</v>
      </c>
      <c r="GR200" t="str">
        <v>Mfg. Tol., Section B-B</v>
      </c>
      <c r="GS200" t="str">
        <v>Mfg. Tol., Section, OL03361</v>
      </c>
      <c r="GT200" t="str">
        <v>Mfg. Tol., Section, Per Note 2</v>
      </c>
      <c r="GU200" t="str">
        <v>Mfg. Tol., See Image</v>
      </c>
      <c r="GV200" t="str">
        <v>Mfg. Tol., See Image, Bore in Blue</v>
      </c>
      <c r="GW200" t="str">
        <v>Mfg. Tol., See Image, Hook Tip</v>
      </c>
      <c r="GX200" t="str">
        <v>Mfg. Tol., Sharp Okay No Burr</v>
      </c>
      <c r="GY200" t="str">
        <v>Mfg. Tol., Threadless Blank</v>
      </c>
      <c r="GZ200" t="str">
        <v>Mfg.Tol.</v>
      </c>
      <c r="HA200" t="str">
        <v>Mgf. To., T.S.C.</v>
      </c>
      <c r="HB200" t="str">
        <v>Milled Feature</v>
      </c>
      <c r="HC200" t="str">
        <v>Milled Feature, OL04045</v>
      </c>
      <c r="HD200" t="str">
        <v>More than .0005 out of center = Fail</v>
      </c>
      <c r="HE200" t="str">
        <v>Must Pass Through</v>
      </c>
      <c r="HF200" t="str">
        <v>Must pass through gauge</v>
      </c>
      <c r="HG200" t="str">
        <v>Must Pass Through Go Gauge</v>
      </c>
      <c r="HH200" t="str">
        <v>Must Pass, See Image.</v>
      </c>
      <c r="HI200" t="str">
        <v>NA</v>
      </c>
      <c r="HJ200" t="str">
        <v>Narrow Area</v>
      </c>
      <c r="HK200" t="str">
        <v>Near Balloon 21</v>
      </c>
      <c r="HL200" t="str">
        <v>Near Datum B</v>
      </c>
      <c r="HM200" t="str">
        <v>Neck Dia.</v>
      </c>
      <c r="HN200" t="str">
        <v>Neck to Head Rad.</v>
      </c>
      <c r="HO200" t="str">
        <v>No Copper Deposits Allowed</v>
      </c>
      <c r="HP200" t="str">
        <v>No Section</v>
      </c>
      <c r="HQ200" t="str">
        <v>No Section, .01 to .014 = Pass</v>
      </c>
      <c r="HR200" t="str">
        <v>No Section, Rotate Part</v>
      </c>
      <c r="HS200" t="str">
        <v>No Section, See Image</v>
      </c>
      <c r="HT200" t="str">
        <v>No Slot, Section B-B</v>
      </c>
      <c r="HU200" t="str">
        <v>No visual step = Pass</v>
      </c>
      <c r="HV200" t="str">
        <v>Not to exceed .95 Deep</v>
      </c>
      <c r="HW200" t="str">
        <v>Note 1</v>
      </c>
      <c r="HX200" t="str">
        <v>OL00333/A</v>
      </c>
      <c r="HY200" t="str">
        <v>OL00519</v>
      </c>
      <c r="HZ200" t="str">
        <v>OL00520</v>
      </c>
      <c r="IA200" t="str">
        <v>OL00529</v>
      </c>
      <c r="IB200" t="str">
        <v>OL00542</v>
      </c>
      <c r="IC200" t="str">
        <v>OL00724</v>
      </c>
      <c r="ID200" t="str">
        <v>OL01250</v>
      </c>
      <c r="IE200" t="str">
        <v>OL01869, Threadless Blank</v>
      </c>
      <c r="IF200" t="str">
        <v>OL01870, Section</v>
      </c>
      <c r="IG200" t="str">
        <v>OL02255</v>
      </c>
      <c r="IH200" t="str">
        <v>OL02255, Mfg. Tol.</v>
      </c>
      <c r="II200" t="str">
        <v>OL02302</v>
      </c>
      <c r="IJ200" t="str">
        <v xml:space="preserve">OL02318  needed per image instructions </v>
      </c>
      <c r="IK200" t="str">
        <v>OL02556</v>
      </c>
      <c r="IL200" t="str">
        <v>OL02557</v>
      </c>
      <c r="IM200" t="str">
        <v>OL02567</v>
      </c>
      <c r="IN200" t="str">
        <v>OL02653</v>
      </c>
      <c r="IO200" t="str">
        <v>OL02718</v>
      </c>
      <c r="IP200" t="str">
        <v>OL02841</v>
      </c>
      <c r="IQ200" t="str">
        <v>OL02842</v>
      </c>
      <c r="IR200" t="str">
        <v>OL02844</v>
      </c>
      <c r="IS200" t="str">
        <v>OL02871</v>
      </c>
      <c r="IT200" t="str">
        <v>OL02887</v>
      </c>
      <c r="IU200" t="str">
        <v>OL03766</v>
      </c>
      <c r="IV200" t="str">
        <v>OL03868</v>
      </c>
      <c r="IW200" t="str">
        <v>OL03869</v>
      </c>
      <c r="IX200" t="str">
        <v>OL03870</v>
      </c>
      <c r="IY200" t="str">
        <v>OL03873, DWG# 100448-44</v>
      </c>
      <c r="IZ200" t="str">
        <v>OL03949</v>
      </c>
      <c r="JA200" t="str">
        <v xml:space="preserve">OL04043, Section </v>
      </c>
      <c r="JB200" t="str">
        <v xml:space="preserve">OL04044, Section </v>
      </c>
      <c r="JC200" t="str">
        <v>OL04045</v>
      </c>
      <c r="JD200" t="str">
        <v>OL04045, Milled Feature</v>
      </c>
      <c r="JE200" t="str">
        <v>OL04063</v>
      </c>
      <c r="JF200" t="str">
        <v>OL04064</v>
      </c>
      <c r="JG200" t="str">
        <v>OL04065</v>
      </c>
      <c r="JH200" t="str">
        <v>OL04181</v>
      </c>
      <c r="JI200" t="str">
        <v>OL04218</v>
      </c>
      <c r="JJ200" t="str">
        <v>OL04224, See Image</v>
      </c>
      <c r="JK200" t="str">
        <v>OL04374</v>
      </c>
      <c r="JL200" t="str">
        <v>OL04375, Section M-M</v>
      </c>
      <c r="JM200" t="str">
        <v>OL04376, Section M-M</v>
      </c>
      <c r="JN200" t="str">
        <v>OL04443</v>
      </c>
      <c r="JO200" t="str">
        <v>OL04444</v>
      </c>
      <c r="JP200" t="str">
        <v>One side of slot</v>
      </c>
      <c r="JQ200" t="str">
        <v>Other side of slot</v>
      </c>
      <c r="JR200" t="str">
        <v>Out of center more than .002 = Fail</v>
      </c>
      <c r="JS200" t="str">
        <v>Out of center more than.002 = Fail</v>
      </c>
      <c r="JT200" t="str">
        <v>Overlay OL02713</v>
      </c>
    </row>
    <row r="201" spans="1:280">
      <c r="A201" s="74" t="s">
        <v>618</v>
      </c>
      <c r="C201" s="74" t="str" cm="1">
        <f t="array" ref="C201:JT201">TRANSPOSE(_xlfn._xlws.SORT(_xlfn._xlws.FILTER($A$2:$A$279,ISNUMBER(SEARCH('Prt. Lib. &amp; Routine, Table'!M208,$A$2:$A$279)),"not found")))</f>
        <v xml:space="preserve"> 'C', Whirl Blank</v>
      </c>
      <c r="D201" t="str">
        <v xml:space="preserve"> See Image, Constrained</v>
      </c>
      <c r="E201" t="str">
        <v>(.04 to .12 range = Pass)</v>
      </c>
      <c r="F201" t="str">
        <v>(.042 FULL) Go Pin Seat Fully</v>
      </c>
      <c r="G201" t="str">
        <v>(B), Mfg. Tol.</v>
      </c>
      <c r="H201" t="str">
        <v>(B), O.A.L.</v>
      </c>
      <c r="I201" t="str">
        <v>.001 or less =Pass</v>
      </c>
      <c r="J201" t="str">
        <v>.001 or less out of center = Pass</v>
      </c>
      <c r="K201" t="str">
        <v>.002 or Less = Pass</v>
      </c>
      <c r="L201" t="str">
        <v>.002 or Less out of center = Pass</v>
      </c>
      <c r="M201" t="str">
        <v>.005 to .015 = Pass</v>
      </c>
      <c r="N201" t="str">
        <v>.0125 Mean, Section</v>
      </c>
      <c r="O201" t="str">
        <v>.025 or Less in X &amp; Y=Pass</v>
      </c>
      <c r="P201" t="str">
        <v>.038 Mean</v>
      </c>
      <c r="Q201" t="str">
        <v>.063 MM = .0024 IN, See Image</v>
      </c>
      <c r="R201" t="str">
        <v>.063MM = .0024"</v>
      </c>
      <c r="S201" t="str">
        <v>.243 NO-GO, Unconstrained, Must Not Start</v>
      </c>
      <c r="T201" t="str">
        <v>@ Back Face &amp; ID, No Raised Edge</v>
      </c>
      <c r="U201" t="str">
        <v>@ Back Face &amp; OD, No Raised Edge</v>
      </c>
      <c r="V201" t="str">
        <v>@ ID &amp; FACE</v>
      </c>
      <c r="W201" t="str">
        <v>@ OD &amp; BACK FACE</v>
      </c>
      <c r="X201" t="str">
        <v>@ OD &amp; FACE</v>
      </c>
      <c r="Y201" t="str">
        <v>Across from slot</v>
      </c>
      <c r="Z201" t="str">
        <v>All Edge Breaks</v>
      </c>
      <c r="AA201" t="str">
        <v>Attached to bar stock</v>
      </c>
      <c r="AB201" t="str">
        <v xml:space="preserve">Back Turn Fillet Rad. </v>
      </c>
      <c r="AC201" t="str">
        <v>Balloon 1 (DWG FRM0105 Page 2, NV-27)</v>
      </c>
      <c r="AD201" t="str">
        <v>Balloon 1 (DWG FRM0105, NV-30)</v>
      </c>
      <c r="AE201" t="str">
        <v>Balloon 1 (P# 9890002-20) OL00429/A</v>
      </c>
      <c r="AF201" t="str">
        <v>Balloon 1, DWG#FRM0105</v>
      </c>
      <c r="AG201" t="str">
        <v>Balloon 11, See Image</v>
      </c>
      <c r="AH201" t="str">
        <v xml:space="preserve">Balloon 2 (DWG FRM0105 Page 2, NV-27) </v>
      </c>
      <c r="AI201" t="str">
        <v>Balloon 2 (DWG FRM0105, NV-30)</v>
      </c>
      <c r="AJ201" t="str">
        <v>Balloon 2 (P# 9890002-20)</v>
      </c>
      <c r="AK201" t="str">
        <v>Balloon 2, DWG#FRM0105</v>
      </c>
      <c r="AL201" t="str">
        <v>Balloon 2, DWG#FRM0105, See Image</v>
      </c>
      <c r="AM201" t="str">
        <v>Balloon 3 (DWG FRM0105, NV-30 Minor)</v>
      </c>
      <c r="AN201" t="str">
        <v>Balloon 3 (DWG FRM0105, NV-30)</v>
      </c>
      <c r="AO201" t="str">
        <v>Balloon 3 (P# 9890002-20)</v>
      </c>
      <c r="AP201" t="str">
        <v>Balloon 4</v>
      </c>
      <c r="AQ201" t="str">
        <v>Balloon 4 (P# 9890002-20)</v>
      </c>
      <c r="AR201" t="str">
        <v>Below Middle Band</v>
      </c>
      <c r="AS201" t="str">
        <v>Best Fit Pin, .003 or Less =Pass</v>
      </c>
      <c r="AT201" t="str">
        <v>Blank</v>
      </c>
      <c r="AU201" t="str">
        <v>Blank Turn Maj.</v>
      </c>
      <c r="AV201" t="str">
        <v>Blank Turn Maj. Mill Flt., OL4172</v>
      </c>
      <c r="AW201" t="str">
        <v>Blank Without .010 Slots</v>
      </c>
      <c r="AX201" t="str">
        <v>Blank Without .010 Slots, Section</v>
      </c>
      <c r="AY201" t="str">
        <v>Blank without thread</v>
      </c>
      <c r="AZ201" t="str">
        <v xml:space="preserve">Blank, Center of V Grv. </v>
      </c>
      <c r="BA201" t="str">
        <v>Blank, Check R adjacent Balloon 17</v>
      </c>
      <c r="BB201" t="str">
        <v>Blank, EXT. Feature</v>
      </c>
      <c r="BC201" t="str">
        <v>Blank, See Image, OL04335</v>
      </c>
      <c r="BD201" t="str">
        <v>Blank, See Image, OL04336</v>
      </c>
      <c r="BE201" t="str">
        <v xml:space="preserve">Blank, Thrd. </v>
      </c>
      <c r="BF201" t="str">
        <v>Blank, Turn Tip</v>
      </c>
      <c r="BG201" t="str">
        <v>Blank, Without Thrd.</v>
      </c>
      <c r="BH201" t="str">
        <v>Blank, Without Thread</v>
      </c>
      <c r="BI201" t="str">
        <v xml:space="preserve">Blunt Start Blend to Minor </v>
      </c>
      <c r="BJ201" t="str">
        <v>Calc., Use Go HEX</v>
      </c>
      <c r="BK201" t="str">
        <v>Can't dig into OD</v>
      </c>
      <c r="BL201" t="str">
        <v>Carbide Gauge</v>
      </c>
      <c r="BM201" t="str">
        <v xml:space="preserve">Center of V Grv. </v>
      </c>
      <c r="BN201" t="str">
        <v>Centered Less than .03 = Pass</v>
      </c>
      <c r="BO201" t="str">
        <v>Centered within .0005 or Less = Pass</v>
      </c>
      <c r="BP201" t="str">
        <v>Centered within .001 or Less = Pass</v>
      </c>
      <c r="BQ201" t="str">
        <v>Centered within .0254 or Less = Pass</v>
      </c>
      <c r="BR201" t="str">
        <v>Check close to Rod Slot</v>
      </c>
      <c r="BS201" t="str">
        <v>Check every other hole</v>
      </c>
      <c r="BT201" t="str">
        <v>Check Go over full length of slot.</v>
      </c>
      <c r="BU201" t="str">
        <v>Check Near Closed End</v>
      </c>
      <c r="BV201" t="str">
        <v>Check per Print View, Away from Rod Slot</v>
      </c>
      <c r="BW201" t="str">
        <v>Check to Balloon 30 Go Pin</v>
      </c>
      <c r="BX201" t="str">
        <v>Check with .2705 SET Pin Inside Part</v>
      </c>
      <c r="BY201" t="str">
        <v>Check with Hex Up</v>
      </c>
      <c r="BZ201" t="str">
        <v>CMM Blank</v>
      </c>
      <c r="CA201" t="str">
        <v>Confirm Full Radius</v>
      </c>
      <c r="CB201" t="str">
        <v>Constrained in fixture</v>
      </c>
      <c r="CC201" t="str">
        <v>Constrained with Ring</v>
      </c>
      <c r="CD201" t="str">
        <v>Constrained, See Image</v>
      </c>
      <c r="CE201" t="str">
        <v>Dim. "A"</v>
      </c>
      <c r="CF201" t="str">
        <v>Dim. "B"</v>
      </c>
      <c r="CG201" t="str">
        <v>Dim. "C"</v>
      </c>
      <c r="CH201" t="str">
        <v>Dim. "D", Whirl Blank</v>
      </c>
      <c r="CI201" t="str">
        <v>Dim. "G"</v>
      </c>
      <c r="CJ201" t="str">
        <v>Dim. E, Blank Turn Maj. &amp;  Mill Flt</v>
      </c>
      <c r="CK201" t="str">
        <v>Dim. E, Blank Turn Maj.&amp;  Mill Flt</v>
      </c>
      <c r="CL201" t="str">
        <v>Dim. H, Whirl Blank</v>
      </c>
      <c r="CM201" t="str">
        <v>Dim. J, 'Blank Turn Maj. &amp; Whirl Blank</v>
      </c>
      <c r="CN201" t="str">
        <v>Disk Drop Indicator Tip</v>
      </c>
      <c r="CO201" t="str">
        <v>DWG 100448-15, Balloon F_1</v>
      </c>
      <c r="CP201" t="str">
        <v>DWG 100448-15, OL02571</v>
      </c>
      <c r="CQ201" t="str">
        <v>DWG 100448-41</v>
      </c>
      <c r="CR201" t="str">
        <v>DWG 9890040, (10E),Section Part, OL01139</v>
      </c>
      <c r="CS201" t="str">
        <v>DWG 9890040, (10E),Section, OL01139</v>
      </c>
      <c r="CT201" t="str">
        <v>DWG 9890040, (11E)</v>
      </c>
      <c r="CU201" t="str">
        <v>DWG 9890040, (11E), Pins with Flats</v>
      </c>
      <c r="CV201" t="str">
        <v>DWG 9890040, (12E),  Pass=.002 or less</v>
      </c>
      <c r="CW201" t="str">
        <v>DWG 9890040, (12E), See Image</v>
      </c>
      <c r="CX201" t="str">
        <v>DWG 9890040, (1E), OL01431</v>
      </c>
      <c r="CY201" t="str">
        <v>DWG 9890040, (1E), OL01432</v>
      </c>
      <c r="CZ201" t="str">
        <v>DWG 9890040, (2E), OL01432</v>
      </c>
      <c r="DA201" t="str">
        <v>DWG 9890040, (3E)</v>
      </c>
      <c r="DB201" t="str">
        <v>DWG 9890040, (4E)</v>
      </c>
      <c r="DC201" t="str">
        <v>DWG 9890040, (5E), OL02336</v>
      </c>
      <c r="DD201" t="str">
        <v>DWG 9890040, (6E)</v>
      </c>
      <c r="DE201" t="str">
        <v>DWG 9890040, (7E)</v>
      </c>
      <c r="DF201" t="str">
        <v>DWG 9890040, (8E), OL01433</v>
      </c>
      <c r="DG201" t="str">
        <v>DWG 9890040, (8E), OL01433, Section</v>
      </c>
      <c r="DH201" t="str">
        <v>DWG 9890040, (9E), Close to Rod Slot</v>
      </c>
      <c r="DI201" t="str">
        <v>DWG 9890040, (9E),Close to Rod Slot</v>
      </c>
      <c r="DJ201" t="str">
        <v>DWG FRM0105 PAGE 2</v>
      </c>
      <c r="DK201" t="str">
        <v>DWG# 100448-41</v>
      </c>
      <c r="DL201" t="str">
        <v>DWG# 100448-44</v>
      </c>
      <c r="DM201" t="str">
        <v>DWG# 9890003  (1), Section OL00436/A</v>
      </c>
      <c r="DN201" t="str">
        <v>DWG# 9890003 (3), Ring Gauge Constrained</v>
      </c>
      <c r="DO201" t="str">
        <v>DWG# 9890003 (4), Section</v>
      </c>
      <c r="DP201" t="str">
        <v>DWG#100448-26, Balloon 1K, OL02350</v>
      </c>
      <c r="DQ201" t="str">
        <v>DWG#100448-26, Balloon 2K, OL02350</v>
      </c>
      <c r="DR201" t="str">
        <v>DWG#100448-26, Balloon 3K, OL02363</v>
      </c>
      <c r="DS201" t="str">
        <v>DWG#100448-26, Balloon 4K</v>
      </c>
      <c r="DT201" t="str">
        <v>DWG#100448-26, Balloon 5K, Section</v>
      </c>
      <c r="DU201" t="str">
        <v>DWG#100448-26, Balloon 6K</v>
      </c>
      <c r="DV201" t="str">
        <v>DWG#100448-26, Balloon 7K, Section</v>
      </c>
      <c r="DW201" t="str">
        <v>DWG#100448-26, Mfg. Tol.</v>
      </c>
      <c r="DX201" t="str">
        <v>DWG#9890003 (2) Ring Gauge Constrained</v>
      </c>
      <c r="DY201" t="str">
        <v>DWG#9890044</v>
      </c>
      <c r="DZ201" t="str">
        <v>DWG#9890044 .1985 to .2005=Pass</v>
      </c>
      <c r="EA201" t="str">
        <v>DWG#9890044 Overlay OL02441</v>
      </c>
      <c r="EB201" t="str">
        <v>DWG#9890044, OL02441</v>
      </c>
      <c r="EC201" t="str">
        <v>DWG#FRM0105</v>
      </c>
      <c r="ED201" t="str">
        <v>EXT.</v>
      </c>
      <c r="EE201" t="str">
        <v>EXT. Section, OL02460</v>
      </c>
      <c r="EF201" t="str">
        <v>EXT., OL04223</v>
      </c>
      <c r="EG201" t="str">
        <v>Flat Drop Indicator Tip</v>
      </c>
      <c r="EH201" t="str">
        <v>Full Go Pin, No Light, at Radius</v>
      </c>
      <c r="EI201" t="str">
        <v>Function Check</v>
      </c>
      <c r="EJ201" t="str">
        <v>GO Function Gauge</v>
      </c>
      <c r="EK201" t="str">
        <v>Go Gauge for Balloon 1 &amp; 4</v>
      </c>
      <c r="EL201" t="str">
        <v>Go Pin must pass through</v>
      </c>
      <c r="EM201" t="str">
        <v>Greater than .005 = Fail, Section</v>
      </c>
      <c r="EN201" t="str">
        <v>Greater than .025 out of center = Fail</v>
      </c>
      <c r="EO201" t="str">
        <v>Greater than 2.6 = Pass</v>
      </c>
      <c r="EP201" t="str">
        <v>Green = Pass, Red = Fail</v>
      </c>
      <c r="EQ201" t="str">
        <v>Hex Depth</v>
      </c>
      <c r="ER201" t="str">
        <v>Hex Minor</v>
      </c>
      <c r="ES201" t="str">
        <v>Hole Dia.</v>
      </c>
      <c r="ET201" t="str">
        <v>ID Sphere Finish</v>
      </c>
      <c r="EU201" t="str">
        <v>ID/OD Both Sides, Diff. .002 or less = Pass</v>
      </c>
      <c r="EV201" t="str">
        <v>If Looks Big, Section</v>
      </c>
      <c r="EW201" t="str">
        <v>If Looks Small, Section</v>
      </c>
      <c r="EX201" t="str">
        <v>Insp. Close to Break Away, Mfg.Tol.</v>
      </c>
      <c r="EY201" t="str">
        <v>INT.</v>
      </c>
      <c r="EZ201" t="str">
        <v>INT. Section, OL02460</v>
      </c>
      <c r="FA201" t="str">
        <v>INT., OL04223</v>
      </c>
      <c r="FB201" t="str">
        <v>Intersect. of 7.7 &amp; R0.10</v>
      </c>
      <c r="FC201" t="str">
        <v>Intersect. of 8.79 and R.25 MAX</v>
      </c>
      <c r="FD201" t="str">
        <v>Keep Ind. Tip away from corner</v>
      </c>
      <c r="FE201" t="str">
        <v>L31</v>
      </c>
      <c r="FF201" t="str">
        <v>Laser Mark</v>
      </c>
      <c r="FG201" t="str">
        <v>LASER PER NOTE 4</v>
      </c>
      <c r="FH201" t="str">
        <v>LASER PER NOTE 4, Final Check 1 only</v>
      </c>
      <c r="FI201" t="str">
        <v>Less than .002 out of center = Pass</v>
      </c>
      <c r="FJ201" t="str">
        <v>Less than 2.75 = Pass, Section</v>
      </c>
      <c r="FK201" t="str">
        <v>List as pin. Not Calibrated</v>
      </c>
      <c r="FL201" t="str">
        <v>M9 X 1.25 BUTT See Comment Image</v>
      </c>
      <c r="FM201" t="str">
        <v>Manual Section</v>
      </c>
      <c r="FN201" t="str">
        <v>Max Deep .241 NO-GO =.42</v>
      </c>
      <c r="FO201" t="str">
        <v>MAX Depth of (Note 7) .241 NO-GO Pin</v>
      </c>
      <c r="FP201" t="str">
        <v>Measure from Blue Line, See Image</v>
      </c>
      <c r="FQ201" t="str">
        <v>Measure Width of Blue Area, See Image</v>
      </c>
      <c r="FR201" t="str">
        <v>Mfg. Tol</v>
      </c>
      <c r="FS201" t="str">
        <v>Mfg. Tol, See Image</v>
      </c>
      <c r="FT201" t="str">
        <v>Mfg. Tol.</v>
      </c>
      <c r="FU201" t="str">
        <v>Mfg. Tol. "A"</v>
      </c>
      <c r="FV201" t="str">
        <v>Mfg. Tol. (Zero on Gauge Full Dia. Lead)</v>
      </c>
      <c r="FW201" t="str">
        <v>Mfg. Tol. Balloon 11, See Image</v>
      </c>
      <c r="FX201" t="str">
        <v>Mfg. Tol. Balloon 4</v>
      </c>
      <c r="FY201" t="str">
        <v>Mfg. Tol. Balloon 7</v>
      </c>
      <c r="FZ201" t="str">
        <v xml:space="preserve">Mfg. Tol. C-Bore Face (Ballo 28) </v>
      </c>
      <c r="GA201" t="str">
        <v>Mfg. Tol. Section</v>
      </c>
      <c r="GB201" t="str">
        <v>Mfg. Tol. See Image</v>
      </c>
      <c r="GC201" t="str">
        <v>Mfg. Tol., 3 Places, Record MAX</v>
      </c>
      <c r="GD201" t="str">
        <v>Mfg. Tol., Balloon 11</v>
      </c>
      <c r="GE201" t="str">
        <v>Mfg. Tol., Balloon 7</v>
      </c>
      <c r="GF201" t="str">
        <v>Mfg. Tol., Blank</v>
      </c>
      <c r="GG201" t="str">
        <v>Mfg. Tol., Blank, Balloon 12</v>
      </c>
      <c r="GH201" t="str">
        <v>Mfg. Tol., Blend to SØ.320</v>
      </c>
      <c r="GI201" t="str">
        <v>Mfg. Tol., Calculation</v>
      </c>
      <c r="GJ201" t="str">
        <v>Mfg. Tol., For Mill Fixture</v>
      </c>
      <c r="GK201" t="str">
        <v>Mfg. Tol., L32</v>
      </c>
      <c r="GL201" t="str">
        <v>Mfg. Tol., L33</v>
      </c>
      <c r="GM201" t="str">
        <v>Mfg. Tol., No Tool Marks</v>
      </c>
      <c r="GN201" t="str">
        <v>Mfg. Tol., OL03361</v>
      </c>
      <c r="GO201" t="str">
        <v>Mfg. Tol., Record off center value</v>
      </c>
      <c r="GP201" t="str">
        <v>Mfg. Tol., Same 3 Places, Record MIN</v>
      </c>
      <c r="GQ201" t="str">
        <v>Mfg. Tol., Section</v>
      </c>
      <c r="GR201" t="str">
        <v>Mfg. Tol., Section B-B</v>
      </c>
      <c r="GS201" t="str">
        <v>Mfg. Tol., Section, OL03361</v>
      </c>
      <c r="GT201" t="str">
        <v>Mfg. Tol., Section, Per Note 2</v>
      </c>
      <c r="GU201" t="str">
        <v>Mfg. Tol., See Image</v>
      </c>
      <c r="GV201" t="str">
        <v>Mfg. Tol., See Image, Bore in Blue</v>
      </c>
      <c r="GW201" t="str">
        <v>Mfg. Tol., See Image, Hook Tip</v>
      </c>
      <c r="GX201" t="str">
        <v>Mfg. Tol., Sharp Okay No Burr</v>
      </c>
      <c r="GY201" t="str">
        <v>Mfg. Tol., Threadless Blank</v>
      </c>
      <c r="GZ201" t="str">
        <v>Mfg.Tol.</v>
      </c>
      <c r="HA201" t="str">
        <v>Mgf. To., T.S.C.</v>
      </c>
      <c r="HB201" t="str">
        <v>Milled Feature</v>
      </c>
      <c r="HC201" t="str">
        <v>Milled Feature, OL04045</v>
      </c>
      <c r="HD201" t="str">
        <v>More than .0005 out of center = Fail</v>
      </c>
      <c r="HE201" t="str">
        <v>Must Pass Through</v>
      </c>
      <c r="HF201" t="str">
        <v>Must pass through gauge</v>
      </c>
      <c r="HG201" t="str">
        <v>Must Pass Through Go Gauge</v>
      </c>
      <c r="HH201" t="str">
        <v>Must Pass, See Image.</v>
      </c>
      <c r="HI201" t="str">
        <v>NA</v>
      </c>
      <c r="HJ201" t="str">
        <v>Narrow Area</v>
      </c>
      <c r="HK201" t="str">
        <v>Near Balloon 21</v>
      </c>
      <c r="HL201" t="str">
        <v>Near Datum B</v>
      </c>
      <c r="HM201" t="str">
        <v>Neck Dia.</v>
      </c>
      <c r="HN201" t="str">
        <v>Neck to Head Rad.</v>
      </c>
      <c r="HO201" t="str">
        <v>No Copper Deposits Allowed</v>
      </c>
      <c r="HP201" t="str">
        <v>No Section</v>
      </c>
      <c r="HQ201" t="str">
        <v>No Section, .01 to .014 = Pass</v>
      </c>
      <c r="HR201" t="str">
        <v>No Section, Rotate Part</v>
      </c>
      <c r="HS201" t="str">
        <v>No Section, See Image</v>
      </c>
      <c r="HT201" t="str">
        <v>No Slot, Section B-B</v>
      </c>
      <c r="HU201" t="str">
        <v>No visual step = Pass</v>
      </c>
      <c r="HV201" t="str">
        <v>Not to exceed .95 Deep</v>
      </c>
      <c r="HW201" t="str">
        <v>Note 1</v>
      </c>
      <c r="HX201" t="str">
        <v>OL00333/A</v>
      </c>
      <c r="HY201" t="str">
        <v>OL00519</v>
      </c>
      <c r="HZ201" t="str">
        <v>OL00520</v>
      </c>
      <c r="IA201" t="str">
        <v>OL00529</v>
      </c>
      <c r="IB201" t="str">
        <v>OL00542</v>
      </c>
      <c r="IC201" t="str">
        <v>OL00724</v>
      </c>
      <c r="ID201" t="str">
        <v>OL01250</v>
      </c>
      <c r="IE201" t="str">
        <v>OL01869, Threadless Blank</v>
      </c>
      <c r="IF201" t="str">
        <v>OL01870, Section</v>
      </c>
      <c r="IG201" t="str">
        <v>OL02255</v>
      </c>
      <c r="IH201" t="str">
        <v>OL02255, Mfg. Tol.</v>
      </c>
      <c r="II201" t="str">
        <v>OL02302</v>
      </c>
      <c r="IJ201" t="str">
        <v xml:space="preserve">OL02318  needed per image instructions </v>
      </c>
      <c r="IK201" t="str">
        <v>OL02556</v>
      </c>
      <c r="IL201" t="str">
        <v>OL02557</v>
      </c>
      <c r="IM201" t="str">
        <v>OL02567</v>
      </c>
      <c r="IN201" t="str">
        <v>OL02653</v>
      </c>
      <c r="IO201" t="str">
        <v>OL02718</v>
      </c>
      <c r="IP201" t="str">
        <v>OL02841</v>
      </c>
      <c r="IQ201" t="str">
        <v>OL02842</v>
      </c>
      <c r="IR201" t="str">
        <v>OL02844</v>
      </c>
      <c r="IS201" t="str">
        <v>OL02871</v>
      </c>
      <c r="IT201" t="str">
        <v>OL02887</v>
      </c>
      <c r="IU201" t="str">
        <v>OL03766</v>
      </c>
      <c r="IV201" t="str">
        <v>OL03868</v>
      </c>
      <c r="IW201" t="str">
        <v>OL03869</v>
      </c>
      <c r="IX201" t="str">
        <v>OL03870</v>
      </c>
      <c r="IY201" t="str">
        <v>OL03873, DWG# 100448-44</v>
      </c>
      <c r="IZ201" t="str">
        <v>OL03949</v>
      </c>
      <c r="JA201" t="str">
        <v xml:space="preserve">OL04043, Section </v>
      </c>
      <c r="JB201" t="str">
        <v xml:space="preserve">OL04044, Section </v>
      </c>
      <c r="JC201" t="str">
        <v>OL04045</v>
      </c>
      <c r="JD201" t="str">
        <v>OL04045, Milled Feature</v>
      </c>
      <c r="JE201" t="str">
        <v>OL04063</v>
      </c>
      <c r="JF201" t="str">
        <v>OL04064</v>
      </c>
      <c r="JG201" t="str">
        <v>OL04065</v>
      </c>
      <c r="JH201" t="str">
        <v>OL04181</v>
      </c>
      <c r="JI201" t="str">
        <v>OL04218</v>
      </c>
      <c r="JJ201" t="str">
        <v>OL04224, See Image</v>
      </c>
      <c r="JK201" t="str">
        <v>OL04374</v>
      </c>
      <c r="JL201" t="str">
        <v>OL04375, Section M-M</v>
      </c>
      <c r="JM201" t="str">
        <v>OL04376, Section M-M</v>
      </c>
      <c r="JN201" t="str">
        <v>OL04443</v>
      </c>
      <c r="JO201" t="str">
        <v>OL04444</v>
      </c>
      <c r="JP201" t="str">
        <v>One side of slot</v>
      </c>
      <c r="JQ201" t="str">
        <v>Other side of slot</v>
      </c>
      <c r="JR201" t="str">
        <v>Out of center more than .002 = Fail</v>
      </c>
      <c r="JS201" t="str">
        <v>Out of center more than.002 = Fail</v>
      </c>
      <c r="JT201" t="str">
        <v>Overlay OL02713</v>
      </c>
    </row>
    <row r="202" spans="1:280">
      <c r="A202" s="74" t="s">
        <v>619</v>
      </c>
      <c r="C202" s="74" t="str" cm="1">
        <f t="array" ref="C202:JT202">TRANSPOSE(_xlfn._xlws.SORT(_xlfn._xlws.FILTER($A$2:$A$279,ISNUMBER(SEARCH('Prt. Lib. &amp; Routine, Table'!M209,$A$2:$A$279)),"not found")))</f>
        <v xml:space="preserve"> 'C', Whirl Blank</v>
      </c>
      <c r="D202" t="str">
        <v xml:space="preserve"> See Image, Constrained</v>
      </c>
      <c r="E202" t="str">
        <v>(.04 to .12 range = Pass)</v>
      </c>
      <c r="F202" t="str">
        <v>(.042 FULL) Go Pin Seat Fully</v>
      </c>
      <c r="G202" t="str">
        <v>(B), Mfg. Tol.</v>
      </c>
      <c r="H202" t="str">
        <v>(B), O.A.L.</v>
      </c>
      <c r="I202" t="str">
        <v>.001 or less =Pass</v>
      </c>
      <c r="J202" t="str">
        <v>.001 or less out of center = Pass</v>
      </c>
      <c r="K202" t="str">
        <v>.002 or Less = Pass</v>
      </c>
      <c r="L202" t="str">
        <v>.002 or Less out of center = Pass</v>
      </c>
      <c r="M202" t="str">
        <v>.005 to .015 = Pass</v>
      </c>
      <c r="N202" t="str">
        <v>.0125 Mean, Section</v>
      </c>
      <c r="O202" t="str">
        <v>.025 or Less in X &amp; Y=Pass</v>
      </c>
      <c r="P202" t="str">
        <v>.038 Mean</v>
      </c>
      <c r="Q202" t="str">
        <v>.063 MM = .0024 IN, See Image</v>
      </c>
      <c r="R202" t="str">
        <v>.063MM = .0024"</v>
      </c>
      <c r="S202" t="str">
        <v>.243 NO-GO, Unconstrained, Must Not Start</v>
      </c>
      <c r="T202" t="str">
        <v>@ Back Face &amp; ID, No Raised Edge</v>
      </c>
      <c r="U202" t="str">
        <v>@ Back Face &amp; OD, No Raised Edge</v>
      </c>
      <c r="V202" t="str">
        <v>@ ID &amp; FACE</v>
      </c>
      <c r="W202" t="str">
        <v>@ OD &amp; BACK FACE</v>
      </c>
      <c r="X202" t="str">
        <v>@ OD &amp; FACE</v>
      </c>
      <c r="Y202" t="str">
        <v>Across from slot</v>
      </c>
      <c r="Z202" t="str">
        <v>All Edge Breaks</v>
      </c>
      <c r="AA202" t="str">
        <v>Attached to bar stock</v>
      </c>
      <c r="AB202" t="str">
        <v xml:space="preserve">Back Turn Fillet Rad. </v>
      </c>
      <c r="AC202" t="str">
        <v>Balloon 1 (DWG FRM0105 Page 2, NV-27)</v>
      </c>
      <c r="AD202" t="str">
        <v>Balloon 1 (DWG FRM0105, NV-30)</v>
      </c>
      <c r="AE202" t="str">
        <v>Balloon 1 (P# 9890002-20) OL00429/A</v>
      </c>
      <c r="AF202" t="str">
        <v>Balloon 1, DWG#FRM0105</v>
      </c>
      <c r="AG202" t="str">
        <v>Balloon 11, See Image</v>
      </c>
      <c r="AH202" t="str">
        <v xml:space="preserve">Balloon 2 (DWG FRM0105 Page 2, NV-27) </v>
      </c>
      <c r="AI202" t="str">
        <v>Balloon 2 (DWG FRM0105, NV-30)</v>
      </c>
      <c r="AJ202" t="str">
        <v>Balloon 2 (P# 9890002-20)</v>
      </c>
      <c r="AK202" t="str">
        <v>Balloon 2, DWG#FRM0105</v>
      </c>
      <c r="AL202" t="str">
        <v>Balloon 2, DWG#FRM0105, See Image</v>
      </c>
      <c r="AM202" t="str">
        <v>Balloon 3 (DWG FRM0105, NV-30 Minor)</v>
      </c>
      <c r="AN202" t="str">
        <v>Balloon 3 (DWG FRM0105, NV-30)</v>
      </c>
      <c r="AO202" t="str">
        <v>Balloon 3 (P# 9890002-20)</v>
      </c>
      <c r="AP202" t="str">
        <v>Balloon 4</v>
      </c>
      <c r="AQ202" t="str">
        <v>Balloon 4 (P# 9890002-20)</v>
      </c>
      <c r="AR202" t="str">
        <v>Below Middle Band</v>
      </c>
      <c r="AS202" t="str">
        <v>Best Fit Pin, .003 or Less =Pass</v>
      </c>
      <c r="AT202" t="str">
        <v>Blank</v>
      </c>
      <c r="AU202" t="str">
        <v>Blank Turn Maj.</v>
      </c>
      <c r="AV202" t="str">
        <v>Blank Turn Maj. Mill Flt., OL4172</v>
      </c>
      <c r="AW202" t="str">
        <v>Blank Without .010 Slots</v>
      </c>
      <c r="AX202" t="str">
        <v>Blank Without .010 Slots, Section</v>
      </c>
      <c r="AY202" t="str">
        <v>Blank without thread</v>
      </c>
      <c r="AZ202" t="str">
        <v xml:space="preserve">Blank, Center of V Grv. </v>
      </c>
      <c r="BA202" t="str">
        <v>Blank, Check R adjacent Balloon 17</v>
      </c>
      <c r="BB202" t="str">
        <v>Blank, EXT. Feature</v>
      </c>
      <c r="BC202" t="str">
        <v>Blank, See Image, OL04335</v>
      </c>
      <c r="BD202" t="str">
        <v>Blank, See Image, OL04336</v>
      </c>
      <c r="BE202" t="str">
        <v xml:space="preserve">Blank, Thrd. </v>
      </c>
      <c r="BF202" t="str">
        <v>Blank, Turn Tip</v>
      </c>
      <c r="BG202" t="str">
        <v>Blank, Without Thrd.</v>
      </c>
      <c r="BH202" t="str">
        <v>Blank, Without Thread</v>
      </c>
      <c r="BI202" t="str">
        <v xml:space="preserve">Blunt Start Blend to Minor </v>
      </c>
      <c r="BJ202" t="str">
        <v>Calc., Use Go HEX</v>
      </c>
      <c r="BK202" t="str">
        <v>Can't dig into OD</v>
      </c>
      <c r="BL202" t="str">
        <v>Carbide Gauge</v>
      </c>
      <c r="BM202" t="str">
        <v xml:space="preserve">Center of V Grv. </v>
      </c>
      <c r="BN202" t="str">
        <v>Centered Less than .03 = Pass</v>
      </c>
      <c r="BO202" t="str">
        <v>Centered within .0005 or Less = Pass</v>
      </c>
      <c r="BP202" t="str">
        <v>Centered within .001 or Less = Pass</v>
      </c>
      <c r="BQ202" t="str">
        <v>Centered within .0254 or Less = Pass</v>
      </c>
      <c r="BR202" t="str">
        <v>Check close to Rod Slot</v>
      </c>
      <c r="BS202" t="str">
        <v>Check every other hole</v>
      </c>
      <c r="BT202" t="str">
        <v>Check Go over full length of slot.</v>
      </c>
      <c r="BU202" t="str">
        <v>Check Near Closed End</v>
      </c>
      <c r="BV202" t="str">
        <v>Check per Print View, Away from Rod Slot</v>
      </c>
      <c r="BW202" t="str">
        <v>Check to Balloon 30 Go Pin</v>
      </c>
      <c r="BX202" t="str">
        <v>Check with .2705 SET Pin Inside Part</v>
      </c>
      <c r="BY202" t="str">
        <v>Check with Hex Up</v>
      </c>
      <c r="BZ202" t="str">
        <v>CMM Blank</v>
      </c>
      <c r="CA202" t="str">
        <v>Confirm Full Radius</v>
      </c>
      <c r="CB202" t="str">
        <v>Constrained in fixture</v>
      </c>
      <c r="CC202" t="str">
        <v>Constrained with Ring</v>
      </c>
      <c r="CD202" t="str">
        <v>Constrained, See Image</v>
      </c>
      <c r="CE202" t="str">
        <v>Dim. "A"</v>
      </c>
      <c r="CF202" t="str">
        <v>Dim. "B"</v>
      </c>
      <c r="CG202" t="str">
        <v>Dim. "C"</v>
      </c>
      <c r="CH202" t="str">
        <v>Dim. "D", Whirl Blank</v>
      </c>
      <c r="CI202" t="str">
        <v>Dim. "G"</v>
      </c>
      <c r="CJ202" t="str">
        <v>Dim. E, Blank Turn Maj. &amp;  Mill Flt</v>
      </c>
      <c r="CK202" t="str">
        <v>Dim. E, Blank Turn Maj.&amp;  Mill Flt</v>
      </c>
      <c r="CL202" t="str">
        <v>Dim. H, Whirl Blank</v>
      </c>
      <c r="CM202" t="str">
        <v>Dim. J, 'Blank Turn Maj. &amp; Whirl Blank</v>
      </c>
      <c r="CN202" t="str">
        <v>Disk Drop Indicator Tip</v>
      </c>
      <c r="CO202" t="str">
        <v>DWG 100448-15, Balloon F_1</v>
      </c>
      <c r="CP202" t="str">
        <v>DWG 100448-15, OL02571</v>
      </c>
      <c r="CQ202" t="str">
        <v>DWG 100448-41</v>
      </c>
      <c r="CR202" t="str">
        <v>DWG 9890040, (10E),Section Part, OL01139</v>
      </c>
      <c r="CS202" t="str">
        <v>DWG 9890040, (10E),Section, OL01139</v>
      </c>
      <c r="CT202" t="str">
        <v>DWG 9890040, (11E)</v>
      </c>
      <c r="CU202" t="str">
        <v>DWG 9890040, (11E), Pins with Flats</v>
      </c>
      <c r="CV202" t="str">
        <v>DWG 9890040, (12E),  Pass=.002 or less</v>
      </c>
      <c r="CW202" t="str">
        <v>DWG 9890040, (12E), See Image</v>
      </c>
      <c r="CX202" t="str">
        <v>DWG 9890040, (1E), OL01431</v>
      </c>
      <c r="CY202" t="str">
        <v>DWG 9890040, (1E), OL01432</v>
      </c>
      <c r="CZ202" t="str">
        <v>DWG 9890040, (2E), OL01432</v>
      </c>
      <c r="DA202" t="str">
        <v>DWG 9890040, (3E)</v>
      </c>
      <c r="DB202" t="str">
        <v>DWG 9890040, (4E)</v>
      </c>
      <c r="DC202" t="str">
        <v>DWG 9890040, (5E), OL02336</v>
      </c>
      <c r="DD202" t="str">
        <v>DWG 9890040, (6E)</v>
      </c>
      <c r="DE202" t="str">
        <v>DWG 9890040, (7E)</v>
      </c>
      <c r="DF202" t="str">
        <v>DWG 9890040, (8E), OL01433</v>
      </c>
      <c r="DG202" t="str">
        <v>DWG 9890040, (8E), OL01433, Section</v>
      </c>
      <c r="DH202" t="str">
        <v>DWG 9890040, (9E), Close to Rod Slot</v>
      </c>
      <c r="DI202" t="str">
        <v>DWG 9890040, (9E),Close to Rod Slot</v>
      </c>
      <c r="DJ202" t="str">
        <v>DWG FRM0105 PAGE 2</v>
      </c>
      <c r="DK202" t="str">
        <v>DWG# 100448-41</v>
      </c>
      <c r="DL202" t="str">
        <v>DWG# 100448-44</v>
      </c>
      <c r="DM202" t="str">
        <v>DWG# 9890003  (1), Section OL00436/A</v>
      </c>
      <c r="DN202" t="str">
        <v>DWG# 9890003 (3), Ring Gauge Constrained</v>
      </c>
      <c r="DO202" t="str">
        <v>DWG# 9890003 (4), Section</v>
      </c>
      <c r="DP202" t="str">
        <v>DWG#100448-26, Balloon 1K, OL02350</v>
      </c>
      <c r="DQ202" t="str">
        <v>DWG#100448-26, Balloon 2K, OL02350</v>
      </c>
      <c r="DR202" t="str">
        <v>DWG#100448-26, Balloon 3K, OL02363</v>
      </c>
      <c r="DS202" t="str">
        <v>DWG#100448-26, Balloon 4K</v>
      </c>
      <c r="DT202" t="str">
        <v>DWG#100448-26, Balloon 5K, Section</v>
      </c>
      <c r="DU202" t="str">
        <v>DWG#100448-26, Balloon 6K</v>
      </c>
      <c r="DV202" t="str">
        <v>DWG#100448-26, Balloon 7K, Section</v>
      </c>
      <c r="DW202" t="str">
        <v>DWG#100448-26, Mfg. Tol.</v>
      </c>
      <c r="DX202" t="str">
        <v>DWG#9890003 (2) Ring Gauge Constrained</v>
      </c>
      <c r="DY202" t="str">
        <v>DWG#9890044</v>
      </c>
      <c r="DZ202" t="str">
        <v>DWG#9890044 .1985 to .2005=Pass</v>
      </c>
      <c r="EA202" t="str">
        <v>DWG#9890044 Overlay OL02441</v>
      </c>
      <c r="EB202" t="str">
        <v>DWG#9890044, OL02441</v>
      </c>
      <c r="EC202" t="str">
        <v>DWG#FRM0105</v>
      </c>
      <c r="ED202" t="str">
        <v>EXT.</v>
      </c>
      <c r="EE202" t="str">
        <v>EXT. Section, OL02460</v>
      </c>
      <c r="EF202" t="str">
        <v>EXT., OL04223</v>
      </c>
      <c r="EG202" t="str">
        <v>Flat Drop Indicator Tip</v>
      </c>
      <c r="EH202" t="str">
        <v>Full Go Pin, No Light, at Radius</v>
      </c>
      <c r="EI202" t="str">
        <v>Function Check</v>
      </c>
      <c r="EJ202" t="str">
        <v>GO Function Gauge</v>
      </c>
      <c r="EK202" t="str">
        <v>Go Gauge for Balloon 1 &amp; 4</v>
      </c>
      <c r="EL202" t="str">
        <v>Go Pin must pass through</v>
      </c>
      <c r="EM202" t="str">
        <v>Greater than .005 = Fail, Section</v>
      </c>
      <c r="EN202" t="str">
        <v>Greater than .025 out of center = Fail</v>
      </c>
      <c r="EO202" t="str">
        <v>Greater than 2.6 = Pass</v>
      </c>
      <c r="EP202" t="str">
        <v>Green = Pass, Red = Fail</v>
      </c>
      <c r="EQ202" t="str">
        <v>Hex Depth</v>
      </c>
      <c r="ER202" t="str">
        <v>Hex Minor</v>
      </c>
      <c r="ES202" t="str">
        <v>Hole Dia.</v>
      </c>
      <c r="ET202" t="str">
        <v>ID Sphere Finish</v>
      </c>
      <c r="EU202" t="str">
        <v>ID/OD Both Sides, Diff. .002 or less = Pass</v>
      </c>
      <c r="EV202" t="str">
        <v>If Looks Big, Section</v>
      </c>
      <c r="EW202" t="str">
        <v>If Looks Small, Section</v>
      </c>
      <c r="EX202" t="str">
        <v>Insp. Close to Break Away, Mfg.Tol.</v>
      </c>
      <c r="EY202" t="str">
        <v>INT.</v>
      </c>
      <c r="EZ202" t="str">
        <v>INT. Section, OL02460</v>
      </c>
      <c r="FA202" t="str">
        <v>INT., OL04223</v>
      </c>
      <c r="FB202" t="str">
        <v>Intersect. of 7.7 &amp; R0.10</v>
      </c>
      <c r="FC202" t="str">
        <v>Intersect. of 8.79 and R.25 MAX</v>
      </c>
      <c r="FD202" t="str">
        <v>Keep Ind. Tip away from corner</v>
      </c>
      <c r="FE202" t="str">
        <v>L31</v>
      </c>
      <c r="FF202" t="str">
        <v>Laser Mark</v>
      </c>
      <c r="FG202" t="str">
        <v>LASER PER NOTE 4</v>
      </c>
      <c r="FH202" t="str">
        <v>LASER PER NOTE 4, Final Check 1 only</v>
      </c>
      <c r="FI202" t="str">
        <v>Less than .002 out of center = Pass</v>
      </c>
      <c r="FJ202" t="str">
        <v>Less than 2.75 = Pass, Section</v>
      </c>
      <c r="FK202" t="str">
        <v>List as pin. Not Calibrated</v>
      </c>
      <c r="FL202" t="str">
        <v>M9 X 1.25 BUTT See Comment Image</v>
      </c>
      <c r="FM202" t="str">
        <v>Manual Section</v>
      </c>
      <c r="FN202" t="str">
        <v>Max Deep .241 NO-GO =.42</v>
      </c>
      <c r="FO202" t="str">
        <v>MAX Depth of (Note 7) .241 NO-GO Pin</v>
      </c>
      <c r="FP202" t="str">
        <v>Measure from Blue Line, See Image</v>
      </c>
      <c r="FQ202" t="str">
        <v>Measure Width of Blue Area, See Image</v>
      </c>
      <c r="FR202" t="str">
        <v>Mfg. Tol</v>
      </c>
      <c r="FS202" t="str">
        <v>Mfg. Tol, See Image</v>
      </c>
      <c r="FT202" t="str">
        <v>Mfg. Tol.</v>
      </c>
      <c r="FU202" t="str">
        <v>Mfg. Tol. "A"</v>
      </c>
      <c r="FV202" t="str">
        <v>Mfg. Tol. (Zero on Gauge Full Dia. Lead)</v>
      </c>
      <c r="FW202" t="str">
        <v>Mfg. Tol. Balloon 11, See Image</v>
      </c>
      <c r="FX202" t="str">
        <v>Mfg. Tol. Balloon 4</v>
      </c>
      <c r="FY202" t="str">
        <v>Mfg. Tol. Balloon 7</v>
      </c>
      <c r="FZ202" t="str">
        <v xml:space="preserve">Mfg. Tol. C-Bore Face (Ballo 28) </v>
      </c>
      <c r="GA202" t="str">
        <v>Mfg. Tol. Section</v>
      </c>
      <c r="GB202" t="str">
        <v>Mfg. Tol. See Image</v>
      </c>
      <c r="GC202" t="str">
        <v>Mfg. Tol., 3 Places, Record MAX</v>
      </c>
      <c r="GD202" t="str">
        <v>Mfg. Tol., Balloon 11</v>
      </c>
      <c r="GE202" t="str">
        <v>Mfg. Tol., Balloon 7</v>
      </c>
      <c r="GF202" t="str">
        <v>Mfg. Tol., Blank</v>
      </c>
      <c r="GG202" t="str">
        <v>Mfg. Tol., Blank, Balloon 12</v>
      </c>
      <c r="GH202" t="str">
        <v>Mfg. Tol., Blend to SØ.320</v>
      </c>
      <c r="GI202" t="str">
        <v>Mfg. Tol., Calculation</v>
      </c>
      <c r="GJ202" t="str">
        <v>Mfg. Tol., For Mill Fixture</v>
      </c>
      <c r="GK202" t="str">
        <v>Mfg. Tol., L32</v>
      </c>
      <c r="GL202" t="str">
        <v>Mfg. Tol., L33</v>
      </c>
      <c r="GM202" t="str">
        <v>Mfg. Tol., No Tool Marks</v>
      </c>
      <c r="GN202" t="str">
        <v>Mfg. Tol., OL03361</v>
      </c>
      <c r="GO202" t="str">
        <v>Mfg. Tol., Record off center value</v>
      </c>
      <c r="GP202" t="str">
        <v>Mfg. Tol., Same 3 Places, Record MIN</v>
      </c>
      <c r="GQ202" t="str">
        <v>Mfg. Tol., Section</v>
      </c>
      <c r="GR202" t="str">
        <v>Mfg. Tol., Section B-B</v>
      </c>
      <c r="GS202" t="str">
        <v>Mfg. Tol., Section, OL03361</v>
      </c>
      <c r="GT202" t="str">
        <v>Mfg. Tol., Section, Per Note 2</v>
      </c>
      <c r="GU202" t="str">
        <v>Mfg. Tol., See Image</v>
      </c>
      <c r="GV202" t="str">
        <v>Mfg. Tol., See Image, Bore in Blue</v>
      </c>
      <c r="GW202" t="str">
        <v>Mfg. Tol., See Image, Hook Tip</v>
      </c>
      <c r="GX202" t="str">
        <v>Mfg. Tol., Sharp Okay No Burr</v>
      </c>
      <c r="GY202" t="str">
        <v>Mfg. Tol., Threadless Blank</v>
      </c>
      <c r="GZ202" t="str">
        <v>Mfg.Tol.</v>
      </c>
      <c r="HA202" t="str">
        <v>Mgf. To., T.S.C.</v>
      </c>
      <c r="HB202" t="str">
        <v>Milled Feature</v>
      </c>
      <c r="HC202" t="str">
        <v>Milled Feature, OL04045</v>
      </c>
      <c r="HD202" t="str">
        <v>More than .0005 out of center = Fail</v>
      </c>
      <c r="HE202" t="str">
        <v>Must Pass Through</v>
      </c>
      <c r="HF202" t="str">
        <v>Must pass through gauge</v>
      </c>
      <c r="HG202" t="str">
        <v>Must Pass Through Go Gauge</v>
      </c>
      <c r="HH202" t="str">
        <v>Must Pass, See Image.</v>
      </c>
      <c r="HI202" t="str">
        <v>NA</v>
      </c>
      <c r="HJ202" t="str">
        <v>Narrow Area</v>
      </c>
      <c r="HK202" t="str">
        <v>Near Balloon 21</v>
      </c>
      <c r="HL202" t="str">
        <v>Near Datum B</v>
      </c>
      <c r="HM202" t="str">
        <v>Neck Dia.</v>
      </c>
      <c r="HN202" t="str">
        <v>Neck to Head Rad.</v>
      </c>
      <c r="HO202" t="str">
        <v>No Copper Deposits Allowed</v>
      </c>
      <c r="HP202" t="str">
        <v>No Section</v>
      </c>
      <c r="HQ202" t="str">
        <v>No Section, .01 to .014 = Pass</v>
      </c>
      <c r="HR202" t="str">
        <v>No Section, Rotate Part</v>
      </c>
      <c r="HS202" t="str">
        <v>No Section, See Image</v>
      </c>
      <c r="HT202" t="str">
        <v>No Slot, Section B-B</v>
      </c>
      <c r="HU202" t="str">
        <v>No visual step = Pass</v>
      </c>
      <c r="HV202" t="str">
        <v>Not to exceed .95 Deep</v>
      </c>
      <c r="HW202" t="str">
        <v>Note 1</v>
      </c>
      <c r="HX202" t="str">
        <v>OL00333/A</v>
      </c>
      <c r="HY202" t="str">
        <v>OL00519</v>
      </c>
      <c r="HZ202" t="str">
        <v>OL00520</v>
      </c>
      <c r="IA202" t="str">
        <v>OL00529</v>
      </c>
      <c r="IB202" t="str">
        <v>OL00542</v>
      </c>
      <c r="IC202" t="str">
        <v>OL00724</v>
      </c>
      <c r="ID202" t="str">
        <v>OL01250</v>
      </c>
      <c r="IE202" t="str">
        <v>OL01869, Threadless Blank</v>
      </c>
      <c r="IF202" t="str">
        <v>OL01870, Section</v>
      </c>
      <c r="IG202" t="str">
        <v>OL02255</v>
      </c>
      <c r="IH202" t="str">
        <v>OL02255, Mfg. Tol.</v>
      </c>
      <c r="II202" t="str">
        <v>OL02302</v>
      </c>
      <c r="IJ202" t="str">
        <v xml:space="preserve">OL02318  needed per image instructions </v>
      </c>
      <c r="IK202" t="str">
        <v>OL02556</v>
      </c>
      <c r="IL202" t="str">
        <v>OL02557</v>
      </c>
      <c r="IM202" t="str">
        <v>OL02567</v>
      </c>
      <c r="IN202" t="str">
        <v>OL02653</v>
      </c>
      <c r="IO202" t="str">
        <v>OL02718</v>
      </c>
      <c r="IP202" t="str">
        <v>OL02841</v>
      </c>
      <c r="IQ202" t="str">
        <v>OL02842</v>
      </c>
      <c r="IR202" t="str">
        <v>OL02844</v>
      </c>
      <c r="IS202" t="str">
        <v>OL02871</v>
      </c>
      <c r="IT202" t="str">
        <v>OL02887</v>
      </c>
      <c r="IU202" t="str">
        <v>OL03766</v>
      </c>
      <c r="IV202" t="str">
        <v>OL03868</v>
      </c>
      <c r="IW202" t="str">
        <v>OL03869</v>
      </c>
      <c r="IX202" t="str">
        <v>OL03870</v>
      </c>
      <c r="IY202" t="str">
        <v>OL03873, DWG# 100448-44</v>
      </c>
      <c r="IZ202" t="str">
        <v>OL03949</v>
      </c>
      <c r="JA202" t="str">
        <v xml:space="preserve">OL04043, Section </v>
      </c>
      <c r="JB202" t="str">
        <v xml:space="preserve">OL04044, Section </v>
      </c>
      <c r="JC202" t="str">
        <v>OL04045</v>
      </c>
      <c r="JD202" t="str">
        <v>OL04045, Milled Feature</v>
      </c>
      <c r="JE202" t="str">
        <v>OL04063</v>
      </c>
      <c r="JF202" t="str">
        <v>OL04064</v>
      </c>
      <c r="JG202" t="str">
        <v>OL04065</v>
      </c>
      <c r="JH202" t="str">
        <v>OL04181</v>
      </c>
      <c r="JI202" t="str">
        <v>OL04218</v>
      </c>
      <c r="JJ202" t="str">
        <v>OL04224, See Image</v>
      </c>
      <c r="JK202" t="str">
        <v>OL04374</v>
      </c>
      <c r="JL202" t="str">
        <v>OL04375, Section M-M</v>
      </c>
      <c r="JM202" t="str">
        <v>OL04376, Section M-M</v>
      </c>
      <c r="JN202" t="str">
        <v>OL04443</v>
      </c>
      <c r="JO202" t="str">
        <v>OL04444</v>
      </c>
      <c r="JP202" t="str">
        <v>One side of slot</v>
      </c>
      <c r="JQ202" t="str">
        <v>Other side of slot</v>
      </c>
      <c r="JR202" t="str">
        <v>Out of center more than .002 = Fail</v>
      </c>
      <c r="JS202" t="str">
        <v>Out of center more than.002 = Fail</v>
      </c>
      <c r="JT202" t="str">
        <v>Overlay OL02713</v>
      </c>
    </row>
    <row r="203" spans="1:280">
      <c r="A203" s="74" t="s">
        <v>620</v>
      </c>
      <c r="C203" s="74" t="str" cm="1">
        <f t="array" ref="C203:JT203">TRANSPOSE(_xlfn._xlws.SORT(_xlfn._xlws.FILTER($A$2:$A$279,ISNUMBER(SEARCH('Prt. Lib. &amp; Routine, Table'!M210,$A$2:$A$279)),"not found")))</f>
        <v xml:space="preserve"> 'C', Whirl Blank</v>
      </c>
      <c r="D203" t="str">
        <v xml:space="preserve"> See Image, Constrained</v>
      </c>
      <c r="E203" t="str">
        <v>(.04 to .12 range = Pass)</v>
      </c>
      <c r="F203" t="str">
        <v>(.042 FULL) Go Pin Seat Fully</v>
      </c>
      <c r="G203" t="str">
        <v>(B), Mfg. Tol.</v>
      </c>
      <c r="H203" t="str">
        <v>(B), O.A.L.</v>
      </c>
      <c r="I203" t="str">
        <v>.001 or less =Pass</v>
      </c>
      <c r="J203" t="str">
        <v>.001 or less out of center = Pass</v>
      </c>
      <c r="K203" t="str">
        <v>.002 or Less = Pass</v>
      </c>
      <c r="L203" t="str">
        <v>.002 or Less out of center = Pass</v>
      </c>
      <c r="M203" t="str">
        <v>.005 to .015 = Pass</v>
      </c>
      <c r="N203" t="str">
        <v>.0125 Mean, Section</v>
      </c>
      <c r="O203" t="str">
        <v>.025 or Less in X &amp; Y=Pass</v>
      </c>
      <c r="P203" t="str">
        <v>.038 Mean</v>
      </c>
      <c r="Q203" t="str">
        <v>.063 MM = .0024 IN, See Image</v>
      </c>
      <c r="R203" t="str">
        <v>.063MM = .0024"</v>
      </c>
      <c r="S203" t="str">
        <v>.243 NO-GO, Unconstrained, Must Not Start</v>
      </c>
      <c r="T203" t="str">
        <v>@ Back Face &amp; ID, No Raised Edge</v>
      </c>
      <c r="U203" t="str">
        <v>@ Back Face &amp; OD, No Raised Edge</v>
      </c>
      <c r="V203" t="str">
        <v>@ ID &amp; FACE</v>
      </c>
      <c r="W203" t="str">
        <v>@ OD &amp; BACK FACE</v>
      </c>
      <c r="X203" t="str">
        <v>@ OD &amp; FACE</v>
      </c>
      <c r="Y203" t="str">
        <v>Across from slot</v>
      </c>
      <c r="Z203" t="str">
        <v>All Edge Breaks</v>
      </c>
      <c r="AA203" t="str">
        <v>Attached to bar stock</v>
      </c>
      <c r="AB203" t="str">
        <v xml:space="preserve">Back Turn Fillet Rad. </v>
      </c>
      <c r="AC203" t="str">
        <v>Balloon 1 (DWG FRM0105 Page 2, NV-27)</v>
      </c>
      <c r="AD203" t="str">
        <v>Balloon 1 (DWG FRM0105, NV-30)</v>
      </c>
      <c r="AE203" t="str">
        <v>Balloon 1 (P# 9890002-20) OL00429/A</v>
      </c>
      <c r="AF203" t="str">
        <v>Balloon 1, DWG#FRM0105</v>
      </c>
      <c r="AG203" t="str">
        <v>Balloon 11, See Image</v>
      </c>
      <c r="AH203" t="str">
        <v xml:space="preserve">Balloon 2 (DWG FRM0105 Page 2, NV-27) </v>
      </c>
      <c r="AI203" t="str">
        <v>Balloon 2 (DWG FRM0105, NV-30)</v>
      </c>
      <c r="AJ203" t="str">
        <v>Balloon 2 (P# 9890002-20)</v>
      </c>
      <c r="AK203" t="str">
        <v>Balloon 2, DWG#FRM0105</v>
      </c>
      <c r="AL203" t="str">
        <v>Balloon 2, DWG#FRM0105, See Image</v>
      </c>
      <c r="AM203" t="str">
        <v>Balloon 3 (DWG FRM0105, NV-30 Minor)</v>
      </c>
      <c r="AN203" t="str">
        <v>Balloon 3 (DWG FRM0105, NV-30)</v>
      </c>
      <c r="AO203" t="str">
        <v>Balloon 3 (P# 9890002-20)</v>
      </c>
      <c r="AP203" t="str">
        <v>Balloon 4</v>
      </c>
      <c r="AQ203" t="str">
        <v>Balloon 4 (P# 9890002-20)</v>
      </c>
      <c r="AR203" t="str">
        <v>Below Middle Band</v>
      </c>
      <c r="AS203" t="str">
        <v>Best Fit Pin, .003 or Less =Pass</v>
      </c>
      <c r="AT203" t="str">
        <v>Blank</v>
      </c>
      <c r="AU203" t="str">
        <v>Blank Turn Maj.</v>
      </c>
      <c r="AV203" t="str">
        <v>Blank Turn Maj. Mill Flt., OL4172</v>
      </c>
      <c r="AW203" t="str">
        <v>Blank Without .010 Slots</v>
      </c>
      <c r="AX203" t="str">
        <v>Blank Without .010 Slots, Section</v>
      </c>
      <c r="AY203" t="str">
        <v>Blank without thread</v>
      </c>
      <c r="AZ203" t="str">
        <v xml:space="preserve">Blank, Center of V Grv. </v>
      </c>
      <c r="BA203" t="str">
        <v>Blank, Check R adjacent Balloon 17</v>
      </c>
      <c r="BB203" t="str">
        <v>Blank, EXT. Feature</v>
      </c>
      <c r="BC203" t="str">
        <v>Blank, See Image, OL04335</v>
      </c>
      <c r="BD203" t="str">
        <v>Blank, See Image, OL04336</v>
      </c>
      <c r="BE203" t="str">
        <v xml:space="preserve">Blank, Thrd. </v>
      </c>
      <c r="BF203" t="str">
        <v>Blank, Turn Tip</v>
      </c>
      <c r="BG203" t="str">
        <v>Blank, Without Thrd.</v>
      </c>
      <c r="BH203" t="str">
        <v>Blank, Without Thread</v>
      </c>
      <c r="BI203" t="str">
        <v xml:space="preserve">Blunt Start Blend to Minor </v>
      </c>
      <c r="BJ203" t="str">
        <v>Calc., Use Go HEX</v>
      </c>
      <c r="BK203" t="str">
        <v>Can't dig into OD</v>
      </c>
      <c r="BL203" t="str">
        <v>Carbide Gauge</v>
      </c>
      <c r="BM203" t="str">
        <v xml:space="preserve">Center of V Grv. </v>
      </c>
      <c r="BN203" t="str">
        <v>Centered Less than .03 = Pass</v>
      </c>
      <c r="BO203" t="str">
        <v>Centered within .0005 or Less = Pass</v>
      </c>
      <c r="BP203" t="str">
        <v>Centered within .001 or Less = Pass</v>
      </c>
      <c r="BQ203" t="str">
        <v>Centered within .0254 or Less = Pass</v>
      </c>
      <c r="BR203" t="str">
        <v>Check close to Rod Slot</v>
      </c>
      <c r="BS203" t="str">
        <v>Check every other hole</v>
      </c>
      <c r="BT203" t="str">
        <v>Check Go over full length of slot.</v>
      </c>
      <c r="BU203" t="str">
        <v>Check Near Closed End</v>
      </c>
      <c r="BV203" t="str">
        <v>Check per Print View, Away from Rod Slot</v>
      </c>
      <c r="BW203" t="str">
        <v>Check to Balloon 30 Go Pin</v>
      </c>
      <c r="BX203" t="str">
        <v>Check with .2705 SET Pin Inside Part</v>
      </c>
      <c r="BY203" t="str">
        <v>Check with Hex Up</v>
      </c>
      <c r="BZ203" t="str">
        <v>CMM Blank</v>
      </c>
      <c r="CA203" t="str">
        <v>Confirm Full Radius</v>
      </c>
      <c r="CB203" t="str">
        <v>Constrained in fixture</v>
      </c>
      <c r="CC203" t="str">
        <v>Constrained with Ring</v>
      </c>
      <c r="CD203" t="str">
        <v>Constrained, See Image</v>
      </c>
      <c r="CE203" t="str">
        <v>Dim. "A"</v>
      </c>
      <c r="CF203" t="str">
        <v>Dim. "B"</v>
      </c>
      <c r="CG203" t="str">
        <v>Dim. "C"</v>
      </c>
      <c r="CH203" t="str">
        <v>Dim. "D", Whirl Blank</v>
      </c>
      <c r="CI203" t="str">
        <v>Dim. "G"</v>
      </c>
      <c r="CJ203" t="str">
        <v>Dim. E, Blank Turn Maj. &amp;  Mill Flt</v>
      </c>
      <c r="CK203" t="str">
        <v>Dim. E, Blank Turn Maj.&amp;  Mill Flt</v>
      </c>
      <c r="CL203" t="str">
        <v>Dim. H, Whirl Blank</v>
      </c>
      <c r="CM203" t="str">
        <v>Dim. J, 'Blank Turn Maj. &amp; Whirl Blank</v>
      </c>
      <c r="CN203" t="str">
        <v>Disk Drop Indicator Tip</v>
      </c>
      <c r="CO203" t="str">
        <v>DWG 100448-15, Balloon F_1</v>
      </c>
      <c r="CP203" t="str">
        <v>DWG 100448-15, OL02571</v>
      </c>
      <c r="CQ203" t="str">
        <v>DWG 100448-41</v>
      </c>
      <c r="CR203" t="str">
        <v>DWG 9890040, (10E),Section Part, OL01139</v>
      </c>
      <c r="CS203" t="str">
        <v>DWG 9890040, (10E),Section, OL01139</v>
      </c>
      <c r="CT203" t="str">
        <v>DWG 9890040, (11E)</v>
      </c>
      <c r="CU203" t="str">
        <v>DWG 9890040, (11E), Pins with Flats</v>
      </c>
      <c r="CV203" t="str">
        <v>DWG 9890040, (12E),  Pass=.002 or less</v>
      </c>
      <c r="CW203" t="str">
        <v>DWG 9890040, (12E), See Image</v>
      </c>
      <c r="CX203" t="str">
        <v>DWG 9890040, (1E), OL01431</v>
      </c>
      <c r="CY203" t="str">
        <v>DWG 9890040, (1E), OL01432</v>
      </c>
      <c r="CZ203" t="str">
        <v>DWG 9890040, (2E), OL01432</v>
      </c>
      <c r="DA203" t="str">
        <v>DWG 9890040, (3E)</v>
      </c>
      <c r="DB203" t="str">
        <v>DWG 9890040, (4E)</v>
      </c>
      <c r="DC203" t="str">
        <v>DWG 9890040, (5E), OL02336</v>
      </c>
      <c r="DD203" t="str">
        <v>DWG 9890040, (6E)</v>
      </c>
      <c r="DE203" t="str">
        <v>DWG 9890040, (7E)</v>
      </c>
      <c r="DF203" t="str">
        <v>DWG 9890040, (8E), OL01433</v>
      </c>
      <c r="DG203" t="str">
        <v>DWG 9890040, (8E), OL01433, Section</v>
      </c>
      <c r="DH203" t="str">
        <v>DWG 9890040, (9E), Close to Rod Slot</v>
      </c>
      <c r="DI203" t="str">
        <v>DWG 9890040, (9E),Close to Rod Slot</v>
      </c>
      <c r="DJ203" t="str">
        <v>DWG FRM0105 PAGE 2</v>
      </c>
      <c r="DK203" t="str">
        <v>DWG# 100448-41</v>
      </c>
      <c r="DL203" t="str">
        <v>DWG# 100448-44</v>
      </c>
      <c r="DM203" t="str">
        <v>DWG# 9890003  (1), Section OL00436/A</v>
      </c>
      <c r="DN203" t="str">
        <v>DWG# 9890003 (3), Ring Gauge Constrained</v>
      </c>
      <c r="DO203" t="str">
        <v>DWG# 9890003 (4), Section</v>
      </c>
      <c r="DP203" t="str">
        <v>DWG#100448-26, Balloon 1K, OL02350</v>
      </c>
      <c r="DQ203" t="str">
        <v>DWG#100448-26, Balloon 2K, OL02350</v>
      </c>
      <c r="DR203" t="str">
        <v>DWG#100448-26, Balloon 3K, OL02363</v>
      </c>
      <c r="DS203" t="str">
        <v>DWG#100448-26, Balloon 4K</v>
      </c>
      <c r="DT203" t="str">
        <v>DWG#100448-26, Balloon 5K, Section</v>
      </c>
      <c r="DU203" t="str">
        <v>DWG#100448-26, Balloon 6K</v>
      </c>
      <c r="DV203" t="str">
        <v>DWG#100448-26, Balloon 7K, Section</v>
      </c>
      <c r="DW203" t="str">
        <v>DWG#100448-26, Mfg. Tol.</v>
      </c>
      <c r="DX203" t="str">
        <v>DWG#9890003 (2) Ring Gauge Constrained</v>
      </c>
      <c r="DY203" t="str">
        <v>DWG#9890044</v>
      </c>
      <c r="DZ203" t="str">
        <v>DWG#9890044 .1985 to .2005=Pass</v>
      </c>
      <c r="EA203" t="str">
        <v>DWG#9890044 Overlay OL02441</v>
      </c>
      <c r="EB203" t="str">
        <v>DWG#9890044, OL02441</v>
      </c>
      <c r="EC203" t="str">
        <v>DWG#FRM0105</v>
      </c>
      <c r="ED203" t="str">
        <v>EXT.</v>
      </c>
      <c r="EE203" t="str">
        <v>EXT. Section, OL02460</v>
      </c>
      <c r="EF203" t="str">
        <v>EXT., OL04223</v>
      </c>
      <c r="EG203" t="str">
        <v>Flat Drop Indicator Tip</v>
      </c>
      <c r="EH203" t="str">
        <v>Full Go Pin, No Light, at Radius</v>
      </c>
      <c r="EI203" t="str">
        <v>Function Check</v>
      </c>
      <c r="EJ203" t="str">
        <v>GO Function Gauge</v>
      </c>
      <c r="EK203" t="str">
        <v>Go Gauge for Balloon 1 &amp; 4</v>
      </c>
      <c r="EL203" t="str">
        <v>Go Pin must pass through</v>
      </c>
      <c r="EM203" t="str">
        <v>Greater than .005 = Fail, Section</v>
      </c>
      <c r="EN203" t="str">
        <v>Greater than .025 out of center = Fail</v>
      </c>
      <c r="EO203" t="str">
        <v>Greater than 2.6 = Pass</v>
      </c>
      <c r="EP203" t="str">
        <v>Green = Pass, Red = Fail</v>
      </c>
      <c r="EQ203" t="str">
        <v>Hex Depth</v>
      </c>
      <c r="ER203" t="str">
        <v>Hex Minor</v>
      </c>
      <c r="ES203" t="str">
        <v>Hole Dia.</v>
      </c>
      <c r="ET203" t="str">
        <v>ID Sphere Finish</v>
      </c>
      <c r="EU203" t="str">
        <v>ID/OD Both Sides, Diff. .002 or less = Pass</v>
      </c>
      <c r="EV203" t="str">
        <v>If Looks Big, Section</v>
      </c>
      <c r="EW203" t="str">
        <v>If Looks Small, Section</v>
      </c>
      <c r="EX203" t="str">
        <v>Insp. Close to Break Away, Mfg.Tol.</v>
      </c>
      <c r="EY203" t="str">
        <v>INT.</v>
      </c>
      <c r="EZ203" t="str">
        <v>INT. Section, OL02460</v>
      </c>
      <c r="FA203" t="str">
        <v>INT., OL04223</v>
      </c>
      <c r="FB203" t="str">
        <v>Intersect. of 7.7 &amp; R0.10</v>
      </c>
      <c r="FC203" t="str">
        <v>Intersect. of 8.79 and R.25 MAX</v>
      </c>
      <c r="FD203" t="str">
        <v>Keep Ind. Tip away from corner</v>
      </c>
      <c r="FE203" t="str">
        <v>L31</v>
      </c>
      <c r="FF203" t="str">
        <v>Laser Mark</v>
      </c>
      <c r="FG203" t="str">
        <v>LASER PER NOTE 4</v>
      </c>
      <c r="FH203" t="str">
        <v>LASER PER NOTE 4, Final Check 1 only</v>
      </c>
      <c r="FI203" t="str">
        <v>Less than .002 out of center = Pass</v>
      </c>
      <c r="FJ203" t="str">
        <v>Less than 2.75 = Pass, Section</v>
      </c>
      <c r="FK203" t="str">
        <v>List as pin. Not Calibrated</v>
      </c>
      <c r="FL203" t="str">
        <v>M9 X 1.25 BUTT See Comment Image</v>
      </c>
      <c r="FM203" t="str">
        <v>Manual Section</v>
      </c>
      <c r="FN203" t="str">
        <v>Max Deep .241 NO-GO =.42</v>
      </c>
      <c r="FO203" t="str">
        <v>MAX Depth of (Note 7) .241 NO-GO Pin</v>
      </c>
      <c r="FP203" t="str">
        <v>Measure from Blue Line, See Image</v>
      </c>
      <c r="FQ203" t="str">
        <v>Measure Width of Blue Area, See Image</v>
      </c>
      <c r="FR203" t="str">
        <v>Mfg. Tol</v>
      </c>
      <c r="FS203" t="str">
        <v>Mfg. Tol, See Image</v>
      </c>
      <c r="FT203" t="str">
        <v>Mfg. Tol.</v>
      </c>
      <c r="FU203" t="str">
        <v>Mfg. Tol. "A"</v>
      </c>
      <c r="FV203" t="str">
        <v>Mfg. Tol. (Zero on Gauge Full Dia. Lead)</v>
      </c>
      <c r="FW203" t="str">
        <v>Mfg. Tol. Balloon 11, See Image</v>
      </c>
      <c r="FX203" t="str">
        <v>Mfg. Tol. Balloon 4</v>
      </c>
      <c r="FY203" t="str">
        <v>Mfg. Tol. Balloon 7</v>
      </c>
      <c r="FZ203" t="str">
        <v xml:space="preserve">Mfg. Tol. C-Bore Face (Ballo 28) </v>
      </c>
      <c r="GA203" t="str">
        <v>Mfg. Tol. Section</v>
      </c>
      <c r="GB203" t="str">
        <v>Mfg. Tol. See Image</v>
      </c>
      <c r="GC203" t="str">
        <v>Mfg. Tol., 3 Places, Record MAX</v>
      </c>
      <c r="GD203" t="str">
        <v>Mfg. Tol., Balloon 11</v>
      </c>
      <c r="GE203" t="str">
        <v>Mfg. Tol., Balloon 7</v>
      </c>
      <c r="GF203" t="str">
        <v>Mfg. Tol., Blank</v>
      </c>
      <c r="GG203" t="str">
        <v>Mfg. Tol., Blank, Balloon 12</v>
      </c>
      <c r="GH203" t="str">
        <v>Mfg. Tol., Blend to SØ.320</v>
      </c>
      <c r="GI203" t="str">
        <v>Mfg. Tol., Calculation</v>
      </c>
      <c r="GJ203" t="str">
        <v>Mfg. Tol., For Mill Fixture</v>
      </c>
      <c r="GK203" t="str">
        <v>Mfg. Tol., L32</v>
      </c>
      <c r="GL203" t="str">
        <v>Mfg. Tol., L33</v>
      </c>
      <c r="GM203" t="str">
        <v>Mfg. Tol., No Tool Marks</v>
      </c>
      <c r="GN203" t="str">
        <v>Mfg. Tol., OL03361</v>
      </c>
      <c r="GO203" t="str">
        <v>Mfg. Tol., Record off center value</v>
      </c>
      <c r="GP203" t="str">
        <v>Mfg. Tol., Same 3 Places, Record MIN</v>
      </c>
      <c r="GQ203" t="str">
        <v>Mfg. Tol., Section</v>
      </c>
      <c r="GR203" t="str">
        <v>Mfg. Tol., Section B-B</v>
      </c>
      <c r="GS203" t="str">
        <v>Mfg. Tol., Section, OL03361</v>
      </c>
      <c r="GT203" t="str">
        <v>Mfg. Tol., Section, Per Note 2</v>
      </c>
      <c r="GU203" t="str">
        <v>Mfg. Tol., See Image</v>
      </c>
      <c r="GV203" t="str">
        <v>Mfg. Tol., See Image, Bore in Blue</v>
      </c>
      <c r="GW203" t="str">
        <v>Mfg. Tol., See Image, Hook Tip</v>
      </c>
      <c r="GX203" t="str">
        <v>Mfg. Tol., Sharp Okay No Burr</v>
      </c>
      <c r="GY203" t="str">
        <v>Mfg. Tol., Threadless Blank</v>
      </c>
      <c r="GZ203" t="str">
        <v>Mfg.Tol.</v>
      </c>
      <c r="HA203" t="str">
        <v>Mgf. To., T.S.C.</v>
      </c>
      <c r="HB203" t="str">
        <v>Milled Feature</v>
      </c>
      <c r="HC203" t="str">
        <v>Milled Feature, OL04045</v>
      </c>
      <c r="HD203" t="str">
        <v>More than .0005 out of center = Fail</v>
      </c>
      <c r="HE203" t="str">
        <v>Must Pass Through</v>
      </c>
      <c r="HF203" t="str">
        <v>Must pass through gauge</v>
      </c>
      <c r="HG203" t="str">
        <v>Must Pass Through Go Gauge</v>
      </c>
      <c r="HH203" t="str">
        <v>Must Pass, See Image.</v>
      </c>
      <c r="HI203" t="str">
        <v>NA</v>
      </c>
      <c r="HJ203" t="str">
        <v>Narrow Area</v>
      </c>
      <c r="HK203" t="str">
        <v>Near Balloon 21</v>
      </c>
      <c r="HL203" t="str">
        <v>Near Datum B</v>
      </c>
      <c r="HM203" t="str">
        <v>Neck Dia.</v>
      </c>
      <c r="HN203" t="str">
        <v>Neck to Head Rad.</v>
      </c>
      <c r="HO203" t="str">
        <v>No Copper Deposits Allowed</v>
      </c>
      <c r="HP203" t="str">
        <v>No Section</v>
      </c>
      <c r="HQ203" t="str">
        <v>No Section, .01 to .014 = Pass</v>
      </c>
      <c r="HR203" t="str">
        <v>No Section, Rotate Part</v>
      </c>
      <c r="HS203" t="str">
        <v>No Section, See Image</v>
      </c>
      <c r="HT203" t="str">
        <v>No Slot, Section B-B</v>
      </c>
      <c r="HU203" t="str">
        <v>No visual step = Pass</v>
      </c>
      <c r="HV203" t="str">
        <v>Not to exceed .95 Deep</v>
      </c>
      <c r="HW203" t="str">
        <v>Note 1</v>
      </c>
      <c r="HX203" t="str">
        <v>OL00333/A</v>
      </c>
      <c r="HY203" t="str">
        <v>OL00519</v>
      </c>
      <c r="HZ203" t="str">
        <v>OL00520</v>
      </c>
      <c r="IA203" t="str">
        <v>OL00529</v>
      </c>
      <c r="IB203" t="str">
        <v>OL00542</v>
      </c>
      <c r="IC203" t="str">
        <v>OL00724</v>
      </c>
      <c r="ID203" t="str">
        <v>OL01250</v>
      </c>
      <c r="IE203" t="str">
        <v>OL01869, Threadless Blank</v>
      </c>
      <c r="IF203" t="str">
        <v>OL01870, Section</v>
      </c>
      <c r="IG203" t="str">
        <v>OL02255</v>
      </c>
      <c r="IH203" t="str">
        <v>OL02255, Mfg. Tol.</v>
      </c>
      <c r="II203" t="str">
        <v>OL02302</v>
      </c>
      <c r="IJ203" t="str">
        <v xml:space="preserve">OL02318  needed per image instructions </v>
      </c>
      <c r="IK203" t="str">
        <v>OL02556</v>
      </c>
      <c r="IL203" t="str">
        <v>OL02557</v>
      </c>
      <c r="IM203" t="str">
        <v>OL02567</v>
      </c>
      <c r="IN203" t="str">
        <v>OL02653</v>
      </c>
      <c r="IO203" t="str">
        <v>OL02718</v>
      </c>
      <c r="IP203" t="str">
        <v>OL02841</v>
      </c>
      <c r="IQ203" t="str">
        <v>OL02842</v>
      </c>
      <c r="IR203" t="str">
        <v>OL02844</v>
      </c>
      <c r="IS203" t="str">
        <v>OL02871</v>
      </c>
      <c r="IT203" t="str">
        <v>OL02887</v>
      </c>
      <c r="IU203" t="str">
        <v>OL03766</v>
      </c>
      <c r="IV203" t="str">
        <v>OL03868</v>
      </c>
      <c r="IW203" t="str">
        <v>OL03869</v>
      </c>
      <c r="IX203" t="str">
        <v>OL03870</v>
      </c>
      <c r="IY203" t="str">
        <v>OL03873, DWG# 100448-44</v>
      </c>
      <c r="IZ203" t="str">
        <v>OL03949</v>
      </c>
      <c r="JA203" t="str">
        <v xml:space="preserve">OL04043, Section </v>
      </c>
      <c r="JB203" t="str">
        <v xml:space="preserve">OL04044, Section </v>
      </c>
      <c r="JC203" t="str">
        <v>OL04045</v>
      </c>
      <c r="JD203" t="str">
        <v>OL04045, Milled Feature</v>
      </c>
      <c r="JE203" t="str">
        <v>OL04063</v>
      </c>
      <c r="JF203" t="str">
        <v>OL04064</v>
      </c>
      <c r="JG203" t="str">
        <v>OL04065</v>
      </c>
      <c r="JH203" t="str">
        <v>OL04181</v>
      </c>
      <c r="JI203" t="str">
        <v>OL04218</v>
      </c>
      <c r="JJ203" t="str">
        <v>OL04224, See Image</v>
      </c>
      <c r="JK203" t="str">
        <v>OL04374</v>
      </c>
      <c r="JL203" t="str">
        <v>OL04375, Section M-M</v>
      </c>
      <c r="JM203" t="str">
        <v>OL04376, Section M-M</v>
      </c>
      <c r="JN203" t="str">
        <v>OL04443</v>
      </c>
      <c r="JO203" t="str">
        <v>OL04444</v>
      </c>
      <c r="JP203" t="str">
        <v>One side of slot</v>
      </c>
      <c r="JQ203" t="str">
        <v>Other side of slot</v>
      </c>
      <c r="JR203" t="str">
        <v>Out of center more than .002 = Fail</v>
      </c>
      <c r="JS203" t="str">
        <v>Out of center more than.002 = Fail</v>
      </c>
      <c r="JT203" t="str">
        <v>Overlay OL02713</v>
      </c>
    </row>
    <row r="204" spans="1:280">
      <c r="A204" s="74" t="s">
        <v>621</v>
      </c>
      <c r="C204" s="74" t="str" cm="1">
        <f t="array" ref="C204:JT204">TRANSPOSE(_xlfn._xlws.SORT(_xlfn._xlws.FILTER($A$2:$A$279,ISNUMBER(SEARCH('Prt. Lib. &amp; Routine, Table'!M211,$A$2:$A$279)),"not found")))</f>
        <v xml:space="preserve"> 'C', Whirl Blank</v>
      </c>
      <c r="D204" t="str">
        <v xml:space="preserve"> See Image, Constrained</v>
      </c>
      <c r="E204" t="str">
        <v>(.04 to .12 range = Pass)</v>
      </c>
      <c r="F204" t="str">
        <v>(.042 FULL) Go Pin Seat Fully</v>
      </c>
      <c r="G204" t="str">
        <v>(B), Mfg. Tol.</v>
      </c>
      <c r="H204" t="str">
        <v>(B), O.A.L.</v>
      </c>
      <c r="I204" t="str">
        <v>.001 or less =Pass</v>
      </c>
      <c r="J204" t="str">
        <v>.001 or less out of center = Pass</v>
      </c>
      <c r="K204" t="str">
        <v>.002 or Less = Pass</v>
      </c>
      <c r="L204" t="str">
        <v>.002 or Less out of center = Pass</v>
      </c>
      <c r="M204" t="str">
        <v>.005 to .015 = Pass</v>
      </c>
      <c r="N204" t="str">
        <v>.0125 Mean, Section</v>
      </c>
      <c r="O204" t="str">
        <v>.025 or Less in X &amp; Y=Pass</v>
      </c>
      <c r="P204" t="str">
        <v>.038 Mean</v>
      </c>
      <c r="Q204" t="str">
        <v>.063 MM = .0024 IN, See Image</v>
      </c>
      <c r="R204" t="str">
        <v>.063MM = .0024"</v>
      </c>
      <c r="S204" t="str">
        <v>.243 NO-GO, Unconstrained, Must Not Start</v>
      </c>
      <c r="T204" t="str">
        <v>@ Back Face &amp; ID, No Raised Edge</v>
      </c>
      <c r="U204" t="str">
        <v>@ Back Face &amp; OD, No Raised Edge</v>
      </c>
      <c r="V204" t="str">
        <v>@ ID &amp; FACE</v>
      </c>
      <c r="W204" t="str">
        <v>@ OD &amp; BACK FACE</v>
      </c>
      <c r="X204" t="str">
        <v>@ OD &amp; FACE</v>
      </c>
      <c r="Y204" t="str">
        <v>Across from slot</v>
      </c>
      <c r="Z204" t="str">
        <v>All Edge Breaks</v>
      </c>
      <c r="AA204" t="str">
        <v>Attached to bar stock</v>
      </c>
      <c r="AB204" t="str">
        <v xml:space="preserve">Back Turn Fillet Rad. </v>
      </c>
      <c r="AC204" t="str">
        <v>Balloon 1 (DWG FRM0105 Page 2, NV-27)</v>
      </c>
      <c r="AD204" t="str">
        <v>Balloon 1 (DWG FRM0105, NV-30)</v>
      </c>
      <c r="AE204" t="str">
        <v>Balloon 1 (P# 9890002-20) OL00429/A</v>
      </c>
      <c r="AF204" t="str">
        <v>Balloon 1, DWG#FRM0105</v>
      </c>
      <c r="AG204" t="str">
        <v>Balloon 11, See Image</v>
      </c>
      <c r="AH204" t="str">
        <v xml:space="preserve">Balloon 2 (DWG FRM0105 Page 2, NV-27) </v>
      </c>
      <c r="AI204" t="str">
        <v>Balloon 2 (DWG FRM0105, NV-30)</v>
      </c>
      <c r="AJ204" t="str">
        <v>Balloon 2 (P# 9890002-20)</v>
      </c>
      <c r="AK204" t="str">
        <v>Balloon 2, DWG#FRM0105</v>
      </c>
      <c r="AL204" t="str">
        <v>Balloon 2, DWG#FRM0105, See Image</v>
      </c>
      <c r="AM204" t="str">
        <v>Balloon 3 (DWG FRM0105, NV-30 Minor)</v>
      </c>
      <c r="AN204" t="str">
        <v>Balloon 3 (DWG FRM0105, NV-30)</v>
      </c>
      <c r="AO204" t="str">
        <v>Balloon 3 (P# 9890002-20)</v>
      </c>
      <c r="AP204" t="str">
        <v>Balloon 4</v>
      </c>
      <c r="AQ204" t="str">
        <v>Balloon 4 (P# 9890002-20)</v>
      </c>
      <c r="AR204" t="str">
        <v>Below Middle Band</v>
      </c>
      <c r="AS204" t="str">
        <v>Best Fit Pin, .003 or Less =Pass</v>
      </c>
      <c r="AT204" t="str">
        <v>Blank</v>
      </c>
      <c r="AU204" t="str">
        <v>Blank Turn Maj.</v>
      </c>
      <c r="AV204" t="str">
        <v>Blank Turn Maj. Mill Flt., OL4172</v>
      </c>
      <c r="AW204" t="str">
        <v>Blank Without .010 Slots</v>
      </c>
      <c r="AX204" t="str">
        <v>Blank Without .010 Slots, Section</v>
      </c>
      <c r="AY204" t="str">
        <v>Blank without thread</v>
      </c>
      <c r="AZ204" t="str">
        <v xml:space="preserve">Blank, Center of V Grv. </v>
      </c>
      <c r="BA204" t="str">
        <v>Blank, Check R adjacent Balloon 17</v>
      </c>
      <c r="BB204" t="str">
        <v>Blank, EXT. Feature</v>
      </c>
      <c r="BC204" t="str">
        <v>Blank, See Image, OL04335</v>
      </c>
      <c r="BD204" t="str">
        <v>Blank, See Image, OL04336</v>
      </c>
      <c r="BE204" t="str">
        <v xml:space="preserve">Blank, Thrd. </v>
      </c>
      <c r="BF204" t="str">
        <v>Blank, Turn Tip</v>
      </c>
      <c r="BG204" t="str">
        <v>Blank, Without Thrd.</v>
      </c>
      <c r="BH204" t="str">
        <v>Blank, Without Thread</v>
      </c>
      <c r="BI204" t="str">
        <v xml:space="preserve">Blunt Start Blend to Minor </v>
      </c>
      <c r="BJ204" t="str">
        <v>Calc., Use Go HEX</v>
      </c>
      <c r="BK204" t="str">
        <v>Can't dig into OD</v>
      </c>
      <c r="BL204" t="str">
        <v>Carbide Gauge</v>
      </c>
      <c r="BM204" t="str">
        <v xml:space="preserve">Center of V Grv. </v>
      </c>
      <c r="BN204" t="str">
        <v>Centered Less than .03 = Pass</v>
      </c>
      <c r="BO204" t="str">
        <v>Centered within .0005 or Less = Pass</v>
      </c>
      <c r="BP204" t="str">
        <v>Centered within .001 or Less = Pass</v>
      </c>
      <c r="BQ204" t="str">
        <v>Centered within .0254 or Less = Pass</v>
      </c>
      <c r="BR204" t="str">
        <v>Check close to Rod Slot</v>
      </c>
      <c r="BS204" t="str">
        <v>Check every other hole</v>
      </c>
      <c r="BT204" t="str">
        <v>Check Go over full length of slot.</v>
      </c>
      <c r="BU204" t="str">
        <v>Check Near Closed End</v>
      </c>
      <c r="BV204" t="str">
        <v>Check per Print View, Away from Rod Slot</v>
      </c>
      <c r="BW204" t="str">
        <v>Check to Balloon 30 Go Pin</v>
      </c>
      <c r="BX204" t="str">
        <v>Check with .2705 SET Pin Inside Part</v>
      </c>
      <c r="BY204" t="str">
        <v>Check with Hex Up</v>
      </c>
      <c r="BZ204" t="str">
        <v>CMM Blank</v>
      </c>
      <c r="CA204" t="str">
        <v>Confirm Full Radius</v>
      </c>
      <c r="CB204" t="str">
        <v>Constrained in fixture</v>
      </c>
      <c r="CC204" t="str">
        <v>Constrained with Ring</v>
      </c>
      <c r="CD204" t="str">
        <v>Constrained, See Image</v>
      </c>
      <c r="CE204" t="str">
        <v>Dim. "A"</v>
      </c>
      <c r="CF204" t="str">
        <v>Dim. "B"</v>
      </c>
      <c r="CG204" t="str">
        <v>Dim. "C"</v>
      </c>
      <c r="CH204" t="str">
        <v>Dim. "D", Whirl Blank</v>
      </c>
      <c r="CI204" t="str">
        <v>Dim. "G"</v>
      </c>
      <c r="CJ204" t="str">
        <v>Dim. E, Blank Turn Maj. &amp;  Mill Flt</v>
      </c>
      <c r="CK204" t="str">
        <v>Dim. E, Blank Turn Maj.&amp;  Mill Flt</v>
      </c>
      <c r="CL204" t="str">
        <v>Dim. H, Whirl Blank</v>
      </c>
      <c r="CM204" t="str">
        <v>Dim. J, 'Blank Turn Maj. &amp; Whirl Blank</v>
      </c>
      <c r="CN204" t="str">
        <v>Disk Drop Indicator Tip</v>
      </c>
      <c r="CO204" t="str">
        <v>DWG 100448-15, Balloon F_1</v>
      </c>
      <c r="CP204" t="str">
        <v>DWG 100448-15, OL02571</v>
      </c>
      <c r="CQ204" t="str">
        <v>DWG 100448-41</v>
      </c>
      <c r="CR204" t="str">
        <v>DWG 9890040, (10E),Section Part, OL01139</v>
      </c>
      <c r="CS204" t="str">
        <v>DWG 9890040, (10E),Section, OL01139</v>
      </c>
      <c r="CT204" t="str">
        <v>DWG 9890040, (11E)</v>
      </c>
      <c r="CU204" t="str">
        <v>DWG 9890040, (11E), Pins with Flats</v>
      </c>
      <c r="CV204" t="str">
        <v>DWG 9890040, (12E),  Pass=.002 or less</v>
      </c>
      <c r="CW204" t="str">
        <v>DWG 9890040, (12E), See Image</v>
      </c>
      <c r="CX204" t="str">
        <v>DWG 9890040, (1E), OL01431</v>
      </c>
      <c r="CY204" t="str">
        <v>DWG 9890040, (1E), OL01432</v>
      </c>
      <c r="CZ204" t="str">
        <v>DWG 9890040, (2E), OL01432</v>
      </c>
      <c r="DA204" t="str">
        <v>DWG 9890040, (3E)</v>
      </c>
      <c r="DB204" t="str">
        <v>DWG 9890040, (4E)</v>
      </c>
      <c r="DC204" t="str">
        <v>DWG 9890040, (5E), OL02336</v>
      </c>
      <c r="DD204" t="str">
        <v>DWG 9890040, (6E)</v>
      </c>
      <c r="DE204" t="str">
        <v>DWG 9890040, (7E)</v>
      </c>
      <c r="DF204" t="str">
        <v>DWG 9890040, (8E), OL01433</v>
      </c>
      <c r="DG204" t="str">
        <v>DWG 9890040, (8E), OL01433, Section</v>
      </c>
      <c r="DH204" t="str">
        <v>DWG 9890040, (9E), Close to Rod Slot</v>
      </c>
      <c r="DI204" t="str">
        <v>DWG 9890040, (9E),Close to Rod Slot</v>
      </c>
      <c r="DJ204" t="str">
        <v>DWG FRM0105 PAGE 2</v>
      </c>
      <c r="DK204" t="str">
        <v>DWG# 100448-41</v>
      </c>
      <c r="DL204" t="str">
        <v>DWG# 100448-44</v>
      </c>
      <c r="DM204" t="str">
        <v>DWG# 9890003  (1), Section OL00436/A</v>
      </c>
      <c r="DN204" t="str">
        <v>DWG# 9890003 (3), Ring Gauge Constrained</v>
      </c>
      <c r="DO204" t="str">
        <v>DWG# 9890003 (4), Section</v>
      </c>
      <c r="DP204" t="str">
        <v>DWG#100448-26, Balloon 1K, OL02350</v>
      </c>
      <c r="DQ204" t="str">
        <v>DWG#100448-26, Balloon 2K, OL02350</v>
      </c>
      <c r="DR204" t="str">
        <v>DWG#100448-26, Balloon 3K, OL02363</v>
      </c>
      <c r="DS204" t="str">
        <v>DWG#100448-26, Balloon 4K</v>
      </c>
      <c r="DT204" t="str">
        <v>DWG#100448-26, Balloon 5K, Section</v>
      </c>
      <c r="DU204" t="str">
        <v>DWG#100448-26, Balloon 6K</v>
      </c>
      <c r="DV204" t="str">
        <v>DWG#100448-26, Balloon 7K, Section</v>
      </c>
      <c r="DW204" t="str">
        <v>DWG#100448-26, Mfg. Tol.</v>
      </c>
      <c r="DX204" t="str">
        <v>DWG#9890003 (2) Ring Gauge Constrained</v>
      </c>
      <c r="DY204" t="str">
        <v>DWG#9890044</v>
      </c>
      <c r="DZ204" t="str">
        <v>DWG#9890044 .1985 to .2005=Pass</v>
      </c>
      <c r="EA204" t="str">
        <v>DWG#9890044 Overlay OL02441</v>
      </c>
      <c r="EB204" t="str">
        <v>DWG#9890044, OL02441</v>
      </c>
      <c r="EC204" t="str">
        <v>DWG#FRM0105</v>
      </c>
      <c r="ED204" t="str">
        <v>EXT.</v>
      </c>
      <c r="EE204" t="str">
        <v>EXT. Section, OL02460</v>
      </c>
      <c r="EF204" t="str">
        <v>EXT., OL04223</v>
      </c>
      <c r="EG204" t="str">
        <v>Flat Drop Indicator Tip</v>
      </c>
      <c r="EH204" t="str">
        <v>Full Go Pin, No Light, at Radius</v>
      </c>
      <c r="EI204" t="str">
        <v>Function Check</v>
      </c>
      <c r="EJ204" t="str">
        <v>GO Function Gauge</v>
      </c>
      <c r="EK204" t="str">
        <v>Go Gauge for Balloon 1 &amp; 4</v>
      </c>
      <c r="EL204" t="str">
        <v>Go Pin must pass through</v>
      </c>
      <c r="EM204" t="str">
        <v>Greater than .005 = Fail, Section</v>
      </c>
      <c r="EN204" t="str">
        <v>Greater than .025 out of center = Fail</v>
      </c>
      <c r="EO204" t="str">
        <v>Greater than 2.6 = Pass</v>
      </c>
      <c r="EP204" t="str">
        <v>Green = Pass, Red = Fail</v>
      </c>
      <c r="EQ204" t="str">
        <v>Hex Depth</v>
      </c>
      <c r="ER204" t="str">
        <v>Hex Minor</v>
      </c>
      <c r="ES204" t="str">
        <v>Hole Dia.</v>
      </c>
      <c r="ET204" t="str">
        <v>ID Sphere Finish</v>
      </c>
      <c r="EU204" t="str">
        <v>ID/OD Both Sides, Diff. .002 or less = Pass</v>
      </c>
      <c r="EV204" t="str">
        <v>If Looks Big, Section</v>
      </c>
      <c r="EW204" t="str">
        <v>If Looks Small, Section</v>
      </c>
      <c r="EX204" t="str">
        <v>Insp. Close to Break Away, Mfg.Tol.</v>
      </c>
      <c r="EY204" t="str">
        <v>INT.</v>
      </c>
      <c r="EZ204" t="str">
        <v>INT. Section, OL02460</v>
      </c>
      <c r="FA204" t="str">
        <v>INT., OL04223</v>
      </c>
      <c r="FB204" t="str">
        <v>Intersect. of 7.7 &amp; R0.10</v>
      </c>
      <c r="FC204" t="str">
        <v>Intersect. of 8.79 and R.25 MAX</v>
      </c>
      <c r="FD204" t="str">
        <v>Keep Ind. Tip away from corner</v>
      </c>
      <c r="FE204" t="str">
        <v>L31</v>
      </c>
      <c r="FF204" t="str">
        <v>Laser Mark</v>
      </c>
      <c r="FG204" t="str">
        <v>LASER PER NOTE 4</v>
      </c>
      <c r="FH204" t="str">
        <v>LASER PER NOTE 4, Final Check 1 only</v>
      </c>
      <c r="FI204" t="str">
        <v>Less than .002 out of center = Pass</v>
      </c>
      <c r="FJ204" t="str">
        <v>Less than 2.75 = Pass, Section</v>
      </c>
      <c r="FK204" t="str">
        <v>List as pin. Not Calibrated</v>
      </c>
      <c r="FL204" t="str">
        <v>M9 X 1.25 BUTT See Comment Image</v>
      </c>
      <c r="FM204" t="str">
        <v>Manual Section</v>
      </c>
      <c r="FN204" t="str">
        <v>Max Deep .241 NO-GO =.42</v>
      </c>
      <c r="FO204" t="str">
        <v>MAX Depth of (Note 7) .241 NO-GO Pin</v>
      </c>
      <c r="FP204" t="str">
        <v>Measure from Blue Line, See Image</v>
      </c>
      <c r="FQ204" t="str">
        <v>Measure Width of Blue Area, See Image</v>
      </c>
      <c r="FR204" t="str">
        <v>Mfg. Tol</v>
      </c>
      <c r="FS204" t="str">
        <v>Mfg. Tol, See Image</v>
      </c>
      <c r="FT204" t="str">
        <v>Mfg. Tol.</v>
      </c>
      <c r="FU204" t="str">
        <v>Mfg. Tol. "A"</v>
      </c>
      <c r="FV204" t="str">
        <v>Mfg. Tol. (Zero on Gauge Full Dia. Lead)</v>
      </c>
      <c r="FW204" t="str">
        <v>Mfg. Tol. Balloon 11, See Image</v>
      </c>
      <c r="FX204" t="str">
        <v>Mfg. Tol. Balloon 4</v>
      </c>
      <c r="FY204" t="str">
        <v>Mfg. Tol. Balloon 7</v>
      </c>
      <c r="FZ204" t="str">
        <v xml:space="preserve">Mfg. Tol. C-Bore Face (Ballo 28) </v>
      </c>
      <c r="GA204" t="str">
        <v>Mfg. Tol. Section</v>
      </c>
      <c r="GB204" t="str">
        <v>Mfg. Tol. See Image</v>
      </c>
      <c r="GC204" t="str">
        <v>Mfg. Tol., 3 Places, Record MAX</v>
      </c>
      <c r="GD204" t="str">
        <v>Mfg. Tol., Balloon 11</v>
      </c>
      <c r="GE204" t="str">
        <v>Mfg. Tol., Balloon 7</v>
      </c>
      <c r="GF204" t="str">
        <v>Mfg. Tol., Blank</v>
      </c>
      <c r="GG204" t="str">
        <v>Mfg. Tol., Blank, Balloon 12</v>
      </c>
      <c r="GH204" t="str">
        <v>Mfg. Tol., Blend to SØ.320</v>
      </c>
      <c r="GI204" t="str">
        <v>Mfg. Tol., Calculation</v>
      </c>
      <c r="GJ204" t="str">
        <v>Mfg. Tol., For Mill Fixture</v>
      </c>
      <c r="GK204" t="str">
        <v>Mfg. Tol., L32</v>
      </c>
      <c r="GL204" t="str">
        <v>Mfg. Tol., L33</v>
      </c>
      <c r="GM204" t="str">
        <v>Mfg. Tol., No Tool Marks</v>
      </c>
      <c r="GN204" t="str">
        <v>Mfg. Tol., OL03361</v>
      </c>
      <c r="GO204" t="str">
        <v>Mfg. Tol., Record off center value</v>
      </c>
      <c r="GP204" t="str">
        <v>Mfg. Tol., Same 3 Places, Record MIN</v>
      </c>
      <c r="GQ204" t="str">
        <v>Mfg. Tol., Section</v>
      </c>
      <c r="GR204" t="str">
        <v>Mfg. Tol., Section B-B</v>
      </c>
      <c r="GS204" t="str">
        <v>Mfg. Tol., Section, OL03361</v>
      </c>
      <c r="GT204" t="str">
        <v>Mfg. Tol., Section, Per Note 2</v>
      </c>
      <c r="GU204" t="str">
        <v>Mfg. Tol., See Image</v>
      </c>
      <c r="GV204" t="str">
        <v>Mfg. Tol., See Image, Bore in Blue</v>
      </c>
      <c r="GW204" t="str">
        <v>Mfg. Tol., See Image, Hook Tip</v>
      </c>
      <c r="GX204" t="str">
        <v>Mfg. Tol., Sharp Okay No Burr</v>
      </c>
      <c r="GY204" t="str">
        <v>Mfg. Tol., Threadless Blank</v>
      </c>
      <c r="GZ204" t="str">
        <v>Mfg.Tol.</v>
      </c>
      <c r="HA204" t="str">
        <v>Mgf. To., T.S.C.</v>
      </c>
      <c r="HB204" t="str">
        <v>Milled Feature</v>
      </c>
      <c r="HC204" t="str">
        <v>Milled Feature, OL04045</v>
      </c>
      <c r="HD204" t="str">
        <v>More than .0005 out of center = Fail</v>
      </c>
      <c r="HE204" t="str">
        <v>Must Pass Through</v>
      </c>
      <c r="HF204" t="str">
        <v>Must pass through gauge</v>
      </c>
      <c r="HG204" t="str">
        <v>Must Pass Through Go Gauge</v>
      </c>
      <c r="HH204" t="str">
        <v>Must Pass, See Image.</v>
      </c>
      <c r="HI204" t="str">
        <v>NA</v>
      </c>
      <c r="HJ204" t="str">
        <v>Narrow Area</v>
      </c>
      <c r="HK204" t="str">
        <v>Near Balloon 21</v>
      </c>
      <c r="HL204" t="str">
        <v>Near Datum B</v>
      </c>
      <c r="HM204" t="str">
        <v>Neck Dia.</v>
      </c>
      <c r="HN204" t="str">
        <v>Neck to Head Rad.</v>
      </c>
      <c r="HO204" t="str">
        <v>No Copper Deposits Allowed</v>
      </c>
      <c r="HP204" t="str">
        <v>No Section</v>
      </c>
      <c r="HQ204" t="str">
        <v>No Section, .01 to .014 = Pass</v>
      </c>
      <c r="HR204" t="str">
        <v>No Section, Rotate Part</v>
      </c>
      <c r="HS204" t="str">
        <v>No Section, See Image</v>
      </c>
      <c r="HT204" t="str">
        <v>No Slot, Section B-B</v>
      </c>
      <c r="HU204" t="str">
        <v>No visual step = Pass</v>
      </c>
      <c r="HV204" t="str">
        <v>Not to exceed .95 Deep</v>
      </c>
      <c r="HW204" t="str">
        <v>Note 1</v>
      </c>
      <c r="HX204" t="str">
        <v>OL00333/A</v>
      </c>
      <c r="HY204" t="str">
        <v>OL00519</v>
      </c>
      <c r="HZ204" t="str">
        <v>OL00520</v>
      </c>
      <c r="IA204" t="str">
        <v>OL00529</v>
      </c>
      <c r="IB204" t="str">
        <v>OL00542</v>
      </c>
      <c r="IC204" t="str">
        <v>OL00724</v>
      </c>
      <c r="ID204" t="str">
        <v>OL01250</v>
      </c>
      <c r="IE204" t="str">
        <v>OL01869, Threadless Blank</v>
      </c>
      <c r="IF204" t="str">
        <v>OL01870, Section</v>
      </c>
      <c r="IG204" t="str">
        <v>OL02255</v>
      </c>
      <c r="IH204" t="str">
        <v>OL02255, Mfg. Tol.</v>
      </c>
      <c r="II204" t="str">
        <v>OL02302</v>
      </c>
      <c r="IJ204" t="str">
        <v xml:space="preserve">OL02318  needed per image instructions </v>
      </c>
      <c r="IK204" t="str">
        <v>OL02556</v>
      </c>
      <c r="IL204" t="str">
        <v>OL02557</v>
      </c>
      <c r="IM204" t="str">
        <v>OL02567</v>
      </c>
      <c r="IN204" t="str">
        <v>OL02653</v>
      </c>
      <c r="IO204" t="str">
        <v>OL02718</v>
      </c>
      <c r="IP204" t="str">
        <v>OL02841</v>
      </c>
      <c r="IQ204" t="str">
        <v>OL02842</v>
      </c>
      <c r="IR204" t="str">
        <v>OL02844</v>
      </c>
      <c r="IS204" t="str">
        <v>OL02871</v>
      </c>
      <c r="IT204" t="str">
        <v>OL02887</v>
      </c>
      <c r="IU204" t="str">
        <v>OL03766</v>
      </c>
      <c r="IV204" t="str">
        <v>OL03868</v>
      </c>
      <c r="IW204" t="str">
        <v>OL03869</v>
      </c>
      <c r="IX204" t="str">
        <v>OL03870</v>
      </c>
      <c r="IY204" t="str">
        <v>OL03873, DWG# 100448-44</v>
      </c>
      <c r="IZ204" t="str">
        <v>OL03949</v>
      </c>
      <c r="JA204" t="str">
        <v xml:space="preserve">OL04043, Section </v>
      </c>
      <c r="JB204" t="str">
        <v xml:space="preserve">OL04044, Section </v>
      </c>
      <c r="JC204" t="str">
        <v>OL04045</v>
      </c>
      <c r="JD204" t="str">
        <v>OL04045, Milled Feature</v>
      </c>
      <c r="JE204" t="str">
        <v>OL04063</v>
      </c>
      <c r="JF204" t="str">
        <v>OL04064</v>
      </c>
      <c r="JG204" t="str">
        <v>OL04065</v>
      </c>
      <c r="JH204" t="str">
        <v>OL04181</v>
      </c>
      <c r="JI204" t="str">
        <v>OL04218</v>
      </c>
      <c r="JJ204" t="str">
        <v>OL04224, See Image</v>
      </c>
      <c r="JK204" t="str">
        <v>OL04374</v>
      </c>
      <c r="JL204" t="str">
        <v>OL04375, Section M-M</v>
      </c>
      <c r="JM204" t="str">
        <v>OL04376, Section M-M</v>
      </c>
      <c r="JN204" t="str">
        <v>OL04443</v>
      </c>
      <c r="JO204" t="str">
        <v>OL04444</v>
      </c>
      <c r="JP204" t="str">
        <v>One side of slot</v>
      </c>
      <c r="JQ204" t="str">
        <v>Other side of slot</v>
      </c>
      <c r="JR204" t="str">
        <v>Out of center more than .002 = Fail</v>
      </c>
      <c r="JS204" t="str">
        <v>Out of center more than.002 = Fail</v>
      </c>
      <c r="JT204" t="str">
        <v>Overlay OL02713</v>
      </c>
    </row>
    <row r="205" spans="1:280">
      <c r="A205" s="74" t="s">
        <v>622</v>
      </c>
      <c r="C205" s="74" t="str" cm="1">
        <f t="array" ref="C205:JT205">TRANSPOSE(_xlfn._xlws.SORT(_xlfn._xlws.FILTER($A$2:$A$279,ISNUMBER(SEARCH('Prt. Lib. &amp; Routine, Table'!M212,$A$2:$A$279)),"not found")))</f>
        <v xml:space="preserve"> 'C', Whirl Blank</v>
      </c>
      <c r="D205" t="str">
        <v xml:space="preserve"> See Image, Constrained</v>
      </c>
      <c r="E205" t="str">
        <v>(.04 to .12 range = Pass)</v>
      </c>
      <c r="F205" t="str">
        <v>(.042 FULL) Go Pin Seat Fully</v>
      </c>
      <c r="G205" t="str">
        <v>(B), Mfg. Tol.</v>
      </c>
      <c r="H205" t="str">
        <v>(B), O.A.L.</v>
      </c>
      <c r="I205" t="str">
        <v>.001 or less =Pass</v>
      </c>
      <c r="J205" t="str">
        <v>.001 or less out of center = Pass</v>
      </c>
      <c r="K205" t="str">
        <v>.002 or Less = Pass</v>
      </c>
      <c r="L205" t="str">
        <v>.002 or Less out of center = Pass</v>
      </c>
      <c r="M205" t="str">
        <v>.005 to .015 = Pass</v>
      </c>
      <c r="N205" t="str">
        <v>.0125 Mean, Section</v>
      </c>
      <c r="O205" t="str">
        <v>.025 or Less in X &amp; Y=Pass</v>
      </c>
      <c r="P205" t="str">
        <v>.038 Mean</v>
      </c>
      <c r="Q205" t="str">
        <v>.063 MM = .0024 IN, See Image</v>
      </c>
      <c r="R205" t="str">
        <v>.063MM = .0024"</v>
      </c>
      <c r="S205" t="str">
        <v>.243 NO-GO, Unconstrained, Must Not Start</v>
      </c>
      <c r="T205" t="str">
        <v>@ Back Face &amp; ID, No Raised Edge</v>
      </c>
      <c r="U205" t="str">
        <v>@ Back Face &amp; OD, No Raised Edge</v>
      </c>
      <c r="V205" t="str">
        <v>@ ID &amp; FACE</v>
      </c>
      <c r="W205" t="str">
        <v>@ OD &amp; BACK FACE</v>
      </c>
      <c r="X205" t="str">
        <v>@ OD &amp; FACE</v>
      </c>
      <c r="Y205" t="str">
        <v>Across from slot</v>
      </c>
      <c r="Z205" t="str">
        <v>All Edge Breaks</v>
      </c>
      <c r="AA205" t="str">
        <v>Attached to bar stock</v>
      </c>
      <c r="AB205" t="str">
        <v xml:space="preserve">Back Turn Fillet Rad. </v>
      </c>
      <c r="AC205" t="str">
        <v>Balloon 1 (DWG FRM0105 Page 2, NV-27)</v>
      </c>
      <c r="AD205" t="str">
        <v>Balloon 1 (DWG FRM0105, NV-30)</v>
      </c>
      <c r="AE205" t="str">
        <v>Balloon 1 (P# 9890002-20) OL00429/A</v>
      </c>
      <c r="AF205" t="str">
        <v>Balloon 1, DWG#FRM0105</v>
      </c>
      <c r="AG205" t="str">
        <v>Balloon 11, See Image</v>
      </c>
      <c r="AH205" t="str">
        <v xml:space="preserve">Balloon 2 (DWG FRM0105 Page 2, NV-27) </v>
      </c>
      <c r="AI205" t="str">
        <v>Balloon 2 (DWG FRM0105, NV-30)</v>
      </c>
      <c r="AJ205" t="str">
        <v>Balloon 2 (P# 9890002-20)</v>
      </c>
      <c r="AK205" t="str">
        <v>Balloon 2, DWG#FRM0105</v>
      </c>
      <c r="AL205" t="str">
        <v>Balloon 2, DWG#FRM0105, See Image</v>
      </c>
      <c r="AM205" t="str">
        <v>Balloon 3 (DWG FRM0105, NV-30 Minor)</v>
      </c>
      <c r="AN205" t="str">
        <v>Balloon 3 (DWG FRM0105, NV-30)</v>
      </c>
      <c r="AO205" t="str">
        <v>Balloon 3 (P# 9890002-20)</v>
      </c>
      <c r="AP205" t="str">
        <v>Balloon 4</v>
      </c>
      <c r="AQ205" t="str">
        <v>Balloon 4 (P# 9890002-20)</v>
      </c>
      <c r="AR205" t="str">
        <v>Below Middle Band</v>
      </c>
      <c r="AS205" t="str">
        <v>Best Fit Pin, .003 or Less =Pass</v>
      </c>
      <c r="AT205" t="str">
        <v>Blank</v>
      </c>
      <c r="AU205" t="str">
        <v>Blank Turn Maj.</v>
      </c>
      <c r="AV205" t="str">
        <v>Blank Turn Maj. Mill Flt., OL4172</v>
      </c>
      <c r="AW205" t="str">
        <v>Blank Without .010 Slots</v>
      </c>
      <c r="AX205" t="str">
        <v>Blank Without .010 Slots, Section</v>
      </c>
      <c r="AY205" t="str">
        <v>Blank without thread</v>
      </c>
      <c r="AZ205" t="str">
        <v xml:space="preserve">Blank, Center of V Grv. </v>
      </c>
      <c r="BA205" t="str">
        <v>Blank, Check R adjacent Balloon 17</v>
      </c>
      <c r="BB205" t="str">
        <v>Blank, EXT. Feature</v>
      </c>
      <c r="BC205" t="str">
        <v>Blank, See Image, OL04335</v>
      </c>
      <c r="BD205" t="str">
        <v>Blank, See Image, OL04336</v>
      </c>
      <c r="BE205" t="str">
        <v xml:space="preserve">Blank, Thrd. </v>
      </c>
      <c r="BF205" t="str">
        <v>Blank, Turn Tip</v>
      </c>
      <c r="BG205" t="str">
        <v>Blank, Without Thrd.</v>
      </c>
      <c r="BH205" t="str">
        <v>Blank, Without Thread</v>
      </c>
      <c r="BI205" t="str">
        <v xml:space="preserve">Blunt Start Blend to Minor </v>
      </c>
      <c r="BJ205" t="str">
        <v>Calc., Use Go HEX</v>
      </c>
      <c r="BK205" t="str">
        <v>Can't dig into OD</v>
      </c>
      <c r="BL205" t="str">
        <v>Carbide Gauge</v>
      </c>
      <c r="BM205" t="str">
        <v xml:space="preserve">Center of V Grv. </v>
      </c>
      <c r="BN205" t="str">
        <v>Centered Less than .03 = Pass</v>
      </c>
      <c r="BO205" t="str">
        <v>Centered within .0005 or Less = Pass</v>
      </c>
      <c r="BP205" t="str">
        <v>Centered within .001 or Less = Pass</v>
      </c>
      <c r="BQ205" t="str">
        <v>Centered within .0254 or Less = Pass</v>
      </c>
      <c r="BR205" t="str">
        <v>Check close to Rod Slot</v>
      </c>
      <c r="BS205" t="str">
        <v>Check every other hole</v>
      </c>
      <c r="BT205" t="str">
        <v>Check Go over full length of slot.</v>
      </c>
      <c r="BU205" t="str">
        <v>Check Near Closed End</v>
      </c>
      <c r="BV205" t="str">
        <v>Check per Print View, Away from Rod Slot</v>
      </c>
      <c r="BW205" t="str">
        <v>Check to Balloon 30 Go Pin</v>
      </c>
      <c r="BX205" t="str">
        <v>Check with .2705 SET Pin Inside Part</v>
      </c>
      <c r="BY205" t="str">
        <v>Check with Hex Up</v>
      </c>
      <c r="BZ205" t="str">
        <v>CMM Blank</v>
      </c>
      <c r="CA205" t="str">
        <v>Confirm Full Radius</v>
      </c>
      <c r="CB205" t="str">
        <v>Constrained in fixture</v>
      </c>
      <c r="CC205" t="str">
        <v>Constrained with Ring</v>
      </c>
      <c r="CD205" t="str">
        <v>Constrained, See Image</v>
      </c>
      <c r="CE205" t="str">
        <v>Dim. "A"</v>
      </c>
      <c r="CF205" t="str">
        <v>Dim. "B"</v>
      </c>
      <c r="CG205" t="str">
        <v>Dim. "C"</v>
      </c>
      <c r="CH205" t="str">
        <v>Dim. "D", Whirl Blank</v>
      </c>
      <c r="CI205" t="str">
        <v>Dim. "G"</v>
      </c>
      <c r="CJ205" t="str">
        <v>Dim. E, Blank Turn Maj. &amp;  Mill Flt</v>
      </c>
      <c r="CK205" t="str">
        <v>Dim. E, Blank Turn Maj.&amp;  Mill Flt</v>
      </c>
      <c r="CL205" t="str">
        <v>Dim. H, Whirl Blank</v>
      </c>
      <c r="CM205" t="str">
        <v>Dim. J, 'Blank Turn Maj. &amp; Whirl Blank</v>
      </c>
      <c r="CN205" t="str">
        <v>Disk Drop Indicator Tip</v>
      </c>
      <c r="CO205" t="str">
        <v>DWG 100448-15, Balloon F_1</v>
      </c>
      <c r="CP205" t="str">
        <v>DWG 100448-15, OL02571</v>
      </c>
      <c r="CQ205" t="str">
        <v>DWG 100448-41</v>
      </c>
      <c r="CR205" t="str">
        <v>DWG 9890040, (10E),Section Part, OL01139</v>
      </c>
      <c r="CS205" t="str">
        <v>DWG 9890040, (10E),Section, OL01139</v>
      </c>
      <c r="CT205" t="str">
        <v>DWG 9890040, (11E)</v>
      </c>
      <c r="CU205" t="str">
        <v>DWG 9890040, (11E), Pins with Flats</v>
      </c>
      <c r="CV205" t="str">
        <v>DWG 9890040, (12E),  Pass=.002 or less</v>
      </c>
      <c r="CW205" t="str">
        <v>DWG 9890040, (12E), See Image</v>
      </c>
      <c r="CX205" t="str">
        <v>DWG 9890040, (1E), OL01431</v>
      </c>
      <c r="CY205" t="str">
        <v>DWG 9890040, (1E), OL01432</v>
      </c>
      <c r="CZ205" t="str">
        <v>DWG 9890040, (2E), OL01432</v>
      </c>
      <c r="DA205" t="str">
        <v>DWG 9890040, (3E)</v>
      </c>
      <c r="DB205" t="str">
        <v>DWG 9890040, (4E)</v>
      </c>
      <c r="DC205" t="str">
        <v>DWG 9890040, (5E), OL02336</v>
      </c>
      <c r="DD205" t="str">
        <v>DWG 9890040, (6E)</v>
      </c>
      <c r="DE205" t="str">
        <v>DWG 9890040, (7E)</v>
      </c>
      <c r="DF205" t="str">
        <v>DWG 9890040, (8E), OL01433</v>
      </c>
      <c r="DG205" t="str">
        <v>DWG 9890040, (8E), OL01433, Section</v>
      </c>
      <c r="DH205" t="str">
        <v>DWG 9890040, (9E), Close to Rod Slot</v>
      </c>
      <c r="DI205" t="str">
        <v>DWG 9890040, (9E),Close to Rod Slot</v>
      </c>
      <c r="DJ205" t="str">
        <v>DWG FRM0105 PAGE 2</v>
      </c>
      <c r="DK205" t="str">
        <v>DWG# 100448-41</v>
      </c>
      <c r="DL205" t="str">
        <v>DWG# 100448-44</v>
      </c>
      <c r="DM205" t="str">
        <v>DWG# 9890003  (1), Section OL00436/A</v>
      </c>
      <c r="DN205" t="str">
        <v>DWG# 9890003 (3), Ring Gauge Constrained</v>
      </c>
      <c r="DO205" t="str">
        <v>DWG# 9890003 (4), Section</v>
      </c>
      <c r="DP205" t="str">
        <v>DWG#100448-26, Balloon 1K, OL02350</v>
      </c>
      <c r="DQ205" t="str">
        <v>DWG#100448-26, Balloon 2K, OL02350</v>
      </c>
      <c r="DR205" t="str">
        <v>DWG#100448-26, Balloon 3K, OL02363</v>
      </c>
      <c r="DS205" t="str">
        <v>DWG#100448-26, Balloon 4K</v>
      </c>
      <c r="DT205" t="str">
        <v>DWG#100448-26, Balloon 5K, Section</v>
      </c>
      <c r="DU205" t="str">
        <v>DWG#100448-26, Balloon 6K</v>
      </c>
      <c r="DV205" t="str">
        <v>DWG#100448-26, Balloon 7K, Section</v>
      </c>
      <c r="DW205" t="str">
        <v>DWG#100448-26, Mfg. Tol.</v>
      </c>
      <c r="DX205" t="str">
        <v>DWG#9890003 (2) Ring Gauge Constrained</v>
      </c>
      <c r="DY205" t="str">
        <v>DWG#9890044</v>
      </c>
      <c r="DZ205" t="str">
        <v>DWG#9890044 .1985 to .2005=Pass</v>
      </c>
      <c r="EA205" t="str">
        <v>DWG#9890044 Overlay OL02441</v>
      </c>
      <c r="EB205" t="str">
        <v>DWG#9890044, OL02441</v>
      </c>
      <c r="EC205" t="str">
        <v>DWG#FRM0105</v>
      </c>
      <c r="ED205" t="str">
        <v>EXT.</v>
      </c>
      <c r="EE205" t="str">
        <v>EXT. Section, OL02460</v>
      </c>
      <c r="EF205" t="str">
        <v>EXT., OL04223</v>
      </c>
      <c r="EG205" t="str">
        <v>Flat Drop Indicator Tip</v>
      </c>
      <c r="EH205" t="str">
        <v>Full Go Pin, No Light, at Radius</v>
      </c>
      <c r="EI205" t="str">
        <v>Function Check</v>
      </c>
      <c r="EJ205" t="str">
        <v>GO Function Gauge</v>
      </c>
      <c r="EK205" t="str">
        <v>Go Gauge for Balloon 1 &amp; 4</v>
      </c>
      <c r="EL205" t="str">
        <v>Go Pin must pass through</v>
      </c>
      <c r="EM205" t="str">
        <v>Greater than .005 = Fail, Section</v>
      </c>
      <c r="EN205" t="str">
        <v>Greater than .025 out of center = Fail</v>
      </c>
      <c r="EO205" t="str">
        <v>Greater than 2.6 = Pass</v>
      </c>
      <c r="EP205" t="str">
        <v>Green = Pass, Red = Fail</v>
      </c>
      <c r="EQ205" t="str">
        <v>Hex Depth</v>
      </c>
      <c r="ER205" t="str">
        <v>Hex Minor</v>
      </c>
      <c r="ES205" t="str">
        <v>Hole Dia.</v>
      </c>
      <c r="ET205" t="str">
        <v>ID Sphere Finish</v>
      </c>
      <c r="EU205" t="str">
        <v>ID/OD Both Sides, Diff. .002 or less = Pass</v>
      </c>
      <c r="EV205" t="str">
        <v>If Looks Big, Section</v>
      </c>
      <c r="EW205" t="str">
        <v>If Looks Small, Section</v>
      </c>
      <c r="EX205" t="str">
        <v>Insp. Close to Break Away, Mfg.Tol.</v>
      </c>
      <c r="EY205" t="str">
        <v>INT.</v>
      </c>
      <c r="EZ205" t="str">
        <v>INT. Section, OL02460</v>
      </c>
      <c r="FA205" t="str">
        <v>INT., OL04223</v>
      </c>
      <c r="FB205" t="str">
        <v>Intersect. of 7.7 &amp; R0.10</v>
      </c>
      <c r="FC205" t="str">
        <v>Intersect. of 8.79 and R.25 MAX</v>
      </c>
      <c r="FD205" t="str">
        <v>Keep Ind. Tip away from corner</v>
      </c>
      <c r="FE205" t="str">
        <v>L31</v>
      </c>
      <c r="FF205" t="str">
        <v>Laser Mark</v>
      </c>
      <c r="FG205" t="str">
        <v>LASER PER NOTE 4</v>
      </c>
      <c r="FH205" t="str">
        <v>LASER PER NOTE 4, Final Check 1 only</v>
      </c>
      <c r="FI205" t="str">
        <v>Less than .002 out of center = Pass</v>
      </c>
      <c r="FJ205" t="str">
        <v>Less than 2.75 = Pass, Section</v>
      </c>
      <c r="FK205" t="str">
        <v>List as pin. Not Calibrated</v>
      </c>
      <c r="FL205" t="str">
        <v>M9 X 1.25 BUTT See Comment Image</v>
      </c>
      <c r="FM205" t="str">
        <v>Manual Section</v>
      </c>
      <c r="FN205" t="str">
        <v>Max Deep .241 NO-GO =.42</v>
      </c>
      <c r="FO205" t="str">
        <v>MAX Depth of (Note 7) .241 NO-GO Pin</v>
      </c>
      <c r="FP205" t="str">
        <v>Measure from Blue Line, See Image</v>
      </c>
      <c r="FQ205" t="str">
        <v>Measure Width of Blue Area, See Image</v>
      </c>
      <c r="FR205" t="str">
        <v>Mfg. Tol</v>
      </c>
      <c r="FS205" t="str">
        <v>Mfg. Tol, See Image</v>
      </c>
      <c r="FT205" t="str">
        <v>Mfg. Tol.</v>
      </c>
      <c r="FU205" t="str">
        <v>Mfg. Tol. "A"</v>
      </c>
      <c r="FV205" t="str">
        <v>Mfg. Tol. (Zero on Gauge Full Dia. Lead)</v>
      </c>
      <c r="FW205" t="str">
        <v>Mfg. Tol. Balloon 11, See Image</v>
      </c>
      <c r="FX205" t="str">
        <v>Mfg. Tol. Balloon 4</v>
      </c>
      <c r="FY205" t="str">
        <v>Mfg. Tol. Balloon 7</v>
      </c>
      <c r="FZ205" t="str">
        <v xml:space="preserve">Mfg. Tol. C-Bore Face (Ballo 28) </v>
      </c>
      <c r="GA205" t="str">
        <v>Mfg. Tol. Section</v>
      </c>
      <c r="GB205" t="str">
        <v>Mfg. Tol. See Image</v>
      </c>
      <c r="GC205" t="str">
        <v>Mfg. Tol., 3 Places, Record MAX</v>
      </c>
      <c r="GD205" t="str">
        <v>Mfg. Tol., Balloon 11</v>
      </c>
      <c r="GE205" t="str">
        <v>Mfg. Tol., Balloon 7</v>
      </c>
      <c r="GF205" t="str">
        <v>Mfg. Tol., Blank</v>
      </c>
      <c r="GG205" t="str">
        <v>Mfg. Tol., Blank, Balloon 12</v>
      </c>
      <c r="GH205" t="str">
        <v>Mfg. Tol., Blend to SØ.320</v>
      </c>
      <c r="GI205" t="str">
        <v>Mfg. Tol., Calculation</v>
      </c>
      <c r="GJ205" t="str">
        <v>Mfg. Tol., For Mill Fixture</v>
      </c>
      <c r="GK205" t="str">
        <v>Mfg. Tol., L32</v>
      </c>
      <c r="GL205" t="str">
        <v>Mfg. Tol., L33</v>
      </c>
      <c r="GM205" t="str">
        <v>Mfg. Tol., No Tool Marks</v>
      </c>
      <c r="GN205" t="str">
        <v>Mfg. Tol., OL03361</v>
      </c>
      <c r="GO205" t="str">
        <v>Mfg. Tol., Record off center value</v>
      </c>
      <c r="GP205" t="str">
        <v>Mfg. Tol., Same 3 Places, Record MIN</v>
      </c>
      <c r="GQ205" t="str">
        <v>Mfg. Tol., Section</v>
      </c>
      <c r="GR205" t="str">
        <v>Mfg. Tol., Section B-B</v>
      </c>
      <c r="GS205" t="str">
        <v>Mfg. Tol., Section, OL03361</v>
      </c>
      <c r="GT205" t="str">
        <v>Mfg. Tol., Section, Per Note 2</v>
      </c>
      <c r="GU205" t="str">
        <v>Mfg. Tol., See Image</v>
      </c>
      <c r="GV205" t="str">
        <v>Mfg. Tol., See Image, Bore in Blue</v>
      </c>
      <c r="GW205" t="str">
        <v>Mfg. Tol., See Image, Hook Tip</v>
      </c>
      <c r="GX205" t="str">
        <v>Mfg. Tol., Sharp Okay No Burr</v>
      </c>
      <c r="GY205" t="str">
        <v>Mfg. Tol., Threadless Blank</v>
      </c>
      <c r="GZ205" t="str">
        <v>Mfg.Tol.</v>
      </c>
      <c r="HA205" t="str">
        <v>Mgf. To., T.S.C.</v>
      </c>
      <c r="HB205" t="str">
        <v>Milled Feature</v>
      </c>
      <c r="HC205" t="str">
        <v>Milled Feature, OL04045</v>
      </c>
      <c r="HD205" t="str">
        <v>More than .0005 out of center = Fail</v>
      </c>
      <c r="HE205" t="str">
        <v>Must Pass Through</v>
      </c>
      <c r="HF205" t="str">
        <v>Must pass through gauge</v>
      </c>
      <c r="HG205" t="str">
        <v>Must Pass Through Go Gauge</v>
      </c>
      <c r="HH205" t="str">
        <v>Must Pass, See Image.</v>
      </c>
      <c r="HI205" t="str">
        <v>NA</v>
      </c>
      <c r="HJ205" t="str">
        <v>Narrow Area</v>
      </c>
      <c r="HK205" t="str">
        <v>Near Balloon 21</v>
      </c>
      <c r="HL205" t="str">
        <v>Near Datum B</v>
      </c>
      <c r="HM205" t="str">
        <v>Neck Dia.</v>
      </c>
      <c r="HN205" t="str">
        <v>Neck to Head Rad.</v>
      </c>
      <c r="HO205" t="str">
        <v>No Copper Deposits Allowed</v>
      </c>
      <c r="HP205" t="str">
        <v>No Section</v>
      </c>
      <c r="HQ205" t="str">
        <v>No Section, .01 to .014 = Pass</v>
      </c>
      <c r="HR205" t="str">
        <v>No Section, Rotate Part</v>
      </c>
      <c r="HS205" t="str">
        <v>No Section, See Image</v>
      </c>
      <c r="HT205" t="str">
        <v>No Slot, Section B-B</v>
      </c>
      <c r="HU205" t="str">
        <v>No visual step = Pass</v>
      </c>
      <c r="HV205" t="str">
        <v>Not to exceed .95 Deep</v>
      </c>
      <c r="HW205" t="str">
        <v>Note 1</v>
      </c>
      <c r="HX205" t="str">
        <v>OL00333/A</v>
      </c>
      <c r="HY205" t="str">
        <v>OL00519</v>
      </c>
      <c r="HZ205" t="str">
        <v>OL00520</v>
      </c>
      <c r="IA205" t="str">
        <v>OL00529</v>
      </c>
      <c r="IB205" t="str">
        <v>OL00542</v>
      </c>
      <c r="IC205" t="str">
        <v>OL00724</v>
      </c>
      <c r="ID205" t="str">
        <v>OL01250</v>
      </c>
      <c r="IE205" t="str">
        <v>OL01869, Threadless Blank</v>
      </c>
      <c r="IF205" t="str">
        <v>OL01870, Section</v>
      </c>
      <c r="IG205" t="str">
        <v>OL02255</v>
      </c>
      <c r="IH205" t="str">
        <v>OL02255, Mfg. Tol.</v>
      </c>
      <c r="II205" t="str">
        <v>OL02302</v>
      </c>
      <c r="IJ205" t="str">
        <v xml:space="preserve">OL02318  needed per image instructions </v>
      </c>
      <c r="IK205" t="str">
        <v>OL02556</v>
      </c>
      <c r="IL205" t="str">
        <v>OL02557</v>
      </c>
      <c r="IM205" t="str">
        <v>OL02567</v>
      </c>
      <c r="IN205" t="str">
        <v>OL02653</v>
      </c>
      <c r="IO205" t="str">
        <v>OL02718</v>
      </c>
      <c r="IP205" t="str">
        <v>OL02841</v>
      </c>
      <c r="IQ205" t="str">
        <v>OL02842</v>
      </c>
      <c r="IR205" t="str">
        <v>OL02844</v>
      </c>
      <c r="IS205" t="str">
        <v>OL02871</v>
      </c>
      <c r="IT205" t="str">
        <v>OL02887</v>
      </c>
      <c r="IU205" t="str">
        <v>OL03766</v>
      </c>
      <c r="IV205" t="str">
        <v>OL03868</v>
      </c>
      <c r="IW205" t="str">
        <v>OL03869</v>
      </c>
      <c r="IX205" t="str">
        <v>OL03870</v>
      </c>
      <c r="IY205" t="str">
        <v>OL03873, DWG# 100448-44</v>
      </c>
      <c r="IZ205" t="str">
        <v>OL03949</v>
      </c>
      <c r="JA205" t="str">
        <v xml:space="preserve">OL04043, Section </v>
      </c>
      <c r="JB205" t="str">
        <v xml:space="preserve">OL04044, Section </v>
      </c>
      <c r="JC205" t="str">
        <v>OL04045</v>
      </c>
      <c r="JD205" t="str">
        <v>OL04045, Milled Feature</v>
      </c>
      <c r="JE205" t="str">
        <v>OL04063</v>
      </c>
      <c r="JF205" t="str">
        <v>OL04064</v>
      </c>
      <c r="JG205" t="str">
        <v>OL04065</v>
      </c>
      <c r="JH205" t="str">
        <v>OL04181</v>
      </c>
      <c r="JI205" t="str">
        <v>OL04218</v>
      </c>
      <c r="JJ205" t="str">
        <v>OL04224, See Image</v>
      </c>
      <c r="JK205" t="str">
        <v>OL04374</v>
      </c>
      <c r="JL205" t="str">
        <v>OL04375, Section M-M</v>
      </c>
      <c r="JM205" t="str">
        <v>OL04376, Section M-M</v>
      </c>
      <c r="JN205" t="str">
        <v>OL04443</v>
      </c>
      <c r="JO205" t="str">
        <v>OL04444</v>
      </c>
      <c r="JP205" t="str">
        <v>One side of slot</v>
      </c>
      <c r="JQ205" t="str">
        <v>Other side of slot</v>
      </c>
      <c r="JR205" t="str">
        <v>Out of center more than .002 = Fail</v>
      </c>
      <c r="JS205" t="str">
        <v>Out of center more than.002 = Fail</v>
      </c>
      <c r="JT205" t="str">
        <v>Overlay OL02713</v>
      </c>
    </row>
    <row r="206" spans="1:280">
      <c r="A206" s="74" t="s">
        <v>623</v>
      </c>
      <c r="C206" s="74" t="str" cm="1">
        <f t="array" ref="C206:JT206">TRANSPOSE(_xlfn._xlws.SORT(_xlfn._xlws.FILTER($A$2:$A$279,ISNUMBER(SEARCH('Prt. Lib. &amp; Routine, Table'!M213,$A$2:$A$279)),"not found")))</f>
        <v xml:space="preserve"> 'C', Whirl Blank</v>
      </c>
      <c r="D206" t="str">
        <v xml:space="preserve"> See Image, Constrained</v>
      </c>
      <c r="E206" t="str">
        <v>(.04 to .12 range = Pass)</v>
      </c>
      <c r="F206" t="str">
        <v>(.042 FULL) Go Pin Seat Fully</v>
      </c>
      <c r="G206" t="str">
        <v>(B), Mfg. Tol.</v>
      </c>
      <c r="H206" t="str">
        <v>(B), O.A.L.</v>
      </c>
      <c r="I206" t="str">
        <v>.001 or less =Pass</v>
      </c>
      <c r="J206" t="str">
        <v>.001 or less out of center = Pass</v>
      </c>
      <c r="K206" t="str">
        <v>.002 or Less = Pass</v>
      </c>
      <c r="L206" t="str">
        <v>.002 or Less out of center = Pass</v>
      </c>
      <c r="M206" t="str">
        <v>.005 to .015 = Pass</v>
      </c>
      <c r="N206" t="str">
        <v>.0125 Mean, Section</v>
      </c>
      <c r="O206" t="str">
        <v>.025 or Less in X &amp; Y=Pass</v>
      </c>
      <c r="P206" t="str">
        <v>.038 Mean</v>
      </c>
      <c r="Q206" t="str">
        <v>.063 MM = .0024 IN, See Image</v>
      </c>
      <c r="R206" t="str">
        <v>.063MM = .0024"</v>
      </c>
      <c r="S206" t="str">
        <v>.243 NO-GO, Unconstrained, Must Not Start</v>
      </c>
      <c r="T206" t="str">
        <v>@ Back Face &amp; ID, No Raised Edge</v>
      </c>
      <c r="U206" t="str">
        <v>@ Back Face &amp; OD, No Raised Edge</v>
      </c>
      <c r="V206" t="str">
        <v>@ ID &amp; FACE</v>
      </c>
      <c r="W206" t="str">
        <v>@ OD &amp; BACK FACE</v>
      </c>
      <c r="X206" t="str">
        <v>@ OD &amp; FACE</v>
      </c>
      <c r="Y206" t="str">
        <v>Across from slot</v>
      </c>
      <c r="Z206" t="str">
        <v>All Edge Breaks</v>
      </c>
      <c r="AA206" t="str">
        <v>Attached to bar stock</v>
      </c>
      <c r="AB206" t="str">
        <v xml:space="preserve">Back Turn Fillet Rad. </v>
      </c>
      <c r="AC206" t="str">
        <v>Balloon 1 (DWG FRM0105 Page 2, NV-27)</v>
      </c>
      <c r="AD206" t="str">
        <v>Balloon 1 (DWG FRM0105, NV-30)</v>
      </c>
      <c r="AE206" t="str">
        <v>Balloon 1 (P# 9890002-20) OL00429/A</v>
      </c>
      <c r="AF206" t="str">
        <v>Balloon 1, DWG#FRM0105</v>
      </c>
      <c r="AG206" t="str">
        <v>Balloon 11, See Image</v>
      </c>
      <c r="AH206" t="str">
        <v xml:space="preserve">Balloon 2 (DWG FRM0105 Page 2, NV-27) </v>
      </c>
      <c r="AI206" t="str">
        <v>Balloon 2 (DWG FRM0105, NV-30)</v>
      </c>
      <c r="AJ206" t="str">
        <v>Balloon 2 (P# 9890002-20)</v>
      </c>
      <c r="AK206" t="str">
        <v>Balloon 2, DWG#FRM0105</v>
      </c>
      <c r="AL206" t="str">
        <v>Balloon 2, DWG#FRM0105, See Image</v>
      </c>
      <c r="AM206" t="str">
        <v>Balloon 3 (DWG FRM0105, NV-30 Minor)</v>
      </c>
      <c r="AN206" t="str">
        <v>Balloon 3 (DWG FRM0105, NV-30)</v>
      </c>
      <c r="AO206" t="str">
        <v>Balloon 3 (P# 9890002-20)</v>
      </c>
      <c r="AP206" t="str">
        <v>Balloon 4</v>
      </c>
      <c r="AQ206" t="str">
        <v>Balloon 4 (P# 9890002-20)</v>
      </c>
      <c r="AR206" t="str">
        <v>Below Middle Band</v>
      </c>
      <c r="AS206" t="str">
        <v>Best Fit Pin, .003 or Less =Pass</v>
      </c>
      <c r="AT206" t="str">
        <v>Blank</v>
      </c>
      <c r="AU206" t="str">
        <v>Blank Turn Maj.</v>
      </c>
      <c r="AV206" t="str">
        <v>Blank Turn Maj. Mill Flt., OL4172</v>
      </c>
      <c r="AW206" t="str">
        <v>Blank Without .010 Slots</v>
      </c>
      <c r="AX206" t="str">
        <v>Blank Without .010 Slots, Section</v>
      </c>
      <c r="AY206" t="str">
        <v>Blank without thread</v>
      </c>
      <c r="AZ206" t="str">
        <v xml:space="preserve">Blank, Center of V Grv. </v>
      </c>
      <c r="BA206" t="str">
        <v>Blank, Check R adjacent Balloon 17</v>
      </c>
      <c r="BB206" t="str">
        <v>Blank, EXT. Feature</v>
      </c>
      <c r="BC206" t="str">
        <v>Blank, See Image, OL04335</v>
      </c>
      <c r="BD206" t="str">
        <v>Blank, See Image, OL04336</v>
      </c>
      <c r="BE206" t="str">
        <v xml:space="preserve">Blank, Thrd. </v>
      </c>
      <c r="BF206" t="str">
        <v>Blank, Turn Tip</v>
      </c>
      <c r="BG206" t="str">
        <v>Blank, Without Thrd.</v>
      </c>
      <c r="BH206" t="str">
        <v>Blank, Without Thread</v>
      </c>
      <c r="BI206" t="str">
        <v xml:space="preserve">Blunt Start Blend to Minor </v>
      </c>
      <c r="BJ206" t="str">
        <v>Calc., Use Go HEX</v>
      </c>
      <c r="BK206" t="str">
        <v>Can't dig into OD</v>
      </c>
      <c r="BL206" t="str">
        <v>Carbide Gauge</v>
      </c>
      <c r="BM206" t="str">
        <v xml:space="preserve">Center of V Grv. </v>
      </c>
      <c r="BN206" t="str">
        <v>Centered Less than .03 = Pass</v>
      </c>
      <c r="BO206" t="str">
        <v>Centered within .0005 or Less = Pass</v>
      </c>
      <c r="BP206" t="str">
        <v>Centered within .001 or Less = Pass</v>
      </c>
      <c r="BQ206" t="str">
        <v>Centered within .0254 or Less = Pass</v>
      </c>
      <c r="BR206" t="str">
        <v>Check close to Rod Slot</v>
      </c>
      <c r="BS206" t="str">
        <v>Check every other hole</v>
      </c>
      <c r="BT206" t="str">
        <v>Check Go over full length of slot.</v>
      </c>
      <c r="BU206" t="str">
        <v>Check Near Closed End</v>
      </c>
      <c r="BV206" t="str">
        <v>Check per Print View, Away from Rod Slot</v>
      </c>
      <c r="BW206" t="str">
        <v>Check to Balloon 30 Go Pin</v>
      </c>
      <c r="BX206" t="str">
        <v>Check with .2705 SET Pin Inside Part</v>
      </c>
      <c r="BY206" t="str">
        <v>Check with Hex Up</v>
      </c>
      <c r="BZ206" t="str">
        <v>CMM Blank</v>
      </c>
      <c r="CA206" t="str">
        <v>Confirm Full Radius</v>
      </c>
      <c r="CB206" t="str">
        <v>Constrained in fixture</v>
      </c>
      <c r="CC206" t="str">
        <v>Constrained with Ring</v>
      </c>
      <c r="CD206" t="str">
        <v>Constrained, See Image</v>
      </c>
      <c r="CE206" t="str">
        <v>Dim. "A"</v>
      </c>
      <c r="CF206" t="str">
        <v>Dim. "B"</v>
      </c>
      <c r="CG206" t="str">
        <v>Dim. "C"</v>
      </c>
      <c r="CH206" t="str">
        <v>Dim. "D", Whirl Blank</v>
      </c>
      <c r="CI206" t="str">
        <v>Dim. "G"</v>
      </c>
      <c r="CJ206" t="str">
        <v>Dim. E, Blank Turn Maj. &amp;  Mill Flt</v>
      </c>
      <c r="CK206" t="str">
        <v>Dim. E, Blank Turn Maj.&amp;  Mill Flt</v>
      </c>
      <c r="CL206" t="str">
        <v>Dim. H, Whirl Blank</v>
      </c>
      <c r="CM206" t="str">
        <v>Dim. J, 'Blank Turn Maj. &amp; Whirl Blank</v>
      </c>
      <c r="CN206" t="str">
        <v>Disk Drop Indicator Tip</v>
      </c>
      <c r="CO206" t="str">
        <v>DWG 100448-15, Balloon F_1</v>
      </c>
      <c r="CP206" t="str">
        <v>DWG 100448-15, OL02571</v>
      </c>
      <c r="CQ206" t="str">
        <v>DWG 100448-41</v>
      </c>
      <c r="CR206" t="str">
        <v>DWG 9890040, (10E),Section Part, OL01139</v>
      </c>
      <c r="CS206" t="str">
        <v>DWG 9890040, (10E),Section, OL01139</v>
      </c>
      <c r="CT206" t="str">
        <v>DWG 9890040, (11E)</v>
      </c>
      <c r="CU206" t="str">
        <v>DWG 9890040, (11E), Pins with Flats</v>
      </c>
      <c r="CV206" t="str">
        <v>DWG 9890040, (12E),  Pass=.002 or less</v>
      </c>
      <c r="CW206" t="str">
        <v>DWG 9890040, (12E), See Image</v>
      </c>
      <c r="CX206" t="str">
        <v>DWG 9890040, (1E), OL01431</v>
      </c>
      <c r="CY206" t="str">
        <v>DWG 9890040, (1E), OL01432</v>
      </c>
      <c r="CZ206" t="str">
        <v>DWG 9890040, (2E), OL01432</v>
      </c>
      <c r="DA206" t="str">
        <v>DWG 9890040, (3E)</v>
      </c>
      <c r="DB206" t="str">
        <v>DWG 9890040, (4E)</v>
      </c>
      <c r="DC206" t="str">
        <v>DWG 9890040, (5E), OL02336</v>
      </c>
      <c r="DD206" t="str">
        <v>DWG 9890040, (6E)</v>
      </c>
      <c r="DE206" t="str">
        <v>DWG 9890040, (7E)</v>
      </c>
      <c r="DF206" t="str">
        <v>DWG 9890040, (8E), OL01433</v>
      </c>
      <c r="DG206" t="str">
        <v>DWG 9890040, (8E), OL01433, Section</v>
      </c>
      <c r="DH206" t="str">
        <v>DWG 9890040, (9E), Close to Rod Slot</v>
      </c>
      <c r="DI206" t="str">
        <v>DWG 9890040, (9E),Close to Rod Slot</v>
      </c>
      <c r="DJ206" t="str">
        <v>DWG FRM0105 PAGE 2</v>
      </c>
      <c r="DK206" t="str">
        <v>DWG# 100448-41</v>
      </c>
      <c r="DL206" t="str">
        <v>DWG# 100448-44</v>
      </c>
      <c r="DM206" t="str">
        <v>DWG# 9890003  (1), Section OL00436/A</v>
      </c>
      <c r="DN206" t="str">
        <v>DWG# 9890003 (3), Ring Gauge Constrained</v>
      </c>
      <c r="DO206" t="str">
        <v>DWG# 9890003 (4), Section</v>
      </c>
      <c r="DP206" t="str">
        <v>DWG#100448-26, Balloon 1K, OL02350</v>
      </c>
      <c r="DQ206" t="str">
        <v>DWG#100448-26, Balloon 2K, OL02350</v>
      </c>
      <c r="DR206" t="str">
        <v>DWG#100448-26, Balloon 3K, OL02363</v>
      </c>
      <c r="DS206" t="str">
        <v>DWG#100448-26, Balloon 4K</v>
      </c>
      <c r="DT206" t="str">
        <v>DWG#100448-26, Balloon 5K, Section</v>
      </c>
      <c r="DU206" t="str">
        <v>DWG#100448-26, Balloon 6K</v>
      </c>
      <c r="DV206" t="str">
        <v>DWG#100448-26, Balloon 7K, Section</v>
      </c>
      <c r="DW206" t="str">
        <v>DWG#100448-26, Mfg. Tol.</v>
      </c>
      <c r="DX206" t="str">
        <v>DWG#9890003 (2) Ring Gauge Constrained</v>
      </c>
      <c r="DY206" t="str">
        <v>DWG#9890044</v>
      </c>
      <c r="DZ206" t="str">
        <v>DWG#9890044 .1985 to .2005=Pass</v>
      </c>
      <c r="EA206" t="str">
        <v>DWG#9890044 Overlay OL02441</v>
      </c>
      <c r="EB206" t="str">
        <v>DWG#9890044, OL02441</v>
      </c>
      <c r="EC206" t="str">
        <v>DWG#FRM0105</v>
      </c>
      <c r="ED206" t="str">
        <v>EXT.</v>
      </c>
      <c r="EE206" t="str">
        <v>EXT. Section, OL02460</v>
      </c>
      <c r="EF206" t="str">
        <v>EXT., OL04223</v>
      </c>
      <c r="EG206" t="str">
        <v>Flat Drop Indicator Tip</v>
      </c>
      <c r="EH206" t="str">
        <v>Full Go Pin, No Light, at Radius</v>
      </c>
      <c r="EI206" t="str">
        <v>Function Check</v>
      </c>
      <c r="EJ206" t="str">
        <v>GO Function Gauge</v>
      </c>
      <c r="EK206" t="str">
        <v>Go Gauge for Balloon 1 &amp; 4</v>
      </c>
      <c r="EL206" t="str">
        <v>Go Pin must pass through</v>
      </c>
      <c r="EM206" t="str">
        <v>Greater than .005 = Fail, Section</v>
      </c>
      <c r="EN206" t="str">
        <v>Greater than .025 out of center = Fail</v>
      </c>
      <c r="EO206" t="str">
        <v>Greater than 2.6 = Pass</v>
      </c>
      <c r="EP206" t="str">
        <v>Green = Pass, Red = Fail</v>
      </c>
      <c r="EQ206" t="str">
        <v>Hex Depth</v>
      </c>
      <c r="ER206" t="str">
        <v>Hex Minor</v>
      </c>
      <c r="ES206" t="str">
        <v>Hole Dia.</v>
      </c>
      <c r="ET206" t="str">
        <v>ID Sphere Finish</v>
      </c>
      <c r="EU206" t="str">
        <v>ID/OD Both Sides, Diff. .002 or less = Pass</v>
      </c>
      <c r="EV206" t="str">
        <v>If Looks Big, Section</v>
      </c>
      <c r="EW206" t="str">
        <v>If Looks Small, Section</v>
      </c>
      <c r="EX206" t="str">
        <v>Insp. Close to Break Away, Mfg.Tol.</v>
      </c>
      <c r="EY206" t="str">
        <v>INT.</v>
      </c>
      <c r="EZ206" t="str">
        <v>INT. Section, OL02460</v>
      </c>
      <c r="FA206" t="str">
        <v>INT., OL04223</v>
      </c>
      <c r="FB206" t="str">
        <v>Intersect. of 7.7 &amp; R0.10</v>
      </c>
      <c r="FC206" t="str">
        <v>Intersect. of 8.79 and R.25 MAX</v>
      </c>
      <c r="FD206" t="str">
        <v>Keep Ind. Tip away from corner</v>
      </c>
      <c r="FE206" t="str">
        <v>L31</v>
      </c>
      <c r="FF206" t="str">
        <v>Laser Mark</v>
      </c>
      <c r="FG206" t="str">
        <v>LASER PER NOTE 4</v>
      </c>
      <c r="FH206" t="str">
        <v>LASER PER NOTE 4, Final Check 1 only</v>
      </c>
      <c r="FI206" t="str">
        <v>Less than .002 out of center = Pass</v>
      </c>
      <c r="FJ206" t="str">
        <v>Less than 2.75 = Pass, Section</v>
      </c>
      <c r="FK206" t="str">
        <v>List as pin. Not Calibrated</v>
      </c>
      <c r="FL206" t="str">
        <v>M9 X 1.25 BUTT See Comment Image</v>
      </c>
      <c r="FM206" t="str">
        <v>Manual Section</v>
      </c>
      <c r="FN206" t="str">
        <v>Max Deep .241 NO-GO =.42</v>
      </c>
      <c r="FO206" t="str">
        <v>MAX Depth of (Note 7) .241 NO-GO Pin</v>
      </c>
      <c r="FP206" t="str">
        <v>Measure from Blue Line, See Image</v>
      </c>
      <c r="FQ206" t="str">
        <v>Measure Width of Blue Area, See Image</v>
      </c>
      <c r="FR206" t="str">
        <v>Mfg. Tol</v>
      </c>
      <c r="FS206" t="str">
        <v>Mfg. Tol, See Image</v>
      </c>
      <c r="FT206" t="str">
        <v>Mfg. Tol.</v>
      </c>
      <c r="FU206" t="str">
        <v>Mfg. Tol. "A"</v>
      </c>
      <c r="FV206" t="str">
        <v>Mfg. Tol. (Zero on Gauge Full Dia. Lead)</v>
      </c>
      <c r="FW206" t="str">
        <v>Mfg. Tol. Balloon 11, See Image</v>
      </c>
      <c r="FX206" t="str">
        <v>Mfg. Tol. Balloon 4</v>
      </c>
      <c r="FY206" t="str">
        <v>Mfg. Tol. Balloon 7</v>
      </c>
      <c r="FZ206" t="str">
        <v xml:space="preserve">Mfg. Tol. C-Bore Face (Ballo 28) </v>
      </c>
      <c r="GA206" t="str">
        <v>Mfg. Tol. Section</v>
      </c>
      <c r="GB206" t="str">
        <v>Mfg. Tol. See Image</v>
      </c>
      <c r="GC206" t="str">
        <v>Mfg. Tol., 3 Places, Record MAX</v>
      </c>
      <c r="GD206" t="str">
        <v>Mfg. Tol., Balloon 11</v>
      </c>
      <c r="GE206" t="str">
        <v>Mfg. Tol., Balloon 7</v>
      </c>
      <c r="GF206" t="str">
        <v>Mfg. Tol., Blank</v>
      </c>
      <c r="GG206" t="str">
        <v>Mfg. Tol., Blank, Balloon 12</v>
      </c>
      <c r="GH206" t="str">
        <v>Mfg. Tol., Blend to SØ.320</v>
      </c>
      <c r="GI206" t="str">
        <v>Mfg. Tol., Calculation</v>
      </c>
      <c r="GJ206" t="str">
        <v>Mfg. Tol., For Mill Fixture</v>
      </c>
      <c r="GK206" t="str">
        <v>Mfg. Tol., L32</v>
      </c>
      <c r="GL206" t="str">
        <v>Mfg. Tol., L33</v>
      </c>
      <c r="GM206" t="str">
        <v>Mfg. Tol., No Tool Marks</v>
      </c>
      <c r="GN206" t="str">
        <v>Mfg. Tol., OL03361</v>
      </c>
      <c r="GO206" t="str">
        <v>Mfg. Tol., Record off center value</v>
      </c>
      <c r="GP206" t="str">
        <v>Mfg. Tol., Same 3 Places, Record MIN</v>
      </c>
      <c r="GQ206" t="str">
        <v>Mfg. Tol., Section</v>
      </c>
      <c r="GR206" t="str">
        <v>Mfg. Tol., Section B-B</v>
      </c>
      <c r="GS206" t="str">
        <v>Mfg. Tol., Section, OL03361</v>
      </c>
      <c r="GT206" t="str">
        <v>Mfg. Tol., Section, Per Note 2</v>
      </c>
      <c r="GU206" t="str">
        <v>Mfg. Tol., See Image</v>
      </c>
      <c r="GV206" t="str">
        <v>Mfg. Tol., See Image, Bore in Blue</v>
      </c>
      <c r="GW206" t="str">
        <v>Mfg. Tol., See Image, Hook Tip</v>
      </c>
      <c r="GX206" t="str">
        <v>Mfg. Tol., Sharp Okay No Burr</v>
      </c>
      <c r="GY206" t="str">
        <v>Mfg. Tol., Threadless Blank</v>
      </c>
      <c r="GZ206" t="str">
        <v>Mfg.Tol.</v>
      </c>
      <c r="HA206" t="str">
        <v>Mgf. To., T.S.C.</v>
      </c>
      <c r="HB206" t="str">
        <v>Milled Feature</v>
      </c>
      <c r="HC206" t="str">
        <v>Milled Feature, OL04045</v>
      </c>
      <c r="HD206" t="str">
        <v>More than .0005 out of center = Fail</v>
      </c>
      <c r="HE206" t="str">
        <v>Must Pass Through</v>
      </c>
      <c r="HF206" t="str">
        <v>Must pass through gauge</v>
      </c>
      <c r="HG206" t="str">
        <v>Must Pass Through Go Gauge</v>
      </c>
      <c r="HH206" t="str">
        <v>Must Pass, See Image.</v>
      </c>
      <c r="HI206" t="str">
        <v>NA</v>
      </c>
      <c r="HJ206" t="str">
        <v>Narrow Area</v>
      </c>
      <c r="HK206" t="str">
        <v>Near Balloon 21</v>
      </c>
      <c r="HL206" t="str">
        <v>Near Datum B</v>
      </c>
      <c r="HM206" t="str">
        <v>Neck Dia.</v>
      </c>
      <c r="HN206" t="str">
        <v>Neck to Head Rad.</v>
      </c>
      <c r="HO206" t="str">
        <v>No Copper Deposits Allowed</v>
      </c>
      <c r="HP206" t="str">
        <v>No Section</v>
      </c>
      <c r="HQ206" t="str">
        <v>No Section, .01 to .014 = Pass</v>
      </c>
      <c r="HR206" t="str">
        <v>No Section, Rotate Part</v>
      </c>
      <c r="HS206" t="str">
        <v>No Section, See Image</v>
      </c>
      <c r="HT206" t="str">
        <v>No Slot, Section B-B</v>
      </c>
      <c r="HU206" t="str">
        <v>No visual step = Pass</v>
      </c>
      <c r="HV206" t="str">
        <v>Not to exceed .95 Deep</v>
      </c>
      <c r="HW206" t="str">
        <v>Note 1</v>
      </c>
      <c r="HX206" t="str">
        <v>OL00333/A</v>
      </c>
      <c r="HY206" t="str">
        <v>OL00519</v>
      </c>
      <c r="HZ206" t="str">
        <v>OL00520</v>
      </c>
      <c r="IA206" t="str">
        <v>OL00529</v>
      </c>
      <c r="IB206" t="str">
        <v>OL00542</v>
      </c>
      <c r="IC206" t="str">
        <v>OL00724</v>
      </c>
      <c r="ID206" t="str">
        <v>OL01250</v>
      </c>
      <c r="IE206" t="str">
        <v>OL01869, Threadless Blank</v>
      </c>
      <c r="IF206" t="str">
        <v>OL01870, Section</v>
      </c>
      <c r="IG206" t="str">
        <v>OL02255</v>
      </c>
      <c r="IH206" t="str">
        <v>OL02255, Mfg. Tol.</v>
      </c>
      <c r="II206" t="str">
        <v>OL02302</v>
      </c>
      <c r="IJ206" t="str">
        <v xml:space="preserve">OL02318  needed per image instructions </v>
      </c>
      <c r="IK206" t="str">
        <v>OL02556</v>
      </c>
      <c r="IL206" t="str">
        <v>OL02557</v>
      </c>
      <c r="IM206" t="str">
        <v>OL02567</v>
      </c>
      <c r="IN206" t="str">
        <v>OL02653</v>
      </c>
      <c r="IO206" t="str">
        <v>OL02718</v>
      </c>
      <c r="IP206" t="str">
        <v>OL02841</v>
      </c>
      <c r="IQ206" t="str">
        <v>OL02842</v>
      </c>
      <c r="IR206" t="str">
        <v>OL02844</v>
      </c>
      <c r="IS206" t="str">
        <v>OL02871</v>
      </c>
      <c r="IT206" t="str">
        <v>OL02887</v>
      </c>
      <c r="IU206" t="str">
        <v>OL03766</v>
      </c>
      <c r="IV206" t="str">
        <v>OL03868</v>
      </c>
      <c r="IW206" t="str">
        <v>OL03869</v>
      </c>
      <c r="IX206" t="str">
        <v>OL03870</v>
      </c>
      <c r="IY206" t="str">
        <v>OL03873, DWG# 100448-44</v>
      </c>
      <c r="IZ206" t="str">
        <v>OL03949</v>
      </c>
      <c r="JA206" t="str">
        <v xml:space="preserve">OL04043, Section </v>
      </c>
      <c r="JB206" t="str">
        <v xml:space="preserve">OL04044, Section </v>
      </c>
      <c r="JC206" t="str">
        <v>OL04045</v>
      </c>
      <c r="JD206" t="str">
        <v>OL04045, Milled Feature</v>
      </c>
      <c r="JE206" t="str">
        <v>OL04063</v>
      </c>
      <c r="JF206" t="str">
        <v>OL04064</v>
      </c>
      <c r="JG206" t="str">
        <v>OL04065</v>
      </c>
      <c r="JH206" t="str">
        <v>OL04181</v>
      </c>
      <c r="JI206" t="str">
        <v>OL04218</v>
      </c>
      <c r="JJ206" t="str">
        <v>OL04224, See Image</v>
      </c>
      <c r="JK206" t="str">
        <v>OL04374</v>
      </c>
      <c r="JL206" t="str">
        <v>OL04375, Section M-M</v>
      </c>
      <c r="JM206" t="str">
        <v>OL04376, Section M-M</v>
      </c>
      <c r="JN206" t="str">
        <v>OL04443</v>
      </c>
      <c r="JO206" t="str">
        <v>OL04444</v>
      </c>
      <c r="JP206" t="str">
        <v>One side of slot</v>
      </c>
      <c r="JQ206" t="str">
        <v>Other side of slot</v>
      </c>
      <c r="JR206" t="str">
        <v>Out of center more than .002 = Fail</v>
      </c>
      <c r="JS206" t="str">
        <v>Out of center more than.002 = Fail</v>
      </c>
      <c r="JT206" t="str">
        <v>Overlay OL02713</v>
      </c>
    </row>
    <row r="207" spans="1:280">
      <c r="A207" s="74" t="s">
        <v>624</v>
      </c>
      <c r="C207" s="74" t="str" cm="1">
        <f t="array" ref="C207:JT207">TRANSPOSE(_xlfn._xlws.SORT(_xlfn._xlws.FILTER($A$2:$A$279,ISNUMBER(SEARCH('Prt. Lib. &amp; Routine, Table'!M214,$A$2:$A$279)),"not found")))</f>
        <v xml:space="preserve"> 'C', Whirl Blank</v>
      </c>
      <c r="D207" t="str">
        <v xml:space="preserve"> See Image, Constrained</v>
      </c>
      <c r="E207" t="str">
        <v>(.04 to .12 range = Pass)</v>
      </c>
      <c r="F207" t="str">
        <v>(.042 FULL) Go Pin Seat Fully</v>
      </c>
      <c r="G207" t="str">
        <v>(B), Mfg. Tol.</v>
      </c>
      <c r="H207" t="str">
        <v>(B), O.A.L.</v>
      </c>
      <c r="I207" t="str">
        <v>.001 or less =Pass</v>
      </c>
      <c r="J207" t="str">
        <v>.001 or less out of center = Pass</v>
      </c>
      <c r="K207" t="str">
        <v>.002 or Less = Pass</v>
      </c>
      <c r="L207" t="str">
        <v>.002 or Less out of center = Pass</v>
      </c>
      <c r="M207" t="str">
        <v>.005 to .015 = Pass</v>
      </c>
      <c r="N207" t="str">
        <v>.0125 Mean, Section</v>
      </c>
      <c r="O207" t="str">
        <v>.025 or Less in X &amp; Y=Pass</v>
      </c>
      <c r="P207" t="str">
        <v>.038 Mean</v>
      </c>
      <c r="Q207" t="str">
        <v>.063 MM = .0024 IN, See Image</v>
      </c>
      <c r="R207" t="str">
        <v>.063MM = .0024"</v>
      </c>
      <c r="S207" t="str">
        <v>.243 NO-GO, Unconstrained, Must Not Start</v>
      </c>
      <c r="T207" t="str">
        <v>@ Back Face &amp; ID, No Raised Edge</v>
      </c>
      <c r="U207" t="str">
        <v>@ Back Face &amp; OD, No Raised Edge</v>
      </c>
      <c r="V207" t="str">
        <v>@ ID &amp; FACE</v>
      </c>
      <c r="W207" t="str">
        <v>@ OD &amp; BACK FACE</v>
      </c>
      <c r="X207" t="str">
        <v>@ OD &amp; FACE</v>
      </c>
      <c r="Y207" t="str">
        <v>Across from slot</v>
      </c>
      <c r="Z207" t="str">
        <v>All Edge Breaks</v>
      </c>
      <c r="AA207" t="str">
        <v>Attached to bar stock</v>
      </c>
      <c r="AB207" t="str">
        <v xml:space="preserve">Back Turn Fillet Rad. </v>
      </c>
      <c r="AC207" t="str">
        <v>Balloon 1 (DWG FRM0105 Page 2, NV-27)</v>
      </c>
      <c r="AD207" t="str">
        <v>Balloon 1 (DWG FRM0105, NV-30)</v>
      </c>
      <c r="AE207" t="str">
        <v>Balloon 1 (P# 9890002-20) OL00429/A</v>
      </c>
      <c r="AF207" t="str">
        <v>Balloon 1, DWG#FRM0105</v>
      </c>
      <c r="AG207" t="str">
        <v>Balloon 11, See Image</v>
      </c>
      <c r="AH207" t="str">
        <v xml:space="preserve">Balloon 2 (DWG FRM0105 Page 2, NV-27) </v>
      </c>
      <c r="AI207" t="str">
        <v>Balloon 2 (DWG FRM0105, NV-30)</v>
      </c>
      <c r="AJ207" t="str">
        <v>Balloon 2 (P# 9890002-20)</v>
      </c>
      <c r="AK207" t="str">
        <v>Balloon 2, DWG#FRM0105</v>
      </c>
      <c r="AL207" t="str">
        <v>Balloon 2, DWG#FRM0105, See Image</v>
      </c>
      <c r="AM207" t="str">
        <v>Balloon 3 (DWG FRM0105, NV-30 Minor)</v>
      </c>
      <c r="AN207" t="str">
        <v>Balloon 3 (DWG FRM0105, NV-30)</v>
      </c>
      <c r="AO207" t="str">
        <v>Balloon 3 (P# 9890002-20)</v>
      </c>
      <c r="AP207" t="str">
        <v>Balloon 4</v>
      </c>
      <c r="AQ207" t="str">
        <v>Balloon 4 (P# 9890002-20)</v>
      </c>
      <c r="AR207" t="str">
        <v>Below Middle Band</v>
      </c>
      <c r="AS207" t="str">
        <v>Best Fit Pin, .003 or Less =Pass</v>
      </c>
      <c r="AT207" t="str">
        <v>Blank</v>
      </c>
      <c r="AU207" t="str">
        <v>Blank Turn Maj.</v>
      </c>
      <c r="AV207" t="str">
        <v>Blank Turn Maj. Mill Flt., OL4172</v>
      </c>
      <c r="AW207" t="str">
        <v>Blank Without .010 Slots</v>
      </c>
      <c r="AX207" t="str">
        <v>Blank Without .010 Slots, Section</v>
      </c>
      <c r="AY207" t="str">
        <v>Blank without thread</v>
      </c>
      <c r="AZ207" t="str">
        <v xml:space="preserve">Blank, Center of V Grv. </v>
      </c>
      <c r="BA207" t="str">
        <v>Blank, Check R adjacent Balloon 17</v>
      </c>
      <c r="BB207" t="str">
        <v>Blank, EXT. Feature</v>
      </c>
      <c r="BC207" t="str">
        <v>Blank, See Image, OL04335</v>
      </c>
      <c r="BD207" t="str">
        <v>Blank, See Image, OL04336</v>
      </c>
      <c r="BE207" t="str">
        <v xml:space="preserve">Blank, Thrd. </v>
      </c>
      <c r="BF207" t="str">
        <v>Blank, Turn Tip</v>
      </c>
      <c r="BG207" t="str">
        <v>Blank, Without Thrd.</v>
      </c>
      <c r="BH207" t="str">
        <v>Blank, Without Thread</v>
      </c>
      <c r="BI207" t="str">
        <v xml:space="preserve">Blunt Start Blend to Minor </v>
      </c>
      <c r="BJ207" t="str">
        <v>Calc., Use Go HEX</v>
      </c>
      <c r="BK207" t="str">
        <v>Can't dig into OD</v>
      </c>
      <c r="BL207" t="str">
        <v>Carbide Gauge</v>
      </c>
      <c r="BM207" t="str">
        <v xml:space="preserve">Center of V Grv. </v>
      </c>
      <c r="BN207" t="str">
        <v>Centered Less than .03 = Pass</v>
      </c>
      <c r="BO207" t="str">
        <v>Centered within .0005 or Less = Pass</v>
      </c>
      <c r="BP207" t="str">
        <v>Centered within .001 or Less = Pass</v>
      </c>
      <c r="BQ207" t="str">
        <v>Centered within .0254 or Less = Pass</v>
      </c>
      <c r="BR207" t="str">
        <v>Check close to Rod Slot</v>
      </c>
      <c r="BS207" t="str">
        <v>Check every other hole</v>
      </c>
      <c r="BT207" t="str">
        <v>Check Go over full length of slot.</v>
      </c>
      <c r="BU207" t="str">
        <v>Check Near Closed End</v>
      </c>
      <c r="BV207" t="str">
        <v>Check per Print View, Away from Rod Slot</v>
      </c>
      <c r="BW207" t="str">
        <v>Check to Balloon 30 Go Pin</v>
      </c>
      <c r="BX207" t="str">
        <v>Check with .2705 SET Pin Inside Part</v>
      </c>
      <c r="BY207" t="str">
        <v>Check with Hex Up</v>
      </c>
      <c r="BZ207" t="str">
        <v>CMM Blank</v>
      </c>
      <c r="CA207" t="str">
        <v>Confirm Full Radius</v>
      </c>
      <c r="CB207" t="str">
        <v>Constrained in fixture</v>
      </c>
      <c r="CC207" t="str">
        <v>Constrained with Ring</v>
      </c>
      <c r="CD207" t="str">
        <v>Constrained, See Image</v>
      </c>
      <c r="CE207" t="str">
        <v>Dim. "A"</v>
      </c>
      <c r="CF207" t="str">
        <v>Dim. "B"</v>
      </c>
      <c r="CG207" t="str">
        <v>Dim. "C"</v>
      </c>
      <c r="CH207" t="str">
        <v>Dim. "D", Whirl Blank</v>
      </c>
      <c r="CI207" t="str">
        <v>Dim. "G"</v>
      </c>
      <c r="CJ207" t="str">
        <v>Dim. E, Blank Turn Maj. &amp;  Mill Flt</v>
      </c>
      <c r="CK207" t="str">
        <v>Dim. E, Blank Turn Maj.&amp;  Mill Flt</v>
      </c>
      <c r="CL207" t="str">
        <v>Dim. H, Whirl Blank</v>
      </c>
      <c r="CM207" t="str">
        <v>Dim. J, 'Blank Turn Maj. &amp; Whirl Blank</v>
      </c>
      <c r="CN207" t="str">
        <v>Disk Drop Indicator Tip</v>
      </c>
      <c r="CO207" t="str">
        <v>DWG 100448-15, Balloon F_1</v>
      </c>
      <c r="CP207" t="str">
        <v>DWG 100448-15, OL02571</v>
      </c>
      <c r="CQ207" t="str">
        <v>DWG 100448-41</v>
      </c>
      <c r="CR207" t="str">
        <v>DWG 9890040, (10E),Section Part, OL01139</v>
      </c>
      <c r="CS207" t="str">
        <v>DWG 9890040, (10E),Section, OL01139</v>
      </c>
      <c r="CT207" t="str">
        <v>DWG 9890040, (11E)</v>
      </c>
      <c r="CU207" t="str">
        <v>DWG 9890040, (11E), Pins with Flats</v>
      </c>
      <c r="CV207" t="str">
        <v>DWG 9890040, (12E),  Pass=.002 or less</v>
      </c>
      <c r="CW207" t="str">
        <v>DWG 9890040, (12E), See Image</v>
      </c>
      <c r="CX207" t="str">
        <v>DWG 9890040, (1E), OL01431</v>
      </c>
      <c r="CY207" t="str">
        <v>DWG 9890040, (1E), OL01432</v>
      </c>
      <c r="CZ207" t="str">
        <v>DWG 9890040, (2E), OL01432</v>
      </c>
      <c r="DA207" t="str">
        <v>DWG 9890040, (3E)</v>
      </c>
      <c r="DB207" t="str">
        <v>DWG 9890040, (4E)</v>
      </c>
      <c r="DC207" t="str">
        <v>DWG 9890040, (5E), OL02336</v>
      </c>
      <c r="DD207" t="str">
        <v>DWG 9890040, (6E)</v>
      </c>
      <c r="DE207" t="str">
        <v>DWG 9890040, (7E)</v>
      </c>
      <c r="DF207" t="str">
        <v>DWG 9890040, (8E), OL01433</v>
      </c>
      <c r="DG207" t="str">
        <v>DWG 9890040, (8E), OL01433, Section</v>
      </c>
      <c r="DH207" t="str">
        <v>DWG 9890040, (9E), Close to Rod Slot</v>
      </c>
      <c r="DI207" t="str">
        <v>DWG 9890040, (9E),Close to Rod Slot</v>
      </c>
      <c r="DJ207" t="str">
        <v>DWG FRM0105 PAGE 2</v>
      </c>
      <c r="DK207" t="str">
        <v>DWG# 100448-41</v>
      </c>
      <c r="DL207" t="str">
        <v>DWG# 100448-44</v>
      </c>
      <c r="DM207" t="str">
        <v>DWG# 9890003  (1), Section OL00436/A</v>
      </c>
      <c r="DN207" t="str">
        <v>DWG# 9890003 (3), Ring Gauge Constrained</v>
      </c>
      <c r="DO207" t="str">
        <v>DWG# 9890003 (4), Section</v>
      </c>
      <c r="DP207" t="str">
        <v>DWG#100448-26, Balloon 1K, OL02350</v>
      </c>
      <c r="DQ207" t="str">
        <v>DWG#100448-26, Balloon 2K, OL02350</v>
      </c>
      <c r="DR207" t="str">
        <v>DWG#100448-26, Balloon 3K, OL02363</v>
      </c>
      <c r="DS207" t="str">
        <v>DWG#100448-26, Balloon 4K</v>
      </c>
      <c r="DT207" t="str">
        <v>DWG#100448-26, Balloon 5K, Section</v>
      </c>
      <c r="DU207" t="str">
        <v>DWG#100448-26, Balloon 6K</v>
      </c>
      <c r="DV207" t="str">
        <v>DWG#100448-26, Balloon 7K, Section</v>
      </c>
      <c r="DW207" t="str">
        <v>DWG#100448-26, Mfg. Tol.</v>
      </c>
      <c r="DX207" t="str">
        <v>DWG#9890003 (2) Ring Gauge Constrained</v>
      </c>
      <c r="DY207" t="str">
        <v>DWG#9890044</v>
      </c>
      <c r="DZ207" t="str">
        <v>DWG#9890044 .1985 to .2005=Pass</v>
      </c>
      <c r="EA207" t="str">
        <v>DWG#9890044 Overlay OL02441</v>
      </c>
      <c r="EB207" t="str">
        <v>DWG#9890044, OL02441</v>
      </c>
      <c r="EC207" t="str">
        <v>DWG#FRM0105</v>
      </c>
      <c r="ED207" t="str">
        <v>EXT.</v>
      </c>
      <c r="EE207" t="str">
        <v>EXT. Section, OL02460</v>
      </c>
      <c r="EF207" t="str">
        <v>EXT., OL04223</v>
      </c>
      <c r="EG207" t="str">
        <v>Flat Drop Indicator Tip</v>
      </c>
      <c r="EH207" t="str">
        <v>Full Go Pin, No Light, at Radius</v>
      </c>
      <c r="EI207" t="str">
        <v>Function Check</v>
      </c>
      <c r="EJ207" t="str">
        <v>GO Function Gauge</v>
      </c>
      <c r="EK207" t="str">
        <v>Go Gauge for Balloon 1 &amp; 4</v>
      </c>
      <c r="EL207" t="str">
        <v>Go Pin must pass through</v>
      </c>
      <c r="EM207" t="str">
        <v>Greater than .005 = Fail, Section</v>
      </c>
      <c r="EN207" t="str">
        <v>Greater than .025 out of center = Fail</v>
      </c>
      <c r="EO207" t="str">
        <v>Greater than 2.6 = Pass</v>
      </c>
      <c r="EP207" t="str">
        <v>Green = Pass, Red = Fail</v>
      </c>
      <c r="EQ207" t="str">
        <v>Hex Depth</v>
      </c>
      <c r="ER207" t="str">
        <v>Hex Minor</v>
      </c>
      <c r="ES207" t="str">
        <v>Hole Dia.</v>
      </c>
      <c r="ET207" t="str">
        <v>ID Sphere Finish</v>
      </c>
      <c r="EU207" t="str">
        <v>ID/OD Both Sides, Diff. .002 or less = Pass</v>
      </c>
      <c r="EV207" t="str">
        <v>If Looks Big, Section</v>
      </c>
      <c r="EW207" t="str">
        <v>If Looks Small, Section</v>
      </c>
      <c r="EX207" t="str">
        <v>Insp. Close to Break Away, Mfg.Tol.</v>
      </c>
      <c r="EY207" t="str">
        <v>INT.</v>
      </c>
      <c r="EZ207" t="str">
        <v>INT. Section, OL02460</v>
      </c>
      <c r="FA207" t="str">
        <v>INT., OL04223</v>
      </c>
      <c r="FB207" t="str">
        <v>Intersect. of 7.7 &amp; R0.10</v>
      </c>
      <c r="FC207" t="str">
        <v>Intersect. of 8.79 and R.25 MAX</v>
      </c>
      <c r="FD207" t="str">
        <v>Keep Ind. Tip away from corner</v>
      </c>
      <c r="FE207" t="str">
        <v>L31</v>
      </c>
      <c r="FF207" t="str">
        <v>Laser Mark</v>
      </c>
      <c r="FG207" t="str">
        <v>LASER PER NOTE 4</v>
      </c>
      <c r="FH207" t="str">
        <v>LASER PER NOTE 4, Final Check 1 only</v>
      </c>
      <c r="FI207" t="str">
        <v>Less than .002 out of center = Pass</v>
      </c>
      <c r="FJ207" t="str">
        <v>Less than 2.75 = Pass, Section</v>
      </c>
      <c r="FK207" t="str">
        <v>List as pin. Not Calibrated</v>
      </c>
      <c r="FL207" t="str">
        <v>M9 X 1.25 BUTT See Comment Image</v>
      </c>
      <c r="FM207" t="str">
        <v>Manual Section</v>
      </c>
      <c r="FN207" t="str">
        <v>Max Deep .241 NO-GO =.42</v>
      </c>
      <c r="FO207" t="str">
        <v>MAX Depth of (Note 7) .241 NO-GO Pin</v>
      </c>
      <c r="FP207" t="str">
        <v>Measure from Blue Line, See Image</v>
      </c>
      <c r="FQ207" t="str">
        <v>Measure Width of Blue Area, See Image</v>
      </c>
      <c r="FR207" t="str">
        <v>Mfg. Tol</v>
      </c>
      <c r="FS207" t="str">
        <v>Mfg. Tol, See Image</v>
      </c>
      <c r="FT207" t="str">
        <v>Mfg. Tol.</v>
      </c>
      <c r="FU207" t="str">
        <v>Mfg. Tol. "A"</v>
      </c>
      <c r="FV207" t="str">
        <v>Mfg. Tol. (Zero on Gauge Full Dia. Lead)</v>
      </c>
      <c r="FW207" t="str">
        <v>Mfg. Tol. Balloon 11, See Image</v>
      </c>
      <c r="FX207" t="str">
        <v>Mfg. Tol. Balloon 4</v>
      </c>
      <c r="FY207" t="str">
        <v>Mfg. Tol. Balloon 7</v>
      </c>
      <c r="FZ207" t="str">
        <v xml:space="preserve">Mfg. Tol. C-Bore Face (Ballo 28) </v>
      </c>
      <c r="GA207" t="str">
        <v>Mfg. Tol. Section</v>
      </c>
      <c r="GB207" t="str">
        <v>Mfg. Tol. See Image</v>
      </c>
      <c r="GC207" t="str">
        <v>Mfg. Tol., 3 Places, Record MAX</v>
      </c>
      <c r="GD207" t="str">
        <v>Mfg. Tol., Balloon 11</v>
      </c>
      <c r="GE207" t="str">
        <v>Mfg. Tol., Balloon 7</v>
      </c>
      <c r="GF207" t="str">
        <v>Mfg. Tol., Blank</v>
      </c>
      <c r="GG207" t="str">
        <v>Mfg. Tol., Blank, Balloon 12</v>
      </c>
      <c r="GH207" t="str">
        <v>Mfg. Tol., Blend to SØ.320</v>
      </c>
      <c r="GI207" t="str">
        <v>Mfg. Tol., Calculation</v>
      </c>
      <c r="GJ207" t="str">
        <v>Mfg. Tol., For Mill Fixture</v>
      </c>
      <c r="GK207" t="str">
        <v>Mfg. Tol., L32</v>
      </c>
      <c r="GL207" t="str">
        <v>Mfg. Tol., L33</v>
      </c>
      <c r="GM207" t="str">
        <v>Mfg. Tol., No Tool Marks</v>
      </c>
      <c r="GN207" t="str">
        <v>Mfg. Tol., OL03361</v>
      </c>
      <c r="GO207" t="str">
        <v>Mfg. Tol., Record off center value</v>
      </c>
      <c r="GP207" t="str">
        <v>Mfg. Tol., Same 3 Places, Record MIN</v>
      </c>
      <c r="GQ207" t="str">
        <v>Mfg. Tol., Section</v>
      </c>
      <c r="GR207" t="str">
        <v>Mfg. Tol., Section B-B</v>
      </c>
      <c r="GS207" t="str">
        <v>Mfg. Tol., Section, OL03361</v>
      </c>
      <c r="GT207" t="str">
        <v>Mfg. Tol., Section, Per Note 2</v>
      </c>
      <c r="GU207" t="str">
        <v>Mfg. Tol., See Image</v>
      </c>
      <c r="GV207" t="str">
        <v>Mfg. Tol., See Image, Bore in Blue</v>
      </c>
      <c r="GW207" t="str">
        <v>Mfg. Tol., See Image, Hook Tip</v>
      </c>
      <c r="GX207" t="str">
        <v>Mfg. Tol., Sharp Okay No Burr</v>
      </c>
      <c r="GY207" t="str">
        <v>Mfg. Tol., Threadless Blank</v>
      </c>
      <c r="GZ207" t="str">
        <v>Mfg.Tol.</v>
      </c>
      <c r="HA207" t="str">
        <v>Mgf. To., T.S.C.</v>
      </c>
      <c r="HB207" t="str">
        <v>Milled Feature</v>
      </c>
      <c r="HC207" t="str">
        <v>Milled Feature, OL04045</v>
      </c>
      <c r="HD207" t="str">
        <v>More than .0005 out of center = Fail</v>
      </c>
      <c r="HE207" t="str">
        <v>Must Pass Through</v>
      </c>
      <c r="HF207" t="str">
        <v>Must pass through gauge</v>
      </c>
      <c r="HG207" t="str">
        <v>Must Pass Through Go Gauge</v>
      </c>
      <c r="HH207" t="str">
        <v>Must Pass, See Image.</v>
      </c>
      <c r="HI207" t="str">
        <v>NA</v>
      </c>
      <c r="HJ207" t="str">
        <v>Narrow Area</v>
      </c>
      <c r="HK207" t="str">
        <v>Near Balloon 21</v>
      </c>
      <c r="HL207" t="str">
        <v>Near Datum B</v>
      </c>
      <c r="HM207" t="str">
        <v>Neck Dia.</v>
      </c>
      <c r="HN207" t="str">
        <v>Neck to Head Rad.</v>
      </c>
      <c r="HO207" t="str">
        <v>No Copper Deposits Allowed</v>
      </c>
      <c r="HP207" t="str">
        <v>No Section</v>
      </c>
      <c r="HQ207" t="str">
        <v>No Section, .01 to .014 = Pass</v>
      </c>
      <c r="HR207" t="str">
        <v>No Section, Rotate Part</v>
      </c>
      <c r="HS207" t="str">
        <v>No Section, See Image</v>
      </c>
      <c r="HT207" t="str">
        <v>No Slot, Section B-B</v>
      </c>
      <c r="HU207" t="str">
        <v>No visual step = Pass</v>
      </c>
      <c r="HV207" t="str">
        <v>Not to exceed .95 Deep</v>
      </c>
      <c r="HW207" t="str">
        <v>Note 1</v>
      </c>
      <c r="HX207" t="str">
        <v>OL00333/A</v>
      </c>
      <c r="HY207" t="str">
        <v>OL00519</v>
      </c>
      <c r="HZ207" t="str">
        <v>OL00520</v>
      </c>
      <c r="IA207" t="str">
        <v>OL00529</v>
      </c>
      <c r="IB207" t="str">
        <v>OL00542</v>
      </c>
      <c r="IC207" t="str">
        <v>OL00724</v>
      </c>
      <c r="ID207" t="str">
        <v>OL01250</v>
      </c>
      <c r="IE207" t="str">
        <v>OL01869, Threadless Blank</v>
      </c>
      <c r="IF207" t="str">
        <v>OL01870, Section</v>
      </c>
      <c r="IG207" t="str">
        <v>OL02255</v>
      </c>
      <c r="IH207" t="str">
        <v>OL02255, Mfg. Tol.</v>
      </c>
      <c r="II207" t="str">
        <v>OL02302</v>
      </c>
      <c r="IJ207" t="str">
        <v xml:space="preserve">OL02318  needed per image instructions </v>
      </c>
      <c r="IK207" t="str">
        <v>OL02556</v>
      </c>
      <c r="IL207" t="str">
        <v>OL02557</v>
      </c>
      <c r="IM207" t="str">
        <v>OL02567</v>
      </c>
      <c r="IN207" t="str">
        <v>OL02653</v>
      </c>
      <c r="IO207" t="str">
        <v>OL02718</v>
      </c>
      <c r="IP207" t="str">
        <v>OL02841</v>
      </c>
      <c r="IQ207" t="str">
        <v>OL02842</v>
      </c>
      <c r="IR207" t="str">
        <v>OL02844</v>
      </c>
      <c r="IS207" t="str">
        <v>OL02871</v>
      </c>
      <c r="IT207" t="str">
        <v>OL02887</v>
      </c>
      <c r="IU207" t="str">
        <v>OL03766</v>
      </c>
      <c r="IV207" t="str">
        <v>OL03868</v>
      </c>
      <c r="IW207" t="str">
        <v>OL03869</v>
      </c>
      <c r="IX207" t="str">
        <v>OL03870</v>
      </c>
      <c r="IY207" t="str">
        <v>OL03873, DWG# 100448-44</v>
      </c>
      <c r="IZ207" t="str">
        <v>OL03949</v>
      </c>
      <c r="JA207" t="str">
        <v xml:space="preserve">OL04043, Section </v>
      </c>
      <c r="JB207" t="str">
        <v xml:space="preserve">OL04044, Section </v>
      </c>
      <c r="JC207" t="str">
        <v>OL04045</v>
      </c>
      <c r="JD207" t="str">
        <v>OL04045, Milled Feature</v>
      </c>
      <c r="JE207" t="str">
        <v>OL04063</v>
      </c>
      <c r="JF207" t="str">
        <v>OL04064</v>
      </c>
      <c r="JG207" t="str">
        <v>OL04065</v>
      </c>
      <c r="JH207" t="str">
        <v>OL04181</v>
      </c>
      <c r="JI207" t="str">
        <v>OL04218</v>
      </c>
      <c r="JJ207" t="str">
        <v>OL04224, See Image</v>
      </c>
      <c r="JK207" t="str">
        <v>OL04374</v>
      </c>
      <c r="JL207" t="str">
        <v>OL04375, Section M-M</v>
      </c>
      <c r="JM207" t="str">
        <v>OL04376, Section M-M</v>
      </c>
      <c r="JN207" t="str">
        <v>OL04443</v>
      </c>
      <c r="JO207" t="str">
        <v>OL04444</v>
      </c>
      <c r="JP207" t="str">
        <v>One side of slot</v>
      </c>
      <c r="JQ207" t="str">
        <v>Other side of slot</v>
      </c>
      <c r="JR207" t="str">
        <v>Out of center more than .002 = Fail</v>
      </c>
      <c r="JS207" t="str">
        <v>Out of center more than.002 = Fail</v>
      </c>
      <c r="JT207" t="str">
        <v>Overlay OL02713</v>
      </c>
    </row>
    <row r="208" spans="1:280">
      <c r="A208" s="74" t="s">
        <v>625</v>
      </c>
      <c r="C208" s="74" t="str" cm="1">
        <f t="array" ref="C208:JT208">TRANSPOSE(_xlfn._xlws.SORT(_xlfn._xlws.FILTER($A$2:$A$279,ISNUMBER(SEARCH('Prt. Lib. &amp; Routine, Table'!M215,$A$2:$A$279)),"not found")))</f>
        <v xml:space="preserve"> 'C', Whirl Blank</v>
      </c>
      <c r="D208" t="str">
        <v xml:space="preserve"> See Image, Constrained</v>
      </c>
      <c r="E208" t="str">
        <v>(.04 to .12 range = Pass)</v>
      </c>
      <c r="F208" t="str">
        <v>(.042 FULL) Go Pin Seat Fully</v>
      </c>
      <c r="G208" t="str">
        <v>(B), Mfg. Tol.</v>
      </c>
      <c r="H208" t="str">
        <v>(B), O.A.L.</v>
      </c>
      <c r="I208" t="str">
        <v>.001 or less =Pass</v>
      </c>
      <c r="J208" t="str">
        <v>.001 or less out of center = Pass</v>
      </c>
      <c r="K208" t="str">
        <v>.002 or Less = Pass</v>
      </c>
      <c r="L208" t="str">
        <v>.002 or Less out of center = Pass</v>
      </c>
      <c r="M208" t="str">
        <v>.005 to .015 = Pass</v>
      </c>
      <c r="N208" t="str">
        <v>.0125 Mean, Section</v>
      </c>
      <c r="O208" t="str">
        <v>.025 or Less in X &amp; Y=Pass</v>
      </c>
      <c r="P208" t="str">
        <v>.038 Mean</v>
      </c>
      <c r="Q208" t="str">
        <v>.063 MM = .0024 IN, See Image</v>
      </c>
      <c r="R208" t="str">
        <v>.063MM = .0024"</v>
      </c>
      <c r="S208" t="str">
        <v>.243 NO-GO, Unconstrained, Must Not Start</v>
      </c>
      <c r="T208" t="str">
        <v>@ Back Face &amp; ID, No Raised Edge</v>
      </c>
      <c r="U208" t="str">
        <v>@ Back Face &amp; OD, No Raised Edge</v>
      </c>
      <c r="V208" t="str">
        <v>@ ID &amp; FACE</v>
      </c>
      <c r="W208" t="str">
        <v>@ OD &amp; BACK FACE</v>
      </c>
      <c r="X208" t="str">
        <v>@ OD &amp; FACE</v>
      </c>
      <c r="Y208" t="str">
        <v>Across from slot</v>
      </c>
      <c r="Z208" t="str">
        <v>All Edge Breaks</v>
      </c>
      <c r="AA208" t="str">
        <v>Attached to bar stock</v>
      </c>
      <c r="AB208" t="str">
        <v xml:space="preserve">Back Turn Fillet Rad. </v>
      </c>
      <c r="AC208" t="str">
        <v>Balloon 1 (DWG FRM0105 Page 2, NV-27)</v>
      </c>
      <c r="AD208" t="str">
        <v>Balloon 1 (DWG FRM0105, NV-30)</v>
      </c>
      <c r="AE208" t="str">
        <v>Balloon 1 (P# 9890002-20) OL00429/A</v>
      </c>
      <c r="AF208" t="str">
        <v>Balloon 1, DWG#FRM0105</v>
      </c>
      <c r="AG208" t="str">
        <v>Balloon 11, See Image</v>
      </c>
      <c r="AH208" t="str">
        <v xml:space="preserve">Balloon 2 (DWG FRM0105 Page 2, NV-27) </v>
      </c>
      <c r="AI208" t="str">
        <v>Balloon 2 (DWG FRM0105, NV-30)</v>
      </c>
      <c r="AJ208" t="str">
        <v>Balloon 2 (P# 9890002-20)</v>
      </c>
      <c r="AK208" t="str">
        <v>Balloon 2, DWG#FRM0105</v>
      </c>
      <c r="AL208" t="str">
        <v>Balloon 2, DWG#FRM0105, See Image</v>
      </c>
      <c r="AM208" t="str">
        <v>Balloon 3 (DWG FRM0105, NV-30 Minor)</v>
      </c>
      <c r="AN208" t="str">
        <v>Balloon 3 (DWG FRM0105, NV-30)</v>
      </c>
      <c r="AO208" t="str">
        <v>Balloon 3 (P# 9890002-20)</v>
      </c>
      <c r="AP208" t="str">
        <v>Balloon 4</v>
      </c>
      <c r="AQ208" t="str">
        <v>Balloon 4 (P# 9890002-20)</v>
      </c>
      <c r="AR208" t="str">
        <v>Below Middle Band</v>
      </c>
      <c r="AS208" t="str">
        <v>Best Fit Pin, .003 or Less =Pass</v>
      </c>
      <c r="AT208" t="str">
        <v>Blank</v>
      </c>
      <c r="AU208" t="str">
        <v>Blank Turn Maj.</v>
      </c>
      <c r="AV208" t="str">
        <v>Blank Turn Maj. Mill Flt., OL4172</v>
      </c>
      <c r="AW208" t="str">
        <v>Blank Without .010 Slots</v>
      </c>
      <c r="AX208" t="str">
        <v>Blank Without .010 Slots, Section</v>
      </c>
      <c r="AY208" t="str">
        <v>Blank without thread</v>
      </c>
      <c r="AZ208" t="str">
        <v xml:space="preserve">Blank, Center of V Grv. </v>
      </c>
      <c r="BA208" t="str">
        <v>Blank, Check R adjacent Balloon 17</v>
      </c>
      <c r="BB208" t="str">
        <v>Blank, EXT. Feature</v>
      </c>
      <c r="BC208" t="str">
        <v>Blank, See Image, OL04335</v>
      </c>
      <c r="BD208" t="str">
        <v>Blank, See Image, OL04336</v>
      </c>
      <c r="BE208" t="str">
        <v xml:space="preserve">Blank, Thrd. </v>
      </c>
      <c r="BF208" t="str">
        <v>Blank, Turn Tip</v>
      </c>
      <c r="BG208" t="str">
        <v>Blank, Without Thrd.</v>
      </c>
      <c r="BH208" t="str">
        <v>Blank, Without Thread</v>
      </c>
      <c r="BI208" t="str">
        <v xml:space="preserve">Blunt Start Blend to Minor </v>
      </c>
      <c r="BJ208" t="str">
        <v>Calc., Use Go HEX</v>
      </c>
      <c r="BK208" t="str">
        <v>Can't dig into OD</v>
      </c>
      <c r="BL208" t="str">
        <v>Carbide Gauge</v>
      </c>
      <c r="BM208" t="str">
        <v xml:space="preserve">Center of V Grv. </v>
      </c>
      <c r="BN208" t="str">
        <v>Centered Less than .03 = Pass</v>
      </c>
      <c r="BO208" t="str">
        <v>Centered within .0005 or Less = Pass</v>
      </c>
      <c r="BP208" t="str">
        <v>Centered within .001 or Less = Pass</v>
      </c>
      <c r="BQ208" t="str">
        <v>Centered within .0254 or Less = Pass</v>
      </c>
      <c r="BR208" t="str">
        <v>Check close to Rod Slot</v>
      </c>
      <c r="BS208" t="str">
        <v>Check every other hole</v>
      </c>
      <c r="BT208" t="str">
        <v>Check Go over full length of slot.</v>
      </c>
      <c r="BU208" t="str">
        <v>Check Near Closed End</v>
      </c>
      <c r="BV208" t="str">
        <v>Check per Print View, Away from Rod Slot</v>
      </c>
      <c r="BW208" t="str">
        <v>Check to Balloon 30 Go Pin</v>
      </c>
      <c r="BX208" t="str">
        <v>Check with .2705 SET Pin Inside Part</v>
      </c>
      <c r="BY208" t="str">
        <v>Check with Hex Up</v>
      </c>
      <c r="BZ208" t="str">
        <v>CMM Blank</v>
      </c>
      <c r="CA208" t="str">
        <v>Confirm Full Radius</v>
      </c>
      <c r="CB208" t="str">
        <v>Constrained in fixture</v>
      </c>
      <c r="CC208" t="str">
        <v>Constrained with Ring</v>
      </c>
      <c r="CD208" t="str">
        <v>Constrained, See Image</v>
      </c>
      <c r="CE208" t="str">
        <v>Dim. "A"</v>
      </c>
      <c r="CF208" t="str">
        <v>Dim. "B"</v>
      </c>
      <c r="CG208" t="str">
        <v>Dim. "C"</v>
      </c>
      <c r="CH208" t="str">
        <v>Dim. "D", Whirl Blank</v>
      </c>
      <c r="CI208" t="str">
        <v>Dim. "G"</v>
      </c>
      <c r="CJ208" t="str">
        <v>Dim. E, Blank Turn Maj. &amp;  Mill Flt</v>
      </c>
      <c r="CK208" t="str">
        <v>Dim. E, Blank Turn Maj.&amp;  Mill Flt</v>
      </c>
      <c r="CL208" t="str">
        <v>Dim. H, Whirl Blank</v>
      </c>
      <c r="CM208" t="str">
        <v>Dim. J, 'Blank Turn Maj. &amp; Whirl Blank</v>
      </c>
      <c r="CN208" t="str">
        <v>Disk Drop Indicator Tip</v>
      </c>
      <c r="CO208" t="str">
        <v>DWG 100448-15, Balloon F_1</v>
      </c>
      <c r="CP208" t="str">
        <v>DWG 100448-15, OL02571</v>
      </c>
      <c r="CQ208" t="str">
        <v>DWG 100448-41</v>
      </c>
      <c r="CR208" t="str">
        <v>DWG 9890040, (10E),Section Part, OL01139</v>
      </c>
      <c r="CS208" t="str">
        <v>DWG 9890040, (10E),Section, OL01139</v>
      </c>
      <c r="CT208" t="str">
        <v>DWG 9890040, (11E)</v>
      </c>
      <c r="CU208" t="str">
        <v>DWG 9890040, (11E), Pins with Flats</v>
      </c>
      <c r="CV208" t="str">
        <v>DWG 9890040, (12E),  Pass=.002 or less</v>
      </c>
      <c r="CW208" t="str">
        <v>DWG 9890040, (12E), See Image</v>
      </c>
      <c r="CX208" t="str">
        <v>DWG 9890040, (1E), OL01431</v>
      </c>
      <c r="CY208" t="str">
        <v>DWG 9890040, (1E), OL01432</v>
      </c>
      <c r="CZ208" t="str">
        <v>DWG 9890040, (2E), OL01432</v>
      </c>
      <c r="DA208" t="str">
        <v>DWG 9890040, (3E)</v>
      </c>
      <c r="DB208" t="str">
        <v>DWG 9890040, (4E)</v>
      </c>
      <c r="DC208" t="str">
        <v>DWG 9890040, (5E), OL02336</v>
      </c>
      <c r="DD208" t="str">
        <v>DWG 9890040, (6E)</v>
      </c>
      <c r="DE208" t="str">
        <v>DWG 9890040, (7E)</v>
      </c>
      <c r="DF208" t="str">
        <v>DWG 9890040, (8E), OL01433</v>
      </c>
      <c r="DG208" t="str">
        <v>DWG 9890040, (8E), OL01433, Section</v>
      </c>
      <c r="DH208" t="str">
        <v>DWG 9890040, (9E), Close to Rod Slot</v>
      </c>
      <c r="DI208" t="str">
        <v>DWG 9890040, (9E),Close to Rod Slot</v>
      </c>
      <c r="DJ208" t="str">
        <v>DWG FRM0105 PAGE 2</v>
      </c>
      <c r="DK208" t="str">
        <v>DWG# 100448-41</v>
      </c>
      <c r="DL208" t="str">
        <v>DWG# 100448-44</v>
      </c>
      <c r="DM208" t="str">
        <v>DWG# 9890003  (1), Section OL00436/A</v>
      </c>
      <c r="DN208" t="str">
        <v>DWG# 9890003 (3), Ring Gauge Constrained</v>
      </c>
      <c r="DO208" t="str">
        <v>DWG# 9890003 (4), Section</v>
      </c>
      <c r="DP208" t="str">
        <v>DWG#100448-26, Balloon 1K, OL02350</v>
      </c>
      <c r="DQ208" t="str">
        <v>DWG#100448-26, Balloon 2K, OL02350</v>
      </c>
      <c r="DR208" t="str">
        <v>DWG#100448-26, Balloon 3K, OL02363</v>
      </c>
      <c r="DS208" t="str">
        <v>DWG#100448-26, Balloon 4K</v>
      </c>
      <c r="DT208" t="str">
        <v>DWG#100448-26, Balloon 5K, Section</v>
      </c>
      <c r="DU208" t="str">
        <v>DWG#100448-26, Balloon 6K</v>
      </c>
      <c r="DV208" t="str">
        <v>DWG#100448-26, Balloon 7K, Section</v>
      </c>
      <c r="DW208" t="str">
        <v>DWG#100448-26, Mfg. Tol.</v>
      </c>
      <c r="DX208" t="str">
        <v>DWG#9890003 (2) Ring Gauge Constrained</v>
      </c>
      <c r="DY208" t="str">
        <v>DWG#9890044</v>
      </c>
      <c r="DZ208" t="str">
        <v>DWG#9890044 .1985 to .2005=Pass</v>
      </c>
      <c r="EA208" t="str">
        <v>DWG#9890044 Overlay OL02441</v>
      </c>
      <c r="EB208" t="str">
        <v>DWG#9890044, OL02441</v>
      </c>
      <c r="EC208" t="str">
        <v>DWG#FRM0105</v>
      </c>
      <c r="ED208" t="str">
        <v>EXT.</v>
      </c>
      <c r="EE208" t="str">
        <v>EXT. Section, OL02460</v>
      </c>
      <c r="EF208" t="str">
        <v>EXT., OL04223</v>
      </c>
      <c r="EG208" t="str">
        <v>Flat Drop Indicator Tip</v>
      </c>
      <c r="EH208" t="str">
        <v>Full Go Pin, No Light, at Radius</v>
      </c>
      <c r="EI208" t="str">
        <v>Function Check</v>
      </c>
      <c r="EJ208" t="str">
        <v>GO Function Gauge</v>
      </c>
      <c r="EK208" t="str">
        <v>Go Gauge for Balloon 1 &amp; 4</v>
      </c>
      <c r="EL208" t="str">
        <v>Go Pin must pass through</v>
      </c>
      <c r="EM208" t="str">
        <v>Greater than .005 = Fail, Section</v>
      </c>
      <c r="EN208" t="str">
        <v>Greater than .025 out of center = Fail</v>
      </c>
      <c r="EO208" t="str">
        <v>Greater than 2.6 = Pass</v>
      </c>
      <c r="EP208" t="str">
        <v>Green = Pass, Red = Fail</v>
      </c>
      <c r="EQ208" t="str">
        <v>Hex Depth</v>
      </c>
      <c r="ER208" t="str">
        <v>Hex Minor</v>
      </c>
      <c r="ES208" t="str">
        <v>Hole Dia.</v>
      </c>
      <c r="ET208" t="str">
        <v>ID Sphere Finish</v>
      </c>
      <c r="EU208" t="str">
        <v>ID/OD Both Sides, Diff. .002 or less = Pass</v>
      </c>
      <c r="EV208" t="str">
        <v>If Looks Big, Section</v>
      </c>
      <c r="EW208" t="str">
        <v>If Looks Small, Section</v>
      </c>
      <c r="EX208" t="str">
        <v>Insp. Close to Break Away, Mfg.Tol.</v>
      </c>
      <c r="EY208" t="str">
        <v>INT.</v>
      </c>
      <c r="EZ208" t="str">
        <v>INT. Section, OL02460</v>
      </c>
      <c r="FA208" t="str">
        <v>INT., OL04223</v>
      </c>
      <c r="FB208" t="str">
        <v>Intersect. of 7.7 &amp; R0.10</v>
      </c>
      <c r="FC208" t="str">
        <v>Intersect. of 8.79 and R.25 MAX</v>
      </c>
      <c r="FD208" t="str">
        <v>Keep Ind. Tip away from corner</v>
      </c>
      <c r="FE208" t="str">
        <v>L31</v>
      </c>
      <c r="FF208" t="str">
        <v>Laser Mark</v>
      </c>
      <c r="FG208" t="str">
        <v>LASER PER NOTE 4</v>
      </c>
      <c r="FH208" t="str">
        <v>LASER PER NOTE 4, Final Check 1 only</v>
      </c>
      <c r="FI208" t="str">
        <v>Less than .002 out of center = Pass</v>
      </c>
      <c r="FJ208" t="str">
        <v>Less than 2.75 = Pass, Section</v>
      </c>
      <c r="FK208" t="str">
        <v>List as pin. Not Calibrated</v>
      </c>
      <c r="FL208" t="str">
        <v>M9 X 1.25 BUTT See Comment Image</v>
      </c>
      <c r="FM208" t="str">
        <v>Manual Section</v>
      </c>
      <c r="FN208" t="str">
        <v>Max Deep .241 NO-GO =.42</v>
      </c>
      <c r="FO208" t="str">
        <v>MAX Depth of (Note 7) .241 NO-GO Pin</v>
      </c>
      <c r="FP208" t="str">
        <v>Measure from Blue Line, See Image</v>
      </c>
      <c r="FQ208" t="str">
        <v>Measure Width of Blue Area, See Image</v>
      </c>
      <c r="FR208" t="str">
        <v>Mfg. Tol</v>
      </c>
      <c r="FS208" t="str">
        <v>Mfg. Tol, See Image</v>
      </c>
      <c r="FT208" t="str">
        <v>Mfg. Tol.</v>
      </c>
      <c r="FU208" t="str">
        <v>Mfg. Tol. "A"</v>
      </c>
      <c r="FV208" t="str">
        <v>Mfg. Tol. (Zero on Gauge Full Dia. Lead)</v>
      </c>
      <c r="FW208" t="str">
        <v>Mfg. Tol. Balloon 11, See Image</v>
      </c>
      <c r="FX208" t="str">
        <v>Mfg. Tol. Balloon 4</v>
      </c>
      <c r="FY208" t="str">
        <v>Mfg. Tol. Balloon 7</v>
      </c>
      <c r="FZ208" t="str">
        <v xml:space="preserve">Mfg. Tol. C-Bore Face (Ballo 28) </v>
      </c>
      <c r="GA208" t="str">
        <v>Mfg. Tol. Section</v>
      </c>
      <c r="GB208" t="str">
        <v>Mfg. Tol. See Image</v>
      </c>
      <c r="GC208" t="str">
        <v>Mfg. Tol., 3 Places, Record MAX</v>
      </c>
      <c r="GD208" t="str">
        <v>Mfg. Tol., Balloon 11</v>
      </c>
      <c r="GE208" t="str">
        <v>Mfg. Tol., Balloon 7</v>
      </c>
      <c r="GF208" t="str">
        <v>Mfg. Tol., Blank</v>
      </c>
      <c r="GG208" t="str">
        <v>Mfg. Tol., Blank, Balloon 12</v>
      </c>
      <c r="GH208" t="str">
        <v>Mfg. Tol., Blend to SØ.320</v>
      </c>
      <c r="GI208" t="str">
        <v>Mfg. Tol., Calculation</v>
      </c>
      <c r="GJ208" t="str">
        <v>Mfg. Tol., For Mill Fixture</v>
      </c>
      <c r="GK208" t="str">
        <v>Mfg. Tol., L32</v>
      </c>
      <c r="GL208" t="str">
        <v>Mfg. Tol., L33</v>
      </c>
      <c r="GM208" t="str">
        <v>Mfg. Tol., No Tool Marks</v>
      </c>
      <c r="GN208" t="str">
        <v>Mfg. Tol., OL03361</v>
      </c>
      <c r="GO208" t="str">
        <v>Mfg. Tol., Record off center value</v>
      </c>
      <c r="GP208" t="str">
        <v>Mfg. Tol., Same 3 Places, Record MIN</v>
      </c>
      <c r="GQ208" t="str">
        <v>Mfg. Tol., Section</v>
      </c>
      <c r="GR208" t="str">
        <v>Mfg. Tol., Section B-B</v>
      </c>
      <c r="GS208" t="str">
        <v>Mfg. Tol., Section, OL03361</v>
      </c>
      <c r="GT208" t="str">
        <v>Mfg. Tol., Section, Per Note 2</v>
      </c>
      <c r="GU208" t="str">
        <v>Mfg. Tol., See Image</v>
      </c>
      <c r="GV208" t="str">
        <v>Mfg. Tol., See Image, Bore in Blue</v>
      </c>
      <c r="GW208" t="str">
        <v>Mfg. Tol., See Image, Hook Tip</v>
      </c>
      <c r="GX208" t="str">
        <v>Mfg. Tol., Sharp Okay No Burr</v>
      </c>
      <c r="GY208" t="str">
        <v>Mfg. Tol., Threadless Blank</v>
      </c>
      <c r="GZ208" t="str">
        <v>Mfg.Tol.</v>
      </c>
      <c r="HA208" t="str">
        <v>Mgf. To., T.S.C.</v>
      </c>
      <c r="HB208" t="str">
        <v>Milled Feature</v>
      </c>
      <c r="HC208" t="str">
        <v>Milled Feature, OL04045</v>
      </c>
      <c r="HD208" t="str">
        <v>More than .0005 out of center = Fail</v>
      </c>
      <c r="HE208" t="str">
        <v>Must Pass Through</v>
      </c>
      <c r="HF208" t="str">
        <v>Must pass through gauge</v>
      </c>
      <c r="HG208" t="str">
        <v>Must Pass Through Go Gauge</v>
      </c>
      <c r="HH208" t="str">
        <v>Must Pass, See Image.</v>
      </c>
      <c r="HI208" t="str">
        <v>NA</v>
      </c>
      <c r="HJ208" t="str">
        <v>Narrow Area</v>
      </c>
      <c r="HK208" t="str">
        <v>Near Balloon 21</v>
      </c>
      <c r="HL208" t="str">
        <v>Near Datum B</v>
      </c>
      <c r="HM208" t="str">
        <v>Neck Dia.</v>
      </c>
      <c r="HN208" t="str">
        <v>Neck to Head Rad.</v>
      </c>
      <c r="HO208" t="str">
        <v>No Copper Deposits Allowed</v>
      </c>
      <c r="HP208" t="str">
        <v>No Section</v>
      </c>
      <c r="HQ208" t="str">
        <v>No Section, .01 to .014 = Pass</v>
      </c>
      <c r="HR208" t="str">
        <v>No Section, Rotate Part</v>
      </c>
      <c r="HS208" t="str">
        <v>No Section, See Image</v>
      </c>
      <c r="HT208" t="str">
        <v>No Slot, Section B-B</v>
      </c>
      <c r="HU208" t="str">
        <v>No visual step = Pass</v>
      </c>
      <c r="HV208" t="str">
        <v>Not to exceed .95 Deep</v>
      </c>
      <c r="HW208" t="str">
        <v>Note 1</v>
      </c>
      <c r="HX208" t="str">
        <v>OL00333/A</v>
      </c>
      <c r="HY208" t="str">
        <v>OL00519</v>
      </c>
      <c r="HZ208" t="str">
        <v>OL00520</v>
      </c>
      <c r="IA208" t="str">
        <v>OL00529</v>
      </c>
      <c r="IB208" t="str">
        <v>OL00542</v>
      </c>
      <c r="IC208" t="str">
        <v>OL00724</v>
      </c>
      <c r="ID208" t="str">
        <v>OL01250</v>
      </c>
      <c r="IE208" t="str">
        <v>OL01869, Threadless Blank</v>
      </c>
      <c r="IF208" t="str">
        <v>OL01870, Section</v>
      </c>
      <c r="IG208" t="str">
        <v>OL02255</v>
      </c>
      <c r="IH208" t="str">
        <v>OL02255, Mfg. Tol.</v>
      </c>
      <c r="II208" t="str">
        <v>OL02302</v>
      </c>
      <c r="IJ208" t="str">
        <v xml:space="preserve">OL02318  needed per image instructions </v>
      </c>
      <c r="IK208" t="str">
        <v>OL02556</v>
      </c>
      <c r="IL208" t="str">
        <v>OL02557</v>
      </c>
      <c r="IM208" t="str">
        <v>OL02567</v>
      </c>
      <c r="IN208" t="str">
        <v>OL02653</v>
      </c>
      <c r="IO208" t="str">
        <v>OL02718</v>
      </c>
      <c r="IP208" t="str">
        <v>OL02841</v>
      </c>
      <c r="IQ208" t="str">
        <v>OL02842</v>
      </c>
      <c r="IR208" t="str">
        <v>OL02844</v>
      </c>
      <c r="IS208" t="str">
        <v>OL02871</v>
      </c>
      <c r="IT208" t="str">
        <v>OL02887</v>
      </c>
      <c r="IU208" t="str">
        <v>OL03766</v>
      </c>
      <c r="IV208" t="str">
        <v>OL03868</v>
      </c>
      <c r="IW208" t="str">
        <v>OL03869</v>
      </c>
      <c r="IX208" t="str">
        <v>OL03870</v>
      </c>
      <c r="IY208" t="str">
        <v>OL03873, DWG# 100448-44</v>
      </c>
      <c r="IZ208" t="str">
        <v>OL03949</v>
      </c>
      <c r="JA208" t="str">
        <v xml:space="preserve">OL04043, Section </v>
      </c>
      <c r="JB208" t="str">
        <v xml:space="preserve">OL04044, Section </v>
      </c>
      <c r="JC208" t="str">
        <v>OL04045</v>
      </c>
      <c r="JD208" t="str">
        <v>OL04045, Milled Feature</v>
      </c>
      <c r="JE208" t="str">
        <v>OL04063</v>
      </c>
      <c r="JF208" t="str">
        <v>OL04064</v>
      </c>
      <c r="JG208" t="str">
        <v>OL04065</v>
      </c>
      <c r="JH208" t="str">
        <v>OL04181</v>
      </c>
      <c r="JI208" t="str">
        <v>OL04218</v>
      </c>
      <c r="JJ208" t="str">
        <v>OL04224, See Image</v>
      </c>
      <c r="JK208" t="str">
        <v>OL04374</v>
      </c>
      <c r="JL208" t="str">
        <v>OL04375, Section M-M</v>
      </c>
      <c r="JM208" t="str">
        <v>OL04376, Section M-M</v>
      </c>
      <c r="JN208" t="str">
        <v>OL04443</v>
      </c>
      <c r="JO208" t="str">
        <v>OL04444</v>
      </c>
      <c r="JP208" t="str">
        <v>One side of slot</v>
      </c>
      <c r="JQ208" t="str">
        <v>Other side of slot</v>
      </c>
      <c r="JR208" t="str">
        <v>Out of center more than .002 = Fail</v>
      </c>
      <c r="JS208" t="str">
        <v>Out of center more than.002 = Fail</v>
      </c>
      <c r="JT208" t="str">
        <v>Overlay OL02713</v>
      </c>
    </row>
    <row r="209" spans="1:280">
      <c r="A209" s="74" t="s">
        <v>626</v>
      </c>
      <c r="C209" s="74" t="str" cm="1">
        <f t="array" ref="C209:JT209">TRANSPOSE(_xlfn._xlws.SORT(_xlfn._xlws.FILTER($A$2:$A$279,ISNUMBER(SEARCH('Prt. Lib. &amp; Routine, Table'!M216,$A$2:$A$279)),"not found")))</f>
        <v xml:space="preserve"> 'C', Whirl Blank</v>
      </c>
      <c r="D209" t="str">
        <v xml:space="preserve"> See Image, Constrained</v>
      </c>
      <c r="E209" t="str">
        <v>(.04 to .12 range = Pass)</v>
      </c>
      <c r="F209" t="str">
        <v>(.042 FULL) Go Pin Seat Fully</v>
      </c>
      <c r="G209" t="str">
        <v>(B), Mfg. Tol.</v>
      </c>
      <c r="H209" t="str">
        <v>(B), O.A.L.</v>
      </c>
      <c r="I209" t="str">
        <v>.001 or less =Pass</v>
      </c>
      <c r="J209" t="str">
        <v>.001 or less out of center = Pass</v>
      </c>
      <c r="K209" t="str">
        <v>.002 or Less = Pass</v>
      </c>
      <c r="L209" t="str">
        <v>.002 or Less out of center = Pass</v>
      </c>
      <c r="M209" t="str">
        <v>.005 to .015 = Pass</v>
      </c>
      <c r="N209" t="str">
        <v>.0125 Mean, Section</v>
      </c>
      <c r="O209" t="str">
        <v>.025 or Less in X &amp; Y=Pass</v>
      </c>
      <c r="P209" t="str">
        <v>.038 Mean</v>
      </c>
      <c r="Q209" t="str">
        <v>.063 MM = .0024 IN, See Image</v>
      </c>
      <c r="R209" t="str">
        <v>.063MM = .0024"</v>
      </c>
      <c r="S209" t="str">
        <v>.243 NO-GO, Unconstrained, Must Not Start</v>
      </c>
      <c r="T209" t="str">
        <v>@ Back Face &amp; ID, No Raised Edge</v>
      </c>
      <c r="U209" t="str">
        <v>@ Back Face &amp; OD, No Raised Edge</v>
      </c>
      <c r="V209" t="str">
        <v>@ ID &amp; FACE</v>
      </c>
      <c r="W209" t="str">
        <v>@ OD &amp; BACK FACE</v>
      </c>
      <c r="X209" t="str">
        <v>@ OD &amp; FACE</v>
      </c>
      <c r="Y209" t="str">
        <v>Across from slot</v>
      </c>
      <c r="Z209" t="str">
        <v>All Edge Breaks</v>
      </c>
      <c r="AA209" t="str">
        <v>Attached to bar stock</v>
      </c>
      <c r="AB209" t="str">
        <v xml:space="preserve">Back Turn Fillet Rad. </v>
      </c>
      <c r="AC209" t="str">
        <v>Balloon 1 (DWG FRM0105 Page 2, NV-27)</v>
      </c>
      <c r="AD209" t="str">
        <v>Balloon 1 (DWG FRM0105, NV-30)</v>
      </c>
      <c r="AE209" t="str">
        <v>Balloon 1 (P# 9890002-20) OL00429/A</v>
      </c>
      <c r="AF209" t="str">
        <v>Balloon 1, DWG#FRM0105</v>
      </c>
      <c r="AG209" t="str">
        <v>Balloon 11, See Image</v>
      </c>
      <c r="AH209" t="str">
        <v xml:space="preserve">Balloon 2 (DWG FRM0105 Page 2, NV-27) </v>
      </c>
      <c r="AI209" t="str">
        <v>Balloon 2 (DWG FRM0105, NV-30)</v>
      </c>
      <c r="AJ209" t="str">
        <v>Balloon 2 (P# 9890002-20)</v>
      </c>
      <c r="AK209" t="str">
        <v>Balloon 2, DWG#FRM0105</v>
      </c>
      <c r="AL209" t="str">
        <v>Balloon 2, DWG#FRM0105, See Image</v>
      </c>
      <c r="AM209" t="str">
        <v>Balloon 3 (DWG FRM0105, NV-30 Minor)</v>
      </c>
      <c r="AN209" t="str">
        <v>Balloon 3 (DWG FRM0105, NV-30)</v>
      </c>
      <c r="AO209" t="str">
        <v>Balloon 3 (P# 9890002-20)</v>
      </c>
      <c r="AP209" t="str">
        <v>Balloon 4</v>
      </c>
      <c r="AQ209" t="str">
        <v>Balloon 4 (P# 9890002-20)</v>
      </c>
      <c r="AR209" t="str">
        <v>Below Middle Band</v>
      </c>
      <c r="AS209" t="str">
        <v>Best Fit Pin, .003 or Less =Pass</v>
      </c>
      <c r="AT209" t="str">
        <v>Blank</v>
      </c>
      <c r="AU209" t="str">
        <v>Blank Turn Maj.</v>
      </c>
      <c r="AV209" t="str">
        <v>Blank Turn Maj. Mill Flt., OL4172</v>
      </c>
      <c r="AW209" t="str">
        <v>Blank Without .010 Slots</v>
      </c>
      <c r="AX209" t="str">
        <v>Blank Without .010 Slots, Section</v>
      </c>
      <c r="AY209" t="str">
        <v>Blank without thread</v>
      </c>
      <c r="AZ209" t="str">
        <v xml:space="preserve">Blank, Center of V Grv. </v>
      </c>
      <c r="BA209" t="str">
        <v>Blank, Check R adjacent Balloon 17</v>
      </c>
      <c r="BB209" t="str">
        <v>Blank, EXT. Feature</v>
      </c>
      <c r="BC209" t="str">
        <v>Blank, See Image, OL04335</v>
      </c>
      <c r="BD209" t="str">
        <v>Blank, See Image, OL04336</v>
      </c>
      <c r="BE209" t="str">
        <v xml:space="preserve">Blank, Thrd. </v>
      </c>
      <c r="BF209" t="str">
        <v>Blank, Turn Tip</v>
      </c>
      <c r="BG209" t="str">
        <v>Blank, Without Thrd.</v>
      </c>
      <c r="BH209" t="str">
        <v>Blank, Without Thread</v>
      </c>
      <c r="BI209" t="str">
        <v xml:space="preserve">Blunt Start Blend to Minor </v>
      </c>
      <c r="BJ209" t="str">
        <v>Calc., Use Go HEX</v>
      </c>
      <c r="BK209" t="str">
        <v>Can't dig into OD</v>
      </c>
      <c r="BL209" t="str">
        <v>Carbide Gauge</v>
      </c>
      <c r="BM209" t="str">
        <v xml:space="preserve">Center of V Grv. </v>
      </c>
      <c r="BN209" t="str">
        <v>Centered Less than .03 = Pass</v>
      </c>
      <c r="BO209" t="str">
        <v>Centered within .0005 or Less = Pass</v>
      </c>
      <c r="BP209" t="str">
        <v>Centered within .001 or Less = Pass</v>
      </c>
      <c r="BQ209" t="str">
        <v>Centered within .0254 or Less = Pass</v>
      </c>
      <c r="BR209" t="str">
        <v>Check close to Rod Slot</v>
      </c>
      <c r="BS209" t="str">
        <v>Check every other hole</v>
      </c>
      <c r="BT209" t="str">
        <v>Check Go over full length of slot.</v>
      </c>
      <c r="BU209" t="str">
        <v>Check Near Closed End</v>
      </c>
      <c r="BV209" t="str">
        <v>Check per Print View, Away from Rod Slot</v>
      </c>
      <c r="BW209" t="str">
        <v>Check to Balloon 30 Go Pin</v>
      </c>
      <c r="BX209" t="str">
        <v>Check with .2705 SET Pin Inside Part</v>
      </c>
      <c r="BY209" t="str">
        <v>Check with Hex Up</v>
      </c>
      <c r="BZ209" t="str">
        <v>CMM Blank</v>
      </c>
      <c r="CA209" t="str">
        <v>Confirm Full Radius</v>
      </c>
      <c r="CB209" t="str">
        <v>Constrained in fixture</v>
      </c>
      <c r="CC209" t="str">
        <v>Constrained with Ring</v>
      </c>
      <c r="CD209" t="str">
        <v>Constrained, See Image</v>
      </c>
      <c r="CE209" t="str">
        <v>Dim. "A"</v>
      </c>
      <c r="CF209" t="str">
        <v>Dim. "B"</v>
      </c>
      <c r="CG209" t="str">
        <v>Dim. "C"</v>
      </c>
      <c r="CH209" t="str">
        <v>Dim. "D", Whirl Blank</v>
      </c>
      <c r="CI209" t="str">
        <v>Dim. "G"</v>
      </c>
      <c r="CJ209" t="str">
        <v>Dim. E, Blank Turn Maj. &amp;  Mill Flt</v>
      </c>
      <c r="CK209" t="str">
        <v>Dim. E, Blank Turn Maj.&amp;  Mill Flt</v>
      </c>
      <c r="CL209" t="str">
        <v>Dim. H, Whirl Blank</v>
      </c>
      <c r="CM209" t="str">
        <v>Dim. J, 'Blank Turn Maj. &amp; Whirl Blank</v>
      </c>
      <c r="CN209" t="str">
        <v>Disk Drop Indicator Tip</v>
      </c>
      <c r="CO209" t="str">
        <v>DWG 100448-15, Balloon F_1</v>
      </c>
      <c r="CP209" t="str">
        <v>DWG 100448-15, OL02571</v>
      </c>
      <c r="CQ209" t="str">
        <v>DWG 100448-41</v>
      </c>
      <c r="CR209" t="str">
        <v>DWG 9890040, (10E),Section Part, OL01139</v>
      </c>
      <c r="CS209" t="str">
        <v>DWG 9890040, (10E),Section, OL01139</v>
      </c>
      <c r="CT209" t="str">
        <v>DWG 9890040, (11E)</v>
      </c>
      <c r="CU209" t="str">
        <v>DWG 9890040, (11E), Pins with Flats</v>
      </c>
      <c r="CV209" t="str">
        <v>DWG 9890040, (12E),  Pass=.002 or less</v>
      </c>
      <c r="CW209" t="str">
        <v>DWG 9890040, (12E), See Image</v>
      </c>
      <c r="CX209" t="str">
        <v>DWG 9890040, (1E), OL01431</v>
      </c>
      <c r="CY209" t="str">
        <v>DWG 9890040, (1E), OL01432</v>
      </c>
      <c r="CZ209" t="str">
        <v>DWG 9890040, (2E), OL01432</v>
      </c>
      <c r="DA209" t="str">
        <v>DWG 9890040, (3E)</v>
      </c>
      <c r="DB209" t="str">
        <v>DWG 9890040, (4E)</v>
      </c>
      <c r="DC209" t="str">
        <v>DWG 9890040, (5E), OL02336</v>
      </c>
      <c r="DD209" t="str">
        <v>DWG 9890040, (6E)</v>
      </c>
      <c r="DE209" t="str">
        <v>DWG 9890040, (7E)</v>
      </c>
      <c r="DF209" t="str">
        <v>DWG 9890040, (8E), OL01433</v>
      </c>
      <c r="DG209" t="str">
        <v>DWG 9890040, (8E), OL01433, Section</v>
      </c>
      <c r="DH209" t="str">
        <v>DWG 9890040, (9E), Close to Rod Slot</v>
      </c>
      <c r="DI209" t="str">
        <v>DWG 9890040, (9E),Close to Rod Slot</v>
      </c>
      <c r="DJ209" t="str">
        <v>DWG FRM0105 PAGE 2</v>
      </c>
      <c r="DK209" t="str">
        <v>DWG# 100448-41</v>
      </c>
      <c r="DL209" t="str">
        <v>DWG# 100448-44</v>
      </c>
      <c r="DM209" t="str">
        <v>DWG# 9890003  (1), Section OL00436/A</v>
      </c>
      <c r="DN209" t="str">
        <v>DWG# 9890003 (3), Ring Gauge Constrained</v>
      </c>
      <c r="DO209" t="str">
        <v>DWG# 9890003 (4), Section</v>
      </c>
      <c r="DP209" t="str">
        <v>DWG#100448-26, Balloon 1K, OL02350</v>
      </c>
      <c r="DQ209" t="str">
        <v>DWG#100448-26, Balloon 2K, OL02350</v>
      </c>
      <c r="DR209" t="str">
        <v>DWG#100448-26, Balloon 3K, OL02363</v>
      </c>
      <c r="DS209" t="str">
        <v>DWG#100448-26, Balloon 4K</v>
      </c>
      <c r="DT209" t="str">
        <v>DWG#100448-26, Balloon 5K, Section</v>
      </c>
      <c r="DU209" t="str">
        <v>DWG#100448-26, Balloon 6K</v>
      </c>
      <c r="DV209" t="str">
        <v>DWG#100448-26, Balloon 7K, Section</v>
      </c>
      <c r="DW209" t="str">
        <v>DWG#100448-26, Mfg. Tol.</v>
      </c>
      <c r="DX209" t="str">
        <v>DWG#9890003 (2) Ring Gauge Constrained</v>
      </c>
      <c r="DY209" t="str">
        <v>DWG#9890044</v>
      </c>
      <c r="DZ209" t="str">
        <v>DWG#9890044 .1985 to .2005=Pass</v>
      </c>
      <c r="EA209" t="str">
        <v>DWG#9890044 Overlay OL02441</v>
      </c>
      <c r="EB209" t="str">
        <v>DWG#9890044, OL02441</v>
      </c>
      <c r="EC209" t="str">
        <v>DWG#FRM0105</v>
      </c>
      <c r="ED209" t="str">
        <v>EXT.</v>
      </c>
      <c r="EE209" t="str">
        <v>EXT. Section, OL02460</v>
      </c>
      <c r="EF209" t="str">
        <v>EXT., OL04223</v>
      </c>
      <c r="EG209" t="str">
        <v>Flat Drop Indicator Tip</v>
      </c>
      <c r="EH209" t="str">
        <v>Full Go Pin, No Light, at Radius</v>
      </c>
      <c r="EI209" t="str">
        <v>Function Check</v>
      </c>
      <c r="EJ209" t="str">
        <v>GO Function Gauge</v>
      </c>
      <c r="EK209" t="str">
        <v>Go Gauge for Balloon 1 &amp; 4</v>
      </c>
      <c r="EL209" t="str">
        <v>Go Pin must pass through</v>
      </c>
      <c r="EM209" t="str">
        <v>Greater than .005 = Fail, Section</v>
      </c>
      <c r="EN209" t="str">
        <v>Greater than .025 out of center = Fail</v>
      </c>
      <c r="EO209" t="str">
        <v>Greater than 2.6 = Pass</v>
      </c>
      <c r="EP209" t="str">
        <v>Green = Pass, Red = Fail</v>
      </c>
      <c r="EQ209" t="str">
        <v>Hex Depth</v>
      </c>
      <c r="ER209" t="str">
        <v>Hex Minor</v>
      </c>
      <c r="ES209" t="str">
        <v>Hole Dia.</v>
      </c>
      <c r="ET209" t="str">
        <v>ID Sphere Finish</v>
      </c>
      <c r="EU209" t="str">
        <v>ID/OD Both Sides, Diff. .002 or less = Pass</v>
      </c>
      <c r="EV209" t="str">
        <v>If Looks Big, Section</v>
      </c>
      <c r="EW209" t="str">
        <v>If Looks Small, Section</v>
      </c>
      <c r="EX209" t="str">
        <v>Insp. Close to Break Away, Mfg.Tol.</v>
      </c>
      <c r="EY209" t="str">
        <v>INT.</v>
      </c>
      <c r="EZ209" t="str">
        <v>INT. Section, OL02460</v>
      </c>
      <c r="FA209" t="str">
        <v>INT., OL04223</v>
      </c>
      <c r="FB209" t="str">
        <v>Intersect. of 7.7 &amp; R0.10</v>
      </c>
      <c r="FC209" t="str">
        <v>Intersect. of 8.79 and R.25 MAX</v>
      </c>
      <c r="FD209" t="str">
        <v>Keep Ind. Tip away from corner</v>
      </c>
      <c r="FE209" t="str">
        <v>L31</v>
      </c>
      <c r="FF209" t="str">
        <v>Laser Mark</v>
      </c>
      <c r="FG209" t="str">
        <v>LASER PER NOTE 4</v>
      </c>
      <c r="FH209" t="str">
        <v>LASER PER NOTE 4, Final Check 1 only</v>
      </c>
      <c r="FI209" t="str">
        <v>Less than .002 out of center = Pass</v>
      </c>
      <c r="FJ209" t="str">
        <v>Less than 2.75 = Pass, Section</v>
      </c>
      <c r="FK209" t="str">
        <v>List as pin. Not Calibrated</v>
      </c>
      <c r="FL209" t="str">
        <v>M9 X 1.25 BUTT See Comment Image</v>
      </c>
      <c r="FM209" t="str">
        <v>Manual Section</v>
      </c>
      <c r="FN209" t="str">
        <v>Max Deep .241 NO-GO =.42</v>
      </c>
      <c r="FO209" t="str">
        <v>MAX Depth of (Note 7) .241 NO-GO Pin</v>
      </c>
      <c r="FP209" t="str">
        <v>Measure from Blue Line, See Image</v>
      </c>
      <c r="FQ209" t="str">
        <v>Measure Width of Blue Area, See Image</v>
      </c>
      <c r="FR209" t="str">
        <v>Mfg. Tol</v>
      </c>
      <c r="FS209" t="str">
        <v>Mfg. Tol, See Image</v>
      </c>
      <c r="FT209" t="str">
        <v>Mfg. Tol.</v>
      </c>
      <c r="FU209" t="str">
        <v>Mfg. Tol. "A"</v>
      </c>
      <c r="FV209" t="str">
        <v>Mfg. Tol. (Zero on Gauge Full Dia. Lead)</v>
      </c>
      <c r="FW209" t="str">
        <v>Mfg. Tol. Balloon 11, See Image</v>
      </c>
      <c r="FX209" t="str">
        <v>Mfg. Tol. Balloon 4</v>
      </c>
      <c r="FY209" t="str">
        <v>Mfg. Tol. Balloon 7</v>
      </c>
      <c r="FZ209" t="str">
        <v xml:space="preserve">Mfg. Tol. C-Bore Face (Ballo 28) </v>
      </c>
      <c r="GA209" t="str">
        <v>Mfg. Tol. Section</v>
      </c>
      <c r="GB209" t="str">
        <v>Mfg. Tol. See Image</v>
      </c>
      <c r="GC209" t="str">
        <v>Mfg. Tol., 3 Places, Record MAX</v>
      </c>
      <c r="GD209" t="str">
        <v>Mfg. Tol., Balloon 11</v>
      </c>
      <c r="GE209" t="str">
        <v>Mfg. Tol., Balloon 7</v>
      </c>
      <c r="GF209" t="str">
        <v>Mfg. Tol., Blank</v>
      </c>
      <c r="GG209" t="str">
        <v>Mfg. Tol., Blank, Balloon 12</v>
      </c>
      <c r="GH209" t="str">
        <v>Mfg. Tol., Blend to SØ.320</v>
      </c>
      <c r="GI209" t="str">
        <v>Mfg. Tol., Calculation</v>
      </c>
      <c r="GJ209" t="str">
        <v>Mfg. Tol., For Mill Fixture</v>
      </c>
      <c r="GK209" t="str">
        <v>Mfg. Tol., L32</v>
      </c>
      <c r="GL209" t="str">
        <v>Mfg. Tol., L33</v>
      </c>
      <c r="GM209" t="str">
        <v>Mfg. Tol., No Tool Marks</v>
      </c>
      <c r="GN209" t="str">
        <v>Mfg. Tol., OL03361</v>
      </c>
      <c r="GO209" t="str">
        <v>Mfg. Tol., Record off center value</v>
      </c>
      <c r="GP209" t="str">
        <v>Mfg. Tol., Same 3 Places, Record MIN</v>
      </c>
      <c r="GQ209" t="str">
        <v>Mfg. Tol., Section</v>
      </c>
      <c r="GR209" t="str">
        <v>Mfg. Tol., Section B-B</v>
      </c>
      <c r="GS209" t="str">
        <v>Mfg. Tol., Section, OL03361</v>
      </c>
      <c r="GT209" t="str">
        <v>Mfg. Tol., Section, Per Note 2</v>
      </c>
      <c r="GU209" t="str">
        <v>Mfg. Tol., See Image</v>
      </c>
      <c r="GV209" t="str">
        <v>Mfg. Tol., See Image, Bore in Blue</v>
      </c>
      <c r="GW209" t="str">
        <v>Mfg. Tol., See Image, Hook Tip</v>
      </c>
      <c r="GX209" t="str">
        <v>Mfg. Tol., Sharp Okay No Burr</v>
      </c>
      <c r="GY209" t="str">
        <v>Mfg. Tol., Threadless Blank</v>
      </c>
      <c r="GZ209" t="str">
        <v>Mfg.Tol.</v>
      </c>
      <c r="HA209" t="str">
        <v>Mgf. To., T.S.C.</v>
      </c>
      <c r="HB209" t="str">
        <v>Milled Feature</v>
      </c>
      <c r="HC209" t="str">
        <v>Milled Feature, OL04045</v>
      </c>
      <c r="HD209" t="str">
        <v>More than .0005 out of center = Fail</v>
      </c>
      <c r="HE209" t="str">
        <v>Must Pass Through</v>
      </c>
      <c r="HF209" t="str">
        <v>Must pass through gauge</v>
      </c>
      <c r="HG209" t="str">
        <v>Must Pass Through Go Gauge</v>
      </c>
      <c r="HH209" t="str">
        <v>Must Pass, See Image.</v>
      </c>
      <c r="HI209" t="str">
        <v>NA</v>
      </c>
      <c r="HJ209" t="str">
        <v>Narrow Area</v>
      </c>
      <c r="HK209" t="str">
        <v>Near Balloon 21</v>
      </c>
      <c r="HL209" t="str">
        <v>Near Datum B</v>
      </c>
      <c r="HM209" t="str">
        <v>Neck Dia.</v>
      </c>
      <c r="HN209" t="str">
        <v>Neck to Head Rad.</v>
      </c>
      <c r="HO209" t="str">
        <v>No Copper Deposits Allowed</v>
      </c>
      <c r="HP209" t="str">
        <v>No Section</v>
      </c>
      <c r="HQ209" t="str">
        <v>No Section, .01 to .014 = Pass</v>
      </c>
      <c r="HR209" t="str">
        <v>No Section, Rotate Part</v>
      </c>
      <c r="HS209" t="str">
        <v>No Section, See Image</v>
      </c>
      <c r="HT209" t="str">
        <v>No Slot, Section B-B</v>
      </c>
      <c r="HU209" t="str">
        <v>No visual step = Pass</v>
      </c>
      <c r="HV209" t="str">
        <v>Not to exceed .95 Deep</v>
      </c>
      <c r="HW209" t="str">
        <v>Note 1</v>
      </c>
      <c r="HX209" t="str">
        <v>OL00333/A</v>
      </c>
      <c r="HY209" t="str">
        <v>OL00519</v>
      </c>
      <c r="HZ209" t="str">
        <v>OL00520</v>
      </c>
      <c r="IA209" t="str">
        <v>OL00529</v>
      </c>
      <c r="IB209" t="str">
        <v>OL00542</v>
      </c>
      <c r="IC209" t="str">
        <v>OL00724</v>
      </c>
      <c r="ID209" t="str">
        <v>OL01250</v>
      </c>
      <c r="IE209" t="str">
        <v>OL01869, Threadless Blank</v>
      </c>
      <c r="IF209" t="str">
        <v>OL01870, Section</v>
      </c>
      <c r="IG209" t="str">
        <v>OL02255</v>
      </c>
      <c r="IH209" t="str">
        <v>OL02255, Mfg. Tol.</v>
      </c>
      <c r="II209" t="str">
        <v>OL02302</v>
      </c>
      <c r="IJ209" t="str">
        <v xml:space="preserve">OL02318  needed per image instructions </v>
      </c>
      <c r="IK209" t="str">
        <v>OL02556</v>
      </c>
      <c r="IL209" t="str">
        <v>OL02557</v>
      </c>
      <c r="IM209" t="str">
        <v>OL02567</v>
      </c>
      <c r="IN209" t="str">
        <v>OL02653</v>
      </c>
      <c r="IO209" t="str">
        <v>OL02718</v>
      </c>
      <c r="IP209" t="str">
        <v>OL02841</v>
      </c>
      <c r="IQ209" t="str">
        <v>OL02842</v>
      </c>
      <c r="IR209" t="str">
        <v>OL02844</v>
      </c>
      <c r="IS209" t="str">
        <v>OL02871</v>
      </c>
      <c r="IT209" t="str">
        <v>OL02887</v>
      </c>
      <c r="IU209" t="str">
        <v>OL03766</v>
      </c>
      <c r="IV209" t="str">
        <v>OL03868</v>
      </c>
      <c r="IW209" t="str">
        <v>OL03869</v>
      </c>
      <c r="IX209" t="str">
        <v>OL03870</v>
      </c>
      <c r="IY209" t="str">
        <v>OL03873, DWG# 100448-44</v>
      </c>
      <c r="IZ209" t="str">
        <v>OL03949</v>
      </c>
      <c r="JA209" t="str">
        <v xml:space="preserve">OL04043, Section </v>
      </c>
      <c r="JB209" t="str">
        <v xml:space="preserve">OL04044, Section </v>
      </c>
      <c r="JC209" t="str">
        <v>OL04045</v>
      </c>
      <c r="JD209" t="str">
        <v>OL04045, Milled Feature</v>
      </c>
      <c r="JE209" t="str">
        <v>OL04063</v>
      </c>
      <c r="JF209" t="str">
        <v>OL04064</v>
      </c>
      <c r="JG209" t="str">
        <v>OL04065</v>
      </c>
      <c r="JH209" t="str">
        <v>OL04181</v>
      </c>
      <c r="JI209" t="str">
        <v>OL04218</v>
      </c>
      <c r="JJ209" t="str">
        <v>OL04224, See Image</v>
      </c>
      <c r="JK209" t="str">
        <v>OL04374</v>
      </c>
      <c r="JL209" t="str">
        <v>OL04375, Section M-M</v>
      </c>
      <c r="JM209" t="str">
        <v>OL04376, Section M-M</v>
      </c>
      <c r="JN209" t="str">
        <v>OL04443</v>
      </c>
      <c r="JO209" t="str">
        <v>OL04444</v>
      </c>
      <c r="JP209" t="str">
        <v>One side of slot</v>
      </c>
      <c r="JQ209" t="str">
        <v>Other side of slot</v>
      </c>
      <c r="JR209" t="str">
        <v>Out of center more than .002 = Fail</v>
      </c>
      <c r="JS209" t="str">
        <v>Out of center more than.002 = Fail</v>
      </c>
      <c r="JT209" t="str">
        <v>Overlay OL02713</v>
      </c>
    </row>
    <row r="210" spans="1:280">
      <c r="A210" s="74" t="s">
        <v>627</v>
      </c>
      <c r="C210" s="74" t="str" cm="1">
        <f t="array" ref="C210:JT210">TRANSPOSE(_xlfn._xlws.SORT(_xlfn._xlws.FILTER($A$2:$A$279,ISNUMBER(SEARCH('Prt. Lib. &amp; Routine, Table'!M217,$A$2:$A$279)),"not found")))</f>
        <v xml:space="preserve"> 'C', Whirl Blank</v>
      </c>
      <c r="D210" t="str">
        <v xml:space="preserve"> See Image, Constrained</v>
      </c>
      <c r="E210" t="str">
        <v>(.04 to .12 range = Pass)</v>
      </c>
      <c r="F210" t="str">
        <v>(.042 FULL) Go Pin Seat Fully</v>
      </c>
      <c r="G210" t="str">
        <v>(B), Mfg. Tol.</v>
      </c>
      <c r="H210" t="str">
        <v>(B), O.A.L.</v>
      </c>
      <c r="I210" t="str">
        <v>.001 or less =Pass</v>
      </c>
      <c r="J210" t="str">
        <v>.001 or less out of center = Pass</v>
      </c>
      <c r="K210" t="str">
        <v>.002 or Less = Pass</v>
      </c>
      <c r="L210" t="str">
        <v>.002 or Less out of center = Pass</v>
      </c>
      <c r="M210" t="str">
        <v>.005 to .015 = Pass</v>
      </c>
      <c r="N210" t="str">
        <v>.0125 Mean, Section</v>
      </c>
      <c r="O210" t="str">
        <v>.025 or Less in X &amp; Y=Pass</v>
      </c>
      <c r="P210" t="str">
        <v>.038 Mean</v>
      </c>
      <c r="Q210" t="str">
        <v>.063 MM = .0024 IN, See Image</v>
      </c>
      <c r="R210" t="str">
        <v>.063MM = .0024"</v>
      </c>
      <c r="S210" t="str">
        <v>.243 NO-GO, Unconstrained, Must Not Start</v>
      </c>
      <c r="T210" t="str">
        <v>@ Back Face &amp; ID, No Raised Edge</v>
      </c>
      <c r="U210" t="str">
        <v>@ Back Face &amp; OD, No Raised Edge</v>
      </c>
      <c r="V210" t="str">
        <v>@ ID &amp; FACE</v>
      </c>
      <c r="W210" t="str">
        <v>@ OD &amp; BACK FACE</v>
      </c>
      <c r="X210" t="str">
        <v>@ OD &amp; FACE</v>
      </c>
      <c r="Y210" t="str">
        <v>Across from slot</v>
      </c>
      <c r="Z210" t="str">
        <v>All Edge Breaks</v>
      </c>
      <c r="AA210" t="str">
        <v>Attached to bar stock</v>
      </c>
      <c r="AB210" t="str">
        <v xml:space="preserve">Back Turn Fillet Rad. </v>
      </c>
      <c r="AC210" t="str">
        <v>Balloon 1 (DWG FRM0105 Page 2, NV-27)</v>
      </c>
      <c r="AD210" t="str">
        <v>Balloon 1 (DWG FRM0105, NV-30)</v>
      </c>
      <c r="AE210" t="str">
        <v>Balloon 1 (P# 9890002-20) OL00429/A</v>
      </c>
      <c r="AF210" t="str">
        <v>Balloon 1, DWG#FRM0105</v>
      </c>
      <c r="AG210" t="str">
        <v>Balloon 11, See Image</v>
      </c>
      <c r="AH210" t="str">
        <v xml:space="preserve">Balloon 2 (DWG FRM0105 Page 2, NV-27) </v>
      </c>
      <c r="AI210" t="str">
        <v>Balloon 2 (DWG FRM0105, NV-30)</v>
      </c>
      <c r="AJ210" t="str">
        <v>Balloon 2 (P# 9890002-20)</v>
      </c>
      <c r="AK210" t="str">
        <v>Balloon 2, DWG#FRM0105</v>
      </c>
      <c r="AL210" t="str">
        <v>Balloon 2, DWG#FRM0105, See Image</v>
      </c>
      <c r="AM210" t="str">
        <v>Balloon 3 (DWG FRM0105, NV-30 Minor)</v>
      </c>
      <c r="AN210" t="str">
        <v>Balloon 3 (DWG FRM0105, NV-30)</v>
      </c>
      <c r="AO210" t="str">
        <v>Balloon 3 (P# 9890002-20)</v>
      </c>
      <c r="AP210" t="str">
        <v>Balloon 4</v>
      </c>
      <c r="AQ210" t="str">
        <v>Balloon 4 (P# 9890002-20)</v>
      </c>
      <c r="AR210" t="str">
        <v>Below Middle Band</v>
      </c>
      <c r="AS210" t="str">
        <v>Best Fit Pin, .003 or Less =Pass</v>
      </c>
      <c r="AT210" t="str">
        <v>Blank</v>
      </c>
      <c r="AU210" t="str">
        <v>Blank Turn Maj.</v>
      </c>
      <c r="AV210" t="str">
        <v>Blank Turn Maj. Mill Flt., OL4172</v>
      </c>
      <c r="AW210" t="str">
        <v>Blank Without .010 Slots</v>
      </c>
      <c r="AX210" t="str">
        <v>Blank Without .010 Slots, Section</v>
      </c>
      <c r="AY210" t="str">
        <v>Blank without thread</v>
      </c>
      <c r="AZ210" t="str">
        <v xml:space="preserve">Blank, Center of V Grv. </v>
      </c>
      <c r="BA210" t="str">
        <v>Blank, Check R adjacent Balloon 17</v>
      </c>
      <c r="BB210" t="str">
        <v>Blank, EXT. Feature</v>
      </c>
      <c r="BC210" t="str">
        <v>Blank, See Image, OL04335</v>
      </c>
      <c r="BD210" t="str">
        <v>Blank, See Image, OL04336</v>
      </c>
      <c r="BE210" t="str">
        <v xml:space="preserve">Blank, Thrd. </v>
      </c>
      <c r="BF210" t="str">
        <v>Blank, Turn Tip</v>
      </c>
      <c r="BG210" t="str">
        <v>Blank, Without Thrd.</v>
      </c>
      <c r="BH210" t="str">
        <v>Blank, Without Thread</v>
      </c>
      <c r="BI210" t="str">
        <v xml:space="preserve">Blunt Start Blend to Minor </v>
      </c>
      <c r="BJ210" t="str">
        <v>Calc., Use Go HEX</v>
      </c>
      <c r="BK210" t="str">
        <v>Can't dig into OD</v>
      </c>
      <c r="BL210" t="str">
        <v>Carbide Gauge</v>
      </c>
      <c r="BM210" t="str">
        <v xml:space="preserve">Center of V Grv. </v>
      </c>
      <c r="BN210" t="str">
        <v>Centered Less than .03 = Pass</v>
      </c>
      <c r="BO210" t="str">
        <v>Centered within .0005 or Less = Pass</v>
      </c>
      <c r="BP210" t="str">
        <v>Centered within .001 or Less = Pass</v>
      </c>
      <c r="BQ210" t="str">
        <v>Centered within .0254 or Less = Pass</v>
      </c>
      <c r="BR210" t="str">
        <v>Check close to Rod Slot</v>
      </c>
      <c r="BS210" t="str">
        <v>Check every other hole</v>
      </c>
      <c r="BT210" t="str">
        <v>Check Go over full length of slot.</v>
      </c>
      <c r="BU210" t="str">
        <v>Check Near Closed End</v>
      </c>
      <c r="BV210" t="str">
        <v>Check per Print View, Away from Rod Slot</v>
      </c>
      <c r="BW210" t="str">
        <v>Check to Balloon 30 Go Pin</v>
      </c>
      <c r="BX210" t="str">
        <v>Check with .2705 SET Pin Inside Part</v>
      </c>
      <c r="BY210" t="str">
        <v>Check with Hex Up</v>
      </c>
      <c r="BZ210" t="str">
        <v>CMM Blank</v>
      </c>
      <c r="CA210" t="str">
        <v>Confirm Full Radius</v>
      </c>
      <c r="CB210" t="str">
        <v>Constrained in fixture</v>
      </c>
      <c r="CC210" t="str">
        <v>Constrained with Ring</v>
      </c>
      <c r="CD210" t="str">
        <v>Constrained, See Image</v>
      </c>
      <c r="CE210" t="str">
        <v>Dim. "A"</v>
      </c>
      <c r="CF210" t="str">
        <v>Dim. "B"</v>
      </c>
      <c r="CG210" t="str">
        <v>Dim. "C"</v>
      </c>
      <c r="CH210" t="str">
        <v>Dim. "D", Whirl Blank</v>
      </c>
      <c r="CI210" t="str">
        <v>Dim. "G"</v>
      </c>
      <c r="CJ210" t="str">
        <v>Dim. E, Blank Turn Maj. &amp;  Mill Flt</v>
      </c>
      <c r="CK210" t="str">
        <v>Dim. E, Blank Turn Maj.&amp;  Mill Flt</v>
      </c>
      <c r="CL210" t="str">
        <v>Dim. H, Whirl Blank</v>
      </c>
      <c r="CM210" t="str">
        <v>Dim. J, 'Blank Turn Maj. &amp; Whirl Blank</v>
      </c>
      <c r="CN210" t="str">
        <v>Disk Drop Indicator Tip</v>
      </c>
      <c r="CO210" t="str">
        <v>DWG 100448-15, Balloon F_1</v>
      </c>
      <c r="CP210" t="str">
        <v>DWG 100448-15, OL02571</v>
      </c>
      <c r="CQ210" t="str">
        <v>DWG 100448-41</v>
      </c>
      <c r="CR210" t="str">
        <v>DWG 9890040, (10E),Section Part, OL01139</v>
      </c>
      <c r="CS210" t="str">
        <v>DWG 9890040, (10E),Section, OL01139</v>
      </c>
      <c r="CT210" t="str">
        <v>DWG 9890040, (11E)</v>
      </c>
      <c r="CU210" t="str">
        <v>DWG 9890040, (11E), Pins with Flats</v>
      </c>
      <c r="CV210" t="str">
        <v>DWG 9890040, (12E),  Pass=.002 or less</v>
      </c>
      <c r="CW210" t="str">
        <v>DWG 9890040, (12E), See Image</v>
      </c>
      <c r="CX210" t="str">
        <v>DWG 9890040, (1E), OL01431</v>
      </c>
      <c r="CY210" t="str">
        <v>DWG 9890040, (1E), OL01432</v>
      </c>
      <c r="CZ210" t="str">
        <v>DWG 9890040, (2E), OL01432</v>
      </c>
      <c r="DA210" t="str">
        <v>DWG 9890040, (3E)</v>
      </c>
      <c r="DB210" t="str">
        <v>DWG 9890040, (4E)</v>
      </c>
      <c r="DC210" t="str">
        <v>DWG 9890040, (5E), OL02336</v>
      </c>
      <c r="DD210" t="str">
        <v>DWG 9890040, (6E)</v>
      </c>
      <c r="DE210" t="str">
        <v>DWG 9890040, (7E)</v>
      </c>
      <c r="DF210" t="str">
        <v>DWG 9890040, (8E), OL01433</v>
      </c>
      <c r="DG210" t="str">
        <v>DWG 9890040, (8E), OL01433, Section</v>
      </c>
      <c r="DH210" t="str">
        <v>DWG 9890040, (9E), Close to Rod Slot</v>
      </c>
      <c r="DI210" t="str">
        <v>DWG 9890040, (9E),Close to Rod Slot</v>
      </c>
      <c r="DJ210" t="str">
        <v>DWG FRM0105 PAGE 2</v>
      </c>
      <c r="DK210" t="str">
        <v>DWG# 100448-41</v>
      </c>
      <c r="DL210" t="str">
        <v>DWG# 100448-44</v>
      </c>
      <c r="DM210" t="str">
        <v>DWG# 9890003  (1), Section OL00436/A</v>
      </c>
      <c r="DN210" t="str">
        <v>DWG# 9890003 (3), Ring Gauge Constrained</v>
      </c>
      <c r="DO210" t="str">
        <v>DWG# 9890003 (4), Section</v>
      </c>
      <c r="DP210" t="str">
        <v>DWG#100448-26, Balloon 1K, OL02350</v>
      </c>
      <c r="DQ210" t="str">
        <v>DWG#100448-26, Balloon 2K, OL02350</v>
      </c>
      <c r="DR210" t="str">
        <v>DWG#100448-26, Balloon 3K, OL02363</v>
      </c>
      <c r="DS210" t="str">
        <v>DWG#100448-26, Balloon 4K</v>
      </c>
      <c r="DT210" t="str">
        <v>DWG#100448-26, Balloon 5K, Section</v>
      </c>
      <c r="DU210" t="str">
        <v>DWG#100448-26, Balloon 6K</v>
      </c>
      <c r="DV210" t="str">
        <v>DWG#100448-26, Balloon 7K, Section</v>
      </c>
      <c r="DW210" t="str">
        <v>DWG#100448-26, Mfg. Tol.</v>
      </c>
      <c r="DX210" t="str">
        <v>DWG#9890003 (2) Ring Gauge Constrained</v>
      </c>
      <c r="DY210" t="str">
        <v>DWG#9890044</v>
      </c>
      <c r="DZ210" t="str">
        <v>DWG#9890044 .1985 to .2005=Pass</v>
      </c>
      <c r="EA210" t="str">
        <v>DWG#9890044 Overlay OL02441</v>
      </c>
      <c r="EB210" t="str">
        <v>DWG#9890044, OL02441</v>
      </c>
      <c r="EC210" t="str">
        <v>DWG#FRM0105</v>
      </c>
      <c r="ED210" t="str">
        <v>EXT.</v>
      </c>
      <c r="EE210" t="str">
        <v>EXT. Section, OL02460</v>
      </c>
      <c r="EF210" t="str">
        <v>EXT., OL04223</v>
      </c>
      <c r="EG210" t="str">
        <v>Flat Drop Indicator Tip</v>
      </c>
      <c r="EH210" t="str">
        <v>Full Go Pin, No Light, at Radius</v>
      </c>
      <c r="EI210" t="str">
        <v>Function Check</v>
      </c>
      <c r="EJ210" t="str">
        <v>GO Function Gauge</v>
      </c>
      <c r="EK210" t="str">
        <v>Go Gauge for Balloon 1 &amp; 4</v>
      </c>
      <c r="EL210" t="str">
        <v>Go Pin must pass through</v>
      </c>
      <c r="EM210" t="str">
        <v>Greater than .005 = Fail, Section</v>
      </c>
      <c r="EN210" t="str">
        <v>Greater than .025 out of center = Fail</v>
      </c>
      <c r="EO210" t="str">
        <v>Greater than 2.6 = Pass</v>
      </c>
      <c r="EP210" t="str">
        <v>Green = Pass, Red = Fail</v>
      </c>
      <c r="EQ210" t="str">
        <v>Hex Depth</v>
      </c>
      <c r="ER210" t="str">
        <v>Hex Minor</v>
      </c>
      <c r="ES210" t="str">
        <v>Hole Dia.</v>
      </c>
      <c r="ET210" t="str">
        <v>ID Sphere Finish</v>
      </c>
      <c r="EU210" t="str">
        <v>ID/OD Both Sides, Diff. .002 or less = Pass</v>
      </c>
      <c r="EV210" t="str">
        <v>If Looks Big, Section</v>
      </c>
      <c r="EW210" t="str">
        <v>If Looks Small, Section</v>
      </c>
      <c r="EX210" t="str">
        <v>Insp. Close to Break Away, Mfg.Tol.</v>
      </c>
      <c r="EY210" t="str">
        <v>INT.</v>
      </c>
      <c r="EZ210" t="str">
        <v>INT. Section, OL02460</v>
      </c>
      <c r="FA210" t="str">
        <v>INT., OL04223</v>
      </c>
      <c r="FB210" t="str">
        <v>Intersect. of 7.7 &amp; R0.10</v>
      </c>
      <c r="FC210" t="str">
        <v>Intersect. of 8.79 and R.25 MAX</v>
      </c>
      <c r="FD210" t="str">
        <v>Keep Ind. Tip away from corner</v>
      </c>
      <c r="FE210" t="str">
        <v>L31</v>
      </c>
      <c r="FF210" t="str">
        <v>Laser Mark</v>
      </c>
      <c r="FG210" t="str">
        <v>LASER PER NOTE 4</v>
      </c>
      <c r="FH210" t="str">
        <v>LASER PER NOTE 4, Final Check 1 only</v>
      </c>
      <c r="FI210" t="str">
        <v>Less than .002 out of center = Pass</v>
      </c>
      <c r="FJ210" t="str">
        <v>Less than 2.75 = Pass, Section</v>
      </c>
      <c r="FK210" t="str">
        <v>List as pin. Not Calibrated</v>
      </c>
      <c r="FL210" t="str">
        <v>M9 X 1.25 BUTT See Comment Image</v>
      </c>
      <c r="FM210" t="str">
        <v>Manual Section</v>
      </c>
      <c r="FN210" t="str">
        <v>Max Deep .241 NO-GO =.42</v>
      </c>
      <c r="FO210" t="str">
        <v>MAX Depth of (Note 7) .241 NO-GO Pin</v>
      </c>
      <c r="FP210" t="str">
        <v>Measure from Blue Line, See Image</v>
      </c>
      <c r="FQ210" t="str">
        <v>Measure Width of Blue Area, See Image</v>
      </c>
      <c r="FR210" t="str">
        <v>Mfg. Tol</v>
      </c>
      <c r="FS210" t="str">
        <v>Mfg. Tol, See Image</v>
      </c>
      <c r="FT210" t="str">
        <v>Mfg. Tol.</v>
      </c>
      <c r="FU210" t="str">
        <v>Mfg. Tol. "A"</v>
      </c>
      <c r="FV210" t="str">
        <v>Mfg. Tol. (Zero on Gauge Full Dia. Lead)</v>
      </c>
      <c r="FW210" t="str">
        <v>Mfg. Tol. Balloon 11, See Image</v>
      </c>
      <c r="FX210" t="str">
        <v>Mfg. Tol. Balloon 4</v>
      </c>
      <c r="FY210" t="str">
        <v>Mfg. Tol. Balloon 7</v>
      </c>
      <c r="FZ210" t="str">
        <v xml:space="preserve">Mfg. Tol. C-Bore Face (Ballo 28) </v>
      </c>
      <c r="GA210" t="str">
        <v>Mfg. Tol. Section</v>
      </c>
      <c r="GB210" t="str">
        <v>Mfg. Tol. See Image</v>
      </c>
      <c r="GC210" t="str">
        <v>Mfg. Tol., 3 Places, Record MAX</v>
      </c>
      <c r="GD210" t="str">
        <v>Mfg. Tol., Balloon 11</v>
      </c>
      <c r="GE210" t="str">
        <v>Mfg. Tol., Balloon 7</v>
      </c>
      <c r="GF210" t="str">
        <v>Mfg. Tol., Blank</v>
      </c>
      <c r="GG210" t="str">
        <v>Mfg. Tol., Blank, Balloon 12</v>
      </c>
      <c r="GH210" t="str">
        <v>Mfg. Tol., Blend to SØ.320</v>
      </c>
      <c r="GI210" t="str">
        <v>Mfg. Tol., Calculation</v>
      </c>
      <c r="GJ210" t="str">
        <v>Mfg. Tol., For Mill Fixture</v>
      </c>
      <c r="GK210" t="str">
        <v>Mfg. Tol., L32</v>
      </c>
      <c r="GL210" t="str">
        <v>Mfg. Tol., L33</v>
      </c>
      <c r="GM210" t="str">
        <v>Mfg. Tol., No Tool Marks</v>
      </c>
      <c r="GN210" t="str">
        <v>Mfg. Tol., OL03361</v>
      </c>
      <c r="GO210" t="str">
        <v>Mfg. Tol., Record off center value</v>
      </c>
      <c r="GP210" t="str">
        <v>Mfg. Tol., Same 3 Places, Record MIN</v>
      </c>
      <c r="GQ210" t="str">
        <v>Mfg. Tol., Section</v>
      </c>
      <c r="GR210" t="str">
        <v>Mfg. Tol., Section B-B</v>
      </c>
      <c r="GS210" t="str">
        <v>Mfg. Tol., Section, OL03361</v>
      </c>
      <c r="GT210" t="str">
        <v>Mfg. Tol., Section, Per Note 2</v>
      </c>
      <c r="GU210" t="str">
        <v>Mfg. Tol., See Image</v>
      </c>
      <c r="GV210" t="str">
        <v>Mfg. Tol., See Image, Bore in Blue</v>
      </c>
      <c r="GW210" t="str">
        <v>Mfg. Tol., See Image, Hook Tip</v>
      </c>
      <c r="GX210" t="str">
        <v>Mfg. Tol., Sharp Okay No Burr</v>
      </c>
      <c r="GY210" t="str">
        <v>Mfg. Tol., Threadless Blank</v>
      </c>
      <c r="GZ210" t="str">
        <v>Mfg.Tol.</v>
      </c>
      <c r="HA210" t="str">
        <v>Mgf. To., T.S.C.</v>
      </c>
      <c r="HB210" t="str">
        <v>Milled Feature</v>
      </c>
      <c r="HC210" t="str">
        <v>Milled Feature, OL04045</v>
      </c>
      <c r="HD210" t="str">
        <v>More than .0005 out of center = Fail</v>
      </c>
      <c r="HE210" t="str">
        <v>Must Pass Through</v>
      </c>
      <c r="HF210" t="str">
        <v>Must pass through gauge</v>
      </c>
      <c r="HG210" t="str">
        <v>Must Pass Through Go Gauge</v>
      </c>
      <c r="HH210" t="str">
        <v>Must Pass, See Image.</v>
      </c>
      <c r="HI210" t="str">
        <v>NA</v>
      </c>
      <c r="HJ210" t="str">
        <v>Narrow Area</v>
      </c>
      <c r="HK210" t="str">
        <v>Near Balloon 21</v>
      </c>
      <c r="HL210" t="str">
        <v>Near Datum B</v>
      </c>
      <c r="HM210" t="str">
        <v>Neck Dia.</v>
      </c>
      <c r="HN210" t="str">
        <v>Neck to Head Rad.</v>
      </c>
      <c r="HO210" t="str">
        <v>No Copper Deposits Allowed</v>
      </c>
      <c r="HP210" t="str">
        <v>No Section</v>
      </c>
      <c r="HQ210" t="str">
        <v>No Section, .01 to .014 = Pass</v>
      </c>
      <c r="HR210" t="str">
        <v>No Section, Rotate Part</v>
      </c>
      <c r="HS210" t="str">
        <v>No Section, See Image</v>
      </c>
      <c r="HT210" t="str">
        <v>No Slot, Section B-B</v>
      </c>
      <c r="HU210" t="str">
        <v>No visual step = Pass</v>
      </c>
      <c r="HV210" t="str">
        <v>Not to exceed .95 Deep</v>
      </c>
      <c r="HW210" t="str">
        <v>Note 1</v>
      </c>
      <c r="HX210" t="str">
        <v>OL00333/A</v>
      </c>
      <c r="HY210" t="str">
        <v>OL00519</v>
      </c>
      <c r="HZ210" t="str">
        <v>OL00520</v>
      </c>
      <c r="IA210" t="str">
        <v>OL00529</v>
      </c>
      <c r="IB210" t="str">
        <v>OL00542</v>
      </c>
      <c r="IC210" t="str">
        <v>OL00724</v>
      </c>
      <c r="ID210" t="str">
        <v>OL01250</v>
      </c>
      <c r="IE210" t="str">
        <v>OL01869, Threadless Blank</v>
      </c>
      <c r="IF210" t="str">
        <v>OL01870, Section</v>
      </c>
      <c r="IG210" t="str">
        <v>OL02255</v>
      </c>
      <c r="IH210" t="str">
        <v>OL02255, Mfg. Tol.</v>
      </c>
      <c r="II210" t="str">
        <v>OL02302</v>
      </c>
      <c r="IJ210" t="str">
        <v xml:space="preserve">OL02318  needed per image instructions </v>
      </c>
      <c r="IK210" t="str">
        <v>OL02556</v>
      </c>
      <c r="IL210" t="str">
        <v>OL02557</v>
      </c>
      <c r="IM210" t="str">
        <v>OL02567</v>
      </c>
      <c r="IN210" t="str">
        <v>OL02653</v>
      </c>
      <c r="IO210" t="str">
        <v>OL02718</v>
      </c>
      <c r="IP210" t="str">
        <v>OL02841</v>
      </c>
      <c r="IQ210" t="str">
        <v>OL02842</v>
      </c>
      <c r="IR210" t="str">
        <v>OL02844</v>
      </c>
      <c r="IS210" t="str">
        <v>OL02871</v>
      </c>
      <c r="IT210" t="str">
        <v>OL02887</v>
      </c>
      <c r="IU210" t="str">
        <v>OL03766</v>
      </c>
      <c r="IV210" t="str">
        <v>OL03868</v>
      </c>
      <c r="IW210" t="str">
        <v>OL03869</v>
      </c>
      <c r="IX210" t="str">
        <v>OL03870</v>
      </c>
      <c r="IY210" t="str">
        <v>OL03873, DWG# 100448-44</v>
      </c>
      <c r="IZ210" t="str">
        <v>OL03949</v>
      </c>
      <c r="JA210" t="str">
        <v xml:space="preserve">OL04043, Section </v>
      </c>
      <c r="JB210" t="str">
        <v xml:space="preserve">OL04044, Section </v>
      </c>
      <c r="JC210" t="str">
        <v>OL04045</v>
      </c>
      <c r="JD210" t="str">
        <v>OL04045, Milled Feature</v>
      </c>
      <c r="JE210" t="str">
        <v>OL04063</v>
      </c>
      <c r="JF210" t="str">
        <v>OL04064</v>
      </c>
      <c r="JG210" t="str">
        <v>OL04065</v>
      </c>
      <c r="JH210" t="str">
        <v>OL04181</v>
      </c>
      <c r="JI210" t="str">
        <v>OL04218</v>
      </c>
      <c r="JJ210" t="str">
        <v>OL04224, See Image</v>
      </c>
      <c r="JK210" t="str">
        <v>OL04374</v>
      </c>
      <c r="JL210" t="str">
        <v>OL04375, Section M-M</v>
      </c>
      <c r="JM210" t="str">
        <v>OL04376, Section M-M</v>
      </c>
      <c r="JN210" t="str">
        <v>OL04443</v>
      </c>
      <c r="JO210" t="str">
        <v>OL04444</v>
      </c>
      <c r="JP210" t="str">
        <v>One side of slot</v>
      </c>
      <c r="JQ210" t="str">
        <v>Other side of slot</v>
      </c>
      <c r="JR210" t="str">
        <v>Out of center more than .002 = Fail</v>
      </c>
      <c r="JS210" t="str">
        <v>Out of center more than.002 = Fail</v>
      </c>
      <c r="JT210" t="str">
        <v>Overlay OL02713</v>
      </c>
    </row>
    <row r="211" spans="1:280">
      <c r="A211" s="74" t="s">
        <v>876</v>
      </c>
      <c r="C211" s="74" t="str" cm="1">
        <f t="array" ref="C211:JT211">TRANSPOSE(_xlfn._xlws.SORT(_xlfn._xlws.FILTER($A$2:$A$279,ISNUMBER(SEARCH('Prt. Lib. &amp; Routine, Table'!M218,$A$2:$A$279)),"not found")))</f>
        <v xml:space="preserve"> 'C', Whirl Blank</v>
      </c>
      <c r="D211" t="str">
        <v xml:space="preserve"> See Image, Constrained</v>
      </c>
      <c r="E211" t="str">
        <v>(.04 to .12 range = Pass)</v>
      </c>
      <c r="F211" t="str">
        <v>(.042 FULL) Go Pin Seat Fully</v>
      </c>
      <c r="G211" t="str">
        <v>(B), Mfg. Tol.</v>
      </c>
      <c r="H211" t="str">
        <v>(B), O.A.L.</v>
      </c>
      <c r="I211" t="str">
        <v>.001 or less =Pass</v>
      </c>
      <c r="J211" t="str">
        <v>.001 or less out of center = Pass</v>
      </c>
      <c r="K211" t="str">
        <v>.002 or Less = Pass</v>
      </c>
      <c r="L211" t="str">
        <v>.002 or Less out of center = Pass</v>
      </c>
      <c r="M211" t="str">
        <v>.005 to .015 = Pass</v>
      </c>
      <c r="N211" t="str">
        <v>.0125 Mean, Section</v>
      </c>
      <c r="O211" t="str">
        <v>.025 or Less in X &amp; Y=Pass</v>
      </c>
      <c r="P211" t="str">
        <v>.038 Mean</v>
      </c>
      <c r="Q211" t="str">
        <v>.063 MM = .0024 IN, See Image</v>
      </c>
      <c r="R211" t="str">
        <v>.063MM = .0024"</v>
      </c>
      <c r="S211" t="str">
        <v>.243 NO-GO, Unconstrained, Must Not Start</v>
      </c>
      <c r="T211" t="str">
        <v>@ Back Face &amp; ID, No Raised Edge</v>
      </c>
      <c r="U211" t="str">
        <v>@ Back Face &amp; OD, No Raised Edge</v>
      </c>
      <c r="V211" t="str">
        <v>@ ID &amp; FACE</v>
      </c>
      <c r="W211" t="str">
        <v>@ OD &amp; BACK FACE</v>
      </c>
      <c r="X211" t="str">
        <v>@ OD &amp; FACE</v>
      </c>
      <c r="Y211" t="str">
        <v>Across from slot</v>
      </c>
      <c r="Z211" t="str">
        <v>All Edge Breaks</v>
      </c>
      <c r="AA211" t="str">
        <v>Attached to bar stock</v>
      </c>
      <c r="AB211" t="str">
        <v xml:space="preserve">Back Turn Fillet Rad. </v>
      </c>
      <c r="AC211" t="str">
        <v>Balloon 1 (DWG FRM0105 Page 2, NV-27)</v>
      </c>
      <c r="AD211" t="str">
        <v>Balloon 1 (DWG FRM0105, NV-30)</v>
      </c>
      <c r="AE211" t="str">
        <v>Balloon 1 (P# 9890002-20) OL00429/A</v>
      </c>
      <c r="AF211" t="str">
        <v>Balloon 1, DWG#FRM0105</v>
      </c>
      <c r="AG211" t="str">
        <v>Balloon 11, See Image</v>
      </c>
      <c r="AH211" t="str">
        <v xml:space="preserve">Balloon 2 (DWG FRM0105 Page 2, NV-27) </v>
      </c>
      <c r="AI211" t="str">
        <v>Balloon 2 (DWG FRM0105, NV-30)</v>
      </c>
      <c r="AJ211" t="str">
        <v>Balloon 2 (P# 9890002-20)</v>
      </c>
      <c r="AK211" t="str">
        <v>Balloon 2, DWG#FRM0105</v>
      </c>
      <c r="AL211" t="str">
        <v>Balloon 2, DWG#FRM0105, See Image</v>
      </c>
      <c r="AM211" t="str">
        <v>Balloon 3 (DWG FRM0105, NV-30 Minor)</v>
      </c>
      <c r="AN211" t="str">
        <v>Balloon 3 (DWG FRM0105, NV-30)</v>
      </c>
      <c r="AO211" t="str">
        <v>Balloon 3 (P# 9890002-20)</v>
      </c>
      <c r="AP211" t="str">
        <v>Balloon 4</v>
      </c>
      <c r="AQ211" t="str">
        <v>Balloon 4 (P# 9890002-20)</v>
      </c>
      <c r="AR211" t="str">
        <v>Below Middle Band</v>
      </c>
      <c r="AS211" t="str">
        <v>Best Fit Pin, .003 or Less =Pass</v>
      </c>
      <c r="AT211" t="str">
        <v>Blank</v>
      </c>
      <c r="AU211" t="str">
        <v>Blank Turn Maj.</v>
      </c>
      <c r="AV211" t="str">
        <v>Blank Turn Maj. Mill Flt., OL4172</v>
      </c>
      <c r="AW211" t="str">
        <v>Blank Without .010 Slots</v>
      </c>
      <c r="AX211" t="str">
        <v>Blank Without .010 Slots, Section</v>
      </c>
      <c r="AY211" t="str">
        <v>Blank without thread</v>
      </c>
      <c r="AZ211" t="str">
        <v xml:space="preserve">Blank, Center of V Grv. </v>
      </c>
      <c r="BA211" t="str">
        <v>Blank, Check R adjacent Balloon 17</v>
      </c>
      <c r="BB211" t="str">
        <v>Blank, EXT. Feature</v>
      </c>
      <c r="BC211" t="str">
        <v>Blank, See Image, OL04335</v>
      </c>
      <c r="BD211" t="str">
        <v>Blank, See Image, OL04336</v>
      </c>
      <c r="BE211" t="str">
        <v xml:space="preserve">Blank, Thrd. </v>
      </c>
      <c r="BF211" t="str">
        <v>Blank, Turn Tip</v>
      </c>
      <c r="BG211" t="str">
        <v>Blank, Without Thrd.</v>
      </c>
      <c r="BH211" t="str">
        <v>Blank, Without Thread</v>
      </c>
      <c r="BI211" t="str">
        <v xml:space="preserve">Blunt Start Blend to Minor </v>
      </c>
      <c r="BJ211" t="str">
        <v>Calc., Use Go HEX</v>
      </c>
      <c r="BK211" t="str">
        <v>Can't dig into OD</v>
      </c>
      <c r="BL211" t="str">
        <v>Carbide Gauge</v>
      </c>
      <c r="BM211" t="str">
        <v xml:space="preserve">Center of V Grv. </v>
      </c>
      <c r="BN211" t="str">
        <v>Centered Less than .03 = Pass</v>
      </c>
      <c r="BO211" t="str">
        <v>Centered within .0005 or Less = Pass</v>
      </c>
      <c r="BP211" t="str">
        <v>Centered within .001 or Less = Pass</v>
      </c>
      <c r="BQ211" t="str">
        <v>Centered within .0254 or Less = Pass</v>
      </c>
      <c r="BR211" t="str">
        <v>Check close to Rod Slot</v>
      </c>
      <c r="BS211" t="str">
        <v>Check every other hole</v>
      </c>
      <c r="BT211" t="str">
        <v>Check Go over full length of slot.</v>
      </c>
      <c r="BU211" t="str">
        <v>Check Near Closed End</v>
      </c>
      <c r="BV211" t="str">
        <v>Check per Print View, Away from Rod Slot</v>
      </c>
      <c r="BW211" t="str">
        <v>Check to Balloon 30 Go Pin</v>
      </c>
      <c r="BX211" t="str">
        <v>Check with .2705 SET Pin Inside Part</v>
      </c>
      <c r="BY211" t="str">
        <v>Check with Hex Up</v>
      </c>
      <c r="BZ211" t="str">
        <v>CMM Blank</v>
      </c>
      <c r="CA211" t="str">
        <v>Confirm Full Radius</v>
      </c>
      <c r="CB211" t="str">
        <v>Constrained in fixture</v>
      </c>
      <c r="CC211" t="str">
        <v>Constrained with Ring</v>
      </c>
      <c r="CD211" t="str">
        <v>Constrained, See Image</v>
      </c>
      <c r="CE211" t="str">
        <v>Dim. "A"</v>
      </c>
      <c r="CF211" t="str">
        <v>Dim. "B"</v>
      </c>
      <c r="CG211" t="str">
        <v>Dim. "C"</v>
      </c>
      <c r="CH211" t="str">
        <v>Dim. "D", Whirl Blank</v>
      </c>
      <c r="CI211" t="str">
        <v>Dim. "G"</v>
      </c>
      <c r="CJ211" t="str">
        <v>Dim. E, Blank Turn Maj. &amp;  Mill Flt</v>
      </c>
      <c r="CK211" t="str">
        <v>Dim. E, Blank Turn Maj.&amp;  Mill Flt</v>
      </c>
      <c r="CL211" t="str">
        <v>Dim. H, Whirl Blank</v>
      </c>
      <c r="CM211" t="str">
        <v>Dim. J, 'Blank Turn Maj. &amp; Whirl Blank</v>
      </c>
      <c r="CN211" t="str">
        <v>Disk Drop Indicator Tip</v>
      </c>
      <c r="CO211" t="str">
        <v>DWG 100448-15, Balloon F_1</v>
      </c>
      <c r="CP211" t="str">
        <v>DWG 100448-15, OL02571</v>
      </c>
      <c r="CQ211" t="str">
        <v>DWG 100448-41</v>
      </c>
      <c r="CR211" t="str">
        <v>DWG 9890040, (10E),Section Part, OL01139</v>
      </c>
      <c r="CS211" t="str">
        <v>DWG 9890040, (10E),Section, OL01139</v>
      </c>
      <c r="CT211" t="str">
        <v>DWG 9890040, (11E)</v>
      </c>
      <c r="CU211" t="str">
        <v>DWG 9890040, (11E), Pins with Flats</v>
      </c>
      <c r="CV211" t="str">
        <v>DWG 9890040, (12E),  Pass=.002 or less</v>
      </c>
      <c r="CW211" t="str">
        <v>DWG 9890040, (12E), See Image</v>
      </c>
      <c r="CX211" t="str">
        <v>DWG 9890040, (1E), OL01431</v>
      </c>
      <c r="CY211" t="str">
        <v>DWG 9890040, (1E), OL01432</v>
      </c>
      <c r="CZ211" t="str">
        <v>DWG 9890040, (2E), OL01432</v>
      </c>
      <c r="DA211" t="str">
        <v>DWG 9890040, (3E)</v>
      </c>
      <c r="DB211" t="str">
        <v>DWG 9890040, (4E)</v>
      </c>
      <c r="DC211" t="str">
        <v>DWG 9890040, (5E), OL02336</v>
      </c>
      <c r="DD211" t="str">
        <v>DWG 9890040, (6E)</v>
      </c>
      <c r="DE211" t="str">
        <v>DWG 9890040, (7E)</v>
      </c>
      <c r="DF211" t="str">
        <v>DWG 9890040, (8E), OL01433</v>
      </c>
      <c r="DG211" t="str">
        <v>DWG 9890040, (8E), OL01433, Section</v>
      </c>
      <c r="DH211" t="str">
        <v>DWG 9890040, (9E), Close to Rod Slot</v>
      </c>
      <c r="DI211" t="str">
        <v>DWG 9890040, (9E),Close to Rod Slot</v>
      </c>
      <c r="DJ211" t="str">
        <v>DWG FRM0105 PAGE 2</v>
      </c>
      <c r="DK211" t="str">
        <v>DWG# 100448-41</v>
      </c>
      <c r="DL211" t="str">
        <v>DWG# 100448-44</v>
      </c>
      <c r="DM211" t="str">
        <v>DWG# 9890003  (1), Section OL00436/A</v>
      </c>
      <c r="DN211" t="str">
        <v>DWG# 9890003 (3), Ring Gauge Constrained</v>
      </c>
      <c r="DO211" t="str">
        <v>DWG# 9890003 (4), Section</v>
      </c>
      <c r="DP211" t="str">
        <v>DWG#100448-26, Balloon 1K, OL02350</v>
      </c>
      <c r="DQ211" t="str">
        <v>DWG#100448-26, Balloon 2K, OL02350</v>
      </c>
      <c r="DR211" t="str">
        <v>DWG#100448-26, Balloon 3K, OL02363</v>
      </c>
      <c r="DS211" t="str">
        <v>DWG#100448-26, Balloon 4K</v>
      </c>
      <c r="DT211" t="str">
        <v>DWG#100448-26, Balloon 5K, Section</v>
      </c>
      <c r="DU211" t="str">
        <v>DWG#100448-26, Balloon 6K</v>
      </c>
      <c r="DV211" t="str">
        <v>DWG#100448-26, Balloon 7K, Section</v>
      </c>
      <c r="DW211" t="str">
        <v>DWG#100448-26, Mfg. Tol.</v>
      </c>
      <c r="DX211" t="str">
        <v>DWG#9890003 (2) Ring Gauge Constrained</v>
      </c>
      <c r="DY211" t="str">
        <v>DWG#9890044</v>
      </c>
      <c r="DZ211" t="str">
        <v>DWG#9890044 .1985 to .2005=Pass</v>
      </c>
      <c r="EA211" t="str">
        <v>DWG#9890044 Overlay OL02441</v>
      </c>
      <c r="EB211" t="str">
        <v>DWG#9890044, OL02441</v>
      </c>
      <c r="EC211" t="str">
        <v>DWG#FRM0105</v>
      </c>
      <c r="ED211" t="str">
        <v>EXT.</v>
      </c>
      <c r="EE211" t="str">
        <v>EXT. Section, OL02460</v>
      </c>
      <c r="EF211" t="str">
        <v>EXT., OL04223</v>
      </c>
      <c r="EG211" t="str">
        <v>Flat Drop Indicator Tip</v>
      </c>
      <c r="EH211" t="str">
        <v>Full Go Pin, No Light, at Radius</v>
      </c>
      <c r="EI211" t="str">
        <v>Function Check</v>
      </c>
      <c r="EJ211" t="str">
        <v>GO Function Gauge</v>
      </c>
      <c r="EK211" t="str">
        <v>Go Gauge for Balloon 1 &amp; 4</v>
      </c>
      <c r="EL211" t="str">
        <v>Go Pin must pass through</v>
      </c>
      <c r="EM211" t="str">
        <v>Greater than .005 = Fail, Section</v>
      </c>
      <c r="EN211" t="str">
        <v>Greater than .025 out of center = Fail</v>
      </c>
      <c r="EO211" t="str">
        <v>Greater than 2.6 = Pass</v>
      </c>
      <c r="EP211" t="str">
        <v>Green = Pass, Red = Fail</v>
      </c>
      <c r="EQ211" t="str">
        <v>Hex Depth</v>
      </c>
      <c r="ER211" t="str">
        <v>Hex Minor</v>
      </c>
      <c r="ES211" t="str">
        <v>Hole Dia.</v>
      </c>
      <c r="ET211" t="str">
        <v>ID Sphere Finish</v>
      </c>
      <c r="EU211" t="str">
        <v>ID/OD Both Sides, Diff. .002 or less = Pass</v>
      </c>
      <c r="EV211" t="str">
        <v>If Looks Big, Section</v>
      </c>
      <c r="EW211" t="str">
        <v>If Looks Small, Section</v>
      </c>
      <c r="EX211" t="str">
        <v>Insp. Close to Break Away, Mfg.Tol.</v>
      </c>
      <c r="EY211" t="str">
        <v>INT.</v>
      </c>
      <c r="EZ211" t="str">
        <v>INT. Section, OL02460</v>
      </c>
      <c r="FA211" t="str">
        <v>INT., OL04223</v>
      </c>
      <c r="FB211" t="str">
        <v>Intersect. of 7.7 &amp; R0.10</v>
      </c>
      <c r="FC211" t="str">
        <v>Intersect. of 8.79 and R.25 MAX</v>
      </c>
      <c r="FD211" t="str">
        <v>Keep Ind. Tip away from corner</v>
      </c>
      <c r="FE211" t="str">
        <v>L31</v>
      </c>
      <c r="FF211" t="str">
        <v>Laser Mark</v>
      </c>
      <c r="FG211" t="str">
        <v>LASER PER NOTE 4</v>
      </c>
      <c r="FH211" t="str">
        <v>LASER PER NOTE 4, Final Check 1 only</v>
      </c>
      <c r="FI211" t="str">
        <v>Less than .002 out of center = Pass</v>
      </c>
      <c r="FJ211" t="str">
        <v>Less than 2.75 = Pass, Section</v>
      </c>
      <c r="FK211" t="str">
        <v>List as pin. Not Calibrated</v>
      </c>
      <c r="FL211" t="str">
        <v>M9 X 1.25 BUTT See Comment Image</v>
      </c>
      <c r="FM211" t="str">
        <v>Manual Section</v>
      </c>
      <c r="FN211" t="str">
        <v>Max Deep .241 NO-GO =.42</v>
      </c>
      <c r="FO211" t="str">
        <v>MAX Depth of (Note 7) .241 NO-GO Pin</v>
      </c>
      <c r="FP211" t="str">
        <v>Measure from Blue Line, See Image</v>
      </c>
      <c r="FQ211" t="str">
        <v>Measure Width of Blue Area, See Image</v>
      </c>
      <c r="FR211" t="str">
        <v>Mfg. Tol</v>
      </c>
      <c r="FS211" t="str">
        <v>Mfg. Tol, See Image</v>
      </c>
      <c r="FT211" t="str">
        <v>Mfg. Tol.</v>
      </c>
      <c r="FU211" t="str">
        <v>Mfg. Tol. "A"</v>
      </c>
      <c r="FV211" t="str">
        <v>Mfg. Tol. (Zero on Gauge Full Dia. Lead)</v>
      </c>
      <c r="FW211" t="str">
        <v>Mfg. Tol. Balloon 11, See Image</v>
      </c>
      <c r="FX211" t="str">
        <v>Mfg. Tol. Balloon 4</v>
      </c>
      <c r="FY211" t="str">
        <v>Mfg. Tol. Balloon 7</v>
      </c>
      <c r="FZ211" t="str">
        <v xml:space="preserve">Mfg. Tol. C-Bore Face (Ballo 28) </v>
      </c>
      <c r="GA211" t="str">
        <v>Mfg. Tol. Section</v>
      </c>
      <c r="GB211" t="str">
        <v>Mfg. Tol. See Image</v>
      </c>
      <c r="GC211" t="str">
        <v>Mfg. Tol., 3 Places, Record MAX</v>
      </c>
      <c r="GD211" t="str">
        <v>Mfg. Tol., Balloon 11</v>
      </c>
      <c r="GE211" t="str">
        <v>Mfg. Tol., Balloon 7</v>
      </c>
      <c r="GF211" t="str">
        <v>Mfg. Tol., Blank</v>
      </c>
      <c r="GG211" t="str">
        <v>Mfg. Tol., Blank, Balloon 12</v>
      </c>
      <c r="GH211" t="str">
        <v>Mfg. Tol., Blend to SØ.320</v>
      </c>
      <c r="GI211" t="str">
        <v>Mfg. Tol., Calculation</v>
      </c>
      <c r="GJ211" t="str">
        <v>Mfg. Tol., For Mill Fixture</v>
      </c>
      <c r="GK211" t="str">
        <v>Mfg. Tol., L32</v>
      </c>
      <c r="GL211" t="str">
        <v>Mfg. Tol., L33</v>
      </c>
      <c r="GM211" t="str">
        <v>Mfg. Tol., No Tool Marks</v>
      </c>
      <c r="GN211" t="str">
        <v>Mfg. Tol., OL03361</v>
      </c>
      <c r="GO211" t="str">
        <v>Mfg. Tol., Record off center value</v>
      </c>
      <c r="GP211" t="str">
        <v>Mfg. Tol., Same 3 Places, Record MIN</v>
      </c>
      <c r="GQ211" t="str">
        <v>Mfg. Tol., Section</v>
      </c>
      <c r="GR211" t="str">
        <v>Mfg. Tol., Section B-B</v>
      </c>
      <c r="GS211" t="str">
        <v>Mfg. Tol., Section, OL03361</v>
      </c>
      <c r="GT211" t="str">
        <v>Mfg. Tol., Section, Per Note 2</v>
      </c>
      <c r="GU211" t="str">
        <v>Mfg. Tol., See Image</v>
      </c>
      <c r="GV211" t="str">
        <v>Mfg. Tol., See Image, Bore in Blue</v>
      </c>
      <c r="GW211" t="str">
        <v>Mfg. Tol., See Image, Hook Tip</v>
      </c>
      <c r="GX211" t="str">
        <v>Mfg. Tol., Sharp Okay No Burr</v>
      </c>
      <c r="GY211" t="str">
        <v>Mfg. Tol., Threadless Blank</v>
      </c>
      <c r="GZ211" t="str">
        <v>Mfg.Tol.</v>
      </c>
      <c r="HA211" t="str">
        <v>Mgf. To., T.S.C.</v>
      </c>
      <c r="HB211" t="str">
        <v>Milled Feature</v>
      </c>
      <c r="HC211" t="str">
        <v>Milled Feature, OL04045</v>
      </c>
      <c r="HD211" t="str">
        <v>More than .0005 out of center = Fail</v>
      </c>
      <c r="HE211" t="str">
        <v>Must Pass Through</v>
      </c>
      <c r="HF211" t="str">
        <v>Must pass through gauge</v>
      </c>
      <c r="HG211" t="str">
        <v>Must Pass Through Go Gauge</v>
      </c>
      <c r="HH211" t="str">
        <v>Must Pass, See Image.</v>
      </c>
      <c r="HI211" t="str">
        <v>NA</v>
      </c>
      <c r="HJ211" t="str">
        <v>Narrow Area</v>
      </c>
      <c r="HK211" t="str">
        <v>Near Balloon 21</v>
      </c>
      <c r="HL211" t="str">
        <v>Near Datum B</v>
      </c>
      <c r="HM211" t="str">
        <v>Neck Dia.</v>
      </c>
      <c r="HN211" t="str">
        <v>Neck to Head Rad.</v>
      </c>
      <c r="HO211" t="str">
        <v>No Copper Deposits Allowed</v>
      </c>
      <c r="HP211" t="str">
        <v>No Section</v>
      </c>
      <c r="HQ211" t="str">
        <v>No Section, .01 to .014 = Pass</v>
      </c>
      <c r="HR211" t="str">
        <v>No Section, Rotate Part</v>
      </c>
      <c r="HS211" t="str">
        <v>No Section, See Image</v>
      </c>
      <c r="HT211" t="str">
        <v>No Slot, Section B-B</v>
      </c>
      <c r="HU211" t="str">
        <v>No visual step = Pass</v>
      </c>
      <c r="HV211" t="str">
        <v>Not to exceed .95 Deep</v>
      </c>
      <c r="HW211" t="str">
        <v>Note 1</v>
      </c>
      <c r="HX211" t="str">
        <v>OL00333/A</v>
      </c>
      <c r="HY211" t="str">
        <v>OL00519</v>
      </c>
      <c r="HZ211" t="str">
        <v>OL00520</v>
      </c>
      <c r="IA211" t="str">
        <v>OL00529</v>
      </c>
      <c r="IB211" t="str">
        <v>OL00542</v>
      </c>
      <c r="IC211" t="str">
        <v>OL00724</v>
      </c>
      <c r="ID211" t="str">
        <v>OL01250</v>
      </c>
      <c r="IE211" t="str">
        <v>OL01869, Threadless Blank</v>
      </c>
      <c r="IF211" t="str">
        <v>OL01870, Section</v>
      </c>
      <c r="IG211" t="str">
        <v>OL02255</v>
      </c>
      <c r="IH211" t="str">
        <v>OL02255, Mfg. Tol.</v>
      </c>
      <c r="II211" t="str">
        <v>OL02302</v>
      </c>
      <c r="IJ211" t="str">
        <v xml:space="preserve">OL02318  needed per image instructions </v>
      </c>
      <c r="IK211" t="str">
        <v>OL02556</v>
      </c>
      <c r="IL211" t="str">
        <v>OL02557</v>
      </c>
      <c r="IM211" t="str">
        <v>OL02567</v>
      </c>
      <c r="IN211" t="str">
        <v>OL02653</v>
      </c>
      <c r="IO211" t="str">
        <v>OL02718</v>
      </c>
      <c r="IP211" t="str">
        <v>OL02841</v>
      </c>
      <c r="IQ211" t="str">
        <v>OL02842</v>
      </c>
      <c r="IR211" t="str">
        <v>OL02844</v>
      </c>
      <c r="IS211" t="str">
        <v>OL02871</v>
      </c>
      <c r="IT211" t="str">
        <v>OL02887</v>
      </c>
      <c r="IU211" t="str">
        <v>OL03766</v>
      </c>
      <c r="IV211" t="str">
        <v>OL03868</v>
      </c>
      <c r="IW211" t="str">
        <v>OL03869</v>
      </c>
      <c r="IX211" t="str">
        <v>OL03870</v>
      </c>
      <c r="IY211" t="str">
        <v>OL03873, DWG# 100448-44</v>
      </c>
      <c r="IZ211" t="str">
        <v>OL03949</v>
      </c>
      <c r="JA211" t="str">
        <v xml:space="preserve">OL04043, Section </v>
      </c>
      <c r="JB211" t="str">
        <v xml:space="preserve">OL04044, Section </v>
      </c>
      <c r="JC211" t="str">
        <v>OL04045</v>
      </c>
      <c r="JD211" t="str">
        <v>OL04045, Milled Feature</v>
      </c>
      <c r="JE211" t="str">
        <v>OL04063</v>
      </c>
      <c r="JF211" t="str">
        <v>OL04064</v>
      </c>
      <c r="JG211" t="str">
        <v>OL04065</v>
      </c>
      <c r="JH211" t="str">
        <v>OL04181</v>
      </c>
      <c r="JI211" t="str">
        <v>OL04218</v>
      </c>
      <c r="JJ211" t="str">
        <v>OL04224, See Image</v>
      </c>
      <c r="JK211" t="str">
        <v>OL04374</v>
      </c>
      <c r="JL211" t="str">
        <v>OL04375, Section M-M</v>
      </c>
      <c r="JM211" t="str">
        <v>OL04376, Section M-M</v>
      </c>
      <c r="JN211" t="str">
        <v>OL04443</v>
      </c>
      <c r="JO211" t="str">
        <v>OL04444</v>
      </c>
      <c r="JP211" t="str">
        <v>One side of slot</v>
      </c>
      <c r="JQ211" t="str">
        <v>Other side of slot</v>
      </c>
      <c r="JR211" t="str">
        <v>Out of center more than .002 = Fail</v>
      </c>
      <c r="JS211" t="str">
        <v>Out of center more than.002 = Fail</v>
      </c>
      <c r="JT211" t="str">
        <v>Overlay OL02713</v>
      </c>
    </row>
    <row r="212" spans="1:280">
      <c r="A212" s="74" t="s">
        <v>628</v>
      </c>
      <c r="C212" s="74" t="str" cm="1">
        <f t="array" ref="C212:JT212">TRANSPOSE(_xlfn._xlws.SORT(_xlfn._xlws.FILTER($A$2:$A$279,ISNUMBER(SEARCH('Prt. Lib. &amp; Routine, Table'!M219,$A$2:$A$279)),"not found")))</f>
        <v xml:space="preserve"> 'C', Whirl Blank</v>
      </c>
      <c r="D212" t="str">
        <v xml:space="preserve"> See Image, Constrained</v>
      </c>
      <c r="E212" t="str">
        <v>(.04 to .12 range = Pass)</v>
      </c>
      <c r="F212" t="str">
        <v>(.042 FULL) Go Pin Seat Fully</v>
      </c>
      <c r="G212" t="str">
        <v>(B), Mfg. Tol.</v>
      </c>
      <c r="H212" t="str">
        <v>(B), O.A.L.</v>
      </c>
      <c r="I212" t="str">
        <v>.001 or less =Pass</v>
      </c>
      <c r="J212" t="str">
        <v>.001 or less out of center = Pass</v>
      </c>
      <c r="K212" t="str">
        <v>.002 or Less = Pass</v>
      </c>
      <c r="L212" t="str">
        <v>.002 or Less out of center = Pass</v>
      </c>
      <c r="M212" t="str">
        <v>.005 to .015 = Pass</v>
      </c>
      <c r="N212" t="str">
        <v>.0125 Mean, Section</v>
      </c>
      <c r="O212" t="str">
        <v>.025 or Less in X &amp; Y=Pass</v>
      </c>
      <c r="P212" t="str">
        <v>.038 Mean</v>
      </c>
      <c r="Q212" t="str">
        <v>.063 MM = .0024 IN, See Image</v>
      </c>
      <c r="R212" t="str">
        <v>.063MM = .0024"</v>
      </c>
      <c r="S212" t="str">
        <v>.243 NO-GO, Unconstrained, Must Not Start</v>
      </c>
      <c r="T212" t="str">
        <v>@ Back Face &amp; ID, No Raised Edge</v>
      </c>
      <c r="U212" t="str">
        <v>@ Back Face &amp; OD, No Raised Edge</v>
      </c>
      <c r="V212" t="str">
        <v>@ ID &amp; FACE</v>
      </c>
      <c r="W212" t="str">
        <v>@ OD &amp; BACK FACE</v>
      </c>
      <c r="X212" t="str">
        <v>@ OD &amp; FACE</v>
      </c>
      <c r="Y212" t="str">
        <v>Across from slot</v>
      </c>
      <c r="Z212" t="str">
        <v>All Edge Breaks</v>
      </c>
      <c r="AA212" t="str">
        <v>Attached to bar stock</v>
      </c>
      <c r="AB212" t="str">
        <v xml:space="preserve">Back Turn Fillet Rad. </v>
      </c>
      <c r="AC212" t="str">
        <v>Balloon 1 (DWG FRM0105 Page 2, NV-27)</v>
      </c>
      <c r="AD212" t="str">
        <v>Balloon 1 (DWG FRM0105, NV-30)</v>
      </c>
      <c r="AE212" t="str">
        <v>Balloon 1 (P# 9890002-20) OL00429/A</v>
      </c>
      <c r="AF212" t="str">
        <v>Balloon 1, DWG#FRM0105</v>
      </c>
      <c r="AG212" t="str">
        <v>Balloon 11, See Image</v>
      </c>
      <c r="AH212" t="str">
        <v xml:space="preserve">Balloon 2 (DWG FRM0105 Page 2, NV-27) </v>
      </c>
      <c r="AI212" t="str">
        <v>Balloon 2 (DWG FRM0105, NV-30)</v>
      </c>
      <c r="AJ212" t="str">
        <v>Balloon 2 (P# 9890002-20)</v>
      </c>
      <c r="AK212" t="str">
        <v>Balloon 2, DWG#FRM0105</v>
      </c>
      <c r="AL212" t="str">
        <v>Balloon 2, DWG#FRM0105, See Image</v>
      </c>
      <c r="AM212" t="str">
        <v>Balloon 3 (DWG FRM0105, NV-30 Minor)</v>
      </c>
      <c r="AN212" t="str">
        <v>Balloon 3 (DWG FRM0105, NV-30)</v>
      </c>
      <c r="AO212" t="str">
        <v>Balloon 3 (P# 9890002-20)</v>
      </c>
      <c r="AP212" t="str">
        <v>Balloon 4</v>
      </c>
      <c r="AQ212" t="str">
        <v>Balloon 4 (P# 9890002-20)</v>
      </c>
      <c r="AR212" t="str">
        <v>Below Middle Band</v>
      </c>
      <c r="AS212" t="str">
        <v>Best Fit Pin, .003 or Less =Pass</v>
      </c>
      <c r="AT212" t="str">
        <v>Blank</v>
      </c>
      <c r="AU212" t="str">
        <v>Blank Turn Maj.</v>
      </c>
      <c r="AV212" t="str">
        <v>Blank Turn Maj. Mill Flt., OL4172</v>
      </c>
      <c r="AW212" t="str">
        <v>Blank Without .010 Slots</v>
      </c>
      <c r="AX212" t="str">
        <v>Blank Without .010 Slots, Section</v>
      </c>
      <c r="AY212" t="str">
        <v>Blank without thread</v>
      </c>
      <c r="AZ212" t="str">
        <v xml:space="preserve">Blank, Center of V Grv. </v>
      </c>
      <c r="BA212" t="str">
        <v>Blank, Check R adjacent Balloon 17</v>
      </c>
      <c r="BB212" t="str">
        <v>Blank, EXT. Feature</v>
      </c>
      <c r="BC212" t="str">
        <v>Blank, See Image, OL04335</v>
      </c>
      <c r="BD212" t="str">
        <v>Blank, See Image, OL04336</v>
      </c>
      <c r="BE212" t="str">
        <v xml:space="preserve">Blank, Thrd. </v>
      </c>
      <c r="BF212" t="str">
        <v>Blank, Turn Tip</v>
      </c>
      <c r="BG212" t="str">
        <v>Blank, Without Thrd.</v>
      </c>
      <c r="BH212" t="str">
        <v>Blank, Without Thread</v>
      </c>
      <c r="BI212" t="str">
        <v xml:space="preserve">Blunt Start Blend to Minor </v>
      </c>
      <c r="BJ212" t="str">
        <v>Calc., Use Go HEX</v>
      </c>
      <c r="BK212" t="str">
        <v>Can't dig into OD</v>
      </c>
      <c r="BL212" t="str">
        <v>Carbide Gauge</v>
      </c>
      <c r="BM212" t="str">
        <v xml:space="preserve">Center of V Grv. </v>
      </c>
      <c r="BN212" t="str">
        <v>Centered Less than .03 = Pass</v>
      </c>
      <c r="BO212" t="str">
        <v>Centered within .0005 or Less = Pass</v>
      </c>
      <c r="BP212" t="str">
        <v>Centered within .001 or Less = Pass</v>
      </c>
      <c r="BQ212" t="str">
        <v>Centered within .0254 or Less = Pass</v>
      </c>
      <c r="BR212" t="str">
        <v>Check close to Rod Slot</v>
      </c>
      <c r="BS212" t="str">
        <v>Check every other hole</v>
      </c>
      <c r="BT212" t="str">
        <v>Check Go over full length of slot.</v>
      </c>
      <c r="BU212" t="str">
        <v>Check Near Closed End</v>
      </c>
      <c r="BV212" t="str">
        <v>Check per Print View, Away from Rod Slot</v>
      </c>
      <c r="BW212" t="str">
        <v>Check to Balloon 30 Go Pin</v>
      </c>
      <c r="BX212" t="str">
        <v>Check with .2705 SET Pin Inside Part</v>
      </c>
      <c r="BY212" t="str">
        <v>Check with Hex Up</v>
      </c>
      <c r="BZ212" t="str">
        <v>CMM Blank</v>
      </c>
      <c r="CA212" t="str">
        <v>Confirm Full Radius</v>
      </c>
      <c r="CB212" t="str">
        <v>Constrained in fixture</v>
      </c>
      <c r="CC212" t="str">
        <v>Constrained with Ring</v>
      </c>
      <c r="CD212" t="str">
        <v>Constrained, See Image</v>
      </c>
      <c r="CE212" t="str">
        <v>Dim. "A"</v>
      </c>
      <c r="CF212" t="str">
        <v>Dim. "B"</v>
      </c>
      <c r="CG212" t="str">
        <v>Dim. "C"</v>
      </c>
      <c r="CH212" t="str">
        <v>Dim. "D", Whirl Blank</v>
      </c>
      <c r="CI212" t="str">
        <v>Dim. "G"</v>
      </c>
      <c r="CJ212" t="str">
        <v>Dim. E, Blank Turn Maj. &amp;  Mill Flt</v>
      </c>
      <c r="CK212" t="str">
        <v>Dim. E, Blank Turn Maj.&amp;  Mill Flt</v>
      </c>
      <c r="CL212" t="str">
        <v>Dim. H, Whirl Blank</v>
      </c>
      <c r="CM212" t="str">
        <v>Dim. J, 'Blank Turn Maj. &amp; Whirl Blank</v>
      </c>
      <c r="CN212" t="str">
        <v>Disk Drop Indicator Tip</v>
      </c>
      <c r="CO212" t="str">
        <v>DWG 100448-15, Balloon F_1</v>
      </c>
      <c r="CP212" t="str">
        <v>DWG 100448-15, OL02571</v>
      </c>
      <c r="CQ212" t="str">
        <v>DWG 100448-41</v>
      </c>
      <c r="CR212" t="str">
        <v>DWG 9890040, (10E),Section Part, OL01139</v>
      </c>
      <c r="CS212" t="str">
        <v>DWG 9890040, (10E),Section, OL01139</v>
      </c>
      <c r="CT212" t="str">
        <v>DWG 9890040, (11E)</v>
      </c>
      <c r="CU212" t="str">
        <v>DWG 9890040, (11E), Pins with Flats</v>
      </c>
      <c r="CV212" t="str">
        <v>DWG 9890040, (12E),  Pass=.002 or less</v>
      </c>
      <c r="CW212" t="str">
        <v>DWG 9890040, (12E), See Image</v>
      </c>
      <c r="CX212" t="str">
        <v>DWG 9890040, (1E), OL01431</v>
      </c>
      <c r="CY212" t="str">
        <v>DWG 9890040, (1E), OL01432</v>
      </c>
      <c r="CZ212" t="str">
        <v>DWG 9890040, (2E), OL01432</v>
      </c>
      <c r="DA212" t="str">
        <v>DWG 9890040, (3E)</v>
      </c>
      <c r="DB212" t="str">
        <v>DWG 9890040, (4E)</v>
      </c>
      <c r="DC212" t="str">
        <v>DWG 9890040, (5E), OL02336</v>
      </c>
      <c r="DD212" t="str">
        <v>DWG 9890040, (6E)</v>
      </c>
      <c r="DE212" t="str">
        <v>DWG 9890040, (7E)</v>
      </c>
      <c r="DF212" t="str">
        <v>DWG 9890040, (8E), OL01433</v>
      </c>
      <c r="DG212" t="str">
        <v>DWG 9890040, (8E), OL01433, Section</v>
      </c>
      <c r="DH212" t="str">
        <v>DWG 9890040, (9E), Close to Rod Slot</v>
      </c>
      <c r="DI212" t="str">
        <v>DWG 9890040, (9E),Close to Rod Slot</v>
      </c>
      <c r="DJ212" t="str">
        <v>DWG FRM0105 PAGE 2</v>
      </c>
      <c r="DK212" t="str">
        <v>DWG# 100448-41</v>
      </c>
      <c r="DL212" t="str">
        <v>DWG# 100448-44</v>
      </c>
      <c r="DM212" t="str">
        <v>DWG# 9890003  (1), Section OL00436/A</v>
      </c>
      <c r="DN212" t="str">
        <v>DWG# 9890003 (3), Ring Gauge Constrained</v>
      </c>
      <c r="DO212" t="str">
        <v>DWG# 9890003 (4), Section</v>
      </c>
      <c r="DP212" t="str">
        <v>DWG#100448-26, Balloon 1K, OL02350</v>
      </c>
      <c r="DQ212" t="str">
        <v>DWG#100448-26, Balloon 2K, OL02350</v>
      </c>
      <c r="DR212" t="str">
        <v>DWG#100448-26, Balloon 3K, OL02363</v>
      </c>
      <c r="DS212" t="str">
        <v>DWG#100448-26, Balloon 4K</v>
      </c>
      <c r="DT212" t="str">
        <v>DWG#100448-26, Balloon 5K, Section</v>
      </c>
      <c r="DU212" t="str">
        <v>DWG#100448-26, Balloon 6K</v>
      </c>
      <c r="DV212" t="str">
        <v>DWG#100448-26, Balloon 7K, Section</v>
      </c>
      <c r="DW212" t="str">
        <v>DWG#100448-26, Mfg. Tol.</v>
      </c>
      <c r="DX212" t="str">
        <v>DWG#9890003 (2) Ring Gauge Constrained</v>
      </c>
      <c r="DY212" t="str">
        <v>DWG#9890044</v>
      </c>
      <c r="DZ212" t="str">
        <v>DWG#9890044 .1985 to .2005=Pass</v>
      </c>
      <c r="EA212" t="str">
        <v>DWG#9890044 Overlay OL02441</v>
      </c>
      <c r="EB212" t="str">
        <v>DWG#9890044, OL02441</v>
      </c>
      <c r="EC212" t="str">
        <v>DWG#FRM0105</v>
      </c>
      <c r="ED212" t="str">
        <v>EXT.</v>
      </c>
      <c r="EE212" t="str">
        <v>EXT. Section, OL02460</v>
      </c>
      <c r="EF212" t="str">
        <v>EXT., OL04223</v>
      </c>
      <c r="EG212" t="str">
        <v>Flat Drop Indicator Tip</v>
      </c>
      <c r="EH212" t="str">
        <v>Full Go Pin, No Light, at Radius</v>
      </c>
      <c r="EI212" t="str">
        <v>Function Check</v>
      </c>
      <c r="EJ212" t="str">
        <v>GO Function Gauge</v>
      </c>
      <c r="EK212" t="str">
        <v>Go Gauge for Balloon 1 &amp; 4</v>
      </c>
      <c r="EL212" t="str">
        <v>Go Pin must pass through</v>
      </c>
      <c r="EM212" t="str">
        <v>Greater than .005 = Fail, Section</v>
      </c>
      <c r="EN212" t="str">
        <v>Greater than .025 out of center = Fail</v>
      </c>
      <c r="EO212" t="str">
        <v>Greater than 2.6 = Pass</v>
      </c>
      <c r="EP212" t="str">
        <v>Green = Pass, Red = Fail</v>
      </c>
      <c r="EQ212" t="str">
        <v>Hex Depth</v>
      </c>
      <c r="ER212" t="str">
        <v>Hex Minor</v>
      </c>
      <c r="ES212" t="str">
        <v>Hole Dia.</v>
      </c>
      <c r="ET212" t="str">
        <v>ID Sphere Finish</v>
      </c>
      <c r="EU212" t="str">
        <v>ID/OD Both Sides, Diff. .002 or less = Pass</v>
      </c>
      <c r="EV212" t="str">
        <v>If Looks Big, Section</v>
      </c>
      <c r="EW212" t="str">
        <v>If Looks Small, Section</v>
      </c>
      <c r="EX212" t="str">
        <v>Insp. Close to Break Away, Mfg.Tol.</v>
      </c>
      <c r="EY212" t="str">
        <v>INT.</v>
      </c>
      <c r="EZ212" t="str">
        <v>INT. Section, OL02460</v>
      </c>
      <c r="FA212" t="str">
        <v>INT., OL04223</v>
      </c>
      <c r="FB212" t="str">
        <v>Intersect. of 7.7 &amp; R0.10</v>
      </c>
      <c r="FC212" t="str">
        <v>Intersect. of 8.79 and R.25 MAX</v>
      </c>
      <c r="FD212" t="str">
        <v>Keep Ind. Tip away from corner</v>
      </c>
      <c r="FE212" t="str">
        <v>L31</v>
      </c>
      <c r="FF212" t="str">
        <v>Laser Mark</v>
      </c>
      <c r="FG212" t="str">
        <v>LASER PER NOTE 4</v>
      </c>
      <c r="FH212" t="str">
        <v>LASER PER NOTE 4, Final Check 1 only</v>
      </c>
      <c r="FI212" t="str">
        <v>Less than .002 out of center = Pass</v>
      </c>
      <c r="FJ212" t="str">
        <v>Less than 2.75 = Pass, Section</v>
      </c>
      <c r="FK212" t="str">
        <v>List as pin. Not Calibrated</v>
      </c>
      <c r="FL212" t="str">
        <v>M9 X 1.25 BUTT See Comment Image</v>
      </c>
      <c r="FM212" t="str">
        <v>Manual Section</v>
      </c>
      <c r="FN212" t="str">
        <v>Max Deep .241 NO-GO =.42</v>
      </c>
      <c r="FO212" t="str">
        <v>MAX Depth of (Note 7) .241 NO-GO Pin</v>
      </c>
      <c r="FP212" t="str">
        <v>Measure from Blue Line, See Image</v>
      </c>
      <c r="FQ212" t="str">
        <v>Measure Width of Blue Area, See Image</v>
      </c>
      <c r="FR212" t="str">
        <v>Mfg. Tol</v>
      </c>
      <c r="FS212" t="str">
        <v>Mfg. Tol, See Image</v>
      </c>
      <c r="FT212" t="str">
        <v>Mfg. Tol.</v>
      </c>
      <c r="FU212" t="str">
        <v>Mfg. Tol. "A"</v>
      </c>
      <c r="FV212" t="str">
        <v>Mfg. Tol. (Zero on Gauge Full Dia. Lead)</v>
      </c>
      <c r="FW212" t="str">
        <v>Mfg. Tol. Balloon 11, See Image</v>
      </c>
      <c r="FX212" t="str">
        <v>Mfg. Tol. Balloon 4</v>
      </c>
      <c r="FY212" t="str">
        <v>Mfg. Tol. Balloon 7</v>
      </c>
      <c r="FZ212" t="str">
        <v xml:space="preserve">Mfg. Tol. C-Bore Face (Ballo 28) </v>
      </c>
      <c r="GA212" t="str">
        <v>Mfg. Tol. Section</v>
      </c>
      <c r="GB212" t="str">
        <v>Mfg. Tol. See Image</v>
      </c>
      <c r="GC212" t="str">
        <v>Mfg. Tol., 3 Places, Record MAX</v>
      </c>
      <c r="GD212" t="str">
        <v>Mfg. Tol., Balloon 11</v>
      </c>
      <c r="GE212" t="str">
        <v>Mfg. Tol., Balloon 7</v>
      </c>
      <c r="GF212" t="str">
        <v>Mfg. Tol., Blank</v>
      </c>
      <c r="GG212" t="str">
        <v>Mfg. Tol., Blank, Balloon 12</v>
      </c>
      <c r="GH212" t="str">
        <v>Mfg. Tol., Blend to SØ.320</v>
      </c>
      <c r="GI212" t="str">
        <v>Mfg. Tol., Calculation</v>
      </c>
      <c r="GJ212" t="str">
        <v>Mfg. Tol., For Mill Fixture</v>
      </c>
      <c r="GK212" t="str">
        <v>Mfg. Tol., L32</v>
      </c>
      <c r="GL212" t="str">
        <v>Mfg. Tol., L33</v>
      </c>
      <c r="GM212" t="str">
        <v>Mfg. Tol., No Tool Marks</v>
      </c>
      <c r="GN212" t="str">
        <v>Mfg. Tol., OL03361</v>
      </c>
      <c r="GO212" t="str">
        <v>Mfg. Tol., Record off center value</v>
      </c>
      <c r="GP212" t="str">
        <v>Mfg. Tol., Same 3 Places, Record MIN</v>
      </c>
      <c r="GQ212" t="str">
        <v>Mfg. Tol., Section</v>
      </c>
      <c r="GR212" t="str">
        <v>Mfg. Tol., Section B-B</v>
      </c>
      <c r="GS212" t="str">
        <v>Mfg. Tol., Section, OL03361</v>
      </c>
      <c r="GT212" t="str">
        <v>Mfg. Tol., Section, Per Note 2</v>
      </c>
      <c r="GU212" t="str">
        <v>Mfg. Tol., See Image</v>
      </c>
      <c r="GV212" t="str">
        <v>Mfg. Tol., See Image, Bore in Blue</v>
      </c>
      <c r="GW212" t="str">
        <v>Mfg. Tol., See Image, Hook Tip</v>
      </c>
      <c r="GX212" t="str">
        <v>Mfg. Tol., Sharp Okay No Burr</v>
      </c>
      <c r="GY212" t="str">
        <v>Mfg. Tol., Threadless Blank</v>
      </c>
      <c r="GZ212" t="str">
        <v>Mfg.Tol.</v>
      </c>
      <c r="HA212" t="str">
        <v>Mgf. To., T.S.C.</v>
      </c>
      <c r="HB212" t="str">
        <v>Milled Feature</v>
      </c>
      <c r="HC212" t="str">
        <v>Milled Feature, OL04045</v>
      </c>
      <c r="HD212" t="str">
        <v>More than .0005 out of center = Fail</v>
      </c>
      <c r="HE212" t="str">
        <v>Must Pass Through</v>
      </c>
      <c r="HF212" t="str">
        <v>Must pass through gauge</v>
      </c>
      <c r="HG212" t="str">
        <v>Must Pass Through Go Gauge</v>
      </c>
      <c r="HH212" t="str">
        <v>Must Pass, See Image.</v>
      </c>
      <c r="HI212" t="str">
        <v>NA</v>
      </c>
      <c r="HJ212" t="str">
        <v>Narrow Area</v>
      </c>
      <c r="HK212" t="str">
        <v>Near Balloon 21</v>
      </c>
      <c r="HL212" t="str">
        <v>Near Datum B</v>
      </c>
      <c r="HM212" t="str">
        <v>Neck Dia.</v>
      </c>
      <c r="HN212" t="str">
        <v>Neck to Head Rad.</v>
      </c>
      <c r="HO212" t="str">
        <v>No Copper Deposits Allowed</v>
      </c>
      <c r="HP212" t="str">
        <v>No Section</v>
      </c>
      <c r="HQ212" t="str">
        <v>No Section, .01 to .014 = Pass</v>
      </c>
      <c r="HR212" t="str">
        <v>No Section, Rotate Part</v>
      </c>
      <c r="HS212" t="str">
        <v>No Section, See Image</v>
      </c>
      <c r="HT212" t="str">
        <v>No Slot, Section B-B</v>
      </c>
      <c r="HU212" t="str">
        <v>No visual step = Pass</v>
      </c>
      <c r="HV212" t="str">
        <v>Not to exceed .95 Deep</v>
      </c>
      <c r="HW212" t="str">
        <v>Note 1</v>
      </c>
      <c r="HX212" t="str">
        <v>OL00333/A</v>
      </c>
      <c r="HY212" t="str">
        <v>OL00519</v>
      </c>
      <c r="HZ212" t="str">
        <v>OL00520</v>
      </c>
      <c r="IA212" t="str">
        <v>OL00529</v>
      </c>
      <c r="IB212" t="str">
        <v>OL00542</v>
      </c>
      <c r="IC212" t="str">
        <v>OL00724</v>
      </c>
      <c r="ID212" t="str">
        <v>OL01250</v>
      </c>
      <c r="IE212" t="str">
        <v>OL01869, Threadless Blank</v>
      </c>
      <c r="IF212" t="str">
        <v>OL01870, Section</v>
      </c>
      <c r="IG212" t="str">
        <v>OL02255</v>
      </c>
      <c r="IH212" t="str">
        <v>OL02255, Mfg. Tol.</v>
      </c>
      <c r="II212" t="str">
        <v>OL02302</v>
      </c>
      <c r="IJ212" t="str">
        <v xml:space="preserve">OL02318  needed per image instructions </v>
      </c>
      <c r="IK212" t="str">
        <v>OL02556</v>
      </c>
      <c r="IL212" t="str">
        <v>OL02557</v>
      </c>
      <c r="IM212" t="str">
        <v>OL02567</v>
      </c>
      <c r="IN212" t="str">
        <v>OL02653</v>
      </c>
      <c r="IO212" t="str">
        <v>OL02718</v>
      </c>
      <c r="IP212" t="str">
        <v>OL02841</v>
      </c>
      <c r="IQ212" t="str">
        <v>OL02842</v>
      </c>
      <c r="IR212" t="str">
        <v>OL02844</v>
      </c>
      <c r="IS212" t="str">
        <v>OL02871</v>
      </c>
      <c r="IT212" t="str">
        <v>OL02887</v>
      </c>
      <c r="IU212" t="str">
        <v>OL03766</v>
      </c>
      <c r="IV212" t="str">
        <v>OL03868</v>
      </c>
      <c r="IW212" t="str">
        <v>OL03869</v>
      </c>
      <c r="IX212" t="str">
        <v>OL03870</v>
      </c>
      <c r="IY212" t="str">
        <v>OL03873, DWG# 100448-44</v>
      </c>
      <c r="IZ212" t="str">
        <v>OL03949</v>
      </c>
      <c r="JA212" t="str">
        <v xml:space="preserve">OL04043, Section </v>
      </c>
      <c r="JB212" t="str">
        <v xml:space="preserve">OL04044, Section </v>
      </c>
      <c r="JC212" t="str">
        <v>OL04045</v>
      </c>
      <c r="JD212" t="str">
        <v>OL04045, Milled Feature</v>
      </c>
      <c r="JE212" t="str">
        <v>OL04063</v>
      </c>
      <c r="JF212" t="str">
        <v>OL04064</v>
      </c>
      <c r="JG212" t="str">
        <v>OL04065</v>
      </c>
      <c r="JH212" t="str">
        <v>OL04181</v>
      </c>
      <c r="JI212" t="str">
        <v>OL04218</v>
      </c>
      <c r="JJ212" t="str">
        <v>OL04224, See Image</v>
      </c>
      <c r="JK212" t="str">
        <v>OL04374</v>
      </c>
      <c r="JL212" t="str">
        <v>OL04375, Section M-M</v>
      </c>
      <c r="JM212" t="str">
        <v>OL04376, Section M-M</v>
      </c>
      <c r="JN212" t="str">
        <v>OL04443</v>
      </c>
      <c r="JO212" t="str">
        <v>OL04444</v>
      </c>
      <c r="JP212" t="str">
        <v>One side of slot</v>
      </c>
      <c r="JQ212" t="str">
        <v>Other side of slot</v>
      </c>
      <c r="JR212" t="str">
        <v>Out of center more than .002 = Fail</v>
      </c>
      <c r="JS212" t="str">
        <v>Out of center more than.002 = Fail</v>
      </c>
      <c r="JT212" t="str">
        <v>Overlay OL02713</v>
      </c>
    </row>
    <row r="213" spans="1:280">
      <c r="A213" s="74" t="s">
        <v>629</v>
      </c>
      <c r="C213" s="74" t="str" cm="1">
        <f t="array" ref="C213:JT213">TRANSPOSE(_xlfn._xlws.SORT(_xlfn._xlws.FILTER($A$2:$A$279,ISNUMBER(SEARCH('Prt. Lib. &amp; Routine, Table'!M220,$A$2:$A$279)),"not found")))</f>
        <v xml:space="preserve"> 'C', Whirl Blank</v>
      </c>
      <c r="D213" t="str">
        <v xml:space="preserve"> See Image, Constrained</v>
      </c>
      <c r="E213" t="str">
        <v>(.04 to .12 range = Pass)</v>
      </c>
      <c r="F213" t="str">
        <v>(.042 FULL) Go Pin Seat Fully</v>
      </c>
      <c r="G213" t="str">
        <v>(B), Mfg. Tol.</v>
      </c>
      <c r="H213" t="str">
        <v>(B), O.A.L.</v>
      </c>
      <c r="I213" t="str">
        <v>.001 or less =Pass</v>
      </c>
      <c r="J213" t="str">
        <v>.001 or less out of center = Pass</v>
      </c>
      <c r="K213" t="str">
        <v>.002 or Less = Pass</v>
      </c>
      <c r="L213" t="str">
        <v>.002 or Less out of center = Pass</v>
      </c>
      <c r="M213" t="str">
        <v>.005 to .015 = Pass</v>
      </c>
      <c r="N213" t="str">
        <v>.0125 Mean, Section</v>
      </c>
      <c r="O213" t="str">
        <v>.025 or Less in X &amp; Y=Pass</v>
      </c>
      <c r="P213" t="str">
        <v>.038 Mean</v>
      </c>
      <c r="Q213" t="str">
        <v>.063 MM = .0024 IN, See Image</v>
      </c>
      <c r="R213" t="str">
        <v>.063MM = .0024"</v>
      </c>
      <c r="S213" t="str">
        <v>.243 NO-GO, Unconstrained, Must Not Start</v>
      </c>
      <c r="T213" t="str">
        <v>@ Back Face &amp; ID, No Raised Edge</v>
      </c>
      <c r="U213" t="str">
        <v>@ Back Face &amp; OD, No Raised Edge</v>
      </c>
      <c r="V213" t="str">
        <v>@ ID &amp; FACE</v>
      </c>
      <c r="W213" t="str">
        <v>@ OD &amp; BACK FACE</v>
      </c>
      <c r="X213" t="str">
        <v>@ OD &amp; FACE</v>
      </c>
      <c r="Y213" t="str">
        <v>Across from slot</v>
      </c>
      <c r="Z213" t="str">
        <v>All Edge Breaks</v>
      </c>
      <c r="AA213" t="str">
        <v>Attached to bar stock</v>
      </c>
      <c r="AB213" t="str">
        <v xml:space="preserve">Back Turn Fillet Rad. </v>
      </c>
      <c r="AC213" t="str">
        <v>Balloon 1 (DWG FRM0105 Page 2, NV-27)</v>
      </c>
      <c r="AD213" t="str">
        <v>Balloon 1 (DWG FRM0105, NV-30)</v>
      </c>
      <c r="AE213" t="str">
        <v>Balloon 1 (P# 9890002-20) OL00429/A</v>
      </c>
      <c r="AF213" t="str">
        <v>Balloon 1, DWG#FRM0105</v>
      </c>
      <c r="AG213" t="str">
        <v>Balloon 11, See Image</v>
      </c>
      <c r="AH213" t="str">
        <v xml:space="preserve">Balloon 2 (DWG FRM0105 Page 2, NV-27) </v>
      </c>
      <c r="AI213" t="str">
        <v>Balloon 2 (DWG FRM0105, NV-30)</v>
      </c>
      <c r="AJ213" t="str">
        <v>Balloon 2 (P# 9890002-20)</v>
      </c>
      <c r="AK213" t="str">
        <v>Balloon 2, DWG#FRM0105</v>
      </c>
      <c r="AL213" t="str">
        <v>Balloon 2, DWG#FRM0105, See Image</v>
      </c>
      <c r="AM213" t="str">
        <v>Balloon 3 (DWG FRM0105, NV-30 Minor)</v>
      </c>
      <c r="AN213" t="str">
        <v>Balloon 3 (DWG FRM0105, NV-30)</v>
      </c>
      <c r="AO213" t="str">
        <v>Balloon 3 (P# 9890002-20)</v>
      </c>
      <c r="AP213" t="str">
        <v>Balloon 4</v>
      </c>
      <c r="AQ213" t="str">
        <v>Balloon 4 (P# 9890002-20)</v>
      </c>
      <c r="AR213" t="str">
        <v>Below Middle Band</v>
      </c>
      <c r="AS213" t="str">
        <v>Best Fit Pin, .003 or Less =Pass</v>
      </c>
      <c r="AT213" t="str">
        <v>Blank</v>
      </c>
      <c r="AU213" t="str">
        <v>Blank Turn Maj.</v>
      </c>
      <c r="AV213" t="str">
        <v>Blank Turn Maj. Mill Flt., OL4172</v>
      </c>
      <c r="AW213" t="str">
        <v>Blank Without .010 Slots</v>
      </c>
      <c r="AX213" t="str">
        <v>Blank Without .010 Slots, Section</v>
      </c>
      <c r="AY213" t="str">
        <v>Blank without thread</v>
      </c>
      <c r="AZ213" t="str">
        <v xml:space="preserve">Blank, Center of V Grv. </v>
      </c>
      <c r="BA213" t="str">
        <v>Blank, Check R adjacent Balloon 17</v>
      </c>
      <c r="BB213" t="str">
        <v>Blank, EXT. Feature</v>
      </c>
      <c r="BC213" t="str">
        <v>Blank, See Image, OL04335</v>
      </c>
      <c r="BD213" t="str">
        <v>Blank, See Image, OL04336</v>
      </c>
      <c r="BE213" t="str">
        <v xml:space="preserve">Blank, Thrd. </v>
      </c>
      <c r="BF213" t="str">
        <v>Blank, Turn Tip</v>
      </c>
      <c r="BG213" t="str">
        <v>Blank, Without Thrd.</v>
      </c>
      <c r="BH213" t="str">
        <v>Blank, Without Thread</v>
      </c>
      <c r="BI213" t="str">
        <v xml:space="preserve">Blunt Start Blend to Minor </v>
      </c>
      <c r="BJ213" t="str">
        <v>Calc., Use Go HEX</v>
      </c>
      <c r="BK213" t="str">
        <v>Can't dig into OD</v>
      </c>
      <c r="BL213" t="str">
        <v>Carbide Gauge</v>
      </c>
      <c r="BM213" t="str">
        <v xml:space="preserve">Center of V Grv. </v>
      </c>
      <c r="BN213" t="str">
        <v>Centered Less than .03 = Pass</v>
      </c>
      <c r="BO213" t="str">
        <v>Centered within .0005 or Less = Pass</v>
      </c>
      <c r="BP213" t="str">
        <v>Centered within .001 or Less = Pass</v>
      </c>
      <c r="BQ213" t="str">
        <v>Centered within .0254 or Less = Pass</v>
      </c>
      <c r="BR213" t="str">
        <v>Check close to Rod Slot</v>
      </c>
      <c r="BS213" t="str">
        <v>Check every other hole</v>
      </c>
      <c r="BT213" t="str">
        <v>Check Go over full length of slot.</v>
      </c>
      <c r="BU213" t="str">
        <v>Check Near Closed End</v>
      </c>
      <c r="BV213" t="str">
        <v>Check per Print View, Away from Rod Slot</v>
      </c>
      <c r="BW213" t="str">
        <v>Check to Balloon 30 Go Pin</v>
      </c>
      <c r="BX213" t="str">
        <v>Check with .2705 SET Pin Inside Part</v>
      </c>
      <c r="BY213" t="str">
        <v>Check with Hex Up</v>
      </c>
      <c r="BZ213" t="str">
        <v>CMM Blank</v>
      </c>
      <c r="CA213" t="str">
        <v>Confirm Full Radius</v>
      </c>
      <c r="CB213" t="str">
        <v>Constrained in fixture</v>
      </c>
      <c r="CC213" t="str">
        <v>Constrained with Ring</v>
      </c>
      <c r="CD213" t="str">
        <v>Constrained, See Image</v>
      </c>
      <c r="CE213" t="str">
        <v>Dim. "A"</v>
      </c>
      <c r="CF213" t="str">
        <v>Dim. "B"</v>
      </c>
      <c r="CG213" t="str">
        <v>Dim. "C"</v>
      </c>
      <c r="CH213" t="str">
        <v>Dim. "D", Whirl Blank</v>
      </c>
      <c r="CI213" t="str">
        <v>Dim. "G"</v>
      </c>
      <c r="CJ213" t="str">
        <v>Dim. E, Blank Turn Maj. &amp;  Mill Flt</v>
      </c>
      <c r="CK213" t="str">
        <v>Dim. E, Blank Turn Maj.&amp;  Mill Flt</v>
      </c>
      <c r="CL213" t="str">
        <v>Dim. H, Whirl Blank</v>
      </c>
      <c r="CM213" t="str">
        <v>Dim. J, 'Blank Turn Maj. &amp; Whirl Blank</v>
      </c>
      <c r="CN213" t="str">
        <v>Disk Drop Indicator Tip</v>
      </c>
      <c r="CO213" t="str">
        <v>DWG 100448-15, Balloon F_1</v>
      </c>
      <c r="CP213" t="str">
        <v>DWG 100448-15, OL02571</v>
      </c>
      <c r="CQ213" t="str">
        <v>DWG 100448-41</v>
      </c>
      <c r="CR213" t="str">
        <v>DWG 9890040, (10E),Section Part, OL01139</v>
      </c>
      <c r="CS213" t="str">
        <v>DWG 9890040, (10E),Section, OL01139</v>
      </c>
      <c r="CT213" t="str">
        <v>DWG 9890040, (11E)</v>
      </c>
      <c r="CU213" t="str">
        <v>DWG 9890040, (11E), Pins with Flats</v>
      </c>
      <c r="CV213" t="str">
        <v>DWG 9890040, (12E),  Pass=.002 or less</v>
      </c>
      <c r="CW213" t="str">
        <v>DWG 9890040, (12E), See Image</v>
      </c>
      <c r="CX213" t="str">
        <v>DWG 9890040, (1E), OL01431</v>
      </c>
      <c r="CY213" t="str">
        <v>DWG 9890040, (1E), OL01432</v>
      </c>
      <c r="CZ213" t="str">
        <v>DWG 9890040, (2E), OL01432</v>
      </c>
      <c r="DA213" t="str">
        <v>DWG 9890040, (3E)</v>
      </c>
      <c r="DB213" t="str">
        <v>DWG 9890040, (4E)</v>
      </c>
      <c r="DC213" t="str">
        <v>DWG 9890040, (5E), OL02336</v>
      </c>
      <c r="DD213" t="str">
        <v>DWG 9890040, (6E)</v>
      </c>
      <c r="DE213" t="str">
        <v>DWG 9890040, (7E)</v>
      </c>
      <c r="DF213" t="str">
        <v>DWG 9890040, (8E), OL01433</v>
      </c>
      <c r="DG213" t="str">
        <v>DWG 9890040, (8E), OL01433, Section</v>
      </c>
      <c r="DH213" t="str">
        <v>DWG 9890040, (9E), Close to Rod Slot</v>
      </c>
      <c r="DI213" t="str">
        <v>DWG 9890040, (9E),Close to Rod Slot</v>
      </c>
      <c r="DJ213" t="str">
        <v>DWG FRM0105 PAGE 2</v>
      </c>
      <c r="DK213" t="str">
        <v>DWG# 100448-41</v>
      </c>
      <c r="DL213" t="str">
        <v>DWG# 100448-44</v>
      </c>
      <c r="DM213" t="str">
        <v>DWG# 9890003  (1), Section OL00436/A</v>
      </c>
      <c r="DN213" t="str">
        <v>DWG# 9890003 (3), Ring Gauge Constrained</v>
      </c>
      <c r="DO213" t="str">
        <v>DWG# 9890003 (4), Section</v>
      </c>
      <c r="DP213" t="str">
        <v>DWG#100448-26, Balloon 1K, OL02350</v>
      </c>
      <c r="DQ213" t="str">
        <v>DWG#100448-26, Balloon 2K, OL02350</v>
      </c>
      <c r="DR213" t="str">
        <v>DWG#100448-26, Balloon 3K, OL02363</v>
      </c>
      <c r="DS213" t="str">
        <v>DWG#100448-26, Balloon 4K</v>
      </c>
      <c r="DT213" t="str">
        <v>DWG#100448-26, Balloon 5K, Section</v>
      </c>
      <c r="DU213" t="str">
        <v>DWG#100448-26, Balloon 6K</v>
      </c>
      <c r="DV213" t="str">
        <v>DWG#100448-26, Balloon 7K, Section</v>
      </c>
      <c r="DW213" t="str">
        <v>DWG#100448-26, Mfg. Tol.</v>
      </c>
      <c r="DX213" t="str">
        <v>DWG#9890003 (2) Ring Gauge Constrained</v>
      </c>
      <c r="DY213" t="str">
        <v>DWG#9890044</v>
      </c>
      <c r="DZ213" t="str">
        <v>DWG#9890044 .1985 to .2005=Pass</v>
      </c>
      <c r="EA213" t="str">
        <v>DWG#9890044 Overlay OL02441</v>
      </c>
      <c r="EB213" t="str">
        <v>DWG#9890044, OL02441</v>
      </c>
      <c r="EC213" t="str">
        <v>DWG#FRM0105</v>
      </c>
      <c r="ED213" t="str">
        <v>EXT.</v>
      </c>
      <c r="EE213" t="str">
        <v>EXT. Section, OL02460</v>
      </c>
      <c r="EF213" t="str">
        <v>EXT., OL04223</v>
      </c>
      <c r="EG213" t="str">
        <v>Flat Drop Indicator Tip</v>
      </c>
      <c r="EH213" t="str">
        <v>Full Go Pin, No Light, at Radius</v>
      </c>
      <c r="EI213" t="str">
        <v>Function Check</v>
      </c>
      <c r="EJ213" t="str">
        <v>GO Function Gauge</v>
      </c>
      <c r="EK213" t="str">
        <v>Go Gauge for Balloon 1 &amp; 4</v>
      </c>
      <c r="EL213" t="str">
        <v>Go Pin must pass through</v>
      </c>
      <c r="EM213" t="str">
        <v>Greater than .005 = Fail, Section</v>
      </c>
      <c r="EN213" t="str">
        <v>Greater than .025 out of center = Fail</v>
      </c>
      <c r="EO213" t="str">
        <v>Greater than 2.6 = Pass</v>
      </c>
      <c r="EP213" t="str">
        <v>Green = Pass, Red = Fail</v>
      </c>
      <c r="EQ213" t="str">
        <v>Hex Depth</v>
      </c>
      <c r="ER213" t="str">
        <v>Hex Minor</v>
      </c>
      <c r="ES213" t="str">
        <v>Hole Dia.</v>
      </c>
      <c r="ET213" t="str">
        <v>ID Sphere Finish</v>
      </c>
      <c r="EU213" t="str">
        <v>ID/OD Both Sides, Diff. .002 or less = Pass</v>
      </c>
      <c r="EV213" t="str">
        <v>If Looks Big, Section</v>
      </c>
      <c r="EW213" t="str">
        <v>If Looks Small, Section</v>
      </c>
      <c r="EX213" t="str">
        <v>Insp. Close to Break Away, Mfg.Tol.</v>
      </c>
      <c r="EY213" t="str">
        <v>INT.</v>
      </c>
      <c r="EZ213" t="str">
        <v>INT. Section, OL02460</v>
      </c>
      <c r="FA213" t="str">
        <v>INT., OL04223</v>
      </c>
      <c r="FB213" t="str">
        <v>Intersect. of 7.7 &amp; R0.10</v>
      </c>
      <c r="FC213" t="str">
        <v>Intersect. of 8.79 and R.25 MAX</v>
      </c>
      <c r="FD213" t="str">
        <v>Keep Ind. Tip away from corner</v>
      </c>
      <c r="FE213" t="str">
        <v>L31</v>
      </c>
      <c r="FF213" t="str">
        <v>Laser Mark</v>
      </c>
      <c r="FG213" t="str">
        <v>LASER PER NOTE 4</v>
      </c>
      <c r="FH213" t="str">
        <v>LASER PER NOTE 4, Final Check 1 only</v>
      </c>
      <c r="FI213" t="str">
        <v>Less than .002 out of center = Pass</v>
      </c>
      <c r="FJ213" t="str">
        <v>Less than 2.75 = Pass, Section</v>
      </c>
      <c r="FK213" t="str">
        <v>List as pin. Not Calibrated</v>
      </c>
      <c r="FL213" t="str">
        <v>M9 X 1.25 BUTT See Comment Image</v>
      </c>
      <c r="FM213" t="str">
        <v>Manual Section</v>
      </c>
      <c r="FN213" t="str">
        <v>Max Deep .241 NO-GO =.42</v>
      </c>
      <c r="FO213" t="str">
        <v>MAX Depth of (Note 7) .241 NO-GO Pin</v>
      </c>
      <c r="FP213" t="str">
        <v>Measure from Blue Line, See Image</v>
      </c>
      <c r="FQ213" t="str">
        <v>Measure Width of Blue Area, See Image</v>
      </c>
      <c r="FR213" t="str">
        <v>Mfg. Tol</v>
      </c>
      <c r="FS213" t="str">
        <v>Mfg. Tol, See Image</v>
      </c>
      <c r="FT213" t="str">
        <v>Mfg. Tol.</v>
      </c>
      <c r="FU213" t="str">
        <v>Mfg. Tol. "A"</v>
      </c>
      <c r="FV213" t="str">
        <v>Mfg. Tol. (Zero on Gauge Full Dia. Lead)</v>
      </c>
      <c r="FW213" t="str">
        <v>Mfg. Tol. Balloon 11, See Image</v>
      </c>
      <c r="FX213" t="str">
        <v>Mfg. Tol. Balloon 4</v>
      </c>
      <c r="FY213" t="str">
        <v>Mfg. Tol. Balloon 7</v>
      </c>
      <c r="FZ213" t="str">
        <v xml:space="preserve">Mfg. Tol. C-Bore Face (Ballo 28) </v>
      </c>
      <c r="GA213" t="str">
        <v>Mfg. Tol. Section</v>
      </c>
      <c r="GB213" t="str">
        <v>Mfg. Tol. See Image</v>
      </c>
      <c r="GC213" t="str">
        <v>Mfg. Tol., 3 Places, Record MAX</v>
      </c>
      <c r="GD213" t="str">
        <v>Mfg. Tol., Balloon 11</v>
      </c>
      <c r="GE213" t="str">
        <v>Mfg. Tol., Balloon 7</v>
      </c>
      <c r="GF213" t="str">
        <v>Mfg. Tol., Blank</v>
      </c>
      <c r="GG213" t="str">
        <v>Mfg. Tol., Blank, Balloon 12</v>
      </c>
      <c r="GH213" t="str">
        <v>Mfg. Tol., Blend to SØ.320</v>
      </c>
      <c r="GI213" t="str">
        <v>Mfg. Tol., Calculation</v>
      </c>
      <c r="GJ213" t="str">
        <v>Mfg. Tol., For Mill Fixture</v>
      </c>
      <c r="GK213" t="str">
        <v>Mfg. Tol., L32</v>
      </c>
      <c r="GL213" t="str">
        <v>Mfg. Tol., L33</v>
      </c>
      <c r="GM213" t="str">
        <v>Mfg. Tol., No Tool Marks</v>
      </c>
      <c r="GN213" t="str">
        <v>Mfg. Tol., OL03361</v>
      </c>
      <c r="GO213" t="str">
        <v>Mfg. Tol., Record off center value</v>
      </c>
      <c r="GP213" t="str">
        <v>Mfg. Tol., Same 3 Places, Record MIN</v>
      </c>
      <c r="GQ213" t="str">
        <v>Mfg. Tol., Section</v>
      </c>
      <c r="GR213" t="str">
        <v>Mfg. Tol., Section B-B</v>
      </c>
      <c r="GS213" t="str">
        <v>Mfg. Tol., Section, OL03361</v>
      </c>
      <c r="GT213" t="str">
        <v>Mfg. Tol., Section, Per Note 2</v>
      </c>
      <c r="GU213" t="str">
        <v>Mfg. Tol., See Image</v>
      </c>
      <c r="GV213" t="str">
        <v>Mfg. Tol., See Image, Bore in Blue</v>
      </c>
      <c r="GW213" t="str">
        <v>Mfg. Tol., See Image, Hook Tip</v>
      </c>
      <c r="GX213" t="str">
        <v>Mfg. Tol., Sharp Okay No Burr</v>
      </c>
      <c r="GY213" t="str">
        <v>Mfg. Tol., Threadless Blank</v>
      </c>
      <c r="GZ213" t="str">
        <v>Mfg.Tol.</v>
      </c>
      <c r="HA213" t="str">
        <v>Mgf. To., T.S.C.</v>
      </c>
      <c r="HB213" t="str">
        <v>Milled Feature</v>
      </c>
      <c r="HC213" t="str">
        <v>Milled Feature, OL04045</v>
      </c>
      <c r="HD213" t="str">
        <v>More than .0005 out of center = Fail</v>
      </c>
      <c r="HE213" t="str">
        <v>Must Pass Through</v>
      </c>
      <c r="HF213" t="str">
        <v>Must pass through gauge</v>
      </c>
      <c r="HG213" t="str">
        <v>Must Pass Through Go Gauge</v>
      </c>
      <c r="HH213" t="str">
        <v>Must Pass, See Image.</v>
      </c>
      <c r="HI213" t="str">
        <v>NA</v>
      </c>
      <c r="HJ213" t="str">
        <v>Narrow Area</v>
      </c>
      <c r="HK213" t="str">
        <v>Near Balloon 21</v>
      </c>
      <c r="HL213" t="str">
        <v>Near Datum B</v>
      </c>
      <c r="HM213" t="str">
        <v>Neck Dia.</v>
      </c>
      <c r="HN213" t="str">
        <v>Neck to Head Rad.</v>
      </c>
      <c r="HO213" t="str">
        <v>No Copper Deposits Allowed</v>
      </c>
      <c r="HP213" t="str">
        <v>No Section</v>
      </c>
      <c r="HQ213" t="str">
        <v>No Section, .01 to .014 = Pass</v>
      </c>
      <c r="HR213" t="str">
        <v>No Section, Rotate Part</v>
      </c>
      <c r="HS213" t="str">
        <v>No Section, See Image</v>
      </c>
      <c r="HT213" t="str">
        <v>No Slot, Section B-B</v>
      </c>
      <c r="HU213" t="str">
        <v>No visual step = Pass</v>
      </c>
      <c r="HV213" t="str">
        <v>Not to exceed .95 Deep</v>
      </c>
      <c r="HW213" t="str">
        <v>Note 1</v>
      </c>
      <c r="HX213" t="str">
        <v>OL00333/A</v>
      </c>
      <c r="HY213" t="str">
        <v>OL00519</v>
      </c>
      <c r="HZ213" t="str">
        <v>OL00520</v>
      </c>
      <c r="IA213" t="str">
        <v>OL00529</v>
      </c>
      <c r="IB213" t="str">
        <v>OL00542</v>
      </c>
      <c r="IC213" t="str">
        <v>OL00724</v>
      </c>
      <c r="ID213" t="str">
        <v>OL01250</v>
      </c>
      <c r="IE213" t="str">
        <v>OL01869, Threadless Blank</v>
      </c>
      <c r="IF213" t="str">
        <v>OL01870, Section</v>
      </c>
      <c r="IG213" t="str">
        <v>OL02255</v>
      </c>
      <c r="IH213" t="str">
        <v>OL02255, Mfg. Tol.</v>
      </c>
      <c r="II213" t="str">
        <v>OL02302</v>
      </c>
      <c r="IJ213" t="str">
        <v xml:space="preserve">OL02318  needed per image instructions </v>
      </c>
      <c r="IK213" t="str">
        <v>OL02556</v>
      </c>
      <c r="IL213" t="str">
        <v>OL02557</v>
      </c>
      <c r="IM213" t="str">
        <v>OL02567</v>
      </c>
      <c r="IN213" t="str">
        <v>OL02653</v>
      </c>
      <c r="IO213" t="str">
        <v>OL02718</v>
      </c>
      <c r="IP213" t="str">
        <v>OL02841</v>
      </c>
      <c r="IQ213" t="str">
        <v>OL02842</v>
      </c>
      <c r="IR213" t="str">
        <v>OL02844</v>
      </c>
      <c r="IS213" t="str">
        <v>OL02871</v>
      </c>
      <c r="IT213" t="str">
        <v>OL02887</v>
      </c>
      <c r="IU213" t="str">
        <v>OL03766</v>
      </c>
      <c r="IV213" t="str">
        <v>OL03868</v>
      </c>
      <c r="IW213" t="str">
        <v>OL03869</v>
      </c>
      <c r="IX213" t="str">
        <v>OL03870</v>
      </c>
      <c r="IY213" t="str">
        <v>OL03873, DWG# 100448-44</v>
      </c>
      <c r="IZ213" t="str">
        <v>OL03949</v>
      </c>
      <c r="JA213" t="str">
        <v xml:space="preserve">OL04043, Section </v>
      </c>
      <c r="JB213" t="str">
        <v xml:space="preserve">OL04044, Section </v>
      </c>
      <c r="JC213" t="str">
        <v>OL04045</v>
      </c>
      <c r="JD213" t="str">
        <v>OL04045, Milled Feature</v>
      </c>
      <c r="JE213" t="str">
        <v>OL04063</v>
      </c>
      <c r="JF213" t="str">
        <v>OL04064</v>
      </c>
      <c r="JG213" t="str">
        <v>OL04065</v>
      </c>
      <c r="JH213" t="str">
        <v>OL04181</v>
      </c>
      <c r="JI213" t="str">
        <v>OL04218</v>
      </c>
      <c r="JJ213" t="str">
        <v>OL04224, See Image</v>
      </c>
      <c r="JK213" t="str">
        <v>OL04374</v>
      </c>
      <c r="JL213" t="str">
        <v>OL04375, Section M-M</v>
      </c>
      <c r="JM213" t="str">
        <v>OL04376, Section M-M</v>
      </c>
      <c r="JN213" t="str">
        <v>OL04443</v>
      </c>
      <c r="JO213" t="str">
        <v>OL04444</v>
      </c>
      <c r="JP213" t="str">
        <v>One side of slot</v>
      </c>
      <c r="JQ213" t="str">
        <v>Other side of slot</v>
      </c>
      <c r="JR213" t="str">
        <v>Out of center more than .002 = Fail</v>
      </c>
      <c r="JS213" t="str">
        <v>Out of center more than.002 = Fail</v>
      </c>
      <c r="JT213" t="str">
        <v>Overlay OL02713</v>
      </c>
    </row>
    <row r="214" spans="1:280">
      <c r="A214" s="74" t="s">
        <v>630</v>
      </c>
      <c r="C214" s="74" t="str" cm="1">
        <f t="array" ref="C214:JT214">TRANSPOSE(_xlfn._xlws.SORT(_xlfn._xlws.FILTER($A$2:$A$279,ISNUMBER(SEARCH('Prt. Lib. &amp; Routine, Table'!M221,$A$2:$A$279)),"not found")))</f>
        <v xml:space="preserve"> 'C', Whirl Blank</v>
      </c>
      <c r="D214" t="str">
        <v xml:space="preserve"> See Image, Constrained</v>
      </c>
      <c r="E214" t="str">
        <v>(.04 to .12 range = Pass)</v>
      </c>
      <c r="F214" t="str">
        <v>(.042 FULL) Go Pin Seat Fully</v>
      </c>
      <c r="G214" t="str">
        <v>(B), Mfg. Tol.</v>
      </c>
      <c r="H214" t="str">
        <v>(B), O.A.L.</v>
      </c>
      <c r="I214" t="str">
        <v>.001 or less =Pass</v>
      </c>
      <c r="J214" t="str">
        <v>.001 or less out of center = Pass</v>
      </c>
      <c r="K214" t="str">
        <v>.002 or Less = Pass</v>
      </c>
      <c r="L214" t="str">
        <v>.002 or Less out of center = Pass</v>
      </c>
      <c r="M214" t="str">
        <v>.005 to .015 = Pass</v>
      </c>
      <c r="N214" t="str">
        <v>.0125 Mean, Section</v>
      </c>
      <c r="O214" t="str">
        <v>.025 or Less in X &amp; Y=Pass</v>
      </c>
      <c r="P214" t="str">
        <v>.038 Mean</v>
      </c>
      <c r="Q214" t="str">
        <v>.063 MM = .0024 IN, See Image</v>
      </c>
      <c r="R214" t="str">
        <v>.063MM = .0024"</v>
      </c>
      <c r="S214" t="str">
        <v>.243 NO-GO, Unconstrained, Must Not Start</v>
      </c>
      <c r="T214" t="str">
        <v>@ Back Face &amp; ID, No Raised Edge</v>
      </c>
      <c r="U214" t="str">
        <v>@ Back Face &amp; OD, No Raised Edge</v>
      </c>
      <c r="V214" t="str">
        <v>@ ID &amp; FACE</v>
      </c>
      <c r="W214" t="str">
        <v>@ OD &amp; BACK FACE</v>
      </c>
      <c r="X214" t="str">
        <v>@ OD &amp; FACE</v>
      </c>
      <c r="Y214" t="str">
        <v>Across from slot</v>
      </c>
      <c r="Z214" t="str">
        <v>All Edge Breaks</v>
      </c>
      <c r="AA214" t="str">
        <v>Attached to bar stock</v>
      </c>
      <c r="AB214" t="str">
        <v xml:space="preserve">Back Turn Fillet Rad. </v>
      </c>
      <c r="AC214" t="str">
        <v>Balloon 1 (DWG FRM0105 Page 2, NV-27)</v>
      </c>
      <c r="AD214" t="str">
        <v>Balloon 1 (DWG FRM0105, NV-30)</v>
      </c>
      <c r="AE214" t="str">
        <v>Balloon 1 (P# 9890002-20) OL00429/A</v>
      </c>
      <c r="AF214" t="str">
        <v>Balloon 1, DWG#FRM0105</v>
      </c>
      <c r="AG214" t="str">
        <v>Balloon 11, See Image</v>
      </c>
      <c r="AH214" t="str">
        <v xml:space="preserve">Balloon 2 (DWG FRM0105 Page 2, NV-27) </v>
      </c>
      <c r="AI214" t="str">
        <v>Balloon 2 (DWG FRM0105, NV-30)</v>
      </c>
      <c r="AJ214" t="str">
        <v>Balloon 2 (P# 9890002-20)</v>
      </c>
      <c r="AK214" t="str">
        <v>Balloon 2, DWG#FRM0105</v>
      </c>
      <c r="AL214" t="str">
        <v>Balloon 2, DWG#FRM0105, See Image</v>
      </c>
      <c r="AM214" t="str">
        <v>Balloon 3 (DWG FRM0105, NV-30 Minor)</v>
      </c>
      <c r="AN214" t="str">
        <v>Balloon 3 (DWG FRM0105, NV-30)</v>
      </c>
      <c r="AO214" t="str">
        <v>Balloon 3 (P# 9890002-20)</v>
      </c>
      <c r="AP214" t="str">
        <v>Balloon 4</v>
      </c>
      <c r="AQ214" t="str">
        <v>Balloon 4 (P# 9890002-20)</v>
      </c>
      <c r="AR214" t="str">
        <v>Below Middle Band</v>
      </c>
      <c r="AS214" t="str">
        <v>Best Fit Pin, .003 or Less =Pass</v>
      </c>
      <c r="AT214" t="str">
        <v>Blank</v>
      </c>
      <c r="AU214" t="str">
        <v>Blank Turn Maj.</v>
      </c>
      <c r="AV214" t="str">
        <v>Blank Turn Maj. Mill Flt., OL4172</v>
      </c>
      <c r="AW214" t="str">
        <v>Blank Without .010 Slots</v>
      </c>
      <c r="AX214" t="str">
        <v>Blank Without .010 Slots, Section</v>
      </c>
      <c r="AY214" t="str">
        <v>Blank without thread</v>
      </c>
      <c r="AZ214" t="str">
        <v xml:space="preserve">Blank, Center of V Grv. </v>
      </c>
      <c r="BA214" t="str">
        <v>Blank, Check R adjacent Balloon 17</v>
      </c>
      <c r="BB214" t="str">
        <v>Blank, EXT. Feature</v>
      </c>
      <c r="BC214" t="str">
        <v>Blank, See Image, OL04335</v>
      </c>
      <c r="BD214" t="str">
        <v>Blank, See Image, OL04336</v>
      </c>
      <c r="BE214" t="str">
        <v xml:space="preserve">Blank, Thrd. </v>
      </c>
      <c r="BF214" t="str">
        <v>Blank, Turn Tip</v>
      </c>
      <c r="BG214" t="str">
        <v>Blank, Without Thrd.</v>
      </c>
      <c r="BH214" t="str">
        <v>Blank, Without Thread</v>
      </c>
      <c r="BI214" t="str">
        <v xml:space="preserve">Blunt Start Blend to Minor </v>
      </c>
      <c r="BJ214" t="str">
        <v>Calc., Use Go HEX</v>
      </c>
      <c r="BK214" t="str">
        <v>Can't dig into OD</v>
      </c>
      <c r="BL214" t="str">
        <v>Carbide Gauge</v>
      </c>
      <c r="BM214" t="str">
        <v xml:space="preserve">Center of V Grv. </v>
      </c>
      <c r="BN214" t="str">
        <v>Centered Less than .03 = Pass</v>
      </c>
      <c r="BO214" t="str">
        <v>Centered within .0005 or Less = Pass</v>
      </c>
      <c r="BP214" t="str">
        <v>Centered within .001 or Less = Pass</v>
      </c>
      <c r="BQ214" t="str">
        <v>Centered within .0254 or Less = Pass</v>
      </c>
      <c r="BR214" t="str">
        <v>Check close to Rod Slot</v>
      </c>
      <c r="BS214" t="str">
        <v>Check every other hole</v>
      </c>
      <c r="BT214" t="str">
        <v>Check Go over full length of slot.</v>
      </c>
      <c r="BU214" t="str">
        <v>Check Near Closed End</v>
      </c>
      <c r="BV214" t="str">
        <v>Check per Print View, Away from Rod Slot</v>
      </c>
      <c r="BW214" t="str">
        <v>Check to Balloon 30 Go Pin</v>
      </c>
      <c r="BX214" t="str">
        <v>Check with .2705 SET Pin Inside Part</v>
      </c>
      <c r="BY214" t="str">
        <v>Check with Hex Up</v>
      </c>
      <c r="BZ214" t="str">
        <v>CMM Blank</v>
      </c>
      <c r="CA214" t="str">
        <v>Confirm Full Radius</v>
      </c>
      <c r="CB214" t="str">
        <v>Constrained in fixture</v>
      </c>
      <c r="CC214" t="str">
        <v>Constrained with Ring</v>
      </c>
      <c r="CD214" t="str">
        <v>Constrained, See Image</v>
      </c>
      <c r="CE214" t="str">
        <v>Dim. "A"</v>
      </c>
      <c r="CF214" t="str">
        <v>Dim. "B"</v>
      </c>
      <c r="CG214" t="str">
        <v>Dim. "C"</v>
      </c>
      <c r="CH214" t="str">
        <v>Dim. "D", Whirl Blank</v>
      </c>
      <c r="CI214" t="str">
        <v>Dim. "G"</v>
      </c>
      <c r="CJ214" t="str">
        <v>Dim. E, Blank Turn Maj. &amp;  Mill Flt</v>
      </c>
      <c r="CK214" t="str">
        <v>Dim. E, Blank Turn Maj.&amp;  Mill Flt</v>
      </c>
      <c r="CL214" t="str">
        <v>Dim. H, Whirl Blank</v>
      </c>
      <c r="CM214" t="str">
        <v>Dim. J, 'Blank Turn Maj. &amp; Whirl Blank</v>
      </c>
      <c r="CN214" t="str">
        <v>Disk Drop Indicator Tip</v>
      </c>
      <c r="CO214" t="str">
        <v>DWG 100448-15, Balloon F_1</v>
      </c>
      <c r="CP214" t="str">
        <v>DWG 100448-15, OL02571</v>
      </c>
      <c r="CQ214" t="str">
        <v>DWG 100448-41</v>
      </c>
      <c r="CR214" t="str">
        <v>DWG 9890040, (10E),Section Part, OL01139</v>
      </c>
      <c r="CS214" t="str">
        <v>DWG 9890040, (10E),Section, OL01139</v>
      </c>
      <c r="CT214" t="str">
        <v>DWG 9890040, (11E)</v>
      </c>
      <c r="CU214" t="str">
        <v>DWG 9890040, (11E), Pins with Flats</v>
      </c>
      <c r="CV214" t="str">
        <v>DWG 9890040, (12E),  Pass=.002 or less</v>
      </c>
      <c r="CW214" t="str">
        <v>DWG 9890040, (12E), See Image</v>
      </c>
      <c r="CX214" t="str">
        <v>DWG 9890040, (1E), OL01431</v>
      </c>
      <c r="CY214" t="str">
        <v>DWG 9890040, (1E), OL01432</v>
      </c>
      <c r="CZ214" t="str">
        <v>DWG 9890040, (2E), OL01432</v>
      </c>
      <c r="DA214" t="str">
        <v>DWG 9890040, (3E)</v>
      </c>
      <c r="DB214" t="str">
        <v>DWG 9890040, (4E)</v>
      </c>
      <c r="DC214" t="str">
        <v>DWG 9890040, (5E), OL02336</v>
      </c>
      <c r="DD214" t="str">
        <v>DWG 9890040, (6E)</v>
      </c>
      <c r="DE214" t="str">
        <v>DWG 9890040, (7E)</v>
      </c>
      <c r="DF214" t="str">
        <v>DWG 9890040, (8E), OL01433</v>
      </c>
      <c r="DG214" t="str">
        <v>DWG 9890040, (8E), OL01433, Section</v>
      </c>
      <c r="DH214" t="str">
        <v>DWG 9890040, (9E), Close to Rod Slot</v>
      </c>
      <c r="DI214" t="str">
        <v>DWG 9890040, (9E),Close to Rod Slot</v>
      </c>
      <c r="DJ214" t="str">
        <v>DWG FRM0105 PAGE 2</v>
      </c>
      <c r="DK214" t="str">
        <v>DWG# 100448-41</v>
      </c>
      <c r="DL214" t="str">
        <v>DWG# 100448-44</v>
      </c>
      <c r="DM214" t="str">
        <v>DWG# 9890003  (1), Section OL00436/A</v>
      </c>
      <c r="DN214" t="str">
        <v>DWG# 9890003 (3), Ring Gauge Constrained</v>
      </c>
      <c r="DO214" t="str">
        <v>DWG# 9890003 (4), Section</v>
      </c>
      <c r="DP214" t="str">
        <v>DWG#100448-26, Balloon 1K, OL02350</v>
      </c>
      <c r="DQ214" t="str">
        <v>DWG#100448-26, Balloon 2K, OL02350</v>
      </c>
      <c r="DR214" t="str">
        <v>DWG#100448-26, Balloon 3K, OL02363</v>
      </c>
      <c r="DS214" t="str">
        <v>DWG#100448-26, Balloon 4K</v>
      </c>
      <c r="DT214" t="str">
        <v>DWG#100448-26, Balloon 5K, Section</v>
      </c>
      <c r="DU214" t="str">
        <v>DWG#100448-26, Balloon 6K</v>
      </c>
      <c r="DV214" t="str">
        <v>DWG#100448-26, Balloon 7K, Section</v>
      </c>
      <c r="DW214" t="str">
        <v>DWG#100448-26, Mfg. Tol.</v>
      </c>
      <c r="DX214" t="str">
        <v>DWG#9890003 (2) Ring Gauge Constrained</v>
      </c>
      <c r="DY214" t="str">
        <v>DWG#9890044</v>
      </c>
      <c r="DZ214" t="str">
        <v>DWG#9890044 .1985 to .2005=Pass</v>
      </c>
      <c r="EA214" t="str">
        <v>DWG#9890044 Overlay OL02441</v>
      </c>
      <c r="EB214" t="str">
        <v>DWG#9890044, OL02441</v>
      </c>
      <c r="EC214" t="str">
        <v>DWG#FRM0105</v>
      </c>
      <c r="ED214" t="str">
        <v>EXT.</v>
      </c>
      <c r="EE214" t="str">
        <v>EXT. Section, OL02460</v>
      </c>
      <c r="EF214" t="str">
        <v>EXT., OL04223</v>
      </c>
      <c r="EG214" t="str">
        <v>Flat Drop Indicator Tip</v>
      </c>
      <c r="EH214" t="str">
        <v>Full Go Pin, No Light, at Radius</v>
      </c>
      <c r="EI214" t="str">
        <v>Function Check</v>
      </c>
      <c r="EJ214" t="str">
        <v>GO Function Gauge</v>
      </c>
      <c r="EK214" t="str">
        <v>Go Gauge for Balloon 1 &amp; 4</v>
      </c>
      <c r="EL214" t="str">
        <v>Go Pin must pass through</v>
      </c>
      <c r="EM214" t="str">
        <v>Greater than .005 = Fail, Section</v>
      </c>
      <c r="EN214" t="str">
        <v>Greater than .025 out of center = Fail</v>
      </c>
      <c r="EO214" t="str">
        <v>Greater than 2.6 = Pass</v>
      </c>
      <c r="EP214" t="str">
        <v>Green = Pass, Red = Fail</v>
      </c>
      <c r="EQ214" t="str">
        <v>Hex Depth</v>
      </c>
      <c r="ER214" t="str">
        <v>Hex Minor</v>
      </c>
      <c r="ES214" t="str">
        <v>Hole Dia.</v>
      </c>
      <c r="ET214" t="str">
        <v>ID Sphere Finish</v>
      </c>
      <c r="EU214" t="str">
        <v>ID/OD Both Sides, Diff. .002 or less = Pass</v>
      </c>
      <c r="EV214" t="str">
        <v>If Looks Big, Section</v>
      </c>
      <c r="EW214" t="str">
        <v>If Looks Small, Section</v>
      </c>
      <c r="EX214" t="str">
        <v>Insp. Close to Break Away, Mfg.Tol.</v>
      </c>
      <c r="EY214" t="str">
        <v>INT.</v>
      </c>
      <c r="EZ214" t="str">
        <v>INT. Section, OL02460</v>
      </c>
      <c r="FA214" t="str">
        <v>INT., OL04223</v>
      </c>
      <c r="FB214" t="str">
        <v>Intersect. of 7.7 &amp; R0.10</v>
      </c>
      <c r="FC214" t="str">
        <v>Intersect. of 8.79 and R.25 MAX</v>
      </c>
      <c r="FD214" t="str">
        <v>Keep Ind. Tip away from corner</v>
      </c>
      <c r="FE214" t="str">
        <v>L31</v>
      </c>
      <c r="FF214" t="str">
        <v>Laser Mark</v>
      </c>
      <c r="FG214" t="str">
        <v>LASER PER NOTE 4</v>
      </c>
      <c r="FH214" t="str">
        <v>LASER PER NOTE 4, Final Check 1 only</v>
      </c>
      <c r="FI214" t="str">
        <v>Less than .002 out of center = Pass</v>
      </c>
      <c r="FJ214" t="str">
        <v>Less than 2.75 = Pass, Section</v>
      </c>
      <c r="FK214" t="str">
        <v>List as pin. Not Calibrated</v>
      </c>
      <c r="FL214" t="str">
        <v>M9 X 1.25 BUTT See Comment Image</v>
      </c>
      <c r="FM214" t="str">
        <v>Manual Section</v>
      </c>
      <c r="FN214" t="str">
        <v>Max Deep .241 NO-GO =.42</v>
      </c>
      <c r="FO214" t="str">
        <v>MAX Depth of (Note 7) .241 NO-GO Pin</v>
      </c>
      <c r="FP214" t="str">
        <v>Measure from Blue Line, See Image</v>
      </c>
      <c r="FQ214" t="str">
        <v>Measure Width of Blue Area, See Image</v>
      </c>
      <c r="FR214" t="str">
        <v>Mfg. Tol</v>
      </c>
      <c r="FS214" t="str">
        <v>Mfg. Tol, See Image</v>
      </c>
      <c r="FT214" t="str">
        <v>Mfg. Tol.</v>
      </c>
      <c r="FU214" t="str">
        <v>Mfg. Tol. "A"</v>
      </c>
      <c r="FV214" t="str">
        <v>Mfg. Tol. (Zero on Gauge Full Dia. Lead)</v>
      </c>
      <c r="FW214" t="str">
        <v>Mfg. Tol. Balloon 11, See Image</v>
      </c>
      <c r="FX214" t="str">
        <v>Mfg. Tol. Balloon 4</v>
      </c>
      <c r="FY214" t="str">
        <v>Mfg. Tol. Balloon 7</v>
      </c>
      <c r="FZ214" t="str">
        <v xml:space="preserve">Mfg. Tol. C-Bore Face (Ballo 28) </v>
      </c>
      <c r="GA214" t="str">
        <v>Mfg. Tol. Section</v>
      </c>
      <c r="GB214" t="str">
        <v>Mfg. Tol. See Image</v>
      </c>
      <c r="GC214" t="str">
        <v>Mfg. Tol., 3 Places, Record MAX</v>
      </c>
      <c r="GD214" t="str">
        <v>Mfg. Tol., Balloon 11</v>
      </c>
      <c r="GE214" t="str">
        <v>Mfg. Tol., Balloon 7</v>
      </c>
      <c r="GF214" t="str">
        <v>Mfg. Tol., Blank</v>
      </c>
      <c r="GG214" t="str">
        <v>Mfg. Tol., Blank, Balloon 12</v>
      </c>
      <c r="GH214" t="str">
        <v>Mfg. Tol., Blend to SØ.320</v>
      </c>
      <c r="GI214" t="str">
        <v>Mfg. Tol., Calculation</v>
      </c>
      <c r="GJ214" t="str">
        <v>Mfg. Tol., For Mill Fixture</v>
      </c>
      <c r="GK214" t="str">
        <v>Mfg. Tol., L32</v>
      </c>
      <c r="GL214" t="str">
        <v>Mfg. Tol., L33</v>
      </c>
      <c r="GM214" t="str">
        <v>Mfg. Tol., No Tool Marks</v>
      </c>
      <c r="GN214" t="str">
        <v>Mfg. Tol., OL03361</v>
      </c>
      <c r="GO214" t="str">
        <v>Mfg. Tol., Record off center value</v>
      </c>
      <c r="GP214" t="str">
        <v>Mfg. Tol., Same 3 Places, Record MIN</v>
      </c>
      <c r="GQ214" t="str">
        <v>Mfg. Tol., Section</v>
      </c>
      <c r="GR214" t="str">
        <v>Mfg. Tol., Section B-B</v>
      </c>
      <c r="GS214" t="str">
        <v>Mfg. Tol., Section, OL03361</v>
      </c>
      <c r="GT214" t="str">
        <v>Mfg. Tol., Section, Per Note 2</v>
      </c>
      <c r="GU214" t="str">
        <v>Mfg. Tol., See Image</v>
      </c>
      <c r="GV214" t="str">
        <v>Mfg. Tol., See Image, Bore in Blue</v>
      </c>
      <c r="GW214" t="str">
        <v>Mfg. Tol., See Image, Hook Tip</v>
      </c>
      <c r="GX214" t="str">
        <v>Mfg. Tol., Sharp Okay No Burr</v>
      </c>
      <c r="GY214" t="str">
        <v>Mfg. Tol., Threadless Blank</v>
      </c>
      <c r="GZ214" t="str">
        <v>Mfg.Tol.</v>
      </c>
      <c r="HA214" t="str">
        <v>Mgf. To., T.S.C.</v>
      </c>
      <c r="HB214" t="str">
        <v>Milled Feature</v>
      </c>
      <c r="HC214" t="str">
        <v>Milled Feature, OL04045</v>
      </c>
      <c r="HD214" t="str">
        <v>More than .0005 out of center = Fail</v>
      </c>
      <c r="HE214" t="str">
        <v>Must Pass Through</v>
      </c>
      <c r="HF214" t="str">
        <v>Must pass through gauge</v>
      </c>
      <c r="HG214" t="str">
        <v>Must Pass Through Go Gauge</v>
      </c>
      <c r="HH214" t="str">
        <v>Must Pass, See Image.</v>
      </c>
      <c r="HI214" t="str">
        <v>NA</v>
      </c>
      <c r="HJ214" t="str">
        <v>Narrow Area</v>
      </c>
      <c r="HK214" t="str">
        <v>Near Balloon 21</v>
      </c>
      <c r="HL214" t="str">
        <v>Near Datum B</v>
      </c>
      <c r="HM214" t="str">
        <v>Neck Dia.</v>
      </c>
      <c r="HN214" t="str">
        <v>Neck to Head Rad.</v>
      </c>
      <c r="HO214" t="str">
        <v>No Copper Deposits Allowed</v>
      </c>
      <c r="HP214" t="str">
        <v>No Section</v>
      </c>
      <c r="HQ214" t="str">
        <v>No Section, .01 to .014 = Pass</v>
      </c>
      <c r="HR214" t="str">
        <v>No Section, Rotate Part</v>
      </c>
      <c r="HS214" t="str">
        <v>No Section, See Image</v>
      </c>
      <c r="HT214" t="str">
        <v>No Slot, Section B-B</v>
      </c>
      <c r="HU214" t="str">
        <v>No visual step = Pass</v>
      </c>
      <c r="HV214" t="str">
        <v>Not to exceed .95 Deep</v>
      </c>
      <c r="HW214" t="str">
        <v>Note 1</v>
      </c>
      <c r="HX214" t="str">
        <v>OL00333/A</v>
      </c>
      <c r="HY214" t="str">
        <v>OL00519</v>
      </c>
      <c r="HZ214" t="str">
        <v>OL00520</v>
      </c>
      <c r="IA214" t="str">
        <v>OL00529</v>
      </c>
      <c r="IB214" t="str">
        <v>OL00542</v>
      </c>
      <c r="IC214" t="str">
        <v>OL00724</v>
      </c>
      <c r="ID214" t="str">
        <v>OL01250</v>
      </c>
      <c r="IE214" t="str">
        <v>OL01869, Threadless Blank</v>
      </c>
      <c r="IF214" t="str">
        <v>OL01870, Section</v>
      </c>
      <c r="IG214" t="str">
        <v>OL02255</v>
      </c>
      <c r="IH214" t="str">
        <v>OL02255, Mfg. Tol.</v>
      </c>
      <c r="II214" t="str">
        <v>OL02302</v>
      </c>
      <c r="IJ214" t="str">
        <v xml:space="preserve">OL02318  needed per image instructions </v>
      </c>
      <c r="IK214" t="str">
        <v>OL02556</v>
      </c>
      <c r="IL214" t="str">
        <v>OL02557</v>
      </c>
      <c r="IM214" t="str">
        <v>OL02567</v>
      </c>
      <c r="IN214" t="str">
        <v>OL02653</v>
      </c>
      <c r="IO214" t="str">
        <v>OL02718</v>
      </c>
      <c r="IP214" t="str">
        <v>OL02841</v>
      </c>
      <c r="IQ214" t="str">
        <v>OL02842</v>
      </c>
      <c r="IR214" t="str">
        <v>OL02844</v>
      </c>
      <c r="IS214" t="str">
        <v>OL02871</v>
      </c>
      <c r="IT214" t="str">
        <v>OL02887</v>
      </c>
      <c r="IU214" t="str">
        <v>OL03766</v>
      </c>
      <c r="IV214" t="str">
        <v>OL03868</v>
      </c>
      <c r="IW214" t="str">
        <v>OL03869</v>
      </c>
      <c r="IX214" t="str">
        <v>OL03870</v>
      </c>
      <c r="IY214" t="str">
        <v>OL03873, DWG# 100448-44</v>
      </c>
      <c r="IZ214" t="str">
        <v>OL03949</v>
      </c>
      <c r="JA214" t="str">
        <v xml:space="preserve">OL04043, Section </v>
      </c>
      <c r="JB214" t="str">
        <v xml:space="preserve">OL04044, Section </v>
      </c>
      <c r="JC214" t="str">
        <v>OL04045</v>
      </c>
      <c r="JD214" t="str">
        <v>OL04045, Milled Feature</v>
      </c>
      <c r="JE214" t="str">
        <v>OL04063</v>
      </c>
      <c r="JF214" t="str">
        <v>OL04064</v>
      </c>
      <c r="JG214" t="str">
        <v>OL04065</v>
      </c>
      <c r="JH214" t="str">
        <v>OL04181</v>
      </c>
      <c r="JI214" t="str">
        <v>OL04218</v>
      </c>
      <c r="JJ214" t="str">
        <v>OL04224, See Image</v>
      </c>
      <c r="JK214" t="str">
        <v>OL04374</v>
      </c>
      <c r="JL214" t="str">
        <v>OL04375, Section M-M</v>
      </c>
      <c r="JM214" t="str">
        <v>OL04376, Section M-M</v>
      </c>
      <c r="JN214" t="str">
        <v>OL04443</v>
      </c>
      <c r="JO214" t="str">
        <v>OL04444</v>
      </c>
      <c r="JP214" t="str">
        <v>One side of slot</v>
      </c>
      <c r="JQ214" t="str">
        <v>Other side of slot</v>
      </c>
      <c r="JR214" t="str">
        <v>Out of center more than .002 = Fail</v>
      </c>
      <c r="JS214" t="str">
        <v>Out of center more than.002 = Fail</v>
      </c>
      <c r="JT214" t="str">
        <v>Overlay OL02713</v>
      </c>
    </row>
    <row r="215" spans="1:280">
      <c r="A215" s="74" t="s">
        <v>631</v>
      </c>
      <c r="C215" s="74" t="str" cm="1">
        <f t="array" ref="C215:JT215">TRANSPOSE(_xlfn._xlws.SORT(_xlfn._xlws.FILTER($A$2:$A$279,ISNUMBER(SEARCH('Prt. Lib. &amp; Routine, Table'!M222,$A$2:$A$279)),"not found")))</f>
        <v xml:space="preserve"> 'C', Whirl Blank</v>
      </c>
      <c r="D215" t="str">
        <v xml:space="preserve"> See Image, Constrained</v>
      </c>
      <c r="E215" t="str">
        <v>(.04 to .12 range = Pass)</v>
      </c>
      <c r="F215" t="str">
        <v>(.042 FULL) Go Pin Seat Fully</v>
      </c>
      <c r="G215" t="str">
        <v>(B), Mfg. Tol.</v>
      </c>
      <c r="H215" t="str">
        <v>(B), O.A.L.</v>
      </c>
      <c r="I215" t="str">
        <v>.001 or less =Pass</v>
      </c>
      <c r="J215" t="str">
        <v>.001 or less out of center = Pass</v>
      </c>
      <c r="K215" t="str">
        <v>.002 or Less = Pass</v>
      </c>
      <c r="L215" t="str">
        <v>.002 or Less out of center = Pass</v>
      </c>
      <c r="M215" t="str">
        <v>.005 to .015 = Pass</v>
      </c>
      <c r="N215" t="str">
        <v>.0125 Mean, Section</v>
      </c>
      <c r="O215" t="str">
        <v>.025 or Less in X &amp; Y=Pass</v>
      </c>
      <c r="P215" t="str">
        <v>.038 Mean</v>
      </c>
      <c r="Q215" t="str">
        <v>.063 MM = .0024 IN, See Image</v>
      </c>
      <c r="R215" t="str">
        <v>.063MM = .0024"</v>
      </c>
      <c r="S215" t="str">
        <v>.243 NO-GO, Unconstrained, Must Not Start</v>
      </c>
      <c r="T215" t="str">
        <v>@ Back Face &amp; ID, No Raised Edge</v>
      </c>
      <c r="U215" t="str">
        <v>@ Back Face &amp; OD, No Raised Edge</v>
      </c>
      <c r="V215" t="str">
        <v>@ ID &amp; FACE</v>
      </c>
      <c r="W215" t="str">
        <v>@ OD &amp; BACK FACE</v>
      </c>
      <c r="X215" t="str">
        <v>@ OD &amp; FACE</v>
      </c>
      <c r="Y215" t="str">
        <v>Across from slot</v>
      </c>
      <c r="Z215" t="str">
        <v>All Edge Breaks</v>
      </c>
      <c r="AA215" t="str">
        <v>Attached to bar stock</v>
      </c>
      <c r="AB215" t="str">
        <v xml:space="preserve">Back Turn Fillet Rad. </v>
      </c>
      <c r="AC215" t="str">
        <v>Balloon 1 (DWG FRM0105 Page 2, NV-27)</v>
      </c>
      <c r="AD215" t="str">
        <v>Balloon 1 (DWG FRM0105, NV-30)</v>
      </c>
      <c r="AE215" t="str">
        <v>Balloon 1 (P# 9890002-20) OL00429/A</v>
      </c>
      <c r="AF215" t="str">
        <v>Balloon 1, DWG#FRM0105</v>
      </c>
      <c r="AG215" t="str">
        <v>Balloon 11, See Image</v>
      </c>
      <c r="AH215" t="str">
        <v xml:space="preserve">Balloon 2 (DWG FRM0105 Page 2, NV-27) </v>
      </c>
      <c r="AI215" t="str">
        <v>Balloon 2 (DWG FRM0105, NV-30)</v>
      </c>
      <c r="AJ215" t="str">
        <v>Balloon 2 (P# 9890002-20)</v>
      </c>
      <c r="AK215" t="str">
        <v>Balloon 2, DWG#FRM0105</v>
      </c>
      <c r="AL215" t="str">
        <v>Balloon 2, DWG#FRM0105, See Image</v>
      </c>
      <c r="AM215" t="str">
        <v>Balloon 3 (DWG FRM0105, NV-30 Minor)</v>
      </c>
      <c r="AN215" t="str">
        <v>Balloon 3 (DWG FRM0105, NV-30)</v>
      </c>
      <c r="AO215" t="str">
        <v>Balloon 3 (P# 9890002-20)</v>
      </c>
      <c r="AP215" t="str">
        <v>Balloon 4</v>
      </c>
      <c r="AQ215" t="str">
        <v>Balloon 4 (P# 9890002-20)</v>
      </c>
      <c r="AR215" t="str">
        <v>Below Middle Band</v>
      </c>
      <c r="AS215" t="str">
        <v>Best Fit Pin, .003 or Less =Pass</v>
      </c>
      <c r="AT215" t="str">
        <v>Blank</v>
      </c>
      <c r="AU215" t="str">
        <v>Blank Turn Maj.</v>
      </c>
      <c r="AV215" t="str">
        <v>Blank Turn Maj. Mill Flt., OL4172</v>
      </c>
      <c r="AW215" t="str">
        <v>Blank Without .010 Slots</v>
      </c>
      <c r="AX215" t="str">
        <v>Blank Without .010 Slots, Section</v>
      </c>
      <c r="AY215" t="str">
        <v>Blank without thread</v>
      </c>
      <c r="AZ215" t="str">
        <v xml:space="preserve">Blank, Center of V Grv. </v>
      </c>
      <c r="BA215" t="str">
        <v>Blank, Check R adjacent Balloon 17</v>
      </c>
      <c r="BB215" t="str">
        <v>Blank, EXT. Feature</v>
      </c>
      <c r="BC215" t="str">
        <v>Blank, See Image, OL04335</v>
      </c>
      <c r="BD215" t="str">
        <v>Blank, See Image, OL04336</v>
      </c>
      <c r="BE215" t="str">
        <v xml:space="preserve">Blank, Thrd. </v>
      </c>
      <c r="BF215" t="str">
        <v>Blank, Turn Tip</v>
      </c>
      <c r="BG215" t="str">
        <v>Blank, Without Thrd.</v>
      </c>
      <c r="BH215" t="str">
        <v>Blank, Without Thread</v>
      </c>
      <c r="BI215" t="str">
        <v xml:space="preserve">Blunt Start Blend to Minor </v>
      </c>
      <c r="BJ215" t="str">
        <v>Calc., Use Go HEX</v>
      </c>
      <c r="BK215" t="str">
        <v>Can't dig into OD</v>
      </c>
      <c r="BL215" t="str">
        <v>Carbide Gauge</v>
      </c>
      <c r="BM215" t="str">
        <v xml:space="preserve">Center of V Grv. </v>
      </c>
      <c r="BN215" t="str">
        <v>Centered Less than .03 = Pass</v>
      </c>
      <c r="BO215" t="str">
        <v>Centered within .0005 or Less = Pass</v>
      </c>
      <c r="BP215" t="str">
        <v>Centered within .001 or Less = Pass</v>
      </c>
      <c r="BQ215" t="str">
        <v>Centered within .0254 or Less = Pass</v>
      </c>
      <c r="BR215" t="str">
        <v>Check close to Rod Slot</v>
      </c>
      <c r="BS215" t="str">
        <v>Check every other hole</v>
      </c>
      <c r="BT215" t="str">
        <v>Check Go over full length of slot.</v>
      </c>
      <c r="BU215" t="str">
        <v>Check Near Closed End</v>
      </c>
      <c r="BV215" t="str">
        <v>Check per Print View, Away from Rod Slot</v>
      </c>
      <c r="BW215" t="str">
        <v>Check to Balloon 30 Go Pin</v>
      </c>
      <c r="BX215" t="str">
        <v>Check with .2705 SET Pin Inside Part</v>
      </c>
      <c r="BY215" t="str">
        <v>Check with Hex Up</v>
      </c>
      <c r="BZ215" t="str">
        <v>CMM Blank</v>
      </c>
      <c r="CA215" t="str">
        <v>Confirm Full Radius</v>
      </c>
      <c r="CB215" t="str">
        <v>Constrained in fixture</v>
      </c>
      <c r="CC215" t="str">
        <v>Constrained with Ring</v>
      </c>
      <c r="CD215" t="str">
        <v>Constrained, See Image</v>
      </c>
      <c r="CE215" t="str">
        <v>Dim. "A"</v>
      </c>
      <c r="CF215" t="str">
        <v>Dim. "B"</v>
      </c>
      <c r="CG215" t="str">
        <v>Dim. "C"</v>
      </c>
      <c r="CH215" t="str">
        <v>Dim. "D", Whirl Blank</v>
      </c>
      <c r="CI215" t="str">
        <v>Dim. "G"</v>
      </c>
      <c r="CJ215" t="str">
        <v>Dim. E, Blank Turn Maj. &amp;  Mill Flt</v>
      </c>
      <c r="CK215" t="str">
        <v>Dim. E, Blank Turn Maj.&amp;  Mill Flt</v>
      </c>
      <c r="CL215" t="str">
        <v>Dim. H, Whirl Blank</v>
      </c>
      <c r="CM215" t="str">
        <v>Dim. J, 'Blank Turn Maj. &amp; Whirl Blank</v>
      </c>
      <c r="CN215" t="str">
        <v>Disk Drop Indicator Tip</v>
      </c>
      <c r="CO215" t="str">
        <v>DWG 100448-15, Balloon F_1</v>
      </c>
      <c r="CP215" t="str">
        <v>DWG 100448-15, OL02571</v>
      </c>
      <c r="CQ215" t="str">
        <v>DWG 100448-41</v>
      </c>
      <c r="CR215" t="str">
        <v>DWG 9890040, (10E),Section Part, OL01139</v>
      </c>
      <c r="CS215" t="str">
        <v>DWG 9890040, (10E),Section, OL01139</v>
      </c>
      <c r="CT215" t="str">
        <v>DWG 9890040, (11E)</v>
      </c>
      <c r="CU215" t="str">
        <v>DWG 9890040, (11E), Pins with Flats</v>
      </c>
      <c r="CV215" t="str">
        <v>DWG 9890040, (12E),  Pass=.002 or less</v>
      </c>
      <c r="CW215" t="str">
        <v>DWG 9890040, (12E), See Image</v>
      </c>
      <c r="CX215" t="str">
        <v>DWG 9890040, (1E), OL01431</v>
      </c>
      <c r="CY215" t="str">
        <v>DWG 9890040, (1E), OL01432</v>
      </c>
      <c r="CZ215" t="str">
        <v>DWG 9890040, (2E), OL01432</v>
      </c>
      <c r="DA215" t="str">
        <v>DWG 9890040, (3E)</v>
      </c>
      <c r="DB215" t="str">
        <v>DWG 9890040, (4E)</v>
      </c>
      <c r="DC215" t="str">
        <v>DWG 9890040, (5E), OL02336</v>
      </c>
      <c r="DD215" t="str">
        <v>DWG 9890040, (6E)</v>
      </c>
      <c r="DE215" t="str">
        <v>DWG 9890040, (7E)</v>
      </c>
      <c r="DF215" t="str">
        <v>DWG 9890040, (8E), OL01433</v>
      </c>
      <c r="DG215" t="str">
        <v>DWG 9890040, (8E), OL01433, Section</v>
      </c>
      <c r="DH215" t="str">
        <v>DWG 9890040, (9E), Close to Rod Slot</v>
      </c>
      <c r="DI215" t="str">
        <v>DWG 9890040, (9E),Close to Rod Slot</v>
      </c>
      <c r="DJ215" t="str">
        <v>DWG FRM0105 PAGE 2</v>
      </c>
      <c r="DK215" t="str">
        <v>DWG# 100448-41</v>
      </c>
      <c r="DL215" t="str">
        <v>DWG# 100448-44</v>
      </c>
      <c r="DM215" t="str">
        <v>DWG# 9890003  (1), Section OL00436/A</v>
      </c>
      <c r="DN215" t="str">
        <v>DWG# 9890003 (3), Ring Gauge Constrained</v>
      </c>
      <c r="DO215" t="str">
        <v>DWG# 9890003 (4), Section</v>
      </c>
      <c r="DP215" t="str">
        <v>DWG#100448-26, Balloon 1K, OL02350</v>
      </c>
      <c r="DQ215" t="str">
        <v>DWG#100448-26, Balloon 2K, OL02350</v>
      </c>
      <c r="DR215" t="str">
        <v>DWG#100448-26, Balloon 3K, OL02363</v>
      </c>
      <c r="DS215" t="str">
        <v>DWG#100448-26, Balloon 4K</v>
      </c>
      <c r="DT215" t="str">
        <v>DWG#100448-26, Balloon 5K, Section</v>
      </c>
      <c r="DU215" t="str">
        <v>DWG#100448-26, Balloon 6K</v>
      </c>
      <c r="DV215" t="str">
        <v>DWG#100448-26, Balloon 7K, Section</v>
      </c>
      <c r="DW215" t="str">
        <v>DWG#100448-26, Mfg. Tol.</v>
      </c>
      <c r="DX215" t="str">
        <v>DWG#9890003 (2) Ring Gauge Constrained</v>
      </c>
      <c r="DY215" t="str">
        <v>DWG#9890044</v>
      </c>
      <c r="DZ215" t="str">
        <v>DWG#9890044 .1985 to .2005=Pass</v>
      </c>
      <c r="EA215" t="str">
        <v>DWG#9890044 Overlay OL02441</v>
      </c>
      <c r="EB215" t="str">
        <v>DWG#9890044, OL02441</v>
      </c>
      <c r="EC215" t="str">
        <v>DWG#FRM0105</v>
      </c>
      <c r="ED215" t="str">
        <v>EXT.</v>
      </c>
      <c r="EE215" t="str">
        <v>EXT. Section, OL02460</v>
      </c>
      <c r="EF215" t="str">
        <v>EXT., OL04223</v>
      </c>
      <c r="EG215" t="str">
        <v>Flat Drop Indicator Tip</v>
      </c>
      <c r="EH215" t="str">
        <v>Full Go Pin, No Light, at Radius</v>
      </c>
      <c r="EI215" t="str">
        <v>Function Check</v>
      </c>
      <c r="EJ215" t="str">
        <v>GO Function Gauge</v>
      </c>
      <c r="EK215" t="str">
        <v>Go Gauge for Balloon 1 &amp; 4</v>
      </c>
      <c r="EL215" t="str">
        <v>Go Pin must pass through</v>
      </c>
      <c r="EM215" t="str">
        <v>Greater than .005 = Fail, Section</v>
      </c>
      <c r="EN215" t="str">
        <v>Greater than .025 out of center = Fail</v>
      </c>
      <c r="EO215" t="str">
        <v>Greater than 2.6 = Pass</v>
      </c>
      <c r="EP215" t="str">
        <v>Green = Pass, Red = Fail</v>
      </c>
      <c r="EQ215" t="str">
        <v>Hex Depth</v>
      </c>
      <c r="ER215" t="str">
        <v>Hex Minor</v>
      </c>
      <c r="ES215" t="str">
        <v>Hole Dia.</v>
      </c>
      <c r="ET215" t="str">
        <v>ID Sphere Finish</v>
      </c>
      <c r="EU215" t="str">
        <v>ID/OD Both Sides, Diff. .002 or less = Pass</v>
      </c>
      <c r="EV215" t="str">
        <v>If Looks Big, Section</v>
      </c>
      <c r="EW215" t="str">
        <v>If Looks Small, Section</v>
      </c>
      <c r="EX215" t="str">
        <v>Insp. Close to Break Away, Mfg.Tol.</v>
      </c>
      <c r="EY215" t="str">
        <v>INT.</v>
      </c>
      <c r="EZ215" t="str">
        <v>INT. Section, OL02460</v>
      </c>
      <c r="FA215" t="str">
        <v>INT., OL04223</v>
      </c>
      <c r="FB215" t="str">
        <v>Intersect. of 7.7 &amp; R0.10</v>
      </c>
      <c r="FC215" t="str">
        <v>Intersect. of 8.79 and R.25 MAX</v>
      </c>
      <c r="FD215" t="str">
        <v>Keep Ind. Tip away from corner</v>
      </c>
      <c r="FE215" t="str">
        <v>L31</v>
      </c>
      <c r="FF215" t="str">
        <v>Laser Mark</v>
      </c>
      <c r="FG215" t="str">
        <v>LASER PER NOTE 4</v>
      </c>
      <c r="FH215" t="str">
        <v>LASER PER NOTE 4, Final Check 1 only</v>
      </c>
      <c r="FI215" t="str">
        <v>Less than .002 out of center = Pass</v>
      </c>
      <c r="FJ215" t="str">
        <v>Less than 2.75 = Pass, Section</v>
      </c>
      <c r="FK215" t="str">
        <v>List as pin. Not Calibrated</v>
      </c>
      <c r="FL215" t="str">
        <v>M9 X 1.25 BUTT See Comment Image</v>
      </c>
      <c r="FM215" t="str">
        <v>Manual Section</v>
      </c>
      <c r="FN215" t="str">
        <v>Max Deep .241 NO-GO =.42</v>
      </c>
      <c r="FO215" t="str">
        <v>MAX Depth of (Note 7) .241 NO-GO Pin</v>
      </c>
      <c r="FP215" t="str">
        <v>Measure from Blue Line, See Image</v>
      </c>
      <c r="FQ215" t="str">
        <v>Measure Width of Blue Area, See Image</v>
      </c>
      <c r="FR215" t="str">
        <v>Mfg. Tol</v>
      </c>
      <c r="FS215" t="str">
        <v>Mfg. Tol, See Image</v>
      </c>
      <c r="FT215" t="str">
        <v>Mfg. Tol.</v>
      </c>
      <c r="FU215" t="str">
        <v>Mfg. Tol. "A"</v>
      </c>
      <c r="FV215" t="str">
        <v>Mfg. Tol. (Zero on Gauge Full Dia. Lead)</v>
      </c>
      <c r="FW215" t="str">
        <v>Mfg. Tol. Balloon 11, See Image</v>
      </c>
      <c r="FX215" t="str">
        <v>Mfg. Tol. Balloon 4</v>
      </c>
      <c r="FY215" t="str">
        <v>Mfg. Tol. Balloon 7</v>
      </c>
      <c r="FZ215" t="str">
        <v xml:space="preserve">Mfg. Tol. C-Bore Face (Ballo 28) </v>
      </c>
      <c r="GA215" t="str">
        <v>Mfg. Tol. Section</v>
      </c>
      <c r="GB215" t="str">
        <v>Mfg. Tol. See Image</v>
      </c>
      <c r="GC215" t="str">
        <v>Mfg. Tol., 3 Places, Record MAX</v>
      </c>
      <c r="GD215" t="str">
        <v>Mfg. Tol., Balloon 11</v>
      </c>
      <c r="GE215" t="str">
        <v>Mfg. Tol., Balloon 7</v>
      </c>
      <c r="GF215" t="str">
        <v>Mfg. Tol., Blank</v>
      </c>
      <c r="GG215" t="str">
        <v>Mfg. Tol., Blank, Balloon 12</v>
      </c>
      <c r="GH215" t="str">
        <v>Mfg. Tol., Blend to SØ.320</v>
      </c>
      <c r="GI215" t="str">
        <v>Mfg. Tol., Calculation</v>
      </c>
      <c r="GJ215" t="str">
        <v>Mfg. Tol., For Mill Fixture</v>
      </c>
      <c r="GK215" t="str">
        <v>Mfg. Tol., L32</v>
      </c>
      <c r="GL215" t="str">
        <v>Mfg. Tol., L33</v>
      </c>
      <c r="GM215" t="str">
        <v>Mfg. Tol., No Tool Marks</v>
      </c>
      <c r="GN215" t="str">
        <v>Mfg. Tol., OL03361</v>
      </c>
      <c r="GO215" t="str">
        <v>Mfg. Tol., Record off center value</v>
      </c>
      <c r="GP215" t="str">
        <v>Mfg. Tol., Same 3 Places, Record MIN</v>
      </c>
      <c r="GQ215" t="str">
        <v>Mfg. Tol., Section</v>
      </c>
      <c r="GR215" t="str">
        <v>Mfg. Tol., Section B-B</v>
      </c>
      <c r="GS215" t="str">
        <v>Mfg. Tol., Section, OL03361</v>
      </c>
      <c r="GT215" t="str">
        <v>Mfg. Tol., Section, Per Note 2</v>
      </c>
      <c r="GU215" t="str">
        <v>Mfg. Tol., See Image</v>
      </c>
      <c r="GV215" t="str">
        <v>Mfg. Tol., See Image, Bore in Blue</v>
      </c>
      <c r="GW215" t="str">
        <v>Mfg. Tol., See Image, Hook Tip</v>
      </c>
      <c r="GX215" t="str">
        <v>Mfg. Tol., Sharp Okay No Burr</v>
      </c>
      <c r="GY215" t="str">
        <v>Mfg. Tol., Threadless Blank</v>
      </c>
      <c r="GZ215" t="str">
        <v>Mfg.Tol.</v>
      </c>
      <c r="HA215" t="str">
        <v>Mgf. To., T.S.C.</v>
      </c>
      <c r="HB215" t="str">
        <v>Milled Feature</v>
      </c>
      <c r="HC215" t="str">
        <v>Milled Feature, OL04045</v>
      </c>
      <c r="HD215" t="str">
        <v>More than .0005 out of center = Fail</v>
      </c>
      <c r="HE215" t="str">
        <v>Must Pass Through</v>
      </c>
      <c r="HF215" t="str">
        <v>Must pass through gauge</v>
      </c>
      <c r="HG215" t="str">
        <v>Must Pass Through Go Gauge</v>
      </c>
      <c r="HH215" t="str">
        <v>Must Pass, See Image.</v>
      </c>
      <c r="HI215" t="str">
        <v>NA</v>
      </c>
      <c r="HJ215" t="str">
        <v>Narrow Area</v>
      </c>
      <c r="HK215" t="str">
        <v>Near Balloon 21</v>
      </c>
      <c r="HL215" t="str">
        <v>Near Datum B</v>
      </c>
      <c r="HM215" t="str">
        <v>Neck Dia.</v>
      </c>
      <c r="HN215" t="str">
        <v>Neck to Head Rad.</v>
      </c>
      <c r="HO215" t="str">
        <v>No Copper Deposits Allowed</v>
      </c>
      <c r="HP215" t="str">
        <v>No Section</v>
      </c>
      <c r="HQ215" t="str">
        <v>No Section, .01 to .014 = Pass</v>
      </c>
      <c r="HR215" t="str">
        <v>No Section, Rotate Part</v>
      </c>
      <c r="HS215" t="str">
        <v>No Section, See Image</v>
      </c>
      <c r="HT215" t="str">
        <v>No Slot, Section B-B</v>
      </c>
      <c r="HU215" t="str">
        <v>No visual step = Pass</v>
      </c>
      <c r="HV215" t="str">
        <v>Not to exceed .95 Deep</v>
      </c>
      <c r="HW215" t="str">
        <v>Note 1</v>
      </c>
      <c r="HX215" t="str">
        <v>OL00333/A</v>
      </c>
      <c r="HY215" t="str">
        <v>OL00519</v>
      </c>
      <c r="HZ215" t="str">
        <v>OL00520</v>
      </c>
      <c r="IA215" t="str">
        <v>OL00529</v>
      </c>
      <c r="IB215" t="str">
        <v>OL00542</v>
      </c>
      <c r="IC215" t="str">
        <v>OL00724</v>
      </c>
      <c r="ID215" t="str">
        <v>OL01250</v>
      </c>
      <c r="IE215" t="str">
        <v>OL01869, Threadless Blank</v>
      </c>
      <c r="IF215" t="str">
        <v>OL01870, Section</v>
      </c>
      <c r="IG215" t="str">
        <v>OL02255</v>
      </c>
      <c r="IH215" t="str">
        <v>OL02255, Mfg. Tol.</v>
      </c>
      <c r="II215" t="str">
        <v>OL02302</v>
      </c>
      <c r="IJ215" t="str">
        <v xml:space="preserve">OL02318  needed per image instructions </v>
      </c>
      <c r="IK215" t="str">
        <v>OL02556</v>
      </c>
      <c r="IL215" t="str">
        <v>OL02557</v>
      </c>
      <c r="IM215" t="str">
        <v>OL02567</v>
      </c>
      <c r="IN215" t="str">
        <v>OL02653</v>
      </c>
      <c r="IO215" t="str">
        <v>OL02718</v>
      </c>
      <c r="IP215" t="str">
        <v>OL02841</v>
      </c>
      <c r="IQ215" t="str">
        <v>OL02842</v>
      </c>
      <c r="IR215" t="str">
        <v>OL02844</v>
      </c>
      <c r="IS215" t="str">
        <v>OL02871</v>
      </c>
      <c r="IT215" t="str">
        <v>OL02887</v>
      </c>
      <c r="IU215" t="str">
        <v>OL03766</v>
      </c>
      <c r="IV215" t="str">
        <v>OL03868</v>
      </c>
      <c r="IW215" t="str">
        <v>OL03869</v>
      </c>
      <c r="IX215" t="str">
        <v>OL03870</v>
      </c>
      <c r="IY215" t="str">
        <v>OL03873, DWG# 100448-44</v>
      </c>
      <c r="IZ215" t="str">
        <v>OL03949</v>
      </c>
      <c r="JA215" t="str">
        <v xml:space="preserve">OL04043, Section </v>
      </c>
      <c r="JB215" t="str">
        <v xml:space="preserve">OL04044, Section </v>
      </c>
      <c r="JC215" t="str">
        <v>OL04045</v>
      </c>
      <c r="JD215" t="str">
        <v>OL04045, Milled Feature</v>
      </c>
      <c r="JE215" t="str">
        <v>OL04063</v>
      </c>
      <c r="JF215" t="str">
        <v>OL04064</v>
      </c>
      <c r="JG215" t="str">
        <v>OL04065</v>
      </c>
      <c r="JH215" t="str">
        <v>OL04181</v>
      </c>
      <c r="JI215" t="str">
        <v>OL04218</v>
      </c>
      <c r="JJ215" t="str">
        <v>OL04224, See Image</v>
      </c>
      <c r="JK215" t="str">
        <v>OL04374</v>
      </c>
      <c r="JL215" t="str">
        <v>OL04375, Section M-M</v>
      </c>
      <c r="JM215" t="str">
        <v>OL04376, Section M-M</v>
      </c>
      <c r="JN215" t="str">
        <v>OL04443</v>
      </c>
      <c r="JO215" t="str">
        <v>OL04444</v>
      </c>
      <c r="JP215" t="str">
        <v>One side of slot</v>
      </c>
      <c r="JQ215" t="str">
        <v>Other side of slot</v>
      </c>
      <c r="JR215" t="str">
        <v>Out of center more than .002 = Fail</v>
      </c>
      <c r="JS215" t="str">
        <v>Out of center more than.002 = Fail</v>
      </c>
      <c r="JT215" t="str">
        <v>Overlay OL02713</v>
      </c>
    </row>
    <row r="216" spans="1:280">
      <c r="A216" s="74" t="s">
        <v>33</v>
      </c>
      <c r="C216" s="74" t="str" cm="1">
        <f t="array" ref="C216:JT216">TRANSPOSE(_xlfn._xlws.SORT(_xlfn._xlws.FILTER($A$2:$A$279,ISNUMBER(SEARCH('Prt. Lib. &amp; Routine, Table'!M223,$A$2:$A$279)),"not found")))</f>
        <v xml:space="preserve"> 'C', Whirl Blank</v>
      </c>
      <c r="D216" t="str">
        <v xml:space="preserve"> See Image, Constrained</v>
      </c>
      <c r="E216" t="str">
        <v>(.04 to .12 range = Pass)</v>
      </c>
      <c r="F216" t="str">
        <v>(.042 FULL) Go Pin Seat Fully</v>
      </c>
      <c r="G216" t="str">
        <v>(B), Mfg. Tol.</v>
      </c>
      <c r="H216" t="str">
        <v>(B), O.A.L.</v>
      </c>
      <c r="I216" t="str">
        <v>.001 or less =Pass</v>
      </c>
      <c r="J216" t="str">
        <v>.001 or less out of center = Pass</v>
      </c>
      <c r="K216" t="str">
        <v>.002 or Less = Pass</v>
      </c>
      <c r="L216" t="str">
        <v>.002 or Less out of center = Pass</v>
      </c>
      <c r="M216" t="str">
        <v>.005 to .015 = Pass</v>
      </c>
      <c r="N216" t="str">
        <v>.0125 Mean, Section</v>
      </c>
      <c r="O216" t="str">
        <v>.025 or Less in X &amp; Y=Pass</v>
      </c>
      <c r="P216" t="str">
        <v>.038 Mean</v>
      </c>
      <c r="Q216" t="str">
        <v>.063 MM = .0024 IN, See Image</v>
      </c>
      <c r="R216" t="str">
        <v>.063MM = .0024"</v>
      </c>
      <c r="S216" t="str">
        <v>.243 NO-GO, Unconstrained, Must Not Start</v>
      </c>
      <c r="T216" t="str">
        <v>@ Back Face &amp; ID, No Raised Edge</v>
      </c>
      <c r="U216" t="str">
        <v>@ Back Face &amp; OD, No Raised Edge</v>
      </c>
      <c r="V216" t="str">
        <v>@ ID &amp; FACE</v>
      </c>
      <c r="W216" t="str">
        <v>@ OD &amp; BACK FACE</v>
      </c>
      <c r="X216" t="str">
        <v>@ OD &amp; FACE</v>
      </c>
      <c r="Y216" t="str">
        <v>Across from slot</v>
      </c>
      <c r="Z216" t="str">
        <v>All Edge Breaks</v>
      </c>
      <c r="AA216" t="str">
        <v>Attached to bar stock</v>
      </c>
      <c r="AB216" t="str">
        <v xml:space="preserve">Back Turn Fillet Rad. </v>
      </c>
      <c r="AC216" t="str">
        <v>Balloon 1 (DWG FRM0105 Page 2, NV-27)</v>
      </c>
      <c r="AD216" t="str">
        <v>Balloon 1 (DWG FRM0105, NV-30)</v>
      </c>
      <c r="AE216" t="str">
        <v>Balloon 1 (P# 9890002-20) OL00429/A</v>
      </c>
      <c r="AF216" t="str">
        <v>Balloon 1, DWG#FRM0105</v>
      </c>
      <c r="AG216" t="str">
        <v>Balloon 11, See Image</v>
      </c>
      <c r="AH216" t="str">
        <v xml:space="preserve">Balloon 2 (DWG FRM0105 Page 2, NV-27) </v>
      </c>
      <c r="AI216" t="str">
        <v>Balloon 2 (DWG FRM0105, NV-30)</v>
      </c>
      <c r="AJ216" t="str">
        <v>Balloon 2 (P# 9890002-20)</v>
      </c>
      <c r="AK216" t="str">
        <v>Balloon 2, DWG#FRM0105</v>
      </c>
      <c r="AL216" t="str">
        <v>Balloon 2, DWG#FRM0105, See Image</v>
      </c>
      <c r="AM216" t="str">
        <v>Balloon 3 (DWG FRM0105, NV-30 Minor)</v>
      </c>
      <c r="AN216" t="str">
        <v>Balloon 3 (DWG FRM0105, NV-30)</v>
      </c>
      <c r="AO216" t="str">
        <v>Balloon 3 (P# 9890002-20)</v>
      </c>
      <c r="AP216" t="str">
        <v>Balloon 4</v>
      </c>
      <c r="AQ216" t="str">
        <v>Balloon 4 (P# 9890002-20)</v>
      </c>
      <c r="AR216" t="str">
        <v>Below Middle Band</v>
      </c>
      <c r="AS216" t="str">
        <v>Best Fit Pin, .003 or Less =Pass</v>
      </c>
      <c r="AT216" t="str">
        <v>Blank</v>
      </c>
      <c r="AU216" t="str">
        <v>Blank Turn Maj.</v>
      </c>
      <c r="AV216" t="str">
        <v>Blank Turn Maj. Mill Flt., OL4172</v>
      </c>
      <c r="AW216" t="str">
        <v>Blank Without .010 Slots</v>
      </c>
      <c r="AX216" t="str">
        <v>Blank Without .010 Slots, Section</v>
      </c>
      <c r="AY216" t="str">
        <v>Blank without thread</v>
      </c>
      <c r="AZ216" t="str">
        <v xml:space="preserve">Blank, Center of V Grv. </v>
      </c>
      <c r="BA216" t="str">
        <v>Blank, Check R adjacent Balloon 17</v>
      </c>
      <c r="BB216" t="str">
        <v>Blank, EXT. Feature</v>
      </c>
      <c r="BC216" t="str">
        <v>Blank, See Image, OL04335</v>
      </c>
      <c r="BD216" t="str">
        <v>Blank, See Image, OL04336</v>
      </c>
      <c r="BE216" t="str">
        <v xml:space="preserve">Blank, Thrd. </v>
      </c>
      <c r="BF216" t="str">
        <v>Blank, Turn Tip</v>
      </c>
      <c r="BG216" t="str">
        <v>Blank, Without Thrd.</v>
      </c>
      <c r="BH216" t="str">
        <v>Blank, Without Thread</v>
      </c>
      <c r="BI216" t="str">
        <v xml:space="preserve">Blunt Start Blend to Minor </v>
      </c>
      <c r="BJ216" t="str">
        <v>Calc., Use Go HEX</v>
      </c>
      <c r="BK216" t="str">
        <v>Can't dig into OD</v>
      </c>
      <c r="BL216" t="str">
        <v>Carbide Gauge</v>
      </c>
      <c r="BM216" t="str">
        <v xml:space="preserve">Center of V Grv. </v>
      </c>
      <c r="BN216" t="str">
        <v>Centered Less than .03 = Pass</v>
      </c>
      <c r="BO216" t="str">
        <v>Centered within .0005 or Less = Pass</v>
      </c>
      <c r="BP216" t="str">
        <v>Centered within .001 or Less = Pass</v>
      </c>
      <c r="BQ216" t="str">
        <v>Centered within .0254 or Less = Pass</v>
      </c>
      <c r="BR216" t="str">
        <v>Check close to Rod Slot</v>
      </c>
      <c r="BS216" t="str">
        <v>Check every other hole</v>
      </c>
      <c r="BT216" t="str">
        <v>Check Go over full length of slot.</v>
      </c>
      <c r="BU216" t="str">
        <v>Check Near Closed End</v>
      </c>
      <c r="BV216" t="str">
        <v>Check per Print View, Away from Rod Slot</v>
      </c>
      <c r="BW216" t="str">
        <v>Check to Balloon 30 Go Pin</v>
      </c>
      <c r="BX216" t="str">
        <v>Check with .2705 SET Pin Inside Part</v>
      </c>
      <c r="BY216" t="str">
        <v>Check with Hex Up</v>
      </c>
      <c r="BZ216" t="str">
        <v>CMM Blank</v>
      </c>
      <c r="CA216" t="str">
        <v>Confirm Full Radius</v>
      </c>
      <c r="CB216" t="str">
        <v>Constrained in fixture</v>
      </c>
      <c r="CC216" t="str">
        <v>Constrained with Ring</v>
      </c>
      <c r="CD216" t="str">
        <v>Constrained, See Image</v>
      </c>
      <c r="CE216" t="str">
        <v>Dim. "A"</v>
      </c>
      <c r="CF216" t="str">
        <v>Dim. "B"</v>
      </c>
      <c r="CG216" t="str">
        <v>Dim. "C"</v>
      </c>
      <c r="CH216" t="str">
        <v>Dim. "D", Whirl Blank</v>
      </c>
      <c r="CI216" t="str">
        <v>Dim. "G"</v>
      </c>
      <c r="CJ216" t="str">
        <v>Dim. E, Blank Turn Maj. &amp;  Mill Flt</v>
      </c>
      <c r="CK216" t="str">
        <v>Dim. E, Blank Turn Maj.&amp;  Mill Flt</v>
      </c>
      <c r="CL216" t="str">
        <v>Dim. H, Whirl Blank</v>
      </c>
      <c r="CM216" t="str">
        <v>Dim. J, 'Blank Turn Maj. &amp; Whirl Blank</v>
      </c>
      <c r="CN216" t="str">
        <v>Disk Drop Indicator Tip</v>
      </c>
      <c r="CO216" t="str">
        <v>DWG 100448-15, Balloon F_1</v>
      </c>
      <c r="CP216" t="str">
        <v>DWG 100448-15, OL02571</v>
      </c>
      <c r="CQ216" t="str">
        <v>DWG 100448-41</v>
      </c>
      <c r="CR216" t="str">
        <v>DWG 9890040, (10E),Section Part, OL01139</v>
      </c>
      <c r="CS216" t="str">
        <v>DWG 9890040, (10E),Section, OL01139</v>
      </c>
      <c r="CT216" t="str">
        <v>DWG 9890040, (11E)</v>
      </c>
      <c r="CU216" t="str">
        <v>DWG 9890040, (11E), Pins with Flats</v>
      </c>
      <c r="CV216" t="str">
        <v>DWG 9890040, (12E),  Pass=.002 or less</v>
      </c>
      <c r="CW216" t="str">
        <v>DWG 9890040, (12E), See Image</v>
      </c>
      <c r="CX216" t="str">
        <v>DWG 9890040, (1E), OL01431</v>
      </c>
      <c r="CY216" t="str">
        <v>DWG 9890040, (1E), OL01432</v>
      </c>
      <c r="CZ216" t="str">
        <v>DWG 9890040, (2E), OL01432</v>
      </c>
      <c r="DA216" t="str">
        <v>DWG 9890040, (3E)</v>
      </c>
      <c r="DB216" t="str">
        <v>DWG 9890040, (4E)</v>
      </c>
      <c r="DC216" t="str">
        <v>DWG 9890040, (5E), OL02336</v>
      </c>
      <c r="DD216" t="str">
        <v>DWG 9890040, (6E)</v>
      </c>
      <c r="DE216" t="str">
        <v>DWG 9890040, (7E)</v>
      </c>
      <c r="DF216" t="str">
        <v>DWG 9890040, (8E), OL01433</v>
      </c>
      <c r="DG216" t="str">
        <v>DWG 9890040, (8E), OL01433, Section</v>
      </c>
      <c r="DH216" t="str">
        <v>DWG 9890040, (9E), Close to Rod Slot</v>
      </c>
      <c r="DI216" t="str">
        <v>DWG 9890040, (9E),Close to Rod Slot</v>
      </c>
      <c r="DJ216" t="str">
        <v>DWG FRM0105 PAGE 2</v>
      </c>
      <c r="DK216" t="str">
        <v>DWG# 100448-41</v>
      </c>
      <c r="DL216" t="str">
        <v>DWG# 100448-44</v>
      </c>
      <c r="DM216" t="str">
        <v>DWG# 9890003  (1), Section OL00436/A</v>
      </c>
      <c r="DN216" t="str">
        <v>DWG# 9890003 (3), Ring Gauge Constrained</v>
      </c>
      <c r="DO216" t="str">
        <v>DWG# 9890003 (4), Section</v>
      </c>
      <c r="DP216" t="str">
        <v>DWG#100448-26, Balloon 1K, OL02350</v>
      </c>
      <c r="DQ216" t="str">
        <v>DWG#100448-26, Balloon 2K, OL02350</v>
      </c>
      <c r="DR216" t="str">
        <v>DWG#100448-26, Balloon 3K, OL02363</v>
      </c>
      <c r="DS216" t="str">
        <v>DWG#100448-26, Balloon 4K</v>
      </c>
      <c r="DT216" t="str">
        <v>DWG#100448-26, Balloon 5K, Section</v>
      </c>
      <c r="DU216" t="str">
        <v>DWG#100448-26, Balloon 6K</v>
      </c>
      <c r="DV216" t="str">
        <v>DWG#100448-26, Balloon 7K, Section</v>
      </c>
      <c r="DW216" t="str">
        <v>DWG#100448-26, Mfg. Tol.</v>
      </c>
      <c r="DX216" t="str">
        <v>DWG#9890003 (2) Ring Gauge Constrained</v>
      </c>
      <c r="DY216" t="str">
        <v>DWG#9890044</v>
      </c>
      <c r="DZ216" t="str">
        <v>DWG#9890044 .1985 to .2005=Pass</v>
      </c>
      <c r="EA216" t="str">
        <v>DWG#9890044 Overlay OL02441</v>
      </c>
      <c r="EB216" t="str">
        <v>DWG#9890044, OL02441</v>
      </c>
      <c r="EC216" t="str">
        <v>DWG#FRM0105</v>
      </c>
      <c r="ED216" t="str">
        <v>EXT.</v>
      </c>
      <c r="EE216" t="str">
        <v>EXT. Section, OL02460</v>
      </c>
      <c r="EF216" t="str">
        <v>EXT., OL04223</v>
      </c>
      <c r="EG216" t="str">
        <v>Flat Drop Indicator Tip</v>
      </c>
      <c r="EH216" t="str">
        <v>Full Go Pin, No Light, at Radius</v>
      </c>
      <c r="EI216" t="str">
        <v>Function Check</v>
      </c>
      <c r="EJ216" t="str">
        <v>GO Function Gauge</v>
      </c>
      <c r="EK216" t="str">
        <v>Go Gauge for Balloon 1 &amp; 4</v>
      </c>
      <c r="EL216" t="str">
        <v>Go Pin must pass through</v>
      </c>
      <c r="EM216" t="str">
        <v>Greater than .005 = Fail, Section</v>
      </c>
      <c r="EN216" t="str">
        <v>Greater than .025 out of center = Fail</v>
      </c>
      <c r="EO216" t="str">
        <v>Greater than 2.6 = Pass</v>
      </c>
      <c r="EP216" t="str">
        <v>Green = Pass, Red = Fail</v>
      </c>
      <c r="EQ216" t="str">
        <v>Hex Depth</v>
      </c>
      <c r="ER216" t="str">
        <v>Hex Minor</v>
      </c>
      <c r="ES216" t="str">
        <v>Hole Dia.</v>
      </c>
      <c r="ET216" t="str">
        <v>ID Sphere Finish</v>
      </c>
      <c r="EU216" t="str">
        <v>ID/OD Both Sides, Diff. .002 or less = Pass</v>
      </c>
      <c r="EV216" t="str">
        <v>If Looks Big, Section</v>
      </c>
      <c r="EW216" t="str">
        <v>If Looks Small, Section</v>
      </c>
      <c r="EX216" t="str">
        <v>Insp. Close to Break Away, Mfg.Tol.</v>
      </c>
      <c r="EY216" t="str">
        <v>INT.</v>
      </c>
      <c r="EZ216" t="str">
        <v>INT. Section, OL02460</v>
      </c>
      <c r="FA216" t="str">
        <v>INT., OL04223</v>
      </c>
      <c r="FB216" t="str">
        <v>Intersect. of 7.7 &amp; R0.10</v>
      </c>
      <c r="FC216" t="str">
        <v>Intersect. of 8.79 and R.25 MAX</v>
      </c>
      <c r="FD216" t="str">
        <v>Keep Ind. Tip away from corner</v>
      </c>
      <c r="FE216" t="str">
        <v>L31</v>
      </c>
      <c r="FF216" t="str">
        <v>Laser Mark</v>
      </c>
      <c r="FG216" t="str">
        <v>LASER PER NOTE 4</v>
      </c>
      <c r="FH216" t="str">
        <v>LASER PER NOTE 4, Final Check 1 only</v>
      </c>
      <c r="FI216" t="str">
        <v>Less than .002 out of center = Pass</v>
      </c>
      <c r="FJ216" t="str">
        <v>Less than 2.75 = Pass, Section</v>
      </c>
      <c r="FK216" t="str">
        <v>List as pin. Not Calibrated</v>
      </c>
      <c r="FL216" t="str">
        <v>M9 X 1.25 BUTT See Comment Image</v>
      </c>
      <c r="FM216" t="str">
        <v>Manual Section</v>
      </c>
      <c r="FN216" t="str">
        <v>Max Deep .241 NO-GO =.42</v>
      </c>
      <c r="FO216" t="str">
        <v>MAX Depth of (Note 7) .241 NO-GO Pin</v>
      </c>
      <c r="FP216" t="str">
        <v>Measure from Blue Line, See Image</v>
      </c>
      <c r="FQ216" t="str">
        <v>Measure Width of Blue Area, See Image</v>
      </c>
      <c r="FR216" t="str">
        <v>Mfg. Tol</v>
      </c>
      <c r="FS216" t="str">
        <v>Mfg. Tol, See Image</v>
      </c>
      <c r="FT216" t="str">
        <v>Mfg. Tol.</v>
      </c>
      <c r="FU216" t="str">
        <v>Mfg. Tol. "A"</v>
      </c>
      <c r="FV216" t="str">
        <v>Mfg. Tol. (Zero on Gauge Full Dia. Lead)</v>
      </c>
      <c r="FW216" t="str">
        <v>Mfg. Tol. Balloon 11, See Image</v>
      </c>
      <c r="FX216" t="str">
        <v>Mfg. Tol. Balloon 4</v>
      </c>
      <c r="FY216" t="str">
        <v>Mfg. Tol. Balloon 7</v>
      </c>
      <c r="FZ216" t="str">
        <v xml:space="preserve">Mfg. Tol. C-Bore Face (Ballo 28) </v>
      </c>
      <c r="GA216" t="str">
        <v>Mfg. Tol. Section</v>
      </c>
      <c r="GB216" t="str">
        <v>Mfg. Tol. See Image</v>
      </c>
      <c r="GC216" t="str">
        <v>Mfg. Tol., 3 Places, Record MAX</v>
      </c>
      <c r="GD216" t="str">
        <v>Mfg. Tol., Balloon 11</v>
      </c>
      <c r="GE216" t="str">
        <v>Mfg. Tol., Balloon 7</v>
      </c>
      <c r="GF216" t="str">
        <v>Mfg. Tol., Blank</v>
      </c>
      <c r="GG216" t="str">
        <v>Mfg. Tol., Blank, Balloon 12</v>
      </c>
      <c r="GH216" t="str">
        <v>Mfg. Tol., Blend to SØ.320</v>
      </c>
      <c r="GI216" t="str">
        <v>Mfg. Tol., Calculation</v>
      </c>
      <c r="GJ216" t="str">
        <v>Mfg. Tol., For Mill Fixture</v>
      </c>
      <c r="GK216" t="str">
        <v>Mfg. Tol., L32</v>
      </c>
      <c r="GL216" t="str">
        <v>Mfg. Tol., L33</v>
      </c>
      <c r="GM216" t="str">
        <v>Mfg. Tol., No Tool Marks</v>
      </c>
      <c r="GN216" t="str">
        <v>Mfg. Tol., OL03361</v>
      </c>
      <c r="GO216" t="str">
        <v>Mfg. Tol., Record off center value</v>
      </c>
      <c r="GP216" t="str">
        <v>Mfg. Tol., Same 3 Places, Record MIN</v>
      </c>
      <c r="GQ216" t="str">
        <v>Mfg. Tol., Section</v>
      </c>
      <c r="GR216" t="str">
        <v>Mfg. Tol., Section B-B</v>
      </c>
      <c r="GS216" t="str">
        <v>Mfg. Tol., Section, OL03361</v>
      </c>
      <c r="GT216" t="str">
        <v>Mfg. Tol., Section, Per Note 2</v>
      </c>
      <c r="GU216" t="str">
        <v>Mfg. Tol., See Image</v>
      </c>
      <c r="GV216" t="str">
        <v>Mfg. Tol., See Image, Bore in Blue</v>
      </c>
      <c r="GW216" t="str">
        <v>Mfg. Tol., See Image, Hook Tip</v>
      </c>
      <c r="GX216" t="str">
        <v>Mfg. Tol., Sharp Okay No Burr</v>
      </c>
      <c r="GY216" t="str">
        <v>Mfg. Tol., Threadless Blank</v>
      </c>
      <c r="GZ216" t="str">
        <v>Mfg.Tol.</v>
      </c>
      <c r="HA216" t="str">
        <v>Mgf. To., T.S.C.</v>
      </c>
      <c r="HB216" t="str">
        <v>Milled Feature</v>
      </c>
      <c r="HC216" t="str">
        <v>Milled Feature, OL04045</v>
      </c>
      <c r="HD216" t="str">
        <v>More than .0005 out of center = Fail</v>
      </c>
      <c r="HE216" t="str">
        <v>Must Pass Through</v>
      </c>
      <c r="HF216" t="str">
        <v>Must pass through gauge</v>
      </c>
      <c r="HG216" t="str">
        <v>Must Pass Through Go Gauge</v>
      </c>
      <c r="HH216" t="str">
        <v>Must Pass, See Image.</v>
      </c>
      <c r="HI216" t="str">
        <v>NA</v>
      </c>
      <c r="HJ216" t="str">
        <v>Narrow Area</v>
      </c>
      <c r="HK216" t="str">
        <v>Near Balloon 21</v>
      </c>
      <c r="HL216" t="str">
        <v>Near Datum B</v>
      </c>
      <c r="HM216" t="str">
        <v>Neck Dia.</v>
      </c>
      <c r="HN216" t="str">
        <v>Neck to Head Rad.</v>
      </c>
      <c r="HO216" t="str">
        <v>No Copper Deposits Allowed</v>
      </c>
      <c r="HP216" t="str">
        <v>No Section</v>
      </c>
      <c r="HQ216" t="str">
        <v>No Section, .01 to .014 = Pass</v>
      </c>
      <c r="HR216" t="str">
        <v>No Section, Rotate Part</v>
      </c>
      <c r="HS216" t="str">
        <v>No Section, See Image</v>
      </c>
      <c r="HT216" t="str">
        <v>No Slot, Section B-B</v>
      </c>
      <c r="HU216" t="str">
        <v>No visual step = Pass</v>
      </c>
      <c r="HV216" t="str">
        <v>Not to exceed .95 Deep</v>
      </c>
      <c r="HW216" t="str">
        <v>Note 1</v>
      </c>
      <c r="HX216" t="str">
        <v>OL00333/A</v>
      </c>
      <c r="HY216" t="str">
        <v>OL00519</v>
      </c>
      <c r="HZ216" t="str">
        <v>OL00520</v>
      </c>
      <c r="IA216" t="str">
        <v>OL00529</v>
      </c>
      <c r="IB216" t="str">
        <v>OL00542</v>
      </c>
      <c r="IC216" t="str">
        <v>OL00724</v>
      </c>
      <c r="ID216" t="str">
        <v>OL01250</v>
      </c>
      <c r="IE216" t="str">
        <v>OL01869, Threadless Blank</v>
      </c>
      <c r="IF216" t="str">
        <v>OL01870, Section</v>
      </c>
      <c r="IG216" t="str">
        <v>OL02255</v>
      </c>
      <c r="IH216" t="str">
        <v>OL02255, Mfg. Tol.</v>
      </c>
      <c r="II216" t="str">
        <v>OL02302</v>
      </c>
      <c r="IJ216" t="str">
        <v xml:space="preserve">OL02318  needed per image instructions </v>
      </c>
      <c r="IK216" t="str">
        <v>OL02556</v>
      </c>
      <c r="IL216" t="str">
        <v>OL02557</v>
      </c>
      <c r="IM216" t="str">
        <v>OL02567</v>
      </c>
      <c r="IN216" t="str">
        <v>OL02653</v>
      </c>
      <c r="IO216" t="str">
        <v>OL02718</v>
      </c>
      <c r="IP216" t="str">
        <v>OL02841</v>
      </c>
      <c r="IQ216" t="str">
        <v>OL02842</v>
      </c>
      <c r="IR216" t="str">
        <v>OL02844</v>
      </c>
      <c r="IS216" t="str">
        <v>OL02871</v>
      </c>
      <c r="IT216" t="str">
        <v>OL02887</v>
      </c>
      <c r="IU216" t="str">
        <v>OL03766</v>
      </c>
      <c r="IV216" t="str">
        <v>OL03868</v>
      </c>
      <c r="IW216" t="str">
        <v>OL03869</v>
      </c>
      <c r="IX216" t="str">
        <v>OL03870</v>
      </c>
      <c r="IY216" t="str">
        <v>OL03873, DWG# 100448-44</v>
      </c>
      <c r="IZ216" t="str">
        <v>OL03949</v>
      </c>
      <c r="JA216" t="str">
        <v xml:space="preserve">OL04043, Section </v>
      </c>
      <c r="JB216" t="str">
        <v xml:space="preserve">OL04044, Section </v>
      </c>
      <c r="JC216" t="str">
        <v>OL04045</v>
      </c>
      <c r="JD216" t="str">
        <v>OL04045, Milled Feature</v>
      </c>
      <c r="JE216" t="str">
        <v>OL04063</v>
      </c>
      <c r="JF216" t="str">
        <v>OL04064</v>
      </c>
      <c r="JG216" t="str">
        <v>OL04065</v>
      </c>
      <c r="JH216" t="str">
        <v>OL04181</v>
      </c>
      <c r="JI216" t="str">
        <v>OL04218</v>
      </c>
      <c r="JJ216" t="str">
        <v>OL04224, See Image</v>
      </c>
      <c r="JK216" t="str">
        <v>OL04374</v>
      </c>
      <c r="JL216" t="str">
        <v>OL04375, Section M-M</v>
      </c>
      <c r="JM216" t="str">
        <v>OL04376, Section M-M</v>
      </c>
      <c r="JN216" t="str">
        <v>OL04443</v>
      </c>
      <c r="JO216" t="str">
        <v>OL04444</v>
      </c>
      <c r="JP216" t="str">
        <v>One side of slot</v>
      </c>
      <c r="JQ216" t="str">
        <v>Other side of slot</v>
      </c>
      <c r="JR216" t="str">
        <v>Out of center more than .002 = Fail</v>
      </c>
      <c r="JS216" t="str">
        <v>Out of center more than.002 = Fail</v>
      </c>
      <c r="JT216" t="str">
        <v>Overlay OL02713</v>
      </c>
    </row>
    <row r="217" spans="1:280">
      <c r="A217" s="74" t="s">
        <v>632</v>
      </c>
      <c r="C217" s="74" t="str" cm="1">
        <f t="array" ref="C217:JT217">TRANSPOSE(_xlfn._xlws.SORT(_xlfn._xlws.FILTER($A$2:$A$279,ISNUMBER(SEARCH('Prt. Lib. &amp; Routine, Table'!M224,$A$2:$A$279)),"not found")))</f>
        <v xml:space="preserve"> 'C', Whirl Blank</v>
      </c>
      <c r="D217" t="str">
        <v xml:space="preserve"> See Image, Constrained</v>
      </c>
      <c r="E217" t="str">
        <v>(.04 to .12 range = Pass)</v>
      </c>
      <c r="F217" t="str">
        <v>(.042 FULL) Go Pin Seat Fully</v>
      </c>
      <c r="G217" t="str">
        <v>(B), Mfg. Tol.</v>
      </c>
      <c r="H217" t="str">
        <v>(B), O.A.L.</v>
      </c>
      <c r="I217" t="str">
        <v>.001 or less =Pass</v>
      </c>
      <c r="J217" t="str">
        <v>.001 or less out of center = Pass</v>
      </c>
      <c r="K217" t="str">
        <v>.002 or Less = Pass</v>
      </c>
      <c r="L217" t="str">
        <v>.002 or Less out of center = Pass</v>
      </c>
      <c r="M217" t="str">
        <v>.005 to .015 = Pass</v>
      </c>
      <c r="N217" t="str">
        <v>.0125 Mean, Section</v>
      </c>
      <c r="O217" t="str">
        <v>.025 or Less in X &amp; Y=Pass</v>
      </c>
      <c r="P217" t="str">
        <v>.038 Mean</v>
      </c>
      <c r="Q217" t="str">
        <v>.063 MM = .0024 IN, See Image</v>
      </c>
      <c r="R217" t="str">
        <v>.063MM = .0024"</v>
      </c>
      <c r="S217" t="str">
        <v>.243 NO-GO, Unconstrained, Must Not Start</v>
      </c>
      <c r="T217" t="str">
        <v>@ Back Face &amp; ID, No Raised Edge</v>
      </c>
      <c r="U217" t="str">
        <v>@ Back Face &amp; OD, No Raised Edge</v>
      </c>
      <c r="V217" t="str">
        <v>@ ID &amp; FACE</v>
      </c>
      <c r="W217" t="str">
        <v>@ OD &amp; BACK FACE</v>
      </c>
      <c r="X217" t="str">
        <v>@ OD &amp; FACE</v>
      </c>
      <c r="Y217" t="str">
        <v>Across from slot</v>
      </c>
      <c r="Z217" t="str">
        <v>All Edge Breaks</v>
      </c>
      <c r="AA217" t="str">
        <v>Attached to bar stock</v>
      </c>
      <c r="AB217" t="str">
        <v xml:space="preserve">Back Turn Fillet Rad. </v>
      </c>
      <c r="AC217" t="str">
        <v>Balloon 1 (DWG FRM0105 Page 2, NV-27)</v>
      </c>
      <c r="AD217" t="str">
        <v>Balloon 1 (DWG FRM0105, NV-30)</v>
      </c>
      <c r="AE217" t="str">
        <v>Balloon 1 (P# 9890002-20) OL00429/A</v>
      </c>
      <c r="AF217" t="str">
        <v>Balloon 1, DWG#FRM0105</v>
      </c>
      <c r="AG217" t="str">
        <v>Balloon 11, See Image</v>
      </c>
      <c r="AH217" t="str">
        <v xml:space="preserve">Balloon 2 (DWG FRM0105 Page 2, NV-27) </v>
      </c>
      <c r="AI217" t="str">
        <v>Balloon 2 (DWG FRM0105, NV-30)</v>
      </c>
      <c r="AJ217" t="str">
        <v>Balloon 2 (P# 9890002-20)</v>
      </c>
      <c r="AK217" t="str">
        <v>Balloon 2, DWG#FRM0105</v>
      </c>
      <c r="AL217" t="str">
        <v>Balloon 2, DWG#FRM0105, See Image</v>
      </c>
      <c r="AM217" t="str">
        <v>Balloon 3 (DWG FRM0105, NV-30 Minor)</v>
      </c>
      <c r="AN217" t="str">
        <v>Balloon 3 (DWG FRM0105, NV-30)</v>
      </c>
      <c r="AO217" t="str">
        <v>Balloon 3 (P# 9890002-20)</v>
      </c>
      <c r="AP217" t="str">
        <v>Balloon 4</v>
      </c>
      <c r="AQ217" t="str">
        <v>Balloon 4 (P# 9890002-20)</v>
      </c>
      <c r="AR217" t="str">
        <v>Below Middle Band</v>
      </c>
      <c r="AS217" t="str">
        <v>Best Fit Pin, .003 or Less =Pass</v>
      </c>
      <c r="AT217" t="str">
        <v>Blank</v>
      </c>
      <c r="AU217" t="str">
        <v>Blank Turn Maj.</v>
      </c>
      <c r="AV217" t="str">
        <v>Blank Turn Maj. Mill Flt., OL4172</v>
      </c>
      <c r="AW217" t="str">
        <v>Blank Without .010 Slots</v>
      </c>
      <c r="AX217" t="str">
        <v>Blank Without .010 Slots, Section</v>
      </c>
      <c r="AY217" t="str">
        <v>Blank without thread</v>
      </c>
      <c r="AZ217" t="str">
        <v xml:space="preserve">Blank, Center of V Grv. </v>
      </c>
      <c r="BA217" t="str">
        <v>Blank, Check R adjacent Balloon 17</v>
      </c>
      <c r="BB217" t="str">
        <v>Blank, EXT. Feature</v>
      </c>
      <c r="BC217" t="str">
        <v>Blank, See Image, OL04335</v>
      </c>
      <c r="BD217" t="str">
        <v>Blank, See Image, OL04336</v>
      </c>
      <c r="BE217" t="str">
        <v xml:space="preserve">Blank, Thrd. </v>
      </c>
      <c r="BF217" t="str">
        <v>Blank, Turn Tip</v>
      </c>
      <c r="BG217" t="str">
        <v>Blank, Without Thrd.</v>
      </c>
      <c r="BH217" t="str">
        <v>Blank, Without Thread</v>
      </c>
      <c r="BI217" t="str">
        <v xml:space="preserve">Blunt Start Blend to Minor </v>
      </c>
      <c r="BJ217" t="str">
        <v>Calc., Use Go HEX</v>
      </c>
      <c r="BK217" t="str">
        <v>Can't dig into OD</v>
      </c>
      <c r="BL217" t="str">
        <v>Carbide Gauge</v>
      </c>
      <c r="BM217" t="str">
        <v xml:space="preserve">Center of V Grv. </v>
      </c>
      <c r="BN217" t="str">
        <v>Centered Less than .03 = Pass</v>
      </c>
      <c r="BO217" t="str">
        <v>Centered within .0005 or Less = Pass</v>
      </c>
      <c r="BP217" t="str">
        <v>Centered within .001 or Less = Pass</v>
      </c>
      <c r="BQ217" t="str">
        <v>Centered within .0254 or Less = Pass</v>
      </c>
      <c r="BR217" t="str">
        <v>Check close to Rod Slot</v>
      </c>
      <c r="BS217" t="str">
        <v>Check every other hole</v>
      </c>
      <c r="BT217" t="str">
        <v>Check Go over full length of slot.</v>
      </c>
      <c r="BU217" t="str">
        <v>Check Near Closed End</v>
      </c>
      <c r="BV217" t="str">
        <v>Check per Print View, Away from Rod Slot</v>
      </c>
      <c r="BW217" t="str">
        <v>Check to Balloon 30 Go Pin</v>
      </c>
      <c r="BX217" t="str">
        <v>Check with .2705 SET Pin Inside Part</v>
      </c>
      <c r="BY217" t="str">
        <v>Check with Hex Up</v>
      </c>
      <c r="BZ217" t="str">
        <v>CMM Blank</v>
      </c>
      <c r="CA217" t="str">
        <v>Confirm Full Radius</v>
      </c>
      <c r="CB217" t="str">
        <v>Constrained in fixture</v>
      </c>
      <c r="CC217" t="str">
        <v>Constrained with Ring</v>
      </c>
      <c r="CD217" t="str">
        <v>Constrained, See Image</v>
      </c>
      <c r="CE217" t="str">
        <v>Dim. "A"</v>
      </c>
      <c r="CF217" t="str">
        <v>Dim. "B"</v>
      </c>
      <c r="CG217" t="str">
        <v>Dim. "C"</v>
      </c>
      <c r="CH217" t="str">
        <v>Dim. "D", Whirl Blank</v>
      </c>
      <c r="CI217" t="str">
        <v>Dim. "G"</v>
      </c>
      <c r="CJ217" t="str">
        <v>Dim. E, Blank Turn Maj. &amp;  Mill Flt</v>
      </c>
      <c r="CK217" t="str">
        <v>Dim. E, Blank Turn Maj.&amp;  Mill Flt</v>
      </c>
      <c r="CL217" t="str">
        <v>Dim. H, Whirl Blank</v>
      </c>
      <c r="CM217" t="str">
        <v>Dim. J, 'Blank Turn Maj. &amp; Whirl Blank</v>
      </c>
      <c r="CN217" t="str">
        <v>Disk Drop Indicator Tip</v>
      </c>
      <c r="CO217" t="str">
        <v>DWG 100448-15, Balloon F_1</v>
      </c>
      <c r="CP217" t="str">
        <v>DWG 100448-15, OL02571</v>
      </c>
      <c r="CQ217" t="str">
        <v>DWG 100448-41</v>
      </c>
      <c r="CR217" t="str">
        <v>DWG 9890040, (10E),Section Part, OL01139</v>
      </c>
      <c r="CS217" t="str">
        <v>DWG 9890040, (10E),Section, OL01139</v>
      </c>
      <c r="CT217" t="str">
        <v>DWG 9890040, (11E)</v>
      </c>
      <c r="CU217" t="str">
        <v>DWG 9890040, (11E), Pins with Flats</v>
      </c>
      <c r="CV217" t="str">
        <v>DWG 9890040, (12E),  Pass=.002 or less</v>
      </c>
      <c r="CW217" t="str">
        <v>DWG 9890040, (12E), See Image</v>
      </c>
      <c r="CX217" t="str">
        <v>DWG 9890040, (1E), OL01431</v>
      </c>
      <c r="CY217" t="str">
        <v>DWG 9890040, (1E), OL01432</v>
      </c>
      <c r="CZ217" t="str">
        <v>DWG 9890040, (2E), OL01432</v>
      </c>
      <c r="DA217" t="str">
        <v>DWG 9890040, (3E)</v>
      </c>
      <c r="DB217" t="str">
        <v>DWG 9890040, (4E)</v>
      </c>
      <c r="DC217" t="str">
        <v>DWG 9890040, (5E), OL02336</v>
      </c>
      <c r="DD217" t="str">
        <v>DWG 9890040, (6E)</v>
      </c>
      <c r="DE217" t="str">
        <v>DWG 9890040, (7E)</v>
      </c>
      <c r="DF217" t="str">
        <v>DWG 9890040, (8E), OL01433</v>
      </c>
      <c r="DG217" t="str">
        <v>DWG 9890040, (8E), OL01433, Section</v>
      </c>
      <c r="DH217" t="str">
        <v>DWG 9890040, (9E), Close to Rod Slot</v>
      </c>
      <c r="DI217" t="str">
        <v>DWG 9890040, (9E),Close to Rod Slot</v>
      </c>
      <c r="DJ217" t="str">
        <v>DWG FRM0105 PAGE 2</v>
      </c>
      <c r="DK217" t="str">
        <v>DWG# 100448-41</v>
      </c>
      <c r="DL217" t="str">
        <v>DWG# 100448-44</v>
      </c>
      <c r="DM217" t="str">
        <v>DWG# 9890003  (1), Section OL00436/A</v>
      </c>
      <c r="DN217" t="str">
        <v>DWG# 9890003 (3), Ring Gauge Constrained</v>
      </c>
      <c r="DO217" t="str">
        <v>DWG# 9890003 (4), Section</v>
      </c>
      <c r="DP217" t="str">
        <v>DWG#100448-26, Balloon 1K, OL02350</v>
      </c>
      <c r="DQ217" t="str">
        <v>DWG#100448-26, Balloon 2K, OL02350</v>
      </c>
      <c r="DR217" t="str">
        <v>DWG#100448-26, Balloon 3K, OL02363</v>
      </c>
      <c r="DS217" t="str">
        <v>DWG#100448-26, Balloon 4K</v>
      </c>
      <c r="DT217" t="str">
        <v>DWG#100448-26, Balloon 5K, Section</v>
      </c>
      <c r="DU217" t="str">
        <v>DWG#100448-26, Balloon 6K</v>
      </c>
      <c r="DV217" t="str">
        <v>DWG#100448-26, Balloon 7K, Section</v>
      </c>
      <c r="DW217" t="str">
        <v>DWG#100448-26, Mfg. Tol.</v>
      </c>
      <c r="DX217" t="str">
        <v>DWG#9890003 (2) Ring Gauge Constrained</v>
      </c>
      <c r="DY217" t="str">
        <v>DWG#9890044</v>
      </c>
      <c r="DZ217" t="str">
        <v>DWG#9890044 .1985 to .2005=Pass</v>
      </c>
      <c r="EA217" t="str">
        <v>DWG#9890044 Overlay OL02441</v>
      </c>
      <c r="EB217" t="str">
        <v>DWG#9890044, OL02441</v>
      </c>
      <c r="EC217" t="str">
        <v>DWG#FRM0105</v>
      </c>
      <c r="ED217" t="str">
        <v>EXT.</v>
      </c>
      <c r="EE217" t="str">
        <v>EXT. Section, OL02460</v>
      </c>
      <c r="EF217" t="str">
        <v>EXT., OL04223</v>
      </c>
      <c r="EG217" t="str">
        <v>Flat Drop Indicator Tip</v>
      </c>
      <c r="EH217" t="str">
        <v>Full Go Pin, No Light, at Radius</v>
      </c>
      <c r="EI217" t="str">
        <v>Function Check</v>
      </c>
      <c r="EJ217" t="str">
        <v>GO Function Gauge</v>
      </c>
      <c r="EK217" t="str">
        <v>Go Gauge for Balloon 1 &amp; 4</v>
      </c>
      <c r="EL217" t="str">
        <v>Go Pin must pass through</v>
      </c>
      <c r="EM217" t="str">
        <v>Greater than .005 = Fail, Section</v>
      </c>
      <c r="EN217" t="str">
        <v>Greater than .025 out of center = Fail</v>
      </c>
      <c r="EO217" t="str">
        <v>Greater than 2.6 = Pass</v>
      </c>
      <c r="EP217" t="str">
        <v>Green = Pass, Red = Fail</v>
      </c>
      <c r="EQ217" t="str">
        <v>Hex Depth</v>
      </c>
      <c r="ER217" t="str">
        <v>Hex Minor</v>
      </c>
      <c r="ES217" t="str">
        <v>Hole Dia.</v>
      </c>
      <c r="ET217" t="str">
        <v>ID Sphere Finish</v>
      </c>
      <c r="EU217" t="str">
        <v>ID/OD Both Sides, Diff. .002 or less = Pass</v>
      </c>
      <c r="EV217" t="str">
        <v>If Looks Big, Section</v>
      </c>
      <c r="EW217" t="str">
        <v>If Looks Small, Section</v>
      </c>
      <c r="EX217" t="str">
        <v>Insp. Close to Break Away, Mfg.Tol.</v>
      </c>
      <c r="EY217" t="str">
        <v>INT.</v>
      </c>
      <c r="EZ217" t="str">
        <v>INT. Section, OL02460</v>
      </c>
      <c r="FA217" t="str">
        <v>INT., OL04223</v>
      </c>
      <c r="FB217" t="str">
        <v>Intersect. of 7.7 &amp; R0.10</v>
      </c>
      <c r="FC217" t="str">
        <v>Intersect. of 8.79 and R.25 MAX</v>
      </c>
      <c r="FD217" t="str">
        <v>Keep Ind. Tip away from corner</v>
      </c>
      <c r="FE217" t="str">
        <v>L31</v>
      </c>
      <c r="FF217" t="str">
        <v>Laser Mark</v>
      </c>
      <c r="FG217" t="str">
        <v>LASER PER NOTE 4</v>
      </c>
      <c r="FH217" t="str">
        <v>LASER PER NOTE 4, Final Check 1 only</v>
      </c>
      <c r="FI217" t="str">
        <v>Less than .002 out of center = Pass</v>
      </c>
      <c r="FJ217" t="str">
        <v>Less than 2.75 = Pass, Section</v>
      </c>
      <c r="FK217" t="str">
        <v>List as pin. Not Calibrated</v>
      </c>
      <c r="FL217" t="str">
        <v>M9 X 1.25 BUTT See Comment Image</v>
      </c>
      <c r="FM217" t="str">
        <v>Manual Section</v>
      </c>
      <c r="FN217" t="str">
        <v>Max Deep .241 NO-GO =.42</v>
      </c>
      <c r="FO217" t="str">
        <v>MAX Depth of (Note 7) .241 NO-GO Pin</v>
      </c>
      <c r="FP217" t="str">
        <v>Measure from Blue Line, See Image</v>
      </c>
      <c r="FQ217" t="str">
        <v>Measure Width of Blue Area, See Image</v>
      </c>
      <c r="FR217" t="str">
        <v>Mfg. Tol</v>
      </c>
      <c r="FS217" t="str">
        <v>Mfg. Tol, See Image</v>
      </c>
      <c r="FT217" t="str">
        <v>Mfg. Tol.</v>
      </c>
      <c r="FU217" t="str">
        <v>Mfg. Tol. "A"</v>
      </c>
      <c r="FV217" t="str">
        <v>Mfg. Tol. (Zero on Gauge Full Dia. Lead)</v>
      </c>
      <c r="FW217" t="str">
        <v>Mfg. Tol. Balloon 11, See Image</v>
      </c>
      <c r="FX217" t="str">
        <v>Mfg. Tol. Balloon 4</v>
      </c>
      <c r="FY217" t="str">
        <v>Mfg. Tol. Balloon 7</v>
      </c>
      <c r="FZ217" t="str">
        <v xml:space="preserve">Mfg. Tol. C-Bore Face (Ballo 28) </v>
      </c>
      <c r="GA217" t="str">
        <v>Mfg. Tol. Section</v>
      </c>
      <c r="GB217" t="str">
        <v>Mfg. Tol. See Image</v>
      </c>
      <c r="GC217" t="str">
        <v>Mfg. Tol., 3 Places, Record MAX</v>
      </c>
      <c r="GD217" t="str">
        <v>Mfg. Tol., Balloon 11</v>
      </c>
      <c r="GE217" t="str">
        <v>Mfg. Tol., Balloon 7</v>
      </c>
      <c r="GF217" t="str">
        <v>Mfg. Tol., Blank</v>
      </c>
      <c r="GG217" t="str">
        <v>Mfg. Tol., Blank, Balloon 12</v>
      </c>
      <c r="GH217" t="str">
        <v>Mfg. Tol., Blend to SØ.320</v>
      </c>
      <c r="GI217" t="str">
        <v>Mfg. Tol., Calculation</v>
      </c>
      <c r="GJ217" t="str">
        <v>Mfg. Tol., For Mill Fixture</v>
      </c>
      <c r="GK217" t="str">
        <v>Mfg. Tol., L32</v>
      </c>
      <c r="GL217" t="str">
        <v>Mfg. Tol., L33</v>
      </c>
      <c r="GM217" t="str">
        <v>Mfg. Tol., No Tool Marks</v>
      </c>
      <c r="GN217" t="str">
        <v>Mfg. Tol., OL03361</v>
      </c>
      <c r="GO217" t="str">
        <v>Mfg. Tol., Record off center value</v>
      </c>
      <c r="GP217" t="str">
        <v>Mfg. Tol., Same 3 Places, Record MIN</v>
      </c>
      <c r="GQ217" t="str">
        <v>Mfg. Tol., Section</v>
      </c>
      <c r="GR217" t="str">
        <v>Mfg. Tol., Section B-B</v>
      </c>
      <c r="GS217" t="str">
        <v>Mfg. Tol., Section, OL03361</v>
      </c>
      <c r="GT217" t="str">
        <v>Mfg. Tol., Section, Per Note 2</v>
      </c>
      <c r="GU217" t="str">
        <v>Mfg. Tol., See Image</v>
      </c>
      <c r="GV217" t="str">
        <v>Mfg. Tol., See Image, Bore in Blue</v>
      </c>
      <c r="GW217" t="str">
        <v>Mfg. Tol., See Image, Hook Tip</v>
      </c>
      <c r="GX217" t="str">
        <v>Mfg. Tol., Sharp Okay No Burr</v>
      </c>
      <c r="GY217" t="str">
        <v>Mfg. Tol., Threadless Blank</v>
      </c>
      <c r="GZ217" t="str">
        <v>Mfg.Tol.</v>
      </c>
      <c r="HA217" t="str">
        <v>Mgf. To., T.S.C.</v>
      </c>
      <c r="HB217" t="str">
        <v>Milled Feature</v>
      </c>
      <c r="HC217" t="str">
        <v>Milled Feature, OL04045</v>
      </c>
      <c r="HD217" t="str">
        <v>More than .0005 out of center = Fail</v>
      </c>
      <c r="HE217" t="str">
        <v>Must Pass Through</v>
      </c>
      <c r="HF217" t="str">
        <v>Must pass through gauge</v>
      </c>
      <c r="HG217" t="str">
        <v>Must Pass Through Go Gauge</v>
      </c>
      <c r="HH217" t="str">
        <v>Must Pass, See Image.</v>
      </c>
      <c r="HI217" t="str">
        <v>NA</v>
      </c>
      <c r="HJ217" t="str">
        <v>Narrow Area</v>
      </c>
      <c r="HK217" t="str">
        <v>Near Balloon 21</v>
      </c>
      <c r="HL217" t="str">
        <v>Near Datum B</v>
      </c>
      <c r="HM217" t="str">
        <v>Neck Dia.</v>
      </c>
      <c r="HN217" t="str">
        <v>Neck to Head Rad.</v>
      </c>
      <c r="HO217" t="str">
        <v>No Copper Deposits Allowed</v>
      </c>
      <c r="HP217" t="str">
        <v>No Section</v>
      </c>
      <c r="HQ217" t="str">
        <v>No Section, .01 to .014 = Pass</v>
      </c>
      <c r="HR217" t="str">
        <v>No Section, Rotate Part</v>
      </c>
      <c r="HS217" t="str">
        <v>No Section, See Image</v>
      </c>
      <c r="HT217" t="str">
        <v>No Slot, Section B-B</v>
      </c>
      <c r="HU217" t="str">
        <v>No visual step = Pass</v>
      </c>
      <c r="HV217" t="str">
        <v>Not to exceed .95 Deep</v>
      </c>
      <c r="HW217" t="str">
        <v>Note 1</v>
      </c>
      <c r="HX217" t="str">
        <v>OL00333/A</v>
      </c>
      <c r="HY217" t="str">
        <v>OL00519</v>
      </c>
      <c r="HZ217" t="str">
        <v>OL00520</v>
      </c>
      <c r="IA217" t="str">
        <v>OL00529</v>
      </c>
      <c r="IB217" t="str">
        <v>OL00542</v>
      </c>
      <c r="IC217" t="str">
        <v>OL00724</v>
      </c>
      <c r="ID217" t="str">
        <v>OL01250</v>
      </c>
      <c r="IE217" t="str">
        <v>OL01869, Threadless Blank</v>
      </c>
      <c r="IF217" t="str">
        <v>OL01870, Section</v>
      </c>
      <c r="IG217" t="str">
        <v>OL02255</v>
      </c>
      <c r="IH217" t="str">
        <v>OL02255, Mfg. Tol.</v>
      </c>
      <c r="II217" t="str">
        <v>OL02302</v>
      </c>
      <c r="IJ217" t="str">
        <v xml:space="preserve">OL02318  needed per image instructions </v>
      </c>
      <c r="IK217" t="str">
        <v>OL02556</v>
      </c>
      <c r="IL217" t="str">
        <v>OL02557</v>
      </c>
      <c r="IM217" t="str">
        <v>OL02567</v>
      </c>
      <c r="IN217" t="str">
        <v>OL02653</v>
      </c>
      <c r="IO217" t="str">
        <v>OL02718</v>
      </c>
      <c r="IP217" t="str">
        <v>OL02841</v>
      </c>
      <c r="IQ217" t="str">
        <v>OL02842</v>
      </c>
      <c r="IR217" t="str">
        <v>OL02844</v>
      </c>
      <c r="IS217" t="str">
        <v>OL02871</v>
      </c>
      <c r="IT217" t="str">
        <v>OL02887</v>
      </c>
      <c r="IU217" t="str">
        <v>OL03766</v>
      </c>
      <c r="IV217" t="str">
        <v>OL03868</v>
      </c>
      <c r="IW217" t="str">
        <v>OL03869</v>
      </c>
      <c r="IX217" t="str">
        <v>OL03870</v>
      </c>
      <c r="IY217" t="str">
        <v>OL03873, DWG# 100448-44</v>
      </c>
      <c r="IZ217" t="str">
        <v>OL03949</v>
      </c>
      <c r="JA217" t="str">
        <v xml:space="preserve">OL04043, Section </v>
      </c>
      <c r="JB217" t="str">
        <v xml:space="preserve">OL04044, Section </v>
      </c>
      <c r="JC217" t="str">
        <v>OL04045</v>
      </c>
      <c r="JD217" t="str">
        <v>OL04045, Milled Feature</v>
      </c>
      <c r="JE217" t="str">
        <v>OL04063</v>
      </c>
      <c r="JF217" t="str">
        <v>OL04064</v>
      </c>
      <c r="JG217" t="str">
        <v>OL04065</v>
      </c>
      <c r="JH217" t="str">
        <v>OL04181</v>
      </c>
      <c r="JI217" t="str">
        <v>OL04218</v>
      </c>
      <c r="JJ217" t="str">
        <v>OL04224, See Image</v>
      </c>
      <c r="JK217" t="str">
        <v>OL04374</v>
      </c>
      <c r="JL217" t="str">
        <v>OL04375, Section M-M</v>
      </c>
      <c r="JM217" t="str">
        <v>OL04376, Section M-M</v>
      </c>
      <c r="JN217" t="str">
        <v>OL04443</v>
      </c>
      <c r="JO217" t="str">
        <v>OL04444</v>
      </c>
      <c r="JP217" t="str">
        <v>One side of slot</v>
      </c>
      <c r="JQ217" t="str">
        <v>Other side of slot</v>
      </c>
      <c r="JR217" t="str">
        <v>Out of center more than .002 = Fail</v>
      </c>
      <c r="JS217" t="str">
        <v>Out of center more than.002 = Fail</v>
      </c>
      <c r="JT217" t="str">
        <v>Overlay OL02713</v>
      </c>
    </row>
    <row r="218" spans="1:280">
      <c r="A218" s="74" t="s">
        <v>633</v>
      </c>
      <c r="C218" s="74" t="str" cm="1">
        <f t="array" ref="C218:JT218">TRANSPOSE(_xlfn._xlws.SORT(_xlfn._xlws.FILTER($A$2:$A$279,ISNUMBER(SEARCH('Prt. Lib. &amp; Routine, Table'!M225,$A$2:$A$279)),"not found")))</f>
        <v xml:space="preserve"> 'C', Whirl Blank</v>
      </c>
      <c r="D218" t="str">
        <v xml:space="preserve"> See Image, Constrained</v>
      </c>
      <c r="E218" t="str">
        <v>(.04 to .12 range = Pass)</v>
      </c>
      <c r="F218" t="str">
        <v>(.042 FULL) Go Pin Seat Fully</v>
      </c>
      <c r="G218" t="str">
        <v>(B), Mfg. Tol.</v>
      </c>
      <c r="H218" t="str">
        <v>(B), O.A.L.</v>
      </c>
      <c r="I218" t="str">
        <v>.001 or less =Pass</v>
      </c>
      <c r="J218" t="str">
        <v>.001 or less out of center = Pass</v>
      </c>
      <c r="K218" t="str">
        <v>.002 or Less = Pass</v>
      </c>
      <c r="L218" t="str">
        <v>.002 or Less out of center = Pass</v>
      </c>
      <c r="M218" t="str">
        <v>.005 to .015 = Pass</v>
      </c>
      <c r="N218" t="str">
        <v>.0125 Mean, Section</v>
      </c>
      <c r="O218" t="str">
        <v>.025 or Less in X &amp; Y=Pass</v>
      </c>
      <c r="P218" t="str">
        <v>.038 Mean</v>
      </c>
      <c r="Q218" t="str">
        <v>.063 MM = .0024 IN, See Image</v>
      </c>
      <c r="R218" t="str">
        <v>.063MM = .0024"</v>
      </c>
      <c r="S218" t="str">
        <v>.243 NO-GO, Unconstrained, Must Not Start</v>
      </c>
      <c r="T218" t="str">
        <v>@ Back Face &amp; ID, No Raised Edge</v>
      </c>
      <c r="U218" t="str">
        <v>@ Back Face &amp; OD, No Raised Edge</v>
      </c>
      <c r="V218" t="str">
        <v>@ ID &amp; FACE</v>
      </c>
      <c r="W218" t="str">
        <v>@ OD &amp; BACK FACE</v>
      </c>
      <c r="X218" t="str">
        <v>@ OD &amp; FACE</v>
      </c>
      <c r="Y218" t="str">
        <v>Across from slot</v>
      </c>
      <c r="Z218" t="str">
        <v>All Edge Breaks</v>
      </c>
      <c r="AA218" t="str">
        <v>Attached to bar stock</v>
      </c>
      <c r="AB218" t="str">
        <v xml:space="preserve">Back Turn Fillet Rad. </v>
      </c>
      <c r="AC218" t="str">
        <v>Balloon 1 (DWG FRM0105 Page 2, NV-27)</v>
      </c>
      <c r="AD218" t="str">
        <v>Balloon 1 (DWG FRM0105, NV-30)</v>
      </c>
      <c r="AE218" t="str">
        <v>Balloon 1 (P# 9890002-20) OL00429/A</v>
      </c>
      <c r="AF218" t="str">
        <v>Balloon 1, DWG#FRM0105</v>
      </c>
      <c r="AG218" t="str">
        <v>Balloon 11, See Image</v>
      </c>
      <c r="AH218" t="str">
        <v xml:space="preserve">Balloon 2 (DWG FRM0105 Page 2, NV-27) </v>
      </c>
      <c r="AI218" t="str">
        <v>Balloon 2 (DWG FRM0105, NV-30)</v>
      </c>
      <c r="AJ218" t="str">
        <v>Balloon 2 (P# 9890002-20)</v>
      </c>
      <c r="AK218" t="str">
        <v>Balloon 2, DWG#FRM0105</v>
      </c>
      <c r="AL218" t="str">
        <v>Balloon 2, DWG#FRM0105, See Image</v>
      </c>
      <c r="AM218" t="str">
        <v>Balloon 3 (DWG FRM0105, NV-30 Minor)</v>
      </c>
      <c r="AN218" t="str">
        <v>Balloon 3 (DWG FRM0105, NV-30)</v>
      </c>
      <c r="AO218" t="str">
        <v>Balloon 3 (P# 9890002-20)</v>
      </c>
      <c r="AP218" t="str">
        <v>Balloon 4</v>
      </c>
      <c r="AQ218" t="str">
        <v>Balloon 4 (P# 9890002-20)</v>
      </c>
      <c r="AR218" t="str">
        <v>Below Middle Band</v>
      </c>
      <c r="AS218" t="str">
        <v>Best Fit Pin, .003 or Less =Pass</v>
      </c>
      <c r="AT218" t="str">
        <v>Blank</v>
      </c>
      <c r="AU218" t="str">
        <v>Blank Turn Maj.</v>
      </c>
      <c r="AV218" t="str">
        <v>Blank Turn Maj. Mill Flt., OL4172</v>
      </c>
      <c r="AW218" t="str">
        <v>Blank Without .010 Slots</v>
      </c>
      <c r="AX218" t="str">
        <v>Blank Without .010 Slots, Section</v>
      </c>
      <c r="AY218" t="str">
        <v>Blank without thread</v>
      </c>
      <c r="AZ218" t="str">
        <v xml:space="preserve">Blank, Center of V Grv. </v>
      </c>
      <c r="BA218" t="str">
        <v>Blank, Check R adjacent Balloon 17</v>
      </c>
      <c r="BB218" t="str">
        <v>Blank, EXT. Feature</v>
      </c>
      <c r="BC218" t="str">
        <v>Blank, See Image, OL04335</v>
      </c>
      <c r="BD218" t="str">
        <v>Blank, See Image, OL04336</v>
      </c>
      <c r="BE218" t="str">
        <v xml:space="preserve">Blank, Thrd. </v>
      </c>
      <c r="BF218" t="str">
        <v>Blank, Turn Tip</v>
      </c>
      <c r="BG218" t="str">
        <v>Blank, Without Thrd.</v>
      </c>
      <c r="BH218" t="str">
        <v>Blank, Without Thread</v>
      </c>
      <c r="BI218" t="str">
        <v xml:space="preserve">Blunt Start Blend to Minor </v>
      </c>
      <c r="BJ218" t="str">
        <v>Calc., Use Go HEX</v>
      </c>
      <c r="BK218" t="str">
        <v>Can't dig into OD</v>
      </c>
      <c r="BL218" t="str">
        <v>Carbide Gauge</v>
      </c>
      <c r="BM218" t="str">
        <v xml:space="preserve">Center of V Grv. </v>
      </c>
      <c r="BN218" t="str">
        <v>Centered Less than .03 = Pass</v>
      </c>
      <c r="BO218" t="str">
        <v>Centered within .0005 or Less = Pass</v>
      </c>
      <c r="BP218" t="str">
        <v>Centered within .001 or Less = Pass</v>
      </c>
      <c r="BQ218" t="str">
        <v>Centered within .0254 or Less = Pass</v>
      </c>
      <c r="BR218" t="str">
        <v>Check close to Rod Slot</v>
      </c>
      <c r="BS218" t="str">
        <v>Check every other hole</v>
      </c>
      <c r="BT218" t="str">
        <v>Check Go over full length of slot.</v>
      </c>
      <c r="BU218" t="str">
        <v>Check Near Closed End</v>
      </c>
      <c r="BV218" t="str">
        <v>Check per Print View, Away from Rod Slot</v>
      </c>
      <c r="BW218" t="str">
        <v>Check to Balloon 30 Go Pin</v>
      </c>
      <c r="BX218" t="str">
        <v>Check with .2705 SET Pin Inside Part</v>
      </c>
      <c r="BY218" t="str">
        <v>Check with Hex Up</v>
      </c>
      <c r="BZ218" t="str">
        <v>CMM Blank</v>
      </c>
      <c r="CA218" t="str">
        <v>Confirm Full Radius</v>
      </c>
      <c r="CB218" t="str">
        <v>Constrained in fixture</v>
      </c>
      <c r="CC218" t="str">
        <v>Constrained with Ring</v>
      </c>
      <c r="CD218" t="str">
        <v>Constrained, See Image</v>
      </c>
      <c r="CE218" t="str">
        <v>Dim. "A"</v>
      </c>
      <c r="CF218" t="str">
        <v>Dim. "B"</v>
      </c>
      <c r="CG218" t="str">
        <v>Dim. "C"</v>
      </c>
      <c r="CH218" t="str">
        <v>Dim. "D", Whirl Blank</v>
      </c>
      <c r="CI218" t="str">
        <v>Dim. "G"</v>
      </c>
      <c r="CJ218" t="str">
        <v>Dim. E, Blank Turn Maj. &amp;  Mill Flt</v>
      </c>
      <c r="CK218" t="str">
        <v>Dim. E, Blank Turn Maj.&amp;  Mill Flt</v>
      </c>
      <c r="CL218" t="str">
        <v>Dim. H, Whirl Blank</v>
      </c>
      <c r="CM218" t="str">
        <v>Dim. J, 'Blank Turn Maj. &amp; Whirl Blank</v>
      </c>
      <c r="CN218" t="str">
        <v>Disk Drop Indicator Tip</v>
      </c>
      <c r="CO218" t="str">
        <v>DWG 100448-15, Balloon F_1</v>
      </c>
      <c r="CP218" t="str">
        <v>DWG 100448-15, OL02571</v>
      </c>
      <c r="CQ218" t="str">
        <v>DWG 100448-41</v>
      </c>
      <c r="CR218" t="str">
        <v>DWG 9890040, (10E),Section Part, OL01139</v>
      </c>
      <c r="CS218" t="str">
        <v>DWG 9890040, (10E),Section, OL01139</v>
      </c>
      <c r="CT218" t="str">
        <v>DWG 9890040, (11E)</v>
      </c>
      <c r="CU218" t="str">
        <v>DWG 9890040, (11E), Pins with Flats</v>
      </c>
      <c r="CV218" t="str">
        <v>DWG 9890040, (12E),  Pass=.002 or less</v>
      </c>
      <c r="CW218" t="str">
        <v>DWG 9890040, (12E), See Image</v>
      </c>
      <c r="CX218" t="str">
        <v>DWG 9890040, (1E), OL01431</v>
      </c>
      <c r="CY218" t="str">
        <v>DWG 9890040, (1E), OL01432</v>
      </c>
      <c r="CZ218" t="str">
        <v>DWG 9890040, (2E), OL01432</v>
      </c>
      <c r="DA218" t="str">
        <v>DWG 9890040, (3E)</v>
      </c>
      <c r="DB218" t="str">
        <v>DWG 9890040, (4E)</v>
      </c>
      <c r="DC218" t="str">
        <v>DWG 9890040, (5E), OL02336</v>
      </c>
      <c r="DD218" t="str">
        <v>DWG 9890040, (6E)</v>
      </c>
      <c r="DE218" t="str">
        <v>DWG 9890040, (7E)</v>
      </c>
      <c r="DF218" t="str">
        <v>DWG 9890040, (8E), OL01433</v>
      </c>
      <c r="DG218" t="str">
        <v>DWG 9890040, (8E), OL01433, Section</v>
      </c>
      <c r="DH218" t="str">
        <v>DWG 9890040, (9E), Close to Rod Slot</v>
      </c>
      <c r="DI218" t="str">
        <v>DWG 9890040, (9E),Close to Rod Slot</v>
      </c>
      <c r="DJ218" t="str">
        <v>DWG FRM0105 PAGE 2</v>
      </c>
      <c r="DK218" t="str">
        <v>DWG# 100448-41</v>
      </c>
      <c r="DL218" t="str">
        <v>DWG# 100448-44</v>
      </c>
      <c r="DM218" t="str">
        <v>DWG# 9890003  (1), Section OL00436/A</v>
      </c>
      <c r="DN218" t="str">
        <v>DWG# 9890003 (3), Ring Gauge Constrained</v>
      </c>
      <c r="DO218" t="str">
        <v>DWG# 9890003 (4), Section</v>
      </c>
      <c r="DP218" t="str">
        <v>DWG#100448-26, Balloon 1K, OL02350</v>
      </c>
      <c r="DQ218" t="str">
        <v>DWG#100448-26, Balloon 2K, OL02350</v>
      </c>
      <c r="DR218" t="str">
        <v>DWG#100448-26, Balloon 3K, OL02363</v>
      </c>
      <c r="DS218" t="str">
        <v>DWG#100448-26, Balloon 4K</v>
      </c>
      <c r="DT218" t="str">
        <v>DWG#100448-26, Balloon 5K, Section</v>
      </c>
      <c r="DU218" t="str">
        <v>DWG#100448-26, Balloon 6K</v>
      </c>
      <c r="DV218" t="str">
        <v>DWG#100448-26, Balloon 7K, Section</v>
      </c>
      <c r="DW218" t="str">
        <v>DWG#100448-26, Mfg. Tol.</v>
      </c>
      <c r="DX218" t="str">
        <v>DWG#9890003 (2) Ring Gauge Constrained</v>
      </c>
      <c r="DY218" t="str">
        <v>DWG#9890044</v>
      </c>
      <c r="DZ218" t="str">
        <v>DWG#9890044 .1985 to .2005=Pass</v>
      </c>
      <c r="EA218" t="str">
        <v>DWG#9890044 Overlay OL02441</v>
      </c>
      <c r="EB218" t="str">
        <v>DWG#9890044, OL02441</v>
      </c>
      <c r="EC218" t="str">
        <v>DWG#FRM0105</v>
      </c>
      <c r="ED218" t="str">
        <v>EXT.</v>
      </c>
      <c r="EE218" t="str">
        <v>EXT. Section, OL02460</v>
      </c>
      <c r="EF218" t="str">
        <v>EXT., OL04223</v>
      </c>
      <c r="EG218" t="str">
        <v>Flat Drop Indicator Tip</v>
      </c>
      <c r="EH218" t="str">
        <v>Full Go Pin, No Light, at Radius</v>
      </c>
      <c r="EI218" t="str">
        <v>Function Check</v>
      </c>
      <c r="EJ218" t="str">
        <v>GO Function Gauge</v>
      </c>
      <c r="EK218" t="str">
        <v>Go Gauge for Balloon 1 &amp; 4</v>
      </c>
      <c r="EL218" t="str">
        <v>Go Pin must pass through</v>
      </c>
      <c r="EM218" t="str">
        <v>Greater than .005 = Fail, Section</v>
      </c>
      <c r="EN218" t="str">
        <v>Greater than .025 out of center = Fail</v>
      </c>
      <c r="EO218" t="str">
        <v>Greater than 2.6 = Pass</v>
      </c>
      <c r="EP218" t="str">
        <v>Green = Pass, Red = Fail</v>
      </c>
      <c r="EQ218" t="str">
        <v>Hex Depth</v>
      </c>
      <c r="ER218" t="str">
        <v>Hex Minor</v>
      </c>
      <c r="ES218" t="str">
        <v>Hole Dia.</v>
      </c>
      <c r="ET218" t="str">
        <v>ID Sphere Finish</v>
      </c>
      <c r="EU218" t="str">
        <v>ID/OD Both Sides, Diff. .002 or less = Pass</v>
      </c>
      <c r="EV218" t="str">
        <v>If Looks Big, Section</v>
      </c>
      <c r="EW218" t="str">
        <v>If Looks Small, Section</v>
      </c>
      <c r="EX218" t="str">
        <v>Insp. Close to Break Away, Mfg.Tol.</v>
      </c>
      <c r="EY218" t="str">
        <v>INT.</v>
      </c>
      <c r="EZ218" t="str">
        <v>INT. Section, OL02460</v>
      </c>
      <c r="FA218" t="str">
        <v>INT., OL04223</v>
      </c>
      <c r="FB218" t="str">
        <v>Intersect. of 7.7 &amp; R0.10</v>
      </c>
      <c r="FC218" t="str">
        <v>Intersect. of 8.79 and R.25 MAX</v>
      </c>
      <c r="FD218" t="str">
        <v>Keep Ind. Tip away from corner</v>
      </c>
      <c r="FE218" t="str">
        <v>L31</v>
      </c>
      <c r="FF218" t="str">
        <v>Laser Mark</v>
      </c>
      <c r="FG218" t="str">
        <v>LASER PER NOTE 4</v>
      </c>
      <c r="FH218" t="str">
        <v>LASER PER NOTE 4, Final Check 1 only</v>
      </c>
      <c r="FI218" t="str">
        <v>Less than .002 out of center = Pass</v>
      </c>
      <c r="FJ218" t="str">
        <v>Less than 2.75 = Pass, Section</v>
      </c>
      <c r="FK218" t="str">
        <v>List as pin. Not Calibrated</v>
      </c>
      <c r="FL218" t="str">
        <v>M9 X 1.25 BUTT See Comment Image</v>
      </c>
      <c r="FM218" t="str">
        <v>Manual Section</v>
      </c>
      <c r="FN218" t="str">
        <v>Max Deep .241 NO-GO =.42</v>
      </c>
      <c r="FO218" t="str">
        <v>MAX Depth of (Note 7) .241 NO-GO Pin</v>
      </c>
      <c r="FP218" t="str">
        <v>Measure from Blue Line, See Image</v>
      </c>
      <c r="FQ218" t="str">
        <v>Measure Width of Blue Area, See Image</v>
      </c>
      <c r="FR218" t="str">
        <v>Mfg. Tol</v>
      </c>
      <c r="FS218" t="str">
        <v>Mfg. Tol, See Image</v>
      </c>
      <c r="FT218" t="str">
        <v>Mfg. Tol.</v>
      </c>
      <c r="FU218" t="str">
        <v>Mfg. Tol. "A"</v>
      </c>
      <c r="FV218" t="str">
        <v>Mfg. Tol. (Zero on Gauge Full Dia. Lead)</v>
      </c>
      <c r="FW218" t="str">
        <v>Mfg. Tol. Balloon 11, See Image</v>
      </c>
      <c r="FX218" t="str">
        <v>Mfg. Tol. Balloon 4</v>
      </c>
      <c r="FY218" t="str">
        <v>Mfg. Tol. Balloon 7</v>
      </c>
      <c r="FZ218" t="str">
        <v xml:space="preserve">Mfg. Tol. C-Bore Face (Ballo 28) </v>
      </c>
      <c r="GA218" t="str">
        <v>Mfg. Tol. Section</v>
      </c>
      <c r="GB218" t="str">
        <v>Mfg. Tol. See Image</v>
      </c>
      <c r="GC218" t="str">
        <v>Mfg. Tol., 3 Places, Record MAX</v>
      </c>
      <c r="GD218" t="str">
        <v>Mfg. Tol., Balloon 11</v>
      </c>
      <c r="GE218" t="str">
        <v>Mfg. Tol., Balloon 7</v>
      </c>
      <c r="GF218" t="str">
        <v>Mfg. Tol., Blank</v>
      </c>
      <c r="GG218" t="str">
        <v>Mfg. Tol., Blank, Balloon 12</v>
      </c>
      <c r="GH218" t="str">
        <v>Mfg. Tol., Blend to SØ.320</v>
      </c>
      <c r="GI218" t="str">
        <v>Mfg. Tol., Calculation</v>
      </c>
      <c r="GJ218" t="str">
        <v>Mfg. Tol., For Mill Fixture</v>
      </c>
      <c r="GK218" t="str">
        <v>Mfg. Tol., L32</v>
      </c>
      <c r="GL218" t="str">
        <v>Mfg. Tol., L33</v>
      </c>
      <c r="GM218" t="str">
        <v>Mfg. Tol., No Tool Marks</v>
      </c>
      <c r="GN218" t="str">
        <v>Mfg. Tol., OL03361</v>
      </c>
      <c r="GO218" t="str">
        <v>Mfg. Tol., Record off center value</v>
      </c>
      <c r="GP218" t="str">
        <v>Mfg. Tol., Same 3 Places, Record MIN</v>
      </c>
      <c r="GQ218" t="str">
        <v>Mfg. Tol., Section</v>
      </c>
      <c r="GR218" t="str">
        <v>Mfg. Tol., Section B-B</v>
      </c>
      <c r="GS218" t="str">
        <v>Mfg. Tol., Section, OL03361</v>
      </c>
      <c r="GT218" t="str">
        <v>Mfg. Tol., Section, Per Note 2</v>
      </c>
      <c r="GU218" t="str">
        <v>Mfg. Tol., See Image</v>
      </c>
      <c r="GV218" t="str">
        <v>Mfg. Tol., See Image, Bore in Blue</v>
      </c>
      <c r="GW218" t="str">
        <v>Mfg. Tol., See Image, Hook Tip</v>
      </c>
      <c r="GX218" t="str">
        <v>Mfg. Tol., Sharp Okay No Burr</v>
      </c>
      <c r="GY218" t="str">
        <v>Mfg. Tol., Threadless Blank</v>
      </c>
      <c r="GZ218" t="str">
        <v>Mfg.Tol.</v>
      </c>
      <c r="HA218" t="str">
        <v>Mgf. To., T.S.C.</v>
      </c>
      <c r="HB218" t="str">
        <v>Milled Feature</v>
      </c>
      <c r="HC218" t="str">
        <v>Milled Feature, OL04045</v>
      </c>
      <c r="HD218" t="str">
        <v>More than .0005 out of center = Fail</v>
      </c>
      <c r="HE218" t="str">
        <v>Must Pass Through</v>
      </c>
      <c r="HF218" t="str">
        <v>Must pass through gauge</v>
      </c>
      <c r="HG218" t="str">
        <v>Must Pass Through Go Gauge</v>
      </c>
      <c r="HH218" t="str">
        <v>Must Pass, See Image.</v>
      </c>
      <c r="HI218" t="str">
        <v>NA</v>
      </c>
      <c r="HJ218" t="str">
        <v>Narrow Area</v>
      </c>
      <c r="HK218" t="str">
        <v>Near Balloon 21</v>
      </c>
      <c r="HL218" t="str">
        <v>Near Datum B</v>
      </c>
      <c r="HM218" t="str">
        <v>Neck Dia.</v>
      </c>
      <c r="HN218" t="str">
        <v>Neck to Head Rad.</v>
      </c>
      <c r="HO218" t="str">
        <v>No Copper Deposits Allowed</v>
      </c>
      <c r="HP218" t="str">
        <v>No Section</v>
      </c>
      <c r="HQ218" t="str">
        <v>No Section, .01 to .014 = Pass</v>
      </c>
      <c r="HR218" t="str">
        <v>No Section, Rotate Part</v>
      </c>
      <c r="HS218" t="str">
        <v>No Section, See Image</v>
      </c>
      <c r="HT218" t="str">
        <v>No Slot, Section B-B</v>
      </c>
      <c r="HU218" t="str">
        <v>No visual step = Pass</v>
      </c>
      <c r="HV218" t="str">
        <v>Not to exceed .95 Deep</v>
      </c>
      <c r="HW218" t="str">
        <v>Note 1</v>
      </c>
      <c r="HX218" t="str">
        <v>OL00333/A</v>
      </c>
      <c r="HY218" t="str">
        <v>OL00519</v>
      </c>
      <c r="HZ218" t="str">
        <v>OL00520</v>
      </c>
      <c r="IA218" t="str">
        <v>OL00529</v>
      </c>
      <c r="IB218" t="str">
        <v>OL00542</v>
      </c>
      <c r="IC218" t="str">
        <v>OL00724</v>
      </c>
      <c r="ID218" t="str">
        <v>OL01250</v>
      </c>
      <c r="IE218" t="str">
        <v>OL01869, Threadless Blank</v>
      </c>
      <c r="IF218" t="str">
        <v>OL01870, Section</v>
      </c>
      <c r="IG218" t="str">
        <v>OL02255</v>
      </c>
      <c r="IH218" t="str">
        <v>OL02255, Mfg. Tol.</v>
      </c>
      <c r="II218" t="str">
        <v>OL02302</v>
      </c>
      <c r="IJ218" t="str">
        <v xml:space="preserve">OL02318  needed per image instructions </v>
      </c>
      <c r="IK218" t="str">
        <v>OL02556</v>
      </c>
      <c r="IL218" t="str">
        <v>OL02557</v>
      </c>
      <c r="IM218" t="str">
        <v>OL02567</v>
      </c>
      <c r="IN218" t="str">
        <v>OL02653</v>
      </c>
      <c r="IO218" t="str">
        <v>OL02718</v>
      </c>
      <c r="IP218" t="str">
        <v>OL02841</v>
      </c>
      <c r="IQ218" t="str">
        <v>OL02842</v>
      </c>
      <c r="IR218" t="str">
        <v>OL02844</v>
      </c>
      <c r="IS218" t="str">
        <v>OL02871</v>
      </c>
      <c r="IT218" t="str">
        <v>OL02887</v>
      </c>
      <c r="IU218" t="str">
        <v>OL03766</v>
      </c>
      <c r="IV218" t="str">
        <v>OL03868</v>
      </c>
      <c r="IW218" t="str">
        <v>OL03869</v>
      </c>
      <c r="IX218" t="str">
        <v>OL03870</v>
      </c>
      <c r="IY218" t="str">
        <v>OL03873, DWG# 100448-44</v>
      </c>
      <c r="IZ218" t="str">
        <v>OL03949</v>
      </c>
      <c r="JA218" t="str">
        <v xml:space="preserve">OL04043, Section </v>
      </c>
      <c r="JB218" t="str">
        <v xml:space="preserve">OL04044, Section </v>
      </c>
      <c r="JC218" t="str">
        <v>OL04045</v>
      </c>
      <c r="JD218" t="str">
        <v>OL04045, Milled Feature</v>
      </c>
      <c r="JE218" t="str">
        <v>OL04063</v>
      </c>
      <c r="JF218" t="str">
        <v>OL04064</v>
      </c>
      <c r="JG218" t="str">
        <v>OL04065</v>
      </c>
      <c r="JH218" t="str">
        <v>OL04181</v>
      </c>
      <c r="JI218" t="str">
        <v>OL04218</v>
      </c>
      <c r="JJ218" t="str">
        <v>OL04224, See Image</v>
      </c>
      <c r="JK218" t="str">
        <v>OL04374</v>
      </c>
      <c r="JL218" t="str">
        <v>OL04375, Section M-M</v>
      </c>
      <c r="JM218" t="str">
        <v>OL04376, Section M-M</v>
      </c>
      <c r="JN218" t="str">
        <v>OL04443</v>
      </c>
      <c r="JO218" t="str">
        <v>OL04444</v>
      </c>
      <c r="JP218" t="str">
        <v>One side of slot</v>
      </c>
      <c r="JQ218" t="str">
        <v>Other side of slot</v>
      </c>
      <c r="JR218" t="str">
        <v>Out of center more than .002 = Fail</v>
      </c>
      <c r="JS218" t="str">
        <v>Out of center more than.002 = Fail</v>
      </c>
      <c r="JT218" t="str">
        <v>Overlay OL02713</v>
      </c>
    </row>
    <row r="219" spans="1:280">
      <c r="A219" s="74" t="s">
        <v>634</v>
      </c>
      <c r="C219" s="74" t="str" cm="1">
        <f t="array" ref="C219:JT219">TRANSPOSE(_xlfn._xlws.SORT(_xlfn._xlws.FILTER($A$2:$A$279,ISNUMBER(SEARCH('Prt. Lib. &amp; Routine, Table'!M226,$A$2:$A$279)),"not found")))</f>
        <v xml:space="preserve"> 'C', Whirl Blank</v>
      </c>
      <c r="D219" t="str">
        <v xml:space="preserve"> See Image, Constrained</v>
      </c>
      <c r="E219" t="str">
        <v>(.04 to .12 range = Pass)</v>
      </c>
      <c r="F219" t="str">
        <v>(.042 FULL) Go Pin Seat Fully</v>
      </c>
      <c r="G219" t="str">
        <v>(B), Mfg. Tol.</v>
      </c>
      <c r="H219" t="str">
        <v>(B), O.A.L.</v>
      </c>
      <c r="I219" t="str">
        <v>.001 or less =Pass</v>
      </c>
      <c r="J219" t="str">
        <v>.001 or less out of center = Pass</v>
      </c>
      <c r="K219" t="str">
        <v>.002 or Less = Pass</v>
      </c>
      <c r="L219" t="str">
        <v>.002 or Less out of center = Pass</v>
      </c>
      <c r="M219" t="str">
        <v>.005 to .015 = Pass</v>
      </c>
      <c r="N219" t="str">
        <v>.0125 Mean, Section</v>
      </c>
      <c r="O219" t="str">
        <v>.025 or Less in X &amp; Y=Pass</v>
      </c>
      <c r="P219" t="str">
        <v>.038 Mean</v>
      </c>
      <c r="Q219" t="str">
        <v>.063 MM = .0024 IN, See Image</v>
      </c>
      <c r="R219" t="str">
        <v>.063MM = .0024"</v>
      </c>
      <c r="S219" t="str">
        <v>.243 NO-GO, Unconstrained, Must Not Start</v>
      </c>
      <c r="T219" t="str">
        <v>@ Back Face &amp; ID, No Raised Edge</v>
      </c>
      <c r="U219" t="str">
        <v>@ Back Face &amp; OD, No Raised Edge</v>
      </c>
      <c r="V219" t="str">
        <v>@ ID &amp; FACE</v>
      </c>
      <c r="W219" t="str">
        <v>@ OD &amp; BACK FACE</v>
      </c>
      <c r="X219" t="str">
        <v>@ OD &amp; FACE</v>
      </c>
      <c r="Y219" t="str">
        <v>Across from slot</v>
      </c>
      <c r="Z219" t="str">
        <v>All Edge Breaks</v>
      </c>
      <c r="AA219" t="str">
        <v>Attached to bar stock</v>
      </c>
      <c r="AB219" t="str">
        <v xml:space="preserve">Back Turn Fillet Rad. </v>
      </c>
      <c r="AC219" t="str">
        <v>Balloon 1 (DWG FRM0105 Page 2, NV-27)</v>
      </c>
      <c r="AD219" t="str">
        <v>Balloon 1 (DWG FRM0105, NV-30)</v>
      </c>
      <c r="AE219" t="str">
        <v>Balloon 1 (P# 9890002-20) OL00429/A</v>
      </c>
      <c r="AF219" t="str">
        <v>Balloon 1, DWG#FRM0105</v>
      </c>
      <c r="AG219" t="str">
        <v>Balloon 11, See Image</v>
      </c>
      <c r="AH219" t="str">
        <v xml:space="preserve">Balloon 2 (DWG FRM0105 Page 2, NV-27) </v>
      </c>
      <c r="AI219" t="str">
        <v>Balloon 2 (DWG FRM0105, NV-30)</v>
      </c>
      <c r="AJ219" t="str">
        <v>Balloon 2 (P# 9890002-20)</v>
      </c>
      <c r="AK219" t="str">
        <v>Balloon 2, DWG#FRM0105</v>
      </c>
      <c r="AL219" t="str">
        <v>Balloon 2, DWG#FRM0105, See Image</v>
      </c>
      <c r="AM219" t="str">
        <v>Balloon 3 (DWG FRM0105, NV-30 Minor)</v>
      </c>
      <c r="AN219" t="str">
        <v>Balloon 3 (DWG FRM0105, NV-30)</v>
      </c>
      <c r="AO219" t="str">
        <v>Balloon 3 (P# 9890002-20)</v>
      </c>
      <c r="AP219" t="str">
        <v>Balloon 4</v>
      </c>
      <c r="AQ219" t="str">
        <v>Balloon 4 (P# 9890002-20)</v>
      </c>
      <c r="AR219" t="str">
        <v>Below Middle Band</v>
      </c>
      <c r="AS219" t="str">
        <v>Best Fit Pin, .003 or Less =Pass</v>
      </c>
      <c r="AT219" t="str">
        <v>Blank</v>
      </c>
      <c r="AU219" t="str">
        <v>Blank Turn Maj.</v>
      </c>
      <c r="AV219" t="str">
        <v>Blank Turn Maj. Mill Flt., OL4172</v>
      </c>
      <c r="AW219" t="str">
        <v>Blank Without .010 Slots</v>
      </c>
      <c r="AX219" t="str">
        <v>Blank Without .010 Slots, Section</v>
      </c>
      <c r="AY219" t="str">
        <v>Blank without thread</v>
      </c>
      <c r="AZ219" t="str">
        <v xml:space="preserve">Blank, Center of V Grv. </v>
      </c>
      <c r="BA219" t="str">
        <v>Blank, Check R adjacent Balloon 17</v>
      </c>
      <c r="BB219" t="str">
        <v>Blank, EXT. Feature</v>
      </c>
      <c r="BC219" t="str">
        <v>Blank, See Image, OL04335</v>
      </c>
      <c r="BD219" t="str">
        <v>Blank, See Image, OL04336</v>
      </c>
      <c r="BE219" t="str">
        <v xml:space="preserve">Blank, Thrd. </v>
      </c>
      <c r="BF219" t="str">
        <v>Blank, Turn Tip</v>
      </c>
      <c r="BG219" t="str">
        <v>Blank, Without Thrd.</v>
      </c>
      <c r="BH219" t="str">
        <v>Blank, Without Thread</v>
      </c>
      <c r="BI219" t="str">
        <v xml:space="preserve">Blunt Start Blend to Minor </v>
      </c>
      <c r="BJ219" t="str">
        <v>Calc., Use Go HEX</v>
      </c>
      <c r="BK219" t="str">
        <v>Can't dig into OD</v>
      </c>
      <c r="BL219" t="str">
        <v>Carbide Gauge</v>
      </c>
      <c r="BM219" t="str">
        <v xml:space="preserve">Center of V Grv. </v>
      </c>
      <c r="BN219" t="str">
        <v>Centered Less than .03 = Pass</v>
      </c>
      <c r="BO219" t="str">
        <v>Centered within .0005 or Less = Pass</v>
      </c>
      <c r="BP219" t="str">
        <v>Centered within .001 or Less = Pass</v>
      </c>
      <c r="BQ219" t="str">
        <v>Centered within .0254 or Less = Pass</v>
      </c>
      <c r="BR219" t="str">
        <v>Check close to Rod Slot</v>
      </c>
      <c r="BS219" t="str">
        <v>Check every other hole</v>
      </c>
      <c r="BT219" t="str">
        <v>Check Go over full length of slot.</v>
      </c>
      <c r="BU219" t="str">
        <v>Check Near Closed End</v>
      </c>
      <c r="BV219" t="str">
        <v>Check per Print View, Away from Rod Slot</v>
      </c>
      <c r="BW219" t="str">
        <v>Check to Balloon 30 Go Pin</v>
      </c>
      <c r="BX219" t="str">
        <v>Check with .2705 SET Pin Inside Part</v>
      </c>
      <c r="BY219" t="str">
        <v>Check with Hex Up</v>
      </c>
      <c r="BZ219" t="str">
        <v>CMM Blank</v>
      </c>
      <c r="CA219" t="str">
        <v>Confirm Full Radius</v>
      </c>
      <c r="CB219" t="str">
        <v>Constrained in fixture</v>
      </c>
      <c r="CC219" t="str">
        <v>Constrained with Ring</v>
      </c>
      <c r="CD219" t="str">
        <v>Constrained, See Image</v>
      </c>
      <c r="CE219" t="str">
        <v>Dim. "A"</v>
      </c>
      <c r="CF219" t="str">
        <v>Dim. "B"</v>
      </c>
      <c r="CG219" t="str">
        <v>Dim. "C"</v>
      </c>
      <c r="CH219" t="str">
        <v>Dim. "D", Whirl Blank</v>
      </c>
      <c r="CI219" t="str">
        <v>Dim. "G"</v>
      </c>
      <c r="CJ219" t="str">
        <v>Dim. E, Blank Turn Maj. &amp;  Mill Flt</v>
      </c>
      <c r="CK219" t="str">
        <v>Dim. E, Blank Turn Maj.&amp;  Mill Flt</v>
      </c>
      <c r="CL219" t="str">
        <v>Dim. H, Whirl Blank</v>
      </c>
      <c r="CM219" t="str">
        <v>Dim. J, 'Blank Turn Maj. &amp; Whirl Blank</v>
      </c>
      <c r="CN219" t="str">
        <v>Disk Drop Indicator Tip</v>
      </c>
      <c r="CO219" t="str">
        <v>DWG 100448-15, Balloon F_1</v>
      </c>
      <c r="CP219" t="str">
        <v>DWG 100448-15, OL02571</v>
      </c>
      <c r="CQ219" t="str">
        <v>DWG 100448-41</v>
      </c>
      <c r="CR219" t="str">
        <v>DWG 9890040, (10E),Section Part, OL01139</v>
      </c>
      <c r="CS219" t="str">
        <v>DWG 9890040, (10E),Section, OL01139</v>
      </c>
      <c r="CT219" t="str">
        <v>DWG 9890040, (11E)</v>
      </c>
      <c r="CU219" t="str">
        <v>DWG 9890040, (11E), Pins with Flats</v>
      </c>
      <c r="CV219" t="str">
        <v>DWG 9890040, (12E),  Pass=.002 or less</v>
      </c>
      <c r="CW219" t="str">
        <v>DWG 9890040, (12E), See Image</v>
      </c>
      <c r="CX219" t="str">
        <v>DWG 9890040, (1E), OL01431</v>
      </c>
      <c r="CY219" t="str">
        <v>DWG 9890040, (1E), OL01432</v>
      </c>
      <c r="CZ219" t="str">
        <v>DWG 9890040, (2E), OL01432</v>
      </c>
      <c r="DA219" t="str">
        <v>DWG 9890040, (3E)</v>
      </c>
      <c r="DB219" t="str">
        <v>DWG 9890040, (4E)</v>
      </c>
      <c r="DC219" t="str">
        <v>DWG 9890040, (5E), OL02336</v>
      </c>
      <c r="DD219" t="str">
        <v>DWG 9890040, (6E)</v>
      </c>
      <c r="DE219" t="str">
        <v>DWG 9890040, (7E)</v>
      </c>
      <c r="DF219" t="str">
        <v>DWG 9890040, (8E), OL01433</v>
      </c>
      <c r="DG219" t="str">
        <v>DWG 9890040, (8E), OL01433, Section</v>
      </c>
      <c r="DH219" t="str">
        <v>DWG 9890040, (9E), Close to Rod Slot</v>
      </c>
      <c r="DI219" t="str">
        <v>DWG 9890040, (9E),Close to Rod Slot</v>
      </c>
      <c r="DJ219" t="str">
        <v>DWG FRM0105 PAGE 2</v>
      </c>
      <c r="DK219" t="str">
        <v>DWG# 100448-41</v>
      </c>
      <c r="DL219" t="str">
        <v>DWG# 100448-44</v>
      </c>
      <c r="DM219" t="str">
        <v>DWG# 9890003  (1), Section OL00436/A</v>
      </c>
      <c r="DN219" t="str">
        <v>DWG# 9890003 (3), Ring Gauge Constrained</v>
      </c>
      <c r="DO219" t="str">
        <v>DWG# 9890003 (4), Section</v>
      </c>
      <c r="DP219" t="str">
        <v>DWG#100448-26, Balloon 1K, OL02350</v>
      </c>
      <c r="DQ219" t="str">
        <v>DWG#100448-26, Balloon 2K, OL02350</v>
      </c>
      <c r="DR219" t="str">
        <v>DWG#100448-26, Balloon 3K, OL02363</v>
      </c>
      <c r="DS219" t="str">
        <v>DWG#100448-26, Balloon 4K</v>
      </c>
      <c r="DT219" t="str">
        <v>DWG#100448-26, Balloon 5K, Section</v>
      </c>
      <c r="DU219" t="str">
        <v>DWG#100448-26, Balloon 6K</v>
      </c>
      <c r="DV219" t="str">
        <v>DWG#100448-26, Balloon 7K, Section</v>
      </c>
      <c r="DW219" t="str">
        <v>DWG#100448-26, Mfg. Tol.</v>
      </c>
      <c r="DX219" t="str">
        <v>DWG#9890003 (2) Ring Gauge Constrained</v>
      </c>
      <c r="DY219" t="str">
        <v>DWG#9890044</v>
      </c>
      <c r="DZ219" t="str">
        <v>DWG#9890044 .1985 to .2005=Pass</v>
      </c>
      <c r="EA219" t="str">
        <v>DWG#9890044 Overlay OL02441</v>
      </c>
      <c r="EB219" t="str">
        <v>DWG#9890044, OL02441</v>
      </c>
      <c r="EC219" t="str">
        <v>DWG#FRM0105</v>
      </c>
      <c r="ED219" t="str">
        <v>EXT.</v>
      </c>
      <c r="EE219" t="str">
        <v>EXT. Section, OL02460</v>
      </c>
      <c r="EF219" t="str">
        <v>EXT., OL04223</v>
      </c>
      <c r="EG219" t="str">
        <v>Flat Drop Indicator Tip</v>
      </c>
      <c r="EH219" t="str">
        <v>Full Go Pin, No Light, at Radius</v>
      </c>
      <c r="EI219" t="str">
        <v>Function Check</v>
      </c>
      <c r="EJ219" t="str">
        <v>GO Function Gauge</v>
      </c>
      <c r="EK219" t="str">
        <v>Go Gauge for Balloon 1 &amp; 4</v>
      </c>
      <c r="EL219" t="str">
        <v>Go Pin must pass through</v>
      </c>
      <c r="EM219" t="str">
        <v>Greater than .005 = Fail, Section</v>
      </c>
      <c r="EN219" t="str">
        <v>Greater than .025 out of center = Fail</v>
      </c>
      <c r="EO219" t="str">
        <v>Greater than 2.6 = Pass</v>
      </c>
      <c r="EP219" t="str">
        <v>Green = Pass, Red = Fail</v>
      </c>
      <c r="EQ219" t="str">
        <v>Hex Depth</v>
      </c>
      <c r="ER219" t="str">
        <v>Hex Minor</v>
      </c>
      <c r="ES219" t="str">
        <v>Hole Dia.</v>
      </c>
      <c r="ET219" t="str">
        <v>ID Sphere Finish</v>
      </c>
      <c r="EU219" t="str">
        <v>ID/OD Both Sides, Diff. .002 or less = Pass</v>
      </c>
      <c r="EV219" t="str">
        <v>If Looks Big, Section</v>
      </c>
      <c r="EW219" t="str">
        <v>If Looks Small, Section</v>
      </c>
      <c r="EX219" t="str">
        <v>Insp. Close to Break Away, Mfg.Tol.</v>
      </c>
      <c r="EY219" t="str">
        <v>INT.</v>
      </c>
      <c r="EZ219" t="str">
        <v>INT. Section, OL02460</v>
      </c>
      <c r="FA219" t="str">
        <v>INT., OL04223</v>
      </c>
      <c r="FB219" t="str">
        <v>Intersect. of 7.7 &amp; R0.10</v>
      </c>
      <c r="FC219" t="str">
        <v>Intersect. of 8.79 and R.25 MAX</v>
      </c>
      <c r="FD219" t="str">
        <v>Keep Ind. Tip away from corner</v>
      </c>
      <c r="FE219" t="str">
        <v>L31</v>
      </c>
      <c r="FF219" t="str">
        <v>Laser Mark</v>
      </c>
      <c r="FG219" t="str">
        <v>LASER PER NOTE 4</v>
      </c>
      <c r="FH219" t="str">
        <v>LASER PER NOTE 4, Final Check 1 only</v>
      </c>
      <c r="FI219" t="str">
        <v>Less than .002 out of center = Pass</v>
      </c>
      <c r="FJ219" t="str">
        <v>Less than 2.75 = Pass, Section</v>
      </c>
      <c r="FK219" t="str">
        <v>List as pin. Not Calibrated</v>
      </c>
      <c r="FL219" t="str">
        <v>M9 X 1.25 BUTT See Comment Image</v>
      </c>
      <c r="FM219" t="str">
        <v>Manual Section</v>
      </c>
      <c r="FN219" t="str">
        <v>Max Deep .241 NO-GO =.42</v>
      </c>
      <c r="FO219" t="str">
        <v>MAX Depth of (Note 7) .241 NO-GO Pin</v>
      </c>
      <c r="FP219" t="str">
        <v>Measure from Blue Line, See Image</v>
      </c>
      <c r="FQ219" t="str">
        <v>Measure Width of Blue Area, See Image</v>
      </c>
      <c r="FR219" t="str">
        <v>Mfg. Tol</v>
      </c>
      <c r="FS219" t="str">
        <v>Mfg. Tol, See Image</v>
      </c>
      <c r="FT219" t="str">
        <v>Mfg. Tol.</v>
      </c>
      <c r="FU219" t="str">
        <v>Mfg. Tol. "A"</v>
      </c>
      <c r="FV219" t="str">
        <v>Mfg. Tol. (Zero on Gauge Full Dia. Lead)</v>
      </c>
      <c r="FW219" t="str">
        <v>Mfg. Tol. Balloon 11, See Image</v>
      </c>
      <c r="FX219" t="str">
        <v>Mfg. Tol. Balloon 4</v>
      </c>
      <c r="FY219" t="str">
        <v>Mfg. Tol. Balloon 7</v>
      </c>
      <c r="FZ219" t="str">
        <v xml:space="preserve">Mfg. Tol. C-Bore Face (Ballo 28) </v>
      </c>
      <c r="GA219" t="str">
        <v>Mfg. Tol. Section</v>
      </c>
      <c r="GB219" t="str">
        <v>Mfg. Tol. See Image</v>
      </c>
      <c r="GC219" t="str">
        <v>Mfg. Tol., 3 Places, Record MAX</v>
      </c>
      <c r="GD219" t="str">
        <v>Mfg. Tol., Balloon 11</v>
      </c>
      <c r="GE219" t="str">
        <v>Mfg. Tol., Balloon 7</v>
      </c>
      <c r="GF219" t="str">
        <v>Mfg. Tol., Blank</v>
      </c>
      <c r="GG219" t="str">
        <v>Mfg. Tol., Blank, Balloon 12</v>
      </c>
      <c r="GH219" t="str">
        <v>Mfg. Tol., Blend to SØ.320</v>
      </c>
      <c r="GI219" t="str">
        <v>Mfg. Tol., Calculation</v>
      </c>
      <c r="GJ219" t="str">
        <v>Mfg. Tol., For Mill Fixture</v>
      </c>
      <c r="GK219" t="str">
        <v>Mfg. Tol., L32</v>
      </c>
      <c r="GL219" t="str">
        <v>Mfg. Tol., L33</v>
      </c>
      <c r="GM219" t="str">
        <v>Mfg. Tol., No Tool Marks</v>
      </c>
      <c r="GN219" t="str">
        <v>Mfg. Tol., OL03361</v>
      </c>
      <c r="GO219" t="str">
        <v>Mfg. Tol., Record off center value</v>
      </c>
      <c r="GP219" t="str">
        <v>Mfg. Tol., Same 3 Places, Record MIN</v>
      </c>
      <c r="GQ219" t="str">
        <v>Mfg. Tol., Section</v>
      </c>
      <c r="GR219" t="str">
        <v>Mfg. Tol., Section B-B</v>
      </c>
      <c r="GS219" t="str">
        <v>Mfg. Tol., Section, OL03361</v>
      </c>
      <c r="GT219" t="str">
        <v>Mfg. Tol., Section, Per Note 2</v>
      </c>
      <c r="GU219" t="str">
        <v>Mfg. Tol., See Image</v>
      </c>
      <c r="GV219" t="str">
        <v>Mfg. Tol., See Image, Bore in Blue</v>
      </c>
      <c r="GW219" t="str">
        <v>Mfg. Tol., See Image, Hook Tip</v>
      </c>
      <c r="GX219" t="str">
        <v>Mfg. Tol., Sharp Okay No Burr</v>
      </c>
      <c r="GY219" t="str">
        <v>Mfg. Tol., Threadless Blank</v>
      </c>
      <c r="GZ219" t="str">
        <v>Mfg.Tol.</v>
      </c>
      <c r="HA219" t="str">
        <v>Mgf. To., T.S.C.</v>
      </c>
      <c r="HB219" t="str">
        <v>Milled Feature</v>
      </c>
      <c r="HC219" t="str">
        <v>Milled Feature, OL04045</v>
      </c>
      <c r="HD219" t="str">
        <v>More than .0005 out of center = Fail</v>
      </c>
      <c r="HE219" t="str">
        <v>Must Pass Through</v>
      </c>
      <c r="HF219" t="str">
        <v>Must pass through gauge</v>
      </c>
      <c r="HG219" t="str">
        <v>Must Pass Through Go Gauge</v>
      </c>
      <c r="HH219" t="str">
        <v>Must Pass, See Image.</v>
      </c>
      <c r="HI219" t="str">
        <v>NA</v>
      </c>
      <c r="HJ219" t="str">
        <v>Narrow Area</v>
      </c>
      <c r="HK219" t="str">
        <v>Near Balloon 21</v>
      </c>
      <c r="HL219" t="str">
        <v>Near Datum B</v>
      </c>
      <c r="HM219" t="str">
        <v>Neck Dia.</v>
      </c>
      <c r="HN219" t="str">
        <v>Neck to Head Rad.</v>
      </c>
      <c r="HO219" t="str">
        <v>No Copper Deposits Allowed</v>
      </c>
      <c r="HP219" t="str">
        <v>No Section</v>
      </c>
      <c r="HQ219" t="str">
        <v>No Section, .01 to .014 = Pass</v>
      </c>
      <c r="HR219" t="str">
        <v>No Section, Rotate Part</v>
      </c>
      <c r="HS219" t="str">
        <v>No Section, See Image</v>
      </c>
      <c r="HT219" t="str">
        <v>No Slot, Section B-B</v>
      </c>
      <c r="HU219" t="str">
        <v>No visual step = Pass</v>
      </c>
      <c r="HV219" t="str">
        <v>Not to exceed .95 Deep</v>
      </c>
      <c r="HW219" t="str">
        <v>Note 1</v>
      </c>
      <c r="HX219" t="str">
        <v>OL00333/A</v>
      </c>
      <c r="HY219" t="str">
        <v>OL00519</v>
      </c>
      <c r="HZ219" t="str">
        <v>OL00520</v>
      </c>
      <c r="IA219" t="str">
        <v>OL00529</v>
      </c>
      <c r="IB219" t="str">
        <v>OL00542</v>
      </c>
      <c r="IC219" t="str">
        <v>OL00724</v>
      </c>
      <c r="ID219" t="str">
        <v>OL01250</v>
      </c>
      <c r="IE219" t="str">
        <v>OL01869, Threadless Blank</v>
      </c>
      <c r="IF219" t="str">
        <v>OL01870, Section</v>
      </c>
      <c r="IG219" t="str">
        <v>OL02255</v>
      </c>
      <c r="IH219" t="str">
        <v>OL02255, Mfg. Tol.</v>
      </c>
      <c r="II219" t="str">
        <v>OL02302</v>
      </c>
      <c r="IJ219" t="str">
        <v xml:space="preserve">OL02318  needed per image instructions </v>
      </c>
      <c r="IK219" t="str">
        <v>OL02556</v>
      </c>
      <c r="IL219" t="str">
        <v>OL02557</v>
      </c>
      <c r="IM219" t="str">
        <v>OL02567</v>
      </c>
      <c r="IN219" t="str">
        <v>OL02653</v>
      </c>
      <c r="IO219" t="str">
        <v>OL02718</v>
      </c>
      <c r="IP219" t="str">
        <v>OL02841</v>
      </c>
      <c r="IQ219" t="str">
        <v>OL02842</v>
      </c>
      <c r="IR219" t="str">
        <v>OL02844</v>
      </c>
      <c r="IS219" t="str">
        <v>OL02871</v>
      </c>
      <c r="IT219" t="str">
        <v>OL02887</v>
      </c>
      <c r="IU219" t="str">
        <v>OL03766</v>
      </c>
      <c r="IV219" t="str">
        <v>OL03868</v>
      </c>
      <c r="IW219" t="str">
        <v>OL03869</v>
      </c>
      <c r="IX219" t="str">
        <v>OL03870</v>
      </c>
      <c r="IY219" t="str">
        <v>OL03873, DWG# 100448-44</v>
      </c>
      <c r="IZ219" t="str">
        <v>OL03949</v>
      </c>
      <c r="JA219" t="str">
        <v xml:space="preserve">OL04043, Section </v>
      </c>
      <c r="JB219" t="str">
        <v xml:space="preserve">OL04044, Section </v>
      </c>
      <c r="JC219" t="str">
        <v>OL04045</v>
      </c>
      <c r="JD219" t="str">
        <v>OL04045, Milled Feature</v>
      </c>
      <c r="JE219" t="str">
        <v>OL04063</v>
      </c>
      <c r="JF219" t="str">
        <v>OL04064</v>
      </c>
      <c r="JG219" t="str">
        <v>OL04065</v>
      </c>
      <c r="JH219" t="str">
        <v>OL04181</v>
      </c>
      <c r="JI219" t="str">
        <v>OL04218</v>
      </c>
      <c r="JJ219" t="str">
        <v>OL04224, See Image</v>
      </c>
      <c r="JK219" t="str">
        <v>OL04374</v>
      </c>
      <c r="JL219" t="str">
        <v>OL04375, Section M-M</v>
      </c>
      <c r="JM219" t="str">
        <v>OL04376, Section M-M</v>
      </c>
      <c r="JN219" t="str">
        <v>OL04443</v>
      </c>
      <c r="JO219" t="str">
        <v>OL04444</v>
      </c>
      <c r="JP219" t="str">
        <v>One side of slot</v>
      </c>
      <c r="JQ219" t="str">
        <v>Other side of slot</v>
      </c>
      <c r="JR219" t="str">
        <v>Out of center more than .002 = Fail</v>
      </c>
      <c r="JS219" t="str">
        <v>Out of center more than.002 = Fail</v>
      </c>
      <c r="JT219" t="str">
        <v>Overlay OL02713</v>
      </c>
    </row>
    <row r="220" spans="1:280">
      <c r="A220" s="74" t="s">
        <v>635</v>
      </c>
      <c r="C220" s="74" t="str" cm="1">
        <f t="array" ref="C220:JT220">TRANSPOSE(_xlfn._xlws.SORT(_xlfn._xlws.FILTER($A$2:$A$279,ISNUMBER(SEARCH('Prt. Lib. &amp; Routine, Table'!M227,$A$2:$A$279)),"not found")))</f>
        <v xml:space="preserve"> 'C', Whirl Blank</v>
      </c>
      <c r="D220" t="str">
        <v xml:space="preserve"> See Image, Constrained</v>
      </c>
      <c r="E220" t="str">
        <v>(.04 to .12 range = Pass)</v>
      </c>
      <c r="F220" t="str">
        <v>(.042 FULL) Go Pin Seat Fully</v>
      </c>
      <c r="G220" t="str">
        <v>(B), Mfg. Tol.</v>
      </c>
      <c r="H220" t="str">
        <v>(B), O.A.L.</v>
      </c>
      <c r="I220" t="str">
        <v>.001 or less =Pass</v>
      </c>
      <c r="J220" t="str">
        <v>.001 or less out of center = Pass</v>
      </c>
      <c r="K220" t="str">
        <v>.002 or Less = Pass</v>
      </c>
      <c r="L220" t="str">
        <v>.002 or Less out of center = Pass</v>
      </c>
      <c r="M220" t="str">
        <v>.005 to .015 = Pass</v>
      </c>
      <c r="N220" t="str">
        <v>.0125 Mean, Section</v>
      </c>
      <c r="O220" t="str">
        <v>.025 or Less in X &amp; Y=Pass</v>
      </c>
      <c r="P220" t="str">
        <v>.038 Mean</v>
      </c>
      <c r="Q220" t="str">
        <v>.063 MM = .0024 IN, See Image</v>
      </c>
      <c r="R220" t="str">
        <v>.063MM = .0024"</v>
      </c>
      <c r="S220" t="str">
        <v>.243 NO-GO, Unconstrained, Must Not Start</v>
      </c>
      <c r="T220" t="str">
        <v>@ Back Face &amp; ID, No Raised Edge</v>
      </c>
      <c r="U220" t="str">
        <v>@ Back Face &amp; OD, No Raised Edge</v>
      </c>
      <c r="V220" t="str">
        <v>@ ID &amp; FACE</v>
      </c>
      <c r="W220" t="str">
        <v>@ OD &amp; BACK FACE</v>
      </c>
      <c r="X220" t="str">
        <v>@ OD &amp; FACE</v>
      </c>
      <c r="Y220" t="str">
        <v>Across from slot</v>
      </c>
      <c r="Z220" t="str">
        <v>All Edge Breaks</v>
      </c>
      <c r="AA220" t="str">
        <v>Attached to bar stock</v>
      </c>
      <c r="AB220" t="str">
        <v xml:space="preserve">Back Turn Fillet Rad. </v>
      </c>
      <c r="AC220" t="str">
        <v>Balloon 1 (DWG FRM0105 Page 2, NV-27)</v>
      </c>
      <c r="AD220" t="str">
        <v>Balloon 1 (DWG FRM0105, NV-30)</v>
      </c>
      <c r="AE220" t="str">
        <v>Balloon 1 (P# 9890002-20) OL00429/A</v>
      </c>
      <c r="AF220" t="str">
        <v>Balloon 1, DWG#FRM0105</v>
      </c>
      <c r="AG220" t="str">
        <v>Balloon 11, See Image</v>
      </c>
      <c r="AH220" t="str">
        <v xml:space="preserve">Balloon 2 (DWG FRM0105 Page 2, NV-27) </v>
      </c>
      <c r="AI220" t="str">
        <v>Balloon 2 (DWG FRM0105, NV-30)</v>
      </c>
      <c r="AJ220" t="str">
        <v>Balloon 2 (P# 9890002-20)</v>
      </c>
      <c r="AK220" t="str">
        <v>Balloon 2, DWG#FRM0105</v>
      </c>
      <c r="AL220" t="str">
        <v>Balloon 2, DWG#FRM0105, See Image</v>
      </c>
      <c r="AM220" t="str">
        <v>Balloon 3 (DWG FRM0105, NV-30 Minor)</v>
      </c>
      <c r="AN220" t="str">
        <v>Balloon 3 (DWG FRM0105, NV-30)</v>
      </c>
      <c r="AO220" t="str">
        <v>Balloon 3 (P# 9890002-20)</v>
      </c>
      <c r="AP220" t="str">
        <v>Balloon 4</v>
      </c>
      <c r="AQ220" t="str">
        <v>Balloon 4 (P# 9890002-20)</v>
      </c>
      <c r="AR220" t="str">
        <v>Below Middle Band</v>
      </c>
      <c r="AS220" t="str">
        <v>Best Fit Pin, .003 or Less =Pass</v>
      </c>
      <c r="AT220" t="str">
        <v>Blank</v>
      </c>
      <c r="AU220" t="str">
        <v>Blank Turn Maj.</v>
      </c>
      <c r="AV220" t="str">
        <v>Blank Turn Maj. Mill Flt., OL4172</v>
      </c>
      <c r="AW220" t="str">
        <v>Blank Without .010 Slots</v>
      </c>
      <c r="AX220" t="str">
        <v>Blank Without .010 Slots, Section</v>
      </c>
      <c r="AY220" t="str">
        <v>Blank without thread</v>
      </c>
      <c r="AZ220" t="str">
        <v xml:space="preserve">Blank, Center of V Grv. </v>
      </c>
      <c r="BA220" t="str">
        <v>Blank, Check R adjacent Balloon 17</v>
      </c>
      <c r="BB220" t="str">
        <v>Blank, EXT. Feature</v>
      </c>
      <c r="BC220" t="str">
        <v>Blank, See Image, OL04335</v>
      </c>
      <c r="BD220" t="str">
        <v>Blank, See Image, OL04336</v>
      </c>
      <c r="BE220" t="str">
        <v xml:space="preserve">Blank, Thrd. </v>
      </c>
      <c r="BF220" t="str">
        <v>Blank, Turn Tip</v>
      </c>
      <c r="BG220" t="str">
        <v>Blank, Without Thrd.</v>
      </c>
      <c r="BH220" t="str">
        <v>Blank, Without Thread</v>
      </c>
      <c r="BI220" t="str">
        <v xml:space="preserve">Blunt Start Blend to Minor </v>
      </c>
      <c r="BJ220" t="str">
        <v>Calc., Use Go HEX</v>
      </c>
      <c r="BK220" t="str">
        <v>Can't dig into OD</v>
      </c>
      <c r="BL220" t="str">
        <v>Carbide Gauge</v>
      </c>
      <c r="BM220" t="str">
        <v xml:space="preserve">Center of V Grv. </v>
      </c>
      <c r="BN220" t="str">
        <v>Centered Less than .03 = Pass</v>
      </c>
      <c r="BO220" t="str">
        <v>Centered within .0005 or Less = Pass</v>
      </c>
      <c r="BP220" t="str">
        <v>Centered within .001 or Less = Pass</v>
      </c>
      <c r="BQ220" t="str">
        <v>Centered within .0254 or Less = Pass</v>
      </c>
      <c r="BR220" t="str">
        <v>Check close to Rod Slot</v>
      </c>
      <c r="BS220" t="str">
        <v>Check every other hole</v>
      </c>
      <c r="BT220" t="str">
        <v>Check Go over full length of slot.</v>
      </c>
      <c r="BU220" t="str">
        <v>Check Near Closed End</v>
      </c>
      <c r="BV220" t="str">
        <v>Check per Print View, Away from Rod Slot</v>
      </c>
      <c r="BW220" t="str">
        <v>Check to Balloon 30 Go Pin</v>
      </c>
      <c r="BX220" t="str">
        <v>Check with .2705 SET Pin Inside Part</v>
      </c>
      <c r="BY220" t="str">
        <v>Check with Hex Up</v>
      </c>
      <c r="BZ220" t="str">
        <v>CMM Blank</v>
      </c>
      <c r="CA220" t="str">
        <v>Confirm Full Radius</v>
      </c>
      <c r="CB220" t="str">
        <v>Constrained in fixture</v>
      </c>
      <c r="CC220" t="str">
        <v>Constrained with Ring</v>
      </c>
      <c r="CD220" t="str">
        <v>Constrained, See Image</v>
      </c>
      <c r="CE220" t="str">
        <v>Dim. "A"</v>
      </c>
      <c r="CF220" t="str">
        <v>Dim. "B"</v>
      </c>
      <c r="CG220" t="str">
        <v>Dim. "C"</v>
      </c>
      <c r="CH220" t="str">
        <v>Dim. "D", Whirl Blank</v>
      </c>
      <c r="CI220" t="str">
        <v>Dim. "G"</v>
      </c>
      <c r="CJ220" t="str">
        <v>Dim. E, Blank Turn Maj. &amp;  Mill Flt</v>
      </c>
      <c r="CK220" t="str">
        <v>Dim. E, Blank Turn Maj.&amp;  Mill Flt</v>
      </c>
      <c r="CL220" t="str">
        <v>Dim. H, Whirl Blank</v>
      </c>
      <c r="CM220" t="str">
        <v>Dim. J, 'Blank Turn Maj. &amp; Whirl Blank</v>
      </c>
      <c r="CN220" t="str">
        <v>Disk Drop Indicator Tip</v>
      </c>
      <c r="CO220" t="str">
        <v>DWG 100448-15, Balloon F_1</v>
      </c>
      <c r="CP220" t="str">
        <v>DWG 100448-15, OL02571</v>
      </c>
      <c r="CQ220" t="str">
        <v>DWG 100448-41</v>
      </c>
      <c r="CR220" t="str">
        <v>DWG 9890040, (10E),Section Part, OL01139</v>
      </c>
      <c r="CS220" t="str">
        <v>DWG 9890040, (10E),Section, OL01139</v>
      </c>
      <c r="CT220" t="str">
        <v>DWG 9890040, (11E)</v>
      </c>
      <c r="CU220" t="str">
        <v>DWG 9890040, (11E), Pins with Flats</v>
      </c>
      <c r="CV220" t="str">
        <v>DWG 9890040, (12E),  Pass=.002 or less</v>
      </c>
      <c r="CW220" t="str">
        <v>DWG 9890040, (12E), See Image</v>
      </c>
      <c r="CX220" t="str">
        <v>DWG 9890040, (1E), OL01431</v>
      </c>
      <c r="CY220" t="str">
        <v>DWG 9890040, (1E), OL01432</v>
      </c>
      <c r="CZ220" t="str">
        <v>DWG 9890040, (2E), OL01432</v>
      </c>
      <c r="DA220" t="str">
        <v>DWG 9890040, (3E)</v>
      </c>
      <c r="DB220" t="str">
        <v>DWG 9890040, (4E)</v>
      </c>
      <c r="DC220" t="str">
        <v>DWG 9890040, (5E), OL02336</v>
      </c>
      <c r="DD220" t="str">
        <v>DWG 9890040, (6E)</v>
      </c>
      <c r="DE220" t="str">
        <v>DWG 9890040, (7E)</v>
      </c>
      <c r="DF220" t="str">
        <v>DWG 9890040, (8E), OL01433</v>
      </c>
      <c r="DG220" t="str">
        <v>DWG 9890040, (8E), OL01433, Section</v>
      </c>
      <c r="DH220" t="str">
        <v>DWG 9890040, (9E), Close to Rod Slot</v>
      </c>
      <c r="DI220" t="str">
        <v>DWG 9890040, (9E),Close to Rod Slot</v>
      </c>
      <c r="DJ220" t="str">
        <v>DWG FRM0105 PAGE 2</v>
      </c>
      <c r="DK220" t="str">
        <v>DWG# 100448-41</v>
      </c>
      <c r="DL220" t="str">
        <v>DWG# 100448-44</v>
      </c>
      <c r="DM220" t="str">
        <v>DWG# 9890003  (1), Section OL00436/A</v>
      </c>
      <c r="DN220" t="str">
        <v>DWG# 9890003 (3), Ring Gauge Constrained</v>
      </c>
      <c r="DO220" t="str">
        <v>DWG# 9890003 (4), Section</v>
      </c>
      <c r="DP220" t="str">
        <v>DWG#100448-26, Balloon 1K, OL02350</v>
      </c>
      <c r="DQ220" t="str">
        <v>DWG#100448-26, Balloon 2K, OL02350</v>
      </c>
      <c r="DR220" t="str">
        <v>DWG#100448-26, Balloon 3K, OL02363</v>
      </c>
      <c r="DS220" t="str">
        <v>DWG#100448-26, Balloon 4K</v>
      </c>
      <c r="DT220" t="str">
        <v>DWG#100448-26, Balloon 5K, Section</v>
      </c>
      <c r="DU220" t="str">
        <v>DWG#100448-26, Balloon 6K</v>
      </c>
      <c r="DV220" t="str">
        <v>DWG#100448-26, Balloon 7K, Section</v>
      </c>
      <c r="DW220" t="str">
        <v>DWG#100448-26, Mfg. Tol.</v>
      </c>
      <c r="DX220" t="str">
        <v>DWG#9890003 (2) Ring Gauge Constrained</v>
      </c>
      <c r="DY220" t="str">
        <v>DWG#9890044</v>
      </c>
      <c r="DZ220" t="str">
        <v>DWG#9890044 .1985 to .2005=Pass</v>
      </c>
      <c r="EA220" t="str">
        <v>DWG#9890044 Overlay OL02441</v>
      </c>
      <c r="EB220" t="str">
        <v>DWG#9890044, OL02441</v>
      </c>
      <c r="EC220" t="str">
        <v>DWG#FRM0105</v>
      </c>
      <c r="ED220" t="str">
        <v>EXT.</v>
      </c>
      <c r="EE220" t="str">
        <v>EXT. Section, OL02460</v>
      </c>
      <c r="EF220" t="str">
        <v>EXT., OL04223</v>
      </c>
      <c r="EG220" t="str">
        <v>Flat Drop Indicator Tip</v>
      </c>
      <c r="EH220" t="str">
        <v>Full Go Pin, No Light, at Radius</v>
      </c>
      <c r="EI220" t="str">
        <v>Function Check</v>
      </c>
      <c r="EJ220" t="str">
        <v>GO Function Gauge</v>
      </c>
      <c r="EK220" t="str">
        <v>Go Gauge for Balloon 1 &amp; 4</v>
      </c>
      <c r="EL220" t="str">
        <v>Go Pin must pass through</v>
      </c>
      <c r="EM220" t="str">
        <v>Greater than .005 = Fail, Section</v>
      </c>
      <c r="EN220" t="str">
        <v>Greater than .025 out of center = Fail</v>
      </c>
      <c r="EO220" t="str">
        <v>Greater than 2.6 = Pass</v>
      </c>
      <c r="EP220" t="str">
        <v>Green = Pass, Red = Fail</v>
      </c>
      <c r="EQ220" t="str">
        <v>Hex Depth</v>
      </c>
      <c r="ER220" t="str">
        <v>Hex Minor</v>
      </c>
      <c r="ES220" t="str">
        <v>Hole Dia.</v>
      </c>
      <c r="ET220" t="str">
        <v>ID Sphere Finish</v>
      </c>
      <c r="EU220" t="str">
        <v>ID/OD Both Sides, Diff. .002 or less = Pass</v>
      </c>
      <c r="EV220" t="str">
        <v>If Looks Big, Section</v>
      </c>
      <c r="EW220" t="str">
        <v>If Looks Small, Section</v>
      </c>
      <c r="EX220" t="str">
        <v>Insp. Close to Break Away, Mfg.Tol.</v>
      </c>
      <c r="EY220" t="str">
        <v>INT.</v>
      </c>
      <c r="EZ220" t="str">
        <v>INT. Section, OL02460</v>
      </c>
      <c r="FA220" t="str">
        <v>INT., OL04223</v>
      </c>
      <c r="FB220" t="str">
        <v>Intersect. of 7.7 &amp; R0.10</v>
      </c>
      <c r="FC220" t="str">
        <v>Intersect. of 8.79 and R.25 MAX</v>
      </c>
      <c r="FD220" t="str">
        <v>Keep Ind. Tip away from corner</v>
      </c>
      <c r="FE220" t="str">
        <v>L31</v>
      </c>
      <c r="FF220" t="str">
        <v>Laser Mark</v>
      </c>
      <c r="FG220" t="str">
        <v>LASER PER NOTE 4</v>
      </c>
      <c r="FH220" t="str">
        <v>LASER PER NOTE 4, Final Check 1 only</v>
      </c>
      <c r="FI220" t="str">
        <v>Less than .002 out of center = Pass</v>
      </c>
      <c r="FJ220" t="str">
        <v>Less than 2.75 = Pass, Section</v>
      </c>
      <c r="FK220" t="str">
        <v>List as pin. Not Calibrated</v>
      </c>
      <c r="FL220" t="str">
        <v>M9 X 1.25 BUTT See Comment Image</v>
      </c>
      <c r="FM220" t="str">
        <v>Manual Section</v>
      </c>
      <c r="FN220" t="str">
        <v>Max Deep .241 NO-GO =.42</v>
      </c>
      <c r="FO220" t="str">
        <v>MAX Depth of (Note 7) .241 NO-GO Pin</v>
      </c>
      <c r="FP220" t="str">
        <v>Measure from Blue Line, See Image</v>
      </c>
      <c r="FQ220" t="str">
        <v>Measure Width of Blue Area, See Image</v>
      </c>
      <c r="FR220" t="str">
        <v>Mfg. Tol</v>
      </c>
      <c r="FS220" t="str">
        <v>Mfg. Tol, See Image</v>
      </c>
      <c r="FT220" t="str">
        <v>Mfg. Tol.</v>
      </c>
      <c r="FU220" t="str">
        <v>Mfg. Tol. "A"</v>
      </c>
      <c r="FV220" t="str">
        <v>Mfg. Tol. (Zero on Gauge Full Dia. Lead)</v>
      </c>
      <c r="FW220" t="str">
        <v>Mfg. Tol. Balloon 11, See Image</v>
      </c>
      <c r="FX220" t="str">
        <v>Mfg. Tol. Balloon 4</v>
      </c>
      <c r="FY220" t="str">
        <v>Mfg. Tol. Balloon 7</v>
      </c>
      <c r="FZ220" t="str">
        <v xml:space="preserve">Mfg. Tol. C-Bore Face (Ballo 28) </v>
      </c>
      <c r="GA220" t="str">
        <v>Mfg. Tol. Section</v>
      </c>
      <c r="GB220" t="str">
        <v>Mfg. Tol. See Image</v>
      </c>
      <c r="GC220" t="str">
        <v>Mfg. Tol., 3 Places, Record MAX</v>
      </c>
      <c r="GD220" t="str">
        <v>Mfg. Tol., Balloon 11</v>
      </c>
      <c r="GE220" t="str">
        <v>Mfg. Tol., Balloon 7</v>
      </c>
      <c r="GF220" t="str">
        <v>Mfg. Tol., Blank</v>
      </c>
      <c r="GG220" t="str">
        <v>Mfg. Tol., Blank, Balloon 12</v>
      </c>
      <c r="GH220" t="str">
        <v>Mfg. Tol., Blend to SØ.320</v>
      </c>
      <c r="GI220" t="str">
        <v>Mfg. Tol., Calculation</v>
      </c>
      <c r="GJ220" t="str">
        <v>Mfg. Tol., For Mill Fixture</v>
      </c>
      <c r="GK220" t="str">
        <v>Mfg. Tol., L32</v>
      </c>
      <c r="GL220" t="str">
        <v>Mfg. Tol., L33</v>
      </c>
      <c r="GM220" t="str">
        <v>Mfg. Tol., No Tool Marks</v>
      </c>
      <c r="GN220" t="str">
        <v>Mfg. Tol., OL03361</v>
      </c>
      <c r="GO220" t="str">
        <v>Mfg. Tol., Record off center value</v>
      </c>
      <c r="GP220" t="str">
        <v>Mfg. Tol., Same 3 Places, Record MIN</v>
      </c>
      <c r="GQ220" t="str">
        <v>Mfg. Tol., Section</v>
      </c>
      <c r="GR220" t="str">
        <v>Mfg. Tol., Section B-B</v>
      </c>
      <c r="GS220" t="str">
        <v>Mfg. Tol., Section, OL03361</v>
      </c>
      <c r="GT220" t="str">
        <v>Mfg. Tol., Section, Per Note 2</v>
      </c>
      <c r="GU220" t="str">
        <v>Mfg. Tol., See Image</v>
      </c>
      <c r="GV220" t="str">
        <v>Mfg. Tol., See Image, Bore in Blue</v>
      </c>
      <c r="GW220" t="str">
        <v>Mfg. Tol., See Image, Hook Tip</v>
      </c>
      <c r="GX220" t="str">
        <v>Mfg. Tol., Sharp Okay No Burr</v>
      </c>
      <c r="GY220" t="str">
        <v>Mfg. Tol., Threadless Blank</v>
      </c>
      <c r="GZ220" t="str">
        <v>Mfg.Tol.</v>
      </c>
      <c r="HA220" t="str">
        <v>Mgf. To., T.S.C.</v>
      </c>
      <c r="HB220" t="str">
        <v>Milled Feature</v>
      </c>
      <c r="HC220" t="str">
        <v>Milled Feature, OL04045</v>
      </c>
      <c r="HD220" t="str">
        <v>More than .0005 out of center = Fail</v>
      </c>
      <c r="HE220" t="str">
        <v>Must Pass Through</v>
      </c>
      <c r="HF220" t="str">
        <v>Must pass through gauge</v>
      </c>
      <c r="HG220" t="str">
        <v>Must Pass Through Go Gauge</v>
      </c>
      <c r="HH220" t="str">
        <v>Must Pass, See Image.</v>
      </c>
      <c r="HI220" t="str">
        <v>NA</v>
      </c>
      <c r="HJ220" t="str">
        <v>Narrow Area</v>
      </c>
      <c r="HK220" t="str">
        <v>Near Balloon 21</v>
      </c>
      <c r="HL220" t="str">
        <v>Near Datum B</v>
      </c>
      <c r="HM220" t="str">
        <v>Neck Dia.</v>
      </c>
      <c r="HN220" t="str">
        <v>Neck to Head Rad.</v>
      </c>
      <c r="HO220" t="str">
        <v>No Copper Deposits Allowed</v>
      </c>
      <c r="HP220" t="str">
        <v>No Section</v>
      </c>
      <c r="HQ220" t="str">
        <v>No Section, .01 to .014 = Pass</v>
      </c>
      <c r="HR220" t="str">
        <v>No Section, Rotate Part</v>
      </c>
      <c r="HS220" t="str">
        <v>No Section, See Image</v>
      </c>
      <c r="HT220" t="str">
        <v>No Slot, Section B-B</v>
      </c>
      <c r="HU220" t="str">
        <v>No visual step = Pass</v>
      </c>
      <c r="HV220" t="str">
        <v>Not to exceed .95 Deep</v>
      </c>
      <c r="HW220" t="str">
        <v>Note 1</v>
      </c>
      <c r="HX220" t="str">
        <v>OL00333/A</v>
      </c>
      <c r="HY220" t="str">
        <v>OL00519</v>
      </c>
      <c r="HZ220" t="str">
        <v>OL00520</v>
      </c>
      <c r="IA220" t="str">
        <v>OL00529</v>
      </c>
      <c r="IB220" t="str">
        <v>OL00542</v>
      </c>
      <c r="IC220" t="str">
        <v>OL00724</v>
      </c>
      <c r="ID220" t="str">
        <v>OL01250</v>
      </c>
      <c r="IE220" t="str">
        <v>OL01869, Threadless Blank</v>
      </c>
      <c r="IF220" t="str">
        <v>OL01870, Section</v>
      </c>
      <c r="IG220" t="str">
        <v>OL02255</v>
      </c>
      <c r="IH220" t="str">
        <v>OL02255, Mfg. Tol.</v>
      </c>
      <c r="II220" t="str">
        <v>OL02302</v>
      </c>
      <c r="IJ220" t="str">
        <v xml:space="preserve">OL02318  needed per image instructions </v>
      </c>
      <c r="IK220" t="str">
        <v>OL02556</v>
      </c>
      <c r="IL220" t="str">
        <v>OL02557</v>
      </c>
      <c r="IM220" t="str">
        <v>OL02567</v>
      </c>
      <c r="IN220" t="str">
        <v>OL02653</v>
      </c>
      <c r="IO220" t="str">
        <v>OL02718</v>
      </c>
      <c r="IP220" t="str">
        <v>OL02841</v>
      </c>
      <c r="IQ220" t="str">
        <v>OL02842</v>
      </c>
      <c r="IR220" t="str">
        <v>OL02844</v>
      </c>
      <c r="IS220" t="str">
        <v>OL02871</v>
      </c>
      <c r="IT220" t="str">
        <v>OL02887</v>
      </c>
      <c r="IU220" t="str">
        <v>OL03766</v>
      </c>
      <c r="IV220" t="str">
        <v>OL03868</v>
      </c>
      <c r="IW220" t="str">
        <v>OL03869</v>
      </c>
      <c r="IX220" t="str">
        <v>OL03870</v>
      </c>
      <c r="IY220" t="str">
        <v>OL03873, DWG# 100448-44</v>
      </c>
      <c r="IZ220" t="str">
        <v>OL03949</v>
      </c>
      <c r="JA220" t="str">
        <v xml:space="preserve">OL04043, Section </v>
      </c>
      <c r="JB220" t="str">
        <v xml:space="preserve">OL04044, Section </v>
      </c>
      <c r="JC220" t="str">
        <v>OL04045</v>
      </c>
      <c r="JD220" t="str">
        <v>OL04045, Milled Feature</v>
      </c>
      <c r="JE220" t="str">
        <v>OL04063</v>
      </c>
      <c r="JF220" t="str">
        <v>OL04064</v>
      </c>
      <c r="JG220" t="str">
        <v>OL04065</v>
      </c>
      <c r="JH220" t="str">
        <v>OL04181</v>
      </c>
      <c r="JI220" t="str">
        <v>OL04218</v>
      </c>
      <c r="JJ220" t="str">
        <v>OL04224, See Image</v>
      </c>
      <c r="JK220" t="str">
        <v>OL04374</v>
      </c>
      <c r="JL220" t="str">
        <v>OL04375, Section M-M</v>
      </c>
      <c r="JM220" t="str">
        <v>OL04376, Section M-M</v>
      </c>
      <c r="JN220" t="str">
        <v>OL04443</v>
      </c>
      <c r="JO220" t="str">
        <v>OL04444</v>
      </c>
      <c r="JP220" t="str">
        <v>One side of slot</v>
      </c>
      <c r="JQ220" t="str">
        <v>Other side of slot</v>
      </c>
      <c r="JR220" t="str">
        <v>Out of center more than .002 = Fail</v>
      </c>
      <c r="JS220" t="str">
        <v>Out of center more than.002 = Fail</v>
      </c>
      <c r="JT220" t="str">
        <v>Overlay OL02713</v>
      </c>
    </row>
    <row r="221" spans="1:280">
      <c r="A221" s="74" t="s">
        <v>636</v>
      </c>
      <c r="C221" s="74" t="str" cm="1">
        <f t="array" ref="C221:JT221">TRANSPOSE(_xlfn._xlws.SORT(_xlfn._xlws.FILTER($A$2:$A$279,ISNUMBER(SEARCH('Prt. Lib. &amp; Routine, Table'!M228,$A$2:$A$279)),"not found")))</f>
        <v xml:space="preserve"> 'C', Whirl Blank</v>
      </c>
      <c r="D221" t="str">
        <v xml:space="preserve"> See Image, Constrained</v>
      </c>
      <c r="E221" t="str">
        <v>(.04 to .12 range = Pass)</v>
      </c>
      <c r="F221" t="str">
        <v>(.042 FULL) Go Pin Seat Fully</v>
      </c>
      <c r="G221" t="str">
        <v>(B), Mfg. Tol.</v>
      </c>
      <c r="H221" t="str">
        <v>(B), O.A.L.</v>
      </c>
      <c r="I221" t="str">
        <v>.001 or less =Pass</v>
      </c>
      <c r="J221" t="str">
        <v>.001 or less out of center = Pass</v>
      </c>
      <c r="K221" t="str">
        <v>.002 or Less = Pass</v>
      </c>
      <c r="L221" t="str">
        <v>.002 or Less out of center = Pass</v>
      </c>
      <c r="M221" t="str">
        <v>.005 to .015 = Pass</v>
      </c>
      <c r="N221" t="str">
        <v>.0125 Mean, Section</v>
      </c>
      <c r="O221" t="str">
        <v>.025 or Less in X &amp; Y=Pass</v>
      </c>
      <c r="P221" t="str">
        <v>.038 Mean</v>
      </c>
      <c r="Q221" t="str">
        <v>.063 MM = .0024 IN, See Image</v>
      </c>
      <c r="R221" t="str">
        <v>.063MM = .0024"</v>
      </c>
      <c r="S221" t="str">
        <v>.243 NO-GO, Unconstrained, Must Not Start</v>
      </c>
      <c r="T221" t="str">
        <v>@ Back Face &amp; ID, No Raised Edge</v>
      </c>
      <c r="U221" t="str">
        <v>@ Back Face &amp; OD, No Raised Edge</v>
      </c>
      <c r="V221" t="str">
        <v>@ ID &amp; FACE</v>
      </c>
      <c r="W221" t="str">
        <v>@ OD &amp; BACK FACE</v>
      </c>
      <c r="X221" t="str">
        <v>@ OD &amp; FACE</v>
      </c>
      <c r="Y221" t="str">
        <v>Across from slot</v>
      </c>
      <c r="Z221" t="str">
        <v>All Edge Breaks</v>
      </c>
      <c r="AA221" t="str">
        <v>Attached to bar stock</v>
      </c>
      <c r="AB221" t="str">
        <v xml:space="preserve">Back Turn Fillet Rad. </v>
      </c>
      <c r="AC221" t="str">
        <v>Balloon 1 (DWG FRM0105 Page 2, NV-27)</v>
      </c>
      <c r="AD221" t="str">
        <v>Balloon 1 (DWG FRM0105, NV-30)</v>
      </c>
      <c r="AE221" t="str">
        <v>Balloon 1 (P# 9890002-20) OL00429/A</v>
      </c>
      <c r="AF221" t="str">
        <v>Balloon 1, DWG#FRM0105</v>
      </c>
      <c r="AG221" t="str">
        <v>Balloon 11, See Image</v>
      </c>
      <c r="AH221" t="str">
        <v xml:space="preserve">Balloon 2 (DWG FRM0105 Page 2, NV-27) </v>
      </c>
      <c r="AI221" t="str">
        <v>Balloon 2 (DWG FRM0105, NV-30)</v>
      </c>
      <c r="AJ221" t="str">
        <v>Balloon 2 (P# 9890002-20)</v>
      </c>
      <c r="AK221" t="str">
        <v>Balloon 2, DWG#FRM0105</v>
      </c>
      <c r="AL221" t="str">
        <v>Balloon 2, DWG#FRM0105, See Image</v>
      </c>
      <c r="AM221" t="str">
        <v>Balloon 3 (DWG FRM0105, NV-30 Minor)</v>
      </c>
      <c r="AN221" t="str">
        <v>Balloon 3 (DWG FRM0105, NV-30)</v>
      </c>
      <c r="AO221" t="str">
        <v>Balloon 3 (P# 9890002-20)</v>
      </c>
      <c r="AP221" t="str">
        <v>Balloon 4</v>
      </c>
      <c r="AQ221" t="str">
        <v>Balloon 4 (P# 9890002-20)</v>
      </c>
      <c r="AR221" t="str">
        <v>Below Middle Band</v>
      </c>
      <c r="AS221" t="str">
        <v>Best Fit Pin, .003 or Less =Pass</v>
      </c>
      <c r="AT221" t="str">
        <v>Blank</v>
      </c>
      <c r="AU221" t="str">
        <v>Blank Turn Maj.</v>
      </c>
      <c r="AV221" t="str">
        <v>Blank Turn Maj. Mill Flt., OL4172</v>
      </c>
      <c r="AW221" t="str">
        <v>Blank Without .010 Slots</v>
      </c>
      <c r="AX221" t="str">
        <v>Blank Without .010 Slots, Section</v>
      </c>
      <c r="AY221" t="str">
        <v>Blank without thread</v>
      </c>
      <c r="AZ221" t="str">
        <v xml:space="preserve">Blank, Center of V Grv. </v>
      </c>
      <c r="BA221" t="str">
        <v>Blank, Check R adjacent Balloon 17</v>
      </c>
      <c r="BB221" t="str">
        <v>Blank, EXT. Feature</v>
      </c>
      <c r="BC221" t="str">
        <v>Blank, See Image, OL04335</v>
      </c>
      <c r="BD221" t="str">
        <v>Blank, See Image, OL04336</v>
      </c>
      <c r="BE221" t="str">
        <v xml:space="preserve">Blank, Thrd. </v>
      </c>
      <c r="BF221" t="str">
        <v>Blank, Turn Tip</v>
      </c>
      <c r="BG221" t="str">
        <v>Blank, Without Thrd.</v>
      </c>
      <c r="BH221" t="str">
        <v>Blank, Without Thread</v>
      </c>
      <c r="BI221" t="str">
        <v xml:space="preserve">Blunt Start Blend to Minor </v>
      </c>
      <c r="BJ221" t="str">
        <v>Calc., Use Go HEX</v>
      </c>
      <c r="BK221" t="str">
        <v>Can't dig into OD</v>
      </c>
      <c r="BL221" t="str">
        <v>Carbide Gauge</v>
      </c>
      <c r="BM221" t="str">
        <v xml:space="preserve">Center of V Grv. </v>
      </c>
      <c r="BN221" t="str">
        <v>Centered Less than .03 = Pass</v>
      </c>
      <c r="BO221" t="str">
        <v>Centered within .0005 or Less = Pass</v>
      </c>
      <c r="BP221" t="str">
        <v>Centered within .001 or Less = Pass</v>
      </c>
      <c r="BQ221" t="str">
        <v>Centered within .0254 or Less = Pass</v>
      </c>
      <c r="BR221" t="str">
        <v>Check close to Rod Slot</v>
      </c>
      <c r="BS221" t="str">
        <v>Check every other hole</v>
      </c>
      <c r="BT221" t="str">
        <v>Check Go over full length of slot.</v>
      </c>
      <c r="BU221" t="str">
        <v>Check Near Closed End</v>
      </c>
      <c r="BV221" t="str">
        <v>Check per Print View, Away from Rod Slot</v>
      </c>
      <c r="BW221" t="str">
        <v>Check to Balloon 30 Go Pin</v>
      </c>
      <c r="BX221" t="str">
        <v>Check with .2705 SET Pin Inside Part</v>
      </c>
      <c r="BY221" t="str">
        <v>Check with Hex Up</v>
      </c>
      <c r="BZ221" t="str">
        <v>CMM Blank</v>
      </c>
      <c r="CA221" t="str">
        <v>Confirm Full Radius</v>
      </c>
      <c r="CB221" t="str">
        <v>Constrained in fixture</v>
      </c>
      <c r="CC221" t="str">
        <v>Constrained with Ring</v>
      </c>
      <c r="CD221" t="str">
        <v>Constrained, See Image</v>
      </c>
      <c r="CE221" t="str">
        <v>Dim. "A"</v>
      </c>
      <c r="CF221" t="str">
        <v>Dim. "B"</v>
      </c>
      <c r="CG221" t="str">
        <v>Dim. "C"</v>
      </c>
      <c r="CH221" t="str">
        <v>Dim. "D", Whirl Blank</v>
      </c>
      <c r="CI221" t="str">
        <v>Dim. "G"</v>
      </c>
      <c r="CJ221" t="str">
        <v>Dim. E, Blank Turn Maj. &amp;  Mill Flt</v>
      </c>
      <c r="CK221" t="str">
        <v>Dim. E, Blank Turn Maj.&amp;  Mill Flt</v>
      </c>
      <c r="CL221" t="str">
        <v>Dim. H, Whirl Blank</v>
      </c>
      <c r="CM221" t="str">
        <v>Dim. J, 'Blank Turn Maj. &amp; Whirl Blank</v>
      </c>
      <c r="CN221" t="str">
        <v>Disk Drop Indicator Tip</v>
      </c>
      <c r="CO221" t="str">
        <v>DWG 100448-15, Balloon F_1</v>
      </c>
      <c r="CP221" t="str">
        <v>DWG 100448-15, OL02571</v>
      </c>
      <c r="CQ221" t="str">
        <v>DWG 100448-41</v>
      </c>
      <c r="CR221" t="str">
        <v>DWG 9890040, (10E),Section Part, OL01139</v>
      </c>
      <c r="CS221" t="str">
        <v>DWG 9890040, (10E),Section, OL01139</v>
      </c>
      <c r="CT221" t="str">
        <v>DWG 9890040, (11E)</v>
      </c>
      <c r="CU221" t="str">
        <v>DWG 9890040, (11E), Pins with Flats</v>
      </c>
      <c r="CV221" t="str">
        <v>DWG 9890040, (12E),  Pass=.002 or less</v>
      </c>
      <c r="CW221" t="str">
        <v>DWG 9890040, (12E), See Image</v>
      </c>
      <c r="CX221" t="str">
        <v>DWG 9890040, (1E), OL01431</v>
      </c>
      <c r="CY221" t="str">
        <v>DWG 9890040, (1E), OL01432</v>
      </c>
      <c r="CZ221" t="str">
        <v>DWG 9890040, (2E), OL01432</v>
      </c>
      <c r="DA221" t="str">
        <v>DWG 9890040, (3E)</v>
      </c>
      <c r="DB221" t="str">
        <v>DWG 9890040, (4E)</v>
      </c>
      <c r="DC221" t="str">
        <v>DWG 9890040, (5E), OL02336</v>
      </c>
      <c r="DD221" t="str">
        <v>DWG 9890040, (6E)</v>
      </c>
      <c r="DE221" t="str">
        <v>DWG 9890040, (7E)</v>
      </c>
      <c r="DF221" t="str">
        <v>DWG 9890040, (8E), OL01433</v>
      </c>
      <c r="DG221" t="str">
        <v>DWG 9890040, (8E), OL01433, Section</v>
      </c>
      <c r="DH221" t="str">
        <v>DWG 9890040, (9E), Close to Rod Slot</v>
      </c>
      <c r="DI221" t="str">
        <v>DWG 9890040, (9E),Close to Rod Slot</v>
      </c>
      <c r="DJ221" t="str">
        <v>DWG FRM0105 PAGE 2</v>
      </c>
      <c r="DK221" t="str">
        <v>DWG# 100448-41</v>
      </c>
      <c r="DL221" t="str">
        <v>DWG# 100448-44</v>
      </c>
      <c r="DM221" t="str">
        <v>DWG# 9890003  (1), Section OL00436/A</v>
      </c>
      <c r="DN221" t="str">
        <v>DWG# 9890003 (3), Ring Gauge Constrained</v>
      </c>
      <c r="DO221" t="str">
        <v>DWG# 9890003 (4), Section</v>
      </c>
      <c r="DP221" t="str">
        <v>DWG#100448-26, Balloon 1K, OL02350</v>
      </c>
      <c r="DQ221" t="str">
        <v>DWG#100448-26, Balloon 2K, OL02350</v>
      </c>
      <c r="DR221" t="str">
        <v>DWG#100448-26, Balloon 3K, OL02363</v>
      </c>
      <c r="DS221" t="str">
        <v>DWG#100448-26, Balloon 4K</v>
      </c>
      <c r="DT221" t="str">
        <v>DWG#100448-26, Balloon 5K, Section</v>
      </c>
      <c r="DU221" t="str">
        <v>DWG#100448-26, Balloon 6K</v>
      </c>
      <c r="DV221" t="str">
        <v>DWG#100448-26, Balloon 7K, Section</v>
      </c>
      <c r="DW221" t="str">
        <v>DWG#100448-26, Mfg. Tol.</v>
      </c>
      <c r="DX221" t="str">
        <v>DWG#9890003 (2) Ring Gauge Constrained</v>
      </c>
      <c r="DY221" t="str">
        <v>DWG#9890044</v>
      </c>
      <c r="DZ221" t="str">
        <v>DWG#9890044 .1985 to .2005=Pass</v>
      </c>
      <c r="EA221" t="str">
        <v>DWG#9890044 Overlay OL02441</v>
      </c>
      <c r="EB221" t="str">
        <v>DWG#9890044, OL02441</v>
      </c>
      <c r="EC221" t="str">
        <v>DWG#FRM0105</v>
      </c>
      <c r="ED221" t="str">
        <v>EXT.</v>
      </c>
      <c r="EE221" t="str">
        <v>EXT. Section, OL02460</v>
      </c>
      <c r="EF221" t="str">
        <v>EXT., OL04223</v>
      </c>
      <c r="EG221" t="str">
        <v>Flat Drop Indicator Tip</v>
      </c>
      <c r="EH221" t="str">
        <v>Full Go Pin, No Light, at Radius</v>
      </c>
      <c r="EI221" t="str">
        <v>Function Check</v>
      </c>
      <c r="EJ221" t="str">
        <v>GO Function Gauge</v>
      </c>
      <c r="EK221" t="str">
        <v>Go Gauge for Balloon 1 &amp; 4</v>
      </c>
      <c r="EL221" t="str">
        <v>Go Pin must pass through</v>
      </c>
      <c r="EM221" t="str">
        <v>Greater than .005 = Fail, Section</v>
      </c>
      <c r="EN221" t="str">
        <v>Greater than .025 out of center = Fail</v>
      </c>
      <c r="EO221" t="str">
        <v>Greater than 2.6 = Pass</v>
      </c>
      <c r="EP221" t="str">
        <v>Green = Pass, Red = Fail</v>
      </c>
      <c r="EQ221" t="str">
        <v>Hex Depth</v>
      </c>
      <c r="ER221" t="str">
        <v>Hex Minor</v>
      </c>
      <c r="ES221" t="str">
        <v>Hole Dia.</v>
      </c>
      <c r="ET221" t="str">
        <v>ID Sphere Finish</v>
      </c>
      <c r="EU221" t="str">
        <v>ID/OD Both Sides, Diff. .002 or less = Pass</v>
      </c>
      <c r="EV221" t="str">
        <v>If Looks Big, Section</v>
      </c>
      <c r="EW221" t="str">
        <v>If Looks Small, Section</v>
      </c>
      <c r="EX221" t="str">
        <v>Insp. Close to Break Away, Mfg.Tol.</v>
      </c>
      <c r="EY221" t="str">
        <v>INT.</v>
      </c>
      <c r="EZ221" t="str">
        <v>INT. Section, OL02460</v>
      </c>
      <c r="FA221" t="str">
        <v>INT., OL04223</v>
      </c>
      <c r="FB221" t="str">
        <v>Intersect. of 7.7 &amp; R0.10</v>
      </c>
      <c r="FC221" t="str">
        <v>Intersect. of 8.79 and R.25 MAX</v>
      </c>
      <c r="FD221" t="str">
        <v>Keep Ind. Tip away from corner</v>
      </c>
      <c r="FE221" t="str">
        <v>L31</v>
      </c>
      <c r="FF221" t="str">
        <v>Laser Mark</v>
      </c>
      <c r="FG221" t="str">
        <v>LASER PER NOTE 4</v>
      </c>
      <c r="FH221" t="str">
        <v>LASER PER NOTE 4, Final Check 1 only</v>
      </c>
      <c r="FI221" t="str">
        <v>Less than .002 out of center = Pass</v>
      </c>
      <c r="FJ221" t="str">
        <v>Less than 2.75 = Pass, Section</v>
      </c>
      <c r="FK221" t="str">
        <v>List as pin. Not Calibrated</v>
      </c>
      <c r="FL221" t="str">
        <v>M9 X 1.25 BUTT See Comment Image</v>
      </c>
      <c r="FM221" t="str">
        <v>Manual Section</v>
      </c>
      <c r="FN221" t="str">
        <v>Max Deep .241 NO-GO =.42</v>
      </c>
      <c r="FO221" t="str">
        <v>MAX Depth of (Note 7) .241 NO-GO Pin</v>
      </c>
      <c r="FP221" t="str">
        <v>Measure from Blue Line, See Image</v>
      </c>
      <c r="FQ221" t="str">
        <v>Measure Width of Blue Area, See Image</v>
      </c>
      <c r="FR221" t="str">
        <v>Mfg. Tol</v>
      </c>
      <c r="FS221" t="str">
        <v>Mfg. Tol, See Image</v>
      </c>
      <c r="FT221" t="str">
        <v>Mfg. Tol.</v>
      </c>
      <c r="FU221" t="str">
        <v>Mfg. Tol. "A"</v>
      </c>
      <c r="FV221" t="str">
        <v>Mfg. Tol. (Zero on Gauge Full Dia. Lead)</v>
      </c>
      <c r="FW221" t="str">
        <v>Mfg. Tol. Balloon 11, See Image</v>
      </c>
      <c r="FX221" t="str">
        <v>Mfg. Tol. Balloon 4</v>
      </c>
      <c r="FY221" t="str">
        <v>Mfg. Tol. Balloon 7</v>
      </c>
      <c r="FZ221" t="str">
        <v xml:space="preserve">Mfg. Tol. C-Bore Face (Ballo 28) </v>
      </c>
      <c r="GA221" t="str">
        <v>Mfg. Tol. Section</v>
      </c>
      <c r="GB221" t="str">
        <v>Mfg. Tol. See Image</v>
      </c>
      <c r="GC221" t="str">
        <v>Mfg. Tol., 3 Places, Record MAX</v>
      </c>
      <c r="GD221" t="str">
        <v>Mfg. Tol., Balloon 11</v>
      </c>
      <c r="GE221" t="str">
        <v>Mfg. Tol., Balloon 7</v>
      </c>
      <c r="GF221" t="str">
        <v>Mfg. Tol., Blank</v>
      </c>
      <c r="GG221" t="str">
        <v>Mfg. Tol., Blank, Balloon 12</v>
      </c>
      <c r="GH221" t="str">
        <v>Mfg. Tol., Blend to SØ.320</v>
      </c>
      <c r="GI221" t="str">
        <v>Mfg. Tol., Calculation</v>
      </c>
      <c r="GJ221" t="str">
        <v>Mfg. Tol., For Mill Fixture</v>
      </c>
      <c r="GK221" t="str">
        <v>Mfg. Tol., L32</v>
      </c>
      <c r="GL221" t="str">
        <v>Mfg. Tol., L33</v>
      </c>
      <c r="GM221" t="str">
        <v>Mfg. Tol., No Tool Marks</v>
      </c>
      <c r="GN221" t="str">
        <v>Mfg. Tol., OL03361</v>
      </c>
      <c r="GO221" t="str">
        <v>Mfg. Tol., Record off center value</v>
      </c>
      <c r="GP221" t="str">
        <v>Mfg. Tol., Same 3 Places, Record MIN</v>
      </c>
      <c r="GQ221" t="str">
        <v>Mfg. Tol., Section</v>
      </c>
      <c r="GR221" t="str">
        <v>Mfg. Tol., Section B-B</v>
      </c>
      <c r="GS221" t="str">
        <v>Mfg. Tol., Section, OL03361</v>
      </c>
      <c r="GT221" t="str">
        <v>Mfg. Tol., Section, Per Note 2</v>
      </c>
      <c r="GU221" t="str">
        <v>Mfg. Tol., See Image</v>
      </c>
      <c r="GV221" t="str">
        <v>Mfg. Tol., See Image, Bore in Blue</v>
      </c>
      <c r="GW221" t="str">
        <v>Mfg. Tol., See Image, Hook Tip</v>
      </c>
      <c r="GX221" t="str">
        <v>Mfg. Tol., Sharp Okay No Burr</v>
      </c>
      <c r="GY221" t="str">
        <v>Mfg. Tol., Threadless Blank</v>
      </c>
      <c r="GZ221" t="str">
        <v>Mfg.Tol.</v>
      </c>
      <c r="HA221" t="str">
        <v>Mgf. To., T.S.C.</v>
      </c>
      <c r="HB221" t="str">
        <v>Milled Feature</v>
      </c>
      <c r="HC221" t="str">
        <v>Milled Feature, OL04045</v>
      </c>
      <c r="HD221" t="str">
        <v>More than .0005 out of center = Fail</v>
      </c>
      <c r="HE221" t="str">
        <v>Must Pass Through</v>
      </c>
      <c r="HF221" t="str">
        <v>Must pass through gauge</v>
      </c>
      <c r="HG221" t="str">
        <v>Must Pass Through Go Gauge</v>
      </c>
      <c r="HH221" t="str">
        <v>Must Pass, See Image.</v>
      </c>
      <c r="HI221" t="str">
        <v>NA</v>
      </c>
      <c r="HJ221" t="str">
        <v>Narrow Area</v>
      </c>
      <c r="HK221" t="str">
        <v>Near Balloon 21</v>
      </c>
      <c r="HL221" t="str">
        <v>Near Datum B</v>
      </c>
      <c r="HM221" t="str">
        <v>Neck Dia.</v>
      </c>
      <c r="HN221" t="str">
        <v>Neck to Head Rad.</v>
      </c>
      <c r="HO221" t="str">
        <v>No Copper Deposits Allowed</v>
      </c>
      <c r="HP221" t="str">
        <v>No Section</v>
      </c>
      <c r="HQ221" t="str">
        <v>No Section, .01 to .014 = Pass</v>
      </c>
      <c r="HR221" t="str">
        <v>No Section, Rotate Part</v>
      </c>
      <c r="HS221" t="str">
        <v>No Section, See Image</v>
      </c>
      <c r="HT221" t="str">
        <v>No Slot, Section B-B</v>
      </c>
      <c r="HU221" t="str">
        <v>No visual step = Pass</v>
      </c>
      <c r="HV221" t="str">
        <v>Not to exceed .95 Deep</v>
      </c>
      <c r="HW221" t="str">
        <v>Note 1</v>
      </c>
      <c r="HX221" t="str">
        <v>OL00333/A</v>
      </c>
      <c r="HY221" t="str">
        <v>OL00519</v>
      </c>
      <c r="HZ221" t="str">
        <v>OL00520</v>
      </c>
      <c r="IA221" t="str">
        <v>OL00529</v>
      </c>
      <c r="IB221" t="str">
        <v>OL00542</v>
      </c>
      <c r="IC221" t="str">
        <v>OL00724</v>
      </c>
      <c r="ID221" t="str">
        <v>OL01250</v>
      </c>
      <c r="IE221" t="str">
        <v>OL01869, Threadless Blank</v>
      </c>
      <c r="IF221" t="str">
        <v>OL01870, Section</v>
      </c>
      <c r="IG221" t="str">
        <v>OL02255</v>
      </c>
      <c r="IH221" t="str">
        <v>OL02255, Mfg. Tol.</v>
      </c>
      <c r="II221" t="str">
        <v>OL02302</v>
      </c>
      <c r="IJ221" t="str">
        <v xml:space="preserve">OL02318  needed per image instructions </v>
      </c>
      <c r="IK221" t="str">
        <v>OL02556</v>
      </c>
      <c r="IL221" t="str">
        <v>OL02557</v>
      </c>
      <c r="IM221" t="str">
        <v>OL02567</v>
      </c>
      <c r="IN221" t="str">
        <v>OL02653</v>
      </c>
      <c r="IO221" t="str">
        <v>OL02718</v>
      </c>
      <c r="IP221" t="str">
        <v>OL02841</v>
      </c>
      <c r="IQ221" t="str">
        <v>OL02842</v>
      </c>
      <c r="IR221" t="str">
        <v>OL02844</v>
      </c>
      <c r="IS221" t="str">
        <v>OL02871</v>
      </c>
      <c r="IT221" t="str">
        <v>OL02887</v>
      </c>
      <c r="IU221" t="str">
        <v>OL03766</v>
      </c>
      <c r="IV221" t="str">
        <v>OL03868</v>
      </c>
      <c r="IW221" t="str">
        <v>OL03869</v>
      </c>
      <c r="IX221" t="str">
        <v>OL03870</v>
      </c>
      <c r="IY221" t="str">
        <v>OL03873, DWG# 100448-44</v>
      </c>
      <c r="IZ221" t="str">
        <v>OL03949</v>
      </c>
      <c r="JA221" t="str">
        <v xml:space="preserve">OL04043, Section </v>
      </c>
      <c r="JB221" t="str">
        <v xml:space="preserve">OL04044, Section </v>
      </c>
      <c r="JC221" t="str">
        <v>OL04045</v>
      </c>
      <c r="JD221" t="str">
        <v>OL04045, Milled Feature</v>
      </c>
      <c r="JE221" t="str">
        <v>OL04063</v>
      </c>
      <c r="JF221" t="str">
        <v>OL04064</v>
      </c>
      <c r="JG221" t="str">
        <v>OL04065</v>
      </c>
      <c r="JH221" t="str">
        <v>OL04181</v>
      </c>
      <c r="JI221" t="str">
        <v>OL04218</v>
      </c>
      <c r="JJ221" t="str">
        <v>OL04224, See Image</v>
      </c>
      <c r="JK221" t="str">
        <v>OL04374</v>
      </c>
      <c r="JL221" t="str">
        <v>OL04375, Section M-M</v>
      </c>
      <c r="JM221" t="str">
        <v>OL04376, Section M-M</v>
      </c>
      <c r="JN221" t="str">
        <v>OL04443</v>
      </c>
      <c r="JO221" t="str">
        <v>OL04444</v>
      </c>
      <c r="JP221" t="str">
        <v>One side of slot</v>
      </c>
      <c r="JQ221" t="str">
        <v>Other side of slot</v>
      </c>
      <c r="JR221" t="str">
        <v>Out of center more than .002 = Fail</v>
      </c>
      <c r="JS221" t="str">
        <v>Out of center more than.002 = Fail</v>
      </c>
      <c r="JT221" t="str">
        <v>Overlay OL02713</v>
      </c>
    </row>
    <row r="222" spans="1:280">
      <c r="A222" s="74" t="s">
        <v>385</v>
      </c>
      <c r="C222" s="74" t="str" cm="1">
        <f t="array" ref="C222:JT222">TRANSPOSE(_xlfn._xlws.SORT(_xlfn._xlws.FILTER($A$2:$A$279,ISNUMBER(SEARCH('Prt. Lib. &amp; Routine, Table'!M229,$A$2:$A$279)),"not found")))</f>
        <v xml:space="preserve"> 'C', Whirl Blank</v>
      </c>
      <c r="D222" t="str">
        <v xml:space="preserve"> See Image, Constrained</v>
      </c>
      <c r="E222" t="str">
        <v>(.04 to .12 range = Pass)</v>
      </c>
      <c r="F222" t="str">
        <v>(.042 FULL) Go Pin Seat Fully</v>
      </c>
      <c r="G222" t="str">
        <v>(B), Mfg. Tol.</v>
      </c>
      <c r="H222" t="str">
        <v>(B), O.A.L.</v>
      </c>
      <c r="I222" t="str">
        <v>.001 or less =Pass</v>
      </c>
      <c r="J222" t="str">
        <v>.001 or less out of center = Pass</v>
      </c>
      <c r="K222" t="str">
        <v>.002 or Less = Pass</v>
      </c>
      <c r="L222" t="str">
        <v>.002 or Less out of center = Pass</v>
      </c>
      <c r="M222" t="str">
        <v>.005 to .015 = Pass</v>
      </c>
      <c r="N222" t="str">
        <v>.0125 Mean, Section</v>
      </c>
      <c r="O222" t="str">
        <v>.025 or Less in X &amp; Y=Pass</v>
      </c>
      <c r="P222" t="str">
        <v>.038 Mean</v>
      </c>
      <c r="Q222" t="str">
        <v>.063 MM = .0024 IN, See Image</v>
      </c>
      <c r="R222" t="str">
        <v>.063MM = .0024"</v>
      </c>
      <c r="S222" t="str">
        <v>.243 NO-GO, Unconstrained, Must Not Start</v>
      </c>
      <c r="T222" t="str">
        <v>@ Back Face &amp; ID, No Raised Edge</v>
      </c>
      <c r="U222" t="str">
        <v>@ Back Face &amp; OD, No Raised Edge</v>
      </c>
      <c r="V222" t="str">
        <v>@ ID &amp; FACE</v>
      </c>
      <c r="W222" t="str">
        <v>@ OD &amp; BACK FACE</v>
      </c>
      <c r="X222" t="str">
        <v>@ OD &amp; FACE</v>
      </c>
      <c r="Y222" t="str">
        <v>Across from slot</v>
      </c>
      <c r="Z222" t="str">
        <v>All Edge Breaks</v>
      </c>
      <c r="AA222" t="str">
        <v>Attached to bar stock</v>
      </c>
      <c r="AB222" t="str">
        <v xml:space="preserve">Back Turn Fillet Rad. </v>
      </c>
      <c r="AC222" t="str">
        <v>Balloon 1 (DWG FRM0105 Page 2, NV-27)</v>
      </c>
      <c r="AD222" t="str">
        <v>Balloon 1 (DWG FRM0105, NV-30)</v>
      </c>
      <c r="AE222" t="str">
        <v>Balloon 1 (P# 9890002-20) OL00429/A</v>
      </c>
      <c r="AF222" t="str">
        <v>Balloon 1, DWG#FRM0105</v>
      </c>
      <c r="AG222" t="str">
        <v>Balloon 11, See Image</v>
      </c>
      <c r="AH222" t="str">
        <v xml:space="preserve">Balloon 2 (DWG FRM0105 Page 2, NV-27) </v>
      </c>
      <c r="AI222" t="str">
        <v>Balloon 2 (DWG FRM0105, NV-30)</v>
      </c>
      <c r="AJ222" t="str">
        <v>Balloon 2 (P# 9890002-20)</v>
      </c>
      <c r="AK222" t="str">
        <v>Balloon 2, DWG#FRM0105</v>
      </c>
      <c r="AL222" t="str">
        <v>Balloon 2, DWG#FRM0105, See Image</v>
      </c>
      <c r="AM222" t="str">
        <v>Balloon 3 (DWG FRM0105, NV-30 Minor)</v>
      </c>
      <c r="AN222" t="str">
        <v>Balloon 3 (DWG FRM0105, NV-30)</v>
      </c>
      <c r="AO222" t="str">
        <v>Balloon 3 (P# 9890002-20)</v>
      </c>
      <c r="AP222" t="str">
        <v>Balloon 4</v>
      </c>
      <c r="AQ222" t="str">
        <v>Balloon 4 (P# 9890002-20)</v>
      </c>
      <c r="AR222" t="str">
        <v>Below Middle Band</v>
      </c>
      <c r="AS222" t="str">
        <v>Best Fit Pin, .003 or Less =Pass</v>
      </c>
      <c r="AT222" t="str">
        <v>Blank</v>
      </c>
      <c r="AU222" t="str">
        <v>Blank Turn Maj.</v>
      </c>
      <c r="AV222" t="str">
        <v>Blank Turn Maj. Mill Flt., OL4172</v>
      </c>
      <c r="AW222" t="str">
        <v>Blank Without .010 Slots</v>
      </c>
      <c r="AX222" t="str">
        <v>Blank Without .010 Slots, Section</v>
      </c>
      <c r="AY222" t="str">
        <v>Blank without thread</v>
      </c>
      <c r="AZ222" t="str">
        <v xml:space="preserve">Blank, Center of V Grv. </v>
      </c>
      <c r="BA222" t="str">
        <v>Blank, Check R adjacent Balloon 17</v>
      </c>
      <c r="BB222" t="str">
        <v>Blank, EXT. Feature</v>
      </c>
      <c r="BC222" t="str">
        <v>Blank, See Image, OL04335</v>
      </c>
      <c r="BD222" t="str">
        <v>Blank, See Image, OL04336</v>
      </c>
      <c r="BE222" t="str">
        <v xml:space="preserve">Blank, Thrd. </v>
      </c>
      <c r="BF222" t="str">
        <v>Blank, Turn Tip</v>
      </c>
      <c r="BG222" t="str">
        <v>Blank, Without Thrd.</v>
      </c>
      <c r="BH222" t="str">
        <v>Blank, Without Thread</v>
      </c>
      <c r="BI222" t="str">
        <v xml:space="preserve">Blunt Start Blend to Minor </v>
      </c>
      <c r="BJ222" t="str">
        <v>Calc., Use Go HEX</v>
      </c>
      <c r="BK222" t="str">
        <v>Can't dig into OD</v>
      </c>
      <c r="BL222" t="str">
        <v>Carbide Gauge</v>
      </c>
      <c r="BM222" t="str">
        <v xml:space="preserve">Center of V Grv. </v>
      </c>
      <c r="BN222" t="str">
        <v>Centered Less than .03 = Pass</v>
      </c>
      <c r="BO222" t="str">
        <v>Centered within .0005 or Less = Pass</v>
      </c>
      <c r="BP222" t="str">
        <v>Centered within .001 or Less = Pass</v>
      </c>
      <c r="BQ222" t="str">
        <v>Centered within .0254 or Less = Pass</v>
      </c>
      <c r="BR222" t="str">
        <v>Check close to Rod Slot</v>
      </c>
      <c r="BS222" t="str">
        <v>Check every other hole</v>
      </c>
      <c r="BT222" t="str">
        <v>Check Go over full length of slot.</v>
      </c>
      <c r="BU222" t="str">
        <v>Check Near Closed End</v>
      </c>
      <c r="BV222" t="str">
        <v>Check per Print View, Away from Rod Slot</v>
      </c>
      <c r="BW222" t="str">
        <v>Check to Balloon 30 Go Pin</v>
      </c>
      <c r="BX222" t="str">
        <v>Check with .2705 SET Pin Inside Part</v>
      </c>
      <c r="BY222" t="str">
        <v>Check with Hex Up</v>
      </c>
      <c r="BZ222" t="str">
        <v>CMM Blank</v>
      </c>
      <c r="CA222" t="str">
        <v>Confirm Full Radius</v>
      </c>
      <c r="CB222" t="str">
        <v>Constrained in fixture</v>
      </c>
      <c r="CC222" t="str">
        <v>Constrained with Ring</v>
      </c>
      <c r="CD222" t="str">
        <v>Constrained, See Image</v>
      </c>
      <c r="CE222" t="str">
        <v>Dim. "A"</v>
      </c>
      <c r="CF222" t="str">
        <v>Dim. "B"</v>
      </c>
      <c r="CG222" t="str">
        <v>Dim. "C"</v>
      </c>
      <c r="CH222" t="str">
        <v>Dim. "D", Whirl Blank</v>
      </c>
      <c r="CI222" t="str">
        <v>Dim. "G"</v>
      </c>
      <c r="CJ222" t="str">
        <v>Dim. E, Blank Turn Maj. &amp;  Mill Flt</v>
      </c>
      <c r="CK222" t="str">
        <v>Dim. E, Blank Turn Maj.&amp;  Mill Flt</v>
      </c>
      <c r="CL222" t="str">
        <v>Dim. H, Whirl Blank</v>
      </c>
      <c r="CM222" t="str">
        <v>Dim. J, 'Blank Turn Maj. &amp; Whirl Blank</v>
      </c>
      <c r="CN222" t="str">
        <v>Disk Drop Indicator Tip</v>
      </c>
      <c r="CO222" t="str">
        <v>DWG 100448-15, Balloon F_1</v>
      </c>
      <c r="CP222" t="str">
        <v>DWG 100448-15, OL02571</v>
      </c>
      <c r="CQ222" t="str">
        <v>DWG 100448-41</v>
      </c>
      <c r="CR222" t="str">
        <v>DWG 9890040, (10E),Section Part, OL01139</v>
      </c>
      <c r="CS222" t="str">
        <v>DWG 9890040, (10E),Section, OL01139</v>
      </c>
      <c r="CT222" t="str">
        <v>DWG 9890040, (11E)</v>
      </c>
      <c r="CU222" t="str">
        <v>DWG 9890040, (11E), Pins with Flats</v>
      </c>
      <c r="CV222" t="str">
        <v>DWG 9890040, (12E),  Pass=.002 or less</v>
      </c>
      <c r="CW222" t="str">
        <v>DWG 9890040, (12E), See Image</v>
      </c>
      <c r="CX222" t="str">
        <v>DWG 9890040, (1E), OL01431</v>
      </c>
      <c r="CY222" t="str">
        <v>DWG 9890040, (1E), OL01432</v>
      </c>
      <c r="CZ222" t="str">
        <v>DWG 9890040, (2E), OL01432</v>
      </c>
      <c r="DA222" t="str">
        <v>DWG 9890040, (3E)</v>
      </c>
      <c r="DB222" t="str">
        <v>DWG 9890040, (4E)</v>
      </c>
      <c r="DC222" t="str">
        <v>DWG 9890040, (5E), OL02336</v>
      </c>
      <c r="DD222" t="str">
        <v>DWG 9890040, (6E)</v>
      </c>
      <c r="DE222" t="str">
        <v>DWG 9890040, (7E)</v>
      </c>
      <c r="DF222" t="str">
        <v>DWG 9890040, (8E), OL01433</v>
      </c>
      <c r="DG222" t="str">
        <v>DWG 9890040, (8E), OL01433, Section</v>
      </c>
      <c r="DH222" t="str">
        <v>DWG 9890040, (9E), Close to Rod Slot</v>
      </c>
      <c r="DI222" t="str">
        <v>DWG 9890040, (9E),Close to Rod Slot</v>
      </c>
      <c r="DJ222" t="str">
        <v>DWG FRM0105 PAGE 2</v>
      </c>
      <c r="DK222" t="str">
        <v>DWG# 100448-41</v>
      </c>
      <c r="DL222" t="str">
        <v>DWG# 100448-44</v>
      </c>
      <c r="DM222" t="str">
        <v>DWG# 9890003  (1), Section OL00436/A</v>
      </c>
      <c r="DN222" t="str">
        <v>DWG# 9890003 (3), Ring Gauge Constrained</v>
      </c>
      <c r="DO222" t="str">
        <v>DWG# 9890003 (4), Section</v>
      </c>
      <c r="DP222" t="str">
        <v>DWG#100448-26, Balloon 1K, OL02350</v>
      </c>
      <c r="DQ222" t="str">
        <v>DWG#100448-26, Balloon 2K, OL02350</v>
      </c>
      <c r="DR222" t="str">
        <v>DWG#100448-26, Balloon 3K, OL02363</v>
      </c>
      <c r="DS222" t="str">
        <v>DWG#100448-26, Balloon 4K</v>
      </c>
      <c r="DT222" t="str">
        <v>DWG#100448-26, Balloon 5K, Section</v>
      </c>
      <c r="DU222" t="str">
        <v>DWG#100448-26, Balloon 6K</v>
      </c>
      <c r="DV222" t="str">
        <v>DWG#100448-26, Balloon 7K, Section</v>
      </c>
      <c r="DW222" t="str">
        <v>DWG#100448-26, Mfg. Tol.</v>
      </c>
      <c r="DX222" t="str">
        <v>DWG#9890003 (2) Ring Gauge Constrained</v>
      </c>
      <c r="DY222" t="str">
        <v>DWG#9890044</v>
      </c>
      <c r="DZ222" t="str">
        <v>DWG#9890044 .1985 to .2005=Pass</v>
      </c>
      <c r="EA222" t="str">
        <v>DWG#9890044 Overlay OL02441</v>
      </c>
      <c r="EB222" t="str">
        <v>DWG#9890044, OL02441</v>
      </c>
      <c r="EC222" t="str">
        <v>DWG#FRM0105</v>
      </c>
      <c r="ED222" t="str">
        <v>EXT.</v>
      </c>
      <c r="EE222" t="str">
        <v>EXT. Section, OL02460</v>
      </c>
      <c r="EF222" t="str">
        <v>EXT., OL04223</v>
      </c>
      <c r="EG222" t="str">
        <v>Flat Drop Indicator Tip</v>
      </c>
      <c r="EH222" t="str">
        <v>Full Go Pin, No Light, at Radius</v>
      </c>
      <c r="EI222" t="str">
        <v>Function Check</v>
      </c>
      <c r="EJ222" t="str">
        <v>GO Function Gauge</v>
      </c>
      <c r="EK222" t="str">
        <v>Go Gauge for Balloon 1 &amp; 4</v>
      </c>
      <c r="EL222" t="str">
        <v>Go Pin must pass through</v>
      </c>
      <c r="EM222" t="str">
        <v>Greater than .005 = Fail, Section</v>
      </c>
      <c r="EN222" t="str">
        <v>Greater than .025 out of center = Fail</v>
      </c>
      <c r="EO222" t="str">
        <v>Greater than 2.6 = Pass</v>
      </c>
      <c r="EP222" t="str">
        <v>Green = Pass, Red = Fail</v>
      </c>
      <c r="EQ222" t="str">
        <v>Hex Depth</v>
      </c>
      <c r="ER222" t="str">
        <v>Hex Minor</v>
      </c>
      <c r="ES222" t="str">
        <v>Hole Dia.</v>
      </c>
      <c r="ET222" t="str">
        <v>ID Sphere Finish</v>
      </c>
      <c r="EU222" t="str">
        <v>ID/OD Both Sides, Diff. .002 or less = Pass</v>
      </c>
      <c r="EV222" t="str">
        <v>If Looks Big, Section</v>
      </c>
      <c r="EW222" t="str">
        <v>If Looks Small, Section</v>
      </c>
      <c r="EX222" t="str">
        <v>Insp. Close to Break Away, Mfg.Tol.</v>
      </c>
      <c r="EY222" t="str">
        <v>INT.</v>
      </c>
      <c r="EZ222" t="str">
        <v>INT. Section, OL02460</v>
      </c>
      <c r="FA222" t="str">
        <v>INT., OL04223</v>
      </c>
      <c r="FB222" t="str">
        <v>Intersect. of 7.7 &amp; R0.10</v>
      </c>
      <c r="FC222" t="str">
        <v>Intersect. of 8.79 and R.25 MAX</v>
      </c>
      <c r="FD222" t="str">
        <v>Keep Ind. Tip away from corner</v>
      </c>
      <c r="FE222" t="str">
        <v>L31</v>
      </c>
      <c r="FF222" t="str">
        <v>Laser Mark</v>
      </c>
      <c r="FG222" t="str">
        <v>LASER PER NOTE 4</v>
      </c>
      <c r="FH222" t="str">
        <v>LASER PER NOTE 4, Final Check 1 only</v>
      </c>
      <c r="FI222" t="str">
        <v>Less than .002 out of center = Pass</v>
      </c>
      <c r="FJ222" t="str">
        <v>Less than 2.75 = Pass, Section</v>
      </c>
      <c r="FK222" t="str">
        <v>List as pin. Not Calibrated</v>
      </c>
      <c r="FL222" t="str">
        <v>M9 X 1.25 BUTT See Comment Image</v>
      </c>
      <c r="FM222" t="str">
        <v>Manual Section</v>
      </c>
      <c r="FN222" t="str">
        <v>Max Deep .241 NO-GO =.42</v>
      </c>
      <c r="FO222" t="str">
        <v>MAX Depth of (Note 7) .241 NO-GO Pin</v>
      </c>
      <c r="FP222" t="str">
        <v>Measure from Blue Line, See Image</v>
      </c>
      <c r="FQ222" t="str">
        <v>Measure Width of Blue Area, See Image</v>
      </c>
      <c r="FR222" t="str">
        <v>Mfg. Tol</v>
      </c>
      <c r="FS222" t="str">
        <v>Mfg. Tol, See Image</v>
      </c>
      <c r="FT222" t="str">
        <v>Mfg. Tol.</v>
      </c>
      <c r="FU222" t="str">
        <v>Mfg. Tol. "A"</v>
      </c>
      <c r="FV222" t="str">
        <v>Mfg. Tol. (Zero on Gauge Full Dia. Lead)</v>
      </c>
      <c r="FW222" t="str">
        <v>Mfg. Tol. Balloon 11, See Image</v>
      </c>
      <c r="FX222" t="str">
        <v>Mfg. Tol. Balloon 4</v>
      </c>
      <c r="FY222" t="str">
        <v>Mfg. Tol. Balloon 7</v>
      </c>
      <c r="FZ222" t="str">
        <v xml:space="preserve">Mfg. Tol. C-Bore Face (Ballo 28) </v>
      </c>
      <c r="GA222" t="str">
        <v>Mfg. Tol. Section</v>
      </c>
      <c r="GB222" t="str">
        <v>Mfg. Tol. See Image</v>
      </c>
      <c r="GC222" t="str">
        <v>Mfg. Tol., 3 Places, Record MAX</v>
      </c>
      <c r="GD222" t="str">
        <v>Mfg. Tol., Balloon 11</v>
      </c>
      <c r="GE222" t="str">
        <v>Mfg. Tol., Balloon 7</v>
      </c>
      <c r="GF222" t="str">
        <v>Mfg. Tol., Blank</v>
      </c>
      <c r="GG222" t="str">
        <v>Mfg. Tol., Blank, Balloon 12</v>
      </c>
      <c r="GH222" t="str">
        <v>Mfg. Tol., Blend to SØ.320</v>
      </c>
      <c r="GI222" t="str">
        <v>Mfg. Tol., Calculation</v>
      </c>
      <c r="GJ222" t="str">
        <v>Mfg. Tol., For Mill Fixture</v>
      </c>
      <c r="GK222" t="str">
        <v>Mfg. Tol., L32</v>
      </c>
      <c r="GL222" t="str">
        <v>Mfg. Tol., L33</v>
      </c>
      <c r="GM222" t="str">
        <v>Mfg. Tol., No Tool Marks</v>
      </c>
      <c r="GN222" t="str">
        <v>Mfg. Tol., OL03361</v>
      </c>
      <c r="GO222" t="str">
        <v>Mfg. Tol., Record off center value</v>
      </c>
      <c r="GP222" t="str">
        <v>Mfg. Tol., Same 3 Places, Record MIN</v>
      </c>
      <c r="GQ222" t="str">
        <v>Mfg. Tol., Section</v>
      </c>
      <c r="GR222" t="str">
        <v>Mfg. Tol., Section B-B</v>
      </c>
      <c r="GS222" t="str">
        <v>Mfg. Tol., Section, OL03361</v>
      </c>
      <c r="GT222" t="str">
        <v>Mfg. Tol., Section, Per Note 2</v>
      </c>
      <c r="GU222" t="str">
        <v>Mfg. Tol., See Image</v>
      </c>
      <c r="GV222" t="str">
        <v>Mfg. Tol., See Image, Bore in Blue</v>
      </c>
      <c r="GW222" t="str">
        <v>Mfg. Tol., See Image, Hook Tip</v>
      </c>
      <c r="GX222" t="str">
        <v>Mfg. Tol., Sharp Okay No Burr</v>
      </c>
      <c r="GY222" t="str">
        <v>Mfg. Tol., Threadless Blank</v>
      </c>
      <c r="GZ222" t="str">
        <v>Mfg.Tol.</v>
      </c>
      <c r="HA222" t="str">
        <v>Mgf. To., T.S.C.</v>
      </c>
      <c r="HB222" t="str">
        <v>Milled Feature</v>
      </c>
      <c r="HC222" t="str">
        <v>Milled Feature, OL04045</v>
      </c>
      <c r="HD222" t="str">
        <v>More than .0005 out of center = Fail</v>
      </c>
      <c r="HE222" t="str">
        <v>Must Pass Through</v>
      </c>
      <c r="HF222" t="str">
        <v>Must pass through gauge</v>
      </c>
      <c r="HG222" t="str">
        <v>Must Pass Through Go Gauge</v>
      </c>
      <c r="HH222" t="str">
        <v>Must Pass, See Image.</v>
      </c>
      <c r="HI222" t="str">
        <v>NA</v>
      </c>
      <c r="HJ222" t="str">
        <v>Narrow Area</v>
      </c>
      <c r="HK222" t="str">
        <v>Near Balloon 21</v>
      </c>
      <c r="HL222" t="str">
        <v>Near Datum B</v>
      </c>
      <c r="HM222" t="str">
        <v>Neck Dia.</v>
      </c>
      <c r="HN222" t="str">
        <v>Neck to Head Rad.</v>
      </c>
      <c r="HO222" t="str">
        <v>No Copper Deposits Allowed</v>
      </c>
      <c r="HP222" t="str">
        <v>No Section</v>
      </c>
      <c r="HQ222" t="str">
        <v>No Section, .01 to .014 = Pass</v>
      </c>
      <c r="HR222" t="str">
        <v>No Section, Rotate Part</v>
      </c>
      <c r="HS222" t="str">
        <v>No Section, See Image</v>
      </c>
      <c r="HT222" t="str">
        <v>No Slot, Section B-B</v>
      </c>
      <c r="HU222" t="str">
        <v>No visual step = Pass</v>
      </c>
      <c r="HV222" t="str">
        <v>Not to exceed .95 Deep</v>
      </c>
      <c r="HW222" t="str">
        <v>Note 1</v>
      </c>
      <c r="HX222" t="str">
        <v>OL00333/A</v>
      </c>
      <c r="HY222" t="str">
        <v>OL00519</v>
      </c>
      <c r="HZ222" t="str">
        <v>OL00520</v>
      </c>
      <c r="IA222" t="str">
        <v>OL00529</v>
      </c>
      <c r="IB222" t="str">
        <v>OL00542</v>
      </c>
      <c r="IC222" t="str">
        <v>OL00724</v>
      </c>
      <c r="ID222" t="str">
        <v>OL01250</v>
      </c>
      <c r="IE222" t="str">
        <v>OL01869, Threadless Blank</v>
      </c>
      <c r="IF222" t="str">
        <v>OL01870, Section</v>
      </c>
      <c r="IG222" t="str">
        <v>OL02255</v>
      </c>
      <c r="IH222" t="str">
        <v>OL02255, Mfg. Tol.</v>
      </c>
      <c r="II222" t="str">
        <v>OL02302</v>
      </c>
      <c r="IJ222" t="str">
        <v xml:space="preserve">OL02318  needed per image instructions </v>
      </c>
      <c r="IK222" t="str">
        <v>OL02556</v>
      </c>
      <c r="IL222" t="str">
        <v>OL02557</v>
      </c>
      <c r="IM222" t="str">
        <v>OL02567</v>
      </c>
      <c r="IN222" t="str">
        <v>OL02653</v>
      </c>
      <c r="IO222" t="str">
        <v>OL02718</v>
      </c>
      <c r="IP222" t="str">
        <v>OL02841</v>
      </c>
      <c r="IQ222" t="str">
        <v>OL02842</v>
      </c>
      <c r="IR222" t="str">
        <v>OL02844</v>
      </c>
      <c r="IS222" t="str">
        <v>OL02871</v>
      </c>
      <c r="IT222" t="str">
        <v>OL02887</v>
      </c>
      <c r="IU222" t="str">
        <v>OL03766</v>
      </c>
      <c r="IV222" t="str">
        <v>OL03868</v>
      </c>
      <c r="IW222" t="str">
        <v>OL03869</v>
      </c>
      <c r="IX222" t="str">
        <v>OL03870</v>
      </c>
      <c r="IY222" t="str">
        <v>OL03873, DWG# 100448-44</v>
      </c>
      <c r="IZ222" t="str">
        <v>OL03949</v>
      </c>
      <c r="JA222" t="str">
        <v xml:space="preserve">OL04043, Section </v>
      </c>
      <c r="JB222" t="str">
        <v xml:space="preserve">OL04044, Section </v>
      </c>
      <c r="JC222" t="str">
        <v>OL04045</v>
      </c>
      <c r="JD222" t="str">
        <v>OL04045, Milled Feature</v>
      </c>
      <c r="JE222" t="str">
        <v>OL04063</v>
      </c>
      <c r="JF222" t="str">
        <v>OL04064</v>
      </c>
      <c r="JG222" t="str">
        <v>OL04065</v>
      </c>
      <c r="JH222" t="str">
        <v>OL04181</v>
      </c>
      <c r="JI222" t="str">
        <v>OL04218</v>
      </c>
      <c r="JJ222" t="str">
        <v>OL04224, See Image</v>
      </c>
      <c r="JK222" t="str">
        <v>OL04374</v>
      </c>
      <c r="JL222" t="str">
        <v>OL04375, Section M-M</v>
      </c>
      <c r="JM222" t="str">
        <v>OL04376, Section M-M</v>
      </c>
      <c r="JN222" t="str">
        <v>OL04443</v>
      </c>
      <c r="JO222" t="str">
        <v>OL04444</v>
      </c>
      <c r="JP222" t="str">
        <v>One side of slot</v>
      </c>
      <c r="JQ222" t="str">
        <v>Other side of slot</v>
      </c>
      <c r="JR222" t="str">
        <v>Out of center more than .002 = Fail</v>
      </c>
      <c r="JS222" t="str">
        <v>Out of center more than.002 = Fail</v>
      </c>
      <c r="JT222" t="str">
        <v>Overlay OL02713</v>
      </c>
    </row>
    <row r="223" spans="1:280">
      <c r="A223" s="74" t="s">
        <v>283</v>
      </c>
      <c r="C223" s="74" t="str" cm="1">
        <f t="array" ref="C223:JT223">TRANSPOSE(_xlfn._xlws.SORT(_xlfn._xlws.FILTER($A$2:$A$279,ISNUMBER(SEARCH('Prt. Lib. &amp; Routine, Table'!M230,$A$2:$A$279)),"not found")))</f>
        <v xml:space="preserve"> 'C', Whirl Blank</v>
      </c>
      <c r="D223" t="str">
        <v xml:space="preserve"> See Image, Constrained</v>
      </c>
      <c r="E223" t="str">
        <v>(.04 to .12 range = Pass)</v>
      </c>
      <c r="F223" t="str">
        <v>(.042 FULL) Go Pin Seat Fully</v>
      </c>
      <c r="G223" t="str">
        <v>(B), Mfg. Tol.</v>
      </c>
      <c r="H223" t="str">
        <v>(B), O.A.L.</v>
      </c>
      <c r="I223" t="str">
        <v>.001 or less =Pass</v>
      </c>
      <c r="J223" t="str">
        <v>.001 or less out of center = Pass</v>
      </c>
      <c r="K223" t="str">
        <v>.002 or Less = Pass</v>
      </c>
      <c r="L223" t="str">
        <v>.002 or Less out of center = Pass</v>
      </c>
      <c r="M223" t="str">
        <v>.005 to .015 = Pass</v>
      </c>
      <c r="N223" t="str">
        <v>.0125 Mean, Section</v>
      </c>
      <c r="O223" t="str">
        <v>.025 or Less in X &amp; Y=Pass</v>
      </c>
      <c r="P223" t="str">
        <v>.038 Mean</v>
      </c>
      <c r="Q223" t="str">
        <v>.063 MM = .0024 IN, See Image</v>
      </c>
      <c r="R223" t="str">
        <v>.063MM = .0024"</v>
      </c>
      <c r="S223" t="str">
        <v>.243 NO-GO, Unconstrained, Must Not Start</v>
      </c>
      <c r="T223" t="str">
        <v>@ Back Face &amp; ID, No Raised Edge</v>
      </c>
      <c r="U223" t="str">
        <v>@ Back Face &amp; OD, No Raised Edge</v>
      </c>
      <c r="V223" t="str">
        <v>@ ID &amp; FACE</v>
      </c>
      <c r="W223" t="str">
        <v>@ OD &amp; BACK FACE</v>
      </c>
      <c r="X223" t="str">
        <v>@ OD &amp; FACE</v>
      </c>
      <c r="Y223" t="str">
        <v>Across from slot</v>
      </c>
      <c r="Z223" t="str">
        <v>All Edge Breaks</v>
      </c>
      <c r="AA223" t="str">
        <v>Attached to bar stock</v>
      </c>
      <c r="AB223" t="str">
        <v xml:space="preserve">Back Turn Fillet Rad. </v>
      </c>
      <c r="AC223" t="str">
        <v>Balloon 1 (DWG FRM0105 Page 2, NV-27)</v>
      </c>
      <c r="AD223" t="str">
        <v>Balloon 1 (DWG FRM0105, NV-30)</v>
      </c>
      <c r="AE223" t="str">
        <v>Balloon 1 (P# 9890002-20) OL00429/A</v>
      </c>
      <c r="AF223" t="str">
        <v>Balloon 1, DWG#FRM0105</v>
      </c>
      <c r="AG223" t="str">
        <v>Balloon 11, See Image</v>
      </c>
      <c r="AH223" t="str">
        <v xml:space="preserve">Balloon 2 (DWG FRM0105 Page 2, NV-27) </v>
      </c>
      <c r="AI223" t="str">
        <v>Balloon 2 (DWG FRM0105, NV-30)</v>
      </c>
      <c r="AJ223" t="str">
        <v>Balloon 2 (P# 9890002-20)</v>
      </c>
      <c r="AK223" t="str">
        <v>Balloon 2, DWG#FRM0105</v>
      </c>
      <c r="AL223" t="str">
        <v>Balloon 2, DWG#FRM0105, See Image</v>
      </c>
      <c r="AM223" t="str">
        <v>Balloon 3 (DWG FRM0105, NV-30 Minor)</v>
      </c>
      <c r="AN223" t="str">
        <v>Balloon 3 (DWG FRM0105, NV-30)</v>
      </c>
      <c r="AO223" t="str">
        <v>Balloon 3 (P# 9890002-20)</v>
      </c>
      <c r="AP223" t="str">
        <v>Balloon 4</v>
      </c>
      <c r="AQ223" t="str">
        <v>Balloon 4 (P# 9890002-20)</v>
      </c>
      <c r="AR223" t="str">
        <v>Below Middle Band</v>
      </c>
      <c r="AS223" t="str">
        <v>Best Fit Pin, .003 or Less =Pass</v>
      </c>
      <c r="AT223" t="str">
        <v>Blank</v>
      </c>
      <c r="AU223" t="str">
        <v>Blank Turn Maj.</v>
      </c>
      <c r="AV223" t="str">
        <v>Blank Turn Maj. Mill Flt., OL4172</v>
      </c>
      <c r="AW223" t="str">
        <v>Blank Without .010 Slots</v>
      </c>
      <c r="AX223" t="str">
        <v>Blank Without .010 Slots, Section</v>
      </c>
      <c r="AY223" t="str">
        <v>Blank without thread</v>
      </c>
      <c r="AZ223" t="str">
        <v xml:space="preserve">Blank, Center of V Grv. </v>
      </c>
      <c r="BA223" t="str">
        <v>Blank, Check R adjacent Balloon 17</v>
      </c>
      <c r="BB223" t="str">
        <v>Blank, EXT. Feature</v>
      </c>
      <c r="BC223" t="str">
        <v>Blank, See Image, OL04335</v>
      </c>
      <c r="BD223" t="str">
        <v>Blank, See Image, OL04336</v>
      </c>
      <c r="BE223" t="str">
        <v xml:space="preserve">Blank, Thrd. </v>
      </c>
      <c r="BF223" t="str">
        <v>Blank, Turn Tip</v>
      </c>
      <c r="BG223" t="str">
        <v>Blank, Without Thrd.</v>
      </c>
      <c r="BH223" t="str">
        <v>Blank, Without Thread</v>
      </c>
      <c r="BI223" t="str">
        <v xml:space="preserve">Blunt Start Blend to Minor </v>
      </c>
      <c r="BJ223" t="str">
        <v>Calc., Use Go HEX</v>
      </c>
      <c r="BK223" t="str">
        <v>Can't dig into OD</v>
      </c>
      <c r="BL223" t="str">
        <v>Carbide Gauge</v>
      </c>
      <c r="BM223" t="str">
        <v xml:space="preserve">Center of V Grv. </v>
      </c>
      <c r="BN223" t="str">
        <v>Centered Less than .03 = Pass</v>
      </c>
      <c r="BO223" t="str">
        <v>Centered within .0005 or Less = Pass</v>
      </c>
      <c r="BP223" t="str">
        <v>Centered within .001 or Less = Pass</v>
      </c>
      <c r="BQ223" t="str">
        <v>Centered within .0254 or Less = Pass</v>
      </c>
      <c r="BR223" t="str">
        <v>Check close to Rod Slot</v>
      </c>
      <c r="BS223" t="str">
        <v>Check every other hole</v>
      </c>
      <c r="BT223" t="str">
        <v>Check Go over full length of slot.</v>
      </c>
      <c r="BU223" t="str">
        <v>Check Near Closed End</v>
      </c>
      <c r="BV223" t="str">
        <v>Check per Print View, Away from Rod Slot</v>
      </c>
      <c r="BW223" t="str">
        <v>Check to Balloon 30 Go Pin</v>
      </c>
      <c r="BX223" t="str">
        <v>Check with .2705 SET Pin Inside Part</v>
      </c>
      <c r="BY223" t="str">
        <v>Check with Hex Up</v>
      </c>
      <c r="BZ223" t="str">
        <v>CMM Blank</v>
      </c>
      <c r="CA223" t="str">
        <v>Confirm Full Radius</v>
      </c>
      <c r="CB223" t="str">
        <v>Constrained in fixture</v>
      </c>
      <c r="CC223" t="str">
        <v>Constrained with Ring</v>
      </c>
      <c r="CD223" t="str">
        <v>Constrained, See Image</v>
      </c>
      <c r="CE223" t="str">
        <v>Dim. "A"</v>
      </c>
      <c r="CF223" t="str">
        <v>Dim. "B"</v>
      </c>
      <c r="CG223" t="str">
        <v>Dim. "C"</v>
      </c>
      <c r="CH223" t="str">
        <v>Dim. "D", Whirl Blank</v>
      </c>
      <c r="CI223" t="str">
        <v>Dim. "G"</v>
      </c>
      <c r="CJ223" t="str">
        <v>Dim. E, Blank Turn Maj. &amp;  Mill Flt</v>
      </c>
      <c r="CK223" t="str">
        <v>Dim. E, Blank Turn Maj.&amp;  Mill Flt</v>
      </c>
      <c r="CL223" t="str">
        <v>Dim. H, Whirl Blank</v>
      </c>
      <c r="CM223" t="str">
        <v>Dim. J, 'Blank Turn Maj. &amp; Whirl Blank</v>
      </c>
      <c r="CN223" t="str">
        <v>Disk Drop Indicator Tip</v>
      </c>
      <c r="CO223" t="str">
        <v>DWG 100448-15, Balloon F_1</v>
      </c>
      <c r="CP223" t="str">
        <v>DWG 100448-15, OL02571</v>
      </c>
      <c r="CQ223" t="str">
        <v>DWG 100448-41</v>
      </c>
      <c r="CR223" t="str">
        <v>DWG 9890040, (10E),Section Part, OL01139</v>
      </c>
      <c r="CS223" t="str">
        <v>DWG 9890040, (10E),Section, OL01139</v>
      </c>
      <c r="CT223" t="str">
        <v>DWG 9890040, (11E)</v>
      </c>
      <c r="CU223" t="str">
        <v>DWG 9890040, (11E), Pins with Flats</v>
      </c>
      <c r="CV223" t="str">
        <v>DWG 9890040, (12E),  Pass=.002 or less</v>
      </c>
      <c r="CW223" t="str">
        <v>DWG 9890040, (12E), See Image</v>
      </c>
      <c r="CX223" t="str">
        <v>DWG 9890040, (1E), OL01431</v>
      </c>
      <c r="CY223" t="str">
        <v>DWG 9890040, (1E), OL01432</v>
      </c>
      <c r="CZ223" t="str">
        <v>DWG 9890040, (2E), OL01432</v>
      </c>
      <c r="DA223" t="str">
        <v>DWG 9890040, (3E)</v>
      </c>
      <c r="DB223" t="str">
        <v>DWG 9890040, (4E)</v>
      </c>
      <c r="DC223" t="str">
        <v>DWG 9890040, (5E), OL02336</v>
      </c>
      <c r="DD223" t="str">
        <v>DWG 9890040, (6E)</v>
      </c>
      <c r="DE223" t="str">
        <v>DWG 9890040, (7E)</v>
      </c>
      <c r="DF223" t="str">
        <v>DWG 9890040, (8E), OL01433</v>
      </c>
      <c r="DG223" t="str">
        <v>DWG 9890040, (8E), OL01433, Section</v>
      </c>
      <c r="DH223" t="str">
        <v>DWG 9890040, (9E), Close to Rod Slot</v>
      </c>
      <c r="DI223" t="str">
        <v>DWG 9890040, (9E),Close to Rod Slot</v>
      </c>
      <c r="DJ223" t="str">
        <v>DWG FRM0105 PAGE 2</v>
      </c>
      <c r="DK223" t="str">
        <v>DWG# 100448-41</v>
      </c>
      <c r="DL223" t="str">
        <v>DWG# 100448-44</v>
      </c>
      <c r="DM223" t="str">
        <v>DWG# 9890003  (1), Section OL00436/A</v>
      </c>
      <c r="DN223" t="str">
        <v>DWG# 9890003 (3), Ring Gauge Constrained</v>
      </c>
      <c r="DO223" t="str">
        <v>DWG# 9890003 (4), Section</v>
      </c>
      <c r="DP223" t="str">
        <v>DWG#100448-26, Balloon 1K, OL02350</v>
      </c>
      <c r="DQ223" t="str">
        <v>DWG#100448-26, Balloon 2K, OL02350</v>
      </c>
      <c r="DR223" t="str">
        <v>DWG#100448-26, Balloon 3K, OL02363</v>
      </c>
      <c r="DS223" t="str">
        <v>DWG#100448-26, Balloon 4K</v>
      </c>
      <c r="DT223" t="str">
        <v>DWG#100448-26, Balloon 5K, Section</v>
      </c>
      <c r="DU223" t="str">
        <v>DWG#100448-26, Balloon 6K</v>
      </c>
      <c r="DV223" t="str">
        <v>DWG#100448-26, Balloon 7K, Section</v>
      </c>
      <c r="DW223" t="str">
        <v>DWG#100448-26, Mfg. Tol.</v>
      </c>
      <c r="DX223" t="str">
        <v>DWG#9890003 (2) Ring Gauge Constrained</v>
      </c>
      <c r="DY223" t="str">
        <v>DWG#9890044</v>
      </c>
      <c r="DZ223" t="str">
        <v>DWG#9890044 .1985 to .2005=Pass</v>
      </c>
      <c r="EA223" t="str">
        <v>DWG#9890044 Overlay OL02441</v>
      </c>
      <c r="EB223" t="str">
        <v>DWG#9890044, OL02441</v>
      </c>
      <c r="EC223" t="str">
        <v>DWG#FRM0105</v>
      </c>
      <c r="ED223" t="str">
        <v>EXT.</v>
      </c>
      <c r="EE223" t="str">
        <v>EXT. Section, OL02460</v>
      </c>
      <c r="EF223" t="str">
        <v>EXT., OL04223</v>
      </c>
      <c r="EG223" t="str">
        <v>Flat Drop Indicator Tip</v>
      </c>
      <c r="EH223" t="str">
        <v>Full Go Pin, No Light, at Radius</v>
      </c>
      <c r="EI223" t="str">
        <v>Function Check</v>
      </c>
      <c r="EJ223" t="str">
        <v>GO Function Gauge</v>
      </c>
      <c r="EK223" t="str">
        <v>Go Gauge for Balloon 1 &amp; 4</v>
      </c>
      <c r="EL223" t="str">
        <v>Go Pin must pass through</v>
      </c>
      <c r="EM223" t="str">
        <v>Greater than .005 = Fail, Section</v>
      </c>
      <c r="EN223" t="str">
        <v>Greater than .025 out of center = Fail</v>
      </c>
      <c r="EO223" t="str">
        <v>Greater than 2.6 = Pass</v>
      </c>
      <c r="EP223" t="str">
        <v>Green = Pass, Red = Fail</v>
      </c>
      <c r="EQ223" t="str">
        <v>Hex Depth</v>
      </c>
      <c r="ER223" t="str">
        <v>Hex Minor</v>
      </c>
      <c r="ES223" t="str">
        <v>Hole Dia.</v>
      </c>
      <c r="ET223" t="str">
        <v>ID Sphere Finish</v>
      </c>
      <c r="EU223" t="str">
        <v>ID/OD Both Sides, Diff. .002 or less = Pass</v>
      </c>
      <c r="EV223" t="str">
        <v>If Looks Big, Section</v>
      </c>
      <c r="EW223" t="str">
        <v>If Looks Small, Section</v>
      </c>
      <c r="EX223" t="str">
        <v>Insp. Close to Break Away, Mfg.Tol.</v>
      </c>
      <c r="EY223" t="str">
        <v>INT.</v>
      </c>
      <c r="EZ223" t="str">
        <v>INT. Section, OL02460</v>
      </c>
      <c r="FA223" t="str">
        <v>INT., OL04223</v>
      </c>
      <c r="FB223" t="str">
        <v>Intersect. of 7.7 &amp; R0.10</v>
      </c>
      <c r="FC223" t="str">
        <v>Intersect. of 8.79 and R.25 MAX</v>
      </c>
      <c r="FD223" t="str">
        <v>Keep Ind. Tip away from corner</v>
      </c>
      <c r="FE223" t="str">
        <v>L31</v>
      </c>
      <c r="FF223" t="str">
        <v>Laser Mark</v>
      </c>
      <c r="FG223" t="str">
        <v>LASER PER NOTE 4</v>
      </c>
      <c r="FH223" t="str">
        <v>LASER PER NOTE 4, Final Check 1 only</v>
      </c>
      <c r="FI223" t="str">
        <v>Less than .002 out of center = Pass</v>
      </c>
      <c r="FJ223" t="str">
        <v>Less than 2.75 = Pass, Section</v>
      </c>
      <c r="FK223" t="str">
        <v>List as pin. Not Calibrated</v>
      </c>
      <c r="FL223" t="str">
        <v>M9 X 1.25 BUTT See Comment Image</v>
      </c>
      <c r="FM223" t="str">
        <v>Manual Section</v>
      </c>
      <c r="FN223" t="str">
        <v>Max Deep .241 NO-GO =.42</v>
      </c>
      <c r="FO223" t="str">
        <v>MAX Depth of (Note 7) .241 NO-GO Pin</v>
      </c>
      <c r="FP223" t="str">
        <v>Measure from Blue Line, See Image</v>
      </c>
      <c r="FQ223" t="str">
        <v>Measure Width of Blue Area, See Image</v>
      </c>
      <c r="FR223" t="str">
        <v>Mfg. Tol</v>
      </c>
      <c r="FS223" t="str">
        <v>Mfg. Tol, See Image</v>
      </c>
      <c r="FT223" t="str">
        <v>Mfg. Tol.</v>
      </c>
      <c r="FU223" t="str">
        <v>Mfg. Tol. "A"</v>
      </c>
      <c r="FV223" t="str">
        <v>Mfg. Tol. (Zero on Gauge Full Dia. Lead)</v>
      </c>
      <c r="FW223" t="str">
        <v>Mfg. Tol. Balloon 11, See Image</v>
      </c>
      <c r="FX223" t="str">
        <v>Mfg. Tol. Balloon 4</v>
      </c>
      <c r="FY223" t="str">
        <v>Mfg. Tol. Balloon 7</v>
      </c>
      <c r="FZ223" t="str">
        <v xml:space="preserve">Mfg. Tol. C-Bore Face (Ballo 28) </v>
      </c>
      <c r="GA223" t="str">
        <v>Mfg. Tol. Section</v>
      </c>
      <c r="GB223" t="str">
        <v>Mfg. Tol. See Image</v>
      </c>
      <c r="GC223" t="str">
        <v>Mfg. Tol., 3 Places, Record MAX</v>
      </c>
      <c r="GD223" t="str">
        <v>Mfg. Tol., Balloon 11</v>
      </c>
      <c r="GE223" t="str">
        <v>Mfg. Tol., Balloon 7</v>
      </c>
      <c r="GF223" t="str">
        <v>Mfg. Tol., Blank</v>
      </c>
      <c r="GG223" t="str">
        <v>Mfg. Tol., Blank, Balloon 12</v>
      </c>
      <c r="GH223" t="str">
        <v>Mfg. Tol., Blend to SØ.320</v>
      </c>
      <c r="GI223" t="str">
        <v>Mfg. Tol., Calculation</v>
      </c>
      <c r="GJ223" t="str">
        <v>Mfg. Tol., For Mill Fixture</v>
      </c>
      <c r="GK223" t="str">
        <v>Mfg. Tol., L32</v>
      </c>
      <c r="GL223" t="str">
        <v>Mfg. Tol., L33</v>
      </c>
      <c r="GM223" t="str">
        <v>Mfg. Tol., No Tool Marks</v>
      </c>
      <c r="GN223" t="str">
        <v>Mfg. Tol., OL03361</v>
      </c>
      <c r="GO223" t="str">
        <v>Mfg. Tol., Record off center value</v>
      </c>
      <c r="GP223" t="str">
        <v>Mfg. Tol., Same 3 Places, Record MIN</v>
      </c>
      <c r="GQ223" t="str">
        <v>Mfg. Tol., Section</v>
      </c>
      <c r="GR223" t="str">
        <v>Mfg. Tol., Section B-B</v>
      </c>
      <c r="GS223" t="str">
        <v>Mfg. Tol., Section, OL03361</v>
      </c>
      <c r="GT223" t="str">
        <v>Mfg. Tol., Section, Per Note 2</v>
      </c>
      <c r="GU223" t="str">
        <v>Mfg. Tol., See Image</v>
      </c>
      <c r="GV223" t="str">
        <v>Mfg. Tol., See Image, Bore in Blue</v>
      </c>
      <c r="GW223" t="str">
        <v>Mfg. Tol., See Image, Hook Tip</v>
      </c>
      <c r="GX223" t="str">
        <v>Mfg. Tol., Sharp Okay No Burr</v>
      </c>
      <c r="GY223" t="str">
        <v>Mfg. Tol., Threadless Blank</v>
      </c>
      <c r="GZ223" t="str">
        <v>Mfg.Tol.</v>
      </c>
      <c r="HA223" t="str">
        <v>Mgf. To., T.S.C.</v>
      </c>
      <c r="HB223" t="str">
        <v>Milled Feature</v>
      </c>
      <c r="HC223" t="str">
        <v>Milled Feature, OL04045</v>
      </c>
      <c r="HD223" t="str">
        <v>More than .0005 out of center = Fail</v>
      </c>
      <c r="HE223" t="str">
        <v>Must Pass Through</v>
      </c>
      <c r="HF223" t="str">
        <v>Must pass through gauge</v>
      </c>
      <c r="HG223" t="str">
        <v>Must Pass Through Go Gauge</v>
      </c>
      <c r="HH223" t="str">
        <v>Must Pass, See Image.</v>
      </c>
      <c r="HI223" t="str">
        <v>NA</v>
      </c>
      <c r="HJ223" t="str">
        <v>Narrow Area</v>
      </c>
      <c r="HK223" t="str">
        <v>Near Balloon 21</v>
      </c>
      <c r="HL223" t="str">
        <v>Near Datum B</v>
      </c>
      <c r="HM223" t="str">
        <v>Neck Dia.</v>
      </c>
      <c r="HN223" t="str">
        <v>Neck to Head Rad.</v>
      </c>
      <c r="HO223" t="str">
        <v>No Copper Deposits Allowed</v>
      </c>
      <c r="HP223" t="str">
        <v>No Section</v>
      </c>
      <c r="HQ223" t="str">
        <v>No Section, .01 to .014 = Pass</v>
      </c>
      <c r="HR223" t="str">
        <v>No Section, Rotate Part</v>
      </c>
      <c r="HS223" t="str">
        <v>No Section, See Image</v>
      </c>
      <c r="HT223" t="str">
        <v>No Slot, Section B-B</v>
      </c>
      <c r="HU223" t="str">
        <v>No visual step = Pass</v>
      </c>
      <c r="HV223" t="str">
        <v>Not to exceed .95 Deep</v>
      </c>
      <c r="HW223" t="str">
        <v>Note 1</v>
      </c>
      <c r="HX223" t="str">
        <v>OL00333/A</v>
      </c>
      <c r="HY223" t="str">
        <v>OL00519</v>
      </c>
      <c r="HZ223" t="str">
        <v>OL00520</v>
      </c>
      <c r="IA223" t="str">
        <v>OL00529</v>
      </c>
      <c r="IB223" t="str">
        <v>OL00542</v>
      </c>
      <c r="IC223" t="str">
        <v>OL00724</v>
      </c>
      <c r="ID223" t="str">
        <v>OL01250</v>
      </c>
      <c r="IE223" t="str">
        <v>OL01869, Threadless Blank</v>
      </c>
      <c r="IF223" t="str">
        <v>OL01870, Section</v>
      </c>
      <c r="IG223" t="str">
        <v>OL02255</v>
      </c>
      <c r="IH223" t="str">
        <v>OL02255, Mfg. Tol.</v>
      </c>
      <c r="II223" t="str">
        <v>OL02302</v>
      </c>
      <c r="IJ223" t="str">
        <v xml:space="preserve">OL02318  needed per image instructions </v>
      </c>
      <c r="IK223" t="str">
        <v>OL02556</v>
      </c>
      <c r="IL223" t="str">
        <v>OL02557</v>
      </c>
      <c r="IM223" t="str">
        <v>OL02567</v>
      </c>
      <c r="IN223" t="str">
        <v>OL02653</v>
      </c>
      <c r="IO223" t="str">
        <v>OL02718</v>
      </c>
      <c r="IP223" t="str">
        <v>OL02841</v>
      </c>
      <c r="IQ223" t="str">
        <v>OL02842</v>
      </c>
      <c r="IR223" t="str">
        <v>OL02844</v>
      </c>
      <c r="IS223" t="str">
        <v>OL02871</v>
      </c>
      <c r="IT223" t="str">
        <v>OL02887</v>
      </c>
      <c r="IU223" t="str">
        <v>OL03766</v>
      </c>
      <c r="IV223" t="str">
        <v>OL03868</v>
      </c>
      <c r="IW223" t="str">
        <v>OL03869</v>
      </c>
      <c r="IX223" t="str">
        <v>OL03870</v>
      </c>
      <c r="IY223" t="str">
        <v>OL03873, DWG# 100448-44</v>
      </c>
      <c r="IZ223" t="str">
        <v>OL03949</v>
      </c>
      <c r="JA223" t="str">
        <v xml:space="preserve">OL04043, Section </v>
      </c>
      <c r="JB223" t="str">
        <v xml:space="preserve">OL04044, Section </v>
      </c>
      <c r="JC223" t="str">
        <v>OL04045</v>
      </c>
      <c r="JD223" t="str">
        <v>OL04045, Milled Feature</v>
      </c>
      <c r="JE223" t="str">
        <v>OL04063</v>
      </c>
      <c r="JF223" t="str">
        <v>OL04064</v>
      </c>
      <c r="JG223" t="str">
        <v>OL04065</v>
      </c>
      <c r="JH223" t="str">
        <v>OL04181</v>
      </c>
      <c r="JI223" t="str">
        <v>OL04218</v>
      </c>
      <c r="JJ223" t="str">
        <v>OL04224, See Image</v>
      </c>
      <c r="JK223" t="str">
        <v>OL04374</v>
      </c>
      <c r="JL223" t="str">
        <v>OL04375, Section M-M</v>
      </c>
      <c r="JM223" t="str">
        <v>OL04376, Section M-M</v>
      </c>
      <c r="JN223" t="str">
        <v>OL04443</v>
      </c>
      <c r="JO223" t="str">
        <v>OL04444</v>
      </c>
      <c r="JP223" t="str">
        <v>One side of slot</v>
      </c>
      <c r="JQ223" t="str">
        <v>Other side of slot</v>
      </c>
      <c r="JR223" t="str">
        <v>Out of center more than .002 = Fail</v>
      </c>
      <c r="JS223" t="str">
        <v>Out of center more than.002 = Fail</v>
      </c>
      <c r="JT223" t="str">
        <v>Overlay OL02713</v>
      </c>
    </row>
    <row r="224" spans="1:280">
      <c r="A224" s="74" t="s">
        <v>637</v>
      </c>
      <c r="C224" s="74" t="str" cm="1">
        <f t="array" ref="C224:JT224">TRANSPOSE(_xlfn._xlws.SORT(_xlfn._xlws.FILTER($A$2:$A$279,ISNUMBER(SEARCH('Prt. Lib. &amp; Routine, Table'!M231,$A$2:$A$279)),"not found")))</f>
        <v xml:space="preserve"> 'C', Whirl Blank</v>
      </c>
      <c r="D224" t="str">
        <v xml:space="preserve"> See Image, Constrained</v>
      </c>
      <c r="E224" t="str">
        <v>(.04 to .12 range = Pass)</v>
      </c>
      <c r="F224" t="str">
        <v>(.042 FULL) Go Pin Seat Fully</v>
      </c>
      <c r="G224" t="str">
        <v>(B), Mfg. Tol.</v>
      </c>
      <c r="H224" t="str">
        <v>(B), O.A.L.</v>
      </c>
      <c r="I224" t="str">
        <v>.001 or less =Pass</v>
      </c>
      <c r="J224" t="str">
        <v>.001 or less out of center = Pass</v>
      </c>
      <c r="K224" t="str">
        <v>.002 or Less = Pass</v>
      </c>
      <c r="L224" t="str">
        <v>.002 or Less out of center = Pass</v>
      </c>
      <c r="M224" t="str">
        <v>.005 to .015 = Pass</v>
      </c>
      <c r="N224" t="str">
        <v>.0125 Mean, Section</v>
      </c>
      <c r="O224" t="str">
        <v>.025 or Less in X &amp; Y=Pass</v>
      </c>
      <c r="P224" t="str">
        <v>.038 Mean</v>
      </c>
      <c r="Q224" t="str">
        <v>.063 MM = .0024 IN, See Image</v>
      </c>
      <c r="R224" t="str">
        <v>.063MM = .0024"</v>
      </c>
      <c r="S224" t="str">
        <v>.243 NO-GO, Unconstrained, Must Not Start</v>
      </c>
      <c r="T224" t="str">
        <v>@ Back Face &amp; ID, No Raised Edge</v>
      </c>
      <c r="U224" t="str">
        <v>@ Back Face &amp; OD, No Raised Edge</v>
      </c>
      <c r="V224" t="str">
        <v>@ ID &amp; FACE</v>
      </c>
      <c r="W224" t="str">
        <v>@ OD &amp; BACK FACE</v>
      </c>
      <c r="X224" t="str">
        <v>@ OD &amp; FACE</v>
      </c>
      <c r="Y224" t="str">
        <v>Across from slot</v>
      </c>
      <c r="Z224" t="str">
        <v>All Edge Breaks</v>
      </c>
      <c r="AA224" t="str">
        <v>Attached to bar stock</v>
      </c>
      <c r="AB224" t="str">
        <v xml:space="preserve">Back Turn Fillet Rad. </v>
      </c>
      <c r="AC224" t="str">
        <v>Balloon 1 (DWG FRM0105 Page 2, NV-27)</v>
      </c>
      <c r="AD224" t="str">
        <v>Balloon 1 (DWG FRM0105, NV-30)</v>
      </c>
      <c r="AE224" t="str">
        <v>Balloon 1 (P# 9890002-20) OL00429/A</v>
      </c>
      <c r="AF224" t="str">
        <v>Balloon 1, DWG#FRM0105</v>
      </c>
      <c r="AG224" t="str">
        <v>Balloon 11, See Image</v>
      </c>
      <c r="AH224" t="str">
        <v xml:space="preserve">Balloon 2 (DWG FRM0105 Page 2, NV-27) </v>
      </c>
      <c r="AI224" t="str">
        <v>Balloon 2 (DWG FRM0105, NV-30)</v>
      </c>
      <c r="AJ224" t="str">
        <v>Balloon 2 (P# 9890002-20)</v>
      </c>
      <c r="AK224" t="str">
        <v>Balloon 2, DWG#FRM0105</v>
      </c>
      <c r="AL224" t="str">
        <v>Balloon 2, DWG#FRM0105, See Image</v>
      </c>
      <c r="AM224" t="str">
        <v>Balloon 3 (DWG FRM0105, NV-30 Minor)</v>
      </c>
      <c r="AN224" t="str">
        <v>Balloon 3 (DWG FRM0105, NV-30)</v>
      </c>
      <c r="AO224" t="str">
        <v>Balloon 3 (P# 9890002-20)</v>
      </c>
      <c r="AP224" t="str">
        <v>Balloon 4</v>
      </c>
      <c r="AQ224" t="str">
        <v>Balloon 4 (P# 9890002-20)</v>
      </c>
      <c r="AR224" t="str">
        <v>Below Middle Band</v>
      </c>
      <c r="AS224" t="str">
        <v>Best Fit Pin, .003 or Less =Pass</v>
      </c>
      <c r="AT224" t="str">
        <v>Blank</v>
      </c>
      <c r="AU224" t="str">
        <v>Blank Turn Maj.</v>
      </c>
      <c r="AV224" t="str">
        <v>Blank Turn Maj. Mill Flt., OL4172</v>
      </c>
      <c r="AW224" t="str">
        <v>Blank Without .010 Slots</v>
      </c>
      <c r="AX224" t="str">
        <v>Blank Without .010 Slots, Section</v>
      </c>
      <c r="AY224" t="str">
        <v>Blank without thread</v>
      </c>
      <c r="AZ224" t="str">
        <v xml:space="preserve">Blank, Center of V Grv. </v>
      </c>
      <c r="BA224" t="str">
        <v>Blank, Check R adjacent Balloon 17</v>
      </c>
      <c r="BB224" t="str">
        <v>Blank, EXT. Feature</v>
      </c>
      <c r="BC224" t="str">
        <v>Blank, See Image, OL04335</v>
      </c>
      <c r="BD224" t="str">
        <v>Blank, See Image, OL04336</v>
      </c>
      <c r="BE224" t="str">
        <v xml:space="preserve">Blank, Thrd. </v>
      </c>
      <c r="BF224" t="str">
        <v>Blank, Turn Tip</v>
      </c>
      <c r="BG224" t="str">
        <v>Blank, Without Thrd.</v>
      </c>
      <c r="BH224" t="str">
        <v>Blank, Without Thread</v>
      </c>
      <c r="BI224" t="str">
        <v xml:space="preserve">Blunt Start Blend to Minor </v>
      </c>
      <c r="BJ224" t="str">
        <v>Calc., Use Go HEX</v>
      </c>
      <c r="BK224" t="str">
        <v>Can't dig into OD</v>
      </c>
      <c r="BL224" t="str">
        <v>Carbide Gauge</v>
      </c>
      <c r="BM224" t="str">
        <v xml:space="preserve">Center of V Grv. </v>
      </c>
      <c r="BN224" t="str">
        <v>Centered Less than .03 = Pass</v>
      </c>
      <c r="BO224" t="str">
        <v>Centered within .0005 or Less = Pass</v>
      </c>
      <c r="BP224" t="str">
        <v>Centered within .001 or Less = Pass</v>
      </c>
      <c r="BQ224" t="str">
        <v>Centered within .0254 or Less = Pass</v>
      </c>
      <c r="BR224" t="str">
        <v>Check close to Rod Slot</v>
      </c>
      <c r="BS224" t="str">
        <v>Check every other hole</v>
      </c>
      <c r="BT224" t="str">
        <v>Check Go over full length of slot.</v>
      </c>
      <c r="BU224" t="str">
        <v>Check Near Closed End</v>
      </c>
      <c r="BV224" t="str">
        <v>Check per Print View, Away from Rod Slot</v>
      </c>
      <c r="BW224" t="str">
        <v>Check to Balloon 30 Go Pin</v>
      </c>
      <c r="BX224" t="str">
        <v>Check with .2705 SET Pin Inside Part</v>
      </c>
      <c r="BY224" t="str">
        <v>Check with Hex Up</v>
      </c>
      <c r="BZ224" t="str">
        <v>CMM Blank</v>
      </c>
      <c r="CA224" t="str">
        <v>Confirm Full Radius</v>
      </c>
      <c r="CB224" t="str">
        <v>Constrained in fixture</v>
      </c>
      <c r="CC224" t="str">
        <v>Constrained with Ring</v>
      </c>
      <c r="CD224" t="str">
        <v>Constrained, See Image</v>
      </c>
      <c r="CE224" t="str">
        <v>Dim. "A"</v>
      </c>
      <c r="CF224" t="str">
        <v>Dim. "B"</v>
      </c>
      <c r="CG224" t="str">
        <v>Dim. "C"</v>
      </c>
      <c r="CH224" t="str">
        <v>Dim. "D", Whirl Blank</v>
      </c>
      <c r="CI224" t="str">
        <v>Dim. "G"</v>
      </c>
      <c r="CJ224" t="str">
        <v>Dim. E, Blank Turn Maj. &amp;  Mill Flt</v>
      </c>
      <c r="CK224" t="str">
        <v>Dim. E, Blank Turn Maj.&amp;  Mill Flt</v>
      </c>
      <c r="CL224" t="str">
        <v>Dim. H, Whirl Blank</v>
      </c>
      <c r="CM224" t="str">
        <v>Dim. J, 'Blank Turn Maj. &amp; Whirl Blank</v>
      </c>
      <c r="CN224" t="str">
        <v>Disk Drop Indicator Tip</v>
      </c>
      <c r="CO224" t="str">
        <v>DWG 100448-15, Balloon F_1</v>
      </c>
      <c r="CP224" t="str">
        <v>DWG 100448-15, OL02571</v>
      </c>
      <c r="CQ224" t="str">
        <v>DWG 100448-41</v>
      </c>
      <c r="CR224" t="str">
        <v>DWG 9890040, (10E),Section Part, OL01139</v>
      </c>
      <c r="CS224" t="str">
        <v>DWG 9890040, (10E),Section, OL01139</v>
      </c>
      <c r="CT224" t="str">
        <v>DWG 9890040, (11E)</v>
      </c>
      <c r="CU224" t="str">
        <v>DWG 9890040, (11E), Pins with Flats</v>
      </c>
      <c r="CV224" t="str">
        <v>DWG 9890040, (12E),  Pass=.002 or less</v>
      </c>
      <c r="CW224" t="str">
        <v>DWG 9890040, (12E), See Image</v>
      </c>
      <c r="CX224" t="str">
        <v>DWG 9890040, (1E), OL01431</v>
      </c>
      <c r="CY224" t="str">
        <v>DWG 9890040, (1E), OL01432</v>
      </c>
      <c r="CZ224" t="str">
        <v>DWG 9890040, (2E), OL01432</v>
      </c>
      <c r="DA224" t="str">
        <v>DWG 9890040, (3E)</v>
      </c>
      <c r="DB224" t="str">
        <v>DWG 9890040, (4E)</v>
      </c>
      <c r="DC224" t="str">
        <v>DWG 9890040, (5E), OL02336</v>
      </c>
      <c r="DD224" t="str">
        <v>DWG 9890040, (6E)</v>
      </c>
      <c r="DE224" t="str">
        <v>DWG 9890040, (7E)</v>
      </c>
      <c r="DF224" t="str">
        <v>DWG 9890040, (8E), OL01433</v>
      </c>
      <c r="DG224" t="str">
        <v>DWG 9890040, (8E), OL01433, Section</v>
      </c>
      <c r="DH224" t="str">
        <v>DWG 9890040, (9E), Close to Rod Slot</v>
      </c>
      <c r="DI224" t="str">
        <v>DWG 9890040, (9E),Close to Rod Slot</v>
      </c>
      <c r="DJ224" t="str">
        <v>DWG FRM0105 PAGE 2</v>
      </c>
      <c r="DK224" t="str">
        <v>DWG# 100448-41</v>
      </c>
      <c r="DL224" t="str">
        <v>DWG# 100448-44</v>
      </c>
      <c r="DM224" t="str">
        <v>DWG# 9890003  (1), Section OL00436/A</v>
      </c>
      <c r="DN224" t="str">
        <v>DWG# 9890003 (3), Ring Gauge Constrained</v>
      </c>
      <c r="DO224" t="str">
        <v>DWG# 9890003 (4), Section</v>
      </c>
      <c r="DP224" t="str">
        <v>DWG#100448-26, Balloon 1K, OL02350</v>
      </c>
      <c r="DQ224" t="str">
        <v>DWG#100448-26, Balloon 2K, OL02350</v>
      </c>
      <c r="DR224" t="str">
        <v>DWG#100448-26, Balloon 3K, OL02363</v>
      </c>
      <c r="DS224" t="str">
        <v>DWG#100448-26, Balloon 4K</v>
      </c>
      <c r="DT224" t="str">
        <v>DWG#100448-26, Balloon 5K, Section</v>
      </c>
      <c r="DU224" t="str">
        <v>DWG#100448-26, Balloon 6K</v>
      </c>
      <c r="DV224" t="str">
        <v>DWG#100448-26, Balloon 7K, Section</v>
      </c>
      <c r="DW224" t="str">
        <v>DWG#100448-26, Mfg. Tol.</v>
      </c>
      <c r="DX224" t="str">
        <v>DWG#9890003 (2) Ring Gauge Constrained</v>
      </c>
      <c r="DY224" t="str">
        <v>DWG#9890044</v>
      </c>
      <c r="DZ224" t="str">
        <v>DWG#9890044 .1985 to .2005=Pass</v>
      </c>
      <c r="EA224" t="str">
        <v>DWG#9890044 Overlay OL02441</v>
      </c>
      <c r="EB224" t="str">
        <v>DWG#9890044, OL02441</v>
      </c>
      <c r="EC224" t="str">
        <v>DWG#FRM0105</v>
      </c>
      <c r="ED224" t="str">
        <v>EXT.</v>
      </c>
      <c r="EE224" t="str">
        <v>EXT. Section, OL02460</v>
      </c>
      <c r="EF224" t="str">
        <v>EXT., OL04223</v>
      </c>
      <c r="EG224" t="str">
        <v>Flat Drop Indicator Tip</v>
      </c>
      <c r="EH224" t="str">
        <v>Full Go Pin, No Light, at Radius</v>
      </c>
      <c r="EI224" t="str">
        <v>Function Check</v>
      </c>
      <c r="EJ224" t="str">
        <v>GO Function Gauge</v>
      </c>
      <c r="EK224" t="str">
        <v>Go Gauge for Balloon 1 &amp; 4</v>
      </c>
      <c r="EL224" t="str">
        <v>Go Pin must pass through</v>
      </c>
      <c r="EM224" t="str">
        <v>Greater than .005 = Fail, Section</v>
      </c>
      <c r="EN224" t="str">
        <v>Greater than .025 out of center = Fail</v>
      </c>
      <c r="EO224" t="str">
        <v>Greater than 2.6 = Pass</v>
      </c>
      <c r="EP224" t="str">
        <v>Green = Pass, Red = Fail</v>
      </c>
      <c r="EQ224" t="str">
        <v>Hex Depth</v>
      </c>
      <c r="ER224" t="str">
        <v>Hex Minor</v>
      </c>
      <c r="ES224" t="str">
        <v>Hole Dia.</v>
      </c>
      <c r="ET224" t="str">
        <v>ID Sphere Finish</v>
      </c>
      <c r="EU224" t="str">
        <v>ID/OD Both Sides, Diff. .002 or less = Pass</v>
      </c>
      <c r="EV224" t="str">
        <v>If Looks Big, Section</v>
      </c>
      <c r="EW224" t="str">
        <v>If Looks Small, Section</v>
      </c>
      <c r="EX224" t="str">
        <v>Insp. Close to Break Away, Mfg.Tol.</v>
      </c>
      <c r="EY224" t="str">
        <v>INT.</v>
      </c>
      <c r="EZ224" t="str">
        <v>INT. Section, OL02460</v>
      </c>
      <c r="FA224" t="str">
        <v>INT., OL04223</v>
      </c>
      <c r="FB224" t="str">
        <v>Intersect. of 7.7 &amp; R0.10</v>
      </c>
      <c r="FC224" t="str">
        <v>Intersect. of 8.79 and R.25 MAX</v>
      </c>
      <c r="FD224" t="str">
        <v>Keep Ind. Tip away from corner</v>
      </c>
      <c r="FE224" t="str">
        <v>L31</v>
      </c>
      <c r="FF224" t="str">
        <v>Laser Mark</v>
      </c>
      <c r="FG224" t="str">
        <v>LASER PER NOTE 4</v>
      </c>
      <c r="FH224" t="str">
        <v>LASER PER NOTE 4, Final Check 1 only</v>
      </c>
      <c r="FI224" t="str">
        <v>Less than .002 out of center = Pass</v>
      </c>
      <c r="FJ224" t="str">
        <v>Less than 2.75 = Pass, Section</v>
      </c>
      <c r="FK224" t="str">
        <v>List as pin. Not Calibrated</v>
      </c>
      <c r="FL224" t="str">
        <v>M9 X 1.25 BUTT See Comment Image</v>
      </c>
      <c r="FM224" t="str">
        <v>Manual Section</v>
      </c>
      <c r="FN224" t="str">
        <v>Max Deep .241 NO-GO =.42</v>
      </c>
      <c r="FO224" t="str">
        <v>MAX Depth of (Note 7) .241 NO-GO Pin</v>
      </c>
      <c r="FP224" t="str">
        <v>Measure from Blue Line, See Image</v>
      </c>
      <c r="FQ224" t="str">
        <v>Measure Width of Blue Area, See Image</v>
      </c>
      <c r="FR224" t="str">
        <v>Mfg. Tol</v>
      </c>
      <c r="FS224" t="str">
        <v>Mfg. Tol, See Image</v>
      </c>
      <c r="FT224" t="str">
        <v>Mfg. Tol.</v>
      </c>
      <c r="FU224" t="str">
        <v>Mfg. Tol. "A"</v>
      </c>
      <c r="FV224" t="str">
        <v>Mfg. Tol. (Zero on Gauge Full Dia. Lead)</v>
      </c>
      <c r="FW224" t="str">
        <v>Mfg. Tol. Balloon 11, See Image</v>
      </c>
      <c r="FX224" t="str">
        <v>Mfg. Tol. Balloon 4</v>
      </c>
      <c r="FY224" t="str">
        <v>Mfg. Tol. Balloon 7</v>
      </c>
      <c r="FZ224" t="str">
        <v xml:space="preserve">Mfg. Tol. C-Bore Face (Ballo 28) </v>
      </c>
      <c r="GA224" t="str">
        <v>Mfg. Tol. Section</v>
      </c>
      <c r="GB224" t="str">
        <v>Mfg. Tol. See Image</v>
      </c>
      <c r="GC224" t="str">
        <v>Mfg. Tol., 3 Places, Record MAX</v>
      </c>
      <c r="GD224" t="str">
        <v>Mfg. Tol., Balloon 11</v>
      </c>
      <c r="GE224" t="str">
        <v>Mfg. Tol., Balloon 7</v>
      </c>
      <c r="GF224" t="str">
        <v>Mfg. Tol., Blank</v>
      </c>
      <c r="GG224" t="str">
        <v>Mfg. Tol., Blank, Balloon 12</v>
      </c>
      <c r="GH224" t="str">
        <v>Mfg. Tol., Blend to SØ.320</v>
      </c>
      <c r="GI224" t="str">
        <v>Mfg. Tol., Calculation</v>
      </c>
      <c r="GJ224" t="str">
        <v>Mfg. Tol., For Mill Fixture</v>
      </c>
      <c r="GK224" t="str">
        <v>Mfg. Tol., L32</v>
      </c>
      <c r="GL224" t="str">
        <v>Mfg. Tol., L33</v>
      </c>
      <c r="GM224" t="str">
        <v>Mfg. Tol., No Tool Marks</v>
      </c>
      <c r="GN224" t="str">
        <v>Mfg. Tol., OL03361</v>
      </c>
      <c r="GO224" t="str">
        <v>Mfg. Tol., Record off center value</v>
      </c>
      <c r="GP224" t="str">
        <v>Mfg. Tol., Same 3 Places, Record MIN</v>
      </c>
      <c r="GQ224" t="str">
        <v>Mfg. Tol., Section</v>
      </c>
      <c r="GR224" t="str">
        <v>Mfg. Tol., Section B-B</v>
      </c>
      <c r="GS224" t="str">
        <v>Mfg. Tol., Section, OL03361</v>
      </c>
      <c r="GT224" t="str">
        <v>Mfg. Tol., Section, Per Note 2</v>
      </c>
      <c r="GU224" t="str">
        <v>Mfg. Tol., See Image</v>
      </c>
      <c r="GV224" t="str">
        <v>Mfg. Tol., See Image, Bore in Blue</v>
      </c>
      <c r="GW224" t="str">
        <v>Mfg. Tol., See Image, Hook Tip</v>
      </c>
      <c r="GX224" t="str">
        <v>Mfg. Tol., Sharp Okay No Burr</v>
      </c>
      <c r="GY224" t="str">
        <v>Mfg. Tol., Threadless Blank</v>
      </c>
      <c r="GZ224" t="str">
        <v>Mfg.Tol.</v>
      </c>
      <c r="HA224" t="str">
        <v>Mgf. To., T.S.C.</v>
      </c>
      <c r="HB224" t="str">
        <v>Milled Feature</v>
      </c>
      <c r="HC224" t="str">
        <v>Milled Feature, OL04045</v>
      </c>
      <c r="HD224" t="str">
        <v>More than .0005 out of center = Fail</v>
      </c>
      <c r="HE224" t="str">
        <v>Must Pass Through</v>
      </c>
      <c r="HF224" t="str">
        <v>Must pass through gauge</v>
      </c>
      <c r="HG224" t="str">
        <v>Must Pass Through Go Gauge</v>
      </c>
      <c r="HH224" t="str">
        <v>Must Pass, See Image.</v>
      </c>
      <c r="HI224" t="str">
        <v>NA</v>
      </c>
      <c r="HJ224" t="str">
        <v>Narrow Area</v>
      </c>
      <c r="HK224" t="str">
        <v>Near Balloon 21</v>
      </c>
      <c r="HL224" t="str">
        <v>Near Datum B</v>
      </c>
      <c r="HM224" t="str">
        <v>Neck Dia.</v>
      </c>
      <c r="HN224" t="str">
        <v>Neck to Head Rad.</v>
      </c>
      <c r="HO224" t="str">
        <v>No Copper Deposits Allowed</v>
      </c>
      <c r="HP224" t="str">
        <v>No Section</v>
      </c>
      <c r="HQ224" t="str">
        <v>No Section, .01 to .014 = Pass</v>
      </c>
      <c r="HR224" t="str">
        <v>No Section, Rotate Part</v>
      </c>
      <c r="HS224" t="str">
        <v>No Section, See Image</v>
      </c>
      <c r="HT224" t="str">
        <v>No Slot, Section B-B</v>
      </c>
      <c r="HU224" t="str">
        <v>No visual step = Pass</v>
      </c>
      <c r="HV224" t="str">
        <v>Not to exceed .95 Deep</v>
      </c>
      <c r="HW224" t="str">
        <v>Note 1</v>
      </c>
      <c r="HX224" t="str">
        <v>OL00333/A</v>
      </c>
      <c r="HY224" t="str">
        <v>OL00519</v>
      </c>
      <c r="HZ224" t="str">
        <v>OL00520</v>
      </c>
      <c r="IA224" t="str">
        <v>OL00529</v>
      </c>
      <c r="IB224" t="str">
        <v>OL00542</v>
      </c>
      <c r="IC224" t="str">
        <v>OL00724</v>
      </c>
      <c r="ID224" t="str">
        <v>OL01250</v>
      </c>
      <c r="IE224" t="str">
        <v>OL01869, Threadless Blank</v>
      </c>
      <c r="IF224" t="str">
        <v>OL01870, Section</v>
      </c>
      <c r="IG224" t="str">
        <v>OL02255</v>
      </c>
      <c r="IH224" t="str">
        <v>OL02255, Mfg. Tol.</v>
      </c>
      <c r="II224" t="str">
        <v>OL02302</v>
      </c>
      <c r="IJ224" t="str">
        <v xml:space="preserve">OL02318  needed per image instructions </v>
      </c>
      <c r="IK224" t="str">
        <v>OL02556</v>
      </c>
      <c r="IL224" t="str">
        <v>OL02557</v>
      </c>
      <c r="IM224" t="str">
        <v>OL02567</v>
      </c>
      <c r="IN224" t="str">
        <v>OL02653</v>
      </c>
      <c r="IO224" t="str">
        <v>OL02718</v>
      </c>
      <c r="IP224" t="str">
        <v>OL02841</v>
      </c>
      <c r="IQ224" t="str">
        <v>OL02842</v>
      </c>
      <c r="IR224" t="str">
        <v>OL02844</v>
      </c>
      <c r="IS224" t="str">
        <v>OL02871</v>
      </c>
      <c r="IT224" t="str">
        <v>OL02887</v>
      </c>
      <c r="IU224" t="str">
        <v>OL03766</v>
      </c>
      <c r="IV224" t="str">
        <v>OL03868</v>
      </c>
      <c r="IW224" t="str">
        <v>OL03869</v>
      </c>
      <c r="IX224" t="str">
        <v>OL03870</v>
      </c>
      <c r="IY224" t="str">
        <v>OL03873, DWG# 100448-44</v>
      </c>
      <c r="IZ224" t="str">
        <v>OL03949</v>
      </c>
      <c r="JA224" t="str">
        <v xml:space="preserve">OL04043, Section </v>
      </c>
      <c r="JB224" t="str">
        <v xml:space="preserve">OL04044, Section </v>
      </c>
      <c r="JC224" t="str">
        <v>OL04045</v>
      </c>
      <c r="JD224" t="str">
        <v>OL04045, Milled Feature</v>
      </c>
      <c r="JE224" t="str">
        <v>OL04063</v>
      </c>
      <c r="JF224" t="str">
        <v>OL04064</v>
      </c>
      <c r="JG224" t="str">
        <v>OL04065</v>
      </c>
      <c r="JH224" t="str">
        <v>OL04181</v>
      </c>
      <c r="JI224" t="str">
        <v>OL04218</v>
      </c>
      <c r="JJ224" t="str">
        <v>OL04224, See Image</v>
      </c>
      <c r="JK224" t="str">
        <v>OL04374</v>
      </c>
      <c r="JL224" t="str">
        <v>OL04375, Section M-M</v>
      </c>
      <c r="JM224" t="str">
        <v>OL04376, Section M-M</v>
      </c>
      <c r="JN224" t="str">
        <v>OL04443</v>
      </c>
      <c r="JO224" t="str">
        <v>OL04444</v>
      </c>
      <c r="JP224" t="str">
        <v>One side of slot</v>
      </c>
      <c r="JQ224" t="str">
        <v>Other side of slot</v>
      </c>
      <c r="JR224" t="str">
        <v>Out of center more than .002 = Fail</v>
      </c>
      <c r="JS224" t="str">
        <v>Out of center more than.002 = Fail</v>
      </c>
      <c r="JT224" t="str">
        <v>Overlay OL02713</v>
      </c>
    </row>
    <row r="225" spans="1:280">
      <c r="A225" s="74" t="s">
        <v>638</v>
      </c>
      <c r="C225" s="74" t="str" cm="1">
        <f t="array" ref="C225:JT225">TRANSPOSE(_xlfn._xlws.SORT(_xlfn._xlws.FILTER($A$2:$A$279,ISNUMBER(SEARCH('Prt. Lib. &amp; Routine, Table'!M232,$A$2:$A$279)),"not found")))</f>
        <v xml:space="preserve"> 'C', Whirl Blank</v>
      </c>
      <c r="D225" t="str">
        <v xml:space="preserve"> See Image, Constrained</v>
      </c>
      <c r="E225" t="str">
        <v>(.04 to .12 range = Pass)</v>
      </c>
      <c r="F225" t="str">
        <v>(.042 FULL) Go Pin Seat Fully</v>
      </c>
      <c r="G225" t="str">
        <v>(B), Mfg. Tol.</v>
      </c>
      <c r="H225" t="str">
        <v>(B), O.A.L.</v>
      </c>
      <c r="I225" t="str">
        <v>.001 or less =Pass</v>
      </c>
      <c r="J225" t="str">
        <v>.001 or less out of center = Pass</v>
      </c>
      <c r="K225" t="str">
        <v>.002 or Less = Pass</v>
      </c>
      <c r="L225" t="str">
        <v>.002 or Less out of center = Pass</v>
      </c>
      <c r="M225" t="str">
        <v>.005 to .015 = Pass</v>
      </c>
      <c r="N225" t="str">
        <v>.0125 Mean, Section</v>
      </c>
      <c r="O225" t="str">
        <v>.025 or Less in X &amp; Y=Pass</v>
      </c>
      <c r="P225" t="str">
        <v>.038 Mean</v>
      </c>
      <c r="Q225" t="str">
        <v>.063 MM = .0024 IN, See Image</v>
      </c>
      <c r="R225" t="str">
        <v>.063MM = .0024"</v>
      </c>
      <c r="S225" t="str">
        <v>.243 NO-GO, Unconstrained, Must Not Start</v>
      </c>
      <c r="T225" t="str">
        <v>@ Back Face &amp; ID, No Raised Edge</v>
      </c>
      <c r="U225" t="str">
        <v>@ Back Face &amp; OD, No Raised Edge</v>
      </c>
      <c r="V225" t="str">
        <v>@ ID &amp; FACE</v>
      </c>
      <c r="W225" t="str">
        <v>@ OD &amp; BACK FACE</v>
      </c>
      <c r="X225" t="str">
        <v>@ OD &amp; FACE</v>
      </c>
      <c r="Y225" t="str">
        <v>Across from slot</v>
      </c>
      <c r="Z225" t="str">
        <v>All Edge Breaks</v>
      </c>
      <c r="AA225" t="str">
        <v>Attached to bar stock</v>
      </c>
      <c r="AB225" t="str">
        <v xml:space="preserve">Back Turn Fillet Rad. </v>
      </c>
      <c r="AC225" t="str">
        <v>Balloon 1 (DWG FRM0105 Page 2, NV-27)</v>
      </c>
      <c r="AD225" t="str">
        <v>Balloon 1 (DWG FRM0105, NV-30)</v>
      </c>
      <c r="AE225" t="str">
        <v>Balloon 1 (P# 9890002-20) OL00429/A</v>
      </c>
      <c r="AF225" t="str">
        <v>Balloon 1, DWG#FRM0105</v>
      </c>
      <c r="AG225" t="str">
        <v>Balloon 11, See Image</v>
      </c>
      <c r="AH225" t="str">
        <v xml:space="preserve">Balloon 2 (DWG FRM0105 Page 2, NV-27) </v>
      </c>
      <c r="AI225" t="str">
        <v>Balloon 2 (DWG FRM0105, NV-30)</v>
      </c>
      <c r="AJ225" t="str">
        <v>Balloon 2 (P# 9890002-20)</v>
      </c>
      <c r="AK225" t="str">
        <v>Balloon 2, DWG#FRM0105</v>
      </c>
      <c r="AL225" t="str">
        <v>Balloon 2, DWG#FRM0105, See Image</v>
      </c>
      <c r="AM225" t="str">
        <v>Balloon 3 (DWG FRM0105, NV-30 Minor)</v>
      </c>
      <c r="AN225" t="str">
        <v>Balloon 3 (DWG FRM0105, NV-30)</v>
      </c>
      <c r="AO225" t="str">
        <v>Balloon 3 (P# 9890002-20)</v>
      </c>
      <c r="AP225" t="str">
        <v>Balloon 4</v>
      </c>
      <c r="AQ225" t="str">
        <v>Balloon 4 (P# 9890002-20)</v>
      </c>
      <c r="AR225" t="str">
        <v>Below Middle Band</v>
      </c>
      <c r="AS225" t="str">
        <v>Best Fit Pin, .003 or Less =Pass</v>
      </c>
      <c r="AT225" t="str">
        <v>Blank</v>
      </c>
      <c r="AU225" t="str">
        <v>Blank Turn Maj.</v>
      </c>
      <c r="AV225" t="str">
        <v>Blank Turn Maj. Mill Flt., OL4172</v>
      </c>
      <c r="AW225" t="str">
        <v>Blank Without .010 Slots</v>
      </c>
      <c r="AX225" t="str">
        <v>Blank Without .010 Slots, Section</v>
      </c>
      <c r="AY225" t="str">
        <v>Blank without thread</v>
      </c>
      <c r="AZ225" t="str">
        <v xml:space="preserve">Blank, Center of V Grv. </v>
      </c>
      <c r="BA225" t="str">
        <v>Blank, Check R adjacent Balloon 17</v>
      </c>
      <c r="BB225" t="str">
        <v>Blank, EXT. Feature</v>
      </c>
      <c r="BC225" t="str">
        <v>Blank, See Image, OL04335</v>
      </c>
      <c r="BD225" t="str">
        <v>Blank, See Image, OL04336</v>
      </c>
      <c r="BE225" t="str">
        <v xml:space="preserve">Blank, Thrd. </v>
      </c>
      <c r="BF225" t="str">
        <v>Blank, Turn Tip</v>
      </c>
      <c r="BG225" t="str">
        <v>Blank, Without Thrd.</v>
      </c>
      <c r="BH225" t="str">
        <v>Blank, Without Thread</v>
      </c>
      <c r="BI225" t="str">
        <v xml:space="preserve">Blunt Start Blend to Minor </v>
      </c>
      <c r="BJ225" t="str">
        <v>Calc., Use Go HEX</v>
      </c>
      <c r="BK225" t="str">
        <v>Can't dig into OD</v>
      </c>
      <c r="BL225" t="str">
        <v>Carbide Gauge</v>
      </c>
      <c r="BM225" t="str">
        <v xml:space="preserve">Center of V Grv. </v>
      </c>
      <c r="BN225" t="str">
        <v>Centered Less than .03 = Pass</v>
      </c>
      <c r="BO225" t="str">
        <v>Centered within .0005 or Less = Pass</v>
      </c>
      <c r="BP225" t="str">
        <v>Centered within .001 or Less = Pass</v>
      </c>
      <c r="BQ225" t="str">
        <v>Centered within .0254 or Less = Pass</v>
      </c>
      <c r="BR225" t="str">
        <v>Check close to Rod Slot</v>
      </c>
      <c r="BS225" t="str">
        <v>Check every other hole</v>
      </c>
      <c r="BT225" t="str">
        <v>Check Go over full length of slot.</v>
      </c>
      <c r="BU225" t="str">
        <v>Check Near Closed End</v>
      </c>
      <c r="BV225" t="str">
        <v>Check per Print View, Away from Rod Slot</v>
      </c>
      <c r="BW225" t="str">
        <v>Check to Balloon 30 Go Pin</v>
      </c>
      <c r="BX225" t="str">
        <v>Check with .2705 SET Pin Inside Part</v>
      </c>
      <c r="BY225" t="str">
        <v>Check with Hex Up</v>
      </c>
      <c r="BZ225" t="str">
        <v>CMM Blank</v>
      </c>
      <c r="CA225" t="str">
        <v>Confirm Full Radius</v>
      </c>
      <c r="CB225" t="str">
        <v>Constrained in fixture</v>
      </c>
      <c r="CC225" t="str">
        <v>Constrained with Ring</v>
      </c>
      <c r="CD225" t="str">
        <v>Constrained, See Image</v>
      </c>
      <c r="CE225" t="str">
        <v>Dim. "A"</v>
      </c>
      <c r="CF225" t="str">
        <v>Dim. "B"</v>
      </c>
      <c r="CG225" t="str">
        <v>Dim. "C"</v>
      </c>
      <c r="CH225" t="str">
        <v>Dim. "D", Whirl Blank</v>
      </c>
      <c r="CI225" t="str">
        <v>Dim. "G"</v>
      </c>
      <c r="CJ225" t="str">
        <v>Dim. E, Blank Turn Maj. &amp;  Mill Flt</v>
      </c>
      <c r="CK225" t="str">
        <v>Dim. E, Blank Turn Maj.&amp;  Mill Flt</v>
      </c>
      <c r="CL225" t="str">
        <v>Dim. H, Whirl Blank</v>
      </c>
      <c r="CM225" t="str">
        <v>Dim. J, 'Blank Turn Maj. &amp; Whirl Blank</v>
      </c>
      <c r="CN225" t="str">
        <v>Disk Drop Indicator Tip</v>
      </c>
      <c r="CO225" t="str">
        <v>DWG 100448-15, Balloon F_1</v>
      </c>
      <c r="CP225" t="str">
        <v>DWG 100448-15, OL02571</v>
      </c>
      <c r="CQ225" t="str">
        <v>DWG 100448-41</v>
      </c>
      <c r="CR225" t="str">
        <v>DWG 9890040, (10E),Section Part, OL01139</v>
      </c>
      <c r="CS225" t="str">
        <v>DWG 9890040, (10E),Section, OL01139</v>
      </c>
      <c r="CT225" t="str">
        <v>DWG 9890040, (11E)</v>
      </c>
      <c r="CU225" t="str">
        <v>DWG 9890040, (11E), Pins with Flats</v>
      </c>
      <c r="CV225" t="str">
        <v>DWG 9890040, (12E),  Pass=.002 or less</v>
      </c>
      <c r="CW225" t="str">
        <v>DWG 9890040, (12E), See Image</v>
      </c>
      <c r="CX225" t="str">
        <v>DWG 9890040, (1E), OL01431</v>
      </c>
      <c r="CY225" t="str">
        <v>DWG 9890040, (1E), OL01432</v>
      </c>
      <c r="CZ225" t="str">
        <v>DWG 9890040, (2E), OL01432</v>
      </c>
      <c r="DA225" t="str">
        <v>DWG 9890040, (3E)</v>
      </c>
      <c r="DB225" t="str">
        <v>DWG 9890040, (4E)</v>
      </c>
      <c r="DC225" t="str">
        <v>DWG 9890040, (5E), OL02336</v>
      </c>
      <c r="DD225" t="str">
        <v>DWG 9890040, (6E)</v>
      </c>
      <c r="DE225" t="str">
        <v>DWG 9890040, (7E)</v>
      </c>
      <c r="DF225" t="str">
        <v>DWG 9890040, (8E), OL01433</v>
      </c>
      <c r="DG225" t="str">
        <v>DWG 9890040, (8E), OL01433, Section</v>
      </c>
      <c r="DH225" t="str">
        <v>DWG 9890040, (9E), Close to Rod Slot</v>
      </c>
      <c r="DI225" t="str">
        <v>DWG 9890040, (9E),Close to Rod Slot</v>
      </c>
      <c r="DJ225" t="str">
        <v>DWG FRM0105 PAGE 2</v>
      </c>
      <c r="DK225" t="str">
        <v>DWG# 100448-41</v>
      </c>
      <c r="DL225" t="str">
        <v>DWG# 100448-44</v>
      </c>
      <c r="DM225" t="str">
        <v>DWG# 9890003  (1), Section OL00436/A</v>
      </c>
      <c r="DN225" t="str">
        <v>DWG# 9890003 (3), Ring Gauge Constrained</v>
      </c>
      <c r="DO225" t="str">
        <v>DWG# 9890003 (4), Section</v>
      </c>
      <c r="DP225" t="str">
        <v>DWG#100448-26, Balloon 1K, OL02350</v>
      </c>
      <c r="DQ225" t="str">
        <v>DWG#100448-26, Balloon 2K, OL02350</v>
      </c>
      <c r="DR225" t="str">
        <v>DWG#100448-26, Balloon 3K, OL02363</v>
      </c>
      <c r="DS225" t="str">
        <v>DWG#100448-26, Balloon 4K</v>
      </c>
      <c r="DT225" t="str">
        <v>DWG#100448-26, Balloon 5K, Section</v>
      </c>
      <c r="DU225" t="str">
        <v>DWG#100448-26, Balloon 6K</v>
      </c>
      <c r="DV225" t="str">
        <v>DWG#100448-26, Balloon 7K, Section</v>
      </c>
      <c r="DW225" t="str">
        <v>DWG#100448-26, Mfg. Tol.</v>
      </c>
      <c r="DX225" t="str">
        <v>DWG#9890003 (2) Ring Gauge Constrained</v>
      </c>
      <c r="DY225" t="str">
        <v>DWG#9890044</v>
      </c>
      <c r="DZ225" t="str">
        <v>DWG#9890044 .1985 to .2005=Pass</v>
      </c>
      <c r="EA225" t="str">
        <v>DWG#9890044 Overlay OL02441</v>
      </c>
      <c r="EB225" t="str">
        <v>DWG#9890044, OL02441</v>
      </c>
      <c r="EC225" t="str">
        <v>DWG#FRM0105</v>
      </c>
      <c r="ED225" t="str">
        <v>EXT.</v>
      </c>
      <c r="EE225" t="str">
        <v>EXT. Section, OL02460</v>
      </c>
      <c r="EF225" t="str">
        <v>EXT., OL04223</v>
      </c>
      <c r="EG225" t="str">
        <v>Flat Drop Indicator Tip</v>
      </c>
      <c r="EH225" t="str">
        <v>Full Go Pin, No Light, at Radius</v>
      </c>
      <c r="EI225" t="str">
        <v>Function Check</v>
      </c>
      <c r="EJ225" t="str">
        <v>GO Function Gauge</v>
      </c>
      <c r="EK225" t="str">
        <v>Go Gauge for Balloon 1 &amp; 4</v>
      </c>
      <c r="EL225" t="str">
        <v>Go Pin must pass through</v>
      </c>
      <c r="EM225" t="str">
        <v>Greater than .005 = Fail, Section</v>
      </c>
      <c r="EN225" t="str">
        <v>Greater than .025 out of center = Fail</v>
      </c>
      <c r="EO225" t="str">
        <v>Greater than 2.6 = Pass</v>
      </c>
      <c r="EP225" t="str">
        <v>Green = Pass, Red = Fail</v>
      </c>
      <c r="EQ225" t="str">
        <v>Hex Depth</v>
      </c>
      <c r="ER225" t="str">
        <v>Hex Minor</v>
      </c>
      <c r="ES225" t="str">
        <v>Hole Dia.</v>
      </c>
      <c r="ET225" t="str">
        <v>ID Sphere Finish</v>
      </c>
      <c r="EU225" t="str">
        <v>ID/OD Both Sides, Diff. .002 or less = Pass</v>
      </c>
      <c r="EV225" t="str">
        <v>If Looks Big, Section</v>
      </c>
      <c r="EW225" t="str">
        <v>If Looks Small, Section</v>
      </c>
      <c r="EX225" t="str">
        <v>Insp. Close to Break Away, Mfg.Tol.</v>
      </c>
      <c r="EY225" t="str">
        <v>INT.</v>
      </c>
      <c r="EZ225" t="str">
        <v>INT. Section, OL02460</v>
      </c>
      <c r="FA225" t="str">
        <v>INT., OL04223</v>
      </c>
      <c r="FB225" t="str">
        <v>Intersect. of 7.7 &amp; R0.10</v>
      </c>
      <c r="FC225" t="str">
        <v>Intersect. of 8.79 and R.25 MAX</v>
      </c>
      <c r="FD225" t="str">
        <v>Keep Ind. Tip away from corner</v>
      </c>
      <c r="FE225" t="str">
        <v>L31</v>
      </c>
      <c r="FF225" t="str">
        <v>Laser Mark</v>
      </c>
      <c r="FG225" t="str">
        <v>LASER PER NOTE 4</v>
      </c>
      <c r="FH225" t="str">
        <v>LASER PER NOTE 4, Final Check 1 only</v>
      </c>
      <c r="FI225" t="str">
        <v>Less than .002 out of center = Pass</v>
      </c>
      <c r="FJ225" t="str">
        <v>Less than 2.75 = Pass, Section</v>
      </c>
      <c r="FK225" t="str">
        <v>List as pin. Not Calibrated</v>
      </c>
      <c r="FL225" t="str">
        <v>M9 X 1.25 BUTT See Comment Image</v>
      </c>
      <c r="FM225" t="str">
        <v>Manual Section</v>
      </c>
      <c r="FN225" t="str">
        <v>Max Deep .241 NO-GO =.42</v>
      </c>
      <c r="FO225" t="str">
        <v>MAX Depth of (Note 7) .241 NO-GO Pin</v>
      </c>
      <c r="FP225" t="str">
        <v>Measure from Blue Line, See Image</v>
      </c>
      <c r="FQ225" t="str">
        <v>Measure Width of Blue Area, See Image</v>
      </c>
      <c r="FR225" t="str">
        <v>Mfg. Tol</v>
      </c>
      <c r="FS225" t="str">
        <v>Mfg. Tol, See Image</v>
      </c>
      <c r="FT225" t="str">
        <v>Mfg. Tol.</v>
      </c>
      <c r="FU225" t="str">
        <v>Mfg. Tol. "A"</v>
      </c>
      <c r="FV225" t="str">
        <v>Mfg. Tol. (Zero on Gauge Full Dia. Lead)</v>
      </c>
      <c r="FW225" t="str">
        <v>Mfg. Tol. Balloon 11, See Image</v>
      </c>
      <c r="FX225" t="str">
        <v>Mfg. Tol. Balloon 4</v>
      </c>
      <c r="FY225" t="str">
        <v>Mfg. Tol. Balloon 7</v>
      </c>
      <c r="FZ225" t="str">
        <v xml:space="preserve">Mfg. Tol. C-Bore Face (Ballo 28) </v>
      </c>
      <c r="GA225" t="str">
        <v>Mfg. Tol. Section</v>
      </c>
      <c r="GB225" t="str">
        <v>Mfg. Tol. See Image</v>
      </c>
      <c r="GC225" t="str">
        <v>Mfg. Tol., 3 Places, Record MAX</v>
      </c>
      <c r="GD225" t="str">
        <v>Mfg. Tol., Balloon 11</v>
      </c>
      <c r="GE225" t="str">
        <v>Mfg. Tol., Balloon 7</v>
      </c>
      <c r="GF225" t="str">
        <v>Mfg. Tol., Blank</v>
      </c>
      <c r="GG225" t="str">
        <v>Mfg. Tol., Blank, Balloon 12</v>
      </c>
      <c r="GH225" t="str">
        <v>Mfg. Tol., Blend to SØ.320</v>
      </c>
      <c r="GI225" t="str">
        <v>Mfg. Tol., Calculation</v>
      </c>
      <c r="GJ225" t="str">
        <v>Mfg. Tol., For Mill Fixture</v>
      </c>
      <c r="GK225" t="str">
        <v>Mfg. Tol., L32</v>
      </c>
      <c r="GL225" t="str">
        <v>Mfg. Tol., L33</v>
      </c>
      <c r="GM225" t="str">
        <v>Mfg. Tol., No Tool Marks</v>
      </c>
      <c r="GN225" t="str">
        <v>Mfg. Tol., OL03361</v>
      </c>
      <c r="GO225" t="str">
        <v>Mfg. Tol., Record off center value</v>
      </c>
      <c r="GP225" t="str">
        <v>Mfg. Tol., Same 3 Places, Record MIN</v>
      </c>
      <c r="GQ225" t="str">
        <v>Mfg. Tol., Section</v>
      </c>
      <c r="GR225" t="str">
        <v>Mfg. Tol., Section B-B</v>
      </c>
      <c r="GS225" t="str">
        <v>Mfg. Tol., Section, OL03361</v>
      </c>
      <c r="GT225" t="str">
        <v>Mfg. Tol., Section, Per Note 2</v>
      </c>
      <c r="GU225" t="str">
        <v>Mfg. Tol., See Image</v>
      </c>
      <c r="GV225" t="str">
        <v>Mfg. Tol., See Image, Bore in Blue</v>
      </c>
      <c r="GW225" t="str">
        <v>Mfg. Tol., See Image, Hook Tip</v>
      </c>
      <c r="GX225" t="str">
        <v>Mfg. Tol., Sharp Okay No Burr</v>
      </c>
      <c r="GY225" t="str">
        <v>Mfg. Tol., Threadless Blank</v>
      </c>
      <c r="GZ225" t="str">
        <v>Mfg.Tol.</v>
      </c>
      <c r="HA225" t="str">
        <v>Mgf. To., T.S.C.</v>
      </c>
      <c r="HB225" t="str">
        <v>Milled Feature</v>
      </c>
      <c r="HC225" t="str">
        <v>Milled Feature, OL04045</v>
      </c>
      <c r="HD225" t="str">
        <v>More than .0005 out of center = Fail</v>
      </c>
      <c r="HE225" t="str">
        <v>Must Pass Through</v>
      </c>
      <c r="HF225" t="str">
        <v>Must pass through gauge</v>
      </c>
      <c r="HG225" t="str">
        <v>Must Pass Through Go Gauge</v>
      </c>
      <c r="HH225" t="str">
        <v>Must Pass, See Image.</v>
      </c>
      <c r="HI225" t="str">
        <v>NA</v>
      </c>
      <c r="HJ225" t="str">
        <v>Narrow Area</v>
      </c>
      <c r="HK225" t="str">
        <v>Near Balloon 21</v>
      </c>
      <c r="HL225" t="str">
        <v>Near Datum B</v>
      </c>
      <c r="HM225" t="str">
        <v>Neck Dia.</v>
      </c>
      <c r="HN225" t="str">
        <v>Neck to Head Rad.</v>
      </c>
      <c r="HO225" t="str">
        <v>No Copper Deposits Allowed</v>
      </c>
      <c r="HP225" t="str">
        <v>No Section</v>
      </c>
      <c r="HQ225" t="str">
        <v>No Section, .01 to .014 = Pass</v>
      </c>
      <c r="HR225" t="str">
        <v>No Section, Rotate Part</v>
      </c>
      <c r="HS225" t="str">
        <v>No Section, See Image</v>
      </c>
      <c r="HT225" t="str">
        <v>No Slot, Section B-B</v>
      </c>
      <c r="HU225" t="str">
        <v>No visual step = Pass</v>
      </c>
      <c r="HV225" t="str">
        <v>Not to exceed .95 Deep</v>
      </c>
      <c r="HW225" t="str">
        <v>Note 1</v>
      </c>
      <c r="HX225" t="str">
        <v>OL00333/A</v>
      </c>
      <c r="HY225" t="str">
        <v>OL00519</v>
      </c>
      <c r="HZ225" t="str">
        <v>OL00520</v>
      </c>
      <c r="IA225" t="str">
        <v>OL00529</v>
      </c>
      <c r="IB225" t="str">
        <v>OL00542</v>
      </c>
      <c r="IC225" t="str">
        <v>OL00724</v>
      </c>
      <c r="ID225" t="str">
        <v>OL01250</v>
      </c>
      <c r="IE225" t="str">
        <v>OL01869, Threadless Blank</v>
      </c>
      <c r="IF225" t="str">
        <v>OL01870, Section</v>
      </c>
      <c r="IG225" t="str">
        <v>OL02255</v>
      </c>
      <c r="IH225" t="str">
        <v>OL02255, Mfg. Tol.</v>
      </c>
      <c r="II225" t="str">
        <v>OL02302</v>
      </c>
      <c r="IJ225" t="str">
        <v xml:space="preserve">OL02318  needed per image instructions </v>
      </c>
      <c r="IK225" t="str">
        <v>OL02556</v>
      </c>
      <c r="IL225" t="str">
        <v>OL02557</v>
      </c>
      <c r="IM225" t="str">
        <v>OL02567</v>
      </c>
      <c r="IN225" t="str">
        <v>OL02653</v>
      </c>
      <c r="IO225" t="str">
        <v>OL02718</v>
      </c>
      <c r="IP225" t="str">
        <v>OL02841</v>
      </c>
      <c r="IQ225" t="str">
        <v>OL02842</v>
      </c>
      <c r="IR225" t="str">
        <v>OL02844</v>
      </c>
      <c r="IS225" t="str">
        <v>OL02871</v>
      </c>
      <c r="IT225" t="str">
        <v>OL02887</v>
      </c>
      <c r="IU225" t="str">
        <v>OL03766</v>
      </c>
      <c r="IV225" t="str">
        <v>OL03868</v>
      </c>
      <c r="IW225" t="str">
        <v>OL03869</v>
      </c>
      <c r="IX225" t="str">
        <v>OL03870</v>
      </c>
      <c r="IY225" t="str">
        <v>OL03873, DWG# 100448-44</v>
      </c>
      <c r="IZ225" t="str">
        <v>OL03949</v>
      </c>
      <c r="JA225" t="str">
        <v xml:space="preserve">OL04043, Section </v>
      </c>
      <c r="JB225" t="str">
        <v xml:space="preserve">OL04044, Section </v>
      </c>
      <c r="JC225" t="str">
        <v>OL04045</v>
      </c>
      <c r="JD225" t="str">
        <v>OL04045, Milled Feature</v>
      </c>
      <c r="JE225" t="str">
        <v>OL04063</v>
      </c>
      <c r="JF225" t="str">
        <v>OL04064</v>
      </c>
      <c r="JG225" t="str">
        <v>OL04065</v>
      </c>
      <c r="JH225" t="str">
        <v>OL04181</v>
      </c>
      <c r="JI225" t="str">
        <v>OL04218</v>
      </c>
      <c r="JJ225" t="str">
        <v>OL04224, See Image</v>
      </c>
      <c r="JK225" t="str">
        <v>OL04374</v>
      </c>
      <c r="JL225" t="str">
        <v>OL04375, Section M-M</v>
      </c>
      <c r="JM225" t="str">
        <v>OL04376, Section M-M</v>
      </c>
      <c r="JN225" t="str">
        <v>OL04443</v>
      </c>
      <c r="JO225" t="str">
        <v>OL04444</v>
      </c>
      <c r="JP225" t="str">
        <v>One side of slot</v>
      </c>
      <c r="JQ225" t="str">
        <v>Other side of slot</v>
      </c>
      <c r="JR225" t="str">
        <v>Out of center more than .002 = Fail</v>
      </c>
      <c r="JS225" t="str">
        <v>Out of center more than.002 = Fail</v>
      </c>
      <c r="JT225" t="str">
        <v>Overlay OL02713</v>
      </c>
    </row>
    <row r="226" spans="1:280">
      <c r="A226" s="74" t="s">
        <v>639</v>
      </c>
      <c r="C226" s="74" t="str" cm="1">
        <f t="array" ref="C226:JT226">TRANSPOSE(_xlfn._xlws.SORT(_xlfn._xlws.FILTER($A$2:$A$279,ISNUMBER(SEARCH('Prt. Lib. &amp; Routine, Table'!M233,$A$2:$A$279)),"not found")))</f>
        <v xml:space="preserve"> 'C', Whirl Blank</v>
      </c>
      <c r="D226" t="str">
        <v xml:space="preserve"> See Image, Constrained</v>
      </c>
      <c r="E226" t="str">
        <v>(.04 to .12 range = Pass)</v>
      </c>
      <c r="F226" t="str">
        <v>(.042 FULL) Go Pin Seat Fully</v>
      </c>
      <c r="G226" t="str">
        <v>(B), Mfg. Tol.</v>
      </c>
      <c r="H226" t="str">
        <v>(B), O.A.L.</v>
      </c>
      <c r="I226" t="str">
        <v>.001 or less =Pass</v>
      </c>
      <c r="J226" t="str">
        <v>.001 or less out of center = Pass</v>
      </c>
      <c r="K226" t="str">
        <v>.002 or Less = Pass</v>
      </c>
      <c r="L226" t="str">
        <v>.002 or Less out of center = Pass</v>
      </c>
      <c r="M226" t="str">
        <v>.005 to .015 = Pass</v>
      </c>
      <c r="N226" t="str">
        <v>.0125 Mean, Section</v>
      </c>
      <c r="O226" t="str">
        <v>.025 or Less in X &amp; Y=Pass</v>
      </c>
      <c r="P226" t="str">
        <v>.038 Mean</v>
      </c>
      <c r="Q226" t="str">
        <v>.063 MM = .0024 IN, See Image</v>
      </c>
      <c r="R226" t="str">
        <v>.063MM = .0024"</v>
      </c>
      <c r="S226" t="str">
        <v>.243 NO-GO, Unconstrained, Must Not Start</v>
      </c>
      <c r="T226" t="str">
        <v>@ Back Face &amp; ID, No Raised Edge</v>
      </c>
      <c r="U226" t="str">
        <v>@ Back Face &amp; OD, No Raised Edge</v>
      </c>
      <c r="V226" t="str">
        <v>@ ID &amp; FACE</v>
      </c>
      <c r="W226" t="str">
        <v>@ OD &amp; BACK FACE</v>
      </c>
      <c r="X226" t="str">
        <v>@ OD &amp; FACE</v>
      </c>
      <c r="Y226" t="str">
        <v>Across from slot</v>
      </c>
      <c r="Z226" t="str">
        <v>All Edge Breaks</v>
      </c>
      <c r="AA226" t="str">
        <v>Attached to bar stock</v>
      </c>
      <c r="AB226" t="str">
        <v xml:space="preserve">Back Turn Fillet Rad. </v>
      </c>
      <c r="AC226" t="str">
        <v>Balloon 1 (DWG FRM0105 Page 2, NV-27)</v>
      </c>
      <c r="AD226" t="str">
        <v>Balloon 1 (DWG FRM0105, NV-30)</v>
      </c>
      <c r="AE226" t="str">
        <v>Balloon 1 (P# 9890002-20) OL00429/A</v>
      </c>
      <c r="AF226" t="str">
        <v>Balloon 1, DWG#FRM0105</v>
      </c>
      <c r="AG226" t="str">
        <v>Balloon 11, See Image</v>
      </c>
      <c r="AH226" t="str">
        <v xml:space="preserve">Balloon 2 (DWG FRM0105 Page 2, NV-27) </v>
      </c>
      <c r="AI226" t="str">
        <v>Balloon 2 (DWG FRM0105, NV-30)</v>
      </c>
      <c r="AJ226" t="str">
        <v>Balloon 2 (P# 9890002-20)</v>
      </c>
      <c r="AK226" t="str">
        <v>Balloon 2, DWG#FRM0105</v>
      </c>
      <c r="AL226" t="str">
        <v>Balloon 2, DWG#FRM0105, See Image</v>
      </c>
      <c r="AM226" t="str">
        <v>Balloon 3 (DWG FRM0105, NV-30 Minor)</v>
      </c>
      <c r="AN226" t="str">
        <v>Balloon 3 (DWG FRM0105, NV-30)</v>
      </c>
      <c r="AO226" t="str">
        <v>Balloon 3 (P# 9890002-20)</v>
      </c>
      <c r="AP226" t="str">
        <v>Balloon 4</v>
      </c>
      <c r="AQ226" t="str">
        <v>Balloon 4 (P# 9890002-20)</v>
      </c>
      <c r="AR226" t="str">
        <v>Below Middle Band</v>
      </c>
      <c r="AS226" t="str">
        <v>Best Fit Pin, .003 or Less =Pass</v>
      </c>
      <c r="AT226" t="str">
        <v>Blank</v>
      </c>
      <c r="AU226" t="str">
        <v>Blank Turn Maj.</v>
      </c>
      <c r="AV226" t="str">
        <v>Blank Turn Maj. Mill Flt., OL4172</v>
      </c>
      <c r="AW226" t="str">
        <v>Blank Without .010 Slots</v>
      </c>
      <c r="AX226" t="str">
        <v>Blank Without .010 Slots, Section</v>
      </c>
      <c r="AY226" t="str">
        <v>Blank without thread</v>
      </c>
      <c r="AZ226" t="str">
        <v xml:space="preserve">Blank, Center of V Grv. </v>
      </c>
      <c r="BA226" t="str">
        <v>Blank, Check R adjacent Balloon 17</v>
      </c>
      <c r="BB226" t="str">
        <v>Blank, EXT. Feature</v>
      </c>
      <c r="BC226" t="str">
        <v>Blank, See Image, OL04335</v>
      </c>
      <c r="BD226" t="str">
        <v>Blank, See Image, OL04336</v>
      </c>
      <c r="BE226" t="str">
        <v xml:space="preserve">Blank, Thrd. </v>
      </c>
      <c r="BF226" t="str">
        <v>Blank, Turn Tip</v>
      </c>
      <c r="BG226" t="str">
        <v>Blank, Without Thrd.</v>
      </c>
      <c r="BH226" t="str">
        <v>Blank, Without Thread</v>
      </c>
      <c r="BI226" t="str">
        <v xml:space="preserve">Blunt Start Blend to Minor </v>
      </c>
      <c r="BJ226" t="str">
        <v>Calc., Use Go HEX</v>
      </c>
      <c r="BK226" t="str">
        <v>Can't dig into OD</v>
      </c>
      <c r="BL226" t="str">
        <v>Carbide Gauge</v>
      </c>
      <c r="BM226" t="str">
        <v xml:space="preserve">Center of V Grv. </v>
      </c>
      <c r="BN226" t="str">
        <v>Centered Less than .03 = Pass</v>
      </c>
      <c r="BO226" t="str">
        <v>Centered within .0005 or Less = Pass</v>
      </c>
      <c r="BP226" t="str">
        <v>Centered within .001 or Less = Pass</v>
      </c>
      <c r="BQ226" t="str">
        <v>Centered within .0254 or Less = Pass</v>
      </c>
      <c r="BR226" t="str">
        <v>Check close to Rod Slot</v>
      </c>
      <c r="BS226" t="str">
        <v>Check every other hole</v>
      </c>
      <c r="BT226" t="str">
        <v>Check Go over full length of slot.</v>
      </c>
      <c r="BU226" t="str">
        <v>Check Near Closed End</v>
      </c>
      <c r="BV226" t="str">
        <v>Check per Print View, Away from Rod Slot</v>
      </c>
      <c r="BW226" t="str">
        <v>Check to Balloon 30 Go Pin</v>
      </c>
      <c r="BX226" t="str">
        <v>Check with .2705 SET Pin Inside Part</v>
      </c>
      <c r="BY226" t="str">
        <v>Check with Hex Up</v>
      </c>
      <c r="BZ226" t="str">
        <v>CMM Blank</v>
      </c>
      <c r="CA226" t="str">
        <v>Confirm Full Radius</v>
      </c>
      <c r="CB226" t="str">
        <v>Constrained in fixture</v>
      </c>
      <c r="CC226" t="str">
        <v>Constrained with Ring</v>
      </c>
      <c r="CD226" t="str">
        <v>Constrained, See Image</v>
      </c>
      <c r="CE226" t="str">
        <v>Dim. "A"</v>
      </c>
      <c r="CF226" t="str">
        <v>Dim. "B"</v>
      </c>
      <c r="CG226" t="str">
        <v>Dim. "C"</v>
      </c>
      <c r="CH226" t="str">
        <v>Dim. "D", Whirl Blank</v>
      </c>
      <c r="CI226" t="str">
        <v>Dim. "G"</v>
      </c>
      <c r="CJ226" t="str">
        <v>Dim. E, Blank Turn Maj. &amp;  Mill Flt</v>
      </c>
      <c r="CK226" t="str">
        <v>Dim. E, Blank Turn Maj.&amp;  Mill Flt</v>
      </c>
      <c r="CL226" t="str">
        <v>Dim. H, Whirl Blank</v>
      </c>
      <c r="CM226" t="str">
        <v>Dim. J, 'Blank Turn Maj. &amp; Whirl Blank</v>
      </c>
      <c r="CN226" t="str">
        <v>Disk Drop Indicator Tip</v>
      </c>
      <c r="CO226" t="str">
        <v>DWG 100448-15, Balloon F_1</v>
      </c>
      <c r="CP226" t="str">
        <v>DWG 100448-15, OL02571</v>
      </c>
      <c r="CQ226" t="str">
        <v>DWG 100448-41</v>
      </c>
      <c r="CR226" t="str">
        <v>DWG 9890040, (10E),Section Part, OL01139</v>
      </c>
      <c r="CS226" t="str">
        <v>DWG 9890040, (10E),Section, OL01139</v>
      </c>
      <c r="CT226" t="str">
        <v>DWG 9890040, (11E)</v>
      </c>
      <c r="CU226" t="str">
        <v>DWG 9890040, (11E), Pins with Flats</v>
      </c>
      <c r="CV226" t="str">
        <v>DWG 9890040, (12E),  Pass=.002 or less</v>
      </c>
      <c r="CW226" t="str">
        <v>DWG 9890040, (12E), See Image</v>
      </c>
      <c r="CX226" t="str">
        <v>DWG 9890040, (1E), OL01431</v>
      </c>
      <c r="CY226" t="str">
        <v>DWG 9890040, (1E), OL01432</v>
      </c>
      <c r="CZ226" t="str">
        <v>DWG 9890040, (2E), OL01432</v>
      </c>
      <c r="DA226" t="str">
        <v>DWG 9890040, (3E)</v>
      </c>
      <c r="DB226" t="str">
        <v>DWG 9890040, (4E)</v>
      </c>
      <c r="DC226" t="str">
        <v>DWG 9890040, (5E), OL02336</v>
      </c>
      <c r="DD226" t="str">
        <v>DWG 9890040, (6E)</v>
      </c>
      <c r="DE226" t="str">
        <v>DWG 9890040, (7E)</v>
      </c>
      <c r="DF226" t="str">
        <v>DWG 9890040, (8E), OL01433</v>
      </c>
      <c r="DG226" t="str">
        <v>DWG 9890040, (8E), OL01433, Section</v>
      </c>
      <c r="DH226" t="str">
        <v>DWG 9890040, (9E), Close to Rod Slot</v>
      </c>
      <c r="DI226" t="str">
        <v>DWG 9890040, (9E),Close to Rod Slot</v>
      </c>
      <c r="DJ226" t="str">
        <v>DWG FRM0105 PAGE 2</v>
      </c>
      <c r="DK226" t="str">
        <v>DWG# 100448-41</v>
      </c>
      <c r="DL226" t="str">
        <v>DWG# 100448-44</v>
      </c>
      <c r="DM226" t="str">
        <v>DWG# 9890003  (1), Section OL00436/A</v>
      </c>
      <c r="DN226" t="str">
        <v>DWG# 9890003 (3), Ring Gauge Constrained</v>
      </c>
      <c r="DO226" t="str">
        <v>DWG# 9890003 (4), Section</v>
      </c>
      <c r="DP226" t="str">
        <v>DWG#100448-26, Balloon 1K, OL02350</v>
      </c>
      <c r="DQ226" t="str">
        <v>DWG#100448-26, Balloon 2K, OL02350</v>
      </c>
      <c r="DR226" t="str">
        <v>DWG#100448-26, Balloon 3K, OL02363</v>
      </c>
      <c r="DS226" t="str">
        <v>DWG#100448-26, Balloon 4K</v>
      </c>
      <c r="DT226" t="str">
        <v>DWG#100448-26, Balloon 5K, Section</v>
      </c>
      <c r="DU226" t="str">
        <v>DWG#100448-26, Balloon 6K</v>
      </c>
      <c r="DV226" t="str">
        <v>DWG#100448-26, Balloon 7K, Section</v>
      </c>
      <c r="DW226" t="str">
        <v>DWG#100448-26, Mfg. Tol.</v>
      </c>
      <c r="DX226" t="str">
        <v>DWG#9890003 (2) Ring Gauge Constrained</v>
      </c>
      <c r="DY226" t="str">
        <v>DWG#9890044</v>
      </c>
      <c r="DZ226" t="str">
        <v>DWG#9890044 .1985 to .2005=Pass</v>
      </c>
      <c r="EA226" t="str">
        <v>DWG#9890044 Overlay OL02441</v>
      </c>
      <c r="EB226" t="str">
        <v>DWG#9890044, OL02441</v>
      </c>
      <c r="EC226" t="str">
        <v>DWG#FRM0105</v>
      </c>
      <c r="ED226" t="str">
        <v>EXT.</v>
      </c>
      <c r="EE226" t="str">
        <v>EXT. Section, OL02460</v>
      </c>
      <c r="EF226" t="str">
        <v>EXT., OL04223</v>
      </c>
      <c r="EG226" t="str">
        <v>Flat Drop Indicator Tip</v>
      </c>
      <c r="EH226" t="str">
        <v>Full Go Pin, No Light, at Radius</v>
      </c>
      <c r="EI226" t="str">
        <v>Function Check</v>
      </c>
      <c r="EJ226" t="str">
        <v>GO Function Gauge</v>
      </c>
      <c r="EK226" t="str">
        <v>Go Gauge for Balloon 1 &amp; 4</v>
      </c>
      <c r="EL226" t="str">
        <v>Go Pin must pass through</v>
      </c>
      <c r="EM226" t="str">
        <v>Greater than .005 = Fail, Section</v>
      </c>
      <c r="EN226" t="str">
        <v>Greater than .025 out of center = Fail</v>
      </c>
      <c r="EO226" t="str">
        <v>Greater than 2.6 = Pass</v>
      </c>
      <c r="EP226" t="str">
        <v>Green = Pass, Red = Fail</v>
      </c>
      <c r="EQ226" t="str">
        <v>Hex Depth</v>
      </c>
      <c r="ER226" t="str">
        <v>Hex Minor</v>
      </c>
      <c r="ES226" t="str">
        <v>Hole Dia.</v>
      </c>
      <c r="ET226" t="str">
        <v>ID Sphere Finish</v>
      </c>
      <c r="EU226" t="str">
        <v>ID/OD Both Sides, Diff. .002 or less = Pass</v>
      </c>
      <c r="EV226" t="str">
        <v>If Looks Big, Section</v>
      </c>
      <c r="EW226" t="str">
        <v>If Looks Small, Section</v>
      </c>
      <c r="EX226" t="str">
        <v>Insp. Close to Break Away, Mfg.Tol.</v>
      </c>
      <c r="EY226" t="str">
        <v>INT.</v>
      </c>
      <c r="EZ226" t="str">
        <v>INT. Section, OL02460</v>
      </c>
      <c r="FA226" t="str">
        <v>INT., OL04223</v>
      </c>
      <c r="FB226" t="str">
        <v>Intersect. of 7.7 &amp; R0.10</v>
      </c>
      <c r="FC226" t="str">
        <v>Intersect. of 8.79 and R.25 MAX</v>
      </c>
      <c r="FD226" t="str">
        <v>Keep Ind. Tip away from corner</v>
      </c>
      <c r="FE226" t="str">
        <v>L31</v>
      </c>
      <c r="FF226" t="str">
        <v>Laser Mark</v>
      </c>
      <c r="FG226" t="str">
        <v>LASER PER NOTE 4</v>
      </c>
      <c r="FH226" t="str">
        <v>LASER PER NOTE 4, Final Check 1 only</v>
      </c>
      <c r="FI226" t="str">
        <v>Less than .002 out of center = Pass</v>
      </c>
      <c r="FJ226" t="str">
        <v>Less than 2.75 = Pass, Section</v>
      </c>
      <c r="FK226" t="str">
        <v>List as pin. Not Calibrated</v>
      </c>
      <c r="FL226" t="str">
        <v>M9 X 1.25 BUTT See Comment Image</v>
      </c>
      <c r="FM226" t="str">
        <v>Manual Section</v>
      </c>
      <c r="FN226" t="str">
        <v>Max Deep .241 NO-GO =.42</v>
      </c>
      <c r="FO226" t="str">
        <v>MAX Depth of (Note 7) .241 NO-GO Pin</v>
      </c>
      <c r="FP226" t="str">
        <v>Measure from Blue Line, See Image</v>
      </c>
      <c r="FQ226" t="str">
        <v>Measure Width of Blue Area, See Image</v>
      </c>
      <c r="FR226" t="str">
        <v>Mfg. Tol</v>
      </c>
      <c r="FS226" t="str">
        <v>Mfg. Tol, See Image</v>
      </c>
      <c r="FT226" t="str">
        <v>Mfg. Tol.</v>
      </c>
      <c r="FU226" t="str">
        <v>Mfg. Tol. "A"</v>
      </c>
      <c r="FV226" t="str">
        <v>Mfg. Tol. (Zero on Gauge Full Dia. Lead)</v>
      </c>
      <c r="FW226" t="str">
        <v>Mfg. Tol. Balloon 11, See Image</v>
      </c>
      <c r="FX226" t="str">
        <v>Mfg. Tol. Balloon 4</v>
      </c>
      <c r="FY226" t="str">
        <v>Mfg. Tol. Balloon 7</v>
      </c>
      <c r="FZ226" t="str">
        <v xml:space="preserve">Mfg. Tol. C-Bore Face (Ballo 28) </v>
      </c>
      <c r="GA226" t="str">
        <v>Mfg. Tol. Section</v>
      </c>
      <c r="GB226" t="str">
        <v>Mfg. Tol. See Image</v>
      </c>
      <c r="GC226" t="str">
        <v>Mfg. Tol., 3 Places, Record MAX</v>
      </c>
      <c r="GD226" t="str">
        <v>Mfg. Tol., Balloon 11</v>
      </c>
      <c r="GE226" t="str">
        <v>Mfg. Tol., Balloon 7</v>
      </c>
      <c r="GF226" t="str">
        <v>Mfg. Tol., Blank</v>
      </c>
      <c r="GG226" t="str">
        <v>Mfg. Tol., Blank, Balloon 12</v>
      </c>
      <c r="GH226" t="str">
        <v>Mfg. Tol., Blend to SØ.320</v>
      </c>
      <c r="GI226" t="str">
        <v>Mfg. Tol., Calculation</v>
      </c>
      <c r="GJ226" t="str">
        <v>Mfg. Tol., For Mill Fixture</v>
      </c>
      <c r="GK226" t="str">
        <v>Mfg. Tol., L32</v>
      </c>
      <c r="GL226" t="str">
        <v>Mfg. Tol., L33</v>
      </c>
      <c r="GM226" t="str">
        <v>Mfg. Tol., No Tool Marks</v>
      </c>
      <c r="GN226" t="str">
        <v>Mfg. Tol., OL03361</v>
      </c>
      <c r="GO226" t="str">
        <v>Mfg. Tol., Record off center value</v>
      </c>
      <c r="GP226" t="str">
        <v>Mfg. Tol., Same 3 Places, Record MIN</v>
      </c>
      <c r="GQ226" t="str">
        <v>Mfg. Tol., Section</v>
      </c>
      <c r="GR226" t="str">
        <v>Mfg. Tol., Section B-B</v>
      </c>
      <c r="GS226" t="str">
        <v>Mfg. Tol., Section, OL03361</v>
      </c>
      <c r="GT226" t="str">
        <v>Mfg. Tol., Section, Per Note 2</v>
      </c>
      <c r="GU226" t="str">
        <v>Mfg. Tol., See Image</v>
      </c>
      <c r="GV226" t="str">
        <v>Mfg. Tol., See Image, Bore in Blue</v>
      </c>
      <c r="GW226" t="str">
        <v>Mfg. Tol., See Image, Hook Tip</v>
      </c>
      <c r="GX226" t="str">
        <v>Mfg. Tol., Sharp Okay No Burr</v>
      </c>
      <c r="GY226" t="str">
        <v>Mfg. Tol., Threadless Blank</v>
      </c>
      <c r="GZ226" t="str">
        <v>Mfg.Tol.</v>
      </c>
      <c r="HA226" t="str">
        <v>Mgf. To., T.S.C.</v>
      </c>
      <c r="HB226" t="str">
        <v>Milled Feature</v>
      </c>
      <c r="HC226" t="str">
        <v>Milled Feature, OL04045</v>
      </c>
      <c r="HD226" t="str">
        <v>More than .0005 out of center = Fail</v>
      </c>
      <c r="HE226" t="str">
        <v>Must Pass Through</v>
      </c>
      <c r="HF226" t="str">
        <v>Must pass through gauge</v>
      </c>
      <c r="HG226" t="str">
        <v>Must Pass Through Go Gauge</v>
      </c>
      <c r="HH226" t="str">
        <v>Must Pass, See Image.</v>
      </c>
      <c r="HI226" t="str">
        <v>NA</v>
      </c>
      <c r="HJ226" t="str">
        <v>Narrow Area</v>
      </c>
      <c r="HK226" t="str">
        <v>Near Balloon 21</v>
      </c>
      <c r="HL226" t="str">
        <v>Near Datum B</v>
      </c>
      <c r="HM226" t="str">
        <v>Neck Dia.</v>
      </c>
      <c r="HN226" t="str">
        <v>Neck to Head Rad.</v>
      </c>
      <c r="HO226" t="str">
        <v>No Copper Deposits Allowed</v>
      </c>
      <c r="HP226" t="str">
        <v>No Section</v>
      </c>
      <c r="HQ226" t="str">
        <v>No Section, .01 to .014 = Pass</v>
      </c>
      <c r="HR226" t="str">
        <v>No Section, Rotate Part</v>
      </c>
      <c r="HS226" t="str">
        <v>No Section, See Image</v>
      </c>
      <c r="HT226" t="str">
        <v>No Slot, Section B-B</v>
      </c>
      <c r="HU226" t="str">
        <v>No visual step = Pass</v>
      </c>
      <c r="HV226" t="str">
        <v>Not to exceed .95 Deep</v>
      </c>
      <c r="HW226" t="str">
        <v>Note 1</v>
      </c>
      <c r="HX226" t="str">
        <v>OL00333/A</v>
      </c>
      <c r="HY226" t="str">
        <v>OL00519</v>
      </c>
      <c r="HZ226" t="str">
        <v>OL00520</v>
      </c>
      <c r="IA226" t="str">
        <v>OL00529</v>
      </c>
      <c r="IB226" t="str">
        <v>OL00542</v>
      </c>
      <c r="IC226" t="str">
        <v>OL00724</v>
      </c>
      <c r="ID226" t="str">
        <v>OL01250</v>
      </c>
      <c r="IE226" t="str">
        <v>OL01869, Threadless Blank</v>
      </c>
      <c r="IF226" t="str">
        <v>OL01870, Section</v>
      </c>
      <c r="IG226" t="str">
        <v>OL02255</v>
      </c>
      <c r="IH226" t="str">
        <v>OL02255, Mfg. Tol.</v>
      </c>
      <c r="II226" t="str">
        <v>OL02302</v>
      </c>
      <c r="IJ226" t="str">
        <v xml:space="preserve">OL02318  needed per image instructions </v>
      </c>
      <c r="IK226" t="str">
        <v>OL02556</v>
      </c>
      <c r="IL226" t="str">
        <v>OL02557</v>
      </c>
      <c r="IM226" t="str">
        <v>OL02567</v>
      </c>
      <c r="IN226" t="str">
        <v>OL02653</v>
      </c>
      <c r="IO226" t="str">
        <v>OL02718</v>
      </c>
      <c r="IP226" t="str">
        <v>OL02841</v>
      </c>
      <c r="IQ226" t="str">
        <v>OL02842</v>
      </c>
      <c r="IR226" t="str">
        <v>OL02844</v>
      </c>
      <c r="IS226" t="str">
        <v>OL02871</v>
      </c>
      <c r="IT226" t="str">
        <v>OL02887</v>
      </c>
      <c r="IU226" t="str">
        <v>OL03766</v>
      </c>
      <c r="IV226" t="str">
        <v>OL03868</v>
      </c>
      <c r="IW226" t="str">
        <v>OL03869</v>
      </c>
      <c r="IX226" t="str">
        <v>OL03870</v>
      </c>
      <c r="IY226" t="str">
        <v>OL03873, DWG# 100448-44</v>
      </c>
      <c r="IZ226" t="str">
        <v>OL03949</v>
      </c>
      <c r="JA226" t="str">
        <v xml:space="preserve">OL04043, Section </v>
      </c>
      <c r="JB226" t="str">
        <v xml:space="preserve">OL04044, Section </v>
      </c>
      <c r="JC226" t="str">
        <v>OL04045</v>
      </c>
      <c r="JD226" t="str">
        <v>OL04045, Milled Feature</v>
      </c>
      <c r="JE226" t="str">
        <v>OL04063</v>
      </c>
      <c r="JF226" t="str">
        <v>OL04064</v>
      </c>
      <c r="JG226" t="str">
        <v>OL04065</v>
      </c>
      <c r="JH226" t="str">
        <v>OL04181</v>
      </c>
      <c r="JI226" t="str">
        <v>OL04218</v>
      </c>
      <c r="JJ226" t="str">
        <v>OL04224, See Image</v>
      </c>
      <c r="JK226" t="str">
        <v>OL04374</v>
      </c>
      <c r="JL226" t="str">
        <v>OL04375, Section M-M</v>
      </c>
      <c r="JM226" t="str">
        <v>OL04376, Section M-M</v>
      </c>
      <c r="JN226" t="str">
        <v>OL04443</v>
      </c>
      <c r="JO226" t="str">
        <v>OL04444</v>
      </c>
      <c r="JP226" t="str">
        <v>One side of slot</v>
      </c>
      <c r="JQ226" t="str">
        <v>Other side of slot</v>
      </c>
      <c r="JR226" t="str">
        <v>Out of center more than .002 = Fail</v>
      </c>
      <c r="JS226" t="str">
        <v>Out of center more than.002 = Fail</v>
      </c>
      <c r="JT226" t="str">
        <v>Overlay OL02713</v>
      </c>
    </row>
    <row r="227" spans="1:280">
      <c r="A227" s="74" t="s">
        <v>640</v>
      </c>
      <c r="C227" s="74" t="str" cm="1">
        <f t="array" ref="C227:JT227">TRANSPOSE(_xlfn._xlws.SORT(_xlfn._xlws.FILTER($A$2:$A$279,ISNUMBER(SEARCH('Prt. Lib. &amp; Routine, Table'!M234,$A$2:$A$279)),"not found")))</f>
        <v xml:space="preserve"> 'C', Whirl Blank</v>
      </c>
      <c r="D227" t="str">
        <v xml:space="preserve"> See Image, Constrained</v>
      </c>
      <c r="E227" t="str">
        <v>(.04 to .12 range = Pass)</v>
      </c>
      <c r="F227" t="str">
        <v>(.042 FULL) Go Pin Seat Fully</v>
      </c>
      <c r="G227" t="str">
        <v>(B), Mfg. Tol.</v>
      </c>
      <c r="H227" t="str">
        <v>(B), O.A.L.</v>
      </c>
      <c r="I227" t="str">
        <v>.001 or less =Pass</v>
      </c>
      <c r="J227" t="str">
        <v>.001 or less out of center = Pass</v>
      </c>
      <c r="K227" t="str">
        <v>.002 or Less = Pass</v>
      </c>
      <c r="L227" t="str">
        <v>.002 or Less out of center = Pass</v>
      </c>
      <c r="M227" t="str">
        <v>.005 to .015 = Pass</v>
      </c>
      <c r="N227" t="str">
        <v>.0125 Mean, Section</v>
      </c>
      <c r="O227" t="str">
        <v>.025 or Less in X &amp; Y=Pass</v>
      </c>
      <c r="P227" t="str">
        <v>.038 Mean</v>
      </c>
      <c r="Q227" t="str">
        <v>.063 MM = .0024 IN, See Image</v>
      </c>
      <c r="R227" t="str">
        <v>.063MM = .0024"</v>
      </c>
      <c r="S227" t="str">
        <v>.243 NO-GO, Unconstrained, Must Not Start</v>
      </c>
      <c r="T227" t="str">
        <v>@ Back Face &amp; ID, No Raised Edge</v>
      </c>
      <c r="U227" t="str">
        <v>@ Back Face &amp; OD, No Raised Edge</v>
      </c>
      <c r="V227" t="str">
        <v>@ ID &amp; FACE</v>
      </c>
      <c r="W227" t="str">
        <v>@ OD &amp; BACK FACE</v>
      </c>
      <c r="X227" t="str">
        <v>@ OD &amp; FACE</v>
      </c>
      <c r="Y227" t="str">
        <v>Across from slot</v>
      </c>
      <c r="Z227" t="str">
        <v>All Edge Breaks</v>
      </c>
      <c r="AA227" t="str">
        <v>Attached to bar stock</v>
      </c>
      <c r="AB227" t="str">
        <v xml:space="preserve">Back Turn Fillet Rad. </v>
      </c>
      <c r="AC227" t="str">
        <v>Balloon 1 (DWG FRM0105 Page 2, NV-27)</v>
      </c>
      <c r="AD227" t="str">
        <v>Balloon 1 (DWG FRM0105, NV-30)</v>
      </c>
      <c r="AE227" t="str">
        <v>Balloon 1 (P# 9890002-20) OL00429/A</v>
      </c>
      <c r="AF227" t="str">
        <v>Balloon 1, DWG#FRM0105</v>
      </c>
      <c r="AG227" t="str">
        <v>Balloon 11, See Image</v>
      </c>
      <c r="AH227" t="str">
        <v xml:space="preserve">Balloon 2 (DWG FRM0105 Page 2, NV-27) </v>
      </c>
      <c r="AI227" t="str">
        <v>Balloon 2 (DWG FRM0105, NV-30)</v>
      </c>
      <c r="AJ227" t="str">
        <v>Balloon 2 (P# 9890002-20)</v>
      </c>
      <c r="AK227" t="str">
        <v>Balloon 2, DWG#FRM0105</v>
      </c>
      <c r="AL227" t="str">
        <v>Balloon 2, DWG#FRM0105, See Image</v>
      </c>
      <c r="AM227" t="str">
        <v>Balloon 3 (DWG FRM0105, NV-30 Minor)</v>
      </c>
      <c r="AN227" t="str">
        <v>Balloon 3 (DWG FRM0105, NV-30)</v>
      </c>
      <c r="AO227" t="str">
        <v>Balloon 3 (P# 9890002-20)</v>
      </c>
      <c r="AP227" t="str">
        <v>Balloon 4</v>
      </c>
      <c r="AQ227" t="str">
        <v>Balloon 4 (P# 9890002-20)</v>
      </c>
      <c r="AR227" t="str">
        <v>Below Middle Band</v>
      </c>
      <c r="AS227" t="str">
        <v>Best Fit Pin, .003 or Less =Pass</v>
      </c>
      <c r="AT227" t="str">
        <v>Blank</v>
      </c>
      <c r="AU227" t="str">
        <v>Blank Turn Maj.</v>
      </c>
      <c r="AV227" t="str">
        <v>Blank Turn Maj. Mill Flt., OL4172</v>
      </c>
      <c r="AW227" t="str">
        <v>Blank Without .010 Slots</v>
      </c>
      <c r="AX227" t="str">
        <v>Blank Without .010 Slots, Section</v>
      </c>
      <c r="AY227" t="str">
        <v>Blank without thread</v>
      </c>
      <c r="AZ227" t="str">
        <v xml:space="preserve">Blank, Center of V Grv. </v>
      </c>
      <c r="BA227" t="str">
        <v>Blank, Check R adjacent Balloon 17</v>
      </c>
      <c r="BB227" t="str">
        <v>Blank, EXT. Feature</v>
      </c>
      <c r="BC227" t="str">
        <v>Blank, See Image, OL04335</v>
      </c>
      <c r="BD227" t="str">
        <v>Blank, See Image, OL04336</v>
      </c>
      <c r="BE227" t="str">
        <v xml:space="preserve">Blank, Thrd. </v>
      </c>
      <c r="BF227" t="str">
        <v>Blank, Turn Tip</v>
      </c>
      <c r="BG227" t="str">
        <v>Blank, Without Thrd.</v>
      </c>
      <c r="BH227" t="str">
        <v>Blank, Without Thread</v>
      </c>
      <c r="BI227" t="str">
        <v xml:space="preserve">Blunt Start Blend to Minor </v>
      </c>
      <c r="BJ227" t="str">
        <v>Calc., Use Go HEX</v>
      </c>
      <c r="BK227" t="str">
        <v>Can't dig into OD</v>
      </c>
      <c r="BL227" t="str">
        <v>Carbide Gauge</v>
      </c>
      <c r="BM227" t="str">
        <v xml:space="preserve">Center of V Grv. </v>
      </c>
      <c r="BN227" t="str">
        <v>Centered Less than .03 = Pass</v>
      </c>
      <c r="BO227" t="str">
        <v>Centered within .0005 or Less = Pass</v>
      </c>
      <c r="BP227" t="str">
        <v>Centered within .001 or Less = Pass</v>
      </c>
      <c r="BQ227" t="str">
        <v>Centered within .0254 or Less = Pass</v>
      </c>
      <c r="BR227" t="str">
        <v>Check close to Rod Slot</v>
      </c>
      <c r="BS227" t="str">
        <v>Check every other hole</v>
      </c>
      <c r="BT227" t="str">
        <v>Check Go over full length of slot.</v>
      </c>
      <c r="BU227" t="str">
        <v>Check Near Closed End</v>
      </c>
      <c r="BV227" t="str">
        <v>Check per Print View, Away from Rod Slot</v>
      </c>
      <c r="BW227" t="str">
        <v>Check to Balloon 30 Go Pin</v>
      </c>
      <c r="BX227" t="str">
        <v>Check with .2705 SET Pin Inside Part</v>
      </c>
      <c r="BY227" t="str">
        <v>Check with Hex Up</v>
      </c>
      <c r="BZ227" t="str">
        <v>CMM Blank</v>
      </c>
      <c r="CA227" t="str">
        <v>Confirm Full Radius</v>
      </c>
      <c r="CB227" t="str">
        <v>Constrained in fixture</v>
      </c>
      <c r="CC227" t="str">
        <v>Constrained with Ring</v>
      </c>
      <c r="CD227" t="str">
        <v>Constrained, See Image</v>
      </c>
      <c r="CE227" t="str">
        <v>Dim. "A"</v>
      </c>
      <c r="CF227" t="str">
        <v>Dim. "B"</v>
      </c>
      <c r="CG227" t="str">
        <v>Dim. "C"</v>
      </c>
      <c r="CH227" t="str">
        <v>Dim. "D", Whirl Blank</v>
      </c>
      <c r="CI227" t="str">
        <v>Dim. "G"</v>
      </c>
      <c r="CJ227" t="str">
        <v>Dim. E, Blank Turn Maj. &amp;  Mill Flt</v>
      </c>
      <c r="CK227" t="str">
        <v>Dim. E, Blank Turn Maj.&amp;  Mill Flt</v>
      </c>
      <c r="CL227" t="str">
        <v>Dim. H, Whirl Blank</v>
      </c>
      <c r="CM227" t="str">
        <v>Dim. J, 'Blank Turn Maj. &amp; Whirl Blank</v>
      </c>
      <c r="CN227" t="str">
        <v>Disk Drop Indicator Tip</v>
      </c>
      <c r="CO227" t="str">
        <v>DWG 100448-15, Balloon F_1</v>
      </c>
      <c r="CP227" t="str">
        <v>DWG 100448-15, OL02571</v>
      </c>
      <c r="CQ227" t="str">
        <v>DWG 100448-41</v>
      </c>
      <c r="CR227" t="str">
        <v>DWG 9890040, (10E),Section Part, OL01139</v>
      </c>
      <c r="CS227" t="str">
        <v>DWG 9890040, (10E),Section, OL01139</v>
      </c>
      <c r="CT227" t="str">
        <v>DWG 9890040, (11E)</v>
      </c>
      <c r="CU227" t="str">
        <v>DWG 9890040, (11E), Pins with Flats</v>
      </c>
      <c r="CV227" t="str">
        <v>DWG 9890040, (12E),  Pass=.002 or less</v>
      </c>
      <c r="CW227" t="str">
        <v>DWG 9890040, (12E), See Image</v>
      </c>
      <c r="CX227" t="str">
        <v>DWG 9890040, (1E), OL01431</v>
      </c>
      <c r="CY227" t="str">
        <v>DWG 9890040, (1E), OL01432</v>
      </c>
      <c r="CZ227" t="str">
        <v>DWG 9890040, (2E), OL01432</v>
      </c>
      <c r="DA227" t="str">
        <v>DWG 9890040, (3E)</v>
      </c>
      <c r="DB227" t="str">
        <v>DWG 9890040, (4E)</v>
      </c>
      <c r="DC227" t="str">
        <v>DWG 9890040, (5E), OL02336</v>
      </c>
      <c r="DD227" t="str">
        <v>DWG 9890040, (6E)</v>
      </c>
      <c r="DE227" t="str">
        <v>DWG 9890040, (7E)</v>
      </c>
      <c r="DF227" t="str">
        <v>DWG 9890040, (8E), OL01433</v>
      </c>
      <c r="DG227" t="str">
        <v>DWG 9890040, (8E), OL01433, Section</v>
      </c>
      <c r="DH227" t="str">
        <v>DWG 9890040, (9E), Close to Rod Slot</v>
      </c>
      <c r="DI227" t="str">
        <v>DWG 9890040, (9E),Close to Rod Slot</v>
      </c>
      <c r="DJ227" t="str">
        <v>DWG FRM0105 PAGE 2</v>
      </c>
      <c r="DK227" t="str">
        <v>DWG# 100448-41</v>
      </c>
      <c r="DL227" t="str">
        <v>DWG# 100448-44</v>
      </c>
      <c r="DM227" t="str">
        <v>DWG# 9890003  (1), Section OL00436/A</v>
      </c>
      <c r="DN227" t="str">
        <v>DWG# 9890003 (3), Ring Gauge Constrained</v>
      </c>
      <c r="DO227" t="str">
        <v>DWG# 9890003 (4), Section</v>
      </c>
      <c r="DP227" t="str">
        <v>DWG#100448-26, Balloon 1K, OL02350</v>
      </c>
      <c r="DQ227" t="str">
        <v>DWG#100448-26, Balloon 2K, OL02350</v>
      </c>
      <c r="DR227" t="str">
        <v>DWG#100448-26, Balloon 3K, OL02363</v>
      </c>
      <c r="DS227" t="str">
        <v>DWG#100448-26, Balloon 4K</v>
      </c>
      <c r="DT227" t="str">
        <v>DWG#100448-26, Balloon 5K, Section</v>
      </c>
      <c r="DU227" t="str">
        <v>DWG#100448-26, Balloon 6K</v>
      </c>
      <c r="DV227" t="str">
        <v>DWG#100448-26, Balloon 7K, Section</v>
      </c>
      <c r="DW227" t="str">
        <v>DWG#100448-26, Mfg. Tol.</v>
      </c>
      <c r="DX227" t="str">
        <v>DWG#9890003 (2) Ring Gauge Constrained</v>
      </c>
      <c r="DY227" t="str">
        <v>DWG#9890044</v>
      </c>
      <c r="DZ227" t="str">
        <v>DWG#9890044 .1985 to .2005=Pass</v>
      </c>
      <c r="EA227" t="str">
        <v>DWG#9890044 Overlay OL02441</v>
      </c>
      <c r="EB227" t="str">
        <v>DWG#9890044, OL02441</v>
      </c>
      <c r="EC227" t="str">
        <v>DWG#FRM0105</v>
      </c>
      <c r="ED227" t="str">
        <v>EXT.</v>
      </c>
      <c r="EE227" t="str">
        <v>EXT. Section, OL02460</v>
      </c>
      <c r="EF227" t="str">
        <v>EXT., OL04223</v>
      </c>
      <c r="EG227" t="str">
        <v>Flat Drop Indicator Tip</v>
      </c>
      <c r="EH227" t="str">
        <v>Full Go Pin, No Light, at Radius</v>
      </c>
      <c r="EI227" t="str">
        <v>Function Check</v>
      </c>
      <c r="EJ227" t="str">
        <v>GO Function Gauge</v>
      </c>
      <c r="EK227" t="str">
        <v>Go Gauge for Balloon 1 &amp; 4</v>
      </c>
      <c r="EL227" t="str">
        <v>Go Pin must pass through</v>
      </c>
      <c r="EM227" t="str">
        <v>Greater than .005 = Fail, Section</v>
      </c>
      <c r="EN227" t="str">
        <v>Greater than .025 out of center = Fail</v>
      </c>
      <c r="EO227" t="str">
        <v>Greater than 2.6 = Pass</v>
      </c>
      <c r="EP227" t="str">
        <v>Green = Pass, Red = Fail</v>
      </c>
      <c r="EQ227" t="str">
        <v>Hex Depth</v>
      </c>
      <c r="ER227" t="str">
        <v>Hex Minor</v>
      </c>
      <c r="ES227" t="str">
        <v>Hole Dia.</v>
      </c>
      <c r="ET227" t="str">
        <v>ID Sphere Finish</v>
      </c>
      <c r="EU227" t="str">
        <v>ID/OD Both Sides, Diff. .002 or less = Pass</v>
      </c>
      <c r="EV227" t="str">
        <v>If Looks Big, Section</v>
      </c>
      <c r="EW227" t="str">
        <v>If Looks Small, Section</v>
      </c>
      <c r="EX227" t="str">
        <v>Insp. Close to Break Away, Mfg.Tol.</v>
      </c>
      <c r="EY227" t="str">
        <v>INT.</v>
      </c>
      <c r="EZ227" t="str">
        <v>INT. Section, OL02460</v>
      </c>
      <c r="FA227" t="str">
        <v>INT., OL04223</v>
      </c>
      <c r="FB227" t="str">
        <v>Intersect. of 7.7 &amp; R0.10</v>
      </c>
      <c r="FC227" t="str">
        <v>Intersect. of 8.79 and R.25 MAX</v>
      </c>
      <c r="FD227" t="str">
        <v>Keep Ind. Tip away from corner</v>
      </c>
      <c r="FE227" t="str">
        <v>L31</v>
      </c>
      <c r="FF227" t="str">
        <v>Laser Mark</v>
      </c>
      <c r="FG227" t="str">
        <v>LASER PER NOTE 4</v>
      </c>
      <c r="FH227" t="str">
        <v>LASER PER NOTE 4, Final Check 1 only</v>
      </c>
      <c r="FI227" t="str">
        <v>Less than .002 out of center = Pass</v>
      </c>
      <c r="FJ227" t="str">
        <v>Less than 2.75 = Pass, Section</v>
      </c>
      <c r="FK227" t="str">
        <v>List as pin. Not Calibrated</v>
      </c>
      <c r="FL227" t="str">
        <v>M9 X 1.25 BUTT See Comment Image</v>
      </c>
      <c r="FM227" t="str">
        <v>Manual Section</v>
      </c>
      <c r="FN227" t="str">
        <v>Max Deep .241 NO-GO =.42</v>
      </c>
      <c r="FO227" t="str">
        <v>MAX Depth of (Note 7) .241 NO-GO Pin</v>
      </c>
      <c r="FP227" t="str">
        <v>Measure from Blue Line, See Image</v>
      </c>
      <c r="FQ227" t="str">
        <v>Measure Width of Blue Area, See Image</v>
      </c>
      <c r="FR227" t="str">
        <v>Mfg. Tol</v>
      </c>
      <c r="FS227" t="str">
        <v>Mfg. Tol, See Image</v>
      </c>
      <c r="FT227" t="str">
        <v>Mfg. Tol.</v>
      </c>
      <c r="FU227" t="str">
        <v>Mfg. Tol. "A"</v>
      </c>
      <c r="FV227" t="str">
        <v>Mfg. Tol. (Zero on Gauge Full Dia. Lead)</v>
      </c>
      <c r="FW227" t="str">
        <v>Mfg. Tol. Balloon 11, See Image</v>
      </c>
      <c r="FX227" t="str">
        <v>Mfg. Tol. Balloon 4</v>
      </c>
      <c r="FY227" t="str">
        <v>Mfg. Tol. Balloon 7</v>
      </c>
      <c r="FZ227" t="str">
        <v xml:space="preserve">Mfg. Tol. C-Bore Face (Ballo 28) </v>
      </c>
      <c r="GA227" t="str">
        <v>Mfg. Tol. Section</v>
      </c>
      <c r="GB227" t="str">
        <v>Mfg. Tol. See Image</v>
      </c>
      <c r="GC227" t="str">
        <v>Mfg. Tol., 3 Places, Record MAX</v>
      </c>
      <c r="GD227" t="str">
        <v>Mfg. Tol., Balloon 11</v>
      </c>
      <c r="GE227" t="str">
        <v>Mfg. Tol., Balloon 7</v>
      </c>
      <c r="GF227" t="str">
        <v>Mfg. Tol., Blank</v>
      </c>
      <c r="GG227" t="str">
        <v>Mfg. Tol., Blank, Balloon 12</v>
      </c>
      <c r="GH227" t="str">
        <v>Mfg. Tol., Blend to SØ.320</v>
      </c>
      <c r="GI227" t="str">
        <v>Mfg. Tol., Calculation</v>
      </c>
      <c r="GJ227" t="str">
        <v>Mfg. Tol., For Mill Fixture</v>
      </c>
      <c r="GK227" t="str">
        <v>Mfg. Tol., L32</v>
      </c>
      <c r="GL227" t="str">
        <v>Mfg. Tol., L33</v>
      </c>
      <c r="GM227" t="str">
        <v>Mfg. Tol., No Tool Marks</v>
      </c>
      <c r="GN227" t="str">
        <v>Mfg. Tol., OL03361</v>
      </c>
      <c r="GO227" t="str">
        <v>Mfg. Tol., Record off center value</v>
      </c>
      <c r="GP227" t="str">
        <v>Mfg. Tol., Same 3 Places, Record MIN</v>
      </c>
      <c r="GQ227" t="str">
        <v>Mfg. Tol., Section</v>
      </c>
      <c r="GR227" t="str">
        <v>Mfg. Tol., Section B-B</v>
      </c>
      <c r="GS227" t="str">
        <v>Mfg. Tol., Section, OL03361</v>
      </c>
      <c r="GT227" t="str">
        <v>Mfg. Tol., Section, Per Note 2</v>
      </c>
      <c r="GU227" t="str">
        <v>Mfg. Tol., See Image</v>
      </c>
      <c r="GV227" t="str">
        <v>Mfg. Tol., See Image, Bore in Blue</v>
      </c>
      <c r="GW227" t="str">
        <v>Mfg. Tol., See Image, Hook Tip</v>
      </c>
      <c r="GX227" t="str">
        <v>Mfg. Tol., Sharp Okay No Burr</v>
      </c>
      <c r="GY227" t="str">
        <v>Mfg. Tol., Threadless Blank</v>
      </c>
      <c r="GZ227" t="str">
        <v>Mfg.Tol.</v>
      </c>
      <c r="HA227" t="str">
        <v>Mgf. To., T.S.C.</v>
      </c>
      <c r="HB227" t="str">
        <v>Milled Feature</v>
      </c>
      <c r="HC227" t="str">
        <v>Milled Feature, OL04045</v>
      </c>
      <c r="HD227" t="str">
        <v>More than .0005 out of center = Fail</v>
      </c>
      <c r="HE227" t="str">
        <v>Must Pass Through</v>
      </c>
      <c r="HF227" t="str">
        <v>Must pass through gauge</v>
      </c>
      <c r="HG227" t="str">
        <v>Must Pass Through Go Gauge</v>
      </c>
      <c r="HH227" t="str">
        <v>Must Pass, See Image.</v>
      </c>
      <c r="HI227" t="str">
        <v>NA</v>
      </c>
      <c r="HJ227" t="str">
        <v>Narrow Area</v>
      </c>
      <c r="HK227" t="str">
        <v>Near Balloon 21</v>
      </c>
      <c r="HL227" t="str">
        <v>Near Datum B</v>
      </c>
      <c r="HM227" t="str">
        <v>Neck Dia.</v>
      </c>
      <c r="HN227" t="str">
        <v>Neck to Head Rad.</v>
      </c>
      <c r="HO227" t="str">
        <v>No Copper Deposits Allowed</v>
      </c>
      <c r="HP227" t="str">
        <v>No Section</v>
      </c>
      <c r="HQ227" t="str">
        <v>No Section, .01 to .014 = Pass</v>
      </c>
      <c r="HR227" t="str">
        <v>No Section, Rotate Part</v>
      </c>
      <c r="HS227" t="str">
        <v>No Section, See Image</v>
      </c>
      <c r="HT227" t="str">
        <v>No Slot, Section B-B</v>
      </c>
      <c r="HU227" t="str">
        <v>No visual step = Pass</v>
      </c>
      <c r="HV227" t="str">
        <v>Not to exceed .95 Deep</v>
      </c>
      <c r="HW227" t="str">
        <v>Note 1</v>
      </c>
      <c r="HX227" t="str">
        <v>OL00333/A</v>
      </c>
      <c r="HY227" t="str">
        <v>OL00519</v>
      </c>
      <c r="HZ227" t="str">
        <v>OL00520</v>
      </c>
      <c r="IA227" t="str">
        <v>OL00529</v>
      </c>
      <c r="IB227" t="str">
        <v>OL00542</v>
      </c>
      <c r="IC227" t="str">
        <v>OL00724</v>
      </c>
      <c r="ID227" t="str">
        <v>OL01250</v>
      </c>
      <c r="IE227" t="str">
        <v>OL01869, Threadless Blank</v>
      </c>
      <c r="IF227" t="str">
        <v>OL01870, Section</v>
      </c>
      <c r="IG227" t="str">
        <v>OL02255</v>
      </c>
      <c r="IH227" t="str">
        <v>OL02255, Mfg. Tol.</v>
      </c>
      <c r="II227" t="str">
        <v>OL02302</v>
      </c>
      <c r="IJ227" t="str">
        <v xml:space="preserve">OL02318  needed per image instructions </v>
      </c>
      <c r="IK227" t="str">
        <v>OL02556</v>
      </c>
      <c r="IL227" t="str">
        <v>OL02557</v>
      </c>
      <c r="IM227" t="str">
        <v>OL02567</v>
      </c>
      <c r="IN227" t="str">
        <v>OL02653</v>
      </c>
      <c r="IO227" t="str">
        <v>OL02718</v>
      </c>
      <c r="IP227" t="str">
        <v>OL02841</v>
      </c>
      <c r="IQ227" t="str">
        <v>OL02842</v>
      </c>
      <c r="IR227" t="str">
        <v>OL02844</v>
      </c>
      <c r="IS227" t="str">
        <v>OL02871</v>
      </c>
      <c r="IT227" t="str">
        <v>OL02887</v>
      </c>
      <c r="IU227" t="str">
        <v>OL03766</v>
      </c>
      <c r="IV227" t="str">
        <v>OL03868</v>
      </c>
      <c r="IW227" t="str">
        <v>OL03869</v>
      </c>
      <c r="IX227" t="str">
        <v>OL03870</v>
      </c>
      <c r="IY227" t="str">
        <v>OL03873, DWG# 100448-44</v>
      </c>
      <c r="IZ227" t="str">
        <v>OL03949</v>
      </c>
      <c r="JA227" t="str">
        <v xml:space="preserve">OL04043, Section </v>
      </c>
      <c r="JB227" t="str">
        <v xml:space="preserve">OL04044, Section </v>
      </c>
      <c r="JC227" t="str">
        <v>OL04045</v>
      </c>
      <c r="JD227" t="str">
        <v>OL04045, Milled Feature</v>
      </c>
      <c r="JE227" t="str">
        <v>OL04063</v>
      </c>
      <c r="JF227" t="str">
        <v>OL04064</v>
      </c>
      <c r="JG227" t="str">
        <v>OL04065</v>
      </c>
      <c r="JH227" t="str">
        <v>OL04181</v>
      </c>
      <c r="JI227" t="str">
        <v>OL04218</v>
      </c>
      <c r="JJ227" t="str">
        <v>OL04224, See Image</v>
      </c>
      <c r="JK227" t="str">
        <v>OL04374</v>
      </c>
      <c r="JL227" t="str">
        <v>OL04375, Section M-M</v>
      </c>
      <c r="JM227" t="str">
        <v>OL04376, Section M-M</v>
      </c>
      <c r="JN227" t="str">
        <v>OL04443</v>
      </c>
      <c r="JO227" t="str">
        <v>OL04444</v>
      </c>
      <c r="JP227" t="str">
        <v>One side of slot</v>
      </c>
      <c r="JQ227" t="str">
        <v>Other side of slot</v>
      </c>
      <c r="JR227" t="str">
        <v>Out of center more than .002 = Fail</v>
      </c>
      <c r="JS227" t="str">
        <v>Out of center more than.002 = Fail</v>
      </c>
      <c r="JT227" t="str">
        <v>Overlay OL02713</v>
      </c>
    </row>
    <row r="228" spans="1:280">
      <c r="A228" s="74" t="s">
        <v>877</v>
      </c>
      <c r="C228" s="74" t="str" cm="1">
        <f t="array" ref="C228:JT228">TRANSPOSE(_xlfn._xlws.SORT(_xlfn._xlws.FILTER($A$2:$A$279,ISNUMBER(SEARCH('Prt. Lib. &amp; Routine, Table'!M235,$A$2:$A$279)),"not found")))</f>
        <v xml:space="preserve"> 'C', Whirl Blank</v>
      </c>
      <c r="D228" t="str">
        <v xml:space="preserve"> See Image, Constrained</v>
      </c>
      <c r="E228" t="str">
        <v>(.04 to .12 range = Pass)</v>
      </c>
      <c r="F228" t="str">
        <v>(.042 FULL) Go Pin Seat Fully</v>
      </c>
      <c r="G228" t="str">
        <v>(B), Mfg. Tol.</v>
      </c>
      <c r="H228" t="str">
        <v>(B), O.A.L.</v>
      </c>
      <c r="I228" t="str">
        <v>.001 or less =Pass</v>
      </c>
      <c r="J228" t="str">
        <v>.001 or less out of center = Pass</v>
      </c>
      <c r="K228" t="str">
        <v>.002 or Less = Pass</v>
      </c>
      <c r="L228" t="str">
        <v>.002 or Less out of center = Pass</v>
      </c>
      <c r="M228" t="str">
        <v>.005 to .015 = Pass</v>
      </c>
      <c r="N228" t="str">
        <v>.0125 Mean, Section</v>
      </c>
      <c r="O228" t="str">
        <v>.025 or Less in X &amp; Y=Pass</v>
      </c>
      <c r="P228" t="str">
        <v>.038 Mean</v>
      </c>
      <c r="Q228" t="str">
        <v>.063 MM = .0024 IN, See Image</v>
      </c>
      <c r="R228" t="str">
        <v>.063MM = .0024"</v>
      </c>
      <c r="S228" t="str">
        <v>.243 NO-GO, Unconstrained, Must Not Start</v>
      </c>
      <c r="T228" t="str">
        <v>@ Back Face &amp; ID, No Raised Edge</v>
      </c>
      <c r="U228" t="str">
        <v>@ Back Face &amp; OD, No Raised Edge</v>
      </c>
      <c r="V228" t="str">
        <v>@ ID &amp; FACE</v>
      </c>
      <c r="W228" t="str">
        <v>@ OD &amp; BACK FACE</v>
      </c>
      <c r="X228" t="str">
        <v>@ OD &amp; FACE</v>
      </c>
      <c r="Y228" t="str">
        <v>Across from slot</v>
      </c>
      <c r="Z228" t="str">
        <v>All Edge Breaks</v>
      </c>
      <c r="AA228" t="str">
        <v>Attached to bar stock</v>
      </c>
      <c r="AB228" t="str">
        <v xml:space="preserve">Back Turn Fillet Rad. </v>
      </c>
      <c r="AC228" t="str">
        <v>Balloon 1 (DWG FRM0105 Page 2, NV-27)</v>
      </c>
      <c r="AD228" t="str">
        <v>Balloon 1 (DWG FRM0105, NV-30)</v>
      </c>
      <c r="AE228" t="str">
        <v>Balloon 1 (P# 9890002-20) OL00429/A</v>
      </c>
      <c r="AF228" t="str">
        <v>Balloon 1, DWG#FRM0105</v>
      </c>
      <c r="AG228" t="str">
        <v>Balloon 11, See Image</v>
      </c>
      <c r="AH228" t="str">
        <v xml:space="preserve">Balloon 2 (DWG FRM0105 Page 2, NV-27) </v>
      </c>
      <c r="AI228" t="str">
        <v>Balloon 2 (DWG FRM0105, NV-30)</v>
      </c>
      <c r="AJ228" t="str">
        <v>Balloon 2 (P# 9890002-20)</v>
      </c>
      <c r="AK228" t="str">
        <v>Balloon 2, DWG#FRM0105</v>
      </c>
      <c r="AL228" t="str">
        <v>Balloon 2, DWG#FRM0105, See Image</v>
      </c>
      <c r="AM228" t="str">
        <v>Balloon 3 (DWG FRM0105, NV-30 Minor)</v>
      </c>
      <c r="AN228" t="str">
        <v>Balloon 3 (DWG FRM0105, NV-30)</v>
      </c>
      <c r="AO228" t="str">
        <v>Balloon 3 (P# 9890002-20)</v>
      </c>
      <c r="AP228" t="str">
        <v>Balloon 4</v>
      </c>
      <c r="AQ228" t="str">
        <v>Balloon 4 (P# 9890002-20)</v>
      </c>
      <c r="AR228" t="str">
        <v>Below Middle Band</v>
      </c>
      <c r="AS228" t="str">
        <v>Best Fit Pin, .003 or Less =Pass</v>
      </c>
      <c r="AT228" t="str">
        <v>Blank</v>
      </c>
      <c r="AU228" t="str">
        <v>Blank Turn Maj.</v>
      </c>
      <c r="AV228" t="str">
        <v>Blank Turn Maj. Mill Flt., OL4172</v>
      </c>
      <c r="AW228" t="str">
        <v>Blank Without .010 Slots</v>
      </c>
      <c r="AX228" t="str">
        <v>Blank Without .010 Slots, Section</v>
      </c>
      <c r="AY228" t="str">
        <v>Blank without thread</v>
      </c>
      <c r="AZ228" t="str">
        <v xml:space="preserve">Blank, Center of V Grv. </v>
      </c>
      <c r="BA228" t="str">
        <v>Blank, Check R adjacent Balloon 17</v>
      </c>
      <c r="BB228" t="str">
        <v>Blank, EXT. Feature</v>
      </c>
      <c r="BC228" t="str">
        <v>Blank, See Image, OL04335</v>
      </c>
      <c r="BD228" t="str">
        <v>Blank, See Image, OL04336</v>
      </c>
      <c r="BE228" t="str">
        <v xml:space="preserve">Blank, Thrd. </v>
      </c>
      <c r="BF228" t="str">
        <v>Blank, Turn Tip</v>
      </c>
      <c r="BG228" t="str">
        <v>Blank, Without Thrd.</v>
      </c>
      <c r="BH228" t="str">
        <v>Blank, Without Thread</v>
      </c>
      <c r="BI228" t="str">
        <v xml:space="preserve">Blunt Start Blend to Minor </v>
      </c>
      <c r="BJ228" t="str">
        <v>Calc., Use Go HEX</v>
      </c>
      <c r="BK228" t="str">
        <v>Can't dig into OD</v>
      </c>
      <c r="BL228" t="str">
        <v>Carbide Gauge</v>
      </c>
      <c r="BM228" t="str">
        <v xml:space="preserve">Center of V Grv. </v>
      </c>
      <c r="BN228" t="str">
        <v>Centered Less than .03 = Pass</v>
      </c>
      <c r="BO228" t="str">
        <v>Centered within .0005 or Less = Pass</v>
      </c>
      <c r="BP228" t="str">
        <v>Centered within .001 or Less = Pass</v>
      </c>
      <c r="BQ228" t="str">
        <v>Centered within .0254 or Less = Pass</v>
      </c>
      <c r="BR228" t="str">
        <v>Check close to Rod Slot</v>
      </c>
      <c r="BS228" t="str">
        <v>Check every other hole</v>
      </c>
      <c r="BT228" t="str">
        <v>Check Go over full length of slot.</v>
      </c>
      <c r="BU228" t="str">
        <v>Check Near Closed End</v>
      </c>
      <c r="BV228" t="str">
        <v>Check per Print View, Away from Rod Slot</v>
      </c>
      <c r="BW228" t="str">
        <v>Check to Balloon 30 Go Pin</v>
      </c>
      <c r="BX228" t="str">
        <v>Check with .2705 SET Pin Inside Part</v>
      </c>
      <c r="BY228" t="str">
        <v>Check with Hex Up</v>
      </c>
      <c r="BZ228" t="str">
        <v>CMM Blank</v>
      </c>
      <c r="CA228" t="str">
        <v>Confirm Full Radius</v>
      </c>
      <c r="CB228" t="str">
        <v>Constrained in fixture</v>
      </c>
      <c r="CC228" t="str">
        <v>Constrained with Ring</v>
      </c>
      <c r="CD228" t="str">
        <v>Constrained, See Image</v>
      </c>
      <c r="CE228" t="str">
        <v>Dim. "A"</v>
      </c>
      <c r="CF228" t="str">
        <v>Dim. "B"</v>
      </c>
      <c r="CG228" t="str">
        <v>Dim. "C"</v>
      </c>
      <c r="CH228" t="str">
        <v>Dim. "D", Whirl Blank</v>
      </c>
      <c r="CI228" t="str">
        <v>Dim. "G"</v>
      </c>
      <c r="CJ228" t="str">
        <v>Dim. E, Blank Turn Maj. &amp;  Mill Flt</v>
      </c>
      <c r="CK228" t="str">
        <v>Dim. E, Blank Turn Maj.&amp;  Mill Flt</v>
      </c>
      <c r="CL228" t="str">
        <v>Dim. H, Whirl Blank</v>
      </c>
      <c r="CM228" t="str">
        <v>Dim. J, 'Blank Turn Maj. &amp; Whirl Blank</v>
      </c>
      <c r="CN228" t="str">
        <v>Disk Drop Indicator Tip</v>
      </c>
      <c r="CO228" t="str">
        <v>DWG 100448-15, Balloon F_1</v>
      </c>
      <c r="CP228" t="str">
        <v>DWG 100448-15, OL02571</v>
      </c>
      <c r="CQ228" t="str">
        <v>DWG 100448-41</v>
      </c>
      <c r="CR228" t="str">
        <v>DWG 9890040, (10E),Section Part, OL01139</v>
      </c>
      <c r="CS228" t="str">
        <v>DWG 9890040, (10E),Section, OL01139</v>
      </c>
      <c r="CT228" t="str">
        <v>DWG 9890040, (11E)</v>
      </c>
      <c r="CU228" t="str">
        <v>DWG 9890040, (11E), Pins with Flats</v>
      </c>
      <c r="CV228" t="str">
        <v>DWG 9890040, (12E),  Pass=.002 or less</v>
      </c>
      <c r="CW228" t="str">
        <v>DWG 9890040, (12E), See Image</v>
      </c>
      <c r="CX228" t="str">
        <v>DWG 9890040, (1E), OL01431</v>
      </c>
      <c r="CY228" t="str">
        <v>DWG 9890040, (1E), OL01432</v>
      </c>
      <c r="CZ228" t="str">
        <v>DWG 9890040, (2E), OL01432</v>
      </c>
      <c r="DA228" t="str">
        <v>DWG 9890040, (3E)</v>
      </c>
      <c r="DB228" t="str">
        <v>DWG 9890040, (4E)</v>
      </c>
      <c r="DC228" t="str">
        <v>DWG 9890040, (5E), OL02336</v>
      </c>
      <c r="DD228" t="str">
        <v>DWG 9890040, (6E)</v>
      </c>
      <c r="DE228" t="str">
        <v>DWG 9890040, (7E)</v>
      </c>
      <c r="DF228" t="str">
        <v>DWG 9890040, (8E), OL01433</v>
      </c>
      <c r="DG228" t="str">
        <v>DWG 9890040, (8E), OL01433, Section</v>
      </c>
      <c r="DH228" t="str">
        <v>DWG 9890040, (9E), Close to Rod Slot</v>
      </c>
      <c r="DI228" t="str">
        <v>DWG 9890040, (9E),Close to Rod Slot</v>
      </c>
      <c r="DJ228" t="str">
        <v>DWG FRM0105 PAGE 2</v>
      </c>
      <c r="DK228" t="str">
        <v>DWG# 100448-41</v>
      </c>
      <c r="DL228" t="str">
        <v>DWG# 100448-44</v>
      </c>
      <c r="DM228" t="str">
        <v>DWG# 9890003  (1), Section OL00436/A</v>
      </c>
      <c r="DN228" t="str">
        <v>DWG# 9890003 (3), Ring Gauge Constrained</v>
      </c>
      <c r="DO228" t="str">
        <v>DWG# 9890003 (4), Section</v>
      </c>
      <c r="DP228" t="str">
        <v>DWG#100448-26, Balloon 1K, OL02350</v>
      </c>
      <c r="DQ228" t="str">
        <v>DWG#100448-26, Balloon 2K, OL02350</v>
      </c>
      <c r="DR228" t="str">
        <v>DWG#100448-26, Balloon 3K, OL02363</v>
      </c>
      <c r="DS228" t="str">
        <v>DWG#100448-26, Balloon 4K</v>
      </c>
      <c r="DT228" t="str">
        <v>DWG#100448-26, Balloon 5K, Section</v>
      </c>
      <c r="DU228" t="str">
        <v>DWG#100448-26, Balloon 6K</v>
      </c>
      <c r="DV228" t="str">
        <v>DWG#100448-26, Balloon 7K, Section</v>
      </c>
      <c r="DW228" t="str">
        <v>DWG#100448-26, Mfg. Tol.</v>
      </c>
      <c r="DX228" t="str">
        <v>DWG#9890003 (2) Ring Gauge Constrained</v>
      </c>
      <c r="DY228" t="str">
        <v>DWG#9890044</v>
      </c>
      <c r="DZ228" t="str">
        <v>DWG#9890044 .1985 to .2005=Pass</v>
      </c>
      <c r="EA228" t="str">
        <v>DWG#9890044 Overlay OL02441</v>
      </c>
      <c r="EB228" t="str">
        <v>DWG#9890044, OL02441</v>
      </c>
      <c r="EC228" t="str">
        <v>DWG#FRM0105</v>
      </c>
      <c r="ED228" t="str">
        <v>EXT.</v>
      </c>
      <c r="EE228" t="str">
        <v>EXT. Section, OL02460</v>
      </c>
      <c r="EF228" t="str">
        <v>EXT., OL04223</v>
      </c>
      <c r="EG228" t="str">
        <v>Flat Drop Indicator Tip</v>
      </c>
      <c r="EH228" t="str">
        <v>Full Go Pin, No Light, at Radius</v>
      </c>
      <c r="EI228" t="str">
        <v>Function Check</v>
      </c>
      <c r="EJ228" t="str">
        <v>GO Function Gauge</v>
      </c>
      <c r="EK228" t="str">
        <v>Go Gauge for Balloon 1 &amp; 4</v>
      </c>
      <c r="EL228" t="str">
        <v>Go Pin must pass through</v>
      </c>
      <c r="EM228" t="str">
        <v>Greater than .005 = Fail, Section</v>
      </c>
      <c r="EN228" t="str">
        <v>Greater than .025 out of center = Fail</v>
      </c>
      <c r="EO228" t="str">
        <v>Greater than 2.6 = Pass</v>
      </c>
      <c r="EP228" t="str">
        <v>Green = Pass, Red = Fail</v>
      </c>
      <c r="EQ228" t="str">
        <v>Hex Depth</v>
      </c>
      <c r="ER228" t="str">
        <v>Hex Minor</v>
      </c>
      <c r="ES228" t="str">
        <v>Hole Dia.</v>
      </c>
      <c r="ET228" t="str">
        <v>ID Sphere Finish</v>
      </c>
      <c r="EU228" t="str">
        <v>ID/OD Both Sides, Diff. .002 or less = Pass</v>
      </c>
      <c r="EV228" t="str">
        <v>If Looks Big, Section</v>
      </c>
      <c r="EW228" t="str">
        <v>If Looks Small, Section</v>
      </c>
      <c r="EX228" t="str">
        <v>Insp. Close to Break Away, Mfg.Tol.</v>
      </c>
      <c r="EY228" t="str">
        <v>INT.</v>
      </c>
      <c r="EZ228" t="str">
        <v>INT. Section, OL02460</v>
      </c>
      <c r="FA228" t="str">
        <v>INT., OL04223</v>
      </c>
      <c r="FB228" t="str">
        <v>Intersect. of 7.7 &amp; R0.10</v>
      </c>
      <c r="FC228" t="str">
        <v>Intersect. of 8.79 and R.25 MAX</v>
      </c>
      <c r="FD228" t="str">
        <v>Keep Ind. Tip away from corner</v>
      </c>
      <c r="FE228" t="str">
        <v>L31</v>
      </c>
      <c r="FF228" t="str">
        <v>Laser Mark</v>
      </c>
      <c r="FG228" t="str">
        <v>LASER PER NOTE 4</v>
      </c>
      <c r="FH228" t="str">
        <v>LASER PER NOTE 4, Final Check 1 only</v>
      </c>
      <c r="FI228" t="str">
        <v>Less than .002 out of center = Pass</v>
      </c>
      <c r="FJ228" t="str">
        <v>Less than 2.75 = Pass, Section</v>
      </c>
      <c r="FK228" t="str">
        <v>List as pin. Not Calibrated</v>
      </c>
      <c r="FL228" t="str">
        <v>M9 X 1.25 BUTT See Comment Image</v>
      </c>
      <c r="FM228" t="str">
        <v>Manual Section</v>
      </c>
      <c r="FN228" t="str">
        <v>Max Deep .241 NO-GO =.42</v>
      </c>
      <c r="FO228" t="str">
        <v>MAX Depth of (Note 7) .241 NO-GO Pin</v>
      </c>
      <c r="FP228" t="str">
        <v>Measure from Blue Line, See Image</v>
      </c>
      <c r="FQ228" t="str">
        <v>Measure Width of Blue Area, See Image</v>
      </c>
      <c r="FR228" t="str">
        <v>Mfg. Tol</v>
      </c>
      <c r="FS228" t="str">
        <v>Mfg. Tol, See Image</v>
      </c>
      <c r="FT228" t="str">
        <v>Mfg. Tol.</v>
      </c>
      <c r="FU228" t="str">
        <v>Mfg. Tol. "A"</v>
      </c>
      <c r="FV228" t="str">
        <v>Mfg. Tol. (Zero on Gauge Full Dia. Lead)</v>
      </c>
      <c r="FW228" t="str">
        <v>Mfg. Tol. Balloon 11, See Image</v>
      </c>
      <c r="FX228" t="str">
        <v>Mfg. Tol. Balloon 4</v>
      </c>
      <c r="FY228" t="str">
        <v>Mfg. Tol. Balloon 7</v>
      </c>
      <c r="FZ228" t="str">
        <v xml:space="preserve">Mfg. Tol. C-Bore Face (Ballo 28) </v>
      </c>
      <c r="GA228" t="str">
        <v>Mfg. Tol. Section</v>
      </c>
      <c r="GB228" t="str">
        <v>Mfg. Tol. See Image</v>
      </c>
      <c r="GC228" t="str">
        <v>Mfg. Tol., 3 Places, Record MAX</v>
      </c>
      <c r="GD228" t="str">
        <v>Mfg. Tol., Balloon 11</v>
      </c>
      <c r="GE228" t="str">
        <v>Mfg. Tol., Balloon 7</v>
      </c>
      <c r="GF228" t="str">
        <v>Mfg. Tol., Blank</v>
      </c>
      <c r="GG228" t="str">
        <v>Mfg. Tol., Blank, Balloon 12</v>
      </c>
      <c r="GH228" t="str">
        <v>Mfg. Tol., Blend to SØ.320</v>
      </c>
      <c r="GI228" t="str">
        <v>Mfg. Tol., Calculation</v>
      </c>
      <c r="GJ228" t="str">
        <v>Mfg. Tol., For Mill Fixture</v>
      </c>
      <c r="GK228" t="str">
        <v>Mfg. Tol., L32</v>
      </c>
      <c r="GL228" t="str">
        <v>Mfg. Tol., L33</v>
      </c>
      <c r="GM228" t="str">
        <v>Mfg. Tol., No Tool Marks</v>
      </c>
      <c r="GN228" t="str">
        <v>Mfg. Tol., OL03361</v>
      </c>
      <c r="GO228" t="str">
        <v>Mfg. Tol., Record off center value</v>
      </c>
      <c r="GP228" t="str">
        <v>Mfg. Tol., Same 3 Places, Record MIN</v>
      </c>
      <c r="GQ228" t="str">
        <v>Mfg. Tol., Section</v>
      </c>
      <c r="GR228" t="str">
        <v>Mfg. Tol., Section B-B</v>
      </c>
      <c r="GS228" t="str">
        <v>Mfg. Tol., Section, OL03361</v>
      </c>
      <c r="GT228" t="str">
        <v>Mfg. Tol., Section, Per Note 2</v>
      </c>
      <c r="GU228" t="str">
        <v>Mfg. Tol., See Image</v>
      </c>
      <c r="GV228" t="str">
        <v>Mfg. Tol., See Image, Bore in Blue</v>
      </c>
      <c r="GW228" t="str">
        <v>Mfg. Tol., See Image, Hook Tip</v>
      </c>
      <c r="GX228" t="str">
        <v>Mfg. Tol., Sharp Okay No Burr</v>
      </c>
      <c r="GY228" t="str">
        <v>Mfg. Tol., Threadless Blank</v>
      </c>
      <c r="GZ228" t="str">
        <v>Mfg.Tol.</v>
      </c>
      <c r="HA228" t="str">
        <v>Mgf. To., T.S.C.</v>
      </c>
      <c r="HB228" t="str">
        <v>Milled Feature</v>
      </c>
      <c r="HC228" t="str">
        <v>Milled Feature, OL04045</v>
      </c>
      <c r="HD228" t="str">
        <v>More than .0005 out of center = Fail</v>
      </c>
      <c r="HE228" t="str">
        <v>Must Pass Through</v>
      </c>
      <c r="HF228" t="str">
        <v>Must pass through gauge</v>
      </c>
      <c r="HG228" t="str">
        <v>Must Pass Through Go Gauge</v>
      </c>
      <c r="HH228" t="str">
        <v>Must Pass, See Image.</v>
      </c>
      <c r="HI228" t="str">
        <v>NA</v>
      </c>
      <c r="HJ228" t="str">
        <v>Narrow Area</v>
      </c>
      <c r="HK228" t="str">
        <v>Near Balloon 21</v>
      </c>
      <c r="HL228" t="str">
        <v>Near Datum B</v>
      </c>
      <c r="HM228" t="str">
        <v>Neck Dia.</v>
      </c>
      <c r="HN228" t="str">
        <v>Neck to Head Rad.</v>
      </c>
      <c r="HO228" t="str">
        <v>No Copper Deposits Allowed</v>
      </c>
      <c r="HP228" t="str">
        <v>No Section</v>
      </c>
      <c r="HQ228" t="str">
        <v>No Section, .01 to .014 = Pass</v>
      </c>
      <c r="HR228" t="str">
        <v>No Section, Rotate Part</v>
      </c>
      <c r="HS228" t="str">
        <v>No Section, See Image</v>
      </c>
      <c r="HT228" t="str">
        <v>No Slot, Section B-B</v>
      </c>
      <c r="HU228" t="str">
        <v>No visual step = Pass</v>
      </c>
      <c r="HV228" t="str">
        <v>Not to exceed .95 Deep</v>
      </c>
      <c r="HW228" t="str">
        <v>Note 1</v>
      </c>
      <c r="HX228" t="str">
        <v>OL00333/A</v>
      </c>
      <c r="HY228" t="str">
        <v>OL00519</v>
      </c>
      <c r="HZ228" t="str">
        <v>OL00520</v>
      </c>
      <c r="IA228" t="str">
        <v>OL00529</v>
      </c>
      <c r="IB228" t="str">
        <v>OL00542</v>
      </c>
      <c r="IC228" t="str">
        <v>OL00724</v>
      </c>
      <c r="ID228" t="str">
        <v>OL01250</v>
      </c>
      <c r="IE228" t="str">
        <v>OL01869, Threadless Blank</v>
      </c>
      <c r="IF228" t="str">
        <v>OL01870, Section</v>
      </c>
      <c r="IG228" t="str">
        <v>OL02255</v>
      </c>
      <c r="IH228" t="str">
        <v>OL02255, Mfg. Tol.</v>
      </c>
      <c r="II228" t="str">
        <v>OL02302</v>
      </c>
      <c r="IJ228" t="str">
        <v xml:space="preserve">OL02318  needed per image instructions </v>
      </c>
      <c r="IK228" t="str">
        <v>OL02556</v>
      </c>
      <c r="IL228" t="str">
        <v>OL02557</v>
      </c>
      <c r="IM228" t="str">
        <v>OL02567</v>
      </c>
      <c r="IN228" t="str">
        <v>OL02653</v>
      </c>
      <c r="IO228" t="str">
        <v>OL02718</v>
      </c>
      <c r="IP228" t="str">
        <v>OL02841</v>
      </c>
      <c r="IQ228" t="str">
        <v>OL02842</v>
      </c>
      <c r="IR228" t="str">
        <v>OL02844</v>
      </c>
      <c r="IS228" t="str">
        <v>OL02871</v>
      </c>
      <c r="IT228" t="str">
        <v>OL02887</v>
      </c>
      <c r="IU228" t="str">
        <v>OL03766</v>
      </c>
      <c r="IV228" t="str">
        <v>OL03868</v>
      </c>
      <c r="IW228" t="str">
        <v>OL03869</v>
      </c>
      <c r="IX228" t="str">
        <v>OL03870</v>
      </c>
      <c r="IY228" t="str">
        <v>OL03873, DWG# 100448-44</v>
      </c>
      <c r="IZ228" t="str">
        <v>OL03949</v>
      </c>
      <c r="JA228" t="str">
        <v xml:space="preserve">OL04043, Section </v>
      </c>
      <c r="JB228" t="str">
        <v xml:space="preserve">OL04044, Section </v>
      </c>
      <c r="JC228" t="str">
        <v>OL04045</v>
      </c>
      <c r="JD228" t="str">
        <v>OL04045, Milled Feature</v>
      </c>
      <c r="JE228" t="str">
        <v>OL04063</v>
      </c>
      <c r="JF228" t="str">
        <v>OL04064</v>
      </c>
      <c r="JG228" t="str">
        <v>OL04065</v>
      </c>
      <c r="JH228" t="str">
        <v>OL04181</v>
      </c>
      <c r="JI228" t="str">
        <v>OL04218</v>
      </c>
      <c r="JJ228" t="str">
        <v>OL04224, See Image</v>
      </c>
      <c r="JK228" t="str">
        <v>OL04374</v>
      </c>
      <c r="JL228" t="str">
        <v>OL04375, Section M-M</v>
      </c>
      <c r="JM228" t="str">
        <v>OL04376, Section M-M</v>
      </c>
      <c r="JN228" t="str">
        <v>OL04443</v>
      </c>
      <c r="JO228" t="str">
        <v>OL04444</v>
      </c>
      <c r="JP228" t="str">
        <v>One side of slot</v>
      </c>
      <c r="JQ228" t="str">
        <v>Other side of slot</v>
      </c>
      <c r="JR228" t="str">
        <v>Out of center more than .002 = Fail</v>
      </c>
      <c r="JS228" t="str">
        <v>Out of center more than.002 = Fail</v>
      </c>
      <c r="JT228" t="str">
        <v>Overlay OL02713</v>
      </c>
    </row>
    <row r="229" spans="1:280">
      <c r="A229" s="74" t="s">
        <v>641</v>
      </c>
      <c r="C229" s="74" t="str" cm="1">
        <f t="array" ref="C229:JT229">TRANSPOSE(_xlfn._xlws.SORT(_xlfn._xlws.FILTER($A$2:$A$279,ISNUMBER(SEARCH('Prt. Lib. &amp; Routine, Table'!M236,$A$2:$A$279)),"not found")))</f>
        <v xml:space="preserve"> 'C', Whirl Blank</v>
      </c>
      <c r="D229" t="str">
        <v xml:space="preserve"> See Image, Constrained</v>
      </c>
      <c r="E229" t="str">
        <v>(.04 to .12 range = Pass)</v>
      </c>
      <c r="F229" t="str">
        <v>(.042 FULL) Go Pin Seat Fully</v>
      </c>
      <c r="G229" t="str">
        <v>(B), Mfg. Tol.</v>
      </c>
      <c r="H229" t="str">
        <v>(B), O.A.L.</v>
      </c>
      <c r="I229" t="str">
        <v>.001 or less =Pass</v>
      </c>
      <c r="J229" t="str">
        <v>.001 or less out of center = Pass</v>
      </c>
      <c r="K229" t="str">
        <v>.002 or Less = Pass</v>
      </c>
      <c r="L229" t="str">
        <v>.002 or Less out of center = Pass</v>
      </c>
      <c r="M229" t="str">
        <v>.005 to .015 = Pass</v>
      </c>
      <c r="N229" t="str">
        <v>.0125 Mean, Section</v>
      </c>
      <c r="O229" t="str">
        <v>.025 or Less in X &amp; Y=Pass</v>
      </c>
      <c r="P229" t="str">
        <v>.038 Mean</v>
      </c>
      <c r="Q229" t="str">
        <v>.063 MM = .0024 IN, See Image</v>
      </c>
      <c r="R229" t="str">
        <v>.063MM = .0024"</v>
      </c>
      <c r="S229" t="str">
        <v>.243 NO-GO, Unconstrained, Must Not Start</v>
      </c>
      <c r="T229" t="str">
        <v>@ Back Face &amp; ID, No Raised Edge</v>
      </c>
      <c r="U229" t="str">
        <v>@ Back Face &amp; OD, No Raised Edge</v>
      </c>
      <c r="V229" t="str">
        <v>@ ID &amp; FACE</v>
      </c>
      <c r="W229" t="str">
        <v>@ OD &amp; BACK FACE</v>
      </c>
      <c r="X229" t="str">
        <v>@ OD &amp; FACE</v>
      </c>
      <c r="Y229" t="str">
        <v>Across from slot</v>
      </c>
      <c r="Z229" t="str">
        <v>All Edge Breaks</v>
      </c>
      <c r="AA229" t="str">
        <v>Attached to bar stock</v>
      </c>
      <c r="AB229" t="str">
        <v xml:space="preserve">Back Turn Fillet Rad. </v>
      </c>
      <c r="AC229" t="str">
        <v>Balloon 1 (DWG FRM0105 Page 2, NV-27)</v>
      </c>
      <c r="AD229" t="str">
        <v>Balloon 1 (DWG FRM0105, NV-30)</v>
      </c>
      <c r="AE229" t="str">
        <v>Balloon 1 (P# 9890002-20) OL00429/A</v>
      </c>
      <c r="AF229" t="str">
        <v>Balloon 1, DWG#FRM0105</v>
      </c>
      <c r="AG229" t="str">
        <v>Balloon 11, See Image</v>
      </c>
      <c r="AH229" t="str">
        <v xml:space="preserve">Balloon 2 (DWG FRM0105 Page 2, NV-27) </v>
      </c>
      <c r="AI229" t="str">
        <v>Balloon 2 (DWG FRM0105, NV-30)</v>
      </c>
      <c r="AJ229" t="str">
        <v>Balloon 2 (P# 9890002-20)</v>
      </c>
      <c r="AK229" t="str">
        <v>Balloon 2, DWG#FRM0105</v>
      </c>
      <c r="AL229" t="str">
        <v>Balloon 2, DWG#FRM0105, See Image</v>
      </c>
      <c r="AM229" t="str">
        <v>Balloon 3 (DWG FRM0105, NV-30 Minor)</v>
      </c>
      <c r="AN229" t="str">
        <v>Balloon 3 (DWG FRM0105, NV-30)</v>
      </c>
      <c r="AO229" t="str">
        <v>Balloon 3 (P# 9890002-20)</v>
      </c>
      <c r="AP229" t="str">
        <v>Balloon 4</v>
      </c>
      <c r="AQ229" t="str">
        <v>Balloon 4 (P# 9890002-20)</v>
      </c>
      <c r="AR229" t="str">
        <v>Below Middle Band</v>
      </c>
      <c r="AS229" t="str">
        <v>Best Fit Pin, .003 or Less =Pass</v>
      </c>
      <c r="AT229" t="str">
        <v>Blank</v>
      </c>
      <c r="AU229" t="str">
        <v>Blank Turn Maj.</v>
      </c>
      <c r="AV229" t="str">
        <v>Blank Turn Maj. Mill Flt., OL4172</v>
      </c>
      <c r="AW229" t="str">
        <v>Blank Without .010 Slots</v>
      </c>
      <c r="AX229" t="str">
        <v>Blank Without .010 Slots, Section</v>
      </c>
      <c r="AY229" t="str">
        <v>Blank without thread</v>
      </c>
      <c r="AZ229" t="str">
        <v xml:space="preserve">Blank, Center of V Grv. </v>
      </c>
      <c r="BA229" t="str">
        <v>Blank, Check R adjacent Balloon 17</v>
      </c>
      <c r="BB229" t="str">
        <v>Blank, EXT. Feature</v>
      </c>
      <c r="BC229" t="str">
        <v>Blank, See Image, OL04335</v>
      </c>
      <c r="BD229" t="str">
        <v>Blank, See Image, OL04336</v>
      </c>
      <c r="BE229" t="str">
        <v xml:space="preserve">Blank, Thrd. </v>
      </c>
      <c r="BF229" t="str">
        <v>Blank, Turn Tip</v>
      </c>
      <c r="BG229" t="str">
        <v>Blank, Without Thrd.</v>
      </c>
      <c r="BH229" t="str">
        <v>Blank, Without Thread</v>
      </c>
      <c r="BI229" t="str">
        <v xml:space="preserve">Blunt Start Blend to Minor </v>
      </c>
      <c r="BJ229" t="str">
        <v>Calc., Use Go HEX</v>
      </c>
      <c r="BK229" t="str">
        <v>Can't dig into OD</v>
      </c>
      <c r="BL229" t="str">
        <v>Carbide Gauge</v>
      </c>
      <c r="BM229" t="str">
        <v xml:space="preserve">Center of V Grv. </v>
      </c>
      <c r="BN229" t="str">
        <v>Centered Less than .03 = Pass</v>
      </c>
      <c r="BO229" t="str">
        <v>Centered within .0005 or Less = Pass</v>
      </c>
      <c r="BP229" t="str">
        <v>Centered within .001 or Less = Pass</v>
      </c>
      <c r="BQ229" t="str">
        <v>Centered within .0254 or Less = Pass</v>
      </c>
      <c r="BR229" t="str">
        <v>Check close to Rod Slot</v>
      </c>
      <c r="BS229" t="str">
        <v>Check every other hole</v>
      </c>
      <c r="BT229" t="str">
        <v>Check Go over full length of slot.</v>
      </c>
      <c r="BU229" t="str">
        <v>Check Near Closed End</v>
      </c>
      <c r="BV229" t="str">
        <v>Check per Print View, Away from Rod Slot</v>
      </c>
      <c r="BW229" t="str">
        <v>Check to Balloon 30 Go Pin</v>
      </c>
      <c r="BX229" t="str">
        <v>Check with .2705 SET Pin Inside Part</v>
      </c>
      <c r="BY229" t="str">
        <v>Check with Hex Up</v>
      </c>
      <c r="BZ229" t="str">
        <v>CMM Blank</v>
      </c>
      <c r="CA229" t="str">
        <v>Confirm Full Radius</v>
      </c>
      <c r="CB229" t="str">
        <v>Constrained in fixture</v>
      </c>
      <c r="CC229" t="str">
        <v>Constrained with Ring</v>
      </c>
      <c r="CD229" t="str">
        <v>Constrained, See Image</v>
      </c>
      <c r="CE229" t="str">
        <v>Dim. "A"</v>
      </c>
      <c r="CF229" t="str">
        <v>Dim. "B"</v>
      </c>
      <c r="CG229" t="str">
        <v>Dim. "C"</v>
      </c>
      <c r="CH229" t="str">
        <v>Dim. "D", Whirl Blank</v>
      </c>
      <c r="CI229" t="str">
        <v>Dim. "G"</v>
      </c>
      <c r="CJ229" t="str">
        <v>Dim. E, Blank Turn Maj. &amp;  Mill Flt</v>
      </c>
      <c r="CK229" t="str">
        <v>Dim. E, Blank Turn Maj.&amp;  Mill Flt</v>
      </c>
      <c r="CL229" t="str">
        <v>Dim. H, Whirl Blank</v>
      </c>
      <c r="CM229" t="str">
        <v>Dim. J, 'Blank Turn Maj. &amp; Whirl Blank</v>
      </c>
      <c r="CN229" t="str">
        <v>Disk Drop Indicator Tip</v>
      </c>
      <c r="CO229" t="str">
        <v>DWG 100448-15, Balloon F_1</v>
      </c>
      <c r="CP229" t="str">
        <v>DWG 100448-15, OL02571</v>
      </c>
      <c r="CQ229" t="str">
        <v>DWG 100448-41</v>
      </c>
      <c r="CR229" t="str">
        <v>DWG 9890040, (10E),Section Part, OL01139</v>
      </c>
      <c r="CS229" t="str">
        <v>DWG 9890040, (10E),Section, OL01139</v>
      </c>
      <c r="CT229" t="str">
        <v>DWG 9890040, (11E)</v>
      </c>
      <c r="CU229" t="str">
        <v>DWG 9890040, (11E), Pins with Flats</v>
      </c>
      <c r="CV229" t="str">
        <v>DWG 9890040, (12E),  Pass=.002 or less</v>
      </c>
      <c r="CW229" t="str">
        <v>DWG 9890040, (12E), See Image</v>
      </c>
      <c r="CX229" t="str">
        <v>DWG 9890040, (1E), OL01431</v>
      </c>
      <c r="CY229" t="str">
        <v>DWG 9890040, (1E), OL01432</v>
      </c>
      <c r="CZ229" t="str">
        <v>DWG 9890040, (2E), OL01432</v>
      </c>
      <c r="DA229" t="str">
        <v>DWG 9890040, (3E)</v>
      </c>
      <c r="DB229" t="str">
        <v>DWG 9890040, (4E)</v>
      </c>
      <c r="DC229" t="str">
        <v>DWG 9890040, (5E), OL02336</v>
      </c>
      <c r="DD229" t="str">
        <v>DWG 9890040, (6E)</v>
      </c>
      <c r="DE229" t="str">
        <v>DWG 9890040, (7E)</v>
      </c>
      <c r="DF229" t="str">
        <v>DWG 9890040, (8E), OL01433</v>
      </c>
      <c r="DG229" t="str">
        <v>DWG 9890040, (8E), OL01433, Section</v>
      </c>
      <c r="DH229" t="str">
        <v>DWG 9890040, (9E), Close to Rod Slot</v>
      </c>
      <c r="DI229" t="str">
        <v>DWG 9890040, (9E),Close to Rod Slot</v>
      </c>
      <c r="DJ229" t="str">
        <v>DWG FRM0105 PAGE 2</v>
      </c>
      <c r="DK229" t="str">
        <v>DWG# 100448-41</v>
      </c>
      <c r="DL229" t="str">
        <v>DWG# 100448-44</v>
      </c>
      <c r="DM229" t="str">
        <v>DWG# 9890003  (1), Section OL00436/A</v>
      </c>
      <c r="DN229" t="str">
        <v>DWG# 9890003 (3), Ring Gauge Constrained</v>
      </c>
      <c r="DO229" t="str">
        <v>DWG# 9890003 (4), Section</v>
      </c>
      <c r="DP229" t="str">
        <v>DWG#100448-26, Balloon 1K, OL02350</v>
      </c>
      <c r="DQ229" t="str">
        <v>DWG#100448-26, Balloon 2K, OL02350</v>
      </c>
      <c r="DR229" t="str">
        <v>DWG#100448-26, Balloon 3K, OL02363</v>
      </c>
      <c r="DS229" t="str">
        <v>DWG#100448-26, Balloon 4K</v>
      </c>
      <c r="DT229" t="str">
        <v>DWG#100448-26, Balloon 5K, Section</v>
      </c>
      <c r="DU229" t="str">
        <v>DWG#100448-26, Balloon 6K</v>
      </c>
      <c r="DV229" t="str">
        <v>DWG#100448-26, Balloon 7K, Section</v>
      </c>
      <c r="DW229" t="str">
        <v>DWG#100448-26, Mfg. Tol.</v>
      </c>
      <c r="DX229" t="str">
        <v>DWG#9890003 (2) Ring Gauge Constrained</v>
      </c>
      <c r="DY229" t="str">
        <v>DWG#9890044</v>
      </c>
      <c r="DZ229" t="str">
        <v>DWG#9890044 .1985 to .2005=Pass</v>
      </c>
      <c r="EA229" t="str">
        <v>DWG#9890044 Overlay OL02441</v>
      </c>
      <c r="EB229" t="str">
        <v>DWG#9890044, OL02441</v>
      </c>
      <c r="EC229" t="str">
        <v>DWG#FRM0105</v>
      </c>
      <c r="ED229" t="str">
        <v>EXT.</v>
      </c>
      <c r="EE229" t="str">
        <v>EXT. Section, OL02460</v>
      </c>
      <c r="EF229" t="str">
        <v>EXT., OL04223</v>
      </c>
      <c r="EG229" t="str">
        <v>Flat Drop Indicator Tip</v>
      </c>
      <c r="EH229" t="str">
        <v>Full Go Pin, No Light, at Radius</v>
      </c>
      <c r="EI229" t="str">
        <v>Function Check</v>
      </c>
      <c r="EJ229" t="str">
        <v>GO Function Gauge</v>
      </c>
      <c r="EK229" t="str">
        <v>Go Gauge for Balloon 1 &amp; 4</v>
      </c>
      <c r="EL229" t="str">
        <v>Go Pin must pass through</v>
      </c>
      <c r="EM229" t="str">
        <v>Greater than .005 = Fail, Section</v>
      </c>
      <c r="EN229" t="str">
        <v>Greater than .025 out of center = Fail</v>
      </c>
      <c r="EO229" t="str">
        <v>Greater than 2.6 = Pass</v>
      </c>
      <c r="EP229" t="str">
        <v>Green = Pass, Red = Fail</v>
      </c>
      <c r="EQ229" t="str">
        <v>Hex Depth</v>
      </c>
      <c r="ER229" t="str">
        <v>Hex Minor</v>
      </c>
      <c r="ES229" t="str">
        <v>Hole Dia.</v>
      </c>
      <c r="ET229" t="str">
        <v>ID Sphere Finish</v>
      </c>
      <c r="EU229" t="str">
        <v>ID/OD Both Sides, Diff. .002 or less = Pass</v>
      </c>
      <c r="EV229" t="str">
        <v>If Looks Big, Section</v>
      </c>
      <c r="EW229" t="str">
        <v>If Looks Small, Section</v>
      </c>
      <c r="EX229" t="str">
        <v>Insp. Close to Break Away, Mfg.Tol.</v>
      </c>
      <c r="EY229" t="str">
        <v>INT.</v>
      </c>
      <c r="EZ229" t="str">
        <v>INT. Section, OL02460</v>
      </c>
      <c r="FA229" t="str">
        <v>INT., OL04223</v>
      </c>
      <c r="FB229" t="str">
        <v>Intersect. of 7.7 &amp; R0.10</v>
      </c>
      <c r="FC229" t="str">
        <v>Intersect. of 8.79 and R.25 MAX</v>
      </c>
      <c r="FD229" t="str">
        <v>Keep Ind. Tip away from corner</v>
      </c>
      <c r="FE229" t="str">
        <v>L31</v>
      </c>
      <c r="FF229" t="str">
        <v>Laser Mark</v>
      </c>
      <c r="FG229" t="str">
        <v>LASER PER NOTE 4</v>
      </c>
      <c r="FH229" t="str">
        <v>LASER PER NOTE 4, Final Check 1 only</v>
      </c>
      <c r="FI229" t="str">
        <v>Less than .002 out of center = Pass</v>
      </c>
      <c r="FJ229" t="str">
        <v>Less than 2.75 = Pass, Section</v>
      </c>
      <c r="FK229" t="str">
        <v>List as pin. Not Calibrated</v>
      </c>
      <c r="FL229" t="str">
        <v>M9 X 1.25 BUTT See Comment Image</v>
      </c>
      <c r="FM229" t="str">
        <v>Manual Section</v>
      </c>
      <c r="FN229" t="str">
        <v>Max Deep .241 NO-GO =.42</v>
      </c>
      <c r="FO229" t="str">
        <v>MAX Depth of (Note 7) .241 NO-GO Pin</v>
      </c>
      <c r="FP229" t="str">
        <v>Measure from Blue Line, See Image</v>
      </c>
      <c r="FQ229" t="str">
        <v>Measure Width of Blue Area, See Image</v>
      </c>
      <c r="FR229" t="str">
        <v>Mfg. Tol</v>
      </c>
      <c r="FS229" t="str">
        <v>Mfg. Tol, See Image</v>
      </c>
      <c r="FT229" t="str">
        <v>Mfg. Tol.</v>
      </c>
      <c r="FU229" t="str">
        <v>Mfg. Tol. "A"</v>
      </c>
      <c r="FV229" t="str">
        <v>Mfg. Tol. (Zero on Gauge Full Dia. Lead)</v>
      </c>
      <c r="FW229" t="str">
        <v>Mfg. Tol. Balloon 11, See Image</v>
      </c>
      <c r="FX229" t="str">
        <v>Mfg. Tol. Balloon 4</v>
      </c>
      <c r="FY229" t="str">
        <v>Mfg. Tol. Balloon 7</v>
      </c>
      <c r="FZ229" t="str">
        <v xml:space="preserve">Mfg. Tol. C-Bore Face (Ballo 28) </v>
      </c>
      <c r="GA229" t="str">
        <v>Mfg. Tol. Section</v>
      </c>
      <c r="GB229" t="str">
        <v>Mfg. Tol. See Image</v>
      </c>
      <c r="GC229" t="str">
        <v>Mfg. Tol., 3 Places, Record MAX</v>
      </c>
      <c r="GD229" t="str">
        <v>Mfg. Tol., Balloon 11</v>
      </c>
      <c r="GE229" t="str">
        <v>Mfg. Tol., Balloon 7</v>
      </c>
      <c r="GF229" t="str">
        <v>Mfg. Tol., Blank</v>
      </c>
      <c r="GG229" t="str">
        <v>Mfg. Tol., Blank, Balloon 12</v>
      </c>
      <c r="GH229" t="str">
        <v>Mfg. Tol., Blend to SØ.320</v>
      </c>
      <c r="GI229" t="str">
        <v>Mfg. Tol., Calculation</v>
      </c>
      <c r="GJ229" t="str">
        <v>Mfg. Tol., For Mill Fixture</v>
      </c>
      <c r="GK229" t="str">
        <v>Mfg. Tol., L32</v>
      </c>
      <c r="GL229" t="str">
        <v>Mfg. Tol., L33</v>
      </c>
      <c r="GM229" t="str">
        <v>Mfg. Tol., No Tool Marks</v>
      </c>
      <c r="GN229" t="str">
        <v>Mfg. Tol., OL03361</v>
      </c>
      <c r="GO229" t="str">
        <v>Mfg. Tol., Record off center value</v>
      </c>
      <c r="GP229" t="str">
        <v>Mfg. Tol., Same 3 Places, Record MIN</v>
      </c>
      <c r="GQ229" t="str">
        <v>Mfg. Tol., Section</v>
      </c>
      <c r="GR229" t="str">
        <v>Mfg. Tol., Section B-B</v>
      </c>
      <c r="GS229" t="str">
        <v>Mfg. Tol., Section, OL03361</v>
      </c>
      <c r="GT229" t="str">
        <v>Mfg. Tol., Section, Per Note 2</v>
      </c>
      <c r="GU229" t="str">
        <v>Mfg. Tol., See Image</v>
      </c>
      <c r="GV229" t="str">
        <v>Mfg. Tol., See Image, Bore in Blue</v>
      </c>
      <c r="GW229" t="str">
        <v>Mfg. Tol., See Image, Hook Tip</v>
      </c>
      <c r="GX229" t="str">
        <v>Mfg. Tol., Sharp Okay No Burr</v>
      </c>
      <c r="GY229" t="str">
        <v>Mfg. Tol., Threadless Blank</v>
      </c>
      <c r="GZ229" t="str">
        <v>Mfg.Tol.</v>
      </c>
      <c r="HA229" t="str">
        <v>Mgf. To., T.S.C.</v>
      </c>
      <c r="HB229" t="str">
        <v>Milled Feature</v>
      </c>
      <c r="HC229" t="str">
        <v>Milled Feature, OL04045</v>
      </c>
      <c r="HD229" t="str">
        <v>More than .0005 out of center = Fail</v>
      </c>
      <c r="HE229" t="str">
        <v>Must Pass Through</v>
      </c>
      <c r="HF229" t="str">
        <v>Must pass through gauge</v>
      </c>
      <c r="HG229" t="str">
        <v>Must Pass Through Go Gauge</v>
      </c>
      <c r="HH229" t="str">
        <v>Must Pass, See Image.</v>
      </c>
      <c r="HI229" t="str">
        <v>NA</v>
      </c>
      <c r="HJ229" t="str">
        <v>Narrow Area</v>
      </c>
      <c r="HK229" t="str">
        <v>Near Balloon 21</v>
      </c>
      <c r="HL229" t="str">
        <v>Near Datum B</v>
      </c>
      <c r="HM229" t="str">
        <v>Neck Dia.</v>
      </c>
      <c r="HN229" t="str">
        <v>Neck to Head Rad.</v>
      </c>
      <c r="HO229" t="str">
        <v>No Copper Deposits Allowed</v>
      </c>
      <c r="HP229" t="str">
        <v>No Section</v>
      </c>
      <c r="HQ229" t="str">
        <v>No Section, .01 to .014 = Pass</v>
      </c>
      <c r="HR229" t="str">
        <v>No Section, Rotate Part</v>
      </c>
      <c r="HS229" t="str">
        <v>No Section, See Image</v>
      </c>
      <c r="HT229" t="str">
        <v>No Slot, Section B-B</v>
      </c>
      <c r="HU229" t="str">
        <v>No visual step = Pass</v>
      </c>
      <c r="HV229" t="str">
        <v>Not to exceed .95 Deep</v>
      </c>
      <c r="HW229" t="str">
        <v>Note 1</v>
      </c>
      <c r="HX229" t="str">
        <v>OL00333/A</v>
      </c>
      <c r="HY229" t="str">
        <v>OL00519</v>
      </c>
      <c r="HZ229" t="str">
        <v>OL00520</v>
      </c>
      <c r="IA229" t="str">
        <v>OL00529</v>
      </c>
      <c r="IB229" t="str">
        <v>OL00542</v>
      </c>
      <c r="IC229" t="str">
        <v>OL00724</v>
      </c>
      <c r="ID229" t="str">
        <v>OL01250</v>
      </c>
      <c r="IE229" t="str">
        <v>OL01869, Threadless Blank</v>
      </c>
      <c r="IF229" t="str">
        <v>OL01870, Section</v>
      </c>
      <c r="IG229" t="str">
        <v>OL02255</v>
      </c>
      <c r="IH229" t="str">
        <v>OL02255, Mfg. Tol.</v>
      </c>
      <c r="II229" t="str">
        <v>OL02302</v>
      </c>
      <c r="IJ229" t="str">
        <v xml:space="preserve">OL02318  needed per image instructions </v>
      </c>
      <c r="IK229" t="str">
        <v>OL02556</v>
      </c>
      <c r="IL229" t="str">
        <v>OL02557</v>
      </c>
      <c r="IM229" t="str">
        <v>OL02567</v>
      </c>
      <c r="IN229" t="str">
        <v>OL02653</v>
      </c>
      <c r="IO229" t="str">
        <v>OL02718</v>
      </c>
      <c r="IP229" t="str">
        <v>OL02841</v>
      </c>
      <c r="IQ229" t="str">
        <v>OL02842</v>
      </c>
      <c r="IR229" t="str">
        <v>OL02844</v>
      </c>
      <c r="IS229" t="str">
        <v>OL02871</v>
      </c>
      <c r="IT229" t="str">
        <v>OL02887</v>
      </c>
      <c r="IU229" t="str">
        <v>OL03766</v>
      </c>
      <c r="IV229" t="str">
        <v>OL03868</v>
      </c>
      <c r="IW229" t="str">
        <v>OL03869</v>
      </c>
      <c r="IX229" t="str">
        <v>OL03870</v>
      </c>
      <c r="IY229" t="str">
        <v>OL03873, DWG# 100448-44</v>
      </c>
      <c r="IZ229" t="str">
        <v>OL03949</v>
      </c>
      <c r="JA229" t="str">
        <v xml:space="preserve">OL04043, Section </v>
      </c>
      <c r="JB229" t="str">
        <v xml:space="preserve">OL04044, Section </v>
      </c>
      <c r="JC229" t="str">
        <v>OL04045</v>
      </c>
      <c r="JD229" t="str">
        <v>OL04045, Milled Feature</v>
      </c>
      <c r="JE229" t="str">
        <v>OL04063</v>
      </c>
      <c r="JF229" t="str">
        <v>OL04064</v>
      </c>
      <c r="JG229" t="str">
        <v>OL04065</v>
      </c>
      <c r="JH229" t="str">
        <v>OL04181</v>
      </c>
      <c r="JI229" t="str">
        <v>OL04218</v>
      </c>
      <c r="JJ229" t="str">
        <v>OL04224, See Image</v>
      </c>
      <c r="JK229" t="str">
        <v>OL04374</v>
      </c>
      <c r="JL229" t="str">
        <v>OL04375, Section M-M</v>
      </c>
      <c r="JM229" t="str">
        <v>OL04376, Section M-M</v>
      </c>
      <c r="JN229" t="str">
        <v>OL04443</v>
      </c>
      <c r="JO229" t="str">
        <v>OL04444</v>
      </c>
      <c r="JP229" t="str">
        <v>One side of slot</v>
      </c>
      <c r="JQ229" t="str">
        <v>Other side of slot</v>
      </c>
      <c r="JR229" t="str">
        <v>Out of center more than .002 = Fail</v>
      </c>
      <c r="JS229" t="str">
        <v>Out of center more than.002 = Fail</v>
      </c>
      <c r="JT229" t="str">
        <v>Overlay OL02713</v>
      </c>
    </row>
    <row r="230" spans="1:280">
      <c r="A230" s="74" t="s">
        <v>642</v>
      </c>
      <c r="C230" s="74" t="str" cm="1">
        <f t="array" ref="C230:JT230">TRANSPOSE(_xlfn._xlws.SORT(_xlfn._xlws.FILTER($A$2:$A$279,ISNUMBER(SEARCH('Prt. Lib. &amp; Routine, Table'!M237,$A$2:$A$279)),"not found")))</f>
        <v xml:space="preserve"> 'C', Whirl Blank</v>
      </c>
      <c r="D230" t="str">
        <v xml:space="preserve"> See Image, Constrained</v>
      </c>
      <c r="E230" t="str">
        <v>(.04 to .12 range = Pass)</v>
      </c>
      <c r="F230" t="str">
        <v>(.042 FULL) Go Pin Seat Fully</v>
      </c>
      <c r="G230" t="str">
        <v>(B), Mfg. Tol.</v>
      </c>
      <c r="H230" t="str">
        <v>(B), O.A.L.</v>
      </c>
      <c r="I230" t="str">
        <v>.001 or less =Pass</v>
      </c>
      <c r="J230" t="str">
        <v>.001 or less out of center = Pass</v>
      </c>
      <c r="K230" t="str">
        <v>.002 or Less = Pass</v>
      </c>
      <c r="L230" t="str">
        <v>.002 or Less out of center = Pass</v>
      </c>
      <c r="M230" t="str">
        <v>.005 to .015 = Pass</v>
      </c>
      <c r="N230" t="str">
        <v>.0125 Mean, Section</v>
      </c>
      <c r="O230" t="str">
        <v>.025 or Less in X &amp; Y=Pass</v>
      </c>
      <c r="P230" t="str">
        <v>.038 Mean</v>
      </c>
      <c r="Q230" t="str">
        <v>.063 MM = .0024 IN, See Image</v>
      </c>
      <c r="R230" t="str">
        <v>.063MM = .0024"</v>
      </c>
      <c r="S230" t="str">
        <v>.243 NO-GO, Unconstrained, Must Not Start</v>
      </c>
      <c r="T230" t="str">
        <v>@ Back Face &amp; ID, No Raised Edge</v>
      </c>
      <c r="U230" t="str">
        <v>@ Back Face &amp; OD, No Raised Edge</v>
      </c>
      <c r="V230" t="str">
        <v>@ ID &amp; FACE</v>
      </c>
      <c r="W230" t="str">
        <v>@ OD &amp; BACK FACE</v>
      </c>
      <c r="X230" t="str">
        <v>@ OD &amp; FACE</v>
      </c>
      <c r="Y230" t="str">
        <v>Across from slot</v>
      </c>
      <c r="Z230" t="str">
        <v>All Edge Breaks</v>
      </c>
      <c r="AA230" t="str">
        <v>Attached to bar stock</v>
      </c>
      <c r="AB230" t="str">
        <v xml:space="preserve">Back Turn Fillet Rad. </v>
      </c>
      <c r="AC230" t="str">
        <v>Balloon 1 (DWG FRM0105 Page 2, NV-27)</v>
      </c>
      <c r="AD230" t="str">
        <v>Balloon 1 (DWG FRM0105, NV-30)</v>
      </c>
      <c r="AE230" t="str">
        <v>Balloon 1 (P# 9890002-20) OL00429/A</v>
      </c>
      <c r="AF230" t="str">
        <v>Balloon 1, DWG#FRM0105</v>
      </c>
      <c r="AG230" t="str">
        <v>Balloon 11, See Image</v>
      </c>
      <c r="AH230" t="str">
        <v xml:space="preserve">Balloon 2 (DWG FRM0105 Page 2, NV-27) </v>
      </c>
      <c r="AI230" t="str">
        <v>Balloon 2 (DWG FRM0105, NV-30)</v>
      </c>
      <c r="AJ230" t="str">
        <v>Balloon 2 (P# 9890002-20)</v>
      </c>
      <c r="AK230" t="str">
        <v>Balloon 2, DWG#FRM0105</v>
      </c>
      <c r="AL230" t="str">
        <v>Balloon 2, DWG#FRM0105, See Image</v>
      </c>
      <c r="AM230" t="str">
        <v>Balloon 3 (DWG FRM0105, NV-30 Minor)</v>
      </c>
      <c r="AN230" t="str">
        <v>Balloon 3 (DWG FRM0105, NV-30)</v>
      </c>
      <c r="AO230" t="str">
        <v>Balloon 3 (P# 9890002-20)</v>
      </c>
      <c r="AP230" t="str">
        <v>Balloon 4</v>
      </c>
      <c r="AQ230" t="str">
        <v>Balloon 4 (P# 9890002-20)</v>
      </c>
      <c r="AR230" t="str">
        <v>Below Middle Band</v>
      </c>
      <c r="AS230" t="str">
        <v>Best Fit Pin, .003 or Less =Pass</v>
      </c>
      <c r="AT230" t="str">
        <v>Blank</v>
      </c>
      <c r="AU230" t="str">
        <v>Blank Turn Maj.</v>
      </c>
      <c r="AV230" t="str">
        <v>Blank Turn Maj. Mill Flt., OL4172</v>
      </c>
      <c r="AW230" t="str">
        <v>Blank Without .010 Slots</v>
      </c>
      <c r="AX230" t="str">
        <v>Blank Without .010 Slots, Section</v>
      </c>
      <c r="AY230" t="str">
        <v>Blank without thread</v>
      </c>
      <c r="AZ230" t="str">
        <v xml:space="preserve">Blank, Center of V Grv. </v>
      </c>
      <c r="BA230" t="str">
        <v>Blank, Check R adjacent Balloon 17</v>
      </c>
      <c r="BB230" t="str">
        <v>Blank, EXT. Feature</v>
      </c>
      <c r="BC230" t="str">
        <v>Blank, See Image, OL04335</v>
      </c>
      <c r="BD230" t="str">
        <v>Blank, See Image, OL04336</v>
      </c>
      <c r="BE230" t="str">
        <v xml:space="preserve">Blank, Thrd. </v>
      </c>
      <c r="BF230" t="str">
        <v>Blank, Turn Tip</v>
      </c>
      <c r="BG230" t="str">
        <v>Blank, Without Thrd.</v>
      </c>
      <c r="BH230" t="str">
        <v>Blank, Without Thread</v>
      </c>
      <c r="BI230" t="str">
        <v xml:space="preserve">Blunt Start Blend to Minor </v>
      </c>
      <c r="BJ230" t="str">
        <v>Calc., Use Go HEX</v>
      </c>
      <c r="BK230" t="str">
        <v>Can't dig into OD</v>
      </c>
      <c r="BL230" t="str">
        <v>Carbide Gauge</v>
      </c>
      <c r="BM230" t="str">
        <v xml:space="preserve">Center of V Grv. </v>
      </c>
      <c r="BN230" t="str">
        <v>Centered Less than .03 = Pass</v>
      </c>
      <c r="BO230" t="str">
        <v>Centered within .0005 or Less = Pass</v>
      </c>
      <c r="BP230" t="str">
        <v>Centered within .001 or Less = Pass</v>
      </c>
      <c r="BQ230" t="str">
        <v>Centered within .0254 or Less = Pass</v>
      </c>
      <c r="BR230" t="str">
        <v>Check close to Rod Slot</v>
      </c>
      <c r="BS230" t="str">
        <v>Check every other hole</v>
      </c>
      <c r="BT230" t="str">
        <v>Check Go over full length of slot.</v>
      </c>
      <c r="BU230" t="str">
        <v>Check Near Closed End</v>
      </c>
      <c r="BV230" t="str">
        <v>Check per Print View, Away from Rod Slot</v>
      </c>
      <c r="BW230" t="str">
        <v>Check to Balloon 30 Go Pin</v>
      </c>
      <c r="BX230" t="str">
        <v>Check with .2705 SET Pin Inside Part</v>
      </c>
      <c r="BY230" t="str">
        <v>Check with Hex Up</v>
      </c>
      <c r="BZ230" t="str">
        <v>CMM Blank</v>
      </c>
      <c r="CA230" t="str">
        <v>Confirm Full Radius</v>
      </c>
      <c r="CB230" t="str">
        <v>Constrained in fixture</v>
      </c>
      <c r="CC230" t="str">
        <v>Constrained with Ring</v>
      </c>
      <c r="CD230" t="str">
        <v>Constrained, See Image</v>
      </c>
      <c r="CE230" t="str">
        <v>Dim. "A"</v>
      </c>
      <c r="CF230" t="str">
        <v>Dim. "B"</v>
      </c>
      <c r="CG230" t="str">
        <v>Dim. "C"</v>
      </c>
      <c r="CH230" t="str">
        <v>Dim. "D", Whirl Blank</v>
      </c>
      <c r="CI230" t="str">
        <v>Dim. "G"</v>
      </c>
      <c r="CJ230" t="str">
        <v>Dim. E, Blank Turn Maj. &amp;  Mill Flt</v>
      </c>
      <c r="CK230" t="str">
        <v>Dim. E, Blank Turn Maj.&amp;  Mill Flt</v>
      </c>
      <c r="CL230" t="str">
        <v>Dim. H, Whirl Blank</v>
      </c>
      <c r="CM230" t="str">
        <v>Dim. J, 'Blank Turn Maj. &amp; Whirl Blank</v>
      </c>
      <c r="CN230" t="str">
        <v>Disk Drop Indicator Tip</v>
      </c>
      <c r="CO230" t="str">
        <v>DWG 100448-15, Balloon F_1</v>
      </c>
      <c r="CP230" t="str">
        <v>DWG 100448-15, OL02571</v>
      </c>
      <c r="CQ230" t="str">
        <v>DWG 100448-41</v>
      </c>
      <c r="CR230" t="str">
        <v>DWG 9890040, (10E),Section Part, OL01139</v>
      </c>
      <c r="CS230" t="str">
        <v>DWG 9890040, (10E),Section, OL01139</v>
      </c>
      <c r="CT230" t="str">
        <v>DWG 9890040, (11E)</v>
      </c>
      <c r="CU230" t="str">
        <v>DWG 9890040, (11E), Pins with Flats</v>
      </c>
      <c r="CV230" t="str">
        <v>DWG 9890040, (12E),  Pass=.002 or less</v>
      </c>
      <c r="CW230" t="str">
        <v>DWG 9890040, (12E), See Image</v>
      </c>
      <c r="CX230" t="str">
        <v>DWG 9890040, (1E), OL01431</v>
      </c>
      <c r="CY230" t="str">
        <v>DWG 9890040, (1E), OL01432</v>
      </c>
      <c r="CZ230" t="str">
        <v>DWG 9890040, (2E), OL01432</v>
      </c>
      <c r="DA230" t="str">
        <v>DWG 9890040, (3E)</v>
      </c>
      <c r="DB230" t="str">
        <v>DWG 9890040, (4E)</v>
      </c>
      <c r="DC230" t="str">
        <v>DWG 9890040, (5E), OL02336</v>
      </c>
      <c r="DD230" t="str">
        <v>DWG 9890040, (6E)</v>
      </c>
      <c r="DE230" t="str">
        <v>DWG 9890040, (7E)</v>
      </c>
      <c r="DF230" t="str">
        <v>DWG 9890040, (8E), OL01433</v>
      </c>
      <c r="DG230" t="str">
        <v>DWG 9890040, (8E), OL01433, Section</v>
      </c>
      <c r="DH230" t="str">
        <v>DWG 9890040, (9E), Close to Rod Slot</v>
      </c>
      <c r="DI230" t="str">
        <v>DWG 9890040, (9E),Close to Rod Slot</v>
      </c>
      <c r="DJ230" t="str">
        <v>DWG FRM0105 PAGE 2</v>
      </c>
      <c r="DK230" t="str">
        <v>DWG# 100448-41</v>
      </c>
      <c r="DL230" t="str">
        <v>DWG# 100448-44</v>
      </c>
      <c r="DM230" t="str">
        <v>DWG# 9890003  (1), Section OL00436/A</v>
      </c>
      <c r="DN230" t="str">
        <v>DWG# 9890003 (3), Ring Gauge Constrained</v>
      </c>
      <c r="DO230" t="str">
        <v>DWG# 9890003 (4), Section</v>
      </c>
      <c r="DP230" t="str">
        <v>DWG#100448-26, Balloon 1K, OL02350</v>
      </c>
      <c r="DQ230" t="str">
        <v>DWG#100448-26, Balloon 2K, OL02350</v>
      </c>
      <c r="DR230" t="str">
        <v>DWG#100448-26, Balloon 3K, OL02363</v>
      </c>
      <c r="DS230" t="str">
        <v>DWG#100448-26, Balloon 4K</v>
      </c>
      <c r="DT230" t="str">
        <v>DWG#100448-26, Balloon 5K, Section</v>
      </c>
      <c r="DU230" t="str">
        <v>DWG#100448-26, Balloon 6K</v>
      </c>
      <c r="DV230" t="str">
        <v>DWG#100448-26, Balloon 7K, Section</v>
      </c>
      <c r="DW230" t="str">
        <v>DWG#100448-26, Mfg. Tol.</v>
      </c>
      <c r="DX230" t="str">
        <v>DWG#9890003 (2) Ring Gauge Constrained</v>
      </c>
      <c r="DY230" t="str">
        <v>DWG#9890044</v>
      </c>
      <c r="DZ230" t="str">
        <v>DWG#9890044 .1985 to .2005=Pass</v>
      </c>
      <c r="EA230" t="str">
        <v>DWG#9890044 Overlay OL02441</v>
      </c>
      <c r="EB230" t="str">
        <v>DWG#9890044, OL02441</v>
      </c>
      <c r="EC230" t="str">
        <v>DWG#FRM0105</v>
      </c>
      <c r="ED230" t="str">
        <v>EXT.</v>
      </c>
      <c r="EE230" t="str">
        <v>EXT. Section, OL02460</v>
      </c>
      <c r="EF230" t="str">
        <v>EXT., OL04223</v>
      </c>
      <c r="EG230" t="str">
        <v>Flat Drop Indicator Tip</v>
      </c>
      <c r="EH230" t="str">
        <v>Full Go Pin, No Light, at Radius</v>
      </c>
      <c r="EI230" t="str">
        <v>Function Check</v>
      </c>
      <c r="EJ230" t="str">
        <v>GO Function Gauge</v>
      </c>
      <c r="EK230" t="str">
        <v>Go Gauge for Balloon 1 &amp; 4</v>
      </c>
      <c r="EL230" t="str">
        <v>Go Pin must pass through</v>
      </c>
      <c r="EM230" t="str">
        <v>Greater than .005 = Fail, Section</v>
      </c>
      <c r="EN230" t="str">
        <v>Greater than .025 out of center = Fail</v>
      </c>
      <c r="EO230" t="str">
        <v>Greater than 2.6 = Pass</v>
      </c>
      <c r="EP230" t="str">
        <v>Green = Pass, Red = Fail</v>
      </c>
      <c r="EQ230" t="str">
        <v>Hex Depth</v>
      </c>
      <c r="ER230" t="str">
        <v>Hex Minor</v>
      </c>
      <c r="ES230" t="str">
        <v>Hole Dia.</v>
      </c>
      <c r="ET230" t="str">
        <v>ID Sphere Finish</v>
      </c>
      <c r="EU230" t="str">
        <v>ID/OD Both Sides, Diff. .002 or less = Pass</v>
      </c>
      <c r="EV230" t="str">
        <v>If Looks Big, Section</v>
      </c>
      <c r="EW230" t="str">
        <v>If Looks Small, Section</v>
      </c>
      <c r="EX230" t="str">
        <v>Insp. Close to Break Away, Mfg.Tol.</v>
      </c>
      <c r="EY230" t="str">
        <v>INT.</v>
      </c>
      <c r="EZ230" t="str">
        <v>INT. Section, OL02460</v>
      </c>
      <c r="FA230" t="str">
        <v>INT., OL04223</v>
      </c>
      <c r="FB230" t="str">
        <v>Intersect. of 7.7 &amp; R0.10</v>
      </c>
      <c r="FC230" t="str">
        <v>Intersect. of 8.79 and R.25 MAX</v>
      </c>
      <c r="FD230" t="str">
        <v>Keep Ind. Tip away from corner</v>
      </c>
      <c r="FE230" t="str">
        <v>L31</v>
      </c>
      <c r="FF230" t="str">
        <v>Laser Mark</v>
      </c>
      <c r="FG230" t="str">
        <v>LASER PER NOTE 4</v>
      </c>
      <c r="FH230" t="str">
        <v>LASER PER NOTE 4, Final Check 1 only</v>
      </c>
      <c r="FI230" t="str">
        <v>Less than .002 out of center = Pass</v>
      </c>
      <c r="FJ230" t="str">
        <v>Less than 2.75 = Pass, Section</v>
      </c>
      <c r="FK230" t="str">
        <v>List as pin. Not Calibrated</v>
      </c>
      <c r="FL230" t="str">
        <v>M9 X 1.25 BUTT See Comment Image</v>
      </c>
      <c r="FM230" t="str">
        <v>Manual Section</v>
      </c>
      <c r="FN230" t="str">
        <v>Max Deep .241 NO-GO =.42</v>
      </c>
      <c r="FO230" t="str">
        <v>MAX Depth of (Note 7) .241 NO-GO Pin</v>
      </c>
      <c r="FP230" t="str">
        <v>Measure from Blue Line, See Image</v>
      </c>
      <c r="FQ230" t="str">
        <v>Measure Width of Blue Area, See Image</v>
      </c>
      <c r="FR230" t="str">
        <v>Mfg. Tol</v>
      </c>
      <c r="FS230" t="str">
        <v>Mfg. Tol, See Image</v>
      </c>
      <c r="FT230" t="str">
        <v>Mfg. Tol.</v>
      </c>
      <c r="FU230" t="str">
        <v>Mfg. Tol. "A"</v>
      </c>
      <c r="FV230" t="str">
        <v>Mfg. Tol. (Zero on Gauge Full Dia. Lead)</v>
      </c>
      <c r="FW230" t="str">
        <v>Mfg. Tol. Balloon 11, See Image</v>
      </c>
      <c r="FX230" t="str">
        <v>Mfg. Tol. Balloon 4</v>
      </c>
      <c r="FY230" t="str">
        <v>Mfg. Tol. Balloon 7</v>
      </c>
      <c r="FZ230" t="str">
        <v xml:space="preserve">Mfg. Tol. C-Bore Face (Ballo 28) </v>
      </c>
      <c r="GA230" t="str">
        <v>Mfg. Tol. Section</v>
      </c>
      <c r="GB230" t="str">
        <v>Mfg. Tol. See Image</v>
      </c>
      <c r="GC230" t="str">
        <v>Mfg. Tol., 3 Places, Record MAX</v>
      </c>
      <c r="GD230" t="str">
        <v>Mfg. Tol., Balloon 11</v>
      </c>
      <c r="GE230" t="str">
        <v>Mfg. Tol., Balloon 7</v>
      </c>
      <c r="GF230" t="str">
        <v>Mfg. Tol., Blank</v>
      </c>
      <c r="GG230" t="str">
        <v>Mfg. Tol., Blank, Balloon 12</v>
      </c>
      <c r="GH230" t="str">
        <v>Mfg. Tol., Blend to SØ.320</v>
      </c>
      <c r="GI230" t="str">
        <v>Mfg. Tol., Calculation</v>
      </c>
      <c r="GJ230" t="str">
        <v>Mfg. Tol., For Mill Fixture</v>
      </c>
      <c r="GK230" t="str">
        <v>Mfg. Tol., L32</v>
      </c>
      <c r="GL230" t="str">
        <v>Mfg. Tol., L33</v>
      </c>
      <c r="GM230" t="str">
        <v>Mfg. Tol., No Tool Marks</v>
      </c>
      <c r="GN230" t="str">
        <v>Mfg. Tol., OL03361</v>
      </c>
      <c r="GO230" t="str">
        <v>Mfg. Tol., Record off center value</v>
      </c>
      <c r="GP230" t="str">
        <v>Mfg. Tol., Same 3 Places, Record MIN</v>
      </c>
      <c r="GQ230" t="str">
        <v>Mfg. Tol., Section</v>
      </c>
      <c r="GR230" t="str">
        <v>Mfg. Tol., Section B-B</v>
      </c>
      <c r="GS230" t="str">
        <v>Mfg. Tol., Section, OL03361</v>
      </c>
      <c r="GT230" t="str">
        <v>Mfg. Tol., Section, Per Note 2</v>
      </c>
      <c r="GU230" t="str">
        <v>Mfg. Tol., See Image</v>
      </c>
      <c r="GV230" t="str">
        <v>Mfg. Tol., See Image, Bore in Blue</v>
      </c>
      <c r="GW230" t="str">
        <v>Mfg. Tol., See Image, Hook Tip</v>
      </c>
      <c r="GX230" t="str">
        <v>Mfg. Tol., Sharp Okay No Burr</v>
      </c>
      <c r="GY230" t="str">
        <v>Mfg. Tol., Threadless Blank</v>
      </c>
      <c r="GZ230" t="str">
        <v>Mfg.Tol.</v>
      </c>
      <c r="HA230" t="str">
        <v>Mgf. To., T.S.C.</v>
      </c>
      <c r="HB230" t="str">
        <v>Milled Feature</v>
      </c>
      <c r="HC230" t="str">
        <v>Milled Feature, OL04045</v>
      </c>
      <c r="HD230" t="str">
        <v>More than .0005 out of center = Fail</v>
      </c>
      <c r="HE230" t="str">
        <v>Must Pass Through</v>
      </c>
      <c r="HF230" t="str">
        <v>Must pass through gauge</v>
      </c>
      <c r="HG230" t="str">
        <v>Must Pass Through Go Gauge</v>
      </c>
      <c r="HH230" t="str">
        <v>Must Pass, See Image.</v>
      </c>
      <c r="HI230" t="str">
        <v>NA</v>
      </c>
      <c r="HJ230" t="str">
        <v>Narrow Area</v>
      </c>
      <c r="HK230" t="str">
        <v>Near Balloon 21</v>
      </c>
      <c r="HL230" t="str">
        <v>Near Datum B</v>
      </c>
      <c r="HM230" t="str">
        <v>Neck Dia.</v>
      </c>
      <c r="HN230" t="str">
        <v>Neck to Head Rad.</v>
      </c>
      <c r="HO230" t="str">
        <v>No Copper Deposits Allowed</v>
      </c>
      <c r="HP230" t="str">
        <v>No Section</v>
      </c>
      <c r="HQ230" t="str">
        <v>No Section, .01 to .014 = Pass</v>
      </c>
      <c r="HR230" t="str">
        <v>No Section, Rotate Part</v>
      </c>
      <c r="HS230" t="str">
        <v>No Section, See Image</v>
      </c>
      <c r="HT230" t="str">
        <v>No Slot, Section B-B</v>
      </c>
      <c r="HU230" t="str">
        <v>No visual step = Pass</v>
      </c>
      <c r="HV230" t="str">
        <v>Not to exceed .95 Deep</v>
      </c>
      <c r="HW230" t="str">
        <v>Note 1</v>
      </c>
      <c r="HX230" t="str">
        <v>OL00333/A</v>
      </c>
      <c r="HY230" t="str">
        <v>OL00519</v>
      </c>
      <c r="HZ230" t="str">
        <v>OL00520</v>
      </c>
      <c r="IA230" t="str">
        <v>OL00529</v>
      </c>
      <c r="IB230" t="str">
        <v>OL00542</v>
      </c>
      <c r="IC230" t="str">
        <v>OL00724</v>
      </c>
      <c r="ID230" t="str">
        <v>OL01250</v>
      </c>
      <c r="IE230" t="str">
        <v>OL01869, Threadless Blank</v>
      </c>
      <c r="IF230" t="str">
        <v>OL01870, Section</v>
      </c>
      <c r="IG230" t="str">
        <v>OL02255</v>
      </c>
      <c r="IH230" t="str">
        <v>OL02255, Mfg. Tol.</v>
      </c>
      <c r="II230" t="str">
        <v>OL02302</v>
      </c>
      <c r="IJ230" t="str">
        <v xml:space="preserve">OL02318  needed per image instructions </v>
      </c>
      <c r="IK230" t="str">
        <v>OL02556</v>
      </c>
      <c r="IL230" t="str">
        <v>OL02557</v>
      </c>
      <c r="IM230" t="str">
        <v>OL02567</v>
      </c>
      <c r="IN230" t="str">
        <v>OL02653</v>
      </c>
      <c r="IO230" t="str">
        <v>OL02718</v>
      </c>
      <c r="IP230" t="str">
        <v>OL02841</v>
      </c>
      <c r="IQ230" t="str">
        <v>OL02842</v>
      </c>
      <c r="IR230" t="str">
        <v>OL02844</v>
      </c>
      <c r="IS230" t="str">
        <v>OL02871</v>
      </c>
      <c r="IT230" t="str">
        <v>OL02887</v>
      </c>
      <c r="IU230" t="str">
        <v>OL03766</v>
      </c>
      <c r="IV230" t="str">
        <v>OL03868</v>
      </c>
      <c r="IW230" t="str">
        <v>OL03869</v>
      </c>
      <c r="IX230" t="str">
        <v>OL03870</v>
      </c>
      <c r="IY230" t="str">
        <v>OL03873, DWG# 100448-44</v>
      </c>
      <c r="IZ230" t="str">
        <v>OL03949</v>
      </c>
      <c r="JA230" t="str">
        <v xml:space="preserve">OL04043, Section </v>
      </c>
      <c r="JB230" t="str">
        <v xml:space="preserve">OL04044, Section </v>
      </c>
      <c r="JC230" t="str">
        <v>OL04045</v>
      </c>
      <c r="JD230" t="str">
        <v>OL04045, Milled Feature</v>
      </c>
      <c r="JE230" t="str">
        <v>OL04063</v>
      </c>
      <c r="JF230" t="str">
        <v>OL04064</v>
      </c>
      <c r="JG230" t="str">
        <v>OL04065</v>
      </c>
      <c r="JH230" t="str">
        <v>OL04181</v>
      </c>
      <c r="JI230" t="str">
        <v>OL04218</v>
      </c>
      <c r="JJ230" t="str">
        <v>OL04224, See Image</v>
      </c>
      <c r="JK230" t="str">
        <v>OL04374</v>
      </c>
      <c r="JL230" t="str">
        <v>OL04375, Section M-M</v>
      </c>
      <c r="JM230" t="str">
        <v>OL04376, Section M-M</v>
      </c>
      <c r="JN230" t="str">
        <v>OL04443</v>
      </c>
      <c r="JO230" t="str">
        <v>OL04444</v>
      </c>
      <c r="JP230" t="str">
        <v>One side of slot</v>
      </c>
      <c r="JQ230" t="str">
        <v>Other side of slot</v>
      </c>
      <c r="JR230" t="str">
        <v>Out of center more than .002 = Fail</v>
      </c>
      <c r="JS230" t="str">
        <v>Out of center more than.002 = Fail</v>
      </c>
      <c r="JT230" t="str">
        <v>Overlay OL02713</v>
      </c>
    </row>
    <row r="231" spans="1:280">
      <c r="A231" s="74" t="s">
        <v>643</v>
      </c>
      <c r="C231" s="74" t="str" cm="1">
        <f t="array" ref="C231:JT231">TRANSPOSE(_xlfn._xlws.SORT(_xlfn._xlws.FILTER($A$2:$A$279,ISNUMBER(SEARCH('Prt. Lib. &amp; Routine, Table'!M238,$A$2:$A$279)),"not found")))</f>
        <v xml:space="preserve"> 'C', Whirl Blank</v>
      </c>
      <c r="D231" t="str">
        <v xml:space="preserve"> See Image, Constrained</v>
      </c>
      <c r="E231" t="str">
        <v>(.04 to .12 range = Pass)</v>
      </c>
      <c r="F231" t="str">
        <v>(.042 FULL) Go Pin Seat Fully</v>
      </c>
      <c r="G231" t="str">
        <v>(B), Mfg. Tol.</v>
      </c>
      <c r="H231" t="str">
        <v>(B), O.A.L.</v>
      </c>
      <c r="I231" t="str">
        <v>.001 or less =Pass</v>
      </c>
      <c r="J231" t="str">
        <v>.001 or less out of center = Pass</v>
      </c>
      <c r="K231" t="str">
        <v>.002 or Less = Pass</v>
      </c>
      <c r="L231" t="str">
        <v>.002 or Less out of center = Pass</v>
      </c>
      <c r="M231" t="str">
        <v>.005 to .015 = Pass</v>
      </c>
      <c r="N231" t="str">
        <v>.0125 Mean, Section</v>
      </c>
      <c r="O231" t="str">
        <v>.025 or Less in X &amp; Y=Pass</v>
      </c>
      <c r="P231" t="str">
        <v>.038 Mean</v>
      </c>
      <c r="Q231" t="str">
        <v>.063 MM = .0024 IN, See Image</v>
      </c>
      <c r="R231" t="str">
        <v>.063MM = .0024"</v>
      </c>
      <c r="S231" t="str">
        <v>.243 NO-GO, Unconstrained, Must Not Start</v>
      </c>
      <c r="T231" t="str">
        <v>@ Back Face &amp; ID, No Raised Edge</v>
      </c>
      <c r="U231" t="str">
        <v>@ Back Face &amp; OD, No Raised Edge</v>
      </c>
      <c r="V231" t="str">
        <v>@ ID &amp; FACE</v>
      </c>
      <c r="W231" t="str">
        <v>@ OD &amp; BACK FACE</v>
      </c>
      <c r="X231" t="str">
        <v>@ OD &amp; FACE</v>
      </c>
      <c r="Y231" t="str">
        <v>Across from slot</v>
      </c>
      <c r="Z231" t="str">
        <v>All Edge Breaks</v>
      </c>
      <c r="AA231" t="str">
        <v>Attached to bar stock</v>
      </c>
      <c r="AB231" t="str">
        <v xml:space="preserve">Back Turn Fillet Rad. </v>
      </c>
      <c r="AC231" t="str">
        <v>Balloon 1 (DWG FRM0105 Page 2, NV-27)</v>
      </c>
      <c r="AD231" t="str">
        <v>Balloon 1 (DWG FRM0105, NV-30)</v>
      </c>
      <c r="AE231" t="str">
        <v>Balloon 1 (P# 9890002-20) OL00429/A</v>
      </c>
      <c r="AF231" t="str">
        <v>Balloon 1, DWG#FRM0105</v>
      </c>
      <c r="AG231" t="str">
        <v>Balloon 11, See Image</v>
      </c>
      <c r="AH231" t="str">
        <v xml:space="preserve">Balloon 2 (DWG FRM0105 Page 2, NV-27) </v>
      </c>
      <c r="AI231" t="str">
        <v>Balloon 2 (DWG FRM0105, NV-30)</v>
      </c>
      <c r="AJ231" t="str">
        <v>Balloon 2 (P# 9890002-20)</v>
      </c>
      <c r="AK231" t="str">
        <v>Balloon 2, DWG#FRM0105</v>
      </c>
      <c r="AL231" t="str">
        <v>Balloon 2, DWG#FRM0105, See Image</v>
      </c>
      <c r="AM231" t="str">
        <v>Balloon 3 (DWG FRM0105, NV-30 Minor)</v>
      </c>
      <c r="AN231" t="str">
        <v>Balloon 3 (DWG FRM0105, NV-30)</v>
      </c>
      <c r="AO231" t="str">
        <v>Balloon 3 (P# 9890002-20)</v>
      </c>
      <c r="AP231" t="str">
        <v>Balloon 4</v>
      </c>
      <c r="AQ231" t="str">
        <v>Balloon 4 (P# 9890002-20)</v>
      </c>
      <c r="AR231" t="str">
        <v>Below Middle Band</v>
      </c>
      <c r="AS231" t="str">
        <v>Best Fit Pin, .003 or Less =Pass</v>
      </c>
      <c r="AT231" t="str">
        <v>Blank</v>
      </c>
      <c r="AU231" t="str">
        <v>Blank Turn Maj.</v>
      </c>
      <c r="AV231" t="str">
        <v>Blank Turn Maj. Mill Flt., OL4172</v>
      </c>
      <c r="AW231" t="str">
        <v>Blank Without .010 Slots</v>
      </c>
      <c r="AX231" t="str">
        <v>Blank Without .010 Slots, Section</v>
      </c>
      <c r="AY231" t="str">
        <v>Blank without thread</v>
      </c>
      <c r="AZ231" t="str">
        <v xml:space="preserve">Blank, Center of V Grv. </v>
      </c>
      <c r="BA231" t="str">
        <v>Blank, Check R adjacent Balloon 17</v>
      </c>
      <c r="BB231" t="str">
        <v>Blank, EXT. Feature</v>
      </c>
      <c r="BC231" t="str">
        <v>Blank, See Image, OL04335</v>
      </c>
      <c r="BD231" t="str">
        <v>Blank, See Image, OL04336</v>
      </c>
      <c r="BE231" t="str">
        <v xml:space="preserve">Blank, Thrd. </v>
      </c>
      <c r="BF231" t="str">
        <v>Blank, Turn Tip</v>
      </c>
      <c r="BG231" t="str">
        <v>Blank, Without Thrd.</v>
      </c>
      <c r="BH231" t="str">
        <v>Blank, Without Thread</v>
      </c>
      <c r="BI231" t="str">
        <v xml:space="preserve">Blunt Start Blend to Minor </v>
      </c>
      <c r="BJ231" t="str">
        <v>Calc., Use Go HEX</v>
      </c>
      <c r="BK231" t="str">
        <v>Can't dig into OD</v>
      </c>
      <c r="BL231" t="str">
        <v>Carbide Gauge</v>
      </c>
      <c r="BM231" t="str">
        <v xml:space="preserve">Center of V Grv. </v>
      </c>
      <c r="BN231" t="str">
        <v>Centered Less than .03 = Pass</v>
      </c>
      <c r="BO231" t="str">
        <v>Centered within .0005 or Less = Pass</v>
      </c>
      <c r="BP231" t="str">
        <v>Centered within .001 or Less = Pass</v>
      </c>
      <c r="BQ231" t="str">
        <v>Centered within .0254 or Less = Pass</v>
      </c>
      <c r="BR231" t="str">
        <v>Check close to Rod Slot</v>
      </c>
      <c r="BS231" t="str">
        <v>Check every other hole</v>
      </c>
      <c r="BT231" t="str">
        <v>Check Go over full length of slot.</v>
      </c>
      <c r="BU231" t="str">
        <v>Check Near Closed End</v>
      </c>
      <c r="BV231" t="str">
        <v>Check per Print View, Away from Rod Slot</v>
      </c>
      <c r="BW231" t="str">
        <v>Check to Balloon 30 Go Pin</v>
      </c>
      <c r="BX231" t="str">
        <v>Check with .2705 SET Pin Inside Part</v>
      </c>
      <c r="BY231" t="str">
        <v>Check with Hex Up</v>
      </c>
      <c r="BZ231" t="str">
        <v>CMM Blank</v>
      </c>
      <c r="CA231" t="str">
        <v>Confirm Full Radius</v>
      </c>
      <c r="CB231" t="str">
        <v>Constrained in fixture</v>
      </c>
      <c r="CC231" t="str">
        <v>Constrained with Ring</v>
      </c>
      <c r="CD231" t="str">
        <v>Constrained, See Image</v>
      </c>
      <c r="CE231" t="str">
        <v>Dim. "A"</v>
      </c>
      <c r="CF231" t="str">
        <v>Dim. "B"</v>
      </c>
      <c r="CG231" t="str">
        <v>Dim. "C"</v>
      </c>
      <c r="CH231" t="str">
        <v>Dim. "D", Whirl Blank</v>
      </c>
      <c r="CI231" t="str">
        <v>Dim. "G"</v>
      </c>
      <c r="CJ231" t="str">
        <v>Dim. E, Blank Turn Maj. &amp;  Mill Flt</v>
      </c>
      <c r="CK231" t="str">
        <v>Dim. E, Blank Turn Maj.&amp;  Mill Flt</v>
      </c>
      <c r="CL231" t="str">
        <v>Dim. H, Whirl Blank</v>
      </c>
      <c r="CM231" t="str">
        <v>Dim. J, 'Blank Turn Maj. &amp; Whirl Blank</v>
      </c>
      <c r="CN231" t="str">
        <v>Disk Drop Indicator Tip</v>
      </c>
      <c r="CO231" t="str">
        <v>DWG 100448-15, Balloon F_1</v>
      </c>
      <c r="CP231" t="str">
        <v>DWG 100448-15, OL02571</v>
      </c>
      <c r="CQ231" t="str">
        <v>DWG 100448-41</v>
      </c>
      <c r="CR231" t="str">
        <v>DWG 9890040, (10E),Section Part, OL01139</v>
      </c>
      <c r="CS231" t="str">
        <v>DWG 9890040, (10E),Section, OL01139</v>
      </c>
      <c r="CT231" t="str">
        <v>DWG 9890040, (11E)</v>
      </c>
      <c r="CU231" t="str">
        <v>DWG 9890040, (11E), Pins with Flats</v>
      </c>
      <c r="CV231" t="str">
        <v>DWG 9890040, (12E),  Pass=.002 or less</v>
      </c>
      <c r="CW231" t="str">
        <v>DWG 9890040, (12E), See Image</v>
      </c>
      <c r="CX231" t="str">
        <v>DWG 9890040, (1E), OL01431</v>
      </c>
      <c r="CY231" t="str">
        <v>DWG 9890040, (1E), OL01432</v>
      </c>
      <c r="CZ231" t="str">
        <v>DWG 9890040, (2E), OL01432</v>
      </c>
      <c r="DA231" t="str">
        <v>DWG 9890040, (3E)</v>
      </c>
      <c r="DB231" t="str">
        <v>DWG 9890040, (4E)</v>
      </c>
      <c r="DC231" t="str">
        <v>DWG 9890040, (5E), OL02336</v>
      </c>
      <c r="DD231" t="str">
        <v>DWG 9890040, (6E)</v>
      </c>
      <c r="DE231" t="str">
        <v>DWG 9890040, (7E)</v>
      </c>
      <c r="DF231" t="str">
        <v>DWG 9890040, (8E), OL01433</v>
      </c>
      <c r="DG231" t="str">
        <v>DWG 9890040, (8E), OL01433, Section</v>
      </c>
      <c r="DH231" t="str">
        <v>DWG 9890040, (9E), Close to Rod Slot</v>
      </c>
      <c r="DI231" t="str">
        <v>DWG 9890040, (9E),Close to Rod Slot</v>
      </c>
      <c r="DJ231" t="str">
        <v>DWG FRM0105 PAGE 2</v>
      </c>
      <c r="DK231" t="str">
        <v>DWG# 100448-41</v>
      </c>
      <c r="DL231" t="str">
        <v>DWG# 100448-44</v>
      </c>
      <c r="DM231" t="str">
        <v>DWG# 9890003  (1), Section OL00436/A</v>
      </c>
      <c r="DN231" t="str">
        <v>DWG# 9890003 (3), Ring Gauge Constrained</v>
      </c>
      <c r="DO231" t="str">
        <v>DWG# 9890003 (4), Section</v>
      </c>
      <c r="DP231" t="str">
        <v>DWG#100448-26, Balloon 1K, OL02350</v>
      </c>
      <c r="DQ231" t="str">
        <v>DWG#100448-26, Balloon 2K, OL02350</v>
      </c>
      <c r="DR231" t="str">
        <v>DWG#100448-26, Balloon 3K, OL02363</v>
      </c>
      <c r="DS231" t="str">
        <v>DWG#100448-26, Balloon 4K</v>
      </c>
      <c r="DT231" t="str">
        <v>DWG#100448-26, Balloon 5K, Section</v>
      </c>
      <c r="DU231" t="str">
        <v>DWG#100448-26, Balloon 6K</v>
      </c>
      <c r="DV231" t="str">
        <v>DWG#100448-26, Balloon 7K, Section</v>
      </c>
      <c r="DW231" t="str">
        <v>DWG#100448-26, Mfg. Tol.</v>
      </c>
      <c r="DX231" t="str">
        <v>DWG#9890003 (2) Ring Gauge Constrained</v>
      </c>
      <c r="DY231" t="str">
        <v>DWG#9890044</v>
      </c>
      <c r="DZ231" t="str">
        <v>DWG#9890044 .1985 to .2005=Pass</v>
      </c>
      <c r="EA231" t="str">
        <v>DWG#9890044 Overlay OL02441</v>
      </c>
      <c r="EB231" t="str">
        <v>DWG#9890044, OL02441</v>
      </c>
      <c r="EC231" t="str">
        <v>DWG#FRM0105</v>
      </c>
      <c r="ED231" t="str">
        <v>EXT.</v>
      </c>
      <c r="EE231" t="str">
        <v>EXT. Section, OL02460</v>
      </c>
      <c r="EF231" t="str">
        <v>EXT., OL04223</v>
      </c>
      <c r="EG231" t="str">
        <v>Flat Drop Indicator Tip</v>
      </c>
      <c r="EH231" t="str">
        <v>Full Go Pin, No Light, at Radius</v>
      </c>
      <c r="EI231" t="str">
        <v>Function Check</v>
      </c>
      <c r="EJ231" t="str">
        <v>GO Function Gauge</v>
      </c>
      <c r="EK231" t="str">
        <v>Go Gauge for Balloon 1 &amp; 4</v>
      </c>
      <c r="EL231" t="str">
        <v>Go Pin must pass through</v>
      </c>
      <c r="EM231" t="str">
        <v>Greater than .005 = Fail, Section</v>
      </c>
      <c r="EN231" t="str">
        <v>Greater than .025 out of center = Fail</v>
      </c>
      <c r="EO231" t="str">
        <v>Greater than 2.6 = Pass</v>
      </c>
      <c r="EP231" t="str">
        <v>Green = Pass, Red = Fail</v>
      </c>
      <c r="EQ231" t="str">
        <v>Hex Depth</v>
      </c>
      <c r="ER231" t="str">
        <v>Hex Minor</v>
      </c>
      <c r="ES231" t="str">
        <v>Hole Dia.</v>
      </c>
      <c r="ET231" t="str">
        <v>ID Sphere Finish</v>
      </c>
      <c r="EU231" t="str">
        <v>ID/OD Both Sides, Diff. .002 or less = Pass</v>
      </c>
      <c r="EV231" t="str">
        <v>If Looks Big, Section</v>
      </c>
      <c r="EW231" t="str">
        <v>If Looks Small, Section</v>
      </c>
      <c r="EX231" t="str">
        <v>Insp. Close to Break Away, Mfg.Tol.</v>
      </c>
      <c r="EY231" t="str">
        <v>INT.</v>
      </c>
      <c r="EZ231" t="str">
        <v>INT. Section, OL02460</v>
      </c>
      <c r="FA231" t="str">
        <v>INT., OL04223</v>
      </c>
      <c r="FB231" t="str">
        <v>Intersect. of 7.7 &amp; R0.10</v>
      </c>
      <c r="FC231" t="str">
        <v>Intersect. of 8.79 and R.25 MAX</v>
      </c>
      <c r="FD231" t="str">
        <v>Keep Ind. Tip away from corner</v>
      </c>
      <c r="FE231" t="str">
        <v>L31</v>
      </c>
      <c r="FF231" t="str">
        <v>Laser Mark</v>
      </c>
      <c r="FG231" t="str">
        <v>LASER PER NOTE 4</v>
      </c>
      <c r="FH231" t="str">
        <v>LASER PER NOTE 4, Final Check 1 only</v>
      </c>
      <c r="FI231" t="str">
        <v>Less than .002 out of center = Pass</v>
      </c>
      <c r="FJ231" t="str">
        <v>Less than 2.75 = Pass, Section</v>
      </c>
      <c r="FK231" t="str">
        <v>List as pin. Not Calibrated</v>
      </c>
      <c r="FL231" t="str">
        <v>M9 X 1.25 BUTT See Comment Image</v>
      </c>
      <c r="FM231" t="str">
        <v>Manual Section</v>
      </c>
      <c r="FN231" t="str">
        <v>Max Deep .241 NO-GO =.42</v>
      </c>
      <c r="FO231" t="str">
        <v>MAX Depth of (Note 7) .241 NO-GO Pin</v>
      </c>
      <c r="FP231" t="str">
        <v>Measure from Blue Line, See Image</v>
      </c>
      <c r="FQ231" t="str">
        <v>Measure Width of Blue Area, See Image</v>
      </c>
      <c r="FR231" t="str">
        <v>Mfg. Tol</v>
      </c>
      <c r="FS231" t="str">
        <v>Mfg. Tol, See Image</v>
      </c>
      <c r="FT231" t="str">
        <v>Mfg. Tol.</v>
      </c>
      <c r="FU231" t="str">
        <v>Mfg. Tol. "A"</v>
      </c>
      <c r="FV231" t="str">
        <v>Mfg. Tol. (Zero on Gauge Full Dia. Lead)</v>
      </c>
      <c r="FW231" t="str">
        <v>Mfg. Tol. Balloon 11, See Image</v>
      </c>
      <c r="FX231" t="str">
        <v>Mfg. Tol. Balloon 4</v>
      </c>
      <c r="FY231" t="str">
        <v>Mfg. Tol. Balloon 7</v>
      </c>
      <c r="FZ231" t="str">
        <v xml:space="preserve">Mfg. Tol. C-Bore Face (Ballo 28) </v>
      </c>
      <c r="GA231" t="str">
        <v>Mfg. Tol. Section</v>
      </c>
      <c r="GB231" t="str">
        <v>Mfg. Tol. See Image</v>
      </c>
      <c r="GC231" t="str">
        <v>Mfg. Tol., 3 Places, Record MAX</v>
      </c>
      <c r="GD231" t="str">
        <v>Mfg. Tol., Balloon 11</v>
      </c>
      <c r="GE231" t="str">
        <v>Mfg. Tol., Balloon 7</v>
      </c>
      <c r="GF231" t="str">
        <v>Mfg. Tol., Blank</v>
      </c>
      <c r="GG231" t="str">
        <v>Mfg. Tol., Blank, Balloon 12</v>
      </c>
      <c r="GH231" t="str">
        <v>Mfg. Tol., Blend to SØ.320</v>
      </c>
      <c r="GI231" t="str">
        <v>Mfg. Tol., Calculation</v>
      </c>
      <c r="GJ231" t="str">
        <v>Mfg. Tol., For Mill Fixture</v>
      </c>
      <c r="GK231" t="str">
        <v>Mfg. Tol., L32</v>
      </c>
      <c r="GL231" t="str">
        <v>Mfg. Tol., L33</v>
      </c>
      <c r="GM231" t="str">
        <v>Mfg. Tol., No Tool Marks</v>
      </c>
      <c r="GN231" t="str">
        <v>Mfg. Tol., OL03361</v>
      </c>
      <c r="GO231" t="str">
        <v>Mfg. Tol., Record off center value</v>
      </c>
      <c r="GP231" t="str">
        <v>Mfg. Tol., Same 3 Places, Record MIN</v>
      </c>
      <c r="GQ231" t="str">
        <v>Mfg. Tol., Section</v>
      </c>
      <c r="GR231" t="str">
        <v>Mfg. Tol., Section B-B</v>
      </c>
      <c r="GS231" t="str">
        <v>Mfg. Tol., Section, OL03361</v>
      </c>
      <c r="GT231" t="str">
        <v>Mfg. Tol., Section, Per Note 2</v>
      </c>
      <c r="GU231" t="str">
        <v>Mfg. Tol., See Image</v>
      </c>
      <c r="GV231" t="str">
        <v>Mfg. Tol., See Image, Bore in Blue</v>
      </c>
      <c r="GW231" t="str">
        <v>Mfg. Tol., See Image, Hook Tip</v>
      </c>
      <c r="GX231" t="str">
        <v>Mfg. Tol., Sharp Okay No Burr</v>
      </c>
      <c r="GY231" t="str">
        <v>Mfg. Tol., Threadless Blank</v>
      </c>
      <c r="GZ231" t="str">
        <v>Mfg.Tol.</v>
      </c>
      <c r="HA231" t="str">
        <v>Mgf. To., T.S.C.</v>
      </c>
      <c r="HB231" t="str">
        <v>Milled Feature</v>
      </c>
      <c r="HC231" t="str">
        <v>Milled Feature, OL04045</v>
      </c>
      <c r="HD231" t="str">
        <v>More than .0005 out of center = Fail</v>
      </c>
      <c r="HE231" t="str">
        <v>Must Pass Through</v>
      </c>
      <c r="HF231" t="str">
        <v>Must pass through gauge</v>
      </c>
      <c r="HG231" t="str">
        <v>Must Pass Through Go Gauge</v>
      </c>
      <c r="HH231" t="str">
        <v>Must Pass, See Image.</v>
      </c>
      <c r="HI231" t="str">
        <v>NA</v>
      </c>
      <c r="HJ231" t="str">
        <v>Narrow Area</v>
      </c>
      <c r="HK231" t="str">
        <v>Near Balloon 21</v>
      </c>
      <c r="HL231" t="str">
        <v>Near Datum B</v>
      </c>
      <c r="HM231" t="str">
        <v>Neck Dia.</v>
      </c>
      <c r="HN231" t="str">
        <v>Neck to Head Rad.</v>
      </c>
      <c r="HO231" t="str">
        <v>No Copper Deposits Allowed</v>
      </c>
      <c r="HP231" t="str">
        <v>No Section</v>
      </c>
      <c r="HQ231" t="str">
        <v>No Section, .01 to .014 = Pass</v>
      </c>
      <c r="HR231" t="str">
        <v>No Section, Rotate Part</v>
      </c>
      <c r="HS231" t="str">
        <v>No Section, See Image</v>
      </c>
      <c r="HT231" t="str">
        <v>No Slot, Section B-B</v>
      </c>
      <c r="HU231" t="str">
        <v>No visual step = Pass</v>
      </c>
      <c r="HV231" t="str">
        <v>Not to exceed .95 Deep</v>
      </c>
      <c r="HW231" t="str">
        <v>Note 1</v>
      </c>
      <c r="HX231" t="str">
        <v>OL00333/A</v>
      </c>
      <c r="HY231" t="str">
        <v>OL00519</v>
      </c>
      <c r="HZ231" t="str">
        <v>OL00520</v>
      </c>
      <c r="IA231" t="str">
        <v>OL00529</v>
      </c>
      <c r="IB231" t="str">
        <v>OL00542</v>
      </c>
      <c r="IC231" t="str">
        <v>OL00724</v>
      </c>
      <c r="ID231" t="str">
        <v>OL01250</v>
      </c>
      <c r="IE231" t="str">
        <v>OL01869, Threadless Blank</v>
      </c>
      <c r="IF231" t="str">
        <v>OL01870, Section</v>
      </c>
      <c r="IG231" t="str">
        <v>OL02255</v>
      </c>
      <c r="IH231" t="str">
        <v>OL02255, Mfg. Tol.</v>
      </c>
      <c r="II231" t="str">
        <v>OL02302</v>
      </c>
      <c r="IJ231" t="str">
        <v xml:space="preserve">OL02318  needed per image instructions </v>
      </c>
      <c r="IK231" t="str">
        <v>OL02556</v>
      </c>
      <c r="IL231" t="str">
        <v>OL02557</v>
      </c>
      <c r="IM231" t="str">
        <v>OL02567</v>
      </c>
      <c r="IN231" t="str">
        <v>OL02653</v>
      </c>
      <c r="IO231" t="str">
        <v>OL02718</v>
      </c>
      <c r="IP231" t="str">
        <v>OL02841</v>
      </c>
      <c r="IQ231" t="str">
        <v>OL02842</v>
      </c>
      <c r="IR231" t="str">
        <v>OL02844</v>
      </c>
      <c r="IS231" t="str">
        <v>OL02871</v>
      </c>
      <c r="IT231" t="str">
        <v>OL02887</v>
      </c>
      <c r="IU231" t="str">
        <v>OL03766</v>
      </c>
      <c r="IV231" t="str">
        <v>OL03868</v>
      </c>
      <c r="IW231" t="str">
        <v>OL03869</v>
      </c>
      <c r="IX231" t="str">
        <v>OL03870</v>
      </c>
      <c r="IY231" t="str">
        <v>OL03873, DWG# 100448-44</v>
      </c>
      <c r="IZ231" t="str">
        <v>OL03949</v>
      </c>
      <c r="JA231" t="str">
        <v xml:space="preserve">OL04043, Section </v>
      </c>
      <c r="JB231" t="str">
        <v xml:space="preserve">OL04044, Section </v>
      </c>
      <c r="JC231" t="str">
        <v>OL04045</v>
      </c>
      <c r="JD231" t="str">
        <v>OL04045, Milled Feature</v>
      </c>
      <c r="JE231" t="str">
        <v>OL04063</v>
      </c>
      <c r="JF231" t="str">
        <v>OL04064</v>
      </c>
      <c r="JG231" t="str">
        <v>OL04065</v>
      </c>
      <c r="JH231" t="str">
        <v>OL04181</v>
      </c>
      <c r="JI231" t="str">
        <v>OL04218</v>
      </c>
      <c r="JJ231" t="str">
        <v>OL04224, See Image</v>
      </c>
      <c r="JK231" t="str">
        <v>OL04374</v>
      </c>
      <c r="JL231" t="str">
        <v>OL04375, Section M-M</v>
      </c>
      <c r="JM231" t="str">
        <v>OL04376, Section M-M</v>
      </c>
      <c r="JN231" t="str">
        <v>OL04443</v>
      </c>
      <c r="JO231" t="str">
        <v>OL04444</v>
      </c>
      <c r="JP231" t="str">
        <v>One side of slot</v>
      </c>
      <c r="JQ231" t="str">
        <v>Other side of slot</v>
      </c>
      <c r="JR231" t="str">
        <v>Out of center more than .002 = Fail</v>
      </c>
      <c r="JS231" t="str">
        <v>Out of center more than.002 = Fail</v>
      </c>
      <c r="JT231" t="str">
        <v>Overlay OL02713</v>
      </c>
    </row>
    <row r="232" spans="1:280">
      <c r="A232" s="74" t="s">
        <v>644</v>
      </c>
      <c r="C232" s="74" t="str" cm="1">
        <f t="array" ref="C232:JT232">TRANSPOSE(_xlfn._xlws.SORT(_xlfn._xlws.FILTER($A$2:$A$279,ISNUMBER(SEARCH('Prt. Lib. &amp; Routine, Table'!M239,$A$2:$A$279)),"not found")))</f>
        <v xml:space="preserve"> 'C', Whirl Blank</v>
      </c>
      <c r="D232" t="str">
        <v xml:space="preserve"> See Image, Constrained</v>
      </c>
      <c r="E232" t="str">
        <v>(.04 to .12 range = Pass)</v>
      </c>
      <c r="F232" t="str">
        <v>(.042 FULL) Go Pin Seat Fully</v>
      </c>
      <c r="G232" t="str">
        <v>(B), Mfg. Tol.</v>
      </c>
      <c r="H232" t="str">
        <v>(B), O.A.L.</v>
      </c>
      <c r="I232" t="str">
        <v>.001 or less =Pass</v>
      </c>
      <c r="J232" t="str">
        <v>.001 or less out of center = Pass</v>
      </c>
      <c r="K232" t="str">
        <v>.002 or Less = Pass</v>
      </c>
      <c r="L232" t="str">
        <v>.002 or Less out of center = Pass</v>
      </c>
      <c r="M232" t="str">
        <v>.005 to .015 = Pass</v>
      </c>
      <c r="N232" t="str">
        <v>.0125 Mean, Section</v>
      </c>
      <c r="O232" t="str">
        <v>.025 or Less in X &amp; Y=Pass</v>
      </c>
      <c r="P232" t="str">
        <v>.038 Mean</v>
      </c>
      <c r="Q232" t="str">
        <v>.063 MM = .0024 IN, See Image</v>
      </c>
      <c r="R232" t="str">
        <v>.063MM = .0024"</v>
      </c>
      <c r="S232" t="str">
        <v>.243 NO-GO, Unconstrained, Must Not Start</v>
      </c>
      <c r="T232" t="str">
        <v>@ Back Face &amp; ID, No Raised Edge</v>
      </c>
      <c r="U232" t="str">
        <v>@ Back Face &amp; OD, No Raised Edge</v>
      </c>
      <c r="V232" t="str">
        <v>@ ID &amp; FACE</v>
      </c>
      <c r="W232" t="str">
        <v>@ OD &amp; BACK FACE</v>
      </c>
      <c r="X232" t="str">
        <v>@ OD &amp; FACE</v>
      </c>
      <c r="Y232" t="str">
        <v>Across from slot</v>
      </c>
      <c r="Z232" t="str">
        <v>All Edge Breaks</v>
      </c>
      <c r="AA232" t="str">
        <v>Attached to bar stock</v>
      </c>
      <c r="AB232" t="str">
        <v xml:space="preserve">Back Turn Fillet Rad. </v>
      </c>
      <c r="AC232" t="str">
        <v>Balloon 1 (DWG FRM0105 Page 2, NV-27)</v>
      </c>
      <c r="AD232" t="str">
        <v>Balloon 1 (DWG FRM0105, NV-30)</v>
      </c>
      <c r="AE232" t="str">
        <v>Balloon 1 (P# 9890002-20) OL00429/A</v>
      </c>
      <c r="AF232" t="str">
        <v>Balloon 1, DWG#FRM0105</v>
      </c>
      <c r="AG232" t="str">
        <v>Balloon 11, See Image</v>
      </c>
      <c r="AH232" t="str">
        <v xml:space="preserve">Balloon 2 (DWG FRM0105 Page 2, NV-27) </v>
      </c>
      <c r="AI232" t="str">
        <v>Balloon 2 (DWG FRM0105, NV-30)</v>
      </c>
      <c r="AJ232" t="str">
        <v>Balloon 2 (P# 9890002-20)</v>
      </c>
      <c r="AK232" t="str">
        <v>Balloon 2, DWG#FRM0105</v>
      </c>
      <c r="AL232" t="str">
        <v>Balloon 2, DWG#FRM0105, See Image</v>
      </c>
      <c r="AM232" t="str">
        <v>Balloon 3 (DWG FRM0105, NV-30 Minor)</v>
      </c>
      <c r="AN232" t="str">
        <v>Balloon 3 (DWG FRM0105, NV-30)</v>
      </c>
      <c r="AO232" t="str">
        <v>Balloon 3 (P# 9890002-20)</v>
      </c>
      <c r="AP232" t="str">
        <v>Balloon 4</v>
      </c>
      <c r="AQ232" t="str">
        <v>Balloon 4 (P# 9890002-20)</v>
      </c>
      <c r="AR232" t="str">
        <v>Below Middle Band</v>
      </c>
      <c r="AS232" t="str">
        <v>Best Fit Pin, .003 or Less =Pass</v>
      </c>
      <c r="AT232" t="str">
        <v>Blank</v>
      </c>
      <c r="AU232" t="str">
        <v>Blank Turn Maj.</v>
      </c>
      <c r="AV232" t="str">
        <v>Blank Turn Maj. Mill Flt., OL4172</v>
      </c>
      <c r="AW232" t="str">
        <v>Blank Without .010 Slots</v>
      </c>
      <c r="AX232" t="str">
        <v>Blank Without .010 Slots, Section</v>
      </c>
      <c r="AY232" t="str">
        <v>Blank without thread</v>
      </c>
      <c r="AZ232" t="str">
        <v xml:space="preserve">Blank, Center of V Grv. </v>
      </c>
      <c r="BA232" t="str">
        <v>Blank, Check R adjacent Balloon 17</v>
      </c>
      <c r="BB232" t="str">
        <v>Blank, EXT. Feature</v>
      </c>
      <c r="BC232" t="str">
        <v>Blank, See Image, OL04335</v>
      </c>
      <c r="BD232" t="str">
        <v>Blank, See Image, OL04336</v>
      </c>
      <c r="BE232" t="str">
        <v xml:space="preserve">Blank, Thrd. </v>
      </c>
      <c r="BF232" t="str">
        <v>Blank, Turn Tip</v>
      </c>
      <c r="BG232" t="str">
        <v>Blank, Without Thrd.</v>
      </c>
      <c r="BH232" t="str">
        <v>Blank, Without Thread</v>
      </c>
      <c r="BI232" t="str">
        <v xml:space="preserve">Blunt Start Blend to Minor </v>
      </c>
      <c r="BJ232" t="str">
        <v>Calc., Use Go HEX</v>
      </c>
      <c r="BK232" t="str">
        <v>Can't dig into OD</v>
      </c>
      <c r="BL232" t="str">
        <v>Carbide Gauge</v>
      </c>
      <c r="BM232" t="str">
        <v xml:space="preserve">Center of V Grv. </v>
      </c>
      <c r="BN232" t="str">
        <v>Centered Less than .03 = Pass</v>
      </c>
      <c r="BO232" t="str">
        <v>Centered within .0005 or Less = Pass</v>
      </c>
      <c r="BP232" t="str">
        <v>Centered within .001 or Less = Pass</v>
      </c>
      <c r="BQ232" t="str">
        <v>Centered within .0254 or Less = Pass</v>
      </c>
      <c r="BR232" t="str">
        <v>Check close to Rod Slot</v>
      </c>
      <c r="BS232" t="str">
        <v>Check every other hole</v>
      </c>
      <c r="BT232" t="str">
        <v>Check Go over full length of slot.</v>
      </c>
      <c r="BU232" t="str">
        <v>Check Near Closed End</v>
      </c>
      <c r="BV232" t="str">
        <v>Check per Print View, Away from Rod Slot</v>
      </c>
      <c r="BW232" t="str">
        <v>Check to Balloon 30 Go Pin</v>
      </c>
      <c r="BX232" t="str">
        <v>Check with .2705 SET Pin Inside Part</v>
      </c>
      <c r="BY232" t="str">
        <v>Check with Hex Up</v>
      </c>
      <c r="BZ232" t="str">
        <v>CMM Blank</v>
      </c>
      <c r="CA232" t="str">
        <v>Confirm Full Radius</v>
      </c>
      <c r="CB232" t="str">
        <v>Constrained in fixture</v>
      </c>
      <c r="CC232" t="str">
        <v>Constrained with Ring</v>
      </c>
      <c r="CD232" t="str">
        <v>Constrained, See Image</v>
      </c>
      <c r="CE232" t="str">
        <v>Dim. "A"</v>
      </c>
      <c r="CF232" t="str">
        <v>Dim. "B"</v>
      </c>
      <c r="CG232" t="str">
        <v>Dim. "C"</v>
      </c>
      <c r="CH232" t="str">
        <v>Dim. "D", Whirl Blank</v>
      </c>
      <c r="CI232" t="str">
        <v>Dim. "G"</v>
      </c>
      <c r="CJ232" t="str">
        <v>Dim. E, Blank Turn Maj. &amp;  Mill Flt</v>
      </c>
      <c r="CK232" t="str">
        <v>Dim. E, Blank Turn Maj.&amp;  Mill Flt</v>
      </c>
      <c r="CL232" t="str">
        <v>Dim. H, Whirl Blank</v>
      </c>
      <c r="CM232" t="str">
        <v>Dim. J, 'Blank Turn Maj. &amp; Whirl Blank</v>
      </c>
      <c r="CN232" t="str">
        <v>Disk Drop Indicator Tip</v>
      </c>
      <c r="CO232" t="str">
        <v>DWG 100448-15, Balloon F_1</v>
      </c>
      <c r="CP232" t="str">
        <v>DWG 100448-15, OL02571</v>
      </c>
      <c r="CQ232" t="str">
        <v>DWG 100448-41</v>
      </c>
      <c r="CR232" t="str">
        <v>DWG 9890040, (10E),Section Part, OL01139</v>
      </c>
      <c r="CS232" t="str">
        <v>DWG 9890040, (10E),Section, OL01139</v>
      </c>
      <c r="CT232" t="str">
        <v>DWG 9890040, (11E)</v>
      </c>
      <c r="CU232" t="str">
        <v>DWG 9890040, (11E), Pins with Flats</v>
      </c>
      <c r="CV232" t="str">
        <v>DWG 9890040, (12E),  Pass=.002 or less</v>
      </c>
      <c r="CW232" t="str">
        <v>DWG 9890040, (12E), See Image</v>
      </c>
      <c r="CX232" t="str">
        <v>DWG 9890040, (1E), OL01431</v>
      </c>
      <c r="CY232" t="str">
        <v>DWG 9890040, (1E), OL01432</v>
      </c>
      <c r="CZ232" t="str">
        <v>DWG 9890040, (2E), OL01432</v>
      </c>
      <c r="DA232" t="str">
        <v>DWG 9890040, (3E)</v>
      </c>
      <c r="DB232" t="str">
        <v>DWG 9890040, (4E)</v>
      </c>
      <c r="DC232" t="str">
        <v>DWG 9890040, (5E), OL02336</v>
      </c>
      <c r="DD232" t="str">
        <v>DWG 9890040, (6E)</v>
      </c>
      <c r="DE232" t="str">
        <v>DWG 9890040, (7E)</v>
      </c>
      <c r="DF232" t="str">
        <v>DWG 9890040, (8E), OL01433</v>
      </c>
      <c r="DG232" t="str">
        <v>DWG 9890040, (8E), OL01433, Section</v>
      </c>
      <c r="DH232" t="str">
        <v>DWG 9890040, (9E), Close to Rod Slot</v>
      </c>
      <c r="DI232" t="str">
        <v>DWG 9890040, (9E),Close to Rod Slot</v>
      </c>
      <c r="DJ232" t="str">
        <v>DWG FRM0105 PAGE 2</v>
      </c>
      <c r="DK232" t="str">
        <v>DWG# 100448-41</v>
      </c>
      <c r="DL232" t="str">
        <v>DWG# 100448-44</v>
      </c>
      <c r="DM232" t="str">
        <v>DWG# 9890003  (1), Section OL00436/A</v>
      </c>
      <c r="DN232" t="str">
        <v>DWG# 9890003 (3), Ring Gauge Constrained</v>
      </c>
      <c r="DO232" t="str">
        <v>DWG# 9890003 (4), Section</v>
      </c>
      <c r="DP232" t="str">
        <v>DWG#100448-26, Balloon 1K, OL02350</v>
      </c>
      <c r="DQ232" t="str">
        <v>DWG#100448-26, Balloon 2K, OL02350</v>
      </c>
      <c r="DR232" t="str">
        <v>DWG#100448-26, Balloon 3K, OL02363</v>
      </c>
      <c r="DS232" t="str">
        <v>DWG#100448-26, Balloon 4K</v>
      </c>
      <c r="DT232" t="str">
        <v>DWG#100448-26, Balloon 5K, Section</v>
      </c>
      <c r="DU232" t="str">
        <v>DWG#100448-26, Balloon 6K</v>
      </c>
      <c r="DV232" t="str">
        <v>DWG#100448-26, Balloon 7K, Section</v>
      </c>
      <c r="DW232" t="str">
        <v>DWG#100448-26, Mfg. Tol.</v>
      </c>
      <c r="DX232" t="str">
        <v>DWG#9890003 (2) Ring Gauge Constrained</v>
      </c>
      <c r="DY232" t="str">
        <v>DWG#9890044</v>
      </c>
      <c r="DZ232" t="str">
        <v>DWG#9890044 .1985 to .2005=Pass</v>
      </c>
      <c r="EA232" t="str">
        <v>DWG#9890044 Overlay OL02441</v>
      </c>
      <c r="EB232" t="str">
        <v>DWG#9890044, OL02441</v>
      </c>
      <c r="EC232" t="str">
        <v>DWG#FRM0105</v>
      </c>
      <c r="ED232" t="str">
        <v>EXT.</v>
      </c>
      <c r="EE232" t="str">
        <v>EXT. Section, OL02460</v>
      </c>
      <c r="EF232" t="str">
        <v>EXT., OL04223</v>
      </c>
      <c r="EG232" t="str">
        <v>Flat Drop Indicator Tip</v>
      </c>
      <c r="EH232" t="str">
        <v>Full Go Pin, No Light, at Radius</v>
      </c>
      <c r="EI232" t="str">
        <v>Function Check</v>
      </c>
      <c r="EJ232" t="str">
        <v>GO Function Gauge</v>
      </c>
      <c r="EK232" t="str">
        <v>Go Gauge for Balloon 1 &amp; 4</v>
      </c>
      <c r="EL232" t="str">
        <v>Go Pin must pass through</v>
      </c>
      <c r="EM232" t="str">
        <v>Greater than .005 = Fail, Section</v>
      </c>
      <c r="EN232" t="str">
        <v>Greater than .025 out of center = Fail</v>
      </c>
      <c r="EO232" t="str">
        <v>Greater than 2.6 = Pass</v>
      </c>
      <c r="EP232" t="str">
        <v>Green = Pass, Red = Fail</v>
      </c>
      <c r="EQ232" t="str">
        <v>Hex Depth</v>
      </c>
      <c r="ER232" t="str">
        <v>Hex Minor</v>
      </c>
      <c r="ES232" t="str">
        <v>Hole Dia.</v>
      </c>
      <c r="ET232" t="str">
        <v>ID Sphere Finish</v>
      </c>
      <c r="EU232" t="str">
        <v>ID/OD Both Sides, Diff. .002 or less = Pass</v>
      </c>
      <c r="EV232" t="str">
        <v>If Looks Big, Section</v>
      </c>
      <c r="EW232" t="str">
        <v>If Looks Small, Section</v>
      </c>
      <c r="EX232" t="str">
        <v>Insp. Close to Break Away, Mfg.Tol.</v>
      </c>
      <c r="EY232" t="str">
        <v>INT.</v>
      </c>
      <c r="EZ232" t="str">
        <v>INT. Section, OL02460</v>
      </c>
      <c r="FA232" t="str">
        <v>INT., OL04223</v>
      </c>
      <c r="FB232" t="str">
        <v>Intersect. of 7.7 &amp; R0.10</v>
      </c>
      <c r="FC232" t="str">
        <v>Intersect. of 8.79 and R.25 MAX</v>
      </c>
      <c r="FD232" t="str">
        <v>Keep Ind. Tip away from corner</v>
      </c>
      <c r="FE232" t="str">
        <v>L31</v>
      </c>
      <c r="FF232" t="str">
        <v>Laser Mark</v>
      </c>
      <c r="FG232" t="str">
        <v>LASER PER NOTE 4</v>
      </c>
      <c r="FH232" t="str">
        <v>LASER PER NOTE 4, Final Check 1 only</v>
      </c>
      <c r="FI232" t="str">
        <v>Less than .002 out of center = Pass</v>
      </c>
      <c r="FJ232" t="str">
        <v>Less than 2.75 = Pass, Section</v>
      </c>
      <c r="FK232" t="str">
        <v>List as pin. Not Calibrated</v>
      </c>
      <c r="FL232" t="str">
        <v>M9 X 1.25 BUTT See Comment Image</v>
      </c>
      <c r="FM232" t="str">
        <v>Manual Section</v>
      </c>
      <c r="FN232" t="str">
        <v>Max Deep .241 NO-GO =.42</v>
      </c>
      <c r="FO232" t="str">
        <v>MAX Depth of (Note 7) .241 NO-GO Pin</v>
      </c>
      <c r="FP232" t="str">
        <v>Measure from Blue Line, See Image</v>
      </c>
      <c r="FQ232" t="str">
        <v>Measure Width of Blue Area, See Image</v>
      </c>
      <c r="FR232" t="str">
        <v>Mfg. Tol</v>
      </c>
      <c r="FS232" t="str">
        <v>Mfg. Tol, See Image</v>
      </c>
      <c r="FT232" t="str">
        <v>Mfg. Tol.</v>
      </c>
      <c r="FU232" t="str">
        <v>Mfg. Tol. "A"</v>
      </c>
      <c r="FV232" t="str">
        <v>Mfg. Tol. (Zero on Gauge Full Dia. Lead)</v>
      </c>
      <c r="FW232" t="str">
        <v>Mfg. Tol. Balloon 11, See Image</v>
      </c>
      <c r="FX232" t="str">
        <v>Mfg. Tol. Balloon 4</v>
      </c>
      <c r="FY232" t="str">
        <v>Mfg. Tol. Balloon 7</v>
      </c>
      <c r="FZ232" t="str">
        <v xml:space="preserve">Mfg. Tol. C-Bore Face (Ballo 28) </v>
      </c>
      <c r="GA232" t="str">
        <v>Mfg. Tol. Section</v>
      </c>
      <c r="GB232" t="str">
        <v>Mfg. Tol. See Image</v>
      </c>
      <c r="GC232" t="str">
        <v>Mfg. Tol., 3 Places, Record MAX</v>
      </c>
      <c r="GD232" t="str">
        <v>Mfg. Tol., Balloon 11</v>
      </c>
      <c r="GE232" t="str">
        <v>Mfg. Tol., Balloon 7</v>
      </c>
      <c r="GF232" t="str">
        <v>Mfg. Tol., Blank</v>
      </c>
      <c r="GG232" t="str">
        <v>Mfg. Tol., Blank, Balloon 12</v>
      </c>
      <c r="GH232" t="str">
        <v>Mfg. Tol., Blend to SØ.320</v>
      </c>
      <c r="GI232" t="str">
        <v>Mfg. Tol., Calculation</v>
      </c>
      <c r="GJ232" t="str">
        <v>Mfg. Tol., For Mill Fixture</v>
      </c>
      <c r="GK232" t="str">
        <v>Mfg. Tol., L32</v>
      </c>
      <c r="GL232" t="str">
        <v>Mfg. Tol., L33</v>
      </c>
      <c r="GM232" t="str">
        <v>Mfg. Tol., No Tool Marks</v>
      </c>
      <c r="GN232" t="str">
        <v>Mfg. Tol., OL03361</v>
      </c>
      <c r="GO232" t="str">
        <v>Mfg. Tol., Record off center value</v>
      </c>
      <c r="GP232" t="str">
        <v>Mfg. Tol., Same 3 Places, Record MIN</v>
      </c>
      <c r="GQ232" t="str">
        <v>Mfg. Tol., Section</v>
      </c>
      <c r="GR232" t="str">
        <v>Mfg. Tol., Section B-B</v>
      </c>
      <c r="GS232" t="str">
        <v>Mfg. Tol., Section, OL03361</v>
      </c>
      <c r="GT232" t="str">
        <v>Mfg. Tol., Section, Per Note 2</v>
      </c>
      <c r="GU232" t="str">
        <v>Mfg. Tol., See Image</v>
      </c>
      <c r="GV232" t="str">
        <v>Mfg. Tol., See Image, Bore in Blue</v>
      </c>
      <c r="GW232" t="str">
        <v>Mfg. Tol., See Image, Hook Tip</v>
      </c>
      <c r="GX232" t="str">
        <v>Mfg. Tol., Sharp Okay No Burr</v>
      </c>
      <c r="GY232" t="str">
        <v>Mfg. Tol., Threadless Blank</v>
      </c>
      <c r="GZ232" t="str">
        <v>Mfg.Tol.</v>
      </c>
      <c r="HA232" t="str">
        <v>Mgf. To., T.S.C.</v>
      </c>
      <c r="HB232" t="str">
        <v>Milled Feature</v>
      </c>
      <c r="HC232" t="str">
        <v>Milled Feature, OL04045</v>
      </c>
      <c r="HD232" t="str">
        <v>More than .0005 out of center = Fail</v>
      </c>
      <c r="HE232" t="str">
        <v>Must Pass Through</v>
      </c>
      <c r="HF232" t="str">
        <v>Must pass through gauge</v>
      </c>
      <c r="HG232" t="str">
        <v>Must Pass Through Go Gauge</v>
      </c>
      <c r="HH232" t="str">
        <v>Must Pass, See Image.</v>
      </c>
      <c r="HI232" t="str">
        <v>NA</v>
      </c>
      <c r="HJ232" t="str">
        <v>Narrow Area</v>
      </c>
      <c r="HK232" t="str">
        <v>Near Balloon 21</v>
      </c>
      <c r="HL232" t="str">
        <v>Near Datum B</v>
      </c>
      <c r="HM232" t="str">
        <v>Neck Dia.</v>
      </c>
      <c r="HN232" t="str">
        <v>Neck to Head Rad.</v>
      </c>
      <c r="HO232" t="str">
        <v>No Copper Deposits Allowed</v>
      </c>
      <c r="HP232" t="str">
        <v>No Section</v>
      </c>
      <c r="HQ232" t="str">
        <v>No Section, .01 to .014 = Pass</v>
      </c>
      <c r="HR232" t="str">
        <v>No Section, Rotate Part</v>
      </c>
      <c r="HS232" t="str">
        <v>No Section, See Image</v>
      </c>
      <c r="HT232" t="str">
        <v>No Slot, Section B-B</v>
      </c>
      <c r="HU232" t="str">
        <v>No visual step = Pass</v>
      </c>
      <c r="HV232" t="str">
        <v>Not to exceed .95 Deep</v>
      </c>
      <c r="HW232" t="str">
        <v>Note 1</v>
      </c>
      <c r="HX232" t="str">
        <v>OL00333/A</v>
      </c>
      <c r="HY232" t="str">
        <v>OL00519</v>
      </c>
      <c r="HZ232" t="str">
        <v>OL00520</v>
      </c>
      <c r="IA232" t="str">
        <v>OL00529</v>
      </c>
      <c r="IB232" t="str">
        <v>OL00542</v>
      </c>
      <c r="IC232" t="str">
        <v>OL00724</v>
      </c>
      <c r="ID232" t="str">
        <v>OL01250</v>
      </c>
      <c r="IE232" t="str">
        <v>OL01869, Threadless Blank</v>
      </c>
      <c r="IF232" t="str">
        <v>OL01870, Section</v>
      </c>
      <c r="IG232" t="str">
        <v>OL02255</v>
      </c>
      <c r="IH232" t="str">
        <v>OL02255, Mfg. Tol.</v>
      </c>
      <c r="II232" t="str">
        <v>OL02302</v>
      </c>
      <c r="IJ232" t="str">
        <v xml:space="preserve">OL02318  needed per image instructions </v>
      </c>
      <c r="IK232" t="str">
        <v>OL02556</v>
      </c>
      <c r="IL232" t="str">
        <v>OL02557</v>
      </c>
      <c r="IM232" t="str">
        <v>OL02567</v>
      </c>
      <c r="IN232" t="str">
        <v>OL02653</v>
      </c>
      <c r="IO232" t="str">
        <v>OL02718</v>
      </c>
      <c r="IP232" t="str">
        <v>OL02841</v>
      </c>
      <c r="IQ232" t="str">
        <v>OL02842</v>
      </c>
      <c r="IR232" t="str">
        <v>OL02844</v>
      </c>
      <c r="IS232" t="str">
        <v>OL02871</v>
      </c>
      <c r="IT232" t="str">
        <v>OL02887</v>
      </c>
      <c r="IU232" t="str">
        <v>OL03766</v>
      </c>
      <c r="IV232" t="str">
        <v>OL03868</v>
      </c>
      <c r="IW232" t="str">
        <v>OL03869</v>
      </c>
      <c r="IX232" t="str">
        <v>OL03870</v>
      </c>
      <c r="IY232" t="str">
        <v>OL03873, DWG# 100448-44</v>
      </c>
      <c r="IZ232" t="str">
        <v>OL03949</v>
      </c>
      <c r="JA232" t="str">
        <v xml:space="preserve">OL04043, Section </v>
      </c>
      <c r="JB232" t="str">
        <v xml:space="preserve">OL04044, Section </v>
      </c>
      <c r="JC232" t="str">
        <v>OL04045</v>
      </c>
      <c r="JD232" t="str">
        <v>OL04045, Milled Feature</v>
      </c>
      <c r="JE232" t="str">
        <v>OL04063</v>
      </c>
      <c r="JF232" t="str">
        <v>OL04064</v>
      </c>
      <c r="JG232" t="str">
        <v>OL04065</v>
      </c>
      <c r="JH232" t="str">
        <v>OL04181</v>
      </c>
      <c r="JI232" t="str">
        <v>OL04218</v>
      </c>
      <c r="JJ232" t="str">
        <v>OL04224, See Image</v>
      </c>
      <c r="JK232" t="str">
        <v>OL04374</v>
      </c>
      <c r="JL232" t="str">
        <v>OL04375, Section M-M</v>
      </c>
      <c r="JM232" t="str">
        <v>OL04376, Section M-M</v>
      </c>
      <c r="JN232" t="str">
        <v>OL04443</v>
      </c>
      <c r="JO232" t="str">
        <v>OL04444</v>
      </c>
      <c r="JP232" t="str">
        <v>One side of slot</v>
      </c>
      <c r="JQ232" t="str">
        <v>Other side of slot</v>
      </c>
      <c r="JR232" t="str">
        <v>Out of center more than .002 = Fail</v>
      </c>
      <c r="JS232" t="str">
        <v>Out of center more than.002 = Fail</v>
      </c>
      <c r="JT232" t="str">
        <v>Overlay OL02713</v>
      </c>
    </row>
    <row r="233" spans="1:280">
      <c r="A233" s="74" t="s">
        <v>645</v>
      </c>
      <c r="C233" s="74" t="str" cm="1">
        <f t="array" ref="C233:JT233">TRANSPOSE(_xlfn._xlws.SORT(_xlfn._xlws.FILTER($A$2:$A$279,ISNUMBER(SEARCH('Prt. Lib. &amp; Routine, Table'!M240,$A$2:$A$279)),"not found")))</f>
        <v xml:space="preserve"> 'C', Whirl Blank</v>
      </c>
      <c r="D233" t="str">
        <v xml:space="preserve"> See Image, Constrained</v>
      </c>
      <c r="E233" t="str">
        <v>(.04 to .12 range = Pass)</v>
      </c>
      <c r="F233" t="str">
        <v>(.042 FULL) Go Pin Seat Fully</v>
      </c>
      <c r="G233" t="str">
        <v>(B), Mfg. Tol.</v>
      </c>
      <c r="H233" t="str">
        <v>(B), O.A.L.</v>
      </c>
      <c r="I233" t="str">
        <v>.001 or less =Pass</v>
      </c>
      <c r="J233" t="str">
        <v>.001 or less out of center = Pass</v>
      </c>
      <c r="K233" t="str">
        <v>.002 or Less = Pass</v>
      </c>
      <c r="L233" t="str">
        <v>.002 or Less out of center = Pass</v>
      </c>
      <c r="M233" t="str">
        <v>.005 to .015 = Pass</v>
      </c>
      <c r="N233" t="str">
        <v>.0125 Mean, Section</v>
      </c>
      <c r="O233" t="str">
        <v>.025 or Less in X &amp; Y=Pass</v>
      </c>
      <c r="P233" t="str">
        <v>.038 Mean</v>
      </c>
      <c r="Q233" t="str">
        <v>.063 MM = .0024 IN, See Image</v>
      </c>
      <c r="R233" t="str">
        <v>.063MM = .0024"</v>
      </c>
      <c r="S233" t="str">
        <v>.243 NO-GO, Unconstrained, Must Not Start</v>
      </c>
      <c r="T233" t="str">
        <v>@ Back Face &amp; ID, No Raised Edge</v>
      </c>
      <c r="U233" t="str">
        <v>@ Back Face &amp; OD, No Raised Edge</v>
      </c>
      <c r="V233" t="str">
        <v>@ ID &amp; FACE</v>
      </c>
      <c r="W233" t="str">
        <v>@ OD &amp; BACK FACE</v>
      </c>
      <c r="X233" t="str">
        <v>@ OD &amp; FACE</v>
      </c>
      <c r="Y233" t="str">
        <v>Across from slot</v>
      </c>
      <c r="Z233" t="str">
        <v>All Edge Breaks</v>
      </c>
      <c r="AA233" t="str">
        <v>Attached to bar stock</v>
      </c>
      <c r="AB233" t="str">
        <v xml:space="preserve">Back Turn Fillet Rad. </v>
      </c>
      <c r="AC233" t="str">
        <v>Balloon 1 (DWG FRM0105 Page 2, NV-27)</v>
      </c>
      <c r="AD233" t="str">
        <v>Balloon 1 (DWG FRM0105, NV-30)</v>
      </c>
      <c r="AE233" t="str">
        <v>Balloon 1 (P# 9890002-20) OL00429/A</v>
      </c>
      <c r="AF233" t="str">
        <v>Balloon 1, DWG#FRM0105</v>
      </c>
      <c r="AG233" t="str">
        <v>Balloon 11, See Image</v>
      </c>
      <c r="AH233" t="str">
        <v xml:space="preserve">Balloon 2 (DWG FRM0105 Page 2, NV-27) </v>
      </c>
      <c r="AI233" t="str">
        <v>Balloon 2 (DWG FRM0105, NV-30)</v>
      </c>
      <c r="AJ233" t="str">
        <v>Balloon 2 (P# 9890002-20)</v>
      </c>
      <c r="AK233" t="str">
        <v>Balloon 2, DWG#FRM0105</v>
      </c>
      <c r="AL233" t="str">
        <v>Balloon 2, DWG#FRM0105, See Image</v>
      </c>
      <c r="AM233" t="str">
        <v>Balloon 3 (DWG FRM0105, NV-30 Minor)</v>
      </c>
      <c r="AN233" t="str">
        <v>Balloon 3 (DWG FRM0105, NV-30)</v>
      </c>
      <c r="AO233" t="str">
        <v>Balloon 3 (P# 9890002-20)</v>
      </c>
      <c r="AP233" t="str">
        <v>Balloon 4</v>
      </c>
      <c r="AQ233" t="str">
        <v>Balloon 4 (P# 9890002-20)</v>
      </c>
      <c r="AR233" t="str">
        <v>Below Middle Band</v>
      </c>
      <c r="AS233" t="str">
        <v>Best Fit Pin, .003 or Less =Pass</v>
      </c>
      <c r="AT233" t="str">
        <v>Blank</v>
      </c>
      <c r="AU233" t="str">
        <v>Blank Turn Maj.</v>
      </c>
      <c r="AV233" t="str">
        <v>Blank Turn Maj. Mill Flt., OL4172</v>
      </c>
      <c r="AW233" t="str">
        <v>Blank Without .010 Slots</v>
      </c>
      <c r="AX233" t="str">
        <v>Blank Without .010 Slots, Section</v>
      </c>
      <c r="AY233" t="str">
        <v>Blank without thread</v>
      </c>
      <c r="AZ233" t="str">
        <v xml:space="preserve">Blank, Center of V Grv. </v>
      </c>
      <c r="BA233" t="str">
        <v>Blank, Check R adjacent Balloon 17</v>
      </c>
      <c r="BB233" t="str">
        <v>Blank, EXT. Feature</v>
      </c>
      <c r="BC233" t="str">
        <v>Blank, See Image, OL04335</v>
      </c>
      <c r="BD233" t="str">
        <v>Blank, See Image, OL04336</v>
      </c>
      <c r="BE233" t="str">
        <v xml:space="preserve">Blank, Thrd. </v>
      </c>
      <c r="BF233" t="str">
        <v>Blank, Turn Tip</v>
      </c>
      <c r="BG233" t="str">
        <v>Blank, Without Thrd.</v>
      </c>
      <c r="BH233" t="str">
        <v>Blank, Without Thread</v>
      </c>
      <c r="BI233" t="str">
        <v xml:space="preserve">Blunt Start Blend to Minor </v>
      </c>
      <c r="BJ233" t="str">
        <v>Calc., Use Go HEX</v>
      </c>
      <c r="BK233" t="str">
        <v>Can't dig into OD</v>
      </c>
      <c r="BL233" t="str">
        <v>Carbide Gauge</v>
      </c>
      <c r="BM233" t="str">
        <v xml:space="preserve">Center of V Grv. </v>
      </c>
      <c r="BN233" t="str">
        <v>Centered Less than .03 = Pass</v>
      </c>
      <c r="BO233" t="str">
        <v>Centered within .0005 or Less = Pass</v>
      </c>
      <c r="BP233" t="str">
        <v>Centered within .001 or Less = Pass</v>
      </c>
      <c r="BQ233" t="str">
        <v>Centered within .0254 or Less = Pass</v>
      </c>
      <c r="BR233" t="str">
        <v>Check close to Rod Slot</v>
      </c>
      <c r="BS233" t="str">
        <v>Check every other hole</v>
      </c>
      <c r="BT233" t="str">
        <v>Check Go over full length of slot.</v>
      </c>
      <c r="BU233" t="str">
        <v>Check Near Closed End</v>
      </c>
      <c r="BV233" t="str">
        <v>Check per Print View, Away from Rod Slot</v>
      </c>
      <c r="BW233" t="str">
        <v>Check to Balloon 30 Go Pin</v>
      </c>
      <c r="BX233" t="str">
        <v>Check with .2705 SET Pin Inside Part</v>
      </c>
      <c r="BY233" t="str">
        <v>Check with Hex Up</v>
      </c>
      <c r="BZ233" t="str">
        <v>CMM Blank</v>
      </c>
      <c r="CA233" t="str">
        <v>Confirm Full Radius</v>
      </c>
      <c r="CB233" t="str">
        <v>Constrained in fixture</v>
      </c>
      <c r="CC233" t="str">
        <v>Constrained with Ring</v>
      </c>
      <c r="CD233" t="str">
        <v>Constrained, See Image</v>
      </c>
      <c r="CE233" t="str">
        <v>Dim. "A"</v>
      </c>
      <c r="CF233" t="str">
        <v>Dim. "B"</v>
      </c>
      <c r="CG233" t="str">
        <v>Dim. "C"</v>
      </c>
      <c r="CH233" t="str">
        <v>Dim. "D", Whirl Blank</v>
      </c>
      <c r="CI233" t="str">
        <v>Dim. "G"</v>
      </c>
      <c r="CJ233" t="str">
        <v>Dim. E, Blank Turn Maj. &amp;  Mill Flt</v>
      </c>
      <c r="CK233" t="str">
        <v>Dim. E, Blank Turn Maj.&amp;  Mill Flt</v>
      </c>
      <c r="CL233" t="str">
        <v>Dim. H, Whirl Blank</v>
      </c>
      <c r="CM233" t="str">
        <v>Dim. J, 'Blank Turn Maj. &amp; Whirl Blank</v>
      </c>
      <c r="CN233" t="str">
        <v>Disk Drop Indicator Tip</v>
      </c>
      <c r="CO233" t="str">
        <v>DWG 100448-15, Balloon F_1</v>
      </c>
      <c r="CP233" t="str">
        <v>DWG 100448-15, OL02571</v>
      </c>
      <c r="CQ233" t="str">
        <v>DWG 100448-41</v>
      </c>
      <c r="CR233" t="str">
        <v>DWG 9890040, (10E),Section Part, OL01139</v>
      </c>
      <c r="CS233" t="str">
        <v>DWG 9890040, (10E),Section, OL01139</v>
      </c>
      <c r="CT233" t="str">
        <v>DWG 9890040, (11E)</v>
      </c>
      <c r="CU233" t="str">
        <v>DWG 9890040, (11E), Pins with Flats</v>
      </c>
      <c r="CV233" t="str">
        <v>DWG 9890040, (12E),  Pass=.002 or less</v>
      </c>
      <c r="CW233" t="str">
        <v>DWG 9890040, (12E), See Image</v>
      </c>
      <c r="CX233" t="str">
        <v>DWG 9890040, (1E), OL01431</v>
      </c>
      <c r="CY233" t="str">
        <v>DWG 9890040, (1E), OL01432</v>
      </c>
      <c r="CZ233" t="str">
        <v>DWG 9890040, (2E), OL01432</v>
      </c>
      <c r="DA233" t="str">
        <v>DWG 9890040, (3E)</v>
      </c>
      <c r="DB233" t="str">
        <v>DWG 9890040, (4E)</v>
      </c>
      <c r="DC233" t="str">
        <v>DWG 9890040, (5E), OL02336</v>
      </c>
      <c r="DD233" t="str">
        <v>DWG 9890040, (6E)</v>
      </c>
      <c r="DE233" t="str">
        <v>DWG 9890040, (7E)</v>
      </c>
      <c r="DF233" t="str">
        <v>DWG 9890040, (8E), OL01433</v>
      </c>
      <c r="DG233" t="str">
        <v>DWG 9890040, (8E), OL01433, Section</v>
      </c>
      <c r="DH233" t="str">
        <v>DWG 9890040, (9E), Close to Rod Slot</v>
      </c>
      <c r="DI233" t="str">
        <v>DWG 9890040, (9E),Close to Rod Slot</v>
      </c>
      <c r="DJ233" t="str">
        <v>DWG FRM0105 PAGE 2</v>
      </c>
      <c r="DK233" t="str">
        <v>DWG# 100448-41</v>
      </c>
      <c r="DL233" t="str">
        <v>DWG# 100448-44</v>
      </c>
      <c r="DM233" t="str">
        <v>DWG# 9890003  (1), Section OL00436/A</v>
      </c>
      <c r="DN233" t="str">
        <v>DWG# 9890003 (3), Ring Gauge Constrained</v>
      </c>
      <c r="DO233" t="str">
        <v>DWG# 9890003 (4), Section</v>
      </c>
      <c r="DP233" t="str">
        <v>DWG#100448-26, Balloon 1K, OL02350</v>
      </c>
      <c r="DQ233" t="str">
        <v>DWG#100448-26, Balloon 2K, OL02350</v>
      </c>
      <c r="DR233" t="str">
        <v>DWG#100448-26, Balloon 3K, OL02363</v>
      </c>
      <c r="DS233" t="str">
        <v>DWG#100448-26, Balloon 4K</v>
      </c>
      <c r="DT233" t="str">
        <v>DWG#100448-26, Balloon 5K, Section</v>
      </c>
      <c r="DU233" t="str">
        <v>DWG#100448-26, Balloon 6K</v>
      </c>
      <c r="DV233" t="str">
        <v>DWG#100448-26, Balloon 7K, Section</v>
      </c>
      <c r="DW233" t="str">
        <v>DWG#100448-26, Mfg. Tol.</v>
      </c>
      <c r="DX233" t="str">
        <v>DWG#9890003 (2) Ring Gauge Constrained</v>
      </c>
      <c r="DY233" t="str">
        <v>DWG#9890044</v>
      </c>
      <c r="DZ233" t="str">
        <v>DWG#9890044 .1985 to .2005=Pass</v>
      </c>
      <c r="EA233" t="str">
        <v>DWG#9890044 Overlay OL02441</v>
      </c>
      <c r="EB233" t="str">
        <v>DWG#9890044, OL02441</v>
      </c>
      <c r="EC233" t="str">
        <v>DWG#FRM0105</v>
      </c>
      <c r="ED233" t="str">
        <v>EXT.</v>
      </c>
      <c r="EE233" t="str">
        <v>EXT. Section, OL02460</v>
      </c>
      <c r="EF233" t="str">
        <v>EXT., OL04223</v>
      </c>
      <c r="EG233" t="str">
        <v>Flat Drop Indicator Tip</v>
      </c>
      <c r="EH233" t="str">
        <v>Full Go Pin, No Light, at Radius</v>
      </c>
      <c r="EI233" t="str">
        <v>Function Check</v>
      </c>
      <c r="EJ233" t="str">
        <v>GO Function Gauge</v>
      </c>
      <c r="EK233" t="str">
        <v>Go Gauge for Balloon 1 &amp; 4</v>
      </c>
      <c r="EL233" t="str">
        <v>Go Pin must pass through</v>
      </c>
      <c r="EM233" t="str">
        <v>Greater than .005 = Fail, Section</v>
      </c>
      <c r="EN233" t="str">
        <v>Greater than .025 out of center = Fail</v>
      </c>
      <c r="EO233" t="str">
        <v>Greater than 2.6 = Pass</v>
      </c>
      <c r="EP233" t="str">
        <v>Green = Pass, Red = Fail</v>
      </c>
      <c r="EQ233" t="str">
        <v>Hex Depth</v>
      </c>
      <c r="ER233" t="str">
        <v>Hex Minor</v>
      </c>
      <c r="ES233" t="str">
        <v>Hole Dia.</v>
      </c>
      <c r="ET233" t="str">
        <v>ID Sphere Finish</v>
      </c>
      <c r="EU233" t="str">
        <v>ID/OD Both Sides, Diff. .002 or less = Pass</v>
      </c>
      <c r="EV233" t="str">
        <v>If Looks Big, Section</v>
      </c>
      <c r="EW233" t="str">
        <v>If Looks Small, Section</v>
      </c>
      <c r="EX233" t="str">
        <v>Insp. Close to Break Away, Mfg.Tol.</v>
      </c>
      <c r="EY233" t="str">
        <v>INT.</v>
      </c>
      <c r="EZ233" t="str">
        <v>INT. Section, OL02460</v>
      </c>
      <c r="FA233" t="str">
        <v>INT., OL04223</v>
      </c>
      <c r="FB233" t="str">
        <v>Intersect. of 7.7 &amp; R0.10</v>
      </c>
      <c r="FC233" t="str">
        <v>Intersect. of 8.79 and R.25 MAX</v>
      </c>
      <c r="FD233" t="str">
        <v>Keep Ind. Tip away from corner</v>
      </c>
      <c r="FE233" t="str">
        <v>L31</v>
      </c>
      <c r="FF233" t="str">
        <v>Laser Mark</v>
      </c>
      <c r="FG233" t="str">
        <v>LASER PER NOTE 4</v>
      </c>
      <c r="FH233" t="str">
        <v>LASER PER NOTE 4, Final Check 1 only</v>
      </c>
      <c r="FI233" t="str">
        <v>Less than .002 out of center = Pass</v>
      </c>
      <c r="FJ233" t="str">
        <v>Less than 2.75 = Pass, Section</v>
      </c>
      <c r="FK233" t="str">
        <v>List as pin. Not Calibrated</v>
      </c>
      <c r="FL233" t="str">
        <v>M9 X 1.25 BUTT See Comment Image</v>
      </c>
      <c r="FM233" t="str">
        <v>Manual Section</v>
      </c>
      <c r="FN233" t="str">
        <v>Max Deep .241 NO-GO =.42</v>
      </c>
      <c r="FO233" t="str">
        <v>MAX Depth of (Note 7) .241 NO-GO Pin</v>
      </c>
      <c r="FP233" t="str">
        <v>Measure from Blue Line, See Image</v>
      </c>
      <c r="FQ233" t="str">
        <v>Measure Width of Blue Area, See Image</v>
      </c>
      <c r="FR233" t="str">
        <v>Mfg. Tol</v>
      </c>
      <c r="FS233" t="str">
        <v>Mfg. Tol, See Image</v>
      </c>
      <c r="FT233" t="str">
        <v>Mfg. Tol.</v>
      </c>
      <c r="FU233" t="str">
        <v>Mfg. Tol. "A"</v>
      </c>
      <c r="FV233" t="str">
        <v>Mfg. Tol. (Zero on Gauge Full Dia. Lead)</v>
      </c>
      <c r="FW233" t="str">
        <v>Mfg. Tol. Balloon 11, See Image</v>
      </c>
      <c r="FX233" t="str">
        <v>Mfg. Tol. Balloon 4</v>
      </c>
      <c r="FY233" t="str">
        <v>Mfg. Tol. Balloon 7</v>
      </c>
      <c r="FZ233" t="str">
        <v xml:space="preserve">Mfg. Tol. C-Bore Face (Ballo 28) </v>
      </c>
      <c r="GA233" t="str">
        <v>Mfg. Tol. Section</v>
      </c>
      <c r="GB233" t="str">
        <v>Mfg. Tol. See Image</v>
      </c>
      <c r="GC233" t="str">
        <v>Mfg. Tol., 3 Places, Record MAX</v>
      </c>
      <c r="GD233" t="str">
        <v>Mfg. Tol., Balloon 11</v>
      </c>
      <c r="GE233" t="str">
        <v>Mfg. Tol., Balloon 7</v>
      </c>
      <c r="GF233" t="str">
        <v>Mfg. Tol., Blank</v>
      </c>
      <c r="GG233" t="str">
        <v>Mfg. Tol., Blank, Balloon 12</v>
      </c>
      <c r="GH233" t="str">
        <v>Mfg. Tol., Blend to SØ.320</v>
      </c>
      <c r="GI233" t="str">
        <v>Mfg. Tol., Calculation</v>
      </c>
      <c r="GJ233" t="str">
        <v>Mfg. Tol., For Mill Fixture</v>
      </c>
      <c r="GK233" t="str">
        <v>Mfg. Tol., L32</v>
      </c>
      <c r="GL233" t="str">
        <v>Mfg. Tol., L33</v>
      </c>
      <c r="GM233" t="str">
        <v>Mfg. Tol., No Tool Marks</v>
      </c>
      <c r="GN233" t="str">
        <v>Mfg. Tol., OL03361</v>
      </c>
      <c r="GO233" t="str">
        <v>Mfg. Tol., Record off center value</v>
      </c>
      <c r="GP233" t="str">
        <v>Mfg. Tol., Same 3 Places, Record MIN</v>
      </c>
      <c r="GQ233" t="str">
        <v>Mfg. Tol., Section</v>
      </c>
      <c r="GR233" t="str">
        <v>Mfg. Tol., Section B-B</v>
      </c>
      <c r="GS233" t="str">
        <v>Mfg. Tol., Section, OL03361</v>
      </c>
      <c r="GT233" t="str">
        <v>Mfg. Tol., Section, Per Note 2</v>
      </c>
      <c r="GU233" t="str">
        <v>Mfg. Tol., See Image</v>
      </c>
      <c r="GV233" t="str">
        <v>Mfg. Tol., See Image, Bore in Blue</v>
      </c>
      <c r="GW233" t="str">
        <v>Mfg. Tol., See Image, Hook Tip</v>
      </c>
      <c r="GX233" t="str">
        <v>Mfg. Tol., Sharp Okay No Burr</v>
      </c>
      <c r="GY233" t="str">
        <v>Mfg. Tol., Threadless Blank</v>
      </c>
      <c r="GZ233" t="str">
        <v>Mfg.Tol.</v>
      </c>
      <c r="HA233" t="str">
        <v>Mgf. To., T.S.C.</v>
      </c>
      <c r="HB233" t="str">
        <v>Milled Feature</v>
      </c>
      <c r="HC233" t="str">
        <v>Milled Feature, OL04045</v>
      </c>
      <c r="HD233" t="str">
        <v>More than .0005 out of center = Fail</v>
      </c>
      <c r="HE233" t="str">
        <v>Must Pass Through</v>
      </c>
      <c r="HF233" t="str">
        <v>Must pass through gauge</v>
      </c>
      <c r="HG233" t="str">
        <v>Must Pass Through Go Gauge</v>
      </c>
      <c r="HH233" t="str">
        <v>Must Pass, See Image.</v>
      </c>
      <c r="HI233" t="str">
        <v>NA</v>
      </c>
      <c r="HJ233" t="str">
        <v>Narrow Area</v>
      </c>
      <c r="HK233" t="str">
        <v>Near Balloon 21</v>
      </c>
      <c r="HL233" t="str">
        <v>Near Datum B</v>
      </c>
      <c r="HM233" t="str">
        <v>Neck Dia.</v>
      </c>
      <c r="HN233" t="str">
        <v>Neck to Head Rad.</v>
      </c>
      <c r="HO233" t="str">
        <v>No Copper Deposits Allowed</v>
      </c>
      <c r="HP233" t="str">
        <v>No Section</v>
      </c>
      <c r="HQ233" t="str">
        <v>No Section, .01 to .014 = Pass</v>
      </c>
      <c r="HR233" t="str">
        <v>No Section, Rotate Part</v>
      </c>
      <c r="HS233" t="str">
        <v>No Section, See Image</v>
      </c>
      <c r="HT233" t="str">
        <v>No Slot, Section B-B</v>
      </c>
      <c r="HU233" t="str">
        <v>No visual step = Pass</v>
      </c>
      <c r="HV233" t="str">
        <v>Not to exceed .95 Deep</v>
      </c>
      <c r="HW233" t="str">
        <v>Note 1</v>
      </c>
      <c r="HX233" t="str">
        <v>OL00333/A</v>
      </c>
      <c r="HY233" t="str">
        <v>OL00519</v>
      </c>
      <c r="HZ233" t="str">
        <v>OL00520</v>
      </c>
      <c r="IA233" t="str">
        <v>OL00529</v>
      </c>
      <c r="IB233" t="str">
        <v>OL00542</v>
      </c>
      <c r="IC233" t="str">
        <v>OL00724</v>
      </c>
      <c r="ID233" t="str">
        <v>OL01250</v>
      </c>
      <c r="IE233" t="str">
        <v>OL01869, Threadless Blank</v>
      </c>
      <c r="IF233" t="str">
        <v>OL01870, Section</v>
      </c>
      <c r="IG233" t="str">
        <v>OL02255</v>
      </c>
      <c r="IH233" t="str">
        <v>OL02255, Mfg. Tol.</v>
      </c>
      <c r="II233" t="str">
        <v>OL02302</v>
      </c>
      <c r="IJ233" t="str">
        <v xml:space="preserve">OL02318  needed per image instructions </v>
      </c>
      <c r="IK233" t="str">
        <v>OL02556</v>
      </c>
      <c r="IL233" t="str">
        <v>OL02557</v>
      </c>
      <c r="IM233" t="str">
        <v>OL02567</v>
      </c>
      <c r="IN233" t="str">
        <v>OL02653</v>
      </c>
      <c r="IO233" t="str">
        <v>OL02718</v>
      </c>
      <c r="IP233" t="str">
        <v>OL02841</v>
      </c>
      <c r="IQ233" t="str">
        <v>OL02842</v>
      </c>
      <c r="IR233" t="str">
        <v>OL02844</v>
      </c>
      <c r="IS233" t="str">
        <v>OL02871</v>
      </c>
      <c r="IT233" t="str">
        <v>OL02887</v>
      </c>
      <c r="IU233" t="str">
        <v>OL03766</v>
      </c>
      <c r="IV233" t="str">
        <v>OL03868</v>
      </c>
      <c r="IW233" t="str">
        <v>OL03869</v>
      </c>
      <c r="IX233" t="str">
        <v>OL03870</v>
      </c>
      <c r="IY233" t="str">
        <v>OL03873, DWG# 100448-44</v>
      </c>
      <c r="IZ233" t="str">
        <v>OL03949</v>
      </c>
      <c r="JA233" t="str">
        <v xml:space="preserve">OL04043, Section </v>
      </c>
      <c r="JB233" t="str">
        <v xml:space="preserve">OL04044, Section </v>
      </c>
      <c r="JC233" t="str">
        <v>OL04045</v>
      </c>
      <c r="JD233" t="str">
        <v>OL04045, Milled Feature</v>
      </c>
      <c r="JE233" t="str">
        <v>OL04063</v>
      </c>
      <c r="JF233" t="str">
        <v>OL04064</v>
      </c>
      <c r="JG233" t="str">
        <v>OL04065</v>
      </c>
      <c r="JH233" t="str">
        <v>OL04181</v>
      </c>
      <c r="JI233" t="str">
        <v>OL04218</v>
      </c>
      <c r="JJ233" t="str">
        <v>OL04224, See Image</v>
      </c>
      <c r="JK233" t="str">
        <v>OL04374</v>
      </c>
      <c r="JL233" t="str">
        <v>OL04375, Section M-M</v>
      </c>
      <c r="JM233" t="str">
        <v>OL04376, Section M-M</v>
      </c>
      <c r="JN233" t="str">
        <v>OL04443</v>
      </c>
      <c r="JO233" t="str">
        <v>OL04444</v>
      </c>
      <c r="JP233" t="str">
        <v>One side of slot</v>
      </c>
      <c r="JQ233" t="str">
        <v>Other side of slot</v>
      </c>
      <c r="JR233" t="str">
        <v>Out of center more than .002 = Fail</v>
      </c>
      <c r="JS233" t="str">
        <v>Out of center more than.002 = Fail</v>
      </c>
      <c r="JT233" t="str">
        <v>Overlay OL02713</v>
      </c>
    </row>
    <row r="234" spans="1:280">
      <c r="A234" s="74" t="s">
        <v>646</v>
      </c>
      <c r="C234" s="74" t="str" cm="1">
        <f t="array" ref="C234:JT234">TRANSPOSE(_xlfn._xlws.SORT(_xlfn._xlws.FILTER($A$2:$A$279,ISNUMBER(SEARCH('Prt. Lib. &amp; Routine, Table'!M241,$A$2:$A$279)),"not found")))</f>
        <v xml:space="preserve"> 'C', Whirl Blank</v>
      </c>
      <c r="D234" t="str">
        <v xml:space="preserve"> See Image, Constrained</v>
      </c>
      <c r="E234" t="str">
        <v>(.04 to .12 range = Pass)</v>
      </c>
      <c r="F234" t="str">
        <v>(.042 FULL) Go Pin Seat Fully</v>
      </c>
      <c r="G234" t="str">
        <v>(B), Mfg. Tol.</v>
      </c>
      <c r="H234" t="str">
        <v>(B), O.A.L.</v>
      </c>
      <c r="I234" t="str">
        <v>.001 or less =Pass</v>
      </c>
      <c r="J234" t="str">
        <v>.001 or less out of center = Pass</v>
      </c>
      <c r="K234" t="str">
        <v>.002 or Less = Pass</v>
      </c>
      <c r="L234" t="str">
        <v>.002 or Less out of center = Pass</v>
      </c>
      <c r="M234" t="str">
        <v>.005 to .015 = Pass</v>
      </c>
      <c r="N234" t="str">
        <v>.0125 Mean, Section</v>
      </c>
      <c r="O234" t="str">
        <v>.025 or Less in X &amp; Y=Pass</v>
      </c>
      <c r="P234" t="str">
        <v>.038 Mean</v>
      </c>
      <c r="Q234" t="str">
        <v>.063 MM = .0024 IN, See Image</v>
      </c>
      <c r="R234" t="str">
        <v>.063MM = .0024"</v>
      </c>
      <c r="S234" t="str">
        <v>.243 NO-GO, Unconstrained, Must Not Start</v>
      </c>
      <c r="T234" t="str">
        <v>@ Back Face &amp; ID, No Raised Edge</v>
      </c>
      <c r="U234" t="str">
        <v>@ Back Face &amp; OD, No Raised Edge</v>
      </c>
      <c r="V234" t="str">
        <v>@ ID &amp; FACE</v>
      </c>
      <c r="W234" t="str">
        <v>@ OD &amp; BACK FACE</v>
      </c>
      <c r="X234" t="str">
        <v>@ OD &amp; FACE</v>
      </c>
      <c r="Y234" t="str">
        <v>Across from slot</v>
      </c>
      <c r="Z234" t="str">
        <v>All Edge Breaks</v>
      </c>
      <c r="AA234" t="str">
        <v>Attached to bar stock</v>
      </c>
      <c r="AB234" t="str">
        <v xml:space="preserve">Back Turn Fillet Rad. </v>
      </c>
      <c r="AC234" t="str">
        <v>Balloon 1 (DWG FRM0105 Page 2, NV-27)</v>
      </c>
      <c r="AD234" t="str">
        <v>Balloon 1 (DWG FRM0105, NV-30)</v>
      </c>
      <c r="AE234" t="str">
        <v>Balloon 1 (P# 9890002-20) OL00429/A</v>
      </c>
      <c r="AF234" t="str">
        <v>Balloon 1, DWG#FRM0105</v>
      </c>
      <c r="AG234" t="str">
        <v>Balloon 11, See Image</v>
      </c>
      <c r="AH234" t="str">
        <v xml:space="preserve">Balloon 2 (DWG FRM0105 Page 2, NV-27) </v>
      </c>
      <c r="AI234" t="str">
        <v>Balloon 2 (DWG FRM0105, NV-30)</v>
      </c>
      <c r="AJ234" t="str">
        <v>Balloon 2 (P# 9890002-20)</v>
      </c>
      <c r="AK234" t="str">
        <v>Balloon 2, DWG#FRM0105</v>
      </c>
      <c r="AL234" t="str">
        <v>Balloon 2, DWG#FRM0105, See Image</v>
      </c>
      <c r="AM234" t="str">
        <v>Balloon 3 (DWG FRM0105, NV-30 Minor)</v>
      </c>
      <c r="AN234" t="str">
        <v>Balloon 3 (DWG FRM0105, NV-30)</v>
      </c>
      <c r="AO234" t="str">
        <v>Balloon 3 (P# 9890002-20)</v>
      </c>
      <c r="AP234" t="str">
        <v>Balloon 4</v>
      </c>
      <c r="AQ234" t="str">
        <v>Balloon 4 (P# 9890002-20)</v>
      </c>
      <c r="AR234" t="str">
        <v>Below Middle Band</v>
      </c>
      <c r="AS234" t="str">
        <v>Best Fit Pin, .003 or Less =Pass</v>
      </c>
      <c r="AT234" t="str">
        <v>Blank</v>
      </c>
      <c r="AU234" t="str">
        <v>Blank Turn Maj.</v>
      </c>
      <c r="AV234" t="str">
        <v>Blank Turn Maj. Mill Flt., OL4172</v>
      </c>
      <c r="AW234" t="str">
        <v>Blank Without .010 Slots</v>
      </c>
      <c r="AX234" t="str">
        <v>Blank Without .010 Slots, Section</v>
      </c>
      <c r="AY234" t="str">
        <v>Blank without thread</v>
      </c>
      <c r="AZ234" t="str">
        <v xml:space="preserve">Blank, Center of V Grv. </v>
      </c>
      <c r="BA234" t="str">
        <v>Blank, Check R adjacent Balloon 17</v>
      </c>
      <c r="BB234" t="str">
        <v>Blank, EXT. Feature</v>
      </c>
      <c r="BC234" t="str">
        <v>Blank, See Image, OL04335</v>
      </c>
      <c r="BD234" t="str">
        <v>Blank, See Image, OL04336</v>
      </c>
      <c r="BE234" t="str">
        <v xml:space="preserve">Blank, Thrd. </v>
      </c>
      <c r="BF234" t="str">
        <v>Blank, Turn Tip</v>
      </c>
      <c r="BG234" t="str">
        <v>Blank, Without Thrd.</v>
      </c>
      <c r="BH234" t="str">
        <v>Blank, Without Thread</v>
      </c>
      <c r="BI234" t="str">
        <v xml:space="preserve">Blunt Start Blend to Minor </v>
      </c>
      <c r="BJ234" t="str">
        <v>Calc., Use Go HEX</v>
      </c>
      <c r="BK234" t="str">
        <v>Can't dig into OD</v>
      </c>
      <c r="BL234" t="str">
        <v>Carbide Gauge</v>
      </c>
      <c r="BM234" t="str">
        <v xml:space="preserve">Center of V Grv. </v>
      </c>
      <c r="BN234" t="str">
        <v>Centered Less than .03 = Pass</v>
      </c>
      <c r="BO234" t="str">
        <v>Centered within .0005 or Less = Pass</v>
      </c>
      <c r="BP234" t="str">
        <v>Centered within .001 or Less = Pass</v>
      </c>
      <c r="BQ234" t="str">
        <v>Centered within .0254 or Less = Pass</v>
      </c>
      <c r="BR234" t="str">
        <v>Check close to Rod Slot</v>
      </c>
      <c r="BS234" t="str">
        <v>Check every other hole</v>
      </c>
      <c r="BT234" t="str">
        <v>Check Go over full length of slot.</v>
      </c>
      <c r="BU234" t="str">
        <v>Check Near Closed End</v>
      </c>
      <c r="BV234" t="str">
        <v>Check per Print View, Away from Rod Slot</v>
      </c>
      <c r="BW234" t="str">
        <v>Check to Balloon 30 Go Pin</v>
      </c>
      <c r="BX234" t="str">
        <v>Check with .2705 SET Pin Inside Part</v>
      </c>
      <c r="BY234" t="str">
        <v>Check with Hex Up</v>
      </c>
      <c r="BZ234" t="str">
        <v>CMM Blank</v>
      </c>
      <c r="CA234" t="str">
        <v>Confirm Full Radius</v>
      </c>
      <c r="CB234" t="str">
        <v>Constrained in fixture</v>
      </c>
      <c r="CC234" t="str">
        <v>Constrained with Ring</v>
      </c>
      <c r="CD234" t="str">
        <v>Constrained, See Image</v>
      </c>
      <c r="CE234" t="str">
        <v>Dim. "A"</v>
      </c>
      <c r="CF234" t="str">
        <v>Dim. "B"</v>
      </c>
      <c r="CG234" t="str">
        <v>Dim. "C"</v>
      </c>
      <c r="CH234" t="str">
        <v>Dim. "D", Whirl Blank</v>
      </c>
      <c r="CI234" t="str">
        <v>Dim. "G"</v>
      </c>
      <c r="CJ234" t="str">
        <v>Dim. E, Blank Turn Maj. &amp;  Mill Flt</v>
      </c>
      <c r="CK234" t="str">
        <v>Dim. E, Blank Turn Maj.&amp;  Mill Flt</v>
      </c>
      <c r="CL234" t="str">
        <v>Dim. H, Whirl Blank</v>
      </c>
      <c r="CM234" t="str">
        <v>Dim. J, 'Blank Turn Maj. &amp; Whirl Blank</v>
      </c>
      <c r="CN234" t="str">
        <v>Disk Drop Indicator Tip</v>
      </c>
      <c r="CO234" t="str">
        <v>DWG 100448-15, Balloon F_1</v>
      </c>
      <c r="CP234" t="str">
        <v>DWG 100448-15, OL02571</v>
      </c>
      <c r="CQ234" t="str">
        <v>DWG 100448-41</v>
      </c>
      <c r="CR234" t="str">
        <v>DWG 9890040, (10E),Section Part, OL01139</v>
      </c>
      <c r="CS234" t="str">
        <v>DWG 9890040, (10E),Section, OL01139</v>
      </c>
      <c r="CT234" t="str">
        <v>DWG 9890040, (11E)</v>
      </c>
      <c r="CU234" t="str">
        <v>DWG 9890040, (11E), Pins with Flats</v>
      </c>
      <c r="CV234" t="str">
        <v>DWG 9890040, (12E),  Pass=.002 or less</v>
      </c>
      <c r="CW234" t="str">
        <v>DWG 9890040, (12E), See Image</v>
      </c>
      <c r="CX234" t="str">
        <v>DWG 9890040, (1E), OL01431</v>
      </c>
      <c r="CY234" t="str">
        <v>DWG 9890040, (1E), OL01432</v>
      </c>
      <c r="CZ234" t="str">
        <v>DWG 9890040, (2E), OL01432</v>
      </c>
      <c r="DA234" t="str">
        <v>DWG 9890040, (3E)</v>
      </c>
      <c r="DB234" t="str">
        <v>DWG 9890040, (4E)</v>
      </c>
      <c r="DC234" t="str">
        <v>DWG 9890040, (5E), OL02336</v>
      </c>
      <c r="DD234" t="str">
        <v>DWG 9890040, (6E)</v>
      </c>
      <c r="DE234" t="str">
        <v>DWG 9890040, (7E)</v>
      </c>
      <c r="DF234" t="str">
        <v>DWG 9890040, (8E), OL01433</v>
      </c>
      <c r="DG234" t="str">
        <v>DWG 9890040, (8E), OL01433, Section</v>
      </c>
      <c r="DH234" t="str">
        <v>DWG 9890040, (9E), Close to Rod Slot</v>
      </c>
      <c r="DI234" t="str">
        <v>DWG 9890040, (9E),Close to Rod Slot</v>
      </c>
      <c r="DJ234" t="str">
        <v>DWG FRM0105 PAGE 2</v>
      </c>
      <c r="DK234" t="str">
        <v>DWG# 100448-41</v>
      </c>
      <c r="DL234" t="str">
        <v>DWG# 100448-44</v>
      </c>
      <c r="DM234" t="str">
        <v>DWG# 9890003  (1), Section OL00436/A</v>
      </c>
      <c r="DN234" t="str">
        <v>DWG# 9890003 (3), Ring Gauge Constrained</v>
      </c>
      <c r="DO234" t="str">
        <v>DWG# 9890003 (4), Section</v>
      </c>
      <c r="DP234" t="str">
        <v>DWG#100448-26, Balloon 1K, OL02350</v>
      </c>
      <c r="DQ234" t="str">
        <v>DWG#100448-26, Balloon 2K, OL02350</v>
      </c>
      <c r="DR234" t="str">
        <v>DWG#100448-26, Balloon 3K, OL02363</v>
      </c>
      <c r="DS234" t="str">
        <v>DWG#100448-26, Balloon 4K</v>
      </c>
      <c r="DT234" t="str">
        <v>DWG#100448-26, Balloon 5K, Section</v>
      </c>
      <c r="DU234" t="str">
        <v>DWG#100448-26, Balloon 6K</v>
      </c>
      <c r="DV234" t="str">
        <v>DWG#100448-26, Balloon 7K, Section</v>
      </c>
      <c r="DW234" t="str">
        <v>DWG#100448-26, Mfg. Tol.</v>
      </c>
      <c r="DX234" t="str">
        <v>DWG#9890003 (2) Ring Gauge Constrained</v>
      </c>
      <c r="DY234" t="str">
        <v>DWG#9890044</v>
      </c>
      <c r="DZ234" t="str">
        <v>DWG#9890044 .1985 to .2005=Pass</v>
      </c>
      <c r="EA234" t="str">
        <v>DWG#9890044 Overlay OL02441</v>
      </c>
      <c r="EB234" t="str">
        <v>DWG#9890044, OL02441</v>
      </c>
      <c r="EC234" t="str">
        <v>DWG#FRM0105</v>
      </c>
      <c r="ED234" t="str">
        <v>EXT.</v>
      </c>
      <c r="EE234" t="str">
        <v>EXT. Section, OL02460</v>
      </c>
      <c r="EF234" t="str">
        <v>EXT., OL04223</v>
      </c>
      <c r="EG234" t="str">
        <v>Flat Drop Indicator Tip</v>
      </c>
      <c r="EH234" t="str">
        <v>Full Go Pin, No Light, at Radius</v>
      </c>
      <c r="EI234" t="str">
        <v>Function Check</v>
      </c>
      <c r="EJ234" t="str">
        <v>GO Function Gauge</v>
      </c>
      <c r="EK234" t="str">
        <v>Go Gauge for Balloon 1 &amp; 4</v>
      </c>
      <c r="EL234" t="str">
        <v>Go Pin must pass through</v>
      </c>
      <c r="EM234" t="str">
        <v>Greater than .005 = Fail, Section</v>
      </c>
      <c r="EN234" t="str">
        <v>Greater than .025 out of center = Fail</v>
      </c>
      <c r="EO234" t="str">
        <v>Greater than 2.6 = Pass</v>
      </c>
      <c r="EP234" t="str">
        <v>Green = Pass, Red = Fail</v>
      </c>
      <c r="EQ234" t="str">
        <v>Hex Depth</v>
      </c>
      <c r="ER234" t="str">
        <v>Hex Minor</v>
      </c>
      <c r="ES234" t="str">
        <v>Hole Dia.</v>
      </c>
      <c r="ET234" t="str">
        <v>ID Sphere Finish</v>
      </c>
      <c r="EU234" t="str">
        <v>ID/OD Both Sides, Diff. .002 or less = Pass</v>
      </c>
      <c r="EV234" t="str">
        <v>If Looks Big, Section</v>
      </c>
      <c r="EW234" t="str">
        <v>If Looks Small, Section</v>
      </c>
      <c r="EX234" t="str">
        <v>Insp. Close to Break Away, Mfg.Tol.</v>
      </c>
      <c r="EY234" t="str">
        <v>INT.</v>
      </c>
      <c r="EZ234" t="str">
        <v>INT. Section, OL02460</v>
      </c>
      <c r="FA234" t="str">
        <v>INT., OL04223</v>
      </c>
      <c r="FB234" t="str">
        <v>Intersect. of 7.7 &amp; R0.10</v>
      </c>
      <c r="FC234" t="str">
        <v>Intersect. of 8.79 and R.25 MAX</v>
      </c>
      <c r="FD234" t="str">
        <v>Keep Ind. Tip away from corner</v>
      </c>
      <c r="FE234" t="str">
        <v>L31</v>
      </c>
      <c r="FF234" t="str">
        <v>Laser Mark</v>
      </c>
      <c r="FG234" t="str">
        <v>LASER PER NOTE 4</v>
      </c>
      <c r="FH234" t="str">
        <v>LASER PER NOTE 4, Final Check 1 only</v>
      </c>
      <c r="FI234" t="str">
        <v>Less than .002 out of center = Pass</v>
      </c>
      <c r="FJ234" t="str">
        <v>Less than 2.75 = Pass, Section</v>
      </c>
      <c r="FK234" t="str">
        <v>List as pin. Not Calibrated</v>
      </c>
      <c r="FL234" t="str">
        <v>M9 X 1.25 BUTT See Comment Image</v>
      </c>
      <c r="FM234" t="str">
        <v>Manual Section</v>
      </c>
      <c r="FN234" t="str">
        <v>Max Deep .241 NO-GO =.42</v>
      </c>
      <c r="FO234" t="str">
        <v>MAX Depth of (Note 7) .241 NO-GO Pin</v>
      </c>
      <c r="FP234" t="str">
        <v>Measure from Blue Line, See Image</v>
      </c>
      <c r="FQ234" t="str">
        <v>Measure Width of Blue Area, See Image</v>
      </c>
      <c r="FR234" t="str">
        <v>Mfg. Tol</v>
      </c>
      <c r="FS234" t="str">
        <v>Mfg. Tol, See Image</v>
      </c>
      <c r="FT234" t="str">
        <v>Mfg. Tol.</v>
      </c>
      <c r="FU234" t="str">
        <v>Mfg. Tol. "A"</v>
      </c>
      <c r="FV234" t="str">
        <v>Mfg. Tol. (Zero on Gauge Full Dia. Lead)</v>
      </c>
      <c r="FW234" t="str">
        <v>Mfg. Tol. Balloon 11, See Image</v>
      </c>
      <c r="FX234" t="str">
        <v>Mfg. Tol. Balloon 4</v>
      </c>
      <c r="FY234" t="str">
        <v>Mfg. Tol. Balloon 7</v>
      </c>
      <c r="FZ234" t="str">
        <v xml:space="preserve">Mfg. Tol. C-Bore Face (Ballo 28) </v>
      </c>
      <c r="GA234" t="str">
        <v>Mfg. Tol. Section</v>
      </c>
      <c r="GB234" t="str">
        <v>Mfg. Tol. See Image</v>
      </c>
      <c r="GC234" t="str">
        <v>Mfg. Tol., 3 Places, Record MAX</v>
      </c>
      <c r="GD234" t="str">
        <v>Mfg. Tol., Balloon 11</v>
      </c>
      <c r="GE234" t="str">
        <v>Mfg. Tol., Balloon 7</v>
      </c>
      <c r="GF234" t="str">
        <v>Mfg. Tol., Blank</v>
      </c>
      <c r="GG234" t="str">
        <v>Mfg. Tol., Blank, Balloon 12</v>
      </c>
      <c r="GH234" t="str">
        <v>Mfg. Tol., Blend to SØ.320</v>
      </c>
      <c r="GI234" t="str">
        <v>Mfg. Tol., Calculation</v>
      </c>
      <c r="GJ234" t="str">
        <v>Mfg. Tol., For Mill Fixture</v>
      </c>
      <c r="GK234" t="str">
        <v>Mfg. Tol., L32</v>
      </c>
      <c r="GL234" t="str">
        <v>Mfg. Tol., L33</v>
      </c>
      <c r="GM234" t="str">
        <v>Mfg. Tol., No Tool Marks</v>
      </c>
      <c r="GN234" t="str">
        <v>Mfg. Tol., OL03361</v>
      </c>
      <c r="GO234" t="str">
        <v>Mfg. Tol., Record off center value</v>
      </c>
      <c r="GP234" t="str">
        <v>Mfg. Tol., Same 3 Places, Record MIN</v>
      </c>
      <c r="GQ234" t="str">
        <v>Mfg. Tol., Section</v>
      </c>
      <c r="GR234" t="str">
        <v>Mfg. Tol., Section B-B</v>
      </c>
      <c r="GS234" t="str">
        <v>Mfg. Tol., Section, OL03361</v>
      </c>
      <c r="GT234" t="str">
        <v>Mfg. Tol., Section, Per Note 2</v>
      </c>
      <c r="GU234" t="str">
        <v>Mfg. Tol., See Image</v>
      </c>
      <c r="GV234" t="str">
        <v>Mfg. Tol., See Image, Bore in Blue</v>
      </c>
      <c r="GW234" t="str">
        <v>Mfg. Tol., See Image, Hook Tip</v>
      </c>
      <c r="GX234" t="str">
        <v>Mfg. Tol., Sharp Okay No Burr</v>
      </c>
      <c r="GY234" t="str">
        <v>Mfg. Tol., Threadless Blank</v>
      </c>
      <c r="GZ234" t="str">
        <v>Mfg.Tol.</v>
      </c>
      <c r="HA234" t="str">
        <v>Mgf. To., T.S.C.</v>
      </c>
      <c r="HB234" t="str">
        <v>Milled Feature</v>
      </c>
      <c r="HC234" t="str">
        <v>Milled Feature, OL04045</v>
      </c>
      <c r="HD234" t="str">
        <v>More than .0005 out of center = Fail</v>
      </c>
      <c r="HE234" t="str">
        <v>Must Pass Through</v>
      </c>
      <c r="HF234" t="str">
        <v>Must pass through gauge</v>
      </c>
      <c r="HG234" t="str">
        <v>Must Pass Through Go Gauge</v>
      </c>
      <c r="HH234" t="str">
        <v>Must Pass, See Image.</v>
      </c>
      <c r="HI234" t="str">
        <v>NA</v>
      </c>
      <c r="HJ234" t="str">
        <v>Narrow Area</v>
      </c>
      <c r="HK234" t="str">
        <v>Near Balloon 21</v>
      </c>
      <c r="HL234" t="str">
        <v>Near Datum B</v>
      </c>
      <c r="HM234" t="str">
        <v>Neck Dia.</v>
      </c>
      <c r="HN234" t="str">
        <v>Neck to Head Rad.</v>
      </c>
      <c r="HO234" t="str">
        <v>No Copper Deposits Allowed</v>
      </c>
      <c r="HP234" t="str">
        <v>No Section</v>
      </c>
      <c r="HQ234" t="str">
        <v>No Section, .01 to .014 = Pass</v>
      </c>
      <c r="HR234" t="str">
        <v>No Section, Rotate Part</v>
      </c>
      <c r="HS234" t="str">
        <v>No Section, See Image</v>
      </c>
      <c r="HT234" t="str">
        <v>No Slot, Section B-B</v>
      </c>
      <c r="HU234" t="str">
        <v>No visual step = Pass</v>
      </c>
      <c r="HV234" t="str">
        <v>Not to exceed .95 Deep</v>
      </c>
      <c r="HW234" t="str">
        <v>Note 1</v>
      </c>
      <c r="HX234" t="str">
        <v>OL00333/A</v>
      </c>
      <c r="HY234" t="str">
        <v>OL00519</v>
      </c>
      <c r="HZ234" t="str">
        <v>OL00520</v>
      </c>
      <c r="IA234" t="str">
        <v>OL00529</v>
      </c>
      <c r="IB234" t="str">
        <v>OL00542</v>
      </c>
      <c r="IC234" t="str">
        <v>OL00724</v>
      </c>
      <c r="ID234" t="str">
        <v>OL01250</v>
      </c>
      <c r="IE234" t="str">
        <v>OL01869, Threadless Blank</v>
      </c>
      <c r="IF234" t="str">
        <v>OL01870, Section</v>
      </c>
      <c r="IG234" t="str">
        <v>OL02255</v>
      </c>
      <c r="IH234" t="str">
        <v>OL02255, Mfg. Tol.</v>
      </c>
      <c r="II234" t="str">
        <v>OL02302</v>
      </c>
      <c r="IJ234" t="str">
        <v xml:space="preserve">OL02318  needed per image instructions </v>
      </c>
      <c r="IK234" t="str">
        <v>OL02556</v>
      </c>
      <c r="IL234" t="str">
        <v>OL02557</v>
      </c>
      <c r="IM234" t="str">
        <v>OL02567</v>
      </c>
      <c r="IN234" t="str">
        <v>OL02653</v>
      </c>
      <c r="IO234" t="str">
        <v>OL02718</v>
      </c>
      <c r="IP234" t="str">
        <v>OL02841</v>
      </c>
      <c r="IQ234" t="str">
        <v>OL02842</v>
      </c>
      <c r="IR234" t="str">
        <v>OL02844</v>
      </c>
      <c r="IS234" t="str">
        <v>OL02871</v>
      </c>
      <c r="IT234" t="str">
        <v>OL02887</v>
      </c>
      <c r="IU234" t="str">
        <v>OL03766</v>
      </c>
      <c r="IV234" t="str">
        <v>OL03868</v>
      </c>
      <c r="IW234" t="str">
        <v>OL03869</v>
      </c>
      <c r="IX234" t="str">
        <v>OL03870</v>
      </c>
      <c r="IY234" t="str">
        <v>OL03873, DWG# 100448-44</v>
      </c>
      <c r="IZ234" t="str">
        <v>OL03949</v>
      </c>
      <c r="JA234" t="str">
        <v xml:space="preserve">OL04043, Section </v>
      </c>
      <c r="JB234" t="str">
        <v xml:space="preserve">OL04044, Section </v>
      </c>
      <c r="JC234" t="str">
        <v>OL04045</v>
      </c>
      <c r="JD234" t="str">
        <v>OL04045, Milled Feature</v>
      </c>
      <c r="JE234" t="str">
        <v>OL04063</v>
      </c>
      <c r="JF234" t="str">
        <v>OL04064</v>
      </c>
      <c r="JG234" t="str">
        <v>OL04065</v>
      </c>
      <c r="JH234" t="str">
        <v>OL04181</v>
      </c>
      <c r="JI234" t="str">
        <v>OL04218</v>
      </c>
      <c r="JJ234" t="str">
        <v>OL04224, See Image</v>
      </c>
      <c r="JK234" t="str">
        <v>OL04374</v>
      </c>
      <c r="JL234" t="str">
        <v>OL04375, Section M-M</v>
      </c>
      <c r="JM234" t="str">
        <v>OL04376, Section M-M</v>
      </c>
      <c r="JN234" t="str">
        <v>OL04443</v>
      </c>
      <c r="JO234" t="str">
        <v>OL04444</v>
      </c>
      <c r="JP234" t="str">
        <v>One side of slot</v>
      </c>
      <c r="JQ234" t="str">
        <v>Other side of slot</v>
      </c>
      <c r="JR234" t="str">
        <v>Out of center more than .002 = Fail</v>
      </c>
      <c r="JS234" t="str">
        <v>Out of center more than.002 = Fail</v>
      </c>
      <c r="JT234" t="str">
        <v>Overlay OL02713</v>
      </c>
    </row>
    <row r="235" spans="1:280">
      <c r="A235" s="74" t="s">
        <v>647</v>
      </c>
      <c r="C235" s="74" t="str" cm="1">
        <f t="array" ref="C235:JT235">TRANSPOSE(_xlfn._xlws.SORT(_xlfn._xlws.FILTER($A$2:$A$279,ISNUMBER(SEARCH('Prt. Lib. &amp; Routine, Table'!M242,$A$2:$A$279)),"not found")))</f>
        <v xml:space="preserve"> 'C', Whirl Blank</v>
      </c>
      <c r="D235" t="str">
        <v xml:space="preserve"> See Image, Constrained</v>
      </c>
      <c r="E235" t="str">
        <v>(.04 to .12 range = Pass)</v>
      </c>
      <c r="F235" t="str">
        <v>(.042 FULL) Go Pin Seat Fully</v>
      </c>
      <c r="G235" t="str">
        <v>(B), Mfg. Tol.</v>
      </c>
      <c r="H235" t="str">
        <v>(B), O.A.L.</v>
      </c>
      <c r="I235" t="str">
        <v>.001 or less =Pass</v>
      </c>
      <c r="J235" t="str">
        <v>.001 or less out of center = Pass</v>
      </c>
      <c r="K235" t="str">
        <v>.002 or Less = Pass</v>
      </c>
      <c r="L235" t="str">
        <v>.002 or Less out of center = Pass</v>
      </c>
      <c r="M235" t="str">
        <v>.005 to .015 = Pass</v>
      </c>
      <c r="N235" t="str">
        <v>.0125 Mean, Section</v>
      </c>
      <c r="O235" t="str">
        <v>.025 or Less in X &amp; Y=Pass</v>
      </c>
      <c r="P235" t="str">
        <v>.038 Mean</v>
      </c>
      <c r="Q235" t="str">
        <v>.063 MM = .0024 IN, See Image</v>
      </c>
      <c r="R235" t="str">
        <v>.063MM = .0024"</v>
      </c>
      <c r="S235" t="str">
        <v>.243 NO-GO, Unconstrained, Must Not Start</v>
      </c>
      <c r="T235" t="str">
        <v>@ Back Face &amp; ID, No Raised Edge</v>
      </c>
      <c r="U235" t="str">
        <v>@ Back Face &amp; OD, No Raised Edge</v>
      </c>
      <c r="V235" t="str">
        <v>@ ID &amp; FACE</v>
      </c>
      <c r="W235" t="str">
        <v>@ OD &amp; BACK FACE</v>
      </c>
      <c r="X235" t="str">
        <v>@ OD &amp; FACE</v>
      </c>
      <c r="Y235" t="str">
        <v>Across from slot</v>
      </c>
      <c r="Z235" t="str">
        <v>All Edge Breaks</v>
      </c>
      <c r="AA235" t="str">
        <v>Attached to bar stock</v>
      </c>
      <c r="AB235" t="str">
        <v xml:space="preserve">Back Turn Fillet Rad. </v>
      </c>
      <c r="AC235" t="str">
        <v>Balloon 1 (DWG FRM0105 Page 2, NV-27)</v>
      </c>
      <c r="AD235" t="str">
        <v>Balloon 1 (DWG FRM0105, NV-30)</v>
      </c>
      <c r="AE235" t="str">
        <v>Balloon 1 (P# 9890002-20) OL00429/A</v>
      </c>
      <c r="AF235" t="str">
        <v>Balloon 1, DWG#FRM0105</v>
      </c>
      <c r="AG235" t="str">
        <v>Balloon 11, See Image</v>
      </c>
      <c r="AH235" t="str">
        <v xml:space="preserve">Balloon 2 (DWG FRM0105 Page 2, NV-27) </v>
      </c>
      <c r="AI235" t="str">
        <v>Balloon 2 (DWG FRM0105, NV-30)</v>
      </c>
      <c r="AJ235" t="str">
        <v>Balloon 2 (P# 9890002-20)</v>
      </c>
      <c r="AK235" t="str">
        <v>Balloon 2, DWG#FRM0105</v>
      </c>
      <c r="AL235" t="str">
        <v>Balloon 2, DWG#FRM0105, See Image</v>
      </c>
      <c r="AM235" t="str">
        <v>Balloon 3 (DWG FRM0105, NV-30 Minor)</v>
      </c>
      <c r="AN235" t="str">
        <v>Balloon 3 (DWG FRM0105, NV-30)</v>
      </c>
      <c r="AO235" t="str">
        <v>Balloon 3 (P# 9890002-20)</v>
      </c>
      <c r="AP235" t="str">
        <v>Balloon 4</v>
      </c>
      <c r="AQ235" t="str">
        <v>Balloon 4 (P# 9890002-20)</v>
      </c>
      <c r="AR235" t="str">
        <v>Below Middle Band</v>
      </c>
      <c r="AS235" t="str">
        <v>Best Fit Pin, .003 or Less =Pass</v>
      </c>
      <c r="AT235" t="str">
        <v>Blank</v>
      </c>
      <c r="AU235" t="str">
        <v>Blank Turn Maj.</v>
      </c>
      <c r="AV235" t="str">
        <v>Blank Turn Maj. Mill Flt., OL4172</v>
      </c>
      <c r="AW235" t="str">
        <v>Blank Without .010 Slots</v>
      </c>
      <c r="AX235" t="str">
        <v>Blank Without .010 Slots, Section</v>
      </c>
      <c r="AY235" t="str">
        <v>Blank without thread</v>
      </c>
      <c r="AZ235" t="str">
        <v xml:space="preserve">Blank, Center of V Grv. </v>
      </c>
      <c r="BA235" t="str">
        <v>Blank, Check R adjacent Balloon 17</v>
      </c>
      <c r="BB235" t="str">
        <v>Blank, EXT. Feature</v>
      </c>
      <c r="BC235" t="str">
        <v>Blank, See Image, OL04335</v>
      </c>
      <c r="BD235" t="str">
        <v>Blank, See Image, OL04336</v>
      </c>
      <c r="BE235" t="str">
        <v xml:space="preserve">Blank, Thrd. </v>
      </c>
      <c r="BF235" t="str">
        <v>Blank, Turn Tip</v>
      </c>
      <c r="BG235" t="str">
        <v>Blank, Without Thrd.</v>
      </c>
      <c r="BH235" t="str">
        <v>Blank, Without Thread</v>
      </c>
      <c r="BI235" t="str">
        <v xml:space="preserve">Blunt Start Blend to Minor </v>
      </c>
      <c r="BJ235" t="str">
        <v>Calc., Use Go HEX</v>
      </c>
      <c r="BK235" t="str">
        <v>Can't dig into OD</v>
      </c>
      <c r="BL235" t="str">
        <v>Carbide Gauge</v>
      </c>
      <c r="BM235" t="str">
        <v xml:space="preserve">Center of V Grv. </v>
      </c>
      <c r="BN235" t="str">
        <v>Centered Less than .03 = Pass</v>
      </c>
      <c r="BO235" t="str">
        <v>Centered within .0005 or Less = Pass</v>
      </c>
      <c r="BP235" t="str">
        <v>Centered within .001 or Less = Pass</v>
      </c>
      <c r="BQ235" t="str">
        <v>Centered within .0254 or Less = Pass</v>
      </c>
      <c r="BR235" t="str">
        <v>Check close to Rod Slot</v>
      </c>
      <c r="BS235" t="str">
        <v>Check every other hole</v>
      </c>
      <c r="BT235" t="str">
        <v>Check Go over full length of slot.</v>
      </c>
      <c r="BU235" t="str">
        <v>Check Near Closed End</v>
      </c>
      <c r="BV235" t="str">
        <v>Check per Print View, Away from Rod Slot</v>
      </c>
      <c r="BW235" t="str">
        <v>Check to Balloon 30 Go Pin</v>
      </c>
      <c r="BX235" t="str">
        <v>Check with .2705 SET Pin Inside Part</v>
      </c>
      <c r="BY235" t="str">
        <v>Check with Hex Up</v>
      </c>
      <c r="BZ235" t="str">
        <v>CMM Blank</v>
      </c>
      <c r="CA235" t="str">
        <v>Confirm Full Radius</v>
      </c>
      <c r="CB235" t="str">
        <v>Constrained in fixture</v>
      </c>
      <c r="CC235" t="str">
        <v>Constrained with Ring</v>
      </c>
      <c r="CD235" t="str">
        <v>Constrained, See Image</v>
      </c>
      <c r="CE235" t="str">
        <v>Dim. "A"</v>
      </c>
      <c r="CF235" t="str">
        <v>Dim. "B"</v>
      </c>
      <c r="CG235" t="str">
        <v>Dim. "C"</v>
      </c>
      <c r="CH235" t="str">
        <v>Dim. "D", Whirl Blank</v>
      </c>
      <c r="CI235" t="str">
        <v>Dim. "G"</v>
      </c>
      <c r="CJ235" t="str">
        <v>Dim. E, Blank Turn Maj. &amp;  Mill Flt</v>
      </c>
      <c r="CK235" t="str">
        <v>Dim. E, Blank Turn Maj.&amp;  Mill Flt</v>
      </c>
      <c r="CL235" t="str">
        <v>Dim. H, Whirl Blank</v>
      </c>
      <c r="CM235" t="str">
        <v>Dim. J, 'Blank Turn Maj. &amp; Whirl Blank</v>
      </c>
      <c r="CN235" t="str">
        <v>Disk Drop Indicator Tip</v>
      </c>
      <c r="CO235" t="str">
        <v>DWG 100448-15, Balloon F_1</v>
      </c>
      <c r="CP235" t="str">
        <v>DWG 100448-15, OL02571</v>
      </c>
      <c r="CQ235" t="str">
        <v>DWG 100448-41</v>
      </c>
      <c r="CR235" t="str">
        <v>DWG 9890040, (10E),Section Part, OL01139</v>
      </c>
      <c r="CS235" t="str">
        <v>DWG 9890040, (10E),Section, OL01139</v>
      </c>
      <c r="CT235" t="str">
        <v>DWG 9890040, (11E)</v>
      </c>
      <c r="CU235" t="str">
        <v>DWG 9890040, (11E), Pins with Flats</v>
      </c>
      <c r="CV235" t="str">
        <v>DWG 9890040, (12E),  Pass=.002 or less</v>
      </c>
      <c r="CW235" t="str">
        <v>DWG 9890040, (12E), See Image</v>
      </c>
      <c r="CX235" t="str">
        <v>DWG 9890040, (1E), OL01431</v>
      </c>
      <c r="CY235" t="str">
        <v>DWG 9890040, (1E), OL01432</v>
      </c>
      <c r="CZ235" t="str">
        <v>DWG 9890040, (2E), OL01432</v>
      </c>
      <c r="DA235" t="str">
        <v>DWG 9890040, (3E)</v>
      </c>
      <c r="DB235" t="str">
        <v>DWG 9890040, (4E)</v>
      </c>
      <c r="DC235" t="str">
        <v>DWG 9890040, (5E), OL02336</v>
      </c>
      <c r="DD235" t="str">
        <v>DWG 9890040, (6E)</v>
      </c>
      <c r="DE235" t="str">
        <v>DWG 9890040, (7E)</v>
      </c>
      <c r="DF235" t="str">
        <v>DWG 9890040, (8E), OL01433</v>
      </c>
      <c r="DG235" t="str">
        <v>DWG 9890040, (8E), OL01433, Section</v>
      </c>
      <c r="DH235" t="str">
        <v>DWG 9890040, (9E), Close to Rod Slot</v>
      </c>
      <c r="DI235" t="str">
        <v>DWG 9890040, (9E),Close to Rod Slot</v>
      </c>
      <c r="DJ235" t="str">
        <v>DWG FRM0105 PAGE 2</v>
      </c>
      <c r="DK235" t="str">
        <v>DWG# 100448-41</v>
      </c>
      <c r="DL235" t="str">
        <v>DWG# 100448-44</v>
      </c>
      <c r="DM235" t="str">
        <v>DWG# 9890003  (1), Section OL00436/A</v>
      </c>
      <c r="DN235" t="str">
        <v>DWG# 9890003 (3), Ring Gauge Constrained</v>
      </c>
      <c r="DO235" t="str">
        <v>DWG# 9890003 (4), Section</v>
      </c>
      <c r="DP235" t="str">
        <v>DWG#100448-26, Balloon 1K, OL02350</v>
      </c>
      <c r="DQ235" t="str">
        <v>DWG#100448-26, Balloon 2K, OL02350</v>
      </c>
      <c r="DR235" t="str">
        <v>DWG#100448-26, Balloon 3K, OL02363</v>
      </c>
      <c r="DS235" t="str">
        <v>DWG#100448-26, Balloon 4K</v>
      </c>
      <c r="DT235" t="str">
        <v>DWG#100448-26, Balloon 5K, Section</v>
      </c>
      <c r="DU235" t="str">
        <v>DWG#100448-26, Balloon 6K</v>
      </c>
      <c r="DV235" t="str">
        <v>DWG#100448-26, Balloon 7K, Section</v>
      </c>
      <c r="DW235" t="str">
        <v>DWG#100448-26, Mfg. Tol.</v>
      </c>
      <c r="DX235" t="str">
        <v>DWG#9890003 (2) Ring Gauge Constrained</v>
      </c>
      <c r="DY235" t="str">
        <v>DWG#9890044</v>
      </c>
      <c r="DZ235" t="str">
        <v>DWG#9890044 .1985 to .2005=Pass</v>
      </c>
      <c r="EA235" t="str">
        <v>DWG#9890044 Overlay OL02441</v>
      </c>
      <c r="EB235" t="str">
        <v>DWG#9890044, OL02441</v>
      </c>
      <c r="EC235" t="str">
        <v>DWG#FRM0105</v>
      </c>
      <c r="ED235" t="str">
        <v>EXT.</v>
      </c>
      <c r="EE235" t="str">
        <v>EXT. Section, OL02460</v>
      </c>
      <c r="EF235" t="str">
        <v>EXT., OL04223</v>
      </c>
      <c r="EG235" t="str">
        <v>Flat Drop Indicator Tip</v>
      </c>
      <c r="EH235" t="str">
        <v>Full Go Pin, No Light, at Radius</v>
      </c>
      <c r="EI235" t="str">
        <v>Function Check</v>
      </c>
      <c r="EJ235" t="str">
        <v>GO Function Gauge</v>
      </c>
      <c r="EK235" t="str">
        <v>Go Gauge for Balloon 1 &amp; 4</v>
      </c>
      <c r="EL235" t="str">
        <v>Go Pin must pass through</v>
      </c>
      <c r="EM235" t="str">
        <v>Greater than .005 = Fail, Section</v>
      </c>
      <c r="EN235" t="str">
        <v>Greater than .025 out of center = Fail</v>
      </c>
      <c r="EO235" t="str">
        <v>Greater than 2.6 = Pass</v>
      </c>
      <c r="EP235" t="str">
        <v>Green = Pass, Red = Fail</v>
      </c>
      <c r="EQ235" t="str">
        <v>Hex Depth</v>
      </c>
      <c r="ER235" t="str">
        <v>Hex Minor</v>
      </c>
      <c r="ES235" t="str">
        <v>Hole Dia.</v>
      </c>
      <c r="ET235" t="str">
        <v>ID Sphere Finish</v>
      </c>
      <c r="EU235" t="str">
        <v>ID/OD Both Sides, Diff. .002 or less = Pass</v>
      </c>
      <c r="EV235" t="str">
        <v>If Looks Big, Section</v>
      </c>
      <c r="EW235" t="str">
        <v>If Looks Small, Section</v>
      </c>
      <c r="EX235" t="str">
        <v>Insp. Close to Break Away, Mfg.Tol.</v>
      </c>
      <c r="EY235" t="str">
        <v>INT.</v>
      </c>
      <c r="EZ235" t="str">
        <v>INT. Section, OL02460</v>
      </c>
      <c r="FA235" t="str">
        <v>INT., OL04223</v>
      </c>
      <c r="FB235" t="str">
        <v>Intersect. of 7.7 &amp; R0.10</v>
      </c>
      <c r="FC235" t="str">
        <v>Intersect. of 8.79 and R.25 MAX</v>
      </c>
      <c r="FD235" t="str">
        <v>Keep Ind. Tip away from corner</v>
      </c>
      <c r="FE235" t="str">
        <v>L31</v>
      </c>
      <c r="FF235" t="str">
        <v>Laser Mark</v>
      </c>
      <c r="FG235" t="str">
        <v>LASER PER NOTE 4</v>
      </c>
      <c r="FH235" t="str">
        <v>LASER PER NOTE 4, Final Check 1 only</v>
      </c>
      <c r="FI235" t="str">
        <v>Less than .002 out of center = Pass</v>
      </c>
      <c r="FJ235" t="str">
        <v>Less than 2.75 = Pass, Section</v>
      </c>
      <c r="FK235" t="str">
        <v>List as pin. Not Calibrated</v>
      </c>
      <c r="FL235" t="str">
        <v>M9 X 1.25 BUTT See Comment Image</v>
      </c>
      <c r="FM235" t="str">
        <v>Manual Section</v>
      </c>
      <c r="FN235" t="str">
        <v>Max Deep .241 NO-GO =.42</v>
      </c>
      <c r="FO235" t="str">
        <v>MAX Depth of (Note 7) .241 NO-GO Pin</v>
      </c>
      <c r="FP235" t="str">
        <v>Measure from Blue Line, See Image</v>
      </c>
      <c r="FQ235" t="str">
        <v>Measure Width of Blue Area, See Image</v>
      </c>
      <c r="FR235" t="str">
        <v>Mfg. Tol</v>
      </c>
      <c r="FS235" t="str">
        <v>Mfg. Tol, See Image</v>
      </c>
      <c r="FT235" t="str">
        <v>Mfg. Tol.</v>
      </c>
      <c r="FU235" t="str">
        <v>Mfg. Tol. "A"</v>
      </c>
      <c r="FV235" t="str">
        <v>Mfg. Tol. (Zero on Gauge Full Dia. Lead)</v>
      </c>
      <c r="FW235" t="str">
        <v>Mfg. Tol. Balloon 11, See Image</v>
      </c>
      <c r="FX235" t="str">
        <v>Mfg. Tol. Balloon 4</v>
      </c>
      <c r="FY235" t="str">
        <v>Mfg. Tol. Balloon 7</v>
      </c>
      <c r="FZ235" t="str">
        <v xml:space="preserve">Mfg. Tol. C-Bore Face (Ballo 28) </v>
      </c>
      <c r="GA235" t="str">
        <v>Mfg. Tol. Section</v>
      </c>
      <c r="GB235" t="str">
        <v>Mfg. Tol. See Image</v>
      </c>
      <c r="GC235" t="str">
        <v>Mfg. Tol., 3 Places, Record MAX</v>
      </c>
      <c r="GD235" t="str">
        <v>Mfg. Tol., Balloon 11</v>
      </c>
      <c r="GE235" t="str">
        <v>Mfg. Tol., Balloon 7</v>
      </c>
      <c r="GF235" t="str">
        <v>Mfg. Tol., Blank</v>
      </c>
      <c r="GG235" t="str">
        <v>Mfg. Tol., Blank, Balloon 12</v>
      </c>
      <c r="GH235" t="str">
        <v>Mfg. Tol., Blend to SØ.320</v>
      </c>
      <c r="GI235" t="str">
        <v>Mfg. Tol., Calculation</v>
      </c>
      <c r="GJ235" t="str">
        <v>Mfg. Tol., For Mill Fixture</v>
      </c>
      <c r="GK235" t="str">
        <v>Mfg. Tol., L32</v>
      </c>
      <c r="GL235" t="str">
        <v>Mfg. Tol., L33</v>
      </c>
      <c r="GM235" t="str">
        <v>Mfg. Tol., No Tool Marks</v>
      </c>
      <c r="GN235" t="str">
        <v>Mfg. Tol., OL03361</v>
      </c>
      <c r="GO235" t="str">
        <v>Mfg. Tol., Record off center value</v>
      </c>
      <c r="GP235" t="str">
        <v>Mfg. Tol., Same 3 Places, Record MIN</v>
      </c>
      <c r="GQ235" t="str">
        <v>Mfg. Tol., Section</v>
      </c>
      <c r="GR235" t="str">
        <v>Mfg. Tol., Section B-B</v>
      </c>
      <c r="GS235" t="str">
        <v>Mfg. Tol., Section, OL03361</v>
      </c>
      <c r="GT235" t="str">
        <v>Mfg. Tol., Section, Per Note 2</v>
      </c>
      <c r="GU235" t="str">
        <v>Mfg. Tol., See Image</v>
      </c>
      <c r="GV235" t="str">
        <v>Mfg. Tol., See Image, Bore in Blue</v>
      </c>
      <c r="GW235" t="str">
        <v>Mfg. Tol., See Image, Hook Tip</v>
      </c>
      <c r="GX235" t="str">
        <v>Mfg. Tol., Sharp Okay No Burr</v>
      </c>
      <c r="GY235" t="str">
        <v>Mfg. Tol., Threadless Blank</v>
      </c>
      <c r="GZ235" t="str">
        <v>Mfg.Tol.</v>
      </c>
      <c r="HA235" t="str">
        <v>Mgf. To., T.S.C.</v>
      </c>
      <c r="HB235" t="str">
        <v>Milled Feature</v>
      </c>
      <c r="HC235" t="str">
        <v>Milled Feature, OL04045</v>
      </c>
      <c r="HD235" t="str">
        <v>More than .0005 out of center = Fail</v>
      </c>
      <c r="HE235" t="str">
        <v>Must Pass Through</v>
      </c>
      <c r="HF235" t="str">
        <v>Must pass through gauge</v>
      </c>
      <c r="HG235" t="str">
        <v>Must Pass Through Go Gauge</v>
      </c>
      <c r="HH235" t="str">
        <v>Must Pass, See Image.</v>
      </c>
      <c r="HI235" t="str">
        <v>NA</v>
      </c>
      <c r="HJ235" t="str">
        <v>Narrow Area</v>
      </c>
      <c r="HK235" t="str">
        <v>Near Balloon 21</v>
      </c>
      <c r="HL235" t="str">
        <v>Near Datum B</v>
      </c>
      <c r="HM235" t="str">
        <v>Neck Dia.</v>
      </c>
      <c r="HN235" t="str">
        <v>Neck to Head Rad.</v>
      </c>
      <c r="HO235" t="str">
        <v>No Copper Deposits Allowed</v>
      </c>
      <c r="HP235" t="str">
        <v>No Section</v>
      </c>
      <c r="HQ235" t="str">
        <v>No Section, .01 to .014 = Pass</v>
      </c>
      <c r="HR235" t="str">
        <v>No Section, Rotate Part</v>
      </c>
      <c r="HS235" t="str">
        <v>No Section, See Image</v>
      </c>
      <c r="HT235" t="str">
        <v>No Slot, Section B-B</v>
      </c>
      <c r="HU235" t="str">
        <v>No visual step = Pass</v>
      </c>
      <c r="HV235" t="str">
        <v>Not to exceed .95 Deep</v>
      </c>
      <c r="HW235" t="str">
        <v>Note 1</v>
      </c>
      <c r="HX235" t="str">
        <v>OL00333/A</v>
      </c>
      <c r="HY235" t="str">
        <v>OL00519</v>
      </c>
      <c r="HZ235" t="str">
        <v>OL00520</v>
      </c>
      <c r="IA235" t="str">
        <v>OL00529</v>
      </c>
      <c r="IB235" t="str">
        <v>OL00542</v>
      </c>
      <c r="IC235" t="str">
        <v>OL00724</v>
      </c>
      <c r="ID235" t="str">
        <v>OL01250</v>
      </c>
      <c r="IE235" t="str">
        <v>OL01869, Threadless Blank</v>
      </c>
      <c r="IF235" t="str">
        <v>OL01870, Section</v>
      </c>
      <c r="IG235" t="str">
        <v>OL02255</v>
      </c>
      <c r="IH235" t="str">
        <v>OL02255, Mfg. Tol.</v>
      </c>
      <c r="II235" t="str">
        <v>OL02302</v>
      </c>
      <c r="IJ235" t="str">
        <v xml:space="preserve">OL02318  needed per image instructions </v>
      </c>
      <c r="IK235" t="str">
        <v>OL02556</v>
      </c>
      <c r="IL235" t="str">
        <v>OL02557</v>
      </c>
      <c r="IM235" t="str">
        <v>OL02567</v>
      </c>
      <c r="IN235" t="str">
        <v>OL02653</v>
      </c>
      <c r="IO235" t="str">
        <v>OL02718</v>
      </c>
      <c r="IP235" t="str">
        <v>OL02841</v>
      </c>
      <c r="IQ235" t="str">
        <v>OL02842</v>
      </c>
      <c r="IR235" t="str">
        <v>OL02844</v>
      </c>
      <c r="IS235" t="str">
        <v>OL02871</v>
      </c>
      <c r="IT235" t="str">
        <v>OL02887</v>
      </c>
      <c r="IU235" t="str">
        <v>OL03766</v>
      </c>
      <c r="IV235" t="str">
        <v>OL03868</v>
      </c>
      <c r="IW235" t="str">
        <v>OL03869</v>
      </c>
      <c r="IX235" t="str">
        <v>OL03870</v>
      </c>
      <c r="IY235" t="str">
        <v>OL03873, DWG# 100448-44</v>
      </c>
      <c r="IZ235" t="str">
        <v>OL03949</v>
      </c>
      <c r="JA235" t="str">
        <v xml:space="preserve">OL04043, Section </v>
      </c>
      <c r="JB235" t="str">
        <v xml:space="preserve">OL04044, Section </v>
      </c>
      <c r="JC235" t="str">
        <v>OL04045</v>
      </c>
      <c r="JD235" t="str">
        <v>OL04045, Milled Feature</v>
      </c>
      <c r="JE235" t="str">
        <v>OL04063</v>
      </c>
      <c r="JF235" t="str">
        <v>OL04064</v>
      </c>
      <c r="JG235" t="str">
        <v>OL04065</v>
      </c>
      <c r="JH235" t="str">
        <v>OL04181</v>
      </c>
      <c r="JI235" t="str">
        <v>OL04218</v>
      </c>
      <c r="JJ235" t="str">
        <v>OL04224, See Image</v>
      </c>
      <c r="JK235" t="str">
        <v>OL04374</v>
      </c>
      <c r="JL235" t="str">
        <v>OL04375, Section M-M</v>
      </c>
      <c r="JM235" t="str">
        <v>OL04376, Section M-M</v>
      </c>
      <c r="JN235" t="str">
        <v>OL04443</v>
      </c>
      <c r="JO235" t="str">
        <v>OL04444</v>
      </c>
      <c r="JP235" t="str">
        <v>One side of slot</v>
      </c>
      <c r="JQ235" t="str">
        <v>Other side of slot</v>
      </c>
      <c r="JR235" t="str">
        <v>Out of center more than .002 = Fail</v>
      </c>
      <c r="JS235" t="str">
        <v>Out of center more than.002 = Fail</v>
      </c>
      <c r="JT235" t="str">
        <v>Overlay OL02713</v>
      </c>
    </row>
    <row r="236" spans="1:280">
      <c r="A236" s="74" t="s">
        <v>648</v>
      </c>
      <c r="C236" s="74" t="str" cm="1">
        <f t="array" ref="C236:JT236">TRANSPOSE(_xlfn._xlws.SORT(_xlfn._xlws.FILTER($A$2:$A$279,ISNUMBER(SEARCH('Prt. Lib. &amp; Routine, Table'!M243,$A$2:$A$279)),"not found")))</f>
        <v xml:space="preserve"> 'C', Whirl Blank</v>
      </c>
      <c r="D236" t="str">
        <v xml:space="preserve"> See Image, Constrained</v>
      </c>
      <c r="E236" t="str">
        <v>(.04 to .12 range = Pass)</v>
      </c>
      <c r="F236" t="str">
        <v>(.042 FULL) Go Pin Seat Fully</v>
      </c>
      <c r="G236" t="str">
        <v>(B), Mfg. Tol.</v>
      </c>
      <c r="H236" t="str">
        <v>(B), O.A.L.</v>
      </c>
      <c r="I236" t="str">
        <v>.001 or less =Pass</v>
      </c>
      <c r="J236" t="str">
        <v>.001 or less out of center = Pass</v>
      </c>
      <c r="K236" t="str">
        <v>.002 or Less = Pass</v>
      </c>
      <c r="L236" t="str">
        <v>.002 or Less out of center = Pass</v>
      </c>
      <c r="M236" t="str">
        <v>.005 to .015 = Pass</v>
      </c>
      <c r="N236" t="str">
        <v>.0125 Mean, Section</v>
      </c>
      <c r="O236" t="str">
        <v>.025 or Less in X &amp; Y=Pass</v>
      </c>
      <c r="P236" t="str">
        <v>.038 Mean</v>
      </c>
      <c r="Q236" t="str">
        <v>.063 MM = .0024 IN, See Image</v>
      </c>
      <c r="R236" t="str">
        <v>.063MM = .0024"</v>
      </c>
      <c r="S236" t="str">
        <v>.243 NO-GO, Unconstrained, Must Not Start</v>
      </c>
      <c r="T236" t="str">
        <v>@ Back Face &amp; ID, No Raised Edge</v>
      </c>
      <c r="U236" t="str">
        <v>@ Back Face &amp; OD, No Raised Edge</v>
      </c>
      <c r="V236" t="str">
        <v>@ ID &amp; FACE</v>
      </c>
      <c r="W236" t="str">
        <v>@ OD &amp; BACK FACE</v>
      </c>
      <c r="X236" t="str">
        <v>@ OD &amp; FACE</v>
      </c>
      <c r="Y236" t="str">
        <v>Across from slot</v>
      </c>
      <c r="Z236" t="str">
        <v>All Edge Breaks</v>
      </c>
      <c r="AA236" t="str">
        <v>Attached to bar stock</v>
      </c>
      <c r="AB236" t="str">
        <v xml:space="preserve">Back Turn Fillet Rad. </v>
      </c>
      <c r="AC236" t="str">
        <v>Balloon 1 (DWG FRM0105 Page 2, NV-27)</v>
      </c>
      <c r="AD236" t="str">
        <v>Balloon 1 (DWG FRM0105, NV-30)</v>
      </c>
      <c r="AE236" t="str">
        <v>Balloon 1 (P# 9890002-20) OL00429/A</v>
      </c>
      <c r="AF236" t="str">
        <v>Balloon 1, DWG#FRM0105</v>
      </c>
      <c r="AG236" t="str">
        <v>Balloon 11, See Image</v>
      </c>
      <c r="AH236" t="str">
        <v xml:space="preserve">Balloon 2 (DWG FRM0105 Page 2, NV-27) </v>
      </c>
      <c r="AI236" t="str">
        <v>Balloon 2 (DWG FRM0105, NV-30)</v>
      </c>
      <c r="AJ236" t="str">
        <v>Balloon 2 (P# 9890002-20)</v>
      </c>
      <c r="AK236" t="str">
        <v>Balloon 2, DWG#FRM0105</v>
      </c>
      <c r="AL236" t="str">
        <v>Balloon 2, DWG#FRM0105, See Image</v>
      </c>
      <c r="AM236" t="str">
        <v>Balloon 3 (DWG FRM0105, NV-30 Minor)</v>
      </c>
      <c r="AN236" t="str">
        <v>Balloon 3 (DWG FRM0105, NV-30)</v>
      </c>
      <c r="AO236" t="str">
        <v>Balloon 3 (P# 9890002-20)</v>
      </c>
      <c r="AP236" t="str">
        <v>Balloon 4</v>
      </c>
      <c r="AQ236" t="str">
        <v>Balloon 4 (P# 9890002-20)</v>
      </c>
      <c r="AR236" t="str">
        <v>Below Middle Band</v>
      </c>
      <c r="AS236" t="str">
        <v>Best Fit Pin, .003 or Less =Pass</v>
      </c>
      <c r="AT236" t="str">
        <v>Blank</v>
      </c>
      <c r="AU236" t="str">
        <v>Blank Turn Maj.</v>
      </c>
      <c r="AV236" t="str">
        <v>Blank Turn Maj. Mill Flt., OL4172</v>
      </c>
      <c r="AW236" t="str">
        <v>Blank Without .010 Slots</v>
      </c>
      <c r="AX236" t="str">
        <v>Blank Without .010 Slots, Section</v>
      </c>
      <c r="AY236" t="str">
        <v>Blank without thread</v>
      </c>
      <c r="AZ236" t="str">
        <v xml:space="preserve">Blank, Center of V Grv. </v>
      </c>
      <c r="BA236" t="str">
        <v>Blank, Check R adjacent Balloon 17</v>
      </c>
      <c r="BB236" t="str">
        <v>Blank, EXT. Feature</v>
      </c>
      <c r="BC236" t="str">
        <v>Blank, See Image, OL04335</v>
      </c>
      <c r="BD236" t="str">
        <v>Blank, See Image, OL04336</v>
      </c>
      <c r="BE236" t="str">
        <v xml:space="preserve">Blank, Thrd. </v>
      </c>
      <c r="BF236" t="str">
        <v>Blank, Turn Tip</v>
      </c>
      <c r="BG236" t="str">
        <v>Blank, Without Thrd.</v>
      </c>
      <c r="BH236" t="str">
        <v>Blank, Without Thread</v>
      </c>
      <c r="BI236" t="str">
        <v xml:space="preserve">Blunt Start Blend to Minor </v>
      </c>
      <c r="BJ236" t="str">
        <v>Calc., Use Go HEX</v>
      </c>
      <c r="BK236" t="str">
        <v>Can't dig into OD</v>
      </c>
      <c r="BL236" t="str">
        <v>Carbide Gauge</v>
      </c>
      <c r="BM236" t="str">
        <v xml:space="preserve">Center of V Grv. </v>
      </c>
      <c r="BN236" t="str">
        <v>Centered Less than .03 = Pass</v>
      </c>
      <c r="BO236" t="str">
        <v>Centered within .0005 or Less = Pass</v>
      </c>
      <c r="BP236" t="str">
        <v>Centered within .001 or Less = Pass</v>
      </c>
      <c r="BQ236" t="str">
        <v>Centered within .0254 or Less = Pass</v>
      </c>
      <c r="BR236" t="str">
        <v>Check close to Rod Slot</v>
      </c>
      <c r="BS236" t="str">
        <v>Check every other hole</v>
      </c>
      <c r="BT236" t="str">
        <v>Check Go over full length of slot.</v>
      </c>
      <c r="BU236" t="str">
        <v>Check Near Closed End</v>
      </c>
      <c r="BV236" t="str">
        <v>Check per Print View, Away from Rod Slot</v>
      </c>
      <c r="BW236" t="str">
        <v>Check to Balloon 30 Go Pin</v>
      </c>
      <c r="BX236" t="str">
        <v>Check with .2705 SET Pin Inside Part</v>
      </c>
      <c r="BY236" t="str">
        <v>Check with Hex Up</v>
      </c>
      <c r="BZ236" t="str">
        <v>CMM Blank</v>
      </c>
      <c r="CA236" t="str">
        <v>Confirm Full Radius</v>
      </c>
      <c r="CB236" t="str">
        <v>Constrained in fixture</v>
      </c>
      <c r="CC236" t="str">
        <v>Constrained with Ring</v>
      </c>
      <c r="CD236" t="str">
        <v>Constrained, See Image</v>
      </c>
      <c r="CE236" t="str">
        <v>Dim. "A"</v>
      </c>
      <c r="CF236" t="str">
        <v>Dim. "B"</v>
      </c>
      <c r="CG236" t="str">
        <v>Dim. "C"</v>
      </c>
      <c r="CH236" t="str">
        <v>Dim. "D", Whirl Blank</v>
      </c>
      <c r="CI236" t="str">
        <v>Dim. "G"</v>
      </c>
      <c r="CJ236" t="str">
        <v>Dim. E, Blank Turn Maj. &amp;  Mill Flt</v>
      </c>
      <c r="CK236" t="str">
        <v>Dim. E, Blank Turn Maj.&amp;  Mill Flt</v>
      </c>
      <c r="CL236" t="str">
        <v>Dim. H, Whirl Blank</v>
      </c>
      <c r="CM236" t="str">
        <v>Dim. J, 'Blank Turn Maj. &amp; Whirl Blank</v>
      </c>
      <c r="CN236" t="str">
        <v>Disk Drop Indicator Tip</v>
      </c>
      <c r="CO236" t="str">
        <v>DWG 100448-15, Balloon F_1</v>
      </c>
      <c r="CP236" t="str">
        <v>DWG 100448-15, OL02571</v>
      </c>
      <c r="CQ236" t="str">
        <v>DWG 100448-41</v>
      </c>
      <c r="CR236" t="str">
        <v>DWG 9890040, (10E),Section Part, OL01139</v>
      </c>
      <c r="CS236" t="str">
        <v>DWG 9890040, (10E),Section, OL01139</v>
      </c>
      <c r="CT236" t="str">
        <v>DWG 9890040, (11E)</v>
      </c>
      <c r="CU236" t="str">
        <v>DWG 9890040, (11E), Pins with Flats</v>
      </c>
      <c r="CV236" t="str">
        <v>DWG 9890040, (12E),  Pass=.002 or less</v>
      </c>
      <c r="CW236" t="str">
        <v>DWG 9890040, (12E), See Image</v>
      </c>
      <c r="CX236" t="str">
        <v>DWG 9890040, (1E), OL01431</v>
      </c>
      <c r="CY236" t="str">
        <v>DWG 9890040, (1E), OL01432</v>
      </c>
      <c r="CZ236" t="str">
        <v>DWG 9890040, (2E), OL01432</v>
      </c>
      <c r="DA236" t="str">
        <v>DWG 9890040, (3E)</v>
      </c>
      <c r="DB236" t="str">
        <v>DWG 9890040, (4E)</v>
      </c>
      <c r="DC236" t="str">
        <v>DWG 9890040, (5E), OL02336</v>
      </c>
      <c r="DD236" t="str">
        <v>DWG 9890040, (6E)</v>
      </c>
      <c r="DE236" t="str">
        <v>DWG 9890040, (7E)</v>
      </c>
      <c r="DF236" t="str">
        <v>DWG 9890040, (8E), OL01433</v>
      </c>
      <c r="DG236" t="str">
        <v>DWG 9890040, (8E), OL01433, Section</v>
      </c>
      <c r="DH236" t="str">
        <v>DWG 9890040, (9E), Close to Rod Slot</v>
      </c>
      <c r="DI236" t="str">
        <v>DWG 9890040, (9E),Close to Rod Slot</v>
      </c>
      <c r="DJ236" t="str">
        <v>DWG FRM0105 PAGE 2</v>
      </c>
      <c r="DK236" t="str">
        <v>DWG# 100448-41</v>
      </c>
      <c r="DL236" t="str">
        <v>DWG# 100448-44</v>
      </c>
      <c r="DM236" t="str">
        <v>DWG# 9890003  (1), Section OL00436/A</v>
      </c>
      <c r="DN236" t="str">
        <v>DWG# 9890003 (3), Ring Gauge Constrained</v>
      </c>
      <c r="DO236" t="str">
        <v>DWG# 9890003 (4), Section</v>
      </c>
      <c r="DP236" t="str">
        <v>DWG#100448-26, Balloon 1K, OL02350</v>
      </c>
      <c r="DQ236" t="str">
        <v>DWG#100448-26, Balloon 2K, OL02350</v>
      </c>
      <c r="DR236" t="str">
        <v>DWG#100448-26, Balloon 3K, OL02363</v>
      </c>
      <c r="DS236" t="str">
        <v>DWG#100448-26, Balloon 4K</v>
      </c>
      <c r="DT236" t="str">
        <v>DWG#100448-26, Balloon 5K, Section</v>
      </c>
      <c r="DU236" t="str">
        <v>DWG#100448-26, Balloon 6K</v>
      </c>
      <c r="DV236" t="str">
        <v>DWG#100448-26, Balloon 7K, Section</v>
      </c>
      <c r="DW236" t="str">
        <v>DWG#100448-26, Mfg. Tol.</v>
      </c>
      <c r="DX236" t="str">
        <v>DWG#9890003 (2) Ring Gauge Constrained</v>
      </c>
      <c r="DY236" t="str">
        <v>DWG#9890044</v>
      </c>
      <c r="DZ236" t="str">
        <v>DWG#9890044 .1985 to .2005=Pass</v>
      </c>
      <c r="EA236" t="str">
        <v>DWG#9890044 Overlay OL02441</v>
      </c>
      <c r="EB236" t="str">
        <v>DWG#9890044, OL02441</v>
      </c>
      <c r="EC236" t="str">
        <v>DWG#FRM0105</v>
      </c>
      <c r="ED236" t="str">
        <v>EXT.</v>
      </c>
      <c r="EE236" t="str">
        <v>EXT. Section, OL02460</v>
      </c>
      <c r="EF236" t="str">
        <v>EXT., OL04223</v>
      </c>
      <c r="EG236" t="str">
        <v>Flat Drop Indicator Tip</v>
      </c>
      <c r="EH236" t="str">
        <v>Full Go Pin, No Light, at Radius</v>
      </c>
      <c r="EI236" t="str">
        <v>Function Check</v>
      </c>
      <c r="EJ236" t="str">
        <v>GO Function Gauge</v>
      </c>
      <c r="EK236" t="str">
        <v>Go Gauge for Balloon 1 &amp; 4</v>
      </c>
      <c r="EL236" t="str">
        <v>Go Pin must pass through</v>
      </c>
      <c r="EM236" t="str">
        <v>Greater than .005 = Fail, Section</v>
      </c>
      <c r="EN236" t="str">
        <v>Greater than .025 out of center = Fail</v>
      </c>
      <c r="EO236" t="str">
        <v>Greater than 2.6 = Pass</v>
      </c>
      <c r="EP236" t="str">
        <v>Green = Pass, Red = Fail</v>
      </c>
      <c r="EQ236" t="str">
        <v>Hex Depth</v>
      </c>
      <c r="ER236" t="str">
        <v>Hex Minor</v>
      </c>
      <c r="ES236" t="str">
        <v>Hole Dia.</v>
      </c>
      <c r="ET236" t="str">
        <v>ID Sphere Finish</v>
      </c>
      <c r="EU236" t="str">
        <v>ID/OD Both Sides, Diff. .002 or less = Pass</v>
      </c>
      <c r="EV236" t="str">
        <v>If Looks Big, Section</v>
      </c>
      <c r="EW236" t="str">
        <v>If Looks Small, Section</v>
      </c>
      <c r="EX236" t="str">
        <v>Insp. Close to Break Away, Mfg.Tol.</v>
      </c>
      <c r="EY236" t="str">
        <v>INT.</v>
      </c>
      <c r="EZ236" t="str">
        <v>INT. Section, OL02460</v>
      </c>
      <c r="FA236" t="str">
        <v>INT., OL04223</v>
      </c>
      <c r="FB236" t="str">
        <v>Intersect. of 7.7 &amp; R0.10</v>
      </c>
      <c r="FC236" t="str">
        <v>Intersect. of 8.79 and R.25 MAX</v>
      </c>
      <c r="FD236" t="str">
        <v>Keep Ind. Tip away from corner</v>
      </c>
      <c r="FE236" t="str">
        <v>L31</v>
      </c>
      <c r="FF236" t="str">
        <v>Laser Mark</v>
      </c>
      <c r="FG236" t="str">
        <v>LASER PER NOTE 4</v>
      </c>
      <c r="FH236" t="str">
        <v>LASER PER NOTE 4, Final Check 1 only</v>
      </c>
      <c r="FI236" t="str">
        <v>Less than .002 out of center = Pass</v>
      </c>
      <c r="FJ236" t="str">
        <v>Less than 2.75 = Pass, Section</v>
      </c>
      <c r="FK236" t="str">
        <v>List as pin. Not Calibrated</v>
      </c>
      <c r="FL236" t="str">
        <v>M9 X 1.25 BUTT See Comment Image</v>
      </c>
      <c r="FM236" t="str">
        <v>Manual Section</v>
      </c>
      <c r="FN236" t="str">
        <v>Max Deep .241 NO-GO =.42</v>
      </c>
      <c r="FO236" t="str">
        <v>MAX Depth of (Note 7) .241 NO-GO Pin</v>
      </c>
      <c r="FP236" t="str">
        <v>Measure from Blue Line, See Image</v>
      </c>
      <c r="FQ236" t="str">
        <v>Measure Width of Blue Area, See Image</v>
      </c>
      <c r="FR236" t="str">
        <v>Mfg. Tol</v>
      </c>
      <c r="FS236" t="str">
        <v>Mfg. Tol, See Image</v>
      </c>
      <c r="FT236" t="str">
        <v>Mfg. Tol.</v>
      </c>
      <c r="FU236" t="str">
        <v>Mfg. Tol. "A"</v>
      </c>
      <c r="FV236" t="str">
        <v>Mfg. Tol. (Zero on Gauge Full Dia. Lead)</v>
      </c>
      <c r="FW236" t="str">
        <v>Mfg. Tol. Balloon 11, See Image</v>
      </c>
      <c r="FX236" t="str">
        <v>Mfg. Tol. Balloon 4</v>
      </c>
      <c r="FY236" t="str">
        <v>Mfg. Tol. Balloon 7</v>
      </c>
      <c r="FZ236" t="str">
        <v xml:space="preserve">Mfg. Tol. C-Bore Face (Ballo 28) </v>
      </c>
      <c r="GA236" t="str">
        <v>Mfg. Tol. Section</v>
      </c>
      <c r="GB236" t="str">
        <v>Mfg. Tol. See Image</v>
      </c>
      <c r="GC236" t="str">
        <v>Mfg. Tol., 3 Places, Record MAX</v>
      </c>
      <c r="GD236" t="str">
        <v>Mfg. Tol., Balloon 11</v>
      </c>
      <c r="GE236" t="str">
        <v>Mfg. Tol., Balloon 7</v>
      </c>
      <c r="GF236" t="str">
        <v>Mfg. Tol., Blank</v>
      </c>
      <c r="GG236" t="str">
        <v>Mfg. Tol., Blank, Balloon 12</v>
      </c>
      <c r="GH236" t="str">
        <v>Mfg. Tol., Blend to SØ.320</v>
      </c>
      <c r="GI236" t="str">
        <v>Mfg. Tol., Calculation</v>
      </c>
      <c r="GJ236" t="str">
        <v>Mfg. Tol., For Mill Fixture</v>
      </c>
      <c r="GK236" t="str">
        <v>Mfg. Tol., L32</v>
      </c>
      <c r="GL236" t="str">
        <v>Mfg. Tol., L33</v>
      </c>
      <c r="GM236" t="str">
        <v>Mfg. Tol., No Tool Marks</v>
      </c>
      <c r="GN236" t="str">
        <v>Mfg. Tol., OL03361</v>
      </c>
      <c r="GO236" t="str">
        <v>Mfg. Tol., Record off center value</v>
      </c>
      <c r="GP236" t="str">
        <v>Mfg. Tol., Same 3 Places, Record MIN</v>
      </c>
      <c r="GQ236" t="str">
        <v>Mfg. Tol., Section</v>
      </c>
      <c r="GR236" t="str">
        <v>Mfg. Tol., Section B-B</v>
      </c>
      <c r="GS236" t="str">
        <v>Mfg. Tol., Section, OL03361</v>
      </c>
      <c r="GT236" t="str">
        <v>Mfg. Tol., Section, Per Note 2</v>
      </c>
      <c r="GU236" t="str">
        <v>Mfg. Tol., See Image</v>
      </c>
      <c r="GV236" t="str">
        <v>Mfg. Tol., See Image, Bore in Blue</v>
      </c>
      <c r="GW236" t="str">
        <v>Mfg. Tol., See Image, Hook Tip</v>
      </c>
      <c r="GX236" t="str">
        <v>Mfg. Tol., Sharp Okay No Burr</v>
      </c>
      <c r="GY236" t="str">
        <v>Mfg. Tol., Threadless Blank</v>
      </c>
      <c r="GZ236" t="str">
        <v>Mfg.Tol.</v>
      </c>
      <c r="HA236" t="str">
        <v>Mgf. To., T.S.C.</v>
      </c>
      <c r="HB236" t="str">
        <v>Milled Feature</v>
      </c>
      <c r="HC236" t="str">
        <v>Milled Feature, OL04045</v>
      </c>
      <c r="HD236" t="str">
        <v>More than .0005 out of center = Fail</v>
      </c>
      <c r="HE236" t="str">
        <v>Must Pass Through</v>
      </c>
      <c r="HF236" t="str">
        <v>Must pass through gauge</v>
      </c>
      <c r="HG236" t="str">
        <v>Must Pass Through Go Gauge</v>
      </c>
      <c r="HH236" t="str">
        <v>Must Pass, See Image.</v>
      </c>
      <c r="HI236" t="str">
        <v>NA</v>
      </c>
      <c r="HJ236" t="str">
        <v>Narrow Area</v>
      </c>
      <c r="HK236" t="str">
        <v>Near Balloon 21</v>
      </c>
      <c r="HL236" t="str">
        <v>Near Datum B</v>
      </c>
      <c r="HM236" t="str">
        <v>Neck Dia.</v>
      </c>
      <c r="HN236" t="str">
        <v>Neck to Head Rad.</v>
      </c>
      <c r="HO236" t="str">
        <v>No Copper Deposits Allowed</v>
      </c>
      <c r="HP236" t="str">
        <v>No Section</v>
      </c>
      <c r="HQ236" t="str">
        <v>No Section, .01 to .014 = Pass</v>
      </c>
      <c r="HR236" t="str">
        <v>No Section, Rotate Part</v>
      </c>
      <c r="HS236" t="str">
        <v>No Section, See Image</v>
      </c>
      <c r="HT236" t="str">
        <v>No Slot, Section B-B</v>
      </c>
      <c r="HU236" t="str">
        <v>No visual step = Pass</v>
      </c>
      <c r="HV236" t="str">
        <v>Not to exceed .95 Deep</v>
      </c>
      <c r="HW236" t="str">
        <v>Note 1</v>
      </c>
      <c r="HX236" t="str">
        <v>OL00333/A</v>
      </c>
      <c r="HY236" t="str">
        <v>OL00519</v>
      </c>
      <c r="HZ236" t="str">
        <v>OL00520</v>
      </c>
      <c r="IA236" t="str">
        <v>OL00529</v>
      </c>
      <c r="IB236" t="str">
        <v>OL00542</v>
      </c>
      <c r="IC236" t="str">
        <v>OL00724</v>
      </c>
      <c r="ID236" t="str">
        <v>OL01250</v>
      </c>
      <c r="IE236" t="str">
        <v>OL01869, Threadless Blank</v>
      </c>
      <c r="IF236" t="str">
        <v>OL01870, Section</v>
      </c>
      <c r="IG236" t="str">
        <v>OL02255</v>
      </c>
      <c r="IH236" t="str">
        <v>OL02255, Mfg. Tol.</v>
      </c>
      <c r="II236" t="str">
        <v>OL02302</v>
      </c>
      <c r="IJ236" t="str">
        <v xml:space="preserve">OL02318  needed per image instructions </v>
      </c>
      <c r="IK236" t="str">
        <v>OL02556</v>
      </c>
      <c r="IL236" t="str">
        <v>OL02557</v>
      </c>
      <c r="IM236" t="str">
        <v>OL02567</v>
      </c>
      <c r="IN236" t="str">
        <v>OL02653</v>
      </c>
      <c r="IO236" t="str">
        <v>OL02718</v>
      </c>
      <c r="IP236" t="str">
        <v>OL02841</v>
      </c>
      <c r="IQ236" t="str">
        <v>OL02842</v>
      </c>
      <c r="IR236" t="str">
        <v>OL02844</v>
      </c>
      <c r="IS236" t="str">
        <v>OL02871</v>
      </c>
      <c r="IT236" t="str">
        <v>OL02887</v>
      </c>
      <c r="IU236" t="str">
        <v>OL03766</v>
      </c>
      <c r="IV236" t="str">
        <v>OL03868</v>
      </c>
      <c r="IW236" t="str">
        <v>OL03869</v>
      </c>
      <c r="IX236" t="str">
        <v>OL03870</v>
      </c>
      <c r="IY236" t="str">
        <v>OL03873, DWG# 100448-44</v>
      </c>
      <c r="IZ236" t="str">
        <v>OL03949</v>
      </c>
      <c r="JA236" t="str">
        <v xml:space="preserve">OL04043, Section </v>
      </c>
      <c r="JB236" t="str">
        <v xml:space="preserve">OL04044, Section </v>
      </c>
      <c r="JC236" t="str">
        <v>OL04045</v>
      </c>
      <c r="JD236" t="str">
        <v>OL04045, Milled Feature</v>
      </c>
      <c r="JE236" t="str">
        <v>OL04063</v>
      </c>
      <c r="JF236" t="str">
        <v>OL04064</v>
      </c>
      <c r="JG236" t="str">
        <v>OL04065</v>
      </c>
      <c r="JH236" t="str">
        <v>OL04181</v>
      </c>
      <c r="JI236" t="str">
        <v>OL04218</v>
      </c>
      <c r="JJ236" t="str">
        <v>OL04224, See Image</v>
      </c>
      <c r="JK236" t="str">
        <v>OL04374</v>
      </c>
      <c r="JL236" t="str">
        <v>OL04375, Section M-M</v>
      </c>
      <c r="JM236" t="str">
        <v>OL04376, Section M-M</v>
      </c>
      <c r="JN236" t="str">
        <v>OL04443</v>
      </c>
      <c r="JO236" t="str">
        <v>OL04444</v>
      </c>
      <c r="JP236" t="str">
        <v>One side of slot</v>
      </c>
      <c r="JQ236" t="str">
        <v>Other side of slot</v>
      </c>
      <c r="JR236" t="str">
        <v>Out of center more than .002 = Fail</v>
      </c>
      <c r="JS236" t="str">
        <v>Out of center more than.002 = Fail</v>
      </c>
      <c r="JT236" t="str">
        <v>Overlay OL02713</v>
      </c>
    </row>
    <row r="237" spans="1:280">
      <c r="A237" s="74" t="s">
        <v>649</v>
      </c>
      <c r="C237" s="74" t="str" cm="1">
        <f t="array" ref="C237:JT237">TRANSPOSE(_xlfn._xlws.SORT(_xlfn._xlws.FILTER($A$2:$A$279,ISNUMBER(SEARCH('Prt. Lib. &amp; Routine, Table'!M244,$A$2:$A$279)),"not found")))</f>
        <v xml:space="preserve"> 'C', Whirl Blank</v>
      </c>
      <c r="D237" t="str">
        <v xml:space="preserve"> See Image, Constrained</v>
      </c>
      <c r="E237" t="str">
        <v>(.04 to .12 range = Pass)</v>
      </c>
      <c r="F237" t="str">
        <v>(.042 FULL) Go Pin Seat Fully</v>
      </c>
      <c r="G237" t="str">
        <v>(B), Mfg. Tol.</v>
      </c>
      <c r="H237" t="str">
        <v>(B), O.A.L.</v>
      </c>
      <c r="I237" t="str">
        <v>.001 or less =Pass</v>
      </c>
      <c r="J237" t="str">
        <v>.001 or less out of center = Pass</v>
      </c>
      <c r="K237" t="str">
        <v>.002 or Less = Pass</v>
      </c>
      <c r="L237" t="str">
        <v>.002 or Less out of center = Pass</v>
      </c>
      <c r="M237" t="str">
        <v>.005 to .015 = Pass</v>
      </c>
      <c r="N237" t="str">
        <v>.0125 Mean, Section</v>
      </c>
      <c r="O237" t="str">
        <v>.025 or Less in X &amp; Y=Pass</v>
      </c>
      <c r="P237" t="str">
        <v>.038 Mean</v>
      </c>
      <c r="Q237" t="str">
        <v>.063 MM = .0024 IN, See Image</v>
      </c>
      <c r="R237" t="str">
        <v>.063MM = .0024"</v>
      </c>
      <c r="S237" t="str">
        <v>.243 NO-GO, Unconstrained, Must Not Start</v>
      </c>
      <c r="T237" t="str">
        <v>@ Back Face &amp; ID, No Raised Edge</v>
      </c>
      <c r="U237" t="str">
        <v>@ Back Face &amp; OD, No Raised Edge</v>
      </c>
      <c r="V237" t="str">
        <v>@ ID &amp; FACE</v>
      </c>
      <c r="W237" t="str">
        <v>@ OD &amp; BACK FACE</v>
      </c>
      <c r="X237" t="str">
        <v>@ OD &amp; FACE</v>
      </c>
      <c r="Y237" t="str">
        <v>Across from slot</v>
      </c>
      <c r="Z237" t="str">
        <v>All Edge Breaks</v>
      </c>
      <c r="AA237" t="str">
        <v>Attached to bar stock</v>
      </c>
      <c r="AB237" t="str">
        <v xml:space="preserve">Back Turn Fillet Rad. </v>
      </c>
      <c r="AC237" t="str">
        <v>Balloon 1 (DWG FRM0105 Page 2, NV-27)</v>
      </c>
      <c r="AD237" t="str">
        <v>Balloon 1 (DWG FRM0105, NV-30)</v>
      </c>
      <c r="AE237" t="str">
        <v>Balloon 1 (P# 9890002-20) OL00429/A</v>
      </c>
      <c r="AF237" t="str">
        <v>Balloon 1, DWG#FRM0105</v>
      </c>
      <c r="AG237" t="str">
        <v>Balloon 11, See Image</v>
      </c>
      <c r="AH237" t="str">
        <v xml:space="preserve">Balloon 2 (DWG FRM0105 Page 2, NV-27) </v>
      </c>
      <c r="AI237" t="str">
        <v>Balloon 2 (DWG FRM0105, NV-30)</v>
      </c>
      <c r="AJ237" t="str">
        <v>Balloon 2 (P# 9890002-20)</v>
      </c>
      <c r="AK237" t="str">
        <v>Balloon 2, DWG#FRM0105</v>
      </c>
      <c r="AL237" t="str">
        <v>Balloon 2, DWG#FRM0105, See Image</v>
      </c>
      <c r="AM237" t="str">
        <v>Balloon 3 (DWG FRM0105, NV-30 Minor)</v>
      </c>
      <c r="AN237" t="str">
        <v>Balloon 3 (DWG FRM0105, NV-30)</v>
      </c>
      <c r="AO237" t="str">
        <v>Balloon 3 (P# 9890002-20)</v>
      </c>
      <c r="AP237" t="str">
        <v>Balloon 4</v>
      </c>
      <c r="AQ237" t="str">
        <v>Balloon 4 (P# 9890002-20)</v>
      </c>
      <c r="AR237" t="str">
        <v>Below Middle Band</v>
      </c>
      <c r="AS237" t="str">
        <v>Best Fit Pin, .003 or Less =Pass</v>
      </c>
      <c r="AT237" t="str">
        <v>Blank</v>
      </c>
      <c r="AU237" t="str">
        <v>Blank Turn Maj.</v>
      </c>
      <c r="AV237" t="str">
        <v>Blank Turn Maj. Mill Flt., OL4172</v>
      </c>
      <c r="AW237" t="str">
        <v>Blank Without .010 Slots</v>
      </c>
      <c r="AX237" t="str">
        <v>Blank Without .010 Slots, Section</v>
      </c>
      <c r="AY237" t="str">
        <v>Blank without thread</v>
      </c>
      <c r="AZ237" t="str">
        <v xml:space="preserve">Blank, Center of V Grv. </v>
      </c>
      <c r="BA237" t="str">
        <v>Blank, Check R adjacent Balloon 17</v>
      </c>
      <c r="BB237" t="str">
        <v>Blank, EXT. Feature</v>
      </c>
      <c r="BC237" t="str">
        <v>Blank, See Image, OL04335</v>
      </c>
      <c r="BD237" t="str">
        <v>Blank, See Image, OL04336</v>
      </c>
      <c r="BE237" t="str">
        <v xml:space="preserve">Blank, Thrd. </v>
      </c>
      <c r="BF237" t="str">
        <v>Blank, Turn Tip</v>
      </c>
      <c r="BG237" t="str">
        <v>Blank, Without Thrd.</v>
      </c>
      <c r="BH237" t="str">
        <v>Blank, Without Thread</v>
      </c>
      <c r="BI237" t="str">
        <v xml:space="preserve">Blunt Start Blend to Minor </v>
      </c>
      <c r="BJ237" t="str">
        <v>Calc., Use Go HEX</v>
      </c>
      <c r="BK237" t="str">
        <v>Can't dig into OD</v>
      </c>
      <c r="BL237" t="str">
        <v>Carbide Gauge</v>
      </c>
      <c r="BM237" t="str">
        <v xml:space="preserve">Center of V Grv. </v>
      </c>
      <c r="BN237" t="str">
        <v>Centered Less than .03 = Pass</v>
      </c>
      <c r="BO237" t="str">
        <v>Centered within .0005 or Less = Pass</v>
      </c>
      <c r="BP237" t="str">
        <v>Centered within .001 or Less = Pass</v>
      </c>
      <c r="BQ237" t="str">
        <v>Centered within .0254 or Less = Pass</v>
      </c>
      <c r="BR237" t="str">
        <v>Check close to Rod Slot</v>
      </c>
      <c r="BS237" t="str">
        <v>Check every other hole</v>
      </c>
      <c r="BT237" t="str">
        <v>Check Go over full length of slot.</v>
      </c>
      <c r="BU237" t="str">
        <v>Check Near Closed End</v>
      </c>
      <c r="BV237" t="str">
        <v>Check per Print View, Away from Rod Slot</v>
      </c>
      <c r="BW237" t="str">
        <v>Check to Balloon 30 Go Pin</v>
      </c>
      <c r="BX237" t="str">
        <v>Check with .2705 SET Pin Inside Part</v>
      </c>
      <c r="BY237" t="str">
        <v>Check with Hex Up</v>
      </c>
      <c r="BZ237" t="str">
        <v>CMM Blank</v>
      </c>
      <c r="CA237" t="str">
        <v>Confirm Full Radius</v>
      </c>
      <c r="CB237" t="str">
        <v>Constrained in fixture</v>
      </c>
      <c r="CC237" t="str">
        <v>Constrained with Ring</v>
      </c>
      <c r="CD237" t="str">
        <v>Constrained, See Image</v>
      </c>
      <c r="CE237" t="str">
        <v>Dim. "A"</v>
      </c>
      <c r="CF237" t="str">
        <v>Dim. "B"</v>
      </c>
      <c r="CG237" t="str">
        <v>Dim. "C"</v>
      </c>
      <c r="CH237" t="str">
        <v>Dim. "D", Whirl Blank</v>
      </c>
      <c r="CI237" t="str">
        <v>Dim. "G"</v>
      </c>
      <c r="CJ237" t="str">
        <v>Dim. E, Blank Turn Maj. &amp;  Mill Flt</v>
      </c>
      <c r="CK237" t="str">
        <v>Dim. E, Blank Turn Maj.&amp;  Mill Flt</v>
      </c>
      <c r="CL237" t="str">
        <v>Dim. H, Whirl Blank</v>
      </c>
      <c r="CM237" t="str">
        <v>Dim. J, 'Blank Turn Maj. &amp; Whirl Blank</v>
      </c>
      <c r="CN237" t="str">
        <v>Disk Drop Indicator Tip</v>
      </c>
      <c r="CO237" t="str">
        <v>DWG 100448-15, Balloon F_1</v>
      </c>
      <c r="CP237" t="str">
        <v>DWG 100448-15, OL02571</v>
      </c>
      <c r="CQ237" t="str">
        <v>DWG 100448-41</v>
      </c>
      <c r="CR237" t="str">
        <v>DWG 9890040, (10E),Section Part, OL01139</v>
      </c>
      <c r="CS237" t="str">
        <v>DWG 9890040, (10E),Section, OL01139</v>
      </c>
      <c r="CT237" t="str">
        <v>DWG 9890040, (11E)</v>
      </c>
      <c r="CU237" t="str">
        <v>DWG 9890040, (11E), Pins with Flats</v>
      </c>
      <c r="CV237" t="str">
        <v>DWG 9890040, (12E),  Pass=.002 or less</v>
      </c>
      <c r="CW237" t="str">
        <v>DWG 9890040, (12E), See Image</v>
      </c>
      <c r="CX237" t="str">
        <v>DWG 9890040, (1E), OL01431</v>
      </c>
      <c r="CY237" t="str">
        <v>DWG 9890040, (1E), OL01432</v>
      </c>
      <c r="CZ237" t="str">
        <v>DWG 9890040, (2E), OL01432</v>
      </c>
      <c r="DA237" t="str">
        <v>DWG 9890040, (3E)</v>
      </c>
      <c r="DB237" t="str">
        <v>DWG 9890040, (4E)</v>
      </c>
      <c r="DC237" t="str">
        <v>DWG 9890040, (5E), OL02336</v>
      </c>
      <c r="DD237" t="str">
        <v>DWG 9890040, (6E)</v>
      </c>
      <c r="DE237" t="str">
        <v>DWG 9890040, (7E)</v>
      </c>
      <c r="DF237" t="str">
        <v>DWG 9890040, (8E), OL01433</v>
      </c>
      <c r="DG237" t="str">
        <v>DWG 9890040, (8E), OL01433, Section</v>
      </c>
      <c r="DH237" t="str">
        <v>DWG 9890040, (9E), Close to Rod Slot</v>
      </c>
      <c r="DI237" t="str">
        <v>DWG 9890040, (9E),Close to Rod Slot</v>
      </c>
      <c r="DJ237" t="str">
        <v>DWG FRM0105 PAGE 2</v>
      </c>
      <c r="DK237" t="str">
        <v>DWG# 100448-41</v>
      </c>
      <c r="DL237" t="str">
        <v>DWG# 100448-44</v>
      </c>
      <c r="DM237" t="str">
        <v>DWG# 9890003  (1), Section OL00436/A</v>
      </c>
      <c r="DN237" t="str">
        <v>DWG# 9890003 (3), Ring Gauge Constrained</v>
      </c>
      <c r="DO237" t="str">
        <v>DWG# 9890003 (4), Section</v>
      </c>
      <c r="DP237" t="str">
        <v>DWG#100448-26, Balloon 1K, OL02350</v>
      </c>
      <c r="DQ237" t="str">
        <v>DWG#100448-26, Balloon 2K, OL02350</v>
      </c>
      <c r="DR237" t="str">
        <v>DWG#100448-26, Balloon 3K, OL02363</v>
      </c>
      <c r="DS237" t="str">
        <v>DWG#100448-26, Balloon 4K</v>
      </c>
      <c r="DT237" t="str">
        <v>DWG#100448-26, Balloon 5K, Section</v>
      </c>
      <c r="DU237" t="str">
        <v>DWG#100448-26, Balloon 6K</v>
      </c>
      <c r="DV237" t="str">
        <v>DWG#100448-26, Balloon 7K, Section</v>
      </c>
      <c r="DW237" t="str">
        <v>DWG#100448-26, Mfg. Tol.</v>
      </c>
      <c r="DX237" t="str">
        <v>DWG#9890003 (2) Ring Gauge Constrained</v>
      </c>
      <c r="DY237" t="str">
        <v>DWG#9890044</v>
      </c>
      <c r="DZ237" t="str">
        <v>DWG#9890044 .1985 to .2005=Pass</v>
      </c>
      <c r="EA237" t="str">
        <v>DWG#9890044 Overlay OL02441</v>
      </c>
      <c r="EB237" t="str">
        <v>DWG#9890044, OL02441</v>
      </c>
      <c r="EC237" t="str">
        <v>DWG#FRM0105</v>
      </c>
      <c r="ED237" t="str">
        <v>EXT.</v>
      </c>
      <c r="EE237" t="str">
        <v>EXT. Section, OL02460</v>
      </c>
      <c r="EF237" t="str">
        <v>EXT., OL04223</v>
      </c>
      <c r="EG237" t="str">
        <v>Flat Drop Indicator Tip</v>
      </c>
      <c r="EH237" t="str">
        <v>Full Go Pin, No Light, at Radius</v>
      </c>
      <c r="EI237" t="str">
        <v>Function Check</v>
      </c>
      <c r="EJ237" t="str">
        <v>GO Function Gauge</v>
      </c>
      <c r="EK237" t="str">
        <v>Go Gauge for Balloon 1 &amp; 4</v>
      </c>
      <c r="EL237" t="str">
        <v>Go Pin must pass through</v>
      </c>
      <c r="EM237" t="str">
        <v>Greater than .005 = Fail, Section</v>
      </c>
      <c r="EN237" t="str">
        <v>Greater than .025 out of center = Fail</v>
      </c>
      <c r="EO237" t="str">
        <v>Greater than 2.6 = Pass</v>
      </c>
      <c r="EP237" t="str">
        <v>Green = Pass, Red = Fail</v>
      </c>
      <c r="EQ237" t="str">
        <v>Hex Depth</v>
      </c>
      <c r="ER237" t="str">
        <v>Hex Minor</v>
      </c>
      <c r="ES237" t="str">
        <v>Hole Dia.</v>
      </c>
      <c r="ET237" t="str">
        <v>ID Sphere Finish</v>
      </c>
      <c r="EU237" t="str">
        <v>ID/OD Both Sides, Diff. .002 or less = Pass</v>
      </c>
      <c r="EV237" t="str">
        <v>If Looks Big, Section</v>
      </c>
      <c r="EW237" t="str">
        <v>If Looks Small, Section</v>
      </c>
      <c r="EX237" t="str">
        <v>Insp. Close to Break Away, Mfg.Tol.</v>
      </c>
      <c r="EY237" t="str">
        <v>INT.</v>
      </c>
      <c r="EZ237" t="str">
        <v>INT. Section, OL02460</v>
      </c>
      <c r="FA237" t="str">
        <v>INT., OL04223</v>
      </c>
      <c r="FB237" t="str">
        <v>Intersect. of 7.7 &amp; R0.10</v>
      </c>
      <c r="FC237" t="str">
        <v>Intersect. of 8.79 and R.25 MAX</v>
      </c>
      <c r="FD237" t="str">
        <v>Keep Ind. Tip away from corner</v>
      </c>
      <c r="FE237" t="str">
        <v>L31</v>
      </c>
      <c r="FF237" t="str">
        <v>Laser Mark</v>
      </c>
      <c r="FG237" t="str">
        <v>LASER PER NOTE 4</v>
      </c>
      <c r="FH237" t="str">
        <v>LASER PER NOTE 4, Final Check 1 only</v>
      </c>
      <c r="FI237" t="str">
        <v>Less than .002 out of center = Pass</v>
      </c>
      <c r="FJ237" t="str">
        <v>Less than 2.75 = Pass, Section</v>
      </c>
      <c r="FK237" t="str">
        <v>List as pin. Not Calibrated</v>
      </c>
      <c r="FL237" t="str">
        <v>M9 X 1.25 BUTT See Comment Image</v>
      </c>
      <c r="FM237" t="str">
        <v>Manual Section</v>
      </c>
      <c r="FN237" t="str">
        <v>Max Deep .241 NO-GO =.42</v>
      </c>
      <c r="FO237" t="str">
        <v>MAX Depth of (Note 7) .241 NO-GO Pin</v>
      </c>
      <c r="FP237" t="str">
        <v>Measure from Blue Line, See Image</v>
      </c>
      <c r="FQ237" t="str">
        <v>Measure Width of Blue Area, See Image</v>
      </c>
      <c r="FR237" t="str">
        <v>Mfg. Tol</v>
      </c>
      <c r="FS237" t="str">
        <v>Mfg. Tol, See Image</v>
      </c>
      <c r="FT237" t="str">
        <v>Mfg. Tol.</v>
      </c>
      <c r="FU237" t="str">
        <v>Mfg. Tol. "A"</v>
      </c>
      <c r="FV237" t="str">
        <v>Mfg. Tol. (Zero on Gauge Full Dia. Lead)</v>
      </c>
      <c r="FW237" t="str">
        <v>Mfg. Tol. Balloon 11, See Image</v>
      </c>
      <c r="FX237" t="str">
        <v>Mfg. Tol. Balloon 4</v>
      </c>
      <c r="FY237" t="str">
        <v>Mfg. Tol. Balloon 7</v>
      </c>
      <c r="FZ237" t="str">
        <v xml:space="preserve">Mfg. Tol. C-Bore Face (Ballo 28) </v>
      </c>
      <c r="GA237" t="str">
        <v>Mfg. Tol. Section</v>
      </c>
      <c r="GB237" t="str">
        <v>Mfg. Tol. See Image</v>
      </c>
      <c r="GC237" t="str">
        <v>Mfg. Tol., 3 Places, Record MAX</v>
      </c>
      <c r="GD237" t="str">
        <v>Mfg. Tol., Balloon 11</v>
      </c>
      <c r="GE237" t="str">
        <v>Mfg. Tol., Balloon 7</v>
      </c>
      <c r="GF237" t="str">
        <v>Mfg. Tol., Blank</v>
      </c>
      <c r="GG237" t="str">
        <v>Mfg. Tol., Blank, Balloon 12</v>
      </c>
      <c r="GH237" t="str">
        <v>Mfg. Tol., Blend to SØ.320</v>
      </c>
      <c r="GI237" t="str">
        <v>Mfg. Tol., Calculation</v>
      </c>
      <c r="GJ237" t="str">
        <v>Mfg. Tol., For Mill Fixture</v>
      </c>
      <c r="GK237" t="str">
        <v>Mfg. Tol., L32</v>
      </c>
      <c r="GL237" t="str">
        <v>Mfg. Tol., L33</v>
      </c>
      <c r="GM237" t="str">
        <v>Mfg. Tol., No Tool Marks</v>
      </c>
      <c r="GN237" t="str">
        <v>Mfg. Tol., OL03361</v>
      </c>
      <c r="GO237" t="str">
        <v>Mfg. Tol., Record off center value</v>
      </c>
      <c r="GP237" t="str">
        <v>Mfg. Tol., Same 3 Places, Record MIN</v>
      </c>
      <c r="GQ237" t="str">
        <v>Mfg. Tol., Section</v>
      </c>
      <c r="GR237" t="str">
        <v>Mfg. Tol., Section B-B</v>
      </c>
      <c r="GS237" t="str">
        <v>Mfg. Tol., Section, OL03361</v>
      </c>
      <c r="GT237" t="str">
        <v>Mfg. Tol., Section, Per Note 2</v>
      </c>
      <c r="GU237" t="str">
        <v>Mfg. Tol., See Image</v>
      </c>
      <c r="GV237" t="str">
        <v>Mfg. Tol., See Image, Bore in Blue</v>
      </c>
      <c r="GW237" t="str">
        <v>Mfg. Tol., See Image, Hook Tip</v>
      </c>
      <c r="GX237" t="str">
        <v>Mfg. Tol., Sharp Okay No Burr</v>
      </c>
      <c r="GY237" t="str">
        <v>Mfg. Tol., Threadless Blank</v>
      </c>
      <c r="GZ237" t="str">
        <v>Mfg.Tol.</v>
      </c>
      <c r="HA237" t="str">
        <v>Mgf. To., T.S.C.</v>
      </c>
      <c r="HB237" t="str">
        <v>Milled Feature</v>
      </c>
      <c r="HC237" t="str">
        <v>Milled Feature, OL04045</v>
      </c>
      <c r="HD237" t="str">
        <v>More than .0005 out of center = Fail</v>
      </c>
      <c r="HE237" t="str">
        <v>Must Pass Through</v>
      </c>
      <c r="HF237" t="str">
        <v>Must pass through gauge</v>
      </c>
      <c r="HG237" t="str">
        <v>Must Pass Through Go Gauge</v>
      </c>
      <c r="HH237" t="str">
        <v>Must Pass, See Image.</v>
      </c>
      <c r="HI237" t="str">
        <v>NA</v>
      </c>
      <c r="HJ237" t="str">
        <v>Narrow Area</v>
      </c>
      <c r="HK237" t="str">
        <v>Near Balloon 21</v>
      </c>
      <c r="HL237" t="str">
        <v>Near Datum B</v>
      </c>
      <c r="HM237" t="str">
        <v>Neck Dia.</v>
      </c>
      <c r="HN237" t="str">
        <v>Neck to Head Rad.</v>
      </c>
      <c r="HO237" t="str">
        <v>No Copper Deposits Allowed</v>
      </c>
      <c r="HP237" t="str">
        <v>No Section</v>
      </c>
      <c r="HQ237" t="str">
        <v>No Section, .01 to .014 = Pass</v>
      </c>
      <c r="HR237" t="str">
        <v>No Section, Rotate Part</v>
      </c>
      <c r="HS237" t="str">
        <v>No Section, See Image</v>
      </c>
      <c r="HT237" t="str">
        <v>No Slot, Section B-B</v>
      </c>
      <c r="HU237" t="str">
        <v>No visual step = Pass</v>
      </c>
      <c r="HV237" t="str">
        <v>Not to exceed .95 Deep</v>
      </c>
      <c r="HW237" t="str">
        <v>Note 1</v>
      </c>
      <c r="HX237" t="str">
        <v>OL00333/A</v>
      </c>
      <c r="HY237" t="str">
        <v>OL00519</v>
      </c>
      <c r="HZ237" t="str">
        <v>OL00520</v>
      </c>
      <c r="IA237" t="str">
        <v>OL00529</v>
      </c>
      <c r="IB237" t="str">
        <v>OL00542</v>
      </c>
      <c r="IC237" t="str">
        <v>OL00724</v>
      </c>
      <c r="ID237" t="str">
        <v>OL01250</v>
      </c>
      <c r="IE237" t="str">
        <v>OL01869, Threadless Blank</v>
      </c>
      <c r="IF237" t="str">
        <v>OL01870, Section</v>
      </c>
      <c r="IG237" t="str">
        <v>OL02255</v>
      </c>
      <c r="IH237" t="str">
        <v>OL02255, Mfg. Tol.</v>
      </c>
      <c r="II237" t="str">
        <v>OL02302</v>
      </c>
      <c r="IJ237" t="str">
        <v xml:space="preserve">OL02318  needed per image instructions </v>
      </c>
      <c r="IK237" t="str">
        <v>OL02556</v>
      </c>
      <c r="IL237" t="str">
        <v>OL02557</v>
      </c>
      <c r="IM237" t="str">
        <v>OL02567</v>
      </c>
      <c r="IN237" t="str">
        <v>OL02653</v>
      </c>
      <c r="IO237" t="str">
        <v>OL02718</v>
      </c>
      <c r="IP237" t="str">
        <v>OL02841</v>
      </c>
      <c r="IQ237" t="str">
        <v>OL02842</v>
      </c>
      <c r="IR237" t="str">
        <v>OL02844</v>
      </c>
      <c r="IS237" t="str">
        <v>OL02871</v>
      </c>
      <c r="IT237" t="str">
        <v>OL02887</v>
      </c>
      <c r="IU237" t="str">
        <v>OL03766</v>
      </c>
      <c r="IV237" t="str">
        <v>OL03868</v>
      </c>
      <c r="IW237" t="str">
        <v>OL03869</v>
      </c>
      <c r="IX237" t="str">
        <v>OL03870</v>
      </c>
      <c r="IY237" t="str">
        <v>OL03873, DWG# 100448-44</v>
      </c>
      <c r="IZ237" t="str">
        <v>OL03949</v>
      </c>
      <c r="JA237" t="str">
        <v xml:space="preserve">OL04043, Section </v>
      </c>
      <c r="JB237" t="str">
        <v xml:space="preserve">OL04044, Section </v>
      </c>
      <c r="JC237" t="str">
        <v>OL04045</v>
      </c>
      <c r="JD237" t="str">
        <v>OL04045, Milled Feature</v>
      </c>
      <c r="JE237" t="str">
        <v>OL04063</v>
      </c>
      <c r="JF237" t="str">
        <v>OL04064</v>
      </c>
      <c r="JG237" t="str">
        <v>OL04065</v>
      </c>
      <c r="JH237" t="str">
        <v>OL04181</v>
      </c>
      <c r="JI237" t="str">
        <v>OL04218</v>
      </c>
      <c r="JJ237" t="str">
        <v>OL04224, See Image</v>
      </c>
      <c r="JK237" t="str">
        <v>OL04374</v>
      </c>
      <c r="JL237" t="str">
        <v>OL04375, Section M-M</v>
      </c>
      <c r="JM237" t="str">
        <v>OL04376, Section M-M</v>
      </c>
      <c r="JN237" t="str">
        <v>OL04443</v>
      </c>
      <c r="JO237" t="str">
        <v>OL04444</v>
      </c>
      <c r="JP237" t="str">
        <v>One side of slot</v>
      </c>
      <c r="JQ237" t="str">
        <v>Other side of slot</v>
      </c>
      <c r="JR237" t="str">
        <v>Out of center more than .002 = Fail</v>
      </c>
      <c r="JS237" t="str">
        <v>Out of center more than.002 = Fail</v>
      </c>
      <c r="JT237" t="str">
        <v>Overlay OL02713</v>
      </c>
    </row>
    <row r="238" spans="1:280">
      <c r="A238" s="74" t="s">
        <v>650</v>
      </c>
      <c r="C238" s="74" t="str" cm="1">
        <f t="array" ref="C238:JT238">TRANSPOSE(_xlfn._xlws.SORT(_xlfn._xlws.FILTER($A$2:$A$279,ISNUMBER(SEARCH('Prt. Lib. &amp; Routine, Table'!M245,$A$2:$A$279)),"not found")))</f>
        <v xml:space="preserve"> 'C', Whirl Blank</v>
      </c>
      <c r="D238" t="str">
        <v xml:space="preserve"> See Image, Constrained</v>
      </c>
      <c r="E238" t="str">
        <v>(.04 to .12 range = Pass)</v>
      </c>
      <c r="F238" t="str">
        <v>(.042 FULL) Go Pin Seat Fully</v>
      </c>
      <c r="G238" t="str">
        <v>(B), Mfg. Tol.</v>
      </c>
      <c r="H238" t="str">
        <v>(B), O.A.L.</v>
      </c>
      <c r="I238" t="str">
        <v>.001 or less =Pass</v>
      </c>
      <c r="J238" t="str">
        <v>.001 or less out of center = Pass</v>
      </c>
      <c r="K238" t="str">
        <v>.002 or Less = Pass</v>
      </c>
      <c r="L238" t="str">
        <v>.002 or Less out of center = Pass</v>
      </c>
      <c r="M238" t="str">
        <v>.005 to .015 = Pass</v>
      </c>
      <c r="N238" t="str">
        <v>.0125 Mean, Section</v>
      </c>
      <c r="O238" t="str">
        <v>.025 or Less in X &amp; Y=Pass</v>
      </c>
      <c r="P238" t="str">
        <v>.038 Mean</v>
      </c>
      <c r="Q238" t="str">
        <v>.063 MM = .0024 IN, See Image</v>
      </c>
      <c r="R238" t="str">
        <v>.063MM = .0024"</v>
      </c>
      <c r="S238" t="str">
        <v>.243 NO-GO, Unconstrained, Must Not Start</v>
      </c>
      <c r="T238" t="str">
        <v>@ Back Face &amp; ID, No Raised Edge</v>
      </c>
      <c r="U238" t="str">
        <v>@ Back Face &amp; OD, No Raised Edge</v>
      </c>
      <c r="V238" t="str">
        <v>@ ID &amp; FACE</v>
      </c>
      <c r="W238" t="str">
        <v>@ OD &amp; BACK FACE</v>
      </c>
      <c r="X238" t="str">
        <v>@ OD &amp; FACE</v>
      </c>
      <c r="Y238" t="str">
        <v>Across from slot</v>
      </c>
      <c r="Z238" t="str">
        <v>All Edge Breaks</v>
      </c>
      <c r="AA238" t="str">
        <v>Attached to bar stock</v>
      </c>
      <c r="AB238" t="str">
        <v xml:space="preserve">Back Turn Fillet Rad. </v>
      </c>
      <c r="AC238" t="str">
        <v>Balloon 1 (DWG FRM0105 Page 2, NV-27)</v>
      </c>
      <c r="AD238" t="str">
        <v>Balloon 1 (DWG FRM0105, NV-30)</v>
      </c>
      <c r="AE238" t="str">
        <v>Balloon 1 (P# 9890002-20) OL00429/A</v>
      </c>
      <c r="AF238" t="str">
        <v>Balloon 1, DWG#FRM0105</v>
      </c>
      <c r="AG238" t="str">
        <v>Balloon 11, See Image</v>
      </c>
      <c r="AH238" t="str">
        <v xml:space="preserve">Balloon 2 (DWG FRM0105 Page 2, NV-27) </v>
      </c>
      <c r="AI238" t="str">
        <v>Balloon 2 (DWG FRM0105, NV-30)</v>
      </c>
      <c r="AJ238" t="str">
        <v>Balloon 2 (P# 9890002-20)</v>
      </c>
      <c r="AK238" t="str">
        <v>Balloon 2, DWG#FRM0105</v>
      </c>
      <c r="AL238" t="str">
        <v>Balloon 2, DWG#FRM0105, See Image</v>
      </c>
      <c r="AM238" t="str">
        <v>Balloon 3 (DWG FRM0105, NV-30 Minor)</v>
      </c>
      <c r="AN238" t="str">
        <v>Balloon 3 (DWG FRM0105, NV-30)</v>
      </c>
      <c r="AO238" t="str">
        <v>Balloon 3 (P# 9890002-20)</v>
      </c>
      <c r="AP238" t="str">
        <v>Balloon 4</v>
      </c>
      <c r="AQ238" t="str">
        <v>Balloon 4 (P# 9890002-20)</v>
      </c>
      <c r="AR238" t="str">
        <v>Below Middle Band</v>
      </c>
      <c r="AS238" t="str">
        <v>Best Fit Pin, .003 or Less =Pass</v>
      </c>
      <c r="AT238" t="str">
        <v>Blank</v>
      </c>
      <c r="AU238" t="str">
        <v>Blank Turn Maj.</v>
      </c>
      <c r="AV238" t="str">
        <v>Blank Turn Maj. Mill Flt., OL4172</v>
      </c>
      <c r="AW238" t="str">
        <v>Blank Without .010 Slots</v>
      </c>
      <c r="AX238" t="str">
        <v>Blank Without .010 Slots, Section</v>
      </c>
      <c r="AY238" t="str">
        <v>Blank without thread</v>
      </c>
      <c r="AZ238" t="str">
        <v xml:space="preserve">Blank, Center of V Grv. </v>
      </c>
      <c r="BA238" t="str">
        <v>Blank, Check R adjacent Balloon 17</v>
      </c>
      <c r="BB238" t="str">
        <v>Blank, EXT. Feature</v>
      </c>
      <c r="BC238" t="str">
        <v>Blank, See Image, OL04335</v>
      </c>
      <c r="BD238" t="str">
        <v>Blank, See Image, OL04336</v>
      </c>
      <c r="BE238" t="str">
        <v xml:space="preserve">Blank, Thrd. </v>
      </c>
      <c r="BF238" t="str">
        <v>Blank, Turn Tip</v>
      </c>
      <c r="BG238" t="str">
        <v>Blank, Without Thrd.</v>
      </c>
      <c r="BH238" t="str">
        <v>Blank, Without Thread</v>
      </c>
      <c r="BI238" t="str">
        <v xml:space="preserve">Blunt Start Blend to Minor </v>
      </c>
      <c r="BJ238" t="str">
        <v>Calc., Use Go HEX</v>
      </c>
      <c r="BK238" t="str">
        <v>Can't dig into OD</v>
      </c>
      <c r="BL238" t="str">
        <v>Carbide Gauge</v>
      </c>
      <c r="BM238" t="str">
        <v xml:space="preserve">Center of V Grv. </v>
      </c>
      <c r="BN238" t="str">
        <v>Centered Less than .03 = Pass</v>
      </c>
      <c r="BO238" t="str">
        <v>Centered within .0005 or Less = Pass</v>
      </c>
      <c r="BP238" t="str">
        <v>Centered within .001 or Less = Pass</v>
      </c>
      <c r="BQ238" t="str">
        <v>Centered within .0254 or Less = Pass</v>
      </c>
      <c r="BR238" t="str">
        <v>Check close to Rod Slot</v>
      </c>
      <c r="BS238" t="str">
        <v>Check every other hole</v>
      </c>
      <c r="BT238" t="str">
        <v>Check Go over full length of slot.</v>
      </c>
      <c r="BU238" t="str">
        <v>Check Near Closed End</v>
      </c>
      <c r="BV238" t="str">
        <v>Check per Print View, Away from Rod Slot</v>
      </c>
      <c r="BW238" t="str">
        <v>Check to Balloon 30 Go Pin</v>
      </c>
      <c r="BX238" t="str">
        <v>Check with .2705 SET Pin Inside Part</v>
      </c>
      <c r="BY238" t="str">
        <v>Check with Hex Up</v>
      </c>
      <c r="BZ238" t="str">
        <v>CMM Blank</v>
      </c>
      <c r="CA238" t="str">
        <v>Confirm Full Radius</v>
      </c>
      <c r="CB238" t="str">
        <v>Constrained in fixture</v>
      </c>
      <c r="CC238" t="str">
        <v>Constrained with Ring</v>
      </c>
      <c r="CD238" t="str">
        <v>Constrained, See Image</v>
      </c>
      <c r="CE238" t="str">
        <v>Dim. "A"</v>
      </c>
      <c r="CF238" t="str">
        <v>Dim. "B"</v>
      </c>
      <c r="CG238" t="str">
        <v>Dim. "C"</v>
      </c>
      <c r="CH238" t="str">
        <v>Dim. "D", Whirl Blank</v>
      </c>
      <c r="CI238" t="str">
        <v>Dim. "G"</v>
      </c>
      <c r="CJ238" t="str">
        <v>Dim. E, Blank Turn Maj. &amp;  Mill Flt</v>
      </c>
      <c r="CK238" t="str">
        <v>Dim. E, Blank Turn Maj.&amp;  Mill Flt</v>
      </c>
      <c r="CL238" t="str">
        <v>Dim. H, Whirl Blank</v>
      </c>
      <c r="CM238" t="str">
        <v>Dim. J, 'Blank Turn Maj. &amp; Whirl Blank</v>
      </c>
      <c r="CN238" t="str">
        <v>Disk Drop Indicator Tip</v>
      </c>
      <c r="CO238" t="str">
        <v>DWG 100448-15, Balloon F_1</v>
      </c>
      <c r="CP238" t="str">
        <v>DWG 100448-15, OL02571</v>
      </c>
      <c r="CQ238" t="str">
        <v>DWG 100448-41</v>
      </c>
      <c r="CR238" t="str">
        <v>DWG 9890040, (10E),Section Part, OL01139</v>
      </c>
      <c r="CS238" t="str">
        <v>DWG 9890040, (10E),Section, OL01139</v>
      </c>
      <c r="CT238" t="str">
        <v>DWG 9890040, (11E)</v>
      </c>
      <c r="CU238" t="str">
        <v>DWG 9890040, (11E), Pins with Flats</v>
      </c>
      <c r="CV238" t="str">
        <v>DWG 9890040, (12E),  Pass=.002 or less</v>
      </c>
      <c r="CW238" t="str">
        <v>DWG 9890040, (12E), See Image</v>
      </c>
      <c r="CX238" t="str">
        <v>DWG 9890040, (1E), OL01431</v>
      </c>
      <c r="CY238" t="str">
        <v>DWG 9890040, (1E), OL01432</v>
      </c>
      <c r="CZ238" t="str">
        <v>DWG 9890040, (2E), OL01432</v>
      </c>
      <c r="DA238" t="str">
        <v>DWG 9890040, (3E)</v>
      </c>
      <c r="DB238" t="str">
        <v>DWG 9890040, (4E)</v>
      </c>
      <c r="DC238" t="str">
        <v>DWG 9890040, (5E), OL02336</v>
      </c>
      <c r="DD238" t="str">
        <v>DWG 9890040, (6E)</v>
      </c>
      <c r="DE238" t="str">
        <v>DWG 9890040, (7E)</v>
      </c>
      <c r="DF238" t="str">
        <v>DWG 9890040, (8E), OL01433</v>
      </c>
      <c r="DG238" t="str">
        <v>DWG 9890040, (8E), OL01433, Section</v>
      </c>
      <c r="DH238" t="str">
        <v>DWG 9890040, (9E), Close to Rod Slot</v>
      </c>
      <c r="DI238" t="str">
        <v>DWG 9890040, (9E),Close to Rod Slot</v>
      </c>
      <c r="DJ238" t="str">
        <v>DWG FRM0105 PAGE 2</v>
      </c>
      <c r="DK238" t="str">
        <v>DWG# 100448-41</v>
      </c>
      <c r="DL238" t="str">
        <v>DWG# 100448-44</v>
      </c>
      <c r="DM238" t="str">
        <v>DWG# 9890003  (1), Section OL00436/A</v>
      </c>
      <c r="DN238" t="str">
        <v>DWG# 9890003 (3), Ring Gauge Constrained</v>
      </c>
      <c r="DO238" t="str">
        <v>DWG# 9890003 (4), Section</v>
      </c>
      <c r="DP238" t="str">
        <v>DWG#100448-26, Balloon 1K, OL02350</v>
      </c>
      <c r="DQ238" t="str">
        <v>DWG#100448-26, Balloon 2K, OL02350</v>
      </c>
      <c r="DR238" t="str">
        <v>DWG#100448-26, Balloon 3K, OL02363</v>
      </c>
      <c r="DS238" t="str">
        <v>DWG#100448-26, Balloon 4K</v>
      </c>
      <c r="DT238" t="str">
        <v>DWG#100448-26, Balloon 5K, Section</v>
      </c>
      <c r="DU238" t="str">
        <v>DWG#100448-26, Balloon 6K</v>
      </c>
      <c r="DV238" t="str">
        <v>DWG#100448-26, Balloon 7K, Section</v>
      </c>
      <c r="DW238" t="str">
        <v>DWG#100448-26, Mfg. Tol.</v>
      </c>
      <c r="DX238" t="str">
        <v>DWG#9890003 (2) Ring Gauge Constrained</v>
      </c>
      <c r="DY238" t="str">
        <v>DWG#9890044</v>
      </c>
      <c r="DZ238" t="str">
        <v>DWG#9890044 .1985 to .2005=Pass</v>
      </c>
      <c r="EA238" t="str">
        <v>DWG#9890044 Overlay OL02441</v>
      </c>
      <c r="EB238" t="str">
        <v>DWG#9890044, OL02441</v>
      </c>
      <c r="EC238" t="str">
        <v>DWG#FRM0105</v>
      </c>
      <c r="ED238" t="str">
        <v>EXT.</v>
      </c>
      <c r="EE238" t="str">
        <v>EXT. Section, OL02460</v>
      </c>
      <c r="EF238" t="str">
        <v>EXT., OL04223</v>
      </c>
      <c r="EG238" t="str">
        <v>Flat Drop Indicator Tip</v>
      </c>
      <c r="EH238" t="str">
        <v>Full Go Pin, No Light, at Radius</v>
      </c>
      <c r="EI238" t="str">
        <v>Function Check</v>
      </c>
      <c r="EJ238" t="str">
        <v>GO Function Gauge</v>
      </c>
      <c r="EK238" t="str">
        <v>Go Gauge for Balloon 1 &amp; 4</v>
      </c>
      <c r="EL238" t="str">
        <v>Go Pin must pass through</v>
      </c>
      <c r="EM238" t="str">
        <v>Greater than .005 = Fail, Section</v>
      </c>
      <c r="EN238" t="str">
        <v>Greater than .025 out of center = Fail</v>
      </c>
      <c r="EO238" t="str">
        <v>Greater than 2.6 = Pass</v>
      </c>
      <c r="EP238" t="str">
        <v>Green = Pass, Red = Fail</v>
      </c>
      <c r="EQ238" t="str">
        <v>Hex Depth</v>
      </c>
      <c r="ER238" t="str">
        <v>Hex Minor</v>
      </c>
      <c r="ES238" t="str">
        <v>Hole Dia.</v>
      </c>
      <c r="ET238" t="str">
        <v>ID Sphere Finish</v>
      </c>
      <c r="EU238" t="str">
        <v>ID/OD Both Sides, Diff. .002 or less = Pass</v>
      </c>
      <c r="EV238" t="str">
        <v>If Looks Big, Section</v>
      </c>
      <c r="EW238" t="str">
        <v>If Looks Small, Section</v>
      </c>
      <c r="EX238" t="str">
        <v>Insp. Close to Break Away, Mfg.Tol.</v>
      </c>
      <c r="EY238" t="str">
        <v>INT.</v>
      </c>
      <c r="EZ238" t="str">
        <v>INT. Section, OL02460</v>
      </c>
      <c r="FA238" t="str">
        <v>INT., OL04223</v>
      </c>
      <c r="FB238" t="str">
        <v>Intersect. of 7.7 &amp; R0.10</v>
      </c>
      <c r="FC238" t="str">
        <v>Intersect. of 8.79 and R.25 MAX</v>
      </c>
      <c r="FD238" t="str">
        <v>Keep Ind. Tip away from corner</v>
      </c>
      <c r="FE238" t="str">
        <v>L31</v>
      </c>
      <c r="FF238" t="str">
        <v>Laser Mark</v>
      </c>
      <c r="FG238" t="str">
        <v>LASER PER NOTE 4</v>
      </c>
      <c r="FH238" t="str">
        <v>LASER PER NOTE 4, Final Check 1 only</v>
      </c>
      <c r="FI238" t="str">
        <v>Less than .002 out of center = Pass</v>
      </c>
      <c r="FJ238" t="str">
        <v>Less than 2.75 = Pass, Section</v>
      </c>
      <c r="FK238" t="str">
        <v>List as pin. Not Calibrated</v>
      </c>
      <c r="FL238" t="str">
        <v>M9 X 1.25 BUTT See Comment Image</v>
      </c>
      <c r="FM238" t="str">
        <v>Manual Section</v>
      </c>
      <c r="FN238" t="str">
        <v>Max Deep .241 NO-GO =.42</v>
      </c>
      <c r="FO238" t="str">
        <v>MAX Depth of (Note 7) .241 NO-GO Pin</v>
      </c>
      <c r="FP238" t="str">
        <v>Measure from Blue Line, See Image</v>
      </c>
      <c r="FQ238" t="str">
        <v>Measure Width of Blue Area, See Image</v>
      </c>
      <c r="FR238" t="str">
        <v>Mfg. Tol</v>
      </c>
      <c r="FS238" t="str">
        <v>Mfg. Tol, See Image</v>
      </c>
      <c r="FT238" t="str">
        <v>Mfg. Tol.</v>
      </c>
      <c r="FU238" t="str">
        <v>Mfg. Tol. "A"</v>
      </c>
      <c r="FV238" t="str">
        <v>Mfg. Tol. (Zero on Gauge Full Dia. Lead)</v>
      </c>
      <c r="FW238" t="str">
        <v>Mfg. Tol. Balloon 11, See Image</v>
      </c>
      <c r="FX238" t="str">
        <v>Mfg. Tol. Balloon 4</v>
      </c>
      <c r="FY238" t="str">
        <v>Mfg. Tol. Balloon 7</v>
      </c>
      <c r="FZ238" t="str">
        <v xml:space="preserve">Mfg. Tol. C-Bore Face (Ballo 28) </v>
      </c>
      <c r="GA238" t="str">
        <v>Mfg. Tol. Section</v>
      </c>
      <c r="GB238" t="str">
        <v>Mfg. Tol. See Image</v>
      </c>
      <c r="GC238" t="str">
        <v>Mfg. Tol., 3 Places, Record MAX</v>
      </c>
      <c r="GD238" t="str">
        <v>Mfg. Tol., Balloon 11</v>
      </c>
      <c r="GE238" t="str">
        <v>Mfg. Tol., Balloon 7</v>
      </c>
      <c r="GF238" t="str">
        <v>Mfg. Tol., Blank</v>
      </c>
      <c r="GG238" t="str">
        <v>Mfg. Tol., Blank, Balloon 12</v>
      </c>
      <c r="GH238" t="str">
        <v>Mfg. Tol., Blend to SØ.320</v>
      </c>
      <c r="GI238" t="str">
        <v>Mfg. Tol., Calculation</v>
      </c>
      <c r="GJ238" t="str">
        <v>Mfg. Tol., For Mill Fixture</v>
      </c>
      <c r="GK238" t="str">
        <v>Mfg. Tol., L32</v>
      </c>
      <c r="GL238" t="str">
        <v>Mfg. Tol., L33</v>
      </c>
      <c r="GM238" t="str">
        <v>Mfg. Tol., No Tool Marks</v>
      </c>
      <c r="GN238" t="str">
        <v>Mfg. Tol., OL03361</v>
      </c>
      <c r="GO238" t="str">
        <v>Mfg. Tol., Record off center value</v>
      </c>
      <c r="GP238" t="str">
        <v>Mfg. Tol., Same 3 Places, Record MIN</v>
      </c>
      <c r="GQ238" t="str">
        <v>Mfg. Tol., Section</v>
      </c>
      <c r="GR238" t="str">
        <v>Mfg. Tol., Section B-B</v>
      </c>
      <c r="GS238" t="str">
        <v>Mfg. Tol., Section, OL03361</v>
      </c>
      <c r="GT238" t="str">
        <v>Mfg. Tol., Section, Per Note 2</v>
      </c>
      <c r="GU238" t="str">
        <v>Mfg. Tol., See Image</v>
      </c>
      <c r="GV238" t="str">
        <v>Mfg. Tol., See Image, Bore in Blue</v>
      </c>
      <c r="GW238" t="str">
        <v>Mfg. Tol., See Image, Hook Tip</v>
      </c>
      <c r="GX238" t="str">
        <v>Mfg. Tol., Sharp Okay No Burr</v>
      </c>
      <c r="GY238" t="str">
        <v>Mfg. Tol., Threadless Blank</v>
      </c>
      <c r="GZ238" t="str">
        <v>Mfg.Tol.</v>
      </c>
      <c r="HA238" t="str">
        <v>Mgf. To., T.S.C.</v>
      </c>
      <c r="HB238" t="str">
        <v>Milled Feature</v>
      </c>
      <c r="HC238" t="str">
        <v>Milled Feature, OL04045</v>
      </c>
      <c r="HD238" t="str">
        <v>More than .0005 out of center = Fail</v>
      </c>
      <c r="HE238" t="str">
        <v>Must Pass Through</v>
      </c>
      <c r="HF238" t="str">
        <v>Must pass through gauge</v>
      </c>
      <c r="HG238" t="str">
        <v>Must Pass Through Go Gauge</v>
      </c>
      <c r="HH238" t="str">
        <v>Must Pass, See Image.</v>
      </c>
      <c r="HI238" t="str">
        <v>NA</v>
      </c>
      <c r="HJ238" t="str">
        <v>Narrow Area</v>
      </c>
      <c r="HK238" t="str">
        <v>Near Balloon 21</v>
      </c>
      <c r="HL238" t="str">
        <v>Near Datum B</v>
      </c>
      <c r="HM238" t="str">
        <v>Neck Dia.</v>
      </c>
      <c r="HN238" t="str">
        <v>Neck to Head Rad.</v>
      </c>
      <c r="HO238" t="str">
        <v>No Copper Deposits Allowed</v>
      </c>
      <c r="HP238" t="str">
        <v>No Section</v>
      </c>
      <c r="HQ238" t="str">
        <v>No Section, .01 to .014 = Pass</v>
      </c>
      <c r="HR238" t="str">
        <v>No Section, Rotate Part</v>
      </c>
      <c r="HS238" t="str">
        <v>No Section, See Image</v>
      </c>
      <c r="HT238" t="str">
        <v>No Slot, Section B-B</v>
      </c>
      <c r="HU238" t="str">
        <v>No visual step = Pass</v>
      </c>
      <c r="HV238" t="str">
        <v>Not to exceed .95 Deep</v>
      </c>
      <c r="HW238" t="str">
        <v>Note 1</v>
      </c>
      <c r="HX238" t="str">
        <v>OL00333/A</v>
      </c>
      <c r="HY238" t="str">
        <v>OL00519</v>
      </c>
      <c r="HZ238" t="str">
        <v>OL00520</v>
      </c>
      <c r="IA238" t="str">
        <v>OL00529</v>
      </c>
      <c r="IB238" t="str">
        <v>OL00542</v>
      </c>
      <c r="IC238" t="str">
        <v>OL00724</v>
      </c>
      <c r="ID238" t="str">
        <v>OL01250</v>
      </c>
      <c r="IE238" t="str">
        <v>OL01869, Threadless Blank</v>
      </c>
      <c r="IF238" t="str">
        <v>OL01870, Section</v>
      </c>
      <c r="IG238" t="str">
        <v>OL02255</v>
      </c>
      <c r="IH238" t="str">
        <v>OL02255, Mfg. Tol.</v>
      </c>
      <c r="II238" t="str">
        <v>OL02302</v>
      </c>
      <c r="IJ238" t="str">
        <v xml:space="preserve">OL02318  needed per image instructions </v>
      </c>
      <c r="IK238" t="str">
        <v>OL02556</v>
      </c>
      <c r="IL238" t="str">
        <v>OL02557</v>
      </c>
      <c r="IM238" t="str">
        <v>OL02567</v>
      </c>
      <c r="IN238" t="str">
        <v>OL02653</v>
      </c>
      <c r="IO238" t="str">
        <v>OL02718</v>
      </c>
      <c r="IP238" t="str">
        <v>OL02841</v>
      </c>
      <c r="IQ238" t="str">
        <v>OL02842</v>
      </c>
      <c r="IR238" t="str">
        <v>OL02844</v>
      </c>
      <c r="IS238" t="str">
        <v>OL02871</v>
      </c>
      <c r="IT238" t="str">
        <v>OL02887</v>
      </c>
      <c r="IU238" t="str">
        <v>OL03766</v>
      </c>
      <c r="IV238" t="str">
        <v>OL03868</v>
      </c>
      <c r="IW238" t="str">
        <v>OL03869</v>
      </c>
      <c r="IX238" t="str">
        <v>OL03870</v>
      </c>
      <c r="IY238" t="str">
        <v>OL03873, DWG# 100448-44</v>
      </c>
      <c r="IZ238" t="str">
        <v>OL03949</v>
      </c>
      <c r="JA238" t="str">
        <v xml:space="preserve">OL04043, Section </v>
      </c>
      <c r="JB238" t="str">
        <v xml:space="preserve">OL04044, Section </v>
      </c>
      <c r="JC238" t="str">
        <v>OL04045</v>
      </c>
      <c r="JD238" t="str">
        <v>OL04045, Milled Feature</v>
      </c>
      <c r="JE238" t="str">
        <v>OL04063</v>
      </c>
      <c r="JF238" t="str">
        <v>OL04064</v>
      </c>
      <c r="JG238" t="str">
        <v>OL04065</v>
      </c>
      <c r="JH238" t="str">
        <v>OL04181</v>
      </c>
      <c r="JI238" t="str">
        <v>OL04218</v>
      </c>
      <c r="JJ238" t="str">
        <v>OL04224, See Image</v>
      </c>
      <c r="JK238" t="str">
        <v>OL04374</v>
      </c>
      <c r="JL238" t="str">
        <v>OL04375, Section M-M</v>
      </c>
      <c r="JM238" t="str">
        <v>OL04376, Section M-M</v>
      </c>
      <c r="JN238" t="str">
        <v>OL04443</v>
      </c>
      <c r="JO238" t="str">
        <v>OL04444</v>
      </c>
      <c r="JP238" t="str">
        <v>One side of slot</v>
      </c>
      <c r="JQ238" t="str">
        <v>Other side of slot</v>
      </c>
      <c r="JR238" t="str">
        <v>Out of center more than .002 = Fail</v>
      </c>
      <c r="JS238" t="str">
        <v>Out of center more than.002 = Fail</v>
      </c>
      <c r="JT238" t="str">
        <v>Overlay OL02713</v>
      </c>
    </row>
    <row r="239" spans="1:280">
      <c r="A239" s="74" t="s">
        <v>651</v>
      </c>
      <c r="C239" s="74" t="str" cm="1">
        <f t="array" ref="C239:JT239">TRANSPOSE(_xlfn._xlws.SORT(_xlfn._xlws.FILTER($A$2:$A$279,ISNUMBER(SEARCH('Prt. Lib. &amp; Routine, Table'!M246,$A$2:$A$279)),"not found")))</f>
        <v xml:space="preserve"> 'C', Whirl Blank</v>
      </c>
      <c r="D239" t="str">
        <v xml:space="preserve"> See Image, Constrained</v>
      </c>
      <c r="E239" t="str">
        <v>(.04 to .12 range = Pass)</v>
      </c>
      <c r="F239" t="str">
        <v>(.042 FULL) Go Pin Seat Fully</v>
      </c>
      <c r="G239" t="str">
        <v>(B), Mfg. Tol.</v>
      </c>
      <c r="H239" t="str">
        <v>(B), O.A.L.</v>
      </c>
      <c r="I239" t="str">
        <v>.001 or less =Pass</v>
      </c>
      <c r="J239" t="str">
        <v>.001 or less out of center = Pass</v>
      </c>
      <c r="K239" t="str">
        <v>.002 or Less = Pass</v>
      </c>
      <c r="L239" t="str">
        <v>.002 or Less out of center = Pass</v>
      </c>
      <c r="M239" t="str">
        <v>.005 to .015 = Pass</v>
      </c>
      <c r="N239" t="str">
        <v>.0125 Mean, Section</v>
      </c>
      <c r="O239" t="str">
        <v>.025 or Less in X &amp; Y=Pass</v>
      </c>
      <c r="P239" t="str">
        <v>.038 Mean</v>
      </c>
      <c r="Q239" t="str">
        <v>.063 MM = .0024 IN, See Image</v>
      </c>
      <c r="R239" t="str">
        <v>.063MM = .0024"</v>
      </c>
      <c r="S239" t="str">
        <v>.243 NO-GO, Unconstrained, Must Not Start</v>
      </c>
      <c r="T239" t="str">
        <v>@ Back Face &amp; ID, No Raised Edge</v>
      </c>
      <c r="U239" t="str">
        <v>@ Back Face &amp; OD, No Raised Edge</v>
      </c>
      <c r="V239" t="str">
        <v>@ ID &amp; FACE</v>
      </c>
      <c r="W239" t="str">
        <v>@ OD &amp; BACK FACE</v>
      </c>
      <c r="X239" t="str">
        <v>@ OD &amp; FACE</v>
      </c>
      <c r="Y239" t="str">
        <v>Across from slot</v>
      </c>
      <c r="Z239" t="str">
        <v>All Edge Breaks</v>
      </c>
      <c r="AA239" t="str">
        <v>Attached to bar stock</v>
      </c>
      <c r="AB239" t="str">
        <v xml:space="preserve">Back Turn Fillet Rad. </v>
      </c>
      <c r="AC239" t="str">
        <v>Balloon 1 (DWG FRM0105 Page 2, NV-27)</v>
      </c>
      <c r="AD239" t="str">
        <v>Balloon 1 (DWG FRM0105, NV-30)</v>
      </c>
      <c r="AE239" t="str">
        <v>Balloon 1 (P# 9890002-20) OL00429/A</v>
      </c>
      <c r="AF239" t="str">
        <v>Balloon 1, DWG#FRM0105</v>
      </c>
      <c r="AG239" t="str">
        <v>Balloon 11, See Image</v>
      </c>
      <c r="AH239" t="str">
        <v xml:space="preserve">Balloon 2 (DWG FRM0105 Page 2, NV-27) </v>
      </c>
      <c r="AI239" t="str">
        <v>Balloon 2 (DWG FRM0105, NV-30)</v>
      </c>
      <c r="AJ239" t="str">
        <v>Balloon 2 (P# 9890002-20)</v>
      </c>
      <c r="AK239" t="str">
        <v>Balloon 2, DWG#FRM0105</v>
      </c>
      <c r="AL239" t="str">
        <v>Balloon 2, DWG#FRM0105, See Image</v>
      </c>
      <c r="AM239" t="str">
        <v>Balloon 3 (DWG FRM0105, NV-30 Minor)</v>
      </c>
      <c r="AN239" t="str">
        <v>Balloon 3 (DWG FRM0105, NV-30)</v>
      </c>
      <c r="AO239" t="str">
        <v>Balloon 3 (P# 9890002-20)</v>
      </c>
      <c r="AP239" t="str">
        <v>Balloon 4</v>
      </c>
      <c r="AQ239" t="str">
        <v>Balloon 4 (P# 9890002-20)</v>
      </c>
      <c r="AR239" t="str">
        <v>Below Middle Band</v>
      </c>
      <c r="AS239" t="str">
        <v>Best Fit Pin, .003 or Less =Pass</v>
      </c>
      <c r="AT239" t="str">
        <v>Blank</v>
      </c>
      <c r="AU239" t="str">
        <v>Blank Turn Maj.</v>
      </c>
      <c r="AV239" t="str">
        <v>Blank Turn Maj. Mill Flt., OL4172</v>
      </c>
      <c r="AW239" t="str">
        <v>Blank Without .010 Slots</v>
      </c>
      <c r="AX239" t="str">
        <v>Blank Without .010 Slots, Section</v>
      </c>
      <c r="AY239" t="str">
        <v>Blank without thread</v>
      </c>
      <c r="AZ239" t="str">
        <v xml:space="preserve">Blank, Center of V Grv. </v>
      </c>
      <c r="BA239" t="str">
        <v>Blank, Check R adjacent Balloon 17</v>
      </c>
      <c r="BB239" t="str">
        <v>Blank, EXT. Feature</v>
      </c>
      <c r="BC239" t="str">
        <v>Blank, See Image, OL04335</v>
      </c>
      <c r="BD239" t="str">
        <v>Blank, See Image, OL04336</v>
      </c>
      <c r="BE239" t="str">
        <v xml:space="preserve">Blank, Thrd. </v>
      </c>
      <c r="BF239" t="str">
        <v>Blank, Turn Tip</v>
      </c>
      <c r="BG239" t="str">
        <v>Blank, Without Thrd.</v>
      </c>
      <c r="BH239" t="str">
        <v>Blank, Without Thread</v>
      </c>
      <c r="BI239" t="str">
        <v xml:space="preserve">Blunt Start Blend to Minor </v>
      </c>
      <c r="BJ239" t="str">
        <v>Calc., Use Go HEX</v>
      </c>
      <c r="BK239" t="str">
        <v>Can't dig into OD</v>
      </c>
      <c r="BL239" t="str">
        <v>Carbide Gauge</v>
      </c>
      <c r="BM239" t="str">
        <v xml:space="preserve">Center of V Grv. </v>
      </c>
      <c r="BN239" t="str">
        <v>Centered Less than .03 = Pass</v>
      </c>
      <c r="BO239" t="str">
        <v>Centered within .0005 or Less = Pass</v>
      </c>
      <c r="BP239" t="str">
        <v>Centered within .001 or Less = Pass</v>
      </c>
      <c r="BQ239" t="str">
        <v>Centered within .0254 or Less = Pass</v>
      </c>
      <c r="BR239" t="str">
        <v>Check close to Rod Slot</v>
      </c>
      <c r="BS239" t="str">
        <v>Check every other hole</v>
      </c>
      <c r="BT239" t="str">
        <v>Check Go over full length of slot.</v>
      </c>
      <c r="BU239" t="str">
        <v>Check Near Closed End</v>
      </c>
      <c r="BV239" t="str">
        <v>Check per Print View, Away from Rod Slot</v>
      </c>
      <c r="BW239" t="str">
        <v>Check to Balloon 30 Go Pin</v>
      </c>
      <c r="BX239" t="str">
        <v>Check with .2705 SET Pin Inside Part</v>
      </c>
      <c r="BY239" t="str">
        <v>Check with Hex Up</v>
      </c>
      <c r="BZ239" t="str">
        <v>CMM Blank</v>
      </c>
      <c r="CA239" t="str">
        <v>Confirm Full Radius</v>
      </c>
      <c r="CB239" t="str">
        <v>Constrained in fixture</v>
      </c>
      <c r="CC239" t="str">
        <v>Constrained with Ring</v>
      </c>
      <c r="CD239" t="str">
        <v>Constrained, See Image</v>
      </c>
      <c r="CE239" t="str">
        <v>Dim. "A"</v>
      </c>
      <c r="CF239" t="str">
        <v>Dim. "B"</v>
      </c>
      <c r="CG239" t="str">
        <v>Dim. "C"</v>
      </c>
      <c r="CH239" t="str">
        <v>Dim. "D", Whirl Blank</v>
      </c>
      <c r="CI239" t="str">
        <v>Dim. "G"</v>
      </c>
      <c r="CJ239" t="str">
        <v>Dim. E, Blank Turn Maj. &amp;  Mill Flt</v>
      </c>
      <c r="CK239" t="str">
        <v>Dim. E, Blank Turn Maj.&amp;  Mill Flt</v>
      </c>
      <c r="CL239" t="str">
        <v>Dim. H, Whirl Blank</v>
      </c>
      <c r="CM239" t="str">
        <v>Dim. J, 'Blank Turn Maj. &amp; Whirl Blank</v>
      </c>
      <c r="CN239" t="str">
        <v>Disk Drop Indicator Tip</v>
      </c>
      <c r="CO239" t="str">
        <v>DWG 100448-15, Balloon F_1</v>
      </c>
      <c r="CP239" t="str">
        <v>DWG 100448-15, OL02571</v>
      </c>
      <c r="CQ239" t="str">
        <v>DWG 100448-41</v>
      </c>
      <c r="CR239" t="str">
        <v>DWG 9890040, (10E),Section Part, OL01139</v>
      </c>
      <c r="CS239" t="str">
        <v>DWG 9890040, (10E),Section, OL01139</v>
      </c>
      <c r="CT239" t="str">
        <v>DWG 9890040, (11E)</v>
      </c>
      <c r="CU239" t="str">
        <v>DWG 9890040, (11E), Pins with Flats</v>
      </c>
      <c r="CV239" t="str">
        <v>DWG 9890040, (12E),  Pass=.002 or less</v>
      </c>
      <c r="CW239" t="str">
        <v>DWG 9890040, (12E), See Image</v>
      </c>
      <c r="CX239" t="str">
        <v>DWG 9890040, (1E), OL01431</v>
      </c>
      <c r="CY239" t="str">
        <v>DWG 9890040, (1E), OL01432</v>
      </c>
      <c r="CZ239" t="str">
        <v>DWG 9890040, (2E), OL01432</v>
      </c>
      <c r="DA239" t="str">
        <v>DWG 9890040, (3E)</v>
      </c>
      <c r="DB239" t="str">
        <v>DWG 9890040, (4E)</v>
      </c>
      <c r="DC239" t="str">
        <v>DWG 9890040, (5E), OL02336</v>
      </c>
      <c r="DD239" t="str">
        <v>DWG 9890040, (6E)</v>
      </c>
      <c r="DE239" t="str">
        <v>DWG 9890040, (7E)</v>
      </c>
      <c r="DF239" t="str">
        <v>DWG 9890040, (8E), OL01433</v>
      </c>
      <c r="DG239" t="str">
        <v>DWG 9890040, (8E), OL01433, Section</v>
      </c>
      <c r="DH239" t="str">
        <v>DWG 9890040, (9E), Close to Rod Slot</v>
      </c>
      <c r="DI239" t="str">
        <v>DWG 9890040, (9E),Close to Rod Slot</v>
      </c>
      <c r="DJ239" t="str">
        <v>DWG FRM0105 PAGE 2</v>
      </c>
      <c r="DK239" t="str">
        <v>DWG# 100448-41</v>
      </c>
      <c r="DL239" t="str">
        <v>DWG# 100448-44</v>
      </c>
      <c r="DM239" t="str">
        <v>DWG# 9890003  (1), Section OL00436/A</v>
      </c>
      <c r="DN239" t="str">
        <v>DWG# 9890003 (3), Ring Gauge Constrained</v>
      </c>
      <c r="DO239" t="str">
        <v>DWG# 9890003 (4), Section</v>
      </c>
      <c r="DP239" t="str">
        <v>DWG#100448-26, Balloon 1K, OL02350</v>
      </c>
      <c r="DQ239" t="str">
        <v>DWG#100448-26, Balloon 2K, OL02350</v>
      </c>
      <c r="DR239" t="str">
        <v>DWG#100448-26, Balloon 3K, OL02363</v>
      </c>
      <c r="DS239" t="str">
        <v>DWG#100448-26, Balloon 4K</v>
      </c>
      <c r="DT239" t="str">
        <v>DWG#100448-26, Balloon 5K, Section</v>
      </c>
      <c r="DU239" t="str">
        <v>DWG#100448-26, Balloon 6K</v>
      </c>
      <c r="DV239" t="str">
        <v>DWG#100448-26, Balloon 7K, Section</v>
      </c>
      <c r="DW239" t="str">
        <v>DWG#100448-26, Mfg. Tol.</v>
      </c>
      <c r="DX239" t="str">
        <v>DWG#9890003 (2) Ring Gauge Constrained</v>
      </c>
      <c r="DY239" t="str">
        <v>DWG#9890044</v>
      </c>
      <c r="DZ239" t="str">
        <v>DWG#9890044 .1985 to .2005=Pass</v>
      </c>
      <c r="EA239" t="str">
        <v>DWG#9890044 Overlay OL02441</v>
      </c>
      <c r="EB239" t="str">
        <v>DWG#9890044, OL02441</v>
      </c>
      <c r="EC239" t="str">
        <v>DWG#FRM0105</v>
      </c>
      <c r="ED239" t="str">
        <v>EXT.</v>
      </c>
      <c r="EE239" t="str">
        <v>EXT. Section, OL02460</v>
      </c>
      <c r="EF239" t="str">
        <v>EXT., OL04223</v>
      </c>
      <c r="EG239" t="str">
        <v>Flat Drop Indicator Tip</v>
      </c>
      <c r="EH239" t="str">
        <v>Full Go Pin, No Light, at Radius</v>
      </c>
      <c r="EI239" t="str">
        <v>Function Check</v>
      </c>
      <c r="EJ239" t="str">
        <v>GO Function Gauge</v>
      </c>
      <c r="EK239" t="str">
        <v>Go Gauge for Balloon 1 &amp; 4</v>
      </c>
      <c r="EL239" t="str">
        <v>Go Pin must pass through</v>
      </c>
      <c r="EM239" t="str">
        <v>Greater than .005 = Fail, Section</v>
      </c>
      <c r="EN239" t="str">
        <v>Greater than .025 out of center = Fail</v>
      </c>
      <c r="EO239" t="str">
        <v>Greater than 2.6 = Pass</v>
      </c>
      <c r="EP239" t="str">
        <v>Green = Pass, Red = Fail</v>
      </c>
      <c r="EQ239" t="str">
        <v>Hex Depth</v>
      </c>
      <c r="ER239" t="str">
        <v>Hex Minor</v>
      </c>
      <c r="ES239" t="str">
        <v>Hole Dia.</v>
      </c>
      <c r="ET239" t="str">
        <v>ID Sphere Finish</v>
      </c>
      <c r="EU239" t="str">
        <v>ID/OD Both Sides, Diff. .002 or less = Pass</v>
      </c>
      <c r="EV239" t="str">
        <v>If Looks Big, Section</v>
      </c>
      <c r="EW239" t="str">
        <v>If Looks Small, Section</v>
      </c>
      <c r="EX239" t="str">
        <v>Insp. Close to Break Away, Mfg.Tol.</v>
      </c>
      <c r="EY239" t="str">
        <v>INT.</v>
      </c>
      <c r="EZ239" t="str">
        <v>INT. Section, OL02460</v>
      </c>
      <c r="FA239" t="str">
        <v>INT., OL04223</v>
      </c>
      <c r="FB239" t="str">
        <v>Intersect. of 7.7 &amp; R0.10</v>
      </c>
      <c r="FC239" t="str">
        <v>Intersect. of 8.79 and R.25 MAX</v>
      </c>
      <c r="FD239" t="str">
        <v>Keep Ind. Tip away from corner</v>
      </c>
      <c r="FE239" t="str">
        <v>L31</v>
      </c>
      <c r="FF239" t="str">
        <v>Laser Mark</v>
      </c>
      <c r="FG239" t="str">
        <v>LASER PER NOTE 4</v>
      </c>
      <c r="FH239" t="str">
        <v>LASER PER NOTE 4, Final Check 1 only</v>
      </c>
      <c r="FI239" t="str">
        <v>Less than .002 out of center = Pass</v>
      </c>
      <c r="FJ239" t="str">
        <v>Less than 2.75 = Pass, Section</v>
      </c>
      <c r="FK239" t="str">
        <v>List as pin. Not Calibrated</v>
      </c>
      <c r="FL239" t="str">
        <v>M9 X 1.25 BUTT See Comment Image</v>
      </c>
      <c r="FM239" t="str">
        <v>Manual Section</v>
      </c>
      <c r="FN239" t="str">
        <v>Max Deep .241 NO-GO =.42</v>
      </c>
      <c r="FO239" t="str">
        <v>MAX Depth of (Note 7) .241 NO-GO Pin</v>
      </c>
      <c r="FP239" t="str">
        <v>Measure from Blue Line, See Image</v>
      </c>
      <c r="FQ239" t="str">
        <v>Measure Width of Blue Area, See Image</v>
      </c>
      <c r="FR239" t="str">
        <v>Mfg. Tol</v>
      </c>
      <c r="FS239" t="str">
        <v>Mfg. Tol, See Image</v>
      </c>
      <c r="FT239" t="str">
        <v>Mfg. Tol.</v>
      </c>
      <c r="FU239" t="str">
        <v>Mfg. Tol. "A"</v>
      </c>
      <c r="FV239" t="str">
        <v>Mfg. Tol. (Zero on Gauge Full Dia. Lead)</v>
      </c>
      <c r="FW239" t="str">
        <v>Mfg. Tol. Balloon 11, See Image</v>
      </c>
      <c r="FX239" t="str">
        <v>Mfg. Tol. Balloon 4</v>
      </c>
      <c r="FY239" t="str">
        <v>Mfg. Tol. Balloon 7</v>
      </c>
      <c r="FZ239" t="str">
        <v xml:space="preserve">Mfg. Tol. C-Bore Face (Ballo 28) </v>
      </c>
      <c r="GA239" t="str">
        <v>Mfg. Tol. Section</v>
      </c>
      <c r="GB239" t="str">
        <v>Mfg. Tol. See Image</v>
      </c>
      <c r="GC239" t="str">
        <v>Mfg. Tol., 3 Places, Record MAX</v>
      </c>
      <c r="GD239" t="str">
        <v>Mfg. Tol., Balloon 11</v>
      </c>
      <c r="GE239" t="str">
        <v>Mfg. Tol., Balloon 7</v>
      </c>
      <c r="GF239" t="str">
        <v>Mfg. Tol., Blank</v>
      </c>
      <c r="GG239" t="str">
        <v>Mfg. Tol., Blank, Balloon 12</v>
      </c>
      <c r="GH239" t="str">
        <v>Mfg. Tol., Blend to SØ.320</v>
      </c>
      <c r="GI239" t="str">
        <v>Mfg. Tol., Calculation</v>
      </c>
      <c r="GJ239" t="str">
        <v>Mfg. Tol., For Mill Fixture</v>
      </c>
      <c r="GK239" t="str">
        <v>Mfg. Tol., L32</v>
      </c>
      <c r="GL239" t="str">
        <v>Mfg. Tol., L33</v>
      </c>
      <c r="GM239" t="str">
        <v>Mfg. Tol., No Tool Marks</v>
      </c>
      <c r="GN239" t="str">
        <v>Mfg. Tol., OL03361</v>
      </c>
      <c r="GO239" t="str">
        <v>Mfg. Tol., Record off center value</v>
      </c>
      <c r="GP239" t="str">
        <v>Mfg. Tol., Same 3 Places, Record MIN</v>
      </c>
      <c r="GQ239" t="str">
        <v>Mfg. Tol., Section</v>
      </c>
      <c r="GR239" t="str">
        <v>Mfg. Tol., Section B-B</v>
      </c>
      <c r="GS239" t="str">
        <v>Mfg. Tol., Section, OL03361</v>
      </c>
      <c r="GT239" t="str">
        <v>Mfg. Tol., Section, Per Note 2</v>
      </c>
      <c r="GU239" t="str">
        <v>Mfg. Tol., See Image</v>
      </c>
      <c r="GV239" t="str">
        <v>Mfg. Tol., See Image, Bore in Blue</v>
      </c>
      <c r="GW239" t="str">
        <v>Mfg. Tol., See Image, Hook Tip</v>
      </c>
      <c r="GX239" t="str">
        <v>Mfg. Tol., Sharp Okay No Burr</v>
      </c>
      <c r="GY239" t="str">
        <v>Mfg. Tol., Threadless Blank</v>
      </c>
      <c r="GZ239" t="str">
        <v>Mfg.Tol.</v>
      </c>
      <c r="HA239" t="str">
        <v>Mgf. To., T.S.C.</v>
      </c>
      <c r="HB239" t="str">
        <v>Milled Feature</v>
      </c>
      <c r="HC239" t="str">
        <v>Milled Feature, OL04045</v>
      </c>
      <c r="HD239" t="str">
        <v>More than .0005 out of center = Fail</v>
      </c>
      <c r="HE239" t="str">
        <v>Must Pass Through</v>
      </c>
      <c r="HF239" t="str">
        <v>Must pass through gauge</v>
      </c>
      <c r="HG239" t="str">
        <v>Must Pass Through Go Gauge</v>
      </c>
      <c r="HH239" t="str">
        <v>Must Pass, See Image.</v>
      </c>
      <c r="HI239" t="str">
        <v>NA</v>
      </c>
      <c r="HJ239" t="str">
        <v>Narrow Area</v>
      </c>
      <c r="HK239" t="str">
        <v>Near Balloon 21</v>
      </c>
      <c r="HL239" t="str">
        <v>Near Datum B</v>
      </c>
      <c r="HM239" t="str">
        <v>Neck Dia.</v>
      </c>
      <c r="HN239" t="str">
        <v>Neck to Head Rad.</v>
      </c>
      <c r="HO239" t="str">
        <v>No Copper Deposits Allowed</v>
      </c>
      <c r="HP239" t="str">
        <v>No Section</v>
      </c>
      <c r="HQ239" t="str">
        <v>No Section, .01 to .014 = Pass</v>
      </c>
      <c r="HR239" t="str">
        <v>No Section, Rotate Part</v>
      </c>
      <c r="HS239" t="str">
        <v>No Section, See Image</v>
      </c>
      <c r="HT239" t="str">
        <v>No Slot, Section B-B</v>
      </c>
      <c r="HU239" t="str">
        <v>No visual step = Pass</v>
      </c>
      <c r="HV239" t="str">
        <v>Not to exceed .95 Deep</v>
      </c>
      <c r="HW239" t="str">
        <v>Note 1</v>
      </c>
      <c r="HX239" t="str">
        <v>OL00333/A</v>
      </c>
      <c r="HY239" t="str">
        <v>OL00519</v>
      </c>
      <c r="HZ239" t="str">
        <v>OL00520</v>
      </c>
      <c r="IA239" t="str">
        <v>OL00529</v>
      </c>
      <c r="IB239" t="str">
        <v>OL00542</v>
      </c>
      <c r="IC239" t="str">
        <v>OL00724</v>
      </c>
      <c r="ID239" t="str">
        <v>OL01250</v>
      </c>
      <c r="IE239" t="str">
        <v>OL01869, Threadless Blank</v>
      </c>
      <c r="IF239" t="str">
        <v>OL01870, Section</v>
      </c>
      <c r="IG239" t="str">
        <v>OL02255</v>
      </c>
      <c r="IH239" t="str">
        <v>OL02255, Mfg. Tol.</v>
      </c>
      <c r="II239" t="str">
        <v>OL02302</v>
      </c>
      <c r="IJ239" t="str">
        <v xml:space="preserve">OL02318  needed per image instructions </v>
      </c>
      <c r="IK239" t="str">
        <v>OL02556</v>
      </c>
      <c r="IL239" t="str">
        <v>OL02557</v>
      </c>
      <c r="IM239" t="str">
        <v>OL02567</v>
      </c>
      <c r="IN239" t="str">
        <v>OL02653</v>
      </c>
      <c r="IO239" t="str">
        <v>OL02718</v>
      </c>
      <c r="IP239" t="str">
        <v>OL02841</v>
      </c>
      <c r="IQ239" t="str">
        <v>OL02842</v>
      </c>
      <c r="IR239" t="str">
        <v>OL02844</v>
      </c>
      <c r="IS239" t="str">
        <v>OL02871</v>
      </c>
      <c r="IT239" t="str">
        <v>OL02887</v>
      </c>
      <c r="IU239" t="str">
        <v>OL03766</v>
      </c>
      <c r="IV239" t="str">
        <v>OL03868</v>
      </c>
      <c r="IW239" t="str">
        <v>OL03869</v>
      </c>
      <c r="IX239" t="str">
        <v>OL03870</v>
      </c>
      <c r="IY239" t="str">
        <v>OL03873, DWG# 100448-44</v>
      </c>
      <c r="IZ239" t="str">
        <v>OL03949</v>
      </c>
      <c r="JA239" t="str">
        <v xml:space="preserve">OL04043, Section </v>
      </c>
      <c r="JB239" t="str">
        <v xml:space="preserve">OL04044, Section </v>
      </c>
      <c r="JC239" t="str">
        <v>OL04045</v>
      </c>
      <c r="JD239" t="str">
        <v>OL04045, Milled Feature</v>
      </c>
      <c r="JE239" t="str">
        <v>OL04063</v>
      </c>
      <c r="JF239" t="str">
        <v>OL04064</v>
      </c>
      <c r="JG239" t="str">
        <v>OL04065</v>
      </c>
      <c r="JH239" t="str">
        <v>OL04181</v>
      </c>
      <c r="JI239" t="str">
        <v>OL04218</v>
      </c>
      <c r="JJ239" t="str">
        <v>OL04224, See Image</v>
      </c>
      <c r="JK239" t="str">
        <v>OL04374</v>
      </c>
      <c r="JL239" t="str">
        <v>OL04375, Section M-M</v>
      </c>
      <c r="JM239" t="str">
        <v>OL04376, Section M-M</v>
      </c>
      <c r="JN239" t="str">
        <v>OL04443</v>
      </c>
      <c r="JO239" t="str">
        <v>OL04444</v>
      </c>
      <c r="JP239" t="str">
        <v>One side of slot</v>
      </c>
      <c r="JQ239" t="str">
        <v>Other side of slot</v>
      </c>
      <c r="JR239" t="str">
        <v>Out of center more than .002 = Fail</v>
      </c>
      <c r="JS239" t="str">
        <v>Out of center more than.002 = Fail</v>
      </c>
      <c r="JT239" t="str">
        <v>Overlay OL02713</v>
      </c>
    </row>
    <row r="240" spans="1:280">
      <c r="A240" s="74" t="s">
        <v>652</v>
      </c>
      <c r="C240" s="74" t="str" cm="1">
        <f t="array" ref="C240:JT240">TRANSPOSE(_xlfn._xlws.SORT(_xlfn._xlws.FILTER($A$2:$A$279,ISNUMBER(SEARCH('Prt. Lib. &amp; Routine, Table'!M247,$A$2:$A$279)),"not found")))</f>
        <v xml:space="preserve"> 'C', Whirl Blank</v>
      </c>
      <c r="D240" t="str">
        <v xml:space="preserve"> See Image, Constrained</v>
      </c>
      <c r="E240" t="str">
        <v>(.04 to .12 range = Pass)</v>
      </c>
      <c r="F240" t="str">
        <v>(.042 FULL) Go Pin Seat Fully</v>
      </c>
      <c r="G240" t="str">
        <v>(B), Mfg. Tol.</v>
      </c>
      <c r="H240" t="str">
        <v>(B), O.A.L.</v>
      </c>
      <c r="I240" t="str">
        <v>.001 or less =Pass</v>
      </c>
      <c r="J240" t="str">
        <v>.001 or less out of center = Pass</v>
      </c>
      <c r="K240" t="str">
        <v>.002 or Less = Pass</v>
      </c>
      <c r="L240" t="str">
        <v>.002 or Less out of center = Pass</v>
      </c>
      <c r="M240" t="str">
        <v>.005 to .015 = Pass</v>
      </c>
      <c r="N240" t="str">
        <v>.0125 Mean, Section</v>
      </c>
      <c r="O240" t="str">
        <v>.025 or Less in X &amp; Y=Pass</v>
      </c>
      <c r="P240" t="str">
        <v>.038 Mean</v>
      </c>
      <c r="Q240" t="str">
        <v>.063 MM = .0024 IN, See Image</v>
      </c>
      <c r="R240" t="str">
        <v>.063MM = .0024"</v>
      </c>
      <c r="S240" t="str">
        <v>.243 NO-GO, Unconstrained, Must Not Start</v>
      </c>
      <c r="T240" t="str">
        <v>@ Back Face &amp; ID, No Raised Edge</v>
      </c>
      <c r="U240" t="str">
        <v>@ Back Face &amp; OD, No Raised Edge</v>
      </c>
      <c r="V240" t="str">
        <v>@ ID &amp; FACE</v>
      </c>
      <c r="W240" t="str">
        <v>@ OD &amp; BACK FACE</v>
      </c>
      <c r="X240" t="str">
        <v>@ OD &amp; FACE</v>
      </c>
      <c r="Y240" t="str">
        <v>Across from slot</v>
      </c>
      <c r="Z240" t="str">
        <v>All Edge Breaks</v>
      </c>
      <c r="AA240" t="str">
        <v>Attached to bar stock</v>
      </c>
      <c r="AB240" t="str">
        <v xml:space="preserve">Back Turn Fillet Rad. </v>
      </c>
      <c r="AC240" t="str">
        <v>Balloon 1 (DWG FRM0105 Page 2, NV-27)</v>
      </c>
      <c r="AD240" t="str">
        <v>Balloon 1 (DWG FRM0105, NV-30)</v>
      </c>
      <c r="AE240" t="str">
        <v>Balloon 1 (P# 9890002-20) OL00429/A</v>
      </c>
      <c r="AF240" t="str">
        <v>Balloon 1, DWG#FRM0105</v>
      </c>
      <c r="AG240" t="str">
        <v>Balloon 11, See Image</v>
      </c>
      <c r="AH240" t="str">
        <v xml:space="preserve">Balloon 2 (DWG FRM0105 Page 2, NV-27) </v>
      </c>
      <c r="AI240" t="str">
        <v>Balloon 2 (DWG FRM0105, NV-30)</v>
      </c>
      <c r="AJ240" t="str">
        <v>Balloon 2 (P# 9890002-20)</v>
      </c>
      <c r="AK240" t="str">
        <v>Balloon 2, DWG#FRM0105</v>
      </c>
      <c r="AL240" t="str">
        <v>Balloon 2, DWG#FRM0105, See Image</v>
      </c>
      <c r="AM240" t="str">
        <v>Balloon 3 (DWG FRM0105, NV-30 Minor)</v>
      </c>
      <c r="AN240" t="str">
        <v>Balloon 3 (DWG FRM0105, NV-30)</v>
      </c>
      <c r="AO240" t="str">
        <v>Balloon 3 (P# 9890002-20)</v>
      </c>
      <c r="AP240" t="str">
        <v>Balloon 4</v>
      </c>
      <c r="AQ240" t="str">
        <v>Balloon 4 (P# 9890002-20)</v>
      </c>
      <c r="AR240" t="str">
        <v>Below Middle Band</v>
      </c>
      <c r="AS240" t="str">
        <v>Best Fit Pin, .003 or Less =Pass</v>
      </c>
      <c r="AT240" t="str">
        <v>Blank</v>
      </c>
      <c r="AU240" t="str">
        <v>Blank Turn Maj.</v>
      </c>
      <c r="AV240" t="str">
        <v>Blank Turn Maj. Mill Flt., OL4172</v>
      </c>
      <c r="AW240" t="str">
        <v>Blank Without .010 Slots</v>
      </c>
      <c r="AX240" t="str">
        <v>Blank Without .010 Slots, Section</v>
      </c>
      <c r="AY240" t="str">
        <v>Blank without thread</v>
      </c>
      <c r="AZ240" t="str">
        <v xml:space="preserve">Blank, Center of V Grv. </v>
      </c>
      <c r="BA240" t="str">
        <v>Blank, Check R adjacent Balloon 17</v>
      </c>
      <c r="BB240" t="str">
        <v>Blank, EXT. Feature</v>
      </c>
      <c r="BC240" t="str">
        <v>Blank, See Image, OL04335</v>
      </c>
      <c r="BD240" t="str">
        <v>Blank, See Image, OL04336</v>
      </c>
      <c r="BE240" t="str">
        <v xml:space="preserve">Blank, Thrd. </v>
      </c>
      <c r="BF240" t="str">
        <v>Blank, Turn Tip</v>
      </c>
      <c r="BG240" t="str">
        <v>Blank, Without Thrd.</v>
      </c>
      <c r="BH240" t="str">
        <v>Blank, Without Thread</v>
      </c>
      <c r="BI240" t="str">
        <v xml:space="preserve">Blunt Start Blend to Minor </v>
      </c>
      <c r="BJ240" t="str">
        <v>Calc., Use Go HEX</v>
      </c>
      <c r="BK240" t="str">
        <v>Can't dig into OD</v>
      </c>
      <c r="BL240" t="str">
        <v>Carbide Gauge</v>
      </c>
      <c r="BM240" t="str">
        <v xml:space="preserve">Center of V Grv. </v>
      </c>
      <c r="BN240" t="str">
        <v>Centered Less than .03 = Pass</v>
      </c>
      <c r="BO240" t="str">
        <v>Centered within .0005 or Less = Pass</v>
      </c>
      <c r="BP240" t="str">
        <v>Centered within .001 or Less = Pass</v>
      </c>
      <c r="BQ240" t="str">
        <v>Centered within .0254 or Less = Pass</v>
      </c>
      <c r="BR240" t="str">
        <v>Check close to Rod Slot</v>
      </c>
      <c r="BS240" t="str">
        <v>Check every other hole</v>
      </c>
      <c r="BT240" t="str">
        <v>Check Go over full length of slot.</v>
      </c>
      <c r="BU240" t="str">
        <v>Check Near Closed End</v>
      </c>
      <c r="BV240" t="str">
        <v>Check per Print View, Away from Rod Slot</v>
      </c>
      <c r="BW240" t="str">
        <v>Check to Balloon 30 Go Pin</v>
      </c>
      <c r="BX240" t="str">
        <v>Check with .2705 SET Pin Inside Part</v>
      </c>
      <c r="BY240" t="str">
        <v>Check with Hex Up</v>
      </c>
      <c r="BZ240" t="str">
        <v>CMM Blank</v>
      </c>
      <c r="CA240" t="str">
        <v>Confirm Full Radius</v>
      </c>
      <c r="CB240" t="str">
        <v>Constrained in fixture</v>
      </c>
      <c r="CC240" t="str">
        <v>Constrained with Ring</v>
      </c>
      <c r="CD240" t="str">
        <v>Constrained, See Image</v>
      </c>
      <c r="CE240" t="str">
        <v>Dim. "A"</v>
      </c>
      <c r="CF240" t="str">
        <v>Dim. "B"</v>
      </c>
      <c r="CG240" t="str">
        <v>Dim. "C"</v>
      </c>
      <c r="CH240" t="str">
        <v>Dim. "D", Whirl Blank</v>
      </c>
      <c r="CI240" t="str">
        <v>Dim. "G"</v>
      </c>
      <c r="CJ240" t="str">
        <v>Dim. E, Blank Turn Maj. &amp;  Mill Flt</v>
      </c>
      <c r="CK240" t="str">
        <v>Dim. E, Blank Turn Maj.&amp;  Mill Flt</v>
      </c>
      <c r="CL240" t="str">
        <v>Dim. H, Whirl Blank</v>
      </c>
      <c r="CM240" t="str">
        <v>Dim. J, 'Blank Turn Maj. &amp; Whirl Blank</v>
      </c>
      <c r="CN240" t="str">
        <v>Disk Drop Indicator Tip</v>
      </c>
      <c r="CO240" t="str">
        <v>DWG 100448-15, Balloon F_1</v>
      </c>
      <c r="CP240" t="str">
        <v>DWG 100448-15, OL02571</v>
      </c>
      <c r="CQ240" t="str">
        <v>DWG 100448-41</v>
      </c>
      <c r="CR240" t="str">
        <v>DWG 9890040, (10E),Section Part, OL01139</v>
      </c>
      <c r="CS240" t="str">
        <v>DWG 9890040, (10E),Section, OL01139</v>
      </c>
      <c r="CT240" t="str">
        <v>DWG 9890040, (11E)</v>
      </c>
      <c r="CU240" t="str">
        <v>DWG 9890040, (11E), Pins with Flats</v>
      </c>
      <c r="CV240" t="str">
        <v>DWG 9890040, (12E),  Pass=.002 or less</v>
      </c>
      <c r="CW240" t="str">
        <v>DWG 9890040, (12E), See Image</v>
      </c>
      <c r="CX240" t="str">
        <v>DWG 9890040, (1E), OL01431</v>
      </c>
      <c r="CY240" t="str">
        <v>DWG 9890040, (1E), OL01432</v>
      </c>
      <c r="CZ240" t="str">
        <v>DWG 9890040, (2E), OL01432</v>
      </c>
      <c r="DA240" t="str">
        <v>DWG 9890040, (3E)</v>
      </c>
      <c r="DB240" t="str">
        <v>DWG 9890040, (4E)</v>
      </c>
      <c r="DC240" t="str">
        <v>DWG 9890040, (5E), OL02336</v>
      </c>
      <c r="DD240" t="str">
        <v>DWG 9890040, (6E)</v>
      </c>
      <c r="DE240" t="str">
        <v>DWG 9890040, (7E)</v>
      </c>
      <c r="DF240" t="str">
        <v>DWG 9890040, (8E), OL01433</v>
      </c>
      <c r="DG240" t="str">
        <v>DWG 9890040, (8E), OL01433, Section</v>
      </c>
      <c r="DH240" t="str">
        <v>DWG 9890040, (9E), Close to Rod Slot</v>
      </c>
      <c r="DI240" t="str">
        <v>DWG 9890040, (9E),Close to Rod Slot</v>
      </c>
      <c r="DJ240" t="str">
        <v>DWG FRM0105 PAGE 2</v>
      </c>
      <c r="DK240" t="str">
        <v>DWG# 100448-41</v>
      </c>
      <c r="DL240" t="str">
        <v>DWG# 100448-44</v>
      </c>
      <c r="DM240" t="str">
        <v>DWG# 9890003  (1), Section OL00436/A</v>
      </c>
      <c r="DN240" t="str">
        <v>DWG# 9890003 (3), Ring Gauge Constrained</v>
      </c>
      <c r="DO240" t="str">
        <v>DWG# 9890003 (4), Section</v>
      </c>
      <c r="DP240" t="str">
        <v>DWG#100448-26, Balloon 1K, OL02350</v>
      </c>
      <c r="DQ240" t="str">
        <v>DWG#100448-26, Balloon 2K, OL02350</v>
      </c>
      <c r="DR240" t="str">
        <v>DWG#100448-26, Balloon 3K, OL02363</v>
      </c>
      <c r="DS240" t="str">
        <v>DWG#100448-26, Balloon 4K</v>
      </c>
      <c r="DT240" t="str">
        <v>DWG#100448-26, Balloon 5K, Section</v>
      </c>
      <c r="DU240" t="str">
        <v>DWG#100448-26, Balloon 6K</v>
      </c>
      <c r="DV240" t="str">
        <v>DWG#100448-26, Balloon 7K, Section</v>
      </c>
      <c r="DW240" t="str">
        <v>DWG#100448-26, Mfg. Tol.</v>
      </c>
      <c r="DX240" t="str">
        <v>DWG#9890003 (2) Ring Gauge Constrained</v>
      </c>
      <c r="DY240" t="str">
        <v>DWG#9890044</v>
      </c>
      <c r="DZ240" t="str">
        <v>DWG#9890044 .1985 to .2005=Pass</v>
      </c>
      <c r="EA240" t="str">
        <v>DWG#9890044 Overlay OL02441</v>
      </c>
      <c r="EB240" t="str">
        <v>DWG#9890044, OL02441</v>
      </c>
      <c r="EC240" t="str">
        <v>DWG#FRM0105</v>
      </c>
      <c r="ED240" t="str">
        <v>EXT.</v>
      </c>
      <c r="EE240" t="str">
        <v>EXT. Section, OL02460</v>
      </c>
      <c r="EF240" t="str">
        <v>EXT., OL04223</v>
      </c>
      <c r="EG240" t="str">
        <v>Flat Drop Indicator Tip</v>
      </c>
      <c r="EH240" t="str">
        <v>Full Go Pin, No Light, at Radius</v>
      </c>
      <c r="EI240" t="str">
        <v>Function Check</v>
      </c>
      <c r="EJ240" t="str">
        <v>GO Function Gauge</v>
      </c>
      <c r="EK240" t="str">
        <v>Go Gauge for Balloon 1 &amp; 4</v>
      </c>
      <c r="EL240" t="str">
        <v>Go Pin must pass through</v>
      </c>
      <c r="EM240" t="str">
        <v>Greater than .005 = Fail, Section</v>
      </c>
      <c r="EN240" t="str">
        <v>Greater than .025 out of center = Fail</v>
      </c>
      <c r="EO240" t="str">
        <v>Greater than 2.6 = Pass</v>
      </c>
      <c r="EP240" t="str">
        <v>Green = Pass, Red = Fail</v>
      </c>
      <c r="EQ240" t="str">
        <v>Hex Depth</v>
      </c>
      <c r="ER240" t="str">
        <v>Hex Minor</v>
      </c>
      <c r="ES240" t="str">
        <v>Hole Dia.</v>
      </c>
      <c r="ET240" t="str">
        <v>ID Sphere Finish</v>
      </c>
      <c r="EU240" t="str">
        <v>ID/OD Both Sides, Diff. .002 or less = Pass</v>
      </c>
      <c r="EV240" t="str">
        <v>If Looks Big, Section</v>
      </c>
      <c r="EW240" t="str">
        <v>If Looks Small, Section</v>
      </c>
      <c r="EX240" t="str">
        <v>Insp. Close to Break Away, Mfg.Tol.</v>
      </c>
      <c r="EY240" t="str">
        <v>INT.</v>
      </c>
      <c r="EZ240" t="str">
        <v>INT. Section, OL02460</v>
      </c>
      <c r="FA240" t="str">
        <v>INT., OL04223</v>
      </c>
      <c r="FB240" t="str">
        <v>Intersect. of 7.7 &amp; R0.10</v>
      </c>
      <c r="FC240" t="str">
        <v>Intersect. of 8.79 and R.25 MAX</v>
      </c>
      <c r="FD240" t="str">
        <v>Keep Ind. Tip away from corner</v>
      </c>
      <c r="FE240" t="str">
        <v>L31</v>
      </c>
      <c r="FF240" t="str">
        <v>Laser Mark</v>
      </c>
      <c r="FG240" t="str">
        <v>LASER PER NOTE 4</v>
      </c>
      <c r="FH240" t="str">
        <v>LASER PER NOTE 4, Final Check 1 only</v>
      </c>
      <c r="FI240" t="str">
        <v>Less than .002 out of center = Pass</v>
      </c>
      <c r="FJ240" t="str">
        <v>Less than 2.75 = Pass, Section</v>
      </c>
      <c r="FK240" t="str">
        <v>List as pin. Not Calibrated</v>
      </c>
      <c r="FL240" t="str">
        <v>M9 X 1.25 BUTT See Comment Image</v>
      </c>
      <c r="FM240" t="str">
        <v>Manual Section</v>
      </c>
      <c r="FN240" t="str">
        <v>Max Deep .241 NO-GO =.42</v>
      </c>
      <c r="FO240" t="str">
        <v>MAX Depth of (Note 7) .241 NO-GO Pin</v>
      </c>
      <c r="FP240" t="str">
        <v>Measure from Blue Line, See Image</v>
      </c>
      <c r="FQ240" t="str">
        <v>Measure Width of Blue Area, See Image</v>
      </c>
      <c r="FR240" t="str">
        <v>Mfg. Tol</v>
      </c>
      <c r="FS240" t="str">
        <v>Mfg. Tol, See Image</v>
      </c>
      <c r="FT240" t="str">
        <v>Mfg. Tol.</v>
      </c>
      <c r="FU240" t="str">
        <v>Mfg. Tol. "A"</v>
      </c>
      <c r="FV240" t="str">
        <v>Mfg. Tol. (Zero on Gauge Full Dia. Lead)</v>
      </c>
      <c r="FW240" t="str">
        <v>Mfg. Tol. Balloon 11, See Image</v>
      </c>
      <c r="FX240" t="str">
        <v>Mfg. Tol. Balloon 4</v>
      </c>
      <c r="FY240" t="str">
        <v>Mfg. Tol. Balloon 7</v>
      </c>
      <c r="FZ240" t="str">
        <v xml:space="preserve">Mfg. Tol. C-Bore Face (Ballo 28) </v>
      </c>
      <c r="GA240" t="str">
        <v>Mfg. Tol. Section</v>
      </c>
      <c r="GB240" t="str">
        <v>Mfg. Tol. See Image</v>
      </c>
      <c r="GC240" t="str">
        <v>Mfg. Tol., 3 Places, Record MAX</v>
      </c>
      <c r="GD240" t="str">
        <v>Mfg. Tol., Balloon 11</v>
      </c>
      <c r="GE240" t="str">
        <v>Mfg. Tol., Balloon 7</v>
      </c>
      <c r="GF240" t="str">
        <v>Mfg. Tol., Blank</v>
      </c>
      <c r="GG240" t="str">
        <v>Mfg. Tol., Blank, Balloon 12</v>
      </c>
      <c r="GH240" t="str">
        <v>Mfg. Tol., Blend to SØ.320</v>
      </c>
      <c r="GI240" t="str">
        <v>Mfg. Tol., Calculation</v>
      </c>
      <c r="GJ240" t="str">
        <v>Mfg. Tol., For Mill Fixture</v>
      </c>
      <c r="GK240" t="str">
        <v>Mfg. Tol., L32</v>
      </c>
      <c r="GL240" t="str">
        <v>Mfg. Tol., L33</v>
      </c>
      <c r="GM240" t="str">
        <v>Mfg. Tol., No Tool Marks</v>
      </c>
      <c r="GN240" t="str">
        <v>Mfg. Tol., OL03361</v>
      </c>
      <c r="GO240" t="str">
        <v>Mfg. Tol., Record off center value</v>
      </c>
      <c r="GP240" t="str">
        <v>Mfg. Tol., Same 3 Places, Record MIN</v>
      </c>
      <c r="GQ240" t="str">
        <v>Mfg. Tol., Section</v>
      </c>
      <c r="GR240" t="str">
        <v>Mfg. Tol., Section B-B</v>
      </c>
      <c r="GS240" t="str">
        <v>Mfg. Tol., Section, OL03361</v>
      </c>
      <c r="GT240" t="str">
        <v>Mfg. Tol., Section, Per Note 2</v>
      </c>
      <c r="GU240" t="str">
        <v>Mfg. Tol., See Image</v>
      </c>
      <c r="GV240" t="str">
        <v>Mfg. Tol., See Image, Bore in Blue</v>
      </c>
      <c r="GW240" t="str">
        <v>Mfg. Tol., See Image, Hook Tip</v>
      </c>
      <c r="GX240" t="str">
        <v>Mfg. Tol., Sharp Okay No Burr</v>
      </c>
      <c r="GY240" t="str">
        <v>Mfg. Tol., Threadless Blank</v>
      </c>
      <c r="GZ240" t="str">
        <v>Mfg.Tol.</v>
      </c>
      <c r="HA240" t="str">
        <v>Mgf. To., T.S.C.</v>
      </c>
      <c r="HB240" t="str">
        <v>Milled Feature</v>
      </c>
      <c r="HC240" t="str">
        <v>Milled Feature, OL04045</v>
      </c>
      <c r="HD240" t="str">
        <v>More than .0005 out of center = Fail</v>
      </c>
      <c r="HE240" t="str">
        <v>Must Pass Through</v>
      </c>
      <c r="HF240" t="str">
        <v>Must pass through gauge</v>
      </c>
      <c r="HG240" t="str">
        <v>Must Pass Through Go Gauge</v>
      </c>
      <c r="HH240" t="str">
        <v>Must Pass, See Image.</v>
      </c>
      <c r="HI240" t="str">
        <v>NA</v>
      </c>
      <c r="HJ240" t="str">
        <v>Narrow Area</v>
      </c>
      <c r="HK240" t="str">
        <v>Near Balloon 21</v>
      </c>
      <c r="HL240" t="str">
        <v>Near Datum B</v>
      </c>
      <c r="HM240" t="str">
        <v>Neck Dia.</v>
      </c>
      <c r="HN240" t="str">
        <v>Neck to Head Rad.</v>
      </c>
      <c r="HO240" t="str">
        <v>No Copper Deposits Allowed</v>
      </c>
      <c r="HP240" t="str">
        <v>No Section</v>
      </c>
      <c r="HQ240" t="str">
        <v>No Section, .01 to .014 = Pass</v>
      </c>
      <c r="HR240" t="str">
        <v>No Section, Rotate Part</v>
      </c>
      <c r="HS240" t="str">
        <v>No Section, See Image</v>
      </c>
      <c r="HT240" t="str">
        <v>No Slot, Section B-B</v>
      </c>
      <c r="HU240" t="str">
        <v>No visual step = Pass</v>
      </c>
      <c r="HV240" t="str">
        <v>Not to exceed .95 Deep</v>
      </c>
      <c r="HW240" t="str">
        <v>Note 1</v>
      </c>
      <c r="HX240" t="str">
        <v>OL00333/A</v>
      </c>
      <c r="HY240" t="str">
        <v>OL00519</v>
      </c>
      <c r="HZ240" t="str">
        <v>OL00520</v>
      </c>
      <c r="IA240" t="str">
        <v>OL00529</v>
      </c>
      <c r="IB240" t="str">
        <v>OL00542</v>
      </c>
      <c r="IC240" t="str">
        <v>OL00724</v>
      </c>
      <c r="ID240" t="str">
        <v>OL01250</v>
      </c>
      <c r="IE240" t="str">
        <v>OL01869, Threadless Blank</v>
      </c>
      <c r="IF240" t="str">
        <v>OL01870, Section</v>
      </c>
      <c r="IG240" t="str">
        <v>OL02255</v>
      </c>
      <c r="IH240" t="str">
        <v>OL02255, Mfg. Tol.</v>
      </c>
      <c r="II240" t="str">
        <v>OL02302</v>
      </c>
      <c r="IJ240" t="str">
        <v xml:space="preserve">OL02318  needed per image instructions </v>
      </c>
      <c r="IK240" t="str">
        <v>OL02556</v>
      </c>
      <c r="IL240" t="str">
        <v>OL02557</v>
      </c>
      <c r="IM240" t="str">
        <v>OL02567</v>
      </c>
      <c r="IN240" t="str">
        <v>OL02653</v>
      </c>
      <c r="IO240" t="str">
        <v>OL02718</v>
      </c>
      <c r="IP240" t="str">
        <v>OL02841</v>
      </c>
      <c r="IQ240" t="str">
        <v>OL02842</v>
      </c>
      <c r="IR240" t="str">
        <v>OL02844</v>
      </c>
      <c r="IS240" t="str">
        <v>OL02871</v>
      </c>
      <c r="IT240" t="str">
        <v>OL02887</v>
      </c>
      <c r="IU240" t="str">
        <v>OL03766</v>
      </c>
      <c r="IV240" t="str">
        <v>OL03868</v>
      </c>
      <c r="IW240" t="str">
        <v>OL03869</v>
      </c>
      <c r="IX240" t="str">
        <v>OL03870</v>
      </c>
      <c r="IY240" t="str">
        <v>OL03873, DWG# 100448-44</v>
      </c>
      <c r="IZ240" t="str">
        <v>OL03949</v>
      </c>
      <c r="JA240" t="str">
        <v xml:space="preserve">OL04043, Section </v>
      </c>
      <c r="JB240" t="str">
        <v xml:space="preserve">OL04044, Section </v>
      </c>
      <c r="JC240" t="str">
        <v>OL04045</v>
      </c>
      <c r="JD240" t="str">
        <v>OL04045, Milled Feature</v>
      </c>
      <c r="JE240" t="str">
        <v>OL04063</v>
      </c>
      <c r="JF240" t="str">
        <v>OL04064</v>
      </c>
      <c r="JG240" t="str">
        <v>OL04065</v>
      </c>
      <c r="JH240" t="str">
        <v>OL04181</v>
      </c>
      <c r="JI240" t="str">
        <v>OL04218</v>
      </c>
      <c r="JJ240" t="str">
        <v>OL04224, See Image</v>
      </c>
      <c r="JK240" t="str">
        <v>OL04374</v>
      </c>
      <c r="JL240" t="str">
        <v>OL04375, Section M-M</v>
      </c>
      <c r="JM240" t="str">
        <v>OL04376, Section M-M</v>
      </c>
      <c r="JN240" t="str">
        <v>OL04443</v>
      </c>
      <c r="JO240" t="str">
        <v>OL04444</v>
      </c>
      <c r="JP240" t="str">
        <v>One side of slot</v>
      </c>
      <c r="JQ240" t="str">
        <v>Other side of slot</v>
      </c>
      <c r="JR240" t="str">
        <v>Out of center more than .002 = Fail</v>
      </c>
      <c r="JS240" t="str">
        <v>Out of center more than.002 = Fail</v>
      </c>
      <c r="JT240" t="str">
        <v>Overlay OL02713</v>
      </c>
    </row>
    <row r="241" spans="1:280">
      <c r="A241" s="74" t="s">
        <v>653</v>
      </c>
      <c r="C241" s="74" t="str" cm="1">
        <f t="array" ref="C241:JT241">TRANSPOSE(_xlfn._xlws.SORT(_xlfn._xlws.FILTER($A$2:$A$279,ISNUMBER(SEARCH('Prt. Lib. &amp; Routine, Table'!M248,$A$2:$A$279)),"not found")))</f>
        <v xml:space="preserve"> 'C', Whirl Blank</v>
      </c>
      <c r="D241" t="str">
        <v xml:space="preserve"> See Image, Constrained</v>
      </c>
      <c r="E241" t="str">
        <v>(.04 to .12 range = Pass)</v>
      </c>
      <c r="F241" t="str">
        <v>(.042 FULL) Go Pin Seat Fully</v>
      </c>
      <c r="G241" t="str">
        <v>(B), Mfg. Tol.</v>
      </c>
      <c r="H241" t="str">
        <v>(B), O.A.L.</v>
      </c>
      <c r="I241" t="str">
        <v>.001 or less =Pass</v>
      </c>
      <c r="J241" t="str">
        <v>.001 or less out of center = Pass</v>
      </c>
      <c r="K241" t="str">
        <v>.002 or Less = Pass</v>
      </c>
      <c r="L241" t="str">
        <v>.002 or Less out of center = Pass</v>
      </c>
      <c r="M241" t="str">
        <v>.005 to .015 = Pass</v>
      </c>
      <c r="N241" t="str">
        <v>.0125 Mean, Section</v>
      </c>
      <c r="O241" t="str">
        <v>.025 or Less in X &amp; Y=Pass</v>
      </c>
      <c r="P241" t="str">
        <v>.038 Mean</v>
      </c>
      <c r="Q241" t="str">
        <v>.063 MM = .0024 IN, See Image</v>
      </c>
      <c r="R241" t="str">
        <v>.063MM = .0024"</v>
      </c>
      <c r="S241" t="str">
        <v>.243 NO-GO, Unconstrained, Must Not Start</v>
      </c>
      <c r="T241" t="str">
        <v>@ Back Face &amp; ID, No Raised Edge</v>
      </c>
      <c r="U241" t="str">
        <v>@ Back Face &amp; OD, No Raised Edge</v>
      </c>
      <c r="V241" t="str">
        <v>@ ID &amp; FACE</v>
      </c>
      <c r="W241" t="str">
        <v>@ OD &amp; BACK FACE</v>
      </c>
      <c r="X241" t="str">
        <v>@ OD &amp; FACE</v>
      </c>
      <c r="Y241" t="str">
        <v>Across from slot</v>
      </c>
      <c r="Z241" t="str">
        <v>All Edge Breaks</v>
      </c>
      <c r="AA241" t="str">
        <v>Attached to bar stock</v>
      </c>
      <c r="AB241" t="str">
        <v xml:space="preserve">Back Turn Fillet Rad. </v>
      </c>
      <c r="AC241" t="str">
        <v>Balloon 1 (DWG FRM0105 Page 2, NV-27)</v>
      </c>
      <c r="AD241" t="str">
        <v>Balloon 1 (DWG FRM0105, NV-30)</v>
      </c>
      <c r="AE241" t="str">
        <v>Balloon 1 (P# 9890002-20) OL00429/A</v>
      </c>
      <c r="AF241" t="str">
        <v>Balloon 1, DWG#FRM0105</v>
      </c>
      <c r="AG241" t="str">
        <v>Balloon 11, See Image</v>
      </c>
      <c r="AH241" t="str">
        <v xml:space="preserve">Balloon 2 (DWG FRM0105 Page 2, NV-27) </v>
      </c>
      <c r="AI241" t="str">
        <v>Balloon 2 (DWG FRM0105, NV-30)</v>
      </c>
      <c r="AJ241" t="str">
        <v>Balloon 2 (P# 9890002-20)</v>
      </c>
      <c r="AK241" t="str">
        <v>Balloon 2, DWG#FRM0105</v>
      </c>
      <c r="AL241" t="str">
        <v>Balloon 2, DWG#FRM0105, See Image</v>
      </c>
      <c r="AM241" t="str">
        <v>Balloon 3 (DWG FRM0105, NV-30 Minor)</v>
      </c>
      <c r="AN241" t="str">
        <v>Balloon 3 (DWG FRM0105, NV-30)</v>
      </c>
      <c r="AO241" t="str">
        <v>Balloon 3 (P# 9890002-20)</v>
      </c>
      <c r="AP241" t="str">
        <v>Balloon 4</v>
      </c>
      <c r="AQ241" t="str">
        <v>Balloon 4 (P# 9890002-20)</v>
      </c>
      <c r="AR241" t="str">
        <v>Below Middle Band</v>
      </c>
      <c r="AS241" t="str">
        <v>Best Fit Pin, .003 or Less =Pass</v>
      </c>
      <c r="AT241" t="str">
        <v>Blank</v>
      </c>
      <c r="AU241" t="str">
        <v>Blank Turn Maj.</v>
      </c>
      <c r="AV241" t="str">
        <v>Blank Turn Maj. Mill Flt., OL4172</v>
      </c>
      <c r="AW241" t="str">
        <v>Blank Without .010 Slots</v>
      </c>
      <c r="AX241" t="str">
        <v>Blank Without .010 Slots, Section</v>
      </c>
      <c r="AY241" t="str">
        <v>Blank without thread</v>
      </c>
      <c r="AZ241" t="str">
        <v xml:space="preserve">Blank, Center of V Grv. </v>
      </c>
      <c r="BA241" t="str">
        <v>Blank, Check R adjacent Balloon 17</v>
      </c>
      <c r="BB241" t="str">
        <v>Blank, EXT. Feature</v>
      </c>
      <c r="BC241" t="str">
        <v>Blank, See Image, OL04335</v>
      </c>
      <c r="BD241" t="str">
        <v>Blank, See Image, OL04336</v>
      </c>
      <c r="BE241" t="str">
        <v xml:space="preserve">Blank, Thrd. </v>
      </c>
      <c r="BF241" t="str">
        <v>Blank, Turn Tip</v>
      </c>
      <c r="BG241" t="str">
        <v>Blank, Without Thrd.</v>
      </c>
      <c r="BH241" t="str">
        <v>Blank, Without Thread</v>
      </c>
      <c r="BI241" t="str">
        <v xml:space="preserve">Blunt Start Blend to Minor </v>
      </c>
      <c r="BJ241" t="str">
        <v>Calc., Use Go HEX</v>
      </c>
      <c r="BK241" t="str">
        <v>Can't dig into OD</v>
      </c>
      <c r="BL241" t="str">
        <v>Carbide Gauge</v>
      </c>
      <c r="BM241" t="str">
        <v xml:space="preserve">Center of V Grv. </v>
      </c>
      <c r="BN241" t="str">
        <v>Centered Less than .03 = Pass</v>
      </c>
      <c r="BO241" t="str">
        <v>Centered within .0005 or Less = Pass</v>
      </c>
      <c r="BP241" t="str">
        <v>Centered within .001 or Less = Pass</v>
      </c>
      <c r="BQ241" t="str">
        <v>Centered within .0254 or Less = Pass</v>
      </c>
      <c r="BR241" t="str">
        <v>Check close to Rod Slot</v>
      </c>
      <c r="BS241" t="str">
        <v>Check every other hole</v>
      </c>
      <c r="BT241" t="str">
        <v>Check Go over full length of slot.</v>
      </c>
      <c r="BU241" t="str">
        <v>Check Near Closed End</v>
      </c>
      <c r="BV241" t="str">
        <v>Check per Print View, Away from Rod Slot</v>
      </c>
      <c r="BW241" t="str">
        <v>Check to Balloon 30 Go Pin</v>
      </c>
      <c r="BX241" t="str">
        <v>Check with .2705 SET Pin Inside Part</v>
      </c>
      <c r="BY241" t="str">
        <v>Check with Hex Up</v>
      </c>
      <c r="BZ241" t="str">
        <v>CMM Blank</v>
      </c>
      <c r="CA241" t="str">
        <v>Confirm Full Radius</v>
      </c>
      <c r="CB241" t="str">
        <v>Constrained in fixture</v>
      </c>
      <c r="CC241" t="str">
        <v>Constrained with Ring</v>
      </c>
      <c r="CD241" t="str">
        <v>Constrained, See Image</v>
      </c>
      <c r="CE241" t="str">
        <v>Dim. "A"</v>
      </c>
      <c r="CF241" t="str">
        <v>Dim. "B"</v>
      </c>
      <c r="CG241" t="str">
        <v>Dim. "C"</v>
      </c>
      <c r="CH241" t="str">
        <v>Dim. "D", Whirl Blank</v>
      </c>
      <c r="CI241" t="str">
        <v>Dim. "G"</v>
      </c>
      <c r="CJ241" t="str">
        <v>Dim. E, Blank Turn Maj. &amp;  Mill Flt</v>
      </c>
      <c r="CK241" t="str">
        <v>Dim. E, Blank Turn Maj.&amp;  Mill Flt</v>
      </c>
      <c r="CL241" t="str">
        <v>Dim. H, Whirl Blank</v>
      </c>
      <c r="CM241" t="str">
        <v>Dim. J, 'Blank Turn Maj. &amp; Whirl Blank</v>
      </c>
      <c r="CN241" t="str">
        <v>Disk Drop Indicator Tip</v>
      </c>
      <c r="CO241" t="str">
        <v>DWG 100448-15, Balloon F_1</v>
      </c>
      <c r="CP241" t="str">
        <v>DWG 100448-15, OL02571</v>
      </c>
      <c r="CQ241" t="str">
        <v>DWG 100448-41</v>
      </c>
      <c r="CR241" t="str">
        <v>DWG 9890040, (10E),Section Part, OL01139</v>
      </c>
      <c r="CS241" t="str">
        <v>DWG 9890040, (10E),Section, OL01139</v>
      </c>
      <c r="CT241" t="str">
        <v>DWG 9890040, (11E)</v>
      </c>
      <c r="CU241" t="str">
        <v>DWG 9890040, (11E), Pins with Flats</v>
      </c>
      <c r="CV241" t="str">
        <v>DWG 9890040, (12E),  Pass=.002 or less</v>
      </c>
      <c r="CW241" t="str">
        <v>DWG 9890040, (12E), See Image</v>
      </c>
      <c r="CX241" t="str">
        <v>DWG 9890040, (1E), OL01431</v>
      </c>
      <c r="CY241" t="str">
        <v>DWG 9890040, (1E), OL01432</v>
      </c>
      <c r="CZ241" t="str">
        <v>DWG 9890040, (2E), OL01432</v>
      </c>
      <c r="DA241" t="str">
        <v>DWG 9890040, (3E)</v>
      </c>
      <c r="DB241" t="str">
        <v>DWG 9890040, (4E)</v>
      </c>
      <c r="DC241" t="str">
        <v>DWG 9890040, (5E), OL02336</v>
      </c>
      <c r="DD241" t="str">
        <v>DWG 9890040, (6E)</v>
      </c>
      <c r="DE241" t="str">
        <v>DWG 9890040, (7E)</v>
      </c>
      <c r="DF241" t="str">
        <v>DWG 9890040, (8E), OL01433</v>
      </c>
      <c r="DG241" t="str">
        <v>DWG 9890040, (8E), OL01433, Section</v>
      </c>
      <c r="DH241" t="str">
        <v>DWG 9890040, (9E), Close to Rod Slot</v>
      </c>
      <c r="DI241" t="str">
        <v>DWG 9890040, (9E),Close to Rod Slot</v>
      </c>
      <c r="DJ241" t="str">
        <v>DWG FRM0105 PAGE 2</v>
      </c>
      <c r="DK241" t="str">
        <v>DWG# 100448-41</v>
      </c>
      <c r="DL241" t="str">
        <v>DWG# 100448-44</v>
      </c>
      <c r="DM241" t="str">
        <v>DWG# 9890003  (1), Section OL00436/A</v>
      </c>
      <c r="DN241" t="str">
        <v>DWG# 9890003 (3), Ring Gauge Constrained</v>
      </c>
      <c r="DO241" t="str">
        <v>DWG# 9890003 (4), Section</v>
      </c>
      <c r="DP241" t="str">
        <v>DWG#100448-26, Balloon 1K, OL02350</v>
      </c>
      <c r="DQ241" t="str">
        <v>DWG#100448-26, Balloon 2K, OL02350</v>
      </c>
      <c r="DR241" t="str">
        <v>DWG#100448-26, Balloon 3K, OL02363</v>
      </c>
      <c r="DS241" t="str">
        <v>DWG#100448-26, Balloon 4K</v>
      </c>
      <c r="DT241" t="str">
        <v>DWG#100448-26, Balloon 5K, Section</v>
      </c>
      <c r="DU241" t="str">
        <v>DWG#100448-26, Balloon 6K</v>
      </c>
      <c r="DV241" t="str">
        <v>DWG#100448-26, Balloon 7K, Section</v>
      </c>
      <c r="DW241" t="str">
        <v>DWG#100448-26, Mfg. Tol.</v>
      </c>
      <c r="DX241" t="str">
        <v>DWG#9890003 (2) Ring Gauge Constrained</v>
      </c>
      <c r="DY241" t="str">
        <v>DWG#9890044</v>
      </c>
      <c r="DZ241" t="str">
        <v>DWG#9890044 .1985 to .2005=Pass</v>
      </c>
      <c r="EA241" t="str">
        <v>DWG#9890044 Overlay OL02441</v>
      </c>
      <c r="EB241" t="str">
        <v>DWG#9890044, OL02441</v>
      </c>
      <c r="EC241" t="str">
        <v>DWG#FRM0105</v>
      </c>
      <c r="ED241" t="str">
        <v>EXT.</v>
      </c>
      <c r="EE241" t="str">
        <v>EXT. Section, OL02460</v>
      </c>
      <c r="EF241" t="str">
        <v>EXT., OL04223</v>
      </c>
      <c r="EG241" t="str">
        <v>Flat Drop Indicator Tip</v>
      </c>
      <c r="EH241" t="str">
        <v>Full Go Pin, No Light, at Radius</v>
      </c>
      <c r="EI241" t="str">
        <v>Function Check</v>
      </c>
      <c r="EJ241" t="str">
        <v>GO Function Gauge</v>
      </c>
      <c r="EK241" t="str">
        <v>Go Gauge for Balloon 1 &amp; 4</v>
      </c>
      <c r="EL241" t="str">
        <v>Go Pin must pass through</v>
      </c>
      <c r="EM241" t="str">
        <v>Greater than .005 = Fail, Section</v>
      </c>
      <c r="EN241" t="str">
        <v>Greater than .025 out of center = Fail</v>
      </c>
      <c r="EO241" t="str">
        <v>Greater than 2.6 = Pass</v>
      </c>
      <c r="EP241" t="str">
        <v>Green = Pass, Red = Fail</v>
      </c>
      <c r="EQ241" t="str">
        <v>Hex Depth</v>
      </c>
      <c r="ER241" t="str">
        <v>Hex Minor</v>
      </c>
      <c r="ES241" t="str">
        <v>Hole Dia.</v>
      </c>
      <c r="ET241" t="str">
        <v>ID Sphere Finish</v>
      </c>
      <c r="EU241" t="str">
        <v>ID/OD Both Sides, Diff. .002 or less = Pass</v>
      </c>
      <c r="EV241" t="str">
        <v>If Looks Big, Section</v>
      </c>
      <c r="EW241" t="str">
        <v>If Looks Small, Section</v>
      </c>
      <c r="EX241" t="str">
        <v>Insp. Close to Break Away, Mfg.Tol.</v>
      </c>
      <c r="EY241" t="str">
        <v>INT.</v>
      </c>
      <c r="EZ241" t="str">
        <v>INT. Section, OL02460</v>
      </c>
      <c r="FA241" t="str">
        <v>INT., OL04223</v>
      </c>
      <c r="FB241" t="str">
        <v>Intersect. of 7.7 &amp; R0.10</v>
      </c>
      <c r="FC241" t="str">
        <v>Intersect. of 8.79 and R.25 MAX</v>
      </c>
      <c r="FD241" t="str">
        <v>Keep Ind. Tip away from corner</v>
      </c>
      <c r="FE241" t="str">
        <v>L31</v>
      </c>
      <c r="FF241" t="str">
        <v>Laser Mark</v>
      </c>
      <c r="FG241" t="str">
        <v>LASER PER NOTE 4</v>
      </c>
      <c r="FH241" t="str">
        <v>LASER PER NOTE 4, Final Check 1 only</v>
      </c>
      <c r="FI241" t="str">
        <v>Less than .002 out of center = Pass</v>
      </c>
      <c r="FJ241" t="str">
        <v>Less than 2.75 = Pass, Section</v>
      </c>
      <c r="FK241" t="str">
        <v>List as pin. Not Calibrated</v>
      </c>
      <c r="FL241" t="str">
        <v>M9 X 1.25 BUTT See Comment Image</v>
      </c>
      <c r="FM241" t="str">
        <v>Manual Section</v>
      </c>
      <c r="FN241" t="str">
        <v>Max Deep .241 NO-GO =.42</v>
      </c>
      <c r="FO241" t="str">
        <v>MAX Depth of (Note 7) .241 NO-GO Pin</v>
      </c>
      <c r="FP241" t="str">
        <v>Measure from Blue Line, See Image</v>
      </c>
      <c r="FQ241" t="str">
        <v>Measure Width of Blue Area, See Image</v>
      </c>
      <c r="FR241" t="str">
        <v>Mfg. Tol</v>
      </c>
      <c r="FS241" t="str">
        <v>Mfg. Tol, See Image</v>
      </c>
      <c r="FT241" t="str">
        <v>Mfg. Tol.</v>
      </c>
      <c r="FU241" t="str">
        <v>Mfg. Tol. "A"</v>
      </c>
      <c r="FV241" t="str">
        <v>Mfg. Tol. (Zero on Gauge Full Dia. Lead)</v>
      </c>
      <c r="FW241" t="str">
        <v>Mfg. Tol. Balloon 11, See Image</v>
      </c>
      <c r="FX241" t="str">
        <v>Mfg. Tol. Balloon 4</v>
      </c>
      <c r="FY241" t="str">
        <v>Mfg. Tol. Balloon 7</v>
      </c>
      <c r="FZ241" t="str">
        <v xml:space="preserve">Mfg. Tol. C-Bore Face (Ballo 28) </v>
      </c>
      <c r="GA241" t="str">
        <v>Mfg. Tol. Section</v>
      </c>
      <c r="GB241" t="str">
        <v>Mfg. Tol. See Image</v>
      </c>
      <c r="GC241" t="str">
        <v>Mfg. Tol., 3 Places, Record MAX</v>
      </c>
      <c r="GD241" t="str">
        <v>Mfg. Tol., Balloon 11</v>
      </c>
      <c r="GE241" t="str">
        <v>Mfg. Tol., Balloon 7</v>
      </c>
      <c r="GF241" t="str">
        <v>Mfg. Tol., Blank</v>
      </c>
      <c r="GG241" t="str">
        <v>Mfg. Tol., Blank, Balloon 12</v>
      </c>
      <c r="GH241" t="str">
        <v>Mfg. Tol., Blend to SØ.320</v>
      </c>
      <c r="GI241" t="str">
        <v>Mfg. Tol., Calculation</v>
      </c>
      <c r="GJ241" t="str">
        <v>Mfg. Tol., For Mill Fixture</v>
      </c>
      <c r="GK241" t="str">
        <v>Mfg. Tol., L32</v>
      </c>
      <c r="GL241" t="str">
        <v>Mfg. Tol., L33</v>
      </c>
      <c r="GM241" t="str">
        <v>Mfg. Tol., No Tool Marks</v>
      </c>
      <c r="GN241" t="str">
        <v>Mfg. Tol., OL03361</v>
      </c>
      <c r="GO241" t="str">
        <v>Mfg. Tol., Record off center value</v>
      </c>
      <c r="GP241" t="str">
        <v>Mfg. Tol., Same 3 Places, Record MIN</v>
      </c>
      <c r="GQ241" t="str">
        <v>Mfg. Tol., Section</v>
      </c>
      <c r="GR241" t="str">
        <v>Mfg. Tol., Section B-B</v>
      </c>
      <c r="GS241" t="str">
        <v>Mfg. Tol., Section, OL03361</v>
      </c>
      <c r="GT241" t="str">
        <v>Mfg. Tol., Section, Per Note 2</v>
      </c>
      <c r="GU241" t="str">
        <v>Mfg. Tol., See Image</v>
      </c>
      <c r="GV241" t="str">
        <v>Mfg. Tol., See Image, Bore in Blue</v>
      </c>
      <c r="GW241" t="str">
        <v>Mfg. Tol., See Image, Hook Tip</v>
      </c>
      <c r="GX241" t="str">
        <v>Mfg. Tol., Sharp Okay No Burr</v>
      </c>
      <c r="GY241" t="str">
        <v>Mfg. Tol., Threadless Blank</v>
      </c>
      <c r="GZ241" t="str">
        <v>Mfg.Tol.</v>
      </c>
      <c r="HA241" t="str">
        <v>Mgf. To., T.S.C.</v>
      </c>
      <c r="HB241" t="str">
        <v>Milled Feature</v>
      </c>
      <c r="HC241" t="str">
        <v>Milled Feature, OL04045</v>
      </c>
      <c r="HD241" t="str">
        <v>More than .0005 out of center = Fail</v>
      </c>
      <c r="HE241" t="str">
        <v>Must Pass Through</v>
      </c>
      <c r="HF241" t="str">
        <v>Must pass through gauge</v>
      </c>
      <c r="HG241" t="str">
        <v>Must Pass Through Go Gauge</v>
      </c>
      <c r="HH241" t="str">
        <v>Must Pass, See Image.</v>
      </c>
      <c r="HI241" t="str">
        <v>NA</v>
      </c>
      <c r="HJ241" t="str">
        <v>Narrow Area</v>
      </c>
      <c r="HK241" t="str">
        <v>Near Balloon 21</v>
      </c>
      <c r="HL241" t="str">
        <v>Near Datum B</v>
      </c>
      <c r="HM241" t="str">
        <v>Neck Dia.</v>
      </c>
      <c r="HN241" t="str">
        <v>Neck to Head Rad.</v>
      </c>
      <c r="HO241" t="str">
        <v>No Copper Deposits Allowed</v>
      </c>
      <c r="HP241" t="str">
        <v>No Section</v>
      </c>
      <c r="HQ241" t="str">
        <v>No Section, .01 to .014 = Pass</v>
      </c>
      <c r="HR241" t="str">
        <v>No Section, Rotate Part</v>
      </c>
      <c r="HS241" t="str">
        <v>No Section, See Image</v>
      </c>
      <c r="HT241" t="str">
        <v>No Slot, Section B-B</v>
      </c>
      <c r="HU241" t="str">
        <v>No visual step = Pass</v>
      </c>
      <c r="HV241" t="str">
        <v>Not to exceed .95 Deep</v>
      </c>
      <c r="HW241" t="str">
        <v>Note 1</v>
      </c>
      <c r="HX241" t="str">
        <v>OL00333/A</v>
      </c>
      <c r="HY241" t="str">
        <v>OL00519</v>
      </c>
      <c r="HZ241" t="str">
        <v>OL00520</v>
      </c>
      <c r="IA241" t="str">
        <v>OL00529</v>
      </c>
      <c r="IB241" t="str">
        <v>OL00542</v>
      </c>
      <c r="IC241" t="str">
        <v>OL00724</v>
      </c>
      <c r="ID241" t="str">
        <v>OL01250</v>
      </c>
      <c r="IE241" t="str">
        <v>OL01869, Threadless Blank</v>
      </c>
      <c r="IF241" t="str">
        <v>OL01870, Section</v>
      </c>
      <c r="IG241" t="str">
        <v>OL02255</v>
      </c>
      <c r="IH241" t="str">
        <v>OL02255, Mfg. Tol.</v>
      </c>
      <c r="II241" t="str">
        <v>OL02302</v>
      </c>
      <c r="IJ241" t="str">
        <v xml:space="preserve">OL02318  needed per image instructions </v>
      </c>
      <c r="IK241" t="str">
        <v>OL02556</v>
      </c>
      <c r="IL241" t="str">
        <v>OL02557</v>
      </c>
      <c r="IM241" t="str">
        <v>OL02567</v>
      </c>
      <c r="IN241" t="str">
        <v>OL02653</v>
      </c>
      <c r="IO241" t="str">
        <v>OL02718</v>
      </c>
      <c r="IP241" t="str">
        <v>OL02841</v>
      </c>
      <c r="IQ241" t="str">
        <v>OL02842</v>
      </c>
      <c r="IR241" t="str">
        <v>OL02844</v>
      </c>
      <c r="IS241" t="str">
        <v>OL02871</v>
      </c>
      <c r="IT241" t="str">
        <v>OL02887</v>
      </c>
      <c r="IU241" t="str">
        <v>OL03766</v>
      </c>
      <c r="IV241" t="str">
        <v>OL03868</v>
      </c>
      <c r="IW241" t="str">
        <v>OL03869</v>
      </c>
      <c r="IX241" t="str">
        <v>OL03870</v>
      </c>
      <c r="IY241" t="str">
        <v>OL03873, DWG# 100448-44</v>
      </c>
      <c r="IZ241" t="str">
        <v>OL03949</v>
      </c>
      <c r="JA241" t="str">
        <v xml:space="preserve">OL04043, Section </v>
      </c>
      <c r="JB241" t="str">
        <v xml:space="preserve">OL04044, Section </v>
      </c>
      <c r="JC241" t="str">
        <v>OL04045</v>
      </c>
      <c r="JD241" t="str">
        <v>OL04045, Milled Feature</v>
      </c>
      <c r="JE241" t="str">
        <v>OL04063</v>
      </c>
      <c r="JF241" t="str">
        <v>OL04064</v>
      </c>
      <c r="JG241" t="str">
        <v>OL04065</v>
      </c>
      <c r="JH241" t="str">
        <v>OL04181</v>
      </c>
      <c r="JI241" t="str">
        <v>OL04218</v>
      </c>
      <c r="JJ241" t="str">
        <v>OL04224, See Image</v>
      </c>
      <c r="JK241" t="str">
        <v>OL04374</v>
      </c>
      <c r="JL241" t="str">
        <v>OL04375, Section M-M</v>
      </c>
      <c r="JM241" t="str">
        <v>OL04376, Section M-M</v>
      </c>
      <c r="JN241" t="str">
        <v>OL04443</v>
      </c>
      <c r="JO241" t="str">
        <v>OL04444</v>
      </c>
      <c r="JP241" t="str">
        <v>One side of slot</v>
      </c>
      <c r="JQ241" t="str">
        <v>Other side of slot</v>
      </c>
      <c r="JR241" t="str">
        <v>Out of center more than .002 = Fail</v>
      </c>
      <c r="JS241" t="str">
        <v>Out of center more than.002 = Fail</v>
      </c>
      <c r="JT241" t="str">
        <v>Overlay OL02713</v>
      </c>
    </row>
    <row r="242" spans="1:280">
      <c r="A242" s="74" t="s">
        <v>654</v>
      </c>
      <c r="C242" s="74" t="str" cm="1">
        <f t="array" ref="C242:JT242">TRANSPOSE(_xlfn._xlws.SORT(_xlfn._xlws.FILTER($A$2:$A$279,ISNUMBER(SEARCH('Prt. Lib. &amp; Routine, Table'!M249,$A$2:$A$279)),"not found")))</f>
        <v xml:space="preserve"> 'C', Whirl Blank</v>
      </c>
      <c r="D242" t="str">
        <v xml:space="preserve"> See Image, Constrained</v>
      </c>
      <c r="E242" t="str">
        <v>(.04 to .12 range = Pass)</v>
      </c>
      <c r="F242" t="str">
        <v>(.042 FULL) Go Pin Seat Fully</v>
      </c>
      <c r="G242" t="str">
        <v>(B), Mfg. Tol.</v>
      </c>
      <c r="H242" t="str">
        <v>(B), O.A.L.</v>
      </c>
      <c r="I242" t="str">
        <v>.001 or less =Pass</v>
      </c>
      <c r="J242" t="str">
        <v>.001 or less out of center = Pass</v>
      </c>
      <c r="K242" t="str">
        <v>.002 or Less = Pass</v>
      </c>
      <c r="L242" t="str">
        <v>.002 or Less out of center = Pass</v>
      </c>
      <c r="M242" t="str">
        <v>.005 to .015 = Pass</v>
      </c>
      <c r="N242" t="str">
        <v>.0125 Mean, Section</v>
      </c>
      <c r="O242" t="str">
        <v>.025 or Less in X &amp; Y=Pass</v>
      </c>
      <c r="P242" t="str">
        <v>.038 Mean</v>
      </c>
      <c r="Q242" t="str">
        <v>.063 MM = .0024 IN, See Image</v>
      </c>
      <c r="R242" t="str">
        <v>.063MM = .0024"</v>
      </c>
      <c r="S242" t="str">
        <v>.243 NO-GO, Unconstrained, Must Not Start</v>
      </c>
      <c r="T242" t="str">
        <v>@ Back Face &amp; ID, No Raised Edge</v>
      </c>
      <c r="U242" t="str">
        <v>@ Back Face &amp; OD, No Raised Edge</v>
      </c>
      <c r="V242" t="str">
        <v>@ ID &amp; FACE</v>
      </c>
      <c r="W242" t="str">
        <v>@ OD &amp; BACK FACE</v>
      </c>
      <c r="X242" t="str">
        <v>@ OD &amp; FACE</v>
      </c>
      <c r="Y242" t="str">
        <v>Across from slot</v>
      </c>
      <c r="Z242" t="str">
        <v>All Edge Breaks</v>
      </c>
      <c r="AA242" t="str">
        <v>Attached to bar stock</v>
      </c>
      <c r="AB242" t="str">
        <v xml:space="preserve">Back Turn Fillet Rad. </v>
      </c>
      <c r="AC242" t="str">
        <v>Balloon 1 (DWG FRM0105 Page 2, NV-27)</v>
      </c>
      <c r="AD242" t="str">
        <v>Balloon 1 (DWG FRM0105, NV-30)</v>
      </c>
      <c r="AE242" t="str">
        <v>Balloon 1 (P# 9890002-20) OL00429/A</v>
      </c>
      <c r="AF242" t="str">
        <v>Balloon 1, DWG#FRM0105</v>
      </c>
      <c r="AG242" t="str">
        <v>Balloon 11, See Image</v>
      </c>
      <c r="AH242" t="str">
        <v xml:space="preserve">Balloon 2 (DWG FRM0105 Page 2, NV-27) </v>
      </c>
      <c r="AI242" t="str">
        <v>Balloon 2 (DWG FRM0105, NV-30)</v>
      </c>
      <c r="AJ242" t="str">
        <v>Balloon 2 (P# 9890002-20)</v>
      </c>
      <c r="AK242" t="str">
        <v>Balloon 2, DWG#FRM0105</v>
      </c>
      <c r="AL242" t="str">
        <v>Balloon 2, DWG#FRM0105, See Image</v>
      </c>
      <c r="AM242" t="str">
        <v>Balloon 3 (DWG FRM0105, NV-30 Minor)</v>
      </c>
      <c r="AN242" t="str">
        <v>Balloon 3 (DWG FRM0105, NV-30)</v>
      </c>
      <c r="AO242" t="str">
        <v>Balloon 3 (P# 9890002-20)</v>
      </c>
      <c r="AP242" t="str">
        <v>Balloon 4</v>
      </c>
      <c r="AQ242" t="str">
        <v>Balloon 4 (P# 9890002-20)</v>
      </c>
      <c r="AR242" t="str">
        <v>Below Middle Band</v>
      </c>
      <c r="AS242" t="str">
        <v>Best Fit Pin, .003 or Less =Pass</v>
      </c>
      <c r="AT242" t="str">
        <v>Blank</v>
      </c>
      <c r="AU242" t="str">
        <v>Blank Turn Maj.</v>
      </c>
      <c r="AV242" t="str">
        <v>Blank Turn Maj. Mill Flt., OL4172</v>
      </c>
      <c r="AW242" t="str">
        <v>Blank Without .010 Slots</v>
      </c>
      <c r="AX242" t="str">
        <v>Blank Without .010 Slots, Section</v>
      </c>
      <c r="AY242" t="str">
        <v>Blank without thread</v>
      </c>
      <c r="AZ242" t="str">
        <v xml:space="preserve">Blank, Center of V Grv. </v>
      </c>
      <c r="BA242" t="str">
        <v>Blank, Check R adjacent Balloon 17</v>
      </c>
      <c r="BB242" t="str">
        <v>Blank, EXT. Feature</v>
      </c>
      <c r="BC242" t="str">
        <v>Blank, See Image, OL04335</v>
      </c>
      <c r="BD242" t="str">
        <v>Blank, See Image, OL04336</v>
      </c>
      <c r="BE242" t="str">
        <v xml:space="preserve">Blank, Thrd. </v>
      </c>
      <c r="BF242" t="str">
        <v>Blank, Turn Tip</v>
      </c>
      <c r="BG242" t="str">
        <v>Blank, Without Thrd.</v>
      </c>
      <c r="BH242" t="str">
        <v>Blank, Without Thread</v>
      </c>
      <c r="BI242" t="str">
        <v xml:space="preserve">Blunt Start Blend to Minor </v>
      </c>
      <c r="BJ242" t="str">
        <v>Calc., Use Go HEX</v>
      </c>
      <c r="BK242" t="str">
        <v>Can't dig into OD</v>
      </c>
      <c r="BL242" t="str">
        <v>Carbide Gauge</v>
      </c>
      <c r="BM242" t="str">
        <v xml:space="preserve">Center of V Grv. </v>
      </c>
      <c r="BN242" t="str">
        <v>Centered Less than .03 = Pass</v>
      </c>
      <c r="BO242" t="str">
        <v>Centered within .0005 or Less = Pass</v>
      </c>
      <c r="BP242" t="str">
        <v>Centered within .001 or Less = Pass</v>
      </c>
      <c r="BQ242" t="str">
        <v>Centered within .0254 or Less = Pass</v>
      </c>
      <c r="BR242" t="str">
        <v>Check close to Rod Slot</v>
      </c>
      <c r="BS242" t="str">
        <v>Check every other hole</v>
      </c>
      <c r="BT242" t="str">
        <v>Check Go over full length of slot.</v>
      </c>
      <c r="BU242" t="str">
        <v>Check Near Closed End</v>
      </c>
      <c r="BV242" t="str">
        <v>Check per Print View, Away from Rod Slot</v>
      </c>
      <c r="BW242" t="str">
        <v>Check to Balloon 30 Go Pin</v>
      </c>
      <c r="BX242" t="str">
        <v>Check with .2705 SET Pin Inside Part</v>
      </c>
      <c r="BY242" t="str">
        <v>Check with Hex Up</v>
      </c>
      <c r="BZ242" t="str">
        <v>CMM Blank</v>
      </c>
      <c r="CA242" t="str">
        <v>Confirm Full Radius</v>
      </c>
      <c r="CB242" t="str">
        <v>Constrained in fixture</v>
      </c>
      <c r="CC242" t="str">
        <v>Constrained with Ring</v>
      </c>
      <c r="CD242" t="str">
        <v>Constrained, See Image</v>
      </c>
      <c r="CE242" t="str">
        <v>Dim. "A"</v>
      </c>
      <c r="CF242" t="str">
        <v>Dim. "B"</v>
      </c>
      <c r="CG242" t="str">
        <v>Dim. "C"</v>
      </c>
      <c r="CH242" t="str">
        <v>Dim. "D", Whirl Blank</v>
      </c>
      <c r="CI242" t="str">
        <v>Dim. "G"</v>
      </c>
      <c r="CJ242" t="str">
        <v>Dim. E, Blank Turn Maj. &amp;  Mill Flt</v>
      </c>
      <c r="CK242" t="str">
        <v>Dim. E, Blank Turn Maj.&amp;  Mill Flt</v>
      </c>
      <c r="CL242" t="str">
        <v>Dim. H, Whirl Blank</v>
      </c>
      <c r="CM242" t="str">
        <v>Dim. J, 'Blank Turn Maj. &amp; Whirl Blank</v>
      </c>
      <c r="CN242" t="str">
        <v>Disk Drop Indicator Tip</v>
      </c>
      <c r="CO242" t="str">
        <v>DWG 100448-15, Balloon F_1</v>
      </c>
      <c r="CP242" t="str">
        <v>DWG 100448-15, OL02571</v>
      </c>
      <c r="CQ242" t="str">
        <v>DWG 100448-41</v>
      </c>
      <c r="CR242" t="str">
        <v>DWG 9890040, (10E),Section Part, OL01139</v>
      </c>
      <c r="CS242" t="str">
        <v>DWG 9890040, (10E),Section, OL01139</v>
      </c>
      <c r="CT242" t="str">
        <v>DWG 9890040, (11E)</v>
      </c>
      <c r="CU242" t="str">
        <v>DWG 9890040, (11E), Pins with Flats</v>
      </c>
      <c r="CV242" t="str">
        <v>DWG 9890040, (12E),  Pass=.002 or less</v>
      </c>
      <c r="CW242" t="str">
        <v>DWG 9890040, (12E), See Image</v>
      </c>
      <c r="CX242" t="str">
        <v>DWG 9890040, (1E), OL01431</v>
      </c>
      <c r="CY242" t="str">
        <v>DWG 9890040, (1E), OL01432</v>
      </c>
      <c r="CZ242" t="str">
        <v>DWG 9890040, (2E), OL01432</v>
      </c>
      <c r="DA242" t="str">
        <v>DWG 9890040, (3E)</v>
      </c>
      <c r="DB242" t="str">
        <v>DWG 9890040, (4E)</v>
      </c>
      <c r="DC242" t="str">
        <v>DWG 9890040, (5E), OL02336</v>
      </c>
      <c r="DD242" t="str">
        <v>DWG 9890040, (6E)</v>
      </c>
      <c r="DE242" t="str">
        <v>DWG 9890040, (7E)</v>
      </c>
      <c r="DF242" t="str">
        <v>DWG 9890040, (8E), OL01433</v>
      </c>
      <c r="DG242" t="str">
        <v>DWG 9890040, (8E), OL01433, Section</v>
      </c>
      <c r="DH242" t="str">
        <v>DWG 9890040, (9E), Close to Rod Slot</v>
      </c>
      <c r="DI242" t="str">
        <v>DWG 9890040, (9E),Close to Rod Slot</v>
      </c>
      <c r="DJ242" t="str">
        <v>DWG FRM0105 PAGE 2</v>
      </c>
      <c r="DK242" t="str">
        <v>DWG# 100448-41</v>
      </c>
      <c r="DL242" t="str">
        <v>DWG# 100448-44</v>
      </c>
      <c r="DM242" t="str">
        <v>DWG# 9890003  (1), Section OL00436/A</v>
      </c>
      <c r="DN242" t="str">
        <v>DWG# 9890003 (3), Ring Gauge Constrained</v>
      </c>
      <c r="DO242" t="str">
        <v>DWG# 9890003 (4), Section</v>
      </c>
      <c r="DP242" t="str">
        <v>DWG#100448-26, Balloon 1K, OL02350</v>
      </c>
      <c r="DQ242" t="str">
        <v>DWG#100448-26, Balloon 2K, OL02350</v>
      </c>
      <c r="DR242" t="str">
        <v>DWG#100448-26, Balloon 3K, OL02363</v>
      </c>
      <c r="DS242" t="str">
        <v>DWG#100448-26, Balloon 4K</v>
      </c>
      <c r="DT242" t="str">
        <v>DWG#100448-26, Balloon 5K, Section</v>
      </c>
      <c r="DU242" t="str">
        <v>DWG#100448-26, Balloon 6K</v>
      </c>
      <c r="DV242" t="str">
        <v>DWG#100448-26, Balloon 7K, Section</v>
      </c>
      <c r="DW242" t="str">
        <v>DWG#100448-26, Mfg. Tol.</v>
      </c>
      <c r="DX242" t="str">
        <v>DWG#9890003 (2) Ring Gauge Constrained</v>
      </c>
      <c r="DY242" t="str">
        <v>DWG#9890044</v>
      </c>
      <c r="DZ242" t="str">
        <v>DWG#9890044 .1985 to .2005=Pass</v>
      </c>
      <c r="EA242" t="str">
        <v>DWG#9890044 Overlay OL02441</v>
      </c>
      <c r="EB242" t="str">
        <v>DWG#9890044, OL02441</v>
      </c>
      <c r="EC242" t="str">
        <v>DWG#FRM0105</v>
      </c>
      <c r="ED242" t="str">
        <v>EXT.</v>
      </c>
      <c r="EE242" t="str">
        <v>EXT. Section, OL02460</v>
      </c>
      <c r="EF242" t="str">
        <v>EXT., OL04223</v>
      </c>
      <c r="EG242" t="str">
        <v>Flat Drop Indicator Tip</v>
      </c>
      <c r="EH242" t="str">
        <v>Full Go Pin, No Light, at Radius</v>
      </c>
      <c r="EI242" t="str">
        <v>Function Check</v>
      </c>
      <c r="EJ242" t="str">
        <v>GO Function Gauge</v>
      </c>
      <c r="EK242" t="str">
        <v>Go Gauge for Balloon 1 &amp; 4</v>
      </c>
      <c r="EL242" t="str">
        <v>Go Pin must pass through</v>
      </c>
      <c r="EM242" t="str">
        <v>Greater than .005 = Fail, Section</v>
      </c>
      <c r="EN242" t="str">
        <v>Greater than .025 out of center = Fail</v>
      </c>
      <c r="EO242" t="str">
        <v>Greater than 2.6 = Pass</v>
      </c>
      <c r="EP242" t="str">
        <v>Green = Pass, Red = Fail</v>
      </c>
      <c r="EQ242" t="str">
        <v>Hex Depth</v>
      </c>
      <c r="ER242" t="str">
        <v>Hex Minor</v>
      </c>
      <c r="ES242" t="str">
        <v>Hole Dia.</v>
      </c>
      <c r="ET242" t="str">
        <v>ID Sphere Finish</v>
      </c>
      <c r="EU242" t="str">
        <v>ID/OD Both Sides, Diff. .002 or less = Pass</v>
      </c>
      <c r="EV242" t="str">
        <v>If Looks Big, Section</v>
      </c>
      <c r="EW242" t="str">
        <v>If Looks Small, Section</v>
      </c>
      <c r="EX242" t="str">
        <v>Insp. Close to Break Away, Mfg.Tol.</v>
      </c>
      <c r="EY242" t="str">
        <v>INT.</v>
      </c>
      <c r="EZ242" t="str">
        <v>INT. Section, OL02460</v>
      </c>
      <c r="FA242" t="str">
        <v>INT., OL04223</v>
      </c>
      <c r="FB242" t="str">
        <v>Intersect. of 7.7 &amp; R0.10</v>
      </c>
      <c r="FC242" t="str">
        <v>Intersect. of 8.79 and R.25 MAX</v>
      </c>
      <c r="FD242" t="str">
        <v>Keep Ind. Tip away from corner</v>
      </c>
      <c r="FE242" t="str">
        <v>L31</v>
      </c>
      <c r="FF242" t="str">
        <v>Laser Mark</v>
      </c>
      <c r="FG242" t="str">
        <v>LASER PER NOTE 4</v>
      </c>
      <c r="FH242" t="str">
        <v>LASER PER NOTE 4, Final Check 1 only</v>
      </c>
      <c r="FI242" t="str">
        <v>Less than .002 out of center = Pass</v>
      </c>
      <c r="FJ242" t="str">
        <v>Less than 2.75 = Pass, Section</v>
      </c>
      <c r="FK242" t="str">
        <v>List as pin. Not Calibrated</v>
      </c>
      <c r="FL242" t="str">
        <v>M9 X 1.25 BUTT See Comment Image</v>
      </c>
      <c r="FM242" t="str">
        <v>Manual Section</v>
      </c>
      <c r="FN242" t="str">
        <v>Max Deep .241 NO-GO =.42</v>
      </c>
      <c r="FO242" t="str">
        <v>MAX Depth of (Note 7) .241 NO-GO Pin</v>
      </c>
      <c r="FP242" t="str">
        <v>Measure from Blue Line, See Image</v>
      </c>
      <c r="FQ242" t="str">
        <v>Measure Width of Blue Area, See Image</v>
      </c>
      <c r="FR242" t="str">
        <v>Mfg. Tol</v>
      </c>
      <c r="FS242" t="str">
        <v>Mfg. Tol, See Image</v>
      </c>
      <c r="FT242" t="str">
        <v>Mfg. Tol.</v>
      </c>
      <c r="FU242" t="str">
        <v>Mfg. Tol. "A"</v>
      </c>
      <c r="FV242" t="str">
        <v>Mfg. Tol. (Zero on Gauge Full Dia. Lead)</v>
      </c>
      <c r="FW242" t="str">
        <v>Mfg. Tol. Balloon 11, See Image</v>
      </c>
      <c r="FX242" t="str">
        <v>Mfg. Tol. Balloon 4</v>
      </c>
      <c r="FY242" t="str">
        <v>Mfg. Tol. Balloon 7</v>
      </c>
      <c r="FZ242" t="str">
        <v xml:space="preserve">Mfg. Tol. C-Bore Face (Ballo 28) </v>
      </c>
      <c r="GA242" t="str">
        <v>Mfg. Tol. Section</v>
      </c>
      <c r="GB242" t="str">
        <v>Mfg. Tol. See Image</v>
      </c>
      <c r="GC242" t="str">
        <v>Mfg. Tol., 3 Places, Record MAX</v>
      </c>
      <c r="GD242" t="str">
        <v>Mfg. Tol., Balloon 11</v>
      </c>
      <c r="GE242" t="str">
        <v>Mfg. Tol., Balloon 7</v>
      </c>
      <c r="GF242" t="str">
        <v>Mfg. Tol., Blank</v>
      </c>
      <c r="GG242" t="str">
        <v>Mfg. Tol., Blank, Balloon 12</v>
      </c>
      <c r="GH242" t="str">
        <v>Mfg. Tol., Blend to SØ.320</v>
      </c>
      <c r="GI242" t="str">
        <v>Mfg. Tol., Calculation</v>
      </c>
      <c r="GJ242" t="str">
        <v>Mfg. Tol., For Mill Fixture</v>
      </c>
      <c r="GK242" t="str">
        <v>Mfg. Tol., L32</v>
      </c>
      <c r="GL242" t="str">
        <v>Mfg. Tol., L33</v>
      </c>
      <c r="GM242" t="str">
        <v>Mfg. Tol., No Tool Marks</v>
      </c>
      <c r="GN242" t="str">
        <v>Mfg. Tol., OL03361</v>
      </c>
      <c r="GO242" t="str">
        <v>Mfg. Tol., Record off center value</v>
      </c>
      <c r="GP242" t="str">
        <v>Mfg. Tol., Same 3 Places, Record MIN</v>
      </c>
      <c r="GQ242" t="str">
        <v>Mfg. Tol., Section</v>
      </c>
      <c r="GR242" t="str">
        <v>Mfg. Tol., Section B-B</v>
      </c>
      <c r="GS242" t="str">
        <v>Mfg. Tol., Section, OL03361</v>
      </c>
      <c r="GT242" t="str">
        <v>Mfg. Tol., Section, Per Note 2</v>
      </c>
      <c r="GU242" t="str">
        <v>Mfg. Tol., See Image</v>
      </c>
      <c r="GV242" t="str">
        <v>Mfg. Tol., See Image, Bore in Blue</v>
      </c>
      <c r="GW242" t="str">
        <v>Mfg. Tol., See Image, Hook Tip</v>
      </c>
      <c r="GX242" t="str">
        <v>Mfg. Tol., Sharp Okay No Burr</v>
      </c>
      <c r="GY242" t="str">
        <v>Mfg. Tol., Threadless Blank</v>
      </c>
      <c r="GZ242" t="str">
        <v>Mfg.Tol.</v>
      </c>
      <c r="HA242" t="str">
        <v>Mgf. To., T.S.C.</v>
      </c>
      <c r="HB242" t="str">
        <v>Milled Feature</v>
      </c>
      <c r="HC242" t="str">
        <v>Milled Feature, OL04045</v>
      </c>
      <c r="HD242" t="str">
        <v>More than .0005 out of center = Fail</v>
      </c>
      <c r="HE242" t="str">
        <v>Must Pass Through</v>
      </c>
      <c r="HF242" t="str">
        <v>Must pass through gauge</v>
      </c>
      <c r="HG242" t="str">
        <v>Must Pass Through Go Gauge</v>
      </c>
      <c r="HH242" t="str">
        <v>Must Pass, See Image.</v>
      </c>
      <c r="HI242" t="str">
        <v>NA</v>
      </c>
      <c r="HJ242" t="str">
        <v>Narrow Area</v>
      </c>
      <c r="HK242" t="str">
        <v>Near Balloon 21</v>
      </c>
      <c r="HL242" t="str">
        <v>Near Datum B</v>
      </c>
      <c r="HM242" t="str">
        <v>Neck Dia.</v>
      </c>
      <c r="HN242" t="str">
        <v>Neck to Head Rad.</v>
      </c>
      <c r="HO242" t="str">
        <v>No Copper Deposits Allowed</v>
      </c>
      <c r="HP242" t="str">
        <v>No Section</v>
      </c>
      <c r="HQ242" t="str">
        <v>No Section, .01 to .014 = Pass</v>
      </c>
      <c r="HR242" t="str">
        <v>No Section, Rotate Part</v>
      </c>
      <c r="HS242" t="str">
        <v>No Section, See Image</v>
      </c>
      <c r="HT242" t="str">
        <v>No Slot, Section B-B</v>
      </c>
      <c r="HU242" t="str">
        <v>No visual step = Pass</v>
      </c>
      <c r="HV242" t="str">
        <v>Not to exceed .95 Deep</v>
      </c>
      <c r="HW242" t="str">
        <v>Note 1</v>
      </c>
      <c r="HX242" t="str">
        <v>OL00333/A</v>
      </c>
      <c r="HY242" t="str">
        <v>OL00519</v>
      </c>
      <c r="HZ242" t="str">
        <v>OL00520</v>
      </c>
      <c r="IA242" t="str">
        <v>OL00529</v>
      </c>
      <c r="IB242" t="str">
        <v>OL00542</v>
      </c>
      <c r="IC242" t="str">
        <v>OL00724</v>
      </c>
      <c r="ID242" t="str">
        <v>OL01250</v>
      </c>
      <c r="IE242" t="str">
        <v>OL01869, Threadless Blank</v>
      </c>
      <c r="IF242" t="str">
        <v>OL01870, Section</v>
      </c>
      <c r="IG242" t="str">
        <v>OL02255</v>
      </c>
      <c r="IH242" t="str">
        <v>OL02255, Mfg. Tol.</v>
      </c>
      <c r="II242" t="str">
        <v>OL02302</v>
      </c>
      <c r="IJ242" t="str">
        <v xml:space="preserve">OL02318  needed per image instructions </v>
      </c>
      <c r="IK242" t="str">
        <v>OL02556</v>
      </c>
      <c r="IL242" t="str">
        <v>OL02557</v>
      </c>
      <c r="IM242" t="str">
        <v>OL02567</v>
      </c>
      <c r="IN242" t="str">
        <v>OL02653</v>
      </c>
      <c r="IO242" t="str">
        <v>OL02718</v>
      </c>
      <c r="IP242" t="str">
        <v>OL02841</v>
      </c>
      <c r="IQ242" t="str">
        <v>OL02842</v>
      </c>
      <c r="IR242" t="str">
        <v>OL02844</v>
      </c>
      <c r="IS242" t="str">
        <v>OL02871</v>
      </c>
      <c r="IT242" t="str">
        <v>OL02887</v>
      </c>
      <c r="IU242" t="str">
        <v>OL03766</v>
      </c>
      <c r="IV242" t="str">
        <v>OL03868</v>
      </c>
      <c r="IW242" t="str">
        <v>OL03869</v>
      </c>
      <c r="IX242" t="str">
        <v>OL03870</v>
      </c>
      <c r="IY242" t="str">
        <v>OL03873, DWG# 100448-44</v>
      </c>
      <c r="IZ242" t="str">
        <v>OL03949</v>
      </c>
      <c r="JA242" t="str">
        <v xml:space="preserve">OL04043, Section </v>
      </c>
      <c r="JB242" t="str">
        <v xml:space="preserve">OL04044, Section </v>
      </c>
      <c r="JC242" t="str">
        <v>OL04045</v>
      </c>
      <c r="JD242" t="str">
        <v>OL04045, Milled Feature</v>
      </c>
      <c r="JE242" t="str">
        <v>OL04063</v>
      </c>
      <c r="JF242" t="str">
        <v>OL04064</v>
      </c>
      <c r="JG242" t="str">
        <v>OL04065</v>
      </c>
      <c r="JH242" t="str">
        <v>OL04181</v>
      </c>
      <c r="JI242" t="str">
        <v>OL04218</v>
      </c>
      <c r="JJ242" t="str">
        <v>OL04224, See Image</v>
      </c>
      <c r="JK242" t="str">
        <v>OL04374</v>
      </c>
      <c r="JL242" t="str">
        <v>OL04375, Section M-M</v>
      </c>
      <c r="JM242" t="str">
        <v>OL04376, Section M-M</v>
      </c>
      <c r="JN242" t="str">
        <v>OL04443</v>
      </c>
      <c r="JO242" t="str">
        <v>OL04444</v>
      </c>
      <c r="JP242" t="str">
        <v>One side of slot</v>
      </c>
      <c r="JQ242" t="str">
        <v>Other side of slot</v>
      </c>
      <c r="JR242" t="str">
        <v>Out of center more than .002 = Fail</v>
      </c>
      <c r="JS242" t="str">
        <v>Out of center more than.002 = Fail</v>
      </c>
      <c r="JT242" t="str">
        <v>Overlay OL02713</v>
      </c>
    </row>
    <row r="243" spans="1:280">
      <c r="A243" s="74" t="s">
        <v>655</v>
      </c>
      <c r="C243" s="74" t="str" cm="1">
        <f t="array" ref="C243:JT243">TRANSPOSE(_xlfn._xlws.SORT(_xlfn._xlws.FILTER($A$2:$A$279,ISNUMBER(SEARCH('Prt. Lib. &amp; Routine, Table'!M250,$A$2:$A$279)),"not found")))</f>
        <v xml:space="preserve"> 'C', Whirl Blank</v>
      </c>
      <c r="D243" t="str">
        <v xml:space="preserve"> See Image, Constrained</v>
      </c>
      <c r="E243" t="str">
        <v>(.04 to .12 range = Pass)</v>
      </c>
      <c r="F243" t="str">
        <v>(.042 FULL) Go Pin Seat Fully</v>
      </c>
      <c r="G243" t="str">
        <v>(B), Mfg. Tol.</v>
      </c>
      <c r="H243" t="str">
        <v>(B), O.A.L.</v>
      </c>
      <c r="I243" t="str">
        <v>.001 or less =Pass</v>
      </c>
      <c r="J243" t="str">
        <v>.001 or less out of center = Pass</v>
      </c>
      <c r="K243" t="str">
        <v>.002 or Less = Pass</v>
      </c>
      <c r="L243" t="str">
        <v>.002 or Less out of center = Pass</v>
      </c>
      <c r="M243" t="str">
        <v>.005 to .015 = Pass</v>
      </c>
      <c r="N243" t="str">
        <v>.0125 Mean, Section</v>
      </c>
      <c r="O243" t="str">
        <v>.025 or Less in X &amp; Y=Pass</v>
      </c>
      <c r="P243" t="str">
        <v>.038 Mean</v>
      </c>
      <c r="Q243" t="str">
        <v>.063 MM = .0024 IN, See Image</v>
      </c>
      <c r="R243" t="str">
        <v>.063MM = .0024"</v>
      </c>
      <c r="S243" t="str">
        <v>.243 NO-GO, Unconstrained, Must Not Start</v>
      </c>
      <c r="T243" t="str">
        <v>@ Back Face &amp; ID, No Raised Edge</v>
      </c>
      <c r="U243" t="str">
        <v>@ Back Face &amp; OD, No Raised Edge</v>
      </c>
      <c r="V243" t="str">
        <v>@ ID &amp; FACE</v>
      </c>
      <c r="W243" t="str">
        <v>@ OD &amp; BACK FACE</v>
      </c>
      <c r="X243" t="str">
        <v>@ OD &amp; FACE</v>
      </c>
      <c r="Y243" t="str">
        <v>Across from slot</v>
      </c>
      <c r="Z243" t="str">
        <v>All Edge Breaks</v>
      </c>
      <c r="AA243" t="str">
        <v>Attached to bar stock</v>
      </c>
      <c r="AB243" t="str">
        <v xml:space="preserve">Back Turn Fillet Rad. </v>
      </c>
      <c r="AC243" t="str">
        <v>Balloon 1 (DWG FRM0105 Page 2, NV-27)</v>
      </c>
      <c r="AD243" t="str">
        <v>Balloon 1 (DWG FRM0105, NV-30)</v>
      </c>
      <c r="AE243" t="str">
        <v>Balloon 1 (P# 9890002-20) OL00429/A</v>
      </c>
      <c r="AF243" t="str">
        <v>Balloon 1, DWG#FRM0105</v>
      </c>
      <c r="AG243" t="str">
        <v>Balloon 11, See Image</v>
      </c>
      <c r="AH243" t="str">
        <v xml:space="preserve">Balloon 2 (DWG FRM0105 Page 2, NV-27) </v>
      </c>
      <c r="AI243" t="str">
        <v>Balloon 2 (DWG FRM0105, NV-30)</v>
      </c>
      <c r="AJ243" t="str">
        <v>Balloon 2 (P# 9890002-20)</v>
      </c>
      <c r="AK243" t="str">
        <v>Balloon 2, DWG#FRM0105</v>
      </c>
      <c r="AL243" t="str">
        <v>Balloon 2, DWG#FRM0105, See Image</v>
      </c>
      <c r="AM243" t="str">
        <v>Balloon 3 (DWG FRM0105, NV-30 Minor)</v>
      </c>
      <c r="AN243" t="str">
        <v>Balloon 3 (DWG FRM0105, NV-30)</v>
      </c>
      <c r="AO243" t="str">
        <v>Balloon 3 (P# 9890002-20)</v>
      </c>
      <c r="AP243" t="str">
        <v>Balloon 4</v>
      </c>
      <c r="AQ243" t="str">
        <v>Balloon 4 (P# 9890002-20)</v>
      </c>
      <c r="AR243" t="str">
        <v>Below Middle Band</v>
      </c>
      <c r="AS243" t="str">
        <v>Best Fit Pin, .003 or Less =Pass</v>
      </c>
      <c r="AT243" t="str">
        <v>Blank</v>
      </c>
      <c r="AU243" t="str">
        <v>Blank Turn Maj.</v>
      </c>
      <c r="AV243" t="str">
        <v>Blank Turn Maj. Mill Flt., OL4172</v>
      </c>
      <c r="AW243" t="str">
        <v>Blank Without .010 Slots</v>
      </c>
      <c r="AX243" t="str">
        <v>Blank Without .010 Slots, Section</v>
      </c>
      <c r="AY243" t="str">
        <v>Blank without thread</v>
      </c>
      <c r="AZ243" t="str">
        <v xml:space="preserve">Blank, Center of V Grv. </v>
      </c>
      <c r="BA243" t="str">
        <v>Blank, Check R adjacent Balloon 17</v>
      </c>
      <c r="BB243" t="str">
        <v>Blank, EXT. Feature</v>
      </c>
      <c r="BC243" t="str">
        <v>Blank, See Image, OL04335</v>
      </c>
      <c r="BD243" t="str">
        <v>Blank, See Image, OL04336</v>
      </c>
      <c r="BE243" t="str">
        <v xml:space="preserve">Blank, Thrd. </v>
      </c>
      <c r="BF243" t="str">
        <v>Blank, Turn Tip</v>
      </c>
      <c r="BG243" t="str">
        <v>Blank, Without Thrd.</v>
      </c>
      <c r="BH243" t="str">
        <v>Blank, Without Thread</v>
      </c>
      <c r="BI243" t="str">
        <v xml:space="preserve">Blunt Start Blend to Minor </v>
      </c>
      <c r="BJ243" t="str">
        <v>Calc., Use Go HEX</v>
      </c>
      <c r="BK243" t="str">
        <v>Can't dig into OD</v>
      </c>
      <c r="BL243" t="str">
        <v>Carbide Gauge</v>
      </c>
      <c r="BM243" t="str">
        <v xml:space="preserve">Center of V Grv. </v>
      </c>
      <c r="BN243" t="str">
        <v>Centered Less than .03 = Pass</v>
      </c>
      <c r="BO243" t="str">
        <v>Centered within .0005 or Less = Pass</v>
      </c>
      <c r="BP243" t="str">
        <v>Centered within .001 or Less = Pass</v>
      </c>
      <c r="BQ243" t="str">
        <v>Centered within .0254 or Less = Pass</v>
      </c>
      <c r="BR243" t="str">
        <v>Check close to Rod Slot</v>
      </c>
      <c r="BS243" t="str">
        <v>Check every other hole</v>
      </c>
      <c r="BT243" t="str">
        <v>Check Go over full length of slot.</v>
      </c>
      <c r="BU243" t="str">
        <v>Check Near Closed End</v>
      </c>
      <c r="BV243" t="str">
        <v>Check per Print View, Away from Rod Slot</v>
      </c>
      <c r="BW243" t="str">
        <v>Check to Balloon 30 Go Pin</v>
      </c>
      <c r="BX243" t="str">
        <v>Check with .2705 SET Pin Inside Part</v>
      </c>
      <c r="BY243" t="str">
        <v>Check with Hex Up</v>
      </c>
      <c r="BZ243" t="str">
        <v>CMM Blank</v>
      </c>
      <c r="CA243" t="str">
        <v>Confirm Full Radius</v>
      </c>
      <c r="CB243" t="str">
        <v>Constrained in fixture</v>
      </c>
      <c r="CC243" t="str">
        <v>Constrained with Ring</v>
      </c>
      <c r="CD243" t="str">
        <v>Constrained, See Image</v>
      </c>
      <c r="CE243" t="str">
        <v>Dim. "A"</v>
      </c>
      <c r="CF243" t="str">
        <v>Dim. "B"</v>
      </c>
      <c r="CG243" t="str">
        <v>Dim. "C"</v>
      </c>
      <c r="CH243" t="str">
        <v>Dim. "D", Whirl Blank</v>
      </c>
      <c r="CI243" t="str">
        <v>Dim. "G"</v>
      </c>
      <c r="CJ243" t="str">
        <v>Dim. E, Blank Turn Maj. &amp;  Mill Flt</v>
      </c>
      <c r="CK243" t="str">
        <v>Dim. E, Blank Turn Maj.&amp;  Mill Flt</v>
      </c>
      <c r="CL243" t="str">
        <v>Dim. H, Whirl Blank</v>
      </c>
      <c r="CM243" t="str">
        <v>Dim. J, 'Blank Turn Maj. &amp; Whirl Blank</v>
      </c>
      <c r="CN243" t="str">
        <v>Disk Drop Indicator Tip</v>
      </c>
      <c r="CO243" t="str">
        <v>DWG 100448-15, Balloon F_1</v>
      </c>
      <c r="CP243" t="str">
        <v>DWG 100448-15, OL02571</v>
      </c>
      <c r="CQ243" t="str">
        <v>DWG 100448-41</v>
      </c>
      <c r="CR243" t="str">
        <v>DWG 9890040, (10E),Section Part, OL01139</v>
      </c>
      <c r="CS243" t="str">
        <v>DWG 9890040, (10E),Section, OL01139</v>
      </c>
      <c r="CT243" t="str">
        <v>DWG 9890040, (11E)</v>
      </c>
      <c r="CU243" t="str">
        <v>DWG 9890040, (11E), Pins with Flats</v>
      </c>
      <c r="CV243" t="str">
        <v>DWG 9890040, (12E),  Pass=.002 or less</v>
      </c>
      <c r="CW243" t="str">
        <v>DWG 9890040, (12E), See Image</v>
      </c>
      <c r="CX243" t="str">
        <v>DWG 9890040, (1E), OL01431</v>
      </c>
      <c r="CY243" t="str">
        <v>DWG 9890040, (1E), OL01432</v>
      </c>
      <c r="CZ243" t="str">
        <v>DWG 9890040, (2E), OL01432</v>
      </c>
      <c r="DA243" t="str">
        <v>DWG 9890040, (3E)</v>
      </c>
      <c r="DB243" t="str">
        <v>DWG 9890040, (4E)</v>
      </c>
      <c r="DC243" t="str">
        <v>DWG 9890040, (5E), OL02336</v>
      </c>
      <c r="DD243" t="str">
        <v>DWG 9890040, (6E)</v>
      </c>
      <c r="DE243" t="str">
        <v>DWG 9890040, (7E)</v>
      </c>
      <c r="DF243" t="str">
        <v>DWG 9890040, (8E), OL01433</v>
      </c>
      <c r="DG243" t="str">
        <v>DWG 9890040, (8E), OL01433, Section</v>
      </c>
      <c r="DH243" t="str">
        <v>DWG 9890040, (9E), Close to Rod Slot</v>
      </c>
      <c r="DI243" t="str">
        <v>DWG 9890040, (9E),Close to Rod Slot</v>
      </c>
      <c r="DJ243" t="str">
        <v>DWG FRM0105 PAGE 2</v>
      </c>
      <c r="DK243" t="str">
        <v>DWG# 100448-41</v>
      </c>
      <c r="DL243" t="str">
        <v>DWG# 100448-44</v>
      </c>
      <c r="DM243" t="str">
        <v>DWG# 9890003  (1), Section OL00436/A</v>
      </c>
      <c r="DN243" t="str">
        <v>DWG# 9890003 (3), Ring Gauge Constrained</v>
      </c>
      <c r="DO243" t="str">
        <v>DWG# 9890003 (4), Section</v>
      </c>
      <c r="DP243" t="str">
        <v>DWG#100448-26, Balloon 1K, OL02350</v>
      </c>
      <c r="DQ243" t="str">
        <v>DWG#100448-26, Balloon 2K, OL02350</v>
      </c>
      <c r="DR243" t="str">
        <v>DWG#100448-26, Balloon 3K, OL02363</v>
      </c>
      <c r="DS243" t="str">
        <v>DWG#100448-26, Balloon 4K</v>
      </c>
      <c r="DT243" t="str">
        <v>DWG#100448-26, Balloon 5K, Section</v>
      </c>
      <c r="DU243" t="str">
        <v>DWG#100448-26, Balloon 6K</v>
      </c>
      <c r="DV243" t="str">
        <v>DWG#100448-26, Balloon 7K, Section</v>
      </c>
      <c r="DW243" t="str">
        <v>DWG#100448-26, Mfg. Tol.</v>
      </c>
      <c r="DX243" t="str">
        <v>DWG#9890003 (2) Ring Gauge Constrained</v>
      </c>
      <c r="DY243" t="str">
        <v>DWG#9890044</v>
      </c>
      <c r="DZ243" t="str">
        <v>DWG#9890044 .1985 to .2005=Pass</v>
      </c>
      <c r="EA243" t="str">
        <v>DWG#9890044 Overlay OL02441</v>
      </c>
      <c r="EB243" t="str">
        <v>DWG#9890044, OL02441</v>
      </c>
      <c r="EC243" t="str">
        <v>DWG#FRM0105</v>
      </c>
      <c r="ED243" t="str">
        <v>EXT.</v>
      </c>
      <c r="EE243" t="str">
        <v>EXT. Section, OL02460</v>
      </c>
      <c r="EF243" t="str">
        <v>EXT., OL04223</v>
      </c>
      <c r="EG243" t="str">
        <v>Flat Drop Indicator Tip</v>
      </c>
      <c r="EH243" t="str">
        <v>Full Go Pin, No Light, at Radius</v>
      </c>
      <c r="EI243" t="str">
        <v>Function Check</v>
      </c>
      <c r="EJ243" t="str">
        <v>GO Function Gauge</v>
      </c>
      <c r="EK243" t="str">
        <v>Go Gauge for Balloon 1 &amp; 4</v>
      </c>
      <c r="EL243" t="str">
        <v>Go Pin must pass through</v>
      </c>
      <c r="EM243" t="str">
        <v>Greater than .005 = Fail, Section</v>
      </c>
      <c r="EN243" t="str">
        <v>Greater than .025 out of center = Fail</v>
      </c>
      <c r="EO243" t="str">
        <v>Greater than 2.6 = Pass</v>
      </c>
      <c r="EP243" t="str">
        <v>Green = Pass, Red = Fail</v>
      </c>
      <c r="EQ243" t="str">
        <v>Hex Depth</v>
      </c>
      <c r="ER243" t="str">
        <v>Hex Minor</v>
      </c>
      <c r="ES243" t="str">
        <v>Hole Dia.</v>
      </c>
      <c r="ET243" t="str">
        <v>ID Sphere Finish</v>
      </c>
      <c r="EU243" t="str">
        <v>ID/OD Both Sides, Diff. .002 or less = Pass</v>
      </c>
      <c r="EV243" t="str">
        <v>If Looks Big, Section</v>
      </c>
      <c r="EW243" t="str">
        <v>If Looks Small, Section</v>
      </c>
      <c r="EX243" t="str">
        <v>Insp. Close to Break Away, Mfg.Tol.</v>
      </c>
      <c r="EY243" t="str">
        <v>INT.</v>
      </c>
      <c r="EZ243" t="str">
        <v>INT. Section, OL02460</v>
      </c>
      <c r="FA243" t="str">
        <v>INT., OL04223</v>
      </c>
      <c r="FB243" t="str">
        <v>Intersect. of 7.7 &amp; R0.10</v>
      </c>
      <c r="FC243" t="str">
        <v>Intersect. of 8.79 and R.25 MAX</v>
      </c>
      <c r="FD243" t="str">
        <v>Keep Ind. Tip away from corner</v>
      </c>
      <c r="FE243" t="str">
        <v>L31</v>
      </c>
      <c r="FF243" t="str">
        <v>Laser Mark</v>
      </c>
      <c r="FG243" t="str">
        <v>LASER PER NOTE 4</v>
      </c>
      <c r="FH243" t="str">
        <v>LASER PER NOTE 4, Final Check 1 only</v>
      </c>
      <c r="FI243" t="str">
        <v>Less than .002 out of center = Pass</v>
      </c>
      <c r="FJ243" t="str">
        <v>Less than 2.75 = Pass, Section</v>
      </c>
      <c r="FK243" t="str">
        <v>List as pin. Not Calibrated</v>
      </c>
      <c r="FL243" t="str">
        <v>M9 X 1.25 BUTT See Comment Image</v>
      </c>
      <c r="FM243" t="str">
        <v>Manual Section</v>
      </c>
      <c r="FN243" t="str">
        <v>Max Deep .241 NO-GO =.42</v>
      </c>
      <c r="FO243" t="str">
        <v>MAX Depth of (Note 7) .241 NO-GO Pin</v>
      </c>
      <c r="FP243" t="str">
        <v>Measure from Blue Line, See Image</v>
      </c>
      <c r="FQ243" t="str">
        <v>Measure Width of Blue Area, See Image</v>
      </c>
      <c r="FR243" t="str">
        <v>Mfg. Tol</v>
      </c>
      <c r="FS243" t="str">
        <v>Mfg. Tol, See Image</v>
      </c>
      <c r="FT243" t="str">
        <v>Mfg. Tol.</v>
      </c>
      <c r="FU243" t="str">
        <v>Mfg. Tol. "A"</v>
      </c>
      <c r="FV243" t="str">
        <v>Mfg. Tol. (Zero on Gauge Full Dia. Lead)</v>
      </c>
      <c r="FW243" t="str">
        <v>Mfg. Tol. Balloon 11, See Image</v>
      </c>
      <c r="FX243" t="str">
        <v>Mfg. Tol. Balloon 4</v>
      </c>
      <c r="FY243" t="str">
        <v>Mfg. Tol. Balloon 7</v>
      </c>
      <c r="FZ243" t="str">
        <v xml:space="preserve">Mfg. Tol. C-Bore Face (Ballo 28) </v>
      </c>
      <c r="GA243" t="str">
        <v>Mfg. Tol. Section</v>
      </c>
      <c r="GB243" t="str">
        <v>Mfg. Tol. See Image</v>
      </c>
      <c r="GC243" t="str">
        <v>Mfg. Tol., 3 Places, Record MAX</v>
      </c>
      <c r="GD243" t="str">
        <v>Mfg. Tol., Balloon 11</v>
      </c>
      <c r="GE243" t="str">
        <v>Mfg. Tol., Balloon 7</v>
      </c>
      <c r="GF243" t="str">
        <v>Mfg. Tol., Blank</v>
      </c>
      <c r="GG243" t="str">
        <v>Mfg. Tol., Blank, Balloon 12</v>
      </c>
      <c r="GH243" t="str">
        <v>Mfg. Tol., Blend to SØ.320</v>
      </c>
      <c r="GI243" t="str">
        <v>Mfg. Tol., Calculation</v>
      </c>
      <c r="GJ243" t="str">
        <v>Mfg. Tol., For Mill Fixture</v>
      </c>
      <c r="GK243" t="str">
        <v>Mfg. Tol., L32</v>
      </c>
      <c r="GL243" t="str">
        <v>Mfg. Tol., L33</v>
      </c>
      <c r="GM243" t="str">
        <v>Mfg. Tol., No Tool Marks</v>
      </c>
      <c r="GN243" t="str">
        <v>Mfg. Tol., OL03361</v>
      </c>
      <c r="GO243" t="str">
        <v>Mfg. Tol., Record off center value</v>
      </c>
      <c r="GP243" t="str">
        <v>Mfg. Tol., Same 3 Places, Record MIN</v>
      </c>
      <c r="GQ243" t="str">
        <v>Mfg. Tol., Section</v>
      </c>
      <c r="GR243" t="str">
        <v>Mfg. Tol., Section B-B</v>
      </c>
      <c r="GS243" t="str">
        <v>Mfg. Tol., Section, OL03361</v>
      </c>
      <c r="GT243" t="str">
        <v>Mfg. Tol., Section, Per Note 2</v>
      </c>
      <c r="GU243" t="str">
        <v>Mfg. Tol., See Image</v>
      </c>
      <c r="GV243" t="str">
        <v>Mfg. Tol., See Image, Bore in Blue</v>
      </c>
      <c r="GW243" t="str">
        <v>Mfg. Tol., See Image, Hook Tip</v>
      </c>
      <c r="GX243" t="str">
        <v>Mfg. Tol., Sharp Okay No Burr</v>
      </c>
      <c r="GY243" t="str">
        <v>Mfg. Tol., Threadless Blank</v>
      </c>
      <c r="GZ243" t="str">
        <v>Mfg.Tol.</v>
      </c>
      <c r="HA243" t="str">
        <v>Mgf. To., T.S.C.</v>
      </c>
      <c r="HB243" t="str">
        <v>Milled Feature</v>
      </c>
      <c r="HC243" t="str">
        <v>Milled Feature, OL04045</v>
      </c>
      <c r="HD243" t="str">
        <v>More than .0005 out of center = Fail</v>
      </c>
      <c r="HE243" t="str">
        <v>Must Pass Through</v>
      </c>
      <c r="HF243" t="str">
        <v>Must pass through gauge</v>
      </c>
      <c r="HG243" t="str">
        <v>Must Pass Through Go Gauge</v>
      </c>
      <c r="HH243" t="str">
        <v>Must Pass, See Image.</v>
      </c>
      <c r="HI243" t="str">
        <v>NA</v>
      </c>
      <c r="HJ243" t="str">
        <v>Narrow Area</v>
      </c>
      <c r="HK243" t="str">
        <v>Near Balloon 21</v>
      </c>
      <c r="HL243" t="str">
        <v>Near Datum B</v>
      </c>
      <c r="HM243" t="str">
        <v>Neck Dia.</v>
      </c>
      <c r="HN243" t="str">
        <v>Neck to Head Rad.</v>
      </c>
      <c r="HO243" t="str">
        <v>No Copper Deposits Allowed</v>
      </c>
      <c r="HP243" t="str">
        <v>No Section</v>
      </c>
      <c r="HQ243" t="str">
        <v>No Section, .01 to .014 = Pass</v>
      </c>
      <c r="HR243" t="str">
        <v>No Section, Rotate Part</v>
      </c>
      <c r="HS243" t="str">
        <v>No Section, See Image</v>
      </c>
      <c r="HT243" t="str">
        <v>No Slot, Section B-B</v>
      </c>
      <c r="HU243" t="str">
        <v>No visual step = Pass</v>
      </c>
      <c r="HV243" t="str">
        <v>Not to exceed .95 Deep</v>
      </c>
      <c r="HW243" t="str">
        <v>Note 1</v>
      </c>
      <c r="HX243" t="str">
        <v>OL00333/A</v>
      </c>
      <c r="HY243" t="str">
        <v>OL00519</v>
      </c>
      <c r="HZ243" t="str">
        <v>OL00520</v>
      </c>
      <c r="IA243" t="str">
        <v>OL00529</v>
      </c>
      <c r="IB243" t="str">
        <v>OL00542</v>
      </c>
      <c r="IC243" t="str">
        <v>OL00724</v>
      </c>
      <c r="ID243" t="str">
        <v>OL01250</v>
      </c>
      <c r="IE243" t="str">
        <v>OL01869, Threadless Blank</v>
      </c>
      <c r="IF243" t="str">
        <v>OL01870, Section</v>
      </c>
      <c r="IG243" t="str">
        <v>OL02255</v>
      </c>
      <c r="IH243" t="str">
        <v>OL02255, Mfg. Tol.</v>
      </c>
      <c r="II243" t="str">
        <v>OL02302</v>
      </c>
      <c r="IJ243" t="str">
        <v xml:space="preserve">OL02318  needed per image instructions </v>
      </c>
      <c r="IK243" t="str">
        <v>OL02556</v>
      </c>
      <c r="IL243" t="str">
        <v>OL02557</v>
      </c>
      <c r="IM243" t="str">
        <v>OL02567</v>
      </c>
      <c r="IN243" t="str">
        <v>OL02653</v>
      </c>
      <c r="IO243" t="str">
        <v>OL02718</v>
      </c>
      <c r="IP243" t="str">
        <v>OL02841</v>
      </c>
      <c r="IQ243" t="str">
        <v>OL02842</v>
      </c>
      <c r="IR243" t="str">
        <v>OL02844</v>
      </c>
      <c r="IS243" t="str">
        <v>OL02871</v>
      </c>
      <c r="IT243" t="str">
        <v>OL02887</v>
      </c>
      <c r="IU243" t="str">
        <v>OL03766</v>
      </c>
      <c r="IV243" t="str">
        <v>OL03868</v>
      </c>
      <c r="IW243" t="str">
        <v>OL03869</v>
      </c>
      <c r="IX243" t="str">
        <v>OL03870</v>
      </c>
      <c r="IY243" t="str">
        <v>OL03873, DWG# 100448-44</v>
      </c>
      <c r="IZ243" t="str">
        <v>OL03949</v>
      </c>
      <c r="JA243" t="str">
        <v xml:space="preserve">OL04043, Section </v>
      </c>
      <c r="JB243" t="str">
        <v xml:space="preserve">OL04044, Section </v>
      </c>
      <c r="JC243" t="str">
        <v>OL04045</v>
      </c>
      <c r="JD243" t="str">
        <v>OL04045, Milled Feature</v>
      </c>
      <c r="JE243" t="str">
        <v>OL04063</v>
      </c>
      <c r="JF243" t="str">
        <v>OL04064</v>
      </c>
      <c r="JG243" t="str">
        <v>OL04065</v>
      </c>
      <c r="JH243" t="str">
        <v>OL04181</v>
      </c>
      <c r="JI243" t="str">
        <v>OL04218</v>
      </c>
      <c r="JJ243" t="str">
        <v>OL04224, See Image</v>
      </c>
      <c r="JK243" t="str">
        <v>OL04374</v>
      </c>
      <c r="JL243" t="str">
        <v>OL04375, Section M-M</v>
      </c>
      <c r="JM243" t="str">
        <v>OL04376, Section M-M</v>
      </c>
      <c r="JN243" t="str">
        <v>OL04443</v>
      </c>
      <c r="JO243" t="str">
        <v>OL04444</v>
      </c>
      <c r="JP243" t="str">
        <v>One side of slot</v>
      </c>
      <c r="JQ243" t="str">
        <v>Other side of slot</v>
      </c>
      <c r="JR243" t="str">
        <v>Out of center more than .002 = Fail</v>
      </c>
      <c r="JS243" t="str">
        <v>Out of center more than.002 = Fail</v>
      </c>
      <c r="JT243" t="str">
        <v>Overlay OL02713</v>
      </c>
    </row>
    <row r="244" spans="1:280">
      <c r="A244" s="74" t="s">
        <v>656</v>
      </c>
      <c r="C244" s="74" t="str" cm="1">
        <f t="array" ref="C244:JT244">TRANSPOSE(_xlfn._xlws.SORT(_xlfn._xlws.FILTER($A$2:$A$279,ISNUMBER(SEARCH('Prt. Lib. &amp; Routine, Table'!M251,$A$2:$A$279)),"not found")))</f>
        <v xml:space="preserve"> 'C', Whirl Blank</v>
      </c>
      <c r="D244" t="str">
        <v xml:space="preserve"> See Image, Constrained</v>
      </c>
      <c r="E244" t="str">
        <v>(.04 to .12 range = Pass)</v>
      </c>
      <c r="F244" t="str">
        <v>(.042 FULL) Go Pin Seat Fully</v>
      </c>
      <c r="G244" t="str">
        <v>(B), Mfg. Tol.</v>
      </c>
      <c r="H244" t="str">
        <v>(B), O.A.L.</v>
      </c>
      <c r="I244" t="str">
        <v>.001 or less =Pass</v>
      </c>
      <c r="J244" t="str">
        <v>.001 or less out of center = Pass</v>
      </c>
      <c r="K244" t="str">
        <v>.002 or Less = Pass</v>
      </c>
      <c r="L244" t="str">
        <v>.002 or Less out of center = Pass</v>
      </c>
      <c r="M244" t="str">
        <v>.005 to .015 = Pass</v>
      </c>
      <c r="N244" t="str">
        <v>.0125 Mean, Section</v>
      </c>
      <c r="O244" t="str">
        <v>.025 or Less in X &amp; Y=Pass</v>
      </c>
      <c r="P244" t="str">
        <v>.038 Mean</v>
      </c>
      <c r="Q244" t="str">
        <v>.063 MM = .0024 IN, See Image</v>
      </c>
      <c r="R244" t="str">
        <v>.063MM = .0024"</v>
      </c>
      <c r="S244" t="str">
        <v>.243 NO-GO, Unconstrained, Must Not Start</v>
      </c>
      <c r="T244" t="str">
        <v>@ Back Face &amp; ID, No Raised Edge</v>
      </c>
      <c r="U244" t="str">
        <v>@ Back Face &amp; OD, No Raised Edge</v>
      </c>
      <c r="V244" t="str">
        <v>@ ID &amp; FACE</v>
      </c>
      <c r="W244" t="str">
        <v>@ OD &amp; BACK FACE</v>
      </c>
      <c r="X244" t="str">
        <v>@ OD &amp; FACE</v>
      </c>
      <c r="Y244" t="str">
        <v>Across from slot</v>
      </c>
      <c r="Z244" t="str">
        <v>All Edge Breaks</v>
      </c>
      <c r="AA244" t="str">
        <v>Attached to bar stock</v>
      </c>
      <c r="AB244" t="str">
        <v xml:space="preserve">Back Turn Fillet Rad. </v>
      </c>
      <c r="AC244" t="str">
        <v>Balloon 1 (DWG FRM0105 Page 2, NV-27)</v>
      </c>
      <c r="AD244" t="str">
        <v>Balloon 1 (DWG FRM0105, NV-30)</v>
      </c>
      <c r="AE244" t="str">
        <v>Balloon 1 (P# 9890002-20) OL00429/A</v>
      </c>
      <c r="AF244" t="str">
        <v>Balloon 1, DWG#FRM0105</v>
      </c>
      <c r="AG244" t="str">
        <v>Balloon 11, See Image</v>
      </c>
      <c r="AH244" t="str">
        <v xml:space="preserve">Balloon 2 (DWG FRM0105 Page 2, NV-27) </v>
      </c>
      <c r="AI244" t="str">
        <v>Balloon 2 (DWG FRM0105, NV-30)</v>
      </c>
      <c r="AJ244" t="str">
        <v>Balloon 2 (P# 9890002-20)</v>
      </c>
      <c r="AK244" t="str">
        <v>Balloon 2, DWG#FRM0105</v>
      </c>
      <c r="AL244" t="str">
        <v>Balloon 2, DWG#FRM0105, See Image</v>
      </c>
      <c r="AM244" t="str">
        <v>Balloon 3 (DWG FRM0105, NV-30 Minor)</v>
      </c>
      <c r="AN244" t="str">
        <v>Balloon 3 (DWG FRM0105, NV-30)</v>
      </c>
      <c r="AO244" t="str">
        <v>Balloon 3 (P# 9890002-20)</v>
      </c>
      <c r="AP244" t="str">
        <v>Balloon 4</v>
      </c>
      <c r="AQ244" t="str">
        <v>Balloon 4 (P# 9890002-20)</v>
      </c>
      <c r="AR244" t="str">
        <v>Below Middle Band</v>
      </c>
      <c r="AS244" t="str">
        <v>Best Fit Pin, .003 or Less =Pass</v>
      </c>
      <c r="AT244" t="str">
        <v>Blank</v>
      </c>
      <c r="AU244" t="str">
        <v>Blank Turn Maj.</v>
      </c>
      <c r="AV244" t="str">
        <v>Blank Turn Maj. Mill Flt., OL4172</v>
      </c>
      <c r="AW244" t="str">
        <v>Blank Without .010 Slots</v>
      </c>
      <c r="AX244" t="str">
        <v>Blank Without .010 Slots, Section</v>
      </c>
      <c r="AY244" t="str">
        <v>Blank without thread</v>
      </c>
      <c r="AZ244" t="str">
        <v xml:space="preserve">Blank, Center of V Grv. </v>
      </c>
      <c r="BA244" t="str">
        <v>Blank, Check R adjacent Balloon 17</v>
      </c>
      <c r="BB244" t="str">
        <v>Blank, EXT. Feature</v>
      </c>
      <c r="BC244" t="str">
        <v>Blank, See Image, OL04335</v>
      </c>
      <c r="BD244" t="str">
        <v>Blank, See Image, OL04336</v>
      </c>
      <c r="BE244" t="str">
        <v xml:space="preserve">Blank, Thrd. </v>
      </c>
      <c r="BF244" t="str">
        <v>Blank, Turn Tip</v>
      </c>
      <c r="BG244" t="str">
        <v>Blank, Without Thrd.</v>
      </c>
      <c r="BH244" t="str">
        <v>Blank, Without Thread</v>
      </c>
      <c r="BI244" t="str">
        <v xml:space="preserve">Blunt Start Blend to Minor </v>
      </c>
      <c r="BJ244" t="str">
        <v>Calc., Use Go HEX</v>
      </c>
      <c r="BK244" t="str">
        <v>Can't dig into OD</v>
      </c>
      <c r="BL244" t="str">
        <v>Carbide Gauge</v>
      </c>
      <c r="BM244" t="str">
        <v xml:space="preserve">Center of V Grv. </v>
      </c>
      <c r="BN244" t="str">
        <v>Centered Less than .03 = Pass</v>
      </c>
      <c r="BO244" t="str">
        <v>Centered within .0005 or Less = Pass</v>
      </c>
      <c r="BP244" t="str">
        <v>Centered within .001 or Less = Pass</v>
      </c>
      <c r="BQ244" t="str">
        <v>Centered within .0254 or Less = Pass</v>
      </c>
      <c r="BR244" t="str">
        <v>Check close to Rod Slot</v>
      </c>
      <c r="BS244" t="str">
        <v>Check every other hole</v>
      </c>
      <c r="BT244" t="str">
        <v>Check Go over full length of slot.</v>
      </c>
      <c r="BU244" t="str">
        <v>Check Near Closed End</v>
      </c>
      <c r="BV244" t="str">
        <v>Check per Print View, Away from Rod Slot</v>
      </c>
      <c r="BW244" t="str">
        <v>Check to Balloon 30 Go Pin</v>
      </c>
      <c r="BX244" t="str">
        <v>Check with .2705 SET Pin Inside Part</v>
      </c>
      <c r="BY244" t="str">
        <v>Check with Hex Up</v>
      </c>
      <c r="BZ244" t="str">
        <v>CMM Blank</v>
      </c>
      <c r="CA244" t="str">
        <v>Confirm Full Radius</v>
      </c>
      <c r="CB244" t="str">
        <v>Constrained in fixture</v>
      </c>
      <c r="CC244" t="str">
        <v>Constrained with Ring</v>
      </c>
      <c r="CD244" t="str">
        <v>Constrained, See Image</v>
      </c>
      <c r="CE244" t="str">
        <v>Dim. "A"</v>
      </c>
      <c r="CF244" t="str">
        <v>Dim. "B"</v>
      </c>
      <c r="CG244" t="str">
        <v>Dim. "C"</v>
      </c>
      <c r="CH244" t="str">
        <v>Dim. "D", Whirl Blank</v>
      </c>
      <c r="CI244" t="str">
        <v>Dim. "G"</v>
      </c>
      <c r="CJ244" t="str">
        <v>Dim. E, Blank Turn Maj. &amp;  Mill Flt</v>
      </c>
      <c r="CK244" t="str">
        <v>Dim. E, Blank Turn Maj.&amp;  Mill Flt</v>
      </c>
      <c r="CL244" t="str">
        <v>Dim. H, Whirl Blank</v>
      </c>
      <c r="CM244" t="str">
        <v>Dim. J, 'Blank Turn Maj. &amp; Whirl Blank</v>
      </c>
      <c r="CN244" t="str">
        <v>Disk Drop Indicator Tip</v>
      </c>
      <c r="CO244" t="str">
        <v>DWG 100448-15, Balloon F_1</v>
      </c>
      <c r="CP244" t="str">
        <v>DWG 100448-15, OL02571</v>
      </c>
      <c r="CQ244" t="str">
        <v>DWG 100448-41</v>
      </c>
      <c r="CR244" t="str">
        <v>DWG 9890040, (10E),Section Part, OL01139</v>
      </c>
      <c r="CS244" t="str">
        <v>DWG 9890040, (10E),Section, OL01139</v>
      </c>
      <c r="CT244" t="str">
        <v>DWG 9890040, (11E)</v>
      </c>
      <c r="CU244" t="str">
        <v>DWG 9890040, (11E), Pins with Flats</v>
      </c>
      <c r="CV244" t="str">
        <v>DWG 9890040, (12E),  Pass=.002 or less</v>
      </c>
      <c r="CW244" t="str">
        <v>DWG 9890040, (12E), See Image</v>
      </c>
      <c r="CX244" t="str">
        <v>DWG 9890040, (1E), OL01431</v>
      </c>
      <c r="CY244" t="str">
        <v>DWG 9890040, (1E), OL01432</v>
      </c>
      <c r="CZ244" t="str">
        <v>DWG 9890040, (2E), OL01432</v>
      </c>
      <c r="DA244" t="str">
        <v>DWG 9890040, (3E)</v>
      </c>
      <c r="DB244" t="str">
        <v>DWG 9890040, (4E)</v>
      </c>
      <c r="DC244" t="str">
        <v>DWG 9890040, (5E), OL02336</v>
      </c>
      <c r="DD244" t="str">
        <v>DWG 9890040, (6E)</v>
      </c>
      <c r="DE244" t="str">
        <v>DWG 9890040, (7E)</v>
      </c>
      <c r="DF244" t="str">
        <v>DWG 9890040, (8E), OL01433</v>
      </c>
      <c r="DG244" t="str">
        <v>DWG 9890040, (8E), OL01433, Section</v>
      </c>
      <c r="DH244" t="str">
        <v>DWG 9890040, (9E), Close to Rod Slot</v>
      </c>
      <c r="DI244" t="str">
        <v>DWG 9890040, (9E),Close to Rod Slot</v>
      </c>
      <c r="DJ244" t="str">
        <v>DWG FRM0105 PAGE 2</v>
      </c>
      <c r="DK244" t="str">
        <v>DWG# 100448-41</v>
      </c>
      <c r="DL244" t="str">
        <v>DWG# 100448-44</v>
      </c>
      <c r="DM244" t="str">
        <v>DWG# 9890003  (1), Section OL00436/A</v>
      </c>
      <c r="DN244" t="str">
        <v>DWG# 9890003 (3), Ring Gauge Constrained</v>
      </c>
      <c r="DO244" t="str">
        <v>DWG# 9890003 (4), Section</v>
      </c>
      <c r="DP244" t="str">
        <v>DWG#100448-26, Balloon 1K, OL02350</v>
      </c>
      <c r="DQ244" t="str">
        <v>DWG#100448-26, Balloon 2K, OL02350</v>
      </c>
      <c r="DR244" t="str">
        <v>DWG#100448-26, Balloon 3K, OL02363</v>
      </c>
      <c r="DS244" t="str">
        <v>DWG#100448-26, Balloon 4K</v>
      </c>
      <c r="DT244" t="str">
        <v>DWG#100448-26, Balloon 5K, Section</v>
      </c>
      <c r="DU244" t="str">
        <v>DWG#100448-26, Balloon 6K</v>
      </c>
      <c r="DV244" t="str">
        <v>DWG#100448-26, Balloon 7K, Section</v>
      </c>
      <c r="DW244" t="str">
        <v>DWG#100448-26, Mfg. Tol.</v>
      </c>
      <c r="DX244" t="str">
        <v>DWG#9890003 (2) Ring Gauge Constrained</v>
      </c>
      <c r="DY244" t="str">
        <v>DWG#9890044</v>
      </c>
      <c r="DZ244" t="str">
        <v>DWG#9890044 .1985 to .2005=Pass</v>
      </c>
      <c r="EA244" t="str">
        <v>DWG#9890044 Overlay OL02441</v>
      </c>
      <c r="EB244" t="str">
        <v>DWG#9890044, OL02441</v>
      </c>
      <c r="EC244" t="str">
        <v>DWG#FRM0105</v>
      </c>
      <c r="ED244" t="str">
        <v>EXT.</v>
      </c>
      <c r="EE244" t="str">
        <v>EXT. Section, OL02460</v>
      </c>
      <c r="EF244" t="str">
        <v>EXT., OL04223</v>
      </c>
      <c r="EG244" t="str">
        <v>Flat Drop Indicator Tip</v>
      </c>
      <c r="EH244" t="str">
        <v>Full Go Pin, No Light, at Radius</v>
      </c>
      <c r="EI244" t="str">
        <v>Function Check</v>
      </c>
      <c r="EJ244" t="str">
        <v>GO Function Gauge</v>
      </c>
      <c r="EK244" t="str">
        <v>Go Gauge for Balloon 1 &amp; 4</v>
      </c>
      <c r="EL244" t="str">
        <v>Go Pin must pass through</v>
      </c>
      <c r="EM244" t="str">
        <v>Greater than .005 = Fail, Section</v>
      </c>
      <c r="EN244" t="str">
        <v>Greater than .025 out of center = Fail</v>
      </c>
      <c r="EO244" t="str">
        <v>Greater than 2.6 = Pass</v>
      </c>
      <c r="EP244" t="str">
        <v>Green = Pass, Red = Fail</v>
      </c>
      <c r="EQ244" t="str">
        <v>Hex Depth</v>
      </c>
      <c r="ER244" t="str">
        <v>Hex Minor</v>
      </c>
      <c r="ES244" t="str">
        <v>Hole Dia.</v>
      </c>
      <c r="ET244" t="str">
        <v>ID Sphere Finish</v>
      </c>
      <c r="EU244" t="str">
        <v>ID/OD Both Sides, Diff. .002 or less = Pass</v>
      </c>
      <c r="EV244" t="str">
        <v>If Looks Big, Section</v>
      </c>
      <c r="EW244" t="str">
        <v>If Looks Small, Section</v>
      </c>
      <c r="EX244" t="str">
        <v>Insp. Close to Break Away, Mfg.Tol.</v>
      </c>
      <c r="EY244" t="str">
        <v>INT.</v>
      </c>
      <c r="EZ244" t="str">
        <v>INT. Section, OL02460</v>
      </c>
      <c r="FA244" t="str">
        <v>INT., OL04223</v>
      </c>
      <c r="FB244" t="str">
        <v>Intersect. of 7.7 &amp; R0.10</v>
      </c>
      <c r="FC244" t="str">
        <v>Intersect. of 8.79 and R.25 MAX</v>
      </c>
      <c r="FD244" t="str">
        <v>Keep Ind. Tip away from corner</v>
      </c>
      <c r="FE244" t="str">
        <v>L31</v>
      </c>
      <c r="FF244" t="str">
        <v>Laser Mark</v>
      </c>
      <c r="FG244" t="str">
        <v>LASER PER NOTE 4</v>
      </c>
      <c r="FH244" t="str">
        <v>LASER PER NOTE 4, Final Check 1 only</v>
      </c>
      <c r="FI244" t="str">
        <v>Less than .002 out of center = Pass</v>
      </c>
      <c r="FJ244" t="str">
        <v>Less than 2.75 = Pass, Section</v>
      </c>
      <c r="FK244" t="str">
        <v>List as pin. Not Calibrated</v>
      </c>
      <c r="FL244" t="str">
        <v>M9 X 1.25 BUTT See Comment Image</v>
      </c>
      <c r="FM244" t="str">
        <v>Manual Section</v>
      </c>
      <c r="FN244" t="str">
        <v>Max Deep .241 NO-GO =.42</v>
      </c>
      <c r="FO244" t="str">
        <v>MAX Depth of (Note 7) .241 NO-GO Pin</v>
      </c>
      <c r="FP244" t="str">
        <v>Measure from Blue Line, See Image</v>
      </c>
      <c r="FQ244" t="str">
        <v>Measure Width of Blue Area, See Image</v>
      </c>
      <c r="FR244" t="str">
        <v>Mfg. Tol</v>
      </c>
      <c r="FS244" t="str">
        <v>Mfg. Tol, See Image</v>
      </c>
      <c r="FT244" t="str">
        <v>Mfg. Tol.</v>
      </c>
      <c r="FU244" t="str">
        <v>Mfg. Tol. "A"</v>
      </c>
      <c r="FV244" t="str">
        <v>Mfg. Tol. (Zero on Gauge Full Dia. Lead)</v>
      </c>
      <c r="FW244" t="str">
        <v>Mfg. Tol. Balloon 11, See Image</v>
      </c>
      <c r="FX244" t="str">
        <v>Mfg. Tol. Balloon 4</v>
      </c>
      <c r="FY244" t="str">
        <v>Mfg. Tol. Balloon 7</v>
      </c>
      <c r="FZ244" t="str">
        <v xml:space="preserve">Mfg. Tol. C-Bore Face (Ballo 28) </v>
      </c>
      <c r="GA244" t="str">
        <v>Mfg. Tol. Section</v>
      </c>
      <c r="GB244" t="str">
        <v>Mfg. Tol. See Image</v>
      </c>
      <c r="GC244" t="str">
        <v>Mfg. Tol., 3 Places, Record MAX</v>
      </c>
      <c r="GD244" t="str">
        <v>Mfg. Tol., Balloon 11</v>
      </c>
      <c r="GE244" t="str">
        <v>Mfg. Tol., Balloon 7</v>
      </c>
      <c r="GF244" t="str">
        <v>Mfg. Tol., Blank</v>
      </c>
      <c r="GG244" t="str">
        <v>Mfg. Tol., Blank, Balloon 12</v>
      </c>
      <c r="GH244" t="str">
        <v>Mfg. Tol., Blend to SØ.320</v>
      </c>
      <c r="GI244" t="str">
        <v>Mfg. Tol., Calculation</v>
      </c>
      <c r="GJ244" t="str">
        <v>Mfg. Tol., For Mill Fixture</v>
      </c>
      <c r="GK244" t="str">
        <v>Mfg. Tol., L32</v>
      </c>
      <c r="GL244" t="str">
        <v>Mfg. Tol., L33</v>
      </c>
      <c r="GM244" t="str">
        <v>Mfg. Tol., No Tool Marks</v>
      </c>
      <c r="GN244" t="str">
        <v>Mfg. Tol., OL03361</v>
      </c>
      <c r="GO244" t="str">
        <v>Mfg. Tol., Record off center value</v>
      </c>
      <c r="GP244" t="str">
        <v>Mfg. Tol., Same 3 Places, Record MIN</v>
      </c>
      <c r="GQ244" t="str">
        <v>Mfg. Tol., Section</v>
      </c>
      <c r="GR244" t="str">
        <v>Mfg. Tol., Section B-B</v>
      </c>
      <c r="GS244" t="str">
        <v>Mfg. Tol., Section, OL03361</v>
      </c>
      <c r="GT244" t="str">
        <v>Mfg. Tol., Section, Per Note 2</v>
      </c>
      <c r="GU244" t="str">
        <v>Mfg. Tol., See Image</v>
      </c>
      <c r="GV244" t="str">
        <v>Mfg. Tol., See Image, Bore in Blue</v>
      </c>
      <c r="GW244" t="str">
        <v>Mfg. Tol., See Image, Hook Tip</v>
      </c>
      <c r="GX244" t="str">
        <v>Mfg. Tol., Sharp Okay No Burr</v>
      </c>
      <c r="GY244" t="str">
        <v>Mfg. Tol., Threadless Blank</v>
      </c>
      <c r="GZ244" t="str">
        <v>Mfg.Tol.</v>
      </c>
      <c r="HA244" t="str">
        <v>Mgf. To., T.S.C.</v>
      </c>
      <c r="HB244" t="str">
        <v>Milled Feature</v>
      </c>
      <c r="HC244" t="str">
        <v>Milled Feature, OL04045</v>
      </c>
      <c r="HD244" t="str">
        <v>More than .0005 out of center = Fail</v>
      </c>
      <c r="HE244" t="str">
        <v>Must Pass Through</v>
      </c>
      <c r="HF244" t="str">
        <v>Must pass through gauge</v>
      </c>
      <c r="HG244" t="str">
        <v>Must Pass Through Go Gauge</v>
      </c>
      <c r="HH244" t="str">
        <v>Must Pass, See Image.</v>
      </c>
      <c r="HI244" t="str">
        <v>NA</v>
      </c>
      <c r="HJ244" t="str">
        <v>Narrow Area</v>
      </c>
      <c r="HK244" t="str">
        <v>Near Balloon 21</v>
      </c>
      <c r="HL244" t="str">
        <v>Near Datum B</v>
      </c>
      <c r="HM244" t="str">
        <v>Neck Dia.</v>
      </c>
      <c r="HN244" t="str">
        <v>Neck to Head Rad.</v>
      </c>
      <c r="HO244" t="str">
        <v>No Copper Deposits Allowed</v>
      </c>
      <c r="HP244" t="str">
        <v>No Section</v>
      </c>
      <c r="HQ244" t="str">
        <v>No Section, .01 to .014 = Pass</v>
      </c>
      <c r="HR244" t="str">
        <v>No Section, Rotate Part</v>
      </c>
      <c r="HS244" t="str">
        <v>No Section, See Image</v>
      </c>
      <c r="HT244" t="str">
        <v>No Slot, Section B-B</v>
      </c>
      <c r="HU244" t="str">
        <v>No visual step = Pass</v>
      </c>
      <c r="HV244" t="str">
        <v>Not to exceed .95 Deep</v>
      </c>
      <c r="HW244" t="str">
        <v>Note 1</v>
      </c>
      <c r="HX244" t="str">
        <v>OL00333/A</v>
      </c>
      <c r="HY244" t="str">
        <v>OL00519</v>
      </c>
      <c r="HZ244" t="str">
        <v>OL00520</v>
      </c>
      <c r="IA244" t="str">
        <v>OL00529</v>
      </c>
      <c r="IB244" t="str">
        <v>OL00542</v>
      </c>
      <c r="IC244" t="str">
        <v>OL00724</v>
      </c>
      <c r="ID244" t="str">
        <v>OL01250</v>
      </c>
      <c r="IE244" t="str">
        <v>OL01869, Threadless Blank</v>
      </c>
      <c r="IF244" t="str">
        <v>OL01870, Section</v>
      </c>
      <c r="IG244" t="str">
        <v>OL02255</v>
      </c>
      <c r="IH244" t="str">
        <v>OL02255, Mfg. Tol.</v>
      </c>
      <c r="II244" t="str">
        <v>OL02302</v>
      </c>
      <c r="IJ244" t="str">
        <v xml:space="preserve">OL02318  needed per image instructions </v>
      </c>
      <c r="IK244" t="str">
        <v>OL02556</v>
      </c>
      <c r="IL244" t="str">
        <v>OL02557</v>
      </c>
      <c r="IM244" t="str">
        <v>OL02567</v>
      </c>
      <c r="IN244" t="str">
        <v>OL02653</v>
      </c>
      <c r="IO244" t="str">
        <v>OL02718</v>
      </c>
      <c r="IP244" t="str">
        <v>OL02841</v>
      </c>
      <c r="IQ244" t="str">
        <v>OL02842</v>
      </c>
      <c r="IR244" t="str">
        <v>OL02844</v>
      </c>
      <c r="IS244" t="str">
        <v>OL02871</v>
      </c>
      <c r="IT244" t="str">
        <v>OL02887</v>
      </c>
      <c r="IU244" t="str">
        <v>OL03766</v>
      </c>
      <c r="IV244" t="str">
        <v>OL03868</v>
      </c>
      <c r="IW244" t="str">
        <v>OL03869</v>
      </c>
      <c r="IX244" t="str">
        <v>OL03870</v>
      </c>
      <c r="IY244" t="str">
        <v>OL03873, DWG# 100448-44</v>
      </c>
      <c r="IZ244" t="str">
        <v>OL03949</v>
      </c>
      <c r="JA244" t="str">
        <v xml:space="preserve">OL04043, Section </v>
      </c>
      <c r="JB244" t="str">
        <v xml:space="preserve">OL04044, Section </v>
      </c>
      <c r="JC244" t="str">
        <v>OL04045</v>
      </c>
      <c r="JD244" t="str">
        <v>OL04045, Milled Feature</v>
      </c>
      <c r="JE244" t="str">
        <v>OL04063</v>
      </c>
      <c r="JF244" t="str">
        <v>OL04064</v>
      </c>
      <c r="JG244" t="str">
        <v>OL04065</v>
      </c>
      <c r="JH244" t="str">
        <v>OL04181</v>
      </c>
      <c r="JI244" t="str">
        <v>OL04218</v>
      </c>
      <c r="JJ244" t="str">
        <v>OL04224, See Image</v>
      </c>
      <c r="JK244" t="str">
        <v>OL04374</v>
      </c>
      <c r="JL244" t="str">
        <v>OL04375, Section M-M</v>
      </c>
      <c r="JM244" t="str">
        <v>OL04376, Section M-M</v>
      </c>
      <c r="JN244" t="str">
        <v>OL04443</v>
      </c>
      <c r="JO244" t="str">
        <v>OL04444</v>
      </c>
      <c r="JP244" t="str">
        <v>One side of slot</v>
      </c>
      <c r="JQ244" t="str">
        <v>Other side of slot</v>
      </c>
      <c r="JR244" t="str">
        <v>Out of center more than .002 = Fail</v>
      </c>
      <c r="JS244" t="str">
        <v>Out of center more than.002 = Fail</v>
      </c>
      <c r="JT244" t="str">
        <v>Overlay OL02713</v>
      </c>
    </row>
    <row r="245" spans="1:280">
      <c r="A245" s="74" t="s">
        <v>657</v>
      </c>
      <c r="C245" s="74" t="str" cm="1">
        <f t="array" ref="C245:JT245">TRANSPOSE(_xlfn._xlws.SORT(_xlfn._xlws.FILTER($A$2:$A$279,ISNUMBER(SEARCH('Prt. Lib. &amp; Routine, Table'!M252,$A$2:$A$279)),"not found")))</f>
        <v xml:space="preserve"> 'C', Whirl Blank</v>
      </c>
      <c r="D245" t="str">
        <v xml:space="preserve"> See Image, Constrained</v>
      </c>
      <c r="E245" t="str">
        <v>(.04 to .12 range = Pass)</v>
      </c>
      <c r="F245" t="str">
        <v>(.042 FULL) Go Pin Seat Fully</v>
      </c>
      <c r="G245" t="str">
        <v>(B), Mfg. Tol.</v>
      </c>
      <c r="H245" t="str">
        <v>(B), O.A.L.</v>
      </c>
      <c r="I245" t="str">
        <v>.001 or less =Pass</v>
      </c>
      <c r="J245" t="str">
        <v>.001 or less out of center = Pass</v>
      </c>
      <c r="K245" t="str">
        <v>.002 or Less = Pass</v>
      </c>
      <c r="L245" t="str">
        <v>.002 or Less out of center = Pass</v>
      </c>
      <c r="M245" t="str">
        <v>.005 to .015 = Pass</v>
      </c>
      <c r="N245" t="str">
        <v>.0125 Mean, Section</v>
      </c>
      <c r="O245" t="str">
        <v>.025 or Less in X &amp; Y=Pass</v>
      </c>
      <c r="P245" t="str">
        <v>.038 Mean</v>
      </c>
      <c r="Q245" t="str">
        <v>.063 MM = .0024 IN, See Image</v>
      </c>
      <c r="R245" t="str">
        <v>.063MM = .0024"</v>
      </c>
      <c r="S245" t="str">
        <v>.243 NO-GO, Unconstrained, Must Not Start</v>
      </c>
      <c r="T245" t="str">
        <v>@ Back Face &amp; ID, No Raised Edge</v>
      </c>
      <c r="U245" t="str">
        <v>@ Back Face &amp; OD, No Raised Edge</v>
      </c>
      <c r="V245" t="str">
        <v>@ ID &amp; FACE</v>
      </c>
      <c r="W245" t="str">
        <v>@ OD &amp; BACK FACE</v>
      </c>
      <c r="X245" t="str">
        <v>@ OD &amp; FACE</v>
      </c>
      <c r="Y245" t="str">
        <v>Across from slot</v>
      </c>
      <c r="Z245" t="str">
        <v>All Edge Breaks</v>
      </c>
      <c r="AA245" t="str">
        <v>Attached to bar stock</v>
      </c>
      <c r="AB245" t="str">
        <v xml:space="preserve">Back Turn Fillet Rad. </v>
      </c>
      <c r="AC245" t="str">
        <v>Balloon 1 (DWG FRM0105 Page 2, NV-27)</v>
      </c>
      <c r="AD245" t="str">
        <v>Balloon 1 (DWG FRM0105, NV-30)</v>
      </c>
      <c r="AE245" t="str">
        <v>Balloon 1 (P# 9890002-20) OL00429/A</v>
      </c>
      <c r="AF245" t="str">
        <v>Balloon 1, DWG#FRM0105</v>
      </c>
      <c r="AG245" t="str">
        <v>Balloon 11, See Image</v>
      </c>
      <c r="AH245" t="str">
        <v xml:space="preserve">Balloon 2 (DWG FRM0105 Page 2, NV-27) </v>
      </c>
      <c r="AI245" t="str">
        <v>Balloon 2 (DWG FRM0105, NV-30)</v>
      </c>
      <c r="AJ245" t="str">
        <v>Balloon 2 (P# 9890002-20)</v>
      </c>
      <c r="AK245" t="str">
        <v>Balloon 2, DWG#FRM0105</v>
      </c>
      <c r="AL245" t="str">
        <v>Balloon 2, DWG#FRM0105, See Image</v>
      </c>
      <c r="AM245" t="str">
        <v>Balloon 3 (DWG FRM0105, NV-30 Minor)</v>
      </c>
      <c r="AN245" t="str">
        <v>Balloon 3 (DWG FRM0105, NV-30)</v>
      </c>
      <c r="AO245" t="str">
        <v>Balloon 3 (P# 9890002-20)</v>
      </c>
      <c r="AP245" t="str">
        <v>Balloon 4</v>
      </c>
      <c r="AQ245" t="str">
        <v>Balloon 4 (P# 9890002-20)</v>
      </c>
      <c r="AR245" t="str">
        <v>Below Middle Band</v>
      </c>
      <c r="AS245" t="str">
        <v>Best Fit Pin, .003 or Less =Pass</v>
      </c>
      <c r="AT245" t="str">
        <v>Blank</v>
      </c>
      <c r="AU245" t="str">
        <v>Blank Turn Maj.</v>
      </c>
      <c r="AV245" t="str">
        <v>Blank Turn Maj. Mill Flt., OL4172</v>
      </c>
      <c r="AW245" t="str">
        <v>Blank Without .010 Slots</v>
      </c>
      <c r="AX245" t="str">
        <v>Blank Without .010 Slots, Section</v>
      </c>
      <c r="AY245" t="str">
        <v>Blank without thread</v>
      </c>
      <c r="AZ245" t="str">
        <v xml:space="preserve">Blank, Center of V Grv. </v>
      </c>
      <c r="BA245" t="str">
        <v>Blank, Check R adjacent Balloon 17</v>
      </c>
      <c r="BB245" t="str">
        <v>Blank, EXT. Feature</v>
      </c>
      <c r="BC245" t="str">
        <v>Blank, See Image, OL04335</v>
      </c>
      <c r="BD245" t="str">
        <v>Blank, See Image, OL04336</v>
      </c>
      <c r="BE245" t="str">
        <v xml:space="preserve">Blank, Thrd. </v>
      </c>
      <c r="BF245" t="str">
        <v>Blank, Turn Tip</v>
      </c>
      <c r="BG245" t="str">
        <v>Blank, Without Thrd.</v>
      </c>
      <c r="BH245" t="str">
        <v>Blank, Without Thread</v>
      </c>
      <c r="BI245" t="str">
        <v xml:space="preserve">Blunt Start Blend to Minor </v>
      </c>
      <c r="BJ245" t="str">
        <v>Calc., Use Go HEX</v>
      </c>
      <c r="BK245" t="str">
        <v>Can't dig into OD</v>
      </c>
      <c r="BL245" t="str">
        <v>Carbide Gauge</v>
      </c>
      <c r="BM245" t="str">
        <v xml:space="preserve">Center of V Grv. </v>
      </c>
      <c r="BN245" t="str">
        <v>Centered Less than .03 = Pass</v>
      </c>
      <c r="BO245" t="str">
        <v>Centered within .0005 or Less = Pass</v>
      </c>
      <c r="BP245" t="str">
        <v>Centered within .001 or Less = Pass</v>
      </c>
      <c r="BQ245" t="str">
        <v>Centered within .0254 or Less = Pass</v>
      </c>
      <c r="BR245" t="str">
        <v>Check close to Rod Slot</v>
      </c>
      <c r="BS245" t="str">
        <v>Check every other hole</v>
      </c>
      <c r="BT245" t="str">
        <v>Check Go over full length of slot.</v>
      </c>
      <c r="BU245" t="str">
        <v>Check Near Closed End</v>
      </c>
      <c r="BV245" t="str">
        <v>Check per Print View, Away from Rod Slot</v>
      </c>
      <c r="BW245" t="str">
        <v>Check to Balloon 30 Go Pin</v>
      </c>
      <c r="BX245" t="str">
        <v>Check with .2705 SET Pin Inside Part</v>
      </c>
      <c r="BY245" t="str">
        <v>Check with Hex Up</v>
      </c>
      <c r="BZ245" t="str">
        <v>CMM Blank</v>
      </c>
      <c r="CA245" t="str">
        <v>Confirm Full Radius</v>
      </c>
      <c r="CB245" t="str">
        <v>Constrained in fixture</v>
      </c>
      <c r="CC245" t="str">
        <v>Constrained with Ring</v>
      </c>
      <c r="CD245" t="str">
        <v>Constrained, See Image</v>
      </c>
      <c r="CE245" t="str">
        <v>Dim. "A"</v>
      </c>
      <c r="CF245" t="str">
        <v>Dim. "B"</v>
      </c>
      <c r="CG245" t="str">
        <v>Dim. "C"</v>
      </c>
      <c r="CH245" t="str">
        <v>Dim. "D", Whirl Blank</v>
      </c>
      <c r="CI245" t="str">
        <v>Dim. "G"</v>
      </c>
      <c r="CJ245" t="str">
        <v>Dim. E, Blank Turn Maj. &amp;  Mill Flt</v>
      </c>
      <c r="CK245" t="str">
        <v>Dim. E, Blank Turn Maj.&amp;  Mill Flt</v>
      </c>
      <c r="CL245" t="str">
        <v>Dim. H, Whirl Blank</v>
      </c>
      <c r="CM245" t="str">
        <v>Dim. J, 'Blank Turn Maj. &amp; Whirl Blank</v>
      </c>
      <c r="CN245" t="str">
        <v>Disk Drop Indicator Tip</v>
      </c>
      <c r="CO245" t="str">
        <v>DWG 100448-15, Balloon F_1</v>
      </c>
      <c r="CP245" t="str">
        <v>DWG 100448-15, OL02571</v>
      </c>
      <c r="CQ245" t="str">
        <v>DWG 100448-41</v>
      </c>
      <c r="CR245" t="str">
        <v>DWG 9890040, (10E),Section Part, OL01139</v>
      </c>
      <c r="CS245" t="str">
        <v>DWG 9890040, (10E),Section, OL01139</v>
      </c>
      <c r="CT245" t="str">
        <v>DWG 9890040, (11E)</v>
      </c>
      <c r="CU245" t="str">
        <v>DWG 9890040, (11E), Pins with Flats</v>
      </c>
      <c r="CV245" t="str">
        <v>DWG 9890040, (12E),  Pass=.002 or less</v>
      </c>
      <c r="CW245" t="str">
        <v>DWG 9890040, (12E), See Image</v>
      </c>
      <c r="CX245" t="str">
        <v>DWG 9890040, (1E), OL01431</v>
      </c>
      <c r="CY245" t="str">
        <v>DWG 9890040, (1E), OL01432</v>
      </c>
      <c r="CZ245" t="str">
        <v>DWG 9890040, (2E), OL01432</v>
      </c>
      <c r="DA245" t="str">
        <v>DWG 9890040, (3E)</v>
      </c>
      <c r="DB245" t="str">
        <v>DWG 9890040, (4E)</v>
      </c>
      <c r="DC245" t="str">
        <v>DWG 9890040, (5E), OL02336</v>
      </c>
      <c r="DD245" t="str">
        <v>DWG 9890040, (6E)</v>
      </c>
      <c r="DE245" t="str">
        <v>DWG 9890040, (7E)</v>
      </c>
      <c r="DF245" t="str">
        <v>DWG 9890040, (8E), OL01433</v>
      </c>
      <c r="DG245" t="str">
        <v>DWG 9890040, (8E), OL01433, Section</v>
      </c>
      <c r="DH245" t="str">
        <v>DWG 9890040, (9E), Close to Rod Slot</v>
      </c>
      <c r="DI245" t="str">
        <v>DWG 9890040, (9E),Close to Rod Slot</v>
      </c>
      <c r="DJ245" t="str">
        <v>DWG FRM0105 PAGE 2</v>
      </c>
      <c r="DK245" t="str">
        <v>DWG# 100448-41</v>
      </c>
      <c r="DL245" t="str">
        <v>DWG# 100448-44</v>
      </c>
      <c r="DM245" t="str">
        <v>DWG# 9890003  (1), Section OL00436/A</v>
      </c>
      <c r="DN245" t="str">
        <v>DWG# 9890003 (3), Ring Gauge Constrained</v>
      </c>
      <c r="DO245" t="str">
        <v>DWG# 9890003 (4), Section</v>
      </c>
      <c r="DP245" t="str">
        <v>DWG#100448-26, Balloon 1K, OL02350</v>
      </c>
      <c r="DQ245" t="str">
        <v>DWG#100448-26, Balloon 2K, OL02350</v>
      </c>
      <c r="DR245" t="str">
        <v>DWG#100448-26, Balloon 3K, OL02363</v>
      </c>
      <c r="DS245" t="str">
        <v>DWG#100448-26, Balloon 4K</v>
      </c>
      <c r="DT245" t="str">
        <v>DWG#100448-26, Balloon 5K, Section</v>
      </c>
      <c r="DU245" t="str">
        <v>DWG#100448-26, Balloon 6K</v>
      </c>
      <c r="DV245" t="str">
        <v>DWG#100448-26, Balloon 7K, Section</v>
      </c>
      <c r="DW245" t="str">
        <v>DWG#100448-26, Mfg. Tol.</v>
      </c>
      <c r="DX245" t="str">
        <v>DWG#9890003 (2) Ring Gauge Constrained</v>
      </c>
      <c r="DY245" t="str">
        <v>DWG#9890044</v>
      </c>
      <c r="DZ245" t="str">
        <v>DWG#9890044 .1985 to .2005=Pass</v>
      </c>
      <c r="EA245" t="str">
        <v>DWG#9890044 Overlay OL02441</v>
      </c>
      <c r="EB245" t="str">
        <v>DWG#9890044, OL02441</v>
      </c>
      <c r="EC245" t="str">
        <v>DWG#FRM0105</v>
      </c>
      <c r="ED245" t="str">
        <v>EXT.</v>
      </c>
      <c r="EE245" t="str">
        <v>EXT. Section, OL02460</v>
      </c>
      <c r="EF245" t="str">
        <v>EXT., OL04223</v>
      </c>
      <c r="EG245" t="str">
        <v>Flat Drop Indicator Tip</v>
      </c>
      <c r="EH245" t="str">
        <v>Full Go Pin, No Light, at Radius</v>
      </c>
      <c r="EI245" t="str">
        <v>Function Check</v>
      </c>
      <c r="EJ245" t="str">
        <v>GO Function Gauge</v>
      </c>
      <c r="EK245" t="str">
        <v>Go Gauge for Balloon 1 &amp; 4</v>
      </c>
      <c r="EL245" t="str">
        <v>Go Pin must pass through</v>
      </c>
      <c r="EM245" t="str">
        <v>Greater than .005 = Fail, Section</v>
      </c>
      <c r="EN245" t="str">
        <v>Greater than .025 out of center = Fail</v>
      </c>
      <c r="EO245" t="str">
        <v>Greater than 2.6 = Pass</v>
      </c>
      <c r="EP245" t="str">
        <v>Green = Pass, Red = Fail</v>
      </c>
      <c r="EQ245" t="str">
        <v>Hex Depth</v>
      </c>
      <c r="ER245" t="str">
        <v>Hex Minor</v>
      </c>
      <c r="ES245" t="str">
        <v>Hole Dia.</v>
      </c>
      <c r="ET245" t="str">
        <v>ID Sphere Finish</v>
      </c>
      <c r="EU245" t="str">
        <v>ID/OD Both Sides, Diff. .002 or less = Pass</v>
      </c>
      <c r="EV245" t="str">
        <v>If Looks Big, Section</v>
      </c>
      <c r="EW245" t="str">
        <v>If Looks Small, Section</v>
      </c>
      <c r="EX245" t="str">
        <v>Insp. Close to Break Away, Mfg.Tol.</v>
      </c>
      <c r="EY245" t="str">
        <v>INT.</v>
      </c>
      <c r="EZ245" t="str">
        <v>INT. Section, OL02460</v>
      </c>
      <c r="FA245" t="str">
        <v>INT., OL04223</v>
      </c>
      <c r="FB245" t="str">
        <v>Intersect. of 7.7 &amp; R0.10</v>
      </c>
      <c r="FC245" t="str">
        <v>Intersect. of 8.79 and R.25 MAX</v>
      </c>
      <c r="FD245" t="str">
        <v>Keep Ind. Tip away from corner</v>
      </c>
      <c r="FE245" t="str">
        <v>L31</v>
      </c>
      <c r="FF245" t="str">
        <v>Laser Mark</v>
      </c>
      <c r="FG245" t="str">
        <v>LASER PER NOTE 4</v>
      </c>
      <c r="FH245" t="str">
        <v>LASER PER NOTE 4, Final Check 1 only</v>
      </c>
      <c r="FI245" t="str">
        <v>Less than .002 out of center = Pass</v>
      </c>
      <c r="FJ245" t="str">
        <v>Less than 2.75 = Pass, Section</v>
      </c>
      <c r="FK245" t="str">
        <v>List as pin. Not Calibrated</v>
      </c>
      <c r="FL245" t="str">
        <v>M9 X 1.25 BUTT See Comment Image</v>
      </c>
      <c r="FM245" t="str">
        <v>Manual Section</v>
      </c>
      <c r="FN245" t="str">
        <v>Max Deep .241 NO-GO =.42</v>
      </c>
      <c r="FO245" t="str">
        <v>MAX Depth of (Note 7) .241 NO-GO Pin</v>
      </c>
      <c r="FP245" t="str">
        <v>Measure from Blue Line, See Image</v>
      </c>
      <c r="FQ245" t="str">
        <v>Measure Width of Blue Area, See Image</v>
      </c>
      <c r="FR245" t="str">
        <v>Mfg. Tol</v>
      </c>
      <c r="FS245" t="str">
        <v>Mfg. Tol, See Image</v>
      </c>
      <c r="FT245" t="str">
        <v>Mfg. Tol.</v>
      </c>
      <c r="FU245" t="str">
        <v>Mfg. Tol. "A"</v>
      </c>
      <c r="FV245" t="str">
        <v>Mfg. Tol. (Zero on Gauge Full Dia. Lead)</v>
      </c>
      <c r="FW245" t="str">
        <v>Mfg. Tol. Balloon 11, See Image</v>
      </c>
      <c r="FX245" t="str">
        <v>Mfg. Tol. Balloon 4</v>
      </c>
      <c r="FY245" t="str">
        <v>Mfg. Tol. Balloon 7</v>
      </c>
      <c r="FZ245" t="str">
        <v xml:space="preserve">Mfg. Tol. C-Bore Face (Ballo 28) </v>
      </c>
      <c r="GA245" t="str">
        <v>Mfg. Tol. Section</v>
      </c>
      <c r="GB245" t="str">
        <v>Mfg. Tol. See Image</v>
      </c>
      <c r="GC245" t="str">
        <v>Mfg. Tol., 3 Places, Record MAX</v>
      </c>
      <c r="GD245" t="str">
        <v>Mfg. Tol., Balloon 11</v>
      </c>
      <c r="GE245" t="str">
        <v>Mfg. Tol., Balloon 7</v>
      </c>
      <c r="GF245" t="str">
        <v>Mfg. Tol., Blank</v>
      </c>
      <c r="GG245" t="str">
        <v>Mfg. Tol., Blank, Balloon 12</v>
      </c>
      <c r="GH245" t="str">
        <v>Mfg. Tol., Blend to SØ.320</v>
      </c>
      <c r="GI245" t="str">
        <v>Mfg. Tol., Calculation</v>
      </c>
      <c r="GJ245" t="str">
        <v>Mfg. Tol., For Mill Fixture</v>
      </c>
      <c r="GK245" t="str">
        <v>Mfg. Tol., L32</v>
      </c>
      <c r="GL245" t="str">
        <v>Mfg. Tol., L33</v>
      </c>
      <c r="GM245" t="str">
        <v>Mfg. Tol., No Tool Marks</v>
      </c>
      <c r="GN245" t="str">
        <v>Mfg. Tol., OL03361</v>
      </c>
      <c r="GO245" t="str">
        <v>Mfg. Tol., Record off center value</v>
      </c>
      <c r="GP245" t="str">
        <v>Mfg. Tol., Same 3 Places, Record MIN</v>
      </c>
      <c r="GQ245" t="str">
        <v>Mfg. Tol., Section</v>
      </c>
      <c r="GR245" t="str">
        <v>Mfg. Tol., Section B-B</v>
      </c>
      <c r="GS245" t="str">
        <v>Mfg. Tol., Section, OL03361</v>
      </c>
      <c r="GT245" t="str">
        <v>Mfg. Tol., Section, Per Note 2</v>
      </c>
      <c r="GU245" t="str">
        <v>Mfg. Tol., See Image</v>
      </c>
      <c r="GV245" t="str">
        <v>Mfg. Tol., See Image, Bore in Blue</v>
      </c>
      <c r="GW245" t="str">
        <v>Mfg. Tol., See Image, Hook Tip</v>
      </c>
      <c r="GX245" t="str">
        <v>Mfg. Tol., Sharp Okay No Burr</v>
      </c>
      <c r="GY245" t="str">
        <v>Mfg. Tol., Threadless Blank</v>
      </c>
      <c r="GZ245" t="str">
        <v>Mfg.Tol.</v>
      </c>
      <c r="HA245" t="str">
        <v>Mgf. To., T.S.C.</v>
      </c>
      <c r="HB245" t="str">
        <v>Milled Feature</v>
      </c>
      <c r="HC245" t="str">
        <v>Milled Feature, OL04045</v>
      </c>
      <c r="HD245" t="str">
        <v>More than .0005 out of center = Fail</v>
      </c>
      <c r="HE245" t="str">
        <v>Must Pass Through</v>
      </c>
      <c r="HF245" t="str">
        <v>Must pass through gauge</v>
      </c>
      <c r="HG245" t="str">
        <v>Must Pass Through Go Gauge</v>
      </c>
      <c r="HH245" t="str">
        <v>Must Pass, See Image.</v>
      </c>
      <c r="HI245" t="str">
        <v>NA</v>
      </c>
      <c r="HJ245" t="str">
        <v>Narrow Area</v>
      </c>
      <c r="HK245" t="str">
        <v>Near Balloon 21</v>
      </c>
      <c r="HL245" t="str">
        <v>Near Datum B</v>
      </c>
      <c r="HM245" t="str">
        <v>Neck Dia.</v>
      </c>
      <c r="HN245" t="str">
        <v>Neck to Head Rad.</v>
      </c>
      <c r="HO245" t="str">
        <v>No Copper Deposits Allowed</v>
      </c>
      <c r="HP245" t="str">
        <v>No Section</v>
      </c>
      <c r="HQ245" t="str">
        <v>No Section, .01 to .014 = Pass</v>
      </c>
      <c r="HR245" t="str">
        <v>No Section, Rotate Part</v>
      </c>
      <c r="HS245" t="str">
        <v>No Section, See Image</v>
      </c>
      <c r="HT245" t="str">
        <v>No Slot, Section B-B</v>
      </c>
      <c r="HU245" t="str">
        <v>No visual step = Pass</v>
      </c>
      <c r="HV245" t="str">
        <v>Not to exceed .95 Deep</v>
      </c>
      <c r="HW245" t="str">
        <v>Note 1</v>
      </c>
      <c r="HX245" t="str">
        <v>OL00333/A</v>
      </c>
      <c r="HY245" t="str">
        <v>OL00519</v>
      </c>
      <c r="HZ245" t="str">
        <v>OL00520</v>
      </c>
      <c r="IA245" t="str">
        <v>OL00529</v>
      </c>
      <c r="IB245" t="str">
        <v>OL00542</v>
      </c>
      <c r="IC245" t="str">
        <v>OL00724</v>
      </c>
      <c r="ID245" t="str">
        <v>OL01250</v>
      </c>
      <c r="IE245" t="str">
        <v>OL01869, Threadless Blank</v>
      </c>
      <c r="IF245" t="str">
        <v>OL01870, Section</v>
      </c>
      <c r="IG245" t="str">
        <v>OL02255</v>
      </c>
      <c r="IH245" t="str">
        <v>OL02255, Mfg. Tol.</v>
      </c>
      <c r="II245" t="str">
        <v>OL02302</v>
      </c>
      <c r="IJ245" t="str">
        <v xml:space="preserve">OL02318  needed per image instructions </v>
      </c>
      <c r="IK245" t="str">
        <v>OL02556</v>
      </c>
      <c r="IL245" t="str">
        <v>OL02557</v>
      </c>
      <c r="IM245" t="str">
        <v>OL02567</v>
      </c>
      <c r="IN245" t="str">
        <v>OL02653</v>
      </c>
      <c r="IO245" t="str">
        <v>OL02718</v>
      </c>
      <c r="IP245" t="str">
        <v>OL02841</v>
      </c>
      <c r="IQ245" t="str">
        <v>OL02842</v>
      </c>
      <c r="IR245" t="str">
        <v>OL02844</v>
      </c>
      <c r="IS245" t="str">
        <v>OL02871</v>
      </c>
      <c r="IT245" t="str">
        <v>OL02887</v>
      </c>
      <c r="IU245" t="str">
        <v>OL03766</v>
      </c>
      <c r="IV245" t="str">
        <v>OL03868</v>
      </c>
      <c r="IW245" t="str">
        <v>OL03869</v>
      </c>
      <c r="IX245" t="str">
        <v>OL03870</v>
      </c>
      <c r="IY245" t="str">
        <v>OL03873, DWG# 100448-44</v>
      </c>
      <c r="IZ245" t="str">
        <v>OL03949</v>
      </c>
      <c r="JA245" t="str">
        <v xml:space="preserve">OL04043, Section </v>
      </c>
      <c r="JB245" t="str">
        <v xml:space="preserve">OL04044, Section </v>
      </c>
      <c r="JC245" t="str">
        <v>OL04045</v>
      </c>
      <c r="JD245" t="str">
        <v>OL04045, Milled Feature</v>
      </c>
      <c r="JE245" t="str">
        <v>OL04063</v>
      </c>
      <c r="JF245" t="str">
        <v>OL04064</v>
      </c>
      <c r="JG245" t="str">
        <v>OL04065</v>
      </c>
      <c r="JH245" t="str">
        <v>OL04181</v>
      </c>
      <c r="JI245" t="str">
        <v>OL04218</v>
      </c>
      <c r="JJ245" t="str">
        <v>OL04224, See Image</v>
      </c>
      <c r="JK245" t="str">
        <v>OL04374</v>
      </c>
      <c r="JL245" t="str">
        <v>OL04375, Section M-M</v>
      </c>
      <c r="JM245" t="str">
        <v>OL04376, Section M-M</v>
      </c>
      <c r="JN245" t="str">
        <v>OL04443</v>
      </c>
      <c r="JO245" t="str">
        <v>OL04444</v>
      </c>
      <c r="JP245" t="str">
        <v>One side of slot</v>
      </c>
      <c r="JQ245" t="str">
        <v>Other side of slot</v>
      </c>
      <c r="JR245" t="str">
        <v>Out of center more than .002 = Fail</v>
      </c>
      <c r="JS245" t="str">
        <v>Out of center more than.002 = Fail</v>
      </c>
      <c r="JT245" t="str">
        <v>Overlay OL02713</v>
      </c>
    </row>
    <row r="246" spans="1:280">
      <c r="A246" s="74" t="s">
        <v>658</v>
      </c>
      <c r="C246" s="74" t="str" cm="1">
        <f t="array" ref="C246:JT246">TRANSPOSE(_xlfn._xlws.SORT(_xlfn._xlws.FILTER($A$2:$A$279,ISNUMBER(SEARCH('Prt. Lib. &amp; Routine, Table'!M253,$A$2:$A$279)),"not found")))</f>
        <v xml:space="preserve"> 'C', Whirl Blank</v>
      </c>
      <c r="D246" t="str">
        <v xml:space="preserve"> See Image, Constrained</v>
      </c>
      <c r="E246" t="str">
        <v>(.04 to .12 range = Pass)</v>
      </c>
      <c r="F246" t="str">
        <v>(.042 FULL) Go Pin Seat Fully</v>
      </c>
      <c r="G246" t="str">
        <v>(B), Mfg. Tol.</v>
      </c>
      <c r="H246" t="str">
        <v>(B), O.A.L.</v>
      </c>
      <c r="I246" t="str">
        <v>.001 or less =Pass</v>
      </c>
      <c r="J246" t="str">
        <v>.001 or less out of center = Pass</v>
      </c>
      <c r="K246" t="str">
        <v>.002 or Less = Pass</v>
      </c>
      <c r="L246" t="str">
        <v>.002 or Less out of center = Pass</v>
      </c>
      <c r="M246" t="str">
        <v>.005 to .015 = Pass</v>
      </c>
      <c r="N246" t="str">
        <v>.0125 Mean, Section</v>
      </c>
      <c r="O246" t="str">
        <v>.025 or Less in X &amp; Y=Pass</v>
      </c>
      <c r="P246" t="str">
        <v>.038 Mean</v>
      </c>
      <c r="Q246" t="str">
        <v>.063 MM = .0024 IN, See Image</v>
      </c>
      <c r="R246" t="str">
        <v>.063MM = .0024"</v>
      </c>
      <c r="S246" t="str">
        <v>.243 NO-GO, Unconstrained, Must Not Start</v>
      </c>
      <c r="T246" t="str">
        <v>@ Back Face &amp; ID, No Raised Edge</v>
      </c>
      <c r="U246" t="str">
        <v>@ Back Face &amp; OD, No Raised Edge</v>
      </c>
      <c r="V246" t="str">
        <v>@ ID &amp; FACE</v>
      </c>
      <c r="W246" t="str">
        <v>@ OD &amp; BACK FACE</v>
      </c>
      <c r="X246" t="str">
        <v>@ OD &amp; FACE</v>
      </c>
      <c r="Y246" t="str">
        <v>Across from slot</v>
      </c>
      <c r="Z246" t="str">
        <v>All Edge Breaks</v>
      </c>
      <c r="AA246" t="str">
        <v>Attached to bar stock</v>
      </c>
      <c r="AB246" t="str">
        <v xml:space="preserve">Back Turn Fillet Rad. </v>
      </c>
      <c r="AC246" t="str">
        <v>Balloon 1 (DWG FRM0105 Page 2, NV-27)</v>
      </c>
      <c r="AD246" t="str">
        <v>Balloon 1 (DWG FRM0105, NV-30)</v>
      </c>
      <c r="AE246" t="str">
        <v>Balloon 1 (P# 9890002-20) OL00429/A</v>
      </c>
      <c r="AF246" t="str">
        <v>Balloon 1, DWG#FRM0105</v>
      </c>
      <c r="AG246" t="str">
        <v>Balloon 11, See Image</v>
      </c>
      <c r="AH246" t="str">
        <v xml:space="preserve">Balloon 2 (DWG FRM0105 Page 2, NV-27) </v>
      </c>
      <c r="AI246" t="str">
        <v>Balloon 2 (DWG FRM0105, NV-30)</v>
      </c>
      <c r="AJ246" t="str">
        <v>Balloon 2 (P# 9890002-20)</v>
      </c>
      <c r="AK246" t="str">
        <v>Balloon 2, DWG#FRM0105</v>
      </c>
      <c r="AL246" t="str">
        <v>Balloon 2, DWG#FRM0105, See Image</v>
      </c>
      <c r="AM246" t="str">
        <v>Balloon 3 (DWG FRM0105, NV-30 Minor)</v>
      </c>
      <c r="AN246" t="str">
        <v>Balloon 3 (DWG FRM0105, NV-30)</v>
      </c>
      <c r="AO246" t="str">
        <v>Balloon 3 (P# 9890002-20)</v>
      </c>
      <c r="AP246" t="str">
        <v>Balloon 4</v>
      </c>
      <c r="AQ246" t="str">
        <v>Balloon 4 (P# 9890002-20)</v>
      </c>
      <c r="AR246" t="str">
        <v>Below Middle Band</v>
      </c>
      <c r="AS246" t="str">
        <v>Best Fit Pin, .003 or Less =Pass</v>
      </c>
      <c r="AT246" t="str">
        <v>Blank</v>
      </c>
      <c r="AU246" t="str">
        <v>Blank Turn Maj.</v>
      </c>
      <c r="AV246" t="str">
        <v>Blank Turn Maj. Mill Flt., OL4172</v>
      </c>
      <c r="AW246" t="str">
        <v>Blank Without .010 Slots</v>
      </c>
      <c r="AX246" t="str">
        <v>Blank Without .010 Slots, Section</v>
      </c>
      <c r="AY246" t="str">
        <v>Blank without thread</v>
      </c>
      <c r="AZ246" t="str">
        <v xml:space="preserve">Blank, Center of V Grv. </v>
      </c>
      <c r="BA246" t="str">
        <v>Blank, Check R adjacent Balloon 17</v>
      </c>
      <c r="BB246" t="str">
        <v>Blank, EXT. Feature</v>
      </c>
      <c r="BC246" t="str">
        <v>Blank, See Image, OL04335</v>
      </c>
      <c r="BD246" t="str">
        <v>Blank, See Image, OL04336</v>
      </c>
      <c r="BE246" t="str">
        <v xml:space="preserve">Blank, Thrd. </v>
      </c>
      <c r="BF246" t="str">
        <v>Blank, Turn Tip</v>
      </c>
      <c r="BG246" t="str">
        <v>Blank, Without Thrd.</v>
      </c>
      <c r="BH246" t="str">
        <v>Blank, Without Thread</v>
      </c>
      <c r="BI246" t="str">
        <v xml:space="preserve">Blunt Start Blend to Minor </v>
      </c>
      <c r="BJ246" t="str">
        <v>Calc., Use Go HEX</v>
      </c>
      <c r="BK246" t="str">
        <v>Can't dig into OD</v>
      </c>
      <c r="BL246" t="str">
        <v>Carbide Gauge</v>
      </c>
      <c r="BM246" t="str">
        <v xml:space="preserve">Center of V Grv. </v>
      </c>
      <c r="BN246" t="str">
        <v>Centered Less than .03 = Pass</v>
      </c>
      <c r="BO246" t="str">
        <v>Centered within .0005 or Less = Pass</v>
      </c>
      <c r="BP246" t="str">
        <v>Centered within .001 or Less = Pass</v>
      </c>
      <c r="BQ246" t="str">
        <v>Centered within .0254 or Less = Pass</v>
      </c>
      <c r="BR246" t="str">
        <v>Check close to Rod Slot</v>
      </c>
      <c r="BS246" t="str">
        <v>Check every other hole</v>
      </c>
      <c r="BT246" t="str">
        <v>Check Go over full length of slot.</v>
      </c>
      <c r="BU246" t="str">
        <v>Check Near Closed End</v>
      </c>
      <c r="BV246" t="str">
        <v>Check per Print View, Away from Rod Slot</v>
      </c>
      <c r="BW246" t="str">
        <v>Check to Balloon 30 Go Pin</v>
      </c>
      <c r="BX246" t="str">
        <v>Check with .2705 SET Pin Inside Part</v>
      </c>
      <c r="BY246" t="str">
        <v>Check with Hex Up</v>
      </c>
      <c r="BZ246" t="str">
        <v>CMM Blank</v>
      </c>
      <c r="CA246" t="str">
        <v>Confirm Full Radius</v>
      </c>
      <c r="CB246" t="str">
        <v>Constrained in fixture</v>
      </c>
      <c r="CC246" t="str">
        <v>Constrained with Ring</v>
      </c>
      <c r="CD246" t="str">
        <v>Constrained, See Image</v>
      </c>
      <c r="CE246" t="str">
        <v>Dim. "A"</v>
      </c>
      <c r="CF246" t="str">
        <v>Dim. "B"</v>
      </c>
      <c r="CG246" t="str">
        <v>Dim. "C"</v>
      </c>
      <c r="CH246" t="str">
        <v>Dim. "D", Whirl Blank</v>
      </c>
      <c r="CI246" t="str">
        <v>Dim. "G"</v>
      </c>
      <c r="CJ246" t="str">
        <v>Dim. E, Blank Turn Maj. &amp;  Mill Flt</v>
      </c>
      <c r="CK246" t="str">
        <v>Dim. E, Blank Turn Maj.&amp;  Mill Flt</v>
      </c>
      <c r="CL246" t="str">
        <v>Dim. H, Whirl Blank</v>
      </c>
      <c r="CM246" t="str">
        <v>Dim. J, 'Blank Turn Maj. &amp; Whirl Blank</v>
      </c>
      <c r="CN246" t="str">
        <v>Disk Drop Indicator Tip</v>
      </c>
      <c r="CO246" t="str">
        <v>DWG 100448-15, Balloon F_1</v>
      </c>
      <c r="CP246" t="str">
        <v>DWG 100448-15, OL02571</v>
      </c>
      <c r="CQ246" t="str">
        <v>DWG 100448-41</v>
      </c>
      <c r="CR246" t="str">
        <v>DWG 9890040, (10E),Section Part, OL01139</v>
      </c>
      <c r="CS246" t="str">
        <v>DWG 9890040, (10E),Section, OL01139</v>
      </c>
      <c r="CT246" t="str">
        <v>DWG 9890040, (11E)</v>
      </c>
      <c r="CU246" t="str">
        <v>DWG 9890040, (11E), Pins with Flats</v>
      </c>
      <c r="CV246" t="str">
        <v>DWG 9890040, (12E),  Pass=.002 or less</v>
      </c>
      <c r="CW246" t="str">
        <v>DWG 9890040, (12E), See Image</v>
      </c>
      <c r="CX246" t="str">
        <v>DWG 9890040, (1E), OL01431</v>
      </c>
      <c r="CY246" t="str">
        <v>DWG 9890040, (1E), OL01432</v>
      </c>
      <c r="CZ246" t="str">
        <v>DWG 9890040, (2E), OL01432</v>
      </c>
      <c r="DA246" t="str">
        <v>DWG 9890040, (3E)</v>
      </c>
      <c r="DB246" t="str">
        <v>DWG 9890040, (4E)</v>
      </c>
      <c r="DC246" t="str">
        <v>DWG 9890040, (5E), OL02336</v>
      </c>
      <c r="DD246" t="str">
        <v>DWG 9890040, (6E)</v>
      </c>
      <c r="DE246" t="str">
        <v>DWG 9890040, (7E)</v>
      </c>
      <c r="DF246" t="str">
        <v>DWG 9890040, (8E), OL01433</v>
      </c>
      <c r="DG246" t="str">
        <v>DWG 9890040, (8E), OL01433, Section</v>
      </c>
      <c r="DH246" t="str">
        <v>DWG 9890040, (9E), Close to Rod Slot</v>
      </c>
      <c r="DI246" t="str">
        <v>DWG 9890040, (9E),Close to Rod Slot</v>
      </c>
      <c r="DJ246" t="str">
        <v>DWG FRM0105 PAGE 2</v>
      </c>
      <c r="DK246" t="str">
        <v>DWG# 100448-41</v>
      </c>
      <c r="DL246" t="str">
        <v>DWG# 100448-44</v>
      </c>
      <c r="DM246" t="str">
        <v>DWG# 9890003  (1), Section OL00436/A</v>
      </c>
      <c r="DN246" t="str">
        <v>DWG# 9890003 (3), Ring Gauge Constrained</v>
      </c>
      <c r="DO246" t="str">
        <v>DWG# 9890003 (4), Section</v>
      </c>
      <c r="DP246" t="str">
        <v>DWG#100448-26, Balloon 1K, OL02350</v>
      </c>
      <c r="DQ246" t="str">
        <v>DWG#100448-26, Balloon 2K, OL02350</v>
      </c>
      <c r="DR246" t="str">
        <v>DWG#100448-26, Balloon 3K, OL02363</v>
      </c>
      <c r="DS246" t="str">
        <v>DWG#100448-26, Balloon 4K</v>
      </c>
      <c r="DT246" t="str">
        <v>DWG#100448-26, Balloon 5K, Section</v>
      </c>
      <c r="DU246" t="str">
        <v>DWG#100448-26, Balloon 6K</v>
      </c>
      <c r="DV246" t="str">
        <v>DWG#100448-26, Balloon 7K, Section</v>
      </c>
      <c r="DW246" t="str">
        <v>DWG#100448-26, Mfg. Tol.</v>
      </c>
      <c r="DX246" t="str">
        <v>DWG#9890003 (2) Ring Gauge Constrained</v>
      </c>
      <c r="DY246" t="str">
        <v>DWG#9890044</v>
      </c>
      <c r="DZ246" t="str">
        <v>DWG#9890044 .1985 to .2005=Pass</v>
      </c>
      <c r="EA246" t="str">
        <v>DWG#9890044 Overlay OL02441</v>
      </c>
      <c r="EB246" t="str">
        <v>DWG#9890044, OL02441</v>
      </c>
      <c r="EC246" t="str">
        <v>DWG#FRM0105</v>
      </c>
      <c r="ED246" t="str">
        <v>EXT.</v>
      </c>
      <c r="EE246" t="str">
        <v>EXT. Section, OL02460</v>
      </c>
      <c r="EF246" t="str">
        <v>EXT., OL04223</v>
      </c>
      <c r="EG246" t="str">
        <v>Flat Drop Indicator Tip</v>
      </c>
      <c r="EH246" t="str">
        <v>Full Go Pin, No Light, at Radius</v>
      </c>
      <c r="EI246" t="str">
        <v>Function Check</v>
      </c>
      <c r="EJ246" t="str">
        <v>GO Function Gauge</v>
      </c>
      <c r="EK246" t="str">
        <v>Go Gauge for Balloon 1 &amp; 4</v>
      </c>
      <c r="EL246" t="str">
        <v>Go Pin must pass through</v>
      </c>
      <c r="EM246" t="str">
        <v>Greater than .005 = Fail, Section</v>
      </c>
      <c r="EN246" t="str">
        <v>Greater than .025 out of center = Fail</v>
      </c>
      <c r="EO246" t="str">
        <v>Greater than 2.6 = Pass</v>
      </c>
      <c r="EP246" t="str">
        <v>Green = Pass, Red = Fail</v>
      </c>
      <c r="EQ246" t="str">
        <v>Hex Depth</v>
      </c>
      <c r="ER246" t="str">
        <v>Hex Minor</v>
      </c>
      <c r="ES246" t="str">
        <v>Hole Dia.</v>
      </c>
      <c r="ET246" t="str">
        <v>ID Sphere Finish</v>
      </c>
      <c r="EU246" t="str">
        <v>ID/OD Both Sides, Diff. .002 or less = Pass</v>
      </c>
      <c r="EV246" t="str">
        <v>If Looks Big, Section</v>
      </c>
      <c r="EW246" t="str">
        <v>If Looks Small, Section</v>
      </c>
      <c r="EX246" t="str">
        <v>Insp. Close to Break Away, Mfg.Tol.</v>
      </c>
      <c r="EY246" t="str">
        <v>INT.</v>
      </c>
      <c r="EZ246" t="str">
        <v>INT. Section, OL02460</v>
      </c>
      <c r="FA246" t="str">
        <v>INT., OL04223</v>
      </c>
      <c r="FB246" t="str">
        <v>Intersect. of 7.7 &amp; R0.10</v>
      </c>
      <c r="FC246" t="str">
        <v>Intersect. of 8.79 and R.25 MAX</v>
      </c>
      <c r="FD246" t="str">
        <v>Keep Ind. Tip away from corner</v>
      </c>
      <c r="FE246" t="str">
        <v>L31</v>
      </c>
      <c r="FF246" t="str">
        <v>Laser Mark</v>
      </c>
      <c r="FG246" t="str">
        <v>LASER PER NOTE 4</v>
      </c>
      <c r="FH246" t="str">
        <v>LASER PER NOTE 4, Final Check 1 only</v>
      </c>
      <c r="FI246" t="str">
        <v>Less than .002 out of center = Pass</v>
      </c>
      <c r="FJ246" t="str">
        <v>Less than 2.75 = Pass, Section</v>
      </c>
      <c r="FK246" t="str">
        <v>List as pin. Not Calibrated</v>
      </c>
      <c r="FL246" t="str">
        <v>M9 X 1.25 BUTT See Comment Image</v>
      </c>
      <c r="FM246" t="str">
        <v>Manual Section</v>
      </c>
      <c r="FN246" t="str">
        <v>Max Deep .241 NO-GO =.42</v>
      </c>
      <c r="FO246" t="str">
        <v>MAX Depth of (Note 7) .241 NO-GO Pin</v>
      </c>
      <c r="FP246" t="str">
        <v>Measure from Blue Line, See Image</v>
      </c>
      <c r="FQ246" t="str">
        <v>Measure Width of Blue Area, See Image</v>
      </c>
      <c r="FR246" t="str">
        <v>Mfg. Tol</v>
      </c>
      <c r="FS246" t="str">
        <v>Mfg. Tol, See Image</v>
      </c>
      <c r="FT246" t="str">
        <v>Mfg. Tol.</v>
      </c>
      <c r="FU246" t="str">
        <v>Mfg. Tol. "A"</v>
      </c>
      <c r="FV246" t="str">
        <v>Mfg. Tol. (Zero on Gauge Full Dia. Lead)</v>
      </c>
      <c r="FW246" t="str">
        <v>Mfg. Tol. Balloon 11, See Image</v>
      </c>
      <c r="FX246" t="str">
        <v>Mfg. Tol. Balloon 4</v>
      </c>
      <c r="FY246" t="str">
        <v>Mfg. Tol. Balloon 7</v>
      </c>
      <c r="FZ246" t="str">
        <v xml:space="preserve">Mfg. Tol. C-Bore Face (Ballo 28) </v>
      </c>
      <c r="GA246" t="str">
        <v>Mfg. Tol. Section</v>
      </c>
      <c r="GB246" t="str">
        <v>Mfg. Tol. See Image</v>
      </c>
      <c r="GC246" t="str">
        <v>Mfg. Tol., 3 Places, Record MAX</v>
      </c>
      <c r="GD246" t="str">
        <v>Mfg. Tol., Balloon 11</v>
      </c>
      <c r="GE246" t="str">
        <v>Mfg. Tol., Balloon 7</v>
      </c>
      <c r="GF246" t="str">
        <v>Mfg. Tol., Blank</v>
      </c>
      <c r="GG246" t="str">
        <v>Mfg. Tol., Blank, Balloon 12</v>
      </c>
      <c r="GH246" t="str">
        <v>Mfg. Tol., Blend to SØ.320</v>
      </c>
      <c r="GI246" t="str">
        <v>Mfg. Tol., Calculation</v>
      </c>
      <c r="GJ246" t="str">
        <v>Mfg. Tol., For Mill Fixture</v>
      </c>
      <c r="GK246" t="str">
        <v>Mfg. Tol., L32</v>
      </c>
      <c r="GL246" t="str">
        <v>Mfg. Tol., L33</v>
      </c>
      <c r="GM246" t="str">
        <v>Mfg. Tol., No Tool Marks</v>
      </c>
      <c r="GN246" t="str">
        <v>Mfg. Tol., OL03361</v>
      </c>
      <c r="GO246" t="str">
        <v>Mfg. Tol., Record off center value</v>
      </c>
      <c r="GP246" t="str">
        <v>Mfg. Tol., Same 3 Places, Record MIN</v>
      </c>
      <c r="GQ246" t="str">
        <v>Mfg. Tol., Section</v>
      </c>
      <c r="GR246" t="str">
        <v>Mfg. Tol., Section B-B</v>
      </c>
      <c r="GS246" t="str">
        <v>Mfg. Tol., Section, OL03361</v>
      </c>
      <c r="GT246" t="str">
        <v>Mfg. Tol., Section, Per Note 2</v>
      </c>
      <c r="GU246" t="str">
        <v>Mfg. Tol., See Image</v>
      </c>
      <c r="GV246" t="str">
        <v>Mfg. Tol., See Image, Bore in Blue</v>
      </c>
      <c r="GW246" t="str">
        <v>Mfg. Tol., See Image, Hook Tip</v>
      </c>
      <c r="GX246" t="str">
        <v>Mfg. Tol., Sharp Okay No Burr</v>
      </c>
      <c r="GY246" t="str">
        <v>Mfg. Tol., Threadless Blank</v>
      </c>
      <c r="GZ246" t="str">
        <v>Mfg.Tol.</v>
      </c>
      <c r="HA246" t="str">
        <v>Mgf. To., T.S.C.</v>
      </c>
      <c r="HB246" t="str">
        <v>Milled Feature</v>
      </c>
      <c r="HC246" t="str">
        <v>Milled Feature, OL04045</v>
      </c>
      <c r="HD246" t="str">
        <v>More than .0005 out of center = Fail</v>
      </c>
      <c r="HE246" t="str">
        <v>Must Pass Through</v>
      </c>
      <c r="HF246" t="str">
        <v>Must pass through gauge</v>
      </c>
      <c r="HG246" t="str">
        <v>Must Pass Through Go Gauge</v>
      </c>
      <c r="HH246" t="str">
        <v>Must Pass, See Image.</v>
      </c>
      <c r="HI246" t="str">
        <v>NA</v>
      </c>
      <c r="HJ246" t="str">
        <v>Narrow Area</v>
      </c>
      <c r="HK246" t="str">
        <v>Near Balloon 21</v>
      </c>
      <c r="HL246" t="str">
        <v>Near Datum B</v>
      </c>
      <c r="HM246" t="str">
        <v>Neck Dia.</v>
      </c>
      <c r="HN246" t="str">
        <v>Neck to Head Rad.</v>
      </c>
      <c r="HO246" t="str">
        <v>No Copper Deposits Allowed</v>
      </c>
      <c r="HP246" t="str">
        <v>No Section</v>
      </c>
      <c r="HQ246" t="str">
        <v>No Section, .01 to .014 = Pass</v>
      </c>
      <c r="HR246" t="str">
        <v>No Section, Rotate Part</v>
      </c>
      <c r="HS246" t="str">
        <v>No Section, See Image</v>
      </c>
      <c r="HT246" t="str">
        <v>No Slot, Section B-B</v>
      </c>
      <c r="HU246" t="str">
        <v>No visual step = Pass</v>
      </c>
      <c r="HV246" t="str">
        <v>Not to exceed .95 Deep</v>
      </c>
      <c r="HW246" t="str">
        <v>Note 1</v>
      </c>
      <c r="HX246" t="str">
        <v>OL00333/A</v>
      </c>
      <c r="HY246" t="str">
        <v>OL00519</v>
      </c>
      <c r="HZ246" t="str">
        <v>OL00520</v>
      </c>
      <c r="IA246" t="str">
        <v>OL00529</v>
      </c>
      <c r="IB246" t="str">
        <v>OL00542</v>
      </c>
      <c r="IC246" t="str">
        <v>OL00724</v>
      </c>
      <c r="ID246" t="str">
        <v>OL01250</v>
      </c>
      <c r="IE246" t="str">
        <v>OL01869, Threadless Blank</v>
      </c>
      <c r="IF246" t="str">
        <v>OL01870, Section</v>
      </c>
      <c r="IG246" t="str">
        <v>OL02255</v>
      </c>
      <c r="IH246" t="str">
        <v>OL02255, Mfg. Tol.</v>
      </c>
      <c r="II246" t="str">
        <v>OL02302</v>
      </c>
      <c r="IJ246" t="str">
        <v xml:space="preserve">OL02318  needed per image instructions </v>
      </c>
      <c r="IK246" t="str">
        <v>OL02556</v>
      </c>
      <c r="IL246" t="str">
        <v>OL02557</v>
      </c>
      <c r="IM246" t="str">
        <v>OL02567</v>
      </c>
      <c r="IN246" t="str">
        <v>OL02653</v>
      </c>
      <c r="IO246" t="str">
        <v>OL02718</v>
      </c>
      <c r="IP246" t="str">
        <v>OL02841</v>
      </c>
      <c r="IQ246" t="str">
        <v>OL02842</v>
      </c>
      <c r="IR246" t="str">
        <v>OL02844</v>
      </c>
      <c r="IS246" t="str">
        <v>OL02871</v>
      </c>
      <c r="IT246" t="str">
        <v>OL02887</v>
      </c>
      <c r="IU246" t="str">
        <v>OL03766</v>
      </c>
      <c r="IV246" t="str">
        <v>OL03868</v>
      </c>
      <c r="IW246" t="str">
        <v>OL03869</v>
      </c>
      <c r="IX246" t="str">
        <v>OL03870</v>
      </c>
      <c r="IY246" t="str">
        <v>OL03873, DWG# 100448-44</v>
      </c>
      <c r="IZ246" t="str">
        <v>OL03949</v>
      </c>
      <c r="JA246" t="str">
        <v xml:space="preserve">OL04043, Section </v>
      </c>
      <c r="JB246" t="str">
        <v xml:space="preserve">OL04044, Section </v>
      </c>
      <c r="JC246" t="str">
        <v>OL04045</v>
      </c>
      <c r="JD246" t="str">
        <v>OL04045, Milled Feature</v>
      </c>
      <c r="JE246" t="str">
        <v>OL04063</v>
      </c>
      <c r="JF246" t="str">
        <v>OL04064</v>
      </c>
      <c r="JG246" t="str">
        <v>OL04065</v>
      </c>
      <c r="JH246" t="str">
        <v>OL04181</v>
      </c>
      <c r="JI246" t="str">
        <v>OL04218</v>
      </c>
      <c r="JJ246" t="str">
        <v>OL04224, See Image</v>
      </c>
      <c r="JK246" t="str">
        <v>OL04374</v>
      </c>
      <c r="JL246" t="str">
        <v>OL04375, Section M-M</v>
      </c>
      <c r="JM246" t="str">
        <v>OL04376, Section M-M</v>
      </c>
      <c r="JN246" t="str">
        <v>OL04443</v>
      </c>
      <c r="JO246" t="str">
        <v>OL04444</v>
      </c>
      <c r="JP246" t="str">
        <v>One side of slot</v>
      </c>
      <c r="JQ246" t="str">
        <v>Other side of slot</v>
      </c>
      <c r="JR246" t="str">
        <v>Out of center more than .002 = Fail</v>
      </c>
      <c r="JS246" t="str">
        <v>Out of center more than.002 = Fail</v>
      </c>
      <c r="JT246" t="str">
        <v>Overlay OL02713</v>
      </c>
    </row>
    <row r="247" spans="1:280">
      <c r="A247" s="74" t="s">
        <v>659</v>
      </c>
      <c r="C247" s="74" t="str" cm="1">
        <f t="array" ref="C247:JT247">TRANSPOSE(_xlfn._xlws.SORT(_xlfn._xlws.FILTER($A$2:$A$279,ISNUMBER(SEARCH('Prt. Lib. &amp; Routine, Table'!M254,$A$2:$A$279)),"not found")))</f>
        <v xml:space="preserve"> 'C', Whirl Blank</v>
      </c>
      <c r="D247" t="str">
        <v xml:space="preserve"> See Image, Constrained</v>
      </c>
      <c r="E247" t="str">
        <v>(.04 to .12 range = Pass)</v>
      </c>
      <c r="F247" t="str">
        <v>(.042 FULL) Go Pin Seat Fully</v>
      </c>
      <c r="G247" t="str">
        <v>(B), Mfg. Tol.</v>
      </c>
      <c r="H247" t="str">
        <v>(B), O.A.L.</v>
      </c>
      <c r="I247" t="str">
        <v>.001 or less =Pass</v>
      </c>
      <c r="J247" t="str">
        <v>.001 or less out of center = Pass</v>
      </c>
      <c r="K247" t="str">
        <v>.002 or Less = Pass</v>
      </c>
      <c r="L247" t="str">
        <v>.002 or Less out of center = Pass</v>
      </c>
      <c r="M247" t="str">
        <v>.005 to .015 = Pass</v>
      </c>
      <c r="N247" t="str">
        <v>.0125 Mean, Section</v>
      </c>
      <c r="O247" t="str">
        <v>.025 or Less in X &amp; Y=Pass</v>
      </c>
      <c r="P247" t="str">
        <v>.038 Mean</v>
      </c>
      <c r="Q247" t="str">
        <v>.063 MM = .0024 IN, See Image</v>
      </c>
      <c r="R247" t="str">
        <v>.063MM = .0024"</v>
      </c>
      <c r="S247" t="str">
        <v>.243 NO-GO, Unconstrained, Must Not Start</v>
      </c>
      <c r="T247" t="str">
        <v>@ Back Face &amp; ID, No Raised Edge</v>
      </c>
      <c r="U247" t="str">
        <v>@ Back Face &amp; OD, No Raised Edge</v>
      </c>
      <c r="V247" t="str">
        <v>@ ID &amp; FACE</v>
      </c>
      <c r="W247" t="str">
        <v>@ OD &amp; BACK FACE</v>
      </c>
      <c r="X247" t="str">
        <v>@ OD &amp; FACE</v>
      </c>
      <c r="Y247" t="str">
        <v>Across from slot</v>
      </c>
      <c r="Z247" t="str">
        <v>All Edge Breaks</v>
      </c>
      <c r="AA247" t="str">
        <v>Attached to bar stock</v>
      </c>
      <c r="AB247" t="str">
        <v xml:space="preserve">Back Turn Fillet Rad. </v>
      </c>
      <c r="AC247" t="str">
        <v>Balloon 1 (DWG FRM0105 Page 2, NV-27)</v>
      </c>
      <c r="AD247" t="str">
        <v>Balloon 1 (DWG FRM0105, NV-30)</v>
      </c>
      <c r="AE247" t="str">
        <v>Balloon 1 (P# 9890002-20) OL00429/A</v>
      </c>
      <c r="AF247" t="str">
        <v>Balloon 1, DWG#FRM0105</v>
      </c>
      <c r="AG247" t="str">
        <v>Balloon 11, See Image</v>
      </c>
      <c r="AH247" t="str">
        <v xml:space="preserve">Balloon 2 (DWG FRM0105 Page 2, NV-27) </v>
      </c>
      <c r="AI247" t="str">
        <v>Balloon 2 (DWG FRM0105, NV-30)</v>
      </c>
      <c r="AJ247" t="str">
        <v>Balloon 2 (P# 9890002-20)</v>
      </c>
      <c r="AK247" t="str">
        <v>Balloon 2, DWG#FRM0105</v>
      </c>
      <c r="AL247" t="str">
        <v>Balloon 2, DWG#FRM0105, See Image</v>
      </c>
      <c r="AM247" t="str">
        <v>Balloon 3 (DWG FRM0105, NV-30 Minor)</v>
      </c>
      <c r="AN247" t="str">
        <v>Balloon 3 (DWG FRM0105, NV-30)</v>
      </c>
      <c r="AO247" t="str">
        <v>Balloon 3 (P# 9890002-20)</v>
      </c>
      <c r="AP247" t="str">
        <v>Balloon 4</v>
      </c>
      <c r="AQ247" t="str">
        <v>Balloon 4 (P# 9890002-20)</v>
      </c>
      <c r="AR247" t="str">
        <v>Below Middle Band</v>
      </c>
      <c r="AS247" t="str">
        <v>Best Fit Pin, .003 or Less =Pass</v>
      </c>
      <c r="AT247" t="str">
        <v>Blank</v>
      </c>
      <c r="AU247" t="str">
        <v>Blank Turn Maj.</v>
      </c>
      <c r="AV247" t="str">
        <v>Blank Turn Maj. Mill Flt., OL4172</v>
      </c>
      <c r="AW247" t="str">
        <v>Blank Without .010 Slots</v>
      </c>
      <c r="AX247" t="str">
        <v>Blank Without .010 Slots, Section</v>
      </c>
      <c r="AY247" t="str">
        <v>Blank without thread</v>
      </c>
      <c r="AZ247" t="str">
        <v xml:space="preserve">Blank, Center of V Grv. </v>
      </c>
      <c r="BA247" t="str">
        <v>Blank, Check R adjacent Balloon 17</v>
      </c>
      <c r="BB247" t="str">
        <v>Blank, EXT. Feature</v>
      </c>
      <c r="BC247" t="str">
        <v>Blank, See Image, OL04335</v>
      </c>
      <c r="BD247" t="str">
        <v>Blank, See Image, OL04336</v>
      </c>
      <c r="BE247" t="str">
        <v xml:space="preserve">Blank, Thrd. </v>
      </c>
      <c r="BF247" t="str">
        <v>Blank, Turn Tip</v>
      </c>
      <c r="BG247" t="str">
        <v>Blank, Without Thrd.</v>
      </c>
      <c r="BH247" t="str">
        <v>Blank, Without Thread</v>
      </c>
      <c r="BI247" t="str">
        <v xml:space="preserve">Blunt Start Blend to Minor </v>
      </c>
      <c r="BJ247" t="str">
        <v>Calc., Use Go HEX</v>
      </c>
      <c r="BK247" t="str">
        <v>Can't dig into OD</v>
      </c>
      <c r="BL247" t="str">
        <v>Carbide Gauge</v>
      </c>
      <c r="BM247" t="str">
        <v xml:space="preserve">Center of V Grv. </v>
      </c>
      <c r="BN247" t="str">
        <v>Centered Less than .03 = Pass</v>
      </c>
      <c r="BO247" t="str">
        <v>Centered within .0005 or Less = Pass</v>
      </c>
      <c r="BP247" t="str">
        <v>Centered within .001 or Less = Pass</v>
      </c>
      <c r="BQ247" t="str">
        <v>Centered within .0254 or Less = Pass</v>
      </c>
      <c r="BR247" t="str">
        <v>Check close to Rod Slot</v>
      </c>
      <c r="BS247" t="str">
        <v>Check every other hole</v>
      </c>
      <c r="BT247" t="str">
        <v>Check Go over full length of slot.</v>
      </c>
      <c r="BU247" t="str">
        <v>Check Near Closed End</v>
      </c>
      <c r="BV247" t="str">
        <v>Check per Print View, Away from Rod Slot</v>
      </c>
      <c r="BW247" t="str">
        <v>Check to Balloon 30 Go Pin</v>
      </c>
      <c r="BX247" t="str">
        <v>Check with .2705 SET Pin Inside Part</v>
      </c>
      <c r="BY247" t="str">
        <v>Check with Hex Up</v>
      </c>
      <c r="BZ247" t="str">
        <v>CMM Blank</v>
      </c>
      <c r="CA247" t="str">
        <v>Confirm Full Radius</v>
      </c>
      <c r="CB247" t="str">
        <v>Constrained in fixture</v>
      </c>
      <c r="CC247" t="str">
        <v>Constrained with Ring</v>
      </c>
      <c r="CD247" t="str">
        <v>Constrained, See Image</v>
      </c>
      <c r="CE247" t="str">
        <v>Dim. "A"</v>
      </c>
      <c r="CF247" t="str">
        <v>Dim. "B"</v>
      </c>
      <c r="CG247" t="str">
        <v>Dim. "C"</v>
      </c>
      <c r="CH247" t="str">
        <v>Dim. "D", Whirl Blank</v>
      </c>
      <c r="CI247" t="str">
        <v>Dim. "G"</v>
      </c>
      <c r="CJ247" t="str">
        <v>Dim. E, Blank Turn Maj. &amp;  Mill Flt</v>
      </c>
      <c r="CK247" t="str">
        <v>Dim. E, Blank Turn Maj.&amp;  Mill Flt</v>
      </c>
      <c r="CL247" t="str">
        <v>Dim. H, Whirl Blank</v>
      </c>
      <c r="CM247" t="str">
        <v>Dim. J, 'Blank Turn Maj. &amp; Whirl Blank</v>
      </c>
      <c r="CN247" t="str">
        <v>Disk Drop Indicator Tip</v>
      </c>
      <c r="CO247" t="str">
        <v>DWG 100448-15, Balloon F_1</v>
      </c>
      <c r="CP247" t="str">
        <v>DWG 100448-15, OL02571</v>
      </c>
      <c r="CQ247" t="str">
        <v>DWG 100448-41</v>
      </c>
      <c r="CR247" t="str">
        <v>DWG 9890040, (10E),Section Part, OL01139</v>
      </c>
      <c r="CS247" t="str">
        <v>DWG 9890040, (10E),Section, OL01139</v>
      </c>
      <c r="CT247" t="str">
        <v>DWG 9890040, (11E)</v>
      </c>
      <c r="CU247" t="str">
        <v>DWG 9890040, (11E), Pins with Flats</v>
      </c>
      <c r="CV247" t="str">
        <v>DWG 9890040, (12E),  Pass=.002 or less</v>
      </c>
      <c r="CW247" t="str">
        <v>DWG 9890040, (12E), See Image</v>
      </c>
      <c r="CX247" t="str">
        <v>DWG 9890040, (1E), OL01431</v>
      </c>
      <c r="CY247" t="str">
        <v>DWG 9890040, (1E), OL01432</v>
      </c>
      <c r="CZ247" t="str">
        <v>DWG 9890040, (2E), OL01432</v>
      </c>
      <c r="DA247" t="str">
        <v>DWG 9890040, (3E)</v>
      </c>
      <c r="DB247" t="str">
        <v>DWG 9890040, (4E)</v>
      </c>
      <c r="DC247" t="str">
        <v>DWG 9890040, (5E), OL02336</v>
      </c>
      <c r="DD247" t="str">
        <v>DWG 9890040, (6E)</v>
      </c>
      <c r="DE247" t="str">
        <v>DWG 9890040, (7E)</v>
      </c>
      <c r="DF247" t="str">
        <v>DWG 9890040, (8E), OL01433</v>
      </c>
      <c r="DG247" t="str">
        <v>DWG 9890040, (8E), OL01433, Section</v>
      </c>
      <c r="DH247" t="str">
        <v>DWG 9890040, (9E), Close to Rod Slot</v>
      </c>
      <c r="DI247" t="str">
        <v>DWG 9890040, (9E),Close to Rod Slot</v>
      </c>
      <c r="DJ247" t="str">
        <v>DWG FRM0105 PAGE 2</v>
      </c>
      <c r="DK247" t="str">
        <v>DWG# 100448-41</v>
      </c>
      <c r="DL247" t="str">
        <v>DWG# 100448-44</v>
      </c>
      <c r="DM247" t="str">
        <v>DWG# 9890003  (1), Section OL00436/A</v>
      </c>
      <c r="DN247" t="str">
        <v>DWG# 9890003 (3), Ring Gauge Constrained</v>
      </c>
      <c r="DO247" t="str">
        <v>DWG# 9890003 (4), Section</v>
      </c>
      <c r="DP247" t="str">
        <v>DWG#100448-26, Balloon 1K, OL02350</v>
      </c>
      <c r="DQ247" t="str">
        <v>DWG#100448-26, Balloon 2K, OL02350</v>
      </c>
      <c r="DR247" t="str">
        <v>DWG#100448-26, Balloon 3K, OL02363</v>
      </c>
      <c r="DS247" t="str">
        <v>DWG#100448-26, Balloon 4K</v>
      </c>
      <c r="DT247" t="str">
        <v>DWG#100448-26, Balloon 5K, Section</v>
      </c>
      <c r="DU247" t="str">
        <v>DWG#100448-26, Balloon 6K</v>
      </c>
      <c r="DV247" t="str">
        <v>DWG#100448-26, Balloon 7K, Section</v>
      </c>
      <c r="DW247" t="str">
        <v>DWG#100448-26, Mfg. Tol.</v>
      </c>
      <c r="DX247" t="str">
        <v>DWG#9890003 (2) Ring Gauge Constrained</v>
      </c>
      <c r="DY247" t="str">
        <v>DWG#9890044</v>
      </c>
      <c r="DZ247" t="str">
        <v>DWG#9890044 .1985 to .2005=Pass</v>
      </c>
      <c r="EA247" t="str">
        <v>DWG#9890044 Overlay OL02441</v>
      </c>
      <c r="EB247" t="str">
        <v>DWG#9890044, OL02441</v>
      </c>
      <c r="EC247" t="str">
        <v>DWG#FRM0105</v>
      </c>
      <c r="ED247" t="str">
        <v>EXT.</v>
      </c>
      <c r="EE247" t="str">
        <v>EXT. Section, OL02460</v>
      </c>
      <c r="EF247" t="str">
        <v>EXT., OL04223</v>
      </c>
      <c r="EG247" t="str">
        <v>Flat Drop Indicator Tip</v>
      </c>
      <c r="EH247" t="str">
        <v>Full Go Pin, No Light, at Radius</v>
      </c>
      <c r="EI247" t="str">
        <v>Function Check</v>
      </c>
      <c r="EJ247" t="str">
        <v>GO Function Gauge</v>
      </c>
      <c r="EK247" t="str">
        <v>Go Gauge for Balloon 1 &amp; 4</v>
      </c>
      <c r="EL247" t="str">
        <v>Go Pin must pass through</v>
      </c>
      <c r="EM247" t="str">
        <v>Greater than .005 = Fail, Section</v>
      </c>
      <c r="EN247" t="str">
        <v>Greater than .025 out of center = Fail</v>
      </c>
      <c r="EO247" t="str">
        <v>Greater than 2.6 = Pass</v>
      </c>
      <c r="EP247" t="str">
        <v>Green = Pass, Red = Fail</v>
      </c>
      <c r="EQ247" t="str">
        <v>Hex Depth</v>
      </c>
      <c r="ER247" t="str">
        <v>Hex Minor</v>
      </c>
      <c r="ES247" t="str">
        <v>Hole Dia.</v>
      </c>
      <c r="ET247" t="str">
        <v>ID Sphere Finish</v>
      </c>
      <c r="EU247" t="str">
        <v>ID/OD Both Sides, Diff. .002 or less = Pass</v>
      </c>
      <c r="EV247" t="str">
        <v>If Looks Big, Section</v>
      </c>
      <c r="EW247" t="str">
        <v>If Looks Small, Section</v>
      </c>
      <c r="EX247" t="str">
        <v>Insp. Close to Break Away, Mfg.Tol.</v>
      </c>
      <c r="EY247" t="str">
        <v>INT.</v>
      </c>
      <c r="EZ247" t="str">
        <v>INT. Section, OL02460</v>
      </c>
      <c r="FA247" t="str">
        <v>INT., OL04223</v>
      </c>
      <c r="FB247" t="str">
        <v>Intersect. of 7.7 &amp; R0.10</v>
      </c>
      <c r="FC247" t="str">
        <v>Intersect. of 8.79 and R.25 MAX</v>
      </c>
      <c r="FD247" t="str">
        <v>Keep Ind. Tip away from corner</v>
      </c>
      <c r="FE247" t="str">
        <v>L31</v>
      </c>
      <c r="FF247" t="str">
        <v>Laser Mark</v>
      </c>
      <c r="FG247" t="str">
        <v>LASER PER NOTE 4</v>
      </c>
      <c r="FH247" t="str">
        <v>LASER PER NOTE 4, Final Check 1 only</v>
      </c>
      <c r="FI247" t="str">
        <v>Less than .002 out of center = Pass</v>
      </c>
      <c r="FJ247" t="str">
        <v>Less than 2.75 = Pass, Section</v>
      </c>
      <c r="FK247" t="str">
        <v>List as pin. Not Calibrated</v>
      </c>
      <c r="FL247" t="str">
        <v>M9 X 1.25 BUTT See Comment Image</v>
      </c>
      <c r="FM247" t="str">
        <v>Manual Section</v>
      </c>
      <c r="FN247" t="str">
        <v>Max Deep .241 NO-GO =.42</v>
      </c>
      <c r="FO247" t="str">
        <v>MAX Depth of (Note 7) .241 NO-GO Pin</v>
      </c>
      <c r="FP247" t="str">
        <v>Measure from Blue Line, See Image</v>
      </c>
      <c r="FQ247" t="str">
        <v>Measure Width of Blue Area, See Image</v>
      </c>
      <c r="FR247" t="str">
        <v>Mfg. Tol</v>
      </c>
      <c r="FS247" t="str">
        <v>Mfg. Tol, See Image</v>
      </c>
      <c r="FT247" t="str">
        <v>Mfg. Tol.</v>
      </c>
      <c r="FU247" t="str">
        <v>Mfg. Tol. "A"</v>
      </c>
      <c r="FV247" t="str">
        <v>Mfg. Tol. (Zero on Gauge Full Dia. Lead)</v>
      </c>
      <c r="FW247" t="str">
        <v>Mfg. Tol. Balloon 11, See Image</v>
      </c>
      <c r="FX247" t="str">
        <v>Mfg. Tol. Balloon 4</v>
      </c>
      <c r="FY247" t="str">
        <v>Mfg. Tol. Balloon 7</v>
      </c>
      <c r="FZ247" t="str">
        <v xml:space="preserve">Mfg. Tol. C-Bore Face (Ballo 28) </v>
      </c>
      <c r="GA247" t="str">
        <v>Mfg. Tol. Section</v>
      </c>
      <c r="GB247" t="str">
        <v>Mfg. Tol. See Image</v>
      </c>
      <c r="GC247" t="str">
        <v>Mfg. Tol., 3 Places, Record MAX</v>
      </c>
      <c r="GD247" t="str">
        <v>Mfg. Tol., Balloon 11</v>
      </c>
      <c r="GE247" t="str">
        <v>Mfg. Tol., Balloon 7</v>
      </c>
      <c r="GF247" t="str">
        <v>Mfg. Tol., Blank</v>
      </c>
      <c r="GG247" t="str">
        <v>Mfg. Tol., Blank, Balloon 12</v>
      </c>
      <c r="GH247" t="str">
        <v>Mfg. Tol., Blend to SØ.320</v>
      </c>
      <c r="GI247" t="str">
        <v>Mfg. Tol., Calculation</v>
      </c>
      <c r="GJ247" t="str">
        <v>Mfg. Tol., For Mill Fixture</v>
      </c>
      <c r="GK247" t="str">
        <v>Mfg. Tol., L32</v>
      </c>
      <c r="GL247" t="str">
        <v>Mfg. Tol., L33</v>
      </c>
      <c r="GM247" t="str">
        <v>Mfg. Tol., No Tool Marks</v>
      </c>
      <c r="GN247" t="str">
        <v>Mfg. Tol., OL03361</v>
      </c>
      <c r="GO247" t="str">
        <v>Mfg. Tol., Record off center value</v>
      </c>
      <c r="GP247" t="str">
        <v>Mfg. Tol., Same 3 Places, Record MIN</v>
      </c>
      <c r="GQ247" t="str">
        <v>Mfg. Tol., Section</v>
      </c>
      <c r="GR247" t="str">
        <v>Mfg. Tol., Section B-B</v>
      </c>
      <c r="GS247" t="str">
        <v>Mfg. Tol., Section, OL03361</v>
      </c>
      <c r="GT247" t="str">
        <v>Mfg. Tol., Section, Per Note 2</v>
      </c>
      <c r="GU247" t="str">
        <v>Mfg. Tol., See Image</v>
      </c>
      <c r="GV247" t="str">
        <v>Mfg. Tol., See Image, Bore in Blue</v>
      </c>
      <c r="GW247" t="str">
        <v>Mfg. Tol., See Image, Hook Tip</v>
      </c>
      <c r="GX247" t="str">
        <v>Mfg. Tol., Sharp Okay No Burr</v>
      </c>
      <c r="GY247" t="str">
        <v>Mfg. Tol., Threadless Blank</v>
      </c>
      <c r="GZ247" t="str">
        <v>Mfg.Tol.</v>
      </c>
      <c r="HA247" t="str">
        <v>Mgf. To., T.S.C.</v>
      </c>
      <c r="HB247" t="str">
        <v>Milled Feature</v>
      </c>
      <c r="HC247" t="str">
        <v>Milled Feature, OL04045</v>
      </c>
      <c r="HD247" t="str">
        <v>More than .0005 out of center = Fail</v>
      </c>
      <c r="HE247" t="str">
        <v>Must Pass Through</v>
      </c>
      <c r="HF247" t="str">
        <v>Must pass through gauge</v>
      </c>
      <c r="HG247" t="str">
        <v>Must Pass Through Go Gauge</v>
      </c>
      <c r="HH247" t="str">
        <v>Must Pass, See Image.</v>
      </c>
      <c r="HI247" t="str">
        <v>NA</v>
      </c>
      <c r="HJ247" t="str">
        <v>Narrow Area</v>
      </c>
      <c r="HK247" t="str">
        <v>Near Balloon 21</v>
      </c>
      <c r="HL247" t="str">
        <v>Near Datum B</v>
      </c>
      <c r="HM247" t="str">
        <v>Neck Dia.</v>
      </c>
      <c r="HN247" t="str">
        <v>Neck to Head Rad.</v>
      </c>
      <c r="HO247" t="str">
        <v>No Copper Deposits Allowed</v>
      </c>
      <c r="HP247" t="str">
        <v>No Section</v>
      </c>
      <c r="HQ247" t="str">
        <v>No Section, .01 to .014 = Pass</v>
      </c>
      <c r="HR247" t="str">
        <v>No Section, Rotate Part</v>
      </c>
      <c r="HS247" t="str">
        <v>No Section, See Image</v>
      </c>
      <c r="HT247" t="str">
        <v>No Slot, Section B-B</v>
      </c>
      <c r="HU247" t="str">
        <v>No visual step = Pass</v>
      </c>
      <c r="HV247" t="str">
        <v>Not to exceed .95 Deep</v>
      </c>
      <c r="HW247" t="str">
        <v>Note 1</v>
      </c>
      <c r="HX247" t="str">
        <v>OL00333/A</v>
      </c>
      <c r="HY247" t="str">
        <v>OL00519</v>
      </c>
      <c r="HZ247" t="str">
        <v>OL00520</v>
      </c>
      <c r="IA247" t="str">
        <v>OL00529</v>
      </c>
      <c r="IB247" t="str">
        <v>OL00542</v>
      </c>
      <c r="IC247" t="str">
        <v>OL00724</v>
      </c>
      <c r="ID247" t="str">
        <v>OL01250</v>
      </c>
      <c r="IE247" t="str">
        <v>OL01869, Threadless Blank</v>
      </c>
      <c r="IF247" t="str">
        <v>OL01870, Section</v>
      </c>
      <c r="IG247" t="str">
        <v>OL02255</v>
      </c>
      <c r="IH247" t="str">
        <v>OL02255, Mfg. Tol.</v>
      </c>
      <c r="II247" t="str">
        <v>OL02302</v>
      </c>
      <c r="IJ247" t="str">
        <v xml:space="preserve">OL02318  needed per image instructions </v>
      </c>
      <c r="IK247" t="str">
        <v>OL02556</v>
      </c>
      <c r="IL247" t="str">
        <v>OL02557</v>
      </c>
      <c r="IM247" t="str">
        <v>OL02567</v>
      </c>
      <c r="IN247" t="str">
        <v>OL02653</v>
      </c>
      <c r="IO247" t="str">
        <v>OL02718</v>
      </c>
      <c r="IP247" t="str">
        <v>OL02841</v>
      </c>
      <c r="IQ247" t="str">
        <v>OL02842</v>
      </c>
      <c r="IR247" t="str">
        <v>OL02844</v>
      </c>
      <c r="IS247" t="str">
        <v>OL02871</v>
      </c>
      <c r="IT247" t="str">
        <v>OL02887</v>
      </c>
      <c r="IU247" t="str">
        <v>OL03766</v>
      </c>
      <c r="IV247" t="str">
        <v>OL03868</v>
      </c>
      <c r="IW247" t="str">
        <v>OL03869</v>
      </c>
      <c r="IX247" t="str">
        <v>OL03870</v>
      </c>
      <c r="IY247" t="str">
        <v>OL03873, DWG# 100448-44</v>
      </c>
      <c r="IZ247" t="str">
        <v>OL03949</v>
      </c>
      <c r="JA247" t="str">
        <v xml:space="preserve">OL04043, Section </v>
      </c>
      <c r="JB247" t="str">
        <v xml:space="preserve">OL04044, Section </v>
      </c>
      <c r="JC247" t="str">
        <v>OL04045</v>
      </c>
      <c r="JD247" t="str">
        <v>OL04045, Milled Feature</v>
      </c>
      <c r="JE247" t="str">
        <v>OL04063</v>
      </c>
      <c r="JF247" t="str">
        <v>OL04064</v>
      </c>
      <c r="JG247" t="str">
        <v>OL04065</v>
      </c>
      <c r="JH247" t="str">
        <v>OL04181</v>
      </c>
      <c r="JI247" t="str">
        <v>OL04218</v>
      </c>
      <c r="JJ247" t="str">
        <v>OL04224, See Image</v>
      </c>
      <c r="JK247" t="str">
        <v>OL04374</v>
      </c>
      <c r="JL247" t="str">
        <v>OL04375, Section M-M</v>
      </c>
      <c r="JM247" t="str">
        <v>OL04376, Section M-M</v>
      </c>
      <c r="JN247" t="str">
        <v>OL04443</v>
      </c>
      <c r="JO247" t="str">
        <v>OL04444</v>
      </c>
      <c r="JP247" t="str">
        <v>One side of slot</v>
      </c>
      <c r="JQ247" t="str">
        <v>Other side of slot</v>
      </c>
      <c r="JR247" t="str">
        <v>Out of center more than .002 = Fail</v>
      </c>
      <c r="JS247" t="str">
        <v>Out of center more than.002 = Fail</v>
      </c>
      <c r="JT247" t="str">
        <v>Overlay OL02713</v>
      </c>
    </row>
    <row r="248" spans="1:280">
      <c r="A248" s="74" t="s">
        <v>660</v>
      </c>
      <c r="C248" s="74" t="str" cm="1">
        <f t="array" ref="C248:JT248">TRANSPOSE(_xlfn._xlws.SORT(_xlfn._xlws.FILTER($A$2:$A$279,ISNUMBER(SEARCH('Prt. Lib. &amp; Routine, Table'!M255,$A$2:$A$279)),"not found")))</f>
        <v xml:space="preserve"> 'C', Whirl Blank</v>
      </c>
      <c r="D248" t="str">
        <v xml:space="preserve"> See Image, Constrained</v>
      </c>
      <c r="E248" t="str">
        <v>(.04 to .12 range = Pass)</v>
      </c>
      <c r="F248" t="str">
        <v>(.042 FULL) Go Pin Seat Fully</v>
      </c>
      <c r="G248" t="str">
        <v>(B), Mfg. Tol.</v>
      </c>
      <c r="H248" t="str">
        <v>(B), O.A.L.</v>
      </c>
      <c r="I248" t="str">
        <v>.001 or less =Pass</v>
      </c>
      <c r="J248" t="str">
        <v>.001 or less out of center = Pass</v>
      </c>
      <c r="K248" t="str">
        <v>.002 or Less = Pass</v>
      </c>
      <c r="L248" t="str">
        <v>.002 or Less out of center = Pass</v>
      </c>
      <c r="M248" t="str">
        <v>.005 to .015 = Pass</v>
      </c>
      <c r="N248" t="str">
        <v>.0125 Mean, Section</v>
      </c>
      <c r="O248" t="str">
        <v>.025 or Less in X &amp; Y=Pass</v>
      </c>
      <c r="P248" t="str">
        <v>.038 Mean</v>
      </c>
      <c r="Q248" t="str">
        <v>.063 MM = .0024 IN, See Image</v>
      </c>
      <c r="R248" t="str">
        <v>.063MM = .0024"</v>
      </c>
      <c r="S248" t="str">
        <v>.243 NO-GO, Unconstrained, Must Not Start</v>
      </c>
      <c r="T248" t="str">
        <v>@ Back Face &amp; ID, No Raised Edge</v>
      </c>
      <c r="U248" t="str">
        <v>@ Back Face &amp; OD, No Raised Edge</v>
      </c>
      <c r="V248" t="str">
        <v>@ ID &amp; FACE</v>
      </c>
      <c r="W248" t="str">
        <v>@ OD &amp; BACK FACE</v>
      </c>
      <c r="X248" t="str">
        <v>@ OD &amp; FACE</v>
      </c>
      <c r="Y248" t="str">
        <v>Across from slot</v>
      </c>
      <c r="Z248" t="str">
        <v>All Edge Breaks</v>
      </c>
      <c r="AA248" t="str">
        <v>Attached to bar stock</v>
      </c>
      <c r="AB248" t="str">
        <v xml:space="preserve">Back Turn Fillet Rad. </v>
      </c>
      <c r="AC248" t="str">
        <v>Balloon 1 (DWG FRM0105 Page 2, NV-27)</v>
      </c>
      <c r="AD248" t="str">
        <v>Balloon 1 (DWG FRM0105, NV-30)</v>
      </c>
      <c r="AE248" t="str">
        <v>Balloon 1 (P# 9890002-20) OL00429/A</v>
      </c>
      <c r="AF248" t="str">
        <v>Balloon 1, DWG#FRM0105</v>
      </c>
      <c r="AG248" t="str">
        <v>Balloon 11, See Image</v>
      </c>
      <c r="AH248" t="str">
        <v xml:space="preserve">Balloon 2 (DWG FRM0105 Page 2, NV-27) </v>
      </c>
      <c r="AI248" t="str">
        <v>Balloon 2 (DWG FRM0105, NV-30)</v>
      </c>
      <c r="AJ248" t="str">
        <v>Balloon 2 (P# 9890002-20)</v>
      </c>
      <c r="AK248" t="str">
        <v>Balloon 2, DWG#FRM0105</v>
      </c>
      <c r="AL248" t="str">
        <v>Balloon 2, DWG#FRM0105, See Image</v>
      </c>
      <c r="AM248" t="str">
        <v>Balloon 3 (DWG FRM0105, NV-30 Minor)</v>
      </c>
      <c r="AN248" t="str">
        <v>Balloon 3 (DWG FRM0105, NV-30)</v>
      </c>
      <c r="AO248" t="str">
        <v>Balloon 3 (P# 9890002-20)</v>
      </c>
      <c r="AP248" t="str">
        <v>Balloon 4</v>
      </c>
      <c r="AQ248" t="str">
        <v>Balloon 4 (P# 9890002-20)</v>
      </c>
      <c r="AR248" t="str">
        <v>Below Middle Band</v>
      </c>
      <c r="AS248" t="str">
        <v>Best Fit Pin, .003 or Less =Pass</v>
      </c>
      <c r="AT248" t="str">
        <v>Blank</v>
      </c>
      <c r="AU248" t="str">
        <v>Blank Turn Maj.</v>
      </c>
      <c r="AV248" t="str">
        <v>Blank Turn Maj. Mill Flt., OL4172</v>
      </c>
      <c r="AW248" t="str">
        <v>Blank Without .010 Slots</v>
      </c>
      <c r="AX248" t="str">
        <v>Blank Without .010 Slots, Section</v>
      </c>
      <c r="AY248" t="str">
        <v>Blank without thread</v>
      </c>
      <c r="AZ248" t="str">
        <v xml:space="preserve">Blank, Center of V Grv. </v>
      </c>
      <c r="BA248" t="str">
        <v>Blank, Check R adjacent Balloon 17</v>
      </c>
      <c r="BB248" t="str">
        <v>Blank, EXT. Feature</v>
      </c>
      <c r="BC248" t="str">
        <v>Blank, See Image, OL04335</v>
      </c>
      <c r="BD248" t="str">
        <v>Blank, See Image, OL04336</v>
      </c>
      <c r="BE248" t="str">
        <v xml:space="preserve">Blank, Thrd. </v>
      </c>
      <c r="BF248" t="str">
        <v>Blank, Turn Tip</v>
      </c>
      <c r="BG248" t="str">
        <v>Blank, Without Thrd.</v>
      </c>
      <c r="BH248" t="str">
        <v>Blank, Without Thread</v>
      </c>
      <c r="BI248" t="str">
        <v xml:space="preserve">Blunt Start Blend to Minor </v>
      </c>
      <c r="BJ248" t="str">
        <v>Calc., Use Go HEX</v>
      </c>
      <c r="BK248" t="str">
        <v>Can't dig into OD</v>
      </c>
      <c r="BL248" t="str">
        <v>Carbide Gauge</v>
      </c>
      <c r="BM248" t="str">
        <v xml:space="preserve">Center of V Grv. </v>
      </c>
      <c r="BN248" t="str">
        <v>Centered Less than .03 = Pass</v>
      </c>
      <c r="BO248" t="str">
        <v>Centered within .0005 or Less = Pass</v>
      </c>
      <c r="BP248" t="str">
        <v>Centered within .001 or Less = Pass</v>
      </c>
      <c r="BQ248" t="str">
        <v>Centered within .0254 or Less = Pass</v>
      </c>
      <c r="BR248" t="str">
        <v>Check close to Rod Slot</v>
      </c>
      <c r="BS248" t="str">
        <v>Check every other hole</v>
      </c>
      <c r="BT248" t="str">
        <v>Check Go over full length of slot.</v>
      </c>
      <c r="BU248" t="str">
        <v>Check Near Closed End</v>
      </c>
      <c r="BV248" t="str">
        <v>Check per Print View, Away from Rod Slot</v>
      </c>
      <c r="BW248" t="str">
        <v>Check to Balloon 30 Go Pin</v>
      </c>
      <c r="BX248" t="str">
        <v>Check with .2705 SET Pin Inside Part</v>
      </c>
      <c r="BY248" t="str">
        <v>Check with Hex Up</v>
      </c>
      <c r="BZ248" t="str">
        <v>CMM Blank</v>
      </c>
      <c r="CA248" t="str">
        <v>Confirm Full Radius</v>
      </c>
      <c r="CB248" t="str">
        <v>Constrained in fixture</v>
      </c>
      <c r="CC248" t="str">
        <v>Constrained with Ring</v>
      </c>
      <c r="CD248" t="str">
        <v>Constrained, See Image</v>
      </c>
      <c r="CE248" t="str">
        <v>Dim. "A"</v>
      </c>
      <c r="CF248" t="str">
        <v>Dim. "B"</v>
      </c>
      <c r="CG248" t="str">
        <v>Dim. "C"</v>
      </c>
      <c r="CH248" t="str">
        <v>Dim. "D", Whirl Blank</v>
      </c>
      <c r="CI248" t="str">
        <v>Dim. "G"</v>
      </c>
      <c r="CJ248" t="str">
        <v>Dim. E, Blank Turn Maj. &amp;  Mill Flt</v>
      </c>
      <c r="CK248" t="str">
        <v>Dim. E, Blank Turn Maj.&amp;  Mill Flt</v>
      </c>
      <c r="CL248" t="str">
        <v>Dim. H, Whirl Blank</v>
      </c>
      <c r="CM248" t="str">
        <v>Dim. J, 'Blank Turn Maj. &amp; Whirl Blank</v>
      </c>
      <c r="CN248" t="str">
        <v>Disk Drop Indicator Tip</v>
      </c>
      <c r="CO248" t="str">
        <v>DWG 100448-15, Balloon F_1</v>
      </c>
      <c r="CP248" t="str">
        <v>DWG 100448-15, OL02571</v>
      </c>
      <c r="CQ248" t="str">
        <v>DWG 100448-41</v>
      </c>
      <c r="CR248" t="str">
        <v>DWG 9890040, (10E),Section Part, OL01139</v>
      </c>
      <c r="CS248" t="str">
        <v>DWG 9890040, (10E),Section, OL01139</v>
      </c>
      <c r="CT248" t="str">
        <v>DWG 9890040, (11E)</v>
      </c>
      <c r="CU248" t="str">
        <v>DWG 9890040, (11E), Pins with Flats</v>
      </c>
      <c r="CV248" t="str">
        <v>DWG 9890040, (12E),  Pass=.002 or less</v>
      </c>
      <c r="CW248" t="str">
        <v>DWG 9890040, (12E), See Image</v>
      </c>
      <c r="CX248" t="str">
        <v>DWG 9890040, (1E), OL01431</v>
      </c>
      <c r="CY248" t="str">
        <v>DWG 9890040, (1E), OL01432</v>
      </c>
      <c r="CZ248" t="str">
        <v>DWG 9890040, (2E), OL01432</v>
      </c>
      <c r="DA248" t="str">
        <v>DWG 9890040, (3E)</v>
      </c>
      <c r="DB248" t="str">
        <v>DWG 9890040, (4E)</v>
      </c>
      <c r="DC248" t="str">
        <v>DWG 9890040, (5E), OL02336</v>
      </c>
      <c r="DD248" t="str">
        <v>DWG 9890040, (6E)</v>
      </c>
      <c r="DE248" t="str">
        <v>DWG 9890040, (7E)</v>
      </c>
      <c r="DF248" t="str">
        <v>DWG 9890040, (8E), OL01433</v>
      </c>
      <c r="DG248" t="str">
        <v>DWG 9890040, (8E), OL01433, Section</v>
      </c>
      <c r="DH248" t="str">
        <v>DWG 9890040, (9E), Close to Rod Slot</v>
      </c>
      <c r="DI248" t="str">
        <v>DWG 9890040, (9E),Close to Rod Slot</v>
      </c>
      <c r="DJ248" t="str">
        <v>DWG FRM0105 PAGE 2</v>
      </c>
      <c r="DK248" t="str">
        <v>DWG# 100448-41</v>
      </c>
      <c r="DL248" t="str">
        <v>DWG# 100448-44</v>
      </c>
      <c r="DM248" t="str">
        <v>DWG# 9890003  (1), Section OL00436/A</v>
      </c>
      <c r="DN248" t="str">
        <v>DWG# 9890003 (3), Ring Gauge Constrained</v>
      </c>
      <c r="DO248" t="str">
        <v>DWG# 9890003 (4), Section</v>
      </c>
      <c r="DP248" t="str">
        <v>DWG#100448-26, Balloon 1K, OL02350</v>
      </c>
      <c r="DQ248" t="str">
        <v>DWG#100448-26, Balloon 2K, OL02350</v>
      </c>
      <c r="DR248" t="str">
        <v>DWG#100448-26, Balloon 3K, OL02363</v>
      </c>
      <c r="DS248" t="str">
        <v>DWG#100448-26, Balloon 4K</v>
      </c>
      <c r="DT248" t="str">
        <v>DWG#100448-26, Balloon 5K, Section</v>
      </c>
      <c r="DU248" t="str">
        <v>DWG#100448-26, Balloon 6K</v>
      </c>
      <c r="DV248" t="str">
        <v>DWG#100448-26, Balloon 7K, Section</v>
      </c>
      <c r="DW248" t="str">
        <v>DWG#100448-26, Mfg. Tol.</v>
      </c>
      <c r="DX248" t="str">
        <v>DWG#9890003 (2) Ring Gauge Constrained</v>
      </c>
      <c r="DY248" t="str">
        <v>DWG#9890044</v>
      </c>
      <c r="DZ248" t="str">
        <v>DWG#9890044 .1985 to .2005=Pass</v>
      </c>
      <c r="EA248" t="str">
        <v>DWG#9890044 Overlay OL02441</v>
      </c>
      <c r="EB248" t="str">
        <v>DWG#9890044, OL02441</v>
      </c>
      <c r="EC248" t="str">
        <v>DWG#FRM0105</v>
      </c>
      <c r="ED248" t="str">
        <v>EXT.</v>
      </c>
      <c r="EE248" t="str">
        <v>EXT. Section, OL02460</v>
      </c>
      <c r="EF248" t="str">
        <v>EXT., OL04223</v>
      </c>
      <c r="EG248" t="str">
        <v>Flat Drop Indicator Tip</v>
      </c>
      <c r="EH248" t="str">
        <v>Full Go Pin, No Light, at Radius</v>
      </c>
      <c r="EI248" t="str">
        <v>Function Check</v>
      </c>
      <c r="EJ248" t="str">
        <v>GO Function Gauge</v>
      </c>
      <c r="EK248" t="str">
        <v>Go Gauge for Balloon 1 &amp; 4</v>
      </c>
      <c r="EL248" t="str">
        <v>Go Pin must pass through</v>
      </c>
      <c r="EM248" t="str">
        <v>Greater than .005 = Fail, Section</v>
      </c>
      <c r="EN248" t="str">
        <v>Greater than .025 out of center = Fail</v>
      </c>
      <c r="EO248" t="str">
        <v>Greater than 2.6 = Pass</v>
      </c>
      <c r="EP248" t="str">
        <v>Green = Pass, Red = Fail</v>
      </c>
      <c r="EQ248" t="str">
        <v>Hex Depth</v>
      </c>
      <c r="ER248" t="str">
        <v>Hex Minor</v>
      </c>
      <c r="ES248" t="str">
        <v>Hole Dia.</v>
      </c>
      <c r="ET248" t="str">
        <v>ID Sphere Finish</v>
      </c>
      <c r="EU248" t="str">
        <v>ID/OD Both Sides, Diff. .002 or less = Pass</v>
      </c>
      <c r="EV248" t="str">
        <v>If Looks Big, Section</v>
      </c>
      <c r="EW248" t="str">
        <v>If Looks Small, Section</v>
      </c>
      <c r="EX248" t="str">
        <v>Insp. Close to Break Away, Mfg.Tol.</v>
      </c>
      <c r="EY248" t="str">
        <v>INT.</v>
      </c>
      <c r="EZ248" t="str">
        <v>INT. Section, OL02460</v>
      </c>
      <c r="FA248" t="str">
        <v>INT., OL04223</v>
      </c>
      <c r="FB248" t="str">
        <v>Intersect. of 7.7 &amp; R0.10</v>
      </c>
      <c r="FC248" t="str">
        <v>Intersect. of 8.79 and R.25 MAX</v>
      </c>
      <c r="FD248" t="str">
        <v>Keep Ind. Tip away from corner</v>
      </c>
      <c r="FE248" t="str">
        <v>L31</v>
      </c>
      <c r="FF248" t="str">
        <v>Laser Mark</v>
      </c>
      <c r="FG248" t="str">
        <v>LASER PER NOTE 4</v>
      </c>
      <c r="FH248" t="str">
        <v>LASER PER NOTE 4, Final Check 1 only</v>
      </c>
      <c r="FI248" t="str">
        <v>Less than .002 out of center = Pass</v>
      </c>
      <c r="FJ248" t="str">
        <v>Less than 2.75 = Pass, Section</v>
      </c>
      <c r="FK248" t="str">
        <v>List as pin. Not Calibrated</v>
      </c>
      <c r="FL248" t="str">
        <v>M9 X 1.25 BUTT See Comment Image</v>
      </c>
      <c r="FM248" t="str">
        <v>Manual Section</v>
      </c>
      <c r="FN248" t="str">
        <v>Max Deep .241 NO-GO =.42</v>
      </c>
      <c r="FO248" t="str">
        <v>MAX Depth of (Note 7) .241 NO-GO Pin</v>
      </c>
      <c r="FP248" t="str">
        <v>Measure from Blue Line, See Image</v>
      </c>
      <c r="FQ248" t="str">
        <v>Measure Width of Blue Area, See Image</v>
      </c>
      <c r="FR248" t="str">
        <v>Mfg. Tol</v>
      </c>
      <c r="FS248" t="str">
        <v>Mfg. Tol, See Image</v>
      </c>
      <c r="FT248" t="str">
        <v>Mfg. Tol.</v>
      </c>
      <c r="FU248" t="str">
        <v>Mfg. Tol. "A"</v>
      </c>
      <c r="FV248" t="str">
        <v>Mfg. Tol. (Zero on Gauge Full Dia. Lead)</v>
      </c>
      <c r="FW248" t="str">
        <v>Mfg. Tol. Balloon 11, See Image</v>
      </c>
      <c r="FX248" t="str">
        <v>Mfg. Tol. Balloon 4</v>
      </c>
      <c r="FY248" t="str">
        <v>Mfg. Tol. Balloon 7</v>
      </c>
      <c r="FZ248" t="str">
        <v xml:space="preserve">Mfg. Tol. C-Bore Face (Ballo 28) </v>
      </c>
      <c r="GA248" t="str">
        <v>Mfg. Tol. Section</v>
      </c>
      <c r="GB248" t="str">
        <v>Mfg. Tol. See Image</v>
      </c>
      <c r="GC248" t="str">
        <v>Mfg. Tol., 3 Places, Record MAX</v>
      </c>
      <c r="GD248" t="str">
        <v>Mfg. Tol., Balloon 11</v>
      </c>
      <c r="GE248" t="str">
        <v>Mfg. Tol., Balloon 7</v>
      </c>
      <c r="GF248" t="str">
        <v>Mfg. Tol., Blank</v>
      </c>
      <c r="GG248" t="str">
        <v>Mfg. Tol., Blank, Balloon 12</v>
      </c>
      <c r="GH248" t="str">
        <v>Mfg. Tol., Blend to SØ.320</v>
      </c>
      <c r="GI248" t="str">
        <v>Mfg. Tol., Calculation</v>
      </c>
      <c r="GJ248" t="str">
        <v>Mfg. Tol., For Mill Fixture</v>
      </c>
      <c r="GK248" t="str">
        <v>Mfg. Tol., L32</v>
      </c>
      <c r="GL248" t="str">
        <v>Mfg. Tol., L33</v>
      </c>
      <c r="GM248" t="str">
        <v>Mfg. Tol., No Tool Marks</v>
      </c>
      <c r="GN248" t="str">
        <v>Mfg. Tol., OL03361</v>
      </c>
      <c r="GO248" t="str">
        <v>Mfg. Tol., Record off center value</v>
      </c>
      <c r="GP248" t="str">
        <v>Mfg. Tol., Same 3 Places, Record MIN</v>
      </c>
      <c r="GQ248" t="str">
        <v>Mfg. Tol., Section</v>
      </c>
      <c r="GR248" t="str">
        <v>Mfg. Tol., Section B-B</v>
      </c>
      <c r="GS248" t="str">
        <v>Mfg. Tol., Section, OL03361</v>
      </c>
      <c r="GT248" t="str">
        <v>Mfg. Tol., Section, Per Note 2</v>
      </c>
      <c r="GU248" t="str">
        <v>Mfg. Tol., See Image</v>
      </c>
      <c r="GV248" t="str">
        <v>Mfg. Tol., See Image, Bore in Blue</v>
      </c>
      <c r="GW248" t="str">
        <v>Mfg. Tol., See Image, Hook Tip</v>
      </c>
      <c r="GX248" t="str">
        <v>Mfg. Tol., Sharp Okay No Burr</v>
      </c>
      <c r="GY248" t="str">
        <v>Mfg. Tol., Threadless Blank</v>
      </c>
      <c r="GZ248" t="str">
        <v>Mfg.Tol.</v>
      </c>
      <c r="HA248" t="str">
        <v>Mgf. To., T.S.C.</v>
      </c>
      <c r="HB248" t="str">
        <v>Milled Feature</v>
      </c>
      <c r="HC248" t="str">
        <v>Milled Feature, OL04045</v>
      </c>
      <c r="HD248" t="str">
        <v>More than .0005 out of center = Fail</v>
      </c>
      <c r="HE248" t="str">
        <v>Must Pass Through</v>
      </c>
      <c r="HF248" t="str">
        <v>Must pass through gauge</v>
      </c>
      <c r="HG248" t="str">
        <v>Must Pass Through Go Gauge</v>
      </c>
      <c r="HH248" t="str">
        <v>Must Pass, See Image.</v>
      </c>
      <c r="HI248" t="str">
        <v>NA</v>
      </c>
      <c r="HJ248" t="str">
        <v>Narrow Area</v>
      </c>
      <c r="HK248" t="str">
        <v>Near Balloon 21</v>
      </c>
      <c r="HL248" t="str">
        <v>Near Datum B</v>
      </c>
      <c r="HM248" t="str">
        <v>Neck Dia.</v>
      </c>
      <c r="HN248" t="str">
        <v>Neck to Head Rad.</v>
      </c>
      <c r="HO248" t="str">
        <v>No Copper Deposits Allowed</v>
      </c>
      <c r="HP248" t="str">
        <v>No Section</v>
      </c>
      <c r="HQ248" t="str">
        <v>No Section, .01 to .014 = Pass</v>
      </c>
      <c r="HR248" t="str">
        <v>No Section, Rotate Part</v>
      </c>
      <c r="HS248" t="str">
        <v>No Section, See Image</v>
      </c>
      <c r="HT248" t="str">
        <v>No Slot, Section B-B</v>
      </c>
      <c r="HU248" t="str">
        <v>No visual step = Pass</v>
      </c>
      <c r="HV248" t="str">
        <v>Not to exceed .95 Deep</v>
      </c>
      <c r="HW248" t="str">
        <v>Note 1</v>
      </c>
      <c r="HX248" t="str">
        <v>OL00333/A</v>
      </c>
      <c r="HY248" t="str">
        <v>OL00519</v>
      </c>
      <c r="HZ248" t="str">
        <v>OL00520</v>
      </c>
      <c r="IA248" t="str">
        <v>OL00529</v>
      </c>
      <c r="IB248" t="str">
        <v>OL00542</v>
      </c>
      <c r="IC248" t="str">
        <v>OL00724</v>
      </c>
      <c r="ID248" t="str">
        <v>OL01250</v>
      </c>
      <c r="IE248" t="str">
        <v>OL01869, Threadless Blank</v>
      </c>
      <c r="IF248" t="str">
        <v>OL01870, Section</v>
      </c>
      <c r="IG248" t="str">
        <v>OL02255</v>
      </c>
      <c r="IH248" t="str">
        <v>OL02255, Mfg. Tol.</v>
      </c>
      <c r="II248" t="str">
        <v>OL02302</v>
      </c>
      <c r="IJ248" t="str">
        <v xml:space="preserve">OL02318  needed per image instructions </v>
      </c>
      <c r="IK248" t="str">
        <v>OL02556</v>
      </c>
      <c r="IL248" t="str">
        <v>OL02557</v>
      </c>
      <c r="IM248" t="str">
        <v>OL02567</v>
      </c>
      <c r="IN248" t="str">
        <v>OL02653</v>
      </c>
      <c r="IO248" t="str">
        <v>OL02718</v>
      </c>
      <c r="IP248" t="str">
        <v>OL02841</v>
      </c>
      <c r="IQ248" t="str">
        <v>OL02842</v>
      </c>
      <c r="IR248" t="str">
        <v>OL02844</v>
      </c>
      <c r="IS248" t="str">
        <v>OL02871</v>
      </c>
      <c r="IT248" t="str">
        <v>OL02887</v>
      </c>
      <c r="IU248" t="str">
        <v>OL03766</v>
      </c>
      <c r="IV248" t="str">
        <v>OL03868</v>
      </c>
      <c r="IW248" t="str">
        <v>OL03869</v>
      </c>
      <c r="IX248" t="str">
        <v>OL03870</v>
      </c>
      <c r="IY248" t="str">
        <v>OL03873, DWG# 100448-44</v>
      </c>
      <c r="IZ248" t="str">
        <v>OL03949</v>
      </c>
      <c r="JA248" t="str">
        <v xml:space="preserve">OL04043, Section </v>
      </c>
      <c r="JB248" t="str">
        <v xml:space="preserve">OL04044, Section </v>
      </c>
      <c r="JC248" t="str">
        <v>OL04045</v>
      </c>
      <c r="JD248" t="str">
        <v>OL04045, Milled Feature</v>
      </c>
      <c r="JE248" t="str">
        <v>OL04063</v>
      </c>
      <c r="JF248" t="str">
        <v>OL04064</v>
      </c>
      <c r="JG248" t="str">
        <v>OL04065</v>
      </c>
      <c r="JH248" t="str">
        <v>OL04181</v>
      </c>
      <c r="JI248" t="str">
        <v>OL04218</v>
      </c>
      <c r="JJ248" t="str">
        <v>OL04224, See Image</v>
      </c>
      <c r="JK248" t="str">
        <v>OL04374</v>
      </c>
      <c r="JL248" t="str">
        <v>OL04375, Section M-M</v>
      </c>
      <c r="JM248" t="str">
        <v>OL04376, Section M-M</v>
      </c>
      <c r="JN248" t="str">
        <v>OL04443</v>
      </c>
      <c r="JO248" t="str">
        <v>OL04444</v>
      </c>
      <c r="JP248" t="str">
        <v>One side of slot</v>
      </c>
      <c r="JQ248" t="str">
        <v>Other side of slot</v>
      </c>
      <c r="JR248" t="str">
        <v>Out of center more than .002 = Fail</v>
      </c>
      <c r="JS248" t="str">
        <v>Out of center more than.002 = Fail</v>
      </c>
      <c r="JT248" t="str">
        <v>Overlay OL02713</v>
      </c>
    </row>
    <row r="249" spans="1:280">
      <c r="A249" s="74" t="s">
        <v>661</v>
      </c>
      <c r="C249" s="74" t="str" cm="1">
        <f t="array" ref="C249:JT249">TRANSPOSE(_xlfn._xlws.SORT(_xlfn._xlws.FILTER($A$2:$A$279,ISNUMBER(SEARCH('Prt. Lib. &amp; Routine, Table'!M256,$A$2:$A$279)),"not found")))</f>
        <v xml:space="preserve"> 'C', Whirl Blank</v>
      </c>
      <c r="D249" t="str">
        <v xml:space="preserve"> See Image, Constrained</v>
      </c>
      <c r="E249" t="str">
        <v>(.04 to .12 range = Pass)</v>
      </c>
      <c r="F249" t="str">
        <v>(.042 FULL) Go Pin Seat Fully</v>
      </c>
      <c r="G249" t="str">
        <v>(B), Mfg. Tol.</v>
      </c>
      <c r="H249" t="str">
        <v>(B), O.A.L.</v>
      </c>
      <c r="I249" t="str">
        <v>.001 or less =Pass</v>
      </c>
      <c r="J249" t="str">
        <v>.001 or less out of center = Pass</v>
      </c>
      <c r="K249" t="str">
        <v>.002 or Less = Pass</v>
      </c>
      <c r="L249" t="str">
        <v>.002 or Less out of center = Pass</v>
      </c>
      <c r="M249" t="str">
        <v>.005 to .015 = Pass</v>
      </c>
      <c r="N249" t="str">
        <v>.0125 Mean, Section</v>
      </c>
      <c r="O249" t="str">
        <v>.025 or Less in X &amp; Y=Pass</v>
      </c>
      <c r="P249" t="str">
        <v>.038 Mean</v>
      </c>
      <c r="Q249" t="str">
        <v>.063 MM = .0024 IN, See Image</v>
      </c>
      <c r="R249" t="str">
        <v>.063MM = .0024"</v>
      </c>
      <c r="S249" t="str">
        <v>.243 NO-GO, Unconstrained, Must Not Start</v>
      </c>
      <c r="T249" t="str">
        <v>@ Back Face &amp; ID, No Raised Edge</v>
      </c>
      <c r="U249" t="str">
        <v>@ Back Face &amp; OD, No Raised Edge</v>
      </c>
      <c r="V249" t="str">
        <v>@ ID &amp; FACE</v>
      </c>
      <c r="W249" t="str">
        <v>@ OD &amp; BACK FACE</v>
      </c>
      <c r="X249" t="str">
        <v>@ OD &amp; FACE</v>
      </c>
      <c r="Y249" t="str">
        <v>Across from slot</v>
      </c>
      <c r="Z249" t="str">
        <v>All Edge Breaks</v>
      </c>
      <c r="AA249" t="str">
        <v>Attached to bar stock</v>
      </c>
      <c r="AB249" t="str">
        <v xml:space="preserve">Back Turn Fillet Rad. </v>
      </c>
      <c r="AC249" t="str">
        <v>Balloon 1 (DWG FRM0105 Page 2, NV-27)</v>
      </c>
      <c r="AD249" t="str">
        <v>Balloon 1 (DWG FRM0105, NV-30)</v>
      </c>
      <c r="AE249" t="str">
        <v>Balloon 1 (P# 9890002-20) OL00429/A</v>
      </c>
      <c r="AF249" t="str">
        <v>Balloon 1, DWG#FRM0105</v>
      </c>
      <c r="AG249" t="str">
        <v>Balloon 11, See Image</v>
      </c>
      <c r="AH249" t="str">
        <v xml:space="preserve">Balloon 2 (DWG FRM0105 Page 2, NV-27) </v>
      </c>
      <c r="AI249" t="str">
        <v>Balloon 2 (DWG FRM0105, NV-30)</v>
      </c>
      <c r="AJ249" t="str">
        <v>Balloon 2 (P# 9890002-20)</v>
      </c>
      <c r="AK249" t="str">
        <v>Balloon 2, DWG#FRM0105</v>
      </c>
      <c r="AL249" t="str">
        <v>Balloon 2, DWG#FRM0105, See Image</v>
      </c>
      <c r="AM249" t="str">
        <v>Balloon 3 (DWG FRM0105, NV-30 Minor)</v>
      </c>
      <c r="AN249" t="str">
        <v>Balloon 3 (DWG FRM0105, NV-30)</v>
      </c>
      <c r="AO249" t="str">
        <v>Balloon 3 (P# 9890002-20)</v>
      </c>
      <c r="AP249" t="str">
        <v>Balloon 4</v>
      </c>
      <c r="AQ249" t="str">
        <v>Balloon 4 (P# 9890002-20)</v>
      </c>
      <c r="AR249" t="str">
        <v>Below Middle Band</v>
      </c>
      <c r="AS249" t="str">
        <v>Best Fit Pin, .003 or Less =Pass</v>
      </c>
      <c r="AT249" t="str">
        <v>Blank</v>
      </c>
      <c r="AU249" t="str">
        <v>Blank Turn Maj.</v>
      </c>
      <c r="AV249" t="str">
        <v>Blank Turn Maj. Mill Flt., OL4172</v>
      </c>
      <c r="AW249" t="str">
        <v>Blank Without .010 Slots</v>
      </c>
      <c r="AX249" t="str">
        <v>Blank Without .010 Slots, Section</v>
      </c>
      <c r="AY249" t="str">
        <v>Blank without thread</v>
      </c>
      <c r="AZ249" t="str">
        <v xml:space="preserve">Blank, Center of V Grv. </v>
      </c>
      <c r="BA249" t="str">
        <v>Blank, Check R adjacent Balloon 17</v>
      </c>
      <c r="BB249" t="str">
        <v>Blank, EXT. Feature</v>
      </c>
      <c r="BC249" t="str">
        <v>Blank, See Image, OL04335</v>
      </c>
      <c r="BD249" t="str">
        <v>Blank, See Image, OL04336</v>
      </c>
      <c r="BE249" t="str">
        <v xml:space="preserve">Blank, Thrd. </v>
      </c>
      <c r="BF249" t="str">
        <v>Blank, Turn Tip</v>
      </c>
      <c r="BG249" t="str">
        <v>Blank, Without Thrd.</v>
      </c>
      <c r="BH249" t="str">
        <v>Blank, Without Thread</v>
      </c>
      <c r="BI249" t="str">
        <v xml:space="preserve">Blunt Start Blend to Minor </v>
      </c>
      <c r="BJ249" t="str">
        <v>Calc., Use Go HEX</v>
      </c>
      <c r="BK249" t="str">
        <v>Can't dig into OD</v>
      </c>
      <c r="BL249" t="str">
        <v>Carbide Gauge</v>
      </c>
      <c r="BM249" t="str">
        <v xml:space="preserve">Center of V Grv. </v>
      </c>
      <c r="BN249" t="str">
        <v>Centered Less than .03 = Pass</v>
      </c>
      <c r="BO249" t="str">
        <v>Centered within .0005 or Less = Pass</v>
      </c>
      <c r="BP249" t="str">
        <v>Centered within .001 or Less = Pass</v>
      </c>
      <c r="BQ249" t="str">
        <v>Centered within .0254 or Less = Pass</v>
      </c>
      <c r="BR249" t="str">
        <v>Check close to Rod Slot</v>
      </c>
      <c r="BS249" t="str">
        <v>Check every other hole</v>
      </c>
      <c r="BT249" t="str">
        <v>Check Go over full length of slot.</v>
      </c>
      <c r="BU249" t="str">
        <v>Check Near Closed End</v>
      </c>
      <c r="BV249" t="str">
        <v>Check per Print View, Away from Rod Slot</v>
      </c>
      <c r="BW249" t="str">
        <v>Check to Balloon 30 Go Pin</v>
      </c>
      <c r="BX249" t="str">
        <v>Check with .2705 SET Pin Inside Part</v>
      </c>
      <c r="BY249" t="str">
        <v>Check with Hex Up</v>
      </c>
      <c r="BZ249" t="str">
        <v>CMM Blank</v>
      </c>
      <c r="CA249" t="str">
        <v>Confirm Full Radius</v>
      </c>
      <c r="CB249" t="str">
        <v>Constrained in fixture</v>
      </c>
      <c r="CC249" t="str">
        <v>Constrained with Ring</v>
      </c>
      <c r="CD249" t="str">
        <v>Constrained, See Image</v>
      </c>
      <c r="CE249" t="str">
        <v>Dim. "A"</v>
      </c>
      <c r="CF249" t="str">
        <v>Dim. "B"</v>
      </c>
      <c r="CG249" t="str">
        <v>Dim. "C"</v>
      </c>
      <c r="CH249" t="str">
        <v>Dim. "D", Whirl Blank</v>
      </c>
      <c r="CI249" t="str">
        <v>Dim. "G"</v>
      </c>
      <c r="CJ249" t="str">
        <v>Dim. E, Blank Turn Maj. &amp;  Mill Flt</v>
      </c>
      <c r="CK249" t="str">
        <v>Dim. E, Blank Turn Maj.&amp;  Mill Flt</v>
      </c>
      <c r="CL249" t="str">
        <v>Dim. H, Whirl Blank</v>
      </c>
      <c r="CM249" t="str">
        <v>Dim. J, 'Blank Turn Maj. &amp; Whirl Blank</v>
      </c>
      <c r="CN249" t="str">
        <v>Disk Drop Indicator Tip</v>
      </c>
      <c r="CO249" t="str">
        <v>DWG 100448-15, Balloon F_1</v>
      </c>
      <c r="CP249" t="str">
        <v>DWG 100448-15, OL02571</v>
      </c>
      <c r="CQ249" t="str">
        <v>DWG 100448-41</v>
      </c>
      <c r="CR249" t="str">
        <v>DWG 9890040, (10E),Section Part, OL01139</v>
      </c>
      <c r="CS249" t="str">
        <v>DWG 9890040, (10E),Section, OL01139</v>
      </c>
      <c r="CT249" t="str">
        <v>DWG 9890040, (11E)</v>
      </c>
      <c r="CU249" t="str">
        <v>DWG 9890040, (11E), Pins with Flats</v>
      </c>
      <c r="CV249" t="str">
        <v>DWG 9890040, (12E),  Pass=.002 or less</v>
      </c>
      <c r="CW249" t="str">
        <v>DWG 9890040, (12E), See Image</v>
      </c>
      <c r="CX249" t="str">
        <v>DWG 9890040, (1E), OL01431</v>
      </c>
      <c r="CY249" t="str">
        <v>DWG 9890040, (1E), OL01432</v>
      </c>
      <c r="CZ249" t="str">
        <v>DWG 9890040, (2E), OL01432</v>
      </c>
      <c r="DA249" t="str">
        <v>DWG 9890040, (3E)</v>
      </c>
      <c r="DB249" t="str">
        <v>DWG 9890040, (4E)</v>
      </c>
      <c r="DC249" t="str">
        <v>DWG 9890040, (5E), OL02336</v>
      </c>
      <c r="DD249" t="str">
        <v>DWG 9890040, (6E)</v>
      </c>
      <c r="DE249" t="str">
        <v>DWG 9890040, (7E)</v>
      </c>
      <c r="DF249" t="str">
        <v>DWG 9890040, (8E), OL01433</v>
      </c>
      <c r="DG249" t="str">
        <v>DWG 9890040, (8E), OL01433, Section</v>
      </c>
      <c r="DH249" t="str">
        <v>DWG 9890040, (9E), Close to Rod Slot</v>
      </c>
      <c r="DI249" t="str">
        <v>DWG 9890040, (9E),Close to Rod Slot</v>
      </c>
      <c r="DJ249" t="str">
        <v>DWG FRM0105 PAGE 2</v>
      </c>
      <c r="DK249" t="str">
        <v>DWG# 100448-41</v>
      </c>
      <c r="DL249" t="str">
        <v>DWG# 100448-44</v>
      </c>
      <c r="DM249" t="str">
        <v>DWG# 9890003  (1), Section OL00436/A</v>
      </c>
      <c r="DN249" t="str">
        <v>DWG# 9890003 (3), Ring Gauge Constrained</v>
      </c>
      <c r="DO249" t="str">
        <v>DWG# 9890003 (4), Section</v>
      </c>
      <c r="DP249" t="str">
        <v>DWG#100448-26, Balloon 1K, OL02350</v>
      </c>
      <c r="DQ249" t="str">
        <v>DWG#100448-26, Balloon 2K, OL02350</v>
      </c>
      <c r="DR249" t="str">
        <v>DWG#100448-26, Balloon 3K, OL02363</v>
      </c>
      <c r="DS249" t="str">
        <v>DWG#100448-26, Balloon 4K</v>
      </c>
      <c r="DT249" t="str">
        <v>DWG#100448-26, Balloon 5K, Section</v>
      </c>
      <c r="DU249" t="str">
        <v>DWG#100448-26, Balloon 6K</v>
      </c>
      <c r="DV249" t="str">
        <v>DWG#100448-26, Balloon 7K, Section</v>
      </c>
      <c r="DW249" t="str">
        <v>DWG#100448-26, Mfg. Tol.</v>
      </c>
      <c r="DX249" t="str">
        <v>DWG#9890003 (2) Ring Gauge Constrained</v>
      </c>
      <c r="DY249" t="str">
        <v>DWG#9890044</v>
      </c>
      <c r="DZ249" t="str">
        <v>DWG#9890044 .1985 to .2005=Pass</v>
      </c>
      <c r="EA249" t="str">
        <v>DWG#9890044 Overlay OL02441</v>
      </c>
      <c r="EB249" t="str">
        <v>DWG#9890044, OL02441</v>
      </c>
      <c r="EC249" t="str">
        <v>DWG#FRM0105</v>
      </c>
      <c r="ED249" t="str">
        <v>EXT.</v>
      </c>
      <c r="EE249" t="str">
        <v>EXT. Section, OL02460</v>
      </c>
      <c r="EF249" t="str">
        <v>EXT., OL04223</v>
      </c>
      <c r="EG249" t="str">
        <v>Flat Drop Indicator Tip</v>
      </c>
      <c r="EH249" t="str">
        <v>Full Go Pin, No Light, at Radius</v>
      </c>
      <c r="EI249" t="str">
        <v>Function Check</v>
      </c>
      <c r="EJ249" t="str">
        <v>GO Function Gauge</v>
      </c>
      <c r="EK249" t="str">
        <v>Go Gauge for Balloon 1 &amp; 4</v>
      </c>
      <c r="EL249" t="str">
        <v>Go Pin must pass through</v>
      </c>
      <c r="EM249" t="str">
        <v>Greater than .005 = Fail, Section</v>
      </c>
      <c r="EN249" t="str">
        <v>Greater than .025 out of center = Fail</v>
      </c>
      <c r="EO249" t="str">
        <v>Greater than 2.6 = Pass</v>
      </c>
      <c r="EP249" t="str">
        <v>Green = Pass, Red = Fail</v>
      </c>
      <c r="EQ249" t="str">
        <v>Hex Depth</v>
      </c>
      <c r="ER249" t="str">
        <v>Hex Minor</v>
      </c>
      <c r="ES249" t="str">
        <v>Hole Dia.</v>
      </c>
      <c r="ET249" t="str">
        <v>ID Sphere Finish</v>
      </c>
      <c r="EU249" t="str">
        <v>ID/OD Both Sides, Diff. .002 or less = Pass</v>
      </c>
      <c r="EV249" t="str">
        <v>If Looks Big, Section</v>
      </c>
      <c r="EW249" t="str">
        <v>If Looks Small, Section</v>
      </c>
      <c r="EX249" t="str">
        <v>Insp. Close to Break Away, Mfg.Tol.</v>
      </c>
      <c r="EY249" t="str">
        <v>INT.</v>
      </c>
      <c r="EZ249" t="str">
        <v>INT. Section, OL02460</v>
      </c>
      <c r="FA249" t="str">
        <v>INT., OL04223</v>
      </c>
      <c r="FB249" t="str">
        <v>Intersect. of 7.7 &amp; R0.10</v>
      </c>
      <c r="FC249" t="str">
        <v>Intersect. of 8.79 and R.25 MAX</v>
      </c>
      <c r="FD249" t="str">
        <v>Keep Ind. Tip away from corner</v>
      </c>
      <c r="FE249" t="str">
        <v>L31</v>
      </c>
      <c r="FF249" t="str">
        <v>Laser Mark</v>
      </c>
      <c r="FG249" t="str">
        <v>LASER PER NOTE 4</v>
      </c>
      <c r="FH249" t="str">
        <v>LASER PER NOTE 4, Final Check 1 only</v>
      </c>
      <c r="FI249" t="str">
        <v>Less than .002 out of center = Pass</v>
      </c>
      <c r="FJ249" t="str">
        <v>Less than 2.75 = Pass, Section</v>
      </c>
      <c r="FK249" t="str">
        <v>List as pin. Not Calibrated</v>
      </c>
      <c r="FL249" t="str">
        <v>M9 X 1.25 BUTT See Comment Image</v>
      </c>
      <c r="FM249" t="str">
        <v>Manual Section</v>
      </c>
      <c r="FN249" t="str">
        <v>Max Deep .241 NO-GO =.42</v>
      </c>
      <c r="FO249" t="str">
        <v>MAX Depth of (Note 7) .241 NO-GO Pin</v>
      </c>
      <c r="FP249" t="str">
        <v>Measure from Blue Line, See Image</v>
      </c>
      <c r="FQ249" t="str">
        <v>Measure Width of Blue Area, See Image</v>
      </c>
      <c r="FR249" t="str">
        <v>Mfg. Tol</v>
      </c>
      <c r="FS249" t="str">
        <v>Mfg. Tol, See Image</v>
      </c>
      <c r="FT249" t="str">
        <v>Mfg. Tol.</v>
      </c>
      <c r="FU249" t="str">
        <v>Mfg. Tol. "A"</v>
      </c>
      <c r="FV249" t="str">
        <v>Mfg. Tol. (Zero on Gauge Full Dia. Lead)</v>
      </c>
      <c r="FW249" t="str">
        <v>Mfg. Tol. Balloon 11, See Image</v>
      </c>
      <c r="FX249" t="str">
        <v>Mfg. Tol. Balloon 4</v>
      </c>
      <c r="FY249" t="str">
        <v>Mfg. Tol. Balloon 7</v>
      </c>
      <c r="FZ249" t="str">
        <v xml:space="preserve">Mfg. Tol. C-Bore Face (Ballo 28) </v>
      </c>
      <c r="GA249" t="str">
        <v>Mfg. Tol. Section</v>
      </c>
      <c r="GB249" t="str">
        <v>Mfg. Tol. See Image</v>
      </c>
      <c r="GC249" t="str">
        <v>Mfg. Tol., 3 Places, Record MAX</v>
      </c>
      <c r="GD249" t="str">
        <v>Mfg. Tol., Balloon 11</v>
      </c>
      <c r="GE249" t="str">
        <v>Mfg. Tol., Balloon 7</v>
      </c>
      <c r="GF249" t="str">
        <v>Mfg. Tol., Blank</v>
      </c>
      <c r="GG249" t="str">
        <v>Mfg. Tol., Blank, Balloon 12</v>
      </c>
      <c r="GH249" t="str">
        <v>Mfg. Tol., Blend to SØ.320</v>
      </c>
      <c r="GI249" t="str">
        <v>Mfg. Tol., Calculation</v>
      </c>
      <c r="GJ249" t="str">
        <v>Mfg. Tol., For Mill Fixture</v>
      </c>
      <c r="GK249" t="str">
        <v>Mfg. Tol., L32</v>
      </c>
      <c r="GL249" t="str">
        <v>Mfg. Tol., L33</v>
      </c>
      <c r="GM249" t="str">
        <v>Mfg. Tol., No Tool Marks</v>
      </c>
      <c r="GN249" t="str">
        <v>Mfg. Tol., OL03361</v>
      </c>
      <c r="GO249" t="str">
        <v>Mfg. Tol., Record off center value</v>
      </c>
      <c r="GP249" t="str">
        <v>Mfg. Tol., Same 3 Places, Record MIN</v>
      </c>
      <c r="GQ249" t="str">
        <v>Mfg. Tol., Section</v>
      </c>
      <c r="GR249" t="str">
        <v>Mfg. Tol., Section B-B</v>
      </c>
      <c r="GS249" t="str">
        <v>Mfg. Tol., Section, OL03361</v>
      </c>
      <c r="GT249" t="str">
        <v>Mfg. Tol., Section, Per Note 2</v>
      </c>
      <c r="GU249" t="str">
        <v>Mfg. Tol., See Image</v>
      </c>
      <c r="GV249" t="str">
        <v>Mfg. Tol., See Image, Bore in Blue</v>
      </c>
      <c r="GW249" t="str">
        <v>Mfg. Tol., See Image, Hook Tip</v>
      </c>
      <c r="GX249" t="str">
        <v>Mfg. Tol., Sharp Okay No Burr</v>
      </c>
      <c r="GY249" t="str">
        <v>Mfg. Tol., Threadless Blank</v>
      </c>
      <c r="GZ249" t="str">
        <v>Mfg.Tol.</v>
      </c>
      <c r="HA249" t="str">
        <v>Mgf. To., T.S.C.</v>
      </c>
      <c r="HB249" t="str">
        <v>Milled Feature</v>
      </c>
      <c r="HC249" t="str">
        <v>Milled Feature, OL04045</v>
      </c>
      <c r="HD249" t="str">
        <v>More than .0005 out of center = Fail</v>
      </c>
      <c r="HE249" t="str">
        <v>Must Pass Through</v>
      </c>
      <c r="HF249" t="str">
        <v>Must pass through gauge</v>
      </c>
      <c r="HG249" t="str">
        <v>Must Pass Through Go Gauge</v>
      </c>
      <c r="HH249" t="str">
        <v>Must Pass, See Image.</v>
      </c>
      <c r="HI249" t="str">
        <v>NA</v>
      </c>
      <c r="HJ249" t="str">
        <v>Narrow Area</v>
      </c>
      <c r="HK249" t="str">
        <v>Near Balloon 21</v>
      </c>
      <c r="HL249" t="str">
        <v>Near Datum B</v>
      </c>
      <c r="HM249" t="str">
        <v>Neck Dia.</v>
      </c>
      <c r="HN249" t="str">
        <v>Neck to Head Rad.</v>
      </c>
      <c r="HO249" t="str">
        <v>No Copper Deposits Allowed</v>
      </c>
      <c r="HP249" t="str">
        <v>No Section</v>
      </c>
      <c r="HQ249" t="str">
        <v>No Section, .01 to .014 = Pass</v>
      </c>
      <c r="HR249" t="str">
        <v>No Section, Rotate Part</v>
      </c>
      <c r="HS249" t="str">
        <v>No Section, See Image</v>
      </c>
      <c r="HT249" t="str">
        <v>No Slot, Section B-B</v>
      </c>
      <c r="HU249" t="str">
        <v>No visual step = Pass</v>
      </c>
      <c r="HV249" t="str">
        <v>Not to exceed .95 Deep</v>
      </c>
      <c r="HW249" t="str">
        <v>Note 1</v>
      </c>
      <c r="HX249" t="str">
        <v>OL00333/A</v>
      </c>
      <c r="HY249" t="str">
        <v>OL00519</v>
      </c>
      <c r="HZ249" t="str">
        <v>OL00520</v>
      </c>
      <c r="IA249" t="str">
        <v>OL00529</v>
      </c>
      <c r="IB249" t="str">
        <v>OL00542</v>
      </c>
      <c r="IC249" t="str">
        <v>OL00724</v>
      </c>
      <c r="ID249" t="str">
        <v>OL01250</v>
      </c>
      <c r="IE249" t="str">
        <v>OL01869, Threadless Blank</v>
      </c>
      <c r="IF249" t="str">
        <v>OL01870, Section</v>
      </c>
      <c r="IG249" t="str">
        <v>OL02255</v>
      </c>
      <c r="IH249" t="str">
        <v>OL02255, Mfg. Tol.</v>
      </c>
      <c r="II249" t="str">
        <v>OL02302</v>
      </c>
      <c r="IJ249" t="str">
        <v xml:space="preserve">OL02318  needed per image instructions </v>
      </c>
      <c r="IK249" t="str">
        <v>OL02556</v>
      </c>
      <c r="IL249" t="str">
        <v>OL02557</v>
      </c>
      <c r="IM249" t="str">
        <v>OL02567</v>
      </c>
      <c r="IN249" t="str">
        <v>OL02653</v>
      </c>
      <c r="IO249" t="str">
        <v>OL02718</v>
      </c>
      <c r="IP249" t="str">
        <v>OL02841</v>
      </c>
      <c r="IQ249" t="str">
        <v>OL02842</v>
      </c>
      <c r="IR249" t="str">
        <v>OL02844</v>
      </c>
      <c r="IS249" t="str">
        <v>OL02871</v>
      </c>
      <c r="IT249" t="str">
        <v>OL02887</v>
      </c>
      <c r="IU249" t="str">
        <v>OL03766</v>
      </c>
      <c r="IV249" t="str">
        <v>OL03868</v>
      </c>
      <c r="IW249" t="str">
        <v>OL03869</v>
      </c>
      <c r="IX249" t="str">
        <v>OL03870</v>
      </c>
      <c r="IY249" t="str">
        <v>OL03873, DWG# 100448-44</v>
      </c>
      <c r="IZ249" t="str">
        <v>OL03949</v>
      </c>
      <c r="JA249" t="str">
        <v xml:space="preserve">OL04043, Section </v>
      </c>
      <c r="JB249" t="str">
        <v xml:space="preserve">OL04044, Section </v>
      </c>
      <c r="JC249" t="str">
        <v>OL04045</v>
      </c>
      <c r="JD249" t="str">
        <v>OL04045, Milled Feature</v>
      </c>
      <c r="JE249" t="str">
        <v>OL04063</v>
      </c>
      <c r="JF249" t="str">
        <v>OL04064</v>
      </c>
      <c r="JG249" t="str">
        <v>OL04065</v>
      </c>
      <c r="JH249" t="str">
        <v>OL04181</v>
      </c>
      <c r="JI249" t="str">
        <v>OL04218</v>
      </c>
      <c r="JJ249" t="str">
        <v>OL04224, See Image</v>
      </c>
      <c r="JK249" t="str">
        <v>OL04374</v>
      </c>
      <c r="JL249" t="str">
        <v>OL04375, Section M-M</v>
      </c>
      <c r="JM249" t="str">
        <v>OL04376, Section M-M</v>
      </c>
      <c r="JN249" t="str">
        <v>OL04443</v>
      </c>
      <c r="JO249" t="str">
        <v>OL04444</v>
      </c>
      <c r="JP249" t="str">
        <v>One side of slot</v>
      </c>
      <c r="JQ249" t="str">
        <v>Other side of slot</v>
      </c>
      <c r="JR249" t="str">
        <v>Out of center more than .002 = Fail</v>
      </c>
      <c r="JS249" t="str">
        <v>Out of center more than.002 = Fail</v>
      </c>
      <c r="JT249" t="str">
        <v>Overlay OL02713</v>
      </c>
    </row>
    <row r="250" spans="1:280">
      <c r="A250" s="74" t="s">
        <v>662</v>
      </c>
      <c r="C250" s="74" t="str" cm="1">
        <f t="array" ref="C250:JT250">TRANSPOSE(_xlfn._xlws.SORT(_xlfn._xlws.FILTER($A$2:$A$279,ISNUMBER(SEARCH('Prt. Lib. &amp; Routine, Table'!M257,$A$2:$A$279)),"not found")))</f>
        <v xml:space="preserve"> 'C', Whirl Blank</v>
      </c>
      <c r="D250" t="str">
        <v xml:space="preserve"> See Image, Constrained</v>
      </c>
      <c r="E250" t="str">
        <v>(.04 to .12 range = Pass)</v>
      </c>
      <c r="F250" t="str">
        <v>(.042 FULL) Go Pin Seat Fully</v>
      </c>
      <c r="G250" t="str">
        <v>(B), Mfg. Tol.</v>
      </c>
      <c r="H250" t="str">
        <v>(B), O.A.L.</v>
      </c>
      <c r="I250" t="str">
        <v>.001 or less =Pass</v>
      </c>
      <c r="J250" t="str">
        <v>.001 or less out of center = Pass</v>
      </c>
      <c r="K250" t="str">
        <v>.002 or Less = Pass</v>
      </c>
      <c r="L250" t="str">
        <v>.002 or Less out of center = Pass</v>
      </c>
      <c r="M250" t="str">
        <v>.005 to .015 = Pass</v>
      </c>
      <c r="N250" t="str">
        <v>.0125 Mean, Section</v>
      </c>
      <c r="O250" t="str">
        <v>.025 or Less in X &amp; Y=Pass</v>
      </c>
      <c r="P250" t="str">
        <v>.038 Mean</v>
      </c>
      <c r="Q250" t="str">
        <v>.063 MM = .0024 IN, See Image</v>
      </c>
      <c r="R250" t="str">
        <v>.063MM = .0024"</v>
      </c>
      <c r="S250" t="str">
        <v>.243 NO-GO, Unconstrained, Must Not Start</v>
      </c>
      <c r="T250" t="str">
        <v>@ Back Face &amp; ID, No Raised Edge</v>
      </c>
      <c r="U250" t="str">
        <v>@ Back Face &amp; OD, No Raised Edge</v>
      </c>
      <c r="V250" t="str">
        <v>@ ID &amp; FACE</v>
      </c>
      <c r="W250" t="str">
        <v>@ OD &amp; BACK FACE</v>
      </c>
      <c r="X250" t="str">
        <v>@ OD &amp; FACE</v>
      </c>
      <c r="Y250" t="str">
        <v>Across from slot</v>
      </c>
      <c r="Z250" t="str">
        <v>All Edge Breaks</v>
      </c>
      <c r="AA250" t="str">
        <v>Attached to bar stock</v>
      </c>
      <c r="AB250" t="str">
        <v xml:space="preserve">Back Turn Fillet Rad. </v>
      </c>
      <c r="AC250" t="str">
        <v>Balloon 1 (DWG FRM0105 Page 2, NV-27)</v>
      </c>
      <c r="AD250" t="str">
        <v>Balloon 1 (DWG FRM0105, NV-30)</v>
      </c>
      <c r="AE250" t="str">
        <v>Balloon 1 (P# 9890002-20) OL00429/A</v>
      </c>
      <c r="AF250" t="str">
        <v>Balloon 1, DWG#FRM0105</v>
      </c>
      <c r="AG250" t="str">
        <v>Balloon 11, See Image</v>
      </c>
      <c r="AH250" t="str">
        <v xml:space="preserve">Balloon 2 (DWG FRM0105 Page 2, NV-27) </v>
      </c>
      <c r="AI250" t="str">
        <v>Balloon 2 (DWG FRM0105, NV-30)</v>
      </c>
      <c r="AJ250" t="str">
        <v>Balloon 2 (P# 9890002-20)</v>
      </c>
      <c r="AK250" t="str">
        <v>Balloon 2, DWG#FRM0105</v>
      </c>
      <c r="AL250" t="str">
        <v>Balloon 2, DWG#FRM0105, See Image</v>
      </c>
      <c r="AM250" t="str">
        <v>Balloon 3 (DWG FRM0105, NV-30 Minor)</v>
      </c>
      <c r="AN250" t="str">
        <v>Balloon 3 (DWG FRM0105, NV-30)</v>
      </c>
      <c r="AO250" t="str">
        <v>Balloon 3 (P# 9890002-20)</v>
      </c>
      <c r="AP250" t="str">
        <v>Balloon 4</v>
      </c>
      <c r="AQ250" t="str">
        <v>Balloon 4 (P# 9890002-20)</v>
      </c>
      <c r="AR250" t="str">
        <v>Below Middle Band</v>
      </c>
      <c r="AS250" t="str">
        <v>Best Fit Pin, .003 or Less =Pass</v>
      </c>
      <c r="AT250" t="str">
        <v>Blank</v>
      </c>
      <c r="AU250" t="str">
        <v>Blank Turn Maj.</v>
      </c>
      <c r="AV250" t="str">
        <v>Blank Turn Maj. Mill Flt., OL4172</v>
      </c>
      <c r="AW250" t="str">
        <v>Blank Without .010 Slots</v>
      </c>
      <c r="AX250" t="str">
        <v>Blank Without .010 Slots, Section</v>
      </c>
      <c r="AY250" t="str">
        <v>Blank without thread</v>
      </c>
      <c r="AZ250" t="str">
        <v xml:space="preserve">Blank, Center of V Grv. </v>
      </c>
      <c r="BA250" t="str">
        <v>Blank, Check R adjacent Balloon 17</v>
      </c>
      <c r="BB250" t="str">
        <v>Blank, EXT. Feature</v>
      </c>
      <c r="BC250" t="str">
        <v>Blank, See Image, OL04335</v>
      </c>
      <c r="BD250" t="str">
        <v>Blank, See Image, OL04336</v>
      </c>
      <c r="BE250" t="str">
        <v xml:space="preserve">Blank, Thrd. </v>
      </c>
      <c r="BF250" t="str">
        <v>Blank, Turn Tip</v>
      </c>
      <c r="BG250" t="str">
        <v>Blank, Without Thrd.</v>
      </c>
      <c r="BH250" t="str">
        <v>Blank, Without Thread</v>
      </c>
      <c r="BI250" t="str">
        <v xml:space="preserve">Blunt Start Blend to Minor </v>
      </c>
      <c r="BJ250" t="str">
        <v>Calc., Use Go HEX</v>
      </c>
      <c r="BK250" t="str">
        <v>Can't dig into OD</v>
      </c>
      <c r="BL250" t="str">
        <v>Carbide Gauge</v>
      </c>
      <c r="BM250" t="str">
        <v xml:space="preserve">Center of V Grv. </v>
      </c>
      <c r="BN250" t="str">
        <v>Centered Less than .03 = Pass</v>
      </c>
      <c r="BO250" t="str">
        <v>Centered within .0005 or Less = Pass</v>
      </c>
      <c r="BP250" t="str">
        <v>Centered within .001 or Less = Pass</v>
      </c>
      <c r="BQ250" t="str">
        <v>Centered within .0254 or Less = Pass</v>
      </c>
      <c r="BR250" t="str">
        <v>Check close to Rod Slot</v>
      </c>
      <c r="BS250" t="str">
        <v>Check every other hole</v>
      </c>
      <c r="BT250" t="str">
        <v>Check Go over full length of slot.</v>
      </c>
      <c r="BU250" t="str">
        <v>Check Near Closed End</v>
      </c>
      <c r="BV250" t="str">
        <v>Check per Print View, Away from Rod Slot</v>
      </c>
      <c r="BW250" t="str">
        <v>Check to Balloon 30 Go Pin</v>
      </c>
      <c r="BX250" t="str">
        <v>Check with .2705 SET Pin Inside Part</v>
      </c>
      <c r="BY250" t="str">
        <v>Check with Hex Up</v>
      </c>
      <c r="BZ250" t="str">
        <v>CMM Blank</v>
      </c>
      <c r="CA250" t="str">
        <v>Confirm Full Radius</v>
      </c>
      <c r="CB250" t="str">
        <v>Constrained in fixture</v>
      </c>
      <c r="CC250" t="str">
        <v>Constrained with Ring</v>
      </c>
      <c r="CD250" t="str">
        <v>Constrained, See Image</v>
      </c>
      <c r="CE250" t="str">
        <v>Dim. "A"</v>
      </c>
      <c r="CF250" t="str">
        <v>Dim. "B"</v>
      </c>
      <c r="CG250" t="str">
        <v>Dim. "C"</v>
      </c>
      <c r="CH250" t="str">
        <v>Dim. "D", Whirl Blank</v>
      </c>
      <c r="CI250" t="str">
        <v>Dim. "G"</v>
      </c>
      <c r="CJ250" t="str">
        <v>Dim. E, Blank Turn Maj. &amp;  Mill Flt</v>
      </c>
      <c r="CK250" t="str">
        <v>Dim. E, Blank Turn Maj.&amp;  Mill Flt</v>
      </c>
      <c r="CL250" t="str">
        <v>Dim. H, Whirl Blank</v>
      </c>
      <c r="CM250" t="str">
        <v>Dim. J, 'Blank Turn Maj. &amp; Whirl Blank</v>
      </c>
      <c r="CN250" t="str">
        <v>Disk Drop Indicator Tip</v>
      </c>
      <c r="CO250" t="str">
        <v>DWG 100448-15, Balloon F_1</v>
      </c>
      <c r="CP250" t="str">
        <v>DWG 100448-15, OL02571</v>
      </c>
      <c r="CQ250" t="str">
        <v>DWG 100448-41</v>
      </c>
      <c r="CR250" t="str">
        <v>DWG 9890040, (10E),Section Part, OL01139</v>
      </c>
      <c r="CS250" t="str">
        <v>DWG 9890040, (10E),Section, OL01139</v>
      </c>
      <c r="CT250" t="str">
        <v>DWG 9890040, (11E)</v>
      </c>
      <c r="CU250" t="str">
        <v>DWG 9890040, (11E), Pins with Flats</v>
      </c>
      <c r="CV250" t="str">
        <v>DWG 9890040, (12E),  Pass=.002 or less</v>
      </c>
      <c r="CW250" t="str">
        <v>DWG 9890040, (12E), See Image</v>
      </c>
      <c r="CX250" t="str">
        <v>DWG 9890040, (1E), OL01431</v>
      </c>
      <c r="CY250" t="str">
        <v>DWG 9890040, (1E), OL01432</v>
      </c>
      <c r="CZ250" t="str">
        <v>DWG 9890040, (2E), OL01432</v>
      </c>
      <c r="DA250" t="str">
        <v>DWG 9890040, (3E)</v>
      </c>
      <c r="DB250" t="str">
        <v>DWG 9890040, (4E)</v>
      </c>
      <c r="DC250" t="str">
        <v>DWG 9890040, (5E), OL02336</v>
      </c>
      <c r="DD250" t="str">
        <v>DWG 9890040, (6E)</v>
      </c>
      <c r="DE250" t="str">
        <v>DWG 9890040, (7E)</v>
      </c>
      <c r="DF250" t="str">
        <v>DWG 9890040, (8E), OL01433</v>
      </c>
      <c r="DG250" t="str">
        <v>DWG 9890040, (8E), OL01433, Section</v>
      </c>
      <c r="DH250" t="str">
        <v>DWG 9890040, (9E), Close to Rod Slot</v>
      </c>
      <c r="DI250" t="str">
        <v>DWG 9890040, (9E),Close to Rod Slot</v>
      </c>
      <c r="DJ250" t="str">
        <v>DWG FRM0105 PAGE 2</v>
      </c>
      <c r="DK250" t="str">
        <v>DWG# 100448-41</v>
      </c>
      <c r="DL250" t="str">
        <v>DWG# 100448-44</v>
      </c>
      <c r="DM250" t="str">
        <v>DWG# 9890003  (1), Section OL00436/A</v>
      </c>
      <c r="DN250" t="str">
        <v>DWG# 9890003 (3), Ring Gauge Constrained</v>
      </c>
      <c r="DO250" t="str">
        <v>DWG# 9890003 (4), Section</v>
      </c>
      <c r="DP250" t="str">
        <v>DWG#100448-26, Balloon 1K, OL02350</v>
      </c>
      <c r="DQ250" t="str">
        <v>DWG#100448-26, Balloon 2K, OL02350</v>
      </c>
      <c r="DR250" t="str">
        <v>DWG#100448-26, Balloon 3K, OL02363</v>
      </c>
      <c r="DS250" t="str">
        <v>DWG#100448-26, Balloon 4K</v>
      </c>
      <c r="DT250" t="str">
        <v>DWG#100448-26, Balloon 5K, Section</v>
      </c>
      <c r="DU250" t="str">
        <v>DWG#100448-26, Balloon 6K</v>
      </c>
      <c r="DV250" t="str">
        <v>DWG#100448-26, Balloon 7K, Section</v>
      </c>
      <c r="DW250" t="str">
        <v>DWG#100448-26, Mfg. Tol.</v>
      </c>
      <c r="DX250" t="str">
        <v>DWG#9890003 (2) Ring Gauge Constrained</v>
      </c>
      <c r="DY250" t="str">
        <v>DWG#9890044</v>
      </c>
      <c r="DZ250" t="str">
        <v>DWG#9890044 .1985 to .2005=Pass</v>
      </c>
      <c r="EA250" t="str">
        <v>DWG#9890044 Overlay OL02441</v>
      </c>
      <c r="EB250" t="str">
        <v>DWG#9890044, OL02441</v>
      </c>
      <c r="EC250" t="str">
        <v>DWG#FRM0105</v>
      </c>
      <c r="ED250" t="str">
        <v>EXT.</v>
      </c>
      <c r="EE250" t="str">
        <v>EXT. Section, OL02460</v>
      </c>
      <c r="EF250" t="str">
        <v>EXT., OL04223</v>
      </c>
      <c r="EG250" t="str">
        <v>Flat Drop Indicator Tip</v>
      </c>
      <c r="EH250" t="str">
        <v>Full Go Pin, No Light, at Radius</v>
      </c>
      <c r="EI250" t="str">
        <v>Function Check</v>
      </c>
      <c r="EJ250" t="str">
        <v>GO Function Gauge</v>
      </c>
      <c r="EK250" t="str">
        <v>Go Gauge for Balloon 1 &amp; 4</v>
      </c>
      <c r="EL250" t="str">
        <v>Go Pin must pass through</v>
      </c>
      <c r="EM250" t="str">
        <v>Greater than .005 = Fail, Section</v>
      </c>
      <c r="EN250" t="str">
        <v>Greater than .025 out of center = Fail</v>
      </c>
      <c r="EO250" t="str">
        <v>Greater than 2.6 = Pass</v>
      </c>
      <c r="EP250" t="str">
        <v>Green = Pass, Red = Fail</v>
      </c>
      <c r="EQ250" t="str">
        <v>Hex Depth</v>
      </c>
      <c r="ER250" t="str">
        <v>Hex Minor</v>
      </c>
      <c r="ES250" t="str">
        <v>Hole Dia.</v>
      </c>
      <c r="ET250" t="str">
        <v>ID Sphere Finish</v>
      </c>
      <c r="EU250" t="str">
        <v>ID/OD Both Sides, Diff. .002 or less = Pass</v>
      </c>
      <c r="EV250" t="str">
        <v>If Looks Big, Section</v>
      </c>
      <c r="EW250" t="str">
        <v>If Looks Small, Section</v>
      </c>
      <c r="EX250" t="str">
        <v>Insp. Close to Break Away, Mfg.Tol.</v>
      </c>
      <c r="EY250" t="str">
        <v>INT.</v>
      </c>
      <c r="EZ250" t="str">
        <v>INT. Section, OL02460</v>
      </c>
      <c r="FA250" t="str">
        <v>INT., OL04223</v>
      </c>
      <c r="FB250" t="str">
        <v>Intersect. of 7.7 &amp; R0.10</v>
      </c>
      <c r="FC250" t="str">
        <v>Intersect. of 8.79 and R.25 MAX</v>
      </c>
      <c r="FD250" t="str">
        <v>Keep Ind. Tip away from corner</v>
      </c>
      <c r="FE250" t="str">
        <v>L31</v>
      </c>
      <c r="FF250" t="str">
        <v>Laser Mark</v>
      </c>
      <c r="FG250" t="str">
        <v>LASER PER NOTE 4</v>
      </c>
      <c r="FH250" t="str">
        <v>LASER PER NOTE 4, Final Check 1 only</v>
      </c>
      <c r="FI250" t="str">
        <v>Less than .002 out of center = Pass</v>
      </c>
      <c r="FJ250" t="str">
        <v>Less than 2.75 = Pass, Section</v>
      </c>
      <c r="FK250" t="str">
        <v>List as pin. Not Calibrated</v>
      </c>
      <c r="FL250" t="str">
        <v>M9 X 1.25 BUTT See Comment Image</v>
      </c>
      <c r="FM250" t="str">
        <v>Manual Section</v>
      </c>
      <c r="FN250" t="str">
        <v>Max Deep .241 NO-GO =.42</v>
      </c>
      <c r="FO250" t="str">
        <v>MAX Depth of (Note 7) .241 NO-GO Pin</v>
      </c>
      <c r="FP250" t="str">
        <v>Measure from Blue Line, See Image</v>
      </c>
      <c r="FQ250" t="str">
        <v>Measure Width of Blue Area, See Image</v>
      </c>
      <c r="FR250" t="str">
        <v>Mfg. Tol</v>
      </c>
      <c r="FS250" t="str">
        <v>Mfg. Tol, See Image</v>
      </c>
      <c r="FT250" t="str">
        <v>Mfg. Tol.</v>
      </c>
      <c r="FU250" t="str">
        <v>Mfg. Tol. "A"</v>
      </c>
      <c r="FV250" t="str">
        <v>Mfg. Tol. (Zero on Gauge Full Dia. Lead)</v>
      </c>
      <c r="FW250" t="str">
        <v>Mfg. Tol. Balloon 11, See Image</v>
      </c>
      <c r="FX250" t="str">
        <v>Mfg. Tol. Balloon 4</v>
      </c>
      <c r="FY250" t="str">
        <v>Mfg. Tol. Balloon 7</v>
      </c>
      <c r="FZ250" t="str">
        <v xml:space="preserve">Mfg. Tol. C-Bore Face (Ballo 28) </v>
      </c>
      <c r="GA250" t="str">
        <v>Mfg. Tol. Section</v>
      </c>
      <c r="GB250" t="str">
        <v>Mfg. Tol. See Image</v>
      </c>
      <c r="GC250" t="str">
        <v>Mfg. Tol., 3 Places, Record MAX</v>
      </c>
      <c r="GD250" t="str">
        <v>Mfg. Tol., Balloon 11</v>
      </c>
      <c r="GE250" t="str">
        <v>Mfg. Tol., Balloon 7</v>
      </c>
      <c r="GF250" t="str">
        <v>Mfg. Tol., Blank</v>
      </c>
      <c r="GG250" t="str">
        <v>Mfg. Tol., Blank, Balloon 12</v>
      </c>
      <c r="GH250" t="str">
        <v>Mfg. Tol., Blend to SØ.320</v>
      </c>
      <c r="GI250" t="str">
        <v>Mfg. Tol., Calculation</v>
      </c>
      <c r="GJ250" t="str">
        <v>Mfg. Tol., For Mill Fixture</v>
      </c>
      <c r="GK250" t="str">
        <v>Mfg. Tol., L32</v>
      </c>
      <c r="GL250" t="str">
        <v>Mfg. Tol., L33</v>
      </c>
      <c r="GM250" t="str">
        <v>Mfg. Tol., No Tool Marks</v>
      </c>
      <c r="GN250" t="str">
        <v>Mfg. Tol., OL03361</v>
      </c>
      <c r="GO250" t="str">
        <v>Mfg. Tol., Record off center value</v>
      </c>
      <c r="GP250" t="str">
        <v>Mfg. Tol., Same 3 Places, Record MIN</v>
      </c>
      <c r="GQ250" t="str">
        <v>Mfg. Tol., Section</v>
      </c>
      <c r="GR250" t="str">
        <v>Mfg. Tol., Section B-B</v>
      </c>
      <c r="GS250" t="str">
        <v>Mfg. Tol., Section, OL03361</v>
      </c>
      <c r="GT250" t="str">
        <v>Mfg. Tol., Section, Per Note 2</v>
      </c>
      <c r="GU250" t="str">
        <v>Mfg. Tol., See Image</v>
      </c>
      <c r="GV250" t="str">
        <v>Mfg. Tol., See Image, Bore in Blue</v>
      </c>
      <c r="GW250" t="str">
        <v>Mfg. Tol., See Image, Hook Tip</v>
      </c>
      <c r="GX250" t="str">
        <v>Mfg. Tol., Sharp Okay No Burr</v>
      </c>
      <c r="GY250" t="str">
        <v>Mfg. Tol., Threadless Blank</v>
      </c>
      <c r="GZ250" t="str">
        <v>Mfg.Tol.</v>
      </c>
      <c r="HA250" t="str">
        <v>Mgf. To., T.S.C.</v>
      </c>
      <c r="HB250" t="str">
        <v>Milled Feature</v>
      </c>
      <c r="HC250" t="str">
        <v>Milled Feature, OL04045</v>
      </c>
      <c r="HD250" t="str">
        <v>More than .0005 out of center = Fail</v>
      </c>
      <c r="HE250" t="str">
        <v>Must Pass Through</v>
      </c>
      <c r="HF250" t="str">
        <v>Must pass through gauge</v>
      </c>
      <c r="HG250" t="str">
        <v>Must Pass Through Go Gauge</v>
      </c>
      <c r="HH250" t="str">
        <v>Must Pass, See Image.</v>
      </c>
      <c r="HI250" t="str">
        <v>NA</v>
      </c>
      <c r="HJ250" t="str">
        <v>Narrow Area</v>
      </c>
      <c r="HK250" t="str">
        <v>Near Balloon 21</v>
      </c>
      <c r="HL250" t="str">
        <v>Near Datum B</v>
      </c>
      <c r="HM250" t="str">
        <v>Neck Dia.</v>
      </c>
      <c r="HN250" t="str">
        <v>Neck to Head Rad.</v>
      </c>
      <c r="HO250" t="str">
        <v>No Copper Deposits Allowed</v>
      </c>
      <c r="HP250" t="str">
        <v>No Section</v>
      </c>
      <c r="HQ250" t="str">
        <v>No Section, .01 to .014 = Pass</v>
      </c>
      <c r="HR250" t="str">
        <v>No Section, Rotate Part</v>
      </c>
      <c r="HS250" t="str">
        <v>No Section, See Image</v>
      </c>
      <c r="HT250" t="str">
        <v>No Slot, Section B-B</v>
      </c>
      <c r="HU250" t="str">
        <v>No visual step = Pass</v>
      </c>
      <c r="HV250" t="str">
        <v>Not to exceed .95 Deep</v>
      </c>
      <c r="HW250" t="str">
        <v>Note 1</v>
      </c>
      <c r="HX250" t="str">
        <v>OL00333/A</v>
      </c>
      <c r="HY250" t="str">
        <v>OL00519</v>
      </c>
      <c r="HZ250" t="str">
        <v>OL00520</v>
      </c>
      <c r="IA250" t="str">
        <v>OL00529</v>
      </c>
      <c r="IB250" t="str">
        <v>OL00542</v>
      </c>
      <c r="IC250" t="str">
        <v>OL00724</v>
      </c>
      <c r="ID250" t="str">
        <v>OL01250</v>
      </c>
      <c r="IE250" t="str">
        <v>OL01869, Threadless Blank</v>
      </c>
      <c r="IF250" t="str">
        <v>OL01870, Section</v>
      </c>
      <c r="IG250" t="str">
        <v>OL02255</v>
      </c>
      <c r="IH250" t="str">
        <v>OL02255, Mfg. Tol.</v>
      </c>
      <c r="II250" t="str">
        <v>OL02302</v>
      </c>
      <c r="IJ250" t="str">
        <v xml:space="preserve">OL02318  needed per image instructions </v>
      </c>
      <c r="IK250" t="str">
        <v>OL02556</v>
      </c>
      <c r="IL250" t="str">
        <v>OL02557</v>
      </c>
      <c r="IM250" t="str">
        <v>OL02567</v>
      </c>
      <c r="IN250" t="str">
        <v>OL02653</v>
      </c>
      <c r="IO250" t="str">
        <v>OL02718</v>
      </c>
      <c r="IP250" t="str">
        <v>OL02841</v>
      </c>
      <c r="IQ250" t="str">
        <v>OL02842</v>
      </c>
      <c r="IR250" t="str">
        <v>OL02844</v>
      </c>
      <c r="IS250" t="str">
        <v>OL02871</v>
      </c>
      <c r="IT250" t="str">
        <v>OL02887</v>
      </c>
      <c r="IU250" t="str">
        <v>OL03766</v>
      </c>
      <c r="IV250" t="str">
        <v>OL03868</v>
      </c>
      <c r="IW250" t="str">
        <v>OL03869</v>
      </c>
      <c r="IX250" t="str">
        <v>OL03870</v>
      </c>
      <c r="IY250" t="str">
        <v>OL03873, DWG# 100448-44</v>
      </c>
      <c r="IZ250" t="str">
        <v>OL03949</v>
      </c>
      <c r="JA250" t="str">
        <v xml:space="preserve">OL04043, Section </v>
      </c>
      <c r="JB250" t="str">
        <v xml:space="preserve">OL04044, Section </v>
      </c>
      <c r="JC250" t="str">
        <v>OL04045</v>
      </c>
      <c r="JD250" t="str">
        <v>OL04045, Milled Feature</v>
      </c>
      <c r="JE250" t="str">
        <v>OL04063</v>
      </c>
      <c r="JF250" t="str">
        <v>OL04064</v>
      </c>
      <c r="JG250" t="str">
        <v>OL04065</v>
      </c>
      <c r="JH250" t="str">
        <v>OL04181</v>
      </c>
      <c r="JI250" t="str">
        <v>OL04218</v>
      </c>
      <c r="JJ250" t="str">
        <v>OL04224, See Image</v>
      </c>
      <c r="JK250" t="str">
        <v>OL04374</v>
      </c>
      <c r="JL250" t="str">
        <v>OL04375, Section M-M</v>
      </c>
      <c r="JM250" t="str">
        <v>OL04376, Section M-M</v>
      </c>
      <c r="JN250" t="str">
        <v>OL04443</v>
      </c>
      <c r="JO250" t="str">
        <v>OL04444</v>
      </c>
      <c r="JP250" t="str">
        <v>One side of slot</v>
      </c>
      <c r="JQ250" t="str">
        <v>Other side of slot</v>
      </c>
      <c r="JR250" t="str">
        <v>Out of center more than .002 = Fail</v>
      </c>
      <c r="JS250" t="str">
        <v>Out of center more than.002 = Fail</v>
      </c>
      <c r="JT250" t="str">
        <v>Overlay OL02713</v>
      </c>
    </row>
    <row r="251" spans="1:280">
      <c r="A251" s="74" t="s">
        <v>663</v>
      </c>
      <c r="C251" s="74" t="str" cm="1">
        <f t="array" ref="C251:JT251">TRANSPOSE(_xlfn._xlws.SORT(_xlfn._xlws.FILTER($A$2:$A$279,ISNUMBER(SEARCH('Prt. Lib. &amp; Routine, Table'!M258,$A$2:$A$279)),"not found")))</f>
        <v xml:space="preserve"> 'C', Whirl Blank</v>
      </c>
      <c r="D251" t="str">
        <v xml:space="preserve"> See Image, Constrained</v>
      </c>
      <c r="E251" t="str">
        <v>(.04 to .12 range = Pass)</v>
      </c>
      <c r="F251" t="str">
        <v>(.042 FULL) Go Pin Seat Fully</v>
      </c>
      <c r="G251" t="str">
        <v>(B), Mfg. Tol.</v>
      </c>
      <c r="H251" t="str">
        <v>(B), O.A.L.</v>
      </c>
      <c r="I251" t="str">
        <v>.001 or less =Pass</v>
      </c>
      <c r="J251" t="str">
        <v>.001 or less out of center = Pass</v>
      </c>
      <c r="K251" t="str">
        <v>.002 or Less = Pass</v>
      </c>
      <c r="L251" t="str">
        <v>.002 or Less out of center = Pass</v>
      </c>
      <c r="M251" t="str">
        <v>.005 to .015 = Pass</v>
      </c>
      <c r="N251" t="str">
        <v>.0125 Mean, Section</v>
      </c>
      <c r="O251" t="str">
        <v>.025 or Less in X &amp; Y=Pass</v>
      </c>
      <c r="P251" t="str">
        <v>.038 Mean</v>
      </c>
      <c r="Q251" t="str">
        <v>.063 MM = .0024 IN, See Image</v>
      </c>
      <c r="R251" t="str">
        <v>.063MM = .0024"</v>
      </c>
      <c r="S251" t="str">
        <v>.243 NO-GO, Unconstrained, Must Not Start</v>
      </c>
      <c r="T251" t="str">
        <v>@ Back Face &amp; ID, No Raised Edge</v>
      </c>
      <c r="U251" t="str">
        <v>@ Back Face &amp; OD, No Raised Edge</v>
      </c>
      <c r="V251" t="str">
        <v>@ ID &amp; FACE</v>
      </c>
      <c r="W251" t="str">
        <v>@ OD &amp; BACK FACE</v>
      </c>
      <c r="X251" t="str">
        <v>@ OD &amp; FACE</v>
      </c>
      <c r="Y251" t="str">
        <v>Across from slot</v>
      </c>
      <c r="Z251" t="str">
        <v>All Edge Breaks</v>
      </c>
      <c r="AA251" t="str">
        <v>Attached to bar stock</v>
      </c>
      <c r="AB251" t="str">
        <v xml:space="preserve">Back Turn Fillet Rad. </v>
      </c>
      <c r="AC251" t="str">
        <v>Balloon 1 (DWG FRM0105 Page 2, NV-27)</v>
      </c>
      <c r="AD251" t="str">
        <v>Balloon 1 (DWG FRM0105, NV-30)</v>
      </c>
      <c r="AE251" t="str">
        <v>Balloon 1 (P# 9890002-20) OL00429/A</v>
      </c>
      <c r="AF251" t="str">
        <v>Balloon 1, DWG#FRM0105</v>
      </c>
      <c r="AG251" t="str">
        <v>Balloon 11, See Image</v>
      </c>
      <c r="AH251" t="str">
        <v xml:space="preserve">Balloon 2 (DWG FRM0105 Page 2, NV-27) </v>
      </c>
      <c r="AI251" t="str">
        <v>Balloon 2 (DWG FRM0105, NV-30)</v>
      </c>
      <c r="AJ251" t="str">
        <v>Balloon 2 (P# 9890002-20)</v>
      </c>
      <c r="AK251" t="str">
        <v>Balloon 2, DWG#FRM0105</v>
      </c>
      <c r="AL251" t="str">
        <v>Balloon 2, DWG#FRM0105, See Image</v>
      </c>
      <c r="AM251" t="str">
        <v>Balloon 3 (DWG FRM0105, NV-30 Minor)</v>
      </c>
      <c r="AN251" t="str">
        <v>Balloon 3 (DWG FRM0105, NV-30)</v>
      </c>
      <c r="AO251" t="str">
        <v>Balloon 3 (P# 9890002-20)</v>
      </c>
      <c r="AP251" t="str">
        <v>Balloon 4</v>
      </c>
      <c r="AQ251" t="str">
        <v>Balloon 4 (P# 9890002-20)</v>
      </c>
      <c r="AR251" t="str">
        <v>Below Middle Band</v>
      </c>
      <c r="AS251" t="str">
        <v>Best Fit Pin, .003 or Less =Pass</v>
      </c>
      <c r="AT251" t="str">
        <v>Blank</v>
      </c>
      <c r="AU251" t="str">
        <v>Blank Turn Maj.</v>
      </c>
      <c r="AV251" t="str">
        <v>Blank Turn Maj. Mill Flt., OL4172</v>
      </c>
      <c r="AW251" t="str">
        <v>Blank Without .010 Slots</v>
      </c>
      <c r="AX251" t="str">
        <v>Blank Without .010 Slots, Section</v>
      </c>
      <c r="AY251" t="str">
        <v>Blank without thread</v>
      </c>
      <c r="AZ251" t="str">
        <v xml:space="preserve">Blank, Center of V Grv. </v>
      </c>
      <c r="BA251" t="str">
        <v>Blank, Check R adjacent Balloon 17</v>
      </c>
      <c r="BB251" t="str">
        <v>Blank, EXT. Feature</v>
      </c>
      <c r="BC251" t="str">
        <v>Blank, See Image, OL04335</v>
      </c>
      <c r="BD251" t="str">
        <v>Blank, See Image, OL04336</v>
      </c>
      <c r="BE251" t="str">
        <v xml:space="preserve">Blank, Thrd. </v>
      </c>
      <c r="BF251" t="str">
        <v>Blank, Turn Tip</v>
      </c>
      <c r="BG251" t="str">
        <v>Blank, Without Thrd.</v>
      </c>
      <c r="BH251" t="str">
        <v>Blank, Without Thread</v>
      </c>
      <c r="BI251" t="str">
        <v xml:space="preserve">Blunt Start Blend to Minor </v>
      </c>
      <c r="BJ251" t="str">
        <v>Calc., Use Go HEX</v>
      </c>
      <c r="BK251" t="str">
        <v>Can't dig into OD</v>
      </c>
      <c r="BL251" t="str">
        <v>Carbide Gauge</v>
      </c>
      <c r="BM251" t="str">
        <v xml:space="preserve">Center of V Grv. </v>
      </c>
      <c r="BN251" t="str">
        <v>Centered Less than .03 = Pass</v>
      </c>
      <c r="BO251" t="str">
        <v>Centered within .0005 or Less = Pass</v>
      </c>
      <c r="BP251" t="str">
        <v>Centered within .001 or Less = Pass</v>
      </c>
      <c r="BQ251" t="str">
        <v>Centered within .0254 or Less = Pass</v>
      </c>
      <c r="BR251" t="str">
        <v>Check close to Rod Slot</v>
      </c>
      <c r="BS251" t="str">
        <v>Check every other hole</v>
      </c>
      <c r="BT251" t="str">
        <v>Check Go over full length of slot.</v>
      </c>
      <c r="BU251" t="str">
        <v>Check Near Closed End</v>
      </c>
      <c r="BV251" t="str">
        <v>Check per Print View, Away from Rod Slot</v>
      </c>
      <c r="BW251" t="str">
        <v>Check to Balloon 30 Go Pin</v>
      </c>
      <c r="BX251" t="str">
        <v>Check with .2705 SET Pin Inside Part</v>
      </c>
      <c r="BY251" t="str">
        <v>Check with Hex Up</v>
      </c>
      <c r="BZ251" t="str">
        <v>CMM Blank</v>
      </c>
      <c r="CA251" t="str">
        <v>Confirm Full Radius</v>
      </c>
      <c r="CB251" t="str">
        <v>Constrained in fixture</v>
      </c>
      <c r="CC251" t="str">
        <v>Constrained with Ring</v>
      </c>
      <c r="CD251" t="str">
        <v>Constrained, See Image</v>
      </c>
      <c r="CE251" t="str">
        <v>Dim. "A"</v>
      </c>
      <c r="CF251" t="str">
        <v>Dim. "B"</v>
      </c>
      <c r="CG251" t="str">
        <v>Dim. "C"</v>
      </c>
      <c r="CH251" t="str">
        <v>Dim. "D", Whirl Blank</v>
      </c>
      <c r="CI251" t="str">
        <v>Dim. "G"</v>
      </c>
      <c r="CJ251" t="str">
        <v>Dim. E, Blank Turn Maj. &amp;  Mill Flt</v>
      </c>
      <c r="CK251" t="str">
        <v>Dim. E, Blank Turn Maj.&amp;  Mill Flt</v>
      </c>
      <c r="CL251" t="str">
        <v>Dim. H, Whirl Blank</v>
      </c>
      <c r="CM251" t="str">
        <v>Dim. J, 'Blank Turn Maj. &amp; Whirl Blank</v>
      </c>
      <c r="CN251" t="str">
        <v>Disk Drop Indicator Tip</v>
      </c>
      <c r="CO251" t="str">
        <v>DWG 100448-15, Balloon F_1</v>
      </c>
      <c r="CP251" t="str">
        <v>DWG 100448-15, OL02571</v>
      </c>
      <c r="CQ251" t="str">
        <v>DWG 100448-41</v>
      </c>
      <c r="CR251" t="str">
        <v>DWG 9890040, (10E),Section Part, OL01139</v>
      </c>
      <c r="CS251" t="str">
        <v>DWG 9890040, (10E),Section, OL01139</v>
      </c>
      <c r="CT251" t="str">
        <v>DWG 9890040, (11E)</v>
      </c>
      <c r="CU251" t="str">
        <v>DWG 9890040, (11E), Pins with Flats</v>
      </c>
      <c r="CV251" t="str">
        <v>DWG 9890040, (12E),  Pass=.002 or less</v>
      </c>
      <c r="CW251" t="str">
        <v>DWG 9890040, (12E), See Image</v>
      </c>
      <c r="CX251" t="str">
        <v>DWG 9890040, (1E), OL01431</v>
      </c>
      <c r="CY251" t="str">
        <v>DWG 9890040, (1E), OL01432</v>
      </c>
      <c r="CZ251" t="str">
        <v>DWG 9890040, (2E), OL01432</v>
      </c>
      <c r="DA251" t="str">
        <v>DWG 9890040, (3E)</v>
      </c>
      <c r="DB251" t="str">
        <v>DWG 9890040, (4E)</v>
      </c>
      <c r="DC251" t="str">
        <v>DWG 9890040, (5E), OL02336</v>
      </c>
      <c r="DD251" t="str">
        <v>DWG 9890040, (6E)</v>
      </c>
      <c r="DE251" t="str">
        <v>DWG 9890040, (7E)</v>
      </c>
      <c r="DF251" t="str">
        <v>DWG 9890040, (8E), OL01433</v>
      </c>
      <c r="DG251" t="str">
        <v>DWG 9890040, (8E), OL01433, Section</v>
      </c>
      <c r="DH251" t="str">
        <v>DWG 9890040, (9E), Close to Rod Slot</v>
      </c>
      <c r="DI251" t="str">
        <v>DWG 9890040, (9E),Close to Rod Slot</v>
      </c>
      <c r="DJ251" t="str">
        <v>DWG FRM0105 PAGE 2</v>
      </c>
      <c r="DK251" t="str">
        <v>DWG# 100448-41</v>
      </c>
      <c r="DL251" t="str">
        <v>DWG# 100448-44</v>
      </c>
      <c r="DM251" t="str">
        <v>DWG# 9890003  (1), Section OL00436/A</v>
      </c>
      <c r="DN251" t="str">
        <v>DWG# 9890003 (3), Ring Gauge Constrained</v>
      </c>
      <c r="DO251" t="str">
        <v>DWG# 9890003 (4), Section</v>
      </c>
      <c r="DP251" t="str">
        <v>DWG#100448-26, Balloon 1K, OL02350</v>
      </c>
      <c r="DQ251" t="str">
        <v>DWG#100448-26, Balloon 2K, OL02350</v>
      </c>
      <c r="DR251" t="str">
        <v>DWG#100448-26, Balloon 3K, OL02363</v>
      </c>
      <c r="DS251" t="str">
        <v>DWG#100448-26, Balloon 4K</v>
      </c>
      <c r="DT251" t="str">
        <v>DWG#100448-26, Balloon 5K, Section</v>
      </c>
      <c r="DU251" t="str">
        <v>DWG#100448-26, Balloon 6K</v>
      </c>
      <c r="DV251" t="str">
        <v>DWG#100448-26, Balloon 7K, Section</v>
      </c>
      <c r="DW251" t="str">
        <v>DWG#100448-26, Mfg. Tol.</v>
      </c>
      <c r="DX251" t="str">
        <v>DWG#9890003 (2) Ring Gauge Constrained</v>
      </c>
      <c r="DY251" t="str">
        <v>DWG#9890044</v>
      </c>
      <c r="DZ251" t="str">
        <v>DWG#9890044 .1985 to .2005=Pass</v>
      </c>
      <c r="EA251" t="str">
        <v>DWG#9890044 Overlay OL02441</v>
      </c>
      <c r="EB251" t="str">
        <v>DWG#9890044, OL02441</v>
      </c>
      <c r="EC251" t="str">
        <v>DWG#FRM0105</v>
      </c>
      <c r="ED251" t="str">
        <v>EXT.</v>
      </c>
      <c r="EE251" t="str">
        <v>EXT. Section, OL02460</v>
      </c>
      <c r="EF251" t="str">
        <v>EXT., OL04223</v>
      </c>
      <c r="EG251" t="str">
        <v>Flat Drop Indicator Tip</v>
      </c>
      <c r="EH251" t="str">
        <v>Full Go Pin, No Light, at Radius</v>
      </c>
      <c r="EI251" t="str">
        <v>Function Check</v>
      </c>
      <c r="EJ251" t="str">
        <v>GO Function Gauge</v>
      </c>
      <c r="EK251" t="str">
        <v>Go Gauge for Balloon 1 &amp; 4</v>
      </c>
      <c r="EL251" t="str">
        <v>Go Pin must pass through</v>
      </c>
      <c r="EM251" t="str">
        <v>Greater than .005 = Fail, Section</v>
      </c>
      <c r="EN251" t="str">
        <v>Greater than .025 out of center = Fail</v>
      </c>
      <c r="EO251" t="str">
        <v>Greater than 2.6 = Pass</v>
      </c>
      <c r="EP251" t="str">
        <v>Green = Pass, Red = Fail</v>
      </c>
      <c r="EQ251" t="str">
        <v>Hex Depth</v>
      </c>
      <c r="ER251" t="str">
        <v>Hex Minor</v>
      </c>
      <c r="ES251" t="str">
        <v>Hole Dia.</v>
      </c>
      <c r="ET251" t="str">
        <v>ID Sphere Finish</v>
      </c>
      <c r="EU251" t="str">
        <v>ID/OD Both Sides, Diff. .002 or less = Pass</v>
      </c>
      <c r="EV251" t="str">
        <v>If Looks Big, Section</v>
      </c>
      <c r="EW251" t="str">
        <v>If Looks Small, Section</v>
      </c>
      <c r="EX251" t="str">
        <v>Insp. Close to Break Away, Mfg.Tol.</v>
      </c>
      <c r="EY251" t="str">
        <v>INT.</v>
      </c>
      <c r="EZ251" t="str">
        <v>INT. Section, OL02460</v>
      </c>
      <c r="FA251" t="str">
        <v>INT., OL04223</v>
      </c>
      <c r="FB251" t="str">
        <v>Intersect. of 7.7 &amp; R0.10</v>
      </c>
      <c r="FC251" t="str">
        <v>Intersect. of 8.79 and R.25 MAX</v>
      </c>
      <c r="FD251" t="str">
        <v>Keep Ind. Tip away from corner</v>
      </c>
      <c r="FE251" t="str">
        <v>L31</v>
      </c>
      <c r="FF251" t="str">
        <v>Laser Mark</v>
      </c>
      <c r="FG251" t="str">
        <v>LASER PER NOTE 4</v>
      </c>
      <c r="FH251" t="str">
        <v>LASER PER NOTE 4, Final Check 1 only</v>
      </c>
      <c r="FI251" t="str">
        <v>Less than .002 out of center = Pass</v>
      </c>
      <c r="FJ251" t="str">
        <v>Less than 2.75 = Pass, Section</v>
      </c>
      <c r="FK251" t="str">
        <v>List as pin. Not Calibrated</v>
      </c>
      <c r="FL251" t="str">
        <v>M9 X 1.25 BUTT See Comment Image</v>
      </c>
      <c r="FM251" t="str">
        <v>Manual Section</v>
      </c>
      <c r="FN251" t="str">
        <v>Max Deep .241 NO-GO =.42</v>
      </c>
      <c r="FO251" t="str">
        <v>MAX Depth of (Note 7) .241 NO-GO Pin</v>
      </c>
      <c r="FP251" t="str">
        <v>Measure from Blue Line, See Image</v>
      </c>
      <c r="FQ251" t="str">
        <v>Measure Width of Blue Area, See Image</v>
      </c>
      <c r="FR251" t="str">
        <v>Mfg. Tol</v>
      </c>
      <c r="FS251" t="str">
        <v>Mfg. Tol, See Image</v>
      </c>
      <c r="FT251" t="str">
        <v>Mfg. Tol.</v>
      </c>
      <c r="FU251" t="str">
        <v>Mfg. Tol. "A"</v>
      </c>
      <c r="FV251" t="str">
        <v>Mfg. Tol. (Zero on Gauge Full Dia. Lead)</v>
      </c>
      <c r="FW251" t="str">
        <v>Mfg. Tol. Balloon 11, See Image</v>
      </c>
      <c r="FX251" t="str">
        <v>Mfg. Tol. Balloon 4</v>
      </c>
      <c r="FY251" t="str">
        <v>Mfg. Tol. Balloon 7</v>
      </c>
      <c r="FZ251" t="str">
        <v xml:space="preserve">Mfg. Tol. C-Bore Face (Ballo 28) </v>
      </c>
      <c r="GA251" t="str">
        <v>Mfg. Tol. Section</v>
      </c>
      <c r="GB251" t="str">
        <v>Mfg. Tol. See Image</v>
      </c>
      <c r="GC251" t="str">
        <v>Mfg. Tol., 3 Places, Record MAX</v>
      </c>
      <c r="GD251" t="str">
        <v>Mfg. Tol., Balloon 11</v>
      </c>
      <c r="GE251" t="str">
        <v>Mfg. Tol., Balloon 7</v>
      </c>
      <c r="GF251" t="str">
        <v>Mfg. Tol., Blank</v>
      </c>
      <c r="GG251" t="str">
        <v>Mfg. Tol., Blank, Balloon 12</v>
      </c>
      <c r="GH251" t="str">
        <v>Mfg. Tol., Blend to SØ.320</v>
      </c>
      <c r="GI251" t="str">
        <v>Mfg. Tol., Calculation</v>
      </c>
      <c r="GJ251" t="str">
        <v>Mfg. Tol., For Mill Fixture</v>
      </c>
      <c r="GK251" t="str">
        <v>Mfg. Tol., L32</v>
      </c>
      <c r="GL251" t="str">
        <v>Mfg. Tol., L33</v>
      </c>
      <c r="GM251" t="str">
        <v>Mfg. Tol., No Tool Marks</v>
      </c>
      <c r="GN251" t="str">
        <v>Mfg. Tol., OL03361</v>
      </c>
      <c r="GO251" t="str">
        <v>Mfg. Tol., Record off center value</v>
      </c>
      <c r="GP251" t="str">
        <v>Mfg. Tol., Same 3 Places, Record MIN</v>
      </c>
      <c r="GQ251" t="str">
        <v>Mfg. Tol., Section</v>
      </c>
      <c r="GR251" t="str">
        <v>Mfg. Tol., Section B-B</v>
      </c>
      <c r="GS251" t="str">
        <v>Mfg. Tol., Section, OL03361</v>
      </c>
      <c r="GT251" t="str">
        <v>Mfg. Tol., Section, Per Note 2</v>
      </c>
      <c r="GU251" t="str">
        <v>Mfg. Tol., See Image</v>
      </c>
      <c r="GV251" t="str">
        <v>Mfg. Tol., See Image, Bore in Blue</v>
      </c>
      <c r="GW251" t="str">
        <v>Mfg. Tol., See Image, Hook Tip</v>
      </c>
      <c r="GX251" t="str">
        <v>Mfg. Tol., Sharp Okay No Burr</v>
      </c>
      <c r="GY251" t="str">
        <v>Mfg. Tol., Threadless Blank</v>
      </c>
      <c r="GZ251" t="str">
        <v>Mfg.Tol.</v>
      </c>
      <c r="HA251" t="str">
        <v>Mgf. To., T.S.C.</v>
      </c>
      <c r="HB251" t="str">
        <v>Milled Feature</v>
      </c>
      <c r="HC251" t="str">
        <v>Milled Feature, OL04045</v>
      </c>
      <c r="HD251" t="str">
        <v>More than .0005 out of center = Fail</v>
      </c>
      <c r="HE251" t="str">
        <v>Must Pass Through</v>
      </c>
      <c r="HF251" t="str">
        <v>Must pass through gauge</v>
      </c>
      <c r="HG251" t="str">
        <v>Must Pass Through Go Gauge</v>
      </c>
      <c r="HH251" t="str">
        <v>Must Pass, See Image.</v>
      </c>
      <c r="HI251" t="str">
        <v>NA</v>
      </c>
      <c r="HJ251" t="str">
        <v>Narrow Area</v>
      </c>
      <c r="HK251" t="str">
        <v>Near Balloon 21</v>
      </c>
      <c r="HL251" t="str">
        <v>Near Datum B</v>
      </c>
      <c r="HM251" t="str">
        <v>Neck Dia.</v>
      </c>
      <c r="HN251" t="str">
        <v>Neck to Head Rad.</v>
      </c>
      <c r="HO251" t="str">
        <v>No Copper Deposits Allowed</v>
      </c>
      <c r="HP251" t="str">
        <v>No Section</v>
      </c>
      <c r="HQ251" t="str">
        <v>No Section, .01 to .014 = Pass</v>
      </c>
      <c r="HR251" t="str">
        <v>No Section, Rotate Part</v>
      </c>
      <c r="HS251" t="str">
        <v>No Section, See Image</v>
      </c>
      <c r="HT251" t="str">
        <v>No Slot, Section B-B</v>
      </c>
      <c r="HU251" t="str">
        <v>No visual step = Pass</v>
      </c>
      <c r="HV251" t="str">
        <v>Not to exceed .95 Deep</v>
      </c>
      <c r="HW251" t="str">
        <v>Note 1</v>
      </c>
      <c r="HX251" t="str">
        <v>OL00333/A</v>
      </c>
      <c r="HY251" t="str">
        <v>OL00519</v>
      </c>
      <c r="HZ251" t="str">
        <v>OL00520</v>
      </c>
      <c r="IA251" t="str">
        <v>OL00529</v>
      </c>
      <c r="IB251" t="str">
        <v>OL00542</v>
      </c>
      <c r="IC251" t="str">
        <v>OL00724</v>
      </c>
      <c r="ID251" t="str">
        <v>OL01250</v>
      </c>
      <c r="IE251" t="str">
        <v>OL01869, Threadless Blank</v>
      </c>
      <c r="IF251" t="str">
        <v>OL01870, Section</v>
      </c>
      <c r="IG251" t="str">
        <v>OL02255</v>
      </c>
      <c r="IH251" t="str">
        <v>OL02255, Mfg. Tol.</v>
      </c>
      <c r="II251" t="str">
        <v>OL02302</v>
      </c>
      <c r="IJ251" t="str">
        <v xml:space="preserve">OL02318  needed per image instructions </v>
      </c>
      <c r="IK251" t="str">
        <v>OL02556</v>
      </c>
      <c r="IL251" t="str">
        <v>OL02557</v>
      </c>
      <c r="IM251" t="str">
        <v>OL02567</v>
      </c>
      <c r="IN251" t="str">
        <v>OL02653</v>
      </c>
      <c r="IO251" t="str">
        <v>OL02718</v>
      </c>
      <c r="IP251" t="str">
        <v>OL02841</v>
      </c>
      <c r="IQ251" t="str">
        <v>OL02842</v>
      </c>
      <c r="IR251" t="str">
        <v>OL02844</v>
      </c>
      <c r="IS251" t="str">
        <v>OL02871</v>
      </c>
      <c r="IT251" t="str">
        <v>OL02887</v>
      </c>
      <c r="IU251" t="str">
        <v>OL03766</v>
      </c>
      <c r="IV251" t="str">
        <v>OL03868</v>
      </c>
      <c r="IW251" t="str">
        <v>OL03869</v>
      </c>
      <c r="IX251" t="str">
        <v>OL03870</v>
      </c>
      <c r="IY251" t="str">
        <v>OL03873, DWG# 100448-44</v>
      </c>
      <c r="IZ251" t="str">
        <v>OL03949</v>
      </c>
      <c r="JA251" t="str">
        <v xml:space="preserve">OL04043, Section </v>
      </c>
      <c r="JB251" t="str">
        <v xml:space="preserve">OL04044, Section </v>
      </c>
      <c r="JC251" t="str">
        <v>OL04045</v>
      </c>
      <c r="JD251" t="str">
        <v>OL04045, Milled Feature</v>
      </c>
      <c r="JE251" t="str">
        <v>OL04063</v>
      </c>
      <c r="JF251" t="str">
        <v>OL04064</v>
      </c>
      <c r="JG251" t="str">
        <v>OL04065</v>
      </c>
      <c r="JH251" t="str">
        <v>OL04181</v>
      </c>
      <c r="JI251" t="str">
        <v>OL04218</v>
      </c>
      <c r="JJ251" t="str">
        <v>OL04224, See Image</v>
      </c>
      <c r="JK251" t="str">
        <v>OL04374</v>
      </c>
      <c r="JL251" t="str">
        <v>OL04375, Section M-M</v>
      </c>
      <c r="JM251" t="str">
        <v>OL04376, Section M-M</v>
      </c>
      <c r="JN251" t="str">
        <v>OL04443</v>
      </c>
      <c r="JO251" t="str">
        <v>OL04444</v>
      </c>
      <c r="JP251" t="str">
        <v>One side of slot</v>
      </c>
      <c r="JQ251" t="str">
        <v>Other side of slot</v>
      </c>
      <c r="JR251" t="str">
        <v>Out of center more than .002 = Fail</v>
      </c>
      <c r="JS251" t="str">
        <v>Out of center more than.002 = Fail</v>
      </c>
      <c r="JT251" t="str">
        <v>Overlay OL02713</v>
      </c>
    </row>
    <row r="252" spans="1:280">
      <c r="A252" s="74" t="s">
        <v>664</v>
      </c>
      <c r="C252" s="74" t="str" cm="1">
        <f t="array" ref="C252:JT252">TRANSPOSE(_xlfn._xlws.SORT(_xlfn._xlws.FILTER($A$2:$A$279,ISNUMBER(SEARCH('Prt. Lib. &amp; Routine, Table'!M259,$A$2:$A$279)),"not found")))</f>
        <v xml:space="preserve"> 'C', Whirl Blank</v>
      </c>
      <c r="D252" t="str">
        <v xml:space="preserve"> See Image, Constrained</v>
      </c>
      <c r="E252" t="str">
        <v>(.04 to .12 range = Pass)</v>
      </c>
      <c r="F252" t="str">
        <v>(.042 FULL) Go Pin Seat Fully</v>
      </c>
      <c r="G252" t="str">
        <v>(B), Mfg. Tol.</v>
      </c>
      <c r="H252" t="str">
        <v>(B), O.A.L.</v>
      </c>
      <c r="I252" t="str">
        <v>.001 or less =Pass</v>
      </c>
      <c r="J252" t="str">
        <v>.001 or less out of center = Pass</v>
      </c>
      <c r="K252" t="str">
        <v>.002 or Less = Pass</v>
      </c>
      <c r="L252" t="str">
        <v>.002 or Less out of center = Pass</v>
      </c>
      <c r="M252" t="str">
        <v>.005 to .015 = Pass</v>
      </c>
      <c r="N252" t="str">
        <v>.0125 Mean, Section</v>
      </c>
      <c r="O252" t="str">
        <v>.025 or Less in X &amp; Y=Pass</v>
      </c>
      <c r="P252" t="str">
        <v>.038 Mean</v>
      </c>
      <c r="Q252" t="str">
        <v>.063 MM = .0024 IN, See Image</v>
      </c>
      <c r="R252" t="str">
        <v>.063MM = .0024"</v>
      </c>
      <c r="S252" t="str">
        <v>.243 NO-GO, Unconstrained, Must Not Start</v>
      </c>
      <c r="T252" t="str">
        <v>@ Back Face &amp; ID, No Raised Edge</v>
      </c>
      <c r="U252" t="str">
        <v>@ Back Face &amp; OD, No Raised Edge</v>
      </c>
      <c r="V252" t="str">
        <v>@ ID &amp; FACE</v>
      </c>
      <c r="W252" t="str">
        <v>@ OD &amp; BACK FACE</v>
      </c>
      <c r="X252" t="str">
        <v>@ OD &amp; FACE</v>
      </c>
      <c r="Y252" t="str">
        <v>Across from slot</v>
      </c>
      <c r="Z252" t="str">
        <v>All Edge Breaks</v>
      </c>
      <c r="AA252" t="str">
        <v>Attached to bar stock</v>
      </c>
      <c r="AB252" t="str">
        <v xml:space="preserve">Back Turn Fillet Rad. </v>
      </c>
      <c r="AC252" t="str">
        <v>Balloon 1 (DWG FRM0105 Page 2, NV-27)</v>
      </c>
      <c r="AD252" t="str">
        <v>Balloon 1 (DWG FRM0105, NV-30)</v>
      </c>
      <c r="AE252" t="str">
        <v>Balloon 1 (P# 9890002-20) OL00429/A</v>
      </c>
      <c r="AF252" t="str">
        <v>Balloon 1, DWG#FRM0105</v>
      </c>
      <c r="AG252" t="str">
        <v>Balloon 11, See Image</v>
      </c>
      <c r="AH252" t="str">
        <v xml:space="preserve">Balloon 2 (DWG FRM0105 Page 2, NV-27) </v>
      </c>
      <c r="AI252" t="str">
        <v>Balloon 2 (DWG FRM0105, NV-30)</v>
      </c>
      <c r="AJ252" t="str">
        <v>Balloon 2 (P# 9890002-20)</v>
      </c>
      <c r="AK252" t="str">
        <v>Balloon 2, DWG#FRM0105</v>
      </c>
      <c r="AL252" t="str">
        <v>Balloon 2, DWG#FRM0105, See Image</v>
      </c>
      <c r="AM252" t="str">
        <v>Balloon 3 (DWG FRM0105, NV-30 Minor)</v>
      </c>
      <c r="AN252" t="str">
        <v>Balloon 3 (DWG FRM0105, NV-30)</v>
      </c>
      <c r="AO252" t="str">
        <v>Balloon 3 (P# 9890002-20)</v>
      </c>
      <c r="AP252" t="str">
        <v>Balloon 4</v>
      </c>
      <c r="AQ252" t="str">
        <v>Balloon 4 (P# 9890002-20)</v>
      </c>
      <c r="AR252" t="str">
        <v>Below Middle Band</v>
      </c>
      <c r="AS252" t="str">
        <v>Best Fit Pin, .003 or Less =Pass</v>
      </c>
      <c r="AT252" t="str">
        <v>Blank</v>
      </c>
      <c r="AU252" t="str">
        <v>Blank Turn Maj.</v>
      </c>
      <c r="AV252" t="str">
        <v>Blank Turn Maj. Mill Flt., OL4172</v>
      </c>
      <c r="AW252" t="str">
        <v>Blank Without .010 Slots</v>
      </c>
      <c r="AX252" t="str">
        <v>Blank Without .010 Slots, Section</v>
      </c>
      <c r="AY252" t="str">
        <v>Blank without thread</v>
      </c>
      <c r="AZ252" t="str">
        <v xml:space="preserve">Blank, Center of V Grv. </v>
      </c>
      <c r="BA252" t="str">
        <v>Blank, Check R adjacent Balloon 17</v>
      </c>
      <c r="BB252" t="str">
        <v>Blank, EXT. Feature</v>
      </c>
      <c r="BC252" t="str">
        <v>Blank, See Image, OL04335</v>
      </c>
      <c r="BD252" t="str">
        <v>Blank, See Image, OL04336</v>
      </c>
      <c r="BE252" t="str">
        <v xml:space="preserve">Blank, Thrd. </v>
      </c>
      <c r="BF252" t="str">
        <v>Blank, Turn Tip</v>
      </c>
      <c r="BG252" t="str">
        <v>Blank, Without Thrd.</v>
      </c>
      <c r="BH252" t="str">
        <v>Blank, Without Thread</v>
      </c>
      <c r="BI252" t="str">
        <v xml:space="preserve">Blunt Start Blend to Minor </v>
      </c>
      <c r="BJ252" t="str">
        <v>Calc., Use Go HEX</v>
      </c>
      <c r="BK252" t="str">
        <v>Can't dig into OD</v>
      </c>
      <c r="BL252" t="str">
        <v>Carbide Gauge</v>
      </c>
      <c r="BM252" t="str">
        <v xml:space="preserve">Center of V Grv. </v>
      </c>
      <c r="BN252" t="str">
        <v>Centered Less than .03 = Pass</v>
      </c>
      <c r="BO252" t="str">
        <v>Centered within .0005 or Less = Pass</v>
      </c>
      <c r="BP252" t="str">
        <v>Centered within .001 or Less = Pass</v>
      </c>
      <c r="BQ252" t="str">
        <v>Centered within .0254 or Less = Pass</v>
      </c>
      <c r="BR252" t="str">
        <v>Check close to Rod Slot</v>
      </c>
      <c r="BS252" t="str">
        <v>Check every other hole</v>
      </c>
      <c r="BT252" t="str">
        <v>Check Go over full length of slot.</v>
      </c>
      <c r="BU252" t="str">
        <v>Check Near Closed End</v>
      </c>
      <c r="BV252" t="str">
        <v>Check per Print View, Away from Rod Slot</v>
      </c>
      <c r="BW252" t="str">
        <v>Check to Balloon 30 Go Pin</v>
      </c>
      <c r="BX252" t="str">
        <v>Check with .2705 SET Pin Inside Part</v>
      </c>
      <c r="BY252" t="str">
        <v>Check with Hex Up</v>
      </c>
      <c r="BZ252" t="str">
        <v>CMM Blank</v>
      </c>
      <c r="CA252" t="str">
        <v>Confirm Full Radius</v>
      </c>
      <c r="CB252" t="str">
        <v>Constrained in fixture</v>
      </c>
      <c r="CC252" t="str">
        <v>Constrained with Ring</v>
      </c>
      <c r="CD252" t="str">
        <v>Constrained, See Image</v>
      </c>
      <c r="CE252" t="str">
        <v>Dim. "A"</v>
      </c>
      <c r="CF252" t="str">
        <v>Dim. "B"</v>
      </c>
      <c r="CG252" t="str">
        <v>Dim. "C"</v>
      </c>
      <c r="CH252" t="str">
        <v>Dim. "D", Whirl Blank</v>
      </c>
      <c r="CI252" t="str">
        <v>Dim. "G"</v>
      </c>
      <c r="CJ252" t="str">
        <v>Dim. E, Blank Turn Maj. &amp;  Mill Flt</v>
      </c>
      <c r="CK252" t="str">
        <v>Dim. E, Blank Turn Maj.&amp;  Mill Flt</v>
      </c>
      <c r="CL252" t="str">
        <v>Dim. H, Whirl Blank</v>
      </c>
      <c r="CM252" t="str">
        <v>Dim. J, 'Blank Turn Maj. &amp; Whirl Blank</v>
      </c>
      <c r="CN252" t="str">
        <v>Disk Drop Indicator Tip</v>
      </c>
      <c r="CO252" t="str">
        <v>DWG 100448-15, Balloon F_1</v>
      </c>
      <c r="CP252" t="str">
        <v>DWG 100448-15, OL02571</v>
      </c>
      <c r="CQ252" t="str">
        <v>DWG 100448-41</v>
      </c>
      <c r="CR252" t="str">
        <v>DWG 9890040, (10E),Section Part, OL01139</v>
      </c>
      <c r="CS252" t="str">
        <v>DWG 9890040, (10E),Section, OL01139</v>
      </c>
      <c r="CT252" t="str">
        <v>DWG 9890040, (11E)</v>
      </c>
      <c r="CU252" t="str">
        <v>DWG 9890040, (11E), Pins with Flats</v>
      </c>
      <c r="CV252" t="str">
        <v>DWG 9890040, (12E),  Pass=.002 or less</v>
      </c>
      <c r="CW252" t="str">
        <v>DWG 9890040, (12E), See Image</v>
      </c>
      <c r="CX252" t="str">
        <v>DWG 9890040, (1E), OL01431</v>
      </c>
      <c r="CY252" t="str">
        <v>DWG 9890040, (1E), OL01432</v>
      </c>
      <c r="CZ252" t="str">
        <v>DWG 9890040, (2E), OL01432</v>
      </c>
      <c r="DA252" t="str">
        <v>DWG 9890040, (3E)</v>
      </c>
      <c r="DB252" t="str">
        <v>DWG 9890040, (4E)</v>
      </c>
      <c r="DC252" t="str">
        <v>DWG 9890040, (5E), OL02336</v>
      </c>
      <c r="DD252" t="str">
        <v>DWG 9890040, (6E)</v>
      </c>
      <c r="DE252" t="str">
        <v>DWG 9890040, (7E)</v>
      </c>
      <c r="DF252" t="str">
        <v>DWG 9890040, (8E), OL01433</v>
      </c>
      <c r="DG252" t="str">
        <v>DWG 9890040, (8E), OL01433, Section</v>
      </c>
      <c r="DH252" t="str">
        <v>DWG 9890040, (9E), Close to Rod Slot</v>
      </c>
      <c r="DI252" t="str">
        <v>DWG 9890040, (9E),Close to Rod Slot</v>
      </c>
      <c r="DJ252" t="str">
        <v>DWG FRM0105 PAGE 2</v>
      </c>
      <c r="DK252" t="str">
        <v>DWG# 100448-41</v>
      </c>
      <c r="DL252" t="str">
        <v>DWG# 100448-44</v>
      </c>
      <c r="DM252" t="str">
        <v>DWG# 9890003  (1), Section OL00436/A</v>
      </c>
      <c r="DN252" t="str">
        <v>DWG# 9890003 (3), Ring Gauge Constrained</v>
      </c>
      <c r="DO252" t="str">
        <v>DWG# 9890003 (4), Section</v>
      </c>
      <c r="DP252" t="str">
        <v>DWG#100448-26, Balloon 1K, OL02350</v>
      </c>
      <c r="DQ252" t="str">
        <v>DWG#100448-26, Balloon 2K, OL02350</v>
      </c>
      <c r="DR252" t="str">
        <v>DWG#100448-26, Balloon 3K, OL02363</v>
      </c>
      <c r="DS252" t="str">
        <v>DWG#100448-26, Balloon 4K</v>
      </c>
      <c r="DT252" t="str">
        <v>DWG#100448-26, Balloon 5K, Section</v>
      </c>
      <c r="DU252" t="str">
        <v>DWG#100448-26, Balloon 6K</v>
      </c>
      <c r="DV252" t="str">
        <v>DWG#100448-26, Balloon 7K, Section</v>
      </c>
      <c r="DW252" t="str">
        <v>DWG#100448-26, Mfg. Tol.</v>
      </c>
      <c r="DX252" t="str">
        <v>DWG#9890003 (2) Ring Gauge Constrained</v>
      </c>
      <c r="DY252" t="str">
        <v>DWG#9890044</v>
      </c>
      <c r="DZ252" t="str">
        <v>DWG#9890044 .1985 to .2005=Pass</v>
      </c>
      <c r="EA252" t="str">
        <v>DWG#9890044 Overlay OL02441</v>
      </c>
      <c r="EB252" t="str">
        <v>DWG#9890044, OL02441</v>
      </c>
      <c r="EC252" t="str">
        <v>DWG#FRM0105</v>
      </c>
      <c r="ED252" t="str">
        <v>EXT.</v>
      </c>
      <c r="EE252" t="str">
        <v>EXT. Section, OL02460</v>
      </c>
      <c r="EF252" t="str">
        <v>EXT., OL04223</v>
      </c>
      <c r="EG252" t="str">
        <v>Flat Drop Indicator Tip</v>
      </c>
      <c r="EH252" t="str">
        <v>Full Go Pin, No Light, at Radius</v>
      </c>
      <c r="EI252" t="str">
        <v>Function Check</v>
      </c>
      <c r="EJ252" t="str">
        <v>GO Function Gauge</v>
      </c>
      <c r="EK252" t="str">
        <v>Go Gauge for Balloon 1 &amp; 4</v>
      </c>
      <c r="EL252" t="str">
        <v>Go Pin must pass through</v>
      </c>
      <c r="EM252" t="str">
        <v>Greater than .005 = Fail, Section</v>
      </c>
      <c r="EN252" t="str">
        <v>Greater than .025 out of center = Fail</v>
      </c>
      <c r="EO252" t="str">
        <v>Greater than 2.6 = Pass</v>
      </c>
      <c r="EP252" t="str">
        <v>Green = Pass, Red = Fail</v>
      </c>
      <c r="EQ252" t="str">
        <v>Hex Depth</v>
      </c>
      <c r="ER252" t="str">
        <v>Hex Minor</v>
      </c>
      <c r="ES252" t="str">
        <v>Hole Dia.</v>
      </c>
      <c r="ET252" t="str">
        <v>ID Sphere Finish</v>
      </c>
      <c r="EU252" t="str">
        <v>ID/OD Both Sides, Diff. .002 or less = Pass</v>
      </c>
      <c r="EV252" t="str">
        <v>If Looks Big, Section</v>
      </c>
      <c r="EW252" t="str">
        <v>If Looks Small, Section</v>
      </c>
      <c r="EX252" t="str">
        <v>Insp. Close to Break Away, Mfg.Tol.</v>
      </c>
      <c r="EY252" t="str">
        <v>INT.</v>
      </c>
      <c r="EZ252" t="str">
        <v>INT. Section, OL02460</v>
      </c>
      <c r="FA252" t="str">
        <v>INT., OL04223</v>
      </c>
      <c r="FB252" t="str">
        <v>Intersect. of 7.7 &amp; R0.10</v>
      </c>
      <c r="FC252" t="str">
        <v>Intersect. of 8.79 and R.25 MAX</v>
      </c>
      <c r="FD252" t="str">
        <v>Keep Ind. Tip away from corner</v>
      </c>
      <c r="FE252" t="str">
        <v>L31</v>
      </c>
      <c r="FF252" t="str">
        <v>Laser Mark</v>
      </c>
      <c r="FG252" t="str">
        <v>LASER PER NOTE 4</v>
      </c>
      <c r="FH252" t="str">
        <v>LASER PER NOTE 4, Final Check 1 only</v>
      </c>
      <c r="FI252" t="str">
        <v>Less than .002 out of center = Pass</v>
      </c>
      <c r="FJ252" t="str">
        <v>Less than 2.75 = Pass, Section</v>
      </c>
      <c r="FK252" t="str">
        <v>List as pin. Not Calibrated</v>
      </c>
      <c r="FL252" t="str">
        <v>M9 X 1.25 BUTT See Comment Image</v>
      </c>
      <c r="FM252" t="str">
        <v>Manual Section</v>
      </c>
      <c r="FN252" t="str">
        <v>Max Deep .241 NO-GO =.42</v>
      </c>
      <c r="FO252" t="str">
        <v>MAX Depth of (Note 7) .241 NO-GO Pin</v>
      </c>
      <c r="FP252" t="str">
        <v>Measure from Blue Line, See Image</v>
      </c>
      <c r="FQ252" t="str">
        <v>Measure Width of Blue Area, See Image</v>
      </c>
      <c r="FR252" t="str">
        <v>Mfg. Tol</v>
      </c>
      <c r="FS252" t="str">
        <v>Mfg. Tol, See Image</v>
      </c>
      <c r="FT252" t="str">
        <v>Mfg. Tol.</v>
      </c>
      <c r="FU252" t="str">
        <v>Mfg. Tol. "A"</v>
      </c>
      <c r="FV252" t="str">
        <v>Mfg. Tol. (Zero on Gauge Full Dia. Lead)</v>
      </c>
      <c r="FW252" t="str">
        <v>Mfg. Tol. Balloon 11, See Image</v>
      </c>
      <c r="FX252" t="str">
        <v>Mfg. Tol. Balloon 4</v>
      </c>
      <c r="FY252" t="str">
        <v>Mfg. Tol. Balloon 7</v>
      </c>
      <c r="FZ252" t="str">
        <v xml:space="preserve">Mfg. Tol. C-Bore Face (Ballo 28) </v>
      </c>
      <c r="GA252" t="str">
        <v>Mfg. Tol. Section</v>
      </c>
      <c r="GB252" t="str">
        <v>Mfg. Tol. See Image</v>
      </c>
      <c r="GC252" t="str">
        <v>Mfg. Tol., 3 Places, Record MAX</v>
      </c>
      <c r="GD252" t="str">
        <v>Mfg. Tol., Balloon 11</v>
      </c>
      <c r="GE252" t="str">
        <v>Mfg. Tol., Balloon 7</v>
      </c>
      <c r="GF252" t="str">
        <v>Mfg. Tol., Blank</v>
      </c>
      <c r="GG252" t="str">
        <v>Mfg. Tol., Blank, Balloon 12</v>
      </c>
      <c r="GH252" t="str">
        <v>Mfg. Tol., Blend to SØ.320</v>
      </c>
      <c r="GI252" t="str">
        <v>Mfg. Tol., Calculation</v>
      </c>
      <c r="GJ252" t="str">
        <v>Mfg. Tol., For Mill Fixture</v>
      </c>
      <c r="GK252" t="str">
        <v>Mfg. Tol., L32</v>
      </c>
      <c r="GL252" t="str">
        <v>Mfg. Tol., L33</v>
      </c>
      <c r="GM252" t="str">
        <v>Mfg. Tol., No Tool Marks</v>
      </c>
      <c r="GN252" t="str">
        <v>Mfg. Tol., OL03361</v>
      </c>
      <c r="GO252" t="str">
        <v>Mfg. Tol., Record off center value</v>
      </c>
      <c r="GP252" t="str">
        <v>Mfg. Tol., Same 3 Places, Record MIN</v>
      </c>
      <c r="GQ252" t="str">
        <v>Mfg. Tol., Section</v>
      </c>
      <c r="GR252" t="str">
        <v>Mfg. Tol., Section B-B</v>
      </c>
      <c r="GS252" t="str">
        <v>Mfg. Tol., Section, OL03361</v>
      </c>
      <c r="GT252" t="str">
        <v>Mfg. Tol., Section, Per Note 2</v>
      </c>
      <c r="GU252" t="str">
        <v>Mfg. Tol., See Image</v>
      </c>
      <c r="GV252" t="str">
        <v>Mfg. Tol., See Image, Bore in Blue</v>
      </c>
      <c r="GW252" t="str">
        <v>Mfg. Tol., See Image, Hook Tip</v>
      </c>
      <c r="GX252" t="str">
        <v>Mfg. Tol., Sharp Okay No Burr</v>
      </c>
      <c r="GY252" t="str">
        <v>Mfg. Tol., Threadless Blank</v>
      </c>
      <c r="GZ252" t="str">
        <v>Mfg.Tol.</v>
      </c>
      <c r="HA252" t="str">
        <v>Mgf. To., T.S.C.</v>
      </c>
      <c r="HB252" t="str">
        <v>Milled Feature</v>
      </c>
      <c r="HC252" t="str">
        <v>Milled Feature, OL04045</v>
      </c>
      <c r="HD252" t="str">
        <v>More than .0005 out of center = Fail</v>
      </c>
      <c r="HE252" t="str">
        <v>Must Pass Through</v>
      </c>
      <c r="HF252" t="str">
        <v>Must pass through gauge</v>
      </c>
      <c r="HG252" t="str">
        <v>Must Pass Through Go Gauge</v>
      </c>
      <c r="HH252" t="str">
        <v>Must Pass, See Image.</v>
      </c>
      <c r="HI252" t="str">
        <v>NA</v>
      </c>
      <c r="HJ252" t="str">
        <v>Narrow Area</v>
      </c>
      <c r="HK252" t="str">
        <v>Near Balloon 21</v>
      </c>
      <c r="HL252" t="str">
        <v>Near Datum B</v>
      </c>
      <c r="HM252" t="str">
        <v>Neck Dia.</v>
      </c>
      <c r="HN252" t="str">
        <v>Neck to Head Rad.</v>
      </c>
      <c r="HO252" t="str">
        <v>No Copper Deposits Allowed</v>
      </c>
      <c r="HP252" t="str">
        <v>No Section</v>
      </c>
      <c r="HQ252" t="str">
        <v>No Section, .01 to .014 = Pass</v>
      </c>
      <c r="HR252" t="str">
        <v>No Section, Rotate Part</v>
      </c>
      <c r="HS252" t="str">
        <v>No Section, See Image</v>
      </c>
      <c r="HT252" t="str">
        <v>No Slot, Section B-B</v>
      </c>
      <c r="HU252" t="str">
        <v>No visual step = Pass</v>
      </c>
      <c r="HV252" t="str">
        <v>Not to exceed .95 Deep</v>
      </c>
      <c r="HW252" t="str">
        <v>Note 1</v>
      </c>
      <c r="HX252" t="str">
        <v>OL00333/A</v>
      </c>
      <c r="HY252" t="str">
        <v>OL00519</v>
      </c>
      <c r="HZ252" t="str">
        <v>OL00520</v>
      </c>
      <c r="IA252" t="str">
        <v>OL00529</v>
      </c>
      <c r="IB252" t="str">
        <v>OL00542</v>
      </c>
      <c r="IC252" t="str">
        <v>OL00724</v>
      </c>
      <c r="ID252" t="str">
        <v>OL01250</v>
      </c>
      <c r="IE252" t="str">
        <v>OL01869, Threadless Blank</v>
      </c>
      <c r="IF252" t="str">
        <v>OL01870, Section</v>
      </c>
      <c r="IG252" t="str">
        <v>OL02255</v>
      </c>
      <c r="IH252" t="str">
        <v>OL02255, Mfg. Tol.</v>
      </c>
      <c r="II252" t="str">
        <v>OL02302</v>
      </c>
      <c r="IJ252" t="str">
        <v xml:space="preserve">OL02318  needed per image instructions </v>
      </c>
      <c r="IK252" t="str">
        <v>OL02556</v>
      </c>
      <c r="IL252" t="str">
        <v>OL02557</v>
      </c>
      <c r="IM252" t="str">
        <v>OL02567</v>
      </c>
      <c r="IN252" t="str">
        <v>OL02653</v>
      </c>
      <c r="IO252" t="str">
        <v>OL02718</v>
      </c>
      <c r="IP252" t="str">
        <v>OL02841</v>
      </c>
      <c r="IQ252" t="str">
        <v>OL02842</v>
      </c>
      <c r="IR252" t="str">
        <v>OL02844</v>
      </c>
      <c r="IS252" t="str">
        <v>OL02871</v>
      </c>
      <c r="IT252" t="str">
        <v>OL02887</v>
      </c>
      <c r="IU252" t="str">
        <v>OL03766</v>
      </c>
      <c r="IV252" t="str">
        <v>OL03868</v>
      </c>
      <c r="IW252" t="str">
        <v>OL03869</v>
      </c>
      <c r="IX252" t="str">
        <v>OL03870</v>
      </c>
      <c r="IY252" t="str">
        <v>OL03873, DWG# 100448-44</v>
      </c>
      <c r="IZ252" t="str">
        <v>OL03949</v>
      </c>
      <c r="JA252" t="str">
        <v xml:space="preserve">OL04043, Section </v>
      </c>
      <c r="JB252" t="str">
        <v xml:space="preserve">OL04044, Section </v>
      </c>
      <c r="JC252" t="str">
        <v>OL04045</v>
      </c>
      <c r="JD252" t="str">
        <v>OL04045, Milled Feature</v>
      </c>
      <c r="JE252" t="str">
        <v>OL04063</v>
      </c>
      <c r="JF252" t="str">
        <v>OL04064</v>
      </c>
      <c r="JG252" t="str">
        <v>OL04065</v>
      </c>
      <c r="JH252" t="str">
        <v>OL04181</v>
      </c>
      <c r="JI252" t="str">
        <v>OL04218</v>
      </c>
      <c r="JJ252" t="str">
        <v>OL04224, See Image</v>
      </c>
      <c r="JK252" t="str">
        <v>OL04374</v>
      </c>
      <c r="JL252" t="str">
        <v>OL04375, Section M-M</v>
      </c>
      <c r="JM252" t="str">
        <v>OL04376, Section M-M</v>
      </c>
      <c r="JN252" t="str">
        <v>OL04443</v>
      </c>
      <c r="JO252" t="str">
        <v>OL04444</v>
      </c>
      <c r="JP252" t="str">
        <v>One side of slot</v>
      </c>
      <c r="JQ252" t="str">
        <v>Other side of slot</v>
      </c>
      <c r="JR252" t="str">
        <v>Out of center more than .002 = Fail</v>
      </c>
      <c r="JS252" t="str">
        <v>Out of center more than.002 = Fail</v>
      </c>
      <c r="JT252" t="str">
        <v>Overlay OL02713</v>
      </c>
    </row>
    <row r="253" spans="1:280">
      <c r="A253" s="74" t="s">
        <v>665</v>
      </c>
      <c r="C253" s="74" t="str" cm="1">
        <f t="array" ref="C253:JT253">TRANSPOSE(_xlfn._xlws.SORT(_xlfn._xlws.FILTER($A$2:$A$279,ISNUMBER(SEARCH('Prt. Lib. &amp; Routine, Table'!M260,$A$2:$A$279)),"not found")))</f>
        <v xml:space="preserve"> 'C', Whirl Blank</v>
      </c>
      <c r="D253" t="str">
        <v xml:space="preserve"> See Image, Constrained</v>
      </c>
      <c r="E253" t="str">
        <v>(.04 to .12 range = Pass)</v>
      </c>
      <c r="F253" t="str">
        <v>(.042 FULL) Go Pin Seat Fully</v>
      </c>
      <c r="G253" t="str">
        <v>(B), Mfg. Tol.</v>
      </c>
      <c r="H253" t="str">
        <v>(B), O.A.L.</v>
      </c>
      <c r="I253" t="str">
        <v>.001 or less =Pass</v>
      </c>
      <c r="J253" t="str">
        <v>.001 or less out of center = Pass</v>
      </c>
      <c r="K253" t="str">
        <v>.002 or Less = Pass</v>
      </c>
      <c r="L253" t="str">
        <v>.002 or Less out of center = Pass</v>
      </c>
      <c r="M253" t="str">
        <v>.005 to .015 = Pass</v>
      </c>
      <c r="N253" t="str">
        <v>.0125 Mean, Section</v>
      </c>
      <c r="O253" t="str">
        <v>.025 or Less in X &amp; Y=Pass</v>
      </c>
      <c r="P253" t="str">
        <v>.038 Mean</v>
      </c>
      <c r="Q253" t="str">
        <v>.063 MM = .0024 IN, See Image</v>
      </c>
      <c r="R253" t="str">
        <v>.063MM = .0024"</v>
      </c>
      <c r="S253" t="str">
        <v>.243 NO-GO, Unconstrained, Must Not Start</v>
      </c>
      <c r="T253" t="str">
        <v>@ Back Face &amp; ID, No Raised Edge</v>
      </c>
      <c r="U253" t="str">
        <v>@ Back Face &amp; OD, No Raised Edge</v>
      </c>
      <c r="V253" t="str">
        <v>@ ID &amp; FACE</v>
      </c>
      <c r="W253" t="str">
        <v>@ OD &amp; BACK FACE</v>
      </c>
      <c r="X253" t="str">
        <v>@ OD &amp; FACE</v>
      </c>
      <c r="Y253" t="str">
        <v>Across from slot</v>
      </c>
      <c r="Z253" t="str">
        <v>All Edge Breaks</v>
      </c>
      <c r="AA253" t="str">
        <v>Attached to bar stock</v>
      </c>
      <c r="AB253" t="str">
        <v xml:space="preserve">Back Turn Fillet Rad. </v>
      </c>
      <c r="AC253" t="str">
        <v>Balloon 1 (DWG FRM0105 Page 2, NV-27)</v>
      </c>
      <c r="AD253" t="str">
        <v>Balloon 1 (DWG FRM0105, NV-30)</v>
      </c>
      <c r="AE253" t="str">
        <v>Balloon 1 (P# 9890002-20) OL00429/A</v>
      </c>
      <c r="AF253" t="str">
        <v>Balloon 1, DWG#FRM0105</v>
      </c>
      <c r="AG253" t="str">
        <v>Balloon 11, See Image</v>
      </c>
      <c r="AH253" t="str">
        <v xml:space="preserve">Balloon 2 (DWG FRM0105 Page 2, NV-27) </v>
      </c>
      <c r="AI253" t="str">
        <v>Balloon 2 (DWG FRM0105, NV-30)</v>
      </c>
      <c r="AJ253" t="str">
        <v>Balloon 2 (P# 9890002-20)</v>
      </c>
      <c r="AK253" t="str">
        <v>Balloon 2, DWG#FRM0105</v>
      </c>
      <c r="AL253" t="str">
        <v>Balloon 2, DWG#FRM0105, See Image</v>
      </c>
      <c r="AM253" t="str">
        <v>Balloon 3 (DWG FRM0105, NV-30 Minor)</v>
      </c>
      <c r="AN253" t="str">
        <v>Balloon 3 (DWG FRM0105, NV-30)</v>
      </c>
      <c r="AO253" t="str">
        <v>Balloon 3 (P# 9890002-20)</v>
      </c>
      <c r="AP253" t="str">
        <v>Balloon 4</v>
      </c>
      <c r="AQ253" t="str">
        <v>Balloon 4 (P# 9890002-20)</v>
      </c>
      <c r="AR253" t="str">
        <v>Below Middle Band</v>
      </c>
      <c r="AS253" t="str">
        <v>Best Fit Pin, .003 or Less =Pass</v>
      </c>
      <c r="AT253" t="str">
        <v>Blank</v>
      </c>
      <c r="AU253" t="str">
        <v>Blank Turn Maj.</v>
      </c>
      <c r="AV253" t="str">
        <v>Blank Turn Maj. Mill Flt., OL4172</v>
      </c>
      <c r="AW253" t="str">
        <v>Blank Without .010 Slots</v>
      </c>
      <c r="AX253" t="str">
        <v>Blank Without .010 Slots, Section</v>
      </c>
      <c r="AY253" t="str">
        <v>Blank without thread</v>
      </c>
      <c r="AZ253" t="str">
        <v xml:space="preserve">Blank, Center of V Grv. </v>
      </c>
      <c r="BA253" t="str">
        <v>Blank, Check R adjacent Balloon 17</v>
      </c>
      <c r="BB253" t="str">
        <v>Blank, EXT. Feature</v>
      </c>
      <c r="BC253" t="str">
        <v>Blank, See Image, OL04335</v>
      </c>
      <c r="BD253" t="str">
        <v>Blank, See Image, OL04336</v>
      </c>
      <c r="BE253" t="str">
        <v xml:space="preserve">Blank, Thrd. </v>
      </c>
      <c r="BF253" t="str">
        <v>Blank, Turn Tip</v>
      </c>
      <c r="BG253" t="str">
        <v>Blank, Without Thrd.</v>
      </c>
      <c r="BH253" t="str">
        <v>Blank, Without Thread</v>
      </c>
      <c r="BI253" t="str">
        <v xml:space="preserve">Blunt Start Blend to Minor </v>
      </c>
      <c r="BJ253" t="str">
        <v>Calc., Use Go HEX</v>
      </c>
      <c r="BK253" t="str">
        <v>Can't dig into OD</v>
      </c>
      <c r="BL253" t="str">
        <v>Carbide Gauge</v>
      </c>
      <c r="BM253" t="str">
        <v xml:space="preserve">Center of V Grv. </v>
      </c>
      <c r="BN253" t="str">
        <v>Centered Less than .03 = Pass</v>
      </c>
      <c r="BO253" t="str">
        <v>Centered within .0005 or Less = Pass</v>
      </c>
      <c r="BP253" t="str">
        <v>Centered within .001 or Less = Pass</v>
      </c>
      <c r="BQ253" t="str">
        <v>Centered within .0254 or Less = Pass</v>
      </c>
      <c r="BR253" t="str">
        <v>Check close to Rod Slot</v>
      </c>
      <c r="BS253" t="str">
        <v>Check every other hole</v>
      </c>
      <c r="BT253" t="str">
        <v>Check Go over full length of slot.</v>
      </c>
      <c r="BU253" t="str">
        <v>Check Near Closed End</v>
      </c>
      <c r="BV253" t="str">
        <v>Check per Print View, Away from Rod Slot</v>
      </c>
      <c r="BW253" t="str">
        <v>Check to Balloon 30 Go Pin</v>
      </c>
      <c r="BX253" t="str">
        <v>Check with .2705 SET Pin Inside Part</v>
      </c>
      <c r="BY253" t="str">
        <v>Check with Hex Up</v>
      </c>
      <c r="BZ253" t="str">
        <v>CMM Blank</v>
      </c>
      <c r="CA253" t="str">
        <v>Confirm Full Radius</v>
      </c>
      <c r="CB253" t="str">
        <v>Constrained in fixture</v>
      </c>
      <c r="CC253" t="str">
        <v>Constrained with Ring</v>
      </c>
      <c r="CD253" t="str">
        <v>Constrained, See Image</v>
      </c>
      <c r="CE253" t="str">
        <v>Dim. "A"</v>
      </c>
      <c r="CF253" t="str">
        <v>Dim. "B"</v>
      </c>
      <c r="CG253" t="str">
        <v>Dim. "C"</v>
      </c>
      <c r="CH253" t="str">
        <v>Dim. "D", Whirl Blank</v>
      </c>
      <c r="CI253" t="str">
        <v>Dim. "G"</v>
      </c>
      <c r="CJ253" t="str">
        <v>Dim. E, Blank Turn Maj. &amp;  Mill Flt</v>
      </c>
      <c r="CK253" t="str">
        <v>Dim. E, Blank Turn Maj.&amp;  Mill Flt</v>
      </c>
      <c r="CL253" t="str">
        <v>Dim. H, Whirl Blank</v>
      </c>
      <c r="CM253" t="str">
        <v>Dim. J, 'Blank Turn Maj. &amp; Whirl Blank</v>
      </c>
      <c r="CN253" t="str">
        <v>Disk Drop Indicator Tip</v>
      </c>
      <c r="CO253" t="str">
        <v>DWG 100448-15, Balloon F_1</v>
      </c>
      <c r="CP253" t="str">
        <v>DWG 100448-15, OL02571</v>
      </c>
      <c r="CQ253" t="str">
        <v>DWG 100448-41</v>
      </c>
      <c r="CR253" t="str">
        <v>DWG 9890040, (10E),Section Part, OL01139</v>
      </c>
      <c r="CS253" t="str">
        <v>DWG 9890040, (10E),Section, OL01139</v>
      </c>
      <c r="CT253" t="str">
        <v>DWG 9890040, (11E)</v>
      </c>
      <c r="CU253" t="str">
        <v>DWG 9890040, (11E), Pins with Flats</v>
      </c>
      <c r="CV253" t="str">
        <v>DWG 9890040, (12E),  Pass=.002 or less</v>
      </c>
      <c r="CW253" t="str">
        <v>DWG 9890040, (12E), See Image</v>
      </c>
      <c r="CX253" t="str">
        <v>DWG 9890040, (1E), OL01431</v>
      </c>
      <c r="CY253" t="str">
        <v>DWG 9890040, (1E), OL01432</v>
      </c>
      <c r="CZ253" t="str">
        <v>DWG 9890040, (2E), OL01432</v>
      </c>
      <c r="DA253" t="str">
        <v>DWG 9890040, (3E)</v>
      </c>
      <c r="DB253" t="str">
        <v>DWG 9890040, (4E)</v>
      </c>
      <c r="DC253" t="str">
        <v>DWG 9890040, (5E), OL02336</v>
      </c>
      <c r="DD253" t="str">
        <v>DWG 9890040, (6E)</v>
      </c>
      <c r="DE253" t="str">
        <v>DWG 9890040, (7E)</v>
      </c>
      <c r="DF253" t="str">
        <v>DWG 9890040, (8E), OL01433</v>
      </c>
      <c r="DG253" t="str">
        <v>DWG 9890040, (8E), OL01433, Section</v>
      </c>
      <c r="DH253" t="str">
        <v>DWG 9890040, (9E), Close to Rod Slot</v>
      </c>
      <c r="DI253" t="str">
        <v>DWG 9890040, (9E),Close to Rod Slot</v>
      </c>
      <c r="DJ253" t="str">
        <v>DWG FRM0105 PAGE 2</v>
      </c>
      <c r="DK253" t="str">
        <v>DWG# 100448-41</v>
      </c>
      <c r="DL253" t="str">
        <v>DWG# 100448-44</v>
      </c>
      <c r="DM253" t="str">
        <v>DWG# 9890003  (1), Section OL00436/A</v>
      </c>
      <c r="DN253" t="str">
        <v>DWG# 9890003 (3), Ring Gauge Constrained</v>
      </c>
      <c r="DO253" t="str">
        <v>DWG# 9890003 (4), Section</v>
      </c>
      <c r="DP253" t="str">
        <v>DWG#100448-26, Balloon 1K, OL02350</v>
      </c>
      <c r="DQ253" t="str">
        <v>DWG#100448-26, Balloon 2K, OL02350</v>
      </c>
      <c r="DR253" t="str">
        <v>DWG#100448-26, Balloon 3K, OL02363</v>
      </c>
      <c r="DS253" t="str">
        <v>DWG#100448-26, Balloon 4K</v>
      </c>
      <c r="DT253" t="str">
        <v>DWG#100448-26, Balloon 5K, Section</v>
      </c>
      <c r="DU253" t="str">
        <v>DWG#100448-26, Balloon 6K</v>
      </c>
      <c r="DV253" t="str">
        <v>DWG#100448-26, Balloon 7K, Section</v>
      </c>
      <c r="DW253" t="str">
        <v>DWG#100448-26, Mfg. Tol.</v>
      </c>
      <c r="DX253" t="str">
        <v>DWG#9890003 (2) Ring Gauge Constrained</v>
      </c>
      <c r="DY253" t="str">
        <v>DWG#9890044</v>
      </c>
      <c r="DZ253" t="str">
        <v>DWG#9890044 .1985 to .2005=Pass</v>
      </c>
      <c r="EA253" t="str">
        <v>DWG#9890044 Overlay OL02441</v>
      </c>
      <c r="EB253" t="str">
        <v>DWG#9890044, OL02441</v>
      </c>
      <c r="EC253" t="str">
        <v>DWG#FRM0105</v>
      </c>
      <c r="ED253" t="str">
        <v>EXT.</v>
      </c>
      <c r="EE253" t="str">
        <v>EXT. Section, OL02460</v>
      </c>
      <c r="EF253" t="str">
        <v>EXT., OL04223</v>
      </c>
      <c r="EG253" t="str">
        <v>Flat Drop Indicator Tip</v>
      </c>
      <c r="EH253" t="str">
        <v>Full Go Pin, No Light, at Radius</v>
      </c>
      <c r="EI253" t="str">
        <v>Function Check</v>
      </c>
      <c r="EJ253" t="str">
        <v>GO Function Gauge</v>
      </c>
      <c r="EK253" t="str">
        <v>Go Gauge for Balloon 1 &amp; 4</v>
      </c>
      <c r="EL253" t="str">
        <v>Go Pin must pass through</v>
      </c>
      <c r="EM253" t="str">
        <v>Greater than .005 = Fail, Section</v>
      </c>
      <c r="EN253" t="str">
        <v>Greater than .025 out of center = Fail</v>
      </c>
      <c r="EO253" t="str">
        <v>Greater than 2.6 = Pass</v>
      </c>
      <c r="EP253" t="str">
        <v>Green = Pass, Red = Fail</v>
      </c>
      <c r="EQ253" t="str">
        <v>Hex Depth</v>
      </c>
      <c r="ER253" t="str">
        <v>Hex Minor</v>
      </c>
      <c r="ES253" t="str">
        <v>Hole Dia.</v>
      </c>
      <c r="ET253" t="str">
        <v>ID Sphere Finish</v>
      </c>
      <c r="EU253" t="str">
        <v>ID/OD Both Sides, Diff. .002 or less = Pass</v>
      </c>
      <c r="EV253" t="str">
        <v>If Looks Big, Section</v>
      </c>
      <c r="EW253" t="str">
        <v>If Looks Small, Section</v>
      </c>
      <c r="EX253" t="str">
        <v>Insp. Close to Break Away, Mfg.Tol.</v>
      </c>
      <c r="EY253" t="str">
        <v>INT.</v>
      </c>
      <c r="EZ253" t="str">
        <v>INT. Section, OL02460</v>
      </c>
      <c r="FA253" t="str">
        <v>INT., OL04223</v>
      </c>
      <c r="FB253" t="str">
        <v>Intersect. of 7.7 &amp; R0.10</v>
      </c>
      <c r="FC253" t="str">
        <v>Intersect. of 8.79 and R.25 MAX</v>
      </c>
      <c r="FD253" t="str">
        <v>Keep Ind. Tip away from corner</v>
      </c>
      <c r="FE253" t="str">
        <v>L31</v>
      </c>
      <c r="FF253" t="str">
        <v>Laser Mark</v>
      </c>
      <c r="FG253" t="str">
        <v>LASER PER NOTE 4</v>
      </c>
      <c r="FH253" t="str">
        <v>LASER PER NOTE 4, Final Check 1 only</v>
      </c>
      <c r="FI253" t="str">
        <v>Less than .002 out of center = Pass</v>
      </c>
      <c r="FJ253" t="str">
        <v>Less than 2.75 = Pass, Section</v>
      </c>
      <c r="FK253" t="str">
        <v>List as pin. Not Calibrated</v>
      </c>
      <c r="FL253" t="str">
        <v>M9 X 1.25 BUTT See Comment Image</v>
      </c>
      <c r="FM253" t="str">
        <v>Manual Section</v>
      </c>
      <c r="FN253" t="str">
        <v>Max Deep .241 NO-GO =.42</v>
      </c>
      <c r="FO253" t="str">
        <v>MAX Depth of (Note 7) .241 NO-GO Pin</v>
      </c>
      <c r="FP253" t="str">
        <v>Measure from Blue Line, See Image</v>
      </c>
      <c r="FQ253" t="str">
        <v>Measure Width of Blue Area, See Image</v>
      </c>
      <c r="FR253" t="str">
        <v>Mfg. Tol</v>
      </c>
      <c r="FS253" t="str">
        <v>Mfg. Tol, See Image</v>
      </c>
      <c r="FT253" t="str">
        <v>Mfg. Tol.</v>
      </c>
      <c r="FU253" t="str">
        <v>Mfg. Tol. "A"</v>
      </c>
      <c r="FV253" t="str">
        <v>Mfg. Tol. (Zero on Gauge Full Dia. Lead)</v>
      </c>
      <c r="FW253" t="str">
        <v>Mfg. Tol. Balloon 11, See Image</v>
      </c>
      <c r="FX253" t="str">
        <v>Mfg. Tol. Balloon 4</v>
      </c>
      <c r="FY253" t="str">
        <v>Mfg. Tol. Balloon 7</v>
      </c>
      <c r="FZ253" t="str">
        <v xml:space="preserve">Mfg. Tol. C-Bore Face (Ballo 28) </v>
      </c>
      <c r="GA253" t="str">
        <v>Mfg. Tol. Section</v>
      </c>
      <c r="GB253" t="str">
        <v>Mfg. Tol. See Image</v>
      </c>
      <c r="GC253" t="str">
        <v>Mfg. Tol., 3 Places, Record MAX</v>
      </c>
      <c r="GD253" t="str">
        <v>Mfg. Tol., Balloon 11</v>
      </c>
      <c r="GE253" t="str">
        <v>Mfg. Tol., Balloon 7</v>
      </c>
      <c r="GF253" t="str">
        <v>Mfg. Tol., Blank</v>
      </c>
      <c r="GG253" t="str">
        <v>Mfg. Tol., Blank, Balloon 12</v>
      </c>
      <c r="GH253" t="str">
        <v>Mfg. Tol., Blend to SØ.320</v>
      </c>
      <c r="GI253" t="str">
        <v>Mfg. Tol., Calculation</v>
      </c>
      <c r="GJ253" t="str">
        <v>Mfg. Tol., For Mill Fixture</v>
      </c>
      <c r="GK253" t="str">
        <v>Mfg. Tol., L32</v>
      </c>
      <c r="GL253" t="str">
        <v>Mfg. Tol., L33</v>
      </c>
      <c r="GM253" t="str">
        <v>Mfg. Tol., No Tool Marks</v>
      </c>
      <c r="GN253" t="str">
        <v>Mfg. Tol., OL03361</v>
      </c>
      <c r="GO253" t="str">
        <v>Mfg. Tol., Record off center value</v>
      </c>
      <c r="GP253" t="str">
        <v>Mfg. Tol., Same 3 Places, Record MIN</v>
      </c>
      <c r="GQ253" t="str">
        <v>Mfg. Tol., Section</v>
      </c>
      <c r="GR253" t="str">
        <v>Mfg. Tol., Section B-B</v>
      </c>
      <c r="GS253" t="str">
        <v>Mfg. Tol., Section, OL03361</v>
      </c>
      <c r="GT253" t="str">
        <v>Mfg. Tol., Section, Per Note 2</v>
      </c>
      <c r="GU253" t="str">
        <v>Mfg. Tol., See Image</v>
      </c>
      <c r="GV253" t="str">
        <v>Mfg. Tol., See Image, Bore in Blue</v>
      </c>
      <c r="GW253" t="str">
        <v>Mfg. Tol., See Image, Hook Tip</v>
      </c>
      <c r="GX253" t="str">
        <v>Mfg. Tol., Sharp Okay No Burr</v>
      </c>
      <c r="GY253" t="str">
        <v>Mfg. Tol., Threadless Blank</v>
      </c>
      <c r="GZ253" t="str">
        <v>Mfg.Tol.</v>
      </c>
      <c r="HA253" t="str">
        <v>Mgf. To., T.S.C.</v>
      </c>
      <c r="HB253" t="str">
        <v>Milled Feature</v>
      </c>
      <c r="HC253" t="str">
        <v>Milled Feature, OL04045</v>
      </c>
      <c r="HD253" t="str">
        <v>More than .0005 out of center = Fail</v>
      </c>
      <c r="HE253" t="str">
        <v>Must Pass Through</v>
      </c>
      <c r="HF253" t="str">
        <v>Must pass through gauge</v>
      </c>
      <c r="HG253" t="str">
        <v>Must Pass Through Go Gauge</v>
      </c>
      <c r="HH253" t="str">
        <v>Must Pass, See Image.</v>
      </c>
      <c r="HI253" t="str">
        <v>NA</v>
      </c>
      <c r="HJ253" t="str">
        <v>Narrow Area</v>
      </c>
      <c r="HK253" t="str">
        <v>Near Balloon 21</v>
      </c>
      <c r="HL253" t="str">
        <v>Near Datum B</v>
      </c>
      <c r="HM253" t="str">
        <v>Neck Dia.</v>
      </c>
      <c r="HN253" t="str">
        <v>Neck to Head Rad.</v>
      </c>
      <c r="HO253" t="str">
        <v>No Copper Deposits Allowed</v>
      </c>
      <c r="HP253" t="str">
        <v>No Section</v>
      </c>
      <c r="HQ253" t="str">
        <v>No Section, .01 to .014 = Pass</v>
      </c>
      <c r="HR253" t="str">
        <v>No Section, Rotate Part</v>
      </c>
      <c r="HS253" t="str">
        <v>No Section, See Image</v>
      </c>
      <c r="HT253" t="str">
        <v>No Slot, Section B-B</v>
      </c>
      <c r="HU253" t="str">
        <v>No visual step = Pass</v>
      </c>
      <c r="HV253" t="str">
        <v>Not to exceed .95 Deep</v>
      </c>
      <c r="HW253" t="str">
        <v>Note 1</v>
      </c>
      <c r="HX253" t="str">
        <v>OL00333/A</v>
      </c>
      <c r="HY253" t="str">
        <v>OL00519</v>
      </c>
      <c r="HZ253" t="str">
        <v>OL00520</v>
      </c>
      <c r="IA253" t="str">
        <v>OL00529</v>
      </c>
      <c r="IB253" t="str">
        <v>OL00542</v>
      </c>
      <c r="IC253" t="str">
        <v>OL00724</v>
      </c>
      <c r="ID253" t="str">
        <v>OL01250</v>
      </c>
      <c r="IE253" t="str">
        <v>OL01869, Threadless Blank</v>
      </c>
      <c r="IF253" t="str">
        <v>OL01870, Section</v>
      </c>
      <c r="IG253" t="str">
        <v>OL02255</v>
      </c>
      <c r="IH253" t="str">
        <v>OL02255, Mfg. Tol.</v>
      </c>
      <c r="II253" t="str">
        <v>OL02302</v>
      </c>
      <c r="IJ253" t="str">
        <v xml:space="preserve">OL02318  needed per image instructions </v>
      </c>
      <c r="IK253" t="str">
        <v>OL02556</v>
      </c>
      <c r="IL253" t="str">
        <v>OL02557</v>
      </c>
      <c r="IM253" t="str">
        <v>OL02567</v>
      </c>
      <c r="IN253" t="str">
        <v>OL02653</v>
      </c>
      <c r="IO253" t="str">
        <v>OL02718</v>
      </c>
      <c r="IP253" t="str">
        <v>OL02841</v>
      </c>
      <c r="IQ253" t="str">
        <v>OL02842</v>
      </c>
      <c r="IR253" t="str">
        <v>OL02844</v>
      </c>
      <c r="IS253" t="str">
        <v>OL02871</v>
      </c>
      <c r="IT253" t="str">
        <v>OL02887</v>
      </c>
      <c r="IU253" t="str">
        <v>OL03766</v>
      </c>
      <c r="IV253" t="str">
        <v>OL03868</v>
      </c>
      <c r="IW253" t="str">
        <v>OL03869</v>
      </c>
      <c r="IX253" t="str">
        <v>OL03870</v>
      </c>
      <c r="IY253" t="str">
        <v>OL03873, DWG# 100448-44</v>
      </c>
      <c r="IZ253" t="str">
        <v>OL03949</v>
      </c>
      <c r="JA253" t="str">
        <v xml:space="preserve">OL04043, Section </v>
      </c>
      <c r="JB253" t="str">
        <v xml:space="preserve">OL04044, Section </v>
      </c>
      <c r="JC253" t="str">
        <v>OL04045</v>
      </c>
      <c r="JD253" t="str">
        <v>OL04045, Milled Feature</v>
      </c>
      <c r="JE253" t="str">
        <v>OL04063</v>
      </c>
      <c r="JF253" t="str">
        <v>OL04064</v>
      </c>
      <c r="JG253" t="str">
        <v>OL04065</v>
      </c>
      <c r="JH253" t="str">
        <v>OL04181</v>
      </c>
      <c r="JI253" t="str">
        <v>OL04218</v>
      </c>
      <c r="JJ253" t="str">
        <v>OL04224, See Image</v>
      </c>
      <c r="JK253" t="str">
        <v>OL04374</v>
      </c>
      <c r="JL253" t="str">
        <v>OL04375, Section M-M</v>
      </c>
      <c r="JM253" t="str">
        <v>OL04376, Section M-M</v>
      </c>
      <c r="JN253" t="str">
        <v>OL04443</v>
      </c>
      <c r="JO253" t="str">
        <v>OL04444</v>
      </c>
      <c r="JP253" t="str">
        <v>One side of slot</v>
      </c>
      <c r="JQ253" t="str">
        <v>Other side of slot</v>
      </c>
      <c r="JR253" t="str">
        <v>Out of center more than .002 = Fail</v>
      </c>
      <c r="JS253" t="str">
        <v>Out of center more than.002 = Fail</v>
      </c>
      <c r="JT253" t="str">
        <v>Overlay OL02713</v>
      </c>
    </row>
    <row r="254" spans="1:280">
      <c r="A254" s="74" t="s">
        <v>666</v>
      </c>
      <c r="C254" s="74" t="str" cm="1">
        <f t="array" ref="C254:JT254">TRANSPOSE(_xlfn._xlws.SORT(_xlfn._xlws.FILTER($A$2:$A$279,ISNUMBER(SEARCH('Prt. Lib. &amp; Routine, Table'!M261,$A$2:$A$279)),"not found")))</f>
        <v xml:space="preserve"> 'C', Whirl Blank</v>
      </c>
      <c r="D254" t="str">
        <v xml:space="preserve"> See Image, Constrained</v>
      </c>
      <c r="E254" t="str">
        <v>(.04 to .12 range = Pass)</v>
      </c>
      <c r="F254" t="str">
        <v>(.042 FULL) Go Pin Seat Fully</v>
      </c>
      <c r="G254" t="str">
        <v>(B), Mfg. Tol.</v>
      </c>
      <c r="H254" t="str">
        <v>(B), O.A.L.</v>
      </c>
      <c r="I254" t="str">
        <v>.001 or less =Pass</v>
      </c>
      <c r="J254" t="str">
        <v>.001 or less out of center = Pass</v>
      </c>
      <c r="K254" t="str">
        <v>.002 or Less = Pass</v>
      </c>
      <c r="L254" t="str">
        <v>.002 or Less out of center = Pass</v>
      </c>
      <c r="M254" t="str">
        <v>.005 to .015 = Pass</v>
      </c>
      <c r="N254" t="str">
        <v>.0125 Mean, Section</v>
      </c>
      <c r="O254" t="str">
        <v>.025 or Less in X &amp; Y=Pass</v>
      </c>
      <c r="P254" t="str">
        <v>.038 Mean</v>
      </c>
      <c r="Q254" t="str">
        <v>.063 MM = .0024 IN, See Image</v>
      </c>
      <c r="R254" t="str">
        <v>.063MM = .0024"</v>
      </c>
      <c r="S254" t="str">
        <v>.243 NO-GO, Unconstrained, Must Not Start</v>
      </c>
      <c r="T254" t="str">
        <v>@ Back Face &amp; ID, No Raised Edge</v>
      </c>
      <c r="U254" t="str">
        <v>@ Back Face &amp; OD, No Raised Edge</v>
      </c>
      <c r="V254" t="str">
        <v>@ ID &amp; FACE</v>
      </c>
      <c r="W254" t="str">
        <v>@ OD &amp; BACK FACE</v>
      </c>
      <c r="X254" t="str">
        <v>@ OD &amp; FACE</v>
      </c>
      <c r="Y254" t="str">
        <v>Across from slot</v>
      </c>
      <c r="Z254" t="str">
        <v>All Edge Breaks</v>
      </c>
      <c r="AA254" t="str">
        <v>Attached to bar stock</v>
      </c>
      <c r="AB254" t="str">
        <v xml:space="preserve">Back Turn Fillet Rad. </v>
      </c>
      <c r="AC254" t="str">
        <v>Balloon 1 (DWG FRM0105 Page 2, NV-27)</v>
      </c>
      <c r="AD254" t="str">
        <v>Balloon 1 (DWG FRM0105, NV-30)</v>
      </c>
      <c r="AE254" t="str">
        <v>Balloon 1 (P# 9890002-20) OL00429/A</v>
      </c>
      <c r="AF254" t="str">
        <v>Balloon 1, DWG#FRM0105</v>
      </c>
      <c r="AG254" t="str">
        <v>Balloon 11, See Image</v>
      </c>
      <c r="AH254" t="str">
        <v xml:space="preserve">Balloon 2 (DWG FRM0105 Page 2, NV-27) </v>
      </c>
      <c r="AI254" t="str">
        <v>Balloon 2 (DWG FRM0105, NV-30)</v>
      </c>
      <c r="AJ254" t="str">
        <v>Balloon 2 (P# 9890002-20)</v>
      </c>
      <c r="AK254" t="str">
        <v>Balloon 2, DWG#FRM0105</v>
      </c>
      <c r="AL254" t="str">
        <v>Balloon 2, DWG#FRM0105, See Image</v>
      </c>
      <c r="AM254" t="str">
        <v>Balloon 3 (DWG FRM0105, NV-30 Minor)</v>
      </c>
      <c r="AN254" t="str">
        <v>Balloon 3 (DWG FRM0105, NV-30)</v>
      </c>
      <c r="AO254" t="str">
        <v>Balloon 3 (P# 9890002-20)</v>
      </c>
      <c r="AP254" t="str">
        <v>Balloon 4</v>
      </c>
      <c r="AQ254" t="str">
        <v>Balloon 4 (P# 9890002-20)</v>
      </c>
      <c r="AR254" t="str">
        <v>Below Middle Band</v>
      </c>
      <c r="AS254" t="str">
        <v>Best Fit Pin, .003 or Less =Pass</v>
      </c>
      <c r="AT254" t="str">
        <v>Blank</v>
      </c>
      <c r="AU254" t="str">
        <v>Blank Turn Maj.</v>
      </c>
      <c r="AV254" t="str">
        <v>Blank Turn Maj. Mill Flt., OL4172</v>
      </c>
      <c r="AW254" t="str">
        <v>Blank Without .010 Slots</v>
      </c>
      <c r="AX254" t="str">
        <v>Blank Without .010 Slots, Section</v>
      </c>
      <c r="AY254" t="str">
        <v>Blank without thread</v>
      </c>
      <c r="AZ254" t="str">
        <v xml:space="preserve">Blank, Center of V Grv. </v>
      </c>
      <c r="BA254" t="str">
        <v>Blank, Check R adjacent Balloon 17</v>
      </c>
      <c r="BB254" t="str">
        <v>Blank, EXT. Feature</v>
      </c>
      <c r="BC254" t="str">
        <v>Blank, See Image, OL04335</v>
      </c>
      <c r="BD254" t="str">
        <v>Blank, See Image, OL04336</v>
      </c>
      <c r="BE254" t="str">
        <v xml:space="preserve">Blank, Thrd. </v>
      </c>
      <c r="BF254" t="str">
        <v>Blank, Turn Tip</v>
      </c>
      <c r="BG254" t="str">
        <v>Blank, Without Thrd.</v>
      </c>
      <c r="BH254" t="str">
        <v>Blank, Without Thread</v>
      </c>
      <c r="BI254" t="str">
        <v xml:space="preserve">Blunt Start Blend to Minor </v>
      </c>
      <c r="BJ254" t="str">
        <v>Calc., Use Go HEX</v>
      </c>
      <c r="BK254" t="str">
        <v>Can't dig into OD</v>
      </c>
      <c r="BL254" t="str">
        <v>Carbide Gauge</v>
      </c>
      <c r="BM254" t="str">
        <v xml:space="preserve">Center of V Grv. </v>
      </c>
      <c r="BN254" t="str">
        <v>Centered Less than .03 = Pass</v>
      </c>
      <c r="BO254" t="str">
        <v>Centered within .0005 or Less = Pass</v>
      </c>
      <c r="BP254" t="str">
        <v>Centered within .001 or Less = Pass</v>
      </c>
      <c r="BQ254" t="str">
        <v>Centered within .0254 or Less = Pass</v>
      </c>
      <c r="BR254" t="str">
        <v>Check close to Rod Slot</v>
      </c>
      <c r="BS254" t="str">
        <v>Check every other hole</v>
      </c>
      <c r="BT254" t="str">
        <v>Check Go over full length of slot.</v>
      </c>
      <c r="BU254" t="str">
        <v>Check Near Closed End</v>
      </c>
      <c r="BV254" t="str">
        <v>Check per Print View, Away from Rod Slot</v>
      </c>
      <c r="BW254" t="str">
        <v>Check to Balloon 30 Go Pin</v>
      </c>
      <c r="BX254" t="str">
        <v>Check with .2705 SET Pin Inside Part</v>
      </c>
      <c r="BY254" t="str">
        <v>Check with Hex Up</v>
      </c>
      <c r="BZ254" t="str">
        <v>CMM Blank</v>
      </c>
      <c r="CA254" t="str">
        <v>Confirm Full Radius</v>
      </c>
      <c r="CB254" t="str">
        <v>Constrained in fixture</v>
      </c>
      <c r="CC254" t="str">
        <v>Constrained with Ring</v>
      </c>
      <c r="CD254" t="str">
        <v>Constrained, See Image</v>
      </c>
      <c r="CE254" t="str">
        <v>Dim. "A"</v>
      </c>
      <c r="CF254" t="str">
        <v>Dim. "B"</v>
      </c>
      <c r="CG254" t="str">
        <v>Dim. "C"</v>
      </c>
      <c r="CH254" t="str">
        <v>Dim. "D", Whirl Blank</v>
      </c>
      <c r="CI254" t="str">
        <v>Dim. "G"</v>
      </c>
      <c r="CJ254" t="str">
        <v>Dim. E, Blank Turn Maj. &amp;  Mill Flt</v>
      </c>
      <c r="CK254" t="str">
        <v>Dim. E, Blank Turn Maj.&amp;  Mill Flt</v>
      </c>
      <c r="CL254" t="str">
        <v>Dim. H, Whirl Blank</v>
      </c>
      <c r="CM254" t="str">
        <v>Dim. J, 'Blank Turn Maj. &amp; Whirl Blank</v>
      </c>
      <c r="CN254" t="str">
        <v>Disk Drop Indicator Tip</v>
      </c>
      <c r="CO254" t="str">
        <v>DWG 100448-15, Balloon F_1</v>
      </c>
      <c r="CP254" t="str">
        <v>DWG 100448-15, OL02571</v>
      </c>
      <c r="CQ254" t="str">
        <v>DWG 100448-41</v>
      </c>
      <c r="CR254" t="str">
        <v>DWG 9890040, (10E),Section Part, OL01139</v>
      </c>
      <c r="CS254" t="str">
        <v>DWG 9890040, (10E),Section, OL01139</v>
      </c>
      <c r="CT254" t="str">
        <v>DWG 9890040, (11E)</v>
      </c>
      <c r="CU254" t="str">
        <v>DWG 9890040, (11E), Pins with Flats</v>
      </c>
      <c r="CV254" t="str">
        <v>DWG 9890040, (12E),  Pass=.002 or less</v>
      </c>
      <c r="CW254" t="str">
        <v>DWG 9890040, (12E), See Image</v>
      </c>
      <c r="CX254" t="str">
        <v>DWG 9890040, (1E), OL01431</v>
      </c>
      <c r="CY254" t="str">
        <v>DWG 9890040, (1E), OL01432</v>
      </c>
      <c r="CZ254" t="str">
        <v>DWG 9890040, (2E), OL01432</v>
      </c>
      <c r="DA254" t="str">
        <v>DWG 9890040, (3E)</v>
      </c>
      <c r="DB254" t="str">
        <v>DWG 9890040, (4E)</v>
      </c>
      <c r="DC254" t="str">
        <v>DWG 9890040, (5E), OL02336</v>
      </c>
      <c r="DD254" t="str">
        <v>DWG 9890040, (6E)</v>
      </c>
      <c r="DE254" t="str">
        <v>DWG 9890040, (7E)</v>
      </c>
      <c r="DF254" t="str">
        <v>DWG 9890040, (8E), OL01433</v>
      </c>
      <c r="DG254" t="str">
        <v>DWG 9890040, (8E), OL01433, Section</v>
      </c>
      <c r="DH254" t="str">
        <v>DWG 9890040, (9E), Close to Rod Slot</v>
      </c>
      <c r="DI254" t="str">
        <v>DWG 9890040, (9E),Close to Rod Slot</v>
      </c>
      <c r="DJ254" t="str">
        <v>DWG FRM0105 PAGE 2</v>
      </c>
      <c r="DK254" t="str">
        <v>DWG# 100448-41</v>
      </c>
      <c r="DL254" t="str">
        <v>DWG# 100448-44</v>
      </c>
      <c r="DM254" t="str">
        <v>DWG# 9890003  (1), Section OL00436/A</v>
      </c>
      <c r="DN254" t="str">
        <v>DWG# 9890003 (3), Ring Gauge Constrained</v>
      </c>
      <c r="DO254" t="str">
        <v>DWG# 9890003 (4), Section</v>
      </c>
      <c r="DP254" t="str">
        <v>DWG#100448-26, Balloon 1K, OL02350</v>
      </c>
      <c r="DQ254" t="str">
        <v>DWG#100448-26, Balloon 2K, OL02350</v>
      </c>
      <c r="DR254" t="str">
        <v>DWG#100448-26, Balloon 3K, OL02363</v>
      </c>
      <c r="DS254" t="str">
        <v>DWG#100448-26, Balloon 4K</v>
      </c>
      <c r="DT254" t="str">
        <v>DWG#100448-26, Balloon 5K, Section</v>
      </c>
      <c r="DU254" t="str">
        <v>DWG#100448-26, Balloon 6K</v>
      </c>
      <c r="DV254" t="str">
        <v>DWG#100448-26, Balloon 7K, Section</v>
      </c>
      <c r="DW254" t="str">
        <v>DWG#100448-26, Mfg. Tol.</v>
      </c>
      <c r="DX254" t="str">
        <v>DWG#9890003 (2) Ring Gauge Constrained</v>
      </c>
      <c r="DY254" t="str">
        <v>DWG#9890044</v>
      </c>
      <c r="DZ254" t="str">
        <v>DWG#9890044 .1985 to .2005=Pass</v>
      </c>
      <c r="EA254" t="str">
        <v>DWG#9890044 Overlay OL02441</v>
      </c>
      <c r="EB254" t="str">
        <v>DWG#9890044, OL02441</v>
      </c>
      <c r="EC254" t="str">
        <v>DWG#FRM0105</v>
      </c>
      <c r="ED254" t="str">
        <v>EXT.</v>
      </c>
      <c r="EE254" t="str">
        <v>EXT. Section, OL02460</v>
      </c>
      <c r="EF254" t="str">
        <v>EXT., OL04223</v>
      </c>
      <c r="EG254" t="str">
        <v>Flat Drop Indicator Tip</v>
      </c>
      <c r="EH254" t="str">
        <v>Full Go Pin, No Light, at Radius</v>
      </c>
      <c r="EI254" t="str">
        <v>Function Check</v>
      </c>
      <c r="EJ254" t="str">
        <v>GO Function Gauge</v>
      </c>
      <c r="EK254" t="str">
        <v>Go Gauge for Balloon 1 &amp; 4</v>
      </c>
      <c r="EL254" t="str">
        <v>Go Pin must pass through</v>
      </c>
      <c r="EM254" t="str">
        <v>Greater than .005 = Fail, Section</v>
      </c>
      <c r="EN254" t="str">
        <v>Greater than .025 out of center = Fail</v>
      </c>
      <c r="EO254" t="str">
        <v>Greater than 2.6 = Pass</v>
      </c>
      <c r="EP254" t="str">
        <v>Green = Pass, Red = Fail</v>
      </c>
      <c r="EQ254" t="str">
        <v>Hex Depth</v>
      </c>
      <c r="ER254" t="str">
        <v>Hex Minor</v>
      </c>
      <c r="ES254" t="str">
        <v>Hole Dia.</v>
      </c>
      <c r="ET254" t="str">
        <v>ID Sphere Finish</v>
      </c>
      <c r="EU254" t="str">
        <v>ID/OD Both Sides, Diff. .002 or less = Pass</v>
      </c>
      <c r="EV254" t="str">
        <v>If Looks Big, Section</v>
      </c>
      <c r="EW254" t="str">
        <v>If Looks Small, Section</v>
      </c>
      <c r="EX254" t="str">
        <v>Insp. Close to Break Away, Mfg.Tol.</v>
      </c>
      <c r="EY254" t="str">
        <v>INT.</v>
      </c>
      <c r="EZ254" t="str">
        <v>INT. Section, OL02460</v>
      </c>
      <c r="FA254" t="str">
        <v>INT., OL04223</v>
      </c>
      <c r="FB254" t="str">
        <v>Intersect. of 7.7 &amp; R0.10</v>
      </c>
      <c r="FC254" t="str">
        <v>Intersect. of 8.79 and R.25 MAX</v>
      </c>
      <c r="FD254" t="str">
        <v>Keep Ind. Tip away from corner</v>
      </c>
      <c r="FE254" t="str">
        <v>L31</v>
      </c>
      <c r="FF254" t="str">
        <v>Laser Mark</v>
      </c>
      <c r="FG254" t="str">
        <v>LASER PER NOTE 4</v>
      </c>
      <c r="FH254" t="str">
        <v>LASER PER NOTE 4, Final Check 1 only</v>
      </c>
      <c r="FI254" t="str">
        <v>Less than .002 out of center = Pass</v>
      </c>
      <c r="FJ254" t="str">
        <v>Less than 2.75 = Pass, Section</v>
      </c>
      <c r="FK254" t="str">
        <v>List as pin. Not Calibrated</v>
      </c>
      <c r="FL254" t="str">
        <v>M9 X 1.25 BUTT See Comment Image</v>
      </c>
      <c r="FM254" t="str">
        <v>Manual Section</v>
      </c>
      <c r="FN254" t="str">
        <v>Max Deep .241 NO-GO =.42</v>
      </c>
      <c r="FO254" t="str">
        <v>MAX Depth of (Note 7) .241 NO-GO Pin</v>
      </c>
      <c r="FP254" t="str">
        <v>Measure from Blue Line, See Image</v>
      </c>
      <c r="FQ254" t="str">
        <v>Measure Width of Blue Area, See Image</v>
      </c>
      <c r="FR254" t="str">
        <v>Mfg. Tol</v>
      </c>
      <c r="FS254" t="str">
        <v>Mfg. Tol, See Image</v>
      </c>
      <c r="FT254" t="str">
        <v>Mfg. Tol.</v>
      </c>
      <c r="FU254" t="str">
        <v>Mfg. Tol. "A"</v>
      </c>
      <c r="FV254" t="str">
        <v>Mfg. Tol. (Zero on Gauge Full Dia. Lead)</v>
      </c>
      <c r="FW254" t="str">
        <v>Mfg. Tol. Balloon 11, See Image</v>
      </c>
      <c r="FX254" t="str">
        <v>Mfg. Tol. Balloon 4</v>
      </c>
      <c r="FY254" t="str">
        <v>Mfg. Tol. Balloon 7</v>
      </c>
      <c r="FZ254" t="str">
        <v xml:space="preserve">Mfg. Tol. C-Bore Face (Ballo 28) </v>
      </c>
      <c r="GA254" t="str">
        <v>Mfg. Tol. Section</v>
      </c>
      <c r="GB254" t="str">
        <v>Mfg. Tol. See Image</v>
      </c>
      <c r="GC254" t="str">
        <v>Mfg. Tol., 3 Places, Record MAX</v>
      </c>
      <c r="GD254" t="str">
        <v>Mfg. Tol., Balloon 11</v>
      </c>
      <c r="GE254" t="str">
        <v>Mfg. Tol., Balloon 7</v>
      </c>
      <c r="GF254" t="str">
        <v>Mfg. Tol., Blank</v>
      </c>
      <c r="GG254" t="str">
        <v>Mfg. Tol., Blank, Balloon 12</v>
      </c>
      <c r="GH254" t="str">
        <v>Mfg. Tol., Blend to SØ.320</v>
      </c>
      <c r="GI254" t="str">
        <v>Mfg. Tol., Calculation</v>
      </c>
      <c r="GJ254" t="str">
        <v>Mfg. Tol., For Mill Fixture</v>
      </c>
      <c r="GK254" t="str">
        <v>Mfg. Tol., L32</v>
      </c>
      <c r="GL254" t="str">
        <v>Mfg. Tol., L33</v>
      </c>
      <c r="GM254" t="str">
        <v>Mfg. Tol., No Tool Marks</v>
      </c>
      <c r="GN254" t="str">
        <v>Mfg. Tol., OL03361</v>
      </c>
      <c r="GO254" t="str">
        <v>Mfg. Tol., Record off center value</v>
      </c>
      <c r="GP254" t="str">
        <v>Mfg. Tol., Same 3 Places, Record MIN</v>
      </c>
      <c r="GQ254" t="str">
        <v>Mfg. Tol., Section</v>
      </c>
      <c r="GR254" t="str">
        <v>Mfg. Tol., Section B-B</v>
      </c>
      <c r="GS254" t="str">
        <v>Mfg. Tol., Section, OL03361</v>
      </c>
      <c r="GT254" t="str">
        <v>Mfg. Tol., Section, Per Note 2</v>
      </c>
      <c r="GU254" t="str">
        <v>Mfg. Tol., See Image</v>
      </c>
      <c r="GV254" t="str">
        <v>Mfg. Tol., See Image, Bore in Blue</v>
      </c>
      <c r="GW254" t="str">
        <v>Mfg. Tol., See Image, Hook Tip</v>
      </c>
      <c r="GX254" t="str">
        <v>Mfg. Tol., Sharp Okay No Burr</v>
      </c>
      <c r="GY254" t="str">
        <v>Mfg. Tol., Threadless Blank</v>
      </c>
      <c r="GZ254" t="str">
        <v>Mfg.Tol.</v>
      </c>
      <c r="HA254" t="str">
        <v>Mgf. To., T.S.C.</v>
      </c>
      <c r="HB254" t="str">
        <v>Milled Feature</v>
      </c>
      <c r="HC254" t="str">
        <v>Milled Feature, OL04045</v>
      </c>
      <c r="HD254" t="str">
        <v>More than .0005 out of center = Fail</v>
      </c>
      <c r="HE254" t="str">
        <v>Must Pass Through</v>
      </c>
      <c r="HF254" t="str">
        <v>Must pass through gauge</v>
      </c>
      <c r="HG254" t="str">
        <v>Must Pass Through Go Gauge</v>
      </c>
      <c r="HH254" t="str">
        <v>Must Pass, See Image.</v>
      </c>
      <c r="HI254" t="str">
        <v>NA</v>
      </c>
      <c r="HJ254" t="str">
        <v>Narrow Area</v>
      </c>
      <c r="HK254" t="str">
        <v>Near Balloon 21</v>
      </c>
      <c r="HL254" t="str">
        <v>Near Datum B</v>
      </c>
      <c r="HM254" t="str">
        <v>Neck Dia.</v>
      </c>
      <c r="HN254" t="str">
        <v>Neck to Head Rad.</v>
      </c>
      <c r="HO254" t="str">
        <v>No Copper Deposits Allowed</v>
      </c>
      <c r="HP254" t="str">
        <v>No Section</v>
      </c>
      <c r="HQ254" t="str">
        <v>No Section, .01 to .014 = Pass</v>
      </c>
      <c r="HR254" t="str">
        <v>No Section, Rotate Part</v>
      </c>
      <c r="HS254" t="str">
        <v>No Section, See Image</v>
      </c>
      <c r="HT254" t="str">
        <v>No Slot, Section B-B</v>
      </c>
      <c r="HU254" t="str">
        <v>No visual step = Pass</v>
      </c>
      <c r="HV254" t="str">
        <v>Not to exceed .95 Deep</v>
      </c>
      <c r="HW254" t="str">
        <v>Note 1</v>
      </c>
      <c r="HX254" t="str">
        <v>OL00333/A</v>
      </c>
      <c r="HY254" t="str">
        <v>OL00519</v>
      </c>
      <c r="HZ254" t="str">
        <v>OL00520</v>
      </c>
      <c r="IA254" t="str">
        <v>OL00529</v>
      </c>
      <c r="IB254" t="str">
        <v>OL00542</v>
      </c>
      <c r="IC254" t="str">
        <v>OL00724</v>
      </c>
      <c r="ID254" t="str">
        <v>OL01250</v>
      </c>
      <c r="IE254" t="str">
        <v>OL01869, Threadless Blank</v>
      </c>
      <c r="IF254" t="str">
        <v>OL01870, Section</v>
      </c>
      <c r="IG254" t="str">
        <v>OL02255</v>
      </c>
      <c r="IH254" t="str">
        <v>OL02255, Mfg. Tol.</v>
      </c>
      <c r="II254" t="str">
        <v>OL02302</v>
      </c>
      <c r="IJ254" t="str">
        <v xml:space="preserve">OL02318  needed per image instructions </v>
      </c>
      <c r="IK254" t="str">
        <v>OL02556</v>
      </c>
      <c r="IL254" t="str">
        <v>OL02557</v>
      </c>
      <c r="IM254" t="str">
        <v>OL02567</v>
      </c>
      <c r="IN254" t="str">
        <v>OL02653</v>
      </c>
      <c r="IO254" t="str">
        <v>OL02718</v>
      </c>
      <c r="IP254" t="str">
        <v>OL02841</v>
      </c>
      <c r="IQ254" t="str">
        <v>OL02842</v>
      </c>
      <c r="IR254" t="str">
        <v>OL02844</v>
      </c>
      <c r="IS254" t="str">
        <v>OL02871</v>
      </c>
      <c r="IT254" t="str">
        <v>OL02887</v>
      </c>
      <c r="IU254" t="str">
        <v>OL03766</v>
      </c>
      <c r="IV254" t="str">
        <v>OL03868</v>
      </c>
      <c r="IW254" t="str">
        <v>OL03869</v>
      </c>
      <c r="IX254" t="str">
        <v>OL03870</v>
      </c>
      <c r="IY254" t="str">
        <v>OL03873, DWG# 100448-44</v>
      </c>
      <c r="IZ254" t="str">
        <v>OL03949</v>
      </c>
      <c r="JA254" t="str">
        <v xml:space="preserve">OL04043, Section </v>
      </c>
      <c r="JB254" t="str">
        <v xml:space="preserve">OL04044, Section </v>
      </c>
      <c r="JC254" t="str">
        <v>OL04045</v>
      </c>
      <c r="JD254" t="str">
        <v>OL04045, Milled Feature</v>
      </c>
      <c r="JE254" t="str">
        <v>OL04063</v>
      </c>
      <c r="JF254" t="str">
        <v>OL04064</v>
      </c>
      <c r="JG254" t="str">
        <v>OL04065</v>
      </c>
      <c r="JH254" t="str">
        <v>OL04181</v>
      </c>
      <c r="JI254" t="str">
        <v>OL04218</v>
      </c>
      <c r="JJ254" t="str">
        <v>OL04224, See Image</v>
      </c>
      <c r="JK254" t="str">
        <v>OL04374</v>
      </c>
      <c r="JL254" t="str">
        <v>OL04375, Section M-M</v>
      </c>
      <c r="JM254" t="str">
        <v>OL04376, Section M-M</v>
      </c>
      <c r="JN254" t="str">
        <v>OL04443</v>
      </c>
      <c r="JO254" t="str">
        <v>OL04444</v>
      </c>
      <c r="JP254" t="str">
        <v>One side of slot</v>
      </c>
      <c r="JQ254" t="str">
        <v>Other side of slot</v>
      </c>
      <c r="JR254" t="str">
        <v>Out of center more than .002 = Fail</v>
      </c>
      <c r="JS254" t="str">
        <v>Out of center more than.002 = Fail</v>
      </c>
      <c r="JT254" t="str">
        <v>Overlay OL02713</v>
      </c>
    </row>
    <row r="255" spans="1:280">
      <c r="A255" s="74" t="s">
        <v>667</v>
      </c>
      <c r="C255" s="74" t="str" cm="1">
        <f t="array" ref="C255:JT255">TRANSPOSE(_xlfn._xlws.SORT(_xlfn._xlws.FILTER($A$2:$A$279,ISNUMBER(SEARCH('Prt. Lib. &amp; Routine, Table'!M262,$A$2:$A$279)),"not found")))</f>
        <v xml:space="preserve"> 'C', Whirl Blank</v>
      </c>
      <c r="D255" t="str">
        <v xml:space="preserve"> See Image, Constrained</v>
      </c>
      <c r="E255" t="str">
        <v>(.04 to .12 range = Pass)</v>
      </c>
      <c r="F255" t="str">
        <v>(.042 FULL) Go Pin Seat Fully</v>
      </c>
      <c r="G255" t="str">
        <v>(B), Mfg. Tol.</v>
      </c>
      <c r="H255" t="str">
        <v>(B), O.A.L.</v>
      </c>
      <c r="I255" t="str">
        <v>.001 or less =Pass</v>
      </c>
      <c r="J255" t="str">
        <v>.001 or less out of center = Pass</v>
      </c>
      <c r="K255" t="str">
        <v>.002 or Less = Pass</v>
      </c>
      <c r="L255" t="str">
        <v>.002 or Less out of center = Pass</v>
      </c>
      <c r="M255" t="str">
        <v>.005 to .015 = Pass</v>
      </c>
      <c r="N255" t="str">
        <v>.0125 Mean, Section</v>
      </c>
      <c r="O255" t="str">
        <v>.025 or Less in X &amp; Y=Pass</v>
      </c>
      <c r="P255" t="str">
        <v>.038 Mean</v>
      </c>
      <c r="Q255" t="str">
        <v>.063 MM = .0024 IN, See Image</v>
      </c>
      <c r="R255" t="str">
        <v>.063MM = .0024"</v>
      </c>
      <c r="S255" t="str">
        <v>.243 NO-GO, Unconstrained, Must Not Start</v>
      </c>
      <c r="T255" t="str">
        <v>@ Back Face &amp; ID, No Raised Edge</v>
      </c>
      <c r="U255" t="str">
        <v>@ Back Face &amp; OD, No Raised Edge</v>
      </c>
      <c r="V255" t="str">
        <v>@ ID &amp; FACE</v>
      </c>
      <c r="W255" t="str">
        <v>@ OD &amp; BACK FACE</v>
      </c>
      <c r="X255" t="str">
        <v>@ OD &amp; FACE</v>
      </c>
      <c r="Y255" t="str">
        <v>Across from slot</v>
      </c>
      <c r="Z255" t="str">
        <v>All Edge Breaks</v>
      </c>
      <c r="AA255" t="str">
        <v>Attached to bar stock</v>
      </c>
      <c r="AB255" t="str">
        <v xml:space="preserve">Back Turn Fillet Rad. </v>
      </c>
      <c r="AC255" t="str">
        <v>Balloon 1 (DWG FRM0105 Page 2, NV-27)</v>
      </c>
      <c r="AD255" t="str">
        <v>Balloon 1 (DWG FRM0105, NV-30)</v>
      </c>
      <c r="AE255" t="str">
        <v>Balloon 1 (P# 9890002-20) OL00429/A</v>
      </c>
      <c r="AF255" t="str">
        <v>Balloon 1, DWG#FRM0105</v>
      </c>
      <c r="AG255" t="str">
        <v>Balloon 11, See Image</v>
      </c>
      <c r="AH255" t="str">
        <v xml:space="preserve">Balloon 2 (DWG FRM0105 Page 2, NV-27) </v>
      </c>
      <c r="AI255" t="str">
        <v>Balloon 2 (DWG FRM0105, NV-30)</v>
      </c>
      <c r="AJ255" t="str">
        <v>Balloon 2 (P# 9890002-20)</v>
      </c>
      <c r="AK255" t="str">
        <v>Balloon 2, DWG#FRM0105</v>
      </c>
      <c r="AL255" t="str">
        <v>Balloon 2, DWG#FRM0105, See Image</v>
      </c>
      <c r="AM255" t="str">
        <v>Balloon 3 (DWG FRM0105, NV-30 Minor)</v>
      </c>
      <c r="AN255" t="str">
        <v>Balloon 3 (DWG FRM0105, NV-30)</v>
      </c>
      <c r="AO255" t="str">
        <v>Balloon 3 (P# 9890002-20)</v>
      </c>
      <c r="AP255" t="str">
        <v>Balloon 4</v>
      </c>
      <c r="AQ255" t="str">
        <v>Balloon 4 (P# 9890002-20)</v>
      </c>
      <c r="AR255" t="str">
        <v>Below Middle Band</v>
      </c>
      <c r="AS255" t="str">
        <v>Best Fit Pin, .003 or Less =Pass</v>
      </c>
      <c r="AT255" t="str">
        <v>Blank</v>
      </c>
      <c r="AU255" t="str">
        <v>Blank Turn Maj.</v>
      </c>
      <c r="AV255" t="str">
        <v>Blank Turn Maj. Mill Flt., OL4172</v>
      </c>
      <c r="AW255" t="str">
        <v>Blank Without .010 Slots</v>
      </c>
      <c r="AX255" t="str">
        <v>Blank Without .010 Slots, Section</v>
      </c>
      <c r="AY255" t="str">
        <v>Blank without thread</v>
      </c>
      <c r="AZ255" t="str">
        <v xml:space="preserve">Blank, Center of V Grv. </v>
      </c>
      <c r="BA255" t="str">
        <v>Blank, Check R adjacent Balloon 17</v>
      </c>
      <c r="BB255" t="str">
        <v>Blank, EXT. Feature</v>
      </c>
      <c r="BC255" t="str">
        <v>Blank, See Image, OL04335</v>
      </c>
      <c r="BD255" t="str">
        <v>Blank, See Image, OL04336</v>
      </c>
      <c r="BE255" t="str">
        <v xml:space="preserve">Blank, Thrd. </v>
      </c>
      <c r="BF255" t="str">
        <v>Blank, Turn Tip</v>
      </c>
      <c r="BG255" t="str">
        <v>Blank, Without Thrd.</v>
      </c>
      <c r="BH255" t="str">
        <v>Blank, Without Thread</v>
      </c>
      <c r="BI255" t="str">
        <v xml:space="preserve">Blunt Start Blend to Minor </v>
      </c>
      <c r="BJ255" t="str">
        <v>Calc., Use Go HEX</v>
      </c>
      <c r="BK255" t="str">
        <v>Can't dig into OD</v>
      </c>
      <c r="BL255" t="str">
        <v>Carbide Gauge</v>
      </c>
      <c r="BM255" t="str">
        <v xml:space="preserve">Center of V Grv. </v>
      </c>
      <c r="BN255" t="str">
        <v>Centered Less than .03 = Pass</v>
      </c>
      <c r="BO255" t="str">
        <v>Centered within .0005 or Less = Pass</v>
      </c>
      <c r="BP255" t="str">
        <v>Centered within .001 or Less = Pass</v>
      </c>
      <c r="BQ255" t="str">
        <v>Centered within .0254 or Less = Pass</v>
      </c>
      <c r="BR255" t="str">
        <v>Check close to Rod Slot</v>
      </c>
      <c r="BS255" t="str">
        <v>Check every other hole</v>
      </c>
      <c r="BT255" t="str">
        <v>Check Go over full length of slot.</v>
      </c>
      <c r="BU255" t="str">
        <v>Check Near Closed End</v>
      </c>
      <c r="BV255" t="str">
        <v>Check per Print View, Away from Rod Slot</v>
      </c>
      <c r="BW255" t="str">
        <v>Check to Balloon 30 Go Pin</v>
      </c>
      <c r="BX255" t="str">
        <v>Check with .2705 SET Pin Inside Part</v>
      </c>
      <c r="BY255" t="str">
        <v>Check with Hex Up</v>
      </c>
      <c r="BZ255" t="str">
        <v>CMM Blank</v>
      </c>
      <c r="CA255" t="str">
        <v>Confirm Full Radius</v>
      </c>
      <c r="CB255" t="str">
        <v>Constrained in fixture</v>
      </c>
      <c r="CC255" t="str">
        <v>Constrained with Ring</v>
      </c>
      <c r="CD255" t="str">
        <v>Constrained, See Image</v>
      </c>
      <c r="CE255" t="str">
        <v>Dim. "A"</v>
      </c>
      <c r="CF255" t="str">
        <v>Dim. "B"</v>
      </c>
      <c r="CG255" t="str">
        <v>Dim. "C"</v>
      </c>
      <c r="CH255" t="str">
        <v>Dim. "D", Whirl Blank</v>
      </c>
      <c r="CI255" t="str">
        <v>Dim. "G"</v>
      </c>
      <c r="CJ255" t="str">
        <v>Dim. E, Blank Turn Maj. &amp;  Mill Flt</v>
      </c>
      <c r="CK255" t="str">
        <v>Dim. E, Blank Turn Maj.&amp;  Mill Flt</v>
      </c>
      <c r="CL255" t="str">
        <v>Dim. H, Whirl Blank</v>
      </c>
      <c r="CM255" t="str">
        <v>Dim. J, 'Blank Turn Maj. &amp; Whirl Blank</v>
      </c>
      <c r="CN255" t="str">
        <v>Disk Drop Indicator Tip</v>
      </c>
      <c r="CO255" t="str">
        <v>DWG 100448-15, Balloon F_1</v>
      </c>
      <c r="CP255" t="str">
        <v>DWG 100448-15, OL02571</v>
      </c>
      <c r="CQ255" t="str">
        <v>DWG 100448-41</v>
      </c>
      <c r="CR255" t="str">
        <v>DWG 9890040, (10E),Section Part, OL01139</v>
      </c>
      <c r="CS255" t="str">
        <v>DWG 9890040, (10E),Section, OL01139</v>
      </c>
      <c r="CT255" t="str">
        <v>DWG 9890040, (11E)</v>
      </c>
      <c r="CU255" t="str">
        <v>DWG 9890040, (11E), Pins with Flats</v>
      </c>
      <c r="CV255" t="str">
        <v>DWG 9890040, (12E),  Pass=.002 or less</v>
      </c>
      <c r="CW255" t="str">
        <v>DWG 9890040, (12E), See Image</v>
      </c>
      <c r="CX255" t="str">
        <v>DWG 9890040, (1E), OL01431</v>
      </c>
      <c r="CY255" t="str">
        <v>DWG 9890040, (1E), OL01432</v>
      </c>
      <c r="CZ255" t="str">
        <v>DWG 9890040, (2E), OL01432</v>
      </c>
      <c r="DA255" t="str">
        <v>DWG 9890040, (3E)</v>
      </c>
      <c r="DB255" t="str">
        <v>DWG 9890040, (4E)</v>
      </c>
      <c r="DC255" t="str">
        <v>DWG 9890040, (5E), OL02336</v>
      </c>
      <c r="DD255" t="str">
        <v>DWG 9890040, (6E)</v>
      </c>
      <c r="DE255" t="str">
        <v>DWG 9890040, (7E)</v>
      </c>
      <c r="DF255" t="str">
        <v>DWG 9890040, (8E), OL01433</v>
      </c>
      <c r="DG255" t="str">
        <v>DWG 9890040, (8E), OL01433, Section</v>
      </c>
      <c r="DH255" t="str">
        <v>DWG 9890040, (9E), Close to Rod Slot</v>
      </c>
      <c r="DI255" t="str">
        <v>DWG 9890040, (9E),Close to Rod Slot</v>
      </c>
      <c r="DJ255" t="str">
        <v>DWG FRM0105 PAGE 2</v>
      </c>
      <c r="DK255" t="str">
        <v>DWG# 100448-41</v>
      </c>
      <c r="DL255" t="str">
        <v>DWG# 100448-44</v>
      </c>
      <c r="DM255" t="str">
        <v>DWG# 9890003  (1), Section OL00436/A</v>
      </c>
      <c r="DN255" t="str">
        <v>DWG# 9890003 (3), Ring Gauge Constrained</v>
      </c>
      <c r="DO255" t="str">
        <v>DWG# 9890003 (4), Section</v>
      </c>
      <c r="DP255" t="str">
        <v>DWG#100448-26, Balloon 1K, OL02350</v>
      </c>
      <c r="DQ255" t="str">
        <v>DWG#100448-26, Balloon 2K, OL02350</v>
      </c>
      <c r="DR255" t="str">
        <v>DWG#100448-26, Balloon 3K, OL02363</v>
      </c>
      <c r="DS255" t="str">
        <v>DWG#100448-26, Balloon 4K</v>
      </c>
      <c r="DT255" t="str">
        <v>DWG#100448-26, Balloon 5K, Section</v>
      </c>
      <c r="DU255" t="str">
        <v>DWG#100448-26, Balloon 6K</v>
      </c>
      <c r="DV255" t="str">
        <v>DWG#100448-26, Balloon 7K, Section</v>
      </c>
      <c r="DW255" t="str">
        <v>DWG#100448-26, Mfg. Tol.</v>
      </c>
      <c r="DX255" t="str">
        <v>DWG#9890003 (2) Ring Gauge Constrained</v>
      </c>
      <c r="DY255" t="str">
        <v>DWG#9890044</v>
      </c>
      <c r="DZ255" t="str">
        <v>DWG#9890044 .1985 to .2005=Pass</v>
      </c>
      <c r="EA255" t="str">
        <v>DWG#9890044 Overlay OL02441</v>
      </c>
      <c r="EB255" t="str">
        <v>DWG#9890044, OL02441</v>
      </c>
      <c r="EC255" t="str">
        <v>DWG#FRM0105</v>
      </c>
      <c r="ED255" t="str">
        <v>EXT.</v>
      </c>
      <c r="EE255" t="str">
        <v>EXT. Section, OL02460</v>
      </c>
      <c r="EF255" t="str">
        <v>EXT., OL04223</v>
      </c>
      <c r="EG255" t="str">
        <v>Flat Drop Indicator Tip</v>
      </c>
      <c r="EH255" t="str">
        <v>Full Go Pin, No Light, at Radius</v>
      </c>
      <c r="EI255" t="str">
        <v>Function Check</v>
      </c>
      <c r="EJ255" t="str">
        <v>GO Function Gauge</v>
      </c>
      <c r="EK255" t="str">
        <v>Go Gauge for Balloon 1 &amp; 4</v>
      </c>
      <c r="EL255" t="str">
        <v>Go Pin must pass through</v>
      </c>
      <c r="EM255" t="str">
        <v>Greater than .005 = Fail, Section</v>
      </c>
      <c r="EN255" t="str">
        <v>Greater than .025 out of center = Fail</v>
      </c>
      <c r="EO255" t="str">
        <v>Greater than 2.6 = Pass</v>
      </c>
      <c r="EP255" t="str">
        <v>Green = Pass, Red = Fail</v>
      </c>
      <c r="EQ255" t="str">
        <v>Hex Depth</v>
      </c>
      <c r="ER255" t="str">
        <v>Hex Minor</v>
      </c>
      <c r="ES255" t="str">
        <v>Hole Dia.</v>
      </c>
      <c r="ET255" t="str">
        <v>ID Sphere Finish</v>
      </c>
      <c r="EU255" t="str">
        <v>ID/OD Both Sides, Diff. .002 or less = Pass</v>
      </c>
      <c r="EV255" t="str">
        <v>If Looks Big, Section</v>
      </c>
      <c r="EW255" t="str">
        <v>If Looks Small, Section</v>
      </c>
      <c r="EX255" t="str">
        <v>Insp. Close to Break Away, Mfg.Tol.</v>
      </c>
      <c r="EY255" t="str">
        <v>INT.</v>
      </c>
      <c r="EZ255" t="str">
        <v>INT. Section, OL02460</v>
      </c>
      <c r="FA255" t="str">
        <v>INT., OL04223</v>
      </c>
      <c r="FB255" t="str">
        <v>Intersect. of 7.7 &amp; R0.10</v>
      </c>
      <c r="FC255" t="str">
        <v>Intersect. of 8.79 and R.25 MAX</v>
      </c>
      <c r="FD255" t="str">
        <v>Keep Ind. Tip away from corner</v>
      </c>
      <c r="FE255" t="str">
        <v>L31</v>
      </c>
      <c r="FF255" t="str">
        <v>Laser Mark</v>
      </c>
      <c r="FG255" t="str">
        <v>LASER PER NOTE 4</v>
      </c>
      <c r="FH255" t="str">
        <v>LASER PER NOTE 4, Final Check 1 only</v>
      </c>
      <c r="FI255" t="str">
        <v>Less than .002 out of center = Pass</v>
      </c>
      <c r="FJ255" t="str">
        <v>Less than 2.75 = Pass, Section</v>
      </c>
      <c r="FK255" t="str">
        <v>List as pin. Not Calibrated</v>
      </c>
      <c r="FL255" t="str">
        <v>M9 X 1.25 BUTT See Comment Image</v>
      </c>
      <c r="FM255" t="str">
        <v>Manual Section</v>
      </c>
      <c r="FN255" t="str">
        <v>Max Deep .241 NO-GO =.42</v>
      </c>
      <c r="FO255" t="str">
        <v>MAX Depth of (Note 7) .241 NO-GO Pin</v>
      </c>
      <c r="FP255" t="str">
        <v>Measure from Blue Line, See Image</v>
      </c>
      <c r="FQ255" t="str">
        <v>Measure Width of Blue Area, See Image</v>
      </c>
      <c r="FR255" t="str">
        <v>Mfg. Tol</v>
      </c>
      <c r="FS255" t="str">
        <v>Mfg. Tol, See Image</v>
      </c>
      <c r="FT255" t="str">
        <v>Mfg. Tol.</v>
      </c>
      <c r="FU255" t="str">
        <v>Mfg. Tol. "A"</v>
      </c>
      <c r="FV255" t="str">
        <v>Mfg. Tol. (Zero on Gauge Full Dia. Lead)</v>
      </c>
      <c r="FW255" t="str">
        <v>Mfg. Tol. Balloon 11, See Image</v>
      </c>
      <c r="FX255" t="str">
        <v>Mfg. Tol. Balloon 4</v>
      </c>
      <c r="FY255" t="str">
        <v>Mfg. Tol. Balloon 7</v>
      </c>
      <c r="FZ255" t="str">
        <v xml:space="preserve">Mfg. Tol. C-Bore Face (Ballo 28) </v>
      </c>
      <c r="GA255" t="str">
        <v>Mfg. Tol. Section</v>
      </c>
      <c r="GB255" t="str">
        <v>Mfg. Tol. See Image</v>
      </c>
      <c r="GC255" t="str">
        <v>Mfg. Tol., 3 Places, Record MAX</v>
      </c>
      <c r="GD255" t="str">
        <v>Mfg. Tol., Balloon 11</v>
      </c>
      <c r="GE255" t="str">
        <v>Mfg. Tol., Balloon 7</v>
      </c>
      <c r="GF255" t="str">
        <v>Mfg. Tol., Blank</v>
      </c>
      <c r="GG255" t="str">
        <v>Mfg. Tol., Blank, Balloon 12</v>
      </c>
      <c r="GH255" t="str">
        <v>Mfg. Tol., Blend to SØ.320</v>
      </c>
      <c r="GI255" t="str">
        <v>Mfg. Tol., Calculation</v>
      </c>
      <c r="GJ255" t="str">
        <v>Mfg. Tol., For Mill Fixture</v>
      </c>
      <c r="GK255" t="str">
        <v>Mfg. Tol., L32</v>
      </c>
      <c r="GL255" t="str">
        <v>Mfg. Tol., L33</v>
      </c>
      <c r="GM255" t="str">
        <v>Mfg. Tol., No Tool Marks</v>
      </c>
      <c r="GN255" t="str">
        <v>Mfg. Tol., OL03361</v>
      </c>
      <c r="GO255" t="str">
        <v>Mfg. Tol., Record off center value</v>
      </c>
      <c r="GP255" t="str">
        <v>Mfg. Tol., Same 3 Places, Record MIN</v>
      </c>
      <c r="GQ255" t="str">
        <v>Mfg. Tol., Section</v>
      </c>
      <c r="GR255" t="str">
        <v>Mfg. Tol., Section B-B</v>
      </c>
      <c r="GS255" t="str">
        <v>Mfg. Tol., Section, OL03361</v>
      </c>
      <c r="GT255" t="str">
        <v>Mfg. Tol., Section, Per Note 2</v>
      </c>
      <c r="GU255" t="str">
        <v>Mfg. Tol., See Image</v>
      </c>
      <c r="GV255" t="str">
        <v>Mfg. Tol., See Image, Bore in Blue</v>
      </c>
      <c r="GW255" t="str">
        <v>Mfg. Tol., See Image, Hook Tip</v>
      </c>
      <c r="GX255" t="str">
        <v>Mfg. Tol., Sharp Okay No Burr</v>
      </c>
      <c r="GY255" t="str">
        <v>Mfg. Tol., Threadless Blank</v>
      </c>
      <c r="GZ255" t="str">
        <v>Mfg.Tol.</v>
      </c>
      <c r="HA255" t="str">
        <v>Mgf. To., T.S.C.</v>
      </c>
      <c r="HB255" t="str">
        <v>Milled Feature</v>
      </c>
      <c r="HC255" t="str">
        <v>Milled Feature, OL04045</v>
      </c>
      <c r="HD255" t="str">
        <v>More than .0005 out of center = Fail</v>
      </c>
      <c r="HE255" t="str">
        <v>Must Pass Through</v>
      </c>
      <c r="HF255" t="str">
        <v>Must pass through gauge</v>
      </c>
      <c r="HG255" t="str">
        <v>Must Pass Through Go Gauge</v>
      </c>
      <c r="HH255" t="str">
        <v>Must Pass, See Image.</v>
      </c>
      <c r="HI255" t="str">
        <v>NA</v>
      </c>
      <c r="HJ255" t="str">
        <v>Narrow Area</v>
      </c>
      <c r="HK255" t="str">
        <v>Near Balloon 21</v>
      </c>
      <c r="HL255" t="str">
        <v>Near Datum B</v>
      </c>
      <c r="HM255" t="str">
        <v>Neck Dia.</v>
      </c>
      <c r="HN255" t="str">
        <v>Neck to Head Rad.</v>
      </c>
      <c r="HO255" t="str">
        <v>No Copper Deposits Allowed</v>
      </c>
      <c r="HP255" t="str">
        <v>No Section</v>
      </c>
      <c r="HQ255" t="str">
        <v>No Section, .01 to .014 = Pass</v>
      </c>
      <c r="HR255" t="str">
        <v>No Section, Rotate Part</v>
      </c>
      <c r="HS255" t="str">
        <v>No Section, See Image</v>
      </c>
      <c r="HT255" t="str">
        <v>No Slot, Section B-B</v>
      </c>
      <c r="HU255" t="str">
        <v>No visual step = Pass</v>
      </c>
      <c r="HV255" t="str">
        <v>Not to exceed .95 Deep</v>
      </c>
      <c r="HW255" t="str">
        <v>Note 1</v>
      </c>
      <c r="HX255" t="str">
        <v>OL00333/A</v>
      </c>
      <c r="HY255" t="str">
        <v>OL00519</v>
      </c>
      <c r="HZ255" t="str">
        <v>OL00520</v>
      </c>
      <c r="IA255" t="str">
        <v>OL00529</v>
      </c>
      <c r="IB255" t="str">
        <v>OL00542</v>
      </c>
      <c r="IC255" t="str">
        <v>OL00724</v>
      </c>
      <c r="ID255" t="str">
        <v>OL01250</v>
      </c>
      <c r="IE255" t="str">
        <v>OL01869, Threadless Blank</v>
      </c>
      <c r="IF255" t="str">
        <v>OL01870, Section</v>
      </c>
      <c r="IG255" t="str">
        <v>OL02255</v>
      </c>
      <c r="IH255" t="str">
        <v>OL02255, Mfg. Tol.</v>
      </c>
      <c r="II255" t="str">
        <v>OL02302</v>
      </c>
      <c r="IJ255" t="str">
        <v xml:space="preserve">OL02318  needed per image instructions </v>
      </c>
      <c r="IK255" t="str">
        <v>OL02556</v>
      </c>
      <c r="IL255" t="str">
        <v>OL02557</v>
      </c>
      <c r="IM255" t="str">
        <v>OL02567</v>
      </c>
      <c r="IN255" t="str">
        <v>OL02653</v>
      </c>
      <c r="IO255" t="str">
        <v>OL02718</v>
      </c>
      <c r="IP255" t="str">
        <v>OL02841</v>
      </c>
      <c r="IQ255" t="str">
        <v>OL02842</v>
      </c>
      <c r="IR255" t="str">
        <v>OL02844</v>
      </c>
      <c r="IS255" t="str">
        <v>OL02871</v>
      </c>
      <c r="IT255" t="str">
        <v>OL02887</v>
      </c>
      <c r="IU255" t="str">
        <v>OL03766</v>
      </c>
      <c r="IV255" t="str">
        <v>OL03868</v>
      </c>
      <c r="IW255" t="str">
        <v>OL03869</v>
      </c>
      <c r="IX255" t="str">
        <v>OL03870</v>
      </c>
      <c r="IY255" t="str">
        <v>OL03873, DWG# 100448-44</v>
      </c>
      <c r="IZ255" t="str">
        <v>OL03949</v>
      </c>
      <c r="JA255" t="str">
        <v xml:space="preserve">OL04043, Section </v>
      </c>
      <c r="JB255" t="str">
        <v xml:space="preserve">OL04044, Section </v>
      </c>
      <c r="JC255" t="str">
        <v>OL04045</v>
      </c>
      <c r="JD255" t="str">
        <v>OL04045, Milled Feature</v>
      </c>
      <c r="JE255" t="str">
        <v>OL04063</v>
      </c>
      <c r="JF255" t="str">
        <v>OL04064</v>
      </c>
      <c r="JG255" t="str">
        <v>OL04065</v>
      </c>
      <c r="JH255" t="str">
        <v>OL04181</v>
      </c>
      <c r="JI255" t="str">
        <v>OL04218</v>
      </c>
      <c r="JJ255" t="str">
        <v>OL04224, See Image</v>
      </c>
      <c r="JK255" t="str">
        <v>OL04374</v>
      </c>
      <c r="JL255" t="str">
        <v>OL04375, Section M-M</v>
      </c>
      <c r="JM255" t="str">
        <v>OL04376, Section M-M</v>
      </c>
      <c r="JN255" t="str">
        <v>OL04443</v>
      </c>
      <c r="JO255" t="str">
        <v>OL04444</v>
      </c>
      <c r="JP255" t="str">
        <v>One side of slot</v>
      </c>
      <c r="JQ255" t="str">
        <v>Other side of slot</v>
      </c>
      <c r="JR255" t="str">
        <v>Out of center more than .002 = Fail</v>
      </c>
      <c r="JS255" t="str">
        <v>Out of center more than.002 = Fail</v>
      </c>
      <c r="JT255" t="str">
        <v>Overlay OL02713</v>
      </c>
    </row>
    <row r="256" spans="1:280">
      <c r="A256" s="74" t="s">
        <v>668</v>
      </c>
      <c r="C256" s="74" t="str" cm="1">
        <f t="array" ref="C256:JT256">TRANSPOSE(_xlfn._xlws.SORT(_xlfn._xlws.FILTER($A$2:$A$279,ISNUMBER(SEARCH('Prt. Lib. &amp; Routine, Table'!M263,$A$2:$A$279)),"not found")))</f>
        <v xml:space="preserve"> 'C', Whirl Blank</v>
      </c>
      <c r="D256" t="str">
        <v xml:space="preserve"> See Image, Constrained</v>
      </c>
      <c r="E256" t="str">
        <v>(.04 to .12 range = Pass)</v>
      </c>
      <c r="F256" t="str">
        <v>(.042 FULL) Go Pin Seat Fully</v>
      </c>
      <c r="G256" t="str">
        <v>(B), Mfg. Tol.</v>
      </c>
      <c r="H256" t="str">
        <v>(B), O.A.L.</v>
      </c>
      <c r="I256" t="str">
        <v>.001 or less =Pass</v>
      </c>
      <c r="J256" t="str">
        <v>.001 or less out of center = Pass</v>
      </c>
      <c r="K256" t="str">
        <v>.002 or Less = Pass</v>
      </c>
      <c r="L256" t="str">
        <v>.002 or Less out of center = Pass</v>
      </c>
      <c r="M256" t="str">
        <v>.005 to .015 = Pass</v>
      </c>
      <c r="N256" t="str">
        <v>.0125 Mean, Section</v>
      </c>
      <c r="O256" t="str">
        <v>.025 or Less in X &amp; Y=Pass</v>
      </c>
      <c r="P256" t="str">
        <v>.038 Mean</v>
      </c>
      <c r="Q256" t="str">
        <v>.063 MM = .0024 IN, See Image</v>
      </c>
      <c r="R256" t="str">
        <v>.063MM = .0024"</v>
      </c>
      <c r="S256" t="str">
        <v>.243 NO-GO, Unconstrained, Must Not Start</v>
      </c>
      <c r="T256" t="str">
        <v>@ Back Face &amp; ID, No Raised Edge</v>
      </c>
      <c r="U256" t="str">
        <v>@ Back Face &amp; OD, No Raised Edge</v>
      </c>
      <c r="V256" t="str">
        <v>@ ID &amp; FACE</v>
      </c>
      <c r="W256" t="str">
        <v>@ OD &amp; BACK FACE</v>
      </c>
      <c r="X256" t="str">
        <v>@ OD &amp; FACE</v>
      </c>
      <c r="Y256" t="str">
        <v>Across from slot</v>
      </c>
      <c r="Z256" t="str">
        <v>All Edge Breaks</v>
      </c>
      <c r="AA256" t="str">
        <v>Attached to bar stock</v>
      </c>
      <c r="AB256" t="str">
        <v xml:space="preserve">Back Turn Fillet Rad. </v>
      </c>
      <c r="AC256" t="str">
        <v>Balloon 1 (DWG FRM0105 Page 2, NV-27)</v>
      </c>
      <c r="AD256" t="str">
        <v>Balloon 1 (DWG FRM0105, NV-30)</v>
      </c>
      <c r="AE256" t="str">
        <v>Balloon 1 (P# 9890002-20) OL00429/A</v>
      </c>
      <c r="AF256" t="str">
        <v>Balloon 1, DWG#FRM0105</v>
      </c>
      <c r="AG256" t="str">
        <v>Balloon 11, See Image</v>
      </c>
      <c r="AH256" t="str">
        <v xml:space="preserve">Balloon 2 (DWG FRM0105 Page 2, NV-27) </v>
      </c>
      <c r="AI256" t="str">
        <v>Balloon 2 (DWG FRM0105, NV-30)</v>
      </c>
      <c r="AJ256" t="str">
        <v>Balloon 2 (P# 9890002-20)</v>
      </c>
      <c r="AK256" t="str">
        <v>Balloon 2, DWG#FRM0105</v>
      </c>
      <c r="AL256" t="str">
        <v>Balloon 2, DWG#FRM0105, See Image</v>
      </c>
      <c r="AM256" t="str">
        <v>Balloon 3 (DWG FRM0105, NV-30 Minor)</v>
      </c>
      <c r="AN256" t="str">
        <v>Balloon 3 (DWG FRM0105, NV-30)</v>
      </c>
      <c r="AO256" t="str">
        <v>Balloon 3 (P# 9890002-20)</v>
      </c>
      <c r="AP256" t="str">
        <v>Balloon 4</v>
      </c>
      <c r="AQ256" t="str">
        <v>Balloon 4 (P# 9890002-20)</v>
      </c>
      <c r="AR256" t="str">
        <v>Below Middle Band</v>
      </c>
      <c r="AS256" t="str">
        <v>Best Fit Pin, .003 or Less =Pass</v>
      </c>
      <c r="AT256" t="str">
        <v>Blank</v>
      </c>
      <c r="AU256" t="str">
        <v>Blank Turn Maj.</v>
      </c>
      <c r="AV256" t="str">
        <v>Blank Turn Maj. Mill Flt., OL4172</v>
      </c>
      <c r="AW256" t="str">
        <v>Blank Without .010 Slots</v>
      </c>
      <c r="AX256" t="str">
        <v>Blank Without .010 Slots, Section</v>
      </c>
      <c r="AY256" t="str">
        <v>Blank without thread</v>
      </c>
      <c r="AZ256" t="str">
        <v xml:space="preserve">Blank, Center of V Grv. </v>
      </c>
      <c r="BA256" t="str">
        <v>Blank, Check R adjacent Balloon 17</v>
      </c>
      <c r="BB256" t="str">
        <v>Blank, EXT. Feature</v>
      </c>
      <c r="BC256" t="str">
        <v>Blank, See Image, OL04335</v>
      </c>
      <c r="BD256" t="str">
        <v>Blank, See Image, OL04336</v>
      </c>
      <c r="BE256" t="str">
        <v xml:space="preserve">Blank, Thrd. </v>
      </c>
      <c r="BF256" t="str">
        <v>Blank, Turn Tip</v>
      </c>
      <c r="BG256" t="str">
        <v>Blank, Without Thrd.</v>
      </c>
      <c r="BH256" t="str">
        <v>Blank, Without Thread</v>
      </c>
      <c r="BI256" t="str">
        <v xml:space="preserve">Blunt Start Blend to Minor </v>
      </c>
      <c r="BJ256" t="str">
        <v>Calc., Use Go HEX</v>
      </c>
      <c r="BK256" t="str">
        <v>Can't dig into OD</v>
      </c>
      <c r="BL256" t="str">
        <v>Carbide Gauge</v>
      </c>
      <c r="BM256" t="str">
        <v xml:space="preserve">Center of V Grv. </v>
      </c>
      <c r="BN256" t="str">
        <v>Centered Less than .03 = Pass</v>
      </c>
      <c r="BO256" t="str">
        <v>Centered within .0005 or Less = Pass</v>
      </c>
      <c r="BP256" t="str">
        <v>Centered within .001 or Less = Pass</v>
      </c>
      <c r="BQ256" t="str">
        <v>Centered within .0254 or Less = Pass</v>
      </c>
      <c r="BR256" t="str">
        <v>Check close to Rod Slot</v>
      </c>
      <c r="BS256" t="str">
        <v>Check every other hole</v>
      </c>
      <c r="BT256" t="str">
        <v>Check Go over full length of slot.</v>
      </c>
      <c r="BU256" t="str">
        <v>Check Near Closed End</v>
      </c>
      <c r="BV256" t="str">
        <v>Check per Print View, Away from Rod Slot</v>
      </c>
      <c r="BW256" t="str">
        <v>Check to Balloon 30 Go Pin</v>
      </c>
      <c r="BX256" t="str">
        <v>Check with .2705 SET Pin Inside Part</v>
      </c>
      <c r="BY256" t="str">
        <v>Check with Hex Up</v>
      </c>
      <c r="BZ256" t="str">
        <v>CMM Blank</v>
      </c>
      <c r="CA256" t="str">
        <v>Confirm Full Radius</v>
      </c>
      <c r="CB256" t="str">
        <v>Constrained in fixture</v>
      </c>
      <c r="CC256" t="str">
        <v>Constrained with Ring</v>
      </c>
      <c r="CD256" t="str">
        <v>Constrained, See Image</v>
      </c>
      <c r="CE256" t="str">
        <v>Dim. "A"</v>
      </c>
      <c r="CF256" t="str">
        <v>Dim. "B"</v>
      </c>
      <c r="CG256" t="str">
        <v>Dim. "C"</v>
      </c>
      <c r="CH256" t="str">
        <v>Dim. "D", Whirl Blank</v>
      </c>
      <c r="CI256" t="str">
        <v>Dim. "G"</v>
      </c>
      <c r="CJ256" t="str">
        <v>Dim. E, Blank Turn Maj. &amp;  Mill Flt</v>
      </c>
      <c r="CK256" t="str">
        <v>Dim. E, Blank Turn Maj.&amp;  Mill Flt</v>
      </c>
      <c r="CL256" t="str">
        <v>Dim. H, Whirl Blank</v>
      </c>
      <c r="CM256" t="str">
        <v>Dim. J, 'Blank Turn Maj. &amp; Whirl Blank</v>
      </c>
      <c r="CN256" t="str">
        <v>Disk Drop Indicator Tip</v>
      </c>
      <c r="CO256" t="str">
        <v>DWG 100448-15, Balloon F_1</v>
      </c>
      <c r="CP256" t="str">
        <v>DWG 100448-15, OL02571</v>
      </c>
      <c r="CQ256" t="str">
        <v>DWG 100448-41</v>
      </c>
      <c r="CR256" t="str">
        <v>DWG 9890040, (10E),Section Part, OL01139</v>
      </c>
      <c r="CS256" t="str">
        <v>DWG 9890040, (10E),Section, OL01139</v>
      </c>
      <c r="CT256" t="str">
        <v>DWG 9890040, (11E)</v>
      </c>
      <c r="CU256" t="str">
        <v>DWG 9890040, (11E), Pins with Flats</v>
      </c>
      <c r="CV256" t="str">
        <v>DWG 9890040, (12E),  Pass=.002 or less</v>
      </c>
      <c r="CW256" t="str">
        <v>DWG 9890040, (12E), See Image</v>
      </c>
      <c r="CX256" t="str">
        <v>DWG 9890040, (1E), OL01431</v>
      </c>
      <c r="CY256" t="str">
        <v>DWG 9890040, (1E), OL01432</v>
      </c>
      <c r="CZ256" t="str">
        <v>DWG 9890040, (2E), OL01432</v>
      </c>
      <c r="DA256" t="str">
        <v>DWG 9890040, (3E)</v>
      </c>
      <c r="DB256" t="str">
        <v>DWG 9890040, (4E)</v>
      </c>
      <c r="DC256" t="str">
        <v>DWG 9890040, (5E), OL02336</v>
      </c>
      <c r="DD256" t="str">
        <v>DWG 9890040, (6E)</v>
      </c>
      <c r="DE256" t="str">
        <v>DWG 9890040, (7E)</v>
      </c>
      <c r="DF256" t="str">
        <v>DWG 9890040, (8E), OL01433</v>
      </c>
      <c r="DG256" t="str">
        <v>DWG 9890040, (8E), OL01433, Section</v>
      </c>
      <c r="DH256" t="str">
        <v>DWG 9890040, (9E), Close to Rod Slot</v>
      </c>
      <c r="DI256" t="str">
        <v>DWG 9890040, (9E),Close to Rod Slot</v>
      </c>
      <c r="DJ256" t="str">
        <v>DWG FRM0105 PAGE 2</v>
      </c>
      <c r="DK256" t="str">
        <v>DWG# 100448-41</v>
      </c>
      <c r="DL256" t="str">
        <v>DWG# 100448-44</v>
      </c>
      <c r="DM256" t="str">
        <v>DWG# 9890003  (1), Section OL00436/A</v>
      </c>
      <c r="DN256" t="str">
        <v>DWG# 9890003 (3), Ring Gauge Constrained</v>
      </c>
      <c r="DO256" t="str">
        <v>DWG# 9890003 (4), Section</v>
      </c>
      <c r="DP256" t="str">
        <v>DWG#100448-26, Balloon 1K, OL02350</v>
      </c>
      <c r="DQ256" t="str">
        <v>DWG#100448-26, Balloon 2K, OL02350</v>
      </c>
      <c r="DR256" t="str">
        <v>DWG#100448-26, Balloon 3K, OL02363</v>
      </c>
      <c r="DS256" t="str">
        <v>DWG#100448-26, Balloon 4K</v>
      </c>
      <c r="DT256" t="str">
        <v>DWG#100448-26, Balloon 5K, Section</v>
      </c>
      <c r="DU256" t="str">
        <v>DWG#100448-26, Balloon 6K</v>
      </c>
      <c r="DV256" t="str">
        <v>DWG#100448-26, Balloon 7K, Section</v>
      </c>
      <c r="DW256" t="str">
        <v>DWG#100448-26, Mfg. Tol.</v>
      </c>
      <c r="DX256" t="str">
        <v>DWG#9890003 (2) Ring Gauge Constrained</v>
      </c>
      <c r="DY256" t="str">
        <v>DWG#9890044</v>
      </c>
      <c r="DZ256" t="str">
        <v>DWG#9890044 .1985 to .2005=Pass</v>
      </c>
      <c r="EA256" t="str">
        <v>DWG#9890044 Overlay OL02441</v>
      </c>
      <c r="EB256" t="str">
        <v>DWG#9890044, OL02441</v>
      </c>
      <c r="EC256" t="str">
        <v>DWG#FRM0105</v>
      </c>
      <c r="ED256" t="str">
        <v>EXT.</v>
      </c>
      <c r="EE256" t="str">
        <v>EXT. Section, OL02460</v>
      </c>
      <c r="EF256" t="str">
        <v>EXT., OL04223</v>
      </c>
      <c r="EG256" t="str">
        <v>Flat Drop Indicator Tip</v>
      </c>
      <c r="EH256" t="str">
        <v>Full Go Pin, No Light, at Radius</v>
      </c>
      <c r="EI256" t="str">
        <v>Function Check</v>
      </c>
      <c r="EJ256" t="str">
        <v>GO Function Gauge</v>
      </c>
      <c r="EK256" t="str">
        <v>Go Gauge for Balloon 1 &amp; 4</v>
      </c>
      <c r="EL256" t="str">
        <v>Go Pin must pass through</v>
      </c>
      <c r="EM256" t="str">
        <v>Greater than .005 = Fail, Section</v>
      </c>
      <c r="EN256" t="str">
        <v>Greater than .025 out of center = Fail</v>
      </c>
      <c r="EO256" t="str">
        <v>Greater than 2.6 = Pass</v>
      </c>
      <c r="EP256" t="str">
        <v>Green = Pass, Red = Fail</v>
      </c>
      <c r="EQ256" t="str">
        <v>Hex Depth</v>
      </c>
      <c r="ER256" t="str">
        <v>Hex Minor</v>
      </c>
      <c r="ES256" t="str">
        <v>Hole Dia.</v>
      </c>
      <c r="ET256" t="str">
        <v>ID Sphere Finish</v>
      </c>
      <c r="EU256" t="str">
        <v>ID/OD Both Sides, Diff. .002 or less = Pass</v>
      </c>
      <c r="EV256" t="str">
        <v>If Looks Big, Section</v>
      </c>
      <c r="EW256" t="str">
        <v>If Looks Small, Section</v>
      </c>
      <c r="EX256" t="str">
        <v>Insp. Close to Break Away, Mfg.Tol.</v>
      </c>
      <c r="EY256" t="str">
        <v>INT.</v>
      </c>
      <c r="EZ256" t="str">
        <v>INT. Section, OL02460</v>
      </c>
      <c r="FA256" t="str">
        <v>INT., OL04223</v>
      </c>
      <c r="FB256" t="str">
        <v>Intersect. of 7.7 &amp; R0.10</v>
      </c>
      <c r="FC256" t="str">
        <v>Intersect. of 8.79 and R.25 MAX</v>
      </c>
      <c r="FD256" t="str">
        <v>Keep Ind. Tip away from corner</v>
      </c>
      <c r="FE256" t="str">
        <v>L31</v>
      </c>
      <c r="FF256" t="str">
        <v>Laser Mark</v>
      </c>
      <c r="FG256" t="str">
        <v>LASER PER NOTE 4</v>
      </c>
      <c r="FH256" t="str">
        <v>LASER PER NOTE 4, Final Check 1 only</v>
      </c>
      <c r="FI256" t="str">
        <v>Less than .002 out of center = Pass</v>
      </c>
      <c r="FJ256" t="str">
        <v>Less than 2.75 = Pass, Section</v>
      </c>
      <c r="FK256" t="str">
        <v>List as pin. Not Calibrated</v>
      </c>
      <c r="FL256" t="str">
        <v>M9 X 1.25 BUTT See Comment Image</v>
      </c>
      <c r="FM256" t="str">
        <v>Manual Section</v>
      </c>
      <c r="FN256" t="str">
        <v>Max Deep .241 NO-GO =.42</v>
      </c>
      <c r="FO256" t="str">
        <v>MAX Depth of (Note 7) .241 NO-GO Pin</v>
      </c>
      <c r="FP256" t="str">
        <v>Measure from Blue Line, See Image</v>
      </c>
      <c r="FQ256" t="str">
        <v>Measure Width of Blue Area, See Image</v>
      </c>
      <c r="FR256" t="str">
        <v>Mfg. Tol</v>
      </c>
      <c r="FS256" t="str">
        <v>Mfg. Tol, See Image</v>
      </c>
      <c r="FT256" t="str">
        <v>Mfg. Tol.</v>
      </c>
      <c r="FU256" t="str">
        <v>Mfg. Tol. "A"</v>
      </c>
      <c r="FV256" t="str">
        <v>Mfg. Tol. (Zero on Gauge Full Dia. Lead)</v>
      </c>
      <c r="FW256" t="str">
        <v>Mfg. Tol. Balloon 11, See Image</v>
      </c>
      <c r="FX256" t="str">
        <v>Mfg. Tol. Balloon 4</v>
      </c>
      <c r="FY256" t="str">
        <v>Mfg. Tol. Balloon 7</v>
      </c>
      <c r="FZ256" t="str">
        <v xml:space="preserve">Mfg. Tol. C-Bore Face (Ballo 28) </v>
      </c>
      <c r="GA256" t="str">
        <v>Mfg. Tol. Section</v>
      </c>
      <c r="GB256" t="str">
        <v>Mfg. Tol. See Image</v>
      </c>
      <c r="GC256" t="str">
        <v>Mfg. Tol., 3 Places, Record MAX</v>
      </c>
      <c r="GD256" t="str">
        <v>Mfg. Tol., Balloon 11</v>
      </c>
      <c r="GE256" t="str">
        <v>Mfg. Tol., Balloon 7</v>
      </c>
      <c r="GF256" t="str">
        <v>Mfg. Tol., Blank</v>
      </c>
      <c r="GG256" t="str">
        <v>Mfg. Tol., Blank, Balloon 12</v>
      </c>
      <c r="GH256" t="str">
        <v>Mfg. Tol., Blend to SØ.320</v>
      </c>
      <c r="GI256" t="str">
        <v>Mfg. Tol., Calculation</v>
      </c>
      <c r="GJ256" t="str">
        <v>Mfg. Tol., For Mill Fixture</v>
      </c>
      <c r="GK256" t="str">
        <v>Mfg. Tol., L32</v>
      </c>
      <c r="GL256" t="str">
        <v>Mfg. Tol., L33</v>
      </c>
      <c r="GM256" t="str">
        <v>Mfg. Tol., No Tool Marks</v>
      </c>
      <c r="GN256" t="str">
        <v>Mfg. Tol., OL03361</v>
      </c>
      <c r="GO256" t="str">
        <v>Mfg. Tol., Record off center value</v>
      </c>
      <c r="GP256" t="str">
        <v>Mfg. Tol., Same 3 Places, Record MIN</v>
      </c>
      <c r="GQ256" t="str">
        <v>Mfg. Tol., Section</v>
      </c>
      <c r="GR256" t="str">
        <v>Mfg. Tol., Section B-B</v>
      </c>
      <c r="GS256" t="str">
        <v>Mfg. Tol., Section, OL03361</v>
      </c>
      <c r="GT256" t="str">
        <v>Mfg. Tol., Section, Per Note 2</v>
      </c>
      <c r="GU256" t="str">
        <v>Mfg. Tol., See Image</v>
      </c>
      <c r="GV256" t="str">
        <v>Mfg. Tol., See Image, Bore in Blue</v>
      </c>
      <c r="GW256" t="str">
        <v>Mfg. Tol., See Image, Hook Tip</v>
      </c>
      <c r="GX256" t="str">
        <v>Mfg. Tol., Sharp Okay No Burr</v>
      </c>
      <c r="GY256" t="str">
        <v>Mfg. Tol., Threadless Blank</v>
      </c>
      <c r="GZ256" t="str">
        <v>Mfg.Tol.</v>
      </c>
      <c r="HA256" t="str">
        <v>Mgf. To., T.S.C.</v>
      </c>
      <c r="HB256" t="str">
        <v>Milled Feature</v>
      </c>
      <c r="HC256" t="str">
        <v>Milled Feature, OL04045</v>
      </c>
      <c r="HD256" t="str">
        <v>More than .0005 out of center = Fail</v>
      </c>
      <c r="HE256" t="str">
        <v>Must Pass Through</v>
      </c>
      <c r="HF256" t="str">
        <v>Must pass through gauge</v>
      </c>
      <c r="HG256" t="str">
        <v>Must Pass Through Go Gauge</v>
      </c>
      <c r="HH256" t="str">
        <v>Must Pass, See Image.</v>
      </c>
      <c r="HI256" t="str">
        <v>NA</v>
      </c>
      <c r="HJ256" t="str">
        <v>Narrow Area</v>
      </c>
      <c r="HK256" t="str">
        <v>Near Balloon 21</v>
      </c>
      <c r="HL256" t="str">
        <v>Near Datum B</v>
      </c>
      <c r="HM256" t="str">
        <v>Neck Dia.</v>
      </c>
      <c r="HN256" t="str">
        <v>Neck to Head Rad.</v>
      </c>
      <c r="HO256" t="str">
        <v>No Copper Deposits Allowed</v>
      </c>
      <c r="HP256" t="str">
        <v>No Section</v>
      </c>
      <c r="HQ256" t="str">
        <v>No Section, .01 to .014 = Pass</v>
      </c>
      <c r="HR256" t="str">
        <v>No Section, Rotate Part</v>
      </c>
      <c r="HS256" t="str">
        <v>No Section, See Image</v>
      </c>
      <c r="HT256" t="str">
        <v>No Slot, Section B-B</v>
      </c>
      <c r="HU256" t="str">
        <v>No visual step = Pass</v>
      </c>
      <c r="HV256" t="str">
        <v>Not to exceed .95 Deep</v>
      </c>
      <c r="HW256" t="str">
        <v>Note 1</v>
      </c>
      <c r="HX256" t="str">
        <v>OL00333/A</v>
      </c>
      <c r="HY256" t="str">
        <v>OL00519</v>
      </c>
      <c r="HZ256" t="str">
        <v>OL00520</v>
      </c>
      <c r="IA256" t="str">
        <v>OL00529</v>
      </c>
      <c r="IB256" t="str">
        <v>OL00542</v>
      </c>
      <c r="IC256" t="str">
        <v>OL00724</v>
      </c>
      <c r="ID256" t="str">
        <v>OL01250</v>
      </c>
      <c r="IE256" t="str">
        <v>OL01869, Threadless Blank</v>
      </c>
      <c r="IF256" t="str">
        <v>OL01870, Section</v>
      </c>
      <c r="IG256" t="str">
        <v>OL02255</v>
      </c>
      <c r="IH256" t="str">
        <v>OL02255, Mfg. Tol.</v>
      </c>
      <c r="II256" t="str">
        <v>OL02302</v>
      </c>
      <c r="IJ256" t="str">
        <v xml:space="preserve">OL02318  needed per image instructions </v>
      </c>
      <c r="IK256" t="str">
        <v>OL02556</v>
      </c>
      <c r="IL256" t="str">
        <v>OL02557</v>
      </c>
      <c r="IM256" t="str">
        <v>OL02567</v>
      </c>
      <c r="IN256" t="str">
        <v>OL02653</v>
      </c>
      <c r="IO256" t="str">
        <v>OL02718</v>
      </c>
      <c r="IP256" t="str">
        <v>OL02841</v>
      </c>
      <c r="IQ256" t="str">
        <v>OL02842</v>
      </c>
      <c r="IR256" t="str">
        <v>OL02844</v>
      </c>
      <c r="IS256" t="str">
        <v>OL02871</v>
      </c>
      <c r="IT256" t="str">
        <v>OL02887</v>
      </c>
      <c r="IU256" t="str">
        <v>OL03766</v>
      </c>
      <c r="IV256" t="str">
        <v>OL03868</v>
      </c>
      <c r="IW256" t="str">
        <v>OL03869</v>
      </c>
      <c r="IX256" t="str">
        <v>OL03870</v>
      </c>
      <c r="IY256" t="str">
        <v>OL03873, DWG# 100448-44</v>
      </c>
      <c r="IZ256" t="str">
        <v>OL03949</v>
      </c>
      <c r="JA256" t="str">
        <v xml:space="preserve">OL04043, Section </v>
      </c>
      <c r="JB256" t="str">
        <v xml:space="preserve">OL04044, Section </v>
      </c>
      <c r="JC256" t="str">
        <v>OL04045</v>
      </c>
      <c r="JD256" t="str">
        <v>OL04045, Milled Feature</v>
      </c>
      <c r="JE256" t="str">
        <v>OL04063</v>
      </c>
      <c r="JF256" t="str">
        <v>OL04064</v>
      </c>
      <c r="JG256" t="str">
        <v>OL04065</v>
      </c>
      <c r="JH256" t="str">
        <v>OL04181</v>
      </c>
      <c r="JI256" t="str">
        <v>OL04218</v>
      </c>
      <c r="JJ256" t="str">
        <v>OL04224, See Image</v>
      </c>
      <c r="JK256" t="str">
        <v>OL04374</v>
      </c>
      <c r="JL256" t="str">
        <v>OL04375, Section M-M</v>
      </c>
      <c r="JM256" t="str">
        <v>OL04376, Section M-M</v>
      </c>
      <c r="JN256" t="str">
        <v>OL04443</v>
      </c>
      <c r="JO256" t="str">
        <v>OL04444</v>
      </c>
      <c r="JP256" t="str">
        <v>One side of slot</v>
      </c>
      <c r="JQ256" t="str">
        <v>Other side of slot</v>
      </c>
      <c r="JR256" t="str">
        <v>Out of center more than .002 = Fail</v>
      </c>
      <c r="JS256" t="str">
        <v>Out of center more than.002 = Fail</v>
      </c>
      <c r="JT256" t="str">
        <v>Overlay OL02713</v>
      </c>
    </row>
    <row r="257" spans="1:280">
      <c r="A257" s="74" t="s">
        <v>669</v>
      </c>
      <c r="C257" s="74" t="str" cm="1">
        <f t="array" ref="C257:JT257">TRANSPOSE(_xlfn._xlws.SORT(_xlfn._xlws.FILTER($A$2:$A$279,ISNUMBER(SEARCH('Prt. Lib. &amp; Routine, Table'!M264,$A$2:$A$279)),"not found")))</f>
        <v xml:space="preserve"> 'C', Whirl Blank</v>
      </c>
      <c r="D257" t="str">
        <v xml:space="preserve"> See Image, Constrained</v>
      </c>
      <c r="E257" t="str">
        <v>(.04 to .12 range = Pass)</v>
      </c>
      <c r="F257" t="str">
        <v>(.042 FULL) Go Pin Seat Fully</v>
      </c>
      <c r="G257" t="str">
        <v>(B), Mfg. Tol.</v>
      </c>
      <c r="H257" t="str">
        <v>(B), O.A.L.</v>
      </c>
      <c r="I257" t="str">
        <v>.001 or less =Pass</v>
      </c>
      <c r="J257" t="str">
        <v>.001 or less out of center = Pass</v>
      </c>
      <c r="K257" t="str">
        <v>.002 or Less = Pass</v>
      </c>
      <c r="L257" t="str">
        <v>.002 or Less out of center = Pass</v>
      </c>
      <c r="M257" t="str">
        <v>.005 to .015 = Pass</v>
      </c>
      <c r="N257" t="str">
        <v>.0125 Mean, Section</v>
      </c>
      <c r="O257" t="str">
        <v>.025 or Less in X &amp; Y=Pass</v>
      </c>
      <c r="P257" t="str">
        <v>.038 Mean</v>
      </c>
      <c r="Q257" t="str">
        <v>.063 MM = .0024 IN, See Image</v>
      </c>
      <c r="R257" t="str">
        <v>.063MM = .0024"</v>
      </c>
      <c r="S257" t="str">
        <v>.243 NO-GO, Unconstrained, Must Not Start</v>
      </c>
      <c r="T257" t="str">
        <v>@ Back Face &amp; ID, No Raised Edge</v>
      </c>
      <c r="U257" t="str">
        <v>@ Back Face &amp; OD, No Raised Edge</v>
      </c>
      <c r="V257" t="str">
        <v>@ ID &amp; FACE</v>
      </c>
      <c r="W257" t="str">
        <v>@ OD &amp; BACK FACE</v>
      </c>
      <c r="X257" t="str">
        <v>@ OD &amp; FACE</v>
      </c>
      <c r="Y257" t="str">
        <v>Across from slot</v>
      </c>
      <c r="Z257" t="str">
        <v>All Edge Breaks</v>
      </c>
      <c r="AA257" t="str">
        <v>Attached to bar stock</v>
      </c>
      <c r="AB257" t="str">
        <v xml:space="preserve">Back Turn Fillet Rad. </v>
      </c>
      <c r="AC257" t="str">
        <v>Balloon 1 (DWG FRM0105 Page 2, NV-27)</v>
      </c>
      <c r="AD257" t="str">
        <v>Balloon 1 (DWG FRM0105, NV-30)</v>
      </c>
      <c r="AE257" t="str">
        <v>Balloon 1 (P# 9890002-20) OL00429/A</v>
      </c>
      <c r="AF257" t="str">
        <v>Balloon 1, DWG#FRM0105</v>
      </c>
      <c r="AG257" t="str">
        <v>Balloon 11, See Image</v>
      </c>
      <c r="AH257" t="str">
        <v xml:space="preserve">Balloon 2 (DWG FRM0105 Page 2, NV-27) </v>
      </c>
      <c r="AI257" t="str">
        <v>Balloon 2 (DWG FRM0105, NV-30)</v>
      </c>
      <c r="AJ257" t="str">
        <v>Balloon 2 (P# 9890002-20)</v>
      </c>
      <c r="AK257" t="str">
        <v>Balloon 2, DWG#FRM0105</v>
      </c>
      <c r="AL257" t="str">
        <v>Balloon 2, DWG#FRM0105, See Image</v>
      </c>
      <c r="AM257" t="str">
        <v>Balloon 3 (DWG FRM0105, NV-30 Minor)</v>
      </c>
      <c r="AN257" t="str">
        <v>Balloon 3 (DWG FRM0105, NV-30)</v>
      </c>
      <c r="AO257" t="str">
        <v>Balloon 3 (P# 9890002-20)</v>
      </c>
      <c r="AP257" t="str">
        <v>Balloon 4</v>
      </c>
      <c r="AQ257" t="str">
        <v>Balloon 4 (P# 9890002-20)</v>
      </c>
      <c r="AR257" t="str">
        <v>Below Middle Band</v>
      </c>
      <c r="AS257" t="str">
        <v>Best Fit Pin, .003 or Less =Pass</v>
      </c>
      <c r="AT257" t="str">
        <v>Blank</v>
      </c>
      <c r="AU257" t="str">
        <v>Blank Turn Maj.</v>
      </c>
      <c r="AV257" t="str">
        <v>Blank Turn Maj. Mill Flt., OL4172</v>
      </c>
      <c r="AW257" t="str">
        <v>Blank Without .010 Slots</v>
      </c>
      <c r="AX257" t="str">
        <v>Blank Without .010 Slots, Section</v>
      </c>
      <c r="AY257" t="str">
        <v>Blank without thread</v>
      </c>
      <c r="AZ257" t="str">
        <v xml:space="preserve">Blank, Center of V Grv. </v>
      </c>
      <c r="BA257" t="str">
        <v>Blank, Check R adjacent Balloon 17</v>
      </c>
      <c r="BB257" t="str">
        <v>Blank, EXT. Feature</v>
      </c>
      <c r="BC257" t="str">
        <v>Blank, See Image, OL04335</v>
      </c>
      <c r="BD257" t="str">
        <v>Blank, See Image, OL04336</v>
      </c>
      <c r="BE257" t="str">
        <v xml:space="preserve">Blank, Thrd. </v>
      </c>
      <c r="BF257" t="str">
        <v>Blank, Turn Tip</v>
      </c>
      <c r="BG257" t="str">
        <v>Blank, Without Thrd.</v>
      </c>
      <c r="BH257" t="str">
        <v>Blank, Without Thread</v>
      </c>
      <c r="BI257" t="str">
        <v xml:space="preserve">Blunt Start Blend to Minor </v>
      </c>
      <c r="BJ257" t="str">
        <v>Calc., Use Go HEX</v>
      </c>
      <c r="BK257" t="str">
        <v>Can't dig into OD</v>
      </c>
      <c r="BL257" t="str">
        <v>Carbide Gauge</v>
      </c>
      <c r="BM257" t="str">
        <v xml:space="preserve">Center of V Grv. </v>
      </c>
      <c r="BN257" t="str">
        <v>Centered Less than .03 = Pass</v>
      </c>
      <c r="BO257" t="str">
        <v>Centered within .0005 or Less = Pass</v>
      </c>
      <c r="BP257" t="str">
        <v>Centered within .001 or Less = Pass</v>
      </c>
      <c r="BQ257" t="str">
        <v>Centered within .0254 or Less = Pass</v>
      </c>
      <c r="BR257" t="str">
        <v>Check close to Rod Slot</v>
      </c>
      <c r="BS257" t="str">
        <v>Check every other hole</v>
      </c>
      <c r="BT257" t="str">
        <v>Check Go over full length of slot.</v>
      </c>
      <c r="BU257" t="str">
        <v>Check Near Closed End</v>
      </c>
      <c r="BV257" t="str">
        <v>Check per Print View, Away from Rod Slot</v>
      </c>
      <c r="BW257" t="str">
        <v>Check to Balloon 30 Go Pin</v>
      </c>
      <c r="BX257" t="str">
        <v>Check with .2705 SET Pin Inside Part</v>
      </c>
      <c r="BY257" t="str">
        <v>Check with Hex Up</v>
      </c>
      <c r="BZ257" t="str">
        <v>CMM Blank</v>
      </c>
      <c r="CA257" t="str">
        <v>Confirm Full Radius</v>
      </c>
      <c r="CB257" t="str">
        <v>Constrained in fixture</v>
      </c>
      <c r="CC257" t="str">
        <v>Constrained with Ring</v>
      </c>
      <c r="CD257" t="str">
        <v>Constrained, See Image</v>
      </c>
      <c r="CE257" t="str">
        <v>Dim. "A"</v>
      </c>
      <c r="CF257" t="str">
        <v>Dim. "B"</v>
      </c>
      <c r="CG257" t="str">
        <v>Dim. "C"</v>
      </c>
      <c r="CH257" t="str">
        <v>Dim. "D", Whirl Blank</v>
      </c>
      <c r="CI257" t="str">
        <v>Dim. "G"</v>
      </c>
      <c r="CJ257" t="str">
        <v>Dim. E, Blank Turn Maj. &amp;  Mill Flt</v>
      </c>
      <c r="CK257" t="str">
        <v>Dim. E, Blank Turn Maj.&amp;  Mill Flt</v>
      </c>
      <c r="CL257" t="str">
        <v>Dim. H, Whirl Blank</v>
      </c>
      <c r="CM257" t="str">
        <v>Dim. J, 'Blank Turn Maj. &amp; Whirl Blank</v>
      </c>
      <c r="CN257" t="str">
        <v>Disk Drop Indicator Tip</v>
      </c>
      <c r="CO257" t="str">
        <v>DWG 100448-15, Balloon F_1</v>
      </c>
      <c r="CP257" t="str">
        <v>DWG 100448-15, OL02571</v>
      </c>
      <c r="CQ257" t="str">
        <v>DWG 100448-41</v>
      </c>
      <c r="CR257" t="str">
        <v>DWG 9890040, (10E),Section Part, OL01139</v>
      </c>
      <c r="CS257" t="str">
        <v>DWG 9890040, (10E),Section, OL01139</v>
      </c>
      <c r="CT257" t="str">
        <v>DWG 9890040, (11E)</v>
      </c>
      <c r="CU257" t="str">
        <v>DWG 9890040, (11E), Pins with Flats</v>
      </c>
      <c r="CV257" t="str">
        <v>DWG 9890040, (12E),  Pass=.002 or less</v>
      </c>
      <c r="CW257" t="str">
        <v>DWG 9890040, (12E), See Image</v>
      </c>
      <c r="CX257" t="str">
        <v>DWG 9890040, (1E), OL01431</v>
      </c>
      <c r="CY257" t="str">
        <v>DWG 9890040, (1E), OL01432</v>
      </c>
      <c r="CZ257" t="str">
        <v>DWG 9890040, (2E), OL01432</v>
      </c>
      <c r="DA257" t="str">
        <v>DWG 9890040, (3E)</v>
      </c>
      <c r="DB257" t="str">
        <v>DWG 9890040, (4E)</v>
      </c>
      <c r="DC257" t="str">
        <v>DWG 9890040, (5E), OL02336</v>
      </c>
      <c r="DD257" t="str">
        <v>DWG 9890040, (6E)</v>
      </c>
      <c r="DE257" t="str">
        <v>DWG 9890040, (7E)</v>
      </c>
      <c r="DF257" t="str">
        <v>DWG 9890040, (8E), OL01433</v>
      </c>
      <c r="DG257" t="str">
        <v>DWG 9890040, (8E), OL01433, Section</v>
      </c>
      <c r="DH257" t="str">
        <v>DWG 9890040, (9E), Close to Rod Slot</v>
      </c>
      <c r="DI257" t="str">
        <v>DWG 9890040, (9E),Close to Rod Slot</v>
      </c>
      <c r="DJ257" t="str">
        <v>DWG FRM0105 PAGE 2</v>
      </c>
      <c r="DK257" t="str">
        <v>DWG# 100448-41</v>
      </c>
      <c r="DL257" t="str">
        <v>DWG# 100448-44</v>
      </c>
      <c r="DM257" t="str">
        <v>DWG# 9890003  (1), Section OL00436/A</v>
      </c>
      <c r="DN257" t="str">
        <v>DWG# 9890003 (3), Ring Gauge Constrained</v>
      </c>
      <c r="DO257" t="str">
        <v>DWG# 9890003 (4), Section</v>
      </c>
      <c r="DP257" t="str">
        <v>DWG#100448-26, Balloon 1K, OL02350</v>
      </c>
      <c r="DQ257" t="str">
        <v>DWG#100448-26, Balloon 2K, OL02350</v>
      </c>
      <c r="DR257" t="str">
        <v>DWG#100448-26, Balloon 3K, OL02363</v>
      </c>
      <c r="DS257" t="str">
        <v>DWG#100448-26, Balloon 4K</v>
      </c>
      <c r="DT257" t="str">
        <v>DWG#100448-26, Balloon 5K, Section</v>
      </c>
      <c r="DU257" t="str">
        <v>DWG#100448-26, Balloon 6K</v>
      </c>
      <c r="DV257" t="str">
        <v>DWG#100448-26, Balloon 7K, Section</v>
      </c>
      <c r="DW257" t="str">
        <v>DWG#100448-26, Mfg. Tol.</v>
      </c>
      <c r="DX257" t="str">
        <v>DWG#9890003 (2) Ring Gauge Constrained</v>
      </c>
      <c r="DY257" t="str">
        <v>DWG#9890044</v>
      </c>
      <c r="DZ257" t="str">
        <v>DWG#9890044 .1985 to .2005=Pass</v>
      </c>
      <c r="EA257" t="str">
        <v>DWG#9890044 Overlay OL02441</v>
      </c>
      <c r="EB257" t="str">
        <v>DWG#9890044, OL02441</v>
      </c>
      <c r="EC257" t="str">
        <v>DWG#FRM0105</v>
      </c>
      <c r="ED257" t="str">
        <v>EXT.</v>
      </c>
      <c r="EE257" t="str">
        <v>EXT. Section, OL02460</v>
      </c>
      <c r="EF257" t="str">
        <v>EXT., OL04223</v>
      </c>
      <c r="EG257" t="str">
        <v>Flat Drop Indicator Tip</v>
      </c>
      <c r="EH257" t="str">
        <v>Full Go Pin, No Light, at Radius</v>
      </c>
      <c r="EI257" t="str">
        <v>Function Check</v>
      </c>
      <c r="EJ257" t="str">
        <v>GO Function Gauge</v>
      </c>
      <c r="EK257" t="str">
        <v>Go Gauge for Balloon 1 &amp; 4</v>
      </c>
      <c r="EL257" t="str">
        <v>Go Pin must pass through</v>
      </c>
      <c r="EM257" t="str">
        <v>Greater than .005 = Fail, Section</v>
      </c>
      <c r="EN257" t="str">
        <v>Greater than .025 out of center = Fail</v>
      </c>
      <c r="EO257" t="str">
        <v>Greater than 2.6 = Pass</v>
      </c>
      <c r="EP257" t="str">
        <v>Green = Pass, Red = Fail</v>
      </c>
      <c r="EQ257" t="str">
        <v>Hex Depth</v>
      </c>
      <c r="ER257" t="str">
        <v>Hex Minor</v>
      </c>
      <c r="ES257" t="str">
        <v>Hole Dia.</v>
      </c>
      <c r="ET257" t="str">
        <v>ID Sphere Finish</v>
      </c>
      <c r="EU257" t="str">
        <v>ID/OD Both Sides, Diff. .002 or less = Pass</v>
      </c>
      <c r="EV257" t="str">
        <v>If Looks Big, Section</v>
      </c>
      <c r="EW257" t="str">
        <v>If Looks Small, Section</v>
      </c>
      <c r="EX257" t="str">
        <v>Insp. Close to Break Away, Mfg.Tol.</v>
      </c>
      <c r="EY257" t="str">
        <v>INT.</v>
      </c>
      <c r="EZ257" t="str">
        <v>INT. Section, OL02460</v>
      </c>
      <c r="FA257" t="str">
        <v>INT., OL04223</v>
      </c>
      <c r="FB257" t="str">
        <v>Intersect. of 7.7 &amp; R0.10</v>
      </c>
      <c r="FC257" t="str">
        <v>Intersect. of 8.79 and R.25 MAX</v>
      </c>
      <c r="FD257" t="str">
        <v>Keep Ind. Tip away from corner</v>
      </c>
      <c r="FE257" t="str">
        <v>L31</v>
      </c>
      <c r="FF257" t="str">
        <v>Laser Mark</v>
      </c>
      <c r="FG257" t="str">
        <v>LASER PER NOTE 4</v>
      </c>
      <c r="FH257" t="str">
        <v>LASER PER NOTE 4, Final Check 1 only</v>
      </c>
      <c r="FI257" t="str">
        <v>Less than .002 out of center = Pass</v>
      </c>
      <c r="FJ257" t="str">
        <v>Less than 2.75 = Pass, Section</v>
      </c>
      <c r="FK257" t="str">
        <v>List as pin. Not Calibrated</v>
      </c>
      <c r="FL257" t="str">
        <v>M9 X 1.25 BUTT See Comment Image</v>
      </c>
      <c r="FM257" t="str">
        <v>Manual Section</v>
      </c>
      <c r="FN257" t="str">
        <v>Max Deep .241 NO-GO =.42</v>
      </c>
      <c r="FO257" t="str">
        <v>MAX Depth of (Note 7) .241 NO-GO Pin</v>
      </c>
      <c r="FP257" t="str">
        <v>Measure from Blue Line, See Image</v>
      </c>
      <c r="FQ257" t="str">
        <v>Measure Width of Blue Area, See Image</v>
      </c>
      <c r="FR257" t="str">
        <v>Mfg. Tol</v>
      </c>
      <c r="FS257" t="str">
        <v>Mfg. Tol, See Image</v>
      </c>
      <c r="FT257" t="str">
        <v>Mfg. Tol.</v>
      </c>
      <c r="FU257" t="str">
        <v>Mfg. Tol. "A"</v>
      </c>
      <c r="FV257" t="str">
        <v>Mfg. Tol. (Zero on Gauge Full Dia. Lead)</v>
      </c>
      <c r="FW257" t="str">
        <v>Mfg. Tol. Balloon 11, See Image</v>
      </c>
      <c r="FX257" t="str">
        <v>Mfg. Tol. Balloon 4</v>
      </c>
      <c r="FY257" t="str">
        <v>Mfg. Tol. Balloon 7</v>
      </c>
      <c r="FZ257" t="str">
        <v xml:space="preserve">Mfg. Tol. C-Bore Face (Ballo 28) </v>
      </c>
      <c r="GA257" t="str">
        <v>Mfg. Tol. Section</v>
      </c>
      <c r="GB257" t="str">
        <v>Mfg. Tol. See Image</v>
      </c>
      <c r="GC257" t="str">
        <v>Mfg. Tol., 3 Places, Record MAX</v>
      </c>
      <c r="GD257" t="str">
        <v>Mfg. Tol., Balloon 11</v>
      </c>
      <c r="GE257" t="str">
        <v>Mfg. Tol., Balloon 7</v>
      </c>
      <c r="GF257" t="str">
        <v>Mfg. Tol., Blank</v>
      </c>
      <c r="GG257" t="str">
        <v>Mfg. Tol., Blank, Balloon 12</v>
      </c>
      <c r="GH257" t="str">
        <v>Mfg. Tol., Blend to SØ.320</v>
      </c>
      <c r="GI257" t="str">
        <v>Mfg. Tol., Calculation</v>
      </c>
      <c r="GJ257" t="str">
        <v>Mfg. Tol., For Mill Fixture</v>
      </c>
      <c r="GK257" t="str">
        <v>Mfg. Tol., L32</v>
      </c>
      <c r="GL257" t="str">
        <v>Mfg. Tol., L33</v>
      </c>
      <c r="GM257" t="str">
        <v>Mfg. Tol., No Tool Marks</v>
      </c>
      <c r="GN257" t="str">
        <v>Mfg. Tol., OL03361</v>
      </c>
      <c r="GO257" t="str">
        <v>Mfg. Tol., Record off center value</v>
      </c>
      <c r="GP257" t="str">
        <v>Mfg. Tol., Same 3 Places, Record MIN</v>
      </c>
      <c r="GQ257" t="str">
        <v>Mfg. Tol., Section</v>
      </c>
      <c r="GR257" t="str">
        <v>Mfg. Tol., Section B-B</v>
      </c>
      <c r="GS257" t="str">
        <v>Mfg. Tol., Section, OL03361</v>
      </c>
      <c r="GT257" t="str">
        <v>Mfg. Tol., Section, Per Note 2</v>
      </c>
      <c r="GU257" t="str">
        <v>Mfg. Tol., See Image</v>
      </c>
      <c r="GV257" t="str">
        <v>Mfg. Tol., See Image, Bore in Blue</v>
      </c>
      <c r="GW257" t="str">
        <v>Mfg. Tol., See Image, Hook Tip</v>
      </c>
      <c r="GX257" t="str">
        <v>Mfg. Tol., Sharp Okay No Burr</v>
      </c>
      <c r="GY257" t="str">
        <v>Mfg. Tol., Threadless Blank</v>
      </c>
      <c r="GZ257" t="str">
        <v>Mfg.Tol.</v>
      </c>
      <c r="HA257" t="str">
        <v>Mgf. To., T.S.C.</v>
      </c>
      <c r="HB257" t="str">
        <v>Milled Feature</v>
      </c>
      <c r="HC257" t="str">
        <v>Milled Feature, OL04045</v>
      </c>
      <c r="HD257" t="str">
        <v>More than .0005 out of center = Fail</v>
      </c>
      <c r="HE257" t="str">
        <v>Must Pass Through</v>
      </c>
      <c r="HF257" t="str">
        <v>Must pass through gauge</v>
      </c>
      <c r="HG257" t="str">
        <v>Must Pass Through Go Gauge</v>
      </c>
      <c r="HH257" t="str">
        <v>Must Pass, See Image.</v>
      </c>
      <c r="HI257" t="str">
        <v>NA</v>
      </c>
      <c r="HJ257" t="str">
        <v>Narrow Area</v>
      </c>
      <c r="HK257" t="str">
        <v>Near Balloon 21</v>
      </c>
      <c r="HL257" t="str">
        <v>Near Datum B</v>
      </c>
      <c r="HM257" t="str">
        <v>Neck Dia.</v>
      </c>
      <c r="HN257" t="str">
        <v>Neck to Head Rad.</v>
      </c>
      <c r="HO257" t="str">
        <v>No Copper Deposits Allowed</v>
      </c>
      <c r="HP257" t="str">
        <v>No Section</v>
      </c>
      <c r="HQ257" t="str">
        <v>No Section, .01 to .014 = Pass</v>
      </c>
      <c r="HR257" t="str">
        <v>No Section, Rotate Part</v>
      </c>
      <c r="HS257" t="str">
        <v>No Section, See Image</v>
      </c>
      <c r="HT257" t="str">
        <v>No Slot, Section B-B</v>
      </c>
      <c r="HU257" t="str">
        <v>No visual step = Pass</v>
      </c>
      <c r="HV257" t="str">
        <v>Not to exceed .95 Deep</v>
      </c>
      <c r="HW257" t="str">
        <v>Note 1</v>
      </c>
      <c r="HX257" t="str">
        <v>OL00333/A</v>
      </c>
      <c r="HY257" t="str">
        <v>OL00519</v>
      </c>
      <c r="HZ257" t="str">
        <v>OL00520</v>
      </c>
      <c r="IA257" t="str">
        <v>OL00529</v>
      </c>
      <c r="IB257" t="str">
        <v>OL00542</v>
      </c>
      <c r="IC257" t="str">
        <v>OL00724</v>
      </c>
      <c r="ID257" t="str">
        <v>OL01250</v>
      </c>
      <c r="IE257" t="str">
        <v>OL01869, Threadless Blank</v>
      </c>
      <c r="IF257" t="str">
        <v>OL01870, Section</v>
      </c>
      <c r="IG257" t="str">
        <v>OL02255</v>
      </c>
      <c r="IH257" t="str">
        <v>OL02255, Mfg. Tol.</v>
      </c>
      <c r="II257" t="str">
        <v>OL02302</v>
      </c>
      <c r="IJ257" t="str">
        <v xml:space="preserve">OL02318  needed per image instructions </v>
      </c>
      <c r="IK257" t="str">
        <v>OL02556</v>
      </c>
      <c r="IL257" t="str">
        <v>OL02557</v>
      </c>
      <c r="IM257" t="str">
        <v>OL02567</v>
      </c>
      <c r="IN257" t="str">
        <v>OL02653</v>
      </c>
      <c r="IO257" t="str">
        <v>OL02718</v>
      </c>
      <c r="IP257" t="str">
        <v>OL02841</v>
      </c>
      <c r="IQ257" t="str">
        <v>OL02842</v>
      </c>
      <c r="IR257" t="str">
        <v>OL02844</v>
      </c>
      <c r="IS257" t="str">
        <v>OL02871</v>
      </c>
      <c r="IT257" t="str">
        <v>OL02887</v>
      </c>
      <c r="IU257" t="str">
        <v>OL03766</v>
      </c>
      <c r="IV257" t="str">
        <v>OL03868</v>
      </c>
      <c r="IW257" t="str">
        <v>OL03869</v>
      </c>
      <c r="IX257" t="str">
        <v>OL03870</v>
      </c>
      <c r="IY257" t="str">
        <v>OL03873, DWG# 100448-44</v>
      </c>
      <c r="IZ257" t="str">
        <v>OL03949</v>
      </c>
      <c r="JA257" t="str">
        <v xml:space="preserve">OL04043, Section </v>
      </c>
      <c r="JB257" t="str">
        <v xml:space="preserve">OL04044, Section </v>
      </c>
      <c r="JC257" t="str">
        <v>OL04045</v>
      </c>
      <c r="JD257" t="str">
        <v>OL04045, Milled Feature</v>
      </c>
      <c r="JE257" t="str">
        <v>OL04063</v>
      </c>
      <c r="JF257" t="str">
        <v>OL04064</v>
      </c>
      <c r="JG257" t="str">
        <v>OL04065</v>
      </c>
      <c r="JH257" t="str">
        <v>OL04181</v>
      </c>
      <c r="JI257" t="str">
        <v>OL04218</v>
      </c>
      <c r="JJ257" t="str">
        <v>OL04224, See Image</v>
      </c>
      <c r="JK257" t="str">
        <v>OL04374</v>
      </c>
      <c r="JL257" t="str">
        <v>OL04375, Section M-M</v>
      </c>
      <c r="JM257" t="str">
        <v>OL04376, Section M-M</v>
      </c>
      <c r="JN257" t="str">
        <v>OL04443</v>
      </c>
      <c r="JO257" t="str">
        <v>OL04444</v>
      </c>
      <c r="JP257" t="str">
        <v>One side of slot</v>
      </c>
      <c r="JQ257" t="str">
        <v>Other side of slot</v>
      </c>
      <c r="JR257" t="str">
        <v>Out of center more than .002 = Fail</v>
      </c>
      <c r="JS257" t="str">
        <v>Out of center more than.002 = Fail</v>
      </c>
      <c r="JT257" t="str">
        <v>Overlay OL02713</v>
      </c>
    </row>
    <row r="258" spans="1:280">
      <c r="A258" s="74" t="s">
        <v>670</v>
      </c>
      <c r="C258" s="74" t="str" cm="1">
        <f t="array" ref="C258:JT258">TRANSPOSE(_xlfn._xlws.SORT(_xlfn._xlws.FILTER($A$2:$A$279,ISNUMBER(SEARCH('Prt. Lib. &amp; Routine, Table'!M265,$A$2:$A$279)),"not found")))</f>
        <v xml:space="preserve"> 'C', Whirl Blank</v>
      </c>
      <c r="D258" t="str">
        <v xml:space="preserve"> See Image, Constrained</v>
      </c>
      <c r="E258" t="str">
        <v>(.04 to .12 range = Pass)</v>
      </c>
      <c r="F258" t="str">
        <v>(.042 FULL) Go Pin Seat Fully</v>
      </c>
      <c r="G258" t="str">
        <v>(B), Mfg. Tol.</v>
      </c>
      <c r="H258" t="str">
        <v>(B), O.A.L.</v>
      </c>
      <c r="I258" t="str">
        <v>.001 or less =Pass</v>
      </c>
      <c r="J258" t="str">
        <v>.001 or less out of center = Pass</v>
      </c>
      <c r="K258" t="str">
        <v>.002 or Less = Pass</v>
      </c>
      <c r="L258" t="str">
        <v>.002 or Less out of center = Pass</v>
      </c>
      <c r="M258" t="str">
        <v>.005 to .015 = Pass</v>
      </c>
      <c r="N258" t="str">
        <v>.0125 Mean, Section</v>
      </c>
      <c r="O258" t="str">
        <v>.025 or Less in X &amp; Y=Pass</v>
      </c>
      <c r="P258" t="str">
        <v>.038 Mean</v>
      </c>
      <c r="Q258" t="str">
        <v>.063 MM = .0024 IN, See Image</v>
      </c>
      <c r="R258" t="str">
        <v>.063MM = .0024"</v>
      </c>
      <c r="S258" t="str">
        <v>.243 NO-GO, Unconstrained, Must Not Start</v>
      </c>
      <c r="T258" t="str">
        <v>@ Back Face &amp; ID, No Raised Edge</v>
      </c>
      <c r="U258" t="str">
        <v>@ Back Face &amp; OD, No Raised Edge</v>
      </c>
      <c r="V258" t="str">
        <v>@ ID &amp; FACE</v>
      </c>
      <c r="W258" t="str">
        <v>@ OD &amp; BACK FACE</v>
      </c>
      <c r="X258" t="str">
        <v>@ OD &amp; FACE</v>
      </c>
      <c r="Y258" t="str">
        <v>Across from slot</v>
      </c>
      <c r="Z258" t="str">
        <v>All Edge Breaks</v>
      </c>
      <c r="AA258" t="str">
        <v>Attached to bar stock</v>
      </c>
      <c r="AB258" t="str">
        <v xml:space="preserve">Back Turn Fillet Rad. </v>
      </c>
      <c r="AC258" t="str">
        <v>Balloon 1 (DWG FRM0105 Page 2, NV-27)</v>
      </c>
      <c r="AD258" t="str">
        <v>Balloon 1 (DWG FRM0105, NV-30)</v>
      </c>
      <c r="AE258" t="str">
        <v>Balloon 1 (P# 9890002-20) OL00429/A</v>
      </c>
      <c r="AF258" t="str">
        <v>Balloon 1, DWG#FRM0105</v>
      </c>
      <c r="AG258" t="str">
        <v>Balloon 11, See Image</v>
      </c>
      <c r="AH258" t="str">
        <v xml:space="preserve">Balloon 2 (DWG FRM0105 Page 2, NV-27) </v>
      </c>
      <c r="AI258" t="str">
        <v>Balloon 2 (DWG FRM0105, NV-30)</v>
      </c>
      <c r="AJ258" t="str">
        <v>Balloon 2 (P# 9890002-20)</v>
      </c>
      <c r="AK258" t="str">
        <v>Balloon 2, DWG#FRM0105</v>
      </c>
      <c r="AL258" t="str">
        <v>Balloon 2, DWG#FRM0105, See Image</v>
      </c>
      <c r="AM258" t="str">
        <v>Balloon 3 (DWG FRM0105, NV-30 Minor)</v>
      </c>
      <c r="AN258" t="str">
        <v>Balloon 3 (DWG FRM0105, NV-30)</v>
      </c>
      <c r="AO258" t="str">
        <v>Balloon 3 (P# 9890002-20)</v>
      </c>
      <c r="AP258" t="str">
        <v>Balloon 4</v>
      </c>
      <c r="AQ258" t="str">
        <v>Balloon 4 (P# 9890002-20)</v>
      </c>
      <c r="AR258" t="str">
        <v>Below Middle Band</v>
      </c>
      <c r="AS258" t="str">
        <v>Best Fit Pin, .003 or Less =Pass</v>
      </c>
      <c r="AT258" t="str">
        <v>Blank</v>
      </c>
      <c r="AU258" t="str">
        <v>Blank Turn Maj.</v>
      </c>
      <c r="AV258" t="str">
        <v>Blank Turn Maj. Mill Flt., OL4172</v>
      </c>
      <c r="AW258" t="str">
        <v>Blank Without .010 Slots</v>
      </c>
      <c r="AX258" t="str">
        <v>Blank Without .010 Slots, Section</v>
      </c>
      <c r="AY258" t="str">
        <v>Blank without thread</v>
      </c>
      <c r="AZ258" t="str">
        <v xml:space="preserve">Blank, Center of V Grv. </v>
      </c>
      <c r="BA258" t="str">
        <v>Blank, Check R adjacent Balloon 17</v>
      </c>
      <c r="BB258" t="str">
        <v>Blank, EXT. Feature</v>
      </c>
      <c r="BC258" t="str">
        <v>Blank, See Image, OL04335</v>
      </c>
      <c r="BD258" t="str">
        <v>Blank, See Image, OL04336</v>
      </c>
      <c r="BE258" t="str">
        <v xml:space="preserve">Blank, Thrd. </v>
      </c>
      <c r="BF258" t="str">
        <v>Blank, Turn Tip</v>
      </c>
      <c r="BG258" t="str">
        <v>Blank, Without Thrd.</v>
      </c>
      <c r="BH258" t="str">
        <v>Blank, Without Thread</v>
      </c>
      <c r="BI258" t="str">
        <v xml:space="preserve">Blunt Start Blend to Minor </v>
      </c>
      <c r="BJ258" t="str">
        <v>Calc., Use Go HEX</v>
      </c>
      <c r="BK258" t="str">
        <v>Can't dig into OD</v>
      </c>
      <c r="BL258" t="str">
        <v>Carbide Gauge</v>
      </c>
      <c r="BM258" t="str">
        <v xml:space="preserve">Center of V Grv. </v>
      </c>
      <c r="BN258" t="str">
        <v>Centered Less than .03 = Pass</v>
      </c>
      <c r="BO258" t="str">
        <v>Centered within .0005 or Less = Pass</v>
      </c>
      <c r="BP258" t="str">
        <v>Centered within .001 or Less = Pass</v>
      </c>
      <c r="BQ258" t="str">
        <v>Centered within .0254 or Less = Pass</v>
      </c>
      <c r="BR258" t="str">
        <v>Check close to Rod Slot</v>
      </c>
      <c r="BS258" t="str">
        <v>Check every other hole</v>
      </c>
      <c r="BT258" t="str">
        <v>Check Go over full length of slot.</v>
      </c>
      <c r="BU258" t="str">
        <v>Check Near Closed End</v>
      </c>
      <c r="BV258" t="str">
        <v>Check per Print View, Away from Rod Slot</v>
      </c>
      <c r="BW258" t="str">
        <v>Check to Balloon 30 Go Pin</v>
      </c>
      <c r="BX258" t="str">
        <v>Check with .2705 SET Pin Inside Part</v>
      </c>
      <c r="BY258" t="str">
        <v>Check with Hex Up</v>
      </c>
      <c r="BZ258" t="str">
        <v>CMM Blank</v>
      </c>
      <c r="CA258" t="str">
        <v>Confirm Full Radius</v>
      </c>
      <c r="CB258" t="str">
        <v>Constrained in fixture</v>
      </c>
      <c r="CC258" t="str">
        <v>Constrained with Ring</v>
      </c>
      <c r="CD258" t="str">
        <v>Constrained, See Image</v>
      </c>
      <c r="CE258" t="str">
        <v>Dim. "A"</v>
      </c>
      <c r="CF258" t="str">
        <v>Dim. "B"</v>
      </c>
      <c r="CG258" t="str">
        <v>Dim. "C"</v>
      </c>
      <c r="CH258" t="str">
        <v>Dim. "D", Whirl Blank</v>
      </c>
      <c r="CI258" t="str">
        <v>Dim. "G"</v>
      </c>
      <c r="CJ258" t="str">
        <v>Dim. E, Blank Turn Maj. &amp;  Mill Flt</v>
      </c>
      <c r="CK258" t="str">
        <v>Dim. E, Blank Turn Maj.&amp;  Mill Flt</v>
      </c>
      <c r="CL258" t="str">
        <v>Dim. H, Whirl Blank</v>
      </c>
      <c r="CM258" t="str">
        <v>Dim. J, 'Blank Turn Maj. &amp; Whirl Blank</v>
      </c>
      <c r="CN258" t="str">
        <v>Disk Drop Indicator Tip</v>
      </c>
      <c r="CO258" t="str">
        <v>DWG 100448-15, Balloon F_1</v>
      </c>
      <c r="CP258" t="str">
        <v>DWG 100448-15, OL02571</v>
      </c>
      <c r="CQ258" t="str">
        <v>DWG 100448-41</v>
      </c>
      <c r="CR258" t="str">
        <v>DWG 9890040, (10E),Section Part, OL01139</v>
      </c>
      <c r="CS258" t="str">
        <v>DWG 9890040, (10E),Section, OL01139</v>
      </c>
      <c r="CT258" t="str">
        <v>DWG 9890040, (11E)</v>
      </c>
      <c r="CU258" t="str">
        <v>DWG 9890040, (11E), Pins with Flats</v>
      </c>
      <c r="CV258" t="str">
        <v>DWG 9890040, (12E),  Pass=.002 or less</v>
      </c>
      <c r="CW258" t="str">
        <v>DWG 9890040, (12E), See Image</v>
      </c>
      <c r="CX258" t="str">
        <v>DWG 9890040, (1E), OL01431</v>
      </c>
      <c r="CY258" t="str">
        <v>DWG 9890040, (1E), OL01432</v>
      </c>
      <c r="CZ258" t="str">
        <v>DWG 9890040, (2E), OL01432</v>
      </c>
      <c r="DA258" t="str">
        <v>DWG 9890040, (3E)</v>
      </c>
      <c r="DB258" t="str">
        <v>DWG 9890040, (4E)</v>
      </c>
      <c r="DC258" t="str">
        <v>DWG 9890040, (5E), OL02336</v>
      </c>
      <c r="DD258" t="str">
        <v>DWG 9890040, (6E)</v>
      </c>
      <c r="DE258" t="str">
        <v>DWG 9890040, (7E)</v>
      </c>
      <c r="DF258" t="str">
        <v>DWG 9890040, (8E), OL01433</v>
      </c>
      <c r="DG258" t="str">
        <v>DWG 9890040, (8E), OL01433, Section</v>
      </c>
      <c r="DH258" t="str">
        <v>DWG 9890040, (9E), Close to Rod Slot</v>
      </c>
      <c r="DI258" t="str">
        <v>DWG 9890040, (9E),Close to Rod Slot</v>
      </c>
      <c r="DJ258" t="str">
        <v>DWG FRM0105 PAGE 2</v>
      </c>
      <c r="DK258" t="str">
        <v>DWG# 100448-41</v>
      </c>
      <c r="DL258" t="str">
        <v>DWG# 100448-44</v>
      </c>
      <c r="DM258" t="str">
        <v>DWG# 9890003  (1), Section OL00436/A</v>
      </c>
      <c r="DN258" t="str">
        <v>DWG# 9890003 (3), Ring Gauge Constrained</v>
      </c>
      <c r="DO258" t="str">
        <v>DWG# 9890003 (4), Section</v>
      </c>
      <c r="DP258" t="str">
        <v>DWG#100448-26, Balloon 1K, OL02350</v>
      </c>
      <c r="DQ258" t="str">
        <v>DWG#100448-26, Balloon 2K, OL02350</v>
      </c>
      <c r="DR258" t="str">
        <v>DWG#100448-26, Balloon 3K, OL02363</v>
      </c>
      <c r="DS258" t="str">
        <v>DWG#100448-26, Balloon 4K</v>
      </c>
      <c r="DT258" t="str">
        <v>DWG#100448-26, Balloon 5K, Section</v>
      </c>
      <c r="DU258" t="str">
        <v>DWG#100448-26, Balloon 6K</v>
      </c>
      <c r="DV258" t="str">
        <v>DWG#100448-26, Balloon 7K, Section</v>
      </c>
      <c r="DW258" t="str">
        <v>DWG#100448-26, Mfg. Tol.</v>
      </c>
      <c r="DX258" t="str">
        <v>DWG#9890003 (2) Ring Gauge Constrained</v>
      </c>
      <c r="DY258" t="str">
        <v>DWG#9890044</v>
      </c>
      <c r="DZ258" t="str">
        <v>DWG#9890044 .1985 to .2005=Pass</v>
      </c>
      <c r="EA258" t="str">
        <v>DWG#9890044 Overlay OL02441</v>
      </c>
      <c r="EB258" t="str">
        <v>DWG#9890044, OL02441</v>
      </c>
      <c r="EC258" t="str">
        <v>DWG#FRM0105</v>
      </c>
      <c r="ED258" t="str">
        <v>EXT.</v>
      </c>
      <c r="EE258" t="str">
        <v>EXT. Section, OL02460</v>
      </c>
      <c r="EF258" t="str">
        <v>EXT., OL04223</v>
      </c>
      <c r="EG258" t="str">
        <v>Flat Drop Indicator Tip</v>
      </c>
      <c r="EH258" t="str">
        <v>Full Go Pin, No Light, at Radius</v>
      </c>
      <c r="EI258" t="str">
        <v>Function Check</v>
      </c>
      <c r="EJ258" t="str">
        <v>GO Function Gauge</v>
      </c>
      <c r="EK258" t="str">
        <v>Go Gauge for Balloon 1 &amp; 4</v>
      </c>
      <c r="EL258" t="str">
        <v>Go Pin must pass through</v>
      </c>
      <c r="EM258" t="str">
        <v>Greater than .005 = Fail, Section</v>
      </c>
      <c r="EN258" t="str">
        <v>Greater than .025 out of center = Fail</v>
      </c>
      <c r="EO258" t="str">
        <v>Greater than 2.6 = Pass</v>
      </c>
      <c r="EP258" t="str">
        <v>Green = Pass, Red = Fail</v>
      </c>
      <c r="EQ258" t="str">
        <v>Hex Depth</v>
      </c>
      <c r="ER258" t="str">
        <v>Hex Minor</v>
      </c>
      <c r="ES258" t="str">
        <v>Hole Dia.</v>
      </c>
      <c r="ET258" t="str">
        <v>ID Sphere Finish</v>
      </c>
      <c r="EU258" t="str">
        <v>ID/OD Both Sides, Diff. .002 or less = Pass</v>
      </c>
      <c r="EV258" t="str">
        <v>If Looks Big, Section</v>
      </c>
      <c r="EW258" t="str">
        <v>If Looks Small, Section</v>
      </c>
      <c r="EX258" t="str">
        <v>Insp. Close to Break Away, Mfg.Tol.</v>
      </c>
      <c r="EY258" t="str">
        <v>INT.</v>
      </c>
      <c r="EZ258" t="str">
        <v>INT. Section, OL02460</v>
      </c>
      <c r="FA258" t="str">
        <v>INT., OL04223</v>
      </c>
      <c r="FB258" t="str">
        <v>Intersect. of 7.7 &amp; R0.10</v>
      </c>
      <c r="FC258" t="str">
        <v>Intersect. of 8.79 and R.25 MAX</v>
      </c>
      <c r="FD258" t="str">
        <v>Keep Ind. Tip away from corner</v>
      </c>
      <c r="FE258" t="str">
        <v>L31</v>
      </c>
      <c r="FF258" t="str">
        <v>Laser Mark</v>
      </c>
      <c r="FG258" t="str">
        <v>LASER PER NOTE 4</v>
      </c>
      <c r="FH258" t="str">
        <v>LASER PER NOTE 4, Final Check 1 only</v>
      </c>
      <c r="FI258" t="str">
        <v>Less than .002 out of center = Pass</v>
      </c>
      <c r="FJ258" t="str">
        <v>Less than 2.75 = Pass, Section</v>
      </c>
      <c r="FK258" t="str">
        <v>List as pin. Not Calibrated</v>
      </c>
      <c r="FL258" t="str">
        <v>M9 X 1.25 BUTT See Comment Image</v>
      </c>
      <c r="FM258" t="str">
        <v>Manual Section</v>
      </c>
      <c r="FN258" t="str">
        <v>Max Deep .241 NO-GO =.42</v>
      </c>
      <c r="FO258" t="str">
        <v>MAX Depth of (Note 7) .241 NO-GO Pin</v>
      </c>
      <c r="FP258" t="str">
        <v>Measure from Blue Line, See Image</v>
      </c>
      <c r="FQ258" t="str">
        <v>Measure Width of Blue Area, See Image</v>
      </c>
      <c r="FR258" t="str">
        <v>Mfg. Tol</v>
      </c>
      <c r="FS258" t="str">
        <v>Mfg. Tol, See Image</v>
      </c>
      <c r="FT258" t="str">
        <v>Mfg. Tol.</v>
      </c>
      <c r="FU258" t="str">
        <v>Mfg. Tol. "A"</v>
      </c>
      <c r="FV258" t="str">
        <v>Mfg. Tol. (Zero on Gauge Full Dia. Lead)</v>
      </c>
      <c r="FW258" t="str">
        <v>Mfg. Tol. Balloon 11, See Image</v>
      </c>
      <c r="FX258" t="str">
        <v>Mfg. Tol. Balloon 4</v>
      </c>
      <c r="FY258" t="str">
        <v>Mfg. Tol. Balloon 7</v>
      </c>
      <c r="FZ258" t="str">
        <v xml:space="preserve">Mfg. Tol. C-Bore Face (Ballo 28) </v>
      </c>
      <c r="GA258" t="str">
        <v>Mfg. Tol. Section</v>
      </c>
      <c r="GB258" t="str">
        <v>Mfg. Tol. See Image</v>
      </c>
      <c r="GC258" t="str">
        <v>Mfg. Tol., 3 Places, Record MAX</v>
      </c>
      <c r="GD258" t="str">
        <v>Mfg. Tol., Balloon 11</v>
      </c>
      <c r="GE258" t="str">
        <v>Mfg. Tol., Balloon 7</v>
      </c>
      <c r="GF258" t="str">
        <v>Mfg. Tol., Blank</v>
      </c>
      <c r="GG258" t="str">
        <v>Mfg. Tol., Blank, Balloon 12</v>
      </c>
      <c r="GH258" t="str">
        <v>Mfg. Tol., Blend to SØ.320</v>
      </c>
      <c r="GI258" t="str">
        <v>Mfg. Tol., Calculation</v>
      </c>
      <c r="GJ258" t="str">
        <v>Mfg. Tol., For Mill Fixture</v>
      </c>
      <c r="GK258" t="str">
        <v>Mfg. Tol., L32</v>
      </c>
      <c r="GL258" t="str">
        <v>Mfg. Tol., L33</v>
      </c>
      <c r="GM258" t="str">
        <v>Mfg. Tol., No Tool Marks</v>
      </c>
      <c r="GN258" t="str">
        <v>Mfg. Tol., OL03361</v>
      </c>
      <c r="GO258" t="str">
        <v>Mfg. Tol., Record off center value</v>
      </c>
      <c r="GP258" t="str">
        <v>Mfg. Tol., Same 3 Places, Record MIN</v>
      </c>
      <c r="GQ258" t="str">
        <v>Mfg. Tol., Section</v>
      </c>
      <c r="GR258" t="str">
        <v>Mfg. Tol., Section B-B</v>
      </c>
      <c r="GS258" t="str">
        <v>Mfg. Tol., Section, OL03361</v>
      </c>
      <c r="GT258" t="str">
        <v>Mfg. Tol., Section, Per Note 2</v>
      </c>
      <c r="GU258" t="str">
        <v>Mfg. Tol., See Image</v>
      </c>
      <c r="GV258" t="str">
        <v>Mfg. Tol., See Image, Bore in Blue</v>
      </c>
      <c r="GW258" t="str">
        <v>Mfg. Tol., See Image, Hook Tip</v>
      </c>
      <c r="GX258" t="str">
        <v>Mfg. Tol., Sharp Okay No Burr</v>
      </c>
      <c r="GY258" t="str">
        <v>Mfg. Tol., Threadless Blank</v>
      </c>
      <c r="GZ258" t="str">
        <v>Mfg.Tol.</v>
      </c>
      <c r="HA258" t="str">
        <v>Mgf. To., T.S.C.</v>
      </c>
      <c r="HB258" t="str">
        <v>Milled Feature</v>
      </c>
      <c r="HC258" t="str">
        <v>Milled Feature, OL04045</v>
      </c>
      <c r="HD258" t="str">
        <v>More than .0005 out of center = Fail</v>
      </c>
      <c r="HE258" t="str">
        <v>Must Pass Through</v>
      </c>
      <c r="HF258" t="str">
        <v>Must pass through gauge</v>
      </c>
      <c r="HG258" t="str">
        <v>Must Pass Through Go Gauge</v>
      </c>
      <c r="HH258" t="str">
        <v>Must Pass, See Image.</v>
      </c>
      <c r="HI258" t="str">
        <v>NA</v>
      </c>
      <c r="HJ258" t="str">
        <v>Narrow Area</v>
      </c>
      <c r="HK258" t="str">
        <v>Near Balloon 21</v>
      </c>
      <c r="HL258" t="str">
        <v>Near Datum B</v>
      </c>
      <c r="HM258" t="str">
        <v>Neck Dia.</v>
      </c>
      <c r="HN258" t="str">
        <v>Neck to Head Rad.</v>
      </c>
      <c r="HO258" t="str">
        <v>No Copper Deposits Allowed</v>
      </c>
      <c r="HP258" t="str">
        <v>No Section</v>
      </c>
      <c r="HQ258" t="str">
        <v>No Section, .01 to .014 = Pass</v>
      </c>
      <c r="HR258" t="str">
        <v>No Section, Rotate Part</v>
      </c>
      <c r="HS258" t="str">
        <v>No Section, See Image</v>
      </c>
      <c r="HT258" t="str">
        <v>No Slot, Section B-B</v>
      </c>
      <c r="HU258" t="str">
        <v>No visual step = Pass</v>
      </c>
      <c r="HV258" t="str">
        <v>Not to exceed .95 Deep</v>
      </c>
      <c r="HW258" t="str">
        <v>Note 1</v>
      </c>
      <c r="HX258" t="str">
        <v>OL00333/A</v>
      </c>
      <c r="HY258" t="str">
        <v>OL00519</v>
      </c>
      <c r="HZ258" t="str">
        <v>OL00520</v>
      </c>
      <c r="IA258" t="str">
        <v>OL00529</v>
      </c>
      <c r="IB258" t="str">
        <v>OL00542</v>
      </c>
      <c r="IC258" t="str">
        <v>OL00724</v>
      </c>
      <c r="ID258" t="str">
        <v>OL01250</v>
      </c>
      <c r="IE258" t="str">
        <v>OL01869, Threadless Blank</v>
      </c>
      <c r="IF258" t="str">
        <v>OL01870, Section</v>
      </c>
      <c r="IG258" t="str">
        <v>OL02255</v>
      </c>
      <c r="IH258" t="str">
        <v>OL02255, Mfg. Tol.</v>
      </c>
      <c r="II258" t="str">
        <v>OL02302</v>
      </c>
      <c r="IJ258" t="str">
        <v xml:space="preserve">OL02318  needed per image instructions </v>
      </c>
      <c r="IK258" t="str">
        <v>OL02556</v>
      </c>
      <c r="IL258" t="str">
        <v>OL02557</v>
      </c>
      <c r="IM258" t="str">
        <v>OL02567</v>
      </c>
      <c r="IN258" t="str">
        <v>OL02653</v>
      </c>
      <c r="IO258" t="str">
        <v>OL02718</v>
      </c>
      <c r="IP258" t="str">
        <v>OL02841</v>
      </c>
      <c r="IQ258" t="str">
        <v>OL02842</v>
      </c>
      <c r="IR258" t="str">
        <v>OL02844</v>
      </c>
      <c r="IS258" t="str">
        <v>OL02871</v>
      </c>
      <c r="IT258" t="str">
        <v>OL02887</v>
      </c>
      <c r="IU258" t="str">
        <v>OL03766</v>
      </c>
      <c r="IV258" t="str">
        <v>OL03868</v>
      </c>
      <c r="IW258" t="str">
        <v>OL03869</v>
      </c>
      <c r="IX258" t="str">
        <v>OL03870</v>
      </c>
      <c r="IY258" t="str">
        <v>OL03873, DWG# 100448-44</v>
      </c>
      <c r="IZ258" t="str">
        <v>OL03949</v>
      </c>
      <c r="JA258" t="str">
        <v xml:space="preserve">OL04043, Section </v>
      </c>
      <c r="JB258" t="str">
        <v xml:space="preserve">OL04044, Section </v>
      </c>
      <c r="JC258" t="str">
        <v>OL04045</v>
      </c>
      <c r="JD258" t="str">
        <v>OL04045, Milled Feature</v>
      </c>
      <c r="JE258" t="str">
        <v>OL04063</v>
      </c>
      <c r="JF258" t="str">
        <v>OL04064</v>
      </c>
      <c r="JG258" t="str">
        <v>OL04065</v>
      </c>
      <c r="JH258" t="str">
        <v>OL04181</v>
      </c>
      <c r="JI258" t="str">
        <v>OL04218</v>
      </c>
      <c r="JJ258" t="str">
        <v>OL04224, See Image</v>
      </c>
      <c r="JK258" t="str">
        <v>OL04374</v>
      </c>
      <c r="JL258" t="str">
        <v>OL04375, Section M-M</v>
      </c>
      <c r="JM258" t="str">
        <v>OL04376, Section M-M</v>
      </c>
      <c r="JN258" t="str">
        <v>OL04443</v>
      </c>
      <c r="JO258" t="str">
        <v>OL04444</v>
      </c>
      <c r="JP258" t="str">
        <v>One side of slot</v>
      </c>
      <c r="JQ258" t="str">
        <v>Other side of slot</v>
      </c>
      <c r="JR258" t="str">
        <v>Out of center more than .002 = Fail</v>
      </c>
      <c r="JS258" t="str">
        <v>Out of center more than.002 = Fail</v>
      </c>
      <c r="JT258" t="str">
        <v>Overlay OL02713</v>
      </c>
    </row>
    <row r="259" spans="1:280">
      <c r="A259" s="74" t="s">
        <v>671</v>
      </c>
      <c r="C259" s="74" t="str" cm="1">
        <f t="array" ref="C259:JT259">TRANSPOSE(_xlfn._xlws.SORT(_xlfn._xlws.FILTER($A$2:$A$279,ISNUMBER(SEARCH('Prt. Lib. &amp; Routine, Table'!M266,$A$2:$A$279)),"not found")))</f>
        <v xml:space="preserve"> 'C', Whirl Blank</v>
      </c>
      <c r="D259" t="str">
        <v xml:space="preserve"> See Image, Constrained</v>
      </c>
      <c r="E259" t="str">
        <v>(.04 to .12 range = Pass)</v>
      </c>
      <c r="F259" t="str">
        <v>(.042 FULL) Go Pin Seat Fully</v>
      </c>
      <c r="G259" t="str">
        <v>(B), Mfg. Tol.</v>
      </c>
      <c r="H259" t="str">
        <v>(B), O.A.L.</v>
      </c>
      <c r="I259" t="str">
        <v>.001 or less =Pass</v>
      </c>
      <c r="J259" t="str">
        <v>.001 or less out of center = Pass</v>
      </c>
      <c r="K259" t="str">
        <v>.002 or Less = Pass</v>
      </c>
      <c r="L259" t="str">
        <v>.002 or Less out of center = Pass</v>
      </c>
      <c r="M259" t="str">
        <v>.005 to .015 = Pass</v>
      </c>
      <c r="N259" t="str">
        <v>.0125 Mean, Section</v>
      </c>
      <c r="O259" t="str">
        <v>.025 or Less in X &amp; Y=Pass</v>
      </c>
      <c r="P259" t="str">
        <v>.038 Mean</v>
      </c>
      <c r="Q259" t="str">
        <v>.063 MM = .0024 IN, See Image</v>
      </c>
      <c r="R259" t="str">
        <v>.063MM = .0024"</v>
      </c>
      <c r="S259" t="str">
        <v>.243 NO-GO, Unconstrained, Must Not Start</v>
      </c>
      <c r="T259" t="str">
        <v>@ Back Face &amp; ID, No Raised Edge</v>
      </c>
      <c r="U259" t="str">
        <v>@ Back Face &amp; OD, No Raised Edge</v>
      </c>
      <c r="V259" t="str">
        <v>@ ID &amp; FACE</v>
      </c>
      <c r="W259" t="str">
        <v>@ OD &amp; BACK FACE</v>
      </c>
      <c r="X259" t="str">
        <v>@ OD &amp; FACE</v>
      </c>
      <c r="Y259" t="str">
        <v>Across from slot</v>
      </c>
      <c r="Z259" t="str">
        <v>All Edge Breaks</v>
      </c>
      <c r="AA259" t="str">
        <v>Attached to bar stock</v>
      </c>
      <c r="AB259" t="str">
        <v xml:space="preserve">Back Turn Fillet Rad. </v>
      </c>
      <c r="AC259" t="str">
        <v>Balloon 1 (DWG FRM0105 Page 2, NV-27)</v>
      </c>
      <c r="AD259" t="str">
        <v>Balloon 1 (DWG FRM0105, NV-30)</v>
      </c>
      <c r="AE259" t="str">
        <v>Balloon 1 (P# 9890002-20) OL00429/A</v>
      </c>
      <c r="AF259" t="str">
        <v>Balloon 1, DWG#FRM0105</v>
      </c>
      <c r="AG259" t="str">
        <v>Balloon 11, See Image</v>
      </c>
      <c r="AH259" t="str">
        <v xml:space="preserve">Balloon 2 (DWG FRM0105 Page 2, NV-27) </v>
      </c>
      <c r="AI259" t="str">
        <v>Balloon 2 (DWG FRM0105, NV-30)</v>
      </c>
      <c r="AJ259" t="str">
        <v>Balloon 2 (P# 9890002-20)</v>
      </c>
      <c r="AK259" t="str">
        <v>Balloon 2, DWG#FRM0105</v>
      </c>
      <c r="AL259" t="str">
        <v>Balloon 2, DWG#FRM0105, See Image</v>
      </c>
      <c r="AM259" t="str">
        <v>Balloon 3 (DWG FRM0105, NV-30 Minor)</v>
      </c>
      <c r="AN259" t="str">
        <v>Balloon 3 (DWG FRM0105, NV-30)</v>
      </c>
      <c r="AO259" t="str">
        <v>Balloon 3 (P# 9890002-20)</v>
      </c>
      <c r="AP259" t="str">
        <v>Balloon 4</v>
      </c>
      <c r="AQ259" t="str">
        <v>Balloon 4 (P# 9890002-20)</v>
      </c>
      <c r="AR259" t="str">
        <v>Below Middle Band</v>
      </c>
      <c r="AS259" t="str">
        <v>Best Fit Pin, .003 or Less =Pass</v>
      </c>
      <c r="AT259" t="str">
        <v>Blank</v>
      </c>
      <c r="AU259" t="str">
        <v>Blank Turn Maj.</v>
      </c>
      <c r="AV259" t="str">
        <v>Blank Turn Maj. Mill Flt., OL4172</v>
      </c>
      <c r="AW259" t="str">
        <v>Blank Without .010 Slots</v>
      </c>
      <c r="AX259" t="str">
        <v>Blank Without .010 Slots, Section</v>
      </c>
      <c r="AY259" t="str">
        <v>Blank without thread</v>
      </c>
      <c r="AZ259" t="str">
        <v xml:space="preserve">Blank, Center of V Grv. </v>
      </c>
      <c r="BA259" t="str">
        <v>Blank, Check R adjacent Balloon 17</v>
      </c>
      <c r="BB259" t="str">
        <v>Blank, EXT. Feature</v>
      </c>
      <c r="BC259" t="str">
        <v>Blank, See Image, OL04335</v>
      </c>
      <c r="BD259" t="str">
        <v>Blank, See Image, OL04336</v>
      </c>
      <c r="BE259" t="str">
        <v xml:space="preserve">Blank, Thrd. </v>
      </c>
      <c r="BF259" t="str">
        <v>Blank, Turn Tip</v>
      </c>
      <c r="BG259" t="str">
        <v>Blank, Without Thrd.</v>
      </c>
      <c r="BH259" t="str">
        <v>Blank, Without Thread</v>
      </c>
      <c r="BI259" t="str">
        <v xml:space="preserve">Blunt Start Blend to Minor </v>
      </c>
      <c r="BJ259" t="str">
        <v>Calc., Use Go HEX</v>
      </c>
      <c r="BK259" t="str">
        <v>Can't dig into OD</v>
      </c>
      <c r="BL259" t="str">
        <v>Carbide Gauge</v>
      </c>
      <c r="BM259" t="str">
        <v xml:space="preserve">Center of V Grv. </v>
      </c>
      <c r="BN259" t="str">
        <v>Centered Less than .03 = Pass</v>
      </c>
      <c r="BO259" t="str">
        <v>Centered within .0005 or Less = Pass</v>
      </c>
      <c r="BP259" t="str">
        <v>Centered within .001 or Less = Pass</v>
      </c>
      <c r="BQ259" t="str">
        <v>Centered within .0254 or Less = Pass</v>
      </c>
      <c r="BR259" t="str">
        <v>Check close to Rod Slot</v>
      </c>
      <c r="BS259" t="str">
        <v>Check every other hole</v>
      </c>
      <c r="BT259" t="str">
        <v>Check Go over full length of slot.</v>
      </c>
      <c r="BU259" t="str">
        <v>Check Near Closed End</v>
      </c>
      <c r="BV259" t="str">
        <v>Check per Print View, Away from Rod Slot</v>
      </c>
      <c r="BW259" t="str">
        <v>Check to Balloon 30 Go Pin</v>
      </c>
      <c r="BX259" t="str">
        <v>Check with .2705 SET Pin Inside Part</v>
      </c>
      <c r="BY259" t="str">
        <v>Check with Hex Up</v>
      </c>
      <c r="BZ259" t="str">
        <v>CMM Blank</v>
      </c>
      <c r="CA259" t="str">
        <v>Confirm Full Radius</v>
      </c>
      <c r="CB259" t="str">
        <v>Constrained in fixture</v>
      </c>
      <c r="CC259" t="str">
        <v>Constrained with Ring</v>
      </c>
      <c r="CD259" t="str">
        <v>Constrained, See Image</v>
      </c>
      <c r="CE259" t="str">
        <v>Dim. "A"</v>
      </c>
      <c r="CF259" t="str">
        <v>Dim. "B"</v>
      </c>
      <c r="CG259" t="str">
        <v>Dim. "C"</v>
      </c>
      <c r="CH259" t="str">
        <v>Dim. "D", Whirl Blank</v>
      </c>
      <c r="CI259" t="str">
        <v>Dim. "G"</v>
      </c>
      <c r="CJ259" t="str">
        <v>Dim. E, Blank Turn Maj. &amp;  Mill Flt</v>
      </c>
      <c r="CK259" t="str">
        <v>Dim. E, Blank Turn Maj.&amp;  Mill Flt</v>
      </c>
      <c r="CL259" t="str">
        <v>Dim. H, Whirl Blank</v>
      </c>
      <c r="CM259" t="str">
        <v>Dim. J, 'Blank Turn Maj. &amp; Whirl Blank</v>
      </c>
      <c r="CN259" t="str">
        <v>Disk Drop Indicator Tip</v>
      </c>
      <c r="CO259" t="str">
        <v>DWG 100448-15, Balloon F_1</v>
      </c>
      <c r="CP259" t="str">
        <v>DWG 100448-15, OL02571</v>
      </c>
      <c r="CQ259" t="str">
        <v>DWG 100448-41</v>
      </c>
      <c r="CR259" t="str">
        <v>DWG 9890040, (10E),Section Part, OL01139</v>
      </c>
      <c r="CS259" t="str">
        <v>DWG 9890040, (10E),Section, OL01139</v>
      </c>
      <c r="CT259" t="str">
        <v>DWG 9890040, (11E)</v>
      </c>
      <c r="CU259" t="str">
        <v>DWG 9890040, (11E), Pins with Flats</v>
      </c>
      <c r="CV259" t="str">
        <v>DWG 9890040, (12E),  Pass=.002 or less</v>
      </c>
      <c r="CW259" t="str">
        <v>DWG 9890040, (12E), See Image</v>
      </c>
      <c r="CX259" t="str">
        <v>DWG 9890040, (1E), OL01431</v>
      </c>
      <c r="CY259" t="str">
        <v>DWG 9890040, (1E), OL01432</v>
      </c>
      <c r="CZ259" t="str">
        <v>DWG 9890040, (2E), OL01432</v>
      </c>
      <c r="DA259" t="str">
        <v>DWG 9890040, (3E)</v>
      </c>
      <c r="DB259" t="str">
        <v>DWG 9890040, (4E)</v>
      </c>
      <c r="DC259" t="str">
        <v>DWG 9890040, (5E), OL02336</v>
      </c>
      <c r="DD259" t="str">
        <v>DWG 9890040, (6E)</v>
      </c>
      <c r="DE259" t="str">
        <v>DWG 9890040, (7E)</v>
      </c>
      <c r="DF259" t="str">
        <v>DWG 9890040, (8E), OL01433</v>
      </c>
      <c r="DG259" t="str">
        <v>DWG 9890040, (8E), OL01433, Section</v>
      </c>
      <c r="DH259" t="str">
        <v>DWG 9890040, (9E), Close to Rod Slot</v>
      </c>
      <c r="DI259" t="str">
        <v>DWG 9890040, (9E),Close to Rod Slot</v>
      </c>
      <c r="DJ259" t="str">
        <v>DWG FRM0105 PAGE 2</v>
      </c>
      <c r="DK259" t="str">
        <v>DWG# 100448-41</v>
      </c>
      <c r="DL259" t="str">
        <v>DWG# 100448-44</v>
      </c>
      <c r="DM259" t="str">
        <v>DWG# 9890003  (1), Section OL00436/A</v>
      </c>
      <c r="DN259" t="str">
        <v>DWG# 9890003 (3), Ring Gauge Constrained</v>
      </c>
      <c r="DO259" t="str">
        <v>DWG# 9890003 (4), Section</v>
      </c>
      <c r="DP259" t="str">
        <v>DWG#100448-26, Balloon 1K, OL02350</v>
      </c>
      <c r="DQ259" t="str">
        <v>DWG#100448-26, Balloon 2K, OL02350</v>
      </c>
      <c r="DR259" t="str">
        <v>DWG#100448-26, Balloon 3K, OL02363</v>
      </c>
      <c r="DS259" t="str">
        <v>DWG#100448-26, Balloon 4K</v>
      </c>
      <c r="DT259" t="str">
        <v>DWG#100448-26, Balloon 5K, Section</v>
      </c>
      <c r="DU259" t="str">
        <v>DWG#100448-26, Balloon 6K</v>
      </c>
      <c r="DV259" t="str">
        <v>DWG#100448-26, Balloon 7K, Section</v>
      </c>
      <c r="DW259" t="str">
        <v>DWG#100448-26, Mfg. Tol.</v>
      </c>
      <c r="DX259" t="str">
        <v>DWG#9890003 (2) Ring Gauge Constrained</v>
      </c>
      <c r="DY259" t="str">
        <v>DWG#9890044</v>
      </c>
      <c r="DZ259" t="str">
        <v>DWG#9890044 .1985 to .2005=Pass</v>
      </c>
      <c r="EA259" t="str">
        <v>DWG#9890044 Overlay OL02441</v>
      </c>
      <c r="EB259" t="str">
        <v>DWG#9890044, OL02441</v>
      </c>
      <c r="EC259" t="str">
        <v>DWG#FRM0105</v>
      </c>
      <c r="ED259" t="str">
        <v>EXT.</v>
      </c>
      <c r="EE259" t="str">
        <v>EXT. Section, OL02460</v>
      </c>
      <c r="EF259" t="str">
        <v>EXT., OL04223</v>
      </c>
      <c r="EG259" t="str">
        <v>Flat Drop Indicator Tip</v>
      </c>
      <c r="EH259" t="str">
        <v>Full Go Pin, No Light, at Radius</v>
      </c>
      <c r="EI259" t="str">
        <v>Function Check</v>
      </c>
      <c r="EJ259" t="str">
        <v>GO Function Gauge</v>
      </c>
      <c r="EK259" t="str">
        <v>Go Gauge for Balloon 1 &amp; 4</v>
      </c>
      <c r="EL259" t="str">
        <v>Go Pin must pass through</v>
      </c>
      <c r="EM259" t="str">
        <v>Greater than .005 = Fail, Section</v>
      </c>
      <c r="EN259" t="str">
        <v>Greater than .025 out of center = Fail</v>
      </c>
      <c r="EO259" t="str">
        <v>Greater than 2.6 = Pass</v>
      </c>
      <c r="EP259" t="str">
        <v>Green = Pass, Red = Fail</v>
      </c>
      <c r="EQ259" t="str">
        <v>Hex Depth</v>
      </c>
      <c r="ER259" t="str">
        <v>Hex Minor</v>
      </c>
      <c r="ES259" t="str">
        <v>Hole Dia.</v>
      </c>
      <c r="ET259" t="str">
        <v>ID Sphere Finish</v>
      </c>
      <c r="EU259" t="str">
        <v>ID/OD Both Sides, Diff. .002 or less = Pass</v>
      </c>
      <c r="EV259" t="str">
        <v>If Looks Big, Section</v>
      </c>
      <c r="EW259" t="str">
        <v>If Looks Small, Section</v>
      </c>
      <c r="EX259" t="str">
        <v>Insp. Close to Break Away, Mfg.Tol.</v>
      </c>
      <c r="EY259" t="str">
        <v>INT.</v>
      </c>
      <c r="EZ259" t="str">
        <v>INT. Section, OL02460</v>
      </c>
      <c r="FA259" t="str">
        <v>INT., OL04223</v>
      </c>
      <c r="FB259" t="str">
        <v>Intersect. of 7.7 &amp; R0.10</v>
      </c>
      <c r="FC259" t="str">
        <v>Intersect. of 8.79 and R.25 MAX</v>
      </c>
      <c r="FD259" t="str">
        <v>Keep Ind. Tip away from corner</v>
      </c>
      <c r="FE259" t="str">
        <v>L31</v>
      </c>
      <c r="FF259" t="str">
        <v>Laser Mark</v>
      </c>
      <c r="FG259" t="str">
        <v>LASER PER NOTE 4</v>
      </c>
      <c r="FH259" t="str">
        <v>LASER PER NOTE 4, Final Check 1 only</v>
      </c>
      <c r="FI259" t="str">
        <v>Less than .002 out of center = Pass</v>
      </c>
      <c r="FJ259" t="str">
        <v>Less than 2.75 = Pass, Section</v>
      </c>
      <c r="FK259" t="str">
        <v>List as pin. Not Calibrated</v>
      </c>
      <c r="FL259" t="str">
        <v>M9 X 1.25 BUTT See Comment Image</v>
      </c>
      <c r="FM259" t="str">
        <v>Manual Section</v>
      </c>
      <c r="FN259" t="str">
        <v>Max Deep .241 NO-GO =.42</v>
      </c>
      <c r="FO259" t="str">
        <v>MAX Depth of (Note 7) .241 NO-GO Pin</v>
      </c>
      <c r="FP259" t="str">
        <v>Measure from Blue Line, See Image</v>
      </c>
      <c r="FQ259" t="str">
        <v>Measure Width of Blue Area, See Image</v>
      </c>
      <c r="FR259" t="str">
        <v>Mfg. Tol</v>
      </c>
      <c r="FS259" t="str">
        <v>Mfg. Tol, See Image</v>
      </c>
      <c r="FT259" t="str">
        <v>Mfg. Tol.</v>
      </c>
      <c r="FU259" t="str">
        <v>Mfg. Tol. "A"</v>
      </c>
      <c r="FV259" t="str">
        <v>Mfg. Tol. (Zero on Gauge Full Dia. Lead)</v>
      </c>
      <c r="FW259" t="str">
        <v>Mfg. Tol. Balloon 11, See Image</v>
      </c>
      <c r="FX259" t="str">
        <v>Mfg. Tol. Balloon 4</v>
      </c>
      <c r="FY259" t="str">
        <v>Mfg. Tol. Balloon 7</v>
      </c>
      <c r="FZ259" t="str">
        <v xml:space="preserve">Mfg. Tol. C-Bore Face (Ballo 28) </v>
      </c>
      <c r="GA259" t="str">
        <v>Mfg. Tol. Section</v>
      </c>
      <c r="GB259" t="str">
        <v>Mfg. Tol. See Image</v>
      </c>
      <c r="GC259" t="str">
        <v>Mfg. Tol., 3 Places, Record MAX</v>
      </c>
      <c r="GD259" t="str">
        <v>Mfg. Tol., Balloon 11</v>
      </c>
      <c r="GE259" t="str">
        <v>Mfg. Tol., Balloon 7</v>
      </c>
      <c r="GF259" t="str">
        <v>Mfg. Tol., Blank</v>
      </c>
      <c r="GG259" t="str">
        <v>Mfg. Tol., Blank, Balloon 12</v>
      </c>
      <c r="GH259" t="str">
        <v>Mfg. Tol., Blend to SØ.320</v>
      </c>
      <c r="GI259" t="str">
        <v>Mfg. Tol., Calculation</v>
      </c>
      <c r="GJ259" t="str">
        <v>Mfg. Tol., For Mill Fixture</v>
      </c>
      <c r="GK259" t="str">
        <v>Mfg. Tol., L32</v>
      </c>
      <c r="GL259" t="str">
        <v>Mfg. Tol., L33</v>
      </c>
      <c r="GM259" t="str">
        <v>Mfg. Tol., No Tool Marks</v>
      </c>
      <c r="GN259" t="str">
        <v>Mfg. Tol., OL03361</v>
      </c>
      <c r="GO259" t="str">
        <v>Mfg. Tol., Record off center value</v>
      </c>
      <c r="GP259" t="str">
        <v>Mfg. Tol., Same 3 Places, Record MIN</v>
      </c>
      <c r="GQ259" t="str">
        <v>Mfg. Tol., Section</v>
      </c>
      <c r="GR259" t="str">
        <v>Mfg. Tol., Section B-B</v>
      </c>
      <c r="GS259" t="str">
        <v>Mfg. Tol., Section, OL03361</v>
      </c>
      <c r="GT259" t="str">
        <v>Mfg. Tol., Section, Per Note 2</v>
      </c>
      <c r="GU259" t="str">
        <v>Mfg. Tol., See Image</v>
      </c>
      <c r="GV259" t="str">
        <v>Mfg. Tol., See Image, Bore in Blue</v>
      </c>
      <c r="GW259" t="str">
        <v>Mfg. Tol., See Image, Hook Tip</v>
      </c>
      <c r="GX259" t="str">
        <v>Mfg. Tol., Sharp Okay No Burr</v>
      </c>
      <c r="GY259" t="str">
        <v>Mfg. Tol., Threadless Blank</v>
      </c>
      <c r="GZ259" t="str">
        <v>Mfg.Tol.</v>
      </c>
      <c r="HA259" t="str">
        <v>Mgf. To., T.S.C.</v>
      </c>
      <c r="HB259" t="str">
        <v>Milled Feature</v>
      </c>
      <c r="HC259" t="str">
        <v>Milled Feature, OL04045</v>
      </c>
      <c r="HD259" t="str">
        <v>More than .0005 out of center = Fail</v>
      </c>
      <c r="HE259" t="str">
        <v>Must Pass Through</v>
      </c>
      <c r="HF259" t="str">
        <v>Must pass through gauge</v>
      </c>
      <c r="HG259" t="str">
        <v>Must Pass Through Go Gauge</v>
      </c>
      <c r="HH259" t="str">
        <v>Must Pass, See Image.</v>
      </c>
      <c r="HI259" t="str">
        <v>NA</v>
      </c>
      <c r="HJ259" t="str">
        <v>Narrow Area</v>
      </c>
      <c r="HK259" t="str">
        <v>Near Balloon 21</v>
      </c>
      <c r="HL259" t="str">
        <v>Near Datum B</v>
      </c>
      <c r="HM259" t="str">
        <v>Neck Dia.</v>
      </c>
      <c r="HN259" t="str">
        <v>Neck to Head Rad.</v>
      </c>
      <c r="HO259" t="str">
        <v>No Copper Deposits Allowed</v>
      </c>
      <c r="HP259" t="str">
        <v>No Section</v>
      </c>
      <c r="HQ259" t="str">
        <v>No Section, .01 to .014 = Pass</v>
      </c>
      <c r="HR259" t="str">
        <v>No Section, Rotate Part</v>
      </c>
      <c r="HS259" t="str">
        <v>No Section, See Image</v>
      </c>
      <c r="HT259" t="str">
        <v>No Slot, Section B-B</v>
      </c>
      <c r="HU259" t="str">
        <v>No visual step = Pass</v>
      </c>
      <c r="HV259" t="str">
        <v>Not to exceed .95 Deep</v>
      </c>
      <c r="HW259" t="str">
        <v>Note 1</v>
      </c>
      <c r="HX259" t="str">
        <v>OL00333/A</v>
      </c>
      <c r="HY259" t="str">
        <v>OL00519</v>
      </c>
      <c r="HZ259" t="str">
        <v>OL00520</v>
      </c>
      <c r="IA259" t="str">
        <v>OL00529</v>
      </c>
      <c r="IB259" t="str">
        <v>OL00542</v>
      </c>
      <c r="IC259" t="str">
        <v>OL00724</v>
      </c>
      <c r="ID259" t="str">
        <v>OL01250</v>
      </c>
      <c r="IE259" t="str">
        <v>OL01869, Threadless Blank</v>
      </c>
      <c r="IF259" t="str">
        <v>OL01870, Section</v>
      </c>
      <c r="IG259" t="str">
        <v>OL02255</v>
      </c>
      <c r="IH259" t="str">
        <v>OL02255, Mfg. Tol.</v>
      </c>
      <c r="II259" t="str">
        <v>OL02302</v>
      </c>
      <c r="IJ259" t="str">
        <v xml:space="preserve">OL02318  needed per image instructions </v>
      </c>
      <c r="IK259" t="str">
        <v>OL02556</v>
      </c>
      <c r="IL259" t="str">
        <v>OL02557</v>
      </c>
      <c r="IM259" t="str">
        <v>OL02567</v>
      </c>
      <c r="IN259" t="str">
        <v>OL02653</v>
      </c>
      <c r="IO259" t="str">
        <v>OL02718</v>
      </c>
      <c r="IP259" t="str">
        <v>OL02841</v>
      </c>
      <c r="IQ259" t="str">
        <v>OL02842</v>
      </c>
      <c r="IR259" t="str">
        <v>OL02844</v>
      </c>
      <c r="IS259" t="str">
        <v>OL02871</v>
      </c>
      <c r="IT259" t="str">
        <v>OL02887</v>
      </c>
      <c r="IU259" t="str">
        <v>OL03766</v>
      </c>
      <c r="IV259" t="str">
        <v>OL03868</v>
      </c>
      <c r="IW259" t="str">
        <v>OL03869</v>
      </c>
      <c r="IX259" t="str">
        <v>OL03870</v>
      </c>
      <c r="IY259" t="str">
        <v>OL03873, DWG# 100448-44</v>
      </c>
      <c r="IZ259" t="str">
        <v>OL03949</v>
      </c>
      <c r="JA259" t="str">
        <v xml:space="preserve">OL04043, Section </v>
      </c>
      <c r="JB259" t="str">
        <v xml:space="preserve">OL04044, Section </v>
      </c>
      <c r="JC259" t="str">
        <v>OL04045</v>
      </c>
      <c r="JD259" t="str">
        <v>OL04045, Milled Feature</v>
      </c>
      <c r="JE259" t="str">
        <v>OL04063</v>
      </c>
      <c r="JF259" t="str">
        <v>OL04064</v>
      </c>
      <c r="JG259" t="str">
        <v>OL04065</v>
      </c>
      <c r="JH259" t="str">
        <v>OL04181</v>
      </c>
      <c r="JI259" t="str">
        <v>OL04218</v>
      </c>
      <c r="JJ259" t="str">
        <v>OL04224, See Image</v>
      </c>
      <c r="JK259" t="str">
        <v>OL04374</v>
      </c>
      <c r="JL259" t="str">
        <v>OL04375, Section M-M</v>
      </c>
      <c r="JM259" t="str">
        <v>OL04376, Section M-M</v>
      </c>
      <c r="JN259" t="str">
        <v>OL04443</v>
      </c>
      <c r="JO259" t="str">
        <v>OL04444</v>
      </c>
      <c r="JP259" t="str">
        <v>One side of slot</v>
      </c>
      <c r="JQ259" t="str">
        <v>Other side of slot</v>
      </c>
      <c r="JR259" t="str">
        <v>Out of center more than .002 = Fail</v>
      </c>
      <c r="JS259" t="str">
        <v>Out of center more than.002 = Fail</v>
      </c>
      <c r="JT259" t="str">
        <v>Overlay OL02713</v>
      </c>
    </row>
    <row r="260" spans="1:280">
      <c r="A260" s="74" t="s">
        <v>672</v>
      </c>
      <c r="C260" s="74" t="str" cm="1">
        <f t="array" ref="C260:JT260">TRANSPOSE(_xlfn._xlws.SORT(_xlfn._xlws.FILTER($A$2:$A$279,ISNUMBER(SEARCH('Prt. Lib. &amp; Routine, Table'!M267,$A$2:$A$279)),"not found")))</f>
        <v xml:space="preserve"> 'C', Whirl Blank</v>
      </c>
      <c r="D260" t="str">
        <v xml:space="preserve"> See Image, Constrained</v>
      </c>
      <c r="E260" t="str">
        <v>(.04 to .12 range = Pass)</v>
      </c>
      <c r="F260" t="str">
        <v>(.042 FULL) Go Pin Seat Fully</v>
      </c>
      <c r="G260" t="str">
        <v>(B), Mfg. Tol.</v>
      </c>
      <c r="H260" t="str">
        <v>(B), O.A.L.</v>
      </c>
      <c r="I260" t="str">
        <v>.001 or less =Pass</v>
      </c>
      <c r="J260" t="str">
        <v>.001 or less out of center = Pass</v>
      </c>
      <c r="K260" t="str">
        <v>.002 or Less = Pass</v>
      </c>
      <c r="L260" t="str">
        <v>.002 or Less out of center = Pass</v>
      </c>
      <c r="M260" t="str">
        <v>.005 to .015 = Pass</v>
      </c>
      <c r="N260" t="str">
        <v>.0125 Mean, Section</v>
      </c>
      <c r="O260" t="str">
        <v>.025 or Less in X &amp; Y=Pass</v>
      </c>
      <c r="P260" t="str">
        <v>.038 Mean</v>
      </c>
      <c r="Q260" t="str">
        <v>.063 MM = .0024 IN, See Image</v>
      </c>
      <c r="R260" t="str">
        <v>.063MM = .0024"</v>
      </c>
      <c r="S260" t="str">
        <v>.243 NO-GO, Unconstrained, Must Not Start</v>
      </c>
      <c r="T260" t="str">
        <v>@ Back Face &amp; ID, No Raised Edge</v>
      </c>
      <c r="U260" t="str">
        <v>@ Back Face &amp; OD, No Raised Edge</v>
      </c>
      <c r="V260" t="str">
        <v>@ ID &amp; FACE</v>
      </c>
      <c r="W260" t="str">
        <v>@ OD &amp; BACK FACE</v>
      </c>
      <c r="X260" t="str">
        <v>@ OD &amp; FACE</v>
      </c>
      <c r="Y260" t="str">
        <v>Across from slot</v>
      </c>
      <c r="Z260" t="str">
        <v>All Edge Breaks</v>
      </c>
      <c r="AA260" t="str">
        <v>Attached to bar stock</v>
      </c>
      <c r="AB260" t="str">
        <v xml:space="preserve">Back Turn Fillet Rad. </v>
      </c>
      <c r="AC260" t="str">
        <v>Balloon 1 (DWG FRM0105 Page 2, NV-27)</v>
      </c>
      <c r="AD260" t="str">
        <v>Balloon 1 (DWG FRM0105, NV-30)</v>
      </c>
      <c r="AE260" t="str">
        <v>Balloon 1 (P# 9890002-20) OL00429/A</v>
      </c>
      <c r="AF260" t="str">
        <v>Balloon 1, DWG#FRM0105</v>
      </c>
      <c r="AG260" t="str">
        <v>Balloon 11, See Image</v>
      </c>
      <c r="AH260" t="str">
        <v xml:space="preserve">Balloon 2 (DWG FRM0105 Page 2, NV-27) </v>
      </c>
      <c r="AI260" t="str">
        <v>Balloon 2 (DWG FRM0105, NV-30)</v>
      </c>
      <c r="AJ260" t="str">
        <v>Balloon 2 (P# 9890002-20)</v>
      </c>
      <c r="AK260" t="str">
        <v>Balloon 2, DWG#FRM0105</v>
      </c>
      <c r="AL260" t="str">
        <v>Balloon 2, DWG#FRM0105, See Image</v>
      </c>
      <c r="AM260" t="str">
        <v>Balloon 3 (DWG FRM0105, NV-30 Minor)</v>
      </c>
      <c r="AN260" t="str">
        <v>Balloon 3 (DWG FRM0105, NV-30)</v>
      </c>
      <c r="AO260" t="str">
        <v>Balloon 3 (P# 9890002-20)</v>
      </c>
      <c r="AP260" t="str">
        <v>Balloon 4</v>
      </c>
      <c r="AQ260" t="str">
        <v>Balloon 4 (P# 9890002-20)</v>
      </c>
      <c r="AR260" t="str">
        <v>Below Middle Band</v>
      </c>
      <c r="AS260" t="str">
        <v>Best Fit Pin, .003 or Less =Pass</v>
      </c>
      <c r="AT260" t="str">
        <v>Blank</v>
      </c>
      <c r="AU260" t="str">
        <v>Blank Turn Maj.</v>
      </c>
      <c r="AV260" t="str">
        <v>Blank Turn Maj. Mill Flt., OL4172</v>
      </c>
      <c r="AW260" t="str">
        <v>Blank Without .010 Slots</v>
      </c>
      <c r="AX260" t="str">
        <v>Blank Without .010 Slots, Section</v>
      </c>
      <c r="AY260" t="str">
        <v>Blank without thread</v>
      </c>
      <c r="AZ260" t="str">
        <v xml:space="preserve">Blank, Center of V Grv. </v>
      </c>
      <c r="BA260" t="str">
        <v>Blank, Check R adjacent Balloon 17</v>
      </c>
      <c r="BB260" t="str">
        <v>Blank, EXT. Feature</v>
      </c>
      <c r="BC260" t="str">
        <v>Blank, See Image, OL04335</v>
      </c>
      <c r="BD260" t="str">
        <v>Blank, See Image, OL04336</v>
      </c>
      <c r="BE260" t="str">
        <v xml:space="preserve">Blank, Thrd. </v>
      </c>
      <c r="BF260" t="str">
        <v>Blank, Turn Tip</v>
      </c>
      <c r="BG260" t="str">
        <v>Blank, Without Thrd.</v>
      </c>
      <c r="BH260" t="str">
        <v>Blank, Without Thread</v>
      </c>
      <c r="BI260" t="str">
        <v xml:space="preserve">Blunt Start Blend to Minor </v>
      </c>
      <c r="BJ260" t="str">
        <v>Calc., Use Go HEX</v>
      </c>
      <c r="BK260" t="str">
        <v>Can't dig into OD</v>
      </c>
      <c r="BL260" t="str">
        <v>Carbide Gauge</v>
      </c>
      <c r="BM260" t="str">
        <v xml:space="preserve">Center of V Grv. </v>
      </c>
      <c r="BN260" t="str">
        <v>Centered Less than .03 = Pass</v>
      </c>
      <c r="BO260" t="str">
        <v>Centered within .0005 or Less = Pass</v>
      </c>
      <c r="BP260" t="str">
        <v>Centered within .001 or Less = Pass</v>
      </c>
      <c r="BQ260" t="str">
        <v>Centered within .0254 or Less = Pass</v>
      </c>
      <c r="BR260" t="str">
        <v>Check close to Rod Slot</v>
      </c>
      <c r="BS260" t="str">
        <v>Check every other hole</v>
      </c>
      <c r="BT260" t="str">
        <v>Check Go over full length of slot.</v>
      </c>
      <c r="BU260" t="str">
        <v>Check Near Closed End</v>
      </c>
      <c r="BV260" t="str">
        <v>Check per Print View, Away from Rod Slot</v>
      </c>
      <c r="BW260" t="str">
        <v>Check to Balloon 30 Go Pin</v>
      </c>
      <c r="BX260" t="str">
        <v>Check with .2705 SET Pin Inside Part</v>
      </c>
      <c r="BY260" t="str">
        <v>Check with Hex Up</v>
      </c>
      <c r="BZ260" t="str">
        <v>CMM Blank</v>
      </c>
      <c r="CA260" t="str">
        <v>Confirm Full Radius</v>
      </c>
      <c r="CB260" t="str">
        <v>Constrained in fixture</v>
      </c>
      <c r="CC260" t="str">
        <v>Constrained with Ring</v>
      </c>
      <c r="CD260" t="str">
        <v>Constrained, See Image</v>
      </c>
      <c r="CE260" t="str">
        <v>Dim. "A"</v>
      </c>
      <c r="CF260" t="str">
        <v>Dim. "B"</v>
      </c>
      <c r="CG260" t="str">
        <v>Dim. "C"</v>
      </c>
      <c r="CH260" t="str">
        <v>Dim. "D", Whirl Blank</v>
      </c>
      <c r="CI260" t="str">
        <v>Dim. "G"</v>
      </c>
      <c r="CJ260" t="str">
        <v>Dim. E, Blank Turn Maj. &amp;  Mill Flt</v>
      </c>
      <c r="CK260" t="str">
        <v>Dim. E, Blank Turn Maj.&amp;  Mill Flt</v>
      </c>
      <c r="CL260" t="str">
        <v>Dim. H, Whirl Blank</v>
      </c>
      <c r="CM260" t="str">
        <v>Dim. J, 'Blank Turn Maj. &amp; Whirl Blank</v>
      </c>
      <c r="CN260" t="str">
        <v>Disk Drop Indicator Tip</v>
      </c>
      <c r="CO260" t="str">
        <v>DWG 100448-15, Balloon F_1</v>
      </c>
      <c r="CP260" t="str">
        <v>DWG 100448-15, OL02571</v>
      </c>
      <c r="CQ260" t="str">
        <v>DWG 100448-41</v>
      </c>
      <c r="CR260" t="str">
        <v>DWG 9890040, (10E),Section Part, OL01139</v>
      </c>
      <c r="CS260" t="str">
        <v>DWG 9890040, (10E),Section, OL01139</v>
      </c>
      <c r="CT260" t="str">
        <v>DWG 9890040, (11E)</v>
      </c>
      <c r="CU260" t="str">
        <v>DWG 9890040, (11E), Pins with Flats</v>
      </c>
      <c r="CV260" t="str">
        <v>DWG 9890040, (12E),  Pass=.002 or less</v>
      </c>
      <c r="CW260" t="str">
        <v>DWG 9890040, (12E), See Image</v>
      </c>
      <c r="CX260" t="str">
        <v>DWG 9890040, (1E), OL01431</v>
      </c>
      <c r="CY260" t="str">
        <v>DWG 9890040, (1E), OL01432</v>
      </c>
      <c r="CZ260" t="str">
        <v>DWG 9890040, (2E), OL01432</v>
      </c>
      <c r="DA260" t="str">
        <v>DWG 9890040, (3E)</v>
      </c>
      <c r="DB260" t="str">
        <v>DWG 9890040, (4E)</v>
      </c>
      <c r="DC260" t="str">
        <v>DWG 9890040, (5E), OL02336</v>
      </c>
      <c r="DD260" t="str">
        <v>DWG 9890040, (6E)</v>
      </c>
      <c r="DE260" t="str">
        <v>DWG 9890040, (7E)</v>
      </c>
      <c r="DF260" t="str">
        <v>DWG 9890040, (8E), OL01433</v>
      </c>
      <c r="DG260" t="str">
        <v>DWG 9890040, (8E), OL01433, Section</v>
      </c>
      <c r="DH260" t="str">
        <v>DWG 9890040, (9E), Close to Rod Slot</v>
      </c>
      <c r="DI260" t="str">
        <v>DWG 9890040, (9E),Close to Rod Slot</v>
      </c>
      <c r="DJ260" t="str">
        <v>DWG FRM0105 PAGE 2</v>
      </c>
      <c r="DK260" t="str">
        <v>DWG# 100448-41</v>
      </c>
      <c r="DL260" t="str">
        <v>DWG# 100448-44</v>
      </c>
      <c r="DM260" t="str">
        <v>DWG# 9890003  (1), Section OL00436/A</v>
      </c>
      <c r="DN260" t="str">
        <v>DWG# 9890003 (3), Ring Gauge Constrained</v>
      </c>
      <c r="DO260" t="str">
        <v>DWG# 9890003 (4), Section</v>
      </c>
      <c r="DP260" t="str">
        <v>DWG#100448-26, Balloon 1K, OL02350</v>
      </c>
      <c r="DQ260" t="str">
        <v>DWG#100448-26, Balloon 2K, OL02350</v>
      </c>
      <c r="DR260" t="str">
        <v>DWG#100448-26, Balloon 3K, OL02363</v>
      </c>
      <c r="DS260" t="str">
        <v>DWG#100448-26, Balloon 4K</v>
      </c>
      <c r="DT260" t="str">
        <v>DWG#100448-26, Balloon 5K, Section</v>
      </c>
      <c r="DU260" t="str">
        <v>DWG#100448-26, Balloon 6K</v>
      </c>
      <c r="DV260" t="str">
        <v>DWG#100448-26, Balloon 7K, Section</v>
      </c>
      <c r="DW260" t="str">
        <v>DWG#100448-26, Mfg. Tol.</v>
      </c>
      <c r="DX260" t="str">
        <v>DWG#9890003 (2) Ring Gauge Constrained</v>
      </c>
      <c r="DY260" t="str">
        <v>DWG#9890044</v>
      </c>
      <c r="DZ260" t="str">
        <v>DWG#9890044 .1985 to .2005=Pass</v>
      </c>
      <c r="EA260" t="str">
        <v>DWG#9890044 Overlay OL02441</v>
      </c>
      <c r="EB260" t="str">
        <v>DWG#9890044, OL02441</v>
      </c>
      <c r="EC260" t="str">
        <v>DWG#FRM0105</v>
      </c>
      <c r="ED260" t="str">
        <v>EXT.</v>
      </c>
      <c r="EE260" t="str">
        <v>EXT. Section, OL02460</v>
      </c>
      <c r="EF260" t="str">
        <v>EXT., OL04223</v>
      </c>
      <c r="EG260" t="str">
        <v>Flat Drop Indicator Tip</v>
      </c>
      <c r="EH260" t="str">
        <v>Full Go Pin, No Light, at Radius</v>
      </c>
      <c r="EI260" t="str">
        <v>Function Check</v>
      </c>
      <c r="EJ260" t="str">
        <v>GO Function Gauge</v>
      </c>
      <c r="EK260" t="str">
        <v>Go Gauge for Balloon 1 &amp; 4</v>
      </c>
      <c r="EL260" t="str">
        <v>Go Pin must pass through</v>
      </c>
      <c r="EM260" t="str">
        <v>Greater than .005 = Fail, Section</v>
      </c>
      <c r="EN260" t="str">
        <v>Greater than .025 out of center = Fail</v>
      </c>
      <c r="EO260" t="str">
        <v>Greater than 2.6 = Pass</v>
      </c>
      <c r="EP260" t="str">
        <v>Green = Pass, Red = Fail</v>
      </c>
      <c r="EQ260" t="str">
        <v>Hex Depth</v>
      </c>
      <c r="ER260" t="str">
        <v>Hex Minor</v>
      </c>
      <c r="ES260" t="str">
        <v>Hole Dia.</v>
      </c>
      <c r="ET260" t="str">
        <v>ID Sphere Finish</v>
      </c>
      <c r="EU260" t="str">
        <v>ID/OD Both Sides, Diff. .002 or less = Pass</v>
      </c>
      <c r="EV260" t="str">
        <v>If Looks Big, Section</v>
      </c>
      <c r="EW260" t="str">
        <v>If Looks Small, Section</v>
      </c>
      <c r="EX260" t="str">
        <v>Insp. Close to Break Away, Mfg.Tol.</v>
      </c>
      <c r="EY260" t="str">
        <v>INT.</v>
      </c>
      <c r="EZ260" t="str">
        <v>INT. Section, OL02460</v>
      </c>
      <c r="FA260" t="str">
        <v>INT., OL04223</v>
      </c>
      <c r="FB260" t="str">
        <v>Intersect. of 7.7 &amp; R0.10</v>
      </c>
      <c r="FC260" t="str">
        <v>Intersect. of 8.79 and R.25 MAX</v>
      </c>
      <c r="FD260" t="str">
        <v>Keep Ind. Tip away from corner</v>
      </c>
      <c r="FE260" t="str">
        <v>L31</v>
      </c>
      <c r="FF260" t="str">
        <v>Laser Mark</v>
      </c>
      <c r="FG260" t="str">
        <v>LASER PER NOTE 4</v>
      </c>
      <c r="FH260" t="str">
        <v>LASER PER NOTE 4, Final Check 1 only</v>
      </c>
      <c r="FI260" t="str">
        <v>Less than .002 out of center = Pass</v>
      </c>
      <c r="FJ260" t="str">
        <v>Less than 2.75 = Pass, Section</v>
      </c>
      <c r="FK260" t="str">
        <v>List as pin. Not Calibrated</v>
      </c>
      <c r="FL260" t="str">
        <v>M9 X 1.25 BUTT See Comment Image</v>
      </c>
      <c r="FM260" t="str">
        <v>Manual Section</v>
      </c>
      <c r="FN260" t="str">
        <v>Max Deep .241 NO-GO =.42</v>
      </c>
      <c r="FO260" t="str">
        <v>MAX Depth of (Note 7) .241 NO-GO Pin</v>
      </c>
      <c r="FP260" t="str">
        <v>Measure from Blue Line, See Image</v>
      </c>
      <c r="FQ260" t="str">
        <v>Measure Width of Blue Area, See Image</v>
      </c>
      <c r="FR260" t="str">
        <v>Mfg. Tol</v>
      </c>
      <c r="FS260" t="str">
        <v>Mfg. Tol, See Image</v>
      </c>
      <c r="FT260" t="str">
        <v>Mfg. Tol.</v>
      </c>
      <c r="FU260" t="str">
        <v>Mfg. Tol. "A"</v>
      </c>
      <c r="FV260" t="str">
        <v>Mfg. Tol. (Zero on Gauge Full Dia. Lead)</v>
      </c>
      <c r="FW260" t="str">
        <v>Mfg. Tol. Balloon 11, See Image</v>
      </c>
      <c r="FX260" t="str">
        <v>Mfg. Tol. Balloon 4</v>
      </c>
      <c r="FY260" t="str">
        <v>Mfg. Tol. Balloon 7</v>
      </c>
      <c r="FZ260" t="str">
        <v xml:space="preserve">Mfg. Tol. C-Bore Face (Ballo 28) </v>
      </c>
      <c r="GA260" t="str">
        <v>Mfg. Tol. Section</v>
      </c>
      <c r="GB260" t="str">
        <v>Mfg. Tol. See Image</v>
      </c>
      <c r="GC260" t="str">
        <v>Mfg. Tol., 3 Places, Record MAX</v>
      </c>
      <c r="GD260" t="str">
        <v>Mfg. Tol., Balloon 11</v>
      </c>
      <c r="GE260" t="str">
        <v>Mfg. Tol., Balloon 7</v>
      </c>
      <c r="GF260" t="str">
        <v>Mfg. Tol., Blank</v>
      </c>
      <c r="GG260" t="str">
        <v>Mfg. Tol., Blank, Balloon 12</v>
      </c>
      <c r="GH260" t="str">
        <v>Mfg. Tol., Blend to SØ.320</v>
      </c>
      <c r="GI260" t="str">
        <v>Mfg. Tol., Calculation</v>
      </c>
      <c r="GJ260" t="str">
        <v>Mfg. Tol., For Mill Fixture</v>
      </c>
      <c r="GK260" t="str">
        <v>Mfg. Tol., L32</v>
      </c>
      <c r="GL260" t="str">
        <v>Mfg. Tol., L33</v>
      </c>
      <c r="GM260" t="str">
        <v>Mfg. Tol., No Tool Marks</v>
      </c>
      <c r="GN260" t="str">
        <v>Mfg. Tol., OL03361</v>
      </c>
      <c r="GO260" t="str">
        <v>Mfg. Tol., Record off center value</v>
      </c>
      <c r="GP260" t="str">
        <v>Mfg. Tol., Same 3 Places, Record MIN</v>
      </c>
      <c r="GQ260" t="str">
        <v>Mfg. Tol., Section</v>
      </c>
      <c r="GR260" t="str">
        <v>Mfg. Tol., Section B-B</v>
      </c>
      <c r="GS260" t="str">
        <v>Mfg. Tol., Section, OL03361</v>
      </c>
      <c r="GT260" t="str">
        <v>Mfg. Tol., Section, Per Note 2</v>
      </c>
      <c r="GU260" t="str">
        <v>Mfg. Tol., See Image</v>
      </c>
      <c r="GV260" t="str">
        <v>Mfg. Tol., See Image, Bore in Blue</v>
      </c>
      <c r="GW260" t="str">
        <v>Mfg. Tol., See Image, Hook Tip</v>
      </c>
      <c r="GX260" t="str">
        <v>Mfg. Tol., Sharp Okay No Burr</v>
      </c>
      <c r="GY260" t="str">
        <v>Mfg. Tol., Threadless Blank</v>
      </c>
      <c r="GZ260" t="str">
        <v>Mfg.Tol.</v>
      </c>
      <c r="HA260" t="str">
        <v>Mgf. To., T.S.C.</v>
      </c>
      <c r="HB260" t="str">
        <v>Milled Feature</v>
      </c>
      <c r="HC260" t="str">
        <v>Milled Feature, OL04045</v>
      </c>
      <c r="HD260" t="str">
        <v>More than .0005 out of center = Fail</v>
      </c>
      <c r="HE260" t="str">
        <v>Must Pass Through</v>
      </c>
      <c r="HF260" t="str">
        <v>Must pass through gauge</v>
      </c>
      <c r="HG260" t="str">
        <v>Must Pass Through Go Gauge</v>
      </c>
      <c r="HH260" t="str">
        <v>Must Pass, See Image.</v>
      </c>
      <c r="HI260" t="str">
        <v>NA</v>
      </c>
      <c r="HJ260" t="str">
        <v>Narrow Area</v>
      </c>
      <c r="HK260" t="str">
        <v>Near Balloon 21</v>
      </c>
      <c r="HL260" t="str">
        <v>Near Datum B</v>
      </c>
      <c r="HM260" t="str">
        <v>Neck Dia.</v>
      </c>
      <c r="HN260" t="str">
        <v>Neck to Head Rad.</v>
      </c>
      <c r="HO260" t="str">
        <v>No Copper Deposits Allowed</v>
      </c>
      <c r="HP260" t="str">
        <v>No Section</v>
      </c>
      <c r="HQ260" t="str">
        <v>No Section, .01 to .014 = Pass</v>
      </c>
      <c r="HR260" t="str">
        <v>No Section, Rotate Part</v>
      </c>
      <c r="HS260" t="str">
        <v>No Section, See Image</v>
      </c>
      <c r="HT260" t="str">
        <v>No Slot, Section B-B</v>
      </c>
      <c r="HU260" t="str">
        <v>No visual step = Pass</v>
      </c>
      <c r="HV260" t="str">
        <v>Not to exceed .95 Deep</v>
      </c>
      <c r="HW260" t="str">
        <v>Note 1</v>
      </c>
      <c r="HX260" t="str">
        <v>OL00333/A</v>
      </c>
      <c r="HY260" t="str">
        <v>OL00519</v>
      </c>
      <c r="HZ260" t="str">
        <v>OL00520</v>
      </c>
      <c r="IA260" t="str">
        <v>OL00529</v>
      </c>
      <c r="IB260" t="str">
        <v>OL00542</v>
      </c>
      <c r="IC260" t="str">
        <v>OL00724</v>
      </c>
      <c r="ID260" t="str">
        <v>OL01250</v>
      </c>
      <c r="IE260" t="str">
        <v>OL01869, Threadless Blank</v>
      </c>
      <c r="IF260" t="str">
        <v>OL01870, Section</v>
      </c>
      <c r="IG260" t="str">
        <v>OL02255</v>
      </c>
      <c r="IH260" t="str">
        <v>OL02255, Mfg. Tol.</v>
      </c>
      <c r="II260" t="str">
        <v>OL02302</v>
      </c>
      <c r="IJ260" t="str">
        <v xml:space="preserve">OL02318  needed per image instructions </v>
      </c>
      <c r="IK260" t="str">
        <v>OL02556</v>
      </c>
      <c r="IL260" t="str">
        <v>OL02557</v>
      </c>
      <c r="IM260" t="str">
        <v>OL02567</v>
      </c>
      <c r="IN260" t="str">
        <v>OL02653</v>
      </c>
      <c r="IO260" t="str">
        <v>OL02718</v>
      </c>
      <c r="IP260" t="str">
        <v>OL02841</v>
      </c>
      <c r="IQ260" t="str">
        <v>OL02842</v>
      </c>
      <c r="IR260" t="str">
        <v>OL02844</v>
      </c>
      <c r="IS260" t="str">
        <v>OL02871</v>
      </c>
      <c r="IT260" t="str">
        <v>OL02887</v>
      </c>
      <c r="IU260" t="str">
        <v>OL03766</v>
      </c>
      <c r="IV260" t="str">
        <v>OL03868</v>
      </c>
      <c r="IW260" t="str">
        <v>OL03869</v>
      </c>
      <c r="IX260" t="str">
        <v>OL03870</v>
      </c>
      <c r="IY260" t="str">
        <v>OL03873, DWG# 100448-44</v>
      </c>
      <c r="IZ260" t="str">
        <v>OL03949</v>
      </c>
      <c r="JA260" t="str">
        <v xml:space="preserve">OL04043, Section </v>
      </c>
      <c r="JB260" t="str">
        <v xml:space="preserve">OL04044, Section </v>
      </c>
      <c r="JC260" t="str">
        <v>OL04045</v>
      </c>
      <c r="JD260" t="str">
        <v>OL04045, Milled Feature</v>
      </c>
      <c r="JE260" t="str">
        <v>OL04063</v>
      </c>
      <c r="JF260" t="str">
        <v>OL04064</v>
      </c>
      <c r="JG260" t="str">
        <v>OL04065</v>
      </c>
      <c r="JH260" t="str">
        <v>OL04181</v>
      </c>
      <c r="JI260" t="str">
        <v>OL04218</v>
      </c>
      <c r="JJ260" t="str">
        <v>OL04224, See Image</v>
      </c>
      <c r="JK260" t="str">
        <v>OL04374</v>
      </c>
      <c r="JL260" t="str">
        <v>OL04375, Section M-M</v>
      </c>
      <c r="JM260" t="str">
        <v>OL04376, Section M-M</v>
      </c>
      <c r="JN260" t="str">
        <v>OL04443</v>
      </c>
      <c r="JO260" t="str">
        <v>OL04444</v>
      </c>
      <c r="JP260" t="str">
        <v>One side of slot</v>
      </c>
      <c r="JQ260" t="str">
        <v>Other side of slot</v>
      </c>
      <c r="JR260" t="str">
        <v>Out of center more than .002 = Fail</v>
      </c>
      <c r="JS260" t="str">
        <v>Out of center more than.002 = Fail</v>
      </c>
      <c r="JT260" t="str">
        <v>Overlay OL02713</v>
      </c>
    </row>
    <row r="261" spans="1:280">
      <c r="A261" s="74" t="s">
        <v>673</v>
      </c>
      <c r="C261" s="74" t="str" cm="1">
        <f t="array" ref="C261:JT261">TRANSPOSE(_xlfn._xlws.SORT(_xlfn._xlws.FILTER($A$2:$A$279,ISNUMBER(SEARCH('Prt. Lib. &amp; Routine, Table'!M268,$A$2:$A$279)),"not found")))</f>
        <v xml:space="preserve"> 'C', Whirl Blank</v>
      </c>
      <c r="D261" t="str">
        <v xml:space="preserve"> See Image, Constrained</v>
      </c>
      <c r="E261" t="str">
        <v>(.04 to .12 range = Pass)</v>
      </c>
      <c r="F261" t="str">
        <v>(.042 FULL) Go Pin Seat Fully</v>
      </c>
      <c r="G261" t="str">
        <v>(B), Mfg. Tol.</v>
      </c>
      <c r="H261" t="str">
        <v>(B), O.A.L.</v>
      </c>
      <c r="I261" t="str">
        <v>.001 or less =Pass</v>
      </c>
      <c r="J261" t="str">
        <v>.001 or less out of center = Pass</v>
      </c>
      <c r="K261" t="str">
        <v>.002 or Less = Pass</v>
      </c>
      <c r="L261" t="str">
        <v>.002 or Less out of center = Pass</v>
      </c>
      <c r="M261" t="str">
        <v>.005 to .015 = Pass</v>
      </c>
      <c r="N261" t="str">
        <v>.0125 Mean, Section</v>
      </c>
      <c r="O261" t="str">
        <v>.025 or Less in X &amp; Y=Pass</v>
      </c>
      <c r="P261" t="str">
        <v>.038 Mean</v>
      </c>
      <c r="Q261" t="str">
        <v>.063 MM = .0024 IN, See Image</v>
      </c>
      <c r="R261" t="str">
        <v>.063MM = .0024"</v>
      </c>
      <c r="S261" t="str">
        <v>.243 NO-GO, Unconstrained, Must Not Start</v>
      </c>
      <c r="T261" t="str">
        <v>@ Back Face &amp; ID, No Raised Edge</v>
      </c>
      <c r="U261" t="str">
        <v>@ Back Face &amp; OD, No Raised Edge</v>
      </c>
      <c r="V261" t="str">
        <v>@ ID &amp; FACE</v>
      </c>
      <c r="W261" t="str">
        <v>@ OD &amp; BACK FACE</v>
      </c>
      <c r="X261" t="str">
        <v>@ OD &amp; FACE</v>
      </c>
      <c r="Y261" t="str">
        <v>Across from slot</v>
      </c>
      <c r="Z261" t="str">
        <v>All Edge Breaks</v>
      </c>
      <c r="AA261" t="str">
        <v>Attached to bar stock</v>
      </c>
      <c r="AB261" t="str">
        <v xml:space="preserve">Back Turn Fillet Rad. </v>
      </c>
      <c r="AC261" t="str">
        <v>Balloon 1 (DWG FRM0105 Page 2, NV-27)</v>
      </c>
      <c r="AD261" t="str">
        <v>Balloon 1 (DWG FRM0105, NV-30)</v>
      </c>
      <c r="AE261" t="str">
        <v>Balloon 1 (P# 9890002-20) OL00429/A</v>
      </c>
      <c r="AF261" t="str">
        <v>Balloon 1, DWG#FRM0105</v>
      </c>
      <c r="AG261" t="str">
        <v>Balloon 11, See Image</v>
      </c>
      <c r="AH261" t="str">
        <v xml:space="preserve">Balloon 2 (DWG FRM0105 Page 2, NV-27) </v>
      </c>
      <c r="AI261" t="str">
        <v>Balloon 2 (DWG FRM0105, NV-30)</v>
      </c>
      <c r="AJ261" t="str">
        <v>Balloon 2 (P# 9890002-20)</v>
      </c>
      <c r="AK261" t="str">
        <v>Balloon 2, DWG#FRM0105</v>
      </c>
      <c r="AL261" t="str">
        <v>Balloon 2, DWG#FRM0105, See Image</v>
      </c>
      <c r="AM261" t="str">
        <v>Balloon 3 (DWG FRM0105, NV-30 Minor)</v>
      </c>
      <c r="AN261" t="str">
        <v>Balloon 3 (DWG FRM0105, NV-30)</v>
      </c>
      <c r="AO261" t="str">
        <v>Balloon 3 (P# 9890002-20)</v>
      </c>
      <c r="AP261" t="str">
        <v>Balloon 4</v>
      </c>
      <c r="AQ261" t="str">
        <v>Balloon 4 (P# 9890002-20)</v>
      </c>
      <c r="AR261" t="str">
        <v>Below Middle Band</v>
      </c>
      <c r="AS261" t="str">
        <v>Best Fit Pin, .003 or Less =Pass</v>
      </c>
      <c r="AT261" t="str">
        <v>Blank</v>
      </c>
      <c r="AU261" t="str">
        <v>Blank Turn Maj.</v>
      </c>
      <c r="AV261" t="str">
        <v>Blank Turn Maj. Mill Flt., OL4172</v>
      </c>
      <c r="AW261" t="str">
        <v>Blank Without .010 Slots</v>
      </c>
      <c r="AX261" t="str">
        <v>Blank Without .010 Slots, Section</v>
      </c>
      <c r="AY261" t="str">
        <v>Blank without thread</v>
      </c>
      <c r="AZ261" t="str">
        <v xml:space="preserve">Blank, Center of V Grv. </v>
      </c>
      <c r="BA261" t="str">
        <v>Blank, Check R adjacent Balloon 17</v>
      </c>
      <c r="BB261" t="str">
        <v>Blank, EXT. Feature</v>
      </c>
      <c r="BC261" t="str">
        <v>Blank, See Image, OL04335</v>
      </c>
      <c r="BD261" t="str">
        <v>Blank, See Image, OL04336</v>
      </c>
      <c r="BE261" t="str">
        <v xml:space="preserve">Blank, Thrd. </v>
      </c>
      <c r="BF261" t="str">
        <v>Blank, Turn Tip</v>
      </c>
      <c r="BG261" t="str">
        <v>Blank, Without Thrd.</v>
      </c>
      <c r="BH261" t="str">
        <v>Blank, Without Thread</v>
      </c>
      <c r="BI261" t="str">
        <v xml:space="preserve">Blunt Start Blend to Minor </v>
      </c>
      <c r="BJ261" t="str">
        <v>Calc., Use Go HEX</v>
      </c>
      <c r="BK261" t="str">
        <v>Can't dig into OD</v>
      </c>
      <c r="BL261" t="str">
        <v>Carbide Gauge</v>
      </c>
      <c r="BM261" t="str">
        <v xml:space="preserve">Center of V Grv. </v>
      </c>
      <c r="BN261" t="str">
        <v>Centered Less than .03 = Pass</v>
      </c>
      <c r="BO261" t="str">
        <v>Centered within .0005 or Less = Pass</v>
      </c>
      <c r="BP261" t="str">
        <v>Centered within .001 or Less = Pass</v>
      </c>
      <c r="BQ261" t="str">
        <v>Centered within .0254 or Less = Pass</v>
      </c>
      <c r="BR261" t="str">
        <v>Check close to Rod Slot</v>
      </c>
      <c r="BS261" t="str">
        <v>Check every other hole</v>
      </c>
      <c r="BT261" t="str">
        <v>Check Go over full length of slot.</v>
      </c>
      <c r="BU261" t="str">
        <v>Check Near Closed End</v>
      </c>
      <c r="BV261" t="str">
        <v>Check per Print View, Away from Rod Slot</v>
      </c>
      <c r="BW261" t="str">
        <v>Check to Balloon 30 Go Pin</v>
      </c>
      <c r="BX261" t="str">
        <v>Check with .2705 SET Pin Inside Part</v>
      </c>
      <c r="BY261" t="str">
        <v>Check with Hex Up</v>
      </c>
      <c r="BZ261" t="str">
        <v>CMM Blank</v>
      </c>
      <c r="CA261" t="str">
        <v>Confirm Full Radius</v>
      </c>
      <c r="CB261" t="str">
        <v>Constrained in fixture</v>
      </c>
      <c r="CC261" t="str">
        <v>Constrained with Ring</v>
      </c>
      <c r="CD261" t="str">
        <v>Constrained, See Image</v>
      </c>
      <c r="CE261" t="str">
        <v>Dim. "A"</v>
      </c>
      <c r="CF261" t="str">
        <v>Dim. "B"</v>
      </c>
      <c r="CG261" t="str">
        <v>Dim. "C"</v>
      </c>
      <c r="CH261" t="str">
        <v>Dim. "D", Whirl Blank</v>
      </c>
      <c r="CI261" t="str">
        <v>Dim. "G"</v>
      </c>
      <c r="CJ261" t="str">
        <v>Dim. E, Blank Turn Maj. &amp;  Mill Flt</v>
      </c>
      <c r="CK261" t="str">
        <v>Dim. E, Blank Turn Maj.&amp;  Mill Flt</v>
      </c>
      <c r="CL261" t="str">
        <v>Dim. H, Whirl Blank</v>
      </c>
      <c r="CM261" t="str">
        <v>Dim. J, 'Blank Turn Maj. &amp; Whirl Blank</v>
      </c>
      <c r="CN261" t="str">
        <v>Disk Drop Indicator Tip</v>
      </c>
      <c r="CO261" t="str">
        <v>DWG 100448-15, Balloon F_1</v>
      </c>
      <c r="CP261" t="str">
        <v>DWG 100448-15, OL02571</v>
      </c>
      <c r="CQ261" t="str">
        <v>DWG 100448-41</v>
      </c>
      <c r="CR261" t="str">
        <v>DWG 9890040, (10E),Section Part, OL01139</v>
      </c>
      <c r="CS261" t="str">
        <v>DWG 9890040, (10E),Section, OL01139</v>
      </c>
      <c r="CT261" t="str">
        <v>DWG 9890040, (11E)</v>
      </c>
      <c r="CU261" t="str">
        <v>DWG 9890040, (11E), Pins with Flats</v>
      </c>
      <c r="CV261" t="str">
        <v>DWG 9890040, (12E),  Pass=.002 or less</v>
      </c>
      <c r="CW261" t="str">
        <v>DWG 9890040, (12E), See Image</v>
      </c>
      <c r="CX261" t="str">
        <v>DWG 9890040, (1E), OL01431</v>
      </c>
      <c r="CY261" t="str">
        <v>DWG 9890040, (1E), OL01432</v>
      </c>
      <c r="CZ261" t="str">
        <v>DWG 9890040, (2E), OL01432</v>
      </c>
      <c r="DA261" t="str">
        <v>DWG 9890040, (3E)</v>
      </c>
      <c r="DB261" t="str">
        <v>DWG 9890040, (4E)</v>
      </c>
      <c r="DC261" t="str">
        <v>DWG 9890040, (5E), OL02336</v>
      </c>
      <c r="DD261" t="str">
        <v>DWG 9890040, (6E)</v>
      </c>
      <c r="DE261" t="str">
        <v>DWG 9890040, (7E)</v>
      </c>
      <c r="DF261" t="str">
        <v>DWG 9890040, (8E), OL01433</v>
      </c>
      <c r="DG261" t="str">
        <v>DWG 9890040, (8E), OL01433, Section</v>
      </c>
      <c r="DH261" t="str">
        <v>DWG 9890040, (9E), Close to Rod Slot</v>
      </c>
      <c r="DI261" t="str">
        <v>DWG 9890040, (9E),Close to Rod Slot</v>
      </c>
      <c r="DJ261" t="str">
        <v>DWG FRM0105 PAGE 2</v>
      </c>
      <c r="DK261" t="str">
        <v>DWG# 100448-41</v>
      </c>
      <c r="DL261" t="str">
        <v>DWG# 100448-44</v>
      </c>
      <c r="DM261" t="str">
        <v>DWG# 9890003  (1), Section OL00436/A</v>
      </c>
      <c r="DN261" t="str">
        <v>DWG# 9890003 (3), Ring Gauge Constrained</v>
      </c>
      <c r="DO261" t="str">
        <v>DWG# 9890003 (4), Section</v>
      </c>
      <c r="DP261" t="str">
        <v>DWG#100448-26, Balloon 1K, OL02350</v>
      </c>
      <c r="DQ261" t="str">
        <v>DWG#100448-26, Balloon 2K, OL02350</v>
      </c>
      <c r="DR261" t="str">
        <v>DWG#100448-26, Balloon 3K, OL02363</v>
      </c>
      <c r="DS261" t="str">
        <v>DWG#100448-26, Balloon 4K</v>
      </c>
      <c r="DT261" t="str">
        <v>DWG#100448-26, Balloon 5K, Section</v>
      </c>
      <c r="DU261" t="str">
        <v>DWG#100448-26, Balloon 6K</v>
      </c>
      <c r="DV261" t="str">
        <v>DWG#100448-26, Balloon 7K, Section</v>
      </c>
      <c r="DW261" t="str">
        <v>DWG#100448-26, Mfg. Tol.</v>
      </c>
      <c r="DX261" t="str">
        <v>DWG#9890003 (2) Ring Gauge Constrained</v>
      </c>
      <c r="DY261" t="str">
        <v>DWG#9890044</v>
      </c>
      <c r="DZ261" t="str">
        <v>DWG#9890044 .1985 to .2005=Pass</v>
      </c>
      <c r="EA261" t="str">
        <v>DWG#9890044 Overlay OL02441</v>
      </c>
      <c r="EB261" t="str">
        <v>DWG#9890044, OL02441</v>
      </c>
      <c r="EC261" t="str">
        <v>DWG#FRM0105</v>
      </c>
      <c r="ED261" t="str">
        <v>EXT.</v>
      </c>
      <c r="EE261" t="str">
        <v>EXT. Section, OL02460</v>
      </c>
      <c r="EF261" t="str">
        <v>EXT., OL04223</v>
      </c>
      <c r="EG261" t="str">
        <v>Flat Drop Indicator Tip</v>
      </c>
      <c r="EH261" t="str">
        <v>Full Go Pin, No Light, at Radius</v>
      </c>
      <c r="EI261" t="str">
        <v>Function Check</v>
      </c>
      <c r="EJ261" t="str">
        <v>GO Function Gauge</v>
      </c>
      <c r="EK261" t="str">
        <v>Go Gauge for Balloon 1 &amp; 4</v>
      </c>
      <c r="EL261" t="str">
        <v>Go Pin must pass through</v>
      </c>
      <c r="EM261" t="str">
        <v>Greater than .005 = Fail, Section</v>
      </c>
      <c r="EN261" t="str">
        <v>Greater than .025 out of center = Fail</v>
      </c>
      <c r="EO261" t="str">
        <v>Greater than 2.6 = Pass</v>
      </c>
      <c r="EP261" t="str">
        <v>Green = Pass, Red = Fail</v>
      </c>
      <c r="EQ261" t="str">
        <v>Hex Depth</v>
      </c>
      <c r="ER261" t="str">
        <v>Hex Minor</v>
      </c>
      <c r="ES261" t="str">
        <v>Hole Dia.</v>
      </c>
      <c r="ET261" t="str">
        <v>ID Sphere Finish</v>
      </c>
      <c r="EU261" t="str">
        <v>ID/OD Both Sides, Diff. .002 or less = Pass</v>
      </c>
      <c r="EV261" t="str">
        <v>If Looks Big, Section</v>
      </c>
      <c r="EW261" t="str">
        <v>If Looks Small, Section</v>
      </c>
      <c r="EX261" t="str">
        <v>Insp. Close to Break Away, Mfg.Tol.</v>
      </c>
      <c r="EY261" t="str">
        <v>INT.</v>
      </c>
      <c r="EZ261" t="str">
        <v>INT. Section, OL02460</v>
      </c>
      <c r="FA261" t="str">
        <v>INT., OL04223</v>
      </c>
      <c r="FB261" t="str">
        <v>Intersect. of 7.7 &amp; R0.10</v>
      </c>
      <c r="FC261" t="str">
        <v>Intersect. of 8.79 and R.25 MAX</v>
      </c>
      <c r="FD261" t="str">
        <v>Keep Ind. Tip away from corner</v>
      </c>
      <c r="FE261" t="str">
        <v>L31</v>
      </c>
      <c r="FF261" t="str">
        <v>Laser Mark</v>
      </c>
      <c r="FG261" t="str">
        <v>LASER PER NOTE 4</v>
      </c>
      <c r="FH261" t="str">
        <v>LASER PER NOTE 4, Final Check 1 only</v>
      </c>
      <c r="FI261" t="str">
        <v>Less than .002 out of center = Pass</v>
      </c>
      <c r="FJ261" t="str">
        <v>Less than 2.75 = Pass, Section</v>
      </c>
      <c r="FK261" t="str">
        <v>List as pin. Not Calibrated</v>
      </c>
      <c r="FL261" t="str">
        <v>M9 X 1.25 BUTT See Comment Image</v>
      </c>
      <c r="FM261" t="str">
        <v>Manual Section</v>
      </c>
      <c r="FN261" t="str">
        <v>Max Deep .241 NO-GO =.42</v>
      </c>
      <c r="FO261" t="str">
        <v>MAX Depth of (Note 7) .241 NO-GO Pin</v>
      </c>
      <c r="FP261" t="str">
        <v>Measure from Blue Line, See Image</v>
      </c>
      <c r="FQ261" t="str">
        <v>Measure Width of Blue Area, See Image</v>
      </c>
      <c r="FR261" t="str">
        <v>Mfg. Tol</v>
      </c>
      <c r="FS261" t="str">
        <v>Mfg. Tol, See Image</v>
      </c>
      <c r="FT261" t="str">
        <v>Mfg. Tol.</v>
      </c>
      <c r="FU261" t="str">
        <v>Mfg. Tol. "A"</v>
      </c>
      <c r="FV261" t="str">
        <v>Mfg. Tol. (Zero on Gauge Full Dia. Lead)</v>
      </c>
      <c r="FW261" t="str">
        <v>Mfg. Tol. Balloon 11, See Image</v>
      </c>
      <c r="FX261" t="str">
        <v>Mfg. Tol. Balloon 4</v>
      </c>
      <c r="FY261" t="str">
        <v>Mfg. Tol. Balloon 7</v>
      </c>
      <c r="FZ261" t="str">
        <v xml:space="preserve">Mfg. Tol. C-Bore Face (Ballo 28) </v>
      </c>
      <c r="GA261" t="str">
        <v>Mfg. Tol. Section</v>
      </c>
      <c r="GB261" t="str">
        <v>Mfg. Tol. See Image</v>
      </c>
      <c r="GC261" t="str">
        <v>Mfg. Tol., 3 Places, Record MAX</v>
      </c>
      <c r="GD261" t="str">
        <v>Mfg. Tol., Balloon 11</v>
      </c>
      <c r="GE261" t="str">
        <v>Mfg. Tol., Balloon 7</v>
      </c>
      <c r="GF261" t="str">
        <v>Mfg. Tol., Blank</v>
      </c>
      <c r="GG261" t="str">
        <v>Mfg. Tol., Blank, Balloon 12</v>
      </c>
      <c r="GH261" t="str">
        <v>Mfg. Tol., Blend to SØ.320</v>
      </c>
      <c r="GI261" t="str">
        <v>Mfg. Tol., Calculation</v>
      </c>
      <c r="GJ261" t="str">
        <v>Mfg. Tol., For Mill Fixture</v>
      </c>
      <c r="GK261" t="str">
        <v>Mfg. Tol., L32</v>
      </c>
      <c r="GL261" t="str">
        <v>Mfg. Tol., L33</v>
      </c>
      <c r="GM261" t="str">
        <v>Mfg. Tol., No Tool Marks</v>
      </c>
      <c r="GN261" t="str">
        <v>Mfg. Tol., OL03361</v>
      </c>
      <c r="GO261" t="str">
        <v>Mfg. Tol., Record off center value</v>
      </c>
      <c r="GP261" t="str">
        <v>Mfg. Tol., Same 3 Places, Record MIN</v>
      </c>
      <c r="GQ261" t="str">
        <v>Mfg. Tol., Section</v>
      </c>
      <c r="GR261" t="str">
        <v>Mfg. Tol., Section B-B</v>
      </c>
      <c r="GS261" t="str">
        <v>Mfg. Tol., Section, OL03361</v>
      </c>
      <c r="GT261" t="str">
        <v>Mfg. Tol., Section, Per Note 2</v>
      </c>
      <c r="GU261" t="str">
        <v>Mfg. Tol., See Image</v>
      </c>
      <c r="GV261" t="str">
        <v>Mfg. Tol., See Image, Bore in Blue</v>
      </c>
      <c r="GW261" t="str">
        <v>Mfg. Tol., See Image, Hook Tip</v>
      </c>
      <c r="GX261" t="str">
        <v>Mfg. Tol., Sharp Okay No Burr</v>
      </c>
      <c r="GY261" t="str">
        <v>Mfg. Tol., Threadless Blank</v>
      </c>
      <c r="GZ261" t="str">
        <v>Mfg.Tol.</v>
      </c>
      <c r="HA261" t="str">
        <v>Mgf. To., T.S.C.</v>
      </c>
      <c r="HB261" t="str">
        <v>Milled Feature</v>
      </c>
      <c r="HC261" t="str">
        <v>Milled Feature, OL04045</v>
      </c>
      <c r="HD261" t="str">
        <v>More than .0005 out of center = Fail</v>
      </c>
      <c r="HE261" t="str">
        <v>Must Pass Through</v>
      </c>
      <c r="HF261" t="str">
        <v>Must pass through gauge</v>
      </c>
      <c r="HG261" t="str">
        <v>Must Pass Through Go Gauge</v>
      </c>
      <c r="HH261" t="str">
        <v>Must Pass, See Image.</v>
      </c>
      <c r="HI261" t="str">
        <v>NA</v>
      </c>
      <c r="HJ261" t="str">
        <v>Narrow Area</v>
      </c>
      <c r="HK261" t="str">
        <v>Near Balloon 21</v>
      </c>
      <c r="HL261" t="str">
        <v>Near Datum B</v>
      </c>
      <c r="HM261" t="str">
        <v>Neck Dia.</v>
      </c>
      <c r="HN261" t="str">
        <v>Neck to Head Rad.</v>
      </c>
      <c r="HO261" t="str">
        <v>No Copper Deposits Allowed</v>
      </c>
      <c r="HP261" t="str">
        <v>No Section</v>
      </c>
      <c r="HQ261" t="str">
        <v>No Section, .01 to .014 = Pass</v>
      </c>
      <c r="HR261" t="str">
        <v>No Section, Rotate Part</v>
      </c>
      <c r="HS261" t="str">
        <v>No Section, See Image</v>
      </c>
      <c r="HT261" t="str">
        <v>No Slot, Section B-B</v>
      </c>
      <c r="HU261" t="str">
        <v>No visual step = Pass</v>
      </c>
      <c r="HV261" t="str">
        <v>Not to exceed .95 Deep</v>
      </c>
      <c r="HW261" t="str">
        <v>Note 1</v>
      </c>
      <c r="HX261" t="str">
        <v>OL00333/A</v>
      </c>
      <c r="HY261" t="str">
        <v>OL00519</v>
      </c>
      <c r="HZ261" t="str">
        <v>OL00520</v>
      </c>
      <c r="IA261" t="str">
        <v>OL00529</v>
      </c>
      <c r="IB261" t="str">
        <v>OL00542</v>
      </c>
      <c r="IC261" t="str">
        <v>OL00724</v>
      </c>
      <c r="ID261" t="str">
        <v>OL01250</v>
      </c>
      <c r="IE261" t="str">
        <v>OL01869, Threadless Blank</v>
      </c>
      <c r="IF261" t="str">
        <v>OL01870, Section</v>
      </c>
      <c r="IG261" t="str">
        <v>OL02255</v>
      </c>
      <c r="IH261" t="str">
        <v>OL02255, Mfg. Tol.</v>
      </c>
      <c r="II261" t="str">
        <v>OL02302</v>
      </c>
      <c r="IJ261" t="str">
        <v xml:space="preserve">OL02318  needed per image instructions </v>
      </c>
      <c r="IK261" t="str">
        <v>OL02556</v>
      </c>
      <c r="IL261" t="str">
        <v>OL02557</v>
      </c>
      <c r="IM261" t="str">
        <v>OL02567</v>
      </c>
      <c r="IN261" t="str">
        <v>OL02653</v>
      </c>
      <c r="IO261" t="str">
        <v>OL02718</v>
      </c>
      <c r="IP261" t="str">
        <v>OL02841</v>
      </c>
      <c r="IQ261" t="str">
        <v>OL02842</v>
      </c>
      <c r="IR261" t="str">
        <v>OL02844</v>
      </c>
      <c r="IS261" t="str">
        <v>OL02871</v>
      </c>
      <c r="IT261" t="str">
        <v>OL02887</v>
      </c>
      <c r="IU261" t="str">
        <v>OL03766</v>
      </c>
      <c r="IV261" t="str">
        <v>OL03868</v>
      </c>
      <c r="IW261" t="str">
        <v>OL03869</v>
      </c>
      <c r="IX261" t="str">
        <v>OL03870</v>
      </c>
      <c r="IY261" t="str">
        <v>OL03873, DWG# 100448-44</v>
      </c>
      <c r="IZ261" t="str">
        <v>OL03949</v>
      </c>
      <c r="JA261" t="str">
        <v xml:space="preserve">OL04043, Section </v>
      </c>
      <c r="JB261" t="str">
        <v xml:space="preserve">OL04044, Section </v>
      </c>
      <c r="JC261" t="str">
        <v>OL04045</v>
      </c>
      <c r="JD261" t="str">
        <v>OL04045, Milled Feature</v>
      </c>
      <c r="JE261" t="str">
        <v>OL04063</v>
      </c>
      <c r="JF261" t="str">
        <v>OL04064</v>
      </c>
      <c r="JG261" t="str">
        <v>OL04065</v>
      </c>
      <c r="JH261" t="str">
        <v>OL04181</v>
      </c>
      <c r="JI261" t="str">
        <v>OL04218</v>
      </c>
      <c r="JJ261" t="str">
        <v>OL04224, See Image</v>
      </c>
      <c r="JK261" t="str">
        <v>OL04374</v>
      </c>
      <c r="JL261" t="str">
        <v>OL04375, Section M-M</v>
      </c>
      <c r="JM261" t="str">
        <v>OL04376, Section M-M</v>
      </c>
      <c r="JN261" t="str">
        <v>OL04443</v>
      </c>
      <c r="JO261" t="str">
        <v>OL04444</v>
      </c>
      <c r="JP261" t="str">
        <v>One side of slot</v>
      </c>
      <c r="JQ261" t="str">
        <v>Other side of slot</v>
      </c>
      <c r="JR261" t="str">
        <v>Out of center more than .002 = Fail</v>
      </c>
      <c r="JS261" t="str">
        <v>Out of center more than.002 = Fail</v>
      </c>
      <c r="JT261" t="str">
        <v>Overlay OL02713</v>
      </c>
    </row>
    <row r="262" spans="1:280">
      <c r="A262" s="74" t="s">
        <v>674</v>
      </c>
      <c r="C262" s="74" t="str" cm="1">
        <f t="array" ref="C262:JT262">TRANSPOSE(_xlfn._xlws.SORT(_xlfn._xlws.FILTER($A$2:$A$279,ISNUMBER(SEARCH('Prt. Lib. &amp; Routine, Table'!M269,$A$2:$A$279)),"not found")))</f>
        <v xml:space="preserve"> 'C', Whirl Blank</v>
      </c>
      <c r="D262" t="str">
        <v xml:space="preserve"> See Image, Constrained</v>
      </c>
      <c r="E262" t="str">
        <v>(.04 to .12 range = Pass)</v>
      </c>
      <c r="F262" t="str">
        <v>(.042 FULL) Go Pin Seat Fully</v>
      </c>
      <c r="G262" t="str">
        <v>(B), Mfg. Tol.</v>
      </c>
      <c r="H262" t="str">
        <v>(B), O.A.L.</v>
      </c>
      <c r="I262" t="str">
        <v>.001 or less =Pass</v>
      </c>
      <c r="J262" t="str">
        <v>.001 or less out of center = Pass</v>
      </c>
      <c r="K262" t="str">
        <v>.002 or Less = Pass</v>
      </c>
      <c r="L262" t="str">
        <v>.002 or Less out of center = Pass</v>
      </c>
      <c r="M262" t="str">
        <v>.005 to .015 = Pass</v>
      </c>
      <c r="N262" t="str">
        <v>.0125 Mean, Section</v>
      </c>
      <c r="O262" t="str">
        <v>.025 or Less in X &amp; Y=Pass</v>
      </c>
      <c r="P262" t="str">
        <v>.038 Mean</v>
      </c>
      <c r="Q262" t="str">
        <v>.063 MM = .0024 IN, See Image</v>
      </c>
      <c r="R262" t="str">
        <v>.063MM = .0024"</v>
      </c>
      <c r="S262" t="str">
        <v>.243 NO-GO, Unconstrained, Must Not Start</v>
      </c>
      <c r="T262" t="str">
        <v>@ Back Face &amp; ID, No Raised Edge</v>
      </c>
      <c r="U262" t="str">
        <v>@ Back Face &amp; OD, No Raised Edge</v>
      </c>
      <c r="V262" t="str">
        <v>@ ID &amp; FACE</v>
      </c>
      <c r="W262" t="str">
        <v>@ OD &amp; BACK FACE</v>
      </c>
      <c r="X262" t="str">
        <v>@ OD &amp; FACE</v>
      </c>
      <c r="Y262" t="str">
        <v>Across from slot</v>
      </c>
      <c r="Z262" t="str">
        <v>All Edge Breaks</v>
      </c>
      <c r="AA262" t="str">
        <v>Attached to bar stock</v>
      </c>
      <c r="AB262" t="str">
        <v xml:space="preserve">Back Turn Fillet Rad. </v>
      </c>
      <c r="AC262" t="str">
        <v>Balloon 1 (DWG FRM0105 Page 2, NV-27)</v>
      </c>
      <c r="AD262" t="str">
        <v>Balloon 1 (DWG FRM0105, NV-30)</v>
      </c>
      <c r="AE262" t="str">
        <v>Balloon 1 (P# 9890002-20) OL00429/A</v>
      </c>
      <c r="AF262" t="str">
        <v>Balloon 1, DWG#FRM0105</v>
      </c>
      <c r="AG262" t="str">
        <v>Balloon 11, See Image</v>
      </c>
      <c r="AH262" t="str">
        <v xml:space="preserve">Balloon 2 (DWG FRM0105 Page 2, NV-27) </v>
      </c>
      <c r="AI262" t="str">
        <v>Balloon 2 (DWG FRM0105, NV-30)</v>
      </c>
      <c r="AJ262" t="str">
        <v>Balloon 2 (P# 9890002-20)</v>
      </c>
      <c r="AK262" t="str">
        <v>Balloon 2, DWG#FRM0105</v>
      </c>
      <c r="AL262" t="str">
        <v>Balloon 2, DWG#FRM0105, See Image</v>
      </c>
      <c r="AM262" t="str">
        <v>Balloon 3 (DWG FRM0105, NV-30 Minor)</v>
      </c>
      <c r="AN262" t="str">
        <v>Balloon 3 (DWG FRM0105, NV-30)</v>
      </c>
      <c r="AO262" t="str">
        <v>Balloon 3 (P# 9890002-20)</v>
      </c>
      <c r="AP262" t="str">
        <v>Balloon 4</v>
      </c>
      <c r="AQ262" t="str">
        <v>Balloon 4 (P# 9890002-20)</v>
      </c>
      <c r="AR262" t="str">
        <v>Below Middle Band</v>
      </c>
      <c r="AS262" t="str">
        <v>Best Fit Pin, .003 or Less =Pass</v>
      </c>
      <c r="AT262" t="str">
        <v>Blank</v>
      </c>
      <c r="AU262" t="str">
        <v>Blank Turn Maj.</v>
      </c>
      <c r="AV262" t="str">
        <v>Blank Turn Maj. Mill Flt., OL4172</v>
      </c>
      <c r="AW262" t="str">
        <v>Blank Without .010 Slots</v>
      </c>
      <c r="AX262" t="str">
        <v>Blank Without .010 Slots, Section</v>
      </c>
      <c r="AY262" t="str">
        <v>Blank without thread</v>
      </c>
      <c r="AZ262" t="str">
        <v xml:space="preserve">Blank, Center of V Grv. </v>
      </c>
      <c r="BA262" t="str">
        <v>Blank, Check R adjacent Balloon 17</v>
      </c>
      <c r="BB262" t="str">
        <v>Blank, EXT. Feature</v>
      </c>
      <c r="BC262" t="str">
        <v>Blank, See Image, OL04335</v>
      </c>
      <c r="BD262" t="str">
        <v>Blank, See Image, OL04336</v>
      </c>
      <c r="BE262" t="str">
        <v xml:space="preserve">Blank, Thrd. </v>
      </c>
      <c r="BF262" t="str">
        <v>Blank, Turn Tip</v>
      </c>
      <c r="BG262" t="str">
        <v>Blank, Without Thrd.</v>
      </c>
      <c r="BH262" t="str">
        <v>Blank, Without Thread</v>
      </c>
      <c r="BI262" t="str">
        <v xml:space="preserve">Blunt Start Blend to Minor </v>
      </c>
      <c r="BJ262" t="str">
        <v>Calc., Use Go HEX</v>
      </c>
      <c r="BK262" t="str">
        <v>Can't dig into OD</v>
      </c>
      <c r="BL262" t="str">
        <v>Carbide Gauge</v>
      </c>
      <c r="BM262" t="str">
        <v xml:space="preserve">Center of V Grv. </v>
      </c>
      <c r="BN262" t="str">
        <v>Centered Less than .03 = Pass</v>
      </c>
      <c r="BO262" t="str">
        <v>Centered within .0005 or Less = Pass</v>
      </c>
      <c r="BP262" t="str">
        <v>Centered within .001 or Less = Pass</v>
      </c>
      <c r="BQ262" t="str">
        <v>Centered within .0254 or Less = Pass</v>
      </c>
      <c r="BR262" t="str">
        <v>Check close to Rod Slot</v>
      </c>
      <c r="BS262" t="str">
        <v>Check every other hole</v>
      </c>
      <c r="BT262" t="str">
        <v>Check Go over full length of slot.</v>
      </c>
      <c r="BU262" t="str">
        <v>Check Near Closed End</v>
      </c>
      <c r="BV262" t="str">
        <v>Check per Print View, Away from Rod Slot</v>
      </c>
      <c r="BW262" t="str">
        <v>Check to Balloon 30 Go Pin</v>
      </c>
      <c r="BX262" t="str">
        <v>Check with .2705 SET Pin Inside Part</v>
      </c>
      <c r="BY262" t="str">
        <v>Check with Hex Up</v>
      </c>
      <c r="BZ262" t="str">
        <v>CMM Blank</v>
      </c>
      <c r="CA262" t="str">
        <v>Confirm Full Radius</v>
      </c>
      <c r="CB262" t="str">
        <v>Constrained in fixture</v>
      </c>
      <c r="CC262" t="str">
        <v>Constrained with Ring</v>
      </c>
      <c r="CD262" t="str">
        <v>Constrained, See Image</v>
      </c>
      <c r="CE262" t="str">
        <v>Dim. "A"</v>
      </c>
      <c r="CF262" t="str">
        <v>Dim. "B"</v>
      </c>
      <c r="CG262" t="str">
        <v>Dim. "C"</v>
      </c>
      <c r="CH262" t="str">
        <v>Dim. "D", Whirl Blank</v>
      </c>
      <c r="CI262" t="str">
        <v>Dim. "G"</v>
      </c>
      <c r="CJ262" t="str">
        <v>Dim. E, Blank Turn Maj. &amp;  Mill Flt</v>
      </c>
      <c r="CK262" t="str">
        <v>Dim. E, Blank Turn Maj.&amp;  Mill Flt</v>
      </c>
      <c r="CL262" t="str">
        <v>Dim. H, Whirl Blank</v>
      </c>
      <c r="CM262" t="str">
        <v>Dim. J, 'Blank Turn Maj. &amp; Whirl Blank</v>
      </c>
      <c r="CN262" t="str">
        <v>Disk Drop Indicator Tip</v>
      </c>
      <c r="CO262" t="str">
        <v>DWG 100448-15, Balloon F_1</v>
      </c>
      <c r="CP262" t="str">
        <v>DWG 100448-15, OL02571</v>
      </c>
      <c r="CQ262" t="str">
        <v>DWG 100448-41</v>
      </c>
      <c r="CR262" t="str">
        <v>DWG 9890040, (10E),Section Part, OL01139</v>
      </c>
      <c r="CS262" t="str">
        <v>DWG 9890040, (10E),Section, OL01139</v>
      </c>
      <c r="CT262" t="str">
        <v>DWG 9890040, (11E)</v>
      </c>
      <c r="CU262" t="str">
        <v>DWG 9890040, (11E), Pins with Flats</v>
      </c>
      <c r="CV262" t="str">
        <v>DWG 9890040, (12E),  Pass=.002 or less</v>
      </c>
      <c r="CW262" t="str">
        <v>DWG 9890040, (12E), See Image</v>
      </c>
      <c r="CX262" t="str">
        <v>DWG 9890040, (1E), OL01431</v>
      </c>
      <c r="CY262" t="str">
        <v>DWG 9890040, (1E), OL01432</v>
      </c>
      <c r="CZ262" t="str">
        <v>DWG 9890040, (2E), OL01432</v>
      </c>
      <c r="DA262" t="str">
        <v>DWG 9890040, (3E)</v>
      </c>
      <c r="DB262" t="str">
        <v>DWG 9890040, (4E)</v>
      </c>
      <c r="DC262" t="str">
        <v>DWG 9890040, (5E), OL02336</v>
      </c>
      <c r="DD262" t="str">
        <v>DWG 9890040, (6E)</v>
      </c>
      <c r="DE262" t="str">
        <v>DWG 9890040, (7E)</v>
      </c>
      <c r="DF262" t="str">
        <v>DWG 9890040, (8E), OL01433</v>
      </c>
      <c r="DG262" t="str">
        <v>DWG 9890040, (8E), OL01433, Section</v>
      </c>
      <c r="DH262" t="str">
        <v>DWG 9890040, (9E), Close to Rod Slot</v>
      </c>
      <c r="DI262" t="str">
        <v>DWG 9890040, (9E),Close to Rod Slot</v>
      </c>
      <c r="DJ262" t="str">
        <v>DWG FRM0105 PAGE 2</v>
      </c>
      <c r="DK262" t="str">
        <v>DWG# 100448-41</v>
      </c>
      <c r="DL262" t="str">
        <v>DWG# 100448-44</v>
      </c>
      <c r="DM262" t="str">
        <v>DWG# 9890003  (1), Section OL00436/A</v>
      </c>
      <c r="DN262" t="str">
        <v>DWG# 9890003 (3), Ring Gauge Constrained</v>
      </c>
      <c r="DO262" t="str">
        <v>DWG# 9890003 (4), Section</v>
      </c>
      <c r="DP262" t="str">
        <v>DWG#100448-26, Balloon 1K, OL02350</v>
      </c>
      <c r="DQ262" t="str">
        <v>DWG#100448-26, Balloon 2K, OL02350</v>
      </c>
      <c r="DR262" t="str">
        <v>DWG#100448-26, Balloon 3K, OL02363</v>
      </c>
      <c r="DS262" t="str">
        <v>DWG#100448-26, Balloon 4K</v>
      </c>
      <c r="DT262" t="str">
        <v>DWG#100448-26, Balloon 5K, Section</v>
      </c>
      <c r="DU262" t="str">
        <v>DWG#100448-26, Balloon 6K</v>
      </c>
      <c r="DV262" t="str">
        <v>DWG#100448-26, Balloon 7K, Section</v>
      </c>
      <c r="DW262" t="str">
        <v>DWG#100448-26, Mfg. Tol.</v>
      </c>
      <c r="DX262" t="str">
        <v>DWG#9890003 (2) Ring Gauge Constrained</v>
      </c>
      <c r="DY262" t="str">
        <v>DWG#9890044</v>
      </c>
      <c r="DZ262" t="str">
        <v>DWG#9890044 .1985 to .2005=Pass</v>
      </c>
      <c r="EA262" t="str">
        <v>DWG#9890044 Overlay OL02441</v>
      </c>
      <c r="EB262" t="str">
        <v>DWG#9890044, OL02441</v>
      </c>
      <c r="EC262" t="str">
        <v>DWG#FRM0105</v>
      </c>
      <c r="ED262" t="str">
        <v>EXT.</v>
      </c>
      <c r="EE262" t="str">
        <v>EXT. Section, OL02460</v>
      </c>
      <c r="EF262" t="str">
        <v>EXT., OL04223</v>
      </c>
      <c r="EG262" t="str">
        <v>Flat Drop Indicator Tip</v>
      </c>
      <c r="EH262" t="str">
        <v>Full Go Pin, No Light, at Radius</v>
      </c>
      <c r="EI262" t="str">
        <v>Function Check</v>
      </c>
      <c r="EJ262" t="str">
        <v>GO Function Gauge</v>
      </c>
      <c r="EK262" t="str">
        <v>Go Gauge for Balloon 1 &amp; 4</v>
      </c>
      <c r="EL262" t="str">
        <v>Go Pin must pass through</v>
      </c>
      <c r="EM262" t="str">
        <v>Greater than .005 = Fail, Section</v>
      </c>
      <c r="EN262" t="str">
        <v>Greater than .025 out of center = Fail</v>
      </c>
      <c r="EO262" t="str">
        <v>Greater than 2.6 = Pass</v>
      </c>
      <c r="EP262" t="str">
        <v>Green = Pass, Red = Fail</v>
      </c>
      <c r="EQ262" t="str">
        <v>Hex Depth</v>
      </c>
      <c r="ER262" t="str">
        <v>Hex Minor</v>
      </c>
      <c r="ES262" t="str">
        <v>Hole Dia.</v>
      </c>
      <c r="ET262" t="str">
        <v>ID Sphere Finish</v>
      </c>
      <c r="EU262" t="str">
        <v>ID/OD Both Sides, Diff. .002 or less = Pass</v>
      </c>
      <c r="EV262" t="str">
        <v>If Looks Big, Section</v>
      </c>
      <c r="EW262" t="str">
        <v>If Looks Small, Section</v>
      </c>
      <c r="EX262" t="str">
        <v>Insp. Close to Break Away, Mfg.Tol.</v>
      </c>
      <c r="EY262" t="str">
        <v>INT.</v>
      </c>
      <c r="EZ262" t="str">
        <v>INT. Section, OL02460</v>
      </c>
      <c r="FA262" t="str">
        <v>INT., OL04223</v>
      </c>
      <c r="FB262" t="str">
        <v>Intersect. of 7.7 &amp; R0.10</v>
      </c>
      <c r="FC262" t="str">
        <v>Intersect. of 8.79 and R.25 MAX</v>
      </c>
      <c r="FD262" t="str">
        <v>Keep Ind. Tip away from corner</v>
      </c>
      <c r="FE262" t="str">
        <v>L31</v>
      </c>
      <c r="FF262" t="str">
        <v>Laser Mark</v>
      </c>
      <c r="FG262" t="str">
        <v>LASER PER NOTE 4</v>
      </c>
      <c r="FH262" t="str">
        <v>LASER PER NOTE 4, Final Check 1 only</v>
      </c>
      <c r="FI262" t="str">
        <v>Less than .002 out of center = Pass</v>
      </c>
      <c r="FJ262" t="str">
        <v>Less than 2.75 = Pass, Section</v>
      </c>
      <c r="FK262" t="str">
        <v>List as pin. Not Calibrated</v>
      </c>
      <c r="FL262" t="str">
        <v>M9 X 1.25 BUTT See Comment Image</v>
      </c>
      <c r="FM262" t="str">
        <v>Manual Section</v>
      </c>
      <c r="FN262" t="str">
        <v>Max Deep .241 NO-GO =.42</v>
      </c>
      <c r="FO262" t="str">
        <v>MAX Depth of (Note 7) .241 NO-GO Pin</v>
      </c>
      <c r="FP262" t="str">
        <v>Measure from Blue Line, See Image</v>
      </c>
      <c r="FQ262" t="str">
        <v>Measure Width of Blue Area, See Image</v>
      </c>
      <c r="FR262" t="str">
        <v>Mfg. Tol</v>
      </c>
      <c r="FS262" t="str">
        <v>Mfg. Tol, See Image</v>
      </c>
      <c r="FT262" t="str">
        <v>Mfg. Tol.</v>
      </c>
      <c r="FU262" t="str">
        <v>Mfg. Tol. "A"</v>
      </c>
      <c r="FV262" t="str">
        <v>Mfg. Tol. (Zero on Gauge Full Dia. Lead)</v>
      </c>
      <c r="FW262" t="str">
        <v>Mfg. Tol. Balloon 11, See Image</v>
      </c>
      <c r="FX262" t="str">
        <v>Mfg. Tol. Balloon 4</v>
      </c>
      <c r="FY262" t="str">
        <v>Mfg. Tol. Balloon 7</v>
      </c>
      <c r="FZ262" t="str">
        <v xml:space="preserve">Mfg. Tol. C-Bore Face (Ballo 28) </v>
      </c>
      <c r="GA262" t="str">
        <v>Mfg. Tol. Section</v>
      </c>
      <c r="GB262" t="str">
        <v>Mfg. Tol. See Image</v>
      </c>
      <c r="GC262" t="str">
        <v>Mfg. Tol., 3 Places, Record MAX</v>
      </c>
      <c r="GD262" t="str">
        <v>Mfg. Tol., Balloon 11</v>
      </c>
      <c r="GE262" t="str">
        <v>Mfg. Tol., Balloon 7</v>
      </c>
      <c r="GF262" t="str">
        <v>Mfg. Tol., Blank</v>
      </c>
      <c r="GG262" t="str">
        <v>Mfg. Tol., Blank, Balloon 12</v>
      </c>
      <c r="GH262" t="str">
        <v>Mfg. Tol., Blend to SØ.320</v>
      </c>
      <c r="GI262" t="str">
        <v>Mfg. Tol., Calculation</v>
      </c>
      <c r="GJ262" t="str">
        <v>Mfg. Tol., For Mill Fixture</v>
      </c>
      <c r="GK262" t="str">
        <v>Mfg. Tol., L32</v>
      </c>
      <c r="GL262" t="str">
        <v>Mfg. Tol., L33</v>
      </c>
      <c r="GM262" t="str">
        <v>Mfg. Tol., No Tool Marks</v>
      </c>
      <c r="GN262" t="str">
        <v>Mfg. Tol., OL03361</v>
      </c>
      <c r="GO262" t="str">
        <v>Mfg. Tol., Record off center value</v>
      </c>
      <c r="GP262" t="str">
        <v>Mfg. Tol., Same 3 Places, Record MIN</v>
      </c>
      <c r="GQ262" t="str">
        <v>Mfg. Tol., Section</v>
      </c>
      <c r="GR262" t="str">
        <v>Mfg. Tol., Section B-B</v>
      </c>
      <c r="GS262" t="str">
        <v>Mfg. Tol., Section, OL03361</v>
      </c>
      <c r="GT262" t="str">
        <v>Mfg. Tol., Section, Per Note 2</v>
      </c>
      <c r="GU262" t="str">
        <v>Mfg. Tol., See Image</v>
      </c>
      <c r="GV262" t="str">
        <v>Mfg. Tol., See Image, Bore in Blue</v>
      </c>
      <c r="GW262" t="str">
        <v>Mfg. Tol., See Image, Hook Tip</v>
      </c>
      <c r="GX262" t="str">
        <v>Mfg. Tol., Sharp Okay No Burr</v>
      </c>
      <c r="GY262" t="str">
        <v>Mfg. Tol., Threadless Blank</v>
      </c>
      <c r="GZ262" t="str">
        <v>Mfg.Tol.</v>
      </c>
      <c r="HA262" t="str">
        <v>Mgf. To., T.S.C.</v>
      </c>
      <c r="HB262" t="str">
        <v>Milled Feature</v>
      </c>
      <c r="HC262" t="str">
        <v>Milled Feature, OL04045</v>
      </c>
      <c r="HD262" t="str">
        <v>More than .0005 out of center = Fail</v>
      </c>
      <c r="HE262" t="str">
        <v>Must Pass Through</v>
      </c>
      <c r="HF262" t="str">
        <v>Must pass through gauge</v>
      </c>
      <c r="HG262" t="str">
        <v>Must Pass Through Go Gauge</v>
      </c>
      <c r="HH262" t="str">
        <v>Must Pass, See Image.</v>
      </c>
      <c r="HI262" t="str">
        <v>NA</v>
      </c>
      <c r="HJ262" t="str">
        <v>Narrow Area</v>
      </c>
      <c r="HK262" t="str">
        <v>Near Balloon 21</v>
      </c>
      <c r="HL262" t="str">
        <v>Near Datum B</v>
      </c>
      <c r="HM262" t="str">
        <v>Neck Dia.</v>
      </c>
      <c r="HN262" t="str">
        <v>Neck to Head Rad.</v>
      </c>
      <c r="HO262" t="str">
        <v>No Copper Deposits Allowed</v>
      </c>
      <c r="HP262" t="str">
        <v>No Section</v>
      </c>
      <c r="HQ262" t="str">
        <v>No Section, .01 to .014 = Pass</v>
      </c>
      <c r="HR262" t="str">
        <v>No Section, Rotate Part</v>
      </c>
      <c r="HS262" t="str">
        <v>No Section, See Image</v>
      </c>
      <c r="HT262" t="str">
        <v>No Slot, Section B-B</v>
      </c>
      <c r="HU262" t="str">
        <v>No visual step = Pass</v>
      </c>
      <c r="HV262" t="str">
        <v>Not to exceed .95 Deep</v>
      </c>
      <c r="HW262" t="str">
        <v>Note 1</v>
      </c>
      <c r="HX262" t="str">
        <v>OL00333/A</v>
      </c>
      <c r="HY262" t="str">
        <v>OL00519</v>
      </c>
      <c r="HZ262" t="str">
        <v>OL00520</v>
      </c>
      <c r="IA262" t="str">
        <v>OL00529</v>
      </c>
      <c r="IB262" t="str">
        <v>OL00542</v>
      </c>
      <c r="IC262" t="str">
        <v>OL00724</v>
      </c>
      <c r="ID262" t="str">
        <v>OL01250</v>
      </c>
      <c r="IE262" t="str">
        <v>OL01869, Threadless Blank</v>
      </c>
      <c r="IF262" t="str">
        <v>OL01870, Section</v>
      </c>
      <c r="IG262" t="str">
        <v>OL02255</v>
      </c>
      <c r="IH262" t="str">
        <v>OL02255, Mfg. Tol.</v>
      </c>
      <c r="II262" t="str">
        <v>OL02302</v>
      </c>
      <c r="IJ262" t="str">
        <v xml:space="preserve">OL02318  needed per image instructions </v>
      </c>
      <c r="IK262" t="str">
        <v>OL02556</v>
      </c>
      <c r="IL262" t="str">
        <v>OL02557</v>
      </c>
      <c r="IM262" t="str">
        <v>OL02567</v>
      </c>
      <c r="IN262" t="str">
        <v>OL02653</v>
      </c>
      <c r="IO262" t="str">
        <v>OL02718</v>
      </c>
      <c r="IP262" t="str">
        <v>OL02841</v>
      </c>
      <c r="IQ262" t="str">
        <v>OL02842</v>
      </c>
      <c r="IR262" t="str">
        <v>OL02844</v>
      </c>
      <c r="IS262" t="str">
        <v>OL02871</v>
      </c>
      <c r="IT262" t="str">
        <v>OL02887</v>
      </c>
      <c r="IU262" t="str">
        <v>OL03766</v>
      </c>
      <c r="IV262" t="str">
        <v>OL03868</v>
      </c>
      <c r="IW262" t="str">
        <v>OL03869</v>
      </c>
      <c r="IX262" t="str">
        <v>OL03870</v>
      </c>
      <c r="IY262" t="str">
        <v>OL03873, DWG# 100448-44</v>
      </c>
      <c r="IZ262" t="str">
        <v>OL03949</v>
      </c>
      <c r="JA262" t="str">
        <v xml:space="preserve">OL04043, Section </v>
      </c>
      <c r="JB262" t="str">
        <v xml:space="preserve">OL04044, Section </v>
      </c>
      <c r="JC262" t="str">
        <v>OL04045</v>
      </c>
      <c r="JD262" t="str">
        <v>OL04045, Milled Feature</v>
      </c>
      <c r="JE262" t="str">
        <v>OL04063</v>
      </c>
      <c r="JF262" t="str">
        <v>OL04064</v>
      </c>
      <c r="JG262" t="str">
        <v>OL04065</v>
      </c>
      <c r="JH262" t="str">
        <v>OL04181</v>
      </c>
      <c r="JI262" t="str">
        <v>OL04218</v>
      </c>
      <c r="JJ262" t="str">
        <v>OL04224, See Image</v>
      </c>
      <c r="JK262" t="str">
        <v>OL04374</v>
      </c>
      <c r="JL262" t="str">
        <v>OL04375, Section M-M</v>
      </c>
      <c r="JM262" t="str">
        <v>OL04376, Section M-M</v>
      </c>
      <c r="JN262" t="str">
        <v>OL04443</v>
      </c>
      <c r="JO262" t="str">
        <v>OL04444</v>
      </c>
      <c r="JP262" t="str">
        <v>One side of slot</v>
      </c>
      <c r="JQ262" t="str">
        <v>Other side of slot</v>
      </c>
      <c r="JR262" t="str">
        <v>Out of center more than .002 = Fail</v>
      </c>
      <c r="JS262" t="str">
        <v>Out of center more than.002 = Fail</v>
      </c>
      <c r="JT262" t="str">
        <v>Overlay OL02713</v>
      </c>
    </row>
    <row r="263" spans="1:280">
      <c r="A263" s="74" t="s">
        <v>675</v>
      </c>
      <c r="C263" s="74" t="str" cm="1">
        <f t="array" ref="C263:JT263">TRANSPOSE(_xlfn._xlws.SORT(_xlfn._xlws.FILTER($A$2:$A$279,ISNUMBER(SEARCH('Prt. Lib. &amp; Routine, Table'!M270,$A$2:$A$279)),"not found")))</f>
        <v xml:space="preserve"> 'C', Whirl Blank</v>
      </c>
      <c r="D263" t="str">
        <v xml:space="preserve"> See Image, Constrained</v>
      </c>
      <c r="E263" t="str">
        <v>(.04 to .12 range = Pass)</v>
      </c>
      <c r="F263" t="str">
        <v>(.042 FULL) Go Pin Seat Fully</v>
      </c>
      <c r="G263" t="str">
        <v>(B), Mfg. Tol.</v>
      </c>
      <c r="H263" t="str">
        <v>(B), O.A.L.</v>
      </c>
      <c r="I263" t="str">
        <v>.001 or less =Pass</v>
      </c>
      <c r="J263" t="str">
        <v>.001 or less out of center = Pass</v>
      </c>
      <c r="K263" t="str">
        <v>.002 or Less = Pass</v>
      </c>
      <c r="L263" t="str">
        <v>.002 or Less out of center = Pass</v>
      </c>
      <c r="M263" t="str">
        <v>.005 to .015 = Pass</v>
      </c>
      <c r="N263" t="str">
        <v>.0125 Mean, Section</v>
      </c>
      <c r="O263" t="str">
        <v>.025 or Less in X &amp; Y=Pass</v>
      </c>
      <c r="P263" t="str">
        <v>.038 Mean</v>
      </c>
      <c r="Q263" t="str">
        <v>.063 MM = .0024 IN, See Image</v>
      </c>
      <c r="R263" t="str">
        <v>.063MM = .0024"</v>
      </c>
      <c r="S263" t="str">
        <v>.243 NO-GO, Unconstrained, Must Not Start</v>
      </c>
      <c r="T263" t="str">
        <v>@ Back Face &amp; ID, No Raised Edge</v>
      </c>
      <c r="U263" t="str">
        <v>@ Back Face &amp; OD, No Raised Edge</v>
      </c>
      <c r="V263" t="str">
        <v>@ ID &amp; FACE</v>
      </c>
      <c r="W263" t="str">
        <v>@ OD &amp; BACK FACE</v>
      </c>
      <c r="X263" t="str">
        <v>@ OD &amp; FACE</v>
      </c>
      <c r="Y263" t="str">
        <v>Across from slot</v>
      </c>
      <c r="Z263" t="str">
        <v>All Edge Breaks</v>
      </c>
      <c r="AA263" t="str">
        <v>Attached to bar stock</v>
      </c>
      <c r="AB263" t="str">
        <v xml:space="preserve">Back Turn Fillet Rad. </v>
      </c>
      <c r="AC263" t="str">
        <v>Balloon 1 (DWG FRM0105 Page 2, NV-27)</v>
      </c>
      <c r="AD263" t="str">
        <v>Balloon 1 (DWG FRM0105, NV-30)</v>
      </c>
      <c r="AE263" t="str">
        <v>Balloon 1 (P# 9890002-20) OL00429/A</v>
      </c>
      <c r="AF263" t="str">
        <v>Balloon 1, DWG#FRM0105</v>
      </c>
      <c r="AG263" t="str">
        <v>Balloon 11, See Image</v>
      </c>
      <c r="AH263" t="str">
        <v xml:space="preserve">Balloon 2 (DWG FRM0105 Page 2, NV-27) </v>
      </c>
      <c r="AI263" t="str">
        <v>Balloon 2 (DWG FRM0105, NV-30)</v>
      </c>
      <c r="AJ263" t="str">
        <v>Balloon 2 (P# 9890002-20)</v>
      </c>
      <c r="AK263" t="str">
        <v>Balloon 2, DWG#FRM0105</v>
      </c>
      <c r="AL263" t="str">
        <v>Balloon 2, DWG#FRM0105, See Image</v>
      </c>
      <c r="AM263" t="str">
        <v>Balloon 3 (DWG FRM0105, NV-30 Minor)</v>
      </c>
      <c r="AN263" t="str">
        <v>Balloon 3 (DWG FRM0105, NV-30)</v>
      </c>
      <c r="AO263" t="str">
        <v>Balloon 3 (P# 9890002-20)</v>
      </c>
      <c r="AP263" t="str">
        <v>Balloon 4</v>
      </c>
      <c r="AQ263" t="str">
        <v>Balloon 4 (P# 9890002-20)</v>
      </c>
      <c r="AR263" t="str">
        <v>Below Middle Band</v>
      </c>
      <c r="AS263" t="str">
        <v>Best Fit Pin, .003 or Less =Pass</v>
      </c>
      <c r="AT263" t="str">
        <v>Blank</v>
      </c>
      <c r="AU263" t="str">
        <v>Blank Turn Maj.</v>
      </c>
      <c r="AV263" t="str">
        <v>Blank Turn Maj. Mill Flt., OL4172</v>
      </c>
      <c r="AW263" t="str">
        <v>Blank Without .010 Slots</v>
      </c>
      <c r="AX263" t="str">
        <v>Blank Without .010 Slots, Section</v>
      </c>
      <c r="AY263" t="str">
        <v>Blank without thread</v>
      </c>
      <c r="AZ263" t="str">
        <v xml:space="preserve">Blank, Center of V Grv. </v>
      </c>
      <c r="BA263" t="str">
        <v>Blank, Check R adjacent Balloon 17</v>
      </c>
      <c r="BB263" t="str">
        <v>Blank, EXT. Feature</v>
      </c>
      <c r="BC263" t="str">
        <v>Blank, See Image, OL04335</v>
      </c>
      <c r="BD263" t="str">
        <v>Blank, See Image, OL04336</v>
      </c>
      <c r="BE263" t="str">
        <v xml:space="preserve">Blank, Thrd. </v>
      </c>
      <c r="BF263" t="str">
        <v>Blank, Turn Tip</v>
      </c>
      <c r="BG263" t="str">
        <v>Blank, Without Thrd.</v>
      </c>
      <c r="BH263" t="str">
        <v>Blank, Without Thread</v>
      </c>
      <c r="BI263" t="str">
        <v xml:space="preserve">Blunt Start Blend to Minor </v>
      </c>
      <c r="BJ263" t="str">
        <v>Calc., Use Go HEX</v>
      </c>
      <c r="BK263" t="str">
        <v>Can't dig into OD</v>
      </c>
      <c r="BL263" t="str">
        <v>Carbide Gauge</v>
      </c>
      <c r="BM263" t="str">
        <v xml:space="preserve">Center of V Grv. </v>
      </c>
      <c r="BN263" t="str">
        <v>Centered Less than .03 = Pass</v>
      </c>
      <c r="BO263" t="str">
        <v>Centered within .0005 or Less = Pass</v>
      </c>
      <c r="BP263" t="str">
        <v>Centered within .001 or Less = Pass</v>
      </c>
      <c r="BQ263" t="str">
        <v>Centered within .0254 or Less = Pass</v>
      </c>
      <c r="BR263" t="str">
        <v>Check close to Rod Slot</v>
      </c>
      <c r="BS263" t="str">
        <v>Check every other hole</v>
      </c>
      <c r="BT263" t="str">
        <v>Check Go over full length of slot.</v>
      </c>
      <c r="BU263" t="str">
        <v>Check Near Closed End</v>
      </c>
      <c r="BV263" t="str">
        <v>Check per Print View, Away from Rod Slot</v>
      </c>
      <c r="BW263" t="str">
        <v>Check to Balloon 30 Go Pin</v>
      </c>
      <c r="BX263" t="str">
        <v>Check with .2705 SET Pin Inside Part</v>
      </c>
      <c r="BY263" t="str">
        <v>Check with Hex Up</v>
      </c>
      <c r="BZ263" t="str">
        <v>CMM Blank</v>
      </c>
      <c r="CA263" t="str">
        <v>Confirm Full Radius</v>
      </c>
      <c r="CB263" t="str">
        <v>Constrained in fixture</v>
      </c>
      <c r="CC263" t="str">
        <v>Constrained with Ring</v>
      </c>
      <c r="CD263" t="str">
        <v>Constrained, See Image</v>
      </c>
      <c r="CE263" t="str">
        <v>Dim. "A"</v>
      </c>
      <c r="CF263" t="str">
        <v>Dim. "B"</v>
      </c>
      <c r="CG263" t="str">
        <v>Dim. "C"</v>
      </c>
      <c r="CH263" t="str">
        <v>Dim. "D", Whirl Blank</v>
      </c>
      <c r="CI263" t="str">
        <v>Dim. "G"</v>
      </c>
      <c r="CJ263" t="str">
        <v>Dim. E, Blank Turn Maj. &amp;  Mill Flt</v>
      </c>
      <c r="CK263" t="str">
        <v>Dim. E, Blank Turn Maj.&amp;  Mill Flt</v>
      </c>
      <c r="CL263" t="str">
        <v>Dim. H, Whirl Blank</v>
      </c>
      <c r="CM263" t="str">
        <v>Dim. J, 'Blank Turn Maj. &amp; Whirl Blank</v>
      </c>
      <c r="CN263" t="str">
        <v>Disk Drop Indicator Tip</v>
      </c>
      <c r="CO263" t="str">
        <v>DWG 100448-15, Balloon F_1</v>
      </c>
      <c r="CP263" t="str">
        <v>DWG 100448-15, OL02571</v>
      </c>
      <c r="CQ263" t="str">
        <v>DWG 100448-41</v>
      </c>
      <c r="CR263" t="str">
        <v>DWG 9890040, (10E),Section Part, OL01139</v>
      </c>
      <c r="CS263" t="str">
        <v>DWG 9890040, (10E),Section, OL01139</v>
      </c>
      <c r="CT263" t="str">
        <v>DWG 9890040, (11E)</v>
      </c>
      <c r="CU263" t="str">
        <v>DWG 9890040, (11E), Pins with Flats</v>
      </c>
      <c r="CV263" t="str">
        <v>DWG 9890040, (12E),  Pass=.002 or less</v>
      </c>
      <c r="CW263" t="str">
        <v>DWG 9890040, (12E), See Image</v>
      </c>
      <c r="CX263" t="str">
        <v>DWG 9890040, (1E), OL01431</v>
      </c>
      <c r="CY263" t="str">
        <v>DWG 9890040, (1E), OL01432</v>
      </c>
      <c r="CZ263" t="str">
        <v>DWG 9890040, (2E), OL01432</v>
      </c>
      <c r="DA263" t="str">
        <v>DWG 9890040, (3E)</v>
      </c>
      <c r="DB263" t="str">
        <v>DWG 9890040, (4E)</v>
      </c>
      <c r="DC263" t="str">
        <v>DWG 9890040, (5E), OL02336</v>
      </c>
      <c r="DD263" t="str">
        <v>DWG 9890040, (6E)</v>
      </c>
      <c r="DE263" t="str">
        <v>DWG 9890040, (7E)</v>
      </c>
      <c r="DF263" t="str">
        <v>DWG 9890040, (8E), OL01433</v>
      </c>
      <c r="DG263" t="str">
        <v>DWG 9890040, (8E), OL01433, Section</v>
      </c>
      <c r="DH263" t="str">
        <v>DWG 9890040, (9E), Close to Rod Slot</v>
      </c>
      <c r="DI263" t="str">
        <v>DWG 9890040, (9E),Close to Rod Slot</v>
      </c>
      <c r="DJ263" t="str">
        <v>DWG FRM0105 PAGE 2</v>
      </c>
      <c r="DK263" t="str">
        <v>DWG# 100448-41</v>
      </c>
      <c r="DL263" t="str">
        <v>DWG# 100448-44</v>
      </c>
      <c r="DM263" t="str">
        <v>DWG# 9890003  (1), Section OL00436/A</v>
      </c>
      <c r="DN263" t="str">
        <v>DWG# 9890003 (3), Ring Gauge Constrained</v>
      </c>
      <c r="DO263" t="str">
        <v>DWG# 9890003 (4), Section</v>
      </c>
      <c r="DP263" t="str">
        <v>DWG#100448-26, Balloon 1K, OL02350</v>
      </c>
      <c r="DQ263" t="str">
        <v>DWG#100448-26, Balloon 2K, OL02350</v>
      </c>
      <c r="DR263" t="str">
        <v>DWG#100448-26, Balloon 3K, OL02363</v>
      </c>
      <c r="DS263" t="str">
        <v>DWG#100448-26, Balloon 4K</v>
      </c>
      <c r="DT263" t="str">
        <v>DWG#100448-26, Balloon 5K, Section</v>
      </c>
      <c r="DU263" t="str">
        <v>DWG#100448-26, Balloon 6K</v>
      </c>
      <c r="DV263" t="str">
        <v>DWG#100448-26, Balloon 7K, Section</v>
      </c>
      <c r="DW263" t="str">
        <v>DWG#100448-26, Mfg. Tol.</v>
      </c>
      <c r="DX263" t="str">
        <v>DWG#9890003 (2) Ring Gauge Constrained</v>
      </c>
      <c r="DY263" t="str">
        <v>DWG#9890044</v>
      </c>
      <c r="DZ263" t="str">
        <v>DWG#9890044 .1985 to .2005=Pass</v>
      </c>
      <c r="EA263" t="str">
        <v>DWG#9890044 Overlay OL02441</v>
      </c>
      <c r="EB263" t="str">
        <v>DWG#9890044, OL02441</v>
      </c>
      <c r="EC263" t="str">
        <v>DWG#FRM0105</v>
      </c>
      <c r="ED263" t="str">
        <v>EXT.</v>
      </c>
      <c r="EE263" t="str">
        <v>EXT. Section, OL02460</v>
      </c>
      <c r="EF263" t="str">
        <v>EXT., OL04223</v>
      </c>
      <c r="EG263" t="str">
        <v>Flat Drop Indicator Tip</v>
      </c>
      <c r="EH263" t="str">
        <v>Full Go Pin, No Light, at Radius</v>
      </c>
      <c r="EI263" t="str">
        <v>Function Check</v>
      </c>
      <c r="EJ263" t="str">
        <v>GO Function Gauge</v>
      </c>
      <c r="EK263" t="str">
        <v>Go Gauge for Balloon 1 &amp; 4</v>
      </c>
      <c r="EL263" t="str">
        <v>Go Pin must pass through</v>
      </c>
      <c r="EM263" t="str">
        <v>Greater than .005 = Fail, Section</v>
      </c>
      <c r="EN263" t="str">
        <v>Greater than .025 out of center = Fail</v>
      </c>
      <c r="EO263" t="str">
        <v>Greater than 2.6 = Pass</v>
      </c>
      <c r="EP263" t="str">
        <v>Green = Pass, Red = Fail</v>
      </c>
      <c r="EQ263" t="str">
        <v>Hex Depth</v>
      </c>
      <c r="ER263" t="str">
        <v>Hex Minor</v>
      </c>
      <c r="ES263" t="str">
        <v>Hole Dia.</v>
      </c>
      <c r="ET263" t="str">
        <v>ID Sphere Finish</v>
      </c>
      <c r="EU263" t="str">
        <v>ID/OD Both Sides, Diff. .002 or less = Pass</v>
      </c>
      <c r="EV263" t="str">
        <v>If Looks Big, Section</v>
      </c>
      <c r="EW263" t="str">
        <v>If Looks Small, Section</v>
      </c>
      <c r="EX263" t="str">
        <v>Insp. Close to Break Away, Mfg.Tol.</v>
      </c>
      <c r="EY263" t="str">
        <v>INT.</v>
      </c>
      <c r="EZ263" t="str">
        <v>INT. Section, OL02460</v>
      </c>
      <c r="FA263" t="str">
        <v>INT., OL04223</v>
      </c>
      <c r="FB263" t="str">
        <v>Intersect. of 7.7 &amp; R0.10</v>
      </c>
      <c r="FC263" t="str">
        <v>Intersect. of 8.79 and R.25 MAX</v>
      </c>
      <c r="FD263" t="str">
        <v>Keep Ind. Tip away from corner</v>
      </c>
      <c r="FE263" t="str">
        <v>L31</v>
      </c>
      <c r="FF263" t="str">
        <v>Laser Mark</v>
      </c>
      <c r="FG263" t="str">
        <v>LASER PER NOTE 4</v>
      </c>
      <c r="FH263" t="str">
        <v>LASER PER NOTE 4, Final Check 1 only</v>
      </c>
      <c r="FI263" t="str">
        <v>Less than .002 out of center = Pass</v>
      </c>
      <c r="FJ263" t="str">
        <v>Less than 2.75 = Pass, Section</v>
      </c>
      <c r="FK263" t="str">
        <v>List as pin. Not Calibrated</v>
      </c>
      <c r="FL263" t="str">
        <v>M9 X 1.25 BUTT See Comment Image</v>
      </c>
      <c r="FM263" t="str">
        <v>Manual Section</v>
      </c>
      <c r="FN263" t="str">
        <v>Max Deep .241 NO-GO =.42</v>
      </c>
      <c r="FO263" t="str">
        <v>MAX Depth of (Note 7) .241 NO-GO Pin</v>
      </c>
      <c r="FP263" t="str">
        <v>Measure from Blue Line, See Image</v>
      </c>
      <c r="FQ263" t="str">
        <v>Measure Width of Blue Area, See Image</v>
      </c>
      <c r="FR263" t="str">
        <v>Mfg. Tol</v>
      </c>
      <c r="FS263" t="str">
        <v>Mfg. Tol, See Image</v>
      </c>
      <c r="FT263" t="str">
        <v>Mfg. Tol.</v>
      </c>
      <c r="FU263" t="str">
        <v>Mfg. Tol. "A"</v>
      </c>
      <c r="FV263" t="str">
        <v>Mfg. Tol. (Zero on Gauge Full Dia. Lead)</v>
      </c>
      <c r="FW263" t="str">
        <v>Mfg. Tol. Balloon 11, See Image</v>
      </c>
      <c r="FX263" t="str">
        <v>Mfg. Tol. Balloon 4</v>
      </c>
      <c r="FY263" t="str">
        <v>Mfg. Tol. Balloon 7</v>
      </c>
      <c r="FZ263" t="str">
        <v xml:space="preserve">Mfg. Tol. C-Bore Face (Ballo 28) </v>
      </c>
      <c r="GA263" t="str">
        <v>Mfg. Tol. Section</v>
      </c>
      <c r="GB263" t="str">
        <v>Mfg. Tol. See Image</v>
      </c>
      <c r="GC263" t="str">
        <v>Mfg. Tol., 3 Places, Record MAX</v>
      </c>
      <c r="GD263" t="str">
        <v>Mfg. Tol., Balloon 11</v>
      </c>
      <c r="GE263" t="str">
        <v>Mfg. Tol., Balloon 7</v>
      </c>
      <c r="GF263" t="str">
        <v>Mfg. Tol., Blank</v>
      </c>
      <c r="GG263" t="str">
        <v>Mfg. Tol., Blank, Balloon 12</v>
      </c>
      <c r="GH263" t="str">
        <v>Mfg. Tol., Blend to SØ.320</v>
      </c>
      <c r="GI263" t="str">
        <v>Mfg. Tol., Calculation</v>
      </c>
      <c r="GJ263" t="str">
        <v>Mfg. Tol., For Mill Fixture</v>
      </c>
      <c r="GK263" t="str">
        <v>Mfg. Tol., L32</v>
      </c>
      <c r="GL263" t="str">
        <v>Mfg. Tol., L33</v>
      </c>
      <c r="GM263" t="str">
        <v>Mfg. Tol., No Tool Marks</v>
      </c>
      <c r="GN263" t="str">
        <v>Mfg. Tol., OL03361</v>
      </c>
      <c r="GO263" t="str">
        <v>Mfg. Tol., Record off center value</v>
      </c>
      <c r="GP263" t="str">
        <v>Mfg. Tol., Same 3 Places, Record MIN</v>
      </c>
      <c r="GQ263" t="str">
        <v>Mfg. Tol., Section</v>
      </c>
      <c r="GR263" t="str">
        <v>Mfg. Tol., Section B-B</v>
      </c>
      <c r="GS263" t="str">
        <v>Mfg. Tol., Section, OL03361</v>
      </c>
      <c r="GT263" t="str">
        <v>Mfg. Tol., Section, Per Note 2</v>
      </c>
      <c r="GU263" t="str">
        <v>Mfg. Tol., See Image</v>
      </c>
      <c r="GV263" t="str">
        <v>Mfg. Tol., See Image, Bore in Blue</v>
      </c>
      <c r="GW263" t="str">
        <v>Mfg. Tol., See Image, Hook Tip</v>
      </c>
      <c r="GX263" t="str">
        <v>Mfg. Tol., Sharp Okay No Burr</v>
      </c>
      <c r="GY263" t="str">
        <v>Mfg. Tol., Threadless Blank</v>
      </c>
      <c r="GZ263" t="str">
        <v>Mfg.Tol.</v>
      </c>
      <c r="HA263" t="str">
        <v>Mgf. To., T.S.C.</v>
      </c>
      <c r="HB263" t="str">
        <v>Milled Feature</v>
      </c>
      <c r="HC263" t="str">
        <v>Milled Feature, OL04045</v>
      </c>
      <c r="HD263" t="str">
        <v>More than .0005 out of center = Fail</v>
      </c>
      <c r="HE263" t="str">
        <v>Must Pass Through</v>
      </c>
      <c r="HF263" t="str">
        <v>Must pass through gauge</v>
      </c>
      <c r="HG263" t="str">
        <v>Must Pass Through Go Gauge</v>
      </c>
      <c r="HH263" t="str">
        <v>Must Pass, See Image.</v>
      </c>
      <c r="HI263" t="str">
        <v>NA</v>
      </c>
      <c r="HJ263" t="str">
        <v>Narrow Area</v>
      </c>
      <c r="HK263" t="str">
        <v>Near Balloon 21</v>
      </c>
      <c r="HL263" t="str">
        <v>Near Datum B</v>
      </c>
      <c r="HM263" t="str">
        <v>Neck Dia.</v>
      </c>
      <c r="HN263" t="str">
        <v>Neck to Head Rad.</v>
      </c>
      <c r="HO263" t="str">
        <v>No Copper Deposits Allowed</v>
      </c>
      <c r="HP263" t="str">
        <v>No Section</v>
      </c>
      <c r="HQ263" t="str">
        <v>No Section, .01 to .014 = Pass</v>
      </c>
      <c r="HR263" t="str">
        <v>No Section, Rotate Part</v>
      </c>
      <c r="HS263" t="str">
        <v>No Section, See Image</v>
      </c>
      <c r="HT263" t="str">
        <v>No Slot, Section B-B</v>
      </c>
      <c r="HU263" t="str">
        <v>No visual step = Pass</v>
      </c>
      <c r="HV263" t="str">
        <v>Not to exceed .95 Deep</v>
      </c>
      <c r="HW263" t="str">
        <v>Note 1</v>
      </c>
      <c r="HX263" t="str">
        <v>OL00333/A</v>
      </c>
      <c r="HY263" t="str">
        <v>OL00519</v>
      </c>
      <c r="HZ263" t="str">
        <v>OL00520</v>
      </c>
      <c r="IA263" t="str">
        <v>OL00529</v>
      </c>
      <c r="IB263" t="str">
        <v>OL00542</v>
      </c>
      <c r="IC263" t="str">
        <v>OL00724</v>
      </c>
      <c r="ID263" t="str">
        <v>OL01250</v>
      </c>
      <c r="IE263" t="str">
        <v>OL01869, Threadless Blank</v>
      </c>
      <c r="IF263" t="str">
        <v>OL01870, Section</v>
      </c>
      <c r="IG263" t="str">
        <v>OL02255</v>
      </c>
      <c r="IH263" t="str">
        <v>OL02255, Mfg. Tol.</v>
      </c>
      <c r="II263" t="str">
        <v>OL02302</v>
      </c>
      <c r="IJ263" t="str">
        <v xml:space="preserve">OL02318  needed per image instructions </v>
      </c>
      <c r="IK263" t="str">
        <v>OL02556</v>
      </c>
      <c r="IL263" t="str">
        <v>OL02557</v>
      </c>
      <c r="IM263" t="str">
        <v>OL02567</v>
      </c>
      <c r="IN263" t="str">
        <v>OL02653</v>
      </c>
      <c r="IO263" t="str">
        <v>OL02718</v>
      </c>
      <c r="IP263" t="str">
        <v>OL02841</v>
      </c>
      <c r="IQ263" t="str">
        <v>OL02842</v>
      </c>
      <c r="IR263" t="str">
        <v>OL02844</v>
      </c>
      <c r="IS263" t="str">
        <v>OL02871</v>
      </c>
      <c r="IT263" t="str">
        <v>OL02887</v>
      </c>
      <c r="IU263" t="str">
        <v>OL03766</v>
      </c>
      <c r="IV263" t="str">
        <v>OL03868</v>
      </c>
      <c r="IW263" t="str">
        <v>OL03869</v>
      </c>
      <c r="IX263" t="str">
        <v>OL03870</v>
      </c>
      <c r="IY263" t="str">
        <v>OL03873, DWG# 100448-44</v>
      </c>
      <c r="IZ263" t="str">
        <v>OL03949</v>
      </c>
      <c r="JA263" t="str">
        <v xml:space="preserve">OL04043, Section </v>
      </c>
      <c r="JB263" t="str">
        <v xml:space="preserve">OL04044, Section </v>
      </c>
      <c r="JC263" t="str">
        <v>OL04045</v>
      </c>
      <c r="JD263" t="str">
        <v>OL04045, Milled Feature</v>
      </c>
      <c r="JE263" t="str">
        <v>OL04063</v>
      </c>
      <c r="JF263" t="str">
        <v>OL04064</v>
      </c>
      <c r="JG263" t="str">
        <v>OL04065</v>
      </c>
      <c r="JH263" t="str">
        <v>OL04181</v>
      </c>
      <c r="JI263" t="str">
        <v>OL04218</v>
      </c>
      <c r="JJ263" t="str">
        <v>OL04224, See Image</v>
      </c>
      <c r="JK263" t="str">
        <v>OL04374</v>
      </c>
      <c r="JL263" t="str">
        <v>OL04375, Section M-M</v>
      </c>
      <c r="JM263" t="str">
        <v>OL04376, Section M-M</v>
      </c>
      <c r="JN263" t="str">
        <v>OL04443</v>
      </c>
      <c r="JO263" t="str">
        <v>OL04444</v>
      </c>
      <c r="JP263" t="str">
        <v>One side of slot</v>
      </c>
      <c r="JQ263" t="str">
        <v>Other side of slot</v>
      </c>
      <c r="JR263" t="str">
        <v>Out of center more than .002 = Fail</v>
      </c>
      <c r="JS263" t="str">
        <v>Out of center more than.002 = Fail</v>
      </c>
      <c r="JT263" t="str">
        <v>Overlay OL02713</v>
      </c>
    </row>
    <row r="264" spans="1:280">
      <c r="A264" s="74" t="s">
        <v>676</v>
      </c>
      <c r="C264" s="74" t="str" cm="1">
        <f t="array" ref="C264:JT264">TRANSPOSE(_xlfn._xlws.SORT(_xlfn._xlws.FILTER($A$2:$A$279,ISNUMBER(SEARCH('Prt. Lib. &amp; Routine, Table'!M271,$A$2:$A$279)),"not found")))</f>
        <v xml:space="preserve"> 'C', Whirl Blank</v>
      </c>
      <c r="D264" t="str">
        <v xml:space="preserve"> See Image, Constrained</v>
      </c>
      <c r="E264" t="str">
        <v>(.04 to .12 range = Pass)</v>
      </c>
      <c r="F264" t="str">
        <v>(.042 FULL) Go Pin Seat Fully</v>
      </c>
      <c r="G264" t="str">
        <v>(B), Mfg. Tol.</v>
      </c>
      <c r="H264" t="str">
        <v>(B), O.A.L.</v>
      </c>
      <c r="I264" t="str">
        <v>.001 or less =Pass</v>
      </c>
      <c r="J264" t="str">
        <v>.001 or less out of center = Pass</v>
      </c>
      <c r="K264" t="str">
        <v>.002 or Less = Pass</v>
      </c>
      <c r="L264" t="str">
        <v>.002 or Less out of center = Pass</v>
      </c>
      <c r="M264" t="str">
        <v>.005 to .015 = Pass</v>
      </c>
      <c r="N264" t="str">
        <v>.0125 Mean, Section</v>
      </c>
      <c r="O264" t="str">
        <v>.025 or Less in X &amp; Y=Pass</v>
      </c>
      <c r="P264" t="str">
        <v>.038 Mean</v>
      </c>
      <c r="Q264" t="str">
        <v>.063 MM = .0024 IN, See Image</v>
      </c>
      <c r="R264" t="str">
        <v>.063MM = .0024"</v>
      </c>
      <c r="S264" t="str">
        <v>.243 NO-GO, Unconstrained, Must Not Start</v>
      </c>
      <c r="T264" t="str">
        <v>@ Back Face &amp; ID, No Raised Edge</v>
      </c>
      <c r="U264" t="str">
        <v>@ Back Face &amp; OD, No Raised Edge</v>
      </c>
      <c r="V264" t="str">
        <v>@ ID &amp; FACE</v>
      </c>
      <c r="W264" t="str">
        <v>@ OD &amp; BACK FACE</v>
      </c>
      <c r="X264" t="str">
        <v>@ OD &amp; FACE</v>
      </c>
      <c r="Y264" t="str">
        <v>Across from slot</v>
      </c>
      <c r="Z264" t="str">
        <v>All Edge Breaks</v>
      </c>
      <c r="AA264" t="str">
        <v>Attached to bar stock</v>
      </c>
      <c r="AB264" t="str">
        <v xml:space="preserve">Back Turn Fillet Rad. </v>
      </c>
      <c r="AC264" t="str">
        <v>Balloon 1 (DWG FRM0105 Page 2, NV-27)</v>
      </c>
      <c r="AD264" t="str">
        <v>Balloon 1 (DWG FRM0105, NV-30)</v>
      </c>
      <c r="AE264" t="str">
        <v>Balloon 1 (P# 9890002-20) OL00429/A</v>
      </c>
      <c r="AF264" t="str">
        <v>Balloon 1, DWG#FRM0105</v>
      </c>
      <c r="AG264" t="str">
        <v>Balloon 11, See Image</v>
      </c>
      <c r="AH264" t="str">
        <v xml:space="preserve">Balloon 2 (DWG FRM0105 Page 2, NV-27) </v>
      </c>
      <c r="AI264" t="str">
        <v>Balloon 2 (DWG FRM0105, NV-30)</v>
      </c>
      <c r="AJ264" t="str">
        <v>Balloon 2 (P# 9890002-20)</v>
      </c>
      <c r="AK264" t="str">
        <v>Balloon 2, DWG#FRM0105</v>
      </c>
      <c r="AL264" t="str">
        <v>Balloon 2, DWG#FRM0105, See Image</v>
      </c>
      <c r="AM264" t="str">
        <v>Balloon 3 (DWG FRM0105, NV-30 Minor)</v>
      </c>
      <c r="AN264" t="str">
        <v>Balloon 3 (DWG FRM0105, NV-30)</v>
      </c>
      <c r="AO264" t="str">
        <v>Balloon 3 (P# 9890002-20)</v>
      </c>
      <c r="AP264" t="str">
        <v>Balloon 4</v>
      </c>
      <c r="AQ264" t="str">
        <v>Balloon 4 (P# 9890002-20)</v>
      </c>
      <c r="AR264" t="str">
        <v>Below Middle Band</v>
      </c>
      <c r="AS264" t="str">
        <v>Best Fit Pin, .003 or Less =Pass</v>
      </c>
      <c r="AT264" t="str">
        <v>Blank</v>
      </c>
      <c r="AU264" t="str">
        <v>Blank Turn Maj.</v>
      </c>
      <c r="AV264" t="str">
        <v>Blank Turn Maj. Mill Flt., OL4172</v>
      </c>
      <c r="AW264" t="str">
        <v>Blank Without .010 Slots</v>
      </c>
      <c r="AX264" t="str">
        <v>Blank Without .010 Slots, Section</v>
      </c>
      <c r="AY264" t="str">
        <v>Blank without thread</v>
      </c>
      <c r="AZ264" t="str">
        <v xml:space="preserve">Blank, Center of V Grv. </v>
      </c>
      <c r="BA264" t="str">
        <v>Blank, Check R adjacent Balloon 17</v>
      </c>
      <c r="BB264" t="str">
        <v>Blank, EXT. Feature</v>
      </c>
      <c r="BC264" t="str">
        <v>Blank, See Image, OL04335</v>
      </c>
      <c r="BD264" t="str">
        <v>Blank, See Image, OL04336</v>
      </c>
      <c r="BE264" t="str">
        <v xml:space="preserve">Blank, Thrd. </v>
      </c>
      <c r="BF264" t="str">
        <v>Blank, Turn Tip</v>
      </c>
      <c r="BG264" t="str">
        <v>Blank, Without Thrd.</v>
      </c>
      <c r="BH264" t="str">
        <v>Blank, Without Thread</v>
      </c>
      <c r="BI264" t="str">
        <v xml:space="preserve">Blunt Start Blend to Minor </v>
      </c>
      <c r="BJ264" t="str">
        <v>Calc., Use Go HEX</v>
      </c>
      <c r="BK264" t="str">
        <v>Can't dig into OD</v>
      </c>
      <c r="BL264" t="str">
        <v>Carbide Gauge</v>
      </c>
      <c r="BM264" t="str">
        <v xml:space="preserve">Center of V Grv. </v>
      </c>
      <c r="BN264" t="str">
        <v>Centered Less than .03 = Pass</v>
      </c>
      <c r="BO264" t="str">
        <v>Centered within .0005 or Less = Pass</v>
      </c>
      <c r="BP264" t="str">
        <v>Centered within .001 or Less = Pass</v>
      </c>
      <c r="BQ264" t="str">
        <v>Centered within .0254 or Less = Pass</v>
      </c>
      <c r="BR264" t="str">
        <v>Check close to Rod Slot</v>
      </c>
      <c r="BS264" t="str">
        <v>Check every other hole</v>
      </c>
      <c r="BT264" t="str">
        <v>Check Go over full length of slot.</v>
      </c>
      <c r="BU264" t="str">
        <v>Check Near Closed End</v>
      </c>
      <c r="BV264" t="str">
        <v>Check per Print View, Away from Rod Slot</v>
      </c>
      <c r="BW264" t="str">
        <v>Check to Balloon 30 Go Pin</v>
      </c>
      <c r="BX264" t="str">
        <v>Check with .2705 SET Pin Inside Part</v>
      </c>
      <c r="BY264" t="str">
        <v>Check with Hex Up</v>
      </c>
      <c r="BZ264" t="str">
        <v>CMM Blank</v>
      </c>
      <c r="CA264" t="str">
        <v>Confirm Full Radius</v>
      </c>
      <c r="CB264" t="str">
        <v>Constrained in fixture</v>
      </c>
      <c r="CC264" t="str">
        <v>Constrained with Ring</v>
      </c>
      <c r="CD264" t="str">
        <v>Constrained, See Image</v>
      </c>
      <c r="CE264" t="str">
        <v>Dim. "A"</v>
      </c>
      <c r="CF264" t="str">
        <v>Dim. "B"</v>
      </c>
      <c r="CG264" t="str">
        <v>Dim. "C"</v>
      </c>
      <c r="CH264" t="str">
        <v>Dim. "D", Whirl Blank</v>
      </c>
      <c r="CI264" t="str">
        <v>Dim. "G"</v>
      </c>
      <c r="CJ264" t="str">
        <v>Dim. E, Blank Turn Maj. &amp;  Mill Flt</v>
      </c>
      <c r="CK264" t="str">
        <v>Dim. E, Blank Turn Maj.&amp;  Mill Flt</v>
      </c>
      <c r="CL264" t="str">
        <v>Dim. H, Whirl Blank</v>
      </c>
      <c r="CM264" t="str">
        <v>Dim. J, 'Blank Turn Maj. &amp; Whirl Blank</v>
      </c>
      <c r="CN264" t="str">
        <v>Disk Drop Indicator Tip</v>
      </c>
      <c r="CO264" t="str">
        <v>DWG 100448-15, Balloon F_1</v>
      </c>
      <c r="CP264" t="str">
        <v>DWG 100448-15, OL02571</v>
      </c>
      <c r="CQ264" t="str">
        <v>DWG 100448-41</v>
      </c>
      <c r="CR264" t="str">
        <v>DWG 9890040, (10E),Section Part, OL01139</v>
      </c>
      <c r="CS264" t="str">
        <v>DWG 9890040, (10E),Section, OL01139</v>
      </c>
      <c r="CT264" t="str">
        <v>DWG 9890040, (11E)</v>
      </c>
      <c r="CU264" t="str">
        <v>DWG 9890040, (11E), Pins with Flats</v>
      </c>
      <c r="CV264" t="str">
        <v>DWG 9890040, (12E),  Pass=.002 or less</v>
      </c>
      <c r="CW264" t="str">
        <v>DWG 9890040, (12E), See Image</v>
      </c>
      <c r="CX264" t="str">
        <v>DWG 9890040, (1E), OL01431</v>
      </c>
      <c r="CY264" t="str">
        <v>DWG 9890040, (1E), OL01432</v>
      </c>
      <c r="CZ264" t="str">
        <v>DWG 9890040, (2E), OL01432</v>
      </c>
      <c r="DA264" t="str">
        <v>DWG 9890040, (3E)</v>
      </c>
      <c r="DB264" t="str">
        <v>DWG 9890040, (4E)</v>
      </c>
      <c r="DC264" t="str">
        <v>DWG 9890040, (5E), OL02336</v>
      </c>
      <c r="DD264" t="str">
        <v>DWG 9890040, (6E)</v>
      </c>
      <c r="DE264" t="str">
        <v>DWG 9890040, (7E)</v>
      </c>
      <c r="DF264" t="str">
        <v>DWG 9890040, (8E), OL01433</v>
      </c>
      <c r="DG264" t="str">
        <v>DWG 9890040, (8E), OL01433, Section</v>
      </c>
      <c r="DH264" t="str">
        <v>DWG 9890040, (9E), Close to Rod Slot</v>
      </c>
      <c r="DI264" t="str">
        <v>DWG 9890040, (9E),Close to Rod Slot</v>
      </c>
      <c r="DJ264" t="str">
        <v>DWG FRM0105 PAGE 2</v>
      </c>
      <c r="DK264" t="str">
        <v>DWG# 100448-41</v>
      </c>
      <c r="DL264" t="str">
        <v>DWG# 100448-44</v>
      </c>
      <c r="DM264" t="str">
        <v>DWG# 9890003  (1), Section OL00436/A</v>
      </c>
      <c r="DN264" t="str">
        <v>DWG# 9890003 (3), Ring Gauge Constrained</v>
      </c>
      <c r="DO264" t="str">
        <v>DWG# 9890003 (4), Section</v>
      </c>
      <c r="DP264" t="str">
        <v>DWG#100448-26, Balloon 1K, OL02350</v>
      </c>
      <c r="DQ264" t="str">
        <v>DWG#100448-26, Balloon 2K, OL02350</v>
      </c>
      <c r="DR264" t="str">
        <v>DWG#100448-26, Balloon 3K, OL02363</v>
      </c>
      <c r="DS264" t="str">
        <v>DWG#100448-26, Balloon 4K</v>
      </c>
      <c r="DT264" t="str">
        <v>DWG#100448-26, Balloon 5K, Section</v>
      </c>
      <c r="DU264" t="str">
        <v>DWG#100448-26, Balloon 6K</v>
      </c>
      <c r="DV264" t="str">
        <v>DWG#100448-26, Balloon 7K, Section</v>
      </c>
      <c r="DW264" t="str">
        <v>DWG#100448-26, Mfg. Tol.</v>
      </c>
      <c r="DX264" t="str">
        <v>DWG#9890003 (2) Ring Gauge Constrained</v>
      </c>
      <c r="DY264" t="str">
        <v>DWG#9890044</v>
      </c>
      <c r="DZ264" t="str">
        <v>DWG#9890044 .1985 to .2005=Pass</v>
      </c>
      <c r="EA264" t="str">
        <v>DWG#9890044 Overlay OL02441</v>
      </c>
      <c r="EB264" t="str">
        <v>DWG#9890044, OL02441</v>
      </c>
      <c r="EC264" t="str">
        <v>DWG#FRM0105</v>
      </c>
      <c r="ED264" t="str">
        <v>EXT.</v>
      </c>
      <c r="EE264" t="str">
        <v>EXT. Section, OL02460</v>
      </c>
      <c r="EF264" t="str">
        <v>EXT., OL04223</v>
      </c>
      <c r="EG264" t="str">
        <v>Flat Drop Indicator Tip</v>
      </c>
      <c r="EH264" t="str">
        <v>Full Go Pin, No Light, at Radius</v>
      </c>
      <c r="EI264" t="str">
        <v>Function Check</v>
      </c>
      <c r="EJ264" t="str">
        <v>GO Function Gauge</v>
      </c>
      <c r="EK264" t="str">
        <v>Go Gauge for Balloon 1 &amp; 4</v>
      </c>
      <c r="EL264" t="str">
        <v>Go Pin must pass through</v>
      </c>
      <c r="EM264" t="str">
        <v>Greater than .005 = Fail, Section</v>
      </c>
      <c r="EN264" t="str">
        <v>Greater than .025 out of center = Fail</v>
      </c>
      <c r="EO264" t="str">
        <v>Greater than 2.6 = Pass</v>
      </c>
      <c r="EP264" t="str">
        <v>Green = Pass, Red = Fail</v>
      </c>
      <c r="EQ264" t="str">
        <v>Hex Depth</v>
      </c>
      <c r="ER264" t="str">
        <v>Hex Minor</v>
      </c>
      <c r="ES264" t="str">
        <v>Hole Dia.</v>
      </c>
      <c r="ET264" t="str">
        <v>ID Sphere Finish</v>
      </c>
      <c r="EU264" t="str">
        <v>ID/OD Both Sides, Diff. .002 or less = Pass</v>
      </c>
      <c r="EV264" t="str">
        <v>If Looks Big, Section</v>
      </c>
      <c r="EW264" t="str">
        <v>If Looks Small, Section</v>
      </c>
      <c r="EX264" t="str">
        <v>Insp. Close to Break Away, Mfg.Tol.</v>
      </c>
      <c r="EY264" t="str">
        <v>INT.</v>
      </c>
      <c r="EZ264" t="str">
        <v>INT. Section, OL02460</v>
      </c>
      <c r="FA264" t="str">
        <v>INT., OL04223</v>
      </c>
      <c r="FB264" t="str">
        <v>Intersect. of 7.7 &amp; R0.10</v>
      </c>
      <c r="FC264" t="str">
        <v>Intersect. of 8.79 and R.25 MAX</v>
      </c>
      <c r="FD264" t="str">
        <v>Keep Ind. Tip away from corner</v>
      </c>
      <c r="FE264" t="str">
        <v>L31</v>
      </c>
      <c r="FF264" t="str">
        <v>Laser Mark</v>
      </c>
      <c r="FG264" t="str">
        <v>LASER PER NOTE 4</v>
      </c>
      <c r="FH264" t="str">
        <v>LASER PER NOTE 4, Final Check 1 only</v>
      </c>
      <c r="FI264" t="str">
        <v>Less than .002 out of center = Pass</v>
      </c>
      <c r="FJ264" t="str">
        <v>Less than 2.75 = Pass, Section</v>
      </c>
      <c r="FK264" t="str">
        <v>List as pin. Not Calibrated</v>
      </c>
      <c r="FL264" t="str">
        <v>M9 X 1.25 BUTT See Comment Image</v>
      </c>
      <c r="FM264" t="str">
        <v>Manual Section</v>
      </c>
      <c r="FN264" t="str">
        <v>Max Deep .241 NO-GO =.42</v>
      </c>
      <c r="FO264" t="str">
        <v>MAX Depth of (Note 7) .241 NO-GO Pin</v>
      </c>
      <c r="FP264" t="str">
        <v>Measure from Blue Line, See Image</v>
      </c>
      <c r="FQ264" t="str">
        <v>Measure Width of Blue Area, See Image</v>
      </c>
      <c r="FR264" t="str">
        <v>Mfg. Tol</v>
      </c>
      <c r="FS264" t="str">
        <v>Mfg. Tol, See Image</v>
      </c>
      <c r="FT264" t="str">
        <v>Mfg. Tol.</v>
      </c>
      <c r="FU264" t="str">
        <v>Mfg. Tol. "A"</v>
      </c>
      <c r="FV264" t="str">
        <v>Mfg. Tol. (Zero on Gauge Full Dia. Lead)</v>
      </c>
      <c r="FW264" t="str">
        <v>Mfg. Tol. Balloon 11, See Image</v>
      </c>
      <c r="FX264" t="str">
        <v>Mfg. Tol. Balloon 4</v>
      </c>
      <c r="FY264" t="str">
        <v>Mfg. Tol. Balloon 7</v>
      </c>
      <c r="FZ264" t="str">
        <v xml:space="preserve">Mfg. Tol. C-Bore Face (Ballo 28) </v>
      </c>
      <c r="GA264" t="str">
        <v>Mfg. Tol. Section</v>
      </c>
      <c r="GB264" t="str">
        <v>Mfg. Tol. See Image</v>
      </c>
      <c r="GC264" t="str">
        <v>Mfg. Tol., 3 Places, Record MAX</v>
      </c>
      <c r="GD264" t="str">
        <v>Mfg. Tol., Balloon 11</v>
      </c>
      <c r="GE264" t="str">
        <v>Mfg. Tol., Balloon 7</v>
      </c>
      <c r="GF264" t="str">
        <v>Mfg. Tol., Blank</v>
      </c>
      <c r="GG264" t="str">
        <v>Mfg. Tol., Blank, Balloon 12</v>
      </c>
      <c r="GH264" t="str">
        <v>Mfg. Tol., Blend to SØ.320</v>
      </c>
      <c r="GI264" t="str">
        <v>Mfg. Tol., Calculation</v>
      </c>
      <c r="GJ264" t="str">
        <v>Mfg. Tol., For Mill Fixture</v>
      </c>
      <c r="GK264" t="str">
        <v>Mfg. Tol., L32</v>
      </c>
      <c r="GL264" t="str">
        <v>Mfg. Tol., L33</v>
      </c>
      <c r="GM264" t="str">
        <v>Mfg. Tol., No Tool Marks</v>
      </c>
      <c r="GN264" t="str">
        <v>Mfg. Tol., OL03361</v>
      </c>
      <c r="GO264" t="str">
        <v>Mfg. Tol., Record off center value</v>
      </c>
      <c r="GP264" t="str">
        <v>Mfg. Tol., Same 3 Places, Record MIN</v>
      </c>
      <c r="GQ264" t="str">
        <v>Mfg. Tol., Section</v>
      </c>
      <c r="GR264" t="str">
        <v>Mfg. Tol., Section B-B</v>
      </c>
      <c r="GS264" t="str">
        <v>Mfg. Tol., Section, OL03361</v>
      </c>
      <c r="GT264" t="str">
        <v>Mfg. Tol., Section, Per Note 2</v>
      </c>
      <c r="GU264" t="str">
        <v>Mfg. Tol., See Image</v>
      </c>
      <c r="GV264" t="str">
        <v>Mfg. Tol., See Image, Bore in Blue</v>
      </c>
      <c r="GW264" t="str">
        <v>Mfg. Tol., See Image, Hook Tip</v>
      </c>
      <c r="GX264" t="str">
        <v>Mfg. Tol., Sharp Okay No Burr</v>
      </c>
      <c r="GY264" t="str">
        <v>Mfg. Tol., Threadless Blank</v>
      </c>
      <c r="GZ264" t="str">
        <v>Mfg.Tol.</v>
      </c>
      <c r="HA264" t="str">
        <v>Mgf. To., T.S.C.</v>
      </c>
      <c r="HB264" t="str">
        <v>Milled Feature</v>
      </c>
      <c r="HC264" t="str">
        <v>Milled Feature, OL04045</v>
      </c>
      <c r="HD264" t="str">
        <v>More than .0005 out of center = Fail</v>
      </c>
      <c r="HE264" t="str">
        <v>Must Pass Through</v>
      </c>
      <c r="HF264" t="str">
        <v>Must pass through gauge</v>
      </c>
      <c r="HG264" t="str">
        <v>Must Pass Through Go Gauge</v>
      </c>
      <c r="HH264" t="str">
        <v>Must Pass, See Image.</v>
      </c>
      <c r="HI264" t="str">
        <v>NA</v>
      </c>
      <c r="HJ264" t="str">
        <v>Narrow Area</v>
      </c>
      <c r="HK264" t="str">
        <v>Near Balloon 21</v>
      </c>
      <c r="HL264" t="str">
        <v>Near Datum B</v>
      </c>
      <c r="HM264" t="str">
        <v>Neck Dia.</v>
      </c>
      <c r="HN264" t="str">
        <v>Neck to Head Rad.</v>
      </c>
      <c r="HO264" t="str">
        <v>No Copper Deposits Allowed</v>
      </c>
      <c r="HP264" t="str">
        <v>No Section</v>
      </c>
      <c r="HQ264" t="str">
        <v>No Section, .01 to .014 = Pass</v>
      </c>
      <c r="HR264" t="str">
        <v>No Section, Rotate Part</v>
      </c>
      <c r="HS264" t="str">
        <v>No Section, See Image</v>
      </c>
      <c r="HT264" t="str">
        <v>No Slot, Section B-B</v>
      </c>
      <c r="HU264" t="str">
        <v>No visual step = Pass</v>
      </c>
      <c r="HV264" t="str">
        <v>Not to exceed .95 Deep</v>
      </c>
      <c r="HW264" t="str">
        <v>Note 1</v>
      </c>
      <c r="HX264" t="str">
        <v>OL00333/A</v>
      </c>
      <c r="HY264" t="str">
        <v>OL00519</v>
      </c>
      <c r="HZ264" t="str">
        <v>OL00520</v>
      </c>
      <c r="IA264" t="str">
        <v>OL00529</v>
      </c>
      <c r="IB264" t="str">
        <v>OL00542</v>
      </c>
      <c r="IC264" t="str">
        <v>OL00724</v>
      </c>
      <c r="ID264" t="str">
        <v>OL01250</v>
      </c>
      <c r="IE264" t="str">
        <v>OL01869, Threadless Blank</v>
      </c>
      <c r="IF264" t="str">
        <v>OL01870, Section</v>
      </c>
      <c r="IG264" t="str">
        <v>OL02255</v>
      </c>
      <c r="IH264" t="str">
        <v>OL02255, Mfg. Tol.</v>
      </c>
      <c r="II264" t="str">
        <v>OL02302</v>
      </c>
      <c r="IJ264" t="str">
        <v xml:space="preserve">OL02318  needed per image instructions </v>
      </c>
      <c r="IK264" t="str">
        <v>OL02556</v>
      </c>
      <c r="IL264" t="str">
        <v>OL02557</v>
      </c>
      <c r="IM264" t="str">
        <v>OL02567</v>
      </c>
      <c r="IN264" t="str">
        <v>OL02653</v>
      </c>
      <c r="IO264" t="str">
        <v>OL02718</v>
      </c>
      <c r="IP264" t="str">
        <v>OL02841</v>
      </c>
      <c r="IQ264" t="str">
        <v>OL02842</v>
      </c>
      <c r="IR264" t="str">
        <v>OL02844</v>
      </c>
      <c r="IS264" t="str">
        <v>OL02871</v>
      </c>
      <c r="IT264" t="str">
        <v>OL02887</v>
      </c>
      <c r="IU264" t="str">
        <v>OL03766</v>
      </c>
      <c r="IV264" t="str">
        <v>OL03868</v>
      </c>
      <c r="IW264" t="str">
        <v>OL03869</v>
      </c>
      <c r="IX264" t="str">
        <v>OL03870</v>
      </c>
      <c r="IY264" t="str">
        <v>OL03873, DWG# 100448-44</v>
      </c>
      <c r="IZ264" t="str">
        <v>OL03949</v>
      </c>
      <c r="JA264" t="str">
        <v xml:space="preserve">OL04043, Section </v>
      </c>
      <c r="JB264" t="str">
        <v xml:space="preserve">OL04044, Section </v>
      </c>
      <c r="JC264" t="str">
        <v>OL04045</v>
      </c>
      <c r="JD264" t="str">
        <v>OL04045, Milled Feature</v>
      </c>
      <c r="JE264" t="str">
        <v>OL04063</v>
      </c>
      <c r="JF264" t="str">
        <v>OL04064</v>
      </c>
      <c r="JG264" t="str">
        <v>OL04065</v>
      </c>
      <c r="JH264" t="str">
        <v>OL04181</v>
      </c>
      <c r="JI264" t="str">
        <v>OL04218</v>
      </c>
      <c r="JJ264" t="str">
        <v>OL04224, See Image</v>
      </c>
      <c r="JK264" t="str">
        <v>OL04374</v>
      </c>
      <c r="JL264" t="str">
        <v>OL04375, Section M-M</v>
      </c>
      <c r="JM264" t="str">
        <v>OL04376, Section M-M</v>
      </c>
      <c r="JN264" t="str">
        <v>OL04443</v>
      </c>
      <c r="JO264" t="str">
        <v>OL04444</v>
      </c>
      <c r="JP264" t="str">
        <v>One side of slot</v>
      </c>
      <c r="JQ264" t="str">
        <v>Other side of slot</v>
      </c>
      <c r="JR264" t="str">
        <v>Out of center more than .002 = Fail</v>
      </c>
      <c r="JS264" t="str">
        <v>Out of center more than.002 = Fail</v>
      </c>
      <c r="JT264" t="str">
        <v>Overlay OL02713</v>
      </c>
    </row>
    <row r="265" spans="1:280">
      <c r="A265" s="74" t="s">
        <v>677</v>
      </c>
      <c r="C265" s="74" t="str" cm="1">
        <f t="array" ref="C265:JT265">TRANSPOSE(_xlfn._xlws.SORT(_xlfn._xlws.FILTER($A$2:$A$279,ISNUMBER(SEARCH('Prt. Lib. &amp; Routine, Table'!M272,$A$2:$A$279)),"not found")))</f>
        <v xml:space="preserve"> 'C', Whirl Blank</v>
      </c>
      <c r="D265" t="str">
        <v xml:space="preserve"> See Image, Constrained</v>
      </c>
      <c r="E265" t="str">
        <v>(.04 to .12 range = Pass)</v>
      </c>
      <c r="F265" t="str">
        <v>(.042 FULL) Go Pin Seat Fully</v>
      </c>
      <c r="G265" t="str">
        <v>(B), Mfg. Tol.</v>
      </c>
      <c r="H265" t="str">
        <v>(B), O.A.L.</v>
      </c>
      <c r="I265" t="str">
        <v>.001 or less =Pass</v>
      </c>
      <c r="J265" t="str">
        <v>.001 or less out of center = Pass</v>
      </c>
      <c r="K265" t="str">
        <v>.002 or Less = Pass</v>
      </c>
      <c r="L265" t="str">
        <v>.002 or Less out of center = Pass</v>
      </c>
      <c r="M265" t="str">
        <v>.005 to .015 = Pass</v>
      </c>
      <c r="N265" t="str">
        <v>.0125 Mean, Section</v>
      </c>
      <c r="O265" t="str">
        <v>.025 or Less in X &amp; Y=Pass</v>
      </c>
      <c r="P265" t="str">
        <v>.038 Mean</v>
      </c>
      <c r="Q265" t="str">
        <v>.063 MM = .0024 IN, See Image</v>
      </c>
      <c r="R265" t="str">
        <v>.063MM = .0024"</v>
      </c>
      <c r="S265" t="str">
        <v>.243 NO-GO, Unconstrained, Must Not Start</v>
      </c>
      <c r="T265" t="str">
        <v>@ Back Face &amp; ID, No Raised Edge</v>
      </c>
      <c r="U265" t="str">
        <v>@ Back Face &amp; OD, No Raised Edge</v>
      </c>
      <c r="V265" t="str">
        <v>@ ID &amp; FACE</v>
      </c>
      <c r="W265" t="str">
        <v>@ OD &amp; BACK FACE</v>
      </c>
      <c r="X265" t="str">
        <v>@ OD &amp; FACE</v>
      </c>
      <c r="Y265" t="str">
        <v>Across from slot</v>
      </c>
      <c r="Z265" t="str">
        <v>All Edge Breaks</v>
      </c>
      <c r="AA265" t="str">
        <v>Attached to bar stock</v>
      </c>
      <c r="AB265" t="str">
        <v xml:space="preserve">Back Turn Fillet Rad. </v>
      </c>
      <c r="AC265" t="str">
        <v>Balloon 1 (DWG FRM0105 Page 2, NV-27)</v>
      </c>
      <c r="AD265" t="str">
        <v>Balloon 1 (DWG FRM0105, NV-30)</v>
      </c>
      <c r="AE265" t="str">
        <v>Balloon 1 (P# 9890002-20) OL00429/A</v>
      </c>
      <c r="AF265" t="str">
        <v>Balloon 1, DWG#FRM0105</v>
      </c>
      <c r="AG265" t="str">
        <v>Balloon 11, See Image</v>
      </c>
      <c r="AH265" t="str">
        <v xml:space="preserve">Balloon 2 (DWG FRM0105 Page 2, NV-27) </v>
      </c>
      <c r="AI265" t="str">
        <v>Balloon 2 (DWG FRM0105, NV-30)</v>
      </c>
      <c r="AJ265" t="str">
        <v>Balloon 2 (P# 9890002-20)</v>
      </c>
      <c r="AK265" t="str">
        <v>Balloon 2, DWG#FRM0105</v>
      </c>
      <c r="AL265" t="str">
        <v>Balloon 2, DWG#FRM0105, See Image</v>
      </c>
      <c r="AM265" t="str">
        <v>Balloon 3 (DWG FRM0105, NV-30 Minor)</v>
      </c>
      <c r="AN265" t="str">
        <v>Balloon 3 (DWG FRM0105, NV-30)</v>
      </c>
      <c r="AO265" t="str">
        <v>Balloon 3 (P# 9890002-20)</v>
      </c>
      <c r="AP265" t="str">
        <v>Balloon 4</v>
      </c>
      <c r="AQ265" t="str">
        <v>Balloon 4 (P# 9890002-20)</v>
      </c>
      <c r="AR265" t="str">
        <v>Below Middle Band</v>
      </c>
      <c r="AS265" t="str">
        <v>Best Fit Pin, .003 or Less =Pass</v>
      </c>
      <c r="AT265" t="str">
        <v>Blank</v>
      </c>
      <c r="AU265" t="str">
        <v>Blank Turn Maj.</v>
      </c>
      <c r="AV265" t="str">
        <v>Blank Turn Maj. Mill Flt., OL4172</v>
      </c>
      <c r="AW265" t="str">
        <v>Blank Without .010 Slots</v>
      </c>
      <c r="AX265" t="str">
        <v>Blank Without .010 Slots, Section</v>
      </c>
      <c r="AY265" t="str">
        <v>Blank without thread</v>
      </c>
      <c r="AZ265" t="str">
        <v xml:space="preserve">Blank, Center of V Grv. </v>
      </c>
      <c r="BA265" t="str">
        <v>Blank, Check R adjacent Balloon 17</v>
      </c>
      <c r="BB265" t="str">
        <v>Blank, EXT. Feature</v>
      </c>
      <c r="BC265" t="str">
        <v>Blank, See Image, OL04335</v>
      </c>
      <c r="BD265" t="str">
        <v>Blank, See Image, OL04336</v>
      </c>
      <c r="BE265" t="str">
        <v xml:space="preserve">Blank, Thrd. </v>
      </c>
      <c r="BF265" t="str">
        <v>Blank, Turn Tip</v>
      </c>
      <c r="BG265" t="str">
        <v>Blank, Without Thrd.</v>
      </c>
      <c r="BH265" t="str">
        <v>Blank, Without Thread</v>
      </c>
      <c r="BI265" t="str">
        <v xml:space="preserve">Blunt Start Blend to Minor </v>
      </c>
      <c r="BJ265" t="str">
        <v>Calc., Use Go HEX</v>
      </c>
      <c r="BK265" t="str">
        <v>Can't dig into OD</v>
      </c>
      <c r="BL265" t="str">
        <v>Carbide Gauge</v>
      </c>
      <c r="BM265" t="str">
        <v xml:space="preserve">Center of V Grv. </v>
      </c>
      <c r="BN265" t="str">
        <v>Centered Less than .03 = Pass</v>
      </c>
      <c r="BO265" t="str">
        <v>Centered within .0005 or Less = Pass</v>
      </c>
      <c r="BP265" t="str">
        <v>Centered within .001 or Less = Pass</v>
      </c>
      <c r="BQ265" t="str">
        <v>Centered within .0254 or Less = Pass</v>
      </c>
      <c r="BR265" t="str">
        <v>Check close to Rod Slot</v>
      </c>
      <c r="BS265" t="str">
        <v>Check every other hole</v>
      </c>
      <c r="BT265" t="str">
        <v>Check Go over full length of slot.</v>
      </c>
      <c r="BU265" t="str">
        <v>Check Near Closed End</v>
      </c>
      <c r="BV265" t="str">
        <v>Check per Print View, Away from Rod Slot</v>
      </c>
      <c r="BW265" t="str">
        <v>Check to Balloon 30 Go Pin</v>
      </c>
      <c r="BX265" t="str">
        <v>Check with .2705 SET Pin Inside Part</v>
      </c>
      <c r="BY265" t="str">
        <v>Check with Hex Up</v>
      </c>
      <c r="BZ265" t="str">
        <v>CMM Blank</v>
      </c>
      <c r="CA265" t="str">
        <v>Confirm Full Radius</v>
      </c>
      <c r="CB265" t="str">
        <v>Constrained in fixture</v>
      </c>
      <c r="CC265" t="str">
        <v>Constrained with Ring</v>
      </c>
      <c r="CD265" t="str">
        <v>Constrained, See Image</v>
      </c>
      <c r="CE265" t="str">
        <v>Dim. "A"</v>
      </c>
      <c r="CF265" t="str">
        <v>Dim. "B"</v>
      </c>
      <c r="CG265" t="str">
        <v>Dim. "C"</v>
      </c>
      <c r="CH265" t="str">
        <v>Dim. "D", Whirl Blank</v>
      </c>
      <c r="CI265" t="str">
        <v>Dim. "G"</v>
      </c>
      <c r="CJ265" t="str">
        <v>Dim. E, Blank Turn Maj. &amp;  Mill Flt</v>
      </c>
      <c r="CK265" t="str">
        <v>Dim. E, Blank Turn Maj.&amp;  Mill Flt</v>
      </c>
      <c r="CL265" t="str">
        <v>Dim. H, Whirl Blank</v>
      </c>
      <c r="CM265" t="str">
        <v>Dim. J, 'Blank Turn Maj. &amp; Whirl Blank</v>
      </c>
      <c r="CN265" t="str">
        <v>Disk Drop Indicator Tip</v>
      </c>
      <c r="CO265" t="str">
        <v>DWG 100448-15, Balloon F_1</v>
      </c>
      <c r="CP265" t="str">
        <v>DWG 100448-15, OL02571</v>
      </c>
      <c r="CQ265" t="str">
        <v>DWG 100448-41</v>
      </c>
      <c r="CR265" t="str">
        <v>DWG 9890040, (10E),Section Part, OL01139</v>
      </c>
      <c r="CS265" t="str">
        <v>DWG 9890040, (10E),Section, OL01139</v>
      </c>
      <c r="CT265" t="str">
        <v>DWG 9890040, (11E)</v>
      </c>
      <c r="CU265" t="str">
        <v>DWG 9890040, (11E), Pins with Flats</v>
      </c>
      <c r="CV265" t="str">
        <v>DWG 9890040, (12E),  Pass=.002 or less</v>
      </c>
      <c r="CW265" t="str">
        <v>DWG 9890040, (12E), See Image</v>
      </c>
      <c r="CX265" t="str">
        <v>DWG 9890040, (1E), OL01431</v>
      </c>
      <c r="CY265" t="str">
        <v>DWG 9890040, (1E), OL01432</v>
      </c>
      <c r="CZ265" t="str">
        <v>DWG 9890040, (2E), OL01432</v>
      </c>
      <c r="DA265" t="str">
        <v>DWG 9890040, (3E)</v>
      </c>
      <c r="DB265" t="str">
        <v>DWG 9890040, (4E)</v>
      </c>
      <c r="DC265" t="str">
        <v>DWG 9890040, (5E), OL02336</v>
      </c>
      <c r="DD265" t="str">
        <v>DWG 9890040, (6E)</v>
      </c>
      <c r="DE265" t="str">
        <v>DWG 9890040, (7E)</v>
      </c>
      <c r="DF265" t="str">
        <v>DWG 9890040, (8E), OL01433</v>
      </c>
      <c r="DG265" t="str">
        <v>DWG 9890040, (8E), OL01433, Section</v>
      </c>
      <c r="DH265" t="str">
        <v>DWG 9890040, (9E), Close to Rod Slot</v>
      </c>
      <c r="DI265" t="str">
        <v>DWG 9890040, (9E),Close to Rod Slot</v>
      </c>
      <c r="DJ265" t="str">
        <v>DWG FRM0105 PAGE 2</v>
      </c>
      <c r="DK265" t="str">
        <v>DWG# 100448-41</v>
      </c>
      <c r="DL265" t="str">
        <v>DWG# 100448-44</v>
      </c>
      <c r="DM265" t="str">
        <v>DWG# 9890003  (1), Section OL00436/A</v>
      </c>
      <c r="DN265" t="str">
        <v>DWG# 9890003 (3), Ring Gauge Constrained</v>
      </c>
      <c r="DO265" t="str">
        <v>DWG# 9890003 (4), Section</v>
      </c>
      <c r="DP265" t="str">
        <v>DWG#100448-26, Balloon 1K, OL02350</v>
      </c>
      <c r="DQ265" t="str">
        <v>DWG#100448-26, Balloon 2K, OL02350</v>
      </c>
      <c r="DR265" t="str">
        <v>DWG#100448-26, Balloon 3K, OL02363</v>
      </c>
      <c r="DS265" t="str">
        <v>DWG#100448-26, Balloon 4K</v>
      </c>
      <c r="DT265" t="str">
        <v>DWG#100448-26, Balloon 5K, Section</v>
      </c>
      <c r="DU265" t="str">
        <v>DWG#100448-26, Balloon 6K</v>
      </c>
      <c r="DV265" t="str">
        <v>DWG#100448-26, Balloon 7K, Section</v>
      </c>
      <c r="DW265" t="str">
        <v>DWG#100448-26, Mfg. Tol.</v>
      </c>
      <c r="DX265" t="str">
        <v>DWG#9890003 (2) Ring Gauge Constrained</v>
      </c>
      <c r="DY265" t="str">
        <v>DWG#9890044</v>
      </c>
      <c r="DZ265" t="str">
        <v>DWG#9890044 .1985 to .2005=Pass</v>
      </c>
      <c r="EA265" t="str">
        <v>DWG#9890044 Overlay OL02441</v>
      </c>
      <c r="EB265" t="str">
        <v>DWG#9890044, OL02441</v>
      </c>
      <c r="EC265" t="str">
        <v>DWG#FRM0105</v>
      </c>
      <c r="ED265" t="str">
        <v>EXT.</v>
      </c>
      <c r="EE265" t="str">
        <v>EXT. Section, OL02460</v>
      </c>
      <c r="EF265" t="str">
        <v>EXT., OL04223</v>
      </c>
      <c r="EG265" t="str">
        <v>Flat Drop Indicator Tip</v>
      </c>
      <c r="EH265" t="str">
        <v>Full Go Pin, No Light, at Radius</v>
      </c>
      <c r="EI265" t="str">
        <v>Function Check</v>
      </c>
      <c r="EJ265" t="str">
        <v>GO Function Gauge</v>
      </c>
      <c r="EK265" t="str">
        <v>Go Gauge for Balloon 1 &amp; 4</v>
      </c>
      <c r="EL265" t="str">
        <v>Go Pin must pass through</v>
      </c>
      <c r="EM265" t="str">
        <v>Greater than .005 = Fail, Section</v>
      </c>
      <c r="EN265" t="str">
        <v>Greater than .025 out of center = Fail</v>
      </c>
      <c r="EO265" t="str">
        <v>Greater than 2.6 = Pass</v>
      </c>
      <c r="EP265" t="str">
        <v>Green = Pass, Red = Fail</v>
      </c>
      <c r="EQ265" t="str">
        <v>Hex Depth</v>
      </c>
      <c r="ER265" t="str">
        <v>Hex Minor</v>
      </c>
      <c r="ES265" t="str">
        <v>Hole Dia.</v>
      </c>
      <c r="ET265" t="str">
        <v>ID Sphere Finish</v>
      </c>
      <c r="EU265" t="str">
        <v>ID/OD Both Sides, Diff. .002 or less = Pass</v>
      </c>
      <c r="EV265" t="str">
        <v>If Looks Big, Section</v>
      </c>
      <c r="EW265" t="str">
        <v>If Looks Small, Section</v>
      </c>
      <c r="EX265" t="str">
        <v>Insp. Close to Break Away, Mfg.Tol.</v>
      </c>
      <c r="EY265" t="str">
        <v>INT.</v>
      </c>
      <c r="EZ265" t="str">
        <v>INT. Section, OL02460</v>
      </c>
      <c r="FA265" t="str">
        <v>INT., OL04223</v>
      </c>
      <c r="FB265" t="str">
        <v>Intersect. of 7.7 &amp; R0.10</v>
      </c>
      <c r="FC265" t="str">
        <v>Intersect. of 8.79 and R.25 MAX</v>
      </c>
      <c r="FD265" t="str">
        <v>Keep Ind. Tip away from corner</v>
      </c>
      <c r="FE265" t="str">
        <v>L31</v>
      </c>
      <c r="FF265" t="str">
        <v>Laser Mark</v>
      </c>
      <c r="FG265" t="str">
        <v>LASER PER NOTE 4</v>
      </c>
      <c r="FH265" t="str">
        <v>LASER PER NOTE 4, Final Check 1 only</v>
      </c>
      <c r="FI265" t="str">
        <v>Less than .002 out of center = Pass</v>
      </c>
      <c r="FJ265" t="str">
        <v>Less than 2.75 = Pass, Section</v>
      </c>
      <c r="FK265" t="str">
        <v>List as pin. Not Calibrated</v>
      </c>
      <c r="FL265" t="str">
        <v>M9 X 1.25 BUTT See Comment Image</v>
      </c>
      <c r="FM265" t="str">
        <v>Manual Section</v>
      </c>
      <c r="FN265" t="str">
        <v>Max Deep .241 NO-GO =.42</v>
      </c>
      <c r="FO265" t="str">
        <v>MAX Depth of (Note 7) .241 NO-GO Pin</v>
      </c>
      <c r="FP265" t="str">
        <v>Measure from Blue Line, See Image</v>
      </c>
      <c r="FQ265" t="str">
        <v>Measure Width of Blue Area, See Image</v>
      </c>
      <c r="FR265" t="str">
        <v>Mfg. Tol</v>
      </c>
      <c r="FS265" t="str">
        <v>Mfg. Tol, See Image</v>
      </c>
      <c r="FT265" t="str">
        <v>Mfg. Tol.</v>
      </c>
      <c r="FU265" t="str">
        <v>Mfg. Tol. "A"</v>
      </c>
      <c r="FV265" t="str">
        <v>Mfg. Tol. (Zero on Gauge Full Dia. Lead)</v>
      </c>
      <c r="FW265" t="str">
        <v>Mfg. Tol. Balloon 11, See Image</v>
      </c>
      <c r="FX265" t="str">
        <v>Mfg. Tol. Balloon 4</v>
      </c>
      <c r="FY265" t="str">
        <v>Mfg. Tol. Balloon 7</v>
      </c>
      <c r="FZ265" t="str">
        <v xml:space="preserve">Mfg. Tol. C-Bore Face (Ballo 28) </v>
      </c>
      <c r="GA265" t="str">
        <v>Mfg. Tol. Section</v>
      </c>
      <c r="GB265" t="str">
        <v>Mfg. Tol. See Image</v>
      </c>
      <c r="GC265" t="str">
        <v>Mfg. Tol., 3 Places, Record MAX</v>
      </c>
      <c r="GD265" t="str">
        <v>Mfg. Tol., Balloon 11</v>
      </c>
      <c r="GE265" t="str">
        <v>Mfg. Tol., Balloon 7</v>
      </c>
      <c r="GF265" t="str">
        <v>Mfg. Tol., Blank</v>
      </c>
      <c r="GG265" t="str">
        <v>Mfg. Tol., Blank, Balloon 12</v>
      </c>
      <c r="GH265" t="str">
        <v>Mfg. Tol., Blend to SØ.320</v>
      </c>
      <c r="GI265" t="str">
        <v>Mfg. Tol., Calculation</v>
      </c>
      <c r="GJ265" t="str">
        <v>Mfg. Tol., For Mill Fixture</v>
      </c>
      <c r="GK265" t="str">
        <v>Mfg. Tol., L32</v>
      </c>
      <c r="GL265" t="str">
        <v>Mfg. Tol., L33</v>
      </c>
      <c r="GM265" t="str">
        <v>Mfg. Tol., No Tool Marks</v>
      </c>
      <c r="GN265" t="str">
        <v>Mfg. Tol., OL03361</v>
      </c>
      <c r="GO265" t="str">
        <v>Mfg. Tol., Record off center value</v>
      </c>
      <c r="GP265" t="str">
        <v>Mfg. Tol., Same 3 Places, Record MIN</v>
      </c>
      <c r="GQ265" t="str">
        <v>Mfg. Tol., Section</v>
      </c>
      <c r="GR265" t="str">
        <v>Mfg. Tol., Section B-B</v>
      </c>
      <c r="GS265" t="str">
        <v>Mfg. Tol., Section, OL03361</v>
      </c>
      <c r="GT265" t="str">
        <v>Mfg. Tol., Section, Per Note 2</v>
      </c>
      <c r="GU265" t="str">
        <v>Mfg. Tol., See Image</v>
      </c>
      <c r="GV265" t="str">
        <v>Mfg. Tol., See Image, Bore in Blue</v>
      </c>
      <c r="GW265" t="str">
        <v>Mfg. Tol., See Image, Hook Tip</v>
      </c>
      <c r="GX265" t="str">
        <v>Mfg. Tol., Sharp Okay No Burr</v>
      </c>
      <c r="GY265" t="str">
        <v>Mfg. Tol., Threadless Blank</v>
      </c>
      <c r="GZ265" t="str">
        <v>Mfg.Tol.</v>
      </c>
      <c r="HA265" t="str">
        <v>Mgf. To., T.S.C.</v>
      </c>
      <c r="HB265" t="str">
        <v>Milled Feature</v>
      </c>
      <c r="HC265" t="str">
        <v>Milled Feature, OL04045</v>
      </c>
      <c r="HD265" t="str">
        <v>More than .0005 out of center = Fail</v>
      </c>
      <c r="HE265" t="str">
        <v>Must Pass Through</v>
      </c>
      <c r="HF265" t="str">
        <v>Must pass through gauge</v>
      </c>
      <c r="HG265" t="str">
        <v>Must Pass Through Go Gauge</v>
      </c>
      <c r="HH265" t="str">
        <v>Must Pass, See Image.</v>
      </c>
      <c r="HI265" t="str">
        <v>NA</v>
      </c>
      <c r="HJ265" t="str">
        <v>Narrow Area</v>
      </c>
      <c r="HK265" t="str">
        <v>Near Balloon 21</v>
      </c>
      <c r="HL265" t="str">
        <v>Near Datum B</v>
      </c>
      <c r="HM265" t="str">
        <v>Neck Dia.</v>
      </c>
      <c r="HN265" t="str">
        <v>Neck to Head Rad.</v>
      </c>
      <c r="HO265" t="str">
        <v>No Copper Deposits Allowed</v>
      </c>
      <c r="HP265" t="str">
        <v>No Section</v>
      </c>
      <c r="HQ265" t="str">
        <v>No Section, .01 to .014 = Pass</v>
      </c>
      <c r="HR265" t="str">
        <v>No Section, Rotate Part</v>
      </c>
      <c r="HS265" t="str">
        <v>No Section, See Image</v>
      </c>
      <c r="HT265" t="str">
        <v>No Slot, Section B-B</v>
      </c>
      <c r="HU265" t="str">
        <v>No visual step = Pass</v>
      </c>
      <c r="HV265" t="str">
        <v>Not to exceed .95 Deep</v>
      </c>
      <c r="HW265" t="str">
        <v>Note 1</v>
      </c>
      <c r="HX265" t="str">
        <v>OL00333/A</v>
      </c>
      <c r="HY265" t="str">
        <v>OL00519</v>
      </c>
      <c r="HZ265" t="str">
        <v>OL00520</v>
      </c>
      <c r="IA265" t="str">
        <v>OL00529</v>
      </c>
      <c r="IB265" t="str">
        <v>OL00542</v>
      </c>
      <c r="IC265" t="str">
        <v>OL00724</v>
      </c>
      <c r="ID265" t="str">
        <v>OL01250</v>
      </c>
      <c r="IE265" t="str">
        <v>OL01869, Threadless Blank</v>
      </c>
      <c r="IF265" t="str">
        <v>OL01870, Section</v>
      </c>
      <c r="IG265" t="str">
        <v>OL02255</v>
      </c>
      <c r="IH265" t="str">
        <v>OL02255, Mfg. Tol.</v>
      </c>
      <c r="II265" t="str">
        <v>OL02302</v>
      </c>
      <c r="IJ265" t="str">
        <v xml:space="preserve">OL02318  needed per image instructions </v>
      </c>
      <c r="IK265" t="str">
        <v>OL02556</v>
      </c>
      <c r="IL265" t="str">
        <v>OL02557</v>
      </c>
      <c r="IM265" t="str">
        <v>OL02567</v>
      </c>
      <c r="IN265" t="str">
        <v>OL02653</v>
      </c>
      <c r="IO265" t="str">
        <v>OL02718</v>
      </c>
      <c r="IP265" t="str">
        <v>OL02841</v>
      </c>
      <c r="IQ265" t="str">
        <v>OL02842</v>
      </c>
      <c r="IR265" t="str">
        <v>OL02844</v>
      </c>
      <c r="IS265" t="str">
        <v>OL02871</v>
      </c>
      <c r="IT265" t="str">
        <v>OL02887</v>
      </c>
      <c r="IU265" t="str">
        <v>OL03766</v>
      </c>
      <c r="IV265" t="str">
        <v>OL03868</v>
      </c>
      <c r="IW265" t="str">
        <v>OL03869</v>
      </c>
      <c r="IX265" t="str">
        <v>OL03870</v>
      </c>
      <c r="IY265" t="str">
        <v>OL03873, DWG# 100448-44</v>
      </c>
      <c r="IZ265" t="str">
        <v>OL03949</v>
      </c>
      <c r="JA265" t="str">
        <v xml:space="preserve">OL04043, Section </v>
      </c>
      <c r="JB265" t="str">
        <v xml:space="preserve">OL04044, Section </v>
      </c>
      <c r="JC265" t="str">
        <v>OL04045</v>
      </c>
      <c r="JD265" t="str">
        <v>OL04045, Milled Feature</v>
      </c>
      <c r="JE265" t="str">
        <v>OL04063</v>
      </c>
      <c r="JF265" t="str">
        <v>OL04064</v>
      </c>
      <c r="JG265" t="str">
        <v>OL04065</v>
      </c>
      <c r="JH265" t="str">
        <v>OL04181</v>
      </c>
      <c r="JI265" t="str">
        <v>OL04218</v>
      </c>
      <c r="JJ265" t="str">
        <v>OL04224, See Image</v>
      </c>
      <c r="JK265" t="str">
        <v>OL04374</v>
      </c>
      <c r="JL265" t="str">
        <v>OL04375, Section M-M</v>
      </c>
      <c r="JM265" t="str">
        <v>OL04376, Section M-M</v>
      </c>
      <c r="JN265" t="str">
        <v>OL04443</v>
      </c>
      <c r="JO265" t="str">
        <v>OL04444</v>
      </c>
      <c r="JP265" t="str">
        <v>One side of slot</v>
      </c>
      <c r="JQ265" t="str">
        <v>Other side of slot</v>
      </c>
      <c r="JR265" t="str">
        <v>Out of center more than .002 = Fail</v>
      </c>
      <c r="JS265" t="str">
        <v>Out of center more than.002 = Fail</v>
      </c>
      <c r="JT265" t="str">
        <v>Overlay OL02713</v>
      </c>
    </row>
    <row r="266" spans="1:280">
      <c r="A266" s="74" t="s">
        <v>678</v>
      </c>
      <c r="C266" s="74" t="str" cm="1">
        <f t="array" ref="C266:JT266">TRANSPOSE(_xlfn._xlws.SORT(_xlfn._xlws.FILTER($A$2:$A$279,ISNUMBER(SEARCH('Prt. Lib. &amp; Routine, Table'!M273,$A$2:$A$279)),"not found")))</f>
        <v xml:space="preserve"> 'C', Whirl Blank</v>
      </c>
      <c r="D266" t="str">
        <v xml:space="preserve"> See Image, Constrained</v>
      </c>
      <c r="E266" t="str">
        <v>(.04 to .12 range = Pass)</v>
      </c>
      <c r="F266" t="str">
        <v>(.042 FULL) Go Pin Seat Fully</v>
      </c>
      <c r="G266" t="str">
        <v>(B), Mfg. Tol.</v>
      </c>
      <c r="H266" t="str">
        <v>(B), O.A.L.</v>
      </c>
      <c r="I266" t="str">
        <v>.001 or less =Pass</v>
      </c>
      <c r="J266" t="str">
        <v>.001 or less out of center = Pass</v>
      </c>
      <c r="K266" t="str">
        <v>.002 or Less = Pass</v>
      </c>
      <c r="L266" t="str">
        <v>.002 or Less out of center = Pass</v>
      </c>
      <c r="M266" t="str">
        <v>.005 to .015 = Pass</v>
      </c>
      <c r="N266" t="str">
        <v>.0125 Mean, Section</v>
      </c>
      <c r="O266" t="str">
        <v>.025 or Less in X &amp; Y=Pass</v>
      </c>
      <c r="P266" t="str">
        <v>.038 Mean</v>
      </c>
      <c r="Q266" t="str">
        <v>.063 MM = .0024 IN, See Image</v>
      </c>
      <c r="R266" t="str">
        <v>.063MM = .0024"</v>
      </c>
      <c r="S266" t="str">
        <v>.243 NO-GO, Unconstrained, Must Not Start</v>
      </c>
      <c r="T266" t="str">
        <v>@ Back Face &amp; ID, No Raised Edge</v>
      </c>
      <c r="U266" t="str">
        <v>@ Back Face &amp; OD, No Raised Edge</v>
      </c>
      <c r="V266" t="str">
        <v>@ ID &amp; FACE</v>
      </c>
      <c r="W266" t="str">
        <v>@ OD &amp; BACK FACE</v>
      </c>
      <c r="X266" t="str">
        <v>@ OD &amp; FACE</v>
      </c>
      <c r="Y266" t="str">
        <v>Across from slot</v>
      </c>
      <c r="Z266" t="str">
        <v>All Edge Breaks</v>
      </c>
      <c r="AA266" t="str">
        <v>Attached to bar stock</v>
      </c>
      <c r="AB266" t="str">
        <v xml:space="preserve">Back Turn Fillet Rad. </v>
      </c>
      <c r="AC266" t="str">
        <v>Balloon 1 (DWG FRM0105 Page 2, NV-27)</v>
      </c>
      <c r="AD266" t="str">
        <v>Balloon 1 (DWG FRM0105, NV-30)</v>
      </c>
      <c r="AE266" t="str">
        <v>Balloon 1 (P# 9890002-20) OL00429/A</v>
      </c>
      <c r="AF266" t="str">
        <v>Balloon 1, DWG#FRM0105</v>
      </c>
      <c r="AG266" t="str">
        <v>Balloon 11, See Image</v>
      </c>
      <c r="AH266" t="str">
        <v xml:space="preserve">Balloon 2 (DWG FRM0105 Page 2, NV-27) </v>
      </c>
      <c r="AI266" t="str">
        <v>Balloon 2 (DWG FRM0105, NV-30)</v>
      </c>
      <c r="AJ266" t="str">
        <v>Balloon 2 (P# 9890002-20)</v>
      </c>
      <c r="AK266" t="str">
        <v>Balloon 2, DWG#FRM0105</v>
      </c>
      <c r="AL266" t="str">
        <v>Balloon 2, DWG#FRM0105, See Image</v>
      </c>
      <c r="AM266" t="str">
        <v>Balloon 3 (DWG FRM0105, NV-30 Minor)</v>
      </c>
      <c r="AN266" t="str">
        <v>Balloon 3 (DWG FRM0105, NV-30)</v>
      </c>
      <c r="AO266" t="str">
        <v>Balloon 3 (P# 9890002-20)</v>
      </c>
      <c r="AP266" t="str">
        <v>Balloon 4</v>
      </c>
      <c r="AQ266" t="str">
        <v>Balloon 4 (P# 9890002-20)</v>
      </c>
      <c r="AR266" t="str">
        <v>Below Middle Band</v>
      </c>
      <c r="AS266" t="str">
        <v>Best Fit Pin, .003 or Less =Pass</v>
      </c>
      <c r="AT266" t="str">
        <v>Blank</v>
      </c>
      <c r="AU266" t="str">
        <v>Blank Turn Maj.</v>
      </c>
      <c r="AV266" t="str">
        <v>Blank Turn Maj. Mill Flt., OL4172</v>
      </c>
      <c r="AW266" t="str">
        <v>Blank Without .010 Slots</v>
      </c>
      <c r="AX266" t="str">
        <v>Blank Without .010 Slots, Section</v>
      </c>
      <c r="AY266" t="str">
        <v>Blank without thread</v>
      </c>
      <c r="AZ266" t="str">
        <v xml:space="preserve">Blank, Center of V Grv. </v>
      </c>
      <c r="BA266" t="str">
        <v>Blank, Check R adjacent Balloon 17</v>
      </c>
      <c r="BB266" t="str">
        <v>Blank, EXT. Feature</v>
      </c>
      <c r="BC266" t="str">
        <v>Blank, See Image, OL04335</v>
      </c>
      <c r="BD266" t="str">
        <v>Blank, See Image, OL04336</v>
      </c>
      <c r="BE266" t="str">
        <v xml:space="preserve">Blank, Thrd. </v>
      </c>
      <c r="BF266" t="str">
        <v>Blank, Turn Tip</v>
      </c>
      <c r="BG266" t="str">
        <v>Blank, Without Thrd.</v>
      </c>
      <c r="BH266" t="str">
        <v>Blank, Without Thread</v>
      </c>
      <c r="BI266" t="str">
        <v xml:space="preserve">Blunt Start Blend to Minor </v>
      </c>
      <c r="BJ266" t="str">
        <v>Calc., Use Go HEX</v>
      </c>
      <c r="BK266" t="str">
        <v>Can't dig into OD</v>
      </c>
      <c r="BL266" t="str">
        <v>Carbide Gauge</v>
      </c>
      <c r="BM266" t="str">
        <v xml:space="preserve">Center of V Grv. </v>
      </c>
      <c r="BN266" t="str">
        <v>Centered Less than .03 = Pass</v>
      </c>
      <c r="BO266" t="str">
        <v>Centered within .0005 or Less = Pass</v>
      </c>
      <c r="BP266" t="str">
        <v>Centered within .001 or Less = Pass</v>
      </c>
      <c r="BQ266" t="str">
        <v>Centered within .0254 or Less = Pass</v>
      </c>
      <c r="BR266" t="str">
        <v>Check close to Rod Slot</v>
      </c>
      <c r="BS266" t="str">
        <v>Check every other hole</v>
      </c>
      <c r="BT266" t="str">
        <v>Check Go over full length of slot.</v>
      </c>
      <c r="BU266" t="str">
        <v>Check Near Closed End</v>
      </c>
      <c r="BV266" t="str">
        <v>Check per Print View, Away from Rod Slot</v>
      </c>
      <c r="BW266" t="str">
        <v>Check to Balloon 30 Go Pin</v>
      </c>
      <c r="BX266" t="str">
        <v>Check with .2705 SET Pin Inside Part</v>
      </c>
      <c r="BY266" t="str">
        <v>Check with Hex Up</v>
      </c>
      <c r="BZ266" t="str">
        <v>CMM Blank</v>
      </c>
      <c r="CA266" t="str">
        <v>Confirm Full Radius</v>
      </c>
      <c r="CB266" t="str">
        <v>Constrained in fixture</v>
      </c>
      <c r="CC266" t="str">
        <v>Constrained with Ring</v>
      </c>
      <c r="CD266" t="str">
        <v>Constrained, See Image</v>
      </c>
      <c r="CE266" t="str">
        <v>Dim. "A"</v>
      </c>
      <c r="CF266" t="str">
        <v>Dim. "B"</v>
      </c>
      <c r="CG266" t="str">
        <v>Dim. "C"</v>
      </c>
      <c r="CH266" t="str">
        <v>Dim. "D", Whirl Blank</v>
      </c>
      <c r="CI266" t="str">
        <v>Dim. "G"</v>
      </c>
      <c r="CJ266" t="str">
        <v>Dim. E, Blank Turn Maj. &amp;  Mill Flt</v>
      </c>
      <c r="CK266" t="str">
        <v>Dim. E, Blank Turn Maj.&amp;  Mill Flt</v>
      </c>
      <c r="CL266" t="str">
        <v>Dim. H, Whirl Blank</v>
      </c>
      <c r="CM266" t="str">
        <v>Dim. J, 'Blank Turn Maj. &amp; Whirl Blank</v>
      </c>
      <c r="CN266" t="str">
        <v>Disk Drop Indicator Tip</v>
      </c>
      <c r="CO266" t="str">
        <v>DWG 100448-15, Balloon F_1</v>
      </c>
      <c r="CP266" t="str">
        <v>DWG 100448-15, OL02571</v>
      </c>
      <c r="CQ266" t="str">
        <v>DWG 100448-41</v>
      </c>
      <c r="CR266" t="str">
        <v>DWG 9890040, (10E),Section Part, OL01139</v>
      </c>
      <c r="CS266" t="str">
        <v>DWG 9890040, (10E),Section, OL01139</v>
      </c>
      <c r="CT266" t="str">
        <v>DWG 9890040, (11E)</v>
      </c>
      <c r="CU266" t="str">
        <v>DWG 9890040, (11E), Pins with Flats</v>
      </c>
      <c r="CV266" t="str">
        <v>DWG 9890040, (12E),  Pass=.002 or less</v>
      </c>
      <c r="CW266" t="str">
        <v>DWG 9890040, (12E), See Image</v>
      </c>
      <c r="CX266" t="str">
        <v>DWG 9890040, (1E), OL01431</v>
      </c>
      <c r="CY266" t="str">
        <v>DWG 9890040, (1E), OL01432</v>
      </c>
      <c r="CZ266" t="str">
        <v>DWG 9890040, (2E), OL01432</v>
      </c>
      <c r="DA266" t="str">
        <v>DWG 9890040, (3E)</v>
      </c>
      <c r="DB266" t="str">
        <v>DWG 9890040, (4E)</v>
      </c>
      <c r="DC266" t="str">
        <v>DWG 9890040, (5E), OL02336</v>
      </c>
      <c r="DD266" t="str">
        <v>DWG 9890040, (6E)</v>
      </c>
      <c r="DE266" t="str">
        <v>DWG 9890040, (7E)</v>
      </c>
      <c r="DF266" t="str">
        <v>DWG 9890040, (8E), OL01433</v>
      </c>
      <c r="DG266" t="str">
        <v>DWG 9890040, (8E), OL01433, Section</v>
      </c>
      <c r="DH266" t="str">
        <v>DWG 9890040, (9E), Close to Rod Slot</v>
      </c>
      <c r="DI266" t="str">
        <v>DWG 9890040, (9E),Close to Rod Slot</v>
      </c>
      <c r="DJ266" t="str">
        <v>DWG FRM0105 PAGE 2</v>
      </c>
      <c r="DK266" t="str">
        <v>DWG# 100448-41</v>
      </c>
      <c r="DL266" t="str">
        <v>DWG# 100448-44</v>
      </c>
      <c r="DM266" t="str">
        <v>DWG# 9890003  (1), Section OL00436/A</v>
      </c>
      <c r="DN266" t="str">
        <v>DWG# 9890003 (3), Ring Gauge Constrained</v>
      </c>
      <c r="DO266" t="str">
        <v>DWG# 9890003 (4), Section</v>
      </c>
      <c r="DP266" t="str">
        <v>DWG#100448-26, Balloon 1K, OL02350</v>
      </c>
      <c r="DQ266" t="str">
        <v>DWG#100448-26, Balloon 2K, OL02350</v>
      </c>
      <c r="DR266" t="str">
        <v>DWG#100448-26, Balloon 3K, OL02363</v>
      </c>
      <c r="DS266" t="str">
        <v>DWG#100448-26, Balloon 4K</v>
      </c>
      <c r="DT266" t="str">
        <v>DWG#100448-26, Balloon 5K, Section</v>
      </c>
      <c r="DU266" t="str">
        <v>DWG#100448-26, Balloon 6K</v>
      </c>
      <c r="DV266" t="str">
        <v>DWG#100448-26, Balloon 7K, Section</v>
      </c>
      <c r="DW266" t="str">
        <v>DWG#100448-26, Mfg. Tol.</v>
      </c>
      <c r="DX266" t="str">
        <v>DWG#9890003 (2) Ring Gauge Constrained</v>
      </c>
      <c r="DY266" t="str">
        <v>DWG#9890044</v>
      </c>
      <c r="DZ266" t="str">
        <v>DWG#9890044 .1985 to .2005=Pass</v>
      </c>
      <c r="EA266" t="str">
        <v>DWG#9890044 Overlay OL02441</v>
      </c>
      <c r="EB266" t="str">
        <v>DWG#9890044, OL02441</v>
      </c>
      <c r="EC266" t="str">
        <v>DWG#FRM0105</v>
      </c>
      <c r="ED266" t="str">
        <v>EXT.</v>
      </c>
      <c r="EE266" t="str">
        <v>EXT. Section, OL02460</v>
      </c>
      <c r="EF266" t="str">
        <v>EXT., OL04223</v>
      </c>
      <c r="EG266" t="str">
        <v>Flat Drop Indicator Tip</v>
      </c>
      <c r="EH266" t="str">
        <v>Full Go Pin, No Light, at Radius</v>
      </c>
      <c r="EI266" t="str">
        <v>Function Check</v>
      </c>
      <c r="EJ266" t="str">
        <v>GO Function Gauge</v>
      </c>
      <c r="EK266" t="str">
        <v>Go Gauge for Balloon 1 &amp; 4</v>
      </c>
      <c r="EL266" t="str">
        <v>Go Pin must pass through</v>
      </c>
      <c r="EM266" t="str">
        <v>Greater than .005 = Fail, Section</v>
      </c>
      <c r="EN266" t="str">
        <v>Greater than .025 out of center = Fail</v>
      </c>
      <c r="EO266" t="str">
        <v>Greater than 2.6 = Pass</v>
      </c>
      <c r="EP266" t="str">
        <v>Green = Pass, Red = Fail</v>
      </c>
      <c r="EQ266" t="str">
        <v>Hex Depth</v>
      </c>
      <c r="ER266" t="str">
        <v>Hex Minor</v>
      </c>
      <c r="ES266" t="str">
        <v>Hole Dia.</v>
      </c>
      <c r="ET266" t="str">
        <v>ID Sphere Finish</v>
      </c>
      <c r="EU266" t="str">
        <v>ID/OD Both Sides, Diff. .002 or less = Pass</v>
      </c>
      <c r="EV266" t="str">
        <v>If Looks Big, Section</v>
      </c>
      <c r="EW266" t="str">
        <v>If Looks Small, Section</v>
      </c>
      <c r="EX266" t="str">
        <v>Insp. Close to Break Away, Mfg.Tol.</v>
      </c>
      <c r="EY266" t="str">
        <v>INT.</v>
      </c>
      <c r="EZ266" t="str">
        <v>INT. Section, OL02460</v>
      </c>
      <c r="FA266" t="str">
        <v>INT., OL04223</v>
      </c>
      <c r="FB266" t="str">
        <v>Intersect. of 7.7 &amp; R0.10</v>
      </c>
      <c r="FC266" t="str">
        <v>Intersect. of 8.79 and R.25 MAX</v>
      </c>
      <c r="FD266" t="str">
        <v>Keep Ind. Tip away from corner</v>
      </c>
      <c r="FE266" t="str">
        <v>L31</v>
      </c>
      <c r="FF266" t="str">
        <v>Laser Mark</v>
      </c>
      <c r="FG266" t="str">
        <v>LASER PER NOTE 4</v>
      </c>
      <c r="FH266" t="str">
        <v>LASER PER NOTE 4, Final Check 1 only</v>
      </c>
      <c r="FI266" t="str">
        <v>Less than .002 out of center = Pass</v>
      </c>
      <c r="FJ266" t="str">
        <v>Less than 2.75 = Pass, Section</v>
      </c>
      <c r="FK266" t="str">
        <v>List as pin. Not Calibrated</v>
      </c>
      <c r="FL266" t="str">
        <v>M9 X 1.25 BUTT See Comment Image</v>
      </c>
      <c r="FM266" t="str">
        <v>Manual Section</v>
      </c>
      <c r="FN266" t="str">
        <v>Max Deep .241 NO-GO =.42</v>
      </c>
      <c r="FO266" t="str">
        <v>MAX Depth of (Note 7) .241 NO-GO Pin</v>
      </c>
      <c r="FP266" t="str">
        <v>Measure from Blue Line, See Image</v>
      </c>
      <c r="FQ266" t="str">
        <v>Measure Width of Blue Area, See Image</v>
      </c>
      <c r="FR266" t="str">
        <v>Mfg. Tol</v>
      </c>
      <c r="FS266" t="str">
        <v>Mfg. Tol, See Image</v>
      </c>
      <c r="FT266" t="str">
        <v>Mfg. Tol.</v>
      </c>
      <c r="FU266" t="str">
        <v>Mfg. Tol. "A"</v>
      </c>
      <c r="FV266" t="str">
        <v>Mfg. Tol. (Zero on Gauge Full Dia. Lead)</v>
      </c>
      <c r="FW266" t="str">
        <v>Mfg. Tol. Balloon 11, See Image</v>
      </c>
      <c r="FX266" t="str">
        <v>Mfg. Tol. Balloon 4</v>
      </c>
      <c r="FY266" t="str">
        <v>Mfg. Tol. Balloon 7</v>
      </c>
      <c r="FZ266" t="str">
        <v xml:space="preserve">Mfg. Tol. C-Bore Face (Ballo 28) </v>
      </c>
      <c r="GA266" t="str">
        <v>Mfg. Tol. Section</v>
      </c>
      <c r="GB266" t="str">
        <v>Mfg. Tol. See Image</v>
      </c>
      <c r="GC266" t="str">
        <v>Mfg. Tol., 3 Places, Record MAX</v>
      </c>
      <c r="GD266" t="str">
        <v>Mfg. Tol., Balloon 11</v>
      </c>
      <c r="GE266" t="str">
        <v>Mfg. Tol., Balloon 7</v>
      </c>
      <c r="GF266" t="str">
        <v>Mfg. Tol., Blank</v>
      </c>
      <c r="GG266" t="str">
        <v>Mfg. Tol., Blank, Balloon 12</v>
      </c>
      <c r="GH266" t="str">
        <v>Mfg. Tol., Blend to SØ.320</v>
      </c>
      <c r="GI266" t="str">
        <v>Mfg. Tol., Calculation</v>
      </c>
      <c r="GJ266" t="str">
        <v>Mfg. Tol., For Mill Fixture</v>
      </c>
      <c r="GK266" t="str">
        <v>Mfg. Tol., L32</v>
      </c>
      <c r="GL266" t="str">
        <v>Mfg. Tol., L33</v>
      </c>
      <c r="GM266" t="str">
        <v>Mfg. Tol., No Tool Marks</v>
      </c>
      <c r="GN266" t="str">
        <v>Mfg. Tol., OL03361</v>
      </c>
      <c r="GO266" t="str">
        <v>Mfg. Tol., Record off center value</v>
      </c>
      <c r="GP266" t="str">
        <v>Mfg. Tol., Same 3 Places, Record MIN</v>
      </c>
      <c r="GQ266" t="str">
        <v>Mfg. Tol., Section</v>
      </c>
      <c r="GR266" t="str">
        <v>Mfg. Tol., Section B-B</v>
      </c>
      <c r="GS266" t="str">
        <v>Mfg. Tol., Section, OL03361</v>
      </c>
      <c r="GT266" t="str">
        <v>Mfg. Tol., Section, Per Note 2</v>
      </c>
      <c r="GU266" t="str">
        <v>Mfg. Tol., See Image</v>
      </c>
      <c r="GV266" t="str">
        <v>Mfg. Tol., See Image, Bore in Blue</v>
      </c>
      <c r="GW266" t="str">
        <v>Mfg. Tol., See Image, Hook Tip</v>
      </c>
      <c r="GX266" t="str">
        <v>Mfg. Tol., Sharp Okay No Burr</v>
      </c>
      <c r="GY266" t="str">
        <v>Mfg. Tol., Threadless Blank</v>
      </c>
      <c r="GZ266" t="str">
        <v>Mfg.Tol.</v>
      </c>
      <c r="HA266" t="str">
        <v>Mgf. To., T.S.C.</v>
      </c>
      <c r="HB266" t="str">
        <v>Milled Feature</v>
      </c>
      <c r="HC266" t="str">
        <v>Milled Feature, OL04045</v>
      </c>
      <c r="HD266" t="str">
        <v>More than .0005 out of center = Fail</v>
      </c>
      <c r="HE266" t="str">
        <v>Must Pass Through</v>
      </c>
      <c r="HF266" t="str">
        <v>Must pass through gauge</v>
      </c>
      <c r="HG266" t="str">
        <v>Must Pass Through Go Gauge</v>
      </c>
      <c r="HH266" t="str">
        <v>Must Pass, See Image.</v>
      </c>
      <c r="HI266" t="str">
        <v>NA</v>
      </c>
      <c r="HJ266" t="str">
        <v>Narrow Area</v>
      </c>
      <c r="HK266" t="str">
        <v>Near Balloon 21</v>
      </c>
      <c r="HL266" t="str">
        <v>Near Datum B</v>
      </c>
      <c r="HM266" t="str">
        <v>Neck Dia.</v>
      </c>
      <c r="HN266" t="str">
        <v>Neck to Head Rad.</v>
      </c>
      <c r="HO266" t="str">
        <v>No Copper Deposits Allowed</v>
      </c>
      <c r="HP266" t="str">
        <v>No Section</v>
      </c>
      <c r="HQ266" t="str">
        <v>No Section, .01 to .014 = Pass</v>
      </c>
      <c r="HR266" t="str">
        <v>No Section, Rotate Part</v>
      </c>
      <c r="HS266" t="str">
        <v>No Section, See Image</v>
      </c>
      <c r="HT266" t="str">
        <v>No Slot, Section B-B</v>
      </c>
      <c r="HU266" t="str">
        <v>No visual step = Pass</v>
      </c>
      <c r="HV266" t="str">
        <v>Not to exceed .95 Deep</v>
      </c>
      <c r="HW266" t="str">
        <v>Note 1</v>
      </c>
      <c r="HX266" t="str">
        <v>OL00333/A</v>
      </c>
      <c r="HY266" t="str">
        <v>OL00519</v>
      </c>
      <c r="HZ266" t="str">
        <v>OL00520</v>
      </c>
      <c r="IA266" t="str">
        <v>OL00529</v>
      </c>
      <c r="IB266" t="str">
        <v>OL00542</v>
      </c>
      <c r="IC266" t="str">
        <v>OL00724</v>
      </c>
      <c r="ID266" t="str">
        <v>OL01250</v>
      </c>
      <c r="IE266" t="str">
        <v>OL01869, Threadless Blank</v>
      </c>
      <c r="IF266" t="str">
        <v>OL01870, Section</v>
      </c>
      <c r="IG266" t="str">
        <v>OL02255</v>
      </c>
      <c r="IH266" t="str">
        <v>OL02255, Mfg. Tol.</v>
      </c>
      <c r="II266" t="str">
        <v>OL02302</v>
      </c>
      <c r="IJ266" t="str">
        <v xml:space="preserve">OL02318  needed per image instructions </v>
      </c>
      <c r="IK266" t="str">
        <v>OL02556</v>
      </c>
      <c r="IL266" t="str">
        <v>OL02557</v>
      </c>
      <c r="IM266" t="str">
        <v>OL02567</v>
      </c>
      <c r="IN266" t="str">
        <v>OL02653</v>
      </c>
      <c r="IO266" t="str">
        <v>OL02718</v>
      </c>
      <c r="IP266" t="str">
        <v>OL02841</v>
      </c>
      <c r="IQ266" t="str">
        <v>OL02842</v>
      </c>
      <c r="IR266" t="str">
        <v>OL02844</v>
      </c>
      <c r="IS266" t="str">
        <v>OL02871</v>
      </c>
      <c r="IT266" t="str">
        <v>OL02887</v>
      </c>
      <c r="IU266" t="str">
        <v>OL03766</v>
      </c>
      <c r="IV266" t="str">
        <v>OL03868</v>
      </c>
      <c r="IW266" t="str">
        <v>OL03869</v>
      </c>
      <c r="IX266" t="str">
        <v>OL03870</v>
      </c>
      <c r="IY266" t="str">
        <v>OL03873, DWG# 100448-44</v>
      </c>
      <c r="IZ266" t="str">
        <v>OL03949</v>
      </c>
      <c r="JA266" t="str">
        <v xml:space="preserve">OL04043, Section </v>
      </c>
      <c r="JB266" t="str">
        <v xml:space="preserve">OL04044, Section </v>
      </c>
      <c r="JC266" t="str">
        <v>OL04045</v>
      </c>
      <c r="JD266" t="str">
        <v>OL04045, Milled Feature</v>
      </c>
      <c r="JE266" t="str">
        <v>OL04063</v>
      </c>
      <c r="JF266" t="str">
        <v>OL04064</v>
      </c>
      <c r="JG266" t="str">
        <v>OL04065</v>
      </c>
      <c r="JH266" t="str">
        <v>OL04181</v>
      </c>
      <c r="JI266" t="str">
        <v>OL04218</v>
      </c>
      <c r="JJ266" t="str">
        <v>OL04224, See Image</v>
      </c>
      <c r="JK266" t="str">
        <v>OL04374</v>
      </c>
      <c r="JL266" t="str">
        <v>OL04375, Section M-M</v>
      </c>
      <c r="JM266" t="str">
        <v>OL04376, Section M-M</v>
      </c>
      <c r="JN266" t="str">
        <v>OL04443</v>
      </c>
      <c r="JO266" t="str">
        <v>OL04444</v>
      </c>
      <c r="JP266" t="str">
        <v>One side of slot</v>
      </c>
      <c r="JQ266" t="str">
        <v>Other side of slot</v>
      </c>
      <c r="JR266" t="str">
        <v>Out of center more than .002 = Fail</v>
      </c>
      <c r="JS266" t="str">
        <v>Out of center more than.002 = Fail</v>
      </c>
      <c r="JT266" t="str">
        <v>Overlay OL02713</v>
      </c>
    </row>
    <row r="267" spans="1:280">
      <c r="A267" s="74" t="s">
        <v>679</v>
      </c>
      <c r="C267" s="74" t="str" cm="1">
        <f t="array" ref="C267:JT267">TRANSPOSE(_xlfn._xlws.SORT(_xlfn._xlws.FILTER($A$2:$A$279,ISNUMBER(SEARCH('Prt. Lib. &amp; Routine, Table'!M274,$A$2:$A$279)),"not found")))</f>
        <v xml:space="preserve"> 'C', Whirl Blank</v>
      </c>
      <c r="D267" t="str">
        <v xml:space="preserve"> See Image, Constrained</v>
      </c>
      <c r="E267" t="str">
        <v>(.04 to .12 range = Pass)</v>
      </c>
      <c r="F267" t="str">
        <v>(.042 FULL) Go Pin Seat Fully</v>
      </c>
      <c r="G267" t="str">
        <v>(B), Mfg. Tol.</v>
      </c>
      <c r="H267" t="str">
        <v>(B), O.A.L.</v>
      </c>
      <c r="I267" t="str">
        <v>.001 or less =Pass</v>
      </c>
      <c r="J267" t="str">
        <v>.001 or less out of center = Pass</v>
      </c>
      <c r="K267" t="str">
        <v>.002 or Less = Pass</v>
      </c>
      <c r="L267" t="str">
        <v>.002 or Less out of center = Pass</v>
      </c>
      <c r="M267" t="str">
        <v>.005 to .015 = Pass</v>
      </c>
      <c r="N267" t="str">
        <v>.0125 Mean, Section</v>
      </c>
      <c r="O267" t="str">
        <v>.025 or Less in X &amp; Y=Pass</v>
      </c>
      <c r="P267" t="str">
        <v>.038 Mean</v>
      </c>
      <c r="Q267" t="str">
        <v>.063 MM = .0024 IN, See Image</v>
      </c>
      <c r="R267" t="str">
        <v>.063MM = .0024"</v>
      </c>
      <c r="S267" t="str">
        <v>.243 NO-GO, Unconstrained, Must Not Start</v>
      </c>
      <c r="T267" t="str">
        <v>@ Back Face &amp; ID, No Raised Edge</v>
      </c>
      <c r="U267" t="str">
        <v>@ Back Face &amp; OD, No Raised Edge</v>
      </c>
      <c r="V267" t="str">
        <v>@ ID &amp; FACE</v>
      </c>
      <c r="W267" t="str">
        <v>@ OD &amp; BACK FACE</v>
      </c>
      <c r="X267" t="str">
        <v>@ OD &amp; FACE</v>
      </c>
      <c r="Y267" t="str">
        <v>Across from slot</v>
      </c>
      <c r="Z267" t="str">
        <v>All Edge Breaks</v>
      </c>
      <c r="AA267" t="str">
        <v>Attached to bar stock</v>
      </c>
      <c r="AB267" t="str">
        <v xml:space="preserve">Back Turn Fillet Rad. </v>
      </c>
      <c r="AC267" t="str">
        <v>Balloon 1 (DWG FRM0105 Page 2, NV-27)</v>
      </c>
      <c r="AD267" t="str">
        <v>Balloon 1 (DWG FRM0105, NV-30)</v>
      </c>
      <c r="AE267" t="str">
        <v>Balloon 1 (P# 9890002-20) OL00429/A</v>
      </c>
      <c r="AF267" t="str">
        <v>Balloon 1, DWG#FRM0105</v>
      </c>
      <c r="AG267" t="str">
        <v>Balloon 11, See Image</v>
      </c>
      <c r="AH267" t="str">
        <v xml:space="preserve">Balloon 2 (DWG FRM0105 Page 2, NV-27) </v>
      </c>
      <c r="AI267" t="str">
        <v>Balloon 2 (DWG FRM0105, NV-30)</v>
      </c>
      <c r="AJ267" t="str">
        <v>Balloon 2 (P# 9890002-20)</v>
      </c>
      <c r="AK267" t="str">
        <v>Balloon 2, DWG#FRM0105</v>
      </c>
      <c r="AL267" t="str">
        <v>Balloon 2, DWG#FRM0105, See Image</v>
      </c>
      <c r="AM267" t="str">
        <v>Balloon 3 (DWG FRM0105, NV-30 Minor)</v>
      </c>
      <c r="AN267" t="str">
        <v>Balloon 3 (DWG FRM0105, NV-30)</v>
      </c>
      <c r="AO267" t="str">
        <v>Balloon 3 (P# 9890002-20)</v>
      </c>
      <c r="AP267" t="str">
        <v>Balloon 4</v>
      </c>
      <c r="AQ267" t="str">
        <v>Balloon 4 (P# 9890002-20)</v>
      </c>
      <c r="AR267" t="str">
        <v>Below Middle Band</v>
      </c>
      <c r="AS267" t="str">
        <v>Best Fit Pin, .003 or Less =Pass</v>
      </c>
      <c r="AT267" t="str">
        <v>Blank</v>
      </c>
      <c r="AU267" t="str">
        <v>Blank Turn Maj.</v>
      </c>
      <c r="AV267" t="str">
        <v>Blank Turn Maj. Mill Flt., OL4172</v>
      </c>
      <c r="AW267" t="str">
        <v>Blank Without .010 Slots</v>
      </c>
      <c r="AX267" t="str">
        <v>Blank Without .010 Slots, Section</v>
      </c>
      <c r="AY267" t="str">
        <v>Blank without thread</v>
      </c>
      <c r="AZ267" t="str">
        <v xml:space="preserve">Blank, Center of V Grv. </v>
      </c>
      <c r="BA267" t="str">
        <v>Blank, Check R adjacent Balloon 17</v>
      </c>
      <c r="BB267" t="str">
        <v>Blank, EXT. Feature</v>
      </c>
      <c r="BC267" t="str">
        <v>Blank, See Image, OL04335</v>
      </c>
      <c r="BD267" t="str">
        <v>Blank, See Image, OL04336</v>
      </c>
      <c r="BE267" t="str">
        <v xml:space="preserve">Blank, Thrd. </v>
      </c>
      <c r="BF267" t="str">
        <v>Blank, Turn Tip</v>
      </c>
      <c r="BG267" t="str">
        <v>Blank, Without Thrd.</v>
      </c>
      <c r="BH267" t="str">
        <v>Blank, Without Thread</v>
      </c>
      <c r="BI267" t="str">
        <v xml:space="preserve">Blunt Start Blend to Minor </v>
      </c>
      <c r="BJ267" t="str">
        <v>Calc., Use Go HEX</v>
      </c>
      <c r="BK267" t="str">
        <v>Can't dig into OD</v>
      </c>
      <c r="BL267" t="str">
        <v>Carbide Gauge</v>
      </c>
      <c r="BM267" t="str">
        <v xml:space="preserve">Center of V Grv. </v>
      </c>
      <c r="BN267" t="str">
        <v>Centered Less than .03 = Pass</v>
      </c>
      <c r="BO267" t="str">
        <v>Centered within .0005 or Less = Pass</v>
      </c>
      <c r="BP267" t="str">
        <v>Centered within .001 or Less = Pass</v>
      </c>
      <c r="BQ267" t="str">
        <v>Centered within .0254 or Less = Pass</v>
      </c>
      <c r="BR267" t="str">
        <v>Check close to Rod Slot</v>
      </c>
      <c r="BS267" t="str">
        <v>Check every other hole</v>
      </c>
      <c r="BT267" t="str">
        <v>Check Go over full length of slot.</v>
      </c>
      <c r="BU267" t="str">
        <v>Check Near Closed End</v>
      </c>
      <c r="BV267" t="str">
        <v>Check per Print View, Away from Rod Slot</v>
      </c>
      <c r="BW267" t="str">
        <v>Check to Balloon 30 Go Pin</v>
      </c>
      <c r="BX267" t="str">
        <v>Check with .2705 SET Pin Inside Part</v>
      </c>
      <c r="BY267" t="str">
        <v>Check with Hex Up</v>
      </c>
      <c r="BZ267" t="str">
        <v>CMM Blank</v>
      </c>
      <c r="CA267" t="str">
        <v>Confirm Full Radius</v>
      </c>
      <c r="CB267" t="str">
        <v>Constrained in fixture</v>
      </c>
      <c r="CC267" t="str">
        <v>Constrained with Ring</v>
      </c>
      <c r="CD267" t="str">
        <v>Constrained, See Image</v>
      </c>
      <c r="CE267" t="str">
        <v>Dim. "A"</v>
      </c>
      <c r="CF267" t="str">
        <v>Dim. "B"</v>
      </c>
      <c r="CG267" t="str">
        <v>Dim. "C"</v>
      </c>
      <c r="CH267" t="str">
        <v>Dim. "D", Whirl Blank</v>
      </c>
      <c r="CI267" t="str">
        <v>Dim. "G"</v>
      </c>
      <c r="CJ267" t="str">
        <v>Dim. E, Blank Turn Maj. &amp;  Mill Flt</v>
      </c>
      <c r="CK267" t="str">
        <v>Dim. E, Blank Turn Maj.&amp;  Mill Flt</v>
      </c>
      <c r="CL267" t="str">
        <v>Dim. H, Whirl Blank</v>
      </c>
      <c r="CM267" t="str">
        <v>Dim. J, 'Blank Turn Maj. &amp; Whirl Blank</v>
      </c>
      <c r="CN267" t="str">
        <v>Disk Drop Indicator Tip</v>
      </c>
      <c r="CO267" t="str">
        <v>DWG 100448-15, Balloon F_1</v>
      </c>
      <c r="CP267" t="str">
        <v>DWG 100448-15, OL02571</v>
      </c>
      <c r="CQ267" t="str">
        <v>DWG 100448-41</v>
      </c>
      <c r="CR267" t="str">
        <v>DWG 9890040, (10E),Section Part, OL01139</v>
      </c>
      <c r="CS267" t="str">
        <v>DWG 9890040, (10E),Section, OL01139</v>
      </c>
      <c r="CT267" t="str">
        <v>DWG 9890040, (11E)</v>
      </c>
      <c r="CU267" t="str">
        <v>DWG 9890040, (11E), Pins with Flats</v>
      </c>
      <c r="CV267" t="str">
        <v>DWG 9890040, (12E),  Pass=.002 or less</v>
      </c>
      <c r="CW267" t="str">
        <v>DWG 9890040, (12E), See Image</v>
      </c>
      <c r="CX267" t="str">
        <v>DWG 9890040, (1E), OL01431</v>
      </c>
      <c r="CY267" t="str">
        <v>DWG 9890040, (1E), OL01432</v>
      </c>
      <c r="CZ267" t="str">
        <v>DWG 9890040, (2E), OL01432</v>
      </c>
      <c r="DA267" t="str">
        <v>DWG 9890040, (3E)</v>
      </c>
      <c r="DB267" t="str">
        <v>DWG 9890040, (4E)</v>
      </c>
      <c r="DC267" t="str">
        <v>DWG 9890040, (5E), OL02336</v>
      </c>
      <c r="DD267" t="str">
        <v>DWG 9890040, (6E)</v>
      </c>
      <c r="DE267" t="str">
        <v>DWG 9890040, (7E)</v>
      </c>
      <c r="DF267" t="str">
        <v>DWG 9890040, (8E), OL01433</v>
      </c>
      <c r="DG267" t="str">
        <v>DWG 9890040, (8E), OL01433, Section</v>
      </c>
      <c r="DH267" t="str">
        <v>DWG 9890040, (9E), Close to Rod Slot</v>
      </c>
      <c r="DI267" t="str">
        <v>DWG 9890040, (9E),Close to Rod Slot</v>
      </c>
      <c r="DJ267" t="str">
        <v>DWG FRM0105 PAGE 2</v>
      </c>
      <c r="DK267" t="str">
        <v>DWG# 100448-41</v>
      </c>
      <c r="DL267" t="str">
        <v>DWG# 100448-44</v>
      </c>
      <c r="DM267" t="str">
        <v>DWG# 9890003  (1), Section OL00436/A</v>
      </c>
      <c r="DN267" t="str">
        <v>DWG# 9890003 (3), Ring Gauge Constrained</v>
      </c>
      <c r="DO267" t="str">
        <v>DWG# 9890003 (4), Section</v>
      </c>
      <c r="DP267" t="str">
        <v>DWG#100448-26, Balloon 1K, OL02350</v>
      </c>
      <c r="DQ267" t="str">
        <v>DWG#100448-26, Balloon 2K, OL02350</v>
      </c>
      <c r="DR267" t="str">
        <v>DWG#100448-26, Balloon 3K, OL02363</v>
      </c>
      <c r="DS267" t="str">
        <v>DWG#100448-26, Balloon 4K</v>
      </c>
      <c r="DT267" t="str">
        <v>DWG#100448-26, Balloon 5K, Section</v>
      </c>
      <c r="DU267" t="str">
        <v>DWG#100448-26, Balloon 6K</v>
      </c>
      <c r="DV267" t="str">
        <v>DWG#100448-26, Balloon 7K, Section</v>
      </c>
      <c r="DW267" t="str">
        <v>DWG#100448-26, Mfg. Tol.</v>
      </c>
      <c r="DX267" t="str">
        <v>DWG#9890003 (2) Ring Gauge Constrained</v>
      </c>
      <c r="DY267" t="str">
        <v>DWG#9890044</v>
      </c>
      <c r="DZ267" t="str">
        <v>DWG#9890044 .1985 to .2005=Pass</v>
      </c>
      <c r="EA267" t="str">
        <v>DWG#9890044 Overlay OL02441</v>
      </c>
      <c r="EB267" t="str">
        <v>DWG#9890044, OL02441</v>
      </c>
      <c r="EC267" t="str">
        <v>DWG#FRM0105</v>
      </c>
      <c r="ED267" t="str">
        <v>EXT.</v>
      </c>
      <c r="EE267" t="str">
        <v>EXT. Section, OL02460</v>
      </c>
      <c r="EF267" t="str">
        <v>EXT., OL04223</v>
      </c>
      <c r="EG267" t="str">
        <v>Flat Drop Indicator Tip</v>
      </c>
      <c r="EH267" t="str">
        <v>Full Go Pin, No Light, at Radius</v>
      </c>
      <c r="EI267" t="str">
        <v>Function Check</v>
      </c>
      <c r="EJ267" t="str">
        <v>GO Function Gauge</v>
      </c>
      <c r="EK267" t="str">
        <v>Go Gauge for Balloon 1 &amp; 4</v>
      </c>
      <c r="EL267" t="str">
        <v>Go Pin must pass through</v>
      </c>
      <c r="EM267" t="str">
        <v>Greater than .005 = Fail, Section</v>
      </c>
      <c r="EN267" t="str">
        <v>Greater than .025 out of center = Fail</v>
      </c>
      <c r="EO267" t="str">
        <v>Greater than 2.6 = Pass</v>
      </c>
      <c r="EP267" t="str">
        <v>Green = Pass, Red = Fail</v>
      </c>
      <c r="EQ267" t="str">
        <v>Hex Depth</v>
      </c>
      <c r="ER267" t="str">
        <v>Hex Minor</v>
      </c>
      <c r="ES267" t="str">
        <v>Hole Dia.</v>
      </c>
      <c r="ET267" t="str">
        <v>ID Sphere Finish</v>
      </c>
      <c r="EU267" t="str">
        <v>ID/OD Both Sides, Diff. .002 or less = Pass</v>
      </c>
      <c r="EV267" t="str">
        <v>If Looks Big, Section</v>
      </c>
      <c r="EW267" t="str">
        <v>If Looks Small, Section</v>
      </c>
      <c r="EX267" t="str">
        <v>Insp. Close to Break Away, Mfg.Tol.</v>
      </c>
      <c r="EY267" t="str">
        <v>INT.</v>
      </c>
      <c r="EZ267" t="str">
        <v>INT. Section, OL02460</v>
      </c>
      <c r="FA267" t="str">
        <v>INT., OL04223</v>
      </c>
      <c r="FB267" t="str">
        <v>Intersect. of 7.7 &amp; R0.10</v>
      </c>
      <c r="FC267" t="str">
        <v>Intersect. of 8.79 and R.25 MAX</v>
      </c>
      <c r="FD267" t="str">
        <v>Keep Ind. Tip away from corner</v>
      </c>
      <c r="FE267" t="str">
        <v>L31</v>
      </c>
      <c r="FF267" t="str">
        <v>Laser Mark</v>
      </c>
      <c r="FG267" t="str">
        <v>LASER PER NOTE 4</v>
      </c>
      <c r="FH267" t="str">
        <v>LASER PER NOTE 4, Final Check 1 only</v>
      </c>
      <c r="FI267" t="str">
        <v>Less than .002 out of center = Pass</v>
      </c>
      <c r="FJ267" t="str">
        <v>Less than 2.75 = Pass, Section</v>
      </c>
      <c r="FK267" t="str">
        <v>List as pin. Not Calibrated</v>
      </c>
      <c r="FL267" t="str">
        <v>M9 X 1.25 BUTT See Comment Image</v>
      </c>
      <c r="FM267" t="str">
        <v>Manual Section</v>
      </c>
      <c r="FN267" t="str">
        <v>Max Deep .241 NO-GO =.42</v>
      </c>
      <c r="FO267" t="str">
        <v>MAX Depth of (Note 7) .241 NO-GO Pin</v>
      </c>
      <c r="FP267" t="str">
        <v>Measure from Blue Line, See Image</v>
      </c>
      <c r="FQ267" t="str">
        <v>Measure Width of Blue Area, See Image</v>
      </c>
      <c r="FR267" t="str">
        <v>Mfg. Tol</v>
      </c>
      <c r="FS267" t="str">
        <v>Mfg. Tol, See Image</v>
      </c>
      <c r="FT267" t="str">
        <v>Mfg. Tol.</v>
      </c>
      <c r="FU267" t="str">
        <v>Mfg. Tol. "A"</v>
      </c>
      <c r="FV267" t="str">
        <v>Mfg. Tol. (Zero on Gauge Full Dia. Lead)</v>
      </c>
      <c r="FW267" t="str">
        <v>Mfg. Tol. Balloon 11, See Image</v>
      </c>
      <c r="FX267" t="str">
        <v>Mfg. Tol. Balloon 4</v>
      </c>
      <c r="FY267" t="str">
        <v>Mfg. Tol. Balloon 7</v>
      </c>
      <c r="FZ267" t="str">
        <v xml:space="preserve">Mfg. Tol. C-Bore Face (Ballo 28) </v>
      </c>
      <c r="GA267" t="str">
        <v>Mfg. Tol. Section</v>
      </c>
      <c r="GB267" t="str">
        <v>Mfg. Tol. See Image</v>
      </c>
      <c r="GC267" t="str">
        <v>Mfg. Tol., 3 Places, Record MAX</v>
      </c>
      <c r="GD267" t="str">
        <v>Mfg. Tol., Balloon 11</v>
      </c>
      <c r="GE267" t="str">
        <v>Mfg. Tol., Balloon 7</v>
      </c>
      <c r="GF267" t="str">
        <v>Mfg. Tol., Blank</v>
      </c>
      <c r="GG267" t="str">
        <v>Mfg. Tol., Blank, Balloon 12</v>
      </c>
      <c r="GH267" t="str">
        <v>Mfg. Tol., Blend to SØ.320</v>
      </c>
      <c r="GI267" t="str">
        <v>Mfg. Tol., Calculation</v>
      </c>
      <c r="GJ267" t="str">
        <v>Mfg. Tol., For Mill Fixture</v>
      </c>
      <c r="GK267" t="str">
        <v>Mfg. Tol., L32</v>
      </c>
      <c r="GL267" t="str">
        <v>Mfg. Tol., L33</v>
      </c>
      <c r="GM267" t="str">
        <v>Mfg. Tol., No Tool Marks</v>
      </c>
      <c r="GN267" t="str">
        <v>Mfg. Tol., OL03361</v>
      </c>
      <c r="GO267" t="str">
        <v>Mfg. Tol., Record off center value</v>
      </c>
      <c r="GP267" t="str">
        <v>Mfg. Tol., Same 3 Places, Record MIN</v>
      </c>
      <c r="GQ267" t="str">
        <v>Mfg. Tol., Section</v>
      </c>
      <c r="GR267" t="str">
        <v>Mfg. Tol., Section B-B</v>
      </c>
      <c r="GS267" t="str">
        <v>Mfg. Tol., Section, OL03361</v>
      </c>
      <c r="GT267" t="str">
        <v>Mfg. Tol., Section, Per Note 2</v>
      </c>
      <c r="GU267" t="str">
        <v>Mfg. Tol., See Image</v>
      </c>
      <c r="GV267" t="str">
        <v>Mfg. Tol., See Image, Bore in Blue</v>
      </c>
      <c r="GW267" t="str">
        <v>Mfg. Tol., See Image, Hook Tip</v>
      </c>
      <c r="GX267" t="str">
        <v>Mfg. Tol., Sharp Okay No Burr</v>
      </c>
      <c r="GY267" t="str">
        <v>Mfg. Tol., Threadless Blank</v>
      </c>
      <c r="GZ267" t="str">
        <v>Mfg.Tol.</v>
      </c>
      <c r="HA267" t="str">
        <v>Mgf. To., T.S.C.</v>
      </c>
      <c r="HB267" t="str">
        <v>Milled Feature</v>
      </c>
      <c r="HC267" t="str">
        <v>Milled Feature, OL04045</v>
      </c>
      <c r="HD267" t="str">
        <v>More than .0005 out of center = Fail</v>
      </c>
      <c r="HE267" t="str">
        <v>Must Pass Through</v>
      </c>
      <c r="HF267" t="str">
        <v>Must pass through gauge</v>
      </c>
      <c r="HG267" t="str">
        <v>Must Pass Through Go Gauge</v>
      </c>
      <c r="HH267" t="str">
        <v>Must Pass, See Image.</v>
      </c>
      <c r="HI267" t="str">
        <v>NA</v>
      </c>
      <c r="HJ267" t="str">
        <v>Narrow Area</v>
      </c>
      <c r="HK267" t="str">
        <v>Near Balloon 21</v>
      </c>
      <c r="HL267" t="str">
        <v>Near Datum B</v>
      </c>
      <c r="HM267" t="str">
        <v>Neck Dia.</v>
      </c>
      <c r="HN267" t="str">
        <v>Neck to Head Rad.</v>
      </c>
      <c r="HO267" t="str">
        <v>No Copper Deposits Allowed</v>
      </c>
      <c r="HP267" t="str">
        <v>No Section</v>
      </c>
      <c r="HQ267" t="str">
        <v>No Section, .01 to .014 = Pass</v>
      </c>
      <c r="HR267" t="str">
        <v>No Section, Rotate Part</v>
      </c>
      <c r="HS267" t="str">
        <v>No Section, See Image</v>
      </c>
      <c r="HT267" t="str">
        <v>No Slot, Section B-B</v>
      </c>
      <c r="HU267" t="str">
        <v>No visual step = Pass</v>
      </c>
      <c r="HV267" t="str">
        <v>Not to exceed .95 Deep</v>
      </c>
      <c r="HW267" t="str">
        <v>Note 1</v>
      </c>
      <c r="HX267" t="str">
        <v>OL00333/A</v>
      </c>
      <c r="HY267" t="str">
        <v>OL00519</v>
      </c>
      <c r="HZ267" t="str">
        <v>OL00520</v>
      </c>
      <c r="IA267" t="str">
        <v>OL00529</v>
      </c>
      <c r="IB267" t="str">
        <v>OL00542</v>
      </c>
      <c r="IC267" t="str">
        <v>OL00724</v>
      </c>
      <c r="ID267" t="str">
        <v>OL01250</v>
      </c>
      <c r="IE267" t="str">
        <v>OL01869, Threadless Blank</v>
      </c>
      <c r="IF267" t="str">
        <v>OL01870, Section</v>
      </c>
      <c r="IG267" t="str">
        <v>OL02255</v>
      </c>
      <c r="IH267" t="str">
        <v>OL02255, Mfg. Tol.</v>
      </c>
      <c r="II267" t="str">
        <v>OL02302</v>
      </c>
      <c r="IJ267" t="str">
        <v xml:space="preserve">OL02318  needed per image instructions </v>
      </c>
      <c r="IK267" t="str">
        <v>OL02556</v>
      </c>
      <c r="IL267" t="str">
        <v>OL02557</v>
      </c>
      <c r="IM267" t="str">
        <v>OL02567</v>
      </c>
      <c r="IN267" t="str">
        <v>OL02653</v>
      </c>
      <c r="IO267" t="str">
        <v>OL02718</v>
      </c>
      <c r="IP267" t="str">
        <v>OL02841</v>
      </c>
      <c r="IQ267" t="str">
        <v>OL02842</v>
      </c>
      <c r="IR267" t="str">
        <v>OL02844</v>
      </c>
      <c r="IS267" t="str">
        <v>OL02871</v>
      </c>
      <c r="IT267" t="str">
        <v>OL02887</v>
      </c>
      <c r="IU267" t="str">
        <v>OL03766</v>
      </c>
      <c r="IV267" t="str">
        <v>OL03868</v>
      </c>
      <c r="IW267" t="str">
        <v>OL03869</v>
      </c>
      <c r="IX267" t="str">
        <v>OL03870</v>
      </c>
      <c r="IY267" t="str">
        <v>OL03873, DWG# 100448-44</v>
      </c>
      <c r="IZ267" t="str">
        <v>OL03949</v>
      </c>
      <c r="JA267" t="str">
        <v xml:space="preserve">OL04043, Section </v>
      </c>
      <c r="JB267" t="str">
        <v xml:space="preserve">OL04044, Section </v>
      </c>
      <c r="JC267" t="str">
        <v>OL04045</v>
      </c>
      <c r="JD267" t="str">
        <v>OL04045, Milled Feature</v>
      </c>
      <c r="JE267" t="str">
        <v>OL04063</v>
      </c>
      <c r="JF267" t="str">
        <v>OL04064</v>
      </c>
      <c r="JG267" t="str">
        <v>OL04065</v>
      </c>
      <c r="JH267" t="str">
        <v>OL04181</v>
      </c>
      <c r="JI267" t="str">
        <v>OL04218</v>
      </c>
      <c r="JJ267" t="str">
        <v>OL04224, See Image</v>
      </c>
      <c r="JK267" t="str">
        <v>OL04374</v>
      </c>
      <c r="JL267" t="str">
        <v>OL04375, Section M-M</v>
      </c>
      <c r="JM267" t="str">
        <v>OL04376, Section M-M</v>
      </c>
      <c r="JN267" t="str">
        <v>OL04443</v>
      </c>
      <c r="JO267" t="str">
        <v>OL04444</v>
      </c>
      <c r="JP267" t="str">
        <v>One side of slot</v>
      </c>
      <c r="JQ267" t="str">
        <v>Other side of slot</v>
      </c>
      <c r="JR267" t="str">
        <v>Out of center more than .002 = Fail</v>
      </c>
      <c r="JS267" t="str">
        <v>Out of center more than.002 = Fail</v>
      </c>
      <c r="JT267" t="str">
        <v>Overlay OL02713</v>
      </c>
    </row>
    <row r="268" spans="1:280">
      <c r="A268" s="74" t="s">
        <v>680</v>
      </c>
      <c r="C268" s="74" t="str" cm="1">
        <f t="array" ref="C268:JT268">TRANSPOSE(_xlfn._xlws.SORT(_xlfn._xlws.FILTER($A$2:$A$279,ISNUMBER(SEARCH('Prt. Lib. &amp; Routine, Table'!M275,$A$2:$A$279)),"not found")))</f>
        <v xml:space="preserve"> 'C', Whirl Blank</v>
      </c>
      <c r="D268" t="str">
        <v xml:space="preserve"> See Image, Constrained</v>
      </c>
      <c r="E268" t="str">
        <v>(.04 to .12 range = Pass)</v>
      </c>
      <c r="F268" t="str">
        <v>(.042 FULL) Go Pin Seat Fully</v>
      </c>
      <c r="G268" t="str">
        <v>(B), Mfg. Tol.</v>
      </c>
      <c r="H268" t="str">
        <v>(B), O.A.L.</v>
      </c>
      <c r="I268" t="str">
        <v>.001 or less =Pass</v>
      </c>
      <c r="J268" t="str">
        <v>.001 or less out of center = Pass</v>
      </c>
      <c r="K268" t="str">
        <v>.002 or Less = Pass</v>
      </c>
      <c r="L268" t="str">
        <v>.002 or Less out of center = Pass</v>
      </c>
      <c r="M268" t="str">
        <v>.005 to .015 = Pass</v>
      </c>
      <c r="N268" t="str">
        <v>.0125 Mean, Section</v>
      </c>
      <c r="O268" t="str">
        <v>.025 or Less in X &amp; Y=Pass</v>
      </c>
      <c r="P268" t="str">
        <v>.038 Mean</v>
      </c>
      <c r="Q268" t="str">
        <v>.063 MM = .0024 IN, See Image</v>
      </c>
      <c r="R268" t="str">
        <v>.063MM = .0024"</v>
      </c>
      <c r="S268" t="str">
        <v>.243 NO-GO, Unconstrained, Must Not Start</v>
      </c>
      <c r="T268" t="str">
        <v>@ Back Face &amp; ID, No Raised Edge</v>
      </c>
      <c r="U268" t="str">
        <v>@ Back Face &amp; OD, No Raised Edge</v>
      </c>
      <c r="V268" t="str">
        <v>@ ID &amp; FACE</v>
      </c>
      <c r="W268" t="str">
        <v>@ OD &amp; BACK FACE</v>
      </c>
      <c r="X268" t="str">
        <v>@ OD &amp; FACE</v>
      </c>
      <c r="Y268" t="str">
        <v>Across from slot</v>
      </c>
      <c r="Z268" t="str">
        <v>All Edge Breaks</v>
      </c>
      <c r="AA268" t="str">
        <v>Attached to bar stock</v>
      </c>
      <c r="AB268" t="str">
        <v xml:space="preserve">Back Turn Fillet Rad. </v>
      </c>
      <c r="AC268" t="str">
        <v>Balloon 1 (DWG FRM0105 Page 2, NV-27)</v>
      </c>
      <c r="AD268" t="str">
        <v>Balloon 1 (DWG FRM0105, NV-30)</v>
      </c>
      <c r="AE268" t="str">
        <v>Balloon 1 (P# 9890002-20) OL00429/A</v>
      </c>
      <c r="AF268" t="str">
        <v>Balloon 1, DWG#FRM0105</v>
      </c>
      <c r="AG268" t="str">
        <v>Balloon 11, See Image</v>
      </c>
      <c r="AH268" t="str">
        <v xml:space="preserve">Balloon 2 (DWG FRM0105 Page 2, NV-27) </v>
      </c>
      <c r="AI268" t="str">
        <v>Balloon 2 (DWG FRM0105, NV-30)</v>
      </c>
      <c r="AJ268" t="str">
        <v>Balloon 2 (P# 9890002-20)</v>
      </c>
      <c r="AK268" t="str">
        <v>Balloon 2, DWG#FRM0105</v>
      </c>
      <c r="AL268" t="str">
        <v>Balloon 2, DWG#FRM0105, See Image</v>
      </c>
      <c r="AM268" t="str">
        <v>Balloon 3 (DWG FRM0105, NV-30 Minor)</v>
      </c>
      <c r="AN268" t="str">
        <v>Balloon 3 (DWG FRM0105, NV-30)</v>
      </c>
      <c r="AO268" t="str">
        <v>Balloon 3 (P# 9890002-20)</v>
      </c>
      <c r="AP268" t="str">
        <v>Balloon 4</v>
      </c>
      <c r="AQ268" t="str">
        <v>Balloon 4 (P# 9890002-20)</v>
      </c>
      <c r="AR268" t="str">
        <v>Below Middle Band</v>
      </c>
      <c r="AS268" t="str">
        <v>Best Fit Pin, .003 or Less =Pass</v>
      </c>
      <c r="AT268" t="str">
        <v>Blank</v>
      </c>
      <c r="AU268" t="str">
        <v>Blank Turn Maj.</v>
      </c>
      <c r="AV268" t="str">
        <v>Blank Turn Maj. Mill Flt., OL4172</v>
      </c>
      <c r="AW268" t="str">
        <v>Blank Without .010 Slots</v>
      </c>
      <c r="AX268" t="str">
        <v>Blank Without .010 Slots, Section</v>
      </c>
      <c r="AY268" t="str">
        <v>Blank without thread</v>
      </c>
      <c r="AZ268" t="str">
        <v xml:space="preserve">Blank, Center of V Grv. </v>
      </c>
      <c r="BA268" t="str">
        <v>Blank, Check R adjacent Balloon 17</v>
      </c>
      <c r="BB268" t="str">
        <v>Blank, EXT. Feature</v>
      </c>
      <c r="BC268" t="str">
        <v>Blank, See Image, OL04335</v>
      </c>
      <c r="BD268" t="str">
        <v>Blank, See Image, OL04336</v>
      </c>
      <c r="BE268" t="str">
        <v xml:space="preserve">Blank, Thrd. </v>
      </c>
      <c r="BF268" t="str">
        <v>Blank, Turn Tip</v>
      </c>
      <c r="BG268" t="str">
        <v>Blank, Without Thrd.</v>
      </c>
      <c r="BH268" t="str">
        <v>Blank, Without Thread</v>
      </c>
      <c r="BI268" t="str">
        <v xml:space="preserve">Blunt Start Blend to Minor </v>
      </c>
      <c r="BJ268" t="str">
        <v>Calc., Use Go HEX</v>
      </c>
      <c r="BK268" t="str">
        <v>Can't dig into OD</v>
      </c>
      <c r="BL268" t="str">
        <v>Carbide Gauge</v>
      </c>
      <c r="BM268" t="str">
        <v xml:space="preserve">Center of V Grv. </v>
      </c>
      <c r="BN268" t="str">
        <v>Centered Less than .03 = Pass</v>
      </c>
      <c r="BO268" t="str">
        <v>Centered within .0005 or Less = Pass</v>
      </c>
      <c r="BP268" t="str">
        <v>Centered within .001 or Less = Pass</v>
      </c>
      <c r="BQ268" t="str">
        <v>Centered within .0254 or Less = Pass</v>
      </c>
      <c r="BR268" t="str">
        <v>Check close to Rod Slot</v>
      </c>
      <c r="BS268" t="str">
        <v>Check every other hole</v>
      </c>
      <c r="BT268" t="str">
        <v>Check Go over full length of slot.</v>
      </c>
      <c r="BU268" t="str">
        <v>Check Near Closed End</v>
      </c>
      <c r="BV268" t="str">
        <v>Check per Print View, Away from Rod Slot</v>
      </c>
      <c r="BW268" t="str">
        <v>Check to Balloon 30 Go Pin</v>
      </c>
      <c r="BX268" t="str">
        <v>Check with .2705 SET Pin Inside Part</v>
      </c>
      <c r="BY268" t="str">
        <v>Check with Hex Up</v>
      </c>
      <c r="BZ268" t="str">
        <v>CMM Blank</v>
      </c>
      <c r="CA268" t="str">
        <v>Confirm Full Radius</v>
      </c>
      <c r="CB268" t="str">
        <v>Constrained in fixture</v>
      </c>
      <c r="CC268" t="str">
        <v>Constrained with Ring</v>
      </c>
      <c r="CD268" t="str">
        <v>Constrained, See Image</v>
      </c>
      <c r="CE268" t="str">
        <v>Dim. "A"</v>
      </c>
      <c r="CF268" t="str">
        <v>Dim. "B"</v>
      </c>
      <c r="CG268" t="str">
        <v>Dim. "C"</v>
      </c>
      <c r="CH268" t="str">
        <v>Dim. "D", Whirl Blank</v>
      </c>
      <c r="CI268" t="str">
        <v>Dim. "G"</v>
      </c>
      <c r="CJ268" t="str">
        <v>Dim. E, Blank Turn Maj. &amp;  Mill Flt</v>
      </c>
      <c r="CK268" t="str">
        <v>Dim. E, Blank Turn Maj.&amp;  Mill Flt</v>
      </c>
      <c r="CL268" t="str">
        <v>Dim. H, Whirl Blank</v>
      </c>
      <c r="CM268" t="str">
        <v>Dim. J, 'Blank Turn Maj. &amp; Whirl Blank</v>
      </c>
      <c r="CN268" t="str">
        <v>Disk Drop Indicator Tip</v>
      </c>
      <c r="CO268" t="str">
        <v>DWG 100448-15, Balloon F_1</v>
      </c>
      <c r="CP268" t="str">
        <v>DWG 100448-15, OL02571</v>
      </c>
      <c r="CQ268" t="str">
        <v>DWG 100448-41</v>
      </c>
      <c r="CR268" t="str">
        <v>DWG 9890040, (10E),Section Part, OL01139</v>
      </c>
      <c r="CS268" t="str">
        <v>DWG 9890040, (10E),Section, OL01139</v>
      </c>
      <c r="CT268" t="str">
        <v>DWG 9890040, (11E)</v>
      </c>
      <c r="CU268" t="str">
        <v>DWG 9890040, (11E), Pins with Flats</v>
      </c>
      <c r="CV268" t="str">
        <v>DWG 9890040, (12E),  Pass=.002 or less</v>
      </c>
      <c r="CW268" t="str">
        <v>DWG 9890040, (12E), See Image</v>
      </c>
      <c r="CX268" t="str">
        <v>DWG 9890040, (1E), OL01431</v>
      </c>
      <c r="CY268" t="str">
        <v>DWG 9890040, (1E), OL01432</v>
      </c>
      <c r="CZ268" t="str">
        <v>DWG 9890040, (2E), OL01432</v>
      </c>
      <c r="DA268" t="str">
        <v>DWG 9890040, (3E)</v>
      </c>
      <c r="DB268" t="str">
        <v>DWG 9890040, (4E)</v>
      </c>
      <c r="DC268" t="str">
        <v>DWG 9890040, (5E), OL02336</v>
      </c>
      <c r="DD268" t="str">
        <v>DWG 9890040, (6E)</v>
      </c>
      <c r="DE268" t="str">
        <v>DWG 9890040, (7E)</v>
      </c>
      <c r="DF268" t="str">
        <v>DWG 9890040, (8E), OL01433</v>
      </c>
      <c r="DG268" t="str">
        <v>DWG 9890040, (8E), OL01433, Section</v>
      </c>
      <c r="DH268" t="str">
        <v>DWG 9890040, (9E), Close to Rod Slot</v>
      </c>
      <c r="DI268" t="str">
        <v>DWG 9890040, (9E),Close to Rod Slot</v>
      </c>
      <c r="DJ268" t="str">
        <v>DWG FRM0105 PAGE 2</v>
      </c>
      <c r="DK268" t="str">
        <v>DWG# 100448-41</v>
      </c>
      <c r="DL268" t="str">
        <v>DWG# 100448-44</v>
      </c>
      <c r="DM268" t="str">
        <v>DWG# 9890003  (1), Section OL00436/A</v>
      </c>
      <c r="DN268" t="str">
        <v>DWG# 9890003 (3), Ring Gauge Constrained</v>
      </c>
      <c r="DO268" t="str">
        <v>DWG# 9890003 (4), Section</v>
      </c>
      <c r="DP268" t="str">
        <v>DWG#100448-26, Balloon 1K, OL02350</v>
      </c>
      <c r="DQ268" t="str">
        <v>DWG#100448-26, Balloon 2K, OL02350</v>
      </c>
      <c r="DR268" t="str">
        <v>DWG#100448-26, Balloon 3K, OL02363</v>
      </c>
      <c r="DS268" t="str">
        <v>DWG#100448-26, Balloon 4K</v>
      </c>
      <c r="DT268" t="str">
        <v>DWG#100448-26, Balloon 5K, Section</v>
      </c>
      <c r="DU268" t="str">
        <v>DWG#100448-26, Balloon 6K</v>
      </c>
      <c r="DV268" t="str">
        <v>DWG#100448-26, Balloon 7K, Section</v>
      </c>
      <c r="DW268" t="str">
        <v>DWG#100448-26, Mfg. Tol.</v>
      </c>
      <c r="DX268" t="str">
        <v>DWG#9890003 (2) Ring Gauge Constrained</v>
      </c>
      <c r="DY268" t="str">
        <v>DWG#9890044</v>
      </c>
      <c r="DZ268" t="str">
        <v>DWG#9890044 .1985 to .2005=Pass</v>
      </c>
      <c r="EA268" t="str">
        <v>DWG#9890044 Overlay OL02441</v>
      </c>
      <c r="EB268" t="str">
        <v>DWG#9890044, OL02441</v>
      </c>
      <c r="EC268" t="str">
        <v>DWG#FRM0105</v>
      </c>
      <c r="ED268" t="str">
        <v>EXT.</v>
      </c>
      <c r="EE268" t="str">
        <v>EXT. Section, OL02460</v>
      </c>
      <c r="EF268" t="str">
        <v>EXT., OL04223</v>
      </c>
      <c r="EG268" t="str">
        <v>Flat Drop Indicator Tip</v>
      </c>
      <c r="EH268" t="str">
        <v>Full Go Pin, No Light, at Radius</v>
      </c>
      <c r="EI268" t="str">
        <v>Function Check</v>
      </c>
      <c r="EJ268" t="str">
        <v>GO Function Gauge</v>
      </c>
      <c r="EK268" t="str">
        <v>Go Gauge for Balloon 1 &amp; 4</v>
      </c>
      <c r="EL268" t="str">
        <v>Go Pin must pass through</v>
      </c>
      <c r="EM268" t="str">
        <v>Greater than .005 = Fail, Section</v>
      </c>
      <c r="EN268" t="str">
        <v>Greater than .025 out of center = Fail</v>
      </c>
      <c r="EO268" t="str">
        <v>Greater than 2.6 = Pass</v>
      </c>
      <c r="EP268" t="str">
        <v>Green = Pass, Red = Fail</v>
      </c>
      <c r="EQ268" t="str">
        <v>Hex Depth</v>
      </c>
      <c r="ER268" t="str">
        <v>Hex Minor</v>
      </c>
      <c r="ES268" t="str">
        <v>Hole Dia.</v>
      </c>
      <c r="ET268" t="str">
        <v>ID Sphere Finish</v>
      </c>
      <c r="EU268" t="str">
        <v>ID/OD Both Sides, Diff. .002 or less = Pass</v>
      </c>
      <c r="EV268" t="str">
        <v>If Looks Big, Section</v>
      </c>
      <c r="EW268" t="str">
        <v>If Looks Small, Section</v>
      </c>
      <c r="EX268" t="str">
        <v>Insp. Close to Break Away, Mfg.Tol.</v>
      </c>
      <c r="EY268" t="str">
        <v>INT.</v>
      </c>
      <c r="EZ268" t="str">
        <v>INT. Section, OL02460</v>
      </c>
      <c r="FA268" t="str">
        <v>INT., OL04223</v>
      </c>
      <c r="FB268" t="str">
        <v>Intersect. of 7.7 &amp; R0.10</v>
      </c>
      <c r="FC268" t="str">
        <v>Intersect. of 8.79 and R.25 MAX</v>
      </c>
      <c r="FD268" t="str">
        <v>Keep Ind. Tip away from corner</v>
      </c>
      <c r="FE268" t="str">
        <v>L31</v>
      </c>
      <c r="FF268" t="str">
        <v>Laser Mark</v>
      </c>
      <c r="FG268" t="str">
        <v>LASER PER NOTE 4</v>
      </c>
      <c r="FH268" t="str">
        <v>LASER PER NOTE 4, Final Check 1 only</v>
      </c>
      <c r="FI268" t="str">
        <v>Less than .002 out of center = Pass</v>
      </c>
      <c r="FJ268" t="str">
        <v>Less than 2.75 = Pass, Section</v>
      </c>
      <c r="FK268" t="str">
        <v>List as pin. Not Calibrated</v>
      </c>
      <c r="FL268" t="str">
        <v>M9 X 1.25 BUTT See Comment Image</v>
      </c>
      <c r="FM268" t="str">
        <v>Manual Section</v>
      </c>
      <c r="FN268" t="str">
        <v>Max Deep .241 NO-GO =.42</v>
      </c>
      <c r="FO268" t="str">
        <v>MAX Depth of (Note 7) .241 NO-GO Pin</v>
      </c>
      <c r="FP268" t="str">
        <v>Measure from Blue Line, See Image</v>
      </c>
      <c r="FQ268" t="str">
        <v>Measure Width of Blue Area, See Image</v>
      </c>
      <c r="FR268" t="str">
        <v>Mfg. Tol</v>
      </c>
      <c r="FS268" t="str">
        <v>Mfg. Tol, See Image</v>
      </c>
      <c r="FT268" t="str">
        <v>Mfg. Tol.</v>
      </c>
      <c r="FU268" t="str">
        <v>Mfg. Tol. "A"</v>
      </c>
      <c r="FV268" t="str">
        <v>Mfg. Tol. (Zero on Gauge Full Dia. Lead)</v>
      </c>
      <c r="FW268" t="str">
        <v>Mfg. Tol. Balloon 11, See Image</v>
      </c>
      <c r="FX268" t="str">
        <v>Mfg. Tol. Balloon 4</v>
      </c>
      <c r="FY268" t="str">
        <v>Mfg. Tol. Balloon 7</v>
      </c>
      <c r="FZ268" t="str">
        <v xml:space="preserve">Mfg. Tol. C-Bore Face (Ballo 28) </v>
      </c>
      <c r="GA268" t="str">
        <v>Mfg. Tol. Section</v>
      </c>
      <c r="GB268" t="str">
        <v>Mfg. Tol. See Image</v>
      </c>
      <c r="GC268" t="str">
        <v>Mfg. Tol., 3 Places, Record MAX</v>
      </c>
      <c r="GD268" t="str">
        <v>Mfg. Tol., Balloon 11</v>
      </c>
      <c r="GE268" t="str">
        <v>Mfg. Tol., Balloon 7</v>
      </c>
      <c r="GF268" t="str">
        <v>Mfg. Tol., Blank</v>
      </c>
      <c r="GG268" t="str">
        <v>Mfg. Tol., Blank, Balloon 12</v>
      </c>
      <c r="GH268" t="str">
        <v>Mfg. Tol., Blend to SØ.320</v>
      </c>
      <c r="GI268" t="str">
        <v>Mfg. Tol., Calculation</v>
      </c>
      <c r="GJ268" t="str">
        <v>Mfg. Tol., For Mill Fixture</v>
      </c>
      <c r="GK268" t="str">
        <v>Mfg. Tol., L32</v>
      </c>
      <c r="GL268" t="str">
        <v>Mfg. Tol., L33</v>
      </c>
      <c r="GM268" t="str">
        <v>Mfg. Tol., No Tool Marks</v>
      </c>
      <c r="GN268" t="str">
        <v>Mfg. Tol., OL03361</v>
      </c>
      <c r="GO268" t="str">
        <v>Mfg. Tol., Record off center value</v>
      </c>
      <c r="GP268" t="str">
        <v>Mfg. Tol., Same 3 Places, Record MIN</v>
      </c>
      <c r="GQ268" t="str">
        <v>Mfg. Tol., Section</v>
      </c>
      <c r="GR268" t="str">
        <v>Mfg. Tol., Section B-B</v>
      </c>
      <c r="GS268" t="str">
        <v>Mfg. Tol., Section, OL03361</v>
      </c>
      <c r="GT268" t="str">
        <v>Mfg. Tol., Section, Per Note 2</v>
      </c>
      <c r="GU268" t="str">
        <v>Mfg. Tol., See Image</v>
      </c>
      <c r="GV268" t="str">
        <v>Mfg. Tol., See Image, Bore in Blue</v>
      </c>
      <c r="GW268" t="str">
        <v>Mfg. Tol., See Image, Hook Tip</v>
      </c>
      <c r="GX268" t="str">
        <v>Mfg. Tol., Sharp Okay No Burr</v>
      </c>
      <c r="GY268" t="str">
        <v>Mfg. Tol., Threadless Blank</v>
      </c>
      <c r="GZ268" t="str">
        <v>Mfg.Tol.</v>
      </c>
      <c r="HA268" t="str">
        <v>Mgf. To., T.S.C.</v>
      </c>
      <c r="HB268" t="str">
        <v>Milled Feature</v>
      </c>
      <c r="HC268" t="str">
        <v>Milled Feature, OL04045</v>
      </c>
      <c r="HD268" t="str">
        <v>More than .0005 out of center = Fail</v>
      </c>
      <c r="HE268" t="str">
        <v>Must Pass Through</v>
      </c>
      <c r="HF268" t="str">
        <v>Must pass through gauge</v>
      </c>
      <c r="HG268" t="str">
        <v>Must Pass Through Go Gauge</v>
      </c>
      <c r="HH268" t="str">
        <v>Must Pass, See Image.</v>
      </c>
      <c r="HI268" t="str">
        <v>NA</v>
      </c>
      <c r="HJ268" t="str">
        <v>Narrow Area</v>
      </c>
      <c r="HK268" t="str">
        <v>Near Balloon 21</v>
      </c>
      <c r="HL268" t="str">
        <v>Near Datum B</v>
      </c>
      <c r="HM268" t="str">
        <v>Neck Dia.</v>
      </c>
      <c r="HN268" t="str">
        <v>Neck to Head Rad.</v>
      </c>
      <c r="HO268" t="str">
        <v>No Copper Deposits Allowed</v>
      </c>
      <c r="HP268" t="str">
        <v>No Section</v>
      </c>
      <c r="HQ268" t="str">
        <v>No Section, .01 to .014 = Pass</v>
      </c>
      <c r="HR268" t="str">
        <v>No Section, Rotate Part</v>
      </c>
      <c r="HS268" t="str">
        <v>No Section, See Image</v>
      </c>
      <c r="HT268" t="str">
        <v>No Slot, Section B-B</v>
      </c>
      <c r="HU268" t="str">
        <v>No visual step = Pass</v>
      </c>
      <c r="HV268" t="str">
        <v>Not to exceed .95 Deep</v>
      </c>
      <c r="HW268" t="str">
        <v>Note 1</v>
      </c>
      <c r="HX268" t="str">
        <v>OL00333/A</v>
      </c>
      <c r="HY268" t="str">
        <v>OL00519</v>
      </c>
      <c r="HZ268" t="str">
        <v>OL00520</v>
      </c>
      <c r="IA268" t="str">
        <v>OL00529</v>
      </c>
      <c r="IB268" t="str">
        <v>OL00542</v>
      </c>
      <c r="IC268" t="str">
        <v>OL00724</v>
      </c>
      <c r="ID268" t="str">
        <v>OL01250</v>
      </c>
      <c r="IE268" t="str">
        <v>OL01869, Threadless Blank</v>
      </c>
      <c r="IF268" t="str">
        <v>OL01870, Section</v>
      </c>
      <c r="IG268" t="str">
        <v>OL02255</v>
      </c>
      <c r="IH268" t="str">
        <v>OL02255, Mfg. Tol.</v>
      </c>
      <c r="II268" t="str">
        <v>OL02302</v>
      </c>
      <c r="IJ268" t="str">
        <v xml:space="preserve">OL02318  needed per image instructions </v>
      </c>
      <c r="IK268" t="str">
        <v>OL02556</v>
      </c>
      <c r="IL268" t="str">
        <v>OL02557</v>
      </c>
      <c r="IM268" t="str">
        <v>OL02567</v>
      </c>
      <c r="IN268" t="str">
        <v>OL02653</v>
      </c>
      <c r="IO268" t="str">
        <v>OL02718</v>
      </c>
      <c r="IP268" t="str">
        <v>OL02841</v>
      </c>
      <c r="IQ268" t="str">
        <v>OL02842</v>
      </c>
      <c r="IR268" t="str">
        <v>OL02844</v>
      </c>
      <c r="IS268" t="str">
        <v>OL02871</v>
      </c>
      <c r="IT268" t="str">
        <v>OL02887</v>
      </c>
      <c r="IU268" t="str">
        <v>OL03766</v>
      </c>
      <c r="IV268" t="str">
        <v>OL03868</v>
      </c>
      <c r="IW268" t="str">
        <v>OL03869</v>
      </c>
      <c r="IX268" t="str">
        <v>OL03870</v>
      </c>
      <c r="IY268" t="str">
        <v>OL03873, DWG# 100448-44</v>
      </c>
      <c r="IZ268" t="str">
        <v>OL03949</v>
      </c>
      <c r="JA268" t="str">
        <v xml:space="preserve">OL04043, Section </v>
      </c>
      <c r="JB268" t="str">
        <v xml:space="preserve">OL04044, Section </v>
      </c>
      <c r="JC268" t="str">
        <v>OL04045</v>
      </c>
      <c r="JD268" t="str">
        <v>OL04045, Milled Feature</v>
      </c>
      <c r="JE268" t="str">
        <v>OL04063</v>
      </c>
      <c r="JF268" t="str">
        <v>OL04064</v>
      </c>
      <c r="JG268" t="str">
        <v>OL04065</v>
      </c>
      <c r="JH268" t="str">
        <v>OL04181</v>
      </c>
      <c r="JI268" t="str">
        <v>OL04218</v>
      </c>
      <c r="JJ268" t="str">
        <v>OL04224, See Image</v>
      </c>
      <c r="JK268" t="str">
        <v>OL04374</v>
      </c>
      <c r="JL268" t="str">
        <v>OL04375, Section M-M</v>
      </c>
      <c r="JM268" t="str">
        <v>OL04376, Section M-M</v>
      </c>
      <c r="JN268" t="str">
        <v>OL04443</v>
      </c>
      <c r="JO268" t="str">
        <v>OL04444</v>
      </c>
      <c r="JP268" t="str">
        <v>One side of slot</v>
      </c>
      <c r="JQ268" t="str">
        <v>Other side of slot</v>
      </c>
      <c r="JR268" t="str">
        <v>Out of center more than .002 = Fail</v>
      </c>
      <c r="JS268" t="str">
        <v>Out of center more than.002 = Fail</v>
      </c>
      <c r="JT268" t="str">
        <v>Overlay OL02713</v>
      </c>
    </row>
    <row r="269" spans="1:280">
      <c r="A269" s="74" t="s">
        <v>681</v>
      </c>
      <c r="C269" s="74" t="str" cm="1">
        <f t="array" ref="C269:JT269">TRANSPOSE(_xlfn._xlws.SORT(_xlfn._xlws.FILTER($A$2:$A$279,ISNUMBER(SEARCH('Prt. Lib. &amp; Routine, Table'!M276,$A$2:$A$279)),"not found")))</f>
        <v xml:space="preserve"> 'C', Whirl Blank</v>
      </c>
      <c r="D269" t="str">
        <v xml:space="preserve"> See Image, Constrained</v>
      </c>
      <c r="E269" t="str">
        <v>(.04 to .12 range = Pass)</v>
      </c>
      <c r="F269" t="str">
        <v>(.042 FULL) Go Pin Seat Fully</v>
      </c>
      <c r="G269" t="str">
        <v>(B), Mfg. Tol.</v>
      </c>
      <c r="H269" t="str">
        <v>(B), O.A.L.</v>
      </c>
      <c r="I269" t="str">
        <v>.001 or less =Pass</v>
      </c>
      <c r="J269" t="str">
        <v>.001 or less out of center = Pass</v>
      </c>
      <c r="K269" t="str">
        <v>.002 or Less = Pass</v>
      </c>
      <c r="L269" t="str">
        <v>.002 or Less out of center = Pass</v>
      </c>
      <c r="M269" t="str">
        <v>.005 to .015 = Pass</v>
      </c>
      <c r="N269" t="str">
        <v>.0125 Mean, Section</v>
      </c>
      <c r="O269" t="str">
        <v>.025 or Less in X &amp; Y=Pass</v>
      </c>
      <c r="P269" t="str">
        <v>.038 Mean</v>
      </c>
      <c r="Q269" t="str">
        <v>.063 MM = .0024 IN, See Image</v>
      </c>
      <c r="R269" t="str">
        <v>.063MM = .0024"</v>
      </c>
      <c r="S269" t="str">
        <v>.243 NO-GO, Unconstrained, Must Not Start</v>
      </c>
      <c r="T269" t="str">
        <v>@ Back Face &amp; ID, No Raised Edge</v>
      </c>
      <c r="U269" t="str">
        <v>@ Back Face &amp; OD, No Raised Edge</v>
      </c>
      <c r="V269" t="str">
        <v>@ ID &amp; FACE</v>
      </c>
      <c r="W269" t="str">
        <v>@ OD &amp; BACK FACE</v>
      </c>
      <c r="X269" t="str">
        <v>@ OD &amp; FACE</v>
      </c>
      <c r="Y269" t="str">
        <v>Across from slot</v>
      </c>
      <c r="Z269" t="str">
        <v>All Edge Breaks</v>
      </c>
      <c r="AA269" t="str">
        <v>Attached to bar stock</v>
      </c>
      <c r="AB269" t="str">
        <v xml:space="preserve">Back Turn Fillet Rad. </v>
      </c>
      <c r="AC269" t="str">
        <v>Balloon 1 (DWG FRM0105 Page 2, NV-27)</v>
      </c>
      <c r="AD269" t="str">
        <v>Balloon 1 (DWG FRM0105, NV-30)</v>
      </c>
      <c r="AE269" t="str">
        <v>Balloon 1 (P# 9890002-20) OL00429/A</v>
      </c>
      <c r="AF269" t="str">
        <v>Balloon 1, DWG#FRM0105</v>
      </c>
      <c r="AG269" t="str">
        <v>Balloon 11, See Image</v>
      </c>
      <c r="AH269" t="str">
        <v xml:space="preserve">Balloon 2 (DWG FRM0105 Page 2, NV-27) </v>
      </c>
      <c r="AI269" t="str">
        <v>Balloon 2 (DWG FRM0105, NV-30)</v>
      </c>
      <c r="AJ269" t="str">
        <v>Balloon 2 (P# 9890002-20)</v>
      </c>
      <c r="AK269" t="str">
        <v>Balloon 2, DWG#FRM0105</v>
      </c>
      <c r="AL269" t="str">
        <v>Balloon 2, DWG#FRM0105, See Image</v>
      </c>
      <c r="AM269" t="str">
        <v>Balloon 3 (DWG FRM0105, NV-30 Minor)</v>
      </c>
      <c r="AN269" t="str">
        <v>Balloon 3 (DWG FRM0105, NV-30)</v>
      </c>
      <c r="AO269" t="str">
        <v>Balloon 3 (P# 9890002-20)</v>
      </c>
      <c r="AP269" t="str">
        <v>Balloon 4</v>
      </c>
      <c r="AQ269" t="str">
        <v>Balloon 4 (P# 9890002-20)</v>
      </c>
      <c r="AR269" t="str">
        <v>Below Middle Band</v>
      </c>
      <c r="AS269" t="str">
        <v>Best Fit Pin, .003 or Less =Pass</v>
      </c>
      <c r="AT269" t="str">
        <v>Blank</v>
      </c>
      <c r="AU269" t="str">
        <v>Blank Turn Maj.</v>
      </c>
      <c r="AV269" t="str">
        <v>Blank Turn Maj. Mill Flt., OL4172</v>
      </c>
      <c r="AW269" t="str">
        <v>Blank Without .010 Slots</v>
      </c>
      <c r="AX269" t="str">
        <v>Blank Without .010 Slots, Section</v>
      </c>
      <c r="AY269" t="str">
        <v>Blank without thread</v>
      </c>
      <c r="AZ269" t="str">
        <v xml:space="preserve">Blank, Center of V Grv. </v>
      </c>
      <c r="BA269" t="str">
        <v>Blank, Check R adjacent Balloon 17</v>
      </c>
      <c r="BB269" t="str">
        <v>Blank, EXT. Feature</v>
      </c>
      <c r="BC269" t="str">
        <v>Blank, See Image, OL04335</v>
      </c>
      <c r="BD269" t="str">
        <v>Blank, See Image, OL04336</v>
      </c>
      <c r="BE269" t="str">
        <v xml:space="preserve">Blank, Thrd. </v>
      </c>
      <c r="BF269" t="str">
        <v>Blank, Turn Tip</v>
      </c>
      <c r="BG269" t="str">
        <v>Blank, Without Thrd.</v>
      </c>
      <c r="BH269" t="str">
        <v>Blank, Without Thread</v>
      </c>
      <c r="BI269" t="str">
        <v xml:space="preserve">Blunt Start Blend to Minor </v>
      </c>
      <c r="BJ269" t="str">
        <v>Calc., Use Go HEX</v>
      </c>
      <c r="BK269" t="str">
        <v>Can't dig into OD</v>
      </c>
      <c r="BL269" t="str">
        <v>Carbide Gauge</v>
      </c>
      <c r="BM269" t="str">
        <v xml:space="preserve">Center of V Grv. </v>
      </c>
      <c r="BN269" t="str">
        <v>Centered Less than .03 = Pass</v>
      </c>
      <c r="BO269" t="str">
        <v>Centered within .0005 or Less = Pass</v>
      </c>
      <c r="BP269" t="str">
        <v>Centered within .001 or Less = Pass</v>
      </c>
      <c r="BQ269" t="str">
        <v>Centered within .0254 or Less = Pass</v>
      </c>
      <c r="BR269" t="str">
        <v>Check close to Rod Slot</v>
      </c>
      <c r="BS269" t="str">
        <v>Check every other hole</v>
      </c>
      <c r="BT269" t="str">
        <v>Check Go over full length of slot.</v>
      </c>
      <c r="BU269" t="str">
        <v>Check Near Closed End</v>
      </c>
      <c r="BV269" t="str">
        <v>Check per Print View, Away from Rod Slot</v>
      </c>
      <c r="BW269" t="str">
        <v>Check to Balloon 30 Go Pin</v>
      </c>
      <c r="BX269" t="str">
        <v>Check with .2705 SET Pin Inside Part</v>
      </c>
      <c r="BY269" t="str">
        <v>Check with Hex Up</v>
      </c>
      <c r="BZ269" t="str">
        <v>CMM Blank</v>
      </c>
      <c r="CA269" t="str">
        <v>Confirm Full Radius</v>
      </c>
      <c r="CB269" t="str">
        <v>Constrained in fixture</v>
      </c>
      <c r="CC269" t="str">
        <v>Constrained with Ring</v>
      </c>
      <c r="CD269" t="str">
        <v>Constrained, See Image</v>
      </c>
      <c r="CE269" t="str">
        <v>Dim. "A"</v>
      </c>
      <c r="CF269" t="str">
        <v>Dim. "B"</v>
      </c>
      <c r="CG269" t="str">
        <v>Dim. "C"</v>
      </c>
      <c r="CH269" t="str">
        <v>Dim. "D", Whirl Blank</v>
      </c>
      <c r="CI269" t="str">
        <v>Dim. "G"</v>
      </c>
      <c r="CJ269" t="str">
        <v>Dim. E, Blank Turn Maj. &amp;  Mill Flt</v>
      </c>
      <c r="CK269" t="str">
        <v>Dim. E, Blank Turn Maj.&amp;  Mill Flt</v>
      </c>
      <c r="CL269" t="str">
        <v>Dim. H, Whirl Blank</v>
      </c>
      <c r="CM269" t="str">
        <v>Dim. J, 'Blank Turn Maj. &amp; Whirl Blank</v>
      </c>
      <c r="CN269" t="str">
        <v>Disk Drop Indicator Tip</v>
      </c>
      <c r="CO269" t="str">
        <v>DWG 100448-15, Balloon F_1</v>
      </c>
      <c r="CP269" t="str">
        <v>DWG 100448-15, OL02571</v>
      </c>
      <c r="CQ269" t="str">
        <v>DWG 100448-41</v>
      </c>
      <c r="CR269" t="str">
        <v>DWG 9890040, (10E),Section Part, OL01139</v>
      </c>
      <c r="CS269" t="str">
        <v>DWG 9890040, (10E),Section, OL01139</v>
      </c>
      <c r="CT269" t="str">
        <v>DWG 9890040, (11E)</v>
      </c>
      <c r="CU269" t="str">
        <v>DWG 9890040, (11E), Pins with Flats</v>
      </c>
      <c r="CV269" t="str">
        <v>DWG 9890040, (12E),  Pass=.002 or less</v>
      </c>
      <c r="CW269" t="str">
        <v>DWG 9890040, (12E), See Image</v>
      </c>
      <c r="CX269" t="str">
        <v>DWG 9890040, (1E), OL01431</v>
      </c>
      <c r="CY269" t="str">
        <v>DWG 9890040, (1E), OL01432</v>
      </c>
      <c r="CZ269" t="str">
        <v>DWG 9890040, (2E), OL01432</v>
      </c>
      <c r="DA269" t="str">
        <v>DWG 9890040, (3E)</v>
      </c>
      <c r="DB269" t="str">
        <v>DWG 9890040, (4E)</v>
      </c>
      <c r="DC269" t="str">
        <v>DWG 9890040, (5E), OL02336</v>
      </c>
      <c r="DD269" t="str">
        <v>DWG 9890040, (6E)</v>
      </c>
      <c r="DE269" t="str">
        <v>DWG 9890040, (7E)</v>
      </c>
      <c r="DF269" t="str">
        <v>DWG 9890040, (8E), OL01433</v>
      </c>
      <c r="DG269" t="str">
        <v>DWG 9890040, (8E), OL01433, Section</v>
      </c>
      <c r="DH269" t="str">
        <v>DWG 9890040, (9E), Close to Rod Slot</v>
      </c>
      <c r="DI269" t="str">
        <v>DWG 9890040, (9E),Close to Rod Slot</v>
      </c>
      <c r="DJ269" t="str">
        <v>DWG FRM0105 PAGE 2</v>
      </c>
      <c r="DK269" t="str">
        <v>DWG# 100448-41</v>
      </c>
      <c r="DL269" t="str">
        <v>DWG# 100448-44</v>
      </c>
      <c r="DM269" t="str">
        <v>DWG# 9890003  (1), Section OL00436/A</v>
      </c>
      <c r="DN269" t="str">
        <v>DWG# 9890003 (3), Ring Gauge Constrained</v>
      </c>
      <c r="DO269" t="str">
        <v>DWG# 9890003 (4), Section</v>
      </c>
      <c r="DP269" t="str">
        <v>DWG#100448-26, Balloon 1K, OL02350</v>
      </c>
      <c r="DQ269" t="str">
        <v>DWG#100448-26, Balloon 2K, OL02350</v>
      </c>
      <c r="DR269" t="str">
        <v>DWG#100448-26, Balloon 3K, OL02363</v>
      </c>
      <c r="DS269" t="str">
        <v>DWG#100448-26, Balloon 4K</v>
      </c>
      <c r="DT269" t="str">
        <v>DWG#100448-26, Balloon 5K, Section</v>
      </c>
      <c r="DU269" t="str">
        <v>DWG#100448-26, Balloon 6K</v>
      </c>
      <c r="DV269" t="str">
        <v>DWG#100448-26, Balloon 7K, Section</v>
      </c>
      <c r="DW269" t="str">
        <v>DWG#100448-26, Mfg. Tol.</v>
      </c>
      <c r="DX269" t="str">
        <v>DWG#9890003 (2) Ring Gauge Constrained</v>
      </c>
      <c r="DY269" t="str">
        <v>DWG#9890044</v>
      </c>
      <c r="DZ269" t="str">
        <v>DWG#9890044 .1985 to .2005=Pass</v>
      </c>
      <c r="EA269" t="str">
        <v>DWG#9890044 Overlay OL02441</v>
      </c>
      <c r="EB269" t="str">
        <v>DWG#9890044, OL02441</v>
      </c>
      <c r="EC269" t="str">
        <v>DWG#FRM0105</v>
      </c>
      <c r="ED269" t="str">
        <v>EXT.</v>
      </c>
      <c r="EE269" t="str">
        <v>EXT. Section, OL02460</v>
      </c>
      <c r="EF269" t="str">
        <v>EXT., OL04223</v>
      </c>
      <c r="EG269" t="str">
        <v>Flat Drop Indicator Tip</v>
      </c>
      <c r="EH269" t="str">
        <v>Full Go Pin, No Light, at Radius</v>
      </c>
      <c r="EI269" t="str">
        <v>Function Check</v>
      </c>
      <c r="EJ269" t="str">
        <v>GO Function Gauge</v>
      </c>
      <c r="EK269" t="str">
        <v>Go Gauge for Balloon 1 &amp; 4</v>
      </c>
      <c r="EL269" t="str">
        <v>Go Pin must pass through</v>
      </c>
      <c r="EM269" t="str">
        <v>Greater than .005 = Fail, Section</v>
      </c>
      <c r="EN269" t="str">
        <v>Greater than .025 out of center = Fail</v>
      </c>
      <c r="EO269" t="str">
        <v>Greater than 2.6 = Pass</v>
      </c>
      <c r="EP269" t="str">
        <v>Green = Pass, Red = Fail</v>
      </c>
      <c r="EQ269" t="str">
        <v>Hex Depth</v>
      </c>
      <c r="ER269" t="str">
        <v>Hex Minor</v>
      </c>
      <c r="ES269" t="str">
        <v>Hole Dia.</v>
      </c>
      <c r="ET269" t="str">
        <v>ID Sphere Finish</v>
      </c>
      <c r="EU269" t="str">
        <v>ID/OD Both Sides, Diff. .002 or less = Pass</v>
      </c>
      <c r="EV269" t="str">
        <v>If Looks Big, Section</v>
      </c>
      <c r="EW269" t="str">
        <v>If Looks Small, Section</v>
      </c>
      <c r="EX269" t="str">
        <v>Insp. Close to Break Away, Mfg.Tol.</v>
      </c>
      <c r="EY269" t="str">
        <v>INT.</v>
      </c>
      <c r="EZ269" t="str">
        <v>INT. Section, OL02460</v>
      </c>
      <c r="FA269" t="str">
        <v>INT., OL04223</v>
      </c>
      <c r="FB269" t="str">
        <v>Intersect. of 7.7 &amp; R0.10</v>
      </c>
      <c r="FC269" t="str">
        <v>Intersect. of 8.79 and R.25 MAX</v>
      </c>
      <c r="FD269" t="str">
        <v>Keep Ind. Tip away from corner</v>
      </c>
      <c r="FE269" t="str">
        <v>L31</v>
      </c>
      <c r="FF269" t="str">
        <v>Laser Mark</v>
      </c>
      <c r="FG269" t="str">
        <v>LASER PER NOTE 4</v>
      </c>
      <c r="FH269" t="str">
        <v>LASER PER NOTE 4, Final Check 1 only</v>
      </c>
      <c r="FI269" t="str">
        <v>Less than .002 out of center = Pass</v>
      </c>
      <c r="FJ269" t="str">
        <v>Less than 2.75 = Pass, Section</v>
      </c>
      <c r="FK269" t="str">
        <v>List as pin. Not Calibrated</v>
      </c>
      <c r="FL269" t="str">
        <v>M9 X 1.25 BUTT See Comment Image</v>
      </c>
      <c r="FM269" t="str">
        <v>Manual Section</v>
      </c>
      <c r="FN269" t="str">
        <v>Max Deep .241 NO-GO =.42</v>
      </c>
      <c r="FO269" t="str">
        <v>MAX Depth of (Note 7) .241 NO-GO Pin</v>
      </c>
      <c r="FP269" t="str">
        <v>Measure from Blue Line, See Image</v>
      </c>
      <c r="FQ269" t="str">
        <v>Measure Width of Blue Area, See Image</v>
      </c>
      <c r="FR269" t="str">
        <v>Mfg. Tol</v>
      </c>
      <c r="FS269" t="str">
        <v>Mfg. Tol, See Image</v>
      </c>
      <c r="FT269" t="str">
        <v>Mfg. Tol.</v>
      </c>
      <c r="FU269" t="str">
        <v>Mfg. Tol. "A"</v>
      </c>
      <c r="FV269" t="str">
        <v>Mfg. Tol. (Zero on Gauge Full Dia. Lead)</v>
      </c>
      <c r="FW269" t="str">
        <v>Mfg. Tol. Balloon 11, See Image</v>
      </c>
      <c r="FX269" t="str">
        <v>Mfg. Tol. Balloon 4</v>
      </c>
      <c r="FY269" t="str">
        <v>Mfg. Tol. Balloon 7</v>
      </c>
      <c r="FZ269" t="str">
        <v xml:space="preserve">Mfg. Tol. C-Bore Face (Ballo 28) </v>
      </c>
      <c r="GA269" t="str">
        <v>Mfg. Tol. Section</v>
      </c>
      <c r="GB269" t="str">
        <v>Mfg. Tol. See Image</v>
      </c>
      <c r="GC269" t="str">
        <v>Mfg. Tol., 3 Places, Record MAX</v>
      </c>
      <c r="GD269" t="str">
        <v>Mfg. Tol., Balloon 11</v>
      </c>
      <c r="GE269" t="str">
        <v>Mfg. Tol., Balloon 7</v>
      </c>
      <c r="GF269" t="str">
        <v>Mfg. Tol., Blank</v>
      </c>
      <c r="GG269" t="str">
        <v>Mfg. Tol., Blank, Balloon 12</v>
      </c>
      <c r="GH269" t="str">
        <v>Mfg. Tol., Blend to SØ.320</v>
      </c>
      <c r="GI269" t="str">
        <v>Mfg. Tol., Calculation</v>
      </c>
      <c r="GJ269" t="str">
        <v>Mfg. Tol., For Mill Fixture</v>
      </c>
      <c r="GK269" t="str">
        <v>Mfg. Tol., L32</v>
      </c>
      <c r="GL269" t="str">
        <v>Mfg. Tol., L33</v>
      </c>
      <c r="GM269" t="str">
        <v>Mfg. Tol., No Tool Marks</v>
      </c>
      <c r="GN269" t="str">
        <v>Mfg. Tol., OL03361</v>
      </c>
      <c r="GO269" t="str">
        <v>Mfg. Tol., Record off center value</v>
      </c>
      <c r="GP269" t="str">
        <v>Mfg. Tol., Same 3 Places, Record MIN</v>
      </c>
      <c r="GQ269" t="str">
        <v>Mfg. Tol., Section</v>
      </c>
      <c r="GR269" t="str">
        <v>Mfg. Tol., Section B-B</v>
      </c>
      <c r="GS269" t="str">
        <v>Mfg. Tol., Section, OL03361</v>
      </c>
      <c r="GT269" t="str">
        <v>Mfg. Tol., Section, Per Note 2</v>
      </c>
      <c r="GU269" t="str">
        <v>Mfg. Tol., See Image</v>
      </c>
      <c r="GV269" t="str">
        <v>Mfg. Tol., See Image, Bore in Blue</v>
      </c>
      <c r="GW269" t="str">
        <v>Mfg. Tol., See Image, Hook Tip</v>
      </c>
      <c r="GX269" t="str">
        <v>Mfg. Tol., Sharp Okay No Burr</v>
      </c>
      <c r="GY269" t="str">
        <v>Mfg. Tol., Threadless Blank</v>
      </c>
      <c r="GZ269" t="str">
        <v>Mfg.Tol.</v>
      </c>
      <c r="HA269" t="str">
        <v>Mgf. To., T.S.C.</v>
      </c>
      <c r="HB269" t="str">
        <v>Milled Feature</v>
      </c>
      <c r="HC269" t="str">
        <v>Milled Feature, OL04045</v>
      </c>
      <c r="HD269" t="str">
        <v>More than .0005 out of center = Fail</v>
      </c>
      <c r="HE269" t="str">
        <v>Must Pass Through</v>
      </c>
      <c r="HF269" t="str">
        <v>Must pass through gauge</v>
      </c>
      <c r="HG269" t="str">
        <v>Must Pass Through Go Gauge</v>
      </c>
      <c r="HH269" t="str">
        <v>Must Pass, See Image.</v>
      </c>
      <c r="HI269" t="str">
        <v>NA</v>
      </c>
      <c r="HJ269" t="str">
        <v>Narrow Area</v>
      </c>
      <c r="HK269" t="str">
        <v>Near Balloon 21</v>
      </c>
      <c r="HL269" t="str">
        <v>Near Datum B</v>
      </c>
      <c r="HM269" t="str">
        <v>Neck Dia.</v>
      </c>
      <c r="HN269" t="str">
        <v>Neck to Head Rad.</v>
      </c>
      <c r="HO269" t="str">
        <v>No Copper Deposits Allowed</v>
      </c>
      <c r="HP269" t="str">
        <v>No Section</v>
      </c>
      <c r="HQ269" t="str">
        <v>No Section, .01 to .014 = Pass</v>
      </c>
      <c r="HR269" t="str">
        <v>No Section, Rotate Part</v>
      </c>
      <c r="HS269" t="str">
        <v>No Section, See Image</v>
      </c>
      <c r="HT269" t="str">
        <v>No Slot, Section B-B</v>
      </c>
      <c r="HU269" t="str">
        <v>No visual step = Pass</v>
      </c>
      <c r="HV269" t="str">
        <v>Not to exceed .95 Deep</v>
      </c>
      <c r="HW269" t="str">
        <v>Note 1</v>
      </c>
      <c r="HX269" t="str">
        <v>OL00333/A</v>
      </c>
      <c r="HY269" t="str">
        <v>OL00519</v>
      </c>
      <c r="HZ269" t="str">
        <v>OL00520</v>
      </c>
      <c r="IA269" t="str">
        <v>OL00529</v>
      </c>
      <c r="IB269" t="str">
        <v>OL00542</v>
      </c>
      <c r="IC269" t="str">
        <v>OL00724</v>
      </c>
      <c r="ID269" t="str">
        <v>OL01250</v>
      </c>
      <c r="IE269" t="str">
        <v>OL01869, Threadless Blank</v>
      </c>
      <c r="IF269" t="str">
        <v>OL01870, Section</v>
      </c>
      <c r="IG269" t="str">
        <v>OL02255</v>
      </c>
      <c r="IH269" t="str">
        <v>OL02255, Mfg. Tol.</v>
      </c>
      <c r="II269" t="str">
        <v>OL02302</v>
      </c>
      <c r="IJ269" t="str">
        <v xml:space="preserve">OL02318  needed per image instructions </v>
      </c>
      <c r="IK269" t="str">
        <v>OL02556</v>
      </c>
      <c r="IL269" t="str">
        <v>OL02557</v>
      </c>
      <c r="IM269" t="str">
        <v>OL02567</v>
      </c>
      <c r="IN269" t="str">
        <v>OL02653</v>
      </c>
      <c r="IO269" t="str">
        <v>OL02718</v>
      </c>
      <c r="IP269" t="str">
        <v>OL02841</v>
      </c>
      <c r="IQ269" t="str">
        <v>OL02842</v>
      </c>
      <c r="IR269" t="str">
        <v>OL02844</v>
      </c>
      <c r="IS269" t="str">
        <v>OL02871</v>
      </c>
      <c r="IT269" t="str">
        <v>OL02887</v>
      </c>
      <c r="IU269" t="str">
        <v>OL03766</v>
      </c>
      <c r="IV269" t="str">
        <v>OL03868</v>
      </c>
      <c r="IW269" t="str">
        <v>OL03869</v>
      </c>
      <c r="IX269" t="str">
        <v>OL03870</v>
      </c>
      <c r="IY269" t="str">
        <v>OL03873, DWG# 100448-44</v>
      </c>
      <c r="IZ269" t="str">
        <v>OL03949</v>
      </c>
      <c r="JA269" t="str">
        <v xml:space="preserve">OL04043, Section </v>
      </c>
      <c r="JB269" t="str">
        <v xml:space="preserve">OL04044, Section </v>
      </c>
      <c r="JC269" t="str">
        <v>OL04045</v>
      </c>
      <c r="JD269" t="str">
        <v>OL04045, Milled Feature</v>
      </c>
      <c r="JE269" t="str">
        <v>OL04063</v>
      </c>
      <c r="JF269" t="str">
        <v>OL04064</v>
      </c>
      <c r="JG269" t="str">
        <v>OL04065</v>
      </c>
      <c r="JH269" t="str">
        <v>OL04181</v>
      </c>
      <c r="JI269" t="str">
        <v>OL04218</v>
      </c>
      <c r="JJ269" t="str">
        <v>OL04224, See Image</v>
      </c>
      <c r="JK269" t="str">
        <v>OL04374</v>
      </c>
      <c r="JL269" t="str">
        <v>OL04375, Section M-M</v>
      </c>
      <c r="JM269" t="str">
        <v>OL04376, Section M-M</v>
      </c>
      <c r="JN269" t="str">
        <v>OL04443</v>
      </c>
      <c r="JO269" t="str">
        <v>OL04444</v>
      </c>
      <c r="JP269" t="str">
        <v>One side of slot</v>
      </c>
      <c r="JQ269" t="str">
        <v>Other side of slot</v>
      </c>
      <c r="JR269" t="str">
        <v>Out of center more than .002 = Fail</v>
      </c>
      <c r="JS269" t="str">
        <v>Out of center more than.002 = Fail</v>
      </c>
      <c r="JT269" t="str">
        <v>Overlay OL02713</v>
      </c>
    </row>
    <row r="270" spans="1:280">
      <c r="A270" s="74" t="s">
        <v>682</v>
      </c>
      <c r="C270" s="74" t="str" cm="1">
        <f t="array" ref="C270:JT270">TRANSPOSE(_xlfn._xlws.SORT(_xlfn._xlws.FILTER($A$2:$A$279,ISNUMBER(SEARCH('Prt. Lib. &amp; Routine, Table'!M277,$A$2:$A$279)),"not found")))</f>
        <v xml:space="preserve"> 'C', Whirl Blank</v>
      </c>
      <c r="D270" t="str">
        <v xml:space="preserve"> See Image, Constrained</v>
      </c>
      <c r="E270" t="str">
        <v>(.04 to .12 range = Pass)</v>
      </c>
      <c r="F270" t="str">
        <v>(.042 FULL) Go Pin Seat Fully</v>
      </c>
      <c r="G270" t="str">
        <v>(B), Mfg. Tol.</v>
      </c>
      <c r="H270" t="str">
        <v>(B), O.A.L.</v>
      </c>
      <c r="I270" t="str">
        <v>.001 or less =Pass</v>
      </c>
      <c r="J270" t="str">
        <v>.001 or less out of center = Pass</v>
      </c>
      <c r="K270" t="str">
        <v>.002 or Less = Pass</v>
      </c>
      <c r="L270" t="str">
        <v>.002 or Less out of center = Pass</v>
      </c>
      <c r="M270" t="str">
        <v>.005 to .015 = Pass</v>
      </c>
      <c r="N270" t="str">
        <v>.0125 Mean, Section</v>
      </c>
      <c r="O270" t="str">
        <v>.025 or Less in X &amp; Y=Pass</v>
      </c>
      <c r="P270" t="str">
        <v>.038 Mean</v>
      </c>
      <c r="Q270" t="str">
        <v>.063 MM = .0024 IN, See Image</v>
      </c>
      <c r="R270" t="str">
        <v>.063MM = .0024"</v>
      </c>
      <c r="S270" t="str">
        <v>.243 NO-GO, Unconstrained, Must Not Start</v>
      </c>
      <c r="T270" t="str">
        <v>@ Back Face &amp; ID, No Raised Edge</v>
      </c>
      <c r="U270" t="str">
        <v>@ Back Face &amp; OD, No Raised Edge</v>
      </c>
      <c r="V270" t="str">
        <v>@ ID &amp; FACE</v>
      </c>
      <c r="W270" t="str">
        <v>@ OD &amp; BACK FACE</v>
      </c>
      <c r="X270" t="str">
        <v>@ OD &amp; FACE</v>
      </c>
      <c r="Y270" t="str">
        <v>Across from slot</v>
      </c>
      <c r="Z270" t="str">
        <v>All Edge Breaks</v>
      </c>
      <c r="AA270" t="str">
        <v>Attached to bar stock</v>
      </c>
      <c r="AB270" t="str">
        <v xml:space="preserve">Back Turn Fillet Rad. </v>
      </c>
      <c r="AC270" t="str">
        <v>Balloon 1 (DWG FRM0105 Page 2, NV-27)</v>
      </c>
      <c r="AD270" t="str">
        <v>Balloon 1 (DWG FRM0105, NV-30)</v>
      </c>
      <c r="AE270" t="str">
        <v>Balloon 1 (P# 9890002-20) OL00429/A</v>
      </c>
      <c r="AF270" t="str">
        <v>Balloon 1, DWG#FRM0105</v>
      </c>
      <c r="AG270" t="str">
        <v>Balloon 11, See Image</v>
      </c>
      <c r="AH270" t="str">
        <v xml:space="preserve">Balloon 2 (DWG FRM0105 Page 2, NV-27) </v>
      </c>
      <c r="AI270" t="str">
        <v>Balloon 2 (DWG FRM0105, NV-30)</v>
      </c>
      <c r="AJ270" t="str">
        <v>Balloon 2 (P# 9890002-20)</v>
      </c>
      <c r="AK270" t="str">
        <v>Balloon 2, DWG#FRM0105</v>
      </c>
      <c r="AL270" t="str">
        <v>Balloon 2, DWG#FRM0105, See Image</v>
      </c>
      <c r="AM270" t="str">
        <v>Balloon 3 (DWG FRM0105, NV-30 Minor)</v>
      </c>
      <c r="AN270" t="str">
        <v>Balloon 3 (DWG FRM0105, NV-30)</v>
      </c>
      <c r="AO270" t="str">
        <v>Balloon 3 (P# 9890002-20)</v>
      </c>
      <c r="AP270" t="str">
        <v>Balloon 4</v>
      </c>
      <c r="AQ270" t="str">
        <v>Balloon 4 (P# 9890002-20)</v>
      </c>
      <c r="AR270" t="str">
        <v>Below Middle Band</v>
      </c>
      <c r="AS270" t="str">
        <v>Best Fit Pin, .003 or Less =Pass</v>
      </c>
      <c r="AT270" t="str">
        <v>Blank</v>
      </c>
      <c r="AU270" t="str">
        <v>Blank Turn Maj.</v>
      </c>
      <c r="AV270" t="str">
        <v>Blank Turn Maj. Mill Flt., OL4172</v>
      </c>
      <c r="AW270" t="str">
        <v>Blank Without .010 Slots</v>
      </c>
      <c r="AX270" t="str">
        <v>Blank Without .010 Slots, Section</v>
      </c>
      <c r="AY270" t="str">
        <v>Blank without thread</v>
      </c>
      <c r="AZ270" t="str">
        <v xml:space="preserve">Blank, Center of V Grv. </v>
      </c>
      <c r="BA270" t="str">
        <v>Blank, Check R adjacent Balloon 17</v>
      </c>
      <c r="BB270" t="str">
        <v>Blank, EXT. Feature</v>
      </c>
      <c r="BC270" t="str">
        <v>Blank, See Image, OL04335</v>
      </c>
      <c r="BD270" t="str">
        <v>Blank, See Image, OL04336</v>
      </c>
      <c r="BE270" t="str">
        <v xml:space="preserve">Blank, Thrd. </v>
      </c>
      <c r="BF270" t="str">
        <v>Blank, Turn Tip</v>
      </c>
      <c r="BG270" t="str">
        <v>Blank, Without Thrd.</v>
      </c>
      <c r="BH270" t="str">
        <v>Blank, Without Thread</v>
      </c>
      <c r="BI270" t="str">
        <v xml:space="preserve">Blunt Start Blend to Minor </v>
      </c>
      <c r="BJ270" t="str">
        <v>Calc., Use Go HEX</v>
      </c>
      <c r="BK270" t="str">
        <v>Can't dig into OD</v>
      </c>
      <c r="BL270" t="str">
        <v>Carbide Gauge</v>
      </c>
      <c r="BM270" t="str">
        <v xml:space="preserve">Center of V Grv. </v>
      </c>
      <c r="BN270" t="str">
        <v>Centered Less than .03 = Pass</v>
      </c>
      <c r="BO270" t="str">
        <v>Centered within .0005 or Less = Pass</v>
      </c>
      <c r="BP270" t="str">
        <v>Centered within .001 or Less = Pass</v>
      </c>
      <c r="BQ270" t="str">
        <v>Centered within .0254 or Less = Pass</v>
      </c>
      <c r="BR270" t="str">
        <v>Check close to Rod Slot</v>
      </c>
      <c r="BS270" t="str">
        <v>Check every other hole</v>
      </c>
      <c r="BT270" t="str">
        <v>Check Go over full length of slot.</v>
      </c>
      <c r="BU270" t="str">
        <v>Check Near Closed End</v>
      </c>
      <c r="BV270" t="str">
        <v>Check per Print View, Away from Rod Slot</v>
      </c>
      <c r="BW270" t="str">
        <v>Check to Balloon 30 Go Pin</v>
      </c>
      <c r="BX270" t="str">
        <v>Check with .2705 SET Pin Inside Part</v>
      </c>
      <c r="BY270" t="str">
        <v>Check with Hex Up</v>
      </c>
      <c r="BZ270" t="str">
        <v>CMM Blank</v>
      </c>
      <c r="CA270" t="str">
        <v>Confirm Full Radius</v>
      </c>
      <c r="CB270" t="str">
        <v>Constrained in fixture</v>
      </c>
      <c r="CC270" t="str">
        <v>Constrained with Ring</v>
      </c>
      <c r="CD270" t="str">
        <v>Constrained, See Image</v>
      </c>
      <c r="CE270" t="str">
        <v>Dim. "A"</v>
      </c>
      <c r="CF270" t="str">
        <v>Dim. "B"</v>
      </c>
      <c r="CG270" t="str">
        <v>Dim. "C"</v>
      </c>
      <c r="CH270" t="str">
        <v>Dim. "D", Whirl Blank</v>
      </c>
      <c r="CI270" t="str">
        <v>Dim. "G"</v>
      </c>
      <c r="CJ270" t="str">
        <v>Dim. E, Blank Turn Maj. &amp;  Mill Flt</v>
      </c>
      <c r="CK270" t="str">
        <v>Dim. E, Blank Turn Maj.&amp;  Mill Flt</v>
      </c>
      <c r="CL270" t="str">
        <v>Dim. H, Whirl Blank</v>
      </c>
      <c r="CM270" t="str">
        <v>Dim. J, 'Blank Turn Maj. &amp; Whirl Blank</v>
      </c>
      <c r="CN270" t="str">
        <v>Disk Drop Indicator Tip</v>
      </c>
      <c r="CO270" t="str">
        <v>DWG 100448-15, Balloon F_1</v>
      </c>
      <c r="CP270" t="str">
        <v>DWG 100448-15, OL02571</v>
      </c>
      <c r="CQ270" t="str">
        <v>DWG 100448-41</v>
      </c>
      <c r="CR270" t="str">
        <v>DWG 9890040, (10E),Section Part, OL01139</v>
      </c>
      <c r="CS270" t="str">
        <v>DWG 9890040, (10E),Section, OL01139</v>
      </c>
      <c r="CT270" t="str">
        <v>DWG 9890040, (11E)</v>
      </c>
      <c r="CU270" t="str">
        <v>DWG 9890040, (11E), Pins with Flats</v>
      </c>
      <c r="CV270" t="str">
        <v>DWG 9890040, (12E),  Pass=.002 or less</v>
      </c>
      <c r="CW270" t="str">
        <v>DWG 9890040, (12E), See Image</v>
      </c>
      <c r="CX270" t="str">
        <v>DWG 9890040, (1E), OL01431</v>
      </c>
      <c r="CY270" t="str">
        <v>DWG 9890040, (1E), OL01432</v>
      </c>
      <c r="CZ270" t="str">
        <v>DWG 9890040, (2E), OL01432</v>
      </c>
      <c r="DA270" t="str">
        <v>DWG 9890040, (3E)</v>
      </c>
      <c r="DB270" t="str">
        <v>DWG 9890040, (4E)</v>
      </c>
      <c r="DC270" t="str">
        <v>DWG 9890040, (5E), OL02336</v>
      </c>
      <c r="DD270" t="str">
        <v>DWG 9890040, (6E)</v>
      </c>
      <c r="DE270" t="str">
        <v>DWG 9890040, (7E)</v>
      </c>
      <c r="DF270" t="str">
        <v>DWG 9890040, (8E), OL01433</v>
      </c>
      <c r="DG270" t="str">
        <v>DWG 9890040, (8E), OL01433, Section</v>
      </c>
      <c r="DH270" t="str">
        <v>DWG 9890040, (9E), Close to Rod Slot</v>
      </c>
      <c r="DI270" t="str">
        <v>DWG 9890040, (9E),Close to Rod Slot</v>
      </c>
      <c r="DJ270" t="str">
        <v>DWG FRM0105 PAGE 2</v>
      </c>
      <c r="DK270" t="str">
        <v>DWG# 100448-41</v>
      </c>
      <c r="DL270" t="str">
        <v>DWG# 100448-44</v>
      </c>
      <c r="DM270" t="str">
        <v>DWG# 9890003  (1), Section OL00436/A</v>
      </c>
      <c r="DN270" t="str">
        <v>DWG# 9890003 (3), Ring Gauge Constrained</v>
      </c>
      <c r="DO270" t="str">
        <v>DWG# 9890003 (4), Section</v>
      </c>
      <c r="DP270" t="str">
        <v>DWG#100448-26, Balloon 1K, OL02350</v>
      </c>
      <c r="DQ270" t="str">
        <v>DWG#100448-26, Balloon 2K, OL02350</v>
      </c>
      <c r="DR270" t="str">
        <v>DWG#100448-26, Balloon 3K, OL02363</v>
      </c>
      <c r="DS270" t="str">
        <v>DWG#100448-26, Balloon 4K</v>
      </c>
      <c r="DT270" t="str">
        <v>DWG#100448-26, Balloon 5K, Section</v>
      </c>
      <c r="DU270" t="str">
        <v>DWG#100448-26, Balloon 6K</v>
      </c>
      <c r="DV270" t="str">
        <v>DWG#100448-26, Balloon 7K, Section</v>
      </c>
      <c r="DW270" t="str">
        <v>DWG#100448-26, Mfg. Tol.</v>
      </c>
      <c r="DX270" t="str">
        <v>DWG#9890003 (2) Ring Gauge Constrained</v>
      </c>
      <c r="DY270" t="str">
        <v>DWG#9890044</v>
      </c>
      <c r="DZ270" t="str">
        <v>DWG#9890044 .1985 to .2005=Pass</v>
      </c>
      <c r="EA270" t="str">
        <v>DWG#9890044 Overlay OL02441</v>
      </c>
      <c r="EB270" t="str">
        <v>DWG#9890044, OL02441</v>
      </c>
      <c r="EC270" t="str">
        <v>DWG#FRM0105</v>
      </c>
      <c r="ED270" t="str">
        <v>EXT.</v>
      </c>
      <c r="EE270" t="str">
        <v>EXT. Section, OL02460</v>
      </c>
      <c r="EF270" t="str">
        <v>EXT., OL04223</v>
      </c>
      <c r="EG270" t="str">
        <v>Flat Drop Indicator Tip</v>
      </c>
      <c r="EH270" t="str">
        <v>Full Go Pin, No Light, at Radius</v>
      </c>
      <c r="EI270" t="str">
        <v>Function Check</v>
      </c>
      <c r="EJ270" t="str">
        <v>GO Function Gauge</v>
      </c>
      <c r="EK270" t="str">
        <v>Go Gauge for Balloon 1 &amp; 4</v>
      </c>
      <c r="EL270" t="str">
        <v>Go Pin must pass through</v>
      </c>
      <c r="EM270" t="str">
        <v>Greater than .005 = Fail, Section</v>
      </c>
      <c r="EN270" t="str">
        <v>Greater than .025 out of center = Fail</v>
      </c>
      <c r="EO270" t="str">
        <v>Greater than 2.6 = Pass</v>
      </c>
      <c r="EP270" t="str">
        <v>Green = Pass, Red = Fail</v>
      </c>
      <c r="EQ270" t="str">
        <v>Hex Depth</v>
      </c>
      <c r="ER270" t="str">
        <v>Hex Minor</v>
      </c>
      <c r="ES270" t="str">
        <v>Hole Dia.</v>
      </c>
      <c r="ET270" t="str">
        <v>ID Sphere Finish</v>
      </c>
      <c r="EU270" t="str">
        <v>ID/OD Both Sides, Diff. .002 or less = Pass</v>
      </c>
      <c r="EV270" t="str">
        <v>If Looks Big, Section</v>
      </c>
      <c r="EW270" t="str">
        <v>If Looks Small, Section</v>
      </c>
      <c r="EX270" t="str">
        <v>Insp. Close to Break Away, Mfg.Tol.</v>
      </c>
      <c r="EY270" t="str">
        <v>INT.</v>
      </c>
      <c r="EZ270" t="str">
        <v>INT. Section, OL02460</v>
      </c>
      <c r="FA270" t="str">
        <v>INT., OL04223</v>
      </c>
      <c r="FB270" t="str">
        <v>Intersect. of 7.7 &amp; R0.10</v>
      </c>
      <c r="FC270" t="str">
        <v>Intersect. of 8.79 and R.25 MAX</v>
      </c>
      <c r="FD270" t="str">
        <v>Keep Ind. Tip away from corner</v>
      </c>
      <c r="FE270" t="str">
        <v>L31</v>
      </c>
      <c r="FF270" t="str">
        <v>Laser Mark</v>
      </c>
      <c r="FG270" t="str">
        <v>LASER PER NOTE 4</v>
      </c>
      <c r="FH270" t="str">
        <v>LASER PER NOTE 4, Final Check 1 only</v>
      </c>
      <c r="FI270" t="str">
        <v>Less than .002 out of center = Pass</v>
      </c>
      <c r="FJ270" t="str">
        <v>Less than 2.75 = Pass, Section</v>
      </c>
      <c r="FK270" t="str">
        <v>List as pin. Not Calibrated</v>
      </c>
      <c r="FL270" t="str">
        <v>M9 X 1.25 BUTT See Comment Image</v>
      </c>
      <c r="FM270" t="str">
        <v>Manual Section</v>
      </c>
      <c r="FN270" t="str">
        <v>Max Deep .241 NO-GO =.42</v>
      </c>
      <c r="FO270" t="str">
        <v>MAX Depth of (Note 7) .241 NO-GO Pin</v>
      </c>
      <c r="FP270" t="str">
        <v>Measure from Blue Line, See Image</v>
      </c>
      <c r="FQ270" t="str">
        <v>Measure Width of Blue Area, See Image</v>
      </c>
      <c r="FR270" t="str">
        <v>Mfg. Tol</v>
      </c>
      <c r="FS270" t="str">
        <v>Mfg. Tol, See Image</v>
      </c>
      <c r="FT270" t="str">
        <v>Mfg. Tol.</v>
      </c>
      <c r="FU270" t="str">
        <v>Mfg. Tol. "A"</v>
      </c>
      <c r="FV270" t="str">
        <v>Mfg. Tol. (Zero on Gauge Full Dia. Lead)</v>
      </c>
      <c r="FW270" t="str">
        <v>Mfg. Tol. Balloon 11, See Image</v>
      </c>
      <c r="FX270" t="str">
        <v>Mfg. Tol. Balloon 4</v>
      </c>
      <c r="FY270" t="str">
        <v>Mfg. Tol. Balloon 7</v>
      </c>
      <c r="FZ270" t="str">
        <v xml:space="preserve">Mfg. Tol. C-Bore Face (Ballo 28) </v>
      </c>
      <c r="GA270" t="str">
        <v>Mfg. Tol. Section</v>
      </c>
      <c r="GB270" t="str">
        <v>Mfg. Tol. See Image</v>
      </c>
      <c r="GC270" t="str">
        <v>Mfg. Tol., 3 Places, Record MAX</v>
      </c>
      <c r="GD270" t="str">
        <v>Mfg. Tol., Balloon 11</v>
      </c>
      <c r="GE270" t="str">
        <v>Mfg. Tol., Balloon 7</v>
      </c>
      <c r="GF270" t="str">
        <v>Mfg. Tol., Blank</v>
      </c>
      <c r="GG270" t="str">
        <v>Mfg. Tol., Blank, Balloon 12</v>
      </c>
      <c r="GH270" t="str">
        <v>Mfg. Tol., Blend to SØ.320</v>
      </c>
      <c r="GI270" t="str">
        <v>Mfg. Tol., Calculation</v>
      </c>
      <c r="GJ270" t="str">
        <v>Mfg. Tol., For Mill Fixture</v>
      </c>
      <c r="GK270" t="str">
        <v>Mfg. Tol., L32</v>
      </c>
      <c r="GL270" t="str">
        <v>Mfg. Tol., L33</v>
      </c>
      <c r="GM270" t="str">
        <v>Mfg. Tol., No Tool Marks</v>
      </c>
      <c r="GN270" t="str">
        <v>Mfg. Tol., OL03361</v>
      </c>
      <c r="GO270" t="str">
        <v>Mfg. Tol., Record off center value</v>
      </c>
      <c r="GP270" t="str">
        <v>Mfg. Tol., Same 3 Places, Record MIN</v>
      </c>
      <c r="GQ270" t="str">
        <v>Mfg. Tol., Section</v>
      </c>
      <c r="GR270" t="str">
        <v>Mfg. Tol., Section B-B</v>
      </c>
      <c r="GS270" t="str">
        <v>Mfg. Tol., Section, OL03361</v>
      </c>
      <c r="GT270" t="str">
        <v>Mfg. Tol., Section, Per Note 2</v>
      </c>
      <c r="GU270" t="str">
        <v>Mfg. Tol., See Image</v>
      </c>
      <c r="GV270" t="str">
        <v>Mfg. Tol., See Image, Bore in Blue</v>
      </c>
      <c r="GW270" t="str">
        <v>Mfg. Tol., See Image, Hook Tip</v>
      </c>
      <c r="GX270" t="str">
        <v>Mfg. Tol., Sharp Okay No Burr</v>
      </c>
      <c r="GY270" t="str">
        <v>Mfg. Tol., Threadless Blank</v>
      </c>
      <c r="GZ270" t="str">
        <v>Mfg.Tol.</v>
      </c>
      <c r="HA270" t="str">
        <v>Mgf. To., T.S.C.</v>
      </c>
      <c r="HB270" t="str">
        <v>Milled Feature</v>
      </c>
      <c r="HC270" t="str">
        <v>Milled Feature, OL04045</v>
      </c>
      <c r="HD270" t="str">
        <v>More than .0005 out of center = Fail</v>
      </c>
      <c r="HE270" t="str">
        <v>Must Pass Through</v>
      </c>
      <c r="HF270" t="str">
        <v>Must pass through gauge</v>
      </c>
      <c r="HG270" t="str">
        <v>Must Pass Through Go Gauge</v>
      </c>
      <c r="HH270" t="str">
        <v>Must Pass, See Image.</v>
      </c>
      <c r="HI270" t="str">
        <v>NA</v>
      </c>
      <c r="HJ270" t="str">
        <v>Narrow Area</v>
      </c>
      <c r="HK270" t="str">
        <v>Near Balloon 21</v>
      </c>
      <c r="HL270" t="str">
        <v>Near Datum B</v>
      </c>
      <c r="HM270" t="str">
        <v>Neck Dia.</v>
      </c>
      <c r="HN270" t="str">
        <v>Neck to Head Rad.</v>
      </c>
      <c r="HO270" t="str">
        <v>No Copper Deposits Allowed</v>
      </c>
      <c r="HP270" t="str">
        <v>No Section</v>
      </c>
      <c r="HQ270" t="str">
        <v>No Section, .01 to .014 = Pass</v>
      </c>
      <c r="HR270" t="str">
        <v>No Section, Rotate Part</v>
      </c>
      <c r="HS270" t="str">
        <v>No Section, See Image</v>
      </c>
      <c r="HT270" t="str">
        <v>No Slot, Section B-B</v>
      </c>
      <c r="HU270" t="str">
        <v>No visual step = Pass</v>
      </c>
      <c r="HV270" t="str">
        <v>Not to exceed .95 Deep</v>
      </c>
      <c r="HW270" t="str">
        <v>Note 1</v>
      </c>
      <c r="HX270" t="str">
        <v>OL00333/A</v>
      </c>
      <c r="HY270" t="str">
        <v>OL00519</v>
      </c>
      <c r="HZ270" t="str">
        <v>OL00520</v>
      </c>
      <c r="IA270" t="str">
        <v>OL00529</v>
      </c>
      <c r="IB270" t="str">
        <v>OL00542</v>
      </c>
      <c r="IC270" t="str">
        <v>OL00724</v>
      </c>
      <c r="ID270" t="str">
        <v>OL01250</v>
      </c>
      <c r="IE270" t="str">
        <v>OL01869, Threadless Blank</v>
      </c>
      <c r="IF270" t="str">
        <v>OL01870, Section</v>
      </c>
      <c r="IG270" t="str">
        <v>OL02255</v>
      </c>
      <c r="IH270" t="str">
        <v>OL02255, Mfg. Tol.</v>
      </c>
      <c r="II270" t="str">
        <v>OL02302</v>
      </c>
      <c r="IJ270" t="str">
        <v xml:space="preserve">OL02318  needed per image instructions </v>
      </c>
      <c r="IK270" t="str">
        <v>OL02556</v>
      </c>
      <c r="IL270" t="str">
        <v>OL02557</v>
      </c>
      <c r="IM270" t="str">
        <v>OL02567</v>
      </c>
      <c r="IN270" t="str">
        <v>OL02653</v>
      </c>
      <c r="IO270" t="str">
        <v>OL02718</v>
      </c>
      <c r="IP270" t="str">
        <v>OL02841</v>
      </c>
      <c r="IQ270" t="str">
        <v>OL02842</v>
      </c>
      <c r="IR270" t="str">
        <v>OL02844</v>
      </c>
      <c r="IS270" t="str">
        <v>OL02871</v>
      </c>
      <c r="IT270" t="str">
        <v>OL02887</v>
      </c>
      <c r="IU270" t="str">
        <v>OL03766</v>
      </c>
      <c r="IV270" t="str">
        <v>OL03868</v>
      </c>
      <c r="IW270" t="str">
        <v>OL03869</v>
      </c>
      <c r="IX270" t="str">
        <v>OL03870</v>
      </c>
      <c r="IY270" t="str">
        <v>OL03873, DWG# 100448-44</v>
      </c>
      <c r="IZ270" t="str">
        <v>OL03949</v>
      </c>
      <c r="JA270" t="str">
        <v xml:space="preserve">OL04043, Section </v>
      </c>
      <c r="JB270" t="str">
        <v xml:space="preserve">OL04044, Section </v>
      </c>
      <c r="JC270" t="str">
        <v>OL04045</v>
      </c>
      <c r="JD270" t="str">
        <v>OL04045, Milled Feature</v>
      </c>
      <c r="JE270" t="str">
        <v>OL04063</v>
      </c>
      <c r="JF270" t="str">
        <v>OL04064</v>
      </c>
      <c r="JG270" t="str">
        <v>OL04065</v>
      </c>
      <c r="JH270" t="str">
        <v>OL04181</v>
      </c>
      <c r="JI270" t="str">
        <v>OL04218</v>
      </c>
      <c r="JJ270" t="str">
        <v>OL04224, See Image</v>
      </c>
      <c r="JK270" t="str">
        <v>OL04374</v>
      </c>
      <c r="JL270" t="str">
        <v>OL04375, Section M-M</v>
      </c>
      <c r="JM270" t="str">
        <v>OL04376, Section M-M</v>
      </c>
      <c r="JN270" t="str">
        <v>OL04443</v>
      </c>
      <c r="JO270" t="str">
        <v>OL04444</v>
      </c>
      <c r="JP270" t="str">
        <v>One side of slot</v>
      </c>
      <c r="JQ270" t="str">
        <v>Other side of slot</v>
      </c>
      <c r="JR270" t="str">
        <v>Out of center more than .002 = Fail</v>
      </c>
      <c r="JS270" t="str">
        <v>Out of center more than.002 = Fail</v>
      </c>
      <c r="JT270" t="str">
        <v>Overlay OL02713</v>
      </c>
    </row>
    <row r="271" spans="1:280">
      <c r="A271" s="74" t="s">
        <v>683</v>
      </c>
      <c r="C271" s="74" t="str" cm="1">
        <f t="array" ref="C271:JT271">TRANSPOSE(_xlfn._xlws.SORT(_xlfn._xlws.FILTER($A$2:$A$279,ISNUMBER(SEARCH('Prt. Lib. &amp; Routine, Table'!M278,$A$2:$A$279)),"not found")))</f>
        <v xml:space="preserve"> 'C', Whirl Blank</v>
      </c>
      <c r="D271" t="str">
        <v xml:space="preserve"> See Image, Constrained</v>
      </c>
      <c r="E271" t="str">
        <v>(.04 to .12 range = Pass)</v>
      </c>
      <c r="F271" t="str">
        <v>(.042 FULL) Go Pin Seat Fully</v>
      </c>
      <c r="G271" t="str">
        <v>(B), Mfg. Tol.</v>
      </c>
      <c r="H271" t="str">
        <v>(B), O.A.L.</v>
      </c>
      <c r="I271" t="str">
        <v>.001 or less =Pass</v>
      </c>
      <c r="J271" t="str">
        <v>.001 or less out of center = Pass</v>
      </c>
      <c r="K271" t="str">
        <v>.002 or Less = Pass</v>
      </c>
      <c r="L271" t="str">
        <v>.002 or Less out of center = Pass</v>
      </c>
      <c r="M271" t="str">
        <v>.005 to .015 = Pass</v>
      </c>
      <c r="N271" t="str">
        <v>.0125 Mean, Section</v>
      </c>
      <c r="O271" t="str">
        <v>.025 or Less in X &amp; Y=Pass</v>
      </c>
      <c r="P271" t="str">
        <v>.038 Mean</v>
      </c>
      <c r="Q271" t="str">
        <v>.063 MM = .0024 IN, See Image</v>
      </c>
      <c r="R271" t="str">
        <v>.063MM = .0024"</v>
      </c>
      <c r="S271" t="str">
        <v>.243 NO-GO, Unconstrained, Must Not Start</v>
      </c>
      <c r="T271" t="str">
        <v>@ Back Face &amp; ID, No Raised Edge</v>
      </c>
      <c r="U271" t="str">
        <v>@ Back Face &amp; OD, No Raised Edge</v>
      </c>
      <c r="V271" t="str">
        <v>@ ID &amp; FACE</v>
      </c>
      <c r="W271" t="str">
        <v>@ OD &amp; BACK FACE</v>
      </c>
      <c r="X271" t="str">
        <v>@ OD &amp; FACE</v>
      </c>
      <c r="Y271" t="str">
        <v>Across from slot</v>
      </c>
      <c r="Z271" t="str">
        <v>All Edge Breaks</v>
      </c>
      <c r="AA271" t="str">
        <v>Attached to bar stock</v>
      </c>
      <c r="AB271" t="str">
        <v xml:space="preserve">Back Turn Fillet Rad. </v>
      </c>
      <c r="AC271" t="str">
        <v>Balloon 1 (DWG FRM0105 Page 2, NV-27)</v>
      </c>
      <c r="AD271" t="str">
        <v>Balloon 1 (DWG FRM0105, NV-30)</v>
      </c>
      <c r="AE271" t="str">
        <v>Balloon 1 (P# 9890002-20) OL00429/A</v>
      </c>
      <c r="AF271" t="str">
        <v>Balloon 1, DWG#FRM0105</v>
      </c>
      <c r="AG271" t="str">
        <v>Balloon 11, See Image</v>
      </c>
      <c r="AH271" t="str">
        <v xml:space="preserve">Balloon 2 (DWG FRM0105 Page 2, NV-27) </v>
      </c>
      <c r="AI271" t="str">
        <v>Balloon 2 (DWG FRM0105, NV-30)</v>
      </c>
      <c r="AJ271" t="str">
        <v>Balloon 2 (P# 9890002-20)</v>
      </c>
      <c r="AK271" t="str">
        <v>Balloon 2, DWG#FRM0105</v>
      </c>
      <c r="AL271" t="str">
        <v>Balloon 2, DWG#FRM0105, See Image</v>
      </c>
      <c r="AM271" t="str">
        <v>Balloon 3 (DWG FRM0105, NV-30 Minor)</v>
      </c>
      <c r="AN271" t="str">
        <v>Balloon 3 (DWG FRM0105, NV-30)</v>
      </c>
      <c r="AO271" t="str">
        <v>Balloon 3 (P# 9890002-20)</v>
      </c>
      <c r="AP271" t="str">
        <v>Balloon 4</v>
      </c>
      <c r="AQ271" t="str">
        <v>Balloon 4 (P# 9890002-20)</v>
      </c>
      <c r="AR271" t="str">
        <v>Below Middle Band</v>
      </c>
      <c r="AS271" t="str">
        <v>Best Fit Pin, .003 or Less =Pass</v>
      </c>
      <c r="AT271" t="str">
        <v>Blank</v>
      </c>
      <c r="AU271" t="str">
        <v>Blank Turn Maj.</v>
      </c>
      <c r="AV271" t="str">
        <v>Blank Turn Maj. Mill Flt., OL4172</v>
      </c>
      <c r="AW271" t="str">
        <v>Blank Without .010 Slots</v>
      </c>
      <c r="AX271" t="str">
        <v>Blank Without .010 Slots, Section</v>
      </c>
      <c r="AY271" t="str">
        <v>Blank without thread</v>
      </c>
      <c r="AZ271" t="str">
        <v xml:space="preserve">Blank, Center of V Grv. </v>
      </c>
      <c r="BA271" t="str">
        <v>Blank, Check R adjacent Balloon 17</v>
      </c>
      <c r="BB271" t="str">
        <v>Blank, EXT. Feature</v>
      </c>
      <c r="BC271" t="str">
        <v>Blank, See Image, OL04335</v>
      </c>
      <c r="BD271" t="str">
        <v>Blank, See Image, OL04336</v>
      </c>
      <c r="BE271" t="str">
        <v xml:space="preserve">Blank, Thrd. </v>
      </c>
      <c r="BF271" t="str">
        <v>Blank, Turn Tip</v>
      </c>
      <c r="BG271" t="str">
        <v>Blank, Without Thrd.</v>
      </c>
      <c r="BH271" t="str">
        <v>Blank, Without Thread</v>
      </c>
      <c r="BI271" t="str">
        <v xml:space="preserve">Blunt Start Blend to Minor </v>
      </c>
      <c r="BJ271" t="str">
        <v>Calc., Use Go HEX</v>
      </c>
      <c r="BK271" t="str">
        <v>Can't dig into OD</v>
      </c>
      <c r="BL271" t="str">
        <v>Carbide Gauge</v>
      </c>
      <c r="BM271" t="str">
        <v xml:space="preserve">Center of V Grv. </v>
      </c>
      <c r="BN271" t="str">
        <v>Centered Less than .03 = Pass</v>
      </c>
      <c r="BO271" t="str">
        <v>Centered within .0005 or Less = Pass</v>
      </c>
      <c r="BP271" t="str">
        <v>Centered within .001 or Less = Pass</v>
      </c>
      <c r="BQ271" t="str">
        <v>Centered within .0254 or Less = Pass</v>
      </c>
      <c r="BR271" t="str">
        <v>Check close to Rod Slot</v>
      </c>
      <c r="BS271" t="str">
        <v>Check every other hole</v>
      </c>
      <c r="BT271" t="str">
        <v>Check Go over full length of slot.</v>
      </c>
      <c r="BU271" t="str">
        <v>Check Near Closed End</v>
      </c>
      <c r="BV271" t="str">
        <v>Check per Print View, Away from Rod Slot</v>
      </c>
      <c r="BW271" t="str">
        <v>Check to Balloon 30 Go Pin</v>
      </c>
      <c r="BX271" t="str">
        <v>Check with .2705 SET Pin Inside Part</v>
      </c>
      <c r="BY271" t="str">
        <v>Check with Hex Up</v>
      </c>
      <c r="BZ271" t="str">
        <v>CMM Blank</v>
      </c>
      <c r="CA271" t="str">
        <v>Confirm Full Radius</v>
      </c>
      <c r="CB271" t="str">
        <v>Constrained in fixture</v>
      </c>
      <c r="CC271" t="str">
        <v>Constrained with Ring</v>
      </c>
      <c r="CD271" t="str">
        <v>Constrained, See Image</v>
      </c>
      <c r="CE271" t="str">
        <v>Dim. "A"</v>
      </c>
      <c r="CF271" t="str">
        <v>Dim. "B"</v>
      </c>
      <c r="CG271" t="str">
        <v>Dim. "C"</v>
      </c>
      <c r="CH271" t="str">
        <v>Dim. "D", Whirl Blank</v>
      </c>
      <c r="CI271" t="str">
        <v>Dim. "G"</v>
      </c>
      <c r="CJ271" t="str">
        <v>Dim. E, Blank Turn Maj. &amp;  Mill Flt</v>
      </c>
      <c r="CK271" t="str">
        <v>Dim. E, Blank Turn Maj.&amp;  Mill Flt</v>
      </c>
      <c r="CL271" t="str">
        <v>Dim. H, Whirl Blank</v>
      </c>
      <c r="CM271" t="str">
        <v>Dim. J, 'Blank Turn Maj. &amp; Whirl Blank</v>
      </c>
      <c r="CN271" t="str">
        <v>Disk Drop Indicator Tip</v>
      </c>
      <c r="CO271" t="str">
        <v>DWG 100448-15, Balloon F_1</v>
      </c>
      <c r="CP271" t="str">
        <v>DWG 100448-15, OL02571</v>
      </c>
      <c r="CQ271" t="str">
        <v>DWG 100448-41</v>
      </c>
      <c r="CR271" t="str">
        <v>DWG 9890040, (10E),Section Part, OL01139</v>
      </c>
      <c r="CS271" t="str">
        <v>DWG 9890040, (10E),Section, OL01139</v>
      </c>
      <c r="CT271" t="str">
        <v>DWG 9890040, (11E)</v>
      </c>
      <c r="CU271" t="str">
        <v>DWG 9890040, (11E), Pins with Flats</v>
      </c>
      <c r="CV271" t="str">
        <v>DWG 9890040, (12E),  Pass=.002 or less</v>
      </c>
      <c r="CW271" t="str">
        <v>DWG 9890040, (12E), See Image</v>
      </c>
      <c r="CX271" t="str">
        <v>DWG 9890040, (1E), OL01431</v>
      </c>
      <c r="CY271" t="str">
        <v>DWG 9890040, (1E), OL01432</v>
      </c>
      <c r="CZ271" t="str">
        <v>DWG 9890040, (2E), OL01432</v>
      </c>
      <c r="DA271" t="str">
        <v>DWG 9890040, (3E)</v>
      </c>
      <c r="DB271" t="str">
        <v>DWG 9890040, (4E)</v>
      </c>
      <c r="DC271" t="str">
        <v>DWG 9890040, (5E), OL02336</v>
      </c>
      <c r="DD271" t="str">
        <v>DWG 9890040, (6E)</v>
      </c>
      <c r="DE271" t="str">
        <v>DWG 9890040, (7E)</v>
      </c>
      <c r="DF271" t="str">
        <v>DWG 9890040, (8E), OL01433</v>
      </c>
      <c r="DG271" t="str">
        <v>DWG 9890040, (8E), OL01433, Section</v>
      </c>
      <c r="DH271" t="str">
        <v>DWG 9890040, (9E), Close to Rod Slot</v>
      </c>
      <c r="DI271" t="str">
        <v>DWG 9890040, (9E),Close to Rod Slot</v>
      </c>
      <c r="DJ271" t="str">
        <v>DWG FRM0105 PAGE 2</v>
      </c>
      <c r="DK271" t="str">
        <v>DWG# 100448-41</v>
      </c>
      <c r="DL271" t="str">
        <v>DWG# 100448-44</v>
      </c>
      <c r="DM271" t="str">
        <v>DWG# 9890003  (1), Section OL00436/A</v>
      </c>
      <c r="DN271" t="str">
        <v>DWG# 9890003 (3), Ring Gauge Constrained</v>
      </c>
      <c r="DO271" t="str">
        <v>DWG# 9890003 (4), Section</v>
      </c>
      <c r="DP271" t="str">
        <v>DWG#100448-26, Balloon 1K, OL02350</v>
      </c>
      <c r="DQ271" t="str">
        <v>DWG#100448-26, Balloon 2K, OL02350</v>
      </c>
      <c r="DR271" t="str">
        <v>DWG#100448-26, Balloon 3K, OL02363</v>
      </c>
      <c r="DS271" t="str">
        <v>DWG#100448-26, Balloon 4K</v>
      </c>
      <c r="DT271" t="str">
        <v>DWG#100448-26, Balloon 5K, Section</v>
      </c>
      <c r="DU271" t="str">
        <v>DWG#100448-26, Balloon 6K</v>
      </c>
      <c r="DV271" t="str">
        <v>DWG#100448-26, Balloon 7K, Section</v>
      </c>
      <c r="DW271" t="str">
        <v>DWG#100448-26, Mfg. Tol.</v>
      </c>
      <c r="DX271" t="str">
        <v>DWG#9890003 (2) Ring Gauge Constrained</v>
      </c>
      <c r="DY271" t="str">
        <v>DWG#9890044</v>
      </c>
      <c r="DZ271" t="str">
        <v>DWG#9890044 .1985 to .2005=Pass</v>
      </c>
      <c r="EA271" t="str">
        <v>DWG#9890044 Overlay OL02441</v>
      </c>
      <c r="EB271" t="str">
        <v>DWG#9890044, OL02441</v>
      </c>
      <c r="EC271" t="str">
        <v>DWG#FRM0105</v>
      </c>
      <c r="ED271" t="str">
        <v>EXT.</v>
      </c>
      <c r="EE271" t="str">
        <v>EXT. Section, OL02460</v>
      </c>
      <c r="EF271" t="str">
        <v>EXT., OL04223</v>
      </c>
      <c r="EG271" t="str">
        <v>Flat Drop Indicator Tip</v>
      </c>
      <c r="EH271" t="str">
        <v>Full Go Pin, No Light, at Radius</v>
      </c>
      <c r="EI271" t="str">
        <v>Function Check</v>
      </c>
      <c r="EJ271" t="str">
        <v>GO Function Gauge</v>
      </c>
      <c r="EK271" t="str">
        <v>Go Gauge for Balloon 1 &amp; 4</v>
      </c>
      <c r="EL271" t="str">
        <v>Go Pin must pass through</v>
      </c>
      <c r="EM271" t="str">
        <v>Greater than .005 = Fail, Section</v>
      </c>
      <c r="EN271" t="str">
        <v>Greater than .025 out of center = Fail</v>
      </c>
      <c r="EO271" t="str">
        <v>Greater than 2.6 = Pass</v>
      </c>
      <c r="EP271" t="str">
        <v>Green = Pass, Red = Fail</v>
      </c>
      <c r="EQ271" t="str">
        <v>Hex Depth</v>
      </c>
      <c r="ER271" t="str">
        <v>Hex Minor</v>
      </c>
      <c r="ES271" t="str">
        <v>Hole Dia.</v>
      </c>
      <c r="ET271" t="str">
        <v>ID Sphere Finish</v>
      </c>
      <c r="EU271" t="str">
        <v>ID/OD Both Sides, Diff. .002 or less = Pass</v>
      </c>
      <c r="EV271" t="str">
        <v>If Looks Big, Section</v>
      </c>
      <c r="EW271" t="str">
        <v>If Looks Small, Section</v>
      </c>
      <c r="EX271" t="str">
        <v>Insp. Close to Break Away, Mfg.Tol.</v>
      </c>
      <c r="EY271" t="str">
        <v>INT.</v>
      </c>
      <c r="EZ271" t="str">
        <v>INT. Section, OL02460</v>
      </c>
      <c r="FA271" t="str">
        <v>INT., OL04223</v>
      </c>
      <c r="FB271" t="str">
        <v>Intersect. of 7.7 &amp; R0.10</v>
      </c>
      <c r="FC271" t="str">
        <v>Intersect. of 8.79 and R.25 MAX</v>
      </c>
      <c r="FD271" t="str">
        <v>Keep Ind. Tip away from corner</v>
      </c>
      <c r="FE271" t="str">
        <v>L31</v>
      </c>
      <c r="FF271" t="str">
        <v>Laser Mark</v>
      </c>
      <c r="FG271" t="str">
        <v>LASER PER NOTE 4</v>
      </c>
      <c r="FH271" t="str">
        <v>LASER PER NOTE 4, Final Check 1 only</v>
      </c>
      <c r="FI271" t="str">
        <v>Less than .002 out of center = Pass</v>
      </c>
      <c r="FJ271" t="str">
        <v>Less than 2.75 = Pass, Section</v>
      </c>
      <c r="FK271" t="str">
        <v>List as pin. Not Calibrated</v>
      </c>
      <c r="FL271" t="str">
        <v>M9 X 1.25 BUTT See Comment Image</v>
      </c>
      <c r="FM271" t="str">
        <v>Manual Section</v>
      </c>
      <c r="FN271" t="str">
        <v>Max Deep .241 NO-GO =.42</v>
      </c>
      <c r="FO271" t="str">
        <v>MAX Depth of (Note 7) .241 NO-GO Pin</v>
      </c>
      <c r="FP271" t="str">
        <v>Measure from Blue Line, See Image</v>
      </c>
      <c r="FQ271" t="str">
        <v>Measure Width of Blue Area, See Image</v>
      </c>
      <c r="FR271" t="str">
        <v>Mfg. Tol</v>
      </c>
      <c r="FS271" t="str">
        <v>Mfg. Tol, See Image</v>
      </c>
      <c r="FT271" t="str">
        <v>Mfg. Tol.</v>
      </c>
      <c r="FU271" t="str">
        <v>Mfg. Tol. "A"</v>
      </c>
      <c r="FV271" t="str">
        <v>Mfg. Tol. (Zero on Gauge Full Dia. Lead)</v>
      </c>
      <c r="FW271" t="str">
        <v>Mfg. Tol. Balloon 11, See Image</v>
      </c>
      <c r="FX271" t="str">
        <v>Mfg. Tol. Balloon 4</v>
      </c>
      <c r="FY271" t="str">
        <v>Mfg. Tol. Balloon 7</v>
      </c>
      <c r="FZ271" t="str">
        <v xml:space="preserve">Mfg. Tol. C-Bore Face (Ballo 28) </v>
      </c>
      <c r="GA271" t="str">
        <v>Mfg. Tol. Section</v>
      </c>
      <c r="GB271" t="str">
        <v>Mfg. Tol. See Image</v>
      </c>
      <c r="GC271" t="str">
        <v>Mfg. Tol., 3 Places, Record MAX</v>
      </c>
      <c r="GD271" t="str">
        <v>Mfg. Tol., Balloon 11</v>
      </c>
      <c r="GE271" t="str">
        <v>Mfg. Tol., Balloon 7</v>
      </c>
      <c r="GF271" t="str">
        <v>Mfg. Tol., Blank</v>
      </c>
      <c r="GG271" t="str">
        <v>Mfg. Tol., Blank, Balloon 12</v>
      </c>
      <c r="GH271" t="str">
        <v>Mfg. Tol., Blend to SØ.320</v>
      </c>
      <c r="GI271" t="str">
        <v>Mfg. Tol., Calculation</v>
      </c>
      <c r="GJ271" t="str">
        <v>Mfg. Tol., For Mill Fixture</v>
      </c>
      <c r="GK271" t="str">
        <v>Mfg. Tol., L32</v>
      </c>
      <c r="GL271" t="str">
        <v>Mfg. Tol., L33</v>
      </c>
      <c r="GM271" t="str">
        <v>Mfg. Tol., No Tool Marks</v>
      </c>
      <c r="GN271" t="str">
        <v>Mfg. Tol., OL03361</v>
      </c>
      <c r="GO271" t="str">
        <v>Mfg. Tol., Record off center value</v>
      </c>
      <c r="GP271" t="str">
        <v>Mfg. Tol., Same 3 Places, Record MIN</v>
      </c>
      <c r="GQ271" t="str">
        <v>Mfg. Tol., Section</v>
      </c>
      <c r="GR271" t="str">
        <v>Mfg. Tol., Section B-B</v>
      </c>
      <c r="GS271" t="str">
        <v>Mfg. Tol., Section, OL03361</v>
      </c>
      <c r="GT271" t="str">
        <v>Mfg. Tol., Section, Per Note 2</v>
      </c>
      <c r="GU271" t="str">
        <v>Mfg. Tol., See Image</v>
      </c>
      <c r="GV271" t="str">
        <v>Mfg. Tol., See Image, Bore in Blue</v>
      </c>
      <c r="GW271" t="str">
        <v>Mfg. Tol., See Image, Hook Tip</v>
      </c>
      <c r="GX271" t="str">
        <v>Mfg. Tol., Sharp Okay No Burr</v>
      </c>
      <c r="GY271" t="str">
        <v>Mfg. Tol., Threadless Blank</v>
      </c>
      <c r="GZ271" t="str">
        <v>Mfg.Tol.</v>
      </c>
      <c r="HA271" t="str">
        <v>Mgf. To., T.S.C.</v>
      </c>
      <c r="HB271" t="str">
        <v>Milled Feature</v>
      </c>
      <c r="HC271" t="str">
        <v>Milled Feature, OL04045</v>
      </c>
      <c r="HD271" t="str">
        <v>More than .0005 out of center = Fail</v>
      </c>
      <c r="HE271" t="str">
        <v>Must Pass Through</v>
      </c>
      <c r="HF271" t="str">
        <v>Must pass through gauge</v>
      </c>
      <c r="HG271" t="str">
        <v>Must Pass Through Go Gauge</v>
      </c>
      <c r="HH271" t="str">
        <v>Must Pass, See Image.</v>
      </c>
      <c r="HI271" t="str">
        <v>NA</v>
      </c>
      <c r="HJ271" t="str">
        <v>Narrow Area</v>
      </c>
      <c r="HK271" t="str">
        <v>Near Balloon 21</v>
      </c>
      <c r="HL271" t="str">
        <v>Near Datum B</v>
      </c>
      <c r="HM271" t="str">
        <v>Neck Dia.</v>
      </c>
      <c r="HN271" t="str">
        <v>Neck to Head Rad.</v>
      </c>
      <c r="HO271" t="str">
        <v>No Copper Deposits Allowed</v>
      </c>
      <c r="HP271" t="str">
        <v>No Section</v>
      </c>
      <c r="HQ271" t="str">
        <v>No Section, .01 to .014 = Pass</v>
      </c>
      <c r="HR271" t="str">
        <v>No Section, Rotate Part</v>
      </c>
      <c r="HS271" t="str">
        <v>No Section, See Image</v>
      </c>
      <c r="HT271" t="str">
        <v>No Slot, Section B-B</v>
      </c>
      <c r="HU271" t="str">
        <v>No visual step = Pass</v>
      </c>
      <c r="HV271" t="str">
        <v>Not to exceed .95 Deep</v>
      </c>
      <c r="HW271" t="str">
        <v>Note 1</v>
      </c>
      <c r="HX271" t="str">
        <v>OL00333/A</v>
      </c>
      <c r="HY271" t="str">
        <v>OL00519</v>
      </c>
      <c r="HZ271" t="str">
        <v>OL00520</v>
      </c>
      <c r="IA271" t="str">
        <v>OL00529</v>
      </c>
      <c r="IB271" t="str">
        <v>OL00542</v>
      </c>
      <c r="IC271" t="str">
        <v>OL00724</v>
      </c>
      <c r="ID271" t="str">
        <v>OL01250</v>
      </c>
      <c r="IE271" t="str">
        <v>OL01869, Threadless Blank</v>
      </c>
      <c r="IF271" t="str">
        <v>OL01870, Section</v>
      </c>
      <c r="IG271" t="str">
        <v>OL02255</v>
      </c>
      <c r="IH271" t="str">
        <v>OL02255, Mfg. Tol.</v>
      </c>
      <c r="II271" t="str">
        <v>OL02302</v>
      </c>
      <c r="IJ271" t="str">
        <v xml:space="preserve">OL02318  needed per image instructions </v>
      </c>
      <c r="IK271" t="str">
        <v>OL02556</v>
      </c>
      <c r="IL271" t="str">
        <v>OL02557</v>
      </c>
      <c r="IM271" t="str">
        <v>OL02567</v>
      </c>
      <c r="IN271" t="str">
        <v>OL02653</v>
      </c>
      <c r="IO271" t="str">
        <v>OL02718</v>
      </c>
      <c r="IP271" t="str">
        <v>OL02841</v>
      </c>
      <c r="IQ271" t="str">
        <v>OL02842</v>
      </c>
      <c r="IR271" t="str">
        <v>OL02844</v>
      </c>
      <c r="IS271" t="str">
        <v>OL02871</v>
      </c>
      <c r="IT271" t="str">
        <v>OL02887</v>
      </c>
      <c r="IU271" t="str">
        <v>OL03766</v>
      </c>
      <c r="IV271" t="str">
        <v>OL03868</v>
      </c>
      <c r="IW271" t="str">
        <v>OL03869</v>
      </c>
      <c r="IX271" t="str">
        <v>OL03870</v>
      </c>
      <c r="IY271" t="str">
        <v>OL03873, DWG# 100448-44</v>
      </c>
      <c r="IZ271" t="str">
        <v>OL03949</v>
      </c>
      <c r="JA271" t="str">
        <v xml:space="preserve">OL04043, Section </v>
      </c>
      <c r="JB271" t="str">
        <v xml:space="preserve">OL04044, Section </v>
      </c>
      <c r="JC271" t="str">
        <v>OL04045</v>
      </c>
      <c r="JD271" t="str">
        <v>OL04045, Milled Feature</v>
      </c>
      <c r="JE271" t="str">
        <v>OL04063</v>
      </c>
      <c r="JF271" t="str">
        <v>OL04064</v>
      </c>
      <c r="JG271" t="str">
        <v>OL04065</v>
      </c>
      <c r="JH271" t="str">
        <v>OL04181</v>
      </c>
      <c r="JI271" t="str">
        <v>OL04218</v>
      </c>
      <c r="JJ271" t="str">
        <v>OL04224, See Image</v>
      </c>
      <c r="JK271" t="str">
        <v>OL04374</v>
      </c>
      <c r="JL271" t="str">
        <v>OL04375, Section M-M</v>
      </c>
      <c r="JM271" t="str">
        <v>OL04376, Section M-M</v>
      </c>
      <c r="JN271" t="str">
        <v>OL04443</v>
      </c>
      <c r="JO271" t="str">
        <v>OL04444</v>
      </c>
      <c r="JP271" t="str">
        <v>One side of slot</v>
      </c>
      <c r="JQ271" t="str">
        <v>Other side of slot</v>
      </c>
      <c r="JR271" t="str">
        <v>Out of center more than .002 = Fail</v>
      </c>
      <c r="JS271" t="str">
        <v>Out of center more than.002 = Fail</v>
      </c>
      <c r="JT271" t="str">
        <v>Overlay OL02713</v>
      </c>
    </row>
    <row r="272" spans="1:280">
      <c r="A272" s="74" t="s">
        <v>684</v>
      </c>
      <c r="C272" s="74" t="str" cm="1">
        <f t="array" ref="C272:JT272">TRANSPOSE(_xlfn._xlws.SORT(_xlfn._xlws.FILTER($A$2:$A$279,ISNUMBER(SEARCH('Prt. Lib. &amp; Routine, Table'!M279,$A$2:$A$279)),"not found")))</f>
        <v xml:space="preserve"> 'C', Whirl Blank</v>
      </c>
      <c r="D272" t="str">
        <v xml:space="preserve"> See Image, Constrained</v>
      </c>
      <c r="E272" t="str">
        <v>(.04 to .12 range = Pass)</v>
      </c>
      <c r="F272" t="str">
        <v>(.042 FULL) Go Pin Seat Fully</v>
      </c>
      <c r="G272" t="str">
        <v>(B), Mfg. Tol.</v>
      </c>
      <c r="H272" t="str">
        <v>(B), O.A.L.</v>
      </c>
      <c r="I272" t="str">
        <v>.001 or less =Pass</v>
      </c>
      <c r="J272" t="str">
        <v>.001 or less out of center = Pass</v>
      </c>
      <c r="K272" t="str">
        <v>.002 or Less = Pass</v>
      </c>
      <c r="L272" t="str">
        <v>.002 or Less out of center = Pass</v>
      </c>
      <c r="M272" t="str">
        <v>.005 to .015 = Pass</v>
      </c>
      <c r="N272" t="str">
        <v>.0125 Mean, Section</v>
      </c>
      <c r="O272" t="str">
        <v>.025 or Less in X &amp; Y=Pass</v>
      </c>
      <c r="P272" t="str">
        <v>.038 Mean</v>
      </c>
      <c r="Q272" t="str">
        <v>.063 MM = .0024 IN, See Image</v>
      </c>
      <c r="R272" t="str">
        <v>.063MM = .0024"</v>
      </c>
      <c r="S272" t="str">
        <v>.243 NO-GO, Unconstrained, Must Not Start</v>
      </c>
      <c r="T272" t="str">
        <v>@ Back Face &amp; ID, No Raised Edge</v>
      </c>
      <c r="U272" t="str">
        <v>@ Back Face &amp; OD, No Raised Edge</v>
      </c>
      <c r="V272" t="str">
        <v>@ ID &amp; FACE</v>
      </c>
      <c r="W272" t="str">
        <v>@ OD &amp; BACK FACE</v>
      </c>
      <c r="X272" t="str">
        <v>@ OD &amp; FACE</v>
      </c>
      <c r="Y272" t="str">
        <v>Across from slot</v>
      </c>
      <c r="Z272" t="str">
        <v>All Edge Breaks</v>
      </c>
      <c r="AA272" t="str">
        <v>Attached to bar stock</v>
      </c>
      <c r="AB272" t="str">
        <v xml:space="preserve">Back Turn Fillet Rad. </v>
      </c>
      <c r="AC272" t="str">
        <v>Balloon 1 (DWG FRM0105 Page 2, NV-27)</v>
      </c>
      <c r="AD272" t="str">
        <v>Balloon 1 (DWG FRM0105, NV-30)</v>
      </c>
      <c r="AE272" t="str">
        <v>Balloon 1 (P# 9890002-20) OL00429/A</v>
      </c>
      <c r="AF272" t="str">
        <v>Balloon 1, DWG#FRM0105</v>
      </c>
      <c r="AG272" t="str">
        <v>Balloon 11, See Image</v>
      </c>
      <c r="AH272" t="str">
        <v xml:space="preserve">Balloon 2 (DWG FRM0105 Page 2, NV-27) </v>
      </c>
      <c r="AI272" t="str">
        <v>Balloon 2 (DWG FRM0105, NV-30)</v>
      </c>
      <c r="AJ272" t="str">
        <v>Balloon 2 (P# 9890002-20)</v>
      </c>
      <c r="AK272" t="str">
        <v>Balloon 2, DWG#FRM0105</v>
      </c>
      <c r="AL272" t="str">
        <v>Balloon 2, DWG#FRM0105, See Image</v>
      </c>
      <c r="AM272" t="str">
        <v>Balloon 3 (DWG FRM0105, NV-30 Minor)</v>
      </c>
      <c r="AN272" t="str">
        <v>Balloon 3 (DWG FRM0105, NV-30)</v>
      </c>
      <c r="AO272" t="str">
        <v>Balloon 3 (P# 9890002-20)</v>
      </c>
      <c r="AP272" t="str">
        <v>Balloon 4</v>
      </c>
      <c r="AQ272" t="str">
        <v>Balloon 4 (P# 9890002-20)</v>
      </c>
      <c r="AR272" t="str">
        <v>Below Middle Band</v>
      </c>
      <c r="AS272" t="str">
        <v>Best Fit Pin, .003 or Less =Pass</v>
      </c>
      <c r="AT272" t="str">
        <v>Blank</v>
      </c>
      <c r="AU272" t="str">
        <v>Blank Turn Maj.</v>
      </c>
      <c r="AV272" t="str">
        <v>Blank Turn Maj. Mill Flt., OL4172</v>
      </c>
      <c r="AW272" t="str">
        <v>Blank Without .010 Slots</v>
      </c>
      <c r="AX272" t="str">
        <v>Blank Without .010 Slots, Section</v>
      </c>
      <c r="AY272" t="str">
        <v>Blank without thread</v>
      </c>
      <c r="AZ272" t="str">
        <v xml:space="preserve">Blank, Center of V Grv. </v>
      </c>
      <c r="BA272" t="str">
        <v>Blank, Check R adjacent Balloon 17</v>
      </c>
      <c r="BB272" t="str">
        <v>Blank, EXT. Feature</v>
      </c>
      <c r="BC272" t="str">
        <v>Blank, See Image, OL04335</v>
      </c>
      <c r="BD272" t="str">
        <v>Blank, See Image, OL04336</v>
      </c>
      <c r="BE272" t="str">
        <v xml:space="preserve">Blank, Thrd. </v>
      </c>
      <c r="BF272" t="str">
        <v>Blank, Turn Tip</v>
      </c>
      <c r="BG272" t="str">
        <v>Blank, Without Thrd.</v>
      </c>
      <c r="BH272" t="str">
        <v>Blank, Without Thread</v>
      </c>
      <c r="BI272" t="str">
        <v xml:space="preserve">Blunt Start Blend to Minor </v>
      </c>
      <c r="BJ272" t="str">
        <v>Calc., Use Go HEX</v>
      </c>
      <c r="BK272" t="str">
        <v>Can't dig into OD</v>
      </c>
      <c r="BL272" t="str">
        <v>Carbide Gauge</v>
      </c>
      <c r="BM272" t="str">
        <v xml:space="preserve">Center of V Grv. </v>
      </c>
      <c r="BN272" t="str">
        <v>Centered Less than .03 = Pass</v>
      </c>
      <c r="BO272" t="str">
        <v>Centered within .0005 or Less = Pass</v>
      </c>
      <c r="BP272" t="str">
        <v>Centered within .001 or Less = Pass</v>
      </c>
      <c r="BQ272" t="str">
        <v>Centered within .0254 or Less = Pass</v>
      </c>
      <c r="BR272" t="str">
        <v>Check close to Rod Slot</v>
      </c>
      <c r="BS272" t="str">
        <v>Check every other hole</v>
      </c>
      <c r="BT272" t="str">
        <v>Check Go over full length of slot.</v>
      </c>
      <c r="BU272" t="str">
        <v>Check Near Closed End</v>
      </c>
      <c r="BV272" t="str">
        <v>Check per Print View, Away from Rod Slot</v>
      </c>
      <c r="BW272" t="str">
        <v>Check to Balloon 30 Go Pin</v>
      </c>
      <c r="BX272" t="str">
        <v>Check with .2705 SET Pin Inside Part</v>
      </c>
      <c r="BY272" t="str">
        <v>Check with Hex Up</v>
      </c>
      <c r="BZ272" t="str">
        <v>CMM Blank</v>
      </c>
      <c r="CA272" t="str">
        <v>Confirm Full Radius</v>
      </c>
      <c r="CB272" t="str">
        <v>Constrained in fixture</v>
      </c>
      <c r="CC272" t="str">
        <v>Constrained with Ring</v>
      </c>
      <c r="CD272" t="str">
        <v>Constrained, See Image</v>
      </c>
      <c r="CE272" t="str">
        <v>Dim. "A"</v>
      </c>
      <c r="CF272" t="str">
        <v>Dim. "B"</v>
      </c>
      <c r="CG272" t="str">
        <v>Dim. "C"</v>
      </c>
      <c r="CH272" t="str">
        <v>Dim. "D", Whirl Blank</v>
      </c>
      <c r="CI272" t="str">
        <v>Dim. "G"</v>
      </c>
      <c r="CJ272" t="str">
        <v>Dim. E, Blank Turn Maj. &amp;  Mill Flt</v>
      </c>
      <c r="CK272" t="str">
        <v>Dim. E, Blank Turn Maj.&amp;  Mill Flt</v>
      </c>
      <c r="CL272" t="str">
        <v>Dim. H, Whirl Blank</v>
      </c>
      <c r="CM272" t="str">
        <v>Dim. J, 'Blank Turn Maj. &amp; Whirl Blank</v>
      </c>
      <c r="CN272" t="str">
        <v>Disk Drop Indicator Tip</v>
      </c>
      <c r="CO272" t="str">
        <v>DWG 100448-15, Balloon F_1</v>
      </c>
      <c r="CP272" t="str">
        <v>DWG 100448-15, OL02571</v>
      </c>
      <c r="CQ272" t="str">
        <v>DWG 100448-41</v>
      </c>
      <c r="CR272" t="str">
        <v>DWG 9890040, (10E),Section Part, OL01139</v>
      </c>
      <c r="CS272" t="str">
        <v>DWG 9890040, (10E),Section, OL01139</v>
      </c>
      <c r="CT272" t="str">
        <v>DWG 9890040, (11E)</v>
      </c>
      <c r="CU272" t="str">
        <v>DWG 9890040, (11E), Pins with Flats</v>
      </c>
      <c r="CV272" t="str">
        <v>DWG 9890040, (12E),  Pass=.002 or less</v>
      </c>
      <c r="CW272" t="str">
        <v>DWG 9890040, (12E), See Image</v>
      </c>
      <c r="CX272" t="str">
        <v>DWG 9890040, (1E), OL01431</v>
      </c>
      <c r="CY272" t="str">
        <v>DWG 9890040, (1E), OL01432</v>
      </c>
      <c r="CZ272" t="str">
        <v>DWG 9890040, (2E), OL01432</v>
      </c>
      <c r="DA272" t="str">
        <v>DWG 9890040, (3E)</v>
      </c>
      <c r="DB272" t="str">
        <v>DWG 9890040, (4E)</v>
      </c>
      <c r="DC272" t="str">
        <v>DWG 9890040, (5E), OL02336</v>
      </c>
      <c r="DD272" t="str">
        <v>DWG 9890040, (6E)</v>
      </c>
      <c r="DE272" t="str">
        <v>DWG 9890040, (7E)</v>
      </c>
      <c r="DF272" t="str">
        <v>DWG 9890040, (8E), OL01433</v>
      </c>
      <c r="DG272" t="str">
        <v>DWG 9890040, (8E), OL01433, Section</v>
      </c>
      <c r="DH272" t="str">
        <v>DWG 9890040, (9E), Close to Rod Slot</v>
      </c>
      <c r="DI272" t="str">
        <v>DWG 9890040, (9E),Close to Rod Slot</v>
      </c>
      <c r="DJ272" t="str">
        <v>DWG FRM0105 PAGE 2</v>
      </c>
      <c r="DK272" t="str">
        <v>DWG# 100448-41</v>
      </c>
      <c r="DL272" t="str">
        <v>DWG# 100448-44</v>
      </c>
      <c r="DM272" t="str">
        <v>DWG# 9890003  (1), Section OL00436/A</v>
      </c>
      <c r="DN272" t="str">
        <v>DWG# 9890003 (3), Ring Gauge Constrained</v>
      </c>
      <c r="DO272" t="str">
        <v>DWG# 9890003 (4), Section</v>
      </c>
      <c r="DP272" t="str">
        <v>DWG#100448-26, Balloon 1K, OL02350</v>
      </c>
      <c r="DQ272" t="str">
        <v>DWG#100448-26, Balloon 2K, OL02350</v>
      </c>
      <c r="DR272" t="str">
        <v>DWG#100448-26, Balloon 3K, OL02363</v>
      </c>
      <c r="DS272" t="str">
        <v>DWG#100448-26, Balloon 4K</v>
      </c>
      <c r="DT272" t="str">
        <v>DWG#100448-26, Balloon 5K, Section</v>
      </c>
      <c r="DU272" t="str">
        <v>DWG#100448-26, Balloon 6K</v>
      </c>
      <c r="DV272" t="str">
        <v>DWG#100448-26, Balloon 7K, Section</v>
      </c>
      <c r="DW272" t="str">
        <v>DWG#100448-26, Mfg. Tol.</v>
      </c>
      <c r="DX272" t="str">
        <v>DWG#9890003 (2) Ring Gauge Constrained</v>
      </c>
      <c r="DY272" t="str">
        <v>DWG#9890044</v>
      </c>
      <c r="DZ272" t="str">
        <v>DWG#9890044 .1985 to .2005=Pass</v>
      </c>
      <c r="EA272" t="str">
        <v>DWG#9890044 Overlay OL02441</v>
      </c>
      <c r="EB272" t="str">
        <v>DWG#9890044, OL02441</v>
      </c>
      <c r="EC272" t="str">
        <v>DWG#FRM0105</v>
      </c>
      <c r="ED272" t="str">
        <v>EXT.</v>
      </c>
      <c r="EE272" t="str">
        <v>EXT. Section, OL02460</v>
      </c>
      <c r="EF272" t="str">
        <v>EXT., OL04223</v>
      </c>
      <c r="EG272" t="str">
        <v>Flat Drop Indicator Tip</v>
      </c>
      <c r="EH272" t="str">
        <v>Full Go Pin, No Light, at Radius</v>
      </c>
      <c r="EI272" t="str">
        <v>Function Check</v>
      </c>
      <c r="EJ272" t="str">
        <v>GO Function Gauge</v>
      </c>
      <c r="EK272" t="str">
        <v>Go Gauge for Balloon 1 &amp; 4</v>
      </c>
      <c r="EL272" t="str">
        <v>Go Pin must pass through</v>
      </c>
      <c r="EM272" t="str">
        <v>Greater than .005 = Fail, Section</v>
      </c>
      <c r="EN272" t="str">
        <v>Greater than .025 out of center = Fail</v>
      </c>
      <c r="EO272" t="str">
        <v>Greater than 2.6 = Pass</v>
      </c>
      <c r="EP272" t="str">
        <v>Green = Pass, Red = Fail</v>
      </c>
      <c r="EQ272" t="str">
        <v>Hex Depth</v>
      </c>
      <c r="ER272" t="str">
        <v>Hex Minor</v>
      </c>
      <c r="ES272" t="str">
        <v>Hole Dia.</v>
      </c>
      <c r="ET272" t="str">
        <v>ID Sphere Finish</v>
      </c>
      <c r="EU272" t="str">
        <v>ID/OD Both Sides, Diff. .002 or less = Pass</v>
      </c>
      <c r="EV272" t="str">
        <v>If Looks Big, Section</v>
      </c>
      <c r="EW272" t="str">
        <v>If Looks Small, Section</v>
      </c>
      <c r="EX272" t="str">
        <v>Insp. Close to Break Away, Mfg.Tol.</v>
      </c>
      <c r="EY272" t="str">
        <v>INT.</v>
      </c>
      <c r="EZ272" t="str">
        <v>INT. Section, OL02460</v>
      </c>
      <c r="FA272" t="str">
        <v>INT., OL04223</v>
      </c>
      <c r="FB272" t="str">
        <v>Intersect. of 7.7 &amp; R0.10</v>
      </c>
      <c r="FC272" t="str">
        <v>Intersect. of 8.79 and R.25 MAX</v>
      </c>
      <c r="FD272" t="str">
        <v>Keep Ind. Tip away from corner</v>
      </c>
      <c r="FE272" t="str">
        <v>L31</v>
      </c>
      <c r="FF272" t="str">
        <v>Laser Mark</v>
      </c>
      <c r="FG272" t="str">
        <v>LASER PER NOTE 4</v>
      </c>
      <c r="FH272" t="str">
        <v>LASER PER NOTE 4, Final Check 1 only</v>
      </c>
      <c r="FI272" t="str">
        <v>Less than .002 out of center = Pass</v>
      </c>
      <c r="FJ272" t="str">
        <v>Less than 2.75 = Pass, Section</v>
      </c>
      <c r="FK272" t="str">
        <v>List as pin. Not Calibrated</v>
      </c>
      <c r="FL272" t="str">
        <v>M9 X 1.25 BUTT See Comment Image</v>
      </c>
      <c r="FM272" t="str">
        <v>Manual Section</v>
      </c>
      <c r="FN272" t="str">
        <v>Max Deep .241 NO-GO =.42</v>
      </c>
      <c r="FO272" t="str">
        <v>MAX Depth of (Note 7) .241 NO-GO Pin</v>
      </c>
      <c r="FP272" t="str">
        <v>Measure from Blue Line, See Image</v>
      </c>
      <c r="FQ272" t="str">
        <v>Measure Width of Blue Area, See Image</v>
      </c>
      <c r="FR272" t="str">
        <v>Mfg. Tol</v>
      </c>
      <c r="FS272" t="str">
        <v>Mfg. Tol, See Image</v>
      </c>
      <c r="FT272" t="str">
        <v>Mfg. Tol.</v>
      </c>
      <c r="FU272" t="str">
        <v>Mfg. Tol. "A"</v>
      </c>
      <c r="FV272" t="str">
        <v>Mfg. Tol. (Zero on Gauge Full Dia. Lead)</v>
      </c>
      <c r="FW272" t="str">
        <v>Mfg. Tol. Balloon 11, See Image</v>
      </c>
      <c r="FX272" t="str">
        <v>Mfg. Tol. Balloon 4</v>
      </c>
      <c r="FY272" t="str">
        <v>Mfg. Tol. Balloon 7</v>
      </c>
      <c r="FZ272" t="str">
        <v xml:space="preserve">Mfg. Tol. C-Bore Face (Ballo 28) </v>
      </c>
      <c r="GA272" t="str">
        <v>Mfg. Tol. Section</v>
      </c>
      <c r="GB272" t="str">
        <v>Mfg. Tol. See Image</v>
      </c>
      <c r="GC272" t="str">
        <v>Mfg. Tol., 3 Places, Record MAX</v>
      </c>
      <c r="GD272" t="str">
        <v>Mfg. Tol., Balloon 11</v>
      </c>
      <c r="GE272" t="str">
        <v>Mfg. Tol., Balloon 7</v>
      </c>
      <c r="GF272" t="str">
        <v>Mfg. Tol., Blank</v>
      </c>
      <c r="GG272" t="str">
        <v>Mfg. Tol., Blank, Balloon 12</v>
      </c>
      <c r="GH272" t="str">
        <v>Mfg. Tol., Blend to SØ.320</v>
      </c>
      <c r="GI272" t="str">
        <v>Mfg. Tol., Calculation</v>
      </c>
      <c r="GJ272" t="str">
        <v>Mfg. Tol., For Mill Fixture</v>
      </c>
      <c r="GK272" t="str">
        <v>Mfg. Tol., L32</v>
      </c>
      <c r="GL272" t="str">
        <v>Mfg. Tol., L33</v>
      </c>
      <c r="GM272" t="str">
        <v>Mfg. Tol., No Tool Marks</v>
      </c>
      <c r="GN272" t="str">
        <v>Mfg. Tol., OL03361</v>
      </c>
      <c r="GO272" t="str">
        <v>Mfg. Tol., Record off center value</v>
      </c>
      <c r="GP272" t="str">
        <v>Mfg. Tol., Same 3 Places, Record MIN</v>
      </c>
      <c r="GQ272" t="str">
        <v>Mfg. Tol., Section</v>
      </c>
      <c r="GR272" t="str">
        <v>Mfg. Tol., Section B-B</v>
      </c>
      <c r="GS272" t="str">
        <v>Mfg. Tol., Section, OL03361</v>
      </c>
      <c r="GT272" t="str">
        <v>Mfg. Tol., Section, Per Note 2</v>
      </c>
      <c r="GU272" t="str">
        <v>Mfg. Tol., See Image</v>
      </c>
      <c r="GV272" t="str">
        <v>Mfg. Tol., See Image, Bore in Blue</v>
      </c>
      <c r="GW272" t="str">
        <v>Mfg. Tol., See Image, Hook Tip</v>
      </c>
      <c r="GX272" t="str">
        <v>Mfg. Tol., Sharp Okay No Burr</v>
      </c>
      <c r="GY272" t="str">
        <v>Mfg. Tol., Threadless Blank</v>
      </c>
      <c r="GZ272" t="str">
        <v>Mfg.Tol.</v>
      </c>
      <c r="HA272" t="str">
        <v>Mgf. To., T.S.C.</v>
      </c>
      <c r="HB272" t="str">
        <v>Milled Feature</v>
      </c>
      <c r="HC272" t="str">
        <v>Milled Feature, OL04045</v>
      </c>
      <c r="HD272" t="str">
        <v>More than .0005 out of center = Fail</v>
      </c>
      <c r="HE272" t="str">
        <v>Must Pass Through</v>
      </c>
      <c r="HF272" t="str">
        <v>Must pass through gauge</v>
      </c>
      <c r="HG272" t="str">
        <v>Must Pass Through Go Gauge</v>
      </c>
      <c r="HH272" t="str">
        <v>Must Pass, See Image.</v>
      </c>
      <c r="HI272" t="str">
        <v>NA</v>
      </c>
      <c r="HJ272" t="str">
        <v>Narrow Area</v>
      </c>
      <c r="HK272" t="str">
        <v>Near Balloon 21</v>
      </c>
      <c r="HL272" t="str">
        <v>Near Datum B</v>
      </c>
      <c r="HM272" t="str">
        <v>Neck Dia.</v>
      </c>
      <c r="HN272" t="str">
        <v>Neck to Head Rad.</v>
      </c>
      <c r="HO272" t="str">
        <v>No Copper Deposits Allowed</v>
      </c>
      <c r="HP272" t="str">
        <v>No Section</v>
      </c>
      <c r="HQ272" t="str">
        <v>No Section, .01 to .014 = Pass</v>
      </c>
      <c r="HR272" t="str">
        <v>No Section, Rotate Part</v>
      </c>
      <c r="HS272" t="str">
        <v>No Section, See Image</v>
      </c>
      <c r="HT272" t="str">
        <v>No Slot, Section B-B</v>
      </c>
      <c r="HU272" t="str">
        <v>No visual step = Pass</v>
      </c>
      <c r="HV272" t="str">
        <v>Not to exceed .95 Deep</v>
      </c>
      <c r="HW272" t="str">
        <v>Note 1</v>
      </c>
      <c r="HX272" t="str">
        <v>OL00333/A</v>
      </c>
      <c r="HY272" t="str">
        <v>OL00519</v>
      </c>
      <c r="HZ272" t="str">
        <v>OL00520</v>
      </c>
      <c r="IA272" t="str">
        <v>OL00529</v>
      </c>
      <c r="IB272" t="str">
        <v>OL00542</v>
      </c>
      <c r="IC272" t="str">
        <v>OL00724</v>
      </c>
      <c r="ID272" t="str">
        <v>OL01250</v>
      </c>
      <c r="IE272" t="str">
        <v>OL01869, Threadless Blank</v>
      </c>
      <c r="IF272" t="str">
        <v>OL01870, Section</v>
      </c>
      <c r="IG272" t="str">
        <v>OL02255</v>
      </c>
      <c r="IH272" t="str">
        <v>OL02255, Mfg. Tol.</v>
      </c>
      <c r="II272" t="str">
        <v>OL02302</v>
      </c>
      <c r="IJ272" t="str">
        <v xml:space="preserve">OL02318  needed per image instructions </v>
      </c>
      <c r="IK272" t="str">
        <v>OL02556</v>
      </c>
      <c r="IL272" t="str">
        <v>OL02557</v>
      </c>
      <c r="IM272" t="str">
        <v>OL02567</v>
      </c>
      <c r="IN272" t="str">
        <v>OL02653</v>
      </c>
      <c r="IO272" t="str">
        <v>OL02718</v>
      </c>
      <c r="IP272" t="str">
        <v>OL02841</v>
      </c>
      <c r="IQ272" t="str">
        <v>OL02842</v>
      </c>
      <c r="IR272" t="str">
        <v>OL02844</v>
      </c>
      <c r="IS272" t="str">
        <v>OL02871</v>
      </c>
      <c r="IT272" t="str">
        <v>OL02887</v>
      </c>
      <c r="IU272" t="str">
        <v>OL03766</v>
      </c>
      <c r="IV272" t="str">
        <v>OL03868</v>
      </c>
      <c r="IW272" t="str">
        <v>OL03869</v>
      </c>
      <c r="IX272" t="str">
        <v>OL03870</v>
      </c>
      <c r="IY272" t="str">
        <v>OL03873, DWG# 100448-44</v>
      </c>
      <c r="IZ272" t="str">
        <v>OL03949</v>
      </c>
      <c r="JA272" t="str">
        <v xml:space="preserve">OL04043, Section </v>
      </c>
      <c r="JB272" t="str">
        <v xml:space="preserve">OL04044, Section </v>
      </c>
      <c r="JC272" t="str">
        <v>OL04045</v>
      </c>
      <c r="JD272" t="str">
        <v>OL04045, Milled Feature</v>
      </c>
      <c r="JE272" t="str">
        <v>OL04063</v>
      </c>
      <c r="JF272" t="str">
        <v>OL04064</v>
      </c>
      <c r="JG272" t="str">
        <v>OL04065</v>
      </c>
      <c r="JH272" t="str">
        <v>OL04181</v>
      </c>
      <c r="JI272" t="str">
        <v>OL04218</v>
      </c>
      <c r="JJ272" t="str">
        <v>OL04224, See Image</v>
      </c>
      <c r="JK272" t="str">
        <v>OL04374</v>
      </c>
      <c r="JL272" t="str">
        <v>OL04375, Section M-M</v>
      </c>
      <c r="JM272" t="str">
        <v>OL04376, Section M-M</v>
      </c>
      <c r="JN272" t="str">
        <v>OL04443</v>
      </c>
      <c r="JO272" t="str">
        <v>OL04444</v>
      </c>
      <c r="JP272" t="str">
        <v>One side of slot</v>
      </c>
      <c r="JQ272" t="str">
        <v>Other side of slot</v>
      </c>
      <c r="JR272" t="str">
        <v>Out of center more than .002 = Fail</v>
      </c>
      <c r="JS272" t="str">
        <v>Out of center more than.002 = Fail</v>
      </c>
      <c r="JT272" t="str">
        <v>Overlay OL02713</v>
      </c>
    </row>
    <row r="273" spans="1:280">
      <c r="A273" s="74" t="s">
        <v>685</v>
      </c>
      <c r="C273" s="74" t="str" cm="1">
        <f t="array" ref="C273:JT273">TRANSPOSE(_xlfn._xlws.SORT(_xlfn._xlws.FILTER($A$2:$A$279,ISNUMBER(SEARCH('Prt. Lib. &amp; Routine, Table'!M280,$A$2:$A$279)),"not found")))</f>
        <v xml:space="preserve"> 'C', Whirl Blank</v>
      </c>
      <c r="D273" t="str">
        <v xml:space="preserve"> See Image, Constrained</v>
      </c>
      <c r="E273" t="str">
        <v>(.04 to .12 range = Pass)</v>
      </c>
      <c r="F273" t="str">
        <v>(.042 FULL) Go Pin Seat Fully</v>
      </c>
      <c r="G273" t="str">
        <v>(B), Mfg. Tol.</v>
      </c>
      <c r="H273" t="str">
        <v>(B), O.A.L.</v>
      </c>
      <c r="I273" t="str">
        <v>.001 or less =Pass</v>
      </c>
      <c r="J273" t="str">
        <v>.001 or less out of center = Pass</v>
      </c>
      <c r="K273" t="str">
        <v>.002 or Less = Pass</v>
      </c>
      <c r="L273" t="str">
        <v>.002 or Less out of center = Pass</v>
      </c>
      <c r="M273" t="str">
        <v>.005 to .015 = Pass</v>
      </c>
      <c r="N273" t="str">
        <v>.0125 Mean, Section</v>
      </c>
      <c r="O273" t="str">
        <v>.025 or Less in X &amp; Y=Pass</v>
      </c>
      <c r="P273" t="str">
        <v>.038 Mean</v>
      </c>
      <c r="Q273" t="str">
        <v>.063 MM = .0024 IN, See Image</v>
      </c>
      <c r="R273" t="str">
        <v>.063MM = .0024"</v>
      </c>
      <c r="S273" t="str">
        <v>.243 NO-GO, Unconstrained, Must Not Start</v>
      </c>
      <c r="T273" t="str">
        <v>@ Back Face &amp; ID, No Raised Edge</v>
      </c>
      <c r="U273" t="str">
        <v>@ Back Face &amp; OD, No Raised Edge</v>
      </c>
      <c r="V273" t="str">
        <v>@ ID &amp; FACE</v>
      </c>
      <c r="W273" t="str">
        <v>@ OD &amp; BACK FACE</v>
      </c>
      <c r="X273" t="str">
        <v>@ OD &amp; FACE</v>
      </c>
      <c r="Y273" t="str">
        <v>Across from slot</v>
      </c>
      <c r="Z273" t="str">
        <v>All Edge Breaks</v>
      </c>
      <c r="AA273" t="str">
        <v>Attached to bar stock</v>
      </c>
      <c r="AB273" t="str">
        <v xml:space="preserve">Back Turn Fillet Rad. </v>
      </c>
      <c r="AC273" t="str">
        <v>Balloon 1 (DWG FRM0105 Page 2, NV-27)</v>
      </c>
      <c r="AD273" t="str">
        <v>Balloon 1 (DWG FRM0105, NV-30)</v>
      </c>
      <c r="AE273" t="str">
        <v>Balloon 1 (P# 9890002-20) OL00429/A</v>
      </c>
      <c r="AF273" t="str">
        <v>Balloon 1, DWG#FRM0105</v>
      </c>
      <c r="AG273" t="str">
        <v>Balloon 11, See Image</v>
      </c>
      <c r="AH273" t="str">
        <v xml:space="preserve">Balloon 2 (DWG FRM0105 Page 2, NV-27) </v>
      </c>
      <c r="AI273" t="str">
        <v>Balloon 2 (DWG FRM0105, NV-30)</v>
      </c>
      <c r="AJ273" t="str">
        <v>Balloon 2 (P# 9890002-20)</v>
      </c>
      <c r="AK273" t="str">
        <v>Balloon 2, DWG#FRM0105</v>
      </c>
      <c r="AL273" t="str">
        <v>Balloon 2, DWG#FRM0105, See Image</v>
      </c>
      <c r="AM273" t="str">
        <v>Balloon 3 (DWG FRM0105, NV-30 Minor)</v>
      </c>
      <c r="AN273" t="str">
        <v>Balloon 3 (DWG FRM0105, NV-30)</v>
      </c>
      <c r="AO273" t="str">
        <v>Balloon 3 (P# 9890002-20)</v>
      </c>
      <c r="AP273" t="str">
        <v>Balloon 4</v>
      </c>
      <c r="AQ273" t="str">
        <v>Balloon 4 (P# 9890002-20)</v>
      </c>
      <c r="AR273" t="str">
        <v>Below Middle Band</v>
      </c>
      <c r="AS273" t="str">
        <v>Best Fit Pin, .003 or Less =Pass</v>
      </c>
      <c r="AT273" t="str">
        <v>Blank</v>
      </c>
      <c r="AU273" t="str">
        <v>Blank Turn Maj.</v>
      </c>
      <c r="AV273" t="str">
        <v>Blank Turn Maj. Mill Flt., OL4172</v>
      </c>
      <c r="AW273" t="str">
        <v>Blank Without .010 Slots</v>
      </c>
      <c r="AX273" t="str">
        <v>Blank Without .010 Slots, Section</v>
      </c>
      <c r="AY273" t="str">
        <v>Blank without thread</v>
      </c>
      <c r="AZ273" t="str">
        <v xml:space="preserve">Blank, Center of V Grv. </v>
      </c>
      <c r="BA273" t="str">
        <v>Blank, Check R adjacent Balloon 17</v>
      </c>
      <c r="BB273" t="str">
        <v>Blank, EXT. Feature</v>
      </c>
      <c r="BC273" t="str">
        <v>Blank, See Image, OL04335</v>
      </c>
      <c r="BD273" t="str">
        <v>Blank, See Image, OL04336</v>
      </c>
      <c r="BE273" t="str">
        <v xml:space="preserve">Blank, Thrd. </v>
      </c>
      <c r="BF273" t="str">
        <v>Blank, Turn Tip</v>
      </c>
      <c r="BG273" t="str">
        <v>Blank, Without Thrd.</v>
      </c>
      <c r="BH273" t="str">
        <v>Blank, Without Thread</v>
      </c>
      <c r="BI273" t="str">
        <v xml:space="preserve">Blunt Start Blend to Minor </v>
      </c>
      <c r="BJ273" t="str">
        <v>Calc., Use Go HEX</v>
      </c>
      <c r="BK273" t="str">
        <v>Can't dig into OD</v>
      </c>
      <c r="BL273" t="str">
        <v>Carbide Gauge</v>
      </c>
      <c r="BM273" t="str">
        <v xml:space="preserve">Center of V Grv. </v>
      </c>
      <c r="BN273" t="str">
        <v>Centered Less than .03 = Pass</v>
      </c>
      <c r="BO273" t="str">
        <v>Centered within .0005 or Less = Pass</v>
      </c>
      <c r="BP273" t="str">
        <v>Centered within .001 or Less = Pass</v>
      </c>
      <c r="BQ273" t="str">
        <v>Centered within .0254 or Less = Pass</v>
      </c>
      <c r="BR273" t="str">
        <v>Check close to Rod Slot</v>
      </c>
      <c r="BS273" t="str">
        <v>Check every other hole</v>
      </c>
      <c r="BT273" t="str">
        <v>Check Go over full length of slot.</v>
      </c>
      <c r="BU273" t="str">
        <v>Check Near Closed End</v>
      </c>
      <c r="BV273" t="str">
        <v>Check per Print View, Away from Rod Slot</v>
      </c>
      <c r="BW273" t="str">
        <v>Check to Balloon 30 Go Pin</v>
      </c>
      <c r="BX273" t="str">
        <v>Check with .2705 SET Pin Inside Part</v>
      </c>
      <c r="BY273" t="str">
        <v>Check with Hex Up</v>
      </c>
      <c r="BZ273" t="str">
        <v>CMM Blank</v>
      </c>
      <c r="CA273" t="str">
        <v>Confirm Full Radius</v>
      </c>
      <c r="CB273" t="str">
        <v>Constrained in fixture</v>
      </c>
      <c r="CC273" t="str">
        <v>Constrained with Ring</v>
      </c>
      <c r="CD273" t="str">
        <v>Constrained, See Image</v>
      </c>
      <c r="CE273" t="str">
        <v>Dim. "A"</v>
      </c>
      <c r="CF273" t="str">
        <v>Dim. "B"</v>
      </c>
      <c r="CG273" t="str">
        <v>Dim. "C"</v>
      </c>
      <c r="CH273" t="str">
        <v>Dim. "D", Whirl Blank</v>
      </c>
      <c r="CI273" t="str">
        <v>Dim. "G"</v>
      </c>
      <c r="CJ273" t="str">
        <v>Dim. E, Blank Turn Maj. &amp;  Mill Flt</v>
      </c>
      <c r="CK273" t="str">
        <v>Dim. E, Blank Turn Maj.&amp;  Mill Flt</v>
      </c>
      <c r="CL273" t="str">
        <v>Dim. H, Whirl Blank</v>
      </c>
      <c r="CM273" t="str">
        <v>Dim. J, 'Blank Turn Maj. &amp; Whirl Blank</v>
      </c>
      <c r="CN273" t="str">
        <v>Disk Drop Indicator Tip</v>
      </c>
      <c r="CO273" t="str">
        <v>DWG 100448-15, Balloon F_1</v>
      </c>
      <c r="CP273" t="str">
        <v>DWG 100448-15, OL02571</v>
      </c>
      <c r="CQ273" t="str">
        <v>DWG 100448-41</v>
      </c>
      <c r="CR273" t="str">
        <v>DWG 9890040, (10E),Section Part, OL01139</v>
      </c>
      <c r="CS273" t="str">
        <v>DWG 9890040, (10E),Section, OL01139</v>
      </c>
      <c r="CT273" t="str">
        <v>DWG 9890040, (11E)</v>
      </c>
      <c r="CU273" t="str">
        <v>DWG 9890040, (11E), Pins with Flats</v>
      </c>
      <c r="CV273" t="str">
        <v>DWG 9890040, (12E),  Pass=.002 or less</v>
      </c>
      <c r="CW273" t="str">
        <v>DWG 9890040, (12E), See Image</v>
      </c>
      <c r="CX273" t="str">
        <v>DWG 9890040, (1E), OL01431</v>
      </c>
      <c r="CY273" t="str">
        <v>DWG 9890040, (1E), OL01432</v>
      </c>
      <c r="CZ273" t="str">
        <v>DWG 9890040, (2E), OL01432</v>
      </c>
      <c r="DA273" t="str">
        <v>DWG 9890040, (3E)</v>
      </c>
      <c r="DB273" t="str">
        <v>DWG 9890040, (4E)</v>
      </c>
      <c r="DC273" t="str">
        <v>DWG 9890040, (5E), OL02336</v>
      </c>
      <c r="DD273" t="str">
        <v>DWG 9890040, (6E)</v>
      </c>
      <c r="DE273" t="str">
        <v>DWG 9890040, (7E)</v>
      </c>
      <c r="DF273" t="str">
        <v>DWG 9890040, (8E), OL01433</v>
      </c>
      <c r="DG273" t="str">
        <v>DWG 9890040, (8E), OL01433, Section</v>
      </c>
      <c r="DH273" t="str">
        <v>DWG 9890040, (9E), Close to Rod Slot</v>
      </c>
      <c r="DI273" t="str">
        <v>DWG 9890040, (9E),Close to Rod Slot</v>
      </c>
      <c r="DJ273" t="str">
        <v>DWG FRM0105 PAGE 2</v>
      </c>
      <c r="DK273" t="str">
        <v>DWG# 100448-41</v>
      </c>
      <c r="DL273" t="str">
        <v>DWG# 100448-44</v>
      </c>
      <c r="DM273" t="str">
        <v>DWG# 9890003  (1), Section OL00436/A</v>
      </c>
      <c r="DN273" t="str">
        <v>DWG# 9890003 (3), Ring Gauge Constrained</v>
      </c>
      <c r="DO273" t="str">
        <v>DWG# 9890003 (4), Section</v>
      </c>
      <c r="DP273" t="str">
        <v>DWG#100448-26, Balloon 1K, OL02350</v>
      </c>
      <c r="DQ273" t="str">
        <v>DWG#100448-26, Balloon 2K, OL02350</v>
      </c>
      <c r="DR273" t="str">
        <v>DWG#100448-26, Balloon 3K, OL02363</v>
      </c>
      <c r="DS273" t="str">
        <v>DWG#100448-26, Balloon 4K</v>
      </c>
      <c r="DT273" t="str">
        <v>DWG#100448-26, Balloon 5K, Section</v>
      </c>
      <c r="DU273" t="str">
        <v>DWG#100448-26, Balloon 6K</v>
      </c>
      <c r="DV273" t="str">
        <v>DWG#100448-26, Balloon 7K, Section</v>
      </c>
      <c r="DW273" t="str">
        <v>DWG#100448-26, Mfg. Tol.</v>
      </c>
      <c r="DX273" t="str">
        <v>DWG#9890003 (2) Ring Gauge Constrained</v>
      </c>
      <c r="DY273" t="str">
        <v>DWG#9890044</v>
      </c>
      <c r="DZ273" t="str">
        <v>DWG#9890044 .1985 to .2005=Pass</v>
      </c>
      <c r="EA273" t="str">
        <v>DWG#9890044 Overlay OL02441</v>
      </c>
      <c r="EB273" t="str">
        <v>DWG#9890044, OL02441</v>
      </c>
      <c r="EC273" t="str">
        <v>DWG#FRM0105</v>
      </c>
      <c r="ED273" t="str">
        <v>EXT.</v>
      </c>
      <c r="EE273" t="str">
        <v>EXT. Section, OL02460</v>
      </c>
      <c r="EF273" t="str">
        <v>EXT., OL04223</v>
      </c>
      <c r="EG273" t="str">
        <v>Flat Drop Indicator Tip</v>
      </c>
      <c r="EH273" t="str">
        <v>Full Go Pin, No Light, at Radius</v>
      </c>
      <c r="EI273" t="str">
        <v>Function Check</v>
      </c>
      <c r="EJ273" t="str">
        <v>GO Function Gauge</v>
      </c>
      <c r="EK273" t="str">
        <v>Go Gauge for Balloon 1 &amp; 4</v>
      </c>
      <c r="EL273" t="str">
        <v>Go Pin must pass through</v>
      </c>
      <c r="EM273" t="str">
        <v>Greater than .005 = Fail, Section</v>
      </c>
      <c r="EN273" t="str">
        <v>Greater than .025 out of center = Fail</v>
      </c>
      <c r="EO273" t="str">
        <v>Greater than 2.6 = Pass</v>
      </c>
      <c r="EP273" t="str">
        <v>Green = Pass, Red = Fail</v>
      </c>
      <c r="EQ273" t="str">
        <v>Hex Depth</v>
      </c>
      <c r="ER273" t="str">
        <v>Hex Minor</v>
      </c>
      <c r="ES273" t="str">
        <v>Hole Dia.</v>
      </c>
      <c r="ET273" t="str">
        <v>ID Sphere Finish</v>
      </c>
      <c r="EU273" t="str">
        <v>ID/OD Both Sides, Diff. .002 or less = Pass</v>
      </c>
      <c r="EV273" t="str">
        <v>If Looks Big, Section</v>
      </c>
      <c r="EW273" t="str">
        <v>If Looks Small, Section</v>
      </c>
      <c r="EX273" t="str">
        <v>Insp. Close to Break Away, Mfg.Tol.</v>
      </c>
      <c r="EY273" t="str">
        <v>INT.</v>
      </c>
      <c r="EZ273" t="str">
        <v>INT. Section, OL02460</v>
      </c>
      <c r="FA273" t="str">
        <v>INT., OL04223</v>
      </c>
      <c r="FB273" t="str">
        <v>Intersect. of 7.7 &amp; R0.10</v>
      </c>
      <c r="FC273" t="str">
        <v>Intersect. of 8.79 and R.25 MAX</v>
      </c>
      <c r="FD273" t="str">
        <v>Keep Ind. Tip away from corner</v>
      </c>
      <c r="FE273" t="str">
        <v>L31</v>
      </c>
      <c r="FF273" t="str">
        <v>Laser Mark</v>
      </c>
      <c r="FG273" t="str">
        <v>LASER PER NOTE 4</v>
      </c>
      <c r="FH273" t="str">
        <v>LASER PER NOTE 4, Final Check 1 only</v>
      </c>
      <c r="FI273" t="str">
        <v>Less than .002 out of center = Pass</v>
      </c>
      <c r="FJ273" t="str">
        <v>Less than 2.75 = Pass, Section</v>
      </c>
      <c r="FK273" t="str">
        <v>List as pin. Not Calibrated</v>
      </c>
      <c r="FL273" t="str">
        <v>M9 X 1.25 BUTT See Comment Image</v>
      </c>
      <c r="FM273" t="str">
        <v>Manual Section</v>
      </c>
      <c r="FN273" t="str">
        <v>Max Deep .241 NO-GO =.42</v>
      </c>
      <c r="FO273" t="str">
        <v>MAX Depth of (Note 7) .241 NO-GO Pin</v>
      </c>
      <c r="FP273" t="str">
        <v>Measure from Blue Line, See Image</v>
      </c>
      <c r="FQ273" t="str">
        <v>Measure Width of Blue Area, See Image</v>
      </c>
      <c r="FR273" t="str">
        <v>Mfg. Tol</v>
      </c>
      <c r="FS273" t="str">
        <v>Mfg. Tol, See Image</v>
      </c>
      <c r="FT273" t="str">
        <v>Mfg. Tol.</v>
      </c>
      <c r="FU273" t="str">
        <v>Mfg. Tol. "A"</v>
      </c>
      <c r="FV273" t="str">
        <v>Mfg. Tol. (Zero on Gauge Full Dia. Lead)</v>
      </c>
      <c r="FW273" t="str">
        <v>Mfg. Tol. Balloon 11, See Image</v>
      </c>
      <c r="FX273" t="str">
        <v>Mfg. Tol. Balloon 4</v>
      </c>
      <c r="FY273" t="str">
        <v>Mfg. Tol. Balloon 7</v>
      </c>
      <c r="FZ273" t="str">
        <v xml:space="preserve">Mfg. Tol. C-Bore Face (Ballo 28) </v>
      </c>
      <c r="GA273" t="str">
        <v>Mfg. Tol. Section</v>
      </c>
      <c r="GB273" t="str">
        <v>Mfg. Tol. See Image</v>
      </c>
      <c r="GC273" t="str">
        <v>Mfg. Tol., 3 Places, Record MAX</v>
      </c>
      <c r="GD273" t="str">
        <v>Mfg. Tol., Balloon 11</v>
      </c>
      <c r="GE273" t="str">
        <v>Mfg. Tol., Balloon 7</v>
      </c>
      <c r="GF273" t="str">
        <v>Mfg. Tol., Blank</v>
      </c>
      <c r="GG273" t="str">
        <v>Mfg. Tol., Blank, Balloon 12</v>
      </c>
      <c r="GH273" t="str">
        <v>Mfg. Tol., Blend to SØ.320</v>
      </c>
      <c r="GI273" t="str">
        <v>Mfg. Tol., Calculation</v>
      </c>
      <c r="GJ273" t="str">
        <v>Mfg. Tol., For Mill Fixture</v>
      </c>
      <c r="GK273" t="str">
        <v>Mfg. Tol., L32</v>
      </c>
      <c r="GL273" t="str">
        <v>Mfg. Tol., L33</v>
      </c>
      <c r="GM273" t="str">
        <v>Mfg. Tol., No Tool Marks</v>
      </c>
      <c r="GN273" t="str">
        <v>Mfg. Tol., OL03361</v>
      </c>
      <c r="GO273" t="str">
        <v>Mfg. Tol., Record off center value</v>
      </c>
      <c r="GP273" t="str">
        <v>Mfg. Tol., Same 3 Places, Record MIN</v>
      </c>
      <c r="GQ273" t="str">
        <v>Mfg. Tol., Section</v>
      </c>
      <c r="GR273" t="str">
        <v>Mfg. Tol., Section B-B</v>
      </c>
      <c r="GS273" t="str">
        <v>Mfg. Tol., Section, OL03361</v>
      </c>
      <c r="GT273" t="str">
        <v>Mfg. Tol., Section, Per Note 2</v>
      </c>
      <c r="GU273" t="str">
        <v>Mfg. Tol., See Image</v>
      </c>
      <c r="GV273" t="str">
        <v>Mfg. Tol., See Image, Bore in Blue</v>
      </c>
      <c r="GW273" t="str">
        <v>Mfg. Tol., See Image, Hook Tip</v>
      </c>
      <c r="GX273" t="str">
        <v>Mfg. Tol., Sharp Okay No Burr</v>
      </c>
      <c r="GY273" t="str">
        <v>Mfg. Tol., Threadless Blank</v>
      </c>
      <c r="GZ273" t="str">
        <v>Mfg.Tol.</v>
      </c>
      <c r="HA273" t="str">
        <v>Mgf. To., T.S.C.</v>
      </c>
      <c r="HB273" t="str">
        <v>Milled Feature</v>
      </c>
      <c r="HC273" t="str">
        <v>Milled Feature, OL04045</v>
      </c>
      <c r="HD273" t="str">
        <v>More than .0005 out of center = Fail</v>
      </c>
      <c r="HE273" t="str">
        <v>Must Pass Through</v>
      </c>
      <c r="HF273" t="str">
        <v>Must pass through gauge</v>
      </c>
      <c r="HG273" t="str">
        <v>Must Pass Through Go Gauge</v>
      </c>
      <c r="HH273" t="str">
        <v>Must Pass, See Image.</v>
      </c>
      <c r="HI273" t="str">
        <v>NA</v>
      </c>
      <c r="HJ273" t="str">
        <v>Narrow Area</v>
      </c>
      <c r="HK273" t="str">
        <v>Near Balloon 21</v>
      </c>
      <c r="HL273" t="str">
        <v>Near Datum B</v>
      </c>
      <c r="HM273" t="str">
        <v>Neck Dia.</v>
      </c>
      <c r="HN273" t="str">
        <v>Neck to Head Rad.</v>
      </c>
      <c r="HO273" t="str">
        <v>No Copper Deposits Allowed</v>
      </c>
      <c r="HP273" t="str">
        <v>No Section</v>
      </c>
      <c r="HQ273" t="str">
        <v>No Section, .01 to .014 = Pass</v>
      </c>
      <c r="HR273" t="str">
        <v>No Section, Rotate Part</v>
      </c>
      <c r="HS273" t="str">
        <v>No Section, See Image</v>
      </c>
      <c r="HT273" t="str">
        <v>No Slot, Section B-B</v>
      </c>
      <c r="HU273" t="str">
        <v>No visual step = Pass</v>
      </c>
      <c r="HV273" t="str">
        <v>Not to exceed .95 Deep</v>
      </c>
      <c r="HW273" t="str">
        <v>Note 1</v>
      </c>
      <c r="HX273" t="str">
        <v>OL00333/A</v>
      </c>
      <c r="HY273" t="str">
        <v>OL00519</v>
      </c>
      <c r="HZ273" t="str">
        <v>OL00520</v>
      </c>
      <c r="IA273" t="str">
        <v>OL00529</v>
      </c>
      <c r="IB273" t="str">
        <v>OL00542</v>
      </c>
      <c r="IC273" t="str">
        <v>OL00724</v>
      </c>
      <c r="ID273" t="str">
        <v>OL01250</v>
      </c>
      <c r="IE273" t="str">
        <v>OL01869, Threadless Blank</v>
      </c>
      <c r="IF273" t="str">
        <v>OL01870, Section</v>
      </c>
      <c r="IG273" t="str">
        <v>OL02255</v>
      </c>
      <c r="IH273" t="str">
        <v>OL02255, Mfg. Tol.</v>
      </c>
      <c r="II273" t="str">
        <v>OL02302</v>
      </c>
      <c r="IJ273" t="str">
        <v xml:space="preserve">OL02318  needed per image instructions </v>
      </c>
      <c r="IK273" t="str">
        <v>OL02556</v>
      </c>
      <c r="IL273" t="str">
        <v>OL02557</v>
      </c>
      <c r="IM273" t="str">
        <v>OL02567</v>
      </c>
      <c r="IN273" t="str">
        <v>OL02653</v>
      </c>
      <c r="IO273" t="str">
        <v>OL02718</v>
      </c>
      <c r="IP273" t="str">
        <v>OL02841</v>
      </c>
      <c r="IQ273" t="str">
        <v>OL02842</v>
      </c>
      <c r="IR273" t="str">
        <v>OL02844</v>
      </c>
      <c r="IS273" t="str">
        <v>OL02871</v>
      </c>
      <c r="IT273" t="str">
        <v>OL02887</v>
      </c>
      <c r="IU273" t="str">
        <v>OL03766</v>
      </c>
      <c r="IV273" t="str">
        <v>OL03868</v>
      </c>
      <c r="IW273" t="str">
        <v>OL03869</v>
      </c>
      <c r="IX273" t="str">
        <v>OL03870</v>
      </c>
      <c r="IY273" t="str">
        <v>OL03873, DWG# 100448-44</v>
      </c>
      <c r="IZ273" t="str">
        <v>OL03949</v>
      </c>
      <c r="JA273" t="str">
        <v xml:space="preserve">OL04043, Section </v>
      </c>
      <c r="JB273" t="str">
        <v xml:space="preserve">OL04044, Section </v>
      </c>
      <c r="JC273" t="str">
        <v>OL04045</v>
      </c>
      <c r="JD273" t="str">
        <v>OL04045, Milled Feature</v>
      </c>
      <c r="JE273" t="str">
        <v>OL04063</v>
      </c>
      <c r="JF273" t="str">
        <v>OL04064</v>
      </c>
      <c r="JG273" t="str">
        <v>OL04065</v>
      </c>
      <c r="JH273" t="str">
        <v>OL04181</v>
      </c>
      <c r="JI273" t="str">
        <v>OL04218</v>
      </c>
      <c r="JJ273" t="str">
        <v>OL04224, See Image</v>
      </c>
      <c r="JK273" t="str">
        <v>OL04374</v>
      </c>
      <c r="JL273" t="str">
        <v>OL04375, Section M-M</v>
      </c>
      <c r="JM273" t="str">
        <v>OL04376, Section M-M</v>
      </c>
      <c r="JN273" t="str">
        <v>OL04443</v>
      </c>
      <c r="JO273" t="str">
        <v>OL04444</v>
      </c>
      <c r="JP273" t="str">
        <v>One side of slot</v>
      </c>
      <c r="JQ273" t="str">
        <v>Other side of slot</v>
      </c>
      <c r="JR273" t="str">
        <v>Out of center more than .002 = Fail</v>
      </c>
      <c r="JS273" t="str">
        <v>Out of center more than.002 = Fail</v>
      </c>
      <c r="JT273" t="str">
        <v>Overlay OL02713</v>
      </c>
    </row>
    <row r="274" spans="1:280">
      <c r="A274" s="74" t="s">
        <v>686</v>
      </c>
      <c r="C274" s="74" t="str" cm="1">
        <f t="array" ref="C274:JT274">TRANSPOSE(_xlfn._xlws.SORT(_xlfn._xlws.FILTER($A$2:$A$279,ISNUMBER(SEARCH('Prt. Lib. &amp; Routine, Table'!M281,$A$2:$A$279)),"not found")))</f>
        <v xml:space="preserve"> 'C', Whirl Blank</v>
      </c>
      <c r="D274" t="str">
        <v xml:space="preserve"> See Image, Constrained</v>
      </c>
      <c r="E274" t="str">
        <v>(.04 to .12 range = Pass)</v>
      </c>
      <c r="F274" t="str">
        <v>(.042 FULL) Go Pin Seat Fully</v>
      </c>
      <c r="G274" t="str">
        <v>(B), Mfg. Tol.</v>
      </c>
      <c r="H274" t="str">
        <v>(B), O.A.L.</v>
      </c>
      <c r="I274" t="str">
        <v>.001 or less =Pass</v>
      </c>
      <c r="J274" t="str">
        <v>.001 or less out of center = Pass</v>
      </c>
      <c r="K274" t="str">
        <v>.002 or Less = Pass</v>
      </c>
      <c r="L274" t="str">
        <v>.002 or Less out of center = Pass</v>
      </c>
      <c r="M274" t="str">
        <v>.005 to .015 = Pass</v>
      </c>
      <c r="N274" t="str">
        <v>.0125 Mean, Section</v>
      </c>
      <c r="O274" t="str">
        <v>.025 or Less in X &amp; Y=Pass</v>
      </c>
      <c r="P274" t="str">
        <v>.038 Mean</v>
      </c>
      <c r="Q274" t="str">
        <v>.063 MM = .0024 IN, See Image</v>
      </c>
      <c r="R274" t="str">
        <v>.063MM = .0024"</v>
      </c>
      <c r="S274" t="str">
        <v>.243 NO-GO, Unconstrained, Must Not Start</v>
      </c>
      <c r="T274" t="str">
        <v>@ Back Face &amp; ID, No Raised Edge</v>
      </c>
      <c r="U274" t="str">
        <v>@ Back Face &amp; OD, No Raised Edge</v>
      </c>
      <c r="V274" t="str">
        <v>@ ID &amp; FACE</v>
      </c>
      <c r="W274" t="str">
        <v>@ OD &amp; BACK FACE</v>
      </c>
      <c r="X274" t="str">
        <v>@ OD &amp; FACE</v>
      </c>
      <c r="Y274" t="str">
        <v>Across from slot</v>
      </c>
      <c r="Z274" t="str">
        <v>All Edge Breaks</v>
      </c>
      <c r="AA274" t="str">
        <v>Attached to bar stock</v>
      </c>
      <c r="AB274" t="str">
        <v xml:space="preserve">Back Turn Fillet Rad. </v>
      </c>
      <c r="AC274" t="str">
        <v>Balloon 1 (DWG FRM0105 Page 2, NV-27)</v>
      </c>
      <c r="AD274" t="str">
        <v>Balloon 1 (DWG FRM0105, NV-30)</v>
      </c>
      <c r="AE274" t="str">
        <v>Balloon 1 (P# 9890002-20) OL00429/A</v>
      </c>
      <c r="AF274" t="str">
        <v>Balloon 1, DWG#FRM0105</v>
      </c>
      <c r="AG274" t="str">
        <v>Balloon 11, See Image</v>
      </c>
      <c r="AH274" t="str">
        <v xml:space="preserve">Balloon 2 (DWG FRM0105 Page 2, NV-27) </v>
      </c>
      <c r="AI274" t="str">
        <v>Balloon 2 (DWG FRM0105, NV-30)</v>
      </c>
      <c r="AJ274" t="str">
        <v>Balloon 2 (P# 9890002-20)</v>
      </c>
      <c r="AK274" t="str">
        <v>Balloon 2, DWG#FRM0105</v>
      </c>
      <c r="AL274" t="str">
        <v>Balloon 2, DWG#FRM0105, See Image</v>
      </c>
      <c r="AM274" t="str">
        <v>Balloon 3 (DWG FRM0105, NV-30 Minor)</v>
      </c>
      <c r="AN274" t="str">
        <v>Balloon 3 (DWG FRM0105, NV-30)</v>
      </c>
      <c r="AO274" t="str">
        <v>Balloon 3 (P# 9890002-20)</v>
      </c>
      <c r="AP274" t="str">
        <v>Balloon 4</v>
      </c>
      <c r="AQ274" t="str">
        <v>Balloon 4 (P# 9890002-20)</v>
      </c>
      <c r="AR274" t="str">
        <v>Below Middle Band</v>
      </c>
      <c r="AS274" t="str">
        <v>Best Fit Pin, .003 or Less =Pass</v>
      </c>
      <c r="AT274" t="str">
        <v>Blank</v>
      </c>
      <c r="AU274" t="str">
        <v>Blank Turn Maj.</v>
      </c>
      <c r="AV274" t="str">
        <v>Blank Turn Maj. Mill Flt., OL4172</v>
      </c>
      <c r="AW274" t="str">
        <v>Blank Without .010 Slots</v>
      </c>
      <c r="AX274" t="str">
        <v>Blank Without .010 Slots, Section</v>
      </c>
      <c r="AY274" t="str">
        <v>Blank without thread</v>
      </c>
      <c r="AZ274" t="str">
        <v xml:space="preserve">Blank, Center of V Grv. </v>
      </c>
      <c r="BA274" t="str">
        <v>Blank, Check R adjacent Balloon 17</v>
      </c>
      <c r="BB274" t="str">
        <v>Blank, EXT. Feature</v>
      </c>
      <c r="BC274" t="str">
        <v>Blank, See Image, OL04335</v>
      </c>
      <c r="BD274" t="str">
        <v>Blank, See Image, OL04336</v>
      </c>
      <c r="BE274" t="str">
        <v xml:space="preserve">Blank, Thrd. </v>
      </c>
      <c r="BF274" t="str">
        <v>Blank, Turn Tip</v>
      </c>
      <c r="BG274" t="str">
        <v>Blank, Without Thrd.</v>
      </c>
      <c r="BH274" t="str">
        <v>Blank, Without Thread</v>
      </c>
      <c r="BI274" t="str">
        <v xml:space="preserve">Blunt Start Blend to Minor </v>
      </c>
      <c r="BJ274" t="str">
        <v>Calc., Use Go HEX</v>
      </c>
      <c r="BK274" t="str">
        <v>Can't dig into OD</v>
      </c>
      <c r="BL274" t="str">
        <v>Carbide Gauge</v>
      </c>
      <c r="BM274" t="str">
        <v xml:space="preserve">Center of V Grv. </v>
      </c>
      <c r="BN274" t="str">
        <v>Centered Less than .03 = Pass</v>
      </c>
      <c r="BO274" t="str">
        <v>Centered within .0005 or Less = Pass</v>
      </c>
      <c r="BP274" t="str">
        <v>Centered within .001 or Less = Pass</v>
      </c>
      <c r="BQ274" t="str">
        <v>Centered within .0254 or Less = Pass</v>
      </c>
      <c r="BR274" t="str">
        <v>Check close to Rod Slot</v>
      </c>
      <c r="BS274" t="str">
        <v>Check every other hole</v>
      </c>
      <c r="BT274" t="str">
        <v>Check Go over full length of slot.</v>
      </c>
      <c r="BU274" t="str">
        <v>Check Near Closed End</v>
      </c>
      <c r="BV274" t="str">
        <v>Check per Print View, Away from Rod Slot</v>
      </c>
      <c r="BW274" t="str">
        <v>Check to Balloon 30 Go Pin</v>
      </c>
      <c r="BX274" t="str">
        <v>Check with .2705 SET Pin Inside Part</v>
      </c>
      <c r="BY274" t="str">
        <v>Check with Hex Up</v>
      </c>
      <c r="BZ274" t="str">
        <v>CMM Blank</v>
      </c>
      <c r="CA274" t="str">
        <v>Confirm Full Radius</v>
      </c>
      <c r="CB274" t="str">
        <v>Constrained in fixture</v>
      </c>
      <c r="CC274" t="str">
        <v>Constrained with Ring</v>
      </c>
      <c r="CD274" t="str">
        <v>Constrained, See Image</v>
      </c>
      <c r="CE274" t="str">
        <v>Dim. "A"</v>
      </c>
      <c r="CF274" t="str">
        <v>Dim. "B"</v>
      </c>
      <c r="CG274" t="str">
        <v>Dim. "C"</v>
      </c>
      <c r="CH274" t="str">
        <v>Dim. "D", Whirl Blank</v>
      </c>
      <c r="CI274" t="str">
        <v>Dim. "G"</v>
      </c>
      <c r="CJ274" t="str">
        <v>Dim. E, Blank Turn Maj. &amp;  Mill Flt</v>
      </c>
      <c r="CK274" t="str">
        <v>Dim. E, Blank Turn Maj.&amp;  Mill Flt</v>
      </c>
      <c r="CL274" t="str">
        <v>Dim. H, Whirl Blank</v>
      </c>
      <c r="CM274" t="str">
        <v>Dim. J, 'Blank Turn Maj. &amp; Whirl Blank</v>
      </c>
      <c r="CN274" t="str">
        <v>Disk Drop Indicator Tip</v>
      </c>
      <c r="CO274" t="str">
        <v>DWG 100448-15, Balloon F_1</v>
      </c>
      <c r="CP274" t="str">
        <v>DWG 100448-15, OL02571</v>
      </c>
      <c r="CQ274" t="str">
        <v>DWG 100448-41</v>
      </c>
      <c r="CR274" t="str">
        <v>DWG 9890040, (10E),Section Part, OL01139</v>
      </c>
      <c r="CS274" t="str">
        <v>DWG 9890040, (10E),Section, OL01139</v>
      </c>
      <c r="CT274" t="str">
        <v>DWG 9890040, (11E)</v>
      </c>
      <c r="CU274" t="str">
        <v>DWG 9890040, (11E), Pins with Flats</v>
      </c>
      <c r="CV274" t="str">
        <v>DWG 9890040, (12E),  Pass=.002 or less</v>
      </c>
      <c r="CW274" t="str">
        <v>DWG 9890040, (12E), See Image</v>
      </c>
      <c r="CX274" t="str">
        <v>DWG 9890040, (1E), OL01431</v>
      </c>
      <c r="CY274" t="str">
        <v>DWG 9890040, (1E), OL01432</v>
      </c>
      <c r="CZ274" t="str">
        <v>DWG 9890040, (2E), OL01432</v>
      </c>
      <c r="DA274" t="str">
        <v>DWG 9890040, (3E)</v>
      </c>
      <c r="DB274" t="str">
        <v>DWG 9890040, (4E)</v>
      </c>
      <c r="DC274" t="str">
        <v>DWG 9890040, (5E), OL02336</v>
      </c>
      <c r="DD274" t="str">
        <v>DWG 9890040, (6E)</v>
      </c>
      <c r="DE274" t="str">
        <v>DWG 9890040, (7E)</v>
      </c>
      <c r="DF274" t="str">
        <v>DWG 9890040, (8E), OL01433</v>
      </c>
      <c r="DG274" t="str">
        <v>DWG 9890040, (8E), OL01433, Section</v>
      </c>
      <c r="DH274" t="str">
        <v>DWG 9890040, (9E), Close to Rod Slot</v>
      </c>
      <c r="DI274" t="str">
        <v>DWG 9890040, (9E),Close to Rod Slot</v>
      </c>
      <c r="DJ274" t="str">
        <v>DWG FRM0105 PAGE 2</v>
      </c>
      <c r="DK274" t="str">
        <v>DWG# 100448-41</v>
      </c>
      <c r="DL274" t="str">
        <v>DWG# 100448-44</v>
      </c>
      <c r="DM274" t="str">
        <v>DWG# 9890003  (1), Section OL00436/A</v>
      </c>
      <c r="DN274" t="str">
        <v>DWG# 9890003 (3), Ring Gauge Constrained</v>
      </c>
      <c r="DO274" t="str">
        <v>DWG# 9890003 (4), Section</v>
      </c>
      <c r="DP274" t="str">
        <v>DWG#100448-26, Balloon 1K, OL02350</v>
      </c>
      <c r="DQ274" t="str">
        <v>DWG#100448-26, Balloon 2K, OL02350</v>
      </c>
      <c r="DR274" t="str">
        <v>DWG#100448-26, Balloon 3K, OL02363</v>
      </c>
      <c r="DS274" t="str">
        <v>DWG#100448-26, Balloon 4K</v>
      </c>
      <c r="DT274" t="str">
        <v>DWG#100448-26, Balloon 5K, Section</v>
      </c>
      <c r="DU274" t="str">
        <v>DWG#100448-26, Balloon 6K</v>
      </c>
      <c r="DV274" t="str">
        <v>DWG#100448-26, Balloon 7K, Section</v>
      </c>
      <c r="DW274" t="str">
        <v>DWG#100448-26, Mfg. Tol.</v>
      </c>
      <c r="DX274" t="str">
        <v>DWG#9890003 (2) Ring Gauge Constrained</v>
      </c>
      <c r="DY274" t="str">
        <v>DWG#9890044</v>
      </c>
      <c r="DZ274" t="str">
        <v>DWG#9890044 .1985 to .2005=Pass</v>
      </c>
      <c r="EA274" t="str">
        <v>DWG#9890044 Overlay OL02441</v>
      </c>
      <c r="EB274" t="str">
        <v>DWG#9890044, OL02441</v>
      </c>
      <c r="EC274" t="str">
        <v>DWG#FRM0105</v>
      </c>
      <c r="ED274" t="str">
        <v>EXT.</v>
      </c>
      <c r="EE274" t="str">
        <v>EXT. Section, OL02460</v>
      </c>
      <c r="EF274" t="str">
        <v>EXT., OL04223</v>
      </c>
      <c r="EG274" t="str">
        <v>Flat Drop Indicator Tip</v>
      </c>
      <c r="EH274" t="str">
        <v>Full Go Pin, No Light, at Radius</v>
      </c>
      <c r="EI274" t="str">
        <v>Function Check</v>
      </c>
      <c r="EJ274" t="str">
        <v>GO Function Gauge</v>
      </c>
      <c r="EK274" t="str">
        <v>Go Gauge for Balloon 1 &amp; 4</v>
      </c>
      <c r="EL274" t="str">
        <v>Go Pin must pass through</v>
      </c>
      <c r="EM274" t="str">
        <v>Greater than .005 = Fail, Section</v>
      </c>
      <c r="EN274" t="str">
        <v>Greater than .025 out of center = Fail</v>
      </c>
      <c r="EO274" t="str">
        <v>Greater than 2.6 = Pass</v>
      </c>
      <c r="EP274" t="str">
        <v>Green = Pass, Red = Fail</v>
      </c>
      <c r="EQ274" t="str">
        <v>Hex Depth</v>
      </c>
      <c r="ER274" t="str">
        <v>Hex Minor</v>
      </c>
      <c r="ES274" t="str">
        <v>Hole Dia.</v>
      </c>
      <c r="ET274" t="str">
        <v>ID Sphere Finish</v>
      </c>
      <c r="EU274" t="str">
        <v>ID/OD Both Sides, Diff. .002 or less = Pass</v>
      </c>
      <c r="EV274" t="str">
        <v>If Looks Big, Section</v>
      </c>
      <c r="EW274" t="str">
        <v>If Looks Small, Section</v>
      </c>
      <c r="EX274" t="str">
        <v>Insp. Close to Break Away, Mfg.Tol.</v>
      </c>
      <c r="EY274" t="str">
        <v>INT.</v>
      </c>
      <c r="EZ274" t="str">
        <v>INT. Section, OL02460</v>
      </c>
      <c r="FA274" t="str">
        <v>INT., OL04223</v>
      </c>
      <c r="FB274" t="str">
        <v>Intersect. of 7.7 &amp; R0.10</v>
      </c>
      <c r="FC274" t="str">
        <v>Intersect. of 8.79 and R.25 MAX</v>
      </c>
      <c r="FD274" t="str">
        <v>Keep Ind. Tip away from corner</v>
      </c>
      <c r="FE274" t="str">
        <v>L31</v>
      </c>
      <c r="FF274" t="str">
        <v>Laser Mark</v>
      </c>
      <c r="FG274" t="str">
        <v>LASER PER NOTE 4</v>
      </c>
      <c r="FH274" t="str">
        <v>LASER PER NOTE 4, Final Check 1 only</v>
      </c>
      <c r="FI274" t="str">
        <v>Less than .002 out of center = Pass</v>
      </c>
      <c r="FJ274" t="str">
        <v>Less than 2.75 = Pass, Section</v>
      </c>
      <c r="FK274" t="str">
        <v>List as pin. Not Calibrated</v>
      </c>
      <c r="FL274" t="str">
        <v>M9 X 1.25 BUTT See Comment Image</v>
      </c>
      <c r="FM274" t="str">
        <v>Manual Section</v>
      </c>
      <c r="FN274" t="str">
        <v>Max Deep .241 NO-GO =.42</v>
      </c>
      <c r="FO274" t="str">
        <v>MAX Depth of (Note 7) .241 NO-GO Pin</v>
      </c>
      <c r="FP274" t="str">
        <v>Measure from Blue Line, See Image</v>
      </c>
      <c r="FQ274" t="str">
        <v>Measure Width of Blue Area, See Image</v>
      </c>
      <c r="FR274" t="str">
        <v>Mfg. Tol</v>
      </c>
      <c r="FS274" t="str">
        <v>Mfg. Tol, See Image</v>
      </c>
      <c r="FT274" t="str">
        <v>Mfg. Tol.</v>
      </c>
      <c r="FU274" t="str">
        <v>Mfg. Tol. "A"</v>
      </c>
      <c r="FV274" t="str">
        <v>Mfg. Tol. (Zero on Gauge Full Dia. Lead)</v>
      </c>
      <c r="FW274" t="str">
        <v>Mfg. Tol. Balloon 11, See Image</v>
      </c>
      <c r="FX274" t="str">
        <v>Mfg. Tol. Balloon 4</v>
      </c>
      <c r="FY274" t="str">
        <v>Mfg. Tol. Balloon 7</v>
      </c>
      <c r="FZ274" t="str">
        <v xml:space="preserve">Mfg. Tol. C-Bore Face (Ballo 28) </v>
      </c>
      <c r="GA274" t="str">
        <v>Mfg. Tol. Section</v>
      </c>
      <c r="GB274" t="str">
        <v>Mfg. Tol. See Image</v>
      </c>
      <c r="GC274" t="str">
        <v>Mfg. Tol., 3 Places, Record MAX</v>
      </c>
      <c r="GD274" t="str">
        <v>Mfg. Tol., Balloon 11</v>
      </c>
      <c r="GE274" t="str">
        <v>Mfg. Tol., Balloon 7</v>
      </c>
      <c r="GF274" t="str">
        <v>Mfg. Tol., Blank</v>
      </c>
      <c r="GG274" t="str">
        <v>Mfg. Tol., Blank, Balloon 12</v>
      </c>
      <c r="GH274" t="str">
        <v>Mfg. Tol., Blend to SØ.320</v>
      </c>
      <c r="GI274" t="str">
        <v>Mfg. Tol., Calculation</v>
      </c>
      <c r="GJ274" t="str">
        <v>Mfg. Tol., For Mill Fixture</v>
      </c>
      <c r="GK274" t="str">
        <v>Mfg. Tol., L32</v>
      </c>
      <c r="GL274" t="str">
        <v>Mfg. Tol., L33</v>
      </c>
      <c r="GM274" t="str">
        <v>Mfg. Tol., No Tool Marks</v>
      </c>
      <c r="GN274" t="str">
        <v>Mfg. Tol., OL03361</v>
      </c>
      <c r="GO274" t="str">
        <v>Mfg. Tol., Record off center value</v>
      </c>
      <c r="GP274" t="str">
        <v>Mfg. Tol., Same 3 Places, Record MIN</v>
      </c>
      <c r="GQ274" t="str">
        <v>Mfg. Tol., Section</v>
      </c>
      <c r="GR274" t="str">
        <v>Mfg. Tol., Section B-B</v>
      </c>
      <c r="GS274" t="str">
        <v>Mfg. Tol., Section, OL03361</v>
      </c>
      <c r="GT274" t="str">
        <v>Mfg. Tol., Section, Per Note 2</v>
      </c>
      <c r="GU274" t="str">
        <v>Mfg. Tol., See Image</v>
      </c>
      <c r="GV274" t="str">
        <v>Mfg. Tol., See Image, Bore in Blue</v>
      </c>
      <c r="GW274" t="str">
        <v>Mfg. Tol., See Image, Hook Tip</v>
      </c>
      <c r="GX274" t="str">
        <v>Mfg. Tol., Sharp Okay No Burr</v>
      </c>
      <c r="GY274" t="str">
        <v>Mfg. Tol., Threadless Blank</v>
      </c>
      <c r="GZ274" t="str">
        <v>Mfg.Tol.</v>
      </c>
      <c r="HA274" t="str">
        <v>Mgf. To., T.S.C.</v>
      </c>
      <c r="HB274" t="str">
        <v>Milled Feature</v>
      </c>
      <c r="HC274" t="str">
        <v>Milled Feature, OL04045</v>
      </c>
      <c r="HD274" t="str">
        <v>More than .0005 out of center = Fail</v>
      </c>
      <c r="HE274" t="str">
        <v>Must Pass Through</v>
      </c>
      <c r="HF274" t="str">
        <v>Must pass through gauge</v>
      </c>
      <c r="HG274" t="str">
        <v>Must Pass Through Go Gauge</v>
      </c>
      <c r="HH274" t="str">
        <v>Must Pass, See Image.</v>
      </c>
      <c r="HI274" t="str">
        <v>NA</v>
      </c>
      <c r="HJ274" t="str">
        <v>Narrow Area</v>
      </c>
      <c r="HK274" t="str">
        <v>Near Balloon 21</v>
      </c>
      <c r="HL274" t="str">
        <v>Near Datum B</v>
      </c>
      <c r="HM274" t="str">
        <v>Neck Dia.</v>
      </c>
      <c r="HN274" t="str">
        <v>Neck to Head Rad.</v>
      </c>
      <c r="HO274" t="str">
        <v>No Copper Deposits Allowed</v>
      </c>
      <c r="HP274" t="str">
        <v>No Section</v>
      </c>
      <c r="HQ274" t="str">
        <v>No Section, .01 to .014 = Pass</v>
      </c>
      <c r="HR274" t="str">
        <v>No Section, Rotate Part</v>
      </c>
      <c r="HS274" t="str">
        <v>No Section, See Image</v>
      </c>
      <c r="HT274" t="str">
        <v>No Slot, Section B-B</v>
      </c>
      <c r="HU274" t="str">
        <v>No visual step = Pass</v>
      </c>
      <c r="HV274" t="str">
        <v>Not to exceed .95 Deep</v>
      </c>
      <c r="HW274" t="str">
        <v>Note 1</v>
      </c>
      <c r="HX274" t="str">
        <v>OL00333/A</v>
      </c>
      <c r="HY274" t="str">
        <v>OL00519</v>
      </c>
      <c r="HZ274" t="str">
        <v>OL00520</v>
      </c>
      <c r="IA274" t="str">
        <v>OL00529</v>
      </c>
      <c r="IB274" t="str">
        <v>OL00542</v>
      </c>
      <c r="IC274" t="str">
        <v>OL00724</v>
      </c>
      <c r="ID274" t="str">
        <v>OL01250</v>
      </c>
      <c r="IE274" t="str">
        <v>OL01869, Threadless Blank</v>
      </c>
      <c r="IF274" t="str">
        <v>OL01870, Section</v>
      </c>
      <c r="IG274" t="str">
        <v>OL02255</v>
      </c>
      <c r="IH274" t="str">
        <v>OL02255, Mfg. Tol.</v>
      </c>
      <c r="II274" t="str">
        <v>OL02302</v>
      </c>
      <c r="IJ274" t="str">
        <v xml:space="preserve">OL02318  needed per image instructions </v>
      </c>
      <c r="IK274" t="str">
        <v>OL02556</v>
      </c>
      <c r="IL274" t="str">
        <v>OL02557</v>
      </c>
      <c r="IM274" t="str">
        <v>OL02567</v>
      </c>
      <c r="IN274" t="str">
        <v>OL02653</v>
      </c>
      <c r="IO274" t="str">
        <v>OL02718</v>
      </c>
      <c r="IP274" t="str">
        <v>OL02841</v>
      </c>
      <c r="IQ274" t="str">
        <v>OL02842</v>
      </c>
      <c r="IR274" t="str">
        <v>OL02844</v>
      </c>
      <c r="IS274" t="str">
        <v>OL02871</v>
      </c>
      <c r="IT274" t="str">
        <v>OL02887</v>
      </c>
      <c r="IU274" t="str">
        <v>OL03766</v>
      </c>
      <c r="IV274" t="str">
        <v>OL03868</v>
      </c>
      <c r="IW274" t="str">
        <v>OL03869</v>
      </c>
      <c r="IX274" t="str">
        <v>OL03870</v>
      </c>
      <c r="IY274" t="str">
        <v>OL03873, DWG# 100448-44</v>
      </c>
      <c r="IZ274" t="str">
        <v>OL03949</v>
      </c>
      <c r="JA274" t="str">
        <v xml:space="preserve">OL04043, Section </v>
      </c>
      <c r="JB274" t="str">
        <v xml:space="preserve">OL04044, Section </v>
      </c>
      <c r="JC274" t="str">
        <v>OL04045</v>
      </c>
      <c r="JD274" t="str">
        <v>OL04045, Milled Feature</v>
      </c>
      <c r="JE274" t="str">
        <v>OL04063</v>
      </c>
      <c r="JF274" t="str">
        <v>OL04064</v>
      </c>
      <c r="JG274" t="str">
        <v>OL04065</v>
      </c>
      <c r="JH274" t="str">
        <v>OL04181</v>
      </c>
      <c r="JI274" t="str">
        <v>OL04218</v>
      </c>
      <c r="JJ274" t="str">
        <v>OL04224, See Image</v>
      </c>
      <c r="JK274" t="str">
        <v>OL04374</v>
      </c>
      <c r="JL274" t="str">
        <v>OL04375, Section M-M</v>
      </c>
      <c r="JM274" t="str">
        <v>OL04376, Section M-M</v>
      </c>
      <c r="JN274" t="str">
        <v>OL04443</v>
      </c>
      <c r="JO274" t="str">
        <v>OL04444</v>
      </c>
      <c r="JP274" t="str">
        <v>One side of slot</v>
      </c>
      <c r="JQ274" t="str">
        <v>Other side of slot</v>
      </c>
      <c r="JR274" t="str">
        <v>Out of center more than .002 = Fail</v>
      </c>
      <c r="JS274" t="str">
        <v>Out of center more than.002 = Fail</v>
      </c>
      <c r="JT274" t="str">
        <v>Overlay OL02713</v>
      </c>
    </row>
    <row r="275" spans="1:280">
      <c r="A275" s="74" t="s">
        <v>184</v>
      </c>
      <c r="C275" s="74" t="str" cm="1">
        <f t="array" ref="C275:JT275">TRANSPOSE(_xlfn._xlws.SORT(_xlfn._xlws.FILTER($A$2:$A$279,ISNUMBER(SEARCH('Prt. Lib. &amp; Routine, Table'!M282,$A$2:$A$279)),"not found")))</f>
        <v xml:space="preserve"> 'C', Whirl Blank</v>
      </c>
      <c r="D275" t="str">
        <v xml:space="preserve"> See Image, Constrained</v>
      </c>
      <c r="E275" t="str">
        <v>(.04 to .12 range = Pass)</v>
      </c>
      <c r="F275" t="str">
        <v>(.042 FULL) Go Pin Seat Fully</v>
      </c>
      <c r="G275" t="str">
        <v>(B), Mfg. Tol.</v>
      </c>
      <c r="H275" t="str">
        <v>(B), O.A.L.</v>
      </c>
      <c r="I275" t="str">
        <v>.001 or less =Pass</v>
      </c>
      <c r="J275" t="str">
        <v>.001 or less out of center = Pass</v>
      </c>
      <c r="K275" t="str">
        <v>.002 or Less = Pass</v>
      </c>
      <c r="L275" t="str">
        <v>.002 or Less out of center = Pass</v>
      </c>
      <c r="M275" t="str">
        <v>.005 to .015 = Pass</v>
      </c>
      <c r="N275" t="str">
        <v>.0125 Mean, Section</v>
      </c>
      <c r="O275" t="str">
        <v>.025 or Less in X &amp; Y=Pass</v>
      </c>
      <c r="P275" t="str">
        <v>.038 Mean</v>
      </c>
      <c r="Q275" t="str">
        <v>.063 MM = .0024 IN, See Image</v>
      </c>
      <c r="R275" t="str">
        <v>.063MM = .0024"</v>
      </c>
      <c r="S275" t="str">
        <v>.243 NO-GO, Unconstrained, Must Not Start</v>
      </c>
      <c r="T275" t="str">
        <v>@ Back Face &amp; ID, No Raised Edge</v>
      </c>
      <c r="U275" t="str">
        <v>@ Back Face &amp; OD, No Raised Edge</v>
      </c>
      <c r="V275" t="str">
        <v>@ ID &amp; FACE</v>
      </c>
      <c r="W275" t="str">
        <v>@ OD &amp; BACK FACE</v>
      </c>
      <c r="X275" t="str">
        <v>@ OD &amp; FACE</v>
      </c>
      <c r="Y275" t="str">
        <v>Across from slot</v>
      </c>
      <c r="Z275" t="str">
        <v>All Edge Breaks</v>
      </c>
      <c r="AA275" t="str">
        <v>Attached to bar stock</v>
      </c>
      <c r="AB275" t="str">
        <v xml:space="preserve">Back Turn Fillet Rad. </v>
      </c>
      <c r="AC275" t="str">
        <v>Balloon 1 (DWG FRM0105 Page 2, NV-27)</v>
      </c>
      <c r="AD275" t="str">
        <v>Balloon 1 (DWG FRM0105, NV-30)</v>
      </c>
      <c r="AE275" t="str">
        <v>Balloon 1 (P# 9890002-20) OL00429/A</v>
      </c>
      <c r="AF275" t="str">
        <v>Balloon 1, DWG#FRM0105</v>
      </c>
      <c r="AG275" t="str">
        <v>Balloon 11, See Image</v>
      </c>
      <c r="AH275" t="str">
        <v xml:space="preserve">Balloon 2 (DWG FRM0105 Page 2, NV-27) </v>
      </c>
      <c r="AI275" t="str">
        <v>Balloon 2 (DWG FRM0105, NV-30)</v>
      </c>
      <c r="AJ275" t="str">
        <v>Balloon 2 (P# 9890002-20)</v>
      </c>
      <c r="AK275" t="str">
        <v>Balloon 2, DWG#FRM0105</v>
      </c>
      <c r="AL275" t="str">
        <v>Balloon 2, DWG#FRM0105, See Image</v>
      </c>
      <c r="AM275" t="str">
        <v>Balloon 3 (DWG FRM0105, NV-30 Minor)</v>
      </c>
      <c r="AN275" t="str">
        <v>Balloon 3 (DWG FRM0105, NV-30)</v>
      </c>
      <c r="AO275" t="str">
        <v>Balloon 3 (P# 9890002-20)</v>
      </c>
      <c r="AP275" t="str">
        <v>Balloon 4</v>
      </c>
      <c r="AQ275" t="str">
        <v>Balloon 4 (P# 9890002-20)</v>
      </c>
      <c r="AR275" t="str">
        <v>Below Middle Band</v>
      </c>
      <c r="AS275" t="str">
        <v>Best Fit Pin, .003 or Less =Pass</v>
      </c>
      <c r="AT275" t="str">
        <v>Blank</v>
      </c>
      <c r="AU275" t="str">
        <v>Blank Turn Maj.</v>
      </c>
      <c r="AV275" t="str">
        <v>Blank Turn Maj. Mill Flt., OL4172</v>
      </c>
      <c r="AW275" t="str">
        <v>Blank Without .010 Slots</v>
      </c>
      <c r="AX275" t="str">
        <v>Blank Without .010 Slots, Section</v>
      </c>
      <c r="AY275" t="str">
        <v>Blank without thread</v>
      </c>
      <c r="AZ275" t="str">
        <v xml:space="preserve">Blank, Center of V Grv. </v>
      </c>
      <c r="BA275" t="str">
        <v>Blank, Check R adjacent Balloon 17</v>
      </c>
      <c r="BB275" t="str">
        <v>Blank, EXT. Feature</v>
      </c>
      <c r="BC275" t="str">
        <v>Blank, See Image, OL04335</v>
      </c>
      <c r="BD275" t="str">
        <v>Blank, See Image, OL04336</v>
      </c>
      <c r="BE275" t="str">
        <v xml:space="preserve">Blank, Thrd. </v>
      </c>
      <c r="BF275" t="str">
        <v>Blank, Turn Tip</v>
      </c>
      <c r="BG275" t="str">
        <v>Blank, Without Thrd.</v>
      </c>
      <c r="BH275" t="str">
        <v>Blank, Without Thread</v>
      </c>
      <c r="BI275" t="str">
        <v xml:space="preserve">Blunt Start Blend to Minor </v>
      </c>
      <c r="BJ275" t="str">
        <v>Calc., Use Go HEX</v>
      </c>
      <c r="BK275" t="str">
        <v>Can't dig into OD</v>
      </c>
      <c r="BL275" t="str">
        <v>Carbide Gauge</v>
      </c>
      <c r="BM275" t="str">
        <v xml:space="preserve">Center of V Grv. </v>
      </c>
      <c r="BN275" t="str">
        <v>Centered Less than .03 = Pass</v>
      </c>
      <c r="BO275" t="str">
        <v>Centered within .0005 or Less = Pass</v>
      </c>
      <c r="BP275" t="str">
        <v>Centered within .001 or Less = Pass</v>
      </c>
      <c r="BQ275" t="str">
        <v>Centered within .0254 or Less = Pass</v>
      </c>
      <c r="BR275" t="str">
        <v>Check close to Rod Slot</v>
      </c>
      <c r="BS275" t="str">
        <v>Check every other hole</v>
      </c>
      <c r="BT275" t="str">
        <v>Check Go over full length of slot.</v>
      </c>
      <c r="BU275" t="str">
        <v>Check Near Closed End</v>
      </c>
      <c r="BV275" t="str">
        <v>Check per Print View, Away from Rod Slot</v>
      </c>
      <c r="BW275" t="str">
        <v>Check to Balloon 30 Go Pin</v>
      </c>
      <c r="BX275" t="str">
        <v>Check with .2705 SET Pin Inside Part</v>
      </c>
      <c r="BY275" t="str">
        <v>Check with Hex Up</v>
      </c>
      <c r="BZ275" t="str">
        <v>CMM Blank</v>
      </c>
      <c r="CA275" t="str">
        <v>Confirm Full Radius</v>
      </c>
      <c r="CB275" t="str">
        <v>Constrained in fixture</v>
      </c>
      <c r="CC275" t="str">
        <v>Constrained with Ring</v>
      </c>
      <c r="CD275" t="str">
        <v>Constrained, See Image</v>
      </c>
      <c r="CE275" t="str">
        <v>Dim. "A"</v>
      </c>
      <c r="CF275" t="str">
        <v>Dim. "B"</v>
      </c>
      <c r="CG275" t="str">
        <v>Dim. "C"</v>
      </c>
      <c r="CH275" t="str">
        <v>Dim. "D", Whirl Blank</v>
      </c>
      <c r="CI275" t="str">
        <v>Dim. "G"</v>
      </c>
      <c r="CJ275" t="str">
        <v>Dim. E, Blank Turn Maj. &amp;  Mill Flt</v>
      </c>
      <c r="CK275" t="str">
        <v>Dim. E, Blank Turn Maj.&amp;  Mill Flt</v>
      </c>
      <c r="CL275" t="str">
        <v>Dim. H, Whirl Blank</v>
      </c>
      <c r="CM275" t="str">
        <v>Dim. J, 'Blank Turn Maj. &amp; Whirl Blank</v>
      </c>
      <c r="CN275" t="str">
        <v>Disk Drop Indicator Tip</v>
      </c>
      <c r="CO275" t="str">
        <v>DWG 100448-15, Balloon F_1</v>
      </c>
      <c r="CP275" t="str">
        <v>DWG 100448-15, OL02571</v>
      </c>
      <c r="CQ275" t="str">
        <v>DWG 100448-41</v>
      </c>
      <c r="CR275" t="str">
        <v>DWG 9890040, (10E),Section Part, OL01139</v>
      </c>
      <c r="CS275" t="str">
        <v>DWG 9890040, (10E),Section, OL01139</v>
      </c>
      <c r="CT275" t="str">
        <v>DWG 9890040, (11E)</v>
      </c>
      <c r="CU275" t="str">
        <v>DWG 9890040, (11E), Pins with Flats</v>
      </c>
      <c r="CV275" t="str">
        <v>DWG 9890040, (12E),  Pass=.002 or less</v>
      </c>
      <c r="CW275" t="str">
        <v>DWG 9890040, (12E), See Image</v>
      </c>
      <c r="CX275" t="str">
        <v>DWG 9890040, (1E), OL01431</v>
      </c>
      <c r="CY275" t="str">
        <v>DWG 9890040, (1E), OL01432</v>
      </c>
      <c r="CZ275" t="str">
        <v>DWG 9890040, (2E), OL01432</v>
      </c>
      <c r="DA275" t="str">
        <v>DWG 9890040, (3E)</v>
      </c>
      <c r="DB275" t="str">
        <v>DWG 9890040, (4E)</v>
      </c>
      <c r="DC275" t="str">
        <v>DWG 9890040, (5E), OL02336</v>
      </c>
      <c r="DD275" t="str">
        <v>DWG 9890040, (6E)</v>
      </c>
      <c r="DE275" t="str">
        <v>DWG 9890040, (7E)</v>
      </c>
      <c r="DF275" t="str">
        <v>DWG 9890040, (8E), OL01433</v>
      </c>
      <c r="DG275" t="str">
        <v>DWG 9890040, (8E), OL01433, Section</v>
      </c>
      <c r="DH275" t="str">
        <v>DWG 9890040, (9E), Close to Rod Slot</v>
      </c>
      <c r="DI275" t="str">
        <v>DWG 9890040, (9E),Close to Rod Slot</v>
      </c>
      <c r="DJ275" t="str">
        <v>DWG FRM0105 PAGE 2</v>
      </c>
      <c r="DK275" t="str">
        <v>DWG# 100448-41</v>
      </c>
      <c r="DL275" t="str">
        <v>DWG# 100448-44</v>
      </c>
      <c r="DM275" t="str">
        <v>DWG# 9890003  (1), Section OL00436/A</v>
      </c>
      <c r="DN275" t="str">
        <v>DWG# 9890003 (3), Ring Gauge Constrained</v>
      </c>
      <c r="DO275" t="str">
        <v>DWG# 9890003 (4), Section</v>
      </c>
      <c r="DP275" t="str">
        <v>DWG#100448-26, Balloon 1K, OL02350</v>
      </c>
      <c r="DQ275" t="str">
        <v>DWG#100448-26, Balloon 2K, OL02350</v>
      </c>
      <c r="DR275" t="str">
        <v>DWG#100448-26, Balloon 3K, OL02363</v>
      </c>
      <c r="DS275" t="str">
        <v>DWG#100448-26, Balloon 4K</v>
      </c>
      <c r="DT275" t="str">
        <v>DWG#100448-26, Balloon 5K, Section</v>
      </c>
      <c r="DU275" t="str">
        <v>DWG#100448-26, Balloon 6K</v>
      </c>
      <c r="DV275" t="str">
        <v>DWG#100448-26, Balloon 7K, Section</v>
      </c>
      <c r="DW275" t="str">
        <v>DWG#100448-26, Mfg. Tol.</v>
      </c>
      <c r="DX275" t="str">
        <v>DWG#9890003 (2) Ring Gauge Constrained</v>
      </c>
      <c r="DY275" t="str">
        <v>DWG#9890044</v>
      </c>
      <c r="DZ275" t="str">
        <v>DWG#9890044 .1985 to .2005=Pass</v>
      </c>
      <c r="EA275" t="str">
        <v>DWG#9890044 Overlay OL02441</v>
      </c>
      <c r="EB275" t="str">
        <v>DWG#9890044, OL02441</v>
      </c>
      <c r="EC275" t="str">
        <v>DWG#FRM0105</v>
      </c>
      <c r="ED275" t="str">
        <v>EXT.</v>
      </c>
      <c r="EE275" t="str">
        <v>EXT. Section, OL02460</v>
      </c>
      <c r="EF275" t="str">
        <v>EXT., OL04223</v>
      </c>
      <c r="EG275" t="str">
        <v>Flat Drop Indicator Tip</v>
      </c>
      <c r="EH275" t="str">
        <v>Full Go Pin, No Light, at Radius</v>
      </c>
      <c r="EI275" t="str">
        <v>Function Check</v>
      </c>
      <c r="EJ275" t="str">
        <v>GO Function Gauge</v>
      </c>
      <c r="EK275" t="str">
        <v>Go Gauge for Balloon 1 &amp; 4</v>
      </c>
      <c r="EL275" t="str">
        <v>Go Pin must pass through</v>
      </c>
      <c r="EM275" t="str">
        <v>Greater than .005 = Fail, Section</v>
      </c>
      <c r="EN275" t="str">
        <v>Greater than .025 out of center = Fail</v>
      </c>
      <c r="EO275" t="str">
        <v>Greater than 2.6 = Pass</v>
      </c>
      <c r="EP275" t="str">
        <v>Green = Pass, Red = Fail</v>
      </c>
      <c r="EQ275" t="str">
        <v>Hex Depth</v>
      </c>
      <c r="ER275" t="str">
        <v>Hex Minor</v>
      </c>
      <c r="ES275" t="str">
        <v>Hole Dia.</v>
      </c>
      <c r="ET275" t="str">
        <v>ID Sphere Finish</v>
      </c>
      <c r="EU275" t="str">
        <v>ID/OD Both Sides, Diff. .002 or less = Pass</v>
      </c>
      <c r="EV275" t="str">
        <v>If Looks Big, Section</v>
      </c>
      <c r="EW275" t="str">
        <v>If Looks Small, Section</v>
      </c>
      <c r="EX275" t="str">
        <v>Insp. Close to Break Away, Mfg.Tol.</v>
      </c>
      <c r="EY275" t="str">
        <v>INT.</v>
      </c>
      <c r="EZ275" t="str">
        <v>INT. Section, OL02460</v>
      </c>
      <c r="FA275" t="str">
        <v>INT., OL04223</v>
      </c>
      <c r="FB275" t="str">
        <v>Intersect. of 7.7 &amp; R0.10</v>
      </c>
      <c r="FC275" t="str">
        <v>Intersect. of 8.79 and R.25 MAX</v>
      </c>
      <c r="FD275" t="str">
        <v>Keep Ind. Tip away from corner</v>
      </c>
      <c r="FE275" t="str">
        <v>L31</v>
      </c>
      <c r="FF275" t="str">
        <v>Laser Mark</v>
      </c>
      <c r="FG275" t="str">
        <v>LASER PER NOTE 4</v>
      </c>
      <c r="FH275" t="str">
        <v>LASER PER NOTE 4, Final Check 1 only</v>
      </c>
      <c r="FI275" t="str">
        <v>Less than .002 out of center = Pass</v>
      </c>
      <c r="FJ275" t="str">
        <v>Less than 2.75 = Pass, Section</v>
      </c>
      <c r="FK275" t="str">
        <v>List as pin. Not Calibrated</v>
      </c>
      <c r="FL275" t="str">
        <v>M9 X 1.25 BUTT See Comment Image</v>
      </c>
      <c r="FM275" t="str">
        <v>Manual Section</v>
      </c>
      <c r="FN275" t="str">
        <v>Max Deep .241 NO-GO =.42</v>
      </c>
      <c r="FO275" t="str">
        <v>MAX Depth of (Note 7) .241 NO-GO Pin</v>
      </c>
      <c r="FP275" t="str">
        <v>Measure from Blue Line, See Image</v>
      </c>
      <c r="FQ275" t="str">
        <v>Measure Width of Blue Area, See Image</v>
      </c>
      <c r="FR275" t="str">
        <v>Mfg. Tol</v>
      </c>
      <c r="FS275" t="str">
        <v>Mfg. Tol, See Image</v>
      </c>
      <c r="FT275" t="str">
        <v>Mfg. Tol.</v>
      </c>
      <c r="FU275" t="str">
        <v>Mfg. Tol. "A"</v>
      </c>
      <c r="FV275" t="str">
        <v>Mfg. Tol. (Zero on Gauge Full Dia. Lead)</v>
      </c>
      <c r="FW275" t="str">
        <v>Mfg. Tol. Balloon 11, See Image</v>
      </c>
      <c r="FX275" t="str">
        <v>Mfg. Tol. Balloon 4</v>
      </c>
      <c r="FY275" t="str">
        <v>Mfg. Tol. Balloon 7</v>
      </c>
      <c r="FZ275" t="str">
        <v xml:space="preserve">Mfg. Tol. C-Bore Face (Ballo 28) </v>
      </c>
      <c r="GA275" t="str">
        <v>Mfg. Tol. Section</v>
      </c>
      <c r="GB275" t="str">
        <v>Mfg. Tol. See Image</v>
      </c>
      <c r="GC275" t="str">
        <v>Mfg. Tol., 3 Places, Record MAX</v>
      </c>
      <c r="GD275" t="str">
        <v>Mfg. Tol., Balloon 11</v>
      </c>
      <c r="GE275" t="str">
        <v>Mfg. Tol., Balloon 7</v>
      </c>
      <c r="GF275" t="str">
        <v>Mfg. Tol., Blank</v>
      </c>
      <c r="GG275" t="str">
        <v>Mfg. Tol., Blank, Balloon 12</v>
      </c>
      <c r="GH275" t="str">
        <v>Mfg. Tol., Blend to SØ.320</v>
      </c>
      <c r="GI275" t="str">
        <v>Mfg. Tol., Calculation</v>
      </c>
      <c r="GJ275" t="str">
        <v>Mfg. Tol., For Mill Fixture</v>
      </c>
      <c r="GK275" t="str">
        <v>Mfg. Tol., L32</v>
      </c>
      <c r="GL275" t="str">
        <v>Mfg. Tol., L33</v>
      </c>
      <c r="GM275" t="str">
        <v>Mfg. Tol., No Tool Marks</v>
      </c>
      <c r="GN275" t="str">
        <v>Mfg. Tol., OL03361</v>
      </c>
      <c r="GO275" t="str">
        <v>Mfg. Tol., Record off center value</v>
      </c>
      <c r="GP275" t="str">
        <v>Mfg. Tol., Same 3 Places, Record MIN</v>
      </c>
      <c r="GQ275" t="str">
        <v>Mfg. Tol., Section</v>
      </c>
      <c r="GR275" t="str">
        <v>Mfg. Tol., Section B-B</v>
      </c>
      <c r="GS275" t="str">
        <v>Mfg. Tol., Section, OL03361</v>
      </c>
      <c r="GT275" t="str">
        <v>Mfg. Tol., Section, Per Note 2</v>
      </c>
      <c r="GU275" t="str">
        <v>Mfg. Tol., See Image</v>
      </c>
      <c r="GV275" t="str">
        <v>Mfg. Tol., See Image, Bore in Blue</v>
      </c>
      <c r="GW275" t="str">
        <v>Mfg. Tol., See Image, Hook Tip</v>
      </c>
      <c r="GX275" t="str">
        <v>Mfg. Tol., Sharp Okay No Burr</v>
      </c>
      <c r="GY275" t="str">
        <v>Mfg. Tol., Threadless Blank</v>
      </c>
      <c r="GZ275" t="str">
        <v>Mfg.Tol.</v>
      </c>
      <c r="HA275" t="str">
        <v>Mgf. To., T.S.C.</v>
      </c>
      <c r="HB275" t="str">
        <v>Milled Feature</v>
      </c>
      <c r="HC275" t="str">
        <v>Milled Feature, OL04045</v>
      </c>
      <c r="HD275" t="str">
        <v>More than .0005 out of center = Fail</v>
      </c>
      <c r="HE275" t="str">
        <v>Must Pass Through</v>
      </c>
      <c r="HF275" t="str">
        <v>Must pass through gauge</v>
      </c>
      <c r="HG275" t="str">
        <v>Must Pass Through Go Gauge</v>
      </c>
      <c r="HH275" t="str">
        <v>Must Pass, See Image.</v>
      </c>
      <c r="HI275" t="str">
        <v>NA</v>
      </c>
      <c r="HJ275" t="str">
        <v>Narrow Area</v>
      </c>
      <c r="HK275" t="str">
        <v>Near Balloon 21</v>
      </c>
      <c r="HL275" t="str">
        <v>Near Datum B</v>
      </c>
      <c r="HM275" t="str">
        <v>Neck Dia.</v>
      </c>
      <c r="HN275" t="str">
        <v>Neck to Head Rad.</v>
      </c>
      <c r="HO275" t="str">
        <v>No Copper Deposits Allowed</v>
      </c>
      <c r="HP275" t="str">
        <v>No Section</v>
      </c>
      <c r="HQ275" t="str">
        <v>No Section, .01 to .014 = Pass</v>
      </c>
      <c r="HR275" t="str">
        <v>No Section, Rotate Part</v>
      </c>
      <c r="HS275" t="str">
        <v>No Section, See Image</v>
      </c>
      <c r="HT275" t="str">
        <v>No Slot, Section B-B</v>
      </c>
      <c r="HU275" t="str">
        <v>No visual step = Pass</v>
      </c>
      <c r="HV275" t="str">
        <v>Not to exceed .95 Deep</v>
      </c>
      <c r="HW275" t="str">
        <v>Note 1</v>
      </c>
      <c r="HX275" t="str">
        <v>OL00333/A</v>
      </c>
      <c r="HY275" t="str">
        <v>OL00519</v>
      </c>
      <c r="HZ275" t="str">
        <v>OL00520</v>
      </c>
      <c r="IA275" t="str">
        <v>OL00529</v>
      </c>
      <c r="IB275" t="str">
        <v>OL00542</v>
      </c>
      <c r="IC275" t="str">
        <v>OL00724</v>
      </c>
      <c r="ID275" t="str">
        <v>OL01250</v>
      </c>
      <c r="IE275" t="str">
        <v>OL01869, Threadless Blank</v>
      </c>
      <c r="IF275" t="str">
        <v>OL01870, Section</v>
      </c>
      <c r="IG275" t="str">
        <v>OL02255</v>
      </c>
      <c r="IH275" t="str">
        <v>OL02255, Mfg. Tol.</v>
      </c>
      <c r="II275" t="str">
        <v>OL02302</v>
      </c>
      <c r="IJ275" t="str">
        <v xml:space="preserve">OL02318  needed per image instructions </v>
      </c>
      <c r="IK275" t="str">
        <v>OL02556</v>
      </c>
      <c r="IL275" t="str">
        <v>OL02557</v>
      </c>
      <c r="IM275" t="str">
        <v>OL02567</v>
      </c>
      <c r="IN275" t="str">
        <v>OL02653</v>
      </c>
      <c r="IO275" t="str">
        <v>OL02718</v>
      </c>
      <c r="IP275" t="str">
        <v>OL02841</v>
      </c>
      <c r="IQ275" t="str">
        <v>OL02842</v>
      </c>
      <c r="IR275" t="str">
        <v>OL02844</v>
      </c>
      <c r="IS275" t="str">
        <v>OL02871</v>
      </c>
      <c r="IT275" t="str">
        <v>OL02887</v>
      </c>
      <c r="IU275" t="str">
        <v>OL03766</v>
      </c>
      <c r="IV275" t="str">
        <v>OL03868</v>
      </c>
      <c r="IW275" t="str">
        <v>OL03869</v>
      </c>
      <c r="IX275" t="str">
        <v>OL03870</v>
      </c>
      <c r="IY275" t="str">
        <v>OL03873, DWG# 100448-44</v>
      </c>
      <c r="IZ275" t="str">
        <v>OL03949</v>
      </c>
      <c r="JA275" t="str">
        <v xml:space="preserve">OL04043, Section </v>
      </c>
      <c r="JB275" t="str">
        <v xml:space="preserve">OL04044, Section </v>
      </c>
      <c r="JC275" t="str">
        <v>OL04045</v>
      </c>
      <c r="JD275" t="str">
        <v>OL04045, Milled Feature</v>
      </c>
      <c r="JE275" t="str">
        <v>OL04063</v>
      </c>
      <c r="JF275" t="str">
        <v>OL04064</v>
      </c>
      <c r="JG275" t="str">
        <v>OL04065</v>
      </c>
      <c r="JH275" t="str">
        <v>OL04181</v>
      </c>
      <c r="JI275" t="str">
        <v>OL04218</v>
      </c>
      <c r="JJ275" t="str">
        <v>OL04224, See Image</v>
      </c>
      <c r="JK275" t="str">
        <v>OL04374</v>
      </c>
      <c r="JL275" t="str">
        <v>OL04375, Section M-M</v>
      </c>
      <c r="JM275" t="str">
        <v>OL04376, Section M-M</v>
      </c>
      <c r="JN275" t="str">
        <v>OL04443</v>
      </c>
      <c r="JO275" t="str">
        <v>OL04444</v>
      </c>
      <c r="JP275" t="str">
        <v>One side of slot</v>
      </c>
      <c r="JQ275" t="str">
        <v>Other side of slot</v>
      </c>
      <c r="JR275" t="str">
        <v>Out of center more than .002 = Fail</v>
      </c>
      <c r="JS275" t="str">
        <v>Out of center more than.002 = Fail</v>
      </c>
      <c r="JT275" t="str">
        <v>Overlay OL02713</v>
      </c>
    </row>
    <row r="276" spans="1:280">
      <c r="A276" s="74" t="s">
        <v>687</v>
      </c>
      <c r="C276" s="74" t="str" cm="1">
        <f t="array" ref="C276:JT276">TRANSPOSE(_xlfn._xlws.SORT(_xlfn._xlws.FILTER($A$2:$A$279,ISNUMBER(SEARCH('Prt. Lib. &amp; Routine, Table'!M283,$A$2:$A$279)),"not found")))</f>
        <v xml:space="preserve"> 'C', Whirl Blank</v>
      </c>
      <c r="D276" t="str">
        <v xml:space="preserve"> See Image, Constrained</v>
      </c>
      <c r="E276" t="str">
        <v>(.04 to .12 range = Pass)</v>
      </c>
      <c r="F276" t="str">
        <v>(.042 FULL) Go Pin Seat Fully</v>
      </c>
      <c r="G276" t="str">
        <v>(B), Mfg. Tol.</v>
      </c>
      <c r="H276" t="str">
        <v>(B), O.A.L.</v>
      </c>
      <c r="I276" t="str">
        <v>.001 or less =Pass</v>
      </c>
      <c r="J276" t="str">
        <v>.001 or less out of center = Pass</v>
      </c>
      <c r="K276" t="str">
        <v>.002 or Less = Pass</v>
      </c>
      <c r="L276" t="str">
        <v>.002 or Less out of center = Pass</v>
      </c>
      <c r="M276" t="str">
        <v>.005 to .015 = Pass</v>
      </c>
      <c r="N276" t="str">
        <v>.0125 Mean, Section</v>
      </c>
      <c r="O276" t="str">
        <v>.025 or Less in X &amp; Y=Pass</v>
      </c>
      <c r="P276" t="str">
        <v>.038 Mean</v>
      </c>
      <c r="Q276" t="str">
        <v>.063 MM = .0024 IN, See Image</v>
      </c>
      <c r="R276" t="str">
        <v>.063MM = .0024"</v>
      </c>
      <c r="S276" t="str">
        <v>.243 NO-GO, Unconstrained, Must Not Start</v>
      </c>
      <c r="T276" t="str">
        <v>@ Back Face &amp; ID, No Raised Edge</v>
      </c>
      <c r="U276" t="str">
        <v>@ Back Face &amp; OD, No Raised Edge</v>
      </c>
      <c r="V276" t="str">
        <v>@ ID &amp; FACE</v>
      </c>
      <c r="W276" t="str">
        <v>@ OD &amp; BACK FACE</v>
      </c>
      <c r="X276" t="str">
        <v>@ OD &amp; FACE</v>
      </c>
      <c r="Y276" t="str">
        <v>Across from slot</v>
      </c>
      <c r="Z276" t="str">
        <v>All Edge Breaks</v>
      </c>
      <c r="AA276" t="str">
        <v>Attached to bar stock</v>
      </c>
      <c r="AB276" t="str">
        <v xml:space="preserve">Back Turn Fillet Rad. </v>
      </c>
      <c r="AC276" t="str">
        <v>Balloon 1 (DWG FRM0105 Page 2, NV-27)</v>
      </c>
      <c r="AD276" t="str">
        <v>Balloon 1 (DWG FRM0105, NV-30)</v>
      </c>
      <c r="AE276" t="str">
        <v>Balloon 1 (P# 9890002-20) OL00429/A</v>
      </c>
      <c r="AF276" t="str">
        <v>Balloon 1, DWG#FRM0105</v>
      </c>
      <c r="AG276" t="str">
        <v>Balloon 11, See Image</v>
      </c>
      <c r="AH276" t="str">
        <v xml:space="preserve">Balloon 2 (DWG FRM0105 Page 2, NV-27) </v>
      </c>
      <c r="AI276" t="str">
        <v>Balloon 2 (DWG FRM0105, NV-30)</v>
      </c>
      <c r="AJ276" t="str">
        <v>Balloon 2 (P# 9890002-20)</v>
      </c>
      <c r="AK276" t="str">
        <v>Balloon 2, DWG#FRM0105</v>
      </c>
      <c r="AL276" t="str">
        <v>Balloon 2, DWG#FRM0105, See Image</v>
      </c>
      <c r="AM276" t="str">
        <v>Balloon 3 (DWG FRM0105, NV-30 Minor)</v>
      </c>
      <c r="AN276" t="str">
        <v>Balloon 3 (DWG FRM0105, NV-30)</v>
      </c>
      <c r="AO276" t="str">
        <v>Balloon 3 (P# 9890002-20)</v>
      </c>
      <c r="AP276" t="str">
        <v>Balloon 4</v>
      </c>
      <c r="AQ276" t="str">
        <v>Balloon 4 (P# 9890002-20)</v>
      </c>
      <c r="AR276" t="str">
        <v>Below Middle Band</v>
      </c>
      <c r="AS276" t="str">
        <v>Best Fit Pin, .003 or Less =Pass</v>
      </c>
      <c r="AT276" t="str">
        <v>Blank</v>
      </c>
      <c r="AU276" t="str">
        <v>Blank Turn Maj.</v>
      </c>
      <c r="AV276" t="str">
        <v>Blank Turn Maj. Mill Flt., OL4172</v>
      </c>
      <c r="AW276" t="str">
        <v>Blank Without .010 Slots</v>
      </c>
      <c r="AX276" t="str">
        <v>Blank Without .010 Slots, Section</v>
      </c>
      <c r="AY276" t="str">
        <v>Blank without thread</v>
      </c>
      <c r="AZ276" t="str">
        <v xml:space="preserve">Blank, Center of V Grv. </v>
      </c>
      <c r="BA276" t="str">
        <v>Blank, Check R adjacent Balloon 17</v>
      </c>
      <c r="BB276" t="str">
        <v>Blank, EXT. Feature</v>
      </c>
      <c r="BC276" t="str">
        <v>Blank, See Image, OL04335</v>
      </c>
      <c r="BD276" t="str">
        <v>Blank, See Image, OL04336</v>
      </c>
      <c r="BE276" t="str">
        <v xml:space="preserve">Blank, Thrd. </v>
      </c>
      <c r="BF276" t="str">
        <v>Blank, Turn Tip</v>
      </c>
      <c r="BG276" t="str">
        <v>Blank, Without Thrd.</v>
      </c>
      <c r="BH276" t="str">
        <v>Blank, Without Thread</v>
      </c>
      <c r="BI276" t="str">
        <v xml:space="preserve">Blunt Start Blend to Minor </v>
      </c>
      <c r="BJ276" t="str">
        <v>Calc., Use Go HEX</v>
      </c>
      <c r="BK276" t="str">
        <v>Can't dig into OD</v>
      </c>
      <c r="BL276" t="str">
        <v>Carbide Gauge</v>
      </c>
      <c r="BM276" t="str">
        <v xml:space="preserve">Center of V Grv. </v>
      </c>
      <c r="BN276" t="str">
        <v>Centered Less than .03 = Pass</v>
      </c>
      <c r="BO276" t="str">
        <v>Centered within .0005 or Less = Pass</v>
      </c>
      <c r="BP276" t="str">
        <v>Centered within .001 or Less = Pass</v>
      </c>
      <c r="BQ276" t="str">
        <v>Centered within .0254 or Less = Pass</v>
      </c>
      <c r="BR276" t="str">
        <v>Check close to Rod Slot</v>
      </c>
      <c r="BS276" t="str">
        <v>Check every other hole</v>
      </c>
      <c r="BT276" t="str">
        <v>Check Go over full length of slot.</v>
      </c>
      <c r="BU276" t="str">
        <v>Check Near Closed End</v>
      </c>
      <c r="BV276" t="str">
        <v>Check per Print View, Away from Rod Slot</v>
      </c>
      <c r="BW276" t="str">
        <v>Check to Balloon 30 Go Pin</v>
      </c>
      <c r="BX276" t="str">
        <v>Check with .2705 SET Pin Inside Part</v>
      </c>
      <c r="BY276" t="str">
        <v>Check with Hex Up</v>
      </c>
      <c r="BZ276" t="str">
        <v>CMM Blank</v>
      </c>
      <c r="CA276" t="str">
        <v>Confirm Full Radius</v>
      </c>
      <c r="CB276" t="str">
        <v>Constrained in fixture</v>
      </c>
      <c r="CC276" t="str">
        <v>Constrained with Ring</v>
      </c>
      <c r="CD276" t="str">
        <v>Constrained, See Image</v>
      </c>
      <c r="CE276" t="str">
        <v>Dim. "A"</v>
      </c>
      <c r="CF276" t="str">
        <v>Dim. "B"</v>
      </c>
      <c r="CG276" t="str">
        <v>Dim. "C"</v>
      </c>
      <c r="CH276" t="str">
        <v>Dim. "D", Whirl Blank</v>
      </c>
      <c r="CI276" t="str">
        <v>Dim. "G"</v>
      </c>
      <c r="CJ276" t="str">
        <v>Dim. E, Blank Turn Maj. &amp;  Mill Flt</v>
      </c>
      <c r="CK276" t="str">
        <v>Dim. E, Blank Turn Maj.&amp;  Mill Flt</v>
      </c>
      <c r="CL276" t="str">
        <v>Dim. H, Whirl Blank</v>
      </c>
      <c r="CM276" t="str">
        <v>Dim. J, 'Blank Turn Maj. &amp; Whirl Blank</v>
      </c>
      <c r="CN276" t="str">
        <v>Disk Drop Indicator Tip</v>
      </c>
      <c r="CO276" t="str">
        <v>DWG 100448-15, Balloon F_1</v>
      </c>
      <c r="CP276" t="str">
        <v>DWG 100448-15, OL02571</v>
      </c>
      <c r="CQ276" t="str">
        <v>DWG 100448-41</v>
      </c>
      <c r="CR276" t="str">
        <v>DWG 9890040, (10E),Section Part, OL01139</v>
      </c>
      <c r="CS276" t="str">
        <v>DWG 9890040, (10E),Section, OL01139</v>
      </c>
      <c r="CT276" t="str">
        <v>DWG 9890040, (11E)</v>
      </c>
      <c r="CU276" t="str">
        <v>DWG 9890040, (11E), Pins with Flats</v>
      </c>
      <c r="CV276" t="str">
        <v>DWG 9890040, (12E),  Pass=.002 or less</v>
      </c>
      <c r="CW276" t="str">
        <v>DWG 9890040, (12E), See Image</v>
      </c>
      <c r="CX276" t="str">
        <v>DWG 9890040, (1E), OL01431</v>
      </c>
      <c r="CY276" t="str">
        <v>DWG 9890040, (1E), OL01432</v>
      </c>
      <c r="CZ276" t="str">
        <v>DWG 9890040, (2E), OL01432</v>
      </c>
      <c r="DA276" t="str">
        <v>DWG 9890040, (3E)</v>
      </c>
      <c r="DB276" t="str">
        <v>DWG 9890040, (4E)</v>
      </c>
      <c r="DC276" t="str">
        <v>DWG 9890040, (5E), OL02336</v>
      </c>
      <c r="DD276" t="str">
        <v>DWG 9890040, (6E)</v>
      </c>
      <c r="DE276" t="str">
        <v>DWG 9890040, (7E)</v>
      </c>
      <c r="DF276" t="str">
        <v>DWG 9890040, (8E), OL01433</v>
      </c>
      <c r="DG276" t="str">
        <v>DWG 9890040, (8E), OL01433, Section</v>
      </c>
      <c r="DH276" t="str">
        <v>DWG 9890040, (9E), Close to Rod Slot</v>
      </c>
      <c r="DI276" t="str">
        <v>DWG 9890040, (9E),Close to Rod Slot</v>
      </c>
      <c r="DJ276" t="str">
        <v>DWG FRM0105 PAGE 2</v>
      </c>
      <c r="DK276" t="str">
        <v>DWG# 100448-41</v>
      </c>
      <c r="DL276" t="str">
        <v>DWG# 100448-44</v>
      </c>
      <c r="DM276" t="str">
        <v>DWG# 9890003  (1), Section OL00436/A</v>
      </c>
      <c r="DN276" t="str">
        <v>DWG# 9890003 (3), Ring Gauge Constrained</v>
      </c>
      <c r="DO276" t="str">
        <v>DWG# 9890003 (4), Section</v>
      </c>
      <c r="DP276" t="str">
        <v>DWG#100448-26, Balloon 1K, OL02350</v>
      </c>
      <c r="DQ276" t="str">
        <v>DWG#100448-26, Balloon 2K, OL02350</v>
      </c>
      <c r="DR276" t="str">
        <v>DWG#100448-26, Balloon 3K, OL02363</v>
      </c>
      <c r="DS276" t="str">
        <v>DWG#100448-26, Balloon 4K</v>
      </c>
      <c r="DT276" t="str">
        <v>DWG#100448-26, Balloon 5K, Section</v>
      </c>
      <c r="DU276" t="str">
        <v>DWG#100448-26, Balloon 6K</v>
      </c>
      <c r="DV276" t="str">
        <v>DWG#100448-26, Balloon 7K, Section</v>
      </c>
      <c r="DW276" t="str">
        <v>DWG#100448-26, Mfg. Tol.</v>
      </c>
      <c r="DX276" t="str">
        <v>DWG#9890003 (2) Ring Gauge Constrained</v>
      </c>
      <c r="DY276" t="str">
        <v>DWG#9890044</v>
      </c>
      <c r="DZ276" t="str">
        <v>DWG#9890044 .1985 to .2005=Pass</v>
      </c>
      <c r="EA276" t="str">
        <v>DWG#9890044 Overlay OL02441</v>
      </c>
      <c r="EB276" t="str">
        <v>DWG#9890044, OL02441</v>
      </c>
      <c r="EC276" t="str">
        <v>DWG#FRM0105</v>
      </c>
      <c r="ED276" t="str">
        <v>EXT.</v>
      </c>
      <c r="EE276" t="str">
        <v>EXT. Section, OL02460</v>
      </c>
      <c r="EF276" t="str">
        <v>EXT., OL04223</v>
      </c>
      <c r="EG276" t="str">
        <v>Flat Drop Indicator Tip</v>
      </c>
      <c r="EH276" t="str">
        <v>Full Go Pin, No Light, at Radius</v>
      </c>
      <c r="EI276" t="str">
        <v>Function Check</v>
      </c>
      <c r="EJ276" t="str">
        <v>GO Function Gauge</v>
      </c>
      <c r="EK276" t="str">
        <v>Go Gauge for Balloon 1 &amp; 4</v>
      </c>
      <c r="EL276" t="str">
        <v>Go Pin must pass through</v>
      </c>
      <c r="EM276" t="str">
        <v>Greater than .005 = Fail, Section</v>
      </c>
      <c r="EN276" t="str">
        <v>Greater than .025 out of center = Fail</v>
      </c>
      <c r="EO276" t="str">
        <v>Greater than 2.6 = Pass</v>
      </c>
      <c r="EP276" t="str">
        <v>Green = Pass, Red = Fail</v>
      </c>
      <c r="EQ276" t="str">
        <v>Hex Depth</v>
      </c>
      <c r="ER276" t="str">
        <v>Hex Minor</v>
      </c>
      <c r="ES276" t="str">
        <v>Hole Dia.</v>
      </c>
      <c r="ET276" t="str">
        <v>ID Sphere Finish</v>
      </c>
      <c r="EU276" t="str">
        <v>ID/OD Both Sides, Diff. .002 or less = Pass</v>
      </c>
      <c r="EV276" t="str">
        <v>If Looks Big, Section</v>
      </c>
      <c r="EW276" t="str">
        <v>If Looks Small, Section</v>
      </c>
      <c r="EX276" t="str">
        <v>Insp. Close to Break Away, Mfg.Tol.</v>
      </c>
      <c r="EY276" t="str">
        <v>INT.</v>
      </c>
      <c r="EZ276" t="str">
        <v>INT. Section, OL02460</v>
      </c>
      <c r="FA276" t="str">
        <v>INT., OL04223</v>
      </c>
      <c r="FB276" t="str">
        <v>Intersect. of 7.7 &amp; R0.10</v>
      </c>
      <c r="FC276" t="str">
        <v>Intersect. of 8.79 and R.25 MAX</v>
      </c>
      <c r="FD276" t="str">
        <v>Keep Ind. Tip away from corner</v>
      </c>
      <c r="FE276" t="str">
        <v>L31</v>
      </c>
      <c r="FF276" t="str">
        <v>Laser Mark</v>
      </c>
      <c r="FG276" t="str">
        <v>LASER PER NOTE 4</v>
      </c>
      <c r="FH276" t="str">
        <v>LASER PER NOTE 4, Final Check 1 only</v>
      </c>
      <c r="FI276" t="str">
        <v>Less than .002 out of center = Pass</v>
      </c>
      <c r="FJ276" t="str">
        <v>Less than 2.75 = Pass, Section</v>
      </c>
      <c r="FK276" t="str">
        <v>List as pin. Not Calibrated</v>
      </c>
      <c r="FL276" t="str">
        <v>M9 X 1.25 BUTT See Comment Image</v>
      </c>
      <c r="FM276" t="str">
        <v>Manual Section</v>
      </c>
      <c r="FN276" t="str">
        <v>Max Deep .241 NO-GO =.42</v>
      </c>
      <c r="FO276" t="str">
        <v>MAX Depth of (Note 7) .241 NO-GO Pin</v>
      </c>
      <c r="FP276" t="str">
        <v>Measure from Blue Line, See Image</v>
      </c>
      <c r="FQ276" t="str">
        <v>Measure Width of Blue Area, See Image</v>
      </c>
      <c r="FR276" t="str">
        <v>Mfg. Tol</v>
      </c>
      <c r="FS276" t="str">
        <v>Mfg. Tol, See Image</v>
      </c>
      <c r="FT276" t="str">
        <v>Mfg. Tol.</v>
      </c>
      <c r="FU276" t="str">
        <v>Mfg. Tol. "A"</v>
      </c>
      <c r="FV276" t="str">
        <v>Mfg. Tol. (Zero on Gauge Full Dia. Lead)</v>
      </c>
      <c r="FW276" t="str">
        <v>Mfg. Tol. Balloon 11, See Image</v>
      </c>
      <c r="FX276" t="str">
        <v>Mfg. Tol. Balloon 4</v>
      </c>
      <c r="FY276" t="str">
        <v>Mfg. Tol. Balloon 7</v>
      </c>
      <c r="FZ276" t="str">
        <v xml:space="preserve">Mfg. Tol. C-Bore Face (Ballo 28) </v>
      </c>
      <c r="GA276" t="str">
        <v>Mfg. Tol. Section</v>
      </c>
      <c r="GB276" t="str">
        <v>Mfg. Tol. See Image</v>
      </c>
      <c r="GC276" t="str">
        <v>Mfg. Tol., 3 Places, Record MAX</v>
      </c>
      <c r="GD276" t="str">
        <v>Mfg. Tol., Balloon 11</v>
      </c>
      <c r="GE276" t="str">
        <v>Mfg. Tol., Balloon 7</v>
      </c>
      <c r="GF276" t="str">
        <v>Mfg. Tol., Blank</v>
      </c>
      <c r="GG276" t="str">
        <v>Mfg. Tol., Blank, Balloon 12</v>
      </c>
      <c r="GH276" t="str">
        <v>Mfg. Tol., Blend to SØ.320</v>
      </c>
      <c r="GI276" t="str">
        <v>Mfg. Tol., Calculation</v>
      </c>
      <c r="GJ276" t="str">
        <v>Mfg. Tol., For Mill Fixture</v>
      </c>
      <c r="GK276" t="str">
        <v>Mfg. Tol., L32</v>
      </c>
      <c r="GL276" t="str">
        <v>Mfg. Tol., L33</v>
      </c>
      <c r="GM276" t="str">
        <v>Mfg. Tol., No Tool Marks</v>
      </c>
      <c r="GN276" t="str">
        <v>Mfg. Tol., OL03361</v>
      </c>
      <c r="GO276" t="str">
        <v>Mfg. Tol., Record off center value</v>
      </c>
      <c r="GP276" t="str">
        <v>Mfg. Tol., Same 3 Places, Record MIN</v>
      </c>
      <c r="GQ276" t="str">
        <v>Mfg. Tol., Section</v>
      </c>
      <c r="GR276" t="str">
        <v>Mfg. Tol., Section B-B</v>
      </c>
      <c r="GS276" t="str">
        <v>Mfg. Tol., Section, OL03361</v>
      </c>
      <c r="GT276" t="str">
        <v>Mfg. Tol., Section, Per Note 2</v>
      </c>
      <c r="GU276" t="str">
        <v>Mfg. Tol., See Image</v>
      </c>
      <c r="GV276" t="str">
        <v>Mfg. Tol., See Image, Bore in Blue</v>
      </c>
      <c r="GW276" t="str">
        <v>Mfg. Tol., See Image, Hook Tip</v>
      </c>
      <c r="GX276" t="str">
        <v>Mfg. Tol., Sharp Okay No Burr</v>
      </c>
      <c r="GY276" t="str">
        <v>Mfg. Tol., Threadless Blank</v>
      </c>
      <c r="GZ276" t="str">
        <v>Mfg.Tol.</v>
      </c>
      <c r="HA276" t="str">
        <v>Mgf. To., T.S.C.</v>
      </c>
      <c r="HB276" t="str">
        <v>Milled Feature</v>
      </c>
      <c r="HC276" t="str">
        <v>Milled Feature, OL04045</v>
      </c>
      <c r="HD276" t="str">
        <v>More than .0005 out of center = Fail</v>
      </c>
      <c r="HE276" t="str">
        <v>Must Pass Through</v>
      </c>
      <c r="HF276" t="str">
        <v>Must pass through gauge</v>
      </c>
      <c r="HG276" t="str">
        <v>Must Pass Through Go Gauge</v>
      </c>
      <c r="HH276" t="str">
        <v>Must Pass, See Image.</v>
      </c>
      <c r="HI276" t="str">
        <v>NA</v>
      </c>
      <c r="HJ276" t="str">
        <v>Narrow Area</v>
      </c>
      <c r="HK276" t="str">
        <v>Near Balloon 21</v>
      </c>
      <c r="HL276" t="str">
        <v>Near Datum B</v>
      </c>
      <c r="HM276" t="str">
        <v>Neck Dia.</v>
      </c>
      <c r="HN276" t="str">
        <v>Neck to Head Rad.</v>
      </c>
      <c r="HO276" t="str">
        <v>No Copper Deposits Allowed</v>
      </c>
      <c r="HP276" t="str">
        <v>No Section</v>
      </c>
      <c r="HQ276" t="str">
        <v>No Section, .01 to .014 = Pass</v>
      </c>
      <c r="HR276" t="str">
        <v>No Section, Rotate Part</v>
      </c>
      <c r="HS276" t="str">
        <v>No Section, See Image</v>
      </c>
      <c r="HT276" t="str">
        <v>No Slot, Section B-B</v>
      </c>
      <c r="HU276" t="str">
        <v>No visual step = Pass</v>
      </c>
      <c r="HV276" t="str">
        <v>Not to exceed .95 Deep</v>
      </c>
      <c r="HW276" t="str">
        <v>Note 1</v>
      </c>
      <c r="HX276" t="str">
        <v>OL00333/A</v>
      </c>
      <c r="HY276" t="str">
        <v>OL00519</v>
      </c>
      <c r="HZ276" t="str">
        <v>OL00520</v>
      </c>
      <c r="IA276" t="str">
        <v>OL00529</v>
      </c>
      <c r="IB276" t="str">
        <v>OL00542</v>
      </c>
      <c r="IC276" t="str">
        <v>OL00724</v>
      </c>
      <c r="ID276" t="str">
        <v>OL01250</v>
      </c>
      <c r="IE276" t="str">
        <v>OL01869, Threadless Blank</v>
      </c>
      <c r="IF276" t="str">
        <v>OL01870, Section</v>
      </c>
      <c r="IG276" t="str">
        <v>OL02255</v>
      </c>
      <c r="IH276" t="str">
        <v>OL02255, Mfg. Tol.</v>
      </c>
      <c r="II276" t="str">
        <v>OL02302</v>
      </c>
      <c r="IJ276" t="str">
        <v xml:space="preserve">OL02318  needed per image instructions </v>
      </c>
      <c r="IK276" t="str">
        <v>OL02556</v>
      </c>
      <c r="IL276" t="str">
        <v>OL02557</v>
      </c>
      <c r="IM276" t="str">
        <v>OL02567</v>
      </c>
      <c r="IN276" t="str">
        <v>OL02653</v>
      </c>
      <c r="IO276" t="str">
        <v>OL02718</v>
      </c>
      <c r="IP276" t="str">
        <v>OL02841</v>
      </c>
      <c r="IQ276" t="str">
        <v>OL02842</v>
      </c>
      <c r="IR276" t="str">
        <v>OL02844</v>
      </c>
      <c r="IS276" t="str">
        <v>OL02871</v>
      </c>
      <c r="IT276" t="str">
        <v>OL02887</v>
      </c>
      <c r="IU276" t="str">
        <v>OL03766</v>
      </c>
      <c r="IV276" t="str">
        <v>OL03868</v>
      </c>
      <c r="IW276" t="str">
        <v>OL03869</v>
      </c>
      <c r="IX276" t="str">
        <v>OL03870</v>
      </c>
      <c r="IY276" t="str">
        <v>OL03873, DWG# 100448-44</v>
      </c>
      <c r="IZ276" t="str">
        <v>OL03949</v>
      </c>
      <c r="JA276" t="str">
        <v xml:space="preserve">OL04043, Section </v>
      </c>
      <c r="JB276" t="str">
        <v xml:space="preserve">OL04044, Section </v>
      </c>
      <c r="JC276" t="str">
        <v>OL04045</v>
      </c>
      <c r="JD276" t="str">
        <v>OL04045, Milled Feature</v>
      </c>
      <c r="JE276" t="str">
        <v>OL04063</v>
      </c>
      <c r="JF276" t="str">
        <v>OL04064</v>
      </c>
      <c r="JG276" t="str">
        <v>OL04065</v>
      </c>
      <c r="JH276" t="str">
        <v>OL04181</v>
      </c>
      <c r="JI276" t="str">
        <v>OL04218</v>
      </c>
      <c r="JJ276" t="str">
        <v>OL04224, See Image</v>
      </c>
      <c r="JK276" t="str">
        <v>OL04374</v>
      </c>
      <c r="JL276" t="str">
        <v>OL04375, Section M-M</v>
      </c>
      <c r="JM276" t="str">
        <v>OL04376, Section M-M</v>
      </c>
      <c r="JN276" t="str">
        <v>OL04443</v>
      </c>
      <c r="JO276" t="str">
        <v>OL04444</v>
      </c>
      <c r="JP276" t="str">
        <v>One side of slot</v>
      </c>
      <c r="JQ276" t="str">
        <v>Other side of slot</v>
      </c>
      <c r="JR276" t="str">
        <v>Out of center more than .002 = Fail</v>
      </c>
      <c r="JS276" t="str">
        <v>Out of center more than.002 = Fail</v>
      </c>
      <c r="JT276" t="str">
        <v>Overlay OL02713</v>
      </c>
    </row>
    <row r="277" spans="1:280">
      <c r="A277" s="74" t="s">
        <v>688</v>
      </c>
      <c r="C277" s="74" t="str" cm="1">
        <f t="array" ref="C277:JT277">TRANSPOSE(_xlfn._xlws.SORT(_xlfn._xlws.FILTER($A$2:$A$279,ISNUMBER(SEARCH('Prt. Lib. &amp; Routine, Table'!M284,$A$2:$A$279)),"not found")))</f>
        <v xml:space="preserve"> 'C', Whirl Blank</v>
      </c>
      <c r="D277" t="str">
        <v xml:space="preserve"> See Image, Constrained</v>
      </c>
      <c r="E277" t="str">
        <v>(.04 to .12 range = Pass)</v>
      </c>
      <c r="F277" t="str">
        <v>(.042 FULL) Go Pin Seat Fully</v>
      </c>
      <c r="G277" t="str">
        <v>(B), Mfg. Tol.</v>
      </c>
      <c r="H277" t="str">
        <v>(B), O.A.L.</v>
      </c>
      <c r="I277" t="str">
        <v>.001 or less =Pass</v>
      </c>
      <c r="J277" t="str">
        <v>.001 or less out of center = Pass</v>
      </c>
      <c r="K277" t="str">
        <v>.002 or Less = Pass</v>
      </c>
      <c r="L277" t="str">
        <v>.002 or Less out of center = Pass</v>
      </c>
      <c r="M277" t="str">
        <v>.005 to .015 = Pass</v>
      </c>
      <c r="N277" t="str">
        <v>.0125 Mean, Section</v>
      </c>
      <c r="O277" t="str">
        <v>.025 or Less in X &amp; Y=Pass</v>
      </c>
      <c r="P277" t="str">
        <v>.038 Mean</v>
      </c>
      <c r="Q277" t="str">
        <v>.063 MM = .0024 IN, See Image</v>
      </c>
      <c r="R277" t="str">
        <v>.063MM = .0024"</v>
      </c>
      <c r="S277" t="str">
        <v>.243 NO-GO, Unconstrained, Must Not Start</v>
      </c>
      <c r="T277" t="str">
        <v>@ Back Face &amp; ID, No Raised Edge</v>
      </c>
      <c r="U277" t="str">
        <v>@ Back Face &amp; OD, No Raised Edge</v>
      </c>
      <c r="V277" t="str">
        <v>@ ID &amp; FACE</v>
      </c>
      <c r="W277" t="str">
        <v>@ OD &amp; BACK FACE</v>
      </c>
      <c r="X277" t="str">
        <v>@ OD &amp; FACE</v>
      </c>
      <c r="Y277" t="str">
        <v>Across from slot</v>
      </c>
      <c r="Z277" t="str">
        <v>All Edge Breaks</v>
      </c>
      <c r="AA277" t="str">
        <v>Attached to bar stock</v>
      </c>
      <c r="AB277" t="str">
        <v xml:space="preserve">Back Turn Fillet Rad. </v>
      </c>
      <c r="AC277" t="str">
        <v>Balloon 1 (DWG FRM0105 Page 2, NV-27)</v>
      </c>
      <c r="AD277" t="str">
        <v>Balloon 1 (DWG FRM0105, NV-30)</v>
      </c>
      <c r="AE277" t="str">
        <v>Balloon 1 (P# 9890002-20) OL00429/A</v>
      </c>
      <c r="AF277" t="str">
        <v>Balloon 1, DWG#FRM0105</v>
      </c>
      <c r="AG277" t="str">
        <v>Balloon 11, See Image</v>
      </c>
      <c r="AH277" t="str">
        <v xml:space="preserve">Balloon 2 (DWG FRM0105 Page 2, NV-27) </v>
      </c>
      <c r="AI277" t="str">
        <v>Balloon 2 (DWG FRM0105, NV-30)</v>
      </c>
      <c r="AJ277" t="str">
        <v>Balloon 2 (P# 9890002-20)</v>
      </c>
      <c r="AK277" t="str">
        <v>Balloon 2, DWG#FRM0105</v>
      </c>
      <c r="AL277" t="str">
        <v>Balloon 2, DWG#FRM0105, See Image</v>
      </c>
      <c r="AM277" t="str">
        <v>Balloon 3 (DWG FRM0105, NV-30 Minor)</v>
      </c>
      <c r="AN277" t="str">
        <v>Balloon 3 (DWG FRM0105, NV-30)</v>
      </c>
      <c r="AO277" t="str">
        <v>Balloon 3 (P# 9890002-20)</v>
      </c>
      <c r="AP277" t="str">
        <v>Balloon 4</v>
      </c>
      <c r="AQ277" t="str">
        <v>Balloon 4 (P# 9890002-20)</v>
      </c>
      <c r="AR277" t="str">
        <v>Below Middle Band</v>
      </c>
      <c r="AS277" t="str">
        <v>Best Fit Pin, .003 or Less =Pass</v>
      </c>
      <c r="AT277" t="str">
        <v>Blank</v>
      </c>
      <c r="AU277" t="str">
        <v>Blank Turn Maj.</v>
      </c>
      <c r="AV277" t="str">
        <v>Blank Turn Maj. Mill Flt., OL4172</v>
      </c>
      <c r="AW277" t="str">
        <v>Blank Without .010 Slots</v>
      </c>
      <c r="AX277" t="str">
        <v>Blank Without .010 Slots, Section</v>
      </c>
      <c r="AY277" t="str">
        <v>Blank without thread</v>
      </c>
      <c r="AZ277" t="str">
        <v xml:space="preserve">Blank, Center of V Grv. </v>
      </c>
      <c r="BA277" t="str">
        <v>Blank, Check R adjacent Balloon 17</v>
      </c>
      <c r="BB277" t="str">
        <v>Blank, EXT. Feature</v>
      </c>
      <c r="BC277" t="str">
        <v>Blank, See Image, OL04335</v>
      </c>
      <c r="BD277" t="str">
        <v>Blank, See Image, OL04336</v>
      </c>
      <c r="BE277" t="str">
        <v xml:space="preserve">Blank, Thrd. </v>
      </c>
      <c r="BF277" t="str">
        <v>Blank, Turn Tip</v>
      </c>
      <c r="BG277" t="str">
        <v>Blank, Without Thrd.</v>
      </c>
      <c r="BH277" t="str">
        <v>Blank, Without Thread</v>
      </c>
      <c r="BI277" t="str">
        <v xml:space="preserve">Blunt Start Blend to Minor </v>
      </c>
      <c r="BJ277" t="str">
        <v>Calc., Use Go HEX</v>
      </c>
      <c r="BK277" t="str">
        <v>Can't dig into OD</v>
      </c>
      <c r="BL277" t="str">
        <v>Carbide Gauge</v>
      </c>
      <c r="BM277" t="str">
        <v xml:space="preserve">Center of V Grv. </v>
      </c>
      <c r="BN277" t="str">
        <v>Centered Less than .03 = Pass</v>
      </c>
      <c r="BO277" t="str">
        <v>Centered within .0005 or Less = Pass</v>
      </c>
      <c r="BP277" t="str">
        <v>Centered within .001 or Less = Pass</v>
      </c>
      <c r="BQ277" t="str">
        <v>Centered within .0254 or Less = Pass</v>
      </c>
      <c r="BR277" t="str">
        <v>Check close to Rod Slot</v>
      </c>
      <c r="BS277" t="str">
        <v>Check every other hole</v>
      </c>
      <c r="BT277" t="str">
        <v>Check Go over full length of slot.</v>
      </c>
      <c r="BU277" t="str">
        <v>Check Near Closed End</v>
      </c>
      <c r="BV277" t="str">
        <v>Check per Print View, Away from Rod Slot</v>
      </c>
      <c r="BW277" t="str">
        <v>Check to Balloon 30 Go Pin</v>
      </c>
      <c r="BX277" t="str">
        <v>Check with .2705 SET Pin Inside Part</v>
      </c>
      <c r="BY277" t="str">
        <v>Check with Hex Up</v>
      </c>
      <c r="BZ277" t="str">
        <v>CMM Blank</v>
      </c>
      <c r="CA277" t="str">
        <v>Confirm Full Radius</v>
      </c>
      <c r="CB277" t="str">
        <v>Constrained in fixture</v>
      </c>
      <c r="CC277" t="str">
        <v>Constrained with Ring</v>
      </c>
      <c r="CD277" t="str">
        <v>Constrained, See Image</v>
      </c>
      <c r="CE277" t="str">
        <v>Dim. "A"</v>
      </c>
      <c r="CF277" t="str">
        <v>Dim. "B"</v>
      </c>
      <c r="CG277" t="str">
        <v>Dim. "C"</v>
      </c>
      <c r="CH277" t="str">
        <v>Dim. "D", Whirl Blank</v>
      </c>
      <c r="CI277" t="str">
        <v>Dim. "G"</v>
      </c>
      <c r="CJ277" t="str">
        <v>Dim. E, Blank Turn Maj. &amp;  Mill Flt</v>
      </c>
      <c r="CK277" t="str">
        <v>Dim. E, Blank Turn Maj.&amp;  Mill Flt</v>
      </c>
      <c r="CL277" t="str">
        <v>Dim. H, Whirl Blank</v>
      </c>
      <c r="CM277" t="str">
        <v>Dim. J, 'Blank Turn Maj. &amp; Whirl Blank</v>
      </c>
      <c r="CN277" t="str">
        <v>Disk Drop Indicator Tip</v>
      </c>
      <c r="CO277" t="str">
        <v>DWG 100448-15, Balloon F_1</v>
      </c>
      <c r="CP277" t="str">
        <v>DWG 100448-15, OL02571</v>
      </c>
      <c r="CQ277" t="str">
        <v>DWG 100448-41</v>
      </c>
      <c r="CR277" t="str">
        <v>DWG 9890040, (10E),Section Part, OL01139</v>
      </c>
      <c r="CS277" t="str">
        <v>DWG 9890040, (10E),Section, OL01139</v>
      </c>
      <c r="CT277" t="str">
        <v>DWG 9890040, (11E)</v>
      </c>
      <c r="CU277" t="str">
        <v>DWG 9890040, (11E), Pins with Flats</v>
      </c>
      <c r="CV277" t="str">
        <v>DWG 9890040, (12E),  Pass=.002 or less</v>
      </c>
      <c r="CW277" t="str">
        <v>DWG 9890040, (12E), See Image</v>
      </c>
      <c r="CX277" t="str">
        <v>DWG 9890040, (1E), OL01431</v>
      </c>
      <c r="CY277" t="str">
        <v>DWG 9890040, (1E), OL01432</v>
      </c>
      <c r="CZ277" t="str">
        <v>DWG 9890040, (2E), OL01432</v>
      </c>
      <c r="DA277" t="str">
        <v>DWG 9890040, (3E)</v>
      </c>
      <c r="DB277" t="str">
        <v>DWG 9890040, (4E)</v>
      </c>
      <c r="DC277" t="str">
        <v>DWG 9890040, (5E), OL02336</v>
      </c>
      <c r="DD277" t="str">
        <v>DWG 9890040, (6E)</v>
      </c>
      <c r="DE277" t="str">
        <v>DWG 9890040, (7E)</v>
      </c>
      <c r="DF277" t="str">
        <v>DWG 9890040, (8E), OL01433</v>
      </c>
      <c r="DG277" t="str">
        <v>DWG 9890040, (8E), OL01433, Section</v>
      </c>
      <c r="DH277" t="str">
        <v>DWG 9890040, (9E), Close to Rod Slot</v>
      </c>
      <c r="DI277" t="str">
        <v>DWG 9890040, (9E),Close to Rod Slot</v>
      </c>
      <c r="DJ277" t="str">
        <v>DWG FRM0105 PAGE 2</v>
      </c>
      <c r="DK277" t="str">
        <v>DWG# 100448-41</v>
      </c>
      <c r="DL277" t="str">
        <v>DWG# 100448-44</v>
      </c>
      <c r="DM277" t="str">
        <v>DWG# 9890003  (1), Section OL00436/A</v>
      </c>
      <c r="DN277" t="str">
        <v>DWG# 9890003 (3), Ring Gauge Constrained</v>
      </c>
      <c r="DO277" t="str">
        <v>DWG# 9890003 (4), Section</v>
      </c>
      <c r="DP277" t="str">
        <v>DWG#100448-26, Balloon 1K, OL02350</v>
      </c>
      <c r="DQ277" t="str">
        <v>DWG#100448-26, Balloon 2K, OL02350</v>
      </c>
      <c r="DR277" t="str">
        <v>DWG#100448-26, Balloon 3K, OL02363</v>
      </c>
      <c r="DS277" t="str">
        <v>DWG#100448-26, Balloon 4K</v>
      </c>
      <c r="DT277" t="str">
        <v>DWG#100448-26, Balloon 5K, Section</v>
      </c>
      <c r="DU277" t="str">
        <v>DWG#100448-26, Balloon 6K</v>
      </c>
      <c r="DV277" t="str">
        <v>DWG#100448-26, Balloon 7K, Section</v>
      </c>
      <c r="DW277" t="str">
        <v>DWG#100448-26, Mfg. Tol.</v>
      </c>
      <c r="DX277" t="str">
        <v>DWG#9890003 (2) Ring Gauge Constrained</v>
      </c>
      <c r="DY277" t="str">
        <v>DWG#9890044</v>
      </c>
      <c r="DZ277" t="str">
        <v>DWG#9890044 .1985 to .2005=Pass</v>
      </c>
      <c r="EA277" t="str">
        <v>DWG#9890044 Overlay OL02441</v>
      </c>
      <c r="EB277" t="str">
        <v>DWG#9890044, OL02441</v>
      </c>
      <c r="EC277" t="str">
        <v>DWG#FRM0105</v>
      </c>
      <c r="ED277" t="str">
        <v>EXT.</v>
      </c>
      <c r="EE277" t="str">
        <v>EXT. Section, OL02460</v>
      </c>
      <c r="EF277" t="str">
        <v>EXT., OL04223</v>
      </c>
      <c r="EG277" t="str">
        <v>Flat Drop Indicator Tip</v>
      </c>
      <c r="EH277" t="str">
        <v>Full Go Pin, No Light, at Radius</v>
      </c>
      <c r="EI277" t="str">
        <v>Function Check</v>
      </c>
      <c r="EJ277" t="str">
        <v>GO Function Gauge</v>
      </c>
      <c r="EK277" t="str">
        <v>Go Gauge for Balloon 1 &amp; 4</v>
      </c>
      <c r="EL277" t="str">
        <v>Go Pin must pass through</v>
      </c>
      <c r="EM277" t="str">
        <v>Greater than .005 = Fail, Section</v>
      </c>
      <c r="EN277" t="str">
        <v>Greater than .025 out of center = Fail</v>
      </c>
      <c r="EO277" t="str">
        <v>Greater than 2.6 = Pass</v>
      </c>
      <c r="EP277" t="str">
        <v>Green = Pass, Red = Fail</v>
      </c>
      <c r="EQ277" t="str">
        <v>Hex Depth</v>
      </c>
      <c r="ER277" t="str">
        <v>Hex Minor</v>
      </c>
      <c r="ES277" t="str">
        <v>Hole Dia.</v>
      </c>
      <c r="ET277" t="str">
        <v>ID Sphere Finish</v>
      </c>
      <c r="EU277" t="str">
        <v>ID/OD Both Sides, Diff. .002 or less = Pass</v>
      </c>
      <c r="EV277" t="str">
        <v>If Looks Big, Section</v>
      </c>
      <c r="EW277" t="str">
        <v>If Looks Small, Section</v>
      </c>
      <c r="EX277" t="str">
        <v>Insp. Close to Break Away, Mfg.Tol.</v>
      </c>
      <c r="EY277" t="str">
        <v>INT.</v>
      </c>
      <c r="EZ277" t="str">
        <v>INT. Section, OL02460</v>
      </c>
      <c r="FA277" t="str">
        <v>INT., OL04223</v>
      </c>
      <c r="FB277" t="str">
        <v>Intersect. of 7.7 &amp; R0.10</v>
      </c>
      <c r="FC277" t="str">
        <v>Intersect. of 8.79 and R.25 MAX</v>
      </c>
      <c r="FD277" t="str">
        <v>Keep Ind. Tip away from corner</v>
      </c>
      <c r="FE277" t="str">
        <v>L31</v>
      </c>
      <c r="FF277" t="str">
        <v>Laser Mark</v>
      </c>
      <c r="FG277" t="str">
        <v>LASER PER NOTE 4</v>
      </c>
      <c r="FH277" t="str">
        <v>LASER PER NOTE 4, Final Check 1 only</v>
      </c>
      <c r="FI277" t="str">
        <v>Less than .002 out of center = Pass</v>
      </c>
      <c r="FJ277" t="str">
        <v>Less than 2.75 = Pass, Section</v>
      </c>
      <c r="FK277" t="str">
        <v>List as pin. Not Calibrated</v>
      </c>
      <c r="FL277" t="str">
        <v>M9 X 1.25 BUTT See Comment Image</v>
      </c>
      <c r="FM277" t="str">
        <v>Manual Section</v>
      </c>
      <c r="FN277" t="str">
        <v>Max Deep .241 NO-GO =.42</v>
      </c>
      <c r="FO277" t="str">
        <v>MAX Depth of (Note 7) .241 NO-GO Pin</v>
      </c>
      <c r="FP277" t="str">
        <v>Measure from Blue Line, See Image</v>
      </c>
      <c r="FQ277" t="str">
        <v>Measure Width of Blue Area, See Image</v>
      </c>
      <c r="FR277" t="str">
        <v>Mfg. Tol</v>
      </c>
      <c r="FS277" t="str">
        <v>Mfg. Tol, See Image</v>
      </c>
      <c r="FT277" t="str">
        <v>Mfg. Tol.</v>
      </c>
      <c r="FU277" t="str">
        <v>Mfg. Tol. "A"</v>
      </c>
      <c r="FV277" t="str">
        <v>Mfg. Tol. (Zero on Gauge Full Dia. Lead)</v>
      </c>
      <c r="FW277" t="str">
        <v>Mfg. Tol. Balloon 11, See Image</v>
      </c>
      <c r="FX277" t="str">
        <v>Mfg. Tol. Balloon 4</v>
      </c>
      <c r="FY277" t="str">
        <v>Mfg. Tol. Balloon 7</v>
      </c>
      <c r="FZ277" t="str">
        <v xml:space="preserve">Mfg. Tol. C-Bore Face (Ballo 28) </v>
      </c>
      <c r="GA277" t="str">
        <v>Mfg. Tol. Section</v>
      </c>
      <c r="GB277" t="str">
        <v>Mfg. Tol. See Image</v>
      </c>
      <c r="GC277" t="str">
        <v>Mfg. Tol., 3 Places, Record MAX</v>
      </c>
      <c r="GD277" t="str">
        <v>Mfg. Tol., Balloon 11</v>
      </c>
      <c r="GE277" t="str">
        <v>Mfg. Tol., Balloon 7</v>
      </c>
      <c r="GF277" t="str">
        <v>Mfg. Tol., Blank</v>
      </c>
      <c r="GG277" t="str">
        <v>Mfg. Tol., Blank, Balloon 12</v>
      </c>
      <c r="GH277" t="str">
        <v>Mfg. Tol., Blend to SØ.320</v>
      </c>
      <c r="GI277" t="str">
        <v>Mfg. Tol., Calculation</v>
      </c>
      <c r="GJ277" t="str">
        <v>Mfg. Tol., For Mill Fixture</v>
      </c>
      <c r="GK277" t="str">
        <v>Mfg. Tol., L32</v>
      </c>
      <c r="GL277" t="str">
        <v>Mfg. Tol., L33</v>
      </c>
      <c r="GM277" t="str">
        <v>Mfg. Tol., No Tool Marks</v>
      </c>
      <c r="GN277" t="str">
        <v>Mfg. Tol., OL03361</v>
      </c>
      <c r="GO277" t="str">
        <v>Mfg. Tol., Record off center value</v>
      </c>
      <c r="GP277" t="str">
        <v>Mfg. Tol., Same 3 Places, Record MIN</v>
      </c>
      <c r="GQ277" t="str">
        <v>Mfg. Tol., Section</v>
      </c>
      <c r="GR277" t="str">
        <v>Mfg. Tol., Section B-B</v>
      </c>
      <c r="GS277" t="str">
        <v>Mfg. Tol., Section, OL03361</v>
      </c>
      <c r="GT277" t="str">
        <v>Mfg. Tol., Section, Per Note 2</v>
      </c>
      <c r="GU277" t="str">
        <v>Mfg. Tol., See Image</v>
      </c>
      <c r="GV277" t="str">
        <v>Mfg. Tol., See Image, Bore in Blue</v>
      </c>
      <c r="GW277" t="str">
        <v>Mfg. Tol., See Image, Hook Tip</v>
      </c>
      <c r="GX277" t="str">
        <v>Mfg. Tol., Sharp Okay No Burr</v>
      </c>
      <c r="GY277" t="str">
        <v>Mfg. Tol., Threadless Blank</v>
      </c>
      <c r="GZ277" t="str">
        <v>Mfg.Tol.</v>
      </c>
      <c r="HA277" t="str">
        <v>Mgf. To., T.S.C.</v>
      </c>
      <c r="HB277" t="str">
        <v>Milled Feature</v>
      </c>
      <c r="HC277" t="str">
        <v>Milled Feature, OL04045</v>
      </c>
      <c r="HD277" t="str">
        <v>More than .0005 out of center = Fail</v>
      </c>
      <c r="HE277" t="str">
        <v>Must Pass Through</v>
      </c>
      <c r="HF277" t="str">
        <v>Must pass through gauge</v>
      </c>
      <c r="HG277" t="str">
        <v>Must Pass Through Go Gauge</v>
      </c>
      <c r="HH277" t="str">
        <v>Must Pass, See Image.</v>
      </c>
      <c r="HI277" t="str">
        <v>NA</v>
      </c>
      <c r="HJ277" t="str">
        <v>Narrow Area</v>
      </c>
      <c r="HK277" t="str">
        <v>Near Balloon 21</v>
      </c>
      <c r="HL277" t="str">
        <v>Near Datum B</v>
      </c>
      <c r="HM277" t="str">
        <v>Neck Dia.</v>
      </c>
      <c r="HN277" t="str">
        <v>Neck to Head Rad.</v>
      </c>
      <c r="HO277" t="str">
        <v>No Copper Deposits Allowed</v>
      </c>
      <c r="HP277" t="str">
        <v>No Section</v>
      </c>
      <c r="HQ277" t="str">
        <v>No Section, .01 to .014 = Pass</v>
      </c>
      <c r="HR277" t="str">
        <v>No Section, Rotate Part</v>
      </c>
      <c r="HS277" t="str">
        <v>No Section, See Image</v>
      </c>
      <c r="HT277" t="str">
        <v>No Slot, Section B-B</v>
      </c>
      <c r="HU277" t="str">
        <v>No visual step = Pass</v>
      </c>
      <c r="HV277" t="str">
        <v>Not to exceed .95 Deep</v>
      </c>
      <c r="HW277" t="str">
        <v>Note 1</v>
      </c>
      <c r="HX277" t="str">
        <v>OL00333/A</v>
      </c>
      <c r="HY277" t="str">
        <v>OL00519</v>
      </c>
      <c r="HZ277" t="str">
        <v>OL00520</v>
      </c>
      <c r="IA277" t="str">
        <v>OL00529</v>
      </c>
      <c r="IB277" t="str">
        <v>OL00542</v>
      </c>
      <c r="IC277" t="str">
        <v>OL00724</v>
      </c>
      <c r="ID277" t="str">
        <v>OL01250</v>
      </c>
      <c r="IE277" t="str">
        <v>OL01869, Threadless Blank</v>
      </c>
      <c r="IF277" t="str">
        <v>OL01870, Section</v>
      </c>
      <c r="IG277" t="str">
        <v>OL02255</v>
      </c>
      <c r="IH277" t="str">
        <v>OL02255, Mfg. Tol.</v>
      </c>
      <c r="II277" t="str">
        <v>OL02302</v>
      </c>
      <c r="IJ277" t="str">
        <v xml:space="preserve">OL02318  needed per image instructions </v>
      </c>
      <c r="IK277" t="str">
        <v>OL02556</v>
      </c>
      <c r="IL277" t="str">
        <v>OL02557</v>
      </c>
      <c r="IM277" t="str">
        <v>OL02567</v>
      </c>
      <c r="IN277" t="str">
        <v>OL02653</v>
      </c>
      <c r="IO277" t="str">
        <v>OL02718</v>
      </c>
      <c r="IP277" t="str">
        <v>OL02841</v>
      </c>
      <c r="IQ277" t="str">
        <v>OL02842</v>
      </c>
      <c r="IR277" t="str">
        <v>OL02844</v>
      </c>
      <c r="IS277" t="str">
        <v>OL02871</v>
      </c>
      <c r="IT277" t="str">
        <v>OL02887</v>
      </c>
      <c r="IU277" t="str">
        <v>OL03766</v>
      </c>
      <c r="IV277" t="str">
        <v>OL03868</v>
      </c>
      <c r="IW277" t="str">
        <v>OL03869</v>
      </c>
      <c r="IX277" t="str">
        <v>OL03870</v>
      </c>
      <c r="IY277" t="str">
        <v>OL03873, DWG# 100448-44</v>
      </c>
      <c r="IZ277" t="str">
        <v>OL03949</v>
      </c>
      <c r="JA277" t="str">
        <v xml:space="preserve">OL04043, Section </v>
      </c>
      <c r="JB277" t="str">
        <v xml:space="preserve">OL04044, Section </v>
      </c>
      <c r="JC277" t="str">
        <v>OL04045</v>
      </c>
      <c r="JD277" t="str">
        <v>OL04045, Milled Feature</v>
      </c>
      <c r="JE277" t="str">
        <v>OL04063</v>
      </c>
      <c r="JF277" t="str">
        <v>OL04064</v>
      </c>
      <c r="JG277" t="str">
        <v>OL04065</v>
      </c>
      <c r="JH277" t="str">
        <v>OL04181</v>
      </c>
      <c r="JI277" t="str">
        <v>OL04218</v>
      </c>
      <c r="JJ277" t="str">
        <v>OL04224, See Image</v>
      </c>
      <c r="JK277" t="str">
        <v>OL04374</v>
      </c>
      <c r="JL277" t="str">
        <v>OL04375, Section M-M</v>
      </c>
      <c r="JM277" t="str">
        <v>OL04376, Section M-M</v>
      </c>
      <c r="JN277" t="str">
        <v>OL04443</v>
      </c>
      <c r="JO277" t="str">
        <v>OL04444</v>
      </c>
      <c r="JP277" t="str">
        <v>One side of slot</v>
      </c>
      <c r="JQ277" t="str">
        <v>Other side of slot</v>
      </c>
      <c r="JR277" t="str">
        <v>Out of center more than .002 = Fail</v>
      </c>
      <c r="JS277" t="str">
        <v>Out of center more than.002 = Fail</v>
      </c>
      <c r="JT277" t="str">
        <v>Overlay OL02713</v>
      </c>
    </row>
    <row r="278" spans="1:280">
      <c r="A278" s="74" t="s">
        <v>689</v>
      </c>
      <c r="C278" s="74" t="str" cm="1">
        <f t="array" ref="C278:JT278">TRANSPOSE(_xlfn._xlws.SORT(_xlfn._xlws.FILTER($A$2:$A$279,ISNUMBER(SEARCH('Prt. Lib. &amp; Routine, Table'!M285,$A$2:$A$279)),"not found")))</f>
        <v xml:space="preserve"> 'C', Whirl Blank</v>
      </c>
      <c r="D278" t="str">
        <v xml:space="preserve"> See Image, Constrained</v>
      </c>
      <c r="E278" t="str">
        <v>(.04 to .12 range = Pass)</v>
      </c>
      <c r="F278" t="str">
        <v>(.042 FULL) Go Pin Seat Fully</v>
      </c>
      <c r="G278" t="str">
        <v>(B), Mfg. Tol.</v>
      </c>
      <c r="H278" t="str">
        <v>(B), O.A.L.</v>
      </c>
      <c r="I278" t="str">
        <v>.001 or less =Pass</v>
      </c>
      <c r="J278" t="str">
        <v>.001 or less out of center = Pass</v>
      </c>
      <c r="K278" t="str">
        <v>.002 or Less = Pass</v>
      </c>
      <c r="L278" t="str">
        <v>.002 or Less out of center = Pass</v>
      </c>
      <c r="M278" t="str">
        <v>.005 to .015 = Pass</v>
      </c>
      <c r="N278" t="str">
        <v>.0125 Mean, Section</v>
      </c>
      <c r="O278" t="str">
        <v>.025 or Less in X &amp; Y=Pass</v>
      </c>
      <c r="P278" t="str">
        <v>.038 Mean</v>
      </c>
      <c r="Q278" t="str">
        <v>.063 MM = .0024 IN, See Image</v>
      </c>
      <c r="R278" t="str">
        <v>.063MM = .0024"</v>
      </c>
      <c r="S278" t="str">
        <v>.243 NO-GO, Unconstrained, Must Not Start</v>
      </c>
      <c r="T278" t="str">
        <v>@ Back Face &amp; ID, No Raised Edge</v>
      </c>
      <c r="U278" t="str">
        <v>@ Back Face &amp; OD, No Raised Edge</v>
      </c>
      <c r="V278" t="str">
        <v>@ ID &amp; FACE</v>
      </c>
      <c r="W278" t="str">
        <v>@ OD &amp; BACK FACE</v>
      </c>
      <c r="X278" t="str">
        <v>@ OD &amp; FACE</v>
      </c>
      <c r="Y278" t="str">
        <v>Across from slot</v>
      </c>
      <c r="Z278" t="str">
        <v>All Edge Breaks</v>
      </c>
      <c r="AA278" t="str">
        <v>Attached to bar stock</v>
      </c>
      <c r="AB278" t="str">
        <v xml:space="preserve">Back Turn Fillet Rad. </v>
      </c>
      <c r="AC278" t="str">
        <v>Balloon 1 (DWG FRM0105 Page 2, NV-27)</v>
      </c>
      <c r="AD278" t="str">
        <v>Balloon 1 (DWG FRM0105, NV-30)</v>
      </c>
      <c r="AE278" t="str">
        <v>Balloon 1 (P# 9890002-20) OL00429/A</v>
      </c>
      <c r="AF278" t="str">
        <v>Balloon 1, DWG#FRM0105</v>
      </c>
      <c r="AG278" t="str">
        <v>Balloon 11, See Image</v>
      </c>
      <c r="AH278" t="str">
        <v xml:space="preserve">Balloon 2 (DWG FRM0105 Page 2, NV-27) </v>
      </c>
      <c r="AI278" t="str">
        <v>Balloon 2 (DWG FRM0105, NV-30)</v>
      </c>
      <c r="AJ278" t="str">
        <v>Balloon 2 (P# 9890002-20)</v>
      </c>
      <c r="AK278" t="str">
        <v>Balloon 2, DWG#FRM0105</v>
      </c>
      <c r="AL278" t="str">
        <v>Balloon 2, DWG#FRM0105, See Image</v>
      </c>
      <c r="AM278" t="str">
        <v>Balloon 3 (DWG FRM0105, NV-30 Minor)</v>
      </c>
      <c r="AN278" t="str">
        <v>Balloon 3 (DWG FRM0105, NV-30)</v>
      </c>
      <c r="AO278" t="str">
        <v>Balloon 3 (P# 9890002-20)</v>
      </c>
      <c r="AP278" t="str">
        <v>Balloon 4</v>
      </c>
      <c r="AQ278" t="str">
        <v>Balloon 4 (P# 9890002-20)</v>
      </c>
      <c r="AR278" t="str">
        <v>Below Middle Band</v>
      </c>
      <c r="AS278" t="str">
        <v>Best Fit Pin, .003 or Less =Pass</v>
      </c>
      <c r="AT278" t="str">
        <v>Blank</v>
      </c>
      <c r="AU278" t="str">
        <v>Blank Turn Maj.</v>
      </c>
      <c r="AV278" t="str">
        <v>Blank Turn Maj. Mill Flt., OL4172</v>
      </c>
      <c r="AW278" t="str">
        <v>Blank Without .010 Slots</v>
      </c>
      <c r="AX278" t="str">
        <v>Blank Without .010 Slots, Section</v>
      </c>
      <c r="AY278" t="str">
        <v>Blank without thread</v>
      </c>
      <c r="AZ278" t="str">
        <v xml:space="preserve">Blank, Center of V Grv. </v>
      </c>
      <c r="BA278" t="str">
        <v>Blank, Check R adjacent Balloon 17</v>
      </c>
      <c r="BB278" t="str">
        <v>Blank, EXT. Feature</v>
      </c>
      <c r="BC278" t="str">
        <v>Blank, See Image, OL04335</v>
      </c>
      <c r="BD278" t="str">
        <v>Blank, See Image, OL04336</v>
      </c>
      <c r="BE278" t="str">
        <v xml:space="preserve">Blank, Thrd. </v>
      </c>
      <c r="BF278" t="str">
        <v>Blank, Turn Tip</v>
      </c>
      <c r="BG278" t="str">
        <v>Blank, Without Thrd.</v>
      </c>
      <c r="BH278" t="str">
        <v>Blank, Without Thread</v>
      </c>
      <c r="BI278" t="str">
        <v xml:space="preserve">Blunt Start Blend to Minor </v>
      </c>
      <c r="BJ278" t="str">
        <v>Calc., Use Go HEX</v>
      </c>
      <c r="BK278" t="str">
        <v>Can't dig into OD</v>
      </c>
      <c r="BL278" t="str">
        <v>Carbide Gauge</v>
      </c>
      <c r="BM278" t="str">
        <v xml:space="preserve">Center of V Grv. </v>
      </c>
      <c r="BN278" t="str">
        <v>Centered Less than .03 = Pass</v>
      </c>
      <c r="BO278" t="str">
        <v>Centered within .0005 or Less = Pass</v>
      </c>
      <c r="BP278" t="str">
        <v>Centered within .001 or Less = Pass</v>
      </c>
      <c r="BQ278" t="str">
        <v>Centered within .0254 or Less = Pass</v>
      </c>
      <c r="BR278" t="str">
        <v>Check close to Rod Slot</v>
      </c>
      <c r="BS278" t="str">
        <v>Check every other hole</v>
      </c>
      <c r="BT278" t="str">
        <v>Check Go over full length of slot.</v>
      </c>
      <c r="BU278" t="str">
        <v>Check Near Closed End</v>
      </c>
      <c r="BV278" t="str">
        <v>Check per Print View, Away from Rod Slot</v>
      </c>
      <c r="BW278" t="str">
        <v>Check to Balloon 30 Go Pin</v>
      </c>
      <c r="BX278" t="str">
        <v>Check with .2705 SET Pin Inside Part</v>
      </c>
      <c r="BY278" t="str">
        <v>Check with Hex Up</v>
      </c>
      <c r="BZ278" t="str">
        <v>CMM Blank</v>
      </c>
      <c r="CA278" t="str">
        <v>Confirm Full Radius</v>
      </c>
      <c r="CB278" t="str">
        <v>Constrained in fixture</v>
      </c>
      <c r="CC278" t="str">
        <v>Constrained with Ring</v>
      </c>
      <c r="CD278" t="str">
        <v>Constrained, See Image</v>
      </c>
      <c r="CE278" t="str">
        <v>Dim. "A"</v>
      </c>
      <c r="CF278" t="str">
        <v>Dim. "B"</v>
      </c>
      <c r="CG278" t="str">
        <v>Dim. "C"</v>
      </c>
      <c r="CH278" t="str">
        <v>Dim. "D", Whirl Blank</v>
      </c>
      <c r="CI278" t="str">
        <v>Dim. "G"</v>
      </c>
      <c r="CJ278" t="str">
        <v>Dim. E, Blank Turn Maj. &amp;  Mill Flt</v>
      </c>
      <c r="CK278" t="str">
        <v>Dim. E, Blank Turn Maj.&amp;  Mill Flt</v>
      </c>
      <c r="CL278" t="str">
        <v>Dim. H, Whirl Blank</v>
      </c>
      <c r="CM278" t="str">
        <v>Dim. J, 'Blank Turn Maj. &amp; Whirl Blank</v>
      </c>
      <c r="CN278" t="str">
        <v>Disk Drop Indicator Tip</v>
      </c>
      <c r="CO278" t="str">
        <v>DWG 100448-15, Balloon F_1</v>
      </c>
      <c r="CP278" t="str">
        <v>DWG 100448-15, OL02571</v>
      </c>
      <c r="CQ278" t="str">
        <v>DWG 100448-41</v>
      </c>
      <c r="CR278" t="str">
        <v>DWG 9890040, (10E),Section Part, OL01139</v>
      </c>
      <c r="CS278" t="str">
        <v>DWG 9890040, (10E),Section, OL01139</v>
      </c>
      <c r="CT278" t="str">
        <v>DWG 9890040, (11E)</v>
      </c>
      <c r="CU278" t="str">
        <v>DWG 9890040, (11E), Pins with Flats</v>
      </c>
      <c r="CV278" t="str">
        <v>DWG 9890040, (12E),  Pass=.002 or less</v>
      </c>
      <c r="CW278" t="str">
        <v>DWG 9890040, (12E), See Image</v>
      </c>
      <c r="CX278" t="str">
        <v>DWG 9890040, (1E), OL01431</v>
      </c>
      <c r="CY278" t="str">
        <v>DWG 9890040, (1E), OL01432</v>
      </c>
      <c r="CZ278" t="str">
        <v>DWG 9890040, (2E), OL01432</v>
      </c>
      <c r="DA278" t="str">
        <v>DWG 9890040, (3E)</v>
      </c>
      <c r="DB278" t="str">
        <v>DWG 9890040, (4E)</v>
      </c>
      <c r="DC278" t="str">
        <v>DWG 9890040, (5E), OL02336</v>
      </c>
      <c r="DD278" t="str">
        <v>DWG 9890040, (6E)</v>
      </c>
      <c r="DE278" t="str">
        <v>DWG 9890040, (7E)</v>
      </c>
      <c r="DF278" t="str">
        <v>DWG 9890040, (8E), OL01433</v>
      </c>
      <c r="DG278" t="str">
        <v>DWG 9890040, (8E), OL01433, Section</v>
      </c>
      <c r="DH278" t="str">
        <v>DWG 9890040, (9E), Close to Rod Slot</v>
      </c>
      <c r="DI278" t="str">
        <v>DWG 9890040, (9E),Close to Rod Slot</v>
      </c>
      <c r="DJ278" t="str">
        <v>DWG FRM0105 PAGE 2</v>
      </c>
      <c r="DK278" t="str">
        <v>DWG# 100448-41</v>
      </c>
      <c r="DL278" t="str">
        <v>DWG# 100448-44</v>
      </c>
      <c r="DM278" t="str">
        <v>DWG# 9890003  (1), Section OL00436/A</v>
      </c>
      <c r="DN278" t="str">
        <v>DWG# 9890003 (3), Ring Gauge Constrained</v>
      </c>
      <c r="DO278" t="str">
        <v>DWG# 9890003 (4), Section</v>
      </c>
      <c r="DP278" t="str">
        <v>DWG#100448-26, Balloon 1K, OL02350</v>
      </c>
      <c r="DQ278" t="str">
        <v>DWG#100448-26, Balloon 2K, OL02350</v>
      </c>
      <c r="DR278" t="str">
        <v>DWG#100448-26, Balloon 3K, OL02363</v>
      </c>
      <c r="DS278" t="str">
        <v>DWG#100448-26, Balloon 4K</v>
      </c>
      <c r="DT278" t="str">
        <v>DWG#100448-26, Balloon 5K, Section</v>
      </c>
      <c r="DU278" t="str">
        <v>DWG#100448-26, Balloon 6K</v>
      </c>
      <c r="DV278" t="str">
        <v>DWG#100448-26, Balloon 7K, Section</v>
      </c>
      <c r="DW278" t="str">
        <v>DWG#100448-26, Mfg. Tol.</v>
      </c>
      <c r="DX278" t="str">
        <v>DWG#9890003 (2) Ring Gauge Constrained</v>
      </c>
      <c r="DY278" t="str">
        <v>DWG#9890044</v>
      </c>
      <c r="DZ278" t="str">
        <v>DWG#9890044 .1985 to .2005=Pass</v>
      </c>
      <c r="EA278" t="str">
        <v>DWG#9890044 Overlay OL02441</v>
      </c>
      <c r="EB278" t="str">
        <v>DWG#9890044, OL02441</v>
      </c>
      <c r="EC278" t="str">
        <v>DWG#FRM0105</v>
      </c>
      <c r="ED278" t="str">
        <v>EXT.</v>
      </c>
      <c r="EE278" t="str">
        <v>EXT. Section, OL02460</v>
      </c>
      <c r="EF278" t="str">
        <v>EXT., OL04223</v>
      </c>
      <c r="EG278" t="str">
        <v>Flat Drop Indicator Tip</v>
      </c>
      <c r="EH278" t="str">
        <v>Full Go Pin, No Light, at Radius</v>
      </c>
      <c r="EI278" t="str">
        <v>Function Check</v>
      </c>
      <c r="EJ278" t="str">
        <v>GO Function Gauge</v>
      </c>
      <c r="EK278" t="str">
        <v>Go Gauge for Balloon 1 &amp; 4</v>
      </c>
      <c r="EL278" t="str">
        <v>Go Pin must pass through</v>
      </c>
      <c r="EM278" t="str">
        <v>Greater than .005 = Fail, Section</v>
      </c>
      <c r="EN278" t="str">
        <v>Greater than .025 out of center = Fail</v>
      </c>
      <c r="EO278" t="str">
        <v>Greater than 2.6 = Pass</v>
      </c>
      <c r="EP278" t="str">
        <v>Green = Pass, Red = Fail</v>
      </c>
      <c r="EQ278" t="str">
        <v>Hex Depth</v>
      </c>
      <c r="ER278" t="str">
        <v>Hex Minor</v>
      </c>
      <c r="ES278" t="str">
        <v>Hole Dia.</v>
      </c>
      <c r="ET278" t="str">
        <v>ID Sphere Finish</v>
      </c>
      <c r="EU278" t="str">
        <v>ID/OD Both Sides, Diff. .002 or less = Pass</v>
      </c>
      <c r="EV278" t="str">
        <v>If Looks Big, Section</v>
      </c>
      <c r="EW278" t="str">
        <v>If Looks Small, Section</v>
      </c>
      <c r="EX278" t="str">
        <v>Insp. Close to Break Away, Mfg.Tol.</v>
      </c>
      <c r="EY278" t="str">
        <v>INT.</v>
      </c>
      <c r="EZ278" t="str">
        <v>INT. Section, OL02460</v>
      </c>
      <c r="FA278" t="str">
        <v>INT., OL04223</v>
      </c>
      <c r="FB278" t="str">
        <v>Intersect. of 7.7 &amp; R0.10</v>
      </c>
      <c r="FC278" t="str">
        <v>Intersect. of 8.79 and R.25 MAX</v>
      </c>
      <c r="FD278" t="str">
        <v>Keep Ind. Tip away from corner</v>
      </c>
      <c r="FE278" t="str">
        <v>L31</v>
      </c>
      <c r="FF278" t="str">
        <v>Laser Mark</v>
      </c>
      <c r="FG278" t="str">
        <v>LASER PER NOTE 4</v>
      </c>
      <c r="FH278" t="str">
        <v>LASER PER NOTE 4, Final Check 1 only</v>
      </c>
      <c r="FI278" t="str">
        <v>Less than .002 out of center = Pass</v>
      </c>
      <c r="FJ278" t="str">
        <v>Less than 2.75 = Pass, Section</v>
      </c>
      <c r="FK278" t="str">
        <v>List as pin. Not Calibrated</v>
      </c>
      <c r="FL278" t="str">
        <v>M9 X 1.25 BUTT See Comment Image</v>
      </c>
      <c r="FM278" t="str">
        <v>Manual Section</v>
      </c>
      <c r="FN278" t="str">
        <v>Max Deep .241 NO-GO =.42</v>
      </c>
      <c r="FO278" t="str">
        <v>MAX Depth of (Note 7) .241 NO-GO Pin</v>
      </c>
      <c r="FP278" t="str">
        <v>Measure from Blue Line, See Image</v>
      </c>
      <c r="FQ278" t="str">
        <v>Measure Width of Blue Area, See Image</v>
      </c>
      <c r="FR278" t="str">
        <v>Mfg. Tol</v>
      </c>
      <c r="FS278" t="str">
        <v>Mfg. Tol, See Image</v>
      </c>
      <c r="FT278" t="str">
        <v>Mfg. Tol.</v>
      </c>
      <c r="FU278" t="str">
        <v>Mfg. Tol. "A"</v>
      </c>
      <c r="FV278" t="str">
        <v>Mfg. Tol. (Zero on Gauge Full Dia. Lead)</v>
      </c>
      <c r="FW278" t="str">
        <v>Mfg. Tol. Balloon 11, See Image</v>
      </c>
      <c r="FX278" t="str">
        <v>Mfg. Tol. Balloon 4</v>
      </c>
      <c r="FY278" t="str">
        <v>Mfg. Tol. Balloon 7</v>
      </c>
      <c r="FZ278" t="str">
        <v xml:space="preserve">Mfg. Tol. C-Bore Face (Ballo 28) </v>
      </c>
      <c r="GA278" t="str">
        <v>Mfg. Tol. Section</v>
      </c>
      <c r="GB278" t="str">
        <v>Mfg. Tol. See Image</v>
      </c>
      <c r="GC278" t="str">
        <v>Mfg. Tol., 3 Places, Record MAX</v>
      </c>
      <c r="GD278" t="str">
        <v>Mfg. Tol., Balloon 11</v>
      </c>
      <c r="GE278" t="str">
        <v>Mfg. Tol., Balloon 7</v>
      </c>
      <c r="GF278" t="str">
        <v>Mfg. Tol., Blank</v>
      </c>
      <c r="GG278" t="str">
        <v>Mfg. Tol., Blank, Balloon 12</v>
      </c>
      <c r="GH278" t="str">
        <v>Mfg. Tol., Blend to SØ.320</v>
      </c>
      <c r="GI278" t="str">
        <v>Mfg. Tol., Calculation</v>
      </c>
      <c r="GJ278" t="str">
        <v>Mfg. Tol., For Mill Fixture</v>
      </c>
      <c r="GK278" t="str">
        <v>Mfg. Tol., L32</v>
      </c>
      <c r="GL278" t="str">
        <v>Mfg. Tol., L33</v>
      </c>
      <c r="GM278" t="str">
        <v>Mfg. Tol., No Tool Marks</v>
      </c>
      <c r="GN278" t="str">
        <v>Mfg. Tol., OL03361</v>
      </c>
      <c r="GO278" t="str">
        <v>Mfg. Tol., Record off center value</v>
      </c>
      <c r="GP278" t="str">
        <v>Mfg. Tol., Same 3 Places, Record MIN</v>
      </c>
      <c r="GQ278" t="str">
        <v>Mfg. Tol., Section</v>
      </c>
      <c r="GR278" t="str">
        <v>Mfg. Tol., Section B-B</v>
      </c>
      <c r="GS278" t="str">
        <v>Mfg. Tol., Section, OL03361</v>
      </c>
      <c r="GT278" t="str">
        <v>Mfg. Tol., Section, Per Note 2</v>
      </c>
      <c r="GU278" t="str">
        <v>Mfg. Tol., See Image</v>
      </c>
      <c r="GV278" t="str">
        <v>Mfg. Tol., See Image, Bore in Blue</v>
      </c>
      <c r="GW278" t="str">
        <v>Mfg. Tol., See Image, Hook Tip</v>
      </c>
      <c r="GX278" t="str">
        <v>Mfg. Tol., Sharp Okay No Burr</v>
      </c>
      <c r="GY278" t="str">
        <v>Mfg. Tol., Threadless Blank</v>
      </c>
      <c r="GZ278" t="str">
        <v>Mfg.Tol.</v>
      </c>
      <c r="HA278" t="str">
        <v>Mgf. To., T.S.C.</v>
      </c>
      <c r="HB278" t="str">
        <v>Milled Feature</v>
      </c>
      <c r="HC278" t="str">
        <v>Milled Feature, OL04045</v>
      </c>
      <c r="HD278" t="str">
        <v>More than .0005 out of center = Fail</v>
      </c>
      <c r="HE278" t="str">
        <v>Must Pass Through</v>
      </c>
      <c r="HF278" t="str">
        <v>Must pass through gauge</v>
      </c>
      <c r="HG278" t="str">
        <v>Must Pass Through Go Gauge</v>
      </c>
      <c r="HH278" t="str">
        <v>Must Pass, See Image.</v>
      </c>
      <c r="HI278" t="str">
        <v>NA</v>
      </c>
      <c r="HJ278" t="str">
        <v>Narrow Area</v>
      </c>
      <c r="HK278" t="str">
        <v>Near Balloon 21</v>
      </c>
      <c r="HL278" t="str">
        <v>Near Datum B</v>
      </c>
      <c r="HM278" t="str">
        <v>Neck Dia.</v>
      </c>
      <c r="HN278" t="str">
        <v>Neck to Head Rad.</v>
      </c>
      <c r="HO278" t="str">
        <v>No Copper Deposits Allowed</v>
      </c>
      <c r="HP278" t="str">
        <v>No Section</v>
      </c>
      <c r="HQ278" t="str">
        <v>No Section, .01 to .014 = Pass</v>
      </c>
      <c r="HR278" t="str">
        <v>No Section, Rotate Part</v>
      </c>
      <c r="HS278" t="str">
        <v>No Section, See Image</v>
      </c>
      <c r="HT278" t="str">
        <v>No Slot, Section B-B</v>
      </c>
      <c r="HU278" t="str">
        <v>No visual step = Pass</v>
      </c>
      <c r="HV278" t="str">
        <v>Not to exceed .95 Deep</v>
      </c>
      <c r="HW278" t="str">
        <v>Note 1</v>
      </c>
      <c r="HX278" t="str">
        <v>OL00333/A</v>
      </c>
      <c r="HY278" t="str">
        <v>OL00519</v>
      </c>
      <c r="HZ278" t="str">
        <v>OL00520</v>
      </c>
      <c r="IA278" t="str">
        <v>OL00529</v>
      </c>
      <c r="IB278" t="str">
        <v>OL00542</v>
      </c>
      <c r="IC278" t="str">
        <v>OL00724</v>
      </c>
      <c r="ID278" t="str">
        <v>OL01250</v>
      </c>
      <c r="IE278" t="str">
        <v>OL01869, Threadless Blank</v>
      </c>
      <c r="IF278" t="str">
        <v>OL01870, Section</v>
      </c>
      <c r="IG278" t="str">
        <v>OL02255</v>
      </c>
      <c r="IH278" t="str">
        <v>OL02255, Mfg. Tol.</v>
      </c>
      <c r="II278" t="str">
        <v>OL02302</v>
      </c>
      <c r="IJ278" t="str">
        <v xml:space="preserve">OL02318  needed per image instructions </v>
      </c>
      <c r="IK278" t="str">
        <v>OL02556</v>
      </c>
      <c r="IL278" t="str">
        <v>OL02557</v>
      </c>
      <c r="IM278" t="str">
        <v>OL02567</v>
      </c>
      <c r="IN278" t="str">
        <v>OL02653</v>
      </c>
      <c r="IO278" t="str">
        <v>OL02718</v>
      </c>
      <c r="IP278" t="str">
        <v>OL02841</v>
      </c>
      <c r="IQ278" t="str">
        <v>OL02842</v>
      </c>
      <c r="IR278" t="str">
        <v>OL02844</v>
      </c>
      <c r="IS278" t="str">
        <v>OL02871</v>
      </c>
      <c r="IT278" t="str">
        <v>OL02887</v>
      </c>
      <c r="IU278" t="str">
        <v>OL03766</v>
      </c>
      <c r="IV278" t="str">
        <v>OL03868</v>
      </c>
      <c r="IW278" t="str">
        <v>OL03869</v>
      </c>
      <c r="IX278" t="str">
        <v>OL03870</v>
      </c>
      <c r="IY278" t="str">
        <v>OL03873, DWG# 100448-44</v>
      </c>
      <c r="IZ278" t="str">
        <v>OL03949</v>
      </c>
      <c r="JA278" t="str">
        <v xml:space="preserve">OL04043, Section </v>
      </c>
      <c r="JB278" t="str">
        <v xml:space="preserve">OL04044, Section </v>
      </c>
      <c r="JC278" t="str">
        <v>OL04045</v>
      </c>
      <c r="JD278" t="str">
        <v>OL04045, Milled Feature</v>
      </c>
      <c r="JE278" t="str">
        <v>OL04063</v>
      </c>
      <c r="JF278" t="str">
        <v>OL04064</v>
      </c>
      <c r="JG278" t="str">
        <v>OL04065</v>
      </c>
      <c r="JH278" t="str">
        <v>OL04181</v>
      </c>
      <c r="JI278" t="str">
        <v>OL04218</v>
      </c>
      <c r="JJ278" t="str">
        <v>OL04224, See Image</v>
      </c>
      <c r="JK278" t="str">
        <v>OL04374</v>
      </c>
      <c r="JL278" t="str">
        <v>OL04375, Section M-M</v>
      </c>
      <c r="JM278" t="str">
        <v>OL04376, Section M-M</v>
      </c>
      <c r="JN278" t="str">
        <v>OL04443</v>
      </c>
      <c r="JO278" t="str">
        <v>OL04444</v>
      </c>
      <c r="JP278" t="str">
        <v>One side of slot</v>
      </c>
      <c r="JQ278" t="str">
        <v>Other side of slot</v>
      </c>
      <c r="JR278" t="str">
        <v>Out of center more than .002 = Fail</v>
      </c>
      <c r="JS278" t="str">
        <v>Out of center more than.002 = Fail</v>
      </c>
      <c r="JT278" t="str">
        <v>Overlay OL02713</v>
      </c>
    </row>
    <row r="279" spans="1:280">
      <c r="A279" s="74" t="s">
        <v>690</v>
      </c>
      <c r="C279" s="74" t="str" cm="1">
        <f t="array" ref="C279:JT279">TRANSPOSE(_xlfn._xlws.SORT(_xlfn._xlws.FILTER($A$2:$A$279,ISNUMBER(SEARCH('Prt. Lib. &amp; Routine, Table'!M286,$A$2:$A$279)),"not found")))</f>
        <v xml:space="preserve"> 'C', Whirl Blank</v>
      </c>
      <c r="D279" t="str">
        <v xml:space="preserve"> See Image, Constrained</v>
      </c>
      <c r="E279" t="str">
        <v>(.04 to .12 range = Pass)</v>
      </c>
      <c r="F279" t="str">
        <v>(.042 FULL) Go Pin Seat Fully</v>
      </c>
      <c r="G279" t="str">
        <v>(B), Mfg. Tol.</v>
      </c>
      <c r="H279" t="str">
        <v>(B), O.A.L.</v>
      </c>
      <c r="I279" t="str">
        <v>.001 or less =Pass</v>
      </c>
      <c r="J279" t="str">
        <v>.001 or less out of center = Pass</v>
      </c>
      <c r="K279" t="str">
        <v>.002 or Less = Pass</v>
      </c>
      <c r="L279" t="str">
        <v>.002 or Less out of center = Pass</v>
      </c>
      <c r="M279" t="str">
        <v>.005 to .015 = Pass</v>
      </c>
      <c r="N279" t="str">
        <v>.0125 Mean, Section</v>
      </c>
      <c r="O279" t="str">
        <v>.025 or Less in X &amp; Y=Pass</v>
      </c>
      <c r="P279" t="str">
        <v>.038 Mean</v>
      </c>
      <c r="Q279" t="str">
        <v>.063 MM = .0024 IN, See Image</v>
      </c>
      <c r="R279" t="str">
        <v>.063MM = .0024"</v>
      </c>
      <c r="S279" t="str">
        <v>.243 NO-GO, Unconstrained, Must Not Start</v>
      </c>
      <c r="T279" t="str">
        <v>@ Back Face &amp; ID, No Raised Edge</v>
      </c>
      <c r="U279" t="str">
        <v>@ Back Face &amp; OD, No Raised Edge</v>
      </c>
      <c r="V279" t="str">
        <v>@ ID &amp; FACE</v>
      </c>
      <c r="W279" t="str">
        <v>@ OD &amp; BACK FACE</v>
      </c>
      <c r="X279" t="str">
        <v>@ OD &amp; FACE</v>
      </c>
      <c r="Y279" t="str">
        <v>Across from slot</v>
      </c>
      <c r="Z279" t="str">
        <v>All Edge Breaks</v>
      </c>
      <c r="AA279" t="str">
        <v>Attached to bar stock</v>
      </c>
      <c r="AB279" t="str">
        <v xml:space="preserve">Back Turn Fillet Rad. </v>
      </c>
      <c r="AC279" t="str">
        <v>Balloon 1 (DWG FRM0105 Page 2, NV-27)</v>
      </c>
      <c r="AD279" t="str">
        <v>Balloon 1 (DWG FRM0105, NV-30)</v>
      </c>
      <c r="AE279" t="str">
        <v>Balloon 1 (P# 9890002-20) OL00429/A</v>
      </c>
      <c r="AF279" t="str">
        <v>Balloon 1, DWG#FRM0105</v>
      </c>
      <c r="AG279" t="str">
        <v>Balloon 11, See Image</v>
      </c>
      <c r="AH279" t="str">
        <v xml:space="preserve">Balloon 2 (DWG FRM0105 Page 2, NV-27) </v>
      </c>
      <c r="AI279" t="str">
        <v>Balloon 2 (DWG FRM0105, NV-30)</v>
      </c>
      <c r="AJ279" t="str">
        <v>Balloon 2 (P# 9890002-20)</v>
      </c>
      <c r="AK279" t="str">
        <v>Balloon 2, DWG#FRM0105</v>
      </c>
      <c r="AL279" t="str">
        <v>Balloon 2, DWG#FRM0105, See Image</v>
      </c>
      <c r="AM279" t="str">
        <v>Balloon 3 (DWG FRM0105, NV-30 Minor)</v>
      </c>
      <c r="AN279" t="str">
        <v>Balloon 3 (DWG FRM0105, NV-30)</v>
      </c>
      <c r="AO279" t="str">
        <v>Balloon 3 (P# 9890002-20)</v>
      </c>
      <c r="AP279" t="str">
        <v>Balloon 4</v>
      </c>
      <c r="AQ279" t="str">
        <v>Balloon 4 (P# 9890002-20)</v>
      </c>
      <c r="AR279" t="str">
        <v>Below Middle Band</v>
      </c>
      <c r="AS279" t="str">
        <v>Best Fit Pin, .003 or Less =Pass</v>
      </c>
      <c r="AT279" t="str">
        <v>Blank</v>
      </c>
      <c r="AU279" t="str">
        <v>Blank Turn Maj.</v>
      </c>
      <c r="AV279" t="str">
        <v>Blank Turn Maj. Mill Flt., OL4172</v>
      </c>
      <c r="AW279" t="str">
        <v>Blank Without .010 Slots</v>
      </c>
      <c r="AX279" t="str">
        <v>Blank Without .010 Slots, Section</v>
      </c>
      <c r="AY279" t="str">
        <v>Blank without thread</v>
      </c>
      <c r="AZ279" t="str">
        <v xml:space="preserve">Blank, Center of V Grv. </v>
      </c>
      <c r="BA279" t="str">
        <v>Blank, Check R adjacent Balloon 17</v>
      </c>
      <c r="BB279" t="str">
        <v>Blank, EXT. Feature</v>
      </c>
      <c r="BC279" t="str">
        <v>Blank, See Image, OL04335</v>
      </c>
      <c r="BD279" t="str">
        <v>Blank, See Image, OL04336</v>
      </c>
      <c r="BE279" t="str">
        <v xml:space="preserve">Blank, Thrd. </v>
      </c>
      <c r="BF279" t="str">
        <v>Blank, Turn Tip</v>
      </c>
      <c r="BG279" t="str">
        <v>Blank, Without Thrd.</v>
      </c>
      <c r="BH279" t="str">
        <v>Blank, Without Thread</v>
      </c>
      <c r="BI279" t="str">
        <v xml:space="preserve">Blunt Start Blend to Minor </v>
      </c>
      <c r="BJ279" t="str">
        <v>Calc., Use Go HEX</v>
      </c>
      <c r="BK279" t="str">
        <v>Can't dig into OD</v>
      </c>
      <c r="BL279" t="str">
        <v>Carbide Gauge</v>
      </c>
      <c r="BM279" t="str">
        <v xml:space="preserve">Center of V Grv. </v>
      </c>
      <c r="BN279" t="str">
        <v>Centered Less than .03 = Pass</v>
      </c>
      <c r="BO279" t="str">
        <v>Centered within .0005 or Less = Pass</v>
      </c>
      <c r="BP279" t="str">
        <v>Centered within .001 or Less = Pass</v>
      </c>
      <c r="BQ279" t="str">
        <v>Centered within .0254 or Less = Pass</v>
      </c>
      <c r="BR279" t="str">
        <v>Check close to Rod Slot</v>
      </c>
      <c r="BS279" t="str">
        <v>Check every other hole</v>
      </c>
      <c r="BT279" t="str">
        <v>Check Go over full length of slot.</v>
      </c>
      <c r="BU279" t="str">
        <v>Check Near Closed End</v>
      </c>
      <c r="BV279" t="str">
        <v>Check per Print View, Away from Rod Slot</v>
      </c>
      <c r="BW279" t="str">
        <v>Check to Balloon 30 Go Pin</v>
      </c>
      <c r="BX279" t="str">
        <v>Check with .2705 SET Pin Inside Part</v>
      </c>
      <c r="BY279" t="str">
        <v>Check with Hex Up</v>
      </c>
      <c r="BZ279" t="str">
        <v>CMM Blank</v>
      </c>
      <c r="CA279" t="str">
        <v>Confirm Full Radius</v>
      </c>
      <c r="CB279" t="str">
        <v>Constrained in fixture</v>
      </c>
      <c r="CC279" t="str">
        <v>Constrained with Ring</v>
      </c>
      <c r="CD279" t="str">
        <v>Constrained, See Image</v>
      </c>
      <c r="CE279" t="str">
        <v>Dim. "A"</v>
      </c>
      <c r="CF279" t="str">
        <v>Dim. "B"</v>
      </c>
      <c r="CG279" t="str">
        <v>Dim. "C"</v>
      </c>
      <c r="CH279" t="str">
        <v>Dim. "D", Whirl Blank</v>
      </c>
      <c r="CI279" t="str">
        <v>Dim. "G"</v>
      </c>
      <c r="CJ279" t="str">
        <v>Dim. E, Blank Turn Maj. &amp;  Mill Flt</v>
      </c>
      <c r="CK279" t="str">
        <v>Dim. E, Blank Turn Maj.&amp;  Mill Flt</v>
      </c>
      <c r="CL279" t="str">
        <v>Dim. H, Whirl Blank</v>
      </c>
      <c r="CM279" t="str">
        <v>Dim. J, 'Blank Turn Maj. &amp; Whirl Blank</v>
      </c>
      <c r="CN279" t="str">
        <v>Disk Drop Indicator Tip</v>
      </c>
      <c r="CO279" t="str">
        <v>DWG 100448-15, Balloon F_1</v>
      </c>
      <c r="CP279" t="str">
        <v>DWG 100448-15, OL02571</v>
      </c>
      <c r="CQ279" t="str">
        <v>DWG 100448-41</v>
      </c>
      <c r="CR279" t="str">
        <v>DWG 9890040, (10E),Section Part, OL01139</v>
      </c>
      <c r="CS279" t="str">
        <v>DWG 9890040, (10E),Section, OL01139</v>
      </c>
      <c r="CT279" t="str">
        <v>DWG 9890040, (11E)</v>
      </c>
      <c r="CU279" t="str">
        <v>DWG 9890040, (11E), Pins with Flats</v>
      </c>
      <c r="CV279" t="str">
        <v>DWG 9890040, (12E),  Pass=.002 or less</v>
      </c>
      <c r="CW279" t="str">
        <v>DWG 9890040, (12E), See Image</v>
      </c>
      <c r="CX279" t="str">
        <v>DWG 9890040, (1E), OL01431</v>
      </c>
      <c r="CY279" t="str">
        <v>DWG 9890040, (1E), OL01432</v>
      </c>
      <c r="CZ279" t="str">
        <v>DWG 9890040, (2E), OL01432</v>
      </c>
      <c r="DA279" t="str">
        <v>DWG 9890040, (3E)</v>
      </c>
      <c r="DB279" t="str">
        <v>DWG 9890040, (4E)</v>
      </c>
      <c r="DC279" t="str">
        <v>DWG 9890040, (5E), OL02336</v>
      </c>
      <c r="DD279" t="str">
        <v>DWG 9890040, (6E)</v>
      </c>
      <c r="DE279" t="str">
        <v>DWG 9890040, (7E)</v>
      </c>
      <c r="DF279" t="str">
        <v>DWG 9890040, (8E), OL01433</v>
      </c>
      <c r="DG279" t="str">
        <v>DWG 9890040, (8E), OL01433, Section</v>
      </c>
      <c r="DH279" t="str">
        <v>DWG 9890040, (9E), Close to Rod Slot</v>
      </c>
      <c r="DI279" t="str">
        <v>DWG 9890040, (9E),Close to Rod Slot</v>
      </c>
      <c r="DJ279" t="str">
        <v>DWG FRM0105 PAGE 2</v>
      </c>
      <c r="DK279" t="str">
        <v>DWG# 100448-41</v>
      </c>
      <c r="DL279" t="str">
        <v>DWG# 100448-44</v>
      </c>
      <c r="DM279" t="str">
        <v>DWG# 9890003  (1), Section OL00436/A</v>
      </c>
      <c r="DN279" t="str">
        <v>DWG# 9890003 (3), Ring Gauge Constrained</v>
      </c>
      <c r="DO279" t="str">
        <v>DWG# 9890003 (4), Section</v>
      </c>
      <c r="DP279" t="str">
        <v>DWG#100448-26, Balloon 1K, OL02350</v>
      </c>
      <c r="DQ279" t="str">
        <v>DWG#100448-26, Balloon 2K, OL02350</v>
      </c>
      <c r="DR279" t="str">
        <v>DWG#100448-26, Balloon 3K, OL02363</v>
      </c>
      <c r="DS279" t="str">
        <v>DWG#100448-26, Balloon 4K</v>
      </c>
      <c r="DT279" t="str">
        <v>DWG#100448-26, Balloon 5K, Section</v>
      </c>
      <c r="DU279" t="str">
        <v>DWG#100448-26, Balloon 6K</v>
      </c>
      <c r="DV279" t="str">
        <v>DWG#100448-26, Balloon 7K, Section</v>
      </c>
      <c r="DW279" t="str">
        <v>DWG#100448-26, Mfg. Tol.</v>
      </c>
      <c r="DX279" t="str">
        <v>DWG#9890003 (2) Ring Gauge Constrained</v>
      </c>
      <c r="DY279" t="str">
        <v>DWG#9890044</v>
      </c>
      <c r="DZ279" t="str">
        <v>DWG#9890044 .1985 to .2005=Pass</v>
      </c>
      <c r="EA279" t="str">
        <v>DWG#9890044 Overlay OL02441</v>
      </c>
      <c r="EB279" t="str">
        <v>DWG#9890044, OL02441</v>
      </c>
      <c r="EC279" t="str">
        <v>DWG#FRM0105</v>
      </c>
      <c r="ED279" t="str">
        <v>EXT.</v>
      </c>
      <c r="EE279" t="str">
        <v>EXT. Section, OL02460</v>
      </c>
      <c r="EF279" t="str">
        <v>EXT., OL04223</v>
      </c>
      <c r="EG279" t="str">
        <v>Flat Drop Indicator Tip</v>
      </c>
      <c r="EH279" t="str">
        <v>Full Go Pin, No Light, at Radius</v>
      </c>
      <c r="EI279" t="str">
        <v>Function Check</v>
      </c>
      <c r="EJ279" t="str">
        <v>GO Function Gauge</v>
      </c>
      <c r="EK279" t="str">
        <v>Go Gauge for Balloon 1 &amp; 4</v>
      </c>
      <c r="EL279" t="str">
        <v>Go Pin must pass through</v>
      </c>
      <c r="EM279" t="str">
        <v>Greater than .005 = Fail, Section</v>
      </c>
      <c r="EN279" t="str">
        <v>Greater than .025 out of center = Fail</v>
      </c>
      <c r="EO279" t="str">
        <v>Greater than 2.6 = Pass</v>
      </c>
      <c r="EP279" t="str">
        <v>Green = Pass, Red = Fail</v>
      </c>
      <c r="EQ279" t="str">
        <v>Hex Depth</v>
      </c>
      <c r="ER279" t="str">
        <v>Hex Minor</v>
      </c>
      <c r="ES279" t="str">
        <v>Hole Dia.</v>
      </c>
      <c r="ET279" t="str">
        <v>ID Sphere Finish</v>
      </c>
      <c r="EU279" t="str">
        <v>ID/OD Both Sides, Diff. .002 or less = Pass</v>
      </c>
      <c r="EV279" t="str">
        <v>If Looks Big, Section</v>
      </c>
      <c r="EW279" t="str">
        <v>If Looks Small, Section</v>
      </c>
      <c r="EX279" t="str">
        <v>Insp. Close to Break Away, Mfg.Tol.</v>
      </c>
      <c r="EY279" t="str">
        <v>INT.</v>
      </c>
      <c r="EZ279" t="str">
        <v>INT. Section, OL02460</v>
      </c>
      <c r="FA279" t="str">
        <v>INT., OL04223</v>
      </c>
      <c r="FB279" t="str">
        <v>Intersect. of 7.7 &amp; R0.10</v>
      </c>
      <c r="FC279" t="str">
        <v>Intersect. of 8.79 and R.25 MAX</v>
      </c>
      <c r="FD279" t="str">
        <v>Keep Ind. Tip away from corner</v>
      </c>
      <c r="FE279" t="str">
        <v>L31</v>
      </c>
      <c r="FF279" t="str">
        <v>Laser Mark</v>
      </c>
      <c r="FG279" t="str">
        <v>LASER PER NOTE 4</v>
      </c>
      <c r="FH279" t="str">
        <v>LASER PER NOTE 4, Final Check 1 only</v>
      </c>
      <c r="FI279" t="str">
        <v>Less than .002 out of center = Pass</v>
      </c>
      <c r="FJ279" t="str">
        <v>Less than 2.75 = Pass, Section</v>
      </c>
      <c r="FK279" t="str">
        <v>List as pin. Not Calibrated</v>
      </c>
      <c r="FL279" t="str">
        <v>M9 X 1.25 BUTT See Comment Image</v>
      </c>
      <c r="FM279" t="str">
        <v>Manual Section</v>
      </c>
      <c r="FN279" t="str">
        <v>Max Deep .241 NO-GO =.42</v>
      </c>
      <c r="FO279" t="str">
        <v>MAX Depth of (Note 7) .241 NO-GO Pin</v>
      </c>
      <c r="FP279" t="str">
        <v>Measure from Blue Line, See Image</v>
      </c>
      <c r="FQ279" t="str">
        <v>Measure Width of Blue Area, See Image</v>
      </c>
      <c r="FR279" t="str">
        <v>Mfg. Tol</v>
      </c>
      <c r="FS279" t="str">
        <v>Mfg. Tol, See Image</v>
      </c>
      <c r="FT279" t="str">
        <v>Mfg. Tol.</v>
      </c>
      <c r="FU279" t="str">
        <v>Mfg. Tol. "A"</v>
      </c>
      <c r="FV279" t="str">
        <v>Mfg. Tol. (Zero on Gauge Full Dia. Lead)</v>
      </c>
      <c r="FW279" t="str">
        <v>Mfg. Tol. Balloon 11, See Image</v>
      </c>
      <c r="FX279" t="str">
        <v>Mfg. Tol. Balloon 4</v>
      </c>
      <c r="FY279" t="str">
        <v>Mfg. Tol. Balloon 7</v>
      </c>
      <c r="FZ279" t="str">
        <v xml:space="preserve">Mfg. Tol. C-Bore Face (Ballo 28) </v>
      </c>
      <c r="GA279" t="str">
        <v>Mfg. Tol. Section</v>
      </c>
      <c r="GB279" t="str">
        <v>Mfg. Tol. See Image</v>
      </c>
      <c r="GC279" t="str">
        <v>Mfg. Tol., 3 Places, Record MAX</v>
      </c>
      <c r="GD279" t="str">
        <v>Mfg. Tol., Balloon 11</v>
      </c>
      <c r="GE279" t="str">
        <v>Mfg. Tol., Balloon 7</v>
      </c>
      <c r="GF279" t="str">
        <v>Mfg. Tol., Blank</v>
      </c>
      <c r="GG279" t="str">
        <v>Mfg. Tol., Blank, Balloon 12</v>
      </c>
      <c r="GH279" t="str">
        <v>Mfg. Tol., Blend to SØ.320</v>
      </c>
      <c r="GI279" t="str">
        <v>Mfg. Tol., Calculation</v>
      </c>
      <c r="GJ279" t="str">
        <v>Mfg. Tol., For Mill Fixture</v>
      </c>
      <c r="GK279" t="str">
        <v>Mfg. Tol., L32</v>
      </c>
      <c r="GL279" t="str">
        <v>Mfg. Tol., L33</v>
      </c>
      <c r="GM279" t="str">
        <v>Mfg. Tol., No Tool Marks</v>
      </c>
      <c r="GN279" t="str">
        <v>Mfg. Tol., OL03361</v>
      </c>
      <c r="GO279" t="str">
        <v>Mfg. Tol., Record off center value</v>
      </c>
      <c r="GP279" t="str">
        <v>Mfg. Tol., Same 3 Places, Record MIN</v>
      </c>
      <c r="GQ279" t="str">
        <v>Mfg. Tol., Section</v>
      </c>
      <c r="GR279" t="str">
        <v>Mfg. Tol., Section B-B</v>
      </c>
      <c r="GS279" t="str">
        <v>Mfg. Tol., Section, OL03361</v>
      </c>
      <c r="GT279" t="str">
        <v>Mfg. Tol., Section, Per Note 2</v>
      </c>
      <c r="GU279" t="str">
        <v>Mfg. Tol., See Image</v>
      </c>
      <c r="GV279" t="str">
        <v>Mfg. Tol., See Image, Bore in Blue</v>
      </c>
      <c r="GW279" t="str">
        <v>Mfg. Tol., See Image, Hook Tip</v>
      </c>
      <c r="GX279" t="str">
        <v>Mfg. Tol., Sharp Okay No Burr</v>
      </c>
      <c r="GY279" t="str">
        <v>Mfg. Tol., Threadless Blank</v>
      </c>
      <c r="GZ279" t="str">
        <v>Mfg.Tol.</v>
      </c>
      <c r="HA279" t="str">
        <v>Mgf. To., T.S.C.</v>
      </c>
      <c r="HB279" t="str">
        <v>Milled Feature</v>
      </c>
      <c r="HC279" t="str">
        <v>Milled Feature, OL04045</v>
      </c>
      <c r="HD279" t="str">
        <v>More than .0005 out of center = Fail</v>
      </c>
      <c r="HE279" t="str">
        <v>Must Pass Through</v>
      </c>
      <c r="HF279" t="str">
        <v>Must pass through gauge</v>
      </c>
      <c r="HG279" t="str">
        <v>Must Pass Through Go Gauge</v>
      </c>
      <c r="HH279" t="str">
        <v>Must Pass, See Image.</v>
      </c>
      <c r="HI279" t="str">
        <v>NA</v>
      </c>
      <c r="HJ279" t="str">
        <v>Narrow Area</v>
      </c>
      <c r="HK279" t="str">
        <v>Near Balloon 21</v>
      </c>
      <c r="HL279" t="str">
        <v>Near Datum B</v>
      </c>
      <c r="HM279" t="str">
        <v>Neck Dia.</v>
      </c>
      <c r="HN279" t="str">
        <v>Neck to Head Rad.</v>
      </c>
      <c r="HO279" t="str">
        <v>No Copper Deposits Allowed</v>
      </c>
      <c r="HP279" t="str">
        <v>No Section</v>
      </c>
      <c r="HQ279" t="str">
        <v>No Section, .01 to .014 = Pass</v>
      </c>
      <c r="HR279" t="str">
        <v>No Section, Rotate Part</v>
      </c>
      <c r="HS279" t="str">
        <v>No Section, See Image</v>
      </c>
      <c r="HT279" t="str">
        <v>No Slot, Section B-B</v>
      </c>
      <c r="HU279" t="str">
        <v>No visual step = Pass</v>
      </c>
      <c r="HV279" t="str">
        <v>Not to exceed .95 Deep</v>
      </c>
      <c r="HW279" t="str">
        <v>Note 1</v>
      </c>
      <c r="HX279" t="str">
        <v>OL00333/A</v>
      </c>
      <c r="HY279" t="str">
        <v>OL00519</v>
      </c>
      <c r="HZ279" t="str">
        <v>OL00520</v>
      </c>
      <c r="IA279" t="str">
        <v>OL00529</v>
      </c>
      <c r="IB279" t="str">
        <v>OL00542</v>
      </c>
      <c r="IC279" t="str">
        <v>OL00724</v>
      </c>
      <c r="ID279" t="str">
        <v>OL01250</v>
      </c>
      <c r="IE279" t="str">
        <v>OL01869, Threadless Blank</v>
      </c>
      <c r="IF279" t="str">
        <v>OL01870, Section</v>
      </c>
      <c r="IG279" t="str">
        <v>OL02255</v>
      </c>
      <c r="IH279" t="str">
        <v>OL02255, Mfg. Tol.</v>
      </c>
      <c r="II279" t="str">
        <v>OL02302</v>
      </c>
      <c r="IJ279" t="str">
        <v xml:space="preserve">OL02318  needed per image instructions </v>
      </c>
      <c r="IK279" t="str">
        <v>OL02556</v>
      </c>
      <c r="IL279" t="str">
        <v>OL02557</v>
      </c>
      <c r="IM279" t="str">
        <v>OL02567</v>
      </c>
      <c r="IN279" t="str">
        <v>OL02653</v>
      </c>
      <c r="IO279" t="str">
        <v>OL02718</v>
      </c>
      <c r="IP279" t="str">
        <v>OL02841</v>
      </c>
      <c r="IQ279" t="str">
        <v>OL02842</v>
      </c>
      <c r="IR279" t="str">
        <v>OL02844</v>
      </c>
      <c r="IS279" t="str">
        <v>OL02871</v>
      </c>
      <c r="IT279" t="str">
        <v>OL02887</v>
      </c>
      <c r="IU279" t="str">
        <v>OL03766</v>
      </c>
      <c r="IV279" t="str">
        <v>OL03868</v>
      </c>
      <c r="IW279" t="str">
        <v>OL03869</v>
      </c>
      <c r="IX279" t="str">
        <v>OL03870</v>
      </c>
      <c r="IY279" t="str">
        <v>OL03873, DWG# 100448-44</v>
      </c>
      <c r="IZ279" t="str">
        <v>OL03949</v>
      </c>
      <c r="JA279" t="str">
        <v xml:space="preserve">OL04043, Section </v>
      </c>
      <c r="JB279" t="str">
        <v xml:space="preserve">OL04044, Section </v>
      </c>
      <c r="JC279" t="str">
        <v>OL04045</v>
      </c>
      <c r="JD279" t="str">
        <v>OL04045, Milled Feature</v>
      </c>
      <c r="JE279" t="str">
        <v>OL04063</v>
      </c>
      <c r="JF279" t="str">
        <v>OL04064</v>
      </c>
      <c r="JG279" t="str">
        <v>OL04065</v>
      </c>
      <c r="JH279" t="str">
        <v>OL04181</v>
      </c>
      <c r="JI279" t="str">
        <v>OL04218</v>
      </c>
      <c r="JJ279" t="str">
        <v>OL04224, See Image</v>
      </c>
      <c r="JK279" t="str">
        <v>OL04374</v>
      </c>
      <c r="JL279" t="str">
        <v>OL04375, Section M-M</v>
      </c>
      <c r="JM279" t="str">
        <v>OL04376, Section M-M</v>
      </c>
      <c r="JN279" t="str">
        <v>OL04443</v>
      </c>
      <c r="JO279" t="str">
        <v>OL04444</v>
      </c>
      <c r="JP279" t="str">
        <v>One side of slot</v>
      </c>
      <c r="JQ279" t="str">
        <v>Other side of slot</v>
      </c>
      <c r="JR279" t="str">
        <v>Out of center more than .002 = Fail</v>
      </c>
      <c r="JS279" t="str">
        <v>Out of center more than.002 = Fail</v>
      </c>
      <c r="JT279" t="str">
        <v>Overlay OL02713</v>
      </c>
    </row>
    <row r="280" spans="1:280">
      <c r="A280" s="74" t="s">
        <v>691</v>
      </c>
      <c r="C280" s="74" t="str" cm="1">
        <f t="array" ref="C280:JT280">TRANSPOSE(_xlfn._xlws.SORT(_xlfn._xlws.FILTER($A$2:$A$279,ISNUMBER(SEARCH('Prt. Lib. &amp; Routine, Table'!M287,$A$2:$A$279)),"not found")))</f>
        <v xml:space="preserve"> 'C', Whirl Blank</v>
      </c>
      <c r="D280" t="str">
        <v xml:space="preserve"> See Image, Constrained</v>
      </c>
      <c r="E280" t="str">
        <v>(.04 to .12 range = Pass)</v>
      </c>
      <c r="F280" t="str">
        <v>(.042 FULL) Go Pin Seat Fully</v>
      </c>
      <c r="G280" t="str">
        <v>(B), Mfg. Tol.</v>
      </c>
      <c r="H280" t="str">
        <v>(B), O.A.L.</v>
      </c>
      <c r="I280" t="str">
        <v>.001 or less =Pass</v>
      </c>
      <c r="J280" t="str">
        <v>.001 or less out of center = Pass</v>
      </c>
      <c r="K280" t="str">
        <v>.002 or Less = Pass</v>
      </c>
      <c r="L280" t="str">
        <v>.002 or Less out of center = Pass</v>
      </c>
      <c r="M280" t="str">
        <v>.005 to .015 = Pass</v>
      </c>
      <c r="N280" t="str">
        <v>.0125 Mean, Section</v>
      </c>
      <c r="O280" t="str">
        <v>.025 or Less in X &amp; Y=Pass</v>
      </c>
      <c r="P280" t="str">
        <v>.038 Mean</v>
      </c>
      <c r="Q280" t="str">
        <v>.063 MM = .0024 IN, See Image</v>
      </c>
      <c r="R280" t="str">
        <v>.063MM = .0024"</v>
      </c>
      <c r="S280" t="str">
        <v>.243 NO-GO, Unconstrained, Must Not Start</v>
      </c>
      <c r="T280" t="str">
        <v>@ Back Face &amp; ID, No Raised Edge</v>
      </c>
      <c r="U280" t="str">
        <v>@ Back Face &amp; OD, No Raised Edge</v>
      </c>
      <c r="V280" t="str">
        <v>@ ID &amp; FACE</v>
      </c>
      <c r="W280" t="str">
        <v>@ OD &amp; BACK FACE</v>
      </c>
      <c r="X280" t="str">
        <v>@ OD &amp; FACE</v>
      </c>
      <c r="Y280" t="str">
        <v>Across from slot</v>
      </c>
      <c r="Z280" t="str">
        <v>All Edge Breaks</v>
      </c>
      <c r="AA280" t="str">
        <v>Attached to bar stock</v>
      </c>
      <c r="AB280" t="str">
        <v xml:space="preserve">Back Turn Fillet Rad. </v>
      </c>
      <c r="AC280" t="str">
        <v>Balloon 1 (DWG FRM0105 Page 2, NV-27)</v>
      </c>
      <c r="AD280" t="str">
        <v>Balloon 1 (DWG FRM0105, NV-30)</v>
      </c>
      <c r="AE280" t="str">
        <v>Balloon 1 (P# 9890002-20) OL00429/A</v>
      </c>
      <c r="AF280" t="str">
        <v>Balloon 1, DWG#FRM0105</v>
      </c>
      <c r="AG280" t="str">
        <v>Balloon 11, See Image</v>
      </c>
      <c r="AH280" t="str">
        <v xml:space="preserve">Balloon 2 (DWG FRM0105 Page 2, NV-27) </v>
      </c>
      <c r="AI280" t="str">
        <v>Balloon 2 (DWG FRM0105, NV-30)</v>
      </c>
      <c r="AJ280" t="str">
        <v>Balloon 2 (P# 9890002-20)</v>
      </c>
      <c r="AK280" t="str">
        <v>Balloon 2, DWG#FRM0105</v>
      </c>
      <c r="AL280" t="str">
        <v>Balloon 2, DWG#FRM0105, See Image</v>
      </c>
      <c r="AM280" t="str">
        <v>Balloon 3 (DWG FRM0105, NV-30 Minor)</v>
      </c>
      <c r="AN280" t="str">
        <v>Balloon 3 (DWG FRM0105, NV-30)</v>
      </c>
      <c r="AO280" t="str">
        <v>Balloon 3 (P# 9890002-20)</v>
      </c>
      <c r="AP280" t="str">
        <v>Balloon 4</v>
      </c>
      <c r="AQ280" t="str">
        <v>Balloon 4 (P# 9890002-20)</v>
      </c>
      <c r="AR280" t="str">
        <v>Below Middle Band</v>
      </c>
      <c r="AS280" t="str">
        <v>Best Fit Pin, .003 or Less =Pass</v>
      </c>
      <c r="AT280" t="str">
        <v>Blank</v>
      </c>
      <c r="AU280" t="str">
        <v>Blank Turn Maj.</v>
      </c>
      <c r="AV280" t="str">
        <v>Blank Turn Maj. Mill Flt., OL4172</v>
      </c>
      <c r="AW280" t="str">
        <v>Blank Without .010 Slots</v>
      </c>
      <c r="AX280" t="str">
        <v>Blank Without .010 Slots, Section</v>
      </c>
      <c r="AY280" t="str">
        <v>Blank without thread</v>
      </c>
      <c r="AZ280" t="str">
        <v xml:space="preserve">Blank, Center of V Grv. </v>
      </c>
      <c r="BA280" t="str">
        <v>Blank, Check R adjacent Balloon 17</v>
      </c>
      <c r="BB280" t="str">
        <v>Blank, EXT. Feature</v>
      </c>
      <c r="BC280" t="str">
        <v>Blank, See Image, OL04335</v>
      </c>
      <c r="BD280" t="str">
        <v>Blank, See Image, OL04336</v>
      </c>
      <c r="BE280" t="str">
        <v xml:space="preserve">Blank, Thrd. </v>
      </c>
      <c r="BF280" t="str">
        <v>Blank, Turn Tip</v>
      </c>
      <c r="BG280" t="str">
        <v>Blank, Without Thrd.</v>
      </c>
      <c r="BH280" t="str">
        <v>Blank, Without Thread</v>
      </c>
      <c r="BI280" t="str">
        <v xml:space="preserve">Blunt Start Blend to Minor </v>
      </c>
      <c r="BJ280" t="str">
        <v>Calc., Use Go HEX</v>
      </c>
      <c r="BK280" t="str">
        <v>Can't dig into OD</v>
      </c>
      <c r="BL280" t="str">
        <v>Carbide Gauge</v>
      </c>
      <c r="BM280" t="str">
        <v xml:space="preserve">Center of V Grv. </v>
      </c>
      <c r="BN280" t="str">
        <v>Centered Less than .03 = Pass</v>
      </c>
      <c r="BO280" t="str">
        <v>Centered within .0005 or Less = Pass</v>
      </c>
      <c r="BP280" t="str">
        <v>Centered within .001 or Less = Pass</v>
      </c>
      <c r="BQ280" t="str">
        <v>Centered within .0254 or Less = Pass</v>
      </c>
      <c r="BR280" t="str">
        <v>Check close to Rod Slot</v>
      </c>
      <c r="BS280" t="str">
        <v>Check every other hole</v>
      </c>
      <c r="BT280" t="str">
        <v>Check Go over full length of slot.</v>
      </c>
      <c r="BU280" t="str">
        <v>Check Near Closed End</v>
      </c>
      <c r="BV280" t="str">
        <v>Check per Print View, Away from Rod Slot</v>
      </c>
      <c r="BW280" t="str">
        <v>Check to Balloon 30 Go Pin</v>
      </c>
      <c r="BX280" t="str">
        <v>Check with .2705 SET Pin Inside Part</v>
      </c>
      <c r="BY280" t="str">
        <v>Check with Hex Up</v>
      </c>
      <c r="BZ280" t="str">
        <v>CMM Blank</v>
      </c>
      <c r="CA280" t="str">
        <v>Confirm Full Radius</v>
      </c>
      <c r="CB280" t="str">
        <v>Constrained in fixture</v>
      </c>
      <c r="CC280" t="str">
        <v>Constrained with Ring</v>
      </c>
      <c r="CD280" t="str">
        <v>Constrained, See Image</v>
      </c>
      <c r="CE280" t="str">
        <v>Dim. "A"</v>
      </c>
      <c r="CF280" t="str">
        <v>Dim. "B"</v>
      </c>
      <c r="CG280" t="str">
        <v>Dim. "C"</v>
      </c>
      <c r="CH280" t="str">
        <v>Dim. "D", Whirl Blank</v>
      </c>
      <c r="CI280" t="str">
        <v>Dim. "G"</v>
      </c>
      <c r="CJ280" t="str">
        <v>Dim. E, Blank Turn Maj. &amp;  Mill Flt</v>
      </c>
      <c r="CK280" t="str">
        <v>Dim. E, Blank Turn Maj.&amp;  Mill Flt</v>
      </c>
      <c r="CL280" t="str">
        <v>Dim. H, Whirl Blank</v>
      </c>
      <c r="CM280" t="str">
        <v>Dim. J, 'Blank Turn Maj. &amp; Whirl Blank</v>
      </c>
      <c r="CN280" t="str">
        <v>Disk Drop Indicator Tip</v>
      </c>
      <c r="CO280" t="str">
        <v>DWG 100448-15, Balloon F_1</v>
      </c>
      <c r="CP280" t="str">
        <v>DWG 100448-15, OL02571</v>
      </c>
      <c r="CQ280" t="str">
        <v>DWG 100448-41</v>
      </c>
      <c r="CR280" t="str">
        <v>DWG 9890040, (10E),Section Part, OL01139</v>
      </c>
      <c r="CS280" t="str">
        <v>DWG 9890040, (10E),Section, OL01139</v>
      </c>
      <c r="CT280" t="str">
        <v>DWG 9890040, (11E)</v>
      </c>
      <c r="CU280" t="str">
        <v>DWG 9890040, (11E), Pins with Flats</v>
      </c>
      <c r="CV280" t="str">
        <v>DWG 9890040, (12E),  Pass=.002 or less</v>
      </c>
      <c r="CW280" t="str">
        <v>DWG 9890040, (12E), See Image</v>
      </c>
      <c r="CX280" t="str">
        <v>DWG 9890040, (1E), OL01431</v>
      </c>
      <c r="CY280" t="str">
        <v>DWG 9890040, (1E), OL01432</v>
      </c>
      <c r="CZ280" t="str">
        <v>DWG 9890040, (2E), OL01432</v>
      </c>
      <c r="DA280" t="str">
        <v>DWG 9890040, (3E)</v>
      </c>
      <c r="DB280" t="str">
        <v>DWG 9890040, (4E)</v>
      </c>
      <c r="DC280" t="str">
        <v>DWG 9890040, (5E), OL02336</v>
      </c>
      <c r="DD280" t="str">
        <v>DWG 9890040, (6E)</v>
      </c>
      <c r="DE280" t="str">
        <v>DWG 9890040, (7E)</v>
      </c>
      <c r="DF280" t="str">
        <v>DWG 9890040, (8E), OL01433</v>
      </c>
      <c r="DG280" t="str">
        <v>DWG 9890040, (8E), OL01433, Section</v>
      </c>
      <c r="DH280" t="str">
        <v>DWG 9890040, (9E), Close to Rod Slot</v>
      </c>
      <c r="DI280" t="str">
        <v>DWG 9890040, (9E),Close to Rod Slot</v>
      </c>
      <c r="DJ280" t="str">
        <v>DWG FRM0105 PAGE 2</v>
      </c>
      <c r="DK280" t="str">
        <v>DWG# 100448-41</v>
      </c>
      <c r="DL280" t="str">
        <v>DWG# 100448-44</v>
      </c>
      <c r="DM280" t="str">
        <v>DWG# 9890003  (1), Section OL00436/A</v>
      </c>
      <c r="DN280" t="str">
        <v>DWG# 9890003 (3), Ring Gauge Constrained</v>
      </c>
      <c r="DO280" t="str">
        <v>DWG# 9890003 (4), Section</v>
      </c>
      <c r="DP280" t="str">
        <v>DWG#100448-26, Balloon 1K, OL02350</v>
      </c>
      <c r="DQ280" t="str">
        <v>DWG#100448-26, Balloon 2K, OL02350</v>
      </c>
      <c r="DR280" t="str">
        <v>DWG#100448-26, Balloon 3K, OL02363</v>
      </c>
      <c r="DS280" t="str">
        <v>DWG#100448-26, Balloon 4K</v>
      </c>
      <c r="DT280" t="str">
        <v>DWG#100448-26, Balloon 5K, Section</v>
      </c>
      <c r="DU280" t="str">
        <v>DWG#100448-26, Balloon 6K</v>
      </c>
      <c r="DV280" t="str">
        <v>DWG#100448-26, Balloon 7K, Section</v>
      </c>
      <c r="DW280" t="str">
        <v>DWG#100448-26, Mfg. Tol.</v>
      </c>
      <c r="DX280" t="str">
        <v>DWG#9890003 (2) Ring Gauge Constrained</v>
      </c>
      <c r="DY280" t="str">
        <v>DWG#9890044</v>
      </c>
      <c r="DZ280" t="str">
        <v>DWG#9890044 .1985 to .2005=Pass</v>
      </c>
      <c r="EA280" t="str">
        <v>DWG#9890044 Overlay OL02441</v>
      </c>
      <c r="EB280" t="str">
        <v>DWG#9890044, OL02441</v>
      </c>
      <c r="EC280" t="str">
        <v>DWG#FRM0105</v>
      </c>
      <c r="ED280" t="str">
        <v>EXT.</v>
      </c>
      <c r="EE280" t="str">
        <v>EXT. Section, OL02460</v>
      </c>
      <c r="EF280" t="str">
        <v>EXT., OL04223</v>
      </c>
      <c r="EG280" t="str">
        <v>Flat Drop Indicator Tip</v>
      </c>
      <c r="EH280" t="str">
        <v>Full Go Pin, No Light, at Radius</v>
      </c>
      <c r="EI280" t="str">
        <v>Function Check</v>
      </c>
      <c r="EJ280" t="str">
        <v>GO Function Gauge</v>
      </c>
      <c r="EK280" t="str">
        <v>Go Gauge for Balloon 1 &amp; 4</v>
      </c>
      <c r="EL280" t="str">
        <v>Go Pin must pass through</v>
      </c>
      <c r="EM280" t="str">
        <v>Greater than .005 = Fail, Section</v>
      </c>
      <c r="EN280" t="str">
        <v>Greater than .025 out of center = Fail</v>
      </c>
      <c r="EO280" t="str">
        <v>Greater than 2.6 = Pass</v>
      </c>
      <c r="EP280" t="str">
        <v>Green = Pass, Red = Fail</v>
      </c>
      <c r="EQ280" t="str">
        <v>Hex Depth</v>
      </c>
      <c r="ER280" t="str">
        <v>Hex Minor</v>
      </c>
      <c r="ES280" t="str">
        <v>Hole Dia.</v>
      </c>
      <c r="ET280" t="str">
        <v>ID Sphere Finish</v>
      </c>
      <c r="EU280" t="str">
        <v>ID/OD Both Sides, Diff. .002 or less = Pass</v>
      </c>
      <c r="EV280" t="str">
        <v>If Looks Big, Section</v>
      </c>
      <c r="EW280" t="str">
        <v>If Looks Small, Section</v>
      </c>
      <c r="EX280" t="str">
        <v>Insp. Close to Break Away, Mfg.Tol.</v>
      </c>
      <c r="EY280" t="str">
        <v>INT.</v>
      </c>
      <c r="EZ280" t="str">
        <v>INT. Section, OL02460</v>
      </c>
      <c r="FA280" t="str">
        <v>INT., OL04223</v>
      </c>
      <c r="FB280" t="str">
        <v>Intersect. of 7.7 &amp; R0.10</v>
      </c>
      <c r="FC280" t="str">
        <v>Intersect. of 8.79 and R.25 MAX</v>
      </c>
      <c r="FD280" t="str">
        <v>Keep Ind. Tip away from corner</v>
      </c>
      <c r="FE280" t="str">
        <v>L31</v>
      </c>
      <c r="FF280" t="str">
        <v>Laser Mark</v>
      </c>
      <c r="FG280" t="str">
        <v>LASER PER NOTE 4</v>
      </c>
      <c r="FH280" t="str">
        <v>LASER PER NOTE 4, Final Check 1 only</v>
      </c>
      <c r="FI280" t="str">
        <v>Less than .002 out of center = Pass</v>
      </c>
      <c r="FJ280" t="str">
        <v>Less than 2.75 = Pass, Section</v>
      </c>
      <c r="FK280" t="str">
        <v>List as pin. Not Calibrated</v>
      </c>
      <c r="FL280" t="str">
        <v>M9 X 1.25 BUTT See Comment Image</v>
      </c>
      <c r="FM280" t="str">
        <v>Manual Section</v>
      </c>
      <c r="FN280" t="str">
        <v>Max Deep .241 NO-GO =.42</v>
      </c>
      <c r="FO280" t="str">
        <v>MAX Depth of (Note 7) .241 NO-GO Pin</v>
      </c>
      <c r="FP280" t="str">
        <v>Measure from Blue Line, See Image</v>
      </c>
      <c r="FQ280" t="str">
        <v>Measure Width of Blue Area, See Image</v>
      </c>
      <c r="FR280" t="str">
        <v>Mfg. Tol</v>
      </c>
      <c r="FS280" t="str">
        <v>Mfg. Tol, See Image</v>
      </c>
      <c r="FT280" t="str">
        <v>Mfg. Tol.</v>
      </c>
      <c r="FU280" t="str">
        <v>Mfg. Tol. "A"</v>
      </c>
      <c r="FV280" t="str">
        <v>Mfg. Tol. (Zero on Gauge Full Dia. Lead)</v>
      </c>
      <c r="FW280" t="str">
        <v>Mfg. Tol. Balloon 11, See Image</v>
      </c>
      <c r="FX280" t="str">
        <v>Mfg. Tol. Balloon 4</v>
      </c>
      <c r="FY280" t="str">
        <v>Mfg. Tol. Balloon 7</v>
      </c>
      <c r="FZ280" t="str">
        <v xml:space="preserve">Mfg. Tol. C-Bore Face (Ballo 28) </v>
      </c>
      <c r="GA280" t="str">
        <v>Mfg. Tol. Section</v>
      </c>
      <c r="GB280" t="str">
        <v>Mfg. Tol. See Image</v>
      </c>
      <c r="GC280" t="str">
        <v>Mfg. Tol., 3 Places, Record MAX</v>
      </c>
      <c r="GD280" t="str">
        <v>Mfg. Tol., Balloon 11</v>
      </c>
      <c r="GE280" t="str">
        <v>Mfg. Tol., Balloon 7</v>
      </c>
      <c r="GF280" t="str">
        <v>Mfg. Tol., Blank</v>
      </c>
      <c r="GG280" t="str">
        <v>Mfg. Tol., Blank, Balloon 12</v>
      </c>
      <c r="GH280" t="str">
        <v>Mfg. Tol., Blend to SØ.320</v>
      </c>
      <c r="GI280" t="str">
        <v>Mfg. Tol., Calculation</v>
      </c>
      <c r="GJ280" t="str">
        <v>Mfg. Tol., For Mill Fixture</v>
      </c>
      <c r="GK280" t="str">
        <v>Mfg. Tol., L32</v>
      </c>
      <c r="GL280" t="str">
        <v>Mfg. Tol., L33</v>
      </c>
      <c r="GM280" t="str">
        <v>Mfg. Tol., No Tool Marks</v>
      </c>
      <c r="GN280" t="str">
        <v>Mfg. Tol., OL03361</v>
      </c>
      <c r="GO280" t="str">
        <v>Mfg. Tol., Record off center value</v>
      </c>
      <c r="GP280" t="str">
        <v>Mfg. Tol., Same 3 Places, Record MIN</v>
      </c>
      <c r="GQ280" t="str">
        <v>Mfg. Tol., Section</v>
      </c>
      <c r="GR280" t="str">
        <v>Mfg. Tol., Section B-B</v>
      </c>
      <c r="GS280" t="str">
        <v>Mfg. Tol., Section, OL03361</v>
      </c>
      <c r="GT280" t="str">
        <v>Mfg. Tol., Section, Per Note 2</v>
      </c>
      <c r="GU280" t="str">
        <v>Mfg. Tol., See Image</v>
      </c>
      <c r="GV280" t="str">
        <v>Mfg. Tol., See Image, Bore in Blue</v>
      </c>
      <c r="GW280" t="str">
        <v>Mfg. Tol., See Image, Hook Tip</v>
      </c>
      <c r="GX280" t="str">
        <v>Mfg. Tol., Sharp Okay No Burr</v>
      </c>
      <c r="GY280" t="str">
        <v>Mfg. Tol., Threadless Blank</v>
      </c>
      <c r="GZ280" t="str">
        <v>Mfg.Tol.</v>
      </c>
      <c r="HA280" t="str">
        <v>Mgf. To., T.S.C.</v>
      </c>
      <c r="HB280" t="str">
        <v>Milled Feature</v>
      </c>
      <c r="HC280" t="str">
        <v>Milled Feature, OL04045</v>
      </c>
      <c r="HD280" t="str">
        <v>More than .0005 out of center = Fail</v>
      </c>
      <c r="HE280" t="str">
        <v>Must Pass Through</v>
      </c>
      <c r="HF280" t="str">
        <v>Must pass through gauge</v>
      </c>
      <c r="HG280" t="str">
        <v>Must Pass Through Go Gauge</v>
      </c>
      <c r="HH280" t="str">
        <v>Must Pass, See Image.</v>
      </c>
      <c r="HI280" t="str">
        <v>NA</v>
      </c>
      <c r="HJ280" t="str">
        <v>Narrow Area</v>
      </c>
      <c r="HK280" t="str">
        <v>Near Balloon 21</v>
      </c>
      <c r="HL280" t="str">
        <v>Near Datum B</v>
      </c>
      <c r="HM280" t="str">
        <v>Neck Dia.</v>
      </c>
      <c r="HN280" t="str">
        <v>Neck to Head Rad.</v>
      </c>
      <c r="HO280" t="str">
        <v>No Copper Deposits Allowed</v>
      </c>
      <c r="HP280" t="str">
        <v>No Section</v>
      </c>
      <c r="HQ280" t="str">
        <v>No Section, .01 to .014 = Pass</v>
      </c>
      <c r="HR280" t="str">
        <v>No Section, Rotate Part</v>
      </c>
      <c r="HS280" t="str">
        <v>No Section, See Image</v>
      </c>
      <c r="HT280" t="str">
        <v>No Slot, Section B-B</v>
      </c>
      <c r="HU280" t="str">
        <v>No visual step = Pass</v>
      </c>
      <c r="HV280" t="str">
        <v>Not to exceed .95 Deep</v>
      </c>
      <c r="HW280" t="str">
        <v>Note 1</v>
      </c>
      <c r="HX280" t="str">
        <v>OL00333/A</v>
      </c>
      <c r="HY280" t="str">
        <v>OL00519</v>
      </c>
      <c r="HZ280" t="str">
        <v>OL00520</v>
      </c>
      <c r="IA280" t="str">
        <v>OL00529</v>
      </c>
      <c r="IB280" t="str">
        <v>OL00542</v>
      </c>
      <c r="IC280" t="str">
        <v>OL00724</v>
      </c>
      <c r="ID280" t="str">
        <v>OL01250</v>
      </c>
      <c r="IE280" t="str">
        <v>OL01869, Threadless Blank</v>
      </c>
      <c r="IF280" t="str">
        <v>OL01870, Section</v>
      </c>
      <c r="IG280" t="str">
        <v>OL02255</v>
      </c>
      <c r="IH280" t="str">
        <v>OL02255, Mfg. Tol.</v>
      </c>
      <c r="II280" t="str">
        <v>OL02302</v>
      </c>
      <c r="IJ280" t="str">
        <v xml:space="preserve">OL02318  needed per image instructions </v>
      </c>
      <c r="IK280" t="str">
        <v>OL02556</v>
      </c>
      <c r="IL280" t="str">
        <v>OL02557</v>
      </c>
      <c r="IM280" t="str">
        <v>OL02567</v>
      </c>
      <c r="IN280" t="str">
        <v>OL02653</v>
      </c>
      <c r="IO280" t="str">
        <v>OL02718</v>
      </c>
      <c r="IP280" t="str">
        <v>OL02841</v>
      </c>
      <c r="IQ280" t="str">
        <v>OL02842</v>
      </c>
      <c r="IR280" t="str">
        <v>OL02844</v>
      </c>
      <c r="IS280" t="str">
        <v>OL02871</v>
      </c>
      <c r="IT280" t="str">
        <v>OL02887</v>
      </c>
      <c r="IU280" t="str">
        <v>OL03766</v>
      </c>
      <c r="IV280" t="str">
        <v>OL03868</v>
      </c>
      <c r="IW280" t="str">
        <v>OL03869</v>
      </c>
      <c r="IX280" t="str">
        <v>OL03870</v>
      </c>
      <c r="IY280" t="str">
        <v>OL03873, DWG# 100448-44</v>
      </c>
      <c r="IZ280" t="str">
        <v>OL03949</v>
      </c>
      <c r="JA280" t="str">
        <v xml:space="preserve">OL04043, Section </v>
      </c>
      <c r="JB280" t="str">
        <v xml:space="preserve">OL04044, Section </v>
      </c>
      <c r="JC280" t="str">
        <v>OL04045</v>
      </c>
      <c r="JD280" t="str">
        <v>OL04045, Milled Feature</v>
      </c>
      <c r="JE280" t="str">
        <v>OL04063</v>
      </c>
      <c r="JF280" t="str">
        <v>OL04064</v>
      </c>
      <c r="JG280" t="str">
        <v>OL04065</v>
      </c>
      <c r="JH280" t="str">
        <v>OL04181</v>
      </c>
      <c r="JI280" t="str">
        <v>OL04218</v>
      </c>
      <c r="JJ280" t="str">
        <v>OL04224, See Image</v>
      </c>
      <c r="JK280" t="str">
        <v>OL04374</v>
      </c>
      <c r="JL280" t="str">
        <v>OL04375, Section M-M</v>
      </c>
      <c r="JM280" t="str">
        <v>OL04376, Section M-M</v>
      </c>
      <c r="JN280" t="str">
        <v>OL04443</v>
      </c>
      <c r="JO280" t="str">
        <v>OL04444</v>
      </c>
      <c r="JP280" t="str">
        <v>One side of slot</v>
      </c>
      <c r="JQ280" t="str">
        <v>Other side of slot</v>
      </c>
      <c r="JR280" t="str">
        <v>Out of center more than .002 = Fail</v>
      </c>
      <c r="JS280" t="str">
        <v>Out of center more than.002 = Fail</v>
      </c>
      <c r="JT280" t="str">
        <v>Overlay OL02713</v>
      </c>
    </row>
    <row r="281" spans="1:280">
      <c r="A281" s="74" t="s">
        <v>692</v>
      </c>
      <c r="C281" s="74" t="str" cm="1">
        <f t="array" ref="C281:JT281">TRANSPOSE(_xlfn._xlws.SORT(_xlfn._xlws.FILTER($A$2:$A$279,ISNUMBER(SEARCH('Prt. Lib. &amp; Routine, Table'!M288,$A$2:$A$279)),"not found")))</f>
        <v xml:space="preserve"> 'C', Whirl Blank</v>
      </c>
      <c r="D281" t="str">
        <v xml:space="preserve"> See Image, Constrained</v>
      </c>
      <c r="E281" t="str">
        <v>(.04 to .12 range = Pass)</v>
      </c>
      <c r="F281" t="str">
        <v>(.042 FULL) Go Pin Seat Fully</v>
      </c>
      <c r="G281" t="str">
        <v>(B), Mfg. Tol.</v>
      </c>
      <c r="H281" t="str">
        <v>(B), O.A.L.</v>
      </c>
      <c r="I281" t="str">
        <v>.001 or less =Pass</v>
      </c>
      <c r="J281" t="str">
        <v>.001 or less out of center = Pass</v>
      </c>
      <c r="K281" t="str">
        <v>.002 or Less = Pass</v>
      </c>
      <c r="L281" t="str">
        <v>.002 or Less out of center = Pass</v>
      </c>
      <c r="M281" t="str">
        <v>.005 to .015 = Pass</v>
      </c>
      <c r="N281" t="str">
        <v>.0125 Mean, Section</v>
      </c>
      <c r="O281" t="str">
        <v>.025 or Less in X &amp; Y=Pass</v>
      </c>
      <c r="P281" t="str">
        <v>.038 Mean</v>
      </c>
      <c r="Q281" t="str">
        <v>.063 MM = .0024 IN, See Image</v>
      </c>
      <c r="R281" t="str">
        <v>.063MM = .0024"</v>
      </c>
      <c r="S281" t="str">
        <v>.243 NO-GO, Unconstrained, Must Not Start</v>
      </c>
      <c r="T281" t="str">
        <v>@ Back Face &amp; ID, No Raised Edge</v>
      </c>
      <c r="U281" t="str">
        <v>@ Back Face &amp; OD, No Raised Edge</v>
      </c>
      <c r="V281" t="str">
        <v>@ ID &amp; FACE</v>
      </c>
      <c r="W281" t="str">
        <v>@ OD &amp; BACK FACE</v>
      </c>
      <c r="X281" t="str">
        <v>@ OD &amp; FACE</v>
      </c>
      <c r="Y281" t="str">
        <v>Across from slot</v>
      </c>
      <c r="Z281" t="str">
        <v>All Edge Breaks</v>
      </c>
      <c r="AA281" t="str">
        <v>Attached to bar stock</v>
      </c>
      <c r="AB281" t="str">
        <v xml:space="preserve">Back Turn Fillet Rad. </v>
      </c>
      <c r="AC281" t="str">
        <v>Balloon 1 (DWG FRM0105 Page 2, NV-27)</v>
      </c>
      <c r="AD281" t="str">
        <v>Balloon 1 (DWG FRM0105, NV-30)</v>
      </c>
      <c r="AE281" t="str">
        <v>Balloon 1 (P# 9890002-20) OL00429/A</v>
      </c>
      <c r="AF281" t="str">
        <v>Balloon 1, DWG#FRM0105</v>
      </c>
      <c r="AG281" t="str">
        <v>Balloon 11, See Image</v>
      </c>
      <c r="AH281" t="str">
        <v xml:space="preserve">Balloon 2 (DWG FRM0105 Page 2, NV-27) </v>
      </c>
      <c r="AI281" t="str">
        <v>Balloon 2 (DWG FRM0105, NV-30)</v>
      </c>
      <c r="AJ281" t="str">
        <v>Balloon 2 (P# 9890002-20)</v>
      </c>
      <c r="AK281" t="str">
        <v>Balloon 2, DWG#FRM0105</v>
      </c>
      <c r="AL281" t="str">
        <v>Balloon 2, DWG#FRM0105, See Image</v>
      </c>
      <c r="AM281" t="str">
        <v>Balloon 3 (DWG FRM0105, NV-30 Minor)</v>
      </c>
      <c r="AN281" t="str">
        <v>Balloon 3 (DWG FRM0105, NV-30)</v>
      </c>
      <c r="AO281" t="str">
        <v>Balloon 3 (P# 9890002-20)</v>
      </c>
      <c r="AP281" t="str">
        <v>Balloon 4</v>
      </c>
      <c r="AQ281" t="str">
        <v>Balloon 4 (P# 9890002-20)</v>
      </c>
      <c r="AR281" t="str">
        <v>Below Middle Band</v>
      </c>
      <c r="AS281" t="str">
        <v>Best Fit Pin, .003 or Less =Pass</v>
      </c>
      <c r="AT281" t="str">
        <v>Blank</v>
      </c>
      <c r="AU281" t="str">
        <v>Blank Turn Maj.</v>
      </c>
      <c r="AV281" t="str">
        <v>Blank Turn Maj. Mill Flt., OL4172</v>
      </c>
      <c r="AW281" t="str">
        <v>Blank Without .010 Slots</v>
      </c>
      <c r="AX281" t="str">
        <v>Blank Without .010 Slots, Section</v>
      </c>
      <c r="AY281" t="str">
        <v>Blank without thread</v>
      </c>
      <c r="AZ281" t="str">
        <v xml:space="preserve">Blank, Center of V Grv. </v>
      </c>
      <c r="BA281" t="str">
        <v>Blank, Check R adjacent Balloon 17</v>
      </c>
      <c r="BB281" t="str">
        <v>Blank, EXT. Feature</v>
      </c>
      <c r="BC281" t="str">
        <v>Blank, See Image, OL04335</v>
      </c>
      <c r="BD281" t="str">
        <v>Blank, See Image, OL04336</v>
      </c>
      <c r="BE281" t="str">
        <v xml:space="preserve">Blank, Thrd. </v>
      </c>
      <c r="BF281" t="str">
        <v>Blank, Turn Tip</v>
      </c>
      <c r="BG281" t="str">
        <v>Blank, Without Thrd.</v>
      </c>
      <c r="BH281" t="str">
        <v>Blank, Without Thread</v>
      </c>
      <c r="BI281" t="str">
        <v xml:space="preserve">Blunt Start Blend to Minor </v>
      </c>
      <c r="BJ281" t="str">
        <v>Calc., Use Go HEX</v>
      </c>
      <c r="BK281" t="str">
        <v>Can't dig into OD</v>
      </c>
      <c r="BL281" t="str">
        <v>Carbide Gauge</v>
      </c>
      <c r="BM281" t="str">
        <v xml:space="preserve">Center of V Grv. </v>
      </c>
      <c r="BN281" t="str">
        <v>Centered Less than .03 = Pass</v>
      </c>
      <c r="BO281" t="str">
        <v>Centered within .0005 or Less = Pass</v>
      </c>
      <c r="BP281" t="str">
        <v>Centered within .001 or Less = Pass</v>
      </c>
      <c r="BQ281" t="str">
        <v>Centered within .0254 or Less = Pass</v>
      </c>
      <c r="BR281" t="str">
        <v>Check close to Rod Slot</v>
      </c>
      <c r="BS281" t="str">
        <v>Check every other hole</v>
      </c>
      <c r="BT281" t="str">
        <v>Check Go over full length of slot.</v>
      </c>
      <c r="BU281" t="str">
        <v>Check Near Closed End</v>
      </c>
      <c r="BV281" t="str">
        <v>Check per Print View, Away from Rod Slot</v>
      </c>
      <c r="BW281" t="str">
        <v>Check to Balloon 30 Go Pin</v>
      </c>
      <c r="BX281" t="str">
        <v>Check with .2705 SET Pin Inside Part</v>
      </c>
      <c r="BY281" t="str">
        <v>Check with Hex Up</v>
      </c>
      <c r="BZ281" t="str">
        <v>CMM Blank</v>
      </c>
      <c r="CA281" t="str">
        <v>Confirm Full Radius</v>
      </c>
      <c r="CB281" t="str">
        <v>Constrained in fixture</v>
      </c>
      <c r="CC281" t="str">
        <v>Constrained with Ring</v>
      </c>
      <c r="CD281" t="str">
        <v>Constrained, See Image</v>
      </c>
      <c r="CE281" t="str">
        <v>Dim. "A"</v>
      </c>
      <c r="CF281" t="str">
        <v>Dim. "B"</v>
      </c>
      <c r="CG281" t="str">
        <v>Dim. "C"</v>
      </c>
      <c r="CH281" t="str">
        <v>Dim. "D", Whirl Blank</v>
      </c>
      <c r="CI281" t="str">
        <v>Dim. "G"</v>
      </c>
      <c r="CJ281" t="str">
        <v>Dim. E, Blank Turn Maj. &amp;  Mill Flt</v>
      </c>
      <c r="CK281" t="str">
        <v>Dim. E, Blank Turn Maj.&amp;  Mill Flt</v>
      </c>
      <c r="CL281" t="str">
        <v>Dim. H, Whirl Blank</v>
      </c>
      <c r="CM281" t="str">
        <v>Dim. J, 'Blank Turn Maj. &amp; Whirl Blank</v>
      </c>
      <c r="CN281" t="str">
        <v>Disk Drop Indicator Tip</v>
      </c>
      <c r="CO281" t="str">
        <v>DWG 100448-15, Balloon F_1</v>
      </c>
      <c r="CP281" t="str">
        <v>DWG 100448-15, OL02571</v>
      </c>
      <c r="CQ281" t="str">
        <v>DWG 100448-41</v>
      </c>
      <c r="CR281" t="str">
        <v>DWG 9890040, (10E),Section Part, OL01139</v>
      </c>
      <c r="CS281" t="str">
        <v>DWG 9890040, (10E),Section, OL01139</v>
      </c>
      <c r="CT281" t="str">
        <v>DWG 9890040, (11E)</v>
      </c>
      <c r="CU281" t="str">
        <v>DWG 9890040, (11E), Pins with Flats</v>
      </c>
      <c r="CV281" t="str">
        <v>DWG 9890040, (12E),  Pass=.002 or less</v>
      </c>
      <c r="CW281" t="str">
        <v>DWG 9890040, (12E), See Image</v>
      </c>
      <c r="CX281" t="str">
        <v>DWG 9890040, (1E), OL01431</v>
      </c>
      <c r="CY281" t="str">
        <v>DWG 9890040, (1E), OL01432</v>
      </c>
      <c r="CZ281" t="str">
        <v>DWG 9890040, (2E), OL01432</v>
      </c>
      <c r="DA281" t="str">
        <v>DWG 9890040, (3E)</v>
      </c>
      <c r="DB281" t="str">
        <v>DWG 9890040, (4E)</v>
      </c>
      <c r="DC281" t="str">
        <v>DWG 9890040, (5E), OL02336</v>
      </c>
      <c r="DD281" t="str">
        <v>DWG 9890040, (6E)</v>
      </c>
      <c r="DE281" t="str">
        <v>DWG 9890040, (7E)</v>
      </c>
      <c r="DF281" t="str">
        <v>DWG 9890040, (8E), OL01433</v>
      </c>
      <c r="DG281" t="str">
        <v>DWG 9890040, (8E), OL01433, Section</v>
      </c>
      <c r="DH281" t="str">
        <v>DWG 9890040, (9E), Close to Rod Slot</v>
      </c>
      <c r="DI281" t="str">
        <v>DWG 9890040, (9E),Close to Rod Slot</v>
      </c>
      <c r="DJ281" t="str">
        <v>DWG FRM0105 PAGE 2</v>
      </c>
      <c r="DK281" t="str">
        <v>DWG# 100448-41</v>
      </c>
      <c r="DL281" t="str">
        <v>DWG# 100448-44</v>
      </c>
      <c r="DM281" t="str">
        <v>DWG# 9890003  (1), Section OL00436/A</v>
      </c>
      <c r="DN281" t="str">
        <v>DWG# 9890003 (3), Ring Gauge Constrained</v>
      </c>
      <c r="DO281" t="str">
        <v>DWG# 9890003 (4), Section</v>
      </c>
      <c r="DP281" t="str">
        <v>DWG#100448-26, Balloon 1K, OL02350</v>
      </c>
      <c r="DQ281" t="str">
        <v>DWG#100448-26, Balloon 2K, OL02350</v>
      </c>
      <c r="DR281" t="str">
        <v>DWG#100448-26, Balloon 3K, OL02363</v>
      </c>
      <c r="DS281" t="str">
        <v>DWG#100448-26, Balloon 4K</v>
      </c>
      <c r="DT281" t="str">
        <v>DWG#100448-26, Balloon 5K, Section</v>
      </c>
      <c r="DU281" t="str">
        <v>DWG#100448-26, Balloon 6K</v>
      </c>
      <c r="DV281" t="str">
        <v>DWG#100448-26, Balloon 7K, Section</v>
      </c>
      <c r="DW281" t="str">
        <v>DWG#100448-26, Mfg. Tol.</v>
      </c>
      <c r="DX281" t="str">
        <v>DWG#9890003 (2) Ring Gauge Constrained</v>
      </c>
      <c r="DY281" t="str">
        <v>DWG#9890044</v>
      </c>
      <c r="DZ281" t="str">
        <v>DWG#9890044 .1985 to .2005=Pass</v>
      </c>
      <c r="EA281" t="str">
        <v>DWG#9890044 Overlay OL02441</v>
      </c>
      <c r="EB281" t="str">
        <v>DWG#9890044, OL02441</v>
      </c>
      <c r="EC281" t="str">
        <v>DWG#FRM0105</v>
      </c>
      <c r="ED281" t="str">
        <v>EXT.</v>
      </c>
      <c r="EE281" t="str">
        <v>EXT. Section, OL02460</v>
      </c>
      <c r="EF281" t="str">
        <v>EXT., OL04223</v>
      </c>
      <c r="EG281" t="str">
        <v>Flat Drop Indicator Tip</v>
      </c>
      <c r="EH281" t="str">
        <v>Full Go Pin, No Light, at Radius</v>
      </c>
      <c r="EI281" t="str">
        <v>Function Check</v>
      </c>
      <c r="EJ281" t="str">
        <v>GO Function Gauge</v>
      </c>
      <c r="EK281" t="str">
        <v>Go Gauge for Balloon 1 &amp; 4</v>
      </c>
      <c r="EL281" t="str">
        <v>Go Pin must pass through</v>
      </c>
      <c r="EM281" t="str">
        <v>Greater than .005 = Fail, Section</v>
      </c>
      <c r="EN281" t="str">
        <v>Greater than .025 out of center = Fail</v>
      </c>
      <c r="EO281" t="str">
        <v>Greater than 2.6 = Pass</v>
      </c>
      <c r="EP281" t="str">
        <v>Green = Pass, Red = Fail</v>
      </c>
      <c r="EQ281" t="str">
        <v>Hex Depth</v>
      </c>
      <c r="ER281" t="str">
        <v>Hex Minor</v>
      </c>
      <c r="ES281" t="str">
        <v>Hole Dia.</v>
      </c>
      <c r="ET281" t="str">
        <v>ID Sphere Finish</v>
      </c>
      <c r="EU281" t="str">
        <v>ID/OD Both Sides, Diff. .002 or less = Pass</v>
      </c>
      <c r="EV281" t="str">
        <v>If Looks Big, Section</v>
      </c>
      <c r="EW281" t="str">
        <v>If Looks Small, Section</v>
      </c>
      <c r="EX281" t="str">
        <v>Insp. Close to Break Away, Mfg.Tol.</v>
      </c>
      <c r="EY281" t="str">
        <v>INT.</v>
      </c>
      <c r="EZ281" t="str">
        <v>INT. Section, OL02460</v>
      </c>
      <c r="FA281" t="str">
        <v>INT., OL04223</v>
      </c>
      <c r="FB281" t="str">
        <v>Intersect. of 7.7 &amp; R0.10</v>
      </c>
      <c r="FC281" t="str">
        <v>Intersect. of 8.79 and R.25 MAX</v>
      </c>
      <c r="FD281" t="str">
        <v>Keep Ind. Tip away from corner</v>
      </c>
      <c r="FE281" t="str">
        <v>L31</v>
      </c>
      <c r="FF281" t="str">
        <v>Laser Mark</v>
      </c>
      <c r="FG281" t="str">
        <v>LASER PER NOTE 4</v>
      </c>
      <c r="FH281" t="str">
        <v>LASER PER NOTE 4, Final Check 1 only</v>
      </c>
      <c r="FI281" t="str">
        <v>Less than .002 out of center = Pass</v>
      </c>
      <c r="FJ281" t="str">
        <v>Less than 2.75 = Pass, Section</v>
      </c>
      <c r="FK281" t="str">
        <v>List as pin. Not Calibrated</v>
      </c>
      <c r="FL281" t="str">
        <v>M9 X 1.25 BUTT See Comment Image</v>
      </c>
      <c r="FM281" t="str">
        <v>Manual Section</v>
      </c>
      <c r="FN281" t="str">
        <v>Max Deep .241 NO-GO =.42</v>
      </c>
      <c r="FO281" t="str">
        <v>MAX Depth of (Note 7) .241 NO-GO Pin</v>
      </c>
      <c r="FP281" t="str">
        <v>Measure from Blue Line, See Image</v>
      </c>
      <c r="FQ281" t="str">
        <v>Measure Width of Blue Area, See Image</v>
      </c>
      <c r="FR281" t="str">
        <v>Mfg. Tol</v>
      </c>
      <c r="FS281" t="str">
        <v>Mfg. Tol, See Image</v>
      </c>
      <c r="FT281" t="str">
        <v>Mfg. Tol.</v>
      </c>
      <c r="FU281" t="str">
        <v>Mfg. Tol. "A"</v>
      </c>
      <c r="FV281" t="str">
        <v>Mfg. Tol. (Zero on Gauge Full Dia. Lead)</v>
      </c>
      <c r="FW281" t="str">
        <v>Mfg. Tol. Balloon 11, See Image</v>
      </c>
      <c r="FX281" t="str">
        <v>Mfg. Tol. Balloon 4</v>
      </c>
      <c r="FY281" t="str">
        <v>Mfg. Tol. Balloon 7</v>
      </c>
      <c r="FZ281" t="str">
        <v xml:space="preserve">Mfg. Tol. C-Bore Face (Ballo 28) </v>
      </c>
      <c r="GA281" t="str">
        <v>Mfg. Tol. Section</v>
      </c>
      <c r="GB281" t="str">
        <v>Mfg. Tol. See Image</v>
      </c>
      <c r="GC281" t="str">
        <v>Mfg. Tol., 3 Places, Record MAX</v>
      </c>
      <c r="GD281" t="str">
        <v>Mfg. Tol., Balloon 11</v>
      </c>
      <c r="GE281" t="str">
        <v>Mfg. Tol., Balloon 7</v>
      </c>
      <c r="GF281" t="str">
        <v>Mfg. Tol., Blank</v>
      </c>
      <c r="GG281" t="str">
        <v>Mfg. Tol., Blank, Balloon 12</v>
      </c>
      <c r="GH281" t="str">
        <v>Mfg. Tol., Blend to SØ.320</v>
      </c>
      <c r="GI281" t="str">
        <v>Mfg. Tol., Calculation</v>
      </c>
      <c r="GJ281" t="str">
        <v>Mfg. Tol., For Mill Fixture</v>
      </c>
      <c r="GK281" t="str">
        <v>Mfg. Tol., L32</v>
      </c>
      <c r="GL281" t="str">
        <v>Mfg. Tol., L33</v>
      </c>
      <c r="GM281" t="str">
        <v>Mfg. Tol., No Tool Marks</v>
      </c>
      <c r="GN281" t="str">
        <v>Mfg. Tol., OL03361</v>
      </c>
      <c r="GO281" t="str">
        <v>Mfg. Tol., Record off center value</v>
      </c>
      <c r="GP281" t="str">
        <v>Mfg. Tol., Same 3 Places, Record MIN</v>
      </c>
      <c r="GQ281" t="str">
        <v>Mfg. Tol., Section</v>
      </c>
      <c r="GR281" t="str">
        <v>Mfg. Tol., Section B-B</v>
      </c>
      <c r="GS281" t="str">
        <v>Mfg. Tol., Section, OL03361</v>
      </c>
      <c r="GT281" t="str">
        <v>Mfg. Tol., Section, Per Note 2</v>
      </c>
      <c r="GU281" t="str">
        <v>Mfg. Tol., See Image</v>
      </c>
      <c r="GV281" t="str">
        <v>Mfg. Tol., See Image, Bore in Blue</v>
      </c>
      <c r="GW281" t="str">
        <v>Mfg. Tol., See Image, Hook Tip</v>
      </c>
      <c r="GX281" t="str">
        <v>Mfg. Tol., Sharp Okay No Burr</v>
      </c>
      <c r="GY281" t="str">
        <v>Mfg. Tol., Threadless Blank</v>
      </c>
      <c r="GZ281" t="str">
        <v>Mfg.Tol.</v>
      </c>
      <c r="HA281" t="str">
        <v>Mgf. To., T.S.C.</v>
      </c>
      <c r="HB281" t="str">
        <v>Milled Feature</v>
      </c>
      <c r="HC281" t="str">
        <v>Milled Feature, OL04045</v>
      </c>
      <c r="HD281" t="str">
        <v>More than .0005 out of center = Fail</v>
      </c>
      <c r="HE281" t="str">
        <v>Must Pass Through</v>
      </c>
      <c r="HF281" t="str">
        <v>Must pass through gauge</v>
      </c>
      <c r="HG281" t="str">
        <v>Must Pass Through Go Gauge</v>
      </c>
      <c r="HH281" t="str">
        <v>Must Pass, See Image.</v>
      </c>
      <c r="HI281" t="str">
        <v>NA</v>
      </c>
      <c r="HJ281" t="str">
        <v>Narrow Area</v>
      </c>
      <c r="HK281" t="str">
        <v>Near Balloon 21</v>
      </c>
      <c r="HL281" t="str">
        <v>Near Datum B</v>
      </c>
      <c r="HM281" t="str">
        <v>Neck Dia.</v>
      </c>
      <c r="HN281" t="str">
        <v>Neck to Head Rad.</v>
      </c>
      <c r="HO281" t="str">
        <v>No Copper Deposits Allowed</v>
      </c>
      <c r="HP281" t="str">
        <v>No Section</v>
      </c>
      <c r="HQ281" t="str">
        <v>No Section, .01 to .014 = Pass</v>
      </c>
      <c r="HR281" t="str">
        <v>No Section, Rotate Part</v>
      </c>
      <c r="HS281" t="str">
        <v>No Section, See Image</v>
      </c>
      <c r="HT281" t="str">
        <v>No Slot, Section B-B</v>
      </c>
      <c r="HU281" t="str">
        <v>No visual step = Pass</v>
      </c>
      <c r="HV281" t="str">
        <v>Not to exceed .95 Deep</v>
      </c>
      <c r="HW281" t="str">
        <v>Note 1</v>
      </c>
      <c r="HX281" t="str">
        <v>OL00333/A</v>
      </c>
      <c r="HY281" t="str">
        <v>OL00519</v>
      </c>
      <c r="HZ281" t="str">
        <v>OL00520</v>
      </c>
      <c r="IA281" t="str">
        <v>OL00529</v>
      </c>
      <c r="IB281" t="str">
        <v>OL00542</v>
      </c>
      <c r="IC281" t="str">
        <v>OL00724</v>
      </c>
      <c r="ID281" t="str">
        <v>OL01250</v>
      </c>
      <c r="IE281" t="str">
        <v>OL01869, Threadless Blank</v>
      </c>
      <c r="IF281" t="str">
        <v>OL01870, Section</v>
      </c>
      <c r="IG281" t="str">
        <v>OL02255</v>
      </c>
      <c r="IH281" t="str">
        <v>OL02255, Mfg. Tol.</v>
      </c>
      <c r="II281" t="str">
        <v>OL02302</v>
      </c>
      <c r="IJ281" t="str">
        <v xml:space="preserve">OL02318  needed per image instructions </v>
      </c>
      <c r="IK281" t="str">
        <v>OL02556</v>
      </c>
      <c r="IL281" t="str">
        <v>OL02557</v>
      </c>
      <c r="IM281" t="str">
        <v>OL02567</v>
      </c>
      <c r="IN281" t="str">
        <v>OL02653</v>
      </c>
      <c r="IO281" t="str">
        <v>OL02718</v>
      </c>
      <c r="IP281" t="str">
        <v>OL02841</v>
      </c>
      <c r="IQ281" t="str">
        <v>OL02842</v>
      </c>
      <c r="IR281" t="str">
        <v>OL02844</v>
      </c>
      <c r="IS281" t="str">
        <v>OL02871</v>
      </c>
      <c r="IT281" t="str">
        <v>OL02887</v>
      </c>
      <c r="IU281" t="str">
        <v>OL03766</v>
      </c>
      <c r="IV281" t="str">
        <v>OL03868</v>
      </c>
      <c r="IW281" t="str">
        <v>OL03869</v>
      </c>
      <c r="IX281" t="str">
        <v>OL03870</v>
      </c>
      <c r="IY281" t="str">
        <v>OL03873, DWG# 100448-44</v>
      </c>
      <c r="IZ281" t="str">
        <v>OL03949</v>
      </c>
      <c r="JA281" t="str">
        <v xml:space="preserve">OL04043, Section </v>
      </c>
      <c r="JB281" t="str">
        <v xml:space="preserve">OL04044, Section </v>
      </c>
      <c r="JC281" t="str">
        <v>OL04045</v>
      </c>
      <c r="JD281" t="str">
        <v>OL04045, Milled Feature</v>
      </c>
      <c r="JE281" t="str">
        <v>OL04063</v>
      </c>
      <c r="JF281" t="str">
        <v>OL04064</v>
      </c>
      <c r="JG281" t="str">
        <v>OL04065</v>
      </c>
      <c r="JH281" t="str">
        <v>OL04181</v>
      </c>
      <c r="JI281" t="str">
        <v>OL04218</v>
      </c>
      <c r="JJ281" t="str">
        <v>OL04224, See Image</v>
      </c>
      <c r="JK281" t="str">
        <v>OL04374</v>
      </c>
      <c r="JL281" t="str">
        <v>OL04375, Section M-M</v>
      </c>
      <c r="JM281" t="str">
        <v>OL04376, Section M-M</v>
      </c>
      <c r="JN281" t="str">
        <v>OL04443</v>
      </c>
      <c r="JO281" t="str">
        <v>OL04444</v>
      </c>
      <c r="JP281" t="str">
        <v>One side of slot</v>
      </c>
      <c r="JQ281" t="str">
        <v>Other side of slot</v>
      </c>
      <c r="JR281" t="str">
        <v>Out of center more than .002 = Fail</v>
      </c>
      <c r="JS281" t="str">
        <v>Out of center more than.002 = Fail</v>
      </c>
      <c r="JT281" t="str">
        <v>Overlay OL02713</v>
      </c>
    </row>
    <row r="282" spans="1:280">
      <c r="A282" s="74" t="s">
        <v>693</v>
      </c>
      <c r="C282" s="74" t="str" cm="1">
        <f t="array" ref="C282:JT282">TRANSPOSE(_xlfn._xlws.SORT(_xlfn._xlws.FILTER($A$2:$A$279,ISNUMBER(SEARCH('Prt. Lib. &amp; Routine, Table'!M289,$A$2:$A$279)),"not found")))</f>
        <v xml:space="preserve"> 'C', Whirl Blank</v>
      </c>
      <c r="D282" t="str">
        <v xml:space="preserve"> See Image, Constrained</v>
      </c>
      <c r="E282" t="str">
        <v>(.04 to .12 range = Pass)</v>
      </c>
      <c r="F282" t="str">
        <v>(.042 FULL) Go Pin Seat Fully</v>
      </c>
      <c r="G282" t="str">
        <v>(B), Mfg. Tol.</v>
      </c>
      <c r="H282" t="str">
        <v>(B), O.A.L.</v>
      </c>
      <c r="I282" t="str">
        <v>.001 or less =Pass</v>
      </c>
      <c r="J282" t="str">
        <v>.001 or less out of center = Pass</v>
      </c>
      <c r="K282" t="str">
        <v>.002 or Less = Pass</v>
      </c>
      <c r="L282" t="str">
        <v>.002 or Less out of center = Pass</v>
      </c>
      <c r="M282" t="str">
        <v>.005 to .015 = Pass</v>
      </c>
      <c r="N282" t="str">
        <v>.0125 Mean, Section</v>
      </c>
      <c r="O282" t="str">
        <v>.025 or Less in X &amp; Y=Pass</v>
      </c>
      <c r="P282" t="str">
        <v>.038 Mean</v>
      </c>
      <c r="Q282" t="str">
        <v>.063 MM = .0024 IN, See Image</v>
      </c>
      <c r="R282" t="str">
        <v>.063MM = .0024"</v>
      </c>
      <c r="S282" t="str">
        <v>.243 NO-GO, Unconstrained, Must Not Start</v>
      </c>
      <c r="T282" t="str">
        <v>@ Back Face &amp; ID, No Raised Edge</v>
      </c>
      <c r="U282" t="str">
        <v>@ Back Face &amp; OD, No Raised Edge</v>
      </c>
      <c r="V282" t="str">
        <v>@ ID &amp; FACE</v>
      </c>
      <c r="W282" t="str">
        <v>@ OD &amp; BACK FACE</v>
      </c>
      <c r="X282" t="str">
        <v>@ OD &amp; FACE</v>
      </c>
      <c r="Y282" t="str">
        <v>Across from slot</v>
      </c>
      <c r="Z282" t="str">
        <v>All Edge Breaks</v>
      </c>
      <c r="AA282" t="str">
        <v>Attached to bar stock</v>
      </c>
      <c r="AB282" t="str">
        <v xml:space="preserve">Back Turn Fillet Rad. </v>
      </c>
      <c r="AC282" t="str">
        <v>Balloon 1 (DWG FRM0105 Page 2, NV-27)</v>
      </c>
      <c r="AD282" t="str">
        <v>Balloon 1 (DWG FRM0105, NV-30)</v>
      </c>
      <c r="AE282" t="str">
        <v>Balloon 1 (P# 9890002-20) OL00429/A</v>
      </c>
      <c r="AF282" t="str">
        <v>Balloon 1, DWG#FRM0105</v>
      </c>
      <c r="AG282" t="str">
        <v>Balloon 11, See Image</v>
      </c>
      <c r="AH282" t="str">
        <v xml:space="preserve">Balloon 2 (DWG FRM0105 Page 2, NV-27) </v>
      </c>
      <c r="AI282" t="str">
        <v>Balloon 2 (DWG FRM0105, NV-30)</v>
      </c>
      <c r="AJ282" t="str">
        <v>Balloon 2 (P# 9890002-20)</v>
      </c>
      <c r="AK282" t="str">
        <v>Balloon 2, DWG#FRM0105</v>
      </c>
      <c r="AL282" t="str">
        <v>Balloon 2, DWG#FRM0105, See Image</v>
      </c>
      <c r="AM282" t="str">
        <v>Balloon 3 (DWG FRM0105, NV-30 Minor)</v>
      </c>
      <c r="AN282" t="str">
        <v>Balloon 3 (DWG FRM0105, NV-30)</v>
      </c>
      <c r="AO282" t="str">
        <v>Balloon 3 (P# 9890002-20)</v>
      </c>
      <c r="AP282" t="str">
        <v>Balloon 4</v>
      </c>
      <c r="AQ282" t="str">
        <v>Balloon 4 (P# 9890002-20)</v>
      </c>
      <c r="AR282" t="str">
        <v>Below Middle Band</v>
      </c>
      <c r="AS282" t="str">
        <v>Best Fit Pin, .003 or Less =Pass</v>
      </c>
      <c r="AT282" t="str">
        <v>Blank</v>
      </c>
      <c r="AU282" t="str">
        <v>Blank Turn Maj.</v>
      </c>
      <c r="AV282" t="str">
        <v>Blank Turn Maj. Mill Flt., OL4172</v>
      </c>
      <c r="AW282" t="str">
        <v>Blank Without .010 Slots</v>
      </c>
      <c r="AX282" t="str">
        <v>Blank Without .010 Slots, Section</v>
      </c>
      <c r="AY282" t="str">
        <v>Blank without thread</v>
      </c>
      <c r="AZ282" t="str">
        <v xml:space="preserve">Blank, Center of V Grv. </v>
      </c>
      <c r="BA282" t="str">
        <v>Blank, Check R adjacent Balloon 17</v>
      </c>
      <c r="BB282" t="str">
        <v>Blank, EXT. Feature</v>
      </c>
      <c r="BC282" t="str">
        <v>Blank, See Image, OL04335</v>
      </c>
      <c r="BD282" t="str">
        <v>Blank, See Image, OL04336</v>
      </c>
      <c r="BE282" t="str">
        <v xml:space="preserve">Blank, Thrd. </v>
      </c>
      <c r="BF282" t="str">
        <v>Blank, Turn Tip</v>
      </c>
      <c r="BG282" t="str">
        <v>Blank, Without Thrd.</v>
      </c>
      <c r="BH282" t="str">
        <v>Blank, Without Thread</v>
      </c>
      <c r="BI282" t="str">
        <v xml:space="preserve">Blunt Start Blend to Minor </v>
      </c>
      <c r="BJ282" t="str">
        <v>Calc., Use Go HEX</v>
      </c>
      <c r="BK282" t="str">
        <v>Can't dig into OD</v>
      </c>
      <c r="BL282" t="str">
        <v>Carbide Gauge</v>
      </c>
      <c r="BM282" t="str">
        <v xml:space="preserve">Center of V Grv. </v>
      </c>
      <c r="BN282" t="str">
        <v>Centered Less than .03 = Pass</v>
      </c>
      <c r="BO282" t="str">
        <v>Centered within .0005 or Less = Pass</v>
      </c>
      <c r="BP282" t="str">
        <v>Centered within .001 or Less = Pass</v>
      </c>
      <c r="BQ282" t="str">
        <v>Centered within .0254 or Less = Pass</v>
      </c>
      <c r="BR282" t="str">
        <v>Check close to Rod Slot</v>
      </c>
      <c r="BS282" t="str">
        <v>Check every other hole</v>
      </c>
      <c r="BT282" t="str">
        <v>Check Go over full length of slot.</v>
      </c>
      <c r="BU282" t="str">
        <v>Check Near Closed End</v>
      </c>
      <c r="BV282" t="str">
        <v>Check per Print View, Away from Rod Slot</v>
      </c>
      <c r="BW282" t="str">
        <v>Check to Balloon 30 Go Pin</v>
      </c>
      <c r="BX282" t="str">
        <v>Check with .2705 SET Pin Inside Part</v>
      </c>
      <c r="BY282" t="str">
        <v>Check with Hex Up</v>
      </c>
      <c r="BZ282" t="str">
        <v>CMM Blank</v>
      </c>
      <c r="CA282" t="str">
        <v>Confirm Full Radius</v>
      </c>
      <c r="CB282" t="str">
        <v>Constrained in fixture</v>
      </c>
      <c r="CC282" t="str">
        <v>Constrained with Ring</v>
      </c>
      <c r="CD282" t="str">
        <v>Constrained, See Image</v>
      </c>
      <c r="CE282" t="str">
        <v>Dim. "A"</v>
      </c>
      <c r="CF282" t="str">
        <v>Dim. "B"</v>
      </c>
      <c r="CG282" t="str">
        <v>Dim. "C"</v>
      </c>
      <c r="CH282" t="str">
        <v>Dim. "D", Whirl Blank</v>
      </c>
      <c r="CI282" t="str">
        <v>Dim. "G"</v>
      </c>
      <c r="CJ282" t="str">
        <v>Dim. E, Blank Turn Maj. &amp;  Mill Flt</v>
      </c>
      <c r="CK282" t="str">
        <v>Dim. E, Blank Turn Maj.&amp;  Mill Flt</v>
      </c>
      <c r="CL282" t="str">
        <v>Dim. H, Whirl Blank</v>
      </c>
      <c r="CM282" t="str">
        <v>Dim. J, 'Blank Turn Maj. &amp; Whirl Blank</v>
      </c>
      <c r="CN282" t="str">
        <v>Disk Drop Indicator Tip</v>
      </c>
      <c r="CO282" t="str">
        <v>DWG 100448-15, Balloon F_1</v>
      </c>
      <c r="CP282" t="str">
        <v>DWG 100448-15, OL02571</v>
      </c>
      <c r="CQ282" t="str">
        <v>DWG 100448-41</v>
      </c>
      <c r="CR282" t="str">
        <v>DWG 9890040, (10E),Section Part, OL01139</v>
      </c>
      <c r="CS282" t="str">
        <v>DWG 9890040, (10E),Section, OL01139</v>
      </c>
      <c r="CT282" t="str">
        <v>DWG 9890040, (11E)</v>
      </c>
      <c r="CU282" t="str">
        <v>DWG 9890040, (11E), Pins with Flats</v>
      </c>
      <c r="CV282" t="str">
        <v>DWG 9890040, (12E),  Pass=.002 or less</v>
      </c>
      <c r="CW282" t="str">
        <v>DWG 9890040, (12E), See Image</v>
      </c>
      <c r="CX282" t="str">
        <v>DWG 9890040, (1E), OL01431</v>
      </c>
      <c r="CY282" t="str">
        <v>DWG 9890040, (1E), OL01432</v>
      </c>
      <c r="CZ282" t="str">
        <v>DWG 9890040, (2E), OL01432</v>
      </c>
      <c r="DA282" t="str">
        <v>DWG 9890040, (3E)</v>
      </c>
      <c r="DB282" t="str">
        <v>DWG 9890040, (4E)</v>
      </c>
      <c r="DC282" t="str">
        <v>DWG 9890040, (5E), OL02336</v>
      </c>
      <c r="DD282" t="str">
        <v>DWG 9890040, (6E)</v>
      </c>
      <c r="DE282" t="str">
        <v>DWG 9890040, (7E)</v>
      </c>
      <c r="DF282" t="str">
        <v>DWG 9890040, (8E), OL01433</v>
      </c>
      <c r="DG282" t="str">
        <v>DWG 9890040, (8E), OL01433, Section</v>
      </c>
      <c r="DH282" t="str">
        <v>DWG 9890040, (9E), Close to Rod Slot</v>
      </c>
      <c r="DI282" t="str">
        <v>DWG 9890040, (9E),Close to Rod Slot</v>
      </c>
      <c r="DJ282" t="str">
        <v>DWG FRM0105 PAGE 2</v>
      </c>
      <c r="DK282" t="str">
        <v>DWG# 100448-41</v>
      </c>
      <c r="DL282" t="str">
        <v>DWG# 100448-44</v>
      </c>
      <c r="DM282" t="str">
        <v>DWG# 9890003  (1), Section OL00436/A</v>
      </c>
      <c r="DN282" t="str">
        <v>DWG# 9890003 (3), Ring Gauge Constrained</v>
      </c>
      <c r="DO282" t="str">
        <v>DWG# 9890003 (4), Section</v>
      </c>
      <c r="DP282" t="str">
        <v>DWG#100448-26, Balloon 1K, OL02350</v>
      </c>
      <c r="DQ282" t="str">
        <v>DWG#100448-26, Balloon 2K, OL02350</v>
      </c>
      <c r="DR282" t="str">
        <v>DWG#100448-26, Balloon 3K, OL02363</v>
      </c>
      <c r="DS282" t="str">
        <v>DWG#100448-26, Balloon 4K</v>
      </c>
      <c r="DT282" t="str">
        <v>DWG#100448-26, Balloon 5K, Section</v>
      </c>
      <c r="DU282" t="str">
        <v>DWG#100448-26, Balloon 6K</v>
      </c>
      <c r="DV282" t="str">
        <v>DWG#100448-26, Balloon 7K, Section</v>
      </c>
      <c r="DW282" t="str">
        <v>DWG#100448-26, Mfg. Tol.</v>
      </c>
      <c r="DX282" t="str">
        <v>DWG#9890003 (2) Ring Gauge Constrained</v>
      </c>
      <c r="DY282" t="str">
        <v>DWG#9890044</v>
      </c>
      <c r="DZ282" t="str">
        <v>DWG#9890044 .1985 to .2005=Pass</v>
      </c>
      <c r="EA282" t="str">
        <v>DWG#9890044 Overlay OL02441</v>
      </c>
      <c r="EB282" t="str">
        <v>DWG#9890044, OL02441</v>
      </c>
      <c r="EC282" t="str">
        <v>DWG#FRM0105</v>
      </c>
      <c r="ED282" t="str">
        <v>EXT.</v>
      </c>
      <c r="EE282" t="str">
        <v>EXT. Section, OL02460</v>
      </c>
      <c r="EF282" t="str">
        <v>EXT., OL04223</v>
      </c>
      <c r="EG282" t="str">
        <v>Flat Drop Indicator Tip</v>
      </c>
      <c r="EH282" t="str">
        <v>Full Go Pin, No Light, at Radius</v>
      </c>
      <c r="EI282" t="str">
        <v>Function Check</v>
      </c>
      <c r="EJ282" t="str">
        <v>GO Function Gauge</v>
      </c>
      <c r="EK282" t="str">
        <v>Go Gauge for Balloon 1 &amp; 4</v>
      </c>
      <c r="EL282" t="str">
        <v>Go Pin must pass through</v>
      </c>
      <c r="EM282" t="str">
        <v>Greater than .005 = Fail, Section</v>
      </c>
      <c r="EN282" t="str">
        <v>Greater than .025 out of center = Fail</v>
      </c>
      <c r="EO282" t="str">
        <v>Greater than 2.6 = Pass</v>
      </c>
      <c r="EP282" t="str">
        <v>Green = Pass, Red = Fail</v>
      </c>
      <c r="EQ282" t="str">
        <v>Hex Depth</v>
      </c>
      <c r="ER282" t="str">
        <v>Hex Minor</v>
      </c>
      <c r="ES282" t="str">
        <v>Hole Dia.</v>
      </c>
      <c r="ET282" t="str">
        <v>ID Sphere Finish</v>
      </c>
      <c r="EU282" t="str">
        <v>ID/OD Both Sides, Diff. .002 or less = Pass</v>
      </c>
      <c r="EV282" t="str">
        <v>If Looks Big, Section</v>
      </c>
      <c r="EW282" t="str">
        <v>If Looks Small, Section</v>
      </c>
      <c r="EX282" t="str">
        <v>Insp. Close to Break Away, Mfg.Tol.</v>
      </c>
      <c r="EY282" t="str">
        <v>INT.</v>
      </c>
      <c r="EZ282" t="str">
        <v>INT. Section, OL02460</v>
      </c>
      <c r="FA282" t="str">
        <v>INT., OL04223</v>
      </c>
      <c r="FB282" t="str">
        <v>Intersect. of 7.7 &amp; R0.10</v>
      </c>
      <c r="FC282" t="str">
        <v>Intersect. of 8.79 and R.25 MAX</v>
      </c>
      <c r="FD282" t="str">
        <v>Keep Ind. Tip away from corner</v>
      </c>
      <c r="FE282" t="str">
        <v>L31</v>
      </c>
      <c r="FF282" t="str">
        <v>Laser Mark</v>
      </c>
      <c r="FG282" t="str">
        <v>LASER PER NOTE 4</v>
      </c>
      <c r="FH282" t="str">
        <v>LASER PER NOTE 4, Final Check 1 only</v>
      </c>
      <c r="FI282" t="str">
        <v>Less than .002 out of center = Pass</v>
      </c>
      <c r="FJ282" t="str">
        <v>Less than 2.75 = Pass, Section</v>
      </c>
      <c r="FK282" t="str">
        <v>List as pin. Not Calibrated</v>
      </c>
      <c r="FL282" t="str">
        <v>M9 X 1.25 BUTT See Comment Image</v>
      </c>
      <c r="FM282" t="str">
        <v>Manual Section</v>
      </c>
      <c r="FN282" t="str">
        <v>Max Deep .241 NO-GO =.42</v>
      </c>
      <c r="FO282" t="str">
        <v>MAX Depth of (Note 7) .241 NO-GO Pin</v>
      </c>
      <c r="FP282" t="str">
        <v>Measure from Blue Line, See Image</v>
      </c>
      <c r="FQ282" t="str">
        <v>Measure Width of Blue Area, See Image</v>
      </c>
      <c r="FR282" t="str">
        <v>Mfg. Tol</v>
      </c>
      <c r="FS282" t="str">
        <v>Mfg. Tol, See Image</v>
      </c>
      <c r="FT282" t="str">
        <v>Mfg. Tol.</v>
      </c>
      <c r="FU282" t="str">
        <v>Mfg. Tol. "A"</v>
      </c>
      <c r="FV282" t="str">
        <v>Mfg. Tol. (Zero on Gauge Full Dia. Lead)</v>
      </c>
      <c r="FW282" t="str">
        <v>Mfg. Tol. Balloon 11, See Image</v>
      </c>
      <c r="FX282" t="str">
        <v>Mfg. Tol. Balloon 4</v>
      </c>
      <c r="FY282" t="str">
        <v>Mfg. Tol. Balloon 7</v>
      </c>
      <c r="FZ282" t="str">
        <v xml:space="preserve">Mfg. Tol. C-Bore Face (Ballo 28) </v>
      </c>
      <c r="GA282" t="str">
        <v>Mfg. Tol. Section</v>
      </c>
      <c r="GB282" t="str">
        <v>Mfg. Tol. See Image</v>
      </c>
      <c r="GC282" t="str">
        <v>Mfg. Tol., 3 Places, Record MAX</v>
      </c>
      <c r="GD282" t="str">
        <v>Mfg. Tol., Balloon 11</v>
      </c>
      <c r="GE282" t="str">
        <v>Mfg. Tol., Balloon 7</v>
      </c>
      <c r="GF282" t="str">
        <v>Mfg. Tol., Blank</v>
      </c>
      <c r="GG282" t="str">
        <v>Mfg. Tol., Blank, Balloon 12</v>
      </c>
      <c r="GH282" t="str">
        <v>Mfg. Tol., Blend to SØ.320</v>
      </c>
      <c r="GI282" t="str">
        <v>Mfg. Tol., Calculation</v>
      </c>
      <c r="GJ282" t="str">
        <v>Mfg. Tol., For Mill Fixture</v>
      </c>
      <c r="GK282" t="str">
        <v>Mfg. Tol., L32</v>
      </c>
      <c r="GL282" t="str">
        <v>Mfg. Tol., L33</v>
      </c>
      <c r="GM282" t="str">
        <v>Mfg. Tol., No Tool Marks</v>
      </c>
      <c r="GN282" t="str">
        <v>Mfg. Tol., OL03361</v>
      </c>
      <c r="GO282" t="str">
        <v>Mfg. Tol., Record off center value</v>
      </c>
      <c r="GP282" t="str">
        <v>Mfg. Tol., Same 3 Places, Record MIN</v>
      </c>
      <c r="GQ282" t="str">
        <v>Mfg. Tol., Section</v>
      </c>
      <c r="GR282" t="str">
        <v>Mfg. Tol., Section B-B</v>
      </c>
      <c r="GS282" t="str">
        <v>Mfg. Tol., Section, OL03361</v>
      </c>
      <c r="GT282" t="str">
        <v>Mfg. Tol., Section, Per Note 2</v>
      </c>
      <c r="GU282" t="str">
        <v>Mfg. Tol., See Image</v>
      </c>
      <c r="GV282" t="str">
        <v>Mfg. Tol., See Image, Bore in Blue</v>
      </c>
      <c r="GW282" t="str">
        <v>Mfg. Tol., See Image, Hook Tip</v>
      </c>
      <c r="GX282" t="str">
        <v>Mfg. Tol., Sharp Okay No Burr</v>
      </c>
      <c r="GY282" t="str">
        <v>Mfg. Tol., Threadless Blank</v>
      </c>
      <c r="GZ282" t="str">
        <v>Mfg.Tol.</v>
      </c>
      <c r="HA282" t="str">
        <v>Mgf. To., T.S.C.</v>
      </c>
      <c r="HB282" t="str">
        <v>Milled Feature</v>
      </c>
      <c r="HC282" t="str">
        <v>Milled Feature, OL04045</v>
      </c>
      <c r="HD282" t="str">
        <v>More than .0005 out of center = Fail</v>
      </c>
      <c r="HE282" t="str">
        <v>Must Pass Through</v>
      </c>
      <c r="HF282" t="str">
        <v>Must pass through gauge</v>
      </c>
      <c r="HG282" t="str">
        <v>Must Pass Through Go Gauge</v>
      </c>
      <c r="HH282" t="str">
        <v>Must Pass, See Image.</v>
      </c>
      <c r="HI282" t="str">
        <v>NA</v>
      </c>
      <c r="HJ282" t="str">
        <v>Narrow Area</v>
      </c>
      <c r="HK282" t="str">
        <v>Near Balloon 21</v>
      </c>
      <c r="HL282" t="str">
        <v>Near Datum B</v>
      </c>
      <c r="HM282" t="str">
        <v>Neck Dia.</v>
      </c>
      <c r="HN282" t="str">
        <v>Neck to Head Rad.</v>
      </c>
      <c r="HO282" t="str">
        <v>No Copper Deposits Allowed</v>
      </c>
      <c r="HP282" t="str">
        <v>No Section</v>
      </c>
      <c r="HQ282" t="str">
        <v>No Section, .01 to .014 = Pass</v>
      </c>
      <c r="HR282" t="str">
        <v>No Section, Rotate Part</v>
      </c>
      <c r="HS282" t="str">
        <v>No Section, See Image</v>
      </c>
      <c r="HT282" t="str">
        <v>No Slot, Section B-B</v>
      </c>
      <c r="HU282" t="str">
        <v>No visual step = Pass</v>
      </c>
      <c r="HV282" t="str">
        <v>Not to exceed .95 Deep</v>
      </c>
      <c r="HW282" t="str">
        <v>Note 1</v>
      </c>
      <c r="HX282" t="str">
        <v>OL00333/A</v>
      </c>
      <c r="HY282" t="str">
        <v>OL00519</v>
      </c>
      <c r="HZ282" t="str">
        <v>OL00520</v>
      </c>
      <c r="IA282" t="str">
        <v>OL00529</v>
      </c>
      <c r="IB282" t="str">
        <v>OL00542</v>
      </c>
      <c r="IC282" t="str">
        <v>OL00724</v>
      </c>
      <c r="ID282" t="str">
        <v>OL01250</v>
      </c>
      <c r="IE282" t="str">
        <v>OL01869, Threadless Blank</v>
      </c>
      <c r="IF282" t="str">
        <v>OL01870, Section</v>
      </c>
      <c r="IG282" t="str">
        <v>OL02255</v>
      </c>
      <c r="IH282" t="str">
        <v>OL02255, Mfg. Tol.</v>
      </c>
      <c r="II282" t="str">
        <v>OL02302</v>
      </c>
      <c r="IJ282" t="str">
        <v xml:space="preserve">OL02318  needed per image instructions </v>
      </c>
      <c r="IK282" t="str">
        <v>OL02556</v>
      </c>
      <c r="IL282" t="str">
        <v>OL02557</v>
      </c>
      <c r="IM282" t="str">
        <v>OL02567</v>
      </c>
      <c r="IN282" t="str">
        <v>OL02653</v>
      </c>
      <c r="IO282" t="str">
        <v>OL02718</v>
      </c>
      <c r="IP282" t="str">
        <v>OL02841</v>
      </c>
      <c r="IQ282" t="str">
        <v>OL02842</v>
      </c>
      <c r="IR282" t="str">
        <v>OL02844</v>
      </c>
      <c r="IS282" t="str">
        <v>OL02871</v>
      </c>
      <c r="IT282" t="str">
        <v>OL02887</v>
      </c>
      <c r="IU282" t="str">
        <v>OL03766</v>
      </c>
      <c r="IV282" t="str">
        <v>OL03868</v>
      </c>
      <c r="IW282" t="str">
        <v>OL03869</v>
      </c>
      <c r="IX282" t="str">
        <v>OL03870</v>
      </c>
      <c r="IY282" t="str">
        <v>OL03873, DWG# 100448-44</v>
      </c>
      <c r="IZ282" t="str">
        <v>OL03949</v>
      </c>
      <c r="JA282" t="str">
        <v xml:space="preserve">OL04043, Section </v>
      </c>
      <c r="JB282" t="str">
        <v xml:space="preserve">OL04044, Section </v>
      </c>
      <c r="JC282" t="str">
        <v>OL04045</v>
      </c>
      <c r="JD282" t="str">
        <v>OL04045, Milled Feature</v>
      </c>
      <c r="JE282" t="str">
        <v>OL04063</v>
      </c>
      <c r="JF282" t="str">
        <v>OL04064</v>
      </c>
      <c r="JG282" t="str">
        <v>OL04065</v>
      </c>
      <c r="JH282" t="str">
        <v>OL04181</v>
      </c>
      <c r="JI282" t="str">
        <v>OL04218</v>
      </c>
      <c r="JJ282" t="str">
        <v>OL04224, See Image</v>
      </c>
      <c r="JK282" t="str">
        <v>OL04374</v>
      </c>
      <c r="JL282" t="str">
        <v>OL04375, Section M-M</v>
      </c>
      <c r="JM282" t="str">
        <v>OL04376, Section M-M</v>
      </c>
      <c r="JN282" t="str">
        <v>OL04443</v>
      </c>
      <c r="JO282" t="str">
        <v>OL04444</v>
      </c>
      <c r="JP282" t="str">
        <v>One side of slot</v>
      </c>
      <c r="JQ282" t="str">
        <v>Other side of slot</v>
      </c>
      <c r="JR282" t="str">
        <v>Out of center more than .002 = Fail</v>
      </c>
      <c r="JS282" t="str">
        <v>Out of center more than.002 = Fail</v>
      </c>
      <c r="JT282" t="str">
        <v>Overlay OL02713</v>
      </c>
    </row>
    <row r="283" spans="1:280">
      <c r="A283" s="74" t="s">
        <v>694</v>
      </c>
      <c r="C283" s="74" t="str" cm="1">
        <f t="array" ref="C283:JT283">TRANSPOSE(_xlfn._xlws.SORT(_xlfn._xlws.FILTER($A$2:$A$279,ISNUMBER(SEARCH('Prt. Lib. &amp; Routine, Table'!M290,$A$2:$A$279)),"not found")))</f>
        <v xml:space="preserve"> 'C', Whirl Blank</v>
      </c>
      <c r="D283" t="str">
        <v xml:space="preserve"> See Image, Constrained</v>
      </c>
      <c r="E283" t="str">
        <v>(.04 to .12 range = Pass)</v>
      </c>
      <c r="F283" t="str">
        <v>(.042 FULL) Go Pin Seat Fully</v>
      </c>
      <c r="G283" t="str">
        <v>(B), Mfg. Tol.</v>
      </c>
      <c r="H283" t="str">
        <v>(B), O.A.L.</v>
      </c>
      <c r="I283" t="str">
        <v>.001 or less =Pass</v>
      </c>
      <c r="J283" t="str">
        <v>.001 or less out of center = Pass</v>
      </c>
      <c r="K283" t="str">
        <v>.002 or Less = Pass</v>
      </c>
      <c r="L283" t="str">
        <v>.002 or Less out of center = Pass</v>
      </c>
      <c r="M283" t="str">
        <v>.005 to .015 = Pass</v>
      </c>
      <c r="N283" t="str">
        <v>.0125 Mean, Section</v>
      </c>
      <c r="O283" t="str">
        <v>.025 or Less in X &amp; Y=Pass</v>
      </c>
      <c r="P283" t="str">
        <v>.038 Mean</v>
      </c>
      <c r="Q283" t="str">
        <v>.063 MM = .0024 IN, See Image</v>
      </c>
      <c r="R283" t="str">
        <v>.063MM = .0024"</v>
      </c>
      <c r="S283" t="str">
        <v>.243 NO-GO, Unconstrained, Must Not Start</v>
      </c>
      <c r="T283" t="str">
        <v>@ Back Face &amp; ID, No Raised Edge</v>
      </c>
      <c r="U283" t="str">
        <v>@ Back Face &amp; OD, No Raised Edge</v>
      </c>
      <c r="V283" t="str">
        <v>@ ID &amp; FACE</v>
      </c>
      <c r="W283" t="str">
        <v>@ OD &amp; BACK FACE</v>
      </c>
      <c r="X283" t="str">
        <v>@ OD &amp; FACE</v>
      </c>
      <c r="Y283" t="str">
        <v>Across from slot</v>
      </c>
      <c r="Z283" t="str">
        <v>All Edge Breaks</v>
      </c>
      <c r="AA283" t="str">
        <v>Attached to bar stock</v>
      </c>
      <c r="AB283" t="str">
        <v xml:space="preserve">Back Turn Fillet Rad. </v>
      </c>
      <c r="AC283" t="str">
        <v>Balloon 1 (DWG FRM0105 Page 2, NV-27)</v>
      </c>
      <c r="AD283" t="str">
        <v>Balloon 1 (DWG FRM0105, NV-30)</v>
      </c>
      <c r="AE283" t="str">
        <v>Balloon 1 (P# 9890002-20) OL00429/A</v>
      </c>
      <c r="AF283" t="str">
        <v>Balloon 1, DWG#FRM0105</v>
      </c>
      <c r="AG283" t="str">
        <v>Balloon 11, See Image</v>
      </c>
      <c r="AH283" t="str">
        <v xml:space="preserve">Balloon 2 (DWG FRM0105 Page 2, NV-27) </v>
      </c>
      <c r="AI283" t="str">
        <v>Balloon 2 (DWG FRM0105, NV-30)</v>
      </c>
      <c r="AJ283" t="str">
        <v>Balloon 2 (P# 9890002-20)</v>
      </c>
      <c r="AK283" t="str">
        <v>Balloon 2, DWG#FRM0105</v>
      </c>
      <c r="AL283" t="str">
        <v>Balloon 2, DWG#FRM0105, See Image</v>
      </c>
      <c r="AM283" t="str">
        <v>Balloon 3 (DWG FRM0105, NV-30 Minor)</v>
      </c>
      <c r="AN283" t="str">
        <v>Balloon 3 (DWG FRM0105, NV-30)</v>
      </c>
      <c r="AO283" t="str">
        <v>Balloon 3 (P# 9890002-20)</v>
      </c>
      <c r="AP283" t="str">
        <v>Balloon 4</v>
      </c>
      <c r="AQ283" t="str">
        <v>Balloon 4 (P# 9890002-20)</v>
      </c>
      <c r="AR283" t="str">
        <v>Below Middle Band</v>
      </c>
      <c r="AS283" t="str">
        <v>Best Fit Pin, .003 or Less =Pass</v>
      </c>
      <c r="AT283" t="str">
        <v>Blank</v>
      </c>
      <c r="AU283" t="str">
        <v>Blank Turn Maj.</v>
      </c>
      <c r="AV283" t="str">
        <v>Blank Turn Maj. Mill Flt., OL4172</v>
      </c>
      <c r="AW283" t="str">
        <v>Blank Without .010 Slots</v>
      </c>
      <c r="AX283" t="str">
        <v>Blank Without .010 Slots, Section</v>
      </c>
      <c r="AY283" t="str">
        <v>Blank without thread</v>
      </c>
      <c r="AZ283" t="str">
        <v xml:space="preserve">Blank, Center of V Grv. </v>
      </c>
      <c r="BA283" t="str">
        <v>Blank, Check R adjacent Balloon 17</v>
      </c>
      <c r="BB283" t="str">
        <v>Blank, EXT. Feature</v>
      </c>
      <c r="BC283" t="str">
        <v>Blank, See Image, OL04335</v>
      </c>
      <c r="BD283" t="str">
        <v>Blank, See Image, OL04336</v>
      </c>
      <c r="BE283" t="str">
        <v xml:space="preserve">Blank, Thrd. </v>
      </c>
      <c r="BF283" t="str">
        <v>Blank, Turn Tip</v>
      </c>
      <c r="BG283" t="str">
        <v>Blank, Without Thrd.</v>
      </c>
      <c r="BH283" t="str">
        <v>Blank, Without Thread</v>
      </c>
      <c r="BI283" t="str">
        <v xml:space="preserve">Blunt Start Blend to Minor </v>
      </c>
      <c r="BJ283" t="str">
        <v>Calc., Use Go HEX</v>
      </c>
      <c r="BK283" t="str">
        <v>Can't dig into OD</v>
      </c>
      <c r="BL283" t="str">
        <v>Carbide Gauge</v>
      </c>
      <c r="BM283" t="str">
        <v xml:space="preserve">Center of V Grv. </v>
      </c>
      <c r="BN283" t="str">
        <v>Centered Less than .03 = Pass</v>
      </c>
      <c r="BO283" t="str">
        <v>Centered within .0005 or Less = Pass</v>
      </c>
      <c r="BP283" t="str">
        <v>Centered within .001 or Less = Pass</v>
      </c>
      <c r="BQ283" t="str">
        <v>Centered within .0254 or Less = Pass</v>
      </c>
      <c r="BR283" t="str">
        <v>Check close to Rod Slot</v>
      </c>
      <c r="BS283" t="str">
        <v>Check every other hole</v>
      </c>
      <c r="BT283" t="str">
        <v>Check Go over full length of slot.</v>
      </c>
      <c r="BU283" t="str">
        <v>Check Near Closed End</v>
      </c>
      <c r="BV283" t="str">
        <v>Check per Print View, Away from Rod Slot</v>
      </c>
      <c r="BW283" t="str">
        <v>Check to Balloon 30 Go Pin</v>
      </c>
      <c r="BX283" t="str">
        <v>Check with .2705 SET Pin Inside Part</v>
      </c>
      <c r="BY283" t="str">
        <v>Check with Hex Up</v>
      </c>
      <c r="BZ283" t="str">
        <v>CMM Blank</v>
      </c>
      <c r="CA283" t="str">
        <v>Confirm Full Radius</v>
      </c>
      <c r="CB283" t="str">
        <v>Constrained in fixture</v>
      </c>
      <c r="CC283" t="str">
        <v>Constrained with Ring</v>
      </c>
      <c r="CD283" t="str">
        <v>Constrained, See Image</v>
      </c>
      <c r="CE283" t="str">
        <v>Dim. "A"</v>
      </c>
      <c r="CF283" t="str">
        <v>Dim. "B"</v>
      </c>
      <c r="CG283" t="str">
        <v>Dim. "C"</v>
      </c>
      <c r="CH283" t="str">
        <v>Dim. "D", Whirl Blank</v>
      </c>
      <c r="CI283" t="str">
        <v>Dim. "G"</v>
      </c>
      <c r="CJ283" t="str">
        <v>Dim. E, Blank Turn Maj. &amp;  Mill Flt</v>
      </c>
      <c r="CK283" t="str">
        <v>Dim. E, Blank Turn Maj.&amp;  Mill Flt</v>
      </c>
      <c r="CL283" t="str">
        <v>Dim. H, Whirl Blank</v>
      </c>
      <c r="CM283" t="str">
        <v>Dim. J, 'Blank Turn Maj. &amp; Whirl Blank</v>
      </c>
      <c r="CN283" t="str">
        <v>Disk Drop Indicator Tip</v>
      </c>
      <c r="CO283" t="str">
        <v>DWG 100448-15, Balloon F_1</v>
      </c>
      <c r="CP283" t="str">
        <v>DWG 100448-15, OL02571</v>
      </c>
      <c r="CQ283" t="str">
        <v>DWG 100448-41</v>
      </c>
      <c r="CR283" t="str">
        <v>DWG 9890040, (10E),Section Part, OL01139</v>
      </c>
      <c r="CS283" t="str">
        <v>DWG 9890040, (10E),Section, OL01139</v>
      </c>
      <c r="CT283" t="str">
        <v>DWG 9890040, (11E)</v>
      </c>
      <c r="CU283" t="str">
        <v>DWG 9890040, (11E), Pins with Flats</v>
      </c>
      <c r="CV283" t="str">
        <v>DWG 9890040, (12E),  Pass=.002 or less</v>
      </c>
      <c r="CW283" t="str">
        <v>DWG 9890040, (12E), See Image</v>
      </c>
      <c r="CX283" t="str">
        <v>DWG 9890040, (1E), OL01431</v>
      </c>
      <c r="CY283" t="str">
        <v>DWG 9890040, (1E), OL01432</v>
      </c>
      <c r="CZ283" t="str">
        <v>DWG 9890040, (2E), OL01432</v>
      </c>
      <c r="DA283" t="str">
        <v>DWG 9890040, (3E)</v>
      </c>
      <c r="DB283" t="str">
        <v>DWG 9890040, (4E)</v>
      </c>
      <c r="DC283" t="str">
        <v>DWG 9890040, (5E), OL02336</v>
      </c>
      <c r="DD283" t="str">
        <v>DWG 9890040, (6E)</v>
      </c>
      <c r="DE283" t="str">
        <v>DWG 9890040, (7E)</v>
      </c>
      <c r="DF283" t="str">
        <v>DWG 9890040, (8E), OL01433</v>
      </c>
      <c r="DG283" t="str">
        <v>DWG 9890040, (8E), OL01433, Section</v>
      </c>
      <c r="DH283" t="str">
        <v>DWG 9890040, (9E), Close to Rod Slot</v>
      </c>
      <c r="DI283" t="str">
        <v>DWG 9890040, (9E),Close to Rod Slot</v>
      </c>
      <c r="DJ283" t="str">
        <v>DWG FRM0105 PAGE 2</v>
      </c>
      <c r="DK283" t="str">
        <v>DWG# 100448-41</v>
      </c>
      <c r="DL283" t="str">
        <v>DWG# 100448-44</v>
      </c>
      <c r="DM283" t="str">
        <v>DWG# 9890003  (1), Section OL00436/A</v>
      </c>
      <c r="DN283" t="str">
        <v>DWG# 9890003 (3), Ring Gauge Constrained</v>
      </c>
      <c r="DO283" t="str">
        <v>DWG# 9890003 (4), Section</v>
      </c>
      <c r="DP283" t="str">
        <v>DWG#100448-26, Balloon 1K, OL02350</v>
      </c>
      <c r="DQ283" t="str">
        <v>DWG#100448-26, Balloon 2K, OL02350</v>
      </c>
      <c r="DR283" t="str">
        <v>DWG#100448-26, Balloon 3K, OL02363</v>
      </c>
      <c r="DS283" t="str">
        <v>DWG#100448-26, Balloon 4K</v>
      </c>
      <c r="DT283" t="str">
        <v>DWG#100448-26, Balloon 5K, Section</v>
      </c>
      <c r="DU283" t="str">
        <v>DWG#100448-26, Balloon 6K</v>
      </c>
      <c r="DV283" t="str">
        <v>DWG#100448-26, Balloon 7K, Section</v>
      </c>
      <c r="DW283" t="str">
        <v>DWG#100448-26, Mfg. Tol.</v>
      </c>
      <c r="DX283" t="str">
        <v>DWG#9890003 (2) Ring Gauge Constrained</v>
      </c>
      <c r="DY283" t="str">
        <v>DWG#9890044</v>
      </c>
      <c r="DZ283" t="str">
        <v>DWG#9890044 .1985 to .2005=Pass</v>
      </c>
      <c r="EA283" t="str">
        <v>DWG#9890044 Overlay OL02441</v>
      </c>
      <c r="EB283" t="str">
        <v>DWG#9890044, OL02441</v>
      </c>
      <c r="EC283" t="str">
        <v>DWG#FRM0105</v>
      </c>
      <c r="ED283" t="str">
        <v>EXT.</v>
      </c>
      <c r="EE283" t="str">
        <v>EXT. Section, OL02460</v>
      </c>
      <c r="EF283" t="str">
        <v>EXT., OL04223</v>
      </c>
      <c r="EG283" t="str">
        <v>Flat Drop Indicator Tip</v>
      </c>
      <c r="EH283" t="str">
        <v>Full Go Pin, No Light, at Radius</v>
      </c>
      <c r="EI283" t="str">
        <v>Function Check</v>
      </c>
      <c r="EJ283" t="str">
        <v>GO Function Gauge</v>
      </c>
      <c r="EK283" t="str">
        <v>Go Gauge for Balloon 1 &amp; 4</v>
      </c>
      <c r="EL283" t="str">
        <v>Go Pin must pass through</v>
      </c>
      <c r="EM283" t="str">
        <v>Greater than .005 = Fail, Section</v>
      </c>
      <c r="EN283" t="str">
        <v>Greater than .025 out of center = Fail</v>
      </c>
      <c r="EO283" t="str">
        <v>Greater than 2.6 = Pass</v>
      </c>
      <c r="EP283" t="str">
        <v>Green = Pass, Red = Fail</v>
      </c>
      <c r="EQ283" t="str">
        <v>Hex Depth</v>
      </c>
      <c r="ER283" t="str">
        <v>Hex Minor</v>
      </c>
      <c r="ES283" t="str">
        <v>Hole Dia.</v>
      </c>
      <c r="ET283" t="str">
        <v>ID Sphere Finish</v>
      </c>
      <c r="EU283" t="str">
        <v>ID/OD Both Sides, Diff. .002 or less = Pass</v>
      </c>
      <c r="EV283" t="str">
        <v>If Looks Big, Section</v>
      </c>
      <c r="EW283" t="str">
        <v>If Looks Small, Section</v>
      </c>
      <c r="EX283" t="str">
        <v>Insp. Close to Break Away, Mfg.Tol.</v>
      </c>
      <c r="EY283" t="str">
        <v>INT.</v>
      </c>
      <c r="EZ283" t="str">
        <v>INT. Section, OL02460</v>
      </c>
      <c r="FA283" t="str">
        <v>INT., OL04223</v>
      </c>
      <c r="FB283" t="str">
        <v>Intersect. of 7.7 &amp; R0.10</v>
      </c>
      <c r="FC283" t="str">
        <v>Intersect. of 8.79 and R.25 MAX</v>
      </c>
      <c r="FD283" t="str">
        <v>Keep Ind. Tip away from corner</v>
      </c>
      <c r="FE283" t="str">
        <v>L31</v>
      </c>
      <c r="FF283" t="str">
        <v>Laser Mark</v>
      </c>
      <c r="FG283" t="str">
        <v>LASER PER NOTE 4</v>
      </c>
      <c r="FH283" t="str">
        <v>LASER PER NOTE 4, Final Check 1 only</v>
      </c>
      <c r="FI283" t="str">
        <v>Less than .002 out of center = Pass</v>
      </c>
      <c r="FJ283" t="str">
        <v>Less than 2.75 = Pass, Section</v>
      </c>
      <c r="FK283" t="str">
        <v>List as pin. Not Calibrated</v>
      </c>
      <c r="FL283" t="str">
        <v>M9 X 1.25 BUTT See Comment Image</v>
      </c>
      <c r="FM283" t="str">
        <v>Manual Section</v>
      </c>
      <c r="FN283" t="str">
        <v>Max Deep .241 NO-GO =.42</v>
      </c>
      <c r="FO283" t="str">
        <v>MAX Depth of (Note 7) .241 NO-GO Pin</v>
      </c>
      <c r="FP283" t="str">
        <v>Measure from Blue Line, See Image</v>
      </c>
      <c r="FQ283" t="str">
        <v>Measure Width of Blue Area, See Image</v>
      </c>
      <c r="FR283" t="str">
        <v>Mfg. Tol</v>
      </c>
      <c r="FS283" t="str">
        <v>Mfg. Tol, See Image</v>
      </c>
      <c r="FT283" t="str">
        <v>Mfg. Tol.</v>
      </c>
      <c r="FU283" t="str">
        <v>Mfg. Tol. "A"</v>
      </c>
      <c r="FV283" t="str">
        <v>Mfg. Tol. (Zero on Gauge Full Dia. Lead)</v>
      </c>
      <c r="FW283" t="str">
        <v>Mfg. Tol. Balloon 11, See Image</v>
      </c>
      <c r="FX283" t="str">
        <v>Mfg. Tol. Balloon 4</v>
      </c>
      <c r="FY283" t="str">
        <v>Mfg. Tol. Balloon 7</v>
      </c>
      <c r="FZ283" t="str">
        <v xml:space="preserve">Mfg. Tol. C-Bore Face (Ballo 28) </v>
      </c>
      <c r="GA283" t="str">
        <v>Mfg. Tol. Section</v>
      </c>
      <c r="GB283" t="str">
        <v>Mfg. Tol. See Image</v>
      </c>
      <c r="GC283" t="str">
        <v>Mfg. Tol., 3 Places, Record MAX</v>
      </c>
      <c r="GD283" t="str">
        <v>Mfg. Tol., Balloon 11</v>
      </c>
      <c r="GE283" t="str">
        <v>Mfg. Tol., Balloon 7</v>
      </c>
      <c r="GF283" t="str">
        <v>Mfg. Tol., Blank</v>
      </c>
      <c r="GG283" t="str">
        <v>Mfg. Tol., Blank, Balloon 12</v>
      </c>
      <c r="GH283" t="str">
        <v>Mfg. Tol., Blend to SØ.320</v>
      </c>
      <c r="GI283" t="str">
        <v>Mfg. Tol., Calculation</v>
      </c>
      <c r="GJ283" t="str">
        <v>Mfg. Tol., For Mill Fixture</v>
      </c>
      <c r="GK283" t="str">
        <v>Mfg. Tol., L32</v>
      </c>
      <c r="GL283" t="str">
        <v>Mfg. Tol., L33</v>
      </c>
      <c r="GM283" t="str">
        <v>Mfg. Tol., No Tool Marks</v>
      </c>
      <c r="GN283" t="str">
        <v>Mfg. Tol., OL03361</v>
      </c>
      <c r="GO283" t="str">
        <v>Mfg. Tol., Record off center value</v>
      </c>
      <c r="GP283" t="str">
        <v>Mfg. Tol., Same 3 Places, Record MIN</v>
      </c>
      <c r="GQ283" t="str">
        <v>Mfg. Tol., Section</v>
      </c>
      <c r="GR283" t="str">
        <v>Mfg. Tol., Section B-B</v>
      </c>
      <c r="GS283" t="str">
        <v>Mfg. Tol., Section, OL03361</v>
      </c>
      <c r="GT283" t="str">
        <v>Mfg. Tol., Section, Per Note 2</v>
      </c>
      <c r="GU283" t="str">
        <v>Mfg. Tol., See Image</v>
      </c>
      <c r="GV283" t="str">
        <v>Mfg. Tol., See Image, Bore in Blue</v>
      </c>
      <c r="GW283" t="str">
        <v>Mfg. Tol., See Image, Hook Tip</v>
      </c>
      <c r="GX283" t="str">
        <v>Mfg. Tol., Sharp Okay No Burr</v>
      </c>
      <c r="GY283" t="str">
        <v>Mfg. Tol., Threadless Blank</v>
      </c>
      <c r="GZ283" t="str">
        <v>Mfg.Tol.</v>
      </c>
      <c r="HA283" t="str">
        <v>Mgf. To., T.S.C.</v>
      </c>
      <c r="HB283" t="str">
        <v>Milled Feature</v>
      </c>
      <c r="HC283" t="str">
        <v>Milled Feature, OL04045</v>
      </c>
      <c r="HD283" t="str">
        <v>More than .0005 out of center = Fail</v>
      </c>
      <c r="HE283" t="str">
        <v>Must Pass Through</v>
      </c>
      <c r="HF283" t="str">
        <v>Must pass through gauge</v>
      </c>
      <c r="HG283" t="str">
        <v>Must Pass Through Go Gauge</v>
      </c>
      <c r="HH283" t="str">
        <v>Must Pass, See Image.</v>
      </c>
      <c r="HI283" t="str">
        <v>NA</v>
      </c>
      <c r="HJ283" t="str">
        <v>Narrow Area</v>
      </c>
      <c r="HK283" t="str">
        <v>Near Balloon 21</v>
      </c>
      <c r="HL283" t="str">
        <v>Near Datum B</v>
      </c>
      <c r="HM283" t="str">
        <v>Neck Dia.</v>
      </c>
      <c r="HN283" t="str">
        <v>Neck to Head Rad.</v>
      </c>
      <c r="HO283" t="str">
        <v>No Copper Deposits Allowed</v>
      </c>
      <c r="HP283" t="str">
        <v>No Section</v>
      </c>
      <c r="HQ283" t="str">
        <v>No Section, .01 to .014 = Pass</v>
      </c>
      <c r="HR283" t="str">
        <v>No Section, Rotate Part</v>
      </c>
      <c r="HS283" t="str">
        <v>No Section, See Image</v>
      </c>
      <c r="HT283" t="str">
        <v>No Slot, Section B-B</v>
      </c>
      <c r="HU283" t="str">
        <v>No visual step = Pass</v>
      </c>
      <c r="HV283" t="str">
        <v>Not to exceed .95 Deep</v>
      </c>
      <c r="HW283" t="str">
        <v>Note 1</v>
      </c>
      <c r="HX283" t="str">
        <v>OL00333/A</v>
      </c>
      <c r="HY283" t="str">
        <v>OL00519</v>
      </c>
      <c r="HZ283" t="str">
        <v>OL00520</v>
      </c>
      <c r="IA283" t="str">
        <v>OL00529</v>
      </c>
      <c r="IB283" t="str">
        <v>OL00542</v>
      </c>
      <c r="IC283" t="str">
        <v>OL00724</v>
      </c>
      <c r="ID283" t="str">
        <v>OL01250</v>
      </c>
      <c r="IE283" t="str">
        <v>OL01869, Threadless Blank</v>
      </c>
      <c r="IF283" t="str">
        <v>OL01870, Section</v>
      </c>
      <c r="IG283" t="str">
        <v>OL02255</v>
      </c>
      <c r="IH283" t="str">
        <v>OL02255, Mfg. Tol.</v>
      </c>
      <c r="II283" t="str">
        <v>OL02302</v>
      </c>
      <c r="IJ283" t="str">
        <v xml:space="preserve">OL02318  needed per image instructions </v>
      </c>
      <c r="IK283" t="str">
        <v>OL02556</v>
      </c>
      <c r="IL283" t="str">
        <v>OL02557</v>
      </c>
      <c r="IM283" t="str">
        <v>OL02567</v>
      </c>
      <c r="IN283" t="str">
        <v>OL02653</v>
      </c>
      <c r="IO283" t="str">
        <v>OL02718</v>
      </c>
      <c r="IP283" t="str">
        <v>OL02841</v>
      </c>
      <c r="IQ283" t="str">
        <v>OL02842</v>
      </c>
      <c r="IR283" t="str">
        <v>OL02844</v>
      </c>
      <c r="IS283" t="str">
        <v>OL02871</v>
      </c>
      <c r="IT283" t="str">
        <v>OL02887</v>
      </c>
      <c r="IU283" t="str">
        <v>OL03766</v>
      </c>
      <c r="IV283" t="str">
        <v>OL03868</v>
      </c>
      <c r="IW283" t="str">
        <v>OL03869</v>
      </c>
      <c r="IX283" t="str">
        <v>OL03870</v>
      </c>
      <c r="IY283" t="str">
        <v>OL03873, DWG# 100448-44</v>
      </c>
      <c r="IZ283" t="str">
        <v>OL03949</v>
      </c>
      <c r="JA283" t="str">
        <v xml:space="preserve">OL04043, Section </v>
      </c>
      <c r="JB283" t="str">
        <v xml:space="preserve">OL04044, Section </v>
      </c>
      <c r="JC283" t="str">
        <v>OL04045</v>
      </c>
      <c r="JD283" t="str">
        <v>OL04045, Milled Feature</v>
      </c>
      <c r="JE283" t="str">
        <v>OL04063</v>
      </c>
      <c r="JF283" t="str">
        <v>OL04064</v>
      </c>
      <c r="JG283" t="str">
        <v>OL04065</v>
      </c>
      <c r="JH283" t="str">
        <v>OL04181</v>
      </c>
      <c r="JI283" t="str">
        <v>OL04218</v>
      </c>
      <c r="JJ283" t="str">
        <v>OL04224, See Image</v>
      </c>
      <c r="JK283" t="str">
        <v>OL04374</v>
      </c>
      <c r="JL283" t="str">
        <v>OL04375, Section M-M</v>
      </c>
      <c r="JM283" t="str">
        <v>OL04376, Section M-M</v>
      </c>
      <c r="JN283" t="str">
        <v>OL04443</v>
      </c>
      <c r="JO283" t="str">
        <v>OL04444</v>
      </c>
      <c r="JP283" t="str">
        <v>One side of slot</v>
      </c>
      <c r="JQ283" t="str">
        <v>Other side of slot</v>
      </c>
      <c r="JR283" t="str">
        <v>Out of center more than .002 = Fail</v>
      </c>
      <c r="JS283" t="str">
        <v>Out of center more than.002 = Fail</v>
      </c>
      <c r="JT283" t="str">
        <v>Overlay OL02713</v>
      </c>
    </row>
    <row r="284" spans="1:280">
      <c r="A284" s="74" t="s">
        <v>695</v>
      </c>
      <c r="C284" s="74" t="str" cm="1">
        <f t="array" ref="C284:JT284">TRANSPOSE(_xlfn._xlws.SORT(_xlfn._xlws.FILTER($A$2:$A$279,ISNUMBER(SEARCH('Prt. Lib. &amp; Routine, Table'!M291,$A$2:$A$279)),"not found")))</f>
        <v xml:space="preserve"> 'C', Whirl Blank</v>
      </c>
      <c r="D284" t="str">
        <v xml:space="preserve"> See Image, Constrained</v>
      </c>
      <c r="E284" t="str">
        <v>(.04 to .12 range = Pass)</v>
      </c>
      <c r="F284" t="str">
        <v>(.042 FULL) Go Pin Seat Fully</v>
      </c>
      <c r="G284" t="str">
        <v>(B), Mfg. Tol.</v>
      </c>
      <c r="H284" t="str">
        <v>(B), O.A.L.</v>
      </c>
      <c r="I284" t="str">
        <v>.001 or less =Pass</v>
      </c>
      <c r="J284" t="str">
        <v>.001 or less out of center = Pass</v>
      </c>
      <c r="K284" t="str">
        <v>.002 or Less = Pass</v>
      </c>
      <c r="L284" t="str">
        <v>.002 or Less out of center = Pass</v>
      </c>
      <c r="M284" t="str">
        <v>.005 to .015 = Pass</v>
      </c>
      <c r="N284" t="str">
        <v>.0125 Mean, Section</v>
      </c>
      <c r="O284" t="str">
        <v>.025 or Less in X &amp; Y=Pass</v>
      </c>
      <c r="P284" t="str">
        <v>.038 Mean</v>
      </c>
      <c r="Q284" t="str">
        <v>.063 MM = .0024 IN, See Image</v>
      </c>
      <c r="R284" t="str">
        <v>.063MM = .0024"</v>
      </c>
      <c r="S284" t="str">
        <v>.243 NO-GO, Unconstrained, Must Not Start</v>
      </c>
      <c r="T284" t="str">
        <v>@ Back Face &amp; ID, No Raised Edge</v>
      </c>
      <c r="U284" t="str">
        <v>@ Back Face &amp; OD, No Raised Edge</v>
      </c>
      <c r="V284" t="str">
        <v>@ ID &amp; FACE</v>
      </c>
      <c r="W284" t="str">
        <v>@ OD &amp; BACK FACE</v>
      </c>
      <c r="X284" t="str">
        <v>@ OD &amp; FACE</v>
      </c>
      <c r="Y284" t="str">
        <v>Across from slot</v>
      </c>
      <c r="Z284" t="str">
        <v>All Edge Breaks</v>
      </c>
      <c r="AA284" t="str">
        <v>Attached to bar stock</v>
      </c>
      <c r="AB284" t="str">
        <v xml:space="preserve">Back Turn Fillet Rad. </v>
      </c>
      <c r="AC284" t="str">
        <v>Balloon 1 (DWG FRM0105 Page 2, NV-27)</v>
      </c>
      <c r="AD284" t="str">
        <v>Balloon 1 (DWG FRM0105, NV-30)</v>
      </c>
      <c r="AE284" t="str">
        <v>Balloon 1 (P# 9890002-20) OL00429/A</v>
      </c>
      <c r="AF284" t="str">
        <v>Balloon 1, DWG#FRM0105</v>
      </c>
      <c r="AG284" t="str">
        <v>Balloon 11, See Image</v>
      </c>
      <c r="AH284" t="str">
        <v xml:space="preserve">Balloon 2 (DWG FRM0105 Page 2, NV-27) </v>
      </c>
      <c r="AI284" t="str">
        <v>Balloon 2 (DWG FRM0105, NV-30)</v>
      </c>
      <c r="AJ284" t="str">
        <v>Balloon 2 (P# 9890002-20)</v>
      </c>
      <c r="AK284" t="str">
        <v>Balloon 2, DWG#FRM0105</v>
      </c>
      <c r="AL284" t="str">
        <v>Balloon 2, DWG#FRM0105, See Image</v>
      </c>
      <c r="AM284" t="str">
        <v>Balloon 3 (DWG FRM0105, NV-30 Minor)</v>
      </c>
      <c r="AN284" t="str">
        <v>Balloon 3 (DWG FRM0105, NV-30)</v>
      </c>
      <c r="AO284" t="str">
        <v>Balloon 3 (P# 9890002-20)</v>
      </c>
      <c r="AP284" t="str">
        <v>Balloon 4</v>
      </c>
      <c r="AQ284" t="str">
        <v>Balloon 4 (P# 9890002-20)</v>
      </c>
      <c r="AR284" t="str">
        <v>Below Middle Band</v>
      </c>
      <c r="AS284" t="str">
        <v>Best Fit Pin, .003 or Less =Pass</v>
      </c>
      <c r="AT284" t="str">
        <v>Blank</v>
      </c>
      <c r="AU284" t="str">
        <v>Blank Turn Maj.</v>
      </c>
      <c r="AV284" t="str">
        <v>Blank Turn Maj. Mill Flt., OL4172</v>
      </c>
      <c r="AW284" t="str">
        <v>Blank Without .010 Slots</v>
      </c>
      <c r="AX284" t="str">
        <v>Blank Without .010 Slots, Section</v>
      </c>
      <c r="AY284" t="str">
        <v>Blank without thread</v>
      </c>
      <c r="AZ284" t="str">
        <v xml:space="preserve">Blank, Center of V Grv. </v>
      </c>
      <c r="BA284" t="str">
        <v>Blank, Check R adjacent Balloon 17</v>
      </c>
      <c r="BB284" t="str">
        <v>Blank, EXT. Feature</v>
      </c>
      <c r="BC284" t="str">
        <v>Blank, See Image, OL04335</v>
      </c>
      <c r="BD284" t="str">
        <v>Blank, See Image, OL04336</v>
      </c>
      <c r="BE284" t="str">
        <v xml:space="preserve">Blank, Thrd. </v>
      </c>
      <c r="BF284" t="str">
        <v>Blank, Turn Tip</v>
      </c>
      <c r="BG284" t="str">
        <v>Blank, Without Thrd.</v>
      </c>
      <c r="BH284" t="str">
        <v>Blank, Without Thread</v>
      </c>
      <c r="BI284" t="str">
        <v xml:space="preserve">Blunt Start Blend to Minor </v>
      </c>
      <c r="BJ284" t="str">
        <v>Calc., Use Go HEX</v>
      </c>
      <c r="BK284" t="str">
        <v>Can't dig into OD</v>
      </c>
      <c r="BL284" t="str">
        <v>Carbide Gauge</v>
      </c>
      <c r="BM284" t="str">
        <v xml:space="preserve">Center of V Grv. </v>
      </c>
      <c r="BN284" t="str">
        <v>Centered Less than .03 = Pass</v>
      </c>
      <c r="BO284" t="str">
        <v>Centered within .0005 or Less = Pass</v>
      </c>
      <c r="BP284" t="str">
        <v>Centered within .001 or Less = Pass</v>
      </c>
      <c r="BQ284" t="str">
        <v>Centered within .0254 or Less = Pass</v>
      </c>
      <c r="BR284" t="str">
        <v>Check close to Rod Slot</v>
      </c>
      <c r="BS284" t="str">
        <v>Check every other hole</v>
      </c>
      <c r="BT284" t="str">
        <v>Check Go over full length of slot.</v>
      </c>
      <c r="BU284" t="str">
        <v>Check Near Closed End</v>
      </c>
      <c r="BV284" t="str">
        <v>Check per Print View, Away from Rod Slot</v>
      </c>
      <c r="BW284" t="str">
        <v>Check to Balloon 30 Go Pin</v>
      </c>
      <c r="BX284" t="str">
        <v>Check with .2705 SET Pin Inside Part</v>
      </c>
      <c r="BY284" t="str">
        <v>Check with Hex Up</v>
      </c>
      <c r="BZ284" t="str">
        <v>CMM Blank</v>
      </c>
      <c r="CA284" t="str">
        <v>Confirm Full Radius</v>
      </c>
      <c r="CB284" t="str">
        <v>Constrained in fixture</v>
      </c>
      <c r="CC284" t="str">
        <v>Constrained with Ring</v>
      </c>
      <c r="CD284" t="str">
        <v>Constrained, See Image</v>
      </c>
      <c r="CE284" t="str">
        <v>Dim. "A"</v>
      </c>
      <c r="CF284" t="str">
        <v>Dim. "B"</v>
      </c>
      <c r="CG284" t="str">
        <v>Dim. "C"</v>
      </c>
      <c r="CH284" t="str">
        <v>Dim. "D", Whirl Blank</v>
      </c>
      <c r="CI284" t="str">
        <v>Dim. "G"</v>
      </c>
      <c r="CJ284" t="str">
        <v>Dim. E, Blank Turn Maj. &amp;  Mill Flt</v>
      </c>
      <c r="CK284" t="str">
        <v>Dim. E, Blank Turn Maj.&amp;  Mill Flt</v>
      </c>
      <c r="CL284" t="str">
        <v>Dim. H, Whirl Blank</v>
      </c>
      <c r="CM284" t="str">
        <v>Dim. J, 'Blank Turn Maj. &amp; Whirl Blank</v>
      </c>
      <c r="CN284" t="str">
        <v>Disk Drop Indicator Tip</v>
      </c>
      <c r="CO284" t="str">
        <v>DWG 100448-15, Balloon F_1</v>
      </c>
      <c r="CP284" t="str">
        <v>DWG 100448-15, OL02571</v>
      </c>
      <c r="CQ284" t="str">
        <v>DWG 100448-41</v>
      </c>
      <c r="CR284" t="str">
        <v>DWG 9890040, (10E),Section Part, OL01139</v>
      </c>
      <c r="CS284" t="str">
        <v>DWG 9890040, (10E),Section, OL01139</v>
      </c>
      <c r="CT284" t="str">
        <v>DWG 9890040, (11E)</v>
      </c>
      <c r="CU284" t="str">
        <v>DWG 9890040, (11E), Pins with Flats</v>
      </c>
      <c r="CV284" t="str">
        <v>DWG 9890040, (12E),  Pass=.002 or less</v>
      </c>
      <c r="CW284" t="str">
        <v>DWG 9890040, (12E), See Image</v>
      </c>
      <c r="CX284" t="str">
        <v>DWG 9890040, (1E), OL01431</v>
      </c>
      <c r="CY284" t="str">
        <v>DWG 9890040, (1E), OL01432</v>
      </c>
      <c r="CZ284" t="str">
        <v>DWG 9890040, (2E), OL01432</v>
      </c>
      <c r="DA284" t="str">
        <v>DWG 9890040, (3E)</v>
      </c>
      <c r="DB284" t="str">
        <v>DWG 9890040, (4E)</v>
      </c>
      <c r="DC284" t="str">
        <v>DWG 9890040, (5E), OL02336</v>
      </c>
      <c r="DD284" t="str">
        <v>DWG 9890040, (6E)</v>
      </c>
      <c r="DE284" t="str">
        <v>DWG 9890040, (7E)</v>
      </c>
      <c r="DF284" t="str">
        <v>DWG 9890040, (8E), OL01433</v>
      </c>
      <c r="DG284" t="str">
        <v>DWG 9890040, (8E), OL01433, Section</v>
      </c>
      <c r="DH284" t="str">
        <v>DWG 9890040, (9E), Close to Rod Slot</v>
      </c>
      <c r="DI284" t="str">
        <v>DWG 9890040, (9E),Close to Rod Slot</v>
      </c>
      <c r="DJ284" t="str">
        <v>DWG FRM0105 PAGE 2</v>
      </c>
      <c r="DK284" t="str">
        <v>DWG# 100448-41</v>
      </c>
      <c r="DL284" t="str">
        <v>DWG# 100448-44</v>
      </c>
      <c r="DM284" t="str">
        <v>DWG# 9890003  (1), Section OL00436/A</v>
      </c>
      <c r="DN284" t="str">
        <v>DWG# 9890003 (3), Ring Gauge Constrained</v>
      </c>
      <c r="DO284" t="str">
        <v>DWG# 9890003 (4), Section</v>
      </c>
      <c r="DP284" t="str">
        <v>DWG#100448-26, Balloon 1K, OL02350</v>
      </c>
      <c r="DQ284" t="str">
        <v>DWG#100448-26, Balloon 2K, OL02350</v>
      </c>
      <c r="DR284" t="str">
        <v>DWG#100448-26, Balloon 3K, OL02363</v>
      </c>
      <c r="DS284" t="str">
        <v>DWG#100448-26, Balloon 4K</v>
      </c>
      <c r="DT284" t="str">
        <v>DWG#100448-26, Balloon 5K, Section</v>
      </c>
      <c r="DU284" t="str">
        <v>DWG#100448-26, Balloon 6K</v>
      </c>
      <c r="DV284" t="str">
        <v>DWG#100448-26, Balloon 7K, Section</v>
      </c>
      <c r="DW284" t="str">
        <v>DWG#100448-26, Mfg. Tol.</v>
      </c>
      <c r="DX284" t="str">
        <v>DWG#9890003 (2) Ring Gauge Constrained</v>
      </c>
      <c r="DY284" t="str">
        <v>DWG#9890044</v>
      </c>
      <c r="DZ284" t="str">
        <v>DWG#9890044 .1985 to .2005=Pass</v>
      </c>
      <c r="EA284" t="str">
        <v>DWG#9890044 Overlay OL02441</v>
      </c>
      <c r="EB284" t="str">
        <v>DWG#9890044, OL02441</v>
      </c>
      <c r="EC284" t="str">
        <v>DWG#FRM0105</v>
      </c>
      <c r="ED284" t="str">
        <v>EXT.</v>
      </c>
      <c r="EE284" t="str">
        <v>EXT. Section, OL02460</v>
      </c>
      <c r="EF284" t="str">
        <v>EXT., OL04223</v>
      </c>
      <c r="EG284" t="str">
        <v>Flat Drop Indicator Tip</v>
      </c>
      <c r="EH284" t="str">
        <v>Full Go Pin, No Light, at Radius</v>
      </c>
      <c r="EI284" t="str">
        <v>Function Check</v>
      </c>
      <c r="EJ284" t="str">
        <v>GO Function Gauge</v>
      </c>
      <c r="EK284" t="str">
        <v>Go Gauge for Balloon 1 &amp; 4</v>
      </c>
      <c r="EL284" t="str">
        <v>Go Pin must pass through</v>
      </c>
      <c r="EM284" t="str">
        <v>Greater than .005 = Fail, Section</v>
      </c>
      <c r="EN284" t="str">
        <v>Greater than .025 out of center = Fail</v>
      </c>
      <c r="EO284" t="str">
        <v>Greater than 2.6 = Pass</v>
      </c>
      <c r="EP284" t="str">
        <v>Green = Pass, Red = Fail</v>
      </c>
      <c r="EQ284" t="str">
        <v>Hex Depth</v>
      </c>
      <c r="ER284" t="str">
        <v>Hex Minor</v>
      </c>
      <c r="ES284" t="str">
        <v>Hole Dia.</v>
      </c>
      <c r="ET284" t="str">
        <v>ID Sphere Finish</v>
      </c>
      <c r="EU284" t="str">
        <v>ID/OD Both Sides, Diff. .002 or less = Pass</v>
      </c>
      <c r="EV284" t="str">
        <v>If Looks Big, Section</v>
      </c>
      <c r="EW284" t="str">
        <v>If Looks Small, Section</v>
      </c>
      <c r="EX284" t="str">
        <v>Insp. Close to Break Away, Mfg.Tol.</v>
      </c>
      <c r="EY284" t="str">
        <v>INT.</v>
      </c>
      <c r="EZ284" t="str">
        <v>INT. Section, OL02460</v>
      </c>
      <c r="FA284" t="str">
        <v>INT., OL04223</v>
      </c>
      <c r="FB284" t="str">
        <v>Intersect. of 7.7 &amp; R0.10</v>
      </c>
      <c r="FC284" t="str">
        <v>Intersect. of 8.79 and R.25 MAX</v>
      </c>
      <c r="FD284" t="str">
        <v>Keep Ind. Tip away from corner</v>
      </c>
      <c r="FE284" t="str">
        <v>L31</v>
      </c>
      <c r="FF284" t="str">
        <v>Laser Mark</v>
      </c>
      <c r="FG284" t="str">
        <v>LASER PER NOTE 4</v>
      </c>
      <c r="FH284" t="str">
        <v>LASER PER NOTE 4, Final Check 1 only</v>
      </c>
      <c r="FI284" t="str">
        <v>Less than .002 out of center = Pass</v>
      </c>
      <c r="FJ284" t="str">
        <v>Less than 2.75 = Pass, Section</v>
      </c>
      <c r="FK284" t="str">
        <v>List as pin. Not Calibrated</v>
      </c>
      <c r="FL284" t="str">
        <v>M9 X 1.25 BUTT See Comment Image</v>
      </c>
      <c r="FM284" t="str">
        <v>Manual Section</v>
      </c>
      <c r="FN284" t="str">
        <v>Max Deep .241 NO-GO =.42</v>
      </c>
      <c r="FO284" t="str">
        <v>MAX Depth of (Note 7) .241 NO-GO Pin</v>
      </c>
      <c r="FP284" t="str">
        <v>Measure from Blue Line, See Image</v>
      </c>
      <c r="FQ284" t="str">
        <v>Measure Width of Blue Area, See Image</v>
      </c>
      <c r="FR284" t="str">
        <v>Mfg. Tol</v>
      </c>
      <c r="FS284" t="str">
        <v>Mfg. Tol, See Image</v>
      </c>
      <c r="FT284" t="str">
        <v>Mfg. Tol.</v>
      </c>
      <c r="FU284" t="str">
        <v>Mfg. Tol. "A"</v>
      </c>
      <c r="FV284" t="str">
        <v>Mfg. Tol. (Zero on Gauge Full Dia. Lead)</v>
      </c>
      <c r="FW284" t="str">
        <v>Mfg. Tol. Balloon 11, See Image</v>
      </c>
      <c r="FX284" t="str">
        <v>Mfg. Tol. Balloon 4</v>
      </c>
      <c r="FY284" t="str">
        <v>Mfg. Tol. Balloon 7</v>
      </c>
      <c r="FZ284" t="str">
        <v xml:space="preserve">Mfg. Tol. C-Bore Face (Ballo 28) </v>
      </c>
      <c r="GA284" t="str">
        <v>Mfg. Tol. Section</v>
      </c>
      <c r="GB284" t="str">
        <v>Mfg. Tol. See Image</v>
      </c>
      <c r="GC284" t="str">
        <v>Mfg. Tol., 3 Places, Record MAX</v>
      </c>
      <c r="GD284" t="str">
        <v>Mfg. Tol., Balloon 11</v>
      </c>
      <c r="GE284" t="str">
        <v>Mfg. Tol., Balloon 7</v>
      </c>
      <c r="GF284" t="str">
        <v>Mfg. Tol., Blank</v>
      </c>
      <c r="GG284" t="str">
        <v>Mfg. Tol., Blank, Balloon 12</v>
      </c>
      <c r="GH284" t="str">
        <v>Mfg. Tol., Blend to SØ.320</v>
      </c>
      <c r="GI284" t="str">
        <v>Mfg. Tol., Calculation</v>
      </c>
      <c r="GJ284" t="str">
        <v>Mfg. Tol., For Mill Fixture</v>
      </c>
      <c r="GK284" t="str">
        <v>Mfg. Tol., L32</v>
      </c>
      <c r="GL284" t="str">
        <v>Mfg. Tol., L33</v>
      </c>
      <c r="GM284" t="str">
        <v>Mfg. Tol., No Tool Marks</v>
      </c>
      <c r="GN284" t="str">
        <v>Mfg. Tol., OL03361</v>
      </c>
      <c r="GO284" t="str">
        <v>Mfg. Tol., Record off center value</v>
      </c>
      <c r="GP284" t="str">
        <v>Mfg. Tol., Same 3 Places, Record MIN</v>
      </c>
      <c r="GQ284" t="str">
        <v>Mfg. Tol., Section</v>
      </c>
      <c r="GR284" t="str">
        <v>Mfg. Tol., Section B-B</v>
      </c>
      <c r="GS284" t="str">
        <v>Mfg. Tol., Section, OL03361</v>
      </c>
      <c r="GT284" t="str">
        <v>Mfg. Tol., Section, Per Note 2</v>
      </c>
      <c r="GU284" t="str">
        <v>Mfg. Tol., See Image</v>
      </c>
      <c r="GV284" t="str">
        <v>Mfg. Tol., See Image, Bore in Blue</v>
      </c>
      <c r="GW284" t="str">
        <v>Mfg. Tol., See Image, Hook Tip</v>
      </c>
      <c r="GX284" t="str">
        <v>Mfg. Tol., Sharp Okay No Burr</v>
      </c>
      <c r="GY284" t="str">
        <v>Mfg. Tol., Threadless Blank</v>
      </c>
      <c r="GZ284" t="str">
        <v>Mfg.Tol.</v>
      </c>
      <c r="HA284" t="str">
        <v>Mgf. To., T.S.C.</v>
      </c>
      <c r="HB284" t="str">
        <v>Milled Feature</v>
      </c>
      <c r="HC284" t="str">
        <v>Milled Feature, OL04045</v>
      </c>
      <c r="HD284" t="str">
        <v>More than .0005 out of center = Fail</v>
      </c>
      <c r="HE284" t="str">
        <v>Must Pass Through</v>
      </c>
      <c r="HF284" t="str">
        <v>Must pass through gauge</v>
      </c>
      <c r="HG284" t="str">
        <v>Must Pass Through Go Gauge</v>
      </c>
      <c r="HH284" t="str">
        <v>Must Pass, See Image.</v>
      </c>
      <c r="HI284" t="str">
        <v>NA</v>
      </c>
      <c r="HJ284" t="str">
        <v>Narrow Area</v>
      </c>
      <c r="HK284" t="str">
        <v>Near Balloon 21</v>
      </c>
      <c r="HL284" t="str">
        <v>Near Datum B</v>
      </c>
      <c r="HM284" t="str">
        <v>Neck Dia.</v>
      </c>
      <c r="HN284" t="str">
        <v>Neck to Head Rad.</v>
      </c>
      <c r="HO284" t="str">
        <v>No Copper Deposits Allowed</v>
      </c>
      <c r="HP284" t="str">
        <v>No Section</v>
      </c>
      <c r="HQ284" t="str">
        <v>No Section, .01 to .014 = Pass</v>
      </c>
      <c r="HR284" t="str">
        <v>No Section, Rotate Part</v>
      </c>
      <c r="HS284" t="str">
        <v>No Section, See Image</v>
      </c>
      <c r="HT284" t="str">
        <v>No Slot, Section B-B</v>
      </c>
      <c r="HU284" t="str">
        <v>No visual step = Pass</v>
      </c>
      <c r="HV284" t="str">
        <v>Not to exceed .95 Deep</v>
      </c>
      <c r="HW284" t="str">
        <v>Note 1</v>
      </c>
      <c r="HX284" t="str">
        <v>OL00333/A</v>
      </c>
      <c r="HY284" t="str">
        <v>OL00519</v>
      </c>
      <c r="HZ284" t="str">
        <v>OL00520</v>
      </c>
      <c r="IA284" t="str">
        <v>OL00529</v>
      </c>
      <c r="IB284" t="str">
        <v>OL00542</v>
      </c>
      <c r="IC284" t="str">
        <v>OL00724</v>
      </c>
      <c r="ID284" t="str">
        <v>OL01250</v>
      </c>
      <c r="IE284" t="str">
        <v>OL01869, Threadless Blank</v>
      </c>
      <c r="IF284" t="str">
        <v>OL01870, Section</v>
      </c>
      <c r="IG284" t="str">
        <v>OL02255</v>
      </c>
      <c r="IH284" t="str">
        <v>OL02255, Mfg. Tol.</v>
      </c>
      <c r="II284" t="str">
        <v>OL02302</v>
      </c>
      <c r="IJ284" t="str">
        <v xml:space="preserve">OL02318  needed per image instructions </v>
      </c>
      <c r="IK284" t="str">
        <v>OL02556</v>
      </c>
      <c r="IL284" t="str">
        <v>OL02557</v>
      </c>
      <c r="IM284" t="str">
        <v>OL02567</v>
      </c>
      <c r="IN284" t="str">
        <v>OL02653</v>
      </c>
      <c r="IO284" t="str">
        <v>OL02718</v>
      </c>
      <c r="IP284" t="str">
        <v>OL02841</v>
      </c>
      <c r="IQ284" t="str">
        <v>OL02842</v>
      </c>
      <c r="IR284" t="str">
        <v>OL02844</v>
      </c>
      <c r="IS284" t="str">
        <v>OL02871</v>
      </c>
      <c r="IT284" t="str">
        <v>OL02887</v>
      </c>
      <c r="IU284" t="str">
        <v>OL03766</v>
      </c>
      <c r="IV284" t="str">
        <v>OL03868</v>
      </c>
      <c r="IW284" t="str">
        <v>OL03869</v>
      </c>
      <c r="IX284" t="str">
        <v>OL03870</v>
      </c>
      <c r="IY284" t="str">
        <v>OL03873, DWG# 100448-44</v>
      </c>
      <c r="IZ284" t="str">
        <v>OL03949</v>
      </c>
      <c r="JA284" t="str">
        <v xml:space="preserve">OL04043, Section </v>
      </c>
      <c r="JB284" t="str">
        <v xml:space="preserve">OL04044, Section </v>
      </c>
      <c r="JC284" t="str">
        <v>OL04045</v>
      </c>
      <c r="JD284" t="str">
        <v>OL04045, Milled Feature</v>
      </c>
      <c r="JE284" t="str">
        <v>OL04063</v>
      </c>
      <c r="JF284" t="str">
        <v>OL04064</v>
      </c>
      <c r="JG284" t="str">
        <v>OL04065</v>
      </c>
      <c r="JH284" t="str">
        <v>OL04181</v>
      </c>
      <c r="JI284" t="str">
        <v>OL04218</v>
      </c>
      <c r="JJ284" t="str">
        <v>OL04224, See Image</v>
      </c>
      <c r="JK284" t="str">
        <v>OL04374</v>
      </c>
      <c r="JL284" t="str">
        <v>OL04375, Section M-M</v>
      </c>
      <c r="JM284" t="str">
        <v>OL04376, Section M-M</v>
      </c>
      <c r="JN284" t="str">
        <v>OL04443</v>
      </c>
      <c r="JO284" t="str">
        <v>OL04444</v>
      </c>
      <c r="JP284" t="str">
        <v>One side of slot</v>
      </c>
      <c r="JQ284" t="str">
        <v>Other side of slot</v>
      </c>
      <c r="JR284" t="str">
        <v>Out of center more than .002 = Fail</v>
      </c>
      <c r="JS284" t="str">
        <v>Out of center more than.002 = Fail</v>
      </c>
      <c r="JT284" t="str">
        <v>Overlay OL02713</v>
      </c>
    </row>
    <row r="285" spans="1:280">
      <c r="A285" s="74" t="s">
        <v>878</v>
      </c>
      <c r="C285" s="74" t="str" cm="1">
        <f t="array" ref="C285:JT285">TRANSPOSE(_xlfn._xlws.SORT(_xlfn._xlws.FILTER($A$2:$A$279,ISNUMBER(SEARCH('Prt. Lib. &amp; Routine, Table'!M292,$A$2:$A$279)),"not found")))</f>
        <v xml:space="preserve"> 'C', Whirl Blank</v>
      </c>
      <c r="D285" t="str">
        <v xml:space="preserve"> See Image, Constrained</v>
      </c>
      <c r="E285" t="str">
        <v>(.04 to .12 range = Pass)</v>
      </c>
      <c r="F285" t="str">
        <v>(.042 FULL) Go Pin Seat Fully</v>
      </c>
      <c r="G285" t="str">
        <v>(B), Mfg. Tol.</v>
      </c>
      <c r="H285" t="str">
        <v>(B), O.A.L.</v>
      </c>
      <c r="I285" t="str">
        <v>.001 or less =Pass</v>
      </c>
      <c r="J285" t="str">
        <v>.001 or less out of center = Pass</v>
      </c>
      <c r="K285" t="str">
        <v>.002 or Less = Pass</v>
      </c>
      <c r="L285" t="str">
        <v>.002 or Less out of center = Pass</v>
      </c>
      <c r="M285" t="str">
        <v>.005 to .015 = Pass</v>
      </c>
      <c r="N285" t="str">
        <v>.0125 Mean, Section</v>
      </c>
      <c r="O285" t="str">
        <v>.025 or Less in X &amp; Y=Pass</v>
      </c>
      <c r="P285" t="str">
        <v>.038 Mean</v>
      </c>
      <c r="Q285" t="str">
        <v>.063 MM = .0024 IN, See Image</v>
      </c>
      <c r="R285" t="str">
        <v>.063MM = .0024"</v>
      </c>
      <c r="S285" t="str">
        <v>.243 NO-GO, Unconstrained, Must Not Start</v>
      </c>
      <c r="T285" t="str">
        <v>@ Back Face &amp; ID, No Raised Edge</v>
      </c>
      <c r="U285" t="str">
        <v>@ Back Face &amp; OD, No Raised Edge</v>
      </c>
      <c r="V285" t="str">
        <v>@ ID &amp; FACE</v>
      </c>
      <c r="W285" t="str">
        <v>@ OD &amp; BACK FACE</v>
      </c>
      <c r="X285" t="str">
        <v>@ OD &amp; FACE</v>
      </c>
      <c r="Y285" t="str">
        <v>Across from slot</v>
      </c>
      <c r="Z285" t="str">
        <v>All Edge Breaks</v>
      </c>
      <c r="AA285" t="str">
        <v>Attached to bar stock</v>
      </c>
      <c r="AB285" t="str">
        <v xml:space="preserve">Back Turn Fillet Rad. </v>
      </c>
      <c r="AC285" t="str">
        <v>Balloon 1 (DWG FRM0105 Page 2, NV-27)</v>
      </c>
      <c r="AD285" t="str">
        <v>Balloon 1 (DWG FRM0105, NV-30)</v>
      </c>
      <c r="AE285" t="str">
        <v>Balloon 1 (P# 9890002-20) OL00429/A</v>
      </c>
      <c r="AF285" t="str">
        <v>Balloon 1, DWG#FRM0105</v>
      </c>
      <c r="AG285" t="str">
        <v>Balloon 11, See Image</v>
      </c>
      <c r="AH285" t="str">
        <v xml:space="preserve">Balloon 2 (DWG FRM0105 Page 2, NV-27) </v>
      </c>
      <c r="AI285" t="str">
        <v>Balloon 2 (DWG FRM0105, NV-30)</v>
      </c>
      <c r="AJ285" t="str">
        <v>Balloon 2 (P# 9890002-20)</v>
      </c>
      <c r="AK285" t="str">
        <v>Balloon 2, DWG#FRM0105</v>
      </c>
      <c r="AL285" t="str">
        <v>Balloon 2, DWG#FRM0105, See Image</v>
      </c>
      <c r="AM285" t="str">
        <v>Balloon 3 (DWG FRM0105, NV-30 Minor)</v>
      </c>
      <c r="AN285" t="str">
        <v>Balloon 3 (DWG FRM0105, NV-30)</v>
      </c>
      <c r="AO285" t="str">
        <v>Balloon 3 (P# 9890002-20)</v>
      </c>
      <c r="AP285" t="str">
        <v>Balloon 4</v>
      </c>
      <c r="AQ285" t="str">
        <v>Balloon 4 (P# 9890002-20)</v>
      </c>
      <c r="AR285" t="str">
        <v>Below Middle Band</v>
      </c>
      <c r="AS285" t="str">
        <v>Best Fit Pin, .003 or Less =Pass</v>
      </c>
      <c r="AT285" t="str">
        <v>Blank</v>
      </c>
      <c r="AU285" t="str">
        <v>Blank Turn Maj.</v>
      </c>
      <c r="AV285" t="str">
        <v>Blank Turn Maj. Mill Flt., OL4172</v>
      </c>
      <c r="AW285" t="str">
        <v>Blank Without .010 Slots</v>
      </c>
      <c r="AX285" t="str">
        <v>Blank Without .010 Slots, Section</v>
      </c>
      <c r="AY285" t="str">
        <v>Blank without thread</v>
      </c>
      <c r="AZ285" t="str">
        <v xml:space="preserve">Blank, Center of V Grv. </v>
      </c>
      <c r="BA285" t="str">
        <v>Blank, Check R adjacent Balloon 17</v>
      </c>
      <c r="BB285" t="str">
        <v>Blank, EXT. Feature</v>
      </c>
      <c r="BC285" t="str">
        <v>Blank, See Image, OL04335</v>
      </c>
      <c r="BD285" t="str">
        <v>Blank, See Image, OL04336</v>
      </c>
      <c r="BE285" t="str">
        <v xml:space="preserve">Blank, Thrd. </v>
      </c>
      <c r="BF285" t="str">
        <v>Blank, Turn Tip</v>
      </c>
      <c r="BG285" t="str">
        <v>Blank, Without Thrd.</v>
      </c>
      <c r="BH285" t="str">
        <v>Blank, Without Thread</v>
      </c>
      <c r="BI285" t="str">
        <v xml:space="preserve">Blunt Start Blend to Minor </v>
      </c>
      <c r="BJ285" t="str">
        <v>Calc., Use Go HEX</v>
      </c>
      <c r="BK285" t="str">
        <v>Can't dig into OD</v>
      </c>
      <c r="BL285" t="str">
        <v>Carbide Gauge</v>
      </c>
      <c r="BM285" t="str">
        <v xml:space="preserve">Center of V Grv. </v>
      </c>
      <c r="BN285" t="str">
        <v>Centered Less than .03 = Pass</v>
      </c>
      <c r="BO285" t="str">
        <v>Centered within .0005 or Less = Pass</v>
      </c>
      <c r="BP285" t="str">
        <v>Centered within .001 or Less = Pass</v>
      </c>
      <c r="BQ285" t="str">
        <v>Centered within .0254 or Less = Pass</v>
      </c>
      <c r="BR285" t="str">
        <v>Check close to Rod Slot</v>
      </c>
      <c r="BS285" t="str">
        <v>Check every other hole</v>
      </c>
      <c r="BT285" t="str">
        <v>Check Go over full length of slot.</v>
      </c>
      <c r="BU285" t="str">
        <v>Check Near Closed End</v>
      </c>
      <c r="BV285" t="str">
        <v>Check per Print View, Away from Rod Slot</v>
      </c>
      <c r="BW285" t="str">
        <v>Check to Balloon 30 Go Pin</v>
      </c>
      <c r="BX285" t="str">
        <v>Check with .2705 SET Pin Inside Part</v>
      </c>
      <c r="BY285" t="str">
        <v>Check with Hex Up</v>
      </c>
      <c r="BZ285" t="str">
        <v>CMM Blank</v>
      </c>
      <c r="CA285" t="str">
        <v>Confirm Full Radius</v>
      </c>
      <c r="CB285" t="str">
        <v>Constrained in fixture</v>
      </c>
      <c r="CC285" t="str">
        <v>Constrained with Ring</v>
      </c>
      <c r="CD285" t="str">
        <v>Constrained, See Image</v>
      </c>
      <c r="CE285" t="str">
        <v>Dim. "A"</v>
      </c>
      <c r="CF285" t="str">
        <v>Dim. "B"</v>
      </c>
      <c r="CG285" t="str">
        <v>Dim. "C"</v>
      </c>
      <c r="CH285" t="str">
        <v>Dim. "D", Whirl Blank</v>
      </c>
      <c r="CI285" t="str">
        <v>Dim. "G"</v>
      </c>
      <c r="CJ285" t="str">
        <v>Dim. E, Blank Turn Maj. &amp;  Mill Flt</v>
      </c>
      <c r="CK285" t="str">
        <v>Dim. E, Blank Turn Maj.&amp;  Mill Flt</v>
      </c>
      <c r="CL285" t="str">
        <v>Dim. H, Whirl Blank</v>
      </c>
      <c r="CM285" t="str">
        <v>Dim. J, 'Blank Turn Maj. &amp; Whirl Blank</v>
      </c>
      <c r="CN285" t="str">
        <v>Disk Drop Indicator Tip</v>
      </c>
      <c r="CO285" t="str">
        <v>DWG 100448-15, Balloon F_1</v>
      </c>
      <c r="CP285" t="str">
        <v>DWG 100448-15, OL02571</v>
      </c>
      <c r="CQ285" t="str">
        <v>DWG 100448-41</v>
      </c>
      <c r="CR285" t="str">
        <v>DWG 9890040, (10E),Section Part, OL01139</v>
      </c>
      <c r="CS285" t="str">
        <v>DWG 9890040, (10E),Section, OL01139</v>
      </c>
      <c r="CT285" t="str">
        <v>DWG 9890040, (11E)</v>
      </c>
      <c r="CU285" t="str">
        <v>DWG 9890040, (11E), Pins with Flats</v>
      </c>
      <c r="CV285" t="str">
        <v>DWG 9890040, (12E),  Pass=.002 or less</v>
      </c>
      <c r="CW285" t="str">
        <v>DWG 9890040, (12E), See Image</v>
      </c>
      <c r="CX285" t="str">
        <v>DWG 9890040, (1E), OL01431</v>
      </c>
      <c r="CY285" t="str">
        <v>DWG 9890040, (1E), OL01432</v>
      </c>
      <c r="CZ285" t="str">
        <v>DWG 9890040, (2E), OL01432</v>
      </c>
      <c r="DA285" t="str">
        <v>DWG 9890040, (3E)</v>
      </c>
      <c r="DB285" t="str">
        <v>DWG 9890040, (4E)</v>
      </c>
      <c r="DC285" t="str">
        <v>DWG 9890040, (5E), OL02336</v>
      </c>
      <c r="DD285" t="str">
        <v>DWG 9890040, (6E)</v>
      </c>
      <c r="DE285" t="str">
        <v>DWG 9890040, (7E)</v>
      </c>
      <c r="DF285" t="str">
        <v>DWG 9890040, (8E), OL01433</v>
      </c>
      <c r="DG285" t="str">
        <v>DWG 9890040, (8E), OL01433, Section</v>
      </c>
      <c r="DH285" t="str">
        <v>DWG 9890040, (9E), Close to Rod Slot</v>
      </c>
      <c r="DI285" t="str">
        <v>DWG 9890040, (9E),Close to Rod Slot</v>
      </c>
      <c r="DJ285" t="str">
        <v>DWG FRM0105 PAGE 2</v>
      </c>
      <c r="DK285" t="str">
        <v>DWG# 100448-41</v>
      </c>
      <c r="DL285" t="str">
        <v>DWG# 100448-44</v>
      </c>
      <c r="DM285" t="str">
        <v>DWG# 9890003  (1), Section OL00436/A</v>
      </c>
      <c r="DN285" t="str">
        <v>DWG# 9890003 (3), Ring Gauge Constrained</v>
      </c>
      <c r="DO285" t="str">
        <v>DWG# 9890003 (4), Section</v>
      </c>
      <c r="DP285" t="str">
        <v>DWG#100448-26, Balloon 1K, OL02350</v>
      </c>
      <c r="DQ285" t="str">
        <v>DWG#100448-26, Balloon 2K, OL02350</v>
      </c>
      <c r="DR285" t="str">
        <v>DWG#100448-26, Balloon 3K, OL02363</v>
      </c>
      <c r="DS285" t="str">
        <v>DWG#100448-26, Balloon 4K</v>
      </c>
      <c r="DT285" t="str">
        <v>DWG#100448-26, Balloon 5K, Section</v>
      </c>
      <c r="DU285" t="str">
        <v>DWG#100448-26, Balloon 6K</v>
      </c>
      <c r="DV285" t="str">
        <v>DWG#100448-26, Balloon 7K, Section</v>
      </c>
      <c r="DW285" t="str">
        <v>DWG#100448-26, Mfg. Tol.</v>
      </c>
      <c r="DX285" t="str">
        <v>DWG#9890003 (2) Ring Gauge Constrained</v>
      </c>
      <c r="DY285" t="str">
        <v>DWG#9890044</v>
      </c>
      <c r="DZ285" t="str">
        <v>DWG#9890044 .1985 to .2005=Pass</v>
      </c>
      <c r="EA285" t="str">
        <v>DWG#9890044 Overlay OL02441</v>
      </c>
      <c r="EB285" t="str">
        <v>DWG#9890044, OL02441</v>
      </c>
      <c r="EC285" t="str">
        <v>DWG#FRM0105</v>
      </c>
      <c r="ED285" t="str">
        <v>EXT.</v>
      </c>
      <c r="EE285" t="str">
        <v>EXT. Section, OL02460</v>
      </c>
      <c r="EF285" t="str">
        <v>EXT., OL04223</v>
      </c>
      <c r="EG285" t="str">
        <v>Flat Drop Indicator Tip</v>
      </c>
      <c r="EH285" t="str">
        <v>Full Go Pin, No Light, at Radius</v>
      </c>
      <c r="EI285" t="str">
        <v>Function Check</v>
      </c>
      <c r="EJ285" t="str">
        <v>GO Function Gauge</v>
      </c>
      <c r="EK285" t="str">
        <v>Go Gauge for Balloon 1 &amp; 4</v>
      </c>
      <c r="EL285" t="str">
        <v>Go Pin must pass through</v>
      </c>
      <c r="EM285" t="str">
        <v>Greater than .005 = Fail, Section</v>
      </c>
      <c r="EN285" t="str">
        <v>Greater than .025 out of center = Fail</v>
      </c>
      <c r="EO285" t="str">
        <v>Greater than 2.6 = Pass</v>
      </c>
      <c r="EP285" t="str">
        <v>Green = Pass, Red = Fail</v>
      </c>
      <c r="EQ285" t="str">
        <v>Hex Depth</v>
      </c>
      <c r="ER285" t="str">
        <v>Hex Minor</v>
      </c>
      <c r="ES285" t="str">
        <v>Hole Dia.</v>
      </c>
      <c r="ET285" t="str">
        <v>ID Sphere Finish</v>
      </c>
      <c r="EU285" t="str">
        <v>ID/OD Both Sides, Diff. .002 or less = Pass</v>
      </c>
      <c r="EV285" t="str">
        <v>If Looks Big, Section</v>
      </c>
      <c r="EW285" t="str">
        <v>If Looks Small, Section</v>
      </c>
      <c r="EX285" t="str">
        <v>Insp. Close to Break Away, Mfg.Tol.</v>
      </c>
      <c r="EY285" t="str">
        <v>INT.</v>
      </c>
      <c r="EZ285" t="str">
        <v>INT. Section, OL02460</v>
      </c>
      <c r="FA285" t="str">
        <v>INT., OL04223</v>
      </c>
      <c r="FB285" t="str">
        <v>Intersect. of 7.7 &amp; R0.10</v>
      </c>
      <c r="FC285" t="str">
        <v>Intersect. of 8.79 and R.25 MAX</v>
      </c>
      <c r="FD285" t="str">
        <v>Keep Ind. Tip away from corner</v>
      </c>
      <c r="FE285" t="str">
        <v>L31</v>
      </c>
      <c r="FF285" t="str">
        <v>Laser Mark</v>
      </c>
      <c r="FG285" t="str">
        <v>LASER PER NOTE 4</v>
      </c>
      <c r="FH285" t="str">
        <v>LASER PER NOTE 4, Final Check 1 only</v>
      </c>
      <c r="FI285" t="str">
        <v>Less than .002 out of center = Pass</v>
      </c>
      <c r="FJ285" t="str">
        <v>Less than 2.75 = Pass, Section</v>
      </c>
      <c r="FK285" t="str">
        <v>List as pin. Not Calibrated</v>
      </c>
      <c r="FL285" t="str">
        <v>M9 X 1.25 BUTT See Comment Image</v>
      </c>
      <c r="FM285" t="str">
        <v>Manual Section</v>
      </c>
      <c r="FN285" t="str">
        <v>Max Deep .241 NO-GO =.42</v>
      </c>
      <c r="FO285" t="str">
        <v>MAX Depth of (Note 7) .241 NO-GO Pin</v>
      </c>
      <c r="FP285" t="str">
        <v>Measure from Blue Line, See Image</v>
      </c>
      <c r="FQ285" t="str">
        <v>Measure Width of Blue Area, See Image</v>
      </c>
      <c r="FR285" t="str">
        <v>Mfg. Tol</v>
      </c>
      <c r="FS285" t="str">
        <v>Mfg. Tol, See Image</v>
      </c>
      <c r="FT285" t="str">
        <v>Mfg. Tol.</v>
      </c>
      <c r="FU285" t="str">
        <v>Mfg. Tol. "A"</v>
      </c>
      <c r="FV285" t="str">
        <v>Mfg. Tol. (Zero on Gauge Full Dia. Lead)</v>
      </c>
      <c r="FW285" t="str">
        <v>Mfg. Tol. Balloon 11, See Image</v>
      </c>
      <c r="FX285" t="str">
        <v>Mfg. Tol. Balloon 4</v>
      </c>
      <c r="FY285" t="str">
        <v>Mfg. Tol. Balloon 7</v>
      </c>
      <c r="FZ285" t="str">
        <v xml:space="preserve">Mfg. Tol. C-Bore Face (Ballo 28) </v>
      </c>
      <c r="GA285" t="str">
        <v>Mfg. Tol. Section</v>
      </c>
      <c r="GB285" t="str">
        <v>Mfg. Tol. See Image</v>
      </c>
      <c r="GC285" t="str">
        <v>Mfg. Tol., 3 Places, Record MAX</v>
      </c>
      <c r="GD285" t="str">
        <v>Mfg. Tol., Balloon 11</v>
      </c>
      <c r="GE285" t="str">
        <v>Mfg. Tol., Balloon 7</v>
      </c>
      <c r="GF285" t="str">
        <v>Mfg. Tol., Blank</v>
      </c>
      <c r="GG285" t="str">
        <v>Mfg. Tol., Blank, Balloon 12</v>
      </c>
      <c r="GH285" t="str">
        <v>Mfg. Tol., Blend to SØ.320</v>
      </c>
      <c r="GI285" t="str">
        <v>Mfg. Tol., Calculation</v>
      </c>
      <c r="GJ285" t="str">
        <v>Mfg. Tol., For Mill Fixture</v>
      </c>
      <c r="GK285" t="str">
        <v>Mfg. Tol., L32</v>
      </c>
      <c r="GL285" t="str">
        <v>Mfg. Tol., L33</v>
      </c>
      <c r="GM285" t="str">
        <v>Mfg. Tol., No Tool Marks</v>
      </c>
      <c r="GN285" t="str">
        <v>Mfg. Tol., OL03361</v>
      </c>
      <c r="GO285" t="str">
        <v>Mfg. Tol., Record off center value</v>
      </c>
      <c r="GP285" t="str">
        <v>Mfg. Tol., Same 3 Places, Record MIN</v>
      </c>
      <c r="GQ285" t="str">
        <v>Mfg. Tol., Section</v>
      </c>
      <c r="GR285" t="str">
        <v>Mfg. Tol., Section B-B</v>
      </c>
      <c r="GS285" t="str">
        <v>Mfg. Tol., Section, OL03361</v>
      </c>
      <c r="GT285" t="str">
        <v>Mfg. Tol., Section, Per Note 2</v>
      </c>
      <c r="GU285" t="str">
        <v>Mfg. Tol., See Image</v>
      </c>
      <c r="GV285" t="str">
        <v>Mfg. Tol., See Image, Bore in Blue</v>
      </c>
      <c r="GW285" t="str">
        <v>Mfg. Tol., See Image, Hook Tip</v>
      </c>
      <c r="GX285" t="str">
        <v>Mfg. Tol., Sharp Okay No Burr</v>
      </c>
      <c r="GY285" t="str">
        <v>Mfg. Tol., Threadless Blank</v>
      </c>
      <c r="GZ285" t="str">
        <v>Mfg.Tol.</v>
      </c>
      <c r="HA285" t="str">
        <v>Mgf. To., T.S.C.</v>
      </c>
      <c r="HB285" t="str">
        <v>Milled Feature</v>
      </c>
      <c r="HC285" t="str">
        <v>Milled Feature, OL04045</v>
      </c>
      <c r="HD285" t="str">
        <v>More than .0005 out of center = Fail</v>
      </c>
      <c r="HE285" t="str">
        <v>Must Pass Through</v>
      </c>
      <c r="HF285" t="str">
        <v>Must pass through gauge</v>
      </c>
      <c r="HG285" t="str">
        <v>Must Pass Through Go Gauge</v>
      </c>
      <c r="HH285" t="str">
        <v>Must Pass, See Image.</v>
      </c>
      <c r="HI285" t="str">
        <v>NA</v>
      </c>
      <c r="HJ285" t="str">
        <v>Narrow Area</v>
      </c>
      <c r="HK285" t="str">
        <v>Near Balloon 21</v>
      </c>
      <c r="HL285" t="str">
        <v>Near Datum B</v>
      </c>
      <c r="HM285" t="str">
        <v>Neck Dia.</v>
      </c>
      <c r="HN285" t="str">
        <v>Neck to Head Rad.</v>
      </c>
      <c r="HO285" t="str">
        <v>No Copper Deposits Allowed</v>
      </c>
      <c r="HP285" t="str">
        <v>No Section</v>
      </c>
      <c r="HQ285" t="str">
        <v>No Section, .01 to .014 = Pass</v>
      </c>
      <c r="HR285" t="str">
        <v>No Section, Rotate Part</v>
      </c>
      <c r="HS285" t="str">
        <v>No Section, See Image</v>
      </c>
      <c r="HT285" t="str">
        <v>No Slot, Section B-B</v>
      </c>
      <c r="HU285" t="str">
        <v>No visual step = Pass</v>
      </c>
      <c r="HV285" t="str">
        <v>Not to exceed .95 Deep</v>
      </c>
      <c r="HW285" t="str">
        <v>Note 1</v>
      </c>
      <c r="HX285" t="str">
        <v>OL00333/A</v>
      </c>
      <c r="HY285" t="str">
        <v>OL00519</v>
      </c>
      <c r="HZ285" t="str">
        <v>OL00520</v>
      </c>
      <c r="IA285" t="str">
        <v>OL00529</v>
      </c>
      <c r="IB285" t="str">
        <v>OL00542</v>
      </c>
      <c r="IC285" t="str">
        <v>OL00724</v>
      </c>
      <c r="ID285" t="str">
        <v>OL01250</v>
      </c>
      <c r="IE285" t="str">
        <v>OL01869, Threadless Blank</v>
      </c>
      <c r="IF285" t="str">
        <v>OL01870, Section</v>
      </c>
      <c r="IG285" t="str">
        <v>OL02255</v>
      </c>
      <c r="IH285" t="str">
        <v>OL02255, Mfg. Tol.</v>
      </c>
      <c r="II285" t="str">
        <v>OL02302</v>
      </c>
      <c r="IJ285" t="str">
        <v xml:space="preserve">OL02318  needed per image instructions </v>
      </c>
      <c r="IK285" t="str">
        <v>OL02556</v>
      </c>
      <c r="IL285" t="str">
        <v>OL02557</v>
      </c>
      <c r="IM285" t="str">
        <v>OL02567</v>
      </c>
      <c r="IN285" t="str">
        <v>OL02653</v>
      </c>
      <c r="IO285" t="str">
        <v>OL02718</v>
      </c>
      <c r="IP285" t="str">
        <v>OL02841</v>
      </c>
      <c r="IQ285" t="str">
        <v>OL02842</v>
      </c>
      <c r="IR285" t="str">
        <v>OL02844</v>
      </c>
      <c r="IS285" t="str">
        <v>OL02871</v>
      </c>
      <c r="IT285" t="str">
        <v>OL02887</v>
      </c>
      <c r="IU285" t="str">
        <v>OL03766</v>
      </c>
      <c r="IV285" t="str">
        <v>OL03868</v>
      </c>
      <c r="IW285" t="str">
        <v>OL03869</v>
      </c>
      <c r="IX285" t="str">
        <v>OL03870</v>
      </c>
      <c r="IY285" t="str">
        <v>OL03873, DWG# 100448-44</v>
      </c>
      <c r="IZ285" t="str">
        <v>OL03949</v>
      </c>
      <c r="JA285" t="str">
        <v xml:space="preserve">OL04043, Section </v>
      </c>
      <c r="JB285" t="str">
        <v xml:space="preserve">OL04044, Section </v>
      </c>
      <c r="JC285" t="str">
        <v>OL04045</v>
      </c>
      <c r="JD285" t="str">
        <v>OL04045, Milled Feature</v>
      </c>
      <c r="JE285" t="str">
        <v>OL04063</v>
      </c>
      <c r="JF285" t="str">
        <v>OL04064</v>
      </c>
      <c r="JG285" t="str">
        <v>OL04065</v>
      </c>
      <c r="JH285" t="str">
        <v>OL04181</v>
      </c>
      <c r="JI285" t="str">
        <v>OL04218</v>
      </c>
      <c r="JJ285" t="str">
        <v>OL04224, See Image</v>
      </c>
      <c r="JK285" t="str">
        <v>OL04374</v>
      </c>
      <c r="JL285" t="str">
        <v>OL04375, Section M-M</v>
      </c>
      <c r="JM285" t="str">
        <v>OL04376, Section M-M</v>
      </c>
      <c r="JN285" t="str">
        <v>OL04443</v>
      </c>
      <c r="JO285" t="str">
        <v>OL04444</v>
      </c>
      <c r="JP285" t="str">
        <v>One side of slot</v>
      </c>
      <c r="JQ285" t="str">
        <v>Other side of slot</v>
      </c>
      <c r="JR285" t="str">
        <v>Out of center more than .002 = Fail</v>
      </c>
      <c r="JS285" t="str">
        <v>Out of center more than.002 = Fail</v>
      </c>
      <c r="JT285" t="str">
        <v>Overlay OL02713</v>
      </c>
    </row>
    <row r="286" spans="1:280">
      <c r="A286" s="74" t="s">
        <v>879</v>
      </c>
      <c r="C286" s="74" t="str" cm="1">
        <f t="array" ref="C286:JT286">TRANSPOSE(_xlfn._xlws.SORT(_xlfn._xlws.FILTER($A$2:$A$279,ISNUMBER(SEARCH('Prt. Lib. &amp; Routine, Table'!M293,$A$2:$A$279)),"not found")))</f>
        <v xml:space="preserve"> 'C', Whirl Blank</v>
      </c>
      <c r="D286" t="str">
        <v xml:space="preserve"> See Image, Constrained</v>
      </c>
      <c r="E286" t="str">
        <v>(.04 to .12 range = Pass)</v>
      </c>
      <c r="F286" t="str">
        <v>(.042 FULL) Go Pin Seat Fully</v>
      </c>
      <c r="G286" t="str">
        <v>(B), Mfg. Tol.</v>
      </c>
      <c r="H286" t="str">
        <v>(B), O.A.L.</v>
      </c>
      <c r="I286" t="str">
        <v>.001 or less =Pass</v>
      </c>
      <c r="J286" t="str">
        <v>.001 or less out of center = Pass</v>
      </c>
      <c r="K286" t="str">
        <v>.002 or Less = Pass</v>
      </c>
      <c r="L286" t="str">
        <v>.002 or Less out of center = Pass</v>
      </c>
      <c r="M286" t="str">
        <v>.005 to .015 = Pass</v>
      </c>
      <c r="N286" t="str">
        <v>.0125 Mean, Section</v>
      </c>
      <c r="O286" t="str">
        <v>.025 or Less in X &amp; Y=Pass</v>
      </c>
      <c r="P286" t="str">
        <v>.038 Mean</v>
      </c>
      <c r="Q286" t="str">
        <v>.063 MM = .0024 IN, See Image</v>
      </c>
      <c r="R286" t="str">
        <v>.063MM = .0024"</v>
      </c>
      <c r="S286" t="str">
        <v>.243 NO-GO, Unconstrained, Must Not Start</v>
      </c>
      <c r="T286" t="str">
        <v>@ Back Face &amp; ID, No Raised Edge</v>
      </c>
      <c r="U286" t="str">
        <v>@ Back Face &amp; OD, No Raised Edge</v>
      </c>
      <c r="V286" t="str">
        <v>@ ID &amp; FACE</v>
      </c>
      <c r="W286" t="str">
        <v>@ OD &amp; BACK FACE</v>
      </c>
      <c r="X286" t="str">
        <v>@ OD &amp; FACE</v>
      </c>
      <c r="Y286" t="str">
        <v>Across from slot</v>
      </c>
      <c r="Z286" t="str">
        <v>All Edge Breaks</v>
      </c>
      <c r="AA286" t="str">
        <v>Attached to bar stock</v>
      </c>
      <c r="AB286" t="str">
        <v xml:space="preserve">Back Turn Fillet Rad. </v>
      </c>
      <c r="AC286" t="str">
        <v>Balloon 1 (DWG FRM0105 Page 2, NV-27)</v>
      </c>
      <c r="AD286" t="str">
        <v>Balloon 1 (DWG FRM0105, NV-30)</v>
      </c>
      <c r="AE286" t="str">
        <v>Balloon 1 (P# 9890002-20) OL00429/A</v>
      </c>
      <c r="AF286" t="str">
        <v>Balloon 1, DWG#FRM0105</v>
      </c>
      <c r="AG286" t="str">
        <v>Balloon 11, See Image</v>
      </c>
      <c r="AH286" t="str">
        <v xml:space="preserve">Balloon 2 (DWG FRM0105 Page 2, NV-27) </v>
      </c>
      <c r="AI286" t="str">
        <v>Balloon 2 (DWG FRM0105, NV-30)</v>
      </c>
      <c r="AJ286" t="str">
        <v>Balloon 2 (P# 9890002-20)</v>
      </c>
      <c r="AK286" t="str">
        <v>Balloon 2, DWG#FRM0105</v>
      </c>
      <c r="AL286" t="str">
        <v>Balloon 2, DWG#FRM0105, See Image</v>
      </c>
      <c r="AM286" t="str">
        <v>Balloon 3 (DWG FRM0105, NV-30 Minor)</v>
      </c>
      <c r="AN286" t="str">
        <v>Balloon 3 (DWG FRM0105, NV-30)</v>
      </c>
      <c r="AO286" t="str">
        <v>Balloon 3 (P# 9890002-20)</v>
      </c>
      <c r="AP286" t="str">
        <v>Balloon 4</v>
      </c>
      <c r="AQ286" t="str">
        <v>Balloon 4 (P# 9890002-20)</v>
      </c>
      <c r="AR286" t="str">
        <v>Below Middle Band</v>
      </c>
      <c r="AS286" t="str">
        <v>Best Fit Pin, .003 or Less =Pass</v>
      </c>
      <c r="AT286" t="str">
        <v>Blank</v>
      </c>
      <c r="AU286" t="str">
        <v>Blank Turn Maj.</v>
      </c>
      <c r="AV286" t="str">
        <v>Blank Turn Maj. Mill Flt., OL4172</v>
      </c>
      <c r="AW286" t="str">
        <v>Blank Without .010 Slots</v>
      </c>
      <c r="AX286" t="str">
        <v>Blank Without .010 Slots, Section</v>
      </c>
      <c r="AY286" t="str">
        <v>Blank without thread</v>
      </c>
      <c r="AZ286" t="str">
        <v xml:space="preserve">Blank, Center of V Grv. </v>
      </c>
      <c r="BA286" t="str">
        <v>Blank, Check R adjacent Balloon 17</v>
      </c>
      <c r="BB286" t="str">
        <v>Blank, EXT. Feature</v>
      </c>
      <c r="BC286" t="str">
        <v>Blank, See Image, OL04335</v>
      </c>
      <c r="BD286" t="str">
        <v>Blank, See Image, OL04336</v>
      </c>
      <c r="BE286" t="str">
        <v xml:space="preserve">Blank, Thrd. </v>
      </c>
      <c r="BF286" t="str">
        <v>Blank, Turn Tip</v>
      </c>
      <c r="BG286" t="str">
        <v>Blank, Without Thrd.</v>
      </c>
      <c r="BH286" t="str">
        <v>Blank, Without Thread</v>
      </c>
      <c r="BI286" t="str">
        <v xml:space="preserve">Blunt Start Blend to Minor </v>
      </c>
      <c r="BJ286" t="str">
        <v>Calc., Use Go HEX</v>
      </c>
      <c r="BK286" t="str">
        <v>Can't dig into OD</v>
      </c>
      <c r="BL286" t="str">
        <v>Carbide Gauge</v>
      </c>
      <c r="BM286" t="str">
        <v xml:space="preserve">Center of V Grv. </v>
      </c>
      <c r="BN286" t="str">
        <v>Centered Less than .03 = Pass</v>
      </c>
      <c r="BO286" t="str">
        <v>Centered within .0005 or Less = Pass</v>
      </c>
      <c r="BP286" t="str">
        <v>Centered within .001 or Less = Pass</v>
      </c>
      <c r="BQ286" t="str">
        <v>Centered within .0254 or Less = Pass</v>
      </c>
      <c r="BR286" t="str">
        <v>Check close to Rod Slot</v>
      </c>
      <c r="BS286" t="str">
        <v>Check every other hole</v>
      </c>
      <c r="BT286" t="str">
        <v>Check Go over full length of slot.</v>
      </c>
      <c r="BU286" t="str">
        <v>Check Near Closed End</v>
      </c>
      <c r="BV286" t="str">
        <v>Check per Print View, Away from Rod Slot</v>
      </c>
      <c r="BW286" t="str">
        <v>Check to Balloon 30 Go Pin</v>
      </c>
      <c r="BX286" t="str">
        <v>Check with .2705 SET Pin Inside Part</v>
      </c>
      <c r="BY286" t="str">
        <v>Check with Hex Up</v>
      </c>
      <c r="BZ286" t="str">
        <v>CMM Blank</v>
      </c>
      <c r="CA286" t="str">
        <v>Confirm Full Radius</v>
      </c>
      <c r="CB286" t="str">
        <v>Constrained in fixture</v>
      </c>
      <c r="CC286" t="str">
        <v>Constrained with Ring</v>
      </c>
      <c r="CD286" t="str">
        <v>Constrained, See Image</v>
      </c>
      <c r="CE286" t="str">
        <v>Dim. "A"</v>
      </c>
      <c r="CF286" t="str">
        <v>Dim. "B"</v>
      </c>
      <c r="CG286" t="str">
        <v>Dim. "C"</v>
      </c>
      <c r="CH286" t="str">
        <v>Dim. "D", Whirl Blank</v>
      </c>
      <c r="CI286" t="str">
        <v>Dim. "G"</v>
      </c>
      <c r="CJ286" t="str">
        <v>Dim. E, Blank Turn Maj. &amp;  Mill Flt</v>
      </c>
      <c r="CK286" t="str">
        <v>Dim. E, Blank Turn Maj.&amp;  Mill Flt</v>
      </c>
      <c r="CL286" t="str">
        <v>Dim. H, Whirl Blank</v>
      </c>
      <c r="CM286" t="str">
        <v>Dim. J, 'Blank Turn Maj. &amp; Whirl Blank</v>
      </c>
      <c r="CN286" t="str">
        <v>Disk Drop Indicator Tip</v>
      </c>
      <c r="CO286" t="str">
        <v>DWG 100448-15, Balloon F_1</v>
      </c>
      <c r="CP286" t="str">
        <v>DWG 100448-15, OL02571</v>
      </c>
      <c r="CQ286" t="str">
        <v>DWG 100448-41</v>
      </c>
      <c r="CR286" t="str">
        <v>DWG 9890040, (10E),Section Part, OL01139</v>
      </c>
      <c r="CS286" t="str">
        <v>DWG 9890040, (10E),Section, OL01139</v>
      </c>
      <c r="CT286" t="str">
        <v>DWG 9890040, (11E)</v>
      </c>
      <c r="CU286" t="str">
        <v>DWG 9890040, (11E), Pins with Flats</v>
      </c>
      <c r="CV286" t="str">
        <v>DWG 9890040, (12E),  Pass=.002 or less</v>
      </c>
      <c r="CW286" t="str">
        <v>DWG 9890040, (12E), See Image</v>
      </c>
      <c r="CX286" t="str">
        <v>DWG 9890040, (1E), OL01431</v>
      </c>
      <c r="CY286" t="str">
        <v>DWG 9890040, (1E), OL01432</v>
      </c>
      <c r="CZ286" t="str">
        <v>DWG 9890040, (2E), OL01432</v>
      </c>
      <c r="DA286" t="str">
        <v>DWG 9890040, (3E)</v>
      </c>
      <c r="DB286" t="str">
        <v>DWG 9890040, (4E)</v>
      </c>
      <c r="DC286" t="str">
        <v>DWG 9890040, (5E), OL02336</v>
      </c>
      <c r="DD286" t="str">
        <v>DWG 9890040, (6E)</v>
      </c>
      <c r="DE286" t="str">
        <v>DWG 9890040, (7E)</v>
      </c>
      <c r="DF286" t="str">
        <v>DWG 9890040, (8E), OL01433</v>
      </c>
      <c r="DG286" t="str">
        <v>DWG 9890040, (8E), OL01433, Section</v>
      </c>
      <c r="DH286" t="str">
        <v>DWG 9890040, (9E), Close to Rod Slot</v>
      </c>
      <c r="DI286" t="str">
        <v>DWG 9890040, (9E),Close to Rod Slot</v>
      </c>
      <c r="DJ286" t="str">
        <v>DWG FRM0105 PAGE 2</v>
      </c>
      <c r="DK286" t="str">
        <v>DWG# 100448-41</v>
      </c>
      <c r="DL286" t="str">
        <v>DWG# 100448-44</v>
      </c>
      <c r="DM286" t="str">
        <v>DWG# 9890003  (1), Section OL00436/A</v>
      </c>
      <c r="DN286" t="str">
        <v>DWG# 9890003 (3), Ring Gauge Constrained</v>
      </c>
      <c r="DO286" t="str">
        <v>DWG# 9890003 (4), Section</v>
      </c>
      <c r="DP286" t="str">
        <v>DWG#100448-26, Balloon 1K, OL02350</v>
      </c>
      <c r="DQ286" t="str">
        <v>DWG#100448-26, Balloon 2K, OL02350</v>
      </c>
      <c r="DR286" t="str">
        <v>DWG#100448-26, Balloon 3K, OL02363</v>
      </c>
      <c r="DS286" t="str">
        <v>DWG#100448-26, Balloon 4K</v>
      </c>
      <c r="DT286" t="str">
        <v>DWG#100448-26, Balloon 5K, Section</v>
      </c>
      <c r="DU286" t="str">
        <v>DWG#100448-26, Balloon 6K</v>
      </c>
      <c r="DV286" t="str">
        <v>DWG#100448-26, Balloon 7K, Section</v>
      </c>
      <c r="DW286" t="str">
        <v>DWG#100448-26, Mfg. Tol.</v>
      </c>
      <c r="DX286" t="str">
        <v>DWG#9890003 (2) Ring Gauge Constrained</v>
      </c>
      <c r="DY286" t="str">
        <v>DWG#9890044</v>
      </c>
      <c r="DZ286" t="str">
        <v>DWG#9890044 .1985 to .2005=Pass</v>
      </c>
      <c r="EA286" t="str">
        <v>DWG#9890044 Overlay OL02441</v>
      </c>
      <c r="EB286" t="str">
        <v>DWG#9890044, OL02441</v>
      </c>
      <c r="EC286" t="str">
        <v>DWG#FRM0105</v>
      </c>
      <c r="ED286" t="str">
        <v>EXT.</v>
      </c>
      <c r="EE286" t="str">
        <v>EXT. Section, OL02460</v>
      </c>
      <c r="EF286" t="str">
        <v>EXT., OL04223</v>
      </c>
      <c r="EG286" t="str">
        <v>Flat Drop Indicator Tip</v>
      </c>
      <c r="EH286" t="str">
        <v>Full Go Pin, No Light, at Radius</v>
      </c>
      <c r="EI286" t="str">
        <v>Function Check</v>
      </c>
      <c r="EJ286" t="str">
        <v>GO Function Gauge</v>
      </c>
      <c r="EK286" t="str">
        <v>Go Gauge for Balloon 1 &amp; 4</v>
      </c>
      <c r="EL286" t="str">
        <v>Go Pin must pass through</v>
      </c>
      <c r="EM286" t="str">
        <v>Greater than .005 = Fail, Section</v>
      </c>
      <c r="EN286" t="str">
        <v>Greater than .025 out of center = Fail</v>
      </c>
      <c r="EO286" t="str">
        <v>Greater than 2.6 = Pass</v>
      </c>
      <c r="EP286" t="str">
        <v>Green = Pass, Red = Fail</v>
      </c>
      <c r="EQ286" t="str">
        <v>Hex Depth</v>
      </c>
      <c r="ER286" t="str">
        <v>Hex Minor</v>
      </c>
      <c r="ES286" t="str">
        <v>Hole Dia.</v>
      </c>
      <c r="ET286" t="str">
        <v>ID Sphere Finish</v>
      </c>
      <c r="EU286" t="str">
        <v>ID/OD Both Sides, Diff. .002 or less = Pass</v>
      </c>
      <c r="EV286" t="str">
        <v>If Looks Big, Section</v>
      </c>
      <c r="EW286" t="str">
        <v>If Looks Small, Section</v>
      </c>
      <c r="EX286" t="str">
        <v>Insp. Close to Break Away, Mfg.Tol.</v>
      </c>
      <c r="EY286" t="str">
        <v>INT.</v>
      </c>
      <c r="EZ286" t="str">
        <v>INT. Section, OL02460</v>
      </c>
      <c r="FA286" t="str">
        <v>INT., OL04223</v>
      </c>
      <c r="FB286" t="str">
        <v>Intersect. of 7.7 &amp; R0.10</v>
      </c>
      <c r="FC286" t="str">
        <v>Intersect. of 8.79 and R.25 MAX</v>
      </c>
      <c r="FD286" t="str">
        <v>Keep Ind. Tip away from corner</v>
      </c>
      <c r="FE286" t="str">
        <v>L31</v>
      </c>
      <c r="FF286" t="str">
        <v>Laser Mark</v>
      </c>
      <c r="FG286" t="str">
        <v>LASER PER NOTE 4</v>
      </c>
      <c r="FH286" t="str">
        <v>LASER PER NOTE 4, Final Check 1 only</v>
      </c>
      <c r="FI286" t="str">
        <v>Less than .002 out of center = Pass</v>
      </c>
      <c r="FJ286" t="str">
        <v>Less than 2.75 = Pass, Section</v>
      </c>
      <c r="FK286" t="str">
        <v>List as pin. Not Calibrated</v>
      </c>
      <c r="FL286" t="str">
        <v>M9 X 1.25 BUTT See Comment Image</v>
      </c>
      <c r="FM286" t="str">
        <v>Manual Section</v>
      </c>
      <c r="FN286" t="str">
        <v>Max Deep .241 NO-GO =.42</v>
      </c>
      <c r="FO286" t="str">
        <v>MAX Depth of (Note 7) .241 NO-GO Pin</v>
      </c>
      <c r="FP286" t="str">
        <v>Measure from Blue Line, See Image</v>
      </c>
      <c r="FQ286" t="str">
        <v>Measure Width of Blue Area, See Image</v>
      </c>
      <c r="FR286" t="str">
        <v>Mfg. Tol</v>
      </c>
      <c r="FS286" t="str">
        <v>Mfg. Tol, See Image</v>
      </c>
      <c r="FT286" t="str">
        <v>Mfg. Tol.</v>
      </c>
      <c r="FU286" t="str">
        <v>Mfg. Tol. "A"</v>
      </c>
      <c r="FV286" t="str">
        <v>Mfg. Tol. (Zero on Gauge Full Dia. Lead)</v>
      </c>
      <c r="FW286" t="str">
        <v>Mfg. Tol. Balloon 11, See Image</v>
      </c>
      <c r="FX286" t="str">
        <v>Mfg. Tol. Balloon 4</v>
      </c>
      <c r="FY286" t="str">
        <v>Mfg. Tol. Balloon 7</v>
      </c>
      <c r="FZ286" t="str">
        <v xml:space="preserve">Mfg. Tol. C-Bore Face (Ballo 28) </v>
      </c>
      <c r="GA286" t="str">
        <v>Mfg. Tol. Section</v>
      </c>
      <c r="GB286" t="str">
        <v>Mfg. Tol. See Image</v>
      </c>
      <c r="GC286" t="str">
        <v>Mfg. Tol., 3 Places, Record MAX</v>
      </c>
      <c r="GD286" t="str">
        <v>Mfg. Tol., Balloon 11</v>
      </c>
      <c r="GE286" t="str">
        <v>Mfg. Tol., Balloon 7</v>
      </c>
      <c r="GF286" t="str">
        <v>Mfg. Tol., Blank</v>
      </c>
      <c r="GG286" t="str">
        <v>Mfg. Tol., Blank, Balloon 12</v>
      </c>
      <c r="GH286" t="str">
        <v>Mfg. Tol., Blend to SØ.320</v>
      </c>
      <c r="GI286" t="str">
        <v>Mfg. Tol., Calculation</v>
      </c>
      <c r="GJ286" t="str">
        <v>Mfg. Tol., For Mill Fixture</v>
      </c>
      <c r="GK286" t="str">
        <v>Mfg. Tol., L32</v>
      </c>
      <c r="GL286" t="str">
        <v>Mfg. Tol., L33</v>
      </c>
      <c r="GM286" t="str">
        <v>Mfg. Tol., No Tool Marks</v>
      </c>
      <c r="GN286" t="str">
        <v>Mfg. Tol., OL03361</v>
      </c>
      <c r="GO286" t="str">
        <v>Mfg. Tol., Record off center value</v>
      </c>
      <c r="GP286" t="str">
        <v>Mfg. Tol., Same 3 Places, Record MIN</v>
      </c>
      <c r="GQ286" t="str">
        <v>Mfg. Tol., Section</v>
      </c>
      <c r="GR286" t="str">
        <v>Mfg. Tol., Section B-B</v>
      </c>
      <c r="GS286" t="str">
        <v>Mfg. Tol., Section, OL03361</v>
      </c>
      <c r="GT286" t="str">
        <v>Mfg. Tol., Section, Per Note 2</v>
      </c>
      <c r="GU286" t="str">
        <v>Mfg. Tol., See Image</v>
      </c>
      <c r="GV286" t="str">
        <v>Mfg. Tol., See Image, Bore in Blue</v>
      </c>
      <c r="GW286" t="str">
        <v>Mfg. Tol., See Image, Hook Tip</v>
      </c>
      <c r="GX286" t="str">
        <v>Mfg. Tol., Sharp Okay No Burr</v>
      </c>
      <c r="GY286" t="str">
        <v>Mfg. Tol., Threadless Blank</v>
      </c>
      <c r="GZ286" t="str">
        <v>Mfg.Tol.</v>
      </c>
      <c r="HA286" t="str">
        <v>Mgf. To., T.S.C.</v>
      </c>
      <c r="HB286" t="str">
        <v>Milled Feature</v>
      </c>
      <c r="HC286" t="str">
        <v>Milled Feature, OL04045</v>
      </c>
      <c r="HD286" t="str">
        <v>More than .0005 out of center = Fail</v>
      </c>
      <c r="HE286" t="str">
        <v>Must Pass Through</v>
      </c>
      <c r="HF286" t="str">
        <v>Must pass through gauge</v>
      </c>
      <c r="HG286" t="str">
        <v>Must Pass Through Go Gauge</v>
      </c>
      <c r="HH286" t="str">
        <v>Must Pass, See Image.</v>
      </c>
      <c r="HI286" t="str">
        <v>NA</v>
      </c>
      <c r="HJ286" t="str">
        <v>Narrow Area</v>
      </c>
      <c r="HK286" t="str">
        <v>Near Balloon 21</v>
      </c>
      <c r="HL286" t="str">
        <v>Near Datum B</v>
      </c>
      <c r="HM286" t="str">
        <v>Neck Dia.</v>
      </c>
      <c r="HN286" t="str">
        <v>Neck to Head Rad.</v>
      </c>
      <c r="HO286" t="str">
        <v>No Copper Deposits Allowed</v>
      </c>
      <c r="HP286" t="str">
        <v>No Section</v>
      </c>
      <c r="HQ286" t="str">
        <v>No Section, .01 to .014 = Pass</v>
      </c>
      <c r="HR286" t="str">
        <v>No Section, Rotate Part</v>
      </c>
      <c r="HS286" t="str">
        <v>No Section, See Image</v>
      </c>
      <c r="HT286" t="str">
        <v>No Slot, Section B-B</v>
      </c>
      <c r="HU286" t="str">
        <v>No visual step = Pass</v>
      </c>
      <c r="HV286" t="str">
        <v>Not to exceed .95 Deep</v>
      </c>
      <c r="HW286" t="str">
        <v>Note 1</v>
      </c>
      <c r="HX286" t="str">
        <v>OL00333/A</v>
      </c>
      <c r="HY286" t="str">
        <v>OL00519</v>
      </c>
      <c r="HZ286" t="str">
        <v>OL00520</v>
      </c>
      <c r="IA286" t="str">
        <v>OL00529</v>
      </c>
      <c r="IB286" t="str">
        <v>OL00542</v>
      </c>
      <c r="IC286" t="str">
        <v>OL00724</v>
      </c>
      <c r="ID286" t="str">
        <v>OL01250</v>
      </c>
      <c r="IE286" t="str">
        <v>OL01869, Threadless Blank</v>
      </c>
      <c r="IF286" t="str">
        <v>OL01870, Section</v>
      </c>
      <c r="IG286" t="str">
        <v>OL02255</v>
      </c>
      <c r="IH286" t="str">
        <v>OL02255, Mfg. Tol.</v>
      </c>
      <c r="II286" t="str">
        <v>OL02302</v>
      </c>
      <c r="IJ286" t="str">
        <v xml:space="preserve">OL02318  needed per image instructions </v>
      </c>
      <c r="IK286" t="str">
        <v>OL02556</v>
      </c>
      <c r="IL286" t="str">
        <v>OL02557</v>
      </c>
      <c r="IM286" t="str">
        <v>OL02567</v>
      </c>
      <c r="IN286" t="str">
        <v>OL02653</v>
      </c>
      <c r="IO286" t="str">
        <v>OL02718</v>
      </c>
      <c r="IP286" t="str">
        <v>OL02841</v>
      </c>
      <c r="IQ286" t="str">
        <v>OL02842</v>
      </c>
      <c r="IR286" t="str">
        <v>OL02844</v>
      </c>
      <c r="IS286" t="str">
        <v>OL02871</v>
      </c>
      <c r="IT286" t="str">
        <v>OL02887</v>
      </c>
      <c r="IU286" t="str">
        <v>OL03766</v>
      </c>
      <c r="IV286" t="str">
        <v>OL03868</v>
      </c>
      <c r="IW286" t="str">
        <v>OL03869</v>
      </c>
      <c r="IX286" t="str">
        <v>OL03870</v>
      </c>
      <c r="IY286" t="str">
        <v>OL03873, DWG# 100448-44</v>
      </c>
      <c r="IZ286" t="str">
        <v>OL03949</v>
      </c>
      <c r="JA286" t="str">
        <v xml:space="preserve">OL04043, Section </v>
      </c>
      <c r="JB286" t="str">
        <v xml:space="preserve">OL04044, Section </v>
      </c>
      <c r="JC286" t="str">
        <v>OL04045</v>
      </c>
      <c r="JD286" t="str">
        <v>OL04045, Milled Feature</v>
      </c>
      <c r="JE286" t="str">
        <v>OL04063</v>
      </c>
      <c r="JF286" t="str">
        <v>OL04064</v>
      </c>
      <c r="JG286" t="str">
        <v>OL04065</v>
      </c>
      <c r="JH286" t="str">
        <v>OL04181</v>
      </c>
      <c r="JI286" t="str">
        <v>OL04218</v>
      </c>
      <c r="JJ286" t="str">
        <v>OL04224, See Image</v>
      </c>
      <c r="JK286" t="str">
        <v>OL04374</v>
      </c>
      <c r="JL286" t="str">
        <v>OL04375, Section M-M</v>
      </c>
      <c r="JM286" t="str">
        <v>OL04376, Section M-M</v>
      </c>
      <c r="JN286" t="str">
        <v>OL04443</v>
      </c>
      <c r="JO286" t="str">
        <v>OL04444</v>
      </c>
      <c r="JP286" t="str">
        <v>One side of slot</v>
      </c>
      <c r="JQ286" t="str">
        <v>Other side of slot</v>
      </c>
      <c r="JR286" t="str">
        <v>Out of center more than .002 = Fail</v>
      </c>
      <c r="JS286" t="str">
        <v>Out of center more than.002 = Fail</v>
      </c>
      <c r="JT286" t="str">
        <v>Overlay OL02713</v>
      </c>
    </row>
    <row r="287" spans="1:280">
      <c r="A287" s="74" t="s">
        <v>696</v>
      </c>
      <c r="C287" s="74" t="str" cm="1">
        <f t="array" ref="C287:JT287">TRANSPOSE(_xlfn._xlws.SORT(_xlfn._xlws.FILTER($A$2:$A$279,ISNUMBER(SEARCH('Prt. Lib. &amp; Routine, Table'!M294,$A$2:$A$279)),"not found")))</f>
        <v xml:space="preserve"> 'C', Whirl Blank</v>
      </c>
      <c r="D287" t="str">
        <v xml:space="preserve"> See Image, Constrained</v>
      </c>
      <c r="E287" t="str">
        <v>(.04 to .12 range = Pass)</v>
      </c>
      <c r="F287" t="str">
        <v>(.042 FULL) Go Pin Seat Fully</v>
      </c>
      <c r="G287" t="str">
        <v>(B), Mfg. Tol.</v>
      </c>
      <c r="H287" t="str">
        <v>(B), O.A.L.</v>
      </c>
      <c r="I287" t="str">
        <v>.001 or less =Pass</v>
      </c>
      <c r="J287" t="str">
        <v>.001 or less out of center = Pass</v>
      </c>
      <c r="K287" t="str">
        <v>.002 or Less = Pass</v>
      </c>
      <c r="L287" t="str">
        <v>.002 or Less out of center = Pass</v>
      </c>
      <c r="M287" t="str">
        <v>.005 to .015 = Pass</v>
      </c>
      <c r="N287" t="str">
        <v>.0125 Mean, Section</v>
      </c>
      <c r="O287" t="str">
        <v>.025 or Less in X &amp; Y=Pass</v>
      </c>
      <c r="P287" t="str">
        <v>.038 Mean</v>
      </c>
      <c r="Q287" t="str">
        <v>.063 MM = .0024 IN, See Image</v>
      </c>
      <c r="R287" t="str">
        <v>.063MM = .0024"</v>
      </c>
      <c r="S287" t="str">
        <v>.243 NO-GO, Unconstrained, Must Not Start</v>
      </c>
      <c r="T287" t="str">
        <v>@ Back Face &amp; ID, No Raised Edge</v>
      </c>
      <c r="U287" t="str">
        <v>@ Back Face &amp; OD, No Raised Edge</v>
      </c>
      <c r="V287" t="str">
        <v>@ ID &amp; FACE</v>
      </c>
      <c r="W287" t="str">
        <v>@ OD &amp; BACK FACE</v>
      </c>
      <c r="X287" t="str">
        <v>@ OD &amp; FACE</v>
      </c>
      <c r="Y287" t="str">
        <v>Across from slot</v>
      </c>
      <c r="Z287" t="str">
        <v>All Edge Breaks</v>
      </c>
      <c r="AA287" t="str">
        <v>Attached to bar stock</v>
      </c>
      <c r="AB287" t="str">
        <v xml:space="preserve">Back Turn Fillet Rad. </v>
      </c>
      <c r="AC287" t="str">
        <v>Balloon 1 (DWG FRM0105 Page 2, NV-27)</v>
      </c>
      <c r="AD287" t="str">
        <v>Balloon 1 (DWG FRM0105, NV-30)</v>
      </c>
      <c r="AE287" t="str">
        <v>Balloon 1 (P# 9890002-20) OL00429/A</v>
      </c>
      <c r="AF287" t="str">
        <v>Balloon 1, DWG#FRM0105</v>
      </c>
      <c r="AG287" t="str">
        <v>Balloon 11, See Image</v>
      </c>
      <c r="AH287" t="str">
        <v xml:space="preserve">Balloon 2 (DWG FRM0105 Page 2, NV-27) </v>
      </c>
      <c r="AI287" t="str">
        <v>Balloon 2 (DWG FRM0105, NV-30)</v>
      </c>
      <c r="AJ287" t="str">
        <v>Balloon 2 (P# 9890002-20)</v>
      </c>
      <c r="AK287" t="str">
        <v>Balloon 2, DWG#FRM0105</v>
      </c>
      <c r="AL287" t="str">
        <v>Balloon 2, DWG#FRM0105, See Image</v>
      </c>
      <c r="AM287" t="str">
        <v>Balloon 3 (DWG FRM0105, NV-30 Minor)</v>
      </c>
      <c r="AN287" t="str">
        <v>Balloon 3 (DWG FRM0105, NV-30)</v>
      </c>
      <c r="AO287" t="str">
        <v>Balloon 3 (P# 9890002-20)</v>
      </c>
      <c r="AP287" t="str">
        <v>Balloon 4</v>
      </c>
      <c r="AQ287" t="str">
        <v>Balloon 4 (P# 9890002-20)</v>
      </c>
      <c r="AR287" t="str">
        <v>Below Middle Band</v>
      </c>
      <c r="AS287" t="str">
        <v>Best Fit Pin, .003 or Less =Pass</v>
      </c>
      <c r="AT287" t="str">
        <v>Blank</v>
      </c>
      <c r="AU287" t="str">
        <v>Blank Turn Maj.</v>
      </c>
      <c r="AV287" t="str">
        <v>Blank Turn Maj. Mill Flt., OL4172</v>
      </c>
      <c r="AW287" t="str">
        <v>Blank Without .010 Slots</v>
      </c>
      <c r="AX287" t="str">
        <v>Blank Without .010 Slots, Section</v>
      </c>
      <c r="AY287" t="str">
        <v>Blank without thread</v>
      </c>
      <c r="AZ287" t="str">
        <v xml:space="preserve">Blank, Center of V Grv. </v>
      </c>
      <c r="BA287" t="str">
        <v>Blank, Check R adjacent Balloon 17</v>
      </c>
      <c r="BB287" t="str">
        <v>Blank, EXT. Feature</v>
      </c>
      <c r="BC287" t="str">
        <v>Blank, See Image, OL04335</v>
      </c>
      <c r="BD287" t="str">
        <v>Blank, See Image, OL04336</v>
      </c>
      <c r="BE287" t="str">
        <v xml:space="preserve">Blank, Thrd. </v>
      </c>
      <c r="BF287" t="str">
        <v>Blank, Turn Tip</v>
      </c>
      <c r="BG287" t="str">
        <v>Blank, Without Thrd.</v>
      </c>
      <c r="BH287" t="str">
        <v>Blank, Without Thread</v>
      </c>
      <c r="BI287" t="str">
        <v xml:space="preserve">Blunt Start Blend to Minor </v>
      </c>
      <c r="BJ287" t="str">
        <v>Calc., Use Go HEX</v>
      </c>
      <c r="BK287" t="str">
        <v>Can't dig into OD</v>
      </c>
      <c r="BL287" t="str">
        <v>Carbide Gauge</v>
      </c>
      <c r="BM287" t="str">
        <v xml:space="preserve">Center of V Grv. </v>
      </c>
      <c r="BN287" t="str">
        <v>Centered Less than .03 = Pass</v>
      </c>
      <c r="BO287" t="str">
        <v>Centered within .0005 or Less = Pass</v>
      </c>
      <c r="BP287" t="str">
        <v>Centered within .001 or Less = Pass</v>
      </c>
      <c r="BQ287" t="str">
        <v>Centered within .0254 or Less = Pass</v>
      </c>
      <c r="BR287" t="str">
        <v>Check close to Rod Slot</v>
      </c>
      <c r="BS287" t="str">
        <v>Check every other hole</v>
      </c>
      <c r="BT287" t="str">
        <v>Check Go over full length of slot.</v>
      </c>
      <c r="BU287" t="str">
        <v>Check Near Closed End</v>
      </c>
      <c r="BV287" t="str">
        <v>Check per Print View, Away from Rod Slot</v>
      </c>
      <c r="BW287" t="str">
        <v>Check to Balloon 30 Go Pin</v>
      </c>
      <c r="BX287" t="str">
        <v>Check with .2705 SET Pin Inside Part</v>
      </c>
      <c r="BY287" t="str">
        <v>Check with Hex Up</v>
      </c>
      <c r="BZ287" t="str">
        <v>CMM Blank</v>
      </c>
      <c r="CA287" t="str">
        <v>Confirm Full Radius</v>
      </c>
      <c r="CB287" t="str">
        <v>Constrained in fixture</v>
      </c>
      <c r="CC287" t="str">
        <v>Constrained with Ring</v>
      </c>
      <c r="CD287" t="str">
        <v>Constrained, See Image</v>
      </c>
      <c r="CE287" t="str">
        <v>Dim. "A"</v>
      </c>
      <c r="CF287" t="str">
        <v>Dim. "B"</v>
      </c>
      <c r="CG287" t="str">
        <v>Dim. "C"</v>
      </c>
      <c r="CH287" t="str">
        <v>Dim. "D", Whirl Blank</v>
      </c>
      <c r="CI287" t="str">
        <v>Dim. "G"</v>
      </c>
      <c r="CJ287" t="str">
        <v>Dim. E, Blank Turn Maj. &amp;  Mill Flt</v>
      </c>
      <c r="CK287" t="str">
        <v>Dim. E, Blank Turn Maj.&amp;  Mill Flt</v>
      </c>
      <c r="CL287" t="str">
        <v>Dim. H, Whirl Blank</v>
      </c>
      <c r="CM287" t="str">
        <v>Dim. J, 'Blank Turn Maj. &amp; Whirl Blank</v>
      </c>
      <c r="CN287" t="str">
        <v>Disk Drop Indicator Tip</v>
      </c>
      <c r="CO287" t="str">
        <v>DWG 100448-15, Balloon F_1</v>
      </c>
      <c r="CP287" t="str">
        <v>DWG 100448-15, OL02571</v>
      </c>
      <c r="CQ287" t="str">
        <v>DWG 100448-41</v>
      </c>
      <c r="CR287" t="str">
        <v>DWG 9890040, (10E),Section Part, OL01139</v>
      </c>
      <c r="CS287" t="str">
        <v>DWG 9890040, (10E),Section, OL01139</v>
      </c>
      <c r="CT287" t="str">
        <v>DWG 9890040, (11E)</v>
      </c>
      <c r="CU287" t="str">
        <v>DWG 9890040, (11E), Pins with Flats</v>
      </c>
      <c r="CV287" t="str">
        <v>DWG 9890040, (12E),  Pass=.002 or less</v>
      </c>
      <c r="CW287" t="str">
        <v>DWG 9890040, (12E), See Image</v>
      </c>
      <c r="CX287" t="str">
        <v>DWG 9890040, (1E), OL01431</v>
      </c>
      <c r="CY287" t="str">
        <v>DWG 9890040, (1E), OL01432</v>
      </c>
      <c r="CZ287" t="str">
        <v>DWG 9890040, (2E), OL01432</v>
      </c>
      <c r="DA287" t="str">
        <v>DWG 9890040, (3E)</v>
      </c>
      <c r="DB287" t="str">
        <v>DWG 9890040, (4E)</v>
      </c>
      <c r="DC287" t="str">
        <v>DWG 9890040, (5E), OL02336</v>
      </c>
      <c r="DD287" t="str">
        <v>DWG 9890040, (6E)</v>
      </c>
      <c r="DE287" t="str">
        <v>DWG 9890040, (7E)</v>
      </c>
      <c r="DF287" t="str">
        <v>DWG 9890040, (8E), OL01433</v>
      </c>
      <c r="DG287" t="str">
        <v>DWG 9890040, (8E), OL01433, Section</v>
      </c>
      <c r="DH287" t="str">
        <v>DWG 9890040, (9E), Close to Rod Slot</v>
      </c>
      <c r="DI287" t="str">
        <v>DWG 9890040, (9E),Close to Rod Slot</v>
      </c>
      <c r="DJ287" t="str">
        <v>DWG FRM0105 PAGE 2</v>
      </c>
      <c r="DK287" t="str">
        <v>DWG# 100448-41</v>
      </c>
      <c r="DL287" t="str">
        <v>DWG# 100448-44</v>
      </c>
      <c r="DM287" t="str">
        <v>DWG# 9890003  (1), Section OL00436/A</v>
      </c>
      <c r="DN287" t="str">
        <v>DWG# 9890003 (3), Ring Gauge Constrained</v>
      </c>
      <c r="DO287" t="str">
        <v>DWG# 9890003 (4), Section</v>
      </c>
      <c r="DP287" t="str">
        <v>DWG#100448-26, Balloon 1K, OL02350</v>
      </c>
      <c r="DQ287" t="str">
        <v>DWG#100448-26, Balloon 2K, OL02350</v>
      </c>
      <c r="DR287" t="str">
        <v>DWG#100448-26, Balloon 3K, OL02363</v>
      </c>
      <c r="DS287" t="str">
        <v>DWG#100448-26, Balloon 4K</v>
      </c>
      <c r="DT287" t="str">
        <v>DWG#100448-26, Balloon 5K, Section</v>
      </c>
      <c r="DU287" t="str">
        <v>DWG#100448-26, Balloon 6K</v>
      </c>
      <c r="DV287" t="str">
        <v>DWG#100448-26, Balloon 7K, Section</v>
      </c>
      <c r="DW287" t="str">
        <v>DWG#100448-26, Mfg. Tol.</v>
      </c>
      <c r="DX287" t="str">
        <v>DWG#9890003 (2) Ring Gauge Constrained</v>
      </c>
      <c r="DY287" t="str">
        <v>DWG#9890044</v>
      </c>
      <c r="DZ287" t="str">
        <v>DWG#9890044 .1985 to .2005=Pass</v>
      </c>
      <c r="EA287" t="str">
        <v>DWG#9890044 Overlay OL02441</v>
      </c>
      <c r="EB287" t="str">
        <v>DWG#9890044, OL02441</v>
      </c>
      <c r="EC287" t="str">
        <v>DWG#FRM0105</v>
      </c>
      <c r="ED287" t="str">
        <v>EXT.</v>
      </c>
      <c r="EE287" t="str">
        <v>EXT. Section, OL02460</v>
      </c>
      <c r="EF287" t="str">
        <v>EXT., OL04223</v>
      </c>
      <c r="EG287" t="str">
        <v>Flat Drop Indicator Tip</v>
      </c>
      <c r="EH287" t="str">
        <v>Full Go Pin, No Light, at Radius</v>
      </c>
      <c r="EI287" t="str">
        <v>Function Check</v>
      </c>
      <c r="EJ287" t="str">
        <v>GO Function Gauge</v>
      </c>
      <c r="EK287" t="str">
        <v>Go Gauge for Balloon 1 &amp; 4</v>
      </c>
      <c r="EL287" t="str">
        <v>Go Pin must pass through</v>
      </c>
      <c r="EM287" t="str">
        <v>Greater than .005 = Fail, Section</v>
      </c>
      <c r="EN287" t="str">
        <v>Greater than .025 out of center = Fail</v>
      </c>
      <c r="EO287" t="str">
        <v>Greater than 2.6 = Pass</v>
      </c>
      <c r="EP287" t="str">
        <v>Green = Pass, Red = Fail</v>
      </c>
      <c r="EQ287" t="str">
        <v>Hex Depth</v>
      </c>
      <c r="ER287" t="str">
        <v>Hex Minor</v>
      </c>
      <c r="ES287" t="str">
        <v>Hole Dia.</v>
      </c>
      <c r="ET287" t="str">
        <v>ID Sphere Finish</v>
      </c>
      <c r="EU287" t="str">
        <v>ID/OD Both Sides, Diff. .002 or less = Pass</v>
      </c>
      <c r="EV287" t="str">
        <v>If Looks Big, Section</v>
      </c>
      <c r="EW287" t="str">
        <v>If Looks Small, Section</v>
      </c>
      <c r="EX287" t="str">
        <v>Insp. Close to Break Away, Mfg.Tol.</v>
      </c>
      <c r="EY287" t="str">
        <v>INT.</v>
      </c>
      <c r="EZ287" t="str">
        <v>INT. Section, OL02460</v>
      </c>
      <c r="FA287" t="str">
        <v>INT., OL04223</v>
      </c>
      <c r="FB287" t="str">
        <v>Intersect. of 7.7 &amp; R0.10</v>
      </c>
      <c r="FC287" t="str">
        <v>Intersect. of 8.79 and R.25 MAX</v>
      </c>
      <c r="FD287" t="str">
        <v>Keep Ind. Tip away from corner</v>
      </c>
      <c r="FE287" t="str">
        <v>L31</v>
      </c>
      <c r="FF287" t="str">
        <v>Laser Mark</v>
      </c>
      <c r="FG287" t="str">
        <v>LASER PER NOTE 4</v>
      </c>
      <c r="FH287" t="str">
        <v>LASER PER NOTE 4, Final Check 1 only</v>
      </c>
      <c r="FI287" t="str">
        <v>Less than .002 out of center = Pass</v>
      </c>
      <c r="FJ287" t="str">
        <v>Less than 2.75 = Pass, Section</v>
      </c>
      <c r="FK287" t="str">
        <v>List as pin. Not Calibrated</v>
      </c>
      <c r="FL287" t="str">
        <v>M9 X 1.25 BUTT See Comment Image</v>
      </c>
      <c r="FM287" t="str">
        <v>Manual Section</v>
      </c>
      <c r="FN287" t="str">
        <v>Max Deep .241 NO-GO =.42</v>
      </c>
      <c r="FO287" t="str">
        <v>MAX Depth of (Note 7) .241 NO-GO Pin</v>
      </c>
      <c r="FP287" t="str">
        <v>Measure from Blue Line, See Image</v>
      </c>
      <c r="FQ287" t="str">
        <v>Measure Width of Blue Area, See Image</v>
      </c>
      <c r="FR287" t="str">
        <v>Mfg. Tol</v>
      </c>
      <c r="FS287" t="str">
        <v>Mfg. Tol, See Image</v>
      </c>
      <c r="FT287" t="str">
        <v>Mfg. Tol.</v>
      </c>
      <c r="FU287" t="str">
        <v>Mfg. Tol. "A"</v>
      </c>
      <c r="FV287" t="str">
        <v>Mfg. Tol. (Zero on Gauge Full Dia. Lead)</v>
      </c>
      <c r="FW287" t="str">
        <v>Mfg. Tol. Balloon 11, See Image</v>
      </c>
      <c r="FX287" t="str">
        <v>Mfg. Tol. Balloon 4</v>
      </c>
      <c r="FY287" t="str">
        <v>Mfg. Tol. Balloon 7</v>
      </c>
      <c r="FZ287" t="str">
        <v xml:space="preserve">Mfg. Tol. C-Bore Face (Ballo 28) </v>
      </c>
      <c r="GA287" t="str">
        <v>Mfg. Tol. Section</v>
      </c>
      <c r="GB287" t="str">
        <v>Mfg. Tol. See Image</v>
      </c>
      <c r="GC287" t="str">
        <v>Mfg. Tol., 3 Places, Record MAX</v>
      </c>
      <c r="GD287" t="str">
        <v>Mfg. Tol., Balloon 11</v>
      </c>
      <c r="GE287" t="str">
        <v>Mfg. Tol., Balloon 7</v>
      </c>
      <c r="GF287" t="str">
        <v>Mfg. Tol., Blank</v>
      </c>
      <c r="GG287" t="str">
        <v>Mfg. Tol., Blank, Balloon 12</v>
      </c>
      <c r="GH287" t="str">
        <v>Mfg. Tol., Blend to SØ.320</v>
      </c>
      <c r="GI287" t="str">
        <v>Mfg. Tol., Calculation</v>
      </c>
      <c r="GJ287" t="str">
        <v>Mfg. Tol., For Mill Fixture</v>
      </c>
      <c r="GK287" t="str">
        <v>Mfg. Tol., L32</v>
      </c>
      <c r="GL287" t="str">
        <v>Mfg. Tol., L33</v>
      </c>
      <c r="GM287" t="str">
        <v>Mfg. Tol., No Tool Marks</v>
      </c>
      <c r="GN287" t="str">
        <v>Mfg. Tol., OL03361</v>
      </c>
      <c r="GO287" t="str">
        <v>Mfg. Tol., Record off center value</v>
      </c>
      <c r="GP287" t="str">
        <v>Mfg. Tol., Same 3 Places, Record MIN</v>
      </c>
      <c r="GQ287" t="str">
        <v>Mfg. Tol., Section</v>
      </c>
      <c r="GR287" t="str">
        <v>Mfg. Tol., Section B-B</v>
      </c>
      <c r="GS287" t="str">
        <v>Mfg. Tol., Section, OL03361</v>
      </c>
      <c r="GT287" t="str">
        <v>Mfg. Tol., Section, Per Note 2</v>
      </c>
      <c r="GU287" t="str">
        <v>Mfg. Tol., See Image</v>
      </c>
      <c r="GV287" t="str">
        <v>Mfg. Tol., See Image, Bore in Blue</v>
      </c>
      <c r="GW287" t="str">
        <v>Mfg. Tol., See Image, Hook Tip</v>
      </c>
      <c r="GX287" t="str">
        <v>Mfg. Tol., Sharp Okay No Burr</v>
      </c>
      <c r="GY287" t="str">
        <v>Mfg. Tol., Threadless Blank</v>
      </c>
      <c r="GZ287" t="str">
        <v>Mfg.Tol.</v>
      </c>
      <c r="HA287" t="str">
        <v>Mgf. To., T.S.C.</v>
      </c>
      <c r="HB287" t="str">
        <v>Milled Feature</v>
      </c>
      <c r="HC287" t="str">
        <v>Milled Feature, OL04045</v>
      </c>
      <c r="HD287" t="str">
        <v>More than .0005 out of center = Fail</v>
      </c>
      <c r="HE287" t="str">
        <v>Must Pass Through</v>
      </c>
      <c r="HF287" t="str">
        <v>Must pass through gauge</v>
      </c>
      <c r="HG287" t="str">
        <v>Must Pass Through Go Gauge</v>
      </c>
      <c r="HH287" t="str">
        <v>Must Pass, See Image.</v>
      </c>
      <c r="HI287" t="str">
        <v>NA</v>
      </c>
      <c r="HJ287" t="str">
        <v>Narrow Area</v>
      </c>
      <c r="HK287" t="str">
        <v>Near Balloon 21</v>
      </c>
      <c r="HL287" t="str">
        <v>Near Datum B</v>
      </c>
      <c r="HM287" t="str">
        <v>Neck Dia.</v>
      </c>
      <c r="HN287" t="str">
        <v>Neck to Head Rad.</v>
      </c>
      <c r="HO287" t="str">
        <v>No Copper Deposits Allowed</v>
      </c>
      <c r="HP287" t="str">
        <v>No Section</v>
      </c>
      <c r="HQ287" t="str">
        <v>No Section, .01 to .014 = Pass</v>
      </c>
      <c r="HR287" t="str">
        <v>No Section, Rotate Part</v>
      </c>
      <c r="HS287" t="str">
        <v>No Section, See Image</v>
      </c>
      <c r="HT287" t="str">
        <v>No Slot, Section B-B</v>
      </c>
      <c r="HU287" t="str">
        <v>No visual step = Pass</v>
      </c>
      <c r="HV287" t="str">
        <v>Not to exceed .95 Deep</v>
      </c>
      <c r="HW287" t="str">
        <v>Note 1</v>
      </c>
      <c r="HX287" t="str">
        <v>OL00333/A</v>
      </c>
      <c r="HY287" t="str">
        <v>OL00519</v>
      </c>
      <c r="HZ287" t="str">
        <v>OL00520</v>
      </c>
      <c r="IA287" t="str">
        <v>OL00529</v>
      </c>
      <c r="IB287" t="str">
        <v>OL00542</v>
      </c>
      <c r="IC287" t="str">
        <v>OL00724</v>
      </c>
      <c r="ID287" t="str">
        <v>OL01250</v>
      </c>
      <c r="IE287" t="str">
        <v>OL01869, Threadless Blank</v>
      </c>
      <c r="IF287" t="str">
        <v>OL01870, Section</v>
      </c>
      <c r="IG287" t="str">
        <v>OL02255</v>
      </c>
      <c r="IH287" t="str">
        <v>OL02255, Mfg. Tol.</v>
      </c>
      <c r="II287" t="str">
        <v>OL02302</v>
      </c>
      <c r="IJ287" t="str">
        <v xml:space="preserve">OL02318  needed per image instructions </v>
      </c>
      <c r="IK287" t="str">
        <v>OL02556</v>
      </c>
      <c r="IL287" t="str">
        <v>OL02557</v>
      </c>
      <c r="IM287" t="str">
        <v>OL02567</v>
      </c>
      <c r="IN287" t="str">
        <v>OL02653</v>
      </c>
      <c r="IO287" t="str">
        <v>OL02718</v>
      </c>
      <c r="IP287" t="str">
        <v>OL02841</v>
      </c>
      <c r="IQ287" t="str">
        <v>OL02842</v>
      </c>
      <c r="IR287" t="str">
        <v>OL02844</v>
      </c>
      <c r="IS287" t="str">
        <v>OL02871</v>
      </c>
      <c r="IT287" t="str">
        <v>OL02887</v>
      </c>
      <c r="IU287" t="str">
        <v>OL03766</v>
      </c>
      <c r="IV287" t="str">
        <v>OL03868</v>
      </c>
      <c r="IW287" t="str">
        <v>OL03869</v>
      </c>
      <c r="IX287" t="str">
        <v>OL03870</v>
      </c>
      <c r="IY287" t="str">
        <v>OL03873, DWG# 100448-44</v>
      </c>
      <c r="IZ287" t="str">
        <v>OL03949</v>
      </c>
      <c r="JA287" t="str">
        <v xml:space="preserve">OL04043, Section </v>
      </c>
      <c r="JB287" t="str">
        <v xml:space="preserve">OL04044, Section </v>
      </c>
      <c r="JC287" t="str">
        <v>OL04045</v>
      </c>
      <c r="JD287" t="str">
        <v>OL04045, Milled Feature</v>
      </c>
      <c r="JE287" t="str">
        <v>OL04063</v>
      </c>
      <c r="JF287" t="str">
        <v>OL04064</v>
      </c>
      <c r="JG287" t="str">
        <v>OL04065</v>
      </c>
      <c r="JH287" t="str">
        <v>OL04181</v>
      </c>
      <c r="JI287" t="str">
        <v>OL04218</v>
      </c>
      <c r="JJ287" t="str">
        <v>OL04224, See Image</v>
      </c>
      <c r="JK287" t="str">
        <v>OL04374</v>
      </c>
      <c r="JL287" t="str">
        <v>OL04375, Section M-M</v>
      </c>
      <c r="JM287" t="str">
        <v>OL04376, Section M-M</v>
      </c>
      <c r="JN287" t="str">
        <v>OL04443</v>
      </c>
      <c r="JO287" t="str">
        <v>OL04444</v>
      </c>
      <c r="JP287" t="str">
        <v>One side of slot</v>
      </c>
      <c r="JQ287" t="str">
        <v>Other side of slot</v>
      </c>
      <c r="JR287" t="str">
        <v>Out of center more than .002 = Fail</v>
      </c>
      <c r="JS287" t="str">
        <v>Out of center more than.002 = Fail</v>
      </c>
      <c r="JT287" t="str">
        <v>Overlay OL02713</v>
      </c>
    </row>
    <row r="288" spans="1:280">
      <c r="A288" s="74" t="s">
        <v>697</v>
      </c>
      <c r="C288" s="74" t="str" cm="1">
        <f t="array" ref="C288:JT288">TRANSPOSE(_xlfn._xlws.SORT(_xlfn._xlws.FILTER($A$2:$A$279,ISNUMBER(SEARCH('Prt. Lib. &amp; Routine, Table'!M295,$A$2:$A$279)),"not found")))</f>
        <v xml:space="preserve"> 'C', Whirl Blank</v>
      </c>
      <c r="D288" t="str">
        <v xml:space="preserve"> See Image, Constrained</v>
      </c>
      <c r="E288" t="str">
        <v>(.04 to .12 range = Pass)</v>
      </c>
      <c r="F288" t="str">
        <v>(.042 FULL) Go Pin Seat Fully</v>
      </c>
      <c r="G288" t="str">
        <v>(B), Mfg. Tol.</v>
      </c>
      <c r="H288" t="str">
        <v>(B), O.A.L.</v>
      </c>
      <c r="I288" t="str">
        <v>.001 or less =Pass</v>
      </c>
      <c r="J288" t="str">
        <v>.001 or less out of center = Pass</v>
      </c>
      <c r="K288" t="str">
        <v>.002 or Less = Pass</v>
      </c>
      <c r="L288" t="str">
        <v>.002 or Less out of center = Pass</v>
      </c>
      <c r="M288" t="str">
        <v>.005 to .015 = Pass</v>
      </c>
      <c r="N288" t="str">
        <v>.0125 Mean, Section</v>
      </c>
      <c r="O288" t="str">
        <v>.025 or Less in X &amp; Y=Pass</v>
      </c>
      <c r="P288" t="str">
        <v>.038 Mean</v>
      </c>
      <c r="Q288" t="str">
        <v>.063 MM = .0024 IN, See Image</v>
      </c>
      <c r="R288" t="str">
        <v>.063MM = .0024"</v>
      </c>
      <c r="S288" t="str">
        <v>.243 NO-GO, Unconstrained, Must Not Start</v>
      </c>
      <c r="T288" t="str">
        <v>@ Back Face &amp; ID, No Raised Edge</v>
      </c>
      <c r="U288" t="str">
        <v>@ Back Face &amp; OD, No Raised Edge</v>
      </c>
      <c r="V288" t="str">
        <v>@ ID &amp; FACE</v>
      </c>
      <c r="W288" t="str">
        <v>@ OD &amp; BACK FACE</v>
      </c>
      <c r="X288" t="str">
        <v>@ OD &amp; FACE</v>
      </c>
      <c r="Y288" t="str">
        <v>Across from slot</v>
      </c>
      <c r="Z288" t="str">
        <v>All Edge Breaks</v>
      </c>
      <c r="AA288" t="str">
        <v>Attached to bar stock</v>
      </c>
      <c r="AB288" t="str">
        <v xml:space="preserve">Back Turn Fillet Rad. </v>
      </c>
      <c r="AC288" t="str">
        <v>Balloon 1 (DWG FRM0105 Page 2, NV-27)</v>
      </c>
      <c r="AD288" t="str">
        <v>Balloon 1 (DWG FRM0105, NV-30)</v>
      </c>
      <c r="AE288" t="str">
        <v>Balloon 1 (P# 9890002-20) OL00429/A</v>
      </c>
      <c r="AF288" t="str">
        <v>Balloon 1, DWG#FRM0105</v>
      </c>
      <c r="AG288" t="str">
        <v>Balloon 11, See Image</v>
      </c>
      <c r="AH288" t="str">
        <v xml:space="preserve">Balloon 2 (DWG FRM0105 Page 2, NV-27) </v>
      </c>
      <c r="AI288" t="str">
        <v>Balloon 2 (DWG FRM0105, NV-30)</v>
      </c>
      <c r="AJ288" t="str">
        <v>Balloon 2 (P# 9890002-20)</v>
      </c>
      <c r="AK288" t="str">
        <v>Balloon 2, DWG#FRM0105</v>
      </c>
      <c r="AL288" t="str">
        <v>Balloon 2, DWG#FRM0105, See Image</v>
      </c>
      <c r="AM288" t="str">
        <v>Balloon 3 (DWG FRM0105, NV-30 Minor)</v>
      </c>
      <c r="AN288" t="str">
        <v>Balloon 3 (DWG FRM0105, NV-30)</v>
      </c>
      <c r="AO288" t="str">
        <v>Balloon 3 (P# 9890002-20)</v>
      </c>
      <c r="AP288" t="str">
        <v>Balloon 4</v>
      </c>
      <c r="AQ288" t="str">
        <v>Balloon 4 (P# 9890002-20)</v>
      </c>
      <c r="AR288" t="str">
        <v>Below Middle Band</v>
      </c>
      <c r="AS288" t="str">
        <v>Best Fit Pin, .003 or Less =Pass</v>
      </c>
      <c r="AT288" t="str">
        <v>Blank</v>
      </c>
      <c r="AU288" t="str">
        <v>Blank Turn Maj.</v>
      </c>
      <c r="AV288" t="str">
        <v>Blank Turn Maj. Mill Flt., OL4172</v>
      </c>
      <c r="AW288" t="str">
        <v>Blank Without .010 Slots</v>
      </c>
      <c r="AX288" t="str">
        <v>Blank Without .010 Slots, Section</v>
      </c>
      <c r="AY288" t="str">
        <v>Blank without thread</v>
      </c>
      <c r="AZ288" t="str">
        <v xml:space="preserve">Blank, Center of V Grv. </v>
      </c>
      <c r="BA288" t="str">
        <v>Blank, Check R adjacent Balloon 17</v>
      </c>
      <c r="BB288" t="str">
        <v>Blank, EXT. Feature</v>
      </c>
      <c r="BC288" t="str">
        <v>Blank, See Image, OL04335</v>
      </c>
      <c r="BD288" t="str">
        <v>Blank, See Image, OL04336</v>
      </c>
      <c r="BE288" t="str">
        <v xml:space="preserve">Blank, Thrd. </v>
      </c>
      <c r="BF288" t="str">
        <v>Blank, Turn Tip</v>
      </c>
      <c r="BG288" t="str">
        <v>Blank, Without Thrd.</v>
      </c>
      <c r="BH288" t="str">
        <v>Blank, Without Thread</v>
      </c>
      <c r="BI288" t="str">
        <v xml:space="preserve">Blunt Start Blend to Minor </v>
      </c>
      <c r="BJ288" t="str">
        <v>Calc., Use Go HEX</v>
      </c>
      <c r="BK288" t="str">
        <v>Can't dig into OD</v>
      </c>
      <c r="BL288" t="str">
        <v>Carbide Gauge</v>
      </c>
      <c r="BM288" t="str">
        <v xml:space="preserve">Center of V Grv. </v>
      </c>
      <c r="BN288" t="str">
        <v>Centered Less than .03 = Pass</v>
      </c>
      <c r="BO288" t="str">
        <v>Centered within .0005 or Less = Pass</v>
      </c>
      <c r="BP288" t="str">
        <v>Centered within .001 or Less = Pass</v>
      </c>
      <c r="BQ288" t="str">
        <v>Centered within .0254 or Less = Pass</v>
      </c>
      <c r="BR288" t="str">
        <v>Check close to Rod Slot</v>
      </c>
      <c r="BS288" t="str">
        <v>Check every other hole</v>
      </c>
      <c r="BT288" t="str">
        <v>Check Go over full length of slot.</v>
      </c>
      <c r="BU288" t="str">
        <v>Check Near Closed End</v>
      </c>
      <c r="BV288" t="str">
        <v>Check per Print View, Away from Rod Slot</v>
      </c>
      <c r="BW288" t="str">
        <v>Check to Balloon 30 Go Pin</v>
      </c>
      <c r="BX288" t="str">
        <v>Check with .2705 SET Pin Inside Part</v>
      </c>
      <c r="BY288" t="str">
        <v>Check with Hex Up</v>
      </c>
      <c r="BZ288" t="str">
        <v>CMM Blank</v>
      </c>
      <c r="CA288" t="str">
        <v>Confirm Full Radius</v>
      </c>
      <c r="CB288" t="str">
        <v>Constrained in fixture</v>
      </c>
      <c r="CC288" t="str">
        <v>Constrained with Ring</v>
      </c>
      <c r="CD288" t="str">
        <v>Constrained, See Image</v>
      </c>
      <c r="CE288" t="str">
        <v>Dim. "A"</v>
      </c>
      <c r="CF288" t="str">
        <v>Dim. "B"</v>
      </c>
      <c r="CG288" t="str">
        <v>Dim. "C"</v>
      </c>
      <c r="CH288" t="str">
        <v>Dim. "D", Whirl Blank</v>
      </c>
      <c r="CI288" t="str">
        <v>Dim. "G"</v>
      </c>
      <c r="CJ288" t="str">
        <v>Dim. E, Blank Turn Maj. &amp;  Mill Flt</v>
      </c>
      <c r="CK288" t="str">
        <v>Dim. E, Blank Turn Maj.&amp;  Mill Flt</v>
      </c>
      <c r="CL288" t="str">
        <v>Dim. H, Whirl Blank</v>
      </c>
      <c r="CM288" t="str">
        <v>Dim. J, 'Blank Turn Maj. &amp; Whirl Blank</v>
      </c>
      <c r="CN288" t="str">
        <v>Disk Drop Indicator Tip</v>
      </c>
      <c r="CO288" t="str">
        <v>DWG 100448-15, Balloon F_1</v>
      </c>
      <c r="CP288" t="str">
        <v>DWG 100448-15, OL02571</v>
      </c>
      <c r="CQ288" t="str">
        <v>DWG 100448-41</v>
      </c>
      <c r="CR288" t="str">
        <v>DWG 9890040, (10E),Section Part, OL01139</v>
      </c>
      <c r="CS288" t="str">
        <v>DWG 9890040, (10E),Section, OL01139</v>
      </c>
      <c r="CT288" t="str">
        <v>DWG 9890040, (11E)</v>
      </c>
      <c r="CU288" t="str">
        <v>DWG 9890040, (11E), Pins with Flats</v>
      </c>
      <c r="CV288" t="str">
        <v>DWG 9890040, (12E),  Pass=.002 or less</v>
      </c>
      <c r="CW288" t="str">
        <v>DWG 9890040, (12E), See Image</v>
      </c>
      <c r="CX288" t="str">
        <v>DWG 9890040, (1E), OL01431</v>
      </c>
      <c r="CY288" t="str">
        <v>DWG 9890040, (1E), OL01432</v>
      </c>
      <c r="CZ288" t="str">
        <v>DWG 9890040, (2E), OL01432</v>
      </c>
      <c r="DA288" t="str">
        <v>DWG 9890040, (3E)</v>
      </c>
      <c r="DB288" t="str">
        <v>DWG 9890040, (4E)</v>
      </c>
      <c r="DC288" t="str">
        <v>DWG 9890040, (5E), OL02336</v>
      </c>
      <c r="DD288" t="str">
        <v>DWG 9890040, (6E)</v>
      </c>
      <c r="DE288" t="str">
        <v>DWG 9890040, (7E)</v>
      </c>
      <c r="DF288" t="str">
        <v>DWG 9890040, (8E), OL01433</v>
      </c>
      <c r="DG288" t="str">
        <v>DWG 9890040, (8E), OL01433, Section</v>
      </c>
      <c r="DH288" t="str">
        <v>DWG 9890040, (9E), Close to Rod Slot</v>
      </c>
      <c r="DI288" t="str">
        <v>DWG 9890040, (9E),Close to Rod Slot</v>
      </c>
      <c r="DJ288" t="str">
        <v>DWG FRM0105 PAGE 2</v>
      </c>
      <c r="DK288" t="str">
        <v>DWG# 100448-41</v>
      </c>
      <c r="DL288" t="str">
        <v>DWG# 100448-44</v>
      </c>
      <c r="DM288" t="str">
        <v>DWG# 9890003  (1), Section OL00436/A</v>
      </c>
      <c r="DN288" t="str">
        <v>DWG# 9890003 (3), Ring Gauge Constrained</v>
      </c>
      <c r="DO288" t="str">
        <v>DWG# 9890003 (4), Section</v>
      </c>
      <c r="DP288" t="str">
        <v>DWG#100448-26, Balloon 1K, OL02350</v>
      </c>
      <c r="DQ288" t="str">
        <v>DWG#100448-26, Balloon 2K, OL02350</v>
      </c>
      <c r="DR288" t="str">
        <v>DWG#100448-26, Balloon 3K, OL02363</v>
      </c>
      <c r="DS288" t="str">
        <v>DWG#100448-26, Balloon 4K</v>
      </c>
      <c r="DT288" t="str">
        <v>DWG#100448-26, Balloon 5K, Section</v>
      </c>
      <c r="DU288" t="str">
        <v>DWG#100448-26, Balloon 6K</v>
      </c>
      <c r="DV288" t="str">
        <v>DWG#100448-26, Balloon 7K, Section</v>
      </c>
      <c r="DW288" t="str">
        <v>DWG#100448-26, Mfg. Tol.</v>
      </c>
      <c r="DX288" t="str">
        <v>DWG#9890003 (2) Ring Gauge Constrained</v>
      </c>
      <c r="DY288" t="str">
        <v>DWG#9890044</v>
      </c>
      <c r="DZ288" t="str">
        <v>DWG#9890044 .1985 to .2005=Pass</v>
      </c>
      <c r="EA288" t="str">
        <v>DWG#9890044 Overlay OL02441</v>
      </c>
      <c r="EB288" t="str">
        <v>DWG#9890044, OL02441</v>
      </c>
      <c r="EC288" t="str">
        <v>DWG#FRM0105</v>
      </c>
      <c r="ED288" t="str">
        <v>EXT.</v>
      </c>
      <c r="EE288" t="str">
        <v>EXT. Section, OL02460</v>
      </c>
      <c r="EF288" t="str">
        <v>EXT., OL04223</v>
      </c>
      <c r="EG288" t="str">
        <v>Flat Drop Indicator Tip</v>
      </c>
      <c r="EH288" t="str">
        <v>Full Go Pin, No Light, at Radius</v>
      </c>
      <c r="EI288" t="str">
        <v>Function Check</v>
      </c>
      <c r="EJ288" t="str">
        <v>GO Function Gauge</v>
      </c>
      <c r="EK288" t="str">
        <v>Go Gauge for Balloon 1 &amp; 4</v>
      </c>
      <c r="EL288" t="str">
        <v>Go Pin must pass through</v>
      </c>
      <c r="EM288" t="str">
        <v>Greater than .005 = Fail, Section</v>
      </c>
      <c r="EN288" t="str">
        <v>Greater than .025 out of center = Fail</v>
      </c>
      <c r="EO288" t="str">
        <v>Greater than 2.6 = Pass</v>
      </c>
      <c r="EP288" t="str">
        <v>Green = Pass, Red = Fail</v>
      </c>
      <c r="EQ288" t="str">
        <v>Hex Depth</v>
      </c>
      <c r="ER288" t="str">
        <v>Hex Minor</v>
      </c>
      <c r="ES288" t="str">
        <v>Hole Dia.</v>
      </c>
      <c r="ET288" t="str">
        <v>ID Sphere Finish</v>
      </c>
      <c r="EU288" t="str">
        <v>ID/OD Both Sides, Diff. .002 or less = Pass</v>
      </c>
      <c r="EV288" t="str">
        <v>If Looks Big, Section</v>
      </c>
      <c r="EW288" t="str">
        <v>If Looks Small, Section</v>
      </c>
      <c r="EX288" t="str">
        <v>Insp. Close to Break Away, Mfg.Tol.</v>
      </c>
      <c r="EY288" t="str">
        <v>INT.</v>
      </c>
      <c r="EZ288" t="str">
        <v>INT. Section, OL02460</v>
      </c>
      <c r="FA288" t="str">
        <v>INT., OL04223</v>
      </c>
      <c r="FB288" t="str">
        <v>Intersect. of 7.7 &amp; R0.10</v>
      </c>
      <c r="FC288" t="str">
        <v>Intersect. of 8.79 and R.25 MAX</v>
      </c>
      <c r="FD288" t="str">
        <v>Keep Ind. Tip away from corner</v>
      </c>
      <c r="FE288" t="str">
        <v>L31</v>
      </c>
      <c r="FF288" t="str">
        <v>Laser Mark</v>
      </c>
      <c r="FG288" t="str">
        <v>LASER PER NOTE 4</v>
      </c>
      <c r="FH288" t="str">
        <v>LASER PER NOTE 4, Final Check 1 only</v>
      </c>
      <c r="FI288" t="str">
        <v>Less than .002 out of center = Pass</v>
      </c>
      <c r="FJ288" t="str">
        <v>Less than 2.75 = Pass, Section</v>
      </c>
      <c r="FK288" t="str">
        <v>List as pin. Not Calibrated</v>
      </c>
      <c r="FL288" t="str">
        <v>M9 X 1.25 BUTT See Comment Image</v>
      </c>
      <c r="FM288" t="str">
        <v>Manual Section</v>
      </c>
      <c r="FN288" t="str">
        <v>Max Deep .241 NO-GO =.42</v>
      </c>
      <c r="FO288" t="str">
        <v>MAX Depth of (Note 7) .241 NO-GO Pin</v>
      </c>
      <c r="FP288" t="str">
        <v>Measure from Blue Line, See Image</v>
      </c>
      <c r="FQ288" t="str">
        <v>Measure Width of Blue Area, See Image</v>
      </c>
      <c r="FR288" t="str">
        <v>Mfg. Tol</v>
      </c>
      <c r="FS288" t="str">
        <v>Mfg. Tol, See Image</v>
      </c>
      <c r="FT288" t="str">
        <v>Mfg. Tol.</v>
      </c>
      <c r="FU288" t="str">
        <v>Mfg. Tol. "A"</v>
      </c>
      <c r="FV288" t="str">
        <v>Mfg. Tol. (Zero on Gauge Full Dia. Lead)</v>
      </c>
      <c r="FW288" t="str">
        <v>Mfg. Tol. Balloon 11, See Image</v>
      </c>
      <c r="FX288" t="str">
        <v>Mfg. Tol. Balloon 4</v>
      </c>
      <c r="FY288" t="str">
        <v>Mfg. Tol. Balloon 7</v>
      </c>
      <c r="FZ288" t="str">
        <v xml:space="preserve">Mfg. Tol. C-Bore Face (Ballo 28) </v>
      </c>
      <c r="GA288" t="str">
        <v>Mfg. Tol. Section</v>
      </c>
      <c r="GB288" t="str">
        <v>Mfg. Tol. See Image</v>
      </c>
      <c r="GC288" t="str">
        <v>Mfg. Tol., 3 Places, Record MAX</v>
      </c>
      <c r="GD288" t="str">
        <v>Mfg. Tol., Balloon 11</v>
      </c>
      <c r="GE288" t="str">
        <v>Mfg. Tol., Balloon 7</v>
      </c>
      <c r="GF288" t="str">
        <v>Mfg. Tol., Blank</v>
      </c>
      <c r="GG288" t="str">
        <v>Mfg. Tol., Blank, Balloon 12</v>
      </c>
      <c r="GH288" t="str">
        <v>Mfg. Tol., Blend to SØ.320</v>
      </c>
      <c r="GI288" t="str">
        <v>Mfg. Tol., Calculation</v>
      </c>
      <c r="GJ288" t="str">
        <v>Mfg. Tol., For Mill Fixture</v>
      </c>
      <c r="GK288" t="str">
        <v>Mfg. Tol., L32</v>
      </c>
      <c r="GL288" t="str">
        <v>Mfg. Tol., L33</v>
      </c>
      <c r="GM288" t="str">
        <v>Mfg. Tol., No Tool Marks</v>
      </c>
      <c r="GN288" t="str">
        <v>Mfg. Tol., OL03361</v>
      </c>
      <c r="GO288" t="str">
        <v>Mfg. Tol., Record off center value</v>
      </c>
      <c r="GP288" t="str">
        <v>Mfg. Tol., Same 3 Places, Record MIN</v>
      </c>
      <c r="GQ288" t="str">
        <v>Mfg. Tol., Section</v>
      </c>
      <c r="GR288" t="str">
        <v>Mfg. Tol., Section B-B</v>
      </c>
      <c r="GS288" t="str">
        <v>Mfg. Tol., Section, OL03361</v>
      </c>
      <c r="GT288" t="str">
        <v>Mfg. Tol., Section, Per Note 2</v>
      </c>
      <c r="GU288" t="str">
        <v>Mfg. Tol., See Image</v>
      </c>
      <c r="GV288" t="str">
        <v>Mfg. Tol., See Image, Bore in Blue</v>
      </c>
      <c r="GW288" t="str">
        <v>Mfg. Tol., See Image, Hook Tip</v>
      </c>
      <c r="GX288" t="str">
        <v>Mfg. Tol., Sharp Okay No Burr</v>
      </c>
      <c r="GY288" t="str">
        <v>Mfg. Tol., Threadless Blank</v>
      </c>
      <c r="GZ288" t="str">
        <v>Mfg.Tol.</v>
      </c>
      <c r="HA288" t="str">
        <v>Mgf. To., T.S.C.</v>
      </c>
      <c r="HB288" t="str">
        <v>Milled Feature</v>
      </c>
      <c r="HC288" t="str">
        <v>Milled Feature, OL04045</v>
      </c>
      <c r="HD288" t="str">
        <v>More than .0005 out of center = Fail</v>
      </c>
      <c r="HE288" t="str">
        <v>Must Pass Through</v>
      </c>
      <c r="HF288" t="str">
        <v>Must pass through gauge</v>
      </c>
      <c r="HG288" t="str">
        <v>Must Pass Through Go Gauge</v>
      </c>
      <c r="HH288" t="str">
        <v>Must Pass, See Image.</v>
      </c>
      <c r="HI288" t="str">
        <v>NA</v>
      </c>
      <c r="HJ288" t="str">
        <v>Narrow Area</v>
      </c>
      <c r="HK288" t="str">
        <v>Near Balloon 21</v>
      </c>
      <c r="HL288" t="str">
        <v>Near Datum B</v>
      </c>
      <c r="HM288" t="str">
        <v>Neck Dia.</v>
      </c>
      <c r="HN288" t="str">
        <v>Neck to Head Rad.</v>
      </c>
      <c r="HO288" t="str">
        <v>No Copper Deposits Allowed</v>
      </c>
      <c r="HP288" t="str">
        <v>No Section</v>
      </c>
      <c r="HQ288" t="str">
        <v>No Section, .01 to .014 = Pass</v>
      </c>
      <c r="HR288" t="str">
        <v>No Section, Rotate Part</v>
      </c>
      <c r="HS288" t="str">
        <v>No Section, See Image</v>
      </c>
      <c r="HT288" t="str">
        <v>No Slot, Section B-B</v>
      </c>
      <c r="HU288" t="str">
        <v>No visual step = Pass</v>
      </c>
      <c r="HV288" t="str">
        <v>Not to exceed .95 Deep</v>
      </c>
      <c r="HW288" t="str">
        <v>Note 1</v>
      </c>
      <c r="HX288" t="str">
        <v>OL00333/A</v>
      </c>
      <c r="HY288" t="str">
        <v>OL00519</v>
      </c>
      <c r="HZ288" t="str">
        <v>OL00520</v>
      </c>
      <c r="IA288" t="str">
        <v>OL00529</v>
      </c>
      <c r="IB288" t="str">
        <v>OL00542</v>
      </c>
      <c r="IC288" t="str">
        <v>OL00724</v>
      </c>
      <c r="ID288" t="str">
        <v>OL01250</v>
      </c>
      <c r="IE288" t="str">
        <v>OL01869, Threadless Blank</v>
      </c>
      <c r="IF288" t="str">
        <v>OL01870, Section</v>
      </c>
      <c r="IG288" t="str">
        <v>OL02255</v>
      </c>
      <c r="IH288" t="str">
        <v>OL02255, Mfg. Tol.</v>
      </c>
      <c r="II288" t="str">
        <v>OL02302</v>
      </c>
      <c r="IJ288" t="str">
        <v xml:space="preserve">OL02318  needed per image instructions </v>
      </c>
      <c r="IK288" t="str">
        <v>OL02556</v>
      </c>
      <c r="IL288" t="str">
        <v>OL02557</v>
      </c>
      <c r="IM288" t="str">
        <v>OL02567</v>
      </c>
      <c r="IN288" t="str">
        <v>OL02653</v>
      </c>
      <c r="IO288" t="str">
        <v>OL02718</v>
      </c>
      <c r="IP288" t="str">
        <v>OL02841</v>
      </c>
      <c r="IQ288" t="str">
        <v>OL02842</v>
      </c>
      <c r="IR288" t="str">
        <v>OL02844</v>
      </c>
      <c r="IS288" t="str">
        <v>OL02871</v>
      </c>
      <c r="IT288" t="str">
        <v>OL02887</v>
      </c>
      <c r="IU288" t="str">
        <v>OL03766</v>
      </c>
      <c r="IV288" t="str">
        <v>OL03868</v>
      </c>
      <c r="IW288" t="str">
        <v>OL03869</v>
      </c>
      <c r="IX288" t="str">
        <v>OL03870</v>
      </c>
      <c r="IY288" t="str">
        <v>OL03873, DWG# 100448-44</v>
      </c>
      <c r="IZ288" t="str">
        <v>OL03949</v>
      </c>
      <c r="JA288" t="str">
        <v xml:space="preserve">OL04043, Section </v>
      </c>
      <c r="JB288" t="str">
        <v xml:space="preserve">OL04044, Section </v>
      </c>
      <c r="JC288" t="str">
        <v>OL04045</v>
      </c>
      <c r="JD288" t="str">
        <v>OL04045, Milled Feature</v>
      </c>
      <c r="JE288" t="str">
        <v>OL04063</v>
      </c>
      <c r="JF288" t="str">
        <v>OL04064</v>
      </c>
      <c r="JG288" t="str">
        <v>OL04065</v>
      </c>
      <c r="JH288" t="str">
        <v>OL04181</v>
      </c>
      <c r="JI288" t="str">
        <v>OL04218</v>
      </c>
      <c r="JJ288" t="str">
        <v>OL04224, See Image</v>
      </c>
      <c r="JK288" t="str">
        <v>OL04374</v>
      </c>
      <c r="JL288" t="str">
        <v>OL04375, Section M-M</v>
      </c>
      <c r="JM288" t="str">
        <v>OL04376, Section M-M</v>
      </c>
      <c r="JN288" t="str">
        <v>OL04443</v>
      </c>
      <c r="JO288" t="str">
        <v>OL04444</v>
      </c>
      <c r="JP288" t="str">
        <v>One side of slot</v>
      </c>
      <c r="JQ288" t="str">
        <v>Other side of slot</v>
      </c>
      <c r="JR288" t="str">
        <v>Out of center more than .002 = Fail</v>
      </c>
      <c r="JS288" t="str">
        <v>Out of center more than.002 = Fail</v>
      </c>
      <c r="JT288" t="str">
        <v>Overlay OL02713</v>
      </c>
    </row>
    <row r="289" spans="1:280">
      <c r="A289" s="74" t="s">
        <v>698</v>
      </c>
      <c r="C289" s="74" t="str" cm="1">
        <f t="array" ref="C289:JT289">TRANSPOSE(_xlfn._xlws.SORT(_xlfn._xlws.FILTER($A$2:$A$279,ISNUMBER(SEARCH('Prt. Lib. &amp; Routine, Table'!M296,$A$2:$A$279)),"not found")))</f>
        <v xml:space="preserve"> 'C', Whirl Blank</v>
      </c>
      <c r="D289" t="str">
        <v xml:space="preserve"> See Image, Constrained</v>
      </c>
      <c r="E289" t="str">
        <v>(.04 to .12 range = Pass)</v>
      </c>
      <c r="F289" t="str">
        <v>(.042 FULL) Go Pin Seat Fully</v>
      </c>
      <c r="G289" t="str">
        <v>(B), Mfg. Tol.</v>
      </c>
      <c r="H289" t="str">
        <v>(B), O.A.L.</v>
      </c>
      <c r="I289" t="str">
        <v>.001 or less =Pass</v>
      </c>
      <c r="J289" t="str">
        <v>.001 or less out of center = Pass</v>
      </c>
      <c r="K289" t="str">
        <v>.002 or Less = Pass</v>
      </c>
      <c r="L289" t="str">
        <v>.002 or Less out of center = Pass</v>
      </c>
      <c r="M289" t="str">
        <v>.005 to .015 = Pass</v>
      </c>
      <c r="N289" t="str">
        <v>.0125 Mean, Section</v>
      </c>
      <c r="O289" t="str">
        <v>.025 or Less in X &amp; Y=Pass</v>
      </c>
      <c r="P289" t="str">
        <v>.038 Mean</v>
      </c>
      <c r="Q289" t="str">
        <v>.063 MM = .0024 IN, See Image</v>
      </c>
      <c r="R289" t="str">
        <v>.063MM = .0024"</v>
      </c>
      <c r="S289" t="str">
        <v>.243 NO-GO, Unconstrained, Must Not Start</v>
      </c>
      <c r="T289" t="str">
        <v>@ Back Face &amp; ID, No Raised Edge</v>
      </c>
      <c r="U289" t="str">
        <v>@ Back Face &amp; OD, No Raised Edge</v>
      </c>
      <c r="V289" t="str">
        <v>@ ID &amp; FACE</v>
      </c>
      <c r="W289" t="str">
        <v>@ OD &amp; BACK FACE</v>
      </c>
      <c r="X289" t="str">
        <v>@ OD &amp; FACE</v>
      </c>
      <c r="Y289" t="str">
        <v>Across from slot</v>
      </c>
      <c r="Z289" t="str">
        <v>All Edge Breaks</v>
      </c>
      <c r="AA289" t="str">
        <v>Attached to bar stock</v>
      </c>
      <c r="AB289" t="str">
        <v xml:space="preserve">Back Turn Fillet Rad. </v>
      </c>
      <c r="AC289" t="str">
        <v>Balloon 1 (DWG FRM0105 Page 2, NV-27)</v>
      </c>
      <c r="AD289" t="str">
        <v>Balloon 1 (DWG FRM0105, NV-30)</v>
      </c>
      <c r="AE289" t="str">
        <v>Balloon 1 (P# 9890002-20) OL00429/A</v>
      </c>
      <c r="AF289" t="str">
        <v>Balloon 1, DWG#FRM0105</v>
      </c>
      <c r="AG289" t="str">
        <v>Balloon 11, See Image</v>
      </c>
      <c r="AH289" t="str">
        <v xml:space="preserve">Balloon 2 (DWG FRM0105 Page 2, NV-27) </v>
      </c>
      <c r="AI289" t="str">
        <v>Balloon 2 (DWG FRM0105, NV-30)</v>
      </c>
      <c r="AJ289" t="str">
        <v>Balloon 2 (P# 9890002-20)</v>
      </c>
      <c r="AK289" t="str">
        <v>Balloon 2, DWG#FRM0105</v>
      </c>
      <c r="AL289" t="str">
        <v>Balloon 2, DWG#FRM0105, See Image</v>
      </c>
      <c r="AM289" t="str">
        <v>Balloon 3 (DWG FRM0105, NV-30 Minor)</v>
      </c>
      <c r="AN289" t="str">
        <v>Balloon 3 (DWG FRM0105, NV-30)</v>
      </c>
      <c r="AO289" t="str">
        <v>Balloon 3 (P# 9890002-20)</v>
      </c>
      <c r="AP289" t="str">
        <v>Balloon 4</v>
      </c>
      <c r="AQ289" t="str">
        <v>Balloon 4 (P# 9890002-20)</v>
      </c>
      <c r="AR289" t="str">
        <v>Below Middle Band</v>
      </c>
      <c r="AS289" t="str">
        <v>Best Fit Pin, .003 or Less =Pass</v>
      </c>
      <c r="AT289" t="str">
        <v>Blank</v>
      </c>
      <c r="AU289" t="str">
        <v>Blank Turn Maj.</v>
      </c>
      <c r="AV289" t="str">
        <v>Blank Turn Maj. Mill Flt., OL4172</v>
      </c>
      <c r="AW289" t="str">
        <v>Blank Without .010 Slots</v>
      </c>
      <c r="AX289" t="str">
        <v>Blank Without .010 Slots, Section</v>
      </c>
      <c r="AY289" t="str">
        <v>Blank without thread</v>
      </c>
      <c r="AZ289" t="str">
        <v xml:space="preserve">Blank, Center of V Grv. </v>
      </c>
      <c r="BA289" t="str">
        <v>Blank, Check R adjacent Balloon 17</v>
      </c>
      <c r="BB289" t="str">
        <v>Blank, EXT. Feature</v>
      </c>
      <c r="BC289" t="str">
        <v>Blank, See Image, OL04335</v>
      </c>
      <c r="BD289" t="str">
        <v>Blank, See Image, OL04336</v>
      </c>
      <c r="BE289" t="str">
        <v xml:space="preserve">Blank, Thrd. </v>
      </c>
      <c r="BF289" t="str">
        <v>Blank, Turn Tip</v>
      </c>
      <c r="BG289" t="str">
        <v>Blank, Without Thrd.</v>
      </c>
      <c r="BH289" t="str">
        <v>Blank, Without Thread</v>
      </c>
      <c r="BI289" t="str">
        <v xml:space="preserve">Blunt Start Blend to Minor </v>
      </c>
      <c r="BJ289" t="str">
        <v>Calc., Use Go HEX</v>
      </c>
      <c r="BK289" t="str">
        <v>Can't dig into OD</v>
      </c>
      <c r="BL289" t="str">
        <v>Carbide Gauge</v>
      </c>
      <c r="BM289" t="str">
        <v xml:space="preserve">Center of V Grv. </v>
      </c>
      <c r="BN289" t="str">
        <v>Centered Less than .03 = Pass</v>
      </c>
      <c r="BO289" t="str">
        <v>Centered within .0005 or Less = Pass</v>
      </c>
      <c r="BP289" t="str">
        <v>Centered within .001 or Less = Pass</v>
      </c>
      <c r="BQ289" t="str">
        <v>Centered within .0254 or Less = Pass</v>
      </c>
      <c r="BR289" t="str">
        <v>Check close to Rod Slot</v>
      </c>
      <c r="BS289" t="str">
        <v>Check every other hole</v>
      </c>
      <c r="BT289" t="str">
        <v>Check Go over full length of slot.</v>
      </c>
      <c r="BU289" t="str">
        <v>Check Near Closed End</v>
      </c>
      <c r="BV289" t="str">
        <v>Check per Print View, Away from Rod Slot</v>
      </c>
      <c r="BW289" t="str">
        <v>Check to Balloon 30 Go Pin</v>
      </c>
      <c r="BX289" t="str">
        <v>Check with .2705 SET Pin Inside Part</v>
      </c>
      <c r="BY289" t="str">
        <v>Check with Hex Up</v>
      </c>
      <c r="BZ289" t="str">
        <v>CMM Blank</v>
      </c>
      <c r="CA289" t="str">
        <v>Confirm Full Radius</v>
      </c>
      <c r="CB289" t="str">
        <v>Constrained in fixture</v>
      </c>
      <c r="CC289" t="str">
        <v>Constrained with Ring</v>
      </c>
      <c r="CD289" t="str">
        <v>Constrained, See Image</v>
      </c>
      <c r="CE289" t="str">
        <v>Dim. "A"</v>
      </c>
      <c r="CF289" t="str">
        <v>Dim. "B"</v>
      </c>
      <c r="CG289" t="str">
        <v>Dim. "C"</v>
      </c>
      <c r="CH289" t="str">
        <v>Dim. "D", Whirl Blank</v>
      </c>
      <c r="CI289" t="str">
        <v>Dim. "G"</v>
      </c>
      <c r="CJ289" t="str">
        <v>Dim. E, Blank Turn Maj. &amp;  Mill Flt</v>
      </c>
      <c r="CK289" t="str">
        <v>Dim. E, Blank Turn Maj.&amp;  Mill Flt</v>
      </c>
      <c r="CL289" t="str">
        <v>Dim. H, Whirl Blank</v>
      </c>
      <c r="CM289" t="str">
        <v>Dim. J, 'Blank Turn Maj. &amp; Whirl Blank</v>
      </c>
      <c r="CN289" t="str">
        <v>Disk Drop Indicator Tip</v>
      </c>
      <c r="CO289" t="str">
        <v>DWG 100448-15, Balloon F_1</v>
      </c>
      <c r="CP289" t="str">
        <v>DWG 100448-15, OL02571</v>
      </c>
      <c r="CQ289" t="str">
        <v>DWG 100448-41</v>
      </c>
      <c r="CR289" t="str">
        <v>DWG 9890040, (10E),Section Part, OL01139</v>
      </c>
      <c r="CS289" t="str">
        <v>DWG 9890040, (10E),Section, OL01139</v>
      </c>
      <c r="CT289" t="str">
        <v>DWG 9890040, (11E)</v>
      </c>
      <c r="CU289" t="str">
        <v>DWG 9890040, (11E), Pins with Flats</v>
      </c>
      <c r="CV289" t="str">
        <v>DWG 9890040, (12E),  Pass=.002 or less</v>
      </c>
      <c r="CW289" t="str">
        <v>DWG 9890040, (12E), See Image</v>
      </c>
      <c r="CX289" t="str">
        <v>DWG 9890040, (1E), OL01431</v>
      </c>
      <c r="CY289" t="str">
        <v>DWG 9890040, (1E), OL01432</v>
      </c>
      <c r="CZ289" t="str">
        <v>DWG 9890040, (2E), OL01432</v>
      </c>
      <c r="DA289" t="str">
        <v>DWG 9890040, (3E)</v>
      </c>
      <c r="DB289" t="str">
        <v>DWG 9890040, (4E)</v>
      </c>
      <c r="DC289" t="str">
        <v>DWG 9890040, (5E), OL02336</v>
      </c>
      <c r="DD289" t="str">
        <v>DWG 9890040, (6E)</v>
      </c>
      <c r="DE289" t="str">
        <v>DWG 9890040, (7E)</v>
      </c>
      <c r="DF289" t="str">
        <v>DWG 9890040, (8E), OL01433</v>
      </c>
      <c r="DG289" t="str">
        <v>DWG 9890040, (8E), OL01433, Section</v>
      </c>
      <c r="DH289" t="str">
        <v>DWG 9890040, (9E), Close to Rod Slot</v>
      </c>
      <c r="DI289" t="str">
        <v>DWG 9890040, (9E),Close to Rod Slot</v>
      </c>
      <c r="DJ289" t="str">
        <v>DWG FRM0105 PAGE 2</v>
      </c>
      <c r="DK289" t="str">
        <v>DWG# 100448-41</v>
      </c>
      <c r="DL289" t="str">
        <v>DWG# 100448-44</v>
      </c>
      <c r="DM289" t="str">
        <v>DWG# 9890003  (1), Section OL00436/A</v>
      </c>
      <c r="DN289" t="str">
        <v>DWG# 9890003 (3), Ring Gauge Constrained</v>
      </c>
      <c r="DO289" t="str">
        <v>DWG# 9890003 (4), Section</v>
      </c>
      <c r="DP289" t="str">
        <v>DWG#100448-26, Balloon 1K, OL02350</v>
      </c>
      <c r="DQ289" t="str">
        <v>DWG#100448-26, Balloon 2K, OL02350</v>
      </c>
      <c r="DR289" t="str">
        <v>DWG#100448-26, Balloon 3K, OL02363</v>
      </c>
      <c r="DS289" t="str">
        <v>DWG#100448-26, Balloon 4K</v>
      </c>
      <c r="DT289" t="str">
        <v>DWG#100448-26, Balloon 5K, Section</v>
      </c>
      <c r="DU289" t="str">
        <v>DWG#100448-26, Balloon 6K</v>
      </c>
      <c r="DV289" t="str">
        <v>DWG#100448-26, Balloon 7K, Section</v>
      </c>
      <c r="DW289" t="str">
        <v>DWG#100448-26, Mfg. Tol.</v>
      </c>
      <c r="DX289" t="str">
        <v>DWG#9890003 (2) Ring Gauge Constrained</v>
      </c>
      <c r="DY289" t="str">
        <v>DWG#9890044</v>
      </c>
      <c r="DZ289" t="str">
        <v>DWG#9890044 .1985 to .2005=Pass</v>
      </c>
      <c r="EA289" t="str">
        <v>DWG#9890044 Overlay OL02441</v>
      </c>
      <c r="EB289" t="str">
        <v>DWG#9890044, OL02441</v>
      </c>
      <c r="EC289" t="str">
        <v>DWG#FRM0105</v>
      </c>
      <c r="ED289" t="str">
        <v>EXT.</v>
      </c>
      <c r="EE289" t="str">
        <v>EXT. Section, OL02460</v>
      </c>
      <c r="EF289" t="str">
        <v>EXT., OL04223</v>
      </c>
      <c r="EG289" t="str">
        <v>Flat Drop Indicator Tip</v>
      </c>
      <c r="EH289" t="str">
        <v>Full Go Pin, No Light, at Radius</v>
      </c>
      <c r="EI289" t="str">
        <v>Function Check</v>
      </c>
      <c r="EJ289" t="str">
        <v>GO Function Gauge</v>
      </c>
      <c r="EK289" t="str">
        <v>Go Gauge for Balloon 1 &amp; 4</v>
      </c>
      <c r="EL289" t="str">
        <v>Go Pin must pass through</v>
      </c>
      <c r="EM289" t="str">
        <v>Greater than .005 = Fail, Section</v>
      </c>
      <c r="EN289" t="str">
        <v>Greater than .025 out of center = Fail</v>
      </c>
      <c r="EO289" t="str">
        <v>Greater than 2.6 = Pass</v>
      </c>
      <c r="EP289" t="str">
        <v>Green = Pass, Red = Fail</v>
      </c>
      <c r="EQ289" t="str">
        <v>Hex Depth</v>
      </c>
      <c r="ER289" t="str">
        <v>Hex Minor</v>
      </c>
      <c r="ES289" t="str">
        <v>Hole Dia.</v>
      </c>
      <c r="ET289" t="str">
        <v>ID Sphere Finish</v>
      </c>
      <c r="EU289" t="str">
        <v>ID/OD Both Sides, Diff. .002 or less = Pass</v>
      </c>
      <c r="EV289" t="str">
        <v>If Looks Big, Section</v>
      </c>
      <c r="EW289" t="str">
        <v>If Looks Small, Section</v>
      </c>
      <c r="EX289" t="str">
        <v>Insp. Close to Break Away, Mfg.Tol.</v>
      </c>
      <c r="EY289" t="str">
        <v>INT.</v>
      </c>
      <c r="EZ289" t="str">
        <v>INT. Section, OL02460</v>
      </c>
      <c r="FA289" t="str">
        <v>INT., OL04223</v>
      </c>
      <c r="FB289" t="str">
        <v>Intersect. of 7.7 &amp; R0.10</v>
      </c>
      <c r="FC289" t="str">
        <v>Intersect. of 8.79 and R.25 MAX</v>
      </c>
      <c r="FD289" t="str">
        <v>Keep Ind. Tip away from corner</v>
      </c>
      <c r="FE289" t="str">
        <v>L31</v>
      </c>
      <c r="FF289" t="str">
        <v>Laser Mark</v>
      </c>
      <c r="FG289" t="str">
        <v>LASER PER NOTE 4</v>
      </c>
      <c r="FH289" t="str">
        <v>LASER PER NOTE 4, Final Check 1 only</v>
      </c>
      <c r="FI289" t="str">
        <v>Less than .002 out of center = Pass</v>
      </c>
      <c r="FJ289" t="str">
        <v>Less than 2.75 = Pass, Section</v>
      </c>
      <c r="FK289" t="str">
        <v>List as pin. Not Calibrated</v>
      </c>
      <c r="FL289" t="str">
        <v>M9 X 1.25 BUTT See Comment Image</v>
      </c>
      <c r="FM289" t="str">
        <v>Manual Section</v>
      </c>
      <c r="FN289" t="str">
        <v>Max Deep .241 NO-GO =.42</v>
      </c>
      <c r="FO289" t="str">
        <v>MAX Depth of (Note 7) .241 NO-GO Pin</v>
      </c>
      <c r="FP289" t="str">
        <v>Measure from Blue Line, See Image</v>
      </c>
      <c r="FQ289" t="str">
        <v>Measure Width of Blue Area, See Image</v>
      </c>
      <c r="FR289" t="str">
        <v>Mfg. Tol</v>
      </c>
      <c r="FS289" t="str">
        <v>Mfg. Tol, See Image</v>
      </c>
      <c r="FT289" t="str">
        <v>Mfg. Tol.</v>
      </c>
      <c r="FU289" t="str">
        <v>Mfg. Tol. "A"</v>
      </c>
      <c r="FV289" t="str">
        <v>Mfg. Tol. (Zero on Gauge Full Dia. Lead)</v>
      </c>
      <c r="FW289" t="str">
        <v>Mfg. Tol. Balloon 11, See Image</v>
      </c>
      <c r="FX289" t="str">
        <v>Mfg. Tol. Balloon 4</v>
      </c>
      <c r="FY289" t="str">
        <v>Mfg. Tol. Balloon 7</v>
      </c>
      <c r="FZ289" t="str">
        <v xml:space="preserve">Mfg. Tol. C-Bore Face (Ballo 28) </v>
      </c>
      <c r="GA289" t="str">
        <v>Mfg. Tol. Section</v>
      </c>
      <c r="GB289" t="str">
        <v>Mfg. Tol. See Image</v>
      </c>
      <c r="GC289" t="str">
        <v>Mfg. Tol., 3 Places, Record MAX</v>
      </c>
      <c r="GD289" t="str">
        <v>Mfg. Tol., Balloon 11</v>
      </c>
      <c r="GE289" t="str">
        <v>Mfg. Tol., Balloon 7</v>
      </c>
      <c r="GF289" t="str">
        <v>Mfg. Tol., Blank</v>
      </c>
      <c r="GG289" t="str">
        <v>Mfg. Tol., Blank, Balloon 12</v>
      </c>
      <c r="GH289" t="str">
        <v>Mfg. Tol., Blend to SØ.320</v>
      </c>
      <c r="GI289" t="str">
        <v>Mfg. Tol., Calculation</v>
      </c>
      <c r="GJ289" t="str">
        <v>Mfg. Tol., For Mill Fixture</v>
      </c>
      <c r="GK289" t="str">
        <v>Mfg. Tol., L32</v>
      </c>
      <c r="GL289" t="str">
        <v>Mfg. Tol., L33</v>
      </c>
      <c r="GM289" t="str">
        <v>Mfg. Tol., No Tool Marks</v>
      </c>
      <c r="GN289" t="str">
        <v>Mfg. Tol., OL03361</v>
      </c>
      <c r="GO289" t="str">
        <v>Mfg. Tol., Record off center value</v>
      </c>
      <c r="GP289" t="str">
        <v>Mfg. Tol., Same 3 Places, Record MIN</v>
      </c>
      <c r="GQ289" t="str">
        <v>Mfg. Tol., Section</v>
      </c>
      <c r="GR289" t="str">
        <v>Mfg. Tol., Section B-B</v>
      </c>
      <c r="GS289" t="str">
        <v>Mfg. Tol., Section, OL03361</v>
      </c>
      <c r="GT289" t="str">
        <v>Mfg. Tol., Section, Per Note 2</v>
      </c>
      <c r="GU289" t="str">
        <v>Mfg. Tol., See Image</v>
      </c>
      <c r="GV289" t="str">
        <v>Mfg. Tol., See Image, Bore in Blue</v>
      </c>
      <c r="GW289" t="str">
        <v>Mfg. Tol., See Image, Hook Tip</v>
      </c>
      <c r="GX289" t="str">
        <v>Mfg. Tol., Sharp Okay No Burr</v>
      </c>
      <c r="GY289" t="str">
        <v>Mfg. Tol., Threadless Blank</v>
      </c>
      <c r="GZ289" t="str">
        <v>Mfg.Tol.</v>
      </c>
      <c r="HA289" t="str">
        <v>Mgf. To., T.S.C.</v>
      </c>
      <c r="HB289" t="str">
        <v>Milled Feature</v>
      </c>
      <c r="HC289" t="str">
        <v>Milled Feature, OL04045</v>
      </c>
      <c r="HD289" t="str">
        <v>More than .0005 out of center = Fail</v>
      </c>
      <c r="HE289" t="str">
        <v>Must Pass Through</v>
      </c>
      <c r="HF289" t="str">
        <v>Must pass through gauge</v>
      </c>
      <c r="HG289" t="str">
        <v>Must Pass Through Go Gauge</v>
      </c>
      <c r="HH289" t="str">
        <v>Must Pass, See Image.</v>
      </c>
      <c r="HI289" t="str">
        <v>NA</v>
      </c>
      <c r="HJ289" t="str">
        <v>Narrow Area</v>
      </c>
      <c r="HK289" t="str">
        <v>Near Balloon 21</v>
      </c>
      <c r="HL289" t="str">
        <v>Near Datum B</v>
      </c>
      <c r="HM289" t="str">
        <v>Neck Dia.</v>
      </c>
      <c r="HN289" t="str">
        <v>Neck to Head Rad.</v>
      </c>
      <c r="HO289" t="str">
        <v>No Copper Deposits Allowed</v>
      </c>
      <c r="HP289" t="str">
        <v>No Section</v>
      </c>
      <c r="HQ289" t="str">
        <v>No Section, .01 to .014 = Pass</v>
      </c>
      <c r="HR289" t="str">
        <v>No Section, Rotate Part</v>
      </c>
      <c r="HS289" t="str">
        <v>No Section, See Image</v>
      </c>
      <c r="HT289" t="str">
        <v>No Slot, Section B-B</v>
      </c>
      <c r="HU289" t="str">
        <v>No visual step = Pass</v>
      </c>
      <c r="HV289" t="str">
        <v>Not to exceed .95 Deep</v>
      </c>
      <c r="HW289" t="str">
        <v>Note 1</v>
      </c>
      <c r="HX289" t="str">
        <v>OL00333/A</v>
      </c>
      <c r="HY289" t="str">
        <v>OL00519</v>
      </c>
      <c r="HZ289" t="str">
        <v>OL00520</v>
      </c>
      <c r="IA289" t="str">
        <v>OL00529</v>
      </c>
      <c r="IB289" t="str">
        <v>OL00542</v>
      </c>
      <c r="IC289" t="str">
        <v>OL00724</v>
      </c>
      <c r="ID289" t="str">
        <v>OL01250</v>
      </c>
      <c r="IE289" t="str">
        <v>OL01869, Threadless Blank</v>
      </c>
      <c r="IF289" t="str">
        <v>OL01870, Section</v>
      </c>
      <c r="IG289" t="str">
        <v>OL02255</v>
      </c>
      <c r="IH289" t="str">
        <v>OL02255, Mfg. Tol.</v>
      </c>
      <c r="II289" t="str">
        <v>OL02302</v>
      </c>
      <c r="IJ289" t="str">
        <v xml:space="preserve">OL02318  needed per image instructions </v>
      </c>
      <c r="IK289" t="str">
        <v>OL02556</v>
      </c>
      <c r="IL289" t="str">
        <v>OL02557</v>
      </c>
      <c r="IM289" t="str">
        <v>OL02567</v>
      </c>
      <c r="IN289" t="str">
        <v>OL02653</v>
      </c>
      <c r="IO289" t="str">
        <v>OL02718</v>
      </c>
      <c r="IP289" t="str">
        <v>OL02841</v>
      </c>
      <c r="IQ289" t="str">
        <v>OL02842</v>
      </c>
      <c r="IR289" t="str">
        <v>OL02844</v>
      </c>
      <c r="IS289" t="str">
        <v>OL02871</v>
      </c>
      <c r="IT289" t="str">
        <v>OL02887</v>
      </c>
      <c r="IU289" t="str">
        <v>OL03766</v>
      </c>
      <c r="IV289" t="str">
        <v>OL03868</v>
      </c>
      <c r="IW289" t="str">
        <v>OL03869</v>
      </c>
      <c r="IX289" t="str">
        <v>OL03870</v>
      </c>
      <c r="IY289" t="str">
        <v>OL03873, DWG# 100448-44</v>
      </c>
      <c r="IZ289" t="str">
        <v>OL03949</v>
      </c>
      <c r="JA289" t="str">
        <v xml:space="preserve">OL04043, Section </v>
      </c>
      <c r="JB289" t="str">
        <v xml:space="preserve">OL04044, Section </v>
      </c>
      <c r="JC289" t="str">
        <v>OL04045</v>
      </c>
      <c r="JD289" t="str">
        <v>OL04045, Milled Feature</v>
      </c>
      <c r="JE289" t="str">
        <v>OL04063</v>
      </c>
      <c r="JF289" t="str">
        <v>OL04064</v>
      </c>
      <c r="JG289" t="str">
        <v>OL04065</v>
      </c>
      <c r="JH289" t="str">
        <v>OL04181</v>
      </c>
      <c r="JI289" t="str">
        <v>OL04218</v>
      </c>
      <c r="JJ289" t="str">
        <v>OL04224, See Image</v>
      </c>
      <c r="JK289" t="str">
        <v>OL04374</v>
      </c>
      <c r="JL289" t="str">
        <v>OL04375, Section M-M</v>
      </c>
      <c r="JM289" t="str">
        <v>OL04376, Section M-M</v>
      </c>
      <c r="JN289" t="str">
        <v>OL04443</v>
      </c>
      <c r="JO289" t="str">
        <v>OL04444</v>
      </c>
      <c r="JP289" t="str">
        <v>One side of slot</v>
      </c>
      <c r="JQ289" t="str">
        <v>Other side of slot</v>
      </c>
      <c r="JR289" t="str">
        <v>Out of center more than .002 = Fail</v>
      </c>
      <c r="JS289" t="str">
        <v>Out of center more than.002 = Fail</v>
      </c>
      <c r="JT289" t="str">
        <v>Overlay OL02713</v>
      </c>
    </row>
    <row r="290" spans="1:280">
      <c r="A290" s="74" t="s">
        <v>277</v>
      </c>
      <c r="C290" s="74" t="str" cm="1">
        <f t="array" ref="C290:JT290">TRANSPOSE(_xlfn._xlws.SORT(_xlfn._xlws.FILTER($A$2:$A$279,ISNUMBER(SEARCH('Prt. Lib. &amp; Routine, Table'!M297,$A$2:$A$279)),"not found")))</f>
        <v xml:space="preserve"> 'C', Whirl Blank</v>
      </c>
      <c r="D290" t="str">
        <v xml:space="preserve"> See Image, Constrained</v>
      </c>
      <c r="E290" t="str">
        <v>(.04 to .12 range = Pass)</v>
      </c>
      <c r="F290" t="str">
        <v>(.042 FULL) Go Pin Seat Fully</v>
      </c>
      <c r="G290" t="str">
        <v>(B), Mfg. Tol.</v>
      </c>
      <c r="H290" t="str">
        <v>(B), O.A.L.</v>
      </c>
      <c r="I290" t="str">
        <v>.001 or less =Pass</v>
      </c>
      <c r="J290" t="str">
        <v>.001 or less out of center = Pass</v>
      </c>
      <c r="K290" t="str">
        <v>.002 or Less = Pass</v>
      </c>
      <c r="L290" t="str">
        <v>.002 or Less out of center = Pass</v>
      </c>
      <c r="M290" t="str">
        <v>.005 to .015 = Pass</v>
      </c>
      <c r="N290" t="str">
        <v>.0125 Mean, Section</v>
      </c>
      <c r="O290" t="str">
        <v>.025 or Less in X &amp; Y=Pass</v>
      </c>
      <c r="P290" t="str">
        <v>.038 Mean</v>
      </c>
      <c r="Q290" t="str">
        <v>.063 MM = .0024 IN, See Image</v>
      </c>
      <c r="R290" t="str">
        <v>.063MM = .0024"</v>
      </c>
      <c r="S290" t="str">
        <v>.243 NO-GO, Unconstrained, Must Not Start</v>
      </c>
      <c r="T290" t="str">
        <v>@ Back Face &amp; ID, No Raised Edge</v>
      </c>
      <c r="U290" t="str">
        <v>@ Back Face &amp; OD, No Raised Edge</v>
      </c>
      <c r="V290" t="str">
        <v>@ ID &amp; FACE</v>
      </c>
      <c r="W290" t="str">
        <v>@ OD &amp; BACK FACE</v>
      </c>
      <c r="X290" t="str">
        <v>@ OD &amp; FACE</v>
      </c>
      <c r="Y290" t="str">
        <v>Across from slot</v>
      </c>
      <c r="Z290" t="str">
        <v>All Edge Breaks</v>
      </c>
      <c r="AA290" t="str">
        <v>Attached to bar stock</v>
      </c>
      <c r="AB290" t="str">
        <v xml:space="preserve">Back Turn Fillet Rad. </v>
      </c>
      <c r="AC290" t="str">
        <v>Balloon 1 (DWG FRM0105 Page 2, NV-27)</v>
      </c>
      <c r="AD290" t="str">
        <v>Balloon 1 (DWG FRM0105, NV-30)</v>
      </c>
      <c r="AE290" t="str">
        <v>Balloon 1 (P# 9890002-20) OL00429/A</v>
      </c>
      <c r="AF290" t="str">
        <v>Balloon 1, DWG#FRM0105</v>
      </c>
      <c r="AG290" t="str">
        <v>Balloon 11, See Image</v>
      </c>
      <c r="AH290" t="str">
        <v xml:space="preserve">Balloon 2 (DWG FRM0105 Page 2, NV-27) </v>
      </c>
      <c r="AI290" t="str">
        <v>Balloon 2 (DWG FRM0105, NV-30)</v>
      </c>
      <c r="AJ290" t="str">
        <v>Balloon 2 (P# 9890002-20)</v>
      </c>
      <c r="AK290" t="str">
        <v>Balloon 2, DWG#FRM0105</v>
      </c>
      <c r="AL290" t="str">
        <v>Balloon 2, DWG#FRM0105, See Image</v>
      </c>
      <c r="AM290" t="str">
        <v>Balloon 3 (DWG FRM0105, NV-30 Minor)</v>
      </c>
      <c r="AN290" t="str">
        <v>Balloon 3 (DWG FRM0105, NV-30)</v>
      </c>
      <c r="AO290" t="str">
        <v>Balloon 3 (P# 9890002-20)</v>
      </c>
      <c r="AP290" t="str">
        <v>Balloon 4</v>
      </c>
      <c r="AQ290" t="str">
        <v>Balloon 4 (P# 9890002-20)</v>
      </c>
      <c r="AR290" t="str">
        <v>Below Middle Band</v>
      </c>
      <c r="AS290" t="str">
        <v>Best Fit Pin, .003 or Less =Pass</v>
      </c>
      <c r="AT290" t="str">
        <v>Blank</v>
      </c>
      <c r="AU290" t="str">
        <v>Blank Turn Maj.</v>
      </c>
      <c r="AV290" t="str">
        <v>Blank Turn Maj. Mill Flt., OL4172</v>
      </c>
      <c r="AW290" t="str">
        <v>Blank Without .010 Slots</v>
      </c>
      <c r="AX290" t="str">
        <v>Blank Without .010 Slots, Section</v>
      </c>
      <c r="AY290" t="str">
        <v>Blank without thread</v>
      </c>
      <c r="AZ290" t="str">
        <v xml:space="preserve">Blank, Center of V Grv. </v>
      </c>
      <c r="BA290" t="str">
        <v>Blank, Check R adjacent Balloon 17</v>
      </c>
      <c r="BB290" t="str">
        <v>Blank, EXT. Feature</v>
      </c>
      <c r="BC290" t="str">
        <v>Blank, See Image, OL04335</v>
      </c>
      <c r="BD290" t="str">
        <v>Blank, See Image, OL04336</v>
      </c>
      <c r="BE290" t="str">
        <v xml:space="preserve">Blank, Thrd. </v>
      </c>
      <c r="BF290" t="str">
        <v>Blank, Turn Tip</v>
      </c>
      <c r="BG290" t="str">
        <v>Blank, Without Thrd.</v>
      </c>
      <c r="BH290" t="str">
        <v>Blank, Without Thread</v>
      </c>
      <c r="BI290" t="str">
        <v xml:space="preserve">Blunt Start Blend to Minor </v>
      </c>
      <c r="BJ290" t="str">
        <v>Calc., Use Go HEX</v>
      </c>
      <c r="BK290" t="str">
        <v>Can't dig into OD</v>
      </c>
      <c r="BL290" t="str">
        <v>Carbide Gauge</v>
      </c>
      <c r="BM290" t="str">
        <v xml:space="preserve">Center of V Grv. </v>
      </c>
      <c r="BN290" t="str">
        <v>Centered Less than .03 = Pass</v>
      </c>
      <c r="BO290" t="str">
        <v>Centered within .0005 or Less = Pass</v>
      </c>
      <c r="BP290" t="str">
        <v>Centered within .001 or Less = Pass</v>
      </c>
      <c r="BQ290" t="str">
        <v>Centered within .0254 or Less = Pass</v>
      </c>
      <c r="BR290" t="str">
        <v>Check close to Rod Slot</v>
      </c>
      <c r="BS290" t="str">
        <v>Check every other hole</v>
      </c>
      <c r="BT290" t="str">
        <v>Check Go over full length of slot.</v>
      </c>
      <c r="BU290" t="str">
        <v>Check Near Closed End</v>
      </c>
      <c r="BV290" t="str">
        <v>Check per Print View, Away from Rod Slot</v>
      </c>
      <c r="BW290" t="str">
        <v>Check to Balloon 30 Go Pin</v>
      </c>
      <c r="BX290" t="str">
        <v>Check with .2705 SET Pin Inside Part</v>
      </c>
      <c r="BY290" t="str">
        <v>Check with Hex Up</v>
      </c>
      <c r="BZ290" t="str">
        <v>CMM Blank</v>
      </c>
      <c r="CA290" t="str">
        <v>Confirm Full Radius</v>
      </c>
      <c r="CB290" t="str">
        <v>Constrained in fixture</v>
      </c>
      <c r="CC290" t="str">
        <v>Constrained with Ring</v>
      </c>
      <c r="CD290" t="str">
        <v>Constrained, See Image</v>
      </c>
      <c r="CE290" t="str">
        <v>Dim. "A"</v>
      </c>
      <c r="CF290" t="str">
        <v>Dim. "B"</v>
      </c>
      <c r="CG290" t="str">
        <v>Dim. "C"</v>
      </c>
      <c r="CH290" t="str">
        <v>Dim. "D", Whirl Blank</v>
      </c>
      <c r="CI290" t="str">
        <v>Dim. "G"</v>
      </c>
      <c r="CJ290" t="str">
        <v>Dim. E, Blank Turn Maj. &amp;  Mill Flt</v>
      </c>
      <c r="CK290" t="str">
        <v>Dim. E, Blank Turn Maj.&amp;  Mill Flt</v>
      </c>
      <c r="CL290" t="str">
        <v>Dim. H, Whirl Blank</v>
      </c>
      <c r="CM290" t="str">
        <v>Dim. J, 'Blank Turn Maj. &amp; Whirl Blank</v>
      </c>
      <c r="CN290" t="str">
        <v>Disk Drop Indicator Tip</v>
      </c>
      <c r="CO290" t="str">
        <v>DWG 100448-15, Balloon F_1</v>
      </c>
      <c r="CP290" t="str">
        <v>DWG 100448-15, OL02571</v>
      </c>
      <c r="CQ290" t="str">
        <v>DWG 100448-41</v>
      </c>
      <c r="CR290" t="str">
        <v>DWG 9890040, (10E),Section Part, OL01139</v>
      </c>
      <c r="CS290" t="str">
        <v>DWG 9890040, (10E),Section, OL01139</v>
      </c>
      <c r="CT290" t="str">
        <v>DWG 9890040, (11E)</v>
      </c>
      <c r="CU290" t="str">
        <v>DWG 9890040, (11E), Pins with Flats</v>
      </c>
      <c r="CV290" t="str">
        <v>DWG 9890040, (12E),  Pass=.002 or less</v>
      </c>
      <c r="CW290" t="str">
        <v>DWG 9890040, (12E), See Image</v>
      </c>
      <c r="CX290" t="str">
        <v>DWG 9890040, (1E), OL01431</v>
      </c>
      <c r="CY290" t="str">
        <v>DWG 9890040, (1E), OL01432</v>
      </c>
      <c r="CZ290" t="str">
        <v>DWG 9890040, (2E), OL01432</v>
      </c>
      <c r="DA290" t="str">
        <v>DWG 9890040, (3E)</v>
      </c>
      <c r="DB290" t="str">
        <v>DWG 9890040, (4E)</v>
      </c>
      <c r="DC290" t="str">
        <v>DWG 9890040, (5E), OL02336</v>
      </c>
      <c r="DD290" t="str">
        <v>DWG 9890040, (6E)</v>
      </c>
      <c r="DE290" t="str">
        <v>DWG 9890040, (7E)</v>
      </c>
      <c r="DF290" t="str">
        <v>DWG 9890040, (8E), OL01433</v>
      </c>
      <c r="DG290" t="str">
        <v>DWG 9890040, (8E), OL01433, Section</v>
      </c>
      <c r="DH290" t="str">
        <v>DWG 9890040, (9E), Close to Rod Slot</v>
      </c>
      <c r="DI290" t="str">
        <v>DWG 9890040, (9E),Close to Rod Slot</v>
      </c>
      <c r="DJ290" t="str">
        <v>DWG FRM0105 PAGE 2</v>
      </c>
      <c r="DK290" t="str">
        <v>DWG# 100448-41</v>
      </c>
      <c r="DL290" t="str">
        <v>DWG# 100448-44</v>
      </c>
      <c r="DM290" t="str">
        <v>DWG# 9890003  (1), Section OL00436/A</v>
      </c>
      <c r="DN290" t="str">
        <v>DWG# 9890003 (3), Ring Gauge Constrained</v>
      </c>
      <c r="DO290" t="str">
        <v>DWG# 9890003 (4), Section</v>
      </c>
      <c r="DP290" t="str">
        <v>DWG#100448-26, Balloon 1K, OL02350</v>
      </c>
      <c r="DQ290" t="str">
        <v>DWG#100448-26, Balloon 2K, OL02350</v>
      </c>
      <c r="DR290" t="str">
        <v>DWG#100448-26, Balloon 3K, OL02363</v>
      </c>
      <c r="DS290" t="str">
        <v>DWG#100448-26, Balloon 4K</v>
      </c>
      <c r="DT290" t="str">
        <v>DWG#100448-26, Balloon 5K, Section</v>
      </c>
      <c r="DU290" t="str">
        <v>DWG#100448-26, Balloon 6K</v>
      </c>
      <c r="DV290" t="str">
        <v>DWG#100448-26, Balloon 7K, Section</v>
      </c>
      <c r="DW290" t="str">
        <v>DWG#100448-26, Mfg. Tol.</v>
      </c>
      <c r="DX290" t="str">
        <v>DWG#9890003 (2) Ring Gauge Constrained</v>
      </c>
      <c r="DY290" t="str">
        <v>DWG#9890044</v>
      </c>
      <c r="DZ290" t="str">
        <v>DWG#9890044 .1985 to .2005=Pass</v>
      </c>
      <c r="EA290" t="str">
        <v>DWG#9890044 Overlay OL02441</v>
      </c>
      <c r="EB290" t="str">
        <v>DWG#9890044, OL02441</v>
      </c>
      <c r="EC290" t="str">
        <v>DWG#FRM0105</v>
      </c>
      <c r="ED290" t="str">
        <v>EXT.</v>
      </c>
      <c r="EE290" t="str">
        <v>EXT. Section, OL02460</v>
      </c>
      <c r="EF290" t="str">
        <v>EXT., OL04223</v>
      </c>
      <c r="EG290" t="str">
        <v>Flat Drop Indicator Tip</v>
      </c>
      <c r="EH290" t="str">
        <v>Full Go Pin, No Light, at Radius</v>
      </c>
      <c r="EI290" t="str">
        <v>Function Check</v>
      </c>
      <c r="EJ290" t="str">
        <v>GO Function Gauge</v>
      </c>
      <c r="EK290" t="str">
        <v>Go Gauge for Balloon 1 &amp; 4</v>
      </c>
      <c r="EL290" t="str">
        <v>Go Pin must pass through</v>
      </c>
      <c r="EM290" t="str">
        <v>Greater than .005 = Fail, Section</v>
      </c>
      <c r="EN290" t="str">
        <v>Greater than .025 out of center = Fail</v>
      </c>
      <c r="EO290" t="str">
        <v>Greater than 2.6 = Pass</v>
      </c>
      <c r="EP290" t="str">
        <v>Green = Pass, Red = Fail</v>
      </c>
      <c r="EQ290" t="str">
        <v>Hex Depth</v>
      </c>
      <c r="ER290" t="str">
        <v>Hex Minor</v>
      </c>
      <c r="ES290" t="str">
        <v>Hole Dia.</v>
      </c>
      <c r="ET290" t="str">
        <v>ID Sphere Finish</v>
      </c>
      <c r="EU290" t="str">
        <v>ID/OD Both Sides, Diff. .002 or less = Pass</v>
      </c>
      <c r="EV290" t="str">
        <v>If Looks Big, Section</v>
      </c>
      <c r="EW290" t="str">
        <v>If Looks Small, Section</v>
      </c>
      <c r="EX290" t="str">
        <v>Insp. Close to Break Away, Mfg.Tol.</v>
      </c>
      <c r="EY290" t="str">
        <v>INT.</v>
      </c>
      <c r="EZ290" t="str">
        <v>INT. Section, OL02460</v>
      </c>
      <c r="FA290" t="str">
        <v>INT., OL04223</v>
      </c>
      <c r="FB290" t="str">
        <v>Intersect. of 7.7 &amp; R0.10</v>
      </c>
      <c r="FC290" t="str">
        <v>Intersect. of 8.79 and R.25 MAX</v>
      </c>
      <c r="FD290" t="str">
        <v>Keep Ind. Tip away from corner</v>
      </c>
      <c r="FE290" t="str">
        <v>L31</v>
      </c>
      <c r="FF290" t="str">
        <v>Laser Mark</v>
      </c>
      <c r="FG290" t="str">
        <v>LASER PER NOTE 4</v>
      </c>
      <c r="FH290" t="str">
        <v>LASER PER NOTE 4, Final Check 1 only</v>
      </c>
      <c r="FI290" t="str">
        <v>Less than .002 out of center = Pass</v>
      </c>
      <c r="FJ290" t="str">
        <v>Less than 2.75 = Pass, Section</v>
      </c>
      <c r="FK290" t="str">
        <v>List as pin. Not Calibrated</v>
      </c>
      <c r="FL290" t="str">
        <v>M9 X 1.25 BUTT See Comment Image</v>
      </c>
      <c r="FM290" t="str">
        <v>Manual Section</v>
      </c>
      <c r="FN290" t="str">
        <v>Max Deep .241 NO-GO =.42</v>
      </c>
      <c r="FO290" t="str">
        <v>MAX Depth of (Note 7) .241 NO-GO Pin</v>
      </c>
      <c r="FP290" t="str">
        <v>Measure from Blue Line, See Image</v>
      </c>
      <c r="FQ290" t="str">
        <v>Measure Width of Blue Area, See Image</v>
      </c>
      <c r="FR290" t="str">
        <v>Mfg. Tol</v>
      </c>
      <c r="FS290" t="str">
        <v>Mfg. Tol, See Image</v>
      </c>
      <c r="FT290" t="str">
        <v>Mfg. Tol.</v>
      </c>
      <c r="FU290" t="str">
        <v>Mfg. Tol. "A"</v>
      </c>
      <c r="FV290" t="str">
        <v>Mfg. Tol. (Zero on Gauge Full Dia. Lead)</v>
      </c>
      <c r="FW290" t="str">
        <v>Mfg. Tol. Balloon 11, See Image</v>
      </c>
      <c r="FX290" t="str">
        <v>Mfg. Tol. Balloon 4</v>
      </c>
      <c r="FY290" t="str">
        <v>Mfg. Tol. Balloon 7</v>
      </c>
      <c r="FZ290" t="str">
        <v xml:space="preserve">Mfg. Tol. C-Bore Face (Ballo 28) </v>
      </c>
      <c r="GA290" t="str">
        <v>Mfg. Tol. Section</v>
      </c>
      <c r="GB290" t="str">
        <v>Mfg. Tol. See Image</v>
      </c>
      <c r="GC290" t="str">
        <v>Mfg. Tol., 3 Places, Record MAX</v>
      </c>
      <c r="GD290" t="str">
        <v>Mfg. Tol., Balloon 11</v>
      </c>
      <c r="GE290" t="str">
        <v>Mfg. Tol., Balloon 7</v>
      </c>
      <c r="GF290" t="str">
        <v>Mfg. Tol., Blank</v>
      </c>
      <c r="GG290" t="str">
        <v>Mfg. Tol., Blank, Balloon 12</v>
      </c>
      <c r="GH290" t="str">
        <v>Mfg. Tol., Blend to SØ.320</v>
      </c>
      <c r="GI290" t="str">
        <v>Mfg. Tol., Calculation</v>
      </c>
      <c r="GJ290" t="str">
        <v>Mfg. Tol., For Mill Fixture</v>
      </c>
      <c r="GK290" t="str">
        <v>Mfg. Tol., L32</v>
      </c>
      <c r="GL290" t="str">
        <v>Mfg. Tol., L33</v>
      </c>
      <c r="GM290" t="str">
        <v>Mfg. Tol., No Tool Marks</v>
      </c>
      <c r="GN290" t="str">
        <v>Mfg. Tol., OL03361</v>
      </c>
      <c r="GO290" t="str">
        <v>Mfg. Tol., Record off center value</v>
      </c>
      <c r="GP290" t="str">
        <v>Mfg. Tol., Same 3 Places, Record MIN</v>
      </c>
      <c r="GQ290" t="str">
        <v>Mfg. Tol., Section</v>
      </c>
      <c r="GR290" t="str">
        <v>Mfg. Tol., Section B-B</v>
      </c>
      <c r="GS290" t="str">
        <v>Mfg. Tol., Section, OL03361</v>
      </c>
      <c r="GT290" t="str">
        <v>Mfg. Tol., Section, Per Note 2</v>
      </c>
      <c r="GU290" t="str">
        <v>Mfg. Tol., See Image</v>
      </c>
      <c r="GV290" t="str">
        <v>Mfg. Tol., See Image, Bore in Blue</v>
      </c>
      <c r="GW290" t="str">
        <v>Mfg. Tol., See Image, Hook Tip</v>
      </c>
      <c r="GX290" t="str">
        <v>Mfg. Tol., Sharp Okay No Burr</v>
      </c>
      <c r="GY290" t="str">
        <v>Mfg. Tol., Threadless Blank</v>
      </c>
      <c r="GZ290" t="str">
        <v>Mfg.Tol.</v>
      </c>
      <c r="HA290" t="str">
        <v>Mgf. To., T.S.C.</v>
      </c>
      <c r="HB290" t="str">
        <v>Milled Feature</v>
      </c>
      <c r="HC290" t="str">
        <v>Milled Feature, OL04045</v>
      </c>
      <c r="HD290" t="str">
        <v>More than .0005 out of center = Fail</v>
      </c>
      <c r="HE290" t="str">
        <v>Must Pass Through</v>
      </c>
      <c r="HF290" t="str">
        <v>Must pass through gauge</v>
      </c>
      <c r="HG290" t="str">
        <v>Must Pass Through Go Gauge</v>
      </c>
      <c r="HH290" t="str">
        <v>Must Pass, See Image.</v>
      </c>
      <c r="HI290" t="str">
        <v>NA</v>
      </c>
      <c r="HJ290" t="str">
        <v>Narrow Area</v>
      </c>
      <c r="HK290" t="str">
        <v>Near Balloon 21</v>
      </c>
      <c r="HL290" t="str">
        <v>Near Datum B</v>
      </c>
      <c r="HM290" t="str">
        <v>Neck Dia.</v>
      </c>
      <c r="HN290" t="str">
        <v>Neck to Head Rad.</v>
      </c>
      <c r="HO290" t="str">
        <v>No Copper Deposits Allowed</v>
      </c>
      <c r="HP290" t="str">
        <v>No Section</v>
      </c>
      <c r="HQ290" t="str">
        <v>No Section, .01 to .014 = Pass</v>
      </c>
      <c r="HR290" t="str">
        <v>No Section, Rotate Part</v>
      </c>
      <c r="HS290" t="str">
        <v>No Section, See Image</v>
      </c>
      <c r="HT290" t="str">
        <v>No Slot, Section B-B</v>
      </c>
      <c r="HU290" t="str">
        <v>No visual step = Pass</v>
      </c>
      <c r="HV290" t="str">
        <v>Not to exceed .95 Deep</v>
      </c>
      <c r="HW290" t="str">
        <v>Note 1</v>
      </c>
      <c r="HX290" t="str">
        <v>OL00333/A</v>
      </c>
      <c r="HY290" t="str">
        <v>OL00519</v>
      </c>
      <c r="HZ290" t="str">
        <v>OL00520</v>
      </c>
      <c r="IA290" t="str">
        <v>OL00529</v>
      </c>
      <c r="IB290" t="str">
        <v>OL00542</v>
      </c>
      <c r="IC290" t="str">
        <v>OL00724</v>
      </c>
      <c r="ID290" t="str">
        <v>OL01250</v>
      </c>
      <c r="IE290" t="str">
        <v>OL01869, Threadless Blank</v>
      </c>
      <c r="IF290" t="str">
        <v>OL01870, Section</v>
      </c>
      <c r="IG290" t="str">
        <v>OL02255</v>
      </c>
      <c r="IH290" t="str">
        <v>OL02255, Mfg. Tol.</v>
      </c>
      <c r="II290" t="str">
        <v>OL02302</v>
      </c>
      <c r="IJ290" t="str">
        <v xml:space="preserve">OL02318  needed per image instructions </v>
      </c>
      <c r="IK290" t="str">
        <v>OL02556</v>
      </c>
      <c r="IL290" t="str">
        <v>OL02557</v>
      </c>
      <c r="IM290" t="str">
        <v>OL02567</v>
      </c>
      <c r="IN290" t="str">
        <v>OL02653</v>
      </c>
      <c r="IO290" t="str">
        <v>OL02718</v>
      </c>
      <c r="IP290" t="str">
        <v>OL02841</v>
      </c>
      <c r="IQ290" t="str">
        <v>OL02842</v>
      </c>
      <c r="IR290" t="str">
        <v>OL02844</v>
      </c>
      <c r="IS290" t="str">
        <v>OL02871</v>
      </c>
      <c r="IT290" t="str">
        <v>OL02887</v>
      </c>
      <c r="IU290" t="str">
        <v>OL03766</v>
      </c>
      <c r="IV290" t="str">
        <v>OL03868</v>
      </c>
      <c r="IW290" t="str">
        <v>OL03869</v>
      </c>
      <c r="IX290" t="str">
        <v>OL03870</v>
      </c>
      <c r="IY290" t="str">
        <v>OL03873, DWG# 100448-44</v>
      </c>
      <c r="IZ290" t="str">
        <v>OL03949</v>
      </c>
      <c r="JA290" t="str">
        <v xml:space="preserve">OL04043, Section </v>
      </c>
      <c r="JB290" t="str">
        <v xml:space="preserve">OL04044, Section </v>
      </c>
      <c r="JC290" t="str">
        <v>OL04045</v>
      </c>
      <c r="JD290" t="str">
        <v>OL04045, Milled Feature</v>
      </c>
      <c r="JE290" t="str">
        <v>OL04063</v>
      </c>
      <c r="JF290" t="str">
        <v>OL04064</v>
      </c>
      <c r="JG290" t="str">
        <v>OL04065</v>
      </c>
      <c r="JH290" t="str">
        <v>OL04181</v>
      </c>
      <c r="JI290" t="str">
        <v>OL04218</v>
      </c>
      <c r="JJ290" t="str">
        <v>OL04224, See Image</v>
      </c>
      <c r="JK290" t="str">
        <v>OL04374</v>
      </c>
      <c r="JL290" t="str">
        <v>OL04375, Section M-M</v>
      </c>
      <c r="JM290" t="str">
        <v>OL04376, Section M-M</v>
      </c>
      <c r="JN290" t="str">
        <v>OL04443</v>
      </c>
      <c r="JO290" t="str">
        <v>OL04444</v>
      </c>
      <c r="JP290" t="str">
        <v>One side of slot</v>
      </c>
      <c r="JQ290" t="str">
        <v>Other side of slot</v>
      </c>
      <c r="JR290" t="str">
        <v>Out of center more than .002 = Fail</v>
      </c>
      <c r="JS290" t="str">
        <v>Out of center more than.002 = Fail</v>
      </c>
      <c r="JT290" t="str">
        <v>Overlay OL02713</v>
      </c>
    </row>
    <row r="291" spans="1:280">
      <c r="A291" s="74" t="s">
        <v>880</v>
      </c>
      <c r="C291" s="74" t="str" cm="1">
        <f t="array" ref="C291:JT291">TRANSPOSE(_xlfn._xlws.SORT(_xlfn._xlws.FILTER($A$2:$A$279,ISNUMBER(SEARCH('Prt. Lib. &amp; Routine, Table'!M298,$A$2:$A$279)),"not found")))</f>
        <v xml:space="preserve"> 'C', Whirl Blank</v>
      </c>
      <c r="D291" t="str">
        <v xml:space="preserve"> See Image, Constrained</v>
      </c>
      <c r="E291" t="str">
        <v>(.04 to .12 range = Pass)</v>
      </c>
      <c r="F291" t="str">
        <v>(.042 FULL) Go Pin Seat Fully</v>
      </c>
      <c r="G291" t="str">
        <v>(B), Mfg. Tol.</v>
      </c>
      <c r="H291" t="str">
        <v>(B), O.A.L.</v>
      </c>
      <c r="I291" t="str">
        <v>.001 or less =Pass</v>
      </c>
      <c r="J291" t="str">
        <v>.001 or less out of center = Pass</v>
      </c>
      <c r="K291" t="str">
        <v>.002 or Less = Pass</v>
      </c>
      <c r="L291" t="str">
        <v>.002 or Less out of center = Pass</v>
      </c>
      <c r="M291" t="str">
        <v>.005 to .015 = Pass</v>
      </c>
      <c r="N291" t="str">
        <v>.0125 Mean, Section</v>
      </c>
      <c r="O291" t="str">
        <v>.025 or Less in X &amp; Y=Pass</v>
      </c>
      <c r="P291" t="str">
        <v>.038 Mean</v>
      </c>
      <c r="Q291" t="str">
        <v>.063 MM = .0024 IN, See Image</v>
      </c>
      <c r="R291" t="str">
        <v>.063MM = .0024"</v>
      </c>
      <c r="S291" t="str">
        <v>.243 NO-GO, Unconstrained, Must Not Start</v>
      </c>
      <c r="T291" t="str">
        <v>@ Back Face &amp; ID, No Raised Edge</v>
      </c>
      <c r="U291" t="str">
        <v>@ Back Face &amp; OD, No Raised Edge</v>
      </c>
      <c r="V291" t="str">
        <v>@ ID &amp; FACE</v>
      </c>
      <c r="W291" t="str">
        <v>@ OD &amp; BACK FACE</v>
      </c>
      <c r="X291" t="str">
        <v>@ OD &amp; FACE</v>
      </c>
      <c r="Y291" t="str">
        <v>Across from slot</v>
      </c>
      <c r="Z291" t="str">
        <v>All Edge Breaks</v>
      </c>
      <c r="AA291" t="str">
        <v>Attached to bar stock</v>
      </c>
      <c r="AB291" t="str">
        <v xml:space="preserve">Back Turn Fillet Rad. </v>
      </c>
      <c r="AC291" t="str">
        <v>Balloon 1 (DWG FRM0105 Page 2, NV-27)</v>
      </c>
      <c r="AD291" t="str">
        <v>Balloon 1 (DWG FRM0105, NV-30)</v>
      </c>
      <c r="AE291" t="str">
        <v>Balloon 1 (P# 9890002-20) OL00429/A</v>
      </c>
      <c r="AF291" t="str">
        <v>Balloon 1, DWG#FRM0105</v>
      </c>
      <c r="AG291" t="str">
        <v>Balloon 11, See Image</v>
      </c>
      <c r="AH291" t="str">
        <v xml:space="preserve">Balloon 2 (DWG FRM0105 Page 2, NV-27) </v>
      </c>
      <c r="AI291" t="str">
        <v>Balloon 2 (DWG FRM0105, NV-30)</v>
      </c>
      <c r="AJ291" t="str">
        <v>Balloon 2 (P# 9890002-20)</v>
      </c>
      <c r="AK291" t="str">
        <v>Balloon 2, DWG#FRM0105</v>
      </c>
      <c r="AL291" t="str">
        <v>Balloon 2, DWG#FRM0105, See Image</v>
      </c>
      <c r="AM291" t="str">
        <v>Balloon 3 (DWG FRM0105, NV-30 Minor)</v>
      </c>
      <c r="AN291" t="str">
        <v>Balloon 3 (DWG FRM0105, NV-30)</v>
      </c>
      <c r="AO291" t="str">
        <v>Balloon 3 (P# 9890002-20)</v>
      </c>
      <c r="AP291" t="str">
        <v>Balloon 4</v>
      </c>
      <c r="AQ291" t="str">
        <v>Balloon 4 (P# 9890002-20)</v>
      </c>
      <c r="AR291" t="str">
        <v>Below Middle Band</v>
      </c>
      <c r="AS291" t="str">
        <v>Best Fit Pin, .003 or Less =Pass</v>
      </c>
      <c r="AT291" t="str">
        <v>Blank</v>
      </c>
      <c r="AU291" t="str">
        <v>Blank Turn Maj.</v>
      </c>
      <c r="AV291" t="str">
        <v>Blank Turn Maj. Mill Flt., OL4172</v>
      </c>
      <c r="AW291" t="str">
        <v>Blank Without .010 Slots</v>
      </c>
      <c r="AX291" t="str">
        <v>Blank Without .010 Slots, Section</v>
      </c>
      <c r="AY291" t="str">
        <v>Blank without thread</v>
      </c>
      <c r="AZ291" t="str">
        <v xml:space="preserve">Blank, Center of V Grv. </v>
      </c>
      <c r="BA291" t="str">
        <v>Blank, Check R adjacent Balloon 17</v>
      </c>
      <c r="BB291" t="str">
        <v>Blank, EXT. Feature</v>
      </c>
      <c r="BC291" t="str">
        <v>Blank, See Image, OL04335</v>
      </c>
      <c r="BD291" t="str">
        <v>Blank, See Image, OL04336</v>
      </c>
      <c r="BE291" t="str">
        <v xml:space="preserve">Blank, Thrd. </v>
      </c>
      <c r="BF291" t="str">
        <v>Blank, Turn Tip</v>
      </c>
      <c r="BG291" t="str">
        <v>Blank, Without Thrd.</v>
      </c>
      <c r="BH291" t="str">
        <v>Blank, Without Thread</v>
      </c>
      <c r="BI291" t="str">
        <v xml:space="preserve">Blunt Start Blend to Minor </v>
      </c>
      <c r="BJ291" t="str">
        <v>Calc., Use Go HEX</v>
      </c>
      <c r="BK291" t="str">
        <v>Can't dig into OD</v>
      </c>
      <c r="BL291" t="str">
        <v>Carbide Gauge</v>
      </c>
      <c r="BM291" t="str">
        <v xml:space="preserve">Center of V Grv. </v>
      </c>
      <c r="BN291" t="str">
        <v>Centered Less than .03 = Pass</v>
      </c>
      <c r="BO291" t="str">
        <v>Centered within .0005 or Less = Pass</v>
      </c>
      <c r="BP291" t="str">
        <v>Centered within .001 or Less = Pass</v>
      </c>
      <c r="BQ291" t="str">
        <v>Centered within .0254 or Less = Pass</v>
      </c>
      <c r="BR291" t="str">
        <v>Check close to Rod Slot</v>
      </c>
      <c r="BS291" t="str">
        <v>Check every other hole</v>
      </c>
      <c r="BT291" t="str">
        <v>Check Go over full length of slot.</v>
      </c>
      <c r="BU291" t="str">
        <v>Check Near Closed End</v>
      </c>
      <c r="BV291" t="str">
        <v>Check per Print View, Away from Rod Slot</v>
      </c>
      <c r="BW291" t="str">
        <v>Check to Balloon 30 Go Pin</v>
      </c>
      <c r="BX291" t="str">
        <v>Check with .2705 SET Pin Inside Part</v>
      </c>
      <c r="BY291" t="str">
        <v>Check with Hex Up</v>
      </c>
      <c r="BZ291" t="str">
        <v>CMM Blank</v>
      </c>
      <c r="CA291" t="str">
        <v>Confirm Full Radius</v>
      </c>
      <c r="CB291" t="str">
        <v>Constrained in fixture</v>
      </c>
      <c r="CC291" t="str">
        <v>Constrained with Ring</v>
      </c>
      <c r="CD291" t="str">
        <v>Constrained, See Image</v>
      </c>
      <c r="CE291" t="str">
        <v>Dim. "A"</v>
      </c>
      <c r="CF291" t="str">
        <v>Dim. "B"</v>
      </c>
      <c r="CG291" t="str">
        <v>Dim. "C"</v>
      </c>
      <c r="CH291" t="str">
        <v>Dim. "D", Whirl Blank</v>
      </c>
      <c r="CI291" t="str">
        <v>Dim. "G"</v>
      </c>
      <c r="CJ291" t="str">
        <v>Dim. E, Blank Turn Maj. &amp;  Mill Flt</v>
      </c>
      <c r="CK291" t="str">
        <v>Dim. E, Blank Turn Maj.&amp;  Mill Flt</v>
      </c>
      <c r="CL291" t="str">
        <v>Dim. H, Whirl Blank</v>
      </c>
      <c r="CM291" t="str">
        <v>Dim. J, 'Blank Turn Maj. &amp; Whirl Blank</v>
      </c>
      <c r="CN291" t="str">
        <v>Disk Drop Indicator Tip</v>
      </c>
      <c r="CO291" t="str">
        <v>DWG 100448-15, Balloon F_1</v>
      </c>
      <c r="CP291" t="str">
        <v>DWG 100448-15, OL02571</v>
      </c>
      <c r="CQ291" t="str">
        <v>DWG 100448-41</v>
      </c>
      <c r="CR291" t="str">
        <v>DWG 9890040, (10E),Section Part, OL01139</v>
      </c>
      <c r="CS291" t="str">
        <v>DWG 9890040, (10E),Section, OL01139</v>
      </c>
      <c r="CT291" t="str">
        <v>DWG 9890040, (11E)</v>
      </c>
      <c r="CU291" t="str">
        <v>DWG 9890040, (11E), Pins with Flats</v>
      </c>
      <c r="CV291" t="str">
        <v>DWG 9890040, (12E),  Pass=.002 or less</v>
      </c>
      <c r="CW291" t="str">
        <v>DWG 9890040, (12E), See Image</v>
      </c>
      <c r="CX291" t="str">
        <v>DWG 9890040, (1E), OL01431</v>
      </c>
      <c r="CY291" t="str">
        <v>DWG 9890040, (1E), OL01432</v>
      </c>
      <c r="CZ291" t="str">
        <v>DWG 9890040, (2E), OL01432</v>
      </c>
      <c r="DA291" t="str">
        <v>DWG 9890040, (3E)</v>
      </c>
      <c r="DB291" t="str">
        <v>DWG 9890040, (4E)</v>
      </c>
      <c r="DC291" t="str">
        <v>DWG 9890040, (5E), OL02336</v>
      </c>
      <c r="DD291" t="str">
        <v>DWG 9890040, (6E)</v>
      </c>
      <c r="DE291" t="str">
        <v>DWG 9890040, (7E)</v>
      </c>
      <c r="DF291" t="str">
        <v>DWG 9890040, (8E), OL01433</v>
      </c>
      <c r="DG291" t="str">
        <v>DWG 9890040, (8E), OL01433, Section</v>
      </c>
      <c r="DH291" t="str">
        <v>DWG 9890040, (9E), Close to Rod Slot</v>
      </c>
      <c r="DI291" t="str">
        <v>DWG 9890040, (9E),Close to Rod Slot</v>
      </c>
      <c r="DJ291" t="str">
        <v>DWG FRM0105 PAGE 2</v>
      </c>
      <c r="DK291" t="str">
        <v>DWG# 100448-41</v>
      </c>
      <c r="DL291" t="str">
        <v>DWG# 100448-44</v>
      </c>
      <c r="DM291" t="str">
        <v>DWG# 9890003  (1), Section OL00436/A</v>
      </c>
      <c r="DN291" t="str">
        <v>DWG# 9890003 (3), Ring Gauge Constrained</v>
      </c>
      <c r="DO291" t="str">
        <v>DWG# 9890003 (4), Section</v>
      </c>
      <c r="DP291" t="str">
        <v>DWG#100448-26, Balloon 1K, OL02350</v>
      </c>
      <c r="DQ291" t="str">
        <v>DWG#100448-26, Balloon 2K, OL02350</v>
      </c>
      <c r="DR291" t="str">
        <v>DWG#100448-26, Balloon 3K, OL02363</v>
      </c>
      <c r="DS291" t="str">
        <v>DWG#100448-26, Balloon 4K</v>
      </c>
      <c r="DT291" t="str">
        <v>DWG#100448-26, Balloon 5K, Section</v>
      </c>
      <c r="DU291" t="str">
        <v>DWG#100448-26, Balloon 6K</v>
      </c>
      <c r="DV291" t="str">
        <v>DWG#100448-26, Balloon 7K, Section</v>
      </c>
      <c r="DW291" t="str">
        <v>DWG#100448-26, Mfg. Tol.</v>
      </c>
      <c r="DX291" t="str">
        <v>DWG#9890003 (2) Ring Gauge Constrained</v>
      </c>
      <c r="DY291" t="str">
        <v>DWG#9890044</v>
      </c>
      <c r="DZ291" t="str">
        <v>DWG#9890044 .1985 to .2005=Pass</v>
      </c>
      <c r="EA291" t="str">
        <v>DWG#9890044 Overlay OL02441</v>
      </c>
      <c r="EB291" t="str">
        <v>DWG#9890044, OL02441</v>
      </c>
      <c r="EC291" t="str">
        <v>DWG#FRM0105</v>
      </c>
      <c r="ED291" t="str">
        <v>EXT.</v>
      </c>
      <c r="EE291" t="str">
        <v>EXT. Section, OL02460</v>
      </c>
      <c r="EF291" t="str">
        <v>EXT., OL04223</v>
      </c>
      <c r="EG291" t="str">
        <v>Flat Drop Indicator Tip</v>
      </c>
      <c r="EH291" t="str">
        <v>Full Go Pin, No Light, at Radius</v>
      </c>
      <c r="EI291" t="str">
        <v>Function Check</v>
      </c>
      <c r="EJ291" t="str">
        <v>GO Function Gauge</v>
      </c>
      <c r="EK291" t="str">
        <v>Go Gauge for Balloon 1 &amp; 4</v>
      </c>
      <c r="EL291" t="str">
        <v>Go Pin must pass through</v>
      </c>
      <c r="EM291" t="str">
        <v>Greater than .005 = Fail, Section</v>
      </c>
      <c r="EN291" t="str">
        <v>Greater than .025 out of center = Fail</v>
      </c>
      <c r="EO291" t="str">
        <v>Greater than 2.6 = Pass</v>
      </c>
      <c r="EP291" t="str">
        <v>Green = Pass, Red = Fail</v>
      </c>
      <c r="EQ291" t="str">
        <v>Hex Depth</v>
      </c>
      <c r="ER291" t="str">
        <v>Hex Minor</v>
      </c>
      <c r="ES291" t="str">
        <v>Hole Dia.</v>
      </c>
      <c r="ET291" t="str">
        <v>ID Sphere Finish</v>
      </c>
      <c r="EU291" t="str">
        <v>ID/OD Both Sides, Diff. .002 or less = Pass</v>
      </c>
      <c r="EV291" t="str">
        <v>If Looks Big, Section</v>
      </c>
      <c r="EW291" t="str">
        <v>If Looks Small, Section</v>
      </c>
      <c r="EX291" t="str">
        <v>Insp. Close to Break Away, Mfg.Tol.</v>
      </c>
      <c r="EY291" t="str">
        <v>INT.</v>
      </c>
      <c r="EZ291" t="str">
        <v>INT. Section, OL02460</v>
      </c>
      <c r="FA291" t="str">
        <v>INT., OL04223</v>
      </c>
      <c r="FB291" t="str">
        <v>Intersect. of 7.7 &amp; R0.10</v>
      </c>
      <c r="FC291" t="str">
        <v>Intersect. of 8.79 and R.25 MAX</v>
      </c>
      <c r="FD291" t="str">
        <v>Keep Ind. Tip away from corner</v>
      </c>
      <c r="FE291" t="str">
        <v>L31</v>
      </c>
      <c r="FF291" t="str">
        <v>Laser Mark</v>
      </c>
      <c r="FG291" t="str">
        <v>LASER PER NOTE 4</v>
      </c>
      <c r="FH291" t="str">
        <v>LASER PER NOTE 4, Final Check 1 only</v>
      </c>
      <c r="FI291" t="str">
        <v>Less than .002 out of center = Pass</v>
      </c>
      <c r="FJ291" t="str">
        <v>Less than 2.75 = Pass, Section</v>
      </c>
      <c r="FK291" t="str">
        <v>List as pin. Not Calibrated</v>
      </c>
      <c r="FL291" t="str">
        <v>M9 X 1.25 BUTT See Comment Image</v>
      </c>
      <c r="FM291" t="str">
        <v>Manual Section</v>
      </c>
      <c r="FN291" t="str">
        <v>Max Deep .241 NO-GO =.42</v>
      </c>
      <c r="FO291" t="str">
        <v>MAX Depth of (Note 7) .241 NO-GO Pin</v>
      </c>
      <c r="FP291" t="str">
        <v>Measure from Blue Line, See Image</v>
      </c>
      <c r="FQ291" t="str">
        <v>Measure Width of Blue Area, See Image</v>
      </c>
      <c r="FR291" t="str">
        <v>Mfg. Tol</v>
      </c>
      <c r="FS291" t="str">
        <v>Mfg. Tol, See Image</v>
      </c>
      <c r="FT291" t="str">
        <v>Mfg. Tol.</v>
      </c>
      <c r="FU291" t="str">
        <v>Mfg. Tol. "A"</v>
      </c>
      <c r="FV291" t="str">
        <v>Mfg. Tol. (Zero on Gauge Full Dia. Lead)</v>
      </c>
      <c r="FW291" t="str">
        <v>Mfg. Tol. Balloon 11, See Image</v>
      </c>
      <c r="FX291" t="str">
        <v>Mfg. Tol. Balloon 4</v>
      </c>
      <c r="FY291" t="str">
        <v>Mfg. Tol. Balloon 7</v>
      </c>
      <c r="FZ291" t="str">
        <v xml:space="preserve">Mfg. Tol. C-Bore Face (Ballo 28) </v>
      </c>
      <c r="GA291" t="str">
        <v>Mfg. Tol. Section</v>
      </c>
      <c r="GB291" t="str">
        <v>Mfg. Tol. See Image</v>
      </c>
      <c r="GC291" t="str">
        <v>Mfg. Tol., 3 Places, Record MAX</v>
      </c>
      <c r="GD291" t="str">
        <v>Mfg. Tol., Balloon 11</v>
      </c>
      <c r="GE291" t="str">
        <v>Mfg. Tol., Balloon 7</v>
      </c>
      <c r="GF291" t="str">
        <v>Mfg. Tol., Blank</v>
      </c>
      <c r="GG291" t="str">
        <v>Mfg. Tol., Blank, Balloon 12</v>
      </c>
      <c r="GH291" t="str">
        <v>Mfg. Tol., Blend to SØ.320</v>
      </c>
      <c r="GI291" t="str">
        <v>Mfg. Tol., Calculation</v>
      </c>
      <c r="GJ291" t="str">
        <v>Mfg. Tol., For Mill Fixture</v>
      </c>
      <c r="GK291" t="str">
        <v>Mfg. Tol., L32</v>
      </c>
      <c r="GL291" t="str">
        <v>Mfg. Tol., L33</v>
      </c>
      <c r="GM291" t="str">
        <v>Mfg. Tol., No Tool Marks</v>
      </c>
      <c r="GN291" t="str">
        <v>Mfg. Tol., OL03361</v>
      </c>
      <c r="GO291" t="str">
        <v>Mfg. Tol., Record off center value</v>
      </c>
      <c r="GP291" t="str">
        <v>Mfg. Tol., Same 3 Places, Record MIN</v>
      </c>
      <c r="GQ291" t="str">
        <v>Mfg. Tol., Section</v>
      </c>
      <c r="GR291" t="str">
        <v>Mfg. Tol., Section B-B</v>
      </c>
      <c r="GS291" t="str">
        <v>Mfg. Tol., Section, OL03361</v>
      </c>
      <c r="GT291" t="str">
        <v>Mfg. Tol., Section, Per Note 2</v>
      </c>
      <c r="GU291" t="str">
        <v>Mfg. Tol., See Image</v>
      </c>
      <c r="GV291" t="str">
        <v>Mfg. Tol., See Image, Bore in Blue</v>
      </c>
      <c r="GW291" t="str">
        <v>Mfg. Tol., See Image, Hook Tip</v>
      </c>
      <c r="GX291" t="str">
        <v>Mfg. Tol., Sharp Okay No Burr</v>
      </c>
      <c r="GY291" t="str">
        <v>Mfg. Tol., Threadless Blank</v>
      </c>
      <c r="GZ291" t="str">
        <v>Mfg.Tol.</v>
      </c>
      <c r="HA291" t="str">
        <v>Mgf. To., T.S.C.</v>
      </c>
      <c r="HB291" t="str">
        <v>Milled Feature</v>
      </c>
      <c r="HC291" t="str">
        <v>Milled Feature, OL04045</v>
      </c>
      <c r="HD291" t="str">
        <v>More than .0005 out of center = Fail</v>
      </c>
      <c r="HE291" t="str">
        <v>Must Pass Through</v>
      </c>
      <c r="HF291" t="str">
        <v>Must pass through gauge</v>
      </c>
      <c r="HG291" t="str">
        <v>Must Pass Through Go Gauge</v>
      </c>
      <c r="HH291" t="str">
        <v>Must Pass, See Image.</v>
      </c>
      <c r="HI291" t="str">
        <v>NA</v>
      </c>
      <c r="HJ291" t="str">
        <v>Narrow Area</v>
      </c>
      <c r="HK291" t="str">
        <v>Near Balloon 21</v>
      </c>
      <c r="HL291" t="str">
        <v>Near Datum B</v>
      </c>
      <c r="HM291" t="str">
        <v>Neck Dia.</v>
      </c>
      <c r="HN291" t="str">
        <v>Neck to Head Rad.</v>
      </c>
      <c r="HO291" t="str">
        <v>No Copper Deposits Allowed</v>
      </c>
      <c r="HP291" t="str">
        <v>No Section</v>
      </c>
      <c r="HQ291" t="str">
        <v>No Section, .01 to .014 = Pass</v>
      </c>
      <c r="HR291" t="str">
        <v>No Section, Rotate Part</v>
      </c>
      <c r="HS291" t="str">
        <v>No Section, See Image</v>
      </c>
      <c r="HT291" t="str">
        <v>No Slot, Section B-B</v>
      </c>
      <c r="HU291" t="str">
        <v>No visual step = Pass</v>
      </c>
      <c r="HV291" t="str">
        <v>Not to exceed .95 Deep</v>
      </c>
      <c r="HW291" t="str">
        <v>Note 1</v>
      </c>
      <c r="HX291" t="str">
        <v>OL00333/A</v>
      </c>
      <c r="HY291" t="str">
        <v>OL00519</v>
      </c>
      <c r="HZ291" t="str">
        <v>OL00520</v>
      </c>
      <c r="IA291" t="str">
        <v>OL00529</v>
      </c>
      <c r="IB291" t="str">
        <v>OL00542</v>
      </c>
      <c r="IC291" t="str">
        <v>OL00724</v>
      </c>
      <c r="ID291" t="str">
        <v>OL01250</v>
      </c>
      <c r="IE291" t="str">
        <v>OL01869, Threadless Blank</v>
      </c>
      <c r="IF291" t="str">
        <v>OL01870, Section</v>
      </c>
      <c r="IG291" t="str">
        <v>OL02255</v>
      </c>
      <c r="IH291" t="str">
        <v>OL02255, Mfg. Tol.</v>
      </c>
      <c r="II291" t="str">
        <v>OL02302</v>
      </c>
      <c r="IJ291" t="str">
        <v xml:space="preserve">OL02318  needed per image instructions </v>
      </c>
      <c r="IK291" t="str">
        <v>OL02556</v>
      </c>
      <c r="IL291" t="str">
        <v>OL02557</v>
      </c>
      <c r="IM291" t="str">
        <v>OL02567</v>
      </c>
      <c r="IN291" t="str">
        <v>OL02653</v>
      </c>
      <c r="IO291" t="str">
        <v>OL02718</v>
      </c>
      <c r="IP291" t="str">
        <v>OL02841</v>
      </c>
      <c r="IQ291" t="str">
        <v>OL02842</v>
      </c>
      <c r="IR291" t="str">
        <v>OL02844</v>
      </c>
      <c r="IS291" t="str">
        <v>OL02871</v>
      </c>
      <c r="IT291" t="str">
        <v>OL02887</v>
      </c>
      <c r="IU291" t="str">
        <v>OL03766</v>
      </c>
      <c r="IV291" t="str">
        <v>OL03868</v>
      </c>
      <c r="IW291" t="str">
        <v>OL03869</v>
      </c>
      <c r="IX291" t="str">
        <v>OL03870</v>
      </c>
      <c r="IY291" t="str">
        <v>OL03873, DWG# 100448-44</v>
      </c>
      <c r="IZ291" t="str">
        <v>OL03949</v>
      </c>
      <c r="JA291" t="str">
        <v xml:space="preserve">OL04043, Section </v>
      </c>
      <c r="JB291" t="str">
        <v xml:space="preserve">OL04044, Section </v>
      </c>
      <c r="JC291" t="str">
        <v>OL04045</v>
      </c>
      <c r="JD291" t="str">
        <v>OL04045, Milled Feature</v>
      </c>
      <c r="JE291" t="str">
        <v>OL04063</v>
      </c>
      <c r="JF291" t="str">
        <v>OL04064</v>
      </c>
      <c r="JG291" t="str">
        <v>OL04065</v>
      </c>
      <c r="JH291" t="str">
        <v>OL04181</v>
      </c>
      <c r="JI291" t="str">
        <v>OL04218</v>
      </c>
      <c r="JJ291" t="str">
        <v>OL04224, See Image</v>
      </c>
      <c r="JK291" t="str">
        <v>OL04374</v>
      </c>
      <c r="JL291" t="str">
        <v>OL04375, Section M-M</v>
      </c>
      <c r="JM291" t="str">
        <v>OL04376, Section M-M</v>
      </c>
      <c r="JN291" t="str">
        <v>OL04443</v>
      </c>
      <c r="JO291" t="str">
        <v>OL04444</v>
      </c>
      <c r="JP291" t="str">
        <v>One side of slot</v>
      </c>
      <c r="JQ291" t="str">
        <v>Other side of slot</v>
      </c>
      <c r="JR291" t="str">
        <v>Out of center more than .002 = Fail</v>
      </c>
      <c r="JS291" t="str">
        <v>Out of center more than.002 = Fail</v>
      </c>
      <c r="JT291" t="str">
        <v>Overlay OL02713</v>
      </c>
    </row>
    <row r="292" spans="1:280">
      <c r="A292" s="74" t="s">
        <v>699</v>
      </c>
      <c r="C292" s="74" t="str" cm="1">
        <f t="array" ref="C292:JT292">TRANSPOSE(_xlfn._xlws.SORT(_xlfn._xlws.FILTER($A$2:$A$279,ISNUMBER(SEARCH('Prt. Lib. &amp; Routine, Table'!M299,$A$2:$A$279)),"not found")))</f>
        <v xml:space="preserve"> 'C', Whirl Blank</v>
      </c>
      <c r="D292" t="str">
        <v xml:space="preserve"> See Image, Constrained</v>
      </c>
      <c r="E292" t="str">
        <v>(.04 to .12 range = Pass)</v>
      </c>
      <c r="F292" t="str">
        <v>(.042 FULL) Go Pin Seat Fully</v>
      </c>
      <c r="G292" t="str">
        <v>(B), Mfg. Tol.</v>
      </c>
      <c r="H292" t="str">
        <v>(B), O.A.L.</v>
      </c>
      <c r="I292" t="str">
        <v>.001 or less =Pass</v>
      </c>
      <c r="J292" t="str">
        <v>.001 or less out of center = Pass</v>
      </c>
      <c r="K292" t="str">
        <v>.002 or Less = Pass</v>
      </c>
      <c r="L292" t="str">
        <v>.002 or Less out of center = Pass</v>
      </c>
      <c r="M292" t="str">
        <v>.005 to .015 = Pass</v>
      </c>
      <c r="N292" t="str">
        <v>.0125 Mean, Section</v>
      </c>
      <c r="O292" t="str">
        <v>.025 or Less in X &amp; Y=Pass</v>
      </c>
      <c r="P292" t="str">
        <v>.038 Mean</v>
      </c>
      <c r="Q292" t="str">
        <v>.063 MM = .0024 IN, See Image</v>
      </c>
      <c r="R292" t="str">
        <v>.063MM = .0024"</v>
      </c>
      <c r="S292" t="str">
        <v>.243 NO-GO, Unconstrained, Must Not Start</v>
      </c>
      <c r="T292" t="str">
        <v>@ Back Face &amp; ID, No Raised Edge</v>
      </c>
      <c r="U292" t="str">
        <v>@ Back Face &amp; OD, No Raised Edge</v>
      </c>
      <c r="V292" t="str">
        <v>@ ID &amp; FACE</v>
      </c>
      <c r="W292" t="str">
        <v>@ OD &amp; BACK FACE</v>
      </c>
      <c r="X292" t="str">
        <v>@ OD &amp; FACE</v>
      </c>
      <c r="Y292" t="str">
        <v>Across from slot</v>
      </c>
      <c r="Z292" t="str">
        <v>All Edge Breaks</v>
      </c>
      <c r="AA292" t="str">
        <v>Attached to bar stock</v>
      </c>
      <c r="AB292" t="str">
        <v xml:space="preserve">Back Turn Fillet Rad. </v>
      </c>
      <c r="AC292" t="str">
        <v>Balloon 1 (DWG FRM0105 Page 2, NV-27)</v>
      </c>
      <c r="AD292" t="str">
        <v>Balloon 1 (DWG FRM0105, NV-30)</v>
      </c>
      <c r="AE292" t="str">
        <v>Balloon 1 (P# 9890002-20) OL00429/A</v>
      </c>
      <c r="AF292" t="str">
        <v>Balloon 1, DWG#FRM0105</v>
      </c>
      <c r="AG292" t="str">
        <v>Balloon 11, See Image</v>
      </c>
      <c r="AH292" t="str">
        <v xml:space="preserve">Balloon 2 (DWG FRM0105 Page 2, NV-27) </v>
      </c>
      <c r="AI292" t="str">
        <v>Balloon 2 (DWG FRM0105, NV-30)</v>
      </c>
      <c r="AJ292" t="str">
        <v>Balloon 2 (P# 9890002-20)</v>
      </c>
      <c r="AK292" t="str">
        <v>Balloon 2, DWG#FRM0105</v>
      </c>
      <c r="AL292" t="str">
        <v>Balloon 2, DWG#FRM0105, See Image</v>
      </c>
      <c r="AM292" t="str">
        <v>Balloon 3 (DWG FRM0105, NV-30 Minor)</v>
      </c>
      <c r="AN292" t="str">
        <v>Balloon 3 (DWG FRM0105, NV-30)</v>
      </c>
      <c r="AO292" t="str">
        <v>Balloon 3 (P# 9890002-20)</v>
      </c>
      <c r="AP292" t="str">
        <v>Balloon 4</v>
      </c>
      <c r="AQ292" t="str">
        <v>Balloon 4 (P# 9890002-20)</v>
      </c>
      <c r="AR292" t="str">
        <v>Below Middle Band</v>
      </c>
      <c r="AS292" t="str">
        <v>Best Fit Pin, .003 or Less =Pass</v>
      </c>
      <c r="AT292" t="str">
        <v>Blank</v>
      </c>
      <c r="AU292" t="str">
        <v>Blank Turn Maj.</v>
      </c>
      <c r="AV292" t="str">
        <v>Blank Turn Maj. Mill Flt., OL4172</v>
      </c>
      <c r="AW292" t="str">
        <v>Blank Without .010 Slots</v>
      </c>
      <c r="AX292" t="str">
        <v>Blank Without .010 Slots, Section</v>
      </c>
      <c r="AY292" t="str">
        <v>Blank without thread</v>
      </c>
      <c r="AZ292" t="str">
        <v xml:space="preserve">Blank, Center of V Grv. </v>
      </c>
      <c r="BA292" t="str">
        <v>Blank, Check R adjacent Balloon 17</v>
      </c>
      <c r="BB292" t="str">
        <v>Blank, EXT. Feature</v>
      </c>
      <c r="BC292" t="str">
        <v>Blank, See Image, OL04335</v>
      </c>
      <c r="BD292" t="str">
        <v>Blank, See Image, OL04336</v>
      </c>
      <c r="BE292" t="str">
        <v xml:space="preserve">Blank, Thrd. </v>
      </c>
      <c r="BF292" t="str">
        <v>Blank, Turn Tip</v>
      </c>
      <c r="BG292" t="str">
        <v>Blank, Without Thrd.</v>
      </c>
      <c r="BH292" t="str">
        <v>Blank, Without Thread</v>
      </c>
      <c r="BI292" t="str">
        <v xml:space="preserve">Blunt Start Blend to Minor </v>
      </c>
      <c r="BJ292" t="str">
        <v>Calc., Use Go HEX</v>
      </c>
      <c r="BK292" t="str">
        <v>Can't dig into OD</v>
      </c>
      <c r="BL292" t="str">
        <v>Carbide Gauge</v>
      </c>
      <c r="BM292" t="str">
        <v xml:space="preserve">Center of V Grv. </v>
      </c>
      <c r="BN292" t="str">
        <v>Centered Less than .03 = Pass</v>
      </c>
      <c r="BO292" t="str">
        <v>Centered within .0005 or Less = Pass</v>
      </c>
      <c r="BP292" t="str">
        <v>Centered within .001 or Less = Pass</v>
      </c>
      <c r="BQ292" t="str">
        <v>Centered within .0254 or Less = Pass</v>
      </c>
      <c r="BR292" t="str">
        <v>Check close to Rod Slot</v>
      </c>
      <c r="BS292" t="str">
        <v>Check every other hole</v>
      </c>
      <c r="BT292" t="str">
        <v>Check Go over full length of slot.</v>
      </c>
      <c r="BU292" t="str">
        <v>Check Near Closed End</v>
      </c>
      <c r="BV292" t="str">
        <v>Check per Print View, Away from Rod Slot</v>
      </c>
      <c r="BW292" t="str">
        <v>Check to Balloon 30 Go Pin</v>
      </c>
      <c r="BX292" t="str">
        <v>Check with .2705 SET Pin Inside Part</v>
      </c>
      <c r="BY292" t="str">
        <v>Check with Hex Up</v>
      </c>
      <c r="BZ292" t="str">
        <v>CMM Blank</v>
      </c>
      <c r="CA292" t="str">
        <v>Confirm Full Radius</v>
      </c>
      <c r="CB292" t="str">
        <v>Constrained in fixture</v>
      </c>
      <c r="CC292" t="str">
        <v>Constrained with Ring</v>
      </c>
      <c r="CD292" t="str">
        <v>Constrained, See Image</v>
      </c>
      <c r="CE292" t="str">
        <v>Dim. "A"</v>
      </c>
      <c r="CF292" t="str">
        <v>Dim. "B"</v>
      </c>
      <c r="CG292" t="str">
        <v>Dim. "C"</v>
      </c>
      <c r="CH292" t="str">
        <v>Dim. "D", Whirl Blank</v>
      </c>
      <c r="CI292" t="str">
        <v>Dim. "G"</v>
      </c>
      <c r="CJ292" t="str">
        <v>Dim. E, Blank Turn Maj. &amp;  Mill Flt</v>
      </c>
      <c r="CK292" t="str">
        <v>Dim. E, Blank Turn Maj.&amp;  Mill Flt</v>
      </c>
      <c r="CL292" t="str">
        <v>Dim. H, Whirl Blank</v>
      </c>
      <c r="CM292" t="str">
        <v>Dim. J, 'Blank Turn Maj. &amp; Whirl Blank</v>
      </c>
      <c r="CN292" t="str">
        <v>Disk Drop Indicator Tip</v>
      </c>
      <c r="CO292" t="str">
        <v>DWG 100448-15, Balloon F_1</v>
      </c>
      <c r="CP292" t="str">
        <v>DWG 100448-15, OL02571</v>
      </c>
      <c r="CQ292" t="str">
        <v>DWG 100448-41</v>
      </c>
      <c r="CR292" t="str">
        <v>DWG 9890040, (10E),Section Part, OL01139</v>
      </c>
      <c r="CS292" t="str">
        <v>DWG 9890040, (10E),Section, OL01139</v>
      </c>
      <c r="CT292" t="str">
        <v>DWG 9890040, (11E)</v>
      </c>
      <c r="CU292" t="str">
        <v>DWG 9890040, (11E), Pins with Flats</v>
      </c>
      <c r="CV292" t="str">
        <v>DWG 9890040, (12E),  Pass=.002 or less</v>
      </c>
      <c r="CW292" t="str">
        <v>DWG 9890040, (12E), See Image</v>
      </c>
      <c r="CX292" t="str">
        <v>DWG 9890040, (1E), OL01431</v>
      </c>
      <c r="CY292" t="str">
        <v>DWG 9890040, (1E), OL01432</v>
      </c>
      <c r="CZ292" t="str">
        <v>DWG 9890040, (2E), OL01432</v>
      </c>
      <c r="DA292" t="str">
        <v>DWG 9890040, (3E)</v>
      </c>
      <c r="DB292" t="str">
        <v>DWG 9890040, (4E)</v>
      </c>
      <c r="DC292" t="str">
        <v>DWG 9890040, (5E), OL02336</v>
      </c>
      <c r="DD292" t="str">
        <v>DWG 9890040, (6E)</v>
      </c>
      <c r="DE292" t="str">
        <v>DWG 9890040, (7E)</v>
      </c>
      <c r="DF292" t="str">
        <v>DWG 9890040, (8E), OL01433</v>
      </c>
      <c r="DG292" t="str">
        <v>DWG 9890040, (8E), OL01433, Section</v>
      </c>
      <c r="DH292" t="str">
        <v>DWG 9890040, (9E), Close to Rod Slot</v>
      </c>
      <c r="DI292" t="str">
        <v>DWG 9890040, (9E),Close to Rod Slot</v>
      </c>
      <c r="DJ292" t="str">
        <v>DWG FRM0105 PAGE 2</v>
      </c>
      <c r="DK292" t="str">
        <v>DWG# 100448-41</v>
      </c>
      <c r="DL292" t="str">
        <v>DWG# 100448-44</v>
      </c>
      <c r="DM292" t="str">
        <v>DWG# 9890003  (1), Section OL00436/A</v>
      </c>
      <c r="DN292" t="str">
        <v>DWG# 9890003 (3), Ring Gauge Constrained</v>
      </c>
      <c r="DO292" t="str">
        <v>DWG# 9890003 (4), Section</v>
      </c>
      <c r="DP292" t="str">
        <v>DWG#100448-26, Balloon 1K, OL02350</v>
      </c>
      <c r="DQ292" t="str">
        <v>DWG#100448-26, Balloon 2K, OL02350</v>
      </c>
      <c r="DR292" t="str">
        <v>DWG#100448-26, Balloon 3K, OL02363</v>
      </c>
      <c r="DS292" t="str">
        <v>DWG#100448-26, Balloon 4K</v>
      </c>
      <c r="DT292" t="str">
        <v>DWG#100448-26, Balloon 5K, Section</v>
      </c>
      <c r="DU292" t="str">
        <v>DWG#100448-26, Balloon 6K</v>
      </c>
      <c r="DV292" t="str">
        <v>DWG#100448-26, Balloon 7K, Section</v>
      </c>
      <c r="DW292" t="str">
        <v>DWG#100448-26, Mfg. Tol.</v>
      </c>
      <c r="DX292" t="str">
        <v>DWG#9890003 (2) Ring Gauge Constrained</v>
      </c>
      <c r="DY292" t="str">
        <v>DWG#9890044</v>
      </c>
      <c r="DZ292" t="str">
        <v>DWG#9890044 .1985 to .2005=Pass</v>
      </c>
      <c r="EA292" t="str">
        <v>DWG#9890044 Overlay OL02441</v>
      </c>
      <c r="EB292" t="str">
        <v>DWG#9890044, OL02441</v>
      </c>
      <c r="EC292" t="str">
        <v>DWG#FRM0105</v>
      </c>
      <c r="ED292" t="str">
        <v>EXT.</v>
      </c>
      <c r="EE292" t="str">
        <v>EXT. Section, OL02460</v>
      </c>
      <c r="EF292" t="str">
        <v>EXT., OL04223</v>
      </c>
      <c r="EG292" t="str">
        <v>Flat Drop Indicator Tip</v>
      </c>
      <c r="EH292" t="str">
        <v>Full Go Pin, No Light, at Radius</v>
      </c>
      <c r="EI292" t="str">
        <v>Function Check</v>
      </c>
      <c r="EJ292" t="str">
        <v>GO Function Gauge</v>
      </c>
      <c r="EK292" t="str">
        <v>Go Gauge for Balloon 1 &amp; 4</v>
      </c>
      <c r="EL292" t="str">
        <v>Go Pin must pass through</v>
      </c>
      <c r="EM292" t="str">
        <v>Greater than .005 = Fail, Section</v>
      </c>
      <c r="EN292" t="str">
        <v>Greater than .025 out of center = Fail</v>
      </c>
      <c r="EO292" t="str">
        <v>Greater than 2.6 = Pass</v>
      </c>
      <c r="EP292" t="str">
        <v>Green = Pass, Red = Fail</v>
      </c>
      <c r="EQ292" t="str">
        <v>Hex Depth</v>
      </c>
      <c r="ER292" t="str">
        <v>Hex Minor</v>
      </c>
      <c r="ES292" t="str">
        <v>Hole Dia.</v>
      </c>
      <c r="ET292" t="str">
        <v>ID Sphere Finish</v>
      </c>
      <c r="EU292" t="str">
        <v>ID/OD Both Sides, Diff. .002 or less = Pass</v>
      </c>
      <c r="EV292" t="str">
        <v>If Looks Big, Section</v>
      </c>
      <c r="EW292" t="str">
        <v>If Looks Small, Section</v>
      </c>
      <c r="EX292" t="str">
        <v>Insp. Close to Break Away, Mfg.Tol.</v>
      </c>
      <c r="EY292" t="str">
        <v>INT.</v>
      </c>
      <c r="EZ292" t="str">
        <v>INT. Section, OL02460</v>
      </c>
      <c r="FA292" t="str">
        <v>INT., OL04223</v>
      </c>
      <c r="FB292" t="str">
        <v>Intersect. of 7.7 &amp; R0.10</v>
      </c>
      <c r="FC292" t="str">
        <v>Intersect. of 8.79 and R.25 MAX</v>
      </c>
      <c r="FD292" t="str">
        <v>Keep Ind. Tip away from corner</v>
      </c>
      <c r="FE292" t="str">
        <v>L31</v>
      </c>
      <c r="FF292" t="str">
        <v>Laser Mark</v>
      </c>
      <c r="FG292" t="str">
        <v>LASER PER NOTE 4</v>
      </c>
      <c r="FH292" t="str">
        <v>LASER PER NOTE 4, Final Check 1 only</v>
      </c>
      <c r="FI292" t="str">
        <v>Less than .002 out of center = Pass</v>
      </c>
      <c r="FJ292" t="str">
        <v>Less than 2.75 = Pass, Section</v>
      </c>
      <c r="FK292" t="str">
        <v>List as pin. Not Calibrated</v>
      </c>
      <c r="FL292" t="str">
        <v>M9 X 1.25 BUTT See Comment Image</v>
      </c>
      <c r="FM292" t="str">
        <v>Manual Section</v>
      </c>
      <c r="FN292" t="str">
        <v>Max Deep .241 NO-GO =.42</v>
      </c>
      <c r="FO292" t="str">
        <v>MAX Depth of (Note 7) .241 NO-GO Pin</v>
      </c>
      <c r="FP292" t="str">
        <v>Measure from Blue Line, See Image</v>
      </c>
      <c r="FQ292" t="str">
        <v>Measure Width of Blue Area, See Image</v>
      </c>
      <c r="FR292" t="str">
        <v>Mfg. Tol</v>
      </c>
      <c r="FS292" t="str">
        <v>Mfg. Tol, See Image</v>
      </c>
      <c r="FT292" t="str">
        <v>Mfg. Tol.</v>
      </c>
      <c r="FU292" t="str">
        <v>Mfg. Tol. "A"</v>
      </c>
      <c r="FV292" t="str">
        <v>Mfg. Tol. (Zero on Gauge Full Dia. Lead)</v>
      </c>
      <c r="FW292" t="str">
        <v>Mfg. Tol. Balloon 11, See Image</v>
      </c>
      <c r="FX292" t="str">
        <v>Mfg. Tol. Balloon 4</v>
      </c>
      <c r="FY292" t="str">
        <v>Mfg. Tol. Balloon 7</v>
      </c>
      <c r="FZ292" t="str">
        <v xml:space="preserve">Mfg. Tol. C-Bore Face (Ballo 28) </v>
      </c>
      <c r="GA292" t="str">
        <v>Mfg. Tol. Section</v>
      </c>
      <c r="GB292" t="str">
        <v>Mfg. Tol. See Image</v>
      </c>
      <c r="GC292" t="str">
        <v>Mfg. Tol., 3 Places, Record MAX</v>
      </c>
      <c r="GD292" t="str">
        <v>Mfg. Tol., Balloon 11</v>
      </c>
      <c r="GE292" t="str">
        <v>Mfg. Tol., Balloon 7</v>
      </c>
      <c r="GF292" t="str">
        <v>Mfg. Tol., Blank</v>
      </c>
      <c r="GG292" t="str">
        <v>Mfg. Tol., Blank, Balloon 12</v>
      </c>
      <c r="GH292" t="str">
        <v>Mfg. Tol., Blend to SØ.320</v>
      </c>
      <c r="GI292" t="str">
        <v>Mfg. Tol., Calculation</v>
      </c>
      <c r="GJ292" t="str">
        <v>Mfg. Tol., For Mill Fixture</v>
      </c>
      <c r="GK292" t="str">
        <v>Mfg. Tol., L32</v>
      </c>
      <c r="GL292" t="str">
        <v>Mfg. Tol., L33</v>
      </c>
      <c r="GM292" t="str">
        <v>Mfg. Tol., No Tool Marks</v>
      </c>
      <c r="GN292" t="str">
        <v>Mfg. Tol., OL03361</v>
      </c>
      <c r="GO292" t="str">
        <v>Mfg. Tol., Record off center value</v>
      </c>
      <c r="GP292" t="str">
        <v>Mfg. Tol., Same 3 Places, Record MIN</v>
      </c>
      <c r="GQ292" t="str">
        <v>Mfg. Tol., Section</v>
      </c>
      <c r="GR292" t="str">
        <v>Mfg. Tol., Section B-B</v>
      </c>
      <c r="GS292" t="str">
        <v>Mfg. Tol., Section, OL03361</v>
      </c>
      <c r="GT292" t="str">
        <v>Mfg. Tol., Section, Per Note 2</v>
      </c>
      <c r="GU292" t="str">
        <v>Mfg. Tol., See Image</v>
      </c>
      <c r="GV292" t="str">
        <v>Mfg. Tol., See Image, Bore in Blue</v>
      </c>
      <c r="GW292" t="str">
        <v>Mfg. Tol., See Image, Hook Tip</v>
      </c>
      <c r="GX292" t="str">
        <v>Mfg. Tol., Sharp Okay No Burr</v>
      </c>
      <c r="GY292" t="str">
        <v>Mfg. Tol., Threadless Blank</v>
      </c>
      <c r="GZ292" t="str">
        <v>Mfg.Tol.</v>
      </c>
      <c r="HA292" t="str">
        <v>Mgf. To., T.S.C.</v>
      </c>
      <c r="HB292" t="str">
        <v>Milled Feature</v>
      </c>
      <c r="HC292" t="str">
        <v>Milled Feature, OL04045</v>
      </c>
      <c r="HD292" t="str">
        <v>More than .0005 out of center = Fail</v>
      </c>
      <c r="HE292" t="str">
        <v>Must Pass Through</v>
      </c>
      <c r="HF292" t="str">
        <v>Must pass through gauge</v>
      </c>
      <c r="HG292" t="str">
        <v>Must Pass Through Go Gauge</v>
      </c>
      <c r="HH292" t="str">
        <v>Must Pass, See Image.</v>
      </c>
      <c r="HI292" t="str">
        <v>NA</v>
      </c>
      <c r="HJ292" t="str">
        <v>Narrow Area</v>
      </c>
      <c r="HK292" t="str">
        <v>Near Balloon 21</v>
      </c>
      <c r="HL292" t="str">
        <v>Near Datum B</v>
      </c>
      <c r="HM292" t="str">
        <v>Neck Dia.</v>
      </c>
      <c r="HN292" t="str">
        <v>Neck to Head Rad.</v>
      </c>
      <c r="HO292" t="str">
        <v>No Copper Deposits Allowed</v>
      </c>
      <c r="HP292" t="str">
        <v>No Section</v>
      </c>
      <c r="HQ292" t="str">
        <v>No Section, .01 to .014 = Pass</v>
      </c>
      <c r="HR292" t="str">
        <v>No Section, Rotate Part</v>
      </c>
      <c r="HS292" t="str">
        <v>No Section, See Image</v>
      </c>
      <c r="HT292" t="str">
        <v>No Slot, Section B-B</v>
      </c>
      <c r="HU292" t="str">
        <v>No visual step = Pass</v>
      </c>
      <c r="HV292" t="str">
        <v>Not to exceed .95 Deep</v>
      </c>
      <c r="HW292" t="str">
        <v>Note 1</v>
      </c>
      <c r="HX292" t="str">
        <v>OL00333/A</v>
      </c>
      <c r="HY292" t="str">
        <v>OL00519</v>
      </c>
      <c r="HZ292" t="str">
        <v>OL00520</v>
      </c>
      <c r="IA292" t="str">
        <v>OL00529</v>
      </c>
      <c r="IB292" t="str">
        <v>OL00542</v>
      </c>
      <c r="IC292" t="str">
        <v>OL00724</v>
      </c>
      <c r="ID292" t="str">
        <v>OL01250</v>
      </c>
      <c r="IE292" t="str">
        <v>OL01869, Threadless Blank</v>
      </c>
      <c r="IF292" t="str">
        <v>OL01870, Section</v>
      </c>
      <c r="IG292" t="str">
        <v>OL02255</v>
      </c>
      <c r="IH292" t="str">
        <v>OL02255, Mfg. Tol.</v>
      </c>
      <c r="II292" t="str">
        <v>OL02302</v>
      </c>
      <c r="IJ292" t="str">
        <v xml:space="preserve">OL02318  needed per image instructions </v>
      </c>
      <c r="IK292" t="str">
        <v>OL02556</v>
      </c>
      <c r="IL292" t="str">
        <v>OL02557</v>
      </c>
      <c r="IM292" t="str">
        <v>OL02567</v>
      </c>
      <c r="IN292" t="str">
        <v>OL02653</v>
      </c>
      <c r="IO292" t="str">
        <v>OL02718</v>
      </c>
      <c r="IP292" t="str">
        <v>OL02841</v>
      </c>
      <c r="IQ292" t="str">
        <v>OL02842</v>
      </c>
      <c r="IR292" t="str">
        <v>OL02844</v>
      </c>
      <c r="IS292" t="str">
        <v>OL02871</v>
      </c>
      <c r="IT292" t="str">
        <v>OL02887</v>
      </c>
      <c r="IU292" t="str">
        <v>OL03766</v>
      </c>
      <c r="IV292" t="str">
        <v>OL03868</v>
      </c>
      <c r="IW292" t="str">
        <v>OL03869</v>
      </c>
      <c r="IX292" t="str">
        <v>OL03870</v>
      </c>
      <c r="IY292" t="str">
        <v>OL03873, DWG# 100448-44</v>
      </c>
      <c r="IZ292" t="str">
        <v>OL03949</v>
      </c>
      <c r="JA292" t="str">
        <v xml:space="preserve">OL04043, Section </v>
      </c>
      <c r="JB292" t="str">
        <v xml:space="preserve">OL04044, Section </v>
      </c>
      <c r="JC292" t="str">
        <v>OL04045</v>
      </c>
      <c r="JD292" t="str">
        <v>OL04045, Milled Feature</v>
      </c>
      <c r="JE292" t="str">
        <v>OL04063</v>
      </c>
      <c r="JF292" t="str">
        <v>OL04064</v>
      </c>
      <c r="JG292" t="str">
        <v>OL04065</v>
      </c>
      <c r="JH292" t="str">
        <v>OL04181</v>
      </c>
      <c r="JI292" t="str">
        <v>OL04218</v>
      </c>
      <c r="JJ292" t="str">
        <v>OL04224, See Image</v>
      </c>
      <c r="JK292" t="str">
        <v>OL04374</v>
      </c>
      <c r="JL292" t="str">
        <v>OL04375, Section M-M</v>
      </c>
      <c r="JM292" t="str">
        <v>OL04376, Section M-M</v>
      </c>
      <c r="JN292" t="str">
        <v>OL04443</v>
      </c>
      <c r="JO292" t="str">
        <v>OL04444</v>
      </c>
      <c r="JP292" t="str">
        <v>One side of slot</v>
      </c>
      <c r="JQ292" t="str">
        <v>Other side of slot</v>
      </c>
      <c r="JR292" t="str">
        <v>Out of center more than .002 = Fail</v>
      </c>
      <c r="JS292" t="str">
        <v>Out of center more than.002 = Fail</v>
      </c>
      <c r="JT292" t="str">
        <v>Overlay OL02713</v>
      </c>
    </row>
    <row r="293" spans="1:280">
      <c r="A293" s="74" t="s">
        <v>700</v>
      </c>
      <c r="C293" s="74" t="str" cm="1">
        <f t="array" ref="C293:JT293">TRANSPOSE(_xlfn._xlws.SORT(_xlfn._xlws.FILTER($A$2:$A$279,ISNUMBER(SEARCH('Prt. Lib. &amp; Routine, Table'!M300,$A$2:$A$279)),"not found")))</f>
        <v xml:space="preserve"> 'C', Whirl Blank</v>
      </c>
      <c r="D293" t="str">
        <v xml:space="preserve"> See Image, Constrained</v>
      </c>
      <c r="E293" t="str">
        <v>(.04 to .12 range = Pass)</v>
      </c>
      <c r="F293" t="str">
        <v>(.042 FULL) Go Pin Seat Fully</v>
      </c>
      <c r="G293" t="str">
        <v>(B), Mfg. Tol.</v>
      </c>
      <c r="H293" t="str">
        <v>(B), O.A.L.</v>
      </c>
      <c r="I293" t="str">
        <v>.001 or less =Pass</v>
      </c>
      <c r="J293" t="str">
        <v>.001 or less out of center = Pass</v>
      </c>
      <c r="K293" t="str">
        <v>.002 or Less = Pass</v>
      </c>
      <c r="L293" t="str">
        <v>.002 or Less out of center = Pass</v>
      </c>
      <c r="M293" t="str">
        <v>.005 to .015 = Pass</v>
      </c>
      <c r="N293" t="str">
        <v>.0125 Mean, Section</v>
      </c>
      <c r="O293" t="str">
        <v>.025 or Less in X &amp; Y=Pass</v>
      </c>
      <c r="P293" t="str">
        <v>.038 Mean</v>
      </c>
      <c r="Q293" t="str">
        <v>.063 MM = .0024 IN, See Image</v>
      </c>
      <c r="R293" t="str">
        <v>.063MM = .0024"</v>
      </c>
      <c r="S293" t="str">
        <v>.243 NO-GO, Unconstrained, Must Not Start</v>
      </c>
      <c r="T293" t="str">
        <v>@ Back Face &amp; ID, No Raised Edge</v>
      </c>
      <c r="U293" t="str">
        <v>@ Back Face &amp; OD, No Raised Edge</v>
      </c>
      <c r="V293" t="str">
        <v>@ ID &amp; FACE</v>
      </c>
      <c r="W293" t="str">
        <v>@ OD &amp; BACK FACE</v>
      </c>
      <c r="X293" t="str">
        <v>@ OD &amp; FACE</v>
      </c>
      <c r="Y293" t="str">
        <v>Across from slot</v>
      </c>
      <c r="Z293" t="str">
        <v>All Edge Breaks</v>
      </c>
      <c r="AA293" t="str">
        <v>Attached to bar stock</v>
      </c>
      <c r="AB293" t="str">
        <v xml:space="preserve">Back Turn Fillet Rad. </v>
      </c>
      <c r="AC293" t="str">
        <v>Balloon 1 (DWG FRM0105 Page 2, NV-27)</v>
      </c>
      <c r="AD293" t="str">
        <v>Balloon 1 (DWG FRM0105, NV-30)</v>
      </c>
      <c r="AE293" t="str">
        <v>Balloon 1 (P# 9890002-20) OL00429/A</v>
      </c>
      <c r="AF293" t="str">
        <v>Balloon 1, DWG#FRM0105</v>
      </c>
      <c r="AG293" t="str">
        <v>Balloon 11, See Image</v>
      </c>
      <c r="AH293" t="str">
        <v xml:space="preserve">Balloon 2 (DWG FRM0105 Page 2, NV-27) </v>
      </c>
      <c r="AI293" t="str">
        <v>Balloon 2 (DWG FRM0105, NV-30)</v>
      </c>
      <c r="AJ293" t="str">
        <v>Balloon 2 (P# 9890002-20)</v>
      </c>
      <c r="AK293" t="str">
        <v>Balloon 2, DWG#FRM0105</v>
      </c>
      <c r="AL293" t="str">
        <v>Balloon 2, DWG#FRM0105, See Image</v>
      </c>
      <c r="AM293" t="str">
        <v>Balloon 3 (DWG FRM0105, NV-30 Minor)</v>
      </c>
      <c r="AN293" t="str">
        <v>Balloon 3 (DWG FRM0105, NV-30)</v>
      </c>
      <c r="AO293" t="str">
        <v>Balloon 3 (P# 9890002-20)</v>
      </c>
      <c r="AP293" t="str">
        <v>Balloon 4</v>
      </c>
      <c r="AQ293" t="str">
        <v>Balloon 4 (P# 9890002-20)</v>
      </c>
      <c r="AR293" t="str">
        <v>Below Middle Band</v>
      </c>
      <c r="AS293" t="str">
        <v>Best Fit Pin, .003 or Less =Pass</v>
      </c>
      <c r="AT293" t="str">
        <v>Blank</v>
      </c>
      <c r="AU293" t="str">
        <v>Blank Turn Maj.</v>
      </c>
      <c r="AV293" t="str">
        <v>Blank Turn Maj. Mill Flt., OL4172</v>
      </c>
      <c r="AW293" t="str">
        <v>Blank Without .010 Slots</v>
      </c>
      <c r="AX293" t="str">
        <v>Blank Without .010 Slots, Section</v>
      </c>
      <c r="AY293" t="str">
        <v>Blank without thread</v>
      </c>
      <c r="AZ293" t="str">
        <v xml:space="preserve">Blank, Center of V Grv. </v>
      </c>
      <c r="BA293" t="str">
        <v>Blank, Check R adjacent Balloon 17</v>
      </c>
      <c r="BB293" t="str">
        <v>Blank, EXT. Feature</v>
      </c>
      <c r="BC293" t="str">
        <v>Blank, See Image, OL04335</v>
      </c>
      <c r="BD293" t="str">
        <v>Blank, See Image, OL04336</v>
      </c>
      <c r="BE293" t="str">
        <v xml:space="preserve">Blank, Thrd. </v>
      </c>
      <c r="BF293" t="str">
        <v>Blank, Turn Tip</v>
      </c>
      <c r="BG293" t="str">
        <v>Blank, Without Thrd.</v>
      </c>
      <c r="BH293" t="str">
        <v>Blank, Without Thread</v>
      </c>
      <c r="BI293" t="str">
        <v xml:space="preserve">Blunt Start Blend to Minor </v>
      </c>
      <c r="BJ293" t="str">
        <v>Calc., Use Go HEX</v>
      </c>
      <c r="BK293" t="str">
        <v>Can't dig into OD</v>
      </c>
      <c r="BL293" t="str">
        <v>Carbide Gauge</v>
      </c>
      <c r="BM293" t="str">
        <v xml:space="preserve">Center of V Grv. </v>
      </c>
      <c r="BN293" t="str">
        <v>Centered Less than .03 = Pass</v>
      </c>
      <c r="BO293" t="str">
        <v>Centered within .0005 or Less = Pass</v>
      </c>
      <c r="BP293" t="str">
        <v>Centered within .001 or Less = Pass</v>
      </c>
      <c r="BQ293" t="str">
        <v>Centered within .0254 or Less = Pass</v>
      </c>
      <c r="BR293" t="str">
        <v>Check close to Rod Slot</v>
      </c>
      <c r="BS293" t="str">
        <v>Check every other hole</v>
      </c>
      <c r="BT293" t="str">
        <v>Check Go over full length of slot.</v>
      </c>
      <c r="BU293" t="str">
        <v>Check Near Closed End</v>
      </c>
      <c r="BV293" t="str">
        <v>Check per Print View, Away from Rod Slot</v>
      </c>
      <c r="BW293" t="str">
        <v>Check to Balloon 30 Go Pin</v>
      </c>
      <c r="BX293" t="str">
        <v>Check with .2705 SET Pin Inside Part</v>
      </c>
      <c r="BY293" t="str">
        <v>Check with Hex Up</v>
      </c>
      <c r="BZ293" t="str">
        <v>CMM Blank</v>
      </c>
      <c r="CA293" t="str">
        <v>Confirm Full Radius</v>
      </c>
      <c r="CB293" t="str">
        <v>Constrained in fixture</v>
      </c>
      <c r="CC293" t="str">
        <v>Constrained with Ring</v>
      </c>
      <c r="CD293" t="str">
        <v>Constrained, See Image</v>
      </c>
      <c r="CE293" t="str">
        <v>Dim. "A"</v>
      </c>
      <c r="CF293" t="str">
        <v>Dim. "B"</v>
      </c>
      <c r="CG293" t="str">
        <v>Dim. "C"</v>
      </c>
      <c r="CH293" t="str">
        <v>Dim. "D", Whirl Blank</v>
      </c>
      <c r="CI293" t="str">
        <v>Dim. "G"</v>
      </c>
      <c r="CJ293" t="str">
        <v>Dim. E, Blank Turn Maj. &amp;  Mill Flt</v>
      </c>
      <c r="CK293" t="str">
        <v>Dim. E, Blank Turn Maj.&amp;  Mill Flt</v>
      </c>
      <c r="CL293" t="str">
        <v>Dim. H, Whirl Blank</v>
      </c>
      <c r="CM293" t="str">
        <v>Dim. J, 'Blank Turn Maj. &amp; Whirl Blank</v>
      </c>
      <c r="CN293" t="str">
        <v>Disk Drop Indicator Tip</v>
      </c>
      <c r="CO293" t="str">
        <v>DWG 100448-15, Balloon F_1</v>
      </c>
      <c r="CP293" t="str">
        <v>DWG 100448-15, OL02571</v>
      </c>
      <c r="CQ293" t="str">
        <v>DWG 100448-41</v>
      </c>
      <c r="CR293" t="str">
        <v>DWG 9890040, (10E),Section Part, OL01139</v>
      </c>
      <c r="CS293" t="str">
        <v>DWG 9890040, (10E),Section, OL01139</v>
      </c>
      <c r="CT293" t="str">
        <v>DWG 9890040, (11E)</v>
      </c>
      <c r="CU293" t="str">
        <v>DWG 9890040, (11E), Pins with Flats</v>
      </c>
      <c r="CV293" t="str">
        <v>DWG 9890040, (12E),  Pass=.002 or less</v>
      </c>
      <c r="CW293" t="str">
        <v>DWG 9890040, (12E), See Image</v>
      </c>
      <c r="CX293" t="str">
        <v>DWG 9890040, (1E), OL01431</v>
      </c>
      <c r="CY293" t="str">
        <v>DWG 9890040, (1E), OL01432</v>
      </c>
      <c r="CZ293" t="str">
        <v>DWG 9890040, (2E), OL01432</v>
      </c>
      <c r="DA293" t="str">
        <v>DWG 9890040, (3E)</v>
      </c>
      <c r="DB293" t="str">
        <v>DWG 9890040, (4E)</v>
      </c>
      <c r="DC293" t="str">
        <v>DWG 9890040, (5E), OL02336</v>
      </c>
      <c r="DD293" t="str">
        <v>DWG 9890040, (6E)</v>
      </c>
      <c r="DE293" t="str">
        <v>DWG 9890040, (7E)</v>
      </c>
      <c r="DF293" t="str">
        <v>DWG 9890040, (8E), OL01433</v>
      </c>
      <c r="DG293" t="str">
        <v>DWG 9890040, (8E), OL01433, Section</v>
      </c>
      <c r="DH293" t="str">
        <v>DWG 9890040, (9E), Close to Rod Slot</v>
      </c>
      <c r="DI293" t="str">
        <v>DWG 9890040, (9E),Close to Rod Slot</v>
      </c>
      <c r="DJ293" t="str">
        <v>DWG FRM0105 PAGE 2</v>
      </c>
      <c r="DK293" t="str">
        <v>DWG# 100448-41</v>
      </c>
      <c r="DL293" t="str">
        <v>DWG# 100448-44</v>
      </c>
      <c r="DM293" t="str">
        <v>DWG# 9890003  (1), Section OL00436/A</v>
      </c>
      <c r="DN293" t="str">
        <v>DWG# 9890003 (3), Ring Gauge Constrained</v>
      </c>
      <c r="DO293" t="str">
        <v>DWG# 9890003 (4), Section</v>
      </c>
      <c r="DP293" t="str">
        <v>DWG#100448-26, Balloon 1K, OL02350</v>
      </c>
      <c r="DQ293" t="str">
        <v>DWG#100448-26, Balloon 2K, OL02350</v>
      </c>
      <c r="DR293" t="str">
        <v>DWG#100448-26, Balloon 3K, OL02363</v>
      </c>
      <c r="DS293" t="str">
        <v>DWG#100448-26, Balloon 4K</v>
      </c>
      <c r="DT293" t="str">
        <v>DWG#100448-26, Balloon 5K, Section</v>
      </c>
      <c r="DU293" t="str">
        <v>DWG#100448-26, Balloon 6K</v>
      </c>
      <c r="DV293" t="str">
        <v>DWG#100448-26, Balloon 7K, Section</v>
      </c>
      <c r="DW293" t="str">
        <v>DWG#100448-26, Mfg. Tol.</v>
      </c>
      <c r="DX293" t="str">
        <v>DWG#9890003 (2) Ring Gauge Constrained</v>
      </c>
      <c r="DY293" t="str">
        <v>DWG#9890044</v>
      </c>
      <c r="DZ293" t="str">
        <v>DWG#9890044 .1985 to .2005=Pass</v>
      </c>
      <c r="EA293" t="str">
        <v>DWG#9890044 Overlay OL02441</v>
      </c>
      <c r="EB293" t="str">
        <v>DWG#9890044, OL02441</v>
      </c>
      <c r="EC293" t="str">
        <v>DWG#FRM0105</v>
      </c>
      <c r="ED293" t="str">
        <v>EXT.</v>
      </c>
      <c r="EE293" t="str">
        <v>EXT. Section, OL02460</v>
      </c>
      <c r="EF293" t="str">
        <v>EXT., OL04223</v>
      </c>
      <c r="EG293" t="str">
        <v>Flat Drop Indicator Tip</v>
      </c>
      <c r="EH293" t="str">
        <v>Full Go Pin, No Light, at Radius</v>
      </c>
      <c r="EI293" t="str">
        <v>Function Check</v>
      </c>
      <c r="EJ293" t="str">
        <v>GO Function Gauge</v>
      </c>
      <c r="EK293" t="str">
        <v>Go Gauge for Balloon 1 &amp; 4</v>
      </c>
      <c r="EL293" t="str">
        <v>Go Pin must pass through</v>
      </c>
      <c r="EM293" t="str">
        <v>Greater than .005 = Fail, Section</v>
      </c>
      <c r="EN293" t="str">
        <v>Greater than .025 out of center = Fail</v>
      </c>
      <c r="EO293" t="str">
        <v>Greater than 2.6 = Pass</v>
      </c>
      <c r="EP293" t="str">
        <v>Green = Pass, Red = Fail</v>
      </c>
      <c r="EQ293" t="str">
        <v>Hex Depth</v>
      </c>
      <c r="ER293" t="str">
        <v>Hex Minor</v>
      </c>
      <c r="ES293" t="str">
        <v>Hole Dia.</v>
      </c>
      <c r="ET293" t="str">
        <v>ID Sphere Finish</v>
      </c>
      <c r="EU293" t="str">
        <v>ID/OD Both Sides, Diff. .002 or less = Pass</v>
      </c>
      <c r="EV293" t="str">
        <v>If Looks Big, Section</v>
      </c>
      <c r="EW293" t="str">
        <v>If Looks Small, Section</v>
      </c>
      <c r="EX293" t="str">
        <v>Insp. Close to Break Away, Mfg.Tol.</v>
      </c>
      <c r="EY293" t="str">
        <v>INT.</v>
      </c>
      <c r="EZ293" t="str">
        <v>INT. Section, OL02460</v>
      </c>
      <c r="FA293" t="str">
        <v>INT., OL04223</v>
      </c>
      <c r="FB293" t="str">
        <v>Intersect. of 7.7 &amp; R0.10</v>
      </c>
      <c r="FC293" t="str">
        <v>Intersect. of 8.79 and R.25 MAX</v>
      </c>
      <c r="FD293" t="str">
        <v>Keep Ind. Tip away from corner</v>
      </c>
      <c r="FE293" t="str">
        <v>L31</v>
      </c>
      <c r="FF293" t="str">
        <v>Laser Mark</v>
      </c>
      <c r="FG293" t="str">
        <v>LASER PER NOTE 4</v>
      </c>
      <c r="FH293" t="str">
        <v>LASER PER NOTE 4, Final Check 1 only</v>
      </c>
      <c r="FI293" t="str">
        <v>Less than .002 out of center = Pass</v>
      </c>
      <c r="FJ293" t="str">
        <v>Less than 2.75 = Pass, Section</v>
      </c>
      <c r="FK293" t="str">
        <v>List as pin. Not Calibrated</v>
      </c>
      <c r="FL293" t="str">
        <v>M9 X 1.25 BUTT See Comment Image</v>
      </c>
      <c r="FM293" t="str">
        <v>Manual Section</v>
      </c>
      <c r="FN293" t="str">
        <v>Max Deep .241 NO-GO =.42</v>
      </c>
      <c r="FO293" t="str">
        <v>MAX Depth of (Note 7) .241 NO-GO Pin</v>
      </c>
      <c r="FP293" t="str">
        <v>Measure from Blue Line, See Image</v>
      </c>
      <c r="FQ293" t="str">
        <v>Measure Width of Blue Area, See Image</v>
      </c>
      <c r="FR293" t="str">
        <v>Mfg. Tol</v>
      </c>
      <c r="FS293" t="str">
        <v>Mfg. Tol, See Image</v>
      </c>
      <c r="FT293" t="str">
        <v>Mfg. Tol.</v>
      </c>
      <c r="FU293" t="str">
        <v>Mfg. Tol. "A"</v>
      </c>
      <c r="FV293" t="str">
        <v>Mfg. Tol. (Zero on Gauge Full Dia. Lead)</v>
      </c>
      <c r="FW293" t="str">
        <v>Mfg. Tol. Balloon 11, See Image</v>
      </c>
      <c r="FX293" t="str">
        <v>Mfg. Tol. Balloon 4</v>
      </c>
      <c r="FY293" t="str">
        <v>Mfg. Tol. Balloon 7</v>
      </c>
      <c r="FZ293" t="str">
        <v xml:space="preserve">Mfg. Tol. C-Bore Face (Ballo 28) </v>
      </c>
      <c r="GA293" t="str">
        <v>Mfg. Tol. Section</v>
      </c>
      <c r="GB293" t="str">
        <v>Mfg. Tol. See Image</v>
      </c>
      <c r="GC293" t="str">
        <v>Mfg. Tol., 3 Places, Record MAX</v>
      </c>
      <c r="GD293" t="str">
        <v>Mfg. Tol., Balloon 11</v>
      </c>
      <c r="GE293" t="str">
        <v>Mfg. Tol., Balloon 7</v>
      </c>
      <c r="GF293" t="str">
        <v>Mfg. Tol., Blank</v>
      </c>
      <c r="GG293" t="str">
        <v>Mfg. Tol., Blank, Balloon 12</v>
      </c>
      <c r="GH293" t="str">
        <v>Mfg. Tol., Blend to SØ.320</v>
      </c>
      <c r="GI293" t="str">
        <v>Mfg. Tol., Calculation</v>
      </c>
      <c r="GJ293" t="str">
        <v>Mfg. Tol., For Mill Fixture</v>
      </c>
      <c r="GK293" t="str">
        <v>Mfg. Tol., L32</v>
      </c>
      <c r="GL293" t="str">
        <v>Mfg. Tol., L33</v>
      </c>
      <c r="GM293" t="str">
        <v>Mfg. Tol., No Tool Marks</v>
      </c>
      <c r="GN293" t="str">
        <v>Mfg. Tol., OL03361</v>
      </c>
      <c r="GO293" t="str">
        <v>Mfg. Tol., Record off center value</v>
      </c>
      <c r="GP293" t="str">
        <v>Mfg. Tol., Same 3 Places, Record MIN</v>
      </c>
      <c r="GQ293" t="str">
        <v>Mfg. Tol., Section</v>
      </c>
      <c r="GR293" t="str">
        <v>Mfg. Tol., Section B-B</v>
      </c>
      <c r="GS293" t="str">
        <v>Mfg. Tol., Section, OL03361</v>
      </c>
      <c r="GT293" t="str">
        <v>Mfg. Tol., Section, Per Note 2</v>
      </c>
      <c r="GU293" t="str">
        <v>Mfg. Tol., See Image</v>
      </c>
      <c r="GV293" t="str">
        <v>Mfg. Tol., See Image, Bore in Blue</v>
      </c>
      <c r="GW293" t="str">
        <v>Mfg. Tol., See Image, Hook Tip</v>
      </c>
      <c r="GX293" t="str">
        <v>Mfg. Tol., Sharp Okay No Burr</v>
      </c>
      <c r="GY293" t="str">
        <v>Mfg. Tol., Threadless Blank</v>
      </c>
      <c r="GZ293" t="str">
        <v>Mfg.Tol.</v>
      </c>
      <c r="HA293" t="str">
        <v>Mgf. To., T.S.C.</v>
      </c>
      <c r="HB293" t="str">
        <v>Milled Feature</v>
      </c>
      <c r="HC293" t="str">
        <v>Milled Feature, OL04045</v>
      </c>
      <c r="HD293" t="str">
        <v>More than .0005 out of center = Fail</v>
      </c>
      <c r="HE293" t="str">
        <v>Must Pass Through</v>
      </c>
      <c r="HF293" t="str">
        <v>Must pass through gauge</v>
      </c>
      <c r="HG293" t="str">
        <v>Must Pass Through Go Gauge</v>
      </c>
      <c r="HH293" t="str">
        <v>Must Pass, See Image.</v>
      </c>
      <c r="HI293" t="str">
        <v>NA</v>
      </c>
      <c r="HJ293" t="str">
        <v>Narrow Area</v>
      </c>
      <c r="HK293" t="str">
        <v>Near Balloon 21</v>
      </c>
      <c r="HL293" t="str">
        <v>Near Datum B</v>
      </c>
      <c r="HM293" t="str">
        <v>Neck Dia.</v>
      </c>
      <c r="HN293" t="str">
        <v>Neck to Head Rad.</v>
      </c>
      <c r="HO293" t="str">
        <v>No Copper Deposits Allowed</v>
      </c>
      <c r="HP293" t="str">
        <v>No Section</v>
      </c>
      <c r="HQ293" t="str">
        <v>No Section, .01 to .014 = Pass</v>
      </c>
      <c r="HR293" t="str">
        <v>No Section, Rotate Part</v>
      </c>
      <c r="HS293" t="str">
        <v>No Section, See Image</v>
      </c>
      <c r="HT293" t="str">
        <v>No Slot, Section B-B</v>
      </c>
      <c r="HU293" t="str">
        <v>No visual step = Pass</v>
      </c>
      <c r="HV293" t="str">
        <v>Not to exceed .95 Deep</v>
      </c>
      <c r="HW293" t="str">
        <v>Note 1</v>
      </c>
      <c r="HX293" t="str">
        <v>OL00333/A</v>
      </c>
      <c r="HY293" t="str">
        <v>OL00519</v>
      </c>
      <c r="HZ293" t="str">
        <v>OL00520</v>
      </c>
      <c r="IA293" t="str">
        <v>OL00529</v>
      </c>
      <c r="IB293" t="str">
        <v>OL00542</v>
      </c>
      <c r="IC293" t="str">
        <v>OL00724</v>
      </c>
      <c r="ID293" t="str">
        <v>OL01250</v>
      </c>
      <c r="IE293" t="str">
        <v>OL01869, Threadless Blank</v>
      </c>
      <c r="IF293" t="str">
        <v>OL01870, Section</v>
      </c>
      <c r="IG293" t="str">
        <v>OL02255</v>
      </c>
      <c r="IH293" t="str">
        <v>OL02255, Mfg. Tol.</v>
      </c>
      <c r="II293" t="str">
        <v>OL02302</v>
      </c>
      <c r="IJ293" t="str">
        <v xml:space="preserve">OL02318  needed per image instructions </v>
      </c>
      <c r="IK293" t="str">
        <v>OL02556</v>
      </c>
      <c r="IL293" t="str">
        <v>OL02557</v>
      </c>
      <c r="IM293" t="str">
        <v>OL02567</v>
      </c>
      <c r="IN293" t="str">
        <v>OL02653</v>
      </c>
      <c r="IO293" t="str">
        <v>OL02718</v>
      </c>
      <c r="IP293" t="str">
        <v>OL02841</v>
      </c>
      <c r="IQ293" t="str">
        <v>OL02842</v>
      </c>
      <c r="IR293" t="str">
        <v>OL02844</v>
      </c>
      <c r="IS293" t="str">
        <v>OL02871</v>
      </c>
      <c r="IT293" t="str">
        <v>OL02887</v>
      </c>
      <c r="IU293" t="str">
        <v>OL03766</v>
      </c>
      <c r="IV293" t="str">
        <v>OL03868</v>
      </c>
      <c r="IW293" t="str">
        <v>OL03869</v>
      </c>
      <c r="IX293" t="str">
        <v>OL03870</v>
      </c>
      <c r="IY293" t="str">
        <v>OL03873, DWG# 100448-44</v>
      </c>
      <c r="IZ293" t="str">
        <v>OL03949</v>
      </c>
      <c r="JA293" t="str">
        <v xml:space="preserve">OL04043, Section </v>
      </c>
      <c r="JB293" t="str">
        <v xml:space="preserve">OL04044, Section </v>
      </c>
      <c r="JC293" t="str">
        <v>OL04045</v>
      </c>
      <c r="JD293" t="str">
        <v>OL04045, Milled Feature</v>
      </c>
      <c r="JE293" t="str">
        <v>OL04063</v>
      </c>
      <c r="JF293" t="str">
        <v>OL04064</v>
      </c>
      <c r="JG293" t="str">
        <v>OL04065</v>
      </c>
      <c r="JH293" t="str">
        <v>OL04181</v>
      </c>
      <c r="JI293" t="str">
        <v>OL04218</v>
      </c>
      <c r="JJ293" t="str">
        <v>OL04224, See Image</v>
      </c>
      <c r="JK293" t="str">
        <v>OL04374</v>
      </c>
      <c r="JL293" t="str">
        <v>OL04375, Section M-M</v>
      </c>
      <c r="JM293" t="str">
        <v>OL04376, Section M-M</v>
      </c>
      <c r="JN293" t="str">
        <v>OL04443</v>
      </c>
      <c r="JO293" t="str">
        <v>OL04444</v>
      </c>
      <c r="JP293" t="str">
        <v>One side of slot</v>
      </c>
      <c r="JQ293" t="str">
        <v>Other side of slot</v>
      </c>
      <c r="JR293" t="str">
        <v>Out of center more than .002 = Fail</v>
      </c>
      <c r="JS293" t="str">
        <v>Out of center more than.002 = Fail</v>
      </c>
      <c r="JT293" t="str">
        <v>Overlay OL02713</v>
      </c>
    </row>
    <row r="294" spans="1:280">
      <c r="A294" s="74" t="s">
        <v>701</v>
      </c>
      <c r="C294" s="74" t="str" cm="1">
        <f t="array" ref="C294:JT294">TRANSPOSE(_xlfn._xlws.SORT(_xlfn._xlws.FILTER($A$2:$A$279,ISNUMBER(SEARCH('Prt. Lib. &amp; Routine, Table'!M301,$A$2:$A$279)),"not found")))</f>
        <v xml:space="preserve"> 'C', Whirl Blank</v>
      </c>
      <c r="D294" t="str">
        <v xml:space="preserve"> See Image, Constrained</v>
      </c>
      <c r="E294" t="str">
        <v>(.04 to .12 range = Pass)</v>
      </c>
      <c r="F294" t="str">
        <v>(.042 FULL) Go Pin Seat Fully</v>
      </c>
      <c r="G294" t="str">
        <v>(B), Mfg. Tol.</v>
      </c>
      <c r="H294" t="str">
        <v>(B), O.A.L.</v>
      </c>
      <c r="I294" t="str">
        <v>.001 or less =Pass</v>
      </c>
      <c r="J294" t="str">
        <v>.001 or less out of center = Pass</v>
      </c>
      <c r="K294" t="str">
        <v>.002 or Less = Pass</v>
      </c>
      <c r="L294" t="str">
        <v>.002 or Less out of center = Pass</v>
      </c>
      <c r="M294" t="str">
        <v>.005 to .015 = Pass</v>
      </c>
      <c r="N294" t="str">
        <v>.0125 Mean, Section</v>
      </c>
      <c r="O294" t="str">
        <v>.025 or Less in X &amp; Y=Pass</v>
      </c>
      <c r="P294" t="str">
        <v>.038 Mean</v>
      </c>
      <c r="Q294" t="str">
        <v>.063 MM = .0024 IN, See Image</v>
      </c>
      <c r="R294" t="str">
        <v>.063MM = .0024"</v>
      </c>
      <c r="S294" t="str">
        <v>.243 NO-GO, Unconstrained, Must Not Start</v>
      </c>
      <c r="T294" t="str">
        <v>@ Back Face &amp; ID, No Raised Edge</v>
      </c>
      <c r="U294" t="str">
        <v>@ Back Face &amp; OD, No Raised Edge</v>
      </c>
      <c r="V294" t="str">
        <v>@ ID &amp; FACE</v>
      </c>
      <c r="W294" t="str">
        <v>@ OD &amp; BACK FACE</v>
      </c>
      <c r="X294" t="str">
        <v>@ OD &amp; FACE</v>
      </c>
      <c r="Y294" t="str">
        <v>Across from slot</v>
      </c>
      <c r="Z294" t="str">
        <v>All Edge Breaks</v>
      </c>
      <c r="AA294" t="str">
        <v>Attached to bar stock</v>
      </c>
      <c r="AB294" t="str">
        <v xml:space="preserve">Back Turn Fillet Rad. </v>
      </c>
      <c r="AC294" t="str">
        <v>Balloon 1 (DWG FRM0105 Page 2, NV-27)</v>
      </c>
      <c r="AD294" t="str">
        <v>Balloon 1 (DWG FRM0105, NV-30)</v>
      </c>
      <c r="AE294" t="str">
        <v>Balloon 1 (P# 9890002-20) OL00429/A</v>
      </c>
      <c r="AF294" t="str">
        <v>Balloon 1, DWG#FRM0105</v>
      </c>
      <c r="AG294" t="str">
        <v>Balloon 11, See Image</v>
      </c>
      <c r="AH294" t="str">
        <v xml:space="preserve">Balloon 2 (DWG FRM0105 Page 2, NV-27) </v>
      </c>
      <c r="AI294" t="str">
        <v>Balloon 2 (DWG FRM0105, NV-30)</v>
      </c>
      <c r="AJ294" t="str">
        <v>Balloon 2 (P# 9890002-20)</v>
      </c>
      <c r="AK294" t="str">
        <v>Balloon 2, DWG#FRM0105</v>
      </c>
      <c r="AL294" t="str">
        <v>Balloon 2, DWG#FRM0105, See Image</v>
      </c>
      <c r="AM294" t="str">
        <v>Balloon 3 (DWG FRM0105, NV-30 Minor)</v>
      </c>
      <c r="AN294" t="str">
        <v>Balloon 3 (DWG FRM0105, NV-30)</v>
      </c>
      <c r="AO294" t="str">
        <v>Balloon 3 (P# 9890002-20)</v>
      </c>
      <c r="AP294" t="str">
        <v>Balloon 4</v>
      </c>
      <c r="AQ294" t="str">
        <v>Balloon 4 (P# 9890002-20)</v>
      </c>
      <c r="AR294" t="str">
        <v>Below Middle Band</v>
      </c>
      <c r="AS294" t="str">
        <v>Best Fit Pin, .003 or Less =Pass</v>
      </c>
      <c r="AT294" t="str">
        <v>Blank</v>
      </c>
      <c r="AU294" t="str">
        <v>Blank Turn Maj.</v>
      </c>
      <c r="AV294" t="str">
        <v>Blank Turn Maj. Mill Flt., OL4172</v>
      </c>
      <c r="AW294" t="str">
        <v>Blank Without .010 Slots</v>
      </c>
      <c r="AX294" t="str">
        <v>Blank Without .010 Slots, Section</v>
      </c>
      <c r="AY294" t="str">
        <v>Blank without thread</v>
      </c>
      <c r="AZ294" t="str">
        <v xml:space="preserve">Blank, Center of V Grv. </v>
      </c>
      <c r="BA294" t="str">
        <v>Blank, Check R adjacent Balloon 17</v>
      </c>
      <c r="BB294" t="str">
        <v>Blank, EXT. Feature</v>
      </c>
      <c r="BC294" t="str">
        <v>Blank, See Image, OL04335</v>
      </c>
      <c r="BD294" t="str">
        <v>Blank, See Image, OL04336</v>
      </c>
      <c r="BE294" t="str">
        <v xml:space="preserve">Blank, Thrd. </v>
      </c>
      <c r="BF294" t="str">
        <v>Blank, Turn Tip</v>
      </c>
      <c r="BG294" t="str">
        <v>Blank, Without Thrd.</v>
      </c>
      <c r="BH294" t="str">
        <v>Blank, Without Thread</v>
      </c>
      <c r="BI294" t="str">
        <v xml:space="preserve">Blunt Start Blend to Minor </v>
      </c>
      <c r="BJ294" t="str">
        <v>Calc., Use Go HEX</v>
      </c>
      <c r="BK294" t="str">
        <v>Can't dig into OD</v>
      </c>
      <c r="BL294" t="str">
        <v>Carbide Gauge</v>
      </c>
      <c r="BM294" t="str">
        <v xml:space="preserve">Center of V Grv. </v>
      </c>
      <c r="BN294" t="str">
        <v>Centered Less than .03 = Pass</v>
      </c>
      <c r="BO294" t="str">
        <v>Centered within .0005 or Less = Pass</v>
      </c>
      <c r="BP294" t="str">
        <v>Centered within .001 or Less = Pass</v>
      </c>
      <c r="BQ294" t="str">
        <v>Centered within .0254 or Less = Pass</v>
      </c>
      <c r="BR294" t="str">
        <v>Check close to Rod Slot</v>
      </c>
      <c r="BS294" t="str">
        <v>Check every other hole</v>
      </c>
      <c r="BT294" t="str">
        <v>Check Go over full length of slot.</v>
      </c>
      <c r="BU294" t="str">
        <v>Check Near Closed End</v>
      </c>
      <c r="BV294" t="str">
        <v>Check per Print View, Away from Rod Slot</v>
      </c>
      <c r="BW294" t="str">
        <v>Check to Balloon 30 Go Pin</v>
      </c>
      <c r="BX294" t="str">
        <v>Check with .2705 SET Pin Inside Part</v>
      </c>
      <c r="BY294" t="str">
        <v>Check with Hex Up</v>
      </c>
      <c r="BZ294" t="str">
        <v>CMM Blank</v>
      </c>
      <c r="CA294" t="str">
        <v>Confirm Full Radius</v>
      </c>
      <c r="CB294" t="str">
        <v>Constrained in fixture</v>
      </c>
      <c r="CC294" t="str">
        <v>Constrained with Ring</v>
      </c>
      <c r="CD294" t="str">
        <v>Constrained, See Image</v>
      </c>
      <c r="CE294" t="str">
        <v>Dim. "A"</v>
      </c>
      <c r="CF294" t="str">
        <v>Dim. "B"</v>
      </c>
      <c r="CG294" t="str">
        <v>Dim. "C"</v>
      </c>
      <c r="CH294" t="str">
        <v>Dim. "D", Whirl Blank</v>
      </c>
      <c r="CI294" t="str">
        <v>Dim. "G"</v>
      </c>
      <c r="CJ294" t="str">
        <v>Dim. E, Blank Turn Maj. &amp;  Mill Flt</v>
      </c>
      <c r="CK294" t="str">
        <v>Dim. E, Blank Turn Maj.&amp;  Mill Flt</v>
      </c>
      <c r="CL294" t="str">
        <v>Dim. H, Whirl Blank</v>
      </c>
      <c r="CM294" t="str">
        <v>Dim. J, 'Blank Turn Maj. &amp; Whirl Blank</v>
      </c>
      <c r="CN294" t="str">
        <v>Disk Drop Indicator Tip</v>
      </c>
      <c r="CO294" t="str">
        <v>DWG 100448-15, Balloon F_1</v>
      </c>
      <c r="CP294" t="str">
        <v>DWG 100448-15, OL02571</v>
      </c>
      <c r="CQ294" t="str">
        <v>DWG 100448-41</v>
      </c>
      <c r="CR294" t="str">
        <v>DWG 9890040, (10E),Section Part, OL01139</v>
      </c>
      <c r="CS294" t="str">
        <v>DWG 9890040, (10E),Section, OL01139</v>
      </c>
      <c r="CT294" t="str">
        <v>DWG 9890040, (11E)</v>
      </c>
      <c r="CU294" t="str">
        <v>DWG 9890040, (11E), Pins with Flats</v>
      </c>
      <c r="CV294" t="str">
        <v>DWG 9890040, (12E),  Pass=.002 or less</v>
      </c>
      <c r="CW294" t="str">
        <v>DWG 9890040, (12E), See Image</v>
      </c>
      <c r="CX294" t="str">
        <v>DWG 9890040, (1E), OL01431</v>
      </c>
      <c r="CY294" t="str">
        <v>DWG 9890040, (1E), OL01432</v>
      </c>
      <c r="CZ294" t="str">
        <v>DWG 9890040, (2E), OL01432</v>
      </c>
      <c r="DA294" t="str">
        <v>DWG 9890040, (3E)</v>
      </c>
      <c r="DB294" t="str">
        <v>DWG 9890040, (4E)</v>
      </c>
      <c r="DC294" t="str">
        <v>DWG 9890040, (5E), OL02336</v>
      </c>
      <c r="DD294" t="str">
        <v>DWG 9890040, (6E)</v>
      </c>
      <c r="DE294" t="str">
        <v>DWG 9890040, (7E)</v>
      </c>
      <c r="DF294" t="str">
        <v>DWG 9890040, (8E), OL01433</v>
      </c>
      <c r="DG294" t="str">
        <v>DWG 9890040, (8E), OL01433, Section</v>
      </c>
      <c r="DH294" t="str">
        <v>DWG 9890040, (9E), Close to Rod Slot</v>
      </c>
      <c r="DI294" t="str">
        <v>DWG 9890040, (9E),Close to Rod Slot</v>
      </c>
      <c r="DJ294" t="str">
        <v>DWG FRM0105 PAGE 2</v>
      </c>
      <c r="DK294" t="str">
        <v>DWG# 100448-41</v>
      </c>
      <c r="DL294" t="str">
        <v>DWG# 100448-44</v>
      </c>
      <c r="DM294" t="str">
        <v>DWG# 9890003  (1), Section OL00436/A</v>
      </c>
      <c r="DN294" t="str">
        <v>DWG# 9890003 (3), Ring Gauge Constrained</v>
      </c>
      <c r="DO294" t="str">
        <v>DWG# 9890003 (4), Section</v>
      </c>
      <c r="DP294" t="str">
        <v>DWG#100448-26, Balloon 1K, OL02350</v>
      </c>
      <c r="DQ294" t="str">
        <v>DWG#100448-26, Balloon 2K, OL02350</v>
      </c>
      <c r="DR294" t="str">
        <v>DWG#100448-26, Balloon 3K, OL02363</v>
      </c>
      <c r="DS294" t="str">
        <v>DWG#100448-26, Balloon 4K</v>
      </c>
      <c r="DT294" t="str">
        <v>DWG#100448-26, Balloon 5K, Section</v>
      </c>
      <c r="DU294" t="str">
        <v>DWG#100448-26, Balloon 6K</v>
      </c>
      <c r="DV294" t="str">
        <v>DWG#100448-26, Balloon 7K, Section</v>
      </c>
      <c r="DW294" t="str">
        <v>DWG#100448-26, Mfg. Tol.</v>
      </c>
      <c r="DX294" t="str">
        <v>DWG#9890003 (2) Ring Gauge Constrained</v>
      </c>
      <c r="DY294" t="str">
        <v>DWG#9890044</v>
      </c>
      <c r="DZ294" t="str">
        <v>DWG#9890044 .1985 to .2005=Pass</v>
      </c>
      <c r="EA294" t="str">
        <v>DWG#9890044 Overlay OL02441</v>
      </c>
      <c r="EB294" t="str">
        <v>DWG#9890044, OL02441</v>
      </c>
      <c r="EC294" t="str">
        <v>DWG#FRM0105</v>
      </c>
      <c r="ED294" t="str">
        <v>EXT.</v>
      </c>
      <c r="EE294" t="str">
        <v>EXT. Section, OL02460</v>
      </c>
      <c r="EF294" t="str">
        <v>EXT., OL04223</v>
      </c>
      <c r="EG294" t="str">
        <v>Flat Drop Indicator Tip</v>
      </c>
      <c r="EH294" t="str">
        <v>Full Go Pin, No Light, at Radius</v>
      </c>
      <c r="EI294" t="str">
        <v>Function Check</v>
      </c>
      <c r="EJ294" t="str">
        <v>GO Function Gauge</v>
      </c>
      <c r="EK294" t="str">
        <v>Go Gauge for Balloon 1 &amp; 4</v>
      </c>
      <c r="EL294" t="str">
        <v>Go Pin must pass through</v>
      </c>
      <c r="EM294" t="str">
        <v>Greater than .005 = Fail, Section</v>
      </c>
      <c r="EN294" t="str">
        <v>Greater than .025 out of center = Fail</v>
      </c>
      <c r="EO294" t="str">
        <v>Greater than 2.6 = Pass</v>
      </c>
      <c r="EP294" t="str">
        <v>Green = Pass, Red = Fail</v>
      </c>
      <c r="EQ294" t="str">
        <v>Hex Depth</v>
      </c>
      <c r="ER294" t="str">
        <v>Hex Minor</v>
      </c>
      <c r="ES294" t="str">
        <v>Hole Dia.</v>
      </c>
      <c r="ET294" t="str">
        <v>ID Sphere Finish</v>
      </c>
      <c r="EU294" t="str">
        <v>ID/OD Both Sides, Diff. .002 or less = Pass</v>
      </c>
      <c r="EV294" t="str">
        <v>If Looks Big, Section</v>
      </c>
      <c r="EW294" t="str">
        <v>If Looks Small, Section</v>
      </c>
      <c r="EX294" t="str">
        <v>Insp. Close to Break Away, Mfg.Tol.</v>
      </c>
      <c r="EY294" t="str">
        <v>INT.</v>
      </c>
      <c r="EZ294" t="str">
        <v>INT. Section, OL02460</v>
      </c>
      <c r="FA294" t="str">
        <v>INT., OL04223</v>
      </c>
      <c r="FB294" t="str">
        <v>Intersect. of 7.7 &amp; R0.10</v>
      </c>
      <c r="FC294" t="str">
        <v>Intersect. of 8.79 and R.25 MAX</v>
      </c>
      <c r="FD294" t="str">
        <v>Keep Ind. Tip away from corner</v>
      </c>
      <c r="FE294" t="str">
        <v>L31</v>
      </c>
      <c r="FF294" t="str">
        <v>Laser Mark</v>
      </c>
      <c r="FG294" t="str">
        <v>LASER PER NOTE 4</v>
      </c>
      <c r="FH294" t="str">
        <v>LASER PER NOTE 4, Final Check 1 only</v>
      </c>
      <c r="FI294" t="str">
        <v>Less than .002 out of center = Pass</v>
      </c>
      <c r="FJ294" t="str">
        <v>Less than 2.75 = Pass, Section</v>
      </c>
      <c r="FK294" t="str">
        <v>List as pin. Not Calibrated</v>
      </c>
      <c r="FL294" t="str">
        <v>M9 X 1.25 BUTT See Comment Image</v>
      </c>
      <c r="FM294" t="str">
        <v>Manual Section</v>
      </c>
      <c r="FN294" t="str">
        <v>Max Deep .241 NO-GO =.42</v>
      </c>
      <c r="FO294" t="str">
        <v>MAX Depth of (Note 7) .241 NO-GO Pin</v>
      </c>
      <c r="FP294" t="str">
        <v>Measure from Blue Line, See Image</v>
      </c>
      <c r="FQ294" t="str">
        <v>Measure Width of Blue Area, See Image</v>
      </c>
      <c r="FR294" t="str">
        <v>Mfg. Tol</v>
      </c>
      <c r="FS294" t="str">
        <v>Mfg. Tol, See Image</v>
      </c>
      <c r="FT294" t="str">
        <v>Mfg. Tol.</v>
      </c>
      <c r="FU294" t="str">
        <v>Mfg. Tol. "A"</v>
      </c>
      <c r="FV294" t="str">
        <v>Mfg. Tol. (Zero on Gauge Full Dia. Lead)</v>
      </c>
      <c r="FW294" t="str">
        <v>Mfg. Tol. Balloon 11, See Image</v>
      </c>
      <c r="FX294" t="str">
        <v>Mfg. Tol. Balloon 4</v>
      </c>
      <c r="FY294" t="str">
        <v>Mfg. Tol. Balloon 7</v>
      </c>
      <c r="FZ294" t="str">
        <v xml:space="preserve">Mfg. Tol. C-Bore Face (Ballo 28) </v>
      </c>
      <c r="GA294" t="str">
        <v>Mfg. Tol. Section</v>
      </c>
      <c r="GB294" t="str">
        <v>Mfg. Tol. See Image</v>
      </c>
      <c r="GC294" t="str">
        <v>Mfg. Tol., 3 Places, Record MAX</v>
      </c>
      <c r="GD294" t="str">
        <v>Mfg. Tol., Balloon 11</v>
      </c>
      <c r="GE294" t="str">
        <v>Mfg. Tol., Balloon 7</v>
      </c>
      <c r="GF294" t="str">
        <v>Mfg. Tol., Blank</v>
      </c>
      <c r="GG294" t="str">
        <v>Mfg. Tol., Blank, Balloon 12</v>
      </c>
      <c r="GH294" t="str">
        <v>Mfg. Tol., Blend to SØ.320</v>
      </c>
      <c r="GI294" t="str">
        <v>Mfg. Tol., Calculation</v>
      </c>
      <c r="GJ294" t="str">
        <v>Mfg. Tol., For Mill Fixture</v>
      </c>
      <c r="GK294" t="str">
        <v>Mfg. Tol., L32</v>
      </c>
      <c r="GL294" t="str">
        <v>Mfg. Tol., L33</v>
      </c>
      <c r="GM294" t="str">
        <v>Mfg. Tol., No Tool Marks</v>
      </c>
      <c r="GN294" t="str">
        <v>Mfg. Tol., OL03361</v>
      </c>
      <c r="GO294" t="str">
        <v>Mfg. Tol., Record off center value</v>
      </c>
      <c r="GP294" t="str">
        <v>Mfg. Tol., Same 3 Places, Record MIN</v>
      </c>
      <c r="GQ294" t="str">
        <v>Mfg. Tol., Section</v>
      </c>
      <c r="GR294" t="str">
        <v>Mfg. Tol., Section B-B</v>
      </c>
      <c r="GS294" t="str">
        <v>Mfg. Tol., Section, OL03361</v>
      </c>
      <c r="GT294" t="str">
        <v>Mfg. Tol., Section, Per Note 2</v>
      </c>
      <c r="GU294" t="str">
        <v>Mfg. Tol., See Image</v>
      </c>
      <c r="GV294" t="str">
        <v>Mfg. Tol., See Image, Bore in Blue</v>
      </c>
      <c r="GW294" t="str">
        <v>Mfg. Tol., See Image, Hook Tip</v>
      </c>
      <c r="GX294" t="str">
        <v>Mfg. Tol., Sharp Okay No Burr</v>
      </c>
      <c r="GY294" t="str">
        <v>Mfg. Tol., Threadless Blank</v>
      </c>
      <c r="GZ294" t="str">
        <v>Mfg.Tol.</v>
      </c>
      <c r="HA294" t="str">
        <v>Mgf. To., T.S.C.</v>
      </c>
      <c r="HB294" t="str">
        <v>Milled Feature</v>
      </c>
      <c r="HC294" t="str">
        <v>Milled Feature, OL04045</v>
      </c>
      <c r="HD294" t="str">
        <v>More than .0005 out of center = Fail</v>
      </c>
      <c r="HE294" t="str">
        <v>Must Pass Through</v>
      </c>
      <c r="HF294" t="str">
        <v>Must pass through gauge</v>
      </c>
      <c r="HG294" t="str">
        <v>Must Pass Through Go Gauge</v>
      </c>
      <c r="HH294" t="str">
        <v>Must Pass, See Image.</v>
      </c>
      <c r="HI294" t="str">
        <v>NA</v>
      </c>
      <c r="HJ294" t="str">
        <v>Narrow Area</v>
      </c>
      <c r="HK294" t="str">
        <v>Near Balloon 21</v>
      </c>
      <c r="HL294" t="str">
        <v>Near Datum B</v>
      </c>
      <c r="HM294" t="str">
        <v>Neck Dia.</v>
      </c>
      <c r="HN294" t="str">
        <v>Neck to Head Rad.</v>
      </c>
      <c r="HO294" t="str">
        <v>No Copper Deposits Allowed</v>
      </c>
      <c r="HP294" t="str">
        <v>No Section</v>
      </c>
      <c r="HQ294" t="str">
        <v>No Section, .01 to .014 = Pass</v>
      </c>
      <c r="HR294" t="str">
        <v>No Section, Rotate Part</v>
      </c>
      <c r="HS294" t="str">
        <v>No Section, See Image</v>
      </c>
      <c r="HT294" t="str">
        <v>No Slot, Section B-B</v>
      </c>
      <c r="HU294" t="str">
        <v>No visual step = Pass</v>
      </c>
      <c r="HV294" t="str">
        <v>Not to exceed .95 Deep</v>
      </c>
      <c r="HW294" t="str">
        <v>Note 1</v>
      </c>
      <c r="HX294" t="str">
        <v>OL00333/A</v>
      </c>
      <c r="HY294" t="str">
        <v>OL00519</v>
      </c>
      <c r="HZ294" t="str">
        <v>OL00520</v>
      </c>
      <c r="IA294" t="str">
        <v>OL00529</v>
      </c>
      <c r="IB294" t="str">
        <v>OL00542</v>
      </c>
      <c r="IC294" t="str">
        <v>OL00724</v>
      </c>
      <c r="ID294" t="str">
        <v>OL01250</v>
      </c>
      <c r="IE294" t="str">
        <v>OL01869, Threadless Blank</v>
      </c>
      <c r="IF294" t="str">
        <v>OL01870, Section</v>
      </c>
      <c r="IG294" t="str">
        <v>OL02255</v>
      </c>
      <c r="IH294" t="str">
        <v>OL02255, Mfg. Tol.</v>
      </c>
      <c r="II294" t="str">
        <v>OL02302</v>
      </c>
      <c r="IJ294" t="str">
        <v xml:space="preserve">OL02318  needed per image instructions </v>
      </c>
      <c r="IK294" t="str">
        <v>OL02556</v>
      </c>
      <c r="IL294" t="str">
        <v>OL02557</v>
      </c>
      <c r="IM294" t="str">
        <v>OL02567</v>
      </c>
      <c r="IN294" t="str">
        <v>OL02653</v>
      </c>
      <c r="IO294" t="str">
        <v>OL02718</v>
      </c>
      <c r="IP294" t="str">
        <v>OL02841</v>
      </c>
      <c r="IQ294" t="str">
        <v>OL02842</v>
      </c>
      <c r="IR294" t="str">
        <v>OL02844</v>
      </c>
      <c r="IS294" t="str">
        <v>OL02871</v>
      </c>
      <c r="IT294" t="str">
        <v>OL02887</v>
      </c>
      <c r="IU294" t="str">
        <v>OL03766</v>
      </c>
      <c r="IV294" t="str">
        <v>OL03868</v>
      </c>
      <c r="IW294" t="str">
        <v>OL03869</v>
      </c>
      <c r="IX294" t="str">
        <v>OL03870</v>
      </c>
      <c r="IY294" t="str">
        <v>OL03873, DWG# 100448-44</v>
      </c>
      <c r="IZ294" t="str">
        <v>OL03949</v>
      </c>
      <c r="JA294" t="str">
        <v xml:space="preserve">OL04043, Section </v>
      </c>
      <c r="JB294" t="str">
        <v xml:space="preserve">OL04044, Section </v>
      </c>
      <c r="JC294" t="str">
        <v>OL04045</v>
      </c>
      <c r="JD294" t="str">
        <v>OL04045, Milled Feature</v>
      </c>
      <c r="JE294" t="str">
        <v>OL04063</v>
      </c>
      <c r="JF294" t="str">
        <v>OL04064</v>
      </c>
      <c r="JG294" t="str">
        <v>OL04065</v>
      </c>
      <c r="JH294" t="str">
        <v>OL04181</v>
      </c>
      <c r="JI294" t="str">
        <v>OL04218</v>
      </c>
      <c r="JJ294" t="str">
        <v>OL04224, See Image</v>
      </c>
      <c r="JK294" t="str">
        <v>OL04374</v>
      </c>
      <c r="JL294" t="str">
        <v>OL04375, Section M-M</v>
      </c>
      <c r="JM294" t="str">
        <v>OL04376, Section M-M</v>
      </c>
      <c r="JN294" t="str">
        <v>OL04443</v>
      </c>
      <c r="JO294" t="str">
        <v>OL04444</v>
      </c>
      <c r="JP294" t="str">
        <v>One side of slot</v>
      </c>
      <c r="JQ294" t="str">
        <v>Other side of slot</v>
      </c>
      <c r="JR294" t="str">
        <v>Out of center more than .002 = Fail</v>
      </c>
      <c r="JS294" t="str">
        <v>Out of center more than.002 = Fail</v>
      </c>
      <c r="JT294" t="str">
        <v>Overlay OL02713</v>
      </c>
    </row>
    <row r="295" spans="1:280">
      <c r="A295" s="74" t="s">
        <v>702</v>
      </c>
      <c r="C295" s="74" t="str" cm="1">
        <f t="array" ref="C295:JT295">TRANSPOSE(_xlfn._xlws.SORT(_xlfn._xlws.FILTER($A$2:$A$279,ISNUMBER(SEARCH('Prt. Lib. &amp; Routine, Table'!M302,$A$2:$A$279)),"not found")))</f>
        <v xml:space="preserve"> 'C', Whirl Blank</v>
      </c>
      <c r="D295" t="str">
        <v xml:space="preserve"> See Image, Constrained</v>
      </c>
      <c r="E295" t="str">
        <v>(.04 to .12 range = Pass)</v>
      </c>
      <c r="F295" t="str">
        <v>(.042 FULL) Go Pin Seat Fully</v>
      </c>
      <c r="G295" t="str">
        <v>(B), Mfg. Tol.</v>
      </c>
      <c r="H295" t="str">
        <v>(B), O.A.L.</v>
      </c>
      <c r="I295" t="str">
        <v>.001 or less =Pass</v>
      </c>
      <c r="J295" t="str">
        <v>.001 or less out of center = Pass</v>
      </c>
      <c r="K295" t="str">
        <v>.002 or Less = Pass</v>
      </c>
      <c r="L295" t="str">
        <v>.002 or Less out of center = Pass</v>
      </c>
      <c r="M295" t="str">
        <v>.005 to .015 = Pass</v>
      </c>
      <c r="N295" t="str">
        <v>.0125 Mean, Section</v>
      </c>
      <c r="O295" t="str">
        <v>.025 or Less in X &amp; Y=Pass</v>
      </c>
      <c r="P295" t="str">
        <v>.038 Mean</v>
      </c>
      <c r="Q295" t="str">
        <v>.063 MM = .0024 IN, See Image</v>
      </c>
      <c r="R295" t="str">
        <v>.063MM = .0024"</v>
      </c>
      <c r="S295" t="str">
        <v>.243 NO-GO, Unconstrained, Must Not Start</v>
      </c>
      <c r="T295" t="str">
        <v>@ Back Face &amp; ID, No Raised Edge</v>
      </c>
      <c r="U295" t="str">
        <v>@ Back Face &amp; OD, No Raised Edge</v>
      </c>
      <c r="V295" t="str">
        <v>@ ID &amp; FACE</v>
      </c>
      <c r="W295" t="str">
        <v>@ OD &amp; BACK FACE</v>
      </c>
      <c r="X295" t="str">
        <v>@ OD &amp; FACE</v>
      </c>
      <c r="Y295" t="str">
        <v>Across from slot</v>
      </c>
      <c r="Z295" t="str">
        <v>All Edge Breaks</v>
      </c>
      <c r="AA295" t="str">
        <v>Attached to bar stock</v>
      </c>
      <c r="AB295" t="str">
        <v xml:space="preserve">Back Turn Fillet Rad. </v>
      </c>
      <c r="AC295" t="str">
        <v>Balloon 1 (DWG FRM0105 Page 2, NV-27)</v>
      </c>
      <c r="AD295" t="str">
        <v>Balloon 1 (DWG FRM0105, NV-30)</v>
      </c>
      <c r="AE295" t="str">
        <v>Balloon 1 (P# 9890002-20) OL00429/A</v>
      </c>
      <c r="AF295" t="str">
        <v>Balloon 1, DWG#FRM0105</v>
      </c>
      <c r="AG295" t="str">
        <v>Balloon 11, See Image</v>
      </c>
      <c r="AH295" t="str">
        <v xml:space="preserve">Balloon 2 (DWG FRM0105 Page 2, NV-27) </v>
      </c>
      <c r="AI295" t="str">
        <v>Balloon 2 (DWG FRM0105, NV-30)</v>
      </c>
      <c r="AJ295" t="str">
        <v>Balloon 2 (P# 9890002-20)</v>
      </c>
      <c r="AK295" t="str">
        <v>Balloon 2, DWG#FRM0105</v>
      </c>
      <c r="AL295" t="str">
        <v>Balloon 2, DWG#FRM0105, See Image</v>
      </c>
      <c r="AM295" t="str">
        <v>Balloon 3 (DWG FRM0105, NV-30 Minor)</v>
      </c>
      <c r="AN295" t="str">
        <v>Balloon 3 (DWG FRM0105, NV-30)</v>
      </c>
      <c r="AO295" t="str">
        <v>Balloon 3 (P# 9890002-20)</v>
      </c>
      <c r="AP295" t="str">
        <v>Balloon 4</v>
      </c>
      <c r="AQ295" t="str">
        <v>Balloon 4 (P# 9890002-20)</v>
      </c>
      <c r="AR295" t="str">
        <v>Below Middle Band</v>
      </c>
      <c r="AS295" t="str">
        <v>Best Fit Pin, .003 or Less =Pass</v>
      </c>
      <c r="AT295" t="str">
        <v>Blank</v>
      </c>
      <c r="AU295" t="str">
        <v>Blank Turn Maj.</v>
      </c>
      <c r="AV295" t="str">
        <v>Blank Turn Maj. Mill Flt., OL4172</v>
      </c>
      <c r="AW295" t="str">
        <v>Blank Without .010 Slots</v>
      </c>
      <c r="AX295" t="str">
        <v>Blank Without .010 Slots, Section</v>
      </c>
      <c r="AY295" t="str">
        <v>Blank without thread</v>
      </c>
      <c r="AZ295" t="str">
        <v xml:space="preserve">Blank, Center of V Grv. </v>
      </c>
      <c r="BA295" t="str">
        <v>Blank, Check R adjacent Balloon 17</v>
      </c>
      <c r="BB295" t="str">
        <v>Blank, EXT. Feature</v>
      </c>
      <c r="BC295" t="str">
        <v>Blank, See Image, OL04335</v>
      </c>
      <c r="BD295" t="str">
        <v>Blank, See Image, OL04336</v>
      </c>
      <c r="BE295" t="str">
        <v xml:space="preserve">Blank, Thrd. </v>
      </c>
      <c r="BF295" t="str">
        <v>Blank, Turn Tip</v>
      </c>
      <c r="BG295" t="str">
        <v>Blank, Without Thrd.</v>
      </c>
      <c r="BH295" t="str">
        <v>Blank, Without Thread</v>
      </c>
      <c r="BI295" t="str">
        <v xml:space="preserve">Blunt Start Blend to Minor </v>
      </c>
      <c r="BJ295" t="str">
        <v>Calc., Use Go HEX</v>
      </c>
      <c r="BK295" t="str">
        <v>Can't dig into OD</v>
      </c>
      <c r="BL295" t="str">
        <v>Carbide Gauge</v>
      </c>
      <c r="BM295" t="str">
        <v xml:space="preserve">Center of V Grv. </v>
      </c>
      <c r="BN295" t="str">
        <v>Centered Less than .03 = Pass</v>
      </c>
      <c r="BO295" t="str">
        <v>Centered within .0005 or Less = Pass</v>
      </c>
      <c r="BP295" t="str">
        <v>Centered within .001 or Less = Pass</v>
      </c>
      <c r="BQ295" t="str">
        <v>Centered within .0254 or Less = Pass</v>
      </c>
      <c r="BR295" t="str">
        <v>Check close to Rod Slot</v>
      </c>
      <c r="BS295" t="str">
        <v>Check every other hole</v>
      </c>
      <c r="BT295" t="str">
        <v>Check Go over full length of slot.</v>
      </c>
      <c r="BU295" t="str">
        <v>Check Near Closed End</v>
      </c>
      <c r="BV295" t="str">
        <v>Check per Print View, Away from Rod Slot</v>
      </c>
      <c r="BW295" t="str">
        <v>Check to Balloon 30 Go Pin</v>
      </c>
      <c r="BX295" t="str">
        <v>Check with .2705 SET Pin Inside Part</v>
      </c>
      <c r="BY295" t="str">
        <v>Check with Hex Up</v>
      </c>
      <c r="BZ295" t="str">
        <v>CMM Blank</v>
      </c>
      <c r="CA295" t="str">
        <v>Confirm Full Radius</v>
      </c>
      <c r="CB295" t="str">
        <v>Constrained in fixture</v>
      </c>
      <c r="CC295" t="str">
        <v>Constrained with Ring</v>
      </c>
      <c r="CD295" t="str">
        <v>Constrained, See Image</v>
      </c>
      <c r="CE295" t="str">
        <v>Dim. "A"</v>
      </c>
      <c r="CF295" t="str">
        <v>Dim. "B"</v>
      </c>
      <c r="CG295" t="str">
        <v>Dim. "C"</v>
      </c>
      <c r="CH295" t="str">
        <v>Dim. "D", Whirl Blank</v>
      </c>
      <c r="CI295" t="str">
        <v>Dim. "G"</v>
      </c>
      <c r="CJ295" t="str">
        <v>Dim. E, Blank Turn Maj. &amp;  Mill Flt</v>
      </c>
      <c r="CK295" t="str">
        <v>Dim. E, Blank Turn Maj.&amp;  Mill Flt</v>
      </c>
      <c r="CL295" t="str">
        <v>Dim. H, Whirl Blank</v>
      </c>
      <c r="CM295" t="str">
        <v>Dim. J, 'Blank Turn Maj. &amp; Whirl Blank</v>
      </c>
      <c r="CN295" t="str">
        <v>Disk Drop Indicator Tip</v>
      </c>
      <c r="CO295" t="str">
        <v>DWG 100448-15, Balloon F_1</v>
      </c>
      <c r="CP295" t="str">
        <v>DWG 100448-15, OL02571</v>
      </c>
      <c r="CQ295" t="str">
        <v>DWG 100448-41</v>
      </c>
      <c r="CR295" t="str">
        <v>DWG 9890040, (10E),Section Part, OL01139</v>
      </c>
      <c r="CS295" t="str">
        <v>DWG 9890040, (10E),Section, OL01139</v>
      </c>
      <c r="CT295" t="str">
        <v>DWG 9890040, (11E)</v>
      </c>
      <c r="CU295" t="str">
        <v>DWG 9890040, (11E), Pins with Flats</v>
      </c>
      <c r="CV295" t="str">
        <v>DWG 9890040, (12E),  Pass=.002 or less</v>
      </c>
      <c r="CW295" t="str">
        <v>DWG 9890040, (12E), See Image</v>
      </c>
      <c r="CX295" t="str">
        <v>DWG 9890040, (1E), OL01431</v>
      </c>
      <c r="CY295" t="str">
        <v>DWG 9890040, (1E), OL01432</v>
      </c>
      <c r="CZ295" t="str">
        <v>DWG 9890040, (2E), OL01432</v>
      </c>
      <c r="DA295" t="str">
        <v>DWG 9890040, (3E)</v>
      </c>
      <c r="DB295" t="str">
        <v>DWG 9890040, (4E)</v>
      </c>
      <c r="DC295" t="str">
        <v>DWG 9890040, (5E), OL02336</v>
      </c>
      <c r="DD295" t="str">
        <v>DWG 9890040, (6E)</v>
      </c>
      <c r="DE295" t="str">
        <v>DWG 9890040, (7E)</v>
      </c>
      <c r="DF295" t="str">
        <v>DWG 9890040, (8E), OL01433</v>
      </c>
      <c r="DG295" t="str">
        <v>DWG 9890040, (8E), OL01433, Section</v>
      </c>
      <c r="DH295" t="str">
        <v>DWG 9890040, (9E), Close to Rod Slot</v>
      </c>
      <c r="DI295" t="str">
        <v>DWG 9890040, (9E),Close to Rod Slot</v>
      </c>
      <c r="DJ295" t="str">
        <v>DWG FRM0105 PAGE 2</v>
      </c>
      <c r="DK295" t="str">
        <v>DWG# 100448-41</v>
      </c>
      <c r="DL295" t="str">
        <v>DWG# 100448-44</v>
      </c>
      <c r="DM295" t="str">
        <v>DWG# 9890003  (1), Section OL00436/A</v>
      </c>
      <c r="DN295" t="str">
        <v>DWG# 9890003 (3), Ring Gauge Constrained</v>
      </c>
      <c r="DO295" t="str">
        <v>DWG# 9890003 (4), Section</v>
      </c>
      <c r="DP295" t="str">
        <v>DWG#100448-26, Balloon 1K, OL02350</v>
      </c>
      <c r="DQ295" t="str">
        <v>DWG#100448-26, Balloon 2K, OL02350</v>
      </c>
      <c r="DR295" t="str">
        <v>DWG#100448-26, Balloon 3K, OL02363</v>
      </c>
      <c r="DS295" t="str">
        <v>DWG#100448-26, Balloon 4K</v>
      </c>
      <c r="DT295" t="str">
        <v>DWG#100448-26, Balloon 5K, Section</v>
      </c>
      <c r="DU295" t="str">
        <v>DWG#100448-26, Balloon 6K</v>
      </c>
      <c r="DV295" t="str">
        <v>DWG#100448-26, Balloon 7K, Section</v>
      </c>
      <c r="DW295" t="str">
        <v>DWG#100448-26, Mfg. Tol.</v>
      </c>
      <c r="DX295" t="str">
        <v>DWG#9890003 (2) Ring Gauge Constrained</v>
      </c>
      <c r="DY295" t="str">
        <v>DWG#9890044</v>
      </c>
      <c r="DZ295" t="str">
        <v>DWG#9890044 .1985 to .2005=Pass</v>
      </c>
      <c r="EA295" t="str">
        <v>DWG#9890044 Overlay OL02441</v>
      </c>
      <c r="EB295" t="str">
        <v>DWG#9890044, OL02441</v>
      </c>
      <c r="EC295" t="str">
        <v>DWG#FRM0105</v>
      </c>
      <c r="ED295" t="str">
        <v>EXT.</v>
      </c>
      <c r="EE295" t="str">
        <v>EXT. Section, OL02460</v>
      </c>
      <c r="EF295" t="str">
        <v>EXT., OL04223</v>
      </c>
      <c r="EG295" t="str">
        <v>Flat Drop Indicator Tip</v>
      </c>
      <c r="EH295" t="str">
        <v>Full Go Pin, No Light, at Radius</v>
      </c>
      <c r="EI295" t="str">
        <v>Function Check</v>
      </c>
      <c r="EJ295" t="str">
        <v>GO Function Gauge</v>
      </c>
      <c r="EK295" t="str">
        <v>Go Gauge for Balloon 1 &amp; 4</v>
      </c>
      <c r="EL295" t="str">
        <v>Go Pin must pass through</v>
      </c>
      <c r="EM295" t="str">
        <v>Greater than .005 = Fail, Section</v>
      </c>
      <c r="EN295" t="str">
        <v>Greater than .025 out of center = Fail</v>
      </c>
      <c r="EO295" t="str">
        <v>Greater than 2.6 = Pass</v>
      </c>
      <c r="EP295" t="str">
        <v>Green = Pass, Red = Fail</v>
      </c>
      <c r="EQ295" t="str">
        <v>Hex Depth</v>
      </c>
      <c r="ER295" t="str">
        <v>Hex Minor</v>
      </c>
      <c r="ES295" t="str">
        <v>Hole Dia.</v>
      </c>
      <c r="ET295" t="str">
        <v>ID Sphere Finish</v>
      </c>
      <c r="EU295" t="str">
        <v>ID/OD Both Sides, Diff. .002 or less = Pass</v>
      </c>
      <c r="EV295" t="str">
        <v>If Looks Big, Section</v>
      </c>
      <c r="EW295" t="str">
        <v>If Looks Small, Section</v>
      </c>
      <c r="EX295" t="str">
        <v>Insp. Close to Break Away, Mfg.Tol.</v>
      </c>
      <c r="EY295" t="str">
        <v>INT.</v>
      </c>
      <c r="EZ295" t="str">
        <v>INT. Section, OL02460</v>
      </c>
      <c r="FA295" t="str">
        <v>INT., OL04223</v>
      </c>
      <c r="FB295" t="str">
        <v>Intersect. of 7.7 &amp; R0.10</v>
      </c>
      <c r="FC295" t="str">
        <v>Intersect. of 8.79 and R.25 MAX</v>
      </c>
      <c r="FD295" t="str">
        <v>Keep Ind. Tip away from corner</v>
      </c>
      <c r="FE295" t="str">
        <v>L31</v>
      </c>
      <c r="FF295" t="str">
        <v>Laser Mark</v>
      </c>
      <c r="FG295" t="str">
        <v>LASER PER NOTE 4</v>
      </c>
      <c r="FH295" t="str">
        <v>LASER PER NOTE 4, Final Check 1 only</v>
      </c>
      <c r="FI295" t="str">
        <v>Less than .002 out of center = Pass</v>
      </c>
      <c r="FJ295" t="str">
        <v>Less than 2.75 = Pass, Section</v>
      </c>
      <c r="FK295" t="str">
        <v>List as pin. Not Calibrated</v>
      </c>
      <c r="FL295" t="str">
        <v>M9 X 1.25 BUTT See Comment Image</v>
      </c>
      <c r="FM295" t="str">
        <v>Manual Section</v>
      </c>
      <c r="FN295" t="str">
        <v>Max Deep .241 NO-GO =.42</v>
      </c>
      <c r="FO295" t="str">
        <v>MAX Depth of (Note 7) .241 NO-GO Pin</v>
      </c>
      <c r="FP295" t="str">
        <v>Measure from Blue Line, See Image</v>
      </c>
      <c r="FQ295" t="str">
        <v>Measure Width of Blue Area, See Image</v>
      </c>
      <c r="FR295" t="str">
        <v>Mfg. Tol</v>
      </c>
      <c r="FS295" t="str">
        <v>Mfg. Tol, See Image</v>
      </c>
      <c r="FT295" t="str">
        <v>Mfg. Tol.</v>
      </c>
      <c r="FU295" t="str">
        <v>Mfg. Tol. "A"</v>
      </c>
      <c r="FV295" t="str">
        <v>Mfg. Tol. (Zero on Gauge Full Dia. Lead)</v>
      </c>
      <c r="FW295" t="str">
        <v>Mfg. Tol. Balloon 11, See Image</v>
      </c>
      <c r="FX295" t="str">
        <v>Mfg. Tol. Balloon 4</v>
      </c>
      <c r="FY295" t="str">
        <v>Mfg. Tol. Balloon 7</v>
      </c>
      <c r="FZ295" t="str">
        <v xml:space="preserve">Mfg. Tol. C-Bore Face (Ballo 28) </v>
      </c>
      <c r="GA295" t="str">
        <v>Mfg. Tol. Section</v>
      </c>
      <c r="GB295" t="str">
        <v>Mfg. Tol. See Image</v>
      </c>
      <c r="GC295" t="str">
        <v>Mfg. Tol., 3 Places, Record MAX</v>
      </c>
      <c r="GD295" t="str">
        <v>Mfg. Tol., Balloon 11</v>
      </c>
      <c r="GE295" t="str">
        <v>Mfg. Tol., Balloon 7</v>
      </c>
      <c r="GF295" t="str">
        <v>Mfg. Tol., Blank</v>
      </c>
      <c r="GG295" t="str">
        <v>Mfg. Tol., Blank, Balloon 12</v>
      </c>
      <c r="GH295" t="str">
        <v>Mfg. Tol., Blend to SØ.320</v>
      </c>
      <c r="GI295" t="str">
        <v>Mfg. Tol., Calculation</v>
      </c>
      <c r="GJ295" t="str">
        <v>Mfg. Tol., For Mill Fixture</v>
      </c>
      <c r="GK295" t="str">
        <v>Mfg. Tol., L32</v>
      </c>
      <c r="GL295" t="str">
        <v>Mfg. Tol., L33</v>
      </c>
      <c r="GM295" t="str">
        <v>Mfg. Tol., No Tool Marks</v>
      </c>
      <c r="GN295" t="str">
        <v>Mfg. Tol., OL03361</v>
      </c>
      <c r="GO295" t="str">
        <v>Mfg. Tol., Record off center value</v>
      </c>
      <c r="GP295" t="str">
        <v>Mfg. Tol., Same 3 Places, Record MIN</v>
      </c>
      <c r="GQ295" t="str">
        <v>Mfg. Tol., Section</v>
      </c>
      <c r="GR295" t="str">
        <v>Mfg. Tol., Section B-B</v>
      </c>
      <c r="GS295" t="str">
        <v>Mfg. Tol., Section, OL03361</v>
      </c>
      <c r="GT295" t="str">
        <v>Mfg. Tol., Section, Per Note 2</v>
      </c>
      <c r="GU295" t="str">
        <v>Mfg. Tol., See Image</v>
      </c>
      <c r="GV295" t="str">
        <v>Mfg. Tol., See Image, Bore in Blue</v>
      </c>
      <c r="GW295" t="str">
        <v>Mfg. Tol., See Image, Hook Tip</v>
      </c>
      <c r="GX295" t="str">
        <v>Mfg. Tol., Sharp Okay No Burr</v>
      </c>
      <c r="GY295" t="str">
        <v>Mfg. Tol., Threadless Blank</v>
      </c>
      <c r="GZ295" t="str">
        <v>Mfg.Tol.</v>
      </c>
      <c r="HA295" t="str">
        <v>Mgf. To., T.S.C.</v>
      </c>
      <c r="HB295" t="str">
        <v>Milled Feature</v>
      </c>
      <c r="HC295" t="str">
        <v>Milled Feature, OL04045</v>
      </c>
      <c r="HD295" t="str">
        <v>More than .0005 out of center = Fail</v>
      </c>
      <c r="HE295" t="str">
        <v>Must Pass Through</v>
      </c>
      <c r="HF295" t="str">
        <v>Must pass through gauge</v>
      </c>
      <c r="HG295" t="str">
        <v>Must Pass Through Go Gauge</v>
      </c>
      <c r="HH295" t="str">
        <v>Must Pass, See Image.</v>
      </c>
      <c r="HI295" t="str">
        <v>NA</v>
      </c>
      <c r="HJ295" t="str">
        <v>Narrow Area</v>
      </c>
      <c r="HK295" t="str">
        <v>Near Balloon 21</v>
      </c>
      <c r="HL295" t="str">
        <v>Near Datum B</v>
      </c>
      <c r="HM295" t="str">
        <v>Neck Dia.</v>
      </c>
      <c r="HN295" t="str">
        <v>Neck to Head Rad.</v>
      </c>
      <c r="HO295" t="str">
        <v>No Copper Deposits Allowed</v>
      </c>
      <c r="HP295" t="str">
        <v>No Section</v>
      </c>
      <c r="HQ295" t="str">
        <v>No Section, .01 to .014 = Pass</v>
      </c>
      <c r="HR295" t="str">
        <v>No Section, Rotate Part</v>
      </c>
      <c r="HS295" t="str">
        <v>No Section, See Image</v>
      </c>
      <c r="HT295" t="str">
        <v>No Slot, Section B-B</v>
      </c>
      <c r="HU295" t="str">
        <v>No visual step = Pass</v>
      </c>
      <c r="HV295" t="str">
        <v>Not to exceed .95 Deep</v>
      </c>
      <c r="HW295" t="str">
        <v>Note 1</v>
      </c>
      <c r="HX295" t="str">
        <v>OL00333/A</v>
      </c>
      <c r="HY295" t="str">
        <v>OL00519</v>
      </c>
      <c r="HZ295" t="str">
        <v>OL00520</v>
      </c>
      <c r="IA295" t="str">
        <v>OL00529</v>
      </c>
      <c r="IB295" t="str">
        <v>OL00542</v>
      </c>
      <c r="IC295" t="str">
        <v>OL00724</v>
      </c>
      <c r="ID295" t="str">
        <v>OL01250</v>
      </c>
      <c r="IE295" t="str">
        <v>OL01869, Threadless Blank</v>
      </c>
      <c r="IF295" t="str">
        <v>OL01870, Section</v>
      </c>
      <c r="IG295" t="str">
        <v>OL02255</v>
      </c>
      <c r="IH295" t="str">
        <v>OL02255, Mfg. Tol.</v>
      </c>
      <c r="II295" t="str">
        <v>OL02302</v>
      </c>
      <c r="IJ295" t="str">
        <v xml:space="preserve">OL02318  needed per image instructions </v>
      </c>
      <c r="IK295" t="str">
        <v>OL02556</v>
      </c>
      <c r="IL295" t="str">
        <v>OL02557</v>
      </c>
      <c r="IM295" t="str">
        <v>OL02567</v>
      </c>
      <c r="IN295" t="str">
        <v>OL02653</v>
      </c>
      <c r="IO295" t="str">
        <v>OL02718</v>
      </c>
      <c r="IP295" t="str">
        <v>OL02841</v>
      </c>
      <c r="IQ295" t="str">
        <v>OL02842</v>
      </c>
      <c r="IR295" t="str">
        <v>OL02844</v>
      </c>
      <c r="IS295" t="str">
        <v>OL02871</v>
      </c>
      <c r="IT295" t="str">
        <v>OL02887</v>
      </c>
      <c r="IU295" t="str">
        <v>OL03766</v>
      </c>
      <c r="IV295" t="str">
        <v>OL03868</v>
      </c>
      <c r="IW295" t="str">
        <v>OL03869</v>
      </c>
      <c r="IX295" t="str">
        <v>OL03870</v>
      </c>
      <c r="IY295" t="str">
        <v>OL03873, DWG# 100448-44</v>
      </c>
      <c r="IZ295" t="str">
        <v>OL03949</v>
      </c>
      <c r="JA295" t="str">
        <v xml:space="preserve">OL04043, Section </v>
      </c>
      <c r="JB295" t="str">
        <v xml:space="preserve">OL04044, Section </v>
      </c>
      <c r="JC295" t="str">
        <v>OL04045</v>
      </c>
      <c r="JD295" t="str">
        <v>OL04045, Milled Feature</v>
      </c>
      <c r="JE295" t="str">
        <v>OL04063</v>
      </c>
      <c r="JF295" t="str">
        <v>OL04064</v>
      </c>
      <c r="JG295" t="str">
        <v>OL04065</v>
      </c>
      <c r="JH295" t="str">
        <v>OL04181</v>
      </c>
      <c r="JI295" t="str">
        <v>OL04218</v>
      </c>
      <c r="JJ295" t="str">
        <v>OL04224, See Image</v>
      </c>
      <c r="JK295" t="str">
        <v>OL04374</v>
      </c>
      <c r="JL295" t="str">
        <v>OL04375, Section M-M</v>
      </c>
      <c r="JM295" t="str">
        <v>OL04376, Section M-M</v>
      </c>
      <c r="JN295" t="str">
        <v>OL04443</v>
      </c>
      <c r="JO295" t="str">
        <v>OL04444</v>
      </c>
      <c r="JP295" t="str">
        <v>One side of slot</v>
      </c>
      <c r="JQ295" t="str">
        <v>Other side of slot</v>
      </c>
      <c r="JR295" t="str">
        <v>Out of center more than .002 = Fail</v>
      </c>
      <c r="JS295" t="str">
        <v>Out of center more than.002 = Fail</v>
      </c>
      <c r="JT295" t="str">
        <v>Overlay OL02713</v>
      </c>
    </row>
    <row r="296" spans="1:280">
      <c r="A296" s="74" t="s">
        <v>703</v>
      </c>
      <c r="C296" s="74" t="str" cm="1">
        <f t="array" ref="C296:JT296">TRANSPOSE(_xlfn._xlws.SORT(_xlfn._xlws.FILTER($A$2:$A$279,ISNUMBER(SEARCH('Prt. Lib. &amp; Routine, Table'!M303,$A$2:$A$279)),"not found")))</f>
        <v xml:space="preserve"> 'C', Whirl Blank</v>
      </c>
      <c r="D296" t="str">
        <v xml:space="preserve"> See Image, Constrained</v>
      </c>
      <c r="E296" t="str">
        <v>(.04 to .12 range = Pass)</v>
      </c>
      <c r="F296" t="str">
        <v>(.042 FULL) Go Pin Seat Fully</v>
      </c>
      <c r="G296" t="str">
        <v>(B), Mfg. Tol.</v>
      </c>
      <c r="H296" t="str">
        <v>(B), O.A.L.</v>
      </c>
      <c r="I296" t="str">
        <v>.001 or less =Pass</v>
      </c>
      <c r="J296" t="str">
        <v>.001 or less out of center = Pass</v>
      </c>
      <c r="K296" t="str">
        <v>.002 or Less = Pass</v>
      </c>
      <c r="L296" t="str">
        <v>.002 or Less out of center = Pass</v>
      </c>
      <c r="M296" t="str">
        <v>.005 to .015 = Pass</v>
      </c>
      <c r="N296" t="str">
        <v>.0125 Mean, Section</v>
      </c>
      <c r="O296" t="str">
        <v>.025 or Less in X &amp; Y=Pass</v>
      </c>
      <c r="P296" t="str">
        <v>.038 Mean</v>
      </c>
      <c r="Q296" t="str">
        <v>.063 MM = .0024 IN, See Image</v>
      </c>
      <c r="R296" t="str">
        <v>.063MM = .0024"</v>
      </c>
      <c r="S296" t="str">
        <v>.243 NO-GO, Unconstrained, Must Not Start</v>
      </c>
      <c r="T296" t="str">
        <v>@ Back Face &amp; ID, No Raised Edge</v>
      </c>
      <c r="U296" t="str">
        <v>@ Back Face &amp; OD, No Raised Edge</v>
      </c>
      <c r="V296" t="str">
        <v>@ ID &amp; FACE</v>
      </c>
      <c r="W296" t="str">
        <v>@ OD &amp; BACK FACE</v>
      </c>
      <c r="X296" t="str">
        <v>@ OD &amp; FACE</v>
      </c>
      <c r="Y296" t="str">
        <v>Across from slot</v>
      </c>
      <c r="Z296" t="str">
        <v>All Edge Breaks</v>
      </c>
      <c r="AA296" t="str">
        <v>Attached to bar stock</v>
      </c>
      <c r="AB296" t="str">
        <v xml:space="preserve">Back Turn Fillet Rad. </v>
      </c>
      <c r="AC296" t="str">
        <v>Balloon 1 (DWG FRM0105 Page 2, NV-27)</v>
      </c>
      <c r="AD296" t="str">
        <v>Balloon 1 (DWG FRM0105, NV-30)</v>
      </c>
      <c r="AE296" t="str">
        <v>Balloon 1 (P# 9890002-20) OL00429/A</v>
      </c>
      <c r="AF296" t="str">
        <v>Balloon 1, DWG#FRM0105</v>
      </c>
      <c r="AG296" t="str">
        <v>Balloon 11, See Image</v>
      </c>
      <c r="AH296" t="str">
        <v xml:space="preserve">Balloon 2 (DWG FRM0105 Page 2, NV-27) </v>
      </c>
      <c r="AI296" t="str">
        <v>Balloon 2 (DWG FRM0105, NV-30)</v>
      </c>
      <c r="AJ296" t="str">
        <v>Balloon 2 (P# 9890002-20)</v>
      </c>
      <c r="AK296" t="str">
        <v>Balloon 2, DWG#FRM0105</v>
      </c>
      <c r="AL296" t="str">
        <v>Balloon 2, DWG#FRM0105, See Image</v>
      </c>
      <c r="AM296" t="str">
        <v>Balloon 3 (DWG FRM0105, NV-30 Minor)</v>
      </c>
      <c r="AN296" t="str">
        <v>Balloon 3 (DWG FRM0105, NV-30)</v>
      </c>
      <c r="AO296" t="str">
        <v>Balloon 3 (P# 9890002-20)</v>
      </c>
      <c r="AP296" t="str">
        <v>Balloon 4</v>
      </c>
      <c r="AQ296" t="str">
        <v>Balloon 4 (P# 9890002-20)</v>
      </c>
      <c r="AR296" t="str">
        <v>Below Middle Band</v>
      </c>
      <c r="AS296" t="str">
        <v>Best Fit Pin, .003 or Less =Pass</v>
      </c>
      <c r="AT296" t="str">
        <v>Blank</v>
      </c>
      <c r="AU296" t="str">
        <v>Blank Turn Maj.</v>
      </c>
      <c r="AV296" t="str">
        <v>Blank Turn Maj. Mill Flt., OL4172</v>
      </c>
      <c r="AW296" t="str">
        <v>Blank Without .010 Slots</v>
      </c>
      <c r="AX296" t="str">
        <v>Blank Without .010 Slots, Section</v>
      </c>
      <c r="AY296" t="str">
        <v>Blank without thread</v>
      </c>
      <c r="AZ296" t="str">
        <v xml:space="preserve">Blank, Center of V Grv. </v>
      </c>
      <c r="BA296" t="str">
        <v>Blank, Check R adjacent Balloon 17</v>
      </c>
      <c r="BB296" t="str">
        <v>Blank, EXT. Feature</v>
      </c>
      <c r="BC296" t="str">
        <v>Blank, See Image, OL04335</v>
      </c>
      <c r="BD296" t="str">
        <v>Blank, See Image, OL04336</v>
      </c>
      <c r="BE296" t="str">
        <v xml:space="preserve">Blank, Thrd. </v>
      </c>
      <c r="BF296" t="str">
        <v>Blank, Turn Tip</v>
      </c>
      <c r="BG296" t="str">
        <v>Blank, Without Thrd.</v>
      </c>
      <c r="BH296" t="str">
        <v>Blank, Without Thread</v>
      </c>
      <c r="BI296" t="str">
        <v xml:space="preserve">Blunt Start Blend to Minor </v>
      </c>
      <c r="BJ296" t="str">
        <v>Calc., Use Go HEX</v>
      </c>
      <c r="BK296" t="str">
        <v>Can't dig into OD</v>
      </c>
      <c r="BL296" t="str">
        <v>Carbide Gauge</v>
      </c>
      <c r="BM296" t="str">
        <v xml:space="preserve">Center of V Grv. </v>
      </c>
      <c r="BN296" t="str">
        <v>Centered Less than .03 = Pass</v>
      </c>
      <c r="BO296" t="str">
        <v>Centered within .0005 or Less = Pass</v>
      </c>
      <c r="BP296" t="str">
        <v>Centered within .001 or Less = Pass</v>
      </c>
      <c r="BQ296" t="str">
        <v>Centered within .0254 or Less = Pass</v>
      </c>
      <c r="BR296" t="str">
        <v>Check close to Rod Slot</v>
      </c>
      <c r="BS296" t="str">
        <v>Check every other hole</v>
      </c>
      <c r="BT296" t="str">
        <v>Check Go over full length of slot.</v>
      </c>
      <c r="BU296" t="str">
        <v>Check Near Closed End</v>
      </c>
      <c r="BV296" t="str">
        <v>Check per Print View, Away from Rod Slot</v>
      </c>
      <c r="BW296" t="str">
        <v>Check to Balloon 30 Go Pin</v>
      </c>
      <c r="BX296" t="str">
        <v>Check with .2705 SET Pin Inside Part</v>
      </c>
      <c r="BY296" t="str">
        <v>Check with Hex Up</v>
      </c>
      <c r="BZ296" t="str">
        <v>CMM Blank</v>
      </c>
      <c r="CA296" t="str">
        <v>Confirm Full Radius</v>
      </c>
      <c r="CB296" t="str">
        <v>Constrained in fixture</v>
      </c>
      <c r="CC296" t="str">
        <v>Constrained with Ring</v>
      </c>
      <c r="CD296" t="str">
        <v>Constrained, See Image</v>
      </c>
      <c r="CE296" t="str">
        <v>Dim. "A"</v>
      </c>
      <c r="CF296" t="str">
        <v>Dim. "B"</v>
      </c>
      <c r="CG296" t="str">
        <v>Dim. "C"</v>
      </c>
      <c r="CH296" t="str">
        <v>Dim. "D", Whirl Blank</v>
      </c>
      <c r="CI296" t="str">
        <v>Dim. "G"</v>
      </c>
      <c r="CJ296" t="str">
        <v>Dim. E, Blank Turn Maj. &amp;  Mill Flt</v>
      </c>
      <c r="CK296" t="str">
        <v>Dim. E, Blank Turn Maj.&amp;  Mill Flt</v>
      </c>
      <c r="CL296" t="str">
        <v>Dim. H, Whirl Blank</v>
      </c>
      <c r="CM296" t="str">
        <v>Dim. J, 'Blank Turn Maj. &amp; Whirl Blank</v>
      </c>
      <c r="CN296" t="str">
        <v>Disk Drop Indicator Tip</v>
      </c>
      <c r="CO296" t="str">
        <v>DWG 100448-15, Balloon F_1</v>
      </c>
      <c r="CP296" t="str">
        <v>DWG 100448-15, OL02571</v>
      </c>
      <c r="CQ296" t="str">
        <v>DWG 100448-41</v>
      </c>
      <c r="CR296" t="str">
        <v>DWG 9890040, (10E),Section Part, OL01139</v>
      </c>
      <c r="CS296" t="str">
        <v>DWG 9890040, (10E),Section, OL01139</v>
      </c>
      <c r="CT296" t="str">
        <v>DWG 9890040, (11E)</v>
      </c>
      <c r="CU296" t="str">
        <v>DWG 9890040, (11E), Pins with Flats</v>
      </c>
      <c r="CV296" t="str">
        <v>DWG 9890040, (12E),  Pass=.002 or less</v>
      </c>
      <c r="CW296" t="str">
        <v>DWG 9890040, (12E), See Image</v>
      </c>
      <c r="CX296" t="str">
        <v>DWG 9890040, (1E), OL01431</v>
      </c>
      <c r="CY296" t="str">
        <v>DWG 9890040, (1E), OL01432</v>
      </c>
      <c r="CZ296" t="str">
        <v>DWG 9890040, (2E), OL01432</v>
      </c>
      <c r="DA296" t="str">
        <v>DWG 9890040, (3E)</v>
      </c>
      <c r="DB296" t="str">
        <v>DWG 9890040, (4E)</v>
      </c>
      <c r="DC296" t="str">
        <v>DWG 9890040, (5E), OL02336</v>
      </c>
      <c r="DD296" t="str">
        <v>DWG 9890040, (6E)</v>
      </c>
      <c r="DE296" t="str">
        <v>DWG 9890040, (7E)</v>
      </c>
      <c r="DF296" t="str">
        <v>DWG 9890040, (8E), OL01433</v>
      </c>
      <c r="DG296" t="str">
        <v>DWG 9890040, (8E), OL01433, Section</v>
      </c>
      <c r="DH296" t="str">
        <v>DWG 9890040, (9E), Close to Rod Slot</v>
      </c>
      <c r="DI296" t="str">
        <v>DWG 9890040, (9E),Close to Rod Slot</v>
      </c>
      <c r="DJ296" t="str">
        <v>DWG FRM0105 PAGE 2</v>
      </c>
      <c r="DK296" t="str">
        <v>DWG# 100448-41</v>
      </c>
      <c r="DL296" t="str">
        <v>DWG# 100448-44</v>
      </c>
      <c r="DM296" t="str">
        <v>DWG# 9890003  (1), Section OL00436/A</v>
      </c>
      <c r="DN296" t="str">
        <v>DWG# 9890003 (3), Ring Gauge Constrained</v>
      </c>
      <c r="DO296" t="str">
        <v>DWG# 9890003 (4), Section</v>
      </c>
      <c r="DP296" t="str">
        <v>DWG#100448-26, Balloon 1K, OL02350</v>
      </c>
      <c r="DQ296" t="str">
        <v>DWG#100448-26, Balloon 2K, OL02350</v>
      </c>
      <c r="DR296" t="str">
        <v>DWG#100448-26, Balloon 3K, OL02363</v>
      </c>
      <c r="DS296" t="str">
        <v>DWG#100448-26, Balloon 4K</v>
      </c>
      <c r="DT296" t="str">
        <v>DWG#100448-26, Balloon 5K, Section</v>
      </c>
      <c r="DU296" t="str">
        <v>DWG#100448-26, Balloon 6K</v>
      </c>
      <c r="DV296" t="str">
        <v>DWG#100448-26, Balloon 7K, Section</v>
      </c>
      <c r="DW296" t="str">
        <v>DWG#100448-26, Mfg. Tol.</v>
      </c>
      <c r="DX296" t="str">
        <v>DWG#9890003 (2) Ring Gauge Constrained</v>
      </c>
      <c r="DY296" t="str">
        <v>DWG#9890044</v>
      </c>
      <c r="DZ296" t="str">
        <v>DWG#9890044 .1985 to .2005=Pass</v>
      </c>
      <c r="EA296" t="str">
        <v>DWG#9890044 Overlay OL02441</v>
      </c>
      <c r="EB296" t="str">
        <v>DWG#9890044, OL02441</v>
      </c>
      <c r="EC296" t="str">
        <v>DWG#FRM0105</v>
      </c>
      <c r="ED296" t="str">
        <v>EXT.</v>
      </c>
      <c r="EE296" t="str">
        <v>EXT. Section, OL02460</v>
      </c>
      <c r="EF296" t="str">
        <v>EXT., OL04223</v>
      </c>
      <c r="EG296" t="str">
        <v>Flat Drop Indicator Tip</v>
      </c>
      <c r="EH296" t="str">
        <v>Full Go Pin, No Light, at Radius</v>
      </c>
      <c r="EI296" t="str">
        <v>Function Check</v>
      </c>
      <c r="EJ296" t="str">
        <v>GO Function Gauge</v>
      </c>
      <c r="EK296" t="str">
        <v>Go Gauge for Balloon 1 &amp; 4</v>
      </c>
      <c r="EL296" t="str">
        <v>Go Pin must pass through</v>
      </c>
      <c r="EM296" t="str">
        <v>Greater than .005 = Fail, Section</v>
      </c>
      <c r="EN296" t="str">
        <v>Greater than .025 out of center = Fail</v>
      </c>
      <c r="EO296" t="str">
        <v>Greater than 2.6 = Pass</v>
      </c>
      <c r="EP296" t="str">
        <v>Green = Pass, Red = Fail</v>
      </c>
      <c r="EQ296" t="str">
        <v>Hex Depth</v>
      </c>
      <c r="ER296" t="str">
        <v>Hex Minor</v>
      </c>
      <c r="ES296" t="str">
        <v>Hole Dia.</v>
      </c>
      <c r="ET296" t="str">
        <v>ID Sphere Finish</v>
      </c>
      <c r="EU296" t="str">
        <v>ID/OD Both Sides, Diff. .002 or less = Pass</v>
      </c>
      <c r="EV296" t="str">
        <v>If Looks Big, Section</v>
      </c>
      <c r="EW296" t="str">
        <v>If Looks Small, Section</v>
      </c>
      <c r="EX296" t="str">
        <v>Insp. Close to Break Away, Mfg.Tol.</v>
      </c>
      <c r="EY296" t="str">
        <v>INT.</v>
      </c>
      <c r="EZ296" t="str">
        <v>INT. Section, OL02460</v>
      </c>
      <c r="FA296" t="str">
        <v>INT., OL04223</v>
      </c>
      <c r="FB296" t="str">
        <v>Intersect. of 7.7 &amp; R0.10</v>
      </c>
      <c r="FC296" t="str">
        <v>Intersect. of 8.79 and R.25 MAX</v>
      </c>
      <c r="FD296" t="str">
        <v>Keep Ind. Tip away from corner</v>
      </c>
      <c r="FE296" t="str">
        <v>L31</v>
      </c>
      <c r="FF296" t="str">
        <v>Laser Mark</v>
      </c>
      <c r="FG296" t="str">
        <v>LASER PER NOTE 4</v>
      </c>
      <c r="FH296" t="str">
        <v>LASER PER NOTE 4, Final Check 1 only</v>
      </c>
      <c r="FI296" t="str">
        <v>Less than .002 out of center = Pass</v>
      </c>
      <c r="FJ296" t="str">
        <v>Less than 2.75 = Pass, Section</v>
      </c>
      <c r="FK296" t="str">
        <v>List as pin. Not Calibrated</v>
      </c>
      <c r="FL296" t="str">
        <v>M9 X 1.25 BUTT See Comment Image</v>
      </c>
      <c r="FM296" t="str">
        <v>Manual Section</v>
      </c>
      <c r="FN296" t="str">
        <v>Max Deep .241 NO-GO =.42</v>
      </c>
      <c r="FO296" t="str">
        <v>MAX Depth of (Note 7) .241 NO-GO Pin</v>
      </c>
      <c r="FP296" t="str">
        <v>Measure from Blue Line, See Image</v>
      </c>
      <c r="FQ296" t="str">
        <v>Measure Width of Blue Area, See Image</v>
      </c>
      <c r="FR296" t="str">
        <v>Mfg. Tol</v>
      </c>
      <c r="FS296" t="str">
        <v>Mfg. Tol, See Image</v>
      </c>
      <c r="FT296" t="str">
        <v>Mfg. Tol.</v>
      </c>
      <c r="FU296" t="str">
        <v>Mfg. Tol. "A"</v>
      </c>
      <c r="FV296" t="str">
        <v>Mfg. Tol. (Zero on Gauge Full Dia. Lead)</v>
      </c>
      <c r="FW296" t="str">
        <v>Mfg. Tol. Balloon 11, See Image</v>
      </c>
      <c r="FX296" t="str">
        <v>Mfg. Tol. Balloon 4</v>
      </c>
      <c r="FY296" t="str">
        <v>Mfg. Tol. Balloon 7</v>
      </c>
      <c r="FZ296" t="str">
        <v xml:space="preserve">Mfg. Tol. C-Bore Face (Ballo 28) </v>
      </c>
      <c r="GA296" t="str">
        <v>Mfg. Tol. Section</v>
      </c>
      <c r="GB296" t="str">
        <v>Mfg. Tol. See Image</v>
      </c>
      <c r="GC296" t="str">
        <v>Mfg. Tol., 3 Places, Record MAX</v>
      </c>
      <c r="GD296" t="str">
        <v>Mfg. Tol., Balloon 11</v>
      </c>
      <c r="GE296" t="str">
        <v>Mfg. Tol., Balloon 7</v>
      </c>
      <c r="GF296" t="str">
        <v>Mfg. Tol., Blank</v>
      </c>
      <c r="GG296" t="str">
        <v>Mfg. Tol., Blank, Balloon 12</v>
      </c>
      <c r="GH296" t="str">
        <v>Mfg. Tol., Blend to SØ.320</v>
      </c>
      <c r="GI296" t="str">
        <v>Mfg. Tol., Calculation</v>
      </c>
      <c r="GJ296" t="str">
        <v>Mfg. Tol., For Mill Fixture</v>
      </c>
      <c r="GK296" t="str">
        <v>Mfg. Tol., L32</v>
      </c>
      <c r="GL296" t="str">
        <v>Mfg. Tol., L33</v>
      </c>
      <c r="GM296" t="str">
        <v>Mfg. Tol., No Tool Marks</v>
      </c>
      <c r="GN296" t="str">
        <v>Mfg. Tol., OL03361</v>
      </c>
      <c r="GO296" t="str">
        <v>Mfg. Tol., Record off center value</v>
      </c>
      <c r="GP296" t="str">
        <v>Mfg. Tol., Same 3 Places, Record MIN</v>
      </c>
      <c r="GQ296" t="str">
        <v>Mfg. Tol., Section</v>
      </c>
      <c r="GR296" t="str">
        <v>Mfg. Tol., Section B-B</v>
      </c>
      <c r="GS296" t="str">
        <v>Mfg. Tol., Section, OL03361</v>
      </c>
      <c r="GT296" t="str">
        <v>Mfg. Tol., Section, Per Note 2</v>
      </c>
      <c r="GU296" t="str">
        <v>Mfg. Tol., See Image</v>
      </c>
      <c r="GV296" t="str">
        <v>Mfg. Tol., See Image, Bore in Blue</v>
      </c>
      <c r="GW296" t="str">
        <v>Mfg. Tol., See Image, Hook Tip</v>
      </c>
      <c r="GX296" t="str">
        <v>Mfg. Tol., Sharp Okay No Burr</v>
      </c>
      <c r="GY296" t="str">
        <v>Mfg. Tol., Threadless Blank</v>
      </c>
      <c r="GZ296" t="str">
        <v>Mfg.Tol.</v>
      </c>
      <c r="HA296" t="str">
        <v>Mgf. To., T.S.C.</v>
      </c>
      <c r="HB296" t="str">
        <v>Milled Feature</v>
      </c>
      <c r="HC296" t="str">
        <v>Milled Feature, OL04045</v>
      </c>
      <c r="HD296" t="str">
        <v>More than .0005 out of center = Fail</v>
      </c>
      <c r="HE296" t="str">
        <v>Must Pass Through</v>
      </c>
      <c r="HF296" t="str">
        <v>Must pass through gauge</v>
      </c>
      <c r="HG296" t="str">
        <v>Must Pass Through Go Gauge</v>
      </c>
      <c r="HH296" t="str">
        <v>Must Pass, See Image.</v>
      </c>
      <c r="HI296" t="str">
        <v>NA</v>
      </c>
      <c r="HJ296" t="str">
        <v>Narrow Area</v>
      </c>
      <c r="HK296" t="str">
        <v>Near Balloon 21</v>
      </c>
      <c r="HL296" t="str">
        <v>Near Datum B</v>
      </c>
      <c r="HM296" t="str">
        <v>Neck Dia.</v>
      </c>
      <c r="HN296" t="str">
        <v>Neck to Head Rad.</v>
      </c>
      <c r="HO296" t="str">
        <v>No Copper Deposits Allowed</v>
      </c>
      <c r="HP296" t="str">
        <v>No Section</v>
      </c>
      <c r="HQ296" t="str">
        <v>No Section, .01 to .014 = Pass</v>
      </c>
      <c r="HR296" t="str">
        <v>No Section, Rotate Part</v>
      </c>
      <c r="HS296" t="str">
        <v>No Section, See Image</v>
      </c>
      <c r="HT296" t="str">
        <v>No Slot, Section B-B</v>
      </c>
      <c r="HU296" t="str">
        <v>No visual step = Pass</v>
      </c>
      <c r="HV296" t="str">
        <v>Not to exceed .95 Deep</v>
      </c>
      <c r="HW296" t="str">
        <v>Note 1</v>
      </c>
      <c r="HX296" t="str">
        <v>OL00333/A</v>
      </c>
      <c r="HY296" t="str">
        <v>OL00519</v>
      </c>
      <c r="HZ296" t="str">
        <v>OL00520</v>
      </c>
      <c r="IA296" t="str">
        <v>OL00529</v>
      </c>
      <c r="IB296" t="str">
        <v>OL00542</v>
      </c>
      <c r="IC296" t="str">
        <v>OL00724</v>
      </c>
      <c r="ID296" t="str">
        <v>OL01250</v>
      </c>
      <c r="IE296" t="str">
        <v>OL01869, Threadless Blank</v>
      </c>
      <c r="IF296" t="str">
        <v>OL01870, Section</v>
      </c>
      <c r="IG296" t="str">
        <v>OL02255</v>
      </c>
      <c r="IH296" t="str">
        <v>OL02255, Mfg. Tol.</v>
      </c>
      <c r="II296" t="str">
        <v>OL02302</v>
      </c>
      <c r="IJ296" t="str">
        <v xml:space="preserve">OL02318  needed per image instructions </v>
      </c>
      <c r="IK296" t="str">
        <v>OL02556</v>
      </c>
      <c r="IL296" t="str">
        <v>OL02557</v>
      </c>
      <c r="IM296" t="str">
        <v>OL02567</v>
      </c>
      <c r="IN296" t="str">
        <v>OL02653</v>
      </c>
      <c r="IO296" t="str">
        <v>OL02718</v>
      </c>
      <c r="IP296" t="str">
        <v>OL02841</v>
      </c>
      <c r="IQ296" t="str">
        <v>OL02842</v>
      </c>
      <c r="IR296" t="str">
        <v>OL02844</v>
      </c>
      <c r="IS296" t="str">
        <v>OL02871</v>
      </c>
      <c r="IT296" t="str">
        <v>OL02887</v>
      </c>
      <c r="IU296" t="str">
        <v>OL03766</v>
      </c>
      <c r="IV296" t="str">
        <v>OL03868</v>
      </c>
      <c r="IW296" t="str">
        <v>OL03869</v>
      </c>
      <c r="IX296" t="str">
        <v>OL03870</v>
      </c>
      <c r="IY296" t="str">
        <v>OL03873, DWG# 100448-44</v>
      </c>
      <c r="IZ296" t="str">
        <v>OL03949</v>
      </c>
      <c r="JA296" t="str">
        <v xml:space="preserve">OL04043, Section </v>
      </c>
      <c r="JB296" t="str">
        <v xml:space="preserve">OL04044, Section </v>
      </c>
      <c r="JC296" t="str">
        <v>OL04045</v>
      </c>
      <c r="JD296" t="str">
        <v>OL04045, Milled Feature</v>
      </c>
      <c r="JE296" t="str">
        <v>OL04063</v>
      </c>
      <c r="JF296" t="str">
        <v>OL04064</v>
      </c>
      <c r="JG296" t="str">
        <v>OL04065</v>
      </c>
      <c r="JH296" t="str">
        <v>OL04181</v>
      </c>
      <c r="JI296" t="str">
        <v>OL04218</v>
      </c>
      <c r="JJ296" t="str">
        <v>OL04224, See Image</v>
      </c>
      <c r="JK296" t="str">
        <v>OL04374</v>
      </c>
      <c r="JL296" t="str">
        <v>OL04375, Section M-M</v>
      </c>
      <c r="JM296" t="str">
        <v>OL04376, Section M-M</v>
      </c>
      <c r="JN296" t="str">
        <v>OL04443</v>
      </c>
      <c r="JO296" t="str">
        <v>OL04444</v>
      </c>
      <c r="JP296" t="str">
        <v>One side of slot</v>
      </c>
      <c r="JQ296" t="str">
        <v>Other side of slot</v>
      </c>
      <c r="JR296" t="str">
        <v>Out of center more than .002 = Fail</v>
      </c>
      <c r="JS296" t="str">
        <v>Out of center more than.002 = Fail</v>
      </c>
      <c r="JT296" t="str">
        <v>Overlay OL02713</v>
      </c>
    </row>
    <row r="297" spans="1:280">
      <c r="A297" s="74" t="s">
        <v>704</v>
      </c>
      <c r="C297" s="74" t="str" cm="1">
        <f t="array" ref="C297:JT297">TRANSPOSE(_xlfn._xlws.SORT(_xlfn._xlws.FILTER($A$2:$A$279,ISNUMBER(SEARCH('Prt. Lib. &amp; Routine, Table'!M304,$A$2:$A$279)),"not found")))</f>
        <v xml:space="preserve"> 'C', Whirl Blank</v>
      </c>
      <c r="D297" t="str">
        <v xml:space="preserve"> See Image, Constrained</v>
      </c>
      <c r="E297" t="str">
        <v>(.04 to .12 range = Pass)</v>
      </c>
      <c r="F297" t="str">
        <v>(.042 FULL) Go Pin Seat Fully</v>
      </c>
      <c r="G297" t="str">
        <v>(B), Mfg. Tol.</v>
      </c>
      <c r="H297" t="str">
        <v>(B), O.A.L.</v>
      </c>
      <c r="I297" t="str">
        <v>.001 or less =Pass</v>
      </c>
      <c r="J297" t="str">
        <v>.001 or less out of center = Pass</v>
      </c>
      <c r="K297" t="str">
        <v>.002 or Less = Pass</v>
      </c>
      <c r="L297" t="str">
        <v>.002 or Less out of center = Pass</v>
      </c>
      <c r="M297" t="str">
        <v>.005 to .015 = Pass</v>
      </c>
      <c r="N297" t="str">
        <v>.0125 Mean, Section</v>
      </c>
      <c r="O297" t="str">
        <v>.025 or Less in X &amp; Y=Pass</v>
      </c>
      <c r="P297" t="str">
        <v>.038 Mean</v>
      </c>
      <c r="Q297" t="str">
        <v>.063 MM = .0024 IN, See Image</v>
      </c>
      <c r="R297" t="str">
        <v>.063MM = .0024"</v>
      </c>
      <c r="S297" t="str">
        <v>.243 NO-GO, Unconstrained, Must Not Start</v>
      </c>
      <c r="T297" t="str">
        <v>@ Back Face &amp; ID, No Raised Edge</v>
      </c>
      <c r="U297" t="str">
        <v>@ Back Face &amp; OD, No Raised Edge</v>
      </c>
      <c r="V297" t="str">
        <v>@ ID &amp; FACE</v>
      </c>
      <c r="W297" t="str">
        <v>@ OD &amp; BACK FACE</v>
      </c>
      <c r="X297" t="str">
        <v>@ OD &amp; FACE</v>
      </c>
      <c r="Y297" t="str">
        <v>Across from slot</v>
      </c>
      <c r="Z297" t="str">
        <v>All Edge Breaks</v>
      </c>
      <c r="AA297" t="str">
        <v>Attached to bar stock</v>
      </c>
      <c r="AB297" t="str">
        <v xml:space="preserve">Back Turn Fillet Rad. </v>
      </c>
      <c r="AC297" t="str">
        <v>Balloon 1 (DWG FRM0105 Page 2, NV-27)</v>
      </c>
      <c r="AD297" t="str">
        <v>Balloon 1 (DWG FRM0105, NV-30)</v>
      </c>
      <c r="AE297" t="str">
        <v>Balloon 1 (P# 9890002-20) OL00429/A</v>
      </c>
      <c r="AF297" t="str">
        <v>Balloon 1, DWG#FRM0105</v>
      </c>
      <c r="AG297" t="str">
        <v>Balloon 11, See Image</v>
      </c>
      <c r="AH297" t="str">
        <v xml:space="preserve">Balloon 2 (DWG FRM0105 Page 2, NV-27) </v>
      </c>
      <c r="AI297" t="str">
        <v>Balloon 2 (DWG FRM0105, NV-30)</v>
      </c>
      <c r="AJ297" t="str">
        <v>Balloon 2 (P# 9890002-20)</v>
      </c>
      <c r="AK297" t="str">
        <v>Balloon 2, DWG#FRM0105</v>
      </c>
      <c r="AL297" t="str">
        <v>Balloon 2, DWG#FRM0105, See Image</v>
      </c>
      <c r="AM297" t="str">
        <v>Balloon 3 (DWG FRM0105, NV-30 Minor)</v>
      </c>
      <c r="AN297" t="str">
        <v>Balloon 3 (DWG FRM0105, NV-30)</v>
      </c>
      <c r="AO297" t="str">
        <v>Balloon 3 (P# 9890002-20)</v>
      </c>
      <c r="AP297" t="str">
        <v>Balloon 4</v>
      </c>
      <c r="AQ297" t="str">
        <v>Balloon 4 (P# 9890002-20)</v>
      </c>
      <c r="AR297" t="str">
        <v>Below Middle Band</v>
      </c>
      <c r="AS297" t="str">
        <v>Best Fit Pin, .003 or Less =Pass</v>
      </c>
      <c r="AT297" t="str">
        <v>Blank</v>
      </c>
      <c r="AU297" t="str">
        <v>Blank Turn Maj.</v>
      </c>
      <c r="AV297" t="str">
        <v>Blank Turn Maj. Mill Flt., OL4172</v>
      </c>
      <c r="AW297" t="str">
        <v>Blank Without .010 Slots</v>
      </c>
      <c r="AX297" t="str">
        <v>Blank Without .010 Slots, Section</v>
      </c>
      <c r="AY297" t="str">
        <v>Blank without thread</v>
      </c>
      <c r="AZ297" t="str">
        <v xml:space="preserve">Blank, Center of V Grv. </v>
      </c>
      <c r="BA297" t="str">
        <v>Blank, Check R adjacent Balloon 17</v>
      </c>
      <c r="BB297" t="str">
        <v>Blank, EXT. Feature</v>
      </c>
      <c r="BC297" t="str">
        <v>Blank, See Image, OL04335</v>
      </c>
      <c r="BD297" t="str">
        <v>Blank, See Image, OL04336</v>
      </c>
      <c r="BE297" t="str">
        <v xml:space="preserve">Blank, Thrd. </v>
      </c>
      <c r="BF297" t="str">
        <v>Blank, Turn Tip</v>
      </c>
      <c r="BG297" t="str">
        <v>Blank, Without Thrd.</v>
      </c>
      <c r="BH297" t="str">
        <v>Blank, Without Thread</v>
      </c>
      <c r="BI297" t="str">
        <v xml:space="preserve">Blunt Start Blend to Minor </v>
      </c>
      <c r="BJ297" t="str">
        <v>Calc., Use Go HEX</v>
      </c>
      <c r="BK297" t="str">
        <v>Can't dig into OD</v>
      </c>
      <c r="BL297" t="str">
        <v>Carbide Gauge</v>
      </c>
      <c r="BM297" t="str">
        <v xml:space="preserve">Center of V Grv. </v>
      </c>
      <c r="BN297" t="str">
        <v>Centered Less than .03 = Pass</v>
      </c>
      <c r="BO297" t="str">
        <v>Centered within .0005 or Less = Pass</v>
      </c>
      <c r="BP297" t="str">
        <v>Centered within .001 or Less = Pass</v>
      </c>
      <c r="BQ297" t="str">
        <v>Centered within .0254 or Less = Pass</v>
      </c>
      <c r="BR297" t="str">
        <v>Check close to Rod Slot</v>
      </c>
      <c r="BS297" t="str">
        <v>Check every other hole</v>
      </c>
      <c r="BT297" t="str">
        <v>Check Go over full length of slot.</v>
      </c>
      <c r="BU297" t="str">
        <v>Check Near Closed End</v>
      </c>
      <c r="BV297" t="str">
        <v>Check per Print View, Away from Rod Slot</v>
      </c>
      <c r="BW297" t="str">
        <v>Check to Balloon 30 Go Pin</v>
      </c>
      <c r="BX297" t="str">
        <v>Check with .2705 SET Pin Inside Part</v>
      </c>
      <c r="BY297" t="str">
        <v>Check with Hex Up</v>
      </c>
      <c r="BZ297" t="str">
        <v>CMM Blank</v>
      </c>
      <c r="CA297" t="str">
        <v>Confirm Full Radius</v>
      </c>
      <c r="CB297" t="str">
        <v>Constrained in fixture</v>
      </c>
      <c r="CC297" t="str">
        <v>Constrained with Ring</v>
      </c>
      <c r="CD297" t="str">
        <v>Constrained, See Image</v>
      </c>
      <c r="CE297" t="str">
        <v>Dim. "A"</v>
      </c>
      <c r="CF297" t="str">
        <v>Dim. "B"</v>
      </c>
      <c r="CG297" t="str">
        <v>Dim. "C"</v>
      </c>
      <c r="CH297" t="str">
        <v>Dim. "D", Whirl Blank</v>
      </c>
      <c r="CI297" t="str">
        <v>Dim. "G"</v>
      </c>
      <c r="CJ297" t="str">
        <v>Dim. E, Blank Turn Maj. &amp;  Mill Flt</v>
      </c>
      <c r="CK297" t="str">
        <v>Dim. E, Blank Turn Maj.&amp;  Mill Flt</v>
      </c>
      <c r="CL297" t="str">
        <v>Dim. H, Whirl Blank</v>
      </c>
      <c r="CM297" t="str">
        <v>Dim. J, 'Blank Turn Maj. &amp; Whirl Blank</v>
      </c>
      <c r="CN297" t="str">
        <v>Disk Drop Indicator Tip</v>
      </c>
      <c r="CO297" t="str">
        <v>DWG 100448-15, Balloon F_1</v>
      </c>
      <c r="CP297" t="str">
        <v>DWG 100448-15, OL02571</v>
      </c>
      <c r="CQ297" t="str">
        <v>DWG 100448-41</v>
      </c>
      <c r="CR297" t="str">
        <v>DWG 9890040, (10E),Section Part, OL01139</v>
      </c>
      <c r="CS297" t="str">
        <v>DWG 9890040, (10E),Section, OL01139</v>
      </c>
      <c r="CT297" t="str">
        <v>DWG 9890040, (11E)</v>
      </c>
      <c r="CU297" t="str">
        <v>DWG 9890040, (11E), Pins with Flats</v>
      </c>
      <c r="CV297" t="str">
        <v>DWG 9890040, (12E),  Pass=.002 or less</v>
      </c>
      <c r="CW297" t="str">
        <v>DWG 9890040, (12E), See Image</v>
      </c>
      <c r="CX297" t="str">
        <v>DWG 9890040, (1E), OL01431</v>
      </c>
      <c r="CY297" t="str">
        <v>DWG 9890040, (1E), OL01432</v>
      </c>
      <c r="CZ297" t="str">
        <v>DWG 9890040, (2E), OL01432</v>
      </c>
      <c r="DA297" t="str">
        <v>DWG 9890040, (3E)</v>
      </c>
      <c r="DB297" t="str">
        <v>DWG 9890040, (4E)</v>
      </c>
      <c r="DC297" t="str">
        <v>DWG 9890040, (5E), OL02336</v>
      </c>
      <c r="DD297" t="str">
        <v>DWG 9890040, (6E)</v>
      </c>
      <c r="DE297" t="str">
        <v>DWG 9890040, (7E)</v>
      </c>
      <c r="DF297" t="str">
        <v>DWG 9890040, (8E), OL01433</v>
      </c>
      <c r="DG297" t="str">
        <v>DWG 9890040, (8E), OL01433, Section</v>
      </c>
      <c r="DH297" t="str">
        <v>DWG 9890040, (9E), Close to Rod Slot</v>
      </c>
      <c r="DI297" t="str">
        <v>DWG 9890040, (9E),Close to Rod Slot</v>
      </c>
      <c r="DJ297" t="str">
        <v>DWG FRM0105 PAGE 2</v>
      </c>
      <c r="DK297" t="str">
        <v>DWG# 100448-41</v>
      </c>
      <c r="DL297" t="str">
        <v>DWG# 100448-44</v>
      </c>
      <c r="DM297" t="str">
        <v>DWG# 9890003  (1), Section OL00436/A</v>
      </c>
      <c r="DN297" t="str">
        <v>DWG# 9890003 (3), Ring Gauge Constrained</v>
      </c>
      <c r="DO297" t="str">
        <v>DWG# 9890003 (4), Section</v>
      </c>
      <c r="DP297" t="str">
        <v>DWG#100448-26, Balloon 1K, OL02350</v>
      </c>
      <c r="DQ297" t="str">
        <v>DWG#100448-26, Balloon 2K, OL02350</v>
      </c>
      <c r="DR297" t="str">
        <v>DWG#100448-26, Balloon 3K, OL02363</v>
      </c>
      <c r="DS297" t="str">
        <v>DWG#100448-26, Balloon 4K</v>
      </c>
      <c r="DT297" t="str">
        <v>DWG#100448-26, Balloon 5K, Section</v>
      </c>
      <c r="DU297" t="str">
        <v>DWG#100448-26, Balloon 6K</v>
      </c>
      <c r="DV297" t="str">
        <v>DWG#100448-26, Balloon 7K, Section</v>
      </c>
      <c r="DW297" t="str">
        <v>DWG#100448-26, Mfg. Tol.</v>
      </c>
      <c r="DX297" t="str">
        <v>DWG#9890003 (2) Ring Gauge Constrained</v>
      </c>
      <c r="DY297" t="str">
        <v>DWG#9890044</v>
      </c>
      <c r="DZ297" t="str">
        <v>DWG#9890044 .1985 to .2005=Pass</v>
      </c>
      <c r="EA297" t="str">
        <v>DWG#9890044 Overlay OL02441</v>
      </c>
      <c r="EB297" t="str">
        <v>DWG#9890044, OL02441</v>
      </c>
      <c r="EC297" t="str">
        <v>DWG#FRM0105</v>
      </c>
      <c r="ED297" t="str">
        <v>EXT.</v>
      </c>
      <c r="EE297" t="str">
        <v>EXT. Section, OL02460</v>
      </c>
      <c r="EF297" t="str">
        <v>EXT., OL04223</v>
      </c>
      <c r="EG297" t="str">
        <v>Flat Drop Indicator Tip</v>
      </c>
      <c r="EH297" t="str">
        <v>Full Go Pin, No Light, at Radius</v>
      </c>
      <c r="EI297" t="str">
        <v>Function Check</v>
      </c>
      <c r="EJ297" t="str">
        <v>GO Function Gauge</v>
      </c>
      <c r="EK297" t="str">
        <v>Go Gauge for Balloon 1 &amp; 4</v>
      </c>
      <c r="EL297" t="str">
        <v>Go Pin must pass through</v>
      </c>
      <c r="EM297" t="str">
        <v>Greater than .005 = Fail, Section</v>
      </c>
      <c r="EN297" t="str">
        <v>Greater than .025 out of center = Fail</v>
      </c>
      <c r="EO297" t="str">
        <v>Greater than 2.6 = Pass</v>
      </c>
      <c r="EP297" t="str">
        <v>Green = Pass, Red = Fail</v>
      </c>
      <c r="EQ297" t="str">
        <v>Hex Depth</v>
      </c>
      <c r="ER297" t="str">
        <v>Hex Minor</v>
      </c>
      <c r="ES297" t="str">
        <v>Hole Dia.</v>
      </c>
      <c r="ET297" t="str">
        <v>ID Sphere Finish</v>
      </c>
      <c r="EU297" t="str">
        <v>ID/OD Both Sides, Diff. .002 or less = Pass</v>
      </c>
      <c r="EV297" t="str">
        <v>If Looks Big, Section</v>
      </c>
      <c r="EW297" t="str">
        <v>If Looks Small, Section</v>
      </c>
      <c r="EX297" t="str">
        <v>Insp. Close to Break Away, Mfg.Tol.</v>
      </c>
      <c r="EY297" t="str">
        <v>INT.</v>
      </c>
      <c r="EZ297" t="str">
        <v>INT. Section, OL02460</v>
      </c>
      <c r="FA297" t="str">
        <v>INT., OL04223</v>
      </c>
      <c r="FB297" t="str">
        <v>Intersect. of 7.7 &amp; R0.10</v>
      </c>
      <c r="FC297" t="str">
        <v>Intersect. of 8.79 and R.25 MAX</v>
      </c>
      <c r="FD297" t="str">
        <v>Keep Ind. Tip away from corner</v>
      </c>
      <c r="FE297" t="str">
        <v>L31</v>
      </c>
      <c r="FF297" t="str">
        <v>Laser Mark</v>
      </c>
      <c r="FG297" t="str">
        <v>LASER PER NOTE 4</v>
      </c>
      <c r="FH297" t="str">
        <v>LASER PER NOTE 4, Final Check 1 only</v>
      </c>
      <c r="FI297" t="str">
        <v>Less than .002 out of center = Pass</v>
      </c>
      <c r="FJ297" t="str">
        <v>Less than 2.75 = Pass, Section</v>
      </c>
      <c r="FK297" t="str">
        <v>List as pin. Not Calibrated</v>
      </c>
      <c r="FL297" t="str">
        <v>M9 X 1.25 BUTT See Comment Image</v>
      </c>
      <c r="FM297" t="str">
        <v>Manual Section</v>
      </c>
      <c r="FN297" t="str">
        <v>Max Deep .241 NO-GO =.42</v>
      </c>
      <c r="FO297" t="str">
        <v>MAX Depth of (Note 7) .241 NO-GO Pin</v>
      </c>
      <c r="FP297" t="str">
        <v>Measure from Blue Line, See Image</v>
      </c>
      <c r="FQ297" t="str">
        <v>Measure Width of Blue Area, See Image</v>
      </c>
      <c r="FR297" t="str">
        <v>Mfg. Tol</v>
      </c>
      <c r="FS297" t="str">
        <v>Mfg. Tol, See Image</v>
      </c>
      <c r="FT297" t="str">
        <v>Mfg. Tol.</v>
      </c>
      <c r="FU297" t="str">
        <v>Mfg. Tol. "A"</v>
      </c>
      <c r="FV297" t="str">
        <v>Mfg. Tol. (Zero on Gauge Full Dia. Lead)</v>
      </c>
      <c r="FW297" t="str">
        <v>Mfg. Tol. Balloon 11, See Image</v>
      </c>
      <c r="FX297" t="str">
        <v>Mfg. Tol. Balloon 4</v>
      </c>
      <c r="FY297" t="str">
        <v>Mfg. Tol. Balloon 7</v>
      </c>
      <c r="FZ297" t="str">
        <v xml:space="preserve">Mfg. Tol. C-Bore Face (Ballo 28) </v>
      </c>
      <c r="GA297" t="str">
        <v>Mfg. Tol. Section</v>
      </c>
      <c r="GB297" t="str">
        <v>Mfg. Tol. See Image</v>
      </c>
      <c r="GC297" t="str">
        <v>Mfg. Tol., 3 Places, Record MAX</v>
      </c>
      <c r="GD297" t="str">
        <v>Mfg. Tol., Balloon 11</v>
      </c>
      <c r="GE297" t="str">
        <v>Mfg. Tol., Balloon 7</v>
      </c>
      <c r="GF297" t="str">
        <v>Mfg. Tol., Blank</v>
      </c>
      <c r="GG297" t="str">
        <v>Mfg. Tol., Blank, Balloon 12</v>
      </c>
      <c r="GH297" t="str">
        <v>Mfg. Tol., Blend to SØ.320</v>
      </c>
      <c r="GI297" t="str">
        <v>Mfg. Tol., Calculation</v>
      </c>
      <c r="GJ297" t="str">
        <v>Mfg. Tol., For Mill Fixture</v>
      </c>
      <c r="GK297" t="str">
        <v>Mfg. Tol., L32</v>
      </c>
      <c r="GL297" t="str">
        <v>Mfg. Tol., L33</v>
      </c>
      <c r="GM297" t="str">
        <v>Mfg. Tol., No Tool Marks</v>
      </c>
      <c r="GN297" t="str">
        <v>Mfg. Tol., OL03361</v>
      </c>
      <c r="GO297" t="str">
        <v>Mfg. Tol., Record off center value</v>
      </c>
      <c r="GP297" t="str">
        <v>Mfg. Tol., Same 3 Places, Record MIN</v>
      </c>
      <c r="GQ297" t="str">
        <v>Mfg. Tol., Section</v>
      </c>
      <c r="GR297" t="str">
        <v>Mfg. Tol., Section B-B</v>
      </c>
      <c r="GS297" t="str">
        <v>Mfg. Tol., Section, OL03361</v>
      </c>
      <c r="GT297" t="str">
        <v>Mfg. Tol., Section, Per Note 2</v>
      </c>
      <c r="GU297" t="str">
        <v>Mfg. Tol., See Image</v>
      </c>
      <c r="GV297" t="str">
        <v>Mfg. Tol., See Image, Bore in Blue</v>
      </c>
      <c r="GW297" t="str">
        <v>Mfg. Tol., See Image, Hook Tip</v>
      </c>
      <c r="GX297" t="str">
        <v>Mfg. Tol., Sharp Okay No Burr</v>
      </c>
      <c r="GY297" t="str">
        <v>Mfg. Tol., Threadless Blank</v>
      </c>
      <c r="GZ297" t="str">
        <v>Mfg.Tol.</v>
      </c>
      <c r="HA297" t="str">
        <v>Mgf. To., T.S.C.</v>
      </c>
      <c r="HB297" t="str">
        <v>Milled Feature</v>
      </c>
      <c r="HC297" t="str">
        <v>Milled Feature, OL04045</v>
      </c>
      <c r="HD297" t="str">
        <v>More than .0005 out of center = Fail</v>
      </c>
      <c r="HE297" t="str">
        <v>Must Pass Through</v>
      </c>
      <c r="HF297" t="str">
        <v>Must pass through gauge</v>
      </c>
      <c r="HG297" t="str">
        <v>Must Pass Through Go Gauge</v>
      </c>
      <c r="HH297" t="str">
        <v>Must Pass, See Image.</v>
      </c>
      <c r="HI297" t="str">
        <v>NA</v>
      </c>
      <c r="HJ297" t="str">
        <v>Narrow Area</v>
      </c>
      <c r="HK297" t="str">
        <v>Near Balloon 21</v>
      </c>
      <c r="HL297" t="str">
        <v>Near Datum B</v>
      </c>
      <c r="HM297" t="str">
        <v>Neck Dia.</v>
      </c>
      <c r="HN297" t="str">
        <v>Neck to Head Rad.</v>
      </c>
      <c r="HO297" t="str">
        <v>No Copper Deposits Allowed</v>
      </c>
      <c r="HP297" t="str">
        <v>No Section</v>
      </c>
      <c r="HQ297" t="str">
        <v>No Section, .01 to .014 = Pass</v>
      </c>
      <c r="HR297" t="str">
        <v>No Section, Rotate Part</v>
      </c>
      <c r="HS297" t="str">
        <v>No Section, See Image</v>
      </c>
      <c r="HT297" t="str">
        <v>No Slot, Section B-B</v>
      </c>
      <c r="HU297" t="str">
        <v>No visual step = Pass</v>
      </c>
      <c r="HV297" t="str">
        <v>Not to exceed .95 Deep</v>
      </c>
      <c r="HW297" t="str">
        <v>Note 1</v>
      </c>
      <c r="HX297" t="str">
        <v>OL00333/A</v>
      </c>
      <c r="HY297" t="str">
        <v>OL00519</v>
      </c>
      <c r="HZ297" t="str">
        <v>OL00520</v>
      </c>
      <c r="IA297" t="str">
        <v>OL00529</v>
      </c>
      <c r="IB297" t="str">
        <v>OL00542</v>
      </c>
      <c r="IC297" t="str">
        <v>OL00724</v>
      </c>
      <c r="ID297" t="str">
        <v>OL01250</v>
      </c>
      <c r="IE297" t="str">
        <v>OL01869, Threadless Blank</v>
      </c>
      <c r="IF297" t="str">
        <v>OL01870, Section</v>
      </c>
      <c r="IG297" t="str">
        <v>OL02255</v>
      </c>
      <c r="IH297" t="str">
        <v>OL02255, Mfg. Tol.</v>
      </c>
      <c r="II297" t="str">
        <v>OL02302</v>
      </c>
      <c r="IJ297" t="str">
        <v xml:space="preserve">OL02318  needed per image instructions </v>
      </c>
      <c r="IK297" t="str">
        <v>OL02556</v>
      </c>
      <c r="IL297" t="str">
        <v>OL02557</v>
      </c>
      <c r="IM297" t="str">
        <v>OL02567</v>
      </c>
      <c r="IN297" t="str">
        <v>OL02653</v>
      </c>
      <c r="IO297" t="str">
        <v>OL02718</v>
      </c>
      <c r="IP297" t="str">
        <v>OL02841</v>
      </c>
      <c r="IQ297" t="str">
        <v>OL02842</v>
      </c>
      <c r="IR297" t="str">
        <v>OL02844</v>
      </c>
      <c r="IS297" t="str">
        <v>OL02871</v>
      </c>
      <c r="IT297" t="str">
        <v>OL02887</v>
      </c>
      <c r="IU297" t="str">
        <v>OL03766</v>
      </c>
      <c r="IV297" t="str">
        <v>OL03868</v>
      </c>
      <c r="IW297" t="str">
        <v>OL03869</v>
      </c>
      <c r="IX297" t="str">
        <v>OL03870</v>
      </c>
      <c r="IY297" t="str">
        <v>OL03873, DWG# 100448-44</v>
      </c>
      <c r="IZ297" t="str">
        <v>OL03949</v>
      </c>
      <c r="JA297" t="str">
        <v xml:space="preserve">OL04043, Section </v>
      </c>
      <c r="JB297" t="str">
        <v xml:space="preserve">OL04044, Section </v>
      </c>
      <c r="JC297" t="str">
        <v>OL04045</v>
      </c>
      <c r="JD297" t="str">
        <v>OL04045, Milled Feature</v>
      </c>
      <c r="JE297" t="str">
        <v>OL04063</v>
      </c>
      <c r="JF297" t="str">
        <v>OL04064</v>
      </c>
      <c r="JG297" t="str">
        <v>OL04065</v>
      </c>
      <c r="JH297" t="str">
        <v>OL04181</v>
      </c>
      <c r="JI297" t="str">
        <v>OL04218</v>
      </c>
      <c r="JJ297" t="str">
        <v>OL04224, See Image</v>
      </c>
      <c r="JK297" t="str">
        <v>OL04374</v>
      </c>
      <c r="JL297" t="str">
        <v>OL04375, Section M-M</v>
      </c>
      <c r="JM297" t="str">
        <v>OL04376, Section M-M</v>
      </c>
      <c r="JN297" t="str">
        <v>OL04443</v>
      </c>
      <c r="JO297" t="str">
        <v>OL04444</v>
      </c>
      <c r="JP297" t="str">
        <v>One side of slot</v>
      </c>
      <c r="JQ297" t="str">
        <v>Other side of slot</v>
      </c>
      <c r="JR297" t="str">
        <v>Out of center more than .002 = Fail</v>
      </c>
      <c r="JS297" t="str">
        <v>Out of center more than.002 = Fail</v>
      </c>
      <c r="JT297" t="str">
        <v>Overlay OL02713</v>
      </c>
    </row>
    <row r="298" spans="1:280">
      <c r="A298" s="74" t="s">
        <v>705</v>
      </c>
      <c r="C298" s="74" t="str" cm="1">
        <f t="array" ref="C298:JT298">TRANSPOSE(_xlfn._xlws.SORT(_xlfn._xlws.FILTER($A$2:$A$279,ISNUMBER(SEARCH('Prt. Lib. &amp; Routine, Table'!M305,$A$2:$A$279)),"not found")))</f>
        <v xml:space="preserve"> 'C', Whirl Blank</v>
      </c>
      <c r="D298" t="str">
        <v xml:space="preserve"> See Image, Constrained</v>
      </c>
      <c r="E298" t="str">
        <v>(.04 to .12 range = Pass)</v>
      </c>
      <c r="F298" t="str">
        <v>(.042 FULL) Go Pin Seat Fully</v>
      </c>
      <c r="G298" t="str">
        <v>(B), Mfg. Tol.</v>
      </c>
      <c r="H298" t="str">
        <v>(B), O.A.L.</v>
      </c>
      <c r="I298" t="str">
        <v>.001 or less =Pass</v>
      </c>
      <c r="J298" t="str">
        <v>.001 or less out of center = Pass</v>
      </c>
      <c r="K298" t="str">
        <v>.002 or Less = Pass</v>
      </c>
      <c r="L298" t="str">
        <v>.002 or Less out of center = Pass</v>
      </c>
      <c r="M298" t="str">
        <v>.005 to .015 = Pass</v>
      </c>
      <c r="N298" t="str">
        <v>.0125 Mean, Section</v>
      </c>
      <c r="O298" t="str">
        <v>.025 or Less in X &amp; Y=Pass</v>
      </c>
      <c r="P298" t="str">
        <v>.038 Mean</v>
      </c>
      <c r="Q298" t="str">
        <v>.063 MM = .0024 IN, See Image</v>
      </c>
      <c r="R298" t="str">
        <v>.063MM = .0024"</v>
      </c>
      <c r="S298" t="str">
        <v>.243 NO-GO, Unconstrained, Must Not Start</v>
      </c>
      <c r="T298" t="str">
        <v>@ Back Face &amp; ID, No Raised Edge</v>
      </c>
      <c r="U298" t="str">
        <v>@ Back Face &amp; OD, No Raised Edge</v>
      </c>
      <c r="V298" t="str">
        <v>@ ID &amp; FACE</v>
      </c>
      <c r="W298" t="str">
        <v>@ OD &amp; BACK FACE</v>
      </c>
      <c r="X298" t="str">
        <v>@ OD &amp; FACE</v>
      </c>
      <c r="Y298" t="str">
        <v>Across from slot</v>
      </c>
      <c r="Z298" t="str">
        <v>All Edge Breaks</v>
      </c>
      <c r="AA298" t="str">
        <v>Attached to bar stock</v>
      </c>
      <c r="AB298" t="str">
        <v xml:space="preserve">Back Turn Fillet Rad. </v>
      </c>
      <c r="AC298" t="str">
        <v>Balloon 1 (DWG FRM0105 Page 2, NV-27)</v>
      </c>
      <c r="AD298" t="str">
        <v>Balloon 1 (DWG FRM0105, NV-30)</v>
      </c>
      <c r="AE298" t="str">
        <v>Balloon 1 (P# 9890002-20) OL00429/A</v>
      </c>
      <c r="AF298" t="str">
        <v>Balloon 1, DWG#FRM0105</v>
      </c>
      <c r="AG298" t="str">
        <v>Balloon 11, See Image</v>
      </c>
      <c r="AH298" t="str">
        <v xml:space="preserve">Balloon 2 (DWG FRM0105 Page 2, NV-27) </v>
      </c>
      <c r="AI298" t="str">
        <v>Balloon 2 (DWG FRM0105, NV-30)</v>
      </c>
      <c r="AJ298" t="str">
        <v>Balloon 2 (P# 9890002-20)</v>
      </c>
      <c r="AK298" t="str">
        <v>Balloon 2, DWG#FRM0105</v>
      </c>
      <c r="AL298" t="str">
        <v>Balloon 2, DWG#FRM0105, See Image</v>
      </c>
      <c r="AM298" t="str">
        <v>Balloon 3 (DWG FRM0105, NV-30 Minor)</v>
      </c>
      <c r="AN298" t="str">
        <v>Balloon 3 (DWG FRM0105, NV-30)</v>
      </c>
      <c r="AO298" t="str">
        <v>Balloon 3 (P# 9890002-20)</v>
      </c>
      <c r="AP298" t="str">
        <v>Balloon 4</v>
      </c>
      <c r="AQ298" t="str">
        <v>Balloon 4 (P# 9890002-20)</v>
      </c>
      <c r="AR298" t="str">
        <v>Below Middle Band</v>
      </c>
      <c r="AS298" t="str">
        <v>Best Fit Pin, .003 or Less =Pass</v>
      </c>
      <c r="AT298" t="str">
        <v>Blank</v>
      </c>
      <c r="AU298" t="str">
        <v>Blank Turn Maj.</v>
      </c>
      <c r="AV298" t="str">
        <v>Blank Turn Maj. Mill Flt., OL4172</v>
      </c>
      <c r="AW298" t="str">
        <v>Blank Without .010 Slots</v>
      </c>
      <c r="AX298" t="str">
        <v>Blank Without .010 Slots, Section</v>
      </c>
      <c r="AY298" t="str">
        <v>Blank without thread</v>
      </c>
      <c r="AZ298" t="str">
        <v xml:space="preserve">Blank, Center of V Grv. </v>
      </c>
      <c r="BA298" t="str">
        <v>Blank, Check R adjacent Balloon 17</v>
      </c>
      <c r="BB298" t="str">
        <v>Blank, EXT. Feature</v>
      </c>
      <c r="BC298" t="str">
        <v>Blank, See Image, OL04335</v>
      </c>
      <c r="BD298" t="str">
        <v>Blank, See Image, OL04336</v>
      </c>
      <c r="BE298" t="str">
        <v xml:space="preserve">Blank, Thrd. </v>
      </c>
      <c r="BF298" t="str">
        <v>Blank, Turn Tip</v>
      </c>
      <c r="BG298" t="str">
        <v>Blank, Without Thrd.</v>
      </c>
      <c r="BH298" t="str">
        <v>Blank, Without Thread</v>
      </c>
      <c r="BI298" t="str">
        <v xml:space="preserve">Blunt Start Blend to Minor </v>
      </c>
      <c r="BJ298" t="str">
        <v>Calc., Use Go HEX</v>
      </c>
      <c r="BK298" t="str">
        <v>Can't dig into OD</v>
      </c>
      <c r="BL298" t="str">
        <v>Carbide Gauge</v>
      </c>
      <c r="BM298" t="str">
        <v xml:space="preserve">Center of V Grv. </v>
      </c>
      <c r="BN298" t="str">
        <v>Centered Less than .03 = Pass</v>
      </c>
      <c r="BO298" t="str">
        <v>Centered within .0005 or Less = Pass</v>
      </c>
      <c r="BP298" t="str">
        <v>Centered within .001 or Less = Pass</v>
      </c>
      <c r="BQ298" t="str">
        <v>Centered within .0254 or Less = Pass</v>
      </c>
      <c r="BR298" t="str">
        <v>Check close to Rod Slot</v>
      </c>
      <c r="BS298" t="str">
        <v>Check every other hole</v>
      </c>
      <c r="BT298" t="str">
        <v>Check Go over full length of slot.</v>
      </c>
      <c r="BU298" t="str">
        <v>Check Near Closed End</v>
      </c>
      <c r="BV298" t="str">
        <v>Check per Print View, Away from Rod Slot</v>
      </c>
      <c r="BW298" t="str">
        <v>Check to Balloon 30 Go Pin</v>
      </c>
      <c r="BX298" t="str">
        <v>Check with .2705 SET Pin Inside Part</v>
      </c>
      <c r="BY298" t="str">
        <v>Check with Hex Up</v>
      </c>
      <c r="BZ298" t="str">
        <v>CMM Blank</v>
      </c>
      <c r="CA298" t="str">
        <v>Confirm Full Radius</v>
      </c>
      <c r="CB298" t="str">
        <v>Constrained in fixture</v>
      </c>
      <c r="CC298" t="str">
        <v>Constrained with Ring</v>
      </c>
      <c r="CD298" t="str">
        <v>Constrained, See Image</v>
      </c>
      <c r="CE298" t="str">
        <v>Dim. "A"</v>
      </c>
      <c r="CF298" t="str">
        <v>Dim. "B"</v>
      </c>
      <c r="CG298" t="str">
        <v>Dim. "C"</v>
      </c>
      <c r="CH298" t="str">
        <v>Dim. "D", Whirl Blank</v>
      </c>
      <c r="CI298" t="str">
        <v>Dim. "G"</v>
      </c>
      <c r="CJ298" t="str">
        <v>Dim. E, Blank Turn Maj. &amp;  Mill Flt</v>
      </c>
      <c r="CK298" t="str">
        <v>Dim. E, Blank Turn Maj.&amp;  Mill Flt</v>
      </c>
      <c r="CL298" t="str">
        <v>Dim. H, Whirl Blank</v>
      </c>
      <c r="CM298" t="str">
        <v>Dim. J, 'Blank Turn Maj. &amp; Whirl Blank</v>
      </c>
      <c r="CN298" t="str">
        <v>Disk Drop Indicator Tip</v>
      </c>
      <c r="CO298" t="str">
        <v>DWG 100448-15, Balloon F_1</v>
      </c>
      <c r="CP298" t="str">
        <v>DWG 100448-15, OL02571</v>
      </c>
      <c r="CQ298" t="str">
        <v>DWG 100448-41</v>
      </c>
      <c r="CR298" t="str">
        <v>DWG 9890040, (10E),Section Part, OL01139</v>
      </c>
      <c r="CS298" t="str">
        <v>DWG 9890040, (10E),Section, OL01139</v>
      </c>
      <c r="CT298" t="str">
        <v>DWG 9890040, (11E)</v>
      </c>
      <c r="CU298" t="str">
        <v>DWG 9890040, (11E), Pins with Flats</v>
      </c>
      <c r="CV298" t="str">
        <v>DWG 9890040, (12E),  Pass=.002 or less</v>
      </c>
      <c r="CW298" t="str">
        <v>DWG 9890040, (12E), See Image</v>
      </c>
      <c r="CX298" t="str">
        <v>DWG 9890040, (1E), OL01431</v>
      </c>
      <c r="CY298" t="str">
        <v>DWG 9890040, (1E), OL01432</v>
      </c>
      <c r="CZ298" t="str">
        <v>DWG 9890040, (2E), OL01432</v>
      </c>
      <c r="DA298" t="str">
        <v>DWG 9890040, (3E)</v>
      </c>
      <c r="DB298" t="str">
        <v>DWG 9890040, (4E)</v>
      </c>
      <c r="DC298" t="str">
        <v>DWG 9890040, (5E), OL02336</v>
      </c>
      <c r="DD298" t="str">
        <v>DWG 9890040, (6E)</v>
      </c>
      <c r="DE298" t="str">
        <v>DWG 9890040, (7E)</v>
      </c>
      <c r="DF298" t="str">
        <v>DWG 9890040, (8E), OL01433</v>
      </c>
      <c r="DG298" t="str">
        <v>DWG 9890040, (8E), OL01433, Section</v>
      </c>
      <c r="DH298" t="str">
        <v>DWG 9890040, (9E), Close to Rod Slot</v>
      </c>
      <c r="DI298" t="str">
        <v>DWG 9890040, (9E),Close to Rod Slot</v>
      </c>
      <c r="DJ298" t="str">
        <v>DWG FRM0105 PAGE 2</v>
      </c>
      <c r="DK298" t="str">
        <v>DWG# 100448-41</v>
      </c>
      <c r="DL298" t="str">
        <v>DWG# 100448-44</v>
      </c>
      <c r="DM298" t="str">
        <v>DWG# 9890003  (1), Section OL00436/A</v>
      </c>
      <c r="DN298" t="str">
        <v>DWG# 9890003 (3), Ring Gauge Constrained</v>
      </c>
      <c r="DO298" t="str">
        <v>DWG# 9890003 (4), Section</v>
      </c>
      <c r="DP298" t="str">
        <v>DWG#100448-26, Balloon 1K, OL02350</v>
      </c>
      <c r="DQ298" t="str">
        <v>DWG#100448-26, Balloon 2K, OL02350</v>
      </c>
      <c r="DR298" t="str">
        <v>DWG#100448-26, Balloon 3K, OL02363</v>
      </c>
      <c r="DS298" t="str">
        <v>DWG#100448-26, Balloon 4K</v>
      </c>
      <c r="DT298" t="str">
        <v>DWG#100448-26, Balloon 5K, Section</v>
      </c>
      <c r="DU298" t="str">
        <v>DWG#100448-26, Balloon 6K</v>
      </c>
      <c r="DV298" t="str">
        <v>DWG#100448-26, Balloon 7K, Section</v>
      </c>
      <c r="DW298" t="str">
        <v>DWG#100448-26, Mfg. Tol.</v>
      </c>
      <c r="DX298" t="str">
        <v>DWG#9890003 (2) Ring Gauge Constrained</v>
      </c>
      <c r="DY298" t="str">
        <v>DWG#9890044</v>
      </c>
      <c r="DZ298" t="str">
        <v>DWG#9890044 .1985 to .2005=Pass</v>
      </c>
      <c r="EA298" t="str">
        <v>DWG#9890044 Overlay OL02441</v>
      </c>
      <c r="EB298" t="str">
        <v>DWG#9890044, OL02441</v>
      </c>
      <c r="EC298" t="str">
        <v>DWG#FRM0105</v>
      </c>
      <c r="ED298" t="str">
        <v>EXT.</v>
      </c>
      <c r="EE298" t="str">
        <v>EXT. Section, OL02460</v>
      </c>
      <c r="EF298" t="str">
        <v>EXT., OL04223</v>
      </c>
      <c r="EG298" t="str">
        <v>Flat Drop Indicator Tip</v>
      </c>
      <c r="EH298" t="str">
        <v>Full Go Pin, No Light, at Radius</v>
      </c>
      <c r="EI298" t="str">
        <v>Function Check</v>
      </c>
      <c r="EJ298" t="str">
        <v>GO Function Gauge</v>
      </c>
      <c r="EK298" t="str">
        <v>Go Gauge for Balloon 1 &amp; 4</v>
      </c>
      <c r="EL298" t="str">
        <v>Go Pin must pass through</v>
      </c>
      <c r="EM298" t="str">
        <v>Greater than .005 = Fail, Section</v>
      </c>
      <c r="EN298" t="str">
        <v>Greater than .025 out of center = Fail</v>
      </c>
      <c r="EO298" t="str">
        <v>Greater than 2.6 = Pass</v>
      </c>
      <c r="EP298" t="str">
        <v>Green = Pass, Red = Fail</v>
      </c>
      <c r="EQ298" t="str">
        <v>Hex Depth</v>
      </c>
      <c r="ER298" t="str">
        <v>Hex Minor</v>
      </c>
      <c r="ES298" t="str">
        <v>Hole Dia.</v>
      </c>
      <c r="ET298" t="str">
        <v>ID Sphere Finish</v>
      </c>
      <c r="EU298" t="str">
        <v>ID/OD Both Sides, Diff. .002 or less = Pass</v>
      </c>
      <c r="EV298" t="str">
        <v>If Looks Big, Section</v>
      </c>
      <c r="EW298" t="str">
        <v>If Looks Small, Section</v>
      </c>
      <c r="EX298" t="str">
        <v>Insp. Close to Break Away, Mfg.Tol.</v>
      </c>
      <c r="EY298" t="str">
        <v>INT.</v>
      </c>
      <c r="EZ298" t="str">
        <v>INT. Section, OL02460</v>
      </c>
      <c r="FA298" t="str">
        <v>INT., OL04223</v>
      </c>
      <c r="FB298" t="str">
        <v>Intersect. of 7.7 &amp; R0.10</v>
      </c>
      <c r="FC298" t="str">
        <v>Intersect. of 8.79 and R.25 MAX</v>
      </c>
      <c r="FD298" t="str">
        <v>Keep Ind. Tip away from corner</v>
      </c>
      <c r="FE298" t="str">
        <v>L31</v>
      </c>
      <c r="FF298" t="str">
        <v>Laser Mark</v>
      </c>
      <c r="FG298" t="str">
        <v>LASER PER NOTE 4</v>
      </c>
      <c r="FH298" t="str">
        <v>LASER PER NOTE 4, Final Check 1 only</v>
      </c>
      <c r="FI298" t="str">
        <v>Less than .002 out of center = Pass</v>
      </c>
      <c r="FJ298" t="str">
        <v>Less than 2.75 = Pass, Section</v>
      </c>
      <c r="FK298" t="str">
        <v>List as pin. Not Calibrated</v>
      </c>
      <c r="FL298" t="str">
        <v>M9 X 1.25 BUTT See Comment Image</v>
      </c>
      <c r="FM298" t="str">
        <v>Manual Section</v>
      </c>
      <c r="FN298" t="str">
        <v>Max Deep .241 NO-GO =.42</v>
      </c>
      <c r="FO298" t="str">
        <v>MAX Depth of (Note 7) .241 NO-GO Pin</v>
      </c>
      <c r="FP298" t="str">
        <v>Measure from Blue Line, See Image</v>
      </c>
      <c r="FQ298" t="str">
        <v>Measure Width of Blue Area, See Image</v>
      </c>
      <c r="FR298" t="str">
        <v>Mfg. Tol</v>
      </c>
      <c r="FS298" t="str">
        <v>Mfg. Tol, See Image</v>
      </c>
      <c r="FT298" t="str">
        <v>Mfg. Tol.</v>
      </c>
      <c r="FU298" t="str">
        <v>Mfg. Tol. "A"</v>
      </c>
      <c r="FV298" t="str">
        <v>Mfg. Tol. (Zero on Gauge Full Dia. Lead)</v>
      </c>
      <c r="FW298" t="str">
        <v>Mfg. Tol. Balloon 11, See Image</v>
      </c>
      <c r="FX298" t="str">
        <v>Mfg. Tol. Balloon 4</v>
      </c>
      <c r="FY298" t="str">
        <v>Mfg. Tol. Balloon 7</v>
      </c>
      <c r="FZ298" t="str">
        <v xml:space="preserve">Mfg. Tol. C-Bore Face (Ballo 28) </v>
      </c>
      <c r="GA298" t="str">
        <v>Mfg. Tol. Section</v>
      </c>
      <c r="GB298" t="str">
        <v>Mfg. Tol. See Image</v>
      </c>
      <c r="GC298" t="str">
        <v>Mfg. Tol., 3 Places, Record MAX</v>
      </c>
      <c r="GD298" t="str">
        <v>Mfg. Tol., Balloon 11</v>
      </c>
      <c r="GE298" t="str">
        <v>Mfg. Tol., Balloon 7</v>
      </c>
      <c r="GF298" t="str">
        <v>Mfg. Tol., Blank</v>
      </c>
      <c r="GG298" t="str">
        <v>Mfg. Tol., Blank, Balloon 12</v>
      </c>
      <c r="GH298" t="str">
        <v>Mfg. Tol., Blend to SØ.320</v>
      </c>
      <c r="GI298" t="str">
        <v>Mfg. Tol., Calculation</v>
      </c>
      <c r="GJ298" t="str">
        <v>Mfg. Tol., For Mill Fixture</v>
      </c>
      <c r="GK298" t="str">
        <v>Mfg. Tol., L32</v>
      </c>
      <c r="GL298" t="str">
        <v>Mfg. Tol., L33</v>
      </c>
      <c r="GM298" t="str">
        <v>Mfg. Tol., No Tool Marks</v>
      </c>
      <c r="GN298" t="str">
        <v>Mfg. Tol., OL03361</v>
      </c>
      <c r="GO298" t="str">
        <v>Mfg. Tol., Record off center value</v>
      </c>
      <c r="GP298" t="str">
        <v>Mfg. Tol., Same 3 Places, Record MIN</v>
      </c>
      <c r="GQ298" t="str">
        <v>Mfg. Tol., Section</v>
      </c>
      <c r="GR298" t="str">
        <v>Mfg. Tol., Section B-B</v>
      </c>
      <c r="GS298" t="str">
        <v>Mfg. Tol., Section, OL03361</v>
      </c>
      <c r="GT298" t="str">
        <v>Mfg. Tol., Section, Per Note 2</v>
      </c>
      <c r="GU298" t="str">
        <v>Mfg. Tol., See Image</v>
      </c>
      <c r="GV298" t="str">
        <v>Mfg. Tol., See Image, Bore in Blue</v>
      </c>
      <c r="GW298" t="str">
        <v>Mfg. Tol., See Image, Hook Tip</v>
      </c>
      <c r="GX298" t="str">
        <v>Mfg. Tol., Sharp Okay No Burr</v>
      </c>
      <c r="GY298" t="str">
        <v>Mfg. Tol., Threadless Blank</v>
      </c>
      <c r="GZ298" t="str">
        <v>Mfg.Tol.</v>
      </c>
      <c r="HA298" t="str">
        <v>Mgf. To., T.S.C.</v>
      </c>
      <c r="HB298" t="str">
        <v>Milled Feature</v>
      </c>
      <c r="HC298" t="str">
        <v>Milled Feature, OL04045</v>
      </c>
      <c r="HD298" t="str">
        <v>More than .0005 out of center = Fail</v>
      </c>
      <c r="HE298" t="str">
        <v>Must Pass Through</v>
      </c>
      <c r="HF298" t="str">
        <v>Must pass through gauge</v>
      </c>
      <c r="HG298" t="str">
        <v>Must Pass Through Go Gauge</v>
      </c>
      <c r="HH298" t="str">
        <v>Must Pass, See Image.</v>
      </c>
      <c r="HI298" t="str">
        <v>NA</v>
      </c>
      <c r="HJ298" t="str">
        <v>Narrow Area</v>
      </c>
      <c r="HK298" t="str">
        <v>Near Balloon 21</v>
      </c>
      <c r="HL298" t="str">
        <v>Near Datum B</v>
      </c>
      <c r="HM298" t="str">
        <v>Neck Dia.</v>
      </c>
      <c r="HN298" t="str">
        <v>Neck to Head Rad.</v>
      </c>
      <c r="HO298" t="str">
        <v>No Copper Deposits Allowed</v>
      </c>
      <c r="HP298" t="str">
        <v>No Section</v>
      </c>
      <c r="HQ298" t="str">
        <v>No Section, .01 to .014 = Pass</v>
      </c>
      <c r="HR298" t="str">
        <v>No Section, Rotate Part</v>
      </c>
      <c r="HS298" t="str">
        <v>No Section, See Image</v>
      </c>
      <c r="HT298" t="str">
        <v>No Slot, Section B-B</v>
      </c>
      <c r="HU298" t="str">
        <v>No visual step = Pass</v>
      </c>
      <c r="HV298" t="str">
        <v>Not to exceed .95 Deep</v>
      </c>
      <c r="HW298" t="str">
        <v>Note 1</v>
      </c>
      <c r="HX298" t="str">
        <v>OL00333/A</v>
      </c>
      <c r="HY298" t="str">
        <v>OL00519</v>
      </c>
      <c r="HZ298" t="str">
        <v>OL00520</v>
      </c>
      <c r="IA298" t="str">
        <v>OL00529</v>
      </c>
      <c r="IB298" t="str">
        <v>OL00542</v>
      </c>
      <c r="IC298" t="str">
        <v>OL00724</v>
      </c>
      <c r="ID298" t="str">
        <v>OL01250</v>
      </c>
      <c r="IE298" t="str">
        <v>OL01869, Threadless Blank</v>
      </c>
      <c r="IF298" t="str">
        <v>OL01870, Section</v>
      </c>
      <c r="IG298" t="str">
        <v>OL02255</v>
      </c>
      <c r="IH298" t="str">
        <v>OL02255, Mfg. Tol.</v>
      </c>
      <c r="II298" t="str">
        <v>OL02302</v>
      </c>
      <c r="IJ298" t="str">
        <v xml:space="preserve">OL02318  needed per image instructions </v>
      </c>
      <c r="IK298" t="str">
        <v>OL02556</v>
      </c>
      <c r="IL298" t="str">
        <v>OL02557</v>
      </c>
      <c r="IM298" t="str">
        <v>OL02567</v>
      </c>
      <c r="IN298" t="str">
        <v>OL02653</v>
      </c>
      <c r="IO298" t="str">
        <v>OL02718</v>
      </c>
      <c r="IP298" t="str">
        <v>OL02841</v>
      </c>
      <c r="IQ298" t="str">
        <v>OL02842</v>
      </c>
      <c r="IR298" t="str">
        <v>OL02844</v>
      </c>
      <c r="IS298" t="str">
        <v>OL02871</v>
      </c>
      <c r="IT298" t="str">
        <v>OL02887</v>
      </c>
      <c r="IU298" t="str">
        <v>OL03766</v>
      </c>
      <c r="IV298" t="str">
        <v>OL03868</v>
      </c>
      <c r="IW298" t="str">
        <v>OL03869</v>
      </c>
      <c r="IX298" t="str">
        <v>OL03870</v>
      </c>
      <c r="IY298" t="str">
        <v>OL03873, DWG# 100448-44</v>
      </c>
      <c r="IZ298" t="str">
        <v>OL03949</v>
      </c>
      <c r="JA298" t="str">
        <v xml:space="preserve">OL04043, Section </v>
      </c>
      <c r="JB298" t="str">
        <v xml:space="preserve">OL04044, Section </v>
      </c>
      <c r="JC298" t="str">
        <v>OL04045</v>
      </c>
      <c r="JD298" t="str">
        <v>OL04045, Milled Feature</v>
      </c>
      <c r="JE298" t="str">
        <v>OL04063</v>
      </c>
      <c r="JF298" t="str">
        <v>OL04064</v>
      </c>
      <c r="JG298" t="str">
        <v>OL04065</v>
      </c>
      <c r="JH298" t="str">
        <v>OL04181</v>
      </c>
      <c r="JI298" t="str">
        <v>OL04218</v>
      </c>
      <c r="JJ298" t="str">
        <v>OL04224, See Image</v>
      </c>
      <c r="JK298" t="str">
        <v>OL04374</v>
      </c>
      <c r="JL298" t="str">
        <v>OL04375, Section M-M</v>
      </c>
      <c r="JM298" t="str">
        <v>OL04376, Section M-M</v>
      </c>
      <c r="JN298" t="str">
        <v>OL04443</v>
      </c>
      <c r="JO298" t="str">
        <v>OL04444</v>
      </c>
      <c r="JP298" t="str">
        <v>One side of slot</v>
      </c>
      <c r="JQ298" t="str">
        <v>Other side of slot</v>
      </c>
      <c r="JR298" t="str">
        <v>Out of center more than .002 = Fail</v>
      </c>
      <c r="JS298" t="str">
        <v>Out of center more than.002 = Fail</v>
      </c>
      <c r="JT298" t="str">
        <v>Overlay OL02713</v>
      </c>
    </row>
    <row r="299" spans="1:280">
      <c r="A299" s="74" t="s">
        <v>706</v>
      </c>
      <c r="C299" s="74" t="str" cm="1">
        <f t="array" ref="C299:JT299">TRANSPOSE(_xlfn._xlws.SORT(_xlfn._xlws.FILTER($A$2:$A$279,ISNUMBER(SEARCH('Prt. Lib. &amp; Routine, Table'!M306,$A$2:$A$279)),"not found")))</f>
        <v xml:space="preserve"> 'C', Whirl Blank</v>
      </c>
      <c r="D299" t="str">
        <v xml:space="preserve"> See Image, Constrained</v>
      </c>
      <c r="E299" t="str">
        <v>(.04 to .12 range = Pass)</v>
      </c>
      <c r="F299" t="str">
        <v>(.042 FULL) Go Pin Seat Fully</v>
      </c>
      <c r="G299" t="str">
        <v>(B), Mfg. Tol.</v>
      </c>
      <c r="H299" t="str">
        <v>(B), O.A.L.</v>
      </c>
      <c r="I299" t="str">
        <v>.001 or less =Pass</v>
      </c>
      <c r="J299" t="str">
        <v>.001 or less out of center = Pass</v>
      </c>
      <c r="K299" t="str">
        <v>.002 or Less = Pass</v>
      </c>
      <c r="L299" t="str">
        <v>.002 or Less out of center = Pass</v>
      </c>
      <c r="M299" t="str">
        <v>.005 to .015 = Pass</v>
      </c>
      <c r="N299" t="str">
        <v>.0125 Mean, Section</v>
      </c>
      <c r="O299" t="str">
        <v>.025 or Less in X &amp; Y=Pass</v>
      </c>
      <c r="P299" t="str">
        <v>.038 Mean</v>
      </c>
      <c r="Q299" t="str">
        <v>.063 MM = .0024 IN, See Image</v>
      </c>
      <c r="R299" t="str">
        <v>.063MM = .0024"</v>
      </c>
      <c r="S299" t="str">
        <v>.243 NO-GO, Unconstrained, Must Not Start</v>
      </c>
      <c r="T299" t="str">
        <v>@ Back Face &amp; ID, No Raised Edge</v>
      </c>
      <c r="U299" t="str">
        <v>@ Back Face &amp; OD, No Raised Edge</v>
      </c>
      <c r="V299" t="str">
        <v>@ ID &amp; FACE</v>
      </c>
      <c r="W299" t="str">
        <v>@ OD &amp; BACK FACE</v>
      </c>
      <c r="X299" t="str">
        <v>@ OD &amp; FACE</v>
      </c>
      <c r="Y299" t="str">
        <v>Across from slot</v>
      </c>
      <c r="Z299" t="str">
        <v>All Edge Breaks</v>
      </c>
      <c r="AA299" t="str">
        <v>Attached to bar stock</v>
      </c>
      <c r="AB299" t="str">
        <v xml:space="preserve">Back Turn Fillet Rad. </v>
      </c>
      <c r="AC299" t="str">
        <v>Balloon 1 (DWG FRM0105 Page 2, NV-27)</v>
      </c>
      <c r="AD299" t="str">
        <v>Balloon 1 (DWG FRM0105, NV-30)</v>
      </c>
      <c r="AE299" t="str">
        <v>Balloon 1 (P# 9890002-20) OL00429/A</v>
      </c>
      <c r="AF299" t="str">
        <v>Balloon 1, DWG#FRM0105</v>
      </c>
      <c r="AG299" t="str">
        <v>Balloon 11, See Image</v>
      </c>
      <c r="AH299" t="str">
        <v xml:space="preserve">Balloon 2 (DWG FRM0105 Page 2, NV-27) </v>
      </c>
      <c r="AI299" t="str">
        <v>Balloon 2 (DWG FRM0105, NV-30)</v>
      </c>
      <c r="AJ299" t="str">
        <v>Balloon 2 (P# 9890002-20)</v>
      </c>
      <c r="AK299" t="str">
        <v>Balloon 2, DWG#FRM0105</v>
      </c>
      <c r="AL299" t="str">
        <v>Balloon 2, DWG#FRM0105, See Image</v>
      </c>
      <c r="AM299" t="str">
        <v>Balloon 3 (DWG FRM0105, NV-30 Minor)</v>
      </c>
      <c r="AN299" t="str">
        <v>Balloon 3 (DWG FRM0105, NV-30)</v>
      </c>
      <c r="AO299" t="str">
        <v>Balloon 3 (P# 9890002-20)</v>
      </c>
      <c r="AP299" t="str">
        <v>Balloon 4</v>
      </c>
      <c r="AQ299" t="str">
        <v>Balloon 4 (P# 9890002-20)</v>
      </c>
      <c r="AR299" t="str">
        <v>Below Middle Band</v>
      </c>
      <c r="AS299" t="str">
        <v>Best Fit Pin, .003 or Less =Pass</v>
      </c>
      <c r="AT299" t="str">
        <v>Blank</v>
      </c>
      <c r="AU299" t="str">
        <v>Blank Turn Maj.</v>
      </c>
      <c r="AV299" t="str">
        <v>Blank Turn Maj. Mill Flt., OL4172</v>
      </c>
      <c r="AW299" t="str">
        <v>Blank Without .010 Slots</v>
      </c>
      <c r="AX299" t="str">
        <v>Blank Without .010 Slots, Section</v>
      </c>
      <c r="AY299" t="str">
        <v>Blank without thread</v>
      </c>
      <c r="AZ299" t="str">
        <v xml:space="preserve">Blank, Center of V Grv. </v>
      </c>
      <c r="BA299" t="str">
        <v>Blank, Check R adjacent Balloon 17</v>
      </c>
      <c r="BB299" t="str">
        <v>Blank, EXT. Feature</v>
      </c>
      <c r="BC299" t="str">
        <v>Blank, See Image, OL04335</v>
      </c>
      <c r="BD299" t="str">
        <v>Blank, See Image, OL04336</v>
      </c>
      <c r="BE299" t="str">
        <v xml:space="preserve">Blank, Thrd. </v>
      </c>
      <c r="BF299" t="str">
        <v>Blank, Turn Tip</v>
      </c>
      <c r="BG299" t="str">
        <v>Blank, Without Thrd.</v>
      </c>
      <c r="BH299" t="str">
        <v>Blank, Without Thread</v>
      </c>
      <c r="BI299" t="str">
        <v xml:space="preserve">Blunt Start Blend to Minor </v>
      </c>
      <c r="BJ299" t="str">
        <v>Calc., Use Go HEX</v>
      </c>
      <c r="BK299" t="str">
        <v>Can't dig into OD</v>
      </c>
      <c r="BL299" t="str">
        <v>Carbide Gauge</v>
      </c>
      <c r="BM299" t="str">
        <v xml:space="preserve">Center of V Grv. </v>
      </c>
      <c r="BN299" t="str">
        <v>Centered Less than .03 = Pass</v>
      </c>
      <c r="BO299" t="str">
        <v>Centered within .0005 or Less = Pass</v>
      </c>
      <c r="BP299" t="str">
        <v>Centered within .001 or Less = Pass</v>
      </c>
      <c r="BQ299" t="str">
        <v>Centered within .0254 or Less = Pass</v>
      </c>
      <c r="BR299" t="str">
        <v>Check close to Rod Slot</v>
      </c>
      <c r="BS299" t="str">
        <v>Check every other hole</v>
      </c>
      <c r="BT299" t="str">
        <v>Check Go over full length of slot.</v>
      </c>
      <c r="BU299" t="str">
        <v>Check Near Closed End</v>
      </c>
      <c r="BV299" t="str">
        <v>Check per Print View, Away from Rod Slot</v>
      </c>
      <c r="BW299" t="str">
        <v>Check to Balloon 30 Go Pin</v>
      </c>
      <c r="BX299" t="str">
        <v>Check with .2705 SET Pin Inside Part</v>
      </c>
      <c r="BY299" t="str">
        <v>Check with Hex Up</v>
      </c>
      <c r="BZ299" t="str">
        <v>CMM Blank</v>
      </c>
      <c r="CA299" t="str">
        <v>Confirm Full Radius</v>
      </c>
      <c r="CB299" t="str">
        <v>Constrained in fixture</v>
      </c>
      <c r="CC299" t="str">
        <v>Constrained with Ring</v>
      </c>
      <c r="CD299" t="str">
        <v>Constrained, See Image</v>
      </c>
      <c r="CE299" t="str">
        <v>Dim. "A"</v>
      </c>
      <c r="CF299" t="str">
        <v>Dim. "B"</v>
      </c>
      <c r="CG299" t="str">
        <v>Dim. "C"</v>
      </c>
      <c r="CH299" t="str">
        <v>Dim. "D", Whirl Blank</v>
      </c>
      <c r="CI299" t="str">
        <v>Dim. "G"</v>
      </c>
      <c r="CJ299" t="str">
        <v>Dim. E, Blank Turn Maj. &amp;  Mill Flt</v>
      </c>
      <c r="CK299" t="str">
        <v>Dim. E, Blank Turn Maj.&amp;  Mill Flt</v>
      </c>
      <c r="CL299" t="str">
        <v>Dim. H, Whirl Blank</v>
      </c>
      <c r="CM299" t="str">
        <v>Dim. J, 'Blank Turn Maj. &amp; Whirl Blank</v>
      </c>
      <c r="CN299" t="str">
        <v>Disk Drop Indicator Tip</v>
      </c>
      <c r="CO299" t="str">
        <v>DWG 100448-15, Balloon F_1</v>
      </c>
      <c r="CP299" t="str">
        <v>DWG 100448-15, OL02571</v>
      </c>
      <c r="CQ299" t="str">
        <v>DWG 100448-41</v>
      </c>
      <c r="CR299" t="str">
        <v>DWG 9890040, (10E),Section Part, OL01139</v>
      </c>
      <c r="CS299" t="str">
        <v>DWG 9890040, (10E),Section, OL01139</v>
      </c>
      <c r="CT299" t="str">
        <v>DWG 9890040, (11E)</v>
      </c>
      <c r="CU299" t="str">
        <v>DWG 9890040, (11E), Pins with Flats</v>
      </c>
      <c r="CV299" t="str">
        <v>DWG 9890040, (12E),  Pass=.002 or less</v>
      </c>
      <c r="CW299" t="str">
        <v>DWG 9890040, (12E), See Image</v>
      </c>
      <c r="CX299" t="str">
        <v>DWG 9890040, (1E), OL01431</v>
      </c>
      <c r="CY299" t="str">
        <v>DWG 9890040, (1E), OL01432</v>
      </c>
      <c r="CZ299" t="str">
        <v>DWG 9890040, (2E), OL01432</v>
      </c>
      <c r="DA299" t="str">
        <v>DWG 9890040, (3E)</v>
      </c>
      <c r="DB299" t="str">
        <v>DWG 9890040, (4E)</v>
      </c>
      <c r="DC299" t="str">
        <v>DWG 9890040, (5E), OL02336</v>
      </c>
      <c r="DD299" t="str">
        <v>DWG 9890040, (6E)</v>
      </c>
      <c r="DE299" t="str">
        <v>DWG 9890040, (7E)</v>
      </c>
      <c r="DF299" t="str">
        <v>DWG 9890040, (8E), OL01433</v>
      </c>
      <c r="DG299" t="str">
        <v>DWG 9890040, (8E), OL01433, Section</v>
      </c>
      <c r="DH299" t="str">
        <v>DWG 9890040, (9E), Close to Rod Slot</v>
      </c>
      <c r="DI299" t="str">
        <v>DWG 9890040, (9E),Close to Rod Slot</v>
      </c>
      <c r="DJ299" t="str">
        <v>DWG FRM0105 PAGE 2</v>
      </c>
      <c r="DK299" t="str">
        <v>DWG# 100448-41</v>
      </c>
      <c r="DL299" t="str">
        <v>DWG# 100448-44</v>
      </c>
      <c r="DM299" t="str">
        <v>DWG# 9890003  (1), Section OL00436/A</v>
      </c>
      <c r="DN299" t="str">
        <v>DWG# 9890003 (3), Ring Gauge Constrained</v>
      </c>
      <c r="DO299" t="str">
        <v>DWG# 9890003 (4), Section</v>
      </c>
      <c r="DP299" t="str">
        <v>DWG#100448-26, Balloon 1K, OL02350</v>
      </c>
      <c r="DQ299" t="str">
        <v>DWG#100448-26, Balloon 2K, OL02350</v>
      </c>
      <c r="DR299" t="str">
        <v>DWG#100448-26, Balloon 3K, OL02363</v>
      </c>
      <c r="DS299" t="str">
        <v>DWG#100448-26, Balloon 4K</v>
      </c>
      <c r="DT299" t="str">
        <v>DWG#100448-26, Balloon 5K, Section</v>
      </c>
      <c r="DU299" t="str">
        <v>DWG#100448-26, Balloon 6K</v>
      </c>
      <c r="DV299" t="str">
        <v>DWG#100448-26, Balloon 7K, Section</v>
      </c>
      <c r="DW299" t="str">
        <v>DWG#100448-26, Mfg. Tol.</v>
      </c>
      <c r="DX299" t="str">
        <v>DWG#9890003 (2) Ring Gauge Constrained</v>
      </c>
      <c r="DY299" t="str">
        <v>DWG#9890044</v>
      </c>
      <c r="DZ299" t="str">
        <v>DWG#9890044 .1985 to .2005=Pass</v>
      </c>
      <c r="EA299" t="str">
        <v>DWG#9890044 Overlay OL02441</v>
      </c>
      <c r="EB299" t="str">
        <v>DWG#9890044, OL02441</v>
      </c>
      <c r="EC299" t="str">
        <v>DWG#FRM0105</v>
      </c>
      <c r="ED299" t="str">
        <v>EXT.</v>
      </c>
      <c r="EE299" t="str">
        <v>EXT. Section, OL02460</v>
      </c>
      <c r="EF299" t="str">
        <v>EXT., OL04223</v>
      </c>
      <c r="EG299" t="str">
        <v>Flat Drop Indicator Tip</v>
      </c>
      <c r="EH299" t="str">
        <v>Full Go Pin, No Light, at Radius</v>
      </c>
      <c r="EI299" t="str">
        <v>Function Check</v>
      </c>
      <c r="EJ299" t="str">
        <v>GO Function Gauge</v>
      </c>
      <c r="EK299" t="str">
        <v>Go Gauge for Balloon 1 &amp; 4</v>
      </c>
      <c r="EL299" t="str">
        <v>Go Pin must pass through</v>
      </c>
      <c r="EM299" t="str">
        <v>Greater than .005 = Fail, Section</v>
      </c>
      <c r="EN299" t="str">
        <v>Greater than .025 out of center = Fail</v>
      </c>
      <c r="EO299" t="str">
        <v>Greater than 2.6 = Pass</v>
      </c>
      <c r="EP299" t="str">
        <v>Green = Pass, Red = Fail</v>
      </c>
      <c r="EQ299" t="str">
        <v>Hex Depth</v>
      </c>
      <c r="ER299" t="str">
        <v>Hex Minor</v>
      </c>
      <c r="ES299" t="str">
        <v>Hole Dia.</v>
      </c>
      <c r="ET299" t="str">
        <v>ID Sphere Finish</v>
      </c>
      <c r="EU299" t="str">
        <v>ID/OD Both Sides, Diff. .002 or less = Pass</v>
      </c>
      <c r="EV299" t="str">
        <v>If Looks Big, Section</v>
      </c>
      <c r="EW299" t="str">
        <v>If Looks Small, Section</v>
      </c>
      <c r="EX299" t="str">
        <v>Insp. Close to Break Away, Mfg.Tol.</v>
      </c>
      <c r="EY299" t="str">
        <v>INT.</v>
      </c>
      <c r="EZ299" t="str">
        <v>INT. Section, OL02460</v>
      </c>
      <c r="FA299" t="str">
        <v>INT., OL04223</v>
      </c>
      <c r="FB299" t="str">
        <v>Intersect. of 7.7 &amp; R0.10</v>
      </c>
      <c r="FC299" t="str">
        <v>Intersect. of 8.79 and R.25 MAX</v>
      </c>
      <c r="FD299" t="str">
        <v>Keep Ind. Tip away from corner</v>
      </c>
      <c r="FE299" t="str">
        <v>L31</v>
      </c>
      <c r="FF299" t="str">
        <v>Laser Mark</v>
      </c>
      <c r="FG299" t="str">
        <v>LASER PER NOTE 4</v>
      </c>
      <c r="FH299" t="str">
        <v>LASER PER NOTE 4, Final Check 1 only</v>
      </c>
      <c r="FI299" t="str">
        <v>Less than .002 out of center = Pass</v>
      </c>
      <c r="FJ299" t="str">
        <v>Less than 2.75 = Pass, Section</v>
      </c>
      <c r="FK299" t="str">
        <v>List as pin. Not Calibrated</v>
      </c>
      <c r="FL299" t="str">
        <v>M9 X 1.25 BUTT See Comment Image</v>
      </c>
      <c r="FM299" t="str">
        <v>Manual Section</v>
      </c>
      <c r="FN299" t="str">
        <v>Max Deep .241 NO-GO =.42</v>
      </c>
      <c r="FO299" t="str">
        <v>MAX Depth of (Note 7) .241 NO-GO Pin</v>
      </c>
      <c r="FP299" t="str">
        <v>Measure from Blue Line, See Image</v>
      </c>
      <c r="FQ299" t="str">
        <v>Measure Width of Blue Area, See Image</v>
      </c>
      <c r="FR299" t="str">
        <v>Mfg. Tol</v>
      </c>
      <c r="FS299" t="str">
        <v>Mfg. Tol, See Image</v>
      </c>
      <c r="FT299" t="str">
        <v>Mfg. Tol.</v>
      </c>
      <c r="FU299" t="str">
        <v>Mfg. Tol. "A"</v>
      </c>
      <c r="FV299" t="str">
        <v>Mfg. Tol. (Zero on Gauge Full Dia. Lead)</v>
      </c>
      <c r="FW299" t="str">
        <v>Mfg. Tol. Balloon 11, See Image</v>
      </c>
      <c r="FX299" t="str">
        <v>Mfg. Tol. Balloon 4</v>
      </c>
      <c r="FY299" t="str">
        <v>Mfg. Tol. Balloon 7</v>
      </c>
      <c r="FZ299" t="str">
        <v xml:space="preserve">Mfg. Tol. C-Bore Face (Ballo 28) </v>
      </c>
      <c r="GA299" t="str">
        <v>Mfg. Tol. Section</v>
      </c>
      <c r="GB299" t="str">
        <v>Mfg. Tol. See Image</v>
      </c>
      <c r="GC299" t="str">
        <v>Mfg. Tol., 3 Places, Record MAX</v>
      </c>
      <c r="GD299" t="str">
        <v>Mfg. Tol., Balloon 11</v>
      </c>
      <c r="GE299" t="str">
        <v>Mfg. Tol., Balloon 7</v>
      </c>
      <c r="GF299" t="str">
        <v>Mfg. Tol., Blank</v>
      </c>
      <c r="GG299" t="str">
        <v>Mfg. Tol., Blank, Balloon 12</v>
      </c>
      <c r="GH299" t="str">
        <v>Mfg. Tol., Blend to SØ.320</v>
      </c>
      <c r="GI299" t="str">
        <v>Mfg. Tol., Calculation</v>
      </c>
      <c r="GJ299" t="str">
        <v>Mfg. Tol., For Mill Fixture</v>
      </c>
      <c r="GK299" t="str">
        <v>Mfg. Tol., L32</v>
      </c>
      <c r="GL299" t="str">
        <v>Mfg. Tol., L33</v>
      </c>
      <c r="GM299" t="str">
        <v>Mfg. Tol., No Tool Marks</v>
      </c>
      <c r="GN299" t="str">
        <v>Mfg. Tol., OL03361</v>
      </c>
      <c r="GO299" t="str">
        <v>Mfg. Tol., Record off center value</v>
      </c>
      <c r="GP299" t="str">
        <v>Mfg. Tol., Same 3 Places, Record MIN</v>
      </c>
      <c r="GQ299" t="str">
        <v>Mfg. Tol., Section</v>
      </c>
      <c r="GR299" t="str">
        <v>Mfg. Tol., Section B-B</v>
      </c>
      <c r="GS299" t="str">
        <v>Mfg. Tol., Section, OL03361</v>
      </c>
      <c r="GT299" t="str">
        <v>Mfg. Tol., Section, Per Note 2</v>
      </c>
      <c r="GU299" t="str">
        <v>Mfg. Tol., See Image</v>
      </c>
      <c r="GV299" t="str">
        <v>Mfg. Tol., See Image, Bore in Blue</v>
      </c>
      <c r="GW299" t="str">
        <v>Mfg. Tol., See Image, Hook Tip</v>
      </c>
      <c r="GX299" t="str">
        <v>Mfg. Tol., Sharp Okay No Burr</v>
      </c>
      <c r="GY299" t="str">
        <v>Mfg. Tol., Threadless Blank</v>
      </c>
      <c r="GZ299" t="str">
        <v>Mfg.Tol.</v>
      </c>
      <c r="HA299" t="str">
        <v>Mgf. To., T.S.C.</v>
      </c>
      <c r="HB299" t="str">
        <v>Milled Feature</v>
      </c>
      <c r="HC299" t="str">
        <v>Milled Feature, OL04045</v>
      </c>
      <c r="HD299" t="str">
        <v>More than .0005 out of center = Fail</v>
      </c>
      <c r="HE299" t="str">
        <v>Must Pass Through</v>
      </c>
      <c r="HF299" t="str">
        <v>Must pass through gauge</v>
      </c>
      <c r="HG299" t="str">
        <v>Must Pass Through Go Gauge</v>
      </c>
      <c r="HH299" t="str">
        <v>Must Pass, See Image.</v>
      </c>
      <c r="HI299" t="str">
        <v>NA</v>
      </c>
      <c r="HJ299" t="str">
        <v>Narrow Area</v>
      </c>
      <c r="HK299" t="str">
        <v>Near Balloon 21</v>
      </c>
      <c r="HL299" t="str">
        <v>Near Datum B</v>
      </c>
      <c r="HM299" t="str">
        <v>Neck Dia.</v>
      </c>
      <c r="HN299" t="str">
        <v>Neck to Head Rad.</v>
      </c>
      <c r="HO299" t="str">
        <v>No Copper Deposits Allowed</v>
      </c>
      <c r="HP299" t="str">
        <v>No Section</v>
      </c>
      <c r="HQ299" t="str">
        <v>No Section, .01 to .014 = Pass</v>
      </c>
      <c r="HR299" t="str">
        <v>No Section, Rotate Part</v>
      </c>
      <c r="HS299" t="str">
        <v>No Section, See Image</v>
      </c>
      <c r="HT299" t="str">
        <v>No Slot, Section B-B</v>
      </c>
      <c r="HU299" t="str">
        <v>No visual step = Pass</v>
      </c>
      <c r="HV299" t="str">
        <v>Not to exceed .95 Deep</v>
      </c>
      <c r="HW299" t="str">
        <v>Note 1</v>
      </c>
      <c r="HX299" t="str">
        <v>OL00333/A</v>
      </c>
      <c r="HY299" t="str">
        <v>OL00519</v>
      </c>
      <c r="HZ299" t="str">
        <v>OL00520</v>
      </c>
      <c r="IA299" t="str">
        <v>OL00529</v>
      </c>
      <c r="IB299" t="str">
        <v>OL00542</v>
      </c>
      <c r="IC299" t="str">
        <v>OL00724</v>
      </c>
      <c r="ID299" t="str">
        <v>OL01250</v>
      </c>
      <c r="IE299" t="str">
        <v>OL01869, Threadless Blank</v>
      </c>
      <c r="IF299" t="str">
        <v>OL01870, Section</v>
      </c>
      <c r="IG299" t="str">
        <v>OL02255</v>
      </c>
      <c r="IH299" t="str">
        <v>OL02255, Mfg. Tol.</v>
      </c>
      <c r="II299" t="str">
        <v>OL02302</v>
      </c>
      <c r="IJ299" t="str">
        <v xml:space="preserve">OL02318  needed per image instructions </v>
      </c>
      <c r="IK299" t="str">
        <v>OL02556</v>
      </c>
      <c r="IL299" t="str">
        <v>OL02557</v>
      </c>
      <c r="IM299" t="str">
        <v>OL02567</v>
      </c>
      <c r="IN299" t="str">
        <v>OL02653</v>
      </c>
      <c r="IO299" t="str">
        <v>OL02718</v>
      </c>
      <c r="IP299" t="str">
        <v>OL02841</v>
      </c>
      <c r="IQ299" t="str">
        <v>OL02842</v>
      </c>
      <c r="IR299" t="str">
        <v>OL02844</v>
      </c>
      <c r="IS299" t="str">
        <v>OL02871</v>
      </c>
      <c r="IT299" t="str">
        <v>OL02887</v>
      </c>
      <c r="IU299" t="str">
        <v>OL03766</v>
      </c>
      <c r="IV299" t="str">
        <v>OL03868</v>
      </c>
      <c r="IW299" t="str">
        <v>OL03869</v>
      </c>
      <c r="IX299" t="str">
        <v>OL03870</v>
      </c>
      <c r="IY299" t="str">
        <v>OL03873, DWG# 100448-44</v>
      </c>
      <c r="IZ299" t="str">
        <v>OL03949</v>
      </c>
      <c r="JA299" t="str">
        <v xml:space="preserve">OL04043, Section </v>
      </c>
      <c r="JB299" t="str">
        <v xml:space="preserve">OL04044, Section </v>
      </c>
      <c r="JC299" t="str">
        <v>OL04045</v>
      </c>
      <c r="JD299" t="str">
        <v>OL04045, Milled Feature</v>
      </c>
      <c r="JE299" t="str">
        <v>OL04063</v>
      </c>
      <c r="JF299" t="str">
        <v>OL04064</v>
      </c>
      <c r="JG299" t="str">
        <v>OL04065</v>
      </c>
      <c r="JH299" t="str">
        <v>OL04181</v>
      </c>
      <c r="JI299" t="str">
        <v>OL04218</v>
      </c>
      <c r="JJ299" t="str">
        <v>OL04224, See Image</v>
      </c>
      <c r="JK299" t="str">
        <v>OL04374</v>
      </c>
      <c r="JL299" t="str">
        <v>OL04375, Section M-M</v>
      </c>
      <c r="JM299" t="str">
        <v>OL04376, Section M-M</v>
      </c>
      <c r="JN299" t="str">
        <v>OL04443</v>
      </c>
      <c r="JO299" t="str">
        <v>OL04444</v>
      </c>
      <c r="JP299" t="str">
        <v>One side of slot</v>
      </c>
      <c r="JQ299" t="str">
        <v>Other side of slot</v>
      </c>
      <c r="JR299" t="str">
        <v>Out of center more than .002 = Fail</v>
      </c>
      <c r="JS299" t="str">
        <v>Out of center more than.002 = Fail</v>
      </c>
      <c r="JT299" t="str">
        <v>Overlay OL02713</v>
      </c>
    </row>
    <row r="300" spans="1:280">
      <c r="A300" s="74" t="s">
        <v>707</v>
      </c>
      <c r="C300" s="74" t="str" cm="1">
        <f t="array" ref="C300:JT300">TRANSPOSE(_xlfn._xlws.SORT(_xlfn._xlws.FILTER($A$2:$A$279,ISNUMBER(SEARCH('Prt. Lib. &amp; Routine, Table'!M307,$A$2:$A$279)),"not found")))</f>
        <v xml:space="preserve"> 'C', Whirl Blank</v>
      </c>
      <c r="D300" t="str">
        <v xml:space="preserve"> See Image, Constrained</v>
      </c>
      <c r="E300" t="str">
        <v>(.04 to .12 range = Pass)</v>
      </c>
      <c r="F300" t="str">
        <v>(.042 FULL) Go Pin Seat Fully</v>
      </c>
      <c r="G300" t="str">
        <v>(B), Mfg. Tol.</v>
      </c>
      <c r="H300" t="str">
        <v>(B), O.A.L.</v>
      </c>
      <c r="I300" t="str">
        <v>.001 or less =Pass</v>
      </c>
      <c r="J300" t="str">
        <v>.001 or less out of center = Pass</v>
      </c>
      <c r="K300" t="str">
        <v>.002 or Less = Pass</v>
      </c>
      <c r="L300" t="str">
        <v>.002 or Less out of center = Pass</v>
      </c>
      <c r="M300" t="str">
        <v>.005 to .015 = Pass</v>
      </c>
      <c r="N300" t="str">
        <v>.0125 Mean, Section</v>
      </c>
      <c r="O300" t="str">
        <v>.025 or Less in X &amp; Y=Pass</v>
      </c>
      <c r="P300" t="str">
        <v>.038 Mean</v>
      </c>
      <c r="Q300" t="str">
        <v>.063 MM = .0024 IN, See Image</v>
      </c>
      <c r="R300" t="str">
        <v>.063MM = .0024"</v>
      </c>
      <c r="S300" t="str">
        <v>.243 NO-GO, Unconstrained, Must Not Start</v>
      </c>
      <c r="T300" t="str">
        <v>@ Back Face &amp; ID, No Raised Edge</v>
      </c>
      <c r="U300" t="str">
        <v>@ Back Face &amp; OD, No Raised Edge</v>
      </c>
      <c r="V300" t="str">
        <v>@ ID &amp; FACE</v>
      </c>
      <c r="W300" t="str">
        <v>@ OD &amp; BACK FACE</v>
      </c>
      <c r="X300" t="str">
        <v>@ OD &amp; FACE</v>
      </c>
      <c r="Y300" t="str">
        <v>Across from slot</v>
      </c>
      <c r="Z300" t="str">
        <v>All Edge Breaks</v>
      </c>
      <c r="AA300" t="str">
        <v>Attached to bar stock</v>
      </c>
      <c r="AB300" t="str">
        <v xml:space="preserve">Back Turn Fillet Rad. </v>
      </c>
      <c r="AC300" t="str">
        <v>Balloon 1 (DWG FRM0105 Page 2, NV-27)</v>
      </c>
      <c r="AD300" t="str">
        <v>Balloon 1 (DWG FRM0105, NV-30)</v>
      </c>
      <c r="AE300" t="str">
        <v>Balloon 1 (P# 9890002-20) OL00429/A</v>
      </c>
      <c r="AF300" t="str">
        <v>Balloon 1, DWG#FRM0105</v>
      </c>
      <c r="AG300" t="str">
        <v>Balloon 11, See Image</v>
      </c>
      <c r="AH300" t="str">
        <v xml:space="preserve">Balloon 2 (DWG FRM0105 Page 2, NV-27) </v>
      </c>
      <c r="AI300" t="str">
        <v>Balloon 2 (DWG FRM0105, NV-30)</v>
      </c>
      <c r="AJ300" t="str">
        <v>Balloon 2 (P# 9890002-20)</v>
      </c>
      <c r="AK300" t="str">
        <v>Balloon 2, DWG#FRM0105</v>
      </c>
      <c r="AL300" t="str">
        <v>Balloon 2, DWG#FRM0105, See Image</v>
      </c>
      <c r="AM300" t="str">
        <v>Balloon 3 (DWG FRM0105, NV-30 Minor)</v>
      </c>
      <c r="AN300" t="str">
        <v>Balloon 3 (DWG FRM0105, NV-30)</v>
      </c>
      <c r="AO300" t="str">
        <v>Balloon 3 (P# 9890002-20)</v>
      </c>
      <c r="AP300" t="str">
        <v>Balloon 4</v>
      </c>
      <c r="AQ300" t="str">
        <v>Balloon 4 (P# 9890002-20)</v>
      </c>
      <c r="AR300" t="str">
        <v>Below Middle Band</v>
      </c>
      <c r="AS300" t="str">
        <v>Best Fit Pin, .003 or Less =Pass</v>
      </c>
      <c r="AT300" t="str">
        <v>Blank</v>
      </c>
      <c r="AU300" t="str">
        <v>Blank Turn Maj.</v>
      </c>
      <c r="AV300" t="str">
        <v>Blank Turn Maj. Mill Flt., OL4172</v>
      </c>
      <c r="AW300" t="str">
        <v>Blank Without .010 Slots</v>
      </c>
      <c r="AX300" t="str">
        <v>Blank Without .010 Slots, Section</v>
      </c>
      <c r="AY300" t="str">
        <v>Blank without thread</v>
      </c>
      <c r="AZ300" t="str">
        <v xml:space="preserve">Blank, Center of V Grv. </v>
      </c>
      <c r="BA300" t="str">
        <v>Blank, Check R adjacent Balloon 17</v>
      </c>
      <c r="BB300" t="str">
        <v>Blank, EXT. Feature</v>
      </c>
      <c r="BC300" t="str">
        <v>Blank, See Image, OL04335</v>
      </c>
      <c r="BD300" t="str">
        <v>Blank, See Image, OL04336</v>
      </c>
      <c r="BE300" t="str">
        <v xml:space="preserve">Blank, Thrd. </v>
      </c>
      <c r="BF300" t="str">
        <v>Blank, Turn Tip</v>
      </c>
      <c r="BG300" t="str">
        <v>Blank, Without Thrd.</v>
      </c>
      <c r="BH300" t="str">
        <v>Blank, Without Thread</v>
      </c>
      <c r="BI300" t="str">
        <v xml:space="preserve">Blunt Start Blend to Minor </v>
      </c>
      <c r="BJ300" t="str">
        <v>Calc., Use Go HEX</v>
      </c>
      <c r="BK300" t="str">
        <v>Can't dig into OD</v>
      </c>
      <c r="BL300" t="str">
        <v>Carbide Gauge</v>
      </c>
      <c r="BM300" t="str">
        <v xml:space="preserve">Center of V Grv. </v>
      </c>
      <c r="BN300" t="str">
        <v>Centered Less than .03 = Pass</v>
      </c>
      <c r="BO300" t="str">
        <v>Centered within .0005 or Less = Pass</v>
      </c>
      <c r="BP300" t="str">
        <v>Centered within .001 or Less = Pass</v>
      </c>
      <c r="BQ300" t="str">
        <v>Centered within .0254 or Less = Pass</v>
      </c>
      <c r="BR300" t="str">
        <v>Check close to Rod Slot</v>
      </c>
      <c r="BS300" t="str">
        <v>Check every other hole</v>
      </c>
      <c r="BT300" t="str">
        <v>Check Go over full length of slot.</v>
      </c>
      <c r="BU300" t="str">
        <v>Check Near Closed End</v>
      </c>
      <c r="BV300" t="str">
        <v>Check per Print View, Away from Rod Slot</v>
      </c>
      <c r="BW300" t="str">
        <v>Check to Balloon 30 Go Pin</v>
      </c>
      <c r="BX300" t="str">
        <v>Check with .2705 SET Pin Inside Part</v>
      </c>
      <c r="BY300" t="str">
        <v>Check with Hex Up</v>
      </c>
      <c r="BZ300" t="str">
        <v>CMM Blank</v>
      </c>
      <c r="CA300" t="str">
        <v>Confirm Full Radius</v>
      </c>
      <c r="CB300" t="str">
        <v>Constrained in fixture</v>
      </c>
      <c r="CC300" t="str">
        <v>Constrained with Ring</v>
      </c>
      <c r="CD300" t="str">
        <v>Constrained, See Image</v>
      </c>
      <c r="CE300" t="str">
        <v>Dim. "A"</v>
      </c>
      <c r="CF300" t="str">
        <v>Dim. "B"</v>
      </c>
      <c r="CG300" t="str">
        <v>Dim. "C"</v>
      </c>
      <c r="CH300" t="str">
        <v>Dim. "D", Whirl Blank</v>
      </c>
      <c r="CI300" t="str">
        <v>Dim. "G"</v>
      </c>
      <c r="CJ300" t="str">
        <v>Dim. E, Blank Turn Maj. &amp;  Mill Flt</v>
      </c>
      <c r="CK300" t="str">
        <v>Dim. E, Blank Turn Maj.&amp;  Mill Flt</v>
      </c>
      <c r="CL300" t="str">
        <v>Dim. H, Whirl Blank</v>
      </c>
      <c r="CM300" t="str">
        <v>Dim. J, 'Blank Turn Maj. &amp; Whirl Blank</v>
      </c>
      <c r="CN300" t="str">
        <v>Disk Drop Indicator Tip</v>
      </c>
      <c r="CO300" t="str">
        <v>DWG 100448-15, Balloon F_1</v>
      </c>
      <c r="CP300" t="str">
        <v>DWG 100448-15, OL02571</v>
      </c>
      <c r="CQ300" t="str">
        <v>DWG 100448-41</v>
      </c>
      <c r="CR300" t="str">
        <v>DWG 9890040, (10E),Section Part, OL01139</v>
      </c>
      <c r="CS300" t="str">
        <v>DWG 9890040, (10E),Section, OL01139</v>
      </c>
      <c r="CT300" t="str">
        <v>DWG 9890040, (11E)</v>
      </c>
      <c r="CU300" t="str">
        <v>DWG 9890040, (11E), Pins with Flats</v>
      </c>
      <c r="CV300" t="str">
        <v>DWG 9890040, (12E),  Pass=.002 or less</v>
      </c>
      <c r="CW300" t="str">
        <v>DWG 9890040, (12E), See Image</v>
      </c>
      <c r="CX300" t="str">
        <v>DWG 9890040, (1E), OL01431</v>
      </c>
      <c r="CY300" t="str">
        <v>DWG 9890040, (1E), OL01432</v>
      </c>
      <c r="CZ300" t="str">
        <v>DWG 9890040, (2E), OL01432</v>
      </c>
      <c r="DA300" t="str">
        <v>DWG 9890040, (3E)</v>
      </c>
      <c r="DB300" t="str">
        <v>DWG 9890040, (4E)</v>
      </c>
      <c r="DC300" t="str">
        <v>DWG 9890040, (5E), OL02336</v>
      </c>
      <c r="DD300" t="str">
        <v>DWG 9890040, (6E)</v>
      </c>
      <c r="DE300" t="str">
        <v>DWG 9890040, (7E)</v>
      </c>
      <c r="DF300" t="str">
        <v>DWG 9890040, (8E), OL01433</v>
      </c>
      <c r="DG300" t="str">
        <v>DWG 9890040, (8E), OL01433, Section</v>
      </c>
      <c r="DH300" t="str">
        <v>DWG 9890040, (9E), Close to Rod Slot</v>
      </c>
      <c r="DI300" t="str">
        <v>DWG 9890040, (9E),Close to Rod Slot</v>
      </c>
      <c r="DJ300" t="str">
        <v>DWG FRM0105 PAGE 2</v>
      </c>
      <c r="DK300" t="str">
        <v>DWG# 100448-41</v>
      </c>
      <c r="DL300" t="str">
        <v>DWG# 100448-44</v>
      </c>
      <c r="DM300" t="str">
        <v>DWG# 9890003  (1), Section OL00436/A</v>
      </c>
      <c r="DN300" t="str">
        <v>DWG# 9890003 (3), Ring Gauge Constrained</v>
      </c>
      <c r="DO300" t="str">
        <v>DWG# 9890003 (4), Section</v>
      </c>
      <c r="DP300" t="str">
        <v>DWG#100448-26, Balloon 1K, OL02350</v>
      </c>
      <c r="DQ300" t="str">
        <v>DWG#100448-26, Balloon 2K, OL02350</v>
      </c>
      <c r="DR300" t="str">
        <v>DWG#100448-26, Balloon 3K, OL02363</v>
      </c>
      <c r="DS300" t="str">
        <v>DWG#100448-26, Balloon 4K</v>
      </c>
      <c r="DT300" t="str">
        <v>DWG#100448-26, Balloon 5K, Section</v>
      </c>
      <c r="DU300" t="str">
        <v>DWG#100448-26, Balloon 6K</v>
      </c>
      <c r="DV300" t="str">
        <v>DWG#100448-26, Balloon 7K, Section</v>
      </c>
      <c r="DW300" t="str">
        <v>DWG#100448-26, Mfg. Tol.</v>
      </c>
      <c r="DX300" t="str">
        <v>DWG#9890003 (2) Ring Gauge Constrained</v>
      </c>
      <c r="DY300" t="str">
        <v>DWG#9890044</v>
      </c>
      <c r="DZ300" t="str">
        <v>DWG#9890044 .1985 to .2005=Pass</v>
      </c>
      <c r="EA300" t="str">
        <v>DWG#9890044 Overlay OL02441</v>
      </c>
      <c r="EB300" t="str">
        <v>DWG#9890044, OL02441</v>
      </c>
      <c r="EC300" t="str">
        <v>DWG#FRM0105</v>
      </c>
      <c r="ED300" t="str">
        <v>EXT.</v>
      </c>
      <c r="EE300" t="str">
        <v>EXT. Section, OL02460</v>
      </c>
      <c r="EF300" t="str">
        <v>EXT., OL04223</v>
      </c>
      <c r="EG300" t="str">
        <v>Flat Drop Indicator Tip</v>
      </c>
      <c r="EH300" t="str">
        <v>Full Go Pin, No Light, at Radius</v>
      </c>
      <c r="EI300" t="str">
        <v>Function Check</v>
      </c>
      <c r="EJ300" t="str">
        <v>GO Function Gauge</v>
      </c>
      <c r="EK300" t="str">
        <v>Go Gauge for Balloon 1 &amp; 4</v>
      </c>
      <c r="EL300" t="str">
        <v>Go Pin must pass through</v>
      </c>
      <c r="EM300" t="str">
        <v>Greater than .005 = Fail, Section</v>
      </c>
      <c r="EN300" t="str">
        <v>Greater than .025 out of center = Fail</v>
      </c>
      <c r="EO300" t="str">
        <v>Greater than 2.6 = Pass</v>
      </c>
      <c r="EP300" t="str">
        <v>Green = Pass, Red = Fail</v>
      </c>
      <c r="EQ300" t="str">
        <v>Hex Depth</v>
      </c>
      <c r="ER300" t="str">
        <v>Hex Minor</v>
      </c>
      <c r="ES300" t="str">
        <v>Hole Dia.</v>
      </c>
      <c r="ET300" t="str">
        <v>ID Sphere Finish</v>
      </c>
      <c r="EU300" t="str">
        <v>ID/OD Both Sides, Diff. .002 or less = Pass</v>
      </c>
      <c r="EV300" t="str">
        <v>If Looks Big, Section</v>
      </c>
      <c r="EW300" t="str">
        <v>If Looks Small, Section</v>
      </c>
      <c r="EX300" t="str">
        <v>Insp. Close to Break Away, Mfg.Tol.</v>
      </c>
      <c r="EY300" t="str">
        <v>INT.</v>
      </c>
      <c r="EZ300" t="str">
        <v>INT. Section, OL02460</v>
      </c>
      <c r="FA300" t="str">
        <v>INT., OL04223</v>
      </c>
      <c r="FB300" t="str">
        <v>Intersect. of 7.7 &amp; R0.10</v>
      </c>
      <c r="FC300" t="str">
        <v>Intersect. of 8.79 and R.25 MAX</v>
      </c>
      <c r="FD300" t="str">
        <v>Keep Ind. Tip away from corner</v>
      </c>
      <c r="FE300" t="str">
        <v>L31</v>
      </c>
      <c r="FF300" t="str">
        <v>Laser Mark</v>
      </c>
      <c r="FG300" t="str">
        <v>LASER PER NOTE 4</v>
      </c>
      <c r="FH300" t="str">
        <v>LASER PER NOTE 4, Final Check 1 only</v>
      </c>
      <c r="FI300" t="str">
        <v>Less than .002 out of center = Pass</v>
      </c>
      <c r="FJ300" t="str">
        <v>Less than 2.75 = Pass, Section</v>
      </c>
      <c r="FK300" t="str">
        <v>List as pin. Not Calibrated</v>
      </c>
      <c r="FL300" t="str">
        <v>M9 X 1.25 BUTT See Comment Image</v>
      </c>
      <c r="FM300" t="str">
        <v>Manual Section</v>
      </c>
      <c r="FN300" t="str">
        <v>Max Deep .241 NO-GO =.42</v>
      </c>
      <c r="FO300" t="str">
        <v>MAX Depth of (Note 7) .241 NO-GO Pin</v>
      </c>
      <c r="FP300" t="str">
        <v>Measure from Blue Line, See Image</v>
      </c>
      <c r="FQ300" t="str">
        <v>Measure Width of Blue Area, See Image</v>
      </c>
      <c r="FR300" t="str">
        <v>Mfg. Tol</v>
      </c>
      <c r="FS300" t="str">
        <v>Mfg. Tol, See Image</v>
      </c>
      <c r="FT300" t="str">
        <v>Mfg. Tol.</v>
      </c>
      <c r="FU300" t="str">
        <v>Mfg. Tol. "A"</v>
      </c>
      <c r="FV300" t="str">
        <v>Mfg. Tol. (Zero on Gauge Full Dia. Lead)</v>
      </c>
      <c r="FW300" t="str">
        <v>Mfg. Tol. Balloon 11, See Image</v>
      </c>
      <c r="FX300" t="str">
        <v>Mfg. Tol. Balloon 4</v>
      </c>
      <c r="FY300" t="str">
        <v>Mfg. Tol. Balloon 7</v>
      </c>
      <c r="FZ300" t="str">
        <v xml:space="preserve">Mfg. Tol. C-Bore Face (Ballo 28) </v>
      </c>
      <c r="GA300" t="str">
        <v>Mfg. Tol. Section</v>
      </c>
      <c r="GB300" t="str">
        <v>Mfg. Tol. See Image</v>
      </c>
      <c r="GC300" t="str">
        <v>Mfg. Tol., 3 Places, Record MAX</v>
      </c>
      <c r="GD300" t="str">
        <v>Mfg. Tol., Balloon 11</v>
      </c>
      <c r="GE300" t="str">
        <v>Mfg. Tol., Balloon 7</v>
      </c>
      <c r="GF300" t="str">
        <v>Mfg. Tol., Blank</v>
      </c>
      <c r="GG300" t="str">
        <v>Mfg. Tol., Blank, Balloon 12</v>
      </c>
      <c r="GH300" t="str">
        <v>Mfg. Tol., Blend to SØ.320</v>
      </c>
      <c r="GI300" t="str">
        <v>Mfg. Tol., Calculation</v>
      </c>
      <c r="GJ300" t="str">
        <v>Mfg. Tol., For Mill Fixture</v>
      </c>
      <c r="GK300" t="str">
        <v>Mfg. Tol., L32</v>
      </c>
      <c r="GL300" t="str">
        <v>Mfg. Tol., L33</v>
      </c>
      <c r="GM300" t="str">
        <v>Mfg. Tol., No Tool Marks</v>
      </c>
      <c r="GN300" t="str">
        <v>Mfg. Tol., OL03361</v>
      </c>
      <c r="GO300" t="str">
        <v>Mfg. Tol., Record off center value</v>
      </c>
      <c r="GP300" t="str">
        <v>Mfg. Tol., Same 3 Places, Record MIN</v>
      </c>
      <c r="GQ300" t="str">
        <v>Mfg. Tol., Section</v>
      </c>
      <c r="GR300" t="str">
        <v>Mfg. Tol., Section B-B</v>
      </c>
      <c r="GS300" t="str">
        <v>Mfg. Tol., Section, OL03361</v>
      </c>
      <c r="GT300" t="str">
        <v>Mfg. Tol., Section, Per Note 2</v>
      </c>
      <c r="GU300" t="str">
        <v>Mfg. Tol., See Image</v>
      </c>
      <c r="GV300" t="str">
        <v>Mfg. Tol., See Image, Bore in Blue</v>
      </c>
      <c r="GW300" t="str">
        <v>Mfg. Tol., See Image, Hook Tip</v>
      </c>
      <c r="GX300" t="str">
        <v>Mfg. Tol., Sharp Okay No Burr</v>
      </c>
      <c r="GY300" t="str">
        <v>Mfg. Tol., Threadless Blank</v>
      </c>
      <c r="GZ300" t="str">
        <v>Mfg.Tol.</v>
      </c>
      <c r="HA300" t="str">
        <v>Mgf. To., T.S.C.</v>
      </c>
      <c r="HB300" t="str">
        <v>Milled Feature</v>
      </c>
      <c r="HC300" t="str">
        <v>Milled Feature, OL04045</v>
      </c>
      <c r="HD300" t="str">
        <v>More than .0005 out of center = Fail</v>
      </c>
      <c r="HE300" t="str">
        <v>Must Pass Through</v>
      </c>
      <c r="HF300" t="str">
        <v>Must pass through gauge</v>
      </c>
      <c r="HG300" t="str">
        <v>Must Pass Through Go Gauge</v>
      </c>
      <c r="HH300" t="str">
        <v>Must Pass, See Image.</v>
      </c>
      <c r="HI300" t="str">
        <v>NA</v>
      </c>
      <c r="HJ300" t="str">
        <v>Narrow Area</v>
      </c>
      <c r="HK300" t="str">
        <v>Near Balloon 21</v>
      </c>
      <c r="HL300" t="str">
        <v>Near Datum B</v>
      </c>
      <c r="HM300" t="str">
        <v>Neck Dia.</v>
      </c>
      <c r="HN300" t="str">
        <v>Neck to Head Rad.</v>
      </c>
      <c r="HO300" t="str">
        <v>No Copper Deposits Allowed</v>
      </c>
      <c r="HP300" t="str">
        <v>No Section</v>
      </c>
      <c r="HQ300" t="str">
        <v>No Section, .01 to .014 = Pass</v>
      </c>
      <c r="HR300" t="str">
        <v>No Section, Rotate Part</v>
      </c>
      <c r="HS300" t="str">
        <v>No Section, See Image</v>
      </c>
      <c r="HT300" t="str">
        <v>No Slot, Section B-B</v>
      </c>
      <c r="HU300" t="str">
        <v>No visual step = Pass</v>
      </c>
      <c r="HV300" t="str">
        <v>Not to exceed .95 Deep</v>
      </c>
      <c r="HW300" t="str">
        <v>Note 1</v>
      </c>
      <c r="HX300" t="str">
        <v>OL00333/A</v>
      </c>
      <c r="HY300" t="str">
        <v>OL00519</v>
      </c>
      <c r="HZ300" t="str">
        <v>OL00520</v>
      </c>
      <c r="IA300" t="str">
        <v>OL00529</v>
      </c>
      <c r="IB300" t="str">
        <v>OL00542</v>
      </c>
      <c r="IC300" t="str">
        <v>OL00724</v>
      </c>
      <c r="ID300" t="str">
        <v>OL01250</v>
      </c>
      <c r="IE300" t="str">
        <v>OL01869, Threadless Blank</v>
      </c>
      <c r="IF300" t="str">
        <v>OL01870, Section</v>
      </c>
      <c r="IG300" t="str">
        <v>OL02255</v>
      </c>
      <c r="IH300" t="str">
        <v>OL02255, Mfg. Tol.</v>
      </c>
      <c r="II300" t="str">
        <v>OL02302</v>
      </c>
      <c r="IJ300" t="str">
        <v xml:space="preserve">OL02318  needed per image instructions </v>
      </c>
      <c r="IK300" t="str">
        <v>OL02556</v>
      </c>
      <c r="IL300" t="str">
        <v>OL02557</v>
      </c>
      <c r="IM300" t="str">
        <v>OL02567</v>
      </c>
      <c r="IN300" t="str">
        <v>OL02653</v>
      </c>
      <c r="IO300" t="str">
        <v>OL02718</v>
      </c>
      <c r="IP300" t="str">
        <v>OL02841</v>
      </c>
      <c r="IQ300" t="str">
        <v>OL02842</v>
      </c>
      <c r="IR300" t="str">
        <v>OL02844</v>
      </c>
      <c r="IS300" t="str">
        <v>OL02871</v>
      </c>
      <c r="IT300" t="str">
        <v>OL02887</v>
      </c>
      <c r="IU300" t="str">
        <v>OL03766</v>
      </c>
      <c r="IV300" t="str">
        <v>OL03868</v>
      </c>
      <c r="IW300" t="str">
        <v>OL03869</v>
      </c>
      <c r="IX300" t="str">
        <v>OL03870</v>
      </c>
      <c r="IY300" t="str">
        <v>OL03873, DWG# 100448-44</v>
      </c>
      <c r="IZ300" t="str">
        <v>OL03949</v>
      </c>
      <c r="JA300" t="str">
        <v xml:space="preserve">OL04043, Section </v>
      </c>
      <c r="JB300" t="str">
        <v xml:space="preserve">OL04044, Section </v>
      </c>
      <c r="JC300" t="str">
        <v>OL04045</v>
      </c>
      <c r="JD300" t="str">
        <v>OL04045, Milled Feature</v>
      </c>
      <c r="JE300" t="str">
        <v>OL04063</v>
      </c>
      <c r="JF300" t="str">
        <v>OL04064</v>
      </c>
      <c r="JG300" t="str">
        <v>OL04065</v>
      </c>
      <c r="JH300" t="str">
        <v>OL04181</v>
      </c>
      <c r="JI300" t="str">
        <v>OL04218</v>
      </c>
      <c r="JJ300" t="str">
        <v>OL04224, See Image</v>
      </c>
      <c r="JK300" t="str">
        <v>OL04374</v>
      </c>
      <c r="JL300" t="str">
        <v>OL04375, Section M-M</v>
      </c>
      <c r="JM300" t="str">
        <v>OL04376, Section M-M</v>
      </c>
      <c r="JN300" t="str">
        <v>OL04443</v>
      </c>
      <c r="JO300" t="str">
        <v>OL04444</v>
      </c>
      <c r="JP300" t="str">
        <v>One side of slot</v>
      </c>
      <c r="JQ300" t="str">
        <v>Other side of slot</v>
      </c>
      <c r="JR300" t="str">
        <v>Out of center more than .002 = Fail</v>
      </c>
      <c r="JS300" t="str">
        <v>Out of center more than.002 = Fail</v>
      </c>
      <c r="JT300" t="str">
        <v>Overlay OL02713</v>
      </c>
    </row>
    <row r="301" spans="1:280">
      <c r="A301" s="74" t="s">
        <v>708</v>
      </c>
      <c r="C301" s="74" t="str" cm="1">
        <f t="array" ref="C301:JT301">TRANSPOSE(_xlfn._xlws.SORT(_xlfn._xlws.FILTER($A$2:$A$279,ISNUMBER(SEARCH('Prt. Lib. &amp; Routine, Table'!M308,$A$2:$A$279)),"not found")))</f>
        <v xml:space="preserve"> 'C', Whirl Blank</v>
      </c>
      <c r="D301" t="str">
        <v xml:space="preserve"> See Image, Constrained</v>
      </c>
      <c r="E301" t="str">
        <v>(.04 to .12 range = Pass)</v>
      </c>
      <c r="F301" t="str">
        <v>(.042 FULL) Go Pin Seat Fully</v>
      </c>
      <c r="G301" t="str">
        <v>(B), Mfg. Tol.</v>
      </c>
      <c r="H301" t="str">
        <v>(B), O.A.L.</v>
      </c>
      <c r="I301" t="str">
        <v>.001 or less =Pass</v>
      </c>
      <c r="J301" t="str">
        <v>.001 or less out of center = Pass</v>
      </c>
      <c r="K301" t="str">
        <v>.002 or Less = Pass</v>
      </c>
      <c r="L301" t="str">
        <v>.002 or Less out of center = Pass</v>
      </c>
      <c r="M301" t="str">
        <v>.005 to .015 = Pass</v>
      </c>
      <c r="N301" t="str">
        <v>.0125 Mean, Section</v>
      </c>
      <c r="O301" t="str">
        <v>.025 or Less in X &amp; Y=Pass</v>
      </c>
      <c r="P301" t="str">
        <v>.038 Mean</v>
      </c>
      <c r="Q301" t="str">
        <v>.063 MM = .0024 IN, See Image</v>
      </c>
      <c r="R301" t="str">
        <v>.063MM = .0024"</v>
      </c>
      <c r="S301" t="str">
        <v>.243 NO-GO, Unconstrained, Must Not Start</v>
      </c>
      <c r="T301" t="str">
        <v>@ Back Face &amp; ID, No Raised Edge</v>
      </c>
      <c r="U301" t="str">
        <v>@ Back Face &amp; OD, No Raised Edge</v>
      </c>
      <c r="V301" t="str">
        <v>@ ID &amp; FACE</v>
      </c>
      <c r="W301" t="str">
        <v>@ OD &amp; BACK FACE</v>
      </c>
      <c r="X301" t="str">
        <v>@ OD &amp; FACE</v>
      </c>
      <c r="Y301" t="str">
        <v>Across from slot</v>
      </c>
      <c r="Z301" t="str">
        <v>All Edge Breaks</v>
      </c>
      <c r="AA301" t="str">
        <v>Attached to bar stock</v>
      </c>
      <c r="AB301" t="str">
        <v xml:space="preserve">Back Turn Fillet Rad. </v>
      </c>
      <c r="AC301" t="str">
        <v>Balloon 1 (DWG FRM0105 Page 2, NV-27)</v>
      </c>
      <c r="AD301" t="str">
        <v>Balloon 1 (DWG FRM0105, NV-30)</v>
      </c>
      <c r="AE301" t="str">
        <v>Balloon 1 (P# 9890002-20) OL00429/A</v>
      </c>
      <c r="AF301" t="str">
        <v>Balloon 1, DWG#FRM0105</v>
      </c>
      <c r="AG301" t="str">
        <v>Balloon 11, See Image</v>
      </c>
      <c r="AH301" t="str">
        <v xml:space="preserve">Balloon 2 (DWG FRM0105 Page 2, NV-27) </v>
      </c>
      <c r="AI301" t="str">
        <v>Balloon 2 (DWG FRM0105, NV-30)</v>
      </c>
      <c r="AJ301" t="str">
        <v>Balloon 2 (P# 9890002-20)</v>
      </c>
      <c r="AK301" t="str">
        <v>Balloon 2, DWG#FRM0105</v>
      </c>
      <c r="AL301" t="str">
        <v>Balloon 2, DWG#FRM0105, See Image</v>
      </c>
      <c r="AM301" t="str">
        <v>Balloon 3 (DWG FRM0105, NV-30 Minor)</v>
      </c>
      <c r="AN301" t="str">
        <v>Balloon 3 (DWG FRM0105, NV-30)</v>
      </c>
      <c r="AO301" t="str">
        <v>Balloon 3 (P# 9890002-20)</v>
      </c>
      <c r="AP301" t="str">
        <v>Balloon 4</v>
      </c>
      <c r="AQ301" t="str">
        <v>Balloon 4 (P# 9890002-20)</v>
      </c>
      <c r="AR301" t="str">
        <v>Below Middle Band</v>
      </c>
      <c r="AS301" t="str">
        <v>Best Fit Pin, .003 or Less =Pass</v>
      </c>
      <c r="AT301" t="str">
        <v>Blank</v>
      </c>
      <c r="AU301" t="str">
        <v>Blank Turn Maj.</v>
      </c>
      <c r="AV301" t="str">
        <v>Blank Turn Maj. Mill Flt., OL4172</v>
      </c>
      <c r="AW301" t="str">
        <v>Blank Without .010 Slots</v>
      </c>
      <c r="AX301" t="str">
        <v>Blank Without .010 Slots, Section</v>
      </c>
      <c r="AY301" t="str">
        <v>Blank without thread</v>
      </c>
      <c r="AZ301" t="str">
        <v xml:space="preserve">Blank, Center of V Grv. </v>
      </c>
      <c r="BA301" t="str">
        <v>Blank, Check R adjacent Balloon 17</v>
      </c>
      <c r="BB301" t="str">
        <v>Blank, EXT. Feature</v>
      </c>
      <c r="BC301" t="str">
        <v>Blank, See Image, OL04335</v>
      </c>
      <c r="BD301" t="str">
        <v>Blank, See Image, OL04336</v>
      </c>
      <c r="BE301" t="str">
        <v xml:space="preserve">Blank, Thrd. </v>
      </c>
      <c r="BF301" t="str">
        <v>Blank, Turn Tip</v>
      </c>
      <c r="BG301" t="str">
        <v>Blank, Without Thrd.</v>
      </c>
      <c r="BH301" t="str">
        <v>Blank, Without Thread</v>
      </c>
      <c r="BI301" t="str">
        <v xml:space="preserve">Blunt Start Blend to Minor </v>
      </c>
      <c r="BJ301" t="str">
        <v>Calc., Use Go HEX</v>
      </c>
      <c r="BK301" t="str">
        <v>Can't dig into OD</v>
      </c>
      <c r="BL301" t="str">
        <v>Carbide Gauge</v>
      </c>
      <c r="BM301" t="str">
        <v xml:space="preserve">Center of V Grv. </v>
      </c>
      <c r="BN301" t="str">
        <v>Centered Less than .03 = Pass</v>
      </c>
      <c r="BO301" t="str">
        <v>Centered within .0005 or Less = Pass</v>
      </c>
      <c r="BP301" t="str">
        <v>Centered within .001 or Less = Pass</v>
      </c>
      <c r="BQ301" t="str">
        <v>Centered within .0254 or Less = Pass</v>
      </c>
      <c r="BR301" t="str">
        <v>Check close to Rod Slot</v>
      </c>
      <c r="BS301" t="str">
        <v>Check every other hole</v>
      </c>
      <c r="BT301" t="str">
        <v>Check Go over full length of slot.</v>
      </c>
      <c r="BU301" t="str">
        <v>Check Near Closed End</v>
      </c>
      <c r="BV301" t="str">
        <v>Check per Print View, Away from Rod Slot</v>
      </c>
      <c r="BW301" t="str">
        <v>Check to Balloon 30 Go Pin</v>
      </c>
      <c r="BX301" t="str">
        <v>Check with .2705 SET Pin Inside Part</v>
      </c>
      <c r="BY301" t="str">
        <v>Check with Hex Up</v>
      </c>
      <c r="BZ301" t="str">
        <v>CMM Blank</v>
      </c>
      <c r="CA301" t="str">
        <v>Confirm Full Radius</v>
      </c>
      <c r="CB301" t="str">
        <v>Constrained in fixture</v>
      </c>
      <c r="CC301" t="str">
        <v>Constrained with Ring</v>
      </c>
      <c r="CD301" t="str">
        <v>Constrained, See Image</v>
      </c>
      <c r="CE301" t="str">
        <v>Dim. "A"</v>
      </c>
      <c r="CF301" t="str">
        <v>Dim. "B"</v>
      </c>
      <c r="CG301" t="str">
        <v>Dim. "C"</v>
      </c>
      <c r="CH301" t="str">
        <v>Dim. "D", Whirl Blank</v>
      </c>
      <c r="CI301" t="str">
        <v>Dim. "G"</v>
      </c>
      <c r="CJ301" t="str">
        <v>Dim. E, Blank Turn Maj. &amp;  Mill Flt</v>
      </c>
      <c r="CK301" t="str">
        <v>Dim. E, Blank Turn Maj.&amp;  Mill Flt</v>
      </c>
      <c r="CL301" t="str">
        <v>Dim. H, Whirl Blank</v>
      </c>
      <c r="CM301" t="str">
        <v>Dim. J, 'Blank Turn Maj. &amp; Whirl Blank</v>
      </c>
      <c r="CN301" t="str">
        <v>Disk Drop Indicator Tip</v>
      </c>
      <c r="CO301" t="str">
        <v>DWG 100448-15, Balloon F_1</v>
      </c>
      <c r="CP301" t="str">
        <v>DWG 100448-15, OL02571</v>
      </c>
      <c r="CQ301" t="str">
        <v>DWG 100448-41</v>
      </c>
      <c r="CR301" t="str">
        <v>DWG 9890040, (10E),Section Part, OL01139</v>
      </c>
      <c r="CS301" t="str">
        <v>DWG 9890040, (10E),Section, OL01139</v>
      </c>
      <c r="CT301" t="str">
        <v>DWG 9890040, (11E)</v>
      </c>
      <c r="CU301" t="str">
        <v>DWG 9890040, (11E), Pins with Flats</v>
      </c>
      <c r="CV301" t="str">
        <v>DWG 9890040, (12E),  Pass=.002 or less</v>
      </c>
      <c r="CW301" t="str">
        <v>DWG 9890040, (12E), See Image</v>
      </c>
      <c r="CX301" t="str">
        <v>DWG 9890040, (1E), OL01431</v>
      </c>
      <c r="CY301" t="str">
        <v>DWG 9890040, (1E), OL01432</v>
      </c>
      <c r="CZ301" t="str">
        <v>DWG 9890040, (2E), OL01432</v>
      </c>
      <c r="DA301" t="str">
        <v>DWG 9890040, (3E)</v>
      </c>
      <c r="DB301" t="str">
        <v>DWG 9890040, (4E)</v>
      </c>
      <c r="DC301" t="str">
        <v>DWG 9890040, (5E), OL02336</v>
      </c>
      <c r="DD301" t="str">
        <v>DWG 9890040, (6E)</v>
      </c>
      <c r="DE301" t="str">
        <v>DWG 9890040, (7E)</v>
      </c>
      <c r="DF301" t="str">
        <v>DWG 9890040, (8E), OL01433</v>
      </c>
      <c r="DG301" t="str">
        <v>DWG 9890040, (8E), OL01433, Section</v>
      </c>
      <c r="DH301" t="str">
        <v>DWG 9890040, (9E), Close to Rod Slot</v>
      </c>
      <c r="DI301" t="str">
        <v>DWG 9890040, (9E),Close to Rod Slot</v>
      </c>
      <c r="DJ301" t="str">
        <v>DWG FRM0105 PAGE 2</v>
      </c>
      <c r="DK301" t="str">
        <v>DWG# 100448-41</v>
      </c>
      <c r="DL301" t="str">
        <v>DWG# 100448-44</v>
      </c>
      <c r="DM301" t="str">
        <v>DWG# 9890003  (1), Section OL00436/A</v>
      </c>
      <c r="DN301" t="str">
        <v>DWG# 9890003 (3), Ring Gauge Constrained</v>
      </c>
      <c r="DO301" t="str">
        <v>DWG# 9890003 (4), Section</v>
      </c>
      <c r="DP301" t="str">
        <v>DWG#100448-26, Balloon 1K, OL02350</v>
      </c>
      <c r="DQ301" t="str">
        <v>DWG#100448-26, Balloon 2K, OL02350</v>
      </c>
      <c r="DR301" t="str">
        <v>DWG#100448-26, Balloon 3K, OL02363</v>
      </c>
      <c r="DS301" t="str">
        <v>DWG#100448-26, Balloon 4K</v>
      </c>
      <c r="DT301" t="str">
        <v>DWG#100448-26, Balloon 5K, Section</v>
      </c>
      <c r="DU301" t="str">
        <v>DWG#100448-26, Balloon 6K</v>
      </c>
      <c r="DV301" t="str">
        <v>DWG#100448-26, Balloon 7K, Section</v>
      </c>
      <c r="DW301" t="str">
        <v>DWG#100448-26, Mfg. Tol.</v>
      </c>
      <c r="DX301" t="str">
        <v>DWG#9890003 (2) Ring Gauge Constrained</v>
      </c>
      <c r="DY301" t="str">
        <v>DWG#9890044</v>
      </c>
      <c r="DZ301" t="str">
        <v>DWG#9890044 .1985 to .2005=Pass</v>
      </c>
      <c r="EA301" t="str">
        <v>DWG#9890044 Overlay OL02441</v>
      </c>
      <c r="EB301" t="str">
        <v>DWG#9890044, OL02441</v>
      </c>
      <c r="EC301" t="str">
        <v>DWG#FRM0105</v>
      </c>
      <c r="ED301" t="str">
        <v>EXT.</v>
      </c>
      <c r="EE301" t="str">
        <v>EXT. Section, OL02460</v>
      </c>
      <c r="EF301" t="str">
        <v>EXT., OL04223</v>
      </c>
      <c r="EG301" t="str">
        <v>Flat Drop Indicator Tip</v>
      </c>
      <c r="EH301" t="str">
        <v>Full Go Pin, No Light, at Radius</v>
      </c>
      <c r="EI301" t="str">
        <v>Function Check</v>
      </c>
      <c r="EJ301" t="str">
        <v>GO Function Gauge</v>
      </c>
      <c r="EK301" t="str">
        <v>Go Gauge for Balloon 1 &amp; 4</v>
      </c>
      <c r="EL301" t="str">
        <v>Go Pin must pass through</v>
      </c>
      <c r="EM301" t="str">
        <v>Greater than .005 = Fail, Section</v>
      </c>
      <c r="EN301" t="str">
        <v>Greater than .025 out of center = Fail</v>
      </c>
      <c r="EO301" t="str">
        <v>Greater than 2.6 = Pass</v>
      </c>
      <c r="EP301" t="str">
        <v>Green = Pass, Red = Fail</v>
      </c>
      <c r="EQ301" t="str">
        <v>Hex Depth</v>
      </c>
      <c r="ER301" t="str">
        <v>Hex Minor</v>
      </c>
      <c r="ES301" t="str">
        <v>Hole Dia.</v>
      </c>
      <c r="ET301" t="str">
        <v>ID Sphere Finish</v>
      </c>
      <c r="EU301" t="str">
        <v>ID/OD Both Sides, Diff. .002 or less = Pass</v>
      </c>
      <c r="EV301" t="str">
        <v>If Looks Big, Section</v>
      </c>
      <c r="EW301" t="str">
        <v>If Looks Small, Section</v>
      </c>
      <c r="EX301" t="str">
        <v>Insp. Close to Break Away, Mfg.Tol.</v>
      </c>
      <c r="EY301" t="str">
        <v>INT.</v>
      </c>
      <c r="EZ301" t="str">
        <v>INT. Section, OL02460</v>
      </c>
      <c r="FA301" t="str">
        <v>INT., OL04223</v>
      </c>
      <c r="FB301" t="str">
        <v>Intersect. of 7.7 &amp; R0.10</v>
      </c>
      <c r="FC301" t="str">
        <v>Intersect. of 8.79 and R.25 MAX</v>
      </c>
      <c r="FD301" t="str">
        <v>Keep Ind. Tip away from corner</v>
      </c>
      <c r="FE301" t="str">
        <v>L31</v>
      </c>
      <c r="FF301" t="str">
        <v>Laser Mark</v>
      </c>
      <c r="FG301" t="str">
        <v>LASER PER NOTE 4</v>
      </c>
      <c r="FH301" t="str">
        <v>LASER PER NOTE 4, Final Check 1 only</v>
      </c>
      <c r="FI301" t="str">
        <v>Less than .002 out of center = Pass</v>
      </c>
      <c r="FJ301" t="str">
        <v>Less than 2.75 = Pass, Section</v>
      </c>
      <c r="FK301" t="str">
        <v>List as pin. Not Calibrated</v>
      </c>
      <c r="FL301" t="str">
        <v>M9 X 1.25 BUTT See Comment Image</v>
      </c>
      <c r="FM301" t="str">
        <v>Manual Section</v>
      </c>
      <c r="FN301" t="str">
        <v>Max Deep .241 NO-GO =.42</v>
      </c>
      <c r="FO301" t="str">
        <v>MAX Depth of (Note 7) .241 NO-GO Pin</v>
      </c>
      <c r="FP301" t="str">
        <v>Measure from Blue Line, See Image</v>
      </c>
      <c r="FQ301" t="str">
        <v>Measure Width of Blue Area, See Image</v>
      </c>
      <c r="FR301" t="str">
        <v>Mfg. Tol</v>
      </c>
      <c r="FS301" t="str">
        <v>Mfg. Tol, See Image</v>
      </c>
      <c r="FT301" t="str">
        <v>Mfg. Tol.</v>
      </c>
      <c r="FU301" t="str">
        <v>Mfg. Tol. "A"</v>
      </c>
      <c r="FV301" t="str">
        <v>Mfg. Tol. (Zero on Gauge Full Dia. Lead)</v>
      </c>
      <c r="FW301" t="str">
        <v>Mfg. Tol. Balloon 11, See Image</v>
      </c>
      <c r="FX301" t="str">
        <v>Mfg. Tol. Balloon 4</v>
      </c>
      <c r="FY301" t="str">
        <v>Mfg. Tol. Balloon 7</v>
      </c>
      <c r="FZ301" t="str">
        <v xml:space="preserve">Mfg. Tol. C-Bore Face (Ballo 28) </v>
      </c>
      <c r="GA301" t="str">
        <v>Mfg. Tol. Section</v>
      </c>
      <c r="GB301" t="str">
        <v>Mfg. Tol. See Image</v>
      </c>
      <c r="GC301" t="str">
        <v>Mfg. Tol., 3 Places, Record MAX</v>
      </c>
      <c r="GD301" t="str">
        <v>Mfg. Tol., Balloon 11</v>
      </c>
      <c r="GE301" t="str">
        <v>Mfg. Tol., Balloon 7</v>
      </c>
      <c r="GF301" t="str">
        <v>Mfg. Tol., Blank</v>
      </c>
      <c r="GG301" t="str">
        <v>Mfg. Tol., Blank, Balloon 12</v>
      </c>
      <c r="GH301" t="str">
        <v>Mfg. Tol., Blend to SØ.320</v>
      </c>
      <c r="GI301" t="str">
        <v>Mfg. Tol., Calculation</v>
      </c>
      <c r="GJ301" t="str">
        <v>Mfg. Tol., For Mill Fixture</v>
      </c>
      <c r="GK301" t="str">
        <v>Mfg. Tol., L32</v>
      </c>
      <c r="GL301" t="str">
        <v>Mfg. Tol., L33</v>
      </c>
      <c r="GM301" t="str">
        <v>Mfg. Tol., No Tool Marks</v>
      </c>
      <c r="GN301" t="str">
        <v>Mfg. Tol., OL03361</v>
      </c>
      <c r="GO301" t="str">
        <v>Mfg. Tol., Record off center value</v>
      </c>
      <c r="GP301" t="str">
        <v>Mfg. Tol., Same 3 Places, Record MIN</v>
      </c>
      <c r="GQ301" t="str">
        <v>Mfg. Tol., Section</v>
      </c>
      <c r="GR301" t="str">
        <v>Mfg. Tol., Section B-B</v>
      </c>
      <c r="GS301" t="str">
        <v>Mfg. Tol., Section, OL03361</v>
      </c>
      <c r="GT301" t="str">
        <v>Mfg. Tol., Section, Per Note 2</v>
      </c>
      <c r="GU301" t="str">
        <v>Mfg. Tol., See Image</v>
      </c>
      <c r="GV301" t="str">
        <v>Mfg. Tol., See Image, Bore in Blue</v>
      </c>
      <c r="GW301" t="str">
        <v>Mfg. Tol., See Image, Hook Tip</v>
      </c>
      <c r="GX301" t="str">
        <v>Mfg. Tol., Sharp Okay No Burr</v>
      </c>
      <c r="GY301" t="str">
        <v>Mfg. Tol., Threadless Blank</v>
      </c>
      <c r="GZ301" t="str">
        <v>Mfg.Tol.</v>
      </c>
      <c r="HA301" t="str">
        <v>Mgf. To., T.S.C.</v>
      </c>
      <c r="HB301" t="str">
        <v>Milled Feature</v>
      </c>
      <c r="HC301" t="str">
        <v>Milled Feature, OL04045</v>
      </c>
      <c r="HD301" t="str">
        <v>More than .0005 out of center = Fail</v>
      </c>
      <c r="HE301" t="str">
        <v>Must Pass Through</v>
      </c>
      <c r="HF301" t="str">
        <v>Must pass through gauge</v>
      </c>
      <c r="HG301" t="str">
        <v>Must Pass Through Go Gauge</v>
      </c>
      <c r="HH301" t="str">
        <v>Must Pass, See Image.</v>
      </c>
      <c r="HI301" t="str">
        <v>NA</v>
      </c>
      <c r="HJ301" t="str">
        <v>Narrow Area</v>
      </c>
      <c r="HK301" t="str">
        <v>Near Balloon 21</v>
      </c>
      <c r="HL301" t="str">
        <v>Near Datum B</v>
      </c>
      <c r="HM301" t="str">
        <v>Neck Dia.</v>
      </c>
      <c r="HN301" t="str">
        <v>Neck to Head Rad.</v>
      </c>
      <c r="HO301" t="str">
        <v>No Copper Deposits Allowed</v>
      </c>
      <c r="HP301" t="str">
        <v>No Section</v>
      </c>
      <c r="HQ301" t="str">
        <v>No Section, .01 to .014 = Pass</v>
      </c>
      <c r="HR301" t="str">
        <v>No Section, Rotate Part</v>
      </c>
      <c r="HS301" t="str">
        <v>No Section, See Image</v>
      </c>
      <c r="HT301" t="str">
        <v>No Slot, Section B-B</v>
      </c>
      <c r="HU301" t="str">
        <v>No visual step = Pass</v>
      </c>
      <c r="HV301" t="str">
        <v>Not to exceed .95 Deep</v>
      </c>
      <c r="HW301" t="str">
        <v>Note 1</v>
      </c>
      <c r="HX301" t="str">
        <v>OL00333/A</v>
      </c>
      <c r="HY301" t="str">
        <v>OL00519</v>
      </c>
      <c r="HZ301" t="str">
        <v>OL00520</v>
      </c>
      <c r="IA301" t="str">
        <v>OL00529</v>
      </c>
      <c r="IB301" t="str">
        <v>OL00542</v>
      </c>
      <c r="IC301" t="str">
        <v>OL00724</v>
      </c>
      <c r="ID301" t="str">
        <v>OL01250</v>
      </c>
      <c r="IE301" t="str">
        <v>OL01869, Threadless Blank</v>
      </c>
      <c r="IF301" t="str">
        <v>OL01870, Section</v>
      </c>
      <c r="IG301" t="str">
        <v>OL02255</v>
      </c>
      <c r="IH301" t="str">
        <v>OL02255, Mfg. Tol.</v>
      </c>
      <c r="II301" t="str">
        <v>OL02302</v>
      </c>
      <c r="IJ301" t="str">
        <v xml:space="preserve">OL02318  needed per image instructions </v>
      </c>
      <c r="IK301" t="str">
        <v>OL02556</v>
      </c>
      <c r="IL301" t="str">
        <v>OL02557</v>
      </c>
      <c r="IM301" t="str">
        <v>OL02567</v>
      </c>
      <c r="IN301" t="str">
        <v>OL02653</v>
      </c>
      <c r="IO301" t="str">
        <v>OL02718</v>
      </c>
      <c r="IP301" t="str">
        <v>OL02841</v>
      </c>
      <c r="IQ301" t="str">
        <v>OL02842</v>
      </c>
      <c r="IR301" t="str">
        <v>OL02844</v>
      </c>
      <c r="IS301" t="str">
        <v>OL02871</v>
      </c>
      <c r="IT301" t="str">
        <v>OL02887</v>
      </c>
      <c r="IU301" t="str">
        <v>OL03766</v>
      </c>
      <c r="IV301" t="str">
        <v>OL03868</v>
      </c>
      <c r="IW301" t="str">
        <v>OL03869</v>
      </c>
      <c r="IX301" t="str">
        <v>OL03870</v>
      </c>
      <c r="IY301" t="str">
        <v>OL03873, DWG# 100448-44</v>
      </c>
      <c r="IZ301" t="str">
        <v>OL03949</v>
      </c>
      <c r="JA301" t="str">
        <v xml:space="preserve">OL04043, Section </v>
      </c>
      <c r="JB301" t="str">
        <v xml:space="preserve">OL04044, Section </v>
      </c>
      <c r="JC301" t="str">
        <v>OL04045</v>
      </c>
      <c r="JD301" t="str">
        <v>OL04045, Milled Feature</v>
      </c>
      <c r="JE301" t="str">
        <v>OL04063</v>
      </c>
      <c r="JF301" t="str">
        <v>OL04064</v>
      </c>
      <c r="JG301" t="str">
        <v>OL04065</v>
      </c>
      <c r="JH301" t="str">
        <v>OL04181</v>
      </c>
      <c r="JI301" t="str">
        <v>OL04218</v>
      </c>
      <c r="JJ301" t="str">
        <v>OL04224, See Image</v>
      </c>
      <c r="JK301" t="str">
        <v>OL04374</v>
      </c>
      <c r="JL301" t="str">
        <v>OL04375, Section M-M</v>
      </c>
      <c r="JM301" t="str">
        <v>OL04376, Section M-M</v>
      </c>
      <c r="JN301" t="str">
        <v>OL04443</v>
      </c>
      <c r="JO301" t="str">
        <v>OL04444</v>
      </c>
      <c r="JP301" t="str">
        <v>One side of slot</v>
      </c>
      <c r="JQ301" t="str">
        <v>Other side of slot</v>
      </c>
      <c r="JR301" t="str">
        <v>Out of center more than .002 = Fail</v>
      </c>
      <c r="JS301" t="str">
        <v>Out of center more than.002 = Fail</v>
      </c>
      <c r="JT301" t="str">
        <v>Overlay OL02713</v>
      </c>
    </row>
    <row r="302" spans="1:280">
      <c r="A302" s="74" t="s">
        <v>709</v>
      </c>
      <c r="C302" s="74" t="str" cm="1">
        <f t="array" ref="C302:JT302">TRANSPOSE(_xlfn._xlws.SORT(_xlfn._xlws.FILTER($A$2:$A$279,ISNUMBER(SEARCH('Prt. Lib. &amp; Routine, Table'!M309,$A$2:$A$279)),"not found")))</f>
        <v xml:space="preserve"> 'C', Whirl Blank</v>
      </c>
      <c r="D302" t="str">
        <v xml:space="preserve"> See Image, Constrained</v>
      </c>
      <c r="E302" t="str">
        <v>(.04 to .12 range = Pass)</v>
      </c>
      <c r="F302" t="str">
        <v>(.042 FULL) Go Pin Seat Fully</v>
      </c>
      <c r="G302" t="str">
        <v>(B), Mfg. Tol.</v>
      </c>
      <c r="H302" t="str">
        <v>(B), O.A.L.</v>
      </c>
      <c r="I302" t="str">
        <v>.001 or less =Pass</v>
      </c>
      <c r="J302" t="str">
        <v>.001 or less out of center = Pass</v>
      </c>
      <c r="K302" t="str">
        <v>.002 or Less = Pass</v>
      </c>
      <c r="L302" t="str">
        <v>.002 or Less out of center = Pass</v>
      </c>
      <c r="M302" t="str">
        <v>.005 to .015 = Pass</v>
      </c>
      <c r="N302" t="str">
        <v>.0125 Mean, Section</v>
      </c>
      <c r="O302" t="str">
        <v>.025 or Less in X &amp; Y=Pass</v>
      </c>
      <c r="P302" t="str">
        <v>.038 Mean</v>
      </c>
      <c r="Q302" t="str">
        <v>.063 MM = .0024 IN, See Image</v>
      </c>
      <c r="R302" t="str">
        <v>.063MM = .0024"</v>
      </c>
      <c r="S302" t="str">
        <v>.243 NO-GO, Unconstrained, Must Not Start</v>
      </c>
      <c r="T302" t="str">
        <v>@ Back Face &amp; ID, No Raised Edge</v>
      </c>
      <c r="U302" t="str">
        <v>@ Back Face &amp; OD, No Raised Edge</v>
      </c>
      <c r="V302" t="str">
        <v>@ ID &amp; FACE</v>
      </c>
      <c r="W302" t="str">
        <v>@ OD &amp; BACK FACE</v>
      </c>
      <c r="X302" t="str">
        <v>@ OD &amp; FACE</v>
      </c>
      <c r="Y302" t="str">
        <v>Across from slot</v>
      </c>
      <c r="Z302" t="str">
        <v>All Edge Breaks</v>
      </c>
      <c r="AA302" t="str">
        <v>Attached to bar stock</v>
      </c>
      <c r="AB302" t="str">
        <v xml:space="preserve">Back Turn Fillet Rad. </v>
      </c>
      <c r="AC302" t="str">
        <v>Balloon 1 (DWG FRM0105 Page 2, NV-27)</v>
      </c>
      <c r="AD302" t="str">
        <v>Balloon 1 (DWG FRM0105, NV-30)</v>
      </c>
      <c r="AE302" t="str">
        <v>Balloon 1 (P# 9890002-20) OL00429/A</v>
      </c>
      <c r="AF302" t="str">
        <v>Balloon 1, DWG#FRM0105</v>
      </c>
      <c r="AG302" t="str">
        <v>Balloon 11, See Image</v>
      </c>
      <c r="AH302" t="str">
        <v xml:space="preserve">Balloon 2 (DWG FRM0105 Page 2, NV-27) </v>
      </c>
      <c r="AI302" t="str">
        <v>Balloon 2 (DWG FRM0105, NV-30)</v>
      </c>
      <c r="AJ302" t="str">
        <v>Balloon 2 (P# 9890002-20)</v>
      </c>
      <c r="AK302" t="str">
        <v>Balloon 2, DWG#FRM0105</v>
      </c>
      <c r="AL302" t="str">
        <v>Balloon 2, DWG#FRM0105, See Image</v>
      </c>
      <c r="AM302" t="str">
        <v>Balloon 3 (DWG FRM0105, NV-30 Minor)</v>
      </c>
      <c r="AN302" t="str">
        <v>Balloon 3 (DWG FRM0105, NV-30)</v>
      </c>
      <c r="AO302" t="str">
        <v>Balloon 3 (P# 9890002-20)</v>
      </c>
      <c r="AP302" t="str">
        <v>Balloon 4</v>
      </c>
      <c r="AQ302" t="str">
        <v>Balloon 4 (P# 9890002-20)</v>
      </c>
      <c r="AR302" t="str">
        <v>Below Middle Band</v>
      </c>
      <c r="AS302" t="str">
        <v>Best Fit Pin, .003 or Less =Pass</v>
      </c>
      <c r="AT302" t="str">
        <v>Blank</v>
      </c>
      <c r="AU302" t="str">
        <v>Blank Turn Maj.</v>
      </c>
      <c r="AV302" t="str">
        <v>Blank Turn Maj. Mill Flt., OL4172</v>
      </c>
      <c r="AW302" t="str">
        <v>Blank Without .010 Slots</v>
      </c>
      <c r="AX302" t="str">
        <v>Blank Without .010 Slots, Section</v>
      </c>
      <c r="AY302" t="str">
        <v>Blank without thread</v>
      </c>
      <c r="AZ302" t="str">
        <v xml:space="preserve">Blank, Center of V Grv. </v>
      </c>
      <c r="BA302" t="str">
        <v>Blank, Check R adjacent Balloon 17</v>
      </c>
      <c r="BB302" t="str">
        <v>Blank, EXT. Feature</v>
      </c>
      <c r="BC302" t="str">
        <v>Blank, See Image, OL04335</v>
      </c>
      <c r="BD302" t="str">
        <v>Blank, See Image, OL04336</v>
      </c>
      <c r="BE302" t="str">
        <v xml:space="preserve">Blank, Thrd. </v>
      </c>
      <c r="BF302" t="str">
        <v>Blank, Turn Tip</v>
      </c>
      <c r="BG302" t="str">
        <v>Blank, Without Thrd.</v>
      </c>
      <c r="BH302" t="str">
        <v>Blank, Without Thread</v>
      </c>
      <c r="BI302" t="str">
        <v xml:space="preserve">Blunt Start Blend to Minor </v>
      </c>
      <c r="BJ302" t="str">
        <v>Calc., Use Go HEX</v>
      </c>
      <c r="BK302" t="str">
        <v>Can't dig into OD</v>
      </c>
      <c r="BL302" t="str">
        <v>Carbide Gauge</v>
      </c>
      <c r="BM302" t="str">
        <v xml:space="preserve">Center of V Grv. </v>
      </c>
      <c r="BN302" t="str">
        <v>Centered Less than .03 = Pass</v>
      </c>
      <c r="BO302" t="str">
        <v>Centered within .0005 or Less = Pass</v>
      </c>
      <c r="BP302" t="str">
        <v>Centered within .001 or Less = Pass</v>
      </c>
      <c r="BQ302" t="str">
        <v>Centered within .0254 or Less = Pass</v>
      </c>
      <c r="BR302" t="str">
        <v>Check close to Rod Slot</v>
      </c>
      <c r="BS302" t="str">
        <v>Check every other hole</v>
      </c>
      <c r="BT302" t="str">
        <v>Check Go over full length of slot.</v>
      </c>
      <c r="BU302" t="str">
        <v>Check Near Closed End</v>
      </c>
      <c r="BV302" t="str">
        <v>Check per Print View, Away from Rod Slot</v>
      </c>
      <c r="BW302" t="str">
        <v>Check to Balloon 30 Go Pin</v>
      </c>
      <c r="BX302" t="str">
        <v>Check with .2705 SET Pin Inside Part</v>
      </c>
      <c r="BY302" t="str">
        <v>Check with Hex Up</v>
      </c>
      <c r="BZ302" t="str">
        <v>CMM Blank</v>
      </c>
      <c r="CA302" t="str">
        <v>Confirm Full Radius</v>
      </c>
      <c r="CB302" t="str">
        <v>Constrained in fixture</v>
      </c>
      <c r="CC302" t="str">
        <v>Constrained with Ring</v>
      </c>
      <c r="CD302" t="str">
        <v>Constrained, See Image</v>
      </c>
      <c r="CE302" t="str">
        <v>Dim. "A"</v>
      </c>
      <c r="CF302" t="str">
        <v>Dim. "B"</v>
      </c>
      <c r="CG302" t="str">
        <v>Dim. "C"</v>
      </c>
      <c r="CH302" t="str">
        <v>Dim. "D", Whirl Blank</v>
      </c>
      <c r="CI302" t="str">
        <v>Dim. "G"</v>
      </c>
      <c r="CJ302" t="str">
        <v>Dim. E, Blank Turn Maj. &amp;  Mill Flt</v>
      </c>
      <c r="CK302" t="str">
        <v>Dim. E, Blank Turn Maj.&amp;  Mill Flt</v>
      </c>
      <c r="CL302" t="str">
        <v>Dim. H, Whirl Blank</v>
      </c>
      <c r="CM302" t="str">
        <v>Dim. J, 'Blank Turn Maj. &amp; Whirl Blank</v>
      </c>
      <c r="CN302" t="str">
        <v>Disk Drop Indicator Tip</v>
      </c>
      <c r="CO302" t="str">
        <v>DWG 100448-15, Balloon F_1</v>
      </c>
      <c r="CP302" t="str">
        <v>DWG 100448-15, OL02571</v>
      </c>
      <c r="CQ302" t="str">
        <v>DWG 100448-41</v>
      </c>
      <c r="CR302" t="str">
        <v>DWG 9890040, (10E),Section Part, OL01139</v>
      </c>
      <c r="CS302" t="str">
        <v>DWG 9890040, (10E),Section, OL01139</v>
      </c>
      <c r="CT302" t="str">
        <v>DWG 9890040, (11E)</v>
      </c>
      <c r="CU302" t="str">
        <v>DWG 9890040, (11E), Pins with Flats</v>
      </c>
      <c r="CV302" t="str">
        <v>DWG 9890040, (12E),  Pass=.002 or less</v>
      </c>
      <c r="CW302" t="str">
        <v>DWG 9890040, (12E), See Image</v>
      </c>
      <c r="CX302" t="str">
        <v>DWG 9890040, (1E), OL01431</v>
      </c>
      <c r="CY302" t="str">
        <v>DWG 9890040, (1E), OL01432</v>
      </c>
      <c r="CZ302" t="str">
        <v>DWG 9890040, (2E), OL01432</v>
      </c>
      <c r="DA302" t="str">
        <v>DWG 9890040, (3E)</v>
      </c>
      <c r="DB302" t="str">
        <v>DWG 9890040, (4E)</v>
      </c>
      <c r="DC302" t="str">
        <v>DWG 9890040, (5E), OL02336</v>
      </c>
      <c r="DD302" t="str">
        <v>DWG 9890040, (6E)</v>
      </c>
      <c r="DE302" t="str">
        <v>DWG 9890040, (7E)</v>
      </c>
      <c r="DF302" t="str">
        <v>DWG 9890040, (8E), OL01433</v>
      </c>
      <c r="DG302" t="str">
        <v>DWG 9890040, (8E), OL01433, Section</v>
      </c>
      <c r="DH302" t="str">
        <v>DWG 9890040, (9E), Close to Rod Slot</v>
      </c>
      <c r="DI302" t="str">
        <v>DWG 9890040, (9E),Close to Rod Slot</v>
      </c>
      <c r="DJ302" t="str">
        <v>DWG FRM0105 PAGE 2</v>
      </c>
      <c r="DK302" t="str">
        <v>DWG# 100448-41</v>
      </c>
      <c r="DL302" t="str">
        <v>DWG# 100448-44</v>
      </c>
      <c r="DM302" t="str">
        <v>DWG# 9890003  (1), Section OL00436/A</v>
      </c>
      <c r="DN302" t="str">
        <v>DWG# 9890003 (3), Ring Gauge Constrained</v>
      </c>
      <c r="DO302" t="str">
        <v>DWG# 9890003 (4), Section</v>
      </c>
      <c r="DP302" t="str">
        <v>DWG#100448-26, Balloon 1K, OL02350</v>
      </c>
      <c r="DQ302" t="str">
        <v>DWG#100448-26, Balloon 2K, OL02350</v>
      </c>
      <c r="DR302" t="str">
        <v>DWG#100448-26, Balloon 3K, OL02363</v>
      </c>
      <c r="DS302" t="str">
        <v>DWG#100448-26, Balloon 4K</v>
      </c>
      <c r="DT302" t="str">
        <v>DWG#100448-26, Balloon 5K, Section</v>
      </c>
      <c r="DU302" t="str">
        <v>DWG#100448-26, Balloon 6K</v>
      </c>
      <c r="DV302" t="str">
        <v>DWG#100448-26, Balloon 7K, Section</v>
      </c>
      <c r="DW302" t="str">
        <v>DWG#100448-26, Mfg. Tol.</v>
      </c>
      <c r="DX302" t="str">
        <v>DWG#9890003 (2) Ring Gauge Constrained</v>
      </c>
      <c r="DY302" t="str">
        <v>DWG#9890044</v>
      </c>
      <c r="DZ302" t="str">
        <v>DWG#9890044 .1985 to .2005=Pass</v>
      </c>
      <c r="EA302" t="str">
        <v>DWG#9890044 Overlay OL02441</v>
      </c>
      <c r="EB302" t="str">
        <v>DWG#9890044, OL02441</v>
      </c>
      <c r="EC302" t="str">
        <v>DWG#FRM0105</v>
      </c>
      <c r="ED302" t="str">
        <v>EXT.</v>
      </c>
      <c r="EE302" t="str">
        <v>EXT. Section, OL02460</v>
      </c>
      <c r="EF302" t="str">
        <v>EXT., OL04223</v>
      </c>
      <c r="EG302" t="str">
        <v>Flat Drop Indicator Tip</v>
      </c>
      <c r="EH302" t="str">
        <v>Full Go Pin, No Light, at Radius</v>
      </c>
      <c r="EI302" t="str">
        <v>Function Check</v>
      </c>
      <c r="EJ302" t="str">
        <v>GO Function Gauge</v>
      </c>
      <c r="EK302" t="str">
        <v>Go Gauge for Balloon 1 &amp; 4</v>
      </c>
      <c r="EL302" t="str">
        <v>Go Pin must pass through</v>
      </c>
      <c r="EM302" t="str">
        <v>Greater than .005 = Fail, Section</v>
      </c>
      <c r="EN302" t="str">
        <v>Greater than .025 out of center = Fail</v>
      </c>
      <c r="EO302" t="str">
        <v>Greater than 2.6 = Pass</v>
      </c>
      <c r="EP302" t="str">
        <v>Green = Pass, Red = Fail</v>
      </c>
      <c r="EQ302" t="str">
        <v>Hex Depth</v>
      </c>
      <c r="ER302" t="str">
        <v>Hex Minor</v>
      </c>
      <c r="ES302" t="str">
        <v>Hole Dia.</v>
      </c>
      <c r="ET302" t="str">
        <v>ID Sphere Finish</v>
      </c>
      <c r="EU302" t="str">
        <v>ID/OD Both Sides, Diff. .002 or less = Pass</v>
      </c>
      <c r="EV302" t="str">
        <v>If Looks Big, Section</v>
      </c>
      <c r="EW302" t="str">
        <v>If Looks Small, Section</v>
      </c>
      <c r="EX302" t="str">
        <v>Insp. Close to Break Away, Mfg.Tol.</v>
      </c>
      <c r="EY302" t="str">
        <v>INT.</v>
      </c>
      <c r="EZ302" t="str">
        <v>INT. Section, OL02460</v>
      </c>
      <c r="FA302" t="str">
        <v>INT., OL04223</v>
      </c>
      <c r="FB302" t="str">
        <v>Intersect. of 7.7 &amp; R0.10</v>
      </c>
      <c r="FC302" t="str">
        <v>Intersect. of 8.79 and R.25 MAX</v>
      </c>
      <c r="FD302" t="str">
        <v>Keep Ind. Tip away from corner</v>
      </c>
      <c r="FE302" t="str">
        <v>L31</v>
      </c>
      <c r="FF302" t="str">
        <v>Laser Mark</v>
      </c>
      <c r="FG302" t="str">
        <v>LASER PER NOTE 4</v>
      </c>
      <c r="FH302" t="str">
        <v>LASER PER NOTE 4, Final Check 1 only</v>
      </c>
      <c r="FI302" t="str">
        <v>Less than .002 out of center = Pass</v>
      </c>
      <c r="FJ302" t="str">
        <v>Less than 2.75 = Pass, Section</v>
      </c>
      <c r="FK302" t="str">
        <v>List as pin. Not Calibrated</v>
      </c>
      <c r="FL302" t="str">
        <v>M9 X 1.25 BUTT See Comment Image</v>
      </c>
      <c r="FM302" t="str">
        <v>Manual Section</v>
      </c>
      <c r="FN302" t="str">
        <v>Max Deep .241 NO-GO =.42</v>
      </c>
      <c r="FO302" t="str">
        <v>MAX Depth of (Note 7) .241 NO-GO Pin</v>
      </c>
      <c r="FP302" t="str">
        <v>Measure from Blue Line, See Image</v>
      </c>
      <c r="FQ302" t="str">
        <v>Measure Width of Blue Area, See Image</v>
      </c>
      <c r="FR302" t="str">
        <v>Mfg. Tol</v>
      </c>
      <c r="FS302" t="str">
        <v>Mfg. Tol, See Image</v>
      </c>
      <c r="FT302" t="str">
        <v>Mfg. Tol.</v>
      </c>
      <c r="FU302" t="str">
        <v>Mfg. Tol. "A"</v>
      </c>
      <c r="FV302" t="str">
        <v>Mfg. Tol. (Zero on Gauge Full Dia. Lead)</v>
      </c>
      <c r="FW302" t="str">
        <v>Mfg. Tol. Balloon 11, See Image</v>
      </c>
      <c r="FX302" t="str">
        <v>Mfg. Tol. Balloon 4</v>
      </c>
      <c r="FY302" t="str">
        <v>Mfg. Tol. Balloon 7</v>
      </c>
      <c r="FZ302" t="str">
        <v xml:space="preserve">Mfg. Tol. C-Bore Face (Ballo 28) </v>
      </c>
      <c r="GA302" t="str">
        <v>Mfg. Tol. Section</v>
      </c>
      <c r="GB302" t="str">
        <v>Mfg. Tol. See Image</v>
      </c>
      <c r="GC302" t="str">
        <v>Mfg. Tol., 3 Places, Record MAX</v>
      </c>
      <c r="GD302" t="str">
        <v>Mfg. Tol., Balloon 11</v>
      </c>
      <c r="GE302" t="str">
        <v>Mfg. Tol., Balloon 7</v>
      </c>
      <c r="GF302" t="str">
        <v>Mfg. Tol., Blank</v>
      </c>
      <c r="GG302" t="str">
        <v>Mfg. Tol., Blank, Balloon 12</v>
      </c>
      <c r="GH302" t="str">
        <v>Mfg. Tol., Blend to SØ.320</v>
      </c>
      <c r="GI302" t="str">
        <v>Mfg. Tol., Calculation</v>
      </c>
      <c r="GJ302" t="str">
        <v>Mfg. Tol., For Mill Fixture</v>
      </c>
      <c r="GK302" t="str">
        <v>Mfg. Tol., L32</v>
      </c>
      <c r="GL302" t="str">
        <v>Mfg. Tol., L33</v>
      </c>
      <c r="GM302" t="str">
        <v>Mfg. Tol., No Tool Marks</v>
      </c>
      <c r="GN302" t="str">
        <v>Mfg. Tol., OL03361</v>
      </c>
      <c r="GO302" t="str">
        <v>Mfg. Tol., Record off center value</v>
      </c>
      <c r="GP302" t="str">
        <v>Mfg. Tol., Same 3 Places, Record MIN</v>
      </c>
      <c r="GQ302" t="str">
        <v>Mfg. Tol., Section</v>
      </c>
      <c r="GR302" t="str">
        <v>Mfg. Tol., Section B-B</v>
      </c>
      <c r="GS302" t="str">
        <v>Mfg. Tol., Section, OL03361</v>
      </c>
      <c r="GT302" t="str">
        <v>Mfg. Tol., Section, Per Note 2</v>
      </c>
      <c r="GU302" t="str">
        <v>Mfg. Tol., See Image</v>
      </c>
      <c r="GV302" t="str">
        <v>Mfg. Tol., See Image, Bore in Blue</v>
      </c>
      <c r="GW302" t="str">
        <v>Mfg. Tol., See Image, Hook Tip</v>
      </c>
      <c r="GX302" t="str">
        <v>Mfg. Tol., Sharp Okay No Burr</v>
      </c>
      <c r="GY302" t="str">
        <v>Mfg. Tol., Threadless Blank</v>
      </c>
      <c r="GZ302" t="str">
        <v>Mfg.Tol.</v>
      </c>
      <c r="HA302" t="str">
        <v>Mgf. To., T.S.C.</v>
      </c>
      <c r="HB302" t="str">
        <v>Milled Feature</v>
      </c>
      <c r="HC302" t="str">
        <v>Milled Feature, OL04045</v>
      </c>
      <c r="HD302" t="str">
        <v>More than .0005 out of center = Fail</v>
      </c>
      <c r="HE302" t="str">
        <v>Must Pass Through</v>
      </c>
      <c r="HF302" t="str">
        <v>Must pass through gauge</v>
      </c>
      <c r="HG302" t="str">
        <v>Must Pass Through Go Gauge</v>
      </c>
      <c r="HH302" t="str">
        <v>Must Pass, See Image.</v>
      </c>
      <c r="HI302" t="str">
        <v>NA</v>
      </c>
      <c r="HJ302" t="str">
        <v>Narrow Area</v>
      </c>
      <c r="HK302" t="str">
        <v>Near Balloon 21</v>
      </c>
      <c r="HL302" t="str">
        <v>Near Datum B</v>
      </c>
      <c r="HM302" t="str">
        <v>Neck Dia.</v>
      </c>
      <c r="HN302" t="str">
        <v>Neck to Head Rad.</v>
      </c>
      <c r="HO302" t="str">
        <v>No Copper Deposits Allowed</v>
      </c>
      <c r="HP302" t="str">
        <v>No Section</v>
      </c>
      <c r="HQ302" t="str">
        <v>No Section, .01 to .014 = Pass</v>
      </c>
      <c r="HR302" t="str">
        <v>No Section, Rotate Part</v>
      </c>
      <c r="HS302" t="str">
        <v>No Section, See Image</v>
      </c>
      <c r="HT302" t="str">
        <v>No Slot, Section B-B</v>
      </c>
      <c r="HU302" t="str">
        <v>No visual step = Pass</v>
      </c>
      <c r="HV302" t="str">
        <v>Not to exceed .95 Deep</v>
      </c>
      <c r="HW302" t="str">
        <v>Note 1</v>
      </c>
      <c r="HX302" t="str">
        <v>OL00333/A</v>
      </c>
      <c r="HY302" t="str">
        <v>OL00519</v>
      </c>
      <c r="HZ302" t="str">
        <v>OL00520</v>
      </c>
      <c r="IA302" t="str">
        <v>OL00529</v>
      </c>
      <c r="IB302" t="str">
        <v>OL00542</v>
      </c>
      <c r="IC302" t="str">
        <v>OL00724</v>
      </c>
      <c r="ID302" t="str">
        <v>OL01250</v>
      </c>
      <c r="IE302" t="str">
        <v>OL01869, Threadless Blank</v>
      </c>
      <c r="IF302" t="str">
        <v>OL01870, Section</v>
      </c>
      <c r="IG302" t="str">
        <v>OL02255</v>
      </c>
      <c r="IH302" t="str">
        <v>OL02255, Mfg. Tol.</v>
      </c>
      <c r="II302" t="str">
        <v>OL02302</v>
      </c>
      <c r="IJ302" t="str">
        <v xml:space="preserve">OL02318  needed per image instructions </v>
      </c>
      <c r="IK302" t="str">
        <v>OL02556</v>
      </c>
      <c r="IL302" t="str">
        <v>OL02557</v>
      </c>
      <c r="IM302" t="str">
        <v>OL02567</v>
      </c>
      <c r="IN302" t="str">
        <v>OL02653</v>
      </c>
      <c r="IO302" t="str">
        <v>OL02718</v>
      </c>
      <c r="IP302" t="str">
        <v>OL02841</v>
      </c>
      <c r="IQ302" t="str">
        <v>OL02842</v>
      </c>
      <c r="IR302" t="str">
        <v>OL02844</v>
      </c>
      <c r="IS302" t="str">
        <v>OL02871</v>
      </c>
      <c r="IT302" t="str">
        <v>OL02887</v>
      </c>
      <c r="IU302" t="str">
        <v>OL03766</v>
      </c>
      <c r="IV302" t="str">
        <v>OL03868</v>
      </c>
      <c r="IW302" t="str">
        <v>OL03869</v>
      </c>
      <c r="IX302" t="str">
        <v>OL03870</v>
      </c>
      <c r="IY302" t="str">
        <v>OL03873, DWG# 100448-44</v>
      </c>
      <c r="IZ302" t="str">
        <v>OL03949</v>
      </c>
      <c r="JA302" t="str">
        <v xml:space="preserve">OL04043, Section </v>
      </c>
      <c r="JB302" t="str">
        <v xml:space="preserve">OL04044, Section </v>
      </c>
      <c r="JC302" t="str">
        <v>OL04045</v>
      </c>
      <c r="JD302" t="str">
        <v>OL04045, Milled Feature</v>
      </c>
      <c r="JE302" t="str">
        <v>OL04063</v>
      </c>
      <c r="JF302" t="str">
        <v>OL04064</v>
      </c>
      <c r="JG302" t="str">
        <v>OL04065</v>
      </c>
      <c r="JH302" t="str">
        <v>OL04181</v>
      </c>
      <c r="JI302" t="str">
        <v>OL04218</v>
      </c>
      <c r="JJ302" t="str">
        <v>OL04224, See Image</v>
      </c>
      <c r="JK302" t="str">
        <v>OL04374</v>
      </c>
      <c r="JL302" t="str">
        <v>OL04375, Section M-M</v>
      </c>
      <c r="JM302" t="str">
        <v>OL04376, Section M-M</v>
      </c>
      <c r="JN302" t="str">
        <v>OL04443</v>
      </c>
      <c r="JO302" t="str">
        <v>OL04444</v>
      </c>
      <c r="JP302" t="str">
        <v>One side of slot</v>
      </c>
      <c r="JQ302" t="str">
        <v>Other side of slot</v>
      </c>
      <c r="JR302" t="str">
        <v>Out of center more than .002 = Fail</v>
      </c>
      <c r="JS302" t="str">
        <v>Out of center more than.002 = Fail</v>
      </c>
      <c r="JT302" t="str">
        <v>Overlay OL02713</v>
      </c>
    </row>
    <row r="303" spans="1:280">
      <c r="A303" s="74" t="s">
        <v>387</v>
      </c>
      <c r="C303" s="74" t="str" cm="1">
        <f t="array" ref="C303:JT303">TRANSPOSE(_xlfn._xlws.SORT(_xlfn._xlws.FILTER($A$2:$A$279,ISNUMBER(SEARCH('Prt. Lib. &amp; Routine, Table'!M310,$A$2:$A$279)),"not found")))</f>
        <v xml:space="preserve"> 'C', Whirl Blank</v>
      </c>
      <c r="D303" t="str">
        <v xml:space="preserve"> See Image, Constrained</v>
      </c>
      <c r="E303" t="str">
        <v>(.04 to .12 range = Pass)</v>
      </c>
      <c r="F303" t="str">
        <v>(.042 FULL) Go Pin Seat Fully</v>
      </c>
      <c r="G303" t="str">
        <v>(B), Mfg. Tol.</v>
      </c>
      <c r="H303" t="str">
        <v>(B), O.A.L.</v>
      </c>
      <c r="I303" t="str">
        <v>.001 or less =Pass</v>
      </c>
      <c r="J303" t="str">
        <v>.001 or less out of center = Pass</v>
      </c>
      <c r="K303" t="str">
        <v>.002 or Less = Pass</v>
      </c>
      <c r="L303" t="str">
        <v>.002 or Less out of center = Pass</v>
      </c>
      <c r="M303" t="str">
        <v>.005 to .015 = Pass</v>
      </c>
      <c r="N303" t="str">
        <v>.0125 Mean, Section</v>
      </c>
      <c r="O303" t="str">
        <v>.025 or Less in X &amp; Y=Pass</v>
      </c>
      <c r="P303" t="str">
        <v>.038 Mean</v>
      </c>
      <c r="Q303" t="str">
        <v>.063 MM = .0024 IN, See Image</v>
      </c>
      <c r="R303" t="str">
        <v>.063MM = .0024"</v>
      </c>
      <c r="S303" t="str">
        <v>.243 NO-GO, Unconstrained, Must Not Start</v>
      </c>
      <c r="T303" t="str">
        <v>@ Back Face &amp; ID, No Raised Edge</v>
      </c>
      <c r="U303" t="str">
        <v>@ Back Face &amp; OD, No Raised Edge</v>
      </c>
      <c r="V303" t="str">
        <v>@ ID &amp; FACE</v>
      </c>
      <c r="W303" t="str">
        <v>@ OD &amp; BACK FACE</v>
      </c>
      <c r="X303" t="str">
        <v>@ OD &amp; FACE</v>
      </c>
      <c r="Y303" t="str">
        <v>Across from slot</v>
      </c>
      <c r="Z303" t="str">
        <v>All Edge Breaks</v>
      </c>
      <c r="AA303" t="str">
        <v>Attached to bar stock</v>
      </c>
      <c r="AB303" t="str">
        <v xml:space="preserve">Back Turn Fillet Rad. </v>
      </c>
      <c r="AC303" t="str">
        <v>Balloon 1 (DWG FRM0105 Page 2, NV-27)</v>
      </c>
      <c r="AD303" t="str">
        <v>Balloon 1 (DWG FRM0105, NV-30)</v>
      </c>
      <c r="AE303" t="str">
        <v>Balloon 1 (P# 9890002-20) OL00429/A</v>
      </c>
      <c r="AF303" t="str">
        <v>Balloon 1, DWG#FRM0105</v>
      </c>
      <c r="AG303" t="str">
        <v>Balloon 11, See Image</v>
      </c>
      <c r="AH303" t="str">
        <v xml:space="preserve">Balloon 2 (DWG FRM0105 Page 2, NV-27) </v>
      </c>
      <c r="AI303" t="str">
        <v>Balloon 2 (DWG FRM0105, NV-30)</v>
      </c>
      <c r="AJ303" t="str">
        <v>Balloon 2 (P# 9890002-20)</v>
      </c>
      <c r="AK303" t="str">
        <v>Balloon 2, DWG#FRM0105</v>
      </c>
      <c r="AL303" t="str">
        <v>Balloon 2, DWG#FRM0105, See Image</v>
      </c>
      <c r="AM303" t="str">
        <v>Balloon 3 (DWG FRM0105, NV-30 Minor)</v>
      </c>
      <c r="AN303" t="str">
        <v>Balloon 3 (DWG FRM0105, NV-30)</v>
      </c>
      <c r="AO303" t="str">
        <v>Balloon 3 (P# 9890002-20)</v>
      </c>
      <c r="AP303" t="str">
        <v>Balloon 4</v>
      </c>
      <c r="AQ303" t="str">
        <v>Balloon 4 (P# 9890002-20)</v>
      </c>
      <c r="AR303" t="str">
        <v>Below Middle Band</v>
      </c>
      <c r="AS303" t="str">
        <v>Best Fit Pin, .003 or Less =Pass</v>
      </c>
      <c r="AT303" t="str">
        <v>Blank</v>
      </c>
      <c r="AU303" t="str">
        <v>Blank Turn Maj.</v>
      </c>
      <c r="AV303" t="str">
        <v>Blank Turn Maj. Mill Flt., OL4172</v>
      </c>
      <c r="AW303" t="str">
        <v>Blank Without .010 Slots</v>
      </c>
      <c r="AX303" t="str">
        <v>Blank Without .010 Slots, Section</v>
      </c>
      <c r="AY303" t="str">
        <v>Blank without thread</v>
      </c>
      <c r="AZ303" t="str">
        <v xml:space="preserve">Blank, Center of V Grv. </v>
      </c>
      <c r="BA303" t="str">
        <v>Blank, Check R adjacent Balloon 17</v>
      </c>
      <c r="BB303" t="str">
        <v>Blank, EXT. Feature</v>
      </c>
      <c r="BC303" t="str">
        <v>Blank, See Image, OL04335</v>
      </c>
      <c r="BD303" t="str">
        <v>Blank, See Image, OL04336</v>
      </c>
      <c r="BE303" t="str">
        <v xml:space="preserve">Blank, Thrd. </v>
      </c>
      <c r="BF303" t="str">
        <v>Blank, Turn Tip</v>
      </c>
      <c r="BG303" t="str">
        <v>Blank, Without Thrd.</v>
      </c>
      <c r="BH303" t="str">
        <v>Blank, Without Thread</v>
      </c>
      <c r="BI303" t="str">
        <v xml:space="preserve">Blunt Start Blend to Minor </v>
      </c>
      <c r="BJ303" t="str">
        <v>Calc., Use Go HEX</v>
      </c>
      <c r="BK303" t="str">
        <v>Can't dig into OD</v>
      </c>
      <c r="BL303" t="str">
        <v>Carbide Gauge</v>
      </c>
      <c r="BM303" t="str">
        <v xml:space="preserve">Center of V Grv. </v>
      </c>
      <c r="BN303" t="str">
        <v>Centered Less than .03 = Pass</v>
      </c>
      <c r="BO303" t="str">
        <v>Centered within .0005 or Less = Pass</v>
      </c>
      <c r="BP303" t="str">
        <v>Centered within .001 or Less = Pass</v>
      </c>
      <c r="BQ303" t="str">
        <v>Centered within .0254 or Less = Pass</v>
      </c>
      <c r="BR303" t="str">
        <v>Check close to Rod Slot</v>
      </c>
      <c r="BS303" t="str">
        <v>Check every other hole</v>
      </c>
      <c r="BT303" t="str">
        <v>Check Go over full length of slot.</v>
      </c>
      <c r="BU303" t="str">
        <v>Check Near Closed End</v>
      </c>
      <c r="BV303" t="str">
        <v>Check per Print View, Away from Rod Slot</v>
      </c>
      <c r="BW303" t="str">
        <v>Check to Balloon 30 Go Pin</v>
      </c>
      <c r="BX303" t="str">
        <v>Check with .2705 SET Pin Inside Part</v>
      </c>
      <c r="BY303" t="str">
        <v>Check with Hex Up</v>
      </c>
      <c r="BZ303" t="str">
        <v>CMM Blank</v>
      </c>
      <c r="CA303" t="str">
        <v>Confirm Full Radius</v>
      </c>
      <c r="CB303" t="str">
        <v>Constrained in fixture</v>
      </c>
      <c r="CC303" t="str">
        <v>Constrained with Ring</v>
      </c>
      <c r="CD303" t="str">
        <v>Constrained, See Image</v>
      </c>
      <c r="CE303" t="str">
        <v>Dim. "A"</v>
      </c>
      <c r="CF303" t="str">
        <v>Dim. "B"</v>
      </c>
      <c r="CG303" t="str">
        <v>Dim. "C"</v>
      </c>
      <c r="CH303" t="str">
        <v>Dim. "D", Whirl Blank</v>
      </c>
      <c r="CI303" t="str">
        <v>Dim. "G"</v>
      </c>
      <c r="CJ303" t="str">
        <v>Dim. E, Blank Turn Maj. &amp;  Mill Flt</v>
      </c>
      <c r="CK303" t="str">
        <v>Dim. E, Blank Turn Maj.&amp;  Mill Flt</v>
      </c>
      <c r="CL303" t="str">
        <v>Dim. H, Whirl Blank</v>
      </c>
      <c r="CM303" t="str">
        <v>Dim. J, 'Blank Turn Maj. &amp; Whirl Blank</v>
      </c>
      <c r="CN303" t="str">
        <v>Disk Drop Indicator Tip</v>
      </c>
      <c r="CO303" t="str">
        <v>DWG 100448-15, Balloon F_1</v>
      </c>
      <c r="CP303" t="str">
        <v>DWG 100448-15, OL02571</v>
      </c>
      <c r="CQ303" t="str">
        <v>DWG 100448-41</v>
      </c>
      <c r="CR303" t="str">
        <v>DWG 9890040, (10E),Section Part, OL01139</v>
      </c>
      <c r="CS303" t="str">
        <v>DWG 9890040, (10E),Section, OL01139</v>
      </c>
      <c r="CT303" t="str">
        <v>DWG 9890040, (11E)</v>
      </c>
      <c r="CU303" t="str">
        <v>DWG 9890040, (11E), Pins with Flats</v>
      </c>
      <c r="CV303" t="str">
        <v>DWG 9890040, (12E),  Pass=.002 or less</v>
      </c>
      <c r="CW303" t="str">
        <v>DWG 9890040, (12E), See Image</v>
      </c>
      <c r="CX303" t="str">
        <v>DWG 9890040, (1E), OL01431</v>
      </c>
      <c r="CY303" t="str">
        <v>DWG 9890040, (1E), OL01432</v>
      </c>
      <c r="CZ303" t="str">
        <v>DWG 9890040, (2E), OL01432</v>
      </c>
      <c r="DA303" t="str">
        <v>DWG 9890040, (3E)</v>
      </c>
      <c r="DB303" t="str">
        <v>DWG 9890040, (4E)</v>
      </c>
      <c r="DC303" t="str">
        <v>DWG 9890040, (5E), OL02336</v>
      </c>
      <c r="DD303" t="str">
        <v>DWG 9890040, (6E)</v>
      </c>
      <c r="DE303" t="str">
        <v>DWG 9890040, (7E)</v>
      </c>
      <c r="DF303" t="str">
        <v>DWG 9890040, (8E), OL01433</v>
      </c>
      <c r="DG303" t="str">
        <v>DWG 9890040, (8E), OL01433, Section</v>
      </c>
      <c r="DH303" t="str">
        <v>DWG 9890040, (9E), Close to Rod Slot</v>
      </c>
      <c r="DI303" t="str">
        <v>DWG 9890040, (9E),Close to Rod Slot</v>
      </c>
      <c r="DJ303" t="str">
        <v>DWG FRM0105 PAGE 2</v>
      </c>
      <c r="DK303" t="str">
        <v>DWG# 100448-41</v>
      </c>
      <c r="DL303" t="str">
        <v>DWG# 100448-44</v>
      </c>
      <c r="DM303" t="str">
        <v>DWG# 9890003  (1), Section OL00436/A</v>
      </c>
      <c r="DN303" t="str">
        <v>DWG# 9890003 (3), Ring Gauge Constrained</v>
      </c>
      <c r="DO303" t="str">
        <v>DWG# 9890003 (4), Section</v>
      </c>
      <c r="DP303" t="str">
        <v>DWG#100448-26, Balloon 1K, OL02350</v>
      </c>
      <c r="DQ303" t="str">
        <v>DWG#100448-26, Balloon 2K, OL02350</v>
      </c>
      <c r="DR303" t="str">
        <v>DWG#100448-26, Balloon 3K, OL02363</v>
      </c>
      <c r="DS303" t="str">
        <v>DWG#100448-26, Balloon 4K</v>
      </c>
      <c r="DT303" t="str">
        <v>DWG#100448-26, Balloon 5K, Section</v>
      </c>
      <c r="DU303" t="str">
        <v>DWG#100448-26, Balloon 6K</v>
      </c>
      <c r="DV303" t="str">
        <v>DWG#100448-26, Balloon 7K, Section</v>
      </c>
      <c r="DW303" t="str">
        <v>DWG#100448-26, Mfg. Tol.</v>
      </c>
      <c r="DX303" t="str">
        <v>DWG#9890003 (2) Ring Gauge Constrained</v>
      </c>
      <c r="DY303" t="str">
        <v>DWG#9890044</v>
      </c>
      <c r="DZ303" t="str">
        <v>DWG#9890044 .1985 to .2005=Pass</v>
      </c>
      <c r="EA303" t="str">
        <v>DWG#9890044 Overlay OL02441</v>
      </c>
      <c r="EB303" t="str">
        <v>DWG#9890044, OL02441</v>
      </c>
      <c r="EC303" t="str">
        <v>DWG#FRM0105</v>
      </c>
      <c r="ED303" t="str">
        <v>EXT.</v>
      </c>
      <c r="EE303" t="str">
        <v>EXT. Section, OL02460</v>
      </c>
      <c r="EF303" t="str">
        <v>EXT., OL04223</v>
      </c>
      <c r="EG303" t="str">
        <v>Flat Drop Indicator Tip</v>
      </c>
      <c r="EH303" t="str">
        <v>Full Go Pin, No Light, at Radius</v>
      </c>
      <c r="EI303" t="str">
        <v>Function Check</v>
      </c>
      <c r="EJ303" t="str">
        <v>GO Function Gauge</v>
      </c>
      <c r="EK303" t="str">
        <v>Go Gauge for Balloon 1 &amp; 4</v>
      </c>
      <c r="EL303" t="str">
        <v>Go Pin must pass through</v>
      </c>
      <c r="EM303" t="str">
        <v>Greater than .005 = Fail, Section</v>
      </c>
      <c r="EN303" t="str">
        <v>Greater than .025 out of center = Fail</v>
      </c>
      <c r="EO303" t="str">
        <v>Greater than 2.6 = Pass</v>
      </c>
      <c r="EP303" t="str">
        <v>Green = Pass, Red = Fail</v>
      </c>
      <c r="EQ303" t="str">
        <v>Hex Depth</v>
      </c>
      <c r="ER303" t="str">
        <v>Hex Minor</v>
      </c>
      <c r="ES303" t="str">
        <v>Hole Dia.</v>
      </c>
      <c r="ET303" t="str">
        <v>ID Sphere Finish</v>
      </c>
      <c r="EU303" t="str">
        <v>ID/OD Both Sides, Diff. .002 or less = Pass</v>
      </c>
      <c r="EV303" t="str">
        <v>If Looks Big, Section</v>
      </c>
      <c r="EW303" t="str">
        <v>If Looks Small, Section</v>
      </c>
      <c r="EX303" t="str">
        <v>Insp. Close to Break Away, Mfg.Tol.</v>
      </c>
      <c r="EY303" t="str">
        <v>INT.</v>
      </c>
      <c r="EZ303" t="str">
        <v>INT. Section, OL02460</v>
      </c>
      <c r="FA303" t="str">
        <v>INT., OL04223</v>
      </c>
      <c r="FB303" t="str">
        <v>Intersect. of 7.7 &amp; R0.10</v>
      </c>
      <c r="FC303" t="str">
        <v>Intersect. of 8.79 and R.25 MAX</v>
      </c>
      <c r="FD303" t="str">
        <v>Keep Ind. Tip away from corner</v>
      </c>
      <c r="FE303" t="str">
        <v>L31</v>
      </c>
      <c r="FF303" t="str">
        <v>Laser Mark</v>
      </c>
      <c r="FG303" t="str">
        <v>LASER PER NOTE 4</v>
      </c>
      <c r="FH303" t="str">
        <v>LASER PER NOTE 4, Final Check 1 only</v>
      </c>
      <c r="FI303" t="str">
        <v>Less than .002 out of center = Pass</v>
      </c>
      <c r="FJ303" t="str">
        <v>Less than 2.75 = Pass, Section</v>
      </c>
      <c r="FK303" t="str">
        <v>List as pin. Not Calibrated</v>
      </c>
      <c r="FL303" t="str">
        <v>M9 X 1.25 BUTT See Comment Image</v>
      </c>
      <c r="FM303" t="str">
        <v>Manual Section</v>
      </c>
      <c r="FN303" t="str">
        <v>Max Deep .241 NO-GO =.42</v>
      </c>
      <c r="FO303" t="str">
        <v>MAX Depth of (Note 7) .241 NO-GO Pin</v>
      </c>
      <c r="FP303" t="str">
        <v>Measure from Blue Line, See Image</v>
      </c>
      <c r="FQ303" t="str">
        <v>Measure Width of Blue Area, See Image</v>
      </c>
      <c r="FR303" t="str">
        <v>Mfg. Tol</v>
      </c>
      <c r="FS303" t="str">
        <v>Mfg. Tol, See Image</v>
      </c>
      <c r="FT303" t="str">
        <v>Mfg. Tol.</v>
      </c>
      <c r="FU303" t="str">
        <v>Mfg. Tol. "A"</v>
      </c>
      <c r="FV303" t="str">
        <v>Mfg. Tol. (Zero on Gauge Full Dia. Lead)</v>
      </c>
      <c r="FW303" t="str">
        <v>Mfg. Tol. Balloon 11, See Image</v>
      </c>
      <c r="FX303" t="str">
        <v>Mfg. Tol. Balloon 4</v>
      </c>
      <c r="FY303" t="str">
        <v>Mfg. Tol. Balloon 7</v>
      </c>
      <c r="FZ303" t="str">
        <v xml:space="preserve">Mfg. Tol. C-Bore Face (Ballo 28) </v>
      </c>
      <c r="GA303" t="str">
        <v>Mfg. Tol. Section</v>
      </c>
      <c r="GB303" t="str">
        <v>Mfg. Tol. See Image</v>
      </c>
      <c r="GC303" t="str">
        <v>Mfg. Tol., 3 Places, Record MAX</v>
      </c>
      <c r="GD303" t="str">
        <v>Mfg. Tol., Balloon 11</v>
      </c>
      <c r="GE303" t="str">
        <v>Mfg. Tol., Balloon 7</v>
      </c>
      <c r="GF303" t="str">
        <v>Mfg. Tol., Blank</v>
      </c>
      <c r="GG303" t="str">
        <v>Mfg. Tol., Blank, Balloon 12</v>
      </c>
      <c r="GH303" t="str">
        <v>Mfg. Tol., Blend to SØ.320</v>
      </c>
      <c r="GI303" t="str">
        <v>Mfg. Tol., Calculation</v>
      </c>
      <c r="GJ303" t="str">
        <v>Mfg. Tol., For Mill Fixture</v>
      </c>
      <c r="GK303" t="str">
        <v>Mfg. Tol., L32</v>
      </c>
      <c r="GL303" t="str">
        <v>Mfg. Tol., L33</v>
      </c>
      <c r="GM303" t="str">
        <v>Mfg. Tol., No Tool Marks</v>
      </c>
      <c r="GN303" t="str">
        <v>Mfg. Tol., OL03361</v>
      </c>
      <c r="GO303" t="str">
        <v>Mfg. Tol., Record off center value</v>
      </c>
      <c r="GP303" t="str">
        <v>Mfg. Tol., Same 3 Places, Record MIN</v>
      </c>
      <c r="GQ303" t="str">
        <v>Mfg. Tol., Section</v>
      </c>
      <c r="GR303" t="str">
        <v>Mfg. Tol., Section B-B</v>
      </c>
      <c r="GS303" t="str">
        <v>Mfg. Tol., Section, OL03361</v>
      </c>
      <c r="GT303" t="str">
        <v>Mfg. Tol., Section, Per Note 2</v>
      </c>
      <c r="GU303" t="str">
        <v>Mfg. Tol., See Image</v>
      </c>
      <c r="GV303" t="str">
        <v>Mfg. Tol., See Image, Bore in Blue</v>
      </c>
      <c r="GW303" t="str">
        <v>Mfg. Tol., See Image, Hook Tip</v>
      </c>
      <c r="GX303" t="str">
        <v>Mfg. Tol., Sharp Okay No Burr</v>
      </c>
      <c r="GY303" t="str">
        <v>Mfg. Tol., Threadless Blank</v>
      </c>
      <c r="GZ303" t="str">
        <v>Mfg.Tol.</v>
      </c>
      <c r="HA303" t="str">
        <v>Mgf. To., T.S.C.</v>
      </c>
      <c r="HB303" t="str">
        <v>Milled Feature</v>
      </c>
      <c r="HC303" t="str">
        <v>Milled Feature, OL04045</v>
      </c>
      <c r="HD303" t="str">
        <v>More than .0005 out of center = Fail</v>
      </c>
      <c r="HE303" t="str">
        <v>Must Pass Through</v>
      </c>
      <c r="HF303" t="str">
        <v>Must pass through gauge</v>
      </c>
      <c r="HG303" t="str">
        <v>Must Pass Through Go Gauge</v>
      </c>
      <c r="HH303" t="str">
        <v>Must Pass, See Image.</v>
      </c>
      <c r="HI303" t="str">
        <v>NA</v>
      </c>
      <c r="HJ303" t="str">
        <v>Narrow Area</v>
      </c>
      <c r="HK303" t="str">
        <v>Near Balloon 21</v>
      </c>
      <c r="HL303" t="str">
        <v>Near Datum B</v>
      </c>
      <c r="HM303" t="str">
        <v>Neck Dia.</v>
      </c>
      <c r="HN303" t="str">
        <v>Neck to Head Rad.</v>
      </c>
      <c r="HO303" t="str">
        <v>No Copper Deposits Allowed</v>
      </c>
      <c r="HP303" t="str">
        <v>No Section</v>
      </c>
      <c r="HQ303" t="str">
        <v>No Section, .01 to .014 = Pass</v>
      </c>
      <c r="HR303" t="str">
        <v>No Section, Rotate Part</v>
      </c>
      <c r="HS303" t="str">
        <v>No Section, See Image</v>
      </c>
      <c r="HT303" t="str">
        <v>No Slot, Section B-B</v>
      </c>
      <c r="HU303" t="str">
        <v>No visual step = Pass</v>
      </c>
      <c r="HV303" t="str">
        <v>Not to exceed .95 Deep</v>
      </c>
      <c r="HW303" t="str">
        <v>Note 1</v>
      </c>
      <c r="HX303" t="str">
        <v>OL00333/A</v>
      </c>
      <c r="HY303" t="str">
        <v>OL00519</v>
      </c>
      <c r="HZ303" t="str">
        <v>OL00520</v>
      </c>
      <c r="IA303" t="str">
        <v>OL00529</v>
      </c>
      <c r="IB303" t="str">
        <v>OL00542</v>
      </c>
      <c r="IC303" t="str">
        <v>OL00724</v>
      </c>
      <c r="ID303" t="str">
        <v>OL01250</v>
      </c>
      <c r="IE303" t="str">
        <v>OL01869, Threadless Blank</v>
      </c>
      <c r="IF303" t="str">
        <v>OL01870, Section</v>
      </c>
      <c r="IG303" t="str">
        <v>OL02255</v>
      </c>
      <c r="IH303" t="str">
        <v>OL02255, Mfg. Tol.</v>
      </c>
      <c r="II303" t="str">
        <v>OL02302</v>
      </c>
      <c r="IJ303" t="str">
        <v xml:space="preserve">OL02318  needed per image instructions </v>
      </c>
      <c r="IK303" t="str">
        <v>OL02556</v>
      </c>
      <c r="IL303" t="str">
        <v>OL02557</v>
      </c>
      <c r="IM303" t="str">
        <v>OL02567</v>
      </c>
      <c r="IN303" t="str">
        <v>OL02653</v>
      </c>
      <c r="IO303" t="str">
        <v>OL02718</v>
      </c>
      <c r="IP303" t="str">
        <v>OL02841</v>
      </c>
      <c r="IQ303" t="str">
        <v>OL02842</v>
      </c>
      <c r="IR303" t="str">
        <v>OL02844</v>
      </c>
      <c r="IS303" t="str">
        <v>OL02871</v>
      </c>
      <c r="IT303" t="str">
        <v>OL02887</v>
      </c>
      <c r="IU303" t="str">
        <v>OL03766</v>
      </c>
      <c r="IV303" t="str">
        <v>OL03868</v>
      </c>
      <c r="IW303" t="str">
        <v>OL03869</v>
      </c>
      <c r="IX303" t="str">
        <v>OL03870</v>
      </c>
      <c r="IY303" t="str">
        <v>OL03873, DWG# 100448-44</v>
      </c>
      <c r="IZ303" t="str">
        <v>OL03949</v>
      </c>
      <c r="JA303" t="str">
        <v xml:space="preserve">OL04043, Section </v>
      </c>
      <c r="JB303" t="str">
        <v xml:space="preserve">OL04044, Section </v>
      </c>
      <c r="JC303" t="str">
        <v>OL04045</v>
      </c>
      <c r="JD303" t="str">
        <v>OL04045, Milled Feature</v>
      </c>
      <c r="JE303" t="str">
        <v>OL04063</v>
      </c>
      <c r="JF303" t="str">
        <v>OL04064</v>
      </c>
      <c r="JG303" t="str">
        <v>OL04065</v>
      </c>
      <c r="JH303" t="str">
        <v>OL04181</v>
      </c>
      <c r="JI303" t="str">
        <v>OL04218</v>
      </c>
      <c r="JJ303" t="str">
        <v>OL04224, See Image</v>
      </c>
      <c r="JK303" t="str">
        <v>OL04374</v>
      </c>
      <c r="JL303" t="str">
        <v>OL04375, Section M-M</v>
      </c>
      <c r="JM303" t="str">
        <v>OL04376, Section M-M</v>
      </c>
      <c r="JN303" t="str">
        <v>OL04443</v>
      </c>
      <c r="JO303" t="str">
        <v>OL04444</v>
      </c>
      <c r="JP303" t="str">
        <v>One side of slot</v>
      </c>
      <c r="JQ303" t="str">
        <v>Other side of slot</v>
      </c>
      <c r="JR303" t="str">
        <v>Out of center more than .002 = Fail</v>
      </c>
      <c r="JS303" t="str">
        <v>Out of center more than.002 = Fail</v>
      </c>
      <c r="JT303" t="str">
        <v>Overlay OL02713</v>
      </c>
    </row>
    <row r="304" spans="1:280">
      <c r="A304" s="74" t="s">
        <v>710</v>
      </c>
      <c r="C304" s="74" t="str" cm="1">
        <f t="array" ref="C304:JT304">TRANSPOSE(_xlfn._xlws.SORT(_xlfn._xlws.FILTER($A$2:$A$279,ISNUMBER(SEARCH('Prt. Lib. &amp; Routine, Table'!M311,$A$2:$A$279)),"not found")))</f>
        <v xml:space="preserve"> 'C', Whirl Blank</v>
      </c>
      <c r="D304" t="str">
        <v xml:space="preserve"> See Image, Constrained</v>
      </c>
      <c r="E304" t="str">
        <v>(.04 to .12 range = Pass)</v>
      </c>
      <c r="F304" t="str">
        <v>(.042 FULL) Go Pin Seat Fully</v>
      </c>
      <c r="G304" t="str">
        <v>(B), Mfg. Tol.</v>
      </c>
      <c r="H304" t="str">
        <v>(B), O.A.L.</v>
      </c>
      <c r="I304" t="str">
        <v>.001 or less =Pass</v>
      </c>
      <c r="J304" t="str">
        <v>.001 or less out of center = Pass</v>
      </c>
      <c r="K304" t="str">
        <v>.002 or Less = Pass</v>
      </c>
      <c r="L304" t="str">
        <v>.002 or Less out of center = Pass</v>
      </c>
      <c r="M304" t="str">
        <v>.005 to .015 = Pass</v>
      </c>
      <c r="N304" t="str">
        <v>.0125 Mean, Section</v>
      </c>
      <c r="O304" t="str">
        <v>.025 or Less in X &amp; Y=Pass</v>
      </c>
      <c r="P304" t="str">
        <v>.038 Mean</v>
      </c>
      <c r="Q304" t="str">
        <v>.063 MM = .0024 IN, See Image</v>
      </c>
      <c r="R304" t="str">
        <v>.063MM = .0024"</v>
      </c>
      <c r="S304" t="str">
        <v>.243 NO-GO, Unconstrained, Must Not Start</v>
      </c>
      <c r="T304" t="str">
        <v>@ Back Face &amp; ID, No Raised Edge</v>
      </c>
      <c r="U304" t="str">
        <v>@ Back Face &amp; OD, No Raised Edge</v>
      </c>
      <c r="V304" t="str">
        <v>@ ID &amp; FACE</v>
      </c>
      <c r="W304" t="str">
        <v>@ OD &amp; BACK FACE</v>
      </c>
      <c r="X304" t="str">
        <v>@ OD &amp; FACE</v>
      </c>
      <c r="Y304" t="str">
        <v>Across from slot</v>
      </c>
      <c r="Z304" t="str">
        <v>All Edge Breaks</v>
      </c>
      <c r="AA304" t="str">
        <v>Attached to bar stock</v>
      </c>
      <c r="AB304" t="str">
        <v xml:space="preserve">Back Turn Fillet Rad. </v>
      </c>
      <c r="AC304" t="str">
        <v>Balloon 1 (DWG FRM0105 Page 2, NV-27)</v>
      </c>
      <c r="AD304" t="str">
        <v>Balloon 1 (DWG FRM0105, NV-30)</v>
      </c>
      <c r="AE304" t="str">
        <v>Balloon 1 (P# 9890002-20) OL00429/A</v>
      </c>
      <c r="AF304" t="str">
        <v>Balloon 1, DWG#FRM0105</v>
      </c>
      <c r="AG304" t="str">
        <v>Balloon 11, See Image</v>
      </c>
      <c r="AH304" t="str">
        <v xml:space="preserve">Balloon 2 (DWG FRM0105 Page 2, NV-27) </v>
      </c>
      <c r="AI304" t="str">
        <v>Balloon 2 (DWG FRM0105, NV-30)</v>
      </c>
      <c r="AJ304" t="str">
        <v>Balloon 2 (P# 9890002-20)</v>
      </c>
      <c r="AK304" t="str">
        <v>Balloon 2, DWG#FRM0105</v>
      </c>
      <c r="AL304" t="str">
        <v>Balloon 2, DWG#FRM0105, See Image</v>
      </c>
      <c r="AM304" t="str">
        <v>Balloon 3 (DWG FRM0105, NV-30 Minor)</v>
      </c>
      <c r="AN304" t="str">
        <v>Balloon 3 (DWG FRM0105, NV-30)</v>
      </c>
      <c r="AO304" t="str">
        <v>Balloon 3 (P# 9890002-20)</v>
      </c>
      <c r="AP304" t="str">
        <v>Balloon 4</v>
      </c>
      <c r="AQ304" t="str">
        <v>Balloon 4 (P# 9890002-20)</v>
      </c>
      <c r="AR304" t="str">
        <v>Below Middle Band</v>
      </c>
      <c r="AS304" t="str">
        <v>Best Fit Pin, .003 or Less =Pass</v>
      </c>
      <c r="AT304" t="str">
        <v>Blank</v>
      </c>
      <c r="AU304" t="str">
        <v>Blank Turn Maj.</v>
      </c>
      <c r="AV304" t="str">
        <v>Blank Turn Maj. Mill Flt., OL4172</v>
      </c>
      <c r="AW304" t="str">
        <v>Blank Without .010 Slots</v>
      </c>
      <c r="AX304" t="str">
        <v>Blank Without .010 Slots, Section</v>
      </c>
      <c r="AY304" t="str">
        <v>Blank without thread</v>
      </c>
      <c r="AZ304" t="str">
        <v xml:space="preserve">Blank, Center of V Grv. </v>
      </c>
      <c r="BA304" t="str">
        <v>Blank, Check R adjacent Balloon 17</v>
      </c>
      <c r="BB304" t="str">
        <v>Blank, EXT. Feature</v>
      </c>
      <c r="BC304" t="str">
        <v>Blank, See Image, OL04335</v>
      </c>
      <c r="BD304" t="str">
        <v>Blank, See Image, OL04336</v>
      </c>
      <c r="BE304" t="str">
        <v xml:space="preserve">Blank, Thrd. </v>
      </c>
      <c r="BF304" t="str">
        <v>Blank, Turn Tip</v>
      </c>
      <c r="BG304" t="str">
        <v>Blank, Without Thrd.</v>
      </c>
      <c r="BH304" t="str">
        <v>Blank, Without Thread</v>
      </c>
      <c r="BI304" t="str">
        <v xml:space="preserve">Blunt Start Blend to Minor </v>
      </c>
      <c r="BJ304" t="str">
        <v>Calc., Use Go HEX</v>
      </c>
      <c r="BK304" t="str">
        <v>Can't dig into OD</v>
      </c>
      <c r="BL304" t="str">
        <v>Carbide Gauge</v>
      </c>
      <c r="BM304" t="str">
        <v xml:space="preserve">Center of V Grv. </v>
      </c>
      <c r="BN304" t="str">
        <v>Centered Less than .03 = Pass</v>
      </c>
      <c r="BO304" t="str">
        <v>Centered within .0005 or Less = Pass</v>
      </c>
      <c r="BP304" t="str">
        <v>Centered within .001 or Less = Pass</v>
      </c>
      <c r="BQ304" t="str">
        <v>Centered within .0254 or Less = Pass</v>
      </c>
      <c r="BR304" t="str">
        <v>Check close to Rod Slot</v>
      </c>
      <c r="BS304" t="str">
        <v>Check every other hole</v>
      </c>
      <c r="BT304" t="str">
        <v>Check Go over full length of slot.</v>
      </c>
      <c r="BU304" t="str">
        <v>Check Near Closed End</v>
      </c>
      <c r="BV304" t="str">
        <v>Check per Print View, Away from Rod Slot</v>
      </c>
      <c r="BW304" t="str">
        <v>Check to Balloon 30 Go Pin</v>
      </c>
      <c r="BX304" t="str">
        <v>Check with .2705 SET Pin Inside Part</v>
      </c>
      <c r="BY304" t="str">
        <v>Check with Hex Up</v>
      </c>
      <c r="BZ304" t="str">
        <v>CMM Blank</v>
      </c>
      <c r="CA304" t="str">
        <v>Confirm Full Radius</v>
      </c>
      <c r="CB304" t="str">
        <v>Constrained in fixture</v>
      </c>
      <c r="CC304" t="str">
        <v>Constrained with Ring</v>
      </c>
      <c r="CD304" t="str">
        <v>Constrained, See Image</v>
      </c>
      <c r="CE304" t="str">
        <v>Dim. "A"</v>
      </c>
      <c r="CF304" t="str">
        <v>Dim. "B"</v>
      </c>
      <c r="CG304" t="str">
        <v>Dim. "C"</v>
      </c>
      <c r="CH304" t="str">
        <v>Dim. "D", Whirl Blank</v>
      </c>
      <c r="CI304" t="str">
        <v>Dim. "G"</v>
      </c>
      <c r="CJ304" t="str">
        <v>Dim. E, Blank Turn Maj. &amp;  Mill Flt</v>
      </c>
      <c r="CK304" t="str">
        <v>Dim. E, Blank Turn Maj.&amp;  Mill Flt</v>
      </c>
      <c r="CL304" t="str">
        <v>Dim. H, Whirl Blank</v>
      </c>
      <c r="CM304" t="str">
        <v>Dim. J, 'Blank Turn Maj. &amp; Whirl Blank</v>
      </c>
      <c r="CN304" t="str">
        <v>Disk Drop Indicator Tip</v>
      </c>
      <c r="CO304" t="str">
        <v>DWG 100448-15, Balloon F_1</v>
      </c>
      <c r="CP304" t="str">
        <v>DWG 100448-15, OL02571</v>
      </c>
      <c r="CQ304" t="str">
        <v>DWG 100448-41</v>
      </c>
      <c r="CR304" t="str">
        <v>DWG 9890040, (10E),Section Part, OL01139</v>
      </c>
      <c r="CS304" t="str">
        <v>DWG 9890040, (10E),Section, OL01139</v>
      </c>
      <c r="CT304" t="str">
        <v>DWG 9890040, (11E)</v>
      </c>
      <c r="CU304" t="str">
        <v>DWG 9890040, (11E), Pins with Flats</v>
      </c>
      <c r="CV304" t="str">
        <v>DWG 9890040, (12E),  Pass=.002 or less</v>
      </c>
      <c r="CW304" t="str">
        <v>DWG 9890040, (12E), See Image</v>
      </c>
      <c r="CX304" t="str">
        <v>DWG 9890040, (1E), OL01431</v>
      </c>
      <c r="CY304" t="str">
        <v>DWG 9890040, (1E), OL01432</v>
      </c>
      <c r="CZ304" t="str">
        <v>DWG 9890040, (2E), OL01432</v>
      </c>
      <c r="DA304" t="str">
        <v>DWG 9890040, (3E)</v>
      </c>
      <c r="DB304" t="str">
        <v>DWG 9890040, (4E)</v>
      </c>
      <c r="DC304" t="str">
        <v>DWG 9890040, (5E), OL02336</v>
      </c>
      <c r="DD304" t="str">
        <v>DWG 9890040, (6E)</v>
      </c>
      <c r="DE304" t="str">
        <v>DWG 9890040, (7E)</v>
      </c>
      <c r="DF304" t="str">
        <v>DWG 9890040, (8E), OL01433</v>
      </c>
      <c r="DG304" t="str">
        <v>DWG 9890040, (8E), OL01433, Section</v>
      </c>
      <c r="DH304" t="str">
        <v>DWG 9890040, (9E), Close to Rod Slot</v>
      </c>
      <c r="DI304" t="str">
        <v>DWG 9890040, (9E),Close to Rod Slot</v>
      </c>
      <c r="DJ304" t="str">
        <v>DWG FRM0105 PAGE 2</v>
      </c>
      <c r="DK304" t="str">
        <v>DWG# 100448-41</v>
      </c>
      <c r="DL304" t="str">
        <v>DWG# 100448-44</v>
      </c>
      <c r="DM304" t="str">
        <v>DWG# 9890003  (1), Section OL00436/A</v>
      </c>
      <c r="DN304" t="str">
        <v>DWG# 9890003 (3), Ring Gauge Constrained</v>
      </c>
      <c r="DO304" t="str">
        <v>DWG# 9890003 (4), Section</v>
      </c>
      <c r="DP304" t="str">
        <v>DWG#100448-26, Balloon 1K, OL02350</v>
      </c>
      <c r="DQ304" t="str">
        <v>DWG#100448-26, Balloon 2K, OL02350</v>
      </c>
      <c r="DR304" t="str">
        <v>DWG#100448-26, Balloon 3K, OL02363</v>
      </c>
      <c r="DS304" t="str">
        <v>DWG#100448-26, Balloon 4K</v>
      </c>
      <c r="DT304" t="str">
        <v>DWG#100448-26, Balloon 5K, Section</v>
      </c>
      <c r="DU304" t="str">
        <v>DWG#100448-26, Balloon 6K</v>
      </c>
      <c r="DV304" t="str">
        <v>DWG#100448-26, Balloon 7K, Section</v>
      </c>
      <c r="DW304" t="str">
        <v>DWG#100448-26, Mfg. Tol.</v>
      </c>
      <c r="DX304" t="str">
        <v>DWG#9890003 (2) Ring Gauge Constrained</v>
      </c>
      <c r="DY304" t="str">
        <v>DWG#9890044</v>
      </c>
      <c r="DZ304" t="str">
        <v>DWG#9890044 .1985 to .2005=Pass</v>
      </c>
      <c r="EA304" t="str">
        <v>DWG#9890044 Overlay OL02441</v>
      </c>
      <c r="EB304" t="str">
        <v>DWG#9890044, OL02441</v>
      </c>
      <c r="EC304" t="str">
        <v>DWG#FRM0105</v>
      </c>
      <c r="ED304" t="str">
        <v>EXT.</v>
      </c>
      <c r="EE304" t="str">
        <v>EXT. Section, OL02460</v>
      </c>
      <c r="EF304" t="str">
        <v>EXT., OL04223</v>
      </c>
      <c r="EG304" t="str">
        <v>Flat Drop Indicator Tip</v>
      </c>
      <c r="EH304" t="str">
        <v>Full Go Pin, No Light, at Radius</v>
      </c>
      <c r="EI304" t="str">
        <v>Function Check</v>
      </c>
      <c r="EJ304" t="str">
        <v>GO Function Gauge</v>
      </c>
      <c r="EK304" t="str">
        <v>Go Gauge for Balloon 1 &amp; 4</v>
      </c>
      <c r="EL304" t="str">
        <v>Go Pin must pass through</v>
      </c>
      <c r="EM304" t="str">
        <v>Greater than .005 = Fail, Section</v>
      </c>
      <c r="EN304" t="str">
        <v>Greater than .025 out of center = Fail</v>
      </c>
      <c r="EO304" t="str">
        <v>Greater than 2.6 = Pass</v>
      </c>
      <c r="EP304" t="str">
        <v>Green = Pass, Red = Fail</v>
      </c>
      <c r="EQ304" t="str">
        <v>Hex Depth</v>
      </c>
      <c r="ER304" t="str">
        <v>Hex Minor</v>
      </c>
      <c r="ES304" t="str">
        <v>Hole Dia.</v>
      </c>
      <c r="ET304" t="str">
        <v>ID Sphere Finish</v>
      </c>
      <c r="EU304" t="str">
        <v>ID/OD Both Sides, Diff. .002 or less = Pass</v>
      </c>
      <c r="EV304" t="str">
        <v>If Looks Big, Section</v>
      </c>
      <c r="EW304" t="str">
        <v>If Looks Small, Section</v>
      </c>
      <c r="EX304" t="str">
        <v>Insp. Close to Break Away, Mfg.Tol.</v>
      </c>
      <c r="EY304" t="str">
        <v>INT.</v>
      </c>
      <c r="EZ304" t="str">
        <v>INT. Section, OL02460</v>
      </c>
      <c r="FA304" t="str">
        <v>INT., OL04223</v>
      </c>
      <c r="FB304" t="str">
        <v>Intersect. of 7.7 &amp; R0.10</v>
      </c>
      <c r="FC304" t="str">
        <v>Intersect. of 8.79 and R.25 MAX</v>
      </c>
      <c r="FD304" t="str">
        <v>Keep Ind. Tip away from corner</v>
      </c>
      <c r="FE304" t="str">
        <v>L31</v>
      </c>
      <c r="FF304" t="str">
        <v>Laser Mark</v>
      </c>
      <c r="FG304" t="str">
        <v>LASER PER NOTE 4</v>
      </c>
      <c r="FH304" t="str">
        <v>LASER PER NOTE 4, Final Check 1 only</v>
      </c>
      <c r="FI304" t="str">
        <v>Less than .002 out of center = Pass</v>
      </c>
      <c r="FJ304" t="str">
        <v>Less than 2.75 = Pass, Section</v>
      </c>
      <c r="FK304" t="str">
        <v>List as pin. Not Calibrated</v>
      </c>
      <c r="FL304" t="str">
        <v>M9 X 1.25 BUTT See Comment Image</v>
      </c>
      <c r="FM304" t="str">
        <v>Manual Section</v>
      </c>
      <c r="FN304" t="str">
        <v>Max Deep .241 NO-GO =.42</v>
      </c>
      <c r="FO304" t="str">
        <v>MAX Depth of (Note 7) .241 NO-GO Pin</v>
      </c>
      <c r="FP304" t="str">
        <v>Measure from Blue Line, See Image</v>
      </c>
      <c r="FQ304" t="str">
        <v>Measure Width of Blue Area, See Image</v>
      </c>
      <c r="FR304" t="str">
        <v>Mfg. Tol</v>
      </c>
      <c r="FS304" t="str">
        <v>Mfg. Tol, See Image</v>
      </c>
      <c r="FT304" t="str">
        <v>Mfg. Tol.</v>
      </c>
      <c r="FU304" t="str">
        <v>Mfg. Tol. "A"</v>
      </c>
      <c r="FV304" t="str">
        <v>Mfg. Tol. (Zero on Gauge Full Dia. Lead)</v>
      </c>
      <c r="FW304" t="str">
        <v>Mfg. Tol. Balloon 11, See Image</v>
      </c>
      <c r="FX304" t="str">
        <v>Mfg. Tol. Balloon 4</v>
      </c>
      <c r="FY304" t="str">
        <v>Mfg. Tol. Balloon 7</v>
      </c>
      <c r="FZ304" t="str">
        <v xml:space="preserve">Mfg. Tol. C-Bore Face (Ballo 28) </v>
      </c>
      <c r="GA304" t="str">
        <v>Mfg. Tol. Section</v>
      </c>
      <c r="GB304" t="str">
        <v>Mfg. Tol. See Image</v>
      </c>
      <c r="GC304" t="str">
        <v>Mfg. Tol., 3 Places, Record MAX</v>
      </c>
      <c r="GD304" t="str">
        <v>Mfg. Tol., Balloon 11</v>
      </c>
      <c r="GE304" t="str">
        <v>Mfg. Tol., Balloon 7</v>
      </c>
      <c r="GF304" t="str">
        <v>Mfg. Tol., Blank</v>
      </c>
      <c r="GG304" t="str">
        <v>Mfg. Tol., Blank, Balloon 12</v>
      </c>
      <c r="GH304" t="str">
        <v>Mfg. Tol., Blend to SØ.320</v>
      </c>
      <c r="GI304" t="str">
        <v>Mfg. Tol., Calculation</v>
      </c>
      <c r="GJ304" t="str">
        <v>Mfg. Tol., For Mill Fixture</v>
      </c>
      <c r="GK304" t="str">
        <v>Mfg. Tol., L32</v>
      </c>
      <c r="GL304" t="str">
        <v>Mfg. Tol., L33</v>
      </c>
      <c r="GM304" t="str">
        <v>Mfg. Tol., No Tool Marks</v>
      </c>
      <c r="GN304" t="str">
        <v>Mfg. Tol., OL03361</v>
      </c>
      <c r="GO304" t="str">
        <v>Mfg. Tol., Record off center value</v>
      </c>
      <c r="GP304" t="str">
        <v>Mfg. Tol., Same 3 Places, Record MIN</v>
      </c>
      <c r="GQ304" t="str">
        <v>Mfg. Tol., Section</v>
      </c>
      <c r="GR304" t="str">
        <v>Mfg. Tol., Section B-B</v>
      </c>
      <c r="GS304" t="str">
        <v>Mfg. Tol., Section, OL03361</v>
      </c>
      <c r="GT304" t="str">
        <v>Mfg. Tol., Section, Per Note 2</v>
      </c>
      <c r="GU304" t="str">
        <v>Mfg. Tol., See Image</v>
      </c>
      <c r="GV304" t="str">
        <v>Mfg. Tol., See Image, Bore in Blue</v>
      </c>
      <c r="GW304" t="str">
        <v>Mfg. Tol., See Image, Hook Tip</v>
      </c>
      <c r="GX304" t="str">
        <v>Mfg. Tol., Sharp Okay No Burr</v>
      </c>
      <c r="GY304" t="str">
        <v>Mfg. Tol., Threadless Blank</v>
      </c>
      <c r="GZ304" t="str">
        <v>Mfg.Tol.</v>
      </c>
      <c r="HA304" t="str">
        <v>Mgf. To., T.S.C.</v>
      </c>
      <c r="HB304" t="str">
        <v>Milled Feature</v>
      </c>
      <c r="HC304" t="str">
        <v>Milled Feature, OL04045</v>
      </c>
      <c r="HD304" t="str">
        <v>More than .0005 out of center = Fail</v>
      </c>
      <c r="HE304" t="str">
        <v>Must Pass Through</v>
      </c>
      <c r="HF304" t="str">
        <v>Must pass through gauge</v>
      </c>
      <c r="HG304" t="str">
        <v>Must Pass Through Go Gauge</v>
      </c>
      <c r="HH304" t="str">
        <v>Must Pass, See Image.</v>
      </c>
      <c r="HI304" t="str">
        <v>NA</v>
      </c>
      <c r="HJ304" t="str">
        <v>Narrow Area</v>
      </c>
      <c r="HK304" t="str">
        <v>Near Balloon 21</v>
      </c>
      <c r="HL304" t="str">
        <v>Near Datum B</v>
      </c>
      <c r="HM304" t="str">
        <v>Neck Dia.</v>
      </c>
      <c r="HN304" t="str">
        <v>Neck to Head Rad.</v>
      </c>
      <c r="HO304" t="str">
        <v>No Copper Deposits Allowed</v>
      </c>
      <c r="HP304" t="str">
        <v>No Section</v>
      </c>
      <c r="HQ304" t="str">
        <v>No Section, .01 to .014 = Pass</v>
      </c>
      <c r="HR304" t="str">
        <v>No Section, Rotate Part</v>
      </c>
      <c r="HS304" t="str">
        <v>No Section, See Image</v>
      </c>
      <c r="HT304" t="str">
        <v>No Slot, Section B-B</v>
      </c>
      <c r="HU304" t="str">
        <v>No visual step = Pass</v>
      </c>
      <c r="HV304" t="str">
        <v>Not to exceed .95 Deep</v>
      </c>
      <c r="HW304" t="str">
        <v>Note 1</v>
      </c>
      <c r="HX304" t="str">
        <v>OL00333/A</v>
      </c>
      <c r="HY304" t="str">
        <v>OL00519</v>
      </c>
      <c r="HZ304" t="str">
        <v>OL00520</v>
      </c>
      <c r="IA304" t="str">
        <v>OL00529</v>
      </c>
      <c r="IB304" t="str">
        <v>OL00542</v>
      </c>
      <c r="IC304" t="str">
        <v>OL00724</v>
      </c>
      <c r="ID304" t="str">
        <v>OL01250</v>
      </c>
      <c r="IE304" t="str">
        <v>OL01869, Threadless Blank</v>
      </c>
      <c r="IF304" t="str">
        <v>OL01870, Section</v>
      </c>
      <c r="IG304" t="str">
        <v>OL02255</v>
      </c>
      <c r="IH304" t="str">
        <v>OL02255, Mfg. Tol.</v>
      </c>
      <c r="II304" t="str">
        <v>OL02302</v>
      </c>
      <c r="IJ304" t="str">
        <v xml:space="preserve">OL02318  needed per image instructions </v>
      </c>
      <c r="IK304" t="str">
        <v>OL02556</v>
      </c>
      <c r="IL304" t="str">
        <v>OL02557</v>
      </c>
      <c r="IM304" t="str">
        <v>OL02567</v>
      </c>
      <c r="IN304" t="str">
        <v>OL02653</v>
      </c>
      <c r="IO304" t="str">
        <v>OL02718</v>
      </c>
      <c r="IP304" t="str">
        <v>OL02841</v>
      </c>
      <c r="IQ304" t="str">
        <v>OL02842</v>
      </c>
      <c r="IR304" t="str">
        <v>OL02844</v>
      </c>
      <c r="IS304" t="str">
        <v>OL02871</v>
      </c>
      <c r="IT304" t="str">
        <v>OL02887</v>
      </c>
      <c r="IU304" t="str">
        <v>OL03766</v>
      </c>
      <c r="IV304" t="str">
        <v>OL03868</v>
      </c>
      <c r="IW304" t="str">
        <v>OL03869</v>
      </c>
      <c r="IX304" t="str">
        <v>OL03870</v>
      </c>
      <c r="IY304" t="str">
        <v>OL03873, DWG# 100448-44</v>
      </c>
      <c r="IZ304" t="str">
        <v>OL03949</v>
      </c>
      <c r="JA304" t="str">
        <v xml:space="preserve">OL04043, Section </v>
      </c>
      <c r="JB304" t="str">
        <v xml:space="preserve">OL04044, Section </v>
      </c>
      <c r="JC304" t="str">
        <v>OL04045</v>
      </c>
      <c r="JD304" t="str">
        <v>OL04045, Milled Feature</v>
      </c>
      <c r="JE304" t="str">
        <v>OL04063</v>
      </c>
      <c r="JF304" t="str">
        <v>OL04064</v>
      </c>
      <c r="JG304" t="str">
        <v>OL04065</v>
      </c>
      <c r="JH304" t="str">
        <v>OL04181</v>
      </c>
      <c r="JI304" t="str">
        <v>OL04218</v>
      </c>
      <c r="JJ304" t="str">
        <v>OL04224, See Image</v>
      </c>
      <c r="JK304" t="str">
        <v>OL04374</v>
      </c>
      <c r="JL304" t="str">
        <v>OL04375, Section M-M</v>
      </c>
      <c r="JM304" t="str">
        <v>OL04376, Section M-M</v>
      </c>
      <c r="JN304" t="str">
        <v>OL04443</v>
      </c>
      <c r="JO304" t="str">
        <v>OL04444</v>
      </c>
      <c r="JP304" t="str">
        <v>One side of slot</v>
      </c>
      <c r="JQ304" t="str">
        <v>Other side of slot</v>
      </c>
      <c r="JR304" t="str">
        <v>Out of center more than .002 = Fail</v>
      </c>
      <c r="JS304" t="str">
        <v>Out of center more than.002 = Fail</v>
      </c>
      <c r="JT304" t="str">
        <v>Overlay OL02713</v>
      </c>
    </row>
    <row r="305" spans="1:280">
      <c r="A305" s="74" t="s">
        <v>711</v>
      </c>
      <c r="C305" s="74" t="str" cm="1">
        <f t="array" ref="C305:JT305">TRANSPOSE(_xlfn._xlws.SORT(_xlfn._xlws.FILTER($A$2:$A$279,ISNUMBER(SEARCH('Prt. Lib. &amp; Routine, Table'!M312,$A$2:$A$279)),"not found")))</f>
        <v xml:space="preserve"> 'C', Whirl Blank</v>
      </c>
      <c r="D305" t="str">
        <v xml:space="preserve"> See Image, Constrained</v>
      </c>
      <c r="E305" t="str">
        <v>(.04 to .12 range = Pass)</v>
      </c>
      <c r="F305" t="str">
        <v>(.042 FULL) Go Pin Seat Fully</v>
      </c>
      <c r="G305" t="str">
        <v>(B), Mfg. Tol.</v>
      </c>
      <c r="H305" t="str">
        <v>(B), O.A.L.</v>
      </c>
      <c r="I305" t="str">
        <v>.001 or less =Pass</v>
      </c>
      <c r="J305" t="str">
        <v>.001 or less out of center = Pass</v>
      </c>
      <c r="K305" t="str">
        <v>.002 or Less = Pass</v>
      </c>
      <c r="L305" t="str">
        <v>.002 or Less out of center = Pass</v>
      </c>
      <c r="M305" t="str">
        <v>.005 to .015 = Pass</v>
      </c>
      <c r="N305" t="str">
        <v>.0125 Mean, Section</v>
      </c>
      <c r="O305" t="str">
        <v>.025 or Less in X &amp; Y=Pass</v>
      </c>
      <c r="P305" t="str">
        <v>.038 Mean</v>
      </c>
      <c r="Q305" t="str">
        <v>.063 MM = .0024 IN, See Image</v>
      </c>
      <c r="R305" t="str">
        <v>.063MM = .0024"</v>
      </c>
      <c r="S305" t="str">
        <v>.243 NO-GO, Unconstrained, Must Not Start</v>
      </c>
      <c r="T305" t="str">
        <v>@ Back Face &amp; ID, No Raised Edge</v>
      </c>
      <c r="U305" t="str">
        <v>@ Back Face &amp; OD, No Raised Edge</v>
      </c>
      <c r="V305" t="str">
        <v>@ ID &amp; FACE</v>
      </c>
      <c r="W305" t="str">
        <v>@ OD &amp; BACK FACE</v>
      </c>
      <c r="X305" t="str">
        <v>@ OD &amp; FACE</v>
      </c>
      <c r="Y305" t="str">
        <v>Across from slot</v>
      </c>
      <c r="Z305" t="str">
        <v>All Edge Breaks</v>
      </c>
      <c r="AA305" t="str">
        <v>Attached to bar stock</v>
      </c>
      <c r="AB305" t="str">
        <v xml:space="preserve">Back Turn Fillet Rad. </v>
      </c>
      <c r="AC305" t="str">
        <v>Balloon 1 (DWG FRM0105 Page 2, NV-27)</v>
      </c>
      <c r="AD305" t="str">
        <v>Balloon 1 (DWG FRM0105, NV-30)</v>
      </c>
      <c r="AE305" t="str">
        <v>Balloon 1 (P# 9890002-20) OL00429/A</v>
      </c>
      <c r="AF305" t="str">
        <v>Balloon 1, DWG#FRM0105</v>
      </c>
      <c r="AG305" t="str">
        <v>Balloon 11, See Image</v>
      </c>
      <c r="AH305" t="str">
        <v xml:space="preserve">Balloon 2 (DWG FRM0105 Page 2, NV-27) </v>
      </c>
      <c r="AI305" t="str">
        <v>Balloon 2 (DWG FRM0105, NV-30)</v>
      </c>
      <c r="AJ305" t="str">
        <v>Balloon 2 (P# 9890002-20)</v>
      </c>
      <c r="AK305" t="str">
        <v>Balloon 2, DWG#FRM0105</v>
      </c>
      <c r="AL305" t="str">
        <v>Balloon 2, DWG#FRM0105, See Image</v>
      </c>
      <c r="AM305" t="str">
        <v>Balloon 3 (DWG FRM0105, NV-30 Minor)</v>
      </c>
      <c r="AN305" t="str">
        <v>Balloon 3 (DWG FRM0105, NV-30)</v>
      </c>
      <c r="AO305" t="str">
        <v>Balloon 3 (P# 9890002-20)</v>
      </c>
      <c r="AP305" t="str">
        <v>Balloon 4</v>
      </c>
      <c r="AQ305" t="str">
        <v>Balloon 4 (P# 9890002-20)</v>
      </c>
      <c r="AR305" t="str">
        <v>Below Middle Band</v>
      </c>
      <c r="AS305" t="str">
        <v>Best Fit Pin, .003 or Less =Pass</v>
      </c>
      <c r="AT305" t="str">
        <v>Blank</v>
      </c>
      <c r="AU305" t="str">
        <v>Blank Turn Maj.</v>
      </c>
      <c r="AV305" t="str">
        <v>Blank Turn Maj. Mill Flt., OL4172</v>
      </c>
      <c r="AW305" t="str">
        <v>Blank Without .010 Slots</v>
      </c>
      <c r="AX305" t="str">
        <v>Blank Without .010 Slots, Section</v>
      </c>
      <c r="AY305" t="str">
        <v>Blank without thread</v>
      </c>
      <c r="AZ305" t="str">
        <v xml:space="preserve">Blank, Center of V Grv. </v>
      </c>
      <c r="BA305" t="str">
        <v>Blank, Check R adjacent Balloon 17</v>
      </c>
      <c r="BB305" t="str">
        <v>Blank, EXT. Feature</v>
      </c>
      <c r="BC305" t="str">
        <v>Blank, See Image, OL04335</v>
      </c>
      <c r="BD305" t="str">
        <v>Blank, See Image, OL04336</v>
      </c>
      <c r="BE305" t="str">
        <v xml:space="preserve">Blank, Thrd. </v>
      </c>
      <c r="BF305" t="str">
        <v>Blank, Turn Tip</v>
      </c>
      <c r="BG305" t="str">
        <v>Blank, Without Thrd.</v>
      </c>
      <c r="BH305" t="str">
        <v>Blank, Without Thread</v>
      </c>
      <c r="BI305" t="str">
        <v xml:space="preserve">Blunt Start Blend to Minor </v>
      </c>
      <c r="BJ305" t="str">
        <v>Calc., Use Go HEX</v>
      </c>
      <c r="BK305" t="str">
        <v>Can't dig into OD</v>
      </c>
      <c r="BL305" t="str">
        <v>Carbide Gauge</v>
      </c>
      <c r="BM305" t="str">
        <v xml:space="preserve">Center of V Grv. </v>
      </c>
      <c r="BN305" t="str">
        <v>Centered Less than .03 = Pass</v>
      </c>
      <c r="BO305" t="str">
        <v>Centered within .0005 or Less = Pass</v>
      </c>
      <c r="BP305" t="str">
        <v>Centered within .001 or Less = Pass</v>
      </c>
      <c r="BQ305" t="str">
        <v>Centered within .0254 or Less = Pass</v>
      </c>
      <c r="BR305" t="str">
        <v>Check close to Rod Slot</v>
      </c>
      <c r="BS305" t="str">
        <v>Check every other hole</v>
      </c>
      <c r="BT305" t="str">
        <v>Check Go over full length of slot.</v>
      </c>
      <c r="BU305" t="str">
        <v>Check Near Closed End</v>
      </c>
      <c r="BV305" t="str">
        <v>Check per Print View, Away from Rod Slot</v>
      </c>
      <c r="BW305" t="str">
        <v>Check to Balloon 30 Go Pin</v>
      </c>
      <c r="BX305" t="str">
        <v>Check with .2705 SET Pin Inside Part</v>
      </c>
      <c r="BY305" t="str">
        <v>Check with Hex Up</v>
      </c>
      <c r="BZ305" t="str">
        <v>CMM Blank</v>
      </c>
      <c r="CA305" t="str">
        <v>Confirm Full Radius</v>
      </c>
      <c r="CB305" t="str">
        <v>Constrained in fixture</v>
      </c>
      <c r="CC305" t="str">
        <v>Constrained with Ring</v>
      </c>
      <c r="CD305" t="str">
        <v>Constrained, See Image</v>
      </c>
      <c r="CE305" t="str">
        <v>Dim. "A"</v>
      </c>
      <c r="CF305" t="str">
        <v>Dim. "B"</v>
      </c>
      <c r="CG305" t="str">
        <v>Dim. "C"</v>
      </c>
      <c r="CH305" t="str">
        <v>Dim. "D", Whirl Blank</v>
      </c>
      <c r="CI305" t="str">
        <v>Dim. "G"</v>
      </c>
      <c r="CJ305" t="str">
        <v>Dim. E, Blank Turn Maj. &amp;  Mill Flt</v>
      </c>
      <c r="CK305" t="str">
        <v>Dim. E, Blank Turn Maj.&amp;  Mill Flt</v>
      </c>
      <c r="CL305" t="str">
        <v>Dim. H, Whirl Blank</v>
      </c>
      <c r="CM305" t="str">
        <v>Dim. J, 'Blank Turn Maj. &amp; Whirl Blank</v>
      </c>
      <c r="CN305" t="str">
        <v>Disk Drop Indicator Tip</v>
      </c>
      <c r="CO305" t="str">
        <v>DWG 100448-15, Balloon F_1</v>
      </c>
      <c r="CP305" t="str">
        <v>DWG 100448-15, OL02571</v>
      </c>
      <c r="CQ305" t="str">
        <v>DWG 100448-41</v>
      </c>
      <c r="CR305" t="str">
        <v>DWG 9890040, (10E),Section Part, OL01139</v>
      </c>
      <c r="CS305" t="str">
        <v>DWG 9890040, (10E),Section, OL01139</v>
      </c>
      <c r="CT305" t="str">
        <v>DWG 9890040, (11E)</v>
      </c>
      <c r="CU305" t="str">
        <v>DWG 9890040, (11E), Pins with Flats</v>
      </c>
      <c r="CV305" t="str">
        <v>DWG 9890040, (12E),  Pass=.002 or less</v>
      </c>
      <c r="CW305" t="str">
        <v>DWG 9890040, (12E), See Image</v>
      </c>
      <c r="CX305" t="str">
        <v>DWG 9890040, (1E), OL01431</v>
      </c>
      <c r="CY305" t="str">
        <v>DWG 9890040, (1E), OL01432</v>
      </c>
      <c r="CZ305" t="str">
        <v>DWG 9890040, (2E), OL01432</v>
      </c>
      <c r="DA305" t="str">
        <v>DWG 9890040, (3E)</v>
      </c>
      <c r="DB305" t="str">
        <v>DWG 9890040, (4E)</v>
      </c>
      <c r="DC305" t="str">
        <v>DWG 9890040, (5E), OL02336</v>
      </c>
      <c r="DD305" t="str">
        <v>DWG 9890040, (6E)</v>
      </c>
      <c r="DE305" t="str">
        <v>DWG 9890040, (7E)</v>
      </c>
      <c r="DF305" t="str">
        <v>DWG 9890040, (8E), OL01433</v>
      </c>
      <c r="DG305" t="str">
        <v>DWG 9890040, (8E), OL01433, Section</v>
      </c>
      <c r="DH305" t="str">
        <v>DWG 9890040, (9E), Close to Rod Slot</v>
      </c>
      <c r="DI305" t="str">
        <v>DWG 9890040, (9E),Close to Rod Slot</v>
      </c>
      <c r="DJ305" t="str">
        <v>DWG FRM0105 PAGE 2</v>
      </c>
      <c r="DK305" t="str">
        <v>DWG# 100448-41</v>
      </c>
      <c r="DL305" t="str">
        <v>DWG# 100448-44</v>
      </c>
      <c r="DM305" t="str">
        <v>DWG# 9890003  (1), Section OL00436/A</v>
      </c>
      <c r="DN305" t="str">
        <v>DWG# 9890003 (3), Ring Gauge Constrained</v>
      </c>
      <c r="DO305" t="str">
        <v>DWG# 9890003 (4), Section</v>
      </c>
      <c r="DP305" t="str">
        <v>DWG#100448-26, Balloon 1K, OL02350</v>
      </c>
      <c r="DQ305" t="str">
        <v>DWG#100448-26, Balloon 2K, OL02350</v>
      </c>
      <c r="DR305" t="str">
        <v>DWG#100448-26, Balloon 3K, OL02363</v>
      </c>
      <c r="DS305" t="str">
        <v>DWG#100448-26, Balloon 4K</v>
      </c>
      <c r="DT305" t="str">
        <v>DWG#100448-26, Balloon 5K, Section</v>
      </c>
      <c r="DU305" t="str">
        <v>DWG#100448-26, Balloon 6K</v>
      </c>
      <c r="DV305" t="str">
        <v>DWG#100448-26, Balloon 7K, Section</v>
      </c>
      <c r="DW305" t="str">
        <v>DWG#100448-26, Mfg. Tol.</v>
      </c>
      <c r="DX305" t="str">
        <v>DWG#9890003 (2) Ring Gauge Constrained</v>
      </c>
      <c r="DY305" t="str">
        <v>DWG#9890044</v>
      </c>
      <c r="DZ305" t="str">
        <v>DWG#9890044 .1985 to .2005=Pass</v>
      </c>
      <c r="EA305" t="str">
        <v>DWG#9890044 Overlay OL02441</v>
      </c>
      <c r="EB305" t="str">
        <v>DWG#9890044, OL02441</v>
      </c>
      <c r="EC305" t="str">
        <v>DWG#FRM0105</v>
      </c>
      <c r="ED305" t="str">
        <v>EXT.</v>
      </c>
      <c r="EE305" t="str">
        <v>EXT. Section, OL02460</v>
      </c>
      <c r="EF305" t="str">
        <v>EXT., OL04223</v>
      </c>
      <c r="EG305" t="str">
        <v>Flat Drop Indicator Tip</v>
      </c>
      <c r="EH305" t="str">
        <v>Full Go Pin, No Light, at Radius</v>
      </c>
      <c r="EI305" t="str">
        <v>Function Check</v>
      </c>
      <c r="EJ305" t="str">
        <v>GO Function Gauge</v>
      </c>
      <c r="EK305" t="str">
        <v>Go Gauge for Balloon 1 &amp; 4</v>
      </c>
      <c r="EL305" t="str">
        <v>Go Pin must pass through</v>
      </c>
      <c r="EM305" t="str">
        <v>Greater than .005 = Fail, Section</v>
      </c>
      <c r="EN305" t="str">
        <v>Greater than .025 out of center = Fail</v>
      </c>
      <c r="EO305" t="str">
        <v>Greater than 2.6 = Pass</v>
      </c>
      <c r="EP305" t="str">
        <v>Green = Pass, Red = Fail</v>
      </c>
      <c r="EQ305" t="str">
        <v>Hex Depth</v>
      </c>
      <c r="ER305" t="str">
        <v>Hex Minor</v>
      </c>
      <c r="ES305" t="str">
        <v>Hole Dia.</v>
      </c>
      <c r="ET305" t="str">
        <v>ID Sphere Finish</v>
      </c>
      <c r="EU305" t="str">
        <v>ID/OD Both Sides, Diff. .002 or less = Pass</v>
      </c>
      <c r="EV305" t="str">
        <v>If Looks Big, Section</v>
      </c>
      <c r="EW305" t="str">
        <v>If Looks Small, Section</v>
      </c>
      <c r="EX305" t="str">
        <v>Insp. Close to Break Away, Mfg.Tol.</v>
      </c>
      <c r="EY305" t="str">
        <v>INT.</v>
      </c>
      <c r="EZ305" t="str">
        <v>INT. Section, OL02460</v>
      </c>
      <c r="FA305" t="str">
        <v>INT., OL04223</v>
      </c>
      <c r="FB305" t="str">
        <v>Intersect. of 7.7 &amp; R0.10</v>
      </c>
      <c r="FC305" t="str">
        <v>Intersect. of 8.79 and R.25 MAX</v>
      </c>
      <c r="FD305" t="str">
        <v>Keep Ind. Tip away from corner</v>
      </c>
      <c r="FE305" t="str">
        <v>L31</v>
      </c>
      <c r="FF305" t="str">
        <v>Laser Mark</v>
      </c>
      <c r="FG305" t="str">
        <v>LASER PER NOTE 4</v>
      </c>
      <c r="FH305" t="str">
        <v>LASER PER NOTE 4, Final Check 1 only</v>
      </c>
      <c r="FI305" t="str">
        <v>Less than .002 out of center = Pass</v>
      </c>
      <c r="FJ305" t="str">
        <v>Less than 2.75 = Pass, Section</v>
      </c>
      <c r="FK305" t="str">
        <v>List as pin. Not Calibrated</v>
      </c>
      <c r="FL305" t="str">
        <v>M9 X 1.25 BUTT See Comment Image</v>
      </c>
      <c r="FM305" t="str">
        <v>Manual Section</v>
      </c>
      <c r="FN305" t="str">
        <v>Max Deep .241 NO-GO =.42</v>
      </c>
      <c r="FO305" t="str">
        <v>MAX Depth of (Note 7) .241 NO-GO Pin</v>
      </c>
      <c r="FP305" t="str">
        <v>Measure from Blue Line, See Image</v>
      </c>
      <c r="FQ305" t="str">
        <v>Measure Width of Blue Area, See Image</v>
      </c>
      <c r="FR305" t="str">
        <v>Mfg. Tol</v>
      </c>
      <c r="FS305" t="str">
        <v>Mfg. Tol, See Image</v>
      </c>
      <c r="FT305" t="str">
        <v>Mfg. Tol.</v>
      </c>
      <c r="FU305" t="str">
        <v>Mfg. Tol. "A"</v>
      </c>
      <c r="FV305" t="str">
        <v>Mfg. Tol. (Zero on Gauge Full Dia. Lead)</v>
      </c>
      <c r="FW305" t="str">
        <v>Mfg. Tol. Balloon 11, See Image</v>
      </c>
      <c r="FX305" t="str">
        <v>Mfg. Tol. Balloon 4</v>
      </c>
      <c r="FY305" t="str">
        <v>Mfg. Tol. Balloon 7</v>
      </c>
      <c r="FZ305" t="str">
        <v xml:space="preserve">Mfg. Tol. C-Bore Face (Ballo 28) </v>
      </c>
      <c r="GA305" t="str">
        <v>Mfg. Tol. Section</v>
      </c>
      <c r="GB305" t="str">
        <v>Mfg. Tol. See Image</v>
      </c>
      <c r="GC305" t="str">
        <v>Mfg. Tol., 3 Places, Record MAX</v>
      </c>
      <c r="GD305" t="str">
        <v>Mfg. Tol., Balloon 11</v>
      </c>
      <c r="GE305" t="str">
        <v>Mfg. Tol., Balloon 7</v>
      </c>
      <c r="GF305" t="str">
        <v>Mfg. Tol., Blank</v>
      </c>
      <c r="GG305" t="str">
        <v>Mfg. Tol., Blank, Balloon 12</v>
      </c>
      <c r="GH305" t="str">
        <v>Mfg. Tol., Blend to SØ.320</v>
      </c>
      <c r="GI305" t="str">
        <v>Mfg. Tol., Calculation</v>
      </c>
      <c r="GJ305" t="str">
        <v>Mfg. Tol., For Mill Fixture</v>
      </c>
      <c r="GK305" t="str">
        <v>Mfg. Tol., L32</v>
      </c>
      <c r="GL305" t="str">
        <v>Mfg. Tol., L33</v>
      </c>
      <c r="GM305" t="str">
        <v>Mfg. Tol., No Tool Marks</v>
      </c>
      <c r="GN305" t="str">
        <v>Mfg. Tol., OL03361</v>
      </c>
      <c r="GO305" t="str">
        <v>Mfg. Tol., Record off center value</v>
      </c>
      <c r="GP305" t="str">
        <v>Mfg. Tol., Same 3 Places, Record MIN</v>
      </c>
      <c r="GQ305" t="str">
        <v>Mfg. Tol., Section</v>
      </c>
      <c r="GR305" t="str">
        <v>Mfg. Tol., Section B-B</v>
      </c>
      <c r="GS305" t="str">
        <v>Mfg. Tol., Section, OL03361</v>
      </c>
      <c r="GT305" t="str">
        <v>Mfg. Tol., Section, Per Note 2</v>
      </c>
      <c r="GU305" t="str">
        <v>Mfg. Tol., See Image</v>
      </c>
      <c r="GV305" t="str">
        <v>Mfg. Tol., See Image, Bore in Blue</v>
      </c>
      <c r="GW305" t="str">
        <v>Mfg. Tol., See Image, Hook Tip</v>
      </c>
      <c r="GX305" t="str">
        <v>Mfg. Tol., Sharp Okay No Burr</v>
      </c>
      <c r="GY305" t="str">
        <v>Mfg. Tol., Threadless Blank</v>
      </c>
      <c r="GZ305" t="str">
        <v>Mfg.Tol.</v>
      </c>
      <c r="HA305" t="str">
        <v>Mgf. To., T.S.C.</v>
      </c>
      <c r="HB305" t="str">
        <v>Milled Feature</v>
      </c>
      <c r="HC305" t="str">
        <v>Milled Feature, OL04045</v>
      </c>
      <c r="HD305" t="str">
        <v>More than .0005 out of center = Fail</v>
      </c>
      <c r="HE305" t="str">
        <v>Must Pass Through</v>
      </c>
      <c r="HF305" t="str">
        <v>Must pass through gauge</v>
      </c>
      <c r="HG305" t="str">
        <v>Must Pass Through Go Gauge</v>
      </c>
      <c r="HH305" t="str">
        <v>Must Pass, See Image.</v>
      </c>
      <c r="HI305" t="str">
        <v>NA</v>
      </c>
      <c r="HJ305" t="str">
        <v>Narrow Area</v>
      </c>
      <c r="HK305" t="str">
        <v>Near Balloon 21</v>
      </c>
      <c r="HL305" t="str">
        <v>Near Datum B</v>
      </c>
      <c r="HM305" t="str">
        <v>Neck Dia.</v>
      </c>
      <c r="HN305" t="str">
        <v>Neck to Head Rad.</v>
      </c>
      <c r="HO305" t="str">
        <v>No Copper Deposits Allowed</v>
      </c>
      <c r="HP305" t="str">
        <v>No Section</v>
      </c>
      <c r="HQ305" t="str">
        <v>No Section, .01 to .014 = Pass</v>
      </c>
      <c r="HR305" t="str">
        <v>No Section, Rotate Part</v>
      </c>
      <c r="HS305" t="str">
        <v>No Section, See Image</v>
      </c>
      <c r="HT305" t="str">
        <v>No Slot, Section B-B</v>
      </c>
      <c r="HU305" t="str">
        <v>No visual step = Pass</v>
      </c>
      <c r="HV305" t="str">
        <v>Not to exceed .95 Deep</v>
      </c>
      <c r="HW305" t="str">
        <v>Note 1</v>
      </c>
      <c r="HX305" t="str">
        <v>OL00333/A</v>
      </c>
      <c r="HY305" t="str">
        <v>OL00519</v>
      </c>
      <c r="HZ305" t="str">
        <v>OL00520</v>
      </c>
      <c r="IA305" t="str">
        <v>OL00529</v>
      </c>
      <c r="IB305" t="str">
        <v>OL00542</v>
      </c>
      <c r="IC305" t="str">
        <v>OL00724</v>
      </c>
      <c r="ID305" t="str">
        <v>OL01250</v>
      </c>
      <c r="IE305" t="str">
        <v>OL01869, Threadless Blank</v>
      </c>
      <c r="IF305" t="str">
        <v>OL01870, Section</v>
      </c>
      <c r="IG305" t="str">
        <v>OL02255</v>
      </c>
      <c r="IH305" t="str">
        <v>OL02255, Mfg. Tol.</v>
      </c>
      <c r="II305" t="str">
        <v>OL02302</v>
      </c>
      <c r="IJ305" t="str">
        <v xml:space="preserve">OL02318  needed per image instructions </v>
      </c>
      <c r="IK305" t="str">
        <v>OL02556</v>
      </c>
      <c r="IL305" t="str">
        <v>OL02557</v>
      </c>
      <c r="IM305" t="str">
        <v>OL02567</v>
      </c>
      <c r="IN305" t="str">
        <v>OL02653</v>
      </c>
      <c r="IO305" t="str">
        <v>OL02718</v>
      </c>
      <c r="IP305" t="str">
        <v>OL02841</v>
      </c>
      <c r="IQ305" t="str">
        <v>OL02842</v>
      </c>
      <c r="IR305" t="str">
        <v>OL02844</v>
      </c>
      <c r="IS305" t="str">
        <v>OL02871</v>
      </c>
      <c r="IT305" t="str">
        <v>OL02887</v>
      </c>
      <c r="IU305" t="str">
        <v>OL03766</v>
      </c>
      <c r="IV305" t="str">
        <v>OL03868</v>
      </c>
      <c r="IW305" t="str">
        <v>OL03869</v>
      </c>
      <c r="IX305" t="str">
        <v>OL03870</v>
      </c>
      <c r="IY305" t="str">
        <v>OL03873, DWG# 100448-44</v>
      </c>
      <c r="IZ305" t="str">
        <v>OL03949</v>
      </c>
      <c r="JA305" t="str">
        <v xml:space="preserve">OL04043, Section </v>
      </c>
      <c r="JB305" t="str">
        <v xml:space="preserve">OL04044, Section </v>
      </c>
      <c r="JC305" t="str">
        <v>OL04045</v>
      </c>
      <c r="JD305" t="str">
        <v>OL04045, Milled Feature</v>
      </c>
      <c r="JE305" t="str">
        <v>OL04063</v>
      </c>
      <c r="JF305" t="str">
        <v>OL04064</v>
      </c>
      <c r="JG305" t="str">
        <v>OL04065</v>
      </c>
      <c r="JH305" t="str">
        <v>OL04181</v>
      </c>
      <c r="JI305" t="str">
        <v>OL04218</v>
      </c>
      <c r="JJ305" t="str">
        <v>OL04224, See Image</v>
      </c>
      <c r="JK305" t="str">
        <v>OL04374</v>
      </c>
      <c r="JL305" t="str">
        <v>OL04375, Section M-M</v>
      </c>
      <c r="JM305" t="str">
        <v>OL04376, Section M-M</v>
      </c>
      <c r="JN305" t="str">
        <v>OL04443</v>
      </c>
      <c r="JO305" t="str">
        <v>OL04444</v>
      </c>
      <c r="JP305" t="str">
        <v>One side of slot</v>
      </c>
      <c r="JQ305" t="str">
        <v>Other side of slot</v>
      </c>
      <c r="JR305" t="str">
        <v>Out of center more than .002 = Fail</v>
      </c>
      <c r="JS305" t="str">
        <v>Out of center more than.002 = Fail</v>
      </c>
      <c r="JT305" t="str">
        <v>Overlay OL02713</v>
      </c>
    </row>
    <row r="306" spans="1:280">
      <c r="A306" s="74" t="s">
        <v>138</v>
      </c>
      <c r="C306" s="74" t="str" cm="1">
        <f t="array" ref="C306:JT306">TRANSPOSE(_xlfn._xlws.SORT(_xlfn._xlws.FILTER($A$2:$A$279,ISNUMBER(SEARCH('Prt. Lib. &amp; Routine, Table'!M313,$A$2:$A$279)),"not found")))</f>
        <v xml:space="preserve"> 'C', Whirl Blank</v>
      </c>
      <c r="D306" t="str">
        <v xml:space="preserve"> See Image, Constrained</v>
      </c>
      <c r="E306" t="str">
        <v>(.04 to .12 range = Pass)</v>
      </c>
      <c r="F306" t="str">
        <v>(.042 FULL) Go Pin Seat Fully</v>
      </c>
      <c r="G306" t="str">
        <v>(B), Mfg. Tol.</v>
      </c>
      <c r="H306" t="str">
        <v>(B), O.A.L.</v>
      </c>
      <c r="I306" t="str">
        <v>.001 or less =Pass</v>
      </c>
      <c r="J306" t="str">
        <v>.001 or less out of center = Pass</v>
      </c>
      <c r="K306" t="str">
        <v>.002 or Less = Pass</v>
      </c>
      <c r="L306" t="str">
        <v>.002 or Less out of center = Pass</v>
      </c>
      <c r="M306" t="str">
        <v>.005 to .015 = Pass</v>
      </c>
      <c r="N306" t="str">
        <v>.0125 Mean, Section</v>
      </c>
      <c r="O306" t="str">
        <v>.025 or Less in X &amp; Y=Pass</v>
      </c>
      <c r="P306" t="str">
        <v>.038 Mean</v>
      </c>
      <c r="Q306" t="str">
        <v>.063 MM = .0024 IN, See Image</v>
      </c>
      <c r="R306" t="str">
        <v>.063MM = .0024"</v>
      </c>
      <c r="S306" t="str">
        <v>.243 NO-GO, Unconstrained, Must Not Start</v>
      </c>
      <c r="T306" t="str">
        <v>@ Back Face &amp; ID, No Raised Edge</v>
      </c>
      <c r="U306" t="str">
        <v>@ Back Face &amp; OD, No Raised Edge</v>
      </c>
      <c r="V306" t="str">
        <v>@ ID &amp; FACE</v>
      </c>
      <c r="W306" t="str">
        <v>@ OD &amp; BACK FACE</v>
      </c>
      <c r="X306" t="str">
        <v>@ OD &amp; FACE</v>
      </c>
      <c r="Y306" t="str">
        <v>Across from slot</v>
      </c>
      <c r="Z306" t="str">
        <v>All Edge Breaks</v>
      </c>
      <c r="AA306" t="str">
        <v>Attached to bar stock</v>
      </c>
      <c r="AB306" t="str">
        <v xml:space="preserve">Back Turn Fillet Rad. </v>
      </c>
      <c r="AC306" t="str">
        <v>Balloon 1 (DWG FRM0105 Page 2, NV-27)</v>
      </c>
      <c r="AD306" t="str">
        <v>Balloon 1 (DWG FRM0105, NV-30)</v>
      </c>
      <c r="AE306" t="str">
        <v>Balloon 1 (P# 9890002-20) OL00429/A</v>
      </c>
      <c r="AF306" t="str">
        <v>Balloon 1, DWG#FRM0105</v>
      </c>
      <c r="AG306" t="str">
        <v>Balloon 11, See Image</v>
      </c>
      <c r="AH306" t="str">
        <v xml:space="preserve">Balloon 2 (DWG FRM0105 Page 2, NV-27) </v>
      </c>
      <c r="AI306" t="str">
        <v>Balloon 2 (DWG FRM0105, NV-30)</v>
      </c>
      <c r="AJ306" t="str">
        <v>Balloon 2 (P# 9890002-20)</v>
      </c>
      <c r="AK306" t="str">
        <v>Balloon 2, DWG#FRM0105</v>
      </c>
      <c r="AL306" t="str">
        <v>Balloon 2, DWG#FRM0105, See Image</v>
      </c>
      <c r="AM306" t="str">
        <v>Balloon 3 (DWG FRM0105, NV-30 Minor)</v>
      </c>
      <c r="AN306" t="str">
        <v>Balloon 3 (DWG FRM0105, NV-30)</v>
      </c>
      <c r="AO306" t="str">
        <v>Balloon 3 (P# 9890002-20)</v>
      </c>
      <c r="AP306" t="str">
        <v>Balloon 4</v>
      </c>
      <c r="AQ306" t="str">
        <v>Balloon 4 (P# 9890002-20)</v>
      </c>
      <c r="AR306" t="str">
        <v>Below Middle Band</v>
      </c>
      <c r="AS306" t="str">
        <v>Best Fit Pin, .003 or Less =Pass</v>
      </c>
      <c r="AT306" t="str">
        <v>Blank</v>
      </c>
      <c r="AU306" t="str">
        <v>Blank Turn Maj.</v>
      </c>
      <c r="AV306" t="str">
        <v>Blank Turn Maj. Mill Flt., OL4172</v>
      </c>
      <c r="AW306" t="str">
        <v>Blank Without .010 Slots</v>
      </c>
      <c r="AX306" t="str">
        <v>Blank Without .010 Slots, Section</v>
      </c>
      <c r="AY306" t="str">
        <v>Blank without thread</v>
      </c>
      <c r="AZ306" t="str">
        <v xml:space="preserve">Blank, Center of V Grv. </v>
      </c>
      <c r="BA306" t="str">
        <v>Blank, Check R adjacent Balloon 17</v>
      </c>
      <c r="BB306" t="str">
        <v>Blank, EXT. Feature</v>
      </c>
      <c r="BC306" t="str">
        <v>Blank, See Image, OL04335</v>
      </c>
      <c r="BD306" t="str">
        <v>Blank, See Image, OL04336</v>
      </c>
      <c r="BE306" t="str">
        <v xml:space="preserve">Blank, Thrd. </v>
      </c>
      <c r="BF306" t="str">
        <v>Blank, Turn Tip</v>
      </c>
      <c r="BG306" t="str">
        <v>Blank, Without Thrd.</v>
      </c>
      <c r="BH306" t="str">
        <v>Blank, Without Thread</v>
      </c>
      <c r="BI306" t="str">
        <v xml:space="preserve">Blunt Start Blend to Minor </v>
      </c>
      <c r="BJ306" t="str">
        <v>Calc., Use Go HEX</v>
      </c>
      <c r="BK306" t="str">
        <v>Can't dig into OD</v>
      </c>
      <c r="BL306" t="str">
        <v>Carbide Gauge</v>
      </c>
      <c r="BM306" t="str">
        <v xml:space="preserve">Center of V Grv. </v>
      </c>
      <c r="BN306" t="str">
        <v>Centered Less than .03 = Pass</v>
      </c>
      <c r="BO306" t="str">
        <v>Centered within .0005 or Less = Pass</v>
      </c>
      <c r="BP306" t="str">
        <v>Centered within .001 or Less = Pass</v>
      </c>
      <c r="BQ306" t="str">
        <v>Centered within .0254 or Less = Pass</v>
      </c>
      <c r="BR306" t="str">
        <v>Check close to Rod Slot</v>
      </c>
      <c r="BS306" t="str">
        <v>Check every other hole</v>
      </c>
      <c r="BT306" t="str">
        <v>Check Go over full length of slot.</v>
      </c>
      <c r="BU306" t="str">
        <v>Check Near Closed End</v>
      </c>
      <c r="BV306" t="str">
        <v>Check per Print View, Away from Rod Slot</v>
      </c>
      <c r="BW306" t="str">
        <v>Check to Balloon 30 Go Pin</v>
      </c>
      <c r="BX306" t="str">
        <v>Check with .2705 SET Pin Inside Part</v>
      </c>
      <c r="BY306" t="str">
        <v>Check with Hex Up</v>
      </c>
      <c r="BZ306" t="str">
        <v>CMM Blank</v>
      </c>
      <c r="CA306" t="str">
        <v>Confirm Full Radius</v>
      </c>
      <c r="CB306" t="str">
        <v>Constrained in fixture</v>
      </c>
      <c r="CC306" t="str">
        <v>Constrained with Ring</v>
      </c>
      <c r="CD306" t="str">
        <v>Constrained, See Image</v>
      </c>
      <c r="CE306" t="str">
        <v>Dim. "A"</v>
      </c>
      <c r="CF306" t="str">
        <v>Dim. "B"</v>
      </c>
      <c r="CG306" t="str">
        <v>Dim. "C"</v>
      </c>
      <c r="CH306" t="str">
        <v>Dim. "D", Whirl Blank</v>
      </c>
      <c r="CI306" t="str">
        <v>Dim. "G"</v>
      </c>
      <c r="CJ306" t="str">
        <v>Dim. E, Blank Turn Maj. &amp;  Mill Flt</v>
      </c>
      <c r="CK306" t="str">
        <v>Dim. E, Blank Turn Maj.&amp;  Mill Flt</v>
      </c>
      <c r="CL306" t="str">
        <v>Dim. H, Whirl Blank</v>
      </c>
      <c r="CM306" t="str">
        <v>Dim. J, 'Blank Turn Maj. &amp; Whirl Blank</v>
      </c>
      <c r="CN306" t="str">
        <v>Disk Drop Indicator Tip</v>
      </c>
      <c r="CO306" t="str">
        <v>DWG 100448-15, Balloon F_1</v>
      </c>
      <c r="CP306" t="str">
        <v>DWG 100448-15, OL02571</v>
      </c>
      <c r="CQ306" t="str">
        <v>DWG 100448-41</v>
      </c>
      <c r="CR306" t="str">
        <v>DWG 9890040, (10E),Section Part, OL01139</v>
      </c>
      <c r="CS306" t="str">
        <v>DWG 9890040, (10E),Section, OL01139</v>
      </c>
      <c r="CT306" t="str">
        <v>DWG 9890040, (11E)</v>
      </c>
      <c r="CU306" t="str">
        <v>DWG 9890040, (11E), Pins with Flats</v>
      </c>
      <c r="CV306" t="str">
        <v>DWG 9890040, (12E),  Pass=.002 or less</v>
      </c>
      <c r="CW306" t="str">
        <v>DWG 9890040, (12E), See Image</v>
      </c>
      <c r="CX306" t="str">
        <v>DWG 9890040, (1E), OL01431</v>
      </c>
      <c r="CY306" t="str">
        <v>DWG 9890040, (1E), OL01432</v>
      </c>
      <c r="CZ306" t="str">
        <v>DWG 9890040, (2E), OL01432</v>
      </c>
      <c r="DA306" t="str">
        <v>DWG 9890040, (3E)</v>
      </c>
      <c r="DB306" t="str">
        <v>DWG 9890040, (4E)</v>
      </c>
      <c r="DC306" t="str">
        <v>DWG 9890040, (5E), OL02336</v>
      </c>
      <c r="DD306" t="str">
        <v>DWG 9890040, (6E)</v>
      </c>
      <c r="DE306" t="str">
        <v>DWG 9890040, (7E)</v>
      </c>
      <c r="DF306" t="str">
        <v>DWG 9890040, (8E), OL01433</v>
      </c>
      <c r="DG306" t="str">
        <v>DWG 9890040, (8E), OL01433, Section</v>
      </c>
      <c r="DH306" t="str">
        <v>DWG 9890040, (9E), Close to Rod Slot</v>
      </c>
      <c r="DI306" t="str">
        <v>DWG 9890040, (9E),Close to Rod Slot</v>
      </c>
      <c r="DJ306" t="str">
        <v>DWG FRM0105 PAGE 2</v>
      </c>
      <c r="DK306" t="str">
        <v>DWG# 100448-41</v>
      </c>
      <c r="DL306" t="str">
        <v>DWG# 100448-44</v>
      </c>
      <c r="DM306" t="str">
        <v>DWG# 9890003  (1), Section OL00436/A</v>
      </c>
      <c r="DN306" t="str">
        <v>DWG# 9890003 (3), Ring Gauge Constrained</v>
      </c>
      <c r="DO306" t="str">
        <v>DWG# 9890003 (4), Section</v>
      </c>
      <c r="DP306" t="str">
        <v>DWG#100448-26, Balloon 1K, OL02350</v>
      </c>
      <c r="DQ306" t="str">
        <v>DWG#100448-26, Balloon 2K, OL02350</v>
      </c>
      <c r="DR306" t="str">
        <v>DWG#100448-26, Balloon 3K, OL02363</v>
      </c>
      <c r="DS306" t="str">
        <v>DWG#100448-26, Balloon 4K</v>
      </c>
      <c r="DT306" t="str">
        <v>DWG#100448-26, Balloon 5K, Section</v>
      </c>
      <c r="DU306" t="str">
        <v>DWG#100448-26, Balloon 6K</v>
      </c>
      <c r="DV306" t="str">
        <v>DWG#100448-26, Balloon 7K, Section</v>
      </c>
      <c r="DW306" t="str">
        <v>DWG#100448-26, Mfg. Tol.</v>
      </c>
      <c r="DX306" t="str">
        <v>DWG#9890003 (2) Ring Gauge Constrained</v>
      </c>
      <c r="DY306" t="str">
        <v>DWG#9890044</v>
      </c>
      <c r="DZ306" t="str">
        <v>DWG#9890044 .1985 to .2005=Pass</v>
      </c>
      <c r="EA306" t="str">
        <v>DWG#9890044 Overlay OL02441</v>
      </c>
      <c r="EB306" t="str">
        <v>DWG#9890044, OL02441</v>
      </c>
      <c r="EC306" t="str">
        <v>DWG#FRM0105</v>
      </c>
      <c r="ED306" t="str">
        <v>EXT.</v>
      </c>
      <c r="EE306" t="str">
        <v>EXT. Section, OL02460</v>
      </c>
      <c r="EF306" t="str">
        <v>EXT., OL04223</v>
      </c>
      <c r="EG306" t="str">
        <v>Flat Drop Indicator Tip</v>
      </c>
      <c r="EH306" t="str">
        <v>Full Go Pin, No Light, at Radius</v>
      </c>
      <c r="EI306" t="str">
        <v>Function Check</v>
      </c>
      <c r="EJ306" t="str">
        <v>GO Function Gauge</v>
      </c>
      <c r="EK306" t="str">
        <v>Go Gauge for Balloon 1 &amp; 4</v>
      </c>
      <c r="EL306" t="str">
        <v>Go Pin must pass through</v>
      </c>
      <c r="EM306" t="str">
        <v>Greater than .005 = Fail, Section</v>
      </c>
      <c r="EN306" t="str">
        <v>Greater than .025 out of center = Fail</v>
      </c>
      <c r="EO306" t="str">
        <v>Greater than 2.6 = Pass</v>
      </c>
      <c r="EP306" t="str">
        <v>Green = Pass, Red = Fail</v>
      </c>
      <c r="EQ306" t="str">
        <v>Hex Depth</v>
      </c>
      <c r="ER306" t="str">
        <v>Hex Minor</v>
      </c>
      <c r="ES306" t="str">
        <v>Hole Dia.</v>
      </c>
      <c r="ET306" t="str">
        <v>ID Sphere Finish</v>
      </c>
      <c r="EU306" t="str">
        <v>ID/OD Both Sides, Diff. .002 or less = Pass</v>
      </c>
      <c r="EV306" t="str">
        <v>If Looks Big, Section</v>
      </c>
      <c r="EW306" t="str">
        <v>If Looks Small, Section</v>
      </c>
      <c r="EX306" t="str">
        <v>Insp. Close to Break Away, Mfg.Tol.</v>
      </c>
      <c r="EY306" t="str">
        <v>INT.</v>
      </c>
      <c r="EZ306" t="str">
        <v>INT. Section, OL02460</v>
      </c>
      <c r="FA306" t="str">
        <v>INT., OL04223</v>
      </c>
      <c r="FB306" t="str">
        <v>Intersect. of 7.7 &amp; R0.10</v>
      </c>
      <c r="FC306" t="str">
        <v>Intersect. of 8.79 and R.25 MAX</v>
      </c>
      <c r="FD306" t="str">
        <v>Keep Ind. Tip away from corner</v>
      </c>
      <c r="FE306" t="str">
        <v>L31</v>
      </c>
      <c r="FF306" t="str">
        <v>Laser Mark</v>
      </c>
      <c r="FG306" t="str">
        <v>LASER PER NOTE 4</v>
      </c>
      <c r="FH306" t="str">
        <v>LASER PER NOTE 4, Final Check 1 only</v>
      </c>
      <c r="FI306" t="str">
        <v>Less than .002 out of center = Pass</v>
      </c>
      <c r="FJ306" t="str">
        <v>Less than 2.75 = Pass, Section</v>
      </c>
      <c r="FK306" t="str">
        <v>List as pin. Not Calibrated</v>
      </c>
      <c r="FL306" t="str">
        <v>M9 X 1.25 BUTT See Comment Image</v>
      </c>
      <c r="FM306" t="str">
        <v>Manual Section</v>
      </c>
      <c r="FN306" t="str">
        <v>Max Deep .241 NO-GO =.42</v>
      </c>
      <c r="FO306" t="str">
        <v>MAX Depth of (Note 7) .241 NO-GO Pin</v>
      </c>
      <c r="FP306" t="str">
        <v>Measure from Blue Line, See Image</v>
      </c>
      <c r="FQ306" t="str">
        <v>Measure Width of Blue Area, See Image</v>
      </c>
      <c r="FR306" t="str">
        <v>Mfg. Tol</v>
      </c>
      <c r="FS306" t="str">
        <v>Mfg. Tol, See Image</v>
      </c>
      <c r="FT306" t="str">
        <v>Mfg. Tol.</v>
      </c>
      <c r="FU306" t="str">
        <v>Mfg. Tol. "A"</v>
      </c>
      <c r="FV306" t="str">
        <v>Mfg. Tol. (Zero on Gauge Full Dia. Lead)</v>
      </c>
      <c r="FW306" t="str">
        <v>Mfg. Tol. Balloon 11, See Image</v>
      </c>
      <c r="FX306" t="str">
        <v>Mfg. Tol. Balloon 4</v>
      </c>
      <c r="FY306" t="str">
        <v>Mfg. Tol. Balloon 7</v>
      </c>
      <c r="FZ306" t="str">
        <v xml:space="preserve">Mfg. Tol. C-Bore Face (Ballo 28) </v>
      </c>
      <c r="GA306" t="str">
        <v>Mfg. Tol. Section</v>
      </c>
      <c r="GB306" t="str">
        <v>Mfg. Tol. See Image</v>
      </c>
      <c r="GC306" t="str">
        <v>Mfg. Tol., 3 Places, Record MAX</v>
      </c>
      <c r="GD306" t="str">
        <v>Mfg. Tol., Balloon 11</v>
      </c>
      <c r="GE306" t="str">
        <v>Mfg. Tol., Balloon 7</v>
      </c>
      <c r="GF306" t="str">
        <v>Mfg. Tol., Blank</v>
      </c>
      <c r="GG306" t="str">
        <v>Mfg. Tol., Blank, Balloon 12</v>
      </c>
      <c r="GH306" t="str">
        <v>Mfg. Tol., Blend to SØ.320</v>
      </c>
      <c r="GI306" t="str">
        <v>Mfg. Tol., Calculation</v>
      </c>
      <c r="GJ306" t="str">
        <v>Mfg. Tol., For Mill Fixture</v>
      </c>
      <c r="GK306" t="str">
        <v>Mfg. Tol., L32</v>
      </c>
      <c r="GL306" t="str">
        <v>Mfg. Tol., L33</v>
      </c>
      <c r="GM306" t="str">
        <v>Mfg. Tol., No Tool Marks</v>
      </c>
      <c r="GN306" t="str">
        <v>Mfg. Tol., OL03361</v>
      </c>
      <c r="GO306" t="str">
        <v>Mfg. Tol., Record off center value</v>
      </c>
      <c r="GP306" t="str">
        <v>Mfg. Tol., Same 3 Places, Record MIN</v>
      </c>
      <c r="GQ306" t="str">
        <v>Mfg. Tol., Section</v>
      </c>
      <c r="GR306" t="str">
        <v>Mfg. Tol., Section B-B</v>
      </c>
      <c r="GS306" t="str">
        <v>Mfg. Tol., Section, OL03361</v>
      </c>
      <c r="GT306" t="str">
        <v>Mfg. Tol., Section, Per Note 2</v>
      </c>
      <c r="GU306" t="str">
        <v>Mfg. Tol., See Image</v>
      </c>
      <c r="GV306" t="str">
        <v>Mfg. Tol., See Image, Bore in Blue</v>
      </c>
      <c r="GW306" t="str">
        <v>Mfg. Tol., See Image, Hook Tip</v>
      </c>
      <c r="GX306" t="str">
        <v>Mfg. Tol., Sharp Okay No Burr</v>
      </c>
      <c r="GY306" t="str">
        <v>Mfg. Tol., Threadless Blank</v>
      </c>
      <c r="GZ306" t="str">
        <v>Mfg.Tol.</v>
      </c>
      <c r="HA306" t="str">
        <v>Mgf. To., T.S.C.</v>
      </c>
      <c r="HB306" t="str">
        <v>Milled Feature</v>
      </c>
      <c r="HC306" t="str">
        <v>Milled Feature, OL04045</v>
      </c>
      <c r="HD306" t="str">
        <v>More than .0005 out of center = Fail</v>
      </c>
      <c r="HE306" t="str">
        <v>Must Pass Through</v>
      </c>
      <c r="HF306" t="str">
        <v>Must pass through gauge</v>
      </c>
      <c r="HG306" t="str">
        <v>Must Pass Through Go Gauge</v>
      </c>
      <c r="HH306" t="str">
        <v>Must Pass, See Image.</v>
      </c>
      <c r="HI306" t="str">
        <v>NA</v>
      </c>
      <c r="HJ306" t="str">
        <v>Narrow Area</v>
      </c>
      <c r="HK306" t="str">
        <v>Near Balloon 21</v>
      </c>
      <c r="HL306" t="str">
        <v>Near Datum B</v>
      </c>
      <c r="HM306" t="str">
        <v>Neck Dia.</v>
      </c>
      <c r="HN306" t="str">
        <v>Neck to Head Rad.</v>
      </c>
      <c r="HO306" t="str">
        <v>No Copper Deposits Allowed</v>
      </c>
      <c r="HP306" t="str">
        <v>No Section</v>
      </c>
      <c r="HQ306" t="str">
        <v>No Section, .01 to .014 = Pass</v>
      </c>
      <c r="HR306" t="str">
        <v>No Section, Rotate Part</v>
      </c>
      <c r="HS306" t="str">
        <v>No Section, See Image</v>
      </c>
      <c r="HT306" t="str">
        <v>No Slot, Section B-B</v>
      </c>
      <c r="HU306" t="str">
        <v>No visual step = Pass</v>
      </c>
      <c r="HV306" t="str">
        <v>Not to exceed .95 Deep</v>
      </c>
      <c r="HW306" t="str">
        <v>Note 1</v>
      </c>
      <c r="HX306" t="str">
        <v>OL00333/A</v>
      </c>
      <c r="HY306" t="str">
        <v>OL00519</v>
      </c>
      <c r="HZ306" t="str">
        <v>OL00520</v>
      </c>
      <c r="IA306" t="str">
        <v>OL00529</v>
      </c>
      <c r="IB306" t="str">
        <v>OL00542</v>
      </c>
      <c r="IC306" t="str">
        <v>OL00724</v>
      </c>
      <c r="ID306" t="str">
        <v>OL01250</v>
      </c>
      <c r="IE306" t="str">
        <v>OL01869, Threadless Blank</v>
      </c>
      <c r="IF306" t="str">
        <v>OL01870, Section</v>
      </c>
      <c r="IG306" t="str">
        <v>OL02255</v>
      </c>
      <c r="IH306" t="str">
        <v>OL02255, Mfg. Tol.</v>
      </c>
      <c r="II306" t="str">
        <v>OL02302</v>
      </c>
      <c r="IJ306" t="str">
        <v xml:space="preserve">OL02318  needed per image instructions </v>
      </c>
      <c r="IK306" t="str">
        <v>OL02556</v>
      </c>
      <c r="IL306" t="str">
        <v>OL02557</v>
      </c>
      <c r="IM306" t="str">
        <v>OL02567</v>
      </c>
      <c r="IN306" t="str">
        <v>OL02653</v>
      </c>
      <c r="IO306" t="str">
        <v>OL02718</v>
      </c>
      <c r="IP306" t="str">
        <v>OL02841</v>
      </c>
      <c r="IQ306" t="str">
        <v>OL02842</v>
      </c>
      <c r="IR306" t="str">
        <v>OL02844</v>
      </c>
      <c r="IS306" t="str">
        <v>OL02871</v>
      </c>
      <c r="IT306" t="str">
        <v>OL02887</v>
      </c>
      <c r="IU306" t="str">
        <v>OL03766</v>
      </c>
      <c r="IV306" t="str">
        <v>OL03868</v>
      </c>
      <c r="IW306" t="str">
        <v>OL03869</v>
      </c>
      <c r="IX306" t="str">
        <v>OL03870</v>
      </c>
      <c r="IY306" t="str">
        <v>OL03873, DWG# 100448-44</v>
      </c>
      <c r="IZ306" t="str">
        <v>OL03949</v>
      </c>
      <c r="JA306" t="str">
        <v xml:space="preserve">OL04043, Section </v>
      </c>
      <c r="JB306" t="str">
        <v xml:space="preserve">OL04044, Section </v>
      </c>
      <c r="JC306" t="str">
        <v>OL04045</v>
      </c>
      <c r="JD306" t="str">
        <v>OL04045, Milled Feature</v>
      </c>
      <c r="JE306" t="str">
        <v>OL04063</v>
      </c>
      <c r="JF306" t="str">
        <v>OL04064</v>
      </c>
      <c r="JG306" t="str">
        <v>OL04065</v>
      </c>
      <c r="JH306" t="str">
        <v>OL04181</v>
      </c>
      <c r="JI306" t="str">
        <v>OL04218</v>
      </c>
      <c r="JJ306" t="str">
        <v>OL04224, See Image</v>
      </c>
      <c r="JK306" t="str">
        <v>OL04374</v>
      </c>
      <c r="JL306" t="str">
        <v>OL04375, Section M-M</v>
      </c>
      <c r="JM306" t="str">
        <v>OL04376, Section M-M</v>
      </c>
      <c r="JN306" t="str">
        <v>OL04443</v>
      </c>
      <c r="JO306" t="str">
        <v>OL04444</v>
      </c>
      <c r="JP306" t="str">
        <v>One side of slot</v>
      </c>
      <c r="JQ306" t="str">
        <v>Other side of slot</v>
      </c>
      <c r="JR306" t="str">
        <v>Out of center more than .002 = Fail</v>
      </c>
      <c r="JS306" t="str">
        <v>Out of center more than.002 = Fail</v>
      </c>
      <c r="JT306" t="str">
        <v>Overlay OL02713</v>
      </c>
    </row>
    <row r="307" spans="1:280">
      <c r="A307" s="74" t="s">
        <v>712</v>
      </c>
      <c r="C307" s="74" t="str" cm="1">
        <f t="array" ref="C307:JT307">TRANSPOSE(_xlfn._xlws.SORT(_xlfn._xlws.FILTER($A$2:$A$279,ISNUMBER(SEARCH('Prt. Lib. &amp; Routine, Table'!M314,$A$2:$A$279)),"not found")))</f>
        <v xml:space="preserve"> 'C', Whirl Blank</v>
      </c>
      <c r="D307" t="str">
        <v xml:space="preserve"> See Image, Constrained</v>
      </c>
      <c r="E307" t="str">
        <v>(.04 to .12 range = Pass)</v>
      </c>
      <c r="F307" t="str">
        <v>(.042 FULL) Go Pin Seat Fully</v>
      </c>
      <c r="G307" t="str">
        <v>(B), Mfg. Tol.</v>
      </c>
      <c r="H307" t="str">
        <v>(B), O.A.L.</v>
      </c>
      <c r="I307" t="str">
        <v>.001 or less =Pass</v>
      </c>
      <c r="J307" t="str">
        <v>.001 or less out of center = Pass</v>
      </c>
      <c r="K307" t="str">
        <v>.002 or Less = Pass</v>
      </c>
      <c r="L307" t="str">
        <v>.002 or Less out of center = Pass</v>
      </c>
      <c r="M307" t="str">
        <v>.005 to .015 = Pass</v>
      </c>
      <c r="N307" t="str">
        <v>.0125 Mean, Section</v>
      </c>
      <c r="O307" t="str">
        <v>.025 or Less in X &amp; Y=Pass</v>
      </c>
      <c r="P307" t="str">
        <v>.038 Mean</v>
      </c>
      <c r="Q307" t="str">
        <v>.063 MM = .0024 IN, See Image</v>
      </c>
      <c r="R307" t="str">
        <v>.063MM = .0024"</v>
      </c>
      <c r="S307" t="str">
        <v>.243 NO-GO, Unconstrained, Must Not Start</v>
      </c>
      <c r="T307" t="str">
        <v>@ Back Face &amp; ID, No Raised Edge</v>
      </c>
      <c r="U307" t="str">
        <v>@ Back Face &amp; OD, No Raised Edge</v>
      </c>
      <c r="V307" t="str">
        <v>@ ID &amp; FACE</v>
      </c>
      <c r="W307" t="str">
        <v>@ OD &amp; BACK FACE</v>
      </c>
      <c r="X307" t="str">
        <v>@ OD &amp; FACE</v>
      </c>
      <c r="Y307" t="str">
        <v>Across from slot</v>
      </c>
      <c r="Z307" t="str">
        <v>All Edge Breaks</v>
      </c>
      <c r="AA307" t="str">
        <v>Attached to bar stock</v>
      </c>
      <c r="AB307" t="str">
        <v xml:space="preserve">Back Turn Fillet Rad. </v>
      </c>
      <c r="AC307" t="str">
        <v>Balloon 1 (DWG FRM0105 Page 2, NV-27)</v>
      </c>
      <c r="AD307" t="str">
        <v>Balloon 1 (DWG FRM0105, NV-30)</v>
      </c>
      <c r="AE307" t="str">
        <v>Balloon 1 (P# 9890002-20) OL00429/A</v>
      </c>
      <c r="AF307" t="str">
        <v>Balloon 1, DWG#FRM0105</v>
      </c>
      <c r="AG307" t="str">
        <v>Balloon 11, See Image</v>
      </c>
      <c r="AH307" t="str">
        <v xml:space="preserve">Balloon 2 (DWG FRM0105 Page 2, NV-27) </v>
      </c>
      <c r="AI307" t="str">
        <v>Balloon 2 (DWG FRM0105, NV-30)</v>
      </c>
      <c r="AJ307" t="str">
        <v>Balloon 2 (P# 9890002-20)</v>
      </c>
      <c r="AK307" t="str">
        <v>Balloon 2, DWG#FRM0105</v>
      </c>
      <c r="AL307" t="str">
        <v>Balloon 2, DWG#FRM0105, See Image</v>
      </c>
      <c r="AM307" t="str">
        <v>Balloon 3 (DWG FRM0105, NV-30 Minor)</v>
      </c>
      <c r="AN307" t="str">
        <v>Balloon 3 (DWG FRM0105, NV-30)</v>
      </c>
      <c r="AO307" t="str">
        <v>Balloon 3 (P# 9890002-20)</v>
      </c>
      <c r="AP307" t="str">
        <v>Balloon 4</v>
      </c>
      <c r="AQ307" t="str">
        <v>Balloon 4 (P# 9890002-20)</v>
      </c>
      <c r="AR307" t="str">
        <v>Below Middle Band</v>
      </c>
      <c r="AS307" t="str">
        <v>Best Fit Pin, .003 or Less =Pass</v>
      </c>
      <c r="AT307" t="str">
        <v>Blank</v>
      </c>
      <c r="AU307" t="str">
        <v>Blank Turn Maj.</v>
      </c>
      <c r="AV307" t="str">
        <v>Blank Turn Maj. Mill Flt., OL4172</v>
      </c>
      <c r="AW307" t="str">
        <v>Blank Without .010 Slots</v>
      </c>
      <c r="AX307" t="str">
        <v>Blank Without .010 Slots, Section</v>
      </c>
      <c r="AY307" t="str">
        <v>Blank without thread</v>
      </c>
      <c r="AZ307" t="str">
        <v xml:space="preserve">Blank, Center of V Grv. </v>
      </c>
      <c r="BA307" t="str">
        <v>Blank, Check R adjacent Balloon 17</v>
      </c>
      <c r="BB307" t="str">
        <v>Blank, EXT. Feature</v>
      </c>
      <c r="BC307" t="str">
        <v>Blank, See Image, OL04335</v>
      </c>
      <c r="BD307" t="str">
        <v>Blank, See Image, OL04336</v>
      </c>
      <c r="BE307" t="str">
        <v xml:space="preserve">Blank, Thrd. </v>
      </c>
      <c r="BF307" t="str">
        <v>Blank, Turn Tip</v>
      </c>
      <c r="BG307" t="str">
        <v>Blank, Without Thrd.</v>
      </c>
      <c r="BH307" t="str">
        <v>Blank, Without Thread</v>
      </c>
      <c r="BI307" t="str">
        <v xml:space="preserve">Blunt Start Blend to Minor </v>
      </c>
      <c r="BJ307" t="str">
        <v>Calc., Use Go HEX</v>
      </c>
      <c r="BK307" t="str">
        <v>Can't dig into OD</v>
      </c>
      <c r="BL307" t="str">
        <v>Carbide Gauge</v>
      </c>
      <c r="BM307" t="str">
        <v xml:space="preserve">Center of V Grv. </v>
      </c>
      <c r="BN307" t="str">
        <v>Centered Less than .03 = Pass</v>
      </c>
      <c r="BO307" t="str">
        <v>Centered within .0005 or Less = Pass</v>
      </c>
      <c r="BP307" t="str">
        <v>Centered within .001 or Less = Pass</v>
      </c>
      <c r="BQ307" t="str">
        <v>Centered within .0254 or Less = Pass</v>
      </c>
      <c r="BR307" t="str">
        <v>Check close to Rod Slot</v>
      </c>
      <c r="BS307" t="str">
        <v>Check every other hole</v>
      </c>
      <c r="BT307" t="str">
        <v>Check Go over full length of slot.</v>
      </c>
      <c r="BU307" t="str">
        <v>Check Near Closed End</v>
      </c>
      <c r="BV307" t="str">
        <v>Check per Print View, Away from Rod Slot</v>
      </c>
      <c r="BW307" t="str">
        <v>Check to Balloon 30 Go Pin</v>
      </c>
      <c r="BX307" t="str">
        <v>Check with .2705 SET Pin Inside Part</v>
      </c>
      <c r="BY307" t="str">
        <v>Check with Hex Up</v>
      </c>
      <c r="BZ307" t="str">
        <v>CMM Blank</v>
      </c>
      <c r="CA307" t="str">
        <v>Confirm Full Radius</v>
      </c>
      <c r="CB307" t="str">
        <v>Constrained in fixture</v>
      </c>
      <c r="CC307" t="str">
        <v>Constrained with Ring</v>
      </c>
      <c r="CD307" t="str">
        <v>Constrained, See Image</v>
      </c>
      <c r="CE307" t="str">
        <v>Dim. "A"</v>
      </c>
      <c r="CF307" t="str">
        <v>Dim. "B"</v>
      </c>
      <c r="CG307" t="str">
        <v>Dim. "C"</v>
      </c>
      <c r="CH307" t="str">
        <v>Dim. "D", Whirl Blank</v>
      </c>
      <c r="CI307" t="str">
        <v>Dim. "G"</v>
      </c>
      <c r="CJ307" t="str">
        <v>Dim. E, Blank Turn Maj. &amp;  Mill Flt</v>
      </c>
      <c r="CK307" t="str">
        <v>Dim. E, Blank Turn Maj.&amp;  Mill Flt</v>
      </c>
      <c r="CL307" t="str">
        <v>Dim. H, Whirl Blank</v>
      </c>
      <c r="CM307" t="str">
        <v>Dim. J, 'Blank Turn Maj. &amp; Whirl Blank</v>
      </c>
      <c r="CN307" t="str">
        <v>Disk Drop Indicator Tip</v>
      </c>
      <c r="CO307" t="str">
        <v>DWG 100448-15, Balloon F_1</v>
      </c>
      <c r="CP307" t="str">
        <v>DWG 100448-15, OL02571</v>
      </c>
      <c r="CQ307" t="str">
        <v>DWG 100448-41</v>
      </c>
      <c r="CR307" t="str">
        <v>DWG 9890040, (10E),Section Part, OL01139</v>
      </c>
      <c r="CS307" t="str">
        <v>DWG 9890040, (10E),Section, OL01139</v>
      </c>
      <c r="CT307" t="str">
        <v>DWG 9890040, (11E)</v>
      </c>
      <c r="CU307" t="str">
        <v>DWG 9890040, (11E), Pins with Flats</v>
      </c>
      <c r="CV307" t="str">
        <v>DWG 9890040, (12E),  Pass=.002 or less</v>
      </c>
      <c r="CW307" t="str">
        <v>DWG 9890040, (12E), See Image</v>
      </c>
      <c r="CX307" t="str">
        <v>DWG 9890040, (1E), OL01431</v>
      </c>
      <c r="CY307" t="str">
        <v>DWG 9890040, (1E), OL01432</v>
      </c>
      <c r="CZ307" t="str">
        <v>DWG 9890040, (2E), OL01432</v>
      </c>
      <c r="DA307" t="str">
        <v>DWG 9890040, (3E)</v>
      </c>
      <c r="DB307" t="str">
        <v>DWG 9890040, (4E)</v>
      </c>
      <c r="DC307" t="str">
        <v>DWG 9890040, (5E), OL02336</v>
      </c>
      <c r="DD307" t="str">
        <v>DWG 9890040, (6E)</v>
      </c>
      <c r="DE307" t="str">
        <v>DWG 9890040, (7E)</v>
      </c>
      <c r="DF307" t="str">
        <v>DWG 9890040, (8E), OL01433</v>
      </c>
      <c r="DG307" t="str">
        <v>DWG 9890040, (8E), OL01433, Section</v>
      </c>
      <c r="DH307" t="str">
        <v>DWG 9890040, (9E), Close to Rod Slot</v>
      </c>
      <c r="DI307" t="str">
        <v>DWG 9890040, (9E),Close to Rod Slot</v>
      </c>
      <c r="DJ307" t="str">
        <v>DWG FRM0105 PAGE 2</v>
      </c>
      <c r="DK307" t="str">
        <v>DWG# 100448-41</v>
      </c>
      <c r="DL307" t="str">
        <v>DWG# 100448-44</v>
      </c>
      <c r="DM307" t="str">
        <v>DWG# 9890003  (1), Section OL00436/A</v>
      </c>
      <c r="DN307" t="str">
        <v>DWG# 9890003 (3), Ring Gauge Constrained</v>
      </c>
      <c r="DO307" t="str">
        <v>DWG# 9890003 (4), Section</v>
      </c>
      <c r="DP307" t="str">
        <v>DWG#100448-26, Balloon 1K, OL02350</v>
      </c>
      <c r="DQ307" t="str">
        <v>DWG#100448-26, Balloon 2K, OL02350</v>
      </c>
      <c r="DR307" t="str">
        <v>DWG#100448-26, Balloon 3K, OL02363</v>
      </c>
      <c r="DS307" t="str">
        <v>DWG#100448-26, Balloon 4K</v>
      </c>
      <c r="DT307" t="str">
        <v>DWG#100448-26, Balloon 5K, Section</v>
      </c>
      <c r="DU307" t="str">
        <v>DWG#100448-26, Balloon 6K</v>
      </c>
      <c r="DV307" t="str">
        <v>DWG#100448-26, Balloon 7K, Section</v>
      </c>
      <c r="DW307" t="str">
        <v>DWG#100448-26, Mfg. Tol.</v>
      </c>
      <c r="DX307" t="str">
        <v>DWG#9890003 (2) Ring Gauge Constrained</v>
      </c>
      <c r="DY307" t="str">
        <v>DWG#9890044</v>
      </c>
      <c r="DZ307" t="str">
        <v>DWG#9890044 .1985 to .2005=Pass</v>
      </c>
      <c r="EA307" t="str">
        <v>DWG#9890044 Overlay OL02441</v>
      </c>
      <c r="EB307" t="str">
        <v>DWG#9890044, OL02441</v>
      </c>
      <c r="EC307" t="str">
        <v>DWG#FRM0105</v>
      </c>
      <c r="ED307" t="str">
        <v>EXT.</v>
      </c>
      <c r="EE307" t="str">
        <v>EXT. Section, OL02460</v>
      </c>
      <c r="EF307" t="str">
        <v>EXT., OL04223</v>
      </c>
      <c r="EG307" t="str">
        <v>Flat Drop Indicator Tip</v>
      </c>
      <c r="EH307" t="str">
        <v>Full Go Pin, No Light, at Radius</v>
      </c>
      <c r="EI307" t="str">
        <v>Function Check</v>
      </c>
      <c r="EJ307" t="str">
        <v>GO Function Gauge</v>
      </c>
      <c r="EK307" t="str">
        <v>Go Gauge for Balloon 1 &amp; 4</v>
      </c>
      <c r="EL307" t="str">
        <v>Go Pin must pass through</v>
      </c>
      <c r="EM307" t="str">
        <v>Greater than .005 = Fail, Section</v>
      </c>
      <c r="EN307" t="str">
        <v>Greater than .025 out of center = Fail</v>
      </c>
      <c r="EO307" t="str">
        <v>Greater than 2.6 = Pass</v>
      </c>
      <c r="EP307" t="str">
        <v>Green = Pass, Red = Fail</v>
      </c>
      <c r="EQ307" t="str">
        <v>Hex Depth</v>
      </c>
      <c r="ER307" t="str">
        <v>Hex Minor</v>
      </c>
      <c r="ES307" t="str">
        <v>Hole Dia.</v>
      </c>
      <c r="ET307" t="str">
        <v>ID Sphere Finish</v>
      </c>
      <c r="EU307" t="str">
        <v>ID/OD Both Sides, Diff. .002 or less = Pass</v>
      </c>
      <c r="EV307" t="str">
        <v>If Looks Big, Section</v>
      </c>
      <c r="EW307" t="str">
        <v>If Looks Small, Section</v>
      </c>
      <c r="EX307" t="str">
        <v>Insp. Close to Break Away, Mfg.Tol.</v>
      </c>
      <c r="EY307" t="str">
        <v>INT.</v>
      </c>
      <c r="EZ307" t="str">
        <v>INT. Section, OL02460</v>
      </c>
      <c r="FA307" t="str">
        <v>INT., OL04223</v>
      </c>
      <c r="FB307" t="str">
        <v>Intersect. of 7.7 &amp; R0.10</v>
      </c>
      <c r="FC307" t="str">
        <v>Intersect. of 8.79 and R.25 MAX</v>
      </c>
      <c r="FD307" t="str">
        <v>Keep Ind. Tip away from corner</v>
      </c>
      <c r="FE307" t="str">
        <v>L31</v>
      </c>
      <c r="FF307" t="str">
        <v>Laser Mark</v>
      </c>
      <c r="FG307" t="str">
        <v>LASER PER NOTE 4</v>
      </c>
      <c r="FH307" t="str">
        <v>LASER PER NOTE 4, Final Check 1 only</v>
      </c>
      <c r="FI307" t="str">
        <v>Less than .002 out of center = Pass</v>
      </c>
      <c r="FJ307" t="str">
        <v>Less than 2.75 = Pass, Section</v>
      </c>
      <c r="FK307" t="str">
        <v>List as pin. Not Calibrated</v>
      </c>
      <c r="FL307" t="str">
        <v>M9 X 1.25 BUTT See Comment Image</v>
      </c>
      <c r="FM307" t="str">
        <v>Manual Section</v>
      </c>
      <c r="FN307" t="str">
        <v>Max Deep .241 NO-GO =.42</v>
      </c>
      <c r="FO307" t="str">
        <v>MAX Depth of (Note 7) .241 NO-GO Pin</v>
      </c>
      <c r="FP307" t="str">
        <v>Measure from Blue Line, See Image</v>
      </c>
      <c r="FQ307" t="str">
        <v>Measure Width of Blue Area, See Image</v>
      </c>
      <c r="FR307" t="str">
        <v>Mfg. Tol</v>
      </c>
      <c r="FS307" t="str">
        <v>Mfg. Tol, See Image</v>
      </c>
      <c r="FT307" t="str">
        <v>Mfg. Tol.</v>
      </c>
      <c r="FU307" t="str">
        <v>Mfg. Tol. "A"</v>
      </c>
      <c r="FV307" t="str">
        <v>Mfg. Tol. (Zero on Gauge Full Dia. Lead)</v>
      </c>
      <c r="FW307" t="str">
        <v>Mfg. Tol. Balloon 11, See Image</v>
      </c>
      <c r="FX307" t="str">
        <v>Mfg. Tol. Balloon 4</v>
      </c>
      <c r="FY307" t="str">
        <v>Mfg. Tol. Balloon 7</v>
      </c>
      <c r="FZ307" t="str">
        <v xml:space="preserve">Mfg. Tol. C-Bore Face (Ballo 28) </v>
      </c>
      <c r="GA307" t="str">
        <v>Mfg. Tol. Section</v>
      </c>
      <c r="GB307" t="str">
        <v>Mfg. Tol. See Image</v>
      </c>
      <c r="GC307" t="str">
        <v>Mfg. Tol., 3 Places, Record MAX</v>
      </c>
      <c r="GD307" t="str">
        <v>Mfg. Tol., Balloon 11</v>
      </c>
      <c r="GE307" t="str">
        <v>Mfg. Tol., Balloon 7</v>
      </c>
      <c r="GF307" t="str">
        <v>Mfg. Tol., Blank</v>
      </c>
      <c r="GG307" t="str">
        <v>Mfg. Tol., Blank, Balloon 12</v>
      </c>
      <c r="GH307" t="str">
        <v>Mfg. Tol., Blend to SØ.320</v>
      </c>
      <c r="GI307" t="str">
        <v>Mfg. Tol., Calculation</v>
      </c>
      <c r="GJ307" t="str">
        <v>Mfg. Tol., For Mill Fixture</v>
      </c>
      <c r="GK307" t="str">
        <v>Mfg. Tol., L32</v>
      </c>
      <c r="GL307" t="str">
        <v>Mfg. Tol., L33</v>
      </c>
      <c r="GM307" t="str">
        <v>Mfg. Tol., No Tool Marks</v>
      </c>
      <c r="GN307" t="str">
        <v>Mfg. Tol., OL03361</v>
      </c>
      <c r="GO307" t="str">
        <v>Mfg. Tol., Record off center value</v>
      </c>
      <c r="GP307" t="str">
        <v>Mfg. Tol., Same 3 Places, Record MIN</v>
      </c>
      <c r="GQ307" t="str">
        <v>Mfg. Tol., Section</v>
      </c>
      <c r="GR307" t="str">
        <v>Mfg. Tol., Section B-B</v>
      </c>
      <c r="GS307" t="str">
        <v>Mfg. Tol., Section, OL03361</v>
      </c>
      <c r="GT307" t="str">
        <v>Mfg. Tol., Section, Per Note 2</v>
      </c>
      <c r="GU307" t="str">
        <v>Mfg. Tol., See Image</v>
      </c>
      <c r="GV307" t="str">
        <v>Mfg. Tol., See Image, Bore in Blue</v>
      </c>
      <c r="GW307" t="str">
        <v>Mfg. Tol., See Image, Hook Tip</v>
      </c>
      <c r="GX307" t="str">
        <v>Mfg. Tol., Sharp Okay No Burr</v>
      </c>
      <c r="GY307" t="str">
        <v>Mfg. Tol., Threadless Blank</v>
      </c>
      <c r="GZ307" t="str">
        <v>Mfg.Tol.</v>
      </c>
      <c r="HA307" t="str">
        <v>Mgf. To., T.S.C.</v>
      </c>
      <c r="HB307" t="str">
        <v>Milled Feature</v>
      </c>
      <c r="HC307" t="str">
        <v>Milled Feature, OL04045</v>
      </c>
      <c r="HD307" t="str">
        <v>More than .0005 out of center = Fail</v>
      </c>
      <c r="HE307" t="str">
        <v>Must Pass Through</v>
      </c>
      <c r="HF307" t="str">
        <v>Must pass through gauge</v>
      </c>
      <c r="HG307" t="str">
        <v>Must Pass Through Go Gauge</v>
      </c>
      <c r="HH307" t="str">
        <v>Must Pass, See Image.</v>
      </c>
      <c r="HI307" t="str">
        <v>NA</v>
      </c>
      <c r="HJ307" t="str">
        <v>Narrow Area</v>
      </c>
      <c r="HK307" t="str">
        <v>Near Balloon 21</v>
      </c>
      <c r="HL307" t="str">
        <v>Near Datum B</v>
      </c>
      <c r="HM307" t="str">
        <v>Neck Dia.</v>
      </c>
      <c r="HN307" t="str">
        <v>Neck to Head Rad.</v>
      </c>
      <c r="HO307" t="str">
        <v>No Copper Deposits Allowed</v>
      </c>
      <c r="HP307" t="str">
        <v>No Section</v>
      </c>
      <c r="HQ307" t="str">
        <v>No Section, .01 to .014 = Pass</v>
      </c>
      <c r="HR307" t="str">
        <v>No Section, Rotate Part</v>
      </c>
      <c r="HS307" t="str">
        <v>No Section, See Image</v>
      </c>
      <c r="HT307" t="str">
        <v>No Slot, Section B-B</v>
      </c>
      <c r="HU307" t="str">
        <v>No visual step = Pass</v>
      </c>
      <c r="HV307" t="str">
        <v>Not to exceed .95 Deep</v>
      </c>
      <c r="HW307" t="str">
        <v>Note 1</v>
      </c>
      <c r="HX307" t="str">
        <v>OL00333/A</v>
      </c>
      <c r="HY307" t="str">
        <v>OL00519</v>
      </c>
      <c r="HZ307" t="str">
        <v>OL00520</v>
      </c>
      <c r="IA307" t="str">
        <v>OL00529</v>
      </c>
      <c r="IB307" t="str">
        <v>OL00542</v>
      </c>
      <c r="IC307" t="str">
        <v>OL00724</v>
      </c>
      <c r="ID307" t="str">
        <v>OL01250</v>
      </c>
      <c r="IE307" t="str">
        <v>OL01869, Threadless Blank</v>
      </c>
      <c r="IF307" t="str">
        <v>OL01870, Section</v>
      </c>
      <c r="IG307" t="str">
        <v>OL02255</v>
      </c>
      <c r="IH307" t="str">
        <v>OL02255, Mfg. Tol.</v>
      </c>
      <c r="II307" t="str">
        <v>OL02302</v>
      </c>
      <c r="IJ307" t="str">
        <v xml:space="preserve">OL02318  needed per image instructions </v>
      </c>
      <c r="IK307" t="str">
        <v>OL02556</v>
      </c>
      <c r="IL307" t="str">
        <v>OL02557</v>
      </c>
      <c r="IM307" t="str">
        <v>OL02567</v>
      </c>
      <c r="IN307" t="str">
        <v>OL02653</v>
      </c>
      <c r="IO307" t="str">
        <v>OL02718</v>
      </c>
      <c r="IP307" t="str">
        <v>OL02841</v>
      </c>
      <c r="IQ307" t="str">
        <v>OL02842</v>
      </c>
      <c r="IR307" t="str">
        <v>OL02844</v>
      </c>
      <c r="IS307" t="str">
        <v>OL02871</v>
      </c>
      <c r="IT307" t="str">
        <v>OL02887</v>
      </c>
      <c r="IU307" t="str">
        <v>OL03766</v>
      </c>
      <c r="IV307" t="str">
        <v>OL03868</v>
      </c>
      <c r="IW307" t="str">
        <v>OL03869</v>
      </c>
      <c r="IX307" t="str">
        <v>OL03870</v>
      </c>
      <c r="IY307" t="str">
        <v>OL03873, DWG# 100448-44</v>
      </c>
      <c r="IZ307" t="str">
        <v>OL03949</v>
      </c>
      <c r="JA307" t="str">
        <v xml:space="preserve">OL04043, Section </v>
      </c>
      <c r="JB307" t="str">
        <v xml:space="preserve">OL04044, Section </v>
      </c>
      <c r="JC307" t="str">
        <v>OL04045</v>
      </c>
      <c r="JD307" t="str">
        <v>OL04045, Milled Feature</v>
      </c>
      <c r="JE307" t="str">
        <v>OL04063</v>
      </c>
      <c r="JF307" t="str">
        <v>OL04064</v>
      </c>
      <c r="JG307" t="str">
        <v>OL04065</v>
      </c>
      <c r="JH307" t="str">
        <v>OL04181</v>
      </c>
      <c r="JI307" t="str">
        <v>OL04218</v>
      </c>
      <c r="JJ307" t="str">
        <v>OL04224, See Image</v>
      </c>
      <c r="JK307" t="str">
        <v>OL04374</v>
      </c>
      <c r="JL307" t="str">
        <v>OL04375, Section M-M</v>
      </c>
      <c r="JM307" t="str">
        <v>OL04376, Section M-M</v>
      </c>
      <c r="JN307" t="str">
        <v>OL04443</v>
      </c>
      <c r="JO307" t="str">
        <v>OL04444</v>
      </c>
      <c r="JP307" t="str">
        <v>One side of slot</v>
      </c>
      <c r="JQ307" t="str">
        <v>Other side of slot</v>
      </c>
      <c r="JR307" t="str">
        <v>Out of center more than .002 = Fail</v>
      </c>
      <c r="JS307" t="str">
        <v>Out of center more than.002 = Fail</v>
      </c>
      <c r="JT307" t="str">
        <v>Overlay OL02713</v>
      </c>
    </row>
    <row r="308" spans="1:280">
      <c r="A308" s="74" t="s">
        <v>713</v>
      </c>
      <c r="C308" s="74" t="str" cm="1">
        <f t="array" ref="C308:JT308">TRANSPOSE(_xlfn._xlws.SORT(_xlfn._xlws.FILTER($A$2:$A$279,ISNUMBER(SEARCH('Prt. Lib. &amp; Routine, Table'!M315,$A$2:$A$279)),"not found")))</f>
        <v xml:space="preserve"> 'C', Whirl Blank</v>
      </c>
      <c r="D308" t="str">
        <v xml:space="preserve"> See Image, Constrained</v>
      </c>
      <c r="E308" t="str">
        <v>(.04 to .12 range = Pass)</v>
      </c>
      <c r="F308" t="str">
        <v>(.042 FULL) Go Pin Seat Fully</v>
      </c>
      <c r="G308" t="str">
        <v>(B), Mfg. Tol.</v>
      </c>
      <c r="H308" t="str">
        <v>(B), O.A.L.</v>
      </c>
      <c r="I308" t="str">
        <v>.001 or less =Pass</v>
      </c>
      <c r="J308" t="str">
        <v>.001 or less out of center = Pass</v>
      </c>
      <c r="K308" t="str">
        <v>.002 or Less = Pass</v>
      </c>
      <c r="L308" t="str">
        <v>.002 or Less out of center = Pass</v>
      </c>
      <c r="M308" t="str">
        <v>.005 to .015 = Pass</v>
      </c>
      <c r="N308" t="str">
        <v>.0125 Mean, Section</v>
      </c>
      <c r="O308" t="str">
        <v>.025 or Less in X &amp; Y=Pass</v>
      </c>
      <c r="P308" t="str">
        <v>.038 Mean</v>
      </c>
      <c r="Q308" t="str">
        <v>.063 MM = .0024 IN, See Image</v>
      </c>
      <c r="R308" t="str">
        <v>.063MM = .0024"</v>
      </c>
      <c r="S308" t="str">
        <v>.243 NO-GO, Unconstrained, Must Not Start</v>
      </c>
      <c r="T308" t="str">
        <v>@ Back Face &amp; ID, No Raised Edge</v>
      </c>
      <c r="U308" t="str">
        <v>@ Back Face &amp; OD, No Raised Edge</v>
      </c>
      <c r="V308" t="str">
        <v>@ ID &amp; FACE</v>
      </c>
      <c r="W308" t="str">
        <v>@ OD &amp; BACK FACE</v>
      </c>
      <c r="X308" t="str">
        <v>@ OD &amp; FACE</v>
      </c>
      <c r="Y308" t="str">
        <v>Across from slot</v>
      </c>
      <c r="Z308" t="str">
        <v>All Edge Breaks</v>
      </c>
      <c r="AA308" t="str">
        <v>Attached to bar stock</v>
      </c>
      <c r="AB308" t="str">
        <v xml:space="preserve">Back Turn Fillet Rad. </v>
      </c>
      <c r="AC308" t="str">
        <v>Balloon 1 (DWG FRM0105 Page 2, NV-27)</v>
      </c>
      <c r="AD308" t="str">
        <v>Balloon 1 (DWG FRM0105, NV-30)</v>
      </c>
      <c r="AE308" t="str">
        <v>Balloon 1 (P# 9890002-20) OL00429/A</v>
      </c>
      <c r="AF308" t="str">
        <v>Balloon 1, DWG#FRM0105</v>
      </c>
      <c r="AG308" t="str">
        <v>Balloon 11, See Image</v>
      </c>
      <c r="AH308" t="str">
        <v xml:space="preserve">Balloon 2 (DWG FRM0105 Page 2, NV-27) </v>
      </c>
      <c r="AI308" t="str">
        <v>Balloon 2 (DWG FRM0105, NV-30)</v>
      </c>
      <c r="AJ308" t="str">
        <v>Balloon 2 (P# 9890002-20)</v>
      </c>
      <c r="AK308" t="str">
        <v>Balloon 2, DWG#FRM0105</v>
      </c>
      <c r="AL308" t="str">
        <v>Balloon 2, DWG#FRM0105, See Image</v>
      </c>
      <c r="AM308" t="str">
        <v>Balloon 3 (DWG FRM0105, NV-30 Minor)</v>
      </c>
      <c r="AN308" t="str">
        <v>Balloon 3 (DWG FRM0105, NV-30)</v>
      </c>
      <c r="AO308" t="str">
        <v>Balloon 3 (P# 9890002-20)</v>
      </c>
      <c r="AP308" t="str">
        <v>Balloon 4</v>
      </c>
      <c r="AQ308" t="str">
        <v>Balloon 4 (P# 9890002-20)</v>
      </c>
      <c r="AR308" t="str">
        <v>Below Middle Band</v>
      </c>
      <c r="AS308" t="str">
        <v>Best Fit Pin, .003 or Less =Pass</v>
      </c>
      <c r="AT308" t="str">
        <v>Blank</v>
      </c>
      <c r="AU308" t="str">
        <v>Blank Turn Maj.</v>
      </c>
      <c r="AV308" t="str">
        <v>Blank Turn Maj. Mill Flt., OL4172</v>
      </c>
      <c r="AW308" t="str">
        <v>Blank Without .010 Slots</v>
      </c>
      <c r="AX308" t="str">
        <v>Blank Without .010 Slots, Section</v>
      </c>
      <c r="AY308" t="str">
        <v>Blank without thread</v>
      </c>
      <c r="AZ308" t="str">
        <v xml:space="preserve">Blank, Center of V Grv. </v>
      </c>
      <c r="BA308" t="str">
        <v>Blank, Check R adjacent Balloon 17</v>
      </c>
      <c r="BB308" t="str">
        <v>Blank, EXT. Feature</v>
      </c>
      <c r="BC308" t="str">
        <v>Blank, See Image, OL04335</v>
      </c>
      <c r="BD308" t="str">
        <v>Blank, See Image, OL04336</v>
      </c>
      <c r="BE308" t="str">
        <v xml:space="preserve">Blank, Thrd. </v>
      </c>
      <c r="BF308" t="str">
        <v>Blank, Turn Tip</v>
      </c>
      <c r="BG308" t="str">
        <v>Blank, Without Thrd.</v>
      </c>
      <c r="BH308" t="str">
        <v>Blank, Without Thread</v>
      </c>
      <c r="BI308" t="str">
        <v xml:space="preserve">Blunt Start Blend to Minor </v>
      </c>
      <c r="BJ308" t="str">
        <v>Calc., Use Go HEX</v>
      </c>
      <c r="BK308" t="str">
        <v>Can't dig into OD</v>
      </c>
      <c r="BL308" t="str">
        <v>Carbide Gauge</v>
      </c>
      <c r="BM308" t="str">
        <v xml:space="preserve">Center of V Grv. </v>
      </c>
      <c r="BN308" t="str">
        <v>Centered Less than .03 = Pass</v>
      </c>
      <c r="BO308" t="str">
        <v>Centered within .0005 or Less = Pass</v>
      </c>
      <c r="BP308" t="str">
        <v>Centered within .001 or Less = Pass</v>
      </c>
      <c r="BQ308" t="str">
        <v>Centered within .0254 or Less = Pass</v>
      </c>
      <c r="BR308" t="str">
        <v>Check close to Rod Slot</v>
      </c>
      <c r="BS308" t="str">
        <v>Check every other hole</v>
      </c>
      <c r="BT308" t="str">
        <v>Check Go over full length of slot.</v>
      </c>
      <c r="BU308" t="str">
        <v>Check Near Closed End</v>
      </c>
      <c r="BV308" t="str">
        <v>Check per Print View, Away from Rod Slot</v>
      </c>
      <c r="BW308" t="str">
        <v>Check to Balloon 30 Go Pin</v>
      </c>
      <c r="BX308" t="str">
        <v>Check with .2705 SET Pin Inside Part</v>
      </c>
      <c r="BY308" t="str">
        <v>Check with Hex Up</v>
      </c>
      <c r="BZ308" t="str">
        <v>CMM Blank</v>
      </c>
      <c r="CA308" t="str">
        <v>Confirm Full Radius</v>
      </c>
      <c r="CB308" t="str">
        <v>Constrained in fixture</v>
      </c>
      <c r="CC308" t="str">
        <v>Constrained with Ring</v>
      </c>
      <c r="CD308" t="str">
        <v>Constrained, See Image</v>
      </c>
      <c r="CE308" t="str">
        <v>Dim. "A"</v>
      </c>
      <c r="CF308" t="str">
        <v>Dim. "B"</v>
      </c>
      <c r="CG308" t="str">
        <v>Dim. "C"</v>
      </c>
      <c r="CH308" t="str">
        <v>Dim. "D", Whirl Blank</v>
      </c>
      <c r="CI308" t="str">
        <v>Dim. "G"</v>
      </c>
      <c r="CJ308" t="str">
        <v>Dim. E, Blank Turn Maj. &amp;  Mill Flt</v>
      </c>
      <c r="CK308" t="str">
        <v>Dim. E, Blank Turn Maj.&amp;  Mill Flt</v>
      </c>
      <c r="CL308" t="str">
        <v>Dim. H, Whirl Blank</v>
      </c>
      <c r="CM308" t="str">
        <v>Dim. J, 'Blank Turn Maj. &amp; Whirl Blank</v>
      </c>
      <c r="CN308" t="str">
        <v>Disk Drop Indicator Tip</v>
      </c>
      <c r="CO308" t="str">
        <v>DWG 100448-15, Balloon F_1</v>
      </c>
      <c r="CP308" t="str">
        <v>DWG 100448-15, OL02571</v>
      </c>
      <c r="CQ308" t="str">
        <v>DWG 100448-41</v>
      </c>
      <c r="CR308" t="str">
        <v>DWG 9890040, (10E),Section Part, OL01139</v>
      </c>
      <c r="CS308" t="str">
        <v>DWG 9890040, (10E),Section, OL01139</v>
      </c>
      <c r="CT308" t="str">
        <v>DWG 9890040, (11E)</v>
      </c>
      <c r="CU308" t="str">
        <v>DWG 9890040, (11E), Pins with Flats</v>
      </c>
      <c r="CV308" t="str">
        <v>DWG 9890040, (12E),  Pass=.002 or less</v>
      </c>
      <c r="CW308" t="str">
        <v>DWG 9890040, (12E), See Image</v>
      </c>
      <c r="CX308" t="str">
        <v>DWG 9890040, (1E), OL01431</v>
      </c>
      <c r="CY308" t="str">
        <v>DWG 9890040, (1E), OL01432</v>
      </c>
      <c r="CZ308" t="str">
        <v>DWG 9890040, (2E), OL01432</v>
      </c>
      <c r="DA308" t="str">
        <v>DWG 9890040, (3E)</v>
      </c>
      <c r="DB308" t="str">
        <v>DWG 9890040, (4E)</v>
      </c>
      <c r="DC308" t="str">
        <v>DWG 9890040, (5E), OL02336</v>
      </c>
      <c r="DD308" t="str">
        <v>DWG 9890040, (6E)</v>
      </c>
      <c r="DE308" t="str">
        <v>DWG 9890040, (7E)</v>
      </c>
      <c r="DF308" t="str">
        <v>DWG 9890040, (8E), OL01433</v>
      </c>
      <c r="DG308" t="str">
        <v>DWG 9890040, (8E), OL01433, Section</v>
      </c>
      <c r="DH308" t="str">
        <v>DWG 9890040, (9E), Close to Rod Slot</v>
      </c>
      <c r="DI308" t="str">
        <v>DWG 9890040, (9E),Close to Rod Slot</v>
      </c>
      <c r="DJ308" t="str">
        <v>DWG FRM0105 PAGE 2</v>
      </c>
      <c r="DK308" t="str">
        <v>DWG# 100448-41</v>
      </c>
      <c r="DL308" t="str">
        <v>DWG# 100448-44</v>
      </c>
      <c r="DM308" t="str">
        <v>DWG# 9890003  (1), Section OL00436/A</v>
      </c>
      <c r="DN308" t="str">
        <v>DWG# 9890003 (3), Ring Gauge Constrained</v>
      </c>
      <c r="DO308" t="str">
        <v>DWG# 9890003 (4), Section</v>
      </c>
      <c r="DP308" t="str">
        <v>DWG#100448-26, Balloon 1K, OL02350</v>
      </c>
      <c r="DQ308" t="str">
        <v>DWG#100448-26, Balloon 2K, OL02350</v>
      </c>
      <c r="DR308" t="str">
        <v>DWG#100448-26, Balloon 3K, OL02363</v>
      </c>
      <c r="DS308" t="str">
        <v>DWG#100448-26, Balloon 4K</v>
      </c>
      <c r="DT308" t="str">
        <v>DWG#100448-26, Balloon 5K, Section</v>
      </c>
      <c r="DU308" t="str">
        <v>DWG#100448-26, Balloon 6K</v>
      </c>
      <c r="DV308" t="str">
        <v>DWG#100448-26, Balloon 7K, Section</v>
      </c>
      <c r="DW308" t="str">
        <v>DWG#100448-26, Mfg. Tol.</v>
      </c>
      <c r="DX308" t="str">
        <v>DWG#9890003 (2) Ring Gauge Constrained</v>
      </c>
      <c r="DY308" t="str">
        <v>DWG#9890044</v>
      </c>
      <c r="DZ308" t="str">
        <v>DWG#9890044 .1985 to .2005=Pass</v>
      </c>
      <c r="EA308" t="str">
        <v>DWG#9890044 Overlay OL02441</v>
      </c>
      <c r="EB308" t="str">
        <v>DWG#9890044, OL02441</v>
      </c>
      <c r="EC308" t="str">
        <v>DWG#FRM0105</v>
      </c>
      <c r="ED308" t="str">
        <v>EXT.</v>
      </c>
      <c r="EE308" t="str">
        <v>EXT. Section, OL02460</v>
      </c>
      <c r="EF308" t="str">
        <v>EXT., OL04223</v>
      </c>
      <c r="EG308" t="str">
        <v>Flat Drop Indicator Tip</v>
      </c>
      <c r="EH308" t="str">
        <v>Full Go Pin, No Light, at Radius</v>
      </c>
      <c r="EI308" t="str">
        <v>Function Check</v>
      </c>
      <c r="EJ308" t="str">
        <v>GO Function Gauge</v>
      </c>
      <c r="EK308" t="str">
        <v>Go Gauge for Balloon 1 &amp; 4</v>
      </c>
      <c r="EL308" t="str">
        <v>Go Pin must pass through</v>
      </c>
      <c r="EM308" t="str">
        <v>Greater than .005 = Fail, Section</v>
      </c>
      <c r="EN308" t="str">
        <v>Greater than .025 out of center = Fail</v>
      </c>
      <c r="EO308" t="str">
        <v>Greater than 2.6 = Pass</v>
      </c>
      <c r="EP308" t="str">
        <v>Green = Pass, Red = Fail</v>
      </c>
      <c r="EQ308" t="str">
        <v>Hex Depth</v>
      </c>
      <c r="ER308" t="str">
        <v>Hex Minor</v>
      </c>
      <c r="ES308" t="str">
        <v>Hole Dia.</v>
      </c>
      <c r="ET308" t="str">
        <v>ID Sphere Finish</v>
      </c>
      <c r="EU308" t="str">
        <v>ID/OD Both Sides, Diff. .002 or less = Pass</v>
      </c>
      <c r="EV308" t="str">
        <v>If Looks Big, Section</v>
      </c>
      <c r="EW308" t="str">
        <v>If Looks Small, Section</v>
      </c>
      <c r="EX308" t="str">
        <v>Insp. Close to Break Away, Mfg.Tol.</v>
      </c>
      <c r="EY308" t="str">
        <v>INT.</v>
      </c>
      <c r="EZ308" t="str">
        <v>INT. Section, OL02460</v>
      </c>
      <c r="FA308" t="str">
        <v>INT., OL04223</v>
      </c>
      <c r="FB308" t="str">
        <v>Intersect. of 7.7 &amp; R0.10</v>
      </c>
      <c r="FC308" t="str">
        <v>Intersect. of 8.79 and R.25 MAX</v>
      </c>
      <c r="FD308" t="str">
        <v>Keep Ind. Tip away from corner</v>
      </c>
      <c r="FE308" t="str">
        <v>L31</v>
      </c>
      <c r="FF308" t="str">
        <v>Laser Mark</v>
      </c>
      <c r="FG308" t="str">
        <v>LASER PER NOTE 4</v>
      </c>
      <c r="FH308" t="str">
        <v>LASER PER NOTE 4, Final Check 1 only</v>
      </c>
      <c r="FI308" t="str">
        <v>Less than .002 out of center = Pass</v>
      </c>
      <c r="FJ308" t="str">
        <v>Less than 2.75 = Pass, Section</v>
      </c>
      <c r="FK308" t="str">
        <v>List as pin. Not Calibrated</v>
      </c>
      <c r="FL308" t="str">
        <v>M9 X 1.25 BUTT See Comment Image</v>
      </c>
      <c r="FM308" t="str">
        <v>Manual Section</v>
      </c>
      <c r="FN308" t="str">
        <v>Max Deep .241 NO-GO =.42</v>
      </c>
      <c r="FO308" t="str">
        <v>MAX Depth of (Note 7) .241 NO-GO Pin</v>
      </c>
      <c r="FP308" t="str">
        <v>Measure from Blue Line, See Image</v>
      </c>
      <c r="FQ308" t="str">
        <v>Measure Width of Blue Area, See Image</v>
      </c>
      <c r="FR308" t="str">
        <v>Mfg. Tol</v>
      </c>
      <c r="FS308" t="str">
        <v>Mfg. Tol, See Image</v>
      </c>
      <c r="FT308" t="str">
        <v>Mfg. Tol.</v>
      </c>
      <c r="FU308" t="str">
        <v>Mfg. Tol. "A"</v>
      </c>
      <c r="FV308" t="str">
        <v>Mfg. Tol. (Zero on Gauge Full Dia. Lead)</v>
      </c>
      <c r="FW308" t="str">
        <v>Mfg. Tol. Balloon 11, See Image</v>
      </c>
      <c r="FX308" t="str">
        <v>Mfg. Tol. Balloon 4</v>
      </c>
      <c r="FY308" t="str">
        <v>Mfg. Tol. Balloon 7</v>
      </c>
      <c r="FZ308" t="str">
        <v xml:space="preserve">Mfg. Tol. C-Bore Face (Ballo 28) </v>
      </c>
      <c r="GA308" t="str">
        <v>Mfg. Tol. Section</v>
      </c>
      <c r="GB308" t="str">
        <v>Mfg. Tol. See Image</v>
      </c>
      <c r="GC308" t="str">
        <v>Mfg. Tol., 3 Places, Record MAX</v>
      </c>
      <c r="GD308" t="str">
        <v>Mfg. Tol., Balloon 11</v>
      </c>
      <c r="GE308" t="str">
        <v>Mfg. Tol., Balloon 7</v>
      </c>
      <c r="GF308" t="str">
        <v>Mfg. Tol., Blank</v>
      </c>
      <c r="GG308" t="str">
        <v>Mfg. Tol., Blank, Balloon 12</v>
      </c>
      <c r="GH308" t="str">
        <v>Mfg. Tol., Blend to SØ.320</v>
      </c>
      <c r="GI308" t="str">
        <v>Mfg. Tol., Calculation</v>
      </c>
      <c r="GJ308" t="str">
        <v>Mfg. Tol., For Mill Fixture</v>
      </c>
      <c r="GK308" t="str">
        <v>Mfg. Tol., L32</v>
      </c>
      <c r="GL308" t="str">
        <v>Mfg. Tol., L33</v>
      </c>
      <c r="GM308" t="str">
        <v>Mfg. Tol., No Tool Marks</v>
      </c>
      <c r="GN308" t="str">
        <v>Mfg. Tol., OL03361</v>
      </c>
      <c r="GO308" t="str">
        <v>Mfg. Tol., Record off center value</v>
      </c>
      <c r="GP308" t="str">
        <v>Mfg. Tol., Same 3 Places, Record MIN</v>
      </c>
      <c r="GQ308" t="str">
        <v>Mfg. Tol., Section</v>
      </c>
      <c r="GR308" t="str">
        <v>Mfg. Tol., Section B-B</v>
      </c>
      <c r="GS308" t="str">
        <v>Mfg. Tol., Section, OL03361</v>
      </c>
      <c r="GT308" t="str">
        <v>Mfg. Tol., Section, Per Note 2</v>
      </c>
      <c r="GU308" t="str">
        <v>Mfg. Tol., See Image</v>
      </c>
      <c r="GV308" t="str">
        <v>Mfg. Tol., See Image, Bore in Blue</v>
      </c>
      <c r="GW308" t="str">
        <v>Mfg. Tol., See Image, Hook Tip</v>
      </c>
      <c r="GX308" t="str">
        <v>Mfg. Tol., Sharp Okay No Burr</v>
      </c>
      <c r="GY308" t="str">
        <v>Mfg. Tol., Threadless Blank</v>
      </c>
      <c r="GZ308" t="str">
        <v>Mfg.Tol.</v>
      </c>
      <c r="HA308" t="str">
        <v>Mgf. To., T.S.C.</v>
      </c>
      <c r="HB308" t="str">
        <v>Milled Feature</v>
      </c>
      <c r="HC308" t="str">
        <v>Milled Feature, OL04045</v>
      </c>
      <c r="HD308" t="str">
        <v>More than .0005 out of center = Fail</v>
      </c>
      <c r="HE308" t="str">
        <v>Must Pass Through</v>
      </c>
      <c r="HF308" t="str">
        <v>Must pass through gauge</v>
      </c>
      <c r="HG308" t="str">
        <v>Must Pass Through Go Gauge</v>
      </c>
      <c r="HH308" t="str">
        <v>Must Pass, See Image.</v>
      </c>
      <c r="HI308" t="str">
        <v>NA</v>
      </c>
      <c r="HJ308" t="str">
        <v>Narrow Area</v>
      </c>
      <c r="HK308" t="str">
        <v>Near Balloon 21</v>
      </c>
      <c r="HL308" t="str">
        <v>Near Datum B</v>
      </c>
      <c r="HM308" t="str">
        <v>Neck Dia.</v>
      </c>
      <c r="HN308" t="str">
        <v>Neck to Head Rad.</v>
      </c>
      <c r="HO308" t="str">
        <v>No Copper Deposits Allowed</v>
      </c>
      <c r="HP308" t="str">
        <v>No Section</v>
      </c>
      <c r="HQ308" t="str">
        <v>No Section, .01 to .014 = Pass</v>
      </c>
      <c r="HR308" t="str">
        <v>No Section, Rotate Part</v>
      </c>
      <c r="HS308" t="str">
        <v>No Section, See Image</v>
      </c>
      <c r="HT308" t="str">
        <v>No Slot, Section B-B</v>
      </c>
      <c r="HU308" t="str">
        <v>No visual step = Pass</v>
      </c>
      <c r="HV308" t="str">
        <v>Not to exceed .95 Deep</v>
      </c>
      <c r="HW308" t="str">
        <v>Note 1</v>
      </c>
      <c r="HX308" t="str">
        <v>OL00333/A</v>
      </c>
      <c r="HY308" t="str">
        <v>OL00519</v>
      </c>
      <c r="HZ308" t="str">
        <v>OL00520</v>
      </c>
      <c r="IA308" t="str">
        <v>OL00529</v>
      </c>
      <c r="IB308" t="str">
        <v>OL00542</v>
      </c>
      <c r="IC308" t="str">
        <v>OL00724</v>
      </c>
      <c r="ID308" t="str">
        <v>OL01250</v>
      </c>
      <c r="IE308" t="str">
        <v>OL01869, Threadless Blank</v>
      </c>
      <c r="IF308" t="str">
        <v>OL01870, Section</v>
      </c>
      <c r="IG308" t="str">
        <v>OL02255</v>
      </c>
      <c r="IH308" t="str">
        <v>OL02255, Mfg. Tol.</v>
      </c>
      <c r="II308" t="str">
        <v>OL02302</v>
      </c>
      <c r="IJ308" t="str">
        <v xml:space="preserve">OL02318  needed per image instructions </v>
      </c>
      <c r="IK308" t="str">
        <v>OL02556</v>
      </c>
      <c r="IL308" t="str">
        <v>OL02557</v>
      </c>
      <c r="IM308" t="str">
        <v>OL02567</v>
      </c>
      <c r="IN308" t="str">
        <v>OL02653</v>
      </c>
      <c r="IO308" t="str">
        <v>OL02718</v>
      </c>
      <c r="IP308" t="str">
        <v>OL02841</v>
      </c>
      <c r="IQ308" t="str">
        <v>OL02842</v>
      </c>
      <c r="IR308" t="str">
        <v>OL02844</v>
      </c>
      <c r="IS308" t="str">
        <v>OL02871</v>
      </c>
      <c r="IT308" t="str">
        <v>OL02887</v>
      </c>
      <c r="IU308" t="str">
        <v>OL03766</v>
      </c>
      <c r="IV308" t="str">
        <v>OL03868</v>
      </c>
      <c r="IW308" t="str">
        <v>OL03869</v>
      </c>
      <c r="IX308" t="str">
        <v>OL03870</v>
      </c>
      <c r="IY308" t="str">
        <v>OL03873, DWG# 100448-44</v>
      </c>
      <c r="IZ308" t="str">
        <v>OL03949</v>
      </c>
      <c r="JA308" t="str">
        <v xml:space="preserve">OL04043, Section </v>
      </c>
      <c r="JB308" t="str">
        <v xml:space="preserve">OL04044, Section </v>
      </c>
      <c r="JC308" t="str">
        <v>OL04045</v>
      </c>
      <c r="JD308" t="str">
        <v>OL04045, Milled Feature</v>
      </c>
      <c r="JE308" t="str">
        <v>OL04063</v>
      </c>
      <c r="JF308" t="str">
        <v>OL04064</v>
      </c>
      <c r="JG308" t="str">
        <v>OL04065</v>
      </c>
      <c r="JH308" t="str">
        <v>OL04181</v>
      </c>
      <c r="JI308" t="str">
        <v>OL04218</v>
      </c>
      <c r="JJ308" t="str">
        <v>OL04224, See Image</v>
      </c>
      <c r="JK308" t="str">
        <v>OL04374</v>
      </c>
      <c r="JL308" t="str">
        <v>OL04375, Section M-M</v>
      </c>
      <c r="JM308" t="str">
        <v>OL04376, Section M-M</v>
      </c>
      <c r="JN308" t="str">
        <v>OL04443</v>
      </c>
      <c r="JO308" t="str">
        <v>OL04444</v>
      </c>
      <c r="JP308" t="str">
        <v>One side of slot</v>
      </c>
      <c r="JQ308" t="str">
        <v>Other side of slot</v>
      </c>
      <c r="JR308" t="str">
        <v>Out of center more than .002 = Fail</v>
      </c>
      <c r="JS308" t="str">
        <v>Out of center more than.002 = Fail</v>
      </c>
      <c r="JT308" t="str">
        <v>Overlay OL02713</v>
      </c>
    </row>
    <row r="309" spans="1:280">
      <c r="A309" s="74" t="s">
        <v>714</v>
      </c>
      <c r="C309" s="74" t="str" cm="1">
        <f t="array" ref="C309:JT309">TRANSPOSE(_xlfn._xlws.SORT(_xlfn._xlws.FILTER($A$2:$A$279,ISNUMBER(SEARCH('Prt. Lib. &amp; Routine, Table'!M316,$A$2:$A$279)),"not found")))</f>
        <v xml:space="preserve"> 'C', Whirl Blank</v>
      </c>
      <c r="D309" t="str">
        <v xml:space="preserve"> See Image, Constrained</v>
      </c>
      <c r="E309" t="str">
        <v>(.04 to .12 range = Pass)</v>
      </c>
      <c r="F309" t="str">
        <v>(.042 FULL) Go Pin Seat Fully</v>
      </c>
      <c r="G309" t="str">
        <v>(B), Mfg. Tol.</v>
      </c>
      <c r="H309" t="str">
        <v>(B), O.A.L.</v>
      </c>
      <c r="I309" t="str">
        <v>.001 or less =Pass</v>
      </c>
      <c r="J309" t="str">
        <v>.001 or less out of center = Pass</v>
      </c>
      <c r="K309" t="str">
        <v>.002 or Less = Pass</v>
      </c>
      <c r="L309" t="str">
        <v>.002 or Less out of center = Pass</v>
      </c>
      <c r="M309" t="str">
        <v>.005 to .015 = Pass</v>
      </c>
      <c r="N309" t="str">
        <v>.0125 Mean, Section</v>
      </c>
      <c r="O309" t="str">
        <v>.025 or Less in X &amp; Y=Pass</v>
      </c>
      <c r="P309" t="str">
        <v>.038 Mean</v>
      </c>
      <c r="Q309" t="str">
        <v>.063 MM = .0024 IN, See Image</v>
      </c>
      <c r="R309" t="str">
        <v>.063MM = .0024"</v>
      </c>
      <c r="S309" t="str">
        <v>.243 NO-GO, Unconstrained, Must Not Start</v>
      </c>
      <c r="T309" t="str">
        <v>@ Back Face &amp; ID, No Raised Edge</v>
      </c>
      <c r="U309" t="str">
        <v>@ Back Face &amp; OD, No Raised Edge</v>
      </c>
      <c r="V309" t="str">
        <v>@ ID &amp; FACE</v>
      </c>
      <c r="W309" t="str">
        <v>@ OD &amp; BACK FACE</v>
      </c>
      <c r="X309" t="str">
        <v>@ OD &amp; FACE</v>
      </c>
      <c r="Y309" t="str">
        <v>Across from slot</v>
      </c>
      <c r="Z309" t="str">
        <v>All Edge Breaks</v>
      </c>
      <c r="AA309" t="str">
        <v>Attached to bar stock</v>
      </c>
      <c r="AB309" t="str">
        <v xml:space="preserve">Back Turn Fillet Rad. </v>
      </c>
      <c r="AC309" t="str">
        <v>Balloon 1 (DWG FRM0105 Page 2, NV-27)</v>
      </c>
      <c r="AD309" t="str">
        <v>Balloon 1 (DWG FRM0105, NV-30)</v>
      </c>
      <c r="AE309" t="str">
        <v>Balloon 1 (P# 9890002-20) OL00429/A</v>
      </c>
      <c r="AF309" t="str">
        <v>Balloon 1, DWG#FRM0105</v>
      </c>
      <c r="AG309" t="str">
        <v>Balloon 11, See Image</v>
      </c>
      <c r="AH309" t="str">
        <v xml:space="preserve">Balloon 2 (DWG FRM0105 Page 2, NV-27) </v>
      </c>
      <c r="AI309" t="str">
        <v>Balloon 2 (DWG FRM0105, NV-30)</v>
      </c>
      <c r="AJ309" t="str">
        <v>Balloon 2 (P# 9890002-20)</v>
      </c>
      <c r="AK309" t="str">
        <v>Balloon 2, DWG#FRM0105</v>
      </c>
      <c r="AL309" t="str">
        <v>Balloon 2, DWG#FRM0105, See Image</v>
      </c>
      <c r="AM309" t="str">
        <v>Balloon 3 (DWG FRM0105, NV-30 Minor)</v>
      </c>
      <c r="AN309" t="str">
        <v>Balloon 3 (DWG FRM0105, NV-30)</v>
      </c>
      <c r="AO309" t="str">
        <v>Balloon 3 (P# 9890002-20)</v>
      </c>
      <c r="AP309" t="str">
        <v>Balloon 4</v>
      </c>
      <c r="AQ309" t="str">
        <v>Balloon 4 (P# 9890002-20)</v>
      </c>
      <c r="AR309" t="str">
        <v>Below Middle Band</v>
      </c>
      <c r="AS309" t="str">
        <v>Best Fit Pin, .003 or Less =Pass</v>
      </c>
      <c r="AT309" t="str">
        <v>Blank</v>
      </c>
      <c r="AU309" t="str">
        <v>Blank Turn Maj.</v>
      </c>
      <c r="AV309" t="str">
        <v>Blank Turn Maj. Mill Flt., OL4172</v>
      </c>
      <c r="AW309" t="str">
        <v>Blank Without .010 Slots</v>
      </c>
      <c r="AX309" t="str">
        <v>Blank Without .010 Slots, Section</v>
      </c>
      <c r="AY309" t="str">
        <v>Blank without thread</v>
      </c>
      <c r="AZ309" t="str">
        <v xml:space="preserve">Blank, Center of V Grv. </v>
      </c>
      <c r="BA309" t="str">
        <v>Blank, Check R adjacent Balloon 17</v>
      </c>
      <c r="BB309" t="str">
        <v>Blank, EXT. Feature</v>
      </c>
      <c r="BC309" t="str">
        <v>Blank, See Image, OL04335</v>
      </c>
      <c r="BD309" t="str">
        <v>Blank, See Image, OL04336</v>
      </c>
      <c r="BE309" t="str">
        <v xml:space="preserve">Blank, Thrd. </v>
      </c>
      <c r="BF309" t="str">
        <v>Blank, Turn Tip</v>
      </c>
      <c r="BG309" t="str">
        <v>Blank, Without Thrd.</v>
      </c>
      <c r="BH309" t="str">
        <v>Blank, Without Thread</v>
      </c>
      <c r="BI309" t="str">
        <v xml:space="preserve">Blunt Start Blend to Minor </v>
      </c>
      <c r="BJ309" t="str">
        <v>Calc., Use Go HEX</v>
      </c>
      <c r="BK309" t="str">
        <v>Can't dig into OD</v>
      </c>
      <c r="BL309" t="str">
        <v>Carbide Gauge</v>
      </c>
      <c r="BM309" t="str">
        <v xml:space="preserve">Center of V Grv. </v>
      </c>
      <c r="BN309" t="str">
        <v>Centered Less than .03 = Pass</v>
      </c>
      <c r="BO309" t="str">
        <v>Centered within .0005 or Less = Pass</v>
      </c>
      <c r="BP309" t="str">
        <v>Centered within .001 or Less = Pass</v>
      </c>
      <c r="BQ309" t="str">
        <v>Centered within .0254 or Less = Pass</v>
      </c>
      <c r="BR309" t="str">
        <v>Check close to Rod Slot</v>
      </c>
      <c r="BS309" t="str">
        <v>Check every other hole</v>
      </c>
      <c r="BT309" t="str">
        <v>Check Go over full length of slot.</v>
      </c>
      <c r="BU309" t="str">
        <v>Check Near Closed End</v>
      </c>
      <c r="BV309" t="str">
        <v>Check per Print View, Away from Rod Slot</v>
      </c>
      <c r="BW309" t="str">
        <v>Check to Balloon 30 Go Pin</v>
      </c>
      <c r="BX309" t="str">
        <v>Check with .2705 SET Pin Inside Part</v>
      </c>
      <c r="BY309" t="str">
        <v>Check with Hex Up</v>
      </c>
      <c r="BZ309" t="str">
        <v>CMM Blank</v>
      </c>
      <c r="CA309" t="str">
        <v>Confirm Full Radius</v>
      </c>
      <c r="CB309" t="str">
        <v>Constrained in fixture</v>
      </c>
      <c r="CC309" t="str">
        <v>Constrained with Ring</v>
      </c>
      <c r="CD309" t="str">
        <v>Constrained, See Image</v>
      </c>
      <c r="CE309" t="str">
        <v>Dim. "A"</v>
      </c>
      <c r="CF309" t="str">
        <v>Dim. "B"</v>
      </c>
      <c r="CG309" t="str">
        <v>Dim. "C"</v>
      </c>
      <c r="CH309" t="str">
        <v>Dim. "D", Whirl Blank</v>
      </c>
      <c r="CI309" t="str">
        <v>Dim. "G"</v>
      </c>
      <c r="CJ309" t="str">
        <v>Dim. E, Blank Turn Maj. &amp;  Mill Flt</v>
      </c>
      <c r="CK309" t="str">
        <v>Dim. E, Blank Turn Maj.&amp;  Mill Flt</v>
      </c>
      <c r="CL309" t="str">
        <v>Dim. H, Whirl Blank</v>
      </c>
      <c r="CM309" t="str">
        <v>Dim. J, 'Blank Turn Maj. &amp; Whirl Blank</v>
      </c>
      <c r="CN309" t="str">
        <v>Disk Drop Indicator Tip</v>
      </c>
      <c r="CO309" t="str">
        <v>DWG 100448-15, Balloon F_1</v>
      </c>
      <c r="CP309" t="str">
        <v>DWG 100448-15, OL02571</v>
      </c>
      <c r="CQ309" t="str">
        <v>DWG 100448-41</v>
      </c>
      <c r="CR309" t="str">
        <v>DWG 9890040, (10E),Section Part, OL01139</v>
      </c>
      <c r="CS309" t="str">
        <v>DWG 9890040, (10E),Section, OL01139</v>
      </c>
      <c r="CT309" t="str">
        <v>DWG 9890040, (11E)</v>
      </c>
      <c r="CU309" t="str">
        <v>DWG 9890040, (11E), Pins with Flats</v>
      </c>
      <c r="CV309" t="str">
        <v>DWG 9890040, (12E),  Pass=.002 or less</v>
      </c>
      <c r="CW309" t="str">
        <v>DWG 9890040, (12E), See Image</v>
      </c>
      <c r="CX309" t="str">
        <v>DWG 9890040, (1E), OL01431</v>
      </c>
      <c r="CY309" t="str">
        <v>DWG 9890040, (1E), OL01432</v>
      </c>
      <c r="CZ309" t="str">
        <v>DWG 9890040, (2E), OL01432</v>
      </c>
      <c r="DA309" t="str">
        <v>DWG 9890040, (3E)</v>
      </c>
      <c r="DB309" t="str">
        <v>DWG 9890040, (4E)</v>
      </c>
      <c r="DC309" t="str">
        <v>DWG 9890040, (5E), OL02336</v>
      </c>
      <c r="DD309" t="str">
        <v>DWG 9890040, (6E)</v>
      </c>
      <c r="DE309" t="str">
        <v>DWG 9890040, (7E)</v>
      </c>
      <c r="DF309" t="str">
        <v>DWG 9890040, (8E), OL01433</v>
      </c>
      <c r="DG309" t="str">
        <v>DWG 9890040, (8E), OL01433, Section</v>
      </c>
      <c r="DH309" t="str">
        <v>DWG 9890040, (9E), Close to Rod Slot</v>
      </c>
      <c r="DI309" t="str">
        <v>DWG 9890040, (9E),Close to Rod Slot</v>
      </c>
      <c r="DJ309" t="str">
        <v>DWG FRM0105 PAGE 2</v>
      </c>
      <c r="DK309" t="str">
        <v>DWG# 100448-41</v>
      </c>
      <c r="DL309" t="str">
        <v>DWG# 100448-44</v>
      </c>
      <c r="DM309" t="str">
        <v>DWG# 9890003  (1), Section OL00436/A</v>
      </c>
      <c r="DN309" t="str">
        <v>DWG# 9890003 (3), Ring Gauge Constrained</v>
      </c>
      <c r="DO309" t="str">
        <v>DWG# 9890003 (4), Section</v>
      </c>
      <c r="DP309" t="str">
        <v>DWG#100448-26, Balloon 1K, OL02350</v>
      </c>
      <c r="DQ309" t="str">
        <v>DWG#100448-26, Balloon 2K, OL02350</v>
      </c>
      <c r="DR309" t="str">
        <v>DWG#100448-26, Balloon 3K, OL02363</v>
      </c>
      <c r="DS309" t="str">
        <v>DWG#100448-26, Balloon 4K</v>
      </c>
      <c r="DT309" t="str">
        <v>DWG#100448-26, Balloon 5K, Section</v>
      </c>
      <c r="DU309" t="str">
        <v>DWG#100448-26, Balloon 6K</v>
      </c>
      <c r="DV309" t="str">
        <v>DWG#100448-26, Balloon 7K, Section</v>
      </c>
      <c r="DW309" t="str">
        <v>DWG#100448-26, Mfg. Tol.</v>
      </c>
      <c r="DX309" t="str">
        <v>DWG#9890003 (2) Ring Gauge Constrained</v>
      </c>
      <c r="DY309" t="str">
        <v>DWG#9890044</v>
      </c>
      <c r="DZ309" t="str">
        <v>DWG#9890044 .1985 to .2005=Pass</v>
      </c>
      <c r="EA309" t="str">
        <v>DWG#9890044 Overlay OL02441</v>
      </c>
      <c r="EB309" t="str">
        <v>DWG#9890044, OL02441</v>
      </c>
      <c r="EC309" t="str">
        <v>DWG#FRM0105</v>
      </c>
      <c r="ED309" t="str">
        <v>EXT.</v>
      </c>
      <c r="EE309" t="str">
        <v>EXT. Section, OL02460</v>
      </c>
      <c r="EF309" t="str">
        <v>EXT., OL04223</v>
      </c>
      <c r="EG309" t="str">
        <v>Flat Drop Indicator Tip</v>
      </c>
      <c r="EH309" t="str">
        <v>Full Go Pin, No Light, at Radius</v>
      </c>
      <c r="EI309" t="str">
        <v>Function Check</v>
      </c>
      <c r="EJ309" t="str">
        <v>GO Function Gauge</v>
      </c>
      <c r="EK309" t="str">
        <v>Go Gauge for Balloon 1 &amp; 4</v>
      </c>
      <c r="EL309" t="str">
        <v>Go Pin must pass through</v>
      </c>
      <c r="EM309" t="str">
        <v>Greater than .005 = Fail, Section</v>
      </c>
      <c r="EN309" t="str">
        <v>Greater than .025 out of center = Fail</v>
      </c>
      <c r="EO309" t="str">
        <v>Greater than 2.6 = Pass</v>
      </c>
      <c r="EP309" t="str">
        <v>Green = Pass, Red = Fail</v>
      </c>
      <c r="EQ309" t="str">
        <v>Hex Depth</v>
      </c>
      <c r="ER309" t="str">
        <v>Hex Minor</v>
      </c>
      <c r="ES309" t="str">
        <v>Hole Dia.</v>
      </c>
      <c r="ET309" t="str">
        <v>ID Sphere Finish</v>
      </c>
      <c r="EU309" t="str">
        <v>ID/OD Both Sides, Diff. .002 or less = Pass</v>
      </c>
      <c r="EV309" t="str">
        <v>If Looks Big, Section</v>
      </c>
      <c r="EW309" t="str">
        <v>If Looks Small, Section</v>
      </c>
      <c r="EX309" t="str">
        <v>Insp. Close to Break Away, Mfg.Tol.</v>
      </c>
      <c r="EY309" t="str">
        <v>INT.</v>
      </c>
      <c r="EZ309" t="str">
        <v>INT. Section, OL02460</v>
      </c>
      <c r="FA309" t="str">
        <v>INT., OL04223</v>
      </c>
      <c r="FB309" t="str">
        <v>Intersect. of 7.7 &amp; R0.10</v>
      </c>
      <c r="FC309" t="str">
        <v>Intersect. of 8.79 and R.25 MAX</v>
      </c>
      <c r="FD309" t="str">
        <v>Keep Ind. Tip away from corner</v>
      </c>
      <c r="FE309" t="str">
        <v>L31</v>
      </c>
      <c r="FF309" t="str">
        <v>Laser Mark</v>
      </c>
      <c r="FG309" t="str">
        <v>LASER PER NOTE 4</v>
      </c>
      <c r="FH309" t="str">
        <v>LASER PER NOTE 4, Final Check 1 only</v>
      </c>
      <c r="FI309" t="str">
        <v>Less than .002 out of center = Pass</v>
      </c>
      <c r="FJ309" t="str">
        <v>Less than 2.75 = Pass, Section</v>
      </c>
      <c r="FK309" t="str">
        <v>List as pin. Not Calibrated</v>
      </c>
      <c r="FL309" t="str">
        <v>M9 X 1.25 BUTT See Comment Image</v>
      </c>
      <c r="FM309" t="str">
        <v>Manual Section</v>
      </c>
      <c r="FN309" t="str">
        <v>Max Deep .241 NO-GO =.42</v>
      </c>
      <c r="FO309" t="str">
        <v>MAX Depth of (Note 7) .241 NO-GO Pin</v>
      </c>
      <c r="FP309" t="str">
        <v>Measure from Blue Line, See Image</v>
      </c>
      <c r="FQ309" t="str">
        <v>Measure Width of Blue Area, See Image</v>
      </c>
      <c r="FR309" t="str">
        <v>Mfg. Tol</v>
      </c>
      <c r="FS309" t="str">
        <v>Mfg. Tol, See Image</v>
      </c>
      <c r="FT309" t="str">
        <v>Mfg. Tol.</v>
      </c>
      <c r="FU309" t="str">
        <v>Mfg. Tol. "A"</v>
      </c>
      <c r="FV309" t="str">
        <v>Mfg. Tol. (Zero on Gauge Full Dia. Lead)</v>
      </c>
      <c r="FW309" t="str">
        <v>Mfg. Tol. Balloon 11, See Image</v>
      </c>
      <c r="FX309" t="str">
        <v>Mfg. Tol. Balloon 4</v>
      </c>
      <c r="FY309" t="str">
        <v>Mfg. Tol. Balloon 7</v>
      </c>
      <c r="FZ309" t="str">
        <v xml:space="preserve">Mfg. Tol. C-Bore Face (Ballo 28) </v>
      </c>
      <c r="GA309" t="str">
        <v>Mfg. Tol. Section</v>
      </c>
      <c r="GB309" t="str">
        <v>Mfg. Tol. See Image</v>
      </c>
      <c r="GC309" t="str">
        <v>Mfg. Tol., 3 Places, Record MAX</v>
      </c>
      <c r="GD309" t="str">
        <v>Mfg. Tol., Balloon 11</v>
      </c>
      <c r="GE309" t="str">
        <v>Mfg. Tol., Balloon 7</v>
      </c>
      <c r="GF309" t="str">
        <v>Mfg. Tol., Blank</v>
      </c>
      <c r="GG309" t="str">
        <v>Mfg. Tol., Blank, Balloon 12</v>
      </c>
      <c r="GH309" t="str">
        <v>Mfg. Tol., Blend to SØ.320</v>
      </c>
      <c r="GI309" t="str">
        <v>Mfg. Tol., Calculation</v>
      </c>
      <c r="GJ309" t="str">
        <v>Mfg. Tol., For Mill Fixture</v>
      </c>
      <c r="GK309" t="str">
        <v>Mfg. Tol., L32</v>
      </c>
      <c r="GL309" t="str">
        <v>Mfg. Tol., L33</v>
      </c>
      <c r="GM309" t="str">
        <v>Mfg. Tol., No Tool Marks</v>
      </c>
      <c r="GN309" t="str">
        <v>Mfg. Tol., OL03361</v>
      </c>
      <c r="GO309" t="str">
        <v>Mfg. Tol., Record off center value</v>
      </c>
      <c r="GP309" t="str">
        <v>Mfg. Tol., Same 3 Places, Record MIN</v>
      </c>
      <c r="GQ309" t="str">
        <v>Mfg. Tol., Section</v>
      </c>
      <c r="GR309" t="str">
        <v>Mfg. Tol., Section B-B</v>
      </c>
      <c r="GS309" t="str">
        <v>Mfg. Tol., Section, OL03361</v>
      </c>
      <c r="GT309" t="str">
        <v>Mfg. Tol., Section, Per Note 2</v>
      </c>
      <c r="GU309" t="str">
        <v>Mfg. Tol., See Image</v>
      </c>
      <c r="GV309" t="str">
        <v>Mfg. Tol., See Image, Bore in Blue</v>
      </c>
      <c r="GW309" t="str">
        <v>Mfg. Tol., See Image, Hook Tip</v>
      </c>
      <c r="GX309" t="str">
        <v>Mfg. Tol., Sharp Okay No Burr</v>
      </c>
      <c r="GY309" t="str">
        <v>Mfg. Tol., Threadless Blank</v>
      </c>
      <c r="GZ309" t="str">
        <v>Mfg.Tol.</v>
      </c>
      <c r="HA309" t="str">
        <v>Mgf. To., T.S.C.</v>
      </c>
      <c r="HB309" t="str">
        <v>Milled Feature</v>
      </c>
      <c r="HC309" t="str">
        <v>Milled Feature, OL04045</v>
      </c>
      <c r="HD309" t="str">
        <v>More than .0005 out of center = Fail</v>
      </c>
      <c r="HE309" t="str">
        <v>Must Pass Through</v>
      </c>
      <c r="HF309" t="str">
        <v>Must pass through gauge</v>
      </c>
      <c r="HG309" t="str">
        <v>Must Pass Through Go Gauge</v>
      </c>
      <c r="HH309" t="str">
        <v>Must Pass, See Image.</v>
      </c>
      <c r="HI309" t="str">
        <v>NA</v>
      </c>
      <c r="HJ309" t="str">
        <v>Narrow Area</v>
      </c>
      <c r="HK309" t="str">
        <v>Near Balloon 21</v>
      </c>
      <c r="HL309" t="str">
        <v>Near Datum B</v>
      </c>
      <c r="HM309" t="str">
        <v>Neck Dia.</v>
      </c>
      <c r="HN309" t="str">
        <v>Neck to Head Rad.</v>
      </c>
      <c r="HO309" t="str">
        <v>No Copper Deposits Allowed</v>
      </c>
      <c r="HP309" t="str">
        <v>No Section</v>
      </c>
      <c r="HQ309" t="str">
        <v>No Section, .01 to .014 = Pass</v>
      </c>
      <c r="HR309" t="str">
        <v>No Section, Rotate Part</v>
      </c>
      <c r="HS309" t="str">
        <v>No Section, See Image</v>
      </c>
      <c r="HT309" t="str">
        <v>No Slot, Section B-B</v>
      </c>
      <c r="HU309" t="str">
        <v>No visual step = Pass</v>
      </c>
      <c r="HV309" t="str">
        <v>Not to exceed .95 Deep</v>
      </c>
      <c r="HW309" t="str">
        <v>Note 1</v>
      </c>
      <c r="HX309" t="str">
        <v>OL00333/A</v>
      </c>
      <c r="HY309" t="str">
        <v>OL00519</v>
      </c>
      <c r="HZ309" t="str">
        <v>OL00520</v>
      </c>
      <c r="IA309" t="str">
        <v>OL00529</v>
      </c>
      <c r="IB309" t="str">
        <v>OL00542</v>
      </c>
      <c r="IC309" t="str">
        <v>OL00724</v>
      </c>
      <c r="ID309" t="str">
        <v>OL01250</v>
      </c>
      <c r="IE309" t="str">
        <v>OL01869, Threadless Blank</v>
      </c>
      <c r="IF309" t="str">
        <v>OL01870, Section</v>
      </c>
      <c r="IG309" t="str">
        <v>OL02255</v>
      </c>
      <c r="IH309" t="str">
        <v>OL02255, Mfg. Tol.</v>
      </c>
      <c r="II309" t="str">
        <v>OL02302</v>
      </c>
      <c r="IJ309" t="str">
        <v xml:space="preserve">OL02318  needed per image instructions </v>
      </c>
      <c r="IK309" t="str">
        <v>OL02556</v>
      </c>
      <c r="IL309" t="str">
        <v>OL02557</v>
      </c>
      <c r="IM309" t="str">
        <v>OL02567</v>
      </c>
      <c r="IN309" t="str">
        <v>OL02653</v>
      </c>
      <c r="IO309" t="str">
        <v>OL02718</v>
      </c>
      <c r="IP309" t="str">
        <v>OL02841</v>
      </c>
      <c r="IQ309" t="str">
        <v>OL02842</v>
      </c>
      <c r="IR309" t="str">
        <v>OL02844</v>
      </c>
      <c r="IS309" t="str">
        <v>OL02871</v>
      </c>
      <c r="IT309" t="str">
        <v>OL02887</v>
      </c>
      <c r="IU309" t="str">
        <v>OL03766</v>
      </c>
      <c r="IV309" t="str">
        <v>OL03868</v>
      </c>
      <c r="IW309" t="str">
        <v>OL03869</v>
      </c>
      <c r="IX309" t="str">
        <v>OL03870</v>
      </c>
      <c r="IY309" t="str">
        <v>OL03873, DWG# 100448-44</v>
      </c>
      <c r="IZ309" t="str">
        <v>OL03949</v>
      </c>
      <c r="JA309" t="str">
        <v xml:space="preserve">OL04043, Section </v>
      </c>
      <c r="JB309" t="str">
        <v xml:space="preserve">OL04044, Section </v>
      </c>
      <c r="JC309" t="str">
        <v>OL04045</v>
      </c>
      <c r="JD309" t="str">
        <v>OL04045, Milled Feature</v>
      </c>
      <c r="JE309" t="str">
        <v>OL04063</v>
      </c>
      <c r="JF309" t="str">
        <v>OL04064</v>
      </c>
      <c r="JG309" t="str">
        <v>OL04065</v>
      </c>
      <c r="JH309" t="str">
        <v>OL04181</v>
      </c>
      <c r="JI309" t="str">
        <v>OL04218</v>
      </c>
      <c r="JJ309" t="str">
        <v>OL04224, See Image</v>
      </c>
      <c r="JK309" t="str">
        <v>OL04374</v>
      </c>
      <c r="JL309" t="str">
        <v>OL04375, Section M-M</v>
      </c>
      <c r="JM309" t="str">
        <v>OL04376, Section M-M</v>
      </c>
      <c r="JN309" t="str">
        <v>OL04443</v>
      </c>
      <c r="JO309" t="str">
        <v>OL04444</v>
      </c>
      <c r="JP309" t="str">
        <v>One side of slot</v>
      </c>
      <c r="JQ309" t="str">
        <v>Other side of slot</v>
      </c>
      <c r="JR309" t="str">
        <v>Out of center more than .002 = Fail</v>
      </c>
      <c r="JS309" t="str">
        <v>Out of center more than.002 = Fail</v>
      </c>
      <c r="JT309" t="str">
        <v>Overlay OL02713</v>
      </c>
    </row>
    <row r="310" spans="1:280">
      <c r="A310" s="74" t="s">
        <v>715</v>
      </c>
      <c r="C310" s="74" t="str" cm="1">
        <f t="array" ref="C310:JT310">TRANSPOSE(_xlfn._xlws.SORT(_xlfn._xlws.FILTER($A$2:$A$279,ISNUMBER(SEARCH('Prt. Lib. &amp; Routine, Table'!M317,$A$2:$A$279)),"not found")))</f>
        <v xml:space="preserve"> 'C', Whirl Blank</v>
      </c>
      <c r="D310" t="str">
        <v xml:space="preserve"> See Image, Constrained</v>
      </c>
      <c r="E310" t="str">
        <v>(.04 to .12 range = Pass)</v>
      </c>
      <c r="F310" t="str">
        <v>(.042 FULL) Go Pin Seat Fully</v>
      </c>
      <c r="G310" t="str">
        <v>(B), Mfg. Tol.</v>
      </c>
      <c r="H310" t="str">
        <v>(B), O.A.L.</v>
      </c>
      <c r="I310" t="str">
        <v>.001 or less =Pass</v>
      </c>
      <c r="J310" t="str">
        <v>.001 or less out of center = Pass</v>
      </c>
      <c r="K310" t="str">
        <v>.002 or Less = Pass</v>
      </c>
      <c r="L310" t="str">
        <v>.002 or Less out of center = Pass</v>
      </c>
      <c r="M310" t="str">
        <v>.005 to .015 = Pass</v>
      </c>
      <c r="N310" t="str">
        <v>.0125 Mean, Section</v>
      </c>
      <c r="O310" t="str">
        <v>.025 or Less in X &amp; Y=Pass</v>
      </c>
      <c r="P310" t="str">
        <v>.038 Mean</v>
      </c>
      <c r="Q310" t="str">
        <v>.063 MM = .0024 IN, See Image</v>
      </c>
      <c r="R310" t="str">
        <v>.063MM = .0024"</v>
      </c>
      <c r="S310" t="str">
        <v>.243 NO-GO, Unconstrained, Must Not Start</v>
      </c>
      <c r="T310" t="str">
        <v>@ Back Face &amp; ID, No Raised Edge</v>
      </c>
      <c r="U310" t="str">
        <v>@ Back Face &amp; OD, No Raised Edge</v>
      </c>
      <c r="V310" t="str">
        <v>@ ID &amp; FACE</v>
      </c>
      <c r="W310" t="str">
        <v>@ OD &amp; BACK FACE</v>
      </c>
      <c r="X310" t="str">
        <v>@ OD &amp; FACE</v>
      </c>
      <c r="Y310" t="str">
        <v>Across from slot</v>
      </c>
      <c r="Z310" t="str">
        <v>All Edge Breaks</v>
      </c>
      <c r="AA310" t="str">
        <v>Attached to bar stock</v>
      </c>
      <c r="AB310" t="str">
        <v xml:space="preserve">Back Turn Fillet Rad. </v>
      </c>
      <c r="AC310" t="str">
        <v>Balloon 1 (DWG FRM0105 Page 2, NV-27)</v>
      </c>
      <c r="AD310" t="str">
        <v>Balloon 1 (DWG FRM0105, NV-30)</v>
      </c>
      <c r="AE310" t="str">
        <v>Balloon 1 (P# 9890002-20) OL00429/A</v>
      </c>
      <c r="AF310" t="str">
        <v>Balloon 1, DWG#FRM0105</v>
      </c>
      <c r="AG310" t="str">
        <v>Balloon 11, See Image</v>
      </c>
      <c r="AH310" t="str">
        <v xml:space="preserve">Balloon 2 (DWG FRM0105 Page 2, NV-27) </v>
      </c>
      <c r="AI310" t="str">
        <v>Balloon 2 (DWG FRM0105, NV-30)</v>
      </c>
      <c r="AJ310" t="str">
        <v>Balloon 2 (P# 9890002-20)</v>
      </c>
      <c r="AK310" t="str">
        <v>Balloon 2, DWG#FRM0105</v>
      </c>
      <c r="AL310" t="str">
        <v>Balloon 2, DWG#FRM0105, See Image</v>
      </c>
      <c r="AM310" t="str">
        <v>Balloon 3 (DWG FRM0105, NV-30 Minor)</v>
      </c>
      <c r="AN310" t="str">
        <v>Balloon 3 (DWG FRM0105, NV-30)</v>
      </c>
      <c r="AO310" t="str">
        <v>Balloon 3 (P# 9890002-20)</v>
      </c>
      <c r="AP310" t="str">
        <v>Balloon 4</v>
      </c>
      <c r="AQ310" t="str">
        <v>Balloon 4 (P# 9890002-20)</v>
      </c>
      <c r="AR310" t="str">
        <v>Below Middle Band</v>
      </c>
      <c r="AS310" t="str">
        <v>Best Fit Pin, .003 or Less =Pass</v>
      </c>
      <c r="AT310" t="str">
        <v>Blank</v>
      </c>
      <c r="AU310" t="str">
        <v>Blank Turn Maj.</v>
      </c>
      <c r="AV310" t="str">
        <v>Blank Turn Maj. Mill Flt., OL4172</v>
      </c>
      <c r="AW310" t="str">
        <v>Blank Without .010 Slots</v>
      </c>
      <c r="AX310" t="str">
        <v>Blank Without .010 Slots, Section</v>
      </c>
      <c r="AY310" t="str">
        <v>Blank without thread</v>
      </c>
      <c r="AZ310" t="str">
        <v xml:space="preserve">Blank, Center of V Grv. </v>
      </c>
      <c r="BA310" t="str">
        <v>Blank, Check R adjacent Balloon 17</v>
      </c>
      <c r="BB310" t="str">
        <v>Blank, EXT. Feature</v>
      </c>
      <c r="BC310" t="str">
        <v>Blank, See Image, OL04335</v>
      </c>
      <c r="BD310" t="str">
        <v>Blank, See Image, OL04336</v>
      </c>
      <c r="BE310" t="str">
        <v xml:space="preserve">Blank, Thrd. </v>
      </c>
      <c r="BF310" t="str">
        <v>Blank, Turn Tip</v>
      </c>
      <c r="BG310" t="str">
        <v>Blank, Without Thrd.</v>
      </c>
      <c r="BH310" t="str">
        <v>Blank, Without Thread</v>
      </c>
      <c r="BI310" t="str">
        <v xml:space="preserve">Blunt Start Blend to Minor </v>
      </c>
      <c r="BJ310" t="str">
        <v>Calc., Use Go HEX</v>
      </c>
      <c r="BK310" t="str">
        <v>Can't dig into OD</v>
      </c>
      <c r="BL310" t="str">
        <v>Carbide Gauge</v>
      </c>
      <c r="BM310" t="str">
        <v xml:space="preserve">Center of V Grv. </v>
      </c>
      <c r="BN310" t="str">
        <v>Centered Less than .03 = Pass</v>
      </c>
      <c r="BO310" t="str">
        <v>Centered within .0005 or Less = Pass</v>
      </c>
      <c r="BP310" t="str">
        <v>Centered within .001 or Less = Pass</v>
      </c>
      <c r="BQ310" t="str">
        <v>Centered within .0254 or Less = Pass</v>
      </c>
      <c r="BR310" t="str">
        <v>Check close to Rod Slot</v>
      </c>
      <c r="BS310" t="str">
        <v>Check every other hole</v>
      </c>
      <c r="BT310" t="str">
        <v>Check Go over full length of slot.</v>
      </c>
      <c r="BU310" t="str">
        <v>Check Near Closed End</v>
      </c>
      <c r="BV310" t="str">
        <v>Check per Print View, Away from Rod Slot</v>
      </c>
      <c r="BW310" t="str">
        <v>Check to Balloon 30 Go Pin</v>
      </c>
      <c r="BX310" t="str">
        <v>Check with .2705 SET Pin Inside Part</v>
      </c>
      <c r="BY310" t="str">
        <v>Check with Hex Up</v>
      </c>
      <c r="BZ310" t="str">
        <v>CMM Blank</v>
      </c>
      <c r="CA310" t="str">
        <v>Confirm Full Radius</v>
      </c>
      <c r="CB310" t="str">
        <v>Constrained in fixture</v>
      </c>
      <c r="CC310" t="str">
        <v>Constrained with Ring</v>
      </c>
      <c r="CD310" t="str">
        <v>Constrained, See Image</v>
      </c>
      <c r="CE310" t="str">
        <v>Dim. "A"</v>
      </c>
      <c r="CF310" t="str">
        <v>Dim. "B"</v>
      </c>
      <c r="CG310" t="str">
        <v>Dim. "C"</v>
      </c>
      <c r="CH310" t="str">
        <v>Dim. "D", Whirl Blank</v>
      </c>
      <c r="CI310" t="str">
        <v>Dim. "G"</v>
      </c>
      <c r="CJ310" t="str">
        <v>Dim. E, Blank Turn Maj. &amp;  Mill Flt</v>
      </c>
      <c r="CK310" t="str">
        <v>Dim. E, Blank Turn Maj.&amp;  Mill Flt</v>
      </c>
      <c r="CL310" t="str">
        <v>Dim. H, Whirl Blank</v>
      </c>
      <c r="CM310" t="str">
        <v>Dim. J, 'Blank Turn Maj. &amp; Whirl Blank</v>
      </c>
      <c r="CN310" t="str">
        <v>Disk Drop Indicator Tip</v>
      </c>
      <c r="CO310" t="str">
        <v>DWG 100448-15, Balloon F_1</v>
      </c>
      <c r="CP310" t="str">
        <v>DWG 100448-15, OL02571</v>
      </c>
      <c r="CQ310" t="str">
        <v>DWG 100448-41</v>
      </c>
      <c r="CR310" t="str">
        <v>DWG 9890040, (10E),Section Part, OL01139</v>
      </c>
      <c r="CS310" t="str">
        <v>DWG 9890040, (10E),Section, OL01139</v>
      </c>
      <c r="CT310" t="str">
        <v>DWG 9890040, (11E)</v>
      </c>
      <c r="CU310" t="str">
        <v>DWG 9890040, (11E), Pins with Flats</v>
      </c>
      <c r="CV310" t="str">
        <v>DWG 9890040, (12E),  Pass=.002 or less</v>
      </c>
      <c r="CW310" t="str">
        <v>DWG 9890040, (12E), See Image</v>
      </c>
      <c r="CX310" t="str">
        <v>DWG 9890040, (1E), OL01431</v>
      </c>
      <c r="CY310" t="str">
        <v>DWG 9890040, (1E), OL01432</v>
      </c>
      <c r="CZ310" t="str">
        <v>DWG 9890040, (2E), OL01432</v>
      </c>
      <c r="DA310" t="str">
        <v>DWG 9890040, (3E)</v>
      </c>
      <c r="DB310" t="str">
        <v>DWG 9890040, (4E)</v>
      </c>
      <c r="DC310" t="str">
        <v>DWG 9890040, (5E), OL02336</v>
      </c>
      <c r="DD310" t="str">
        <v>DWG 9890040, (6E)</v>
      </c>
      <c r="DE310" t="str">
        <v>DWG 9890040, (7E)</v>
      </c>
      <c r="DF310" t="str">
        <v>DWG 9890040, (8E), OL01433</v>
      </c>
      <c r="DG310" t="str">
        <v>DWG 9890040, (8E), OL01433, Section</v>
      </c>
      <c r="DH310" t="str">
        <v>DWG 9890040, (9E), Close to Rod Slot</v>
      </c>
      <c r="DI310" t="str">
        <v>DWG 9890040, (9E),Close to Rod Slot</v>
      </c>
      <c r="DJ310" t="str">
        <v>DWG FRM0105 PAGE 2</v>
      </c>
      <c r="DK310" t="str">
        <v>DWG# 100448-41</v>
      </c>
      <c r="DL310" t="str">
        <v>DWG# 100448-44</v>
      </c>
      <c r="DM310" t="str">
        <v>DWG# 9890003  (1), Section OL00436/A</v>
      </c>
      <c r="DN310" t="str">
        <v>DWG# 9890003 (3), Ring Gauge Constrained</v>
      </c>
      <c r="DO310" t="str">
        <v>DWG# 9890003 (4), Section</v>
      </c>
      <c r="DP310" t="str">
        <v>DWG#100448-26, Balloon 1K, OL02350</v>
      </c>
      <c r="DQ310" t="str">
        <v>DWG#100448-26, Balloon 2K, OL02350</v>
      </c>
      <c r="DR310" t="str">
        <v>DWG#100448-26, Balloon 3K, OL02363</v>
      </c>
      <c r="DS310" t="str">
        <v>DWG#100448-26, Balloon 4K</v>
      </c>
      <c r="DT310" t="str">
        <v>DWG#100448-26, Balloon 5K, Section</v>
      </c>
      <c r="DU310" t="str">
        <v>DWG#100448-26, Balloon 6K</v>
      </c>
      <c r="DV310" t="str">
        <v>DWG#100448-26, Balloon 7K, Section</v>
      </c>
      <c r="DW310" t="str">
        <v>DWG#100448-26, Mfg. Tol.</v>
      </c>
      <c r="DX310" t="str">
        <v>DWG#9890003 (2) Ring Gauge Constrained</v>
      </c>
      <c r="DY310" t="str">
        <v>DWG#9890044</v>
      </c>
      <c r="DZ310" t="str">
        <v>DWG#9890044 .1985 to .2005=Pass</v>
      </c>
      <c r="EA310" t="str">
        <v>DWG#9890044 Overlay OL02441</v>
      </c>
      <c r="EB310" t="str">
        <v>DWG#9890044, OL02441</v>
      </c>
      <c r="EC310" t="str">
        <v>DWG#FRM0105</v>
      </c>
      <c r="ED310" t="str">
        <v>EXT.</v>
      </c>
      <c r="EE310" t="str">
        <v>EXT. Section, OL02460</v>
      </c>
      <c r="EF310" t="str">
        <v>EXT., OL04223</v>
      </c>
      <c r="EG310" t="str">
        <v>Flat Drop Indicator Tip</v>
      </c>
      <c r="EH310" t="str">
        <v>Full Go Pin, No Light, at Radius</v>
      </c>
      <c r="EI310" t="str">
        <v>Function Check</v>
      </c>
      <c r="EJ310" t="str">
        <v>GO Function Gauge</v>
      </c>
      <c r="EK310" t="str">
        <v>Go Gauge for Balloon 1 &amp; 4</v>
      </c>
      <c r="EL310" t="str">
        <v>Go Pin must pass through</v>
      </c>
      <c r="EM310" t="str">
        <v>Greater than .005 = Fail, Section</v>
      </c>
      <c r="EN310" t="str">
        <v>Greater than .025 out of center = Fail</v>
      </c>
      <c r="EO310" t="str">
        <v>Greater than 2.6 = Pass</v>
      </c>
      <c r="EP310" t="str">
        <v>Green = Pass, Red = Fail</v>
      </c>
      <c r="EQ310" t="str">
        <v>Hex Depth</v>
      </c>
      <c r="ER310" t="str">
        <v>Hex Minor</v>
      </c>
      <c r="ES310" t="str">
        <v>Hole Dia.</v>
      </c>
      <c r="ET310" t="str">
        <v>ID Sphere Finish</v>
      </c>
      <c r="EU310" t="str">
        <v>ID/OD Both Sides, Diff. .002 or less = Pass</v>
      </c>
      <c r="EV310" t="str">
        <v>If Looks Big, Section</v>
      </c>
      <c r="EW310" t="str">
        <v>If Looks Small, Section</v>
      </c>
      <c r="EX310" t="str">
        <v>Insp. Close to Break Away, Mfg.Tol.</v>
      </c>
      <c r="EY310" t="str">
        <v>INT.</v>
      </c>
      <c r="EZ310" t="str">
        <v>INT. Section, OL02460</v>
      </c>
      <c r="FA310" t="str">
        <v>INT., OL04223</v>
      </c>
      <c r="FB310" t="str">
        <v>Intersect. of 7.7 &amp; R0.10</v>
      </c>
      <c r="FC310" t="str">
        <v>Intersect. of 8.79 and R.25 MAX</v>
      </c>
      <c r="FD310" t="str">
        <v>Keep Ind. Tip away from corner</v>
      </c>
      <c r="FE310" t="str">
        <v>L31</v>
      </c>
      <c r="FF310" t="str">
        <v>Laser Mark</v>
      </c>
      <c r="FG310" t="str">
        <v>LASER PER NOTE 4</v>
      </c>
      <c r="FH310" t="str">
        <v>LASER PER NOTE 4, Final Check 1 only</v>
      </c>
      <c r="FI310" t="str">
        <v>Less than .002 out of center = Pass</v>
      </c>
      <c r="FJ310" t="str">
        <v>Less than 2.75 = Pass, Section</v>
      </c>
      <c r="FK310" t="str">
        <v>List as pin. Not Calibrated</v>
      </c>
      <c r="FL310" t="str">
        <v>M9 X 1.25 BUTT See Comment Image</v>
      </c>
      <c r="FM310" t="str">
        <v>Manual Section</v>
      </c>
      <c r="FN310" t="str">
        <v>Max Deep .241 NO-GO =.42</v>
      </c>
      <c r="FO310" t="str">
        <v>MAX Depth of (Note 7) .241 NO-GO Pin</v>
      </c>
      <c r="FP310" t="str">
        <v>Measure from Blue Line, See Image</v>
      </c>
      <c r="FQ310" t="str">
        <v>Measure Width of Blue Area, See Image</v>
      </c>
      <c r="FR310" t="str">
        <v>Mfg. Tol</v>
      </c>
      <c r="FS310" t="str">
        <v>Mfg. Tol, See Image</v>
      </c>
      <c r="FT310" t="str">
        <v>Mfg. Tol.</v>
      </c>
      <c r="FU310" t="str">
        <v>Mfg. Tol. "A"</v>
      </c>
      <c r="FV310" t="str">
        <v>Mfg. Tol. (Zero on Gauge Full Dia. Lead)</v>
      </c>
      <c r="FW310" t="str">
        <v>Mfg. Tol. Balloon 11, See Image</v>
      </c>
      <c r="FX310" t="str">
        <v>Mfg. Tol. Balloon 4</v>
      </c>
      <c r="FY310" t="str">
        <v>Mfg. Tol. Balloon 7</v>
      </c>
      <c r="FZ310" t="str">
        <v xml:space="preserve">Mfg. Tol. C-Bore Face (Ballo 28) </v>
      </c>
      <c r="GA310" t="str">
        <v>Mfg. Tol. Section</v>
      </c>
      <c r="GB310" t="str">
        <v>Mfg. Tol. See Image</v>
      </c>
      <c r="GC310" t="str">
        <v>Mfg. Tol., 3 Places, Record MAX</v>
      </c>
      <c r="GD310" t="str">
        <v>Mfg. Tol., Balloon 11</v>
      </c>
      <c r="GE310" t="str">
        <v>Mfg. Tol., Balloon 7</v>
      </c>
      <c r="GF310" t="str">
        <v>Mfg. Tol., Blank</v>
      </c>
      <c r="GG310" t="str">
        <v>Mfg. Tol., Blank, Balloon 12</v>
      </c>
      <c r="GH310" t="str">
        <v>Mfg. Tol., Blend to SØ.320</v>
      </c>
      <c r="GI310" t="str">
        <v>Mfg. Tol., Calculation</v>
      </c>
      <c r="GJ310" t="str">
        <v>Mfg. Tol., For Mill Fixture</v>
      </c>
      <c r="GK310" t="str">
        <v>Mfg. Tol., L32</v>
      </c>
      <c r="GL310" t="str">
        <v>Mfg. Tol., L33</v>
      </c>
      <c r="GM310" t="str">
        <v>Mfg. Tol., No Tool Marks</v>
      </c>
      <c r="GN310" t="str">
        <v>Mfg. Tol., OL03361</v>
      </c>
      <c r="GO310" t="str">
        <v>Mfg. Tol., Record off center value</v>
      </c>
      <c r="GP310" t="str">
        <v>Mfg. Tol., Same 3 Places, Record MIN</v>
      </c>
      <c r="GQ310" t="str">
        <v>Mfg. Tol., Section</v>
      </c>
      <c r="GR310" t="str">
        <v>Mfg. Tol., Section B-B</v>
      </c>
      <c r="GS310" t="str">
        <v>Mfg. Tol., Section, OL03361</v>
      </c>
      <c r="GT310" t="str">
        <v>Mfg. Tol., Section, Per Note 2</v>
      </c>
      <c r="GU310" t="str">
        <v>Mfg. Tol., See Image</v>
      </c>
      <c r="GV310" t="str">
        <v>Mfg. Tol., See Image, Bore in Blue</v>
      </c>
      <c r="GW310" t="str">
        <v>Mfg. Tol., See Image, Hook Tip</v>
      </c>
      <c r="GX310" t="str">
        <v>Mfg. Tol., Sharp Okay No Burr</v>
      </c>
      <c r="GY310" t="str">
        <v>Mfg. Tol., Threadless Blank</v>
      </c>
      <c r="GZ310" t="str">
        <v>Mfg.Tol.</v>
      </c>
      <c r="HA310" t="str">
        <v>Mgf. To., T.S.C.</v>
      </c>
      <c r="HB310" t="str">
        <v>Milled Feature</v>
      </c>
      <c r="HC310" t="str">
        <v>Milled Feature, OL04045</v>
      </c>
      <c r="HD310" t="str">
        <v>More than .0005 out of center = Fail</v>
      </c>
      <c r="HE310" t="str">
        <v>Must Pass Through</v>
      </c>
      <c r="HF310" t="str">
        <v>Must pass through gauge</v>
      </c>
      <c r="HG310" t="str">
        <v>Must Pass Through Go Gauge</v>
      </c>
      <c r="HH310" t="str">
        <v>Must Pass, See Image.</v>
      </c>
      <c r="HI310" t="str">
        <v>NA</v>
      </c>
      <c r="HJ310" t="str">
        <v>Narrow Area</v>
      </c>
      <c r="HK310" t="str">
        <v>Near Balloon 21</v>
      </c>
      <c r="HL310" t="str">
        <v>Near Datum B</v>
      </c>
      <c r="HM310" t="str">
        <v>Neck Dia.</v>
      </c>
      <c r="HN310" t="str">
        <v>Neck to Head Rad.</v>
      </c>
      <c r="HO310" t="str">
        <v>No Copper Deposits Allowed</v>
      </c>
      <c r="HP310" t="str">
        <v>No Section</v>
      </c>
      <c r="HQ310" t="str">
        <v>No Section, .01 to .014 = Pass</v>
      </c>
      <c r="HR310" t="str">
        <v>No Section, Rotate Part</v>
      </c>
      <c r="HS310" t="str">
        <v>No Section, See Image</v>
      </c>
      <c r="HT310" t="str">
        <v>No Slot, Section B-B</v>
      </c>
      <c r="HU310" t="str">
        <v>No visual step = Pass</v>
      </c>
      <c r="HV310" t="str">
        <v>Not to exceed .95 Deep</v>
      </c>
      <c r="HW310" t="str">
        <v>Note 1</v>
      </c>
      <c r="HX310" t="str">
        <v>OL00333/A</v>
      </c>
      <c r="HY310" t="str">
        <v>OL00519</v>
      </c>
      <c r="HZ310" t="str">
        <v>OL00520</v>
      </c>
      <c r="IA310" t="str">
        <v>OL00529</v>
      </c>
      <c r="IB310" t="str">
        <v>OL00542</v>
      </c>
      <c r="IC310" t="str">
        <v>OL00724</v>
      </c>
      <c r="ID310" t="str">
        <v>OL01250</v>
      </c>
      <c r="IE310" t="str">
        <v>OL01869, Threadless Blank</v>
      </c>
      <c r="IF310" t="str">
        <v>OL01870, Section</v>
      </c>
      <c r="IG310" t="str">
        <v>OL02255</v>
      </c>
      <c r="IH310" t="str">
        <v>OL02255, Mfg. Tol.</v>
      </c>
      <c r="II310" t="str">
        <v>OL02302</v>
      </c>
      <c r="IJ310" t="str">
        <v xml:space="preserve">OL02318  needed per image instructions </v>
      </c>
      <c r="IK310" t="str">
        <v>OL02556</v>
      </c>
      <c r="IL310" t="str">
        <v>OL02557</v>
      </c>
      <c r="IM310" t="str">
        <v>OL02567</v>
      </c>
      <c r="IN310" t="str">
        <v>OL02653</v>
      </c>
      <c r="IO310" t="str">
        <v>OL02718</v>
      </c>
      <c r="IP310" t="str">
        <v>OL02841</v>
      </c>
      <c r="IQ310" t="str">
        <v>OL02842</v>
      </c>
      <c r="IR310" t="str">
        <v>OL02844</v>
      </c>
      <c r="IS310" t="str">
        <v>OL02871</v>
      </c>
      <c r="IT310" t="str">
        <v>OL02887</v>
      </c>
      <c r="IU310" t="str">
        <v>OL03766</v>
      </c>
      <c r="IV310" t="str">
        <v>OL03868</v>
      </c>
      <c r="IW310" t="str">
        <v>OL03869</v>
      </c>
      <c r="IX310" t="str">
        <v>OL03870</v>
      </c>
      <c r="IY310" t="str">
        <v>OL03873, DWG# 100448-44</v>
      </c>
      <c r="IZ310" t="str">
        <v>OL03949</v>
      </c>
      <c r="JA310" t="str">
        <v xml:space="preserve">OL04043, Section </v>
      </c>
      <c r="JB310" t="str">
        <v xml:space="preserve">OL04044, Section </v>
      </c>
      <c r="JC310" t="str">
        <v>OL04045</v>
      </c>
      <c r="JD310" t="str">
        <v>OL04045, Milled Feature</v>
      </c>
      <c r="JE310" t="str">
        <v>OL04063</v>
      </c>
      <c r="JF310" t="str">
        <v>OL04064</v>
      </c>
      <c r="JG310" t="str">
        <v>OL04065</v>
      </c>
      <c r="JH310" t="str">
        <v>OL04181</v>
      </c>
      <c r="JI310" t="str">
        <v>OL04218</v>
      </c>
      <c r="JJ310" t="str">
        <v>OL04224, See Image</v>
      </c>
      <c r="JK310" t="str">
        <v>OL04374</v>
      </c>
      <c r="JL310" t="str">
        <v>OL04375, Section M-M</v>
      </c>
      <c r="JM310" t="str">
        <v>OL04376, Section M-M</v>
      </c>
      <c r="JN310" t="str">
        <v>OL04443</v>
      </c>
      <c r="JO310" t="str">
        <v>OL04444</v>
      </c>
      <c r="JP310" t="str">
        <v>One side of slot</v>
      </c>
      <c r="JQ310" t="str">
        <v>Other side of slot</v>
      </c>
      <c r="JR310" t="str">
        <v>Out of center more than .002 = Fail</v>
      </c>
      <c r="JS310" t="str">
        <v>Out of center more than.002 = Fail</v>
      </c>
      <c r="JT310" t="str">
        <v>Overlay OL02713</v>
      </c>
    </row>
    <row r="311" spans="1:280">
      <c r="A311" s="74" t="s">
        <v>716</v>
      </c>
      <c r="C311" s="74" t="str" cm="1">
        <f t="array" ref="C311:JT311">TRANSPOSE(_xlfn._xlws.SORT(_xlfn._xlws.FILTER($A$2:$A$279,ISNUMBER(SEARCH('Prt. Lib. &amp; Routine, Table'!M318,$A$2:$A$279)),"not found")))</f>
        <v xml:space="preserve"> 'C', Whirl Blank</v>
      </c>
      <c r="D311" t="str">
        <v xml:space="preserve"> See Image, Constrained</v>
      </c>
      <c r="E311" t="str">
        <v>(.04 to .12 range = Pass)</v>
      </c>
      <c r="F311" t="str">
        <v>(.042 FULL) Go Pin Seat Fully</v>
      </c>
      <c r="G311" t="str">
        <v>(B), Mfg. Tol.</v>
      </c>
      <c r="H311" t="str">
        <v>(B), O.A.L.</v>
      </c>
      <c r="I311" t="str">
        <v>.001 or less =Pass</v>
      </c>
      <c r="J311" t="str">
        <v>.001 or less out of center = Pass</v>
      </c>
      <c r="K311" t="str">
        <v>.002 or Less = Pass</v>
      </c>
      <c r="L311" t="str">
        <v>.002 or Less out of center = Pass</v>
      </c>
      <c r="M311" t="str">
        <v>.005 to .015 = Pass</v>
      </c>
      <c r="N311" t="str">
        <v>.0125 Mean, Section</v>
      </c>
      <c r="O311" t="str">
        <v>.025 or Less in X &amp; Y=Pass</v>
      </c>
      <c r="P311" t="str">
        <v>.038 Mean</v>
      </c>
      <c r="Q311" t="str">
        <v>.063 MM = .0024 IN, See Image</v>
      </c>
      <c r="R311" t="str">
        <v>.063MM = .0024"</v>
      </c>
      <c r="S311" t="str">
        <v>.243 NO-GO, Unconstrained, Must Not Start</v>
      </c>
      <c r="T311" t="str">
        <v>@ Back Face &amp; ID, No Raised Edge</v>
      </c>
      <c r="U311" t="str">
        <v>@ Back Face &amp; OD, No Raised Edge</v>
      </c>
      <c r="V311" t="str">
        <v>@ ID &amp; FACE</v>
      </c>
      <c r="W311" t="str">
        <v>@ OD &amp; BACK FACE</v>
      </c>
      <c r="X311" t="str">
        <v>@ OD &amp; FACE</v>
      </c>
      <c r="Y311" t="str">
        <v>Across from slot</v>
      </c>
      <c r="Z311" t="str">
        <v>All Edge Breaks</v>
      </c>
      <c r="AA311" t="str">
        <v>Attached to bar stock</v>
      </c>
      <c r="AB311" t="str">
        <v xml:space="preserve">Back Turn Fillet Rad. </v>
      </c>
      <c r="AC311" t="str">
        <v>Balloon 1 (DWG FRM0105 Page 2, NV-27)</v>
      </c>
      <c r="AD311" t="str">
        <v>Balloon 1 (DWG FRM0105, NV-30)</v>
      </c>
      <c r="AE311" t="str">
        <v>Balloon 1 (P# 9890002-20) OL00429/A</v>
      </c>
      <c r="AF311" t="str">
        <v>Balloon 1, DWG#FRM0105</v>
      </c>
      <c r="AG311" t="str">
        <v>Balloon 11, See Image</v>
      </c>
      <c r="AH311" t="str">
        <v xml:space="preserve">Balloon 2 (DWG FRM0105 Page 2, NV-27) </v>
      </c>
      <c r="AI311" t="str">
        <v>Balloon 2 (DWG FRM0105, NV-30)</v>
      </c>
      <c r="AJ311" t="str">
        <v>Balloon 2 (P# 9890002-20)</v>
      </c>
      <c r="AK311" t="str">
        <v>Balloon 2, DWG#FRM0105</v>
      </c>
      <c r="AL311" t="str">
        <v>Balloon 2, DWG#FRM0105, See Image</v>
      </c>
      <c r="AM311" t="str">
        <v>Balloon 3 (DWG FRM0105, NV-30 Minor)</v>
      </c>
      <c r="AN311" t="str">
        <v>Balloon 3 (DWG FRM0105, NV-30)</v>
      </c>
      <c r="AO311" t="str">
        <v>Balloon 3 (P# 9890002-20)</v>
      </c>
      <c r="AP311" t="str">
        <v>Balloon 4</v>
      </c>
      <c r="AQ311" t="str">
        <v>Balloon 4 (P# 9890002-20)</v>
      </c>
      <c r="AR311" t="str">
        <v>Below Middle Band</v>
      </c>
      <c r="AS311" t="str">
        <v>Best Fit Pin, .003 or Less =Pass</v>
      </c>
      <c r="AT311" t="str">
        <v>Blank</v>
      </c>
      <c r="AU311" t="str">
        <v>Blank Turn Maj.</v>
      </c>
      <c r="AV311" t="str">
        <v>Blank Turn Maj. Mill Flt., OL4172</v>
      </c>
      <c r="AW311" t="str">
        <v>Blank Without .010 Slots</v>
      </c>
      <c r="AX311" t="str">
        <v>Blank Without .010 Slots, Section</v>
      </c>
      <c r="AY311" t="str">
        <v>Blank without thread</v>
      </c>
      <c r="AZ311" t="str">
        <v xml:space="preserve">Blank, Center of V Grv. </v>
      </c>
      <c r="BA311" t="str">
        <v>Blank, Check R adjacent Balloon 17</v>
      </c>
      <c r="BB311" t="str">
        <v>Blank, EXT. Feature</v>
      </c>
      <c r="BC311" t="str">
        <v>Blank, See Image, OL04335</v>
      </c>
      <c r="BD311" t="str">
        <v>Blank, See Image, OL04336</v>
      </c>
      <c r="BE311" t="str">
        <v xml:space="preserve">Blank, Thrd. </v>
      </c>
      <c r="BF311" t="str">
        <v>Blank, Turn Tip</v>
      </c>
      <c r="BG311" t="str">
        <v>Blank, Without Thrd.</v>
      </c>
      <c r="BH311" t="str">
        <v>Blank, Without Thread</v>
      </c>
      <c r="BI311" t="str">
        <v xml:space="preserve">Blunt Start Blend to Minor </v>
      </c>
      <c r="BJ311" t="str">
        <v>Calc., Use Go HEX</v>
      </c>
      <c r="BK311" t="str">
        <v>Can't dig into OD</v>
      </c>
      <c r="BL311" t="str">
        <v>Carbide Gauge</v>
      </c>
      <c r="BM311" t="str">
        <v xml:space="preserve">Center of V Grv. </v>
      </c>
      <c r="BN311" t="str">
        <v>Centered Less than .03 = Pass</v>
      </c>
      <c r="BO311" t="str">
        <v>Centered within .0005 or Less = Pass</v>
      </c>
      <c r="BP311" t="str">
        <v>Centered within .001 or Less = Pass</v>
      </c>
      <c r="BQ311" t="str">
        <v>Centered within .0254 or Less = Pass</v>
      </c>
      <c r="BR311" t="str">
        <v>Check close to Rod Slot</v>
      </c>
      <c r="BS311" t="str">
        <v>Check every other hole</v>
      </c>
      <c r="BT311" t="str">
        <v>Check Go over full length of slot.</v>
      </c>
      <c r="BU311" t="str">
        <v>Check Near Closed End</v>
      </c>
      <c r="BV311" t="str">
        <v>Check per Print View, Away from Rod Slot</v>
      </c>
      <c r="BW311" t="str">
        <v>Check to Balloon 30 Go Pin</v>
      </c>
      <c r="BX311" t="str">
        <v>Check with .2705 SET Pin Inside Part</v>
      </c>
      <c r="BY311" t="str">
        <v>Check with Hex Up</v>
      </c>
      <c r="BZ311" t="str">
        <v>CMM Blank</v>
      </c>
      <c r="CA311" t="str">
        <v>Confirm Full Radius</v>
      </c>
      <c r="CB311" t="str">
        <v>Constrained in fixture</v>
      </c>
      <c r="CC311" t="str">
        <v>Constrained with Ring</v>
      </c>
      <c r="CD311" t="str">
        <v>Constrained, See Image</v>
      </c>
      <c r="CE311" t="str">
        <v>Dim. "A"</v>
      </c>
      <c r="CF311" t="str">
        <v>Dim. "B"</v>
      </c>
      <c r="CG311" t="str">
        <v>Dim. "C"</v>
      </c>
      <c r="CH311" t="str">
        <v>Dim. "D", Whirl Blank</v>
      </c>
      <c r="CI311" t="str">
        <v>Dim. "G"</v>
      </c>
      <c r="CJ311" t="str">
        <v>Dim. E, Blank Turn Maj. &amp;  Mill Flt</v>
      </c>
      <c r="CK311" t="str">
        <v>Dim. E, Blank Turn Maj.&amp;  Mill Flt</v>
      </c>
      <c r="CL311" t="str">
        <v>Dim. H, Whirl Blank</v>
      </c>
      <c r="CM311" t="str">
        <v>Dim. J, 'Blank Turn Maj. &amp; Whirl Blank</v>
      </c>
      <c r="CN311" t="str">
        <v>Disk Drop Indicator Tip</v>
      </c>
      <c r="CO311" t="str">
        <v>DWG 100448-15, Balloon F_1</v>
      </c>
      <c r="CP311" t="str">
        <v>DWG 100448-15, OL02571</v>
      </c>
      <c r="CQ311" t="str">
        <v>DWG 100448-41</v>
      </c>
      <c r="CR311" t="str">
        <v>DWG 9890040, (10E),Section Part, OL01139</v>
      </c>
      <c r="CS311" t="str">
        <v>DWG 9890040, (10E),Section, OL01139</v>
      </c>
      <c r="CT311" t="str">
        <v>DWG 9890040, (11E)</v>
      </c>
      <c r="CU311" t="str">
        <v>DWG 9890040, (11E), Pins with Flats</v>
      </c>
      <c r="CV311" t="str">
        <v>DWG 9890040, (12E),  Pass=.002 or less</v>
      </c>
      <c r="CW311" t="str">
        <v>DWG 9890040, (12E), See Image</v>
      </c>
      <c r="CX311" t="str">
        <v>DWG 9890040, (1E), OL01431</v>
      </c>
      <c r="CY311" t="str">
        <v>DWG 9890040, (1E), OL01432</v>
      </c>
      <c r="CZ311" t="str">
        <v>DWG 9890040, (2E), OL01432</v>
      </c>
      <c r="DA311" t="str">
        <v>DWG 9890040, (3E)</v>
      </c>
      <c r="DB311" t="str">
        <v>DWG 9890040, (4E)</v>
      </c>
      <c r="DC311" t="str">
        <v>DWG 9890040, (5E), OL02336</v>
      </c>
      <c r="DD311" t="str">
        <v>DWG 9890040, (6E)</v>
      </c>
      <c r="DE311" t="str">
        <v>DWG 9890040, (7E)</v>
      </c>
      <c r="DF311" t="str">
        <v>DWG 9890040, (8E), OL01433</v>
      </c>
      <c r="DG311" t="str">
        <v>DWG 9890040, (8E), OL01433, Section</v>
      </c>
      <c r="DH311" t="str">
        <v>DWG 9890040, (9E), Close to Rod Slot</v>
      </c>
      <c r="DI311" t="str">
        <v>DWG 9890040, (9E),Close to Rod Slot</v>
      </c>
      <c r="DJ311" t="str">
        <v>DWG FRM0105 PAGE 2</v>
      </c>
      <c r="DK311" t="str">
        <v>DWG# 100448-41</v>
      </c>
      <c r="DL311" t="str">
        <v>DWG# 100448-44</v>
      </c>
      <c r="DM311" t="str">
        <v>DWG# 9890003  (1), Section OL00436/A</v>
      </c>
      <c r="DN311" t="str">
        <v>DWG# 9890003 (3), Ring Gauge Constrained</v>
      </c>
      <c r="DO311" t="str">
        <v>DWG# 9890003 (4), Section</v>
      </c>
      <c r="DP311" t="str">
        <v>DWG#100448-26, Balloon 1K, OL02350</v>
      </c>
      <c r="DQ311" t="str">
        <v>DWG#100448-26, Balloon 2K, OL02350</v>
      </c>
      <c r="DR311" t="str">
        <v>DWG#100448-26, Balloon 3K, OL02363</v>
      </c>
      <c r="DS311" t="str">
        <v>DWG#100448-26, Balloon 4K</v>
      </c>
      <c r="DT311" t="str">
        <v>DWG#100448-26, Balloon 5K, Section</v>
      </c>
      <c r="DU311" t="str">
        <v>DWG#100448-26, Balloon 6K</v>
      </c>
      <c r="DV311" t="str">
        <v>DWG#100448-26, Balloon 7K, Section</v>
      </c>
      <c r="DW311" t="str">
        <v>DWG#100448-26, Mfg. Tol.</v>
      </c>
      <c r="DX311" t="str">
        <v>DWG#9890003 (2) Ring Gauge Constrained</v>
      </c>
      <c r="DY311" t="str">
        <v>DWG#9890044</v>
      </c>
      <c r="DZ311" t="str">
        <v>DWG#9890044 .1985 to .2005=Pass</v>
      </c>
      <c r="EA311" t="str">
        <v>DWG#9890044 Overlay OL02441</v>
      </c>
      <c r="EB311" t="str">
        <v>DWG#9890044, OL02441</v>
      </c>
      <c r="EC311" t="str">
        <v>DWG#FRM0105</v>
      </c>
      <c r="ED311" t="str">
        <v>EXT.</v>
      </c>
      <c r="EE311" t="str">
        <v>EXT. Section, OL02460</v>
      </c>
      <c r="EF311" t="str">
        <v>EXT., OL04223</v>
      </c>
      <c r="EG311" t="str">
        <v>Flat Drop Indicator Tip</v>
      </c>
      <c r="EH311" t="str">
        <v>Full Go Pin, No Light, at Radius</v>
      </c>
      <c r="EI311" t="str">
        <v>Function Check</v>
      </c>
      <c r="EJ311" t="str">
        <v>GO Function Gauge</v>
      </c>
      <c r="EK311" t="str">
        <v>Go Gauge for Balloon 1 &amp; 4</v>
      </c>
      <c r="EL311" t="str">
        <v>Go Pin must pass through</v>
      </c>
      <c r="EM311" t="str">
        <v>Greater than .005 = Fail, Section</v>
      </c>
      <c r="EN311" t="str">
        <v>Greater than .025 out of center = Fail</v>
      </c>
      <c r="EO311" t="str">
        <v>Greater than 2.6 = Pass</v>
      </c>
      <c r="EP311" t="str">
        <v>Green = Pass, Red = Fail</v>
      </c>
      <c r="EQ311" t="str">
        <v>Hex Depth</v>
      </c>
      <c r="ER311" t="str">
        <v>Hex Minor</v>
      </c>
      <c r="ES311" t="str">
        <v>Hole Dia.</v>
      </c>
      <c r="ET311" t="str">
        <v>ID Sphere Finish</v>
      </c>
      <c r="EU311" t="str">
        <v>ID/OD Both Sides, Diff. .002 or less = Pass</v>
      </c>
      <c r="EV311" t="str">
        <v>If Looks Big, Section</v>
      </c>
      <c r="EW311" t="str">
        <v>If Looks Small, Section</v>
      </c>
      <c r="EX311" t="str">
        <v>Insp. Close to Break Away, Mfg.Tol.</v>
      </c>
      <c r="EY311" t="str">
        <v>INT.</v>
      </c>
      <c r="EZ311" t="str">
        <v>INT. Section, OL02460</v>
      </c>
      <c r="FA311" t="str">
        <v>INT., OL04223</v>
      </c>
      <c r="FB311" t="str">
        <v>Intersect. of 7.7 &amp; R0.10</v>
      </c>
      <c r="FC311" t="str">
        <v>Intersect. of 8.79 and R.25 MAX</v>
      </c>
      <c r="FD311" t="str">
        <v>Keep Ind. Tip away from corner</v>
      </c>
      <c r="FE311" t="str">
        <v>L31</v>
      </c>
      <c r="FF311" t="str">
        <v>Laser Mark</v>
      </c>
      <c r="FG311" t="str">
        <v>LASER PER NOTE 4</v>
      </c>
      <c r="FH311" t="str">
        <v>LASER PER NOTE 4, Final Check 1 only</v>
      </c>
      <c r="FI311" t="str">
        <v>Less than .002 out of center = Pass</v>
      </c>
      <c r="FJ311" t="str">
        <v>Less than 2.75 = Pass, Section</v>
      </c>
      <c r="FK311" t="str">
        <v>List as pin. Not Calibrated</v>
      </c>
      <c r="FL311" t="str">
        <v>M9 X 1.25 BUTT See Comment Image</v>
      </c>
      <c r="FM311" t="str">
        <v>Manual Section</v>
      </c>
      <c r="FN311" t="str">
        <v>Max Deep .241 NO-GO =.42</v>
      </c>
      <c r="FO311" t="str">
        <v>MAX Depth of (Note 7) .241 NO-GO Pin</v>
      </c>
      <c r="FP311" t="str">
        <v>Measure from Blue Line, See Image</v>
      </c>
      <c r="FQ311" t="str">
        <v>Measure Width of Blue Area, See Image</v>
      </c>
      <c r="FR311" t="str">
        <v>Mfg. Tol</v>
      </c>
      <c r="FS311" t="str">
        <v>Mfg. Tol, See Image</v>
      </c>
      <c r="FT311" t="str">
        <v>Mfg. Tol.</v>
      </c>
      <c r="FU311" t="str">
        <v>Mfg. Tol. "A"</v>
      </c>
      <c r="FV311" t="str">
        <v>Mfg. Tol. (Zero on Gauge Full Dia. Lead)</v>
      </c>
      <c r="FW311" t="str">
        <v>Mfg. Tol. Balloon 11, See Image</v>
      </c>
      <c r="FX311" t="str">
        <v>Mfg. Tol. Balloon 4</v>
      </c>
      <c r="FY311" t="str">
        <v>Mfg. Tol. Balloon 7</v>
      </c>
      <c r="FZ311" t="str">
        <v xml:space="preserve">Mfg. Tol. C-Bore Face (Ballo 28) </v>
      </c>
      <c r="GA311" t="str">
        <v>Mfg. Tol. Section</v>
      </c>
      <c r="GB311" t="str">
        <v>Mfg. Tol. See Image</v>
      </c>
      <c r="GC311" t="str">
        <v>Mfg. Tol., 3 Places, Record MAX</v>
      </c>
      <c r="GD311" t="str">
        <v>Mfg. Tol., Balloon 11</v>
      </c>
      <c r="GE311" t="str">
        <v>Mfg. Tol., Balloon 7</v>
      </c>
      <c r="GF311" t="str">
        <v>Mfg. Tol., Blank</v>
      </c>
      <c r="GG311" t="str">
        <v>Mfg. Tol., Blank, Balloon 12</v>
      </c>
      <c r="GH311" t="str">
        <v>Mfg. Tol., Blend to SØ.320</v>
      </c>
      <c r="GI311" t="str">
        <v>Mfg. Tol., Calculation</v>
      </c>
      <c r="GJ311" t="str">
        <v>Mfg. Tol., For Mill Fixture</v>
      </c>
      <c r="GK311" t="str">
        <v>Mfg. Tol., L32</v>
      </c>
      <c r="GL311" t="str">
        <v>Mfg. Tol., L33</v>
      </c>
      <c r="GM311" t="str">
        <v>Mfg. Tol., No Tool Marks</v>
      </c>
      <c r="GN311" t="str">
        <v>Mfg. Tol., OL03361</v>
      </c>
      <c r="GO311" t="str">
        <v>Mfg. Tol., Record off center value</v>
      </c>
      <c r="GP311" t="str">
        <v>Mfg. Tol., Same 3 Places, Record MIN</v>
      </c>
      <c r="GQ311" t="str">
        <v>Mfg. Tol., Section</v>
      </c>
      <c r="GR311" t="str">
        <v>Mfg. Tol., Section B-B</v>
      </c>
      <c r="GS311" t="str">
        <v>Mfg. Tol., Section, OL03361</v>
      </c>
      <c r="GT311" t="str">
        <v>Mfg. Tol., Section, Per Note 2</v>
      </c>
      <c r="GU311" t="str">
        <v>Mfg. Tol., See Image</v>
      </c>
      <c r="GV311" t="str">
        <v>Mfg. Tol., See Image, Bore in Blue</v>
      </c>
      <c r="GW311" t="str">
        <v>Mfg. Tol., See Image, Hook Tip</v>
      </c>
      <c r="GX311" t="str">
        <v>Mfg. Tol., Sharp Okay No Burr</v>
      </c>
      <c r="GY311" t="str">
        <v>Mfg. Tol., Threadless Blank</v>
      </c>
      <c r="GZ311" t="str">
        <v>Mfg.Tol.</v>
      </c>
      <c r="HA311" t="str">
        <v>Mgf. To., T.S.C.</v>
      </c>
      <c r="HB311" t="str">
        <v>Milled Feature</v>
      </c>
      <c r="HC311" t="str">
        <v>Milled Feature, OL04045</v>
      </c>
      <c r="HD311" t="str">
        <v>More than .0005 out of center = Fail</v>
      </c>
      <c r="HE311" t="str">
        <v>Must Pass Through</v>
      </c>
      <c r="HF311" t="str">
        <v>Must pass through gauge</v>
      </c>
      <c r="HG311" t="str">
        <v>Must Pass Through Go Gauge</v>
      </c>
      <c r="HH311" t="str">
        <v>Must Pass, See Image.</v>
      </c>
      <c r="HI311" t="str">
        <v>NA</v>
      </c>
      <c r="HJ311" t="str">
        <v>Narrow Area</v>
      </c>
      <c r="HK311" t="str">
        <v>Near Balloon 21</v>
      </c>
      <c r="HL311" t="str">
        <v>Near Datum B</v>
      </c>
      <c r="HM311" t="str">
        <v>Neck Dia.</v>
      </c>
      <c r="HN311" t="str">
        <v>Neck to Head Rad.</v>
      </c>
      <c r="HO311" t="str">
        <v>No Copper Deposits Allowed</v>
      </c>
      <c r="HP311" t="str">
        <v>No Section</v>
      </c>
      <c r="HQ311" t="str">
        <v>No Section, .01 to .014 = Pass</v>
      </c>
      <c r="HR311" t="str">
        <v>No Section, Rotate Part</v>
      </c>
      <c r="HS311" t="str">
        <v>No Section, See Image</v>
      </c>
      <c r="HT311" t="str">
        <v>No Slot, Section B-B</v>
      </c>
      <c r="HU311" t="str">
        <v>No visual step = Pass</v>
      </c>
      <c r="HV311" t="str">
        <v>Not to exceed .95 Deep</v>
      </c>
      <c r="HW311" t="str">
        <v>Note 1</v>
      </c>
      <c r="HX311" t="str">
        <v>OL00333/A</v>
      </c>
      <c r="HY311" t="str">
        <v>OL00519</v>
      </c>
      <c r="HZ311" t="str">
        <v>OL00520</v>
      </c>
      <c r="IA311" t="str">
        <v>OL00529</v>
      </c>
      <c r="IB311" t="str">
        <v>OL00542</v>
      </c>
      <c r="IC311" t="str">
        <v>OL00724</v>
      </c>
      <c r="ID311" t="str">
        <v>OL01250</v>
      </c>
      <c r="IE311" t="str">
        <v>OL01869, Threadless Blank</v>
      </c>
      <c r="IF311" t="str">
        <v>OL01870, Section</v>
      </c>
      <c r="IG311" t="str">
        <v>OL02255</v>
      </c>
      <c r="IH311" t="str">
        <v>OL02255, Mfg. Tol.</v>
      </c>
      <c r="II311" t="str">
        <v>OL02302</v>
      </c>
      <c r="IJ311" t="str">
        <v xml:space="preserve">OL02318  needed per image instructions </v>
      </c>
      <c r="IK311" t="str">
        <v>OL02556</v>
      </c>
      <c r="IL311" t="str">
        <v>OL02557</v>
      </c>
      <c r="IM311" t="str">
        <v>OL02567</v>
      </c>
      <c r="IN311" t="str">
        <v>OL02653</v>
      </c>
      <c r="IO311" t="str">
        <v>OL02718</v>
      </c>
      <c r="IP311" t="str">
        <v>OL02841</v>
      </c>
      <c r="IQ311" t="str">
        <v>OL02842</v>
      </c>
      <c r="IR311" t="str">
        <v>OL02844</v>
      </c>
      <c r="IS311" t="str">
        <v>OL02871</v>
      </c>
      <c r="IT311" t="str">
        <v>OL02887</v>
      </c>
      <c r="IU311" t="str">
        <v>OL03766</v>
      </c>
      <c r="IV311" t="str">
        <v>OL03868</v>
      </c>
      <c r="IW311" t="str">
        <v>OL03869</v>
      </c>
      <c r="IX311" t="str">
        <v>OL03870</v>
      </c>
      <c r="IY311" t="str">
        <v>OL03873, DWG# 100448-44</v>
      </c>
      <c r="IZ311" t="str">
        <v>OL03949</v>
      </c>
      <c r="JA311" t="str">
        <v xml:space="preserve">OL04043, Section </v>
      </c>
      <c r="JB311" t="str">
        <v xml:space="preserve">OL04044, Section </v>
      </c>
      <c r="JC311" t="str">
        <v>OL04045</v>
      </c>
      <c r="JD311" t="str">
        <v>OL04045, Milled Feature</v>
      </c>
      <c r="JE311" t="str">
        <v>OL04063</v>
      </c>
      <c r="JF311" t="str">
        <v>OL04064</v>
      </c>
      <c r="JG311" t="str">
        <v>OL04065</v>
      </c>
      <c r="JH311" t="str">
        <v>OL04181</v>
      </c>
      <c r="JI311" t="str">
        <v>OL04218</v>
      </c>
      <c r="JJ311" t="str">
        <v>OL04224, See Image</v>
      </c>
      <c r="JK311" t="str">
        <v>OL04374</v>
      </c>
      <c r="JL311" t="str">
        <v>OL04375, Section M-M</v>
      </c>
      <c r="JM311" t="str">
        <v>OL04376, Section M-M</v>
      </c>
      <c r="JN311" t="str">
        <v>OL04443</v>
      </c>
      <c r="JO311" t="str">
        <v>OL04444</v>
      </c>
      <c r="JP311" t="str">
        <v>One side of slot</v>
      </c>
      <c r="JQ311" t="str">
        <v>Other side of slot</v>
      </c>
      <c r="JR311" t="str">
        <v>Out of center more than .002 = Fail</v>
      </c>
      <c r="JS311" t="str">
        <v>Out of center more than.002 = Fail</v>
      </c>
      <c r="JT311" t="str">
        <v>Overlay OL02713</v>
      </c>
    </row>
    <row r="312" spans="1:280">
      <c r="A312" s="74" t="s">
        <v>717</v>
      </c>
      <c r="C312" s="74" t="str" cm="1">
        <f t="array" ref="C312:JT312">TRANSPOSE(_xlfn._xlws.SORT(_xlfn._xlws.FILTER($A$2:$A$279,ISNUMBER(SEARCH('Prt. Lib. &amp; Routine, Table'!M319,$A$2:$A$279)),"not found")))</f>
        <v xml:space="preserve"> 'C', Whirl Blank</v>
      </c>
      <c r="D312" t="str">
        <v xml:space="preserve"> See Image, Constrained</v>
      </c>
      <c r="E312" t="str">
        <v>(.04 to .12 range = Pass)</v>
      </c>
      <c r="F312" t="str">
        <v>(.042 FULL) Go Pin Seat Fully</v>
      </c>
      <c r="G312" t="str">
        <v>(B), Mfg. Tol.</v>
      </c>
      <c r="H312" t="str">
        <v>(B), O.A.L.</v>
      </c>
      <c r="I312" t="str">
        <v>.001 or less =Pass</v>
      </c>
      <c r="J312" t="str">
        <v>.001 or less out of center = Pass</v>
      </c>
      <c r="K312" t="str">
        <v>.002 or Less = Pass</v>
      </c>
      <c r="L312" t="str">
        <v>.002 or Less out of center = Pass</v>
      </c>
      <c r="M312" t="str">
        <v>.005 to .015 = Pass</v>
      </c>
      <c r="N312" t="str">
        <v>.0125 Mean, Section</v>
      </c>
      <c r="O312" t="str">
        <v>.025 or Less in X &amp; Y=Pass</v>
      </c>
      <c r="P312" t="str">
        <v>.038 Mean</v>
      </c>
      <c r="Q312" t="str">
        <v>.063 MM = .0024 IN, See Image</v>
      </c>
      <c r="R312" t="str">
        <v>.063MM = .0024"</v>
      </c>
      <c r="S312" t="str">
        <v>.243 NO-GO, Unconstrained, Must Not Start</v>
      </c>
      <c r="T312" t="str">
        <v>@ Back Face &amp; ID, No Raised Edge</v>
      </c>
      <c r="U312" t="str">
        <v>@ Back Face &amp; OD, No Raised Edge</v>
      </c>
      <c r="V312" t="str">
        <v>@ ID &amp; FACE</v>
      </c>
      <c r="W312" t="str">
        <v>@ OD &amp; BACK FACE</v>
      </c>
      <c r="X312" t="str">
        <v>@ OD &amp; FACE</v>
      </c>
      <c r="Y312" t="str">
        <v>Across from slot</v>
      </c>
      <c r="Z312" t="str">
        <v>All Edge Breaks</v>
      </c>
      <c r="AA312" t="str">
        <v>Attached to bar stock</v>
      </c>
      <c r="AB312" t="str">
        <v xml:space="preserve">Back Turn Fillet Rad. </v>
      </c>
      <c r="AC312" t="str">
        <v>Balloon 1 (DWG FRM0105 Page 2, NV-27)</v>
      </c>
      <c r="AD312" t="str">
        <v>Balloon 1 (DWG FRM0105, NV-30)</v>
      </c>
      <c r="AE312" t="str">
        <v>Balloon 1 (P# 9890002-20) OL00429/A</v>
      </c>
      <c r="AF312" t="str">
        <v>Balloon 1, DWG#FRM0105</v>
      </c>
      <c r="AG312" t="str">
        <v>Balloon 11, See Image</v>
      </c>
      <c r="AH312" t="str">
        <v xml:space="preserve">Balloon 2 (DWG FRM0105 Page 2, NV-27) </v>
      </c>
      <c r="AI312" t="str">
        <v>Balloon 2 (DWG FRM0105, NV-30)</v>
      </c>
      <c r="AJ312" t="str">
        <v>Balloon 2 (P# 9890002-20)</v>
      </c>
      <c r="AK312" t="str">
        <v>Balloon 2, DWG#FRM0105</v>
      </c>
      <c r="AL312" t="str">
        <v>Balloon 2, DWG#FRM0105, See Image</v>
      </c>
      <c r="AM312" t="str">
        <v>Balloon 3 (DWG FRM0105, NV-30 Minor)</v>
      </c>
      <c r="AN312" t="str">
        <v>Balloon 3 (DWG FRM0105, NV-30)</v>
      </c>
      <c r="AO312" t="str">
        <v>Balloon 3 (P# 9890002-20)</v>
      </c>
      <c r="AP312" t="str">
        <v>Balloon 4</v>
      </c>
      <c r="AQ312" t="str">
        <v>Balloon 4 (P# 9890002-20)</v>
      </c>
      <c r="AR312" t="str">
        <v>Below Middle Band</v>
      </c>
      <c r="AS312" t="str">
        <v>Best Fit Pin, .003 or Less =Pass</v>
      </c>
      <c r="AT312" t="str">
        <v>Blank</v>
      </c>
      <c r="AU312" t="str">
        <v>Blank Turn Maj.</v>
      </c>
      <c r="AV312" t="str">
        <v>Blank Turn Maj. Mill Flt., OL4172</v>
      </c>
      <c r="AW312" t="str">
        <v>Blank Without .010 Slots</v>
      </c>
      <c r="AX312" t="str">
        <v>Blank Without .010 Slots, Section</v>
      </c>
      <c r="AY312" t="str">
        <v>Blank without thread</v>
      </c>
      <c r="AZ312" t="str">
        <v xml:space="preserve">Blank, Center of V Grv. </v>
      </c>
      <c r="BA312" t="str">
        <v>Blank, Check R adjacent Balloon 17</v>
      </c>
      <c r="BB312" t="str">
        <v>Blank, EXT. Feature</v>
      </c>
      <c r="BC312" t="str">
        <v>Blank, See Image, OL04335</v>
      </c>
      <c r="BD312" t="str">
        <v>Blank, See Image, OL04336</v>
      </c>
      <c r="BE312" t="str">
        <v xml:space="preserve">Blank, Thrd. </v>
      </c>
      <c r="BF312" t="str">
        <v>Blank, Turn Tip</v>
      </c>
      <c r="BG312" t="str">
        <v>Blank, Without Thrd.</v>
      </c>
      <c r="BH312" t="str">
        <v>Blank, Without Thread</v>
      </c>
      <c r="BI312" t="str">
        <v xml:space="preserve">Blunt Start Blend to Minor </v>
      </c>
      <c r="BJ312" t="str">
        <v>Calc., Use Go HEX</v>
      </c>
      <c r="BK312" t="str">
        <v>Can't dig into OD</v>
      </c>
      <c r="BL312" t="str">
        <v>Carbide Gauge</v>
      </c>
      <c r="BM312" t="str">
        <v xml:space="preserve">Center of V Grv. </v>
      </c>
      <c r="BN312" t="str">
        <v>Centered Less than .03 = Pass</v>
      </c>
      <c r="BO312" t="str">
        <v>Centered within .0005 or Less = Pass</v>
      </c>
      <c r="BP312" t="str">
        <v>Centered within .001 or Less = Pass</v>
      </c>
      <c r="BQ312" t="str">
        <v>Centered within .0254 or Less = Pass</v>
      </c>
      <c r="BR312" t="str">
        <v>Check close to Rod Slot</v>
      </c>
      <c r="BS312" t="str">
        <v>Check every other hole</v>
      </c>
      <c r="BT312" t="str">
        <v>Check Go over full length of slot.</v>
      </c>
      <c r="BU312" t="str">
        <v>Check Near Closed End</v>
      </c>
      <c r="BV312" t="str">
        <v>Check per Print View, Away from Rod Slot</v>
      </c>
      <c r="BW312" t="str">
        <v>Check to Balloon 30 Go Pin</v>
      </c>
      <c r="BX312" t="str">
        <v>Check with .2705 SET Pin Inside Part</v>
      </c>
      <c r="BY312" t="str">
        <v>Check with Hex Up</v>
      </c>
      <c r="BZ312" t="str">
        <v>CMM Blank</v>
      </c>
      <c r="CA312" t="str">
        <v>Confirm Full Radius</v>
      </c>
      <c r="CB312" t="str">
        <v>Constrained in fixture</v>
      </c>
      <c r="CC312" t="str">
        <v>Constrained with Ring</v>
      </c>
      <c r="CD312" t="str">
        <v>Constrained, See Image</v>
      </c>
      <c r="CE312" t="str">
        <v>Dim. "A"</v>
      </c>
      <c r="CF312" t="str">
        <v>Dim. "B"</v>
      </c>
      <c r="CG312" t="str">
        <v>Dim. "C"</v>
      </c>
      <c r="CH312" t="str">
        <v>Dim. "D", Whirl Blank</v>
      </c>
      <c r="CI312" t="str">
        <v>Dim. "G"</v>
      </c>
      <c r="CJ312" t="str">
        <v>Dim. E, Blank Turn Maj. &amp;  Mill Flt</v>
      </c>
      <c r="CK312" t="str">
        <v>Dim. E, Blank Turn Maj.&amp;  Mill Flt</v>
      </c>
      <c r="CL312" t="str">
        <v>Dim. H, Whirl Blank</v>
      </c>
      <c r="CM312" t="str">
        <v>Dim. J, 'Blank Turn Maj. &amp; Whirl Blank</v>
      </c>
      <c r="CN312" t="str">
        <v>Disk Drop Indicator Tip</v>
      </c>
      <c r="CO312" t="str">
        <v>DWG 100448-15, Balloon F_1</v>
      </c>
      <c r="CP312" t="str">
        <v>DWG 100448-15, OL02571</v>
      </c>
      <c r="CQ312" t="str">
        <v>DWG 100448-41</v>
      </c>
      <c r="CR312" t="str">
        <v>DWG 9890040, (10E),Section Part, OL01139</v>
      </c>
      <c r="CS312" t="str">
        <v>DWG 9890040, (10E),Section, OL01139</v>
      </c>
      <c r="CT312" t="str">
        <v>DWG 9890040, (11E)</v>
      </c>
      <c r="CU312" t="str">
        <v>DWG 9890040, (11E), Pins with Flats</v>
      </c>
      <c r="CV312" t="str">
        <v>DWG 9890040, (12E),  Pass=.002 or less</v>
      </c>
      <c r="CW312" t="str">
        <v>DWG 9890040, (12E), See Image</v>
      </c>
      <c r="CX312" t="str">
        <v>DWG 9890040, (1E), OL01431</v>
      </c>
      <c r="CY312" t="str">
        <v>DWG 9890040, (1E), OL01432</v>
      </c>
      <c r="CZ312" t="str">
        <v>DWG 9890040, (2E), OL01432</v>
      </c>
      <c r="DA312" t="str">
        <v>DWG 9890040, (3E)</v>
      </c>
      <c r="DB312" t="str">
        <v>DWG 9890040, (4E)</v>
      </c>
      <c r="DC312" t="str">
        <v>DWG 9890040, (5E), OL02336</v>
      </c>
      <c r="DD312" t="str">
        <v>DWG 9890040, (6E)</v>
      </c>
      <c r="DE312" t="str">
        <v>DWG 9890040, (7E)</v>
      </c>
      <c r="DF312" t="str">
        <v>DWG 9890040, (8E), OL01433</v>
      </c>
      <c r="DG312" t="str">
        <v>DWG 9890040, (8E), OL01433, Section</v>
      </c>
      <c r="DH312" t="str">
        <v>DWG 9890040, (9E), Close to Rod Slot</v>
      </c>
      <c r="DI312" t="str">
        <v>DWG 9890040, (9E),Close to Rod Slot</v>
      </c>
      <c r="DJ312" t="str">
        <v>DWG FRM0105 PAGE 2</v>
      </c>
      <c r="DK312" t="str">
        <v>DWG# 100448-41</v>
      </c>
      <c r="DL312" t="str">
        <v>DWG# 100448-44</v>
      </c>
      <c r="DM312" t="str">
        <v>DWG# 9890003  (1), Section OL00436/A</v>
      </c>
      <c r="DN312" t="str">
        <v>DWG# 9890003 (3), Ring Gauge Constrained</v>
      </c>
      <c r="DO312" t="str">
        <v>DWG# 9890003 (4), Section</v>
      </c>
      <c r="DP312" t="str">
        <v>DWG#100448-26, Balloon 1K, OL02350</v>
      </c>
      <c r="DQ312" t="str">
        <v>DWG#100448-26, Balloon 2K, OL02350</v>
      </c>
      <c r="DR312" t="str">
        <v>DWG#100448-26, Balloon 3K, OL02363</v>
      </c>
      <c r="DS312" t="str">
        <v>DWG#100448-26, Balloon 4K</v>
      </c>
      <c r="DT312" t="str">
        <v>DWG#100448-26, Balloon 5K, Section</v>
      </c>
      <c r="DU312" t="str">
        <v>DWG#100448-26, Balloon 6K</v>
      </c>
      <c r="DV312" t="str">
        <v>DWG#100448-26, Balloon 7K, Section</v>
      </c>
      <c r="DW312" t="str">
        <v>DWG#100448-26, Mfg. Tol.</v>
      </c>
      <c r="DX312" t="str">
        <v>DWG#9890003 (2) Ring Gauge Constrained</v>
      </c>
      <c r="DY312" t="str">
        <v>DWG#9890044</v>
      </c>
      <c r="DZ312" t="str">
        <v>DWG#9890044 .1985 to .2005=Pass</v>
      </c>
      <c r="EA312" t="str">
        <v>DWG#9890044 Overlay OL02441</v>
      </c>
      <c r="EB312" t="str">
        <v>DWG#9890044, OL02441</v>
      </c>
      <c r="EC312" t="str">
        <v>DWG#FRM0105</v>
      </c>
      <c r="ED312" t="str">
        <v>EXT.</v>
      </c>
      <c r="EE312" t="str">
        <v>EXT. Section, OL02460</v>
      </c>
      <c r="EF312" t="str">
        <v>EXT., OL04223</v>
      </c>
      <c r="EG312" t="str">
        <v>Flat Drop Indicator Tip</v>
      </c>
      <c r="EH312" t="str">
        <v>Full Go Pin, No Light, at Radius</v>
      </c>
      <c r="EI312" t="str">
        <v>Function Check</v>
      </c>
      <c r="EJ312" t="str">
        <v>GO Function Gauge</v>
      </c>
      <c r="EK312" t="str">
        <v>Go Gauge for Balloon 1 &amp; 4</v>
      </c>
      <c r="EL312" t="str">
        <v>Go Pin must pass through</v>
      </c>
      <c r="EM312" t="str">
        <v>Greater than .005 = Fail, Section</v>
      </c>
      <c r="EN312" t="str">
        <v>Greater than .025 out of center = Fail</v>
      </c>
      <c r="EO312" t="str">
        <v>Greater than 2.6 = Pass</v>
      </c>
      <c r="EP312" t="str">
        <v>Green = Pass, Red = Fail</v>
      </c>
      <c r="EQ312" t="str">
        <v>Hex Depth</v>
      </c>
      <c r="ER312" t="str">
        <v>Hex Minor</v>
      </c>
      <c r="ES312" t="str">
        <v>Hole Dia.</v>
      </c>
      <c r="ET312" t="str">
        <v>ID Sphere Finish</v>
      </c>
      <c r="EU312" t="str">
        <v>ID/OD Both Sides, Diff. .002 or less = Pass</v>
      </c>
      <c r="EV312" t="str">
        <v>If Looks Big, Section</v>
      </c>
      <c r="EW312" t="str">
        <v>If Looks Small, Section</v>
      </c>
      <c r="EX312" t="str">
        <v>Insp. Close to Break Away, Mfg.Tol.</v>
      </c>
      <c r="EY312" t="str">
        <v>INT.</v>
      </c>
      <c r="EZ312" t="str">
        <v>INT. Section, OL02460</v>
      </c>
      <c r="FA312" t="str">
        <v>INT., OL04223</v>
      </c>
      <c r="FB312" t="str">
        <v>Intersect. of 7.7 &amp; R0.10</v>
      </c>
      <c r="FC312" t="str">
        <v>Intersect. of 8.79 and R.25 MAX</v>
      </c>
      <c r="FD312" t="str">
        <v>Keep Ind. Tip away from corner</v>
      </c>
      <c r="FE312" t="str">
        <v>L31</v>
      </c>
      <c r="FF312" t="str">
        <v>Laser Mark</v>
      </c>
      <c r="FG312" t="str">
        <v>LASER PER NOTE 4</v>
      </c>
      <c r="FH312" t="str">
        <v>LASER PER NOTE 4, Final Check 1 only</v>
      </c>
      <c r="FI312" t="str">
        <v>Less than .002 out of center = Pass</v>
      </c>
      <c r="FJ312" t="str">
        <v>Less than 2.75 = Pass, Section</v>
      </c>
      <c r="FK312" t="str">
        <v>List as pin. Not Calibrated</v>
      </c>
      <c r="FL312" t="str">
        <v>M9 X 1.25 BUTT See Comment Image</v>
      </c>
      <c r="FM312" t="str">
        <v>Manual Section</v>
      </c>
      <c r="FN312" t="str">
        <v>Max Deep .241 NO-GO =.42</v>
      </c>
      <c r="FO312" t="str">
        <v>MAX Depth of (Note 7) .241 NO-GO Pin</v>
      </c>
      <c r="FP312" t="str">
        <v>Measure from Blue Line, See Image</v>
      </c>
      <c r="FQ312" t="str">
        <v>Measure Width of Blue Area, See Image</v>
      </c>
      <c r="FR312" t="str">
        <v>Mfg. Tol</v>
      </c>
      <c r="FS312" t="str">
        <v>Mfg. Tol, See Image</v>
      </c>
      <c r="FT312" t="str">
        <v>Mfg. Tol.</v>
      </c>
      <c r="FU312" t="str">
        <v>Mfg. Tol. "A"</v>
      </c>
      <c r="FV312" t="str">
        <v>Mfg. Tol. (Zero on Gauge Full Dia. Lead)</v>
      </c>
      <c r="FW312" t="str">
        <v>Mfg. Tol. Balloon 11, See Image</v>
      </c>
      <c r="FX312" t="str">
        <v>Mfg. Tol. Balloon 4</v>
      </c>
      <c r="FY312" t="str">
        <v>Mfg. Tol. Balloon 7</v>
      </c>
      <c r="FZ312" t="str">
        <v xml:space="preserve">Mfg. Tol. C-Bore Face (Ballo 28) </v>
      </c>
      <c r="GA312" t="str">
        <v>Mfg. Tol. Section</v>
      </c>
      <c r="GB312" t="str">
        <v>Mfg. Tol. See Image</v>
      </c>
      <c r="GC312" t="str">
        <v>Mfg. Tol., 3 Places, Record MAX</v>
      </c>
      <c r="GD312" t="str">
        <v>Mfg. Tol., Balloon 11</v>
      </c>
      <c r="GE312" t="str">
        <v>Mfg. Tol., Balloon 7</v>
      </c>
      <c r="GF312" t="str">
        <v>Mfg. Tol., Blank</v>
      </c>
      <c r="GG312" t="str">
        <v>Mfg. Tol., Blank, Balloon 12</v>
      </c>
      <c r="GH312" t="str">
        <v>Mfg. Tol., Blend to SØ.320</v>
      </c>
      <c r="GI312" t="str">
        <v>Mfg. Tol., Calculation</v>
      </c>
      <c r="GJ312" t="str">
        <v>Mfg. Tol., For Mill Fixture</v>
      </c>
      <c r="GK312" t="str">
        <v>Mfg. Tol., L32</v>
      </c>
      <c r="GL312" t="str">
        <v>Mfg. Tol., L33</v>
      </c>
      <c r="GM312" t="str">
        <v>Mfg. Tol., No Tool Marks</v>
      </c>
      <c r="GN312" t="str">
        <v>Mfg. Tol., OL03361</v>
      </c>
      <c r="GO312" t="str">
        <v>Mfg. Tol., Record off center value</v>
      </c>
      <c r="GP312" t="str">
        <v>Mfg. Tol., Same 3 Places, Record MIN</v>
      </c>
      <c r="GQ312" t="str">
        <v>Mfg. Tol., Section</v>
      </c>
      <c r="GR312" t="str">
        <v>Mfg. Tol., Section B-B</v>
      </c>
      <c r="GS312" t="str">
        <v>Mfg. Tol., Section, OL03361</v>
      </c>
      <c r="GT312" t="str">
        <v>Mfg. Tol., Section, Per Note 2</v>
      </c>
      <c r="GU312" t="str">
        <v>Mfg. Tol., See Image</v>
      </c>
      <c r="GV312" t="str">
        <v>Mfg. Tol., See Image, Bore in Blue</v>
      </c>
      <c r="GW312" t="str">
        <v>Mfg. Tol., See Image, Hook Tip</v>
      </c>
      <c r="GX312" t="str">
        <v>Mfg. Tol., Sharp Okay No Burr</v>
      </c>
      <c r="GY312" t="str">
        <v>Mfg. Tol., Threadless Blank</v>
      </c>
      <c r="GZ312" t="str">
        <v>Mfg.Tol.</v>
      </c>
      <c r="HA312" t="str">
        <v>Mgf. To., T.S.C.</v>
      </c>
      <c r="HB312" t="str">
        <v>Milled Feature</v>
      </c>
      <c r="HC312" t="str">
        <v>Milled Feature, OL04045</v>
      </c>
      <c r="HD312" t="str">
        <v>More than .0005 out of center = Fail</v>
      </c>
      <c r="HE312" t="str">
        <v>Must Pass Through</v>
      </c>
      <c r="HF312" t="str">
        <v>Must pass through gauge</v>
      </c>
      <c r="HG312" t="str">
        <v>Must Pass Through Go Gauge</v>
      </c>
      <c r="HH312" t="str">
        <v>Must Pass, See Image.</v>
      </c>
      <c r="HI312" t="str">
        <v>NA</v>
      </c>
      <c r="HJ312" t="str">
        <v>Narrow Area</v>
      </c>
      <c r="HK312" t="str">
        <v>Near Balloon 21</v>
      </c>
      <c r="HL312" t="str">
        <v>Near Datum B</v>
      </c>
      <c r="HM312" t="str">
        <v>Neck Dia.</v>
      </c>
      <c r="HN312" t="str">
        <v>Neck to Head Rad.</v>
      </c>
      <c r="HO312" t="str">
        <v>No Copper Deposits Allowed</v>
      </c>
      <c r="HP312" t="str">
        <v>No Section</v>
      </c>
      <c r="HQ312" t="str">
        <v>No Section, .01 to .014 = Pass</v>
      </c>
      <c r="HR312" t="str">
        <v>No Section, Rotate Part</v>
      </c>
      <c r="HS312" t="str">
        <v>No Section, See Image</v>
      </c>
      <c r="HT312" t="str">
        <v>No Slot, Section B-B</v>
      </c>
      <c r="HU312" t="str">
        <v>No visual step = Pass</v>
      </c>
      <c r="HV312" t="str">
        <v>Not to exceed .95 Deep</v>
      </c>
      <c r="HW312" t="str">
        <v>Note 1</v>
      </c>
      <c r="HX312" t="str">
        <v>OL00333/A</v>
      </c>
      <c r="HY312" t="str">
        <v>OL00519</v>
      </c>
      <c r="HZ312" t="str">
        <v>OL00520</v>
      </c>
      <c r="IA312" t="str">
        <v>OL00529</v>
      </c>
      <c r="IB312" t="str">
        <v>OL00542</v>
      </c>
      <c r="IC312" t="str">
        <v>OL00724</v>
      </c>
      <c r="ID312" t="str">
        <v>OL01250</v>
      </c>
      <c r="IE312" t="str">
        <v>OL01869, Threadless Blank</v>
      </c>
      <c r="IF312" t="str">
        <v>OL01870, Section</v>
      </c>
      <c r="IG312" t="str">
        <v>OL02255</v>
      </c>
      <c r="IH312" t="str">
        <v>OL02255, Mfg. Tol.</v>
      </c>
      <c r="II312" t="str">
        <v>OL02302</v>
      </c>
      <c r="IJ312" t="str">
        <v xml:space="preserve">OL02318  needed per image instructions </v>
      </c>
      <c r="IK312" t="str">
        <v>OL02556</v>
      </c>
      <c r="IL312" t="str">
        <v>OL02557</v>
      </c>
      <c r="IM312" t="str">
        <v>OL02567</v>
      </c>
      <c r="IN312" t="str">
        <v>OL02653</v>
      </c>
      <c r="IO312" t="str">
        <v>OL02718</v>
      </c>
      <c r="IP312" t="str">
        <v>OL02841</v>
      </c>
      <c r="IQ312" t="str">
        <v>OL02842</v>
      </c>
      <c r="IR312" t="str">
        <v>OL02844</v>
      </c>
      <c r="IS312" t="str">
        <v>OL02871</v>
      </c>
      <c r="IT312" t="str">
        <v>OL02887</v>
      </c>
      <c r="IU312" t="str">
        <v>OL03766</v>
      </c>
      <c r="IV312" t="str">
        <v>OL03868</v>
      </c>
      <c r="IW312" t="str">
        <v>OL03869</v>
      </c>
      <c r="IX312" t="str">
        <v>OL03870</v>
      </c>
      <c r="IY312" t="str">
        <v>OL03873, DWG# 100448-44</v>
      </c>
      <c r="IZ312" t="str">
        <v>OL03949</v>
      </c>
      <c r="JA312" t="str">
        <v xml:space="preserve">OL04043, Section </v>
      </c>
      <c r="JB312" t="str">
        <v xml:space="preserve">OL04044, Section </v>
      </c>
      <c r="JC312" t="str">
        <v>OL04045</v>
      </c>
      <c r="JD312" t="str">
        <v>OL04045, Milled Feature</v>
      </c>
      <c r="JE312" t="str">
        <v>OL04063</v>
      </c>
      <c r="JF312" t="str">
        <v>OL04064</v>
      </c>
      <c r="JG312" t="str">
        <v>OL04065</v>
      </c>
      <c r="JH312" t="str">
        <v>OL04181</v>
      </c>
      <c r="JI312" t="str">
        <v>OL04218</v>
      </c>
      <c r="JJ312" t="str">
        <v>OL04224, See Image</v>
      </c>
      <c r="JK312" t="str">
        <v>OL04374</v>
      </c>
      <c r="JL312" t="str">
        <v>OL04375, Section M-M</v>
      </c>
      <c r="JM312" t="str">
        <v>OL04376, Section M-M</v>
      </c>
      <c r="JN312" t="str">
        <v>OL04443</v>
      </c>
      <c r="JO312" t="str">
        <v>OL04444</v>
      </c>
      <c r="JP312" t="str">
        <v>One side of slot</v>
      </c>
      <c r="JQ312" t="str">
        <v>Other side of slot</v>
      </c>
      <c r="JR312" t="str">
        <v>Out of center more than .002 = Fail</v>
      </c>
      <c r="JS312" t="str">
        <v>Out of center more than.002 = Fail</v>
      </c>
      <c r="JT312" t="str">
        <v>Overlay OL02713</v>
      </c>
    </row>
    <row r="313" spans="1:280">
      <c r="A313" s="74" t="s">
        <v>718</v>
      </c>
      <c r="C313" s="74" t="str" cm="1">
        <f t="array" ref="C313:JT313">TRANSPOSE(_xlfn._xlws.SORT(_xlfn._xlws.FILTER($A$2:$A$279,ISNUMBER(SEARCH('Prt. Lib. &amp; Routine, Table'!M320,$A$2:$A$279)),"not found")))</f>
        <v xml:space="preserve"> 'C', Whirl Blank</v>
      </c>
      <c r="D313" t="str">
        <v xml:space="preserve"> See Image, Constrained</v>
      </c>
      <c r="E313" t="str">
        <v>(.04 to .12 range = Pass)</v>
      </c>
      <c r="F313" t="str">
        <v>(.042 FULL) Go Pin Seat Fully</v>
      </c>
      <c r="G313" t="str">
        <v>(B), Mfg. Tol.</v>
      </c>
      <c r="H313" t="str">
        <v>(B), O.A.L.</v>
      </c>
      <c r="I313" t="str">
        <v>.001 or less =Pass</v>
      </c>
      <c r="J313" t="str">
        <v>.001 or less out of center = Pass</v>
      </c>
      <c r="K313" t="str">
        <v>.002 or Less = Pass</v>
      </c>
      <c r="L313" t="str">
        <v>.002 or Less out of center = Pass</v>
      </c>
      <c r="M313" t="str">
        <v>.005 to .015 = Pass</v>
      </c>
      <c r="N313" t="str">
        <v>.0125 Mean, Section</v>
      </c>
      <c r="O313" t="str">
        <v>.025 or Less in X &amp; Y=Pass</v>
      </c>
      <c r="P313" t="str">
        <v>.038 Mean</v>
      </c>
      <c r="Q313" t="str">
        <v>.063 MM = .0024 IN, See Image</v>
      </c>
      <c r="R313" t="str">
        <v>.063MM = .0024"</v>
      </c>
      <c r="S313" t="str">
        <v>.243 NO-GO, Unconstrained, Must Not Start</v>
      </c>
      <c r="T313" t="str">
        <v>@ Back Face &amp; ID, No Raised Edge</v>
      </c>
      <c r="U313" t="str">
        <v>@ Back Face &amp; OD, No Raised Edge</v>
      </c>
      <c r="V313" t="str">
        <v>@ ID &amp; FACE</v>
      </c>
      <c r="W313" t="str">
        <v>@ OD &amp; BACK FACE</v>
      </c>
      <c r="X313" t="str">
        <v>@ OD &amp; FACE</v>
      </c>
      <c r="Y313" t="str">
        <v>Across from slot</v>
      </c>
      <c r="Z313" t="str">
        <v>All Edge Breaks</v>
      </c>
      <c r="AA313" t="str">
        <v>Attached to bar stock</v>
      </c>
      <c r="AB313" t="str">
        <v xml:space="preserve">Back Turn Fillet Rad. </v>
      </c>
      <c r="AC313" t="str">
        <v>Balloon 1 (DWG FRM0105 Page 2, NV-27)</v>
      </c>
      <c r="AD313" t="str">
        <v>Balloon 1 (DWG FRM0105, NV-30)</v>
      </c>
      <c r="AE313" t="str">
        <v>Balloon 1 (P# 9890002-20) OL00429/A</v>
      </c>
      <c r="AF313" t="str">
        <v>Balloon 1, DWG#FRM0105</v>
      </c>
      <c r="AG313" t="str">
        <v>Balloon 11, See Image</v>
      </c>
      <c r="AH313" t="str">
        <v xml:space="preserve">Balloon 2 (DWG FRM0105 Page 2, NV-27) </v>
      </c>
      <c r="AI313" t="str">
        <v>Balloon 2 (DWG FRM0105, NV-30)</v>
      </c>
      <c r="AJ313" t="str">
        <v>Balloon 2 (P# 9890002-20)</v>
      </c>
      <c r="AK313" t="str">
        <v>Balloon 2, DWG#FRM0105</v>
      </c>
      <c r="AL313" t="str">
        <v>Balloon 2, DWG#FRM0105, See Image</v>
      </c>
      <c r="AM313" t="str">
        <v>Balloon 3 (DWG FRM0105, NV-30 Minor)</v>
      </c>
      <c r="AN313" t="str">
        <v>Balloon 3 (DWG FRM0105, NV-30)</v>
      </c>
      <c r="AO313" t="str">
        <v>Balloon 3 (P# 9890002-20)</v>
      </c>
      <c r="AP313" t="str">
        <v>Balloon 4</v>
      </c>
      <c r="AQ313" t="str">
        <v>Balloon 4 (P# 9890002-20)</v>
      </c>
      <c r="AR313" t="str">
        <v>Below Middle Band</v>
      </c>
      <c r="AS313" t="str">
        <v>Best Fit Pin, .003 or Less =Pass</v>
      </c>
      <c r="AT313" t="str">
        <v>Blank</v>
      </c>
      <c r="AU313" t="str">
        <v>Blank Turn Maj.</v>
      </c>
      <c r="AV313" t="str">
        <v>Blank Turn Maj. Mill Flt., OL4172</v>
      </c>
      <c r="AW313" t="str">
        <v>Blank Without .010 Slots</v>
      </c>
      <c r="AX313" t="str">
        <v>Blank Without .010 Slots, Section</v>
      </c>
      <c r="AY313" t="str">
        <v>Blank without thread</v>
      </c>
      <c r="AZ313" t="str">
        <v xml:space="preserve">Blank, Center of V Grv. </v>
      </c>
      <c r="BA313" t="str">
        <v>Blank, Check R adjacent Balloon 17</v>
      </c>
      <c r="BB313" t="str">
        <v>Blank, EXT. Feature</v>
      </c>
      <c r="BC313" t="str">
        <v>Blank, See Image, OL04335</v>
      </c>
      <c r="BD313" t="str">
        <v>Blank, See Image, OL04336</v>
      </c>
      <c r="BE313" t="str">
        <v xml:space="preserve">Blank, Thrd. </v>
      </c>
      <c r="BF313" t="str">
        <v>Blank, Turn Tip</v>
      </c>
      <c r="BG313" t="str">
        <v>Blank, Without Thrd.</v>
      </c>
      <c r="BH313" t="str">
        <v>Blank, Without Thread</v>
      </c>
      <c r="BI313" t="str">
        <v xml:space="preserve">Blunt Start Blend to Minor </v>
      </c>
      <c r="BJ313" t="str">
        <v>Calc., Use Go HEX</v>
      </c>
      <c r="BK313" t="str">
        <v>Can't dig into OD</v>
      </c>
      <c r="BL313" t="str">
        <v>Carbide Gauge</v>
      </c>
      <c r="BM313" t="str">
        <v xml:space="preserve">Center of V Grv. </v>
      </c>
      <c r="BN313" t="str">
        <v>Centered Less than .03 = Pass</v>
      </c>
      <c r="BO313" t="str">
        <v>Centered within .0005 or Less = Pass</v>
      </c>
      <c r="BP313" t="str">
        <v>Centered within .001 or Less = Pass</v>
      </c>
      <c r="BQ313" t="str">
        <v>Centered within .0254 or Less = Pass</v>
      </c>
      <c r="BR313" t="str">
        <v>Check close to Rod Slot</v>
      </c>
      <c r="BS313" t="str">
        <v>Check every other hole</v>
      </c>
      <c r="BT313" t="str">
        <v>Check Go over full length of slot.</v>
      </c>
      <c r="BU313" t="str">
        <v>Check Near Closed End</v>
      </c>
      <c r="BV313" t="str">
        <v>Check per Print View, Away from Rod Slot</v>
      </c>
      <c r="BW313" t="str">
        <v>Check to Balloon 30 Go Pin</v>
      </c>
      <c r="BX313" t="str">
        <v>Check with .2705 SET Pin Inside Part</v>
      </c>
      <c r="BY313" t="str">
        <v>Check with Hex Up</v>
      </c>
      <c r="BZ313" t="str">
        <v>CMM Blank</v>
      </c>
      <c r="CA313" t="str">
        <v>Confirm Full Radius</v>
      </c>
      <c r="CB313" t="str">
        <v>Constrained in fixture</v>
      </c>
      <c r="CC313" t="str">
        <v>Constrained with Ring</v>
      </c>
      <c r="CD313" t="str">
        <v>Constrained, See Image</v>
      </c>
      <c r="CE313" t="str">
        <v>Dim. "A"</v>
      </c>
      <c r="CF313" t="str">
        <v>Dim. "B"</v>
      </c>
      <c r="CG313" t="str">
        <v>Dim. "C"</v>
      </c>
      <c r="CH313" t="str">
        <v>Dim. "D", Whirl Blank</v>
      </c>
      <c r="CI313" t="str">
        <v>Dim. "G"</v>
      </c>
      <c r="CJ313" t="str">
        <v>Dim. E, Blank Turn Maj. &amp;  Mill Flt</v>
      </c>
      <c r="CK313" t="str">
        <v>Dim. E, Blank Turn Maj.&amp;  Mill Flt</v>
      </c>
      <c r="CL313" t="str">
        <v>Dim. H, Whirl Blank</v>
      </c>
      <c r="CM313" t="str">
        <v>Dim. J, 'Blank Turn Maj. &amp; Whirl Blank</v>
      </c>
      <c r="CN313" t="str">
        <v>Disk Drop Indicator Tip</v>
      </c>
      <c r="CO313" t="str">
        <v>DWG 100448-15, Balloon F_1</v>
      </c>
      <c r="CP313" t="str">
        <v>DWG 100448-15, OL02571</v>
      </c>
      <c r="CQ313" t="str">
        <v>DWG 100448-41</v>
      </c>
      <c r="CR313" t="str">
        <v>DWG 9890040, (10E),Section Part, OL01139</v>
      </c>
      <c r="CS313" t="str">
        <v>DWG 9890040, (10E),Section, OL01139</v>
      </c>
      <c r="CT313" t="str">
        <v>DWG 9890040, (11E)</v>
      </c>
      <c r="CU313" t="str">
        <v>DWG 9890040, (11E), Pins with Flats</v>
      </c>
      <c r="CV313" t="str">
        <v>DWG 9890040, (12E),  Pass=.002 or less</v>
      </c>
      <c r="CW313" t="str">
        <v>DWG 9890040, (12E), See Image</v>
      </c>
      <c r="CX313" t="str">
        <v>DWG 9890040, (1E), OL01431</v>
      </c>
      <c r="CY313" t="str">
        <v>DWG 9890040, (1E), OL01432</v>
      </c>
      <c r="CZ313" t="str">
        <v>DWG 9890040, (2E), OL01432</v>
      </c>
      <c r="DA313" t="str">
        <v>DWG 9890040, (3E)</v>
      </c>
      <c r="DB313" t="str">
        <v>DWG 9890040, (4E)</v>
      </c>
      <c r="DC313" t="str">
        <v>DWG 9890040, (5E), OL02336</v>
      </c>
      <c r="DD313" t="str">
        <v>DWG 9890040, (6E)</v>
      </c>
      <c r="DE313" t="str">
        <v>DWG 9890040, (7E)</v>
      </c>
      <c r="DF313" t="str">
        <v>DWG 9890040, (8E), OL01433</v>
      </c>
      <c r="DG313" t="str">
        <v>DWG 9890040, (8E), OL01433, Section</v>
      </c>
      <c r="DH313" t="str">
        <v>DWG 9890040, (9E), Close to Rod Slot</v>
      </c>
      <c r="DI313" t="str">
        <v>DWG 9890040, (9E),Close to Rod Slot</v>
      </c>
      <c r="DJ313" t="str">
        <v>DWG FRM0105 PAGE 2</v>
      </c>
      <c r="DK313" t="str">
        <v>DWG# 100448-41</v>
      </c>
      <c r="DL313" t="str">
        <v>DWG# 100448-44</v>
      </c>
      <c r="DM313" t="str">
        <v>DWG# 9890003  (1), Section OL00436/A</v>
      </c>
      <c r="DN313" t="str">
        <v>DWG# 9890003 (3), Ring Gauge Constrained</v>
      </c>
      <c r="DO313" t="str">
        <v>DWG# 9890003 (4), Section</v>
      </c>
      <c r="DP313" t="str">
        <v>DWG#100448-26, Balloon 1K, OL02350</v>
      </c>
      <c r="DQ313" t="str">
        <v>DWG#100448-26, Balloon 2K, OL02350</v>
      </c>
      <c r="DR313" t="str">
        <v>DWG#100448-26, Balloon 3K, OL02363</v>
      </c>
      <c r="DS313" t="str">
        <v>DWG#100448-26, Balloon 4K</v>
      </c>
      <c r="DT313" t="str">
        <v>DWG#100448-26, Balloon 5K, Section</v>
      </c>
      <c r="DU313" t="str">
        <v>DWG#100448-26, Balloon 6K</v>
      </c>
      <c r="DV313" t="str">
        <v>DWG#100448-26, Balloon 7K, Section</v>
      </c>
      <c r="DW313" t="str">
        <v>DWG#100448-26, Mfg. Tol.</v>
      </c>
      <c r="DX313" t="str">
        <v>DWG#9890003 (2) Ring Gauge Constrained</v>
      </c>
      <c r="DY313" t="str">
        <v>DWG#9890044</v>
      </c>
      <c r="DZ313" t="str">
        <v>DWG#9890044 .1985 to .2005=Pass</v>
      </c>
      <c r="EA313" t="str">
        <v>DWG#9890044 Overlay OL02441</v>
      </c>
      <c r="EB313" t="str">
        <v>DWG#9890044, OL02441</v>
      </c>
      <c r="EC313" t="str">
        <v>DWG#FRM0105</v>
      </c>
      <c r="ED313" t="str">
        <v>EXT.</v>
      </c>
      <c r="EE313" t="str">
        <v>EXT. Section, OL02460</v>
      </c>
      <c r="EF313" t="str">
        <v>EXT., OL04223</v>
      </c>
      <c r="EG313" t="str">
        <v>Flat Drop Indicator Tip</v>
      </c>
      <c r="EH313" t="str">
        <v>Full Go Pin, No Light, at Radius</v>
      </c>
      <c r="EI313" t="str">
        <v>Function Check</v>
      </c>
      <c r="EJ313" t="str">
        <v>GO Function Gauge</v>
      </c>
      <c r="EK313" t="str">
        <v>Go Gauge for Balloon 1 &amp; 4</v>
      </c>
      <c r="EL313" t="str">
        <v>Go Pin must pass through</v>
      </c>
      <c r="EM313" t="str">
        <v>Greater than .005 = Fail, Section</v>
      </c>
      <c r="EN313" t="str">
        <v>Greater than .025 out of center = Fail</v>
      </c>
      <c r="EO313" t="str">
        <v>Greater than 2.6 = Pass</v>
      </c>
      <c r="EP313" t="str">
        <v>Green = Pass, Red = Fail</v>
      </c>
      <c r="EQ313" t="str">
        <v>Hex Depth</v>
      </c>
      <c r="ER313" t="str">
        <v>Hex Minor</v>
      </c>
      <c r="ES313" t="str">
        <v>Hole Dia.</v>
      </c>
      <c r="ET313" t="str">
        <v>ID Sphere Finish</v>
      </c>
      <c r="EU313" t="str">
        <v>ID/OD Both Sides, Diff. .002 or less = Pass</v>
      </c>
      <c r="EV313" t="str">
        <v>If Looks Big, Section</v>
      </c>
      <c r="EW313" t="str">
        <v>If Looks Small, Section</v>
      </c>
      <c r="EX313" t="str">
        <v>Insp. Close to Break Away, Mfg.Tol.</v>
      </c>
      <c r="EY313" t="str">
        <v>INT.</v>
      </c>
      <c r="EZ313" t="str">
        <v>INT. Section, OL02460</v>
      </c>
      <c r="FA313" t="str">
        <v>INT., OL04223</v>
      </c>
      <c r="FB313" t="str">
        <v>Intersect. of 7.7 &amp; R0.10</v>
      </c>
      <c r="FC313" t="str">
        <v>Intersect. of 8.79 and R.25 MAX</v>
      </c>
      <c r="FD313" t="str">
        <v>Keep Ind. Tip away from corner</v>
      </c>
      <c r="FE313" t="str">
        <v>L31</v>
      </c>
      <c r="FF313" t="str">
        <v>Laser Mark</v>
      </c>
      <c r="FG313" t="str">
        <v>LASER PER NOTE 4</v>
      </c>
      <c r="FH313" t="str">
        <v>LASER PER NOTE 4, Final Check 1 only</v>
      </c>
      <c r="FI313" t="str">
        <v>Less than .002 out of center = Pass</v>
      </c>
      <c r="FJ313" t="str">
        <v>Less than 2.75 = Pass, Section</v>
      </c>
      <c r="FK313" t="str">
        <v>List as pin. Not Calibrated</v>
      </c>
      <c r="FL313" t="str">
        <v>M9 X 1.25 BUTT See Comment Image</v>
      </c>
      <c r="FM313" t="str">
        <v>Manual Section</v>
      </c>
      <c r="FN313" t="str">
        <v>Max Deep .241 NO-GO =.42</v>
      </c>
      <c r="FO313" t="str">
        <v>MAX Depth of (Note 7) .241 NO-GO Pin</v>
      </c>
      <c r="FP313" t="str">
        <v>Measure from Blue Line, See Image</v>
      </c>
      <c r="FQ313" t="str">
        <v>Measure Width of Blue Area, See Image</v>
      </c>
      <c r="FR313" t="str">
        <v>Mfg. Tol</v>
      </c>
      <c r="FS313" t="str">
        <v>Mfg. Tol, See Image</v>
      </c>
      <c r="FT313" t="str">
        <v>Mfg. Tol.</v>
      </c>
      <c r="FU313" t="str">
        <v>Mfg. Tol. "A"</v>
      </c>
      <c r="FV313" t="str">
        <v>Mfg. Tol. (Zero on Gauge Full Dia. Lead)</v>
      </c>
      <c r="FW313" t="str">
        <v>Mfg. Tol. Balloon 11, See Image</v>
      </c>
      <c r="FX313" t="str">
        <v>Mfg. Tol. Balloon 4</v>
      </c>
      <c r="FY313" t="str">
        <v>Mfg. Tol. Balloon 7</v>
      </c>
      <c r="FZ313" t="str">
        <v xml:space="preserve">Mfg. Tol. C-Bore Face (Ballo 28) </v>
      </c>
      <c r="GA313" t="str">
        <v>Mfg. Tol. Section</v>
      </c>
      <c r="GB313" t="str">
        <v>Mfg. Tol. See Image</v>
      </c>
      <c r="GC313" t="str">
        <v>Mfg. Tol., 3 Places, Record MAX</v>
      </c>
      <c r="GD313" t="str">
        <v>Mfg. Tol., Balloon 11</v>
      </c>
      <c r="GE313" t="str">
        <v>Mfg. Tol., Balloon 7</v>
      </c>
      <c r="GF313" t="str">
        <v>Mfg. Tol., Blank</v>
      </c>
      <c r="GG313" t="str">
        <v>Mfg. Tol., Blank, Balloon 12</v>
      </c>
      <c r="GH313" t="str">
        <v>Mfg. Tol., Blend to SØ.320</v>
      </c>
      <c r="GI313" t="str">
        <v>Mfg. Tol., Calculation</v>
      </c>
      <c r="GJ313" t="str">
        <v>Mfg. Tol., For Mill Fixture</v>
      </c>
      <c r="GK313" t="str">
        <v>Mfg. Tol., L32</v>
      </c>
      <c r="GL313" t="str">
        <v>Mfg. Tol., L33</v>
      </c>
      <c r="GM313" t="str">
        <v>Mfg. Tol., No Tool Marks</v>
      </c>
      <c r="GN313" t="str">
        <v>Mfg. Tol., OL03361</v>
      </c>
      <c r="GO313" t="str">
        <v>Mfg. Tol., Record off center value</v>
      </c>
      <c r="GP313" t="str">
        <v>Mfg. Tol., Same 3 Places, Record MIN</v>
      </c>
      <c r="GQ313" t="str">
        <v>Mfg. Tol., Section</v>
      </c>
      <c r="GR313" t="str">
        <v>Mfg. Tol., Section B-B</v>
      </c>
      <c r="GS313" t="str">
        <v>Mfg. Tol., Section, OL03361</v>
      </c>
      <c r="GT313" t="str">
        <v>Mfg. Tol., Section, Per Note 2</v>
      </c>
      <c r="GU313" t="str">
        <v>Mfg. Tol., See Image</v>
      </c>
      <c r="GV313" t="str">
        <v>Mfg. Tol., See Image, Bore in Blue</v>
      </c>
      <c r="GW313" t="str">
        <v>Mfg. Tol., See Image, Hook Tip</v>
      </c>
      <c r="GX313" t="str">
        <v>Mfg. Tol., Sharp Okay No Burr</v>
      </c>
      <c r="GY313" t="str">
        <v>Mfg. Tol., Threadless Blank</v>
      </c>
      <c r="GZ313" t="str">
        <v>Mfg.Tol.</v>
      </c>
      <c r="HA313" t="str">
        <v>Mgf. To., T.S.C.</v>
      </c>
      <c r="HB313" t="str">
        <v>Milled Feature</v>
      </c>
      <c r="HC313" t="str">
        <v>Milled Feature, OL04045</v>
      </c>
      <c r="HD313" t="str">
        <v>More than .0005 out of center = Fail</v>
      </c>
      <c r="HE313" t="str">
        <v>Must Pass Through</v>
      </c>
      <c r="HF313" t="str">
        <v>Must pass through gauge</v>
      </c>
      <c r="HG313" t="str">
        <v>Must Pass Through Go Gauge</v>
      </c>
      <c r="HH313" t="str">
        <v>Must Pass, See Image.</v>
      </c>
      <c r="HI313" t="str">
        <v>NA</v>
      </c>
      <c r="HJ313" t="str">
        <v>Narrow Area</v>
      </c>
      <c r="HK313" t="str">
        <v>Near Balloon 21</v>
      </c>
      <c r="HL313" t="str">
        <v>Near Datum B</v>
      </c>
      <c r="HM313" t="str">
        <v>Neck Dia.</v>
      </c>
      <c r="HN313" t="str">
        <v>Neck to Head Rad.</v>
      </c>
      <c r="HO313" t="str">
        <v>No Copper Deposits Allowed</v>
      </c>
      <c r="HP313" t="str">
        <v>No Section</v>
      </c>
      <c r="HQ313" t="str">
        <v>No Section, .01 to .014 = Pass</v>
      </c>
      <c r="HR313" t="str">
        <v>No Section, Rotate Part</v>
      </c>
      <c r="HS313" t="str">
        <v>No Section, See Image</v>
      </c>
      <c r="HT313" t="str">
        <v>No Slot, Section B-B</v>
      </c>
      <c r="HU313" t="str">
        <v>No visual step = Pass</v>
      </c>
      <c r="HV313" t="str">
        <v>Not to exceed .95 Deep</v>
      </c>
      <c r="HW313" t="str">
        <v>Note 1</v>
      </c>
      <c r="HX313" t="str">
        <v>OL00333/A</v>
      </c>
      <c r="HY313" t="str">
        <v>OL00519</v>
      </c>
      <c r="HZ313" t="str">
        <v>OL00520</v>
      </c>
      <c r="IA313" t="str">
        <v>OL00529</v>
      </c>
      <c r="IB313" t="str">
        <v>OL00542</v>
      </c>
      <c r="IC313" t="str">
        <v>OL00724</v>
      </c>
      <c r="ID313" t="str">
        <v>OL01250</v>
      </c>
      <c r="IE313" t="str">
        <v>OL01869, Threadless Blank</v>
      </c>
      <c r="IF313" t="str">
        <v>OL01870, Section</v>
      </c>
      <c r="IG313" t="str">
        <v>OL02255</v>
      </c>
      <c r="IH313" t="str">
        <v>OL02255, Mfg. Tol.</v>
      </c>
      <c r="II313" t="str">
        <v>OL02302</v>
      </c>
      <c r="IJ313" t="str">
        <v xml:space="preserve">OL02318  needed per image instructions </v>
      </c>
      <c r="IK313" t="str">
        <v>OL02556</v>
      </c>
      <c r="IL313" t="str">
        <v>OL02557</v>
      </c>
      <c r="IM313" t="str">
        <v>OL02567</v>
      </c>
      <c r="IN313" t="str">
        <v>OL02653</v>
      </c>
      <c r="IO313" t="str">
        <v>OL02718</v>
      </c>
      <c r="IP313" t="str">
        <v>OL02841</v>
      </c>
      <c r="IQ313" t="str">
        <v>OL02842</v>
      </c>
      <c r="IR313" t="str">
        <v>OL02844</v>
      </c>
      <c r="IS313" t="str">
        <v>OL02871</v>
      </c>
      <c r="IT313" t="str">
        <v>OL02887</v>
      </c>
      <c r="IU313" t="str">
        <v>OL03766</v>
      </c>
      <c r="IV313" t="str">
        <v>OL03868</v>
      </c>
      <c r="IW313" t="str">
        <v>OL03869</v>
      </c>
      <c r="IX313" t="str">
        <v>OL03870</v>
      </c>
      <c r="IY313" t="str">
        <v>OL03873, DWG# 100448-44</v>
      </c>
      <c r="IZ313" t="str">
        <v>OL03949</v>
      </c>
      <c r="JA313" t="str">
        <v xml:space="preserve">OL04043, Section </v>
      </c>
      <c r="JB313" t="str">
        <v xml:space="preserve">OL04044, Section </v>
      </c>
      <c r="JC313" t="str">
        <v>OL04045</v>
      </c>
      <c r="JD313" t="str">
        <v>OL04045, Milled Feature</v>
      </c>
      <c r="JE313" t="str">
        <v>OL04063</v>
      </c>
      <c r="JF313" t="str">
        <v>OL04064</v>
      </c>
      <c r="JG313" t="str">
        <v>OL04065</v>
      </c>
      <c r="JH313" t="str">
        <v>OL04181</v>
      </c>
      <c r="JI313" t="str">
        <v>OL04218</v>
      </c>
      <c r="JJ313" t="str">
        <v>OL04224, See Image</v>
      </c>
      <c r="JK313" t="str">
        <v>OL04374</v>
      </c>
      <c r="JL313" t="str">
        <v>OL04375, Section M-M</v>
      </c>
      <c r="JM313" t="str">
        <v>OL04376, Section M-M</v>
      </c>
      <c r="JN313" t="str">
        <v>OL04443</v>
      </c>
      <c r="JO313" t="str">
        <v>OL04444</v>
      </c>
      <c r="JP313" t="str">
        <v>One side of slot</v>
      </c>
      <c r="JQ313" t="str">
        <v>Other side of slot</v>
      </c>
      <c r="JR313" t="str">
        <v>Out of center more than .002 = Fail</v>
      </c>
      <c r="JS313" t="str">
        <v>Out of center more than.002 = Fail</v>
      </c>
      <c r="JT313" t="str">
        <v>Overlay OL02713</v>
      </c>
    </row>
    <row r="314" spans="1:280">
      <c r="A314" s="74" t="s">
        <v>719</v>
      </c>
      <c r="C314" s="74" t="str" cm="1">
        <f t="array" ref="C314:JT314">TRANSPOSE(_xlfn._xlws.SORT(_xlfn._xlws.FILTER($A$2:$A$279,ISNUMBER(SEARCH('Prt. Lib. &amp; Routine, Table'!M321,$A$2:$A$279)),"not found")))</f>
        <v xml:space="preserve"> 'C', Whirl Blank</v>
      </c>
      <c r="D314" t="str">
        <v xml:space="preserve"> See Image, Constrained</v>
      </c>
      <c r="E314" t="str">
        <v>(.04 to .12 range = Pass)</v>
      </c>
      <c r="F314" t="str">
        <v>(.042 FULL) Go Pin Seat Fully</v>
      </c>
      <c r="G314" t="str">
        <v>(B), Mfg. Tol.</v>
      </c>
      <c r="H314" t="str">
        <v>(B), O.A.L.</v>
      </c>
      <c r="I314" t="str">
        <v>.001 or less =Pass</v>
      </c>
      <c r="J314" t="str">
        <v>.001 or less out of center = Pass</v>
      </c>
      <c r="K314" t="str">
        <v>.002 or Less = Pass</v>
      </c>
      <c r="L314" t="str">
        <v>.002 or Less out of center = Pass</v>
      </c>
      <c r="M314" t="str">
        <v>.005 to .015 = Pass</v>
      </c>
      <c r="N314" t="str">
        <v>.0125 Mean, Section</v>
      </c>
      <c r="O314" t="str">
        <v>.025 or Less in X &amp; Y=Pass</v>
      </c>
      <c r="P314" t="str">
        <v>.038 Mean</v>
      </c>
      <c r="Q314" t="str">
        <v>.063 MM = .0024 IN, See Image</v>
      </c>
      <c r="R314" t="str">
        <v>.063MM = .0024"</v>
      </c>
      <c r="S314" t="str">
        <v>.243 NO-GO, Unconstrained, Must Not Start</v>
      </c>
      <c r="T314" t="str">
        <v>@ Back Face &amp; ID, No Raised Edge</v>
      </c>
      <c r="U314" t="str">
        <v>@ Back Face &amp; OD, No Raised Edge</v>
      </c>
      <c r="V314" t="str">
        <v>@ ID &amp; FACE</v>
      </c>
      <c r="W314" t="str">
        <v>@ OD &amp; BACK FACE</v>
      </c>
      <c r="X314" t="str">
        <v>@ OD &amp; FACE</v>
      </c>
      <c r="Y314" t="str">
        <v>Across from slot</v>
      </c>
      <c r="Z314" t="str">
        <v>All Edge Breaks</v>
      </c>
      <c r="AA314" t="str">
        <v>Attached to bar stock</v>
      </c>
      <c r="AB314" t="str">
        <v xml:space="preserve">Back Turn Fillet Rad. </v>
      </c>
      <c r="AC314" t="str">
        <v>Balloon 1 (DWG FRM0105 Page 2, NV-27)</v>
      </c>
      <c r="AD314" t="str">
        <v>Balloon 1 (DWG FRM0105, NV-30)</v>
      </c>
      <c r="AE314" t="str">
        <v>Balloon 1 (P# 9890002-20) OL00429/A</v>
      </c>
      <c r="AF314" t="str">
        <v>Balloon 1, DWG#FRM0105</v>
      </c>
      <c r="AG314" t="str">
        <v>Balloon 11, See Image</v>
      </c>
      <c r="AH314" t="str">
        <v xml:space="preserve">Balloon 2 (DWG FRM0105 Page 2, NV-27) </v>
      </c>
      <c r="AI314" t="str">
        <v>Balloon 2 (DWG FRM0105, NV-30)</v>
      </c>
      <c r="AJ314" t="str">
        <v>Balloon 2 (P# 9890002-20)</v>
      </c>
      <c r="AK314" t="str">
        <v>Balloon 2, DWG#FRM0105</v>
      </c>
      <c r="AL314" t="str">
        <v>Balloon 2, DWG#FRM0105, See Image</v>
      </c>
      <c r="AM314" t="str">
        <v>Balloon 3 (DWG FRM0105, NV-30 Minor)</v>
      </c>
      <c r="AN314" t="str">
        <v>Balloon 3 (DWG FRM0105, NV-30)</v>
      </c>
      <c r="AO314" t="str">
        <v>Balloon 3 (P# 9890002-20)</v>
      </c>
      <c r="AP314" t="str">
        <v>Balloon 4</v>
      </c>
      <c r="AQ314" t="str">
        <v>Balloon 4 (P# 9890002-20)</v>
      </c>
      <c r="AR314" t="str">
        <v>Below Middle Band</v>
      </c>
      <c r="AS314" t="str">
        <v>Best Fit Pin, .003 or Less =Pass</v>
      </c>
      <c r="AT314" t="str">
        <v>Blank</v>
      </c>
      <c r="AU314" t="str">
        <v>Blank Turn Maj.</v>
      </c>
      <c r="AV314" t="str">
        <v>Blank Turn Maj. Mill Flt., OL4172</v>
      </c>
      <c r="AW314" t="str">
        <v>Blank Without .010 Slots</v>
      </c>
      <c r="AX314" t="str">
        <v>Blank Without .010 Slots, Section</v>
      </c>
      <c r="AY314" t="str">
        <v>Blank without thread</v>
      </c>
      <c r="AZ314" t="str">
        <v xml:space="preserve">Blank, Center of V Grv. </v>
      </c>
      <c r="BA314" t="str">
        <v>Blank, Check R adjacent Balloon 17</v>
      </c>
      <c r="BB314" t="str">
        <v>Blank, EXT. Feature</v>
      </c>
      <c r="BC314" t="str">
        <v>Blank, See Image, OL04335</v>
      </c>
      <c r="BD314" t="str">
        <v>Blank, See Image, OL04336</v>
      </c>
      <c r="BE314" t="str">
        <v xml:space="preserve">Blank, Thrd. </v>
      </c>
      <c r="BF314" t="str">
        <v>Blank, Turn Tip</v>
      </c>
      <c r="BG314" t="str">
        <v>Blank, Without Thrd.</v>
      </c>
      <c r="BH314" t="str">
        <v>Blank, Without Thread</v>
      </c>
      <c r="BI314" t="str">
        <v xml:space="preserve">Blunt Start Blend to Minor </v>
      </c>
      <c r="BJ314" t="str">
        <v>Calc., Use Go HEX</v>
      </c>
      <c r="BK314" t="str">
        <v>Can't dig into OD</v>
      </c>
      <c r="BL314" t="str">
        <v>Carbide Gauge</v>
      </c>
      <c r="BM314" t="str">
        <v xml:space="preserve">Center of V Grv. </v>
      </c>
      <c r="BN314" t="str">
        <v>Centered Less than .03 = Pass</v>
      </c>
      <c r="BO314" t="str">
        <v>Centered within .0005 or Less = Pass</v>
      </c>
      <c r="BP314" t="str">
        <v>Centered within .001 or Less = Pass</v>
      </c>
      <c r="BQ314" t="str">
        <v>Centered within .0254 or Less = Pass</v>
      </c>
      <c r="BR314" t="str">
        <v>Check close to Rod Slot</v>
      </c>
      <c r="BS314" t="str">
        <v>Check every other hole</v>
      </c>
      <c r="BT314" t="str">
        <v>Check Go over full length of slot.</v>
      </c>
      <c r="BU314" t="str">
        <v>Check Near Closed End</v>
      </c>
      <c r="BV314" t="str">
        <v>Check per Print View, Away from Rod Slot</v>
      </c>
      <c r="BW314" t="str">
        <v>Check to Balloon 30 Go Pin</v>
      </c>
      <c r="BX314" t="str">
        <v>Check with .2705 SET Pin Inside Part</v>
      </c>
      <c r="BY314" t="str">
        <v>Check with Hex Up</v>
      </c>
      <c r="BZ314" t="str">
        <v>CMM Blank</v>
      </c>
      <c r="CA314" t="str">
        <v>Confirm Full Radius</v>
      </c>
      <c r="CB314" t="str">
        <v>Constrained in fixture</v>
      </c>
      <c r="CC314" t="str">
        <v>Constrained with Ring</v>
      </c>
      <c r="CD314" t="str">
        <v>Constrained, See Image</v>
      </c>
      <c r="CE314" t="str">
        <v>Dim. "A"</v>
      </c>
      <c r="CF314" t="str">
        <v>Dim. "B"</v>
      </c>
      <c r="CG314" t="str">
        <v>Dim. "C"</v>
      </c>
      <c r="CH314" t="str">
        <v>Dim. "D", Whirl Blank</v>
      </c>
      <c r="CI314" t="str">
        <v>Dim. "G"</v>
      </c>
      <c r="CJ314" t="str">
        <v>Dim. E, Blank Turn Maj. &amp;  Mill Flt</v>
      </c>
      <c r="CK314" t="str">
        <v>Dim. E, Blank Turn Maj.&amp;  Mill Flt</v>
      </c>
      <c r="CL314" t="str">
        <v>Dim. H, Whirl Blank</v>
      </c>
      <c r="CM314" t="str">
        <v>Dim. J, 'Blank Turn Maj. &amp; Whirl Blank</v>
      </c>
      <c r="CN314" t="str">
        <v>Disk Drop Indicator Tip</v>
      </c>
      <c r="CO314" t="str">
        <v>DWG 100448-15, Balloon F_1</v>
      </c>
      <c r="CP314" t="str">
        <v>DWG 100448-15, OL02571</v>
      </c>
      <c r="CQ314" t="str">
        <v>DWG 100448-41</v>
      </c>
      <c r="CR314" t="str">
        <v>DWG 9890040, (10E),Section Part, OL01139</v>
      </c>
      <c r="CS314" t="str">
        <v>DWG 9890040, (10E),Section, OL01139</v>
      </c>
      <c r="CT314" t="str">
        <v>DWG 9890040, (11E)</v>
      </c>
      <c r="CU314" t="str">
        <v>DWG 9890040, (11E), Pins with Flats</v>
      </c>
      <c r="CV314" t="str">
        <v>DWG 9890040, (12E),  Pass=.002 or less</v>
      </c>
      <c r="CW314" t="str">
        <v>DWG 9890040, (12E), See Image</v>
      </c>
      <c r="CX314" t="str">
        <v>DWG 9890040, (1E), OL01431</v>
      </c>
      <c r="CY314" t="str">
        <v>DWG 9890040, (1E), OL01432</v>
      </c>
      <c r="CZ314" t="str">
        <v>DWG 9890040, (2E), OL01432</v>
      </c>
      <c r="DA314" t="str">
        <v>DWG 9890040, (3E)</v>
      </c>
      <c r="DB314" t="str">
        <v>DWG 9890040, (4E)</v>
      </c>
      <c r="DC314" t="str">
        <v>DWG 9890040, (5E), OL02336</v>
      </c>
      <c r="DD314" t="str">
        <v>DWG 9890040, (6E)</v>
      </c>
      <c r="DE314" t="str">
        <v>DWG 9890040, (7E)</v>
      </c>
      <c r="DF314" t="str">
        <v>DWG 9890040, (8E), OL01433</v>
      </c>
      <c r="DG314" t="str">
        <v>DWG 9890040, (8E), OL01433, Section</v>
      </c>
      <c r="DH314" t="str">
        <v>DWG 9890040, (9E), Close to Rod Slot</v>
      </c>
      <c r="DI314" t="str">
        <v>DWG 9890040, (9E),Close to Rod Slot</v>
      </c>
      <c r="DJ314" t="str">
        <v>DWG FRM0105 PAGE 2</v>
      </c>
      <c r="DK314" t="str">
        <v>DWG# 100448-41</v>
      </c>
      <c r="DL314" t="str">
        <v>DWG# 100448-44</v>
      </c>
      <c r="DM314" t="str">
        <v>DWG# 9890003  (1), Section OL00436/A</v>
      </c>
      <c r="DN314" t="str">
        <v>DWG# 9890003 (3), Ring Gauge Constrained</v>
      </c>
      <c r="DO314" t="str">
        <v>DWG# 9890003 (4), Section</v>
      </c>
      <c r="DP314" t="str">
        <v>DWG#100448-26, Balloon 1K, OL02350</v>
      </c>
      <c r="DQ314" t="str">
        <v>DWG#100448-26, Balloon 2K, OL02350</v>
      </c>
      <c r="DR314" t="str">
        <v>DWG#100448-26, Balloon 3K, OL02363</v>
      </c>
      <c r="DS314" t="str">
        <v>DWG#100448-26, Balloon 4K</v>
      </c>
      <c r="DT314" t="str">
        <v>DWG#100448-26, Balloon 5K, Section</v>
      </c>
      <c r="DU314" t="str">
        <v>DWG#100448-26, Balloon 6K</v>
      </c>
      <c r="DV314" t="str">
        <v>DWG#100448-26, Balloon 7K, Section</v>
      </c>
      <c r="DW314" t="str">
        <v>DWG#100448-26, Mfg. Tol.</v>
      </c>
      <c r="DX314" t="str">
        <v>DWG#9890003 (2) Ring Gauge Constrained</v>
      </c>
      <c r="DY314" t="str">
        <v>DWG#9890044</v>
      </c>
      <c r="DZ314" t="str">
        <v>DWG#9890044 .1985 to .2005=Pass</v>
      </c>
      <c r="EA314" t="str">
        <v>DWG#9890044 Overlay OL02441</v>
      </c>
      <c r="EB314" t="str">
        <v>DWG#9890044, OL02441</v>
      </c>
      <c r="EC314" t="str">
        <v>DWG#FRM0105</v>
      </c>
      <c r="ED314" t="str">
        <v>EXT.</v>
      </c>
      <c r="EE314" t="str">
        <v>EXT. Section, OL02460</v>
      </c>
      <c r="EF314" t="str">
        <v>EXT., OL04223</v>
      </c>
      <c r="EG314" t="str">
        <v>Flat Drop Indicator Tip</v>
      </c>
      <c r="EH314" t="str">
        <v>Full Go Pin, No Light, at Radius</v>
      </c>
      <c r="EI314" t="str">
        <v>Function Check</v>
      </c>
      <c r="EJ314" t="str">
        <v>GO Function Gauge</v>
      </c>
      <c r="EK314" t="str">
        <v>Go Gauge for Balloon 1 &amp; 4</v>
      </c>
      <c r="EL314" t="str">
        <v>Go Pin must pass through</v>
      </c>
      <c r="EM314" t="str">
        <v>Greater than .005 = Fail, Section</v>
      </c>
      <c r="EN314" t="str">
        <v>Greater than .025 out of center = Fail</v>
      </c>
      <c r="EO314" t="str">
        <v>Greater than 2.6 = Pass</v>
      </c>
      <c r="EP314" t="str">
        <v>Green = Pass, Red = Fail</v>
      </c>
      <c r="EQ314" t="str">
        <v>Hex Depth</v>
      </c>
      <c r="ER314" t="str">
        <v>Hex Minor</v>
      </c>
      <c r="ES314" t="str">
        <v>Hole Dia.</v>
      </c>
      <c r="ET314" t="str">
        <v>ID Sphere Finish</v>
      </c>
      <c r="EU314" t="str">
        <v>ID/OD Both Sides, Diff. .002 or less = Pass</v>
      </c>
      <c r="EV314" t="str">
        <v>If Looks Big, Section</v>
      </c>
      <c r="EW314" t="str">
        <v>If Looks Small, Section</v>
      </c>
      <c r="EX314" t="str">
        <v>Insp. Close to Break Away, Mfg.Tol.</v>
      </c>
      <c r="EY314" t="str">
        <v>INT.</v>
      </c>
      <c r="EZ314" t="str">
        <v>INT. Section, OL02460</v>
      </c>
      <c r="FA314" t="str">
        <v>INT., OL04223</v>
      </c>
      <c r="FB314" t="str">
        <v>Intersect. of 7.7 &amp; R0.10</v>
      </c>
      <c r="FC314" t="str">
        <v>Intersect. of 8.79 and R.25 MAX</v>
      </c>
      <c r="FD314" t="str">
        <v>Keep Ind. Tip away from corner</v>
      </c>
      <c r="FE314" t="str">
        <v>L31</v>
      </c>
      <c r="FF314" t="str">
        <v>Laser Mark</v>
      </c>
      <c r="FG314" t="str">
        <v>LASER PER NOTE 4</v>
      </c>
      <c r="FH314" t="str">
        <v>LASER PER NOTE 4, Final Check 1 only</v>
      </c>
      <c r="FI314" t="str">
        <v>Less than .002 out of center = Pass</v>
      </c>
      <c r="FJ314" t="str">
        <v>Less than 2.75 = Pass, Section</v>
      </c>
      <c r="FK314" t="str">
        <v>List as pin. Not Calibrated</v>
      </c>
      <c r="FL314" t="str">
        <v>M9 X 1.25 BUTT See Comment Image</v>
      </c>
      <c r="FM314" t="str">
        <v>Manual Section</v>
      </c>
      <c r="FN314" t="str">
        <v>Max Deep .241 NO-GO =.42</v>
      </c>
      <c r="FO314" t="str">
        <v>MAX Depth of (Note 7) .241 NO-GO Pin</v>
      </c>
      <c r="FP314" t="str">
        <v>Measure from Blue Line, See Image</v>
      </c>
      <c r="FQ314" t="str">
        <v>Measure Width of Blue Area, See Image</v>
      </c>
      <c r="FR314" t="str">
        <v>Mfg. Tol</v>
      </c>
      <c r="FS314" t="str">
        <v>Mfg. Tol, See Image</v>
      </c>
      <c r="FT314" t="str">
        <v>Mfg. Tol.</v>
      </c>
      <c r="FU314" t="str">
        <v>Mfg. Tol. "A"</v>
      </c>
      <c r="FV314" t="str">
        <v>Mfg. Tol. (Zero on Gauge Full Dia. Lead)</v>
      </c>
      <c r="FW314" t="str">
        <v>Mfg. Tol. Balloon 11, See Image</v>
      </c>
      <c r="FX314" t="str">
        <v>Mfg. Tol. Balloon 4</v>
      </c>
      <c r="FY314" t="str">
        <v>Mfg. Tol. Balloon 7</v>
      </c>
      <c r="FZ314" t="str">
        <v xml:space="preserve">Mfg. Tol. C-Bore Face (Ballo 28) </v>
      </c>
      <c r="GA314" t="str">
        <v>Mfg. Tol. Section</v>
      </c>
      <c r="GB314" t="str">
        <v>Mfg. Tol. See Image</v>
      </c>
      <c r="GC314" t="str">
        <v>Mfg. Tol., 3 Places, Record MAX</v>
      </c>
      <c r="GD314" t="str">
        <v>Mfg. Tol., Balloon 11</v>
      </c>
      <c r="GE314" t="str">
        <v>Mfg. Tol., Balloon 7</v>
      </c>
      <c r="GF314" t="str">
        <v>Mfg. Tol., Blank</v>
      </c>
      <c r="GG314" t="str">
        <v>Mfg. Tol., Blank, Balloon 12</v>
      </c>
      <c r="GH314" t="str">
        <v>Mfg. Tol., Blend to SØ.320</v>
      </c>
      <c r="GI314" t="str">
        <v>Mfg. Tol., Calculation</v>
      </c>
      <c r="GJ314" t="str">
        <v>Mfg. Tol., For Mill Fixture</v>
      </c>
      <c r="GK314" t="str">
        <v>Mfg. Tol., L32</v>
      </c>
      <c r="GL314" t="str">
        <v>Mfg. Tol., L33</v>
      </c>
      <c r="GM314" t="str">
        <v>Mfg. Tol., No Tool Marks</v>
      </c>
      <c r="GN314" t="str">
        <v>Mfg. Tol., OL03361</v>
      </c>
      <c r="GO314" t="str">
        <v>Mfg. Tol., Record off center value</v>
      </c>
      <c r="GP314" t="str">
        <v>Mfg. Tol., Same 3 Places, Record MIN</v>
      </c>
      <c r="GQ314" t="str">
        <v>Mfg. Tol., Section</v>
      </c>
      <c r="GR314" t="str">
        <v>Mfg. Tol., Section B-B</v>
      </c>
      <c r="GS314" t="str">
        <v>Mfg. Tol., Section, OL03361</v>
      </c>
      <c r="GT314" t="str">
        <v>Mfg. Tol., Section, Per Note 2</v>
      </c>
      <c r="GU314" t="str">
        <v>Mfg. Tol., See Image</v>
      </c>
      <c r="GV314" t="str">
        <v>Mfg. Tol., See Image, Bore in Blue</v>
      </c>
      <c r="GW314" t="str">
        <v>Mfg. Tol., See Image, Hook Tip</v>
      </c>
      <c r="GX314" t="str">
        <v>Mfg. Tol., Sharp Okay No Burr</v>
      </c>
      <c r="GY314" t="str">
        <v>Mfg. Tol., Threadless Blank</v>
      </c>
      <c r="GZ314" t="str">
        <v>Mfg.Tol.</v>
      </c>
      <c r="HA314" t="str">
        <v>Mgf. To., T.S.C.</v>
      </c>
      <c r="HB314" t="str">
        <v>Milled Feature</v>
      </c>
      <c r="HC314" t="str">
        <v>Milled Feature, OL04045</v>
      </c>
      <c r="HD314" t="str">
        <v>More than .0005 out of center = Fail</v>
      </c>
      <c r="HE314" t="str">
        <v>Must Pass Through</v>
      </c>
      <c r="HF314" t="str">
        <v>Must pass through gauge</v>
      </c>
      <c r="HG314" t="str">
        <v>Must Pass Through Go Gauge</v>
      </c>
      <c r="HH314" t="str">
        <v>Must Pass, See Image.</v>
      </c>
      <c r="HI314" t="str">
        <v>NA</v>
      </c>
      <c r="HJ314" t="str">
        <v>Narrow Area</v>
      </c>
      <c r="HK314" t="str">
        <v>Near Balloon 21</v>
      </c>
      <c r="HL314" t="str">
        <v>Near Datum B</v>
      </c>
      <c r="HM314" t="str">
        <v>Neck Dia.</v>
      </c>
      <c r="HN314" t="str">
        <v>Neck to Head Rad.</v>
      </c>
      <c r="HO314" t="str">
        <v>No Copper Deposits Allowed</v>
      </c>
      <c r="HP314" t="str">
        <v>No Section</v>
      </c>
      <c r="HQ314" t="str">
        <v>No Section, .01 to .014 = Pass</v>
      </c>
      <c r="HR314" t="str">
        <v>No Section, Rotate Part</v>
      </c>
      <c r="HS314" t="str">
        <v>No Section, See Image</v>
      </c>
      <c r="HT314" t="str">
        <v>No Slot, Section B-B</v>
      </c>
      <c r="HU314" t="str">
        <v>No visual step = Pass</v>
      </c>
      <c r="HV314" t="str">
        <v>Not to exceed .95 Deep</v>
      </c>
      <c r="HW314" t="str">
        <v>Note 1</v>
      </c>
      <c r="HX314" t="str">
        <v>OL00333/A</v>
      </c>
      <c r="HY314" t="str">
        <v>OL00519</v>
      </c>
      <c r="HZ314" t="str">
        <v>OL00520</v>
      </c>
      <c r="IA314" t="str">
        <v>OL00529</v>
      </c>
      <c r="IB314" t="str">
        <v>OL00542</v>
      </c>
      <c r="IC314" t="str">
        <v>OL00724</v>
      </c>
      <c r="ID314" t="str">
        <v>OL01250</v>
      </c>
      <c r="IE314" t="str">
        <v>OL01869, Threadless Blank</v>
      </c>
      <c r="IF314" t="str">
        <v>OL01870, Section</v>
      </c>
      <c r="IG314" t="str">
        <v>OL02255</v>
      </c>
      <c r="IH314" t="str">
        <v>OL02255, Mfg. Tol.</v>
      </c>
      <c r="II314" t="str">
        <v>OL02302</v>
      </c>
      <c r="IJ314" t="str">
        <v xml:space="preserve">OL02318  needed per image instructions </v>
      </c>
      <c r="IK314" t="str">
        <v>OL02556</v>
      </c>
      <c r="IL314" t="str">
        <v>OL02557</v>
      </c>
      <c r="IM314" t="str">
        <v>OL02567</v>
      </c>
      <c r="IN314" t="str">
        <v>OL02653</v>
      </c>
      <c r="IO314" t="str">
        <v>OL02718</v>
      </c>
      <c r="IP314" t="str">
        <v>OL02841</v>
      </c>
      <c r="IQ314" t="str">
        <v>OL02842</v>
      </c>
      <c r="IR314" t="str">
        <v>OL02844</v>
      </c>
      <c r="IS314" t="str">
        <v>OL02871</v>
      </c>
      <c r="IT314" t="str">
        <v>OL02887</v>
      </c>
      <c r="IU314" t="str">
        <v>OL03766</v>
      </c>
      <c r="IV314" t="str">
        <v>OL03868</v>
      </c>
      <c r="IW314" t="str">
        <v>OL03869</v>
      </c>
      <c r="IX314" t="str">
        <v>OL03870</v>
      </c>
      <c r="IY314" t="str">
        <v>OL03873, DWG# 100448-44</v>
      </c>
      <c r="IZ314" t="str">
        <v>OL03949</v>
      </c>
      <c r="JA314" t="str">
        <v xml:space="preserve">OL04043, Section </v>
      </c>
      <c r="JB314" t="str">
        <v xml:space="preserve">OL04044, Section </v>
      </c>
      <c r="JC314" t="str">
        <v>OL04045</v>
      </c>
      <c r="JD314" t="str">
        <v>OL04045, Milled Feature</v>
      </c>
      <c r="JE314" t="str">
        <v>OL04063</v>
      </c>
      <c r="JF314" t="str">
        <v>OL04064</v>
      </c>
      <c r="JG314" t="str">
        <v>OL04065</v>
      </c>
      <c r="JH314" t="str">
        <v>OL04181</v>
      </c>
      <c r="JI314" t="str">
        <v>OL04218</v>
      </c>
      <c r="JJ314" t="str">
        <v>OL04224, See Image</v>
      </c>
      <c r="JK314" t="str">
        <v>OL04374</v>
      </c>
      <c r="JL314" t="str">
        <v>OL04375, Section M-M</v>
      </c>
      <c r="JM314" t="str">
        <v>OL04376, Section M-M</v>
      </c>
      <c r="JN314" t="str">
        <v>OL04443</v>
      </c>
      <c r="JO314" t="str">
        <v>OL04444</v>
      </c>
      <c r="JP314" t="str">
        <v>One side of slot</v>
      </c>
      <c r="JQ314" t="str">
        <v>Other side of slot</v>
      </c>
      <c r="JR314" t="str">
        <v>Out of center more than .002 = Fail</v>
      </c>
      <c r="JS314" t="str">
        <v>Out of center more than.002 = Fail</v>
      </c>
      <c r="JT314" t="str">
        <v>Overlay OL02713</v>
      </c>
    </row>
    <row r="315" spans="1:280">
      <c r="A315" s="74" t="s">
        <v>720</v>
      </c>
      <c r="C315" s="74" t="str" cm="1">
        <f t="array" ref="C315:JT315">TRANSPOSE(_xlfn._xlws.SORT(_xlfn._xlws.FILTER($A$2:$A$279,ISNUMBER(SEARCH('Prt. Lib. &amp; Routine, Table'!M322,$A$2:$A$279)),"not found")))</f>
        <v xml:space="preserve"> 'C', Whirl Blank</v>
      </c>
      <c r="D315" t="str">
        <v xml:space="preserve"> See Image, Constrained</v>
      </c>
      <c r="E315" t="str">
        <v>(.04 to .12 range = Pass)</v>
      </c>
      <c r="F315" t="str">
        <v>(.042 FULL) Go Pin Seat Fully</v>
      </c>
      <c r="G315" t="str">
        <v>(B), Mfg. Tol.</v>
      </c>
      <c r="H315" t="str">
        <v>(B), O.A.L.</v>
      </c>
      <c r="I315" t="str">
        <v>.001 or less =Pass</v>
      </c>
      <c r="J315" t="str">
        <v>.001 or less out of center = Pass</v>
      </c>
      <c r="K315" t="str">
        <v>.002 or Less = Pass</v>
      </c>
      <c r="L315" t="str">
        <v>.002 or Less out of center = Pass</v>
      </c>
      <c r="M315" t="str">
        <v>.005 to .015 = Pass</v>
      </c>
      <c r="N315" t="str">
        <v>.0125 Mean, Section</v>
      </c>
      <c r="O315" t="str">
        <v>.025 or Less in X &amp; Y=Pass</v>
      </c>
      <c r="P315" t="str">
        <v>.038 Mean</v>
      </c>
      <c r="Q315" t="str">
        <v>.063 MM = .0024 IN, See Image</v>
      </c>
      <c r="R315" t="str">
        <v>.063MM = .0024"</v>
      </c>
      <c r="S315" t="str">
        <v>.243 NO-GO, Unconstrained, Must Not Start</v>
      </c>
      <c r="T315" t="str">
        <v>@ Back Face &amp; ID, No Raised Edge</v>
      </c>
      <c r="U315" t="str">
        <v>@ Back Face &amp; OD, No Raised Edge</v>
      </c>
      <c r="V315" t="str">
        <v>@ ID &amp; FACE</v>
      </c>
      <c r="W315" t="str">
        <v>@ OD &amp; BACK FACE</v>
      </c>
      <c r="X315" t="str">
        <v>@ OD &amp; FACE</v>
      </c>
      <c r="Y315" t="str">
        <v>Across from slot</v>
      </c>
      <c r="Z315" t="str">
        <v>All Edge Breaks</v>
      </c>
      <c r="AA315" t="str">
        <v>Attached to bar stock</v>
      </c>
      <c r="AB315" t="str">
        <v xml:space="preserve">Back Turn Fillet Rad. </v>
      </c>
      <c r="AC315" t="str">
        <v>Balloon 1 (DWG FRM0105 Page 2, NV-27)</v>
      </c>
      <c r="AD315" t="str">
        <v>Balloon 1 (DWG FRM0105, NV-30)</v>
      </c>
      <c r="AE315" t="str">
        <v>Balloon 1 (P# 9890002-20) OL00429/A</v>
      </c>
      <c r="AF315" t="str">
        <v>Balloon 1, DWG#FRM0105</v>
      </c>
      <c r="AG315" t="str">
        <v>Balloon 11, See Image</v>
      </c>
      <c r="AH315" t="str">
        <v xml:space="preserve">Balloon 2 (DWG FRM0105 Page 2, NV-27) </v>
      </c>
      <c r="AI315" t="str">
        <v>Balloon 2 (DWG FRM0105, NV-30)</v>
      </c>
      <c r="AJ315" t="str">
        <v>Balloon 2 (P# 9890002-20)</v>
      </c>
      <c r="AK315" t="str">
        <v>Balloon 2, DWG#FRM0105</v>
      </c>
      <c r="AL315" t="str">
        <v>Balloon 2, DWG#FRM0105, See Image</v>
      </c>
      <c r="AM315" t="str">
        <v>Balloon 3 (DWG FRM0105, NV-30 Minor)</v>
      </c>
      <c r="AN315" t="str">
        <v>Balloon 3 (DWG FRM0105, NV-30)</v>
      </c>
      <c r="AO315" t="str">
        <v>Balloon 3 (P# 9890002-20)</v>
      </c>
      <c r="AP315" t="str">
        <v>Balloon 4</v>
      </c>
      <c r="AQ315" t="str">
        <v>Balloon 4 (P# 9890002-20)</v>
      </c>
      <c r="AR315" t="str">
        <v>Below Middle Band</v>
      </c>
      <c r="AS315" t="str">
        <v>Best Fit Pin, .003 or Less =Pass</v>
      </c>
      <c r="AT315" t="str">
        <v>Blank</v>
      </c>
      <c r="AU315" t="str">
        <v>Blank Turn Maj.</v>
      </c>
      <c r="AV315" t="str">
        <v>Blank Turn Maj. Mill Flt., OL4172</v>
      </c>
      <c r="AW315" t="str">
        <v>Blank Without .010 Slots</v>
      </c>
      <c r="AX315" t="str">
        <v>Blank Without .010 Slots, Section</v>
      </c>
      <c r="AY315" t="str">
        <v>Blank without thread</v>
      </c>
      <c r="AZ315" t="str">
        <v xml:space="preserve">Blank, Center of V Grv. </v>
      </c>
      <c r="BA315" t="str">
        <v>Blank, Check R adjacent Balloon 17</v>
      </c>
      <c r="BB315" t="str">
        <v>Blank, EXT. Feature</v>
      </c>
      <c r="BC315" t="str">
        <v>Blank, See Image, OL04335</v>
      </c>
      <c r="BD315" t="str">
        <v>Blank, See Image, OL04336</v>
      </c>
      <c r="BE315" t="str">
        <v xml:space="preserve">Blank, Thrd. </v>
      </c>
      <c r="BF315" t="str">
        <v>Blank, Turn Tip</v>
      </c>
      <c r="BG315" t="str">
        <v>Blank, Without Thrd.</v>
      </c>
      <c r="BH315" t="str">
        <v>Blank, Without Thread</v>
      </c>
      <c r="BI315" t="str">
        <v xml:space="preserve">Blunt Start Blend to Minor </v>
      </c>
      <c r="BJ315" t="str">
        <v>Calc., Use Go HEX</v>
      </c>
      <c r="BK315" t="str">
        <v>Can't dig into OD</v>
      </c>
      <c r="BL315" t="str">
        <v>Carbide Gauge</v>
      </c>
      <c r="BM315" t="str">
        <v xml:space="preserve">Center of V Grv. </v>
      </c>
      <c r="BN315" t="str">
        <v>Centered Less than .03 = Pass</v>
      </c>
      <c r="BO315" t="str">
        <v>Centered within .0005 or Less = Pass</v>
      </c>
      <c r="BP315" t="str">
        <v>Centered within .001 or Less = Pass</v>
      </c>
      <c r="BQ315" t="str">
        <v>Centered within .0254 or Less = Pass</v>
      </c>
      <c r="BR315" t="str">
        <v>Check close to Rod Slot</v>
      </c>
      <c r="BS315" t="str">
        <v>Check every other hole</v>
      </c>
      <c r="BT315" t="str">
        <v>Check Go over full length of slot.</v>
      </c>
      <c r="BU315" t="str">
        <v>Check Near Closed End</v>
      </c>
      <c r="BV315" t="str">
        <v>Check per Print View, Away from Rod Slot</v>
      </c>
      <c r="BW315" t="str">
        <v>Check to Balloon 30 Go Pin</v>
      </c>
      <c r="BX315" t="str">
        <v>Check with .2705 SET Pin Inside Part</v>
      </c>
      <c r="BY315" t="str">
        <v>Check with Hex Up</v>
      </c>
      <c r="BZ315" t="str">
        <v>CMM Blank</v>
      </c>
      <c r="CA315" t="str">
        <v>Confirm Full Radius</v>
      </c>
      <c r="CB315" t="str">
        <v>Constrained in fixture</v>
      </c>
      <c r="CC315" t="str">
        <v>Constrained with Ring</v>
      </c>
      <c r="CD315" t="str">
        <v>Constrained, See Image</v>
      </c>
      <c r="CE315" t="str">
        <v>Dim. "A"</v>
      </c>
      <c r="CF315" t="str">
        <v>Dim. "B"</v>
      </c>
      <c r="CG315" t="str">
        <v>Dim. "C"</v>
      </c>
      <c r="CH315" t="str">
        <v>Dim. "D", Whirl Blank</v>
      </c>
      <c r="CI315" t="str">
        <v>Dim. "G"</v>
      </c>
      <c r="CJ315" t="str">
        <v>Dim. E, Blank Turn Maj. &amp;  Mill Flt</v>
      </c>
      <c r="CK315" t="str">
        <v>Dim. E, Blank Turn Maj.&amp;  Mill Flt</v>
      </c>
      <c r="CL315" t="str">
        <v>Dim. H, Whirl Blank</v>
      </c>
      <c r="CM315" t="str">
        <v>Dim. J, 'Blank Turn Maj. &amp; Whirl Blank</v>
      </c>
      <c r="CN315" t="str">
        <v>Disk Drop Indicator Tip</v>
      </c>
      <c r="CO315" t="str">
        <v>DWG 100448-15, Balloon F_1</v>
      </c>
      <c r="CP315" t="str">
        <v>DWG 100448-15, OL02571</v>
      </c>
      <c r="CQ315" t="str">
        <v>DWG 100448-41</v>
      </c>
      <c r="CR315" t="str">
        <v>DWG 9890040, (10E),Section Part, OL01139</v>
      </c>
      <c r="CS315" t="str">
        <v>DWG 9890040, (10E),Section, OL01139</v>
      </c>
      <c r="CT315" t="str">
        <v>DWG 9890040, (11E)</v>
      </c>
      <c r="CU315" t="str">
        <v>DWG 9890040, (11E), Pins with Flats</v>
      </c>
      <c r="CV315" t="str">
        <v>DWG 9890040, (12E),  Pass=.002 or less</v>
      </c>
      <c r="CW315" t="str">
        <v>DWG 9890040, (12E), See Image</v>
      </c>
      <c r="CX315" t="str">
        <v>DWG 9890040, (1E), OL01431</v>
      </c>
      <c r="CY315" t="str">
        <v>DWG 9890040, (1E), OL01432</v>
      </c>
      <c r="CZ315" t="str">
        <v>DWG 9890040, (2E), OL01432</v>
      </c>
      <c r="DA315" t="str">
        <v>DWG 9890040, (3E)</v>
      </c>
      <c r="DB315" t="str">
        <v>DWG 9890040, (4E)</v>
      </c>
      <c r="DC315" t="str">
        <v>DWG 9890040, (5E), OL02336</v>
      </c>
      <c r="DD315" t="str">
        <v>DWG 9890040, (6E)</v>
      </c>
      <c r="DE315" t="str">
        <v>DWG 9890040, (7E)</v>
      </c>
      <c r="DF315" t="str">
        <v>DWG 9890040, (8E), OL01433</v>
      </c>
      <c r="DG315" t="str">
        <v>DWG 9890040, (8E), OL01433, Section</v>
      </c>
      <c r="DH315" t="str">
        <v>DWG 9890040, (9E), Close to Rod Slot</v>
      </c>
      <c r="DI315" t="str">
        <v>DWG 9890040, (9E),Close to Rod Slot</v>
      </c>
      <c r="DJ315" t="str">
        <v>DWG FRM0105 PAGE 2</v>
      </c>
      <c r="DK315" t="str">
        <v>DWG# 100448-41</v>
      </c>
      <c r="DL315" t="str">
        <v>DWG# 100448-44</v>
      </c>
      <c r="DM315" t="str">
        <v>DWG# 9890003  (1), Section OL00436/A</v>
      </c>
      <c r="DN315" t="str">
        <v>DWG# 9890003 (3), Ring Gauge Constrained</v>
      </c>
      <c r="DO315" t="str">
        <v>DWG# 9890003 (4), Section</v>
      </c>
      <c r="DP315" t="str">
        <v>DWG#100448-26, Balloon 1K, OL02350</v>
      </c>
      <c r="DQ315" t="str">
        <v>DWG#100448-26, Balloon 2K, OL02350</v>
      </c>
      <c r="DR315" t="str">
        <v>DWG#100448-26, Balloon 3K, OL02363</v>
      </c>
      <c r="DS315" t="str">
        <v>DWG#100448-26, Balloon 4K</v>
      </c>
      <c r="DT315" t="str">
        <v>DWG#100448-26, Balloon 5K, Section</v>
      </c>
      <c r="DU315" t="str">
        <v>DWG#100448-26, Balloon 6K</v>
      </c>
      <c r="DV315" t="str">
        <v>DWG#100448-26, Balloon 7K, Section</v>
      </c>
      <c r="DW315" t="str">
        <v>DWG#100448-26, Mfg. Tol.</v>
      </c>
      <c r="DX315" t="str">
        <v>DWG#9890003 (2) Ring Gauge Constrained</v>
      </c>
      <c r="DY315" t="str">
        <v>DWG#9890044</v>
      </c>
      <c r="DZ315" t="str">
        <v>DWG#9890044 .1985 to .2005=Pass</v>
      </c>
      <c r="EA315" t="str">
        <v>DWG#9890044 Overlay OL02441</v>
      </c>
      <c r="EB315" t="str">
        <v>DWG#9890044, OL02441</v>
      </c>
      <c r="EC315" t="str">
        <v>DWG#FRM0105</v>
      </c>
      <c r="ED315" t="str">
        <v>EXT.</v>
      </c>
      <c r="EE315" t="str">
        <v>EXT. Section, OL02460</v>
      </c>
      <c r="EF315" t="str">
        <v>EXT., OL04223</v>
      </c>
      <c r="EG315" t="str">
        <v>Flat Drop Indicator Tip</v>
      </c>
      <c r="EH315" t="str">
        <v>Full Go Pin, No Light, at Radius</v>
      </c>
      <c r="EI315" t="str">
        <v>Function Check</v>
      </c>
      <c r="EJ315" t="str">
        <v>GO Function Gauge</v>
      </c>
      <c r="EK315" t="str">
        <v>Go Gauge for Balloon 1 &amp; 4</v>
      </c>
      <c r="EL315" t="str">
        <v>Go Pin must pass through</v>
      </c>
      <c r="EM315" t="str">
        <v>Greater than .005 = Fail, Section</v>
      </c>
      <c r="EN315" t="str">
        <v>Greater than .025 out of center = Fail</v>
      </c>
      <c r="EO315" t="str">
        <v>Greater than 2.6 = Pass</v>
      </c>
      <c r="EP315" t="str">
        <v>Green = Pass, Red = Fail</v>
      </c>
      <c r="EQ315" t="str">
        <v>Hex Depth</v>
      </c>
      <c r="ER315" t="str">
        <v>Hex Minor</v>
      </c>
      <c r="ES315" t="str">
        <v>Hole Dia.</v>
      </c>
      <c r="ET315" t="str">
        <v>ID Sphere Finish</v>
      </c>
      <c r="EU315" t="str">
        <v>ID/OD Both Sides, Diff. .002 or less = Pass</v>
      </c>
      <c r="EV315" t="str">
        <v>If Looks Big, Section</v>
      </c>
      <c r="EW315" t="str">
        <v>If Looks Small, Section</v>
      </c>
      <c r="EX315" t="str">
        <v>Insp. Close to Break Away, Mfg.Tol.</v>
      </c>
      <c r="EY315" t="str">
        <v>INT.</v>
      </c>
      <c r="EZ315" t="str">
        <v>INT. Section, OL02460</v>
      </c>
      <c r="FA315" t="str">
        <v>INT., OL04223</v>
      </c>
      <c r="FB315" t="str">
        <v>Intersect. of 7.7 &amp; R0.10</v>
      </c>
      <c r="FC315" t="str">
        <v>Intersect. of 8.79 and R.25 MAX</v>
      </c>
      <c r="FD315" t="str">
        <v>Keep Ind. Tip away from corner</v>
      </c>
      <c r="FE315" t="str">
        <v>L31</v>
      </c>
      <c r="FF315" t="str">
        <v>Laser Mark</v>
      </c>
      <c r="FG315" t="str">
        <v>LASER PER NOTE 4</v>
      </c>
      <c r="FH315" t="str">
        <v>LASER PER NOTE 4, Final Check 1 only</v>
      </c>
      <c r="FI315" t="str">
        <v>Less than .002 out of center = Pass</v>
      </c>
      <c r="FJ315" t="str">
        <v>Less than 2.75 = Pass, Section</v>
      </c>
      <c r="FK315" t="str">
        <v>List as pin. Not Calibrated</v>
      </c>
      <c r="FL315" t="str">
        <v>M9 X 1.25 BUTT See Comment Image</v>
      </c>
      <c r="FM315" t="str">
        <v>Manual Section</v>
      </c>
      <c r="FN315" t="str">
        <v>Max Deep .241 NO-GO =.42</v>
      </c>
      <c r="FO315" t="str">
        <v>MAX Depth of (Note 7) .241 NO-GO Pin</v>
      </c>
      <c r="FP315" t="str">
        <v>Measure from Blue Line, See Image</v>
      </c>
      <c r="FQ315" t="str">
        <v>Measure Width of Blue Area, See Image</v>
      </c>
      <c r="FR315" t="str">
        <v>Mfg. Tol</v>
      </c>
      <c r="FS315" t="str">
        <v>Mfg. Tol, See Image</v>
      </c>
      <c r="FT315" t="str">
        <v>Mfg. Tol.</v>
      </c>
      <c r="FU315" t="str">
        <v>Mfg. Tol. "A"</v>
      </c>
      <c r="FV315" t="str">
        <v>Mfg. Tol. (Zero on Gauge Full Dia. Lead)</v>
      </c>
      <c r="FW315" t="str">
        <v>Mfg. Tol. Balloon 11, See Image</v>
      </c>
      <c r="FX315" t="str">
        <v>Mfg. Tol. Balloon 4</v>
      </c>
      <c r="FY315" t="str">
        <v>Mfg. Tol. Balloon 7</v>
      </c>
      <c r="FZ315" t="str">
        <v xml:space="preserve">Mfg. Tol. C-Bore Face (Ballo 28) </v>
      </c>
      <c r="GA315" t="str">
        <v>Mfg. Tol. Section</v>
      </c>
      <c r="GB315" t="str">
        <v>Mfg. Tol. See Image</v>
      </c>
      <c r="GC315" t="str">
        <v>Mfg. Tol., 3 Places, Record MAX</v>
      </c>
      <c r="GD315" t="str">
        <v>Mfg. Tol., Balloon 11</v>
      </c>
      <c r="GE315" t="str">
        <v>Mfg. Tol., Balloon 7</v>
      </c>
      <c r="GF315" t="str">
        <v>Mfg. Tol., Blank</v>
      </c>
      <c r="GG315" t="str">
        <v>Mfg. Tol., Blank, Balloon 12</v>
      </c>
      <c r="GH315" t="str">
        <v>Mfg. Tol., Blend to SØ.320</v>
      </c>
      <c r="GI315" t="str">
        <v>Mfg. Tol., Calculation</v>
      </c>
      <c r="GJ315" t="str">
        <v>Mfg. Tol., For Mill Fixture</v>
      </c>
      <c r="GK315" t="str">
        <v>Mfg. Tol., L32</v>
      </c>
      <c r="GL315" t="str">
        <v>Mfg. Tol., L33</v>
      </c>
      <c r="GM315" t="str">
        <v>Mfg. Tol., No Tool Marks</v>
      </c>
      <c r="GN315" t="str">
        <v>Mfg. Tol., OL03361</v>
      </c>
      <c r="GO315" t="str">
        <v>Mfg. Tol., Record off center value</v>
      </c>
      <c r="GP315" t="str">
        <v>Mfg. Tol., Same 3 Places, Record MIN</v>
      </c>
      <c r="GQ315" t="str">
        <v>Mfg. Tol., Section</v>
      </c>
      <c r="GR315" t="str">
        <v>Mfg. Tol., Section B-B</v>
      </c>
      <c r="GS315" t="str">
        <v>Mfg. Tol., Section, OL03361</v>
      </c>
      <c r="GT315" t="str">
        <v>Mfg. Tol., Section, Per Note 2</v>
      </c>
      <c r="GU315" t="str">
        <v>Mfg. Tol., See Image</v>
      </c>
      <c r="GV315" t="str">
        <v>Mfg. Tol., See Image, Bore in Blue</v>
      </c>
      <c r="GW315" t="str">
        <v>Mfg. Tol., See Image, Hook Tip</v>
      </c>
      <c r="GX315" t="str">
        <v>Mfg. Tol., Sharp Okay No Burr</v>
      </c>
      <c r="GY315" t="str">
        <v>Mfg. Tol., Threadless Blank</v>
      </c>
      <c r="GZ315" t="str">
        <v>Mfg.Tol.</v>
      </c>
      <c r="HA315" t="str">
        <v>Mgf. To., T.S.C.</v>
      </c>
      <c r="HB315" t="str">
        <v>Milled Feature</v>
      </c>
      <c r="HC315" t="str">
        <v>Milled Feature, OL04045</v>
      </c>
      <c r="HD315" t="str">
        <v>More than .0005 out of center = Fail</v>
      </c>
      <c r="HE315" t="str">
        <v>Must Pass Through</v>
      </c>
      <c r="HF315" t="str">
        <v>Must pass through gauge</v>
      </c>
      <c r="HG315" t="str">
        <v>Must Pass Through Go Gauge</v>
      </c>
      <c r="HH315" t="str">
        <v>Must Pass, See Image.</v>
      </c>
      <c r="HI315" t="str">
        <v>NA</v>
      </c>
      <c r="HJ315" t="str">
        <v>Narrow Area</v>
      </c>
      <c r="HK315" t="str">
        <v>Near Balloon 21</v>
      </c>
      <c r="HL315" t="str">
        <v>Near Datum B</v>
      </c>
      <c r="HM315" t="str">
        <v>Neck Dia.</v>
      </c>
      <c r="HN315" t="str">
        <v>Neck to Head Rad.</v>
      </c>
      <c r="HO315" t="str">
        <v>No Copper Deposits Allowed</v>
      </c>
      <c r="HP315" t="str">
        <v>No Section</v>
      </c>
      <c r="HQ315" t="str">
        <v>No Section, .01 to .014 = Pass</v>
      </c>
      <c r="HR315" t="str">
        <v>No Section, Rotate Part</v>
      </c>
      <c r="HS315" t="str">
        <v>No Section, See Image</v>
      </c>
      <c r="HT315" t="str">
        <v>No Slot, Section B-B</v>
      </c>
      <c r="HU315" t="str">
        <v>No visual step = Pass</v>
      </c>
      <c r="HV315" t="str">
        <v>Not to exceed .95 Deep</v>
      </c>
      <c r="HW315" t="str">
        <v>Note 1</v>
      </c>
      <c r="HX315" t="str">
        <v>OL00333/A</v>
      </c>
      <c r="HY315" t="str">
        <v>OL00519</v>
      </c>
      <c r="HZ315" t="str">
        <v>OL00520</v>
      </c>
      <c r="IA315" t="str">
        <v>OL00529</v>
      </c>
      <c r="IB315" t="str">
        <v>OL00542</v>
      </c>
      <c r="IC315" t="str">
        <v>OL00724</v>
      </c>
      <c r="ID315" t="str">
        <v>OL01250</v>
      </c>
      <c r="IE315" t="str">
        <v>OL01869, Threadless Blank</v>
      </c>
      <c r="IF315" t="str">
        <v>OL01870, Section</v>
      </c>
      <c r="IG315" t="str">
        <v>OL02255</v>
      </c>
      <c r="IH315" t="str">
        <v>OL02255, Mfg. Tol.</v>
      </c>
      <c r="II315" t="str">
        <v>OL02302</v>
      </c>
      <c r="IJ315" t="str">
        <v xml:space="preserve">OL02318  needed per image instructions </v>
      </c>
      <c r="IK315" t="str">
        <v>OL02556</v>
      </c>
      <c r="IL315" t="str">
        <v>OL02557</v>
      </c>
      <c r="IM315" t="str">
        <v>OL02567</v>
      </c>
      <c r="IN315" t="str">
        <v>OL02653</v>
      </c>
      <c r="IO315" t="str">
        <v>OL02718</v>
      </c>
      <c r="IP315" t="str">
        <v>OL02841</v>
      </c>
      <c r="IQ315" t="str">
        <v>OL02842</v>
      </c>
      <c r="IR315" t="str">
        <v>OL02844</v>
      </c>
      <c r="IS315" t="str">
        <v>OL02871</v>
      </c>
      <c r="IT315" t="str">
        <v>OL02887</v>
      </c>
      <c r="IU315" t="str">
        <v>OL03766</v>
      </c>
      <c r="IV315" t="str">
        <v>OL03868</v>
      </c>
      <c r="IW315" t="str">
        <v>OL03869</v>
      </c>
      <c r="IX315" t="str">
        <v>OL03870</v>
      </c>
      <c r="IY315" t="str">
        <v>OL03873, DWG# 100448-44</v>
      </c>
      <c r="IZ315" t="str">
        <v>OL03949</v>
      </c>
      <c r="JA315" t="str">
        <v xml:space="preserve">OL04043, Section </v>
      </c>
      <c r="JB315" t="str">
        <v xml:space="preserve">OL04044, Section </v>
      </c>
      <c r="JC315" t="str">
        <v>OL04045</v>
      </c>
      <c r="JD315" t="str">
        <v>OL04045, Milled Feature</v>
      </c>
      <c r="JE315" t="str">
        <v>OL04063</v>
      </c>
      <c r="JF315" t="str">
        <v>OL04064</v>
      </c>
      <c r="JG315" t="str">
        <v>OL04065</v>
      </c>
      <c r="JH315" t="str">
        <v>OL04181</v>
      </c>
      <c r="JI315" t="str">
        <v>OL04218</v>
      </c>
      <c r="JJ315" t="str">
        <v>OL04224, See Image</v>
      </c>
      <c r="JK315" t="str">
        <v>OL04374</v>
      </c>
      <c r="JL315" t="str">
        <v>OL04375, Section M-M</v>
      </c>
      <c r="JM315" t="str">
        <v>OL04376, Section M-M</v>
      </c>
      <c r="JN315" t="str">
        <v>OL04443</v>
      </c>
      <c r="JO315" t="str">
        <v>OL04444</v>
      </c>
      <c r="JP315" t="str">
        <v>One side of slot</v>
      </c>
      <c r="JQ315" t="str">
        <v>Other side of slot</v>
      </c>
      <c r="JR315" t="str">
        <v>Out of center more than .002 = Fail</v>
      </c>
      <c r="JS315" t="str">
        <v>Out of center more than.002 = Fail</v>
      </c>
      <c r="JT315" t="str">
        <v>Overlay OL02713</v>
      </c>
    </row>
    <row r="316" spans="1:280">
      <c r="A316" s="74" t="s">
        <v>721</v>
      </c>
      <c r="C316" s="74" t="str" cm="1">
        <f t="array" ref="C316:JT316">TRANSPOSE(_xlfn._xlws.SORT(_xlfn._xlws.FILTER($A$2:$A$279,ISNUMBER(SEARCH('Prt. Lib. &amp; Routine, Table'!M323,$A$2:$A$279)),"not found")))</f>
        <v xml:space="preserve"> 'C', Whirl Blank</v>
      </c>
      <c r="D316" t="str">
        <v xml:space="preserve"> See Image, Constrained</v>
      </c>
      <c r="E316" t="str">
        <v>(.04 to .12 range = Pass)</v>
      </c>
      <c r="F316" t="str">
        <v>(.042 FULL) Go Pin Seat Fully</v>
      </c>
      <c r="G316" t="str">
        <v>(B), Mfg. Tol.</v>
      </c>
      <c r="H316" t="str">
        <v>(B), O.A.L.</v>
      </c>
      <c r="I316" t="str">
        <v>.001 or less =Pass</v>
      </c>
      <c r="J316" t="str">
        <v>.001 or less out of center = Pass</v>
      </c>
      <c r="K316" t="str">
        <v>.002 or Less = Pass</v>
      </c>
      <c r="L316" t="str">
        <v>.002 or Less out of center = Pass</v>
      </c>
      <c r="M316" t="str">
        <v>.005 to .015 = Pass</v>
      </c>
      <c r="N316" t="str">
        <v>.0125 Mean, Section</v>
      </c>
      <c r="O316" t="str">
        <v>.025 or Less in X &amp; Y=Pass</v>
      </c>
      <c r="P316" t="str">
        <v>.038 Mean</v>
      </c>
      <c r="Q316" t="str">
        <v>.063 MM = .0024 IN, See Image</v>
      </c>
      <c r="R316" t="str">
        <v>.063MM = .0024"</v>
      </c>
      <c r="S316" t="str">
        <v>.243 NO-GO, Unconstrained, Must Not Start</v>
      </c>
      <c r="T316" t="str">
        <v>@ Back Face &amp; ID, No Raised Edge</v>
      </c>
      <c r="U316" t="str">
        <v>@ Back Face &amp; OD, No Raised Edge</v>
      </c>
      <c r="V316" t="str">
        <v>@ ID &amp; FACE</v>
      </c>
      <c r="W316" t="str">
        <v>@ OD &amp; BACK FACE</v>
      </c>
      <c r="X316" t="str">
        <v>@ OD &amp; FACE</v>
      </c>
      <c r="Y316" t="str">
        <v>Across from slot</v>
      </c>
      <c r="Z316" t="str">
        <v>All Edge Breaks</v>
      </c>
      <c r="AA316" t="str">
        <v>Attached to bar stock</v>
      </c>
      <c r="AB316" t="str">
        <v xml:space="preserve">Back Turn Fillet Rad. </v>
      </c>
      <c r="AC316" t="str">
        <v>Balloon 1 (DWG FRM0105 Page 2, NV-27)</v>
      </c>
      <c r="AD316" t="str">
        <v>Balloon 1 (DWG FRM0105, NV-30)</v>
      </c>
      <c r="AE316" t="str">
        <v>Balloon 1 (P# 9890002-20) OL00429/A</v>
      </c>
      <c r="AF316" t="str">
        <v>Balloon 1, DWG#FRM0105</v>
      </c>
      <c r="AG316" t="str">
        <v>Balloon 11, See Image</v>
      </c>
      <c r="AH316" t="str">
        <v xml:space="preserve">Balloon 2 (DWG FRM0105 Page 2, NV-27) </v>
      </c>
      <c r="AI316" t="str">
        <v>Balloon 2 (DWG FRM0105, NV-30)</v>
      </c>
      <c r="AJ316" t="str">
        <v>Balloon 2 (P# 9890002-20)</v>
      </c>
      <c r="AK316" t="str">
        <v>Balloon 2, DWG#FRM0105</v>
      </c>
      <c r="AL316" t="str">
        <v>Balloon 2, DWG#FRM0105, See Image</v>
      </c>
      <c r="AM316" t="str">
        <v>Balloon 3 (DWG FRM0105, NV-30 Minor)</v>
      </c>
      <c r="AN316" t="str">
        <v>Balloon 3 (DWG FRM0105, NV-30)</v>
      </c>
      <c r="AO316" t="str">
        <v>Balloon 3 (P# 9890002-20)</v>
      </c>
      <c r="AP316" t="str">
        <v>Balloon 4</v>
      </c>
      <c r="AQ316" t="str">
        <v>Balloon 4 (P# 9890002-20)</v>
      </c>
      <c r="AR316" t="str">
        <v>Below Middle Band</v>
      </c>
      <c r="AS316" t="str">
        <v>Best Fit Pin, .003 or Less =Pass</v>
      </c>
      <c r="AT316" t="str">
        <v>Blank</v>
      </c>
      <c r="AU316" t="str">
        <v>Blank Turn Maj.</v>
      </c>
      <c r="AV316" t="str">
        <v>Blank Turn Maj. Mill Flt., OL4172</v>
      </c>
      <c r="AW316" t="str">
        <v>Blank Without .010 Slots</v>
      </c>
      <c r="AX316" t="str">
        <v>Blank Without .010 Slots, Section</v>
      </c>
      <c r="AY316" t="str">
        <v>Blank without thread</v>
      </c>
      <c r="AZ316" t="str">
        <v xml:space="preserve">Blank, Center of V Grv. </v>
      </c>
      <c r="BA316" t="str">
        <v>Blank, Check R adjacent Balloon 17</v>
      </c>
      <c r="BB316" t="str">
        <v>Blank, EXT. Feature</v>
      </c>
      <c r="BC316" t="str">
        <v>Blank, See Image, OL04335</v>
      </c>
      <c r="BD316" t="str">
        <v>Blank, See Image, OL04336</v>
      </c>
      <c r="BE316" t="str">
        <v xml:space="preserve">Blank, Thrd. </v>
      </c>
      <c r="BF316" t="str">
        <v>Blank, Turn Tip</v>
      </c>
      <c r="BG316" t="str">
        <v>Blank, Without Thrd.</v>
      </c>
      <c r="BH316" t="str">
        <v>Blank, Without Thread</v>
      </c>
      <c r="BI316" t="str">
        <v xml:space="preserve">Blunt Start Blend to Minor </v>
      </c>
      <c r="BJ316" t="str">
        <v>Calc., Use Go HEX</v>
      </c>
      <c r="BK316" t="str">
        <v>Can't dig into OD</v>
      </c>
      <c r="BL316" t="str">
        <v>Carbide Gauge</v>
      </c>
      <c r="BM316" t="str">
        <v xml:space="preserve">Center of V Grv. </v>
      </c>
      <c r="BN316" t="str">
        <v>Centered Less than .03 = Pass</v>
      </c>
      <c r="BO316" t="str">
        <v>Centered within .0005 or Less = Pass</v>
      </c>
      <c r="BP316" t="str">
        <v>Centered within .001 or Less = Pass</v>
      </c>
      <c r="BQ316" t="str">
        <v>Centered within .0254 or Less = Pass</v>
      </c>
      <c r="BR316" t="str">
        <v>Check close to Rod Slot</v>
      </c>
      <c r="BS316" t="str">
        <v>Check every other hole</v>
      </c>
      <c r="BT316" t="str">
        <v>Check Go over full length of slot.</v>
      </c>
      <c r="BU316" t="str">
        <v>Check Near Closed End</v>
      </c>
      <c r="BV316" t="str">
        <v>Check per Print View, Away from Rod Slot</v>
      </c>
      <c r="BW316" t="str">
        <v>Check to Balloon 30 Go Pin</v>
      </c>
      <c r="BX316" t="str">
        <v>Check with .2705 SET Pin Inside Part</v>
      </c>
      <c r="BY316" t="str">
        <v>Check with Hex Up</v>
      </c>
      <c r="BZ316" t="str">
        <v>CMM Blank</v>
      </c>
      <c r="CA316" t="str">
        <v>Confirm Full Radius</v>
      </c>
      <c r="CB316" t="str">
        <v>Constrained in fixture</v>
      </c>
      <c r="CC316" t="str">
        <v>Constrained with Ring</v>
      </c>
      <c r="CD316" t="str">
        <v>Constrained, See Image</v>
      </c>
      <c r="CE316" t="str">
        <v>Dim. "A"</v>
      </c>
      <c r="CF316" t="str">
        <v>Dim. "B"</v>
      </c>
      <c r="CG316" t="str">
        <v>Dim. "C"</v>
      </c>
      <c r="CH316" t="str">
        <v>Dim. "D", Whirl Blank</v>
      </c>
      <c r="CI316" t="str">
        <v>Dim. "G"</v>
      </c>
      <c r="CJ316" t="str">
        <v>Dim. E, Blank Turn Maj. &amp;  Mill Flt</v>
      </c>
      <c r="CK316" t="str">
        <v>Dim. E, Blank Turn Maj.&amp;  Mill Flt</v>
      </c>
      <c r="CL316" t="str">
        <v>Dim. H, Whirl Blank</v>
      </c>
      <c r="CM316" t="str">
        <v>Dim. J, 'Blank Turn Maj. &amp; Whirl Blank</v>
      </c>
      <c r="CN316" t="str">
        <v>Disk Drop Indicator Tip</v>
      </c>
      <c r="CO316" t="str">
        <v>DWG 100448-15, Balloon F_1</v>
      </c>
      <c r="CP316" t="str">
        <v>DWG 100448-15, OL02571</v>
      </c>
      <c r="CQ316" t="str">
        <v>DWG 100448-41</v>
      </c>
      <c r="CR316" t="str">
        <v>DWG 9890040, (10E),Section Part, OL01139</v>
      </c>
      <c r="CS316" t="str">
        <v>DWG 9890040, (10E),Section, OL01139</v>
      </c>
      <c r="CT316" t="str">
        <v>DWG 9890040, (11E)</v>
      </c>
      <c r="CU316" t="str">
        <v>DWG 9890040, (11E), Pins with Flats</v>
      </c>
      <c r="CV316" t="str">
        <v>DWG 9890040, (12E),  Pass=.002 or less</v>
      </c>
      <c r="CW316" t="str">
        <v>DWG 9890040, (12E), See Image</v>
      </c>
      <c r="CX316" t="str">
        <v>DWG 9890040, (1E), OL01431</v>
      </c>
      <c r="CY316" t="str">
        <v>DWG 9890040, (1E), OL01432</v>
      </c>
      <c r="CZ316" t="str">
        <v>DWG 9890040, (2E), OL01432</v>
      </c>
      <c r="DA316" t="str">
        <v>DWG 9890040, (3E)</v>
      </c>
      <c r="DB316" t="str">
        <v>DWG 9890040, (4E)</v>
      </c>
      <c r="DC316" t="str">
        <v>DWG 9890040, (5E), OL02336</v>
      </c>
      <c r="DD316" t="str">
        <v>DWG 9890040, (6E)</v>
      </c>
      <c r="DE316" t="str">
        <v>DWG 9890040, (7E)</v>
      </c>
      <c r="DF316" t="str">
        <v>DWG 9890040, (8E), OL01433</v>
      </c>
      <c r="DG316" t="str">
        <v>DWG 9890040, (8E), OL01433, Section</v>
      </c>
      <c r="DH316" t="str">
        <v>DWG 9890040, (9E), Close to Rod Slot</v>
      </c>
      <c r="DI316" t="str">
        <v>DWG 9890040, (9E),Close to Rod Slot</v>
      </c>
      <c r="DJ316" t="str">
        <v>DWG FRM0105 PAGE 2</v>
      </c>
      <c r="DK316" t="str">
        <v>DWG# 100448-41</v>
      </c>
      <c r="DL316" t="str">
        <v>DWG# 100448-44</v>
      </c>
      <c r="DM316" t="str">
        <v>DWG# 9890003  (1), Section OL00436/A</v>
      </c>
      <c r="DN316" t="str">
        <v>DWG# 9890003 (3), Ring Gauge Constrained</v>
      </c>
      <c r="DO316" t="str">
        <v>DWG# 9890003 (4), Section</v>
      </c>
      <c r="DP316" t="str">
        <v>DWG#100448-26, Balloon 1K, OL02350</v>
      </c>
      <c r="DQ316" t="str">
        <v>DWG#100448-26, Balloon 2K, OL02350</v>
      </c>
      <c r="DR316" t="str">
        <v>DWG#100448-26, Balloon 3K, OL02363</v>
      </c>
      <c r="DS316" t="str">
        <v>DWG#100448-26, Balloon 4K</v>
      </c>
      <c r="DT316" t="str">
        <v>DWG#100448-26, Balloon 5K, Section</v>
      </c>
      <c r="DU316" t="str">
        <v>DWG#100448-26, Balloon 6K</v>
      </c>
      <c r="DV316" t="str">
        <v>DWG#100448-26, Balloon 7K, Section</v>
      </c>
      <c r="DW316" t="str">
        <v>DWG#100448-26, Mfg. Tol.</v>
      </c>
      <c r="DX316" t="str">
        <v>DWG#9890003 (2) Ring Gauge Constrained</v>
      </c>
      <c r="DY316" t="str">
        <v>DWG#9890044</v>
      </c>
      <c r="DZ316" t="str">
        <v>DWG#9890044 .1985 to .2005=Pass</v>
      </c>
      <c r="EA316" t="str">
        <v>DWG#9890044 Overlay OL02441</v>
      </c>
      <c r="EB316" t="str">
        <v>DWG#9890044, OL02441</v>
      </c>
      <c r="EC316" t="str">
        <v>DWG#FRM0105</v>
      </c>
      <c r="ED316" t="str">
        <v>EXT.</v>
      </c>
      <c r="EE316" t="str">
        <v>EXT. Section, OL02460</v>
      </c>
      <c r="EF316" t="str">
        <v>EXT., OL04223</v>
      </c>
      <c r="EG316" t="str">
        <v>Flat Drop Indicator Tip</v>
      </c>
      <c r="EH316" t="str">
        <v>Full Go Pin, No Light, at Radius</v>
      </c>
      <c r="EI316" t="str">
        <v>Function Check</v>
      </c>
      <c r="EJ316" t="str">
        <v>GO Function Gauge</v>
      </c>
      <c r="EK316" t="str">
        <v>Go Gauge for Balloon 1 &amp; 4</v>
      </c>
      <c r="EL316" t="str">
        <v>Go Pin must pass through</v>
      </c>
      <c r="EM316" t="str">
        <v>Greater than .005 = Fail, Section</v>
      </c>
      <c r="EN316" t="str">
        <v>Greater than .025 out of center = Fail</v>
      </c>
      <c r="EO316" t="str">
        <v>Greater than 2.6 = Pass</v>
      </c>
      <c r="EP316" t="str">
        <v>Green = Pass, Red = Fail</v>
      </c>
      <c r="EQ316" t="str">
        <v>Hex Depth</v>
      </c>
      <c r="ER316" t="str">
        <v>Hex Minor</v>
      </c>
      <c r="ES316" t="str">
        <v>Hole Dia.</v>
      </c>
      <c r="ET316" t="str">
        <v>ID Sphere Finish</v>
      </c>
      <c r="EU316" t="str">
        <v>ID/OD Both Sides, Diff. .002 or less = Pass</v>
      </c>
      <c r="EV316" t="str">
        <v>If Looks Big, Section</v>
      </c>
      <c r="EW316" t="str">
        <v>If Looks Small, Section</v>
      </c>
      <c r="EX316" t="str">
        <v>Insp. Close to Break Away, Mfg.Tol.</v>
      </c>
      <c r="EY316" t="str">
        <v>INT.</v>
      </c>
      <c r="EZ316" t="str">
        <v>INT. Section, OL02460</v>
      </c>
      <c r="FA316" t="str">
        <v>INT., OL04223</v>
      </c>
      <c r="FB316" t="str">
        <v>Intersect. of 7.7 &amp; R0.10</v>
      </c>
      <c r="FC316" t="str">
        <v>Intersect. of 8.79 and R.25 MAX</v>
      </c>
      <c r="FD316" t="str">
        <v>Keep Ind. Tip away from corner</v>
      </c>
      <c r="FE316" t="str">
        <v>L31</v>
      </c>
      <c r="FF316" t="str">
        <v>Laser Mark</v>
      </c>
      <c r="FG316" t="str">
        <v>LASER PER NOTE 4</v>
      </c>
      <c r="FH316" t="str">
        <v>LASER PER NOTE 4, Final Check 1 only</v>
      </c>
      <c r="FI316" t="str">
        <v>Less than .002 out of center = Pass</v>
      </c>
      <c r="FJ316" t="str">
        <v>Less than 2.75 = Pass, Section</v>
      </c>
      <c r="FK316" t="str">
        <v>List as pin. Not Calibrated</v>
      </c>
      <c r="FL316" t="str">
        <v>M9 X 1.25 BUTT See Comment Image</v>
      </c>
      <c r="FM316" t="str">
        <v>Manual Section</v>
      </c>
      <c r="FN316" t="str">
        <v>Max Deep .241 NO-GO =.42</v>
      </c>
      <c r="FO316" t="str">
        <v>MAX Depth of (Note 7) .241 NO-GO Pin</v>
      </c>
      <c r="FP316" t="str">
        <v>Measure from Blue Line, See Image</v>
      </c>
      <c r="FQ316" t="str">
        <v>Measure Width of Blue Area, See Image</v>
      </c>
      <c r="FR316" t="str">
        <v>Mfg. Tol</v>
      </c>
      <c r="FS316" t="str">
        <v>Mfg. Tol, See Image</v>
      </c>
      <c r="FT316" t="str">
        <v>Mfg. Tol.</v>
      </c>
      <c r="FU316" t="str">
        <v>Mfg. Tol. "A"</v>
      </c>
      <c r="FV316" t="str">
        <v>Mfg. Tol. (Zero on Gauge Full Dia. Lead)</v>
      </c>
      <c r="FW316" t="str">
        <v>Mfg. Tol. Balloon 11, See Image</v>
      </c>
      <c r="FX316" t="str">
        <v>Mfg. Tol. Balloon 4</v>
      </c>
      <c r="FY316" t="str">
        <v>Mfg. Tol. Balloon 7</v>
      </c>
      <c r="FZ316" t="str">
        <v xml:space="preserve">Mfg. Tol. C-Bore Face (Ballo 28) </v>
      </c>
      <c r="GA316" t="str">
        <v>Mfg. Tol. Section</v>
      </c>
      <c r="GB316" t="str">
        <v>Mfg. Tol. See Image</v>
      </c>
      <c r="GC316" t="str">
        <v>Mfg. Tol., 3 Places, Record MAX</v>
      </c>
      <c r="GD316" t="str">
        <v>Mfg. Tol., Balloon 11</v>
      </c>
      <c r="GE316" t="str">
        <v>Mfg. Tol., Balloon 7</v>
      </c>
      <c r="GF316" t="str">
        <v>Mfg. Tol., Blank</v>
      </c>
      <c r="GG316" t="str">
        <v>Mfg. Tol., Blank, Balloon 12</v>
      </c>
      <c r="GH316" t="str">
        <v>Mfg. Tol., Blend to SØ.320</v>
      </c>
      <c r="GI316" t="str">
        <v>Mfg. Tol., Calculation</v>
      </c>
      <c r="GJ316" t="str">
        <v>Mfg. Tol., For Mill Fixture</v>
      </c>
      <c r="GK316" t="str">
        <v>Mfg. Tol., L32</v>
      </c>
      <c r="GL316" t="str">
        <v>Mfg. Tol., L33</v>
      </c>
      <c r="GM316" t="str">
        <v>Mfg. Tol., No Tool Marks</v>
      </c>
      <c r="GN316" t="str">
        <v>Mfg. Tol., OL03361</v>
      </c>
      <c r="GO316" t="str">
        <v>Mfg. Tol., Record off center value</v>
      </c>
      <c r="GP316" t="str">
        <v>Mfg. Tol., Same 3 Places, Record MIN</v>
      </c>
      <c r="GQ316" t="str">
        <v>Mfg. Tol., Section</v>
      </c>
      <c r="GR316" t="str">
        <v>Mfg. Tol., Section B-B</v>
      </c>
      <c r="GS316" t="str">
        <v>Mfg. Tol., Section, OL03361</v>
      </c>
      <c r="GT316" t="str">
        <v>Mfg. Tol., Section, Per Note 2</v>
      </c>
      <c r="GU316" t="str">
        <v>Mfg. Tol., See Image</v>
      </c>
      <c r="GV316" t="str">
        <v>Mfg. Tol., See Image, Bore in Blue</v>
      </c>
      <c r="GW316" t="str">
        <v>Mfg. Tol., See Image, Hook Tip</v>
      </c>
      <c r="GX316" t="str">
        <v>Mfg. Tol., Sharp Okay No Burr</v>
      </c>
      <c r="GY316" t="str">
        <v>Mfg. Tol., Threadless Blank</v>
      </c>
      <c r="GZ316" t="str">
        <v>Mfg.Tol.</v>
      </c>
      <c r="HA316" t="str">
        <v>Mgf. To., T.S.C.</v>
      </c>
      <c r="HB316" t="str">
        <v>Milled Feature</v>
      </c>
      <c r="HC316" t="str">
        <v>Milled Feature, OL04045</v>
      </c>
      <c r="HD316" t="str">
        <v>More than .0005 out of center = Fail</v>
      </c>
      <c r="HE316" t="str">
        <v>Must Pass Through</v>
      </c>
      <c r="HF316" t="str">
        <v>Must pass through gauge</v>
      </c>
      <c r="HG316" t="str">
        <v>Must Pass Through Go Gauge</v>
      </c>
      <c r="HH316" t="str">
        <v>Must Pass, See Image.</v>
      </c>
      <c r="HI316" t="str">
        <v>NA</v>
      </c>
      <c r="HJ316" t="str">
        <v>Narrow Area</v>
      </c>
      <c r="HK316" t="str">
        <v>Near Balloon 21</v>
      </c>
      <c r="HL316" t="str">
        <v>Near Datum B</v>
      </c>
      <c r="HM316" t="str">
        <v>Neck Dia.</v>
      </c>
      <c r="HN316" t="str">
        <v>Neck to Head Rad.</v>
      </c>
      <c r="HO316" t="str">
        <v>No Copper Deposits Allowed</v>
      </c>
      <c r="HP316" t="str">
        <v>No Section</v>
      </c>
      <c r="HQ316" t="str">
        <v>No Section, .01 to .014 = Pass</v>
      </c>
      <c r="HR316" t="str">
        <v>No Section, Rotate Part</v>
      </c>
      <c r="HS316" t="str">
        <v>No Section, See Image</v>
      </c>
      <c r="HT316" t="str">
        <v>No Slot, Section B-B</v>
      </c>
      <c r="HU316" t="str">
        <v>No visual step = Pass</v>
      </c>
      <c r="HV316" t="str">
        <v>Not to exceed .95 Deep</v>
      </c>
      <c r="HW316" t="str">
        <v>Note 1</v>
      </c>
      <c r="HX316" t="str">
        <v>OL00333/A</v>
      </c>
      <c r="HY316" t="str">
        <v>OL00519</v>
      </c>
      <c r="HZ316" t="str">
        <v>OL00520</v>
      </c>
      <c r="IA316" t="str">
        <v>OL00529</v>
      </c>
      <c r="IB316" t="str">
        <v>OL00542</v>
      </c>
      <c r="IC316" t="str">
        <v>OL00724</v>
      </c>
      <c r="ID316" t="str">
        <v>OL01250</v>
      </c>
      <c r="IE316" t="str">
        <v>OL01869, Threadless Blank</v>
      </c>
      <c r="IF316" t="str">
        <v>OL01870, Section</v>
      </c>
      <c r="IG316" t="str">
        <v>OL02255</v>
      </c>
      <c r="IH316" t="str">
        <v>OL02255, Mfg. Tol.</v>
      </c>
      <c r="II316" t="str">
        <v>OL02302</v>
      </c>
      <c r="IJ316" t="str">
        <v xml:space="preserve">OL02318  needed per image instructions </v>
      </c>
      <c r="IK316" t="str">
        <v>OL02556</v>
      </c>
      <c r="IL316" t="str">
        <v>OL02557</v>
      </c>
      <c r="IM316" t="str">
        <v>OL02567</v>
      </c>
      <c r="IN316" t="str">
        <v>OL02653</v>
      </c>
      <c r="IO316" t="str">
        <v>OL02718</v>
      </c>
      <c r="IP316" t="str">
        <v>OL02841</v>
      </c>
      <c r="IQ316" t="str">
        <v>OL02842</v>
      </c>
      <c r="IR316" t="str">
        <v>OL02844</v>
      </c>
      <c r="IS316" t="str">
        <v>OL02871</v>
      </c>
      <c r="IT316" t="str">
        <v>OL02887</v>
      </c>
      <c r="IU316" t="str">
        <v>OL03766</v>
      </c>
      <c r="IV316" t="str">
        <v>OL03868</v>
      </c>
      <c r="IW316" t="str">
        <v>OL03869</v>
      </c>
      <c r="IX316" t="str">
        <v>OL03870</v>
      </c>
      <c r="IY316" t="str">
        <v>OL03873, DWG# 100448-44</v>
      </c>
      <c r="IZ316" t="str">
        <v>OL03949</v>
      </c>
      <c r="JA316" t="str">
        <v xml:space="preserve">OL04043, Section </v>
      </c>
      <c r="JB316" t="str">
        <v xml:space="preserve">OL04044, Section </v>
      </c>
      <c r="JC316" t="str">
        <v>OL04045</v>
      </c>
      <c r="JD316" t="str">
        <v>OL04045, Milled Feature</v>
      </c>
      <c r="JE316" t="str">
        <v>OL04063</v>
      </c>
      <c r="JF316" t="str">
        <v>OL04064</v>
      </c>
      <c r="JG316" t="str">
        <v>OL04065</v>
      </c>
      <c r="JH316" t="str">
        <v>OL04181</v>
      </c>
      <c r="JI316" t="str">
        <v>OL04218</v>
      </c>
      <c r="JJ316" t="str">
        <v>OL04224, See Image</v>
      </c>
      <c r="JK316" t="str">
        <v>OL04374</v>
      </c>
      <c r="JL316" t="str">
        <v>OL04375, Section M-M</v>
      </c>
      <c r="JM316" t="str">
        <v>OL04376, Section M-M</v>
      </c>
      <c r="JN316" t="str">
        <v>OL04443</v>
      </c>
      <c r="JO316" t="str">
        <v>OL04444</v>
      </c>
      <c r="JP316" t="str">
        <v>One side of slot</v>
      </c>
      <c r="JQ316" t="str">
        <v>Other side of slot</v>
      </c>
      <c r="JR316" t="str">
        <v>Out of center more than .002 = Fail</v>
      </c>
      <c r="JS316" t="str">
        <v>Out of center more than.002 = Fail</v>
      </c>
      <c r="JT316" t="str">
        <v>Overlay OL02713</v>
      </c>
    </row>
    <row r="317" spans="1:280">
      <c r="A317" s="74" t="s">
        <v>722</v>
      </c>
      <c r="C317" s="74" t="str" cm="1">
        <f t="array" ref="C317:JT317">TRANSPOSE(_xlfn._xlws.SORT(_xlfn._xlws.FILTER($A$2:$A$279,ISNUMBER(SEARCH('Prt. Lib. &amp; Routine, Table'!M324,$A$2:$A$279)),"not found")))</f>
        <v xml:space="preserve"> 'C', Whirl Blank</v>
      </c>
      <c r="D317" t="str">
        <v xml:space="preserve"> See Image, Constrained</v>
      </c>
      <c r="E317" t="str">
        <v>(.04 to .12 range = Pass)</v>
      </c>
      <c r="F317" t="str">
        <v>(.042 FULL) Go Pin Seat Fully</v>
      </c>
      <c r="G317" t="str">
        <v>(B), Mfg. Tol.</v>
      </c>
      <c r="H317" t="str">
        <v>(B), O.A.L.</v>
      </c>
      <c r="I317" t="str">
        <v>.001 or less =Pass</v>
      </c>
      <c r="J317" t="str">
        <v>.001 or less out of center = Pass</v>
      </c>
      <c r="K317" t="str">
        <v>.002 or Less = Pass</v>
      </c>
      <c r="L317" t="str">
        <v>.002 or Less out of center = Pass</v>
      </c>
      <c r="M317" t="str">
        <v>.005 to .015 = Pass</v>
      </c>
      <c r="N317" t="str">
        <v>.0125 Mean, Section</v>
      </c>
      <c r="O317" t="str">
        <v>.025 or Less in X &amp; Y=Pass</v>
      </c>
      <c r="P317" t="str">
        <v>.038 Mean</v>
      </c>
      <c r="Q317" t="str">
        <v>.063 MM = .0024 IN, See Image</v>
      </c>
      <c r="R317" t="str">
        <v>.063MM = .0024"</v>
      </c>
      <c r="S317" t="str">
        <v>.243 NO-GO, Unconstrained, Must Not Start</v>
      </c>
      <c r="T317" t="str">
        <v>@ Back Face &amp; ID, No Raised Edge</v>
      </c>
      <c r="U317" t="str">
        <v>@ Back Face &amp; OD, No Raised Edge</v>
      </c>
      <c r="V317" t="str">
        <v>@ ID &amp; FACE</v>
      </c>
      <c r="W317" t="str">
        <v>@ OD &amp; BACK FACE</v>
      </c>
      <c r="X317" t="str">
        <v>@ OD &amp; FACE</v>
      </c>
      <c r="Y317" t="str">
        <v>Across from slot</v>
      </c>
      <c r="Z317" t="str">
        <v>All Edge Breaks</v>
      </c>
      <c r="AA317" t="str">
        <v>Attached to bar stock</v>
      </c>
      <c r="AB317" t="str">
        <v xml:space="preserve">Back Turn Fillet Rad. </v>
      </c>
      <c r="AC317" t="str">
        <v>Balloon 1 (DWG FRM0105 Page 2, NV-27)</v>
      </c>
      <c r="AD317" t="str">
        <v>Balloon 1 (DWG FRM0105, NV-30)</v>
      </c>
      <c r="AE317" t="str">
        <v>Balloon 1 (P# 9890002-20) OL00429/A</v>
      </c>
      <c r="AF317" t="str">
        <v>Balloon 1, DWG#FRM0105</v>
      </c>
      <c r="AG317" t="str">
        <v>Balloon 11, See Image</v>
      </c>
      <c r="AH317" t="str">
        <v xml:space="preserve">Balloon 2 (DWG FRM0105 Page 2, NV-27) </v>
      </c>
      <c r="AI317" t="str">
        <v>Balloon 2 (DWG FRM0105, NV-30)</v>
      </c>
      <c r="AJ317" t="str">
        <v>Balloon 2 (P# 9890002-20)</v>
      </c>
      <c r="AK317" t="str">
        <v>Balloon 2, DWG#FRM0105</v>
      </c>
      <c r="AL317" t="str">
        <v>Balloon 2, DWG#FRM0105, See Image</v>
      </c>
      <c r="AM317" t="str">
        <v>Balloon 3 (DWG FRM0105, NV-30 Minor)</v>
      </c>
      <c r="AN317" t="str">
        <v>Balloon 3 (DWG FRM0105, NV-30)</v>
      </c>
      <c r="AO317" t="str">
        <v>Balloon 3 (P# 9890002-20)</v>
      </c>
      <c r="AP317" t="str">
        <v>Balloon 4</v>
      </c>
      <c r="AQ317" t="str">
        <v>Balloon 4 (P# 9890002-20)</v>
      </c>
      <c r="AR317" t="str">
        <v>Below Middle Band</v>
      </c>
      <c r="AS317" t="str">
        <v>Best Fit Pin, .003 or Less =Pass</v>
      </c>
      <c r="AT317" t="str">
        <v>Blank</v>
      </c>
      <c r="AU317" t="str">
        <v>Blank Turn Maj.</v>
      </c>
      <c r="AV317" t="str">
        <v>Blank Turn Maj. Mill Flt., OL4172</v>
      </c>
      <c r="AW317" t="str">
        <v>Blank Without .010 Slots</v>
      </c>
      <c r="AX317" t="str">
        <v>Blank Without .010 Slots, Section</v>
      </c>
      <c r="AY317" t="str">
        <v>Blank without thread</v>
      </c>
      <c r="AZ317" t="str">
        <v xml:space="preserve">Blank, Center of V Grv. </v>
      </c>
      <c r="BA317" t="str">
        <v>Blank, Check R adjacent Balloon 17</v>
      </c>
      <c r="BB317" t="str">
        <v>Blank, EXT. Feature</v>
      </c>
      <c r="BC317" t="str">
        <v>Blank, See Image, OL04335</v>
      </c>
      <c r="BD317" t="str">
        <v>Blank, See Image, OL04336</v>
      </c>
      <c r="BE317" t="str">
        <v xml:space="preserve">Blank, Thrd. </v>
      </c>
      <c r="BF317" t="str">
        <v>Blank, Turn Tip</v>
      </c>
      <c r="BG317" t="str">
        <v>Blank, Without Thrd.</v>
      </c>
      <c r="BH317" t="str">
        <v>Blank, Without Thread</v>
      </c>
      <c r="BI317" t="str">
        <v xml:space="preserve">Blunt Start Blend to Minor </v>
      </c>
      <c r="BJ317" t="str">
        <v>Calc., Use Go HEX</v>
      </c>
      <c r="BK317" t="str">
        <v>Can't dig into OD</v>
      </c>
      <c r="BL317" t="str">
        <v>Carbide Gauge</v>
      </c>
      <c r="BM317" t="str">
        <v xml:space="preserve">Center of V Grv. </v>
      </c>
      <c r="BN317" t="str">
        <v>Centered Less than .03 = Pass</v>
      </c>
      <c r="BO317" t="str">
        <v>Centered within .0005 or Less = Pass</v>
      </c>
      <c r="BP317" t="str">
        <v>Centered within .001 or Less = Pass</v>
      </c>
      <c r="BQ317" t="str">
        <v>Centered within .0254 or Less = Pass</v>
      </c>
      <c r="BR317" t="str">
        <v>Check close to Rod Slot</v>
      </c>
      <c r="BS317" t="str">
        <v>Check every other hole</v>
      </c>
      <c r="BT317" t="str">
        <v>Check Go over full length of slot.</v>
      </c>
      <c r="BU317" t="str">
        <v>Check Near Closed End</v>
      </c>
      <c r="BV317" t="str">
        <v>Check per Print View, Away from Rod Slot</v>
      </c>
      <c r="BW317" t="str">
        <v>Check to Balloon 30 Go Pin</v>
      </c>
      <c r="BX317" t="str">
        <v>Check with .2705 SET Pin Inside Part</v>
      </c>
      <c r="BY317" t="str">
        <v>Check with Hex Up</v>
      </c>
      <c r="BZ317" t="str">
        <v>CMM Blank</v>
      </c>
      <c r="CA317" t="str">
        <v>Confirm Full Radius</v>
      </c>
      <c r="CB317" t="str">
        <v>Constrained in fixture</v>
      </c>
      <c r="CC317" t="str">
        <v>Constrained with Ring</v>
      </c>
      <c r="CD317" t="str">
        <v>Constrained, See Image</v>
      </c>
      <c r="CE317" t="str">
        <v>Dim. "A"</v>
      </c>
      <c r="CF317" t="str">
        <v>Dim. "B"</v>
      </c>
      <c r="CG317" t="str">
        <v>Dim. "C"</v>
      </c>
      <c r="CH317" t="str">
        <v>Dim. "D", Whirl Blank</v>
      </c>
      <c r="CI317" t="str">
        <v>Dim. "G"</v>
      </c>
      <c r="CJ317" t="str">
        <v>Dim. E, Blank Turn Maj. &amp;  Mill Flt</v>
      </c>
      <c r="CK317" t="str">
        <v>Dim. E, Blank Turn Maj.&amp;  Mill Flt</v>
      </c>
      <c r="CL317" t="str">
        <v>Dim. H, Whirl Blank</v>
      </c>
      <c r="CM317" t="str">
        <v>Dim. J, 'Blank Turn Maj. &amp; Whirl Blank</v>
      </c>
      <c r="CN317" t="str">
        <v>Disk Drop Indicator Tip</v>
      </c>
      <c r="CO317" t="str">
        <v>DWG 100448-15, Balloon F_1</v>
      </c>
      <c r="CP317" t="str">
        <v>DWG 100448-15, OL02571</v>
      </c>
      <c r="CQ317" t="str">
        <v>DWG 100448-41</v>
      </c>
      <c r="CR317" t="str">
        <v>DWG 9890040, (10E),Section Part, OL01139</v>
      </c>
      <c r="CS317" t="str">
        <v>DWG 9890040, (10E),Section, OL01139</v>
      </c>
      <c r="CT317" t="str">
        <v>DWG 9890040, (11E)</v>
      </c>
      <c r="CU317" t="str">
        <v>DWG 9890040, (11E), Pins with Flats</v>
      </c>
      <c r="CV317" t="str">
        <v>DWG 9890040, (12E),  Pass=.002 or less</v>
      </c>
      <c r="CW317" t="str">
        <v>DWG 9890040, (12E), See Image</v>
      </c>
      <c r="CX317" t="str">
        <v>DWG 9890040, (1E), OL01431</v>
      </c>
      <c r="CY317" t="str">
        <v>DWG 9890040, (1E), OL01432</v>
      </c>
      <c r="CZ317" t="str">
        <v>DWG 9890040, (2E), OL01432</v>
      </c>
      <c r="DA317" t="str">
        <v>DWG 9890040, (3E)</v>
      </c>
      <c r="DB317" t="str">
        <v>DWG 9890040, (4E)</v>
      </c>
      <c r="DC317" t="str">
        <v>DWG 9890040, (5E), OL02336</v>
      </c>
      <c r="DD317" t="str">
        <v>DWG 9890040, (6E)</v>
      </c>
      <c r="DE317" t="str">
        <v>DWG 9890040, (7E)</v>
      </c>
      <c r="DF317" t="str">
        <v>DWG 9890040, (8E), OL01433</v>
      </c>
      <c r="DG317" t="str">
        <v>DWG 9890040, (8E), OL01433, Section</v>
      </c>
      <c r="DH317" t="str">
        <v>DWG 9890040, (9E), Close to Rod Slot</v>
      </c>
      <c r="DI317" t="str">
        <v>DWG 9890040, (9E),Close to Rod Slot</v>
      </c>
      <c r="DJ317" t="str">
        <v>DWG FRM0105 PAGE 2</v>
      </c>
      <c r="DK317" t="str">
        <v>DWG# 100448-41</v>
      </c>
      <c r="DL317" t="str">
        <v>DWG# 100448-44</v>
      </c>
      <c r="DM317" t="str">
        <v>DWG# 9890003  (1), Section OL00436/A</v>
      </c>
      <c r="DN317" t="str">
        <v>DWG# 9890003 (3), Ring Gauge Constrained</v>
      </c>
      <c r="DO317" t="str">
        <v>DWG# 9890003 (4), Section</v>
      </c>
      <c r="DP317" t="str">
        <v>DWG#100448-26, Balloon 1K, OL02350</v>
      </c>
      <c r="DQ317" t="str">
        <v>DWG#100448-26, Balloon 2K, OL02350</v>
      </c>
      <c r="DR317" t="str">
        <v>DWG#100448-26, Balloon 3K, OL02363</v>
      </c>
      <c r="DS317" t="str">
        <v>DWG#100448-26, Balloon 4K</v>
      </c>
      <c r="DT317" t="str">
        <v>DWG#100448-26, Balloon 5K, Section</v>
      </c>
      <c r="DU317" t="str">
        <v>DWG#100448-26, Balloon 6K</v>
      </c>
      <c r="DV317" t="str">
        <v>DWG#100448-26, Balloon 7K, Section</v>
      </c>
      <c r="DW317" t="str">
        <v>DWG#100448-26, Mfg. Tol.</v>
      </c>
      <c r="DX317" t="str">
        <v>DWG#9890003 (2) Ring Gauge Constrained</v>
      </c>
      <c r="DY317" t="str">
        <v>DWG#9890044</v>
      </c>
      <c r="DZ317" t="str">
        <v>DWG#9890044 .1985 to .2005=Pass</v>
      </c>
      <c r="EA317" t="str">
        <v>DWG#9890044 Overlay OL02441</v>
      </c>
      <c r="EB317" t="str">
        <v>DWG#9890044, OL02441</v>
      </c>
      <c r="EC317" t="str">
        <v>DWG#FRM0105</v>
      </c>
      <c r="ED317" t="str">
        <v>EXT.</v>
      </c>
      <c r="EE317" t="str">
        <v>EXT. Section, OL02460</v>
      </c>
      <c r="EF317" t="str">
        <v>EXT., OL04223</v>
      </c>
      <c r="EG317" t="str">
        <v>Flat Drop Indicator Tip</v>
      </c>
      <c r="EH317" t="str">
        <v>Full Go Pin, No Light, at Radius</v>
      </c>
      <c r="EI317" t="str">
        <v>Function Check</v>
      </c>
      <c r="EJ317" t="str">
        <v>GO Function Gauge</v>
      </c>
      <c r="EK317" t="str">
        <v>Go Gauge for Balloon 1 &amp; 4</v>
      </c>
      <c r="EL317" t="str">
        <v>Go Pin must pass through</v>
      </c>
      <c r="EM317" t="str">
        <v>Greater than .005 = Fail, Section</v>
      </c>
      <c r="EN317" t="str">
        <v>Greater than .025 out of center = Fail</v>
      </c>
      <c r="EO317" t="str">
        <v>Greater than 2.6 = Pass</v>
      </c>
      <c r="EP317" t="str">
        <v>Green = Pass, Red = Fail</v>
      </c>
      <c r="EQ317" t="str">
        <v>Hex Depth</v>
      </c>
      <c r="ER317" t="str">
        <v>Hex Minor</v>
      </c>
      <c r="ES317" t="str">
        <v>Hole Dia.</v>
      </c>
      <c r="ET317" t="str">
        <v>ID Sphere Finish</v>
      </c>
      <c r="EU317" t="str">
        <v>ID/OD Both Sides, Diff. .002 or less = Pass</v>
      </c>
      <c r="EV317" t="str">
        <v>If Looks Big, Section</v>
      </c>
      <c r="EW317" t="str">
        <v>If Looks Small, Section</v>
      </c>
      <c r="EX317" t="str">
        <v>Insp. Close to Break Away, Mfg.Tol.</v>
      </c>
      <c r="EY317" t="str">
        <v>INT.</v>
      </c>
      <c r="EZ317" t="str">
        <v>INT. Section, OL02460</v>
      </c>
      <c r="FA317" t="str">
        <v>INT., OL04223</v>
      </c>
      <c r="FB317" t="str">
        <v>Intersect. of 7.7 &amp; R0.10</v>
      </c>
      <c r="FC317" t="str">
        <v>Intersect. of 8.79 and R.25 MAX</v>
      </c>
      <c r="FD317" t="str">
        <v>Keep Ind. Tip away from corner</v>
      </c>
      <c r="FE317" t="str">
        <v>L31</v>
      </c>
      <c r="FF317" t="str">
        <v>Laser Mark</v>
      </c>
      <c r="FG317" t="str">
        <v>LASER PER NOTE 4</v>
      </c>
      <c r="FH317" t="str">
        <v>LASER PER NOTE 4, Final Check 1 only</v>
      </c>
      <c r="FI317" t="str">
        <v>Less than .002 out of center = Pass</v>
      </c>
      <c r="FJ317" t="str">
        <v>Less than 2.75 = Pass, Section</v>
      </c>
      <c r="FK317" t="str">
        <v>List as pin. Not Calibrated</v>
      </c>
      <c r="FL317" t="str">
        <v>M9 X 1.25 BUTT See Comment Image</v>
      </c>
      <c r="FM317" t="str">
        <v>Manual Section</v>
      </c>
      <c r="FN317" t="str">
        <v>Max Deep .241 NO-GO =.42</v>
      </c>
      <c r="FO317" t="str">
        <v>MAX Depth of (Note 7) .241 NO-GO Pin</v>
      </c>
      <c r="FP317" t="str">
        <v>Measure from Blue Line, See Image</v>
      </c>
      <c r="FQ317" t="str">
        <v>Measure Width of Blue Area, See Image</v>
      </c>
      <c r="FR317" t="str">
        <v>Mfg. Tol</v>
      </c>
      <c r="FS317" t="str">
        <v>Mfg. Tol, See Image</v>
      </c>
      <c r="FT317" t="str">
        <v>Mfg. Tol.</v>
      </c>
      <c r="FU317" t="str">
        <v>Mfg. Tol. "A"</v>
      </c>
      <c r="FV317" t="str">
        <v>Mfg. Tol. (Zero on Gauge Full Dia. Lead)</v>
      </c>
      <c r="FW317" t="str">
        <v>Mfg. Tol. Balloon 11, See Image</v>
      </c>
      <c r="FX317" t="str">
        <v>Mfg. Tol. Balloon 4</v>
      </c>
      <c r="FY317" t="str">
        <v>Mfg. Tol. Balloon 7</v>
      </c>
      <c r="FZ317" t="str">
        <v xml:space="preserve">Mfg. Tol. C-Bore Face (Ballo 28) </v>
      </c>
      <c r="GA317" t="str">
        <v>Mfg. Tol. Section</v>
      </c>
      <c r="GB317" t="str">
        <v>Mfg. Tol. See Image</v>
      </c>
      <c r="GC317" t="str">
        <v>Mfg. Tol., 3 Places, Record MAX</v>
      </c>
      <c r="GD317" t="str">
        <v>Mfg. Tol., Balloon 11</v>
      </c>
      <c r="GE317" t="str">
        <v>Mfg. Tol., Balloon 7</v>
      </c>
      <c r="GF317" t="str">
        <v>Mfg. Tol., Blank</v>
      </c>
      <c r="GG317" t="str">
        <v>Mfg. Tol., Blank, Balloon 12</v>
      </c>
      <c r="GH317" t="str">
        <v>Mfg. Tol., Blend to SØ.320</v>
      </c>
      <c r="GI317" t="str">
        <v>Mfg. Tol., Calculation</v>
      </c>
      <c r="GJ317" t="str">
        <v>Mfg. Tol., For Mill Fixture</v>
      </c>
      <c r="GK317" t="str">
        <v>Mfg. Tol., L32</v>
      </c>
      <c r="GL317" t="str">
        <v>Mfg. Tol., L33</v>
      </c>
      <c r="GM317" t="str">
        <v>Mfg. Tol., No Tool Marks</v>
      </c>
      <c r="GN317" t="str">
        <v>Mfg. Tol., OL03361</v>
      </c>
      <c r="GO317" t="str">
        <v>Mfg. Tol., Record off center value</v>
      </c>
      <c r="GP317" t="str">
        <v>Mfg. Tol., Same 3 Places, Record MIN</v>
      </c>
      <c r="GQ317" t="str">
        <v>Mfg. Tol., Section</v>
      </c>
      <c r="GR317" t="str">
        <v>Mfg. Tol., Section B-B</v>
      </c>
      <c r="GS317" t="str">
        <v>Mfg. Tol., Section, OL03361</v>
      </c>
      <c r="GT317" t="str">
        <v>Mfg. Tol., Section, Per Note 2</v>
      </c>
      <c r="GU317" t="str">
        <v>Mfg. Tol., See Image</v>
      </c>
      <c r="GV317" t="str">
        <v>Mfg. Tol., See Image, Bore in Blue</v>
      </c>
      <c r="GW317" t="str">
        <v>Mfg. Tol., See Image, Hook Tip</v>
      </c>
      <c r="GX317" t="str">
        <v>Mfg. Tol., Sharp Okay No Burr</v>
      </c>
      <c r="GY317" t="str">
        <v>Mfg. Tol., Threadless Blank</v>
      </c>
      <c r="GZ317" t="str">
        <v>Mfg.Tol.</v>
      </c>
      <c r="HA317" t="str">
        <v>Mgf. To., T.S.C.</v>
      </c>
      <c r="HB317" t="str">
        <v>Milled Feature</v>
      </c>
      <c r="HC317" t="str">
        <v>Milled Feature, OL04045</v>
      </c>
      <c r="HD317" t="str">
        <v>More than .0005 out of center = Fail</v>
      </c>
      <c r="HE317" t="str">
        <v>Must Pass Through</v>
      </c>
      <c r="HF317" t="str">
        <v>Must pass through gauge</v>
      </c>
      <c r="HG317" t="str">
        <v>Must Pass Through Go Gauge</v>
      </c>
      <c r="HH317" t="str">
        <v>Must Pass, See Image.</v>
      </c>
      <c r="HI317" t="str">
        <v>NA</v>
      </c>
      <c r="HJ317" t="str">
        <v>Narrow Area</v>
      </c>
      <c r="HK317" t="str">
        <v>Near Balloon 21</v>
      </c>
      <c r="HL317" t="str">
        <v>Near Datum B</v>
      </c>
      <c r="HM317" t="str">
        <v>Neck Dia.</v>
      </c>
      <c r="HN317" t="str">
        <v>Neck to Head Rad.</v>
      </c>
      <c r="HO317" t="str">
        <v>No Copper Deposits Allowed</v>
      </c>
      <c r="HP317" t="str">
        <v>No Section</v>
      </c>
      <c r="HQ317" t="str">
        <v>No Section, .01 to .014 = Pass</v>
      </c>
      <c r="HR317" t="str">
        <v>No Section, Rotate Part</v>
      </c>
      <c r="HS317" t="str">
        <v>No Section, See Image</v>
      </c>
      <c r="HT317" t="str">
        <v>No Slot, Section B-B</v>
      </c>
      <c r="HU317" t="str">
        <v>No visual step = Pass</v>
      </c>
      <c r="HV317" t="str">
        <v>Not to exceed .95 Deep</v>
      </c>
      <c r="HW317" t="str">
        <v>Note 1</v>
      </c>
      <c r="HX317" t="str">
        <v>OL00333/A</v>
      </c>
      <c r="HY317" t="str">
        <v>OL00519</v>
      </c>
      <c r="HZ317" t="str">
        <v>OL00520</v>
      </c>
      <c r="IA317" t="str">
        <v>OL00529</v>
      </c>
      <c r="IB317" t="str">
        <v>OL00542</v>
      </c>
      <c r="IC317" t="str">
        <v>OL00724</v>
      </c>
      <c r="ID317" t="str">
        <v>OL01250</v>
      </c>
      <c r="IE317" t="str">
        <v>OL01869, Threadless Blank</v>
      </c>
      <c r="IF317" t="str">
        <v>OL01870, Section</v>
      </c>
      <c r="IG317" t="str">
        <v>OL02255</v>
      </c>
      <c r="IH317" t="str">
        <v>OL02255, Mfg. Tol.</v>
      </c>
      <c r="II317" t="str">
        <v>OL02302</v>
      </c>
      <c r="IJ317" t="str">
        <v xml:space="preserve">OL02318  needed per image instructions </v>
      </c>
      <c r="IK317" t="str">
        <v>OL02556</v>
      </c>
      <c r="IL317" t="str">
        <v>OL02557</v>
      </c>
      <c r="IM317" t="str">
        <v>OL02567</v>
      </c>
      <c r="IN317" t="str">
        <v>OL02653</v>
      </c>
      <c r="IO317" t="str">
        <v>OL02718</v>
      </c>
      <c r="IP317" t="str">
        <v>OL02841</v>
      </c>
      <c r="IQ317" t="str">
        <v>OL02842</v>
      </c>
      <c r="IR317" t="str">
        <v>OL02844</v>
      </c>
      <c r="IS317" t="str">
        <v>OL02871</v>
      </c>
      <c r="IT317" t="str">
        <v>OL02887</v>
      </c>
      <c r="IU317" t="str">
        <v>OL03766</v>
      </c>
      <c r="IV317" t="str">
        <v>OL03868</v>
      </c>
      <c r="IW317" t="str">
        <v>OL03869</v>
      </c>
      <c r="IX317" t="str">
        <v>OL03870</v>
      </c>
      <c r="IY317" t="str">
        <v>OL03873, DWG# 100448-44</v>
      </c>
      <c r="IZ317" t="str">
        <v>OL03949</v>
      </c>
      <c r="JA317" t="str">
        <v xml:space="preserve">OL04043, Section </v>
      </c>
      <c r="JB317" t="str">
        <v xml:space="preserve">OL04044, Section </v>
      </c>
      <c r="JC317" t="str">
        <v>OL04045</v>
      </c>
      <c r="JD317" t="str">
        <v>OL04045, Milled Feature</v>
      </c>
      <c r="JE317" t="str">
        <v>OL04063</v>
      </c>
      <c r="JF317" t="str">
        <v>OL04064</v>
      </c>
      <c r="JG317" t="str">
        <v>OL04065</v>
      </c>
      <c r="JH317" t="str">
        <v>OL04181</v>
      </c>
      <c r="JI317" t="str">
        <v>OL04218</v>
      </c>
      <c r="JJ317" t="str">
        <v>OL04224, See Image</v>
      </c>
      <c r="JK317" t="str">
        <v>OL04374</v>
      </c>
      <c r="JL317" t="str">
        <v>OL04375, Section M-M</v>
      </c>
      <c r="JM317" t="str">
        <v>OL04376, Section M-M</v>
      </c>
      <c r="JN317" t="str">
        <v>OL04443</v>
      </c>
      <c r="JO317" t="str">
        <v>OL04444</v>
      </c>
      <c r="JP317" t="str">
        <v>One side of slot</v>
      </c>
      <c r="JQ317" t="str">
        <v>Other side of slot</v>
      </c>
      <c r="JR317" t="str">
        <v>Out of center more than .002 = Fail</v>
      </c>
      <c r="JS317" t="str">
        <v>Out of center more than.002 = Fail</v>
      </c>
      <c r="JT317" t="str">
        <v>Overlay OL02713</v>
      </c>
    </row>
    <row r="318" spans="1:280">
      <c r="A318" s="74" t="s">
        <v>723</v>
      </c>
      <c r="C318" s="74" t="str" cm="1">
        <f t="array" ref="C318:JT318">TRANSPOSE(_xlfn._xlws.SORT(_xlfn._xlws.FILTER($A$2:$A$279,ISNUMBER(SEARCH('Prt. Lib. &amp; Routine, Table'!M325,$A$2:$A$279)),"not found")))</f>
        <v xml:space="preserve"> 'C', Whirl Blank</v>
      </c>
      <c r="D318" t="str">
        <v xml:space="preserve"> See Image, Constrained</v>
      </c>
      <c r="E318" t="str">
        <v>(.04 to .12 range = Pass)</v>
      </c>
      <c r="F318" t="str">
        <v>(.042 FULL) Go Pin Seat Fully</v>
      </c>
      <c r="G318" t="str">
        <v>(B), Mfg. Tol.</v>
      </c>
      <c r="H318" t="str">
        <v>(B), O.A.L.</v>
      </c>
      <c r="I318" t="str">
        <v>.001 or less =Pass</v>
      </c>
      <c r="J318" t="str">
        <v>.001 or less out of center = Pass</v>
      </c>
      <c r="K318" t="str">
        <v>.002 or Less = Pass</v>
      </c>
      <c r="L318" t="str">
        <v>.002 or Less out of center = Pass</v>
      </c>
      <c r="M318" t="str">
        <v>.005 to .015 = Pass</v>
      </c>
      <c r="N318" t="str">
        <v>.0125 Mean, Section</v>
      </c>
      <c r="O318" t="str">
        <v>.025 or Less in X &amp; Y=Pass</v>
      </c>
      <c r="P318" t="str">
        <v>.038 Mean</v>
      </c>
      <c r="Q318" t="str">
        <v>.063 MM = .0024 IN, See Image</v>
      </c>
      <c r="R318" t="str">
        <v>.063MM = .0024"</v>
      </c>
      <c r="S318" t="str">
        <v>.243 NO-GO, Unconstrained, Must Not Start</v>
      </c>
      <c r="T318" t="str">
        <v>@ Back Face &amp; ID, No Raised Edge</v>
      </c>
      <c r="U318" t="str">
        <v>@ Back Face &amp; OD, No Raised Edge</v>
      </c>
      <c r="V318" t="str">
        <v>@ ID &amp; FACE</v>
      </c>
      <c r="W318" t="str">
        <v>@ OD &amp; BACK FACE</v>
      </c>
      <c r="X318" t="str">
        <v>@ OD &amp; FACE</v>
      </c>
      <c r="Y318" t="str">
        <v>Across from slot</v>
      </c>
      <c r="Z318" t="str">
        <v>All Edge Breaks</v>
      </c>
      <c r="AA318" t="str">
        <v>Attached to bar stock</v>
      </c>
      <c r="AB318" t="str">
        <v xml:space="preserve">Back Turn Fillet Rad. </v>
      </c>
      <c r="AC318" t="str">
        <v>Balloon 1 (DWG FRM0105 Page 2, NV-27)</v>
      </c>
      <c r="AD318" t="str">
        <v>Balloon 1 (DWG FRM0105, NV-30)</v>
      </c>
      <c r="AE318" t="str">
        <v>Balloon 1 (P# 9890002-20) OL00429/A</v>
      </c>
      <c r="AF318" t="str">
        <v>Balloon 1, DWG#FRM0105</v>
      </c>
      <c r="AG318" t="str">
        <v>Balloon 11, See Image</v>
      </c>
      <c r="AH318" t="str">
        <v xml:space="preserve">Balloon 2 (DWG FRM0105 Page 2, NV-27) </v>
      </c>
      <c r="AI318" t="str">
        <v>Balloon 2 (DWG FRM0105, NV-30)</v>
      </c>
      <c r="AJ318" t="str">
        <v>Balloon 2 (P# 9890002-20)</v>
      </c>
      <c r="AK318" t="str">
        <v>Balloon 2, DWG#FRM0105</v>
      </c>
      <c r="AL318" t="str">
        <v>Balloon 2, DWG#FRM0105, See Image</v>
      </c>
      <c r="AM318" t="str">
        <v>Balloon 3 (DWG FRM0105, NV-30 Minor)</v>
      </c>
      <c r="AN318" t="str">
        <v>Balloon 3 (DWG FRM0105, NV-30)</v>
      </c>
      <c r="AO318" t="str">
        <v>Balloon 3 (P# 9890002-20)</v>
      </c>
      <c r="AP318" t="str">
        <v>Balloon 4</v>
      </c>
      <c r="AQ318" t="str">
        <v>Balloon 4 (P# 9890002-20)</v>
      </c>
      <c r="AR318" t="str">
        <v>Below Middle Band</v>
      </c>
      <c r="AS318" t="str">
        <v>Best Fit Pin, .003 or Less =Pass</v>
      </c>
      <c r="AT318" t="str">
        <v>Blank</v>
      </c>
      <c r="AU318" t="str">
        <v>Blank Turn Maj.</v>
      </c>
      <c r="AV318" t="str">
        <v>Blank Turn Maj. Mill Flt., OL4172</v>
      </c>
      <c r="AW318" t="str">
        <v>Blank Without .010 Slots</v>
      </c>
      <c r="AX318" t="str">
        <v>Blank Without .010 Slots, Section</v>
      </c>
      <c r="AY318" t="str">
        <v>Blank without thread</v>
      </c>
      <c r="AZ318" t="str">
        <v xml:space="preserve">Blank, Center of V Grv. </v>
      </c>
      <c r="BA318" t="str">
        <v>Blank, Check R adjacent Balloon 17</v>
      </c>
      <c r="BB318" t="str">
        <v>Blank, EXT. Feature</v>
      </c>
      <c r="BC318" t="str">
        <v>Blank, See Image, OL04335</v>
      </c>
      <c r="BD318" t="str">
        <v>Blank, See Image, OL04336</v>
      </c>
      <c r="BE318" t="str">
        <v xml:space="preserve">Blank, Thrd. </v>
      </c>
      <c r="BF318" t="str">
        <v>Blank, Turn Tip</v>
      </c>
      <c r="BG318" t="str">
        <v>Blank, Without Thrd.</v>
      </c>
      <c r="BH318" t="str">
        <v>Blank, Without Thread</v>
      </c>
      <c r="BI318" t="str">
        <v xml:space="preserve">Blunt Start Blend to Minor </v>
      </c>
      <c r="BJ318" t="str">
        <v>Calc., Use Go HEX</v>
      </c>
      <c r="BK318" t="str">
        <v>Can't dig into OD</v>
      </c>
      <c r="BL318" t="str">
        <v>Carbide Gauge</v>
      </c>
      <c r="BM318" t="str">
        <v xml:space="preserve">Center of V Grv. </v>
      </c>
      <c r="BN318" t="str">
        <v>Centered Less than .03 = Pass</v>
      </c>
      <c r="BO318" t="str">
        <v>Centered within .0005 or Less = Pass</v>
      </c>
      <c r="BP318" t="str">
        <v>Centered within .001 or Less = Pass</v>
      </c>
      <c r="BQ318" t="str">
        <v>Centered within .0254 or Less = Pass</v>
      </c>
      <c r="BR318" t="str">
        <v>Check close to Rod Slot</v>
      </c>
      <c r="BS318" t="str">
        <v>Check every other hole</v>
      </c>
      <c r="BT318" t="str">
        <v>Check Go over full length of slot.</v>
      </c>
      <c r="BU318" t="str">
        <v>Check Near Closed End</v>
      </c>
      <c r="BV318" t="str">
        <v>Check per Print View, Away from Rod Slot</v>
      </c>
      <c r="BW318" t="str">
        <v>Check to Balloon 30 Go Pin</v>
      </c>
      <c r="BX318" t="str">
        <v>Check with .2705 SET Pin Inside Part</v>
      </c>
      <c r="BY318" t="str">
        <v>Check with Hex Up</v>
      </c>
      <c r="BZ318" t="str">
        <v>CMM Blank</v>
      </c>
      <c r="CA318" t="str">
        <v>Confirm Full Radius</v>
      </c>
      <c r="CB318" t="str">
        <v>Constrained in fixture</v>
      </c>
      <c r="CC318" t="str">
        <v>Constrained with Ring</v>
      </c>
      <c r="CD318" t="str">
        <v>Constrained, See Image</v>
      </c>
      <c r="CE318" t="str">
        <v>Dim. "A"</v>
      </c>
      <c r="CF318" t="str">
        <v>Dim. "B"</v>
      </c>
      <c r="CG318" t="str">
        <v>Dim. "C"</v>
      </c>
      <c r="CH318" t="str">
        <v>Dim. "D", Whirl Blank</v>
      </c>
      <c r="CI318" t="str">
        <v>Dim. "G"</v>
      </c>
      <c r="CJ318" t="str">
        <v>Dim. E, Blank Turn Maj. &amp;  Mill Flt</v>
      </c>
      <c r="CK318" t="str">
        <v>Dim. E, Blank Turn Maj.&amp;  Mill Flt</v>
      </c>
      <c r="CL318" t="str">
        <v>Dim. H, Whirl Blank</v>
      </c>
      <c r="CM318" t="str">
        <v>Dim. J, 'Blank Turn Maj. &amp; Whirl Blank</v>
      </c>
      <c r="CN318" t="str">
        <v>Disk Drop Indicator Tip</v>
      </c>
      <c r="CO318" t="str">
        <v>DWG 100448-15, Balloon F_1</v>
      </c>
      <c r="CP318" t="str">
        <v>DWG 100448-15, OL02571</v>
      </c>
      <c r="CQ318" t="str">
        <v>DWG 100448-41</v>
      </c>
      <c r="CR318" t="str">
        <v>DWG 9890040, (10E),Section Part, OL01139</v>
      </c>
      <c r="CS318" t="str">
        <v>DWG 9890040, (10E),Section, OL01139</v>
      </c>
      <c r="CT318" t="str">
        <v>DWG 9890040, (11E)</v>
      </c>
      <c r="CU318" t="str">
        <v>DWG 9890040, (11E), Pins with Flats</v>
      </c>
      <c r="CV318" t="str">
        <v>DWG 9890040, (12E),  Pass=.002 or less</v>
      </c>
      <c r="CW318" t="str">
        <v>DWG 9890040, (12E), See Image</v>
      </c>
      <c r="CX318" t="str">
        <v>DWG 9890040, (1E), OL01431</v>
      </c>
      <c r="CY318" t="str">
        <v>DWG 9890040, (1E), OL01432</v>
      </c>
      <c r="CZ318" t="str">
        <v>DWG 9890040, (2E), OL01432</v>
      </c>
      <c r="DA318" t="str">
        <v>DWG 9890040, (3E)</v>
      </c>
      <c r="DB318" t="str">
        <v>DWG 9890040, (4E)</v>
      </c>
      <c r="DC318" t="str">
        <v>DWG 9890040, (5E), OL02336</v>
      </c>
      <c r="DD318" t="str">
        <v>DWG 9890040, (6E)</v>
      </c>
      <c r="DE318" t="str">
        <v>DWG 9890040, (7E)</v>
      </c>
      <c r="DF318" t="str">
        <v>DWG 9890040, (8E), OL01433</v>
      </c>
      <c r="DG318" t="str">
        <v>DWG 9890040, (8E), OL01433, Section</v>
      </c>
      <c r="DH318" t="str">
        <v>DWG 9890040, (9E), Close to Rod Slot</v>
      </c>
      <c r="DI318" t="str">
        <v>DWG 9890040, (9E),Close to Rod Slot</v>
      </c>
      <c r="DJ318" t="str">
        <v>DWG FRM0105 PAGE 2</v>
      </c>
      <c r="DK318" t="str">
        <v>DWG# 100448-41</v>
      </c>
      <c r="DL318" t="str">
        <v>DWG# 100448-44</v>
      </c>
      <c r="DM318" t="str">
        <v>DWG# 9890003  (1), Section OL00436/A</v>
      </c>
      <c r="DN318" t="str">
        <v>DWG# 9890003 (3), Ring Gauge Constrained</v>
      </c>
      <c r="DO318" t="str">
        <v>DWG# 9890003 (4), Section</v>
      </c>
      <c r="DP318" t="str">
        <v>DWG#100448-26, Balloon 1K, OL02350</v>
      </c>
      <c r="DQ318" t="str">
        <v>DWG#100448-26, Balloon 2K, OL02350</v>
      </c>
      <c r="DR318" t="str">
        <v>DWG#100448-26, Balloon 3K, OL02363</v>
      </c>
      <c r="DS318" t="str">
        <v>DWG#100448-26, Balloon 4K</v>
      </c>
      <c r="DT318" t="str">
        <v>DWG#100448-26, Balloon 5K, Section</v>
      </c>
      <c r="DU318" t="str">
        <v>DWG#100448-26, Balloon 6K</v>
      </c>
      <c r="DV318" t="str">
        <v>DWG#100448-26, Balloon 7K, Section</v>
      </c>
      <c r="DW318" t="str">
        <v>DWG#100448-26, Mfg. Tol.</v>
      </c>
      <c r="DX318" t="str">
        <v>DWG#9890003 (2) Ring Gauge Constrained</v>
      </c>
      <c r="DY318" t="str">
        <v>DWG#9890044</v>
      </c>
      <c r="DZ318" t="str">
        <v>DWG#9890044 .1985 to .2005=Pass</v>
      </c>
      <c r="EA318" t="str">
        <v>DWG#9890044 Overlay OL02441</v>
      </c>
      <c r="EB318" t="str">
        <v>DWG#9890044, OL02441</v>
      </c>
      <c r="EC318" t="str">
        <v>DWG#FRM0105</v>
      </c>
      <c r="ED318" t="str">
        <v>EXT.</v>
      </c>
      <c r="EE318" t="str">
        <v>EXT. Section, OL02460</v>
      </c>
      <c r="EF318" t="str">
        <v>EXT., OL04223</v>
      </c>
      <c r="EG318" t="str">
        <v>Flat Drop Indicator Tip</v>
      </c>
      <c r="EH318" t="str">
        <v>Full Go Pin, No Light, at Radius</v>
      </c>
      <c r="EI318" t="str">
        <v>Function Check</v>
      </c>
      <c r="EJ318" t="str">
        <v>GO Function Gauge</v>
      </c>
      <c r="EK318" t="str">
        <v>Go Gauge for Balloon 1 &amp; 4</v>
      </c>
      <c r="EL318" t="str">
        <v>Go Pin must pass through</v>
      </c>
      <c r="EM318" t="str">
        <v>Greater than .005 = Fail, Section</v>
      </c>
      <c r="EN318" t="str">
        <v>Greater than .025 out of center = Fail</v>
      </c>
      <c r="EO318" t="str">
        <v>Greater than 2.6 = Pass</v>
      </c>
      <c r="EP318" t="str">
        <v>Green = Pass, Red = Fail</v>
      </c>
      <c r="EQ318" t="str">
        <v>Hex Depth</v>
      </c>
      <c r="ER318" t="str">
        <v>Hex Minor</v>
      </c>
      <c r="ES318" t="str">
        <v>Hole Dia.</v>
      </c>
      <c r="ET318" t="str">
        <v>ID Sphere Finish</v>
      </c>
      <c r="EU318" t="str">
        <v>ID/OD Both Sides, Diff. .002 or less = Pass</v>
      </c>
      <c r="EV318" t="str">
        <v>If Looks Big, Section</v>
      </c>
      <c r="EW318" t="str">
        <v>If Looks Small, Section</v>
      </c>
      <c r="EX318" t="str">
        <v>Insp. Close to Break Away, Mfg.Tol.</v>
      </c>
      <c r="EY318" t="str">
        <v>INT.</v>
      </c>
      <c r="EZ318" t="str">
        <v>INT. Section, OL02460</v>
      </c>
      <c r="FA318" t="str">
        <v>INT., OL04223</v>
      </c>
      <c r="FB318" t="str">
        <v>Intersect. of 7.7 &amp; R0.10</v>
      </c>
      <c r="FC318" t="str">
        <v>Intersect. of 8.79 and R.25 MAX</v>
      </c>
      <c r="FD318" t="str">
        <v>Keep Ind. Tip away from corner</v>
      </c>
      <c r="FE318" t="str">
        <v>L31</v>
      </c>
      <c r="FF318" t="str">
        <v>Laser Mark</v>
      </c>
      <c r="FG318" t="str">
        <v>LASER PER NOTE 4</v>
      </c>
      <c r="FH318" t="str">
        <v>LASER PER NOTE 4, Final Check 1 only</v>
      </c>
      <c r="FI318" t="str">
        <v>Less than .002 out of center = Pass</v>
      </c>
      <c r="FJ318" t="str">
        <v>Less than 2.75 = Pass, Section</v>
      </c>
      <c r="FK318" t="str">
        <v>List as pin. Not Calibrated</v>
      </c>
      <c r="FL318" t="str">
        <v>M9 X 1.25 BUTT See Comment Image</v>
      </c>
      <c r="FM318" t="str">
        <v>Manual Section</v>
      </c>
      <c r="FN318" t="str">
        <v>Max Deep .241 NO-GO =.42</v>
      </c>
      <c r="FO318" t="str">
        <v>MAX Depth of (Note 7) .241 NO-GO Pin</v>
      </c>
      <c r="FP318" t="str">
        <v>Measure from Blue Line, See Image</v>
      </c>
      <c r="FQ318" t="str">
        <v>Measure Width of Blue Area, See Image</v>
      </c>
      <c r="FR318" t="str">
        <v>Mfg. Tol</v>
      </c>
      <c r="FS318" t="str">
        <v>Mfg. Tol, See Image</v>
      </c>
      <c r="FT318" t="str">
        <v>Mfg. Tol.</v>
      </c>
      <c r="FU318" t="str">
        <v>Mfg. Tol. "A"</v>
      </c>
      <c r="FV318" t="str">
        <v>Mfg. Tol. (Zero on Gauge Full Dia. Lead)</v>
      </c>
      <c r="FW318" t="str">
        <v>Mfg. Tol. Balloon 11, See Image</v>
      </c>
      <c r="FX318" t="str">
        <v>Mfg. Tol. Balloon 4</v>
      </c>
      <c r="FY318" t="str">
        <v>Mfg. Tol. Balloon 7</v>
      </c>
      <c r="FZ318" t="str">
        <v xml:space="preserve">Mfg. Tol. C-Bore Face (Ballo 28) </v>
      </c>
      <c r="GA318" t="str">
        <v>Mfg. Tol. Section</v>
      </c>
      <c r="GB318" t="str">
        <v>Mfg. Tol. See Image</v>
      </c>
      <c r="GC318" t="str">
        <v>Mfg. Tol., 3 Places, Record MAX</v>
      </c>
      <c r="GD318" t="str">
        <v>Mfg. Tol., Balloon 11</v>
      </c>
      <c r="GE318" t="str">
        <v>Mfg. Tol., Balloon 7</v>
      </c>
      <c r="GF318" t="str">
        <v>Mfg. Tol., Blank</v>
      </c>
      <c r="GG318" t="str">
        <v>Mfg. Tol., Blank, Balloon 12</v>
      </c>
      <c r="GH318" t="str">
        <v>Mfg. Tol., Blend to SØ.320</v>
      </c>
      <c r="GI318" t="str">
        <v>Mfg. Tol., Calculation</v>
      </c>
      <c r="GJ318" t="str">
        <v>Mfg. Tol., For Mill Fixture</v>
      </c>
      <c r="GK318" t="str">
        <v>Mfg. Tol., L32</v>
      </c>
      <c r="GL318" t="str">
        <v>Mfg. Tol., L33</v>
      </c>
      <c r="GM318" t="str">
        <v>Mfg. Tol., No Tool Marks</v>
      </c>
      <c r="GN318" t="str">
        <v>Mfg. Tol., OL03361</v>
      </c>
      <c r="GO318" t="str">
        <v>Mfg. Tol., Record off center value</v>
      </c>
      <c r="GP318" t="str">
        <v>Mfg. Tol., Same 3 Places, Record MIN</v>
      </c>
      <c r="GQ318" t="str">
        <v>Mfg. Tol., Section</v>
      </c>
      <c r="GR318" t="str">
        <v>Mfg. Tol., Section B-B</v>
      </c>
      <c r="GS318" t="str">
        <v>Mfg. Tol., Section, OL03361</v>
      </c>
      <c r="GT318" t="str">
        <v>Mfg. Tol., Section, Per Note 2</v>
      </c>
      <c r="GU318" t="str">
        <v>Mfg. Tol., See Image</v>
      </c>
      <c r="GV318" t="str">
        <v>Mfg. Tol., See Image, Bore in Blue</v>
      </c>
      <c r="GW318" t="str">
        <v>Mfg. Tol., See Image, Hook Tip</v>
      </c>
      <c r="GX318" t="str">
        <v>Mfg. Tol., Sharp Okay No Burr</v>
      </c>
      <c r="GY318" t="str">
        <v>Mfg. Tol., Threadless Blank</v>
      </c>
      <c r="GZ318" t="str">
        <v>Mfg.Tol.</v>
      </c>
      <c r="HA318" t="str">
        <v>Mgf. To., T.S.C.</v>
      </c>
      <c r="HB318" t="str">
        <v>Milled Feature</v>
      </c>
      <c r="HC318" t="str">
        <v>Milled Feature, OL04045</v>
      </c>
      <c r="HD318" t="str">
        <v>More than .0005 out of center = Fail</v>
      </c>
      <c r="HE318" t="str">
        <v>Must Pass Through</v>
      </c>
      <c r="HF318" t="str">
        <v>Must pass through gauge</v>
      </c>
      <c r="HG318" t="str">
        <v>Must Pass Through Go Gauge</v>
      </c>
      <c r="HH318" t="str">
        <v>Must Pass, See Image.</v>
      </c>
      <c r="HI318" t="str">
        <v>NA</v>
      </c>
      <c r="HJ318" t="str">
        <v>Narrow Area</v>
      </c>
      <c r="HK318" t="str">
        <v>Near Balloon 21</v>
      </c>
      <c r="HL318" t="str">
        <v>Near Datum B</v>
      </c>
      <c r="HM318" t="str">
        <v>Neck Dia.</v>
      </c>
      <c r="HN318" t="str">
        <v>Neck to Head Rad.</v>
      </c>
      <c r="HO318" t="str">
        <v>No Copper Deposits Allowed</v>
      </c>
      <c r="HP318" t="str">
        <v>No Section</v>
      </c>
      <c r="HQ318" t="str">
        <v>No Section, .01 to .014 = Pass</v>
      </c>
      <c r="HR318" t="str">
        <v>No Section, Rotate Part</v>
      </c>
      <c r="HS318" t="str">
        <v>No Section, See Image</v>
      </c>
      <c r="HT318" t="str">
        <v>No Slot, Section B-B</v>
      </c>
      <c r="HU318" t="str">
        <v>No visual step = Pass</v>
      </c>
      <c r="HV318" t="str">
        <v>Not to exceed .95 Deep</v>
      </c>
      <c r="HW318" t="str">
        <v>Note 1</v>
      </c>
      <c r="HX318" t="str">
        <v>OL00333/A</v>
      </c>
      <c r="HY318" t="str">
        <v>OL00519</v>
      </c>
      <c r="HZ318" t="str">
        <v>OL00520</v>
      </c>
      <c r="IA318" t="str">
        <v>OL00529</v>
      </c>
      <c r="IB318" t="str">
        <v>OL00542</v>
      </c>
      <c r="IC318" t="str">
        <v>OL00724</v>
      </c>
      <c r="ID318" t="str">
        <v>OL01250</v>
      </c>
      <c r="IE318" t="str">
        <v>OL01869, Threadless Blank</v>
      </c>
      <c r="IF318" t="str">
        <v>OL01870, Section</v>
      </c>
      <c r="IG318" t="str">
        <v>OL02255</v>
      </c>
      <c r="IH318" t="str">
        <v>OL02255, Mfg. Tol.</v>
      </c>
      <c r="II318" t="str">
        <v>OL02302</v>
      </c>
      <c r="IJ318" t="str">
        <v xml:space="preserve">OL02318  needed per image instructions </v>
      </c>
      <c r="IK318" t="str">
        <v>OL02556</v>
      </c>
      <c r="IL318" t="str">
        <v>OL02557</v>
      </c>
      <c r="IM318" t="str">
        <v>OL02567</v>
      </c>
      <c r="IN318" t="str">
        <v>OL02653</v>
      </c>
      <c r="IO318" t="str">
        <v>OL02718</v>
      </c>
      <c r="IP318" t="str">
        <v>OL02841</v>
      </c>
      <c r="IQ318" t="str">
        <v>OL02842</v>
      </c>
      <c r="IR318" t="str">
        <v>OL02844</v>
      </c>
      <c r="IS318" t="str">
        <v>OL02871</v>
      </c>
      <c r="IT318" t="str">
        <v>OL02887</v>
      </c>
      <c r="IU318" t="str">
        <v>OL03766</v>
      </c>
      <c r="IV318" t="str">
        <v>OL03868</v>
      </c>
      <c r="IW318" t="str">
        <v>OL03869</v>
      </c>
      <c r="IX318" t="str">
        <v>OL03870</v>
      </c>
      <c r="IY318" t="str">
        <v>OL03873, DWG# 100448-44</v>
      </c>
      <c r="IZ318" t="str">
        <v>OL03949</v>
      </c>
      <c r="JA318" t="str">
        <v xml:space="preserve">OL04043, Section </v>
      </c>
      <c r="JB318" t="str">
        <v xml:space="preserve">OL04044, Section </v>
      </c>
      <c r="JC318" t="str">
        <v>OL04045</v>
      </c>
      <c r="JD318" t="str">
        <v>OL04045, Milled Feature</v>
      </c>
      <c r="JE318" t="str">
        <v>OL04063</v>
      </c>
      <c r="JF318" t="str">
        <v>OL04064</v>
      </c>
      <c r="JG318" t="str">
        <v>OL04065</v>
      </c>
      <c r="JH318" t="str">
        <v>OL04181</v>
      </c>
      <c r="JI318" t="str">
        <v>OL04218</v>
      </c>
      <c r="JJ318" t="str">
        <v>OL04224, See Image</v>
      </c>
      <c r="JK318" t="str">
        <v>OL04374</v>
      </c>
      <c r="JL318" t="str">
        <v>OL04375, Section M-M</v>
      </c>
      <c r="JM318" t="str">
        <v>OL04376, Section M-M</v>
      </c>
      <c r="JN318" t="str">
        <v>OL04443</v>
      </c>
      <c r="JO318" t="str">
        <v>OL04444</v>
      </c>
      <c r="JP318" t="str">
        <v>One side of slot</v>
      </c>
      <c r="JQ318" t="str">
        <v>Other side of slot</v>
      </c>
      <c r="JR318" t="str">
        <v>Out of center more than .002 = Fail</v>
      </c>
      <c r="JS318" t="str">
        <v>Out of center more than.002 = Fail</v>
      </c>
      <c r="JT318" t="str">
        <v>Overlay OL02713</v>
      </c>
    </row>
    <row r="319" spans="1:280">
      <c r="A319" s="74" t="s">
        <v>724</v>
      </c>
      <c r="C319" s="74" t="str" cm="1">
        <f t="array" ref="C319:JT319">TRANSPOSE(_xlfn._xlws.SORT(_xlfn._xlws.FILTER($A$2:$A$279,ISNUMBER(SEARCH('Prt. Lib. &amp; Routine, Table'!M326,$A$2:$A$279)),"not found")))</f>
        <v xml:space="preserve"> 'C', Whirl Blank</v>
      </c>
      <c r="D319" t="str">
        <v xml:space="preserve"> See Image, Constrained</v>
      </c>
      <c r="E319" t="str">
        <v>(.04 to .12 range = Pass)</v>
      </c>
      <c r="F319" t="str">
        <v>(.042 FULL) Go Pin Seat Fully</v>
      </c>
      <c r="G319" t="str">
        <v>(B), Mfg. Tol.</v>
      </c>
      <c r="H319" t="str">
        <v>(B), O.A.L.</v>
      </c>
      <c r="I319" t="str">
        <v>.001 or less =Pass</v>
      </c>
      <c r="J319" t="str">
        <v>.001 or less out of center = Pass</v>
      </c>
      <c r="K319" t="str">
        <v>.002 or Less = Pass</v>
      </c>
      <c r="L319" t="str">
        <v>.002 or Less out of center = Pass</v>
      </c>
      <c r="M319" t="str">
        <v>.005 to .015 = Pass</v>
      </c>
      <c r="N319" t="str">
        <v>.0125 Mean, Section</v>
      </c>
      <c r="O319" t="str">
        <v>.025 or Less in X &amp; Y=Pass</v>
      </c>
      <c r="P319" t="str">
        <v>.038 Mean</v>
      </c>
      <c r="Q319" t="str">
        <v>.063 MM = .0024 IN, See Image</v>
      </c>
      <c r="R319" t="str">
        <v>.063MM = .0024"</v>
      </c>
      <c r="S319" t="str">
        <v>.243 NO-GO, Unconstrained, Must Not Start</v>
      </c>
      <c r="T319" t="str">
        <v>@ Back Face &amp; ID, No Raised Edge</v>
      </c>
      <c r="U319" t="str">
        <v>@ Back Face &amp; OD, No Raised Edge</v>
      </c>
      <c r="V319" t="str">
        <v>@ ID &amp; FACE</v>
      </c>
      <c r="W319" t="str">
        <v>@ OD &amp; BACK FACE</v>
      </c>
      <c r="X319" t="str">
        <v>@ OD &amp; FACE</v>
      </c>
      <c r="Y319" t="str">
        <v>Across from slot</v>
      </c>
      <c r="Z319" t="str">
        <v>All Edge Breaks</v>
      </c>
      <c r="AA319" t="str">
        <v>Attached to bar stock</v>
      </c>
      <c r="AB319" t="str">
        <v xml:space="preserve">Back Turn Fillet Rad. </v>
      </c>
      <c r="AC319" t="str">
        <v>Balloon 1 (DWG FRM0105 Page 2, NV-27)</v>
      </c>
      <c r="AD319" t="str">
        <v>Balloon 1 (DWG FRM0105, NV-30)</v>
      </c>
      <c r="AE319" t="str">
        <v>Balloon 1 (P# 9890002-20) OL00429/A</v>
      </c>
      <c r="AF319" t="str">
        <v>Balloon 1, DWG#FRM0105</v>
      </c>
      <c r="AG319" t="str">
        <v>Balloon 11, See Image</v>
      </c>
      <c r="AH319" t="str">
        <v xml:space="preserve">Balloon 2 (DWG FRM0105 Page 2, NV-27) </v>
      </c>
      <c r="AI319" t="str">
        <v>Balloon 2 (DWG FRM0105, NV-30)</v>
      </c>
      <c r="AJ319" t="str">
        <v>Balloon 2 (P# 9890002-20)</v>
      </c>
      <c r="AK319" t="str">
        <v>Balloon 2, DWG#FRM0105</v>
      </c>
      <c r="AL319" t="str">
        <v>Balloon 2, DWG#FRM0105, See Image</v>
      </c>
      <c r="AM319" t="str">
        <v>Balloon 3 (DWG FRM0105, NV-30 Minor)</v>
      </c>
      <c r="AN319" t="str">
        <v>Balloon 3 (DWG FRM0105, NV-30)</v>
      </c>
      <c r="AO319" t="str">
        <v>Balloon 3 (P# 9890002-20)</v>
      </c>
      <c r="AP319" t="str">
        <v>Balloon 4</v>
      </c>
      <c r="AQ319" t="str">
        <v>Balloon 4 (P# 9890002-20)</v>
      </c>
      <c r="AR319" t="str">
        <v>Below Middle Band</v>
      </c>
      <c r="AS319" t="str">
        <v>Best Fit Pin, .003 or Less =Pass</v>
      </c>
      <c r="AT319" t="str">
        <v>Blank</v>
      </c>
      <c r="AU319" t="str">
        <v>Blank Turn Maj.</v>
      </c>
      <c r="AV319" t="str">
        <v>Blank Turn Maj. Mill Flt., OL4172</v>
      </c>
      <c r="AW319" t="str">
        <v>Blank Without .010 Slots</v>
      </c>
      <c r="AX319" t="str">
        <v>Blank Without .010 Slots, Section</v>
      </c>
      <c r="AY319" t="str">
        <v>Blank without thread</v>
      </c>
      <c r="AZ319" t="str">
        <v xml:space="preserve">Blank, Center of V Grv. </v>
      </c>
      <c r="BA319" t="str">
        <v>Blank, Check R adjacent Balloon 17</v>
      </c>
      <c r="BB319" t="str">
        <v>Blank, EXT. Feature</v>
      </c>
      <c r="BC319" t="str">
        <v>Blank, See Image, OL04335</v>
      </c>
      <c r="BD319" t="str">
        <v>Blank, See Image, OL04336</v>
      </c>
      <c r="BE319" t="str">
        <v xml:space="preserve">Blank, Thrd. </v>
      </c>
      <c r="BF319" t="str">
        <v>Blank, Turn Tip</v>
      </c>
      <c r="BG319" t="str">
        <v>Blank, Without Thrd.</v>
      </c>
      <c r="BH319" t="str">
        <v>Blank, Without Thread</v>
      </c>
      <c r="BI319" t="str">
        <v xml:space="preserve">Blunt Start Blend to Minor </v>
      </c>
      <c r="BJ319" t="str">
        <v>Calc., Use Go HEX</v>
      </c>
      <c r="BK319" t="str">
        <v>Can't dig into OD</v>
      </c>
      <c r="BL319" t="str">
        <v>Carbide Gauge</v>
      </c>
      <c r="BM319" t="str">
        <v xml:space="preserve">Center of V Grv. </v>
      </c>
      <c r="BN319" t="str">
        <v>Centered Less than .03 = Pass</v>
      </c>
      <c r="BO319" t="str">
        <v>Centered within .0005 or Less = Pass</v>
      </c>
      <c r="BP319" t="str">
        <v>Centered within .001 or Less = Pass</v>
      </c>
      <c r="BQ319" t="str">
        <v>Centered within .0254 or Less = Pass</v>
      </c>
      <c r="BR319" t="str">
        <v>Check close to Rod Slot</v>
      </c>
      <c r="BS319" t="str">
        <v>Check every other hole</v>
      </c>
      <c r="BT319" t="str">
        <v>Check Go over full length of slot.</v>
      </c>
      <c r="BU319" t="str">
        <v>Check Near Closed End</v>
      </c>
      <c r="BV319" t="str">
        <v>Check per Print View, Away from Rod Slot</v>
      </c>
      <c r="BW319" t="str">
        <v>Check to Balloon 30 Go Pin</v>
      </c>
      <c r="BX319" t="str">
        <v>Check with .2705 SET Pin Inside Part</v>
      </c>
      <c r="BY319" t="str">
        <v>Check with Hex Up</v>
      </c>
      <c r="BZ319" t="str">
        <v>CMM Blank</v>
      </c>
      <c r="CA319" t="str">
        <v>Confirm Full Radius</v>
      </c>
      <c r="CB319" t="str">
        <v>Constrained in fixture</v>
      </c>
      <c r="CC319" t="str">
        <v>Constrained with Ring</v>
      </c>
      <c r="CD319" t="str">
        <v>Constrained, See Image</v>
      </c>
      <c r="CE319" t="str">
        <v>Dim. "A"</v>
      </c>
      <c r="CF319" t="str">
        <v>Dim. "B"</v>
      </c>
      <c r="CG319" t="str">
        <v>Dim. "C"</v>
      </c>
      <c r="CH319" t="str">
        <v>Dim. "D", Whirl Blank</v>
      </c>
      <c r="CI319" t="str">
        <v>Dim. "G"</v>
      </c>
      <c r="CJ319" t="str">
        <v>Dim. E, Blank Turn Maj. &amp;  Mill Flt</v>
      </c>
      <c r="CK319" t="str">
        <v>Dim. E, Blank Turn Maj.&amp;  Mill Flt</v>
      </c>
      <c r="CL319" t="str">
        <v>Dim. H, Whirl Blank</v>
      </c>
      <c r="CM319" t="str">
        <v>Dim. J, 'Blank Turn Maj. &amp; Whirl Blank</v>
      </c>
      <c r="CN319" t="str">
        <v>Disk Drop Indicator Tip</v>
      </c>
      <c r="CO319" t="str">
        <v>DWG 100448-15, Balloon F_1</v>
      </c>
      <c r="CP319" t="str">
        <v>DWG 100448-15, OL02571</v>
      </c>
      <c r="CQ319" t="str">
        <v>DWG 100448-41</v>
      </c>
      <c r="CR319" t="str">
        <v>DWG 9890040, (10E),Section Part, OL01139</v>
      </c>
      <c r="CS319" t="str">
        <v>DWG 9890040, (10E),Section, OL01139</v>
      </c>
      <c r="CT319" t="str">
        <v>DWG 9890040, (11E)</v>
      </c>
      <c r="CU319" t="str">
        <v>DWG 9890040, (11E), Pins with Flats</v>
      </c>
      <c r="CV319" t="str">
        <v>DWG 9890040, (12E),  Pass=.002 or less</v>
      </c>
      <c r="CW319" t="str">
        <v>DWG 9890040, (12E), See Image</v>
      </c>
      <c r="CX319" t="str">
        <v>DWG 9890040, (1E), OL01431</v>
      </c>
      <c r="CY319" t="str">
        <v>DWG 9890040, (1E), OL01432</v>
      </c>
      <c r="CZ319" t="str">
        <v>DWG 9890040, (2E), OL01432</v>
      </c>
      <c r="DA319" t="str">
        <v>DWG 9890040, (3E)</v>
      </c>
      <c r="DB319" t="str">
        <v>DWG 9890040, (4E)</v>
      </c>
      <c r="DC319" t="str">
        <v>DWG 9890040, (5E), OL02336</v>
      </c>
      <c r="DD319" t="str">
        <v>DWG 9890040, (6E)</v>
      </c>
      <c r="DE319" t="str">
        <v>DWG 9890040, (7E)</v>
      </c>
      <c r="DF319" t="str">
        <v>DWG 9890040, (8E), OL01433</v>
      </c>
      <c r="DG319" t="str">
        <v>DWG 9890040, (8E), OL01433, Section</v>
      </c>
      <c r="DH319" t="str">
        <v>DWG 9890040, (9E), Close to Rod Slot</v>
      </c>
      <c r="DI319" t="str">
        <v>DWG 9890040, (9E),Close to Rod Slot</v>
      </c>
      <c r="DJ319" t="str">
        <v>DWG FRM0105 PAGE 2</v>
      </c>
      <c r="DK319" t="str">
        <v>DWG# 100448-41</v>
      </c>
      <c r="DL319" t="str">
        <v>DWG# 100448-44</v>
      </c>
      <c r="DM319" t="str">
        <v>DWG# 9890003  (1), Section OL00436/A</v>
      </c>
      <c r="DN319" t="str">
        <v>DWG# 9890003 (3), Ring Gauge Constrained</v>
      </c>
      <c r="DO319" t="str">
        <v>DWG# 9890003 (4), Section</v>
      </c>
      <c r="DP319" t="str">
        <v>DWG#100448-26, Balloon 1K, OL02350</v>
      </c>
      <c r="DQ319" t="str">
        <v>DWG#100448-26, Balloon 2K, OL02350</v>
      </c>
      <c r="DR319" t="str">
        <v>DWG#100448-26, Balloon 3K, OL02363</v>
      </c>
      <c r="DS319" t="str">
        <v>DWG#100448-26, Balloon 4K</v>
      </c>
      <c r="DT319" t="str">
        <v>DWG#100448-26, Balloon 5K, Section</v>
      </c>
      <c r="DU319" t="str">
        <v>DWG#100448-26, Balloon 6K</v>
      </c>
      <c r="DV319" t="str">
        <v>DWG#100448-26, Balloon 7K, Section</v>
      </c>
      <c r="DW319" t="str">
        <v>DWG#100448-26, Mfg. Tol.</v>
      </c>
      <c r="DX319" t="str">
        <v>DWG#9890003 (2) Ring Gauge Constrained</v>
      </c>
      <c r="DY319" t="str">
        <v>DWG#9890044</v>
      </c>
      <c r="DZ319" t="str">
        <v>DWG#9890044 .1985 to .2005=Pass</v>
      </c>
      <c r="EA319" t="str">
        <v>DWG#9890044 Overlay OL02441</v>
      </c>
      <c r="EB319" t="str">
        <v>DWG#9890044, OL02441</v>
      </c>
      <c r="EC319" t="str">
        <v>DWG#FRM0105</v>
      </c>
      <c r="ED319" t="str">
        <v>EXT.</v>
      </c>
      <c r="EE319" t="str">
        <v>EXT. Section, OL02460</v>
      </c>
      <c r="EF319" t="str">
        <v>EXT., OL04223</v>
      </c>
      <c r="EG319" t="str">
        <v>Flat Drop Indicator Tip</v>
      </c>
      <c r="EH319" t="str">
        <v>Full Go Pin, No Light, at Radius</v>
      </c>
      <c r="EI319" t="str">
        <v>Function Check</v>
      </c>
      <c r="EJ319" t="str">
        <v>GO Function Gauge</v>
      </c>
      <c r="EK319" t="str">
        <v>Go Gauge for Balloon 1 &amp; 4</v>
      </c>
      <c r="EL319" t="str">
        <v>Go Pin must pass through</v>
      </c>
      <c r="EM319" t="str">
        <v>Greater than .005 = Fail, Section</v>
      </c>
      <c r="EN319" t="str">
        <v>Greater than .025 out of center = Fail</v>
      </c>
      <c r="EO319" t="str">
        <v>Greater than 2.6 = Pass</v>
      </c>
      <c r="EP319" t="str">
        <v>Green = Pass, Red = Fail</v>
      </c>
      <c r="EQ319" t="str">
        <v>Hex Depth</v>
      </c>
      <c r="ER319" t="str">
        <v>Hex Minor</v>
      </c>
      <c r="ES319" t="str">
        <v>Hole Dia.</v>
      </c>
      <c r="ET319" t="str">
        <v>ID Sphere Finish</v>
      </c>
      <c r="EU319" t="str">
        <v>ID/OD Both Sides, Diff. .002 or less = Pass</v>
      </c>
      <c r="EV319" t="str">
        <v>If Looks Big, Section</v>
      </c>
      <c r="EW319" t="str">
        <v>If Looks Small, Section</v>
      </c>
      <c r="EX319" t="str">
        <v>Insp. Close to Break Away, Mfg.Tol.</v>
      </c>
      <c r="EY319" t="str">
        <v>INT.</v>
      </c>
      <c r="EZ319" t="str">
        <v>INT. Section, OL02460</v>
      </c>
      <c r="FA319" t="str">
        <v>INT., OL04223</v>
      </c>
      <c r="FB319" t="str">
        <v>Intersect. of 7.7 &amp; R0.10</v>
      </c>
      <c r="FC319" t="str">
        <v>Intersect. of 8.79 and R.25 MAX</v>
      </c>
      <c r="FD319" t="str">
        <v>Keep Ind. Tip away from corner</v>
      </c>
      <c r="FE319" t="str">
        <v>L31</v>
      </c>
      <c r="FF319" t="str">
        <v>Laser Mark</v>
      </c>
      <c r="FG319" t="str">
        <v>LASER PER NOTE 4</v>
      </c>
      <c r="FH319" t="str">
        <v>LASER PER NOTE 4, Final Check 1 only</v>
      </c>
      <c r="FI319" t="str">
        <v>Less than .002 out of center = Pass</v>
      </c>
      <c r="FJ319" t="str">
        <v>Less than 2.75 = Pass, Section</v>
      </c>
      <c r="FK319" t="str">
        <v>List as pin. Not Calibrated</v>
      </c>
      <c r="FL319" t="str">
        <v>M9 X 1.25 BUTT See Comment Image</v>
      </c>
      <c r="FM319" t="str">
        <v>Manual Section</v>
      </c>
      <c r="FN319" t="str">
        <v>Max Deep .241 NO-GO =.42</v>
      </c>
      <c r="FO319" t="str">
        <v>MAX Depth of (Note 7) .241 NO-GO Pin</v>
      </c>
      <c r="FP319" t="str">
        <v>Measure from Blue Line, See Image</v>
      </c>
      <c r="FQ319" t="str">
        <v>Measure Width of Blue Area, See Image</v>
      </c>
      <c r="FR319" t="str">
        <v>Mfg. Tol</v>
      </c>
      <c r="FS319" t="str">
        <v>Mfg. Tol, See Image</v>
      </c>
      <c r="FT319" t="str">
        <v>Mfg. Tol.</v>
      </c>
      <c r="FU319" t="str">
        <v>Mfg. Tol. "A"</v>
      </c>
      <c r="FV319" t="str">
        <v>Mfg. Tol. (Zero on Gauge Full Dia. Lead)</v>
      </c>
      <c r="FW319" t="str">
        <v>Mfg. Tol. Balloon 11, See Image</v>
      </c>
      <c r="FX319" t="str">
        <v>Mfg. Tol. Balloon 4</v>
      </c>
      <c r="FY319" t="str">
        <v>Mfg. Tol. Balloon 7</v>
      </c>
      <c r="FZ319" t="str">
        <v xml:space="preserve">Mfg. Tol. C-Bore Face (Ballo 28) </v>
      </c>
      <c r="GA319" t="str">
        <v>Mfg. Tol. Section</v>
      </c>
      <c r="GB319" t="str">
        <v>Mfg. Tol. See Image</v>
      </c>
      <c r="GC319" t="str">
        <v>Mfg. Tol., 3 Places, Record MAX</v>
      </c>
      <c r="GD319" t="str">
        <v>Mfg. Tol., Balloon 11</v>
      </c>
      <c r="GE319" t="str">
        <v>Mfg. Tol., Balloon 7</v>
      </c>
      <c r="GF319" t="str">
        <v>Mfg. Tol., Blank</v>
      </c>
      <c r="GG319" t="str">
        <v>Mfg. Tol., Blank, Balloon 12</v>
      </c>
      <c r="GH319" t="str">
        <v>Mfg. Tol., Blend to SØ.320</v>
      </c>
      <c r="GI319" t="str">
        <v>Mfg. Tol., Calculation</v>
      </c>
      <c r="GJ319" t="str">
        <v>Mfg. Tol., For Mill Fixture</v>
      </c>
      <c r="GK319" t="str">
        <v>Mfg. Tol., L32</v>
      </c>
      <c r="GL319" t="str">
        <v>Mfg. Tol., L33</v>
      </c>
      <c r="GM319" t="str">
        <v>Mfg. Tol., No Tool Marks</v>
      </c>
      <c r="GN319" t="str">
        <v>Mfg. Tol., OL03361</v>
      </c>
      <c r="GO319" t="str">
        <v>Mfg. Tol., Record off center value</v>
      </c>
      <c r="GP319" t="str">
        <v>Mfg. Tol., Same 3 Places, Record MIN</v>
      </c>
      <c r="GQ319" t="str">
        <v>Mfg. Tol., Section</v>
      </c>
      <c r="GR319" t="str">
        <v>Mfg. Tol., Section B-B</v>
      </c>
      <c r="GS319" t="str">
        <v>Mfg. Tol., Section, OL03361</v>
      </c>
      <c r="GT319" t="str">
        <v>Mfg. Tol., Section, Per Note 2</v>
      </c>
      <c r="GU319" t="str">
        <v>Mfg. Tol., See Image</v>
      </c>
      <c r="GV319" t="str">
        <v>Mfg. Tol., See Image, Bore in Blue</v>
      </c>
      <c r="GW319" t="str">
        <v>Mfg. Tol., See Image, Hook Tip</v>
      </c>
      <c r="GX319" t="str">
        <v>Mfg. Tol., Sharp Okay No Burr</v>
      </c>
      <c r="GY319" t="str">
        <v>Mfg. Tol., Threadless Blank</v>
      </c>
      <c r="GZ319" t="str">
        <v>Mfg.Tol.</v>
      </c>
      <c r="HA319" t="str">
        <v>Mgf. To., T.S.C.</v>
      </c>
      <c r="HB319" t="str">
        <v>Milled Feature</v>
      </c>
      <c r="HC319" t="str">
        <v>Milled Feature, OL04045</v>
      </c>
      <c r="HD319" t="str">
        <v>More than .0005 out of center = Fail</v>
      </c>
      <c r="HE319" t="str">
        <v>Must Pass Through</v>
      </c>
      <c r="HF319" t="str">
        <v>Must pass through gauge</v>
      </c>
      <c r="HG319" t="str">
        <v>Must Pass Through Go Gauge</v>
      </c>
      <c r="HH319" t="str">
        <v>Must Pass, See Image.</v>
      </c>
      <c r="HI319" t="str">
        <v>NA</v>
      </c>
      <c r="HJ319" t="str">
        <v>Narrow Area</v>
      </c>
      <c r="HK319" t="str">
        <v>Near Balloon 21</v>
      </c>
      <c r="HL319" t="str">
        <v>Near Datum B</v>
      </c>
      <c r="HM319" t="str">
        <v>Neck Dia.</v>
      </c>
      <c r="HN319" t="str">
        <v>Neck to Head Rad.</v>
      </c>
      <c r="HO319" t="str">
        <v>No Copper Deposits Allowed</v>
      </c>
      <c r="HP319" t="str">
        <v>No Section</v>
      </c>
      <c r="HQ319" t="str">
        <v>No Section, .01 to .014 = Pass</v>
      </c>
      <c r="HR319" t="str">
        <v>No Section, Rotate Part</v>
      </c>
      <c r="HS319" t="str">
        <v>No Section, See Image</v>
      </c>
      <c r="HT319" t="str">
        <v>No Slot, Section B-B</v>
      </c>
      <c r="HU319" t="str">
        <v>No visual step = Pass</v>
      </c>
      <c r="HV319" t="str">
        <v>Not to exceed .95 Deep</v>
      </c>
      <c r="HW319" t="str">
        <v>Note 1</v>
      </c>
      <c r="HX319" t="str">
        <v>OL00333/A</v>
      </c>
      <c r="HY319" t="str">
        <v>OL00519</v>
      </c>
      <c r="HZ319" t="str">
        <v>OL00520</v>
      </c>
      <c r="IA319" t="str">
        <v>OL00529</v>
      </c>
      <c r="IB319" t="str">
        <v>OL00542</v>
      </c>
      <c r="IC319" t="str">
        <v>OL00724</v>
      </c>
      <c r="ID319" t="str">
        <v>OL01250</v>
      </c>
      <c r="IE319" t="str">
        <v>OL01869, Threadless Blank</v>
      </c>
      <c r="IF319" t="str">
        <v>OL01870, Section</v>
      </c>
      <c r="IG319" t="str">
        <v>OL02255</v>
      </c>
      <c r="IH319" t="str">
        <v>OL02255, Mfg. Tol.</v>
      </c>
      <c r="II319" t="str">
        <v>OL02302</v>
      </c>
      <c r="IJ319" t="str">
        <v xml:space="preserve">OL02318  needed per image instructions </v>
      </c>
      <c r="IK319" t="str">
        <v>OL02556</v>
      </c>
      <c r="IL319" t="str">
        <v>OL02557</v>
      </c>
      <c r="IM319" t="str">
        <v>OL02567</v>
      </c>
      <c r="IN319" t="str">
        <v>OL02653</v>
      </c>
      <c r="IO319" t="str">
        <v>OL02718</v>
      </c>
      <c r="IP319" t="str">
        <v>OL02841</v>
      </c>
      <c r="IQ319" t="str">
        <v>OL02842</v>
      </c>
      <c r="IR319" t="str">
        <v>OL02844</v>
      </c>
      <c r="IS319" t="str">
        <v>OL02871</v>
      </c>
      <c r="IT319" t="str">
        <v>OL02887</v>
      </c>
      <c r="IU319" t="str">
        <v>OL03766</v>
      </c>
      <c r="IV319" t="str">
        <v>OL03868</v>
      </c>
      <c r="IW319" t="str">
        <v>OL03869</v>
      </c>
      <c r="IX319" t="str">
        <v>OL03870</v>
      </c>
      <c r="IY319" t="str">
        <v>OL03873, DWG# 100448-44</v>
      </c>
      <c r="IZ319" t="str">
        <v>OL03949</v>
      </c>
      <c r="JA319" t="str">
        <v xml:space="preserve">OL04043, Section </v>
      </c>
      <c r="JB319" t="str">
        <v xml:space="preserve">OL04044, Section </v>
      </c>
      <c r="JC319" t="str">
        <v>OL04045</v>
      </c>
      <c r="JD319" t="str">
        <v>OL04045, Milled Feature</v>
      </c>
      <c r="JE319" t="str">
        <v>OL04063</v>
      </c>
      <c r="JF319" t="str">
        <v>OL04064</v>
      </c>
      <c r="JG319" t="str">
        <v>OL04065</v>
      </c>
      <c r="JH319" t="str">
        <v>OL04181</v>
      </c>
      <c r="JI319" t="str">
        <v>OL04218</v>
      </c>
      <c r="JJ319" t="str">
        <v>OL04224, See Image</v>
      </c>
      <c r="JK319" t="str">
        <v>OL04374</v>
      </c>
      <c r="JL319" t="str">
        <v>OL04375, Section M-M</v>
      </c>
      <c r="JM319" t="str">
        <v>OL04376, Section M-M</v>
      </c>
      <c r="JN319" t="str">
        <v>OL04443</v>
      </c>
      <c r="JO319" t="str">
        <v>OL04444</v>
      </c>
      <c r="JP319" t="str">
        <v>One side of slot</v>
      </c>
      <c r="JQ319" t="str">
        <v>Other side of slot</v>
      </c>
      <c r="JR319" t="str">
        <v>Out of center more than .002 = Fail</v>
      </c>
      <c r="JS319" t="str">
        <v>Out of center more than.002 = Fail</v>
      </c>
      <c r="JT319" t="str">
        <v>Overlay OL02713</v>
      </c>
    </row>
    <row r="320" spans="1:280">
      <c r="A320" s="74" t="s">
        <v>725</v>
      </c>
      <c r="C320" s="74" t="str" cm="1">
        <f t="array" ref="C320:JT320">TRANSPOSE(_xlfn._xlws.SORT(_xlfn._xlws.FILTER($A$2:$A$279,ISNUMBER(SEARCH('Prt. Lib. &amp; Routine, Table'!M327,$A$2:$A$279)),"not found")))</f>
        <v xml:space="preserve"> 'C', Whirl Blank</v>
      </c>
      <c r="D320" t="str">
        <v xml:space="preserve"> See Image, Constrained</v>
      </c>
      <c r="E320" t="str">
        <v>(.04 to .12 range = Pass)</v>
      </c>
      <c r="F320" t="str">
        <v>(.042 FULL) Go Pin Seat Fully</v>
      </c>
      <c r="G320" t="str">
        <v>(B), Mfg. Tol.</v>
      </c>
      <c r="H320" t="str">
        <v>(B), O.A.L.</v>
      </c>
      <c r="I320" t="str">
        <v>.001 or less =Pass</v>
      </c>
      <c r="J320" t="str">
        <v>.001 or less out of center = Pass</v>
      </c>
      <c r="K320" t="str">
        <v>.002 or Less = Pass</v>
      </c>
      <c r="L320" t="str">
        <v>.002 or Less out of center = Pass</v>
      </c>
      <c r="M320" t="str">
        <v>.005 to .015 = Pass</v>
      </c>
      <c r="N320" t="str">
        <v>.0125 Mean, Section</v>
      </c>
      <c r="O320" t="str">
        <v>.025 or Less in X &amp; Y=Pass</v>
      </c>
      <c r="P320" t="str">
        <v>.038 Mean</v>
      </c>
      <c r="Q320" t="str">
        <v>.063 MM = .0024 IN, See Image</v>
      </c>
      <c r="R320" t="str">
        <v>.063MM = .0024"</v>
      </c>
      <c r="S320" t="str">
        <v>.243 NO-GO, Unconstrained, Must Not Start</v>
      </c>
      <c r="T320" t="str">
        <v>@ Back Face &amp; ID, No Raised Edge</v>
      </c>
      <c r="U320" t="str">
        <v>@ Back Face &amp; OD, No Raised Edge</v>
      </c>
      <c r="V320" t="str">
        <v>@ ID &amp; FACE</v>
      </c>
      <c r="W320" t="str">
        <v>@ OD &amp; BACK FACE</v>
      </c>
      <c r="X320" t="str">
        <v>@ OD &amp; FACE</v>
      </c>
      <c r="Y320" t="str">
        <v>Across from slot</v>
      </c>
      <c r="Z320" t="str">
        <v>All Edge Breaks</v>
      </c>
      <c r="AA320" t="str">
        <v>Attached to bar stock</v>
      </c>
      <c r="AB320" t="str">
        <v xml:space="preserve">Back Turn Fillet Rad. </v>
      </c>
      <c r="AC320" t="str">
        <v>Balloon 1 (DWG FRM0105 Page 2, NV-27)</v>
      </c>
      <c r="AD320" t="str">
        <v>Balloon 1 (DWG FRM0105, NV-30)</v>
      </c>
      <c r="AE320" t="str">
        <v>Balloon 1 (P# 9890002-20) OL00429/A</v>
      </c>
      <c r="AF320" t="str">
        <v>Balloon 1, DWG#FRM0105</v>
      </c>
      <c r="AG320" t="str">
        <v>Balloon 11, See Image</v>
      </c>
      <c r="AH320" t="str">
        <v xml:space="preserve">Balloon 2 (DWG FRM0105 Page 2, NV-27) </v>
      </c>
      <c r="AI320" t="str">
        <v>Balloon 2 (DWG FRM0105, NV-30)</v>
      </c>
      <c r="AJ320" t="str">
        <v>Balloon 2 (P# 9890002-20)</v>
      </c>
      <c r="AK320" t="str">
        <v>Balloon 2, DWG#FRM0105</v>
      </c>
      <c r="AL320" t="str">
        <v>Balloon 2, DWG#FRM0105, See Image</v>
      </c>
      <c r="AM320" t="str">
        <v>Balloon 3 (DWG FRM0105, NV-30 Minor)</v>
      </c>
      <c r="AN320" t="str">
        <v>Balloon 3 (DWG FRM0105, NV-30)</v>
      </c>
      <c r="AO320" t="str">
        <v>Balloon 3 (P# 9890002-20)</v>
      </c>
      <c r="AP320" t="str">
        <v>Balloon 4</v>
      </c>
      <c r="AQ320" t="str">
        <v>Balloon 4 (P# 9890002-20)</v>
      </c>
      <c r="AR320" t="str">
        <v>Below Middle Band</v>
      </c>
      <c r="AS320" t="str">
        <v>Best Fit Pin, .003 or Less =Pass</v>
      </c>
      <c r="AT320" t="str">
        <v>Blank</v>
      </c>
      <c r="AU320" t="str">
        <v>Blank Turn Maj.</v>
      </c>
      <c r="AV320" t="str">
        <v>Blank Turn Maj. Mill Flt., OL4172</v>
      </c>
      <c r="AW320" t="str">
        <v>Blank Without .010 Slots</v>
      </c>
      <c r="AX320" t="str">
        <v>Blank Without .010 Slots, Section</v>
      </c>
      <c r="AY320" t="str">
        <v>Blank without thread</v>
      </c>
      <c r="AZ320" t="str">
        <v xml:space="preserve">Blank, Center of V Grv. </v>
      </c>
      <c r="BA320" t="str">
        <v>Blank, Check R adjacent Balloon 17</v>
      </c>
      <c r="BB320" t="str">
        <v>Blank, EXT. Feature</v>
      </c>
      <c r="BC320" t="str">
        <v>Blank, See Image, OL04335</v>
      </c>
      <c r="BD320" t="str">
        <v>Blank, See Image, OL04336</v>
      </c>
      <c r="BE320" t="str">
        <v xml:space="preserve">Blank, Thrd. </v>
      </c>
      <c r="BF320" t="str">
        <v>Blank, Turn Tip</v>
      </c>
      <c r="BG320" t="str">
        <v>Blank, Without Thrd.</v>
      </c>
      <c r="BH320" t="str">
        <v>Blank, Without Thread</v>
      </c>
      <c r="BI320" t="str">
        <v xml:space="preserve">Blunt Start Blend to Minor </v>
      </c>
      <c r="BJ320" t="str">
        <v>Calc., Use Go HEX</v>
      </c>
      <c r="BK320" t="str">
        <v>Can't dig into OD</v>
      </c>
      <c r="BL320" t="str">
        <v>Carbide Gauge</v>
      </c>
      <c r="BM320" t="str">
        <v xml:space="preserve">Center of V Grv. </v>
      </c>
      <c r="BN320" t="str">
        <v>Centered Less than .03 = Pass</v>
      </c>
      <c r="BO320" t="str">
        <v>Centered within .0005 or Less = Pass</v>
      </c>
      <c r="BP320" t="str">
        <v>Centered within .001 or Less = Pass</v>
      </c>
      <c r="BQ320" t="str">
        <v>Centered within .0254 or Less = Pass</v>
      </c>
      <c r="BR320" t="str">
        <v>Check close to Rod Slot</v>
      </c>
      <c r="BS320" t="str">
        <v>Check every other hole</v>
      </c>
      <c r="BT320" t="str">
        <v>Check Go over full length of slot.</v>
      </c>
      <c r="BU320" t="str">
        <v>Check Near Closed End</v>
      </c>
      <c r="BV320" t="str">
        <v>Check per Print View, Away from Rod Slot</v>
      </c>
      <c r="BW320" t="str">
        <v>Check to Balloon 30 Go Pin</v>
      </c>
      <c r="BX320" t="str">
        <v>Check with .2705 SET Pin Inside Part</v>
      </c>
      <c r="BY320" t="str">
        <v>Check with Hex Up</v>
      </c>
      <c r="BZ320" t="str">
        <v>CMM Blank</v>
      </c>
      <c r="CA320" t="str">
        <v>Confirm Full Radius</v>
      </c>
      <c r="CB320" t="str">
        <v>Constrained in fixture</v>
      </c>
      <c r="CC320" t="str">
        <v>Constrained with Ring</v>
      </c>
      <c r="CD320" t="str">
        <v>Constrained, See Image</v>
      </c>
      <c r="CE320" t="str">
        <v>Dim. "A"</v>
      </c>
      <c r="CF320" t="str">
        <v>Dim. "B"</v>
      </c>
      <c r="CG320" t="str">
        <v>Dim. "C"</v>
      </c>
      <c r="CH320" t="str">
        <v>Dim. "D", Whirl Blank</v>
      </c>
      <c r="CI320" t="str">
        <v>Dim. "G"</v>
      </c>
      <c r="CJ320" t="str">
        <v>Dim. E, Blank Turn Maj. &amp;  Mill Flt</v>
      </c>
      <c r="CK320" t="str">
        <v>Dim. E, Blank Turn Maj.&amp;  Mill Flt</v>
      </c>
      <c r="CL320" t="str">
        <v>Dim. H, Whirl Blank</v>
      </c>
      <c r="CM320" t="str">
        <v>Dim. J, 'Blank Turn Maj. &amp; Whirl Blank</v>
      </c>
      <c r="CN320" t="str">
        <v>Disk Drop Indicator Tip</v>
      </c>
      <c r="CO320" t="str">
        <v>DWG 100448-15, Balloon F_1</v>
      </c>
      <c r="CP320" t="str">
        <v>DWG 100448-15, OL02571</v>
      </c>
      <c r="CQ320" t="str">
        <v>DWG 100448-41</v>
      </c>
      <c r="CR320" t="str">
        <v>DWG 9890040, (10E),Section Part, OL01139</v>
      </c>
      <c r="CS320" t="str">
        <v>DWG 9890040, (10E),Section, OL01139</v>
      </c>
      <c r="CT320" t="str">
        <v>DWG 9890040, (11E)</v>
      </c>
      <c r="CU320" t="str">
        <v>DWG 9890040, (11E), Pins with Flats</v>
      </c>
      <c r="CV320" t="str">
        <v>DWG 9890040, (12E),  Pass=.002 or less</v>
      </c>
      <c r="CW320" t="str">
        <v>DWG 9890040, (12E), See Image</v>
      </c>
      <c r="CX320" t="str">
        <v>DWG 9890040, (1E), OL01431</v>
      </c>
      <c r="CY320" t="str">
        <v>DWG 9890040, (1E), OL01432</v>
      </c>
      <c r="CZ320" t="str">
        <v>DWG 9890040, (2E), OL01432</v>
      </c>
      <c r="DA320" t="str">
        <v>DWG 9890040, (3E)</v>
      </c>
      <c r="DB320" t="str">
        <v>DWG 9890040, (4E)</v>
      </c>
      <c r="DC320" t="str">
        <v>DWG 9890040, (5E), OL02336</v>
      </c>
      <c r="DD320" t="str">
        <v>DWG 9890040, (6E)</v>
      </c>
      <c r="DE320" t="str">
        <v>DWG 9890040, (7E)</v>
      </c>
      <c r="DF320" t="str">
        <v>DWG 9890040, (8E), OL01433</v>
      </c>
      <c r="DG320" t="str">
        <v>DWG 9890040, (8E), OL01433, Section</v>
      </c>
      <c r="DH320" t="str">
        <v>DWG 9890040, (9E), Close to Rod Slot</v>
      </c>
      <c r="DI320" t="str">
        <v>DWG 9890040, (9E),Close to Rod Slot</v>
      </c>
      <c r="DJ320" t="str">
        <v>DWG FRM0105 PAGE 2</v>
      </c>
      <c r="DK320" t="str">
        <v>DWG# 100448-41</v>
      </c>
      <c r="DL320" t="str">
        <v>DWG# 100448-44</v>
      </c>
      <c r="DM320" t="str">
        <v>DWG# 9890003  (1), Section OL00436/A</v>
      </c>
      <c r="DN320" t="str">
        <v>DWG# 9890003 (3), Ring Gauge Constrained</v>
      </c>
      <c r="DO320" t="str">
        <v>DWG# 9890003 (4), Section</v>
      </c>
      <c r="DP320" t="str">
        <v>DWG#100448-26, Balloon 1K, OL02350</v>
      </c>
      <c r="DQ320" t="str">
        <v>DWG#100448-26, Balloon 2K, OL02350</v>
      </c>
      <c r="DR320" t="str">
        <v>DWG#100448-26, Balloon 3K, OL02363</v>
      </c>
      <c r="DS320" t="str">
        <v>DWG#100448-26, Balloon 4K</v>
      </c>
      <c r="DT320" t="str">
        <v>DWG#100448-26, Balloon 5K, Section</v>
      </c>
      <c r="DU320" t="str">
        <v>DWG#100448-26, Balloon 6K</v>
      </c>
      <c r="DV320" t="str">
        <v>DWG#100448-26, Balloon 7K, Section</v>
      </c>
      <c r="DW320" t="str">
        <v>DWG#100448-26, Mfg. Tol.</v>
      </c>
      <c r="DX320" t="str">
        <v>DWG#9890003 (2) Ring Gauge Constrained</v>
      </c>
      <c r="DY320" t="str">
        <v>DWG#9890044</v>
      </c>
      <c r="DZ320" t="str">
        <v>DWG#9890044 .1985 to .2005=Pass</v>
      </c>
      <c r="EA320" t="str">
        <v>DWG#9890044 Overlay OL02441</v>
      </c>
      <c r="EB320" t="str">
        <v>DWG#9890044, OL02441</v>
      </c>
      <c r="EC320" t="str">
        <v>DWG#FRM0105</v>
      </c>
      <c r="ED320" t="str">
        <v>EXT.</v>
      </c>
      <c r="EE320" t="str">
        <v>EXT. Section, OL02460</v>
      </c>
      <c r="EF320" t="str">
        <v>EXT., OL04223</v>
      </c>
      <c r="EG320" t="str">
        <v>Flat Drop Indicator Tip</v>
      </c>
      <c r="EH320" t="str">
        <v>Full Go Pin, No Light, at Radius</v>
      </c>
      <c r="EI320" t="str">
        <v>Function Check</v>
      </c>
      <c r="EJ320" t="str">
        <v>GO Function Gauge</v>
      </c>
      <c r="EK320" t="str">
        <v>Go Gauge for Balloon 1 &amp; 4</v>
      </c>
      <c r="EL320" t="str">
        <v>Go Pin must pass through</v>
      </c>
      <c r="EM320" t="str">
        <v>Greater than .005 = Fail, Section</v>
      </c>
      <c r="EN320" t="str">
        <v>Greater than .025 out of center = Fail</v>
      </c>
      <c r="EO320" t="str">
        <v>Greater than 2.6 = Pass</v>
      </c>
      <c r="EP320" t="str">
        <v>Green = Pass, Red = Fail</v>
      </c>
      <c r="EQ320" t="str">
        <v>Hex Depth</v>
      </c>
      <c r="ER320" t="str">
        <v>Hex Minor</v>
      </c>
      <c r="ES320" t="str">
        <v>Hole Dia.</v>
      </c>
      <c r="ET320" t="str">
        <v>ID Sphere Finish</v>
      </c>
      <c r="EU320" t="str">
        <v>ID/OD Both Sides, Diff. .002 or less = Pass</v>
      </c>
      <c r="EV320" t="str">
        <v>If Looks Big, Section</v>
      </c>
      <c r="EW320" t="str">
        <v>If Looks Small, Section</v>
      </c>
      <c r="EX320" t="str">
        <v>Insp. Close to Break Away, Mfg.Tol.</v>
      </c>
      <c r="EY320" t="str">
        <v>INT.</v>
      </c>
      <c r="EZ320" t="str">
        <v>INT. Section, OL02460</v>
      </c>
      <c r="FA320" t="str">
        <v>INT., OL04223</v>
      </c>
      <c r="FB320" t="str">
        <v>Intersect. of 7.7 &amp; R0.10</v>
      </c>
      <c r="FC320" t="str">
        <v>Intersect. of 8.79 and R.25 MAX</v>
      </c>
      <c r="FD320" t="str">
        <v>Keep Ind. Tip away from corner</v>
      </c>
      <c r="FE320" t="str">
        <v>L31</v>
      </c>
      <c r="FF320" t="str">
        <v>Laser Mark</v>
      </c>
      <c r="FG320" t="str">
        <v>LASER PER NOTE 4</v>
      </c>
      <c r="FH320" t="str">
        <v>LASER PER NOTE 4, Final Check 1 only</v>
      </c>
      <c r="FI320" t="str">
        <v>Less than .002 out of center = Pass</v>
      </c>
      <c r="FJ320" t="str">
        <v>Less than 2.75 = Pass, Section</v>
      </c>
      <c r="FK320" t="str">
        <v>List as pin. Not Calibrated</v>
      </c>
      <c r="FL320" t="str">
        <v>M9 X 1.25 BUTT See Comment Image</v>
      </c>
      <c r="FM320" t="str">
        <v>Manual Section</v>
      </c>
      <c r="FN320" t="str">
        <v>Max Deep .241 NO-GO =.42</v>
      </c>
      <c r="FO320" t="str">
        <v>MAX Depth of (Note 7) .241 NO-GO Pin</v>
      </c>
      <c r="FP320" t="str">
        <v>Measure from Blue Line, See Image</v>
      </c>
      <c r="FQ320" t="str">
        <v>Measure Width of Blue Area, See Image</v>
      </c>
      <c r="FR320" t="str">
        <v>Mfg. Tol</v>
      </c>
      <c r="FS320" t="str">
        <v>Mfg. Tol, See Image</v>
      </c>
      <c r="FT320" t="str">
        <v>Mfg. Tol.</v>
      </c>
      <c r="FU320" t="str">
        <v>Mfg. Tol. "A"</v>
      </c>
      <c r="FV320" t="str">
        <v>Mfg. Tol. (Zero on Gauge Full Dia. Lead)</v>
      </c>
      <c r="FW320" t="str">
        <v>Mfg. Tol. Balloon 11, See Image</v>
      </c>
      <c r="FX320" t="str">
        <v>Mfg. Tol. Balloon 4</v>
      </c>
      <c r="FY320" t="str">
        <v>Mfg. Tol. Balloon 7</v>
      </c>
      <c r="FZ320" t="str">
        <v xml:space="preserve">Mfg. Tol. C-Bore Face (Ballo 28) </v>
      </c>
      <c r="GA320" t="str">
        <v>Mfg. Tol. Section</v>
      </c>
      <c r="GB320" t="str">
        <v>Mfg. Tol. See Image</v>
      </c>
      <c r="GC320" t="str">
        <v>Mfg. Tol., 3 Places, Record MAX</v>
      </c>
      <c r="GD320" t="str">
        <v>Mfg. Tol., Balloon 11</v>
      </c>
      <c r="GE320" t="str">
        <v>Mfg. Tol., Balloon 7</v>
      </c>
      <c r="GF320" t="str">
        <v>Mfg. Tol., Blank</v>
      </c>
      <c r="GG320" t="str">
        <v>Mfg. Tol., Blank, Balloon 12</v>
      </c>
      <c r="GH320" t="str">
        <v>Mfg. Tol., Blend to SØ.320</v>
      </c>
      <c r="GI320" t="str">
        <v>Mfg. Tol., Calculation</v>
      </c>
      <c r="GJ320" t="str">
        <v>Mfg. Tol., For Mill Fixture</v>
      </c>
      <c r="GK320" t="str">
        <v>Mfg. Tol., L32</v>
      </c>
      <c r="GL320" t="str">
        <v>Mfg. Tol., L33</v>
      </c>
      <c r="GM320" t="str">
        <v>Mfg. Tol., No Tool Marks</v>
      </c>
      <c r="GN320" t="str">
        <v>Mfg. Tol., OL03361</v>
      </c>
      <c r="GO320" t="str">
        <v>Mfg. Tol., Record off center value</v>
      </c>
      <c r="GP320" t="str">
        <v>Mfg. Tol., Same 3 Places, Record MIN</v>
      </c>
      <c r="GQ320" t="str">
        <v>Mfg. Tol., Section</v>
      </c>
      <c r="GR320" t="str">
        <v>Mfg. Tol., Section B-B</v>
      </c>
      <c r="GS320" t="str">
        <v>Mfg. Tol., Section, OL03361</v>
      </c>
      <c r="GT320" t="str">
        <v>Mfg. Tol., Section, Per Note 2</v>
      </c>
      <c r="GU320" t="str">
        <v>Mfg. Tol., See Image</v>
      </c>
      <c r="GV320" t="str">
        <v>Mfg. Tol., See Image, Bore in Blue</v>
      </c>
      <c r="GW320" t="str">
        <v>Mfg. Tol., See Image, Hook Tip</v>
      </c>
      <c r="GX320" t="str">
        <v>Mfg. Tol., Sharp Okay No Burr</v>
      </c>
      <c r="GY320" t="str">
        <v>Mfg. Tol., Threadless Blank</v>
      </c>
      <c r="GZ320" t="str">
        <v>Mfg.Tol.</v>
      </c>
      <c r="HA320" t="str">
        <v>Mgf. To., T.S.C.</v>
      </c>
      <c r="HB320" t="str">
        <v>Milled Feature</v>
      </c>
      <c r="HC320" t="str">
        <v>Milled Feature, OL04045</v>
      </c>
      <c r="HD320" t="str">
        <v>More than .0005 out of center = Fail</v>
      </c>
      <c r="HE320" t="str">
        <v>Must Pass Through</v>
      </c>
      <c r="HF320" t="str">
        <v>Must pass through gauge</v>
      </c>
      <c r="HG320" t="str">
        <v>Must Pass Through Go Gauge</v>
      </c>
      <c r="HH320" t="str">
        <v>Must Pass, See Image.</v>
      </c>
      <c r="HI320" t="str">
        <v>NA</v>
      </c>
      <c r="HJ320" t="str">
        <v>Narrow Area</v>
      </c>
      <c r="HK320" t="str">
        <v>Near Balloon 21</v>
      </c>
      <c r="HL320" t="str">
        <v>Near Datum B</v>
      </c>
      <c r="HM320" t="str">
        <v>Neck Dia.</v>
      </c>
      <c r="HN320" t="str">
        <v>Neck to Head Rad.</v>
      </c>
      <c r="HO320" t="str">
        <v>No Copper Deposits Allowed</v>
      </c>
      <c r="HP320" t="str">
        <v>No Section</v>
      </c>
      <c r="HQ320" t="str">
        <v>No Section, .01 to .014 = Pass</v>
      </c>
      <c r="HR320" t="str">
        <v>No Section, Rotate Part</v>
      </c>
      <c r="HS320" t="str">
        <v>No Section, See Image</v>
      </c>
      <c r="HT320" t="str">
        <v>No Slot, Section B-B</v>
      </c>
      <c r="HU320" t="str">
        <v>No visual step = Pass</v>
      </c>
      <c r="HV320" t="str">
        <v>Not to exceed .95 Deep</v>
      </c>
      <c r="HW320" t="str">
        <v>Note 1</v>
      </c>
      <c r="HX320" t="str">
        <v>OL00333/A</v>
      </c>
      <c r="HY320" t="str">
        <v>OL00519</v>
      </c>
      <c r="HZ320" t="str">
        <v>OL00520</v>
      </c>
      <c r="IA320" t="str">
        <v>OL00529</v>
      </c>
      <c r="IB320" t="str">
        <v>OL00542</v>
      </c>
      <c r="IC320" t="str">
        <v>OL00724</v>
      </c>
      <c r="ID320" t="str">
        <v>OL01250</v>
      </c>
      <c r="IE320" t="str">
        <v>OL01869, Threadless Blank</v>
      </c>
      <c r="IF320" t="str">
        <v>OL01870, Section</v>
      </c>
      <c r="IG320" t="str">
        <v>OL02255</v>
      </c>
      <c r="IH320" t="str">
        <v>OL02255, Mfg. Tol.</v>
      </c>
      <c r="II320" t="str">
        <v>OL02302</v>
      </c>
      <c r="IJ320" t="str">
        <v xml:space="preserve">OL02318  needed per image instructions </v>
      </c>
      <c r="IK320" t="str">
        <v>OL02556</v>
      </c>
      <c r="IL320" t="str">
        <v>OL02557</v>
      </c>
      <c r="IM320" t="str">
        <v>OL02567</v>
      </c>
      <c r="IN320" t="str">
        <v>OL02653</v>
      </c>
      <c r="IO320" t="str">
        <v>OL02718</v>
      </c>
      <c r="IP320" t="str">
        <v>OL02841</v>
      </c>
      <c r="IQ320" t="str">
        <v>OL02842</v>
      </c>
      <c r="IR320" t="str">
        <v>OL02844</v>
      </c>
      <c r="IS320" t="str">
        <v>OL02871</v>
      </c>
      <c r="IT320" t="str">
        <v>OL02887</v>
      </c>
      <c r="IU320" t="str">
        <v>OL03766</v>
      </c>
      <c r="IV320" t="str">
        <v>OL03868</v>
      </c>
      <c r="IW320" t="str">
        <v>OL03869</v>
      </c>
      <c r="IX320" t="str">
        <v>OL03870</v>
      </c>
      <c r="IY320" t="str">
        <v>OL03873, DWG# 100448-44</v>
      </c>
      <c r="IZ320" t="str">
        <v>OL03949</v>
      </c>
      <c r="JA320" t="str">
        <v xml:space="preserve">OL04043, Section </v>
      </c>
      <c r="JB320" t="str">
        <v xml:space="preserve">OL04044, Section </v>
      </c>
      <c r="JC320" t="str">
        <v>OL04045</v>
      </c>
      <c r="JD320" t="str">
        <v>OL04045, Milled Feature</v>
      </c>
      <c r="JE320" t="str">
        <v>OL04063</v>
      </c>
      <c r="JF320" t="str">
        <v>OL04064</v>
      </c>
      <c r="JG320" t="str">
        <v>OL04065</v>
      </c>
      <c r="JH320" t="str">
        <v>OL04181</v>
      </c>
      <c r="JI320" t="str">
        <v>OL04218</v>
      </c>
      <c r="JJ320" t="str">
        <v>OL04224, See Image</v>
      </c>
      <c r="JK320" t="str">
        <v>OL04374</v>
      </c>
      <c r="JL320" t="str">
        <v>OL04375, Section M-M</v>
      </c>
      <c r="JM320" t="str">
        <v>OL04376, Section M-M</v>
      </c>
      <c r="JN320" t="str">
        <v>OL04443</v>
      </c>
      <c r="JO320" t="str">
        <v>OL04444</v>
      </c>
      <c r="JP320" t="str">
        <v>One side of slot</v>
      </c>
      <c r="JQ320" t="str">
        <v>Other side of slot</v>
      </c>
      <c r="JR320" t="str">
        <v>Out of center more than .002 = Fail</v>
      </c>
      <c r="JS320" t="str">
        <v>Out of center more than.002 = Fail</v>
      </c>
      <c r="JT320" t="str">
        <v>Overlay OL02713</v>
      </c>
    </row>
    <row r="321" spans="1:280">
      <c r="A321" s="74" t="s">
        <v>726</v>
      </c>
      <c r="C321" s="74" t="str" cm="1">
        <f t="array" ref="C321:JT321">TRANSPOSE(_xlfn._xlws.SORT(_xlfn._xlws.FILTER($A$2:$A$279,ISNUMBER(SEARCH('Prt. Lib. &amp; Routine, Table'!M328,$A$2:$A$279)),"not found")))</f>
        <v xml:space="preserve"> 'C', Whirl Blank</v>
      </c>
      <c r="D321" t="str">
        <v xml:space="preserve"> See Image, Constrained</v>
      </c>
      <c r="E321" t="str">
        <v>(.04 to .12 range = Pass)</v>
      </c>
      <c r="F321" t="str">
        <v>(.042 FULL) Go Pin Seat Fully</v>
      </c>
      <c r="G321" t="str">
        <v>(B), Mfg. Tol.</v>
      </c>
      <c r="H321" t="str">
        <v>(B), O.A.L.</v>
      </c>
      <c r="I321" t="str">
        <v>.001 or less =Pass</v>
      </c>
      <c r="J321" t="str">
        <v>.001 or less out of center = Pass</v>
      </c>
      <c r="K321" t="str">
        <v>.002 or Less = Pass</v>
      </c>
      <c r="L321" t="str">
        <v>.002 or Less out of center = Pass</v>
      </c>
      <c r="M321" t="str">
        <v>.005 to .015 = Pass</v>
      </c>
      <c r="N321" t="str">
        <v>.0125 Mean, Section</v>
      </c>
      <c r="O321" t="str">
        <v>.025 or Less in X &amp; Y=Pass</v>
      </c>
      <c r="P321" t="str">
        <v>.038 Mean</v>
      </c>
      <c r="Q321" t="str">
        <v>.063 MM = .0024 IN, See Image</v>
      </c>
      <c r="R321" t="str">
        <v>.063MM = .0024"</v>
      </c>
      <c r="S321" t="str">
        <v>.243 NO-GO, Unconstrained, Must Not Start</v>
      </c>
      <c r="T321" t="str">
        <v>@ Back Face &amp; ID, No Raised Edge</v>
      </c>
      <c r="U321" t="str">
        <v>@ Back Face &amp; OD, No Raised Edge</v>
      </c>
      <c r="V321" t="str">
        <v>@ ID &amp; FACE</v>
      </c>
      <c r="W321" t="str">
        <v>@ OD &amp; BACK FACE</v>
      </c>
      <c r="X321" t="str">
        <v>@ OD &amp; FACE</v>
      </c>
      <c r="Y321" t="str">
        <v>Across from slot</v>
      </c>
      <c r="Z321" t="str">
        <v>All Edge Breaks</v>
      </c>
      <c r="AA321" t="str">
        <v>Attached to bar stock</v>
      </c>
      <c r="AB321" t="str">
        <v xml:space="preserve">Back Turn Fillet Rad. </v>
      </c>
      <c r="AC321" t="str">
        <v>Balloon 1 (DWG FRM0105 Page 2, NV-27)</v>
      </c>
      <c r="AD321" t="str">
        <v>Balloon 1 (DWG FRM0105, NV-30)</v>
      </c>
      <c r="AE321" t="str">
        <v>Balloon 1 (P# 9890002-20) OL00429/A</v>
      </c>
      <c r="AF321" t="str">
        <v>Balloon 1, DWG#FRM0105</v>
      </c>
      <c r="AG321" t="str">
        <v>Balloon 11, See Image</v>
      </c>
      <c r="AH321" t="str">
        <v xml:space="preserve">Balloon 2 (DWG FRM0105 Page 2, NV-27) </v>
      </c>
      <c r="AI321" t="str">
        <v>Balloon 2 (DWG FRM0105, NV-30)</v>
      </c>
      <c r="AJ321" t="str">
        <v>Balloon 2 (P# 9890002-20)</v>
      </c>
      <c r="AK321" t="str">
        <v>Balloon 2, DWG#FRM0105</v>
      </c>
      <c r="AL321" t="str">
        <v>Balloon 2, DWG#FRM0105, See Image</v>
      </c>
      <c r="AM321" t="str">
        <v>Balloon 3 (DWG FRM0105, NV-30 Minor)</v>
      </c>
      <c r="AN321" t="str">
        <v>Balloon 3 (DWG FRM0105, NV-30)</v>
      </c>
      <c r="AO321" t="str">
        <v>Balloon 3 (P# 9890002-20)</v>
      </c>
      <c r="AP321" t="str">
        <v>Balloon 4</v>
      </c>
      <c r="AQ321" t="str">
        <v>Balloon 4 (P# 9890002-20)</v>
      </c>
      <c r="AR321" t="str">
        <v>Below Middle Band</v>
      </c>
      <c r="AS321" t="str">
        <v>Best Fit Pin, .003 or Less =Pass</v>
      </c>
      <c r="AT321" t="str">
        <v>Blank</v>
      </c>
      <c r="AU321" t="str">
        <v>Blank Turn Maj.</v>
      </c>
      <c r="AV321" t="str">
        <v>Blank Turn Maj. Mill Flt., OL4172</v>
      </c>
      <c r="AW321" t="str">
        <v>Blank Without .010 Slots</v>
      </c>
      <c r="AX321" t="str">
        <v>Blank Without .010 Slots, Section</v>
      </c>
      <c r="AY321" t="str">
        <v>Blank without thread</v>
      </c>
      <c r="AZ321" t="str">
        <v xml:space="preserve">Blank, Center of V Grv. </v>
      </c>
      <c r="BA321" t="str">
        <v>Blank, Check R adjacent Balloon 17</v>
      </c>
      <c r="BB321" t="str">
        <v>Blank, EXT. Feature</v>
      </c>
      <c r="BC321" t="str">
        <v>Blank, See Image, OL04335</v>
      </c>
      <c r="BD321" t="str">
        <v>Blank, See Image, OL04336</v>
      </c>
      <c r="BE321" t="str">
        <v xml:space="preserve">Blank, Thrd. </v>
      </c>
      <c r="BF321" t="str">
        <v>Blank, Turn Tip</v>
      </c>
      <c r="BG321" t="str">
        <v>Blank, Without Thrd.</v>
      </c>
      <c r="BH321" t="str">
        <v>Blank, Without Thread</v>
      </c>
      <c r="BI321" t="str">
        <v xml:space="preserve">Blunt Start Blend to Minor </v>
      </c>
      <c r="BJ321" t="str">
        <v>Calc., Use Go HEX</v>
      </c>
      <c r="BK321" t="str">
        <v>Can't dig into OD</v>
      </c>
      <c r="BL321" t="str">
        <v>Carbide Gauge</v>
      </c>
      <c r="BM321" t="str">
        <v xml:space="preserve">Center of V Grv. </v>
      </c>
      <c r="BN321" t="str">
        <v>Centered Less than .03 = Pass</v>
      </c>
      <c r="BO321" t="str">
        <v>Centered within .0005 or Less = Pass</v>
      </c>
      <c r="BP321" t="str">
        <v>Centered within .001 or Less = Pass</v>
      </c>
      <c r="BQ321" t="str">
        <v>Centered within .0254 or Less = Pass</v>
      </c>
      <c r="BR321" t="str">
        <v>Check close to Rod Slot</v>
      </c>
      <c r="BS321" t="str">
        <v>Check every other hole</v>
      </c>
      <c r="BT321" t="str">
        <v>Check Go over full length of slot.</v>
      </c>
      <c r="BU321" t="str">
        <v>Check Near Closed End</v>
      </c>
      <c r="BV321" t="str">
        <v>Check per Print View, Away from Rod Slot</v>
      </c>
      <c r="BW321" t="str">
        <v>Check to Balloon 30 Go Pin</v>
      </c>
      <c r="BX321" t="str">
        <v>Check with .2705 SET Pin Inside Part</v>
      </c>
      <c r="BY321" t="str">
        <v>Check with Hex Up</v>
      </c>
      <c r="BZ321" t="str">
        <v>CMM Blank</v>
      </c>
      <c r="CA321" t="str">
        <v>Confirm Full Radius</v>
      </c>
      <c r="CB321" t="str">
        <v>Constrained in fixture</v>
      </c>
      <c r="CC321" t="str">
        <v>Constrained with Ring</v>
      </c>
      <c r="CD321" t="str">
        <v>Constrained, See Image</v>
      </c>
      <c r="CE321" t="str">
        <v>Dim. "A"</v>
      </c>
      <c r="CF321" t="str">
        <v>Dim. "B"</v>
      </c>
      <c r="CG321" t="str">
        <v>Dim. "C"</v>
      </c>
      <c r="CH321" t="str">
        <v>Dim. "D", Whirl Blank</v>
      </c>
      <c r="CI321" t="str">
        <v>Dim. "G"</v>
      </c>
      <c r="CJ321" t="str">
        <v>Dim. E, Blank Turn Maj. &amp;  Mill Flt</v>
      </c>
      <c r="CK321" t="str">
        <v>Dim. E, Blank Turn Maj.&amp;  Mill Flt</v>
      </c>
      <c r="CL321" t="str">
        <v>Dim. H, Whirl Blank</v>
      </c>
      <c r="CM321" t="str">
        <v>Dim. J, 'Blank Turn Maj. &amp; Whirl Blank</v>
      </c>
      <c r="CN321" t="str">
        <v>Disk Drop Indicator Tip</v>
      </c>
      <c r="CO321" t="str">
        <v>DWG 100448-15, Balloon F_1</v>
      </c>
      <c r="CP321" t="str">
        <v>DWG 100448-15, OL02571</v>
      </c>
      <c r="CQ321" t="str">
        <v>DWG 100448-41</v>
      </c>
      <c r="CR321" t="str">
        <v>DWG 9890040, (10E),Section Part, OL01139</v>
      </c>
      <c r="CS321" t="str">
        <v>DWG 9890040, (10E),Section, OL01139</v>
      </c>
      <c r="CT321" t="str">
        <v>DWG 9890040, (11E)</v>
      </c>
      <c r="CU321" t="str">
        <v>DWG 9890040, (11E), Pins with Flats</v>
      </c>
      <c r="CV321" t="str">
        <v>DWG 9890040, (12E),  Pass=.002 or less</v>
      </c>
      <c r="CW321" t="str">
        <v>DWG 9890040, (12E), See Image</v>
      </c>
      <c r="CX321" t="str">
        <v>DWG 9890040, (1E), OL01431</v>
      </c>
      <c r="CY321" t="str">
        <v>DWG 9890040, (1E), OL01432</v>
      </c>
      <c r="CZ321" t="str">
        <v>DWG 9890040, (2E), OL01432</v>
      </c>
      <c r="DA321" t="str">
        <v>DWG 9890040, (3E)</v>
      </c>
      <c r="DB321" t="str">
        <v>DWG 9890040, (4E)</v>
      </c>
      <c r="DC321" t="str">
        <v>DWG 9890040, (5E), OL02336</v>
      </c>
      <c r="DD321" t="str">
        <v>DWG 9890040, (6E)</v>
      </c>
      <c r="DE321" t="str">
        <v>DWG 9890040, (7E)</v>
      </c>
      <c r="DF321" t="str">
        <v>DWG 9890040, (8E), OL01433</v>
      </c>
      <c r="DG321" t="str">
        <v>DWG 9890040, (8E), OL01433, Section</v>
      </c>
      <c r="DH321" t="str">
        <v>DWG 9890040, (9E), Close to Rod Slot</v>
      </c>
      <c r="DI321" t="str">
        <v>DWG 9890040, (9E),Close to Rod Slot</v>
      </c>
      <c r="DJ321" t="str">
        <v>DWG FRM0105 PAGE 2</v>
      </c>
      <c r="DK321" t="str">
        <v>DWG# 100448-41</v>
      </c>
      <c r="DL321" t="str">
        <v>DWG# 100448-44</v>
      </c>
      <c r="DM321" t="str">
        <v>DWG# 9890003  (1), Section OL00436/A</v>
      </c>
      <c r="DN321" t="str">
        <v>DWG# 9890003 (3), Ring Gauge Constrained</v>
      </c>
      <c r="DO321" t="str">
        <v>DWG# 9890003 (4), Section</v>
      </c>
      <c r="DP321" t="str">
        <v>DWG#100448-26, Balloon 1K, OL02350</v>
      </c>
      <c r="DQ321" t="str">
        <v>DWG#100448-26, Balloon 2K, OL02350</v>
      </c>
      <c r="DR321" t="str">
        <v>DWG#100448-26, Balloon 3K, OL02363</v>
      </c>
      <c r="DS321" t="str">
        <v>DWG#100448-26, Balloon 4K</v>
      </c>
      <c r="DT321" t="str">
        <v>DWG#100448-26, Balloon 5K, Section</v>
      </c>
      <c r="DU321" t="str">
        <v>DWG#100448-26, Balloon 6K</v>
      </c>
      <c r="DV321" t="str">
        <v>DWG#100448-26, Balloon 7K, Section</v>
      </c>
      <c r="DW321" t="str">
        <v>DWG#100448-26, Mfg. Tol.</v>
      </c>
      <c r="DX321" t="str">
        <v>DWG#9890003 (2) Ring Gauge Constrained</v>
      </c>
      <c r="DY321" t="str">
        <v>DWG#9890044</v>
      </c>
      <c r="DZ321" t="str">
        <v>DWG#9890044 .1985 to .2005=Pass</v>
      </c>
      <c r="EA321" t="str">
        <v>DWG#9890044 Overlay OL02441</v>
      </c>
      <c r="EB321" t="str">
        <v>DWG#9890044, OL02441</v>
      </c>
      <c r="EC321" t="str">
        <v>DWG#FRM0105</v>
      </c>
      <c r="ED321" t="str">
        <v>EXT.</v>
      </c>
      <c r="EE321" t="str">
        <v>EXT. Section, OL02460</v>
      </c>
      <c r="EF321" t="str">
        <v>EXT., OL04223</v>
      </c>
      <c r="EG321" t="str">
        <v>Flat Drop Indicator Tip</v>
      </c>
      <c r="EH321" t="str">
        <v>Full Go Pin, No Light, at Radius</v>
      </c>
      <c r="EI321" t="str">
        <v>Function Check</v>
      </c>
      <c r="EJ321" t="str">
        <v>GO Function Gauge</v>
      </c>
      <c r="EK321" t="str">
        <v>Go Gauge for Balloon 1 &amp; 4</v>
      </c>
      <c r="EL321" t="str">
        <v>Go Pin must pass through</v>
      </c>
      <c r="EM321" t="str">
        <v>Greater than .005 = Fail, Section</v>
      </c>
      <c r="EN321" t="str">
        <v>Greater than .025 out of center = Fail</v>
      </c>
      <c r="EO321" t="str">
        <v>Greater than 2.6 = Pass</v>
      </c>
      <c r="EP321" t="str">
        <v>Green = Pass, Red = Fail</v>
      </c>
      <c r="EQ321" t="str">
        <v>Hex Depth</v>
      </c>
      <c r="ER321" t="str">
        <v>Hex Minor</v>
      </c>
      <c r="ES321" t="str">
        <v>Hole Dia.</v>
      </c>
      <c r="ET321" t="str">
        <v>ID Sphere Finish</v>
      </c>
      <c r="EU321" t="str">
        <v>ID/OD Both Sides, Diff. .002 or less = Pass</v>
      </c>
      <c r="EV321" t="str">
        <v>If Looks Big, Section</v>
      </c>
      <c r="EW321" t="str">
        <v>If Looks Small, Section</v>
      </c>
      <c r="EX321" t="str">
        <v>Insp. Close to Break Away, Mfg.Tol.</v>
      </c>
      <c r="EY321" t="str">
        <v>INT.</v>
      </c>
      <c r="EZ321" t="str">
        <v>INT. Section, OL02460</v>
      </c>
      <c r="FA321" t="str">
        <v>INT., OL04223</v>
      </c>
      <c r="FB321" t="str">
        <v>Intersect. of 7.7 &amp; R0.10</v>
      </c>
      <c r="FC321" t="str">
        <v>Intersect. of 8.79 and R.25 MAX</v>
      </c>
      <c r="FD321" t="str">
        <v>Keep Ind. Tip away from corner</v>
      </c>
      <c r="FE321" t="str">
        <v>L31</v>
      </c>
      <c r="FF321" t="str">
        <v>Laser Mark</v>
      </c>
      <c r="FG321" t="str">
        <v>LASER PER NOTE 4</v>
      </c>
      <c r="FH321" t="str">
        <v>LASER PER NOTE 4, Final Check 1 only</v>
      </c>
      <c r="FI321" t="str">
        <v>Less than .002 out of center = Pass</v>
      </c>
      <c r="FJ321" t="str">
        <v>Less than 2.75 = Pass, Section</v>
      </c>
      <c r="FK321" t="str">
        <v>List as pin. Not Calibrated</v>
      </c>
      <c r="FL321" t="str">
        <v>M9 X 1.25 BUTT See Comment Image</v>
      </c>
      <c r="FM321" t="str">
        <v>Manual Section</v>
      </c>
      <c r="FN321" t="str">
        <v>Max Deep .241 NO-GO =.42</v>
      </c>
      <c r="FO321" t="str">
        <v>MAX Depth of (Note 7) .241 NO-GO Pin</v>
      </c>
      <c r="FP321" t="str">
        <v>Measure from Blue Line, See Image</v>
      </c>
      <c r="FQ321" t="str">
        <v>Measure Width of Blue Area, See Image</v>
      </c>
      <c r="FR321" t="str">
        <v>Mfg. Tol</v>
      </c>
      <c r="FS321" t="str">
        <v>Mfg. Tol, See Image</v>
      </c>
      <c r="FT321" t="str">
        <v>Mfg. Tol.</v>
      </c>
      <c r="FU321" t="str">
        <v>Mfg. Tol. "A"</v>
      </c>
      <c r="FV321" t="str">
        <v>Mfg. Tol. (Zero on Gauge Full Dia. Lead)</v>
      </c>
      <c r="FW321" t="str">
        <v>Mfg. Tol. Balloon 11, See Image</v>
      </c>
      <c r="FX321" t="str">
        <v>Mfg. Tol. Balloon 4</v>
      </c>
      <c r="FY321" t="str">
        <v>Mfg. Tol. Balloon 7</v>
      </c>
      <c r="FZ321" t="str">
        <v xml:space="preserve">Mfg. Tol. C-Bore Face (Ballo 28) </v>
      </c>
      <c r="GA321" t="str">
        <v>Mfg. Tol. Section</v>
      </c>
      <c r="GB321" t="str">
        <v>Mfg. Tol. See Image</v>
      </c>
      <c r="GC321" t="str">
        <v>Mfg. Tol., 3 Places, Record MAX</v>
      </c>
      <c r="GD321" t="str">
        <v>Mfg. Tol., Balloon 11</v>
      </c>
      <c r="GE321" t="str">
        <v>Mfg. Tol., Balloon 7</v>
      </c>
      <c r="GF321" t="str">
        <v>Mfg. Tol., Blank</v>
      </c>
      <c r="GG321" t="str">
        <v>Mfg. Tol., Blank, Balloon 12</v>
      </c>
      <c r="GH321" t="str">
        <v>Mfg. Tol., Blend to SØ.320</v>
      </c>
      <c r="GI321" t="str">
        <v>Mfg. Tol., Calculation</v>
      </c>
      <c r="GJ321" t="str">
        <v>Mfg. Tol., For Mill Fixture</v>
      </c>
      <c r="GK321" t="str">
        <v>Mfg. Tol., L32</v>
      </c>
      <c r="GL321" t="str">
        <v>Mfg. Tol., L33</v>
      </c>
      <c r="GM321" t="str">
        <v>Mfg. Tol., No Tool Marks</v>
      </c>
      <c r="GN321" t="str">
        <v>Mfg. Tol., OL03361</v>
      </c>
      <c r="GO321" t="str">
        <v>Mfg. Tol., Record off center value</v>
      </c>
      <c r="GP321" t="str">
        <v>Mfg. Tol., Same 3 Places, Record MIN</v>
      </c>
      <c r="GQ321" t="str">
        <v>Mfg. Tol., Section</v>
      </c>
      <c r="GR321" t="str">
        <v>Mfg. Tol., Section B-B</v>
      </c>
      <c r="GS321" t="str">
        <v>Mfg. Tol., Section, OL03361</v>
      </c>
      <c r="GT321" t="str">
        <v>Mfg. Tol., Section, Per Note 2</v>
      </c>
      <c r="GU321" t="str">
        <v>Mfg. Tol., See Image</v>
      </c>
      <c r="GV321" t="str">
        <v>Mfg. Tol., See Image, Bore in Blue</v>
      </c>
      <c r="GW321" t="str">
        <v>Mfg. Tol., See Image, Hook Tip</v>
      </c>
      <c r="GX321" t="str">
        <v>Mfg. Tol., Sharp Okay No Burr</v>
      </c>
      <c r="GY321" t="str">
        <v>Mfg. Tol., Threadless Blank</v>
      </c>
      <c r="GZ321" t="str">
        <v>Mfg.Tol.</v>
      </c>
      <c r="HA321" t="str">
        <v>Mgf. To., T.S.C.</v>
      </c>
      <c r="HB321" t="str">
        <v>Milled Feature</v>
      </c>
      <c r="HC321" t="str">
        <v>Milled Feature, OL04045</v>
      </c>
      <c r="HD321" t="str">
        <v>More than .0005 out of center = Fail</v>
      </c>
      <c r="HE321" t="str">
        <v>Must Pass Through</v>
      </c>
      <c r="HF321" t="str">
        <v>Must pass through gauge</v>
      </c>
      <c r="HG321" t="str">
        <v>Must Pass Through Go Gauge</v>
      </c>
      <c r="HH321" t="str">
        <v>Must Pass, See Image.</v>
      </c>
      <c r="HI321" t="str">
        <v>NA</v>
      </c>
      <c r="HJ321" t="str">
        <v>Narrow Area</v>
      </c>
      <c r="HK321" t="str">
        <v>Near Balloon 21</v>
      </c>
      <c r="HL321" t="str">
        <v>Near Datum B</v>
      </c>
      <c r="HM321" t="str">
        <v>Neck Dia.</v>
      </c>
      <c r="HN321" t="str">
        <v>Neck to Head Rad.</v>
      </c>
      <c r="HO321" t="str">
        <v>No Copper Deposits Allowed</v>
      </c>
      <c r="HP321" t="str">
        <v>No Section</v>
      </c>
      <c r="HQ321" t="str">
        <v>No Section, .01 to .014 = Pass</v>
      </c>
      <c r="HR321" t="str">
        <v>No Section, Rotate Part</v>
      </c>
      <c r="HS321" t="str">
        <v>No Section, See Image</v>
      </c>
      <c r="HT321" t="str">
        <v>No Slot, Section B-B</v>
      </c>
      <c r="HU321" t="str">
        <v>No visual step = Pass</v>
      </c>
      <c r="HV321" t="str">
        <v>Not to exceed .95 Deep</v>
      </c>
      <c r="HW321" t="str">
        <v>Note 1</v>
      </c>
      <c r="HX321" t="str">
        <v>OL00333/A</v>
      </c>
      <c r="HY321" t="str">
        <v>OL00519</v>
      </c>
      <c r="HZ321" t="str">
        <v>OL00520</v>
      </c>
      <c r="IA321" t="str">
        <v>OL00529</v>
      </c>
      <c r="IB321" t="str">
        <v>OL00542</v>
      </c>
      <c r="IC321" t="str">
        <v>OL00724</v>
      </c>
      <c r="ID321" t="str">
        <v>OL01250</v>
      </c>
      <c r="IE321" t="str">
        <v>OL01869, Threadless Blank</v>
      </c>
      <c r="IF321" t="str">
        <v>OL01870, Section</v>
      </c>
      <c r="IG321" t="str">
        <v>OL02255</v>
      </c>
      <c r="IH321" t="str">
        <v>OL02255, Mfg. Tol.</v>
      </c>
      <c r="II321" t="str">
        <v>OL02302</v>
      </c>
      <c r="IJ321" t="str">
        <v xml:space="preserve">OL02318  needed per image instructions </v>
      </c>
      <c r="IK321" t="str">
        <v>OL02556</v>
      </c>
      <c r="IL321" t="str">
        <v>OL02557</v>
      </c>
      <c r="IM321" t="str">
        <v>OL02567</v>
      </c>
      <c r="IN321" t="str">
        <v>OL02653</v>
      </c>
      <c r="IO321" t="str">
        <v>OL02718</v>
      </c>
      <c r="IP321" t="str">
        <v>OL02841</v>
      </c>
      <c r="IQ321" t="str">
        <v>OL02842</v>
      </c>
      <c r="IR321" t="str">
        <v>OL02844</v>
      </c>
      <c r="IS321" t="str">
        <v>OL02871</v>
      </c>
      <c r="IT321" t="str">
        <v>OL02887</v>
      </c>
      <c r="IU321" t="str">
        <v>OL03766</v>
      </c>
      <c r="IV321" t="str">
        <v>OL03868</v>
      </c>
      <c r="IW321" t="str">
        <v>OL03869</v>
      </c>
      <c r="IX321" t="str">
        <v>OL03870</v>
      </c>
      <c r="IY321" t="str">
        <v>OL03873, DWG# 100448-44</v>
      </c>
      <c r="IZ321" t="str">
        <v>OL03949</v>
      </c>
      <c r="JA321" t="str">
        <v xml:space="preserve">OL04043, Section </v>
      </c>
      <c r="JB321" t="str">
        <v xml:space="preserve">OL04044, Section </v>
      </c>
      <c r="JC321" t="str">
        <v>OL04045</v>
      </c>
      <c r="JD321" t="str">
        <v>OL04045, Milled Feature</v>
      </c>
      <c r="JE321" t="str">
        <v>OL04063</v>
      </c>
      <c r="JF321" t="str">
        <v>OL04064</v>
      </c>
      <c r="JG321" t="str">
        <v>OL04065</v>
      </c>
      <c r="JH321" t="str">
        <v>OL04181</v>
      </c>
      <c r="JI321" t="str">
        <v>OL04218</v>
      </c>
      <c r="JJ321" t="str">
        <v>OL04224, See Image</v>
      </c>
      <c r="JK321" t="str">
        <v>OL04374</v>
      </c>
      <c r="JL321" t="str">
        <v>OL04375, Section M-M</v>
      </c>
      <c r="JM321" t="str">
        <v>OL04376, Section M-M</v>
      </c>
      <c r="JN321" t="str">
        <v>OL04443</v>
      </c>
      <c r="JO321" t="str">
        <v>OL04444</v>
      </c>
      <c r="JP321" t="str">
        <v>One side of slot</v>
      </c>
      <c r="JQ321" t="str">
        <v>Other side of slot</v>
      </c>
      <c r="JR321" t="str">
        <v>Out of center more than .002 = Fail</v>
      </c>
      <c r="JS321" t="str">
        <v>Out of center more than.002 = Fail</v>
      </c>
      <c r="JT321" t="str">
        <v>Overlay OL02713</v>
      </c>
    </row>
    <row r="322" spans="1:280">
      <c r="A322" s="74" t="s">
        <v>727</v>
      </c>
      <c r="C322" s="74" t="str" cm="1">
        <f t="array" ref="C322:JT322">TRANSPOSE(_xlfn._xlws.SORT(_xlfn._xlws.FILTER($A$2:$A$279,ISNUMBER(SEARCH('Prt. Lib. &amp; Routine, Table'!M329,$A$2:$A$279)),"not found")))</f>
        <v xml:space="preserve"> 'C', Whirl Blank</v>
      </c>
      <c r="D322" t="str">
        <v xml:space="preserve"> See Image, Constrained</v>
      </c>
      <c r="E322" t="str">
        <v>(.04 to .12 range = Pass)</v>
      </c>
      <c r="F322" t="str">
        <v>(.042 FULL) Go Pin Seat Fully</v>
      </c>
      <c r="G322" t="str">
        <v>(B), Mfg. Tol.</v>
      </c>
      <c r="H322" t="str">
        <v>(B), O.A.L.</v>
      </c>
      <c r="I322" t="str">
        <v>.001 or less =Pass</v>
      </c>
      <c r="J322" t="str">
        <v>.001 or less out of center = Pass</v>
      </c>
      <c r="K322" t="str">
        <v>.002 or Less = Pass</v>
      </c>
      <c r="L322" t="str">
        <v>.002 or Less out of center = Pass</v>
      </c>
      <c r="M322" t="str">
        <v>.005 to .015 = Pass</v>
      </c>
      <c r="N322" t="str">
        <v>.0125 Mean, Section</v>
      </c>
      <c r="O322" t="str">
        <v>.025 or Less in X &amp; Y=Pass</v>
      </c>
      <c r="P322" t="str">
        <v>.038 Mean</v>
      </c>
      <c r="Q322" t="str">
        <v>.063 MM = .0024 IN, See Image</v>
      </c>
      <c r="R322" t="str">
        <v>.063MM = .0024"</v>
      </c>
      <c r="S322" t="str">
        <v>.243 NO-GO, Unconstrained, Must Not Start</v>
      </c>
      <c r="T322" t="str">
        <v>@ Back Face &amp; ID, No Raised Edge</v>
      </c>
      <c r="U322" t="str">
        <v>@ Back Face &amp; OD, No Raised Edge</v>
      </c>
      <c r="V322" t="str">
        <v>@ ID &amp; FACE</v>
      </c>
      <c r="W322" t="str">
        <v>@ OD &amp; BACK FACE</v>
      </c>
      <c r="X322" t="str">
        <v>@ OD &amp; FACE</v>
      </c>
      <c r="Y322" t="str">
        <v>Across from slot</v>
      </c>
      <c r="Z322" t="str">
        <v>All Edge Breaks</v>
      </c>
      <c r="AA322" t="str">
        <v>Attached to bar stock</v>
      </c>
      <c r="AB322" t="str">
        <v xml:space="preserve">Back Turn Fillet Rad. </v>
      </c>
      <c r="AC322" t="str">
        <v>Balloon 1 (DWG FRM0105 Page 2, NV-27)</v>
      </c>
      <c r="AD322" t="str">
        <v>Balloon 1 (DWG FRM0105, NV-30)</v>
      </c>
      <c r="AE322" t="str">
        <v>Balloon 1 (P# 9890002-20) OL00429/A</v>
      </c>
      <c r="AF322" t="str">
        <v>Balloon 1, DWG#FRM0105</v>
      </c>
      <c r="AG322" t="str">
        <v>Balloon 11, See Image</v>
      </c>
      <c r="AH322" t="str">
        <v xml:space="preserve">Balloon 2 (DWG FRM0105 Page 2, NV-27) </v>
      </c>
      <c r="AI322" t="str">
        <v>Balloon 2 (DWG FRM0105, NV-30)</v>
      </c>
      <c r="AJ322" t="str">
        <v>Balloon 2 (P# 9890002-20)</v>
      </c>
      <c r="AK322" t="str">
        <v>Balloon 2, DWG#FRM0105</v>
      </c>
      <c r="AL322" t="str">
        <v>Balloon 2, DWG#FRM0105, See Image</v>
      </c>
      <c r="AM322" t="str">
        <v>Balloon 3 (DWG FRM0105, NV-30 Minor)</v>
      </c>
      <c r="AN322" t="str">
        <v>Balloon 3 (DWG FRM0105, NV-30)</v>
      </c>
      <c r="AO322" t="str">
        <v>Balloon 3 (P# 9890002-20)</v>
      </c>
      <c r="AP322" t="str">
        <v>Balloon 4</v>
      </c>
      <c r="AQ322" t="str">
        <v>Balloon 4 (P# 9890002-20)</v>
      </c>
      <c r="AR322" t="str">
        <v>Below Middle Band</v>
      </c>
      <c r="AS322" t="str">
        <v>Best Fit Pin, .003 or Less =Pass</v>
      </c>
      <c r="AT322" t="str">
        <v>Blank</v>
      </c>
      <c r="AU322" t="str">
        <v>Blank Turn Maj.</v>
      </c>
      <c r="AV322" t="str">
        <v>Blank Turn Maj. Mill Flt., OL4172</v>
      </c>
      <c r="AW322" t="str">
        <v>Blank Without .010 Slots</v>
      </c>
      <c r="AX322" t="str">
        <v>Blank Without .010 Slots, Section</v>
      </c>
      <c r="AY322" t="str">
        <v>Blank without thread</v>
      </c>
      <c r="AZ322" t="str">
        <v xml:space="preserve">Blank, Center of V Grv. </v>
      </c>
      <c r="BA322" t="str">
        <v>Blank, Check R adjacent Balloon 17</v>
      </c>
      <c r="BB322" t="str">
        <v>Blank, EXT. Feature</v>
      </c>
      <c r="BC322" t="str">
        <v>Blank, See Image, OL04335</v>
      </c>
      <c r="BD322" t="str">
        <v>Blank, See Image, OL04336</v>
      </c>
      <c r="BE322" t="str">
        <v xml:space="preserve">Blank, Thrd. </v>
      </c>
      <c r="BF322" t="str">
        <v>Blank, Turn Tip</v>
      </c>
      <c r="BG322" t="str">
        <v>Blank, Without Thrd.</v>
      </c>
      <c r="BH322" t="str">
        <v>Blank, Without Thread</v>
      </c>
      <c r="BI322" t="str">
        <v xml:space="preserve">Blunt Start Blend to Minor </v>
      </c>
      <c r="BJ322" t="str">
        <v>Calc., Use Go HEX</v>
      </c>
      <c r="BK322" t="str">
        <v>Can't dig into OD</v>
      </c>
      <c r="BL322" t="str">
        <v>Carbide Gauge</v>
      </c>
      <c r="BM322" t="str">
        <v xml:space="preserve">Center of V Grv. </v>
      </c>
      <c r="BN322" t="str">
        <v>Centered Less than .03 = Pass</v>
      </c>
      <c r="BO322" t="str">
        <v>Centered within .0005 or Less = Pass</v>
      </c>
      <c r="BP322" t="str">
        <v>Centered within .001 or Less = Pass</v>
      </c>
      <c r="BQ322" t="str">
        <v>Centered within .0254 or Less = Pass</v>
      </c>
      <c r="BR322" t="str">
        <v>Check close to Rod Slot</v>
      </c>
      <c r="BS322" t="str">
        <v>Check every other hole</v>
      </c>
      <c r="BT322" t="str">
        <v>Check Go over full length of slot.</v>
      </c>
      <c r="BU322" t="str">
        <v>Check Near Closed End</v>
      </c>
      <c r="BV322" t="str">
        <v>Check per Print View, Away from Rod Slot</v>
      </c>
      <c r="BW322" t="str">
        <v>Check to Balloon 30 Go Pin</v>
      </c>
      <c r="BX322" t="str">
        <v>Check with .2705 SET Pin Inside Part</v>
      </c>
      <c r="BY322" t="str">
        <v>Check with Hex Up</v>
      </c>
      <c r="BZ322" t="str">
        <v>CMM Blank</v>
      </c>
      <c r="CA322" t="str">
        <v>Confirm Full Radius</v>
      </c>
      <c r="CB322" t="str">
        <v>Constrained in fixture</v>
      </c>
      <c r="CC322" t="str">
        <v>Constrained with Ring</v>
      </c>
      <c r="CD322" t="str">
        <v>Constrained, See Image</v>
      </c>
      <c r="CE322" t="str">
        <v>Dim. "A"</v>
      </c>
      <c r="CF322" t="str">
        <v>Dim. "B"</v>
      </c>
      <c r="CG322" t="str">
        <v>Dim. "C"</v>
      </c>
      <c r="CH322" t="str">
        <v>Dim. "D", Whirl Blank</v>
      </c>
      <c r="CI322" t="str">
        <v>Dim. "G"</v>
      </c>
      <c r="CJ322" t="str">
        <v>Dim. E, Blank Turn Maj. &amp;  Mill Flt</v>
      </c>
      <c r="CK322" t="str">
        <v>Dim. E, Blank Turn Maj.&amp;  Mill Flt</v>
      </c>
      <c r="CL322" t="str">
        <v>Dim. H, Whirl Blank</v>
      </c>
      <c r="CM322" t="str">
        <v>Dim. J, 'Blank Turn Maj. &amp; Whirl Blank</v>
      </c>
      <c r="CN322" t="str">
        <v>Disk Drop Indicator Tip</v>
      </c>
      <c r="CO322" t="str">
        <v>DWG 100448-15, Balloon F_1</v>
      </c>
      <c r="CP322" t="str">
        <v>DWG 100448-15, OL02571</v>
      </c>
      <c r="CQ322" t="str">
        <v>DWG 100448-41</v>
      </c>
      <c r="CR322" t="str">
        <v>DWG 9890040, (10E),Section Part, OL01139</v>
      </c>
      <c r="CS322" t="str">
        <v>DWG 9890040, (10E),Section, OL01139</v>
      </c>
      <c r="CT322" t="str">
        <v>DWG 9890040, (11E)</v>
      </c>
      <c r="CU322" t="str">
        <v>DWG 9890040, (11E), Pins with Flats</v>
      </c>
      <c r="CV322" t="str">
        <v>DWG 9890040, (12E),  Pass=.002 or less</v>
      </c>
      <c r="CW322" t="str">
        <v>DWG 9890040, (12E), See Image</v>
      </c>
      <c r="CX322" t="str">
        <v>DWG 9890040, (1E), OL01431</v>
      </c>
      <c r="CY322" t="str">
        <v>DWG 9890040, (1E), OL01432</v>
      </c>
      <c r="CZ322" t="str">
        <v>DWG 9890040, (2E), OL01432</v>
      </c>
      <c r="DA322" t="str">
        <v>DWG 9890040, (3E)</v>
      </c>
      <c r="DB322" t="str">
        <v>DWG 9890040, (4E)</v>
      </c>
      <c r="DC322" t="str">
        <v>DWG 9890040, (5E), OL02336</v>
      </c>
      <c r="DD322" t="str">
        <v>DWG 9890040, (6E)</v>
      </c>
      <c r="DE322" t="str">
        <v>DWG 9890040, (7E)</v>
      </c>
      <c r="DF322" t="str">
        <v>DWG 9890040, (8E), OL01433</v>
      </c>
      <c r="DG322" t="str">
        <v>DWG 9890040, (8E), OL01433, Section</v>
      </c>
      <c r="DH322" t="str">
        <v>DWG 9890040, (9E), Close to Rod Slot</v>
      </c>
      <c r="DI322" t="str">
        <v>DWG 9890040, (9E),Close to Rod Slot</v>
      </c>
      <c r="DJ322" t="str">
        <v>DWG FRM0105 PAGE 2</v>
      </c>
      <c r="DK322" t="str">
        <v>DWG# 100448-41</v>
      </c>
      <c r="DL322" t="str">
        <v>DWG# 100448-44</v>
      </c>
      <c r="DM322" t="str">
        <v>DWG# 9890003  (1), Section OL00436/A</v>
      </c>
      <c r="DN322" t="str">
        <v>DWG# 9890003 (3), Ring Gauge Constrained</v>
      </c>
      <c r="DO322" t="str">
        <v>DWG# 9890003 (4), Section</v>
      </c>
      <c r="DP322" t="str">
        <v>DWG#100448-26, Balloon 1K, OL02350</v>
      </c>
      <c r="DQ322" t="str">
        <v>DWG#100448-26, Balloon 2K, OL02350</v>
      </c>
      <c r="DR322" t="str">
        <v>DWG#100448-26, Balloon 3K, OL02363</v>
      </c>
      <c r="DS322" t="str">
        <v>DWG#100448-26, Balloon 4K</v>
      </c>
      <c r="DT322" t="str">
        <v>DWG#100448-26, Balloon 5K, Section</v>
      </c>
      <c r="DU322" t="str">
        <v>DWG#100448-26, Balloon 6K</v>
      </c>
      <c r="DV322" t="str">
        <v>DWG#100448-26, Balloon 7K, Section</v>
      </c>
      <c r="DW322" t="str">
        <v>DWG#100448-26, Mfg. Tol.</v>
      </c>
      <c r="DX322" t="str">
        <v>DWG#9890003 (2) Ring Gauge Constrained</v>
      </c>
      <c r="DY322" t="str">
        <v>DWG#9890044</v>
      </c>
      <c r="DZ322" t="str">
        <v>DWG#9890044 .1985 to .2005=Pass</v>
      </c>
      <c r="EA322" t="str">
        <v>DWG#9890044 Overlay OL02441</v>
      </c>
      <c r="EB322" t="str">
        <v>DWG#9890044, OL02441</v>
      </c>
      <c r="EC322" t="str">
        <v>DWG#FRM0105</v>
      </c>
      <c r="ED322" t="str">
        <v>EXT.</v>
      </c>
      <c r="EE322" t="str">
        <v>EXT. Section, OL02460</v>
      </c>
      <c r="EF322" t="str">
        <v>EXT., OL04223</v>
      </c>
      <c r="EG322" t="str">
        <v>Flat Drop Indicator Tip</v>
      </c>
      <c r="EH322" t="str">
        <v>Full Go Pin, No Light, at Radius</v>
      </c>
      <c r="EI322" t="str">
        <v>Function Check</v>
      </c>
      <c r="EJ322" t="str">
        <v>GO Function Gauge</v>
      </c>
      <c r="EK322" t="str">
        <v>Go Gauge for Balloon 1 &amp; 4</v>
      </c>
      <c r="EL322" t="str">
        <v>Go Pin must pass through</v>
      </c>
      <c r="EM322" t="str">
        <v>Greater than .005 = Fail, Section</v>
      </c>
      <c r="EN322" t="str">
        <v>Greater than .025 out of center = Fail</v>
      </c>
      <c r="EO322" t="str">
        <v>Greater than 2.6 = Pass</v>
      </c>
      <c r="EP322" t="str">
        <v>Green = Pass, Red = Fail</v>
      </c>
      <c r="EQ322" t="str">
        <v>Hex Depth</v>
      </c>
      <c r="ER322" t="str">
        <v>Hex Minor</v>
      </c>
      <c r="ES322" t="str">
        <v>Hole Dia.</v>
      </c>
      <c r="ET322" t="str">
        <v>ID Sphere Finish</v>
      </c>
      <c r="EU322" t="str">
        <v>ID/OD Both Sides, Diff. .002 or less = Pass</v>
      </c>
      <c r="EV322" t="str">
        <v>If Looks Big, Section</v>
      </c>
      <c r="EW322" t="str">
        <v>If Looks Small, Section</v>
      </c>
      <c r="EX322" t="str">
        <v>Insp. Close to Break Away, Mfg.Tol.</v>
      </c>
      <c r="EY322" t="str">
        <v>INT.</v>
      </c>
      <c r="EZ322" t="str">
        <v>INT. Section, OL02460</v>
      </c>
      <c r="FA322" t="str">
        <v>INT., OL04223</v>
      </c>
      <c r="FB322" t="str">
        <v>Intersect. of 7.7 &amp; R0.10</v>
      </c>
      <c r="FC322" t="str">
        <v>Intersect. of 8.79 and R.25 MAX</v>
      </c>
      <c r="FD322" t="str">
        <v>Keep Ind. Tip away from corner</v>
      </c>
      <c r="FE322" t="str">
        <v>L31</v>
      </c>
      <c r="FF322" t="str">
        <v>Laser Mark</v>
      </c>
      <c r="FG322" t="str">
        <v>LASER PER NOTE 4</v>
      </c>
      <c r="FH322" t="str">
        <v>LASER PER NOTE 4, Final Check 1 only</v>
      </c>
      <c r="FI322" t="str">
        <v>Less than .002 out of center = Pass</v>
      </c>
      <c r="FJ322" t="str">
        <v>Less than 2.75 = Pass, Section</v>
      </c>
      <c r="FK322" t="str">
        <v>List as pin. Not Calibrated</v>
      </c>
      <c r="FL322" t="str">
        <v>M9 X 1.25 BUTT See Comment Image</v>
      </c>
      <c r="FM322" t="str">
        <v>Manual Section</v>
      </c>
      <c r="FN322" t="str">
        <v>Max Deep .241 NO-GO =.42</v>
      </c>
      <c r="FO322" t="str">
        <v>MAX Depth of (Note 7) .241 NO-GO Pin</v>
      </c>
      <c r="FP322" t="str">
        <v>Measure from Blue Line, See Image</v>
      </c>
      <c r="FQ322" t="str">
        <v>Measure Width of Blue Area, See Image</v>
      </c>
      <c r="FR322" t="str">
        <v>Mfg. Tol</v>
      </c>
      <c r="FS322" t="str">
        <v>Mfg. Tol, See Image</v>
      </c>
      <c r="FT322" t="str">
        <v>Mfg. Tol.</v>
      </c>
      <c r="FU322" t="str">
        <v>Mfg. Tol. "A"</v>
      </c>
      <c r="FV322" t="str">
        <v>Mfg. Tol. (Zero on Gauge Full Dia. Lead)</v>
      </c>
      <c r="FW322" t="str">
        <v>Mfg. Tol. Balloon 11, See Image</v>
      </c>
      <c r="FX322" t="str">
        <v>Mfg. Tol. Balloon 4</v>
      </c>
      <c r="FY322" t="str">
        <v>Mfg. Tol. Balloon 7</v>
      </c>
      <c r="FZ322" t="str">
        <v xml:space="preserve">Mfg. Tol. C-Bore Face (Ballo 28) </v>
      </c>
      <c r="GA322" t="str">
        <v>Mfg. Tol. Section</v>
      </c>
      <c r="GB322" t="str">
        <v>Mfg. Tol. See Image</v>
      </c>
      <c r="GC322" t="str">
        <v>Mfg. Tol., 3 Places, Record MAX</v>
      </c>
      <c r="GD322" t="str">
        <v>Mfg. Tol., Balloon 11</v>
      </c>
      <c r="GE322" t="str">
        <v>Mfg. Tol., Balloon 7</v>
      </c>
      <c r="GF322" t="str">
        <v>Mfg. Tol., Blank</v>
      </c>
      <c r="GG322" t="str">
        <v>Mfg. Tol., Blank, Balloon 12</v>
      </c>
      <c r="GH322" t="str">
        <v>Mfg. Tol., Blend to SØ.320</v>
      </c>
      <c r="GI322" t="str">
        <v>Mfg. Tol., Calculation</v>
      </c>
      <c r="GJ322" t="str">
        <v>Mfg. Tol., For Mill Fixture</v>
      </c>
      <c r="GK322" t="str">
        <v>Mfg. Tol., L32</v>
      </c>
      <c r="GL322" t="str">
        <v>Mfg. Tol., L33</v>
      </c>
      <c r="GM322" t="str">
        <v>Mfg. Tol., No Tool Marks</v>
      </c>
      <c r="GN322" t="str">
        <v>Mfg. Tol., OL03361</v>
      </c>
      <c r="GO322" t="str">
        <v>Mfg. Tol., Record off center value</v>
      </c>
      <c r="GP322" t="str">
        <v>Mfg. Tol., Same 3 Places, Record MIN</v>
      </c>
      <c r="GQ322" t="str">
        <v>Mfg. Tol., Section</v>
      </c>
      <c r="GR322" t="str">
        <v>Mfg. Tol., Section B-B</v>
      </c>
      <c r="GS322" t="str">
        <v>Mfg. Tol., Section, OL03361</v>
      </c>
      <c r="GT322" t="str">
        <v>Mfg. Tol., Section, Per Note 2</v>
      </c>
      <c r="GU322" t="str">
        <v>Mfg. Tol., See Image</v>
      </c>
      <c r="GV322" t="str">
        <v>Mfg. Tol., See Image, Bore in Blue</v>
      </c>
      <c r="GW322" t="str">
        <v>Mfg. Tol., See Image, Hook Tip</v>
      </c>
      <c r="GX322" t="str">
        <v>Mfg. Tol., Sharp Okay No Burr</v>
      </c>
      <c r="GY322" t="str">
        <v>Mfg. Tol., Threadless Blank</v>
      </c>
      <c r="GZ322" t="str">
        <v>Mfg.Tol.</v>
      </c>
      <c r="HA322" t="str">
        <v>Mgf. To., T.S.C.</v>
      </c>
      <c r="HB322" t="str">
        <v>Milled Feature</v>
      </c>
      <c r="HC322" t="str">
        <v>Milled Feature, OL04045</v>
      </c>
      <c r="HD322" t="str">
        <v>More than .0005 out of center = Fail</v>
      </c>
      <c r="HE322" t="str">
        <v>Must Pass Through</v>
      </c>
      <c r="HF322" t="str">
        <v>Must pass through gauge</v>
      </c>
      <c r="HG322" t="str">
        <v>Must Pass Through Go Gauge</v>
      </c>
      <c r="HH322" t="str">
        <v>Must Pass, See Image.</v>
      </c>
      <c r="HI322" t="str">
        <v>NA</v>
      </c>
      <c r="HJ322" t="str">
        <v>Narrow Area</v>
      </c>
      <c r="HK322" t="str">
        <v>Near Balloon 21</v>
      </c>
      <c r="HL322" t="str">
        <v>Near Datum B</v>
      </c>
      <c r="HM322" t="str">
        <v>Neck Dia.</v>
      </c>
      <c r="HN322" t="str">
        <v>Neck to Head Rad.</v>
      </c>
      <c r="HO322" t="str">
        <v>No Copper Deposits Allowed</v>
      </c>
      <c r="HP322" t="str">
        <v>No Section</v>
      </c>
      <c r="HQ322" t="str">
        <v>No Section, .01 to .014 = Pass</v>
      </c>
      <c r="HR322" t="str">
        <v>No Section, Rotate Part</v>
      </c>
      <c r="HS322" t="str">
        <v>No Section, See Image</v>
      </c>
      <c r="HT322" t="str">
        <v>No Slot, Section B-B</v>
      </c>
      <c r="HU322" t="str">
        <v>No visual step = Pass</v>
      </c>
      <c r="HV322" t="str">
        <v>Not to exceed .95 Deep</v>
      </c>
      <c r="HW322" t="str">
        <v>Note 1</v>
      </c>
      <c r="HX322" t="str">
        <v>OL00333/A</v>
      </c>
      <c r="HY322" t="str">
        <v>OL00519</v>
      </c>
      <c r="HZ322" t="str">
        <v>OL00520</v>
      </c>
      <c r="IA322" t="str">
        <v>OL00529</v>
      </c>
      <c r="IB322" t="str">
        <v>OL00542</v>
      </c>
      <c r="IC322" t="str">
        <v>OL00724</v>
      </c>
      <c r="ID322" t="str">
        <v>OL01250</v>
      </c>
      <c r="IE322" t="str">
        <v>OL01869, Threadless Blank</v>
      </c>
      <c r="IF322" t="str">
        <v>OL01870, Section</v>
      </c>
      <c r="IG322" t="str">
        <v>OL02255</v>
      </c>
      <c r="IH322" t="str">
        <v>OL02255, Mfg. Tol.</v>
      </c>
      <c r="II322" t="str">
        <v>OL02302</v>
      </c>
      <c r="IJ322" t="str">
        <v xml:space="preserve">OL02318  needed per image instructions </v>
      </c>
      <c r="IK322" t="str">
        <v>OL02556</v>
      </c>
      <c r="IL322" t="str">
        <v>OL02557</v>
      </c>
      <c r="IM322" t="str">
        <v>OL02567</v>
      </c>
      <c r="IN322" t="str">
        <v>OL02653</v>
      </c>
      <c r="IO322" t="str">
        <v>OL02718</v>
      </c>
      <c r="IP322" t="str">
        <v>OL02841</v>
      </c>
      <c r="IQ322" t="str">
        <v>OL02842</v>
      </c>
      <c r="IR322" t="str">
        <v>OL02844</v>
      </c>
      <c r="IS322" t="str">
        <v>OL02871</v>
      </c>
      <c r="IT322" t="str">
        <v>OL02887</v>
      </c>
      <c r="IU322" t="str">
        <v>OL03766</v>
      </c>
      <c r="IV322" t="str">
        <v>OL03868</v>
      </c>
      <c r="IW322" t="str">
        <v>OL03869</v>
      </c>
      <c r="IX322" t="str">
        <v>OL03870</v>
      </c>
      <c r="IY322" t="str">
        <v>OL03873, DWG# 100448-44</v>
      </c>
      <c r="IZ322" t="str">
        <v>OL03949</v>
      </c>
      <c r="JA322" t="str">
        <v xml:space="preserve">OL04043, Section </v>
      </c>
      <c r="JB322" t="str">
        <v xml:space="preserve">OL04044, Section </v>
      </c>
      <c r="JC322" t="str">
        <v>OL04045</v>
      </c>
      <c r="JD322" t="str">
        <v>OL04045, Milled Feature</v>
      </c>
      <c r="JE322" t="str">
        <v>OL04063</v>
      </c>
      <c r="JF322" t="str">
        <v>OL04064</v>
      </c>
      <c r="JG322" t="str">
        <v>OL04065</v>
      </c>
      <c r="JH322" t="str">
        <v>OL04181</v>
      </c>
      <c r="JI322" t="str">
        <v>OL04218</v>
      </c>
      <c r="JJ322" t="str">
        <v>OL04224, See Image</v>
      </c>
      <c r="JK322" t="str">
        <v>OL04374</v>
      </c>
      <c r="JL322" t="str">
        <v>OL04375, Section M-M</v>
      </c>
      <c r="JM322" t="str">
        <v>OL04376, Section M-M</v>
      </c>
      <c r="JN322" t="str">
        <v>OL04443</v>
      </c>
      <c r="JO322" t="str">
        <v>OL04444</v>
      </c>
      <c r="JP322" t="str">
        <v>One side of slot</v>
      </c>
      <c r="JQ322" t="str">
        <v>Other side of slot</v>
      </c>
      <c r="JR322" t="str">
        <v>Out of center more than .002 = Fail</v>
      </c>
      <c r="JS322" t="str">
        <v>Out of center more than.002 = Fail</v>
      </c>
      <c r="JT322" t="str">
        <v>Overlay OL02713</v>
      </c>
    </row>
    <row r="323" spans="1:280">
      <c r="A323" s="74" t="s">
        <v>728</v>
      </c>
      <c r="C323" s="74" t="str" cm="1">
        <f t="array" ref="C323:JT323">TRANSPOSE(_xlfn._xlws.SORT(_xlfn._xlws.FILTER($A$2:$A$279,ISNUMBER(SEARCH('Prt. Lib. &amp; Routine, Table'!M330,$A$2:$A$279)),"not found")))</f>
        <v xml:space="preserve"> 'C', Whirl Blank</v>
      </c>
      <c r="D323" t="str">
        <v xml:space="preserve"> See Image, Constrained</v>
      </c>
      <c r="E323" t="str">
        <v>(.04 to .12 range = Pass)</v>
      </c>
      <c r="F323" t="str">
        <v>(.042 FULL) Go Pin Seat Fully</v>
      </c>
      <c r="G323" t="str">
        <v>(B), Mfg. Tol.</v>
      </c>
      <c r="H323" t="str">
        <v>(B), O.A.L.</v>
      </c>
      <c r="I323" t="str">
        <v>.001 or less =Pass</v>
      </c>
      <c r="J323" t="str">
        <v>.001 or less out of center = Pass</v>
      </c>
      <c r="K323" t="str">
        <v>.002 or Less = Pass</v>
      </c>
      <c r="L323" t="str">
        <v>.002 or Less out of center = Pass</v>
      </c>
      <c r="M323" t="str">
        <v>.005 to .015 = Pass</v>
      </c>
      <c r="N323" t="str">
        <v>.0125 Mean, Section</v>
      </c>
      <c r="O323" t="str">
        <v>.025 or Less in X &amp; Y=Pass</v>
      </c>
      <c r="P323" t="str">
        <v>.038 Mean</v>
      </c>
      <c r="Q323" t="str">
        <v>.063 MM = .0024 IN, See Image</v>
      </c>
      <c r="R323" t="str">
        <v>.063MM = .0024"</v>
      </c>
      <c r="S323" t="str">
        <v>.243 NO-GO, Unconstrained, Must Not Start</v>
      </c>
      <c r="T323" t="str">
        <v>@ Back Face &amp; ID, No Raised Edge</v>
      </c>
      <c r="U323" t="str">
        <v>@ Back Face &amp; OD, No Raised Edge</v>
      </c>
      <c r="V323" t="str">
        <v>@ ID &amp; FACE</v>
      </c>
      <c r="W323" t="str">
        <v>@ OD &amp; BACK FACE</v>
      </c>
      <c r="X323" t="str">
        <v>@ OD &amp; FACE</v>
      </c>
      <c r="Y323" t="str">
        <v>Across from slot</v>
      </c>
      <c r="Z323" t="str">
        <v>All Edge Breaks</v>
      </c>
      <c r="AA323" t="str">
        <v>Attached to bar stock</v>
      </c>
      <c r="AB323" t="str">
        <v xml:space="preserve">Back Turn Fillet Rad. </v>
      </c>
      <c r="AC323" t="str">
        <v>Balloon 1 (DWG FRM0105 Page 2, NV-27)</v>
      </c>
      <c r="AD323" t="str">
        <v>Balloon 1 (DWG FRM0105, NV-30)</v>
      </c>
      <c r="AE323" t="str">
        <v>Balloon 1 (P# 9890002-20) OL00429/A</v>
      </c>
      <c r="AF323" t="str">
        <v>Balloon 1, DWG#FRM0105</v>
      </c>
      <c r="AG323" t="str">
        <v>Balloon 11, See Image</v>
      </c>
      <c r="AH323" t="str">
        <v xml:space="preserve">Balloon 2 (DWG FRM0105 Page 2, NV-27) </v>
      </c>
      <c r="AI323" t="str">
        <v>Balloon 2 (DWG FRM0105, NV-30)</v>
      </c>
      <c r="AJ323" t="str">
        <v>Balloon 2 (P# 9890002-20)</v>
      </c>
      <c r="AK323" t="str">
        <v>Balloon 2, DWG#FRM0105</v>
      </c>
      <c r="AL323" t="str">
        <v>Balloon 2, DWG#FRM0105, See Image</v>
      </c>
      <c r="AM323" t="str">
        <v>Balloon 3 (DWG FRM0105, NV-30 Minor)</v>
      </c>
      <c r="AN323" t="str">
        <v>Balloon 3 (DWG FRM0105, NV-30)</v>
      </c>
      <c r="AO323" t="str">
        <v>Balloon 3 (P# 9890002-20)</v>
      </c>
      <c r="AP323" t="str">
        <v>Balloon 4</v>
      </c>
      <c r="AQ323" t="str">
        <v>Balloon 4 (P# 9890002-20)</v>
      </c>
      <c r="AR323" t="str">
        <v>Below Middle Band</v>
      </c>
      <c r="AS323" t="str">
        <v>Best Fit Pin, .003 or Less =Pass</v>
      </c>
      <c r="AT323" t="str">
        <v>Blank</v>
      </c>
      <c r="AU323" t="str">
        <v>Blank Turn Maj.</v>
      </c>
      <c r="AV323" t="str">
        <v>Blank Turn Maj. Mill Flt., OL4172</v>
      </c>
      <c r="AW323" t="str">
        <v>Blank Without .010 Slots</v>
      </c>
      <c r="AX323" t="str">
        <v>Blank Without .010 Slots, Section</v>
      </c>
      <c r="AY323" t="str">
        <v>Blank without thread</v>
      </c>
      <c r="AZ323" t="str">
        <v xml:space="preserve">Blank, Center of V Grv. </v>
      </c>
      <c r="BA323" t="str">
        <v>Blank, Check R adjacent Balloon 17</v>
      </c>
      <c r="BB323" t="str">
        <v>Blank, EXT. Feature</v>
      </c>
      <c r="BC323" t="str">
        <v>Blank, See Image, OL04335</v>
      </c>
      <c r="BD323" t="str">
        <v>Blank, See Image, OL04336</v>
      </c>
      <c r="BE323" t="str">
        <v xml:space="preserve">Blank, Thrd. </v>
      </c>
      <c r="BF323" t="str">
        <v>Blank, Turn Tip</v>
      </c>
      <c r="BG323" t="str">
        <v>Blank, Without Thrd.</v>
      </c>
      <c r="BH323" t="str">
        <v>Blank, Without Thread</v>
      </c>
      <c r="BI323" t="str">
        <v xml:space="preserve">Blunt Start Blend to Minor </v>
      </c>
      <c r="BJ323" t="str">
        <v>Calc., Use Go HEX</v>
      </c>
      <c r="BK323" t="str">
        <v>Can't dig into OD</v>
      </c>
      <c r="BL323" t="str">
        <v>Carbide Gauge</v>
      </c>
      <c r="BM323" t="str">
        <v xml:space="preserve">Center of V Grv. </v>
      </c>
      <c r="BN323" t="str">
        <v>Centered Less than .03 = Pass</v>
      </c>
      <c r="BO323" t="str">
        <v>Centered within .0005 or Less = Pass</v>
      </c>
      <c r="BP323" t="str">
        <v>Centered within .001 or Less = Pass</v>
      </c>
      <c r="BQ323" t="str">
        <v>Centered within .0254 or Less = Pass</v>
      </c>
      <c r="BR323" t="str">
        <v>Check close to Rod Slot</v>
      </c>
      <c r="BS323" t="str">
        <v>Check every other hole</v>
      </c>
      <c r="BT323" t="str">
        <v>Check Go over full length of slot.</v>
      </c>
      <c r="BU323" t="str">
        <v>Check Near Closed End</v>
      </c>
      <c r="BV323" t="str">
        <v>Check per Print View, Away from Rod Slot</v>
      </c>
      <c r="BW323" t="str">
        <v>Check to Balloon 30 Go Pin</v>
      </c>
      <c r="BX323" t="str">
        <v>Check with .2705 SET Pin Inside Part</v>
      </c>
      <c r="BY323" t="str">
        <v>Check with Hex Up</v>
      </c>
      <c r="BZ323" t="str">
        <v>CMM Blank</v>
      </c>
      <c r="CA323" t="str">
        <v>Confirm Full Radius</v>
      </c>
      <c r="CB323" t="str">
        <v>Constrained in fixture</v>
      </c>
      <c r="CC323" t="str">
        <v>Constrained with Ring</v>
      </c>
      <c r="CD323" t="str">
        <v>Constrained, See Image</v>
      </c>
      <c r="CE323" t="str">
        <v>Dim. "A"</v>
      </c>
      <c r="CF323" t="str">
        <v>Dim. "B"</v>
      </c>
      <c r="CG323" t="str">
        <v>Dim. "C"</v>
      </c>
      <c r="CH323" t="str">
        <v>Dim. "D", Whirl Blank</v>
      </c>
      <c r="CI323" t="str">
        <v>Dim. "G"</v>
      </c>
      <c r="CJ323" t="str">
        <v>Dim. E, Blank Turn Maj. &amp;  Mill Flt</v>
      </c>
      <c r="CK323" t="str">
        <v>Dim. E, Blank Turn Maj.&amp;  Mill Flt</v>
      </c>
      <c r="CL323" t="str">
        <v>Dim. H, Whirl Blank</v>
      </c>
      <c r="CM323" t="str">
        <v>Dim. J, 'Blank Turn Maj. &amp; Whirl Blank</v>
      </c>
      <c r="CN323" t="str">
        <v>Disk Drop Indicator Tip</v>
      </c>
      <c r="CO323" t="str">
        <v>DWG 100448-15, Balloon F_1</v>
      </c>
      <c r="CP323" t="str">
        <v>DWG 100448-15, OL02571</v>
      </c>
      <c r="CQ323" t="str">
        <v>DWG 100448-41</v>
      </c>
      <c r="CR323" t="str">
        <v>DWG 9890040, (10E),Section Part, OL01139</v>
      </c>
      <c r="CS323" t="str">
        <v>DWG 9890040, (10E),Section, OL01139</v>
      </c>
      <c r="CT323" t="str">
        <v>DWG 9890040, (11E)</v>
      </c>
      <c r="CU323" t="str">
        <v>DWG 9890040, (11E), Pins with Flats</v>
      </c>
      <c r="CV323" t="str">
        <v>DWG 9890040, (12E),  Pass=.002 or less</v>
      </c>
      <c r="CW323" t="str">
        <v>DWG 9890040, (12E), See Image</v>
      </c>
      <c r="CX323" t="str">
        <v>DWG 9890040, (1E), OL01431</v>
      </c>
      <c r="CY323" t="str">
        <v>DWG 9890040, (1E), OL01432</v>
      </c>
      <c r="CZ323" t="str">
        <v>DWG 9890040, (2E), OL01432</v>
      </c>
      <c r="DA323" t="str">
        <v>DWG 9890040, (3E)</v>
      </c>
      <c r="DB323" t="str">
        <v>DWG 9890040, (4E)</v>
      </c>
      <c r="DC323" t="str">
        <v>DWG 9890040, (5E), OL02336</v>
      </c>
      <c r="DD323" t="str">
        <v>DWG 9890040, (6E)</v>
      </c>
      <c r="DE323" t="str">
        <v>DWG 9890040, (7E)</v>
      </c>
      <c r="DF323" t="str">
        <v>DWG 9890040, (8E), OL01433</v>
      </c>
      <c r="DG323" t="str">
        <v>DWG 9890040, (8E), OL01433, Section</v>
      </c>
      <c r="DH323" t="str">
        <v>DWG 9890040, (9E), Close to Rod Slot</v>
      </c>
      <c r="DI323" t="str">
        <v>DWG 9890040, (9E),Close to Rod Slot</v>
      </c>
      <c r="DJ323" t="str">
        <v>DWG FRM0105 PAGE 2</v>
      </c>
      <c r="DK323" t="str">
        <v>DWG# 100448-41</v>
      </c>
      <c r="DL323" t="str">
        <v>DWG# 100448-44</v>
      </c>
      <c r="DM323" t="str">
        <v>DWG# 9890003  (1), Section OL00436/A</v>
      </c>
      <c r="DN323" t="str">
        <v>DWG# 9890003 (3), Ring Gauge Constrained</v>
      </c>
      <c r="DO323" t="str">
        <v>DWG# 9890003 (4), Section</v>
      </c>
      <c r="DP323" t="str">
        <v>DWG#100448-26, Balloon 1K, OL02350</v>
      </c>
      <c r="DQ323" t="str">
        <v>DWG#100448-26, Balloon 2K, OL02350</v>
      </c>
      <c r="DR323" t="str">
        <v>DWG#100448-26, Balloon 3K, OL02363</v>
      </c>
      <c r="DS323" t="str">
        <v>DWG#100448-26, Balloon 4K</v>
      </c>
      <c r="DT323" t="str">
        <v>DWG#100448-26, Balloon 5K, Section</v>
      </c>
      <c r="DU323" t="str">
        <v>DWG#100448-26, Balloon 6K</v>
      </c>
      <c r="DV323" t="str">
        <v>DWG#100448-26, Balloon 7K, Section</v>
      </c>
      <c r="DW323" t="str">
        <v>DWG#100448-26, Mfg. Tol.</v>
      </c>
      <c r="DX323" t="str">
        <v>DWG#9890003 (2) Ring Gauge Constrained</v>
      </c>
      <c r="DY323" t="str">
        <v>DWG#9890044</v>
      </c>
      <c r="DZ323" t="str">
        <v>DWG#9890044 .1985 to .2005=Pass</v>
      </c>
      <c r="EA323" t="str">
        <v>DWG#9890044 Overlay OL02441</v>
      </c>
      <c r="EB323" t="str">
        <v>DWG#9890044, OL02441</v>
      </c>
      <c r="EC323" t="str">
        <v>DWG#FRM0105</v>
      </c>
      <c r="ED323" t="str">
        <v>EXT.</v>
      </c>
      <c r="EE323" t="str">
        <v>EXT. Section, OL02460</v>
      </c>
      <c r="EF323" t="str">
        <v>EXT., OL04223</v>
      </c>
      <c r="EG323" t="str">
        <v>Flat Drop Indicator Tip</v>
      </c>
      <c r="EH323" t="str">
        <v>Full Go Pin, No Light, at Radius</v>
      </c>
      <c r="EI323" t="str">
        <v>Function Check</v>
      </c>
      <c r="EJ323" t="str">
        <v>GO Function Gauge</v>
      </c>
      <c r="EK323" t="str">
        <v>Go Gauge for Balloon 1 &amp; 4</v>
      </c>
      <c r="EL323" t="str">
        <v>Go Pin must pass through</v>
      </c>
      <c r="EM323" t="str">
        <v>Greater than .005 = Fail, Section</v>
      </c>
      <c r="EN323" t="str">
        <v>Greater than .025 out of center = Fail</v>
      </c>
      <c r="EO323" t="str">
        <v>Greater than 2.6 = Pass</v>
      </c>
      <c r="EP323" t="str">
        <v>Green = Pass, Red = Fail</v>
      </c>
      <c r="EQ323" t="str">
        <v>Hex Depth</v>
      </c>
      <c r="ER323" t="str">
        <v>Hex Minor</v>
      </c>
      <c r="ES323" t="str">
        <v>Hole Dia.</v>
      </c>
      <c r="ET323" t="str">
        <v>ID Sphere Finish</v>
      </c>
      <c r="EU323" t="str">
        <v>ID/OD Both Sides, Diff. .002 or less = Pass</v>
      </c>
      <c r="EV323" t="str">
        <v>If Looks Big, Section</v>
      </c>
      <c r="EW323" t="str">
        <v>If Looks Small, Section</v>
      </c>
      <c r="EX323" t="str">
        <v>Insp. Close to Break Away, Mfg.Tol.</v>
      </c>
      <c r="EY323" t="str">
        <v>INT.</v>
      </c>
      <c r="EZ323" t="str">
        <v>INT. Section, OL02460</v>
      </c>
      <c r="FA323" t="str">
        <v>INT., OL04223</v>
      </c>
      <c r="FB323" t="str">
        <v>Intersect. of 7.7 &amp; R0.10</v>
      </c>
      <c r="FC323" t="str">
        <v>Intersect. of 8.79 and R.25 MAX</v>
      </c>
      <c r="FD323" t="str">
        <v>Keep Ind. Tip away from corner</v>
      </c>
      <c r="FE323" t="str">
        <v>L31</v>
      </c>
      <c r="FF323" t="str">
        <v>Laser Mark</v>
      </c>
      <c r="FG323" t="str">
        <v>LASER PER NOTE 4</v>
      </c>
      <c r="FH323" t="str">
        <v>LASER PER NOTE 4, Final Check 1 only</v>
      </c>
      <c r="FI323" t="str">
        <v>Less than .002 out of center = Pass</v>
      </c>
      <c r="FJ323" t="str">
        <v>Less than 2.75 = Pass, Section</v>
      </c>
      <c r="FK323" t="str">
        <v>List as pin. Not Calibrated</v>
      </c>
      <c r="FL323" t="str">
        <v>M9 X 1.25 BUTT See Comment Image</v>
      </c>
      <c r="FM323" t="str">
        <v>Manual Section</v>
      </c>
      <c r="FN323" t="str">
        <v>Max Deep .241 NO-GO =.42</v>
      </c>
      <c r="FO323" t="str">
        <v>MAX Depth of (Note 7) .241 NO-GO Pin</v>
      </c>
      <c r="FP323" t="str">
        <v>Measure from Blue Line, See Image</v>
      </c>
      <c r="FQ323" t="str">
        <v>Measure Width of Blue Area, See Image</v>
      </c>
      <c r="FR323" t="str">
        <v>Mfg. Tol</v>
      </c>
      <c r="FS323" t="str">
        <v>Mfg. Tol, See Image</v>
      </c>
      <c r="FT323" t="str">
        <v>Mfg. Tol.</v>
      </c>
      <c r="FU323" t="str">
        <v>Mfg. Tol. "A"</v>
      </c>
      <c r="FV323" t="str">
        <v>Mfg. Tol. (Zero on Gauge Full Dia. Lead)</v>
      </c>
      <c r="FW323" t="str">
        <v>Mfg. Tol. Balloon 11, See Image</v>
      </c>
      <c r="FX323" t="str">
        <v>Mfg. Tol. Balloon 4</v>
      </c>
      <c r="FY323" t="str">
        <v>Mfg. Tol. Balloon 7</v>
      </c>
      <c r="FZ323" t="str">
        <v xml:space="preserve">Mfg. Tol. C-Bore Face (Ballo 28) </v>
      </c>
      <c r="GA323" t="str">
        <v>Mfg. Tol. Section</v>
      </c>
      <c r="GB323" t="str">
        <v>Mfg. Tol. See Image</v>
      </c>
      <c r="GC323" t="str">
        <v>Mfg. Tol., 3 Places, Record MAX</v>
      </c>
      <c r="GD323" t="str">
        <v>Mfg. Tol., Balloon 11</v>
      </c>
      <c r="GE323" t="str">
        <v>Mfg. Tol., Balloon 7</v>
      </c>
      <c r="GF323" t="str">
        <v>Mfg. Tol., Blank</v>
      </c>
      <c r="GG323" t="str">
        <v>Mfg. Tol., Blank, Balloon 12</v>
      </c>
      <c r="GH323" t="str">
        <v>Mfg. Tol., Blend to SØ.320</v>
      </c>
      <c r="GI323" t="str">
        <v>Mfg. Tol., Calculation</v>
      </c>
      <c r="GJ323" t="str">
        <v>Mfg. Tol., For Mill Fixture</v>
      </c>
      <c r="GK323" t="str">
        <v>Mfg. Tol., L32</v>
      </c>
      <c r="GL323" t="str">
        <v>Mfg. Tol., L33</v>
      </c>
      <c r="GM323" t="str">
        <v>Mfg. Tol., No Tool Marks</v>
      </c>
      <c r="GN323" t="str">
        <v>Mfg. Tol., OL03361</v>
      </c>
      <c r="GO323" t="str">
        <v>Mfg. Tol., Record off center value</v>
      </c>
      <c r="GP323" t="str">
        <v>Mfg. Tol., Same 3 Places, Record MIN</v>
      </c>
      <c r="GQ323" t="str">
        <v>Mfg. Tol., Section</v>
      </c>
      <c r="GR323" t="str">
        <v>Mfg. Tol., Section B-B</v>
      </c>
      <c r="GS323" t="str">
        <v>Mfg. Tol., Section, OL03361</v>
      </c>
      <c r="GT323" t="str">
        <v>Mfg. Tol., Section, Per Note 2</v>
      </c>
      <c r="GU323" t="str">
        <v>Mfg. Tol., See Image</v>
      </c>
      <c r="GV323" t="str">
        <v>Mfg. Tol., See Image, Bore in Blue</v>
      </c>
      <c r="GW323" t="str">
        <v>Mfg. Tol., See Image, Hook Tip</v>
      </c>
      <c r="GX323" t="str">
        <v>Mfg. Tol., Sharp Okay No Burr</v>
      </c>
      <c r="GY323" t="str">
        <v>Mfg. Tol., Threadless Blank</v>
      </c>
      <c r="GZ323" t="str">
        <v>Mfg.Tol.</v>
      </c>
      <c r="HA323" t="str">
        <v>Mgf. To., T.S.C.</v>
      </c>
      <c r="HB323" t="str">
        <v>Milled Feature</v>
      </c>
      <c r="HC323" t="str">
        <v>Milled Feature, OL04045</v>
      </c>
      <c r="HD323" t="str">
        <v>More than .0005 out of center = Fail</v>
      </c>
      <c r="HE323" t="str">
        <v>Must Pass Through</v>
      </c>
      <c r="HF323" t="str">
        <v>Must pass through gauge</v>
      </c>
      <c r="HG323" t="str">
        <v>Must Pass Through Go Gauge</v>
      </c>
      <c r="HH323" t="str">
        <v>Must Pass, See Image.</v>
      </c>
      <c r="HI323" t="str">
        <v>NA</v>
      </c>
      <c r="HJ323" t="str">
        <v>Narrow Area</v>
      </c>
      <c r="HK323" t="str">
        <v>Near Balloon 21</v>
      </c>
      <c r="HL323" t="str">
        <v>Near Datum B</v>
      </c>
      <c r="HM323" t="str">
        <v>Neck Dia.</v>
      </c>
      <c r="HN323" t="str">
        <v>Neck to Head Rad.</v>
      </c>
      <c r="HO323" t="str">
        <v>No Copper Deposits Allowed</v>
      </c>
      <c r="HP323" t="str">
        <v>No Section</v>
      </c>
      <c r="HQ323" t="str">
        <v>No Section, .01 to .014 = Pass</v>
      </c>
      <c r="HR323" t="str">
        <v>No Section, Rotate Part</v>
      </c>
      <c r="HS323" t="str">
        <v>No Section, See Image</v>
      </c>
      <c r="HT323" t="str">
        <v>No Slot, Section B-B</v>
      </c>
      <c r="HU323" t="str">
        <v>No visual step = Pass</v>
      </c>
      <c r="HV323" t="str">
        <v>Not to exceed .95 Deep</v>
      </c>
      <c r="HW323" t="str">
        <v>Note 1</v>
      </c>
      <c r="HX323" t="str">
        <v>OL00333/A</v>
      </c>
      <c r="HY323" t="str">
        <v>OL00519</v>
      </c>
      <c r="HZ323" t="str">
        <v>OL00520</v>
      </c>
      <c r="IA323" t="str">
        <v>OL00529</v>
      </c>
      <c r="IB323" t="str">
        <v>OL00542</v>
      </c>
      <c r="IC323" t="str">
        <v>OL00724</v>
      </c>
      <c r="ID323" t="str">
        <v>OL01250</v>
      </c>
      <c r="IE323" t="str">
        <v>OL01869, Threadless Blank</v>
      </c>
      <c r="IF323" t="str">
        <v>OL01870, Section</v>
      </c>
      <c r="IG323" t="str">
        <v>OL02255</v>
      </c>
      <c r="IH323" t="str">
        <v>OL02255, Mfg. Tol.</v>
      </c>
      <c r="II323" t="str">
        <v>OL02302</v>
      </c>
      <c r="IJ323" t="str">
        <v xml:space="preserve">OL02318  needed per image instructions </v>
      </c>
      <c r="IK323" t="str">
        <v>OL02556</v>
      </c>
      <c r="IL323" t="str">
        <v>OL02557</v>
      </c>
      <c r="IM323" t="str">
        <v>OL02567</v>
      </c>
      <c r="IN323" t="str">
        <v>OL02653</v>
      </c>
      <c r="IO323" t="str">
        <v>OL02718</v>
      </c>
      <c r="IP323" t="str">
        <v>OL02841</v>
      </c>
      <c r="IQ323" t="str">
        <v>OL02842</v>
      </c>
      <c r="IR323" t="str">
        <v>OL02844</v>
      </c>
      <c r="IS323" t="str">
        <v>OL02871</v>
      </c>
      <c r="IT323" t="str">
        <v>OL02887</v>
      </c>
      <c r="IU323" t="str">
        <v>OL03766</v>
      </c>
      <c r="IV323" t="str">
        <v>OL03868</v>
      </c>
      <c r="IW323" t="str">
        <v>OL03869</v>
      </c>
      <c r="IX323" t="str">
        <v>OL03870</v>
      </c>
      <c r="IY323" t="str">
        <v>OL03873, DWG# 100448-44</v>
      </c>
      <c r="IZ323" t="str">
        <v>OL03949</v>
      </c>
      <c r="JA323" t="str">
        <v xml:space="preserve">OL04043, Section </v>
      </c>
      <c r="JB323" t="str">
        <v xml:space="preserve">OL04044, Section </v>
      </c>
      <c r="JC323" t="str">
        <v>OL04045</v>
      </c>
      <c r="JD323" t="str">
        <v>OL04045, Milled Feature</v>
      </c>
      <c r="JE323" t="str">
        <v>OL04063</v>
      </c>
      <c r="JF323" t="str">
        <v>OL04064</v>
      </c>
      <c r="JG323" t="str">
        <v>OL04065</v>
      </c>
      <c r="JH323" t="str">
        <v>OL04181</v>
      </c>
      <c r="JI323" t="str">
        <v>OL04218</v>
      </c>
      <c r="JJ323" t="str">
        <v>OL04224, See Image</v>
      </c>
      <c r="JK323" t="str">
        <v>OL04374</v>
      </c>
      <c r="JL323" t="str">
        <v>OL04375, Section M-M</v>
      </c>
      <c r="JM323" t="str">
        <v>OL04376, Section M-M</v>
      </c>
      <c r="JN323" t="str">
        <v>OL04443</v>
      </c>
      <c r="JO323" t="str">
        <v>OL04444</v>
      </c>
      <c r="JP323" t="str">
        <v>One side of slot</v>
      </c>
      <c r="JQ323" t="str">
        <v>Other side of slot</v>
      </c>
      <c r="JR323" t="str">
        <v>Out of center more than .002 = Fail</v>
      </c>
      <c r="JS323" t="str">
        <v>Out of center more than.002 = Fail</v>
      </c>
      <c r="JT323" t="str">
        <v>Overlay OL02713</v>
      </c>
    </row>
    <row r="324" spans="1:280">
      <c r="A324" s="74" t="s">
        <v>729</v>
      </c>
      <c r="C324" s="74" t="str" cm="1">
        <f t="array" ref="C324:JT324">TRANSPOSE(_xlfn._xlws.SORT(_xlfn._xlws.FILTER($A$2:$A$279,ISNUMBER(SEARCH('Prt. Lib. &amp; Routine, Table'!M331,$A$2:$A$279)),"not found")))</f>
        <v xml:space="preserve"> 'C', Whirl Blank</v>
      </c>
      <c r="D324" t="str">
        <v xml:space="preserve"> See Image, Constrained</v>
      </c>
      <c r="E324" t="str">
        <v>(.04 to .12 range = Pass)</v>
      </c>
      <c r="F324" t="str">
        <v>(.042 FULL) Go Pin Seat Fully</v>
      </c>
      <c r="G324" t="str">
        <v>(B), Mfg. Tol.</v>
      </c>
      <c r="H324" t="str">
        <v>(B), O.A.L.</v>
      </c>
      <c r="I324" t="str">
        <v>.001 or less =Pass</v>
      </c>
      <c r="J324" t="str">
        <v>.001 or less out of center = Pass</v>
      </c>
      <c r="K324" t="str">
        <v>.002 or Less = Pass</v>
      </c>
      <c r="L324" t="str">
        <v>.002 or Less out of center = Pass</v>
      </c>
      <c r="M324" t="str">
        <v>.005 to .015 = Pass</v>
      </c>
      <c r="N324" t="str">
        <v>.0125 Mean, Section</v>
      </c>
      <c r="O324" t="str">
        <v>.025 or Less in X &amp; Y=Pass</v>
      </c>
      <c r="P324" t="str">
        <v>.038 Mean</v>
      </c>
      <c r="Q324" t="str">
        <v>.063 MM = .0024 IN, See Image</v>
      </c>
      <c r="R324" t="str">
        <v>.063MM = .0024"</v>
      </c>
      <c r="S324" t="str">
        <v>.243 NO-GO, Unconstrained, Must Not Start</v>
      </c>
      <c r="T324" t="str">
        <v>@ Back Face &amp; ID, No Raised Edge</v>
      </c>
      <c r="U324" t="str">
        <v>@ Back Face &amp; OD, No Raised Edge</v>
      </c>
      <c r="V324" t="str">
        <v>@ ID &amp; FACE</v>
      </c>
      <c r="W324" t="str">
        <v>@ OD &amp; BACK FACE</v>
      </c>
      <c r="X324" t="str">
        <v>@ OD &amp; FACE</v>
      </c>
      <c r="Y324" t="str">
        <v>Across from slot</v>
      </c>
      <c r="Z324" t="str">
        <v>All Edge Breaks</v>
      </c>
      <c r="AA324" t="str">
        <v>Attached to bar stock</v>
      </c>
      <c r="AB324" t="str">
        <v xml:space="preserve">Back Turn Fillet Rad. </v>
      </c>
      <c r="AC324" t="str">
        <v>Balloon 1 (DWG FRM0105 Page 2, NV-27)</v>
      </c>
      <c r="AD324" t="str">
        <v>Balloon 1 (DWG FRM0105, NV-30)</v>
      </c>
      <c r="AE324" t="str">
        <v>Balloon 1 (P# 9890002-20) OL00429/A</v>
      </c>
      <c r="AF324" t="str">
        <v>Balloon 1, DWG#FRM0105</v>
      </c>
      <c r="AG324" t="str">
        <v>Balloon 11, See Image</v>
      </c>
      <c r="AH324" t="str">
        <v xml:space="preserve">Balloon 2 (DWG FRM0105 Page 2, NV-27) </v>
      </c>
      <c r="AI324" t="str">
        <v>Balloon 2 (DWG FRM0105, NV-30)</v>
      </c>
      <c r="AJ324" t="str">
        <v>Balloon 2 (P# 9890002-20)</v>
      </c>
      <c r="AK324" t="str">
        <v>Balloon 2, DWG#FRM0105</v>
      </c>
      <c r="AL324" t="str">
        <v>Balloon 2, DWG#FRM0105, See Image</v>
      </c>
      <c r="AM324" t="str">
        <v>Balloon 3 (DWG FRM0105, NV-30 Minor)</v>
      </c>
      <c r="AN324" t="str">
        <v>Balloon 3 (DWG FRM0105, NV-30)</v>
      </c>
      <c r="AO324" t="str">
        <v>Balloon 3 (P# 9890002-20)</v>
      </c>
      <c r="AP324" t="str">
        <v>Balloon 4</v>
      </c>
      <c r="AQ324" t="str">
        <v>Balloon 4 (P# 9890002-20)</v>
      </c>
      <c r="AR324" t="str">
        <v>Below Middle Band</v>
      </c>
      <c r="AS324" t="str">
        <v>Best Fit Pin, .003 or Less =Pass</v>
      </c>
      <c r="AT324" t="str">
        <v>Blank</v>
      </c>
      <c r="AU324" t="str">
        <v>Blank Turn Maj.</v>
      </c>
      <c r="AV324" t="str">
        <v>Blank Turn Maj. Mill Flt., OL4172</v>
      </c>
      <c r="AW324" t="str">
        <v>Blank Without .010 Slots</v>
      </c>
      <c r="AX324" t="str">
        <v>Blank Without .010 Slots, Section</v>
      </c>
      <c r="AY324" t="str">
        <v>Blank without thread</v>
      </c>
      <c r="AZ324" t="str">
        <v xml:space="preserve">Blank, Center of V Grv. </v>
      </c>
      <c r="BA324" t="str">
        <v>Blank, Check R adjacent Balloon 17</v>
      </c>
      <c r="BB324" t="str">
        <v>Blank, EXT. Feature</v>
      </c>
      <c r="BC324" t="str">
        <v>Blank, See Image, OL04335</v>
      </c>
      <c r="BD324" t="str">
        <v>Blank, See Image, OL04336</v>
      </c>
      <c r="BE324" t="str">
        <v xml:space="preserve">Blank, Thrd. </v>
      </c>
      <c r="BF324" t="str">
        <v>Blank, Turn Tip</v>
      </c>
      <c r="BG324" t="str">
        <v>Blank, Without Thrd.</v>
      </c>
      <c r="BH324" t="str">
        <v>Blank, Without Thread</v>
      </c>
      <c r="BI324" t="str">
        <v xml:space="preserve">Blunt Start Blend to Minor </v>
      </c>
      <c r="BJ324" t="str">
        <v>Calc., Use Go HEX</v>
      </c>
      <c r="BK324" t="str">
        <v>Can't dig into OD</v>
      </c>
      <c r="BL324" t="str">
        <v>Carbide Gauge</v>
      </c>
      <c r="BM324" t="str">
        <v xml:space="preserve">Center of V Grv. </v>
      </c>
      <c r="BN324" t="str">
        <v>Centered Less than .03 = Pass</v>
      </c>
      <c r="BO324" t="str">
        <v>Centered within .0005 or Less = Pass</v>
      </c>
      <c r="BP324" t="str">
        <v>Centered within .001 or Less = Pass</v>
      </c>
      <c r="BQ324" t="str">
        <v>Centered within .0254 or Less = Pass</v>
      </c>
      <c r="BR324" t="str">
        <v>Check close to Rod Slot</v>
      </c>
      <c r="BS324" t="str">
        <v>Check every other hole</v>
      </c>
      <c r="BT324" t="str">
        <v>Check Go over full length of slot.</v>
      </c>
      <c r="BU324" t="str">
        <v>Check Near Closed End</v>
      </c>
      <c r="BV324" t="str">
        <v>Check per Print View, Away from Rod Slot</v>
      </c>
      <c r="BW324" t="str">
        <v>Check to Balloon 30 Go Pin</v>
      </c>
      <c r="BX324" t="str">
        <v>Check with .2705 SET Pin Inside Part</v>
      </c>
      <c r="BY324" t="str">
        <v>Check with Hex Up</v>
      </c>
      <c r="BZ324" t="str">
        <v>CMM Blank</v>
      </c>
      <c r="CA324" t="str">
        <v>Confirm Full Radius</v>
      </c>
      <c r="CB324" t="str">
        <v>Constrained in fixture</v>
      </c>
      <c r="CC324" t="str">
        <v>Constrained with Ring</v>
      </c>
      <c r="CD324" t="str">
        <v>Constrained, See Image</v>
      </c>
      <c r="CE324" t="str">
        <v>Dim. "A"</v>
      </c>
      <c r="CF324" t="str">
        <v>Dim. "B"</v>
      </c>
      <c r="CG324" t="str">
        <v>Dim. "C"</v>
      </c>
      <c r="CH324" t="str">
        <v>Dim. "D", Whirl Blank</v>
      </c>
      <c r="CI324" t="str">
        <v>Dim. "G"</v>
      </c>
      <c r="CJ324" t="str">
        <v>Dim. E, Blank Turn Maj. &amp;  Mill Flt</v>
      </c>
      <c r="CK324" t="str">
        <v>Dim. E, Blank Turn Maj.&amp;  Mill Flt</v>
      </c>
      <c r="CL324" t="str">
        <v>Dim. H, Whirl Blank</v>
      </c>
      <c r="CM324" t="str">
        <v>Dim. J, 'Blank Turn Maj. &amp; Whirl Blank</v>
      </c>
      <c r="CN324" t="str">
        <v>Disk Drop Indicator Tip</v>
      </c>
      <c r="CO324" t="str">
        <v>DWG 100448-15, Balloon F_1</v>
      </c>
      <c r="CP324" t="str">
        <v>DWG 100448-15, OL02571</v>
      </c>
      <c r="CQ324" t="str">
        <v>DWG 100448-41</v>
      </c>
      <c r="CR324" t="str">
        <v>DWG 9890040, (10E),Section Part, OL01139</v>
      </c>
      <c r="CS324" t="str">
        <v>DWG 9890040, (10E),Section, OL01139</v>
      </c>
      <c r="CT324" t="str">
        <v>DWG 9890040, (11E)</v>
      </c>
      <c r="CU324" t="str">
        <v>DWG 9890040, (11E), Pins with Flats</v>
      </c>
      <c r="CV324" t="str">
        <v>DWG 9890040, (12E),  Pass=.002 or less</v>
      </c>
      <c r="CW324" t="str">
        <v>DWG 9890040, (12E), See Image</v>
      </c>
      <c r="CX324" t="str">
        <v>DWG 9890040, (1E), OL01431</v>
      </c>
      <c r="CY324" t="str">
        <v>DWG 9890040, (1E), OL01432</v>
      </c>
      <c r="CZ324" t="str">
        <v>DWG 9890040, (2E), OL01432</v>
      </c>
      <c r="DA324" t="str">
        <v>DWG 9890040, (3E)</v>
      </c>
      <c r="DB324" t="str">
        <v>DWG 9890040, (4E)</v>
      </c>
      <c r="DC324" t="str">
        <v>DWG 9890040, (5E), OL02336</v>
      </c>
      <c r="DD324" t="str">
        <v>DWG 9890040, (6E)</v>
      </c>
      <c r="DE324" t="str">
        <v>DWG 9890040, (7E)</v>
      </c>
      <c r="DF324" t="str">
        <v>DWG 9890040, (8E), OL01433</v>
      </c>
      <c r="DG324" t="str">
        <v>DWG 9890040, (8E), OL01433, Section</v>
      </c>
      <c r="DH324" t="str">
        <v>DWG 9890040, (9E), Close to Rod Slot</v>
      </c>
      <c r="DI324" t="str">
        <v>DWG 9890040, (9E),Close to Rod Slot</v>
      </c>
      <c r="DJ324" t="str">
        <v>DWG FRM0105 PAGE 2</v>
      </c>
      <c r="DK324" t="str">
        <v>DWG# 100448-41</v>
      </c>
      <c r="DL324" t="str">
        <v>DWG# 100448-44</v>
      </c>
      <c r="DM324" t="str">
        <v>DWG# 9890003  (1), Section OL00436/A</v>
      </c>
      <c r="DN324" t="str">
        <v>DWG# 9890003 (3), Ring Gauge Constrained</v>
      </c>
      <c r="DO324" t="str">
        <v>DWG# 9890003 (4), Section</v>
      </c>
      <c r="DP324" t="str">
        <v>DWG#100448-26, Balloon 1K, OL02350</v>
      </c>
      <c r="DQ324" t="str">
        <v>DWG#100448-26, Balloon 2K, OL02350</v>
      </c>
      <c r="DR324" t="str">
        <v>DWG#100448-26, Balloon 3K, OL02363</v>
      </c>
      <c r="DS324" t="str">
        <v>DWG#100448-26, Balloon 4K</v>
      </c>
      <c r="DT324" t="str">
        <v>DWG#100448-26, Balloon 5K, Section</v>
      </c>
      <c r="DU324" t="str">
        <v>DWG#100448-26, Balloon 6K</v>
      </c>
      <c r="DV324" t="str">
        <v>DWG#100448-26, Balloon 7K, Section</v>
      </c>
      <c r="DW324" t="str">
        <v>DWG#100448-26, Mfg. Tol.</v>
      </c>
      <c r="DX324" t="str">
        <v>DWG#9890003 (2) Ring Gauge Constrained</v>
      </c>
      <c r="DY324" t="str">
        <v>DWG#9890044</v>
      </c>
      <c r="DZ324" t="str">
        <v>DWG#9890044 .1985 to .2005=Pass</v>
      </c>
      <c r="EA324" t="str">
        <v>DWG#9890044 Overlay OL02441</v>
      </c>
      <c r="EB324" t="str">
        <v>DWG#9890044, OL02441</v>
      </c>
      <c r="EC324" t="str">
        <v>DWG#FRM0105</v>
      </c>
      <c r="ED324" t="str">
        <v>EXT.</v>
      </c>
      <c r="EE324" t="str">
        <v>EXT. Section, OL02460</v>
      </c>
      <c r="EF324" t="str">
        <v>EXT., OL04223</v>
      </c>
      <c r="EG324" t="str">
        <v>Flat Drop Indicator Tip</v>
      </c>
      <c r="EH324" t="str">
        <v>Full Go Pin, No Light, at Radius</v>
      </c>
      <c r="EI324" t="str">
        <v>Function Check</v>
      </c>
      <c r="EJ324" t="str">
        <v>GO Function Gauge</v>
      </c>
      <c r="EK324" t="str">
        <v>Go Gauge for Balloon 1 &amp; 4</v>
      </c>
      <c r="EL324" t="str">
        <v>Go Pin must pass through</v>
      </c>
      <c r="EM324" t="str">
        <v>Greater than .005 = Fail, Section</v>
      </c>
      <c r="EN324" t="str">
        <v>Greater than .025 out of center = Fail</v>
      </c>
      <c r="EO324" t="str">
        <v>Greater than 2.6 = Pass</v>
      </c>
      <c r="EP324" t="str">
        <v>Green = Pass, Red = Fail</v>
      </c>
      <c r="EQ324" t="str">
        <v>Hex Depth</v>
      </c>
      <c r="ER324" t="str">
        <v>Hex Minor</v>
      </c>
      <c r="ES324" t="str">
        <v>Hole Dia.</v>
      </c>
      <c r="ET324" t="str">
        <v>ID Sphere Finish</v>
      </c>
      <c r="EU324" t="str">
        <v>ID/OD Both Sides, Diff. .002 or less = Pass</v>
      </c>
      <c r="EV324" t="str">
        <v>If Looks Big, Section</v>
      </c>
      <c r="EW324" t="str">
        <v>If Looks Small, Section</v>
      </c>
      <c r="EX324" t="str">
        <v>Insp. Close to Break Away, Mfg.Tol.</v>
      </c>
      <c r="EY324" t="str">
        <v>INT.</v>
      </c>
      <c r="EZ324" t="str">
        <v>INT. Section, OL02460</v>
      </c>
      <c r="FA324" t="str">
        <v>INT., OL04223</v>
      </c>
      <c r="FB324" t="str">
        <v>Intersect. of 7.7 &amp; R0.10</v>
      </c>
      <c r="FC324" t="str">
        <v>Intersect. of 8.79 and R.25 MAX</v>
      </c>
      <c r="FD324" t="str">
        <v>Keep Ind. Tip away from corner</v>
      </c>
      <c r="FE324" t="str">
        <v>L31</v>
      </c>
      <c r="FF324" t="str">
        <v>Laser Mark</v>
      </c>
      <c r="FG324" t="str">
        <v>LASER PER NOTE 4</v>
      </c>
      <c r="FH324" t="str">
        <v>LASER PER NOTE 4, Final Check 1 only</v>
      </c>
      <c r="FI324" t="str">
        <v>Less than .002 out of center = Pass</v>
      </c>
      <c r="FJ324" t="str">
        <v>Less than 2.75 = Pass, Section</v>
      </c>
      <c r="FK324" t="str">
        <v>List as pin. Not Calibrated</v>
      </c>
      <c r="FL324" t="str">
        <v>M9 X 1.25 BUTT See Comment Image</v>
      </c>
      <c r="FM324" t="str">
        <v>Manual Section</v>
      </c>
      <c r="FN324" t="str">
        <v>Max Deep .241 NO-GO =.42</v>
      </c>
      <c r="FO324" t="str">
        <v>MAX Depth of (Note 7) .241 NO-GO Pin</v>
      </c>
      <c r="FP324" t="str">
        <v>Measure from Blue Line, See Image</v>
      </c>
      <c r="FQ324" t="str">
        <v>Measure Width of Blue Area, See Image</v>
      </c>
      <c r="FR324" t="str">
        <v>Mfg. Tol</v>
      </c>
      <c r="FS324" t="str">
        <v>Mfg. Tol, See Image</v>
      </c>
      <c r="FT324" t="str">
        <v>Mfg. Tol.</v>
      </c>
      <c r="FU324" t="str">
        <v>Mfg. Tol. "A"</v>
      </c>
      <c r="FV324" t="str">
        <v>Mfg. Tol. (Zero on Gauge Full Dia. Lead)</v>
      </c>
      <c r="FW324" t="str">
        <v>Mfg. Tol. Balloon 11, See Image</v>
      </c>
      <c r="FX324" t="str">
        <v>Mfg. Tol. Balloon 4</v>
      </c>
      <c r="FY324" t="str">
        <v>Mfg. Tol. Balloon 7</v>
      </c>
      <c r="FZ324" t="str">
        <v xml:space="preserve">Mfg. Tol. C-Bore Face (Ballo 28) </v>
      </c>
      <c r="GA324" t="str">
        <v>Mfg. Tol. Section</v>
      </c>
      <c r="GB324" t="str">
        <v>Mfg. Tol. See Image</v>
      </c>
      <c r="GC324" t="str">
        <v>Mfg. Tol., 3 Places, Record MAX</v>
      </c>
      <c r="GD324" t="str">
        <v>Mfg. Tol., Balloon 11</v>
      </c>
      <c r="GE324" t="str">
        <v>Mfg. Tol., Balloon 7</v>
      </c>
      <c r="GF324" t="str">
        <v>Mfg. Tol., Blank</v>
      </c>
      <c r="GG324" t="str">
        <v>Mfg. Tol., Blank, Balloon 12</v>
      </c>
      <c r="GH324" t="str">
        <v>Mfg. Tol., Blend to SØ.320</v>
      </c>
      <c r="GI324" t="str">
        <v>Mfg. Tol., Calculation</v>
      </c>
      <c r="GJ324" t="str">
        <v>Mfg. Tol., For Mill Fixture</v>
      </c>
      <c r="GK324" t="str">
        <v>Mfg. Tol., L32</v>
      </c>
      <c r="GL324" t="str">
        <v>Mfg. Tol., L33</v>
      </c>
      <c r="GM324" t="str">
        <v>Mfg. Tol., No Tool Marks</v>
      </c>
      <c r="GN324" t="str">
        <v>Mfg. Tol., OL03361</v>
      </c>
      <c r="GO324" t="str">
        <v>Mfg. Tol., Record off center value</v>
      </c>
      <c r="GP324" t="str">
        <v>Mfg. Tol., Same 3 Places, Record MIN</v>
      </c>
      <c r="GQ324" t="str">
        <v>Mfg. Tol., Section</v>
      </c>
      <c r="GR324" t="str">
        <v>Mfg. Tol., Section B-B</v>
      </c>
      <c r="GS324" t="str">
        <v>Mfg. Tol., Section, OL03361</v>
      </c>
      <c r="GT324" t="str">
        <v>Mfg. Tol., Section, Per Note 2</v>
      </c>
      <c r="GU324" t="str">
        <v>Mfg. Tol., See Image</v>
      </c>
      <c r="GV324" t="str">
        <v>Mfg. Tol., See Image, Bore in Blue</v>
      </c>
      <c r="GW324" t="str">
        <v>Mfg. Tol., See Image, Hook Tip</v>
      </c>
      <c r="GX324" t="str">
        <v>Mfg. Tol., Sharp Okay No Burr</v>
      </c>
      <c r="GY324" t="str">
        <v>Mfg. Tol., Threadless Blank</v>
      </c>
      <c r="GZ324" t="str">
        <v>Mfg.Tol.</v>
      </c>
      <c r="HA324" t="str">
        <v>Mgf. To., T.S.C.</v>
      </c>
      <c r="HB324" t="str">
        <v>Milled Feature</v>
      </c>
      <c r="HC324" t="str">
        <v>Milled Feature, OL04045</v>
      </c>
      <c r="HD324" t="str">
        <v>More than .0005 out of center = Fail</v>
      </c>
      <c r="HE324" t="str">
        <v>Must Pass Through</v>
      </c>
      <c r="HF324" t="str">
        <v>Must pass through gauge</v>
      </c>
      <c r="HG324" t="str">
        <v>Must Pass Through Go Gauge</v>
      </c>
      <c r="HH324" t="str">
        <v>Must Pass, See Image.</v>
      </c>
      <c r="HI324" t="str">
        <v>NA</v>
      </c>
      <c r="HJ324" t="str">
        <v>Narrow Area</v>
      </c>
      <c r="HK324" t="str">
        <v>Near Balloon 21</v>
      </c>
      <c r="HL324" t="str">
        <v>Near Datum B</v>
      </c>
      <c r="HM324" t="str">
        <v>Neck Dia.</v>
      </c>
      <c r="HN324" t="str">
        <v>Neck to Head Rad.</v>
      </c>
      <c r="HO324" t="str">
        <v>No Copper Deposits Allowed</v>
      </c>
      <c r="HP324" t="str">
        <v>No Section</v>
      </c>
      <c r="HQ324" t="str">
        <v>No Section, .01 to .014 = Pass</v>
      </c>
      <c r="HR324" t="str">
        <v>No Section, Rotate Part</v>
      </c>
      <c r="HS324" t="str">
        <v>No Section, See Image</v>
      </c>
      <c r="HT324" t="str">
        <v>No Slot, Section B-B</v>
      </c>
      <c r="HU324" t="str">
        <v>No visual step = Pass</v>
      </c>
      <c r="HV324" t="str">
        <v>Not to exceed .95 Deep</v>
      </c>
      <c r="HW324" t="str">
        <v>Note 1</v>
      </c>
      <c r="HX324" t="str">
        <v>OL00333/A</v>
      </c>
      <c r="HY324" t="str">
        <v>OL00519</v>
      </c>
      <c r="HZ324" t="str">
        <v>OL00520</v>
      </c>
      <c r="IA324" t="str">
        <v>OL00529</v>
      </c>
      <c r="IB324" t="str">
        <v>OL00542</v>
      </c>
      <c r="IC324" t="str">
        <v>OL00724</v>
      </c>
      <c r="ID324" t="str">
        <v>OL01250</v>
      </c>
      <c r="IE324" t="str">
        <v>OL01869, Threadless Blank</v>
      </c>
      <c r="IF324" t="str">
        <v>OL01870, Section</v>
      </c>
      <c r="IG324" t="str">
        <v>OL02255</v>
      </c>
      <c r="IH324" t="str">
        <v>OL02255, Mfg. Tol.</v>
      </c>
      <c r="II324" t="str">
        <v>OL02302</v>
      </c>
      <c r="IJ324" t="str">
        <v xml:space="preserve">OL02318  needed per image instructions </v>
      </c>
      <c r="IK324" t="str">
        <v>OL02556</v>
      </c>
      <c r="IL324" t="str">
        <v>OL02557</v>
      </c>
      <c r="IM324" t="str">
        <v>OL02567</v>
      </c>
      <c r="IN324" t="str">
        <v>OL02653</v>
      </c>
      <c r="IO324" t="str">
        <v>OL02718</v>
      </c>
      <c r="IP324" t="str">
        <v>OL02841</v>
      </c>
      <c r="IQ324" t="str">
        <v>OL02842</v>
      </c>
      <c r="IR324" t="str">
        <v>OL02844</v>
      </c>
      <c r="IS324" t="str">
        <v>OL02871</v>
      </c>
      <c r="IT324" t="str">
        <v>OL02887</v>
      </c>
      <c r="IU324" t="str">
        <v>OL03766</v>
      </c>
      <c r="IV324" t="str">
        <v>OL03868</v>
      </c>
      <c r="IW324" t="str">
        <v>OL03869</v>
      </c>
      <c r="IX324" t="str">
        <v>OL03870</v>
      </c>
      <c r="IY324" t="str">
        <v>OL03873, DWG# 100448-44</v>
      </c>
      <c r="IZ324" t="str">
        <v>OL03949</v>
      </c>
      <c r="JA324" t="str">
        <v xml:space="preserve">OL04043, Section </v>
      </c>
      <c r="JB324" t="str">
        <v xml:space="preserve">OL04044, Section </v>
      </c>
      <c r="JC324" t="str">
        <v>OL04045</v>
      </c>
      <c r="JD324" t="str">
        <v>OL04045, Milled Feature</v>
      </c>
      <c r="JE324" t="str">
        <v>OL04063</v>
      </c>
      <c r="JF324" t="str">
        <v>OL04064</v>
      </c>
      <c r="JG324" t="str">
        <v>OL04065</v>
      </c>
      <c r="JH324" t="str">
        <v>OL04181</v>
      </c>
      <c r="JI324" t="str">
        <v>OL04218</v>
      </c>
      <c r="JJ324" t="str">
        <v>OL04224, See Image</v>
      </c>
      <c r="JK324" t="str">
        <v>OL04374</v>
      </c>
      <c r="JL324" t="str">
        <v>OL04375, Section M-M</v>
      </c>
      <c r="JM324" t="str">
        <v>OL04376, Section M-M</v>
      </c>
      <c r="JN324" t="str">
        <v>OL04443</v>
      </c>
      <c r="JO324" t="str">
        <v>OL04444</v>
      </c>
      <c r="JP324" t="str">
        <v>One side of slot</v>
      </c>
      <c r="JQ324" t="str">
        <v>Other side of slot</v>
      </c>
      <c r="JR324" t="str">
        <v>Out of center more than .002 = Fail</v>
      </c>
      <c r="JS324" t="str">
        <v>Out of center more than.002 = Fail</v>
      </c>
      <c r="JT324" t="str">
        <v>Overlay OL02713</v>
      </c>
    </row>
    <row r="325" spans="1:280">
      <c r="A325" s="74" t="s">
        <v>730</v>
      </c>
      <c r="C325" s="74" t="str" cm="1">
        <f t="array" ref="C325:JT325">TRANSPOSE(_xlfn._xlws.SORT(_xlfn._xlws.FILTER($A$2:$A$279,ISNUMBER(SEARCH('Prt. Lib. &amp; Routine, Table'!M332,$A$2:$A$279)),"not found")))</f>
        <v xml:space="preserve"> 'C', Whirl Blank</v>
      </c>
      <c r="D325" t="str">
        <v xml:space="preserve"> See Image, Constrained</v>
      </c>
      <c r="E325" t="str">
        <v>(.04 to .12 range = Pass)</v>
      </c>
      <c r="F325" t="str">
        <v>(.042 FULL) Go Pin Seat Fully</v>
      </c>
      <c r="G325" t="str">
        <v>(B), Mfg. Tol.</v>
      </c>
      <c r="H325" t="str">
        <v>(B), O.A.L.</v>
      </c>
      <c r="I325" t="str">
        <v>.001 or less =Pass</v>
      </c>
      <c r="J325" t="str">
        <v>.001 or less out of center = Pass</v>
      </c>
      <c r="K325" t="str">
        <v>.002 or Less = Pass</v>
      </c>
      <c r="L325" t="str">
        <v>.002 or Less out of center = Pass</v>
      </c>
      <c r="M325" t="str">
        <v>.005 to .015 = Pass</v>
      </c>
      <c r="N325" t="str">
        <v>.0125 Mean, Section</v>
      </c>
      <c r="O325" t="str">
        <v>.025 or Less in X &amp; Y=Pass</v>
      </c>
      <c r="P325" t="str">
        <v>.038 Mean</v>
      </c>
      <c r="Q325" t="str">
        <v>.063 MM = .0024 IN, See Image</v>
      </c>
      <c r="R325" t="str">
        <v>.063MM = .0024"</v>
      </c>
      <c r="S325" t="str">
        <v>.243 NO-GO, Unconstrained, Must Not Start</v>
      </c>
      <c r="T325" t="str">
        <v>@ Back Face &amp; ID, No Raised Edge</v>
      </c>
      <c r="U325" t="str">
        <v>@ Back Face &amp; OD, No Raised Edge</v>
      </c>
      <c r="V325" t="str">
        <v>@ ID &amp; FACE</v>
      </c>
      <c r="W325" t="str">
        <v>@ OD &amp; BACK FACE</v>
      </c>
      <c r="X325" t="str">
        <v>@ OD &amp; FACE</v>
      </c>
      <c r="Y325" t="str">
        <v>Across from slot</v>
      </c>
      <c r="Z325" t="str">
        <v>All Edge Breaks</v>
      </c>
      <c r="AA325" t="str">
        <v>Attached to bar stock</v>
      </c>
      <c r="AB325" t="str">
        <v xml:space="preserve">Back Turn Fillet Rad. </v>
      </c>
      <c r="AC325" t="str">
        <v>Balloon 1 (DWG FRM0105 Page 2, NV-27)</v>
      </c>
      <c r="AD325" t="str">
        <v>Balloon 1 (DWG FRM0105, NV-30)</v>
      </c>
      <c r="AE325" t="str">
        <v>Balloon 1 (P# 9890002-20) OL00429/A</v>
      </c>
      <c r="AF325" t="str">
        <v>Balloon 1, DWG#FRM0105</v>
      </c>
      <c r="AG325" t="str">
        <v>Balloon 11, See Image</v>
      </c>
      <c r="AH325" t="str">
        <v xml:space="preserve">Balloon 2 (DWG FRM0105 Page 2, NV-27) </v>
      </c>
      <c r="AI325" t="str">
        <v>Balloon 2 (DWG FRM0105, NV-30)</v>
      </c>
      <c r="AJ325" t="str">
        <v>Balloon 2 (P# 9890002-20)</v>
      </c>
      <c r="AK325" t="str">
        <v>Balloon 2, DWG#FRM0105</v>
      </c>
      <c r="AL325" t="str">
        <v>Balloon 2, DWG#FRM0105, See Image</v>
      </c>
      <c r="AM325" t="str">
        <v>Balloon 3 (DWG FRM0105, NV-30 Minor)</v>
      </c>
      <c r="AN325" t="str">
        <v>Balloon 3 (DWG FRM0105, NV-30)</v>
      </c>
      <c r="AO325" t="str">
        <v>Balloon 3 (P# 9890002-20)</v>
      </c>
      <c r="AP325" t="str">
        <v>Balloon 4</v>
      </c>
      <c r="AQ325" t="str">
        <v>Balloon 4 (P# 9890002-20)</v>
      </c>
      <c r="AR325" t="str">
        <v>Below Middle Band</v>
      </c>
      <c r="AS325" t="str">
        <v>Best Fit Pin, .003 or Less =Pass</v>
      </c>
      <c r="AT325" t="str">
        <v>Blank</v>
      </c>
      <c r="AU325" t="str">
        <v>Blank Turn Maj.</v>
      </c>
      <c r="AV325" t="str">
        <v>Blank Turn Maj. Mill Flt., OL4172</v>
      </c>
      <c r="AW325" t="str">
        <v>Blank Without .010 Slots</v>
      </c>
      <c r="AX325" t="str">
        <v>Blank Without .010 Slots, Section</v>
      </c>
      <c r="AY325" t="str">
        <v>Blank without thread</v>
      </c>
      <c r="AZ325" t="str">
        <v xml:space="preserve">Blank, Center of V Grv. </v>
      </c>
      <c r="BA325" t="str">
        <v>Blank, Check R adjacent Balloon 17</v>
      </c>
      <c r="BB325" t="str">
        <v>Blank, EXT. Feature</v>
      </c>
      <c r="BC325" t="str">
        <v>Blank, See Image, OL04335</v>
      </c>
      <c r="BD325" t="str">
        <v>Blank, See Image, OL04336</v>
      </c>
      <c r="BE325" t="str">
        <v xml:space="preserve">Blank, Thrd. </v>
      </c>
      <c r="BF325" t="str">
        <v>Blank, Turn Tip</v>
      </c>
      <c r="BG325" t="str">
        <v>Blank, Without Thrd.</v>
      </c>
      <c r="BH325" t="str">
        <v>Blank, Without Thread</v>
      </c>
      <c r="BI325" t="str">
        <v xml:space="preserve">Blunt Start Blend to Minor </v>
      </c>
      <c r="BJ325" t="str">
        <v>Calc., Use Go HEX</v>
      </c>
      <c r="BK325" t="str">
        <v>Can't dig into OD</v>
      </c>
      <c r="BL325" t="str">
        <v>Carbide Gauge</v>
      </c>
      <c r="BM325" t="str">
        <v xml:space="preserve">Center of V Grv. </v>
      </c>
      <c r="BN325" t="str">
        <v>Centered Less than .03 = Pass</v>
      </c>
      <c r="BO325" t="str">
        <v>Centered within .0005 or Less = Pass</v>
      </c>
      <c r="BP325" t="str">
        <v>Centered within .001 or Less = Pass</v>
      </c>
      <c r="BQ325" t="str">
        <v>Centered within .0254 or Less = Pass</v>
      </c>
      <c r="BR325" t="str">
        <v>Check close to Rod Slot</v>
      </c>
      <c r="BS325" t="str">
        <v>Check every other hole</v>
      </c>
      <c r="BT325" t="str">
        <v>Check Go over full length of slot.</v>
      </c>
      <c r="BU325" t="str">
        <v>Check Near Closed End</v>
      </c>
      <c r="BV325" t="str">
        <v>Check per Print View, Away from Rod Slot</v>
      </c>
      <c r="BW325" t="str">
        <v>Check to Balloon 30 Go Pin</v>
      </c>
      <c r="BX325" t="str">
        <v>Check with .2705 SET Pin Inside Part</v>
      </c>
      <c r="BY325" t="str">
        <v>Check with Hex Up</v>
      </c>
      <c r="BZ325" t="str">
        <v>CMM Blank</v>
      </c>
      <c r="CA325" t="str">
        <v>Confirm Full Radius</v>
      </c>
      <c r="CB325" t="str">
        <v>Constrained in fixture</v>
      </c>
      <c r="CC325" t="str">
        <v>Constrained with Ring</v>
      </c>
      <c r="CD325" t="str">
        <v>Constrained, See Image</v>
      </c>
      <c r="CE325" t="str">
        <v>Dim. "A"</v>
      </c>
      <c r="CF325" t="str">
        <v>Dim. "B"</v>
      </c>
      <c r="CG325" t="str">
        <v>Dim. "C"</v>
      </c>
      <c r="CH325" t="str">
        <v>Dim. "D", Whirl Blank</v>
      </c>
      <c r="CI325" t="str">
        <v>Dim. "G"</v>
      </c>
      <c r="CJ325" t="str">
        <v>Dim. E, Blank Turn Maj. &amp;  Mill Flt</v>
      </c>
      <c r="CK325" t="str">
        <v>Dim. E, Blank Turn Maj.&amp;  Mill Flt</v>
      </c>
      <c r="CL325" t="str">
        <v>Dim. H, Whirl Blank</v>
      </c>
      <c r="CM325" t="str">
        <v>Dim. J, 'Blank Turn Maj. &amp; Whirl Blank</v>
      </c>
      <c r="CN325" t="str">
        <v>Disk Drop Indicator Tip</v>
      </c>
      <c r="CO325" t="str">
        <v>DWG 100448-15, Balloon F_1</v>
      </c>
      <c r="CP325" t="str">
        <v>DWG 100448-15, OL02571</v>
      </c>
      <c r="CQ325" t="str">
        <v>DWG 100448-41</v>
      </c>
      <c r="CR325" t="str">
        <v>DWG 9890040, (10E),Section Part, OL01139</v>
      </c>
      <c r="CS325" t="str">
        <v>DWG 9890040, (10E),Section, OL01139</v>
      </c>
      <c r="CT325" t="str">
        <v>DWG 9890040, (11E)</v>
      </c>
      <c r="CU325" t="str">
        <v>DWG 9890040, (11E), Pins with Flats</v>
      </c>
      <c r="CV325" t="str">
        <v>DWG 9890040, (12E),  Pass=.002 or less</v>
      </c>
      <c r="CW325" t="str">
        <v>DWG 9890040, (12E), See Image</v>
      </c>
      <c r="CX325" t="str">
        <v>DWG 9890040, (1E), OL01431</v>
      </c>
      <c r="CY325" t="str">
        <v>DWG 9890040, (1E), OL01432</v>
      </c>
      <c r="CZ325" t="str">
        <v>DWG 9890040, (2E), OL01432</v>
      </c>
      <c r="DA325" t="str">
        <v>DWG 9890040, (3E)</v>
      </c>
      <c r="DB325" t="str">
        <v>DWG 9890040, (4E)</v>
      </c>
      <c r="DC325" t="str">
        <v>DWG 9890040, (5E), OL02336</v>
      </c>
      <c r="DD325" t="str">
        <v>DWG 9890040, (6E)</v>
      </c>
      <c r="DE325" t="str">
        <v>DWG 9890040, (7E)</v>
      </c>
      <c r="DF325" t="str">
        <v>DWG 9890040, (8E), OL01433</v>
      </c>
      <c r="DG325" t="str">
        <v>DWG 9890040, (8E), OL01433, Section</v>
      </c>
      <c r="DH325" t="str">
        <v>DWG 9890040, (9E), Close to Rod Slot</v>
      </c>
      <c r="DI325" t="str">
        <v>DWG 9890040, (9E),Close to Rod Slot</v>
      </c>
      <c r="DJ325" t="str">
        <v>DWG FRM0105 PAGE 2</v>
      </c>
      <c r="DK325" t="str">
        <v>DWG# 100448-41</v>
      </c>
      <c r="DL325" t="str">
        <v>DWG# 100448-44</v>
      </c>
      <c r="DM325" t="str">
        <v>DWG# 9890003  (1), Section OL00436/A</v>
      </c>
      <c r="DN325" t="str">
        <v>DWG# 9890003 (3), Ring Gauge Constrained</v>
      </c>
      <c r="DO325" t="str">
        <v>DWG# 9890003 (4), Section</v>
      </c>
      <c r="DP325" t="str">
        <v>DWG#100448-26, Balloon 1K, OL02350</v>
      </c>
      <c r="DQ325" t="str">
        <v>DWG#100448-26, Balloon 2K, OL02350</v>
      </c>
      <c r="DR325" t="str">
        <v>DWG#100448-26, Balloon 3K, OL02363</v>
      </c>
      <c r="DS325" t="str">
        <v>DWG#100448-26, Balloon 4K</v>
      </c>
      <c r="DT325" t="str">
        <v>DWG#100448-26, Balloon 5K, Section</v>
      </c>
      <c r="DU325" t="str">
        <v>DWG#100448-26, Balloon 6K</v>
      </c>
      <c r="DV325" t="str">
        <v>DWG#100448-26, Balloon 7K, Section</v>
      </c>
      <c r="DW325" t="str">
        <v>DWG#100448-26, Mfg. Tol.</v>
      </c>
      <c r="DX325" t="str">
        <v>DWG#9890003 (2) Ring Gauge Constrained</v>
      </c>
      <c r="DY325" t="str">
        <v>DWG#9890044</v>
      </c>
      <c r="DZ325" t="str">
        <v>DWG#9890044 .1985 to .2005=Pass</v>
      </c>
      <c r="EA325" t="str">
        <v>DWG#9890044 Overlay OL02441</v>
      </c>
      <c r="EB325" t="str">
        <v>DWG#9890044, OL02441</v>
      </c>
      <c r="EC325" t="str">
        <v>DWG#FRM0105</v>
      </c>
      <c r="ED325" t="str">
        <v>EXT.</v>
      </c>
      <c r="EE325" t="str">
        <v>EXT. Section, OL02460</v>
      </c>
      <c r="EF325" t="str">
        <v>EXT., OL04223</v>
      </c>
      <c r="EG325" t="str">
        <v>Flat Drop Indicator Tip</v>
      </c>
      <c r="EH325" t="str">
        <v>Full Go Pin, No Light, at Radius</v>
      </c>
      <c r="EI325" t="str">
        <v>Function Check</v>
      </c>
      <c r="EJ325" t="str">
        <v>GO Function Gauge</v>
      </c>
      <c r="EK325" t="str">
        <v>Go Gauge for Balloon 1 &amp; 4</v>
      </c>
      <c r="EL325" t="str">
        <v>Go Pin must pass through</v>
      </c>
      <c r="EM325" t="str">
        <v>Greater than .005 = Fail, Section</v>
      </c>
      <c r="EN325" t="str">
        <v>Greater than .025 out of center = Fail</v>
      </c>
      <c r="EO325" t="str">
        <v>Greater than 2.6 = Pass</v>
      </c>
      <c r="EP325" t="str">
        <v>Green = Pass, Red = Fail</v>
      </c>
      <c r="EQ325" t="str">
        <v>Hex Depth</v>
      </c>
      <c r="ER325" t="str">
        <v>Hex Minor</v>
      </c>
      <c r="ES325" t="str">
        <v>Hole Dia.</v>
      </c>
      <c r="ET325" t="str">
        <v>ID Sphere Finish</v>
      </c>
      <c r="EU325" t="str">
        <v>ID/OD Both Sides, Diff. .002 or less = Pass</v>
      </c>
      <c r="EV325" t="str">
        <v>If Looks Big, Section</v>
      </c>
      <c r="EW325" t="str">
        <v>If Looks Small, Section</v>
      </c>
      <c r="EX325" t="str">
        <v>Insp. Close to Break Away, Mfg.Tol.</v>
      </c>
      <c r="EY325" t="str">
        <v>INT.</v>
      </c>
      <c r="EZ325" t="str">
        <v>INT. Section, OL02460</v>
      </c>
      <c r="FA325" t="str">
        <v>INT., OL04223</v>
      </c>
      <c r="FB325" t="str">
        <v>Intersect. of 7.7 &amp; R0.10</v>
      </c>
      <c r="FC325" t="str">
        <v>Intersect. of 8.79 and R.25 MAX</v>
      </c>
      <c r="FD325" t="str">
        <v>Keep Ind. Tip away from corner</v>
      </c>
      <c r="FE325" t="str">
        <v>L31</v>
      </c>
      <c r="FF325" t="str">
        <v>Laser Mark</v>
      </c>
      <c r="FG325" t="str">
        <v>LASER PER NOTE 4</v>
      </c>
      <c r="FH325" t="str">
        <v>LASER PER NOTE 4, Final Check 1 only</v>
      </c>
      <c r="FI325" t="str">
        <v>Less than .002 out of center = Pass</v>
      </c>
      <c r="FJ325" t="str">
        <v>Less than 2.75 = Pass, Section</v>
      </c>
      <c r="FK325" t="str">
        <v>List as pin. Not Calibrated</v>
      </c>
      <c r="FL325" t="str">
        <v>M9 X 1.25 BUTT See Comment Image</v>
      </c>
      <c r="FM325" t="str">
        <v>Manual Section</v>
      </c>
      <c r="FN325" t="str">
        <v>Max Deep .241 NO-GO =.42</v>
      </c>
      <c r="FO325" t="str">
        <v>MAX Depth of (Note 7) .241 NO-GO Pin</v>
      </c>
      <c r="FP325" t="str">
        <v>Measure from Blue Line, See Image</v>
      </c>
      <c r="FQ325" t="str">
        <v>Measure Width of Blue Area, See Image</v>
      </c>
      <c r="FR325" t="str">
        <v>Mfg. Tol</v>
      </c>
      <c r="FS325" t="str">
        <v>Mfg. Tol, See Image</v>
      </c>
      <c r="FT325" t="str">
        <v>Mfg. Tol.</v>
      </c>
      <c r="FU325" t="str">
        <v>Mfg. Tol. "A"</v>
      </c>
      <c r="FV325" t="str">
        <v>Mfg. Tol. (Zero on Gauge Full Dia. Lead)</v>
      </c>
      <c r="FW325" t="str">
        <v>Mfg. Tol. Balloon 11, See Image</v>
      </c>
      <c r="FX325" t="str">
        <v>Mfg. Tol. Balloon 4</v>
      </c>
      <c r="FY325" t="str">
        <v>Mfg. Tol. Balloon 7</v>
      </c>
      <c r="FZ325" t="str">
        <v xml:space="preserve">Mfg. Tol. C-Bore Face (Ballo 28) </v>
      </c>
      <c r="GA325" t="str">
        <v>Mfg. Tol. Section</v>
      </c>
      <c r="GB325" t="str">
        <v>Mfg. Tol. See Image</v>
      </c>
      <c r="GC325" t="str">
        <v>Mfg. Tol., 3 Places, Record MAX</v>
      </c>
      <c r="GD325" t="str">
        <v>Mfg. Tol., Balloon 11</v>
      </c>
      <c r="GE325" t="str">
        <v>Mfg. Tol., Balloon 7</v>
      </c>
      <c r="GF325" t="str">
        <v>Mfg. Tol., Blank</v>
      </c>
      <c r="GG325" t="str">
        <v>Mfg. Tol., Blank, Balloon 12</v>
      </c>
      <c r="GH325" t="str">
        <v>Mfg. Tol., Blend to SØ.320</v>
      </c>
      <c r="GI325" t="str">
        <v>Mfg. Tol., Calculation</v>
      </c>
      <c r="GJ325" t="str">
        <v>Mfg. Tol., For Mill Fixture</v>
      </c>
      <c r="GK325" t="str">
        <v>Mfg. Tol., L32</v>
      </c>
      <c r="GL325" t="str">
        <v>Mfg. Tol., L33</v>
      </c>
      <c r="GM325" t="str">
        <v>Mfg. Tol., No Tool Marks</v>
      </c>
      <c r="GN325" t="str">
        <v>Mfg. Tol., OL03361</v>
      </c>
      <c r="GO325" t="str">
        <v>Mfg. Tol., Record off center value</v>
      </c>
      <c r="GP325" t="str">
        <v>Mfg. Tol., Same 3 Places, Record MIN</v>
      </c>
      <c r="GQ325" t="str">
        <v>Mfg. Tol., Section</v>
      </c>
      <c r="GR325" t="str">
        <v>Mfg. Tol., Section B-B</v>
      </c>
      <c r="GS325" t="str">
        <v>Mfg. Tol., Section, OL03361</v>
      </c>
      <c r="GT325" t="str">
        <v>Mfg. Tol., Section, Per Note 2</v>
      </c>
      <c r="GU325" t="str">
        <v>Mfg. Tol., See Image</v>
      </c>
      <c r="GV325" t="str">
        <v>Mfg. Tol., See Image, Bore in Blue</v>
      </c>
      <c r="GW325" t="str">
        <v>Mfg. Tol., See Image, Hook Tip</v>
      </c>
      <c r="GX325" t="str">
        <v>Mfg. Tol., Sharp Okay No Burr</v>
      </c>
      <c r="GY325" t="str">
        <v>Mfg. Tol., Threadless Blank</v>
      </c>
      <c r="GZ325" t="str">
        <v>Mfg.Tol.</v>
      </c>
      <c r="HA325" t="str">
        <v>Mgf. To., T.S.C.</v>
      </c>
      <c r="HB325" t="str">
        <v>Milled Feature</v>
      </c>
      <c r="HC325" t="str">
        <v>Milled Feature, OL04045</v>
      </c>
      <c r="HD325" t="str">
        <v>More than .0005 out of center = Fail</v>
      </c>
      <c r="HE325" t="str">
        <v>Must Pass Through</v>
      </c>
      <c r="HF325" t="str">
        <v>Must pass through gauge</v>
      </c>
      <c r="HG325" t="str">
        <v>Must Pass Through Go Gauge</v>
      </c>
      <c r="HH325" t="str">
        <v>Must Pass, See Image.</v>
      </c>
      <c r="HI325" t="str">
        <v>NA</v>
      </c>
      <c r="HJ325" t="str">
        <v>Narrow Area</v>
      </c>
      <c r="HK325" t="str">
        <v>Near Balloon 21</v>
      </c>
      <c r="HL325" t="str">
        <v>Near Datum B</v>
      </c>
      <c r="HM325" t="str">
        <v>Neck Dia.</v>
      </c>
      <c r="HN325" t="str">
        <v>Neck to Head Rad.</v>
      </c>
      <c r="HO325" t="str">
        <v>No Copper Deposits Allowed</v>
      </c>
      <c r="HP325" t="str">
        <v>No Section</v>
      </c>
      <c r="HQ325" t="str">
        <v>No Section, .01 to .014 = Pass</v>
      </c>
      <c r="HR325" t="str">
        <v>No Section, Rotate Part</v>
      </c>
      <c r="HS325" t="str">
        <v>No Section, See Image</v>
      </c>
      <c r="HT325" t="str">
        <v>No Slot, Section B-B</v>
      </c>
      <c r="HU325" t="str">
        <v>No visual step = Pass</v>
      </c>
      <c r="HV325" t="str">
        <v>Not to exceed .95 Deep</v>
      </c>
      <c r="HW325" t="str">
        <v>Note 1</v>
      </c>
      <c r="HX325" t="str">
        <v>OL00333/A</v>
      </c>
      <c r="HY325" t="str">
        <v>OL00519</v>
      </c>
      <c r="HZ325" t="str">
        <v>OL00520</v>
      </c>
      <c r="IA325" t="str">
        <v>OL00529</v>
      </c>
      <c r="IB325" t="str">
        <v>OL00542</v>
      </c>
      <c r="IC325" t="str">
        <v>OL00724</v>
      </c>
      <c r="ID325" t="str">
        <v>OL01250</v>
      </c>
      <c r="IE325" t="str">
        <v>OL01869, Threadless Blank</v>
      </c>
      <c r="IF325" t="str">
        <v>OL01870, Section</v>
      </c>
      <c r="IG325" t="str">
        <v>OL02255</v>
      </c>
      <c r="IH325" t="str">
        <v>OL02255, Mfg. Tol.</v>
      </c>
      <c r="II325" t="str">
        <v>OL02302</v>
      </c>
      <c r="IJ325" t="str">
        <v xml:space="preserve">OL02318  needed per image instructions </v>
      </c>
      <c r="IK325" t="str">
        <v>OL02556</v>
      </c>
      <c r="IL325" t="str">
        <v>OL02557</v>
      </c>
      <c r="IM325" t="str">
        <v>OL02567</v>
      </c>
      <c r="IN325" t="str">
        <v>OL02653</v>
      </c>
      <c r="IO325" t="str">
        <v>OL02718</v>
      </c>
      <c r="IP325" t="str">
        <v>OL02841</v>
      </c>
      <c r="IQ325" t="str">
        <v>OL02842</v>
      </c>
      <c r="IR325" t="str">
        <v>OL02844</v>
      </c>
      <c r="IS325" t="str">
        <v>OL02871</v>
      </c>
      <c r="IT325" t="str">
        <v>OL02887</v>
      </c>
      <c r="IU325" t="str">
        <v>OL03766</v>
      </c>
      <c r="IV325" t="str">
        <v>OL03868</v>
      </c>
      <c r="IW325" t="str">
        <v>OL03869</v>
      </c>
      <c r="IX325" t="str">
        <v>OL03870</v>
      </c>
      <c r="IY325" t="str">
        <v>OL03873, DWG# 100448-44</v>
      </c>
      <c r="IZ325" t="str">
        <v>OL03949</v>
      </c>
      <c r="JA325" t="str">
        <v xml:space="preserve">OL04043, Section </v>
      </c>
      <c r="JB325" t="str">
        <v xml:space="preserve">OL04044, Section </v>
      </c>
      <c r="JC325" t="str">
        <v>OL04045</v>
      </c>
      <c r="JD325" t="str">
        <v>OL04045, Milled Feature</v>
      </c>
      <c r="JE325" t="str">
        <v>OL04063</v>
      </c>
      <c r="JF325" t="str">
        <v>OL04064</v>
      </c>
      <c r="JG325" t="str">
        <v>OL04065</v>
      </c>
      <c r="JH325" t="str">
        <v>OL04181</v>
      </c>
      <c r="JI325" t="str">
        <v>OL04218</v>
      </c>
      <c r="JJ325" t="str">
        <v>OL04224, See Image</v>
      </c>
      <c r="JK325" t="str">
        <v>OL04374</v>
      </c>
      <c r="JL325" t="str">
        <v>OL04375, Section M-M</v>
      </c>
      <c r="JM325" t="str">
        <v>OL04376, Section M-M</v>
      </c>
      <c r="JN325" t="str">
        <v>OL04443</v>
      </c>
      <c r="JO325" t="str">
        <v>OL04444</v>
      </c>
      <c r="JP325" t="str">
        <v>One side of slot</v>
      </c>
      <c r="JQ325" t="str">
        <v>Other side of slot</v>
      </c>
      <c r="JR325" t="str">
        <v>Out of center more than .002 = Fail</v>
      </c>
      <c r="JS325" t="str">
        <v>Out of center more than.002 = Fail</v>
      </c>
      <c r="JT325" t="str">
        <v>Overlay OL02713</v>
      </c>
    </row>
    <row r="326" spans="1:280">
      <c r="A326" s="74" t="s">
        <v>731</v>
      </c>
      <c r="C326" s="74" t="str" cm="1">
        <f t="array" ref="C326:JT326">TRANSPOSE(_xlfn._xlws.SORT(_xlfn._xlws.FILTER($A$2:$A$279,ISNUMBER(SEARCH('Prt. Lib. &amp; Routine, Table'!M333,$A$2:$A$279)),"not found")))</f>
        <v xml:space="preserve"> 'C', Whirl Blank</v>
      </c>
      <c r="D326" t="str">
        <v xml:space="preserve"> See Image, Constrained</v>
      </c>
      <c r="E326" t="str">
        <v>(.04 to .12 range = Pass)</v>
      </c>
      <c r="F326" t="str">
        <v>(.042 FULL) Go Pin Seat Fully</v>
      </c>
      <c r="G326" t="str">
        <v>(B), Mfg. Tol.</v>
      </c>
      <c r="H326" t="str">
        <v>(B), O.A.L.</v>
      </c>
      <c r="I326" t="str">
        <v>.001 or less =Pass</v>
      </c>
      <c r="J326" t="str">
        <v>.001 or less out of center = Pass</v>
      </c>
      <c r="K326" t="str">
        <v>.002 or Less = Pass</v>
      </c>
      <c r="L326" t="str">
        <v>.002 or Less out of center = Pass</v>
      </c>
      <c r="M326" t="str">
        <v>.005 to .015 = Pass</v>
      </c>
      <c r="N326" t="str">
        <v>.0125 Mean, Section</v>
      </c>
      <c r="O326" t="str">
        <v>.025 or Less in X &amp; Y=Pass</v>
      </c>
      <c r="P326" t="str">
        <v>.038 Mean</v>
      </c>
      <c r="Q326" t="str">
        <v>.063 MM = .0024 IN, See Image</v>
      </c>
      <c r="R326" t="str">
        <v>.063MM = .0024"</v>
      </c>
      <c r="S326" t="str">
        <v>.243 NO-GO, Unconstrained, Must Not Start</v>
      </c>
      <c r="T326" t="str">
        <v>@ Back Face &amp; ID, No Raised Edge</v>
      </c>
      <c r="U326" t="str">
        <v>@ Back Face &amp; OD, No Raised Edge</v>
      </c>
      <c r="V326" t="str">
        <v>@ ID &amp; FACE</v>
      </c>
      <c r="W326" t="str">
        <v>@ OD &amp; BACK FACE</v>
      </c>
      <c r="X326" t="str">
        <v>@ OD &amp; FACE</v>
      </c>
      <c r="Y326" t="str">
        <v>Across from slot</v>
      </c>
      <c r="Z326" t="str">
        <v>All Edge Breaks</v>
      </c>
      <c r="AA326" t="str">
        <v>Attached to bar stock</v>
      </c>
      <c r="AB326" t="str">
        <v xml:space="preserve">Back Turn Fillet Rad. </v>
      </c>
      <c r="AC326" t="str">
        <v>Balloon 1 (DWG FRM0105 Page 2, NV-27)</v>
      </c>
      <c r="AD326" t="str">
        <v>Balloon 1 (DWG FRM0105, NV-30)</v>
      </c>
      <c r="AE326" t="str">
        <v>Balloon 1 (P# 9890002-20) OL00429/A</v>
      </c>
      <c r="AF326" t="str">
        <v>Balloon 1, DWG#FRM0105</v>
      </c>
      <c r="AG326" t="str">
        <v>Balloon 11, See Image</v>
      </c>
      <c r="AH326" t="str">
        <v xml:space="preserve">Balloon 2 (DWG FRM0105 Page 2, NV-27) </v>
      </c>
      <c r="AI326" t="str">
        <v>Balloon 2 (DWG FRM0105, NV-30)</v>
      </c>
      <c r="AJ326" t="str">
        <v>Balloon 2 (P# 9890002-20)</v>
      </c>
      <c r="AK326" t="str">
        <v>Balloon 2, DWG#FRM0105</v>
      </c>
      <c r="AL326" t="str">
        <v>Balloon 2, DWG#FRM0105, See Image</v>
      </c>
      <c r="AM326" t="str">
        <v>Balloon 3 (DWG FRM0105, NV-30 Minor)</v>
      </c>
      <c r="AN326" t="str">
        <v>Balloon 3 (DWG FRM0105, NV-30)</v>
      </c>
      <c r="AO326" t="str">
        <v>Balloon 3 (P# 9890002-20)</v>
      </c>
      <c r="AP326" t="str">
        <v>Balloon 4</v>
      </c>
      <c r="AQ326" t="str">
        <v>Balloon 4 (P# 9890002-20)</v>
      </c>
      <c r="AR326" t="str">
        <v>Below Middle Band</v>
      </c>
      <c r="AS326" t="str">
        <v>Best Fit Pin, .003 or Less =Pass</v>
      </c>
      <c r="AT326" t="str">
        <v>Blank</v>
      </c>
      <c r="AU326" t="str">
        <v>Blank Turn Maj.</v>
      </c>
      <c r="AV326" t="str">
        <v>Blank Turn Maj. Mill Flt., OL4172</v>
      </c>
      <c r="AW326" t="str">
        <v>Blank Without .010 Slots</v>
      </c>
      <c r="AX326" t="str">
        <v>Blank Without .010 Slots, Section</v>
      </c>
      <c r="AY326" t="str">
        <v>Blank without thread</v>
      </c>
      <c r="AZ326" t="str">
        <v xml:space="preserve">Blank, Center of V Grv. </v>
      </c>
      <c r="BA326" t="str">
        <v>Blank, Check R adjacent Balloon 17</v>
      </c>
      <c r="BB326" t="str">
        <v>Blank, EXT. Feature</v>
      </c>
      <c r="BC326" t="str">
        <v>Blank, See Image, OL04335</v>
      </c>
      <c r="BD326" t="str">
        <v>Blank, See Image, OL04336</v>
      </c>
      <c r="BE326" t="str">
        <v xml:space="preserve">Blank, Thrd. </v>
      </c>
      <c r="BF326" t="str">
        <v>Blank, Turn Tip</v>
      </c>
      <c r="BG326" t="str">
        <v>Blank, Without Thrd.</v>
      </c>
      <c r="BH326" t="str">
        <v>Blank, Without Thread</v>
      </c>
      <c r="BI326" t="str">
        <v xml:space="preserve">Blunt Start Blend to Minor </v>
      </c>
      <c r="BJ326" t="str">
        <v>Calc., Use Go HEX</v>
      </c>
      <c r="BK326" t="str">
        <v>Can't dig into OD</v>
      </c>
      <c r="BL326" t="str">
        <v>Carbide Gauge</v>
      </c>
      <c r="BM326" t="str">
        <v xml:space="preserve">Center of V Grv. </v>
      </c>
      <c r="BN326" t="str">
        <v>Centered Less than .03 = Pass</v>
      </c>
      <c r="BO326" t="str">
        <v>Centered within .0005 or Less = Pass</v>
      </c>
      <c r="BP326" t="str">
        <v>Centered within .001 or Less = Pass</v>
      </c>
      <c r="BQ326" t="str">
        <v>Centered within .0254 or Less = Pass</v>
      </c>
      <c r="BR326" t="str">
        <v>Check close to Rod Slot</v>
      </c>
      <c r="BS326" t="str">
        <v>Check every other hole</v>
      </c>
      <c r="BT326" t="str">
        <v>Check Go over full length of slot.</v>
      </c>
      <c r="BU326" t="str">
        <v>Check Near Closed End</v>
      </c>
      <c r="BV326" t="str">
        <v>Check per Print View, Away from Rod Slot</v>
      </c>
      <c r="BW326" t="str">
        <v>Check to Balloon 30 Go Pin</v>
      </c>
      <c r="BX326" t="str">
        <v>Check with .2705 SET Pin Inside Part</v>
      </c>
      <c r="BY326" t="str">
        <v>Check with Hex Up</v>
      </c>
      <c r="BZ326" t="str">
        <v>CMM Blank</v>
      </c>
      <c r="CA326" t="str">
        <v>Confirm Full Radius</v>
      </c>
      <c r="CB326" t="str">
        <v>Constrained in fixture</v>
      </c>
      <c r="CC326" t="str">
        <v>Constrained with Ring</v>
      </c>
      <c r="CD326" t="str">
        <v>Constrained, See Image</v>
      </c>
      <c r="CE326" t="str">
        <v>Dim. "A"</v>
      </c>
      <c r="CF326" t="str">
        <v>Dim. "B"</v>
      </c>
      <c r="CG326" t="str">
        <v>Dim. "C"</v>
      </c>
      <c r="CH326" t="str">
        <v>Dim. "D", Whirl Blank</v>
      </c>
      <c r="CI326" t="str">
        <v>Dim. "G"</v>
      </c>
      <c r="CJ326" t="str">
        <v>Dim. E, Blank Turn Maj. &amp;  Mill Flt</v>
      </c>
      <c r="CK326" t="str">
        <v>Dim. E, Blank Turn Maj.&amp;  Mill Flt</v>
      </c>
      <c r="CL326" t="str">
        <v>Dim. H, Whirl Blank</v>
      </c>
      <c r="CM326" t="str">
        <v>Dim. J, 'Blank Turn Maj. &amp; Whirl Blank</v>
      </c>
      <c r="CN326" t="str">
        <v>Disk Drop Indicator Tip</v>
      </c>
      <c r="CO326" t="str">
        <v>DWG 100448-15, Balloon F_1</v>
      </c>
      <c r="CP326" t="str">
        <v>DWG 100448-15, OL02571</v>
      </c>
      <c r="CQ326" t="str">
        <v>DWG 100448-41</v>
      </c>
      <c r="CR326" t="str">
        <v>DWG 9890040, (10E),Section Part, OL01139</v>
      </c>
      <c r="CS326" t="str">
        <v>DWG 9890040, (10E),Section, OL01139</v>
      </c>
      <c r="CT326" t="str">
        <v>DWG 9890040, (11E)</v>
      </c>
      <c r="CU326" t="str">
        <v>DWG 9890040, (11E), Pins with Flats</v>
      </c>
      <c r="CV326" t="str">
        <v>DWG 9890040, (12E),  Pass=.002 or less</v>
      </c>
      <c r="CW326" t="str">
        <v>DWG 9890040, (12E), See Image</v>
      </c>
      <c r="CX326" t="str">
        <v>DWG 9890040, (1E), OL01431</v>
      </c>
      <c r="CY326" t="str">
        <v>DWG 9890040, (1E), OL01432</v>
      </c>
      <c r="CZ326" t="str">
        <v>DWG 9890040, (2E), OL01432</v>
      </c>
      <c r="DA326" t="str">
        <v>DWG 9890040, (3E)</v>
      </c>
      <c r="DB326" t="str">
        <v>DWG 9890040, (4E)</v>
      </c>
      <c r="DC326" t="str">
        <v>DWG 9890040, (5E), OL02336</v>
      </c>
      <c r="DD326" t="str">
        <v>DWG 9890040, (6E)</v>
      </c>
      <c r="DE326" t="str">
        <v>DWG 9890040, (7E)</v>
      </c>
      <c r="DF326" t="str">
        <v>DWG 9890040, (8E), OL01433</v>
      </c>
      <c r="DG326" t="str">
        <v>DWG 9890040, (8E), OL01433, Section</v>
      </c>
      <c r="DH326" t="str">
        <v>DWG 9890040, (9E), Close to Rod Slot</v>
      </c>
      <c r="DI326" t="str">
        <v>DWG 9890040, (9E),Close to Rod Slot</v>
      </c>
      <c r="DJ326" t="str">
        <v>DWG FRM0105 PAGE 2</v>
      </c>
      <c r="DK326" t="str">
        <v>DWG# 100448-41</v>
      </c>
      <c r="DL326" t="str">
        <v>DWG# 100448-44</v>
      </c>
      <c r="DM326" t="str">
        <v>DWG# 9890003  (1), Section OL00436/A</v>
      </c>
      <c r="DN326" t="str">
        <v>DWG# 9890003 (3), Ring Gauge Constrained</v>
      </c>
      <c r="DO326" t="str">
        <v>DWG# 9890003 (4), Section</v>
      </c>
      <c r="DP326" t="str">
        <v>DWG#100448-26, Balloon 1K, OL02350</v>
      </c>
      <c r="DQ326" t="str">
        <v>DWG#100448-26, Balloon 2K, OL02350</v>
      </c>
      <c r="DR326" t="str">
        <v>DWG#100448-26, Balloon 3K, OL02363</v>
      </c>
      <c r="DS326" t="str">
        <v>DWG#100448-26, Balloon 4K</v>
      </c>
      <c r="DT326" t="str">
        <v>DWG#100448-26, Balloon 5K, Section</v>
      </c>
      <c r="DU326" t="str">
        <v>DWG#100448-26, Balloon 6K</v>
      </c>
      <c r="DV326" t="str">
        <v>DWG#100448-26, Balloon 7K, Section</v>
      </c>
      <c r="DW326" t="str">
        <v>DWG#100448-26, Mfg. Tol.</v>
      </c>
      <c r="DX326" t="str">
        <v>DWG#9890003 (2) Ring Gauge Constrained</v>
      </c>
      <c r="DY326" t="str">
        <v>DWG#9890044</v>
      </c>
      <c r="DZ326" t="str">
        <v>DWG#9890044 .1985 to .2005=Pass</v>
      </c>
      <c r="EA326" t="str">
        <v>DWG#9890044 Overlay OL02441</v>
      </c>
      <c r="EB326" t="str">
        <v>DWG#9890044, OL02441</v>
      </c>
      <c r="EC326" t="str">
        <v>DWG#FRM0105</v>
      </c>
      <c r="ED326" t="str">
        <v>EXT.</v>
      </c>
      <c r="EE326" t="str">
        <v>EXT. Section, OL02460</v>
      </c>
      <c r="EF326" t="str">
        <v>EXT., OL04223</v>
      </c>
      <c r="EG326" t="str">
        <v>Flat Drop Indicator Tip</v>
      </c>
      <c r="EH326" t="str">
        <v>Full Go Pin, No Light, at Radius</v>
      </c>
      <c r="EI326" t="str">
        <v>Function Check</v>
      </c>
      <c r="EJ326" t="str">
        <v>GO Function Gauge</v>
      </c>
      <c r="EK326" t="str">
        <v>Go Gauge for Balloon 1 &amp; 4</v>
      </c>
      <c r="EL326" t="str">
        <v>Go Pin must pass through</v>
      </c>
      <c r="EM326" t="str">
        <v>Greater than .005 = Fail, Section</v>
      </c>
      <c r="EN326" t="str">
        <v>Greater than .025 out of center = Fail</v>
      </c>
      <c r="EO326" t="str">
        <v>Greater than 2.6 = Pass</v>
      </c>
      <c r="EP326" t="str">
        <v>Green = Pass, Red = Fail</v>
      </c>
      <c r="EQ326" t="str">
        <v>Hex Depth</v>
      </c>
      <c r="ER326" t="str">
        <v>Hex Minor</v>
      </c>
      <c r="ES326" t="str">
        <v>Hole Dia.</v>
      </c>
      <c r="ET326" t="str">
        <v>ID Sphere Finish</v>
      </c>
      <c r="EU326" t="str">
        <v>ID/OD Both Sides, Diff. .002 or less = Pass</v>
      </c>
      <c r="EV326" t="str">
        <v>If Looks Big, Section</v>
      </c>
      <c r="EW326" t="str">
        <v>If Looks Small, Section</v>
      </c>
      <c r="EX326" t="str">
        <v>Insp. Close to Break Away, Mfg.Tol.</v>
      </c>
      <c r="EY326" t="str">
        <v>INT.</v>
      </c>
      <c r="EZ326" t="str">
        <v>INT. Section, OL02460</v>
      </c>
      <c r="FA326" t="str">
        <v>INT., OL04223</v>
      </c>
      <c r="FB326" t="str">
        <v>Intersect. of 7.7 &amp; R0.10</v>
      </c>
      <c r="FC326" t="str">
        <v>Intersect. of 8.79 and R.25 MAX</v>
      </c>
      <c r="FD326" t="str">
        <v>Keep Ind. Tip away from corner</v>
      </c>
      <c r="FE326" t="str">
        <v>L31</v>
      </c>
      <c r="FF326" t="str">
        <v>Laser Mark</v>
      </c>
      <c r="FG326" t="str">
        <v>LASER PER NOTE 4</v>
      </c>
      <c r="FH326" t="str">
        <v>LASER PER NOTE 4, Final Check 1 only</v>
      </c>
      <c r="FI326" t="str">
        <v>Less than .002 out of center = Pass</v>
      </c>
      <c r="FJ326" t="str">
        <v>Less than 2.75 = Pass, Section</v>
      </c>
      <c r="FK326" t="str">
        <v>List as pin. Not Calibrated</v>
      </c>
      <c r="FL326" t="str">
        <v>M9 X 1.25 BUTT See Comment Image</v>
      </c>
      <c r="FM326" t="str">
        <v>Manual Section</v>
      </c>
      <c r="FN326" t="str">
        <v>Max Deep .241 NO-GO =.42</v>
      </c>
      <c r="FO326" t="str">
        <v>MAX Depth of (Note 7) .241 NO-GO Pin</v>
      </c>
      <c r="FP326" t="str">
        <v>Measure from Blue Line, See Image</v>
      </c>
      <c r="FQ326" t="str">
        <v>Measure Width of Blue Area, See Image</v>
      </c>
      <c r="FR326" t="str">
        <v>Mfg. Tol</v>
      </c>
      <c r="FS326" t="str">
        <v>Mfg. Tol, See Image</v>
      </c>
      <c r="FT326" t="str">
        <v>Mfg. Tol.</v>
      </c>
      <c r="FU326" t="str">
        <v>Mfg. Tol. "A"</v>
      </c>
      <c r="FV326" t="str">
        <v>Mfg. Tol. (Zero on Gauge Full Dia. Lead)</v>
      </c>
      <c r="FW326" t="str">
        <v>Mfg. Tol. Balloon 11, See Image</v>
      </c>
      <c r="FX326" t="str">
        <v>Mfg. Tol. Balloon 4</v>
      </c>
      <c r="FY326" t="str">
        <v>Mfg. Tol. Balloon 7</v>
      </c>
      <c r="FZ326" t="str">
        <v xml:space="preserve">Mfg. Tol. C-Bore Face (Ballo 28) </v>
      </c>
      <c r="GA326" t="str">
        <v>Mfg. Tol. Section</v>
      </c>
      <c r="GB326" t="str">
        <v>Mfg. Tol. See Image</v>
      </c>
      <c r="GC326" t="str">
        <v>Mfg. Tol., 3 Places, Record MAX</v>
      </c>
      <c r="GD326" t="str">
        <v>Mfg. Tol., Balloon 11</v>
      </c>
      <c r="GE326" t="str">
        <v>Mfg. Tol., Balloon 7</v>
      </c>
      <c r="GF326" t="str">
        <v>Mfg. Tol., Blank</v>
      </c>
      <c r="GG326" t="str">
        <v>Mfg. Tol., Blank, Balloon 12</v>
      </c>
      <c r="GH326" t="str">
        <v>Mfg. Tol., Blend to SØ.320</v>
      </c>
      <c r="GI326" t="str">
        <v>Mfg. Tol., Calculation</v>
      </c>
      <c r="GJ326" t="str">
        <v>Mfg. Tol., For Mill Fixture</v>
      </c>
      <c r="GK326" t="str">
        <v>Mfg. Tol., L32</v>
      </c>
      <c r="GL326" t="str">
        <v>Mfg. Tol., L33</v>
      </c>
      <c r="GM326" t="str">
        <v>Mfg. Tol., No Tool Marks</v>
      </c>
      <c r="GN326" t="str">
        <v>Mfg. Tol., OL03361</v>
      </c>
      <c r="GO326" t="str">
        <v>Mfg. Tol., Record off center value</v>
      </c>
      <c r="GP326" t="str">
        <v>Mfg. Tol., Same 3 Places, Record MIN</v>
      </c>
      <c r="GQ326" t="str">
        <v>Mfg. Tol., Section</v>
      </c>
      <c r="GR326" t="str">
        <v>Mfg. Tol., Section B-B</v>
      </c>
      <c r="GS326" t="str">
        <v>Mfg. Tol., Section, OL03361</v>
      </c>
      <c r="GT326" t="str">
        <v>Mfg. Tol., Section, Per Note 2</v>
      </c>
      <c r="GU326" t="str">
        <v>Mfg. Tol., See Image</v>
      </c>
      <c r="GV326" t="str">
        <v>Mfg. Tol., See Image, Bore in Blue</v>
      </c>
      <c r="GW326" t="str">
        <v>Mfg. Tol., See Image, Hook Tip</v>
      </c>
      <c r="GX326" t="str">
        <v>Mfg. Tol., Sharp Okay No Burr</v>
      </c>
      <c r="GY326" t="str">
        <v>Mfg. Tol., Threadless Blank</v>
      </c>
      <c r="GZ326" t="str">
        <v>Mfg.Tol.</v>
      </c>
      <c r="HA326" t="str">
        <v>Mgf. To., T.S.C.</v>
      </c>
      <c r="HB326" t="str">
        <v>Milled Feature</v>
      </c>
      <c r="HC326" t="str">
        <v>Milled Feature, OL04045</v>
      </c>
      <c r="HD326" t="str">
        <v>More than .0005 out of center = Fail</v>
      </c>
      <c r="HE326" t="str">
        <v>Must Pass Through</v>
      </c>
      <c r="HF326" t="str">
        <v>Must pass through gauge</v>
      </c>
      <c r="HG326" t="str">
        <v>Must Pass Through Go Gauge</v>
      </c>
      <c r="HH326" t="str">
        <v>Must Pass, See Image.</v>
      </c>
      <c r="HI326" t="str">
        <v>NA</v>
      </c>
      <c r="HJ326" t="str">
        <v>Narrow Area</v>
      </c>
      <c r="HK326" t="str">
        <v>Near Balloon 21</v>
      </c>
      <c r="HL326" t="str">
        <v>Near Datum B</v>
      </c>
      <c r="HM326" t="str">
        <v>Neck Dia.</v>
      </c>
      <c r="HN326" t="str">
        <v>Neck to Head Rad.</v>
      </c>
      <c r="HO326" t="str">
        <v>No Copper Deposits Allowed</v>
      </c>
      <c r="HP326" t="str">
        <v>No Section</v>
      </c>
      <c r="HQ326" t="str">
        <v>No Section, .01 to .014 = Pass</v>
      </c>
      <c r="HR326" t="str">
        <v>No Section, Rotate Part</v>
      </c>
      <c r="HS326" t="str">
        <v>No Section, See Image</v>
      </c>
      <c r="HT326" t="str">
        <v>No Slot, Section B-B</v>
      </c>
      <c r="HU326" t="str">
        <v>No visual step = Pass</v>
      </c>
      <c r="HV326" t="str">
        <v>Not to exceed .95 Deep</v>
      </c>
      <c r="HW326" t="str">
        <v>Note 1</v>
      </c>
      <c r="HX326" t="str">
        <v>OL00333/A</v>
      </c>
      <c r="HY326" t="str">
        <v>OL00519</v>
      </c>
      <c r="HZ326" t="str">
        <v>OL00520</v>
      </c>
      <c r="IA326" t="str">
        <v>OL00529</v>
      </c>
      <c r="IB326" t="str">
        <v>OL00542</v>
      </c>
      <c r="IC326" t="str">
        <v>OL00724</v>
      </c>
      <c r="ID326" t="str">
        <v>OL01250</v>
      </c>
      <c r="IE326" t="str">
        <v>OL01869, Threadless Blank</v>
      </c>
      <c r="IF326" t="str">
        <v>OL01870, Section</v>
      </c>
      <c r="IG326" t="str">
        <v>OL02255</v>
      </c>
      <c r="IH326" t="str">
        <v>OL02255, Mfg. Tol.</v>
      </c>
      <c r="II326" t="str">
        <v>OL02302</v>
      </c>
      <c r="IJ326" t="str">
        <v xml:space="preserve">OL02318  needed per image instructions </v>
      </c>
      <c r="IK326" t="str">
        <v>OL02556</v>
      </c>
      <c r="IL326" t="str">
        <v>OL02557</v>
      </c>
      <c r="IM326" t="str">
        <v>OL02567</v>
      </c>
      <c r="IN326" t="str">
        <v>OL02653</v>
      </c>
      <c r="IO326" t="str">
        <v>OL02718</v>
      </c>
      <c r="IP326" t="str">
        <v>OL02841</v>
      </c>
      <c r="IQ326" t="str">
        <v>OL02842</v>
      </c>
      <c r="IR326" t="str">
        <v>OL02844</v>
      </c>
      <c r="IS326" t="str">
        <v>OL02871</v>
      </c>
      <c r="IT326" t="str">
        <v>OL02887</v>
      </c>
      <c r="IU326" t="str">
        <v>OL03766</v>
      </c>
      <c r="IV326" t="str">
        <v>OL03868</v>
      </c>
      <c r="IW326" t="str">
        <v>OL03869</v>
      </c>
      <c r="IX326" t="str">
        <v>OL03870</v>
      </c>
      <c r="IY326" t="str">
        <v>OL03873, DWG# 100448-44</v>
      </c>
      <c r="IZ326" t="str">
        <v>OL03949</v>
      </c>
      <c r="JA326" t="str">
        <v xml:space="preserve">OL04043, Section </v>
      </c>
      <c r="JB326" t="str">
        <v xml:space="preserve">OL04044, Section </v>
      </c>
      <c r="JC326" t="str">
        <v>OL04045</v>
      </c>
      <c r="JD326" t="str">
        <v>OL04045, Milled Feature</v>
      </c>
      <c r="JE326" t="str">
        <v>OL04063</v>
      </c>
      <c r="JF326" t="str">
        <v>OL04064</v>
      </c>
      <c r="JG326" t="str">
        <v>OL04065</v>
      </c>
      <c r="JH326" t="str">
        <v>OL04181</v>
      </c>
      <c r="JI326" t="str">
        <v>OL04218</v>
      </c>
      <c r="JJ326" t="str">
        <v>OL04224, See Image</v>
      </c>
      <c r="JK326" t="str">
        <v>OL04374</v>
      </c>
      <c r="JL326" t="str">
        <v>OL04375, Section M-M</v>
      </c>
      <c r="JM326" t="str">
        <v>OL04376, Section M-M</v>
      </c>
      <c r="JN326" t="str">
        <v>OL04443</v>
      </c>
      <c r="JO326" t="str">
        <v>OL04444</v>
      </c>
      <c r="JP326" t="str">
        <v>One side of slot</v>
      </c>
      <c r="JQ326" t="str">
        <v>Other side of slot</v>
      </c>
      <c r="JR326" t="str">
        <v>Out of center more than .002 = Fail</v>
      </c>
      <c r="JS326" t="str">
        <v>Out of center more than.002 = Fail</v>
      </c>
      <c r="JT326" t="str">
        <v>Overlay OL02713</v>
      </c>
    </row>
    <row r="327" spans="1:280">
      <c r="A327" s="74" t="s">
        <v>732</v>
      </c>
      <c r="C327" s="74" t="str" cm="1">
        <f t="array" ref="C327:JT327">TRANSPOSE(_xlfn._xlws.SORT(_xlfn._xlws.FILTER($A$2:$A$279,ISNUMBER(SEARCH('Prt. Lib. &amp; Routine, Table'!M334,$A$2:$A$279)),"not found")))</f>
        <v xml:space="preserve"> 'C', Whirl Blank</v>
      </c>
      <c r="D327" t="str">
        <v xml:space="preserve"> See Image, Constrained</v>
      </c>
      <c r="E327" t="str">
        <v>(.04 to .12 range = Pass)</v>
      </c>
      <c r="F327" t="str">
        <v>(.042 FULL) Go Pin Seat Fully</v>
      </c>
      <c r="G327" t="str">
        <v>(B), Mfg. Tol.</v>
      </c>
      <c r="H327" t="str">
        <v>(B), O.A.L.</v>
      </c>
      <c r="I327" t="str">
        <v>.001 or less =Pass</v>
      </c>
      <c r="J327" t="str">
        <v>.001 or less out of center = Pass</v>
      </c>
      <c r="K327" t="str">
        <v>.002 or Less = Pass</v>
      </c>
      <c r="L327" t="str">
        <v>.002 or Less out of center = Pass</v>
      </c>
      <c r="M327" t="str">
        <v>.005 to .015 = Pass</v>
      </c>
      <c r="N327" t="str">
        <v>.0125 Mean, Section</v>
      </c>
      <c r="O327" t="str">
        <v>.025 or Less in X &amp; Y=Pass</v>
      </c>
      <c r="P327" t="str">
        <v>.038 Mean</v>
      </c>
      <c r="Q327" t="str">
        <v>.063 MM = .0024 IN, See Image</v>
      </c>
      <c r="R327" t="str">
        <v>.063MM = .0024"</v>
      </c>
      <c r="S327" t="str">
        <v>.243 NO-GO, Unconstrained, Must Not Start</v>
      </c>
      <c r="T327" t="str">
        <v>@ Back Face &amp; ID, No Raised Edge</v>
      </c>
      <c r="U327" t="str">
        <v>@ Back Face &amp; OD, No Raised Edge</v>
      </c>
      <c r="V327" t="str">
        <v>@ ID &amp; FACE</v>
      </c>
      <c r="W327" t="str">
        <v>@ OD &amp; BACK FACE</v>
      </c>
      <c r="X327" t="str">
        <v>@ OD &amp; FACE</v>
      </c>
      <c r="Y327" t="str">
        <v>Across from slot</v>
      </c>
      <c r="Z327" t="str">
        <v>All Edge Breaks</v>
      </c>
      <c r="AA327" t="str">
        <v>Attached to bar stock</v>
      </c>
      <c r="AB327" t="str">
        <v xml:space="preserve">Back Turn Fillet Rad. </v>
      </c>
      <c r="AC327" t="str">
        <v>Balloon 1 (DWG FRM0105 Page 2, NV-27)</v>
      </c>
      <c r="AD327" t="str">
        <v>Balloon 1 (DWG FRM0105, NV-30)</v>
      </c>
      <c r="AE327" t="str">
        <v>Balloon 1 (P# 9890002-20) OL00429/A</v>
      </c>
      <c r="AF327" t="str">
        <v>Balloon 1, DWG#FRM0105</v>
      </c>
      <c r="AG327" t="str">
        <v>Balloon 11, See Image</v>
      </c>
      <c r="AH327" t="str">
        <v xml:space="preserve">Balloon 2 (DWG FRM0105 Page 2, NV-27) </v>
      </c>
      <c r="AI327" t="str">
        <v>Balloon 2 (DWG FRM0105, NV-30)</v>
      </c>
      <c r="AJ327" t="str">
        <v>Balloon 2 (P# 9890002-20)</v>
      </c>
      <c r="AK327" t="str">
        <v>Balloon 2, DWG#FRM0105</v>
      </c>
      <c r="AL327" t="str">
        <v>Balloon 2, DWG#FRM0105, See Image</v>
      </c>
      <c r="AM327" t="str">
        <v>Balloon 3 (DWG FRM0105, NV-30 Minor)</v>
      </c>
      <c r="AN327" t="str">
        <v>Balloon 3 (DWG FRM0105, NV-30)</v>
      </c>
      <c r="AO327" t="str">
        <v>Balloon 3 (P# 9890002-20)</v>
      </c>
      <c r="AP327" t="str">
        <v>Balloon 4</v>
      </c>
      <c r="AQ327" t="str">
        <v>Balloon 4 (P# 9890002-20)</v>
      </c>
      <c r="AR327" t="str">
        <v>Below Middle Band</v>
      </c>
      <c r="AS327" t="str">
        <v>Best Fit Pin, .003 or Less =Pass</v>
      </c>
      <c r="AT327" t="str">
        <v>Blank</v>
      </c>
      <c r="AU327" t="str">
        <v>Blank Turn Maj.</v>
      </c>
      <c r="AV327" t="str">
        <v>Blank Turn Maj. Mill Flt., OL4172</v>
      </c>
      <c r="AW327" t="str">
        <v>Blank Without .010 Slots</v>
      </c>
      <c r="AX327" t="str">
        <v>Blank Without .010 Slots, Section</v>
      </c>
      <c r="AY327" t="str">
        <v>Blank without thread</v>
      </c>
      <c r="AZ327" t="str">
        <v xml:space="preserve">Blank, Center of V Grv. </v>
      </c>
      <c r="BA327" t="str">
        <v>Blank, Check R adjacent Balloon 17</v>
      </c>
      <c r="BB327" t="str">
        <v>Blank, EXT. Feature</v>
      </c>
      <c r="BC327" t="str">
        <v>Blank, See Image, OL04335</v>
      </c>
      <c r="BD327" t="str">
        <v>Blank, See Image, OL04336</v>
      </c>
      <c r="BE327" t="str">
        <v xml:space="preserve">Blank, Thrd. </v>
      </c>
      <c r="BF327" t="str">
        <v>Blank, Turn Tip</v>
      </c>
      <c r="BG327" t="str">
        <v>Blank, Without Thrd.</v>
      </c>
      <c r="BH327" t="str">
        <v>Blank, Without Thread</v>
      </c>
      <c r="BI327" t="str">
        <v xml:space="preserve">Blunt Start Blend to Minor </v>
      </c>
      <c r="BJ327" t="str">
        <v>Calc., Use Go HEX</v>
      </c>
      <c r="BK327" t="str">
        <v>Can't dig into OD</v>
      </c>
      <c r="BL327" t="str">
        <v>Carbide Gauge</v>
      </c>
      <c r="BM327" t="str">
        <v xml:space="preserve">Center of V Grv. </v>
      </c>
      <c r="BN327" t="str">
        <v>Centered Less than .03 = Pass</v>
      </c>
      <c r="BO327" t="str">
        <v>Centered within .0005 or Less = Pass</v>
      </c>
      <c r="BP327" t="str">
        <v>Centered within .001 or Less = Pass</v>
      </c>
      <c r="BQ327" t="str">
        <v>Centered within .0254 or Less = Pass</v>
      </c>
      <c r="BR327" t="str">
        <v>Check close to Rod Slot</v>
      </c>
      <c r="BS327" t="str">
        <v>Check every other hole</v>
      </c>
      <c r="BT327" t="str">
        <v>Check Go over full length of slot.</v>
      </c>
      <c r="BU327" t="str">
        <v>Check Near Closed End</v>
      </c>
      <c r="BV327" t="str">
        <v>Check per Print View, Away from Rod Slot</v>
      </c>
      <c r="BW327" t="str">
        <v>Check to Balloon 30 Go Pin</v>
      </c>
      <c r="BX327" t="str">
        <v>Check with .2705 SET Pin Inside Part</v>
      </c>
      <c r="BY327" t="str">
        <v>Check with Hex Up</v>
      </c>
      <c r="BZ327" t="str">
        <v>CMM Blank</v>
      </c>
      <c r="CA327" t="str">
        <v>Confirm Full Radius</v>
      </c>
      <c r="CB327" t="str">
        <v>Constrained in fixture</v>
      </c>
      <c r="CC327" t="str">
        <v>Constrained with Ring</v>
      </c>
      <c r="CD327" t="str">
        <v>Constrained, See Image</v>
      </c>
      <c r="CE327" t="str">
        <v>Dim. "A"</v>
      </c>
      <c r="CF327" t="str">
        <v>Dim. "B"</v>
      </c>
      <c r="CG327" t="str">
        <v>Dim. "C"</v>
      </c>
      <c r="CH327" t="str">
        <v>Dim. "D", Whirl Blank</v>
      </c>
      <c r="CI327" t="str">
        <v>Dim. "G"</v>
      </c>
      <c r="CJ327" t="str">
        <v>Dim. E, Blank Turn Maj. &amp;  Mill Flt</v>
      </c>
      <c r="CK327" t="str">
        <v>Dim. E, Blank Turn Maj.&amp;  Mill Flt</v>
      </c>
      <c r="CL327" t="str">
        <v>Dim. H, Whirl Blank</v>
      </c>
      <c r="CM327" t="str">
        <v>Dim. J, 'Blank Turn Maj. &amp; Whirl Blank</v>
      </c>
      <c r="CN327" t="str">
        <v>Disk Drop Indicator Tip</v>
      </c>
      <c r="CO327" t="str">
        <v>DWG 100448-15, Balloon F_1</v>
      </c>
      <c r="CP327" t="str">
        <v>DWG 100448-15, OL02571</v>
      </c>
      <c r="CQ327" t="str">
        <v>DWG 100448-41</v>
      </c>
      <c r="CR327" t="str">
        <v>DWG 9890040, (10E),Section Part, OL01139</v>
      </c>
      <c r="CS327" t="str">
        <v>DWG 9890040, (10E),Section, OL01139</v>
      </c>
      <c r="CT327" t="str">
        <v>DWG 9890040, (11E)</v>
      </c>
      <c r="CU327" t="str">
        <v>DWG 9890040, (11E), Pins with Flats</v>
      </c>
      <c r="CV327" t="str">
        <v>DWG 9890040, (12E),  Pass=.002 or less</v>
      </c>
      <c r="CW327" t="str">
        <v>DWG 9890040, (12E), See Image</v>
      </c>
      <c r="CX327" t="str">
        <v>DWG 9890040, (1E), OL01431</v>
      </c>
      <c r="CY327" t="str">
        <v>DWG 9890040, (1E), OL01432</v>
      </c>
      <c r="CZ327" t="str">
        <v>DWG 9890040, (2E), OL01432</v>
      </c>
      <c r="DA327" t="str">
        <v>DWG 9890040, (3E)</v>
      </c>
      <c r="DB327" t="str">
        <v>DWG 9890040, (4E)</v>
      </c>
      <c r="DC327" t="str">
        <v>DWG 9890040, (5E), OL02336</v>
      </c>
      <c r="DD327" t="str">
        <v>DWG 9890040, (6E)</v>
      </c>
      <c r="DE327" t="str">
        <v>DWG 9890040, (7E)</v>
      </c>
      <c r="DF327" t="str">
        <v>DWG 9890040, (8E), OL01433</v>
      </c>
      <c r="DG327" t="str">
        <v>DWG 9890040, (8E), OL01433, Section</v>
      </c>
      <c r="DH327" t="str">
        <v>DWG 9890040, (9E), Close to Rod Slot</v>
      </c>
      <c r="DI327" t="str">
        <v>DWG 9890040, (9E),Close to Rod Slot</v>
      </c>
      <c r="DJ327" t="str">
        <v>DWG FRM0105 PAGE 2</v>
      </c>
      <c r="DK327" t="str">
        <v>DWG# 100448-41</v>
      </c>
      <c r="DL327" t="str">
        <v>DWG# 100448-44</v>
      </c>
      <c r="DM327" t="str">
        <v>DWG# 9890003  (1), Section OL00436/A</v>
      </c>
      <c r="DN327" t="str">
        <v>DWG# 9890003 (3), Ring Gauge Constrained</v>
      </c>
      <c r="DO327" t="str">
        <v>DWG# 9890003 (4), Section</v>
      </c>
      <c r="DP327" t="str">
        <v>DWG#100448-26, Balloon 1K, OL02350</v>
      </c>
      <c r="DQ327" t="str">
        <v>DWG#100448-26, Balloon 2K, OL02350</v>
      </c>
      <c r="DR327" t="str">
        <v>DWG#100448-26, Balloon 3K, OL02363</v>
      </c>
      <c r="DS327" t="str">
        <v>DWG#100448-26, Balloon 4K</v>
      </c>
      <c r="DT327" t="str">
        <v>DWG#100448-26, Balloon 5K, Section</v>
      </c>
      <c r="DU327" t="str">
        <v>DWG#100448-26, Balloon 6K</v>
      </c>
      <c r="DV327" t="str">
        <v>DWG#100448-26, Balloon 7K, Section</v>
      </c>
      <c r="DW327" t="str">
        <v>DWG#100448-26, Mfg. Tol.</v>
      </c>
      <c r="DX327" t="str">
        <v>DWG#9890003 (2) Ring Gauge Constrained</v>
      </c>
      <c r="DY327" t="str">
        <v>DWG#9890044</v>
      </c>
      <c r="DZ327" t="str">
        <v>DWG#9890044 .1985 to .2005=Pass</v>
      </c>
      <c r="EA327" t="str">
        <v>DWG#9890044 Overlay OL02441</v>
      </c>
      <c r="EB327" t="str">
        <v>DWG#9890044, OL02441</v>
      </c>
      <c r="EC327" t="str">
        <v>DWG#FRM0105</v>
      </c>
      <c r="ED327" t="str">
        <v>EXT.</v>
      </c>
      <c r="EE327" t="str">
        <v>EXT. Section, OL02460</v>
      </c>
      <c r="EF327" t="str">
        <v>EXT., OL04223</v>
      </c>
      <c r="EG327" t="str">
        <v>Flat Drop Indicator Tip</v>
      </c>
      <c r="EH327" t="str">
        <v>Full Go Pin, No Light, at Radius</v>
      </c>
      <c r="EI327" t="str">
        <v>Function Check</v>
      </c>
      <c r="EJ327" t="str">
        <v>GO Function Gauge</v>
      </c>
      <c r="EK327" t="str">
        <v>Go Gauge for Balloon 1 &amp; 4</v>
      </c>
      <c r="EL327" t="str">
        <v>Go Pin must pass through</v>
      </c>
      <c r="EM327" t="str">
        <v>Greater than .005 = Fail, Section</v>
      </c>
      <c r="EN327" t="str">
        <v>Greater than .025 out of center = Fail</v>
      </c>
      <c r="EO327" t="str">
        <v>Greater than 2.6 = Pass</v>
      </c>
      <c r="EP327" t="str">
        <v>Green = Pass, Red = Fail</v>
      </c>
      <c r="EQ327" t="str">
        <v>Hex Depth</v>
      </c>
      <c r="ER327" t="str">
        <v>Hex Minor</v>
      </c>
      <c r="ES327" t="str">
        <v>Hole Dia.</v>
      </c>
      <c r="ET327" t="str">
        <v>ID Sphere Finish</v>
      </c>
      <c r="EU327" t="str">
        <v>ID/OD Both Sides, Diff. .002 or less = Pass</v>
      </c>
      <c r="EV327" t="str">
        <v>If Looks Big, Section</v>
      </c>
      <c r="EW327" t="str">
        <v>If Looks Small, Section</v>
      </c>
      <c r="EX327" t="str">
        <v>Insp. Close to Break Away, Mfg.Tol.</v>
      </c>
      <c r="EY327" t="str">
        <v>INT.</v>
      </c>
      <c r="EZ327" t="str">
        <v>INT. Section, OL02460</v>
      </c>
      <c r="FA327" t="str">
        <v>INT., OL04223</v>
      </c>
      <c r="FB327" t="str">
        <v>Intersect. of 7.7 &amp; R0.10</v>
      </c>
      <c r="FC327" t="str">
        <v>Intersect. of 8.79 and R.25 MAX</v>
      </c>
      <c r="FD327" t="str">
        <v>Keep Ind. Tip away from corner</v>
      </c>
      <c r="FE327" t="str">
        <v>L31</v>
      </c>
      <c r="FF327" t="str">
        <v>Laser Mark</v>
      </c>
      <c r="FG327" t="str">
        <v>LASER PER NOTE 4</v>
      </c>
      <c r="FH327" t="str">
        <v>LASER PER NOTE 4, Final Check 1 only</v>
      </c>
      <c r="FI327" t="str">
        <v>Less than .002 out of center = Pass</v>
      </c>
      <c r="FJ327" t="str">
        <v>Less than 2.75 = Pass, Section</v>
      </c>
      <c r="FK327" t="str">
        <v>List as pin. Not Calibrated</v>
      </c>
      <c r="FL327" t="str">
        <v>M9 X 1.25 BUTT See Comment Image</v>
      </c>
      <c r="FM327" t="str">
        <v>Manual Section</v>
      </c>
      <c r="FN327" t="str">
        <v>Max Deep .241 NO-GO =.42</v>
      </c>
      <c r="FO327" t="str">
        <v>MAX Depth of (Note 7) .241 NO-GO Pin</v>
      </c>
      <c r="FP327" t="str">
        <v>Measure from Blue Line, See Image</v>
      </c>
      <c r="FQ327" t="str">
        <v>Measure Width of Blue Area, See Image</v>
      </c>
      <c r="FR327" t="str">
        <v>Mfg. Tol</v>
      </c>
      <c r="FS327" t="str">
        <v>Mfg. Tol, See Image</v>
      </c>
      <c r="FT327" t="str">
        <v>Mfg. Tol.</v>
      </c>
      <c r="FU327" t="str">
        <v>Mfg. Tol. "A"</v>
      </c>
      <c r="FV327" t="str">
        <v>Mfg. Tol. (Zero on Gauge Full Dia. Lead)</v>
      </c>
      <c r="FW327" t="str">
        <v>Mfg. Tol. Balloon 11, See Image</v>
      </c>
      <c r="FX327" t="str">
        <v>Mfg. Tol. Balloon 4</v>
      </c>
      <c r="FY327" t="str">
        <v>Mfg. Tol. Balloon 7</v>
      </c>
      <c r="FZ327" t="str">
        <v xml:space="preserve">Mfg. Tol. C-Bore Face (Ballo 28) </v>
      </c>
      <c r="GA327" t="str">
        <v>Mfg. Tol. Section</v>
      </c>
      <c r="GB327" t="str">
        <v>Mfg. Tol. See Image</v>
      </c>
      <c r="GC327" t="str">
        <v>Mfg. Tol., 3 Places, Record MAX</v>
      </c>
      <c r="GD327" t="str">
        <v>Mfg. Tol., Balloon 11</v>
      </c>
      <c r="GE327" t="str">
        <v>Mfg. Tol., Balloon 7</v>
      </c>
      <c r="GF327" t="str">
        <v>Mfg. Tol., Blank</v>
      </c>
      <c r="GG327" t="str">
        <v>Mfg. Tol., Blank, Balloon 12</v>
      </c>
      <c r="GH327" t="str">
        <v>Mfg. Tol., Blend to SØ.320</v>
      </c>
      <c r="GI327" t="str">
        <v>Mfg. Tol., Calculation</v>
      </c>
      <c r="GJ327" t="str">
        <v>Mfg. Tol., For Mill Fixture</v>
      </c>
      <c r="GK327" t="str">
        <v>Mfg. Tol., L32</v>
      </c>
      <c r="GL327" t="str">
        <v>Mfg. Tol., L33</v>
      </c>
      <c r="GM327" t="str">
        <v>Mfg. Tol., No Tool Marks</v>
      </c>
      <c r="GN327" t="str">
        <v>Mfg. Tol., OL03361</v>
      </c>
      <c r="GO327" t="str">
        <v>Mfg. Tol., Record off center value</v>
      </c>
      <c r="GP327" t="str">
        <v>Mfg. Tol., Same 3 Places, Record MIN</v>
      </c>
      <c r="GQ327" t="str">
        <v>Mfg. Tol., Section</v>
      </c>
      <c r="GR327" t="str">
        <v>Mfg. Tol., Section B-B</v>
      </c>
      <c r="GS327" t="str">
        <v>Mfg. Tol., Section, OL03361</v>
      </c>
      <c r="GT327" t="str">
        <v>Mfg. Tol., Section, Per Note 2</v>
      </c>
      <c r="GU327" t="str">
        <v>Mfg. Tol., See Image</v>
      </c>
      <c r="GV327" t="str">
        <v>Mfg. Tol., See Image, Bore in Blue</v>
      </c>
      <c r="GW327" t="str">
        <v>Mfg. Tol., See Image, Hook Tip</v>
      </c>
      <c r="GX327" t="str">
        <v>Mfg. Tol., Sharp Okay No Burr</v>
      </c>
      <c r="GY327" t="str">
        <v>Mfg. Tol., Threadless Blank</v>
      </c>
      <c r="GZ327" t="str">
        <v>Mfg.Tol.</v>
      </c>
      <c r="HA327" t="str">
        <v>Mgf. To., T.S.C.</v>
      </c>
      <c r="HB327" t="str">
        <v>Milled Feature</v>
      </c>
      <c r="HC327" t="str">
        <v>Milled Feature, OL04045</v>
      </c>
      <c r="HD327" t="str">
        <v>More than .0005 out of center = Fail</v>
      </c>
      <c r="HE327" t="str">
        <v>Must Pass Through</v>
      </c>
      <c r="HF327" t="str">
        <v>Must pass through gauge</v>
      </c>
      <c r="HG327" t="str">
        <v>Must Pass Through Go Gauge</v>
      </c>
      <c r="HH327" t="str">
        <v>Must Pass, See Image.</v>
      </c>
      <c r="HI327" t="str">
        <v>NA</v>
      </c>
      <c r="HJ327" t="str">
        <v>Narrow Area</v>
      </c>
      <c r="HK327" t="str">
        <v>Near Balloon 21</v>
      </c>
      <c r="HL327" t="str">
        <v>Near Datum B</v>
      </c>
      <c r="HM327" t="str">
        <v>Neck Dia.</v>
      </c>
      <c r="HN327" t="str">
        <v>Neck to Head Rad.</v>
      </c>
      <c r="HO327" t="str">
        <v>No Copper Deposits Allowed</v>
      </c>
      <c r="HP327" t="str">
        <v>No Section</v>
      </c>
      <c r="HQ327" t="str">
        <v>No Section, .01 to .014 = Pass</v>
      </c>
      <c r="HR327" t="str">
        <v>No Section, Rotate Part</v>
      </c>
      <c r="HS327" t="str">
        <v>No Section, See Image</v>
      </c>
      <c r="HT327" t="str">
        <v>No Slot, Section B-B</v>
      </c>
      <c r="HU327" t="str">
        <v>No visual step = Pass</v>
      </c>
      <c r="HV327" t="str">
        <v>Not to exceed .95 Deep</v>
      </c>
      <c r="HW327" t="str">
        <v>Note 1</v>
      </c>
      <c r="HX327" t="str">
        <v>OL00333/A</v>
      </c>
      <c r="HY327" t="str">
        <v>OL00519</v>
      </c>
      <c r="HZ327" t="str">
        <v>OL00520</v>
      </c>
      <c r="IA327" t="str">
        <v>OL00529</v>
      </c>
      <c r="IB327" t="str">
        <v>OL00542</v>
      </c>
      <c r="IC327" t="str">
        <v>OL00724</v>
      </c>
      <c r="ID327" t="str">
        <v>OL01250</v>
      </c>
      <c r="IE327" t="str">
        <v>OL01869, Threadless Blank</v>
      </c>
      <c r="IF327" t="str">
        <v>OL01870, Section</v>
      </c>
      <c r="IG327" t="str">
        <v>OL02255</v>
      </c>
      <c r="IH327" t="str">
        <v>OL02255, Mfg. Tol.</v>
      </c>
      <c r="II327" t="str">
        <v>OL02302</v>
      </c>
      <c r="IJ327" t="str">
        <v xml:space="preserve">OL02318  needed per image instructions </v>
      </c>
      <c r="IK327" t="str">
        <v>OL02556</v>
      </c>
      <c r="IL327" t="str">
        <v>OL02557</v>
      </c>
      <c r="IM327" t="str">
        <v>OL02567</v>
      </c>
      <c r="IN327" t="str">
        <v>OL02653</v>
      </c>
      <c r="IO327" t="str">
        <v>OL02718</v>
      </c>
      <c r="IP327" t="str">
        <v>OL02841</v>
      </c>
      <c r="IQ327" t="str">
        <v>OL02842</v>
      </c>
      <c r="IR327" t="str">
        <v>OL02844</v>
      </c>
      <c r="IS327" t="str">
        <v>OL02871</v>
      </c>
      <c r="IT327" t="str">
        <v>OL02887</v>
      </c>
      <c r="IU327" t="str">
        <v>OL03766</v>
      </c>
      <c r="IV327" t="str">
        <v>OL03868</v>
      </c>
      <c r="IW327" t="str">
        <v>OL03869</v>
      </c>
      <c r="IX327" t="str">
        <v>OL03870</v>
      </c>
      <c r="IY327" t="str">
        <v>OL03873, DWG# 100448-44</v>
      </c>
      <c r="IZ327" t="str">
        <v>OL03949</v>
      </c>
      <c r="JA327" t="str">
        <v xml:space="preserve">OL04043, Section </v>
      </c>
      <c r="JB327" t="str">
        <v xml:space="preserve">OL04044, Section </v>
      </c>
      <c r="JC327" t="str">
        <v>OL04045</v>
      </c>
      <c r="JD327" t="str">
        <v>OL04045, Milled Feature</v>
      </c>
      <c r="JE327" t="str">
        <v>OL04063</v>
      </c>
      <c r="JF327" t="str">
        <v>OL04064</v>
      </c>
      <c r="JG327" t="str">
        <v>OL04065</v>
      </c>
      <c r="JH327" t="str">
        <v>OL04181</v>
      </c>
      <c r="JI327" t="str">
        <v>OL04218</v>
      </c>
      <c r="JJ327" t="str">
        <v>OL04224, See Image</v>
      </c>
      <c r="JK327" t="str">
        <v>OL04374</v>
      </c>
      <c r="JL327" t="str">
        <v>OL04375, Section M-M</v>
      </c>
      <c r="JM327" t="str">
        <v>OL04376, Section M-M</v>
      </c>
      <c r="JN327" t="str">
        <v>OL04443</v>
      </c>
      <c r="JO327" t="str">
        <v>OL04444</v>
      </c>
      <c r="JP327" t="str">
        <v>One side of slot</v>
      </c>
      <c r="JQ327" t="str">
        <v>Other side of slot</v>
      </c>
      <c r="JR327" t="str">
        <v>Out of center more than .002 = Fail</v>
      </c>
      <c r="JS327" t="str">
        <v>Out of center more than.002 = Fail</v>
      </c>
      <c r="JT327" t="str">
        <v>Overlay OL02713</v>
      </c>
    </row>
    <row r="328" spans="1:280">
      <c r="A328" s="74" t="s">
        <v>733</v>
      </c>
      <c r="C328" s="74" t="str" cm="1">
        <f t="array" ref="C328:JT328">TRANSPOSE(_xlfn._xlws.SORT(_xlfn._xlws.FILTER($A$2:$A$279,ISNUMBER(SEARCH('Prt. Lib. &amp; Routine, Table'!M335,$A$2:$A$279)),"not found")))</f>
        <v xml:space="preserve"> 'C', Whirl Blank</v>
      </c>
      <c r="D328" t="str">
        <v xml:space="preserve"> See Image, Constrained</v>
      </c>
      <c r="E328" t="str">
        <v>(.04 to .12 range = Pass)</v>
      </c>
      <c r="F328" t="str">
        <v>(.042 FULL) Go Pin Seat Fully</v>
      </c>
      <c r="G328" t="str">
        <v>(B), Mfg. Tol.</v>
      </c>
      <c r="H328" t="str">
        <v>(B), O.A.L.</v>
      </c>
      <c r="I328" t="str">
        <v>.001 or less =Pass</v>
      </c>
      <c r="J328" t="str">
        <v>.001 or less out of center = Pass</v>
      </c>
      <c r="K328" t="str">
        <v>.002 or Less = Pass</v>
      </c>
      <c r="L328" t="str">
        <v>.002 or Less out of center = Pass</v>
      </c>
      <c r="M328" t="str">
        <v>.005 to .015 = Pass</v>
      </c>
      <c r="N328" t="str">
        <v>.0125 Mean, Section</v>
      </c>
      <c r="O328" t="str">
        <v>.025 or Less in X &amp; Y=Pass</v>
      </c>
      <c r="P328" t="str">
        <v>.038 Mean</v>
      </c>
      <c r="Q328" t="str">
        <v>.063 MM = .0024 IN, See Image</v>
      </c>
      <c r="R328" t="str">
        <v>.063MM = .0024"</v>
      </c>
      <c r="S328" t="str">
        <v>.243 NO-GO, Unconstrained, Must Not Start</v>
      </c>
      <c r="T328" t="str">
        <v>@ Back Face &amp; ID, No Raised Edge</v>
      </c>
      <c r="U328" t="str">
        <v>@ Back Face &amp; OD, No Raised Edge</v>
      </c>
      <c r="V328" t="str">
        <v>@ ID &amp; FACE</v>
      </c>
      <c r="W328" t="str">
        <v>@ OD &amp; BACK FACE</v>
      </c>
      <c r="X328" t="str">
        <v>@ OD &amp; FACE</v>
      </c>
      <c r="Y328" t="str">
        <v>Across from slot</v>
      </c>
      <c r="Z328" t="str">
        <v>All Edge Breaks</v>
      </c>
      <c r="AA328" t="str">
        <v>Attached to bar stock</v>
      </c>
      <c r="AB328" t="str">
        <v xml:space="preserve">Back Turn Fillet Rad. </v>
      </c>
      <c r="AC328" t="str">
        <v>Balloon 1 (DWG FRM0105 Page 2, NV-27)</v>
      </c>
      <c r="AD328" t="str">
        <v>Balloon 1 (DWG FRM0105, NV-30)</v>
      </c>
      <c r="AE328" t="str">
        <v>Balloon 1 (P# 9890002-20) OL00429/A</v>
      </c>
      <c r="AF328" t="str">
        <v>Balloon 1, DWG#FRM0105</v>
      </c>
      <c r="AG328" t="str">
        <v>Balloon 11, See Image</v>
      </c>
      <c r="AH328" t="str">
        <v xml:space="preserve">Balloon 2 (DWG FRM0105 Page 2, NV-27) </v>
      </c>
      <c r="AI328" t="str">
        <v>Balloon 2 (DWG FRM0105, NV-30)</v>
      </c>
      <c r="AJ328" t="str">
        <v>Balloon 2 (P# 9890002-20)</v>
      </c>
      <c r="AK328" t="str">
        <v>Balloon 2, DWG#FRM0105</v>
      </c>
      <c r="AL328" t="str">
        <v>Balloon 2, DWG#FRM0105, See Image</v>
      </c>
      <c r="AM328" t="str">
        <v>Balloon 3 (DWG FRM0105, NV-30 Minor)</v>
      </c>
      <c r="AN328" t="str">
        <v>Balloon 3 (DWG FRM0105, NV-30)</v>
      </c>
      <c r="AO328" t="str">
        <v>Balloon 3 (P# 9890002-20)</v>
      </c>
      <c r="AP328" t="str">
        <v>Balloon 4</v>
      </c>
      <c r="AQ328" t="str">
        <v>Balloon 4 (P# 9890002-20)</v>
      </c>
      <c r="AR328" t="str">
        <v>Below Middle Band</v>
      </c>
      <c r="AS328" t="str">
        <v>Best Fit Pin, .003 or Less =Pass</v>
      </c>
      <c r="AT328" t="str">
        <v>Blank</v>
      </c>
      <c r="AU328" t="str">
        <v>Blank Turn Maj.</v>
      </c>
      <c r="AV328" t="str">
        <v>Blank Turn Maj. Mill Flt., OL4172</v>
      </c>
      <c r="AW328" t="str">
        <v>Blank Without .010 Slots</v>
      </c>
      <c r="AX328" t="str">
        <v>Blank Without .010 Slots, Section</v>
      </c>
      <c r="AY328" t="str">
        <v>Blank without thread</v>
      </c>
      <c r="AZ328" t="str">
        <v xml:space="preserve">Blank, Center of V Grv. </v>
      </c>
      <c r="BA328" t="str">
        <v>Blank, Check R adjacent Balloon 17</v>
      </c>
      <c r="BB328" t="str">
        <v>Blank, EXT. Feature</v>
      </c>
      <c r="BC328" t="str">
        <v>Blank, See Image, OL04335</v>
      </c>
      <c r="BD328" t="str">
        <v>Blank, See Image, OL04336</v>
      </c>
      <c r="BE328" t="str">
        <v xml:space="preserve">Blank, Thrd. </v>
      </c>
      <c r="BF328" t="str">
        <v>Blank, Turn Tip</v>
      </c>
      <c r="BG328" t="str">
        <v>Blank, Without Thrd.</v>
      </c>
      <c r="BH328" t="str">
        <v>Blank, Without Thread</v>
      </c>
      <c r="BI328" t="str">
        <v xml:space="preserve">Blunt Start Blend to Minor </v>
      </c>
      <c r="BJ328" t="str">
        <v>Calc., Use Go HEX</v>
      </c>
      <c r="BK328" t="str">
        <v>Can't dig into OD</v>
      </c>
      <c r="BL328" t="str">
        <v>Carbide Gauge</v>
      </c>
      <c r="BM328" t="str">
        <v xml:space="preserve">Center of V Grv. </v>
      </c>
      <c r="BN328" t="str">
        <v>Centered Less than .03 = Pass</v>
      </c>
      <c r="BO328" t="str">
        <v>Centered within .0005 or Less = Pass</v>
      </c>
      <c r="BP328" t="str">
        <v>Centered within .001 or Less = Pass</v>
      </c>
      <c r="BQ328" t="str">
        <v>Centered within .0254 or Less = Pass</v>
      </c>
      <c r="BR328" t="str">
        <v>Check close to Rod Slot</v>
      </c>
      <c r="BS328" t="str">
        <v>Check every other hole</v>
      </c>
      <c r="BT328" t="str">
        <v>Check Go over full length of slot.</v>
      </c>
      <c r="BU328" t="str">
        <v>Check Near Closed End</v>
      </c>
      <c r="BV328" t="str">
        <v>Check per Print View, Away from Rod Slot</v>
      </c>
      <c r="BW328" t="str">
        <v>Check to Balloon 30 Go Pin</v>
      </c>
      <c r="BX328" t="str">
        <v>Check with .2705 SET Pin Inside Part</v>
      </c>
      <c r="BY328" t="str">
        <v>Check with Hex Up</v>
      </c>
      <c r="BZ328" t="str">
        <v>CMM Blank</v>
      </c>
      <c r="CA328" t="str">
        <v>Confirm Full Radius</v>
      </c>
      <c r="CB328" t="str">
        <v>Constrained in fixture</v>
      </c>
      <c r="CC328" t="str">
        <v>Constrained with Ring</v>
      </c>
      <c r="CD328" t="str">
        <v>Constrained, See Image</v>
      </c>
      <c r="CE328" t="str">
        <v>Dim. "A"</v>
      </c>
      <c r="CF328" t="str">
        <v>Dim. "B"</v>
      </c>
      <c r="CG328" t="str">
        <v>Dim. "C"</v>
      </c>
      <c r="CH328" t="str">
        <v>Dim. "D", Whirl Blank</v>
      </c>
      <c r="CI328" t="str">
        <v>Dim. "G"</v>
      </c>
      <c r="CJ328" t="str">
        <v>Dim. E, Blank Turn Maj. &amp;  Mill Flt</v>
      </c>
      <c r="CK328" t="str">
        <v>Dim. E, Blank Turn Maj.&amp;  Mill Flt</v>
      </c>
      <c r="CL328" t="str">
        <v>Dim. H, Whirl Blank</v>
      </c>
      <c r="CM328" t="str">
        <v>Dim. J, 'Blank Turn Maj. &amp; Whirl Blank</v>
      </c>
      <c r="CN328" t="str">
        <v>Disk Drop Indicator Tip</v>
      </c>
      <c r="CO328" t="str">
        <v>DWG 100448-15, Balloon F_1</v>
      </c>
      <c r="CP328" t="str">
        <v>DWG 100448-15, OL02571</v>
      </c>
      <c r="CQ328" t="str">
        <v>DWG 100448-41</v>
      </c>
      <c r="CR328" t="str">
        <v>DWG 9890040, (10E),Section Part, OL01139</v>
      </c>
      <c r="CS328" t="str">
        <v>DWG 9890040, (10E),Section, OL01139</v>
      </c>
      <c r="CT328" t="str">
        <v>DWG 9890040, (11E)</v>
      </c>
      <c r="CU328" t="str">
        <v>DWG 9890040, (11E), Pins with Flats</v>
      </c>
      <c r="CV328" t="str">
        <v>DWG 9890040, (12E),  Pass=.002 or less</v>
      </c>
      <c r="CW328" t="str">
        <v>DWG 9890040, (12E), See Image</v>
      </c>
      <c r="CX328" t="str">
        <v>DWG 9890040, (1E), OL01431</v>
      </c>
      <c r="CY328" t="str">
        <v>DWG 9890040, (1E), OL01432</v>
      </c>
      <c r="CZ328" t="str">
        <v>DWG 9890040, (2E), OL01432</v>
      </c>
      <c r="DA328" t="str">
        <v>DWG 9890040, (3E)</v>
      </c>
      <c r="DB328" t="str">
        <v>DWG 9890040, (4E)</v>
      </c>
      <c r="DC328" t="str">
        <v>DWG 9890040, (5E), OL02336</v>
      </c>
      <c r="DD328" t="str">
        <v>DWG 9890040, (6E)</v>
      </c>
      <c r="DE328" t="str">
        <v>DWG 9890040, (7E)</v>
      </c>
      <c r="DF328" t="str">
        <v>DWG 9890040, (8E), OL01433</v>
      </c>
      <c r="DG328" t="str">
        <v>DWG 9890040, (8E), OL01433, Section</v>
      </c>
      <c r="DH328" t="str">
        <v>DWG 9890040, (9E), Close to Rod Slot</v>
      </c>
      <c r="DI328" t="str">
        <v>DWG 9890040, (9E),Close to Rod Slot</v>
      </c>
      <c r="DJ328" t="str">
        <v>DWG FRM0105 PAGE 2</v>
      </c>
      <c r="DK328" t="str">
        <v>DWG# 100448-41</v>
      </c>
      <c r="DL328" t="str">
        <v>DWG# 100448-44</v>
      </c>
      <c r="DM328" t="str">
        <v>DWG# 9890003  (1), Section OL00436/A</v>
      </c>
      <c r="DN328" t="str">
        <v>DWG# 9890003 (3), Ring Gauge Constrained</v>
      </c>
      <c r="DO328" t="str">
        <v>DWG# 9890003 (4), Section</v>
      </c>
      <c r="DP328" t="str">
        <v>DWG#100448-26, Balloon 1K, OL02350</v>
      </c>
      <c r="DQ328" t="str">
        <v>DWG#100448-26, Balloon 2K, OL02350</v>
      </c>
      <c r="DR328" t="str">
        <v>DWG#100448-26, Balloon 3K, OL02363</v>
      </c>
      <c r="DS328" t="str">
        <v>DWG#100448-26, Balloon 4K</v>
      </c>
      <c r="DT328" t="str">
        <v>DWG#100448-26, Balloon 5K, Section</v>
      </c>
      <c r="DU328" t="str">
        <v>DWG#100448-26, Balloon 6K</v>
      </c>
      <c r="DV328" t="str">
        <v>DWG#100448-26, Balloon 7K, Section</v>
      </c>
      <c r="DW328" t="str">
        <v>DWG#100448-26, Mfg. Tol.</v>
      </c>
      <c r="DX328" t="str">
        <v>DWG#9890003 (2) Ring Gauge Constrained</v>
      </c>
      <c r="DY328" t="str">
        <v>DWG#9890044</v>
      </c>
      <c r="DZ328" t="str">
        <v>DWG#9890044 .1985 to .2005=Pass</v>
      </c>
      <c r="EA328" t="str">
        <v>DWG#9890044 Overlay OL02441</v>
      </c>
      <c r="EB328" t="str">
        <v>DWG#9890044, OL02441</v>
      </c>
      <c r="EC328" t="str">
        <v>DWG#FRM0105</v>
      </c>
      <c r="ED328" t="str">
        <v>EXT.</v>
      </c>
      <c r="EE328" t="str">
        <v>EXT. Section, OL02460</v>
      </c>
      <c r="EF328" t="str">
        <v>EXT., OL04223</v>
      </c>
      <c r="EG328" t="str">
        <v>Flat Drop Indicator Tip</v>
      </c>
      <c r="EH328" t="str">
        <v>Full Go Pin, No Light, at Radius</v>
      </c>
      <c r="EI328" t="str">
        <v>Function Check</v>
      </c>
      <c r="EJ328" t="str">
        <v>GO Function Gauge</v>
      </c>
      <c r="EK328" t="str">
        <v>Go Gauge for Balloon 1 &amp; 4</v>
      </c>
      <c r="EL328" t="str">
        <v>Go Pin must pass through</v>
      </c>
      <c r="EM328" t="str">
        <v>Greater than .005 = Fail, Section</v>
      </c>
      <c r="EN328" t="str">
        <v>Greater than .025 out of center = Fail</v>
      </c>
      <c r="EO328" t="str">
        <v>Greater than 2.6 = Pass</v>
      </c>
      <c r="EP328" t="str">
        <v>Green = Pass, Red = Fail</v>
      </c>
      <c r="EQ328" t="str">
        <v>Hex Depth</v>
      </c>
      <c r="ER328" t="str">
        <v>Hex Minor</v>
      </c>
      <c r="ES328" t="str">
        <v>Hole Dia.</v>
      </c>
      <c r="ET328" t="str">
        <v>ID Sphere Finish</v>
      </c>
      <c r="EU328" t="str">
        <v>ID/OD Both Sides, Diff. .002 or less = Pass</v>
      </c>
      <c r="EV328" t="str">
        <v>If Looks Big, Section</v>
      </c>
      <c r="EW328" t="str">
        <v>If Looks Small, Section</v>
      </c>
      <c r="EX328" t="str">
        <v>Insp. Close to Break Away, Mfg.Tol.</v>
      </c>
      <c r="EY328" t="str">
        <v>INT.</v>
      </c>
      <c r="EZ328" t="str">
        <v>INT. Section, OL02460</v>
      </c>
      <c r="FA328" t="str">
        <v>INT., OL04223</v>
      </c>
      <c r="FB328" t="str">
        <v>Intersect. of 7.7 &amp; R0.10</v>
      </c>
      <c r="FC328" t="str">
        <v>Intersect. of 8.79 and R.25 MAX</v>
      </c>
      <c r="FD328" t="str">
        <v>Keep Ind. Tip away from corner</v>
      </c>
      <c r="FE328" t="str">
        <v>L31</v>
      </c>
      <c r="FF328" t="str">
        <v>Laser Mark</v>
      </c>
      <c r="FG328" t="str">
        <v>LASER PER NOTE 4</v>
      </c>
      <c r="FH328" t="str">
        <v>LASER PER NOTE 4, Final Check 1 only</v>
      </c>
      <c r="FI328" t="str">
        <v>Less than .002 out of center = Pass</v>
      </c>
      <c r="FJ328" t="str">
        <v>Less than 2.75 = Pass, Section</v>
      </c>
      <c r="FK328" t="str">
        <v>List as pin. Not Calibrated</v>
      </c>
      <c r="FL328" t="str">
        <v>M9 X 1.25 BUTT See Comment Image</v>
      </c>
      <c r="FM328" t="str">
        <v>Manual Section</v>
      </c>
      <c r="FN328" t="str">
        <v>Max Deep .241 NO-GO =.42</v>
      </c>
      <c r="FO328" t="str">
        <v>MAX Depth of (Note 7) .241 NO-GO Pin</v>
      </c>
      <c r="FP328" t="str">
        <v>Measure from Blue Line, See Image</v>
      </c>
      <c r="FQ328" t="str">
        <v>Measure Width of Blue Area, See Image</v>
      </c>
      <c r="FR328" t="str">
        <v>Mfg. Tol</v>
      </c>
      <c r="FS328" t="str">
        <v>Mfg. Tol, See Image</v>
      </c>
      <c r="FT328" t="str">
        <v>Mfg. Tol.</v>
      </c>
      <c r="FU328" t="str">
        <v>Mfg. Tol. "A"</v>
      </c>
      <c r="FV328" t="str">
        <v>Mfg. Tol. (Zero on Gauge Full Dia. Lead)</v>
      </c>
      <c r="FW328" t="str">
        <v>Mfg. Tol. Balloon 11, See Image</v>
      </c>
      <c r="FX328" t="str">
        <v>Mfg. Tol. Balloon 4</v>
      </c>
      <c r="FY328" t="str">
        <v>Mfg. Tol. Balloon 7</v>
      </c>
      <c r="FZ328" t="str">
        <v xml:space="preserve">Mfg. Tol. C-Bore Face (Ballo 28) </v>
      </c>
      <c r="GA328" t="str">
        <v>Mfg. Tol. Section</v>
      </c>
      <c r="GB328" t="str">
        <v>Mfg. Tol. See Image</v>
      </c>
      <c r="GC328" t="str">
        <v>Mfg. Tol., 3 Places, Record MAX</v>
      </c>
      <c r="GD328" t="str">
        <v>Mfg. Tol., Balloon 11</v>
      </c>
      <c r="GE328" t="str">
        <v>Mfg. Tol., Balloon 7</v>
      </c>
      <c r="GF328" t="str">
        <v>Mfg. Tol., Blank</v>
      </c>
      <c r="GG328" t="str">
        <v>Mfg. Tol., Blank, Balloon 12</v>
      </c>
      <c r="GH328" t="str">
        <v>Mfg. Tol., Blend to SØ.320</v>
      </c>
      <c r="GI328" t="str">
        <v>Mfg. Tol., Calculation</v>
      </c>
      <c r="GJ328" t="str">
        <v>Mfg. Tol., For Mill Fixture</v>
      </c>
      <c r="GK328" t="str">
        <v>Mfg. Tol., L32</v>
      </c>
      <c r="GL328" t="str">
        <v>Mfg. Tol., L33</v>
      </c>
      <c r="GM328" t="str">
        <v>Mfg. Tol., No Tool Marks</v>
      </c>
      <c r="GN328" t="str">
        <v>Mfg. Tol., OL03361</v>
      </c>
      <c r="GO328" t="str">
        <v>Mfg. Tol., Record off center value</v>
      </c>
      <c r="GP328" t="str">
        <v>Mfg. Tol., Same 3 Places, Record MIN</v>
      </c>
      <c r="GQ328" t="str">
        <v>Mfg. Tol., Section</v>
      </c>
      <c r="GR328" t="str">
        <v>Mfg. Tol., Section B-B</v>
      </c>
      <c r="GS328" t="str">
        <v>Mfg. Tol., Section, OL03361</v>
      </c>
      <c r="GT328" t="str">
        <v>Mfg. Tol., Section, Per Note 2</v>
      </c>
      <c r="GU328" t="str">
        <v>Mfg. Tol., See Image</v>
      </c>
      <c r="GV328" t="str">
        <v>Mfg. Tol., See Image, Bore in Blue</v>
      </c>
      <c r="GW328" t="str">
        <v>Mfg. Tol., See Image, Hook Tip</v>
      </c>
      <c r="GX328" t="str">
        <v>Mfg. Tol., Sharp Okay No Burr</v>
      </c>
      <c r="GY328" t="str">
        <v>Mfg. Tol., Threadless Blank</v>
      </c>
      <c r="GZ328" t="str">
        <v>Mfg.Tol.</v>
      </c>
      <c r="HA328" t="str">
        <v>Mgf. To., T.S.C.</v>
      </c>
      <c r="HB328" t="str">
        <v>Milled Feature</v>
      </c>
      <c r="HC328" t="str">
        <v>Milled Feature, OL04045</v>
      </c>
      <c r="HD328" t="str">
        <v>More than .0005 out of center = Fail</v>
      </c>
      <c r="HE328" t="str">
        <v>Must Pass Through</v>
      </c>
      <c r="HF328" t="str">
        <v>Must pass through gauge</v>
      </c>
      <c r="HG328" t="str">
        <v>Must Pass Through Go Gauge</v>
      </c>
      <c r="HH328" t="str">
        <v>Must Pass, See Image.</v>
      </c>
      <c r="HI328" t="str">
        <v>NA</v>
      </c>
      <c r="HJ328" t="str">
        <v>Narrow Area</v>
      </c>
      <c r="HK328" t="str">
        <v>Near Balloon 21</v>
      </c>
      <c r="HL328" t="str">
        <v>Near Datum B</v>
      </c>
      <c r="HM328" t="str">
        <v>Neck Dia.</v>
      </c>
      <c r="HN328" t="str">
        <v>Neck to Head Rad.</v>
      </c>
      <c r="HO328" t="str">
        <v>No Copper Deposits Allowed</v>
      </c>
      <c r="HP328" t="str">
        <v>No Section</v>
      </c>
      <c r="HQ328" t="str">
        <v>No Section, .01 to .014 = Pass</v>
      </c>
      <c r="HR328" t="str">
        <v>No Section, Rotate Part</v>
      </c>
      <c r="HS328" t="str">
        <v>No Section, See Image</v>
      </c>
      <c r="HT328" t="str">
        <v>No Slot, Section B-B</v>
      </c>
      <c r="HU328" t="str">
        <v>No visual step = Pass</v>
      </c>
      <c r="HV328" t="str">
        <v>Not to exceed .95 Deep</v>
      </c>
      <c r="HW328" t="str">
        <v>Note 1</v>
      </c>
      <c r="HX328" t="str">
        <v>OL00333/A</v>
      </c>
      <c r="HY328" t="str">
        <v>OL00519</v>
      </c>
      <c r="HZ328" t="str">
        <v>OL00520</v>
      </c>
      <c r="IA328" t="str">
        <v>OL00529</v>
      </c>
      <c r="IB328" t="str">
        <v>OL00542</v>
      </c>
      <c r="IC328" t="str">
        <v>OL00724</v>
      </c>
      <c r="ID328" t="str">
        <v>OL01250</v>
      </c>
      <c r="IE328" t="str">
        <v>OL01869, Threadless Blank</v>
      </c>
      <c r="IF328" t="str">
        <v>OL01870, Section</v>
      </c>
      <c r="IG328" t="str">
        <v>OL02255</v>
      </c>
      <c r="IH328" t="str">
        <v>OL02255, Mfg. Tol.</v>
      </c>
      <c r="II328" t="str">
        <v>OL02302</v>
      </c>
      <c r="IJ328" t="str">
        <v xml:space="preserve">OL02318  needed per image instructions </v>
      </c>
      <c r="IK328" t="str">
        <v>OL02556</v>
      </c>
      <c r="IL328" t="str">
        <v>OL02557</v>
      </c>
      <c r="IM328" t="str">
        <v>OL02567</v>
      </c>
      <c r="IN328" t="str">
        <v>OL02653</v>
      </c>
      <c r="IO328" t="str">
        <v>OL02718</v>
      </c>
      <c r="IP328" t="str">
        <v>OL02841</v>
      </c>
      <c r="IQ328" t="str">
        <v>OL02842</v>
      </c>
      <c r="IR328" t="str">
        <v>OL02844</v>
      </c>
      <c r="IS328" t="str">
        <v>OL02871</v>
      </c>
      <c r="IT328" t="str">
        <v>OL02887</v>
      </c>
      <c r="IU328" t="str">
        <v>OL03766</v>
      </c>
      <c r="IV328" t="str">
        <v>OL03868</v>
      </c>
      <c r="IW328" t="str">
        <v>OL03869</v>
      </c>
      <c r="IX328" t="str">
        <v>OL03870</v>
      </c>
      <c r="IY328" t="str">
        <v>OL03873, DWG# 100448-44</v>
      </c>
      <c r="IZ328" t="str">
        <v>OL03949</v>
      </c>
      <c r="JA328" t="str">
        <v xml:space="preserve">OL04043, Section </v>
      </c>
      <c r="JB328" t="str">
        <v xml:space="preserve">OL04044, Section </v>
      </c>
      <c r="JC328" t="str">
        <v>OL04045</v>
      </c>
      <c r="JD328" t="str">
        <v>OL04045, Milled Feature</v>
      </c>
      <c r="JE328" t="str">
        <v>OL04063</v>
      </c>
      <c r="JF328" t="str">
        <v>OL04064</v>
      </c>
      <c r="JG328" t="str">
        <v>OL04065</v>
      </c>
      <c r="JH328" t="str">
        <v>OL04181</v>
      </c>
      <c r="JI328" t="str">
        <v>OL04218</v>
      </c>
      <c r="JJ328" t="str">
        <v>OL04224, See Image</v>
      </c>
      <c r="JK328" t="str">
        <v>OL04374</v>
      </c>
      <c r="JL328" t="str">
        <v>OL04375, Section M-M</v>
      </c>
      <c r="JM328" t="str">
        <v>OL04376, Section M-M</v>
      </c>
      <c r="JN328" t="str">
        <v>OL04443</v>
      </c>
      <c r="JO328" t="str">
        <v>OL04444</v>
      </c>
      <c r="JP328" t="str">
        <v>One side of slot</v>
      </c>
      <c r="JQ328" t="str">
        <v>Other side of slot</v>
      </c>
      <c r="JR328" t="str">
        <v>Out of center more than .002 = Fail</v>
      </c>
      <c r="JS328" t="str">
        <v>Out of center more than.002 = Fail</v>
      </c>
      <c r="JT328" t="str">
        <v>Overlay OL02713</v>
      </c>
    </row>
    <row r="329" spans="1:280">
      <c r="A329" s="74" t="s">
        <v>734</v>
      </c>
      <c r="C329" s="74" t="str" cm="1">
        <f t="array" ref="C329:JT329">TRANSPOSE(_xlfn._xlws.SORT(_xlfn._xlws.FILTER($A$2:$A$279,ISNUMBER(SEARCH('Prt. Lib. &amp; Routine, Table'!M336,$A$2:$A$279)),"not found")))</f>
        <v xml:space="preserve"> 'C', Whirl Blank</v>
      </c>
      <c r="D329" t="str">
        <v xml:space="preserve"> See Image, Constrained</v>
      </c>
      <c r="E329" t="str">
        <v>(.04 to .12 range = Pass)</v>
      </c>
      <c r="F329" t="str">
        <v>(.042 FULL) Go Pin Seat Fully</v>
      </c>
      <c r="G329" t="str">
        <v>(B), Mfg. Tol.</v>
      </c>
      <c r="H329" t="str">
        <v>(B), O.A.L.</v>
      </c>
      <c r="I329" t="str">
        <v>.001 or less =Pass</v>
      </c>
      <c r="J329" t="str">
        <v>.001 or less out of center = Pass</v>
      </c>
      <c r="K329" t="str">
        <v>.002 or Less = Pass</v>
      </c>
      <c r="L329" t="str">
        <v>.002 or Less out of center = Pass</v>
      </c>
      <c r="M329" t="str">
        <v>.005 to .015 = Pass</v>
      </c>
      <c r="N329" t="str">
        <v>.0125 Mean, Section</v>
      </c>
      <c r="O329" t="str">
        <v>.025 or Less in X &amp; Y=Pass</v>
      </c>
      <c r="P329" t="str">
        <v>.038 Mean</v>
      </c>
      <c r="Q329" t="str">
        <v>.063 MM = .0024 IN, See Image</v>
      </c>
      <c r="R329" t="str">
        <v>.063MM = .0024"</v>
      </c>
      <c r="S329" t="str">
        <v>.243 NO-GO, Unconstrained, Must Not Start</v>
      </c>
      <c r="T329" t="str">
        <v>@ Back Face &amp; ID, No Raised Edge</v>
      </c>
      <c r="U329" t="str">
        <v>@ Back Face &amp; OD, No Raised Edge</v>
      </c>
      <c r="V329" t="str">
        <v>@ ID &amp; FACE</v>
      </c>
      <c r="W329" t="str">
        <v>@ OD &amp; BACK FACE</v>
      </c>
      <c r="X329" t="str">
        <v>@ OD &amp; FACE</v>
      </c>
      <c r="Y329" t="str">
        <v>Across from slot</v>
      </c>
      <c r="Z329" t="str">
        <v>All Edge Breaks</v>
      </c>
      <c r="AA329" t="str">
        <v>Attached to bar stock</v>
      </c>
      <c r="AB329" t="str">
        <v xml:space="preserve">Back Turn Fillet Rad. </v>
      </c>
      <c r="AC329" t="str">
        <v>Balloon 1 (DWG FRM0105 Page 2, NV-27)</v>
      </c>
      <c r="AD329" t="str">
        <v>Balloon 1 (DWG FRM0105, NV-30)</v>
      </c>
      <c r="AE329" t="str">
        <v>Balloon 1 (P# 9890002-20) OL00429/A</v>
      </c>
      <c r="AF329" t="str">
        <v>Balloon 1, DWG#FRM0105</v>
      </c>
      <c r="AG329" t="str">
        <v>Balloon 11, See Image</v>
      </c>
      <c r="AH329" t="str">
        <v xml:space="preserve">Balloon 2 (DWG FRM0105 Page 2, NV-27) </v>
      </c>
      <c r="AI329" t="str">
        <v>Balloon 2 (DWG FRM0105, NV-30)</v>
      </c>
      <c r="AJ329" t="str">
        <v>Balloon 2 (P# 9890002-20)</v>
      </c>
      <c r="AK329" t="str">
        <v>Balloon 2, DWG#FRM0105</v>
      </c>
      <c r="AL329" t="str">
        <v>Balloon 2, DWG#FRM0105, See Image</v>
      </c>
      <c r="AM329" t="str">
        <v>Balloon 3 (DWG FRM0105, NV-30 Minor)</v>
      </c>
      <c r="AN329" t="str">
        <v>Balloon 3 (DWG FRM0105, NV-30)</v>
      </c>
      <c r="AO329" t="str">
        <v>Balloon 3 (P# 9890002-20)</v>
      </c>
      <c r="AP329" t="str">
        <v>Balloon 4</v>
      </c>
      <c r="AQ329" t="str">
        <v>Balloon 4 (P# 9890002-20)</v>
      </c>
      <c r="AR329" t="str">
        <v>Below Middle Band</v>
      </c>
      <c r="AS329" t="str">
        <v>Best Fit Pin, .003 or Less =Pass</v>
      </c>
      <c r="AT329" t="str">
        <v>Blank</v>
      </c>
      <c r="AU329" t="str">
        <v>Blank Turn Maj.</v>
      </c>
      <c r="AV329" t="str">
        <v>Blank Turn Maj. Mill Flt., OL4172</v>
      </c>
      <c r="AW329" t="str">
        <v>Blank Without .010 Slots</v>
      </c>
      <c r="AX329" t="str">
        <v>Blank Without .010 Slots, Section</v>
      </c>
      <c r="AY329" t="str">
        <v>Blank without thread</v>
      </c>
      <c r="AZ329" t="str">
        <v xml:space="preserve">Blank, Center of V Grv. </v>
      </c>
      <c r="BA329" t="str">
        <v>Blank, Check R adjacent Balloon 17</v>
      </c>
      <c r="BB329" t="str">
        <v>Blank, EXT. Feature</v>
      </c>
      <c r="BC329" t="str">
        <v>Blank, See Image, OL04335</v>
      </c>
      <c r="BD329" t="str">
        <v>Blank, See Image, OL04336</v>
      </c>
      <c r="BE329" t="str">
        <v xml:space="preserve">Blank, Thrd. </v>
      </c>
      <c r="BF329" t="str">
        <v>Blank, Turn Tip</v>
      </c>
      <c r="BG329" t="str">
        <v>Blank, Without Thrd.</v>
      </c>
      <c r="BH329" t="str">
        <v>Blank, Without Thread</v>
      </c>
      <c r="BI329" t="str">
        <v xml:space="preserve">Blunt Start Blend to Minor </v>
      </c>
      <c r="BJ329" t="str">
        <v>Calc., Use Go HEX</v>
      </c>
      <c r="BK329" t="str">
        <v>Can't dig into OD</v>
      </c>
      <c r="BL329" t="str">
        <v>Carbide Gauge</v>
      </c>
      <c r="BM329" t="str">
        <v xml:space="preserve">Center of V Grv. </v>
      </c>
      <c r="BN329" t="str">
        <v>Centered Less than .03 = Pass</v>
      </c>
      <c r="BO329" t="str">
        <v>Centered within .0005 or Less = Pass</v>
      </c>
      <c r="BP329" t="str">
        <v>Centered within .001 or Less = Pass</v>
      </c>
      <c r="BQ329" t="str">
        <v>Centered within .0254 or Less = Pass</v>
      </c>
      <c r="BR329" t="str">
        <v>Check close to Rod Slot</v>
      </c>
      <c r="BS329" t="str">
        <v>Check every other hole</v>
      </c>
      <c r="BT329" t="str">
        <v>Check Go over full length of slot.</v>
      </c>
      <c r="BU329" t="str">
        <v>Check Near Closed End</v>
      </c>
      <c r="BV329" t="str">
        <v>Check per Print View, Away from Rod Slot</v>
      </c>
      <c r="BW329" t="str">
        <v>Check to Balloon 30 Go Pin</v>
      </c>
      <c r="BX329" t="str">
        <v>Check with .2705 SET Pin Inside Part</v>
      </c>
      <c r="BY329" t="str">
        <v>Check with Hex Up</v>
      </c>
      <c r="BZ329" t="str">
        <v>CMM Blank</v>
      </c>
      <c r="CA329" t="str">
        <v>Confirm Full Radius</v>
      </c>
      <c r="CB329" t="str">
        <v>Constrained in fixture</v>
      </c>
      <c r="CC329" t="str">
        <v>Constrained with Ring</v>
      </c>
      <c r="CD329" t="str">
        <v>Constrained, See Image</v>
      </c>
      <c r="CE329" t="str">
        <v>Dim. "A"</v>
      </c>
      <c r="CF329" t="str">
        <v>Dim. "B"</v>
      </c>
      <c r="CG329" t="str">
        <v>Dim. "C"</v>
      </c>
      <c r="CH329" t="str">
        <v>Dim. "D", Whirl Blank</v>
      </c>
      <c r="CI329" t="str">
        <v>Dim. "G"</v>
      </c>
      <c r="CJ329" t="str">
        <v>Dim. E, Blank Turn Maj. &amp;  Mill Flt</v>
      </c>
      <c r="CK329" t="str">
        <v>Dim. E, Blank Turn Maj.&amp;  Mill Flt</v>
      </c>
      <c r="CL329" t="str">
        <v>Dim. H, Whirl Blank</v>
      </c>
      <c r="CM329" t="str">
        <v>Dim. J, 'Blank Turn Maj. &amp; Whirl Blank</v>
      </c>
      <c r="CN329" t="str">
        <v>Disk Drop Indicator Tip</v>
      </c>
      <c r="CO329" t="str">
        <v>DWG 100448-15, Balloon F_1</v>
      </c>
      <c r="CP329" t="str">
        <v>DWG 100448-15, OL02571</v>
      </c>
      <c r="CQ329" t="str">
        <v>DWG 100448-41</v>
      </c>
      <c r="CR329" t="str">
        <v>DWG 9890040, (10E),Section Part, OL01139</v>
      </c>
      <c r="CS329" t="str">
        <v>DWG 9890040, (10E),Section, OL01139</v>
      </c>
      <c r="CT329" t="str">
        <v>DWG 9890040, (11E)</v>
      </c>
      <c r="CU329" t="str">
        <v>DWG 9890040, (11E), Pins with Flats</v>
      </c>
      <c r="CV329" t="str">
        <v>DWG 9890040, (12E),  Pass=.002 or less</v>
      </c>
      <c r="CW329" t="str">
        <v>DWG 9890040, (12E), See Image</v>
      </c>
      <c r="CX329" t="str">
        <v>DWG 9890040, (1E), OL01431</v>
      </c>
      <c r="CY329" t="str">
        <v>DWG 9890040, (1E), OL01432</v>
      </c>
      <c r="CZ329" t="str">
        <v>DWG 9890040, (2E), OL01432</v>
      </c>
      <c r="DA329" t="str">
        <v>DWG 9890040, (3E)</v>
      </c>
      <c r="DB329" t="str">
        <v>DWG 9890040, (4E)</v>
      </c>
      <c r="DC329" t="str">
        <v>DWG 9890040, (5E), OL02336</v>
      </c>
      <c r="DD329" t="str">
        <v>DWG 9890040, (6E)</v>
      </c>
      <c r="DE329" t="str">
        <v>DWG 9890040, (7E)</v>
      </c>
      <c r="DF329" t="str">
        <v>DWG 9890040, (8E), OL01433</v>
      </c>
      <c r="DG329" t="str">
        <v>DWG 9890040, (8E), OL01433, Section</v>
      </c>
      <c r="DH329" t="str">
        <v>DWG 9890040, (9E), Close to Rod Slot</v>
      </c>
      <c r="DI329" t="str">
        <v>DWG 9890040, (9E),Close to Rod Slot</v>
      </c>
      <c r="DJ329" t="str">
        <v>DWG FRM0105 PAGE 2</v>
      </c>
      <c r="DK329" t="str">
        <v>DWG# 100448-41</v>
      </c>
      <c r="DL329" t="str">
        <v>DWG# 100448-44</v>
      </c>
      <c r="DM329" t="str">
        <v>DWG# 9890003  (1), Section OL00436/A</v>
      </c>
      <c r="DN329" t="str">
        <v>DWG# 9890003 (3), Ring Gauge Constrained</v>
      </c>
      <c r="DO329" t="str">
        <v>DWG# 9890003 (4), Section</v>
      </c>
      <c r="DP329" t="str">
        <v>DWG#100448-26, Balloon 1K, OL02350</v>
      </c>
      <c r="DQ329" t="str">
        <v>DWG#100448-26, Balloon 2K, OL02350</v>
      </c>
      <c r="DR329" t="str">
        <v>DWG#100448-26, Balloon 3K, OL02363</v>
      </c>
      <c r="DS329" t="str">
        <v>DWG#100448-26, Balloon 4K</v>
      </c>
      <c r="DT329" t="str">
        <v>DWG#100448-26, Balloon 5K, Section</v>
      </c>
      <c r="DU329" t="str">
        <v>DWG#100448-26, Balloon 6K</v>
      </c>
      <c r="DV329" t="str">
        <v>DWG#100448-26, Balloon 7K, Section</v>
      </c>
      <c r="DW329" t="str">
        <v>DWG#100448-26, Mfg. Tol.</v>
      </c>
      <c r="DX329" t="str">
        <v>DWG#9890003 (2) Ring Gauge Constrained</v>
      </c>
      <c r="DY329" t="str">
        <v>DWG#9890044</v>
      </c>
      <c r="DZ329" t="str">
        <v>DWG#9890044 .1985 to .2005=Pass</v>
      </c>
      <c r="EA329" t="str">
        <v>DWG#9890044 Overlay OL02441</v>
      </c>
      <c r="EB329" t="str">
        <v>DWG#9890044, OL02441</v>
      </c>
      <c r="EC329" t="str">
        <v>DWG#FRM0105</v>
      </c>
      <c r="ED329" t="str">
        <v>EXT.</v>
      </c>
      <c r="EE329" t="str">
        <v>EXT. Section, OL02460</v>
      </c>
      <c r="EF329" t="str">
        <v>EXT., OL04223</v>
      </c>
      <c r="EG329" t="str">
        <v>Flat Drop Indicator Tip</v>
      </c>
      <c r="EH329" t="str">
        <v>Full Go Pin, No Light, at Radius</v>
      </c>
      <c r="EI329" t="str">
        <v>Function Check</v>
      </c>
      <c r="EJ329" t="str">
        <v>GO Function Gauge</v>
      </c>
      <c r="EK329" t="str">
        <v>Go Gauge for Balloon 1 &amp; 4</v>
      </c>
      <c r="EL329" t="str">
        <v>Go Pin must pass through</v>
      </c>
      <c r="EM329" t="str">
        <v>Greater than .005 = Fail, Section</v>
      </c>
      <c r="EN329" t="str">
        <v>Greater than .025 out of center = Fail</v>
      </c>
      <c r="EO329" t="str">
        <v>Greater than 2.6 = Pass</v>
      </c>
      <c r="EP329" t="str">
        <v>Green = Pass, Red = Fail</v>
      </c>
      <c r="EQ329" t="str">
        <v>Hex Depth</v>
      </c>
      <c r="ER329" t="str">
        <v>Hex Minor</v>
      </c>
      <c r="ES329" t="str">
        <v>Hole Dia.</v>
      </c>
      <c r="ET329" t="str">
        <v>ID Sphere Finish</v>
      </c>
      <c r="EU329" t="str">
        <v>ID/OD Both Sides, Diff. .002 or less = Pass</v>
      </c>
      <c r="EV329" t="str">
        <v>If Looks Big, Section</v>
      </c>
      <c r="EW329" t="str">
        <v>If Looks Small, Section</v>
      </c>
      <c r="EX329" t="str">
        <v>Insp. Close to Break Away, Mfg.Tol.</v>
      </c>
      <c r="EY329" t="str">
        <v>INT.</v>
      </c>
      <c r="EZ329" t="str">
        <v>INT. Section, OL02460</v>
      </c>
      <c r="FA329" t="str">
        <v>INT., OL04223</v>
      </c>
      <c r="FB329" t="str">
        <v>Intersect. of 7.7 &amp; R0.10</v>
      </c>
      <c r="FC329" t="str">
        <v>Intersect. of 8.79 and R.25 MAX</v>
      </c>
      <c r="FD329" t="str">
        <v>Keep Ind. Tip away from corner</v>
      </c>
      <c r="FE329" t="str">
        <v>L31</v>
      </c>
      <c r="FF329" t="str">
        <v>Laser Mark</v>
      </c>
      <c r="FG329" t="str">
        <v>LASER PER NOTE 4</v>
      </c>
      <c r="FH329" t="str">
        <v>LASER PER NOTE 4, Final Check 1 only</v>
      </c>
      <c r="FI329" t="str">
        <v>Less than .002 out of center = Pass</v>
      </c>
      <c r="FJ329" t="str">
        <v>Less than 2.75 = Pass, Section</v>
      </c>
      <c r="FK329" t="str">
        <v>List as pin. Not Calibrated</v>
      </c>
      <c r="FL329" t="str">
        <v>M9 X 1.25 BUTT See Comment Image</v>
      </c>
      <c r="FM329" t="str">
        <v>Manual Section</v>
      </c>
      <c r="FN329" t="str">
        <v>Max Deep .241 NO-GO =.42</v>
      </c>
      <c r="FO329" t="str">
        <v>MAX Depth of (Note 7) .241 NO-GO Pin</v>
      </c>
      <c r="FP329" t="str">
        <v>Measure from Blue Line, See Image</v>
      </c>
      <c r="FQ329" t="str">
        <v>Measure Width of Blue Area, See Image</v>
      </c>
      <c r="FR329" t="str">
        <v>Mfg. Tol</v>
      </c>
      <c r="FS329" t="str">
        <v>Mfg. Tol, See Image</v>
      </c>
      <c r="FT329" t="str">
        <v>Mfg. Tol.</v>
      </c>
      <c r="FU329" t="str">
        <v>Mfg. Tol. "A"</v>
      </c>
      <c r="FV329" t="str">
        <v>Mfg. Tol. (Zero on Gauge Full Dia. Lead)</v>
      </c>
      <c r="FW329" t="str">
        <v>Mfg. Tol. Balloon 11, See Image</v>
      </c>
      <c r="FX329" t="str">
        <v>Mfg. Tol. Balloon 4</v>
      </c>
      <c r="FY329" t="str">
        <v>Mfg. Tol. Balloon 7</v>
      </c>
      <c r="FZ329" t="str">
        <v xml:space="preserve">Mfg. Tol. C-Bore Face (Ballo 28) </v>
      </c>
      <c r="GA329" t="str">
        <v>Mfg. Tol. Section</v>
      </c>
      <c r="GB329" t="str">
        <v>Mfg. Tol. See Image</v>
      </c>
      <c r="GC329" t="str">
        <v>Mfg. Tol., 3 Places, Record MAX</v>
      </c>
      <c r="GD329" t="str">
        <v>Mfg. Tol., Balloon 11</v>
      </c>
      <c r="GE329" t="str">
        <v>Mfg. Tol., Balloon 7</v>
      </c>
      <c r="GF329" t="str">
        <v>Mfg. Tol., Blank</v>
      </c>
      <c r="GG329" t="str">
        <v>Mfg. Tol., Blank, Balloon 12</v>
      </c>
      <c r="GH329" t="str">
        <v>Mfg. Tol., Blend to SØ.320</v>
      </c>
      <c r="GI329" t="str">
        <v>Mfg. Tol., Calculation</v>
      </c>
      <c r="GJ329" t="str">
        <v>Mfg. Tol., For Mill Fixture</v>
      </c>
      <c r="GK329" t="str">
        <v>Mfg. Tol., L32</v>
      </c>
      <c r="GL329" t="str">
        <v>Mfg. Tol., L33</v>
      </c>
      <c r="GM329" t="str">
        <v>Mfg. Tol., No Tool Marks</v>
      </c>
      <c r="GN329" t="str">
        <v>Mfg. Tol., OL03361</v>
      </c>
      <c r="GO329" t="str">
        <v>Mfg. Tol., Record off center value</v>
      </c>
      <c r="GP329" t="str">
        <v>Mfg. Tol., Same 3 Places, Record MIN</v>
      </c>
      <c r="GQ329" t="str">
        <v>Mfg. Tol., Section</v>
      </c>
      <c r="GR329" t="str">
        <v>Mfg. Tol., Section B-B</v>
      </c>
      <c r="GS329" t="str">
        <v>Mfg. Tol., Section, OL03361</v>
      </c>
      <c r="GT329" t="str">
        <v>Mfg. Tol., Section, Per Note 2</v>
      </c>
      <c r="GU329" t="str">
        <v>Mfg. Tol., See Image</v>
      </c>
      <c r="GV329" t="str">
        <v>Mfg. Tol., See Image, Bore in Blue</v>
      </c>
      <c r="GW329" t="str">
        <v>Mfg. Tol., See Image, Hook Tip</v>
      </c>
      <c r="GX329" t="str">
        <v>Mfg. Tol., Sharp Okay No Burr</v>
      </c>
      <c r="GY329" t="str">
        <v>Mfg. Tol., Threadless Blank</v>
      </c>
      <c r="GZ329" t="str">
        <v>Mfg.Tol.</v>
      </c>
      <c r="HA329" t="str">
        <v>Mgf. To., T.S.C.</v>
      </c>
      <c r="HB329" t="str">
        <v>Milled Feature</v>
      </c>
      <c r="HC329" t="str">
        <v>Milled Feature, OL04045</v>
      </c>
      <c r="HD329" t="str">
        <v>More than .0005 out of center = Fail</v>
      </c>
      <c r="HE329" t="str">
        <v>Must Pass Through</v>
      </c>
      <c r="HF329" t="str">
        <v>Must pass through gauge</v>
      </c>
      <c r="HG329" t="str">
        <v>Must Pass Through Go Gauge</v>
      </c>
      <c r="HH329" t="str">
        <v>Must Pass, See Image.</v>
      </c>
      <c r="HI329" t="str">
        <v>NA</v>
      </c>
      <c r="HJ329" t="str">
        <v>Narrow Area</v>
      </c>
      <c r="HK329" t="str">
        <v>Near Balloon 21</v>
      </c>
      <c r="HL329" t="str">
        <v>Near Datum B</v>
      </c>
      <c r="HM329" t="str">
        <v>Neck Dia.</v>
      </c>
      <c r="HN329" t="str">
        <v>Neck to Head Rad.</v>
      </c>
      <c r="HO329" t="str">
        <v>No Copper Deposits Allowed</v>
      </c>
      <c r="HP329" t="str">
        <v>No Section</v>
      </c>
      <c r="HQ329" t="str">
        <v>No Section, .01 to .014 = Pass</v>
      </c>
      <c r="HR329" t="str">
        <v>No Section, Rotate Part</v>
      </c>
      <c r="HS329" t="str">
        <v>No Section, See Image</v>
      </c>
      <c r="HT329" t="str">
        <v>No Slot, Section B-B</v>
      </c>
      <c r="HU329" t="str">
        <v>No visual step = Pass</v>
      </c>
      <c r="HV329" t="str">
        <v>Not to exceed .95 Deep</v>
      </c>
      <c r="HW329" t="str">
        <v>Note 1</v>
      </c>
      <c r="HX329" t="str">
        <v>OL00333/A</v>
      </c>
      <c r="HY329" t="str">
        <v>OL00519</v>
      </c>
      <c r="HZ329" t="str">
        <v>OL00520</v>
      </c>
      <c r="IA329" t="str">
        <v>OL00529</v>
      </c>
      <c r="IB329" t="str">
        <v>OL00542</v>
      </c>
      <c r="IC329" t="str">
        <v>OL00724</v>
      </c>
      <c r="ID329" t="str">
        <v>OL01250</v>
      </c>
      <c r="IE329" t="str">
        <v>OL01869, Threadless Blank</v>
      </c>
      <c r="IF329" t="str">
        <v>OL01870, Section</v>
      </c>
      <c r="IG329" t="str">
        <v>OL02255</v>
      </c>
      <c r="IH329" t="str">
        <v>OL02255, Mfg. Tol.</v>
      </c>
      <c r="II329" t="str">
        <v>OL02302</v>
      </c>
      <c r="IJ329" t="str">
        <v xml:space="preserve">OL02318  needed per image instructions </v>
      </c>
      <c r="IK329" t="str">
        <v>OL02556</v>
      </c>
      <c r="IL329" t="str">
        <v>OL02557</v>
      </c>
      <c r="IM329" t="str">
        <v>OL02567</v>
      </c>
      <c r="IN329" t="str">
        <v>OL02653</v>
      </c>
      <c r="IO329" t="str">
        <v>OL02718</v>
      </c>
      <c r="IP329" t="str">
        <v>OL02841</v>
      </c>
      <c r="IQ329" t="str">
        <v>OL02842</v>
      </c>
      <c r="IR329" t="str">
        <v>OL02844</v>
      </c>
      <c r="IS329" t="str">
        <v>OL02871</v>
      </c>
      <c r="IT329" t="str">
        <v>OL02887</v>
      </c>
      <c r="IU329" t="str">
        <v>OL03766</v>
      </c>
      <c r="IV329" t="str">
        <v>OL03868</v>
      </c>
      <c r="IW329" t="str">
        <v>OL03869</v>
      </c>
      <c r="IX329" t="str">
        <v>OL03870</v>
      </c>
      <c r="IY329" t="str">
        <v>OL03873, DWG# 100448-44</v>
      </c>
      <c r="IZ329" t="str">
        <v>OL03949</v>
      </c>
      <c r="JA329" t="str">
        <v xml:space="preserve">OL04043, Section </v>
      </c>
      <c r="JB329" t="str">
        <v xml:space="preserve">OL04044, Section </v>
      </c>
      <c r="JC329" t="str">
        <v>OL04045</v>
      </c>
      <c r="JD329" t="str">
        <v>OL04045, Milled Feature</v>
      </c>
      <c r="JE329" t="str">
        <v>OL04063</v>
      </c>
      <c r="JF329" t="str">
        <v>OL04064</v>
      </c>
      <c r="JG329" t="str">
        <v>OL04065</v>
      </c>
      <c r="JH329" t="str">
        <v>OL04181</v>
      </c>
      <c r="JI329" t="str">
        <v>OL04218</v>
      </c>
      <c r="JJ329" t="str">
        <v>OL04224, See Image</v>
      </c>
      <c r="JK329" t="str">
        <v>OL04374</v>
      </c>
      <c r="JL329" t="str">
        <v>OL04375, Section M-M</v>
      </c>
      <c r="JM329" t="str">
        <v>OL04376, Section M-M</v>
      </c>
      <c r="JN329" t="str">
        <v>OL04443</v>
      </c>
      <c r="JO329" t="str">
        <v>OL04444</v>
      </c>
      <c r="JP329" t="str">
        <v>One side of slot</v>
      </c>
      <c r="JQ329" t="str">
        <v>Other side of slot</v>
      </c>
      <c r="JR329" t="str">
        <v>Out of center more than .002 = Fail</v>
      </c>
      <c r="JS329" t="str">
        <v>Out of center more than.002 = Fail</v>
      </c>
      <c r="JT329" t="str">
        <v>Overlay OL02713</v>
      </c>
    </row>
    <row r="330" spans="1:280">
      <c r="A330" s="74" t="s">
        <v>735</v>
      </c>
      <c r="C330" s="74" t="str" cm="1">
        <f t="array" ref="C330:JT330">TRANSPOSE(_xlfn._xlws.SORT(_xlfn._xlws.FILTER($A$2:$A$279,ISNUMBER(SEARCH('Prt. Lib. &amp; Routine, Table'!M337,$A$2:$A$279)),"not found")))</f>
        <v xml:space="preserve"> 'C', Whirl Blank</v>
      </c>
      <c r="D330" t="str">
        <v xml:space="preserve"> See Image, Constrained</v>
      </c>
      <c r="E330" t="str">
        <v>(.04 to .12 range = Pass)</v>
      </c>
      <c r="F330" t="str">
        <v>(.042 FULL) Go Pin Seat Fully</v>
      </c>
      <c r="G330" t="str">
        <v>(B), Mfg. Tol.</v>
      </c>
      <c r="H330" t="str">
        <v>(B), O.A.L.</v>
      </c>
      <c r="I330" t="str">
        <v>.001 or less =Pass</v>
      </c>
      <c r="J330" t="str">
        <v>.001 or less out of center = Pass</v>
      </c>
      <c r="K330" t="str">
        <v>.002 or Less = Pass</v>
      </c>
      <c r="L330" t="str">
        <v>.002 or Less out of center = Pass</v>
      </c>
      <c r="M330" t="str">
        <v>.005 to .015 = Pass</v>
      </c>
      <c r="N330" t="str">
        <v>.0125 Mean, Section</v>
      </c>
      <c r="O330" t="str">
        <v>.025 or Less in X &amp; Y=Pass</v>
      </c>
      <c r="P330" t="str">
        <v>.038 Mean</v>
      </c>
      <c r="Q330" t="str">
        <v>.063 MM = .0024 IN, See Image</v>
      </c>
      <c r="R330" t="str">
        <v>.063MM = .0024"</v>
      </c>
      <c r="S330" t="str">
        <v>.243 NO-GO, Unconstrained, Must Not Start</v>
      </c>
      <c r="T330" t="str">
        <v>@ Back Face &amp; ID, No Raised Edge</v>
      </c>
      <c r="U330" t="str">
        <v>@ Back Face &amp; OD, No Raised Edge</v>
      </c>
      <c r="V330" t="str">
        <v>@ ID &amp; FACE</v>
      </c>
      <c r="W330" t="str">
        <v>@ OD &amp; BACK FACE</v>
      </c>
      <c r="X330" t="str">
        <v>@ OD &amp; FACE</v>
      </c>
      <c r="Y330" t="str">
        <v>Across from slot</v>
      </c>
      <c r="Z330" t="str">
        <v>All Edge Breaks</v>
      </c>
      <c r="AA330" t="str">
        <v>Attached to bar stock</v>
      </c>
      <c r="AB330" t="str">
        <v xml:space="preserve">Back Turn Fillet Rad. </v>
      </c>
      <c r="AC330" t="str">
        <v>Balloon 1 (DWG FRM0105 Page 2, NV-27)</v>
      </c>
      <c r="AD330" t="str">
        <v>Balloon 1 (DWG FRM0105, NV-30)</v>
      </c>
      <c r="AE330" t="str">
        <v>Balloon 1 (P# 9890002-20) OL00429/A</v>
      </c>
      <c r="AF330" t="str">
        <v>Balloon 1, DWG#FRM0105</v>
      </c>
      <c r="AG330" t="str">
        <v>Balloon 11, See Image</v>
      </c>
      <c r="AH330" t="str">
        <v xml:space="preserve">Balloon 2 (DWG FRM0105 Page 2, NV-27) </v>
      </c>
      <c r="AI330" t="str">
        <v>Balloon 2 (DWG FRM0105, NV-30)</v>
      </c>
      <c r="AJ330" t="str">
        <v>Balloon 2 (P# 9890002-20)</v>
      </c>
      <c r="AK330" t="str">
        <v>Balloon 2, DWG#FRM0105</v>
      </c>
      <c r="AL330" t="str">
        <v>Balloon 2, DWG#FRM0105, See Image</v>
      </c>
      <c r="AM330" t="str">
        <v>Balloon 3 (DWG FRM0105, NV-30 Minor)</v>
      </c>
      <c r="AN330" t="str">
        <v>Balloon 3 (DWG FRM0105, NV-30)</v>
      </c>
      <c r="AO330" t="str">
        <v>Balloon 3 (P# 9890002-20)</v>
      </c>
      <c r="AP330" t="str">
        <v>Balloon 4</v>
      </c>
      <c r="AQ330" t="str">
        <v>Balloon 4 (P# 9890002-20)</v>
      </c>
      <c r="AR330" t="str">
        <v>Below Middle Band</v>
      </c>
      <c r="AS330" t="str">
        <v>Best Fit Pin, .003 or Less =Pass</v>
      </c>
      <c r="AT330" t="str">
        <v>Blank</v>
      </c>
      <c r="AU330" t="str">
        <v>Blank Turn Maj.</v>
      </c>
      <c r="AV330" t="str">
        <v>Blank Turn Maj. Mill Flt., OL4172</v>
      </c>
      <c r="AW330" t="str">
        <v>Blank Without .010 Slots</v>
      </c>
      <c r="AX330" t="str">
        <v>Blank Without .010 Slots, Section</v>
      </c>
      <c r="AY330" t="str">
        <v>Blank without thread</v>
      </c>
      <c r="AZ330" t="str">
        <v xml:space="preserve">Blank, Center of V Grv. </v>
      </c>
      <c r="BA330" t="str">
        <v>Blank, Check R adjacent Balloon 17</v>
      </c>
      <c r="BB330" t="str">
        <v>Blank, EXT. Feature</v>
      </c>
      <c r="BC330" t="str">
        <v>Blank, See Image, OL04335</v>
      </c>
      <c r="BD330" t="str">
        <v>Blank, See Image, OL04336</v>
      </c>
      <c r="BE330" t="str">
        <v xml:space="preserve">Blank, Thrd. </v>
      </c>
      <c r="BF330" t="str">
        <v>Blank, Turn Tip</v>
      </c>
      <c r="BG330" t="str">
        <v>Blank, Without Thrd.</v>
      </c>
      <c r="BH330" t="str">
        <v>Blank, Without Thread</v>
      </c>
      <c r="BI330" t="str">
        <v xml:space="preserve">Blunt Start Blend to Minor </v>
      </c>
      <c r="BJ330" t="str">
        <v>Calc., Use Go HEX</v>
      </c>
      <c r="BK330" t="str">
        <v>Can't dig into OD</v>
      </c>
      <c r="BL330" t="str">
        <v>Carbide Gauge</v>
      </c>
      <c r="BM330" t="str">
        <v xml:space="preserve">Center of V Grv. </v>
      </c>
      <c r="BN330" t="str">
        <v>Centered Less than .03 = Pass</v>
      </c>
      <c r="BO330" t="str">
        <v>Centered within .0005 or Less = Pass</v>
      </c>
      <c r="BP330" t="str">
        <v>Centered within .001 or Less = Pass</v>
      </c>
      <c r="BQ330" t="str">
        <v>Centered within .0254 or Less = Pass</v>
      </c>
      <c r="BR330" t="str">
        <v>Check close to Rod Slot</v>
      </c>
      <c r="BS330" t="str">
        <v>Check every other hole</v>
      </c>
      <c r="BT330" t="str">
        <v>Check Go over full length of slot.</v>
      </c>
      <c r="BU330" t="str">
        <v>Check Near Closed End</v>
      </c>
      <c r="BV330" t="str">
        <v>Check per Print View, Away from Rod Slot</v>
      </c>
      <c r="BW330" t="str">
        <v>Check to Balloon 30 Go Pin</v>
      </c>
      <c r="BX330" t="str">
        <v>Check with .2705 SET Pin Inside Part</v>
      </c>
      <c r="BY330" t="str">
        <v>Check with Hex Up</v>
      </c>
      <c r="BZ330" t="str">
        <v>CMM Blank</v>
      </c>
      <c r="CA330" t="str">
        <v>Confirm Full Radius</v>
      </c>
      <c r="CB330" t="str">
        <v>Constrained in fixture</v>
      </c>
      <c r="CC330" t="str">
        <v>Constrained with Ring</v>
      </c>
      <c r="CD330" t="str">
        <v>Constrained, See Image</v>
      </c>
      <c r="CE330" t="str">
        <v>Dim. "A"</v>
      </c>
      <c r="CF330" t="str">
        <v>Dim. "B"</v>
      </c>
      <c r="CG330" t="str">
        <v>Dim. "C"</v>
      </c>
      <c r="CH330" t="str">
        <v>Dim. "D", Whirl Blank</v>
      </c>
      <c r="CI330" t="str">
        <v>Dim. "G"</v>
      </c>
      <c r="CJ330" t="str">
        <v>Dim. E, Blank Turn Maj. &amp;  Mill Flt</v>
      </c>
      <c r="CK330" t="str">
        <v>Dim. E, Blank Turn Maj.&amp;  Mill Flt</v>
      </c>
      <c r="CL330" t="str">
        <v>Dim. H, Whirl Blank</v>
      </c>
      <c r="CM330" t="str">
        <v>Dim. J, 'Blank Turn Maj. &amp; Whirl Blank</v>
      </c>
      <c r="CN330" t="str">
        <v>Disk Drop Indicator Tip</v>
      </c>
      <c r="CO330" t="str">
        <v>DWG 100448-15, Balloon F_1</v>
      </c>
      <c r="CP330" t="str">
        <v>DWG 100448-15, OL02571</v>
      </c>
      <c r="CQ330" t="str">
        <v>DWG 100448-41</v>
      </c>
      <c r="CR330" t="str">
        <v>DWG 9890040, (10E),Section Part, OL01139</v>
      </c>
      <c r="CS330" t="str">
        <v>DWG 9890040, (10E),Section, OL01139</v>
      </c>
      <c r="CT330" t="str">
        <v>DWG 9890040, (11E)</v>
      </c>
      <c r="CU330" t="str">
        <v>DWG 9890040, (11E), Pins with Flats</v>
      </c>
      <c r="CV330" t="str">
        <v>DWG 9890040, (12E),  Pass=.002 or less</v>
      </c>
      <c r="CW330" t="str">
        <v>DWG 9890040, (12E), See Image</v>
      </c>
      <c r="CX330" t="str">
        <v>DWG 9890040, (1E), OL01431</v>
      </c>
      <c r="CY330" t="str">
        <v>DWG 9890040, (1E), OL01432</v>
      </c>
      <c r="CZ330" t="str">
        <v>DWG 9890040, (2E), OL01432</v>
      </c>
      <c r="DA330" t="str">
        <v>DWG 9890040, (3E)</v>
      </c>
      <c r="DB330" t="str">
        <v>DWG 9890040, (4E)</v>
      </c>
      <c r="DC330" t="str">
        <v>DWG 9890040, (5E), OL02336</v>
      </c>
      <c r="DD330" t="str">
        <v>DWG 9890040, (6E)</v>
      </c>
      <c r="DE330" t="str">
        <v>DWG 9890040, (7E)</v>
      </c>
      <c r="DF330" t="str">
        <v>DWG 9890040, (8E), OL01433</v>
      </c>
      <c r="DG330" t="str">
        <v>DWG 9890040, (8E), OL01433, Section</v>
      </c>
      <c r="DH330" t="str">
        <v>DWG 9890040, (9E), Close to Rod Slot</v>
      </c>
      <c r="DI330" t="str">
        <v>DWG 9890040, (9E),Close to Rod Slot</v>
      </c>
      <c r="DJ330" t="str">
        <v>DWG FRM0105 PAGE 2</v>
      </c>
      <c r="DK330" t="str">
        <v>DWG# 100448-41</v>
      </c>
      <c r="DL330" t="str">
        <v>DWG# 100448-44</v>
      </c>
      <c r="DM330" t="str">
        <v>DWG# 9890003  (1), Section OL00436/A</v>
      </c>
      <c r="DN330" t="str">
        <v>DWG# 9890003 (3), Ring Gauge Constrained</v>
      </c>
      <c r="DO330" t="str">
        <v>DWG# 9890003 (4), Section</v>
      </c>
      <c r="DP330" t="str">
        <v>DWG#100448-26, Balloon 1K, OL02350</v>
      </c>
      <c r="DQ330" t="str">
        <v>DWG#100448-26, Balloon 2K, OL02350</v>
      </c>
      <c r="DR330" t="str">
        <v>DWG#100448-26, Balloon 3K, OL02363</v>
      </c>
      <c r="DS330" t="str">
        <v>DWG#100448-26, Balloon 4K</v>
      </c>
      <c r="DT330" t="str">
        <v>DWG#100448-26, Balloon 5K, Section</v>
      </c>
      <c r="DU330" t="str">
        <v>DWG#100448-26, Balloon 6K</v>
      </c>
      <c r="DV330" t="str">
        <v>DWG#100448-26, Balloon 7K, Section</v>
      </c>
      <c r="DW330" t="str">
        <v>DWG#100448-26, Mfg. Tol.</v>
      </c>
      <c r="DX330" t="str">
        <v>DWG#9890003 (2) Ring Gauge Constrained</v>
      </c>
      <c r="DY330" t="str">
        <v>DWG#9890044</v>
      </c>
      <c r="DZ330" t="str">
        <v>DWG#9890044 .1985 to .2005=Pass</v>
      </c>
      <c r="EA330" t="str">
        <v>DWG#9890044 Overlay OL02441</v>
      </c>
      <c r="EB330" t="str">
        <v>DWG#9890044, OL02441</v>
      </c>
      <c r="EC330" t="str">
        <v>DWG#FRM0105</v>
      </c>
      <c r="ED330" t="str">
        <v>EXT.</v>
      </c>
      <c r="EE330" t="str">
        <v>EXT. Section, OL02460</v>
      </c>
      <c r="EF330" t="str">
        <v>EXT., OL04223</v>
      </c>
      <c r="EG330" t="str">
        <v>Flat Drop Indicator Tip</v>
      </c>
      <c r="EH330" t="str">
        <v>Full Go Pin, No Light, at Radius</v>
      </c>
      <c r="EI330" t="str">
        <v>Function Check</v>
      </c>
      <c r="EJ330" t="str">
        <v>GO Function Gauge</v>
      </c>
      <c r="EK330" t="str">
        <v>Go Gauge for Balloon 1 &amp; 4</v>
      </c>
      <c r="EL330" t="str">
        <v>Go Pin must pass through</v>
      </c>
      <c r="EM330" t="str">
        <v>Greater than .005 = Fail, Section</v>
      </c>
      <c r="EN330" t="str">
        <v>Greater than .025 out of center = Fail</v>
      </c>
      <c r="EO330" t="str">
        <v>Greater than 2.6 = Pass</v>
      </c>
      <c r="EP330" t="str">
        <v>Green = Pass, Red = Fail</v>
      </c>
      <c r="EQ330" t="str">
        <v>Hex Depth</v>
      </c>
      <c r="ER330" t="str">
        <v>Hex Minor</v>
      </c>
      <c r="ES330" t="str">
        <v>Hole Dia.</v>
      </c>
      <c r="ET330" t="str">
        <v>ID Sphere Finish</v>
      </c>
      <c r="EU330" t="str">
        <v>ID/OD Both Sides, Diff. .002 or less = Pass</v>
      </c>
      <c r="EV330" t="str">
        <v>If Looks Big, Section</v>
      </c>
      <c r="EW330" t="str">
        <v>If Looks Small, Section</v>
      </c>
      <c r="EX330" t="str">
        <v>Insp. Close to Break Away, Mfg.Tol.</v>
      </c>
      <c r="EY330" t="str">
        <v>INT.</v>
      </c>
      <c r="EZ330" t="str">
        <v>INT. Section, OL02460</v>
      </c>
      <c r="FA330" t="str">
        <v>INT., OL04223</v>
      </c>
      <c r="FB330" t="str">
        <v>Intersect. of 7.7 &amp; R0.10</v>
      </c>
      <c r="FC330" t="str">
        <v>Intersect. of 8.79 and R.25 MAX</v>
      </c>
      <c r="FD330" t="str">
        <v>Keep Ind. Tip away from corner</v>
      </c>
      <c r="FE330" t="str">
        <v>L31</v>
      </c>
      <c r="FF330" t="str">
        <v>Laser Mark</v>
      </c>
      <c r="FG330" t="str">
        <v>LASER PER NOTE 4</v>
      </c>
      <c r="FH330" t="str">
        <v>LASER PER NOTE 4, Final Check 1 only</v>
      </c>
      <c r="FI330" t="str">
        <v>Less than .002 out of center = Pass</v>
      </c>
      <c r="FJ330" t="str">
        <v>Less than 2.75 = Pass, Section</v>
      </c>
      <c r="FK330" t="str">
        <v>List as pin. Not Calibrated</v>
      </c>
      <c r="FL330" t="str">
        <v>M9 X 1.25 BUTT See Comment Image</v>
      </c>
      <c r="FM330" t="str">
        <v>Manual Section</v>
      </c>
      <c r="FN330" t="str">
        <v>Max Deep .241 NO-GO =.42</v>
      </c>
      <c r="FO330" t="str">
        <v>MAX Depth of (Note 7) .241 NO-GO Pin</v>
      </c>
      <c r="FP330" t="str">
        <v>Measure from Blue Line, See Image</v>
      </c>
      <c r="FQ330" t="str">
        <v>Measure Width of Blue Area, See Image</v>
      </c>
      <c r="FR330" t="str">
        <v>Mfg. Tol</v>
      </c>
      <c r="FS330" t="str">
        <v>Mfg. Tol, See Image</v>
      </c>
      <c r="FT330" t="str">
        <v>Mfg. Tol.</v>
      </c>
      <c r="FU330" t="str">
        <v>Mfg. Tol. "A"</v>
      </c>
      <c r="FV330" t="str">
        <v>Mfg. Tol. (Zero on Gauge Full Dia. Lead)</v>
      </c>
      <c r="FW330" t="str">
        <v>Mfg. Tol. Balloon 11, See Image</v>
      </c>
      <c r="FX330" t="str">
        <v>Mfg. Tol. Balloon 4</v>
      </c>
      <c r="FY330" t="str">
        <v>Mfg. Tol. Balloon 7</v>
      </c>
      <c r="FZ330" t="str">
        <v xml:space="preserve">Mfg. Tol. C-Bore Face (Ballo 28) </v>
      </c>
      <c r="GA330" t="str">
        <v>Mfg. Tol. Section</v>
      </c>
      <c r="GB330" t="str">
        <v>Mfg. Tol. See Image</v>
      </c>
      <c r="GC330" t="str">
        <v>Mfg. Tol., 3 Places, Record MAX</v>
      </c>
      <c r="GD330" t="str">
        <v>Mfg. Tol., Balloon 11</v>
      </c>
      <c r="GE330" t="str">
        <v>Mfg. Tol., Balloon 7</v>
      </c>
      <c r="GF330" t="str">
        <v>Mfg. Tol., Blank</v>
      </c>
      <c r="GG330" t="str">
        <v>Mfg. Tol., Blank, Balloon 12</v>
      </c>
      <c r="GH330" t="str">
        <v>Mfg. Tol., Blend to SØ.320</v>
      </c>
      <c r="GI330" t="str">
        <v>Mfg. Tol., Calculation</v>
      </c>
      <c r="GJ330" t="str">
        <v>Mfg. Tol., For Mill Fixture</v>
      </c>
      <c r="GK330" t="str">
        <v>Mfg. Tol., L32</v>
      </c>
      <c r="GL330" t="str">
        <v>Mfg. Tol., L33</v>
      </c>
      <c r="GM330" t="str">
        <v>Mfg. Tol., No Tool Marks</v>
      </c>
      <c r="GN330" t="str">
        <v>Mfg. Tol., OL03361</v>
      </c>
      <c r="GO330" t="str">
        <v>Mfg. Tol., Record off center value</v>
      </c>
      <c r="GP330" t="str">
        <v>Mfg. Tol., Same 3 Places, Record MIN</v>
      </c>
      <c r="GQ330" t="str">
        <v>Mfg. Tol., Section</v>
      </c>
      <c r="GR330" t="str">
        <v>Mfg. Tol., Section B-B</v>
      </c>
      <c r="GS330" t="str">
        <v>Mfg. Tol., Section, OL03361</v>
      </c>
      <c r="GT330" t="str">
        <v>Mfg. Tol., Section, Per Note 2</v>
      </c>
      <c r="GU330" t="str">
        <v>Mfg. Tol., See Image</v>
      </c>
      <c r="GV330" t="str">
        <v>Mfg. Tol., See Image, Bore in Blue</v>
      </c>
      <c r="GW330" t="str">
        <v>Mfg. Tol., See Image, Hook Tip</v>
      </c>
      <c r="GX330" t="str">
        <v>Mfg. Tol., Sharp Okay No Burr</v>
      </c>
      <c r="GY330" t="str">
        <v>Mfg. Tol., Threadless Blank</v>
      </c>
      <c r="GZ330" t="str">
        <v>Mfg.Tol.</v>
      </c>
      <c r="HA330" t="str">
        <v>Mgf. To., T.S.C.</v>
      </c>
      <c r="HB330" t="str">
        <v>Milled Feature</v>
      </c>
      <c r="HC330" t="str">
        <v>Milled Feature, OL04045</v>
      </c>
      <c r="HD330" t="str">
        <v>More than .0005 out of center = Fail</v>
      </c>
      <c r="HE330" t="str">
        <v>Must Pass Through</v>
      </c>
      <c r="HF330" t="str">
        <v>Must pass through gauge</v>
      </c>
      <c r="HG330" t="str">
        <v>Must Pass Through Go Gauge</v>
      </c>
      <c r="HH330" t="str">
        <v>Must Pass, See Image.</v>
      </c>
      <c r="HI330" t="str">
        <v>NA</v>
      </c>
      <c r="HJ330" t="str">
        <v>Narrow Area</v>
      </c>
      <c r="HK330" t="str">
        <v>Near Balloon 21</v>
      </c>
      <c r="HL330" t="str">
        <v>Near Datum B</v>
      </c>
      <c r="HM330" t="str">
        <v>Neck Dia.</v>
      </c>
      <c r="HN330" t="str">
        <v>Neck to Head Rad.</v>
      </c>
      <c r="HO330" t="str">
        <v>No Copper Deposits Allowed</v>
      </c>
      <c r="HP330" t="str">
        <v>No Section</v>
      </c>
      <c r="HQ330" t="str">
        <v>No Section, .01 to .014 = Pass</v>
      </c>
      <c r="HR330" t="str">
        <v>No Section, Rotate Part</v>
      </c>
      <c r="HS330" t="str">
        <v>No Section, See Image</v>
      </c>
      <c r="HT330" t="str">
        <v>No Slot, Section B-B</v>
      </c>
      <c r="HU330" t="str">
        <v>No visual step = Pass</v>
      </c>
      <c r="HV330" t="str">
        <v>Not to exceed .95 Deep</v>
      </c>
      <c r="HW330" t="str">
        <v>Note 1</v>
      </c>
      <c r="HX330" t="str">
        <v>OL00333/A</v>
      </c>
      <c r="HY330" t="str">
        <v>OL00519</v>
      </c>
      <c r="HZ330" t="str">
        <v>OL00520</v>
      </c>
      <c r="IA330" t="str">
        <v>OL00529</v>
      </c>
      <c r="IB330" t="str">
        <v>OL00542</v>
      </c>
      <c r="IC330" t="str">
        <v>OL00724</v>
      </c>
      <c r="ID330" t="str">
        <v>OL01250</v>
      </c>
      <c r="IE330" t="str">
        <v>OL01869, Threadless Blank</v>
      </c>
      <c r="IF330" t="str">
        <v>OL01870, Section</v>
      </c>
      <c r="IG330" t="str">
        <v>OL02255</v>
      </c>
      <c r="IH330" t="str">
        <v>OL02255, Mfg. Tol.</v>
      </c>
      <c r="II330" t="str">
        <v>OL02302</v>
      </c>
      <c r="IJ330" t="str">
        <v xml:space="preserve">OL02318  needed per image instructions </v>
      </c>
      <c r="IK330" t="str">
        <v>OL02556</v>
      </c>
      <c r="IL330" t="str">
        <v>OL02557</v>
      </c>
      <c r="IM330" t="str">
        <v>OL02567</v>
      </c>
      <c r="IN330" t="str">
        <v>OL02653</v>
      </c>
      <c r="IO330" t="str">
        <v>OL02718</v>
      </c>
      <c r="IP330" t="str">
        <v>OL02841</v>
      </c>
      <c r="IQ330" t="str">
        <v>OL02842</v>
      </c>
      <c r="IR330" t="str">
        <v>OL02844</v>
      </c>
      <c r="IS330" t="str">
        <v>OL02871</v>
      </c>
      <c r="IT330" t="str">
        <v>OL02887</v>
      </c>
      <c r="IU330" t="str">
        <v>OL03766</v>
      </c>
      <c r="IV330" t="str">
        <v>OL03868</v>
      </c>
      <c r="IW330" t="str">
        <v>OL03869</v>
      </c>
      <c r="IX330" t="str">
        <v>OL03870</v>
      </c>
      <c r="IY330" t="str">
        <v>OL03873, DWG# 100448-44</v>
      </c>
      <c r="IZ330" t="str">
        <v>OL03949</v>
      </c>
      <c r="JA330" t="str">
        <v xml:space="preserve">OL04043, Section </v>
      </c>
      <c r="JB330" t="str">
        <v xml:space="preserve">OL04044, Section </v>
      </c>
      <c r="JC330" t="str">
        <v>OL04045</v>
      </c>
      <c r="JD330" t="str">
        <v>OL04045, Milled Feature</v>
      </c>
      <c r="JE330" t="str">
        <v>OL04063</v>
      </c>
      <c r="JF330" t="str">
        <v>OL04064</v>
      </c>
      <c r="JG330" t="str">
        <v>OL04065</v>
      </c>
      <c r="JH330" t="str">
        <v>OL04181</v>
      </c>
      <c r="JI330" t="str">
        <v>OL04218</v>
      </c>
      <c r="JJ330" t="str">
        <v>OL04224, See Image</v>
      </c>
      <c r="JK330" t="str">
        <v>OL04374</v>
      </c>
      <c r="JL330" t="str">
        <v>OL04375, Section M-M</v>
      </c>
      <c r="JM330" t="str">
        <v>OL04376, Section M-M</v>
      </c>
      <c r="JN330" t="str">
        <v>OL04443</v>
      </c>
      <c r="JO330" t="str">
        <v>OL04444</v>
      </c>
      <c r="JP330" t="str">
        <v>One side of slot</v>
      </c>
      <c r="JQ330" t="str">
        <v>Other side of slot</v>
      </c>
      <c r="JR330" t="str">
        <v>Out of center more than .002 = Fail</v>
      </c>
      <c r="JS330" t="str">
        <v>Out of center more than.002 = Fail</v>
      </c>
      <c r="JT330" t="str">
        <v>Overlay OL02713</v>
      </c>
    </row>
    <row r="331" spans="1:280">
      <c r="A331" s="74" t="s">
        <v>736</v>
      </c>
      <c r="C331" s="74" t="str" cm="1">
        <f t="array" ref="C331:JT331">TRANSPOSE(_xlfn._xlws.SORT(_xlfn._xlws.FILTER($A$2:$A$279,ISNUMBER(SEARCH('Prt. Lib. &amp; Routine, Table'!M338,$A$2:$A$279)),"not found")))</f>
        <v xml:space="preserve"> 'C', Whirl Blank</v>
      </c>
      <c r="D331" t="str">
        <v xml:space="preserve"> See Image, Constrained</v>
      </c>
      <c r="E331" t="str">
        <v>(.04 to .12 range = Pass)</v>
      </c>
      <c r="F331" t="str">
        <v>(.042 FULL) Go Pin Seat Fully</v>
      </c>
      <c r="G331" t="str">
        <v>(B), Mfg. Tol.</v>
      </c>
      <c r="H331" t="str">
        <v>(B), O.A.L.</v>
      </c>
      <c r="I331" t="str">
        <v>.001 or less =Pass</v>
      </c>
      <c r="J331" t="str">
        <v>.001 or less out of center = Pass</v>
      </c>
      <c r="K331" t="str">
        <v>.002 or Less = Pass</v>
      </c>
      <c r="L331" t="str">
        <v>.002 or Less out of center = Pass</v>
      </c>
      <c r="M331" t="str">
        <v>.005 to .015 = Pass</v>
      </c>
      <c r="N331" t="str">
        <v>.0125 Mean, Section</v>
      </c>
      <c r="O331" t="str">
        <v>.025 or Less in X &amp; Y=Pass</v>
      </c>
      <c r="P331" t="str">
        <v>.038 Mean</v>
      </c>
      <c r="Q331" t="str">
        <v>.063 MM = .0024 IN, See Image</v>
      </c>
      <c r="R331" t="str">
        <v>.063MM = .0024"</v>
      </c>
      <c r="S331" t="str">
        <v>.243 NO-GO, Unconstrained, Must Not Start</v>
      </c>
      <c r="T331" t="str">
        <v>@ Back Face &amp; ID, No Raised Edge</v>
      </c>
      <c r="U331" t="str">
        <v>@ Back Face &amp; OD, No Raised Edge</v>
      </c>
      <c r="V331" t="str">
        <v>@ ID &amp; FACE</v>
      </c>
      <c r="W331" t="str">
        <v>@ OD &amp; BACK FACE</v>
      </c>
      <c r="X331" t="str">
        <v>@ OD &amp; FACE</v>
      </c>
      <c r="Y331" t="str">
        <v>Across from slot</v>
      </c>
      <c r="Z331" t="str">
        <v>All Edge Breaks</v>
      </c>
      <c r="AA331" t="str">
        <v>Attached to bar stock</v>
      </c>
      <c r="AB331" t="str">
        <v xml:space="preserve">Back Turn Fillet Rad. </v>
      </c>
      <c r="AC331" t="str">
        <v>Balloon 1 (DWG FRM0105 Page 2, NV-27)</v>
      </c>
      <c r="AD331" t="str">
        <v>Balloon 1 (DWG FRM0105, NV-30)</v>
      </c>
      <c r="AE331" t="str">
        <v>Balloon 1 (P# 9890002-20) OL00429/A</v>
      </c>
      <c r="AF331" t="str">
        <v>Balloon 1, DWG#FRM0105</v>
      </c>
      <c r="AG331" t="str">
        <v>Balloon 11, See Image</v>
      </c>
      <c r="AH331" t="str">
        <v xml:space="preserve">Balloon 2 (DWG FRM0105 Page 2, NV-27) </v>
      </c>
      <c r="AI331" t="str">
        <v>Balloon 2 (DWG FRM0105, NV-30)</v>
      </c>
      <c r="AJ331" t="str">
        <v>Balloon 2 (P# 9890002-20)</v>
      </c>
      <c r="AK331" t="str">
        <v>Balloon 2, DWG#FRM0105</v>
      </c>
      <c r="AL331" t="str">
        <v>Balloon 2, DWG#FRM0105, See Image</v>
      </c>
      <c r="AM331" t="str">
        <v>Balloon 3 (DWG FRM0105, NV-30 Minor)</v>
      </c>
      <c r="AN331" t="str">
        <v>Balloon 3 (DWG FRM0105, NV-30)</v>
      </c>
      <c r="AO331" t="str">
        <v>Balloon 3 (P# 9890002-20)</v>
      </c>
      <c r="AP331" t="str">
        <v>Balloon 4</v>
      </c>
      <c r="AQ331" t="str">
        <v>Balloon 4 (P# 9890002-20)</v>
      </c>
      <c r="AR331" t="str">
        <v>Below Middle Band</v>
      </c>
      <c r="AS331" t="str">
        <v>Best Fit Pin, .003 or Less =Pass</v>
      </c>
      <c r="AT331" t="str">
        <v>Blank</v>
      </c>
      <c r="AU331" t="str">
        <v>Blank Turn Maj.</v>
      </c>
      <c r="AV331" t="str">
        <v>Blank Turn Maj. Mill Flt., OL4172</v>
      </c>
      <c r="AW331" t="str">
        <v>Blank Without .010 Slots</v>
      </c>
      <c r="AX331" t="str">
        <v>Blank Without .010 Slots, Section</v>
      </c>
      <c r="AY331" t="str">
        <v>Blank without thread</v>
      </c>
      <c r="AZ331" t="str">
        <v xml:space="preserve">Blank, Center of V Grv. </v>
      </c>
      <c r="BA331" t="str">
        <v>Blank, Check R adjacent Balloon 17</v>
      </c>
      <c r="BB331" t="str">
        <v>Blank, EXT. Feature</v>
      </c>
      <c r="BC331" t="str">
        <v>Blank, See Image, OL04335</v>
      </c>
      <c r="BD331" t="str">
        <v>Blank, See Image, OL04336</v>
      </c>
      <c r="BE331" t="str">
        <v xml:space="preserve">Blank, Thrd. </v>
      </c>
      <c r="BF331" t="str">
        <v>Blank, Turn Tip</v>
      </c>
      <c r="BG331" t="str">
        <v>Blank, Without Thrd.</v>
      </c>
      <c r="BH331" t="str">
        <v>Blank, Without Thread</v>
      </c>
      <c r="BI331" t="str">
        <v xml:space="preserve">Blunt Start Blend to Minor </v>
      </c>
      <c r="BJ331" t="str">
        <v>Calc., Use Go HEX</v>
      </c>
      <c r="BK331" t="str">
        <v>Can't dig into OD</v>
      </c>
      <c r="BL331" t="str">
        <v>Carbide Gauge</v>
      </c>
      <c r="BM331" t="str">
        <v xml:space="preserve">Center of V Grv. </v>
      </c>
      <c r="BN331" t="str">
        <v>Centered Less than .03 = Pass</v>
      </c>
      <c r="BO331" t="str">
        <v>Centered within .0005 or Less = Pass</v>
      </c>
      <c r="BP331" t="str">
        <v>Centered within .001 or Less = Pass</v>
      </c>
      <c r="BQ331" t="str">
        <v>Centered within .0254 or Less = Pass</v>
      </c>
      <c r="BR331" t="str">
        <v>Check close to Rod Slot</v>
      </c>
      <c r="BS331" t="str">
        <v>Check every other hole</v>
      </c>
      <c r="BT331" t="str">
        <v>Check Go over full length of slot.</v>
      </c>
      <c r="BU331" t="str">
        <v>Check Near Closed End</v>
      </c>
      <c r="BV331" t="str">
        <v>Check per Print View, Away from Rod Slot</v>
      </c>
      <c r="BW331" t="str">
        <v>Check to Balloon 30 Go Pin</v>
      </c>
      <c r="BX331" t="str">
        <v>Check with .2705 SET Pin Inside Part</v>
      </c>
      <c r="BY331" t="str">
        <v>Check with Hex Up</v>
      </c>
      <c r="BZ331" t="str">
        <v>CMM Blank</v>
      </c>
      <c r="CA331" t="str">
        <v>Confirm Full Radius</v>
      </c>
      <c r="CB331" t="str">
        <v>Constrained in fixture</v>
      </c>
      <c r="CC331" t="str">
        <v>Constrained with Ring</v>
      </c>
      <c r="CD331" t="str">
        <v>Constrained, See Image</v>
      </c>
      <c r="CE331" t="str">
        <v>Dim. "A"</v>
      </c>
      <c r="CF331" t="str">
        <v>Dim. "B"</v>
      </c>
      <c r="CG331" t="str">
        <v>Dim. "C"</v>
      </c>
      <c r="CH331" t="str">
        <v>Dim. "D", Whirl Blank</v>
      </c>
      <c r="CI331" t="str">
        <v>Dim. "G"</v>
      </c>
      <c r="CJ331" t="str">
        <v>Dim. E, Blank Turn Maj. &amp;  Mill Flt</v>
      </c>
      <c r="CK331" t="str">
        <v>Dim. E, Blank Turn Maj.&amp;  Mill Flt</v>
      </c>
      <c r="CL331" t="str">
        <v>Dim. H, Whirl Blank</v>
      </c>
      <c r="CM331" t="str">
        <v>Dim. J, 'Blank Turn Maj. &amp; Whirl Blank</v>
      </c>
      <c r="CN331" t="str">
        <v>Disk Drop Indicator Tip</v>
      </c>
      <c r="CO331" t="str">
        <v>DWG 100448-15, Balloon F_1</v>
      </c>
      <c r="CP331" t="str">
        <v>DWG 100448-15, OL02571</v>
      </c>
      <c r="CQ331" t="str">
        <v>DWG 100448-41</v>
      </c>
      <c r="CR331" t="str">
        <v>DWG 9890040, (10E),Section Part, OL01139</v>
      </c>
      <c r="CS331" t="str">
        <v>DWG 9890040, (10E),Section, OL01139</v>
      </c>
      <c r="CT331" t="str">
        <v>DWG 9890040, (11E)</v>
      </c>
      <c r="CU331" t="str">
        <v>DWG 9890040, (11E), Pins with Flats</v>
      </c>
      <c r="CV331" t="str">
        <v>DWG 9890040, (12E),  Pass=.002 or less</v>
      </c>
      <c r="CW331" t="str">
        <v>DWG 9890040, (12E), See Image</v>
      </c>
      <c r="CX331" t="str">
        <v>DWG 9890040, (1E), OL01431</v>
      </c>
      <c r="CY331" t="str">
        <v>DWG 9890040, (1E), OL01432</v>
      </c>
      <c r="CZ331" t="str">
        <v>DWG 9890040, (2E), OL01432</v>
      </c>
      <c r="DA331" t="str">
        <v>DWG 9890040, (3E)</v>
      </c>
      <c r="DB331" t="str">
        <v>DWG 9890040, (4E)</v>
      </c>
      <c r="DC331" t="str">
        <v>DWG 9890040, (5E), OL02336</v>
      </c>
      <c r="DD331" t="str">
        <v>DWG 9890040, (6E)</v>
      </c>
      <c r="DE331" t="str">
        <v>DWG 9890040, (7E)</v>
      </c>
      <c r="DF331" t="str">
        <v>DWG 9890040, (8E), OL01433</v>
      </c>
      <c r="DG331" t="str">
        <v>DWG 9890040, (8E), OL01433, Section</v>
      </c>
      <c r="DH331" t="str">
        <v>DWG 9890040, (9E), Close to Rod Slot</v>
      </c>
      <c r="DI331" t="str">
        <v>DWG 9890040, (9E),Close to Rod Slot</v>
      </c>
      <c r="DJ331" t="str">
        <v>DWG FRM0105 PAGE 2</v>
      </c>
      <c r="DK331" t="str">
        <v>DWG# 100448-41</v>
      </c>
      <c r="DL331" t="str">
        <v>DWG# 100448-44</v>
      </c>
      <c r="DM331" t="str">
        <v>DWG# 9890003  (1), Section OL00436/A</v>
      </c>
      <c r="DN331" t="str">
        <v>DWG# 9890003 (3), Ring Gauge Constrained</v>
      </c>
      <c r="DO331" t="str">
        <v>DWG# 9890003 (4), Section</v>
      </c>
      <c r="DP331" t="str">
        <v>DWG#100448-26, Balloon 1K, OL02350</v>
      </c>
      <c r="DQ331" t="str">
        <v>DWG#100448-26, Balloon 2K, OL02350</v>
      </c>
      <c r="DR331" t="str">
        <v>DWG#100448-26, Balloon 3K, OL02363</v>
      </c>
      <c r="DS331" t="str">
        <v>DWG#100448-26, Balloon 4K</v>
      </c>
      <c r="DT331" t="str">
        <v>DWG#100448-26, Balloon 5K, Section</v>
      </c>
      <c r="DU331" t="str">
        <v>DWG#100448-26, Balloon 6K</v>
      </c>
      <c r="DV331" t="str">
        <v>DWG#100448-26, Balloon 7K, Section</v>
      </c>
      <c r="DW331" t="str">
        <v>DWG#100448-26, Mfg. Tol.</v>
      </c>
      <c r="DX331" t="str">
        <v>DWG#9890003 (2) Ring Gauge Constrained</v>
      </c>
      <c r="DY331" t="str">
        <v>DWG#9890044</v>
      </c>
      <c r="DZ331" t="str">
        <v>DWG#9890044 .1985 to .2005=Pass</v>
      </c>
      <c r="EA331" t="str">
        <v>DWG#9890044 Overlay OL02441</v>
      </c>
      <c r="EB331" t="str">
        <v>DWG#9890044, OL02441</v>
      </c>
      <c r="EC331" t="str">
        <v>DWG#FRM0105</v>
      </c>
      <c r="ED331" t="str">
        <v>EXT.</v>
      </c>
      <c r="EE331" t="str">
        <v>EXT. Section, OL02460</v>
      </c>
      <c r="EF331" t="str">
        <v>EXT., OL04223</v>
      </c>
      <c r="EG331" t="str">
        <v>Flat Drop Indicator Tip</v>
      </c>
      <c r="EH331" t="str">
        <v>Full Go Pin, No Light, at Radius</v>
      </c>
      <c r="EI331" t="str">
        <v>Function Check</v>
      </c>
      <c r="EJ331" t="str">
        <v>GO Function Gauge</v>
      </c>
      <c r="EK331" t="str">
        <v>Go Gauge for Balloon 1 &amp; 4</v>
      </c>
      <c r="EL331" t="str">
        <v>Go Pin must pass through</v>
      </c>
      <c r="EM331" t="str">
        <v>Greater than .005 = Fail, Section</v>
      </c>
      <c r="EN331" t="str">
        <v>Greater than .025 out of center = Fail</v>
      </c>
      <c r="EO331" t="str">
        <v>Greater than 2.6 = Pass</v>
      </c>
      <c r="EP331" t="str">
        <v>Green = Pass, Red = Fail</v>
      </c>
      <c r="EQ331" t="str">
        <v>Hex Depth</v>
      </c>
      <c r="ER331" t="str">
        <v>Hex Minor</v>
      </c>
      <c r="ES331" t="str">
        <v>Hole Dia.</v>
      </c>
      <c r="ET331" t="str">
        <v>ID Sphere Finish</v>
      </c>
      <c r="EU331" t="str">
        <v>ID/OD Both Sides, Diff. .002 or less = Pass</v>
      </c>
      <c r="EV331" t="str">
        <v>If Looks Big, Section</v>
      </c>
      <c r="EW331" t="str">
        <v>If Looks Small, Section</v>
      </c>
      <c r="EX331" t="str">
        <v>Insp. Close to Break Away, Mfg.Tol.</v>
      </c>
      <c r="EY331" t="str">
        <v>INT.</v>
      </c>
      <c r="EZ331" t="str">
        <v>INT. Section, OL02460</v>
      </c>
      <c r="FA331" t="str">
        <v>INT., OL04223</v>
      </c>
      <c r="FB331" t="str">
        <v>Intersect. of 7.7 &amp; R0.10</v>
      </c>
      <c r="FC331" t="str">
        <v>Intersect. of 8.79 and R.25 MAX</v>
      </c>
      <c r="FD331" t="str">
        <v>Keep Ind. Tip away from corner</v>
      </c>
      <c r="FE331" t="str">
        <v>L31</v>
      </c>
      <c r="FF331" t="str">
        <v>Laser Mark</v>
      </c>
      <c r="FG331" t="str">
        <v>LASER PER NOTE 4</v>
      </c>
      <c r="FH331" t="str">
        <v>LASER PER NOTE 4, Final Check 1 only</v>
      </c>
      <c r="FI331" t="str">
        <v>Less than .002 out of center = Pass</v>
      </c>
      <c r="FJ331" t="str">
        <v>Less than 2.75 = Pass, Section</v>
      </c>
      <c r="FK331" t="str">
        <v>List as pin. Not Calibrated</v>
      </c>
      <c r="FL331" t="str">
        <v>M9 X 1.25 BUTT See Comment Image</v>
      </c>
      <c r="FM331" t="str">
        <v>Manual Section</v>
      </c>
      <c r="FN331" t="str">
        <v>Max Deep .241 NO-GO =.42</v>
      </c>
      <c r="FO331" t="str">
        <v>MAX Depth of (Note 7) .241 NO-GO Pin</v>
      </c>
      <c r="FP331" t="str">
        <v>Measure from Blue Line, See Image</v>
      </c>
      <c r="FQ331" t="str">
        <v>Measure Width of Blue Area, See Image</v>
      </c>
      <c r="FR331" t="str">
        <v>Mfg. Tol</v>
      </c>
      <c r="FS331" t="str">
        <v>Mfg. Tol, See Image</v>
      </c>
      <c r="FT331" t="str">
        <v>Mfg. Tol.</v>
      </c>
      <c r="FU331" t="str">
        <v>Mfg. Tol. "A"</v>
      </c>
      <c r="FV331" t="str">
        <v>Mfg. Tol. (Zero on Gauge Full Dia. Lead)</v>
      </c>
      <c r="FW331" t="str">
        <v>Mfg. Tol. Balloon 11, See Image</v>
      </c>
      <c r="FX331" t="str">
        <v>Mfg. Tol. Balloon 4</v>
      </c>
      <c r="FY331" t="str">
        <v>Mfg. Tol. Balloon 7</v>
      </c>
      <c r="FZ331" t="str">
        <v xml:space="preserve">Mfg. Tol. C-Bore Face (Ballo 28) </v>
      </c>
      <c r="GA331" t="str">
        <v>Mfg. Tol. Section</v>
      </c>
      <c r="GB331" t="str">
        <v>Mfg. Tol. See Image</v>
      </c>
      <c r="GC331" t="str">
        <v>Mfg. Tol., 3 Places, Record MAX</v>
      </c>
      <c r="GD331" t="str">
        <v>Mfg. Tol., Balloon 11</v>
      </c>
      <c r="GE331" t="str">
        <v>Mfg. Tol., Balloon 7</v>
      </c>
      <c r="GF331" t="str">
        <v>Mfg. Tol., Blank</v>
      </c>
      <c r="GG331" t="str">
        <v>Mfg. Tol., Blank, Balloon 12</v>
      </c>
      <c r="GH331" t="str">
        <v>Mfg. Tol., Blend to SØ.320</v>
      </c>
      <c r="GI331" t="str">
        <v>Mfg. Tol., Calculation</v>
      </c>
      <c r="GJ331" t="str">
        <v>Mfg. Tol., For Mill Fixture</v>
      </c>
      <c r="GK331" t="str">
        <v>Mfg. Tol., L32</v>
      </c>
      <c r="GL331" t="str">
        <v>Mfg. Tol., L33</v>
      </c>
      <c r="GM331" t="str">
        <v>Mfg. Tol., No Tool Marks</v>
      </c>
      <c r="GN331" t="str">
        <v>Mfg. Tol., OL03361</v>
      </c>
      <c r="GO331" t="str">
        <v>Mfg. Tol., Record off center value</v>
      </c>
      <c r="GP331" t="str">
        <v>Mfg. Tol., Same 3 Places, Record MIN</v>
      </c>
      <c r="GQ331" t="str">
        <v>Mfg. Tol., Section</v>
      </c>
      <c r="GR331" t="str">
        <v>Mfg. Tol., Section B-B</v>
      </c>
      <c r="GS331" t="str">
        <v>Mfg. Tol., Section, OL03361</v>
      </c>
      <c r="GT331" t="str">
        <v>Mfg. Tol., Section, Per Note 2</v>
      </c>
      <c r="GU331" t="str">
        <v>Mfg. Tol., See Image</v>
      </c>
      <c r="GV331" t="str">
        <v>Mfg. Tol., See Image, Bore in Blue</v>
      </c>
      <c r="GW331" t="str">
        <v>Mfg. Tol., See Image, Hook Tip</v>
      </c>
      <c r="GX331" t="str">
        <v>Mfg. Tol., Sharp Okay No Burr</v>
      </c>
      <c r="GY331" t="str">
        <v>Mfg. Tol., Threadless Blank</v>
      </c>
      <c r="GZ331" t="str">
        <v>Mfg.Tol.</v>
      </c>
      <c r="HA331" t="str">
        <v>Mgf. To., T.S.C.</v>
      </c>
      <c r="HB331" t="str">
        <v>Milled Feature</v>
      </c>
      <c r="HC331" t="str">
        <v>Milled Feature, OL04045</v>
      </c>
      <c r="HD331" t="str">
        <v>More than .0005 out of center = Fail</v>
      </c>
      <c r="HE331" t="str">
        <v>Must Pass Through</v>
      </c>
      <c r="HF331" t="str">
        <v>Must pass through gauge</v>
      </c>
      <c r="HG331" t="str">
        <v>Must Pass Through Go Gauge</v>
      </c>
      <c r="HH331" t="str">
        <v>Must Pass, See Image.</v>
      </c>
      <c r="HI331" t="str">
        <v>NA</v>
      </c>
      <c r="HJ331" t="str">
        <v>Narrow Area</v>
      </c>
      <c r="HK331" t="str">
        <v>Near Balloon 21</v>
      </c>
      <c r="HL331" t="str">
        <v>Near Datum B</v>
      </c>
      <c r="HM331" t="str">
        <v>Neck Dia.</v>
      </c>
      <c r="HN331" t="str">
        <v>Neck to Head Rad.</v>
      </c>
      <c r="HO331" t="str">
        <v>No Copper Deposits Allowed</v>
      </c>
      <c r="HP331" t="str">
        <v>No Section</v>
      </c>
      <c r="HQ331" t="str">
        <v>No Section, .01 to .014 = Pass</v>
      </c>
      <c r="HR331" t="str">
        <v>No Section, Rotate Part</v>
      </c>
      <c r="HS331" t="str">
        <v>No Section, See Image</v>
      </c>
      <c r="HT331" t="str">
        <v>No Slot, Section B-B</v>
      </c>
      <c r="HU331" t="str">
        <v>No visual step = Pass</v>
      </c>
      <c r="HV331" t="str">
        <v>Not to exceed .95 Deep</v>
      </c>
      <c r="HW331" t="str">
        <v>Note 1</v>
      </c>
      <c r="HX331" t="str">
        <v>OL00333/A</v>
      </c>
      <c r="HY331" t="str">
        <v>OL00519</v>
      </c>
      <c r="HZ331" t="str">
        <v>OL00520</v>
      </c>
      <c r="IA331" t="str">
        <v>OL00529</v>
      </c>
      <c r="IB331" t="str">
        <v>OL00542</v>
      </c>
      <c r="IC331" t="str">
        <v>OL00724</v>
      </c>
      <c r="ID331" t="str">
        <v>OL01250</v>
      </c>
      <c r="IE331" t="str">
        <v>OL01869, Threadless Blank</v>
      </c>
      <c r="IF331" t="str">
        <v>OL01870, Section</v>
      </c>
      <c r="IG331" t="str">
        <v>OL02255</v>
      </c>
      <c r="IH331" t="str">
        <v>OL02255, Mfg. Tol.</v>
      </c>
      <c r="II331" t="str">
        <v>OL02302</v>
      </c>
      <c r="IJ331" t="str">
        <v xml:space="preserve">OL02318  needed per image instructions </v>
      </c>
      <c r="IK331" t="str">
        <v>OL02556</v>
      </c>
      <c r="IL331" t="str">
        <v>OL02557</v>
      </c>
      <c r="IM331" t="str">
        <v>OL02567</v>
      </c>
      <c r="IN331" t="str">
        <v>OL02653</v>
      </c>
      <c r="IO331" t="str">
        <v>OL02718</v>
      </c>
      <c r="IP331" t="str">
        <v>OL02841</v>
      </c>
      <c r="IQ331" t="str">
        <v>OL02842</v>
      </c>
      <c r="IR331" t="str">
        <v>OL02844</v>
      </c>
      <c r="IS331" t="str">
        <v>OL02871</v>
      </c>
      <c r="IT331" t="str">
        <v>OL02887</v>
      </c>
      <c r="IU331" t="str">
        <v>OL03766</v>
      </c>
      <c r="IV331" t="str">
        <v>OL03868</v>
      </c>
      <c r="IW331" t="str">
        <v>OL03869</v>
      </c>
      <c r="IX331" t="str">
        <v>OL03870</v>
      </c>
      <c r="IY331" t="str">
        <v>OL03873, DWG# 100448-44</v>
      </c>
      <c r="IZ331" t="str">
        <v>OL03949</v>
      </c>
      <c r="JA331" t="str">
        <v xml:space="preserve">OL04043, Section </v>
      </c>
      <c r="JB331" t="str">
        <v xml:space="preserve">OL04044, Section </v>
      </c>
      <c r="JC331" t="str">
        <v>OL04045</v>
      </c>
      <c r="JD331" t="str">
        <v>OL04045, Milled Feature</v>
      </c>
      <c r="JE331" t="str">
        <v>OL04063</v>
      </c>
      <c r="JF331" t="str">
        <v>OL04064</v>
      </c>
      <c r="JG331" t="str">
        <v>OL04065</v>
      </c>
      <c r="JH331" t="str">
        <v>OL04181</v>
      </c>
      <c r="JI331" t="str">
        <v>OL04218</v>
      </c>
      <c r="JJ331" t="str">
        <v>OL04224, See Image</v>
      </c>
      <c r="JK331" t="str">
        <v>OL04374</v>
      </c>
      <c r="JL331" t="str">
        <v>OL04375, Section M-M</v>
      </c>
      <c r="JM331" t="str">
        <v>OL04376, Section M-M</v>
      </c>
      <c r="JN331" t="str">
        <v>OL04443</v>
      </c>
      <c r="JO331" t="str">
        <v>OL04444</v>
      </c>
      <c r="JP331" t="str">
        <v>One side of slot</v>
      </c>
      <c r="JQ331" t="str">
        <v>Other side of slot</v>
      </c>
      <c r="JR331" t="str">
        <v>Out of center more than .002 = Fail</v>
      </c>
      <c r="JS331" t="str">
        <v>Out of center more than.002 = Fail</v>
      </c>
      <c r="JT331" t="str">
        <v>Overlay OL02713</v>
      </c>
    </row>
    <row r="332" spans="1:280">
      <c r="A332" s="74" t="s">
        <v>737</v>
      </c>
      <c r="C332" s="74" t="str" cm="1">
        <f t="array" ref="C332:JT332">TRANSPOSE(_xlfn._xlws.SORT(_xlfn._xlws.FILTER($A$2:$A$279,ISNUMBER(SEARCH('Prt. Lib. &amp; Routine, Table'!M339,$A$2:$A$279)),"not found")))</f>
        <v xml:space="preserve"> 'C', Whirl Blank</v>
      </c>
      <c r="D332" t="str">
        <v xml:space="preserve"> See Image, Constrained</v>
      </c>
      <c r="E332" t="str">
        <v>(.04 to .12 range = Pass)</v>
      </c>
      <c r="F332" t="str">
        <v>(.042 FULL) Go Pin Seat Fully</v>
      </c>
      <c r="G332" t="str">
        <v>(B), Mfg. Tol.</v>
      </c>
      <c r="H332" t="str">
        <v>(B), O.A.L.</v>
      </c>
      <c r="I332" t="str">
        <v>.001 or less =Pass</v>
      </c>
      <c r="J332" t="str">
        <v>.001 or less out of center = Pass</v>
      </c>
      <c r="K332" t="str">
        <v>.002 or Less = Pass</v>
      </c>
      <c r="L332" t="str">
        <v>.002 or Less out of center = Pass</v>
      </c>
      <c r="M332" t="str">
        <v>.005 to .015 = Pass</v>
      </c>
      <c r="N332" t="str">
        <v>.0125 Mean, Section</v>
      </c>
      <c r="O332" t="str">
        <v>.025 or Less in X &amp; Y=Pass</v>
      </c>
      <c r="P332" t="str">
        <v>.038 Mean</v>
      </c>
      <c r="Q332" t="str">
        <v>.063 MM = .0024 IN, See Image</v>
      </c>
      <c r="R332" t="str">
        <v>.063MM = .0024"</v>
      </c>
      <c r="S332" t="str">
        <v>.243 NO-GO, Unconstrained, Must Not Start</v>
      </c>
      <c r="T332" t="str">
        <v>@ Back Face &amp; ID, No Raised Edge</v>
      </c>
      <c r="U332" t="str">
        <v>@ Back Face &amp; OD, No Raised Edge</v>
      </c>
      <c r="V332" t="str">
        <v>@ ID &amp; FACE</v>
      </c>
      <c r="W332" t="str">
        <v>@ OD &amp; BACK FACE</v>
      </c>
      <c r="X332" t="str">
        <v>@ OD &amp; FACE</v>
      </c>
      <c r="Y332" t="str">
        <v>Across from slot</v>
      </c>
      <c r="Z332" t="str">
        <v>All Edge Breaks</v>
      </c>
      <c r="AA332" t="str">
        <v>Attached to bar stock</v>
      </c>
      <c r="AB332" t="str">
        <v xml:space="preserve">Back Turn Fillet Rad. </v>
      </c>
      <c r="AC332" t="str">
        <v>Balloon 1 (DWG FRM0105 Page 2, NV-27)</v>
      </c>
      <c r="AD332" t="str">
        <v>Balloon 1 (DWG FRM0105, NV-30)</v>
      </c>
      <c r="AE332" t="str">
        <v>Balloon 1 (P# 9890002-20) OL00429/A</v>
      </c>
      <c r="AF332" t="str">
        <v>Balloon 1, DWG#FRM0105</v>
      </c>
      <c r="AG332" t="str">
        <v>Balloon 11, See Image</v>
      </c>
      <c r="AH332" t="str">
        <v xml:space="preserve">Balloon 2 (DWG FRM0105 Page 2, NV-27) </v>
      </c>
      <c r="AI332" t="str">
        <v>Balloon 2 (DWG FRM0105, NV-30)</v>
      </c>
      <c r="AJ332" t="str">
        <v>Balloon 2 (P# 9890002-20)</v>
      </c>
      <c r="AK332" t="str">
        <v>Balloon 2, DWG#FRM0105</v>
      </c>
      <c r="AL332" t="str">
        <v>Balloon 2, DWG#FRM0105, See Image</v>
      </c>
      <c r="AM332" t="str">
        <v>Balloon 3 (DWG FRM0105, NV-30 Minor)</v>
      </c>
      <c r="AN332" t="str">
        <v>Balloon 3 (DWG FRM0105, NV-30)</v>
      </c>
      <c r="AO332" t="str">
        <v>Balloon 3 (P# 9890002-20)</v>
      </c>
      <c r="AP332" t="str">
        <v>Balloon 4</v>
      </c>
      <c r="AQ332" t="str">
        <v>Balloon 4 (P# 9890002-20)</v>
      </c>
      <c r="AR332" t="str">
        <v>Below Middle Band</v>
      </c>
      <c r="AS332" t="str">
        <v>Best Fit Pin, .003 or Less =Pass</v>
      </c>
      <c r="AT332" t="str">
        <v>Blank</v>
      </c>
      <c r="AU332" t="str">
        <v>Blank Turn Maj.</v>
      </c>
      <c r="AV332" t="str">
        <v>Blank Turn Maj. Mill Flt., OL4172</v>
      </c>
      <c r="AW332" t="str">
        <v>Blank Without .010 Slots</v>
      </c>
      <c r="AX332" t="str">
        <v>Blank Without .010 Slots, Section</v>
      </c>
      <c r="AY332" t="str">
        <v>Blank without thread</v>
      </c>
      <c r="AZ332" t="str">
        <v xml:space="preserve">Blank, Center of V Grv. </v>
      </c>
      <c r="BA332" t="str">
        <v>Blank, Check R adjacent Balloon 17</v>
      </c>
      <c r="BB332" t="str">
        <v>Blank, EXT. Feature</v>
      </c>
      <c r="BC332" t="str">
        <v>Blank, See Image, OL04335</v>
      </c>
      <c r="BD332" t="str">
        <v>Blank, See Image, OL04336</v>
      </c>
      <c r="BE332" t="str">
        <v xml:space="preserve">Blank, Thrd. </v>
      </c>
      <c r="BF332" t="str">
        <v>Blank, Turn Tip</v>
      </c>
      <c r="BG332" t="str">
        <v>Blank, Without Thrd.</v>
      </c>
      <c r="BH332" t="str">
        <v>Blank, Without Thread</v>
      </c>
      <c r="BI332" t="str">
        <v xml:space="preserve">Blunt Start Blend to Minor </v>
      </c>
      <c r="BJ332" t="str">
        <v>Calc., Use Go HEX</v>
      </c>
      <c r="BK332" t="str">
        <v>Can't dig into OD</v>
      </c>
      <c r="BL332" t="str">
        <v>Carbide Gauge</v>
      </c>
      <c r="BM332" t="str">
        <v xml:space="preserve">Center of V Grv. </v>
      </c>
      <c r="BN332" t="str">
        <v>Centered Less than .03 = Pass</v>
      </c>
      <c r="BO332" t="str">
        <v>Centered within .0005 or Less = Pass</v>
      </c>
      <c r="BP332" t="str">
        <v>Centered within .001 or Less = Pass</v>
      </c>
      <c r="BQ332" t="str">
        <v>Centered within .0254 or Less = Pass</v>
      </c>
      <c r="BR332" t="str">
        <v>Check close to Rod Slot</v>
      </c>
      <c r="BS332" t="str">
        <v>Check every other hole</v>
      </c>
      <c r="BT332" t="str">
        <v>Check Go over full length of slot.</v>
      </c>
      <c r="BU332" t="str">
        <v>Check Near Closed End</v>
      </c>
      <c r="BV332" t="str">
        <v>Check per Print View, Away from Rod Slot</v>
      </c>
      <c r="BW332" t="str">
        <v>Check to Balloon 30 Go Pin</v>
      </c>
      <c r="BX332" t="str">
        <v>Check with .2705 SET Pin Inside Part</v>
      </c>
      <c r="BY332" t="str">
        <v>Check with Hex Up</v>
      </c>
      <c r="BZ332" t="str">
        <v>CMM Blank</v>
      </c>
      <c r="CA332" t="str">
        <v>Confirm Full Radius</v>
      </c>
      <c r="CB332" t="str">
        <v>Constrained in fixture</v>
      </c>
      <c r="CC332" t="str">
        <v>Constrained with Ring</v>
      </c>
      <c r="CD332" t="str">
        <v>Constrained, See Image</v>
      </c>
      <c r="CE332" t="str">
        <v>Dim. "A"</v>
      </c>
      <c r="CF332" t="str">
        <v>Dim. "B"</v>
      </c>
      <c r="CG332" t="str">
        <v>Dim. "C"</v>
      </c>
      <c r="CH332" t="str">
        <v>Dim. "D", Whirl Blank</v>
      </c>
      <c r="CI332" t="str">
        <v>Dim. "G"</v>
      </c>
      <c r="CJ332" t="str">
        <v>Dim. E, Blank Turn Maj. &amp;  Mill Flt</v>
      </c>
      <c r="CK332" t="str">
        <v>Dim. E, Blank Turn Maj.&amp;  Mill Flt</v>
      </c>
      <c r="CL332" t="str">
        <v>Dim. H, Whirl Blank</v>
      </c>
      <c r="CM332" t="str">
        <v>Dim. J, 'Blank Turn Maj. &amp; Whirl Blank</v>
      </c>
      <c r="CN332" t="str">
        <v>Disk Drop Indicator Tip</v>
      </c>
      <c r="CO332" t="str">
        <v>DWG 100448-15, Balloon F_1</v>
      </c>
      <c r="CP332" t="str">
        <v>DWG 100448-15, OL02571</v>
      </c>
      <c r="CQ332" t="str">
        <v>DWG 100448-41</v>
      </c>
      <c r="CR332" t="str">
        <v>DWG 9890040, (10E),Section Part, OL01139</v>
      </c>
      <c r="CS332" t="str">
        <v>DWG 9890040, (10E),Section, OL01139</v>
      </c>
      <c r="CT332" t="str">
        <v>DWG 9890040, (11E)</v>
      </c>
      <c r="CU332" t="str">
        <v>DWG 9890040, (11E), Pins with Flats</v>
      </c>
      <c r="CV332" t="str">
        <v>DWG 9890040, (12E),  Pass=.002 or less</v>
      </c>
      <c r="CW332" t="str">
        <v>DWG 9890040, (12E), See Image</v>
      </c>
      <c r="CX332" t="str">
        <v>DWG 9890040, (1E), OL01431</v>
      </c>
      <c r="CY332" t="str">
        <v>DWG 9890040, (1E), OL01432</v>
      </c>
      <c r="CZ332" t="str">
        <v>DWG 9890040, (2E), OL01432</v>
      </c>
      <c r="DA332" t="str">
        <v>DWG 9890040, (3E)</v>
      </c>
      <c r="DB332" t="str">
        <v>DWG 9890040, (4E)</v>
      </c>
      <c r="DC332" t="str">
        <v>DWG 9890040, (5E), OL02336</v>
      </c>
      <c r="DD332" t="str">
        <v>DWG 9890040, (6E)</v>
      </c>
      <c r="DE332" t="str">
        <v>DWG 9890040, (7E)</v>
      </c>
      <c r="DF332" t="str">
        <v>DWG 9890040, (8E), OL01433</v>
      </c>
      <c r="DG332" t="str">
        <v>DWG 9890040, (8E), OL01433, Section</v>
      </c>
      <c r="DH332" t="str">
        <v>DWG 9890040, (9E), Close to Rod Slot</v>
      </c>
      <c r="DI332" t="str">
        <v>DWG 9890040, (9E),Close to Rod Slot</v>
      </c>
      <c r="DJ332" t="str">
        <v>DWG FRM0105 PAGE 2</v>
      </c>
      <c r="DK332" t="str">
        <v>DWG# 100448-41</v>
      </c>
      <c r="DL332" t="str">
        <v>DWG# 100448-44</v>
      </c>
      <c r="DM332" t="str">
        <v>DWG# 9890003  (1), Section OL00436/A</v>
      </c>
      <c r="DN332" t="str">
        <v>DWG# 9890003 (3), Ring Gauge Constrained</v>
      </c>
      <c r="DO332" t="str">
        <v>DWG# 9890003 (4), Section</v>
      </c>
      <c r="DP332" t="str">
        <v>DWG#100448-26, Balloon 1K, OL02350</v>
      </c>
      <c r="DQ332" t="str">
        <v>DWG#100448-26, Balloon 2K, OL02350</v>
      </c>
      <c r="DR332" t="str">
        <v>DWG#100448-26, Balloon 3K, OL02363</v>
      </c>
      <c r="DS332" t="str">
        <v>DWG#100448-26, Balloon 4K</v>
      </c>
      <c r="DT332" t="str">
        <v>DWG#100448-26, Balloon 5K, Section</v>
      </c>
      <c r="DU332" t="str">
        <v>DWG#100448-26, Balloon 6K</v>
      </c>
      <c r="DV332" t="str">
        <v>DWG#100448-26, Balloon 7K, Section</v>
      </c>
      <c r="DW332" t="str">
        <v>DWG#100448-26, Mfg. Tol.</v>
      </c>
      <c r="DX332" t="str">
        <v>DWG#9890003 (2) Ring Gauge Constrained</v>
      </c>
      <c r="DY332" t="str">
        <v>DWG#9890044</v>
      </c>
      <c r="DZ332" t="str">
        <v>DWG#9890044 .1985 to .2005=Pass</v>
      </c>
      <c r="EA332" t="str">
        <v>DWG#9890044 Overlay OL02441</v>
      </c>
      <c r="EB332" t="str">
        <v>DWG#9890044, OL02441</v>
      </c>
      <c r="EC332" t="str">
        <v>DWG#FRM0105</v>
      </c>
      <c r="ED332" t="str">
        <v>EXT.</v>
      </c>
      <c r="EE332" t="str">
        <v>EXT. Section, OL02460</v>
      </c>
      <c r="EF332" t="str">
        <v>EXT., OL04223</v>
      </c>
      <c r="EG332" t="str">
        <v>Flat Drop Indicator Tip</v>
      </c>
      <c r="EH332" t="str">
        <v>Full Go Pin, No Light, at Radius</v>
      </c>
      <c r="EI332" t="str">
        <v>Function Check</v>
      </c>
      <c r="EJ332" t="str">
        <v>GO Function Gauge</v>
      </c>
      <c r="EK332" t="str">
        <v>Go Gauge for Balloon 1 &amp; 4</v>
      </c>
      <c r="EL332" t="str">
        <v>Go Pin must pass through</v>
      </c>
      <c r="EM332" t="str">
        <v>Greater than .005 = Fail, Section</v>
      </c>
      <c r="EN332" t="str">
        <v>Greater than .025 out of center = Fail</v>
      </c>
      <c r="EO332" t="str">
        <v>Greater than 2.6 = Pass</v>
      </c>
      <c r="EP332" t="str">
        <v>Green = Pass, Red = Fail</v>
      </c>
      <c r="EQ332" t="str">
        <v>Hex Depth</v>
      </c>
      <c r="ER332" t="str">
        <v>Hex Minor</v>
      </c>
      <c r="ES332" t="str">
        <v>Hole Dia.</v>
      </c>
      <c r="ET332" t="str">
        <v>ID Sphere Finish</v>
      </c>
      <c r="EU332" t="str">
        <v>ID/OD Both Sides, Diff. .002 or less = Pass</v>
      </c>
      <c r="EV332" t="str">
        <v>If Looks Big, Section</v>
      </c>
      <c r="EW332" t="str">
        <v>If Looks Small, Section</v>
      </c>
      <c r="EX332" t="str">
        <v>Insp. Close to Break Away, Mfg.Tol.</v>
      </c>
      <c r="EY332" t="str">
        <v>INT.</v>
      </c>
      <c r="EZ332" t="str">
        <v>INT. Section, OL02460</v>
      </c>
      <c r="FA332" t="str">
        <v>INT., OL04223</v>
      </c>
      <c r="FB332" t="str">
        <v>Intersect. of 7.7 &amp; R0.10</v>
      </c>
      <c r="FC332" t="str">
        <v>Intersect. of 8.79 and R.25 MAX</v>
      </c>
      <c r="FD332" t="str">
        <v>Keep Ind. Tip away from corner</v>
      </c>
      <c r="FE332" t="str">
        <v>L31</v>
      </c>
      <c r="FF332" t="str">
        <v>Laser Mark</v>
      </c>
      <c r="FG332" t="str">
        <v>LASER PER NOTE 4</v>
      </c>
      <c r="FH332" t="str">
        <v>LASER PER NOTE 4, Final Check 1 only</v>
      </c>
      <c r="FI332" t="str">
        <v>Less than .002 out of center = Pass</v>
      </c>
      <c r="FJ332" t="str">
        <v>Less than 2.75 = Pass, Section</v>
      </c>
      <c r="FK332" t="str">
        <v>List as pin. Not Calibrated</v>
      </c>
      <c r="FL332" t="str">
        <v>M9 X 1.25 BUTT See Comment Image</v>
      </c>
      <c r="FM332" t="str">
        <v>Manual Section</v>
      </c>
      <c r="FN332" t="str">
        <v>Max Deep .241 NO-GO =.42</v>
      </c>
      <c r="FO332" t="str">
        <v>MAX Depth of (Note 7) .241 NO-GO Pin</v>
      </c>
      <c r="FP332" t="str">
        <v>Measure from Blue Line, See Image</v>
      </c>
      <c r="FQ332" t="str">
        <v>Measure Width of Blue Area, See Image</v>
      </c>
      <c r="FR332" t="str">
        <v>Mfg. Tol</v>
      </c>
      <c r="FS332" t="str">
        <v>Mfg. Tol, See Image</v>
      </c>
      <c r="FT332" t="str">
        <v>Mfg. Tol.</v>
      </c>
      <c r="FU332" t="str">
        <v>Mfg. Tol. "A"</v>
      </c>
      <c r="FV332" t="str">
        <v>Mfg. Tol. (Zero on Gauge Full Dia. Lead)</v>
      </c>
      <c r="FW332" t="str">
        <v>Mfg. Tol. Balloon 11, See Image</v>
      </c>
      <c r="FX332" t="str">
        <v>Mfg. Tol. Balloon 4</v>
      </c>
      <c r="FY332" t="str">
        <v>Mfg. Tol. Balloon 7</v>
      </c>
      <c r="FZ332" t="str">
        <v xml:space="preserve">Mfg. Tol. C-Bore Face (Ballo 28) </v>
      </c>
      <c r="GA332" t="str">
        <v>Mfg. Tol. Section</v>
      </c>
      <c r="GB332" t="str">
        <v>Mfg. Tol. See Image</v>
      </c>
      <c r="GC332" t="str">
        <v>Mfg. Tol., 3 Places, Record MAX</v>
      </c>
      <c r="GD332" t="str">
        <v>Mfg. Tol., Balloon 11</v>
      </c>
      <c r="GE332" t="str">
        <v>Mfg. Tol., Balloon 7</v>
      </c>
      <c r="GF332" t="str">
        <v>Mfg. Tol., Blank</v>
      </c>
      <c r="GG332" t="str">
        <v>Mfg. Tol., Blank, Balloon 12</v>
      </c>
      <c r="GH332" t="str">
        <v>Mfg. Tol., Blend to SØ.320</v>
      </c>
      <c r="GI332" t="str">
        <v>Mfg. Tol., Calculation</v>
      </c>
      <c r="GJ332" t="str">
        <v>Mfg. Tol., For Mill Fixture</v>
      </c>
      <c r="GK332" t="str">
        <v>Mfg. Tol., L32</v>
      </c>
      <c r="GL332" t="str">
        <v>Mfg. Tol., L33</v>
      </c>
      <c r="GM332" t="str">
        <v>Mfg. Tol., No Tool Marks</v>
      </c>
      <c r="GN332" t="str">
        <v>Mfg. Tol., OL03361</v>
      </c>
      <c r="GO332" t="str">
        <v>Mfg. Tol., Record off center value</v>
      </c>
      <c r="GP332" t="str">
        <v>Mfg. Tol., Same 3 Places, Record MIN</v>
      </c>
      <c r="GQ332" t="str">
        <v>Mfg. Tol., Section</v>
      </c>
      <c r="GR332" t="str">
        <v>Mfg. Tol., Section B-B</v>
      </c>
      <c r="GS332" t="str">
        <v>Mfg. Tol., Section, OL03361</v>
      </c>
      <c r="GT332" t="str">
        <v>Mfg. Tol., Section, Per Note 2</v>
      </c>
      <c r="GU332" t="str">
        <v>Mfg. Tol., See Image</v>
      </c>
      <c r="GV332" t="str">
        <v>Mfg. Tol., See Image, Bore in Blue</v>
      </c>
      <c r="GW332" t="str">
        <v>Mfg. Tol., See Image, Hook Tip</v>
      </c>
      <c r="GX332" t="str">
        <v>Mfg. Tol., Sharp Okay No Burr</v>
      </c>
      <c r="GY332" t="str">
        <v>Mfg. Tol., Threadless Blank</v>
      </c>
      <c r="GZ332" t="str">
        <v>Mfg.Tol.</v>
      </c>
      <c r="HA332" t="str">
        <v>Mgf. To., T.S.C.</v>
      </c>
      <c r="HB332" t="str">
        <v>Milled Feature</v>
      </c>
      <c r="HC332" t="str">
        <v>Milled Feature, OL04045</v>
      </c>
      <c r="HD332" t="str">
        <v>More than .0005 out of center = Fail</v>
      </c>
      <c r="HE332" t="str">
        <v>Must Pass Through</v>
      </c>
      <c r="HF332" t="str">
        <v>Must pass through gauge</v>
      </c>
      <c r="HG332" t="str">
        <v>Must Pass Through Go Gauge</v>
      </c>
      <c r="HH332" t="str">
        <v>Must Pass, See Image.</v>
      </c>
      <c r="HI332" t="str">
        <v>NA</v>
      </c>
      <c r="HJ332" t="str">
        <v>Narrow Area</v>
      </c>
      <c r="HK332" t="str">
        <v>Near Balloon 21</v>
      </c>
      <c r="HL332" t="str">
        <v>Near Datum B</v>
      </c>
      <c r="HM332" t="str">
        <v>Neck Dia.</v>
      </c>
      <c r="HN332" t="str">
        <v>Neck to Head Rad.</v>
      </c>
      <c r="HO332" t="str">
        <v>No Copper Deposits Allowed</v>
      </c>
      <c r="HP332" t="str">
        <v>No Section</v>
      </c>
      <c r="HQ332" t="str">
        <v>No Section, .01 to .014 = Pass</v>
      </c>
      <c r="HR332" t="str">
        <v>No Section, Rotate Part</v>
      </c>
      <c r="HS332" t="str">
        <v>No Section, See Image</v>
      </c>
      <c r="HT332" t="str">
        <v>No Slot, Section B-B</v>
      </c>
      <c r="HU332" t="str">
        <v>No visual step = Pass</v>
      </c>
      <c r="HV332" t="str">
        <v>Not to exceed .95 Deep</v>
      </c>
      <c r="HW332" t="str">
        <v>Note 1</v>
      </c>
      <c r="HX332" t="str">
        <v>OL00333/A</v>
      </c>
      <c r="HY332" t="str">
        <v>OL00519</v>
      </c>
      <c r="HZ332" t="str">
        <v>OL00520</v>
      </c>
      <c r="IA332" t="str">
        <v>OL00529</v>
      </c>
      <c r="IB332" t="str">
        <v>OL00542</v>
      </c>
      <c r="IC332" t="str">
        <v>OL00724</v>
      </c>
      <c r="ID332" t="str">
        <v>OL01250</v>
      </c>
      <c r="IE332" t="str">
        <v>OL01869, Threadless Blank</v>
      </c>
      <c r="IF332" t="str">
        <v>OL01870, Section</v>
      </c>
      <c r="IG332" t="str">
        <v>OL02255</v>
      </c>
      <c r="IH332" t="str">
        <v>OL02255, Mfg. Tol.</v>
      </c>
      <c r="II332" t="str">
        <v>OL02302</v>
      </c>
      <c r="IJ332" t="str">
        <v xml:space="preserve">OL02318  needed per image instructions </v>
      </c>
      <c r="IK332" t="str">
        <v>OL02556</v>
      </c>
      <c r="IL332" t="str">
        <v>OL02557</v>
      </c>
      <c r="IM332" t="str">
        <v>OL02567</v>
      </c>
      <c r="IN332" t="str">
        <v>OL02653</v>
      </c>
      <c r="IO332" t="str">
        <v>OL02718</v>
      </c>
      <c r="IP332" t="str">
        <v>OL02841</v>
      </c>
      <c r="IQ332" t="str">
        <v>OL02842</v>
      </c>
      <c r="IR332" t="str">
        <v>OL02844</v>
      </c>
      <c r="IS332" t="str">
        <v>OL02871</v>
      </c>
      <c r="IT332" t="str">
        <v>OL02887</v>
      </c>
      <c r="IU332" t="str">
        <v>OL03766</v>
      </c>
      <c r="IV332" t="str">
        <v>OL03868</v>
      </c>
      <c r="IW332" t="str">
        <v>OL03869</v>
      </c>
      <c r="IX332" t="str">
        <v>OL03870</v>
      </c>
      <c r="IY332" t="str">
        <v>OL03873, DWG# 100448-44</v>
      </c>
      <c r="IZ332" t="str">
        <v>OL03949</v>
      </c>
      <c r="JA332" t="str">
        <v xml:space="preserve">OL04043, Section </v>
      </c>
      <c r="JB332" t="str">
        <v xml:space="preserve">OL04044, Section </v>
      </c>
      <c r="JC332" t="str">
        <v>OL04045</v>
      </c>
      <c r="JD332" t="str">
        <v>OL04045, Milled Feature</v>
      </c>
      <c r="JE332" t="str">
        <v>OL04063</v>
      </c>
      <c r="JF332" t="str">
        <v>OL04064</v>
      </c>
      <c r="JG332" t="str">
        <v>OL04065</v>
      </c>
      <c r="JH332" t="str">
        <v>OL04181</v>
      </c>
      <c r="JI332" t="str">
        <v>OL04218</v>
      </c>
      <c r="JJ332" t="str">
        <v>OL04224, See Image</v>
      </c>
      <c r="JK332" t="str">
        <v>OL04374</v>
      </c>
      <c r="JL332" t="str">
        <v>OL04375, Section M-M</v>
      </c>
      <c r="JM332" t="str">
        <v>OL04376, Section M-M</v>
      </c>
      <c r="JN332" t="str">
        <v>OL04443</v>
      </c>
      <c r="JO332" t="str">
        <v>OL04444</v>
      </c>
      <c r="JP332" t="str">
        <v>One side of slot</v>
      </c>
      <c r="JQ332" t="str">
        <v>Other side of slot</v>
      </c>
      <c r="JR332" t="str">
        <v>Out of center more than .002 = Fail</v>
      </c>
      <c r="JS332" t="str">
        <v>Out of center more than.002 = Fail</v>
      </c>
      <c r="JT332" t="str">
        <v>Overlay OL02713</v>
      </c>
    </row>
    <row r="333" spans="1:280">
      <c r="A333" s="74" t="s">
        <v>738</v>
      </c>
      <c r="C333" s="74" t="str" cm="1">
        <f t="array" ref="C333:JT333">TRANSPOSE(_xlfn._xlws.SORT(_xlfn._xlws.FILTER($A$2:$A$279,ISNUMBER(SEARCH('Prt. Lib. &amp; Routine, Table'!M340,$A$2:$A$279)),"not found")))</f>
        <v xml:space="preserve"> 'C', Whirl Blank</v>
      </c>
      <c r="D333" t="str">
        <v xml:space="preserve"> See Image, Constrained</v>
      </c>
      <c r="E333" t="str">
        <v>(.04 to .12 range = Pass)</v>
      </c>
      <c r="F333" t="str">
        <v>(.042 FULL) Go Pin Seat Fully</v>
      </c>
      <c r="G333" t="str">
        <v>(B), Mfg. Tol.</v>
      </c>
      <c r="H333" t="str">
        <v>(B), O.A.L.</v>
      </c>
      <c r="I333" t="str">
        <v>.001 or less =Pass</v>
      </c>
      <c r="J333" t="str">
        <v>.001 or less out of center = Pass</v>
      </c>
      <c r="K333" t="str">
        <v>.002 or Less = Pass</v>
      </c>
      <c r="L333" t="str">
        <v>.002 or Less out of center = Pass</v>
      </c>
      <c r="M333" t="str">
        <v>.005 to .015 = Pass</v>
      </c>
      <c r="N333" t="str">
        <v>.0125 Mean, Section</v>
      </c>
      <c r="O333" t="str">
        <v>.025 or Less in X &amp; Y=Pass</v>
      </c>
      <c r="P333" t="str">
        <v>.038 Mean</v>
      </c>
      <c r="Q333" t="str">
        <v>.063 MM = .0024 IN, See Image</v>
      </c>
      <c r="R333" t="str">
        <v>.063MM = .0024"</v>
      </c>
      <c r="S333" t="str">
        <v>.243 NO-GO, Unconstrained, Must Not Start</v>
      </c>
      <c r="T333" t="str">
        <v>@ Back Face &amp; ID, No Raised Edge</v>
      </c>
      <c r="U333" t="str">
        <v>@ Back Face &amp; OD, No Raised Edge</v>
      </c>
      <c r="V333" t="str">
        <v>@ ID &amp; FACE</v>
      </c>
      <c r="W333" t="str">
        <v>@ OD &amp; BACK FACE</v>
      </c>
      <c r="X333" t="str">
        <v>@ OD &amp; FACE</v>
      </c>
      <c r="Y333" t="str">
        <v>Across from slot</v>
      </c>
      <c r="Z333" t="str">
        <v>All Edge Breaks</v>
      </c>
      <c r="AA333" t="str">
        <v>Attached to bar stock</v>
      </c>
      <c r="AB333" t="str">
        <v xml:space="preserve">Back Turn Fillet Rad. </v>
      </c>
      <c r="AC333" t="str">
        <v>Balloon 1 (DWG FRM0105 Page 2, NV-27)</v>
      </c>
      <c r="AD333" t="str">
        <v>Balloon 1 (DWG FRM0105, NV-30)</v>
      </c>
      <c r="AE333" t="str">
        <v>Balloon 1 (P# 9890002-20) OL00429/A</v>
      </c>
      <c r="AF333" t="str">
        <v>Balloon 1, DWG#FRM0105</v>
      </c>
      <c r="AG333" t="str">
        <v>Balloon 11, See Image</v>
      </c>
      <c r="AH333" t="str">
        <v xml:space="preserve">Balloon 2 (DWG FRM0105 Page 2, NV-27) </v>
      </c>
      <c r="AI333" t="str">
        <v>Balloon 2 (DWG FRM0105, NV-30)</v>
      </c>
      <c r="AJ333" t="str">
        <v>Balloon 2 (P# 9890002-20)</v>
      </c>
      <c r="AK333" t="str">
        <v>Balloon 2, DWG#FRM0105</v>
      </c>
      <c r="AL333" t="str">
        <v>Balloon 2, DWG#FRM0105, See Image</v>
      </c>
      <c r="AM333" t="str">
        <v>Balloon 3 (DWG FRM0105, NV-30 Minor)</v>
      </c>
      <c r="AN333" t="str">
        <v>Balloon 3 (DWG FRM0105, NV-30)</v>
      </c>
      <c r="AO333" t="str">
        <v>Balloon 3 (P# 9890002-20)</v>
      </c>
      <c r="AP333" t="str">
        <v>Balloon 4</v>
      </c>
      <c r="AQ333" t="str">
        <v>Balloon 4 (P# 9890002-20)</v>
      </c>
      <c r="AR333" t="str">
        <v>Below Middle Band</v>
      </c>
      <c r="AS333" t="str">
        <v>Best Fit Pin, .003 or Less =Pass</v>
      </c>
      <c r="AT333" t="str">
        <v>Blank</v>
      </c>
      <c r="AU333" t="str">
        <v>Blank Turn Maj.</v>
      </c>
      <c r="AV333" t="str">
        <v>Blank Turn Maj. Mill Flt., OL4172</v>
      </c>
      <c r="AW333" t="str">
        <v>Blank Without .010 Slots</v>
      </c>
      <c r="AX333" t="str">
        <v>Blank Without .010 Slots, Section</v>
      </c>
      <c r="AY333" t="str">
        <v>Blank without thread</v>
      </c>
      <c r="AZ333" t="str">
        <v xml:space="preserve">Blank, Center of V Grv. </v>
      </c>
      <c r="BA333" t="str">
        <v>Blank, Check R adjacent Balloon 17</v>
      </c>
      <c r="BB333" t="str">
        <v>Blank, EXT. Feature</v>
      </c>
      <c r="BC333" t="str">
        <v>Blank, See Image, OL04335</v>
      </c>
      <c r="BD333" t="str">
        <v>Blank, See Image, OL04336</v>
      </c>
      <c r="BE333" t="str">
        <v xml:space="preserve">Blank, Thrd. </v>
      </c>
      <c r="BF333" t="str">
        <v>Blank, Turn Tip</v>
      </c>
      <c r="BG333" t="str">
        <v>Blank, Without Thrd.</v>
      </c>
      <c r="BH333" t="str">
        <v>Blank, Without Thread</v>
      </c>
      <c r="BI333" t="str">
        <v xml:space="preserve">Blunt Start Blend to Minor </v>
      </c>
      <c r="BJ333" t="str">
        <v>Calc., Use Go HEX</v>
      </c>
      <c r="BK333" t="str">
        <v>Can't dig into OD</v>
      </c>
      <c r="BL333" t="str">
        <v>Carbide Gauge</v>
      </c>
      <c r="BM333" t="str">
        <v xml:space="preserve">Center of V Grv. </v>
      </c>
      <c r="BN333" t="str">
        <v>Centered Less than .03 = Pass</v>
      </c>
      <c r="BO333" t="str">
        <v>Centered within .0005 or Less = Pass</v>
      </c>
      <c r="BP333" t="str">
        <v>Centered within .001 or Less = Pass</v>
      </c>
      <c r="BQ333" t="str">
        <v>Centered within .0254 or Less = Pass</v>
      </c>
      <c r="BR333" t="str">
        <v>Check close to Rod Slot</v>
      </c>
      <c r="BS333" t="str">
        <v>Check every other hole</v>
      </c>
      <c r="BT333" t="str">
        <v>Check Go over full length of slot.</v>
      </c>
      <c r="BU333" t="str">
        <v>Check Near Closed End</v>
      </c>
      <c r="BV333" t="str">
        <v>Check per Print View, Away from Rod Slot</v>
      </c>
      <c r="BW333" t="str">
        <v>Check to Balloon 30 Go Pin</v>
      </c>
      <c r="BX333" t="str">
        <v>Check with .2705 SET Pin Inside Part</v>
      </c>
      <c r="BY333" t="str">
        <v>Check with Hex Up</v>
      </c>
      <c r="BZ333" t="str">
        <v>CMM Blank</v>
      </c>
      <c r="CA333" t="str">
        <v>Confirm Full Radius</v>
      </c>
      <c r="CB333" t="str">
        <v>Constrained in fixture</v>
      </c>
      <c r="CC333" t="str">
        <v>Constrained with Ring</v>
      </c>
      <c r="CD333" t="str">
        <v>Constrained, See Image</v>
      </c>
      <c r="CE333" t="str">
        <v>Dim. "A"</v>
      </c>
      <c r="CF333" t="str">
        <v>Dim. "B"</v>
      </c>
      <c r="CG333" t="str">
        <v>Dim. "C"</v>
      </c>
      <c r="CH333" t="str">
        <v>Dim. "D", Whirl Blank</v>
      </c>
      <c r="CI333" t="str">
        <v>Dim. "G"</v>
      </c>
      <c r="CJ333" t="str">
        <v>Dim. E, Blank Turn Maj. &amp;  Mill Flt</v>
      </c>
      <c r="CK333" t="str">
        <v>Dim. E, Blank Turn Maj.&amp;  Mill Flt</v>
      </c>
      <c r="CL333" t="str">
        <v>Dim. H, Whirl Blank</v>
      </c>
      <c r="CM333" t="str">
        <v>Dim. J, 'Blank Turn Maj. &amp; Whirl Blank</v>
      </c>
      <c r="CN333" t="str">
        <v>Disk Drop Indicator Tip</v>
      </c>
      <c r="CO333" t="str">
        <v>DWG 100448-15, Balloon F_1</v>
      </c>
      <c r="CP333" t="str">
        <v>DWG 100448-15, OL02571</v>
      </c>
      <c r="CQ333" t="str">
        <v>DWG 100448-41</v>
      </c>
      <c r="CR333" t="str">
        <v>DWG 9890040, (10E),Section Part, OL01139</v>
      </c>
      <c r="CS333" t="str">
        <v>DWG 9890040, (10E),Section, OL01139</v>
      </c>
      <c r="CT333" t="str">
        <v>DWG 9890040, (11E)</v>
      </c>
      <c r="CU333" t="str">
        <v>DWG 9890040, (11E), Pins with Flats</v>
      </c>
      <c r="CV333" t="str">
        <v>DWG 9890040, (12E),  Pass=.002 or less</v>
      </c>
      <c r="CW333" t="str">
        <v>DWG 9890040, (12E), See Image</v>
      </c>
      <c r="CX333" t="str">
        <v>DWG 9890040, (1E), OL01431</v>
      </c>
      <c r="CY333" t="str">
        <v>DWG 9890040, (1E), OL01432</v>
      </c>
      <c r="CZ333" t="str">
        <v>DWG 9890040, (2E), OL01432</v>
      </c>
      <c r="DA333" t="str">
        <v>DWG 9890040, (3E)</v>
      </c>
      <c r="DB333" t="str">
        <v>DWG 9890040, (4E)</v>
      </c>
      <c r="DC333" t="str">
        <v>DWG 9890040, (5E), OL02336</v>
      </c>
      <c r="DD333" t="str">
        <v>DWG 9890040, (6E)</v>
      </c>
      <c r="DE333" t="str">
        <v>DWG 9890040, (7E)</v>
      </c>
      <c r="DF333" t="str">
        <v>DWG 9890040, (8E), OL01433</v>
      </c>
      <c r="DG333" t="str">
        <v>DWG 9890040, (8E), OL01433, Section</v>
      </c>
      <c r="DH333" t="str">
        <v>DWG 9890040, (9E), Close to Rod Slot</v>
      </c>
      <c r="DI333" t="str">
        <v>DWG 9890040, (9E),Close to Rod Slot</v>
      </c>
      <c r="DJ333" t="str">
        <v>DWG FRM0105 PAGE 2</v>
      </c>
      <c r="DK333" t="str">
        <v>DWG# 100448-41</v>
      </c>
      <c r="DL333" t="str">
        <v>DWG# 100448-44</v>
      </c>
      <c r="DM333" t="str">
        <v>DWG# 9890003  (1), Section OL00436/A</v>
      </c>
      <c r="DN333" t="str">
        <v>DWG# 9890003 (3), Ring Gauge Constrained</v>
      </c>
      <c r="DO333" t="str">
        <v>DWG# 9890003 (4), Section</v>
      </c>
      <c r="DP333" t="str">
        <v>DWG#100448-26, Balloon 1K, OL02350</v>
      </c>
      <c r="DQ333" t="str">
        <v>DWG#100448-26, Balloon 2K, OL02350</v>
      </c>
      <c r="DR333" t="str">
        <v>DWG#100448-26, Balloon 3K, OL02363</v>
      </c>
      <c r="DS333" t="str">
        <v>DWG#100448-26, Balloon 4K</v>
      </c>
      <c r="DT333" t="str">
        <v>DWG#100448-26, Balloon 5K, Section</v>
      </c>
      <c r="DU333" t="str">
        <v>DWG#100448-26, Balloon 6K</v>
      </c>
      <c r="DV333" t="str">
        <v>DWG#100448-26, Balloon 7K, Section</v>
      </c>
      <c r="DW333" t="str">
        <v>DWG#100448-26, Mfg. Tol.</v>
      </c>
      <c r="DX333" t="str">
        <v>DWG#9890003 (2) Ring Gauge Constrained</v>
      </c>
      <c r="DY333" t="str">
        <v>DWG#9890044</v>
      </c>
      <c r="DZ333" t="str">
        <v>DWG#9890044 .1985 to .2005=Pass</v>
      </c>
      <c r="EA333" t="str">
        <v>DWG#9890044 Overlay OL02441</v>
      </c>
      <c r="EB333" t="str">
        <v>DWG#9890044, OL02441</v>
      </c>
      <c r="EC333" t="str">
        <v>DWG#FRM0105</v>
      </c>
      <c r="ED333" t="str">
        <v>EXT.</v>
      </c>
      <c r="EE333" t="str">
        <v>EXT. Section, OL02460</v>
      </c>
      <c r="EF333" t="str">
        <v>EXT., OL04223</v>
      </c>
      <c r="EG333" t="str">
        <v>Flat Drop Indicator Tip</v>
      </c>
      <c r="EH333" t="str">
        <v>Full Go Pin, No Light, at Radius</v>
      </c>
      <c r="EI333" t="str">
        <v>Function Check</v>
      </c>
      <c r="EJ333" t="str">
        <v>GO Function Gauge</v>
      </c>
      <c r="EK333" t="str">
        <v>Go Gauge for Balloon 1 &amp; 4</v>
      </c>
      <c r="EL333" t="str">
        <v>Go Pin must pass through</v>
      </c>
      <c r="EM333" t="str">
        <v>Greater than .005 = Fail, Section</v>
      </c>
      <c r="EN333" t="str">
        <v>Greater than .025 out of center = Fail</v>
      </c>
      <c r="EO333" t="str">
        <v>Greater than 2.6 = Pass</v>
      </c>
      <c r="EP333" t="str">
        <v>Green = Pass, Red = Fail</v>
      </c>
      <c r="EQ333" t="str">
        <v>Hex Depth</v>
      </c>
      <c r="ER333" t="str">
        <v>Hex Minor</v>
      </c>
      <c r="ES333" t="str">
        <v>Hole Dia.</v>
      </c>
      <c r="ET333" t="str">
        <v>ID Sphere Finish</v>
      </c>
      <c r="EU333" t="str">
        <v>ID/OD Both Sides, Diff. .002 or less = Pass</v>
      </c>
      <c r="EV333" t="str">
        <v>If Looks Big, Section</v>
      </c>
      <c r="EW333" t="str">
        <v>If Looks Small, Section</v>
      </c>
      <c r="EX333" t="str">
        <v>Insp. Close to Break Away, Mfg.Tol.</v>
      </c>
      <c r="EY333" t="str">
        <v>INT.</v>
      </c>
      <c r="EZ333" t="str">
        <v>INT. Section, OL02460</v>
      </c>
      <c r="FA333" t="str">
        <v>INT., OL04223</v>
      </c>
      <c r="FB333" t="str">
        <v>Intersect. of 7.7 &amp; R0.10</v>
      </c>
      <c r="FC333" t="str">
        <v>Intersect. of 8.79 and R.25 MAX</v>
      </c>
      <c r="FD333" t="str">
        <v>Keep Ind. Tip away from corner</v>
      </c>
      <c r="FE333" t="str">
        <v>L31</v>
      </c>
      <c r="FF333" t="str">
        <v>Laser Mark</v>
      </c>
      <c r="FG333" t="str">
        <v>LASER PER NOTE 4</v>
      </c>
      <c r="FH333" t="str">
        <v>LASER PER NOTE 4, Final Check 1 only</v>
      </c>
      <c r="FI333" t="str">
        <v>Less than .002 out of center = Pass</v>
      </c>
      <c r="FJ333" t="str">
        <v>Less than 2.75 = Pass, Section</v>
      </c>
      <c r="FK333" t="str">
        <v>List as pin. Not Calibrated</v>
      </c>
      <c r="FL333" t="str">
        <v>M9 X 1.25 BUTT See Comment Image</v>
      </c>
      <c r="FM333" t="str">
        <v>Manual Section</v>
      </c>
      <c r="FN333" t="str">
        <v>Max Deep .241 NO-GO =.42</v>
      </c>
      <c r="FO333" t="str">
        <v>MAX Depth of (Note 7) .241 NO-GO Pin</v>
      </c>
      <c r="FP333" t="str">
        <v>Measure from Blue Line, See Image</v>
      </c>
      <c r="FQ333" t="str">
        <v>Measure Width of Blue Area, See Image</v>
      </c>
      <c r="FR333" t="str">
        <v>Mfg. Tol</v>
      </c>
      <c r="FS333" t="str">
        <v>Mfg. Tol, See Image</v>
      </c>
      <c r="FT333" t="str">
        <v>Mfg. Tol.</v>
      </c>
      <c r="FU333" t="str">
        <v>Mfg. Tol. "A"</v>
      </c>
      <c r="FV333" t="str">
        <v>Mfg. Tol. (Zero on Gauge Full Dia. Lead)</v>
      </c>
      <c r="FW333" t="str">
        <v>Mfg. Tol. Balloon 11, See Image</v>
      </c>
      <c r="FX333" t="str">
        <v>Mfg. Tol. Balloon 4</v>
      </c>
      <c r="FY333" t="str">
        <v>Mfg. Tol. Balloon 7</v>
      </c>
      <c r="FZ333" t="str">
        <v xml:space="preserve">Mfg. Tol. C-Bore Face (Ballo 28) </v>
      </c>
      <c r="GA333" t="str">
        <v>Mfg. Tol. Section</v>
      </c>
      <c r="GB333" t="str">
        <v>Mfg. Tol. See Image</v>
      </c>
      <c r="GC333" t="str">
        <v>Mfg. Tol., 3 Places, Record MAX</v>
      </c>
      <c r="GD333" t="str">
        <v>Mfg. Tol., Balloon 11</v>
      </c>
      <c r="GE333" t="str">
        <v>Mfg. Tol., Balloon 7</v>
      </c>
      <c r="GF333" t="str">
        <v>Mfg. Tol., Blank</v>
      </c>
      <c r="GG333" t="str">
        <v>Mfg. Tol., Blank, Balloon 12</v>
      </c>
      <c r="GH333" t="str">
        <v>Mfg. Tol., Blend to SØ.320</v>
      </c>
      <c r="GI333" t="str">
        <v>Mfg. Tol., Calculation</v>
      </c>
      <c r="GJ333" t="str">
        <v>Mfg. Tol., For Mill Fixture</v>
      </c>
      <c r="GK333" t="str">
        <v>Mfg. Tol., L32</v>
      </c>
      <c r="GL333" t="str">
        <v>Mfg. Tol., L33</v>
      </c>
      <c r="GM333" t="str">
        <v>Mfg. Tol., No Tool Marks</v>
      </c>
      <c r="GN333" t="str">
        <v>Mfg. Tol., OL03361</v>
      </c>
      <c r="GO333" t="str">
        <v>Mfg. Tol., Record off center value</v>
      </c>
      <c r="GP333" t="str">
        <v>Mfg. Tol., Same 3 Places, Record MIN</v>
      </c>
      <c r="GQ333" t="str">
        <v>Mfg. Tol., Section</v>
      </c>
      <c r="GR333" t="str">
        <v>Mfg. Tol., Section B-B</v>
      </c>
      <c r="GS333" t="str">
        <v>Mfg. Tol., Section, OL03361</v>
      </c>
      <c r="GT333" t="str">
        <v>Mfg. Tol., Section, Per Note 2</v>
      </c>
      <c r="GU333" t="str">
        <v>Mfg. Tol., See Image</v>
      </c>
      <c r="GV333" t="str">
        <v>Mfg. Tol., See Image, Bore in Blue</v>
      </c>
      <c r="GW333" t="str">
        <v>Mfg. Tol., See Image, Hook Tip</v>
      </c>
      <c r="GX333" t="str">
        <v>Mfg. Tol., Sharp Okay No Burr</v>
      </c>
      <c r="GY333" t="str">
        <v>Mfg. Tol., Threadless Blank</v>
      </c>
      <c r="GZ333" t="str">
        <v>Mfg.Tol.</v>
      </c>
      <c r="HA333" t="str">
        <v>Mgf. To., T.S.C.</v>
      </c>
      <c r="HB333" t="str">
        <v>Milled Feature</v>
      </c>
      <c r="HC333" t="str">
        <v>Milled Feature, OL04045</v>
      </c>
      <c r="HD333" t="str">
        <v>More than .0005 out of center = Fail</v>
      </c>
      <c r="HE333" t="str">
        <v>Must Pass Through</v>
      </c>
      <c r="HF333" t="str">
        <v>Must pass through gauge</v>
      </c>
      <c r="HG333" t="str">
        <v>Must Pass Through Go Gauge</v>
      </c>
      <c r="HH333" t="str">
        <v>Must Pass, See Image.</v>
      </c>
      <c r="HI333" t="str">
        <v>NA</v>
      </c>
      <c r="HJ333" t="str">
        <v>Narrow Area</v>
      </c>
      <c r="HK333" t="str">
        <v>Near Balloon 21</v>
      </c>
      <c r="HL333" t="str">
        <v>Near Datum B</v>
      </c>
      <c r="HM333" t="str">
        <v>Neck Dia.</v>
      </c>
      <c r="HN333" t="str">
        <v>Neck to Head Rad.</v>
      </c>
      <c r="HO333" t="str">
        <v>No Copper Deposits Allowed</v>
      </c>
      <c r="HP333" t="str">
        <v>No Section</v>
      </c>
      <c r="HQ333" t="str">
        <v>No Section, .01 to .014 = Pass</v>
      </c>
      <c r="HR333" t="str">
        <v>No Section, Rotate Part</v>
      </c>
      <c r="HS333" t="str">
        <v>No Section, See Image</v>
      </c>
      <c r="HT333" t="str">
        <v>No Slot, Section B-B</v>
      </c>
      <c r="HU333" t="str">
        <v>No visual step = Pass</v>
      </c>
      <c r="HV333" t="str">
        <v>Not to exceed .95 Deep</v>
      </c>
      <c r="HW333" t="str">
        <v>Note 1</v>
      </c>
      <c r="HX333" t="str">
        <v>OL00333/A</v>
      </c>
      <c r="HY333" t="str">
        <v>OL00519</v>
      </c>
      <c r="HZ333" t="str">
        <v>OL00520</v>
      </c>
      <c r="IA333" t="str">
        <v>OL00529</v>
      </c>
      <c r="IB333" t="str">
        <v>OL00542</v>
      </c>
      <c r="IC333" t="str">
        <v>OL00724</v>
      </c>
      <c r="ID333" t="str">
        <v>OL01250</v>
      </c>
      <c r="IE333" t="str">
        <v>OL01869, Threadless Blank</v>
      </c>
      <c r="IF333" t="str">
        <v>OL01870, Section</v>
      </c>
      <c r="IG333" t="str">
        <v>OL02255</v>
      </c>
      <c r="IH333" t="str">
        <v>OL02255, Mfg. Tol.</v>
      </c>
      <c r="II333" t="str">
        <v>OL02302</v>
      </c>
      <c r="IJ333" t="str">
        <v xml:space="preserve">OL02318  needed per image instructions </v>
      </c>
      <c r="IK333" t="str">
        <v>OL02556</v>
      </c>
      <c r="IL333" t="str">
        <v>OL02557</v>
      </c>
      <c r="IM333" t="str">
        <v>OL02567</v>
      </c>
      <c r="IN333" t="str">
        <v>OL02653</v>
      </c>
      <c r="IO333" t="str">
        <v>OL02718</v>
      </c>
      <c r="IP333" t="str">
        <v>OL02841</v>
      </c>
      <c r="IQ333" t="str">
        <v>OL02842</v>
      </c>
      <c r="IR333" t="str">
        <v>OL02844</v>
      </c>
      <c r="IS333" t="str">
        <v>OL02871</v>
      </c>
      <c r="IT333" t="str">
        <v>OL02887</v>
      </c>
      <c r="IU333" t="str">
        <v>OL03766</v>
      </c>
      <c r="IV333" t="str">
        <v>OL03868</v>
      </c>
      <c r="IW333" t="str">
        <v>OL03869</v>
      </c>
      <c r="IX333" t="str">
        <v>OL03870</v>
      </c>
      <c r="IY333" t="str">
        <v>OL03873, DWG# 100448-44</v>
      </c>
      <c r="IZ333" t="str">
        <v>OL03949</v>
      </c>
      <c r="JA333" t="str">
        <v xml:space="preserve">OL04043, Section </v>
      </c>
      <c r="JB333" t="str">
        <v xml:space="preserve">OL04044, Section </v>
      </c>
      <c r="JC333" t="str">
        <v>OL04045</v>
      </c>
      <c r="JD333" t="str">
        <v>OL04045, Milled Feature</v>
      </c>
      <c r="JE333" t="str">
        <v>OL04063</v>
      </c>
      <c r="JF333" t="str">
        <v>OL04064</v>
      </c>
      <c r="JG333" t="str">
        <v>OL04065</v>
      </c>
      <c r="JH333" t="str">
        <v>OL04181</v>
      </c>
      <c r="JI333" t="str">
        <v>OL04218</v>
      </c>
      <c r="JJ333" t="str">
        <v>OL04224, See Image</v>
      </c>
      <c r="JK333" t="str">
        <v>OL04374</v>
      </c>
      <c r="JL333" t="str">
        <v>OL04375, Section M-M</v>
      </c>
      <c r="JM333" t="str">
        <v>OL04376, Section M-M</v>
      </c>
      <c r="JN333" t="str">
        <v>OL04443</v>
      </c>
      <c r="JO333" t="str">
        <v>OL04444</v>
      </c>
      <c r="JP333" t="str">
        <v>One side of slot</v>
      </c>
      <c r="JQ333" t="str">
        <v>Other side of slot</v>
      </c>
      <c r="JR333" t="str">
        <v>Out of center more than .002 = Fail</v>
      </c>
      <c r="JS333" t="str">
        <v>Out of center more than.002 = Fail</v>
      </c>
      <c r="JT333" t="str">
        <v>Overlay OL02713</v>
      </c>
    </row>
    <row r="334" spans="1:280">
      <c r="A334" s="74" t="s">
        <v>739</v>
      </c>
      <c r="C334" s="74" t="str" cm="1">
        <f t="array" ref="C334:JT334">TRANSPOSE(_xlfn._xlws.SORT(_xlfn._xlws.FILTER($A$2:$A$279,ISNUMBER(SEARCH('Prt. Lib. &amp; Routine, Table'!M341,$A$2:$A$279)),"not found")))</f>
        <v xml:space="preserve"> 'C', Whirl Blank</v>
      </c>
      <c r="D334" t="str">
        <v xml:space="preserve"> See Image, Constrained</v>
      </c>
      <c r="E334" t="str">
        <v>(.04 to .12 range = Pass)</v>
      </c>
      <c r="F334" t="str">
        <v>(.042 FULL) Go Pin Seat Fully</v>
      </c>
      <c r="G334" t="str">
        <v>(B), Mfg. Tol.</v>
      </c>
      <c r="H334" t="str">
        <v>(B), O.A.L.</v>
      </c>
      <c r="I334" t="str">
        <v>.001 or less =Pass</v>
      </c>
      <c r="J334" t="str">
        <v>.001 or less out of center = Pass</v>
      </c>
      <c r="K334" t="str">
        <v>.002 or Less = Pass</v>
      </c>
      <c r="L334" t="str">
        <v>.002 or Less out of center = Pass</v>
      </c>
      <c r="M334" t="str">
        <v>.005 to .015 = Pass</v>
      </c>
      <c r="N334" t="str">
        <v>.0125 Mean, Section</v>
      </c>
      <c r="O334" t="str">
        <v>.025 or Less in X &amp; Y=Pass</v>
      </c>
      <c r="P334" t="str">
        <v>.038 Mean</v>
      </c>
      <c r="Q334" t="str">
        <v>.063 MM = .0024 IN, See Image</v>
      </c>
      <c r="R334" t="str">
        <v>.063MM = .0024"</v>
      </c>
      <c r="S334" t="str">
        <v>.243 NO-GO, Unconstrained, Must Not Start</v>
      </c>
      <c r="T334" t="str">
        <v>@ Back Face &amp; ID, No Raised Edge</v>
      </c>
      <c r="U334" t="str">
        <v>@ Back Face &amp; OD, No Raised Edge</v>
      </c>
      <c r="V334" t="str">
        <v>@ ID &amp; FACE</v>
      </c>
      <c r="W334" t="str">
        <v>@ OD &amp; BACK FACE</v>
      </c>
      <c r="X334" t="str">
        <v>@ OD &amp; FACE</v>
      </c>
      <c r="Y334" t="str">
        <v>Across from slot</v>
      </c>
      <c r="Z334" t="str">
        <v>All Edge Breaks</v>
      </c>
      <c r="AA334" t="str">
        <v>Attached to bar stock</v>
      </c>
      <c r="AB334" t="str">
        <v xml:space="preserve">Back Turn Fillet Rad. </v>
      </c>
      <c r="AC334" t="str">
        <v>Balloon 1 (DWG FRM0105 Page 2, NV-27)</v>
      </c>
      <c r="AD334" t="str">
        <v>Balloon 1 (DWG FRM0105, NV-30)</v>
      </c>
      <c r="AE334" t="str">
        <v>Balloon 1 (P# 9890002-20) OL00429/A</v>
      </c>
      <c r="AF334" t="str">
        <v>Balloon 1, DWG#FRM0105</v>
      </c>
      <c r="AG334" t="str">
        <v>Balloon 11, See Image</v>
      </c>
      <c r="AH334" t="str">
        <v xml:space="preserve">Balloon 2 (DWG FRM0105 Page 2, NV-27) </v>
      </c>
      <c r="AI334" t="str">
        <v>Balloon 2 (DWG FRM0105, NV-30)</v>
      </c>
      <c r="AJ334" t="str">
        <v>Balloon 2 (P# 9890002-20)</v>
      </c>
      <c r="AK334" t="str">
        <v>Balloon 2, DWG#FRM0105</v>
      </c>
      <c r="AL334" t="str">
        <v>Balloon 2, DWG#FRM0105, See Image</v>
      </c>
      <c r="AM334" t="str">
        <v>Balloon 3 (DWG FRM0105, NV-30 Minor)</v>
      </c>
      <c r="AN334" t="str">
        <v>Balloon 3 (DWG FRM0105, NV-30)</v>
      </c>
      <c r="AO334" t="str">
        <v>Balloon 3 (P# 9890002-20)</v>
      </c>
      <c r="AP334" t="str">
        <v>Balloon 4</v>
      </c>
      <c r="AQ334" t="str">
        <v>Balloon 4 (P# 9890002-20)</v>
      </c>
      <c r="AR334" t="str">
        <v>Below Middle Band</v>
      </c>
      <c r="AS334" t="str">
        <v>Best Fit Pin, .003 or Less =Pass</v>
      </c>
      <c r="AT334" t="str">
        <v>Blank</v>
      </c>
      <c r="AU334" t="str">
        <v>Blank Turn Maj.</v>
      </c>
      <c r="AV334" t="str">
        <v>Blank Turn Maj. Mill Flt., OL4172</v>
      </c>
      <c r="AW334" t="str">
        <v>Blank Without .010 Slots</v>
      </c>
      <c r="AX334" t="str">
        <v>Blank Without .010 Slots, Section</v>
      </c>
      <c r="AY334" t="str">
        <v>Blank without thread</v>
      </c>
      <c r="AZ334" t="str">
        <v xml:space="preserve">Blank, Center of V Grv. </v>
      </c>
      <c r="BA334" t="str">
        <v>Blank, Check R adjacent Balloon 17</v>
      </c>
      <c r="BB334" t="str">
        <v>Blank, EXT. Feature</v>
      </c>
      <c r="BC334" t="str">
        <v>Blank, See Image, OL04335</v>
      </c>
      <c r="BD334" t="str">
        <v>Blank, See Image, OL04336</v>
      </c>
      <c r="BE334" t="str">
        <v xml:space="preserve">Blank, Thrd. </v>
      </c>
      <c r="BF334" t="str">
        <v>Blank, Turn Tip</v>
      </c>
      <c r="BG334" t="str">
        <v>Blank, Without Thrd.</v>
      </c>
      <c r="BH334" t="str">
        <v>Blank, Without Thread</v>
      </c>
      <c r="BI334" t="str">
        <v xml:space="preserve">Blunt Start Blend to Minor </v>
      </c>
      <c r="BJ334" t="str">
        <v>Calc., Use Go HEX</v>
      </c>
      <c r="BK334" t="str">
        <v>Can't dig into OD</v>
      </c>
      <c r="BL334" t="str">
        <v>Carbide Gauge</v>
      </c>
      <c r="BM334" t="str">
        <v xml:space="preserve">Center of V Grv. </v>
      </c>
      <c r="BN334" t="str">
        <v>Centered Less than .03 = Pass</v>
      </c>
      <c r="BO334" t="str">
        <v>Centered within .0005 or Less = Pass</v>
      </c>
      <c r="BP334" t="str">
        <v>Centered within .001 or Less = Pass</v>
      </c>
      <c r="BQ334" t="str">
        <v>Centered within .0254 or Less = Pass</v>
      </c>
      <c r="BR334" t="str">
        <v>Check close to Rod Slot</v>
      </c>
      <c r="BS334" t="str">
        <v>Check every other hole</v>
      </c>
      <c r="BT334" t="str">
        <v>Check Go over full length of slot.</v>
      </c>
      <c r="BU334" t="str">
        <v>Check Near Closed End</v>
      </c>
      <c r="BV334" t="str">
        <v>Check per Print View, Away from Rod Slot</v>
      </c>
      <c r="BW334" t="str">
        <v>Check to Balloon 30 Go Pin</v>
      </c>
      <c r="BX334" t="str">
        <v>Check with .2705 SET Pin Inside Part</v>
      </c>
      <c r="BY334" t="str">
        <v>Check with Hex Up</v>
      </c>
      <c r="BZ334" t="str">
        <v>CMM Blank</v>
      </c>
      <c r="CA334" t="str">
        <v>Confirm Full Radius</v>
      </c>
      <c r="CB334" t="str">
        <v>Constrained in fixture</v>
      </c>
      <c r="CC334" t="str">
        <v>Constrained with Ring</v>
      </c>
      <c r="CD334" t="str">
        <v>Constrained, See Image</v>
      </c>
      <c r="CE334" t="str">
        <v>Dim. "A"</v>
      </c>
      <c r="CF334" t="str">
        <v>Dim. "B"</v>
      </c>
      <c r="CG334" t="str">
        <v>Dim. "C"</v>
      </c>
      <c r="CH334" t="str">
        <v>Dim. "D", Whirl Blank</v>
      </c>
      <c r="CI334" t="str">
        <v>Dim. "G"</v>
      </c>
      <c r="CJ334" t="str">
        <v>Dim. E, Blank Turn Maj. &amp;  Mill Flt</v>
      </c>
      <c r="CK334" t="str">
        <v>Dim. E, Blank Turn Maj.&amp;  Mill Flt</v>
      </c>
      <c r="CL334" t="str">
        <v>Dim. H, Whirl Blank</v>
      </c>
      <c r="CM334" t="str">
        <v>Dim. J, 'Blank Turn Maj. &amp; Whirl Blank</v>
      </c>
      <c r="CN334" t="str">
        <v>Disk Drop Indicator Tip</v>
      </c>
      <c r="CO334" t="str">
        <v>DWG 100448-15, Balloon F_1</v>
      </c>
      <c r="CP334" t="str">
        <v>DWG 100448-15, OL02571</v>
      </c>
      <c r="CQ334" t="str">
        <v>DWG 100448-41</v>
      </c>
      <c r="CR334" t="str">
        <v>DWG 9890040, (10E),Section Part, OL01139</v>
      </c>
      <c r="CS334" t="str">
        <v>DWG 9890040, (10E),Section, OL01139</v>
      </c>
      <c r="CT334" t="str">
        <v>DWG 9890040, (11E)</v>
      </c>
      <c r="CU334" t="str">
        <v>DWG 9890040, (11E), Pins with Flats</v>
      </c>
      <c r="CV334" t="str">
        <v>DWG 9890040, (12E),  Pass=.002 or less</v>
      </c>
      <c r="CW334" t="str">
        <v>DWG 9890040, (12E), See Image</v>
      </c>
      <c r="CX334" t="str">
        <v>DWG 9890040, (1E), OL01431</v>
      </c>
      <c r="CY334" t="str">
        <v>DWG 9890040, (1E), OL01432</v>
      </c>
      <c r="CZ334" t="str">
        <v>DWG 9890040, (2E), OL01432</v>
      </c>
      <c r="DA334" t="str">
        <v>DWG 9890040, (3E)</v>
      </c>
      <c r="DB334" t="str">
        <v>DWG 9890040, (4E)</v>
      </c>
      <c r="DC334" t="str">
        <v>DWG 9890040, (5E), OL02336</v>
      </c>
      <c r="DD334" t="str">
        <v>DWG 9890040, (6E)</v>
      </c>
      <c r="DE334" t="str">
        <v>DWG 9890040, (7E)</v>
      </c>
      <c r="DF334" t="str">
        <v>DWG 9890040, (8E), OL01433</v>
      </c>
      <c r="DG334" t="str">
        <v>DWG 9890040, (8E), OL01433, Section</v>
      </c>
      <c r="DH334" t="str">
        <v>DWG 9890040, (9E), Close to Rod Slot</v>
      </c>
      <c r="DI334" t="str">
        <v>DWG 9890040, (9E),Close to Rod Slot</v>
      </c>
      <c r="DJ334" t="str">
        <v>DWG FRM0105 PAGE 2</v>
      </c>
      <c r="DK334" t="str">
        <v>DWG# 100448-41</v>
      </c>
      <c r="DL334" t="str">
        <v>DWG# 100448-44</v>
      </c>
      <c r="DM334" t="str">
        <v>DWG# 9890003  (1), Section OL00436/A</v>
      </c>
      <c r="DN334" t="str">
        <v>DWG# 9890003 (3), Ring Gauge Constrained</v>
      </c>
      <c r="DO334" t="str">
        <v>DWG# 9890003 (4), Section</v>
      </c>
      <c r="DP334" t="str">
        <v>DWG#100448-26, Balloon 1K, OL02350</v>
      </c>
      <c r="DQ334" t="str">
        <v>DWG#100448-26, Balloon 2K, OL02350</v>
      </c>
      <c r="DR334" t="str">
        <v>DWG#100448-26, Balloon 3K, OL02363</v>
      </c>
      <c r="DS334" t="str">
        <v>DWG#100448-26, Balloon 4K</v>
      </c>
      <c r="DT334" t="str">
        <v>DWG#100448-26, Balloon 5K, Section</v>
      </c>
      <c r="DU334" t="str">
        <v>DWG#100448-26, Balloon 6K</v>
      </c>
      <c r="DV334" t="str">
        <v>DWG#100448-26, Balloon 7K, Section</v>
      </c>
      <c r="DW334" t="str">
        <v>DWG#100448-26, Mfg. Tol.</v>
      </c>
      <c r="DX334" t="str">
        <v>DWG#9890003 (2) Ring Gauge Constrained</v>
      </c>
      <c r="DY334" t="str">
        <v>DWG#9890044</v>
      </c>
      <c r="DZ334" t="str">
        <v>DWG#9890044 .1985 to .2005=Pass</v>
      </c>
      <c r="EA334" t="str">
        <v>DWG#9890044 Overlay OL02441</v>
      </c>
      <c r="EB334" t="str">
        <v>DWG#9890044, OL02441</v>
      </c>
      <c r="EC334" t="str">
        <v>DWG#FRM0105</v>
      </c>
      <c r="ED334" t="str">
        <v>EXT.</v>
      </c>
      <c r="EE334" t="str">
        <v>EXT. Section, OL02460</v>
      </c>
      <c r="EF334" t="str">
        <v>EXT., OL04223</v>
      </c>
      <c r="EG334" t="str">
        <v>Flat Drop Indicator Tip</v>
      </c>
      <c r="EH334" t="str">
        <v>Full Go Pin, No Light, at Radius</v>
      </c>
      <c r="EI334" t="str">
        <v>Function Check</v>
      </c>
      <c r="EJ334" t="str">
        <v>GO Function Gauge</v>
      </c>
      <c r="EK334" t="str">
        <v>Go Gauge for Balloon 1 &amp; 4</v>
      </c>
      <c r="EL334" t="str">
        <v>Go Pin must pass through</v>
      </c>
      <c r="EM334" t="str">
        <v>Greater than .005 = Fail, Section</v>
      </c>
      <c r="EN334" t="str">
        <v>Greater than .025 out of center = Fail</v>
      </c>
      <c r="EO334" t="str">
        <v>Greater than 2.6 = Pass</v>
      </c>
      <c r="EP334" t="str">
        <v>Green = Pass, Red = Fail</v>
      </c>
      <c r="EQ334" t="str">
        <v>Hex Depth</v>
      </c>
      <c r="ER334" t="str">
        <v>Hex Minor</v>
      </c>
      <c r="ES334" t="str">
        <v>Hole Dia.</v>
      </c>
      <c r="ET334" t="str">
        <v>ID Sphere Finish</v>
      </c>
      <c r="EU334" t="str">
        <v>ID/OD Both Sides, Diff. .002 or less = Pass</v>
      </c>
      <c r="EV334" t="str">
        <v>If Looks Big, Section</v>
      </c>
      <c r="EW334" t="str">
        <v>If Looks Small, Section</v>
      </c>
      <c r="EX334" t="str">
        <v>Insp. Close to Break Away, Mfg.Tol.</v>
      </c>
      <c r="EY334" t="str">
        <v>INT.</v>
      </c>
      <c r="EZ334" t="str">
        <v>INT. Section, OL02460</v>
      </c>
      <c r="FA334" t="str">
        <v>INT., OL04223</v>
      </c>
      <c r="FB334" t="str">
        <v>Intersect. of 7.7 &amp; R0.10</v>
      </c>
      <c r="FC334" t="str">
        <v>Intersect. of 8.79 and R.25 MAX</v>
      </c>
      <c r="FD334" t="str">
        <v>Keep Ind. Tip away from corner</v>
      </c>
      <c r="FE334" t="str">
        <v>L31</v>
      </c>
      <c r="FF334" t="str">
        <v>Laser Mark</v>
      </c>
      <c r="FG334" t="str">
        <v>LASER PER NOTE 4</v>
      </c>
      <c r="FH334" t="str">
        <v>LASER PER NOTE 4, Final Check 1 only</v>
      </c>
      <c r="FI334" t="str">
        <v>Less than .002 out of center = Pass</v>
      </c>
      <c r="FJ334" t="str">
        <v>Less than 2.75 = Pass, Section</v>
      </c>
      <c r="FK334" t="str">
        <v>List as pin. Not Calibrated</v>
      </c>
      <c r="FL334" t="str">
        <v>M9 X 1.25 BUTT See Comment Image</v>
      </c>
      <c r="FM334" t="str">
        <v>Manual Section</v>
      </c>
      <c r="FN334" t="str">
        <v>Max Deep .241 NO-GO =.42</v>
      </c>
      <c r="FO334" t="str">
        <v>MAX Depth of (Note 7) .241 NO-GO Pin</v>
      </c>
      <c r="FP334" t="str">
        <v>Measure from Blue Line, See Image</v>
      </c>
      <c r="FQ334" t="str">
        <v>Measure Width of Blue Area, See Image</v>
      </c>
      <c r="FR334" t="str">
        <v>Mfg. Tol</v>
      </c>
      <c r="FS334" t="str">
        <v>Mfg. Tol, See Image</v>
      </c>
      <c r="FT334" t="str">
        <v>Mfg. Tol.</v>
      </c>
      <c r="FU334" t="str">
        <v>Mfg. Tol. "A"</v>
      </c>
      <c r="FV334" t="str">
        <v>Mfg. Tol. (Zero on Gauge Full Dia. Lead)</v>
      </c>
      <c r="FW334" t="str">
        <v>Mfg. Tol. Balloon 11, See Image</v>
      </c>
      <c r="FX334" t="str">
        <v>Mfg. Tol. Balloon 4</v>
      </c>
      <c r="FY334" t="str">
        <v>Mfg. Tol. Balloon 7</v>
      </c>
      <c r="FZ334" t="str">
        <v xml:space="preserve">Mfg. Tol. C-Bore Face (Ballo 28) </v>
      </c>
      <c r="GA334" t="str">
        <v>Mfg. Tol. Section</v>
      </c>
      <c r="GB334" t="str">
        <v>Mfg. Tol. See Image</v>
      </c>
      <c r="GC334" t="str">
        <v>Mfg. Tol., 3 Places, Record MAX</v>
      </c>
      <c r="GD334" t="str">
        <v>Mfg. Tol., Balloon 11</v>
      </c>
      <c r="GE334" t="str">
        <v>Mfg. Tol., Balloon 7</v>
      </c>
      <c r="GF334" t="str">
        <v>Mfg. Tol., Blank</v>
      </c>
      <c r="GG334" t="str">
        <v>Mfg. Tol., Blank, Balloon 12</v>
      </c>
      <c r="GH334" t="str">
        <v>Mfg. Tol., Blend to SØ.320</v>
      </c>
      <c r="GI334" t="str">
        <v>Mfg. Tol., Calculation</v>
      </c>
      <c r="GJ334" t="str">
        <v>Mfg. Tol., For Mill Fixture</v>
      </c>
      <c r="GK334" t="str">
        <v>Mfg. Tol., L32</v>
      </c>
      <c r="GL334" t="str">
        <v>Mfg. Tol., L33</v>
      </c>
      <c r="GM334" t="str">
        <v>Mfg. Tol., No Tool Marks</v>
      </c>
      <c r="GN334" t="str">
        <v>Mfg. Tol., OL03361</v>
      </c>
      <c r="GO334" t="str">
        <v>Mfg. Tol., Record off center value</v>
      </c>
      <c r="GP334" t="str">
        <v>Mfg. Tol., Same 3 Places, Record MIN</v>
      </c>
      <c r="GQ334" t="str">
        <v>Mfg. Tol., Section</v>
      </c>
      <c r="GR334" t="str">
        <v>Mfg. Tol., Section B-B</v>
      </c>
      <c r="GS334" t="str">
        <v>Mfg. Tol., Section, OL03361</v>
      </c>
      <c r="GT334" t="str">
        <v>Mfg. Tol., Section, Per Note 2</v>
      </c>
      <c r="GU334" t="str">
        <v>Mfg. Tol., See Image</v>
      </c>
      <c r="GV334" t="str">
        <v>Mfg. Tol., See Image, Bore in Blue</v>
      </c>
      <c r="GW334" t="str">
        <v>Mfg. Tol., See Image, Hook Tip</v>
      </c>
      <c r="GX334" t="str">
        <v>Mfg. Tol., Sharp Okay No Burr</v>
      </c>
      <c r="GY334" t="str">
        <v>Mfg. Tol., Threadless Blank</v>
      </c>
      <c r="GZ334" t="str">
        <v>Mfg.Tol.</v>
      </c>
      <c r="HA334" t="str">
        <v>Mgf. To., T.S.C.</v>
      </c>
      <c r="HB334" t="str">
        <v>Milled Feature</v>
      </c>
      <c r="HC334" t="str">
        <v>Milled Feature, OL04045</v>
      </c>
      <c r="HD334" t="str">
        <v>More than .0005 out of center = Fail</v>
      </c>
      <c r="HE334" t="str">
        <v>Must Pass Through</v>
      </c>
      <c r="HF334" t="str">
        <v>Must pass through gauge</v>
      </c>
      <c r="HG334" t="str">
        <v>Must Pass Through Go Gauge</v>
      </c>
      <c r="HH334" t="str">
        <v>Must Pass, See Image.</v>
      </c>
      <c r="HI334" t="str">
        <v>NA</v>
      </c>
      <c r="HJ334" t="str">
        <v>Narrow Area</v>
      </c>
      <c r="HK334" t="str">
        <v>Near Balloon 21</v>
      </c>
      <c r="HL334" t="str">
        <v>Near Datum B</v>
      </c>
      <c r="HM334" t="str">
        <v>Neck Dia.</v>
      </c>
      <c r="HN334" t="str">
        <v>Neck to Head Rad.</v>
      </c>
      <c r="HO334" t="str">
        <v>No Copper Deposits Allowed</v>
      </c>
      <c r="HP334" t="str">
        <v>No Section</v>
      </c>
      <c r="HQ334" t="str">
        <v>No Section, .01 to .014 = Pass</v>
      </c>
      <c r="HR334" t="str">
        <v>No Section, Rotate Part</v>
      </c>
      <c r="HS334" t="str">
        <v>No Section, See Image</v>
      </c>
      <c r="HT334" t="str">
        <v>No Slot, Section B-B</v>
      </c>
      <c r="HU334" t="str">
        <v>No visual step = Pass</v>
      </c>
      <c r="HV334" t="str">
        <v>Not to exceed .95 Deep</v>
      </c>
      <c r="HW334" t="str">
        <v>Note 1</v>
      </c>
      <c r="HX334" t="str">
        <v>OL00333/A</v>
      </c>
      <c r="HY334" t="str">
        <v>OL00519</v>
      </c>
      <c r="HZ334" t="str">
        <v>OL00520</v>
      </c>
      <c r="IA334" t="str">
        <v>OL00529</v>
      </c>
      <c r="IB334" t="str">
        <v>OL00542</v>
      </c>
      <c r="IC334" t="str">
        <v>OL00724</v>
      </c>
      <c r="ID334" t="str">
        <v>OL01250</v>
      </c>
      <c r="IE334" t="str">
        <v>OL01869, Threadless Blank</v>
      </c>
      <c r="IF334" t="str">
        <v>OL01870, Section</v>
      </c>
      <c r="IG334" t="str">
        <v>OL02255</v>
      </c>
      <c r="IH334" t="str">
        <v>OL02255, Mfg. Tol.</v>
      </c>
      <c r="II334" t="str">
        <v>OL02302</v>
      </c>
      <c r="IJ334" t="str">
        <v xml:space="preserve">OL02318  needed per image instructions </v>
      </c>
      <c r="IK334" t="str">
        <v>OL02556</v>
      </c>
      <c r="IL334" t="str">
        <v>OL02557</v>
      </c>
      <c r="IM334" t="str">
        <v>OL02567</v>
      </c>
      <c r="IN334" t="str">
        <v>OL02653</v>
      </c>
      <c r="IO334" t="str">
        <v>OL02718</v>
      </c>
      <c r="IP334" t="str">
        <v>OL02841</v>
      </c>
      <c r="IQ334" t="str">
        <v>OL02842</v>
      </c>
      <c r="IR334" t="str">
        <v>OL02844</v>
      </c>
      <c r="IS334" t="str">
        <v>OL02871</v>
      </c>
      <c r="IT334" t="str">
        <v>OL02887</v>
      </c>
      <c r="IU334" t="str">
        <v>OL03766</v>
      </c>
      <c r="IV334" t="str">
        <v>OL03868</v>
      </c>
      <c r="IW334" t="str">
        <v>OL03869</v>
      </c>
      <c r="IX334" t="str">
        <v>OL03870</v>
      </c>
      <c r="IY334" t="str">
        <v>OL03873, DWG# 100448-44</v>
      </c>
      <c r="IZ334" t="str">
        <v>OL03949</v>
      </c>
      <c r="JA334" t="str">
        <v xml:space="preserve">OL04043, Section </v>
      </c>
      <c r="JB334" t="str">
        <v xml:space="preserve">OL04044, Section </v>
      </c>
      <c r="JC334" t="str">
        <v>OL04045</v>
      </c>
      <c r="JD334" t="str">
        <v>OL04045, Milled Feature</v>
      </c>
      <c r="JE334" t="str">
        <v>OL04063</v>
      </c>
      <c r="JF334" t="str">
        <v>OL04064</v>
      </c>
      <c r="JG334" t="str">
        <v>OL04065</v>
      </c>
      <c r="JH334" t="str">
        <v>OL04181</v>
      </c>
      <c r="JI334" t="str">
        <v>OL04218</v>
      </c>
      <c r="JJ334" t="str">
        <v>OL04224, See Image</v>
      </c>
      <c r="JK334" t="str">
        <v>OL04374</v>
      </c>
      <c r="JL334" t="str">
        <v>OL04375, Section M-M</v>
      </c>
      <c r="JM334" t="str">
        <v>OL04376, Section M-M</v>
      </c>
      <c r="JN334" t="str">
        <v>OL04443</v>
      </c>
      <c r="JO334" t="str">
        <v>OL04444</v>
      </c>
      <c r="JP334" t="str">
        <v>One side of slot</v>
      </c>
      <c r="JQ334" t="str">
        <v>Other side of slot</v>
      </c>
      <c r="JR334" t="str">
        <v>Out of center more than .002 = Fail</v>
      </c>
      <c r="JS334" t="str">
        <v>Out of center more than.002 = Fail</v>
      </c>
      <c r="JT334" t="str">
        <v>Overlay OL02713</v>
      </c>
    </row>
    <row r="335" spans="1:280">
      <c r="A335" s="74" t="s">
        <v>740</v>
      </c>
      <c r="C335" s="74" t="str" cm="1">
        <f t="array" ref="C335:JT335">TRANSPOSE(_xlfn._xlws.SORT(_xlfn._xlws.FILTER($A$2:$A$279,ISNUMBER(SEARCH('Prt. Lib. &amp; Routine, Table'!M342,$A$2:$A$279)),"not found")))</f>
        <v xml:space="preserve"> 'C', Whirl Blank</v>
      </c>
      <c r="D335" t="str">
        <v xml:space="preserve"> See Image, Constrained</v>
      </c>
      <c r="E335" t="str">
        <v>(.04 to .12 range = Pass)</v>
      </c>
      <c r="F335" t="str">
        <v>(.042 FULL) Go Pin Seat Fully</v>
      </c>
      <c r="G335" t="str">
        <v>(B), Mfg. Tol.</v>
      </c>
      <c r="H335" t="str">
        <v>(B), O.A.L.</v>
      </c>
      <c r="I335" t="str">
        <v>.001 or less =Pass</v>
      </c>
      <c r="J335" t="str">
        <v>.001 or less out of center = Pass</v>
      </c>
      <c r="K335" t="str">
        <v>.002 or Less = Pass</v>
      </c>
      <c r="L335" t="str">
        <v>.002 or Less out of center = Pass</v>
      </c>
      <c r="M335" t="str">
        <v>.005 to .015 = Pass</v>
      </c>
      <c r="N335" t="str">
        <v>.0125 Mean, Section</v>
      </c>
      <c r="O335" t="str">
        <v>.025 or Less in X &amp; Y=Pass</v>
      </c>
      <c r="P335" t="str">
        <v>.038 Mean</v>
      </c>
      <c r="Q335" t="str">
        <v>.063 MM = .0024 IN, See Image</v>
      </c>
      <c r="R335" t="str">
        <v>.063MM = .0024"</v>
      </c>
      <c r="S335" t="str">
        <v>.243 NO-GO, Unconstrained, Must Not Start</v>
      </c>
      <c r="T335" t="str">
        <v>@ Back Face &amp; ID, No Raised Edge</v>
      </c>
      <c r="U335" t="str">
        <v>@ Back Face &amp; OD, No Raised Edge</v>
      </c>
      <c r="V335" t="str">
        <v>@ ID &amp; FACE</v>
      </c>
      <c r="W335" t="str">
        <v>@ OD &amp; BACK FACE</v>
      </c>
      <c r="X335" t="str">
        <v>@ OD &amp; FACE</v>
      </c>
      <c r="Y335" t="str">
        <v>Across from slot</v>
      </c>
      <c r="Z335" t="str">
        <v>All Edge Breaks</v>
      </c>
      <c r="AA335" t="str">
        <v>Attached to bar stock</v>
      </c>
      <c r="AB335" t="str">
        <v xml:space="preserve">Back Turn Fillet Rad. </v>
      </c>
      <c r="AC335" t="str">
        <v>Balloon 1 (DWG FRM0105 Page 2, NV-27)</v>
      </c>
      <c r="AD335" t="str">
        <v>Balloon 1 (DWG FRM0105, NV-30)</v>
      </c>
      <c r="AE335" t="str">
        <v>Balloon 1 (P# 9890002-20) OL00429/A</v>
      </c>
      <c r="AF335" t="str">
        <v>Balloon 1, DWG#FRM0105</v>
      </c>
      <c r="AG335" t="str">
        <v>Balloon 11, See Image</v>
      </c>
      <c r="AH335" t="str">
        <v xml:space="preserve">Balloon 2 (DWG FRM0105 Page 2, NV-27) </v>
      </c>
      <c r="AI335" t="str">
        <v>Balloon 2 (DWG FRM0105, NV-30)</v>
      </c>
      <c r="AJ335" t="str">
        <v>Balloon 2 (P# 9890002-20)</v>
      </c>
      <c r="AK335" t="str">
        <v>Balloon 2, DWG#FRM0105</v>
      </c>
      <c r="AL335" t="str">
        <v>Balloon 2, DWG#FRM0105, See Image</v>
      </c>
      <c r="AM335" t="str">
        <v>Balloon 3 (DWG FRM0105, NV-30 Minor)</v>
      </c>
      <c r="AN335" t="str">
        <v>Balloon 3 (DWG FRM0105, NV-30)</v>
      </c>
      <c r="AO335" t="str">
        <v>Balloon 3 (P# 9890002-20)</v>
      </c>
      <c r="AP335" t="str">
        <v>Balloon 4</v>
      </c>
      <c r="AQ335" t="str">
        <v>Balloon 4 (P# 9890002-20)</v>
      </c>
      <c r="AR335" t="str">
        <v>Below Middle Band</v>
      </c>
      <c r="AS335" t="str">
        <v>Best Fit Pin, .003 or Less =Pass</v>
      </c>
      <c r="AT335" t="str">
        <v>Blank</v>
      </c>
      <c r="AU335" t="str">
        <v>Blank Turn Maj.</v>
      </c>
      <c r="AV335" t="str">
        <v>Blank Turn Maj. Mill Flt., OL4172</v>
      </c>
      <c r="AW335" t="str">
        <v>Blank Without .010 Slots</v>
      </c>
      <c r="AX335" t="str">
        <v>Blank Without .010 Slots, Section</v>
      </c>
      <c r="AY335" t="str">
        <v>Blank without thread</v>
      </c>
      <c r="AZ335" t="str">
        <v xml:space="preserve">Blank, Center of V Grv. </v>
      </c>
      <c r="BA335" t="str">
        <v>Blank, Check R adjacent Balloon 17</v>
      </c>
      <c r="BB335" t="str">
        <v>Blank, EXT. Feature</v>
      </c>
      <c r="BC335" t="str">
        <v>Blank, See Image, OL04335</v>
      </c>
      <c r="BD335" t="str">
        <v>Blank, See Image, OL04336</v>
      </c>
      <c r="BE335" t="str">
        <v xml:space="preserve">Blank, Thrd. </v>
      </c>
      <c r="BF335" t="str">
        <v>Blank, Turn Tip</v>
      </c>
      <c r="BG335" t="str">
        <v>Blank, Without Thrd.</v>
      </c>
      <c r="BH335" t="str">
        <v>Blank, Without Thread</v>
      </c>
      <c r="BI335" t="str">
        <v xml:space="preserve">Blunt Start Blend to Minor </v>
      </c>
      <c r="BJ335" t="str">
        <v>Calc., Use Go HEX</v>
      </c>
      <c r="BK335" t="str">
        <v>Can't dig into OD</v>
      </c>
      <c r="BL335" t="str">
        <v>Carbide Gauge</v>
      </c>
      <c r="BM335" t="str">
        <v xml:space="preserve">Center of V Grv. </v>
      </c>
      <c r="BN335" t="str">
        <v>Centered Less than .03 = Pass</v>
      </c>
      <c r="BO335" t="str">
        <v>Centered within .0005 or Less = Pass</v>
      </c>
      <c r="BP335" t="str">
        <v>Centered within .001 or Less = Pass</v>
      </c>
      <c r="BQ335" t="str">
        <v>Centered within .0254 or Less = Pass</v>
      </c>
      <c r="BR335" t="str">
        <v>Check close to Rod Slot</v>
      </c>
      <c r="BS335" t="str">
        <v>Check every other hole</v>
      </c>
      <c r="BT335" t="str">
        <v>Check Go over full length of slot.</v>
      </c>
      <c r="BU335" t="str">
        <v>Check Near Closed End</v>
      </c>
      <c r="BV335" t="str">
        <v>Check per Print View, Away from Rod Slot</v>
      </c>
      <c r="BW335" t="str">
        <v>Check to Balloon 30 Go Pin</v>
      </c>
      <c r="BX335" t="str">
        <v>Check with .2705 SET Pin Inside Part</v>
      </c>
      <c r="BY335" t="str">
        <v>Check with Hex Up</v>
      </c>
      <c r="BZ335" t="str">
        <v>CMM Blank</v>
      </c>
      <c r="CA335" t="str">
        <v>Confirm Full Radius</v>
      </c>
      <c r="CB335" t="str">
        <v>Constrained in fixture</v>
      </c>
      <c r="CC335" t="str">
        <v>Constrained with Ring</v>
      </c>
      <c r="CD335" t="str">
        <v>Constrained, See Image</v>
      </c>
      <c r="CE335" t="str">
        <v>Dim. "A"</v>
      </c>
      <c r="CF335" t="str">
        <v>Dim. "B"</v>
      </c>
      <c r="CG335" t="str">
        <v>Dim. "C"</v>
      </c>
      <c r="CH335" t="str">
        <v>Dim. "D", Whirl Blank</v>
      </c>
      <c r="CI335" t="str">
        <v>Dim. "G"</v>
      </c>
      <c r="CJ335" t="str">
        <v>Dim. E, Blank Turn Maj. &amp;  Mill Flt</v>
      </c>
      <c r="CK335" t="str">
        <v>Dim. E, Blank Turn Maj.&amp;  Mill Flt</v>
      </c>
      <c r="CL335" t="str">
        <v>Dim. H, Whirl Blank</v>
      </c>
      <c r="CM335" t="str">
        <v>Dim. J, 'Blank Turn Maj. &amp; Whirl Blank</v>
      </c>
      <c r="CN335" t="str">
        <v>Disk Drop Indicator Tip</v>
      </c>
      <c r="CO335" t="str">
        <v>DWG 100448-15, Balloon F_1</v>
      </c>
      <c r="CP335" t="str">
        <v>DWG 100448-15, OL02571</v>
      </c>
      <c r="CQ335" t="str">
        <v>DWG 100448-41</v>
      </c>
      <c r="CR335" t="str">
        <v>DWG 9890040, (10E),Section Part, OL01139</v>
      </c>
      <c r="CS335" t="str">
        <v>DWG 9890040, (10E),Section, OL01139</v>
      </c>
      <c r="CT335" t="str">
        <v>DWG 9890040, (11E)</v>
      </c>
      <c r="CU335" t="str">
        <v>DWG 9890040, (11E), Pins with Flats</v>
      </c>
      <c r="CV335" t="str">
        <v>DWG 9890040, (12E),  Pass=.002 or less</v>
      </c>
      <c r="CW335" t="str">
        <v>DWG 9890040, (12E), See Image</v>
      </c>
      <c r="CX335" t="str">
        <v>DWG 9890040, (1E), OL01431</v>
      </c>
      <c r="CY335" t="str">
        <v>DWG 9890040, (1E), OL01432</v>
      </c>
      <c r="CZ335" t="str">
        <v>DWG 9890040, (2E), OL01432</v>
      </c>
      <c r="DA335" t="str">
        <v>DWG 9890040, (3E)</v>
      </c>
      <c r="DB335" t="str">
        <v>DWG 9890040, (4E)</v>
      </c>
      <c r="DC335" t="str">
        <v>DWG 9890040, (5E), OL02336</v>
      </c>
      <c r="DD335" t="str">
        <v>DWG 9890040, (6E)</v>
      </c>
      <c r="DE335" t="str">
        <v>DWG 9890040, (7E)</v>
      </c>
      <c r="DF335" t="str">
        <v>DWG 9890040, (8E), OL01433</v>
      </c>
      <c r="DG335" t="str">
        <v>DWG 9890040, (8E), OL01433, Section</v>
      </c>
      <c r="DH335" t="str">
        <v>DWG 9890040, (9E), Close to Rod Slot</v>
      </c>
      <c r="DI335" t="str">
        <v>DWG 9890040, (9E),Close to Rod Slot</v>
      </c>
      <c r="DJ335" t="str">
        <v>DWG FRM0105 PAGE 2</v>
      </c>
      <c r="DK335" t="str">
        <v>DWG# 100448-41</v>
      </c>
      <c r="DL335" t="str">
        <v>DWG# 100448-44</v>
      </c>
      <c r="DM335" t="str">
        <v>DWG# 9890003  (1), Section OL00436/A</v>
      </c>
      <c r="DN335" t="str">
        <v>DWG# 9890003 (3), Ring Gauge Constrained</v>
      </c>
      <c r="DO335" t="str">
        <v>DWG# 9890003 (4), Section</v>
      </c>
      <c r="DP335" t="str">
        <v>DWG#100448-26, Balloon 1K, OL02350</v>
      </c>
      <c r="DQ335" t="str">
        <v>DWG#100448-26, Balloon 2K, OL02350</v>
      </c>
      <c r="DR335" t="str">
        <v>DWG#100448-26, Balloon 3K, OL02363</v>
      </c>
      <c r="DS335" t="str">
        <v>DWG#100448-26, Balloon 4K</v>
      </c>
      <c r="DT335" t="str">
        <v>DWG#100448-26, Balloon 5K, Section</v>
      </c>
      <c r="DU335" t="str">
        <v>DWG#100448-26, Balloon 6K</v>
      </c>
      <c r="DV335" t="str">
        <v>DWG#100448-26, Balloon 7K, Section</v>
      </c>
      <c r="DW335" t="str">
        <v>DWG#100448-26, Mfg. Tol.</v>
      </c>
      <c r="DX335" t="str">
        <v>DWG#9890003 (2) Ring Gauge Constrained</v>
      </c>
      <c r="DY335" t="str">
        <v>DWG#9890044</v>
      </c>
      <c r="DZ335" t="str">
        <v>DWG#9890044 .1985 to .2005=Pass</v>
      </c>
      <c r="EA335" t="str">
        <v>DWG#9890044 Overlay OL02441</v>
      </c>
      <c r="EB335" t="str">
        <v>DWG#9890044, OL02441</v>
      </c>
      <c r="EC335" t="str">
        <v>DWG#FRM0105</v>
      </c>
      <c r="ED335" t="str">
        <v>EXT.</v>
      </c>
      <c r="EE335" t="str">
        <v>EXT. Section, OL02460</v>
      </c>
      <c r="EF335" t="str">
        <v>EXT., OL04223</v>
      </c>
      <c r="EG335" t="str">
        <v>Flat Drop Indicator Tip</v>
      </c>
      <c r="EH335" t="str">
        <v>Full Go Pin, No Light, at Radius</v>
      </c>
      <c r="EI335" t="str">
        <v>Function Check</v>
      </c>
      <c r="EJ335" t="str">
        <v>GO Function Gauge</v>
      </c>
      <c r="EK335" t="str">
        <v>Go Gauge for Balloon 1 &amp; 4</v>
      </c>
      <c r="EL335" t="str">
        <v>Go Pin must pass through</v>
      </c>
      <c r="EM335" t="str">
        <v>Greater than .005 = Fail, Section</v>
      </c>
      <c r="EN335" t="str">
        <v>Greater than .025 out of center = Fail</v>
      </c>
      <c r="EO335" t="str">
        <v>Greater than 2.6 = Pass</v>
      </c>
      <c r="EP335" t="str">
        <v>Green = Pass, Red = Fail</v>
      </c>
      <c r="EQ335" t="str">
        <v>Hex Depth</v>
      </c>
      <c r="ER335" t="str">
        <v>Hex Minor</v>
      </c>
      <c r="ES335" t="str">
        <v>Hole Dia.</v>
      </c>
      <c r="ET335" t="str">
        <v>ID Sphere Finish</v>
      </c>
      <c r="EU335" t="str">
        <v>ID/OD Both Sides, Diff. .002 or less = Pass</v>
      </c>
      <c r="EV335" t="str">
        <v>If Looks Big, Section</v>
      </c>
      <c r="EW335" t="str">
        <v>If Looks Small, Section</v>
      </c>
      <c r="EX335" t="str">
        <v>Insp. Close to Break Away, Mfg.Tol.</v>
      </c>
      <c r="EY335" t="str">
        <v>INT.</v>
      </c>
      <c r="EZ335" t="str">
        <v>INT. Section, OL02460</v>
      </c>
      <c r="FA335" t="str">
        <v>INT., OL04223</v>
      </c>
      <c r="FB335" t="str">
        <v>Intersect. of 7.7 &amp; R0.10</v>
      </c>
      <c r="FC335" t="str">
        <v>Intersect. of 8.79 and R.25 MAX</v>
      </c>
      <c r="FD335" t="str">
        <v>Keep Ind. Tip away from corner</v>
      </c>
      <c r="FE335" t="str">
        <v>L31</v>
      </c>
      <c r="FF335" t="str">
        <v>Laser Mark</v>
      </c>
      <c r="FG335" t="str">
        <v>LASER PER NOTE 4</v>
      </c>
      <c r="FH335" t="str">
        <v>LASER PER NOTE 4, Final Check 1 only</v>
      </c>
      <c r="FI335" t="str">
        <v>Less than .002 out of center = Pass</v>
      </c>
      <c r="FJ335" t="str">
        <v>Less than 2.75 = Pass, Section</v>
      </c>
      <c r="FK335" t="str">
        <v>List as pin. Not Calibrated</v>
      </c>
      <c r="FL335" t="str">
        <v>M9 X 1.25 BUTT See Comment Image</v>
      </c>
      <c r="FM335" t="str">
        <v>Manual Section</v>
      </c>
      <c r="FN335" t="str">
        <v>Max Deep .241 NO-GO =.42</v>
      </c>
      <c r="FO335" t="str">
        <v>MAX Depth of (Note 7) .241 NO-GO Pin</v>
      </c>
      <c r="FP335" t="str">
        <v>Measure from Blue Line, See Image</v>
      </c>
      <c r="FQ335" t="str">
        <v>Measure Width of Blue Area, See Image</v>
      </c>
      <c r="FR335" t="str">
        <v>Mfg. Tol</v>
      </c>
      <c r="FS335" t="str">
        <v>Mfg. Tol, See Image</v>
      </c>
      <c r="FT335" t="str">
        <v>Mfg. Tol.</v>
      </c>
      <c r="FU335" t="str">
        <v>Mfg. Tol. "A"</v>
      </c>
      <c r="FV335" t="str">
        <v>Mfg. Tol. (Zero on Gauge Full Dia. Lead)</v>
      </c>
      <c r="FW335" t="str">
        <v>Mfg. Tol. Balloon 11, See Image</v>
      </c>
      <c r="FX335" t="str">
        <v>Mfg. Tol. Balloon 4</v>
      </c>
      <c r="FY335" t="str">
        <v>Mfg. Tol. Balloon 7</v>
      </c>
      <c r="FZ335" t="str">
        <v xml:space="preserve">Mfg. Tol. C-Bore Face (Ballo 28) </v>
      </c>
      <c r="GA335" t="str">
        <v>Mfg. Tol. Section</v>
      </c>
      <c r="GB335" t="str">
        <v>Mfg. Tol. See Image</v>
      </c>
      <c r="GC335" t="str">
        <v>Mfg. Tol., 3 Places, Record MAX</v>
      </c>
      <c r="GD335" t="str">
        <v>Mfg. Tol., Balloon 11</v>
      </c>
      <c r="GE335" t="str">
        <v>Mfg. Tol., Balloon 7</v>
      </c>
      <c r="GF335" t="str">
        <v>Mfg. Tol., Blank</v>
      </c>
      <c r="GG335" t="str">
        <v>Mfg. Tol., Blank, Balloon 12</v>
      </c>
      <c r="GH335" t="str">
        <v>Mfg. Tol., Blend to SØ.320</v>
      </c>
      <c r="GI335" t="str">
        <v>Mfg. Tol., Calculation</v>
      </c>
      <c r="GJ335" t="str">
        <v>Mfg. Tol., For Mill Fixture</v>
      </c>
      <c r="GK335" t="str">
        <v>Mfg. Tol., L32</v>
      </c>
      <c r="GL335" t="str">
        <v>Mfg. Tol., L33</v>
      </c>
      <c r="GM335" t="str">
        <v>Mfg. Tol., No Tool Marks</v>
      </c>
      <c r="GN335" t="str">
        <v>Mfg. Tol., OL03361</v>
      </c>
      <c r="GO335" t="str">
        <v>Mfg. Tol., Record off center value</v>
      </c>
      <c r="GP335" t="str">
        <v>Mfg. Tol., Same 3 Places, Record MIN</v>
      </c>
      <c r="GQ335" t="str">
        <v>Mfg. Tol., Section</v>
      </c>
      <c r="GR335" t="str">
        <v>Mfg. Tol., Section B-B</v>
      </c>
      <c r="GS335" t="str">
        <v>Mfg. Tol., Section, OL03361</v>
      </c>
      <c r="GT335" t="str">
        <v>Mfg. Tol., Section, Per Note 2</v>
      </c>
      <c r="GU335" t="str">
        <v>Mfg. Tol., See Image</v>
      </c>
      <c r="GV335" t="str">
        <v>Mfg. Tol., See Image, Bore in Blue</v>
      </c>
      <c r="GW335" t="str">
        <v>Mfg. Tol., See Image, Hook Tip</v>
      </c>
      <c r="GX335" t="str">
        <v>Mfg. Tol., Sharp Okay No Burr</v>
      </c>
      <c r="GY335" t="str">
        <v>Mfg. Tol., Threadless Blank</v>
      </c>
      <c r="GZ335" t="str">
        <v>Mfg.Tol.</v>
      </c>
      <c r="HA335" t="str">
        <v>Mgf. To., T.S.C.</v>
      </c>
      <c r="HB335" t="str">
        <v>Milled Feature</v>
      </c>
      <c r="HC335" t="str">
        <v>Milled Feature, OL04045</v>
      </c>
      <c r="HD335" t="str">
        <v>More than .0005 out of center = Fail</v>
      </c>
      <c r="HE335" t="str">
        <v>Must Pass Through</v>
      </c>
      <c r="HF335" t="str">
        <v>Must pass through gauge</v>
      </c>
      <c r="HG335" t="str">
        <v>Must Pass Through Go Gauge</v>
      </c>
      <c r="HH335" t="str">
        <v>Must Pass, See Image.</v>
      </c>
      <c r="HI335" t="str">
        <v>NA</v>
      </c>
      <c r="HJ335" t="str">
        <v>Narrow Area</v>
      </c>
      <c r="HK335" t="str">
        <v>Near Balloon 21</v>
      </c>
      <c r="HL335" t="str">
        <v>Near Datum B</v>
      </c>
      <c r="HM335" t="str">
        <v>Neck Dia.</v>
      </c>
      <c r="HN335" t="str">
        <v>Neck to Head Rad.</v>
      </c>
      <c r="HO335" t="str">
        <v>No Copper Deposits Allowed</v>
      </c>
      <c r="HP335" t="str">
        <v>No Section</v>
      </c>
      <c r="HQ335" t="str">
        <v>No Section, .01 to .014 = Pass</v>
      </c>
      <c r="HR335" t="str">
        <v>No Section, Rotate Part</v>
      </c>
      <c r="HS335" t="str">
        <v>No Section, See Image</v>
      </c>
      <c r="HT335" t="str">
        <v>No Slot, Section B-B</v>
      </c>
      <c r="HU335" t="str">
        <v>No visual step = Pass</v>
      </c>
      <c r="HV335" t="str">
        <v>Not to exceed .95 Deep</v>
      </c>
      <c r="HW335" t="str">
        <v>Note 1</v>
      </c>
      <c r="HX335" t="str">
        <v>OL00333/A</v>
      </c>
      <c r="HY335" t="str">
        <v>OL00519</v>
      </c>
      <c r="HZ335" t="str">
        <v>OL00520</v>
      </c>
      <c r="IA335" t="str">
        <v>OL00529</v>
      </c>
      <c r="IB335" t="str">
        <v>OL00542</v>
      </c>
      <c r="IC335" t="str">
        <v>OL00724</v>
      </c>
      <c r="ID335" t="str">
        <v>OL01250</v>
      </c>
      <c r="IE335" t="str">
        <v>OL01869, Threadless Blank</v>
      </c>
      <c r="IF335" t="str">
        <v>OL01870, Section</v>
      </c>
      <c r="IG335" t="str">
        <v>OL02255</v>
      </c>
      <c r="IH335" t="str">
        <v>OL02255, Mfg. Tol.</v>
      </c>
      <c r="II335" t="str">
        <v>OL02302</v>
      </c>
      <c r="IJ335" t="str">
        <v xml:space="preserve">OL02318  needed per image instructions </v>
      </c>
      <c r="IK335" t="str">
        <v>OL02556</v>
      </c>
      <c r="IL335" t="str">
        <v>OL02557</v>
      </c>
      <c r="IM335" t="str">
        <v>OL02567</v>
      </c>
      <c r="IN335" t="str">
        <v>OL02653</v>
      </c>
      <c r="IO335" t="str">
        <v>OL02718</v>
      </c>
      <c r="IP335" t="str">
        <v>OL02841</v>
      </c>
      <c r="IQ335" t="str">
        <v>OL02842</v>
      </c>
      <c r="IR335" t="str">
        <v>OL02844</v>
      </c>
      <c r="IS335" t="str">
        <v>OL02871</v>
      </c>
      <c r="IT335" t="str">
        <v>OL02887</v>
      </c>
      <c r="IU335" t="str">
        <v>OL03766</v>
      </c>
      <c r="IV335" t="str">
        <v>OL03868</v>
      </c>
      <c r="IW335" t="str">
        <v>OL03869</v>
      </c>
      <c r="IX335" t="str">
        <v>OL03870</v>
      </c>
      <c r="IY335" t="str">
        <v>OL03873, DWG# 100448-44</v>
      </c>
      <c r="IZ335" t="str">
        <v>OL03949</v>
      </c>
      <c r="JA335" t="str">
        <v xml:space="preserve">OL04043, Section </v>
      </c>
      <c r="JB335" t="str">
        <v xml:space="preserve">OL04044, Section </v>
      </c>
      <c r="JC335" t="str">
        <v>OL04045</v>
      </c>
      <c r="JD335" t="str">
        <v>OL04045, Milled Feature</v>
      </c>
      <c r="JE335" t="str">
        <v>OL04063</v>
      </c>
      <c r="JF335" t="str">
        <v>OL04064</v>
      </c>
      <c r="JG335" t="str">
        <v>OL04065</v>
      </c>
      <c r="JH335" t="str">
        <v>OL04181</v>
      </c>
      <c r="JI335" t="str">
        <v>OL04218</v>
      </c>
      <c r="JJ335" t="str">
        <v>OL04224, See Image</v>
      </c>
      <c r="JK335" t="str">
        <v>OL04374</v>
      </c>
      <c r="JL335" t="str">
        <v>OL04375, Section M-M</v>
      </c>
      <c r="JM335" t="str">
        <v>OL04376, Section M-M</v>
      </c>
      <c r="JN335" t="str">
        <v>OL04443</v>
      </c>
      <c r="JO335" t="str">
        <v>OL04444</v>
      </c>
      <c r="JP335" t="str">
        <v>One side of slot</v>
      </c>
      <c r="JQ335" t="str">
        <v>Other side of slot</v>
      </c>
      <c r="JR335" t="str">
        <v>Out of center more than .002 = Fail</v>
      </c>
      <c r="JS335" t="str">
        <v>Out of center more than.002 = Fail</v>
      </c>
      <c r="JT335" t="str">
        <v>Overlay OL02713</v>
      </c>
    </row>
    <row r="336" spans="1:280">
      <c r="A336" s="74" t="s">
        <v>741</v>
      </c>
      <c r="C336" s="74" t="str" cm="1">
        <f t="array" ref="C336:JT336">TRANSPOSE(_xlfn._xlws.SORT(_xlfn._xlws.FILTER($A$2:$A$279,ISNUMBER(SEARCH('Prt. Lib. &amp; Routine, Table'!M343,$A$2:$A$279)),"not found")))</f>
        <v xml:space="preserve"> 'C', Whirl Blank</v>
      </c>
      <c r="D336" t="str">
        <v xml:space="preserve"> See Image, Constrained</v>
      </c>
      <c r="E336" t="str">
        <v>(.04 to .12 range = Pass)</v>
      </c>
      <c r="F336" t="str">
        <v>(.042 FULL) Go Pin Seat Fully</v>
      </c>
      <c r="G336" t="str">
        <v>(B), Mfg. Tol.</v>
      </c>
      <c r="H336" t="str">
        <v>(B), O.A.L.</v>
      </c>
      <c r="I336" t="str">
        <v>.001 or less =Pass</v>
      </c>
      <c r="J336" t="str">
        <v>.001 or less out of center = Pass</v>
      </c>
      <c r="K336" t="str">
        <v>.002 or Less = Pass</v>
      </c>
      <c r="L336" t="str">
        <v>.002 or Less out of center = Pass</v>
      </c>
      <c r="M336" t="str">
        <v>.005 to .015 = Pass</v>
      </c>
      <c r="N336" t="str">
        <v>.0125 Mean, Section</v>
      </c>
      <c r="O336" t="str">
        <v>.025 or Less in X &amp; Y=Pass</v>
      </c>
      <c r="P336" t="str">
        <v>.038 Mean</v>
      </c>
      <c r="Q336" t="str">
        <v>.063 MM = .0024 IN, See Image</v>
      </c>
      <c r="R336" t="str">
        <v>.063MM = .0024"</v>
      </c>
      <c r="S336" t="str">
        <v>.243 NO-GO, Unconstrained, Must Not Start</v>
      </c>
      <c r="T336" t="str">
        <v>@ Back Face &amp; ID, No Raised Edge</v>
      </c>
      <c r="U336" t="str">
        <v>@ Back Face &amp; OD, No Raised Edge</v>
      </c>
      <c r="V336" t="str">
        <v>@ ID &amp; FACE</v>
      </c>
      <c r="W336" t="str">
        <v>@ OD &amp; BACK FACE</v>
      </c>
      <c r="X336" t="str">
        <v>@ OD &amp; FACE</v>
      </c>
      <c r="Y336" t="str">
        <v>Across from slot</v>
      </c>
      <c r="Z336" t="str">
        <v>All Edge Breaks</v>
      </c>
      <c r="AA336" t="str">
        <v>Attached to bar stock</v>
      </c>
      <c r="AB336" t="str">
        <v xml:space="preserve">Back Turn Fillet Rad. </v>
      </c>
      <c r="AC336" t="str">
        <v>Balloon 1 (DWG FRM0105 Page 2, NV-27)</v>
      </c>
      <c r="AD336" t="str">
        <v>Balloon 1 (DWG FRM0105, NV-30)</v>
      </c>
      <c r="AE336" t="str">
        <v>Balloon 1 (P# 9890002-20) OL00429/A</v>
      </c>
      <c r="AF336" t="str">
        <v>Balloon 1, DWG#FRM0105</v>
      </c>
      <c r="AG336" t="str">
        <v>Balloon 11, See Image</v>
      </c>
      <c r="AH336" t="str">
        <v xml:space="preserve">Balloon 2 (DWG FRM0105 Page 2, NV-27) </v>
      </c>
      <c r="AI336" t="str">
        <v>Balloon 2 (DWG FRM0105, NV-30)</v>
      </c>
      <c r="AJ336" t="str">
        <v>Balloon 2 (P# 9890002-20)</v>
      </c>
      <c r="AK336" t="str">
        <v>Balloon 2, DWG#FRM0105</v>
      </c>
      <c r="AL336" t="str">
        <v>Balloon 2, DWG#FRM0105, See Image</v>
      </c>
      <c r="AM336" t="str">
        <v>Balloon 3 (DWG FRM0105, NV-30 Minor)</v>
      </c>
      <c r="AN336" t="str">
        <v>Balloon 3 (DWG FRM0105, NV-30)</v>
      </c>
      <c r="AO336" t="str">
        <v>Balloon 3 (P# 9890002-20)</v>
      </c>
      <c r="AP336" t="str">
        <v>Balloon 4</v>
      </c>
      <c r="AQ336" t="str">
        <v>Balloon 4 (P# 9890002-20)</v>
      </c>
      <c r="AR336" t="str">
        <v>Below Middle Band</v>
      </c>
      <c r="AS336" t="str">
        <v>Best Fit Pin, .003 or Less =Pass</v>
      </c>
      <c r="AT336" t="str">
        <v>Blank</v>
      </c>
      <c r="AU336" t="str">
        <v>Blank Turn Maj.</v>
      </c>
      <c r="AV336" t="str">
        <v>Blank Turn Maj. Mill Flt., OL4172</v>
      </c>
      <c r="AW336" t="str">
        <v>Blank Without .010 Slots</v>
      </c>
      <c r="AX336" t="str">
        <v>Blank Without .010 Slots, Section</v>
      </c>
      <c r="AY336" t="str">
        <v>Blank without thread</v>
      </c>
      <c r="AZ336" t="str">
        <v xml:space="preserve">Blank, Center of V Grv. </v>
      </c>
      <c r="BA336" t="str">
        <v>Blank, Check R adjacent Balloon 17</v>
      </c>
      <c r="BB336" t="str">
        <v>Blank, EXT. Feature</v>
      </c>
      <c r="BC336" t="str">
        <v>Blank, See Image, OL04335</v>
      </c>
      <c r="BD336" t="str">
        <v>Blank, See Image, OL04336</v>
      </c>
      <c r="BE336" t="str">
        <v xml:space="preserve">Blank, Thrd. </v>
      </c>
      <c r="BF336" t="str">
        <v>Blank, Turn Tip</v>
      </c>
      <c r="BG336" t="str">
        <v>Blank, Without Thrd.</v>
      </c>
      <c r="BH336" t="str">
        <v>Blank, Without Thread</v>
      </c>
      <c r="BI336" t="str">
        <v xml:space="preserve">Blunt Start Blend to Minor </v>
      </c>
      <c r="BJ336" t="str">
        <v>Calc., Use Go HEX</v>
      </c>
      <c r="BK336" t="str">
        <v>Can't dig into OD</v>
      </c>
      <c r="BL336" t="str">
        <v>Carbide Gauge</v>
      </c>
      <c r="BM336" t="str">
        <v xml:space="preserve">Center of V Grv. </v>
      </c>
      <c r="BN336" t="str">
        <v>Centered Less than .03 = Pass</v>
      </c>
      <c r="BO336" t="str">
        <v>Centered within .0005 or Less = Pass</v>
      </c>
      <c r="BP336" t="str">
        <v>Centered within .001 or Less = Pass</v>
      </c>
      <c r="BQ336" t="str">
        <v>Centered within .0254 or Less = Pass</v>
      </c>
      <c r="BR336" t="str">
        <v>Check close to Rod Slot</v>
      </c>
      <c r="BS336" t="str">
        <v>Check every other hole</v>
      </c>
      <c r="BT336" t="str">
        <v>Check Go over full length of slot.</v>
      </c>
      <c r="BU336" t="str">
        <v>Check Near Closed End</v>
      </c>
      <c r="BV336" t="str">
        <v>Check per Print View, Away from Rod Slot</v>
      </c>
      <c r="BW336" t="str">
        <v>Check to Balloon 30 Go Pin</v>
      </c>
      <c r="BX336" t="str">
        <v>Check with .2705 SET Pin Inside Part</v>
      </c>
      <c r="BY336" t="str">
        <v>Check with Hex Up</v>
      </c>
      <c r="BZ336" t="str">
        <v>CMM Blank</v>
      </c>
      <c r="CA336" t="str">
        <v>Confirm Full Radius</v>
      </c>
      <c r="CB336" t="str">
        <v>Constrained in fixture</v>
      </c>
      <c r="CC336" t="str">
        <v>Constrained with Ring</v>
      </c>
      <c r="CD336" t="str">
        <v>Constrained, See Image</v>
      </c>
      <c r="CE336" t="str">
        <v>Dim. "A"</v>
      </c>
      <c r="CF336" t="str">
        <v>Dim. "B"</v>
      </c>
      <c r="CG336" t="str">
        <v>Dim. "C"</v>
      </c>
      <c r="CH336" t="str">
        <v>Dim. "D", Whirl Blank</v>
      </c>
      <c r="CI336" t="str">
        <v>Dim. "G"</v>
      </c>
      <c r="CJ336" t="str">
        <v>Dim. E, Blank Turn Maj. &amp;  Mill Flt</v>
      </c>
      <c r="CK336" t="str">
        <v>Dim. E, Blank Turn Maj.&amp;  Mill Flt</v>
      </c>
      <c r="CL336" t="str">
        <v>Dim. H, Whirl Blank</v>
      </c>
      <c r="CM336" t="str">
        <v>Dim. J, 'Blank Turn Maj. &amp; Whirl Blank</v>
      </c>
      <c r="CN336" t="str">
        <v>Disk Drop Indicator Tip</v>
      </c>
      <c r="CO336" t="str">
        <v>DWG 100448-15, Balloon F_1</v>
      </c>
      <c r="CP336" t="str">
        <v>DWG 100448-15, OL02571</v>
      </c>
      <c r="CQ336" t="str">
        <v>DWG 100448-41</v>
      </c>
      <c r="CR336" t="str">
        <v>DWG 9890040, (10E),Section Part, OL01139</v>
      </c>
      <c r="CS336" t="str">
        <v>DWG 9890040, (10E),Section, OL01139</v>
      </c>
      <c r="CT336" t="str">
        <v>DWG 9890040, (11E)</v>
      </c>
      <c r="CU336" t="str">
        <v>DWG 9890040, (11E), Pins with Flats</v>
      </c>
      <c r="CV336" t="str">
        <v>DWG 9890040, (12E),  Pass=.002 or less</v>
      </c>
      <c r="CW336" t="str">
        <v>DWG 9890040, (12E), See Image</v>
      </c>
      <c r="CX336" t="str">
        <v>DWG 9890040, (1E), OL01431</v>
      </c>
      <c r="CY336" t="str">
        <v>DWG 9890040, (1E), OL01432</v>
      </c>
      <c r="CZ336" t="str">
        <v>DWG 9890040, (2E), OL01432</v>
      </c>
      <c r="DA336" t="str">
        <v>DWG 9890040, (3E)</v>
      </c>
      <c r="DB336" t="str">
        <v>DWG 9890040, (4E)</v>
      </c>
      <c r="DC336" t="str">
        <v>DWG 9890040, (5E), OL02336</v>
      </c>
      <c r="DD336" t="str">
        <v>DWG 9890040, (6E)</v>
      </c>
      <c r="DE336" t="str">
        <v>DWG 9890040, (7E)</v>
      </c>
      <c r="DF336" t="str">
        <v>DWG 9890040, (8E), OL01433</v>
      </c>
      <c r="DG336" t="str">
        <v>DWG 9890040, (8E), OL01433, Section</v>
      </c>
      <c r="DH336" t="str">
        <v>DWG 9890040, (9E), Close to Rod Slot</v>
      </c>
      <c r="DI336" t="str">
        <v>DWG 9890040, (9E),Close to Rod Slot</v>
      </c>
      <c r="DJ336" t="str">
        <v>DWG FRM0105 PAGE 2</v>
      </c>
      <c r="DK336" t="str">
        <v>DWG# 100448-41</v>
      </c>
      <c r="DL336" t="str">
        <v>DWG# 100448-44</v>
      </c>
      <c r="DM336" t="str">
        <v>DWG# 9890003  (1), Section OL00436/A</v>
      </c>
      <c r="DN336" t="str">
        <v>DWG# 9890003 (3), Ring Gauge Constrained</v>
      </c>
      <c r="DO336" t="str">
        <v>DWG# 9890003 (4), Section</v>
      </c>
      <c r="DP336" t="str">
        <v>DWG#100448-26, Balloon 1K, OL02350</v>
      </c>
      <c r="DQ336" t="str">
        <v>DWG#100448-26, Balloon 2K, OL02350</v>
      </c>
      <c r="DR336" t="str">
        <v>DWG#100448-26, Balloon 3K, OL02363</v>
      </c>
      <c r="DS336" t="str">
        <v>DWG#100448-26, Balloon 4K</v>
      </c>
      <c r="DT336" t="str">
        <v>DWG#100448-26, Balloon 5K, Section</v>
      </c>
      <c r="DU336" t="str">
        <v>DWG#100448-26, Balloon 6K</v>
      </c>
      <c r="DV336" t="str">
        <v>DWG#100448-26, Balloon 7K, Section</v>
      </c>
      <c r="DW336" t="str">
        <v>DWG#100448-26, Mfg. Tol.</v>
      </c>
      <c r="DX336" t="str">
        <v>DWG#9890003 (2) Ring Gauge Constrained</v>
      </c>
      <c r="DY336" t="str">
        <v>DWG#9890044</v>
      </c>
      <c r="DZ336" t="str">
        <v>DWG#9890044 .1985 to .2005=Pass</v>
      </c>
      <c r="EA336" t="str">
        <v>DWG#9890044 Overlay OL02441</v>
      </c>
      <c r="EB336" t="str">
        <v>DWG#9890044, OL02441</v>
      </c>
      <c r="EC336" t="str">
        <v>DWG#FRM0105</v>
      </c>
      <c r="ED336" t="str">
        <v>EXT.</v>
      </c>
      <c r="EE336" t="str">
        <v>EXT. Section, OL02460</v>
      </c>
      <c r="EF336" t="str">
        <v>EXT., OL04223</v>
      </c>
      <c r="EG336" t="str">
        <v>Flat Drop Indicator Tip</v>
      </c>
      <c r="EH336" t="str">
        <v>Full Go Pin, No Light, at Radius</v>
      </c>
      <c r="EI336" t="str">
        <v>Function Check</v>
      </c>
      <c r="EJ336" t="str">
        <v>GO Function Gauge</v>
      </c>
      <c r="EK336" t="str">
        <v>Go Gauge for Balloon 1 &amp; 4</v>
      </c>
      <c r="EL336" t="str">
        <v>Go Pin must pass through</v>
      </c>
      <c r="EM336" t="str">
        <v>Greater than .005 = Fail, Section</v>
      </c>
      <c r="EN336" t="str">
        <v>Greater than .025 out of center = Fail</v>
      </c>
      <c r="EO336" t="str">
        <v>Greater than 2.6 = Pass</v>
      </c>
      <c r="EP336" t="str">
        <v>Green = Pass, Red = Fail</v>
      </c>
      <c r="EQ336" t="str">
        <v>Hex Depth</v>
      </c>
      <c r="ER336" t="str">
        <v>Hex Minor</v>
      </c>
      <c r="ES336" t="str">
        <v>Hole Dia.</v>
      </c>
      <c r="ET336" t="str">
        <v>ID Sphere Finish</v>
      </c>
      <c r="EU336" t="str">
        <v>ID/OD Both Sides, Diff. .002 or less = Pass</v>
      </c>
      <c r="EV336" t="str">
        <v>If Looks Big, Section</v>
      </c>
      <c r="EW336" t="str">
        <v>If Looks Small, Section</v>
      </c>
      <c r="EX336" t="str">
        <v>Insp. Close to Break Away, Mfg.Tol.</v>
      </c>
      <c r="EY336" t="str">
        <v>INT.</v>
      </c>
      <c r="EZ336" t="str">
        <v>INT. Section, OL02460</v>
      </c>
      <c r="FA336" t="str">
        <v>INT., OL04223</v>
      </c>
      <c r="FB336" t="str">
        <v>Intersect. of 7.7 &amp; R0.10</v>
      </c>
      <c r="FC336" t="str">
        <v>Intersect. of 8.79 and R.25 MAX</v>
      </c>
      <c r="FD336" t="str">
        <v>Keep Ind. Tip away from corner</v>
      </c>
      <c r="FE336" t="str">
        <v>L31</v>
      </c>
      <c r="FF336" t="str">
        <v>Laser Mark</v>
      </c>
      <c r="FG336" t="str">
        <v>LASER PER NOTE 4</v>
      </c>
      <c r="FH336" t="str">
        <v>LASER PER NOTE 4, Final Check 1 only</v>
      </c>
      <c r="FI336" t="str">
        <v>Less than .002 out of center = Pass</v>
      </c>
      <c r="FJ336" t="str">
        <v>Less than 2.75 = Pass, Section</v>
      </c>
      <c r="FK336" t="str">
        <v>List as pin. Not Calibrated</v>
      </c>
      <c r="FL336" t="str">
        <v>M9 X 1.25 BUTT See Comment Image</v>
      </c>
      <c r="FM336" t="str">
        <v>Manual Section</v>
      </c>
      <c r="FN336" t="str">
        <v>Max Deep .241 NO-GO =.42</v>
      </c>
      <c r="FO336" t="str">
        <v>MAX Depth of (Note 7) .241 NO-GO Pin</v>
      </c>
      <c r="FP336" t="str">
        <v>Measure from Blue Line, See Image</v>
      </c>
      <c r="FQ336" t="str">
        <v>Measure Width of Blue Area, See Image</v>
      </c>
      <c r="FR336" t="str">
        <v>Mfg. Tol</v>
      </c>
      <c r="FS336" t="str">
        <v>Mfg. Tol, See Image</v>
      </c>
      <c r="FT336" t="str">
        <v>Mfg. Tol.</v>
      </c>
      <c r="FU336" t="str">
        <v>Mfg. Tol. "A"</v>
      </c>
      <c r="FV336" t="str">
        <v>Mfg. Tol. (Zero on Gauge Full Dia. Lead)</v>
      </c>
      <c r="FW336" t="str">
        <v>Mfg. Tol. Balloon 11, See Image</v>
      </c>
      <c r="FX336" t="str">
        <v>Mfg. Tol. Balloon 4</v>
      </c>
      <c r="FY336" t="str">
        <v>Mfg. Tol. Balloon 7</v>
      </c>
      <c r="FZ336" t="str">
        <v xml:space="preserve">Mfg. Tol. C-Bore Face (Ballo 28) </v>
      </c>
      <c r="GA336" t="str">
        <v>Mfg. Tol. Section</v>
      </c>
      <c r="GB336" t="str">
        <v>Mfg. Tol. See Image</v>
      </c>
      <c r="GC336" t="str">
        <v>Mfg. Tol., 3 Places, Record MAX</v>
      </c>
      <c r="GD336" t="str">
        <v>Mfg. Tol., Balloon 11</v>
      </c>
      <c r="GE336" t="str">
        <v>Mfg. Tol., Balloon 7</v>
      </c>
      <c r="GF336" t="str">
        <v>Mfg. Tol., Blank</v>
      </c>
      <c r="GG336" t="str">
        <v>Mfg. Tol., Blank, Balloon 12</v>
      </c>
      <c r="GH336" t="str">
        <v>Mfg. Tol., Blend to SØ.320</v>
      </c>
      <c r="GI336" t="str">
        <v>Mfg. Tol., Calculation</v>
      </c>
      <c r="GJ336" t="str">
        <v>Mfg. Tol., For Mill Fixture</v>
      </c>
      <c r="GK336" t="str">
        <v>Mfg. Tol., L32</v>
      </c>
      <c r="GL336" t="str">
        <v>Mfg. Tol., L33</v>
      </c>
      <c r="GM336" t="str">
        <v>Mfg. Tol., No Tool Marks</v>
      </c>
      <c r="GN336" t="str">
        <v>Mfg. Tol., OL03361</v>
      </c>
      <c r="GO336" t="str">
        <v>Mfg. Tol., Record off center value</v>
      </c>
      <c r="GP336" t="str">
        <v>Mfg. Tol., Same 3 Places, Record MIN</v>
      </c>
      <c r="GQ336" t="str">
        <v>Mfg. Tol., Section</v>
      </c>
      <c r="GR336" t="str">
        <v>Mfg. Tol., Section B-B</v>
      </c>
      <c r="GS336" t="str">
        <v>Mfg. Tol., Section, OL03361</v>
      </c>
      <c r="GT336" t="str">
        <v>Mfg. Tol., Section, Per Note 2</v>
      </c>
      <c r="GU336" t="str">
        <v>Mfg. Tol., See Image</v>
      </c>
      <c r="GV336" t="str">
        <v>Mfg. Tol., See Image, Bore in Blue</v>
      </c>
      <c r="GW336" t="str">
        <v>Mfg. Tol., See Image, Hook Tip</v>
      </c>
      <c r="GX336" t="str">
        <v>Mfg. Tol., Sharp Okay No Burr</v>
      </c>
      <c r="GY336" t="str">
        <v>Mfg. Tol., Threadless Blank</v>
      </c>
      <c r="GZ336" t="str">
        <v>Mfg.Tol.</v>
      </c>
      <c r="HA336" t="str">
        <v>Mgf. To., T.S.C.</v>
      </c>
      <c r="HB336" t="str">
        <v>Milled Feature</v>
      </c>
      <c r="HC336" t="str">
        <v>Milled Feature, OL04045</v>
      </c>
      <c r="HD336" t="str">
        <v>More than .0005 out of center = Fail</v>
      </c>
      <c r="HE336" t="str">
        <v>Must Pass Through</v>
      </c>
      <c r="HF336" t="str">
        <v>Must pass through gauge</v>
      </c>
      <c r="HG336" t="str">
        <v>Must Pass Through Go Gauge</v>
      </c>
      <c r="HH336" t="str">
        <v>Must Pass, See Image.</v>
      </c>
      <c r="HI336" t="str">
        <v>NA</v>
      </c>
      <c r="HJ336" t="str">
        <v>Narrow Area</v>
      </c>
      <c r="HK336" t="str">
        <v>Near Balloon 21</v>
      </c>
      <c r="HL336" t="str">
        <v>Near Datum B</v>
      </c>
      <c r="HM336" t="str">
        <v>Neck Dia.</v>
      </c>
      <c r="HN336" t="str">
        <v>Neck to Head Rad.</v>
      </c>
      <c r="HO336" t="str">
        <v>No Copper Deposits Allowed</v>
      </c>
      <c r="HP336" t="str">
        <v>No Section</v>
      </c>
      <c r="HQ336" t="str">
        <v>No Section, .01 to .014 = Pass</v>
      </c>
      <c r="HR336" t="str">
        <v>No Section, Rotate Part</v>
      </c>
      <c r="HS336" t="str">
        <v>No Section, See Image</v>
      </c>
      <c r="HT336" t="str">
        <v>No Slot, Section B-B</v>
      </c>
      <c r="HU336" t="str">
        <v>No visual step = Pass</v>
      </c>
      <c r="HV336" t="str">
        <v>Not to exceed .95 Deep</v>
      </c>
      <c r="HW336" t="str">
        <v>Note 1</v>
      </c>
      <c r="HX336" t="str">
        <v>OL00333/A</v>
      </c>
      <c r="HY336" t="str">
        <v>OL00519</v>
      </c>
      <c r="HZ336" t="str">
        <v>OL00520</v>
      </c>
      <c r="IA336" t="str">
        <v>OL00529</v>
      </c>
      <c r="IB336" t="str">
        <v>OL00542</v>
      </c>
      <c r="IC336" t="str">
        <v>OL00724</v>
      </c>
      <c r="ID336" t="str">
        <v>OL01250</v>
      </c>
      <c r="IE336" t="str">
        <v>OL01869, Threadless Blank</v>
      </c>
      <c r="IF336" t="str">
        <v>OL01870, Section</v>
      </c>
      <c r="IG336" t="str">
        <v>OL02255</v>
      </c>
      <c r="IH336" t="str">
        <v>OL02255, Mfg. Tol.</v>
      </c>
      <c r="II336" t="str">
        <v>OL02302</v>
      </c>
      <c r="IJ336" t="str">
        <v xml:space="preserve">OL02318  needed per image instructions </v>
      </c>
      <c r="IK336" t="str">
        <v>OL02556</v>
      </c>
      <c r="IL336" t="str">
        <v>OL02557</v>
      </c>
      <c r="IM336" t="str">
        <v>OL02567</v>
      </c>
      <c r="IN336" t="str">
        <v>OL02653</v>
      </c>
      <c r="IO336" t="str">
        <v>OL02718</v>
      </c>
      <c r="IP336" t="str">
        <v>OL02841</v>
      </c>
      <c r="IQ336" t="str">
        <v>OL02842</v>
      </c>
      <c r="IR336" t="str">
        <v>OL02844</v>
      </c>
      <c r="IS336" t="str">
        <v>OL02871</v>
      </c>
      <c r="IT336" t="str">
        <v>OL02887</v>
      </c>
      <c r="IU336" t="str">
        <v>OL03766</v>
      </c>
      <c r="IV336" t="str">
        <v>OL03868</v>
      </c>
      <c r="IW336" t="str">
        <v>OL03869</v>
      </c>
      <c r="IX336" t="str">
        <v>OL03870</v>
      </c>
      <c r="IY336" t="str">
        <v>OL03873, DWG# 100448-44</v>
      </c>
      <c r="IZ336" t="str">
        <v>OL03949</v>
      </c>
      <c r="JA336" t="str">
        <v xml:space="preserve">OL04043, Section </v>
      </c>
      <c r="JB336" t="str">
        <v xml:space="preserve">OL04044, Section </v>
      </c>
      <c r="JC336" t="str">
        <v>OL04045</v>
      </c>
      <c r="JD336" t="str">
        <v>OL04045, Milled Feature</v>
      </c>
      <c r="JE336" t="str">
        <v>OL04063</v>
      </c>
      <c r="JF336" t="str">
        <v>OL04064</v>
      </c>
      <c r="JG336" t="str">
        <v>OL04065</v>
      </c>
      <c r="JH336" t="str">
        <v>OL04181</v>
      </c>
      <c r="JI336" t="str">
        <v>OL04218</v>
      </c>
      <c r="JJ336" t="str">
        <v>OL04224, See Image</v>
      </c>
      <c r="JK336" t="str">
        <v>OL04374</v>
      </c>
      <c r="JL336" t="str">
        <v>OL04375, Section M-M</v>
      </c>
      <c r="JM336" t="str">
        <v>OL04376, Section M-M</v>
      </c>
      <c r="JN336" t="str">
        <v>OL04443</v>
      </c>
      <c r="JO336" t="str">
        <v>OL04444</v>
      </c>
      <c r="JP336" t="str">
        <v>One side of slot</v>
      </c>
      <c r="JQ336" t="str">
        <v>Other side of slot</v>
      </c>
      <c r="JR336" t="str">
        <v>Out of center more than .002 = Fail</v>
      </c>
      <c r="JS336" t="str">
        <v>Out of center more than.002 = Fail</v>
      </c>
      <c r="JT336" t="str">
        <v>Overlay OL02713</v>
      </c>
    </row>
    <row r="337" spans="1:280">
      <c r="A337" s="74" t="s">
        <v>742</v>
      </c>
      <c r="C337" s="74" t="str" cm="1">
        <f t="array" ref="C337:JT337">TRANSPOSE(_xlfn._xlws.SORT(_xlfn._xlws.FILTER($A$2:$A$279,ISNUMBER(SEARCH('Prt. Lib. &amp; Routine, Table'!M344,$A$2:$A$279)),"not found")))</f>
        <v xml:space="preserve"> 'C', Whirl Blank</v>
      </c>
      <c r="D337" t="str">
        <v xml:space="preserve"> See Image, Constrained</v>
      </c>
      <c r="E337" t="str">
        <v>(.04 to .12 range = Pass)</v>
      </c>
      <c r="F337" t="str">
        <v>(.042 FULL) Go Pin Seat Fully</v>
      </c>
      <c r="G337" t="str">
        <v>(B), Mfg. Tol.</v>
      </c>
      <c r="H337" t="str">
        <v>(B), O.A.L.</v>
      </c>
      <c r="I337" t="str">
        <v>.001 or less =Pass</v>
      </c>
      <c r="J337" t="str">
        <v>.001 or less out of center = Pass</v>
      </c>
      <c r="K337" t="str">
        <v>.002 or Less = Pass</v>
      </c>
      <c r="L337" t="str">
        <v>.002 or Less out of center = Pass</v>
      </c>
      <c r="M337" t="str">
        <v>.005 to .015 = Pass</v>
      </c>
      <c r="N337" t="str">
        <v>.0125 Mean, Section</v>
      </c>
      <c r="O337" t="str">
        <v>.025 or Less in X &amp; Y=Pass</v>
      </c>
      <c r="P337" t="str">
        <v>.038 Mean</v>
      </c>
      <c r="Q337" t="str">
        <v>.063 MM = .0024 IN, See Image</v>
      </c>
      <c r="R337" t="str">
        <v>.063MM = .0024"</v>
      </c>
      <c r="S337" t="str">
        <v>.243 NO-GO, Unconstrained, Must Not Start</v>
      </c>
      <c r="T337" t="str">
        <v>@ Back Face &amp; ID, No Raised Edge</v>
      </c>
      <c r="U337" t="str">
        <v>@ Back Face &amp; OD, No Raised Edge</v>
      </c>
      <c r="V337" t="str">
        <v>@ ID &amp; FACE</v>
      </c>
      <c r="W337" t="str">
        <v>@ OD &amp; BACK FACE</v>
      </c>
      <c r="X337" t="str">
        <v>@ OD &amp; FACE</v>
      </c>
      <c r="Y337" t="str">
        <v>Across from slot</v>
      </c>
      <c r="Z337" t="str">
        <v>All Edge Breaks</v>
      </c>
      <c r="AA337" t="str">
        <v>Attached to bar stock</v>
      </c>
      <c r="AB337" t="str">
        <v xml:space="preserve">Back Turn Fillet Rad. </v>
      </c>
      <c r="AC337" t="str">
        <v>Balloon 1 (DWG FRM0105 Page 2, NV-27)</v>
      </c>
      <c r="AD337" t="str">
        <v>Balloon 1 (DWG FRM0105, NV-30)</v>
      </c>
      <c r="AE337" t="str">
        <v>Balloon 1 (P# 9890002-20) OL00429/A</v>
      </c>
      <c r="AF337" t="str">
        <v>Balloon 1, DWG#FRM0105</v>
      </c>
      <c r="AG337" t="str">
        <v>Balloon 11, See Image</v>
      </c>
      <c r="AH337" t="str">
        <v xml:space="preserve">Balloon 2 (DWG FRM0105 Page 2, NV-27) </v>
      </c>
      <c r="AI337" t="str">
        <v>Balloon 2 (DWG FRM0105, NV-30)</v>
      </c>
      <c r="AJ337" t="str">
        <v>Balloon 2 (P# 9890002-20)</v>
      </c>
      <c r="AK337" t="str">
        <v>Balloon 2, DWG#FRM0105</v>
      </c>
      <c r="AL337" t="str">
        <v>Balloon 2, DWG#FRM0105, See Image</v>
      </c>
      <c r="AM337" t="str">
        <v>Balloon 3 (DWG FRM0105, NV-30 Minor)</v>
      </c>
      <c r="AN337" t="str">
        <v>Balloon 3 (DWG FRM0105, NV-30)</v>
      </c>
      <c r="AO337" t="str">
        <v>Balloon 3 (P# 9890002-20)</v>
      </c>
      <c r="AP337" t="str">
        <v>Balloon 4</v>
      </c>
      <c r="AQ337" t="str">
        <v>Balloon 4 (P# 9890002-20)</v>
      </c>
      <c r="AR337" t="str">
        <v>Below Middle Band</v>
      </c>
      <c r="AS337" t="str">
        <v>Best Fit Pin, .003 or Less =Pass</v>
      </c>
      <c r="AT337" t="str">
        <v>Blank</v>
      </c>
      <c r="AU337" t="str">
        <v>Blank Turn Maj.</v>
      </c>
      <c r="AV337" t="str">
        <v>Blank Turn Maj. Mill Flt., OL4172</v>
      </c>
      <c r="AW337" t="str">
        <v>Blank Without .010 Slots</v>
      </c>
      <c r="AX337" t="str">
        <v>Blank Without .010 Slots, Section</v>
      </c>
      <c r="AY337" t="str">
        <v>Blank without thread</v>
      </c>
      <c r="AZ337" t="str">
        <v xml:space="preserve">Blank, Center of V Grv. </v>
      </c>
      <c r="BA337" t="str">
        <v>Blank, Check R adjacent Balloon 17</v>
      </c>
      <c r="BB337" t="str">
        <v>Blank, EXT. Feature</v>
      </c>
      <c r="BC337" t="str">
        <v>Blank, See Image, OL04335</v>
      </c>
      <c r="BD337" t="str">
        <v>Blank, See Image, OL04336</v>
      </c>
      <c r="BE337" t="str">
        <v xml:space="preserve">Blank, Thrd. </v>
      </c>
      <c r="BF337" t="str">
        <v>Blank, Turn Tip</v>
      </c>
      <c r="BG337" t="str">
        <v>Blank, Without Thrd.</v>
      </c>
      <c r="BH337" t="str">
        <v>Blank, Without Thread</v>
      </c>
      <c r="BI337" t="str">
        <v xml:space="preserve">Blunt Start Blend to Minor </v>
      </c>
      <c r="BJ337" t="str">
        <v>Calc., Use Go HEX</v>
      </c>
      <c r="BK337" t="str">
        <v>Can't dig into OD</v>
      </c>
      <c r="BL337" t="str">
        <v>Carbide Gauge</v>
      </c>
      <c r="BM337" t="str">
        <v xml:space="preserve">Center of V Grv. </v>
      </c>
      <c r="BN337" t="str">
        <v>Centered Less than .03 = Pass</v>
      </c>
      <c r="BO337" t="str">
        <v>Centered within .0005 or Less = Pass</v>
      </c>
      <c r="BP337" t="str">
        <v>Centered within .001 or Less = Pass</v>
      </c>
      <c r="BQ337" t="str">
        <v>Centered within .0254 or Less = Pass</v>
      </c>
      <c r="BR337" t="str">
        <v>Check close to Rod Slot</v>
      </c>
      <c r="BS337" t="str">
        <v>Check every other hole</v>
      </c>
      <c r="BT337" t="str">
        <v>Check Go over full length of slot.</v>
      </c>
      <c r="BU337" t="str">
        <v>Check Near Closed End</v>
      </c>
      <c r="BV337" t="str">
        <v>Check per Print View, Away from Rod Slot</v>
      </c>
      <c r="BW337" t="str">
        <v>Check to Balloon 30 Go Pin</v>
      </c>
      <c r="BX337" t="str">
        <v>Check with .2705 SET Pin Inside Part</v>
      </c>
      <c r="BY337" t="str">
        <v>Check with Hex Up</v>
      </c>
      <c r="BZ337" t="str">
        <v>CMM Blank</v>
      </c>
      <c r="CA337" t="str">
        <v>Confirm Full Radius</v>
      </c>
      <c r="CB337" t="str">
        <v>Constrained in fixture</v>
      </c>
      <c r="CC337" t="str">
        <v>Constrained with Ring</v>
      </c>
      <c r="CD337" t="str">
        <v>Constrained, See Image</v>
      </c>
      <c r="CE337" t="str">
        <v>Dim. "A"</v>
      </c>
      <c r="CF337" t="str">
        <v>Dim. "B"</v>
      </c>
      <c r="CG337" t="str">
        <v>Dim. "C"</v>
      </c>
      <c r="CH337" t="str">
        <v>Dim. "D", Whirl Blank</v>
      </c>
      <c r="CI337" t="str">
        <v>Dim. "G"</v>
      </c>
      <c r="CJ337" t="str">
        <v>Dim. E, Blank Turn Maj. &amp;  Mill Flt</v>
      </c>
      <c r="CK337" t="str">
        <v>Dim. E, Blank Turn Maj.&amp;  Mill Flt</v>
      </c>
      <c r="CL337" t="str">
        <v>Dim. H, Whirl Blank</v>
      </c>
      <c r="CM337" t="str">
        <v>Dim. J, 'Blank Turn Maj. &amp; Whirl Blank</v>
      </c>
      <c r="CN337" t="str">
        <v>Disk Drop Indicator Tip</v>
      </c>
      <c r="CO337" t="str">
        <v>DWG 100448-15, Balloon F_1</v>
      </c>
      <c r="CP337" t="str">
        <v>DWG 100448-15, OL02571</v>
      </c>
      <c r="CQ337" t="str">
        <v>DWG 100448-41</v>
      </c>
      <c r="CR337" t="str">
        <v>DWG 9890040, (10E),Section Part, OL01139</v>
      </c>
      <c r="CS337" t="str">
        <v>DWG 9890040, (10E),Section, OL01139</v>
      </c>
      <c r="CT337" t="str">
        <v>DWG 9890040, (11E)</v>
      </c>
      <c r="CU337" t="str">
        <v>DWG 9890040, (11E), Pins with Flats</v>
      </c>
      <c r="CV337" t="str">
        <v>DWG 9890040, (12E),  Pass=.002 or less</v>
      </c>
      <c r="CW337" t="str">
        <v>DWG 9890040, (12E), See Image</v>
      </c>
      <c r="CX337" t="str">
        <v>DWG 9890040, (1E), OL01431</v>
      </c>
      <c r="CY337" t="str">
        <v>DWG 9890040, (1E), OL01432</v>
      </c>
      <c r="CZ337" t="str">
        <v>DWG 9890040, (2E), OL01432</v>
      </c>
      <c r="DA337" t="str">
        <v>DWG 9890040, (3E)</v>
      </c>
      <c r="DB337" t="str">
        <v>DWG 9890040, (4E)</v>
      </c>
      <c r="DC337" t="str">
        <v>DWG 9890040, (5E), OL02336</v>
      </c>
      <c r="DD337" t="str">
        <v>DWG 9890040, (6E)</v>
      </c>
      <c r="DE337" t="str">
        <v>DWG 9890040, (7E)</v>
      </c>
      <c r="DF337" t="str">
        <v>DWG 9890040, (8E), OL01433</v>
      </c>
      <c r="DG337" t="str">
        <v>DWG 9890040, (8E), OL01433, Section</v>
      </c>
      <c r="DH337" t="str">
        <v>DWG 9890040, (9E), Close to Rod Slot</v>
      </c>
      <c r="DI337" t="str">
        <v>DWG 9890040, (9E),Close to Rod Slot</v>
      </c>
      <c r="DJ337" t="str">
        <v>DWG FRM0105 PAGE 2</v>
      </c>
      <c r="DK337" t="str">
        <v>DWG# 100448-41</v>
      </c>
      <c r="DL337" t="str">
        <v>DWG# 100448-44</v>
      </c>
      <c r="DM337" t="str">
        <v>DWG# 9890003  (1), Section OL00436/A</v>
      </c>
      <c r="DN337" t="str">
        <v>DWG# 9890003 (3), Ring Gauge Constrained</v>
      </c>
      <c r="DO337" t="str">
        <v>DWG# 9890003 (4), Section</v>
      </c>
      <c r="DP337" t="str">
        <v>DWG#100448-26, Balloon 1K, OL02350</v>
      </c>
      <c r="DQ337" t="str">
        <v>DWG#100448-26, Balloon 2K, OL02350</v>
      </c>
      <c r="DR337" t="str">
        <v>DWG#100448-26, Balloon 3K, OL02363</v>
      </c>
      <c r="DS337" t="str">
        <v>DWG#100448-26, Balloon 4K</v>
      </c>
      <c r="DT337" t="str">
        <v>DWG#100448-26, Balloon 5K, Section</v>
      </c>
      <c r="DU337" t="str">
        <v>DWG#100448-26, Balloon 6K</v>
      </c>
      <c r="DV337" t="str">
        <v>DWG#100448-26, Balloon 7K, Section</v>
      </c>
      <c r="DW337" t="str">
        <v>DWG#100448-26, Mfg. Tol.</v>
      </c>
      <c r="DX337" t="str">
        <v>DWG#9890003 (2) Ring Gauge Constrained</v>
      </c>
      <c r="DY337" t="str">
        <v>DWG#9890044</v>
      </c>
      <c r="DZ337" t="str">
        <v>DWG#9890044 .1985 to .2005=Pass</v>
      </c>
      <c r="EA337" t="str">
        <v>DWG#9890044 Overlay OL02441</v>
      </c>
      <c r="EB337" t="str">
        <v>DWG#9890044, OL02441</v>
      </c>
      <c r="EC337" t="str">
        <v>DWG#FRM0105</v>
      </c>
      <c r="ED337" t="str">
        <v>EXT.</v>
      </c>
      <c r="EE337" t="str">
        <v>EXT. Section, OL02460</v>
      </c>
      <c r="EF337" t="str">
        <v>EXT., OL04223</v>
      </c>
      <c r="EG337" t="str">
        <v>Flat Drop Indicator Tip</v>
      </c>
      <c r="EH337" t="str">
        <v>Full Go Pin, No Light, at Radius</v>
      </c>
      <c r="EI337" t="str">
        <v>Function Check</v>
      </c>
      <c r="EJ337" t="str">
        <v>GO Function Gauge</v>
      </c>
      <c r="EK337" t="str">
        <v>Go Gauge for Balloon 1 &amp; 4</v>
      </c>
      <c r="EL337" t="str">
        <v>Go Pin must pass through</v>
      </c>
      <c r="EM337" t="str">
        <v>Greater than .005 = Fail, Section</v>
      </c>
      <c r="EN337" t="str">
        <v>Greater than .025 out of center = Fail</v>
      </c>
      <c r="EO337" t="str">
        <v>Greater than 2.6 = Pass</v>
      </c>
      <c r="EP337" t="str">
        <v>Green = Pass, Red = Fail</v>
      </c>
      <c r="EQ337" t="str">
        <v>Hex Depth</v>
      </c>
      <c r="ER337" t="str">
        <v>Hex Minor</v>
      </c>
      <c r="ES337" t="str">
        <v>Hole Dia.</v>
      </c>
      <c r="ET337" t="str">
        <v>ID Sphere Finish</v>
      </c>
      <c r="EU337" t="str">
        <v>ID/OD Both Sides, Diff. .002 or less = Pass</v>
      </c>
      <c r="EV337" t="str">
        <v>If Looks Big, Section</v>
      </c>
      <c r="EW337" t="str">
        <v>If Looks Small, Section</v>
      </c>
      <c r="EX337" t="str">
        <v>Insp. Close to Break Away, Mfg.Tol.</v>
      </c>
      <c r="EY337" t="str">
        <v>INT.</v>
      </c>
      <c r="EZ337" t="str">
        <v>INT. Section, OL02460</v>
      </c>
      <c r="FA337" t="str">
        <v>INT., OL04223</v>
      </c>
      <c r="FB337" t="str">
        <v>Intersect. of 7.7 &amp; R0.10</v>
      </c>
      <c r="FC337" t="str">
        <v>Intersect. of 8.79 and R.25 MAX</v>
      </c>
      <c r="FD337" t="str">
        <v>Keep Ind. Tip away from corner</v>
      </c>
      <c r="FE337" t="str">
        <v>L31</v>
      </c>
      <c r="FF337" t="str">
        <v>Laser Mark</v>
      </c>
      <c r="FG337" t="str">
        <v>LASER PER NOTE 4</v>
      </c>
      <c r="FH337" t="str">
        <v>LASER PER NOTE 4, Final Check 1 only</v>
      </c>
      <c r="FI337" t="str">
        <v>Less than .002 out of center = Pass</v>
      </c>
      <c r="FJ337" t="str">
        <v>Less than 2.75 = Pass, Section</v>
      </c>
      <c r="FK337" t="str">
        <v>List as pin. Not Calibrated</v>
      </c>
      <c r="FL337" t="str">
        <v>M9 X 1.25 BUTT See Comment Image</v>
      </c>
      <c r="FM337" t="str">
        <v>Manual Section</v>
      </c>
      <c r="FN337" t="str">
        <v>Max Deep .241 NO-GO =.42</v>
      </c>
      <c r="FO337" t="str">
        <v>MAX Depth of (Note 7) .241 NO-GO Pin</v>
      </c>
      <c r="FP337" t="str">
        <v>Measure from Blue Line, See Image</v>
      </c>
      <c r="FQ337" t="str">
        <v>Measure Width of Blue Area, See Image</v>
      </c>
      <c r="FR337" t="str">
        <v>Mfg. Tol</v>
      </c>
      <c r="FS337" t="str">
        <v>Mfg. Tol, See Image</v>
      </c>
      <c r="FT337" t="str">
        <v>Mfg. Tol.</v>
      </c>
      <c r="FU337" t="str">
        <v>Mfg. Tol. "A"</v>
      </c>
      <c r="FV337" t="str">
        <v>Mfg. Tol. (Zero on Gauge Full Dia. Lead)</v>
      </c>
      <c r="FW337" t="str">
        <v>Mfg. Tol. Balloon 11, See Image</v>
      </c>
      <c r="FX337" t="str">
        <v>Mfg. Tol. Balloon 4</v>
      </c>
      <c r="FY337" t="str">
        <v>Mfg. Tol. Balloon 7</v>
      </c>
      <c r="FZ337" t="str">
        <v xml:space="preserve">Mfg. Tol. C-Bore Face (Ballo 28) </v>
      </c>
      <c r="GA337" t="str">
        <v>Mfg. Tol. Section</v>
      </c>
      <c r="GB337" t="str">
        <v>Mfg. Tol. See Image</v>
      </c>
      <c r="GC337" t="str">
        <v>Mfg. Tol., 3 Places, Record MAX</v>
      </c>
      <c r="GD337" t="str">
        <v>Mfg. Tol., Balloon 11</v>
      </c>
      <c r="GE337" t="str">
        <v>Mfg. Tol., Balloon 7</v>
      </c>
      <c r="GF337" t="str">
        <v>Mfg. Tol., Blank</v>
      </c>
      <c r="GG337" t="str">
        <v>Mfg. Tol., Blank, Balloon 12</v>
      </c>
      <c r="GH337" t="str">
        <v>Mfg. Tol., Blend to SØ.320</v>
      </c>
      <c r="GI337" t="str">
        <v>Mfg. Tol., Calculation</v>
      </c>
      <c r="GJ337" t="str">
        <v>Mfg. Tol., For Mill Fixture</v>
      </c>
      <c r="GK337" t="str">
        <v>Mfg. Tol., L32</v>
      </c>
      <c r="GL337" t="str">
        <v>Mfg. Tol., L33</v>
      </c>
      <c r="GM337" t="str">
        <v>Mfg. Tol., No Tool Marks</v>
      </c>
      <c r="GN337" t="str">
        <v>Mfg. Tol., OL03361</v>
      </c>
      <c r="GO337" t="str">
        <v>Mfg. Tol., Record off center value</v>
      </c>
      <c r="GP337" t="str">
        <v>Mfg. Tol., Same 3 Places, Record MIN</v>
      </c>
      <c r="GQ337" t="str">
        <v>Mfg. Tol., Section</v>
      </c>
      <c r="GR337" t="str">
        <v>Mfg. Tol., Section B-B</v>
      </c>
      <c r="GS337" t="str">
        <v>Mfg. Tol., Section, OL03361</v>
      </c>
      <c r="GT337" t="str">
        <v>Mfg. Tol., Section, Per Note 2</v>
      </c>
      <c r="GU337" t="str">
        <v>Mfg. Tol., See Image</v>
      </c>
      <c r="GV337" t="str">
        <v>Mfg. Tol., See Image, Bore in Blue</v>
      </c>
      <c r="GW337" t="str">
        <v>Mfg. Tol., See Image, Hook Tip</v>
      </c>
      <c r="GX337" t="str">
        <v>Mfg. Tol., Sharp Okay No Burr</v>
      </c>
      <c r="GY337" t="str">
        <v>Mfg. Tol., Threadless Blank</v>
      </c>
      <c r="GZ337" t="str">
        <v>Mfg.Tol.</v>
      </c>
      <c r="HA337" t="str">
        <v>Mgf. To., T.S.C.</v>
      </c>
      <c r="HB337" t="str">
        <v>Milled Feature</v>
      </c>
      <c r="HC337" t="str">
        <v>Milled Feature, OL04045</v>
      </c>
      <c r="HD337" t="str">
        <v>More than .0005 out of center = Fail</v>
      </c>
      <c r="HE337" t="str">
        <v>Must Pass Through</v>
      </c>
      <c r="HF337" t="str">
        <v>Must pass through gauge</v>
      </c>
      <c r="HG337" t="str">
        <v>Must Pass Through Go Gauge</v>
      </c>
      <c r="HH337" t="str">
        <v>Must Pass, See Image.</v>
      </c>
      <c r="HI337" t="str">
        <v>NA</v>
      </c>
      <c r="HJ337" t="str">
        <v>Narrow Area</v>
      </c>
      <c r="HK337" t="str">
        <v>Near Balloon 21</v>
      </c>
      <c r="HL337" t="str">
        <v>Near Datum B</v>
      </c>
      <c r="HM337" t="str">
        <v>Neck Dia.</v>
      </c>
      <c r="HN337" t="str">
        <v>Neck to Head Rad.</v>
      </c>
      <c r="HO337" t="str">
        <v>No Copper Deposits Allowed</v>
      </c>
      <c r="HP337" t="str">
        <v>No Section</v>
      </c>
      <c r="HQ337" t="str">
        <v>No Section, .01 to .014 = Pass</v>
      </c>
      <c r="HR337" t="str">
        <v>No Section, Rotate Part</v>
      </c>
      <c r="HS337" t="str">
        <v>No Section, See Image</v>
      </c>
      <c r="HT337" t="str">
        <v>No Slot, Section B-B</v>
      </c>
      <c r="HU337" t="str">
        <v>No visual step = Pass</v>
      </c>
      <c r="HV337" t="str">
        <v>Not to exceed .95 Deep</v>
      </c>
      <c r="HW337" t="str">
        <v>Note 1</v>
      </c>
      <c r="HX337" t="str">
        <v>OL00333/A</v>
      </c>
      <c r="HY337" t="str">
        <v>OL00519</v>
      </c>
      <c r="HZ337" t="str">
        <v>OL00520</v>
      </c>
      <c r="IA337" t="str">
        <v>OL00529</v>
      </c>
      <c r="IB337" t="str">
        <v>OL00542</v>
      </c>
      <c r="IC337" t="str">
        <v>OL00724</v>
      </c>
      <c r="ID337" t="str">
        <v>OL01250</v>
      </c>
      <c r="IE337" t="str">
        <v>OL01869, Threadless Blank</v>
      </c>
      <c r="IF337" t="str">
        <v>OL01870, Section</v>
      </c>
      <c r="IG337" t="str">
        <v>OL02255</v>
      </c>
      <c r="IH337" t="str">
        <v>OL02255, Mfg. Tol.</v>
      </c>
      <c r="II337" t="str">
        <v>OL02302</v>
      </c>
      <c r="IJ337" t="str">
        <v xml:space="preserve">OL02318  needed per image instructions </v>
      </c>
      <c r="IK337" t="str">
        <v>OL02556</v>
      </c>
      <c r="IL337" t="str">
        <v>OL02557</v>
      </c>
      <c r="IM337" t="str">
        <v>OL02567</v>
      </c>
      <c r="IN337" t="str">
        <v>OL02653</v>
      </c>
      <c r="IO337" t="str">
        <v>OL02718</v>
      </c>
      <c r="IP337" t="str">
        <v>OL02841</v>
      </c>
      <c r="IQ337" t="str">
        <v>OL02842</v>
      </c>
      <c r="IR337" t="str">
        <v>OL02844</v>
      </c>
      <c r="IS337" t="str">
        <v>OL02871</v>
      </c>
      <c r="IT337" t="str">
        <v>OL02887</v>
      </c>
      <c r="IU337" t="str">
        <v>OL03766</v>
      </c>
      <c r="IV337" t="str">
        <v>OL03868</v>
      </c>
      <c r="IW337" t="str">
        <v>OL03869</v>
      </c>
      <c r="IX337" t="str">
        <v>OL03870</v>
      </c>
      <c r="IY337" t="str">
        <v>OL03873, DWG# 100448-44</v>
      </c>
      <c r="IZ337" t="str">
        <v>OL03949</v>
      </c>
      <c r="JA337" t="str">
        <v xml:space="preserve">OL04043, Section </v>
      </c>
      <c r="JB337" t="str">
        <v xml:space="preserve">OL04044, Section </v>
      </c>
      <c r="JC337" t="str">
        <v>OL04045</v>
      </c>
      <c r="JD337" t="str">
        <v>OL04045, Milled Feature</v>
      </c>
      <c r="JE337" t="str">
        <v>OL04063</v>
      </c>
      <c r="JF337" t="str">
        <v>OL04064</v>
      </c>
      <c r="JG337" t="str">
        <v>OL04065</v>
      </c>
      <c r="JH337" t="str">
        <v>OL04181</v>
      </c>
      <c r="JI337" t="str">
        <v>OL04218</v>
      </c>
      <c r="JJ337" t="str">
        <v>OL04224, See Image</v>
      </c>
      <c r="JK337" t="str">
        <v>OL04374</v>
      </c>
      <c r="JL337" t="str">
        <v>OL04375, Section M-M</v>
      </c>
      <c r="JM337" t="str">
        <v>OL04376, Section M-M</v>
      </c>
      <c r="JN337" t="str">
        <v>OL04443</v>
      </c>
      <c r="JO337" t="str">
        <v>OL04444</v>
      </c>
      <c r="JP337" t="str">
        <v>One side of slot</v>
      </c>
      <c r="JQ337" t="str">
        <v>Other side of slot</v>
      </c>
      <c r="JR337" t="str">
        <v>Out of center more than .002 = Fail</v>
      </c>
      <c r="JS337" t="str">
        <v>Out of center more than.002 = Fail</v>
      </c>
      <c r="JT337" t="str">
        <v>Overlay OL02713</v>
      </c>
    </row>
    <row r="338" spans="1:280">
      <c r="A338" s="74" t="s">
        <v>743</v>
      </c>
      <c r="C338" s="74" t="str" cm="1">
        <f t="array" ref="C338:JT338">TRANSPOSE(_xlfn._xlws.SORT(_xlfn._xlws.FILTER($A$2:$A$279,ISNUMBER(SEARCH('Prt. Lib. &amp; Routine, Table'!M345,$A$2:$A$279)),"not found")))</f>
        <v xml:space="preserve"> 'C', Whirl Blank</v>
      </c>
      <c r="D338" t="str">
        <v xml:space="preserve"> See Image, Constrained</v>
      </c>
      <c r="E338" t="str">
        <v>(.04 to .12 range = Pass)</v>
      </c>
      <c r="F338" t="str">
        <v>(.042 FULL) Go Pin Seat Fully</v>
      </c>
      <c r="G338" t="str">
        <v>(B), Mfg. Tol.</v>
      </c>
      <c r="H338" t="str">
        <v>(B), O.A.L.</v>
      </c>
      <c r="I338" t="str">
        <v>.001 or less =Pass</v>
      </c>
      <c r="J338" t="str">
        <v>.001 or less out of center = Pass</v>
      </c>
      <c r="K338" t="str">
        <v>.002 or Less = Pass</v>
      </c>
      <c r="L338" t="str">
        <v>.002 or Less out of center = Pass</v>
      </c>
      <c r="M338" t="str">
        <v>.005 to .015 = Pass</v>
      </c>
      <c r="N338" t="str">
        <v>.0125 Mean, Section</v>
      </c>
      <c r="O338" t="str">
        <v>.025 or Less in X &amp; Y=Pass</v>
      </c>
      <c r="P338" t="str">
        <v>.038 Mean</v>
      </c>
      <c r="Q338" t="str">
        <v>.063 MM = .0024 IN, See Image</v>
      </c>
      <c r="R338" t="str">
        <v>.063MM = .0024"</v>
      </c>
      <c r="S338" t="str">
        <v>.243 NO-GO, Unconstrained, Must Not Start</v>
      </c>
      <c r="T338" t="str">
        <v>@ Back Face &amp; ID, No Raised Edge</v>
      </c>
      <c r="U338" t="str">
        <v>@ Back Face &amp; OD, No Raised Edge</v>
      </c>
      <c r="V338" t="str">
        <v>@ ID &amp; FACE</v>
      </c>
      <c r="W338" t="str">
        <v>@ OD &amp; BACK FACE</v>
      </c>
      <c r="X338" t="str">
        <v>@ OD &amp; FACE</v>
      </c>
      <c r="Y338" t="str">
        <v>Across from slot</v>
      </c>
      <c r="Z338" t="str">
        <v>All Edge Breaks</v>
      </c>
      <c r="AA338" t="str">
        <v>Attached to bar stock</v>
      </c>
      <c r="AB338" t="str">
        <v xml:space="preserve">Back Turn Fillet Rad. </v>
      </c>
      <c r="AC338" t="str">
        <v>Balloon 1 (DWG FRM0105 Page 2, NV-27)</v>
      </c>
      <c r="AD338" t="str">
        <v>Balloon 1 (DWG FRM0105, NV-30)</v>
      </c>
      <c r="AE338" t="str">
        <v>Balloon 1 (P# 9890002-20) OL00429/A</v>
      </c>
      <c r="AF338" t="str">
        <v>Balloon 1, DWG#FRM0105</v>
      </c>
      <c r="AG338" t="str">
        <v>Balloon 11, See Image</v>
      </c>
      <c r="AH338" t="str">
        <v xml:space="preserve">Balloon 2 (DWG FRM0105 Page 2, NV-27) </v>
      </c>
      <c r="AI338" t="str">
        <v>Balloon 2 (DWG FRM0105, NV-30)</v>
      </c>
      <c r="AJ338" t="str">
        <v>Balloon 2 (P# 9890002-20)</v>
      </c>
      <c r="AK338" t="str">
        <v>Balloon 2, DWG#FRM0105</v>
      </c>
      <c r="AL338" t="str">
        <v>Balloon 2, DWG#FRM0105, See Image</v>
      </c>
      <c r="AM338" t="str">
        <v>Balloon 3 (DWG FRM0105, NV-30 Minor)</v>
      </c>
      <c r="AN338" t="str">
        <v>Balloon 3 (DWG FRM0105, NV-30)</v>
      </c>
      <c r="AO338" t="str">
        <v>Balloon 3 (P# 9890002-20)</v>
      </c>
      <c r="AP338" t="str">
        <v>Balloon 4</v>
      </c>
      <c r="AQ338" t="str">
        <v>Balloon 4 (P# 9890002-20)</v>
      </c>
      <c r="AR338" t="str">
        <v>Below Middle Band</v>
      </c>
      <c r="AS338" t="str">
        <v>Best Fit Pin, .003 or Less =Pass</v>
      </c>
      <c r="AT338" t="str">
        <v>Blank</v>
      </c>
      <c r="AU338" t="str">
        <v>Blank Turn Maj.</v>
      </c>
      <c r="AV338" t="str">
        <v>Blank Turn Maj. Mill Flt., OL4172</v>
      </c>
      <c r="AW338" t="str">
        <v>Blank Without .010 Slots</v>
      </c>
      <c r="AX338" t="str">
        <v>Blank Without .010 Slots, Section</v>
      </c>
      <c r="AY338" t="str">
        <v>Blank without thread</v>
      </c>
      <c r="AZ338" t="str">
        <v xml:space="preserve">Blank, Center of V Grv. </v>
      </c>
      <c r="BA338" t="str">
        <v>Blank, Check R adjacent Balloon 17</v>
      </c>
      <c r="BB338" t="str">
        <v>Blank, EXT. Feature</v>
      </c>
      <c r="BC338" t="str">
        <v>Blank, See Image, OL04335</v>
      </c>
      <c r="BD338" t="str">
        <v>Blank, See Image, OL04336</v>
      </c>
      <c r="BE338" t="str">
        <v xml:space="preserve">Blank, Thrd. </v>
      </c>
      <c r="BF338" t="str">
        <v>Blank, Turn Tip</v>
      </c>
      <c r="BG338" t="str">
        <v>Blank, Without Thrd.</v>
      </c>
      <c r="BH338" t="str">
        <v>Blank, Without Thread</v>
      </c>
      <c r="BI338" t="str">
        <v xml:space="preserve">Blunt Start Blend to Minor </v>
      </c>
      <c r="BJ338" t="str">
        <v>Calc., Use Go HEX</v>
      </c>
      <c r="BK338" t="str">
        <v>Can't dig into OD</v>
      </c>
      <c r="BL338" t="str">
        <v>Carbide Gauge</v>
      </c>
      <c r="BM338" t="str">
        <v xml:space="preserve">Center of V Grv. </v>
      </c>
      <c r="BN338" t="str">
        <v>Centered Less than .03 = Pass</v>
      </c>
      <c r="BO338" t="str">
        <v>Centered within .0005 or Less = Pass</v>
      </c>
      <c r="BP338" t="str">
        <v>Centered within .001 or Less = Pass</v>
      </c>
      <c r="BQ338" t="str">
        <v>Centered within .0254 or Less = Pass</v>
      </c>
      <c r="BR338" t="str">
        <v>Check close to Rod Slot</v>
      </c>
      <c r="BS338" t="str">
        <v>Check every other hole</v>
      </c>
      <c r="BT338" t="str">
        <v>Check Go over full length of slot.</v>
      </c>
      <c r="BU338" t="str">
        <v>Check Near Closed End</v>
      </c>
      <c r="BV338" t="str">
        <v>Check per Print View, Away from Rod Slot</v>
      </c>
      <c r="BW338" t="str">
        <v>Check to Balloon 30 Go Pin</v>
      </c>
      <c r="BX338" t="str">
        <v>Check with .2705 SET Pin Inside Part</v>
      </c>
      <c r="BY338" t="str">
        <v>Check with Hex Up</v>
      </c>
      <c r="BZ338" t="str">
        <v>CMM Blank</v>
      </c>
      <c r="CA338" t="str">
        <v>Confirm Full Radius</v>
      </c>
      <c r="CB338" t="str">
        <v>Constrained in fixture</v>
      </c>
      <c r="CC338" t="str">
        <v>Constrained with Ring</v>
      </c>
      <c r="CD338" t="str">
        <v>Constrained, See Image</v>
      </c>
      <c r="CE338" t="str">
        <v>Dim. "A"</v>
      </c>
      <c r="CF338" t="str">
        <v>Dim. "B"</v>
      </c>
      <c r="CG338" t="str">
        <v>Dim. "C"</v>
      </c>
      <c r="CH338" t="str">
        <v>Dim. "D", Whirl Blank</v>
      </c>
      <c r="CI338" t="str">
        <v>Dim. "G"</v>
      </c>
      <c r="CJ338" t="str">
        <v>Dim. E, Blank Turn Maj. &amp;  Mill Flt</v>
      </c>
      <c r="CK338" t="str">
        <v>Dim. E, Blank Turn Maj.&amp;  Mill Flt</v>
      </c>
      <c r="CL338" t="str">
        <v>Dim. H, Whirl Blank</v>
      </c>
      <c r="CM338" t="str">
        <v>Dim. J, 'Blank Turn Maj. &amp; Whirl Blank</v>
      </c>
      <c r="CN338" t="str">
        <v>Disk Drop Indicator Tip</v>
      </c>
      <c r="CO338" t="str">
        <v>DWG 100448-15, Balloon F_1</v>
      </c>
      <c r="CP338" t="str">
        <v>DWG 100448-15, OL02571</v>
      </c>
      <c r="CQ338" t="str">
        <v>DWG 100448-41</v>
      </c>
      <c r="CR338" t="str">
        <v>DWG 9890040, (10E),Section Part, OL01139</v>
      </c>
      <c r="CS338" t="str">
        <v>DWG 9890040, (10E),Section, OL01139</v>
      </c>
      <c r="CT338" t="str">
        <v>DWG 9890040, (11E)</v>
      </c>
      <c r="CU338" t="str">
        <v>DWG 9890040, (11E), Pins with Flats</v>
      </c>
      <c r="CV338" t="str">
        <v>DWG 9890040, (12E),  Pass=.002 or less</v>
      </c>
      <c r="CW338" t="str">
        <v>DWG 9890040, (12E), See Image</v>
      </c>
      <c r="CX338" t="str">
        <v>DWG 9890040, (1E), OL01431</v>
      </c>
      <c r="CY338" t="str">
        <v>DWG 9890040, (1E), OL01432</v>
      </c>
      <c r="CZ338" t="str">
        <v>DWG 9890040, (2E), OL01432</v>
      </c>
      <c r="DA338" t="str">
        <v>DWG 9890040, (3E)</v>
      </c>
      <c r="DB338" t="str">
        <v>DWG 9890040, (4E)</v>
      </c>
      <c r="DC338" t="str">
        <v>DWG 9890040, (5E), OL02336</v>
      </c>
      <c r="DD338" t="str">
        <v>DWG 9890040, (6E)</v>
      </c>
      <c r="DE338" t="str">
        <v>DWG 9890040, (7E)</v>
      </c>
      <c r="DF338" t="str">
        <v>DWG 9890040, (8E), OL01433</v>
      </c>
      <c r="DG338" t="str">
        <v>DWG 9890040, (8E), OL01433, Section</v>
      </c>
      <c r="DH338" t="str">
        <v>DWG 9890040, (9E), Close to Rod Slot</v>
      </c>
      <c r="DI338" t="str">
        <v>DWG 9890040, (9E),Close to Rod Slot</v>
      </c>
      <c r="DJ338" t="str">
        <v>DWG FRM0105 PAGE 2</v>
      </c>
      <c r="DK338" t="str">
        <v>DWG# 100448-41</v>
      </c>
      <c r="DL338" t="str">
        <v>DWG# 100448-44</v>
      </c>
      <c r="DM338" t="str">
        <v>DWG# 9890003  (1), Section OL00436/A</v>
      </c>
      <c r="DN338" t="str">
        <v>DWG# 9890003 (3), Ring Gauge Constrained</v>
      </c>
      <c r="DO338" t="str">
        <v>DWG# 9890003 (4), Section</v>
      </c>
      <c r="DP338" t="str">
        <v>DWG#100448-26, Balloon 1K, OL02350</v>
      </c>
      <c r="DQ338" t="str">
        <v>DWG#100448-26, Balloon 2K, OL02350</v>
      </c>
      <c r="DR338" t="str">
        <v>DWG#100448-26, Balloon 3K, OL02363</v>
      </c>
      <c r="DS338" t="str">
        <v>DWG#100448-26, Balloon 4K</v>
      </c>
      <c r="DT338" t="str">
        <v>DWG#100448-26, Balloon 5K, Section</v>
      </c>
      <c r="DU338" t="str">
        <v>DWG#100448-26, Balloon 6K</v>
      </c>
      <c r="DV338" t="str">
        <v>DWG#100448-26, Balloon 7K, Section</v>
      </c>
      <c r="DW338" t="str">
        <v>DWG#100448-26, Mfg. Tol.</v>
      </c>
      <c r="DX338" t="str">
        <v>DWG#9890003 (2) Ring Gauge Constrained</v>
      </c>
      <c r="DY338" t="str">
        <v>DWG#9890044</v>
      </c>
      <c r="DZ338" t="str">
        <v>DWG#9890044 .1985 to .2005=Pass</v>
      </c>
      <c r="EA338" t="str">
        <v>DWG#9890044 Overlay OL02441</v>
      </c>
      <c r="EB338" t="str">
        <v>DWG#9890044, OL02441</v>
      </c>
      <c r="EC338" t="str">
        <v>DWG#FRM0105</v>
      </c>
      <c r="ED338" t="str">
        <v>EXT.</v>
      </c>
      <c r="EE338" t="str">
        <v>EXT. Section, OL02460</v>
      </c>
      <c r="EF338" t="str">
        <v>EXT., OL04223</v>
      </c>
      <c r="EG338" t="str">
        <v>Flat Drop Indicator Tip</v>
      </c>
      <c r="EH338" t="str">
        <v>Full Go Pin, No Light, at Radius</v>
      </c>
      <c r="EI338" t="str">
        <v>Function Check</v>
      </c>
      <c r="EJ338" t="str">
        <v>GO Function Gauge</v>
      </c>
      <c r="EK338" t="str">
        <v>Go Gauge for Balloon 1 &amp; 4</v>
      </c>
      <c r="EL338" t="str">
        <v>Go Pin must pass through</v>
      </c>
      <c r="EM338" t="str">
        <v>Greater than .005 = Fail, Section</v>
      </c>
      <c r="EN338" t="str">
        <v>Greater than .025 out of center = Fail</v>
      </c>
      <c r="EO338" t="str">
        <v>Greater than 2.6 = Pass</v>
      </c>
      <c r="EP338" t="str">
        <v>Green = Pass, Red = Fail</v>
      </c>
      <c r="EQ338" t="str">
        <v>Hex Depth</v>
      </c>
      <c r="ER338" t="str">
        <v>Hex Minor</v>
      </c>
      <c r="ES338" t="str">
        <v>Hole Dia.</v>
      </c>
      <c r="ET338" t="str">
        <v>ID Sphere Finish</v>
      </c>
      <c r="EU338" t="str">
        <v>ID/OD Both Sides, Diff. .002 or less = Pass</v>
      </c>
      <c r="EV338" t="str">
        <v>If Looks Big, Section</v>
      </c>
      <c r="EW338" t="str">
        <v>If Looks Small, Section</v>
      </c>
      <c r="EX338" t="str">
        <v>Insp. Close to Break Away, Mfg.Tol.</v>
      </c>
      <c r="EY338" t="str">
        <v>INT.</v>
      </c>
      <c r="EZ338" t="str">
        <v>INT. Section, OL02460</v>
      </c>
      <c r="FA338" t="str">
        <v>INT., OL04223</v>
      </c>
      <c r="FB338" t="str">
        <v>Intersect. of 7.7 &amp; R0.10</v>
      </c>
      <c r="FC338" t="str">
        <v>Intersect. of 8.79 and R.25 MAX</v>
      </c>
      <c r="FD338" t="str">
        <v>Keep Ind. Tip away from corner</v>
      </c>
      <c r="FE338" t="str">
        <v>L31</v>
      </c>
      <c r="FF338" t="str">
        <v>Laser Mark</v>
      </c>
      <c r="FG338" t="str">
        <v>LASER PER NOTE 4</v>
      </c>
      <c r="FH338" t="str">
        <v>LASER PER NOTE 4, Final Check 1 only</v>
      </c>
      <c r="FI338" t="str">
        <v>Less than .002 out of center = Pass</v>
      </c>
      <c r="FJ338" t="str">
        <v>Less than 2.75 = Pass, Section</v>
      </c>
      <c r="FK338" t="str">
        <v>List as pin. Not Calibrated</v>
      </c>
      <c r="FL338" t="str">
        <v>M9 X 1.25 BUTT See Comment Image</v>
      </c>
      <c r="FM338" t="str">
        <v>Manual Section</v>
      </c>
      <c r="FN338" t="str">
        <v>Max Deep .241 NO-GO =.42</v>
      </c>
      <c r="FO338" t="str">
        <v>MAX Depth of (Note 7) .241 NO-GO Pin</v>
      </c>
      <c r="FP338" t="str">
        <v>Measure from Blue Line, See Image</v>
      </c>
      <c r="FQ338" t="str">
        <v>Measure Width of Blue Area, See Image</v>
      </c>
      <c r="FR338" t="str">
        <v>Mfg. Tol</v>
      </c>
      <c r="FS338" t="str">
        <v>Mfg. Tol, See Image</v>
      </c>
      <c r="FT338" t="str">
        <v>Mfg. Tol.</v>
      </c>
      <c r="FU338" t="str">
        <v>Mfg. Tol. "A"</v>
      </c>
      <c r="FV338" t="str">
        <v>Mfg. Tol. (Zero on Gauge Full Dia. Lead)</v>
      </c>
      <c r="FW338" t="str">
        <v>Mfg. Tol. Balloon 11, See Image</v>
      </c>
      <c r="FX338" t="str">
        <v>Mfg. Tol. Balloon 4</v>
      </c>
      <c r="FY338" t="str">
        <v>Mfg. Tol. Balloon 7</v>
      </c>
      <c r="FZ338" t="str">
        <v xml:space="preserve">Mfg. Tol. C-Bore Face (Ballo 28) </v>
      </c>
      <c r="GA338" t="str">
        <v>Mfg. Tol. Section</v>
      </c>
      <c r="GB338" t="str">
        <v>Mfg. Tol. See Image</v>
      </c>
      <c r="GC338" t="str">
        <v>Mfg. Tol., 3 Places, Record MAX</v>
      </c>
      <c r="GD338" t="str">
        <v>Mfg. Tol., Balloon 11</v>
      </c>
      <c r="GE338" t="str">
        <v>Mfg. Tol., Balloon 7</v>
      </c>
      <c r="GF338" t="str">
        <v>Mfg. Tol., Blank</v>
      </c>
      <c r="GG338" t="str">
        <v>Mfg. Tol., Blank, Balloon 12</v>
      </c>
      <c r="GH338" t="str">
        <v>Mfg. Tol., Blend to SØ.320</v>
      </c>
      <c r="GI338" t="str">
        <v>Mfg. Tol., Calculation</v>
      </c>
      <c r="GJ338" t="str">
        <v>Mfg. Tol., For Mill Fixture</v>
      </c>
      <c r="GK338" t="str">
        <v>Mfg. Tol., L32</v>
      </c>
      <c r="GL338" t="str">
        <v>Mfg. Tol., L33</v>
      </c>
      <c r="GM338" t="str">
        <v>Mfg. Tol., No Tool Marks</v>
      </c>
      <c r="GN338" t="str">
        <v>Mfg. Tol., OL03361</v>
      </c>
      <c r="GO338" t="str">
        <v>Mfg. Tol., Record off center value</v>
      </c>
      <c r="GP338" t="str">
        <v>Mfg. Tol., Same 3 Places, Record MIN</v>
      </c>
      <c r="GQ338" t="str">
        <v>Mfg. Tol., Section</v>
      </c>
      <c r="GR338" t="str">
        <v>Mfg. Tol., Section B-B</v>
      </c>
      <c r="GS338" t="str">
        <v>Mfg. Tol., Section, OL03361</v>
      </c>
      <c r="GT338" t="str">
        <v>Mfg. Tol., Section, Per Note 2</v>
      </c>
      <c r="GU338" t="str">
        <v>Mfg. Tol., See Image</v>
      </c>
      <c r="GV338" t="str">
        <v>Mfg. Tol., See Image, Bore in Blue</v>
      </c>
      <c r="GW338" t="str">
        <v>Mfg. Tol., See Image, Hook Tip</v>
      </c>
      <c r="GX338" t="str">
        <v>Mfg. Tol., Sharp Okay No Burr</v>
      </c>
      <c r="GY338" t="str">
        <v>Mfg. Tol., Threadless Blank</v>
      </c>
      <c r="GZ338" t="str">
        <v>Mfg.Tol.</v>
      </c>
      <c r="HA338" t="str">
        <v>Mgf. To., T.S.C.</v>
      </c>
      <c r="HB338" t="str">
        <v>Milled Feature</v>
      </c>
      <c r="HC338" t="str">
        <v>Milled Feature, OL04045</v>
      </c>
      <c r="HD338" t="str">
        <v>More than .0005 out of center = Fail</v>
      </c>
      <c r="HE338" t="str">
        <v>Must Pass Through</v>
      </c>
      <c r="HF338" t="str">
        <v>Must pass through gauge</v>
      </c>
      <c r="HG338" t="str">
        <v>Must Pass Through Go Gauge</v>
      </c>
      <c r="HH338" t="str">
        <v>Must Pass, See Image.</v>
      </c>
      <c r="HI338" t="str">
        <v>NA</v>
      </c>
      <c r="HJ338" t="str">
        <v>Narrow Area</v>
      </c>
      <c r="HK338" t="str">
        <v>Near Balloon 21</v>
      </c>
      <c r="HL338" t="str">
        <v>Near Datum B</v>
      </c>
      <c r="HM338" t="str">
        <v>Neck Dia.</v>
      </c>
      <c r="HN338" t="str">
        <v>Neck to Head Rad.</v>
      </c>
      <c r="HO338" t="str">
        <v>No Copper Deposits Allowed</v>
      </c>
      <c r="HP338" t="str">
        <v>No Section</v>
      </c>
      <c r="HQ338" t="str">
        <v>No Section, .01 to .014 = Pass</v>
      </c>
      <c r="HR338" t="str">
        <v>No Section, Rotate Part</v>
      </c>
      <c r="HS338" t="str">
        <v>No Section, See Image</v>
      </c>
      <c r="HT338" t="str">
        <v>No Slot, Section B-B</v>
      </c>
      <c r="HU338" t="str">
        <v>No visual step = Pass</v>
      </c>
      <c r="HV338" t="str">
        <v>Not to exceed .95 Deep</v>
      </c>
      <c r="HW338" t="str">
        <v>Note 1</v>
      </c>
      <c r="HX338" t="str">
        <v>OL00333/A</v>
      </c>
      <c r="HY338" t="str">
        <v>OL00519</v>
      </c>
      <c r="HZ338" t="str">
        <v>OL00520</v>
      </c>
      <c r="IA338" t="str">
        <v>OL00529</v>
      </c>
      <c r="IB338" t="str">
        <v>OL00542</v>
      </c>
      <c r="IC338" t="str">
        <v>OL00724</v>
      </c>
      <c r="ID338" t="str">
        <v>OL01250</v>
      </c>
      <c r="IE338" t="str">
        <v>OL01869, Threadless Blank</v>
      </c>
      <c r="IF338" t="str">
        <v>OL01870, Section</v>
      </c>
      <c r="IG338" t="str">
        <v>OL02255</v>
      </c>
      <c r="IH338" t="str">
        <v>OL02255, Mfg. Tol.</v>
      </c>
      <c r="II338" t="str">
        <v>OL02302</v>
      </c>
      <c r="IJ338" t="str">
        <v xml:space="preserve">OL02318  needed per image instructions </v>
      </c>
      <c r="IK338" t="str">
        <v>OL02556</v>
      </c>
      <c r="IL338" t="str">
        <v>OL02557</v>
      </c>
      <c r="IM338" t="str">
        <v>OL02567</v>
      </c>
      <c r="IN338" t="str">
        <v>OL02653</v>
      </c>
      <c r="IO338" t="str">
        <v>OL02718</v>
      </c>
      <c r="IP338" t="str">
        <v>OL02841</v>
      </c>
      <c r="IQ338" t="str">
        <v>OL02842</v>
      </c>
      <c r="IR338" t="str">
        <v>OL02844</v>
      </c>
      <c r="IS338" t="str">
        <v>OL02871</v>
      </c>
      <c r="IT338" t="str">
        <v>OL02887</v>
      </c>
      <c r="IU338" t="str">
        <v>OL03766</v>
      </c>
      <c r="IV338" t="str">
        <v>OL03868</v>
      </c>
      <c r="IW338" t="str">
        <v>OL03869</v>
      </c>
      <c r="IX338" t="str">
        <v>OL03870</v>
      </c>
      <c r="IY338" t="str">
        <v>OL03873, DWG# 100448-44</v>
      </c>
      <c r="IZ338" t="str">
        <v>OL03949</v>
      </c>
      <c r="JA338" t="str">
        <v xml:space="preserve">OL04043, Section </v>
      </c>
      <c r="JB338" t="str">
        <v xml:space="preserve">OL04044, Section </v>
      </c>
      <c r="JC338" t="str">
        <v>OL04045</v>
      </c>
      <c r="JD338" t="str">
        <v>OL04045, Milled Feature</v>
      </c>
      <c r="JE338" t="str">
        <v>OL04063</v>
      </c>
      <c r="JF338" t="str">
        <v>OL04064</v>
      </c>
      <c r="JG338" t="str">
        <v>OL04065</v>
      </c>
      <c r="JH338" t="str">
        <v>OL04181</v>
      </c>
      <c r="JI338" t="str">
        <v>OL04218</v>
      </c>
      <c r="JJ338" t="str">
        <v>OL04224, See Image</v>
      </c>
      <c r="JK338" t="str">
        <v>OL04374</v>
      </c>
      <c r="JL338" t="str">
        <v>OL04375, Section M-M</v>
      </c>
      <c r="JM338" t="str">
        <v>OL04376, Section M-M</v>
      </c>
      <c r="JN338" t="str">
        <v>OL04443</v>
      </c>
      <c r="JO338" t="str">
        <v>OL04444</v>
      </c>
      <c r="JP338" t="str">
        <v>One side of slot</v>
      </c>
      <c r="JQ338" t="str">
        <v>Other side of slot</v>
      </c>
      <c r="JR338" t="str">
        <v>Out of center more than .002 = Fail</v>
      </c>
      <c r="JS338" t="str">
        <v>Out of center more than.002 = Fail</v>
      </c>
      <c r="JT338" t="str">
        <v>Overlay OL02713</v>
      </c>
    </row>
    <row r="339" spans="1:280">
      <c r="A339" s="74" t="s">
        <v>744</v>
      </c>
      <c r="C339" s="74" t="str" cm="1">
        <f t="array" ref="C339:JT339">TRANSPOSE(_xlfn._xlws.SORT(_xlfn._xlws.FILTER($A$2:$A$279,ISNUMBER(SEARCH('Prt. Lib. &amp; Routine, Table'!M346,$A$2:$A$279)),"not found")))</f>
        <v xml:space="preserve"> 'C', Whirl Blank</v>
      </c>
      <c r="D339" t="str">
        <v xml:space="preserve"> See Image, Constrained</v>
      </c>
      <c r="E339" t="str">
        <v>(.04 to .12 range = Pass)</v>
      </c>
      <c r="F339" t="str">
        <v>(.042 FULL) Go Pin Seat Fully</v>
      </c>
      <c r="G339" t="str">
        <v>(B), Mfg. Tol.</v>
      </c>
      <c r="H339" t="str">
        <v>(B), O.A.L.</v>
      </c>
      <c r="I339" t="str">
        <v>.001 or less =Pass</v>
      </c>
      <c r="J339" t="str">
        <v>.001 or less out of center = Pass</v>
      </c>
      <c r="K339" t="str">
        <v>.002 or Less = Pass</v>
      </c>
      <c r="L339" t="str">
        <v>.002 or Less out of center = Pass</v>
      </c>
      <c r="M339" t="str">
        <v>.005 to .015 = Pass</v>
      </c>
      <c r="N339" t="str">
        <v>.0125 Mean, Section</v>
      </c>
      <c r="O339" t="str">
        <v>.025 or Less in X &amp; Y=Pass</v>
      </c>
      <c r="P339" t="str">
        <v>.038 Mean</v>
      </c>
      <c r="Q339" t="str">
        <v>.063 MM = .0024 IN, See Image</v>
      </c>
      <c r="R339" t="str">
        <v>.063MM = .0024"</v>
      </c>
      <c r="S339" t="str">
        <v>.243 NO-GO, Unconstrained, Must Not Start</v>
      </c>
      <c r="T339" t="str">
        <v>@ Back Face &amp; ID, No Raised Edge</v>
      </c>
      <c r="U339" t="str">
        <v>@ Back Face &amp; OD, No Raised Edge</v>
      </c>
      <c r="V339" t="str">
        <v>@ ID &amp; FACE</v>
      </c>
      <c r="W339" t="str">
        <v>@ OD &amp; BACK FACE</v>
      </c>
      <c r="X339" t="str">
        <v>@ OD &amp; FACE</v>
      </c>
      <c r="Y339" t="str">
        <v>Across from slot</v>
      </c>
      <c r="Z339" t="str">
        <v>All Edge Breaks</v>
      </c>
      <c r="AA339" t="str">
        <v>Attached to bar stock</v>
      </c>
      <c r="AB339" t="str">
        <v xml:space="preserve">Back Turn Fillet Rad. </v>
      </c>
      <c r="AC339" t="str">
        <v>Balloon 1 (DWG FRM0105 Page 2, NV-27)</v>
      </c>
      <c r="AD339" t="str">
        <v>Balloon 1 (DWG FRM0105, NV-30)</v>
      </c>
      <c r="AE339" t="str">
        <v>Balloon 1 (P# 9890002-20) OL00429/A</v>
      </c>
      <c r="AF339" t="str">
        <v>Balloon 1, DWG#FRM0105</v>
      </c>
      <c r="AG339" t="str">
        <v>Balloon 11, See Image</v>
      </c>
      <c r="AH339" t="str">
        <v xml:space="preserve">Balloon 2 (DWG FRM0105 Page 2, NV-27) </v>
      </c>
      <c r="AI339" t="str">
        <v>Balloon 2 (DWG FRM0105, NV-30)</v>
      </c>
      <c r="AJ339" t="str">
        <v>Balloon 2 (P# 9890002-20)</v>
      </c>
      <c r="AK339" t="str">
        <v>Balloon 2, DWG#FRM0105</v>
      </c>
      <c r="AL339" t="str">
        <v>Balloon 2, DWG#FRM0105, See Image</v>
      </c>
      <c r="AM339" t="str">
        <v>Balloon 3 (DWG FRM0105, NV-30 Minor)</v>
      </c>
      <c r="AN339" t="str">
        <v>Balloon 3 (DWG FRM0105, NV-30)</v>
      </c>
      <c r="AO339" t="str">
        <v>Balloon 3 (P# 9890002-20)</v>
      </c>
      <c r="AP339" t="str">
        <v>Balloon 4</v>
      </c>
      <c r="AQ339" t="str">
        <v>Balloon 4 (P# 9890002-20)</v>
      </c>
      <c r="AR339" t="str">
        <v>Below Middle Band</v>
      </c>
      <c r="AS339" t="str">
        <v>Best Fit Pin, .003 or Less =Pass</v>
      </c>
      <c r="AT339" t="str">
        <v>Blank</v>
      </c>
      <c r="AU339" t="str">
        <v>Blank Turn Maj.</v>
      </c>
      <c r="AV339" t="str">
        <v>Blank Turn Maj. Mill Flt., OL4172</v>
      </c>
      <c r="AW339" t="str">
        <v>Blank Without .010 Slots</v>
      </c>
      <c r="AX339" t="str">
        <v>Blank Without .010 Slots, Section</v>
      </c>
      <c r="AY339" t="str">
        <v>Blank without thread</v>
      </c>
      <c r="AZ339" t="str">
        <v xml:space="preserve">Blank, Center of V Grv. </v>
      </c>
      <c r="BA339" t="str">
        <v>Blank, Check R adjacent Balloon 17</v>
      </c>
      <c r="BB339" t="str">
        <v>Blank, EXT. Feature</v>
      </c>
      <c r="BC339" t="str">
        <v>Blank, See Image, OL04335</v>
      </c>
      <c r="BD339" t="str">
        <v>Blank, See Image, OL04336</v>
      </c>
      <c r="BE339" t="str">
        <v xml:space="preserve">Blank, Thrd. </v>
      </c>
      <c r="BF339" t="str">
        <v>Blank, Turn Tip</v>
      </c>
      <c r="BG339" t="str">
        <v>Blank, Without Thrd.</v>
      </c>
      <c r="BH339" t="str">
        <v>Blank, Without Thread</v>
      </c>
      <c r="BI339" t="str">
        <v xml:space="preserve">Blunt Start Blend to Minor </v>
      </c>
      <c r="BJ339" t="str">
        <v>Calc., Use Go HEX</v>
      </c>
      <c r="BK339" t="str">
        <v>Can't dig into OD</v>
      </c>
      <c r="BL339" t="str">
        <v>Carbide Gauge</v>
      </c>
      <c r="BM339" t="str">
        <v xml:space="preserve">Center of V Grv. </v>
      </c>
      <c r="BN339" t="str">
        <v>Centered Less than .03 = Pass</v>
      </c>
      <c r="BO339" t="str">
        <v>Centered within .0005 or Less = Pass</v>
      </c>
      <c r="BP339" t="str">
        <v>Centered within .001 or Less = Pass</v>
      </c>
      <c r="BQ339" t="str">
        <v>Centered within .0254 or Less = Pass</v>
      </c>
      <c r="BR339" t="str">
        <v>Check close to Rod Slot</v>
      </c>
      <c r="BS339" t="str">
        <v>Check every other hole</v>
      </c>
      <c r="BT339" t="str">
        <v>Check Go over full length of slot.</v>
      </c>
      <c r="BU339" t="str">
        <v>Check Near Closed End</v>
      </c>
      <c r="BV339" t="str">
        <v>Check per Print View, Away from Rod Slot</v>
      </c>
      <c r="BW339" t="str">
        <v>Check to Balloon 30 Go Pin</v>
      </c>
      <c r="BX339" t="str">
        <v>Check with .2705 SET Pin Inside Part</v>
      </c>
      <c r="BY339" t="str">
        <v>Check with Hex Up</v>
      </c>
      <c r="BZ339" t="str">
        <v>CMM Blank</v>
      </c>
      <c r="CA339" t="str">
        <v>Confirm Full Radius</v>
      </c>
      <c r="CB339" t="str">
        <v>Constrained in fixture</v>
      </c>
      <c r="CC339" t="str">
        <v>Constrained with Ring</v>
      </c>
      <c r="CD339" t="str">
        <v>Constrained, See Image</v>
      </c>
      <c r="CE339" t="str">
        <v>Dim. "A"</v>
      </c>
      <c r="CF339" t="str">
        <v>Dim. "B"</v>
      </c>
      <c r="CG339" t="str">
        <v>Dim. "C"</v>
      </c>
      <c r="CH339" t="str">
        <v>Dim. "D", Whirl Blank</v>
      </c>
      <c r="CI339" t="str">
        <v>Dim. "G"</v>
      </c>
      <c r="CJ339" t="str">
        <v>Dim. E, Blank Turn Maj. &amp;  Mill Flt</v>
      </c>
      <c r="CK339" t="str">
        <v>Dim. E, Blank Turn Maj.&amp;  Mill Flt</v>
      </c>
      <c r="CL339" t="str">
        <v>Dim. H, Whirl Blank</v>
      </c>
      <c r="CM339" t="str">
        <v>Dim. J, 'Blank Turn Maj. &amp; Whirl Blank</v>
      </c>
      <c r="CN339" t="str">
        <v>Disk Drop Indicator Tip</v>
      </c>
      <c r="CO339" t="str">
        <v>DWG 100448-15, Balloon F_1</v>
      </c>
      <c r="CP339" t="str">
        <v>DWG 100448-15, OL02571</v>
      </c>
      <c r="CQ339" t="str">
        <v>DWG 100448-41</v>
      </c>
      <c r="CR339" t="str">
        <v>DWG 9890040, (10E),Section Part, OL01139</v>
      </c>
      <c r="CS339" t="str">
        <v>DWG 9890040, (10E),Section, OL01139</v>
      </c>
      <c r="CT339" t="str">
        <v>DWG 9890040, (11E)</v>
      </c>
      <c r="CU339" t="str">
        <v>DWG 9890040, (11E), Pins with Flats</v>
      </c>
      <c r="CV339" t="str">
        <v>DWG 9890040, (12E),  Pass=.002 or less</v>
      </c>
      <c r="CW339" t="str">
        <v>DWG 9890040, (12E), See Image</v>
      </c>
      <c r="CX339" t="str">
        <v>DWG 9890040, (1E), OL01431</v>
      </c>
      <c r="CY339" t="str">
        <v>DWG 9890040, (1E), OL01432</v>
      </c>
      <c r="CZ339" t="str">
        <v>DWG 9890040, (2E), OL01432</v>
      </c>
      <c r="DA339" t="str">
        <v>DWG 9890040, (3E)</v>
      </c>
      <c r="DB339" t="str">
        <v>DWG 9890040, (4E)</v>
      </c>
      <c r="DC339" t="str">
        <v>DWG 9890040, (5E), OL02336</v>
      </c>
      <c r="DD339" t="str">
        <v>DWG 9890040, (6E)</v>
      </c>
      <c r="DE339" t="str">
        <v>DWG 9890040, (7E)</v>
      </c>
      <c r="DF339" t="str">
        <v>DWG 9890040, (8E), OL01433</v>
      </c>
      <c r="DG339" t="str">
        <v>DWG 9890040, (8E), OL01433, Section</v>
      </c>
      <c r="DH339" t="str">
        <v>DWG 9890040, (9E), Close to Rod Slot</v>
      </c>
      <c r="DI339" t="str">
        <v>DWG 9890040, (9E),Close to Rod Slot</v>
      </c>
      <c r="DJ339" t="str">
        <v>DWG FRM0105 PAGE 2</v>
      </c>
      <c r="DK339" t="str">
        <v>DWG# 100448-41</v>
      </c>
      <c r="DL339" t="str">
        <v>DWG# 100448-44</v>
      </c>
      <c r="DM339" t="str">
        <v>DWG# 9890003  (1), Section OL00436/A</v>
      </c>
      <c r="DN339" t="str">
        <v>DWG# 9890003 (3), Ring Gauge Constrained</v>
      </c>
      <c r="DO339" t="str">
        <v>DWG# 9890003 (4), Section</v>
      </c>
      <c r="DP339" t="str">
        <v>DWG#100448-26, Balloon 1K, OL02350</v>
      </c>
      <c r="DQ339" t="str">
        <v>DWG#100448-26, Balloon 2K, OL02350</v>
      </c>
      <c r="DR339" t="str">
        <v>DWG#100448-26, Balloon 3K, OL02363</v>
      </c>
      <c r="DS339" t="str">
        <v>DWG#100448-26, Balloon 4K</v>
      </c>
      <c r="DT339" t="str">
        <v>DWG#100448-26, Balloon 5K, Section</v>
      </c>
      <c r="DU339" t="str">
        <v>DWG#100448-26, Balloon 6K</v>
      </c>
      <c r="DV339" t="str">
        <v>DWG#100448-26, Balloon 7K, Section</v>
      </c>
      <c r="DW339" t="str">
        <v>DWG#100448-26, Mfg. Tol.</v>
      </c>
      <c r="DX339" t="str">
        <v>DWG#9890003 (2) Ring Gauge Constrained</v>
      </c>
      <c r="DY339" t="str">
        <v>DWG#9890044</v>
      </c>
      <c r="DZ339" t="str">
        <v>DWG#9890044 .1985 to .2005=Pass</v>
      </c>
      <c r="EA339" t="str">
        <v>DWG#9890044 Overlay OL02441</v>
      </c>
      <c r="EB339" t="str">
        <v>DWG#9890044, OL02441</v>
      </c>
      <c r="EC339" t="str">
        <v>DWG#FRM0105</v>
      </c>
      <c r="ED339" t="str">
        <v>EXT.</v>
      </c>
      <c r="EE339" t="str">
        <v>EXT. Section, OL02460</v>
      </c>
      <c r="EF339" t="str">
        <v>EXT., OL04223</v>
      </c>
      <c r="EG339" t="str">
        <v>Flat Drop Indicator Tip</v>
      </c>
      <c r="EH339" t="str">
        <v>Full Go Pin, No Light, at Radius</v>
      </c>
      <c r="EI339" t="str">
        <v>Function Check</v>
      </c>
      <c r="EJ339" t="str">
        <v>GO Function Gauge</v>
      </c>
      <c r="EK339" t="str">
        <v>Go Gauge for Balloon 1 &amp; 4</v>
      </c>
      <c r="EL339" t="str">
        <v>Go Pin must pass through</v>
      </c>
      <c r="EM339" t="str">
        <v>Greater than .005 = Fail, Section</v>
      </c>
      <c r="EN339" t="str">
        <v>Greater than .025 out of center = Fail</v>
      </c>
      <c r="EO339" t="str">
        <v>Greater than 2.6 = Pass</v>
      </c>
      <c r="EP339" t="str">
        <v>Green = Pass, Red = Fail</v>
      </c>
      <c r="EQ339" t="str">
        <v>Hex Depth</v>
      </c>
      <c r="ER339" t="str">
        <v>Hex Minor</v>
      </c>
      <c r="ES339" t="str">
        <v>Hole Dia.</v>
      </c>
      <c r="ET339" t="str">
        <v>ID Sphere Finish</v>
      </c>
      <c r="EU339" t="str">
        <v>ID/OD Both Sides, Diff. .002 or less = Pass</v>
      </c>
      <c r="EV339" t="str">
        <v>If Looks Big, Section</v>
      </c>
      <c r="EW339" t="str">
        <v>If Looks Small, Section</v>
      </c>
      <c r="EX339" t="str">
        <v>Insp. Close to Break Away, Mfg.Tol.</v>
      </c>
      <c r="EY339" t="str">
        <v>INT.</v>
      </c>
      <c r="EZ339" t="str">
        <v>INT. Section, OL02460</v>
      </c>
      <c r="FA339" t="str">
        <v>INT., OL04223</v>
      </c>
      <c r="FB339" t="str">
        <v>Intersect. of 7.7 &amp; R0.10</v>
      </c>
      <c r="FC339" t="str">
        <v>Intersect. of 8.79 and R.25 MAX</v>
      </c>
      <c r="FD339" t="str">
        <v>Keep Ind. Tip away from corner</v>
      </c>
      <c r="FE339" t="str">
        <v>L31</v>
      </c>
      <c r="FF339" t="str">
        <v>Laser Mark</v>
      </c>
      <c r="FG339" t="str">
        <v>LASER PER NOTE 4</v>
      </c>
      <c r="FH339" t="str">
        <v>LASER PER NOTE 4, Final Check 1 only</v>
      </c>
      <c r="FI339" t="str">
        <v>Less than .002 out of center = Pass</v>
      </c>
      <c r="FJ339" t="str">
        <v>Less than 2.75 = Pass, Section</v>
      </c>
      <c r="FK339" t="str">
        <v>List as pin. Not Calibrated</v>
      </c>
      <c r="FL339" t="str">
        <v>M9 X 1.25 BUTT See Comment Image</v>
      </c>
      <c r="FM339" t="str">
        <v>Manual Section</v>
      </c>
      <c r="FN339" t="str">
        <v>Max Deep .241 NO-GO =.42</v>
      </c>
      <c r="FO339" t="str">
        <v>MAX Depth of (Note 7) .241 NO-GO Pin</v>
      </c>
      <c r="FP339" t="str">
        <v>Measure from Blue Line, See Image</v>
      </c>
      <c r="FQ339" t="str">
        <v>Measure Width of Blue Area, See Image</v>
      </c>
      <c r="FR339" t="str">
        <v>Mfg. Tol</v>
      </c>
      <c r="FS339" t="str">
        <v>Mfg. Tol, See Image</v>
      </c>
      <c r="FT339" t="str">
        <v>Mfg. Tol.</v>
      </c>
      <c r="FU339" t="str">
        <v>Mfg. Tol. "A"</v>
      </c>
      <c r="FV339" t="str">
        <v>Mfg. Tol. (Zero on Gauge Full Dia. Lead)</v>
      </c>
      <c r="FW339" t="str">
        <v>Mfg. Tol. Balloon 11, See Image</v>
      </c>
      <c r="FX339" t="str">
        <v>Mfg. Tol. Balloon 4</v>
      </c>
      <c r="FY339" t="str">
        <v>Mfg. Tol. Balloon 7</v>
      </c>
      <c r="FZ339" t="str">
        <v xml:space="preserve">Mfg. Tol. C-Bore Face (Ballo 28) </v>
      </c>
      <c r="GA339" t="str">
        <v>Mfg. Tol. Section</v>
      </c>
      <c r="GB339" t="str">
        <v>Mfg. Tol. See Image</v>
      </c>
      <c r="GC339" t="str">
        <v>Mfg. Tol., 3 Places, Record MAX</v>
      </c>
      <c r="GD339" t="str">
        <v>Mfg. Tol., Balloon 11</v>
      </c>
      <c r="GE339" t="str">
        <v>Mfg. Tol., Balloon 7</v>
      </c>
      <c r="GF339" t="str">
        <v>Mfg. Tol., Blank</v>
      </c>
      <c r="GG339" t="str">
        <v>Mfg. Tol., Blank, Balloon 12</v>
      </c>
      <c r="GH339" t="str">
        <v>Mfg. Tol., Blend to SØ.320</v>
      </c>
      <c r="GI339" t="str">
        <v>Mfg. Tol., Calculation</v>
      </c>
      <c r="GJ339" t="str">
        <v>Mfg. Tol., For Mill Fixture</v>
      </c>
      <c r="GK339" t="str">
        <v>Mfg. Tol., L32</v>
      </c>
      <c r="GL339" t="str">
        <v>Mfg. Tol., L33</v>
      </c>
      <c r="GM339" t="str">
        <v>Mfg. Tol., No Tool Marks</v>
      </c>
      <c r="GN339" t="str">
        <v>Mfg. Tol., OL03361</v>
      </c>
      <c r="GO339" t="str">
        <v>Mfg. Tol., Record off center value</v>
      </c>
      <c r="GP339" t="str">
        <v>Mfg. Tol., Same 3 Places, Record MIN</v>
      </c>
      <c r="GQ339" t="str">
        <v>Mfg. Tol., Section</v>
      </c>
      <c r="GR339" t="str">
        <v>Mfg. Tol., Section B-B</v>
      </c>
      <c r="GS339" t="str">
        <v>Mfg. Tol., Section, OL03361</v>
      </c>
      <c r="GT339" t="str">
        <v>Mfg. Tol., Section, Per Note 2</v>
      </c>
      <c r="GU339" t="str">
        <v>Mfg. Tol., See Image</v>
      </c>
      <c r="GV339" t="str">
        <v>Mfg. Tol., See Image, Bore in Blue</v>
      </c>
      <c r="GW339" t="str">
        <v>Mfg. Tol., See Image, Hook Tip</v>
      </c>
      <c r="GX339" t="str">
        <v>Mfg. Tol., Sharp Okay No Burr</v>
      </c>
      <c r="GY339" t="str">
        <v>Mfg. Tol., Threadless Blank</v>
      </c>
      <c r="GZ339" t="str">
        <v>Mfg.Tol.</v>
      </c>
      <c r="HA339" t="str">
        <v>Mgf. To., T.S.C.</v>
      </c>
      <c r="HB339" t="str">
        <v>Milled Feature</v>
      </c>
      <c r="HC339" t="str">
        <v>Milled Feature, OL04045</v>
      </c>
      <c r="HD339" t="str">
        <v>More than .0005 out of center = Fail</v>
      </c>
      <c r="HE339" t="str">
        <v>Must Pass Through</v>
      </c>
      <c r="HF339" t="str">
        <v>Must pass through gauge</v>
      </c>
      <c r="HG339" t="str">
        <v>Must Pass Through Go Gauge</v>
      </c>
      <c r="HH339" t="str">
        <v>Must Pass, See Image.</v>
      </c>
      <c r="HI339" t="str">
        <v>NA</v>
      </c>
      <c r="HJ339" t="str">
        <v>Narrow Area</v>
      </c>
      <c r="HK339" t="str">
        <v>Near Balloon 21</v>
      </c>
      <c r="HL339" t="str">
        <v>Near Datum B</v>
      </c>
      <c r="HM339" t="str">
        <v>Neck Dia.</v>
      </c>
      <c r="HN339" t="str">
        <v>Neck to Head Rad.</v>
      </c>
      <c r="HO339" t="str">
        <v>No Copper Deposits Allowed</v>
      </c>
      <c r="HP339" t="str">
        <v>No Section</v>
      </c>
      <c r="HQ339" t="str">
        <v>No Section, .01 to .014 = Pass</v>
      </c>
      <c r="HR339" t="str">
        <v>No Section, Rotate Part</v>
      </c>
      <c r="HS339" t="str">
        <v>No Section, See Image</v>
      </c>
      <c r="HT339" t="str">
        <v>No Slot, Section B-B</v>
      </c>
      <c r="HU339" t="str">
        <v>No visual step = Pass</v>
      </c>
      <c r="HV339" t="str">
        <v>Not to exceed .95 Deep</v>
      </c>
      <c r="HW339" t="str">
        <v>Note 1</v>
      </c>
      <c r="HX339" t="str">
        <v>OL00333/A</v>
      </c>
      <c r="HY339" t="str">
        <v>OL00519</v>
      </c>
      <c r="HZ339" t="str">
        <v>OL00520</v>
      </c>
      <c r="IA339" t="str">
        <v>OL00529</v>
      </c>
      <c r="IB339" t="str">
        <v>OL00542</v>
      </c>
      <c r="IC339" t="str">
        <v>OL00724</v>
      </c>
      <c r="ID339" t="str">
        <v>OL01250</v>
      </c>
      <c r="IE339" t="str">
        <v>OL01869, Threadless Blank</v>
      </c>
      <c r="IF339" t="str">
        <v>OL01870, Section</v>
      </c>
      <c r="IG339" t="str">
        <v>OL02255</v>
      </c>
      <c r="IH339" t="str">
        <v>OL02255, Mfg. Tol.</v>
      </c>
      <c r="II339" t="str">
        <v>OL02302</v>
      </c>
      <c r="IJ339" t="str">
        <v xml:space="preserve">OL02318  needed per image instructions </v>
      </c>
      <c r="IK339" t="str">
        <v>OL02556</v>
      </c>
      <c r="IL339" t="str">
        <v>OL02557</v>
      </c>
      <c r="IM339" t="str">
        <v>OL02567</v>
      </c>
      <c r="IN339" t="str">
        <v>OL02653</v>
      </c>
      <c r="IO339" t="str">
        <v>OL02718</v>
      </c>
      <c r="IP339" t="str">
        <v>OL02841</v>
      </c>
      <c r="IQ339" t="str">
        <v>OL02842</v>
      </c>
      <c r="IR339" t="str">
        <v>OL02844</v>
      </c>
      <c r="IS339" t="str">
        <v>OL02871</v>
      </c>
      <c r="IT339" t="str">
        <v>OL02887</v>
      </c>
      <c r="IU339" t="str">
        <v>OL03766</v>
      </c>
      <c r="IV339" t="str">
        <v>OL03868</v>
      </c>
      <c r="IW339" t="str">
        <v>OL03869</v>
      </c>
      <c r="IX339" t="str">
        <v>OL03870</v>
      </c>
      <c r="IY339" t="str">
        <v>OL03873, DWG# 100448-44</v>
      </c>
      <c r="IZ339" t="str">
        <v>OL03949</v>
      </c>
      <c r="JA339" t="str">
        <v xml:space="preserve">OL04043, Section </v>
      </c>
      <c r="JB339" t="str">
        <v xml:space="preserve">OL04044, Section </v>
      </c>
      <c r="JC339" t="str">
        <v>OL04045</v>
      </c>
      <c r="JD339" t="str">
        <v>OL04045, Milled Feature</v>
      </c>
      <c r="JE339" t="str">
        <v>OL04063</v>
      </c>
      <c r="JF339" t="str">
        <v>OL04064</v>
      </c>
      <c r="JG339" t="str">
        <v>OL04065</v>
      </c>
      <c r="JH339" t="str">
        <v>OL04181</v>
      </c>
      <c r="JI339" t="str">
        <v>OL04218</v>
      </c>
      <c r="JJ339" t="str">
        <v>OL04224, See Image</v>
      </c>
      <c r="JK339" t="str">
        <v>OL04374</v>
      </c>
      <c r="JL339" t="str">
        <v>OL04375, Section M-M</v>
      </c>
      <c r="JM339" t="str">
        <v>OL04376, Section M-M</v>
      </c>
      <c r="JN339" t="str">
        <v>OL04443</v>
      </c>
      <c r="JO339" t="str">
        <v>OL04444</v>
      </c>
      <c r="JP339" t="str">
        <v>One side of slot</v>
      </c>
      <c r="JQ339" t="str">
        <v>Other side of slot</v>
      </c>
      <c r="JR339" t="str">
        <v>Out of center more than .002 = Fail</v>
      </c>
      <c r="JS339" t="str">
        <v>Out of center more than.002 = Fail</v>
      </c>
      <c r="JT339" t="str">
        <v>Overlay OL02713</v>
      </c>
    </row>
    <row r="340" spans="1:280">
      <c r="A340" s="74" t="s">
        <v>745</v>
      </c>
      <c r="C340" s="74" t="str" cm="1">
        <f t="array" ref="C340:JT340">TRANSPOSE(_xlfn._xlws.SORT(_xlfn._xlws.FILTER($A$2:$A$279,ISNUMBER(SEARCH('Prt. Lib. &amp; Routine, Table'!M347,$A$2:$A$279)),"not found")))</f>
        <v xml:space="preserve"> 'C', Whirl Blank</v>
      </c>
      <c r="D340" t="str">
        <v xml:space="preserve"> See Image, Constrained</v>
      </c>
      <c r="E340" t="str">
        <v>(.04 to .12 range = Pass)</v>
      </c>
      <c r="F340" t="str">
        <v>(.042 FULL) Go Pin Seat Fully</v>
      </c>
      <c r="G340" t="str">
        <v>(B), Mfg. Tol.</v>
      </c>
      <c r="H340" t="str">
        <v>(B), O.A.L.</v>
      </c>
      <c r="I340" t="str">
        <v>.001 or less =Pass</v>
      </c>
      <c r="J340" t="str">
        <v>.001 or less out of center = Pass</v>
      </c>
      <c r="K340" t="str">
        <v>.002 or Less = Pass</v>
      </c>
      <c r="L340" t="str">
        <v>.002 or Less out of center = Pass</v>
      </c>
      <c r="M340" t="str">
        <v>.005 to .015 = Pass</v>
      </c>
      <c r="N340" t="str">
        <v>.0125 Mean, Section</v>
      </c>
      <c r="O340" t="str">
        <v>.025 or Less in X &amp; Y=Pass</v>
      </c>
      <c r="P340" t="str">
        <v>.038 Mean</v>
      </c>
      <c r="Q340" t="str">
        <v>.063 MM = .0024 IN, See Image</v>
      </c>
      <c r="R340" t="str">
        <v>.063MM = .0024"</v>
      </c>
      <c r="S340" t="str">
        <v>.243 NO-GO, Unconstrained, Must Not Start</v>
      </c>
      <c r="T340" t="str">
        <v>@ Back Face &amp; ID, No Raised Edge</v>
      </c>
      <c r="U340" t="str">
        <v>@ Back Face &amp; OD, No Raised Edge</v>
      </c>
      <c r="V340" t="str">
        <v>@ ID &amp; FACE</v>
      </c>
      <c r="W340" t="str">
        <v>@ OD &amp; BACK FACE</v>
      </c>
      <c r="X340" t="str">
        <v>@ OD &amp; FACE</v>
      </c>
      <c r="Y340" t="str">
        <v>Across from slot</v>
      </c>
      <c r="Z340" t="str">
        <v>All Edge Breaks</v>
      </c>
      <c r="AA340" t="str">
        <v>Attached to bar stock</v>
      </c>
      <c r="AB340" t="str">
        <v xml:space="preserve">Back Turn Fillet Rad. </v>
      </c>
      <c r="AC340" t="str">
        <v>Balloon 1 (DWG FRM0105 Page 2, NV-27)</v>
      </c>
      <c r="AD340" t="str">
        <v>Balloon 1 (DWG FRM0105, NV-30)</v>
      </c>
      <c r="AE340" t="str">
        <v>Balloon 1 (P# 9890002-20) OL00429/A</v>
      </c>
      <c r="AF340" t="str">
        <v>Balloon 1, DWG#FRM0105</v>
      </c>
      <c r="AG340" t="str">
        <v>Balloon 11, See Image</v>
      </c>
      <c r="AH340" t="str">
        <v xml:space="preserve">Balloon 2 (DWG FRM0105 Page 2, NV-27) </v>
      </c>
      <c r="AI340" t="str">
        <v>Balloon 2 (DWG FRM0105, NV-30)</v>
      </c>
      <c r="AJ340" t="str">
        <v>Balloon 2 (P# 9890002-20)</v>
      </c>
      <c r="AK340" t="str">
        <v>Balloon 2, DWG#FRM0105</v>
      </c>
      <c r="AL340" t="str">
        <v>Balloon 2, DWG#FRM0105, See Image</v>
      </c>
      <c r="AM340" t="str">
        <v>Balloon 3 (DWG FRM0105, NV-30 Minor)</v>
      </c>
      <c r="AN340" t="str">
        <v>Balloon 3 (DWG FRM0105, NV-30)</v>
      </c>
      <c r="AO340" t="str">
        <v>Balloon 3 (P# 9890002-20)</v>
      </c>
      <c r="AP340" t="str">
        <v>Balloon 4</v>
      </c>
      <c r="AQ340" t="str">
        <v>Balloon 4 (P# 9890002-20)</v>
      </c>
      <c r="AR340" t="str">
        <v>Below Middle Band</v>
      </c>
      <c r="AS340" t="str">
        <v>Best Fit Pin, .003 or Less =Pass</v>
      </c>
      <c r="AT340" t="str">
        <v>Blank</v>
      </c>
      <c r="AU340" t="str">
        <v>Blank Turn Maj.</v>
      </c>
      <c r="AV340" t="str">
        <v>Blank Turn Maj. Mill Flt., OL4172</v>
      </c>
      <c r="AW340" t="str">
        <v>Blank Without .010 Slots</v>
      </c>
      <c r="AX340" t="str">
        <v>Blank Without .010 Slots, Section</v>
      </c>
      <c r="AY340" t="str">
        <v>Blank without thread</v>
      </c>
      <c r="AZ340" t="str">
        <v xml:space="preserve">Blank, Center of V Grv. </v>
      </c>
      <c r="BA340" t="str">
        <v>Blank, Check R adjacent Balloon 17</v>
      </c>
      <c r="BB340" t="str">
        <v>Blank, EXT. Feature</v>
      </c>
      <c r="BC340" t="str">
        <v>Blank, See Image, OL04335</v>
      </c>
      <c r="BD340" t="str">
        <v>Blank, See Image, OL04336</v>
      </c>
      <c r="BE340" t="str">
        <v xml:space="preserve">Blank, Thrd. </v>
      </c>
      <c r="BF340" t="str">
        <v>Blank, Turn Tip</v>
      </c>
      <c r="BG340" t="str">
        <v>Blank, Without Thrd.</v>
      </c>
      <c r="BH340" t="str">
        <v>Blank, Without Thread</v>
      </c>
      <c r="BI340" t="str">
        <v xml:space="preserve">Blunt Start Blend to Minor </v>
      </c>
      <c r="BJ340" t="str">
        <v>Calc., Use Go HEX</v>
      </c>
      <c r="BK340" t="str">
        <v>Can't dig into OD</v>
      </c>
      <c r="BL340" t="str">
        <v>Carbide Gauge</v>
      </c>
      <c r="BM340" t="str">
        <v xml:space="preserve">Center of V Grv. </v>
      </c>
      <c r="BN340" t="str">
        <v>Centered Less than .03 = Pass</v>
      </c>
      <c r="BO340" t="str">
        <v>Centered within .0005 or Less = Pass</v>
      </c>
      <c r="BP340" t="str">
        <v>Centered within .001 or Less = Pass</v>
      </c>
      <c r="BQ340" t="str">
        <v>Centered within .0254 or Less = Pass</v>
      </c>
      <c r="BR340" t="str">
        <v>Check close to Rod Slot</v>
      </c>
      <c r="BS340" t="str">
        <v>Check every other hole</v>
      </c>
      <c r="BT340" t="str">
        <v>Check Go over full length of slot.</v>
      </c>
      <c r="BU340" t="str">
        <v>Check Near Closed End</v>
      </c>
      <c r="BV340" t="str">
        <v>Check per Print View, Away from Rod Slot</v>
      </c>
      <c r="BW340" t="str">
        <v>Check to Balloon 30 Go Pin</v>
      </c>
      <c r="BX340" t="str">
        <v>Check with .2705 SET Pin Inside Part</v>
      </c>
      <c r="BY340" t="str">
        <v>Check with Hex Up</v>
      </c>
      <c r="BZ340" t="str">
        <v>CMM Blank</v>
      </c>
      <c r="CA340" t="str">
        <v>Confirm Full Radius</v>
      </c>
      <c r="CB340" t="str">
        <v>Constrained in fixture</v>
      </c>
      <c r="CC340" t="str">
        <v>Constrained with Ring</v>
      </c>
      <c r="CD340" t="str">
        <v>Constrained, See Image</v>
      </c>
      <c r="CE340" t="str">
        <v>Dim. "A"</v>
      </c>
      <c r="CF340" t="str">
        <v>Dim. "B"</v>
      </c>
      <c r="CG340" t="str">
        <v>Dim. "C"</v>
      </c>
      <c r="CH340" t="str">
        <v>Dim. "D", Whirl Blank</v>
      </c>
      <c r="CI340" t="str">
        <v>Dim. "G"</v>
      </c>
      <c r="CJ340" t="str">
        <v>Dim. E, Blank Turn Maj. &amp;  Mill Flt</v>
      </c>
      <c r="CK340" t="str">
        <v>Dim. E, Blank Turn Maj.&amp;  Mill Flt</v>
      </c>
      <c r="CL340" t="str">
        <v>Dim. H, Whirl Blank</v>
      </c>
      <c r="CM340" t="str">
        <v>Dim. J, 'Blank Turn Maj. &amp; Whirl Blank</v>
      </c>
      <c r="CN340" t="str">
        <v>Disk Drop Indicator Tip</v>
      </c>
      <c r="CO340" t="str">
        <v>DWG 100448-15, Balloon F_1</v>
      </c>
      <c r="CP340" t="str">
        <v>DWG 100448-15, OL02571</v>
      </c>
      <c r="CQ340" t="str">
        <v>DWG 100448-41</v>
      </c>
      <c r="CR340" t="str">
        <v>DWG 9890040, (10E),Section Part, OL01139</v>
      </c>
      <c r="CS340" t="str">
        <v>DWG 9890040, (10E),Section, OL01139</v>
      </c>
      <c r="CT340" t="str">
        <v>DWG 9890040, (11E)</v>
      </c>
      <c r="CU340" t="str">
        <v>DWG 9890040, (11E), Pins with Flats</v>
      </c>
      <c r="CV340" t="str">
        <v>DWG 9890040, (12E),  Pass=.002 or less</v>
      </c>
      <c r="CW340" t="str">
        <v>DWG 9890040, (12E), See Image</v>
      </c>
      <c r="CX340" t="str">
        <v>DWG 9890040, (1E), OL01431</v>
      </c>
      <c r="CY340" t="str">
        <v>DWG 9890040, (1E), OL01432</v>
      </c>
      <c r="CZ340" t="str">
        <v>DWG 9890040, (2E), OL01432</v>
      </c>
      <c r="DA340" t="str">
        <v>DWG 9890040, (3E)</v>
      </c>
      <c r="DB340" t="str">
        <v>DWG 9890040, (4E)</v>
      </c>
      <c r="DC340" t="str">
        <v>DWG 9890040, (5E), OL02336</v>
      </c>
      <c r="DD340" t="str">
        <v>DWG 9890040, (6E)</v>
      </c>
      <c r="DE340" t="str">
        <v>DWG 9890040, (7E)</v>
      </c>
      <c r="DF340" t="str">
        <v>DWG 9890040, (8E), OL01433</v>
      </c>
      <c r="DG340" t="str">
        <v>DWG 9890040, (8E), OL01433, Section</v>
      </c>
      <c r="DH340" t="str">
        <v>DWG 9890040, (9E), Close to Rod Slot</v>
      </c>
      <c r="DI340" t="str">
        <v>DWG 9890040, (9E),Close to Rod Slot</v>
      </c>
      <c r="DJ340" t="str">
        <v>DWG FRM0105 PAGE 2</v>
      </c>
      <c r="DK340" t="str">
        <v>DWG# 100448-41</v>
      </c>
      <c r="DL340" t="str">
        <v>DWG# 100448-44</v>
      </c>
      <c r="DM340" t="str">
        <v>DWG# 9890003  (1), Section OL00436/A</v>
      </c>
      <c r="DN340" t="str">
        <v>DWG# 9890003 (3), Ring Gauge Constrained</v>
      </c>
      <c r="DO340" t="str">
        <v>DWG# 9890003 (4), Section</v>
      </c>
      <c r="DP340" t="str">
        <v>DWG#100448-26, Balloon 1K, OL02350</v>
      </c>
      <c r="DQ340" t="str">
        <v>DWG#100448-26, Balloon 2K, OL02350</v>
      </c>
      <c r="DR340" t="str">
        <v>DWG#100448-26, Balloon 3K, OL02363</v>
      </c>
      <c r="DS340" t="str">
        <v>DWG#100448-26, Balloon 4K</v>
      </c>
      <c r="DT340" t="str">
        <v>DWG#100448-26, Balloon 5K, Section</v>
      </c>
      <c r="DU340" t="str">
        <v>DWG#100448-26, Balloon 6K</v>
      </c>
      <c r="DV340" t="str">
        <v>DWG#100448-26, Balloon 7K, Section</v>
      </c>
      <c r="DW340" t="str">
        <v>DWG#100448-26, Mfg. Tol.</v>
      </c>
      <c r="DX340" t="str">
        <v>DWG#9890003 (2) Ring Gauge Constrained</v>
      </c>
      <c r="DY340" t="str">
        <v>DWG#9890044</v>
      </c>
      <c r="DZ340" t="str">
        <v>DWG#9890044 .1985 to .2005=Pass</v>
      </c>
      <c r="EA340" t="str">
        <v>DWG#9890044 Overlay OL02441</v>
      </c>
      <c r="EB340" t="str">
        <v>DWG#9890044, OL02441</v>
      </c>
      <c r="EC340" t="str">
        <v>DWG#FRM0105</v>
      </c>
      <c r="ED340" t="str">
        <v>EXT.</v>
      </c>
      <c r="EE340" t="str">
        <v>EXT. Section, OL02460</v>
      </c>
      <c r="EF340" t="str">
        <v>EXT., OL04223</v>
      </c>
      <c r="EG340" t="str">
        <v>Flat Drop Indicator Tip</v>
      </c>
      <c r="EH340" t="str">
        <v>Full Go Pin, No Light, at Radius</v>
      </c>
      <c r="EI340" t="str">
        <v>Function Check</v>
      </c>
      <c r="EJ340" t="str">
        <v>GO Function Gauge</v>
      </c>
      <c r="EK340" t="str">
        <v>Go Gauge for Balloon 1 &amp; 4</v>
      </c>
      <c r="EL340" t="str">
        <v>Go Pin must pass through</v>
      </c>
      <c r="EM340" t="str">
        <v>Greater than .005 = Fail, Section</v>
      </c>
      <c r="EN340" t="str">
        <v>Greater than .025 out of center = Fail</v>
      </c>
      <c r="EO340" t="str">
        <v>Greater than 2.6 = Pass</v>
      </c>
      <c r="EP340" t="str">
        <v>Green = Pass, Red = Fail</v>
      </c>
      <c r="EQ340" t="str">
        <v>Hex Depth</v>
      </c>
      <c r="ER340" t="str">
        <v>Hex Minor</v>
      </c>
      <c r="ES340" t="str">
        <v>Hole Dia.</v>
      </c>
      <c r="ET340" t="str">
        <v>ID Sphere Finish</v>
      </c>
      <c r="EU340" t="str">
        <v>ID/OD Both Sides, Diff. .002 or less = Pass</v>
      </c>
      <c r="EV340" t="str">
        <v>If Looks Big, Section</v>
      </c>
      <c r="EW340" t="str">
        <v>If Looks Small, Section</v>
      </c>
      <c r="EX340" t="str">
        <v>Insp. Close to Break Away, Mfg.Tol.</v>
      </c>
      <c r="EY340" t="str">
        <v>INT.</v>
      </c>
      <c r="EZ340" t="str">
        <v>INT. Section, OL02460</v>
      </c>
      <c r="FA340" t="str">
        <v>INT., OL04223</v>
      </c>
      <c r="FB340" t="str">
        <v>Intersect. of 7.7 &amp; R0.10</v>
      </c>
      <c r="FC340" t="str">
        <v>Intersect. of 8.79 and R.25 MAX</v>
      </c>
      <c r="FD340" t="str">
        <v>Keep Ind. Tip away from corner</v>
      </c>
      <c r="FE340" t="str">
        <v>L31</v>
      </c>
      <c r="FF340" t="str">
        <v>Laser Mark</v>
      </c>
      <c r="FG340" t="str">
        <v>LASER PER NOTE 4</v>
      </c>
      <c r="FH340" t="str">
        <v>LASER PER NOTE 4, Final Check 1 only</v>
      </c>
      <c r="FI340" t="str">
        <v>Less than .002 out of center = Pass</v>
      </c>
      <c r="FJ340" t="str">
        <v>Less than 2.75 = Pass, Section</v>
      </c>
      <c r="FK340" t="str">
        <v>List as pin. Not Calibrated</v>
      </c>
      <c r="FL340" t="str">
        <v>M9 X 1.25 BUTT See Comment Image</v>
      </c>
      <c r="FM340" t="str">
        <v>Manual Section</v>
      </c>
      <c r="FN340" t="str">
        <v>Max Deep .241 NO-GO =.42</v>
      </c>
      <c r="FO340" t="str">
        <v>MAX Depth of (Note 7) .241 NO-GO Pin</v>
      </c>
      <c r="FP340" t="str">
        <v>Measure from Blue Line, See Image</v>
      </c>
      <c r="FQ340" t="str">
        <v>Measure Width of Blue Area, See Image</v>
      </c>
      <c r="FR340" t="str">
        <v>Mfg. Tol</v>
      </c>
      <c r="FS340" t="str">
        <v>Mfg. Tol, See Image</v>
      </c>
      <c r="FT340" t="str">
        <v>Mfg. Tol.</v>
      </c>
      <c r="FU340" t="str">
        <v>Mfg. Tol. "A"</v>
      </c>
      <c r="FV340" t="str">
        <v>Mfg. Tol. (Zero on Gauge Full Dia. Lead)</v>
      </c>
      <c r="FW340" t="str">
        <v>Mfg. Tol. Balloon 11, See Image</v>
      </c>
      <c r="FX340" t="str">
        <v>Mfg. Tol. Balloon 4</v>
      </c>
      <c r="FY340" t="str">
        <v>Mfg. Tol. Balloon 7</v>
      </c>
      <c r="FZ340" t="str">
        <v xml:space="preserve">Mfg. Tol. C-Bore Face (Ballo 28) </v>
      </c>
      <c r="GA340" t="str">
        <v>Mfg. Tol. Section</v>
      </c>
      <c r="GB340" t="str">
        <v>Mfg. Tol. See Image</v>
      </c>
      <c r="GC340" t="str">
        <v>Mfg. Tol., 3 Places, Record MAX</v>
      </c>
      <c r="GD340" t="str">
        <v>Mfg. Tol., Balloon 11</v>
      </c>
      <c r="GE340" t="str">
        <v>Mfg. Tol., Balloon 7</v>
      </c>
      <c r="GF340" t="str">
        <v>Mfg. Tol., Blank</v>
      </c>
      <c r="GG340" t="str">
        <v>Mfg. Tol., Blank, Balloon 12</v>
      </c>
      <c r="GH340" t="str">
        <v>Mfg. Tol., Blend to SØ.320</v>
      </c>
      <c r="GI340" t="str">
        <v>Mfg. Tol., Calculation</v>
      </c>
      <c r="GJ340" t="str">
        <v>Mfg. Tol., For Mill Fixture</v>
      </c>
      <c r="GK340" t="str">
        <v>Mfg. Tol., L32</v>
      </c>
      <c r="GL340" t="str">
        <v>Mfg. Tol., L33</v>
      </c>
      <c r="GM340" t="str">
        <v>Mfg. Tol., No Tool Marks</v>
      </c>
      <c r="GN340" t="str">
        <v>Mfg. Tol., OL03361</v>
      </c>
      <c r="GO340" t="str">
        <v>Mfg. Tol., Record off center value</v>
      </c>
      <c r="GP340" t="str">
        <v>Mfg. Tol., Same 3 Places, Record MIN</v>
      </c>
      <c r="GQ340" t="str">
        <v>Mfg. Tol., Section</v>
      </c>
      <c r="GR340" t="str">
        <v>Mfg. Tol., Section B-B</v>
      </c>
      <c r="GS340" t="str">
        <v>Mfg. Tol., Section, OL03361</v>
      </c>
      <c r="GT340" t="str">
        <v>Mfg. Tol., Section, Per Note 2</v>
      </c>
      <c r="GU340" t="str">
        <v>Mfg. Tol., See Image</v>
      </c>
      <c r="GV340" t="str">
        <v>Mfg. Tol., See Image, Bore in Blue</v>
      </c>
      <c r="GW340" t="str">
        <v>Mfg. Tol., See Image, Hook Tip</v>
      </c>
      <c r="GX340" t="str">
        <v>Mfg. Tol., Sharp Okay No Burr</v>
      </c>
      <c r="GY340" t="str">
        <v>Mfg. Tol., Threadless Blank</v>
      </c>
      <c r="GZ340" t="str">
        <v>Mfg.Tol.</v>
      </c>
      <c r="HA340" t="str">
        <v>Mgf. To., T.S.C.</v>
      </c>
      <c r="HB340" t="str">
        <v>Milled Feature</v>
      </c>
      <c r="HC340" t="str">
        <v>Milled Feature, OL04045</v>
      </c>
      <c r="HD340" t="str">
        <v>More than .0005 out of center = Fail</v>
      </c>
      <c r="HE340" t="str">
        <v>Must Pass Through</v>
      </c>
      <c r="HF340" t="str">
        <v>Must pass through gauge</v>
      </c>
      <c r="HG340" t="str">
        <v>Must Pass Through Go Gauge</v>
      </c>
      <c r="HH340" t="str">
        <v>Must Pass, See Image.</v>
      </c>
      <c r="HI340" t="str">
        <v>NA</v>
      </c>
      <c r="HJ340" t="str">
        <v>Narrow Area</v>
      </c>
      <c r="HK340" t="str">
        <v>Near Balloon 21</v>
      </c>
      <c r="HL340" t="str">
        <v>Near Datum B</v>
      </c>
      <c r="HM340" t="str">
        <v>Neck Dia.</v>
      </c>
      <c r="HN340" t="str">
        <v>Neck to Head Rad.</v>
      </c>
      <c r="HO340" t="str">
        <v>No Copper Deposits Allowed</v>
      </c>
      <c r="HP340" t="str">
        <v>No Section</v>
      </c>
      <c r="HQ340" t="str">
        <v>No Section, .01 to .014 = Pass</v>
      </c>
      <c r="HR340" t="str">
        <v>No Section, Rotate Part</v>
      </c>
      <c r="HS340" t="str">
        <v>No Section, See Image</v>
      </c>
      <c r="HT340" t="str">
        <v>No Slot, Section B-B</v>
      </c>
      <c r="HU340" t="str">
        <v>No visual step = Pass</v>
      </c>
      <c r="HV340" t="str">
        <v>Not to exceed .95 Deep</v>
      </c>
      <c r="HW340" t="str">
        <v>Note 1</v>
      </c>
      <c r="HX340" t="str">
        <v>OL00333/A</v>
      </c>
      <c r="HY340" t="str">
        <v>OL00519</v>
      </c>
      <c r="HZ340" t="str">
        <v>OL00520</v>
      </c>
      <c r="IA340" t="str">
        <v>OL00529</v>
      </c>
      <c r="IB340" t="str">
        <v>OL00542</v>
      </c>
      <c r="IC340" t="str">
        <v>OL00724</v>
      </c>
      <c r="ID340" t="str">
        <v>OL01250</v>
      </c>
      <c r="IE340" t="str">
        <v>OL01869, Threadless Blank</v>
      </c>
      <c r="IF340" t="str">
        <v>OL01870, Section</v>
      </c>
      <c r="IG340" t="str">
        <v>OL02255</v>
      </c>
      <c r="IH340" t="str">
        <v>OL02255, Mfg. Tol.</v>
      </c>
      <c r="II340" t="str">
        <v>OL02302</v>
      </c>
      <c r="IJ340" t="str">
        <v xml:space="preserve">OL02318  needed per image instructions </v>
      </c>
      <c r="IK340" t="str">
        <v>OL02556</v>
      </c>
      <c r="IL340" t="str">
        <v>OL02557</v>
      </c>
      <c r="IM340" t="str">
        <v>OL02567</v>
      </c>
      <c r="IN340" t="str">
        <v>OL02653</v>
      </c>
      <c r="IO340" t="str">
        <v>OL02718</v>
      </c>
      <c r="IP340" t="str">
        <v>OL02841</v>
      </c>
      <c r="IQ340" t="str">
        <v>OL02842</v>
      </c>
      <c r="IR340" t="str">
        <v>OL02844</v>
      </c>
      <c r="IS340" t="str">
        <v>OL02871</v>
      </c>
      <c r="IT340" t="str">
        <v>OL02887</v>
      </c>
      <c r="IU340" t="str">
        <v>OL03766</v>
      </c>
      <c r="IV340" t="str">
        <v>OL03868</v>
      </c>
      <c r="IW340" t="str">
        <v>OL03869</v>
      </c>
      <c r="IX340" t="str">
        <v>OL03870</v>
      </c>
      <c r="IY340" t="str">
        <v>OL03873, DWG# 100448-44</v>
      </c>
      <c r="IZ340" t="str">
        <v>OL03949</v>
      </c>
      <c r="JA340" t="str">
        <v xml:space="preserve">OL04043, Section </v>
      </c>
      <c r="JB340" t="str">
        <v xml:space="preserve">OL04044, Section </v>
      </c>
      <c r="JC340" t="str">
        <v>OL04045</v>
      </c>
      <c r="JD340" t="str">
        <v>OL04045, Milled Feature</v>
      </c>
      <c r="JE340" t="str">
        <v>OL04063</v>
      </c>
      <c r="JF340" t="str">
        <v>OL04064</v>
      </c>
      <c r="JG340" t="str">
        <v>OL04065</v>
      </c>
      <c r="JH340" t="str">
        <v>OL04181</v>
      </c>
      <c r="JI340" t="str">
        <v>OL04218</v>
      </c>
      <c r="JJ340" t="str">
        <v>OL04224, See Image</v>
      </c>
      <c r="JK340" t="str">
        <v>OL04374</v>
      </c>
      <c r="JL340" t="str">
        <v>OL04375, Section M-M</v>
      </c>
      <c r="JM340" t="str">
        <v>OL04376, Section M-M</v>
      </c>
      <c r="JN340" t="str">
        <v>OL04443</v>
      </c>
      <c r="JO340" t="str">
        <v>OL04444</v>
      </c>
      <c r="JP340" t="str">
        <v>One side of slot</v>
      </c>
      <c r="JQ340" t="str">
        <v>Other side of slot</v>
      </c>
      <c r="JR340" t="str">
        <v>Out of center more than .002 = Fail</v>
      </c>
      <c r="JS340" t="str">
        <v>Out of center more than.002 = Fail</v>
      </c>
      <c r="JT340" t="str">
        <v>Overlay OL02713</v>
      </c>
    </row>
    <row r="341" spans="1:280">
      <c r="A341" s="74" t="s">
        <v>746</v>
      </c>
      <c r="C341" s="74" t="str" cm="1">
        <f t="array" ref="C341:JT341">TRANSPOSE(_xlfn._xlws.SORT(_xlfn._xlws.FILTER($A$2:$A$279,ISNUMBER(SEARCH('Prt. Lib. &amp; Routine, Table'!M348,$A$2:$A$279)),"not found")))</f>
        <v xml:space="preserve"> 'C', Whirl Blank</v>
      </c>
      <c r="D341" t="str">
        <v xml:space="preserve"> See Image, Constrained</v>
      </c>
      <c r="E341" t="str">
        <v>(.04 to .12 range = Pass)</v>
      </c>
      <c r="F341" t="str">
        <v>(.042 FULL) Go Pin Seat Fully</v>
      </c>
      <c r="G341" t="str">
        <v>(B), Mfg. Tol.</v>
      </c>
      <c r="H341" t="str">
        <v>(B), O.A.L.</v>
      </c>
      <c r="I341" t="str">
        <v>.001 or less =Pass</v>
      </c>
      <c r="J341" t="str">
        <v>.001 or less out of center = Pass</v>
      </c>
      <c r="K341" t="str">
        <v>.002 or Less = Pass</v>
      </c>
      <c r="L341" t="str">
        <v>.002 or Less out of center = Pass</v>
      </c>
      <c r="M341" t="str">
        <v>.005 to .015 = Pass</v>
      </c>
      <c r="N341" t="str">
        <v>.0125 Mean, Section</v>
      </c>
      <c r="O341" t="str">
        <v>.025 or Less in X &amp; Y=Pass</v>
      </c>
      <c r="P341" t="str">
        <v>.038 Mean</v>
      </c>
      <c r="Q341" t="str">
        <v>.063 MM = .0024 IN, See Image</v>
      </c>
      <c r="R341" t="str">
        <v>.063MM = .0024"</v>
      </c>
      <c r="S341" t="str">
        <v>.243 NO-GO, Unconstrained, Must Not Start</v>
      </c>
      <c r="T341" t="str">
        <v>@ Back Face &amp; ID, No Raised Edge</v>
      </c>
      <c r="U341" t="str">
        <v>@ Back Face &amp; OD, No Raised Edge</v>
      </c>
      <c r="V341" t="str">
        <v>@ ID &amp; FACE</v>
      </c>
      <c r="W341" t="str">
        <v>@ OD &amp; BACK FACE</v>
      </c>
      <c r="X341" t="str">
        <v>@ OD &amp; FACE</v>
      </c>
      <c r="Y341" t="str">
        <v>Across from slot</v>
      </c>
      <c r="Z341" t="str">
        <v>All Edge Breaks</v>
      </c>
      <c r="AA341" t="str">
        <v>Attached to bar stock</v>
      </c>
      <c r="AB341" t="str">
        <v xml:space="preserve">Back Turn Fillet Rad. </v>
      </c>
      <c r="AC341" t="str">
        <v>Balloon 1 (DWG FRM0105 Page 2, NV-27)</v>
      </c>
      <c r="AD341" t="str">
        <v>Balloon 1 (DWG FRM0105, NV-30)</v>
      </c>
      <c r="AE341" t="str">
        <v>Balloon 1 (P# 9890002-20) OL00429/A</v>
      </c>
      <c r="AF341" t="str">
        <v>Balloon 1, DWG#FRM0105</v>
      </c>
      <c r="AG341" t="str">
        <v>Balloon 11, See Image</v>
      </c>
      <c r="AH341" t="str">
        <v xml:space="preserve">Balloon 2 (DWG FRM0105 Page 2, NV-27) </v>
      </c>
      <c r="AI341" t="str">
        <v>Balloon 2 (DWG FRM0105, NV-30)</v>
      </c>
      <c r="AJ341" t="str">
        <v>Balloon 2 (P# 9890002-20)</v>
      </c>
      <c r="AK341" t="str">
        <v>Balloon 2, DWG#FRM0105</v>
      </c>
      <c r="AL341" t="str">
        <v>Balloon 2, DWG#FRM0105, See Image</v>
      </c>
      <c r="AM341" t="str">
        <v>Balloon 3 (DWG FRM0105, NV-30 Minor)</v>
      </c>
      <c r="AN341" t="str">
        <v>Balloon 3 (DWG FRM0105, NV-30)</v>
      </c>
      <c r="AO341" t="str">
        <v>Balloon 3 (P# 9890002-20)</v>
      </c>
      <c r="AP341" t="str">
        <v>Balloon 4</v>
      </c>
      <c r="AQ341" t="str">
        <v>Balloon 4 (P# 9890002-20)</v>
      </c>
      <c r="AR341" t="str">
        <v>Below Middle Band</v>
      </c>
      <c r="AS341" t="str">
        <v>Best Fit Pin, .003 or Less =Pass</v>
      </c>
      <c r="AT341" t="str">
        <v>Blank</v>
      </c>
      <c r="AU341" t="str">
        <v>Blank Turn Maj.</v>
      </c>
      <c r="AV341" t="str">
        <v>Blank Turn Maj. Mill Flt., OL4172</v>
      </c>
      <c r="AW341" t="str">
        <v>Blank Without .010 Slots</v>
      </c>
      <c r="AX341" t="str">
        <v>Blank Without .010 Slots, Section</v>
      </c>
      <c r="AY341" t="str">
        <v>Blank without thread</v>
      </c>
      <c r="AZ341" t="str">
        <v xml:space="preserve">Blank, Center of V Grv. </v>
      </c>
      <c r="BA341" t="str">
        <v>Blank, Check R adjacent Balloon 17</v>
      </c>
      <c r="BB341" t="str">
        <v>Blank, EXT. Feature</v>
      </c>
      <c r="BC341" t="str">
        <v>Blank, See Image, OL04335</v>
      </c>
      <c r="BD341" t="str">
        <v>Blank, See Image, OL04336</v>
      </c>
      <c r="BE341" t="str">
        <v xml:space="preserve">Blank, Thrd. </v>
      </c>
      <c r="BF341" t="str">
        <v>Blank, Turn Tip</v>
      </c>
      <c r="BG341" t="str">
        <v>Blank, Without Thrd.</v>
      </c>
      <c r="BH341" t="str">
        <v>Blank, Without Thread</v>
      </c>
      <c r="BI341" t="str">
        <v xml:space="preserve">Blunt Start Blend to Minor </v>
      </c>
      <c r="BJ341" t="str">
        <v>Calc., Use Go HEX</v>
      </c>
      <c r="BK341" t="str">
        <v>Can't dig into OD</v>
      </c>
      <c r="BL341" t="str">
        <v>Carbide Gauge</v>
      </c>
      <c r="BM341" t="str">
        <v xml:space="preserve">Center of V Grv. </v>
      </c>
      <c r="BN341" t="str">
        <v>Centered Less than .03 = Pass</v>
      </c>
      <c r="BO341" t="str">
        <v>Centered within .0005 or Less = Pass</v>
      </c>
      <c r="BP341" t="str">
        <v>Centered within .001 or Less = Pass</v>
      </c>
      <c r="BQ341" t="str">
        <v>Centered within .0254 or Less = Pass</v>
      </c>
      <c r="BR341" t="str">
        <v>Check close to Rod Slot</v>
      </c>
      <c r="BS341" t="str">
        <v>Check every other hole</v>
      </c>
      <c r="BT341" t="str">
        <v>Check Go over full length of slot.</v>
      </c>
      <c r="BU341" t="str">
        <v>Check Near Closed End</v>
      </c>
      <c r="BV341" t="str">
        <v>Check per Print View, Away from Rod Slot</v>
      </c>
      <c r="BW341" t="str">
        <v>Check to Balloon 30 Go Pin</v>
      </c>
      <c r="BX341" t="str">
        <v>Check with .2705 SET Pin Inside Part</v>
      </c>
      <c r="BY341" t="str">
        <v>Check with Hex Up</v>
      </c>
      <c r="BZ341" t="str">
        <v>CMM Blank</v>
      </c>
      <c r="CA341" t="str">
        <v>Confirm Full Radius</v>
      </c>
      <c r="CB341" t="str">
        <v>Constrained in fixture</v>
      </c>
      <c r="CC341" t="str">
        <v>Constrained with Ring</v>
      </c>
      <c r="CD341" t="str">
        <v>Constrained, See Image</v>
      </c>
      <c r="CE341" t="str">
        <v>Dim. "A"</v>
      </c>
      <c r="CF341" t="str">
        <v>Dim. "B"</v>
      </c>
      <c r="CG341" t="str">
        <v>Dim. "C"</v>
      </c>
      <c r="CH341" t="str">
        <v>Dim. "D", Whirl Blank</v>
      </c>
      <c r="CI341" t="str">
        <v>Dim. "G"</v>
      </c>
      <c r="CJ341" t="str">
        <v>Dim. E, Blank Turn Maj. &amp;  Mill Flt</v>
      </c>
      <c r="CK341" t="str">
        <v>Dim. E, Blank Turn Maj.&amp;  Mill Flt</v>
      </c>
      <c r="CL341" t="str">
        <v>Dim. H, Whirl Blank</v>
      </c>
      <c r="CM341" t="str">
        <v>Dim. J, 'Blank Turn Maj. &amp; Whirl Blank</v>
      </c>
      <c r="CN341" t="str">
        <v>Disk Drop Indicator Tip</v>
      </c>
      <c r="CO341" t="str">
        <v>DWG 100448-15, Balloon F_1</v>
      </c>
      <c r="CP341" t="str">
        <v>DWG 100448-15, OL02571</v>
      </c>
      <c r="CQ341" t="str">
        <v>DWG 100448-41</v>
      </c>
      <c r="CR341" t="str">
        <v>DWG 9890040, (10E),Section Part, OL01139</v>
      </c>
      <c r="CS341" t="str">
        <v>DWG 9890040, (10E),Section, OL01139</v>
      </c>
      <c r="CT341" t="str">
        <v>DWG 9890040, (11E)</v>
      </c>
      <c r="CU341" t="str">
        <v>DWG 9890040, (11E), Pins with Flats</v>
      </c>
      <c r="CV341" t="str">
        <v>DWG 9890040, (12E),  Pass=.002 or less</v>
      </c>
      <c r="CW341" t="str">
        <v>DWG 9890040, (12E), See Image</v>
      </c>
      <c r="CX341" t="str">
        <v>DWG 9890040, (1E), OL01431</v>
      </c>
      <c r="CY341" t="str">
        <v>DWG 9890040, (1E), OL01432</v>
      </c>
      <c r="CZ341" t="str">
        <v>DWG 9890040, (2E), OL01432</v>
      </c>
      <c r="DA341" t="str">
        <v>DWG 9890040, (3E)</v>
      </c>
      <c r="DB341" t="str">
        <v>DWG 9890040, (4E)</v>
      </c>
      <c r="DC341" t="str">
        <v>DWG 9890040, (5E), OL02336</v>
      </c>
      <c r="DD341" t="str">
        <v>DWG 9890040, (6E)</v>
      </c>
      <c r="DE341" t="str">
        <v>DWG 9890040, (7E)</v>
      </c>
      <c r="DF341" t="str">
        <v>DWG 9890040, (8E), OL01433</v>
      </c>
      <c r="DG341" t="str">
        <v>DWG 9890040, (8E), OL01433, Section</v>
      </c>
      <c r="DH341" t="str">
        <v>DWG 9890040, (9E), Close to Rod Slot</v>
      </c>
      <c r="DI341" t="str">
        <v>DWG 9890040, (9E),Close to Rod Slot</v>
      </c>
      <c r="DJ341" t="str">
        <v>DWG FRM0105 PAGE 2</v>
      </c>
      <c r="DK341" t="str">
        <v>DWG# 100448-41</v>
      </c>
      <c r="DL341" t="str">
        <v>DWG# 100448-44</v>
      </c>
      <c r="DM341" t="str">
        <v>DWG# 9890003  (1), Section OL00436/A</v>
      </c>
      <c r="DN341" t="str">
        <v>DWG# 9890003 (3), Ring Gauge Constrained</v>
      </c>
      <c r="DO341" t="str">
        <v>DWG# 9890003 (4), Section</v>
      </c>
      <c r="DP341" t="str">
        <v>DWG#100448-26, Balloon 1K, OL02350</v>
      </c>
      <c r="DQ341" t="str">
        <v>DWG#100448-26, Balloon 2K, OL02350</v>
      </c>
      <c r="DR341" t="str">
        <v>DWG#100448-26, Balloon 3K, OL02363</v>
      </c>
      <c r="DS341" t="str">
        <v>DWG#100448-26, Balloon 4K</v>
      </c>
      <c r="DT341" t="str">
        <v>DWG#100448-26, Balloon 5K, Section</v>
      </c>
      <c r="DU341" t="str">
        <v>DWG#100448-26, Balloon 6K</v>
      </c>
      <c r="DV341" t="str">
        <v>DWG#100448-26, Balloon 7K, Section</v>
      </c>
      <c r="DW341" t="str">
        <v>DWG#100448-26, Mfg. Tol.</v>
      </c>
      <c r="DX341" t="str">
        <v>DWG#9890003 (2) Ring Gauge Constrained</v>
      </c>
      <c r="DY341" t="str">
        <v>DWG#9890044</v>
      </c>
      <c r="DZ341" t="str">
        <v>DWG#9890044 .1985 to .2005=Pass</v>
      </c>
      <c r="EA341" t="str">
        <v>DWG#9890044 Overlay OL02441</v>
      </c>
      <c r="EB341" t="str">
        <v>DWG#9890044, OL02441</v>
      </c>
      <c r="EC341" t="str">
        <v>DWG#FRM0105</v>
      </c>
      <c r="ED341" t="str">
        <v>EXT.</v>
      </c>
      <c r="EE341" t="str">
        <v>EXT. Section, OL02460</v>
      </c>
      <c r="EF341" t="str">
        <v>EXT., OL04223</v>
      </c>
      <c r="EG341" t="str">
        <v>Flat Drop Indicator Tip</v>
      </c>
      <c r="EH341" t="str">
        <v>Full Go Pin, No Light, at Radius</v>
      </c>
      <c r="EI341" t="str">
        <v>Function Check</v>
      </c>
      <c r="EJ341" t="str">
        <v>GO Function Gauge</v>
      </c>
      <c r="EK341" t="str">
        <v>Go Gauge for Balloon 1 &amp; 4</v>
      </c>
      <c r="EL341" t="str">
        <v>Go Pin must pass through</v>
      </c>
      <c r="EM341" t="str">
        <v>Greater than .005 = Fail, Section</v>
      </c>
      <c r="EN341" t="str">
        <v>Greater than .025 out of center = Fail</v>
      </c>
      <c r="EO341" t="str">
        <v>Greater than 2.6 = Pass</v>
      </c>
      <c r="EP341" t="str">
        <v>Green = Pass, Red = Fail</v>
      </c>
      <c r="EQ341" t="str">
        <v>Hex Depth</v>
      </c>
      <c r="ER341" t="str">
        <v>Hex Minor</v>
      </c>
      <c r="ES341" t="str">
        <v>Hole Dia.</v>
      </c>
      <c r="ET341" t="str">
        <v>ID Sphere Finish</v>
      </c>
      <c r="EU341" t="str">
        <v>ID/OD Both Sides, Diff. .002 or less = Pass</v>
      </c>
      <c r="EV341" t="str">
        <v>If Looks Big, Section</v>
      </c>
      <c r="EW341" t="str">
        <v>If Looks Small, Section</v>
      </c>
      <c r="EX341" t="str">
        <v>Insp. Close to Break Away, Mfg.Tol.</v>
      </c>
      <c r="EY341" t="str">
        <v>INT.</v>
      </c>
      <c r="EZ341" t="str">
        <v>INT. Section, OL02460</v>
      </c>
      <c r="FA341" t="str">
        <v>INT., OL04223</v>
      </c>
      <c r="FB341" t="str">
        <v>Intersect. of 7.7 &amp; R0.10</v>
      </c>
      <c r="FC341" t="str">
        <v>Intersect. of 8.79 and R.25 MAX</v>
      </c>
      <c r="FD341" t="str">
        <v>Keep Ind. Tip away from corner</v>
      </c>
      <c r="FE341" t="str">
        <v>L31</v>
      </c>
      <c r="FF341" t="str">
        <v>Laser Mark</v>
      </c>
      <c r="FG341" t="str">
        <v>LASER PER NOTE 4</v>
      </c>
      <c r="FH341" t="str">
        <v>LASER PER NOTE 4, Final Check 1 only</v>
      </c>
      <c r="FI341" t="str">
        <v>Less than .002 out of center = Pass</v>
      </c>
      <c r="FJ341" t="str">
        <v>Less than 2.75 = Pass, Section</v>
      </c>
      <c r="FK341" t="str">
        <v>List as pin. Not Calibrated</v>
      </c>
      <c r="FL341" t="str">
        <v>M9 X 1.25 BUTT See Comment Image</v>
      </c>
      <c r="FM341" t="str">
        <v>Manual Section</v>
      </c>
      <c r="FN341" t="str">
        <v>Max Deep .241 NO-GO =.42</v>
      </c>
      <c r="FO341" t="str">
        <v>MAX Depth of (Note 7) .241 NO-GO Pin</v>
      </c>
      <c r="FP341" t="str">
        <v>Measure from Blue Line, See Image</v>
      </c>
      <c r="FQ341" t="str">
        <v>Measure Width of Blue Area, See Image</v>
      </c>
      <c r="FR341" t="str">
        <v>Mfg. Tol</v>
      </c>
      <c r="FS341" t="str">
        <v>Mfg. Tol, See Image</v>
      </c>
      <c r="FT341" t="str">
        <v>Mfg. Tol.</v>
      </c>
      <c r="FU341" t="str">
        <v>Mfg. Tol. "A"</v>
      </c>
      <c r="FV341" t="str">
        <v>Mfg. Tol. (Zero on Gauge Full Dia. Lead)</v>
      </c>
      <c r="FW341" t="str">
        <v>Mfg. Tol. Balloon 11, See Image</v>
      </c>
      <c r="FX341" t="str">
        <v>Mfg. Tol. Balloon 4</v>
      </c>
      <c r="FY341" t="str">
        <v>Mfg. Tol. Balloon 7</v>
      </c>
      <c r="FZ341" t="str">
        <v xml:space="preserve">Mfg. Tol. C-Bore Face (Ballo 28) </v>
      </c>
      <c r="GA341" t="str">
        <v>Mfg. Tol. Section</v>
      </c>
      <c r="GB341" t="str">
        <v>Mfg. Tol. See Image</v>
      </c>
      <c r="GC341" t="str">
        <v>Mfg. Tol., 3 Places, Record MAX</v>
      </c>
      <c r="GD341" t="str">
        <v>Mfg. Tol., Balloon 11</v>
      </c>
      <c r="GE341" t="str">
        <v>Mfg. Tol., Balloon 7</v>
      </c>
      <c r="GF341" t="str">
        <v>Mfg. Tol., Blank</v>
      </c>
      <c r="GG341" t="str">
        <v>Mfg. Tol., Blank, Balloon 12</v>
      </c>
      <c r="GH341" t="str">
        <v>Mfg. Tol., Blend to SØ.320</v>
      </c>
      <c r="GI341" t="str">
        <v>Mfg. Tol., Calculation</v>
      </c>
      <c r="GJ341" t="str">
        <v>Mfg. Tol., For Mill Fixture</v>
      </c>
      <c r="GK341" t="str">
        <v>Mfg. Tol., L32</v>
      </c>
      <c r="GL341" t="str">
        <v>Mfg. Tol., L33</v>
      </c>
      <c r="GM341" t="str">
        <v>Mfg. Tol., No Tool Marks</v>
      </c>
      <c r="GN341" t="str">
        <v>Mfg. Tol., OL03361</v>
      </c>
      <c r="GO341" t="str">
        <v>Mfg. Tol., Record off center value</v>
      </c>
      <c r="GP341" t="str">
        <v>Mfg. Tol., Same 3 Places, Record MIN</v>
      </c>
      <c r="GQ341" t="str">
        <v>Mfg. Tol., Section</v>
      </c>
      <c r="GR341" t="str">
        <v>Mfg. Tol., Section B-B</v>
      </c>
      <c r="GS341" t="str">
        <v>Mfg. Tol., Section, OL03361</v>
      </c>
      <c r="GT341" t="str">
        <v>Mfg. Tol., Section, Per Note 2</v>
      </c>
      <c r="GU341" t="str">
        <v>Mfg. Tol., See Image</v>
      </c>
      <c r="GV341" t="str">
        <v>Mfg. Tol., See Image, Bore in Blue</v>
      </c>
      <c r="GW341" t="str">
        <v>Mfg. Tol., See Image, Hook Tip</v>
      </c>
      <c r="GX341" t="str">
        <v>Mfg. Tol., Sharp Okay No Burr</v>
      </c>
      <c r="GY341" t="str">
        <v>Mfg. Tol., Threadless Blank</v>
      </c>
      <c r="GZ341" t="str">
        <v>Mfg.Tol.</v>
      </c>
      <c r="HA341" t="str">
        <v>Mgf. To., T.S.C.</v>
      </c>
      <c r="HB341" t="str">
        <v>Milled Feature</v>
      </c>
      <c r="HC341" t="str">
        <v>Milled Feature, OL04045</v>
      </c>
      <c r="HD341" t="str">
        <v>More than .0005 out of center = Fail</v>
      </c>
      <c r="HE341" t="str">
        <v>Must Pass Through</v>
      </c>
      <c r="HF341" t="str">
        <v>Must pass through gauge</v>
      </c>
      <c r="HG341" t="str">
        <v>Must Pass Through Go Gauge</v>
      </c>
      <c r="HH341" t="str">
        <v>Must Pass, See Image.</v>
      </c>
      <c r="HI341" t="str">
        <v>NA</v>
      </c>
      <c r="HJ341" t="str">
        <v>Narrow Area</v>
      </c>
      <c r="HK341" t="str">
        <v>Near Balloon 21</v>
      </c>
      <c r="HL341" t="str">
        <v>Near Datum B</v>
      </c>
      <c r="HM341" t="str">
        <v>Neck Dia.</v>
      </c>
      <c r="HN341" t="str">
        <v>Neck to Head Rad.</v>
      </c>
      <c r="HO341" t="str">
        <v>No Copper Deposits Allowed</v>
      </c>
      <c r="HP341" t="str">
        <v>No Section</v>
      </c>
      <c r="HQ341" t="str">
        <v>No Section, .01 to .014 = Pass</v>
      </c>
      <c r="HR341" t="str">
        <v>No Section, Rotate Part</v>
      </c>
      <c r="HS341" t="str">
        <v>No Section, See Image</v>
      </c>
      <c r="HT341" t="str">
        <v>No Slot, Section B-B</v>
      </c>
      <c r="HU341" t="str">
        <v>No visual step = Pass</v>
      </c>
      <c r="HV341" t="str">
        <v>Not to exceed .95 Deep</v>
      </c>
      <c r="HW341" t="str">
        <v>Note 1</v>
      </c>
      <c r="HX341" t="str">
        <v>OL00333/A</v>
      </c>
      <c r="HY341" t="str">
        <v>OL00519</v>
      </c>
      <c r="HZ341" t="str">
        <v>OL00520</v>
      </c>
      <c r="IA341" t="str">
        <v>OL00529</v>
      </c>
      <c r="IB341" t="str">
        <v>OL00542</v>
      </c>
      <c r="IC341" t="str">
        <v>OL00724</v>
      </c>
      <c r="ID341" t="str">
        <v>OL01250</v>
      </c>
      <c r="IE341" t="str">
        <v>OL01869, Threadless Blank</v>
      </c>
      <c r="IF341" t="str">
        <v>OL01870, Section</v>
      </c>
      <c r="IG341" t="str">
        <v>OL02255</v>
      </c>
      <c r="IH341" t="str">
        <v>OL02255, Mfg. Tol.</v>
      </c>
      <c r="II341" t="str">
        <v>OL02302</v>
      </c>
      <c r="IJ341" t="str">
        <v xml:space="preserve">OL02318  needed per image instructions </v>
      </c>
      <c r="IK341" t="str">
        <v>OL02556</v>
      </c>
      <c r="IL341" t="str">
        <v>OL02557</v>
      </c>
      <c r="IM341" t="str">
        <v>OL02567</v>
      </c>
      <c r="IN341" t="str">
        <v>OL02653</v>
      </c>
      <c r="IO341" t="str">
        <v>OL02718</v>
      </c>
      <c r="IP341" t="str">
        <v>OL02841</v>
      </c>
      <c r="IQ341" t="str">
        <v>OL02842</v>
      </c>
      <c r="IR341" t="str">
        <v>OL02844</v>
      </c>
      <c r="IS341" t="str">
        <v>OL02871</v>
      </c>
      <c r="IT341" t="str">
        <v>OL02887</v>
      </c>
      <c r="IU341" t="str">
        <v>OL03766</v>
      </c>
      <c r="IV341" t="str">
        <v>OL03868</v>
      </c>
      <c r="IW341" t="str">
        <v>OL03869</v>
      </c>
      <c r="IX341" t="str">
        <v>OL03870</v>
      </c>
      <c r="IY341" t="str">
        <v>OL03873, DWG# 100448-44</v>
      </c>
      <c r="IZ341" t="str">
        <v>OL03949</v>
      </c>
      <c r="JA341" t="str">
        <v xml:space="preserve">OL04043, Section </v>
      </c>
      <c r="JB341" t="str">
        <v xml:space="preserve">OL04044, Section </v>
      </c>
      <c r="JC341" t="str">
        <v>OL04045</v>
      </c>
      <c r="JD341" t="str">
        <v>OL04045, Milled Feature</v>
      </c>
      <c r="JE341" t="str">
        <v>OL04063</v>
      </c>
      <c r="JF341" t="str">
        <v>OL04064</v>
      </c>
      <c r="JG341" t="str">
        <v>OL04065</v>
      </c>
      <c r="JH341" t="str">
        <v>OL04181</v>
      </c>
      <c r="JI341" t="str">
        <v>OL04218</v>
      </c>
      <c r="JJ341" t="str">
        <v>OL04224, See Image</v>
      </c>
      <c r="JK341" t="str">
        <v>OL04374</v>
      </c>
      <c r="JL341" t="str">
        <v>OL04375, Section M-M</v>
      </c>
      <c r="JM341" t="str">
        <v>OL04376, Section M-M</v>
      </c>
      <c r="JN341" t="str">
        <v>OL04443</v>
      </c>
      <c r="JO341" t="str">
        <v>OL04444</v>
      </c>
      <c r="JP341" t="str">
        <v>One side of slot</v>
      </c>
      <c r="JQ341" t="str">
        <v>Other side of slot</v>
      </c>
      <c r="JR341" t="str">
        <v>Out of center more than .002 = Fail</v>
      </c>
      <c r="JS341" t="str">
        <v>Out of center more than.002 = Fail</v>
      </c>
      <c r="JT341" t="str">
        <v>Overlay OL02713</v>
      </c>
    </row>
    <row r="342" spans="1:280">
      <c r="A342" s="74" t="s">
        <v>747</v>
      </c>
      <c r="C342" s="74" t="str" cm="1">
        <f t="array" ref="C342:JT342">TRANSPOSE(_xlfn._xlws.SORT(_xlfn._xlws.FILTER($A$2:$A$279,ISNUMBER(SEARCH('Prt. Lib. &amp; Routine, Table'!M349,$A$2:$A$279)),"not found")))</f>
        <v xml:space="preserve"> 'C', Whirl Blank</v>
      </c>
      <c r="D342" t="str">
        <v xml:space="preserve"> See Image, Constrained</v>
      </c>
      <c r="E342" t="str">
        <v>(.04 to .12 range = Pass)</v>
      </c>
      <c r="F342" t="str">
        <v>(.042 FULL) Go Pin Seat Fully</v>
      </c>
      <c r="G342" t="str">
        <v>(B), Mfg. Tol.</v>
      </c>
      <c r="H342" t="str">
        <v>(B), O.A.L.</v>
      </c>
      <c r="I342" t="str">
        <v>.001 or less =Pass</v>
      </c>
      <c r="J342" t="str">
        <v>.001 or less out of center = Pass</v>
      </c>
      <c r="K342" t="str">
        <v>.002 or Less = Pass</v>
      </c>
      <c r="L342" t="str">
        <v>.002 or Less out of center = Pass</v>
      </c>
      <c r="M342" t="str">
        <v>.005 to .015 = Pass</v>
      </c>
      <c r="N342" t="str">
        <v>.0125 Mean, Section</v>
      </c>
      <c r="O342" t="str">
        <v>.025 or Less in X &amp; Y=Pass</v>
      </c>
      <c r="P342" t="str">
        <v>.038 Mean</v>
      </c>
      <c r="Q342" t="str">
        <v>.063 MM = .0024 IN, See Image</v>
      </c>
      <c r="R342" t="str">
        <v>.063MM = .0024"</v>
      </c>
      <c r="S342" t="str">
        <v>.243 NO-GO, Unconstrained, Must Not Start</v>
      </c>
      <c r="T342" t="str">
        <v>@ Back Face &amp; ID, No Raised Edge</v>
      </c>
      <c r="U342" t="str">
        <v>@ Back Face &amp; OD, No Raised Edge</v>
      </c>
      <c r="V342" t="str">
        <v>@ ID &amp; FACE</v>
      </c>
      <c r="W342" t="str">
        <v>@ OD &amp; BACK FACE</v>
      </c>
      <c r="X342" t="str">
        <v>@ OD &amp; FACE</v>
      </c>
      <c r="Y342" t="str">
        <v>Across from slot</v>
      </c>
      <c r="Z342" t="str">
        <v>All Edge Breaks</v>
      </c>
      <c r="AA342" t="str">
        <v>Attached to bar stock</v>
      </c>
      <c r="AB342" t="str">
        <v xml:space="preserve">Back Turn Fillet Rad. </v>
      </c>
      <c r="AC342" t="str">
        <v>Balloon 1 (DWG FRM0105 Page 2, NV-27)</v>
      </c>
      <c r="AD342" t="str">
        <v>Balloon 1 (DWG FRM0105, NV-30)</v>
      </c>
      <c r="AE342" t="str">
        <v>Balloon 1 (P# 9890002-20) OL00429/A</v>
      </c>
      <c r="AF342" t="str">
        <v>Balloon 1, DWG#FRM0105</v>
      </c>
      <c r="AG342" t="str">
        <v>Balloon 11, See Image</v>
      </c>
      <c r="AH342" t="str">
        <v xml:space="preserve">Balloon 2 (DWG FRM0105 Page 2, NV-27) </v>
      </c>
      <c r="AI342" t="str">
        <v>Balloon 2 (DWG FRM0105, NV-30)</v>
      </c>
      <c r="AJ342" t="str">
        <v>Balloon 2 (P# 9890002-20)</v>
      </c>
      <c r="AK342" t="str">
        <v>Balloon 2, DWG#FRM0105</v>
      </c>
      <c r="AL342" t="str">
        <v>Balloon 2, DWG#FRM0105, See Image</v>
      </c>
      <c r="AM342" t="str">
        <v>Balloon 3 (DWG FRM0105, NV-30 Minor)</v>
      </c>
      <c r="AN342" t="str">
        <v>Balloon 3 (DWG FRM0105, NV-30)</v>
      </c>
      <c r="AO342" t="str">
        <v>Balloon 3 (P# 9890002-20)</v>
      </c>
      <c r="AP342" t="str">
        <v>Balloon 4</v>
      </c>
      <c r="AQ342" t="str">
        <v>Balloon 4 (P# 9890002-20)</v>
      </c>
      <c r="AR342" t="str">
        <v>Below Middle Band</v>
      </c>
      <c r="AS342" t="str">
        <v>Best Fit Pin, .003 or Less =Pass</v>
      </c>
      <c r="AT342" t="str">
        <v>Blank</v>
      </c>
      <c r="AU342" t="str">
        <v>Blank Turn Maj.</v>
      </c>
      <c r="AV342" t="str">
        <v>Blank Turn Maj. Mill Flt., OL4172</v>
      </c>
      <c r="AW342" t="str">
        <v>Blank Without .010 Slots</v>
      </c>
      <c r="AX342" t="str">
        <v>Blank Without .010 Slots, Section</v>
      </c>
      <c r="AY342" t="str">
        <v>Blank without thread</v>
      </c>
      <c r="AZ342" t="str">
        <v xml:space="preserve">Blank, Center of V Grv. </v>
      </c>
      <c r="BA342" t="str">
        <v>Blank, Check R adjacent Balloon 17</v>
      </c>
      <c r="BB342" t="str">
        <v>Blank, EXT. Feature</v>
      </c>
      <c r="BC342" t="str">
        <v>Blank, See Image, OL04335</v>
      </c>
      <c r="BD342" t="str">
        <v>Blank, See Image, OL04336</v>
      </c>
      <c r="BE342" t="str">
        <v xml:space="preserve">Blank, Thrd. </v>
      </c>
      <c r="BF342" t="str">
        <v>Blank, Turn Tip</v>
      </c>
      <c r="BG342" t="str">
        <v>Blank, Without Thrd.</v>
      </c>
      <c r="BH342" t="str">
        <v>Blank, Without Thread</v>
      </c>
      <c r="BI342" t="str">
        <v xml:space="preserve">Blunt Start Blend to Minor </v>
      </c>
      <c r="BJ342" t="str">
        <v>Calc., Use Go HEX</v>
      </c>
      <c r="BK342" t="str">
        <v>Can't dig into OD</v>
      </c>
      <c r="BL342" t="str">
        <v>Carbide Gauge</v>
      </c>
      <c r="BM342" t="str">
        <v xml:space="preserve">Center of V Grv. </v>
      </c>
      <c r="BN342" t="str">
        <v>Centered Less than .03 = Pass</v>
      </c>
      <c r="BO342" t="str">
        <v>Centered within .0005 or Less = Pass</v>
      </c>
      <c r="BP342" t="str">
        <v>Centered within .001 or Less = Pass</v>
      </c>
      <c r="BQ342" t="str">
        <v>Centered within .0254 or Less = Pass</v>
      </c>
      <c r="BR342" t="str">
        <v>Check close to Rod Slot</v>
      </c>
      <c r="BS342" t="str">
        <v>Check every other hole</v>
      </c>
      <c r="BT342" t="str">
        <v>Check Go over full length of slot.</v>
      </c>
      <c r="BU342" t="str">
        <v>Check Near Closed End</v>
      </c>
      <c r="BV342" t="str">
        <v>Check per Print View, Away from Rod Slot</v>
      </c>
      <c r="BW342" t="str">
        <v>Check to Balloon 30 Go Pin</v>
      </c>
      <c r="BX342" t="str">
        <v>Check with .2705 SET Pin Inside Part</v>
      </c>
      <c r="BY342" t="str">
        <v>Check with Hex Up</v>
      </c>
      <c r="BZ342" t="str">
        <v>CMM Blank</v>
      </c>
      <c r="CA342" t="str">
        <v>Confirm Full Radius</v>
      </c>
      <c r="CB342" t="str">
        <v>Constrained in fixture</v>
      </c>
      <c r="CC342" t="str">
        <v>Constrained with Ring</v>
      </c>
      <c r="CD342" t="str">
        <v>Constrained, See Image</v>
      </c>
      <c r="CE342" t="str">
        <v>Dim. "A"</v>
      </c>
      <c r="CF342" t="str">
        <v>Dim. "B"</v>
      </c>
      <c r="CG342" t="str">
        <v>Dim. "C"</v>
      </c>
      <c r="CH342" t="str">
        <v>Dim. "D", Whirl Blank</v>
      </c>
      <c r="CI342" t="str">
        <v>Dim. "G"</v>
      </c>
      <c r="CJ342" t="str">
        <v>Dim. E, Blank Turn Maj. &amp;  Mill Flt</v>
      </c>
      <c r="CK342" t="str">
        <v>Dim. E, Blank Turn Maj.&amp;  Mill Flt</v>
      </c>
      <c r="CL342" t="str">
        <v>Dim. H, Whirl Blank</v>
      </c>
      <c r="CM342" t="str">
        <v>Dim. J, 'Blank Turn Maj. &amp; Whirl Blank</v>
      </c>
      <c r="CN342" t="str">
        <v>Disk Drop Indicator Tip</v>
      </c>
      <c r="CO342" t="str">
        <v>DWG 100448-15, Balloon F_1</v>
      </c>
      <c r="CP342" t="str">
        <v>DWG 100448-15, OL02571</v>
      </c>
      <c r="CQ342" t="str">
        <v>DWG 100448-41</v>
      </c>
      <c r="CR342" t="str">
        <v>DWG 9890040, (10E),Section Part, OL01139</v>
      </c>
      <c r="CS342" t="str">
        <v>DWG 9890040, (10E),Section, OL01139</v>
      </c>
      <c r="CT342" t="str">
        <v>DWG 9890040, (11E)</v>
      </c>
      <c r="CU342" t="str">
        <v>DWG 9890040, (11E), Pins with Flats</v>
      </c>
      <c r="CV342" t="str">
        <v>DWG 9890040, (12E),  Pass=.002 or less</v>
      </c>
      <c r="CW342" t="str">
        <v>DWG 9890040, (12E), See Image</v>
      </c>
      <c r="CX342" t="str">
        <v>DWG 9890040, (1E), OL01431</v>
      </c>
      <c r="CY342" t="str">
        <v>DWG 9890040, (1E), OL01432</v>
      </c>
      <c r="CZ342" t="str">
        <v>DWG 9890040, (2E), OL01432</v>
      </c>
      <c r="DA342" t="str">
        <v>DWG 9890040, (3E)</v>
      </c>
      <c r="DB342" t="str">
        <v>DWG 9890040, (4E)</v>
      </c>
      <c r="DC342" t="str">
        <v>DWG 9890040, (5E), OL02336</v>
      </c>
      <c r="DD342" t="str">
        <v>DWG 9890040, (6E)</v>
      </c>
      <c r="DE342" t="str">
        <v>DWG 9890040, (7E)</v>
      </c>
      <c r="DF342" t="str">
        <v>DWG 9890040, (8E), OL01433</v>
      </c>
      <c r="DG342" t="str">
        <v>DWG 9890040, (8E), OL01433, Section</v>
      </c>
      <c r="DH342" t="str">
        <v>DWG 9890040, (9E), Close to Rod Slot</v>
      </c>
      <c r="DI342" t="str">
        <v>DWG 9890040, (9E),Close to Rod Slot</v>
      </c>
      <c r="DJ342" t="str">
        <v>DWG FRM0105 PAGE 2</v>
      </c>
      <c r="DK342" t="str">
        <v>DWG# 100448-41</v>
      </c>
      <c r="DL342" t="str">
        <v>DWG# 100448-44</v>
      </c>
      <c r="DM342" t="str">
        <v>DWG# 9890003  (1), Section OL00436/A</v>
      </c>
      <c r="DN342" t="str">
        <v>DWG# 9890003 (3), Ring Gauge Constrained</v>
      </c>
      <c r="DO342" t="str">
        <v>DWG# 9890003 (4), Section</v>
      </c>
      <c r="DP342" t="str">
        <v>DWG#100448-26, Balloon 1K, OL02350</v>
      </c>
      <c r="DQ342" t="str">
        <v>DWG#100448-26, Balloon 2K, OL02350</v>
      </c>
      <c r="DR342" t="str">
        <v>DWG#100448-26, Balloon 3K, OL02363</v>
      </c>
      <c r="DS342" t="str">
        <v>DWG#100448-26, Balloon 4K</v>
      </c>
      <c r="DT342" t="str">
        <v>DWG#100448-26, Balloon 5K, Section</v>
      </c>
      <c r="DU342" t="str">
        <v>DWG#100448-26, Balloon 6K</v>
      </c>
      <c r="DV342" t="str">
        <v>DWG#100448-26, Balloon 7K, Section</v>
      </c>
      <c r="DW342" t="str">
        <v>DWG#100448-26, Mfg. Tol.</v>
      </c>
      <c r="DX342" t="str">
        <v>DWG#9890003 (2) Ring Gauge Constrained</v>
      </c>
      <c r="DY342" t="str">
        <v>DWG#9890044</v>
      </c>
      <c r="DZ342" t="str">
        <v>DWG#9890044 .1985 to .2005=Pass</v>
      </c>
      <c r="EA342" t="str">
        <v>DWG#9890044 Overlay OL02441</v>
      </c>
      <c r="EB342" t="str">
        <v>DWG#9890044, OL02441</v>
      </c>
      <c r="EC342" t="str">
        <v>DWG#FRM0105</v>
      </c>
      <c r="ED342" t="str">
        <v>EXT.</v>
      </c>
      <c r="EE342" t="str">
        <v>EXT. Section, OL02460</v>
      </c>
      <c r="EF342" t="str">
        <v>EXT., OL04223</v>
      </c>
      <c r="EG342" t="str">
        <v>Flat Drop Indicator Tip</v>
      </c>
      <c r="EH342" t="str">
        <v>Full Go Pin, No Light, at Radius</v>
      </c>
      <c r="EI342" t="str">
        <v>Function Check</v>
      </c>
      <c r="EJ342" t="str">
        <v>GO Function Gauge</v>
      </c>
      <c r="EK342" t="str">
        <v>Go Gauge for Balloon 1 &amp; 4</v>
      </c>
      <c r="EL342" t="str">
        <v>Go Pin must pass through</v>
      </c>
      <c r="EM342" t="str">
        <v>Greater than .005 = Fail, Section</v>
      </c>
      <c r="EN342" t="str">
        <v>Greater than .025 out of center = Fail</v>
      </c>
      <c r="EO342" t="str">
        <v>Greater than 2.6 = Pass</v>
      </c>
      <c r="EP342" t="str">
        <v>Green = Pass, Red = Fail</v>
      </c>
      <c r="EQ342" t="str">
        <v>Hex Depth</v>
      </c>
      <c r="ER342" t="str">
        <v>Hex Minor</v>
      </c>
      <c r="ES342" t="str">
        <v>Hole Dia.</v>
      </c>
      <c r="ET342" t="str">
        <v>ID Sphere Finish</v>
      </c>
      <c r="EU342" t="str">
        <v>ID/OD Both Sides, Diff. .002 or less = Pass</v>
      </c>
      <c r="EV342" t="str">
        <v>If Looks Big, Section</v>
      </c>
      <c r="EW342" t="str">
        <v>If Looks Small, Section</v>
      </c>
      <c r="EX342" t="str">
        <v>Insp. Close to Break Away, Mfg.Tol.</v>
      </c>
      <c r="EY342" t="str">
        <v>INT.</v>
      </c>
      <c r="EZ342" t="str">
        <v>INT. Section, OL02460</v>
      </c>
      <c r="FA342" t="str">
        <v>INT., OL04223</v>
      </c>
      <c r="FB342" t="str">
        <v>Intersect. of 7.7 &amp; R0.10</v>
      </c>
      <c r="FC342" t="str">
        <v>Intersect. of 8.79 and R.25 MAX</v>
      </c>
      <c r="FD342" t="str">
        <v>Keep Ind. Tip away from corner</v>
      </c>
      <c r="FE342" t="str">
        <v>L31</v>
      </c>
      <c r="FF342" t="str">
        <v>Laser Mark</v>
      </c>
      <c r="FG342" t="str">
        <v>LASER PER NOTE 4</v>
      </c>
      <c r="FH342" t="str">
        <v>LASER PER NOTE 4, Final Check 1 only</v>
      </c>
      <c r="FI342" t="str">
        <v>Less than .002 out of center = Pass</v>
      </c>
      <c r="FJ342" t="str">
        <v>Less than 2.75 = Pass, Section</v>
      </c>
      <c r="FK342" t="str">
        <v>List as pin. Not Calibrated</v>
      </c>
      <c r="FL342" t="str">
        <v>M9 X 1.25 BUTT See Comment Image</v>
      </c>
      <c r="FM342" t="str">
        <v>Manual Section</v>
      </c>
      <c r="FN342" t="str">
        <v>Max Deep .241 NO-GO =.42</v>
      </c>
      <c r="FO342" t="str">
        <v>MAX Depth of (Note 7) .241 NO-GO Pin</v>
      </c>
      <c r="FP342" t="str">
        <v>Measure from Blue Line, See Image</v>
      </c>
      <c r="FQ342" t="str">
        <v>Measure Width of Blue Area, See Image</v>
      </c>
      <c r="FR342" t="str">
        <v>Mfg. Tol</v>
      </c>
      <c r="FS342" t="str">
        <v>Mfg. Tol, See Image</v>
      </c>
      <c r="FT342" t="str">
        <v>Mfg. Tol.</v>
      </c>
      <c r="FU342" t="str">
        <v>Mfg. Tol. "A"</v>
      </c>
      <c r="FV342" t="str">
        <v>Mfg. Tol. (Zero on Gauge Full Dia. Lead)</v>
      </c>
      <c r="FW342" t="str">
        <v>Mfg. Tol. Balloon 11, See Image</v>
      </c>
      <c r="FX342" t="str">
        <v>Mfg. Tol. Balloon 4</v>
      </c>
      <c r="FY342" t="str">
        <v>Mfg. Tol. Balloon 7</v>
      </c>
      <c r="FZ342" t="str">
        <v xml:space="preserve">Mfg. Tol. C-Bore Face (Ballo 28) </v>
      </c>
      <c r="GA342" t="str">
        <v>Mfg. Tol. Section</v>
      </c>
      <c r="GB342" t="str">
        <v>Mfg. Tol. See Image</v>
      </c>
      <c r="GC342" t="str">
        <v>Mfg. Tol., 3 Places, Record MAX</v>
      </c>
      <c r="GD342" t="str">
        <v>Mfg. Tol., Balloon 11</v>
      </c>
      <c r="GE342" t="str">
        <v>Mfg. Tol., Balloon 7</v>
      </c>
      <c r="GF342" t="str">
        <v>Mfg. Tol., Blank</v>
      </c>
      <c r="GG342" t="str">
        <v>Mfg. Tol., Blank, Balloon 12</v>
      </c>
      <c r="GH342" t="str">
        <v>Mfg. Tol., Blend to SØ.320</v>
      </c>
      <c r="GI342" t="str">
        <v>Mfg. Tol., Calculation</v>
      </c>
      <c r="GJ342" t="str">
        <v>Mfg. Tol., For Mill Fixture</v>
      </c>
      <c r="GK342" t="str">
        <v>Mfg. Tol., L32</v>
      </c>
      <c r="GL342" t="str">
        <v>Mfg. Tol., L33</v>
      </c>
      <c r="GM342" t="str">
        <v>Mfg. Tol., No Tool Marks</v>
      </c>
      <c r="GN342" t="str">
        <v>Mfg. Tol., OL03361</v>
      </c>
      <c r="GO342" t="str">
        <v>Mfg. Tol., Record off center value</v>
      </c>
      <c r="GP342" t="str">
        <v>Mfg. Tol., Same 3 Places, Record MIN</v>
      </c>
      <c r="GQ342" t="str">
        <v>Mfg. Tol., Section</v>
      </c>
      <c r="GR342" t="str">
        <v>Mfg. Tol., Section B-B</v>
      </c>
      <c r="GS342" t="str">
        <v>Mfg. Tol., Section, OL03361</v>
      </c>
      <c r="GT342" t="str">
        <v>Mfg. Tol., Section, Per Note 2</v>
      </c>
      <c r="GU342" t="str">
        <v>Mfg. Tol., See Image</v>
      </c>
      <c r="GV342" t="str">
        <v>Mfg. Tol., See Image, Bore in Blue</v>
      </c>
      <c r="GW342" t="str">
        <v>Mfg. Tol., See Image, Hook Tip</v>
      </c>
      <c r="GX342" t="str">
        <v>Mfg. Tol., Sharp Okay No Burr</v>
      </c>
      <c r="GY342" t="str">
        <v>Mfg. Tol., Threadless Blank</v>
      </c>
      <c r="GZ342" t="str">
        <v>Mfg.Tol.</v>
      </c>
      <c r="HA342" t="str">
        <v>Mgf. To., T.S.C.</v>
      </c>
      <c r="HB342" t="str">
        <v>Milled Feature</v>
      </c>
      <c r="HC342" t="str">
        <v>Milled Feature, OL04045</v>
      </c>
      <c r="HD342" t="str">
        <v>More than .0005 out of center = Fail</v>
      </c>
      <c r="HE342" t="str">
        <v>Must Pass Through</v>
      </c>
      <c r="HF342" t="str">
        <v>Must pass through gauge</v>
      </c>
      <c r="HG342" t="str">
        <v>Must Pass Through Go Gauge</v>
      </c>
      <c r="HH342" t="str">
        <v>Must Pass, See Image.</v>
      </c>
      <c r="HI342" t="str">
        <v>NA</v>
      </c>
      <c r="HJ342" t="str">
        <v>Narrow Area</v>
      </c>
      <c r="HK342" t="str">
        <v>Near Balloon 21</v>
      </c>
      <c r="HL342" t="str">
        <v>Near Datum B</v>
      </c>
      <c r="HM342" t="str">
        <v>Neck Dia.</v>
      </c>
      <c r="HN342" t="str">
        <v>Neck to Head Rad.</v>
      </c>
      <c r="HO342" t="str">
        <v>No Copper Deposits Allowed</v>
      </c>
      <c r="HP342" t="str">
        <v>No Section</v>
      </c>
      <c r="HQ342" t="str">
        <v>No Section, .01 to .014 = Pass</v>
      </c>
      <c r="HR342" t="str">
        <v>No Section, Rotate Part</v>
      </c>
      <c r="HS342" t="str">
        <v>No Section, See Image</v>
      </c>
      <c r="HT342" t="str">
        <v>No Slot, Section B-B</v>
      </c>
      <c r="HU342" t="str">
        <v>No visual step = Pass</v>
      </c>
      <c r="HV342" t="str">
        <v>Not to exceed .95 Deep</v>
      </c>
      <c r="HW342" t="str">
        <v>Note 1</v>
      </c>
      <c r="HX342" t="str">
        <v>OL00333/A</v>
      </c>
      <c r="HY342" t="str">
        <v>OL00519</v>
      </c>
      <c r="HZ342" t="str">
        <v>OL00520</v>
      </c>
      <c r="IA342" t="str">
        <v>OL00529</v>
      </c>
      <c r="IB342" t="str">
        <v>OL00542</v>
      </c>
      <c r="IC342" t="str">
        <v>OL00724</v>
      </c>
      <c r="ID342" t="str">
        <v>OL01250</v>
      </c>
      <c r="IE342" t="str">
        <v>OL01869, Threadless Blank</v>
      </c>
      <c r="IF342" t="str">
        <v>OL01870, Section</v>
      </c>
      <c r="IG342" t="str">
        <v>OL02255</v>
      </c>
      <c r="IH342" t="str">
        <v>OL02255, Mfg. Tol.</v>
      </c>
      <c r="II342" t="str">
        <v>OL02302</v>
      </c>
      <c r="IJ342" t="str">
        <v xml:space="preserve">OL02318  needed per image instructions </v>
      </c>
      <c r="IK342" t="str">
        <v>OL02556</v>
      </c>
      <c r="IL342" t="str">
        <v>OL02557</v>
      </c>
      <c r="IM342" t="str">
        <v>OL02567</v>
      </c>
      <c r="IN342" t="str">
        <v>OL02653</v>
      </c>
      <c r="IO342" t="str">
        <v>OL02718</v>
      </c>
      <c r="IP342" t="str">
        <v>OL02841</v>
      </c>
      <c r="IQ342" t="str">
        <v>OL02842</v>
      </c>
      <c r="IR342" t="str">
        <v>OL02844</v>
      </c>
      <c r="IS342" t="str">
        <v>OL02871</v>
      </c>
      <c r="IT342" t="str">
        <v>OL02887</v>
      </c>
      <c r="IU342" t="str">
        <v>OL03766</v>
      </c>
      <c r="IV342" t="str">
        <v>OL03868</v>
      </c>
      <c r="IW342" t="str">
        <v>OL03869</v>
      </c>
      <c r="IX342" t="str">
        <v>OL03870</v>
      </c>
      <c r="IY342" t="str">
        <v>OL03873, DWG# 100448-44</v>
      </c>
      <c r="IZ342" t="str">
        <v>OL03949</v>
      </c>
      <c r="JA342" t="str">
        <v xml:space="preserve">OL04043, Section </v>
      </c>
      <c r="JB342" t="str">
        <v xml:space="preserve">OL04044, Section </v>
      </c>
      <c r="JC342" t="str">
        <v>OL04045</v>
      </c>
      <c r="JD342" t="str">
        <v>OL04045, Milled Feature</v>
      </c>
      <c r="JE342" t="str">
        <v>OL04063</v>
      </c>
      <c r="JF342" t="str">
        <v>OL04064</v>
      </c>
      <c r="JG342" t="str">
        <v>OL04065</v>
      </c>
      <c r="JH342" t="str">
        <v>OL04181</v>
      </c>
      <c r="JI342" t="str">
        <v>OL04218</v>
      </c>
      <c r="JJ342" t="str">
        <v>OL04224, See Image</v>
      </c>
      <c r="JK342" t="str">
        <v>OL04374</v>
      </c>
      <c r="JL342" t="str">
        <v>OL04375, Section M-M</v>
      </c>
      <c r="JM342" t="str">
        <v>OL04376, Section M-M</v>
      </c>
      <c r="JN342" t="str">
        <v>OL04443</v>
      </c>
      <c r="JO342" t="str">
        <v>OL04444</v>
      </c>
      <c r="JP342" t="str">
        <v>One side of slot</v>
      </c>
      <c r="JQ342" t="str">
        <v>Other side of slot</v>
      </c>
      <c r="JR342" t="str">
        <v>Out of center more than .002 = Fail</v>
      </c>
      <c r="JS342" t="str">
        <v>Out of center more than.002 = Fail</v>
      </c>
      <c r="JT342" t="str">
        <v>Overlay OL02713</v>
      </c>
    </row>
    <row r="343" spans="1:280">
      <c r="A343" s="74" t="s">
        <v>748</v>
      </c>
      <c r="C343" s="74" t="str" cm="1">
        <f t="array" ref="C343:JT343">TRANSPOSE(_xlfn._xlws.SORT(_xlfn._xlws.FILTER($A$2:$A$279,ISNUMBER(SEARCH('Prt. Lib. &amp; Routine, Table'!M350,$A$2:$A$279)),"not found")))</f>
        <v xml:space="preserve"> 'C', Whirl Blank</v>
      </c>
      <c r="D343" t="str">
        <v xml:space="preserve"> See Image, Constrained</v>
      </c>
      <c r="E343" t="str">
        <v>(.04 to .12 range = Pass)</v>
      </c>
      <c r="F343" t="str">
        <v>(.042 FULL) Go Pin Seat Fully</v>
      </c>
      <c r="G343" t="str">
        <v>(B), Mfg. Tol.</v>
      </c>
      <c r="H343" t="str">
        <v>(B), O.A.L.</v>
      </c>
      <c r="I343" t="str">
        <v>.001 or less =Pass</v>
      </c>
      <c r="J343" t="str">
        <v>.001 or less out of center = Pass</v>
      </c>
      <c r="K343" t="str">
        <v>.002 or Less = Pass</v>
      </c>
      <c r="L343" t="str">
        <v>.002 or Less out of center = Pass</v>
      </c>
      <c r="M343" t="str">
        <v>.005 to .015 = Pass</v>
      </c>
      <c r="N343" t="str">
        <v>.0125 Mean, Section</v>
      </c>
      <c r="O343" t="str">
        <v>.025 or Less in X &amp; Y=Pass</v>
      </c>
      <c r="P343" t="str">
        <v>.038 Mean</v>
      </c>
      <c r="Q343" t="str">
        <v>.063 MM = .0024 IN, See Image</v>
      </c>
      <c r="R343" t="str">
        <v>.063MM = .0024"</v>
      </c>
      <c r="S343" t="str">
        <v>.243 NO-GO, Unconstrained, Must Not Start</v>
      </c>
      <c r="T343" t="str">
        <v>@ Back Face &amp; ID, No Raised Edge</v>
      </c>
      <c r="U343" t="str">
        <v>@ Back Face &amp; OD, No Raised Edge</v>
      </c>
      <c r="V343" t="str">
        <v>@ ID &amp; FACE</v>
      </c>
      <c r="W343" t="str">
        <v>@ OD &amp; BACK FACE</v>
      </c>
      <c r="X343" t="str">
        <v>@ OD &amp; FACE</v>
      </c>
      <c r="Y343" t="str">
        <v>Across from slot</v>
      </c>
      <c r="Z343" t="str">
        <v>All Edge Breaks</v>
      </c>
      <c r="AA343" t="str">
        <v>Attached to bar stock</v>
      </c>
      <c r="AB343" t="str">
        <v xml:space="preserve">Back Turn Fillet Rad. </v>
      </c>
      <c r="AC343" t="str">
        <v>Balloon 1 (DWG FRM0105 Page 2, NV-27)</v>
      </c>
      <c r="AD343" t="str">
        <v>Balloon 1 (DWG FRM0105, NV-30)</v>
      </c>
      <c r="AE343" t="str">
        <v>Balloon 1 (P# 9890002-20) OL00429/A</v>
      </c>
      <c r="AF343" t="str">
        <v>Balloon 1, DWG#FRM0105</v>
      </c>
      <c r="AG343" t="str">
        <v>Balloon 11, See Image</v>
      </c>
      <c r="AH343" t="str">
        <v xml:space="preserve">Balloon 2 (DWG FRM0105 Page 2, NV-27) </v>
      </c>
      <c r="AI343" t="str">
        <v>Balloon 2 (DWG FRM0105, NV-30)</v>
      </c>
      <c r="AJ343" t="str">
        <v>Balloon 2 (P# 9890002-20)</v>
      </c>
      <c r="AK343" t="str">
        <v>Balloon 2, DWG#FRM0105</v>
      </c>
      <c r="AL343" t="str">
        <v>Balloon 2, DWG#FRM0105, See Image</v>
      </c>
      <c r="AM343" t="str">
        <v>Balloon 3 (DWG FRM0105, NV-30 Minor)</v>
      </c>
      <c r="AN343" t="str">
        <v>Balloon 3 (DWG FRM0105, NV-30)</v>
      </c>
      <c r="AO343" t="str">
        <v>Balloon 3 (P# 9890002-20)</v>
      </c>
      <c r="AP343" t="str">
        <v>Balloon 4</v>
      </c>
      <c r="AQ343" t="str">
        <v>Balloon 4 (P# 9890002-20)</v>
      </c>
      <c r="AR343" t="str">
        <v>Below Middle Band</v>
      </c>
      <c r="AS343" t="str">
        <v>Best Fit Pin, .003 or Less =Pass</v>
      </c>
      <c r="AT343" t="str">
        <v>Blank</v>
      </c>
      <c r="AU343" t="str">
        <v>Blank Turn Maj.</v>
      </c>
      <c r="AV343" t="str">
        <v>Blank Turn Maj. Mill Flt., OL4172</v>
      </c>
      <c r="AW343" t="str">
        <v>Blank Without .010 Slots</v>
      </c>
      <c r="AX343" t="str">
        <v>Blank Without .010 Slots, Section</v>
      </c>
      <c r="AY343" t="str">
        <v>Blank without thread</v>
      </c>
      <c r="AZ343" t="str">
        <v xml:space="preserve">Blank, Center of V Grv. </v>
      </c>
      <c r="BA343" t="str">
        <v>Blank, Check R adjacent Balloon 17</v>
      </c>
      <c r="BB343" t="str">
        <v>Blank, EXT. Feature</v>
      </c>
      <c r="BC343" t="str">
        <v>Blank, See Image, OL04335</v>
      </c>
      <c r="BD343" t="str">
        <v>Blank, See Image, OL04336</v>
      </c>
      <c r="BE343" t="str">
        <v xml:space="preserve">Blank, Thrd. </v>
      </c>
      <c r="BF343" t="str">
        <v>Blank, Turn Tip</v>
      </c>
      <c r="BG343" t="str">
        <v>Blank, Without Thrd.</v>
      </c>
      <c r="BH343" t="str">
        <v>Blank, Without Thread</v>
      </c>
      <c r="BI343" t="str">
        <v xml:space="preserve">Blunt Start Blend to Minor </v>
      </c>
      <c r="BJ343" t="str">
        <v>Calc., Use Go HEX</v>
      </c>
      <c r="BK343" t="str">
        <v>Can't dig into OD</v>
      </c>
      <c r="BL343" t="str">
        <v>Carbide Gauge</v>
      </c>
      <c r="BM343" t="str">
        <v xml:space="preserve">Center of V Grv. </v>
      </c>
      <c r="BN343" t="str">
        <v>Centered Less than .03 = Pass</v>
      </c>
      <c r="BO343" t="str">
        <v>Centered within .0005 or Less = Pass</v>
      </c>
      <c r="BP343" t="str">
        <v>Centered within .001 or Less = Pass</v>
      </c>
      <c r="BQ343" t="str">
        <v>Centered within .0254 or Less = Pass</v>
      </c>
      <c r="BR343" t="str">
        <v>Check close to Rod Slot</v>
      </c>
      <c r="BS343" t="str">
        <v>Check every other hole</v>
      </c>
      <c r="BT343" t="str">
        <v>Check Go over full length of slot.</v>
      </c>
      <c r="BU343" t="str">
        <v>Check Near Closed End</v>
      </c>
      <c r="BV343" t="str">
        <v>Check per Print View, Away from Rod Slot</v>
      </c>
      <c r="BW343" t="str">
        <v>Check to Balloon 30 Go Pin</v>
      </c>
      <c r="BX343" t="str">
        <v>Check with .2705 SET Pin Inside Part</v>
      </c>
      <c r="BY343" t="str">
        <v>Check with Hex Up</v>
      </c>
      <c r="BZ343" t="str">
        <v>CMM Blank</v>
      </c>
      <c r="CA343" t="str">
        <v>Confirm Full Radius</v>
      </c>
      <c r="CB343" t="str">
        <v>Constrained in fixture</v>
      </c>
      <c r="CC343" t="str">
        <v>Constrained with Ring</v>
      </c>
      <c r="CD343" t="str">
        <v>Constrained, See Image</v>
      </c>
      <c r="CE343" t="str">
        <v>Dim. "A"</v>
      </c>
      <c r="CF343" t="str">
        <v>Dim. "B"</v>
      </c>
      <c r="CG343" t="str">
        <v>Dim. "C"</v>
      </c>
      <c r="CH343" t="str">
        <v>Dim. "D", Whirl Blank</v>
      </c>
      <c r="CI343" t="str">
        <v>Dim. "G"</v>
      </c>
      <c r="CJ343" t="str">
        <v>Dim. E, Blank Turn Maj. &amp;  Mill Flt</v>
      </c>
      <c r="CK343" t="str">
        <v>Dim. E, Blank Turn Maj.&amp;  Mill Flt</v>
      </c>
      <c r="CL343" t="str">
        <v>Dim. H, Whirl Blank</v>
      </c>
      <c r="CM343" t="str">
        <v>Dim. J, 'Blank Turn Maj. &amp; Whirl Blank</v>
      </c>
      <c r="CN343" t="str">
        <v>Disk Drop Indicator Tip</v>
      </c>
      <c r="CO343" t="str">
        <v>DWG 100448-15, Balloon F_1</v>
      </c>
      <c r="CP343" t="str">
        <v>DWG 100448-15, OL02571</v>
      </c>
      <c r="CQ343" t="str">
        <v>DWG 100448-41</v>
      </c>
      <c r="CR343" t="str">
        <v>DWG 9890040, (10E),Section Part, OL01139</v>
      </c>
      <c r="CS343" t="str">
        <v>DWG 9890040, (10E),Section, OL01139</v>
      </c>
      <c r="CT343" t="str">
        <v>DWG 9890040, (11E)</v>
      </c>
      <c r="CU343" t="str">
        <v>DWG 9890040, (11E), Pins with Flats</v>
      </c>
      <c r="CV343" t="str">
        <v>DWG 9890040, (12E),  Pass=.002 or less</v>
      </c>
      <c r="CW343" t="str">
        <v>DWG 9890040, (12E), See Image</v>
      </c>
      <c r="CX343" t="str">
        <v>DWG 9890040, (1E), OL01431</v>
      </c>
      <c r="CY343" t="str">
        <v>DWG 9890040, (1E), OL01432</v>
      </c>
      <c r="CZ343" t="str">
        <v>DWG 9890040, (2E), OL01432</v>
      </c>
      <c r="DA343" t="str">
        <v>DWG 9890040, (3E)</v>
      </c>
      <c r="DB343" t="str">
        <v>DWG 9890040, (4E)</v>
      </c>
      <c r="DC343" t="str">
        <v>DWG 9890040, (5E), OL02336</v>
      </c>
      <c r="DD343" t="str">
        <v>DWG 9890040, (6E)</v>
      </c>
      <c r="DE343" t="str">
        <v>DWG 9890040, (7E)</v>
      </c>
      <c r="DF343" t="str">
        <v>DWG 9890040, (8E), OL01433</v>
      </c>
      <c r="DG343" t="str">
        <v>DWG 9890040, (8E), OL01433, Section</v>
      </c>
      <c r="DH343" t="str">
        <v>DWG 9890040, (9E), Close to Rod Slot</v>
      </c>
      <c r="DI343" t="str">
        <v>DWG 9890040, (9E),Close to Rod Slot</v>
      </c>
      <c r="DJ343" t="str">
        <v>DWG FRM0105 PAGE 2</v>
      </c>
      <c r="DK343" t="str">
        <v>DWG# 100448-41</v>
      </c>
      <c r="DL343" t="str">
        <v>DWG# 100448-44</v>
      </c>
      <c r="DM343" t="str">
        <v>DWG# 9890003  (1), Section OL00436/A</v>
      </c>
      <c r="DN343" t="str">
        <v>DWG# 9890003 (3), Ring Gauge Constrained</v>
      </c>
      <c r="DO343" t="str">
        <v>DWG# 9890003 (4), Section</v>
      </c>
      <c r="DP343" t="str">
        <v>DWG#100448-26, Balloon 1K, OL02350</v>
      </c>
      <c r="DQ343" t="str">
        <v>DWG#100448-26, Balloon 2K, OL02350</v>
      </c>
      <c r="DR343" t="str">
        <v>DWG#100448-26, Balloon 3K, OL02363</v>
      </c>
      <c r="DS343" t="str">
        <v>DWG#100448-26, Balloon 4K</v>
      </c>
      <c r="DT343" t="str">
        <v>DWG#100448-26, Balloon 5K, Section</v>
      </c>
      <c r="DU343" t="str">
        <v>DWG#100448-26, Balloon 6K</v>
      </c>
      <c r="DV343" t="str">
        <v>DWG#100448-26, Balloon 7K, Section</v>
      </c>
      <c r="DW343" t="str">
        <v>DWG#100448-26, Mfg. Tol.</v>
      </c>
      <c r="DX343" t="str">
        <v>DWG#9890003 (2) Ring Gauge Constrained</v>
      </c>
      <c r="DY343" t="str">
        <v>DWG#9890044</v>
      </c>
      <c r="DZ343" t="str">
        <v>DWG#9890044 .1985 to .2005=Pass</v>
      </c>
      <c r="EA343" t="str">
        <v>DWG#9890044 Overlay OL02441</v>
      </c>
      <c r="EB343" t="str">
        <v>DWG#9890044, OL02441</v>
      </c>
      <c r="EC343" t="str">
        <v>DWG#FRM0105</v>
      </c>
      <c r="ED343" t="str">
        <v>EXT.</v>
      </c>
      <c r="EE343" t="str">
        <v>EXT. Section, OL02460</v>
      </c>
      <c r="EF343" t="str">
        <v>EXT., OL04223</v>
      </c>
      <c r="EG343" t="str">
        <v>Flat Drop Indicator Tip</v>
      </c>
      <c r="EH343" t="str">
        <v>Full Go Pin, No Light, at Radius</v>
      </c>
      <c r="EI343" t="str">
        <v>Function Check</v>
      </c>
      <c r="EJ343" t="str">
        <v>GO Function Gauge</v>
      </c>
      <c r="EK343" t="str">
        <v>Go Gauge for Balloon 1 &amp; 4</v>
      </c>
      <c r="EL343" t="str">
        <v>Go Pin must pass through</v>
      </c>
      <c r="EM343" t="str">
        <v>Greater than .005 = Fail, Section</v>
      </c>
      <c r="EN343" t="str">
        <v>Greater than .025 out of center = Fail</v>
      </c>
      <c r="EO343" t="str">
        <v>Greater than 2.6 = Pass</v>
      </c>
      <c r="EP343" t="str">
        <v>Green = Pass, Red = Fail</v>
      </c>
      <c r="EQ343" t="str">
        <v>Hex Depth</v>
      </c>
      <c r="ER343" t="str">
        <v>Hex Minor</v>
      </c>
      <c r="ES343" t="str">
        <v>Hole Dia.</v>
      </c>
      <c r="ET343" t="str">
        <v>ID Sphere Finish</v>
      </c>
      <c r="EU343" t="str">
        <v>ID/OD Both Sides, Diff. .002 or less = Pass</v>
      </c>
      <c r="EV343" t="str">
        <v>If Looks Big, Section</v>
      </c>
      <c r="EW343" t="str">
        <v>If Looks Small, Section</v>
      </c>
      <c r="EX343" t="str">
        <v>Insp. Close to Break Away, Mfg.Tol.</v>
      </c>
      <c r="EY343" t="str">
        <v>INT.</v>
      </c>
      <c r="EZ343" t="str">
        <v>INT. Section, OL02460</v>
      </c>
      <c r="FA343" t="str">
        <v>INT., OL04223</v>
      </c>
      <c r="FB343" t="str">
        <v>Intersect. of 7.7 &amp; R0.10</v>
      </c>
      <c r="FC343" t="str">
        <v>Intersect. of 8.79 and R.25 MAX</v>
      </c>
      <c r="FD343" t="str">
        <v>Keep Ind. Tip away from corner</v>
      </c>
      <c r="FE343" t="str">
        <v>L31</v>
      </c>
      <c r="FF343" t="str">
        <v>Laser Mark</v>
      </c>
      <c r="FG343" t="str">
        <v>LASER PER NOTE 4</v>
      </c>
      <c r="FH343" t="str">
        <v>LASER PER NOTE 4, Final Check 1 only</v>
      </c>
      <c r="FI343" t="str">
        <v>Less than .002 out of center = Pass</v>
      </c>
      <c r="FJ343" t="str">
        <v>Less than 2.75 = Pass, Section</v>
      </c>
      <c r="FK343" t="str">
        <v>List as pin. Not Calibrated</v>
      </c>
      <c r="FL343" t="str">
        <v>M9 X 1.25 BUTT See Comment Image</v>
      </c>
      <c r="FM343" t="str">
        <v>Manual Section</v>
      </c>
      <c r="FN343" t="str">
        <v>Max Deep .241 NO-GO =.42</v>
      </c>
      <c r="FO343" t="str">
        <v>MAX Depth of (Note 7) .241 NO-GO Pin</v>
      </c>
      <c r="FP343" t="str">
        <v>Measure from Blue Line, See Image</v>
      </c>
      <c r="FQ343" t="str">
        <v>Measure Width of Blue Area, See Image</v>
      </c>
      <c r="FR343" t="str">
        <v>Mfg. Tol</v>
      </c>
      <c r="FS343" t="str">
        <v>Mfg. Tol, See Image</v>
      </c>
      <c r="FT343" t="str">
        <v>Mfg. Tol.</v>
      </c>
      <c r="FU343" t="str">
        <v>Mfg. Tol. "A"</v>
      </c>
      <c r="FV343" t="str">
        <v>Mfg. Tol. (Zero on Gauge Full Dia. Lead)</v>
      </c>
      <c r="FW343" t="str">
        <v>Mfg. Tol. Balloon 11, See Image</v>
      </c>
      <c r="FX343" t="str">
        <v>Mfg. Tol. Balloon 4</v>
      </c>
      <c r="FY343" t="str">
        <v>Mfg. Tol. Balloon 7</v>
      </c>
      <c r="FZ343" t="str">
        <v xml:space="preserve">Mfg. Tol. C-Bore Face (Ballo 28) </v>
      </c>
      <c r="GA343" t="str">
        <v>Mfg. Tol. Section</v>
      </c>
      <c r="GB343" t="str">
        <v>Mfg. Tol. See Image</v>
      </c>
      <c r="GC343" t="str">
        <v>Mfg. Tol., 3 Places, Record MAX</v>
      </c>
      <c r="GD343" t="str">
        <v>Mfg. Tol., Balloon 11</v>
      </c>
      <c r="GE343" t="str">
        <v>Mfg. Tol., Balloon 7</v>
      </c>
      <c r="GF343" t="str">
        <v>Mfg. Tol., Blank</v>
      </c>
      <c r="GG343" t="str">
        <v>Mfg. Tol., Blank, Balloon 12</v>
      </c>
      <c r="GH343" t="str">
        <v>Mfg. Tol., Blend to SØ.320</v>
      </c>
      <c r="GI343" t="str">
        <v>Mfg. Tol., Calculation</v>
      </c>
      <c r="GJ343" t="str">
        <v>Mfg. Tol., For Mill Fixture</v>
      </c>
      <c r="GK343" t="str">
        <v>Mfg. Tol., L32</v>
      </c>
      <c r="GL343" t="str">
        <v>Mfg. Tol., L33</v>
      </c>
      <c r="GM343" t="str">
        <v>Mfg. Tol., No Tool Marks</v>
      </c>
      <c r="GN343" t="str">
        <v>Mfg. Tol., OL03361</v>
      </c>
      <c r="GO343" t="str">
        <v>Mfg. Tol., Record off center value</v>
      </c>
      <c r="GP343" t="str">
        <v>Mfg. Tol., Same 3 Places, Record MIN</v>
      </c>
      <c r="GQ343" t="str">
        <v>Mfg. Tol., Section</v>
      </c>
      <c r="GR343" t="str">
        <v>Mfg. Tol., Section B-B</v>
      </c>
      <c r="GS343" t="str">
        <v>Mfg. Tol., Section, OL03361</v>
      </c>
      <c r="GT343" t="str">
        <v>Mfg. Tol., Section, Per Note 2</v>
      </c>
      <c r="GU343" t="str">
        <v>Mfg. Tol., See Image</v>
      </c>
      <c r="GV343" t="str">
        <v>Mfg. Tol., See Image, Bore in Blue</v>
      </c>
      <c r="GW343" t="str">
        <v>Mfg. Tol., See Image, Hook Tip</v>
      </c>
      <c r="GX343" t="str">
        <v>Mfg. Tol., Sharp Okay No Burr</v>
      </c>
      <c r="GY343" t="str">
        <v>Mfg. Tol., Threadless Blank</v>
      </c>
      <c r="GZ343" t="str">
        <v>Mfg.Tol.</v>
      </c>
      <c r="HA343" t="str">
        <v>Mgf. To., T.S.C.</v>
      </c>
      <c r="HB343" t="str">
        <v>Milled Feature</v>
      </c>
      <c r="HC343" t="str">
        <v>Milled Feature, OL04045</v>
      </c>
      <c r="HD343" t="str">
        <v>More than .0005 out of center = Fail</v>
      </c>
      <c r="HE343" t="str">
        <v>Must Pass Through</v>
      </c>
      <c r="HF343" t="str">
        <v>Must pass through gauge</v>
      </c>
      <c r="HG343" t="str">
        <v>Must Pass Through Go Gauge</v>
      </c>
      <c r="HH343" t="str">
        <v>Must Pass, See Image.</v>
      </c>
      <c r="HI343" t="str">
        <v>NA</v>
      </c>
      <c r="HJ343" t="str">
        <v>Narrow Area</v>
      </c>
      <c r="HK343" t="str">
        <v>Near Balloon 21</v>
      </c>
      <c r="HL343" t="str">
        <v>Near Datum B</v>
      </c>
      <c r="HM343" t="str">
        <v>Neck Dia.</v>
      </c>
      <c r="HN343" t="str">
        <v>Neck to Head Rad.</v>
      </c>
      <c r="HO343" t="str">
        <v>No Copper Deposits Allowed</v>
      </c>
      <c r="HP343" t="str">
        <v>No Section</v>
      </c>
      <c r="HQ343" t="str">
        <v>No Section, .01 to .014 = Pass</v>
      </c>
      <c r="HR343" t="str">
        <v>No Section, Rotate Part</v>
      </c>
      <c r="HS343" t="str">
        <v>No Section, See Image</v>
      </c>
      <c r="HT343" t="str">
        <v>No Slot, Section B-B</v>
      </c>
      <c r="HU343" t="str">
        <v>No visual step = Pass</v>
      </c>
      <c r="HV343" t="str">
        <v>Not to exceed .95 Deep</v>
      </c>
      <c r="HW343" t="str">
        <v>Note 1</v>
      </c>
      <c r="HX343" t="str">
        <v>OL00333/A</v>
      </c>
      <c r="HY343" t="str">
        <v>OL00519</v>
      </c>
      <c r="HZ343" t="str">
        <v>OL00520</v>
      </c>
      <c r="IA343" t="str">
        <v>OL00529</v>
      </c>
      <c r="IB343" t="str">
        <v>OL00542</v>
      </c>
      <c r="IC343" t="str">
        <v>OL00724</v>
      </c>
      <c r="ID343" t="str">
        <v>OL01250</v>
      </c>
      <c r="IE343" t="str">
        <v>OL01869, Threadless Blank</v>
      </c>
      <c r="IF343" t="str">
        <v>OL01870, Section</v>
      </c>
      <c r="IG343" t="str">
        <v>OL02255</v>
      </c>
      <c r="IH343" t="str">
        <v>OL02255, Mfg. Tol.</v>
      </c>
      <c r="II343" t="str">
        <v>OL02302</v>
      </c>
      <c r="IJ343" t="str">
        <v xml:space="preserve">OL02318  needed per image instructions </v>
      </c>
      <c r="IK343" t="str">
        <v>OL02556</v>
      </c>
      <c r="IL343" t="str">
        <v>OL02557</v>
      </c>
      <c r="IM343" t="str">
        <v>OL02567</v>
      </c>
      <c r="IN343" t="str">
        <v>OL02653</v>
      </c>
      <c r="IO343" t="str">
        <v>OL02718</v>
      </c>
      <c r="IP343" t="str">
        <v>OL02841</v>
      </c>
      <c r="IQ343" t="str">
        <v>OL02842</v>
      </c>
      <c r="IR343" t="str">
        <v>OL02844</v>
      </c>
      <c r="IS343" t="str">
        <v>OL02871</v>
      </c>
      <c r="IT343" t="str">
        <v>OL02887</v>
      </c>
      <c r="IU343" t="str">
        <v>OL03766</v>
      </c>
      <c r="IV343" t="str">
        <v>OL03868</v>
      </c>
      <c r="IW343" t="str">
        <v>OL03869</v>
      </c>
      <c r="IX343" t="str">
        <v>OL03870</v>
      </c>
      <c r="IY343" t="str">
        <v>OL03873, DWG# 100448-44</v>
      </c>
      <c r="IZ343" t="str">
        <v>OL03949</v>
      </c>
      <c r="JA343" t="str">
        <v xml:space="preserve">OL04043, Section </v>
      </c>
      <c r="JB343" t="str">
        <v xml:space="preserve">OL04044, Section </v>
      </c>
      <c r="JC343" t="str">
        <v>OL04045</v>
      </c>
      <c r="JD343" t="str">
        <v>OL04045, Milled Feature</v>
      </c>
      <c r="JE343" t="str">
        <v>OL04063</v>
      </c>
      <c r="JF343" t="str">
        <v>OL04064</v>
      </c>
      <c r="JG343" t="str">
        <v>OL04065</v>
      </c>
      <c r="JH343" t="str">
        <v>OL04181</v>
      </c>
      <c r="JI343" t="str">
        <v>OL04218</v>
      </c>
      <c r="JJ343" t="str">
        <v>OL04224, See Image</v>
      </c>
      <c r="JK343" t="str">
        <v>OL04374</v>
      </c>
      <c r="JL343" t="str">
        <v>OL04375, Section M-M</v>
      </c>
      <c r="JM343" t="str">
        <v>OL04376, Section M-M</v>
      </c>
      <c r="JN343" t="str">
        <v>OL04443</v>
      </c>
      <c r="JO343" t="str">
        <v>OL04444</v>
      </c>
      <c r="JP343" t="str">
        <v>One side of slot</v>
      </c>
      <c r="JQ343" t="str">
        <v>Other side of slot</v>
      </c>
      <c r="JR343" t="str">
        <v>Out of center more than .002 = Fail</v>
      </c>
      <c r="JS343" t="str">
        <v>Out of center more than.002 = Fail</v>
      </c>
      <c r="JT343" t="str">
        <v>Overlay OL02713</v>
      </c>
    </row>
    <row r="344" spans="1:280">
      <c r="A344" s="74" t="s">
        <v>749</v>
      </c>
      <c r="C344" s="74" t="str" cm="1">
        <f t="array" ref="C344:JT344">TRANSPOSE(_xlfn._xlws.SORT(_xlfn._xlws.FILTER($A$2:$A$279,ISNUMBER(SEARCH('Prt. Lib. &amp; Routine, Table'!M351,$A$2:$A$279)),"not found")))</f>
        <v xml:space="preserve"> 'C', Whirl Blank</v>
      </c>
      <c r="D344" t="str">
        <v xml:space="preserve"> See Image, Constrained</v>
      </c>
      <c r="E344" t="str">
        <v>(.04 to .12 range = Pass)</v>
      </c>
      <c r="F344" t="str">
        <v>(.042 FULL) Go Pin Seat Fully</v>
      </c>
      <c r="G344" t="str">
        <v>(B), Mfg. Tol.</v>
      </c>
      <c r="H344" t="str">
        <v>(B), O.A.L.</v>
      </c>
      <c r="I344" t="str">
        <v>.001 or less =Pass</v>
      </c>
      <c r="J344" t="str">
        <v>.001 or less out of center = Pass</v>
      </c>
      <c r="K344" t="str">
        <v>.002 or Less = Pass</v>
      </c>
      <c r="L344" t="str">
        <v>.002 or Less out of center = Pass</v>
      </c>
      <c r="M344" t="str">
        <v>.005 to .015 = Pass</v>
      </c>
      <c r="N344" t="str">
        <v>.0125 Mean, Section</v>
      </c>
      <c r="O344" t="str">
        <v>.025 or Less in X &amp; Y=Pass</v>
      </c>
      <c r="P344" t="str">
        <v>.038 Mean</v>
      </c>
      <c r="Q344" t="str">
        <v>.063 MM = .0024 IN, See Image</v>
      </c>
      <c r="R344" t="str">
        <v>.063MM = .0024"</v>
      </c>
      <c r="S344" t="str">
        <v>.243 NO-GO, Unconstrained, Must Not Start</v>
      </c>
      <c r="T344" t="str">
        <v>@ Back Face &amp; ID, No Raised Edge</v>
      </c>
      <c r="U344" t="str">
        <v>@ Back Face &amp; OD, No Raised Edge</v>
      </c>
      <c r="V344" t="str">
        <v>@ ID &amp; FACE</v>
      </c>
      <c r="W344" t="str">
        <v>@ OD &amp; BACK FACE</v>
      </c>
      <c r="X344" t="str">
        <v>@ OD &amp; FACE</v>
      </c>
      <c r="Y344" t="str">
        <v>Across from slot</v>
      </c>
      <c r="Z344" t="str">
        <v>All Edge Breaks</v>
      </c>
      <c r="AA344" t="str">
        <v>Attached to bar stock</v>
      </c>
      <c r="AB344" t="str">
        <v xml:space="preserve">Back Turn Fillet Rad. </v>
      </c>
      <c r="AC344" t="str">
        <v>Balloon 1 (DWG FRM0105 Page 2, NV-27)</v>
      </c>
      <c r="AD344" t="str">
        <v>Balloon 1 (DWG FRM0105, NV-30)</v>
      </c>
      <c r="AE344" t="str">
        <v>Balloon 1 (P# 9890002-20) OL00429/A</v>
      </c>
      <c r="AF344" t="str">
        <v>Balloon 1, DWG#FRM0105</v>
      </c>
      <c r="AG344" t="str">
        <v>Balloon 11, See Image</v>
      </c>
      <c r="AH344" t="str">
        <v xml:space="preserve">Balloon 2 (DWG FRM0105 Page 2, NV-27) </v>
      </c>
      <c r="AI344" t="str">
        <v>Balloon 2 (DWG FRM0105, NV-30)</v>
      </c>
      <c r="AJ344" t="str">
        <v>Balloon 2 (P# 9890002-20)</v>
      </c>
      <c r="AK344" t="str">
        <v>Balloon 2, DWG#FRM0105</v>
      </c>
      <c r="AL344" t="str">
        <v>Balloon 2, DWG#FRM0105, See Image</v>
      </c>
      <c r="AM344" t="str">
        <v>Balloon 3 (DWG FRM0105, NV-30 Minor)</v>
      </c>
      <c r="AN344" t="str">
        <v>Balloon 3 (DWG FRM0105, NV-30)</v>
      </c>
      <c r="AO344" t="str">
        <v>Balloon 3 (P# 9890002-20)</v>
      </c>
      <c r="AP344" t="str">
        <v>Balloon 4</v>
      </c>
      <c r="AQ344" t="str">
        <v>Balloon 4 (P# 9890002-20)</v>
      </c>
      <c r="AR344" t="str">
        <v>Below Middle Band</v>
      </c>
      <c r="AS344" t="str">
        <v>Best Fit Pin, .003 or Less =Pass</v>
      </c>
      <c r="AT344" t="str">
        <v>Blank</v>
      </c>
      <c r="AU344" t="str">
        <v>Blank Turn Maj.</v>
      </c>
      <c r="AV344" t="str">
        <v>Blank Turn Maj. Mill Flt., OL4172</v>
      </c>
      <c r="AW344" t="str">
        <v>Blank Without .010 Slots</v>
      </c>
      <c r="AX344" t="str">
        <v>Blank Without .010 Slots, Section</v>
      </c>
      <c r="AY344" t="str">
        <v>Blank without thread</v>
      </c>
      <c r="AZ344" t="str">
        <v xml:space="preserve">Blank, Center of V Grv. </v>
      </c>
      <c r="BA344" t="str">
        <v>Blank, Check R adjacent Balloon 17</v>
      </c>
      <c r="BB344" t="str">
        <v>Blank, EXT. Feature</v>
      </c>
      <c r="BC344" t="str">
        <v>Blank, See Image, OL04335</v>
      </c>
      <c r="BD344" t="str">
        <v>Blank, See Image, OL04336</v>
      </c>
      <c r="BE344" t="str">
        <v xml:space="preserve">Blank, Thrd. </v>
      </c>
      <c r="BF344" t="str">
        <v>Blank, Turn Tip</v>
      </c>
      <c r="BG344" t="str">
        <v>Blank, Without Thrd.</v>
      </c>
      <c r="BH344" t="str">
        <v>Blank, Without Thread</v>
      </c>
      <c r="BI344" t="str">
        <v xml:space="preserve">Blunt Start Blend to Minor </v>
      </c>
      <c r="BJ344" t="str">
        <v>Calc., Use Go HEX</v>
      </c>
      <c r="BK344" t="str">
        <v>Can't dig into OD</v>
      </c>
      <c r="BL344" t="str">
        <v>Carbide Gauge</v>
      </c>
      <c r="BM344" t="str">
        <v xml:space="preserve">Center of V Grv. </v>
      </c>
      <c r="BN344" t="str">
        <v>Centered Less than .03 = Pass</v>
      </c>
      <c r="BO344" t="str">
        <v>Centered within .0005 or Less = Pass</v>
      </c>
      <c r="BP344" t="str">
        <v>Centered within .001 or Less = Pass</v>
      </c>
      <c r="BQ344" t="str">
        <v>Centered within .0254 or Less = Pass</v>
      </c>
      <c r="BR344" t="str">
        <v>Check close to Rod Slot</v>
      </c>
      <c r="BS344" t="str">
        <v>Check every other hole</v>
      </c>
      <c r="BT344" t="str">
        <v>Check Go over full length of slot.</v>
      </c>
      <c r="BU344" t="str">
        <v>Check Near Closed End</v>
      </c>
      <c r="BV344" t="str">
        <v>Check per Print View, Away from Rod Slot</v>
      </c>
      <c r="BW344" t="str">
        <v>Check to Balloon 30 Go Pin</v>
      </c>
      <c r="BX344" t="str">
        <v>Check with .2705 SET Pin Inside Part</v>
      </c>
      <c r="BY344" t="str">
        <v>Check with Hex Up</v>
      </c>
      <c r="BZ344" t="str">
        <v>CMM Blank</v>
      </c>
      <c r="CA344" t="str">
        <v>Confirm Full Radius</v>
      </c>
      <c r="CB344" t="str">
        <v>Constrained in fixture</v>
      </c>
      <c r="CC344" t="str">
        <v>Constrained with Ring</v>
      </c>
      <c r="CD344" t="str">
        <v>Constrained, See Image</v>
      </c>
      <c r="CE344" t="str">
        <v>Dim. "A"</v>
      </c>
      <c r="CF344" t="str">
        <v>Dim. "B"</v>
      </c>
      <c r="CG344" t="str">
        <v>Dim. "C"</v>
      </c>
      <c r="CH344" t="str">
        <v>Dim. "D", Whirl Blank</v>
      </c>
      <c r="CI344" t="str">
        <v>Dim. "G"</v>
      </c>
      <c r="CJ344" t="str">
        <v>Dim. E, Blank Turn Maj. &amp;  Mill Flt</v>
      </c>
      <c r="CK344" t="str">
        <v>Dim. E, Blank Turn Maj.&amp;  Mill Flt</v>
      </c>
      <c r="CL344" t="str">
        <v>Dim. H, Whirl Blank</v>
      </c>
      <c r="CM344" t="str">
        <v>Dim. J, 'Blank Turn Maj. &amp; Whirl Blank</v>
      </c>
      <c r="CN344" t="str">
        <v>Disk Drop Indicator Tip</v>
      </c>
      <c r="CO344" t="str">
        <v>DWG 100448-15, Balloon F_1</v>
      </c>
      <c r="CP344" t="str">
        <v>DWG 100448-15, OL02571</v>
      </c>
      <c r="CQ344" t="str">
        <v>DWG 100448-41</v>
      </c>
      <c r="CR344" t="str">
        <v>DWG 9890040, (10E),Section Part, OL01139</v>
      </c>
      <c r="CS344" t="str">
        <v>DWG 9890040, (10E),Section, OL01139</v>
      </c>
      <c r="CT344" t="str">
        <v>DWG 9890040, (11E)</v>
      </c>
      <c r="CU344" t="str">
        <v>DWG 9890040, (11E), Pins with Flats</v>
      </c>
      <c r="CV344" t="str">
        <v>DWG 9890040, (12E),  Pass=.002 or less</v>
      </c>
      <c r="CW344" t="str">
        <v>DWG 9890040, (12E), See Image</v>
      </c>
      <c r="CX344" t="str">
        <v>DWG 9890040, (1E), OL01431</v>
      </c>
      <c r="CY344" t="str">
        <v>DWG 9890040, (1E), OL01432</v>
      </c>
      <c r="CZ344" t="str">
        <v>DWG 9890040, (2E), OL01432</v>
      </c>
      <c r="DA344" t="str">
        <v>DWG 9890040, (3E)</v>
      </c>
      <c r="DB344" t="str">
        <v>DWG 9890040, (4E)</v>
      </c>
      <c r="DC344" t="str">
        <v>DWG 9890040, (5E), OL02336</v>
      </c>
      <c r="DD344" t="str">
        <v>DWG 9890040, (6E)</v>
      </c>
      <c r="DE344" t="str">
        <v>DWG 9890040, (7E)</v>
      </c>
      <c r="DF344" t="str">
        <v>DWG 9890040, (8E), OL01433</v>
      </c>
      <c r="DG344" t="str">
        <v>DWG 9890040, (8E), OL01433, Section</v>
      </c>
      <c r="DH344" t="str">
        <v>DWG 9890040, (9E), Close to Rod Slot</v>
      </c>
      <c r="DI344" t="str">
        <v>DWG 9890040, (9E),Close to Rod Slot</v>
      </c>
      <c r="DJ344" t="str">
        <v>DWG FRM0105 PAGE 2</v>
      </c>
      <c r="DK344" t="str">
        <v>DWG# 100448-41</v>
      </c>
      <c r="DL344" t="str">
        <v>DWG# 100448-44</v>
      </c>
      <c r="DM344" t="str">
        <v>DWG# 9890003  (1), Section OL00436/A</v>
      </c>
      <c r="DN344" t="str">
        <v>DWG# 9890003 (3), Ring Gauge Constrained</v>
      </c>
      <c r="DO344" t="str">
        <v>DWG# 9890003 (4), Section</v>
      </c>
      <c r="DP344" t="str">
        <v>DWG#100448-26, Balloon 1K, OL02350</v>
      </c>
      <c r="DQ344" t="str">
        <v>DWG#100448-26, Balloon 2K, OL02350</v>
      </c>
      <c r="DR344" t="str">
        <v>DWG#100448-26, Balloon 3K, OL02363</v>
      </c>
      <c r="DS344" t="str">
        <v>DWG#100448-26, Balloon 4K</v>
      </c>
      <c r="DT344" t="str">
        <v>DWG#100448-26, Balloon 5K, Section</v>
      </c>
      <c r="DU344" t="str">
        <v>DWG#100448-26, Balloon 6K</v>
      </c>
      <c r="DV344" t="str">
        <v>DWG#100448-26, Balloon 7K, Section</v>
      </c>
      <c r="DW344" t="str">
        <v>DWG#100448-26, Mfg. Tol.</v>
      </c>
      <c r="DX344" t="str">
        <v>DWG#9890003 (2) Ring Gauge Constrained</v>
      </c>
      <c r="DY344" t="str">
        <v>DWG#9890044</v>
      </c>
      <c r="DZ344" t="str">
        <v>DWG#9890044 .1985 to .2005=Pass</v>
      </c>
      <c r="EA344" t="str">
        <v>DWG#9890044 Overlay OL02441</v>
      </c>
      <c r="EB344" t="str">
        <v>DWG#9890044, OL02441</v>
      </c>
      <c r="EC344" t="str">
        <v>DWG#FRM0105</v>
      </c>
      <c r="ED344" t="str">
        <v>EXT.</v>
      </c>
      <c r="EE344" t="str">
        <v>EXT. Section, OL02460</v>
      </c>
      <c r="EF344" t="str">
        <v>EXT., OL04223</v>
      </c>
      <c r="EG344" t="str">
        <v>Flat Drop Indicator Tip</v>
      </c>
      <c r="EH344" t="str">
        <v>Full Go Pin, No Light, at Radius</v>
      </c>
      <c r="EI344" t="str">
        <v>Function Check</v>
      </c>
      <c r="EJ344" t="str">
        <v>GO Function Gauge</v>
      </c>
      <c r="EK344" t="str">
        <v>Go Gauge for Balloon 1 &amp; 4</v>
      </c>
      <c r="EL344" t="str">
        <v>Go Pin must pass through</v>
      </c>
      <c r="EM344" t="str">
        <v>Greater than .005 = Fail, Section</v>
      </c>
      <c r="EN344" t="str">
        <v>Greater than .025 out of center = Fail</v>
      </c>
      <c r="EO344" t="str">
        <v>Greater than 2.6 = Pass</v>
      </c>
      <c r="EP344" t="str">
        <v>Green = Pass, Red = Fail</v>
      </c>
      <c r="EQ344" t="str">
        <v>Hex Depth</v>
      </c>
      <c r="ER344" t="str">
        <v>Hex Minor</v>
      </c>
      <c r="ES344" t="str">
        <v>Hole Dia.</v>
      </c>
      <c r="ET344" t="str">
        <v>ID Sphere Finish</v>
      </c>
      <c r="EU344" t="str">
        <v>ID/OD Both Sides, Diff. .002 or less = Pass</v>
      </c>
      <c r="EV344" t="str">
        <v>If Looks Big, Section</v>
      </c>
      <c r="EW344" t="str">
        <v>If Looks Small, Section</v>
      </c>
      <c r="EX344" t="str">
        <v>Insp. Close to Break Away, Mfg.Tol.</v>
      </c>
      <c r="EY344" t="str">
        <v>INT.</v>
      </c>
      <c r="EZ344" t="str">
        <v>INT. Section, OL02460</v>
      </c>
      <c r="FA344" t="str">
        <v>INT., OL04223</v>
      </c>
      <c r="FB344" t="str">
        <v>Intersect. of 7.7 &amp; R0.10</v>
      </c>
      <c r="FC344" t="str">
        <v>Intersect. of 8.79 and R.25 MAX</v>
      </c>
      <c r="FD344" t="str">
        <v>Keep Ind. Tip away from corner</v>
      </c>
      <c r="FE344" t="str">
        <v>L31</v>
      </c>
      <c r="FF344" t="str">
        <v>Laser Mark</v>
      </c>
      <c r="FG344" t="str">
        <v>LASER PER NOTE 4</v>
      </c>
      <c r="FH344" t="str">
        <v>LASER PER NOTE 4, Final Check 1 only</v>
      </c>
      <c r="FI344" t="str">
        <v>Less than .002 out of center = Pass</v>
      </c>
      <c r="FJ344" t="str">
        <v>Less than 2.75 = Pass, Section</v>
      </c>
      <c r="FK344" t="str">
        <v>List as pin. Not Calibrated</v>
      </c>
      <c r="FL344" t="str">
        <v>M9 X 1.25 BUTT See Comment Image</v>
      </c>
      <c r="FM344" t="str">
        <v>Manual Section</v>
      </c>
      <c r="FN344" t="str">
        <v>Max Deep .241 NO-GO =.42</v>
      </c>
      <c r="FO344" t="str">
        <v>MAX Depth of (Note 7) .241 NO-GO Pin</v>
      </c>
      <c r="FP344" t="str">
        <v>Measure from Blue Line, See Image</v>
      </c>
      <c r="FQ344" t="str">
        <v>Measure Width of Blue Area, See Image</v>
      </c>
      <c r="FR344" t="str">
        <v>Mfg. Tol</v>
      </c>
      <c r="FS344" t="str">
        <v>Mfg. Tol, See Image</v>
      </c>
      <c r="FT344" t="str">
        <v>Mfg. Tol.</v>
      </c>
      <c r="FU344" t="str">
        <v>Mfg. Tol. "A"</v>
      </c>
      <c r="FV344" t="str">
        <v>Mfg. Tol. (Zero on Gauge Full Dia. Lead)</v>
      </c>
      <c r="FW344" t="str">
        <v>Mfg. Tol. Balloon 11, See Image</v>
      </c>
      <c r="FX344" t="str">
        <v>Mfg. Tol. Balloon 4</v>
      </c>
      <c r="FY344" t="str">
        <v>Mfg. Tol. Balloon 7</v>
      </c>
      <c r="FZ344" t="str">
        <v xml:space="preserve">Mfg. Tol. C-Bore Face (Ballo 28) </v>
      </c>
      <c r="GA344" t="str">
        <v>Mfg. Tol. Section</v>
      </c>
      <c r="GB344" t="str">
        <v>Mfg. Tol. See Image</v>
      </c>
      <c r="GC344" t="str">
        <v>Mfg. Tol., 3 Places, Record MAX</v>
      </c>
      <c r="GD344" t="str">
        <v>Mfg. Tol., Balloon 11</v>
      </c>
      <c r="GE344" t="str">
        <v>Mfg. Tol., Balloon 7</v>
      </c>
      <c r="GF344" t="str">
        <v>Mfg. Tol., Blank</v>
      </c>
      <c r="GG344" t="str">
        <v>Mfg. Tol., Blank, Balloon 12</v>
      </c>
      <c r="GH344" t="str">
        <v>Mfg. Tol., Blend to SØ.320</v>
      </c>
      <c r="GI344" t="str">
        <v>Mfg. Tol., Calculation</v>
      </c>
      <c r="GJ344" t="str">
        <v>Mfg. Tol., For Mill Fixture</v>
      </c>
      <c r="GK344" t="str">
        <v>Mfg. Tol., L32</v>
      </c>
      <c r="GL344" t="str">
        <v>Mfg. Tol., L33</v>
      </c>
      <c r="GM344" t="str">
        <v>Mfg. Tol., No Tool Marks</v>
      </c>
      <c r="GN344" t="str">
        <v>Mfg. Tol., OL03361</v>
      </c>
      <c r="GO344" t="str">
        <v>Mfg. Tol., Record off center value</v>
      </c>
      <c r="GP344" t="str">
        <v>Mfg. Tol., Same 3 Places, Record MIN</v>
      </c>
      <c r="GQ344" t="str">
        <v>Mfg. Tol., Section</v>
      </c>
      <c r="GR344" t="str">
        <v>Mfg. Tol., Section B-B</v>
      </c>
      <c r="GS344" t="str">
        <v>Mfg. Tol., Section, OL03361</v>
      </c>
      <c r="GT344" t="str">
        <v>Mfg. Tol., Section, Per Note 2</v>
      </c>
      <c r="GU344" t="str">
        <v>Mfg. Tol., See Image</v>
      </c>
      <c r="GV344" t="str">
        <v>Mfg. Tol., See Image, Bore in Blue</v>
      </c>
      <c r="GW344" t="str">
        <v>Mfg. Tol., See Image, Hook Tip</v>
      </c>
      <c r="GX344" t="str">
        <v>Mfg. Tol., Sharp Okay No Burr</v>
      </c>
      <c r="GY344" t="str">
        <v>Mfg. Tol., Threadless Blank</v>
      </c>
      <c r="GZ344" t="str">
        <v>Mfg.Tol.</v>
      </c>
      <c r="HA344" t="str">
        <v>Mgf. To., T.S.C.</v>
      </c>
      <c r="HB344" t="str">
        <v>Milled Feature</v>
      </c>
      <c r="HC344" t="str">
        <v>Milled Feature, OL04045</v>
      </c>
      <c r="HD344" t="str">
        <v>More than .0005 out of center = Fail</v>
      </c>
      <c r="HE344" t="str">
        <v>Must Pass Through</v>
      </c>
      <c r="HF344" t="str">
        <v>Must pass through gauge</v>
      </c>
      <c r="HG344" t="str">
        <v>Must Pass Through Go Gauge</v>
      </c>
      <c r="HH344" t="str">
        <v>Must Pass, See Image.</v>
      </c>
      <c r="HI344" t="str">
        <v>NA</v>
      </c>
      <c r="HJ344" t="str">
        <v>Narrow Area</v>
      </c>
      <c r="HK344" t="str">
        <v>Near Balloon 21</v>
      </c>
      <c r="HL344" t="str">
        <v>Near Datum B</v>
      </c>
      <c r="HM344" t="str">
        <v>Neck Dia.</v>
      </c>
      <c r="HN344" t="str">
        <v>Neck to Head Rad.</v>
      </c>
      <c r="HO344" t="str">
        <v>No Copper Deposits Allowed</v>
      </c>
      <c r="HP344" t="str">
        <v>No Section</v>
      </c>
      <c r="HQ344" t="str">
        <v>No Section, .01 to .014 = Pass</v>
      </c>
      <c r="HR344" t="str">
        <v>No Section, Rotate Part</v>
      </c>
      <c r="HS344" t="str">
        <v>No Section, See Image</v>
      </c>
      <c r="HT344" t="str">
        <v>No Slot, Section B-B</v>
      </c>
      <c r="HU344" t="str">
        <v>No visual step = Pass</v>
      </c>
      <c r="HV344" t="str">
        <v>Not to exceed .95 Deep</v>
      </c>
      <c r="HW344" t="str">
        <v>Note 1</v>
      </c>
      <c r="HX344" t="str">
        <v>OL00333/A</v>
      </c>
      <c r="HY344" t="str">
        <v>OL00519</v>
      </c>
      <c r="HZ344" t="str">
        <v>OL00520</v>
      </c>
      <c r="IA344" t="str">
        <v>OL00529</v>
      </c>
      <c r="IB344" t="str">
        <v>OL00542</v>
      </c>
      <c r="IC344" t="str">
        <v>OL00724</v>
      </c>
      <c r="ID344" t="str">
        <v>OL01250</v>
      </c>
      <c r="IE344" t="str">
        <v>OL01869, Threadless Blank</v>
      </c>
      <c r="IF344" t="str">
        <v>OL01870, Section</v>
      </c>
      <c r="IG344" t="str">
        <v>OL02255</v>
      </c>
      <c r="IH344" t="str">
        <v>OL02255, Mfg. Tol.</v>
      </c>
      <c r="II344" t="str">
        <v>OL02302</v>
      </c>
      <c r="IJ344" t="str">
        <v xml:space="preserve">OL02318  needed per image instructions </v>
      </c>
      <c r="IK344" t="str">
        <v>OL02556</v>
      </c>
      <c r="IL344" t="str">
        <v>OL02557</v>
      </c>
      <c r="IM344" t="str">
        <v>OL02567</v>
      </c>
      <c r="IN344" t="str">
        <v>OL02653</v>
      </c>
      <c r="IO344" t="str">
        <v>OL02718</v>
      </c>
      <c r="IP344" t="str">
        <v>OL02841</v>
      </c>
      <c r="IQ344" t="str">
        <v>OL02842</v>
      </c>
      <c r="IR344" t="str">
        <v>OL02844</v>
      </c>
      <c r="IS344" t="str">
        <v>OL02871</v>
      </c>
      <c r="IT344" t="str">
        <v>OL02887</v>
      </c>
      <c r="IU344" t="str">
        <v>OL03766</v>
      </c>
      <c r="IV344" t="str">
        <v>OL03868</v>
      </c>
      <c r="IW344" t="str">
        <v>OL03869</v>
      </c>
      <c r="IX344" t="str">
        <v>OL03870</v>
      </c>
      <c r="IY344" t="str">
        <v>OL03873, DWG# 100448-44</v>
      </c>
      <c r="IZ344" t="str">
        <v>OL03949</v>
      </c>
      <c r="JA344" t="str">
        <v xml:space="preserve">OL04043, Section </v>
      </c>
      <c r="JB344" t="str">
        <v xml:space="preserve">OL04044, Section </v>
      </c>
      <c r="JC344" t="str">
        <v>OL04045</v>
      </c>
      <c r="JD344" t="str">
        <v>OL04045, Milled Feature</v>
      </c>
      <c r="JE344" t="str">
        <v>OL04063</v>
      </c>
      <c r="JF344" t="str">
        <v>OL04064</v>
      </c>
      <c r="JG344" t="str">
        <v>OL04065</v>
      </c>
      <c r="JH344" t="str">
        <v>OL04181</v>
      </c>
      <c r="JI344" t="str">
        <v>OL04218</v>
      </c>
      <c r="JJ344" t="str">
        <v>OL04224, See Image</v>
      </c>
      <c r="JK344" t="str">
        <v>OL04374</v>
      </c>
      <c r="JL344" t="str">
        <v>OL04375, Section M-M</v>
      </c>
      <c r="JM344" t="str">
        <v>OL04376, Section M-M</v>
      </c>
      <c r="JN344" t="str">
        <v>OL04443</v>
      </c>
      <c r="JO344" t="str">
        <v>OL04444</v>
      </c>
      <c r="JP344" t="str">
        <v>One side of slot</v>
      </c>
      <c r="JQ344" t="str">
        <v>Other side of slot</v>
      </c>
      <c r="JR344" t="str">
        <v>Out of center more than .002 = Fail</v>
      </c>
      <c r="JS344" t="str">
        <v>Out of center more than.002 = Fail</v>
      </c>
      <c r="JT344" t="str">
        <v>Overlay OL02713</v>
      </c>
    </row>
    <row r="345" spans="1:280">
      <c r="A345" s="74" t="s">
        <v>750</v>
      </c>
      <c r="C345" s="74" t="str" cm="1">
        <f t="array" ref="C345:JT345">TRANSPOSE(_xlfn._xlws.SORT(_xlfn._xlws.FILTER($A$2:$A$279,ISNUMBER(SEARCH('Prt. Lib. &amp; Routine, Table'!M352,$A$2:$A$279)),"not found")))</f>
        <v xml:space="preserve"> 'C', Whirl Blank</v>
      </c>
      <c r="D345" t="str">
        <v xml:space="preserve"> See Image, Constrained</v>
      </c>
      <c r="E345" t="str">
        <v>(.04 to .12 range = Pass)</v>
      </c>
      <c r="F345" t="str">
        <v>(.042 FULL) Go Pin Seat Fully</v>
      </c>
      <c r="G345" t="str">
        <v>(B), Mfg. Tol.</v>
      </c>
      <c r="H345" t="str">
        <v>(B), O.A.L.</v>
      </c>
      <c r="I345" t="str">
        <v>.001 or less =Pass</v>
      </c>
      <c r="J345" t="str">
        <v>.001 or less out of center = Pass</v>
      </c>
      <c r="K345" t="str">
        <v>.002 or Less = Pass</v>
      </c>
      <c r="L345" t="str">
        <v>.002 or Less out of center = Pass</v>
      </c>
      <c r="M345" t="str">
        <v>.005 to .015 = Pass</v>
      </c>
      <c r="N345" t="str">
        <v>.0125 Mean, Section</v>
      </c>
      <c r="O345" t="str">
        <v>.025 or Less in X &amp; Y=Pass</v>
      </c>
      <c r="P345" t="str">
        <v>.038 Mean</v>
      </c>
      <c r="Q345" t="str">
        <v>.063 MM = .0024 IN, See Image</v>
      </c>
      <c r="R345" t="str">
        <v>.063MM = .0024"</v>
      </c>
      <c r="S345" t="str">
        <v>.243 NO-GO, Unconstrained, Must Not Start</v>
      </c>
      <c r="T345" t="str">
        <v>@ Back Face &amp; ID, No Raised Edge</v>
      </c>
      <c r="U345" t="str">
        <v>@ Back Face &amp; OD, No Raised Edge</v>
      </c>
      <c r="V345" t="str">
        <v>@ ID &amp; FACE</v>
      </c>
      <c r="W345" t="str">
        <v>@ OD &amp; BACK FACE</v>
      </c>
      <c r="X345" t="str">
        <v>@ OD &amp; FACE</v>
      </c>
      <c r="Y345" t="str">
        <v>Across from slot</v>
      </c>
      <c r="Z345" t="str">
        <v>All Edge Breaks</v>
      </c>
      <c r="AA345" t="str">
        <v>Attached to bar stock</v>
      </c>
      <c r="AB345" t="str">
        <v xml:space="preserve">Back Turn Fillet Rad. </v>
      </c>
      <c r="AC345" t="str">
        <v>Balloon 1 (DWG FRM0105 Page 2, NV-27)</v>
      </c>
      <c r="AD345" t="str">
        <v>Balloon 1 (DWG FRM0105, NV-30)</v>
      </c>
      <c r="AE345" t="str">
        <v>Balloon 1 (P# 9890002-20) OL00429/A</v>
      </c>
      <c r="AF345" t="str">
        <v>Balloon 1, DWG#FRM0105</v>
      </c>
      <c r="AG345" t="str">
        <v>Balloon 11, See Image</v>
      </c>
      <c r="AH345" t="str">
        <v xml:space="preserve">Balloon 2 (DWG FRM0105 Page 2, NV-27) </v>
      </c>
      <c r="AI345" t="str">
        <v>Balloon 2 (DWG FRM0105, NV-30)</v>
      </c>
      <c r="AJ345" t="str">
        <v>Balloon 2 (P# 9890002-20)</v>
      </c>
      <c r="AK345" t="str">
        <v>Balloon 2, DWG#FRM0105</v>
      </c>
      <c r="AL345" t="str">
        <v>Balloon 2, DWG#FRM0105, See Image</v>
      </c>
      <c r="AM345" t="str">
        <v>Balloon 3 (DWG FRM0105, NV-30 Minor)</v>
      </c>
      <c r="AN345" t="str">
        <v>Balloon 3 (DWG FRM0105, NV-30)</v>
      </c>
      <c r="AO345" t="str">
        <v>Balloon 3 (P# 9890002-20)</v>
      </c>
      <c r="AP345" t="str">
        <v>Balloon 4</v>
      </c>
      <c r="AQ345" t="str">
        <v>Balloon 4 (P# 9890002-20)</v>
      </c>
      <c r="AR345" t="str">
        <v>Below Middle Band</v>
      </c>
      <c r="AS345" t="str">
        <v>Best Fit Pin, .003 or Less =Pass</v>
      </c>
      <c r="AT345" t="str">
        <v>Blank</v>
      </c>
      <c r="AU345" t="str">
        <v>Blank Turn Maj.</v>
      </c>
      <c r="AV345" t="str">
        <v>Blank Turn Maj. Mill Flt., OL4172</v>
      </c>
      <c r="AW345" t="str">
        <v>Blank Without .010 Slots</v>
      </c>
      <c r="AX345" t="str">
        <v>Blank Without .010 Slots, Section</v>
      </c>
      <c r="AY345" t="str">
        <v>Blank without thread</v>
      </c>
      <c r="AZ345" t="str">
        <v xml:space="preserve">Blank, Center of V Grv. </v>
      </c>
      <c r="BA345" t="str">
        <v>Blank, Check R adjacent Balloon 17</v>
      </c>
      <c r="BB345" t="str">
        <v>Blank, EXT. Feature</v>
      </c>
      <c r="BC345" t="str">
        <v>Blank, See Image, OL04335</v>
      </c>
      <c r="BD345" t="str">
        <v>Blank, See Image, OL04336</v>
      </c>
      <c r="BE345" t="str">
        <v xml:space="preserve">Blank, Thrd. </v>
      </c>
      <c r="BF345" t="str">
        <v>Blank, Turn Tip</v>
      </c>
      <c r="BG345" t="str">
        <v>Blank, Without Thrd.</v>
      </c>
      <c r="BH345" t="str">
        <v>Blank, Without Thread</v>
      </c>
      <c r="BI345" t="str">
        <v xml:space="preserve">Blunt Start Blend to Minor </v>
      </c>
      <c r="BJ345" t="str">
        <v>Calc., Use Go HEX</v>
      </c>
      <c r="BK345" t="str">
        <v>Can't dig into OD</v>
      </c>
      <c r="BL345" t="str">
        <v>Carbide Gauge</v>
      </c>
      <c r="BM345" t="str">
        <v xml:space="preserve">Center of V Grv. </v>
      </c>
      <c r="BN345" t="str">
        <v>Centered Less than .03 = Pass</v>
      </c>
      <c r="BO345" t="str">
        <v>Centered within .0005 or Less = Pass</v>
      </c>
      <c r="BP345" t="str">
        <v>Centered within .001 or Less = Pass</v>
      </c>
      <c r="BQ345" t="str">
        <v>Centered within .0254 or Less = Pass</v>
      </c>
      <c r="BR345" t="str">
        <v>Check close to Rod Slot</v>
      </c>
      <c r="BS345" t="str">
        <v>Check every other hole</v>
      </c>
      <c r="BT345" t="str">
        <v>Check Go over full length of slot.</v>
      </c>
      <c r="BU345" t="str">
        <v>Check Near Closed End</v>
      </c>
      <c r="BV345" t="str">
        <v>Check per Print View, Away from Rod Slot</v>
      </c>
      <c r="BW345" t="str">
        <v>Check to Balloon 30 Go Pin</v>
      </c>
      <c r="BX345" t="str">
        <v>Check with .2705 SET Pin Inside Part</v>
      </c>
      <c r="BY345" t="str">
        <v>Check with Hex Up</v>
      </c>
      <c r="BZ345" t="str">
        <v>CMM Blank</v>
      </c>
      <c r="CA345" t="str">
        <v>Confirm Full Radius</v>
      </c>
      <c r="CB345" t="str">
        <v>Constrained in fixture</v>
      </c>
      <c r="CC345" t="str">
        <v>Constrained with Ring</v>
      </c>
      <c r="CD345" t="str">
        <v>Constrained, See Image</v>
      </c>
      <c r="CE345" t="str">
        <v>Dim. "A"</v>
      </c>
      <c r="CF345" t="str">
        <v>Dim. "B"</v>
      </c>
      <c r="CG345" t="str">
        <v>Dim. "C"</v>
      </c>
      <c r="CH345" t="str">
        <v>Dim. "D", Whirl Blank</v>
      </c>
      <c r="CI345" t="str">
        <v>Dim. "G"</v>
      </c>
      <c r="CJ345" t="str">
        <v>Dim. E, Blank Turn Maj. &amp;  Mill Flt</v>
      </c>
      <c r="CK345" t="str">
        <v>Dim. E, Blank Turn Maj.&amp;  Mill Flt</v>
      </c>
      <c r="CL345" t="str">
        <v>Dim. H, Whirl Blank</v>
      </c>
      <c r="CM345" t="str">
        <v>Dim. J, 'Blank Turn Maj. &amp; Whirl Blank</v>
      </c>
      <c r="CN345" t="str">
        <v>Disk Drop Indicator Tip</v>
      </c>
      <c r="CO345" t="str">
        <v>DWG 100448-15, Balloon F_1</v>
      </c>
      <c r="CP345" t="str">
        <v>DWG 100448-15, OL02571</v>
      </c>
      <c r="CQ345" t="str">
        <v>DWG 100448-41</v>
      </c>
      <c r="CR345" t="str">
        <v>DWG 9890040, (10E),Section Part, OL01139</v>
      </c>
      <c r="CS345" t="str">
        <v>DWG 9890040, (10E),Section, OL01139</v>
      </c>
      <c r="CT345" t="str">
        <v>DWG 9890040, (11E)</v>
      </c>
      <c r="CU345" t="str">
        <v>DWG 9890040, (11E), Pins with Flats</v>
      </c>
      <c r="CV345" t="str">
        <v>DWG 9890040, (12E),  Pass=.002 or less</v>
      </c>
      <c r="CW345" t="str">
        <v>DWG 9890040, (12E), See Image</v>
      </c>
      <c r="CX345" t="str">
        <v>DWG 9890040, (1E), OL01431</v>
      </c>
      <c r="CY345" t="str">
        <v>DWG 9890040, (1E), OL01432</v>
      </c>
      <c r="CZ345" t="str">
        <v>DWG 9890040, (2E), OL01432</v>
      </c>
      <c r="DA345" t="str">
        <v>DWG 9890040, (3E)</v>
      </c>
      <c r="DB345" t="str">
        <v>DWG 9890040, (4E)</v>
      </c>
      <c r="DC345" t="str">
        <v>DWG 9890040, (5E), OL02336</v>
      </c>
      <c r="DD345" t="str">
        <v>DWG 9890040, (6E)</v>
      </c>
      <c r="DE345" t="str">
        <v>DWG 9890040, (7E)</v>
      </c>
      <c r="DF345" t="str">
        <v>DWG 9890040, (8E), OL01433</v>
      </c>
      <c r="DG345" t="str">
        <v>DWG 9890040, (8E), OL01433, Section</v>
      </c>
      <c r="DH345" t="str">
        <v>DWG 9890040, (9E), Close to Rod Slot</v>
      </c>
      <c r="DI345" t="str">
        <v>DWG 9890040, (9E),Close to Rod Slot</v>
      </c>
      <c r="DJ345" t="str">
        <v>DWG FRM0105 PAGE 2</v>
      </c>
      <c r="DK345" t="str">
        <v>DWG# 100448-41</v>
      </c>
      <c r="DL345" t="str">
        <v>DWG# 100448-44</v>
      </c>
      <c r="DM345" t="str">
        <v>DWG# 9890003  (1), Section OL00436/A</v>
      </c>
      <c r="DN345" t="str">
        <v>DWG# 9890003 (3), Ring Gauge Constrained</v>
      </c>
      <c r="DO345" t="str">
        <v>DWG# 9890003 (4), Section</v>
      </c>
      <c r="DP345" t="str">
        <v>DWG#100448-26, Balloon 1K, OL02350</v>
      </c>
      <c r="DQ345" t="str">
        <v>DWG#100448-26, Balloon 2K, OL02350</v>
      </c>
      <c r="DR345" t="str">
        <v>DWG#100448-26, Balloon 3K, OL02363</v>
      </c>
      <c r="DS345" t="str">
        <v>DWG#100448-26, Balloon 4K</v>
      </c>
      <c r="DT345" t="str">
        <v>DWG#100448-26, Balloon 5K, Section</v>
      </c>
      <c r="DU345" t="str">
        <v>DWG#100448-26, Balloon 6K</v>
      </c>
      <c r="DV345" t="str">
        <v>DWG#100448-26, Balloon 7K, Section</v>
      </c>
      <c r="DW345" t="str">
        <v>DWG#100448-26, Mfg. Tol.</v>
      </c>
      <c r="DX345" t="str">
        <v>DWG#9890003 (2) Ring Gauge Constrained</v>
      </c>
      <c r="DY345" t="str">
        <v>DWG#9890044</v>
      </c>
      <c r="DZ345" t="str">
        <v>DWG#9890044 .1985 to .2005=Pass</v>
      </c>
      <c r="EA345" t="str">
        <v>DWG#9890044 Overlay OL02441</v>
      </c>
      <c r="EB345" t="str">
        <v>DWG#9890044, OL02441</v>
      </c>
      <c r="EC345" t="str">
        <v>DWG#FRM0105</v>
      </c>
      <c r="ED345" t="str">
        <v>EXT.</v>
      </c>
      <c r="EE345" t="str">
        <v>EXT. Section, OL02460</v>
      </c>
      <c r="EF345" t="str">
        <v>EXT., OL04223</v>
      </c>
      <c r="EG345" t="str">
        <v>Flat Drop Indicator Tip</v>
      </c>
      <c r="EH345" t="str">
        <v>Full Go Pin, No Light, at Radius</v>
      </c>
      <c r="EI345" t="str">
        <v>Function Check</v>
      </c>
      <c r="EJ345" t="str">
        <v>GO Function Gauge</v>
      </c>
      <c r="EK345" t="str">
        <v>Go Gauge for Balloon 1 &amp; 4</v>
      </c>
      <c r="EL345" t="str">
        <v>Go Pin must pass through</v>
      </c>
      <c r="EM345" t="str">
        <v>Greater than .005 = Fail, Section</v>
      </c>
      <c r="EN345" t="str">
        <v>Greater than .025 out of center = Fail</v>
      </c>
      <c r="EO345" t="str">
        <v>Greater than 2.6 = Pass</v>
      </c>
      <c r="EP345" t="str">
        <v>Green = Pass, Red = Fail</v>
      </c>
      <c r="EQ345" t="str">
        <v>Hex Depth</v>
      </c>
      <c r="ER345" t="str">
        <v>Hex Minor</v>
      </c>
      <c r="ES345" t="str">
        <v>Hole Dia.</v>
      </c>
      <c r="ET345" t="str">
        <v>ID Sphere Finish</v>
      </c>
      <c r="EU345" t="str">
        <v>ID/OD Both Sides, Diff. .002 or less = Pass</v>
      </c>
      <c r="EV345" t="str">
        <v>If Looks Big, Section</v>
      </c>
      <c r="EW345" t="str">
        <v>If Looks Small, Section</v>
      </c>
      <c r="EX345" t="str">
        <v>Insp. Close to Break Away, Mfg.Tol.</v>
      </c>
      <c r="EY345" t="str">
        <v>INT.</v>
      </c>
      <c r="EZ345" t="str">
        <v>INT. Section, OL02460</v>
      </c>
      <c r="FA345" t="str">
        <v>INT., OL04223</v>
      </c>
      <c r="FB345" t="str">
        <v>Intersect. of 7.7 &amp; R0.10</v>
      </c>
      <c r="FC345" t="str">
        <v>Intersect. of 8.79 and R.25 MAX</v>
      </c>
      <c r="FD345" t="str">
        <v>Keep Ind. Tip away from corner</v>
      </c>
      <c r="FE345" t="str">
        <v>L31</v>
      </c>
      <c r="FF345" t="str">
        <v>Laser Mark</v>
      </c>
      <c r="FG345" t="str">
        <v>LASER PER NOTE 4</v>
      </c>
      <c r="FH345" t="str">
        <v>LASER PER NOTE 4, Final Check 1 only</v>
      </c>
      <c r="FI345" t="str">
        <v>Less than .002 out of center = Pass</v>
      </c>
      <c r="FJ345" t="str">
        <v>Less than 2.75 = Pass, Section</v>
      </c>
      <c r="FK345" t="str">
        <v>List as pin. Not Calibrated</v>
      </c>
      <c r="FL345" t="str">
        <v>M9 X 1.25 BUTT See Comment Image</v>
      </c>
      <c r="FM345" t="str">
        <v>Manual Section</v>
      </c>
      <c r="FN345" t="str">
        <v>Max Deep .241 NO-GO =.42</v>
      </c>
      <c r="FO345" t="str">
        <v>MAX Depth of (Note 7) .241 NO-GO Pin</v>
      </c>
      <c r="FP345" t="str">
        <v>Measure from Blue Line, See Image</v>
      </c>
      <c r="FQ345" t="str">
        <v>Measure Width of Blue Area, See Image</v>
      </c>
      <c r="FR345" t="str">
        <v>Mfg. Tol</v>
      </c>
      <c r="FS345" t="str">
        <v>Mfg. Tol, See Image</v>
      </c>
      <c r="FT345" t="str">
        <v>Mfg. Tol.</v>
      </c>
      <c r="FU345" t="str">
        <v>Mfg. Tol. "A"</v>
      </c>
      <c r="FV345" t="str">
        <v>Mfg. Tol. (Zero on Gauge Full Dia. Lead)</v>
      </c>
      <c r="FW345" t="str">
        <v>Mfg. Tol. Balloon 11, See Image</v>
      </c>
      <c r="FX345" t="str">
        <v>Mfg. Tol. Balloon 4</v>
      </c>
      <c r="FY345" t="str">
        <v>Mfg. Tol. Balloon 7</v>
      </c>
      <c r="FZ345" t="str">
        <v xml:space="preserve">Mfg. Tol. C-Bore Face (Ballo 28) </v>
      </c>
      <c r="GA345" t="str">
        <v>Mfg. Tol. Section</v>
      </c>
      <c r="GB345" t="str">
        <v>Mfg. Tol. See Image</v>
      </c>
      <c r="GC345" t="str">
        <v>Mfg. Tol., 3 Places, Record MAX</v>
      </c>
      <c r="GD345" t="str">
        <v>Mfg. Tol., Balloon 11</v>
      </c>
      <c r="GE345" t="str">
        <v>Mfg. Tol., Balloon 7</v>
      </c>
      <c r="GF345" t="str">
        <v>Mfg. Tol., Blank</v>
      </c>
      <c r="GG345" t="str">
        <v>Mfg. Tol., Blank, Balloon 12</v>
      </c>
      <c r="GH345" t="str">
        <v>Mfg. Tol., Blend to SØ.320</v>
      </c>
      <c r="GI345" t="str">
        <v>Mfg. Tol., Calculation</v>
      </c>
      <c r="GJ345" t="str">
        <v>Mfg. Tol., For Mill Fixture</v>
      </c>
      <c r="GK345" t="str">
        <v>Mfg. Tol., L32</v>
      </c>
      <c r="GL345" t="str">
        <v>Mfg. Tol., L33</v>
      </c>
      <c r="GM345" t="str">
        <v>Mfg. Tol., No Tool Marks</v>
      </c>
      <c r="GN345" t="str">
        <v>Mfg. Tol., OL03361</v>
      </c>
      <c r="GO345" t="str">
        <v>Mfg. Tol., Record off center value</v>
      </c>
      <c r="GP345" t="str">
        <v>Mfg. Tol., Same 3 Places, Record MIN</v>
      </c>
      <c r="GQ345" t="str">
        <v>Mfg. Tol., Section</v>
      </c>
      <c r="GR345" t="str">
        <v>Mfg. Tol., Section B-B</v>
      </c>
      <c r="GS345" t="str">
        <v>Mfg. Tol., Section, OL03361</v>
      </c>
      <c r="GT345" t="str">
        <v>Mfg. Tol., Section, Per Note 2</v>
      </c>
      <c r="GU345" t="str">
        <v>Mfg. Tol., See Image</v>
      </c>
      <c r="GV345" t="str">
        <v>Mfg. Tol., See Image, Bore in Blue</v>
      </c>
      <c r="GW345" t="str">
        <v>Mfg. Tol., See Image, Hook Tip</v>
      </c>
      <c r="GX345" t="str">
        <v>Mfg. Tol., Sharp Okay No Burr</v>
      </c>
      <c r="GY345" t="str">
        <v>Mfg. Tol., Threadless Blank</v>
      </c>
      <c r="GZ345" t="str">
        <v>Mfg.Tol.</v>
      </c>
      <c r="HA345" t="str">
        <v>Mgf. To., T.S.C.</v>
      </c>
      <c r="HB345" t="str">
        <v>Milled Feature</v>
      </c>
      <c r="HC345" t="str">
        <v>Milled Feature, OL04045</v>
      </c>
      <c r="HD345" t="str">
        <v>More than .0005 out of center = Fail</v>
      </c>
      <c r="HE345" t="str">
        <v>Must Pass Through</v>
      </c>
      <c r="HF345" t="str">
        <v>Must pass through gauge</v>
      </c>
      <c r="HG345" t="str">
        <v>Must Pass Through Go Gauge</v>
      </c>
      <c r="HH345" t="str">
        <v>Must Pass, See Image.</v>
      </c>
      <c r="HI345" t="str">
        <v>NA</v>
      </c>
      <c r="HJ345" t="str">
        <v>Narrow Area</v>
      </c>
      <c r="HK345" t="str">
        <v>Near Balloon 21</v>
      </c>
      <c r="HL345" t="str">
        <v>Near Datum B</v>
      </c>
      <c r="HM345" t="str">
        <v>Neck Dia.</v>
      </c>
      <c r="HN345" t="str">
        <v>Neck to Head Rad.</v>
      </c>
      <c r="HO345" t="str">
        <v>No Copper Deposits Allowed</v>
      </c>
      <c r="HP345" t="str">
        <v>No Section</v>
      </c>
      <c r="HQ345" t="str">
        <v>No Section, .01 to .014 = Pass</v>
      </c>
      <c r="HR345" t="str">
        <v>No Section, Rotate Part</v>
      </c>
      <c r="HS345" t="str">
        <v>No Section, See Image</v>
      </c>
      <c r="HT345" t="str">
        <v>No Slot, Section B-B</v>
      </c>
      <c r="HU345" t="str">
        <v>No visual step = Pass</v>
      </c>
      <c r="HV345" t="str">
        <v>Not to exceed .95 Deep</v>
      </c>
      <c r="HW345" t="str">
        <v>Note 1</v>
      </c>
      <c r="HX345" t="str">
        <v>OL00333/A</v>
      </c>
      <c r="HY345" t="str">
        <v>OL00519</v>
      </c>
      <c r="HZ345" t="str">
        <v>OL00520</v>
      </c>
      <c r="IA345" t="str">
        <v>OL00529</v>
      </c>
      <c r="IB345" t="str">
        <v>OL00542</v>
      </c>
      <c r="IC345" t="str">
        <v>OL00724</v>
      </c>
      <c r="ID345" t="str">
        <v>OL01250</v>
      </c>
      <c r="IE345" t="str">
        <v>OL01869, Threadless Blank</v>
      </c>
      <c r="IF345" t="str">
        <v>OL01870, Section</v>
      </c>
      <c r="IG345" t="str">
        <v>OL02255</v>
      </c>
      <c r="IH345" t="str">
        <v>OL02255, Mfg. Tol.</v>
      </c>
      <c r="II345" t="str">
        <v>OL02302</v>
      </c>
      <c r="IJ345" t="str">
        <v xml:space="preserve">OL02318  needed per image instructions </v>
      </c>
      <c r="IK345" t="str">
        <v>OL02556</v>
      </c>
      <c r="IL345" t="str">
        <v>OL02557</v>
      </c>
      <c r="IM345" t="str">
        <v>OL02567</v>
      </c>
      <c r="IN345" t="str">
        <v>OL02653</v>
      </c>
      <c r="IO345" t="str">
        <v>OL02718</v>
      </c>
      <c r="IP345" t="str">
        <v>OL02841</v>
      </c>
      <c r="IQ345" t="str">
        <v>OL02842</v>
      </c>
      <c r="IR345" t="str">
        <v>OL02844</v>
      </c>
      <c r="IS345" t="str">
        <v>OL02871</v>
      </c>
      <c r="IT345" t="str">
        <v>OL02887</v>
      </c>
      <c r="IU345" t="str">
        <v>OL03766</v>
      </c>
      <c r="IV345" t="str">
        <v>OL03868</v>
      </c>
      <c r="IW345" t="str">
        <v>OL03869</v>
      </c>
      <c r="IX345" t="str">
        <v>OL03870</v>
      </c>
      <c r="IY345" t="str">
        <v>OL03873, DWG# 100448-44</v>
      </c>
      <c r="IZ345" t="str">
        <v>OL03949</v>
      </c>
      <c r="JA345" t="str">
        <v xml:space="preserve">OL04043, Section </v>
      </c>
      <c r="JB345" t="str">
        <v xml:space="preserve">OL04044, Section </v>
      </c>
      <c r="JC345" t="str">
        <v>OL04045</v>
      </c>
      <c r="JD345" t="str">
        <v>OL04045, Milled Feature</v>
      </c>
      <c r="JE345" t="str">
        <v>OL04063</v>
      </c>
      <c r="JF345" t="str">
        <v>OL04064</v>
      </c>
      <c r="JG345" t="str">
        <v>OL04065</v>
      </c>
      <c r="JH345" t="str">
        <v>OL04181</v>
      </c>
      <c r="JI345" t="str">
        <v>OL04218</v>
      </c>
      <c r="JJ345" t="str">
        <v>OL04224, See Image</v>
      </c>
      <c r="JK345" t="str">
        <v>OL04374</v>
      </c>
      <c r="JL345" t="str">
        <v>OL04375, Section M-M</v>
      </c>
      <c r="JM345" t="str">
        <v>OL04376, Section M-M</v>
      </c>
      <c r="JN345" t="str">
        <v>OL04443</v>
      </c>
      <c r="JO345" t="str">
        <v>OL04444</v>
      </c>
      <c r="JP345" t="str">
        <v>One side of slot</v>
      </c>
      <c r="JQ345" t="str">
        <v>Other side of slot</v>
      </c>
      <c r="JR345" t="str">
        <v>Out of center more than .002 = Fail</v>
      </c>
      <c r="JS345" t="str">
        <v>Out of center more than.002 = Fail</v>
      </c>
      <c r="JT345" t="str">
        <v>Overlay OL02713</v>
      </c>
    </row>
    <row r="346" spans="1:280">
      <c r="A346" s="74" t="s">
        <v>141</v>
      </c>
      <c r="C346" s="74" t="str" cm="1">
        <f t="array" ref="C346:JT346">TRANSPOSE(_xlfn._xlws.SORT(_xlfn._xlws.FILTER($A$2:$A$279,ISNUMBER(SEARCH('Prt. Lib. &amp; Routine, Table'!M353,$A$2:$A$279)),"not found")))</f>
        <v xml:space="preserve"> 'C', Whirl Blank</v>
      </c>
      <c r="D346" t="str">
        <v xml:space="preserve"> See Image, Constrained</v>
      </c>
      <c r="E346" t="str">
        <v>(.04 to .12 range = Pass)</v>
      </c>
      <c r="F346" t="str">
        <v>(.042 FULL) Go Pin Seat Fully</v>
      </c>
      <c r="G346" t="str">
        <v>(B), Mfg. Tol.</v>
      </c>
      <c r="H346" t="str">
        <v>(B), O.A.L.</v>
      </c>
      <c r="I346" t="str">
        <v>.001 or less =Pass</v>
      </c>
      <c r="J346" t="str">
        <v>.001 or less out of center = Pass</v>
      </c>
      <c r="K346" t="str">
        <v>.002 or Less = Pass</v>
      </c>
      <c r="L346" t="str">
        <v>.002 or Less out of center = Pass</v>
      </c>
      <c r="M346" t="str">
        <v>.005 to .015 = Pass</v>
      </c>
      <c r="N346" t="str">
        <v>.0125 Mean, Section</v>
      </c>
      <c r="O346" t="str">
        <v>.025 or Less in X &amp; Y=Pass</v>
      </c>
      <c r="P346" t="str">
        <v>.038 Mean</v>
      </c>
      <c r="Q346" t="str">
        <v>.063 MM = .0024 IN, See Image</v>
      </c>
      <c r="R346" t="str">
        <v>.063MM = .0024"</v>
      </c>
      <c r="S346" t="str">
        <v>.243 NO-GO, Unconstrained, Must Not Start</v>
      </c>
      <c r="T346" t="str">
        <v>@ Back Face &amp; ID, No Raised Edge</v>
      </c>
      <c r="U346" t="str">
        <v>@ Back Face &amp; OD, No Raised Edge</v>
      </c>
      <c r="V346" t="str">
        <v>@ ID &amp; FACE</v>
      </c>
      <c r="W346" t="str">
        <v>@ OD &amp; BACK FACE</v>
      </c>
      <c r="X346" t="str">
        <v>@ OD &amp; FACE</v>
      </c>
      <c r="Y346" t="str">
        <v>Across from slot</v>
      </c>
      <c r="Z346" t="str">
        <v>All Edge Breaks</v>
      </c>
      <c r="AA346" t="str">
        <v>Attached to bar stock</v>
      </c>
      <c r="AB346" t="str">
        <v xml:space="preserve">Back Turn Fillet Rad. </v>
      </c>
      <c r="AC346" t="str">
        <v>Balloon 1 (DWG FRM0105 Page 2, NV-27)</v>
      </c>
      <c r="AD346" t="str">
        <v>Balloon 1 (DWG FRM0105, NV-30)</v>
      </c>
      <c r="AE346" t="str">
        <v>Balloon 1 (P# 9890002-20) OL00429/A</v>
      </c>
      <c r="AF346" t="str">
        <v>Balloon 1, DWG#FRM0105</v>
      </c>
      <c r="AG346" t="str">
        <v>Balloon 11, See Image</v>
      </c>
      <c r="AH346" t="str">
        <v xml:space="preserve">Balloon 2 (DWG FRM0105 Page 2, NV-27) </v>
      </c>
      <c r="AI346" t="str">
        <v>Balloon 2 (DWG FRM0105, NV-30)</v>
      </c>
      <c r="AJ346" t="str">
        <v>Balloon 2 (P# 9890002-20)</v>
      </c>
      <c r="AK346" t="str">
        <v>Balloon 2, DWG#FRM0105</v>
      </c>
      <c r="AL346" t="str">
        <v>Balloon 2, DWG#FRM0105, See Image</v>
      </c>
      <c r="AM346" t="str">
        <v>Balloon 3 (DWG FRM0105, NV-30 Minor)</v>
      </c>
      <c r="AN346" t="str">
        <v>Balloon 3 (DWG FRM0105, NV-30)</v>
      </c>
      <c r="AO346" t="str">
        <v>Balloon 3 (P# 9890002-20)</v>
      </c>
      <c r="AP346" t="str">
        <v>Balloon 4</v>
      </c>
      <c r="AQ346" t="str">
        <v>Balloon 4 (P# 9890002-20)</v>
      </c>
      <c r="AR346" t="str">
        <v>Below Middle Band</v>
      </c>
      <c r="AS346" t="str">
        <v>Best Fit Pin, .003 or Less =Pass</v>
      </c>
      <c r="AT346" t="str">
        <v>Blank</v>
      </c>
      <c r="AU346" t="str">
        <v>Blank Turn Maj.</v>
      </c>
      <c r="AV346" t="str">
        <v>Blank Turn Maj. Mill Flt., OL4172</v>
      </c>
      <c r="AW346" t="str">
        <v>Blank Without .010 Slots</v>
      </c>
      <c r="AX346" t="str">
        <v>Blank Without .010 Slots, Section</v>
      </c>
      <c r="AY346" t="str">
        <v>Blank without thread</v>
      </c>
      <c r="AZ346" t="str">
        <v xml:space="preserve">Blank, Center of V Grv. </v>
      </c>
      <c r="BA346" t="str">
        <v>Blank, Check R adjacent Balloon 17</v>
      </c>
      <c r="BB346" t="str">
        <v>Blank, EXT. Feature</v>
      </c>
      <c r="BC346" t="str">
        <v>Blank, See Image, OL04335</v>
      </c>
      <c r="BD346" t="str">
        <v>Blank, See Image, OL04336</v>
      </c>
      <c r="BE346" t="str">
        <v xml:space="preserve">Blank, Thrd. </v>
      </c>
      <c r="BF346" t="str">
        <v>Blank, Turn Tip</v>
      </c>
      <c r="BG346" t="str">
        <v>Blank, Without Thrd.</v>
      </c>
      <c r="BH346" t="str">
        <v>Blank, Without Thread</v>
      </c>
      <c r="BI346" t="str">
        <v xml:space="preserve">Blunt Start Blend to Minor </v>
      </c>
      <c r="BJ346" t="str">
        <v>Calc., Use Go HEX</v>
      </c>
      <c r="BK346" t="str">
        <v>Can't dig into OD</v>
      </c>
      <c r="BL346" t="str">
        <v>Carbide Gauge</v>
      </c>
      <c r="BM346" t="str">
        <v xml:space="preserve">Center of V Grv. </v>
      </c>
      <c r="BN346" t="str">
        <v>Centered Less than .03 = Pass</v>
      </c>
      <c r="BO346" t="str">
        <v>Centered within .0005 or Less = Pass</v>
      </c>
      <c r="BP346" t="str">
        <v>Centered within .001 or Less = Pass</v>
      </c>
      <c r="BQ346" t="str">
        <v>Centered within .0254 or Less = Pass</v>
      </c>
      <c r="BR346" t="str">
        <v>Check close to Rod Slot</v>
      </c>
      <c r="BS346" t="str">
        <v>Check every other hole</v>
      </c>
      <c r="BT346" t="str">
        <v>Check Go over full length of slot.</v>
      </c>
      <c r="BU346" t="str">
        <v>Check Near Closed End</v>
      </c>
      <c r="BV346" t="str">
        <v>Check per Print View, Away from Rod Slot</v>
      </c>
      <c r="BW346" t="str">
        <v>Check to Balloon 30 Go Pin</v>
      </c>
      <c r="BX346" t="str">
        <v>Check with .2705 SET Pin Inside Part</v>
      </c>
      <c r="BY346" t="str">
        <v>Check with Hex Up</v>
      </c>
      <c r="BZ346" t="str">
        <v>CMM Blank</v>
      </c>
      <c r="CA346" t="str">
        <v>Confirm Full Radius</v>
      </c>
      <c r="CB346" t="str">
        <v>Constrained in fixture</v>
      </c>
      <c r="CC346" t="str">
        <v>Constrained with Ring</v>
      </c>
      <c r="CD346" t="str">
        <v>Constrained, See Image</v>
      </c>
      <c r="CE346" t="str">
        <v>Dim. "A"</v>
      </c>
      <c r="CF346" t="str">
        <v>Dim. "B"</v>
      </c>
      <c r="CG346" t="str">
        <v>Dim. "C"</v>
      </c>
      <c r="CH346" t="str">
        <v>Dim. "D", Whirl Blank</v>
      </c>
      <c r="CI346" t="str">
        <v>Dim. "G"</v>
      </c>
      <c r="CJ346" t="str">
        <v>Dim. E, Blank Turn Maj. &amp;  Mill Flt</v>
      </c>
      <c r="CK346" t="str">
        <v>Dim. E, Blank Turn Maj.&amp;  Mill Flt</v>
      </c>
      <c r="CL346" t="str">
        <v>Dim. H, Whirl Blank</v>
      </c>
      <c r="CM346" t="str">
        <v>Dim. J, 'Blank Turn Maj. &amp; Whirl Blank</v>
      </c>
      <c r="CN346" t="str">
        <v>Disk Drop Indicator Tip</v>
      </c>
      <c r="CO346" t="str">
        <v>DWG 100448-15, Balloon F_1</v>
      </c>
      <c r="CP346" t="str">
        <v>DWG 100448-15, OL02571</v>
      </c>
      <c r="CQ346" t="str">
        <v>DWG 100448-41</v>
      </c>
      <c r="CR346" t="str">
        <v>DWG 9890040, (10E),Section Part, OL01139</v>
      </c>
      <c r="CS346" t="str">
        <v>DWG 9890040, (10E),Section, OL01139</v>
      </c>
      <c r="CT346" t="str">
        <v>DWG 9890040, (11E)</v>
      </c>
      <c r="CU346" t="str">
        <v>DWG 9890040, (11E), Pins with Flats</v>
      </c>
      <c r="CV346" t="str">
        <v>DWG 9890040, (12E),  Pass=.002 or less</v>
      </c>
      <c r="CW346" t="str">
        <v>DWG 9890040, (12E), See Image</v>
      </c>
      <c r="CX346" t="str">
        <v>DWG 9890040, (1E), OL01431</v>
      </c>
      <c r="CY346" t="str">
        <v>DWG 9890040, (1E), OL01432</v>
      </c>
      <c r="CZ346" t="str">
        <v>DWG 9890040, (2E), OL01432</v>
      </c>
      <c r="DA346" t="str">
        <v>DWG 9890040, (3E)</v>
      </c>
      <c r="DB346" t="str">
        <v>DWG 9890040, (4E)</v>
      </c>
      <c r="DC346" t="str">
        <v>DWG 9890040, (5E), OL02336</v>
      </c>
      <c r="DD346" t="str">
        <v>DWG 9890040, (6E)</v>
      </c>
      <c r="DE346" t="str">
        <v>DWG 9890040, (7E)</v>
      </c>
      <c r="DF346" t="str">
        <v>DWG 9890040, (8E), OL01433</v>
      </c>
      <c r="DG346" t="str">
        <v>DWG 9890040, (8E), OL01433, Section</v>
      </c>
      <c r="DH346" t="str">
        <v>DWG 9890040, (9E), Close to Rod Slot</v>
      </c>
      <c r="DI346" t="str">
        <v>DWG 9890040, (9E),Close to Rod Slot</v>
      </c>
      <c r="DJ346" t="str">
        <v>DWG FRM0105 PAGE 2</v>
      </c>
      <c r="DK346" t="str">
        <v>DWG# 100448-41</v>
      </c>
      <c r="DL346" t="str">
        <v>DWG# 100448-44</v>
      </c>
      <c r="DM346" t="str">
        <v>DWG# 9890003  (1), Section OL00436/A</v>
      </c>
      <c r="DN346" t="str">
        <v>DWG# 9890003 (3), Ring Gauge Constrained</v>
      </c>
      <c r="DO346" t="str">
        <v>DWG# 9890003 (4), Section</v>
      </c>
      <c r="DP346" t="str">
        <v>DWG#100448-26, Balloon 1K, OL02350</v>
      </c>
      <c r="DQ346" t="str">
        <v>DWG#100448-26, Balloon 2K, OL02350</v>
      </c>
      <c r="DR346" t="str">
        <v>DWG#100448-26, Balloon 3K, OL02363</v>
      </c>
      <c r="DS346" t="str">
        <v>DWG#100448-26, Balloon 4K</v>
      </c>
      <c r="DT346" t="str">
        <v>DWG#100448-26, Balloon 5K, Section</v>
      </c>
      <c r="DU346" t="str">
        <v>DWG#100448-26, Balloon 6K</v>
      </c>
      <c r="DV346" t="str">
        <v>DWG#100448-26, Balloon 7K, Section</v>
      </c>
      <c r="DW346" t="str">
        <v>DWG#100448-26, Mfg. Tol.</v>
      </c>
      <c r="DX346" t="str">
        <v>DWG#9890003 (2) Ring Gauge Constrained</v>
      </c>
      <c r="DY346" t="str">
        <v>DWG#9890044</v>
      </c>
      <c r="DZ346" t="str">
        <v>DWG#9890044 .1985 to .2005=Pass</v>
      </c>
      <c r="EA346" t="str">
        <v>DWG#9890044 Overlay OL02441</v>
      </c>
      <c r="EB346" t="str">
        <v>DWG#9890044, OL02441</v>
      </c>
      <c r="EC346" t="str">
        <v>DWG#FRM0105</v>
      </c>
      <c r="ED346" t="str">
        <v>EXT.</v>
      </c>
      <c r="EE346" t="str">
        <v>EXT. Section, OL02460</v>
      </c>
      <c r="EF346" t="str">
        <v>EXT., OL04223</v>
      </c>
      <c r="EG346" t="str">
        <v>Flat Drop Indicator Tip</v>
      </c>
      <c r="EH346" t="str">
        <v>Full Go Pin, No Light, at Radius</v>
      </c>
      <c r="EI346" t="str">
        <v>Function Check</v>
      </c>
      <c r="EJ346" t="str">
        <v>GO Function Gauge</v>
      </c>
      <c r="EK346" t="str">
        <v>Go Gauge for Balloon 1 &amp; 4</v>
      </c>
      <c r="EL346" t="str">
        <v>Go Pin must pass through</v>
      </c>
      <c r="EM346" t="str">
        <v>Greater than .005 = Fail, Section</v>
      </c>
      <c r="EN346" t="str">
        <v>Greater than .025 out of center = Fail</v>
      </c>
      <c r="EO346" t="str">
        <v>Greater than 2.6 = Pass</v>
      </c>
      <c r="EP346" t="str">
        <v>Green = Pass, Red = Fail</v>
      </c>
      <c r="EQ346" t="str">
        <v>Hex Depth</v>
      </c>
      <c r="ER346" t="str">
        <v>Hex Minor</v>
      </c>
      <c r="ES346" t="str">
        <v>Hole Dia.</v>
      </c>
      <c r="ET346" t="str">
        <v>ID Sphere Finish</v>
      </c>
      <c r="EU346" t="str">
        <v>ID/OD Both Sides, Diff. .002 or less = Pass</v>
      </c>
      <c r="EV346" t="str">
        <v>If Looks Big, Section</v>
      </c>
      <c r="EW346" t="str">
        <v>If Looks Small, Section</v>
      </c>
      <c r="EX346" t="str">
        <v>Insp. Close to Break Away, Mfg.Tol.</v>
      </c>
      <c r="EY346" t="str">
        <v>INT.</v>
      </c>
      <c r="EZ346" t="str">
        <v>INT. Section, OL02460</v>
      </c>
      <c r="FA346" t="str">
        <v>INT., OL04223</v>
      </c>
      <c r="FB346" t="str">
        <v>Intersect. of 7.7 &amp; R0.10</v>
      </c>
      <c r="FC346" t="str">
        <v>Intersect. of 8.79 and R.25 MAX</v>
      </c>
      <c r="FD346" t="str">
        <v>Keep Ind. Tip away from corner</v>
      </c>
      <c r="FE346" t="str">
        <v>L31</v>
      </c>
      <c r="FF346" t="str">
        <v>Laser Mark</v>
      </c>
      <c r="FG346" t="str">
        <v>LASER PER NOTE 4</v>
      </c>
      <c r="FH346" t="str">
        <v>LASER PER NOTE 4, Final Check 1 only</v>
      </c>
      <c r="FI346" t="str">
        <v>Less than .002 out of center = Pass</v>
      </c>
      <c r="FJ346" t="str">
        <v>Less than 2.75 = Pass, Section</v>
      </c>
      <c r="FK346" t="str">
        <v>List as pin. Not Calibrated</v>
      </c>
      <c r="FL346" t="str">
        <v>M9 X 1.25 BUTT See Comment Image</v>
      </c>
      <c r="FM346" t="str">
        <v>Manual Section</v>
      </c>
      <c r="FN346" t="str">
        <v>Max Deep .241 NO-GO =.42</v>
      </c>
      <c r="FO346" t="str">
        <v>MAX Depth of (Note 7) .241 NO-GO Pin</v>
      </c>
      <c r="FP346" t="str">
        <v>Measure from Blue Line, See Image</v>
      </c>
      <c r="FQ346" t="str">
        <v>Measure Width of Blue Area, See Image</v>
      </c>
      <c r="FR346" t="str">
        <v>Mfg. Tol</v>
      </c>
      <c r="FS346" t="str">
        <v>Mfg. Tol, See Image</v>
      </c>
      <c r="FT346" t="str">
        <v>Mfg. Tol.</v>
      </c>
      <c r="FU346" t="str">
        <v>Mfg. Tol. "A"</v>
      </c>
      <c r="FV346" t="str">
        <v>Mfg. Tol. (Zero on Gauge Full Dia. Lead)</v>
      </c>
      <c r="FW346" t="str">
        <v>Mfg. Tol. Balloon 11, See Image</v>
      </c>
      <c r="FX346" t="str">
        <v>Mfg. Tol. Balloon 4</v>
      </c>
      <c r="FY346" t="str">
        <v>Mfg. Tol. Balloon 7</v>
      </c>
      <c r="FZ346" t="str">
        <v xml:space="preserve">Mfg. Tol. C-Bore Face (Ballo 28) </v>
      </c>
      <c r="GA346" t="str">
        <v>Mfg. Tol. Section</v>
      </c>
      <c r="GB346" t="str">
        <v>Mfg. Tol. See Image</v>
      </c>
      <c r="GC346" t="str">
        <v>Mfg. Tol., 3 Places, Record MAX</v>
      </c>
      <c r="GD346" t="str">
        <v>Mfg. Tol., Balloon 11</v>
      </c>
      <c r="GE346" t="str">
        <v>Mfg. Tol., Balloon 7</v>
      </c>
      <c r="GF346" t="str">
        <v>Mfg. Tol., Blank</v>
      </c>
      <c r="GG346" t="str">
        <v>Mfg. Tol., Blank, Balloon 12</v>
      </c>
      <c r="GH346" t="str">
        <v>Mfg. Tol., Blend to SØ.320</v>
      </c>
      <c r="GI346" t="str">
        <v>Mfg. Tol., Calculation</v>
      </c>
      <c r="GJ346" t="str">
        <v>Mfg. Tol., For Mill Fixture</v>
      </c>
      <c r="GK346" t="str">
        <v>Mfg. Tol., L32</v>
      </c>
      <c r="GL346" t="str">
        <v>Mfg. Tol., L33</v>
      </c>
      <c r="GM346" t="str">
        <v>Mfg. Tol., No Tool Marks</v>
      </c>
      <c r="GN346" t="str">
        <v>Mfg. Tol., OL03361</v>
      </c>
      <c r="GO346" t="str">
        <v>Mfg. Tol., Record off center value</v>
      </c>
      <c r="GP346" t="str">
        <v>Mfg. Tol., Same 3 Places, Record MIN</v>
      </c>
      <c r="GQ346" t="str">
        <v>Mfg. Tol., Section</v>
      </c>
      <c r="GR346" t="str">
        <v>Mfg. Tol., Section B-B</v>
      </c>
      <c r="GS346" t="str">
        <v>Mfg. Tol., Section, OL03361</v>
      </c>
      <c r="GT346" t="str">
        <v>Mfg. Tol., Section, Per Note 2</v>
      </c>
      <c r="GU346" t="str">
        <v>Mfg. Tol., See Image</v>
      </c>
      <c r="GV346" t="str">
        <v>Mfg. Tol., See Image, Bore in Blue</v>
      </c>
      <c r="GW346" t="str">
        <v>Mfg. Tol., See Image, Hook Tip</v>
      </c>
      <c r="GX346" t="str">
        <v>Mfg. Tol., Sharp Okay No Burr</v>
      </c>
      <c r="GY346" t="str">
        <v>Mfg. Tol., Threadless Blank</v>
      </c>
      <c r="GZ346" t="str">
        <v>Mfg.Tol.</v>
      </c>
      <c r="HA346" t="str">
        <v>Mgf. To., T.S.C.</v>
      </c>
      <c r="HB346" t="str">
        <v>Milled Feature</v>
      </c>
      <c r="HC346" t="str">
        <v>Milled Feature, OL04045</v>
      </c>
      <c r="HD346" t="str">
        <v>More than .0005 out of center = Fail</v>
      </c>
      <c r="HE346" t="str">
        <v>Must Pass Through</v>
      </c>
      <c r="HF346" t="str">
        <v>Must pass through gauge</v>
      </c>
      <c r="HG346" t="str">
        <v>Must Pass Through Go Gauge</v>
      </c>
      <c r="HH346" t="str">
        <v>Must Pass, See Image.</v>
      </c>
      <c r="HI346" t="str">
        <v>NA</v>
      </c>
      <c r="HJ346" t="str">
        <v>Narrow Area</v>
      </c>
      <c r="HK346" t="str">
        <v>Near Balloon 21</v>
      </c>
      <c r="HL346" t="str">
        <v>Near Datum B</v>
      </c>
      <c r="HM346" t="str">
        <v>Neck Dia.</v>
      </c>
      <c r="HN346" t="str">
        <v>Neck to Head Rad.</v>
      </c>
      <c r="HO346" t="str">
        <v>No Copper Deposits Allowed</v>
      </c>
      <c r="HP346" t="str">
        <v>No Section</v>
      </c>
      <c r="HQ346" t="str">
        <v>No Section, .01 to .014 = Pass</v>
      </c>
      <c r="HR346" t="str">
        <v>No Section, Rotate Part</v>
      </c>
      <c r="HS346" t="str">
        <v>No Section, See Image</v>
      </c>
      <c r="HT346" t="str">
        <v>No Slot, Section B-B</v>
      </c>
      <c r="HU346" t="str">
        <v>No visual step = Pass</v>
      </c>
      <c r="HV346" t="str">
        <v>Not to exceed .95 Deep</v>
      </c>
      <c r="HW346" t="str">
        <v>Note 1</v>
      </c>
      <c r="HX346" t="str">
        <v>OL00333/A</v>
      </c>
      <c r="HY346" t="str">
        <v>OL00519</v>
      </c>
      <c r="HZ346" t="str">
        <v>OL00520</v>
      </c>
      <c r="IA346" t="str">
        <v>OL00529</v>
      </c>
      <c r="IB346" t="str">
        <v>OL00542</v>
      </c>
      <c r="IC346" t="str">
        <v>OL00724</v>
      </c>
      <c r="ID346" t="str">
        <v>OL01250</v>
      </c>
      <c r="IE346" t="str">
        <v>OL01869, Threadless Blank</v>
      </c>
      <c r="IF346" t="str">
        <v>OL01870, Section</v>
      </c>
      <c r="IG346" t="str">
        <v>OL02255</v>
      </c>
      <c r="IH346" t="str">
        <v>OL02255, Mfg. Tol.</v>
      </c>
      <c r="II346" t="str">
        <v>OL02302</v>
      </c>
      <c r="IJ346" t="str">
        <v xml:space="preserve">OL02318  needed per image instructions </v>
      </c>
      <c r="IK346" t="str">
        <v>OL02556</v>
      </c>
      <c r="IL346" t="str">
        <v>OL02557</v>
      </c>
      <c r="IM346" t="str">
        <v>OL02567</v>
      </c>
      <c r="IN346" t="str">
        <v>OL02653</v>
      </c>
      <c r="IO346" t="str">
        <v>OL02718</v>
      </c>
      <c r="IP346" t="str">
        <v>OL02841</v>
      </c>
      <c r="IQ346" t="str">
        <v>OL02842</v>
      </c>
      <c r="IR346" t="str">
        <v>OL02844</v>
      </c>
      <c r="IS346" t="str">
        <v>OL02871</v>
      </c>
      <c r="IT346" t="str">
        <v>OL02887</v>
      </c>
      <c r="IU346" t="str">
        <v>OL03766</v>
      </c>
      <c r="IV346" t="str">
        <v>OL03868</v>
      </c>
      <c r="IW346" t="str">
        <v>OL03869</v>
      </c>
      <c r="IX346" t="str">
        <v>OL03870</v>
      </c>
      <c r="IY346" t="str">
        <v>OL03873, DWG# 100448-44</v>
      </c>
      <c r="IZ346" t="str">
        <v>OL03949</v>
      </c>
      <c r="JA346" t="str">
        <v xml:space="preserve">OL04043, Section </v>
      </c>
      <c r="JB346" t="str">
        <v xml:space="preserve">OL04044, Section </v>
      </c>
      <c r="JC346" t="str">
        <v>OL04045</v>
      </c>
      <c r="JD346" t="str">
        <v>OL04045, Milled Feature</v>
      </c>
      <c r="JE346" t="str">
        <v>OL04063</v>
      </c>
      <c r="JF346" t="str">
        <v>OL04064</v>
      </c>
      <c r="JG346" t="str">
        <v>OL04065</v>
      </c>
      <c r="JH346" t="str">
        <v>OL04181</v>
      </c>
      <c r="JI346" t="str">
        <v>OL04218</v>
      </c>
      <c r="JJ346" t="str">
        <v>OL04224, See Image</v>
      </c>
      <c r="JK346" t="str">
        <v>OL04374</v>
      </c>
      <c r="JL346" t="str">
        <v>OL04375, Section M-M</v>
      </c>
      <c r="JM346" t="str">
        <v>OL04376, Section M-M</v>
      </c>
      <c r="JN346" t="str">
        <v>OL04443</v>
      </c>
      <c r="JO346" t="str">
        <v>OL04444</v>
      </c>
      <c r="JP346" t="str">
        <v>One side of slot</v>
      </c>
      <c r="JQ346" t="str">
        <v>Other side of slot</v>
      </c>
      <c r="JR346" t="str">
        <v>Out of center more than .002 = Fail</v>
      </c>
      <c r="JS346" t="str">
        <v>Out of center more than.002 = Fail</v>
      </c>
      <c r="JT346" t="str">
        <v>Overlay OL02713</v>
      </c>
    </row>
    <row r="347" spans="1:280">
      <c r="A347" s="74" t="s">
        <v>751</v>
      </c>
      <c r="C347" s="74" t="str" cm="1">
        <f t="array" ref="C347:JT347">TRANSPOSE(_xlfn._xlws.SORT(_xlfn._xlws.FILTER($A$2:$A$279,ISNUMBER(SEARCH('Prt. Lib. &amp; Routine, Table'!M354,$A$2:$A$279)),"not found")))</f>
        <v xml:space="preserve"> 'C', Whirl Blank</v>
      </c>
      <c r="D347" t="str">
        <v xml:space="preserve"> See Image, Constrained</v>
      </c>
      <c r="E347" t="str">
        <v>(.04 to .12 range = Pass)</v>
      </c>
      <c r="F347" t="str">
        <v>(.042 FULL) Go Pin Seat Fully</v>
      </c>
      <c r="G347" t="str">
        <v>(B), Mfg. Tol.</v>
      </c>
      <c r="H347" t="str">
        <v>(B), O.A.L.</v>
      </c>
      <c r="I347" t="str">
        <v>.001 or less =Pass</v>
      </c>
      <c r="J347" t="str">
        <v>.001 or less out of center = Pass</v>
      </c>
      <c r="K347" t="str">
        <v>.002 or Less = Pass</v>
      </c>
      <c r="L347" t="str">
        <v>.002 or Less out of center = Pass</v>
      </c>
      <c r="M347" t="str">
        <v>.005 to .015 = Pass</v>
      </c>
      <c r="N347" t="str">
        <v>.0125 Mean, Section</v>
      </c>
      <c r="O347" t="str">
        <v>.025 or Less in X &amp; Y=Pass</v>
      </c>
      <c r="P347" t="str">
        <v>.038 Mean</v>
      </c>
      <c r="Q347" t="str">
        <v>.063 MM = .0024 IN, See Image</v>
      </c>
      <c r="R347" t="str">
        <v>.063MM = .0024"</v>
      </c>
      <c r="S347" t="str">
        <v>.243 NO-GO, Unconstrained, Must Not Start</v>
      </c>
      <c r="T347" t="str">
        <v>@ Back Face &amp; ID, No Raised Edge</v>
      </c>
      <c r="U347" t="str">
        <v>@ Back Face &amp; OD, No Raised Edge</v>
      </c>
      <c r="V347" t="str">
        <v>@ ID &amp; FACE</v>
      </c>
      <c r="W347" t="str">
        <v>@ OD &amp; BACK FACE</v>
      </c>
      <c r="X347" t="str">
        <v>@ OD &amp; FACE</v>
      </c>
      <c r="Y347" t="str">
        <v>Across from slot</v>
      </c>
      <c r="Z347" t="str">
        <v>All Edge Breaks</v>
      </c>
      <c r="AA347" t="str">
        <v>Attached to bar stock</v>
      </c>
      <c r="AB347" t="str">
        <v xml:space="preserve">Back Turn Fillet Rad. </v>
      </c>
      <c r="AC347" t="str">
        <v>Balloon 1 (DWG FRM0105 Page 2, NV-27)</v>
      </c>
      <c r="AD347" t="str">
        <v>Balloon 1 (DWG FRM0105, NV-30)</v>
      </c>
      <c r="AE347" t="str">
        <v>Balloon 1 (P# 9890002-20) OL00429/A</v>
      </c>
      <c r="AF347" t="str">
        <v>Balloon 1, DWG#FRM0105</v>
      </c>
      <c r="AG347" t="str">
        <v>Balloon 11, See Image</v>
      </c>
      <c r="AH347" t="str">
        <v xml:space="preserve">Balloon 2 (DWG FRM0105 Page 2, NV-27) </v>
      </c>
      <c r="AI347" t="str">
        <v>Balloon 2 (DWG FRM0105, NV-30)</v>
      </c>
      <c r="AJ347" t="str">
        <v>Balloon 2 (P# 9890002-20)</v>
      </c>
      <c r="AK347" t="str">
        <v>Balloon 2, DWG#FRM0105</v>
      </c>
      <c r="AL347" t="str">
        <v>Balloon 2, DWG#FRM0105, See Image</v>
      </c>
      <c r="AM347" t="str">
        <v>Balloon 3 (DWG FRM0105, NV-30 Minor)</v>
      </c>
      <c r="AN347" t="str">
        <v>Balloon 3 (DWG FRM0105, NV-30)</v>
      </c>
      <c r="AO347" t="str">
        <v>Balloon 3 (P# 9890002-20)</v>
      </c>
      <c r="AP347" t="str">
        <v>Balloon 4</v>
      </c>
      <c r="AQ347" t="str">
        <v>Balloon 4 (P# 9890002-20)</v>
      </c>
      <c r="AR347" t="str">
        <v>Below Middle Band</v>
      </c>
      <c r="AS347" t="str">
        <v>Best Fit Pin, .003 or Less =Pass</v>
      </c>
      <c r="AT347" t="str">
        <v>Blank</v>
      </c>
      <c r="AU347" t="str">
        <v>Blank Turn Maj.</v>
      </c>
      <c r="AV347" t="str">
        <v>Blank Turn Maj. Mill Flt., OL4172</v>
      </c>
      <c r="AW347" t="str">
        <v>Blank Without .010 Slots</v>
      </c>
      <c r="AX347" t="str">
        <v>Blank Without .010 Slots, Section</v>
      </c>
      <c r="AY347" t="str">
        <v>Blank without thread</v>
      </c>
      <c r="AZ347" t="str">
        <v xml:space="preserve">Blank, Center of V Grv. </v>
      </c>
      <c r="BA347" t="str">
        <v>Blank, Check R adjacent Balloon 17</v>
      </c>
      <c r="BB347" t="str">
        <v>Blank, EXT. Feature</v>
      </c>
      <c r="BC347" t="str">
        <v>Blank, See Image, OL04335</v>
      </c>
      <c r="BD347" t="str">
        <v>Blank, See Image, OL04336</v>
      </c>
      <c r="BE347" t="str">
        <v xml:space="preserve">Blank, Thrd. </v>
      </c>
      <c r="BF347" t="str">
        <v>Blank, Turn Tip</v>
      </c>
      <c r="BG347" t="str">
        <v>Blank, Without Thrd.</v>
      </c>
      <c r="BH347" t="str">
        <v>Blank, Without Thread</v>
      </c>
      <c r="BI347" t="str">
        <v xml:space="preserve">Blunt Start Blend to Minor </v>
      </c>
      <c r="BJ347" t="str">
        <v>Calc., Use Go HEX</v>
      </c>
      <c r="BK347" t="str">
        <v>Can't dig into OD</v>
      </c>
      <c r="BL347" t="str">
        <v>Carbide Gauge</v>
      </c>
      <c r="BM347" t="str">
        <v xml:space="preserve">Center of V Grv. </v>
      </c>
      <c r="BN347" t="str">
        <v>Centered Less than .03 = Pass</v>
      </c>
      <c r="BO347" t="str">
        <v>Centered within .0005 or Less = Pass</v>
      </c>
      <c r="BP347" t="str">
        <v>Centered within .001 or Less = Pass</v>
      </c>
      <c r="BQ347" t="str">
        <v>Centered within .0254 or Less = Pass</v>
      </c>
      <c r="BR347" t="str">
        <v>Check close to Rod Slot</v>
      </c>
      <c r="BS347" t="str">
        <v>Check every other hole</v>
      </c>
      <c r="BT347" t="str">
        <v>Check Go over full length of slot.</v>
      </c>
      <c r="BU347" t="str">
        <v>Check Near Closed End</v>
      </c>
      <c r="BV347" t="str">
        <v>Check per Print View, Away from Rod Slot</v>
      </c>
      <c r="BW347" t="str">
        <v>Check to Balloon 30 Go Pin</v>
      </c>
      <c r="BX347" t="str">
        <v>Check with .2705 SET Pin Inside Part</v>
      </c>
      <c r="BY347" t="str">
        <v>Check with Hex Up</v>
      </c>
      <c r="BZ347" t="str">
        <v>CMM Blank</v>
      </c>
      <c r="CA347" t="str">
        <v>Confirm Full Radius</v>
      </c>
      <c r="CB347" t="str">
        <v>Constrained in fixture</v>
      </c>
      <c r="CC347" t="str">
        <v>Constrained with Ring</v>
      </c>
      <c r="CD347" t="str">
        <v>Constrained, See Image</v>
      </c>
      <c r="CE347" t="str">
        <v>Dim. "A"</v>
      </c>
      <c r="CF347" t="str">
        <v>Dim. "B"</v>
      </c>
      <c r="CG347" t="str">
        <v>Dim. "C"</v>
      </c>
      <c r="CH347" t="str">
        <v>Dim. "D", Whirl Blank</v>
      </c>
      <c r="CI347" t="str">
        <v>Dim. "G"</v>
      </c>
      <c r="CJ347" t="str">
        <v>Dim. E, Blank Turn Maj. &amp;  Mill Flt</v>
      </c>
      <c r="CK347" t="str">
        <v>Dim. E, Blank Turn Maj.&amp;  Mill Flt</v>
      </c>
      <c r="CL347" t="str">
        <v>Dim. H, Whirl Blank</v>
      </c>
      <c r="CM347" t="str">
        <v>Dim. J, 'Blank Turn Maj. &amp; Whirl Blank</v>
      </c>
      <c r="CN347" t="str">
        <v>Disk Drop Indicator Tip</v>
      </c>
      <c r="CO347" t="str">
        <v>DWG 100448-15, Balloon F_1</v>
      </c>
      <c r="CP347" t="str">
        <v>DWG 100448-15, OL02571</v>
      </c>
      <c r="CQ347" t="str">
        <v>DWG 100448-41</v>
      </c>
      <c r="CR347" t="str">
        <v>DWG 9890040, (10E),Section Part, OL01139</v>
      </c>
      <c r="CS347" t="str">
        <v>DWG 9890040, (10E),Section, OL01139</v>
      </c>
      <c r="CT347" t="str">
        <v>DWG 9890040, (11E)</v>
      </c>
      <c r="CU347" t="str">
        <v>DWG 9890040, (11E), Pins with Flats</v>
      </c>
      <c r="CV347" t="str">
        <v>DWG 9890040, (12E),  Pass=.002 or less</v>
      </c>
      <c r="CW347" t="str">
        <v>DWG 9890040, (12E), See Image</v>
      </c>
      <c r="CX347" t="str">
        <v>DWG 9890040, (1E), OL01431</v>
      </c>
      <c r="CY347" t="str">
        <v>DWG 9890040, (1E), OL01432</v>
      </c>
      <c r="CZ347" t="str">
        <v>DWG 9890040, (2E), OL01432</v>
      </c>
      <c r="DA347" t="str">
        <v>DWG 9890040, (3E)</v>
      </c>
      <c r="DB347" t="str">
        <v>DWG 9890040, (4E)</v>
      </c>
      <c r="DC347" t="str">
        <v>DWG 9890040, (5E), OL02336</v>
      </c>
      <c r="DD347" t="str">
        <v>DWG 9890040, (6E)</v>
      </c>
      <c r="DE347" t="str">
        <v>DWG 9890040, (7E)</v>
      </c>
      <c r="DF347" t="str">
        <v>DWG 9890040, (8E), OL01433</v>
      </c>
      <c r="DG347" t="str">
        <v>DWG 9890040, (8E), OL01433, Section</v>
      </c>
      <c r="DH347" t="str">
        <v>DWG 9890040, (9E), Close to Rod Slot</v>
      </c>
      <c r="DI347" t="str">
        <v>DWG 9890040, (9E),Close to Rod Slot</v>
      </c>
      <c r="DJ347" t="str">
        <v>DWG FRM0105 PAGE 2</v>
      </c>
      <c r="DK347" t="str">
        <v>DWG# 100448-41</v>
      </c>
      <c r="DL347" t="str">
        <v>DWG# 100448-44</v>
      </c>
      <c r="DM347" t="str">
        <v>DWG# 9890003  (1), Section OL00436/A</v>
      </c>
      <c r="DN347" t="str">
        <v>DWG# 9890003 (3), Ring Gauge Constrained</v>
      </c>
      <c r="DO347" t="str">
        <v>DWG# 9890003 (4), Section</v>
      </c>
      <c r="DP347" t="str">
        <v>DWG#100448-26, Balloon 1K, OL02350</v>
      </c>
      <c r="DQ347" t="str">
        <v>DWG#100448-26, Balloon 2K, OL02350</v>
      </c>
      <c r="DR347" t="str">
        <v>DWG#100448-26, Balloon 3K, OL02363</v>
      </c>
      <c r="DS347" t="str">
        <v>DWG#100448-26, Balloon 4K</v>
      </c>
      <c r="DT347" t="str">
        <v>DWG#100448-26, Balloon 5K, Section</v>
      </c>
      <c r="DU347" t="str">
        <v>DWG#100448-26, Balloon 6K</v>
      </c>
      <c r="DV347" t="str">
        <v>DWG#100448-26, Balloon 7K, Section</v>
      </c>
      <c r="DW347" t="str">
        <v>DWG#100448-26, Mfg. Tol.</v>
      </c>
      <c r="DX347" t="str">
        <v>DWG#9890003 (2) Ring Gauge Constrained</v>
      </c>
      <c r="DY347" t="str">
        <v>DWG#9890044</v>
      </c>
      <c r="DZ347" t="str">
        <v>DWG#9890044 .1985 to .2005=Pass</v>
      </c>
      <c r="EA347" t="str">
        <v>DWG#9890044 Overlay OL02441</v>
      </c>
      <c r="EB347" t="str">
        <v>DWG#9890044, OL02441</v>
      </c>
      <c r="EC347" t="str">
        <v>DWG#FRM0105</v>
      </c>
      <c r="ED347" t="str">
        <v>EXT.</v>
      </c>
      <c r="EE347" t="str">
        <v>EXT. Section, OL02460</v>
      </c>
      <c r="EF347" t="str">
        <v>EXT., OL04223</v>
      </c>
      <c r="EG347" t="str">
        <v>Flat Drop Indicator Tip</v>
      </c>
      <c r="EH347" t="str">
        <v>Full Go Pin, No Light, at Radius</v>
      </c>
      <c r="EI347" t="str">
        <v>Function Check</v>
      </c>
      <c r="EJ347" t="str">
        <v>GO Function Gauge</v>
      </c>
      <c r="EK347" t="str">
        <v>Go Gauge for Balloon 1 &amp; 4</v>
      </c>
      <c r="EL347" t="str">
        <v>Go Pin must pass through</v>
      </c>
      <c r="EM347" t="str">
        <v>Greater than .005 = Fail, Section</v>
      </c>
      <c r="EN347" t="str">
        <v>Greater than .025 out of center = Fail</v>
      </c>
      <c r="EO347" t="str">
        <v>Greater than 2.6 = Pass</v>
      </c>
      <c r="EP347" t="str">
        <v>Green = Pass, Red = Fail</v>
      </c>
      <c r="EQ347" t="str">
        <v>Hex Depth</v>
      </c>
      <c r="ER347" t="str">
        <v>Hex Minor</v>
      </c>
      <c r="ES347" t="str">
        <v>Hole Dia.</v>
      </c>
      <c r="ET347" t="str">
        <v>ID Sphere Finish</v>
      </c>
      <c r="EU347" t="str">
        <v>ID/OD Both Sides, Diff. .002 or less = Pass</v>
      </c>
      <c r="EV347" t="str">
        <v>If Looks Big, Section</v>
      </c>
      <c r="EW347" t="str">
        <v>If Looks Small, Section</v>
      </c>
      <c r="EX347" t="str">
        <v>Insp. Close to Break Away, Mfg.Tol.</v>
      </c>
      <c r="EY347" t="str">
        <v>INT.</v>
      </c>
      <c r="EZ347" t="str">
        <v>INT. Section, OL02460</v>
      </c>
      <c r="FA347" t="str">
        <v>INT., OL04223</v>
      </c>
      <c r="FB347" t="str">
        <v>Intersect. of 7.7 &amp; R0.10</v>
      </c>
      <c r="FC347" t="str">
        <v>Intersect. of 8.79 and R.25 MAX</v>
      </c>
      <c r="FD347" t="str">
        <v>Keep Ind. Tip away from corner</v>
      </c>
      <c r="FE347" t="str">
        <v>L31</v>
      </c>
      <c r="FF347" t="str">
        <v>Laser Mark</v>
      </c>
      <c r="FG347" t="str">
        <v>LASER PER NOTE 4</v>
      </c>
      <c r="FH347" t="str">
        <v>LASER PER NOTE 4, Final Check 1 only</v>
      </c>
      <c r="FI347" t="str">
        <v>Less than .002 out of center = Pass</v>
      </c>
      <c r="FJ347" t="str">
        <v>Less than 2.75 = Pass, Section</v>
      </c>
      <c r="FK347" t="str">
        <v>List as pin. Not Calibrated</v>
      </c>
      <c r="FL347" t="str">
        <v>M9 X 1.25 BUTT See Comment Image</v>
      </c>
      <c r="FM347" t="str">
        <v>Manual Section</v>
      </c>
      <c r="FN347" t="str">
        <v>Max Deep .241 NO-GO =.42</v>
      </c>
      <c r="FO347" t="str">
        <v>MAX Depth of (Note 7) .241 NO-GO Pin</v>
      </c>
      <c r="FP347" t="str">
        <v>Measure from Blue Line, See Image</v>
      </c>
      <c r="FQ347" t="str">
        <v>Measure Width of Blue Area, See Image</v>
      </c>
      <c r="FR347" t="str">
        <v>Mfg. Tol</v>
      </c>
      <c r="FS347" t="str">
        <v>Mfg. Tol, See Image</v>
      </c>
      <c r="FT347" t="str">
        <v>Mfg. Tol.</v>
      </c>
      <c r="FU347" t="str">
        <v>Mfg. Tol. "A"</v>
      </c>
      <c r="FV347" t="str">
        <v>Mfg. Tol. (Zero on Gauge Full Dia. Lead)</v>
      </c>
      <c r="FW347" t="str">
        <v>Mfg. Tol. Balloon 11, See Image</v>
      </c>
      <c r="FX347" t="str">
        <v>Mfg. Tol. Balloon 4</v>
      </c>
      <c r="FY347" t="str">
        <v>Mfg. Tol. Balloon 7</v>
      </c>
      <c r="FZ347" t="str">
        <v xml:space="preserve">Mfg. Tol. C-Bore Face (Ballo 28) </v>
      </c>
      <c r="GA347" t="str">
        <v>Mfg. Tol. Section</v>
      </c>
      <c r="GB347" t="str">
        <v>Mfg. Tol. See Image</v>
      </c>
      <c r="GC347" t="str">
        <v>Mfg. Tol., 3 Places, Record MAX</v>
      </c>
      <c r="GD347" t="str">
        <v>Mfg. Tol., Balloon 11</v>
      </c>
      <c r="GE347" t="str">
        <v>Mfg. Tol., Balloon 7</v>
      </c>
      <c r="GF347" t="str">
        <v>Mfg. Tol., Blank</v>
      </c>
      <c r="GG347" t="str">
        <v>Mfg. Tol., Blank, Balloon 12</v>
      </c>
      <c r="GH347" t="str">
        <v>Mfg. Tol., Blend to SØ.320</v>
      </c>
      <c r="GI347" t="str">
        <v>Mfg. Tol., Calculation</v>
      </c>
      <c r="GJ347" t="str">
        <v>Mfg. Tol., For Mill Fixture</v>
      </c>
      <c r="GK347" t="str">
        <v>Mfg. Tol., L32</v>
      </c>
      <c r="GL347" t="str">
        <v>Mfg. Tol., L33</v>
      </c>
      <c r="GM347" t="str">
        <v>Mfg. Tol., No Tool Marks</v>
      </c>
      <c r="GN347" t="str">
        <v>Mfg. Tol., OL03361</v>
      </c>
      <c r="GO347" t="str">
        <v>Mfg. Tol., Record off center value</v>
      </c>
      <c r="GP347" t="str">
        <v>Mfg. Tol., Same 3 Places, Record MIN</v>
      </c>
      <c r="GQ347" t="str">
        <v>Mfg. Tol., Section</v>
      </c>
      <c r="GR347" t="str">
        <v>Mfg. Tol., Section B-B</v>
      </c>
      <c r="GS347" t="str">
        <v>Mfg. Tol., Section, OL03361</v>
      </c>
      <c r="GT347" t="str">
        <v>Mfg. Tol., Section, Per Note 2</v>
      </c>
      <c r="GU347" t="str">
        <v>Mfg. Tol., See Image</v>
      </c>
      <c r="GV347" t="str">
        <v>Mfg. Tol., See Image, Bore in Blue</v>
      </c>
      <c r="GW347" t="str">
        <v>Mfg. Tol., See Image, Hook Tip</v>
      </c>
      <c r="GX347" t="str">
        <v>Mfg. Tol., Sharp Okay No Burr</v>
      </c>
      <c r="GY347" t="str">
        <v>Mfg. Tol., Threadless Blank</v>
      </c>
      <c r="GZ347" t="str">
        <v>Mfg.Tol.</v>
      </c>
      <c r="HA347" t="str">
        <v>Mgf. To., T.S.C.</v>
      </c>
      <c r="HB347" t="str">
        <v>Milled Feature</v>
      </c>
      <c r="HC347" t="str">
        <v>Milled Feature, OL04045</v>
      </c>
      <c r="HD347" t="str">
        <v>More than .0005 out of center = Fail</v>
      </c>
      <c r="HE347" t="str">
        <v>Must Pass Through</v>
      </c>
      <c r="HF347" t="str">
        <v>Must pass through gauge</v>
      </c>
      <c r="HG347" t="str">
        <v>Must Pass Through Go Gauge</v>
      </c>
      <c r="HH347" t="str">
        <v>Must Pass, See Image.</v>
      </c>
      <c r="HI347" t="str">
        <v>NA</v>
      </c>
      <c r="HJ347" t="str">
        <v>Narrow Area</v>
      </c>
      <c r="HK347" t="str">
        <v>Near Balloon 21</v>
      </c>
      <c r="HL347" t="str">
        <v>Near Datum B</v>
      </c>
      <c r="HM347" t="str">
        <v>Neck Dia.</v>
      </c>
      <c r="HN347" t="str">
        <v>Neck to Head Rad.</v>
      </c>
      <c r="HO347" t="str">
        <v>No Copper Deposits Allowed</v>
      </c>
      <c r="HP347" t="str">
        <v>No Section</v>
      </c>
      <c r="HQ347" t="str">
        <v>No Section, .01 to .014 = Pass</v>
      </c>
      <c r="HR347" t="str">
        <v>No Section, Rotate Part</v>
      </c>
      <c r="HS347" t="str">
        <v>No Section, See Image</v>
      </c>
      <c r="HT347" t="str">
        <v>No Slot, Section B-B</v>
      </c>
      <c r="HU347" t="str">
        <v>No visual step = Pass</v>
      </c>
      <c r="HV347" t="str">
        <v>Not to exceed .95 Deep</v>
      </c>
      <c r="HW347" t="str">
        <v>Note 1</v>
      </c>
      <c r="HX347" t="str">
        <v>OL00333/A</v>
      </c>
      <c r="HY347" t="str">
        <v>OL00519</v>
      </c>
      <c r="HZ347" t="str">
        <v>OL00520</v>
      </c>
      <c r="IA347" t="str">
        <v>OL00529</v>
      </c>
      <c r="IB347" t="str">
        <v>OL00542</v>
      </c>
      <c r="IC347" t="str">
        <v>OL00724</v>
      </c>
      <c r="ID347" t="str">
        <v>OL01250</v>
      </c>
      <c r="IE347" t="str">
        <v>OL01869, Threadless Blank</v>
      </c>
      <c r="IF347" t="str">
        <v>OL01870, Section</v>
      </c>
      <c r="IG347" t="str">
        <v>OL02255</v>
      </c>
      <c r="IH347" t="str">
        <v>OL02255, Mfg. Tol.</v>
      </c>
      <c r="II347" t="str">
        <v>OL02302</v>
      </c>
      <c r="IJ347" t="str">
        <v xml:space="preserve">OL02318  needed per image instructions </v>
      </c>
      <c r="IK347" t="str">
        <v>OL02556</v>
      </c>
      <c r="IL347" t="str">
        <v>OL02557</v>
      </c>
      <c r="IM347" t="str">
        <v>OL02567</v>
      </c>
      <c r="IN347" t="str">
        <v>OL02653</v>
      </c>
      <c r="IO347" t="str">
        <v>OL02718</v>
      </c>
      <c r="IP347" t="str">
        <v>OL02841</v>
      </c>
      <c r="IQ347" t="str">
        <v>OL02842</v>
      </c>
      <c r="IR347" t="str">
        <v>OL02844</v>
      </c>
      <c r="IS347" t="str">
        <v>OL02871</v>
      </c>
      <c r="IT347" t="str">
        <v>OL02887</v>
      </c>
      <c r="IU347" t="str">
        <v>OL03766</v>
      </c>
      <c r="IV347" t="str">
        <v>OL03868</v>
      </c>
      <c r="IW347" t="str">
        <v>OL03869</v>
      </c>
      <c r="IX347" t="str">
        <v>OL03870</v>
      </c>
      <c r="IY347" t="str">
        <v>OL03873, DWG# 100448-44</v>
      </c>
      <c r="IZ347" t="str">
        <v>OL03949</v>
      </c>
      <c r="JA347" t="str">
        <v xml:space="preserve">OL04043, Section </v>
      </c>
      <c r="JB347" t="str">
        <v xml:space="preserve">OL04044, Section </v>
      </c>
      <c r="JC347" t="str">
        <v>OL04045</v>
      </c>
      <c r="JD347" t="str">
        <v>OL04045, Milled Feature</v>
      </c>
      <c r="JE347" t="str">
        <v>OL04063</v>
      </c>
      <c r="JF347" t="str">
        <v>OL04064</v>
      </c>
      <c r="JG347" t="str">
        <v>OL04065</v>
      </c>
      <c r="JH347" t="str">
        <v>OL04181</v>
      </c>
      <c r="JI347" t="str">
        <v>OL04218</v>
      </c>
      <c r="JJ347" t="str">
        <v>OL04224, See Image</v>
      </c>
      <c r="JK347" t="str">
        <v>OL04374</v>
      </c>
      <c r="JL347" t="str">
        <v>OL04375, Section M-M</v>
      </c>
      <c r="JM347" t="str">
        <v>OL04376, Section M-M</v>
      </c>
      <c r="JN347" t="str">
        <v>OL04443</v>
      </c>
      <c r="JO347" t="str">
        <v>OL04444</v>
      </c>
      <c r="JP347" t="str">
        <v>One side of slot</v>
      </c>
      <c r="JQ347" t="str">
        <v>Other side of slot</v>
      </c>
      <c r="JR347" t="str">
        <v>Out of center more than .002 = Fail</v>
      </c>
      <c r="JS347" t="str">
        <v>Out of center more than.002 = Fail</v>
      </c>
      <c r="JT347" t="str">
        <v>Overlay OL02713</v>
      </c>
    </row>
    <row r="348" spans="1:280">
      <c r="A348" s="74" t="s">
        <v>752</v>
      </c>
      <c r="C348" s="74" t="str" cm="1">
        <f t="array" ref="C348:JT348">TRANSPOSE(_xlfn._xlws.SORT(_xlfn._xlws.FILTER($A$2:$A$279,ISNUMBER(SEARCH('Prt. Lib. &amp; Routine, Table'!M355,$A$2:$A$279)),"not found")))</f>
        <v xml:space="preserve"> 'C', Whirl Blank</v>
      </c>
      <c r="D348" t="str">
        <v xml:space="preserve"> See Image, Constrained</v>
      </c>
      <c r="E348" t="str">
        <v>(.04 to .12 range = Pass)</v>
      </c>
      <c r="F348" t="str">
        <v>(.042 FULL) Go Pin Seat Fully</v>
      </c>
      <c r="G348" t="str">
        <v>(B), Mfg. Tol.</v>
      </c>
      <c r="H348" t="str">
        <v>(B), O.A.L.</v>
      </c>
      <c r="I348" t="str">
        <v>.001 or less =Pass</v>
      </c>
      <c r="J348" t="str">
        <v>.001 or less out of center = Pass</v>
      </c>
      <c r="K348" t="str">
        <v>.002 or Less = Pass</v>
      </c>
      <c r="L348" t="str">
        <v>.002 or Less out of center = Pass</v>
      </c>
      <c r="M348" t="str">
        <v>.005 to .015 = Pass</v>
      </c>
      <c r="N348" t="str">
        <v>.0125 Mean, Section</v>
      </c>
      <c r="O348" t="str">
        <v>.025 or Less in X &amp; Y=Pass</v>
      </c>
      <c r="P348" t="str">
        <v>.038 Mean</v>
      </c>
      <c r="Q348" t="str">
        <v>.063 MM = .0024 IN, See Image</v>
      </c>
      <c r="R348" t="str">
        <v>.063MM = .0024"</v>
      </c>
      <c r="S348" t="str">
        <v>.243 NO-GO, Unconstrained, Must Not Start</v>
      </c>
      <c r="T348" t="str">
        <v>@ Back Face &amp; ID, No Raised Edge</v>
      </c>
      <c r="U348" t="str">
        <v>@ Back Face &amp; OD, No Raised Edge</v>
      </c>
      <c r="V348" t="str">
        <v>@ ID &amp; FACE</v>
      </c>
      <c r="W348" t="str">
        <v>@ OD &amp; BACK FACE</v>
      </c>
      <c r="X348" t="str">
        <v>@ OD &amp; FACE</v>
      </c>
      <c r="Y348" t="str">
        <v>Across from slot</v>
      </c>
      <c r="Z348" t="str">
        <v>All Edge Breaks</v>
      </c>
      <c r="AA348" t="str">
        <v>Attached to bar stock</v>
      </c>
      <c r="AB348" t="str">
        <v xml:space="preserve">Back Turn Fillet Rad. </v>
      </c>
      <c r="AC348" t="str">
        <v>Balloon 1 (DWG FRM0105 Page 2, NV-27)</v>
      </c>
      <c r="AD348" t="str">
        <v>Balloon 1 (DWG FRM0105, NV-30)</v>
      </c>
      <c r="AE348" t="str">
        <v>Balloon 1 (P# 9890002-20) OL00429/A</v>
      </c>
      <c r="AF348" t="str">
        <v>Balloon 1, DWG#FRM0105</v>
      </c>
      <c r="AG348" t="str">
        <v>Balloon 11, See Image</v>
      </c>
      <c r="AH348" t="str">
        <v xml:space="preserve">Balloon 2 (DWG FRM0105 Page 2, NV-27) </v>
      </c>
      <c r="AI348" t="str">
        <v>Balloon 2 (DWG FRM0105, NV-30)</v>
      </c>
      <c r="AJ348" t="str">
        <v>Balloon 2 (P# 9890002-20)</v>
      </c>
      <c r="AK348" t="str">
        <v>Balloon 2, DWG#FRM0105</v>
      </c>
      <c r="AL348" t="str">
        <v>Balloon 2, DWG#FRM0105, See Image</v>
      </c>
      <c r="AM348" t="str">
        <v>Balloon 3 (DWG FRM0105, NV-30 Minor)</v>
      </c>
      <c r="AN348" t="str">
        <v>Balloon 3 (DWG FRM0105, NV-30)</v>
      </c>
      <c r="AO348" t="str">
        <v>Balloon 3 (P# 9890002-20)</v>
      </c>
      <c r="AP348" t="str">
        <v>Balloon 4</v>
      </c>
      <c r="AQ348" t="str">
        <v>Balloon 4 (P# 9890002-20)</v>
      </c>
      <c r="AR348" t="str">
        <v>Below Middle Band</v>
      </c>
      <c r="AS348" t="str">
        <v>Best Fit Pin, .003 or Less =Pass</v>
      </c>
      <c r="AT348" t="str">
        <v>Blank</v>
      </c>
      <c r="AU348" t="str">
        <v>Blank Turn Maj.</v>
      </c>
      <c r="AV348" t="str">
        <v>Blank Turn Maj. Mill Flt., OL4172</v>
      </c>
      <c r="AW348" t="str">
        <v>Blank Without .010 Slots</v>
      </c>
      <c r="AX348" t="str">
        <v>Blank Without .010 Slots, Section</v>
      </c>
      <c r="AY348" t="str">
        <v>Blank without thread</v>
      </c>
      <c r="AZ348" t="str">
        <v xml:space="preserve">Blank, Center of V Grv. </v>
      </c>
      <c r="BA348" t="str">
        <v>Blank, Check R adjacent Balloon 17</v>
      </c>
      <c r="BB348" t="str">
        <v>Blank, EXT. Feature</v>
      </c>
      <c r="BC348" t="str">
        <v>Blank, See Image, OL04335</v>
      </c>
      <c r="BD348" t="str">
        <v>Blank, See Image, OL04336</v>
      </c>
      <c r="BE348" t="str">
        <v xml:space="preserve">Blank, Thrd. </v>
      </c>
      <c r="BF348" t="str">
        <v>Blank, Turn Tip</v>
      </c>
      <c r="BG348" t="str">
        <v>Blank, Without Thrd.</v>
      </c>
      <c r="BH348" t="str">
        <v>Blank, Without Thread</v>
      </c>
      <c r="BI348" t="str">
        <v xml:space="preserve">Blunt Start Blend to Minor </v>
      </c>
      <c r="BJ348" t="str">
        <v>Calc., Use Go HEX</v>
      </c>
      <c r="BK348" t="str">
        <v>Can't dig into OD</v>
      </c>
      <c r="BL348" t="str">
        <v>Carbide Gauge</v>
      </c>
      <c r="BM348" t="str">
        <v xml:space="preserve">Center of V Grv. </v>
      </c>
      <c r="BN348" t="str">
        <v>Centered Less than .03 = Pass</v>
      </c>
      <c r="BO348" t="str">
        <v>Centered within .0005 or Less = Pass</v>
      </c>
      <c r="BP348" t="str">
        <v>Centered within .001 or Less = Pass</v>
      </c>
      <c r="BQ348" t="str">
        <v>Centered within .0254 or Less = Pass</v>
      </c>
      <c r="BR348" t="str">
        <v>Check close to Rod Slot</v>
      </c>
      <c r="BS348" t="str">
        <v>Check every other hole</v>
      </c>
      <c r="BT348" t="str">
        <v>Check Go over full length of slot.</v>
      </c>
      <c r="BU348" t="str">
        <v>Check Near Closed End</v>
      </c>
      <c r="BV348" t="str">
        <v>Check per Print View, Away from Rod Slot</v>
      </c>
      <c r="BW348" t="str">
        <v>Check to Balloon 30 Go Pin</v>
      </c>
      <c r="BX348" t="str">
        <v>Check with .2705 SET Pin Inside Part</v>
      </c>
      <c r="BY348" t="str">
        <v>Check with Hex Up</v>
      </c>
      <c r="BZ348" t="str">
        <v>CMM Blank</v>
      </c>
      <c r="CA348" t="str">
        <v>Confirm Full Radius</v>
      </c>
      <c r="CB348" t="str">
        <v>Constrained in fixture</v>
      </c>
      <c r="CC348" t="str">
        <v>Constrained with Ring</v>
      </c>
      <c r="CD348" t="str">
        <v>Constrained, See Image</v>
      </c>
      <c r="CE348" t="str">
        <v>Dim. "A"</v>
      </c>
      <c r="CF348" t="str">
        <v>Dim. "B"</v>
      </c>
      <c r="CG348" t="str">
        <v>Dim. "C"</v>
      </c>
      <c r="CH348" t="str">
        <v>Dim. "D", Whirl Blank</v>
      </c>
      <c r="CI348" t="str">
        <v>Dim. "G"</v>
      </c>
      <c r="CJ348" t="str">
        <v>Dim. E, Blank Turn Maj. &amp;  Mill Flt</v>
      </c>
      <c r="CK348" t="str">
        <v>Dim. E, Blank Turn Maj.&amp;  Mill Flt</v>
      </c>
      <c r="CL348" t="str">
        <v>Dim. H, Whirl Blank</v>
      </c>
      <c r="CM348" t="str">
        <v>Dim. J, 'Blank Turn Maj. &amp; Whirl Blank</v>
      </c>
      <c r="CN348" t="str">
        <v>Disk Drop Indicator Tip</v>
      </c>
      <c r="CO348" t="str">
        <v>DWG 100448-15, Balloon F_1</v>
      </c>
      <c r="CP348" t="str">
        <v>DWG 100448-15, OL02571</v>
      </c>
      <c r="CQ348" t="str">
        <v>DWG 100448-41</v>
      </c>
      <c r="CR348" t="str">
        <v>DWG 9890040, (10E),Section Part, OL01139</v>
      </c>
      <c r="CS348" t="str">
        <v>DWG 9890040, (10E),Section, OL01139</v>
      </c>
      <c r="CT348" t="str">
        <v>DWG 9890040, (11E)</v>
      </c>
      <c r="CU348" t="str">
        <v>DWG 9890040, (11E), Pins with Flats</v>
      </c>
      <c r="CV348" t="str">
        <v>DWG 9890040, (12E),  Pass=.002 or less</v>
      </c>
      <c r="CW348" t="str">
        <v>DWG 9890040, (12E), See Image</v>
      </c>
      <c r="CX348" t="str">
        <v>DWG 9890040, (1E), OL01431</v>
      </c>
      <c r="CY348" t="str">
        <v>DWG 9890040, (1E), OL01432</v>
      </c>
      <c r="CZ348" t="str">
        <v>DWG 9890040, (2E), OL01432</v>
      </c>
      <c r="DA348" t="str">
        <v>DWG 9890040, (3E)</v>
      </c>
      <c r="DB348" t="str">
        <v>DWG 9890040, (4E)</v>
      </c>
      <c r="DC348" t="str">
        <v>DWG 9890040, (5E), OL02336</v>
      </c>
      <c r="DD348" t="str">
        <v>DWG 9890040, (6E)</v>
      </c>
      <c r="DE348" t="str">
        <v>DWG 9890040, (7E)</v>
      </c>
      <c r="DF348" t="str">
        <v>DWG 9890040, (8E), OL01433</v>
      </c>
      <c r="DG348" t="str">
        <v>DWG 9890040, (8E), OL01433, Section</v>
      </c>
      <c r="DH348" t="str">
        <v>DWG 9890040, (9E), Close to Rod Slot</v>
      </c>
      <c r="DI348" t="str">
        <v>DWG 9890040, (9E),Close to Rod Slot</v>
      </c>
      <c r="DJ348" t="str">
        <v>DWG FRM0105 PAGE 2</v>
      </c>
      <c r="DK348" t="str">
        <v>DWG# 100448-41</v>
      </c>
      <c r="DL348" t="str">
        <v>DWG# 100448-44</v>
      </c>
      <c r="DM348" t="str">
        <v>DWG# 9890003  (1), Section OL00436/A</v>
      </c>
      <c r="DN348" t="str">
        <v>DWG# 9890003 (3), Ring Gauge Constrained</v>
      </c>
      <c r="DO348" t="str">
        <v>DWG# 9890003 (4), Section</v>
      </c>
      <c r="DP348" t="str">
        <v>DWG#100448-26, Balloon 1K, OL02350</v>
      </c>
      <c r="DQ348" t="str">
        <v>DWG#100448-26, Balloon 2K, OL02350</v>
      </c>
      <c r="DR348" t="str">
        <v>DWG#100448-26, Balloon 3K, OL02363</v>
      </c>
      <c r="DS348" t="str">
        <v>DWG#100448-26, Balloon 4K</v>
      </c>
      <c r="DT348" t="str">
        <v>DWG#100448-26, Balloon 5K, Section</v>
      </c>
      <c r="DU348" t="str">
        <v>DWG#100448-26, Balloon 6K</v>
      </c>
      <c r="DV348" t="str">
        <v>DWG#100448-26, Balloon 7K, Section</v>
      </c>
      <c r="DW348" t="str">
        <v>DWG#100448-26, Mfg. Tol.</v>
      </c>
      <c r="DX348" t="str">
        <v>DWG#9890003 (2) Ring Gauge Constrained</v>
      </c>
      <c r="DY348" t="str">
        <v>DWG#9890044</v>
      </c>
      <c r="DZ348" t="str">
        <v>DWG#9890044 .1985 to .2005=Pass</v>
      </c>
      <c r="EA348" t="str">
        <v>DWG#9890044 Overlay OL02441</v>
      </c>
      <c r="EB348" t="str">
        <v>DWG#9890044, OL02441</v>
      </c>
      <c r="EC348" t="str">
        <v>DWG#FRM0105</v>
      </c>
      <c r="ED348" t="str">
        <v>EXT.</v>
      </c>
      <c r="EE348" t="str">
        <v>EXT. Section, OL02460</v>
      </c>
      <c r="EF348" t="str">
        <v>EXT., OL04223</v>
      </c>
      <c r="EG348" t="str">
        <v>Flat Drop Indicator Tip</v>
      </c>
      <c r="EH348" t="str">
        <v>Full Go Pin, No Light, at Radius</v>
      </c>
      <c r="EI348" t="str">
        <v>Function Check</v>
      </c>
      <c r="EJ348" t="str">
        <v>GO Function Gauge</v>
      </c>
      <c r="EK348" t="str">
        <v>Go Gauge for Balloon 1 &amp; 4</v>
      </c>
      <c r="EL348" t="str">
        <v>Go Pin must pass through</v>
      </c>
      <c r="EM348" t="str">
        <v>Greater than .005 = Fail, Section</v>
      </c>
      <c r="EN348" t="str">
        <v>Greater than .025 out of center = Fail</v>
      </c>
      <c r="EO348" t="str">
        <v>Greater than 2.6 = Pass</v>
      </c>
      <c r="EP348" t="str">
        <v>Green = Pass, Red = Fail</v>
      </c>
      <c r="EQ348" t="str">
        <v>Hex Depth</v>
      </c>
      <c r="ER348" t="str">
        <v>Hex Minor</v>
      </c>
      <c r="ES348" t="str">
        <v>Hole Dia.</v>
      </c>
      <c r="ET348" t="str">
        <v>ID Sphere Finish</v>
      </c>
      <c r="EU348" t="str">
        <v>ID/OD Both Sides, Diff. .002 or less = Pass</v>
      </c>
      <c r="EV348" t="str">
        <v>If Looks Big, Section</v>
      </c>
      <c r="EW348" t="str">
        <v>If Looks Small, Section</v>
      </c>
      <c r="EX348" t="str">
        <v>Insp. Close to Break Away, Mfg.Tol.</v>
      </c>
      <c r="EY348" t="str">
        <v>INT.</v>
      </c>
      <c r="EZ348" t="str">
        <v>INT. Section, OL02460</v>
      </c>
      <c r="FA348" t="str">
        <v>INT., OL04223</v>
      </c>
      <c r="FB348" t="str">
        <v>Intersect. of 7.7 &amp; R0.10</v>
      </c>
      <c r="FC348" t="str">
        <v>Intersect. of 8.79 and R.25 MAX</v>
      </c>
      <c r="FD348" t="str">
        <v>Keep Ind. Tip away from corner</v>
      </c>
      <c r="FE348" t="str">
        <v>L31</v>
      </c>
      <c r="FF348" t="str">
        <v>Laser Mark</v>
      </c>
      <c r="FG348" t="str">
        <v>LASER PER NOTE 4</v>
      </c>
      <c r="FH348" t="str">
        <v>LASER PER NOTE 4, Final Check 1 only</v>
      </c>
      <c r="FI348" t="str">
        <v>Less than .002 out of center = Pass</v>
      </c>
      <c r="FJ348" t="str">
        <v>Less than 2.75 = Pass, Section</v>
      </c>
      <c r="FK348" t="str">
        <v>List as pin. Not Calibrated</v>
      </c>
      <c r="FL348" t="str">
        <v>M9 X 1.25 BUTT See Comment Image</v>
      </c>
      <c r="FM348" t="str">
        <v>Manual Section</v>
      </c>
      <c r="FN348" t="str">
        <v>Max Deep .241 NO-GO =.42</v>
      </c>
      <c r="FO348" t="str">
        <v>MAX Depth of (Note 7) .241 NO-GO Pin</v>
      </c>
      <c r="FP348" t="str">
        <v>Measure from Blue Line, See Image</v>
      </c>
      <c r="FQ348" t="str">
        <v>Measure Width of Blue Area, See Image</v>
      </c>
      <c r="FR348" t="str">
        <v>Mfg. Tol</v>
      </c>
      <c r="FS348" t="str">
        <v>Mfg. Tol, See Image</v>
      </c>
      <c r="FT348" t="str">
        <v>Mfg. Tol.</v>
      </c>
      <c r="FU348" t="str">
        <v>Mfg. Tol. "A"</v>
      </c>
      <c r="FV348" t="str">
        <v>Mfg. Tol. (Zero on Gauge Full Dia. Lead)</v>
      </c>
      <c r="FW348" t="str">
        <v>Mfg. Tol. Balloon 11, See Image</v>
      </c>
      <c r="FX348" t="str">
        <v>Mfg. Tol. Balloon 4</v>
      </c>
      <c r="FY348" t="str">
        <v>Mfg. Tol. Balloon 7</v>
      </c>
      <c r="FZ348" t="str">
        <v xml:space="preserve">Mfg. Tol. C-Bore Face (Ballo 28) </v>
      </c>
      <c r="GA348" t="str">
        <v>Mfg. Tol. Section</v>
      </c>
      <c r="GB348" t="str">
        <v>Mfg. Tol. See Image</v>
      </c>
      <c r="GC348" t="str">
        <v>Mfg. Tol., 3 Places, Record MAX</v>
      </c>
      <c r="GD348" t="str">
        <v>Mfg. Tol., Balloon 11</v>
      </c>
      <c r="GE348" t="str">
        <v>Mfg. Tol., Balloon 7</v>
      </c>
      <c r="GF348" t="str">
        <v>Mfg. Tol., Blank</v>
      </c>
      <c r="GG348" t="str">
        <v>Mfg. Tol., Blank, Balloon 12</v>
      </c>
      <c r="GH348" t="str">
        <v>Mfg. Tol., Blend to SØ.320</v>
      </c>
      <c r="GI348" t="str">
        <v>Mfg. Tol., Calculation</v>
      </c>
      <c r="GJ348" t="str">
        <v>Mfg. Tol., For Mill Fixture</v>
      </c>
      <c r="GK348" t="str">
        <v>Mfg. Tol., L32</v>
      </c>
      <c r="GL348" t="str">
        <v>Mfg. Tol., L33</v>
      </c>
      <c r="GM348" t="str">
        <v>Mfg. Tol., No Tool Marks</v>
      </c>
      <c r="GN348" t="str">
        <v>Mfg. Tol., OL03361</v>
      </c>
      <c r="GO348" t="str">
        <v>Mfg. Tol., Record off center value</v>
      </c>
      <c r="GP348" t="str">
        <v>Mfg. Tol., Same 3 Places, Record MIN</v>
      </c>
      <c r="GQ348" t="str">
        <v>Mfg. Tol., Section</v>
      </c>
      <c r="GR348" t="str">
        <v>Mfg. Tol., Section B-B</v>
      </c>
      <c r="GS348" t="str">
        <v>Mfg. Tol., Section, OL03361</v>
      </c>
      <c r="GT348" t="str">
        <v>Mfg. Tol., Section, Per Note 2</v>
      </c>
      <c r="GU348" t="str">
        <v>Mfg. Tol., See Image</v>
      </c>
      <c r="GV348" t="str">
        <v>Mfg. Tol., See Image, Bore in Blue</v>
      </c>
      <c r="GW348" t="str">
        <v>Mfg. Tol., See Image, Hook Tip</v>
      </c>
      <c r="GX348" t="str">
        <v>Mfg. Tol., Sharp Okay No Burr</v>
      </c>
      <c r="GY348" t="str">
        <v>Mfg. Tol., Threadless Blank</v>
      </c>
      <c r="GZ348" t="str">
        <v>Mfg.Tol.</v>
      </c>
      <c r="HA348" t="str">
        <v>Mgf. To., T.S.C.</v>
      </c>
      <c r="HB348" t="str">
        <v>Milled Feature</v>
      </c>
      <c r="HC348" t="str">
        <v>Milled Feature, OL04045</v>
      </c>
      <c r="HD348" t="str">
        <v>More than .0005 out of center = Fail</v>
      </c>
      <c r="HE348" t="str">
        <v>Must Pass Through</v>
      </c>
      <c r="HF348" t="str">
        <v>Must pass through gauge</v>
      </c>
      <c r="HG348" t="str">
        <v>Must Pass Through Go Gauge</v>
      </c>
      <c r="HH348" t="str">
        <v>Must Pass, See Image.</v>
      </c>
      <c r="HI348" t="str">
        <v>NA</v>
      </c>
      <c r="HJ348" t="str">
        <v>Narrow Area</v>
      </c>
      <c r="HK348" t="str">
        <v>Near Balloon 21</v>
      </c>
      <c r="HL348" t="str">
        <v>Near Datum B</v>
      </c>
      <c r="HM348" t="str">
        <v>Neck Dia.</v>
      </c>
      <c r="HN348" t="str">
        <v>Neck to Head Rad.</v>
      </c>
      <c r="HO348" t="str">
        <v>No Copper Deposits Allowed</v>
      </c>
      <c r="HP348" t="str">
        <v>No Section</v>
      </c>
      <c r="HQ348" t="str">
        <v>No Section, .01 to .014 = Pass</v>
      </c>
      <c r="HR348" t="str">
        <v>No Section, Rotate Part</v>
      </c>
      <c r="HS348" t="str">
        <v>No Section, See Image</v>
      </c>
      <c r="HT348" t="str">
        <v>No Slot, Section B-B</v>
      </c>
      <c r="HU348" t="str">
        <v>No visual step = Pass</v>
      </c>
      <c r="HV348" t="str">
        <v>Not to exceed .95 Deep</v>
      </c>
      <c r="HW348" t="str">
        <v>Note 1</v>
      </c>
      <c r="HX348" t="str">
        <v>OL00333/A</v>
      </c>
      <c r="HY348" t="str">
        <v>OL00519</v>
      </c>
      <c r="HZ348" t="str">
        <v>OL00520</v>
      </c>
      <c r="IA348" t="str">
        <v>OL00529</v>
      </c>
      <c r="IB348" t="str">
        <v>OL00542</v>
      </c>
      <c r="IC348" t="str">
        <v>OL00724</v>
      </c>
      <c r="ID348" t="str">
        <v>OL01250</v>
      </c>
      <c r="IE348" t="str">
        <v>OL01869, Threadless Blank</v>
      </c>
      <c r="IF348" t="str">
        <v>OL01870, Section</v>
      </c>
      <c r="IG348" t="str">
        <v>OL02255</v>
      </c>
      <c r="IH348" t="str">
        <v>OL02255, Mfg. Tol.</v>
      </c>
      <c r="II348" t="str">
        <v>OL02302</v>
      </c>
      <c r="IJ348" t="str">
        <v xml:space="preserve">OL02318  needed per image instructions </v>
      </c>
      <c r="IK348" t="str">
        <v>OL02556</v>
      </c>
      <c r="IL348" t="str">
        <v>OL02557</v>
      </c>
      <c r="IM348" t="str">
        <v>OL02567</v>
      </c>
      <c r="IN348" t="str">
        <v>OL02653</v>
      </c>
      <c r="IO348" t="str">
        <v>OL02718</v>
      </c>
      <c r="IP348" t="str">
        <v>OL02841</v>
      </c>
      <c r="IQ348" t="str">
        <v>OL02842</v>
      </c>
      <c r="IR348" t="str">
        <v>OL02844</v>
      </c>
      <c r="IS348" t="str">
        <v>OL02871</v>
      </c>
      <c r="IT348" t="str">
        <v>OL02887</v>
      </c>
      <c r="IU348" t="str">
        <v>OL03766</v>
      </c>
      <c r="IV348" t="str">
        <v>OL03868</v>
      </c>
      <c r="IW348" t="str">
        <v>OL03869</v>
      </c>
      <c r="IX348" t="str">
        <v>OL03870</v>
      </c>
      <c r="IY348" t="str">
        <v>OL03873, DWG# 100448-44</v>
      </c>
      <c r="IZ348" t="str">
        <v>OL03949</v>
      </c>
      <c r="JA348" t="str">
        <v xml:space="preserve">OL04043, Section </v>
      </c>
      <c r="JB348" t="str">
        <v xml:space="preserve">OL04044, Section </v>
      </c>
      <c r="JC348" t="str">
        <v>OL04045</v>
      </c>
      <c r="JD348" t="str">
        <v>OL04045, Milled Feature</v>
      </c>
      <c r="JE348" t="str">
        <v>OL04063</v>
      </c>
      <c r="JF348" t="str">
        <v>OL04064</v>
      </c>
      <c r="JG348" t="str">
        <v>OL04065</v>
      </c>
      <c r="JH348" t="str">
        <v>OL04181</v>
      </c>
      <c r="JI348" t="str">
        <v>OL04218</v>
      </c>
      <c r="JJ348" t="str">
        <v>OL04224, See Image</v>
      </c>
      <c r="JK348" t="str">
        <v>OL04374</v>
      </c>
      <c r="JL348" t="str">
        <v>OL04375, Section M-M</v>
      </c>
      <c r="JM348" t="str">
        <v>OL04376, Section M-M</v>
      </c>
      <c r="JN348" t="str">
        <v>OL04443</v>
      </c>
      <c r="JO348" t="str">
        <v>OL04444</v>
      </c>
      <c r="JP348" t="str">
        <v>One side of slot</v>
      </c>
      <c r="JQ348" t="str">
        <v>Other side of slot</v>
      </c>
      <c r="JR348" t="str">
        <v>Out of center more than .002 = Fail</v>
      </c>
      <c r="JS348" t="str">
        <v>Out of center more than.002 = Fail</v>
      </c>
      <c r="JT348" t="str">
        <v>Overlay OL02713</v>
      </c>
    </row>
    <row r="349" spans="1:280">
      <c r="A349" s="74" t="s">
        <v>753</v>
      </c>
      <c r="C349" s="74" t="str" cm="1">
        <f t="array" ref="C349:JT349">TRANSPOSE(_xlfn._xlws.SORT(_xlfn._xlws.FILTER($A$2:$A$279,ISNUMBER(SEARCH('Prt. Lib. &amp; Routine, Table'!M356,$A$2:$A$279)),"not found")))</f>
        <v xml:space="preserve"> 'C', Whirl Blank</v>
      </c>
      <c r="D349" t="str">
        <v xml:space="preserve"> See Image, Constrained</v>
      </c>
      <c r="E349" t="str">
        <v>(.04 to .12 range = Pass)</v>
      </c>
      <c r="F349" t="str">
        <v>(.042 FULL) Go Pin Seat Fully</v>
      </c>
      <c r="G349" t="str">
        <v>(B), Mfg. Tol.</v>
      </c>
      <c r="H349" t="str">
        <v>(B), O.A.L.</v>
      </c>
      <c r="I349" t="str">
        <v>.001 or less =Pass</v>
      </c>
      <c r="J349" t="str">
        <v>.001 or less out of center = Pass</v>
      </c>
      <c r="K349" t="str">
        <v>.002 or Less = Pass</v>
      </c>
      <c r="L349" t="str">
        <v>.002 or Less out of center = Pass</v>
      </c>
      <c r="M349" t="str">
        <v>.005 to .015 = Pass</v>
      </c>
      <c r="N349" t="str">
        <v>.0125 Mean, Section</v>
      </c>
      <c r="O349" t="str">
        <v>.025 or Less in X &amp; Y=Pass</v>
      </c>
      <c r="P349" t="str">
        <v>.038 Mean</v>
      </c>
      <c r="Q349" t="str">
        <v>.063 MM = .0024 IN, See Image</v>
      </c>
      <c r="R349" t="str">
        <v>.063MM = .0024"</v>
      </c>
      <c r="S349" t="str">
        <v>.243 NO-GO, Unconstrained, Must Not Start</v>
      </c>
      <c r="T349" t="str">
        <v>@ Back Face &amp; ID, No Raised Edge</v>
      </c>
      <c r="U349" t="str">
        <v>@ Back Face &amp; OD, No Raised Edge</v>
      </c>
      <c r="V349" t="str">
        <v>@ ID &amp; FACE</v>
      </c>
      <c r="W349" t="str">
        <v>@ OD &amp; BACK FACE</v>
      </c>
      <c r="X349" t="str">
        <v>@ OD &amp; FACE</v>
      </c>
      <c r="Y349" t="str">
        <v>Across from slot</v>
      </c>
      <c r="Z349" t="str">
        <v>All Edge Breaks</v>
      </c>
      <c r="AA349" t="str">
        <v>Attached to bar stock</v>
      </c>
      <c r="AB349" t="str">
        <v xml:space="preserve">Back Turn Fillet Rad. </v>
      </c>
      <c r="AC349" t="str">
        <v>Balloon 1 (DWG FRM0105 Page 2, NV-27)</v>
      </c>
      <c r="AD349" t="str">
        <v>Balloon 1 (DWG FRM0105, NV-30)</v>
      </c>
      <c r="AE349" t="str">
        <v>Balloon 1 (P# 9890002-20) OL00429/A</v>
      </c>
      <c r="AF349" t="str">
        <v>Balloon 1, DWG#FRM0105</v>
      </c>
      <c r="AG349" t="str">
        <v>Balloon 11, See Image</v>
      </c>
      <c r="AH349" t="str">
        <v xml:space="preserve">Balloon 2 (DWG FRM0105 Page 2, NV-27) </v>
      </c>
      <c r="AI349" t="str">
        <v>Balloon 2 (DWG FRM0105, NV-30)</v>
      </c>
      <c r="AJ349" t="str">
        <v>Balloon 2 (P# 9890002-20)</v>
      </c>
      <c r="AK349" t="str">
        <v>Balloon 2, DWG#FRM0105</v>
      </c>
      <c r="AL349" t="str">
        <v>Balloon 2, DWG#FRM0105, See Image</v>
      </c>
      <c r="AM349" t="str">
        <v>Balloon 3 (DWG FRM0105, NV-30 Minor)</v>
      </c>
      <c r="AN349" t="str">
        <v>Balloon 3 (DWG FRM0105, NV-30)</v>
      </c>
      <c r="AO349" t="str">
        <v>Balloon 3 (P# 9890002-20)</v>
      </c>
      <c r="AP349" t="str">
        <v>Balloon 4</v>
      </c>
      <c r="AQ349" t="str">
        <v>Balloon 4 (P# 9890002-20)</v>
      </c>
      <c r="AR349" t="str">
        <v>Below Middle Band</v>
      </c>
      <c r="AS349" t="str">
        <v>Best Fit Pin, .003 or Less =Pass</v>
      </c>
      <c r="AT349" t="str">
        <v>Blank</v>
      </c>
      <c r="AU349" t="str">
        <v>Blank Turn Maj.</v>
      </c>
      <c r="AV349" t="str">
        <v>Blank Turn Maj. Mill Flt., OL4172</v>
      </c>
      <c r="AW349" t="str">
        <v>Blank Without .010 Slots</v>
      </c>
      <c r="AX349" t="str">
        <v>Blank Without .010 Slots, Section</v>
      </c>
      <c r="AY349" t="str">
        <v>Blank without thread</v>
      </c>
      <c r="AZ349" t="str">
        <v xml:space="preserve">Blank, Center of V Grv. </v>
      </c>
      <c r="BA349" t="str">
        <v>Blank, Check R adjacent Balloon 17</v>
      </c>
      <c r="BB349" t="str">
        <v>Blank, EXT. Feature</v>
      </c>
      <c r="BC349" t="str">
        <v>Blank, See Image, OL04335</v>
      </c>
      <c r="BD349" t="str">
        <v>Blank, See Image, OL04336</v>
      </c>
      <c r="BE349" t="str">
        <v xml:space="preserve">Blank, Thrd. </v>
      </c>
      <c r="BF349" t="str">
        <v>Blank, Turn Tip</v>
      </c>
      <c r="BG349" t="str">
        <v>Blank, Without Thrd.</v>
      </c>
      <c r="BH349" t="str">
        <v>Blank, Without Thread</v>
      </c>
      <c r="BI349" t="str">
        <v xml:space="preserve">Blunt Start Blend to Minor </v>
      </c>
      <c r="BJ349" t="str">
        <v>Calc., Use Go HEX</v>
      </c>
      <c r="BK349" t="str">
        <v>Can't dig into OD</v>
      </c>
      <c r="BL349" t="str">
        <v>Carbide Gauge</v>
      </c>
      <c r="BM349" t="str">
        <v xml:space="preserve">Center of V Grv. </v>
      </c>
      <c r="BN349" t="str">
        <v>Centered Less than .03 = Pass</v>
      </c>
      <c r="BO349" t="str">
        <v>Centered within .0005 or Less = Pass</v>
      </c>
      <c r="BP349" t="str">
        <v>Centered within .001 or Less = Pass</v>
      </c>
      <c r="BQ349" t="str">
        <v>Centered within .0254 or Less = Pass</v>
      </c>
      <c r="BR349" t="str">
        <v>Check close to Rod Slot</v>
      </c>
      <c r="BS349" t="str">
        <v>Check every other hole</v>
      </c>
      <c r="BT349" t="str">
        <v>Check Go over full length of slot.</v>
      </c>
      <c r="BU349" t="str">
        <v>Check Near Closed End</v>
      </c>
      <c r="BV349" t="str">
        <v>Check per Print View, Away from Rod Slot</v>
      </c>
      <c r="BW349" t="str">
        <v>Check to Balloon 30 Go Pin</v>
      </c>
      <c r="BX349" t="str">
        <v>Check with .2705 SET Pin Inside Part</v>
      </c>
      <c r="BY349" t="str">
        <v>Check with Hex Up</v>
      </c>
      <c r="BZ349" t="str">
        <v>CMM Blank</v>
      </c>
      <c r="CA349" t="str">
        <v>Confirm Full Radius</v>
      </c>
      <c r="CB349" t="str">
        <v>Constrained in fixture</v>
      </c>
      <c r="CC349" t="str">
        <v>Constrained with Ring</v>
      </c>
      <c r="CD349" t="str">
        <v>Constrained, See Image</v>
      </c>
      <c r="CE349" t="str">
        <v>Dim. "A"</v>
      </c>
      <c r="CF349" t="str">
        <v>Dim. "B"</v>
      </c>
      <c r="CG349" t="str">
        <v>Dim. "C"</v>
      </c>
      <c r="CH349" t="str">
        <v>Dim. "D", Whirl Blank</v>
      </c>
      <c r="CI349" t="str">
        <v>Dim. "G"</v>
      </c>
      <c r="CJ349" t="str">
        <v>Dim. E, Blank Turn Maj. &amp;  Mill Flt</v>
      </c>
      <c r="CK349" t="str">
        <v>Dim. E, Blank Turn Maj.&amp;  Mill Flt</v>
      </c>
      <c r="CL349" t="str">
        <v>Dim. H, Whirl Blank</v>
      </c>
      <c r="CM349" t="str">
        <v>Dim. J, 'Blank Turn Maj. &amp; Whirl Blank</v>
      </c>
      <c r="CN349" t="str">
        <v>Disk Drop Indicator Tip</v>
      </c>
      <c r="CO349" t="str">
        <v>DWG 100448-15, Balloon F_1</v>
      </c>
      <c r="CP349" t="str">
        <v>DWG 100448-15, OL02571</v>
      </c>
      <c r="CQ349" t="str">
        <v>DWG 100448-41</v>
      </c>
      <c r="CR349" t="str">
        <v>DWG 9890040, (10E),Section Part, OL01139</v>
      </c>
      <c r="CS349" t="str">
        <v>DWG 9890040, (10E),Section, OL01139</v>
      </c>
      <c r="CT349" t="str">
        <v>DWG 9890040, (11E)</v>
      </c>
      <c r="CU349" t="str">
        <v>DWG 9890040, (11E), Pins with Flats</v>
      </c>
      <c r="CV349" t="str">
        <v>DWG 9890040, (12E),  Pass=.002 or less</v>
      </c>
      <c r="CW349" t="str">
        <v>DWG 9890040, (12E), See Image</v>
      </c>
      <c r="CX349" t="str">
        <v>DWG 9890040, (1E), OL01431</v>
      </c>
      <c r="CY349" t="str">
        <v>DWG 9890040, (1E), OL01432</v>
      </c>
      <c r="CZ349" t="str">
        <v>DWG 9890040, (2E), OL01432</v>
      </c>
      <c r="DA349" t="str">
        <v>DWG 9890040, (3E)</v>
      </c>
      <c r="DB349" t="str">
        <v>DWG 9890040, (4E)</v>
      </c>
      <c r="DC349" t="str">
        <v>DWG 9890040, (5E), OL02336</v>
      </c>
      <c r="DD349" t="str">
        <v>DWG 9890040, (6E)</v>
      </c>
      <c r="DE349" t="str">
        <v>DWG 9890040, (7E)</v>
      </c>
      <c r="DF349" t="str">
        <v>DWG 9890040, (8E), OL01433</v>
      </c>
      <c r="DG349" t="str">
        <v>DWG 9890040, (8E), OL01433, Section</v>
      </c>
      <c r="DH349" t="str">
        <v>DWG 9890040, (9E), Close to Rod Slot</v>
      </c>
      <c r="DI349" t="str">
        <v>DWG 9890040, (9E),Close to Rod Slot</v>
      </c>
      <c r="DJ349" t="str">
        <v>DWG FRM0105 PAGE 2</v>
      </c>
      <c r="DK349" t="str">
        <v>DWG# 100448-41</v>
      </c>
      <c r="DL349" t="str">
        <v>DWG# 100448-44</v>
      </c>
      <c r="DM349" t="str">
        <v>DWG# 9890003  (1), Section OL00436/A</v>
      </c>
      <c r="DN349" t="str">
        <v>DWG# 9890003 (3), Ring Gauge Constrained</v>
      </c>
      <c r="DO349" t="str">
        <v>DWG# 9890003 (4), Section</v>
      </c>
      <c r="DP349" t="str">
        <v>DWG#100448-26, Balloon 1K, OL02350</v>
      </c>
      <c r="DQ349" t="str">
        <v>DWG#100448-26, Balloon 2K, OL02350</v>
      </c>
      <c r="DR349" t="str">
        <v>DWG#100448-26, Balloon 3K, OL02363</v>
      </c>
      <c r="DS349" t="str">
        <v>DWG#100448-26, Balloon 4K</v>
      </c>
      <c r="DT349" t="str">
        <v>DWG#100448-26, Balloon 5K, Section</v>
      </c>
      <c r="DU349" t="str">
        <v>DWG#100448-26, Balloon 6K</v>
      </c>
      <c r="DV349" t="str">
        <v>DWG#100448-26, Balloon 7K, Section</v>
      </c>
      <c r="DW349" t="str">
        <v>DWG#100448-26, Mfg. Tol.</v>
      </c>
      <c r="DX349" t="str">
        <v>DWG#9890003 (2) Ring Gauge Constrained</v>
      </c>
      <c r="DY349" t="str">
        <v>DWG#9890044</v>
      </c>
      <c r="DZ349" t="str">
        <v>DWG#9890044 .1985 to .2005=Pass</v>
      </c>
      <c r="EA349" t="str">
        <v>DWG#9890044 Overlay OL02441</v>
      </c>
      <c r="EB349" t="str">
        <v>DWG#9890044, OL02441</v>
      </c>
      <c r="EC349" t="str">
        <v>DWG#FRM0105</v>
      </c>
      <c r="ED349" t="str">
        <v>EXT.</v>
      </c>
      <c r="EE349" t="str">
        <v>EXT. Section, OL02460</v>
      </c>
      <c r="EF349" t="str">
        <v>EXT., OL04223</v>
      </c>
      <c r="EG349" t="str">
        <v>Flat Drop Indicator Tip</v>
      </c>
      <c r="EH349" t="str">
        <v>Full Go Pin, No Light, at Radius</v>
      </c>
      <c r="EI349" t="str">
        <v>Function Check</v>
      </c>
      <c r="EJ349" t="str">
        <v>GO Function Gauge</v>
      </c>
      <c r="EK349" t="str">
        <v>Go Gauge for Balloon 1 &amp; 4</v>
      </c>
      <c r="EL349" t="str">
        <v>Go Pin must pass through</v>
      </c>
      <c r="EM349" t="str">
        <v>Greater than .005 = Fail, Section</v>
      </c>
      <c r="EN349" t="str">
        <v>Greater than .025 out of center = Fail</v>
      </c>
      <c r="EO349" t="str">
        <v>Greater than 2.6 = Pass</v>
      </c>
      <c r="EP349" t="str">
        <v>Green = Pass, Red = Fail</v>
      </c>
      <c r="EQ349" t="str">
        <v>Hex Depth</v>
      </c>
      <c r="ER349" t="str">
        <v>Hex Minor</v>
      </c>
      <c r="ES349" t="str">
        <v>Hole Dia.</v>
      </c>
      <c r="ET349" t="str">
        <v>ID Sphere Finish</v>
      </c>
      <c r="EU349" t="str">
        <v>ID/OD Both Sides, Diff. .002 or less = Pass</v>
      </c>
      <c r="EV349" t="str">
        <v>If Looks Big, Section</v>
      </c>
      <c r="EW349" t="str">
        <v>If Looks Small, Section</v>
      </c>
      <c r="EX349" t="str">
        <v>Insp. Close to Break Away, Mfg.Tol.</v>
      </c>
      <c r="EY349" t="str">
        <v>INT.</v>
      </c>
      <c r="EZ349" t="str">
        <v>INT. Section, OL02460</v>
      </c>
      <c r="FA349" t="str">
        <v>INT., OL04223</v>
      </c>
      <c r="FB349" t="str">
        <v>Intersect. of 7.7 &amp; R0.10</v>
      </c>
      <c r="FC349" t="str">
        <v>Intersect. of 8.79 and R.25 MAX</v>
      </c>
      <c r="FD349" t="str">
        <v>Keep Ind. Tip away from corner</v>
      </c>
      <c r="FE349" t="str">
        <v>L31</v>
      </c>
      <c r="FF349" t="str">
        <v>Laser Mark</v>
      </c>
      <c r="FG349" t="str">
        <v>LASER PER NOTE 4</v>
      </c>
      <c r="FH349" t="str">
        <v>LASER PER NOTE 4, Final Check 1 only</v>
      </c>
      <c r="FI349" t="str">
        <v>Less than .002 out of center = Pass</v>
      </c>
      <c r="FJ349" t="str">
        <v>Less than 2.75 = Pass, Section</v>
      </c>
      <c r="FK349" t="str">
        <v>List as pin. Not Calibrated</v>
      </c>
      <c r="FL349" t="str">
        <v>M9 X 1.25 BUTT See Comment Image</v>
      </c>
      <c r="FM349" t="str">
        <v>Manual Section</v>
      </c>
      <c r="FN349" t="str">
        <v>Max Deep .241 NO-GO =.42</v>
      </c>
      <c r="FO349" t="str">
        <v>MAX Depth of (Note 7) .241 NO-GO Pin</v>
      </c>
      <c r="FP349" t="str">
        <v>Measure from Blue Line, See Image</v>
      </c>
      <c r="FQ349" t="str">
        <v>Measure Width of Blue Area, See Image</v>
      </c>
      <c r="FR349" t="str">
        <v>Mfg. Tol</v>
      </c>
      <c r="FS349" t="str">
        <v>Mfg. Tol, See Image</v>
      </c>
      <c r="FT349" t="str">
        <v>Mfg. Tol.</v>
      </c>
      <c r="FU349" t="str">
        <v>Mfg. Tol. "A"</v>
      </c>
      <c r="FV349" t="str">
        <v>Mfg. Tol. (Zero on Gauge Full Dia. Lead)</v>
      </c>
      <c r="FW349" t="str">
        <v>Mfg. Tol. Balloon 11, See Image</v>
      </c>
      <c r="FX349" t="str">
        <v>Mfg. Tol. Balloon 4</v>
      </c>
      <c r="FY349" t="str">
        <v>Mfg. Tol. Balloon 7</v>
      </c>
      <c r="FZ349" t="str">
        <v xml:space="preserve">Mfg. Tol. C-Bore Face (Ballo 28) </v>
      </c>
      <c r="GA349" t="str">
        <v>Mfg. Tol. Section</v>
      </c>
      <c r="GB349" t="str">
        <v>Mfg. Tol. See Image</v>
      </c>
      <c r="GC349" t="str">
        <v>Mfg. Tol., 3 Places, Record MAX</v>
      </c>
      <c r="GD349" t="str">
        <v>Mfg. Tol., Balloon 11</v>
      </c>
      <c r="GE349" t="str">
        <v>Mfg. Tol., Balloon 7</v>
      </c>
      <c r="GF349" t="str">
        <v>Mfg. Tol., Blank</v>
      </c>
      <c r="GG349" t="str">
        <v>Mfg. Tol., Blank, Balloon 12</v>
      </c>
      <c r="GH349" t="str">
        <v>Mfg. Tol., Blend to SØ.320</v>
      </c>
      <c r="GI349" t="str">
        <v>Mfg. Tol., Calculation</v>
      </c>
      <c r="GJ349" t="str">
        <v>Mfg. Tol., For Mill Fixture</v>
      </c>
      <c r="GK349" t="str">
        <v>Mfg. Tol., L32</v>
      </c>
      <c r="GL349" t="str">
        <v>Mfg. Tol., L33</v>
      </c>
      <c r="GM349" t="str">
        <v>Mfg. Tol., No Tool Marks</v>
      </c>
      <c r="GN349" t="str">
        <v>Mfg. Tol., OL03361</v>
      </c>
      <c r="GO349" t="str">
        <v>Mfg. Tol., Record off center value</v>
      </c>
      <c r="GP349" t="str">
        <v>Mfg. Tol., Same 3 Places, Record MIN</v>
      </c>
      <c r="GQ349" t="str">
        <v>Mfg. Tol., Section</v>
      </c>
      <c r="GR349" t="str">
        <v>Mfg. Tol., Section B-B</v>
      </c>
      <c r="GS349" t="str">
        <v>Mfg. Tol., Section, OL03361</v>
      </c>
      <c r="GT349" t="str">
        <v>Mfg. Tol., Section, Per Note 2</v>
      </c>
      <c r="GU349" t="str">
        <v>Mfg. Tol., See Image</v>
      </c>
      <c r="GV349" t="str">
        <v>Mfg. Tol., See Image, Bore in Blue</v>
      </c>
      <c r="GW349" t="str">
        <v>Mfg. Tol., See Image, Hook Tip</v>
      </c>
      <c r="GX349" t="str">
        <v>Mfg. Tol., Sharp Okay No Burr</v>
      </c>
      <c r="GY349" t="str">
        <v>Mfg. Tol., Threadless Blank</v>
      </c>
      <c r="GZ349" t="str">
        <v>Mfg.Tol.</v>
      </c>
      <c r="HA349" t="str">
        <v>Mgf. To., T.S.C.</v>
      </c>
      <c r="HB349" t="str">
        <v>Milled Feature</v>
      </c>
      <c r="HC349" t="str">
        <v>Milled Feature, OL04045</v>
      </c>
      <c r="HD349" t="str">
        <v>More than .0005 out of center = Fail</v>
      </c>
      <c r="HE349" t="str">
        <v>Must Pass Through</v>
      </c>
      <c r="HF349" t="str">
        <v>Must pass through gauge</v>
      </c>
      <c r="HG349" t="str">
        <v>Must Pass Through Go Gauge</v>
      </c>
      <c r="HH349" t="str">
        <v>Must Pass, See Image.</v>
      </c>
      <c r="HI349" t="str">
        <v>NA</v>
      </c>
      <c r="HJ349" t="str">
        <v>Narrow Area</v>
      </c>
      <c r="HK349" t="str">
        <v>Near Balloon 21</v>
      </c>
      <c r="HL349" t="str">
        <v>Near Datum B</v>
      </c>
      <c r="HM349" t="str">
        <v>Neck Dia.</v>
      </c>
      <c r="HN349" t="str">
        <v>Neck to Head Rad.</v>
      </c>
      <c r="HO349" t="str">
        <v>No Copper Deposits Allowed</v>
      </c>
      <c r="HP349" t="str">
        <v>No Section</v>
      </c>
      <c r="HQ349" t="str">
        <v>No Section, .01 to .014 = Pass</v>
      </c>
      <c r="HR349" t="str">
        <v>No Section, Rotate Part</v>
      </c>
      <c r="HS349" t="str">
        <v>No Section, See Image</v>
      </c>
      <c r="HT349" t="str">
        <v>No Slot, Section B-B</v>
      </c>
      <c r="HU349" t="str">
        <v>No visual step = Pass</v>
      </c>
      <c r="HV349" t="str">
        <v>Not to exceed .95 Deep</v>
      </c>
      <c r="HW349" t="str">
        <v>Note 1</v>
      </c>
      <c r="HX349" t="str">
        <v>OL00333/A</v>
      </c>
      <c r="HY349" t="str">
        <v>OL00519</v>
      </c>
      <c r="HZ349" t="str">
        <v>OL00520</v>
      </c>
      <c r="IA349" t="str">
        <v>OL00529</v>
      </c>
      <c r="IB349" t="str">
        <v>OL00542</v>
      </c>
      <c r="IC349" t="str">
        <v>OL00724</v>
      </c>
      <c r="ID349" t="str">
        <v>OL01250</v>
      </c>
      <c r="IE349" t="str">
        <v>OL01869, Threadless Blank</v>
      </c>
      <c r="IF349" t="str">
        <v>OL01870, Section</v>
      </c>
      <c r="IG349" t="str">
        <v>OL02255</v>
      </c>
      <c r="IH349" t="str">
        <v>OL02255, Mfg. Tol.</v>
      </c>
      <c r="II349" t="str">
        <v>OL02302</v>
      </c>
      <c r="IJ349" t="str">
        <v xml:space="preserve">OL02318  needed per image instructions </v>
      </c>
      <c r="IK349" t="str">
        <v>OL02556</v>
      </c>
      <c r="IL349" t="str">
        <v>OL02557</v>
      </c>
      <c r="IM349" t="str">
        <v>OL02567</v>
      </c>
      <c r="IN349" t="str">
        <v>OL02653</v>
      </c>
      <c r="IO349" t="str">
        <v>OL02718</v>
      </c>
      <c r="IP349" t="str">
        <v>OL02841</v>
      </c>
      <c r="IQ349" t="str">
        <v>OL02842</v>
      </c>
      <c r="IR349" t="str">
        <v>OL02844</v>
      </c>
      <c r="IS349" t="str">
        <v>OL02871</v>
      </c>
      <c r="IT349" t="str">
        <v>OL02887</v>
      </c>
      <c r="IU349" t="str">
        <v>OL03766</v>
      </c>
      <c r="IV349" t="str">
        <v>OL03868</v>
      </c>
      <c r="IW349" t="str">
        <v>OL03869</v>
      </c>
      <c r="IX349" t="str">
        <v>OL03870</v>
      </c>
      <c r="IY349" t="str">
        <v>OL03873, DWG# 100448-44</v>
      </c>
      <c r="IZ349" t="str">
        <v>OL03949</v>
      </c>
      <c r="JA349" t="str">
        <v xml:space="preserve">OL04043, Section </v>
      </c>
      <c r="JB349" t="str">
        <v xml:space="preserve">OL04044, Section </v>
      </c>
      <c r="JC349" t="str">
        <v>OL04045</v>
      </c>
      <c r="JD349" t="str">
        <v>OL04045, Milled Feature</v>
      </c>
      <c r="JE349" t="str">
        <v>OL04063</v>
      </c>
      <c r="JF349" t="str">
        <v>OL04064</v>
      </c>
      <c r="JG349" t="str">
        <v>OL04065</v>
      </c>
      <c r="JH349" t="str">
        <v>OL04181</v>
      </c>
      <c r="JI349" t="str">
        <v>OL04218</v>
      </c>
      <c r="JJ349" t="str">
        <v>OL04224, See Image</v>
      </c>
      <c r="JK349" t="str">
        <v>OL04374</v>
      </c>
      <c r="JL349" t="str">
        <v>OL04375, Section M-M</v>
      </c>
      <c r="JM349" t="str">
        <v>OL04376, Section M-M</v>
      </c>
      <c r="JN349" t="str">
        <v>OL04443</v>
      </c>
      <c r="JO349" t="str">
        <v>OL04444</v>
      </c>
      <c r="JP349" t="str">
        <v>One side of slot</v>
      </c>
      <c r="JQ349" t="str">
        <v>Other side of slot</v>
      </c>
      <c r="JR349" t="str">
        <v>Out of center more than .002 = Fail</v>
      </c>
      <c r="JS349" t="str">
        <v>Out of center more than.002 = Fail</v>
      </c>
      <c r="JT349" t="str">
        <v>Overlay OL02713</v>
      </c>
    </row>
    <row r="350" spans="1:280">
      <c r="A350" s="74" t="s">
        <v>754</v>
      </c>
      <c r="C350" s="74" t="str" cm="1">
        <f t="array" ref="C350:JT350">TRANSPOSE(_xlfn._xlws.SORT(_xlfn._xlws.FILTER($A$2:$A$279,ISNUMBER(SEARCH('Prt. Lib. &amp; Routine, Table'!M357,$A$2:$A$279)),"not found")))</f>
        <v xml:space="preserve"> 'C', Whirl Blank</v>
      </c>
      <c r="D350" t="str">
        <v xml:space="preserve"> See Image, Constrained</v>
      </c>
      <c r="E350" t="str">
        <v>(.04 to .12 range = Pass)</v>
      </c>
      <c r="F350" t="str">
        <v>(.042 FULL) Go Pin Seat Fully</v>
      </c>
      <c r="G350" t="str">
        <v>(B), Mfg. Tol.</v>
      </c>
      <c r="H350" t="str">
        <v>(B), O.A.L.</v>
      </c>
      <c r="I350" t="str">
        <v>.001 or less =Pass</v>
      </c>
      <c r="J350" t="str">
        <v>.001 or less out of center = Pass</v>
      </c>
      <c r="K350" t="str">
        <v>.002 or Less = Pass</v>
      </c>
      <c r="L350" t="str">
        <v>.002 or Less out of center = Pass</v>
      </c>
      <c r="M350" t="str">
        <v>.005 to .015 = Pass</v>
      </c>
      <c r="N350" t="str">
        <v>.0125 Mean, Section</v>
      </c>
      <c r="O350" t="str">
        <v>.025 or Less in X &amp; Y=Pass</v>
      </c>
      <c r="P350" t="str">
        <v>.038 Mean</v>
      </c>
      <c r="Q350" t="str">
        <v>.063 MM = .0024 IN, See Image</v>
      </c>
      <c r="R350" t="str">
        <v>.063MM = .0024"</v>
      </c>
      <c r="S350" t="str">
        <v>.243 NO-GO, Unconstrained, Must Not Start</v>
      </c>
      <c r="T350" t="str">
        <v>@ Back Face &amp; ID, No Raised Edge</v>
      </c>
      <c r="U350" t="str">
        <v>@ Back Face &amp; OD, No Raised Edge</v>
      </c>
      <c r="V350" t="str">
        <v>@ ID &amp; FACE</v>
      </c>
      <c r="W350" t="str">
        <v>@ OD &amp; BACK FACE</v>
      </c>
      <c r="X350" t="str">
        <v>@ OD &amp; FACE</v>
      </c>
      <c r="Y350" t="str">
        <v>Across from slot</v>
      </c>
      <c r="Z350" t="str">
        <v>All Edge Breaks</v>
      </c>
      <c r="AA350" t="str">
        <v>Attached to bar stock</v>
      </c>
      <c r="AB350" t="str">
        <v xml:space="preserve">Back Turn Fillet Rad. </v>
      </c>
      <c r="AC350" t="str">
        <v>Balloon 1 (DWG FRM0105 Page 2, NV-27)</v>
      </c>
      <c r="AD350" t="str">
        <v>Balloon 1 (DWG FRM0105, NV-30)</v>
      </c>
      <c r="AE350" t="str">
        <v>Balloon 1 (P# 9890002-20) OL00429/A</v>
      </c>
      <c r="AF350" t="str">
        <v>Balloon 1, DWG#FRM0105</v>
      </c>
      <c r="AG350" t="str">
        <v>Balloon 11, See Image</v>
      </c>
      <c r="AH350" t="str">
        <v xml:space="preserve">Balloon 2 (DWG FRM0105 Page 2, NV-27) </v>
      </c>
      <c r="AI350" t="str">
        <v>Balloon 2 (DWG FRM0105, NV-30)</v>
      </c>
      <c r="AJ350" t="str">
        <v>Balloon 2 (P# 9890002-20)</v>
      </c>
      <c r="AK350" t="str">
        <v>Balloon 2, DWG#FRM0105</v>
      </c>
      <c r="AL350" t="str">
        <v>Balloon 2, DWG#FRM0105, See Image</v>
      </c>
      <c r="AM350" t="str">
        <v>Balloon 3 (DWG FRM0105, NV-30 Minor)</v>
      </c>
      <c r="AN350" t="str">
        <v>Balloon 3 (DWG FRM0105, NV-30)</v>
      </c>
      <c r="AO350" t="str">
        <v>Balloon 3 (P# 9890002-20)</v>
      </c>
      <c r="AP350" t="str">
        <v>Balloon 4</v>
      </c>
      <c r="AQ350" t="str">
        <v>Balloon 4 (P# 9890002-20)</v>
      </c>
      <c r="AR350" t="str">
        <v>Below Middle Band</v>
      </c>
      <c r="AS350" t="str">
        <v>Best Fit Pin, .003 or Less =Pass</v>
      </c>
      <c r="AT350" t="str">
        <v>Blank</v>
      </c>
      <c r="AU350" t="str">
        <v>Blank Turn Maj.</v>
      </c>
      <c r="AV350" t="str">
        <v>Blank Turn Maj. Mill Flt., OL4172</v>
      </c>
      <c r="AW350" t="str">
        <v>Blank Without .010 Slots</v>
      </c>
      <c r="AX350" t="str">
        <v>Blank Without .010 Slots, Section</v>
      </c>
      <c r="AY350" t="str">
        <v>Blank without thread</v>
      </c>
      <c r="AZ350" t="str">
        <v xml:space="preserve">Blank, Center of V Grv. </v>
      </c>
      <c r="BA350" t="str">
        <v>Blank, Check R adjacent Balloon 17</v>
      </c>
      <c r="BB350" t="str">
        <v>Blank, EXT. Feature</v>
      </c>
      <c r="BC350" t="str">
        <v>Blank, See Image, OL04335</v>
      </c>
      <c r="BD350" t="str">
        <v>Blank, See Image, OL04336</v>
      </c>
      <c r="BE350" t="str">
        <v xml:space="preserve">Blank, Thrd. </v>
      </c>
      <c r="BF350" t="str">
        <v>Blank, Turn Tip</v>
      </c>
      <c r="BG350" t="str">
        <v>Blank, Without Thrd.</v>
      </c>
      <c r="BH350" t="str">
        <v>Blank, Without Thread</v>
      </c>
      <c r="BI350" t="str">
        <v xml:space="preserve">Blunt Start Blend to Minor </v>
      </c>
      <c r="BJ350" t="str">
        <v>Calc., Use Go HEX</v>
      </c>
      <c r="BK350" t="str">
        <v>Can't dig into OD</v>
      </c>
      <c r="BL350" t="str">
        <v>Carbide Gauge</v>
      </c>
      <c r="BM350" t="str">
        <v xml:space="preserve">Center of V Grv. </v>
      </c>
      <c r="BN350" t="str">
        <v>Centered Less than .03 = Pass</v>
      </c>
      <c r="BO350" t="str">
        <v>Centered within .0005 or Less = Pass</v>
      </c>
      <c r="BP350" t="str">
        <v>Centered within .001 or Less = Pass</v>
      </c>
      <c r="BQ350" t="str">
        <v>Centered within .0254 or Less = Pass</v>
      </c>
      <c r="BR350" t="str">
        <v>Check close to Rod Slot</v>
      </c>
      <c r="BS350" t="str">
        <v>Check every other hole</v>
      </c>
      <c r="BT350" t="str">
        <v>Check Go over full length of slot.</v>
      </c>
      <c r="BU350" t="str">
        <v>Check Near Closed End</v>
      </c>
      <c r="BV350" t="str">
        <v>Check per Print View, Away from Rod Slot</v>
      </c>
      <c r="BW350" t="str">
        <v>Check to Balloon 30 Go Pin</v>
      </c>
      <c r="BX350" t="str">
        <v>Check with .2705 SET Pin Inside Part</v>
      </c>
      <c r="BY350" t="str">
        <v>Check with Hex Up</v>
      </c>
      <c r="BZ350" t="str">
        <v>CMM Blank</v>
      </c>
      <c r="CA350" t="str">
        <v>Confirm Full Radius</v>
      </c>
      <c r="CB350" t="str">
        <v>Constrained in fixture</v>
      </c>
      <c r="CC350" t="str">
        <v>Constrained with Ring</v>
      </c>
      <c r="CD350" t="str">
        <v>Constrained, See Image</v>
      </c>
      <c r="CE350" t="str">
        <v>Dim. "A"</v>
      </c>
      <c r="CF350" t="str">
        <v>Dim. "B"</v>
      </c>
      <c r="CG350" t="str">
        <v>Dim. "C"</v>
      </c>
      <c r="CH350" t="str">
        <v>Dim. "D", Whirl Blank</v>
      </c>
      <c r="CI350" t="str">
        <v>Dim. "G"</v>
      </c>
      <c r="CJ350" t="str">
        <v>Dim. E, Blank Turn Maj. &amp;  Mill Flt</v>
      </c>
      <c r="CK350" t="str">
        <v>Dim. E, Blank Turn Maj.&amp;  Mill Flt</v>
      </c>
      <c r="CL350" t="str">
        <v>Dim. H, Whirl Blank</v>
      </c>
      <c r="CM350" t="str">
        <v>Dim. J, 'Blank Turn Maj. &amp; Whirl Blank</v>
      </c>
      <c r="CN350" t="str">
        <v>Disk Drop Indicator Tip</v>
      </c>
      <c r="CO350" t="str">
        <v>DWG 100448-15, Balloon F_1</v>
      </c>
      <c r="CP350" t="str">
        <v>DWG 100448-15, OL02571</v>
      </c>
      <c r="CQ350" t="str">
        <v>DWG 100448-41</v>
      </c>
      <c r="CR350" t="str">
        <v>DWG 9890040, (10E),Section Part, OL01139</v>
      </c>
      <c r="CS350" t="str">
        <v>DWG 9890040, (10E),Section, OL01139</v>
      </c>
      <c r="CT350" t="str">
        <v>DWG 9890040, (11E)</v>
      </c>
      <c r="CU350" t="str">
        <v>DWG 9890040, (11E), Pins with Flats</v>
      </c>
      <c r="CV350" t="str">
        <v>DWG 9890040, (12E),  Pass=.002 or less</v>
      </c>
      <c r="CW350" t="str">
        <v>DWG 9890040, (12E), See Image</v>
      </c>
      <c r="CX350" t="str">
        <v>DWG 9890040, (1E), OL01431</v>
      </c>
      <c r="CY350" t="str">
        <v>DWG 9890040, (1E), OL01432</v>
      </c>
      <c r="CZ350" t="str">
        <v>DWG 9890040, (2E), OL01432</v>
      </c>
      <c r="DA350" t="str">
        <v>DWG 9890040, (3E)</v>
      </c>
      <c r="DB350" t="str">
        <v>DWG 9890040, (4E)</v>
      </c>
      <c r="DC350" t="str">
        <v>DWG 9890040, (5E), OL02336</v>
      </c>
      <c r="DD350" t="str">
        <v>DWG 9890040, (6E)</v>
      </c>
      <c r="DE350" t="str">
        <v>DWG 9890040, (7E)</v>
      </c>
      <c r="DF350" t="str">
        <v>DWG 9890040, (8E), OL01433</v>
      </c>
      <c r="DG350" t="str">
        <v>DWG 9890040, (8E), OL01433, Section</v>
      </c>
      <c r="DH350" t="str">
        <v>DWG 9890040, (9E), Close to Rod Slot</v>
      </c>
      <c r="DI350" t="str">
        <v>DWG 9890040, (9E),Close to Rod Slot</v>
      </c>
      <c r="DJ350" t="str">
        <v>DWG FRM0105 PAGE 2</v>
      </c>
      <c r="DK350" t="str">
        <v>DWG# 100448-41</v>
      </c>
      <c r="DL350" t="str">
        <v>DWG# 100448-44</v>
      </c>
      <c r="DM350" t="str">
        <v>DWG# 9890003  (1), Section OL00436/A</v>
      </c>
      <c r="DN350" t="str">
        <v>DWG# 9890003 (3), Ring Gauge Constrained</v>
      </c>
      <c r="DO350" t="str">
        <v>DWG# 9890003 (4), Section</v>
      </c>
      <c r="DP350" t="str">
        <v>DWG#100448-26, Balloon 1K, OL02350</v>
      </c>
      <c r="DQ350" t="str">
        <v>DWG#100448-26, Balloon 2K, OL02350</v>
      </c>
      <c r="DR350" t="str">
        <v>DWG#100448-26, Balloon 3K, OL02363</v>
      </c>
      <c r="DS350" t="str">
        <v>DWG#100448-26, Balloon 4K</v>
      </c>
      <c r="DT350" t="str">
        <v>DWG#100448-26, Balloon 5K, Section</v>
      </c>
      <c r="DU350" t="str">
        <v>DWG#100448-26, Balloon 6K</v>
      </c>
      <c r="DV350" t="str">
        <v>DWG#100448-26, Balloon 7K, Section</v>
      </c>
      <c r="DW350" t="str">
        <v>DWG#100448-26, Mfg. Tol.</v>
      </c>
      <c r="DX350" t="str">
        <v>DWG#9890003 (2) Ring Gauge Constrained</v>
      </c>
      <c r="DY350" t="str">
        <v>DWG#9890044</v>
      </c>
      <c r="DZ350" t="str">
        <v>DWG#9890044 .1985 to .2005=Pass</v>
      </c>
      <c r="EA350" t="str">
        <v>DWG#9890044 Overlay OL02441</v>
      </c>
      <c r="EB350" t="str">
        <v>DWG#9890044, OL02441</v>
      </c>
      <c r="EC350" t="str">
        <v>DWG#FRM0105</v>
      </c>
      <c r="ED350" t="str">
        <v>EXT.</v>
      </c>
      <c r="EE350" t="str">
        <v>EXT. Section, OL02460</v>
      </c>
      <c r="EF350" t="str">
        <v>EXT., OL04223</v>
      </c>
      <c r="EG350" t="str">
        <v>Flat Drop Indicator Tip</v>
      </c>
      <c r="EH350" t="str">
        <v>Full Go Pin, No Light, at Radius</v>
      </c>
      <c r="EI350" t="str">
        <v>Function Check</v>
      </c>
      <c r="EJ350" t="str">
        <v>GO Function Gauge</v>
      </c>
      <c r="EK350" t="str">
        <v>Go Gauge for Balloon 1 &amp; 4</v>
      </c>
      <c r="EL350" t="str">
        <v>Go Pin must pass through</v>
      </c>
      <c r="EM350" t="str">
        <v>Greater than .005 = Fail, Section</v>
      </c>
      <c r="EN350" t="str">
        <v>Greater than .025 out of center = Fail</v>
      </c>
      <c r="EO350" t="str">
        <v>Greater than 2.6 = Pass</v>
      </c>
      <c r="EP350" t="str">
        <v>Green = Pass, Red = Fail</v>
      </c>
      <c r="EQ350" t="str">
        <v>Hex Depth</v>
      </c>
      <c r="ER350" t="str">
        <v>Hex Minor</v>
      </c>
      <c r="ES350" t="str">
        <v>Hole Dia.</v>
      </c>
      <c r="ET350" t="str">
        <v>ID Sphere Finish</v>
      </c>
      <c r="EU350" t="str">
        <v>ID/OD Both Sides, Diff. .002 or less = Pass</v>
      </c>
      <c r="EV350" t="str">
        <v>If Looks Big, Section</v>
      </c>
      <c r="EW350" t="str">
        <v>If Looks Small, Section</v>
      </c>
      <c r="EX350" t="str">
        <v>Insp. Close to Break Away, Mfg.Tol.</v>
      </c>
      <c r="EY350" t="str">
        <v>INT.</v>
      </c>
      <c r="EZ350" t="str">
        <v>INT. Section, OL02460</v>
      </c>
      <c r="FA350" t="str">
        <v>INT., OL04223</v>
      </c>
      <c r="FB350" t="str">
        <v>Intersect. of 7.7 &amp; R0.10</v>
      </c>
      <c r="FC350" t="str">
        <v>Intersect. of 8.79 and R.25 MAX</v>
      </c>
      <c r="FD350" t="str">
        <v>Keep Ind. Tip away from corner</v>
      </c>
      <c r="FE350" t="str">
        <v>L31</v>
      </c>
      <c r="FF350" t="str">
        <v>Laser Mark</v>
      </c>
      <c r="FG350" t="str">
        <v>LASER PER NOTE 4</v>
      </c>
      <c r="FH350" t="str">
        <v>LASER PER NOTE 4, Final Check 1 only</v>
      </c>
      <c r="FI350" t="str">
        <v>Less than .002 out of center = Pass</v>
      </c>
      <c r="FJ350" t="str">
        <v>Less than 2.75 = Pass, Section</v>
      </c>
      <c r="FK350" t="str">
        <v>List as pin. Not Calibrated</v>
      </c>
      <c r="FL350" t="str">
        <v>M9 X 1.25 BUTT See Comment Image</v>
      </c>
      <c r="FM350" t="str">
        <v>Manual Section</v>
      </c>
      <c r="FN350" t="str">
        <v>Max Deep .241 NO-GO =.42</v>
      </c>
      <c r="FO350" t="str">
        <v>MAX Depth of (Note 7) .241 NO-GO Pin</v>
      </c>
      <c r="FP350" t="str">
        <v>Measure from Blue Line, See Image</v>
      </c>
      <c r="FQ350" t="str">
        <v>Measure Width of Blue Area, See Image</v>
      </c>
      <c r="FR350" t="str">
        <v>Mfg. Tol</v>
      </c>
      <c r="FS350" t="str">
        <v>Mfg. Tol, See Image</v>
      </c>
      <c r="FT350" t="str">
        <v>Mfg. Tol.</v>
      </c>
      <c r="FU350" t="str">
        <v>Mfg. Tol. "A"</v>
      </c>
      <c r="FV350" t="str">
        <v>Mfg. Tol. (Zero on Gauge Full Dia. Lead)</v>
      </c>
      <c r="FW350" t="str">
        <v>Mfg. Tol. Balloon 11, See Image</v>
      </c>
      <c r="FX350" t="str">
        <v>Mfg. Tol. Balloon 4</v>
      </c>
      <c r="FY350" t="str">
        <v>Mfg. Tol. Balloon 7</v>
      </c>
      <c r="FZ350" t="str">
        <v xml:space="preserve">Mfg. Tol. C-Bore Face (Ballo 28) </v>
      </c>
      <c r="GA350" t="str">
        <v>Mfg. Tol. Section</v>
      </c>
      <c r="GB350" t="str">
        <v>Mfg. Tol. See Image</v>
      </c>
      <c r="GC350" t="str">
        <v>Mfg. Tol., 3 Places, Record MAX</v>
      </c>
      <c r="GD350" t="str">
        <v>Mfg. Tol., Balloon 11</v>
      </c>
      <c r="GE350" t="str">
        <v>Mfg. Tol., Balloon 7</v>
      </c>
      <c r="GF350" t="str">
        <v>Mfg. Tol., Blank</v>
      </c>
      <c r="GG350" t="str">
        <v>Mfg. Tol., Blank, Balloon 12</v>
      </c>
      <c r="GH350" t="str">
        <v>Mfg. Tol., Blend to SØ.320</v>
      </c>
      <c r="GI350" t="str">
        <v>Mfg. Tol., Calculation</v>
      </c>
      <c r="GJ350" t="str">
        <v>Mfg. Tol., For Mill Fixture</v>
      </c>
      <c r="GK350" t="str">
        <v>Mfg. Tol., L32</v>
      </c>
      <c r="GL350" t="str">
        <v>Mfg. Tol., L33</v>
      </c>
      <c r="GM350" t="str">
        <v>Mfg. Tol., No Tool Marks</v>
      </c>
      <c r="GN350" t="str">
        <v>Mfg. Tol., OL03361</v>
      </c>
      <c r="GO350" t="str">
        <v>Mfg. Tol., Record off center value</v>
      </c>
      <c r="GP350" t="str">
        <v>Mfg. Tol., Same 3 Places, Record MIN</v>
      </c>
      <c r="GQ350" t="str">
        <v>Mfg. Tol., Section</v>
      </c>
      <c r="GR350" t="str">
        <v>Mfg. Tol., Section B-B</v>
      </c>
      <c r="GS350" t="str">
        <v>Mfg. Tol., Section, OL03361</v>
      </c>
      <c r="GT350" t="str">
        <v>Mfg. Tol., Section, Per Note 2</v>
      </c>
      <c r="GU350" t="str">
        <v>Mfg. Tol., See Image</v>
      </c>
      <c r="GV350" t="str">
        <v>Mfg. Tol., See Image, Bore in Blue</v>
      </c>
      <c r="GW350" t="str">
        <v>Mfg. Tol., See Image, Hook Tip</v>
      </c>
      <c r="GX350" t="str">
        <v>Mfg. Tol., Sharp Okay No Burr</v>
      </c>
      <c r="GY350" t="str">
        <v>Mfg. Tol., Threadless Blank</v>
      </c>
      <c r="GZ350" t="str">
        <v>Mfg.Tol.</v>
      </c>
      <c r="HA350" t="str">
        <v>Mgf. To., T.S.C.</v>
      </c>
      <c r="HB350" t="str">
        <v>Milled Feature</v>
      </c>
      <c r="HC350" t="str">
        <v>Milled Feature, OL04045</v>
      </c>
      <c r="HD350" t="str">
        <v>More than .0005 out of center = Fail</v>
      </c>
      <c r="HE350" t="str">
        <v>Must Pass Through</v>
      </c>
      <c r="HF350" t="str">
        <v>Must pass through gauge</v>
      </c>
      <c r="HG350" t="str">
        <v>Must Pass Through Go Gauge</v>
      </c>
      <c r="HH350" t="str">
        <v>Must Pass, See Image.</v>
      </c>
      <c r="HI350" t="str">
        <v>NA</v>
      </c>
      <c r="HJ350" t="str">
        <v>Narrow Area</v>
      </c>
      <c r="HK350" t="str">
        <v>Near Balloon 21</v>
      </c>
      <c r="HL350" t="str">
        <v>Near Datum B</v>
      </c>
      <c r="HM350" t="str">
        <v>Neck Dia.</v>
      </c>
      <c r="HN350" t="str">
        <v>Neck to Head Rad.</v>
      </c>
      <c r="HO350" t="str">
        <v>No Copper Deposits Allowed</v>
      </c>
      <c r="HP350" t="str">
        <v>No Section</v>
      </c>
      <c r="HQ350" t="str">
        <v>No Section, .01 to .014 = Pass</v>
      </c>
      <c r="HR350" t="str">
        <v>No Section, Rotate Part</v>
      </c>
      <c r="HS350" t="str">
        <v>No Section, See Image</v>
      </c>
      <c r="HT350" t="str">
        <v>No Slot, Section B-B</v>
      </c>
      <c r="HU350" t="str">
        <v>No visual step = Pass</v>
      </c>
      <c r="HV350" t="str">
        <v>Not to exceed .95 Deep</v>
      </c>
      <c r="HW350" t="str">
        <v>Note 1</v>
      </c>
      <c r="HX350" t="str">
        <v>OL00333/A</v>
      </c>
      <c r="HY350" t="str">
        <v>OL00519</v>
      </c>
      <c r="HZ350" t="str">
        <v>OL00520</v>
      </c>
      <c r="IA350" t="str">
        <v>OL00529</v>
      </c>
      <c r="IB350" t="str">
        <v>OL00542</v>
      </c>
      <c r="IC350" t="str">
        <v>OL00724</v>
      </c>
      <c r="ID350" t="str">
        <v>OL01250</v>
      </c>
      <c r="IE350" t="str">
        <v>OL01869, Threadless Blank</v>
      </c>
      <c r="IF350" t="str">
        <v>OL01870, Section</v>
      </c>
      <c r="IG350" t="str">
        <v>OL02255</v>
      </c>
      <c r="IH350" t="str">
        <v>OL02255, Mfg. Tol.</v>
      </c>
      <c r="II350" t="str">
        <v>OL02302</v>
      </c>
      <c r="IJ350" t="str">
        <v xml:space="preserve">OL02318  needed per image instructions </v>
      </c>
      <c r="IK350" t="str">
        <v>OL02556</v>
      </c>
      <c r="IL350" t="str">
        <v>OL02557</v>
      </c>
      <c r="IM350" t="str">
        <v>OL02567</v>
      </c>
      <c r="IN350" t="str">
        <v>OL02653</v>
      </c>
      <c r="IO350" t="str">
        <v>OL02718</v>
      </c>
      <c r="IP350" t="str">
        <v>OL02841</v>
      </c>
      <c r="IQ350" t="str">
        <v>OL02842</v>
      </c>
      <c r="IR350" t="str">
        <v>OL02844</v>
      </c>
      <c r="IS350" t="str">
        <v>OL02871</v>
      </c>
      <c r="IT350" t="str">
        <v>OL02887</v>
      </c>
      <c r="IU350" t="str">
        <v>OL03766</v>
      </c>
      <c r="IV350" t="str">
        <v>OL03868</v>
      </c>
      <c r="IW350" t="str">
        <v>OL03869</v>
      </c>
      <c r="IX350" t="str">
        <v>OL03870</v>
      </c>
      <c r="IY350" t="str">
        <v>OL03873, DWG# 100448-44</v>
      </c>
      <c r="IZ350" t="str">
        <v>OL03949</v>
      </c>
      <c r="JA350" t="str">
        <v xml:space="preserve">OL04043, Section </v>
      </c>
      <c r="JB350" t="str">
        <v xml:space="preserve">OL04044, Section </v>
      </c>
      <c r="JC350" t="str">
        <v>OL04045</v>
      </c>
      <c r="JD350" t="str">
        <v>OL04045, Milled Feature</v>
      </c>
      <c r="JE350" t="str">
        <v>OL04063</v>
      </c>
      <c r="JF350" t="str">
        <v>OL04064</v>
      </c>
      <c r="JG350" t="str">
        <v>OL04065</v>
      </c>
      <c r="JH350" t="str">
        <v>OL04181</v>
      </c>
      <c r="JI350" t="str">
        <v>OL04218</v>
      </c>
      <c r="JJ350" t="str">
        <v>OL04224, See Image</v>
      </c>
      <c r="JK350" t="str">
        <v>OL04374</v>
      </c>
      <c r="JL350" t="str">
        <v>OL04375, Section M-M</v>
      </c>
      <c r="JM350" t="str">
        <v>OL04376, Section M-M</v>
      </c>
      <c r="JN350" t="str">
        <v>OL04443</v>
      </c>
      <c r="JO350" t="str">
        <v>OL04444</v>
      </c>
      <c r="JP350" t="str">
        <v>One side of slot</v>
      </c>
      <c r="JQ350" t="str">
        <v>Other side of slot</v>
      </c>
      <c r="JR350" t="str">
        <v>Out of center more than .002 = Fail</v>
      </c>
      <c r="JS350" t="str">
        <v>Out of center more than.002 = Fail</v>
      </c>
      <c r="JT350" t="str">
        <v>Overlay OL02713</v>
      </c>
    </row>
    <row r="351" spans="1:280">
      <c r="A351" s="74" t="s">
        <v>755</v>
      </c>
      <c r="C351" s="74" t="str" cm="1">
        <f t="array" ref="C351:JT351">TRANSPOSE(_xlfn._xlws.SORT(_xlfn._xlws.FILTER($A$2:$A$279,ISNUMBER(SEARCH('Prt. Lib. &amp; Routine, Table'!M358,$A$2:$A$279)),"not found")))</f>
        <v xml:space="preserve"> 'C', Whirl Blank</v>
      </c>
      <c r="D351" t="str">
        <v xml:space="preserve"> See Image, Constrained</v>
      </c>
      <c r="E351" t="str">
        <v>(.04 to .12 range = Pass)</v>
      </c>
      <c r="F351" t="str">
        <v>(.042 FULL) Go Pin Seat Fully</v>
      </c>
      <c r="G351" t="str">
        <v>(B), Mfg. Tol.</v>
      </c>
      <c r="H351" t="str">
        <v>(B), O.A.L.</v>
      </c>
      <c r="I351" t="str">
        <v>.001 or less =Pass</v>
      </c>
      <c r="J351" t="str">
        <v>.001 or less out of center = Pass</v>
      </c>
      <c r="K351" t="str">
        <v>.002 or Less = Pass</v>
      </c>
      <c r="L351" t="str">
        <v>.002 or Less out of center = Pass</v>
      </c>
      <c r="M351" t="str">
        <v>.005 to .015 = Pass</v>
      </c>
      <c r="N351" t="str">
        <v>.0125 Mean, Section</v>
      </c>
      <c r="O351" t="str">
        <v>.025 or Less in X &amp; Y=Pass</v>
      </c>
      <c r="P351" t="str">
        <v>.038 Mean</v>
      </c>
      <c r="Q351" t="str">
        <v>.063 MM = .0024 IN, See Image</v>
      </c>
      <c r="R351" t="str">
        <v>.063MM = .0024"</v>
      </c>
      <c r="S351" t="str">
        <v>.243 NO-GO, Unconstrained, Must Not Start</v>
      </c>
      <c r="T351" t="str">
        <v>@ Back Face &amp; ID, No Raised Edge</v>
      </c>
      <c r="U351" t="str">
        <v>@ Back Face &amp; OD, No Raised Edge</v>
      </c>
      <c r="V351" t="str">
        <v>@ ID &amp; FACE</v>
      </c>
      <c r="W351" t="str">
        <v>@ OD &amp; BACK FACE</v>
      </c>
      <c r="X351" t="str">
        <v>@ OD &amp; FACE</v>
      </c>
      <c r="Y351" t="str">
        <v>Across from slot</v>
      </c>
      <c r="Z351" t="str">
        <v>All Edge Breaks</v>
      </c>
      <c r="AA351" t="str">
        <v>Attached to bar stock</v>
      </c>
      <c r="AB351" t="str">
        <v xml:space="preserve">Back Turn Fillet Rad. </v>
      </c>
      <c r="AC351" t="str">
        <v>Balloon 1 (DWG FRM0105 Page 2, NV-27)</v>
      </c>
      <c r="AD351" t="str">
        <v>Balloon 1 (DWG FRM0105, NV-30)</v>
      </c>
      <c r="AE351" t="str">
        <v>Balloon 1 (P# 9890002-20) OL00429/A</v>
      </c>
      <c r="AF351" t="str">
        <v>Balloon 1, DWG#FRM0105</v>
      </c>
      <c r="AG351" t="str">
        <v>Balloon 11, See Image</v>
      </c>
      <c r="AH351" t="str">
        <v xml:space="preserve">Balloon 2 (DWG FRM0105 Page 2, NV-27) </v>
      </c>
      <c r="AI351" t="str">
        <v>Balloon 2 (DWG FRM0105, NV-30)</v>
      </c>
      <c r="AJ351" t="str">
        <v>Balloon 2 (P# 9890002-20)</v>
      </c>
      <c r="AK351" t="str">
        <v>Balloon 2, DWG#FRM0105</v>
      </c>
      <c r="AL351" t="str">
        <v>Balloon 2, DWG#FRM0105, See Image</v>
      </c>
      <c r="AM351" t="str">
        <v>Balloon 3 (DWG FRM0105, NV-30 Minor)</v>
      </c>
      <c r="AN351" t="str">
        <v>Balloon 3 (DWG FRM0105, NV-30)</v>
      </c>
      <c r="AO351" t="str">
        <v>Balloon 3 (P# 9890002-20)</v>
      </c>
      <c r="AP351" t="str">
        <v>Balloon 4</v>
      </c>
      <c r="AQ351" t="str">
        <v>Balloon 4 (P# 9890002-20)</v>
      </c>
      <c r="AR351" t="str">
        <v>Below Middle Band</v>
      </c>
      <c r="AS351" t="str">
        <v>Best Fit Pin, .003 or Less =Pass</v>
      </c>
      <c r="AT351" t="str">
        <v>Blank</v>
      </c>
      <c r="AU351" t="str">
        <v>Blank Turn Maj.</v>
      </c>
      <c r="AV351" t="str">
        <v>Blank Turn Maj. Mill Flt., OL4172</v>
      </c>
      <c r="AW351" t="str">
        <v>Blank Without .010 Slots</v>
      </c>
      <c r="AX351" t="str">
        <v>Blank Without .010 Slots, Section</v>
      </c>
      <c r="AY351" t="str">
        <v>Blank without thread</v>
      </c>
      <c r="AZ351" t="str">
        <v xml:space="preserve">Blank, Center of V Grv. </v>
      </c>
      <c r="BA351" t="str">
        <v>Blank, Check R adjacent Balloon 17</v>
      </c>
      <c r="BB351" t="str">
        <v>Blank, EXT. Feature</v>
      </c>
      <c r="BC351" t="str">
        <v>Blank, See Image, OL04335</v>
      </c>
      <c r="BD351" t="str">
        <v>Blank, See Image, OL04336</v>
      </c>
      <c r="BE351" t="str">
        <v xml:space="preserve">Blank, Thrd. </v>
      </c>
      <c r="BF351" t="str">
        <v>Blank, Turn Tip</v>
      </c>
      <c r="BG351" t="str">
        <v>Blank, Without Thrd.</v>
      </c>
      <c r="BH351" t="str">
        <v>Blank, Without Thread</v>
      </c>
      <c r="BI351" t="str">
        <v xml:space="preserve">Blunt Start Blend to Minor </v>
      </c>
      <c r="BJ351" t="str">
        <v>Calc., Use Go HEX</v>
      </c>
      <c r="BK351" t="str">
        <v>Can't dig into OD</v>
      </c>
      <c r="BL351" t="str">
        <v>Carbide Gauge</v>
      </c>
      <c r="BM351" t="str">
        <v xml:space="preserve">Center of V Grv. </v>
      </c>
      <c r="BN351" t="str">
        <v>Centered Less than .03 = Pass</v>
      </c>
      <c r="BO351" t="str">
        <v>Centered within .0005 or Less = Pass</v>
      </c>
      <c r="BP351" t="str">
        <v>Centered within .001 or Less = Pass</v>
      </c>
      <c r="BQ351" t="str">
        <v>Centered within .0254 or Less = Pass</v>
      </c>
      <c r="BR351" t="str">
        <v>Check close to Rod Slot</v>
      </c>
      <c r="BS351" t="str">
        <v>Check every other hole</v>
      </c>
      <c r="BT351" t="str">
        <v>Check Go over full length of slot.</v>
      </c>
      <c r="BU351" t="str">
        <v>Check Near Closed End</v>
      </c>
      <c r="BV351" t="str">
        <v>Check per Print View, Away from Rod Slot</v>
      </c>
      <c r="BW351" t="str">
        <v>Check to Balloon 30 Go Pin</v>
      </c>
      <c r="BX351" t="str">
        <v>Check with .2705 SET Pin Inside Part</v>
      </c>
      <c r="BY351" t="str">
        <v>Check with Hex Up</v>
      </c>
      <c r="BZ351" t="str">
        <v>CMM Blank</v>
      </c>
      <c r="CA351" t="str">
        <v>Confirm Full Radius</v>
      </c>
      <c r="CB351" t="str">
        <v>Constrained in fixture</v>
      </c>
      <c r="CC351" t="str">
        <v>Constrained with Ring</v>
      </c>
      <c r="CD351" t="str">
        <v>Constrained, See Image</v>
      </c>
      <c r="CE351" t="str">
        <v>Dim. "A"</v>
      </c>
      <c r="CF351" t="str">
        <v>Dim. "B"</v>
      </c>
      <c r="CG351" t="str">
        <v>Dim. "C"</v>
      </c>
      <c r="CH351" t="str">
        <v>Dim. "D", Whirl Blank</v>
      </c>
      <c r="CI351" t="str">
        <v>Dim. "G"</v>
      </c>
      <c r="CJ351" t="str">
        <v>Dim. E, Blank Turn Maj. &amp;  Mill Flt</v>
      </c>
      <c r="CK351" t="str">
        <v>Dim. E, Blank Turn Maj.&amp;  Mill Flt</v>
      </c>
      <c r="CL351" t="str">
        <v>Dim. H, Whirl Blank</v>
      </c>
      <c r="CM351" t="str">
        <v>Dim. J, 'Blank Turn Maj. &amp; Whirl Blank</v>
      </c>
      <c r="CN351" t="str">
        <v>Disk Drop Indicator Tip</v>
      </c>
      <c r="CO351" t="str">
        <v>DWG 100448-15, Balloon F_1</v>
      </c>
      <c r="CP351" t="str">
        <v>DWG 100448-15, OL02571</v>
      </c>
      <c r="CQ351" t="str">
        <v>DWG 100448-41</v>
      </c>
      <c r="CR351" t="str">
        <v>DWG 9890040, (10E),Section Part, OL01139</v>
      </c>
      <c r="CS351" t="str">
        <v>DWG 9890040, (10E),Section, OL01139</v>
      </c>
      <c r="CT351" t="str">
        <v>DWG 9890040, (11E)</v>
      </c>
      <c r="CU351" t="str">
        <v>DWG 9890040, (11E), Pins with Flats</v>
      </c>
      <c r="CV351" t="str">
        <v>DWG 9890040, (12E),  Pass=.002 or less</v>
      </c>
      <c r="CW351" t="str">
        <v>DWG 9890040, (12E), See Image</v>
      </c>
      <c r="CX351" t="str">
        <v>DWG 9890040, (1E), OL01431</v>
      </c>
      <c r="CY351" t="str">
        <v>DWG 9890040, (1E), OL01432</v>
      </c>
      <c r="CZ351" t="str">
        <v>DWG 9890040, (2E), OL01432</v>
      </c>
      <c r="DA351" t="str">
        <v>DWG 9890040, (3E)</v>
      </c>
      <c r="DB351" t="str">
        <v>DWG 9890040, (4E)</v>
      </c>
      <c r="DC351" t="str">
        <v>DWG 9890040, (5E), OL02336</v>
      </c>
      <c r="DD351" t="str">
        <v>DWG 9890040, (6E)</v>
      </c>
      <c r="DE351" t="str">
        <v>DWG 9890040, (7E)</v>
      </c>
      <c r="DF351" t="str">
        <v>DWG 9890040, (8E), OL01433</v>
      </c>
      <c r="DG351" t="str">
        <v>DWG 9890040, (8E), OL01433, Section</v>
      </c>
      <c r="DH351" t="str">
        <v>DWG 9890040, (9E), Close to Rod Slot</v>
      </c>
      <c r="DI351" t="str">
        <v>DWG 9890040, (9E),Close to Rod Slot</v>
      </c>
      <c r="DJ351" t="str">
        <v>DWG FRM0105 PAGE 2</v>
      </c>
      <c r="DK351" t="str">
        <v>DWG# 100448-41</v>
      </c>
      <c r="DL351" t="str">
        <v>DWG# 100448-44</v>
      </c>
      <c r="DM351" t="str">
        <v>DWG# 9890003  (1), Section OL00436/A</v>
      </c>
      <c r="DN351" t="str">
        <v>DWG# 9890003 (3), Ring Gauge Constrained</v>
      </c>
      <c r="DO351" t="str">
        <v>DWG# 9890003 (4), Section</v>
      </c>
      <c r="DP351" t="str">
        <v>DWG#100448-26, Balloon 1K, OL02350</v>
      </c>
      <c r="DQ351" t="str">
        <v>DWG#100448-26, Balloon 2K, OL02350</v>
      </c>
      <c r="DR351" t="str">
        <v>DWG#100448-26, Balloon 3K, OL02363</v>
      </c>
      <c r="DS351" t="str">
        <v>DWG#100448-26, Balloon 4K</v>
      </c>
      <c r="DT351" t="str">
        <v>DWG#100448-26, Balloon 5K, Section</v>
      </c>
      <c r="DU351" t="str">
        <v>DWG#100448-26, Balloon 6K</v>
      </c>
      <c r="DV351" t="str">
        <v>DWG#100448-26, Balloon 7K, Section</v>
      </c>
      <c r="DW351" t="str">
        <v>DWG#100448-26, Mfg. Tol.</v>
      </c>
      <c r="DX351" t="str">
        <v>DWG#9890003 (2) Ring Gauge Constrained</v>
      </c>
      <c r="DY351" t="str">
        <v>DWG#9890044</v>
      </c>
      <c r="DZ351" t="str">
        <v>DWG#9890044 .1985 to .2005=Pass</v>
      </c>
      <c r="EA351" t="str">
        <v>DWG#9890044 Overlay OL02441</v>
      </c>
      <c r="EB351" t="str">
        <v>DWG#9890044, OL02441</v>
      </c>
      <c r="EC351" t="str">
        <v>DWG#FRM0105</v>
      </c>
      <c r="ED351" t="str">
        <v>EXT.</v>
      </c>
      <c r="EE351" t="str">
        <v>EXT. Section, OL02460</v>
      </c>
      <c r="EF351" t="str">
        <v>EXT., OL04223</v>
      </c>
      <c r="EG351" t="str">
        <v>Flat Drop Indicator Tip</v>
      </c>
      <c r="EH351" t="str">
        <v>Full Go Pin, No Light, at Radius</v>
      </c>
      <c r="EI351" t="str">
        <v>Function Check</v>
      </c>
      <c r="EJ351" t="str">
        <v>GO Function Gauge</v>
      </c>
      <c r="EK351" t="str">
        <v>Go Gauge for Balloon 1 &amp; 4</v>
      </c>
      <c r="EL351" t="str">
        <v>Go Pin must pass through</v>
      </c>
      <c r="EM351" t="str">
        <v>Greater than .005 = Fail, Section</v>
      </c>
      <c r="EN351" t="str">
        <v>Greater than .025 out of center = Fail</v>
      </c>
      <c r="EO351" t="str">
        <v>Greater than 2.6 = Pass</v>
      </c>
      <c r="EP351" t="str">
        <v>Green = Pass, Red = Fail</v>
      </c>
      <c r="EQ351" t="str">
        <v>Hex Depth</v>
      </c>
      <c r="ER351" t="str">
        <v>Hex Minor</v>
      </c>
      <c r="ES351" t="str">
        <v>Hole Dia.</v>
      </c>
      <c r="ET351" t="str">
        <v>ID Sphere Finish</v>
      </c>
      <c r="EU351" t="str">
        <v>ID/OD Both Sides, Diff. .002 or less = Pass</v>
      </c>
      <c r="EV351" t="str">
        <v>If Looks Big, Section</v>
      </c>
      <c r="EW351" t="str">
        <v>If Looks Small, Section</v>
      </c>
      <c r="EX351" t="str">
        <v>Insp. Close to Break Away, Mfg.Tol.</v>
      </c>
      <c r="EY351" t="str">
        <v>INT.</v>
      </c>
      <c r="EZ351" t="str">
        <v>INT. Section, OL02460</v>
      </c>
      <c r="FA351" t="str">
        <v>INT., OL04223</v>
      </c>
      <c r="FB351" t="str">
        <v>Intersect. of 7.7 &amp; R0.10</v>
      </c>
      <c r="FC351" t="str">
        <v>Intersect. of 8.79 and R.25 MAX</v>
      </c>
      <c r="FD351" t="str">
        <v>Keep Ind. Tip away from corner</v>
      </c>
      <c r="FE351" t="str">
        <v>L31</v>
      </c>
      <c r="FF351" t="str">
        <v>Laser Mark</v>
      </c>
      <c r="FG351" t="str">
        <v>LASER PER NOTE 4</v>
      </c>
      <c r="FH351" t="str">
        <v>LASER PER NOTE 4, Final Check 1 only</v>
      </c>
      <c r="FI351" t="str">
        <v>Less than .002 out of center = Pass</v>
      </c>
      <c r="FJ351" t="str">
        <v>Less than 2.75 = Pass, Section</v>
      </c>
      <c r="FK351" t="str">
        <v>List as pin. Not Calibrated</v>
      </c>
      <c r="FL351" t="str">
        <v>M9 X 1.25 BUTT See Comment Image</v>
      </c>
      <c r="FM351" t="str">
        <v>Manual Section</v>
      </c>
      <c r="FN351" t="str">
        <v>Max Deep .241 NO-GO =.42</v>
      </c>
      <c r="FO351" t="str">
        <v>MAX Depth of (Note 7) .241 NO-GO Pin</v>
      </c>
      <c r="FP351" t="str">
        <v>Measure from Blue Line, See Image</v>
      </c>
      <c r="FQ351" t="str">
        <v>Measure Width of Blue Area, See Image</v>
      </c>
      <c r="FR351" t="str">
        <v>Mfg. Tol</v>
      </c>
      <c r="FS351" t="str">
        <v>Mfg. Tol, See Image</v>
      </c>
      <c r="FT351" t="str">
        <v>Mfg. Tol.</v>
      </c>
      <c r="FU351" t="str">
        <v>Mfg. Tol. "A"</v>
      </c>
      <c r="FV351" t="str">
        <v>Mfg. Tol. (Zero on Gauge Full Dia. Lead)</v>
      </c>
      <c r="FW351" t="str">
        <v>Mfg. Tol. Balloon 11, See Image</v>
      </c>
      <c r="FX351" t="str">
        <v>Mfg. Tol. Balloon 4</v>
      </c>
      <c r="FY351" t="str">
        <v>Mfg. Tol. Balloon 7</v>
      </c>
      <c r="FZ351" t="str">
        <v xml:space="preserve">Mfg. Tol. C-Bore Face (Ballo 28) </v>
      </c>
      <c r="GA351" t="str">
        <v>Mfg. Tol. Section</v>
      </c>
      <c r="GB351" t="str">
        <v>Mfg. Tol. See Image</v>
      </c>
      <c r="GC351" t="str">
        <v>Mfg. Tol., 3 Places, Record MAX</v>
      </c>
      <c r="GD351" t="str">
        <v>Mfg. Tol., Balloon 11</v>
      </c>
      <c r="GE351" t="str">
        <v>Mfg. Tol., Balloon 7</v>
      </c>
      <c r="GF351" t="str">
        <v>Mfg. Tol., Blank</v>
      </c>
      <c r="GG351" t="str">
        <v>Mfg. Tol., Blank, Balloon 12</v>
      </c>
      <c r="GH351" t="str">
        <v>Mfg. Tol., Blend to SØ.320</v>
      </c>
      <c r="GI351" t="str">
        <v>Mfg. Tol., Calculation</v>
      </c>
      <c r="GJ351" t="str">
        <v>Mfg. Tol., For Mill Fixture</v>
      </c>
      <c r="GK351" t="str">
        <v>Mfg. Tol., L32</v>
      </c>
      <c r="GL351" t="str">
        <v>Mfg. Tol., L33</v>
      </c>
      <c r="GM351" t="str">
        <v>Mfg. Tol., No Tool Marks</v>
      </c>
      <c r="GN351" t="str">
        <v>Mfg. Tol., OL03361</v>
      </c>
      <c r="GO351" t="str">
        <v>Mfg. Tol., Record off center value</v>
      </c>
      <c r="GP351" t="str">
        <v>Mfg. Tol., Same 3 Places, Record MIN</v>
      </c>
      <c r="GQ351" t="str">
        <v>Mfg. Tol., Section</v>
      </c>
      <c r="GR351" t="str">
        <v>Mfg. Tol., Section B-B</v>
      </c>
      <c r="GS351" t="str">
        <v>Mfg. Tol., Section, OL03361</v>
      </c>
      <c r="GT351" t="str">
        <v>Mfg. Tol., Section, Per Note 2</v>
      </c>
      <c r="GU351" t="str">
        <v>Mfg. Tol., See Image</v>
      </c>
      <c r="GV351" t="str">
        <v>Mfg. Tol., See Image, Bore in Blue</v>
      </c>
      <c r="GW351" t="str">
        <v>Mfg. Tol., See Image, Hook Tip</v>
      </c>
      <c r="GX351" t="str">
        <v>Mfg. Tol., Sharp Okay No Burr</v>
      </c>
      <c r="GY351" t="str">
        <v>Mfg. Tol., Threadless Blank</v>
      </c>
      <c r="GZ351" t="str">
        <v>Mfg.Tol.</v>
      </c>
      <c r="HA351" t="str">
        <v>Mgf. To., T.S.C.</v>
      </c>
      <c r="HB351" t="str">
        <v>Milled Feature</v>
      </c>
      <c r="HC351" t="str">
        <v>Milled Feature, OL04045</v>
      </c>
      <c r="HD351" t="str">
        <v>More than .0005 out of center = Fail</v>
      </c>
      <c r="HE351" t="str">
        <v>Must Pass Through</v>
      </c>
      <c r="HF351" t="str">
        <v>Must pass through gauge</v>
      </c>
      <c r="HG351" t="str">
        <v>Must Pass Through Go Gauge</v>
      </c>
      <c r="HH351" t="str">
        <v>Must Pass, See Image.</v>
      </c>
      <c r="HI351" t="str">
        <v>NA</v>
      </c>
      <c r="HJ351" t="str">
        <v>Narrow Area</v>
      </c>
      <c r="HK351" t="str">
        <v>Near Balloon 21</v>
      </c>
      <c r="HL351" t="str">
        <v>Near Datum B</v>
      </c>
      <c r="HM351" t="str">
        <v>Neck Dia.</v>
      </c>
      <c r="HN351" t="str">
        <v>Neck to Head Rad.</v>
      </c>
      <c r="HO351" t="str">
        <v>No Copper Deposits Allowed</v>
      </c>
      <c r="HP351" t="str">
        <v>No Section</v>
      </c>
      <c r="HQ351" t="str">
        <v>No Section, .01 to .014 = Pass</v>
      </c>
      <c r="HR351" t="str">
        <v>No Section, Rotate Part</v>
      </c>
      <c r="HS351" t="str">
        <v>No Section, See Image</v>
      </c>
      <c r="HT351" t="str">
        <v>No Slot, Section B-B</v>
      </c>
      <c r="HU351" t="str">
        <v>No visual step = Pass</v>
      </c>
      <c r="HV351" t="str">
        <v>Not to exceed .95 Deep</v>
      </c>
      <c r="HW351" t="str">
        <v>Note 1</v>
      </c>
      <c r="HX351" t="str">
        <v>OL00333/A</v>
      </c>
      <c r="HY351" t="str">
        <v>OL00519</v>
      </c>
      <c r="HZ351" t="str">
        <v>OL00520</v>
      </c>
      <c r="IA351" t="str">
        <v>OL00529</v>
      </c>
      <c r="IB351" t="str">
        <v>OL00542</v>
      </c>
      <c r="IC351" t="str">
        <v>OL00724</v>
      </c>
      <c r="ID351" t="str">
        <v>OL01250</v>
      </c>
      <c r="IE351" t="str">
        <v>OL01869, Threadless Blank</v>
      </c>
      <c r="IF351" t="str">
        <v>OL01870, Section</v>
      </c>
      <c r="IG351" t="str">
        <v>OL02255</v>
      </c>
      <c r="IH351" t="str">
        <v>OL02255, Mfg. Tol.</v>
      </c>
      <c r="II351" t="str">
        <v>OL02302</v>
      </c>
      <c r="IJ351" t="str">
        <v xml:space="preserve">OL02318  needed per image instructions </v>
      </c>
      <c r="IK351" t="str">
        <v>OL02556</v>
      </c>
      <c r="IL351" t="str">
        <v>OL02557</v>
      </c>
      <c r="IM351" t="str">
        <v>OL02567</v>
      </c>
      <c r="IN351" t="str">
        <v>OL02653</v>
      </c>
      <c r="IO351" t="str">
        <v>OL02718</v>
      </c>
      <c r="IP351" t="str">
        <v>OL02841</v>
      </c>
      <c r="IQ351" t="str">
        <v>OL02842</v>
      </c>
      <c r="IR351" t="str">
        <v>OL02844</v>
      </c>
      <c r="IS351" t="str">
        <v>OL02871</v>
      </c>
      <c r="IT351" t="str">
        <v>OL02887</v>
      </c>
      <c r="IU351" t="str">
        <v>OL03766</v>
      </c>
      <c r="IV351" t="str">
        <v>OL03868</v>
      </c>
      <c r="IW351" t="str">
        <v>OL03869</v>
      </c>
      <c r="IX351" t="str">
        <v>OL03870</v>
      </c>
      <c r="IY351" t="str">
        <v>OL03873, DWG# 100448-44</v>
      </c>
      <c r="IZ351" t="str">
        <v>OL03949</v>
      </c>
      <c r="JA351" t="str">
        <v xml:space="preserve">OL04043, Section </v>
      </c>
      <c r="JB351" t="str">
        <v xml:space="preserve">OL04044, Section </v>
      </c>
      <c r="JC351" t="str">
        <v>OL04045</v>
      </c>
      <c r="JD351" t="str">
        <v>OL04045, Milled Feature</v>
      </c>
      <c r="JE351" t="str">
        <v>OL04063</v>
      </c>
      <c r="JF351" t="str">
        <v>OL04064</v>
      </c>
      <c r="JG351" t="str">
        <v>OL04065</v>
      </c>
      <c r="JH351" t="str">
        <v>OL04181</v>
      </c>
      <c r="JI351" t="str">
        <v>OL04218</v>
      </c>
      <c r="JJ351" t="str">
        <v>OL04224, See Image</v>
      </c>
      <c r="JK351" t="str">
        <v>OL04374</v>
      </c>
      <c r="JL351" t="str">
        <v>OL04375, Section M-M</v>
      </c>
      <c r="JM351" t="str">
        <v>OL04376, Section M-M</v>
      </c>
      <c r="JN351" t="str">
        <v>OL04443</v>
      </c>
      <c r="JO351" t="str">
        <v>OL04444</v>
      </c>
      <c r="JP351" t="str">
        <v>One side of slot</v>
      </c>
      <c r="JQ351" t="str">
        <v>Other side of slot</v>
      </c>
      <c r="JR351" t="str">
        <v>Out of center more than .002 = Fail</v>
      </c>
      <c r="JS351" t="str">
        <v>Out of center more than.002 = Fail</v>
      </c>
      <c r="JT351" t="str">
        <v>Overlay OL02713</v>
      </c>
    </row>
    <row r="352" spans="1:280">
      <c r="A352" s="74" t="s">
        <v>756</v>
      </c>
      <c r="C352" s="74" t="str" cm="1">
        <f t="array" ref="C352:JT352">TRANSPOSE(_xlfn._xlws.SORT(_xlfn._xlws.FILTER($A$2:$A$279,ISNUMBER(SEARCH('Prt. Lib. &amp; Routine, Table'!M359,$A$2:$A$279)),"not found")))</f>
        <v xml:space="preserve"> 'C', Whirl Blank</v>
      </c>
      <c r="D352" t="str">
        <v xml:space="preserve"> See Image, Constrained</v>
      </c>
      <c r="E352" t="str">
        <v>(.04 to .12 range = Pass)</v>
      </c>
      <c r="F352" t="str">
        <v>(.042 FULL) Go Pin Seat Fully</v>
      </c>
      <c r="G352" t="str">
        <v>(B), Mfg. Tol.</v>
      </c>
      <c r="H352" t="str">
        <v>(B), O.A.L.</v>
      </c>
      <c r="I352" t="str">
        <v>.001 or less =Pass</v>
      </c>
      <c r="J352" t="str">
        <v>.001 or less out of center = Pass</v>
      </c>
      <c r="K352" t="str">
        <v>.002 or Less = Pass</v>
      </c>
      <c r="L352" t="str">
        <v>.002 or Less out of center = Pass</v>
      </c>
      <c r="M352" t="str">
        <v>.005 to .015 = Pass</v>
      </c>
      <c r="N352" t="str">
        <v>.0125 Mean, Section</v>
      </c>
      <c r="O352" t="str">
        <v>.025 or Less in X &amp; Y=Pass</v>
      </c>
      <c r="P352" t="str">
        <v>.038 Mean</v>
      </c>
      <c r="Q352" t="str">
        <v>.063 MM = .0024 IN, See Image</v>
      </c>
      <c r="R352" t="str">
        <v>.063MM = .0024"</v>
      </c>
      <c r="S352" t="str">
        <v>.243 NO-GO, Unconstrained, Must Not Start</v>
      </c>
      <c r="T352" t="str">
        <v>@ Back Face &amp; ID, No Raised Edge</v>
      </c>
      <c r="U352" t="str">
        <v>@ Back Face &amp; OD, No Raised Edge</v>
      </c>
      <c r="V352" t="str">
        <v>@ ID &amp; FACE</v>
      </c>
      <c r="W352" t="str">
        <v>@ OD &amp; BACK FACE</v>
      </c>
      <c r="X352" t="str">
        <v>@ OD &amp; FACE</v>
      </c>
      <c r="Y352" t="str">
        <v>Across from slot</v>
      </c>
      <c r="Z352" t="str">
        <v>All Edge Breaks</v>
      </c>
      <c r="AA352" t="str">
        <v>Attached to bar stock</v>
      </c>
      <c r="AB352" t="str">
        <v xml:space="preserve">Back Turn Fillet Rad. </v>
      </c>
      <c r="AC352" t="str">
        <v>Balloon 1 (DWG FRM0105 Page 2, NV-27)</v>
      </c>
      <c r="AD352" t="str">
        <v>Balloon 1 (DWG FRM0105, NV-30)</v>
      </c>
      <c r="AE352" t="str">
        <v>Balloon 1 (P# 9890002-20) OL00429/A</v>
      </c>
      <c r="AF352" t="str">
        <v>Balloon 1, DWG#FRM0105</v>
      </c>
      <c r="AG352" t="str">
        <v>Balloon 11, See Image</v>
      </c>
      <c r="AH352" t="str">
        <v xml:space="preserve">Balloon 2 (DWG FRM0105 Page 2, NV-27) </v>
      </c>
      <c r="AI352" t="str">
        <v>Balloon 2 (DWG FRM0105, NV-30)</v>
      </c>
      <c r="AJ352" t="str">
        <v>Balloon 2 (P# 9890002-20)</v>
      </c>
      <c r="AK352" t="str">
        <v>Balloon 2, DWG#FRM0105</v>
      </c>
      <c r="AL352" t="str">
        <v>Balloon 2, DWG#FRM0105, See Image</v>
      </c>
      <c r="AM352" t="str">
        <v>Balloon 3 (DWG FRM0105, NV-30 Minor)</v>
      </c>
      <c r="AN352" t="str">
        <v>Balloon 3 (DWG FRM0105, NV-30)</v>
      </c>
      <c r="AO352" t="str">
        <v>Balloon 3 (P# 9890002-20)</v>
      </c>
      <c r="AP352" t="str">
        <v>Balloon 4</v>
      </c>
      <c r="AQ352" t="str">
        <v>Balloon 4 (P# 9890002-20)</v>
      </c>
      <c r="AR352" t="str">
        <v>Below Middle Band</v>
      </c>
      <c r="AS352" t="str">
        <v>Best Fit Pin, .003 or Less =Pass</v>
      </c>
      <c r="AT352" t="str">
        <v>Blank</v>
      </c>
      <c r="AU352" t="str">
        <v>Blank Turn Maj.</v>
      </c>
      <c r="AV352" t="str">
        <v>Blank Turn Maj. Mill Flt., OL4172</v>
      </c>
      <c r="AW352" t="str">
        <v>Blank Without .010 Slots</v>
      </c>
      <c r="AX352" t="str">
        <v>Blank Without .010 Slots, Section</v>
      </c>
      <c r="AY352" t="str">
        <v>Blank without thread</v>
      </c>
      <c r="AZ352" t="str">
        <v xml:space="preserve">Blank, Center of V Grv. </v>
      </c>
      <c r="BA352" t="str">
        <v>Blank, Check R adjacent Balloon 17</v>
      </c>
      <c r="BB352" t="str">
        <v>Blank, EXT. Feature</v>
      </c>
      <c r="BC352" t="str">
        <v>Blank, See Image, OL04335</v>
      </c>
      <c r="BD352" t="str">
        <v>Blank, See Image, OL04336</v>
      </c>
      <c r="BE352" t="str">
        <v xml:space="preserve">Blank, Thrd. </v>
      </c>
      <c r="BF352" t="str">
        <v>Blank, Turn Tip</v>
      </c>
      <c r="BG352" t="str">
        <v>Blank, Without Thrd.</v>
      </c>
      <c r="BH352" t="str">
        <v>Blank, Without Thread</v>
      </c>
      <c r="BI352" t="str">
        <v xml:space="preserve">Blunt Start Blend to Minor </v>
      </c>
      <c r="BJ352" t="str">
        <v>Calc., Use Go HEX</v>
      </c>
      <c r="BK352" t="str">
        <v>Can't dig into OD</v>
      </c>
      <c r="BL352" t="str">
        <v>Carbide Gauge</v>
      </c>
      <c r="BM352" t="str">
        <v xml:space="preserve">Center of V Grv. </v>
      </c>
      <c r="BN352" t="str">
        <v>Centered Less than .03 = Pass</v>
      </c>
      <c r="BO352" t="str">
        <v>Centered within .0005 or Less = Pass</v>
      </c>
      <c r="BP352" t="str">
        <v>Centered within .001 or Less = Pass</v>
      </c>
      <c r="BQ352" t="str">
        <v>Centered within .0254 or Less = Pass</v>
      </c>
      <c r="BR352" t="str">
        <v>Check close to Rod Slot</v>
      </c>
      <c r="BS352" t="str">
        <v>Check every other hole</v>
      </c>
      <c r="BT352" t="str">
        <v>Check Go over full length of slot.</v>
      </c>
      <c r="BU352" t="str">
        <v>Check Near Closed End</v>
      </c>
      <c r="BV352" t="str">
        <v>Check per Print View, Away from Rod Slot</v>
      </c>
      <c r="BW352" t="str">
        <v>Check to Balloon 30 Go Pin</v>
      </c>
      <c r="BX352" t="str">
        <v>Check with .2705 SET Pin Inside Part</v>
      </c>
      <c r="BY352" t="str">
        <v>Check with Hex Up</v>
      </c>
      <c r="BZ352" t="str">
        <v>CMM Blank</v>
      </c>
      <c r="CA352" t="str">
        <v>Confirm Full Radius</v>
      </c>
      <c r="CB352" t="str">
        <v>Constrained in fixture</v>
      </c>
      <c r="CC352" t="str">
        <v>Constrained with Ring</v>
      </c>
      <c r="CD352" t="str">
        <v>Constrained, See Image</v>
      </c>
      <c r="CE352" t="str">
        <v>Dim. "A"</v>
      </c>
      <c r="CF352" t="str">
        <v>Dim. "B"</v>
      </c>
      <c r="CG352" t="str">
        <v>Dim. "C"</v>
      </c>
      <c r="CH352" t="str">
        <v>Dim. "D", Whirl Blank</v>
      </c>
      <c r="CI352" t="str">
        <v>Dim. "G"</v>
      </c>
      <c r="CJ352" t="str">
        <v>Dim. E, Blank Turn Maj. &amp;  Mill Flt</v>
      </c>
      <c r="CK352" t="str">
        <v>Dim. E, Blank Turn Maj.&amp;  Mill Flt</v>
      </c>
      <c r="CL352" t="str">
        <v>Dim. H, Whirl Blank</v>
      </c>
      <c r="CM352" t="str">
        <v>Dim. J, 'Blank Turn Maj. &amp; Whirl Blank</v>
      </c>
      <c r="CN352" t="str">
        <v>Disk Drop Indicator Tip</v>
      </c>
      <c r="CO352" t="str">
        <v>DWG 100448-15, Balloon F_1</v>
      </c>
      <c r="CP352" t="str">
        <v>DWG 100448-15, OL02571</v>
      </c>
      <c r="CQ352" t="str">
        <v>DWG 100448-41</v>
      </c>
      <c r="CR352" t="str">
        <v>DWG 9890040, (10E),Section Part, OL01139</v>
      </c>
      <c r="CS352" t="str">
        <v>DWG 9890040, (10E),Section, OL01139</v>
      </c>
      <c r="CT352" t="str">
        <v>DWG 9890040, (11E)</v>
      </c>
      <c r="CU352" t="str">
        <v>DWG 9890040, (11E), Pins with Flats</v>
      </c>
      <c r="CV352" t="str">
        <v>DWG 9890040, (12E),  Pass=.002 or less</v>
      </c>
      <c r="CW352" t="str">
        <v>DWG 9890040, (12E), See Image</v>
      </c>
      <c r="CX352" t="str">
        <v>DWG 9890040, (1E), OL01431</v>
      </c>
      <c r="CY352" t="str">
        <v>DWG 9890040, (1E), OL01432</v>
      </c>
      <c r="CZ352" t="str">
        <v>DWG 9890040, (2E), OL01432</v>
      </c>
      <c r="DA352" t="str">
        <v>DWG 9890040, (3E)</v>
      </c>
      <c r="DB352" t="str">
        <v>DWG 9890040, (4E)</v>
      </c>
      <c r="DC352" t="str">
        <v>DWG 9890040, (5E), OL02336</v>
      </c>
      <c r="DD352" t="str">
        <v>DWG 9890040, (6E)</v>
      </c>
      <c r="DE352" t="str">
        <v>DWG 9890040, (7E)</v>
      </c>
      <c r="DF352" t="str">
        <v>DWG 9890040, (8E), OL01433</v>
      </c>
      <c r="DG352" t="str">
        <v>DWG 9890040, (8E), OL01433, Section</v>
      </c>
      <c r="DH352" t="str">
        <v>DWG 9890040, (9E), Close to Rod Slot</v>
      </c>
      <c r="DI352" t="str">
        <v>DWG 9890040, (9E),Close to Rod Slot</v>
      </c>
      <c r="DJ352" t="str">
        <v>DWG FRM0105 PAGE 2</v>
      </c>
      <c r="DK352" t="str">
        <v>DWG# 100448-41</v>
      </c>
      <c r="DL352" t="str">
        <v>DWG# 100448-44</v>
      </c>
      <c r="DM352" t="str">
        <v>DWG# 9890003  (1), Section OL00436/A</v>
      </c>
      <c r="DN352" t="str">
        <v>DWG# 9890003 (3), Ring Gauge Constrained</v>
      </c>
      <c r="DO352" t="str">
        <v>DWG# 9890003 (4), Section</v>
      </c>
      <c r="DP352" t="str">
        <v>DWG#100448-26, Balloon 1K, OL02350</v>
      </c>
      <c r="DQ352" t="str">
        <v>DWG#100448-26, Balloon 2K, OL02350</v>
      </c>
      <c r="DR352" t="str">
        <v>DWG#100448-26, Balloon 3K, OL02363</v>
      </c>
      <c r="DS352" t="str">
        <v>DWG#100448-26, Balloon 4K</v>
      </c>
      <c r="DT352" t="str">
        <v>DWG#100448-26, Balloon 5K, Section</v>
      </c>
      <c r="DU352" t="str">
        <v>DWG#100448-26, Balloon 6K</v>
      </c>
      <c r="DV352" t="str">
        <v>DWG#100448-26, Balloon 7K, Section</v>
      </c>
      <c r="DW352" t="str">
        <v>DWG#100448-26, Mfg. Tol.</v>
      </c>
      <c r="DX352" t="str">
        <v>DWG#9890003 (2) Ring Gauge Constrained</v>
      </c>
      <c r="DY352" t="str">
        <v>DWG#9890044</v>
      </c>
      <c r="DZ352" t="str">
        <v>DWG#9890044 .1985 to .2005=Pass</v>
      </c>
      <c r="EA352" t="str">
        <v>DWG#9890044 Overlay OL02441</v>
      </c>
      <c r="EB352" t="str">
        <v>DWG#9890044, OL02441</v>
      </c>
      <c r="EC352" t="str">
        <v>DWG#FRM0105</v>
      </c>
      <c r="ED352" t="str">
        <v>EXT.</v>
      </c>
      <c r="EE352" t="str">
        <v>EXT. Section, OL02460</v>
      </c>
      <c r="EF352" t="str">
        <v>EXT., OL04223</v>
      </c>
      <c r="EG352" t="str">
        <v>Flat Drop Indicator Tip</v>
      </c>
      <c r="EH352" t="str">
        <v>Full Go Pin, No Light, at Radius</v>
      </c>
      <c r="EI352" t="str">
        <v>Function Check</v>
      </c>
      <c r="EJ352" t="str">
        <v>GO Function Gauge</v>
      </c>
      <c r="EK352" t="str">
        <v>Go Gauge for Balloon 1 &amp; 4</v>
      </c>
      <c r="EL352" t="str">
        <v>Go Pin must pass through</v>
      </c>
      <c r="EM352" t="str">
        <v>Greater than .005 = Fail, Section</v>
      </c>
      <c r="EN352" t="str">
        <v>Greater than .025 out of center = Fail</v>
      </c>
      <c r="EO352" t="str">
        <v>Greater than 2.6 = Pass</v>
      </c>
      <c r="EP352" t="str">
        <v>Green = Pass, Red = Fail</v>
      </c>
      <c r="EQ352" t="str">
        <v>Hex Depth</v>
      </c>
      <c r="ER352" t="str">
        <v>Hex Minor</v>
      </c>
      <c r="ES352" t="str">
        <v>Hole Dia.</v>
      </c>
      <c r="ET352" t="str">
        <v>ID Sphere Finish</v>
      </c>
      <c r="EU352" t="str">
        <v>ID/OD Both Sides, Diff. .002 or less = Pass</v>
      </c>
      <c r="EV352" t="str">
        <v>If Looks Big, Section</v>
      </c>
      <c r="EW352" t="str">
        <v>If Looks Small, Section</v>
      </c>
      <c r="EX352" t="str">
        <v>Insp. Close to Break Away, Mfg.Tol.</v>
      </c>
      <c r="EY352" t="str">
        <v>INT.</v>
      </c>
      <c r="EZ352" t="str">
        <v>INT. Section, OL02460</v>
      </c>
      <c r="FA352" t="str">
        <v>INT., OL04223</v>
      </c>
      <c r="FB352" t="str">
        <v>Intersect. of 7.7 &amp; R0.10</v>
      </c>
      <c r="FC352" t="str">
        <v>Intersect. of 8.79 and R.25 MAX</v>
      </c>
      <c r="FD352" t="str">
        <v>Keep Ind. Tip away from corner</v>
      </c>
      <c r="FE352" t="str">
        <v>L31</v>
      </c>
      <c r="FF352" t="str">
        <v>Laser Mark</v>
      </c>
      <c r="FG352" t="str">
        <v>LASER PER NOTE 4</v>
      </c>
      <c r="FH352" t="str">
        <v>LASER PER NOTE 4, Final Check 1 only</v>
      </c>
      <c r="FI352" t="str">
        <v>Less than .002 out of center = Pass</v>
      </c>
      <c r="FJ352" t="str">
        <v>Less than 2.75 = Pass, Section</v>
      </c>
      <c r="FK352" t="str">
        <v>List as pin. Not Calibrated</v>
      </c>
      <c r="FL352" t="str">
        <v>M9 X 1.25 BUTT See Comment Image</v>
      </c>
      <c r="FM352" t="str">
        <v>Manual Section</v>
      </c>
      <c r="FN352" t="str">
        <v>Max Deep .241 NO-GO =.42</v>
      </c>
      <c r="FO352" t="str">
        <v>MAX Depth of (Note 7) .241 NO-GO Pin</v>
      </c>
      <c r="FP352" t="str">
        <v>Measure from Blue Line, See Image</v>
      </c>
      <c r="FQ352" t="str">
        <v>Measure Width of Blue Area, See Image</v>
      </c>
      <c r="FR352" t="str">
        <v>Mfg. Tol</v>
      </c>
      <c r="FS352" t="str">
        <v>Mfg. Tol, See Image</v>
      </c>
      <c r="FT352" t="str">
        <v>Mfg. Tol.</v>
      </c>
      <c r="FU352" t="str">
        <v>Mfg. Tol. "A"</v>
      </c>
      <c r="FV352" t="str">
        <v>Mfg. Tol. (Zero on Gauge Full Dia. Lead)</v>
      </c>
      <c r="FW352" t="str">
        <v>Mfg. Tol. Balloon 11, See Image</v>
      </c>
      <c r="FX352" t="str">
        <v>Mfg. Tol. Balloon 4</v>
      </c>
      <c r="FY352" t="str">
        <v>Mfg. Tol. Balloon 7</v>
      </c>
      <c r="FZ352" t="str">
        <v xml:space="preserve">Mfg. Tol. C-Bore Face (Ballo 28) </v>
      </c>
      <c r="GA352" t="str">
        <v>Mfg. Tol. Section</v>
      </c>
      <c r="GB352" t="str">
        <v>Mfg. Tol. See Image</v>
      </c>
      <c r="GC352" t="str">
        <v>Mfg. Tol., 3 Places, Record MAX</v>
      </c>
      <c r="GD352" t="str">
        <v>Mfg. Tol., Balloon 11</v>
      </c>
      <c r="GE352" t="str">
        <v>Mfg. Tol., Balloon 7</v>
      </c>
      <c r="GF352" t="str">
        <v>Mfg. Tol., Blank</v>
      </c>
      <c r="GG352" t="str">
        <v>Mfg. Tol., Blank, Balloon 12</v>
      </c>
      <c r="GH352" t="str">
        <v>Mfg. Tol., Blend to SØ.320</v>
      </c>
      <c r="GI352" t="str">
        <v>Mfg. Tol., Calculation</v>
      </c>
      <c r="GJ352" t="str">
        <v>Mfg. Tol., For Mill Fixture</v>
      </c>
      <c r="GK352" t="str">
        <v>Mfg. Tol., L32</v>
      </c>
      <c r="GL352" t="str">
        <v>Mfg. Tol., L33</v>
      </c>
      <c r="GM352" t="str">
        <v>Mfg. Tol., No Tool Marks</v>
      </c>
      <c r="GN352" t="str">
        <v>Mfg. Tol., OL03361</v>
      </c>
      <c r="GO352" t="str">
        <v>Mfg. Tol., Record off center value</v>
      </c>
      <c r="GP352" t="str">
        <v>Mfg. Tol., Same 3 Places, Record MIN</v>
      </c>
      <c r="GQ352" t="str">
        <v>Mfg. Tol., Section</v>
      </c>
      <c r="GR352" t="str">
        <v>Mfg. Tol., Section B-B</v>
      </c>
      <c r="GS352" t="str">
        <v>Mfg. Tol., Section, OL03361</v>
      </c>
      <c r="GT352" t="str">
        <v>Mfg. Tol., Section, Per Note 2</v>
      </c>
      <c r="GU352" t="str">
        <v>Mfg. Tol., See Image</v>
      </c>
      <c r="GV352" t="str">
        <v>Mfg. Tol., See Image, Bore in Blue</v>
      </c>
      <c r="GW352" t="str">
        <v>Mfg. Tol., See Image, Hook Tip</v>
      </c>
      <c r="GX352" t="str">
        <v>Mfg. Tol., Sharp Okay No Burr</v>
      </c>
      <c r="GY352" t="str">
        <v>Mfg. Tol., Threadless Blank</v>
      </c>
      <c r="GZ352" t="str">
        <v>Mfg.Tol.</v>
      </c>
      <c r="HA352" t="str">
        <v>Mgf. To., T.S.C.</v>
      </c>
      <c r="HB352" t="str">
        <v>Milled Feature</v>
      </c>
      <c r="HC352" t="str">
        <v>Milled Feature, OL04045</v>
      </c>
      <c r="HD352" t="str">
        <v>More than .0005 out of center = Fail</v>
      </c>
      <c r="HE352" t="str">
        <v>Must Pass Through</v>
      </c>
      <c r="HF352" t="str">
        <v>Must pass through gauge</v>
      </c>
      <c r="HG352" t="str">
        <v>Must Pass Through Go Gauge</v>
      </c>
      <c r="HH352" t="str">
        <v>Must Pass, See Image.</v>
      </c>
      <c r="HI352" t="str">
        <v>NA</v>
      </c>
      <c r="HJ352" t="str">
        <v>Narrow Area</v>
      </c>
      <c r="HK352" t="str">
        <v>Near Balloon 21</v>
      </c>
      <c r="HL352" t="str">
        <v>Near Datum B</v>
      </c>
      <c r="HM352" t="str">
        <v>Neck Dia.</v>
      </c>
      <c r="HN352" t="str">
        <v>Neck to Head Rad.</v>
      </c>
      <c r="HO352" t="str">
        <v>No Copper Deposits Allowed</v>
      </c>
      <c r="HP352" t="str">
        <v>No Section</v>
      </c>
      <c r="HQ352" t="str">
        <v>No Section, .01 to .014 = Pass</v>
      </c>
      <c r="HR352" t="str">
        <v>No Section, Rotate Part</v>
      </c>
      <c r="HS352" t="str">
        <v>No Section, See Image</v>
      </c>
      <c r="HT352" t="str">
        <v>No Slot, Section B-B</v>
      </c>
      <c r="HU352" t="str">
        <v>No visual step = Pass</v>
      </c>
      <c r="HV352" t="str">
        <v>Not to exceed .95 Deep</v>
      </c>
      <c r="HW352" t="str">
        <v>Note 1</v>
      </c>
      <c r="HX352" t="str">
        <v>OL00333/A</v>
      </c>
      <c r="HY352" t="str">
        <v>OL00519</v>
      </c>
      <c r="HZ352" t="str">
        <v>OL00520</v>
      </c>
      <c r="IA352" t="str">
        <v>OL00529</v>
      </c>
      <c r="IB352" t="str">
        <v>OL00542</v>
      </c>
      <c r="IC352" t="str">
        <v>OL00724</v>
      </c>
      <c r="ID352" t="str">
        <v>OL01250</v>
      </c>
      <c r="IE352" t="str">
        <v>OL01869, Threadless Blank</v>
      </c>
      <c r="IF352" t="str">
        <v>OL01870, Section</v>
      </c>
      <c r="IG352" t="str">
        <v>OL02255</v>
      </c>
      <c r="IH352" t="str">
        <v>OL02255, Mfg. Tol.</v>
      </c>
      <c r="II352" t="str">
        <v>OL02302</v>
      </c>
      <c r="IJ352" t="str">
        <v xml:space="preserve">OL02318  needed per image instructions </v>
      </c>
      <c r="IK352" t="str">
        <v>OL02556</v>
      </c>
      <c r="IL352" t="str">
        <v>OL02557</v>
      </c>
      <c r="IM352" t="str">
        <v>OL02567</v>
      </c>
      <c r="IN352" t="str">
        <v>OL02653</v>
      </c>
      <c r="IO352" t="str">
        <v>OL02718</v>
      </c>
      <c r="IP352" t="str">
        <v>OL02841</v>
      </c>
      <c r="IQ352" t="str">
        <v>OL02842</v>
      </c>
      <c r="IR352" t="str">
        <v>OL02844</v>
      </c>
      <c r="IS352" t="str">
        <v>OL02871</v>
      </c>
      <c r="IT352" t="str">
        <v>OL02887</v>
      </c>
      <c r="IU352" t="str">
        <v>OL03766</v>
      </c>
      <c r="IV352" t="str">
        <v>OL03868</v>
      </c>
      <c r="IW352" t="str">
        <v>OL03869</v>
      </c>
      <c r="IX352" t="str">
        <v>OL03870</v>
      </c>
      <c r="IY352" t="str">
        <v>OL03873, DWG# 100448-44</v>
      </c>
      <c r="IZ352" t="str">
        <v>OL03949</v>
      </c>
      <c r="JA352" t="str">
        <v xml:space="preserve">OL04043, Section </v>
      </c>
      <c r="JB352" t="str">
        <v xml:space="preserve">OL04044, Section </v>
      </c>
      <c r="JC352" t="str">
        <v>OL04045</v>
      </c>
      <c r="JD352" t="str">
        <v>OL04045, Milled Feature</v>
      </c>
      <c r="JE352" t="str">
        <v>OL04063</v>
      </c>
      <c r="JF352" t="str">
        <v>OL04064</v>
      </c>
      <c r="JG352" t="str">
        <v>OL04065</v>
      </c>
      <c r="JH352" t="str">
        <v>OL04181</v>
      </c>
      <c r="JI352" t="str">
        <v>OL04218</v>
      </c>
      <c r="JJ352" t="str">
        <v>OL04224, See Image</v>
      </c>
      <c r="JK352" t="str">
        <v>OL04374</v>
      </c>
      <c r="JL352" t="str">
        <v>OL04375, Section M-M</v>
      </c>
      <c r="JM352" t="str">
        <v>OL04376, Section M-M</v>
      </c>
      <c r="JN352" t="str">
        <v>OL04443</v>
      </c>
      <c r="JO352" t="str">
        <v>OL04444</v>
      </c>
      <c r="JP352" t="str">
        <v>One side of slot</v>
      </c>
      <c r="JQ352" t="str">
        <v>Other side of slot</v>
      </c>
      <c r="JR352" t="str">
        <v>Out of center more than .002 = Fail</v>
      </c>
      <c r="JS352" t="str">
        <v>Out of center more than.002 = Fail</v>
      </c>
      <c r="JT352" t="str">
        <v>Overlay OL02713</v>
      </c>
    </row>
    <row r="353" spans="1:280">
      <c r="A353" s="74" t="s">
        <v>757</v>
      </c>
      <c r="C353" s="74" t="str" cm="1">
        <f t="array" ref="C353:JT353">TRANSPOSE(_xlfn._xlws.SORT(_xlfn._xlws.FILTER($A$2:$A$279,ISNUMBER(SEARCH('Prt. Lib. &amp; Routine, Table'!M360,$A$2:$A$279)),"not found")))</f>
        <v xml:space="preserve"> 'C', Whirl Blank</v>
      </c>
      <c r="D353" t="str">
        <v xml:space="preserve"> See Image, Constrained</v>
      </c>
      <c r="E353" t="str">
        <v>(.04 to .12 range = Pass)</v>
      </c>
      <c r="F353" t="str">
        <v>(.042 FULL) Go Pin Seat Fully</v>
      </c>
      <c r="G353" t="str">
        <v>(B), Mfg. Tol.</v>
      </c>
      <c r="H353" t="str">
        <v>(B), O.A.L.</v>
      </c>
      <c r="I353" t="str">
        <v>.001 or less =Pass</v>
      </c>
      <c r="J353" t="str">
        <v>.001 or less out of center = Pass</v>
      </c>
      <c r="K353" t="str">
        <v>.002 or Less = Pass</v>
      </c>
      <c r="L353" t="str">
        <v>.002 or Less out of center = Pass</v>
      </c>
      <c r="M353" t="str">
        <v>.005 to .015 = Pass</v>
      </c>
      <c r="N353" t="str">
        <v>.0125 Mean, Section</v>
      </c>
      <c r="O353" t="str">
        <v>.025 or Less in X &amp; Y=Pass</v>
      </c>
      <c r="P353" t="str">
        <v>.038 Mean</v>
      </c>
      <c r="Q353" t="str">
        <v>.063 MM = .0024 IN, See Image</v>
      </c>
      <c r="R353" t="str">
        <v>.063MM = .0024"</v>
      </c>
      <c r="S353" t="str">
        <v>.243 NO-GO, Unconstrained, Must Not Start</v>
      </c>
      <c r="T353" t="str">
        <v>@ Back Face &amp; ID, No Raised Edge</v>
      </c>
      <c r="U353" t="str">
        <v>@ Back Face &amp; OD, No Raised Edge</v>
      </c>
      <c r="V353" t="str">
        <v>@ ID &amp; FACE</v>
      </c>
      <c r="W353" t="str">
        <v>@ OD &amp; BACK FACE</v>
      </c>
      <c r="X353" t="str">
        <v>@ OD &amp; FACE</v>
      </c>
      <c r="Y353" t="str">
        <v>Across from slot</v>
      </c>
      <c r="Z353" t="str">
        <v>All Edge Breaks</v>
      </c>
      <c r="AA353" t="str">
        <v>Attached to bar stock</v>
      </c>
      <c r="AB353" t="str">
        <v xml:space="preserve">Back Turn Fillet Rad. </v>
      </c>
      <c r="AC353" t="str">
        <v>Balloon 1 (DWG FRM0105 Page 2, NV-27)</v>
      </c>
      <c r="AD353" t="str">
        <v>Balloon 1 (DWG FRM0105, NV-30)</v>
      </c>
      <c r="AE353" t="str">
        <v>Balloon 1 (P# 9890002-20) OL00429/A</v>
      </c>
      <c r="AF353" t="str">
        <v>Balloon 1, DWG#FRM0105</v>
      </c>
      <c r="AG353" t="str">
        <v>Balloon 11, See Image</v>
      </c>
      <c r="AH353" t="str">
        <v xml:space="preserve">Balloon 2 (DWG FRM0105 Page 2, NV-27) </v>
      </c>
      <c r="AI353" t="str">
        <v>Balloon 2 (DWG FRM0105, NV-30)</v>
      </c>
      <c r="AJ353" t="str">
        <v>Balloon 2 (P# 9890002-20)</v>
      </c>
      <c r="AK353" t="str">
        <v>Balloon 2, DWG#FRM0105</v>
      </c>
      <c r="AL353" t="str">
        <v>Balloon 2, DWG#FRM0105, See Image</v>
      </c>
      <c r="AM353" t="str">
        <v>Balloon 3 (DWG FRM0105, NV-30 Minor)</v>
      </c>
      <c r="AN353" t="str">
        <v>Balloon 3 (DWG FRM0105, NV-30)</v>
      </c>
      <c r="AO353" t="str">
        <v>Balloon 3 (P# 9890002-20)</v>
      </c>
      <c r="AP353" t="str">
        <v>Balloon 4</v>
      </c>
      <c r="AQ353" t="str">
        <v>Balloon 4 (P# 9890002-20)</v>
      </c>
      <c r="AR353" t="str">
        <v>Below Middle Band</v>
      </c>
      <c r="AS353" t="str">
        <v>Best Fit Pin, .003 or Less =Pass</v>
      </c>
      <c r="AT353" t="str">
        <v>Blank</v>
      </c>
      <c r="AU353" t="str">
        <v>Blank Turn Maj.</v>
      </c>
      <c r="AV353" t="str">
        <v>Blank Turn Maj. Mill Flt., OL4172</v>
      </c>
      <c r="AW353" t="str">
        <v>Blank Without .010 Slots</v>
      </c>
      <c r="AX353" t="str">
        <v>Blank Without .010 Slots, Section</v>
      </c>
      <c r="AY353" t="str">
        <v>Blank without thread</v>
      </c>
      <c r="AZ353" t="str">
        <v xml:space="preserve">Blank, Center of V Grv. </v>
      </c>
      <c r="BA353" t="str">
        <v>Blank, Check R adjacent Balloon 17</v>
      </c>
      <c r="BB353" t="str">
        <v>Blank, EXT. Feature</v>
      </c>
      <c r="BC353" t="str">
        <v>Blank, See Image, OL04335</v>
      </c>
      <c r="BD353" t="str">
        <v>Blank, See Image, OL04336</v>
      </c>
      <c r="BE353" t="str">
        <v xml:space="preserve">Blank, Thrd. </v>
      </c>
      <c r="BF353" t="str">
        <v>Blank, Turn Tip</v>
      </c>
      <c r="BG353" t="str">
        <v>Blank, Without Thrd.</v>
      </c>
      <c r="BH353" t="str">
        <v>Blank, Without Thread</v>
      </c>
      <c r="BI353" t="str">
        <v xml:space="preserve">Blunt Start Blend to Minor </v>
      </c>
      <c r="BJ353" t="str">
        <v>Calc., Use Go HEX</v>
      </c>
      <c r="BK353" t="str">
        <v>Can't dig into OD</v>
      </c>
      <c r="BL353" t="str">
        <v>Carbide Gauge</v>
      </c>
      <c r="BM353" t="str">
        <v xml:space="preserve">Center of V Grv. </v>
      </c>
      <c r="BN353" t="str">
        <v>Centered Less than .03 = Pass</v>
      </c>
      <c r="BO353" t="str">
        <v>Centered within .0005 or Less = Pass</v>
      </c>
      <c r="BP353" t="str">
        <v>Centered within .001 or Less = Pass</v>
      </c>
      <c r="BQ353" t="str">
        <v>Centered within .0254 or Less = Pass</v>
      </c>
      <c r="BR353" t="str">
        <v>Check close to Rod Slot</v>
      </c>
      <c r="BS353" t="str">
        <v>Check every other hole</v>
      </c>
      <c r="BT353" t="str">
        <v>Check Go over full length of slot.</v>
      </c>
      <c r="BU353" t="str">
        <v>Check Near Closed End</v>
      </c>
      <c r="BV353" t="str">
        <v>Check per Print View, Away from Rod Slot</v>
      </c>
      <c r="BW353" t="str">
        <v>Check to Balloon 30 Go Pin</v>
      </c>
      <c r="BX353" t="str">
        <v>Check with .2705 SET Pin Inside Part</v>
      </c>
      <c r="BY353" t="str">
        <v>Check with Hex Up</v>
      </c>
      <c r="BZ353" t="str">
        <v>CMM Blank</v>
      </c>
      <c r="CA353" t="str">
        <v>Confirm Full Radius</v>
      </c>
      <c r="CB353" t="str">
        <v>Constrained in fixture</v>
      </c>
      <c r="CC353" t="str">
        <v>Constrained with Ring</v>
      </c>
      <c r="CD353" t="str">
        <v>Constrained, See Image</v>
      </c>
      <c r="CE353" t="str">
        <v>Dim. "A"</v>
      </c>
      <c r="CF353" t="str">
        <v>Dim. "B"</v>
      </c>
      <c r="CG353" t="str">
        <v>Dim. "C"</v>
      </c>
      <c r="CH353" t="str">
        <v>Dim. "D", Whirl Blank</v>
      </c>
      <c r="CI353" t="str">
        <v>Dim. "G"</v>
      </c>
      <c r="CJ353" t="str">
        <v>Dim. E, Blank Turn Maj. &amp;  Mill Flt</v>
      </c>
      <c r="CK353" t="str">
        <v>Dim. E, Blank Turn Maj.&amp;  Mill Flt</v>
      </c>
      <c r="CL353" t="str">
        <v>Dim. H, Whirl Blank</v>
      </c>
      <c r="CM353" t="str">
        <v>Dim. J, 'Blank Turn Maj. &amp; Whirl Blank</v>
      </c>
      <c r="CN353" t="str">
        <v>Disk Drop Indicator Tip</v>
      </c>
      <c r="CO353" t="str">
        <v>DWG 100448-15, Balloon F_1</v>
      </c>
      <c r="CP353" t="str">
        <v>DWG 100448-15, OL02571</v>
      </c>
      <c r="CQ353" t="str">
        <v>DWG 100448-41</v>
      </c>
      <c r="CR353" t="str">
        <v>DWG 9890040, (10E),Section Part, OL01139</v>
      </c>
      <c r="CS353" t="str">
        <v>DWG 9890040, (10E),Section, OL01139</v>
      </c>
      <c r="CT353" t="str">
        <v>DWG 9890040, (11E)</v>
      </c>
      <c r="CU353" t="str">
        <v>DWG 9890040, (11E), Pins with Flats</v>
      </c>
      <c r="CV353" t="str">
        <v>DWG 9890040, (12E),  Pass=.002 or less</v>
      </c>
      <c r="CW353" t="str">
        <v>DWG 9890040, (12E), See Image</v>
      </c>
      <c r="CX353" t="str">
        <v>DWG 9890040, (1E), OL01431</v>
      </c>
      <c r="CY353" t="str">
        <v>DWG 9890040, (1E), OL01432</v>
      </c>
      <c r="CZ353" t="str">
        <v>DWG 9890040, (2E), OL01432</v>
      </c>
      <c r="DA353" t="str">
        <v>DWG 9890040, (3E)</v>
      </c>
      <c r="DB353" t="str">
        <v>DWG 9890040, (4E)</v>
      </c>
      <c r="DC353" t="str">
        <v>DWG 9890040, (5E), OL02336</v>
      </c>
      <c r="DD353" t="str">
        <v>DWG 9890040, (6E)</v>
      </c>
      <c r="DE353" t="str">
        <v>DWG 9890040, (7E)</v>
      </c>
      <c r="DF353" t="str">
        <v>DWG 9890040, (8E), OL01433</v>
      </c>
      <c r="DG353" t="str">
        <v>DWG 9890040, (8E), OL01433, Section</v>
      </c>
      <c r="DH353" t="str">
        <v>DWG 9890040, (9E), Close to Rod Slot</v>
      </c>
      <c r="DI353" t="str">
        <v>DWG 9890040, (9E),Close to Rod Slot</v>
      </c>
      <c r="DJ353" t="str">
        <v>DWG FRM0105 PAGE 2</v>
      </c>
      <c r="DK353" t="str">
        <v>DWG# 100448-41</v>
      </c>
      <c r="DL353" t="str">
        <v>DWG# 100448-44</v>
      </c>
      <c r="DM353" t="str">
        <v>DWG# 9890003  (1), Section OL00436/A</v>
      </c>
      <c r="DN353" t="str">
        <v>DWG# 9890003 (3), Ring Gauge Constrained</v>
      </c>
      <c r="DO353" t="str">
        <v>DWG# 9890003 (4), Section</v>
      </c>
      <c r="DP353" t="str">
        <v>DWG#100448-26, Balloon 1K, OL02350</v>
      </c>
      <c r="DQ353" t="str">
        <v>DWG#100448-26, Balloon 2K, OL02350</v>
      </c>
      <c r="DR353" t="str">
        <v>DWG#100448-26, Balloon 3K, OL02363</v>
      </c>
      <c r="DS353" t="str">
        <v>DWG#100448-26, Balloon 4K</v>
      </c>
      <c r="DT353" t="str">
        <v>DWG#100448-26, Balloon 5K, Section</v>
      </c>
      <c r="DU353" t="str">
        <v>DWG#100448-26, Balloon 6K</v>
      </c>
      <c r="DV353" t="str">
        <v>DWG#100448-26, Balloon 7K, Section</v>
      </c>
      <c r="DW353" t="str">
        <v>DWG#100448-26, Mfg. Tol.</v>
      </c>
      <c r="DX353" t="str">
        <v>DWG#9890003 (2) Ring Gauge Constrained</v>
      </c>
      <c r="DY353" t="str">
        <v>DWG#9890044</v>
      </c>
      <c r="DZ353" t="str">
        <v>DWG#9890044 .1985 to .2005=Pass</v>
      </c>
      <c r="EA353" t="str">
        <v>DWG#9890044 Overlay OL02441</v>
      </c>
      <c r="EB353" t="str">
        <v>DWG#9890044, OL02441</v>
      </c>
      <c r="EC353" t="str">
        <v>DWG#FRM0105</v>
      </c>
      <c r="ED353" t="str">
        <v>EXT.</v>
      </c>
      <c r="EE353" t="str">
        <v>EXT. Section, OL02460</v>
      </c>
      <c r="EF353" t="str">
        <v>EXT., OL04223</v>
      </c>
      <c r="EG353" t="str">
        <v>Flat Drop Indicator Tip</v>
      </c>
      <c r="EH353" t="str">
        <v>Full Go Pin, No Light, at Radius</v>
      </c>
      <c r="EI353" t="str">
        <v>Function Check</v>
      </c>
      <c r="EJ353" t="str">
        <v>GO Function Gauge</v>
      </c>
      <c r="EK353" t="str">
        <v>Go Gauge for Balloon 1 &amp; 4</v>
      </c>
      <c r="EL353" t="str">
        <v>Go Pin must pass through</v>
      </c>
      <c r="EM353" t="str">
        <v>Greater than .005 = Fail, Section</v>
      </c>
      <c r="EN353" t="str">
        <v>Greater than .025 out of center = Fail</v>
      </c>
      <c r="EO353" t="str">
        <v>Greater than 2.6 = Pass</v>
      </c>
      <c r="EP353" t="str">
        <v>Green = Pass, Red = Fail</v>
      </c>
      <c r="EQ353" t="str">
        <v>Hex Depth</v>
      </c>
      <c r="ER353" t="str">
        <v>Hex Minor</v>
      </c>
      <c r="ES353" t="str">
        <v>Hole Dia.</v>
      </c>
      <c r="ET353" t="str">
        <v>ID Sphere Finish</v>
      </c>
      <c r="EU353" t="str">
        <v>ID/OD Both Sides, Diff. .002 or less = Pass</v>
      </c>
      <c r="EV353" t="str">
        <v>If Looks Big, Section</v>
      </c>
      <c r="EW353" t="str">
        <v>If Looks Small, Section</v>
      </c>
      <c r="EX353" t="str">
        <v>Insp. Close to Break Away, Mfg.Tol.</v>
      </c>
      <c r="EY353" t="str">
        <v>INT.</v>
      </c>
      <c r="EZ353" t="str">
        <v>INT. Section, OL02460</v>
      </c>
      <c r="FA353" t="str">
        <v>INT., OL04223</v>
      </c>
      <c r="FB353" t="str">
        <v>Intersect. of 7.7 &amp; R0.10</v>
      </c>
      <c r="FC353" t="str">
        <v>Intersect. of 8.79 and R.25 MAX</v>
      </c>
      <c r="FD353" t="str">
        <v>Keep Ind. Tip away from corner</v>
      </c>
      <c r="FE353" t="str">
        <v>L31</v>
      </c>
      <c r="FF353" t="str">
        <v>Laser Mark</v>
      </c>
      <c r="FG353" t="str">
        <v>LASER PER NOTE 4</v>
      </c>
      <c r="FH353" t="str">
        <v>LASER PER NOTE 4, Final Check 1 only</v>
      </c>
      <c r="FI353" t="str">
        <v>Less than .002 out of center = Pass</v>
      </c>
      <c r="FJ353" t="str">
        <v>Less than 2.75 = Pass, Section</v>
      </c>
      <c r="FK353" t="str">
        <v>List as pin. Not Calibrated</v>
      </c>
      <c r="FL353" t="str">
        <v>M9 X 1.25 BUTT See Comment Image</v>
      </c>
      <c r="FM353" t="str">
        <v>Manual Section</v>
      </c>
      <c r="FN353" t="str">
        <v>Max Deep .241 NO-GO =.42</v>
      </c>
      <c r="FO353" t="str">
        <v>MAX Depth of (Note 7) .241 NO-GO Pin</v>
      </c>
      <c r="FP353" t="str">
        <v>Measure from Blue Line, See Image</v>
      </c>
      <c r="FQ353" t="str">
        <v>Measure Width of Blue Area, See Image</v>
      </c>
      <c r="FR353" t="str">
        <v>Mfg. Tol</v>
      </c>
      <c r="FS353" t="str">
        <v>Mfg. Tol, See Image</v>
      </c>
      <c r="FT353" t="str">
        <v>Mfg. Tol.</v>
      </c>
      <c r="FU353" t="str">
        <v>Mfg. Tol. "A"</v>
      </c>
      <c r="FV353" t="str">
        <v>Mfg. Tol. (Zero on Gauge Full Dia. Lead)</v>
      </c>
      <c r="FW353" t="str">
        <v>Mfg. Tol. Balloon 11, See Image</v>
      </c>
      <c r="FX353" t="str">
        <v>Mfg. Tol. Balloon 4</v>
      </c>
      <c r="FY353" t="str">
        <v>Mfg. Tol. Balloon 7</v>
      </c>
      <c r="FZ353" t="str">
        <v xml:space="preserve">Mfg. Tol. C-Bore Face (Ballo 28) </v>
      </c>
      <c r="GA353" t="str">
        <v>Mfg. Tol. Section</v>
      </c>
      <c r="GB353" t="str">
        <v>Mfg. Tol. See Image</v>
      </c>
      <c r="GC353" t="str">
        <v>Mfg. Tol., 3 Places, Record MAX</v>
      </c>
      <c r="GD353" t="str">
        <v>Mfg. Tol., Balloon 11</v>
      </c>
      <c r="GE353" t="str">
        <v>Mfg. Tol., Balloon 7</v>
      </c>
      <c r="GF353" t="str">
        <v>Mfg. Tol., Blank</v>
      </c>
      <c r="GG353" t="str">
        <v>Mfg. Tol., Blank, Balloon 12</v>
      </c>
      <c r="GH353" t="str">
        <v>Mfg. Tol., Blend to SØ.320</v>
      </c>
      <c r="GI353" t="str">
        <v>Mfg. Tol., Calculation</v>
      </c>
      <c r="GJ353" t="str">
        <v>Mfg. Tol., For Mill Fixture</v>
      </c>
      <c r="GK353" t="str">
        <v>Mfg. Tol., L32</v>
      </c>
      <c r="GL353" t="str">
        <v>Mfg. Tol., L33</v>
      </c>
      <c r="GM353" t="str">
        <v>Mfg. Tol., No Tool Marks</v>
      </c>
      <c r="GN353" t="str">
        <v>Mfg. Tol., OL03361</v>
      </c>
      <c r="GO353" t="str">
        <v>Mfg. Tol., Record off center value</v>
      </c>
      <c r="GP353" t="str">
        <v>Mfg. Tol., Same 3 Places, Record MIN</v>
      </c>
      <c r="GQ353" t="str">
        <v>Mfg. Tol., Section</v>
      </c>
      <c r="GR353" t="str">
        <v>Mfg. Tol., Section B-B</v>
      </c>
      <c r="GS353" t="str">
        <v>Mfg. Tol., Section, OL03361</v>
      </c>
      <c r="GT353" t="str">
        <v>Mfg. Tol., Section, Per Note 2</v>
      </c>
      <c r="GU353" t="str">
        <v>Mfg. Tol., See Image</v>
      </c>
      <c r="GV353" t="str">
        <v>Mfg. Tol., See Image, Bore in Blue</v>
      </c>
      <c r="GW353" t="str">
        <v>Mfg. Tol., See Image, Hook Tip</v>
      </c>
      <c r="GX353" t="str">
        <v>Mfg. Tol., Sharp Okay No Burr</v>
      </c>
      <c r="GY353" t="str">
        <v>Mfg. Tol., Threadless Blank</v>
      </c>
      <c r="GZ353" t="str">
        <v>Mfg.Tol.</v>
      </c>
      <c r="HA353" t="str">
        <v>Mgf. To., T.S.C.</v>
      </c>
      <c r="HB353" t="str">
        <v>Milled Feature</v>
      </c>
      <c r="HC353" t="str">
        <v>Milled Feature, OL04045</v>
      </c>
      <c r="HD353" t="str">
        <v>More than .0005 out of center = Fail</v>
      </c>
      <c r="HE353" t="str">
        <v>Must Pass Through</v>
      </c>
      <c r="HF353" t="str">
        <v>Must pass through gauge</v>
      </c>
      <c r="HG353" t="str">
        <v>Must Pass Through Go Gauge</v>
      </c>
      <c r="HH353" t="str">
        <v>Must Pass, See Image.</v>
      </c>
      <c r="HI353" t="str">
        <v>NA</v>
      </c>
      <c r="HJ353" t="str">
        <v>Narrow Area</v>
      </c>
      <c r="HK353" t="str">
        <v>Near Balloon 21</v>
      </c>
      <c r="HL353" t="str">
        <v>Near Datum B</v>
      </c>
      <c r="HM353" t="str">
        <v>Neck Dia.</v>
      </c>
      <c r="HN353" t="str">
        <v>Neck to Head Rad.</v>
      </c>
      <c r="HO353" t="str">
        <v>No Copper Deposits Allowed</v>
      </c>
      <c r="HP353" t="str">
        <v>No Section</v>
      </c>
      <c r="HQ353" t="str">
        <v>No Section, .01 to .014 = Pass</v>
      </c>
      <c r="HR353" t="str">
        <v>No Section, Rotate Part</v>
      </c>
      <c r="HS353" t="str">
        <v>No Section, See Image</v>
      </c>
      <c r="HT353" t="str">
        <v>No Slot, Section B-B</v>
      </c>
      <c r="HU353" t="str">
        <v>No visual step = Pass</v>
      </c>
      <c r="HV353" t="str">
        <v>Not to exceed .95 Deep</v>
      </c>
      <c r="HW353" t="str">
        <v>Note 1</v>
      </c>
      <c r="HX353" t="str">
        <v>OL00333/A</v>
      </c>
      <c r="HY353" t="str">
        <v>OL00519</v>
      </c>
      <c r="HZ353" t="str">
        <v>OL00520</v>
      </c>
      <c r="IA353" t="str">
        <v>OL00529</v>
      </c>
      <c r="IB353" t="str">
        <v>OL00542</v>
      </c>
      <c r="IC353" t="str">
        <v>OL00724</v>
      </c>
      <c r="ID353" t="str">
        <v>OL01250</v>
      </c>
      <c r="IE353" t="str">
        <v>OL01869, Threadless Blank</v>
      </c>
      <c r="IF353" t="str">
        <v>OL01870, Section</v>
      </c>
      <c r="IG353" t="str">
        <v>OL02255</v>
      </c>
      <c r="IH353" t="str">
        <v>OL02255, Mfg. Tol.</v>
      </c>
      <c r="II353" t="str">
        <v>OL02302</v>
      </c>
      <c r="IJ353" t="str">
        <v xml:space="preserve">OL02318  needed per image instructions </v>
      </c>
      <c r="IK353" t="str">
        <v>OL02556</v>
      </c>
      <c r="IL353" t="str">
        <v>OL02557</v>
      </c>
      <c r="IM353" t="str">
        <v>OL02567</v>
      </c>
      <c r="IN353" t="str">
        <v>OL02653</v>
      </c>
      <c r="IO353" t="str">
        <v>OL02718</v>
      </c>
      <c r="IP353" t="str">
        <v>OL02841</v>
      </c>
      <c r="IQ353" t="str">
        <v>OL02842</v>
      </c>
      <c r="IR353" t="str">
        <v>OL02844</v>
      </c>
      <c r="IS353" t="str">
        <v>OL02871</v>
      </c>
      <c r="IT353" t="str">
        <v>OL02887</v>
      </c>
      <c r="IU353" t="str">
        <v>OL03766</v>
      </c>
      <c r="IV353" t="str">
        <v>OL03868</v>
      </c>
      <c r="IW353" t="str">
        <v>OL03869</v>
      </c>
      <c r="IX353" t="str">
        <v>OL03870</v>
      </c>
      <c r="IY353" t="str">
        <v>OL03873, DWG# 100448-44</v>
      </c>
      <c r="IZ353" t="str">
        <v>OL03949</v>
      </c>
      <c r="JA353" t="str">
        <v xml:space="preserve">OL04043, Section </v>
      </c>
      <c r="JB353" t="str">
        <v xml:space="preserve">OL04044, Section </v>
      </c>
      <c r="JC353" t="str">
        <v>OL04045</v>
      </c>
      <c r="JD353" t="str">
        <v>OL04045, Milled Feature</v>
      </c>
      <c r="JE353" t="str">
        <v>OL04063</v>
      </c>
      <c r="JF353" t="str">
        <v>OL04064</v>
      </c>
      <c r="JG353" t="str">
        <v>OL04065</v>
      </c>
      <c r="JH353" t="str">
        <v>OL04181</v>
      </c>
      <c r="JI353" t="str">
        <v>OL04218</v>
      </c>
      <c r="JJ353" t="str">
        <v>OL04224, See Image</v>
      </c>
      <c r="JK353" t="str">
        <v>OL04374</v>
      </c>
      <c r="JL353" t="str">
        <v>OL04375, Section M-M</v>
      </c>
      <c r="JM353" t="str">
        <v>OL04376, Section M-M</v>
      </c>
      <c r="JN353" t="str">
        <v>OL04443</v>
      </c>
      <c r="JO353" t="str">
        <v>OL04444</v>
      </c>
      <c r="JP353" t="str">
        <v>One side of slot</v>
      </c>
      <c r="JQ353" t="str">
        <v>Other side of slot</v>
      </c>
      <c r="JR353" t="str">
        <v>Out of center more than .002 = Fail</v>
      </c>
      <c r="JS353" t="str">
        <v>Out of center more than.002 = Fail</v>
      </c>
      <c r="JT353" t="str">
        <v>Overlay OL02713</v>
      </c>
    </row>
    <row r="354" spans="1:280">
      <c r="A354" s="74" t="s">
        <v>758</v>
      </c>
      <c r="C354" s="74" t="str" cm="1">
        <f t="array" ref="C354:JT354">TRANSPOSE(_xlfn._xlws.SORT(_xlfn._xlws.FILTER($A$2:$A$279,ISNUMBER(SEARCH('Prt. Lib. &amp; Routine, Table'!M361,$A$2:$A$279)),"not found")))</f>
        <v xml:space="preserve"> 'C', Whirl Blank</v>
      </c>
      <c r="D354" t="str">
        <v xml:space="preserve"> See Image, Constrained</v>
      </c>
      <c r="E354" t="str">
        <v>(.04 to .12 range = Pass)</v>
      </c>
      <c r="F354" t="str">
        <v>(.042 FULL) Go Pin Seat Fully</v>
      </c>
      <c r="G354" t="str">
        <v>(B), Mfg. Tol.</v>
      </c>
      <c r="H354" t="str">
        <v>(B), O.A.L.</v>
      </c>
      <c r="I354" t="str">
        <v>.001 or less =Pass</v>
      </c>
      <c r="J354" t="str">
        <v>.001 or less out of center = Pass</v>
      </c>
      <c r="K354" t="str">
        <v>.002 or Less = Pass</v>
      </c>
      <c r="L354" t="str">
        <v>.002 or Less out of center = Pass</v>
      </c>
      <c r="M354" t="str">
        <v>.005 to .015 = Pass</v>
      </c>
      <c r="N354" t="str">
        <v>.0125 Mean, Section</v>
      </c>
      <c r="O354" t="str">
        <v>.025 or Less in X &amp; Y=Pass</v>
      </c>
      <c r="P354" t="str">
        <v>.038 Mean</v>
      </c>
      <c r="Q354" t="str">
        <v>.063 MM = .0024 IN, See Image</v>
      </c>
      <c r="R354" t="str">
        <v>.063MM = .0024"</v>
      </c>
      <c r="S354" t="str">
        <v>.243 NO-GO, Unconstrained, Must Not Start</v>
      </c>
      <c r="T354" t="str">
        <v>@ Back Face &amp; ID, No Raised Edge</v>
      </c>
      <c r="U354" t="str">
        <v>@ Back Face &amp; OD, No Raised Edge</v>
      </c>
      <c r="V354" t="str">
        <v>@ ID &amp; FACE</v>
      </c>
      <c r="W354" t="str">
        <v>@ OD &amp; BACK FACE</v>
      </c>
      <c r="X354" t="str">
        <v>@ OD &amp; FACE</v>
      </c>
      <c r="Y354" t="str">
        <v>Across from slot</v>
      </c>
      <c r="Z354" t="str">
        <v>All Edge Breaks</v>
      </c>
      <c r="AA354" t="str">
        <v>Attached to bar stock</v>
      </c>
      <c r="AB354" t="str">
        <v xml:space="preserve">Back Turn Fillet Rad. </v>
      </c>
      <c r="AC354" t="str">
        <v>Balloon 1 (DWG FRM0105 Page 2, NV-27)</v>
      </c>
      <c r="AD354" t="str">
        <v>Balloon 1 (DWG FRM0105, NV-30)</v>
      </c>
      <c r="AE354" t="str">
        <v>Balloon 1 (P# 9890002-20) OL00429/A</v>
      </c>
      <c r="AF354" t="str">
        <v>Balloon 1, DWG#FRM0105</v>
      </c>
      <c r="AG354" t="str">
        <v>Balloon 11, See Image</v>
      </c>
      <c r="AH354" t="str">
        <v xml:space="preserve">Balloon 2 (DWG FRM0105 Page 2, NV-27) </v>
      </c>
      <c r="AI354" t="str">
        <v>Balloon 2 (DWG FRM0105, NV-30)</v>
      </c>
      <c r="AJ354" t="str">
        <v>Balloon 2 (P# 9890002-20)</v>
      </c>
      <c r="AK354" t="str">
        <v>Balloon 2, DWG#FRM0105</v>
      </c>
      <c r="AL354" t="str">
        <v>Balloon 2, DWG#FRM0105, See Image</v>
      </c>
      <c r="AM354" t="str">
        <v>Balloon 3 (DWG FRM0105, NV-30 Minor)</v>
      </c>
      <c r="AN354" t="str">
        <v>Balloon 3 (DWG FRM0105, NV-30)</v>
      </c>
      <c r="AO354" t="str">
        <v>Balloon 3 (P# 9890002-20)</v>
      </c>
      <c r="AP354" t="str">
        <v>Balloon 4</v>
      </c>
      <c r="AQ354" t="str">
        <v>Balloon 4 (P# 9890002-20)</v>
      </c>
      <c r="AR354" t="str">
        <v>Below Middle Band</v>
      </c>
      <c r="AS354" t="str">
        <v>Best Fit Pin, .003 or Less =Pass</v>
      </c>
      <c r="AT354" t="str">
        <v>Blank</v>
      </c>
      <c r="AU354" t="str">
        <v>Blank Turn Maj.</v>
      </c>
      <c r="AV354" t="str">
        <v>Blank Turn Maj. Mill Flt., OL4172</v>
      </c>
      <c r="AW354" t="str">
        <v>Blank Without .010 Slots</v>
      </c>
      <c r="AX354" t="str">
        <v>Blank Without .010 Slots, Section</v>
      </c>
      <c r="AY354" t="str">
        <v>Blank without thread</v>
      </c>
      <c r="AZ354" t="str">
        <v xml:space="preserve">Blank, Center of V Grv. </v>
      </c>
      <c r="BA354" t="str">
        <v>Blank, Check R adjacent Balloon 17</v>
      </c>
      <c r="BB354" t="str">
        <v>Blank, EXT. Feature</v>
      </c>
      <c r="BC354" t="str">
        <v>Blank, See Image, OL04335</v>
      </c>
      <c r="BD354" t="str">
        <v>Blank, See Image, OL04336</v>
      </c>
      <c r="BE354" t="str">
        <v xml:space="preserve">Blank, Thrd. </v>
      </c>
      <c r="BF354" t="str">
        <v>Blank, Turn Tip</v>
      </c>
      <c r="BG354" t="str">
        <v>Blank, Without Thrd.</v>
      </c>
      <c r="BH354" t="str">
        <v>Blank, Without Thread</v>
      </c>
      <c r="BI354" t="str">
        <v xml:space="preserve">Blunt Start Blend to Minor </v>
      </c>
      <c r="BJ354" t="str">
        <v>Calc., Use Go HEX</v>
      </c>
      <c r="BK354" t="str">
        <v>Can't dig into OD</v>
      </c>
      <c r="BL354" t="str">
        <v>Carbide Gauge</v>
      </c>
      <c r="BM354" t="str">
        <v xml:space="preserve">Center of V Grv. </v>
      </c>
      <c r="BN354" t="str">
        <v>Centered Less than .03 = Pass</v>
      </c>
      <c r="BO354" t="str">
        <v>Centered within .0005 or Less = Pass</v>
      </c>
      <c r="BP354" t="str">
        <v>Centered within .001 or Less = Pass</v>
      </c>
      <c r="BQ354" t="str">
        <v>Centered within .0254 or Less = Pass</v>
      </c>
      <c r="BR354" t="str">
        <v>Check close to Rod Slot</v>
      </c>
      <c r="BS354" t="str">
        <v>Check every other hole</v>
      </c>
      <c r="BT354" t="str">
        <v>Check Go over full length of slot.</v>
      </c>
      <c r="BU354" t="str">
        <v>Check Near Closed End</v>
      </c>
      <c r="BV354" t="str">
        <v>Check per Print View, Away from Rod Slot</v>
      </c>
      <c r="BW354" t="str">
        <v>Check to Balloon 30 Go Pin</v>
      </c>
      <c r="BX354" t="str">
        <v>Check with .2705 SET Pin Inside Part</v>
      </c>
      <c r="BY354" t="str">
        <v>Check with Hex Up</v>
      </c>
      <c r="BZ354" t="str">
        <v>CMM Blank</v>
      </c>
      <c r="CA354" t="str">
        <v>Confirm Full Radius</v>
      </c>
      <c r="CB354" t="str">
        <v>Constrained in fixture</v>
      </c>
      <c r="CC354" t="str">
        <v>Constrained with Ring</v>
      </c>
      <c r="CD354" t="str">
        <v>Constrained, See Image</v>
      </c>
      <c r="CE354" t="str">
        <v>Dim. "A"</v>
      </c>
      <c r="CF354" t="str">
        <v>Dim. "B"</v>
      </c>
      <c r="CG354" t="str">
        <v>Dim. "C"</v>
      </c>
      <c r="CH354" t="str">
        <v>Dim. "D", Whirl Blank</v>
      </c>
      <c r="CI354" t="str">
        <v>Dim. "G"</v>
      </c>
      <c r="CJ354" t="str">
        <v>Dim. E, Blank Turn Maj. &amp;  Mill Flt</v>
      </c>
      <c r="CK354" t="str">
        <v>Dim. E, Blank Turn Maj.&amp;  Mill Flt</v>
      </c>
      <c r="CL354" t="str">
        <v>Dim. H, Whirl Blank</v>
      </c>
      <c r="CM354" t="str">
        <v>Dim. J, 'Blank Turn Maj. &amp; Whirl Blank</v>
      </c>
      <c r="CN354" t="str">
        <v>Disk Drop Indicator Tip</v>
      </c>
      <c r="CO354" t="str">
        <v>DWG 100448-15, Balloon F_1</v>
      </c>
      <c r="CP354" t="str">
        <v>DWG 100448-15, OL02571</v>
      </c>
      <c r="CQ354" t="str">
        <v>DWG 100448-41</v>
      </c>
      <c r="CR354" t="str">
        <v>DWG 9890040, (10E),Section Part, OL01139</v>
      </c>
      <c r="CS354" t="str">
        <v>DWG 9890040, (10E),Section, OL01139</v>
      </c>
      <c r="CT354" t="str">
        <v>DWG 9890040, (11E)</v>
      </c>
      <c r="CU354" t="str">
        <v>DWG 9890040, (11E), Pins with Flats</v>
      </c>
      <c r="CV354" t="str">
        <v>DWG 9890040, (12E),  Pass=.002 or less</v>
      </c>
      <c r="CW354" t="str">
        <v>DWG 9890040, (12E), See Image</v>
      </c>
      <c r="CX354" t="str">
        <v>DWG 9890040, (1E), OL01431</v>
      </c>
      <c r="CY354" t="str">
        <v>DWG 9890040, (1E), OL01432</v>
      </c>
      <c r="CZ354" t="str">
        <v>DWG 9890040, (2E), OL01432</v>
      </c>
      <c r="DA354" t="str">
        <v>DWG 9890040, (3E)</v>
      </c>
      <c r="DB354" t="str">
        <v>DWG 9890040, (4E)</v>
      </c>
      <c r="DC354" t="str">
        <v>DWG 9890040, (5E), OL02336</v>
      </c>
      <c r="DD354" t="str">
        <v>DWG 9890040, (6E)</v>
      </c>
      <c r="DE354" t="str">
        <v>DWG 9890040, (7E)</v>
      </c>
      <c r="DF354" t="str">
        <v>DWG 9890040, (8E), OL01433</v>
      </c>
      <c r="DG354" t="str">
        <v>DWG 9890040, (8E), OL01433, Section</v>
      </c>
      <c r="DH354" t="str">
        <v>DWG 9890040, (9E), Close to Rod Slot</v>
      </c>
      <c r="DI354" t="str">
        <v>DWG 9890040, (9E),Close to Rod Slot</v>
      </c>
      <c r="DJ354" t="str">
        <v>DWG FRM0105 PAGE 2</v>
      </c>
      <c r="DK354" t="str">
        <v>DWG# 100448-41</v>
      </c>
      <c r="DL354" t="str">
        <v>DWG# 100448-44</v>
      </c>
      <c r="DM354" t="str">
        <v>DWG# 9890003  (1), Section OL00436/A</v>
      </c>
      <c r="DN354" t="str">
        <v>DWG# 9890003 (3), Ring Gauge Constrained</v>
      </c>
      <c r="DO354" t="str">
        <v>DWG# 9890003 (4), Section</v>
      </c>
      <c r="DP354" t="str">
        <v>DWG#100448-26, Balloon 1K, OL02350</v>
      </c>
      <c r="DQ354" t="str">
        <v>DWG#100448-26, Balloon 2K, OL02350</v>
      </c>
      <c r="DR354" t="str">
        <v>DWG#100448-26, Balloon 3K, OL02363</v>
      </c>
      <c r="DS354" t="str">
        <v>DWG#100448-26, Balloon 4K</v>
      </c>
      <c r="DT354" t="str">
        <v>DWG#100448-26, Balloon 5K, Section</v>
      </c>
      <c r="DU354" t="str">
        <v>DWG#100448-26, Balloon 6K</v>
      </c>
      <c r="DV354" t="str">
        <v>DWG#100448-26, Balloon 7K, Section</v>
      </c>
      <c r="DW354" t="str">
        <v>DWG#100448-26, Mfg. Tol.</v>
      </c>
      <c r="DX354" t="str">
        <v>DWG#9890003 (2) Ring Gauge Constrained</v>
      </c>
      <c r="DY354" t="str">
        <v>DWG#9890044</v>
      </c>
      <c r="DZ354" t="str">
        <v>DWG#9890044 .1985 to .2005=Pass</v>
      </c>
      <c r="EA354" t="str">
        <v>DWG#9890044 Overlay OL02441</v>
      </c>
      <c r="EB354" t="str">
        <v>DWG#9890044, OL02441</v>
      </c>
      <c r="EC354" t="str">
        <v>DWG#FRM0105</v>
      </c>
      <c r="ED354" t="str">
        <v>EXT.</v>
      </c>
      <c r="EE354" t="str">
        <v>EXT. Section, OL02460</v>
      </c>
      <c r="EF354" t="str">
        <v>EXT., OL04223</v>
      </c>
      <c r="EG354" t="str">
        <v>Flat Drop Indicator Tip</v>
      </c>
      <c r="EH354" t="str">
        <v>Full Go Pin, No Light, at Radius</v>
      </c>
      <c r="EI354" t="str">
        <v>Function Check</v>
      </c>
      <c r="EJ354" t="str">
        <v>GO Function Gauge</v>
      </c>
      <c r="EK354" t="str">
        <v>Go Gauge for Balloon 1 &amp; 4</v>
      </c>
      <c r="EL354" t="str">
        <v>Go Pin must pass through</v>
      </c>
      <c r="EM354" t="str">
        <v>Greater than .005 = Fail, Section</v>
      </c>
      <c r="EN354" t="str">
        <v>Greater than .025 out of center = Fail</v>
      </c>
      <c r="EO354" t="str">
        <v>Greater than 2.6 = Pass</v>
      </c>
      <c r="EP354" t="str">
        <v>Green = Pass, Red = Fail</v>
      </c>
      <c r="EQ354" t="str">
        <v>Hex Depth</v>
      </c>
      <c r="ER354" t="str">
        <v>Hex Minor</v>
      </c>
      <c r="ES354" t="str">
        <v>Hole Dia.</v>
      </c>
      <c r="ET354" t="str">
        <v>ID Sphere Finish</v>
      </c>
      <c r="EU354" t="str">
        <v>ID/OD Both Sides, Diff. .002 or less = Pass</v>
      </c>
      <c r="EV354" t="str">
        <v>If Looks Big, Section</v>
      </c>
      <c r="EW354" t="str">
        <v>If Looks Small, Section</v>
      </c>
      <c r="EX354" t="str">
        <v>Insp. Close to Break Away, Mfg.Tol.</v>
      </c>
      <c r="EY354" t="str">
        <v>INT.</v>
      </c>
      <c r="EZ354" t="str">
        <v>INT. Section, OL02460</v>
      </c>
      <c r="FA354" t="str">
        <v>INT., OL04223</v>
      </c>
      <c r="FB354" t="str">
        <v>Intersect. of 7.7 &amp; R0.10</v>
      </c>
      <c r="FC354" t="str">
        <v>Intersect. of 8.79 and R.25 MAX</v>
      </c>
      <c r="FD354" t="str">
        <v>Keep Ind. Tip away from corner</v>
      </c>
      <c r="FE354" t="str">
        <v>L31</v>
      </c>
      <c r="FF354" t="str">
        <v>Laser Mark</v>
      </c>
      <c r="FG354" t="str">
        <v>LASER PER NOTE 4</v>
      </c>
      <c r="FH354" t="str">
        <v>LASER PER NOTE 4, Final Check 1 only</v>
      </c>
      <c r="FI354" t="str">
        <v>Less than .002 out of center = Pass</v>
      </c>
      <c r="FJ354" t="str">
        <v>Less than 2.75 = Pass, Section</v>
      </c>
      <c r="FK354" t="str">
        <v>List as pin. Not Calibrated</v>
      </c>
      <c r="FL354" t="str">
        <v>M9 X 1.25 BUTT See Comment Image</v>
      </c>
      <c r="FM354" t="str">
        <v>Manual Section</v>
      </c>
      <c r="FN354" t="str">
        <v>Max Deep .241 NO-GO =.42</v>
      </c>
      <c r="FO354" t="str">
        <v>MAX Depth of (Note 7) .241 NO-GO Pin</v>
      </c>
      <c r="FP354" t="str">
        <v>Measure from Blue Line, See Image</v>
      </c>
      <c r="FQ354" t="str">
        <v>Measure Width of Blue Area, See Image</v>
      </c>
      <c r="FR354" t="str">
        <v>Mfg. Tol</v>
      </c>
      <c r="FS354" t="str">
        <v>Mfg. Tol, See Image</v>
      </c>
      <c r="FT354" t="str">
        <v>Mfg. Tol.</v>
      </c>
      <c r="FU354" t="str">
        <v>Mfg. Tol. "A"</v>
      </c>
      <c r="FV354" t="str">
        <v>Mfg. Tol. (Zero on Gauge Full Dia. Lead)</v>
      </c>
      <c r="FW354" t="str">
        <v>Mfg. Tol. Balloon 11, See Image</v>
      </c>
      <c r="FX354" t="str">
        <v>Mfg. Tol. Balloon 4</v>
      </c>
      <c r="FY354" t="str">
        <v>Mfg. Tol. Balloon 7</v>
      </c>
      <c r="FZ354" t="str">
        <v xml:space="preserve">Mfg. Tol. C-Bore Face (Ballo 28) </v>
      </c>
      <c r="GA354" t="str">
        <v>Mfg. Tol. Section</v>
      </c>
      <c r="GB354" t="str">
        <v>Mfg. Tol. See Image</v>
      </c>
      <c r="GC354" t="str">
        <v>Mfg. Tol., 3 Places, Record MAX</v>
      </c>
      <c r="GD354" t="str">
        <v>Mfg. Tol., Balloon 11</v>
      </c>
      <c r="GE354" t="str">
        <v>Mfg. Tol., Balloon 7</v>
      </c>
      <c r="GF354" t="str">
        <v>Mfg. Tol., Blank</v>
      </c>
      <c r="GG354" t="str">
        <v>Mfg. Tol., Blank, Balloon 12</v>
      </c>
      <c r="GH354" t="str">
        <v>Mfg. Tol., Blend to SØ.320</v>
      </c>
      <c r="GI354" t="str">
        <v>Mfg. Tol., Calculation</v>
      </c>
      <c r="GJ354" t="str">
        <v>Mfg. Tol., For Mill Fixture</v>
      </c>
      <c r="GK354" t="str">
        <v>Mfg. Tol., L32</v>
      </c>
      <c r="GL354" t="str">
        <v>Mfg. Tol., L33</v>
      </c>
      <c r="GM354" t="str">
        <v>Mfg. Tol., No Tool Marks</v>
      </c>
      <c r="GN354" t="str">
        <v>Mfg. Tol., OL03361</v>
      </c>
      <c r="GO354" t="str">
        <v>Mfg. Tol., Record off center value</v>
      </c>
      <c r="GP354" t="str">
        <v>Mfg. Tol., Same 3 Places, Record MIN</v>
      </c>
      <c r="GQ354" t="str">
        <v>Mfg. Tol., Section</v>
      </c>
      <c r="GR354" t="str">
        <v>Mfg. Tol., Section B-B</v>
      </c>
      <c r="GS354" t="str">
        <v>Mfg. Tol., Section, OL03361</v>
      </c>
      <c r="GT354" t="str">
        <v>Mfg. Tol., Section, Per Note 2</v>
      </c>
      <c r="GU354" t="str">
        <v>Mfg. Tol., See Image</v>
      </c>
      <c r="GV354" t="str">
        <v>Mfg. Tol., See Image, Bore in Blue</v>
      </c>
      <c r="GW354" t="str">
        <v>Mfg. Tol., See Image, Hook Tip</v>
      </c>
      <c r="GX354" t="str">
        <v>Mfg. Tol., Sharp Okay No Burr</v>
      </c>
      <c r="GY354" t="str">
        <v>Mfg. Tol., Threadless Blank</v>
      </c>
      <c r="GZ354" t="str">
        <v>Mfg.Tol.</v>
      </c>
      <c r="HA354" t="str">
        <v>Mgf. To., T.S.C.</v>
      </c>
      <c r="HB354" t="str">
        <v>Milled Feature</v>
      </c>
      <c r="HC354" t="str">
        <v>Milled Feature, OL04045</v>
      </c>
      <c r="HD354" t="str">
        <v>More than .0005 out of center = Fail</v>
      </c>
      <c r="HE354" t="str">
        <v>Must Pass Through</v>
      </c>
      <c r="HF354" t="str">
        <v>Must pass through gauge</v>
      </c>
      <c r="HG354" t="str">
        <v>Must Pass Through Go Gauge</v>
      </c>
      <c r="HH354" t="str">
        <v>Must Pass, See Image.</v>
      </c>
      <c r="HI354" t="str">
        <v>NA</v>
      </c>
      <c r="HJ354" t="str">
        <v>Narrow Area</v>
      </c>
      <c r="HK354" t="str">
        <v>Near Balloon 21</v>
      </c>
      <c r="HL354" t="str">
        <v>Near Datum B</v>
      </c>
      <c r="HM354" t="str">
        <v>Neck Dia.</v>
      </c>
      <c r="HN354" t="str">
        <v>Neck to Head Rad.</v>
      </c>
      <c r="HO354" t="str">
        <v>No Copper Deposits Allowed</v>
      </c>
      <c r="HP354" t="str">
        <v>No Section</v>
      </c>
      <c r="HQ354" t="str">
        <v>No Section, .01 to .014 = Pass</v>
      </c>
      <c r="HR354" t="str">
        <v>No Section, Rotate Part</v>
      </c>
      <c r="HS354" t="str">
        <v>No Section, See Image</v>
      </c>
      <c r="HT354" t="str">
        <v>No Slot, Section B-B</v>
      </c>
      <c r="HU354" t="str">
        <v>No visual step = Pass</v>
      </c>
      <c r="HV354" t="str">
        <v>Not to exceed .95 Deep</v>
      </c>
      <c r="HW354" t="str">
        <v>Note 1</v>
      </c>
      <c r="HX354" t="str">
        <v>OL00333/A</v>
      </c>
      <c r="HY354" t="str">
        <v>OL00519</v>
      </c>
      <c r="HZ354" t="str">
        <v>OL00520</v>
      </c>
      <c r="IA354" t="str">
        <v>OL00529</v>
      </c>
      <c r="IB354" t="str">
        <v>OL00542</v>
      </c>
      <c r="IC354" t="str">
        <v>OL00724</v>
      </c>
      <c r="ID354" t="str">
        <v>OL01250</v>
      </c>
      <c r="IE354" t="str">
        <v>OL01869, Threadless Blank</v>
      </c>
      <c r="IF354" t="str">
        <v>OL01870, Section</v>
      </c>
      <c r="IG354" t="str">
        <v>OL02255</v>
      </c>
      <c r="IH354" t="str">
        <v>OL02255, Mfg. Tol.</v>
      </c>
      <c r="II354" t="str">
        <v>OL02302</v>
      </c>
      <c r="IJ354" t="str">
        <v xml:space="preserve">OL02318  needed per image instructions </v>
      </c>
      <c r="IK354" t="str">
        <v>OL02556</v>
      </c>
      <c r="IL354" t="str">
        <v>OL02557</v>
      </c>
      <c r="IM354" t="str">
        <v>OL02567</v>
      </c>
      <c r="IN354" t="str">
        <v>OL02653</v>
      </c>
      <c r="IO354" t="str">
        <v>OL02718</v>
      </c>
      <c r="IP354" t="str">
        <v>OL02841</v>
      </c>
      <c r="IQ354" t="str">
        <v>OL02842</v>
      </c>
      <c r="IR354" t="str">
        <v>OL02844</v>
      </c>
      <c r="IS354" t="str">
        <v>OL02871</v>
      </c>
      <c r="IT354" t="str">
        <v>OL02887</v>
      </c>
      <c r="IU354" t="str">
        <v>OL03766</v>
      </c>
      <c r="IV354" t="str">
        <v>OL03868</v>
      </c>
      <c r="IW354" t="str">
        <v>OL03869</v>
      </c>
      <c r="IX354" t="str">
        <v>OL03870</v>
      </c>
      <c r="IY354" t="str">
        <v>OL03873, DWG# 100448-44</v>
      </c>
      <c r="IZ354" t="str">
        <v>OL03949</v>
      </c>
      <c r="JA354" t="str">
        <v xml:space="preserve">OL04043, Section </v>
      </c>
      <c r="JB354" t="str">
        <v xml:space="preserve">OL04044, Section </v>
      </c>
      <c r="JC354" t="str">
        <v>OL04045</v>
      </c>
      <c r="JD354" t="str">
        <v>OL04045, Milled Feature</v>
      </c>
      <c r="JE354" t="str">
        <v>OL04063</v>
      </c>
      <c r="JF354" t="str">
        <v>OL04064</v>
      </c>
      <c r="JG354" t="str">
        <v>OL04065</v>
      </c>
      <c r="JH354" t="str">
        <v>OL04181</v>
      </c>
      <c r="JI354" t="str">
        <v>OL04218</v>
      </c>
      <c r="JJ354" t="str">
        <v>OL04224, See Image</v>
      </c>
      <c r="JK354" t="str">
        <v>OL04374</v>
      </c>
      <c r="JL354" t="str">
        <v>OL04375, Section M-M</v>
      </c>
      <c r="JM354" t="str">
        <v>OL04376, Section M-M</v>
      </c>
      <c r="JN354" t="str">
        <v>OL04443</v>
      </c>
      <c r="JO354" t="str">
        <v>OL04444</v>
      </c>
      <c r="JP354" t="str">
        <v>One side of slot</v>
      </c>
      <c r="JQ354" t="str">
        <v>Other side of slot</v>
      </c>
      <c r="JR354" t="str">
        <v>Out of center more than .002 = Fail</v>
      </c>
      <c r="JS354" t="str">
        <v>Out of center more than.002 = Fail</v>
      </c>
      <c r="JT354" t="str">
        <v>Overlay OL02713</v>
      </c>
    </row>
    <row r="355" spans="1:280">
      <c r="A355" s="74" t="s">
        <v>759</v>
      </c>
      <c r="C355" s="74" t="str" cm="1">
        <f t="array" ref="C355:JT355">TRANSPOSE(_xlfn._xlws.SORT(_xlfn._xlws.FILTER($A$2:$A$279,ISNUMBER(SEARCH('Prt. Lib. &amp; Routine, Table'!M362,$A$2:$A$279)),"not found")))</f>
        <v xml:space="preserve"> 'C', Whirl Blank</v>
      </c>
      <c r="D355" t="str">
        <v xml:space="preserve"> See Image, Constrained</v>
      </c>
      <c r="E355" t="str">
        <v>(.04 to .12 range = Pass)</v>
      </c>
      <c r="F355" t="str">
        <v>(.042 FULL) Go Pin Seat Fully</v>
      </c>
      <c r="G355" t="str">
        <v>(B), Mfg. Tol.</v>
      </c>
      <c r="H355" t="str">
        <v>(B), O.A.L.</v>
      </c>
      <c r="I355" t="str">
        <v>.001 or less =Pass</v>
      </c>
      <c r="J355" t="str">
        <v>.001 or less out of center = Pass</v>
      </c>
      <c r="K355" t="str">
        <v>.002 or Less = Pass</v>
      </c>
      <c r="L355" t="str">
        <v>.002 or Less out of center = Pass</v>
      </c>
      <c r="M355" t="str">
        <v>.005 to .015 = Pass</v>
      </c>
      <c r="N355" t="str">
        <v>.0125 Mean, Section</v>
      </c>
      <c r="O355" t="str">
        <v>.025 or Less in X &amp; Y=Pass</v>
      </c>
      <c r="P355" t="str">
        <v>.038 Mean</v>
      </c>
      <c r="Q355" t="str">
        <v>.063 MM = .0024 IN, See Image</v>
      </c>
      <c r="R355" t="str">
        <v>.063MM = .0024"</v>
      </c>
      <c r="S355" t="str">
        <v>.243 NO-GO, Unconstrained, Must Not Start</v>
      </c>
      <c r="T355" t="str">
        <v>@ Back Face &amp; ID, No Raised Edge</v>
      </c>
      <c r="U355" t="str">
        <v>@ Back Face &amp; OD, No Raised Edge</v>
      </c>
      <c r="V355" t="str">
        <v>@ ID &amp; FACE</v>
      </c>
      <c r="W355" t="str">
        <v>@ OD &amp; BACK FACE</v>
      </c>
      <c r="X355" t="str">
        <v>@ OD &amp; FACE</v>
      </c>
      <c r="Y355" t="str">
        <v>Across from slot</v>
      </c>
      <c r="Z355" t="str">
        <v>All Edge Breaks</v>
      </c>
      <c r="AA355" t="str">
        <v>Attached to bar stock</v>
      </c>
      <c r="AB355" t="str">
        <v xml:space="preserve">Back Turn Fillet Rad. </v>
      </c>
      <c r="AC355" t="str">
        <v>Balloon 1 (DWG FRM0105 Page 2, NV-27)</v>
      </c>
      <c r="AD355" t="str">
        <v>Balloon 1 (DWG FRM0105, NV-30)</v>
      </c>
      <c r="AE355" t="str">
        <v>Balloon 1 (P# 9890002-20) OL00429/A</v>
      </c>
      <c r="AF355" t="str">
        <v>Balloon 1, DWG#FRM0105</v>
      </c>
      <c r="AG355" t="str">
        <v>Balloon 11, See Image</v>
      </c>
      <c r="AH355" t="str">
        <v xml:space="preserve">Balloon 2 (DWG FRM0105 Page 2, NV-27) </v>
      </c>
      <c r="AI355" t="str">
        <v>Balloon 2 (DWG FRM0105, NV-30)</v>
      </c>
      <c r="AJ355" t="str">
        <v>Balloon 2 (P# 9890002-20)</v>
      </c>
      <c r="AK355" t="str">
        <v>Balloon 2, DWG#FRM0105</v>
      </c>
      <c r="AL355" t="str">
        <v>Balloon 2, DWG#FRM0105, See Image</v>
      </c>
      <c r="AM355" t="str">
        <v>Balloon 3 (DWG FRM0105, NV-30 Minor)</v>
      </c>
      <c r="AN355" t="str">
        <v>Balloon 3 (DWG FRM0105, NV-30)</v>
      </c>
      <c r="AO355" t="str">
        <v>Balloon 3 (P# 9890002-20)</v>
      </c>
      <c r="AP355" t="str">
        <v>Balloon 4</v>
      </c>
      <c r="AQ355" t="str">
        <v>Balloon 4 (P# 9890002-20)</v>
      </c>
      <c r="AR355" t="str">
        <v>Below Middle Band</v>
      </c>
      <c r="AS355" t="str">
        <v>Best Fit Pin, .003 or Less =Pass</v>
      </c>
      <c r="AT355" t="str">
        <v>Blank</v>
      </c>
      <c r="AU355" t="str">
        <v>Blank Turn Maj.</v>
      </c>
      <c r="AV355" t="str">
        <v>Blank Turn Maj. Mill Flt., OL4172</v>
      </c>
      <c r="AW355" t="str">
        <v>Blank Without .010 Slots</v>
      </c>
      <c r="AX355" t="str">
        <v>Blank Without .010 Slots, Section</v>
      </c>
      <c r="AY355" t="str">
        <v>Blank without thread</v>
      </c>
      <c r="AZ355" t="str">
        <v xml:space="preserve">Blank, Center of V Grv. </v>
      </c>
      <c r="BA355" t="str">
        <v>Blank, Check R adjacent Balloon 17</v>
      </c>
      <c r="BB355" t="str">
        <v>Blank, EXT. Feature</v>
      </c>
      <c r="BC355" t="str">
        <v>Blank, See Image, OL04335</v>
      </c>
      <c r="BD355" t="str">
        <v>Blank, See Image, OL04336</v>
      </c>
      <c r="BE355" t="str">
        <v xml:space="preserve">Blank, Thrd. </v>
      </c>
      <c r="BF355" t="str">
        <v>Blank, Turn Tip</v>
      </c>
      <c r="BG355" t="str">
        <v>Blank, Without Thrd.</v>
      </c>
      <c r="BH355" t="str">
        <v>Blank, Without Thread</v>
      </c>
      <c r="BI355" t="str">
        <v xml:space="preserve">Blunt Start Blend to Minor </v>
      </c>
      <c r="BJ355" t="str">
        <v>Calc., Use Go HEX</v>
      </c>
      <c r="BK355" t="str">
        <v>Can't dig into OD</v>
      </c>
      <c r="BL355" t="str">
        <v>Carbide Gauge</v>
      </c>
      <c r="BM355" t="str">
        <v xml:space="preserve">Center of V Grv. </v>
      </c>
      <c r="BN355" t="str">
        <v>Centered Less than .03 = Pass</v>
      </c>
      <c r="BO355" t="str">
        <v>Centered within .0005 or Less = Pass</v>
      </c>
      <c r="BP355" t="str">
        <v>Centered within .001 or Less = Pass</v>
      </c>
      <c r="BQ355" t="str">
        <v>Centered within .0254 or Less = Pass</v>
      </c>
      <c r="BR355" t="str">
        <v>Check close to Rod Slot</v>
      </c>
      <c r="BS355" t="str">
        <v>Check every other hole</v>
      </c>
      <c r="BT355" t="str">
        <v>Check Go over full length of slot.</v>
      </c>
      <c r="BU355" t="str">
        <v>Check Near Closed End</v>
      </c>
      <c r="BV355" t="str">
        <v>Check per Print View, Away from Rod Slot</v>
      </c>
      <c r="BW355" t="str">
        <v>Check to Balloon 30 Go Pin</v>
      </c>
      <c r="BX355" t="str">
        <v>Check with .2705 SET Pin Inside Part</v>
      </c>
      <c r="BY355" t="str">
        <v>Check with Hex Up</v>
      </c>
      <c r="BZ355" t="str">
        <v>CMM Blank</v>
      </c>
      <c r="CA355" t="str">
        <v>Confirm Full Radius</v>
      </c>
      <c r="CB355" t="str">
        <v>Constrained in fixture</v>
      </c>
      <c r="CC355" t="str">
        <v>Constrained with Ring</v>
      </c>
      <c r="CD355" t="str">
        <v>Constrained, See Image</v>
      </c>
      <c r="CE355" t="str">
        <v>Dim. "A"</v>
      </c>
      <c r="CF355" t="str">
        <v>Dim. "B"</v>
      </c>
      <c r="CG355" t="str">
        <v>Dim. "C"</v>
      </c>
      <c r="CH355" t="str">
        <v>Dim. "D", Whirl Blank</v>
      </c>
      <c r="CI355" t="str">
        <v>Dim. "G"</v>
      </c>
      <c r="CJ355" t="str">
        <v>Dim. E, Blank Turn Maj. &amp;  Mill Flt</v>
      </c>
      <c r="CK355" t="str">
        <v>Dim. E, Blank Turn Maj.&amp;  Mill Flt</v>
      </c>
      <c r="CL355" t="str">
        <v>Dim. H, Whirl Blank</v>
      </c>
      <c r="CM355" t="str">
        <v>Dim. J, 'Blank Turn Maj. &amp; Whirl Blank</v>
      </c>
      <c r="CN355" t="str">
        <v>Disk Drop Indicator Tip</v>
      </c>
      <c r="CO355" t="str">
        <v>DWG 100448-15, Balloon F_1</v>
      </c>
      <c r="CP355" t="str">
        <v>DWG 100448-15, OL02571</v>
      </c>
      <c r="CQ355" t="str">
        <v>DWG 100448-41</v>
      </c>
      <c r="CR355" t="str">
        <v>DWG 9890040, (10E),Section Part, OL01139</v>
      </c>
      <c r="CS355" t="str">
        <v>DWG 9890040, (10E),Section, OL01139</v>
      </c>
      <c r="CT355" t="str">
        <v>DWG 9890040, (11E)</v>
      </c>
      <c r="CU355" t="str">
        <v>DWG 9890040, (11E), Pins with Flats</v>
      </c>
      <c r="CV355" t="str">
        <v>DWG 9890040, (12E),  Pass=.002 or less</v>
      </c>
      <c r="CW355" t="str">
        <v>DWG 9890040, (12E), See Image</v>
      </c>
      <c r="CX355" t="str">
        <v>DWG 9890040, (1E), OL01431</v>
      </c>
      <c r="CY355" t="str">
        <v>DWG 9890040, (1E), OL01432</v>
      </c>
      <c r="CZ355" t="str">
        <v>DWG 9890040, (2E), OL01432</v>
      </c>
      <c r="DA355" t="str">
        <v>DWG 9890040, (3E)</v>
      </c>
      <c r="DB355" t="str">
        <v>DWG 9890040, (4E)</v>
      </c>
      <c r="DC355" t="str">
        <v>DWG 9890040, (5E), OL02336</v>
      </c>
      <c r="DD355" t="str">
        <v>DWG 9890040, (6E)</v>
      </c>
      <c r="DE355" t="str">
        <v>DWG 9890040, (7E)</v>
      </c>
      <c r="DF355" t="str">
        <v>DWG 9890040, (8E), OL01433</v>
      </c>
      <c r="DG355" t="str">
        <v>DWG 9890040, (8E), OL01433, Section</v>
      </c>
      <c r="DH355" t="str">
        <v>DWG 9890040, (9E), Close to Rod Slot</v>
      </c>
      <c r="DI355" t="str">
        <v>DWG 9890040, (9E),Close to Rod Slot</v>
      </c>
      <c r="DJ355" t="str">
        <v>DWG FRM0105 PAGE 2</v>
      </c>
      <c r="DK355" t="str">
        <v>DWG# 100448-41</v>
      </c>
      <c r="DL355" t="str">
        <v>DWG# 100448-44</v>
      </c>
      <c r="DM355" t="str">
        <v>DWG# 9890003  (1), Section OL00436/A</v>
      </c>
      <c r="DN355" t="str">
        <v>DWG# 9890003 (3), Ring Gauge Constrained</v>
      </c>
      <c r="DO355" t="str">
        <v>DWG# 9890003 (4), Section</v>
      </c>
      <c r="DP355" t="str">
        <v>DWG#100448-26, Balloon 1K, OL02350</v>
      </c>
      <c r="DQ355" t="str">
        <v>DWG#100448-26, Balloon 2K, OL02350</v>
      </c>
      <c r="DR355" t="str">
        <v>DWG#100448-26, Balloon 3K, OL02363</v>
      </c>
      <c r="DS355" t="str">
        <v>DWG#100448-26, Balloon 4K</v>
      </c>
      <c r="DT355" t="str">
        <v>DWG#100448-26, Balloon 5K, Section</v>
      </c>
      <c r="DU355" t="str">
        <v>DWG#100448-26, Balloon 6K</v>
      </c>
      <c r="DV355" t="str">
        <v>DWG#100448-26, Balloon 7K, Section</v>
      </c>
      <c r="DW355" t="str">
        <v>DWG#100448-26, Mfg. Tol.</v>
      </c>
      <c r="DX355" t="str">
        <v>DWG#9890003 (2) Ring Gauge Constrained</v>
      </c>
      <c r="DY355" t="str">
        <v>DWG#9890044</v>
      </c>
      <c r="DZ355" t="str">
        <v>DWG#9890044 .1985 to .2005=Pass</v>
      </c>
      <c r="EA355" t="str">
        <v>DWG#9890044 Overlay OL02441</v>
      </c>
      <c r="EB355" t="str">
        <v>DWG#9890044, OL02441</v>
      </c>
      <c r="EC355" t="str">
        <v>DWG#FRM0105</v>
      </c>
      <c r="ED355" t="str">
        <v>EXT.</v>
      </c>
      <c r="EE355" t="str">
        <v>EXT. Section, OL02460</v>
      </c>
      <c r="EF355" t="str">
        <v>EXT., OL04223</v>
      </c>
      <c r="EG355" t="str">
        <v>Flat Drop Indicator Tip</v>
      </c>
      <c r="EH355" t="str">
        <v>Full Go Pin, No Light, at Radius</v>
      </c>
      <c r="EI355" t="str">
        <v>Function Check</v>
      </c>
      <c r="EJ355" t="str">
        <v>GO Function Gauge</v>
      </c>
      <c r="EK355" t="str">
        <v>Go Gauge for Balloon 1 &amp; 4</v>
      </c>
      <c r="EL355" t="str">
        <v>Go Pin must pass through</v>
      </c>
      <c r="EM355" t="str">
        <v>Greater than .005 = Fail, Section</v>
      </c>
      <c r="EN355" t="str">
        <v>Greater than .025 out of center = Fail</v>
      </c>
      <c r="EO355" t="str">
        <v>Greater than 2.6 = Pass</v>
      </c>
      <c r="EP355" t="str">
        <v>Green = Pass, Red = Fail</v>
      </c>
      <c r="EQ355" t="str">
        <v>Hex Depth</v>
      </c>
      <c r="ER355" t="str">
        <v>Hex Minor</v>
      </c>
      <c r="ES355" t="str">
        <v>Hole Dia.</v>
      </c>
      <c r="ET355" t="str">
        <v>ID Sphere Finish</v>
      </c>
      <c r="EU355" t="str">
        <v>ID/OD Both Sides, Diff. .002 or less = Pass</v>
      </c>
      <c r="EV355" t="str">
        <v>If Looks Big, Section</v>
      </c>
      <c r="EW355" t="str">
        <v>If Looks Small, Section</v>
      </c>
      <c r="EX355" t="str">
        <v>Insp. Close to Break Away, Mfg.Tol.</v>
      </c>
      <c r="EY355" t="str">
        <v>INT.</v>
      </c>
      <c r="EZ355" t="str">
        <v>INT. Section, OL02460</v>
      </c>
      <c r="FA355" t="str">
        <v>INT., OL04223</v>
      </c>
      <c r="FB355" t="str">
        <v>Intersect. of 7.7 &amp; R0.10</v>
      </c>
      <c r="FC355" t="str">
        <v>Intersect. of 8.79 and R.25 MAX</v>
      </c>
      <c r="FD355" t="str">
        <v>Keep Ind. Tip away from corner</v>
      </c>
      <c r="FE355" t="str">
        <v>L31</v>
      </c>
      <c r="FF355" t="str">
        <v>Laser Mark</v>
      </c>
      <c r="FG355" t="str">
        <v>LASER PER NOTE 4</v>
      </c>
      <c r="FH355" t="str">
        <v>LASER PER NOTE 4, Final Check 1 only</v>
      </c>
      <c r="FI355" t="str">
        <v>Less than .002 out of center = Pass</v>
      </c>
      <c r="FJ355" t="str">
        <v>Less than 2.75 = Pass, Section</v>
      </c>
      <c r="FK355" t="str">
        <v>List as pin. Not Calibrated</v>
      </c>
      <c r="FL355" t="str">
        <v>M9 X 1.25 BUTT See Comment Image</v>
      </c>
      <c r="FM355" t="str">
        <v>Manual Section</v>
      </c>
      <c r="FN355" t="str">
        <v>Max Deep .241 NO-GO =.42</v>
      </c>
      <c r="FO355" t="str">
        <v>MAX Depth of (Note 7) .241 NO-GO Pin</v>
      </c>
      <c r="FP355" t="str">
        <v>Measure from Blue Line, See Image</v>
      </c>
      <c r="FQ355" t="str">
        <v>Measure Width of Blue Area, See Image</v>
      </c>
      <c r="FR355" t="str">
        <v>Mfg. Tol</v>
      </c>
      <c r="FS355" t="str">
        <v>Mfg. Tol, See Image</v>
      </c>
      <c r="FT355" t="str">
        <v>Mfg. Tol.</v>
      </c>
      <c r="FU355" t="str">
        <v>Mfg. Tol. "A"</v>
      </c>
      <c r="FV355" t="str">
        <v>Mfg. Tol. (Zero on Gauge Full Dia. Lead)</v>
      </c>
      <c r="FW355" t="str">
        <v>Mfg. Tol. Balloon 11, See Image</v>
      </c>
      <c r="FX355" t="str">
        <v>Mfg. Tol. Balloon 4</v>
      </c>
      <c r="FY355" t="str">
        <v>Mfg. Tol. Balloon 7</v>
      </c>
      <c r="FZ355" t="str">
        <v xml:space="preserve">Mfg. Tol. C-Bore Face (Ballo 28) </v>
      </c>
      <c r="GA355" t="str">
        <v>Mfg. Tol. Section</v>
      </c>
      <c r="GB355" t="str">
        <v>Mfg. Tol. See Image</v>
      </c>
      <c r="GC355" t="str">
        <v>Mfg. Tol., 3 Places, Record MAX</v>
      </c>
      <c r="GD355" t="str">
        <v>Mfg. Tol., Balloon 11</v>
      </c>
      <c r="GE355" t="str">
        <v>Mfg. Tol., Balloon 7</v>
      </c>
      <c r="GF355" t="str">
        <v>Mfg. Tol., Blank</v>
      </c>
      <c r="GG355" t="str">
        <v>Mfg. Tol., Blank, Balloon 12</v>
      </c>
      <c r="GH355" t="str">
        <v>Mfg. Tol., Blend to SØ.320</v>
      </c>
      <c r="GI355" t="str">
        <v>Mfg. Tol., Calculation</v>
      </c>
      <c r="GJ355" t="str">
        <v>Mfg. Tol., For Mill Fixture</v>
      </c>
      <c r="GK355" t="str">
        <v>Mfg. Tol., L32</v>
      </c>
      <c r="GL355" t="str">
        <v>Mfg. Tol., L33</v>
      </c>
      <c r="GM355" t="str">
        <v>Mfg. Tol., No Tool Marks</v>
      </c>
      <c r="GN355" t="str">
        <v>Mfg. Tol., OL03361</v>
      </c>
      <c r="GO355" t="str">
        <v>Mfg. Tol., Record off center value</v>
      </c>
      <c r="GP355" t="str">
        <v>Mfg. Tol., Same 3 Places, Record MIN</v>
      </c>
      <c r="GQ355" t="str">
        <v>Mfg. Tol., Section</v>
      </c>
      <c r="GR355" t="str">
        <v>Mfg. Tol., Section B-B</v>
      </c>
      <c r="GS355" t="str">
        <v>Mfg. Tol., Section, OL03361</v>
      </c>
      <c r="GT355" t="str">
        <v>Mfg. Tol., Section, Per Note 2</v>
      </c>
      <c r="GU355" t="str">
        <v>Mfg. Tol., See Image</v>
      </c>
      <c r="GV355" t="str">
        <v>Mfg. Tol., See Image, Bore in Blue</v>
      </c>
      <c r="GW355" t="str">
        <v>Mfg. Tol., See Image, Hook Tip</v>
      </c>
      <c r="GX355" t="str">
        <v>Mfg. Tol., Sharp Okay No Burr</v>
      </c>
      <c r="GY355" t="str">
        <v>Mfg. Tol., Threadless Blank</v>
      </c>
      <c r="GZ355" t="str">
        <v>Mfg.Tol.</v>
      </c>
      <c r="HA355" t="str">
        <v>Mgf. To., T.S.C.</v>
      </c>
      <c r="HB355" t="str">
        <v>Milled Feature</v>
      </c>
      <c r="HC355" t="str">
        <v>Milled Feature, OL04045</v>
      </c>
      <c r="HD355" t="str">
        <v>More than .0005 out of center = Fail</v>
      </c>
      <c r="HE355" t="str">
        <v>Must Pass Through</v>
      </c>
      <c r="HF355" t="str">
        <v>Must pass through gauge</v>
      </c>
      <c r="HG355" t="str">
        <v>Must Pass Through Go Gauge</v>
      </c>
      <c r="HH355" t="str">
        <v>Must Pass, See Image.</v>
      </c>
      <c r="HI355" t="str">
        <v>NA</v>
      </c>
      <c r="HJ355" t="str">
        <v>Narrow Area</v>
      </c>
      <c r="HK355" t="str">
        <v>Near Balloon 21</v>
      </c>
      <c r="HL355" t="str">
        <v>Near Datum B</v>
      </c>
      <c r="HM355" t="str">
        <v>Neck Dia.</v>
      </c>
      <c r="HN355" t="str">
        <v>Neck to Head Rad.</v>
      </c>
      <c r="HO355" t="str">
        <v>No Copper Deposits Allowed</v>
      </c>
      <c r="HP355" t="str">
        <v>No Section</v>
      </c>
      <c r="HQ355" t="str">
        <v>No Section, .01 to .014 = Pass</v>
      </c>
      <c r="HR355" t="str">
        <v>No Section, Rotate Part</v>
      </c>
      <c r="HS355" t="str">
        <v>No Section, See Image</v>
      </c>
      <c r="HT355" t="str">
        <v>No Slot, Section B-B</v>
      </c>
      <c r="HU355" t="str">
        <v>No visual step = Pass</v>
      </c>
      <c r="HV355" t="str">
        <v>Not to exceed .95 Deep</v>
      </c>
      <c r="HW355" t="str">
        <v>Note 1</v>
      </c>
      <c r="HX355" t="str">
        <v>OL00333/A</v>
      </c>
      <c r="HY355" t="str">
        <v>OL00519</v>
      </c>
      <c r="HZ355" t="str">
        <v>OL00520</v>
      </c>
      <c r="IA355" t="str">
        <v>OL00529</v>
      </c>
      <c r="IB355" t="str">
        <v>OL00542</v>
      </c>
      <c r="IC355" t="str">
        <v>OL00724</v>
      </c>
      <c r="ID355" t="str">
        <v>OL01250</v>
      </c>
      <c r="IE355" t="str">
        <v>OL01869, Threadless Blank</v>
      </c>
      <c r="IF355" t="str">
        <v>OL01870, Section</v>
      </c>
      <c r="IG355" t="str">
        <v>OL02255</v>
      </c>
      <c r="IH355" t="str">
        <v>OL02255, Mfg. Tol.</v>
      </c>
      <c r="II355" t="str">
        <v>OL02302</v>
      </c>
      <c r="IJ355" t="str">
        <v xml:space="preserve">OL02318  needed per image instructions </v>
      </c>
      <c r="IK355" t="str">
        <v>OL02556</v>
      </c>
      <c r="IL355" t="str">
        <v>OL02557</v>
      </c>
      <c r="IM355" t="str">
        <v>OL02567</v>
      </c>
      <c r="IN355" t="str">
        <v>OL02653</v>
      </c>
      <c r="IO355" t="str">
        <v>OL02718</v>
      </c>
      <c r="IP355" t="str">
        <v>OL02841</v>
      </c>
      <c r="IQ355" t="str">
        <v>OL02842</v>
      </c>
      <c r="IR355" t="str">
        <v>OL02844</v>
      </c>
      <c r="IS355" t="str">
        <v>OL02871</v>
      </c>
      <c r="IT355" t="str">
        <v>OL02887</v>
      </c>
      <c r="IU355" t="str">
        <v>OL03766</v>
      </c>
      <c r="IV355" t="str">
        <v>OL03868</v>
      </c>
      <c r="IW355" t="str">
        <v>OL03869</v>
      </c>
      <c r="IX355" t="str">
        <v>OL03870</v>
      </c>
      <c r="IY355" t="str">
        <v>OL03873, DWG# 100448-44</v>
      </c>
      <c r="IZ355" t="str">
        <v>OL03949</v>
      </c>
      <c r="JA355" t="str">
        <v xml:space="preserve">OL04043, Section </v>
      </c>
      <c r="JB355" t="str">
        <v xml:space="preserve">OL04044, Section </v>
      </c>
      <c r="JC355" t="str">
        <v>OL04045</v>
      </c>
      <c r="JD355" t="str">
        <v>OL04045, Milled Feature</v>
      </c>
      <c r="JE355" t="str">
        <v>OL04063</v>
      </c>
      <c r="JF355" t="str">
        <v>OL04064</v>
      </c>
      <c r="JG355" t="str">
        <v>OL04065</v>
      </c>
      <c r="JH355" t="str">
        <v>OL04181</v>
      </c>
      <c r="JI355" t="str">
        <v>OL04218</v>
      </c>
      <c r="JJ355" t="str">
        <v>OL04224, See Image</v>
      </c>
      <c r="JK355" t="str">
        <v>OL04374</v>
      </c>
      <c r="JL355" t="str">
        <v>OL04375, Section M-M</v>
      </c>
      <c r="JM355" t="str">
        <v>OL04376, Section M-M</v>
      </c>
      <c r="JN355" t="str">
        <v>OL04443</v>
      </c>
      <c r="JO355" t="str">
        <v>OL04444</v>
      </c>
      <c r="JP355" t="str">
        <v>One side of slot</v>
      </c>
      <c r="JQ355" t="str">
        <v>Other side of slot</v>
      </c>
      <c r="JR355" t="str">
        <v>Out of center more than .002 = Fail</v>
      </c>
      <c r="JS355" t="str">
        <v>Out of center more than.002 = Fail</v>
      </c>
      <c r="JT355" t="str">
        <v>Overlay OL02713</v>
      </c>
    </row>
    <row r="356" spans="1:280">
      <c r="A356" s="74" t="s">
        <v>760</v>
      </c>
      <c r="C356" s="74" t="str" cm="1">
        <f t="array" ref="C356:JT356">TRANSPOSE(_xlfn._xlws.SORT(_xlfn._xlws.FILTER($A$2:$A$279,ISNUMBER(SEARCH('Prt. Lib. &amp; Routine, Table'!M363,$A$2:$A$279)),"not found")))</f>
        <v xml:space="preserve"> 'C', Whirl Blank</v>
      </c>
      <c r="D356" t="str">
        <v xml:space="preserve"> See Image, Constrained</v>
      </c>
      <c r="E356" t="str">
        <v>(.04 to .12 range = Pass)</v>
      </c>
      <c r="F356" t="str">
        <v>(.042 FULL) Go Pin Seat Fully</v>
      </c>
      <c r="G356" t="str">
        <v>(B), Mfg. Tol.</v>
      </c>
      <c r="H356" t="str">
        <v>(B), O.A.L.</v>
      </c>
      <c r="I356" t="str">
        <v>.001 or less =Pass</v>
      </c>
      <c r="J356" t="str">
        <v>.001 or less out of center = Pass</v>
      </c>
      <c r="K356" t="str">
        <v>.002 or Less = Pass</v>
      </c>
      <c r="L356" t="str">
        <v>.002 or Less out of center = Pass</v>
      </c>
      <c r="M356" t="str">
        <v>.005 to .015 = Pass</v>
      </c>
      <c r="N356" t="str">
        <v>.0125 Mean, Section</v>
      </c>
      <c r="O356" t="str">
        <v>.025 or Less in X &amp; Y=Pass</v>
      </c>
      <c r="P356" t="str">
        <v>.038 Mean</v>
      </c>
      <c r="Q356" t="str">
        <v>.063 MM = .0024 IN, See Image</v>
      </c>
      <c r="R356" t="str">
        <v>.063MM = .0024"</v>
      </c>
      <c r="S356" t="str">
        <v>.243 NO-GO, Unconstrained, Must Not Start</v>
      </c>
      <c r="T356" t="str">
        <v>@ Back Face &amp; ID, No Raised Edge</v>
      </c>
      <c r="U356" t="str">
        <v>@ Back Face &amp; OD, No Raised Edge</v>
      </c>
      <c r="V356" t="str">
        <v>@ ID &amp; FACE</v>
      </c>
      <c r="W356" t="str">
        <v>@ OD &amp; BACK FACE</v>
      </c>
      <c r="X356" t="str">
        <v>@ OD &amp; FACE</v>
      </c>
      <c r="Y356" t="str">
        <v>Across from slot</v>
      </c>
      <c r="Z356" t="str">
        <v>All Edge Breaks</v>
      </c>
      <c r="AA356" t="str">
        <v>Attached to bar stock</v>
      </c>
      <c r="AB356" t="str">
        <v xml:space="preserve">Back Turn Fillet Rad. </v>
      </c>
      <c r="AC356" t="str">
        <v>Balloon 1 (DWG FRM0105 Page 2, NV-27)</v>
      </c>
      <c r="AD356" t="str">
        <v>Balloon 1 (DWG FRM0105, NV-30)</v>
      </c>
      <c r="AE356" t="str">
        <v>Balloon 1 (P# 9890002-20) OL00429/A</v>
      </c>
      <c r="AF356" t="str">
        <v>Balloon 1, DWG#FRM0105</v>
      </c>
      <c r="AG356" t="str">
        <v>Balloon 11, See Image</v>
      </c>
      <c r="AH356" t="str">
        <v xml:space="preserve">Balloon 2 (DWG FRM0105 Page 2, NV-27) </v>
      </c>
      <c r="AI356" t="str">
        <v>Balloon 2 (DWG FRM0105, NV-30)</v>
      </c>
      <c r="AJ356" t="str">
        <v>Balloon 2 (P# 9890002-20)</v>
      </c>
      <c r="AK356" t="str">
        <v>Balloon 2, DWG#FRM0105</v>
      </c>
      <c r="AL356" t="str">
        <v>Balloon 2, DWG#FRM0105, See Image</v>
      </c>
      <c r="AM356" t="str">
        <v>Balloon 3 (DWG FRM0105, NV-30 Minor)</v>
      </c>
      <c r="AN356" t="str">
        <v>Balloon 3 (DWG FRM0105, NV-30)</v>
      </c>
      <c r="AO356" t="str">
        <v>Balloon 3 (P# 9890002-20)</v>
      </c>
      <c r="AP356" t="str">
        <v>Balloon 4</v>
      </c>
      <c r="AQ356" t="str">
        <v>Balloon 4 (P# 9890002-20)</v>
      </c>
      <c r="AR356" t="str">
        <v>Below Middle Band</v>
      </c>
      <c r="AS356" t="str">
        <v>Best Fit Pin, .003 or Less =Pass</v>
      </c>
      <c r="AT356" t="str">
        <v>Blank</v>
      </c>
      <c r="AU356" t="str">
        <v>Blank Turn Maj.</v>
      </c>
      <c r="AV356" t="str">
        <v>Blank Turn Maj. Mill Flt., OL4172</v>
      </c>
      <c r="AW356" t="str">
        <v>Blank Without .010 Slots</v>
      </c>
      <c r="AX356" t="str">
        <v>Blank Without .010 Slots, Section</v>
      </c>
      <c r="AY356" t="str">
        <v>Blank without thread</v>
      </c>
      <c r="AZ356" t="str">
        <v xml:space="preserve">Blank, Center of V Grv. </v>
      </c>
      <c r="BA356" t="str">
        <v>Blank, Check R adjacent Balloon 17</v>
      </c>
      <c r="BB356" t="str">
        <v>Blank, EXT. Feature</v>
      </c>
      <c r="BC356" t="str">
        <v>Blank, See Image, OL04335</v>
      </c>
      <c r="BD356" t="str">
        <v>Blank, See Image, OL04336</v>
      </c>
      <c r="BE356" t="str">
        <v xml:space="preserve">Blank, Thrd. </v>
      </c>
      <c r="BF356" t="str">
        <v>Blank, Turn Tip</v>
      </c>
      <c r="BG356" t="str">
        <v>Blank, Without Thrd.</v>
      </c>
      <c r="BH356" t="str">
        <v>Blank, Without Thread</v>
      </c>
      <c r="BI356" t="str">
        <v xml:space="preserve">Blunt Start Blend to Minor </v>
      </c>
      <c r="BJ356" t="str">
        <v>Calc., Use Go HEX</v>
      </c>
      <c r="BK356" t="str">
        <v>Can't dig into OD</v>
      </c>
      <c r="BL356" t="str">
        <v>Carbide Gauge</v>
      </c>
      <c r="BM356" t="str">
        <v xml:space="preserve">Center of V Grv. </v>
      </c>
      <c r="BN356" t="str">
        <v>Centered Less than .03 = Pass</v>
      </c>
      <c r="BO356" t="str">
        <v>Centered within .0005 or Less = Pass</v>
      </c>
      <c r="BP356" t="str">
        <v>Centered within .001 or Less = Pass</v>
      </c>
      <c r="BQ356" t="str">
        <v>Centered within .0254 or Less = Pass</v>
      </c>
      <c r="BR356" t="str">
        <v>Check close to Rod Slot</v>
      </c>
      <c r="BS356" t="str">
        <v>Check every other hole</v>
      </c>
      <c r="BT356" t="str">
        <v>Check Go over full length of slot.</v>
      </c>
      <c r="BU356" t="str">
        <v>Check Near Closed End</v>
      </c>
      <c r="BV356" t="str">
        <v>Check per Print View, Away from Rod Slot</v>
      </c>
      <c r="BW356" t="str">
        <v>Check to Balloon 30 Go Pin</v>
      </c>
      <c r="BX356" t="str">
        <v>Check with .2705 SET Pin Inside Part</v>
      </c>
      <c r="BY356" t="str">
        <v>Check with Hex Up</v>
      </c>
      <c r="BZ356" t="str">
        <v>CMM Blank</v>
      </c>
      <c r="CA356" t="str">
        <v>Confirm Full Radius</v>
      </c>
      <c r="CB356" t="str">
        <v>Constrained in fixture</v>
      </c>
      <c r="CC356" t="str">
        <v>Constrained with Ring</v>
      </c>
      <c r="CD356" t="str">
        <v>Constrained, See Image</v>
      </c>
      <c r="CE356" t="str">
        <v>Dim. "A"</v>
      </c>
      <c r="CF356" t="str">
        <v>Dim. "B"</v>
      </c>
      <c r="CG356" t="str">
        <v>Dim. "C"</v>
      </c>
      <c r="CH356" t="str">
        <v>Dim. "D", Whirl Blank</v>
      </c>
      <c r="CI356" t="str">
        <v>Dim. "G"</v>
      </c>
      <c r="CJ356" t="str">
        <v>Dim. E, Blank Turn Maj. &amp;  Mill Flt</v>
      </c>
      <c r="CK356" t="str">
        <v>Dim. E, Blank Turn Maj.&amp;  Mill Flt</v>
      </c>
      <c r="CL356" t="str">
        <v>Dim. H, Whirl Blank</v>
      </c>
      <c r="CM356" t="str">
        <v>Dim. J, 'Blank Turn Maj. &amp; Whirl Blank</v>
      </c>
      <c r="CN356" t="str">
        <v>Disk Drop Indicator Tip</v>
      </c>
      <c r="CO356" t="str">
        <v>DWG 100448-15, Balloon F_1</v>
      </c>
      <c r="CP356" t="str">
        <v>DWG 100448-15, OL02571</v>
      </c>
      <c r="CQ356" t="str">
        <v>DWG 100448-41</v>
      </c>
      <c r="CR356" t="str">
        <v>DWG 9890040, (10E),Section Part, OL01139</v>
      </c>
      <c r="CS356" t="str">
        <v>DWG 9890040, (10E),Section, OL01139</v>
      </c>
      <c r="CT356" t="str">
        <v>DWG 9890040, (11E)</v>
      </c>
      <c r="CU356" t="str">
        <v>DWG 9890040, (11E), Pins with Flats</v>
      </c>
      <c r="CV356" t="str">
        <v>DWG 9890040, (12E),  Pass=.002 or less</v>
      </c>
      <c r="CW356" t="str">
        <v>DWG 9890040, (12E), See Image</v>
      </c>
      <c r="CX356" t="str">
        <v>DWG 9890040, (1E), OL01431</v>
      </c>
      <c r="CY356" t="str">
        <v>DWG 9890040, (1E), OL01432</v>
      </c>
      <c r="CZ356" t="str">
        <v>DWG 9890040, (2E), OL01432</v>
      </c>
      <c r="DA356" t="str">
        <v>DWG 9890040, (3E)</v>
      </c>
      <c r="DB356" t="str">
        <v>DWG 9890040, (4E)</v>
      </c>
      <c r="DC356" t="str">
        <v>DWG 9890040, (5E), OL02336</v>
      </c>
      <c r="DD356" t="str">
        <v>DWG 9890040, (6E)</v>
      </c>
      <c r="DE356" t="str">
        <v>DWG 9890040, (7E)</v>
      </c>
      <c r="DF356" t="str">
        <v>DWG 9890040, (8E), OL01433</v>
      </c>
      <c r="DG356" t="str">
        <v>DWG 9890040, (8E), OL01433, Section</v>
      </c>
      <c r="DH356" t="str">
        <v>DWG 9890040, (9E), Close to Rod Slot</v>
      </c>
      <c r="DI356" t="str">
        <v>DWG 9890040, (9E),Close to Rod Slot</v>
      </c>
      <c r="DJ356" t="str">
        <v>DWG FRM0105 PAGE 2</v>
      </c>
      <c r="DK356" t="str">
        <v>DWG# 100448-41</v>
      </c>
      <c r="DL356" t="str">
        <v>DWG# 100448-44</v>
      </c>
      <c r="DM356" t="str">
        <v>DWG# 9890003  (1), Section OL00436/A</v>
      </c>
      <c r="DN356" t="str">
        <v>DWG# 9890003 (3), Ring Gauge Constrained</v>
      </c>
      <c r="DO356" t="str">
        <v>DWG# 9890003 (4), Section</v>
      </c>
      <c r="DP356" t="str">
        <v>DWG#100448-26, Balloon 1K, OL02350</v>
      </c>
      <c r="DQ356" t="str">
        <v>DWG#100448-26, Balloon 2K, OL02350</v>
      </c>
      <c r="DR356" t="str">
        <v>DWG#100448-26, Balloon 3K, OL02363</v>
      </c>
      <c r="DS356" t="str">
        <v>DWG#100448-26, Balloon 4K</v>
      </c>
      <c r="DT356" t="str">
        <v>DWG#100448-26, Balloon 5K, Section</v>
      </c>
      <c r="DU356" t="str">
        <v>DWG#100448-26, Balloon 6K</v>
      </c>
      <c r="DV356" t="str">
        <v>DWG#100448-26, Balloon 7K, Section</v>
      </c>
      <c r="DW356" t="str">
        <v>DWG#100448-26, Mfg. Tol.</v>
      </c>
      <c r="DX356" t="str">
        <v>DWG#9890003 (2) Ring Gauge Constrained</v>
      </c>
      <c r="DY356" t="str">
        <v>DWG#9890044</v>
      </c>
      <c r="DZ356" t="str">
        <v>DWG#9890044 .1985 to .2005=Pass</v>
      </c>
      <c r="EA356" t="str">
        <v>DWG#9890044 Overlay OL02441</v>
      </c>
      <c r="EB356" t="str">
        <v>DWG#9890044, OL02441</v>
      </c>
      <c r="EC356" t="str">
        <v>DWG#FRM0105</v>
      </c>
      <c r="ED356" t="str">
        <v>EXT.</v>
      </c>
      <c r="EE356" t="str">
        <v>EXT. Section, OL02460</v>
      </c>
      <c r="EF356" t="str">
        <v>EXT., OL04223</v>
      </c>
      <c r="EG356" t="str">
        <v>Flat Drop Indicator Tip</v>
      </c>
      <c r="EH356" t="str">
        <v>Full Go Pin, No Light, at Radius</v>
      </c>
      <c r="EI356" t="str">
        <v>Function Check</v>
      </c>
      <c r="EJ356" t="str">
        <v>GO Function Gauge</v>
      </c>
      <c r="EK356" t="str">
        <v>Go Gauge for Balloon 1 &amp; 4</v>
      </c>
      <c r="EL356" t="str">
        <v>Go Pin must pass through</v>
      </c>
      <c r="EM356" t="str">
        <v>Greater than .005 = Fail, Section</v>
      </c>
      <c r="EN356" t="str">
        <v>Greater than .025 out of center = Fail</v>
      </c>
      <c r="EO356" t="str">
        <v>Greater than 2.6 = Pass</v>
      </c>
      <c r="EP356" t="str">
        <v>Green = Pass, Red = Fail</v>
      </c>
      <c r="EQ356" t="str">
        <v>Hex Depth</v>
      </c>
      <c r="ER356" t="str">
        <v>Hex Minor</v>
      </c>
      <c r="ES356" t="str">
        <v>Hole Dia.</v>
      </c>
      <c r="ET356" t="str">
        <v>ID Sphere Finish</v>
      </c>
      <c r="EU356" t="str">
        <v>ID/OD Both Sides, Diff. .002 or less = Pass</v>
      </c>
      <c r="EV356" t="str">
        <v>If Looks Big, Section</v>
      </c>
      <c r="EW356" t="str">
        <v>If Looks Small, Section</v>
      </c>
      <c r="EX356" t="str">
        <v>Insp. Close to Break Away, Mfg.Tol.</v>
      </c>
      <c r="EY356" t="str">
        <v>INT.</v>
      </c>
      <c r="EZ356" t="str">
        <v>INT. Section, OL02460</v>
      </c>
      <c r="FA356" t="str">
        <v>INT., OL04223</v>
      </c>
      <c r="FB356" t="str">
        <v>Intersect. of 7.7 &amp; R0.10</v>
      </c>
      <c r="FC356" t="str">
        <v>Intersect. of 8.79 and R.25 MAX</v>
      </c>
      <c r="FD356" t="str">
        <v>Keep Ind. Tip away from corner</v>
      </c>
      <c r="FE356" t="str">
        <v>L31</v>
      </c>
      <c r="FF356" t="str">
        <v>Laser Mark</v>
      </c>
      <c r="FG356" t="str">
        <v>LASER PER NOTE 4</v>
      </c>
      <c r="FH356" t="str">
        <v>LASER PER NOTE 4, Final Check 1 only</v>
      </c>
      <c r="FI356" t="str">
        <v>Less than .002 out of center = Pass</v>
      </c>
      <c r="FJ356" t="str">
        <v>Less than 2.75 = Pass, Section</v>
      </c>
      <c r="FK356" t="str">
        <v>List as pin. Not Calibrated</v>
      </c>
      <c r="FL356" t="str">
        <v>M9 X 1.25 BUTT See Comment Image</v>
      </c>
      <c r="FM356" t="str">
        <v>Manual Section</v>
      </c>
      <c r="FN356" t="str">
        <v>Max Deep .241 NO-GO =.42</v>
      </c>
      <c r="FO356" t="str">
        <v>MAX Depth of (Note 7) .241 NO-GO Pin</v>
      </c>
      <c r="FP356" t="str">
        <v>Measure from Blue Line, See Image</v>
      </c>
      <c r="FQ356" t="str">
        <v>Measure Width of Blue Area, See Image</v>
      </c>
      <c r="FR356" t="str">
        <v>Mfg. Tol</v>
      </c>
      <c r="FS356" t="str">
        <v>Mfg. Tol, See Image</v>
      </c>
      <c r="FT356" t="str">
        <v>Mfg. Tol.</v>
      </c>
      <c r="FU356" t="str">
        <v>Mfg. Tol. "A"</v>
      </c>
      <c r="FV356" t="str">
        <v>Mfg. Tol. (Zero on Gauge Full Dia. Lead)</v>
      </c>
      <c r="FW356" t="str">
        <v>Mfg. Tol. Balloon 11, See Image</v>
      </c>
      <c r="FX356" t="str">
        <v>Mfg. Tol. Balloon 4</v>
      </c>
      <c r="FY356" t="str">
        <v>Mfg. Tol. Balloon 7</v>
      </c>
      <c r="FZ356" t="str">
        <v xml:space="preserve">Mfg. Tol. C-Bore Face (Ballo 28) </v>
      </c>
      <c r="GA356" t="str">
        <v>Mfg. Tol. Section</v>
      </c>
      <c r="GB356" t="str">
        <v>Mfg. Tol. See Image</v>
      </c>
      <c r="GC356" t="str">
        <v>Mfg. Tol., 3 Places, Record MAX</v>
      </c>
      <c r="GD356" t="str">
        <v>Mfg. Tol., Balloon 11</v>
      </c>
      <c r="GE356" t="str">
        <v>Mfg. Tol., Balloon 7</v>
      </c>
      <c r="GF356" t="str">
        <v>Mfg. Tol., Blank</v>
      </c>
      <c r="GG356" t="str">
        <v>Mfg. Tol., Blank, Balloon 12</v>
      </c>
      <c r="GH356" t="str">
        <v>Mfg. Tol., Blend to SØ.320</v>
      </c>
      <c r="GI356" t="str">
        <v>Mfg. Tol., Calculation</v>
      </c>
      <c r="GJ356" t="str">
        <v>Mfg. Tol., For Mill Fixture</v>
      </c>
      <c r="GK356" t="str">
        <v>Mfg. Tol., L32</v>
      </c>
      <c r="GL356" t="str">
        <v>Mfg. Tol., L33</v>
      </c>
      <c r="GM356" t="str">
        <v>Mfg. Tol., No Tool Marks</v>
      </c>
      <c r="GN356" t="str">
        <v>Mfg. Tol., OL03361</v>
      </c>
      <c r="GO356" t="str">
        <v>Mfg. Tol., Record off center value</v>
      </c>
      <c r="GP356" t="str">
        <v>Mfg. Tol., Same 3 Places, Record MIN</v>
      </c>
      <c r="GQ356" t="str">
        <v>Mfg. Tol., Section</v>
      </c>
      <c r="GR356" t="str">
        <v>Mfg. Tol., Section B-B</v>
      </c>
      <c r="GS356" t="str">
        <v>Mfg. Tol., Section, OL03361</v>
      </c>
      <c r="GT356" t="str">
        <v>Mfg. Tol., Section, Per Note 2</v>
      </c>
      <c r="GU356" t="str">
        <v>Mfg. Tol., See Image</v>
      </c>
      <c r="GV356" t="str">
        <v>Mfg. Tol., See Image, Bore in Blue</v>
      </c>
      <c r="GW356" t="str">
        <v>Mfg. Tol., See Image, Hook Tip</v>
      </c>
      <c r="GX356" t="str">
        <v>Mfg. Tol., Sharp Okay No Burr</v>
      </c>
      <c r="GY356" t="str">
        <v>Mfg. Tol., Threadless Blank</v>
      </c>
      <c r="GZ356" t="str">
        <v>Mfg.Tol.</v>
      </c>
      <c r="HA356" t="str">
        <v>Mgf. To., T.S.C.</v>
      </c>
      <c r="HB356" t="str">
        <v>Milled Feature</v>
      </c>
      <c r="HC356" t="str">
        <v>Milled Feature, OL04045</v>
      </c>
      <c r="HD356" t="str">
        <v>More than .0005 out of center = Fail</v>
      </c>
      <c r="HE356" t="str">
        <v>Must Pass Through</v>
      </c>
      <c r="HF356" t="str">
        <v>Must pass through gauge</v>
      </c>
      <c r="HG356" t="str">
        <v>Must Pass Through Go Gauge</v>
      </c>
      <c r="HH356" t="str">
        <v>Must Pass, See Image.</v>
      </c>
      <c r="HI356" t="str">
        <v>NA</v>
      </c>
      <c r="HJ356" t="str">
        <v>Narrow Area</v>
      </c>
      <c r="HK356" t="str">
        <v>Near Balloon 21</v>
      </c>
      <c r="HL356" t="str">
        <v>Near Datum B</v>
      </c>
      <c r="HM356" t="str">
        <v>Neck Dia.</v>
      </c>
      <c r="HN356" t="str">
        <v>Neck to Head Rad.</v>
      </c>
      <c r="HO356" t="str">
        <v>No Copper Deposits Allowed</v>
      </c>
      <c r="HP356" t="str">
        <v>No Section</v>
      </c>
      <c r="HQ356" t="str">
        <v>No Section, .01 to .014 = Pass</v>
      </c>
      <c r="HR356" t="str">
        <v>No Section, Rotate Part</v>
      </c>
      <c r="HS356" t="str">
        <v>No Section, See Image</v>
      </c>
      <c r="HT356" t="str">
        <v>No Slot, Section B-B</v>
      </c>
      <c r="HU356" t="str">
        <v>No visual step = Pass</v>
      </c>
      <c r="HV356" t="str">
        <v>Not to exceed .95 Deep</v>
      </c>
      <c r="HW356" t="str">
        <v>Note 1</v>
      </c>
      <c r="HX356" t="str">
        <v>OL00333/A</v>
      </c>
      <c r="HY356" t="str">
        <v>OL00519</v>
      </c>
      <c r="HZ356" t="str">
        <v>OL00520</v>
      </c>
      <c r="IA356" t="str">
        <v>OL00529</v>
      </c>
      <c r="IB356" t="str">
        <v>OL00542</v>
      </c>
      <c r="IC356" t="str">
        <v>OL00724</v>
      </c>
      <c r="ID356" t="str">
        <v>OL01250</v>
      </c>
      <c r="IE356" t="str">
        <v>OL01869, Threadless Blank</v>
      </c>
      <c r="IF356" t="str">
        <v>OL01870, Section</v>
      </c>
      <c r="IG356" t="str">
        <v>OL02255</v>
      </c>
      <c r="IH356" t="str">
        <v>OL02255, Mfg. Tol.</v>
      </c>
      <c r="II356" t="str">
        <v>OL02302</v>
      </c>
      <c r="IJ356" t="str">
        <v xml:space="preserve">OL02318  needed per image instructions </v>
      </c>
      <c r="IK356" t="str">
        <v>OL02556</v>
      </c>
      <c r="IL356" t="str">
        <v>OL02557</v>
      </c>
      <c r="IM356" t="str">
        <v>OL02567</v>
      </c>
      <c r="IN356" t="str">
        <v>OL02653</v>
      </c>
      <c r="IO356" t="str">
        <v>OL02718</v>
      </c>
      <c r="IP356" t="str">
        <v>OL02841</v>
      </c>
      <c r="IQ356" t="str">
        <v>OL02842</v>
      </c>
      <c r="IR356" t="str">
        <v>OL02844</v>
      </c>
      <c r="IS356" t="str">
        <v>OL02871</v>
      </c>
      <c r="IT356" t="str">
        <v>OL02887</v>
      </c>
      <c r="IU356" t="str">
        <v>OL03766</v>
      </c>
      <c r="IV356" t="str">
        <v>OL03868</v>
      </c>
      <c r="IW356" t="str">
        <v>OL03869</v>
      </c>
      <c r="IX356" t="str">
        <v>OL03870</v>
      </c>
      <c r="IY356" t="str">
        <v>OL03873, DWG# 100448-44</v>
      </c>
      <c r="IZ356" t="str">
        <v>OL03949</v>
      </c>
      <c r="JA356" t="str">
        <v xml:space="preserve">OL04043, Section </v>
      </c>
      <c r="JB356" t="str">
        <v xml:space="preserve">OL04044, Section </v>
      </c>
      <c r="JC356" t="str">
        <v>OL04045</v>
      </c>
      <c r="JD356" t="str">
        <v>OL04045, Milled Feature</v>
      </c>
      <c r="JE356" t="str">
        <v>OL04063</v>
      </c>
      <c r="JF356" t="str">
        <v>OL04064</v>
      </c>
      <c r="JG356" t="str">
        <v>OL04065</v>
      </c>
      <c r="JH356" t="str">
        <v>OL04181</v>
      </c>
      <c r="JI356" t="str">
        <v>OL04218</v>
      </c>
      <c r="JJ356" t="str">
        <v>OL04224, See Image</v>
      </c>
      <c r="JK356" t="str">
        <v>OL04374</v>
      </c>
      <c r="JL356" t="str">
        <v>OL04375, Section M-M</v>
      </c>
      <c r="JM356" t="str">
        <v>OL04376, Section M-M</v>
      </c>
      <c r="JN356" t="str">
        <v>OL04443</v>
      </c>
      <c r="JO356" t="str">
        <v>OL04444</v>
      </c>
      <c r="JP356" t="str">
        <v>One side of slot</v>
      </c>
      <c r="JQ356" t="str">
        <v>Other side of slot</v>
      </c>
      <c r="JR356" t="str">
        <v>Out of center more than .002 = Fail</v>
      </c>
      <c r="JS356" t="str">
        <v>Out of center more than.002 = Fail</v>
      </c>
      <c r="JT356" t="str">
        <v>Overlay OL02713</v>
      </c>
    </row>
    <row r="357" spans="1:280">
      <c r="A357" s="74" t="s">
        <v>761</v>
      </c>
      <c r="C357" s="74" t="str" cm="1">
        <f t="array" ref="C357:JT357">TRANSPOSE(_xlfn._xlws.SORT(_xlfn._xlws.FILTER($A$2:$A$279,ISNUMBER(SEARCH('Prt. Lib. &amp; Routine, Table'!M364,$A$2:$A$279)),"not found")))</f>
        <v xml:space="preserve"> 'C', Whirl Blank</v>
      </c>
      <c r="D357" t="str">
        <v xml:space="preserve"> See Image, Constrained</v>
      </c>
      <c r="E357" t="str">
        <v>(.04 to .12 range = Pass)</v>
      </c>
      <c r="F357" t="str">
        <v>(.042 FULL) Go Pin Seat Fully</v>
      </c>
      <c r="G357" t="str">
        <v>(B), Mfg. Tol.</v>
      </c>
      <c r="H357" t="str">
        <v>(B), O.A.L.</v>
      </c>
      <c r="I357" t="str">
        <v>.001 or less =Pass</v>
      </c>
      <c r="J357" t="str">
        <v>.001 or less out of center = Pass</v>
      </c>
      <c r="K357" t="str">
        <v>.002 or Less = Pass</v>
      </c>
      <c r="L357" t="str">
        <v>.002 or Less out of center = Pass</v>
      </c>
      <c r="M357" t="str">
        <v>.005 to .015 = Pass</v>
      </c>
      <c r="N357" t="str">
        <v>.0125 Mean, Section</v>
      </c>
      <c r="O357" t="str">
        <v>.025 or Less in X &amp; Y=Pass</v>
      </c>
      <c r="P357" t="str">
        <v>.038 Mean</v>
      </c>
      <c r="Q357" t="str">
        <v>.063 MM = .0024 IN, See Image</v>
      </c>
      <c r="R357" t="str">
        <v>.063MM = .0024"</v>
      </c>
      <c r="S357" t="str">
        <v>.243 NO-GO, Unconstrained, Must Not Start</v>
      </c>
      <c r="T357" t="str">
        <v>@ Back Face &amp; ID, No Raised Edge</v>
      </c>
      <c r="U357" t="str">
        <v>@ Back Face &amp; OD, No Raised Edge</v>
      </c>
      <c r="V357" t="str">
        <v>@ ID &amp; FACE</v>
      </c>
      <c r="W357" t="str">
        <v>@ OD &amp; BACK FACE</v>
      </c>
      <c r="X357" t="str">
        <v>@ OD &amp; FACE</v>
      </c>
      <c r="Y357" t="str">
        <v>Across from slot</v>
      </c>
      <c r="Z357" t="str">
        <v>All Edge Breaks</v>
      </c>
      <c r="AA357" t="str">
        <v>Attached to bar stock</v>
      </c>
      <c r="AB357" t="str">
        <v xml:space="preserve">Back Turn Fillet Rad. </v>
      </c>
      <c r="AC357" t="str">
        <v>Balloon 1 (DWG FRM0105 Page 2, NV-27)</v>
      </c>
      <c r="AD357" t="str">
        <v>Balloon 1 (DWG FRM0105, NV-30)</v>
      </c>
      <c r="AE357" t="str">
        <v>Balloon 1 (P# 9890002-20) OL00429/A</v>
      </c>
      <c r="AF357" t="str">
        <v>Balloon 1, DWG#FRM0105</v>
      </c>
      <c r="AG357" t="str">
        <v>Balloon 11, See Image</v>
      </c>
      <c r="AH357" t="str">
        <v xml:space="preserve">Balloon 2 (DWG FRM0105 Page 2, NV-27) </v>
      </c>
      <c r="AI357" t="str">
        <v>Balloon 2 (DWG FRM0105, NV-30)</v>
      </c>
      <c r="AJ357" t="str">
        <v>Balloon 2 (P# 9890002-20)</v>
      </c>
      <c r="AK357" t="str">
        <v>Balloon 2, DWG#FRM0105</v>
      </c>
      <c r="AL357" t="str">
        <v>Balloon 2, DWG#FRM0105, See Image</v>
      </c>
      <c r="AM357" t="str">
        <v>Balloon 3 (DWG FRM0105, NV-30 Minor)</v>
      </c>
      <c r="AN357" t="str">
        <v>Balloon 3 (DWG FRM0105, NV-30)</v>
      </c>
      <c r="AO357" t="str">
        <v>Balloon 3 (P# 9890002-20)</v>
      </c>
      <c r="AP357" t="str">
        <v>Balloon 4</v>
      </c>
      <c r="AQ357" t="str">
        <v>Balloon 4 (P# 9890002-20)</v>
      </c>
      <c r="AR357" t="str">
        <v>Below Middle Band</v>
      </c>
      <c r="AS357" t="str">
        <v>Best Fit Pin, .003 or Less =Pass</v>
      </c>
      <c r="AT357" t="str">
        <v>Blank</v>
      </c>
      <c r="AU357" t="str">
        <v>Blank Turn Maj.</v>
      </c>
      <c r="AV357" t="str">
        <v>Blank Turn Maj. Mill Flt., OL4172</v>
      </c>
      <c r="AW357" t="str">
        <v>Blank Without .010 Slots</v>
      </c>
      <c r="AX357" t="str">
        <v>Blank Without .010 Slots, Section</v>
      </c>
      <c r="AY357" t="str">
        <v>Blank without thread</v>
      </c>
      <c r="AZ357" t="str">
        <v xml:space="preserve">Blank, Center of V Grv. </v>
      </c>
      <c r="BA357" t="str">
        <v>Blank, Check R adjacent Balloon 17</v>
      </c>
      <c r="BB357" t="str">
        <v>Blank, EXT. Feature</v>
      </c>
      <c r="BC357" t="str">
        <v>Blank, See Image, OL04335</v>
      </c>
      <c r="BD357" t="str">
        <v>Blank, See Image, OL04336</v>
      </c>
      <c r="BE357" t="str">
        <v xml:space="preserve">Blank, Thrd. </v>
      </c>
      <c r="BF357" t="str">
        <v>Blank, Turn Tip</v>
      </c>
      <c r="BG357" t="str">
        <v>Blank, Without Thrd.</v>
      </c>
      <c r="BH357" t="str">
        <v>Blank, Without Thread</v>
      </c>
      <c r="BI357" t="str">
        <v xml:space="preserve">Blunt Start Blend to Minor </v>
      </c>
      <c r="BJ357" t="str">
        <v>Calc., Use Go HEX</v>
      </c>
      <c r="BK357" t="str">
        <v>Can't dig into OD</v>
      </c>
      <c r="BL357" t="str">
        <v>Carbide Gauge</v>
      </c>
      <c r="BM357" t="str">
        <v xml:space="preserve">Center of V Grv. </v>
      </c>
      <c r="BN357" t="str">
        <v>Centered Less than .03 = Pass</v>
      </c>
      <c r="BO357" t="str">
        <v>Centered within .0005 or Less = Pass</v>
      </c>
      <c r="BP357" t="str">
        <v>Centered within .001 or Less = Pass</v>
      </c>
      <c r="BQ357" t="str">
        <v>Centered within .0254 or Less = Pass</v>
      </c>
      <c r="BR357" t="str">
        <v>Check close to Rod Slot</v>
      </c>
      <c r="BS357" t="str">
        <v>Check every other hole</v>
      </c>
      <c r="BT357" t="str">
        <v>Check Go over full length of slot.</v>
      </c>
      <c r="BU357" t="str">
        <v>Check Near Closed End</v>
      </c>
      <c r="BV357" t="str">
        <v>Check per Print View, Away from Rod Slot</v>
      </c>
      <c r="BW357" t="str">
        <v>Check to Balloon 30 Go Pin</v>
      </c>
      <c r="BX357" t="str">
        <v>Check with .2705 SET Pin Inside Part</v>
      </c>
      <c r="BY357" t="str">
        <v>Check with Hex Up</v>
      </c>
      <c r="BZ357" t="str">
        <v>CMM Blank</v>
      </c>
      <c r="CA357" t="str">
        <v>Confirm Full Radius</v>
      </c>
      <c r="CB357" t="str">
        <v>Constrained in fixture</v>
      </c>
      <c r="CC357" t="str">
        <v>Constrained with Ring</v>
      </c>
      <c r="CD357" t="str">
        <v>Constrained, See Image</v>
      </c>
      <c r="CE357" t="str">
        <v>Dim. "A"</v>
      </c>
      <c r="CF357" t="str">
        <v>Dim. "B"</v>
      </c>
      <c r="CG357" t="str">
        <v>Dim. "C"</v>
      </c>
      <c r="CH357" t="str">
        <v>Dim. "D", Whirl Blank</v>
      </c>
      <c r="CI357" t="str">
        <v>Dim. "G"</v>
      </c>
      <c r="CJ357" t="str">
        <v>Dim. E, Blank Turn Maj. &amp;  Mill Flt</v>
      </c>
      <c r="CK357" t="str">
        <v>Dim. E, Blank Turn Maj.&amp;  Mill Flt</v>
      </c>
      <c r="CL357" t="str">
        <v>Dim. H, Whirl Blank</v>
      </c>
      <c r="CM357" t="str">
        <v>Dim. J, 'Blank Turn Maj. &amp; Whirl Blank</v>
      </c>
      <c r="CN357" t="str">
        <v>Disk Drop Indicator Tip</v>
      </c>
      <c r="CO357" t="str">
        <v>DWG 100448-15, Balloon F_1</v>
      </c>
      <c r="CP357" t="str">
        <v>DWG 100448-15, OL02571</v>
      </c>
      <c r="CQ357" t="str">
        <v>DWG 100448-41</v>
      </c>
      <c r="CR357" t="str">
        <v>DWG 9890040, (10E),Section Part, OL01139</v>
      </c>
      <c r="CS357" t="str">
        <v>DWG 9890040, (10E),Section, OL01139</v>
      </c>
      <c r="CT357" t="str">
        <v>DWG 9890040, (11E)</v>
      </c>
      <c r="CU357" t="str">
        <v>DWG 9890040, (11E), Pins with Flats</v>
      </c>
      <c r="CV357" t="str">
        <v>DWG 9890040, (12E),  Pass=.002 or less</v>
      </c>
      <c r="CW357" t="str">
        <v>DWG 9890040, (12E), See Image</v>
      </c>
      <c r="CX357" t="str">
        <v>DWG 9890040, (1E), OL01431</v>
      </c>
      <c r="CY357" t="str">
        <v>DWG 9890040, (1E), OL01432</v>
      </c>
      <c r="CZ357" t="str">
        <v>DWG 9890040, (2E), OL01432</v>
      </c>
      <c r="DA357" t="str">
        <v>DWG 9890040, (3E)</v>
      </c>
      <c r="DB357" t="str">
        <v>DWG 9890040, (4E)</v>
      </c>
      <c r="DC357" t="str">
        <v>DWG 9890040, (5E), OL02336</v>
      </c>
      <c r="DD357" t="str">
        <v>DWG 9890040, (6E)</v>
      </c>
      <c r="DE357" t="str">
        <v>DWG 9890040, (7E)</v>
      </c>
      <c r="DF357" t="str">
        <v>DWG 9890040, (8E), OL01433</v>
      </c>
      <c r="DG357" t="str">
        <v>DWG 9890040, (8E), OL01433, Section</v>
      </c>
      <c r="DH357" t="str">
        <v>DWG 9890040, (9E), Close to Rod Slot</v>
      </c>
      <c r="DI357" t="str">
        <v>DWG 9890040, (9E),Close to Rod Slot</v>
      </c>
      <c r="DJ357" t="str">
        <v>DWG FRM0105 PAGE 2</v>
      </c>
      <c r="DK357" t="str">
        <v>DWG# 100448-41</v>
      </c>
      <c r="DL357" t="str">
        <v>DWG# 100448-44</v>
      </c>
      <c r="DM357" t="str">
        <v>DWG# 9890003  (1), Section OL00436/A</v>
      </c>
      <c r="DN357" t="str">
        <v>DWG# 9890003 (3), Ring Gauge Constrained</v>
      </c>
      <c r="DO357" t="str">
        <v>DWG# 9890003 (4), Section</v>
      </c>
      <c r="DP357" t="str">
        <v>DWG#100448-26, Balloon 1K, OL02350</v>
      </c>
      <c r="DQ357" t="str">
        <v>DWG#100448-26, Balloon 2K, OL02350</v>
      </c>
      <c r="DR357" t="str">
        <v>DWG#100448-26, Balloon 3K, OL02363</v>
      </c>
      <c r="DS357" t="str">
        <v>DWG#100448-26, Balloon 4K</v>
      </c>
      <c r="DT357" t="str">
        <v>DWG#100448-26, Balloon 5K, Section</v>
      </c>
      <c r="DU357" t="str">
        <v>DWG#100448-26, Balloon 6K</v>
      </c>
      <c r="DV357" t="str">
        <v>DWG#100448-26, Balloon 7K, Section</v>
      </c>
      <c r="DW357" t="str">
        <v>DWG#100448-26, Mfg. Tol.</v>
      </c>
      <c r="DX357" t="str">
        <v>DWG#9890003 (2) Ring Gauge Constrained</v>
      </c>
      <c r="DY357" t="str">
        <v>DWG#9890044</v>
      </c>
      <c r="DZ357" t="str">
        <v>DWG#9890044 .1985 to .2005=Pass</v>
      </c>
      <c r="EA357" t="str">
        <v>DWG#9890044 Overlay OL02441</v>
      </c>
      <c r="EB357" t="str">
        <v>DWG#9890044, OL02441</v>
      </c>
      <c r="EC357" t="str">
        <v>DWG#FRM0105</v>
      </c>
      <c r="ED357" t="str">
        <v>EXT.</v>
      </c>
      <c r="EE357" t="str">
        <v>EXT. Section, OL02460</v>
      </c>
      <c r="EF357" t="str">
        <v>EXT., OL04223</v>
      </c>
      <c r="EG357" t="str">
        <v>Flat Drop Indicator Tip</v>
      </c>
      <c r="EH357" t="str">
        <v>Full Go Pin, No Light, at Radius</v>
      </c>
      <c r="EI357" t="str">
        <v>Function Check</v>
      </c>
      <c r="EJ357" t="str">
        <v>GO Function Gauge</v>
      </c>
      <c r="EK357" t="str">
        <v>Go Gauge for Balloon 1 &amp; 4</v>
      </c>
      <c r="EL357" t="str">
        <v>Go Pin must pass through</v>
      </c>
      <c r="EM357" t="str">
        <v>Greater than .005 = Fail, Section</v>
      </c>
      <c r="EN357" t="str">
        <v>Greater than .025 out of center = Fail</v>
      </c>
      <c r="EO357" t="str">
        <v>Greater than 2.6 = Pass</v>
      </c>
      <c r="EP357" t="str">
        <v>Green = Pass, Red = Fail</v>
      </c>
      <c r="EQ357" t="str">
        <v>Hex Depth</v>
      </c>
      <c r="ER357" t="str">
        <v>Hex Minor</v>
      </c>
      <c r="ES357" t="str">
        <v>Hole Dia.</v>
      </c>
      <c r="ET357" t="str">
        <v>ID Sphere Finish</v>
      </c>
      <c r="EU357" t="str">
        <v>ID/OD Both Sides, Diff. .002 or less = Pass</v>
      </c>
      <c r="EV357" t="str">
        <v>If Looks Big, Section</v>
      </c>
      <c r="EW357" t="str">
        <v>If Looks Small, Section</v>
      </c>
      <c r="EX357" t="str">
        <v>Insp. Close to Break Away, Mfg.Tol.</v>
      </c>
      <c r="EY357" t="str">
        <v>INT.</v>
      </c>
      <c r="EZ357" t="str">
        <v>INT. Section, OL02460</v>
      </c>
      <c r="FA357" t="str">
        <v>INT., OL04223</v>
      </c>
      <c r="FB357" t="str">
        <v>Intersect. of 7.7 &amp; R0.10</v>
      </c>
      <c r="FC357" t="str">
        <v>Intersect. of 8.79 and R.25 MAX</v>
      </c>
      <c r="FD357" t="str">
        <v>Keep Ind. Tip away from corner</v>
      </c>
      <c r="FE357" t="str">
        <v>L31</v>
      </c>
      <c r="FF357" t="str">
        <v>Laser Mark</v>
      </c>
      <c r="FG357" t="str">
        <v>LASER PER NOTE 4</v>
      </c>
      <c r="FH357" t="str">
        <v>LASER PER NOTE 4, Final Check 1 only</v>
      </c>
      <c r="FI357" t="str">
        <v>Less than .002 out of center = Pass</v>
      </c>
      <c r="FJ357" t="str">
        <v>Less than 2.75 = Pass, Section</v>
      </c>
      <c r="FK357" t="str">
        <v>List as pin. Not Calibrated</v>
      </c>
      <c r="FL357" t="str">
        <v>M9 X 1.25 BUTT See Comment Image</v>
      </c>
      <c r="FM357" t="str">
        <v>Manual Section</v>
      </c>
      <c r="FN357" t="str">
        <v>Max Deep .241 NO-GO =.42</v>
      </c>
      <c r="FO357" t="str">
        <v>MAX Depth of (Note 7) .241 NO-GO Pin</v>
      </c>
      <c r="FP357" t="str">
        <v>Measure from Blue Line, See Image</v>
      </c>
      <c r="FQ357" t="str">
        <v>Measure Width of Blue Area, See Image</v>
      </c>
      <c r="FR357" t="str">
        <v>Mfg. Tol</v>
      </c>
      <c r="FS357" t="str">
        <v>Mfg. Tol, See Image</v>
      </c>
      <c r="FT357" t="str">
        <v>Mfg. Tol.</v>
      </c>
      <c r="FU357" t="str">
        <v>Mfg. Tol. "A"</v>
      </c>
      <c r="FV357" t="str">
        <v>Mfg. Tol. (Zero on Gauge Full Dia. Lead)</v>
      </c>
      <c r="FW357" t="str">
        <v>Mfg. Tol. Balloon 11, See Image</v>
      </c>
      <c r="FX357" t="str">
        <v>Mfg. Tol. Balloon 4</v>
      </c>
      <c r="FY357" t="str">
        <v>Mfg. Tol. Balloon 7</v>
      </c>
      <c r="FZ357" t="str">
        <v xml:space="preserve">Mfg. Tol. C-Bore Face (Ballo 28) </v>
      </c>
      <c r="GA357" t="str">
        <v>Mfg. Tol. Section</v>
      </c>
      <c r="GB357" t="str">
        <v>Mfg. Tol. See Image</v>
      </c>
      <c r="GC357" t="str">
        <v>Mfg. Tol., 3 Places, Record MAX</v>
      </c>
      <c r="GD357" t="str">
        <v>Mfg. Tol., Balloon 11</v>
      </c>
      <c r="GE357" t="str">
        <v>Mfg. Tol., Balloon 7</v>
      </c>
      <c r="GF357" t="str">
        <v>Mfg. Tol., Blank</v>
      </c>
      <c r="GG357" t="str">
        <v>Mfg. Tol., Blank, Balloon 12</v>
      </c>
      <c r="GH357" t="str">
        <v>Mfg. Tol., Blend to SØ.320</v>
      </c>
      <c r="GI357" t="str">
        <v>Mfg. Tol., Calculation</v>
      </c>
      <c r="GJ357" t="str">
        <v>Mfg. Tol., For Mill Fixture</v>
      </c>
      <c r="GK357" t="str">
        <v>Mfg. Tol., L32</v>
      </c>
      <c r="GL357" t="str">
        <v>Mfg. Tol., L33</v>
      </c>
      <c r="GM357" t="str">
        <v>Mfg. Tol., No Tool Marks</v>
      </c>
      <c r="GN357" t="str">
        <v>Mfg. Tol., OL03361</v>
      </c>
      <c r="GO357" t="str">
        <v>Mfg. Tol., Record off center value</v>
      </c>
      <c r="GP357" t="str">
        <v>Mfg. Tol., Same 3 Places, Record MIN</v>
      </c>
      <c r="GQ357" t="str">
        <v>Mfg. Tol., Section</v>
      </c>
      <c r="GR357" t="str">
        <v>Mfg. Tol., Section B-B</v>
      </c>
      <c r="GS357" t="str">
        <v>Mfg. Tol., Section, OL03361</v>
      </c>
      <c r="GT357" t="str">
        <v>Mfg. Tol., Section, Per Note 2</v>
      </c>
      <c r="GU357" t="str">
        <v>Mfg. Tol., See Image</v>
      </c>
      <c r="GV357" t="str">
        <v>Mfg. Tol., See Image, Bore in Blue</v>
      </c>
      <c r="GW357" t="str">
        <v>Mfg. Tol., See Image, Hook Tip</v>
      </c>
      <c r="GX357" t="str">
        <v>Mfg. Tol., Sharp Okay No Burr</v>
      </c>
      <c r="GY357" t="str">
        <v>Mfg. Tol., Threadless Blank</v>
      </c>
      <c r="GZ357" t="str">
        <v>Mfg.Tol.</v>
      </c>
      <c r="HA357" t="str">
        <v>Mgf. To., T.S.C.</v>
      </c>
      <c r="HB357" t="str">
        <v>Milled Feature</v>
      </c>
      <c r="HC357" t="str">
        <v>Milled Feature, OL04045</v>
      </c>
      <c r="HD357" t="str">
        <v>More than .0005 out of center = Fail</v>
      </c>
      <c r="HE357" t="str">
        <v>Must Pass Through</v>
      </c>
      <c r="HF357" t="str">
        <v>Must pass through gauge</v>
      </c>
      <c r="HG357" t="str">
        <v>Must Pass Through Go Gauge</v>
      </c>
      <c r="HH357" t="str">
        <v>Must Pass, See Image.</v>
      </c>
      <c r="HI357" t="str">
        <v>NA</v>
      </c>
      <c r="HJ357" t="str">
        <v>Narrow Area</v>
      </c>
      <c r="HK357" t="str">
        <v>Near Balloon 21</v>
      </c>
      <c r="HL357" t="str">
        <v>Near Datum B</v>
      </c>
      <c r="HM357" t="str">
        <v>Neck Dia.</v>
      </c>
      <c r="HN357" t="str">
        <v>Neck to Head Rad.</v>
      </c>
      <c r="HO357" t="str">
        <v>No Copper Deposits Allowed</v>
      </c>
      <c r="HP357" t="str">
        <v>No Section</v>
      </c>
      <c r="HQ357" t="str">
        <v>No Section, .01 to .014 = Pass</v>
      </c>
      <c r="HR357" t="str">
        <v>No Section, Rotate Part</v>
      </c>
      <c r="HS357" t="str">
        <v>No Section, See Image</v>
      </c>
      <c r="HT357" t="str">
        <v>No Slot, Section B-B</v>
      </c>
      <c r="HU357" t="str">
        <v>No visual step = Pass</v>
      </c>
      <c r="HV357" t="str">
        <v>Not to exceed .95 Deep</v>
      </c>
      <c r="HW357" t="str">
        <v>Note 1</v>
      </c>
      <c r="HX357" t="str">
        <v>OL00333/A</v>
      </c>
      <c r="HY357" t="str">
        <v>OL00519</v>
      </c>
      <c r="HZ357" t="str">
        <v>OL00520</v>
      </c>
      <c r="IA357" t="str">
        <v>OL00529</v>
      </c>
      <c r="IB357" t="str">
        <v>OL00542</v>
      </c>
      <c r="IC357" t="str">
        <v>OL00724</v>
      </c>
      <c r="ID357" t="str">
        <v>OL01250</v>
      </c>
      <c r="IE357" t="str">
        <v>OL01869, Threadless Blank</v>
      </c>
      <c r="IF357" t="str">
        <v>OL01870, Section</v>
      </c>
      <c r="IG357" t="str">
        <v>OL02255</v>
      </c>
      <c r="IH357" t="str">
        <v>OL02255, Mfg. Tol.</v>
      </c>
      <c r="II357" t="str">
        <v>OL02302</v>
      </c>
      <c r="IJ357" t="str">
        <v xml:space="preserve">OL02318  needed per image instructions </v>
      </c>
      <c r="IK357" t="str">
        <v>OL02556</v>
      </c>
      <c r="IL357" t="str">
        <v>OL02557</v>
      </c>
      <c r="IM357" t="str">
        <v>OL02567</v>
      </c>
      <c r="IN357" t="str">
        <v>OL02653</v>
      </c>
      <c r="IO357" t="str">
        <v>OL02718</v>
      </c>
      <c r="IP357" t="str">
        <v>OL02841</v>
      </c>
      <c r="IQ357" t="str">
        <v>OL02842</v>
      </c>
      <c r="IR357" t="str">
        <v>OL02844</v>
      </c>
      <c r="IS357" t="str">
        <v>OL02871</v>
      </c>
      <c r="IT357" t="str">
        <v>OL02887</v>
      </c>
      <c r="IU357" t="str">
        <v>OL03766</v>
      </c>
      <c r="IV357" t="str">
        <v>OL03868</v>
      </c>
      <c r="IW357" t="str">
        <v>OL03869</v>
      </c>
      <c r="IX357" t="str">
        <v>OL03870</v>
      </c>
      <c r="IY357" t="str">
        <v>OL03873, DWG# 100448-44</v>
      </c>
      <c r="IZ357" t="str">
        <v>OL03949</v>
      </c>
      <c r="JA357" t="str">
        <v xml:space="preserve">OL04043, Section </v>
      </c>
      <c r="JB357" t="str">
        <v xml:space="preserve">OL04044, Section </v>
      </c>
      <c r="JC357" t="str">
        <v>OL04045</v>
      </c>
      <c r="JD357" t="str">
        <v>OL04045, Milled Feature</v>
      </c>
      <c r="JE357" t="str">
        <v>OL04063</v>
      </c>
      <c r="JF357" t="str">
        <v>OL04064</v>
      </c>
      <c r="JG357" t="str">
        <v>OL04065</v>
      </c>
      <c r="JH357" t="str">
        <v>OL04181</v>
      </c>
      <c r="JI357" t="str">
        <v>OL04218</v>
      </c>
      <c r="JJ357" t="str">
        <v>OL04224, See Image</v>
      </c>
      <c r="JK357" t="str">
        <v>OL04374</v>
      </c>
      <c r="JL357" t="str">
        <v>OL04375, Section M-M</v>
      </c>
      <c r="JM357" t="str">
        <v>OL04376, Section M-M</v>
      </c>
      <c r="JN357" t="str">
        <v>OL04443</v>
      </c>
      <c r="JO357" t="str">
        <v>OL04444</v>
      </c>
      <c r="JP357" t="str">
        <v>One side of slot</v>
      </c>
      <c r="JQ357" t="str">
        <v>Other side of slot</v>
      </c>
      <c r="JR357" t="str">
        <v>Out of center more than .002 = Fail</v>
      </c>
      <c r="JS357" t="str">
        <v>Out of center more than.002 = Fail</v>
      </c>
      <c r="JT357" t="str">
        <v>Overlay OL02713</v>
      </c>
    </row>
    <row r="358" spans="1:280">
      <c r="A358" s="74" t="s">
        <v>762</v>
      </c>
      <c r="C358" s="74" t="str" cm="1">
        <f t="array" ref="C358:JT358">TRANSPOSE(_xlfn._xlws.SORT(_xlfn._xlws.FILTER($A$2:$A$279,ISNUMBER(SEARCH('Prt. Lib. &amp; Routine, Table'!M365,$A$2:$A$279)),"not found")))</f>
        <v xml:space="preserve"> 'C', Whirl Blank</v>
      </c>
      <c r="D358" t="str">
        <v xml:space="preserve"> See Image, Constrained</v>
      </c>
      <c r="E358" t="str">
        <v>(.04 to .12 range = Pass)</v>
      </c>
      <c r="F358" t="str">
        <v>(.042 FULL) Go Pin Seat Fully</v>
      </c>
      <c r="G358" t="str">
        <v>(B), Mfg. Tol.</v>
      </c>
      <c r="H358" t="str">
        <v>(B), O.A.L.</v>
      </c>
      <c r="I358" t="str">
        <v>.001 or less =Pass</v>
      </c>
      <c r="J358" t="str">
        <v>.001 or less out of center = Pass</v>
      </c>
      <c r="K358" t="str">
        <v>.002 or Less = Pass</v>
      </c>
      <c r="L358" t="str">
        <v>.002 or Less out of center = Pass</v>
      </c>
      <c r="M358" t="str">
        <v>.005 to .015 = Pass</v>
      </c>
      <c r="N358" t="str">
        <v>.0125 Mean, Section</v>
      </c>
      <c r="O358" t="str">
        <v>.025 or Less in X &amp; Y=Pass</v>
      </c>
      <c r="P358" t="str">
        <v>.038 Mean</v>
      </c>
      <c r="Q358" t="str">
        <v>.063 MM = .0024 IN, See Image</v>
      </c>
      <c r="R358" t="str">
        <v>.063MM = .0024"</v>
      </c>
      <c r="S358" t="str">
        <v>.243 NO-GO, Unconstrained, Must Not Start</v>
      </c>
      <c r="T358" t="str">
        <v>@ Back Face &amp; ID, No Raised Edge</v>
      </c>
      <c r="U358" t="str">
        <v>@ Back Face &amp; OD, No Raised Edge</v>
      </c>
      <c r="V358" t="str">
        <v>@ ID &amp; FACE</v>
      </c>
      <c r="W358" t="str">
        <v>@ OD &amp; BACK FACE</v>
      </c>
      <c r="X358" t="str">
        <v>@ OD &amp; FACE</v>
      </c>
      <c r="Y358" t="str">
        <v>Across from slot</v>
      </c>
      <c r="Z358" t="str">
        <v>All Edge Breaks</v>
      </c>
      <c r="AA358" t="str">
        <v>Attached to bar stock</v>
      </c>
      <c r="AB358" t="str">
        <v xml:space="preserve">Back Turn Fillet Rad. </v>
      </c>
      <c r="AC358" t="str">
        <v>Balloon 1 (DWG FRM0105 Page 2, NV-27)</v>
      </c>
      <c r="AD358" t="str">
        <v>Balloon 1 (DWG FRM0105, NV-30)</v>
      </c>
      <c r="AE358" t="str">
        <v>Balloon 1 (P# 9890002-20) OL00429/A</v>
      </c>
      <c r="AF358" t="str">
        <v>Balloon 1, DWG#FRM0105</v>
      </c>
      <c r="AG358" t="str">
        <v>Balloon 11, See Image</v>
      </c>
      <c r="AH358" t="str">
        <v xml:space="preserve">Balloon 2 (DWG FRM0105 Page 2, NV-27) </v>
      </c>
      <c r="AI358" t="str">
        <v>Balloon 2 (DWG FRM0105, NV-30)</v>
      </c>
      <c r="AJ358" t="str">
        <v>Balloon 2 (P# 9890002-20)</v>
      </c>
      <c r="AK358" t="str">
        <v>Balloon 2, DWG#FRM0105</v>
      </c>
      <c r="AL358" t="str">
        <v>Balloon 2, DWG#FRM0105, See Image</v>
      </c>
      <c r="AM358" t="str">
        <v>Balloon 3 (DWG FRM0105, NV-30 Minor)</v>
      </c>
      <c r="AN358" t="str">
        <v>Balloon 3 (DWG FRM0105, NV-30)</v>
      </c>
      <c r="AO358" t="str">
        <v>Balloon 3 (P# 9890002-20)</v>
      </c>
      <c r="AP358" t="str">
        <v>Balloon 4</v>
      </c>
      <c r="AQ358" t="str">
        <v>Balloon 4 (P# 9890002-20)</v>
      </c>
      <c r="AR358" t="str">
        <v>Below Middle Band</v>
      </c>
      <c r="AS358" t="str">
        <v>Best Fit Pin, .003 or Less =Pass</v>
      </c>
      <c r="AT358" t="str">
        <v>Blank</v>
      </c>
      <c r="AU358" t="str">
        <v>Blank Turn Maj.</v>
      </c>
      <c r="AV358" t="str">
        <v>Blank Turn Maj. Mill Flt., OL4172</v>
      </c>
      <c r="AW358" t="str">
        <v>Blank Without .010 Slots</v>
      </c>
      <c r="AX358" t="str">
        <v>Blank Without .010 Slots, Section</v>
      </c>
      <c r="AY358" t="str">
        <v>Blank without thread</v>
      </c>
      <c r="AZ358" t="str">
        <v xml:space="preserve">Blank, Center of V Grv. </v>
      </c>
      <c r="BA358" t="str">
        <v>Blank, Check R adjacent Balloon 17</v>
      </c>
      <c r="BB358" t="str">
        <v>Blank, EXT. Feature</v>
      </c>
      <c r="BC358" t="str">
        <v>Blank, See Image, OL04335</v>
      </c>
      <c r="BD358" t="str">
        <v>Blank, See Image, OL04336</v>
      </c>
      <c r="BE358" t="str">
        <v xml:space="preserve">Blank, Thrd. </v>
      </c>
      <c r="BF358" t="str">
        <v>Blank, Turn Tip</v>
      </c>
      <c r="BG358" t="str">
        <v>Blank, Without Thrd.</v>
      </c>
      <c r="BH358" t="str">
        <v>Blank, Without Thread</v>
      </c>
      <c r="BI358" t="str">
        <v xml:space="preserve">Blunt Start Blend to Minor </v>
      </c>
      <c r="BJ358" t="str">
        <v>Calc., Use Go HEX</v>
      </c>
      <c r="BK358" t="str">
        <v>Can't dig into OD</v>
      </c>
      <c r="BL358" t="str">
        <v>Carbide Gauge</v>
      </c>
      <c r="BM358" t="str">
        <v xml:space="preserve">Center of V Grv. </v>
      </c>
      <c r="BN358" t="str">
        <v>Centered Less than .03 = Pass</v>
      </c>
      <c r="BO358" t="str">
        <v>Centered within .0005 or Less = Pass</v>
      </c>
      <c r="BP358" t="str">
        <v>Centered within .001 or Less = Pass</v>
      </c>
      <c r="BQ358" t="str">
        <v>Centered within .0254 or Less = Pass</v>
      </c>
      <c r="BR358" t="str">
        <v>Check close to Rod Slot</v>
      </c>
      <c r="BS358" t="str">
        <v>Check every other hole</v>
      </c>
      <c r="BT358" t="str">
        <v>Check Go over full length of slot.</v>
      </c>
      <c r="BU358" t="str">
        <v>Check Near Closed End</v>
      </c>
      <c r="BV358" t="str">
        <v>Check per Print View, Away from Rod Slot</v>
      </c>
      <c r="BW358" t="str">
        <v>Check to Balloon 30 Go Pin</v>
      </c>
      <c r="BX358" t="str">
        <v>Check with .2705 SET Pin Inside Part</v>
      </c>
      <c r="BY358" t="str">
        <v>Check with Hex Up</v>
      </c>
      <c r="BZ358" t="str">
        <v>CMM Blank</v>
      </c>
      <c r="CA358" t="str">
        <v>Confirm Full Radius</v>
      </c>
      <c r="CB358" t="str">
        <v>Constrained in fixture</v>
      </c>
      <c r="CC358" t="str">
        <v>Constrained with Ring</v>
      </c>
      <c r="CD358" t="str">
        <v>Constrained, See Image</v>
      </c>
      <c r="CE358" t="str">
        <v>Dim. "A"</v>
      </c>
      <c r="CF358" t="str">
        <v>Dim. "B"</v>
      </c>
      <c r="CG358" t="str">
        <v>Dim. "C"</v>
      </c>
      <c r="CH358" t="str">
        <v>Dim. "D", Whirl Blank</v>
      </c>
      <c r="CI358" t="str">
        <v>Dim. "G"</v>
      </c>
      <c r="CJ358" t="str">
        <v>Dim. E, Blank Turn Maj. &amp;  Mill Flt</v>
      </c>
      <c r="CK358" t="str">
        <v>Dim. E, Blank Turn Maj.&amp;  Mill Flt</v>
      </c>
      <c r="CL358" t="str">
        <v>Dim. H, Whirl Blank</v>
      </c>
      <c r="CM358" t="str">
        <v>Dim. J, 'Blank Turn Maj. &amp; Whirl Blank</v>
      </c>
      <c r="CN358" t="str">
        <v>Disk Drop Indicator Tip</v>
      </c>
      <c r="CO358" t="str">
        <v>DWG 100448-15, Balloon F_1</v>
      </c>
      <c r="CP358" t="str">
        <v>DWG 100448-15, OL02571</v>
      </c>
      <c r="CQ358" t="str">
        <v>DWG 100448-41</v>
      </c>
      <c r="CR358" t="str">
        <v>DWG 9890040, (10E),Section Part, OL01139</v>
      </c>
      <c r="CS358" t="str">
        <v>DWG 9890040, (10E),Section, OL01139</v>
      </c>
      <c r="CT358" t="str">
        <v>DWG 9890040, (11E)</v>
      </c>
      <c r="CU358" t="str">
        <v>DWG 9890040, (11E), Pins with Flats</v>
      </c>
      <c r="CV358" t="str">
        <v>DWG 9890040, (12E),  Pass=.002 or less</v>
      </c>
      <c r="CW358" t="str">
        <v>DWG 9890040, (12E), See Image</v>
      </c>
      <c r="CX358" t="str">
        <v>DWG 9890040, (1E), OL01431</v>
      </c>
      <c r="CY358" t="str">
        <v>DWG 9890040, (1E), OL01432</v>
      </c>
      <c r="CZ358" t="str">
        <v>DWG 9890040, (2E), OL01432</v>
      </c>
      <c r="DA358" t="str">
        <v>DWG 9890040, (3E)</v>
      </c>
      <c r="DB358" t="str">
        <v>DWG 9890040, (4E)</v>
      </c>
      <c r="DC358" t="str">
        <v>DWG 9890040, (5E), OL02336</v>
      </c>
      <c r="DD358" t="str">
        <v>DWG 9890040, (6E)</v>
      </c>
      <c r="DE358" t="str">
        <v>DWG 9890040, (7E)</v>
      </c>
      <c r="DF358" t="str">
        <v>DWG 9890040, (8E), OL01433</v>
      </c>
      <c r="DG358" t="str">
        <v>DWG 9890040, (8E), OL01433, Section</v>
      </c>
      <c r="DH358" t="str">
        <v>DWG 9890040, (9E), Close to Rod Slot</v>
      </c>
      <c r="DI358" t="str">
        <v>DWG 9890040, (9E),Close to Rod Slot</v>
      </c>
      <c r="DJ358" t="str">
        <v>DWG FRM0105 PAGE 2</v>
      </c>
      <c r="DK358" t="str">
        <v>DWG# 100448-41</v>
      </c>
      <c r="DL358" t="str">
        <v>DWG# 100448-44</v>
      </c>
      <c r="DM358" t="str">
        <v>DWG# 9890003  (1), Section OL00436/A</v>
      </c>
      <c r="DN358" t="str">
        <v>DWG# 9890003 (3), Ring Gauge Constrained</v>
      </c>
      <c r="DO358" t="str">
        <v>DWG# 9890003 (4), Section</v>
      </c>
      <c r="DP358" t="str">
        <v>DWG#100448-26, Balloon 1K, OL02350</v>
      </c>
      <c r="DQ358" t="str">
        <v>DWG#100448-26, Balloon 2K, OL02350</v>
      </c>
      <c r="DR358" t="str">
        <v>DWG#100448-26, Balloon 3K, OL02363</v>
      </c>
      <c r="DS358" t="str">
        <v>DWG#100448-26, Balloon 4K</v>
      </c>
      <c r="DT358" t="str">
        <v>DWG#100448-26, Balloon 5K, Section</v>
      </c>
      <c r="DU358" t="str">
        <v>DWG#100448-26, Balloon 6K</v>
      </c>
      <c r="DV358" t="str">
        <v>DWG#100448-26, Balloon 7K, Section</v>
      </c>
      <c r="DW358" t="str">
        <v>DWG#100448-26, Mfg. Tol.</v>
      </c>
      <c r="DX358" t="str">
        <v>DWG#9890003 (2) Ring Gauge Constrained</v>
      </c>
      <c r="DY358" t="str">
        <v>DWG#9890044</v>
      </c>
      <c r="DZ358" t="str">
        <v>DWG#9890044 .1985 to .2005=Pass</v>
      </c>
      <c r="EA358" t="str">
        <v>DWG#9890044 Overlay OL02441</v>
      </c>
      <c r="EB358" t="str">
        <v>DWG#9890044, OL02441</v>
      </c>
      <c r="EC358" t="str">
        <v>DWG#FRM0105</v>
      </c>
      <c r="ED358" t="str">
        <v>EXT.</v>
      </c>
      <c r="EE358" t="str">
        <v>EXT. Section, OL02460</v>
      </c>
      <c r="EF358" t="str">
        <v>EXT., OL04223</v>
      </c>
      <c r="EG358" t="str">
        <v>Flat Drop Indicator Tip</v>
      </c>
      <c r="EH358" t="str">
        <v>Full Go Pin, No Light, at Radius</v>
      </c>
      <c r="EI358" t="str">
        <v>Function Check</v>
      </c>
      <c r="EJ358" t="str">
        <v>GO Function Gauge</v>
      </c>
      <c r="EK358" t="str">
        <v>Go Gauge for Balloon 1 &amp; 4</v>
      </c>
      <c r="EL358" t="str">
        <v>Go Pin must pass through</v>
      </c>
      <c r="EM358" t="str">
        <v>Greater than .005 = Fail, Section</v>
      </c>
      <c r="EN358" t="str">
        <v>Greater than .025 out of center = Fail</v>
      </c>
      <c r="EO358" t="str">
        <v>Greater than 2.6 = Pass</v>
      </c>
      <c r="EP358" t="str">
        <v>Green = Pass, Red = Fail</v>
      </c>
      <c r="EQ358" t="str">
        <v>Hex Depth</v>
      </c>
      <c r="ER358" t="str">
        <v>Hex Minor</v>
      </c>
      <c r="ES358" t="str">
        <v>Hole Dia.</v>
      </c>
      <c r="ET358" t="str">
        <v>ID Sphere Finish</v>
      </c>
      <c r="EU358" t="str">
        <v>ID/OD Both Sides, Diff. .002 or less = Pass</v>
      </c>
      <c r="EV358" t="str">
        <v>If Looks Big, Section</v>
      </c>
      <c r="EW358" t="str">
        <v>If Looks Small, Section</v>
      </c>
      <c r="EX358" t="str">
        <v>Insp. Close to Break Away, Mfg.Tol.</v>
      </c>
      <c r="EY358" t="str">
        <v>INT.</v>
      </c>
      <c r="EZ358" t="str">
        <v>INT. Section, OL02460</v>
      </c>
      <c r="FA358" t="str">
        <v>INT., OL04223</v>
      </c>
      <c r="FB358" t="str">
        <v>Intersect. of 7.7 &amp; R0.10</v>
      </c>
      <c r="FC358" t="str">
        <v>Intersect. of 8.79 and R.25 MAX</v>
      </c>
      <c r="FD358" t="str">
        <v>Keep Ind. Tip away from corner</v>
      </c>
      <c r="FE358" t="str">
        <v>L31</v>
      </c>
      <c r="FF358" t="str">
        <v>Laser Mark</v>
      </c>
      <c r="FG358" t="str">
        <v>LASER PER NOTE 4</v>
      </c>
      <c r="FH358" t="str">
        <v>LASER PER NOTE 4, Final Check 1 only</v>
      </c>
      <c r="FI358" t="str">
        <v>Less than .002 out of center = Pass</v>
      </c>
      <c r="FJ358" t="str">
        <v>Less than 2.75 = Pass, Section</v>
      </c>
      <c r="FK358" t="str">
        <v>List as pin. Not Calibrated</v>
      </c>
      <c r="FL358" t="str">
        <v>M9 X 1.25 BUTT See Comment Image</v>
      </c>
      <c r="FM358" t="str">
        <v>Manual Section</v>
      </c>
      <c r="FN358" t="str">
        <v>Max Deep .241 NO-GO =.42</v>
      </c>
      <c r="FO358" t="str">
        <v>MAX Depth of (Note 7) .241 NO-GO Pin</v>
      </c>
      <c r="FP358" t="str">
        <v>Measure from Blue Line, See Image</v>
      </c>
      <c r="FQ358" t="str">
        <v>Measure Width of Blue Area, See Image</v>
      </c>
      <c r="FR358" t="str">
        <v>Mfg. Tol</v>
      </c>
      <c r="FS358" t="str">
        <v>Mfg. Tol, See Image</v>
      </c>
      <c r="FT358" t="str">
        <v>Mfg. Tol.</v>
      </c>
      <c r="FU358" t="str">
        <v>Mfg. Tol. "A"</v>
      </c>
      <c r="FV358" t="str">
        <v>Mfg. Tol. (Zero on Gauge Full Dia. Lead)</v>
      </c>
      <c r="FW358" t="str">
        <v>Mfg. Tol. Balloon 11, See Image</v>
      </c>
      <c r="FX358" t="str">
        <v>Mfg. Tol. Balloon 4</v>
      </c>
      <c r="FY358" t="str">
        <v>Mfg. Tol. Balloon 7</v>
      </c>
      <c r="FZ358" t="str">
        <v xml:space="preserve">Mfg. Tol. C-Bore Face (Ballo 28) </v>
      </c>
      <c r="GA358" t="str">
        <v>Mfg. Tol. Section</v>
      </c>
      <c r="GB358" t="str">
        <v>Mfg. Tol. See Image</v>
      </c>
      <c r="GC358" t="str">
        <v>Mfg. Tol., 3 Places, Record MAX</v>
      </c>
      <c r="GD358" t="str">
        <v>Mfg. Tol., Balloon 11</v>
      </c>
      <c r="GE358" t="str">
        <v>Mfg. Tol., Balloon 7</v>
      </c>
      <c r="GF358" t="str">
        <v>Mfg. Tol., Blank</v>
      </c>
      <c r="GG358" t="str">
        <v>Mfg. Tol., Blank, Balloon 12</v>
      </c>
      <c r="GH358" t="str">
        <v>Mfg. Tol., Blend to SØ.320</v>
      </c>
      <c r="GI358" t="str">
        <v>Mfg. Tol., Calculation</v>
      </c>
      <c r="GJ358" t="str">
        <v>Mfg. Tol., For Mill Fixture</v>
      </c>
      <c r="GK358" t="str">
        <v>Mfg. Tol., L32</v>
      </c>
      <c r="GL358" t="str">
        <v>Mfg. Tol., L33</v>
      </c>
      <c r="GM358" t="str">
        <v>Mfg. Tol., No Tool Marks</v>
      </c>
      <c r="GN358" t="str">
        <v>Mfg. Tol., OL03361</v>
      </c>
      <c r="GO358" t="str">
        <v>Mfg. Tol., Record off center value</v>
      </c>
      <c r="GP358" t="str">
        <v>Mfg. Tol., Same 3 Places, Record MIN</v>
      </c>
      <c r="GQ358" t="str">
        <v>Mfg. Tol., Section</v>
      </c>
      <c r="GR358" t="str">
        <v>Mfg. Tol., Section B-B</v>
      </c>
      <c r="GS358" t="str">
        <v>Mfg. Tol., Section, OL03361</v>
      </c>
      <c r="GT358" t="str">
        <v>Mfg. Tol., Section, Per Note 2</v>
      </c>
      <c r="GU358" t="str">
        <v>Mfg. Tol., See Image</v>
      </c>
      <c r="GV358" t="str">
        <v>Mfg. Tol., See Image, Bore in Blue</v>
      </c>
      <c r="GW358" t="str">
        <v>Mfg. Tol., See Image, Hook Tip</v>
      </c>
      <c r="GX358" t="str">
        <v>Mfg. Tol., Sharp Okay No Burr</v>
      </c>
      <c r="GY358" t="str">
        <v>Mfg. Tol., Threadless Blank</v>
      </c>
      <c r="GZ358" t="str">
        <v>Mfg.Tol.</v>
      </c>
      <c r="HA358" t="str">
        <v>Mgf. To., T.S.C.</v>
      </c>
      <c r="HB358" t="str">
        <v>Milled Feature</v>
      </c>
      <c r="HC358" t="str">
        <v>Milled Feature, OL04045</v>
      </c>
      <c r="HD358" t="str">
        <v>More than .0005 out of center = Fail</v>
      </c>
      <c r="HE358" t="str">
        <v>Must Pass Through</v>
      </c>
      <c r="HF358" t="str">
        <v>Must pass through gauge</v>
      </c>
      <c r="HG358" t="str">
        <v>Must Pass Through Go Gauge</v>
      </c>
      <c r="HH358" t="str">
        <v>Must Pass, See Image.</v>
      </c>
      <c r="HI358" t="str">
        <v>NA</v>
      </c>
      <c r="HJ358" t="str">
        <v>Narrow Area</v>
      </c>
      <c r="HK358" t="str">
        <v>Near Balloon 21</v>
      </c>
      <c r="HL358" t="str">
        <v>Near Datum B</v>
      </c>
      <c r="HM358" t="str">
        <v>Neck Dia.</v>
      </c>
      <c r="HN358" t="str">
        <v>Neck to Head Rad.</v>
      </c>
      <c r="HO358" t="str">
        <v>No Copper Deposits Allowed</v>
      </c>
      <c r="HP358" t="str">
        <v>No Section</v>
      </c>
      <c r="HQ358" t="str">
        <v>No Section, .01 to .014 = Pass</v>
      </c>
      <c r="HR358" t="str">
        <v>No Section, Rotate Part</v>
      </c>
      <c r="HS358" t="str">
        <v>No Section, See Image</v>
      </c>
      <c r="HT358" t="str">
        <v>No Slot, Section B-B</v>
      </c>
      <c r="HU358" t="str">
        <v>No visual step = Pass</v>
      </c>
      <c r="HV358" t="str">
        <v>Not to exceed .95 Deep</v>
      </c>
      <c r="HW358" t="str">
        <v>Note 1</v>
      </c>
      <c r="HX358" t="str">
        <v>OL00333/A</v>
      </c>
      <c r="HY358" t="str">
        <v>OL00519</v>
      </c>
      <c r="HZ358" t="str">
        <v>OL00520</v>
      </c>
      <c r="IA358" t="str">
        <v>OL00529</v>
      </c>
      <c r="IB358" t="str">
        <v>OL00542</v>
      </c>
      <c r="IC358" t="str">
        <v>OL00724</v>
      </c>
      <c r="ID358" t="str">
        <v>OL01250</v>
      </c>
      <c r="IE358" t="str">
        <v>OL01869, Threadless Blank</v>
      </c>
      <c r="IF358" t="str">
        <v>OL01870, Section</v>
      </c>
      <c r="IG358" t="str">
        <v>OL02255</v>
      </c>
      <c r="IH358" t="str">
        <v>OL02255, Mfg. Tol.</v>
      </c>
      <c r="II358" t="str">
        <v>OL02302</v>
      </c>
      <c r="IJ358" t="str">
        <v xml:space="preserve">OL02318  needed per image instructions </v>
      </c>
      <c r="IK358" t="str">
        <v>OL02556</v>
      </c>
      <c r="IL358" t="str">
        <v>OL02557</v>
      </c>
      <c r="IM358" t="str">
        <v>OL02567</v>
      </c>
      <c r="IN358" t="str">
        <v>OL02653</v>
      </c>
      <c r="IO358" t="str">
        <v>OL02718</v>
      </c>
      <c r="IP358" t="str">
        <v>OL02841</v>
      </c>
      <c r="IQ358" t="str">
        <v>OL02842</v>
      </c>
      <c r="IR358" t="str">
        <v>OL02844</v>
      </c>
      <c r="IS358" t="str">
        <v>OL02871</v>
      </c>
      <c r="IT358" t="str">
        <v>OL02887</v>
      </c>
      <c r="IU358" t="str">
        <v>OL03766</v>
      </c>
      <c r="IV358" t="str">
        <v>OL03868</v>
      </c>
      <c r="IW358" t="str">
        <v>OL03869</v>
      </c>
      <c r="IX358" t="str">
        <v>OL03870</v>
      </c>
      <c r="IY358" t="str">
        <v>OL03873, DWG# 100448-44</v>
      </c>
      <c r="IZ358" t="str">
        <v>OL03949</v>
      </c>
      <c r="JA358" t="str">
        <v xml:space="preserve">OL04043, Section </v>
      </c>
      <c r="JB358" t="str">
        <v xml:space="preserve">OL04044, Section </v>
      </c>
      <c r="JC358" t="str">
        <v>OL04045</v>
      </c>
      <c r="JD358" t="str">
        <v>OL04045, Milled Feature</v>
      </c>
      <c r="JE358" t="str">
        <v>OL04063</v>
      </c>
      <c r="JF358" t="str">
        <v>OL04064</v>
      </c>
      <c r="JG358" t="str">
        <v>OL04065</v>
      </c>
      <c r="JH358" t="str">
        <v>OL04181</v>
      </c>
      <c r="JI358" t="str">
        <v>OL04218</v>
      </c>
      <c r="JJ358" t="str">
        <v>OL04224, See Image</v>
      </c>
      <c r="JK358" t="str">
        <v>OL04374</v>
      </c>
      <c r="JL358" t="str">
        <v>OL04375, Section M-M</v>
      </c>
      <c r="JM358" t="str">
        <v>OL04376, Section M-M</v>
      </c>
      <c r="JN358" t="str">
        <v>OL04443</v>
      </c>
      <c r="JO358" t="str">
        <v>OL04444</v>
      </c>
      <c r="JP358" t="str">
        <v>One side of slot</v>
      </c>
      <c r="JQ358" t="str">
        <v>Other side of slot</v>
      </c>
      <c r="JR358" t="str">
        <v>Out of center more than .002 = Fail</v>
      </c>
      <c r="JS358" t="str">
        <v>Out of center more than.002 = Fail</v>
      </c>
      <c r="JT358" t="str">
        <v>Overlay OL02713</v>
      </c>
    </row>
    <row r="359" spans="1:280">
      <c r="A359" s="74" t="s">
        <v>763</v>
      </c>
      <c r="C359" s="74" t="str" cm="1">
        <f t="array" ref="C359:JT359">TRANSPOSE(_xlfn._xlws.SORT(_xlfn._xlws.FILTER($A$2:$A$279,ISNUMBER(SEARCH('Prt. Lib. &amp; Routine, Table'!M366,$A$2:$A$279)),"not found")))</f>
        <v xml:space="preserve"> 'C', Whirl Blank</v>
      </c>
      <c r="D359" t="str">
        <v xml:space="preserve"> See Image, Constrained</v>
      </c>
      <c r="E359" t="str">
        <v>(.04 to .12 range = Pass)</v>
      </c>
      <c r="F359" t="str">
        <v>(.042 FULL) Go Pin Seat Fully</v>
      </c>
      <c r="G359" t="str">
        <v>(B), Mfg. Tol.</v>
      </c>
      <c r="H359" t="str">
        <v>(B), O.A.L.</v>
      </c>
      <c r="I359" t="str">
        <v>.001 or less =Pass</v>
      </c>
      <c r="J359" t="str">
        <v>.001 or less out of center = Pass</v>
      </c>
      <c r="K359" t="str">
        <v>.002 or Less = Pass</v>
      </c>
      <c r="L359" t="str">
        <v>.002 or Less out of center = Pass</v>
      </c>
      <c r="M359" t="str">
        <v>.005 to .015 = Pass</v>
      </c>
      <c r="N359" t="str">
        <v>.0125 Mean, Section</v>
      </c>
      <c r="O359" t="str">
        <v>.025 or Less in X &amp; Y=Pass</v>
      </c>
      <c r="P359" t="str">
        <v>.038 Mean</v>
      </c>
      <c r="Q359" t="str">
        <v>.063 MM = .0024 IN, See Image</v>
      </c>
      <c r="R359" t="str">
        <v>.063MM = .0024"</v>
      </c>
      <c r="S359" t="str">
        <v>.243 NO-GO, Unconstrained, Must Not Start</v>
      </c>
      <c r="T359" t="str">
        <v>@ Back Face &amp; ID, No Raised Edge</v>
      </c>
      <c r="U359" t="str">
        <v>@ Back Face &amp; OD, No Raised Edge</v>
      </c>
      <c r="V359" t="str">
        <v>@ ID &amp; FACE</v>
      </c>
      <c r="W359" t="str">
        <v>@ OD &amp; BACK FACE</v>
      </c>
      <c r="X359" t="str">
        <v>@ OD &amp; FACE</v>
      </c>
      <c r="Y359" t="str">
        <v>Across from slot</v>
      </c>
      <c r="Z359" t="str">
        <v>All Edge Breaks</v>
      </c>
      <c r="AA359" t="str">
        <v>Attached to bar stock</v>
      </c>
      <c r="AB359" t="str">
        <v xml:space="preserve">Back Turn Fillet Rad. </v>
      </c>
      <c r="AC359" t="str">
        <v>Balloon 1 (DWG FRM0105 Page 2, NV-27)</v>
      </c>
      <c r="AD359" t="str">
        <v>Balloon 1 (DWG FRM0105, NV-30)</v>
      </c>
      <c r="AE359" t="str">
        <v>Balloon 1 (P# 9890002-20) OL00429/A</v>
      </c>
      <c r="AF359" t="str">
        <v>Balloon 1, DWG#FRM0105</v>
      </c>
      <c r="AG359" t="str">
        <v>Balloon 11, See Image</v>
      </c>
      <c r="AH359" t="str">
        <v xml:space="preserve">Balloon 2 (DWG FRM0105 Page 2, NV-27) </v>
      </c>
      <c r="AI359" t="str">
        <v>Balloon 2 (DWG FRM0105, NV-30)</v>
      </c>
      <c r="AJ359" t="str">
        <v>Balloon 2 (P# 9890002-20)</v>
      </c>
      <c r="AK359" t="str">
        <v>Balloon 2, DWG#FRM0105</v>
      </c>
      <c r="AL359" t="str">
        <v>Balloon 2, DWG#FRM0105, See Image</v>
      </c>
      <c r="AM359" t="str">
        <v>Balloon 3 (DWG FRM0105, NV-30 Minor)</v>
      </c>
      <c r="AN359" t="str">
        <v>Balloon 3 (DWG FRM0105, NV-30)</v>
      </c>
      <c r="AO359" t="str">
        <v>Balloon 3 (P# 9890002-20)</v>
      </c>
      <c r="AP359" t="str">
        <v>Balloon 4</v>
      </c>
      <c r="AQ359" t="str">
        <v>Balloon 4 (P# 9890002-20)</v>
      </c>
      <c r="AR359" t="str">
        <v>Below Middle Band</v>
      </c>
      <c r="AS359" t="str">
        <v>Best Fit Pin, .003 or Less =Pass</v>
      </c>
      <c r="AT359" t="str">
        <v>Blank</v>
      </c>
      <c r="AU359" t="str">
        <v>Blank Turn Maj.</v>
      </c>
      <c r="AV359" t="str">
        <v>Blank Turn Maj. Mill Flt., OL4172</v>
      </c>
      <c r="AW359" t="str">
        <v>Blank Without .010 Slots</v>
      </c>
      <c r="AX359" t="str">
        <v>Blank Without .010 Slots, Section</v>
      </c>
      <c r="AY359" t="str">
        <v>Blank without thread</v>
      </c>
      <c r="AZ359" t="str">
        <v xml:space="preserve">Blank, Center of V Grv. </v>
      </c>
      <c r="BA359" t="str">
        <v>Blank, Check R adjacent Balloon 17</v>
      </c>
      <c r="BB359" t="str">
        <v>Blank, EXT. Feature</v>
      </c>
      <c r="BC359" t="str">
        <v>Blank, See Image, OL04335</v>
      </c>
      <c r="BD359" t="str">
        <v>Blank, See Image, OL04336</v>
      </c>
      <c r="BE359" t="str">
        <v xml:space="preserve">Blank, Thrd. </v>
      </c>
      <c r="BF359" t="str">
        <v>Blank, Turn Tip</v>
      </c>
      <c r="BG359" t="str">
        <v>Blank, Without Thrd.</v>
      </c>
      <c r="BH359" t="str">
        <v>Blank, Without Thread</v>
      </c>
      <c r="BI359" t="str">
        <v xml:space="preserve">Blunt Start Blend to Minor </v>
      </c>
      <c r="BJ359" t="str">
        <v>Calc., Use Go HEX</v>
      </c>
      <c r="BK359" t="str">
        <v>Can't dig into OD</v>
      </c>
      <c r="BL359" t="str">
        <v>Carbide Gauge</v>
      </c>
      <c r="BM359" t="str">
        <v xml:space="preserve">Center of V Grv. </v>
      </c>
      <c r="BN359" t="str">
        <v>Centered Less than .03 = Pass</v>
      </c>
      <c r="BO359" t="str">
        <v>Centered within .0005 or Less = Pass</v>
      </c>
      <c r="BP359" t="str">
        <v>Centered within .001 or Less = Pass</v>
      </c>
      <c r="BQ359" t="str">
        <v>Centered within .0254 or Less = Pass</v>
      </c>
      <c r="BR359" t="str">
        <v>Check close to Rod Slot</v>
      </c>
      <c r="BS359" t="str">
        <v>Check every other hole</v>
      </c>
      <c r="BT359" t="str">
        <v>Check Go over full length of slot.</v>
      </c>
      <c r="BU359" t="str">
        <v>Check Near Closed End</v>
      </c>
      <c r="BV359" t="str">
        <v>Check per Print View, Away from Rod Slot</v>
      </c>
      <c r="BW359" t="str">
        <v>Check to Balloon 30 Go Pin</v>
      </c>
      <c r="BX359" t="str">
        <v>Check with .2705 SET Pin Inside Part</v>
      </c>
      <c r="BY359" t="str">
        <v>Check with Hex Up</v>
      </c>
      <c r="BZ359" t="str">
        <v>CMM Blank</v>
      </c>
      <c r="CA359" t="str">
        <v>Confirm Full Radius</v>
      </c>
      <c r="CB359" t="str">
        <v>Constrained in fixture</v>
      </c>
      <c r="CC359" t="str">
        <v>Constrained with Ring</v>
      </c>
      <c r="CD359" t="str">
        <v>Constrained, See Image</v>
      </c>
      <c r="CE359" t="str">
        <v>Dim. "A"</v>
      </c>
      <c r="CF359" t="str">
        <v>Dim. "B"</v>
      </c>
      <c r="CG359" t="str">
        <v>Dim. "C"</v>
      </c>
      <c r="CH359" t="str">
        <v>Dim. "D", Whirl Blank</v>
      </c>
      <c r="CI359" t="str">
        <v>Dim. "G"</v>
      </c>
      <c r="CJ359" t="str">
        <v>Dim. E, Blank Turn Maj. &amp;  Mill Flt</v>
      </c>
      <c r="CK359" t="str">
        <v>Dim. E, Blank Turn Maj.&amp;  Mill Flt</v>
      </c>
      <c r="CL359" t="str">
        <v>Dim. H, Whirl Blank</v>
      </c>
      <c r="CM359" t="str">
        <v>Dim. J, 'Blank Turn Maj. &amp; Whirl Blank</v>
      </c>
      <c r="CN359" t="str">
        <v>Disk Drop Indicator Tip</v>
      </c>
      <c r="CO359" t="str">
        <v>DWG 100448-15, Balloon F_1</v>
      </c>
      <c r="CP359" t="str">
        <v>DWG 100448-15, OL02571</v>
      </c>
      <c r="CQ359" t="str">
        <v>DWG 100448-41</v>
      </c>
      <c r="CR359" t="str">
        <v>DWG 9890040, (10E),Section Part, OL01139</v>
      </c>
      <c r="CS359" t="str">
        <v>DWG 9890040, (10E),Section, OL01139</v>
      </c>
      <c r="CT359" t="str">
        <v>DWG 9890040, (11E)</v>
      </c>
      <c r="CU359" t="str">
        <v>DWG 9890040, (11E), Pins with Flats</v>
      </c>
      <c r="CV359" t="str">
        <v>DWG 9890040, (12E),  Pass=.002 or less</v>
      </c>
      <c r="CW359" t="str">
        <v>DWG 9890040, (12E), See Image</v>
      </c>
      <c r="CX359" t="str">
        <v>DWG 9890040, (1E), OL01431</v>
      </c>
      <c r="CY359" t="str">
        <v>DWG 9890040, (1E), OL01432</v>
      </c>
      <c r="CZ359" t="str">
        <v>DWG 9890040, (2E), OL01432</v>
      </c>
      <c r="DA359" t="str">
        <v>DWG 9890040, (3E)</v>
      </c>
      <c r="DB359" t="str">
        <v>DWG 9890040, (4E)</v>
      </c>
      <c r="DC359" t="str">
        <v>DWG 9890040, (5E), OL02336</v>
      </c>
      <c r="DD359" t="str">
        <v>DWG 9890040, (6E)</v>
      </c>
      <c r="DE359" t="str">
        <v>DWG 9890040, (7E)</v>
      </c>
      <c r="DF359" t="str">
        <v>DWG 9890040, (8E), OL01433</v>
      </c>
      <c r="DG359" t="str">
        <v>DWG 9890040, (8E), OL01433, Section</v>
      </c>
      <c r="DH359" t="str">
        <v>DWG 9890040, (9E), Close to Rod Slot</v>
      </c>
      <c r="DI359" t="str">
        <v>DWG 9890040, (9E),Close to Rod Slot</v>
      </c>
      <c r="DJ359" t="str">
        <v>DWG FRM0105 PAGE 2</v>
      </c>
      <c r="DK359" t="str">
        <v>DWG# 100448-41</v>
      </c>
      <c r="DL359" t="str">
        <v>DWG# 100448-44</v>
      </c>
      <c r="DM359" t="str">
        <v>DWG# 9890003  (1), Section OL00436/A</v>
      </c>
      <c r="DN359" t="str">
        <v>DWG# 9890003 (3), Ring Gauge Constrained</v>
      </c>
      <c r="DO359" t="str">
        <v>DWG# 9890003 (4), Section</v>
      </c>
      <c r="DP359" t="str">
        <v>DWG#100448-26, Balloon 1K, OL02350</v>
      </c>
      <c r="DQ359" t="str">
        <v>DWG#100448-26, Balloon 2K, OL02350</v>
      </c>
      <c r="DR359" t="str">
        <v>DWG#100448-26, Balloon 3K, OL02363</v>
      </c>
      <c r="DS359" t="str">
        <v>DWG#100448-26, Balloon 4K</v>
      </c>
      <c r="DT359" t="str">
        <v>DWG#100448-26, Balloon 5K, Section</v>
      </c>
      <c r="DU359" t="str">
        <v>DWG#100448-26, Balloon 6K</v>
      </c>
      <c r="DV359" t="str">
        <v>DWG#100448-26, Balloon 7K, Section</v>
      </c>
      <c r="DW359" t="str">
        <v>DWG#100448-26, Mfg. Tol.</v>
      </c>
      <c r="DX359" t="str">
        <v>DWG#9890003 (2) Ring Gauge Constrained</v>
      </c>
      <c r="DY359" t="str">
        <v>DWG#9890044</v>
      </c>
      <c r="DZ359" t="str">
        <v>DWG#9890044 .1985 to .2005=Pass</v>
      </c>
      <c r="EA359" t="str">
        <v>DWG#9890044 Overlay OL02441</v>
      </c>
      <c r="EB359" t="str">
        <v>DWG#9890044, OL02441</v>
      </c>
      <c r="EC359" t="str">
        <v>DWG#FRM0105</v>
      </c>
      <c r="ED359" t="str">
        <v>EXT.</v>
      </c>
      <c r="EE359" t="str">
        <v>EXT. Section, OL02460</v>
      </c>
      <c r="EF359" t="str">
        <v>EXT., OL04223</v>
      </c>
      <c r="EG359" t="str">
        <v>Flat Drop Indicator Tip</v>
      </c>
      <c r="EH359" t="str">
        <v>Full Go Pin, No Light, at Radius</v>
      </c>
      <c r="EI359" t="str">
        <v>Function Check</v>
      </c>
      <c r="EJ359" t="str">
        <v>GO Function Gauge</v>
      </c>
      <c r="EK359" t="str">
        <v>Go Gauge for Balloon 1 &amp; 4</v>
      </c>
      <c r="EL359" t="str">
        <v>Go Pin must pass through</v>
      </c>
      <c r="EM359" t="str">
        <v>Greater than .005 = Fail, Section</v>
      </c>
      <c r="EN359" t="str">
        <v>Greater than .025 out of center = Fail</v>
      </c>
      <c r="EO359" t="str">
        <v>Greater than 2.6 = Pass</v>
      </c>
      <c r="EP359" t="str">
        <v>Green = Pass, Red = Fail</v>
      </c>
      <c r="EQ359" t="str">
        <v>Hex Depth</v>
      </c>
      <c r="ER359" t="str">
        <v>Hex Minor</v>
      </c>
      <c r="ES359" t="str">
        <v>Hole Dia.</v>
      </c>
      <c r="ET359" t="str">
        <v>ID Sphere Finish</v>
      </c>
      <c r="EU359" t="str">
        <v>ID/OD Both Sides, Diff. .002 or less = Pass</v>
      </c>
      <c r="EV359" t="str">
        <v>If Looks Big, Section</v>
      </c>
      <c r="EW359" t="str">
        <v>If Looks Small, Section</v>
      </c>
      <c r="EX359" t="str">
        <v>Insp. Close to Break Away, Mfg.Tol.</v>
      </c>
      <c r="EY359" t="str">
        <v>INT.</v>
      </c>
      <c r="EZ359" t="str">
        <v>INT. Section, OL02460</v>
      </c>
      <c r="FA359" t="str">
        <v>INT., OL04223</v>
      </c>
      <c r="FB359" t="str">
        <v>Intersect. of 7.7 &amp; R0.10</v>
      </c>
      <c r="FC359" t="str">
        <v>Intersect. of 8.79 and R.25 MAX</v>
      </c>
      <c r="FD359" t="str">
        <v>Keep Ind. Tip away from corner</v>
      </c>
      <c r="FE359" t="str">
        <v>L31</v>
      </c>
      <c r="FF359" t="str">
        <v>Laser Mark</v>
      </c>
      <c r="FG359" t="str">
        <v>LASER PER NOTE 4</v>
      </c>
      <c r="FH359" t="str">
        <v>LASER PER NOTE 4, Final Check 1 only</v>
      </c>
      <c r="FI359" t="str">
        <v>Less than .002 out of center = Pass</v>
      </c>
      <c r="FJ359" t="str">
        <v>Less than 2.75 = Pass, Section</v>
      </c>
      <c r="FK359" t="str">
        <v>List as pin. Not Calibrated</v>
      </c>
      <c r="FL359" t="str">
        <v>M9 X 1.25 BUTT See Comment Image</v>
      </c>
      <c r="FM359" t="str">
        <v>Manual Section</v>
      </c>
      <c r="FN359" t="str">
        <v>Max Deep .241 NO-GO =.42</v>
      </c>
      <c r="FO359" t="str">
        <v>MAX Depth of (Note 7) .241 NO-GO Pin</v>
      </c>
      <c r="FP359" t="str">
        <v>Measure from Blue Line, See Image</v>
      </c>
      <c r="FQ359" t="str">
        <v>Measure Width of Blue Area, See Image</v>
      </c>
      <c r="FR359" t="str">
        <v>Mfg. Tol</v>
      </c>
      <c r="FS359" t="str">
        <v>Mfg. Tol, See Image</v>
      </c>
      <c r="FT359" t="str">
        <v>Mfg. Tol.</v>
      </c>
      <c r="FU359" t="str">
        <v>Mfg. Tol. "A"</v>
      </c>
      <c r="FV359" t="str">
        <v>Mfg. Tol. (Zero on Gauge Full Dia. Lead)</v>
      </c>
      <c r="FW359" t="str">
        <v>Mfg. Tol. Balloon 11, See Image</v>
      </c>
      <c r="FX359" t="str">
        <v>Mfg. Tol. Balloon 4</v>
      </c>
      <c r="FY359" t="str">
        <v>Mfg. Tol. Balloon 7</v>
      </c>
      <c r="FZ359" t="str">
        <v xml:space="preserve">Mfg. Tol. C-Bore Face (Ballo 28) </v>
      </c>
      <c r="GA359" t="str">
        <v>Mfg. Tol. Section</v>
      </c>
      <c r="GB359" t="str">
        <v>Mfg. Tol. See Image</v>
      </c>
      <c r="GC359" t="str">
        <v>Mfg. Tol., 3 Places, Record MAX</v>
      </c>
      <c r="GD359" t="str">
        <v>Mfg. Tol., Balloon 11</v>
      </c>
      <c r="GE359" t="str">
        <v>Mfg. Tol., Balloon 7</v>
      </c>
      <c r="GF359" t="str">
        <v>Mfg. Tol., Blank</v>
      </c>
      <c r="GG359" t="str">
        <v>Mfg. Tol., Blank, Balloon 12</v>
      </c>
      <c r="GH359" t="str">
        <v>Mfg. Tol., Blend to SØ.320</v>
      </c>
      <c r="GI359" t="str">
        <v>Mfg. Tol., Calculation</v>
      </c>
      <c r="GJ359" t="str">
        <v>Mfg. Tol., For Mill Fixture</v>
      </c>
      <c r="GK359" t="str">
        <v>Mfg. Tol., L32</v>
      </c>
      <c r="GL359" t="str">
        <v>Mfg. Tol., L33</v>
      </c>
      <c r="GM359" t="str">
        <v>Mfg. Tol., No Tool Marks</v>
      </c>
      <c r="GN359" t="str">
        <v>Mfg. Tol., OL03361</v>
      </c>
      <c r="GO359" t="str">
        <v>Mfg. Tol., Record off center value</v>
      </c>
      <c r="GP359" t="str">
        <v>Mfg. Tol., Same 3 Places, Record MIN</v>
      </c>
      <c r="GQ359" t="str">
        <v>Mfg. Tol., Section</v>
      </c>
      <c r="GR359" t="str">
        <v>Mfg. Tol., Section B-B</v>
      </c>
      <c r="GS359" t="str">
        <v>Mfg. Tol., Section, OL03361</v>
      </c>
      <c r="GT359" t="str">
        <v>Mfg. Tol., Section, Per Note 2</v>
      </c>
      <c r="GU359" t="str">
        <v>Mfg. Tol., See Image</v>
      </c>
      <c r="GV359" t="str">
        <v>Mfg. Tol., See Image, Bore in Blue</v>
      </c>
      <c r="GW359" t="str">
        <v>Mfg. Tol., See Image, Hook Tip</v>
      </c>
      <c r="GX359" t="str">
        <v>Mfg. Tol., Sharp Okay No Burr</v>
      </c>
      <c r="GY359" t="str">
        <v>Mfg. Tol., Threadless Blank</v>
      </c>
      <c r="GZ359" t="str">
        <v>Mfg.Tol.</v>
      </c>
      <c r="HA359" t="str">
        <v>Mgf. To., T.S.C.</v>
      </c>
      <c r="HB359" t="str">
        <v>Milled Feature</v>
      </c>
      <c r="HC359" t="str">
        <v>Milled Feature, OL04045</v>
      </c>
      <c r="HD359" t="str">
        <v>More than .0005 out of center = Fail</v>
      </c>
      <c r="HE359" t="str">
        <v>Must Pass Through</v>
      </c>
      <c r="HF359" t="str">
        <v>Must pass through gauge</v>
      </c>
      <c r="HG359" t="str">
        <v>Must Pass Through Go Gauge</v>
      </c>
      <c r="HH359" t="str">
        <v>Must Pass, See Image.</v>
      </c>
      <c r="HI359" t="str">
        <v>NA</v>
      </c>
      <c r="HJ359" t="str">
        <v>Narrow Area</v>
      </c>
      <c r="HK359" t="str">
        <v>Near Balloon 21</v>
      </c>
      <c r="HL359" t="str">
        <v>Near Datum B</v>
      </c>
      <c r="HM359" t="str">
        <v>Neck Dia.</v>
      </c>
      <c r="HN359" t="str">
        <v>Neck to Head Rad.</v>
      </c>
      <c r="HO359" t="str">
        <v>No Copper Deposits Allowed</v>
      </c>
      <c r="HP359" t="str">
        <v>No Section</v>
      </c>
      <c r="HQ359" t="str">
        <v>No Section, .01 to .014 = Pass</v>
      </c>
      <c r="HR359" t="str">
        <v>No Section, Rotate Part</v>
      </c>
      <c r="HS359" t="str">
        <v>No Section, See Image</v>
      </c>
      <c r="HT359" t="str">
        <v>No Slot, Section B-B</v>
      </c>
      <c r="HU359" t="str">
        <v>No visual step = Pass</v>
      </c>
      <c r="HV359" t="str">
        <v>Not to exceed .95 Deep</v>
      </c>
      <c r="HW359" t="str">
        <v>Note 1</v>
      </c>
      <c r="HX359" t="str">
        <v>OL00333/A</v>
      </c>
      <c r="HY359" t="str">
        <v>OL00519</v>
      </c>
      <c r="HZ359" t="str">
        <v>OL00520</v>
      </c>
      <c r="IA359" t="str">
        <v>OL00529</v>
      </c>
      <c r="IB359" t="str">
        <v>OL00542</v>
      </c>
      <c r="IC359" t="str">
        <v>OL00724</v>
      </c>
      <c r="ID359" t="str">
        <v>OL01250</v>
      </c>
      <c r="IE359" t="str">
        <v>OL01869, Threadless Blank</v>
      </c>
      <c r="IF359" t="str">
        <v>OL01870, Section</v>
      </c>
      <c r="IG359" t="str">
        <v>OL02255</v>
      </c>
      <c r="IH359" t="str">
        <v>OL02255, Mfg. Tol.</v>
      </c>
      <c r="II359" t="str">
        <v>OL02302</v>
      </c>
      <c r="IJ359" t="str">
        <v xml:space="preserve">OL02318  needed per image instructions </v>
      </c>
      <c r="IK359" t="str">
        <v>OL02556</v>
      </c>
      <c r="IL359" t="str">
        <v>OL02557</v>
      </c>
      <c r="IM359" t="str">
        <v>OL02567</v>
      </c>
      <c r="IN359" t="str">
        <v>OL02653</v>
      </c>
      <c r="IO359" t="str">
        <v>OL02718</v>
      </c>
      <c r="IP359" t="str">
        <v>OL02841</v>
      </c>
      <c r="IQ359" t="str">
        <v>OL02842</v>
      </c>
      <c r="IR359" t="str">
        <v>OL02844</v>
      </c>
      <c r="IS359" t="str">
        <v>OL02871</v>
      </c>
      <c r="IT359" t="str">
        <v>OL02887</v>
      </c>
      <c r="IU359" t="str">
        <v>OL03766</v>
      </c>
      <c r="IV359" t="str">
        <v>OL03868</v>
      </c>
      <c r="IW359" t="str">
        <v>OL03869</v>
      </c>
      <c r="IX359" t="str">
        <v>OL03870</v>
      </c>
      <c r="IY359" t="str">
        <v>OL03873, DWG# 100448-44</v>
      </c>
      <c r="IZ359" t="str">
        <v>OL03949</v>
      </c>
      <c r="JA359" t="str">
        <v xml:space="preserve">OL04043, Section </v>
      </c>
      <c r="JB359" t="str">
        <v xml:space="preserve">OL04044, Section </v>
      </c>
      <c r="JC359" t="str">
        <v>OL04045</v>
      </c>
      <c r="JD359" t="str">
        <v>OL04045, Milled Feature</v>
      </c>
      <c r="JE359" t="str">
        <v>OL04063</v>
      </c>
      <c r="JF359" t="str">
        <v>OL04064</v>
      </c>
      <c r="JG359" t="str">
        <v>OL04065</v>
      </c>
      <c r="JH359" t="str">
        <v>OL04181</v>
      </c>
      <c r="JI359" t="str">
        <v>OL04218</v>
      </c>
      <c r="JJ359" t="str">
        <v>OL04224, See Image</v>
      </c>
      <c r="JK359" t="str">
        <v>OL04374</v>
      </c>
      <c r="JL359" t="str">
        <v>OL04375, Section M-M</v>
      </c>
      <c r="JM359" t="str">
        <v>OL04376, Section M-M</v>
      </c>
      <c r="JN359" t="str">
        <v>OL04443</v>
      </c>
      <c r="JO359" t="str">
        <v>OL04444</v>
      </c>
      <c r="JP359" t="str">
        <v>One side of slot</v>
      </c>
      <c r="JQ359" t="str">
        <v>Other side of slot</v>
      </c>
      <c r="JR359" t="str">
        <v>Out of center more than .002 = Fail</v>
      </c>
      <c r="JS359" t="str">
        <v>Out of center more than.002 = Fail</v>
      </c>
      <c r="JT359" t="str">
        <v>Overlay OL02713</v>
      </c>
    </row>
    <row r="360" spans="1:280">
      <c r="A360" s="74" t="s">
        <v>764</v>
      </c>
      <c r="C360" s="74" t="str" cm="1">
        <f t="array" ref="C360:JT360">TRANSPOSE(_xlfn._xlws.SORT(_xlfn._xlws.FILTER($A$2:$A$279,ISNUMBER(SEARCH('Prt. Lib. &amp; Routine, Table'!M367,$A$2:$A$279)),"not found")))</f>
        <v xml:space="preserve"> 'C', Whirl Blank</v>
      </c>
      <c r="D360" t="str">
        <v xml:space="preserve"> See Image, Constrained</v>
      </c>
      <c r="E360" t="str">
        <v>(.04 to .12 range = Pass)</v>
      </c>
      <c r="F360" t="str">
        <v>(.042 FULL) Go Pin Seat Fully</v>
      </c>
      <c r="G360" t="str">
        <v>(B), Mfg. Tol.</v>
      </c>
      <c r="H360" t="str">
        <v>(B), O.A.L.</v>
      </c>
      <c r="I360" t="str">
        <v>.001 or less =Pass</v>
      </c>
      <c r="J360" t="str">
        <v>.001 or less out of center = Pass</v>
      </c>
      <c r="K360" t="str">
        <v>.002 or Less = Pass</v>
      </c>
      <c r="L360" t="str">
        <v>.002 or Less out of center = Pass</v>
      </c>
      <c r="M360" t="str">
        <v>.005 to .015 = Pass</v>
      </c>
      <c r="N360" t="str">
        <v>.0125 Mean, Section</v>
      </c>
      <c r="O360" t="str">
        <v>.025 or Less in X &amp; Y=Pass</v>
      </c>
      <c r="P360" t="str">
        <v>.038 Mean</v>
      </c>
      <c r="Q360" t="str">
        <v>.063 MM = .0024 IN, See Image</v>
      </c>
      <c r="R360" t="str">
        <v>.063MM = .0024"</v>
      </c>
      <c r="S360" t="str">
        <v>.243 NO-GO, Unconstrained, Must Not Start</v>
      </c>
      <c r="T360" t="str">
        <v>@ Back Face &amp; ID, No Raised Edge</v>
      </c>
      <c r="U360" t="str">
        <v>@ Back Face &amp; OD, No Raised Edge</v>
      </c>
      <c r="V360" t="str">
        <v>@ ID &amp; FACE</v>
      </c>
      <c r="W360" t="str">
        <v>@ OD &amp; BACK FACE</v>
      </c>
      <c r="X360" t="str">
        <v>@ OD &amp; FACE</v>
      </c>
      <c r="Y360" t="str">
        <v>Across from slot</v>
      </c>
      <c r="Z360" t="str">
        <v>All Edge Breaks</v>
      </c>
      <c r="AA360" t="str">
        <v>Attached to bar stock</v>
      </c>
      <c r="AB360" t="str">
        <v xml:space="preserve">Back Turn Fillet Rad. </v>
      </c>
      <c r="AC360" t="str">
        <v>Balloon 1 (DWG FRM0105 Page 2, NV-27)</v>
      </c>
      <c r="AD360" t="str">
        <v>Balloon 1 (DWG FRM0105, NV-30)</v>
      </c>
      <c r="AE360" t="str">
        <v>Balloon 1 (P# 9890002-20) OL00429/A</v>
      </c>
      <c r="AF360" t="str">
        <v>Balloon 1, DWG#FRM0105</v>
      </c>
      <c r="AG360" t="str">
        <v>Balloon 11, See Image</v>
      </c>
      <c r="AH360" t="str">
        <v xml:space="preserve">Balloon 2 (DWG FRM0105 Page 2, NV-27) </v>
      </c>
      <c r="AI360" t="str">
        <v>Balloon 2 (DWG FRM0105, NV-30)</v>
      </c>
      <c r="AJ360" t="str">
        <v>Balloon 2 (P# 9890002-20)</v>
      </c>
      <c r="AK360" t="str">
        <v>Balloon 2, DWG#FRM0105</v>
      </c>
      <c r="AL360" t="str">
        <v>Balloon 2, DWG#FRM0105, See Image</v>
      </c>
      <c r="AM360" t="str">
        <v>Balloon 3 (DWG FRM0105, NV-30 Minor)</v>
      </c>
      <c r="AN360" t="str">
        <v>Balloon 3 (DWG FRM0105, NV-30)</v>
      </c>
      <c r="AO360" t="str">
        <v>Balloon 3 (P# 9890002-20)</v>
      </c>
      <c r="AP360" t="str">
        <v>Balloon 4</v>
      </c>
      <c r="AQ360" t="str">
        <v>Balloon 4 (P# 9890002-20)</v>
      </c>
      <c r="AR360" t="str">
        <v>Below Middle Band</v>
      </c>
      <c r="AS360" t="str">
        <v>Best Fit Pin, .003 or Less =Pass</v>
      </c>
      <c r="AT360" t="str">
        <v>Blank</v>
      </c>
      <c r="AU360" t="str">
        <v>Blank Turn Maj.</v>
      </c>
      <c r="AV360" t="str">
        <v>Blank Turn Maj. Mill Flt., OL4172</v>
      </c>
      <c r="AW360" t="str">
        <v>Blank Without .010 Slots</v>
      </c>
      <c r="AX360" t="str">
        <v>Blank Without .010 Slots, Section</v>
      </c>
      <c r="AY360" t="str">
        <v>Blank without thread</v>
      </c>
      <c r="AZ360" t="str">
        <v xml:space="preserve">Blank, Center of V Grv. </v>
      </c>
      <c r="BA360" t="str">
        <v>Blank, Check R adjacent Balloon 17</v>
      </c>
      <c r="BB360" t="str">
        <v>Blank, EXT. Feature</v>
      </c>
      <c r="BC360" t="str">
        <v>Blank, See Image, OL04335</v>
      </c>
      <c r="BD360" t="str">
        <v>Blank, See Image, OL04336</v>
      </c>
      <c r="BE360" t="str">
        <v xml:space="preserve">Blank, Thrd. </v>
      </c>
      <c r="BF360" t="str">
        <v>Blank, Turn Tip</v>
      </c>
      <c r="BG360" t="str">
        <v>Blank, Without Thrd.</v>
      </c>
      <c r="BH360" t="str">
        <v>Blank, Without Thread</v>
      </c>
      <c r="BI360" t="str">
        <v xml:space="preserve">Blunt Start Blend to Minor </v>
      </c>
      <c r="BJ360" t="str">
        <v>Calc., Use Go HEX</v>
      </c>
      <c r="BK360" t="str">
        <v>Can't dig into OD</v>
      </c>
      <c r="BL360" t="str">
        <v>Carbide Gauge</v>
      </c>
      <c r="BM360" t="str">
        <v xml:space="preserve">Center of V Grv. </v>
      </c>
      <c r="BN360" t="str">
        <v>Centered Less than .03 = Pass</v>
      </c>
      <c r="BO360" t="str">
        <v>Centered within .0005 or Less = Pass</v>
      </c>
      <c r="BP360" t="str">
        <v>Centered within .001 or Less = Pass</v>
      </c>
      <c r="BQ360" t="str">
        <v>Centered within .0254 or Less = Pass</v>
      </c>
      <c r="BR360" t="str">
        <v>Check close to Rod Slot</v>
      </c>
      <c r="BS360" t="str">
        <v>Check every other hole</v>
      </c>
      <c r="BT360" t="str">
        <v>Check Go over full length of slot.</v>
      </c>
      <c r="BU360" t="str">
        <v>Check Near Closed End</v>
      </c>
      <c r="BV360" t="str">
        <v>Check per Print View, Away from Rod Slot</v>
      </c>
      <c r="BW360" t="str">
        <v>Check to Balloon 30 Go Pin</v>
      </c>
      <c r="BX360" t="str">
        <v>Check with .2705 SET Pin Inside Part</v>
      </c>
      <c r="BY360" t="str">
        <v>Check with Hex Up</v>
      </c>
      <c r="BZ360" t="str">
        <v>CMM Blank</v>
      </c>
      <c r="CA360" t="str">
        <v>Confirm Full Radius</v>
      </c>
      <c r="CB360" t="str">
        <v>Constrained in fixture</v>
      </c>
      <c r="CC360" t="str">
        <v>Constrained with Ring</v>
      </c>
      <c r="CD360" t="str">
        <v>Constrained, See Image</v>
      </c>
      <c r="CE360" t="str">
        <v>Dim. "A"</v>
      </c>
      <c r="CF360" t="str">
        <v>Dim. "B"</v>
      </c>
      <c r="CG360" t="str">
        <v>Dim. "C"</v>
      </c>
      <c r="CH360" t="str">
        <v>Dim. "D", Whirl Blank</v>
      </c>
      <c r="CI360" t="str">
        <v>Dim. "G"</v>
      </c>
      <c r="CJ360" t="str">
        <v>Dim. E, Blank Turn Maj. &amp;  Mill Flt</v>
      </c>
      <c r="CK360" t="str">
        <v>Dim. E, Blank Turn Maj.&amp;  Mill Flt</v>
      </c>
      <c r="CL360" t="str">
        <v>Dim. H, Whirl Blank</v>
      </c>
      <c r="CM360" t="str">
        <v>Dim. J, 'Blank Turn Maj. &amp; Whirl Blank</v>
      </c>
      <c r="CN360" t="str">
        <v>Disk Drop Indicator Tip</v>
      </c>
      <c r="CO360" t="str">
        <v>DWG 100448-15, Balloon F_1</v>
      </c>
      <c r="CP360" t="str">
        <v>DWG 100448-15, OL02571</v>
      </c>
      <c r="CQ360" t="str">
        <v>DWG 100448-41</v>
      </c>
      <c r="CR360" t="str">
        <v>DWG 9890040, (10E),Section Part, OL01139</v>
      </c>
      <c r="CS360" t="str">
        <v>DWG 9890040, (10E),Section, OL01139</v>
      </c>
      <c r="CT360" t="str">
        <v>DWG 9890040, (11E)</v>
      </c>
      <c r="CU360" t="str">
        <v>DWG 9890040, (11E), Pins with Flats</v>
      </c>
      <c r="CV360" t="str">
        <v>DWG 9890040, (12E),  Pass=.002 or less</v>
      </c>
      <c r="CW360" t="str">
        <v>DWG 9890040, (12E), See Image</v>
      </c>
      <c r="CX360" t="str">
        <v>DWG 9890040, (1E), OL01431</v>
      </c>
      <c r="CY360" t="str">
        <v>DWG 9890040, (1E), OL01432</v>
      </c>
      <c r="CZ360" t="str">
        <v>DWG 9890040, (2E), OL01432</v>
      </c>
      <c r="DA360" t="str">
        <v>DWG 9890040, (3E)</v>
      </c>
      <c r="DB360" t="str">
        <v>DWG 9890040, (4E)</v>
      </c>
      <c r="DC360" t="str">
        <v>DWG 9890040, (5E), OL02336</v>
      </c>
      <c r="DD360" t="str">
        <v>DWG 9890040, (6E)</v>
      </c>
      <c r="DE360" t="str">
        <v>DWG 9890040, (7E)</v>
      </c>
      <c r="DF360" t="str">
        <v>DWG 9890040, (8E), OL01433</v>
      </c>
      <c r="DG360" t="str">
        <v>DWG 9890040, (8E), OL01433, Section</v>
      </c>
      <c r="DH360" t="str">
        <v>DWG 9890040, (9E), Close to Rod Slot</v>
      </c>
      <c r="DI360" t="str">
        <v>DWG 9890040, (9E),Close to Rod Slot</v>
      </c>
      <c r="DJ360" t="str">
        <v>DWG FRM0105 PAGE 2</v>
      </c>
      <c r="DK360" t="str">
        <v>DWG# 100448-41</v>
      </c>
      <c r="DL360" t="str">
        <v>DWG# 100448-44</v>
      </c>
      <c r="DM360" t="str">
        <v>DWG# 9890003  (1), Section OL00436/A</v>
      </c>
      <c r="DN360" t="str">
        <v>DWG# 9890003 (3), Ring Gauge Constrained</v>
      </c>
      <c r="DO360" t="str">
        <v>DWG# 9890003 (4), Section</v>
      </c>
      <c r="DP360" t="str">
        <v>DWG#100448-26, Balloon 1K, OL02350</v>
      </c>
      <c r="DQ360" t="str">
        <v>DWG#100448-26, Balloon 2K, OL02350</v>
      </c>
      <c r="DR360" t="str">
        <v>DWG#100448-26, Balloon 3K, OL02363</v>
      </c>
      <c r="DS360" t="str">
        <v>DWG#100448-26, Balloon 4K</v>
      </c>
      <c r="DT360" t="str">
        <v>DWG#100448-26, Balloon 5K, Section</v>
      </c>
      <c r="DU360" t="str">
        <v>DWG#100448-26, Balloon 6K</v>
      </c>
      <c r="DV360" t="str">
        <v>DWG#100448-26, Balloon 7K, Section</v>
      </c>
      <c r="DW360" t="str">
        <v>DWG#100448-26, Mfg. Tol.</v>
      </c>
      <c r="DX360" t="str">
        <v>DWG#9890003 (2) Ring Gauge Constrained</v>
      </c>
      <c r="DY360" t="str">
        <v>DWG#9890044</v>
      </c>
      <c r="DZ360" t="str">
        <v>DWG#9890044 .1985 to .2005=Pass</v>
      </c>
      <c r="EA360" t="str">
        <v>DWG#9890044 Overlay OL02441</v>
      </c>
      <c r="EB360" t="str">
        <v>DWG#9890044, OL02441</v>
      </c>
      <c r="EC360" t="str">
        <v>DWG#FRM0105</v>
      </c>
      <c r="ED360" t="str">
        <v>EXT.</v>
      </c>
      <c r="EE360" t="str">
        <v>EXT. Section, OL02460</v>
      </c>
      <c r="EF360" t="str">
        <v>EXT., OL04223</v>
      </c>
      <c r="EG360" t="str">
        <v>Flat Drop Indicator Tip</v>
      </c>
      <c r="EH360" t="str">
        <v>Full Go Pin, No Light, at Radius</v>
      </c>
      <c r="EI360" t="str">
        <v>Function Check</v>
      </c>
      <c r="EJ360" t="str">
        <v>GO Function Gauge</v>
      </c>
      <c r="EK360" t="str">
        <v>Go Gauge for Balloon 1 &amp; 4</v>
      </c>
      <c r="EL360" t="str">
        <v>Go Pin must pass through</v>
      </c>
      <c r="EM360" t="str">
        <v>Greater than .005 = Fail, Section</v>
      </c>
      <c r="EN360" t="str">
        <v>Greater than .025 out of center = Fail</v>
      </c>
      <c r="EO360" t="str">
        <v>Greater than 2.6 = Pass</v>
      </c>
      <c r="EP360" t="str">
        <v>Green = Pass, Red = Fail</v>
      </c>
      <c r="EQ360" t="str">
        <v>Hex Depth</v>
      </c>
      <c r="ER360" t="str">
        <v>Hex Minor</v>
      </c>
      <c r="ES360" t="str">
        <v>Hole Dia.</v>
      </c>
      <c r="ET360" t="str">
        <v>ID Sphere Finish</v>
      </c>
      <c r="EU360" t="str">
        <v>ID/OD Both Sides, Diff. .002 or less = Pass</v>
      </c>
      <c r="EV360" t="str">
        <v>If Looks Big, Section</v>
      </c>
      <c r="EW360" t="str">
        <v>If Looks Small, Section</v>
      </c>
      <c r="EX360" t="str">
        <v>Insp. Close to Break Away, Mfg.Tol.</v>
      </c>
      <c r="EY360" t="str">
        <v>INT.</v>
      </c>
      <c r="EZ360" t="str">
        <v>INT. Section, OL02460</v>
      </c>
      <c r="FA360" t="str">
        <v>INT., OL04223</v>
      </c>
      <c r="FB360" t="str">
        <v>Intersect. of 7.7 &amp; R0.10</v>
      </c>
      <c r="FC360" t="str">
        <v>Intersect. of 8.79 and R.25 MAX</v>
      </c>
      <c r="FD360" t="str">
        <v>Keep Ind. Tip away from corner</v>
      </c>
      <c r="FE360" t="str">
        <v>L31</v>
      </c>
      <c r="FF360" t="str">
        <v>Laser Mark</v>
      </c>
      <c r="FG360" t="str">
        <v>LASER PER NOTE 4</v>
      </c>
      <c r="FH360" t="str">
        <v>LASER PER NOTE 4, Final Check 1 only</v>
      </c>
      <c r="FI360" t="str">
        <v>Less than .002 out of center = Pass</v>
      </c>
      <c r="FJ360" t="str">
        <v>Less than 2.75 = Pass, Section</v>
      </c>
      <c r="FK360" t="str">
        <v>List as pin. Not Calibrated</v>
      </c>
      <c r="FL360" t="str">
        <v>M9 X 1.25 BUTT See Comment Image</v>
      </c>
      <c r="FM360" t="str">
        <v>Manual Section</v>
      </c>
      <c r="FN360" t="str">
        <v>Max Deep .241 NO-GO =.42</v>
      </c>
      <c r="FO360" t="str">
        <v>MAX Depth of (Note 7) .241 NO-GO Pin</v>
      </c>
      <c r="FP360" t="str">
        <v>Measure from Blue Line, See Image</v>
      </c>
      <c r="FQ360" t="str">
        <v>Measure Width of Blue Area, See Image</v>
      </c>
      <c r="FR360" t="str">
        <v>Mfg. Tol</v>
      </c>
      <c r="FS360" t="str">
        <v>Mfg. Tol, See Image</v>
      </c>
      <c r="FT360" t="str">
        <v>Mfg. Tol.</v>
      </c>
      <c r="FU360" t="str">
        <v>Mfg. Tol. "A"</v>
      </c>
      <c r="FV360" t="str">
        <v>Mfg. Tol. (Zero on Gauge Full Dia. Lead)</v>
      </c>
      <c r="FW360" t="str">
        <v>Mfg. Tol. Balloon 11, See Image</v>
      </c>
      <c r="FX360" t="str">
        <v>Mfg. Tol. Balloon 4</v>
      </c>
      <c r="FY360" t="str">
        <v>Mfg. Tol. Balloon 7</v>
      </c>
      <c r="FZ360" t="str">
        <v xml:space="preserve">Mfg. Tol. C-Bore Face (Ballo 28) </v>
      </c>
      <c r="GA360" t="str">
        <v>Mfg. Tol. Section</v>
      </c>
      <c r="GB360" t="str">
        <v>Mfg. Tol. See Image</v>
      </c>
      <c r="GC360" t="str">
        <v>Mfg. Tol., 3 Places, Record MAX</v>
      </c>
      <c r="GD360" t="str">
        <v>Mfg. Tol., Balloon 11</v>
      </c>
      <c r="GE360" t="str">
        <v>Mfg. Tol., Balloon 7</v>
      </c>
      <c r="GF360" t="str">
        <v>Mfg. Tol., Blank</v>
      </c>
      <c r="GG360" t="str">
        <v>Mfg. Tol., Blank, Balloon 12</v>
      </c>
      <c r="GH360" t="str">
        <v>Mfg. Tol., Blend to SØ.320</v>
      </c>
      <c r="GI360" t="str">
        <v>Mfg. Tol., Calculation</v>
      </c>
      <c r="GJ360" t="str">
        <v>Mfg. Tol., For Mill Fixture</v>
      </c>
      <c r="GK360" t="str">
        <v>Mfg. Tol., L32</v>
      </c>
      <c r="GL360" t="str">
        <v>Mfg. Tol., L33</v>
      </c>
      <c r="GM360" t="str">
        <v>Mfg. Tol., No Tool Marks</v>
      </c>
      <c r="GN360" t="str">
        <v>Mfg. Tol., OL03361</v>
      </c>
      <c r="GO360" t="str">
        <v>Mfg. Tol., Record off center value</v>
      </c>
      <c r="GP360" t="str">
        <v>Mfg. Tol., Same 3 Places, Record MIN</v>
      </c>
      <c r="GQ360" t="str">
        <v>Mfg. Tol., Section</v>
      </c>
      <c r="GR360" t="str">
        <v>Mfg. Tol., Section B-B</v>
      </c>
      <c r="GS360" t="str">
        <v>Mfg. Tol., Section, OL03361</v>
      </c>
      <c r="GT360" t="str">
        <v>Mfg. Tol., Section, Per Note 2</v>
      </c>
      <c r="GU360" t="str">
        <v>Mfg. Tol., See Image</v>
      </c>
      <c r="GV360" t="str">
        <v>Mfg. Tol., See Image, Bore in Blue</v>
      </c>
      <c r="GW360" t="str">
        <v>Mfg. Tol., See Image, Hook Tip</v>
      </c>
      <c r="GX360" t="str">
        <v>Mfg. Tol., Sharp Okay No Burr</v>
      </c>
      <c r="GY360" t="str">
        <v>Mfg. Tol., Threadless Blank</v>
      </c>
      <c r="GZ360" t="str">
        <v>Mfg.Tol.</v>
      </c>
      <c r="HA360" t="str">
        <v>Mgf. To., T.S.C.</v>
      </c>
      <c r="HB360" t="str">
        <v>Milled Feature</v>
      </c>
      <c r="HC360" t="str">
        <v>Milled Feature, OL04045</v>
      </c>
      <c r="HD360" t="str">
        <v>More than .0005 out of center = Fail</v>
      </c>
      <c r="HE360" t="str">
        <v>Must Pass Through</v>
      </c>
      <c r="HF360" t="str">
        <v>Must pass through gauge</v>
      </c>
      <c r="HG360" t="str">
        <v>Must Pass Through Go Gauge</v>
      </c>
      <c r="HH360" t="str">
        <v>Must Pass, See Image.</v>
      </c>
      <c r="HI360" t="str">
        <v>NA</v>
      </c>
      <c r="HJ360" t="str">
        <v>Narrow Area</v>
      </c>
      <c r="HK360" t="str">
        <v>Near Balloon 21</v>
      </c>
      <c r="HL360" t="str">
        <v>Near Datum B</v>
      </c>
      <c r="HM360" t="str">
        <v>Neck Dia.</v>
      </c>
      <c r="HN360" t="str">
        <v>Neck to Head Rad.</v>
      </c>
      <c r="HO360" t="str">
        <v>No Copper Deposits Allowed</v>
      </c>
      <c r="HP360" t="str">
        <v>No Section</v>
      </c>
      <c r="HQ360" t="str">
        <v>No Section, .01 to .014 = Pass</v>
      </c>
      <c r="HR360" t="str">
        <v>No Section, Rotate Part</v>
      </c>
      <c r="HS360" t="str">
        <v>No Section, See Image</v>
      </c>
      <c r="HT360" t="str">
        <v>No Slot, Section B-B</v>
      </c>
      <c r="HU360" t="str">
        <v>No visual step = Pass</v>
      </c>
      <c r="HV360" t="str">
        <v>Not to exceed .95 Deep</v>
      </c>
      <c r="HW360" t="str">
        <v>Note 1</v>
      </c>
      <c r="HX360" t="str">
        <v>OL00333/A</v>
      </c>
      <c r="HY360" t="str">
        <v>OL00519</v>
      </c>
      <c r="HZ360" t="str">
        <v>OL00520</v>
      </c>
      <c r="IA360" t="str">
        <v>OL00529</v>
      </c>
      <c r="IB360" t="str">
        <v>OL00542</v>
      </c>
      <c r="IC360" t="str">
        <v>OL00724</v>
      </c>
      <c r="ID360" t="str">
        <v>OL01250</v>
      </c>
      <c r="IE360" t="str">
        <v>OL01869, Threadless Blank</v>
      </c>
      <c r="IF360" t="str">
        <v>OL01870, Section</v>
      </c>
      <c r="IG360" t="str">
        <v>OL02255</v>
      </c>
      <c r="IH360" t="str">
        <v>OL02255, Mfg. Tol.</v>
      </c>
      <c r="II360" t="str">
        <v>OL02302</v>
      </c>
      <c r="IJ360" t="str">
        <v xml:space="preserve">OL02318  needed per image instructions </v>
      </c>
      <c r="IK360" t="str">
        <v>OL02556</v>
      </c>
      <c r="IL360" t="str">
        <v>OL02557</v>
      </c>
      <c r="IM360" t="str">
        <v>OL02567</v>
      </c>
      <c r="IN360" t="str">
        <v>OL02653</v>
      </c>
      <c r="IO360" t="str">
        <v>OL02718</v>
      </c>
      <c r="IP360" t="str">
        <v>OL02841</v>
      </c>
      <c r="IQ360" t="str">
        <v>OL02842</v>
      </c>
      <c r="IR360" t="str">
        <v>OL02844</v>
      </c>
      <c r="IS360" t="str">
        <v>OL02871</v>
      </c>
      <c r="IT360" t="str">
        <v>OL02887</v>
      </c>
      <c r="IU360" t="str">
        <v>OL03766</v>
      </c>
      <c r="IV360" t="str">
        <v>OL03868</v>
      </c>
      <c r="IW360" t="str">
        <v>OL03869</v>
      </c>
      <c r="IX360" t="str">
        <v>OL03870</v>
      </c>
      <c r="IY360" t="str">
        <v>OL03873, DWG# 100448-44</v>
      </c>
      <c r="IZ360" t="str">
        <v>OL03949</v>
      </c>
      <c r="JA360" t="str">
        <v xml:space="preserve">OL04043, Section </v>
      </c>
      <c r="JB360" t="str">
        <v xml:space="preserve">OL04044, Section </v>
      </c>
      <c r="JC360" t="str">
        <v>OL04045</v>
      </c>
      <c r="JD360" t="str">
        <v>OL04045, Milled Feature</v>
      </c>
      <c r="JE360" t="str">
        <v>OL04063</v>
      </c>
      <c r="JF360" t="str">
        <v>OL04064</v>
      </c>
      <c r="JG360" t="str">
        <v>OL04065</v>
      </c>
      <c r="JH360" t="str">
        <v>OL04181</v>
      </c>
      <c r="JI360" t="str">
        <v>OL04218</v>
      </c>
      <c r="JJ360" t="str">
        <v>OL04224, See Image</v>
      </c>
      <c r="JK360" t="str">
        <v>OL04374</v>
      </c>
      <c r="JL360" t="str">
        <v>OL04375, Section M-M</v>
      </c>
      <c r="JM360" t="str">
        <v>OL04376, Section M-M</v>
      </c>
      <c r="JN360" t="str">
        <v>OL04443</v>
      </c>
      <c r="JO360" t="str">
        <v>OL04444</v>
      </c>
      <c r="JP360" t="str">
        <v>One side of slot</v>
      </c>
      <c r="JQ360" t="str">
        <v>Other side of slot</v>
      </c>
      <c r="JR360" t="str">
        <v>Out of center more than .002 = Fail</v>
      </c>
      <c r="JS360" t="str">
        <v>Out of center more than.002 = Fail</v>
      </c>
      <c r="JT360" t="str">
        <v>Overlay OL02713</v>
      </c>
    </row>
    <row r="361" spans="1:280">
      <c r="A361" s="74" t="s">
        <v>765</v>
      </c>
      <c r="C361" s="74" t="str" cm="1">
        <f t="array" ref="C361:JT361">TRANSPOSE(_xlfn._xlws.SORT(_xlfn._xlws.FILTER($A$2:$A$279,ISNUMBER(SEARCH('Prt. Lib. &amp; Routine, Table'!M368,$A$2:$A$279)),"not found")))</f>
        <v xml:space="preserve"> 'C', Whirl Blank</v>
      </c>
      <c r="D361" t="str">
        <v xml:space="preserve"> See Image, Constrained</v>
      </c>
      <c r="E361" t="str">
        <v>(.04 to .12 range = Pass)</v>
      </c>
      <c r="F361" t="str">
        <v>(.042 FULL) Go Pin Seat Fully</v>
      </c>
      <c r="G361" t="str">
        <v>(B), Mfg. Tol.</v>
      </c>
      <c r="H361" t="str">
        <v>(B), O.A.L.</v>
      </c>
      <c r="I361" t="str">
        <v>.001 or less =Pass</v>
      </c>
      <c r="J361" t="str">
        <v>.001 or less out of center = Pass</v>
      </c>
      <c r="K361" t="str">
        <v>.002 or Less = Pass</v>
      </c>
      <c r="L361" t="str">
        <v>.002 or Less out of center = Pass</v>
      </c>
      <c r="M361" t="str">
        <v>.005 to .015 = Pass</v>
      </c>
      <c r="N361" t="str">
        <v>.0125 Mean, Section</v>
      </c>
      <c r="O361" t="str">
        <v>.025 or Less in X &amp; Y=Pass</v>
      </c>
      <c r="P361" t="str">
        <v>.038 Mean</v>
      </c>
      <c r="Q361" t="str">
        <v>.063 MM = .0024 IN, See Image</v>
      </c>
      <c r="R361" t="str">
        <v>.063MM = .0024"</v>
      </c>
      <c r="S361" t="str">
        <v>.243 NO-GO, Unconstrained, Must Not Start</v>
      </c>
      <c r="T361" t="str">
        <v>@ Back Face &amp; ID, No Raised Edge</v>
      </c>
      <c r="U361" t="str">
        <v>@ Back Face &amp; OD, No Raised Edge</v>
      </c>
      <c r="V361" t="str">
        <v>@ ID &amp; FACE</v>
      </c>
      <c r="W361" t="str">
        <v>@ OD &amp; BACK FACE</v>
      </c>
      <c r="X361" t="str">
        <v>@ OD &amp; FACE</v>
      </c>
      <c r="Y361" t="str">
        <v>Across from slot</v>
      </c>
      <c r="Z361" t="str">
        <v>All Edge Breaks</v>
      </c>
      <c r="AA361" t="str">
        <v>Attached to bar stock</v>
      </c>
      <c r="AB361" t="str">
        <v xml:space="preserve">Back Turn Fillet Rad. </v>
      </c>
      <c r="AC361" t="str">
        <v>Balloon 1 (DWG FRM0105 Page 2, NV-27)</v>
      </c>
      <c r="AD361" t="str">
        <v>Balloon 1 (DWG FRM0105, NV-30)</v>
      </c>
      <c r="AE361" t="str">
        <v>Balloon 1 (P# 9890002-20) OL00429/A</v>
      </c>
      <c r="AF361" t="str">
        <v>Balloon 1, DWG#FRM0105</v>
      </c>
      <c r="AG361" t="str">
        <v>Balloon 11, See Image</v>
      </c>
      <c r="AH361" t="str">
        <v xml:space="preserve">Balloon 2 (DWG FRM0105 Page 2, NV-27) </v>
      </c>
      <c r="AI361" t="str">
        <v>Balloon 2 (DWG FRM0105, NV-30)</v>
      </c>
      <c r="AJ361" t="str">
        <v>Balloon 2 (P# 9890002-20)</v>
      </c>
      <c r="AK361" t="str">
        <v>Balloon 2, DWG#FRM0105</v>
      </c>
      <c r="AL361" t="str">
        <v>Balloon 2, DWG#FRM0105, See Image</v>
      </c>
      <c r="AM361" t="str">
        <v>Balloon 3 (DWG FRM0105, NV-30 Minor)</v>
      </c>
      <c r="AN361" t="str">
        <v>Balloon 3 (DWG FRM0105, NV-30)</v>
      </c>
      <c r="AO361" t="str">
        <v>Balloon 3 (P# 9890002-20)</v>
      </c>
      <c r="AP361" t="str">
        <v>Balloon 4</v>
      </c>
      <c r="AQ361" t="str">
        <v>Balloon 4 (P# 9890002-20)</v>
      </c>
      <c r="AR361" t="str">
        <v>Below Middle Band</v>
      </c>
      <c r="AS361" t="str">
        <v>Best Fit Pin, .003 or Less =Pass</v>
      </c>
      <c r="AT361" t="str">
        <v>Blank</v>
      </c>
      <c r="AU361" t="str">
        <v>Blank Turn Maj.</v>
      </c>
      <c r="AV361" t="str">
        <v>Blank Turn Maj. Mill Flt., OL4172</v>
      </c>
      <c r="AW361" t="str">
        <v>Blank Without .010 Slots</v>
      </c>
      <c r="AX361" t="str">
        <v>Blank Without .010 Slots, Section</v>
      </c>
      <c r="AY361" t="str">
        <v>Blank without thread</v>
      </c>
      <c r="AZ361" t="str">
        <v xml:space="preserve">Blank, Center of V Grv. </v>
      </c>
      <c r="BA361" t="str">
        <v>Blank, Check R adjacent Balloon 17</v>
      </c>
      <c r="BB361" t="str">
        <v>Blank, EXT. Feature</v>
      </c>
      <c r="BC361" t="str">
        <v>Blank, See Image, OL04335</v>
      </c>
      <c r="BD361" t="str">
        <v>Blank, See Image, OL04336</v>
      </c>
      <c r="BE361" t="str">
        <v xml:space="preserve">Blank, Thrd. </v>
      </c>
      <c r="BF361" t="str">
        <v>Blank, Turn Tip</v>
      </c>
      <c r="BG361" t="str">
        <v>Blank, Without Thrd.</v>
      </c>
      <c r="BH361" t="str">
        <v>Blank, Without Thread</v>
      </c>
      <c r="BI361" t="str">
        <v xml:space="preserve">Blunt Start Blend to Minor </v>
      </c>
      <c r="BJ361" t="str">
        <v>Calc., Use Go HEX</v>
      </c>
      <c r="BK361" t="str">
        <v>Can't dig into OD</v>
      </c>
      <c r="BL361" t="str">
        <v>Carbide Gauge</v>
      </c>
      <c r="BM361" t="str">
        <v xml:space="preserve">Center of V Grv. </v>
      </c>
      <c r="BN361" t="str">
        <v>Centered Less than .03 = Pass</v>
      </c>
      <c r="BO361" t="str">
        <v>Centered within .0005 or Less = Pass</v>
      </c>
      <c r="BP361" t="str">
        <v>Centered within .001 or Less = Pass</v>
      </c>
      <c r="BQ361" t="str">
        <v>Centered within .0254 or Less = Pass</v>
      </c>
      <c r="BR361" t="str">
        <v>Check close to Rod Slot</v>
      </c>
      <c r="BS361" t="str">
        <v>Check every other hole</v>
      </c>
      <c r="BT361" t="str">
        <v>Check Go over full length of slot.</v>
      </c>
      <c r="BU361" t="str">
        <v>Check Near Closed End</v>
      </c>
      <c r="BV361" t="str">
        <v>Check per Print View, Away from Rod Slot</v>
      </c>
      <c r="BW361" t="str">
        <v>Check to Balloon 30 Go Pin</v>
      </c>
      <c r="BX361" t="str">
        <v>Check with .2705 SET Pin Inside Part</v>
      </c>
      <c r="BY361" t="str">
        <v>Check with Hex Up</v>
      </c>
      <c r="BZ361" t="str">
        <v>CMM Blank</v>
      </c>
      <c r="CA361" t="str">
        <v>Confirm Full Radius</v>
      </c>
      <c r="CB361" t="str">
        <v>Constrained in fixture</v>
      </c>
      <c r="CC361" t="str">
        <v>Constrained with Ring</v>
      </c>
      <c r="CD361" t="str">
        <v>Constrained, See Image</v>
      </c>
      <c r="CE361" t="str">
        <v>Dim. "A"</v>
      </c>
      <c r="CF361" t="str">
        <v>Dim. "B"</v>
      </c>
      <c r="CG361" t="str">
        <v>Dim. "C"</v>
      </c>
      <c r="CH361" t="str">
        <v>Dim. "D", Whirl Blank</v>
      </c>
      <c r="CI361" t="str">
        <v>Dim. "G"</v>
      </c>
      <c r="CJ361" t="str">
        <v>Dim. E, Blank Turn Maj. &amp;  Mill Flt</v>
      </c>
      <c r="CK361" t="str">
        <v>Dim. E, Blank Turn Maj.&amp;  Mill Flt</v>
      </c>
      <c r="CL361" t="str">
        <v>Dim. H, Whirl Blank</v>
      </c>
      <c r="CM361" t="str">
        <v>Dim. J, 'Blank Turn Maj. &amp; Whirl Blank</v>
      </c>
      <c r="CN361" t="str">
        <v>Disk Drop Indicator Tip</v>
      </c>
      <c r="CO361" t="str">
        <v>DWG 100448-15, Balloon F_1</v>
      </c>
      <c r="CP361" t="str">
        <v>DWG 100448-15, OL02571</v>
      </c>
      <c r="CQ361" t="str">
        <v>DWG 100448-41</v>
      </c>
      <c r="CR361" t="str">
        <v>DWG 9890040, (10E),Section Part, OL01139</v>
      </c>
      <c r="CS361" t="str">
        <v>DWG 9890040, (10E),Section, OL01139</v>
      </c>
      <c r="CT361" t="str">
        <v>DWG 9890040, (11E)</v>
      </c>
      <c r="CU361" t="str">
        <v>DWG 9890040, (11E), Pins with Flats</v>
      </c>
      <c r="CV361" t="str">
        <v>DWG 9890040, (12E),  Pass=.002 or less</v>
      </c>
      <c r="CW361" t="str">
        <v>DWG 9890040, (12E), See Image</v>
      </c>
      <c r="CX361" t="str">
        <v>DWG 9890040, (1E), OL01431</v>
      </c>
      <c r="CY361" t="str">
        <v>DWG 9890040, (1E), OL01432</v>
      </c>
      <c r="CZ361" t="str">
        <v>DWG 9890040, (2E), OL01432</v>
      </c>
      <c r="DA361" t="str">
        <v>DWG 9890040, (3E)</v>
      </c>
      <c r="DB361" t="str">
        <v>DWG 9890040, (4E)</v>
      </c>
      <c r="DC361" t="str">
        <v>DWG 9890040, (5E), OL02336</v>
      </c>
      <c r="DD361" t="str">
        <v>DWG 9890040, (6E)</v>
      </c>
      <c r="DE361" t="str">
        <v>DWG 9890040, (7E)</v>
      </c>
      <c r="DF361" t="str">
        <v>DWG 9890040, (8E), OL01433</v>
      </c>
      <c r="DG361" t="str">
        <v>DWG 9890040, (8E), OL01433, Section</v>
      </c>
      <c r="DH361" t="str">
        <v>DWG 9890040, (9E), Close to Rod Slot</v>
      </c>
      <c r="DI361" t="str">
        <v>DWG 9890040, (9E),Close to Rod Slot</v>
      </c>
      <c r="DJ361" t="str">
        <v>DWG FRM0105 PAGE 2</v>
      </c>
      <c r="DK361" t="str">
        <v>DWG# 100448-41</v>
      </c>
      <c r="DL361" t="str">
        <v>DWG# 100448-44</v>
      </c>
      <c r="DM361" t="str">
        <v>DWG# 9890003  (1), Section OL00436/A</v>
      </c>
      <c r="DN361" t="str">
        <v>DWG# 9890003 (3), Ring Gauge Constrained</v>
      </c>
      <c r="DO361" t="str">
        <v>DWG# 9890003 (4), Section</v>
      </c>
      <c r="DP361" t="str">
        <v>DWG#100448-26, Balloon 1K, OL02350</v>
      </c>
      <c r="DQ361" t="str">
        <v>DWG#100448-26, Balloon 2K, OL02350</v>
      </c>
      <c r="DR361" t="str">
        <v>DWG#100448-26, Balloon 3K, OL02363</v>
      </c>
      <c r="DS361" t="str">
        <v>DWG#100448-26, Balloon 4K</v>
      </c>
      <c r="DT361" t="str">
        <v>DWG#100448-26, Balloon 5K, Section</v>
      </c>
      <c r="DU361" t="str">
        <v>DWG#100448-26, Balloon 6K</v>
      </c>
      <c r="DV361" t="str">
        <v>DWG#100448-26, Balloon 7K, Section</v>
      </c>
      <c r="DW361" t="str">
        <v>DWG#100448-26, Mfg. Tol.</v>
      </c>
      <c r="DX361" t="str">
        <v>DWG#9890003 (2) Ring Gauge Constrained</v>
      </c>
      <c r="DY361" t="str">
        <v>DWG#9890044</v>
      </c>
      <c r="DZ361" t="str">
        <v>DWG#9890044 .1985 to .2005=Pass</v>
      </c>
      <c r="EA361" t="str">
        <v>DWG#9890044 Overlay OL02441</v>
      </c>
      <c r="EB361" t="str">
        <v>DWG#9890044, OL02441</v>
      </c>
      <c r="EC361" t="str">
        <v>DWG#FRM0105</v>
      </c>
      <c r="ED361" t="str">
        <v>EXT.</v>
      </c>
      <c r="EE361" t="str">
        <v>EXT. Section, OL02460</v>
      </c>
      <c r="EF361" t="str">
        <v>EXT., OL04223</v>
      </c>
      <c r="EG361" t="str">
        <v>Flat Drop Indicator Tip</v>
      </c>
      <c r="EH361" t="str">
        <v>Full Go Pin, No Light, at Radius</v>
      </c>
      <c r="EI361" t="str">
        <v>Function Check</v>
      </c>
      <c r="EJ361" t="str">
        <v>GO Function Gauge</v>
      </c>
      <c r="EK361" t="str">
        <v>Go Gauge for Balloon 1 &amp; 4</v>
      </c>
      <c r="EL361" t="str">
        <v>Go Pin must pass through</v>
      </c>
      <c r="EM361" t="str">
        <v>Greater than .005 = Fail, Section</v>
      </c>
      <c r="EN361" t="str">
        <v>Greater than .025 out of center = Fail</v>
      </c>
      <c r="EO361" t="str">
        <v>Greater than 2.6 = Pass</v>
      </c>
      <c r="EP361" t="str">
        <v>Green = Pass, Red = Fail</v>
      </c>
      <c r="EQ361" t="str">
        <v>Hex Depth</v>
      </c>
      <c r="ER361" t="str">
        <v>Hex Minor</v>
      </c>
      <c r="ES361" t="str">
        <v>Hole Dia.</v>
      </c>
      <c r="ET361" t="str">
        <v>ID Sphere Finish</v>
      </c>
      <c r="EU361" t="str">
        <v>ID/OD Both Sides, Diff. .002 or less = Pass</v>
      </c>
      <c r="EV361" t="str">
        <v>If Looks Big, Section</v>
      </c>
      <c r="EW361" t="str">
        <v>If Looks Small, Section</v>
      </c>
      <c r="EX361" t="str">
        <v>Insp. Close to Break Away, Mfg.Tol.</v>
      </c>
      <c r="EY361" t="str">
        <v>INT.</v>
      </c>
      <c r="EZ361" t="str">
        <v>INT. Section, OL02460</v>
      </c>
      <c r="FA361" t="str">
        <v>INT., OL04223</v>
      </c>
      <c r="FB361" t="str">
        <v>Intersect. of 7.7 &amp; R0.10</v>
      </c>
      <c r="FC361" t="str">
        <v>Intersect. of 8.79 and R.25 MAX</v>
      </c>
      <c r="FD361" t="str">
        <v>Keep Ind. Tip away from corner</v>
      </c>
      <c r="FE361" t="str">
        <v>L31</v>
      </c>
      <c r="FF361" t="str">
        <v>Laser Mark</v>
      </c>
      <c r="FG361" t="str">
        <v>LASER PER NOTE 4</v>
      </c>
      <c r="FH361" t="str">
        <v>LASER PER NOTE 4, Final Check 1 only</v>
      </c>
      <c r="FI361" t="str">
        <v>Less than .002 out of center = Pass</v>
      </c>
      <c r="FJ361" t="str">
        <v>Less than 2.75 = Pass, Section</v>
      </c>
      <c r="FK361" t="str">
        <v>List as pin. Not Calibrated</v>
      </c>
      <c r="FL361" t="str">
        <v>M9 X 1.25 BUTT See Comment Image</v>
      </c>
      <c r="FM361" t="str">
        <v>Manual Section</v>
      </c>
      <c r="FN361" t="str">
        <v>Max Deep .241 NO-GO =.42</v>
      </c>
      <c r="FO361" t="str">
        <v>MAX Depth of (Note 7) .241 NO-GO Pin</v>
      </c>
      <c r="FP361" t="str">
        <v>Measure from Blue Line, See Image</v>
      </c>
      <c r="FQ361" t="str">
        <v>Measure Width of Blue Area, See Image</v>
      </c>
      <c r="FR361" t="str">
        <v>Mfg. Tol</v>
      </c>
      <c r="FS361" t="str">
        <v>Mfg. Tol, See Image</v>
      </c>
      <c r="FT361" t="str">
        <v>Mfg. Tol.</v>
      </c>
      <c r="FU361" t="str">
        <v>Mfg. Tol. "A"</v>
      </c>
      <c r="FV361" t="str">
        <v>Mfg. Tol. (Zero on Gauge Full Dia. Lead)</v>
      </c>
      <c r="FW361" t="str">
        <v>Mfg. Tol. Balloon 11, See Image</v>
      </c>
      <c r="FX361" t="str">
        <v>Mfg. Tol. Balloon 4</v>
      </c>
      <c r="FY361" t="str">
        <v>Mfg. Tol. Balloon 7</v>
      </c>
      <c r="FZ361" t="str">
        <v xml:space="preserve">Mfg. Tol. C-Bore Face (Ballo 28) </v>
      </c>
      <c r="GA361" t="str">
        <v>Mfg. Tol. Section</v>
      </c>
      <c r="GB361" t="str">
        <v>Mfg. Tol. See Image</v>
      </c>
      <c r="GC361" t="str">
        <v>Mfg. Tol., 3 Places, Record MAX</v>
      </c>
      <c r="GD361" t="str">
        <v>Mfg. Tol., Balloon 11</v>
      </c>
      <c r="GE361" t="str">
        <v>Mfg. Tol., Balloon 7</v>
      </c>
      <c r="GF361" t="str">
        <v>Mfg. Tol., Blank</v>
      </c>
      <c r="GG361" t="str">
        <v>Mfg. Tol., Blank, Balloon 12</v>
      </c>
      <c r="GH361" t="str">
        <v>Mfg. Tol., Blend to SØ.320</v>
      </c>
      <c r="GI361" t="str">
        <v>Mfg. Tol., Calculation</v>
      </c>
      <c r="GJ361" t="str">
        <v>Mfg. Tol., For Mill Fixture</v>
      </c>
      <c r="GK361" t="str">
        <v>Mfg. Tol., L32</v>
      </c>
      <c r="GL361" t="str">
        <v>Mfg. Tol., L33</v>
      </c>
      <c r="GM361" t="str">
        <v>Mfg. Tol., No Tool Marks</v>
      </c>
      <c r="GN361" t="str">
        <v>Mfg. Tol., OL03361</v>
      </c>
      <c r="GO361" t="str">
        <v>Mfg. Tol., Record off center value</v>
      </c>
      <c r="GP361" t="str">
        <v>Mfg. Tol., Same 3 Places, Record MIN</v>
      </c>
      <c r="GQ361" t="str">
        <v>Mfg. Tol., Section</v>
      </c>
      <c r="GR361" t="str">
        <v>Mfg. Tol., Section B-B</v>
      </c>
      <c r="GS361" t="str">
        <v>Mfg. Tol., Section, OL03361</v>
      </c>
      <c r="GT361" t="str">
        <v>Mfg. Tol., Section, Per Note 2</v>
      </c>
      <c r="GU361" t="str">
        <v>Mfg. Tol., See Image</v>
      </c>
      <c r="GV361" t="str">
        <v>Mfg. Tol., See Image, Bore in Blue</v>
      </c>
      <c r="GW361" t="str">
        <v>Mfg. Tol., See Image, Hook Tip</v>
      </c>
      <c r="GX361" t="str">
        <v>Mfg. Tol., Sharp Okay No Burr</v>
      </c>
      <c r="GY361" t="str">
        <v>Mfg. Tol., Threadless Blank</v>
      </c>
      <c r="GZ361" t="str">
        <v>Mfg.Tol.</v>
      </c>
      <c r="HA361" t="str">
        <v>Mgf. To., T.S.C.</v>
      </c>
      <c r="HB361" t="str">
        <v>Milled Feature</v>
      </c>
      <c r="HC361" t="str">
        <v>Milled Feature, OL04045</v>
      </c>
      <c r="HD361" t="str">
        <v>More than .0005 out of center = Fail</v>
      </c>
      <c r="HE361" t="str">
        <v>Must Pass Through</v>
      </c>
      <c r="HF361" t="str">
        <v>Must pass through gauge</v>
      </c>
      <c r="HG361" t="str">
        <v>Must Pass Through Go Gauge</v>
      </c>
      <c r="HH361" t="str">
        <v>Must Pass, See Image.</v>
      </c>
      <c r="HI361" t="str">
        <v>NA</v>
      </c>
      <c r="HJ361" t="str">
        <v>Narrow Area</v>
      </c>
      <c r="HK361" t="str">
        <v>Near Balloon 21</v>
      </c>
      <c r="HL361" t="str">
        <v>Near Datum B</v>
      </c>
      <c r="HM361" t="str">
        <v>Neck Dia.</v>
      </c>
      <c r="HN361" t="str">
        <v>Neck to Head Rad.</v>
      </c>
      <c r="HO361" t="str">
        <v>No Copper Deposits Allowed</v>
      </c>
      <c r="HP361" t="str">
        <v>No Section</v>
      </c>
      <c r="HQ361" t="str">
        <v>No Section, .01 to .014 = Pass</v>
      </c>
      <c r="HR361" t="str">
        <v>No Section, Rotate Part</v>
      </c>
      <c r="HS361" t="str">
        <v>No Section, See Image</v>
      </c>
      <c r="HT361" t="str">
        <v>No Slot, Section B-B</v>
      </c>
      <c r="HU361" t="str">
        <v>No visual step = Pass</v>
      </c>
      <c r="HV361" t="str">
        <v>Not to exceed .95 Deep</v>
      </c>
      <c r="HW361" t="str">
        <v>Note 1</v>
      </c>
      <c r="HX361" t="str">
        <v>OL00333/A</v>
      </c>
      <c r="HY361" t="str">
        <v>OL00519</v>
      </c>
      <c r="HZ361" t="str">
        <v>OL00520</v>
      </c>
      <c r="IA361" t="str">
        <v>OL00529</v>
      </c>
      <c r="IB361" t="str">
        <v>OL00542</v>
      </c>
      <c r="IC361" t="str">
        <v>OL00724</v>
      </c>
      <c r="ID361" t="str">
        <v>OL01250</v>
      </c>
      <c r="IE361" t="str">
        <v>OL01869, Threadless Blank</v>
      </c>
      <c r="IF361" t="str">
        <v>OL01870, Section</v>
      </c>
      <c r="IG361" t="str">
        <v>OL02255</v>
      </c>
      <c r="IH361" t="str">
        <v>OL02255, Mfg. Tol.</v>
      </c>
      <c r="II361" t="str">
        <v>OL02302</v>
      </c>
      <c r="IJ361" t="str">
        <v xml:space="preserve">OL02318  needed per image instructions </v>
      </c>
      <c r="IK361" t="str">
        <v>OL02556</v>
      </c>
      <c r="IL361" t="str">
        <v>OL02557</v>
      </c>
      <c r="IM361" t="str">
        <v>OL02567</v>
      </c>
      <c r="IN361" t="str">
        <v>OL02653</v>
      </c>
      <c r="IO361" t="str">
        <v>OL02718</v>
      </c>
      <c r="IP361" t="str">
        <v>OL02841</v>
      </c>
      <c r="IQ361" t="str">
        <v>OL02842</v>
      </c>
      <c r="IR361" t="str">
        <v>OL02844</v>
      </c>
      <c r="IS361" t="str">
        <v>OL02871</v>
      </c>
      <c r="IT361" t="str">
        <v>OL02887</v>
      </c>
      <c r="IU361" t="str">
        <v>OL03766</v>
      </c>
      <c r="IV361" t="str">
        <v>OL03868</v>
      </c>
      <c r="IW361" t="str">
        <v>OL03869</v>
      </c>
      <c r="IX361" t="str">
        <v>OL03870</v>
      </c>
      <c r="IY361" t="str">
        <v>OL03873, DWG# 100448-44</v>
      </c>
      <c r="IZ361" t="str">
        <v>OL03949</v>
      </c>
      <c r="JA361" t="str">
        <v xml:space="preserve">OL04043, Section </v>
      </c>
      <c r="JB361" t="str">
        <v xml:space="preserve">OL04044, Section </v>
      </c>
      <c r="JC361" t="str">
        <v>OL04045</v>
      </c>
      <c r="JD361" t="str">
        <v>OL04045, Milled Feature</v>
      </c>
      <c r="JE361" t="str">
        <v>OL04063</v>
      </c>
      <c r="JF361" t="str">
        <v>OL04064</v>
      </c>
      <c r="JG361" t="str">
        <v>OL04065</v>
      </c>
      <c r="JH361" t="str">
        <v>OL04181</v>
      </c>
      <c r="JI361" t="str">
        <v>OL04218</v>
      </c>
      <c r="JJ361" t="str">
        <v>OL04224, See Image</v>
      </c>
      <c r="JK361" t="str">
        <v>OL04374</v>
      </c>
      <c r="JL361" t="str">
        <v>OL04375, Section M-M</v>
      </c>
      <c r="JM361" t="str">
        <v>OL04376, Section M-M</v>
      </c>
      <c r="JN361" t="str">
        <v>OL04443</v>
      </c>
      <c r="JO361" t="str">
        <v>OL04444</v>
      </c>
      <c r="JP361" t="str">
        <v>One side of slot</v>
      </c>
      <c r="JQ361" t="str">
        <v>Other side of slot</v>
      </c>
      <c r="JR361" t="str">
        <v>Out of center more than .002 = Fail</v>
      </c>
      <c r="JS361" t="str">
        <v>Out of center more than.002 = Fail</v>
      </c>
      <c r="JT361" t="str">
        <v>Overlay OL02713</v>
      </c>
    </row>
    <row r="362" spans="1:280">
      <c r="A362" s="74" t="s">
        <v>766</v>
      </c>
      <c r="C362" s="74" t="str" cm="1">
        <f t="array" ref="C362:JT362">TRANSPOSE(_xlfn._xlws.SORT(_xlfn._xlws.FILTER($A$2:$A$279,ISNUMBER(SEARCH('Prt. Lib. &amp; Routine, Table'!M369,$A$2:$A$279)),"not found")))</f>
        <v xml:space="preserve"> 'C', Whirl Blank</v>
      </c>
      <c r="D362" t="str">
        <v xml:space="preserve"> See Image, Constrained</v>
      </c>
      <c r="E362" t="str">
        <v>(.04 to .12 range = Pass)</v>
      </c>
      <c r="F362" t="str">
        <v>(.042 FULL) Go Pin Seat Fully</v>
      </c>
      <c r="G362" t="str">
        <v>(B), Mfg. Tol.</v>
      </c>
      <c r="H362" t="str">
        <v>(B), O.A.L.</v>
      </c>
      <c r="I362" t="str">
        <v>.001 or less =Pass</v>
      </c>
      <c r="J362" t="str">
        <v>.001 or less out of center = Pass</v>
      </c>
      <c r="K362" t="str">
        <v>.002 or Less = Pass</v>
      </c>
      <c r="L362" t="str">
        <v>.002 or Less out of center = Pass</v>
      </c>
      <c r="M362" t="str">
        <v>.005 to .015 = Pass</v>
      </c>
      <c r="N362" t="str">
        <v>.0125 Mean, Section</v>
      </c>
      <c r="O362" t="str">
        <v>.025 or Less in X &amp; Y=Pass</v>
      </c>
      <c r="P362" t="str">
        <v>.038 Mean</v>
      </c>
      <c r="Q362" t="str">
        <v>.063 MM = .0024 IN, See Image</v>
      </c>
      <c r="R362" t="str">
        <v>.063MM = .0024"</v>
      </c>
      <c r="S362" t="str">
        <v>.243 NO-GO, Unconstrained, Must Not Start</v>
      </c>
      <c r="T362" t="str">
        <v>@ Back Face &amp; ID, No Raised Edge</v>
      </c>
      <c r="U362" t="str">
        <v>@ Back Face &amp; OD, No Raised Edge</v>
      </c>
      <c r="V362" t="str">
        <v>@ ID &amp; FACE</v>
      </c>
      <c r="W362" t="str">
        <v>@ OD &amp; BACK FACE</v>
      </c>
      <c r="X362" t="str">
        <v>@ OD &amp; FACE</v>
      </c>
      <c r="Y362" t="str">
        <v>Across from slot</v>
      </c>
      <c r="Z362" t="str">
        <v>All Edge Breaks</v>
      </c>
      <c r="AA362" t="str">
        <v>Attached to bar stock</v>
      </c>
      <c r="AB362" t="str">
        <v xml:space="preserve">Back Turn Fillet Rad. </v>
      </c>
      <c r="AC362" t="str">
        <v>Balloon 1 (DWG FRM0105 Page 2, NV-27)</v>
      </c>
      <c r="AD362" t="str">
        <v>Balloon 1 (DWG FRM0105, NV-30)</v>
      </c>
      <c r="AE362" t="str">
        <v>Balloon 1 (P# 9890002-20) OL00429/A</v>
      </c>
      <c r="AF362" t="str">
        <v>Balloon 1, DWG#FRM0105</v>
      </c>
      <c r="AG362" t="str">
        <v>Balloon 11, See Image</v>
      </c>
      <c r="AH362" t="str">
        <v xml:space="preserve">Balloon 2 (DWG FRM0105 Page 2, NV-27) </v>
      </c>
      <c r="AI362" t="str">
        <v>Balloon 2 (DWG FRM0105, NV-30)</v>
      </c>
      <c r="AJ362" t="str">
        <v>Balloon 2 (P# 9890002-20)</v>
      </c>
      <c r="AK362" t="str">
        <v>Balloon 2, DWG#FRM0105</v>
      </c>
      <c r="AL362" t="str">
        <v>Balloon 2, DWG#FRM0105, See Image</v>
      </c>
      <c r="AM362" t="str">
        <v>Balloon 3 (DWG FRM0105, NV-30 Minor)</v>
      </c>
      <c r="AN362" t="str">
        <v>Balloon 3 (DWG FRM0105, NV-30)</v>
      </c>
      <c r="AO362" t="str">
        <v>Balloon 3 (P# 9890002-20)</v>
      </c>
      <c r="AP362" t="str">
        <v>Balloon 4</v>
      </c>
      <c r="AQ362" t="str">
        <v>Balloon 4 (P# 9890002-20)</v>
      </c>
      <c r="AR362" t="str">
        <v>Below Middle Band</v>
      </c>
      <c r="AS362" t="str">
        <v>Best Fit Pin, .003 or Less =Pass</v>
      </c>
      <c r="AT362" t="str">
        <v>Blank</v>
      </c>
      <c r="AU362" t="str">
        <v>Blank Turn Maj.</v>
      </c>
      <c r="AV362" t="str">
        <v>Blank Turn Maj. Mill Flt., OL4172</v>
      </c>
      <c r="AW362" t="str">
        <v>Blank Without .010 Slots</v>
      </c>
      <c r="AX362" t="str">
        <v>Blank Without .010 Slots, Section</v>
      </c>
      <c r="AY362" t="str">
        <v>Blank without thread</v>
      </c>
      <c r="AZ362" t="str">
        <v xml:space="preserve">Blank, Center of V Grv. </v>
      </c>
      <c r="BA362" t="str">
        <v>Blank, Check R adjacent Balloon 17</v>
      </c>
      <c r="BB362" t="str">
        <v>Blank, EXT. Feature</v>
      </c>
      <c r="BC362" t="str">
        <v>Blank, See Image, OL04335</v>
      </c>
      <c r="BD362" t="str">
        <v>Blank, See Image, OL04336</v>
      </c>
      <c r="BE362" t="str">
        <v xml:space="preserve">Blank, Thrd. </v>
      </c>
      <c r="BF362" t="str">
        <v>Blank, Turn Tip</v>
      </c>
      <c r="BG362" t="str">
        <v>Blank, Without Thrd.</v>
      </c>
      <c r="BH362" t="str">
        <v>Blank, Without Thread</v>
      </c>
      <c r="BI362" t="str">
        <v xml:space="preserve">Blunt Start Blend to Minor </v>
      </c>
      <c r="BJ362" t="str">
        <v>Calc., Use Go HEX</v>
      </c>
      <c r="BK362" t="str">
        <v>Can't dig into OD</v>
      </c>
      <c r="BL362" t="str">
        <v>Carbide Gauge</v>
      </c>
      <c r="BM362" t="str">
        <v xml:space="preserve">Center of V Grv. </v>
      </c>
      <c r="BN362" t="str">
        <v>Centered Less than .03 = Pass</v>
      </c>
      <c r="BO362" t="str">
        <v>Centered within .0005 or Less = Pass</v>
      </c>
      <c r="BP362" t="str">
        <v>Centered within .001 or Less = Pass</v>
      </c>
      <c r="BQ362" t="str">
        <v>Centered within .0254 or Less = Pass</v>
      </c>
      <c r="BR362" t="str">
        <v>Check close to Rod Slot</v>
      </c>
      <c r="BS362" t="str">
        <v>Check every other hole</v>
      </c>
      <c r="BT362" t="str">
        <v>Check Go over full length of slot.</v>
      </c>
      <c r="BU362" t="str">
        <v>Check Near Closed End</v>
      </c>
      <c r="BV362" t="str">
        <v>Check per Print View, Away from Rod Slot</v>
      </c>
      <c r="BW362" t="str">
        <v>Check to Balloon 30 Go Pin</v>
      </c>
      <c r="BX362" t="str">
        <v>Check with .2705 SET Pin Inside Part</v>
      </c>
      <c r="BY362" t="str">
        <v>Check with Hex Up</v>
      </c>
      <c r="BZ362" t="str">
        <v>CMM Blank</v>
      </c>
      <c r="CA362" t="str">
        <v>Confirm Full Radius</v>
      </c>
      <c r="CB362" t="str">
        <v>Constrained in fixture</v>
      </c>
      <c r="CC362" t="str">
        <v>Constrained with Ring</v>
      </c>
      <c r="CD362" t="str">
        <v>Constrained, See Image</v>
      </c>
      <c r="CE362" t="str">
        <v>Dim. "A"</v>
      </c>
      <c r="CF362" t="str">
        <v>Dim. "B"</v>
      </c>
      <c r="CG362" t="str">
        <v>Dim. "C"</v>
      </c>
      <c r="CH362" t="str">
        <v>Dim. "D", Whirl Blank</v>
      </c>
      <c r="CI362" t="str">
        <v>Dim. "G"</v>
      </c>
      <c r="CJ362" t="str">
        <v>Dim. E, Blank Turn Maj. &amp;  Mill Flt</v>
      </c>
      <c r="CK362" t="str">
        <v>Dim. E, Blank Turn Maj.&amp;  Mill Flt</v>
      </c>
      <c r="CL362" t="str">
        <v>Dim. H, Whirl Blank</v>
      </c>
      <c r="CM362" t="str">
        <v>Dim. J, 'Blank Turn Maj. &amp; Whirl Blank</v>
      </c>
      <c r="CN362" t="str">
        <v>Disk Drop Indicator Tip</v>
      </c>
      <c r="CO362" t="str">
        <v>DWG 100448-15, Balloon F_1</v>
      </c>
      <c r="CP362" t="str">
        <v>DWG 100448-15, OL02571</v>
      </c>
      <c r="CQ362" t="str">
        <v>DWG 100448-41</v>
      </c>
      <c r="CR362" t="str">
        <v>DWG 9890040, (10E),Section Part, OL01139</v>
      </c>
      <c r="CS362" t="str">
        <v>DWG 9890040, (10E),Section, OL01139</v>
      </c>
      <c r="CT362" t="str">
        <v>DWG 9890040, (11E)</v>
      </c>
      <c r="CU362" t="str">
        <v>DWG 9890040, (11E), Pins with Flats</v>
      </c>
      <c r="CV362" t="str">
        <v>DWG 9890040, (12E),  Pass=.002 or less</v>
      </c>
      <c r="CW362" t="str">
        <v>DWG 9890040, (12E), See Image</v>
      </c>
      <c r="CX362" t="str">
        <v>DWG 9890040, (1E), OL01431</v>
      </c>
      <c r="CY362" t="str">
        <v>DWG 9890040, (1E), OL01432</v>
      </c>
      <c r="CZ362" t="str">
        <v>DWG 9890040, (2E), OL01432</v>
      </c>
      <c r="DA362" t="str">
        <v>DWG 9890040, (3E)</v>
      </c>
      <c r="DB362" t="str">
        <v>DWG 9890040, (4E)</v>
      </c>
      <c r="DC362" t="str">
        <v>DWG 9890040, (5E), OL02336</v>
      </c>
      <c r="DD362" t="str">
        <v>DWG 9890040, (6E)</v>
      </c>
      <c r="DE362" t="str">
        <v>DWG 9890040, (7E)</v>
      </c>
      <c r="DF362" t="str">
        <v>DWG 9890040, (8E), OL01433</v>
      </c>
      <c r="DG362" t="str">
        <v>DWG 9890040, (8E), OL01433, Section</v>
      </c>
      <c r="DH362" t="str">
        <v>DWG 9890040, (9E), Close to Rod Slot</v>
      </c>
      <c r="DI362" t="str">
        <v>DWG 9890040, (9E),Close to Rod Slot</v>
      </c>
      <c r="DJ362" t="str">
        <v>DWG FRM0105 PAGE 2</v>
      </c>
      <c r="DK362" t="str">
        <v>DWG# 100448-41</v>
      </c>
      <c r="DL362" t="str">
        <v>DWG# 100448-44</v>
      </c>
      <c r="DM362" t="str">
        <v>DWG# 9890003  (1), Section OL00436/A</v>
      </c>
      <c r="DN362" t="str">
        <v>DWG# 9890003 (3), Ring Gauge Constrained</v>
      </c>
      <c r="DO362" t="str">
        <v>DWG# 9890003 (4), Section</v>
      </c>
      <c r="DP362" t="str">
        <v>DWG#100448-26, Balloon 1K, OL02350</v>
      </c>
      <c r="DQ362" t="str">
        <v>DWG#100448-26, Balloon 2K, OL02350</v>
      </c>
      <c r="DR362" t="str">
        <v>DWG#100448-26, Balloon 3K, OL02363</v>
      </c>
      <c r="DS362" t="str">
        <v>DWG#100448-26, Balloon 4K</v>
      </c>
      <c r="DT362" t="str">
        <v>DWG#100448-26, Balloon 5K, Section</v>
      </c>
      <c r="DU362" t="str">
        <v>DWG#100448-26, Balloon 6K</v>
      </c>
      <c r="DV362" t="str">
        <v>DWG#100448-26, Balloon 7K, Section</v>
      </c>
      <c r="DW362" t="str">
        <v>DWG#100448-26, Mfg. Tol.</v>
      </c>
      <c r="DX362" t="str">
        <v>DWG#9890003 (2) Ring Gauge Constrained</v>
      </c>
      <c r="DY362" t="str">
        <v>DWG#9890044</v>
      </c>
      <c r="DZ362" t="str">
        <v>DWG#9890044 .1985 to .2005=Pass</v>
      </c>
      <c r="EA362" t="str">
        <v>DWG#9890044 Overlay OL02441</v>
      </c>
      <c r="EB362" t="str">
        <v>DWG#9890044, OL02441</v>
      </c>
      <c r="EC362" t="str">
        <v>DWG#FRM0105</v>
      </c>
      <c r="ED362" t="str">
        <v>EXT.</v>
      </c>
      <c r="EE362" t="str">
        <v>EXT. Section, OL02460</v>
      </c>
      <c r="EF362" t="str">
        <v>EXT., OL04223</v>
      </c>
      <c r="EG362" t="str">
        <v>Flat Drop Indicator Tip</v>
      </c>
      <c r="EH362" t="str">
        <v>Full Go Pin, No Light, at Radius</v>
      </c>
      <c r="EI362" t="str">
        <v>Function Check</v>
      </c>
      <c r="EJ362" t="str">
        <v>GO Function Gauge</v>
      </c>
      <c r="EK362" t="str">
        <v>Go Gauge for Balloon 1 &amp; 4</v>
      </c>
      <c r="EL362" t="str">
        <v>Go Pin must pass through</v>
      </c>
      <c r="EM362" t="str">
        <v>Greater than .005 = Fail, Section</v>
      </c>
      <c r="EN362" t="str">
        <v>Greater than .025 out of center = Fail</v>
      </c>
      <c r="EO362" t="str">
        <v>Greater than 2.6 = Pass</v>
      </c>
      <c r="EP362" t="str">
        <v>Green = Pass, Red = Fail</v>
      </c>
      <c r="EQ362" t="str">
        <v>Hex Depth</v>
      </c>
      <c r="ER362" t="str">
        <v>Hex Minor</v>
      </c>
      <c r="ES362" t="str">
        <v>Hole Dia.</v>
      </c>
      <c r="ET362" t="str">
        <v>ID Sphere Finish</v>
      </c>
      <c r="EU362" t="str">
        <v>ID/OD Both Sides, Diff. .002 or less = Pass</v>
      </c>
      <c r="EV362" t="str">
        <v>If Looks Big, Section</v>
      </c>
      <c r="EW362" t="str">
        <v>If Looks Small, Section</v>
      </c>
      <c r="EX362" t="str">
        <v>Insp. Close to Break Away, Mfg.Tol.</v>
      </c>
      <c r="EY362" t="str">
        <v>INT.</v>
      </c>
      <c r="EZ362" t="str">
        <v>INT. Section, OL02460</v>
      </c>
      <c r="FA362" t="str">
        <v>INT., OL04223</v>
      </c>
      <c r="FB362" t="str">
        <v>Intersect. of 7.7 &amp; R0.10</v>
      </c>
      <c r="FC362" t="str">
        <v>Intersect. of 8.79 and R.25 MAX</v>
      </c>
      <c r="FD362" t="str">
        <v>Keep Ind. Tip away from corner</v>
      </c>
      <c r="FE362" t="str">
        <v>L31</v>
      </c>
      <c r="FF362" t="str">
        <v>Laser Mark</v>
      </c>
      <c r="FG362" t="str">
        <v>LASER PER NOTE 4</v>
      </c>
      <c r="FH362" t="str">
        <v>LASER PER NOTE 4, Final Check 1 only</v>
      </c>
      <c r="FI362" t="str">
        <v>Less than .002 out of center = Pass</v>
      </c>
      <c r="FJ362" t="str">
        <v>Less than 2.75 = Pass, Section</v>
      </c>
      <c r="FK362" t="str">
        <v>List as pin. Not Calibrated</v>
      </c>
      <c r="FL362" t="str">
        <v>M9 X 1.25 BUTT See Comment Image</v>
      </c>
      <c r="FM362" t="str">
        <v>Manual Section</v>
      </c>
      <c r="FN362" t="str">
        <v>Max Deep .241 NO-GO =.42</v>
      </c>
      <c r="FO362" t="str">
        <v>MAX Depth of (Note 7) .241 NO-GO Pin</v>
      </c>
      <c r="FP362" t="str">
        <v>Measure from Blue Line, See Image</v>
      </c>
      <c r="FQ362" t="str">
        <v>Measure Width of Blue Area, See Image</v>
      </c>
      <c r="FR362" t="str">
        <v>Mfg. Tol</v>
      </c>
      <c r="FS362" t="str">
        <v>Mfg. Tol, See Image</v>
      </c>
      <c r="FT362" t="str">
        <v>Mfg. Tol.</v>
      </c>
      <c r="FU362" t="str">
        <v>Mfg. Tol. "A"</v>
      </c>
      <c r="FV362" t="str">
        <v>Mfg. Tol. (Zero on Gauge Full Dia. Lead)</v>
      </c>
      <c r="FW362" t="str">
        <v>Mfg. Tol. Balloon 11, See Image</v>
      </c>
      <c r="FX362" t="str">
        <v>Mfg. Tol. Balloon 4</v>
      </c>
      <c r="FY362" t="str">
        <v>Mfg. Tol. Balloon 7</v>
      </c>
      <c r="FZ362" t="str">
        <v xml:space="preserve">Mfg. Tol. C-Bore Face (Ballo 28) </v>
      </c>
      <c r="GA362" t="str">
        <v>Mfg. Tol. Section</v>
      </c>
      <c r="GB362" t="str">
        <v>Mfg. Tol. See Image</v>
      </c>
      <c r="GC362" t="str">
        <v>Mfg. Tol., 3 Places, Record MAX</v>
      </c>
      <c r="GD362" t="str">
        <v>Mfg. Tol., Balloon 11</v>
      </c>
      <c r="GE362" t="str">
        <v>Mfg. Tol., Balloon 7</v>
      </c>
      <c r="GF362" t="str">
        <v>Mfg. Tol., Blank</v>
      </c>
      <c r="GG362" t="str">
        <v>Mfg. Tol., Blank, Balloon 12</v>
      </c>
      <c r="GH362" t="str">
        <v>Mfg. Tol., Blend to SØ.320</v>
      </c>
      <c r="GI362" t="str">
        <v>Mfg. Tol., Calculation</v>
      </c>
      <c r="GJ362" t="str">
        <v>Mfg. Tol., For Mill Fixture</v>
      </c>
      <c r="GK362" t="str">
        <v>Mfg. Tol., L32</v>
      </c>
      <c r="GL362" t="str">
        <v>Mfg. Tol., L33</v>
      </c>
      <c r="GM362" t="str">
        <v>Mfg. Tol., No Tool Marks</v>
      </c>
      <c r="GN362" t="str">
        <v>Mfg. Tol., OL03361</v>
      </c>
      <c r="GO362" t="str">
        <v>Mfg. Tol., Record off center value</v>
      </c>
      <c r="GP362" t="str">
        <v>Mfg. Tol., Same 3 Places, Record MIN</v>
      </c>
      <c r="GQ362" t="str">
        <v>Mfg. Tol., Section</v>
      </c>
      <c r="GR362" t="str">
        <v>Mfg. Tol., Section B-B</v>
      </c>
      <c r="GS362" t="str">
        <v>Mfg. Tol., Section, OL03361</v>
      </c>
      <c r="GT362" t="str">
        <v>Mfg. Tol., Section, Per Note 2</v>
      </c>
      <c r="GU362" t="str">
        <v>Mfg. Tol., See Image</v>
      </c>
      <c r="GV362" t="str">
        <v>Mfg. Tol., See Image, Bore in Blue</v>
      </c>
      <c r="GW362" t="str">
        <v>Mfg. Tol., See Image, Hook Tip</v>
      </c>
      <c r="GX362" t="str">
        <v>Mfg. Tol., Sharp Okay No Burr</v>
      </c>
      <c r="GY362" t="str">
        <v>Mfg. Tol., Threadless Blank</v>
      </c>
      <c r="GZ362" t="str">
        <v>Mfg.Tol.</v>
      </c>
      <c r="HA362" t="str">
        <v>Mgf. To., T.S.C.</v>
      </c>
      <c r="HB362" t="str">
        <v>Milled Feature</v>
      </c>
      <c r="HC362" t="str">
        <v>Milled Feature, OL04045</v>
      </c>
      <c r="HD362" t="str">
        <v>More than .0005 out of center = Fail</v>
      </c>
      <c r="HE362" t="str">
        <v>Must Pass Through</v>
      </c>
      <c r="HF362" t="str">
        <v>Must pass through gauge</v>
      </c>
      <c r="HG362" t="str">
        <v>Must Pass Through Go Gauge</v>
      </c>
      <c r="HH362" t="str">
        <v>Must Pass, See Image.</v>
      </c>
      <c r="HI362" t="str">
        <v>NA</v>
      </c>
      <c r="HJ362" t="str">
        <v>Narrow Area</v>
      </c>
      <c r="HK362" t="str">
        <v>Near Balloon 21</v>
      </c>
      <c r="HL362" t="str">
        <v>Near Datum B</v>
      </c>
      <c r="HM362" t="str">
        <v>Neck Dia.</v>
      </c>
      <c r="HN362" t="str">
        <v>Neck to Head Rad.</v>
      </c>
      <c r="HO362" t="str">
        <v>No Copper Deposits Allowed</v>
      </c>
      <c r="HP362" t="str">
        <v>No Section</v>
      </c>
      <c r="HQ362" t="str">
        <v>No Section, .01 to .014 = Pass</v>
      </c>
      <c r="HR362" t="str">
        <v>No Section, Rotate Part</v>
      </c>
      <c r="HS362" t="str">
        <v>No Section, See Image</v>
      </c>
      <c r="HT362" t="str">
        <v>No Slot, Section B-B</v>
      </c>
      <c r="HU362" t="str">
        <v>No visual step = Pass</v>
      </c>
      <c r="HV362" t="str">
        <v>Not to exceed .95 Deep</v>
      </c>
      <c r="HW362" t="str">
        <v>Note 1</v>
      </c>
      <c r="HX362" t="str">
        <v>OL00333/A</v>
      </c>
      <c r="HY362" t="str">
        <v>OL00519</v>
      </c>
      <c r="HZ362" t="str">
        <v>OL00520</v>
      </c>
      <c r="IA362" t="str">
        <v>OL00529</v>
      </c>
      <c r="IB362" t="str">
        <v>OL00542</v>
      </c>
      <c r="IC362" t="str">
        <v>OL00724</v>
      </c>
      <c r="ID362" t="str">
        <v>OL01250</v>
      </c>
      <c r="IE362" t="str">
        <v>OL01869, Threadless Blank</v>
      </c>
      <c r="IF362" t="str">
        <v>OL01870, Section</v>
      </c>
      <c r="IG362" t="str">
        <v>OL02255</v>
      </c>
      <c r="IH362" t="str">
        <v>OL02255, Mfg. Tol.</v>
      </c>
      <c r="II362" t="str">
        <v>OL02302</v>
      </c>
      <c r="IJ362" t="str">
        <v xml:space="preserve">OL02318  needed per image instructions </v>
      </c>
      <c r="IK362" t="str">
        <v>OL02556</v>
      </c>
      <c r="IL362" t="str">
        <v>OL02557</v>
      </c>
      <c r="IM362" t="str">
        <v>OL02567</v>
      </c>
      <c r="IN362" t="str">
        <v>OL02653</v>
      </c>
      <c r="IO362" t="str">
        <v>OL02718</v>
      </c>
      <c r="IP362" t="str">
        <v>OL02841</v>
      </c>
      <c r="IQ362" t="str">
        <v>OL02842</v>
      </c>
      <c r="IR362" t="str">
        <v>OL02844</v>
      </c>
      <c r="IS362" t="str">
        <v>OL02871</v>
      </c>
      <c r="IT362" t="str">
        <v>OL02887</v>
      </c>
      <c r="IU362" t="str">
        <v>OL03766</v>
      </c>
      <c r="IV362" t="str">
        <v>OL03868</v>
      </c>
      <c r="IW362" t="str">
        <v>OL03869</v>
      </c>
      <c r="IX362" t="str">
        <v>OL03870</v>
      </c>
      <c r="IY362" t="str">
        <v>OL03873, DWG# 100448-44</v>
      </c>
      <c r="IZ362" t="str">
        <v>OL03949</v>
      </c>
      <c r="JA362" t="str">
        <v xml:space="preserve">OL04043, Section </v>
      </c>
      <c r="JB362" t="str">
        <v xml:space="preserve">OL04044, Section </v>
      </c>
      <c r="JC362" t="str">
        <v>OL04045</v>
      </c>
      <c r="JD362" t="str">
        <v>OL04045, Milled Feature</v>
      </c>
      <c r="JE362" t="str">
        <v>OL04063</v>
      </c>
      <c r="JF362" t="str">
        <v>OL04064</v>
      </c>
      <c r="JG362" t="str">
        <v>OL04065</v>
      </c>
      <c r="JH362" t="str">
        <v>OL04181</v>
      </c>
      <c r="JI362" t="str">
        <v>OL04218</v>
      </c>
      <c r="JJ362" t="str">
        <v>OL04224, See Image</v>
      </c>
      <c r="JK362" t="str">
        <v>OL04374</v>
      </c>
      <c r="JL362" t="str">
        <v>OL04375, Section M-M</v>
      </c>
      <c r="JM362" t="str">
        <v>OL04376, Section M-M</v>
      </c>
      <c r="JN362" t="str">
        <v>OL04443</v>
      </c>
      <c r="JO362" t="str">
        <v>OL04444</v>
      </c>
      <c r="JP362" t="str">
        <v>One side of slot</v>
      </c>
      <c r="JQ362" t="str">
        <v>Other side of slot</v>
      </c>
      <c r="JR362" t="str">
        <v>Out of center more than .002 = Fail</v>
      </c>
      <c r="JS362" t="str">
        <v>Out of center more than.002 = Fail</v>
      </c>
      <c r="JT362" t="str">
        <v>Overlay OL02713</v>
      </c>
    </row>
    <row r="363" spans="1:280">
      <c r="A363" s="74" t="s">
        <v>767</v>
      </c>
      <c r="C363" s="74" t="str" cm="1">
        <f t="array" ref="C363:JT363">TRANSPOSE(_xlfn._xlws.SORT(_xlfn._xlws.FILTER($A$2:$A$279,ISNUMBER(SEARCH('Prt. Lib. &amp; Routine, Table'!M370,$A$2:$A$279)),"not found")))</f>
        <v xml:space="preserve"> 'C', Whirl Blank</v>
      </c>
      <c r="D363" t="str">
        <v xml:space="preserve"> See Image, Constrained</v>
      </c>
      <c r="E363" t="str">
        <v>(.04 to .12 range = Pass)</v>
      </c>
      <c r="F363" t="str">
        <v>(.042 FULL) Go Pin Seat Fully</v>
      </c>
      <c r="G363" t="str">
        <v>(B), Mfg. Tol.</v>
      </c>
      <c r="H363" t="str">
        <v>(B), O.A.L.</v>
      </c>
      <c r="I363" t="str">
        <v>.001 or less =Pass</v>
      </c>
      <c r="J363" t="str">
        <v>.001 or less out of center = Pass</v>
      </c>
      <c r="K363" t="str">
        <v>.002 or Less = Pass</v>
      </c>
      <c r="L363" t="str">
        <v>.002 or Less out of center = Pass</v>
      </c>
      <c r="M363" t="str">
        <v>.005 to .015 = Pass</v>
      </c>
      <c r="N363" t="str">
        <v>.0125 Mean, Section</v>
      </c>
      <c r="O363" t="str">
        <v>.025 or Less in X &amp; Y=Pass</v>
      </c>
      <c r="P363" t="str">
        <v>.038 Mean</v>
      </c>
      <c r="Q363" t="str">
        <v>.063 MM = .0024 IN, See Image</v>
      </c>
      <c r="R363" t="str">
        <v>.063MM = .0024"</v>
      </c>
      <c r="S363" t="str">
        <v>.243 NO-GO, Unconstrained, Must Not Start</v>
      </c>
      <c r="T363" t="str">
        <v>@ Back Face &amp; ID, No Raised Edge</v>
      </c>
      <c r="U363" t="str">
        <v>@ Back Face &amp; OD, No Raised Edge</v>
      </c>
      <c r="V363" t="str">
        <v>@ ID &amp; FACE</v>
      </c>
      <c r="W363" t="str">
        <v>@ OD &amp; BACK FACE</v>
      </c>
      <c r="X363" t="str">
        <v>@ OD &amp; FACE</v>
      </c>
      <c r="Y363" t="str">
        <v>Across from slot</v>
      </c>
      <c r="Z363" t="str">
        <v>All Edge Breaks</v>
      </c>
      <c r="AA363" t="str">
        <v>Attached to bar stock</v>
      </c>
      <c r="AB363" t="str">
        <v xml:space="preserve">Back Turn Fillet Rad. </v>
      </c>
      <c r="AC363" t="str">
        <v>Balloon 1 (DWG FRM0105 Page 2, NV-27)</v>
      </c>
      <c r="AD363" t="str">
        <v>Balloon 1 (DWG FRM0105, NV-30)</v>
      </c>
      <c r="AE363" t="str">
        <v>Balloon 1 (P# 9890002-20) OL00429/A</v>
      </c>
      <c r="AF363" t="str">
        <v>Balloon 1, DWG#FRM0105</v>
      </c>
      <c r="AG363" t="str">
        <v>Balloon 11, See Image</v>
      </c>
      <c r="AH363" t="str">
        <v xml:space="preserve">Balloon 2 (DWG FRM0105 Page 2, NV-27) </v>
      </c>
      <c r="AI363" t="str">
        <v>Balloon 2 (DWG FRM0105, NV-30)</v>
      </c>
      <c r="AJ363" t="str">
        <v>Balloon 2 (P# 9890002-20)</v>
      </c>
      <c r="AK363" t="str">
        <v>Balloon 2, DWG#FRM0105</v>
      </c>
      <c r="AL363" t="str">
        <v>Balloon 2, DWG#FRM0105, See Image</v>
      </c>
      <c r="AM363" t="str">
        <v>Balloon 3 (DWG FRM0105, NV-30 Minor)</v>
      </c>
      <c r="AN363" t="str">
        <v>Balloon 3 (DWG FRM0105, NV-30)</v>
      </c>
      <c r="AO363" t="str">
        <v>Balloon 3 (P# 9890002-20)</v>
      </c>
      <c r="AP363" t="str">
        <v>Balloon 4</v>
      </c>
      <c r="AQ363" t="str">
        <v>Balloon 4 (P# 9890002-20)</v>
      </c>
      <c r="AR363" t="str">
        <v>Below Middle Band</v>
      </c>
      <c r="AS363" t="str">
        <v>Best Fit Pin, .003 or Less =Pass</v>
      </c>
      <c r="AT363" t="str">
        <v>Blank</v>
      </c>
      <c r="AU363" t="str">
        <v>Blank Turn Maj.</v>
      </c>
      <c r="AV363" t="str">
        <v>Blank Turn Maj. Mill Flt., OL4172</v>
      </c>
      <c r="AW363" t="str">
        <v>Blank Without .010 Slots</v>
      </c>
      <c r="AX363" t="str">
        <v>Blank Without .010 Slots, Section</v>
      </c>
      <c r="AY363" t="str">
        <v>Blank without thread</v>
      </c>
      <c r="AZ363" t="str">
        <v xml:space="preserve">Blank, Center of V Grv. </v>
      </c>
      <c r="BA363" t="str">
        <v>Blank, Check R adjacent Balloon 17</v>
      </c>
      <c r="BB363" t="str">
        <v>Blank, EXT. Feature</v>
      </c>
      <c r="BC363" t="str">
        <v>Blank, See Image, OL04335</v>
      </c>
      <c r="BD363" t="str">
        <v>Blank, See Image, OL04336</v>
      </c>
      <c r="BE363" t="str">
        <v xml:space="preserve">Blank, Thrd. </v>
      </c>
      <c r="BF363" t="str">
        <v>Blank, Turn Tip</v>
      </c>
      <c r="BG363" t="str">
        <v>Blank, Without Thrd.</v>
      </c>
      <c r="BH363" t="str">
        <v>Blank, Without Thread</v>
      </c>
      <c r="BI363" t="str">
        <v xml:space="preserve">Blunt Start Blend to Minor </v>
      </c>
      <c r="BJ363" t="str">
        <v>Calc., Use Go HEX</v>
      </c>
      <c r="BK363" t="str">
        <v>Can't dig into OD</v>
      </c>
      <c r="BL363" t="str">
        <v>Carbide Gauge</v>
      </c>
      <c r="BM363" t="str">
        <v xml:space="preserve">Center of V Grv. </v>
      </c>
      <c r="BN363" t="str">
        <v>Centered Less than .03 = Pass</v>
      </c>
      <c r="BO363" t="str">
        <v>Centered within .0005 or Less = Pass</v>
      </c>
      <c r="BP363" t="str">
        <v>Centered within .001 or Less = Pass</v>
      </c>
      <c r="BQ363" t="str">
        <v>Centered within .0254 or Less = Pass</v>
      </c>
      <c r="BR363" t="str">
        <v>Check close to Rod Slot</v>
      </c>
      <c r="BS363" t="str">
        <v>Check every other hole</v>
      </c>
      <c r="BT363" t="str">
        <v>Check Go over full length of slot.</v>
      </c>
      <c r="BU363" t="str">
        <v>Check Near Closed End</v>
      </c>
      <c r="BV363" t="str">
        <v>Check per Print View, Away from Rod Slot</v>
      </c>
      <c r="BW363" t="str">
        <v>Check to Balloon 30 Go Pin</v>
      </c>
      <c r="BX363" t="str">
        <v>Check with .2705 SET Pin Inside Part</v>
      </c>
      <c r="BY363" t="str">
        <v>Check with Hex Up</v>
      </c>
      <c r="BZ363" t="str">
        <v>CMM Blank</v>
      </c>
      <c r="CA363" t="str">
        <v>Confirm Full Radius</v>
      </c>
      <c r="CB363" t="str">
        <v>Constrained in fixture</v>
      </c>
      <c r="CC363" t="str">
        <v>Constrained with Ring</v>
      </c>
      <c r="CD363" t="str">
        <v>Constrained, See Image</v>
      </c>
      <c r="CE363" t="str">
        <v>Dim. "A"</v>
      </c>
      <c r="CF363" t="str">
        <v>Dim. "B"</v>
      </c>
      <c r="CG363" t="str">
        <v>Dim. "C"</v>
      </c>
      <c r="CH363" t="str">
        <v>Dim. "D", Whirl Blank</v>
      </c>
      <c r="CI363" t="str">
        <v>Dim. "G"</v>
      </c>
      <c r="CJ363" t="str">
        <v>Dim. E, Blank Turn Maj. &amp;  Mill Flt</v>
      </c>
      <c r="CK363" t="str">
        <v>Dim. E, Blank Turn Maj.&amp;  Mill Flt</v>
      </c>
      <c r="CL363" t="str">
        <v>Dim. H, Whirl Blank</v>
      </c>
      <c r="CM363" t="str">
        <v>Dim. J, 'Blank Turn Maj. &amp; Whirl Blank</v>
      </c>
      <c r="CN363" t="str">
        <v>Disk Drop Indicator Tip</v>
      </c>
      <c r="CO363" t="str">
        <v>DWG 100448-15, Balloon F_1</v>
      </c>
      <c r="CP363" t="str">
        <v>DWG 100448-15, OL02571</v>
      </c>
      <c r="CQ363" t="str">
        <v>DWG 100448-41</v>
      </c>
      <c r="CR363" t="str">
        <v>DWG 9890040, (10E),Section Part, OL01139</v>
      </c>
      <c r="CS363" t="str">
        <v>DWG 9890040, (10E),Section, OL01139</v>
      </c>
      <c r="CT363" t="str">
        <v>DWG 9890040, (11E)</v>
      </c>
      <c r="CU363" t="str">
        <v>DWG 9890040, (11E), Pins with Flats</v>
      </c>
      <c r="CV363" t="str">
        <v>DWG 9890040, (12E),  Pass=.002 or less</v>
      </c>
      <c r="CW363" t="str">
        <v>DWG 9890040, (12E), See Image</v>
      </c>
      <c r="CX363" t="str">
        <v>DWG 9890040, (1E), OL01431</v>
      </c>
      <c r="CY363" t="str">
        <v>DWG 9890040, (1E), OL01432</v>
      </c>
      <c r="CZ363" t="str">
        <v>DWG 9890040, (2E), OL01432</v>
      </c>
      <c r="DA363" t="str">
        <v>DWG 9890040, (3E)</v>
      </c>
      <c r="DB363" t="str">
        <v>DWG 9890040, (4E)</v>
      </c>
      <c r="DC363" t="str">
        <v>DWG 9890040, (5E), OL02336</v>
      </c>
      <c r="DD363" t="str">
        <v>DWG 9890040, (6E)</v>
      </c>
      <c r="DE363" t="str">
        <v>DWG 9890040, (7E)</v>
      </c>
      <c r="DF363" t="str">
        <v>DWG 9890040, (8E), OL01433</v>
      </c>
      <c r="DG363" t="str">
        <v>DWG 9890040, (8E), OL01433, Section</v>
      </c>
      <c r="DH363" t="str">
        <v>DWG 9890040, (9E), Close to Rod Slot</v>
      </c>
      <c r="DI363" t="str">
        <v>DWG 9890040, (9E),Close to Rod Slot</v>
      </c>
      <c r="DJ363" t="str">
        <v>DWG FRM0105 PAGE 2</v>
      </c>
      <c r="DK363" t="str">
        <v>DWG# 100448-41</v>
      </c>
      <c r="DL363" t="str">
        <v>DWG# 100448-44</v>
      </c>
      <c r="DM363" t="str">
        <v>DWG# 9890003  (1), Section OL00436/A</v>
      </c>
      <c r="DN363" t="str">
        <v>DWG# 9890003 (3), Ring Gauge Constrained</v>
      </c>
      <c r="DO363" t="str">
        <v>DWG# 9890003 (4), Section</v>
      </c>
      <c r="DP363" t="str">
        <v>DWG#100448-26, Balloon 1K, OL02350</v>
      </c>
      <c r="DQ363" t="str">
        <v>DWG#100448-26, Balloon 2K, OL02350</v>
      </c>
      <c r="DR363" t="str">
        <v>DWG#100448-26, Balloon 3K, OL02363</v>
      </c>
      <c r="DS363" t="str">
        <v>DWG#100448-26, Balloon 4K</v>
      </c>
      <c r="DT363" t="str">
        <v>DWG#100448-26, Balloon 5K, Section</v>
      </c>
      <c r="DU363" t="str">
        <v>DWG#100448-26, Balloon 6K</v>
      </c>
      <c r="DV363" t="str">
        <v>DWG#100448-26, Balloon 7K, Section</v>
      </c>
      <c r="DW363" t="str">
        <v>DWG#100448-26, Mfg. Tol.</v>
      </c>
      <c r="DX363" t="str">
        <v>DWG#9890003 (2) Ring Gauge Constrained</v>
      </c>
      <c r="DY363" t="str">
        <v>DWG#9890044</v>
      </c>
      <c r="DZ363" t="str">
        <v>DWG#9890044 .1985 to .2005=Pass</v>
      </c>
      <c r="EA363" t="str">
        <v>DWG#9890044 Overlay OL02441</v>
      </c>
      <c r="EB363" t="str">
        <v>DWG#9890044, OL02441</v>
      </c>
      <c r="EC363" t="str">
        <v>DWG#FRM0105</v>
      </c>
      <c r="ED363" t="str">
        <v>EXT.</v>
      </c>
      <c r="EE363" t="str">
        <v>EXT. Section, OL02460</v>
      </c>
      <c r="EF363" t="str">
        <v>EXT., OL04223</v>
      </c>
      <c r="EG363" t="str">
        <v>Flat Drop Indicator Tip</v>
      </c>
      <c r="EH363" t="str">
        <v>Full Go Pin, No Light, at Radius</v>
      </c>
      <c r="EI363" t="str">
        <v>Function Check</v>
      </c>
      <c r="EJ363" t="str">
        <v>GO Function Gauge</v>
      </c>
      <c r="EK363" t="str">
        <v>Go Gauge for Balloon 1 &amp; 4</v>
      </c>
      <c r="EL363" t="str">
        <v>Go Pin must pass through</v>
      </c>
      <c r="EM363" t="str">
        <v>Greater than .005 = Fail, Section</v>
      </c>
      <c r="EN363" t="str">
        <v>Greater than .025 out of center = Fail</v>
      </c>
      <c r="EO363" t="str">
        <v>Greater than 2.6 = Pass</v>
      </c>
      <c r="EP363" t="str">
        <v>Green = Pass, Red = Fail</v>
      </c>
      <c r="EQ363" t="str">
        <v>Hex Depth</v>
      </c>
      <c r="ER363" t="str">
        <v>Hex Minor</v>
      </c>
      <c r="ES363" t="str">
        <v>Hole Dia.</v>
      </c>
      <c r="ET363" t="str">
        <v>ID Sphere Finish</v>
      </c>
      <c r="EU363" t="str">
        <v>ID/OD Both Sides, Diff. .002 or less = Pass</v>
      </c>
      <c r="EV363" t="str">
        <v>If Looks Big, Section</v>
      </c>
      <c r="EW363" t="str">
        <v>If Looks Small, Section</v>
      </c>
      <c r="EX363" t="str">
        <v>Insp. Close to Break Away, Mfg.Tol.</v>
      </c>
      <c r="EY363" t="str">
        <v>INT.</v>
      </c>
      <c r="EZ363" t="str">
        <v>INT. Section, OL02460</v>
      </c>
      <c r="FA363" t="str">
        <v>INT., OL04223</v>
      </c>
      <c r="FB363" t="str">
        <v>Intersect. of 7.7 &amp; R0.10</v>
      </c>
      <c r="FC363" t="str">
        <v>Intersect. of 8.79 and R.25 MAX</v>
      </c>
      <c r="FD363" t="str">
        <v>Keep Ind. Tip away from corner</v>
      </c>
      <c r="FE363" t="str">
        <v>L31</v>
      </c>
      <c r="FF363" t="str">
        <v>Laser Mark</v>
      </c>
      <c r="FG363" t="str">
        <v>LASER PER NOTE 4</v>
      </c>
      <c r="FH363" t="str">
        <v>LASER PER NOTE 4, Final Check 1 only</v>
      </c>
      <c r="FI363" t="str">
        <v>Less than .002 out of center = Pass</v>
      </c>
      <c r="FJ363" t="str">
        <v>Less than 2.75 = Pass, Section</v>
      </c>
      <c r="FK363" t="str">
        <v>List as pin. Not Calibrated</v>
      </c>
      <c r="FL363" t="str">
        <v>M9 X 1.25 BUTT See Comment Image</v>
      </c>
      <c r="FM363" t="str">
        <v>Manual Section</v>
      </c>
      <c r="FN363" t="str">
        <v>Max Deep .241 NO-GO =.42</v>
      </c>
      <c r="FO363" t="str">
        <v>MAX Depth of (Note 7) .241 NO-GO Pin</v>
      </c>
      <c r="FP363" t="str">
        <v>Measure from Blue Line, See Image</v>
      </c>
      <c r="FQ363" t="str">
        <v>Measure Width of Blue Area, See Image</v>
      </c>
      <c r="FR363" t="str">
        <v>Mfg. Tol</v>
      </c>
      <c r="FS363" t="str">
        <v>Mfg. Tol, See Image</v>
      </c>
      <c r="FT363" t="str">
        <v>Mfg. Tol.</v>
      </c>
      <c r="FU363" t="str">
        <v>Mfg. Tol. "A"</v>
      </c>
      <c r="FV363" t="str">
        <v>Mfg. Tol. (Zero on Gauge Full Dia. Lead)</v>
      </c>
      <c r="FW363" t="str">
        <v>Mfg. Tol. Balloon 11, See Image</v>
      </c>
      <c r="FX363" t="str">
        <v>Mfg. Tol. Balloon 4</v>
      </c>
      <c r="FY363" t="str">
        <v>Mfg. Tol. Balloon 7</v>
      </c>
      <c r="FZ363" t="str">
        <v xml:space="preserve">Mfg. Tol. C-Bore Face (Ballo 28) </v>
      </c>
      <c r="GA363" t="str">
        <v>Mfg. Tol. Section</v>
      </c>
      <c r="GB363" t="str">
        <v>Mfg. Tol. See Image</v>
      </c>
      <c r="GC363" t="str">
        <v>Mfg. Tol., 3 Places, Record MAX</v>
      </c>
      <c r="GD363" t="str">
        <v>Mfg. Tol., Balloon 11</v>
      </c>
      <c r="GE363" t="str">
        <v>Mfg. Tol., Balloon 7</v>
      </c>
      <c r="GF363" t="str">
        <v>Mfg. Tol., Blank</v>
      </c>
      <c r="GG363" t="str">
        <v>Mfg. Tol., Blank, Balloon 12</v>
      </c>
      <c r="GH363" t="str">
        <v>Mfg. Tol., Blend to SØ.320</v>
      </c>
      <c r="GI363" t="str">
        <v>Mfg. Tol., Calculation</v>
      </c>
      <c r="GJ363" t="str">
        <v>Mfg. Tol., For Mill Fixture</v>
      </c>
      <c r="GK363" t="str">
        <v>Mfg. Tol., L32</v>
      </c>
      <c r="GL363" t="str">
        <v>Mfg. Tol., L33</v>
      </c>
      <c r="GM363" t="str">
        <v>Mfg. Tol., No Tool Marks</v>
      </c>
      <c r="GN363" t="str">
        <v>Mfg. Tol., OL03361</v>
      </c>
      <c r="GO363" t="str">
        <v>Mfg. Tol., Record off center value</v>
      </c>
      <c r="GP363" t="str">
        <v>Mfg. Tol., Same 3 Places, Record MIN</v>
      </c>
      <c r="GQ363" t="str">
        <v>Mfg. Tol., Section</v>
      </c>
      <c r="GR363" t="str">
        <v>Mfg. Tol., Section B-B</v>
      </c>
      <c r="GS363" t="str">
        <v>Mfg. Tol., Section, OL03361</v>
      </c>
      <c r="GT363" t="str">
        <v>Mfg. Tol., Section, Per Note 2</v>
      </c>
      <c r="GU363" t="str">
        <v>Mfg. Tol., See Image</v>
      </c>
      <c r="GV363" t="str">
        <v>Mfg. Tol., See Image, Bore in Blue</v>
      </c>
      <c r="GW363" t="str">
        <v>Mfg. Tol., See Image, Hook Tip</v>
      </c>
      <c r="GX363" t="str">
        <v>Mfg. Tol., Sharp Okay No Burr</v>
      </c>
      <c r="GY363" t="str">
        <v>Mfg. Tol., Threadless Blank</v>
      </c>
      <c r="GZ363" t="str">
        <v>Mfg.Tol.</v>
      </c>
      <c r="HA363" t="str">
        <v>Mgf. To., T.S.C.</v>
      </c>
      <c r="HB363" t="str">
        <v>Milled Feature</v>
      </c>
      <c r="HC363" t="str">
        <v>Milled Feature, OL04045</v>
      </c>
      <c r="HD363" t="str">
        <v>More than .0005 out of center = Fail</v>
      </c>
      <c r="HE363" t="str">
        <v>Must Pass Through</v>
      </c>
      <c r="HF363" t="str">
        <v>Must pass through gauge</v>
      </c>
      <c r="HG363" t="str">
        <v>Must Pass Through Go Gauge</v>
      </c>
      <c r="HH363" t="str">
        <v>Must Pass, See Image.</v>
      </c>
      <c r="HI363" t="str">
        <v>NA</v>
      </c>
      <c r="HJ363" t="str">
        <v>Narrow Area</v>
      </c>
      <c r="HK363" t="str">
        <v>Near Balloon 21</v>
      </c>
      <c r="HL363" t="str">
        <v>Near Datum B</v>
      </c>
      <c r="HM363" t="str">
        <v>Neck Dia.</v>
      </c>
      <c r="HN363" t="str">
        <v>Neck to Head Rad.</v>
      </c>
      <c r="HO363" t="str">
        <v>No Copper Deposits Allowed</v>
      </c>
      <c r="HP363" t="str">
        <v>No Section</v>
      </c>
      <c r="HQ363" t="str">
        <v>No Section, .01 to .014 = Pass</v>
      </c>
      <c r="HR363" t="str">
        <v>No Section, Rotate Part</v>
      </c>
      <c r="HS363" t="str">
        <v>No Section, See Image</v>
      </c>
      <c r="HT363" t="str">
        <v>No Slot, Section B-B</v>
      </c>
      <c r="HU363" t="str">
        <v>No visual step = Pass</v>
      </c>
      <c r="HV363" t="str">
        <v>Not to exceed .95 Deep</v>
      </c>
      <c r="HW363" t="str">
        <v>Note 1</v>
      </c>
      <c r="HX363" t="str">
        <v>OL00333/A</v>
      </c>
      <c r="HY363" t="str">
        <v>OL00519</v>
      </c>
      <c r="HZ363" t="str">
        <v>OL00520</v>
      </c>
      <c r="IA363" t="str">
        <v>OL00529</v>
      </c>
      <c r="IB363" t="str">
        <v>OL00542</v>
      </c>
      <c r="IC363" t="str">
        <v>OL00724</v>
      </c>
      <c r="ID363" t="str">
        <v>OL01250</v>
      </c>
      <c r="IE363" t="str">
        <v>OL01869, Threadless Blank</v>
      </c>
      <c r="IF363" t="str">
        <v>OL01870, Section</v>
      </c>
      <c r="IG363" t="str">
        <v>OL02255</v>
      </c>
      <c r="IH363" t="str">
        <v>OL02255, Mfg. Tol.</v>
      </c>
      <c r="II363" t="str">
        <v>OL02302</v>
      </c>
      <c r="IJ363" t="str">
        <v xml:space="preserve">OL02318  needed per image instructions </v>
      </c>
      <c r="IK363" t="str">
        <v>OL02556</v>
      </c>
      <c r="IL363" t="str">
        <v>OL02557</v>
      </c>
      <c r="IM363" t="str">
        <v>OL02567</v>
      </c>
      <c r="IN363" t="str">
        <v>OL02653</v>
      </c>
      <c r="IO363" t="str">
        <v>OL02718</v>
      </c>
      <c r="IP363" t="str">
        <v>OL02841</v>
      </c>
      <c r="IQ363" t="str">
        <v>OL02842</v>
      </c>
      <c r="IR363" t="str">
        <v>OL02844</v>
      </c>
      <c r="IS363" t="str">
        <v>OL02871</v>
      </c>
      <c r="IT363" t="str">
        <v>OL02887</v>
      </c>
      <c r="IU363" t="str">
        <v>OL03766</v>
      </c>
      <c r="IV363" t="str">
        <v>OL03868</v>
      </c>
      <c r="IW363" t="str">
        <v>OL03869</v>
      </c>
      <c r="IX363" t="str">
        <v>OL03870</v>
      </c>
      <c r="IY363" t="str">
        <v>OL03873, DWG# 100448-44</v>
      </c>
      <c r="IZ363" t="str">
        <v>OL03949</v>
      </c>
      <c r="JA363" t="str">
        <v xml:space="preserve">OL04043, Section </v>
      </c>
      <c r="JB363" t="str">
        <v xml:space="preserve">OL04044, Section </v>
      </c>
      <c r="JC363" t="str">
        <v>OL04045</v>
      </c>
      <c r="JD363" t="str">
        <v>OL04045, Milled Feature</v>
      </c>
      <c r="JE363" t="str">
        <v>OL04063</v>
      </c>
      <c r="JF363" t="str">
        <v>OL04064</v>
      </c>
      <c r="JG363" t="str">
        <v>OL04065</v>
      </c>
      <c r="JH363" t="str">
        <v>OL04181</v>
      </c>
      <c r="JI363" t="str">
        <v>OL04218</v>
      </c>
      <c r="JJ363" t="str">
        <v>OL04224, See Image</v>
      </c>
      <c r="JK363" t="str">
        <v>OL04374</v>
      </c>
      <c r="JL363" t="str">
        <v>OL04375, Section M-M</v>
      </c>
      <c r="JM363" t="str">
        <v>OL04376, Section M-M</v>
      </c>
      <c r="JN363" t="str">
        <v>OL04443</v>
      </c>
      <c r="JO363" t="str">
        <v>OL04444</v>
      </c>
      <c r="JP363" t="str">
        <v>One side of slot</v>
      </c>
      <c r="JQ363" t="str">
        <v>Other side of slot</v>
      </c>
      <c r="JR363" t="str">
        <v>Out of center more than .002 = Fail</v>
      </c>
      <c r="JS363" t="str">
        <v>Out of center more than.002 = Fail</v>
      </c>
      <c r="JT363" t="str">
        <v>Overlay OL02713</v>
      </c>
    </row>
    <row r="364" spans="1:280">
      <c r="A364" s="74" t="s">
        <v>768</v>
      </c>
      <c r="C364" s="74" t="str" cm="1">
        <f t="array" ref="C364:JT364">TRANSPOSE(_xlfn._xlws.SORT(_xlfn._xlws.FILTER($A$2:$A$279,ISNUMBER(SEARCH('Prt. Lib. &amp; Routine, Table'!M371,$A$2:$A$279)),"not found")))</f>
        <v xml:space="preserve"> 'C', Whirl Blank</v>
      </c>
      <c r="D364" t="str">
        <v xml:space="preserve"> See Image, Constrained</v>
      </c>
      <c r="E364" t="str">
        <v>(.04 to .12 range = Pass)</v>
      </c>
      <c r="F364" t="str">
        <v>(.042 FULL) Go Pin Seat Fully</v>
      </c>
      <c r="G364" t="str">
        <v>(B), Mfg. Tol.</v>
      </c>
      <c r="H364" t="str">
        <v>(B), O.A.L.</v>
      </c>
      <c r="I364" t="str">
        <v>.001 or less =Pass</v>
      </c>
      <c r="J364" t="str">
        <v>.001 or less out of center = Pass</v>
      </c>
      <c r="K364" t="str">
        <v>.002 or Less = Pass</v>
      </c>
      <c r="L364" t="str">
        <v>.002 or Less out of center = Pass</v>
      </c>
      <c r="M364" t="str">
        <v>.005 to .015 = Pass</v>
      </c>
      <c r="N364" t="str">
        <v>.0125 Mean, Section</v>
      </c>
      <c r="O364" t="str">
        <v>.025 or Less in X &amp; Y=Pass</v>
      </c>
      <c r="P364" t="str">
        <v>.038 Mean</v>
      </c>
      <c r="Q364" t="str">
        <v>.063 MM = .0024 IN, See Image</v>
      </c>
      <c r="R364" t="str">
        <v>.063MM = .0024"</v>
      </c>
      <c r="S364" t="str">
        <v>.243 NO-GO, Unconstrained, Must Not Start</v>
      </c>
      <c r="T364" t="str">
        <v>@ Back Face &amp; ID, No Raised Edge</v>
      </c>
      <c r="U364" t="str">
        <v>@ Back Face &amp; OD, No Raised Edge</v>
      </c>
      <c r="V364" t="str">
        <v>@ ID &amp; FACE</v>
      </c>
      <c r="W364" t="str">
        <v>@ OD &amp; BACK FACE</v>
      </c>
      <c r="X364" t="str">
        <v>@ OD &amp; FACE</v>
      </c>
      <c r="Y364" t="str">
        <v>Across from slot</v>
      </c>
      <c r="Z364" t="str">
        <v>All Edge Breaks</v>
      </c>
      <c r="AA364" t="str">
        <v>Attached to bar stock</v>
      </c>
      <c r="AB364" t="str">
        <v xml:space="preserve">Back Turn Fillet Rad. </v>
      </c>
      <c r="AC364" t="str">
        <v>Balloon 1 (DWG FRM0105 Page 2, NV-27)</v>
      </c>
      <c r="AD364" t="str">
        <v>Balloon 1 (DWG FRM0105, NV-30)</v>
      </c>
      <c r="AE364" t="str">
        <v>Balloon 1 (P# 9890002-20) OL00429/A</v>
      </c>
      <c r="AF364" t="str">
        <v>Balloon 1, DWG#FRM0105</v>
      </c>
      <c r="AG364" t="str">
        <v>Balloon 11, See Image</v>
      </c>
      <c r="AH364" t="str">
        <v xml:space="preserve">Balloon 2 (DWG FRM0105 Page 2, NV-27) </v>
      </c>
      <c r="AI364" t="str">
        <v>Balloon 2 (DWG FRM0105, NV-30)</v>
      </c>
      <c r="AJ364" t="str">
        <v>Balloon 2 (P# 9890002-20)</v>
      </c>
      <c r="AK364" t="str">
        <v>Balloon 2, DWG#FRM0105</v>
      </c>
      <c r="AL364" t="str">
        <v>Balloon 2, DWG#FRM0105, See Image</v>
      </c>
      <c r="AM364" t="str">
        <v>Balloon 3 (DWG FRM0105, NV-30 Minor)</v>
      </c>
      <c r="AN364" t="str">
        <v>Balloon 3 (DWG FRM0105, NV-30)</v>
      </c>
      <c r="AO364" t="str">
        <v>Balloon 3 (P# 9890002-20)</v>
      </c>
      <c r="AP364" t="str">
        <v>Balloon 4</v>
      </c>
      <c r="AQ364" t="str">
        <v>Balloon 4 (P# 9890002-20)</v>
      </c>
      <c r="AR364" t="str">
        <v>Below Middle Band</v>
      </c>
      <c r="AS364" t="str">
        <v>Best Fit Pin, .003 or Less =Pass</v>
      </c>
      <c r="AT364" t="str">
        <v>Blank</v>
      </c>
      <c r="AU364" t="str">
        <v>Blank Turn Maj.</v>
      </c>
      <c r="AV364" t="str">
        <v>Blank Turn Maj. Mill Flt., OL4172</v>
      </c>
      <c r="AW364" t="str">
        <v>Blank Without .010 Slots</v>
      </c>
      <c r="AX364" t="str">
        <v>Blank Without .010 Slots, Section</v>
      </c>
      <c r="AY364" t="str">
        <v>Blank without thread</v>
      </c>
      <c r="AZ364" t="str">
        <v xml:space="preserve">Blank, Center of V Grv. </v>
      </c>
      <c r="BA364" t="str">
        <v>Blank, Check R adjacent Balloon 17</v>
      </c>
      <c r="BB364" t="str">
        <v>Blank, EXT. Feature</v>
      </c>
      <c r="BC364" t="str">
        <v>Blank, See Image, OL04335</v>
      </c>
      <c r="BD364" t="str">
        <v>Blank, See Image, OL04336</v>
      </c>
      <c r="BE364" t="str">
        <v xml:space="preserve">Blank, Thrd. </v>
      </c>
      <c r="BF364" t="str">
        <v>Blank, Turn Tip</v>
      </c>
      <c r="BG364" t="str">
        <v>Blank, Without Thrd.</v>
      </c>
      <c r="BH364" t="str">
        <v>Blank, Without Thread</v>
      </c>
      <c r="BI364" t="str">
        <v xml:space="preserve">Blunt Start Blend to Minor </v>
      </c>
      <c r="BJ364" t="str">
        <v>Calc., Use Go HEX</v>
      </c>
      <c r="BK364" t="str">
        <v>Can't dig into OD</v>
      </c>
      <c r="BL364" t="str">
        <v>Carbide Gauge</v>
      </c>
      <c r="BM364" t="str">
        <v xml:space="preserve">Center of V Grv. </v>
      </c>
      <c r="BN364" t="str">
        <v>Centered Less than .03 = Pass</v>
      </c>
      <c r="BO364" t="str">
        <v>Centered within .0005 or Less = Pass</v>
      </c>
      <c r="BP364" t="str">
        <v>Centered within .001 or Less = Pass</v>
      </c>
      <c r="BQ364" t="str">
        <v>Centered within .0254 or Less = Pass</v>
      </c>
      <c r="BR364" t="str">
        <v>Check close to Rod Slot</v>
      </c>
      <c r="BS364" t="str">
        <v>Check every other hole</v>
      </c>
      <c r="BT364" t="str">
        <v>Check Go over full length of slot.</v>
      </c>
      <c r="BU364" t="str">
        <v>Check Near Closed End</v>
      </c>
      <c r="BV364" t="str">
        <v>Check per Print View, Away from Rod Slot</v>
      </c>
      <c r="BW364" t="str">
        <v>Check to Balloon 30 Go Pin</v>
      </c>
      <c r="BX364" t="str">
        <v>Check with .2705 SET Pin Inside Part</v>
      </c>
      <c r="BY364" t="str">
        <v>Check with Hex Up</v>
      </c>
      <c r="BZ364" t="str">
        <v>CMM Blank</v>
      </c>
      <c r="CA364" t="str">
        <v>Confirm Full Radius</v>
      </c>
      <c r="CB364" t="str">
        <v>Constrained in fixture</v>
      </c>
      <c r="CC364" t="str">
        <v>Constrained with Ring</v>
      </c>
      <c r="CD364" t="str">
        <v>Constrained, See Image</v>
      </c>
      <c r="CE364" t="str">
        <v>Dim. "A"</v>
      </c>
      <c r="CF364" t="str">
        <v>Dim. "B"</v>
      </c>
      <c r="CG364" t="str">
        <v>Dim. "C"</v>
      </c>
      <c r="CH364" t="str">
        <v>Dim. "D", Whirl Blank</v>
      </c>
      <c r="CI364" t="str">
        <v>Dim. "G"</v>
      </c>
      <c r="CJ364" t="str">
        <v>Dim. E, Blank Turn Maj. &amp;  Mill Flt</v>
      </c>
      <c r="CK364" t="str">
        <v>Dim. E, Blank Turn Maj.&amp;  Mill Flt</v>
      </c>
      <c r="CL364" t="str">
        <v>Dim. H, Whirl Blank</v>
      </c>
      <c r="CM364" t="str">
        <v>Dim. J, 'Blank Turn Maj. &amp; Whirl Blank</v>
      </c>
      <c r="CN364" t="str">
        <v>Disk Drop Indicator Tip</v>
      </c>
      <c r="CO364" t="str">
        <v>DWG 100448-15, Balloon F_1</v>
      </c>
      <c r="CP364" t="str">
        <v>DWG 100448-15, OL02571</v>
      </c>
      <c r="CQ364" t="str">
        <v>DWG 100448-41</v>
      </c>
      <c r="CR364" t="str">
        <v>DWG 9890040, (10E),Section Part, OL01139</v>
      </c>
      <c r="CS364" t="str">
        <v>DWG 9890040, (10E),Section, OL01139</v>
      </c>
      <c r="CT364" t="str">
        <v>DWG 9890040, (11E)</v>
      </c>
      <c r="CU364" t="str">
        <v>DWG 9890040, (11E), Pins with Flats</v>
      </c>
      <c r="CV364" t="str">
        <v>DWG 9890040, (12E),  Pass=.002 or less</v>
      </c>
      <c r="CW364" t="str">
        <v>DWG 9890040, (12E), See Image</v>
      </c>
      <c r="CX364" t="str">
        <v>DWG 9890040, (1E), OL01431</v>
      </c>
      <c r="CY364" t="str">
        <v>DWG 9890040, (1E), OL01432</v>
      </c>
      <c r="CZ364" t="str">
        <v>DWG 9890040, (2E), OL01432</v>
      </c>
      <c r="DA364" t="str">
        <v>DWG 9890040, (3E)</v>
      </c>
      <c r="DB364" t="str">
        <v>DWG 9890040, (4E)</v>
      </c>
      <c r="DC364" t="str">
        <v>DWG 9890040, (5E), OL02336</v>
      </c>
      <c r="DD364" t="str">
        <v>DWG 9890040, (6E)</v>
      </c>
      <c r="DE364" t="str">
        <v>DWG 9890040, (7E)</v>
      </c>
      <c r="DF364" t="str">
        <v>DWG 9890040, (8E), OL01433</v>
      </c>
      <c r="DG364" t="str">
        <v>DWG 9890040, (8E), OL01433, Section</v>
      </c>
      <c r="DH364" t="str">
        <v>DWG 9890040, (9E), Close to Rod Slot</v>
      </c>
      <c r="DI364" t="str">
        <v>DWG 9890040, (9E),Close to Rod Slot</v>
      </c>
      <c r="DJ364" t="str">
        <v>DWG FRM0105 PAGE 2</v>
      </c>
      <c r="DK364" t="str">
        <v>DWG# 100448-41</v>
      </c>
      <c r="DL364" t="str">
        <v>DWG# 100448-44</v>
      </c>
      <c r="DM364" t="str">
        <v>DWG# 9890003  (1), Section OL00436/A</v>
      </c>
      <c r="DN364" t="str">
        <v>DWG# 9890003 (3), Ring Gauge Constrained</v>
      </c>
      <c r="DO364" t="str">
        <v>DWG# 9890003 (4), Section</v>
      </c>
      <c r="DP364" t="str">
        <v>DWG#100448-26, Balloon 1K, OL02350</v>
      </c>
      <c r="DQ364" t="str">
        <v>DWG#100448-26, Balloon 2K, OL02350</v>
      </c>
      <c r="DR364" t="str">
        <v>DWG#100448-26, Balloon 3K, OL02363</v>
      </c>
      <c r="DS364" t="str">
        <v>DWG#100448-26, Balloon 4K</v>
      </c>
      <c r="DT364" t="str">
        <v>DWG#100448-26, Balloon 5K, Section</v>
      </c>
      <c r="DU364" t="str">
        <v>DWG#100448-26, Balloon 6K</v>
      </c>
      <c r="DV364" t="str">
        <v>DWG#100448-26, Balloon 7K, Section</v>
      </c>
      <c r="DW364" t="str">
        <v>DWG#100448-26, Mfg. Tol.</v>
      </c>
      <c r="DX364" t="str">
        <v>DWG#9890003 (2) Ring Gauge Constrained</v>
      </c>
      <c r="DY364" t="str">
        <v>DWG#9890044</v>
      </c>
      <c r="DZ364" t="str">
        <v>DWG#9890044 .1985 to .2005=Pass</v>
      </c>
      <c r="EA364" t="str">
        <v>DWG#9890044 Overlay OL02441</v>
      </c>
      <c r="EB364" t="str">
        <v>DWG#9890044, OL02441</v>
      </c>
      <c r="EC364" t="str">
        <v>DWG#FRM0105</v>
      </c>
      <c r="ED364" t="str">
        <v>EXT.</v>
      </c>
      <c r="EE364" t="str">
        <v>EXT. Section, OL02460</v>
      </c>
      <c r="EF364" t="str">
        <v>EXT., OL04223</v>
      </c>
      <c r="EG364" t="str">
        <v>Flat Drop Indicator Tip</v>
      </c>
      <c r="EH364" t="str">
        <v>Full Go Pin, No Light, at Radius</v>
      </c>
      <c r="EI364" t="str">
        <v>Function Check</v>
      </c>
      <c r="EJ364" t="str">
        <v>GO Function Gauge</v>
      </c>
      <c r="EK364" t="str">
        <v>Go Gauge for Balloon 1 &amp; 4</v>
      </c>
      <c r="EL364" t="str">
        <v>Go Pin must pass through</v>
      </c>
      <c r="EM364" t="str">
        <v>Greater than .005 = Fail, Section</v>
      </c>
      <c r="EN364" t="str">
        <v>Greater than .025 out of center = Fail</v>
      </c>
      <c r="EO364" t="str">
        <v>Greater than 2.6 = Pass</v>
      </c>
      <c r="EP364" t="str">
        <v>Green = Pass, Red = Fail</v>
      </c>
      <c r="EQ364" t="str">
        <v>Hex Depth</v>
      </c>
      <c r="ER364" t="str">
        <v>Hex Minor</v>
      </c>
      <c r="ES364" t="str">
        <v>Hole Dia.</v>
      </c>
      <c r="ET364" t="str">
        <v>ID Sphere Finish</v>
      </c>
      <c r="EU364" t="str">
        <v>ID/OD Both Sides, Diff. .002 or less = Pass</v>
      </c>
      <c r="EV364" t="str">
        <v>If Looks Big, Section</v>
      </c>
      <c r="EW364" t="str">
        <v>If Looks Small, Section</v>
      </c>
      <c r="EX364" t="str">
        <v>Insp. Close to Break Away, Mfg.Tol.</v>
      </c>
      <c r="EY364" t="str">
        <v>INT.</v>
      </c>
      <c r="EZ364" t="str">
        <v>INT. Section, OL02460</v>
      </c>
      <c r="FA364" t="str">
        <v>INT., OL04223</v>
      </c>
      <c r="FB364" t="str">
        <v>Intersect. of 7.7 &amp; R0.10</v>
      </c>
      <c r="FC364" t="str">
        <v>Intersect. of 8.79 and R.25 MAX</v>
      </c>
      <c r="FD364" t="str">
        <v>Keep Ind. Tip away from corner</v>
      </c>
      <c r="FE364" t="str">
        <v>L31</v>
      </c>
      <c r="FF364" t="str">
        <v>Laser Mark</v>
      </c>
      <c r="FG364" t="str">
        <v>LASER PER NOTE 4</v>
      </c>
      <c r="FH364" t="str">
        <v>LASER PER NOTE 4, Final Check 1 only</v>
      </c>
      <c r="FI364" t="str">
        <v>Less than .002 out of center = Pass</v>
      </c>
      <c r="FJ364" t="str">
        <v>Less than 2.75 = Pass, Section</v>
      </c>
      <c r="FK364" t="str">
        <v>List as pin. Not Calibrated</v>
      </c>
      <c r="FL364" t="str">
        <v>M9 X 1.25 BUTT See Comment Image</v>
      </c>
      <c r="FM364" t="str">
        <v>Manual Section</v>
      </c>
      <c r="FN364" t="str">
        <v>Max Deep .241 NO-GO =.42</v>
      </c>
      <c r="FO364" t="str">
        <v>MAX Depth of (Note 7) .241 NO-GO Pin</v>
      </c>
      <c r="FP364" t="str">
        <v>Measure from Blue Line, See Image</v>
      </c>
      <c r="FQ364" t="str">
        <v>Measure Width of Blue Area, See Image</v>
      </c>
      <c r="FR364" t="str">
        <v>Mfg. Tol</v>
      </c>
      <c r="FS364" t="str">
        <v>Mfg. Tol, See Image</v>
      </c>
      <c r="FT364" t="str">
        <v>Mfg. Tol.</v>
      </c>
      <c r="FU364" t="str">
        <v>Mfg. Tol. "A"</v>
      </c>
      <c r="FV364" t="str">
        <v>Mfg. Tol. (Zero on Gauge Full Dia. Lead)</v>
      </c>
      <c r="FW364" t="str">
        <v>Mfg. Tol. Balloon 11, See Image</v>
      </c>
      <c r="FX364" t="str">
        <v>Mfg. Tol. Balloon 4</v>
      </c>
      <c r="FY364" t="str">
        <v>Mfg. Tol. Balloon 7</v>
      </c>
      <c r="FZ364" t="str">
        <v xml:space="preserve">Mfg. Tol. C-Bore Face (Ballo 28) </v>
      </c>
      <c r="GA364" t="str">
        <v>Mfg. Tol. Section</v>
      </c>
      <c r="GB364" t="str">
        <v>Mfg. Tol. See Image</v>
      </c>
      <c r="GC364" t="str">
        <v>Mfg. Tol., 3 Places, Record MAX</v>
      </c>
      <c r="GD364" t="str">
        <v>Mfg. Tol., Balloon 11</v>
      </c>
      <c r="GE364" t="str">
        <v>Mfg. Tol., Balloon 7</v>
      </c>
      <c r="GF364" t="str">
        <v>Mfg. Tol., Blank</v>
      </c>
      <c r="GG364" t="str">
        <v>Mfg. Tol., Blank, Balloon 12</v>
      </c>
      <c r="GH364" t="str">
        <v>Mfg. Tol., Blend to SØ.320</v>
      </c>
      <c r="GI364" t="str">
        <v>Mfg. Tol., Calculation</v>
      </c>
      <c r="GJ364" t="str">
        <v>Mfg. Tol., For Mill Fixture</v>
      </c>
      <c r="GK364" t="str">
        <v>Mfg. Tol., L32</v>
      </c>
      <c r="GL364" t="str">
        <v>Mfg. Tol., L33</v>
      </c>
      <c r="GM364" t="str">
        <v>Mfg. Tol., No Tool Marks</v>
      </c>
      <c r="GN364" t="str">
        <v>Mfg. Tol., OL03361</v>
      </c>
      <c r="GO364" t="str">
        <v>Mfg. Tol., Record off center value</v>
      </c>
      <c r="GP364" t="str">
        <v>Mfg. Tol., Same 3 Places, Record MIN</v>
      </c>
      <c r="GQ364" t="str">
        <v>Mfg. Tol., Section</v>
      </c>
      <c r="GR364" t="str">
        <v>Mfg. Tol., Section B-B</v>
      </c>
      <c r="GS364" t="str">
        <v>Mfg. Tol., Section, OL03361</v>
      </c>
      <c r="GT364" t="str">
        <v>Mfg. Tol., Section, Per Note 2</v>
      </c>
      <c r="GU364" t="str">
        <v>Mfg. Tol., See Image</v>
      </c>
      <c r="GV364" t="str">
        <v>Mfg. Tol., See Image, Bore in Blue</v>
      </c>
      <c r="GW364" t="str">
        <v>Mfg. Tol., See Image, Hook Tip</v>
      </c>
      <c r="GX364" t="str">
        <v>Mfg. Tol., Sharp Okay No Burr</v>
      </c>
      <c r="GY364" t="str">
        <v>Mfg. Tol., Threadless Blank</v>
      </c>
      <c r="GZ364" t="str">
        <v>Mfg.Tol.</v>
      </c>
      <c r="HA364" t="str">
        <v>Mgf. To., T.S.C.</v>
      </c>
      <c r="HB364" t="str">
        <v>Milled Feature</v>
      </c>
      <c r="HC364" t="str">
        <v>Milled Feature, OL04045</v>
      </c>
      <c r="HD364" t="str">
        <v>More than .0005 out of center = Fail</v>
      </c>
      <c r="HE364" t="str">
        <v>Must Pass Through</v>
      </c>
      <c r="HF364" t="str">
        <v>Must pass through gauge</v>
      </c>
      <c r="HG364" t="str">
        <v>Must Pass Through Go Gauge</v>
      </c>
      <c r="HH364" t="str">
        <v>Must Pass, See Image.</v>
      </c>
      <c r="HI364" t="str">
        <v>NA</v>
      </c>
      <c r="HJ364" t="str">
        <v>Narrow Area</v>
      </c>
      <c r="HK364" t="str">
        <v>Near Balloon 21</v>
      </c>
      <c r="HL364" t="str">
        <v>Near Datum B</v>
      </c>
      <c r="HM364" t="str">
        <v>Neck Dia.</v>
      </c>
      <c r="HN364" t="str">
        <v>Neck to Head Rad.</v>
      </c>
      <c r="HO364" t="str">
        <v>No Copper Deposits Allowed</v>
      </c>
      <c r="HP364" t="str">
        <v>No Section</v>
      </c>
      <c r="HQ364" t="str">
        <v>No Section, .01 to .014 = Pass</v>
      </c>
      <c r="HR364" t="str">
        <v>No Section, Rotate Part</v>
      </c>
      <c r="HS364" t="str">
        <v>No Section, See Image</v>
      </c>
      <c r="HT364" t="str">
        <v>No Slot, Section B-B</v>
      </c>
      <c r="HU364" t="str">
        <v>No visual step = Pass</v>
      </c>
      <c r="HV364" t="str">
        <v>Not to exceed .95 Deep</v>
      </c>
      <c r="HW364" t="str">
        <v>Note 1</v>
      </c>
      <c r="HX364" t="str">
        <v>OL00333/A</v>
      </c>
      <c r="HY364" t="str">
        <v>OL00519</v>
      </c>
      <c r="HZ364" t="str">
        <v>OL00520</v>
      </c>
      <c r="IA364" t="str">
        <v>OL00529</v>
      </c>
      <c r="IB364" t="str">
        <v>OL00542</v>
      </c>
      <c r="IC364" t="str">
        <v>OL00724</v>
      </c>
      <c r="ID364" t="str">
        <v>OL01250</v>
      </c>
      <c r="IE364" t="str">
        <v>OL01869, Threadless Blank</v>
      </c>
      <c r="IF364" t="str">
        <v>OL01870, Section</v>
      </c>
      <c r="IG364" t="str">
        <v>OL02255</v>
      </c>
      <c r="IH364" t="str">
        <v>OL02255, Mfg. Tol.</v>
      </c>
      <c r="II364" t="str">
        <v>OL02302</v>
      </c>
      <c r="IJ364" t="str">
        <v xml:space="preserve">OL02318  needed per image instructions </v>
      </c>
      <c r="IK364" t="str">
        <v>OL02556</v>
      </c>
      <c r="IL364" t="str">
        <v>OL02557</v>
      </c>
      <c r="IM364" t="str">
        <v>OL02567</v>
      </c>
      <c r="IN364" t="str">
        <v>OL02653</v>
      </c>
      <c r="IO364" t="str">
        <v>OL02718</v>
      </c>
      <c r="IP364" t="str">
        <v>OL02841</v>
      </c>
      <c r="IQ364" t="str">
        <v>OL02842</v>
      </c>
      <c r="IR364" t="str">
        <v>OL02844</v>
      </c>
      <c r="IS364" t="str">
        <v>OL02871</v>
      </c>
      <c r="IT364" t="str">
        <v>OL02887</v>
      </c>
      <c r="IU364" t="str">
        <v>OL03766</v>
      </c>
      <c r="IV364" t="str">
        <v>OL03868</v>
      </c>
      <c r="IW364" t="str">
        <v>OL03869</v>
      </c>
      <c r="IX364" t="str">
        <v>OL03870</v>
      </c>
      <c r="IY364" t="str">
        <v>OL03873, DWG# 100448-44</v>
      </c>
      <c r="IZ364" t="str">
        <v>OL03949</v>
      </c>
      <c r="JA364" t="str">
        <v xml:space="preserve">OL04043, Section </v>
      </c>
      <c r="JB364" t="str">
        <v xml:space="preserve">OL04044, Section </v>
      </c>
      <c r="JC364" t="str">
        <v>OL04045</v>
      </c>
      <c r="JD364" t="str">
        <v>OL04045, Milled Feature</v>
      </c>
      <c r="JE364" t="str">
        <v>OL04063</v>
      </c>
      <c r="JF364" t="str">
        <v>OL04064</v>
      </c>
      <c r="JG364" t="str">
        <v>OL04065</v>
      </c>
      <c r="JH364" t="str">
        <v>OL04181</v>
      </c>
      <c r="JI364" t="str">
        <v>OL04218</v>
      </c>
      <c r="JJ364" t="str">
        <v>OL04224, See Image</v>
      </c>
      <c r="JK364" t="str">
        <v>OL04374</v>
      </c>
      <c r="JL364" t="str">
        <v>OL04375, Section M-M</v>
      </c>
      <c r="JM364" t="str">
        <v>OL04376, Section M-M</v>
      </c>
      <c r="JN364" t="str">
        <v>OL04443</v>
      </c>
      <c r="JO364" t="str">
        <v>OL04444</v>
      </c>
      <c r="JP364" t="str">
        <v>One side of slot</v>
      </c>
      <c r="JQ364" t="str">
        <v>Other side of slot</v>
      </c>
      <c r="JR364" t="str">
        <v>Out of center more than .002 = Fail</v>
      </c>
      <c r="JS364" t="str">
        <v>Out of center more than.002 = Fail</v>
      </c>
      <c r="JT364" t="str">
        <v>Overlay OL02713</v>
      </c>
    </row>
    <row r="365" spans="1:280">
      <c r="A365" s="74" t="s">
        <v>769</v>
      </c>
      <c r="C365" s="74" t="str" cm="1">
        <f t="array" ref="C365:JT365">TRANSPOSE(_xlfn._xlws.SORT(_xlfn._xlws.FILTER($A$2:$A$279,ISNUMBER(SEARCH('Prt. Lib. &amp; Routine, Table'!M372,$A$2:$A$279)),"not found")))</f>
        <v xml:space="preserve"> 'C', Whirl Blank</v>
      </c>
      <c r="D365" t="str">
        <v xml:space="preserve"> See Image, Constrained</v>
      </c>
      <c r="E365" t="str">
        <v>(.04 to .12 range = Pass)</v>
      </c>
      <c r="F365" t="str">
        <v>(.042 FULL) Go Pin Seat Fully</v>
      </c>
      <c r="G365" t="str">
        <v>(B), Mfg. Tol.</v>
      </c>
      <c r="H365" t="str">
        <v>(B), O.A.L.</v>
      </c>
      <c r="I365" t="str">
        <v>.001 or less =Pass</v>
      </c>
      <c r="J365" t="str">
        <v>.001 or less out of center = Pass</v>
      </c>
      <c r="K365" t="str">
        <v>.002 or Less = Pass</v>
      </c>
      <c r="L365" t="str">
        <v>.002 or Less out of center = Pass</v>
      </c>
      <c r="M365" t="str">
        <v>.005 to .015 = Pass</v>
      </c>
      <c r="N365" t="str">
        <v>.0125 Mean, Section</v>
      </c>
      <c r="O365" t="str">
        <v>.025 or Less in X &amp; Y=Pass</v>
      </c>
      <c r="P365" t="str">
        <v>.038 Mean</v>
      </c>
      <c r="Q365" t="str">
        <v>.063 MM = .0024 IN, See Image</v>
      </c>
      <c r="R365" t="str">
        <v>.063MM = .0024"</v>
      </c>
      <c r="S365" t="str">
        <v>.243 NO-GO, Unconstrained, Must Not Start</v>
      </c>
      <c r="T365" t="str">
        <v>@ Back Face &amp; ID, No Raised Edge</v>
      </c>
      <c r="U365" t="str">
        <v>@ Back Face &amp; OD, No Raised Edge</v>
      </c>
      <c r="V365" t="str">
        <v>@ ID &amp; FACE</v>
      </c>
      <c r="W365" t="str">
        <v>@ OD &amp; BACK FACE</v>
      </c>
      <c r="X365" t="str">
        <v>@ OD &amp; FACE</v>
      </c>
      <c r="Y365" t="str">
        <v>Across from slot</v>
      </c>
      <c r="Z365" t="str">
        <v>All Edge Breaks</v>
      </c>
      <c r="AA365" t="str">
        <v>Attached to bar stock</v>
      </c>
      <c r="AB365" t="str">
        <v xml:space="preserve">Back Turn Fillet Rad. </v>
      </c>
      <c r="AC365" t="str">
        <v>Balloon 1 (DWG FRM0105 Page 2, NV-27)</v>
      </c>
      <c r="AD365" t="str">
        <v>Balloon 1 (DWG FRM0105, NV-30)</v>
      </c>
      <c r="AE365" t="str">
        <v>Balloon 1 (P# 9890002-20) OL00429/A</v>
      </c>
      <c r="AF365" t="str">
        <v>Balloon 1, DWG#FRM0105</v>
      </c>
      <c r="AG365" t="str">
        <v>Balloon 11, See Image</v>
      </c>
      <c r="AH365" t="str">
        <v xml:space="preserve">Balloon 2 (DWG FRM0105 Page 2, NV-27) </v>
      </c>
      <c r="AI365" t="str">
        <v>Balloon 2 (DWG FRM0105, NV-30)</v>
      </c>
      <c r="AJ365" t="str">
        <v>Balloon 2 (P# 9890002-20)</v>
      </c>
      <c r="AK365" t="str">
        <v>Balloon 2, DWG#FRM0105</v>
      </c>
      <c r="AL365" t="str">
        <v>Balloon 2, DWG#FRM0105, See Image</v>
      </c>
      <c r="AM365" t="str">
        <v>Balloon 3 (DWG FRM0105, NV-30 Minor)</v>
      </c>
      <c r="AN365" t="str">
        <v>Balloon 3 (DWG FRM0105, NV-30)</v>
      </c>
      <c r="AO365" t="str">
        <v>Balloon 3 (P# 9890002-20)</v>
      </c>
      <c r="AP365" t="str">
        <v>Balloon 4</v>
      </c>
      <c r="AQ365" t="str">
        <v>Balloon 4 (P# 9890002-20)</v>
      </c>
      <c r="AR365" t="str">
        <v>Below Middle Band</v>
      </c>
      <c r="AS365" t="str">
        <v>Best Fit Pin, .003 or Less =Pass</v>
      </c>
      <c r="AT365" t="str">
        <v>Blank</v>
      </c>
      <c r="AU365" t="str">
        <v>Blank Turn Maj.</v>
      </c>
      <c r="AV365" t="str">
        <v>Blank Turn Maj. Mill Flt., OL4172</v>
      </c>
      <c r="AW365" t="str">
        <v>Blank Without .010 Slots</v>
      </c>
      <c r="AX365" t="str">
        <v>Blank Without .010 Slots, Section</v>
      </c>
      <c r="AY365" t="str">
        <v>Blank without thread</v>
      </c>
      <c r="AZ365" t="str">
        <v xml:space="preserve">Blank, Center of V Grv. </v>
      </c>
      <c r="BA365" t="str">
        <v>Blank, Check R adjacent Balloon 17</v>
      </c>
      <c r="BB365" t="str">
        <v>Blank, EXT. Feature</v>
      </c>
      <c r="BC365" t="str">
        <v>Blank, See Image, OL04335</v>
      </c>
      <c r="BD365" t="str">
        <v>Blank, See Image, OL04336</v>
      </c>
      <c r="BE365" t="str">
        <v xml:space="preserve">Blank, Thrd. </v>
      </c>
      <c r="BF365" t="str">
        <v>Blank, Turn Tip</v>
      </c>
      <c r="BG365" t="str">
        <v>Blank, Without Thrd.</v>
      </c>
      <c r="BH365" t="str">
        <v>Blank, Without Thread</v>
      </c>
      <c r="BI365" t="str">
        <v xml:space="preserve">Blunt Start Blend to Minor </v>
      </c>
      <c r="BJ365" t="str">
        <v>Calc., Use Go HEX</v>
      </c>
      <c r="BK365" t="str">
        <v>Can't dig into OD</v>
      </c>
      <c r="BL365" t="str">
        <v>Carbide Gauge</v>
      </c>
      <c r="BM365" t="str">
        <v xml:space="preserve">Center of V Grv. </v>
      </c>
      <c r="BN365" t="str">
        <v>Centered Less than .03 = Pass</v>
      </c>
      <c r="BO365" t="str">
        <v>Centered within .0005 or Less = Pass</v>
      </c>
      <c r="BP365" t="str">
        <v>Centered within .001 or Less = Pass</v>
      </c>
      <c r="BQ365" t="str">
        <v>Centered within .0254 or Less = Pass</v>
      </c>
      <c r="BR365" t="str">
        <v>Check close to Rod Slot</v>
      </c>
      <c r="BS365" t="str">
        <v>Check every other hole</v>
      </c>
      <c r="BT365" t="str">
        <v>Check Go over full length of slot.</v>
      </c>
      <c r="BU365" t="str">
        <v>Check Near Closed End</v>
      </c>
      <c r="BV365" t="str">
        <v>Check per Print View, Away from Rod Slot</v>
      </c>
      <c r="BW365" t="str">
        <v>Check to Balloon 30 Go Pin</v>
      </c>
      <c r="BX365" t="str">
        <v>Check with .2705 SET Pin Inside Part</v>
      </c>
      <c r="BY365" t="str">
        <v>Check with Hex Up</v>
      </c>
      <c r="BZ365" t="str">
        <v>CMM Blank</v>
      </c>
      <c r="CA365" t="str">
        <v>Confirm Full Radius</v>
      </c>
      <c r="CB365" t="str">
        <v>Constrained in fixture</v>
      </c>
      <c r="CC365" t="str">
        <v>Constrained with Ring</v>
      </c>
      <c r="CD365" t="str">
        <v>Constrained, See Image</v>
      </c>
      <c r="CE365" t="str">
        <v>Dim. "A"</v>
      </c>
      <c r="CF365" t="str">
        <v>Dim. "B"</v>
      </c>
      <c r="CG365" t="str">
        <v>Dim. "C"</v>
      </c>
      <c r="CH365" t="str">
        <v>Dim. "D", Whirl Blank</v>
      </c>
      <c r="CI365" t="str">
        <v>Dim. "G"</v>
      </c>
      <c r="CJ365" t="str">
        <v>Dim. E, Blank Turn Maj. &amp;  Mill Flt</v>
      </c>
      <c r="CK365" t="str">
        <v>Dim. E, Blank Turn Maj.&amp;  Mill Flt</v>
      </c>
      <c r="CL365" t="str">
        <v>Dim. H, Whirl Blank</v>
      </c>
      <c r="CM365" t="str">
        <v>Dim. J, 'Blank Turn Maj. &amp; Whirl Blank</v>
      </c>
      <c r="CN365" t="str">
        <v>Disk Drop Indicator Tip</v>
      </c>
      <c r="CO365" t="str">
        <v>DWG 100448-15, Balloon F_1</v>
      </c>
      <c r="CP365" t="str">
        <v>DWG 100448-15, OL02571</v>
      </c>
      <c r="CQ365" t="str">
        <v>DWG 100448-41</v>
      </c>
      <c r="CR365" t="str">
        <v>DWG 9890040, (10E),Section Part, OL01139</v>
      </c>
      <c r="CS365" t="str">
        <v>DWG 9890040, (10E),Section, OL01139</v>
      </c>
      <c r="CT365" t="str">
        <v>DWG 9890040, (11E)</v>
      </c>
      <c r="CU365" t="str">
        <v>DWG 9890040, (11E), Pins with Flats</v>
      </c>
      <c r="CV365" t="str">
        <v>DWG 9890040, (12E),  Pass=.002 or less</v>
      </c>
      <c r="CW365" t="str">
        <v>DWG 9890040, (12E), See Image</v>
      </c>
      <c r="CX365" t="str">
        <v>DWG 9890040, (1E), OL01431</v>
      </c>
      <c r="CY365" t="str">
        <v>DWG 9890040, (1E), OL01432</v>
      </c>
      <c r="CZ365" t="str">
        <v>DWG 9890040, (2E), OL01432</v>
      </c>
      <c r="DA365" t="str">
        <v>DWG 9890040, (3E)</v>
      </c>
      <c r="DB365" t="str">
        <v>DWG 9890040, (4E)</v>
      </c>
      <c r="DC365" t="str">
        <v>DWG 9890040, (5E), OL02336</v>
      </c>
      <c r="DD365" t="str">
        <v>DWG 9890040, (6E)</v>
      </c>
      <c r="DE365" t="str">
        <v>DWG 9890040, (7E)</v>
      </c>
      <c r="DF365" t="str">
        <v>DWG 9890040, (8E), OL01433</v>
      </c>
      <c r="DG365" t="str">
        <v>DWG 9890040, (8E), OL01433, Section</v>
      </c>
      <c r="DH365" t="str">
        <v>DWG 9890040, (9E), Close to Rod Slot</v>
      </c>
      <c r="DI365" t="str">
        <v>DWG 9890040, (9E),Close to Rod Slot</v>
      </c>
      <c r="DJ365" t="str">
        <v>DWG FRM0105 PAGE 2</v>
      </c>
      <c r="DK365" t="str">
        <v>DWG# 100448-41</v>
      </c>
      <c r="DL365" t="str">
        <v>DWG# 100448-44</v>
      </c>
      <c r="DM365" t="str">
        <v>DWG# 9890003  (1), Section OL00436/A</v>
      </c>
      <c r="DN365" t="str">
        <v>DWG# 9890003 (3), Ring Gauge Constrained</v>
      </c>
      <c r="DO365" t="str">
        <v>DWG# 9890003 (4), Section</v>
      </c>
      <c r="DP365" t="str">
        <v>DWG#100448-26, Balloon 1K, OL02350</v>
      </c>
      <c r="DQ365" t="str">
        <v>DWG#100448-26, Balloon 2K, OL02350</v>
      </c>
      <c r="DR365" t="str">
        <v>DWG#100448-26, Balloon 3K, OL02363</v>
      </c>
      <c r="DS365" t="str">
        <v>DWG#100448-26, Balloon 4K</v>
      </c>
      <c r="DT365" t="str">
        <v>DWG#100448-26, Balloon 5K, Section</v>
      </c>
      <c r="DU365" t="str">
        <v>DWG#100448-26, Balloon 6K</v>
      </c>
      <c r="DV365" t="str">
        <v>DWG#100448-26, Balloon 7K, Section</v>
      </c>
      <c r="DW365" t="str">
        <v>DWG#100448-26, Mfg. Tol.</v>
      </c>
      <c r="DX365" t="str">
        <v>DWG#9890003 (2) Ring Gauge Constrained</v>
      </c>
      <c r="DY365" t="str">
        <v>DWG#9890044</v>
      </c>
      <c r="DZ365" t="str">
        <v>DWG#9890044 .1985 to .2005=Pass</v>
      </c>
      <c r="EA365" t="str">
        <v>DWG#9890044 Overlay OL02441</v>
      </c>
      <c r="EB365" t="str">
        <v>DWG#9890044, OL02441</v>
      </c>
      <c r="EC365" t="str">
        <v>DWG#FRM0105</v>
      </c>
      <c r="ED365" t="str">
        <v>EXT.</v>
      </c>
      <c r="EE365" t="str">
        <v>EXT. Section, OL02460</v>
      </c>
      <c r="EF365" t="str">
        <v>EXT., OL04223</v>
      </c>
      <c r="EG365" t="str">
        <v>Flat Drop Indicator Tip</v>
      </c>
      <c r="EH365" t="str">
        <v>Full Go Pin, No Light, at Radius</v>
      </c>
      <c r="EI365" t="str">
        <v>Function Check</v>
      </c>
      <c r="EJ365" t="str">
        <v>GO Function Gauge</v>
      </c>
      <c r="EK365" t="str">
        <v>Go Gauge for Balloon 1 &amp; 4</v>
      </c>
      <c r="EL365" t="str">
        <v>Go Pin must pass through</v>
      </c>
      <c r="EM365" t="str">
        <v>Greater than .005 = Fail, Section</v>
      </c>
      <c r="EN365" t="str">
        <v>Greater than .025 out of center = Fail</v>
      </c>
      <c r="EO365" t="str">
        <v>Greater than 2.6 = Pass</v>
      </c>
      <c r="EP365" t="str">
        <v>Green = Pass, Red = Fail</v>
      </c>
      <c r="EQ365" t="str">
        <v>Hex Depth</v>
      </c>
      <c r="ER365" t="str">
        <v>Hex Minor</v>
      </c>
      <c r="ES365" t="str">
        <v>Hole Dia.</v>
      </c>
      <c r="ET365" t="str">
        <v>ID Sphere Finish</v>
      </c>
      <c r="EU365" t="str">
        <v>ID/OD Both Sides, Diff. .002 or less = Pass</v>
      </c>
      <c r="EV365" t="str">
        <v>If Looks Big, Section</v>
      </c>
      <c r="EW365" t="str">
        <v>If Looks Small, Section</v>
      </c>
      <c r="EX365" t="str">
        <v>Insp. Close to Break Away, Mfg.Tol.</v>
      </c>
      <c r="EY365" t="str">
        <v>INT.</v>
      </c>
      <c r="EZ365" t="str">
        <v>INT. Section, OL02460</v>
      </c>
      <c r="FA365" t="str">
        <v>INT., OL04223</v>
      </c>
      <c r="FB365" t="str">
        <v>Intersect. of 7.7 &amp; R0.10</v>
      </c>
      <c r="FC365" t="str">
        <v>Intersect. of 8.79 and R.25 MAX</v>
      </c>
      <c r="FD365" t="str">
        <v>Keep Ind. Tip away from corner</v>
      </c>
      <c r="FE365" t="str">
        <v>L31</v>
      </c>
      <c r="FF365" t="str">
        <v>Laser Mark</v>
      </c>
      <c r="FG365" t="str">
        <v>LASER PER NOTE 4</v>
      </c>
      <c r="FH365" t="str">
        <v>LASER PER NOTE 4, Final Check 1 only</v>
      </c>
      <c r="FI365" t="str">
        <v>Less than .002 out of center = Pass</v>
      </c>
      <c r="FJ365" t="str">
        <v>Less than 2.75 = Pass, Section</v>
      </c>
      <c r="FK365" t="str">
        <v>List as pin. Not Calibrated</v>
      </c>
      <c r="FL365" t="str">
        <v>M9 X 1.25 BUTT See Comment Image</v>
      </c>
      <c r="FM365" t="str">
        <v>Manual Section</v>
      </c>
      <c r="FN365" t="str">
        <v>Max Deep .241 NO-GO =.42</v>
      </c>
      <c r="FO365" t="str">
        <v>MAX Depth of (Note 7) .241 NO-GO Pin</v>
      </c>
      <c r="FP365" t="str">
        <v>Measure from Blue Line, See Image</v>
      </c>
      <c r="FQ365" t="str">
        <v>Measure Width of Blue Area, See Image</v>
      </c>
      <c r="FR365" t="str">
        <v>Mfg. Tol</v>
      </c>
      <c r="FS365" t="str">
        <v>Mfg. Tol, See Image</v>
      </c>
      <c r="FT365" t="str">
        <v>Mfg. Tol.</v>
      </c>
      <c r="FU365" t="str">
        <v>Mfg. Tol. "A"</v>
      </c>
      <c r="FV365" t="str">
        <v>Mfg. Tol. (Zero on Gauge Full Dia. Lead)</v>
      </c>
      <c r="FW365" t="str">
        <v>Mfg. Tol. Balloon 11, See Image</v>
      </c>
      <c r="FX365" t="str">
        <v>Mfg. Tol. Balloon 4</v>
      </c>
      <c r="FY365" t="str">
        <v>Mfg. Tol. Balloon 7</v>
      </c>
      <c r="FZ365" t="str">
        <v xml:space="preserve">Mfg. Tol. C-Bore Face (Ballo 28) </v>
      </c>
      <c r="GA365" t="str">
        <v>Mfg. Tol. Section</v>
      </c>
      <c r="GB365" t="str">
        <v>Mfg. Tol. See Image</v>
      </c>
      <c r="GC365" t="str">
        <v>Mfg. Tol., 3 Places, Record MAX</v>
      </c>
      <c r="GD365" t="str">
        <v>Mfg. Tol., Balloon 11</v>
      </c>
      <c r="GE365" t="str">
        <v>Mfg. Tol., Balloon 7</v>
      </c>
      <c r="GF365" t="str">
        <v>Mfg. Tol., Blank</v>
      </c>
      <c r="GG365" t="str">
        <v>Mfg. Tol., Blank, Balloon 12</v>
      </c>
      <c r="GH365" t="str">
        <v>Mfg. Tol., Blend to SØ.320</v>
      </c>
      <c r="GI365" t="str">
        <v>Mfg. Tol., Calculation</v>
      </c>
      <c r="GJ365" t="str">
        <v>Mfg. Tol., For Mill Fixture</v>
      </c>
      <c r="GK365" t="str">
        <v>Mfg. Tol., L32</v>
      </c>
      <c r="GL365" t="str">
        <v>Mfg. Tol., L33</v>
      </c>
      <c r="GM365" t="str">
        <v>Mfg. Tol., No Tool Marks</v>
      </c>
      <c r="GN365" t="str">
        <v>Mfg. Tol., OL03361</v>
      </c>
      <c r="GO365" t="str">
        <v>Mfg. Tol., Record off center value</v>
      </c>
      <c r="GP365" t="str">
        <v>Mfg. Tol., Same 3 Places, Record MIN</v>
      </c>
      <c r="GQ365" t="str">
        <v>Mfg. Tol., Section</v>
      </c>
      <c r="GR365" t="str">
        <v>Mfg. Tol., Section B-B</v>
      </c>
      <c r="GS365" t="str">
        <v>Mfg. Tol., Section, OL03361</v>
      </c>
      <c r="GT365" t="str">
        <v>Mfg. Tol., Section, Per Note 2</v>
      </c>
      <c r="GU365" t="str">
        <v>Mfg. Tol., See Image</v>
      </c>
      <c r="GV365" t="str">
        <v>Mfg. Tol., See Image, Bore in Blue</v>
      </c>
      <c r="GW365" t="str">
        <v>Mfg. Tol., See Image, Hook Tip</v>
      </c>
      <c r="GX365" t="str">
        <v>Mfg. Tol., Sharp Okay No Burr</v>
      </c>
      <c r="GY365" t="str">
        <v>Mfg. Tol., Threadless Blank</v>
      </c>
      <c r="GZ365" t="str">
        <v>Mfg.Tol.</v>
      </c>
      <c r="HA365" t="str">
        <v>Mgf. To., T.S.C.</v>
      </c>
      <c r="HB365" t="str">
        <v>Milled Feature</v>
      </c>
      <c r="HC365" t="str">
        <v>Milled Feature, OL04045</v>
      </c>
      <c r="HD365" t="str">
        <v>More than .0005 out of center = Fail</v>
      </c>
      <c r="HE365" t="str">
        <v>Must Pass Through</v>
      </c>
      <c r="HF365" t="str">
        <v>Must pass through gauge</v>
      </c>
      <c r="HG365" t="str">
        <v>Must Pass Through Go Gauge</v>
      </c>
      <c r="HH365" t="str">
        <v>Must Pass, See Image.</v>
      </c>
      <c r="HI365" t="str">
        <v>NA</v>
      </c>
      <c r="HJ365" t="str">
        <v>Narrow Area</v>
      </c>
      <c r="HK365" t="str">
        <v>Near Balloon 21</v>
      </c>
      <c r="HL365" t="str">
        <v>Near Datum B</v>
      </c>
      <c r="HM365" t="str">
        <v>Neck Dia.</v>
      </c>
      <c r="HN365" t="str">
        <v>Neck to Head Rad.</v>
      </c>
      <c r="HO365" t="str">
        <v>No Copper Deposits Allowed</v>
      </c>
      <c r="HP365" t="str">
        <v>No Section</v>
      </c>
      <c r="HQ365" t="str">
        <v>No Section, .01 to .014 = Pass</v>
      </c>
      <c r="HR365" t="str">
        <v>No Section, Rotate Part</v>
      </c>
      <c r="HS365" t="str">
        <v>No Section, See Image</v>
      </c>
      <c r="HT365" t="str">
        <v>No Slot, Section B-B</v>
      </c>
      <c r="HU365" t="str">
        <v>No visual step = Pass</v>
      </c>
      <c r="HV365" t="str">
        <v>Not to exceed .95 Deep</v>
      </c>
      <c r="HW365" t="str">
        <v>Note 1</v>
      </c>
      <c r="HX365" t="str">
        <v>OL00333/A</v>
      </c>
      <c r="HY365" t="str">
        <v>OL00519</v>
      </c>
      <c r="HZ365" t="str">
        <v>OL00520</v>
      </c>
      <c r="IA365" t="str">
        <v>OL00529</v>
      </c>
      <c r="IB365" t="str">
        <v>OL00542</v>
      </c>
      <c r="IC365" t="str">
        <v>OL00724</v>
      </c>
      <c r="ID365" t="str">
        <v>OL01250</v>
      </c>
      <c r="IE365" t="str">
        <v>OL01869, Threadless Blank</v>
      </c>
      <c r="IF365" t="str">
        <v>OL01870, Section</v>
      </c>
      <c r="IG365" t="str">
        <v>OL02255</v>
      </c>
      <c r="IH365" t="str">
        <v>OL02255, Mfg. Tol.</v>
      </c>
      <c r="II365" t="str">
        <v>OL02302</v>
      </c>
      <c r="IJ365" t="str">
        <v xml:space="preserve">OL02318  needed per image instructions </v>
      </c>
      <c r="IK365" t="str">
        <v>OL02556</v>
      </c>
      <c r="IL365" t="str">
        <v>OL02557</v>
      </c>
      <c r="IM365" t="str">
        <v>OL02567</v>
      </c>
      <c r="IN365" t="str">
        <v>OL02653</v>
      </c>
      <c r="IO365" t="str">
        <v>OL02718</v>
      </c>
      <c r="IP365" t="str">
        <v>OL02841</v>
      </c>
      <c r="IQ365" t="str">
        <v>OL02842</v>
      </c>
      <c r="IR365" t="str">
        <v>OL02844</v>
      </c>
      <c r="IS365" t="str">
        <v>OL02871</v>
      </c>
      <c r="IT365" t="str">
        <v>OL02887</v>
      </c>
      <c r="IU365" t="str">
        <v>OL03766</v>
      </c>
      <c r="IV365" t="str">
        <v>OL03868</v>
      </c>
      <c r="IW365" t="str">
        <v>OL03869</v>
      </c>
      <c r="IX365" t="str">
        <v>OL03870</v>
      </c>
      <c r="IY365" t="str">
        <v>OL03873, DWG# 100448-44</v>
      </c>
      <c r="IZ365" t="str">
        <v>OL03949</v>
      </c>
      <c r="JA365" t="str">
        <v xml:space="preserve">OL04043, Section </v>
      </c>
      <c r="JB365" t="str">
        <v xml:space="preserve">OL04044, Section </v>
      </c>
      <c r="JC365" t="str">
        <v>OL04045</v>
      </c>
      <c r="JD365" t="str">
        <v>OL04045, Milled Feature</v>
      </c>
      <c r="JE365" t="str">
        <v>OL04063</v>
      </c>
      <c r="JF365" t="str">
        <v>OL04064</v>
      </c>
      <c r="JG365" t="str">
        <v>OL04065</v>
      </c>
      <c r="JH365" t="str">
        <v>OL04181</v>
      </c>
      <c r="JI365" t="str">
        <v>OL04218</v>
      </c>
      <c r="JJ365" t="str">
        <v>OL04224, See Image</v>
      </c>
      <c r="JK365" t="str">
        <v>OL04374</v>
      </c>
      <c r="JL365" t="str">
        <v>OL04375, Section M-M</v>
      </c>
      <c r="JM365" t="str">
        <v>OL04376, Section M-M</v>
      </c>
      <c r="JN365" t="str">
        <v>OL04443</v>
      </c>
      <c r="JO365" t="str">
        <v>OL04444</v>
      </c>
      <c r="JP365" t="str">
        <v>One side of slot</v>
      </c>
      <c r="JQ365" t="str">
        <v>Other side of slot</v>
      </c>
      <c r="JR365" t="str">
        <v>Out of center more than .002 = Fail</v>
      </c>
      <c r="JS365" t="str">
        <v>Out of center more than.002 = Fail</v>
      </c>
      <c r="JT365" t="str">
        <v>Overlay OL02713</v>
      </c>
    </row>
    <row r="366" spans="1:280">
      <c r="A366" s="74" t="s">
        <v>770</v>
      </c>
      <c r="C366" s="74" t="str" cm="1">
        <f t="array" ref="C366:JT366">TRANSPOSE(_xlfn._xlws.SORT(_xlfn._xlws.FILTER($A$2:$A$279,ISNUMBER(SEARCH('Prt. Lib. &amp; Routine, Table'!M373,$A$2:$A$279)),"not found")))</f>
        <v xml:space="preserve"> 'C', Whirl Blank</v>
      </c>
      <c r="D366" t="str">
        <v xml:space="preserve"> See Image, Constrained</v>
      </c>
      <c r="E366" t="str">
        <v>(.04 to .12 range = Pass)</v>
      </c>
      <c r="F366" t="str">
        <v>(.042 FULL) Go Pin Seat Fully</v>
      </c>
      <c r="G366" t="str">
        <v>(B), Mfg. Tol.</v>
      </c>
      <c r="H366" t="str">
        <v>(B), O.A.L.</v>
      </c>
      <c r="I366" t="str">
        <v>.001 or less =Pass</v>
      </c>
      <c r="J366" t="str">
        <v>.001 or less out of center = Pass</v>
      </c>
      <c r="K366" t="str">
        <v>.002 or Less = Pass</v>
      </c>
      <c r="L366" t="str">
        <v>.002 or Less out of center = Pass</v>
      </c>
      <c r="M366" t="str">
        <v>.005 to .015 = Pass</v>
      </c>
      <c r="N366" t="str">
        <v>.0125 Mean, Section</v>
      </c>
      <c r="O366" t="str">
        <v>.025 or Less in X &amp; Y=Pass</v>
      </c>
      <c r="P366" t="str">
        <v>.038 Mean</v>
      </c>
      <c r="Q366" t="str">
        <v>.063 MM = .0024 IN, See Image</v>
      </c>
      <c r="R366" t="str">
        <v>.063MM = .0024"</v>
      </c>
      <c r="S366" t="str">
        <v>.243 NO-GO, Unconstrained, Must Not Start</v>
      </c>
      <c r="T366" t="str">
        <v>@ Back Face &amp; ID, No Raised Edge</v>
      </c>
      <c r="U366" t="str">
        <v>@ Back Face &amp; OD, No Raised Edge</v>
      </c>
      <c r="V366" t="str">
        <v>@ ID &amp; FACE</v>
      </c>
      <c r="W366" t="str">
        <v>@ OD &amp; BACK FACE</v>
      </c>
      <c r="X366" t="str">
        <v>@ OD &amp; FACE</v>
      </c>
      <c r="Y366" t="str">
        <v>Across from slot</v>
      </c>
      <c r="Z366" t="str">
        <v>All Edge Breaks</v>
      </c>
      <c r="AA366" t="str">
        <v>Attached to bar stock</v>
      </c>
      <c r="AB366" t="str">
        <v xml:space="preserve">Back Turn Fillet Rad. </v>
      </c>
      <c r="AC366" t="str">
        <v>Balloon 1 (DWG FRM0105 Page 2, NV-27)</v>
      </c>
      <c r="AD366" t="str">
        <v>Balloon 1 (DWG FRM0105, NV-30)</v>
      </c>
      <c r="AE366" t="str">
        <v>Balloon 1 (P# 9890002-20) OL00429/A</v>
      </c>
      <c r="AF366" t="str">
        <v>Balloon 1, DWG#FRM0105</v>
      </c>
      <c r="AG366" t="str">
        <v>Balloon 11, See Image</v>
      </c>
      <c r="AH366" t="str">
        <v xml:space="preserve">Balloon 2 (DWG FRM0105 Page 2, NV-27) </v>
      </c>
      <c r="AI366" t="str">
        <v>Balloon 2 (DWG FRM0105, NV-30)</v>
      </c>
      <c r="AJ366" t="str">
        <v>Balloon 2 (P# 9890002-20)</v>
      </c>
      <c r="AK366" t="str">
        <v>Balloon 2, DWG#FRM0105</v>
      </c>
      <c r="AL366" t="str">
        <v>Balloon 2, DWG#FRM0105, See Image</v>
      </c>
      <c r="AM366" t="str">
        <v>Balloon 3 (DWG FRM0105, NV-30 Minor)</v>
      </c>
      <c r="AN366" t="str">
        <v>Balloon 3 (DWG FRM0105, NV-30)</v>
      </c>
      <c r="AO366" t="str">
        <v>Balloon 3 (P# 9890002-20)</v>
      </c>
      <c r="AP366" t="str">
        <v>Balloon 4</v>
      </c>
      <c r="AQ366" t="str">
        <v>Balloon 4 (P# 9890002-20)</v>
      </c>
      <c r="AR366" t="str">
        <v>Below Middle Band</v>
      </c>
      <c r="AS366" t="str">
        <v>Best Fit Pin, .003 or Less =Pass</v>
      </c>
      <c r="AT366" t="str">
        <v>Blank</v>
      </c>
      <c r="AU366" t="str">
        <v>Blank Turn Maj.</v>
      </c>
      <c r="AV366" t="str">
        <v>Blank Turn Maj. Mill Flt., OL4172</v>
      </c>
      <c r="AW366" t="str">
        <v>Blank Without .010 Slots</v>
      </c>
      <c r="AX366" t="str">
        <v>Blank Without .010 Slots, Section</v>
      </c>
      <c r="AY366" t="str">
        <v>Blank without thread</v>
      </c>
      <c r="AZ366" t="str">
        <v xml:space="preserve">Blank, Center of V Grv. </v>
      </c>
      <c r="BA366" t="str">
        <v>Blank, Check R adjacent Balloon 17</v>
      </c>
      <c r="BB366" t="str">
        <v>Blank, EXT. Feature</v>
      </c>
      <c r="BC366" t="str">
        <v>Blank, See Image, OL04335</v>
      </c>
      <c r="BD366" t="str">
        <v>Blank, See Image, OL04336</v>
      </c>
      <c r="BE366" t="str">
        <v xml:space="preserve">Blank, Thrd. </v>
      </c>
      <c r="BF366" t="str">
        <v>Blank, Turn Tip</v>
      </c>
      <c r="BG366" t="str">
        <v>Blank, Without Thrd.</v>
      </c>
      <c r="BH366" t="str">
        <v>Blank, Without Thread</v>
      </c>
      <c r="BI366" t="str">
        <v xml:space="preserve">Blunt Start Blend to Minor </v>
      </c>
      <c r="BJ366" t="str">
        <v>Calc., Use Go HEX</v>
      </c>
      <c r="BK366" t="str">
        <v>Can't dig into OD</v>
      </c>
      <c r="BL366" t="str">
        <v>Carbide Gauge</v>
      </c>
      <c r="BM366" t="str">
        <v xml:space="preserve">Center of V Grv. </v>
      </c>
      <c r="BN366" t="str">
        <v>Centered Less than .03 = Pass</v>
      </c>
      <c r="BO366" t="str">
        <v>Centered within .0005 or Less = Pass</v>
      </c>
      <c r="BP366" t="str">
        <v>Centered within .001 or Less = Pass</v>
      </c>
      <c r="BQ366" t="str">
        <v>Centered within .0254 or Less = Pass</v>
      </c>
      <c r="BR366" t="str">
        <v>Check close to Rod Slot</v>
      </c>
      <c r="BS366" t="str">
        <v>Check every other hole</v>
      </c>
      <c r="BT366" t="str">
        <v>Check Go over full length of slot.</v>
      </c>
      <c r="BU366" t="str">
        <v>Check Near Closed End</v>
      </c>
      <c r="BV366" t="str">
        <v>Check per Print View, Away from Rod Slot</v>
      </c>
      <c r="BW366" t="str">
        <v>Check to Balloon 30 Go Pin</v>
      </c>
      <c r="BX366" t="str">
        <v>Check with .2705 SET Pin Inside Part</v>
      </c>
      <c r="BY366" t="str">
        <v>Check with Hex Up</v>
      </c>
      <c r="BZ366" t="str">
        <v>CMM Blank</v>
      </c>
      <c r="CA366" t="str">
        <v>Confirm Full Radius</v>
      </c>
      <c r="CB366" t="str">
        <v>Constrained in fixture</v>
      </c>
      <c r="CC366" t="str">
        <v>Constrained with Ring</v>
      </c>
      <c r="CD366" t="str">
        <v>Constrained, See Image</v>
      </c>
      <c r="CE366" t="str">
        <v>Dim. "A"</v>
      </c>
      <c r="CF366" t="str">
        <v>Dim. "B"</v>
      </c>
      <c r="CG366" t="str">
        <v>Dim. "C"</v>
      </c>
      <c r="CH366" t="str">
        <v>Dim. "D", Whirl Blank</v>
      </c>
      <c r="CI366" t="str">
        <v>Dim. "G"</v>
      </c>
      <c r="CJ366" t="str">
        <v>Dim. E, Blank Turn Maj. &amp;  Mill Flt</v>
      </c>
      <c r="CK366" t="str">
        <v>Dim. E, Blank Turn Maj.&amp;  Mill Flt</v>
      </c>
      <c r="CL366" t="str">
        <v>Dim. H, Whirl Blank</v>
      </c>
      <c r="CM366" t="str">
        <v>Dim. J, 'Blank Turn Maj. &amp; Whirl Blank</v>
      </c>
      <c r="CN366" t="str">
        <v>Disk Drop Indicator Tip</v>
      </c>
      <c r="CO366" t="str">
        <v>DWG 100448-15, Balloon F_1</v>
      </c>
      <c r="CP366" t="str">
        <v>DWG 100448-15, OL02571</v>
      </c>
      <c r="CQ366" t="str">
        <v>DWG 100448-41</v>
      </c>
      <c r="CR366" t="str">
        <v>DWG 9890040, (10E),Section Part, OL01139</v>
      </c>
      <c r="CS366" t="str">
        <v>DWG 9890040, (10E),Section, OL01139</v>
      </c>
      <c r="CT366" t="str">
        <v>DWG 9890040, (11E)</v>
      </c>
      <c r="CU366" t="str">
        <v>DWG 9890040, (11E), Pins with Flats</v>
      </c>
      <c r="CV366" t="str">
        <v>DWG 9890040, (12E),  Pass=.002 or less</v>
      </c>
      <c r="CW366" t="str">
        <v>DWG 9890040, (12E), See Image</v>
      </c>
      <c r="CX366" t="str">
        <v>DWG 9890040, (1E), OL01431</v>
      </c>
      <c r="CY366" t="str">
        <v>DWG 9890040, (1E), OL01432</v>
      </c>
      <c r="CZ366" t="str">
        <v>DWG 9890040, (2E), OL01432</v>
      </c>
      <c r="DA366" t="str">
        <v>DWG 9890040, (3E)</v>
      </c>
      <c r="DB366" t="str">
        <v>DWG 9890040, (4E)</v>
      </c>
      <c r="DC366" t="str">
        <v>DWG 9890040, (5E), OL02336</v>
      </c>
      <c r="DD366" t="str">
        <v>DWG 9890040, (6E)</v>
      </c>
      <c r="DE366" t="str">
        <v>DWG 9890040, (7E)</v>
      </c>
      <c r="DF366" t="str">
        <v>DWG 9890040, (8E), OL01433</v>
      </c>
      <c r="DG366" t="str">
        <v>DWG 9890040, (8E), OL01433, Section</v>
      </c>
      <c r="DH366" t="str">
        <v>DWG 9890040, (9E), Close to Rod Slot</v>
      </c>
      <c r="DI366" t="str">
        <v>DWG 9890040, (9E),Close to Rod Slot</v>
      </c>
      <c r="DJ366" t="str">
        <v>DWG FRM0105 PAGE 2</v>
      </c>
      <c r="DK366" t="str">
        <v>DWG# 100448-41</v>
      </c>
      <c r="DL366" t="str">
        <v>DWG# 100448-44</v>
      </c>
      <c r="DM366" t="str">
        <v>DWG# 9890003  (1), Section OL00436/A</v>
      </c>
      <c r="DN366" t="str">
        <v>DWG# 9890003 (3), Ring Gauge Constrained</v>
      </c>
      <c r="DO366" t="str">
        <v>DWG# 9890003 (4), Section</v>
      </c>
      <c r="DP366" t="str">
        <v>DWG#100448-26, Balloon 1K, OL02350</v>
      </c>
      <c r="DQ366" t="str">
        <v>DWG#100448-26, Balloon 2K, OL02350</v>
      </c>
      <c r="DR366" t="str">
        <v>DWG#100448-26, Balloon 3K, OL02363</v>
      </c>
      <c r="DS366" t="str">
        <v>DWG#100448-26, Balloon 4K</v>
      </c>
      <c r="DT366" t="str">
        <v>DWG#100448-26, Balloon 5K, Section</v>
      </c>
      <c r="DU366" t="str">
        <v>DWG#100448-26, Balloon 6K</v>
      </c>
      <c r="DV366" t="str">
        <v>DWG#100448-26, Balloon 7K, Section</v>
      </c>
      <c r="DW366" t="str">
        <v>DWG#100448-26, Mfg. Tol.</v>
      </c>
      <c r="DX366" t="str">
        <v>DWG#9890003 (2) Ring Gauge Constrained</v>
      </c>
      <c r="DY366" t="str">
        <v>DWG#9890044</v>
      </c>
      <c r="DZ366" t="str">
        <v>DWG#9890044 .1985 to .2005=Pass</v>
      </c>
      <c r="EA366" t="str">
        <v>DWG#9890044 Overlay OL02441</v>
      </c>
      <c r="EB366" t="str">
        <v>DWG#9890044, OL02441</v>
      </c>
      <c r="EC366" t="str">
        <v>DWG#FRM0105</v>
      </c>
      <c r="ED366" t="str">
        <v>EXT.</v>
      </c>
      <c r="EE366" t="str">
        <v>EXT. Section, OL02460</v>
      </c>
      <c r="EF366" t="str">
        <v>EXT., OL04223</v>
      </c>
      <c r="EG366" t="str">
        <v>Flat Drop Indicator Tip</v>
      </c>
      <c r="EH366" t="str">
        <v>Full Go Pin, No Light, at Radius</v>
      </c>
      <c r="EI366" t="str">
        <v>Function Check</v>
      </c>
      <c r="EJ366" t="str">
        <v>GO Function Gauge</v>
      </c>
      <c r="EK366" t="str">
        <v>Go Gauge for Balloon 1 &amp; 4</v>
      </c>
      <c r="EL366" t="str">
        <v>Go Pin must pass through</v>
      </c>
      <c r="EM366" t="str">
        <v>Greater than .005 = Fail, Section</v>
      </c>
      <c r="EN366" t="str">
        <v>Greater than .025 out of center = Fail</v>
      </c>
      <c r="EO366" t="str">
        <v>Greater than 2.6 = Pass</v>
      </c>
      <c r="EP366" t="str">
        <v>Green = Pass, Red = Fail</v>
      </c>
      <c r="EQ366" t="str">
        <v>Hex Depth</v>
      </c>
      <c r="ER366" t="str">
        <v>Hex Minor</v>
      </c>
      <c r="ES366" t="str">
        <v>Hole Dia.</v>
      </c>
      <c r="ET366" t="str">
        <v>ID Sphere Finish</v>
      </c>
      <c r="EU366" t="str">
        <v>ID/OD Both Sides, Diff. .002 or less = Pass</v>
      </c>
      <c r="EV366" t="str">
        <v>If Looks Big, Section</v>
      </c>
      <c r="EW366" t="str">
        <v>If Looks Small, Section</v>
      </c>
      <c r="EX366" t="str">
        <v>Insp. Close to Break Away, Mfg.Tol.</v>
      </c>
      <c r="EY366" t="str">
        <v>INT.</v>
      </c>
      <c r="EZ366" t="str">
        <v>INT. Section, OL02460</v>
      </c>
      <c r="FA366" t="str">
        <v>INT., OL04223</v>
      </c>
      <c r="FB366" t="str">
        <v>Intersect. of 7.7 &amp; R0.10</v>
      </c>
      <c r="FC366" t="str">
        <v>Intersect. of 8.79 and R.25 MAX</v>
      </c>
      <c r="FD366" t="str">
        <v>Keep Ind. Tip away from corner</v>
      </c>
      <c r="FE366" t="str">
        <v>L31</v>
      </c>
      <c r="FF366" t="str">
        <v>Laser Mark</v>
      </c>
      <c r="FG366" t="str">
        <v>LASER PER NOTE 4</v>
      </c>
      <c r="FH366" t="str">
        <v>LASER PER NOTE 4, Final Check 1 only</v>
      </c>
      <c r="FI366" t="str">
        <v>Less than .002 out of center = Pass</v>
      </c>
      <c r="FJ366" t="str">
        <v>Less than 2.75 = Pass, Section</v>
      </c>
      <c r="FK366" t="str">
        <v>List as pin. Not Calibrated</v>
      </c>
      <c r="FL366" t="str">
        <v>M9 X 1.25 BUTT See Comment Image</v>
      </c>
      <c r="FM366" t="str">
        <v>Manual Section</v>
      </c>
      <c r="FN366" t="str">
        <v>Max Deep .241 NO-GO =.42</v>
      </c>
      <c r="FO366" t="str">
        <v>MAX Depth of (Note 7) .241 NO-GO Pin</v>
      </c>
      <c r="FP366" t="str">
        <v>Measure from Blue Line, See Image</v>
      </c>
      <c r="FQ366" t="str">
        <v>Measure Width of Blue Area, See Image</v>
      </c>
      <c r="FR366" t="str">
        <v>Mfg. Tol</v>
      </c>
      <c r="FS366" t="str">
        <v>Mfg. Tol, See Image</v>
      </c>
      <c r="FT366" t="str">
        <v>Mfg. Tol.</v>
      </c>
      <c r="FU366" t="str">
        <v>Mfg. Tol. "A"</v>
      </c>
      <c r="FV366" t="str">
        <v>Mfg. Tol. (Zero on Gauge Full Dia. Lead)</v>
      </c>
      <c r="FW366" t="str">
        <v>Mfg. Tol. Balloon 11, See Image</v>
      </c>
      <c r="FX366" t="str">
        <v>Mfg. Tol. Balloon 4</v>
      </c>
      <c r="FY366" t="str">
        <v>Mfg. Tol. Balloon 7</v>
      </c>
      <c r="FZ366" t="str">
        <v xml:space="preserve">Mfg. Tol. C-Bore Face (Ballo 28) </v>
      </c>
      <c r="GA366" t="str">
        <v>Mfg. Tol. Section</v>
      </c>
      <c r="GB366" t="str">
        <v>Mfg. Tol. See Image</v>
      </c>
      <c r="GC366" t="str">
        <v>Mfg. Tol., 3 Places, Record MAX</v>
      </c>
      <c r="GD366" t="str">
        <v>Mfg. Tol., Balloon 11</v>
      </c>
      <c r="GE366" t="str">
        <v>Mfg. Tol., Balloon 7</v>
      </c>
      <c r="GF366" t="str">
        <v>Mfg. Tol., Blank</v>
      </c>
      <c r="GG366" t="str">
        <v>Mfg. Tol., Blank, Balloon 12</v>
      </c>
      <c r="GH366" t="str">
        <v>Mfg. Tol., Blend to SØ.320</v>
      </c>
      <c r="GI366" t="str">
        <v>Mfg. Tol., Calculation</v>
      </c>
      <c r="GJ366" t="str">
        <v>Mfg. Tol., For Mill Fixture</v>
      </c>
      <c r="GK366" t="str">
        <v>Mfg. Tol., L32</v>
      </c>
      <c r="GL366" t="str">
        <v>Mfg. Tol., L33</v>
      </c>
      <c r="GM366" t="str">
        <v>Mfg. Tol., No Tool Marks</v>
      </c>
      <c r="GN366" t="str">
        <v>Mfg. Tol., OL03361</v>
      </c>
      <c r="GO366" t="str">
        <v>Mfg. Tol., Record off center value</v>
      </c>
      <c r="GP366" t="str">
        <v>Mfg. Tol., Same 3 Places, Record MIN</v>
      </c>
      <c r="GQ366" t="str">
        <v>Mfg. Tol., Section</v>
      </c>
      <c r="GR366" t="str">
        <v>Mfg. Tol., Section B-B</v>
      </c>
      <c r="GS366" t="str">
        <v>Mfg. Tol., Section, OL03361</v>
      </c>
      <c r="GT366" t="str">
        <v>Mfg. Tol., Section, Per Note 2</v>
      </c>
      <c r="GU366" t="str">
        <v>Mfg. Tol., See Image</v>
      </c>
      <c r="GV366" t="str">
        <v>Mfg. Tol., See Image, Bore in Blue</v>
      </c>
      <c r="GW366" t="str">
        <v>Mfg. Tol., See Image, Hook Tip</v>
      </c>
      <c r="GX366" t="str">
        <v>Mfg. Tol., Sharp Okay No Burr</v>
      </c>
      <c r="GY366" t="str">
        <v>Mfg. Tol., Threadless Blank</v>
      </c>
      <c r="GZ366" t="str">
        <v>Mfg.Tol.</v>
      </c>
      <c r="HA366" t="str">
        <v>Mgf. To., T.S.C.</v>
      </c>
      <c r="HB366" t="str">
        <v>Milled Feature</v>
      </c>
      <c r="HC366" t="str">
        <v>Milled Feature, OL04045</v>
      </c>
      <c r="HD366" t="str">
        <v>More than .0005 out of center = Fail</v>
      </c>
      <c r="HE366" t="str">
        <v>Must Pass Through</v>
      </c>
      <c r="HF366" t="str">
        <v>Must pass through gauge</v>
      </c>
      <c r="HG366" t="str">
        <v>Must Pass Through Go Gauge</v>
      </c>
      <c r="HH366" t="str">
        <v>Must Pass, See Image.</v>
      </c>
      <c r="HI366" t="str">
        <v>NA</v>
      </c>
      <c r="HJ366" t="str">
        <v>Narrow Area</v>
      </c>
      <c r="HK366" t="str">
        <v>Near Balloon 21</v>
      </c>
      <c r="HL366" t="str">
        <v>Near Datum B</v>
      </c>
      <c r="HM366" t="str">
        <v>Neck Dia.</v>
      </c>
      <c r="HN366" t="str">
        <v>Neck to Head Rad.</v>
      </c>
      <c r="HO366" t="str">
        <v>No Copper Deposits Allowed</v>
      </c>
      <c r="HP366" t="str">
        <v>No Section</v>
      </c>
      <c r="HQ366" t="str">
        <v>No Section, .01 to .014 = Pass</v>
      </c>
      <c r="HR366" t="str">
        <v>No Section, Rotate Part</v>
      </c>
      <c r="HS366" t="str">
        <v>No Section, See Image</v>
      </c>
      <c r="HT366" t="str">
        <v>No Slot, Section B-B</v>
      </c>
      <c r="HU366" t="str">
        <v>No visual step = Pass</v>
      </c>
      <c r="HV366" t="str">
        <v>Not to exceed .95 Deep</v>
      </c>
      <c r="HW366" t="str">
        <v>Note 1</v>
      </c>
      <c r="HX366" t="str">
        <v>OL00333/A</v>
      </c>
      <c r="HY366" t="str">
        <v>OL00519</v>
      </c>
      <c r="HZ366" t="str">
        <v>OL00520</v>
      </c>
      <c r="IA366" t="str">
        <v>OL00529</v>
      </c>
      <c r="IB366" t="str">
        <v>OL00542</v>
      </c>
      <c r="IC366" t="str">
        <v>OL00724</v>
      </c>
      <c r="ID366" t="str">
        <v>OL01250</v>
      </c>
      <c r="IE366" t="str">
        <v>OL01869, Threadless Blank</v>
      </c>
      <c r="IF366" t="str">
        <v>OL01870, Section</v>
      </c>
      <c r="IG366" t="str">
        <v>OL02255</v>
      </c>
      <c r="IH366" t="str">
        <v>OL02255, Mfg. Tol.</v>
      </c>
      <c r="II366" t="str">
        <v>OL02302</v>
      </c>
      <c r="IJ366" t="str">
        <v xml:space="preserve">OL02318  needed per image instructions </v>
      </c>
      <c r="IK366" t="str">
        <v>OL02556</v>
      </c>
      <c r="IL366" t="str">
        <v>OL02557</v>
      </c>
      <c r="IM366" t="str">
        <v>OL02567</v>
      </c>
      <c r="IN366" t="str">
        <v>OL02653</v>
      </c>
      <c r="IO366" t="str">
        <v>OL02718</v>
      </c>
      <c r="IP366" t="str">
        <v>OL02841</v>
      </c>
      <c r="IQ366" t="str">
        <v>OL02842</v>
      </c>
      <c r="IR366" t="str">
        <v>OL02844</v>
      </c>
      <c r="IS366" t="str">
        <v>OL02871</v>
      </c>
      <c r="IT366" t="str">
        <v>OL02887</v>
      </c>
      <c r="IU366" t="str">
        <v>OL03766</v>
      </c>
      <c r="IV366" t="str">
        <v>OL03868</v>
      </c>
      <c r="IW366" t="str">
        <v>OL03869</v>
      </c>
      <c r="IX366" t="str">
        <v>OL03870</v>
      </c>
      <c r="IY366" t="str">
        <v>OL03873, DWG# 100448-44</v>
      </c>
      <c r="IZ366" t="str">
        <v>OL03949</v>
      </c>
      <c r="JA366" t="str">
        <v xml:space="preserve">OL04043, Section </v>
      </c>
      <c r="JB366" t="str">
        <v xml:space="preserve">OL04044, Section </v>
      </c>
      <c r="JC366" t="str">
        <v>OL04045</v>
      </c>
      <c r="JD366" t="str">
        <v>OL04045, Milled Feature</v>
      </c>
      <c r="JE366" t="str">
        <v>OL04063</v>
      </c>
      <c r="JF366" t="str">
        <v>OL04064</v>
      </c>
      <c r="JG366" t="str">
        <v>OL04065</v>
      </c>
      <c r="JH366" t="str">
        <v>OL04181</v>
      </c>
      <c r="JI366" t="str">
        <v>OL04218</v>
      </c>
      <c r="JJ366" t="str">
        <v>OL04224, See Image</v>
      </c>
      <c r="JK366" t="str">
        <v>OL04374</v>
      </c>
      <c r="JL366" t="str">
        <v>OL04375, Section M-M</v>
      </c>
      <c r="JM366" t="str">
        <v>OL04376, Section M-M</v>
      </c>
      <c r="JN366" t="str">
        <v>OL04443</v>
      </c>
      <c r="JO366" t="str">
        <v>OL04444</v>
      </c>
      <c r="JP366" t="str">
        <v>One side of slot</v>
      </c>
      <c r="JQ366" t="str">
        <v>Other side of slot</v>
      </c>
      <c r="JR366" t="str">
        <v>Out of center more than .002 = Fail</v>
      </c>
      <c r="JS366" t="str">
        <v>Out of center more than.002 = Fail</v>
      </c>
      <c r="JT366" t="str">
        <v>Overlay OL02713</v>
      </c>
    </row>
    <row r="367" spans="1:280">
      <c r="A367" s="74" t="s">
        <v>771</v>
      </c>
      <c r="C367" s="74" t="str" cm="1">
        <f t="array" ref="C367:JT367">TRANSPOSE(_xlfn._xlws.SORT(_xlfn._xlws.FILTER($A$2:$A$279,ISNUMBER(SEARCH('Prt. Lib. &amp; Routine, Table'!M374,$A$2:$A$279)),"not found")))</f>
        <v xml:space="preserve"> 'C', Whirl Blank</v>
      </c>
      <c r="D367" t="str">
        <v xml:space="preserve"> See Image, Constrained</v>
      </c>
      <c r="E367" t="str">
        <v>(.04 to .12 range = Pass)</v>
      </c>
      <c r="F367" t="str">
        <v>(.042 FULL) Go Pin Seat Fully</v>
      </c>
      <c r="G367" t="str">
        <v>(B), Mfg. Tol.</v>
      </c>
      <c r="H367" t="str">
        <v>(B), O.A.L.</v>
      </c>
      <c r="I367" t="str">
        <v>.001 or less =Pass</v>
      </c>
      <c r="J367" t="str">
        <v>.001 or less out of center = Pass</v>
      </c>
      <c r="K367" t="str">
        <v>.002 or Less = Pass</v>
      </c>
      <c r="L367" t="str">
        <v>.002 or Less out of center = Pass</v>
      </c>
      <c r="M367" t="str">
        <v>.005 to .015 = Pass</v>
      </c>
      <c r="N367" t="str">
        <v>.0125 Mean, Section</v>
      </c>
      <c r="O367" t="str">
        <v>.025 or Less in X &amp; Y=Pass</v>
      </c>
      <c r="P367" t="str">
        <v>.038 Mean</v>
      </c>
      <c r="Q367" t="str">
        <v>.063 MM = .0024 IN, See Image</v>
      </c>
      <c r="R367" t="str">
        <v>.063MM = .0024"</v>
      </c>
      <c r="S367" t="str">
        <v>.243 NO-GO, Unconstrained, Must Not Start</v>
      </c>
      <c r="T367" t="str">
        <v>@ Back Face &amp; ID, No Raised Edge</v>
      </c>
      <c r="U367" t="str">
        <v>@ Back Face &amp; OD, No Raised Edge</v>
      </c>
      <c r="V367" t="str">
        <v>@ ID &amp; FACE</v>
      </c>
      <c r="W367" t="str">
        <v>@ OD &amp; BACK FACE</v>
      </c>
      <c r="X367" t="str">
        <v>@ OD &amp; FACE</v>
      </c>
      <c r="Y367" t="str">
        <v>Across from slot</v>
      </c>
      <c r="Z367" t="str">
        <v>All Edge Breaks</v>
      </c>
      <c r="AA367" t="str">
        <v>Attached to bar stock</v>
      </c>
      <c r="AB367" t="str">
        <v xml:space="preserve">Back Turn Fillet Rad. </v>
      </c>
      <c r="AC367" t="str">
        <v>Balloon 1 (DWG FRM0105 Page 2, NV-27)</v>
      </c>
      <c r="AD367" t="str">
        <v>Balloon 1 (DWG FRM0105, NV-30)</v>
      </c>
      <c r="AE367" t="str">
        <v>Balloon 1 (P# 9890002-20) OL00429/A</v>
      </c>
      <c r="AF367" t="str">
        <v>Balloon 1, DWG#FRM0105</v>
      </c>
      <c r="AG367" t="str">
        <v>Balloon 11, See Image</v>
      </c>
      <c r="AH367" t="str">
        <v xml:space="preserve">Balloon 2 (DWG FRM0105 Page 2, NV-27) </v>
      </c>
      <c r="AI367" t="str">
        <v>Balloon 2 (DWG FRM0105, NV-30)</v>
      </c>
      <c r="AJ367" t="str">
        <v>Balloon 2 (P# 9890002-20)</v>
      </c>
      <c r="AK367" t="str">
        <v>Balloon 2, DWG#FRM0105</v>
      </c>
      <c r="AL367" t="str">
        <v>Balloon 2, DWG#FRM0105, See Image</v>
      </c>
      <c r="AM367" t="str">
        <v>Balloon 3 (DWG FRM0105, NV-30 Minor)</v>
      </c>
      <c r="AN367" t="str">
        <v>Balloon 3 (DWG FRM0105, NV-30)</v>
      </c>
      <c r="AO367" t="str">
        <v>Balloon 3 (P# 9890002-20)</v>
      </c>
      <c r="AP367" t="str">
        <v>Balloon 4</v>
      </c>
      <c r="AQ367" t="str">
        <v>Balloon 4 (P# 9890002-20)</v>
      </c>
      <c r="AR367" t="str">
        <v>Below Middle Band</v>
      </c>
      <c r="AS367" t="str">
        <v>Best Fit Pin, .003 or Less =Pass</v>
      </c>
      <c r="AT367" t="str">
        <v>Blank</v>
      </c>
      <c r="AU367" t="str">
        <v>Blank Turn Maj.</v>
      </c>
      <c r="AV367" t="str">
        <v>Blank Turn Maj. Mill Flt., OL4172</v>
      </c>
      <c r="AW367" t="str">
        <v>Blank Without .010 Slots</v>
      </c>
      <c r="AX367" t="str">
        <v>Blank Without .010 Slots, Section</v>
      </c>
      <c r="AY367" t="str">
        <v>Blank without thread</v>
      </c>
      <c r="AZ367" t="str">
        <v xml:space="preserve">Blank, Center of V Grv. </v>
      </c>
      <c r="BA367" t="str">
        <v>Blank, Check R adjacent Balloon 17</v>
      </c>
      <c r="BB367" t="str">
        <v>Blank, EXT. Feature</v>
      </c>
      <c r="BC367" t="str">
        <v>Blank, See Image, OL04335</v>
      </c>
      <c r="BD367" t="str">
        <v>Blank, See Image, OL04336</v>
      </c>
      <c r="BE367" t="str">
        <v xml:space="preserve">Blank, Thrd. </v>
      </c>
      <c r="BF367" t="str">
        <v>Blank, Turn Tip</v>
      </c>
      <c r="BG367" t="str">
        <v>Blank, Without Thrd.</v>
      </c>
      <c r="BH367" t="str">
        <v>Blank, Without Thread</v>
      </c>
      <c r="BI367" t="str">
        <v xml:space="preserve">Blunt Start Blend to Minor </v>
      </c>
      <c r="BJ367" t="str">
        <v>Calc., Use Go HEX</v>
      </c>
      <c r="BK367" t="str">
        <v>Can't dig into OD</v>
      </c>
      <c r="BL367" t="str">
        <v>Carbide Gauge</v>
      </c>
      <c r="BM367" t="str">
        <v xml:space="preserve">Center of V Grv. </v>
      </c>
      <c r="BN367" t="str">
        <v>Centered Less than .03 = Pass</v>
      </c>
      <c r="BO367" t="str">
        <v>Centered within .0005 or Less = Pass</v>
      </c>
      <c r="BP367" t="str">
        <v>Centered within .001 or Less = Pass</v>
      </c>
      <c r="BQ367" t="str">
        <v>Centered within .0254 or Less = Pass</v>
      </c>
      <c r="BR367" t="str">
        <v>Check close to Rod Slot</v>
      </c>
      <c r="BS367" t="str">
        <v>Check every other hole</v>
      </c>
      <c r="BT367" t="str">
        <v>Check Go over full length of slot.</v>
      </c>
      <c r="BU367" t="str">
        <v>Check Near Closed End</v>
      </c>
      <c r="BV367" t="str">
        <v>Check per Print View, Away from Rod Slot</v>
      </c>
      <c r="BW367" t="str">
        <v>Check to Balloon 30 Go Pin</v>
      </c>
      <c r="BX367" t="str">
        <v>Check with .2705 SET Pin Inside Part</v>
      </c>
      <c r="BY367" t="str">
        <v>Check with Hex Up</v>
      </c>
      <c r="BZ367" t="str">
        <v>CMM Blank</v>
      </c>
      <c r="CA367" t="str">
        <v>Confirm Full Radius</v>
      </c>
      <c r="CB367" t="str">
        <v>Constrained in fixture</v>
      </c>
      <c r="CC367" t="str">
        <v>Constrained with Ring</v>
      </c>
      <c r="CD367" t="str">
        <v>Constrained, See Image</v>
      </c>
      <c r="CE367" t="str">
        <v>Dim. "A"</v>
      </c>
      <c r="CF367" t="str">
        <v>Dim. "B"</v>
      </c>
      <c r="CG367" t="str">
        <v>Dim. "C"</v>
      </c>
      <c r="CH367" t="str">
        <v>Dim. "D", Whirl Blank</v>
      </c>
      <c r="CI367" t="str">
        <v>Dim. "G"</v>
      </c>
      <c r="CJ367" t="str">
        <v>Dim. E, Blank Turn Maj. &amp;  Mill Flt</v>
      </c>
      <c r="CK367" t="str">
        <v>Dim. E, Blank Turn Maj.&amp;  Mill Flt</v>
      </c>
      <c r="CL367" t="str">
        <v>Dim. H, Whirl Blank</v>
      </c>
      <c r="CM367" t="str">
        <v>Dim. J, 'Blank Turn Maj. &amp; Whirl Blank</v>
      </c>
      <c r="CN367" t="str">
        <v>Disk Drop Indicator Tip</v>
      </c>
      <c r="CO367" t="str">
        <v>DWG 100448-15, Balloon F_1</v>
      </c>
      <c r="CP367" t="str">
        <v>DWG 100448-15, OL02571</v>
      </c>
      <c r="CQ367" t="str">
        <v>DWG 100448-41</v>
      </c>
      <c r="CR367" t="str">
        <v>DWG 9890040, (10E),Section Part, OL01139</v>
      </c>
      <c r="CS367" t="str">
        <v>DWG 9890040, (10E),Section, OL01139</v>
      </c>
      <c r="CT367" t="str">
        <v>DWG 9890040, (11E)</v>
      </c>
      <c r="CU367" t="str">
        <v>DWG 9890040, (11E), Pins with Flats</v>
      </c>
      <c r="CV367" t="str">
        <v>DWG 9890040, (12E),  Pass=.002 or less</v>
      </c>
      <c r="CW367" t="str">
        <v>DWG 9890040, (12E), See Image</v>
      </c>
      <c r="CX367" t="str">
        <v>DWG 9890040, (1E), OL01431</v>
      </c>
      <c r="CY367" t="str">
        <v>DWG 9890040, (1E), OL01432</v>
      </c>
      <c r="CZ367" t="str">
        <v>DWG 9890040, (2E), OL01432</v>
      </c>
      <c r="DA367" t="str">
        <v>DWG 9890040, (3E)</v>
      </c>
      <c r="DB367" t="str">
        <v>DWG 9890040, (4E)</v>
      </c>
      <c r="DC367" t="str">
        <v>DWG 9890040, (5E), OL02336</v>
      </c>
      <c r="DD367" t="str">
        <v>DWG 9890040, (6E)</v>
      </c>
      <c r="DE367" t="str">
        <v>DWG 9890040, (7E)</v>
      </c>
      <c r="DF367" t="str">
        <v>DWG 9890040, (8E), OL01433</v>
      </c>
      <c r="DG367" t="str">
        <v>DWG 9890040, (8E), OL01433, Section</v>
      </c>
      <c r="DH367" t="str">
        <v>DWG 9890040, (9E), Close to Rod Slot</v>
      </c>
      <c r="DI367" t="str">
        <v>DWG 9890040, (9E),Close to Rod Slot</v>
      </c>
      <c r="DJ367" t="str">
        <v>DWG FRM0105 PAGE 2</v>
      </c>
      <c r="DK367" t="str">
        <v>DWG# 100448-41</v>
      </c>
      <c r="DL367" t="str">
        <v>DWG# 100448-44</v>
      </c>
      <c r="DM367" t="str">
        <v>DWG# 9890003  (1), Section OL00436/A</v>
      </c>
      <c r="DN367" t="str">
        <v>DWG# 9890003 (3), Ring Gauge Constrained</v>
      </c>
      <c r="DO367" t="str">
        <v>DWG# 9890003 (4), Section</v>
      </c>
      <c r="DP367" t="str">
        <v>DWG#100448-26, Balloon 1K, OL02350</v>
      </c>
      <c r="DQ367" t="str">
        <v>DWG#100448-26, Balloon 2K, OL02350</v>
      </c>
      <c r="DR367" t="str">
        <v>DWG#100448-26, Balloon 3K, OL02363</v>
      </c>
      <c r="DS367" t="str">
        <v>DWG#100448-26, Balloon 4K</v>
      </c>
      <c r="DT367" t="str">
        <v>DWG#100448-26, Balloon 5K, Section</v>
      </c>
      <c r="DU367" t="str">
        <v>DWG#100448-26, Balloon 6K</v>
      </c>
      <c r="DV367" t="str">
        <v>DWG#100448-26, Balloon 7K, Section</v>
      </c>
      <c r="DW367" t="str">
        <v>DWG#100448-26, Mfg. Tol.</v>
      </c>
      <c r="DX367" t="str">
        <v>DWG#9890003 (2) Ring Gauge Constrained</v>
      </c>
      <c r="DY367" t="str">
        <v>DWG#9890044</v>
      </c>
      <c r="DZ367" t="str">
        <v>DWG#9890044 .1985 to .2005=Pass</v>
      </c>
      <c r="EA367" t="str">
        <v>DWG#9890044 Overlay OL02441</v>
      </c>
      <c r="EB367" t="str">
        <v>DWG#9890044, OL02441</v>
      </c>
      <c r="EC367" t="str">
        <v>DWG#FRM0105</v>
      </c>
      <c r="ED367" t="str">
        <v>EXT.</v>
      </c>
      <c r="EE367" t="str">
        <v>EXT. Section, OL02460</v>
      </c>
      <c r="EF367" t="str">
        <v>EXT., OL04223</v>
      </c>
      <c r="EG367" t="str">
        <v>Flat Drop Indicator Tip</v>
      </c>
      <c r="EH367" t="str">
        <v>Full Go Pin, No Light, at Radius</v>
      </c>
      <c r="EI367" t="str">
        <v>Function Check</v>
      </c>
      <c r="EJ367" t="str">
        <v>GO Function Gauge</v>
      </c>
      <c r="EK367" t="str">
        <v>Go Gauge for Balloon 1 &amp; 4</v>
      </c>
      <c r="EL367" t="str">
        <v>Go Pin must pass through</v>
      </c>
      <c r="EM367" t="str">
        <v>Greater than .005 = Fail, Section</v>
      </c>
      <c r="EN367" t="str">
        <v>Greater than .025 out of center = Fail</v>
      </c>
      <c r="EO367" t="str">
        <v>Greater than 2.6 = Pass</v>
      </c>
      <c r="EP367" t="str">
        <v>Green = Pass, Red = Fail</v>
      </c>
      <c r="EQ367" t="str">
        <v>Hex Depth</v>
      </c>
      <c r="ER367" t="str">
        <v>Hex Minor</v>
      </c>
      <c r="ES367" t="str">
        <v>Hole Dia.</v>
      </c>
      <c r="ET367" t="str">
        <v>ID Sphere Finish</v>
      </c>
      <c r="EU367" t="str">
        <v>ID/OD Both Sides, Diff. .002 or less = Pass</v>
      </c>
      <c r="EV367" t="str">
        <v>If Looks Big, Section</v>
      </c>
      <c r="EW367" t="str">
        <v>If Looks Small, Section</v>
      </c>
      <c r="EX367" t="str">
        <v>Insp. Close to Break Away, Mfg.Tol.</v>
      </c>
      <c r="EY367" t="str">
        <v>INT.</v>
      </c>
      <c r="EZ367" t="str">
        <v>INT. Section, OL02460</v>
      </c>
      <c r="FA367" t="str">
        <v>INT., OL04223</v>
      </c>
      <c r="FB367" t="str">
        <v>Intersect. of 7.7 &amp; R0.10</v>
      </c>
      <c r="FC367" t="str">
        <v>Intersect. of 8.79 and R.25 MAX</v>
      </c>
      <c r="FD367" t="str">
        <v>Keep Ind. Tip away from corner</v>
      </c>
      <c r="FE367" t="str">
        <v>L31</v>
      </c>
      <c r="FF367" t="str">
        <v>Laser Mark</v>
      </c>
      <c r="FG367" t="str">
        <v>LASER PER NOTE 4</v>
      </c>
      <c r="FH367" t="str">
        <v>LASER PER NOTE 4, Final Check 1 only</v>
      </c>
      <c r="FI367" t="str">
        <v>Less than .002 out of center = Pass</v>
      </c>
      <c r="FJ367" t="str">
        <v>Less than 2.75 = Pass, Section</v>
      </c>
      <c r="FK367" t="str">
        <v>List as pin. Not Calibrated</v>
      </c>
      <c r="FL367" t="str">
        <v>M9 X 1.25 BUTT See Comment Image</v>
      </c>
      <c r="FM367" t="str">
        <v>Manual Section</v>
      </c>
      <c r="FN367" t="str">
        <v>Max Deep .241 NO-GO =.42</v>
      </c>
      <c r="FO367" t="str">
        <v>MAX Depth of (Note 7) .241 NO-GO Pin</v>
      </c>
      <c r="FP367" t="str">
        <v>Measure from Blue Line, See Image</v>
      </c>
      <c r="FQ367" t="str">
        <v>Measure Width of Blue Area, See Image</v>
      </c>
      <c r="FR367" t="str">
        <v>Mfg. Tol</v>
      </c>
      <c r="FS367" t="str">
        <v>Mfg. Tol, See Image</v>
      </c>
      <c r="FT367" t="str">
        <v>Mfg. Tol.</v>
      </c>
      <c r="FU367" t="str">
        <v>Mfg. Tol. "A"</v>
      </c>
      <c r="FV367" t="str">
        <v>Mfg. Tol. (Zero on Gauge Full Dia. Lead)</v>
      </c>
      <c r="FW367" t="str">
        <v>Mfg. Tol. Balloon 11, See Image</v>
      </c>
      <c r="FX367" t="str">
        <v>Mfg. Tol. Balloon 4</v>
      </c>
      <c r="FY367" t="str">
        <v>Mfg. Tol. Balloon 7</v>
      </c>
      <c r="FZ367" t="str">
        <v xml:space="preserve">Mfg. Tol. C-Bore Face (Ballo 28) </v>
      </c>
      <c r="GA367" t="str">
        <v>Mfg. Tol. Section</v>
      </c>
      <c r="GB367" t="str">
        <v>Mfg. Tol. See Image</v>
      </c>
      <c r="GC367" t="str">
        <v>Mfg. Tol., 3 Places, Record MAX</v>
      </c>
      <c r="GD367" t="str">
        <v>Mfg. Tol., Balloon 11</v>
      </c>
      <c r="GE367" t="str">
        <v>Mfg. Tol., Balloon 7</v>
      </c>
      <c r="GF367" t="str">
        <v>Mfg. Tol., Blank</v>
      </c>
      <c r="GG367" t="str">
        <v>Mfg. Tol., Blank, Balloon 12</v>
      </c>
      <c r="GH367" t="str">
        <v>Mfg. Tol., Blend to SØ.320</v>
      </c>
      <c r="GI367" t="str">
        <v>Mfg. Tol., Calculation</v>
      </c>
      <c r="GJ367" t="str">
        <v>Mfg. Tol., For Mill Fixture</v>
      </c>
      <c r="GK367" t="str">
        <v>Mfg. Tol., L32</v>
      </c>
      <c r="GL367" t="str">
        <v>Mfg. Tol., L33</v>
      </c>
      <c r="GM367" t="str">
        <v>Mfg. Tol., No Tool Marks</v>
      </c>
      <c r="GN367" t="str">
        <v>Mfg. Tol., OL03361</v>
      </c>
      <c r="GO367" t="str">
        <v>Mfg. Tol., Record off center value</v>
      </c>
      <c r="GP367" t="str">
        <v>Mfg. Tol., Same 3 Places, Record MIN</v>
      </c>
      <c r="GQ367" t="str">
        <v>Mfg. Tol., Section</v>
      </c>
      <c r="GR367" t="str">
        <v>Mfg. Tol., Section B-B</v>
      </c>
      <c r="GS367" t="str">
        <v>Mfg. Tol., Section, OL03361</v>
      </c>
      <c r="GT367" t="str">
        <v>Mfg. Tol., Section, Per Note 2</v>
      </c>
      <c r="GU367" t="str">
        <v>Mfg. Tol., See Image</v>
      </c>
      <c r="GV367" t="str">
        <v>Mfg. Tol., See Image, Bore in Blue</v>
      </c>
      <c r="GW367" t="str">
        <v>Mfg. Tol., See Image, Hook Tip</v>
      </c>
      <c r="GX367" t="str">
        <v>Mfg. Tol., Sharp Okay No Burr</v>
      </c>
      <c r="GY367" t="str">
        <v>Mfg. Tol., Threadless Blank</v>
      </c>
      <c r="GZ367" t="str">
        <v>Mfg.Tol.</v>
      </c>
      <c r="HA367" t="str">
        <v>Mgf. To., T.S.C.</v>
      </c>
      <c r="HB367" t="str">
        <v>Milled Feature</v>
      </c>
      <c r="HC367" t="str">
        <v>Milled Feature, OL04045</v>
      </c>
      <c r="HD367" t="str">
        <v>More than .0005 out of center = Fail</v>
      </c>
      <c r="HE367" t="str">
        <v>Must Pass Through</v>
      </c>
      <c r="HF367" t="str">
        <v>Must pass through gauge</v>
      </c>
      <c r="HG367" t="str">
        <v>Must Pass Through Go Gauge</v>
      </c>
      <c r="HH367" t="str">
        <v>Must Pass, See Image.</v>
      </c>
      <c r="HI367" t="str">
        <v>NA</v>
      </c>
      <c r="HJ367" t="str">
        <v>Narrow Area</v>
      </c>
      <c r="HK367" t="str">
        <v>Near Balloon 21</v>
      </c>
      <c r="HL367" t="str">
        <v>Near Datum B</v>
      </c>
      <c r="HM367" t="str">
        <v>Neck Dia.</v>
      </c>
      <c r="HN367" t="str">
        <v>Neck to Head Rad.</v>
      </c>
      <c r="HO367" t="str">
        <v>No Copper Deposits Allowed</v>
      </c>
      <c r="HP367" t="str">
        <v>No Section</v>
      </c>
      <c r="HQ367" t="str">
        <v>No Section, .01 to .014 = Pass</v>
      </c>
      <c r="HR367" t="str">
        <v>No Section, Rotate Part</v>
      </c>
      <c r="HS367" t="str">
        <v>No Section, See Image</v>
      </c>
      <c r="HT367" t="str">
        <v>No Slot, Section B-B</v>
      </c>
      <c r="HU367" t="str">
        <v>No visual step = Pass</v>
      </c>
      <c r="HV367" t="str">
        <v>Not to exceed .95 Deep</v>
      </c>
      <c r="HW367" t="str">
        <v>Note 1</v>
      </c>
      <c r="HX367" t="str">
        <v>OL00333/A</v>
      </c>
      <c r="HY367" t="str">
        <v>OL00519</v>
      </c>
      <c r="HZ367" t="str">
        <v>OL00520</v>
      </c>
      <c r="IA367" t="str">
        <v>OL00529</v>
      </c>
      <c r="IB367" t="str">
        <v>OL00542</v>
      </c>
      <c r="IC367" t="str">
        <v>OL00724</v>
      </c>
      <c r="ID367" t="str">
        <v>OL01250</v>
      </c>
      <c r="IE367" t="str">
        <v>OL01869, Threadless Blank</v>
      </c>
      <c r="IF367" t="str">
        <v>OL01870, Section</v>
      </c>
      <c r="IG367" t="str">
        <v>OL02255</v>
      </c>
      <c r="IH367" t="str">
        <v>OL02255, Mfg. Tol.</v>
      </c>
      <c r="II367" t="str">
        <v>OL02302</v>
      </c>
      <c r="IJ367" t="str">
        <v xml:space="preserve">OL02318  needed per image instructions </v>
      </c>
      <c r="IK367" t="str">
        <v>OL02556</v>
      </c>
      <c r="IL367" t="str">
        <v>OL02557</v>
      </c>
      <c r="IM367" t="str">
        <v>OL02567</v>
      </c>
      <c r="IN367" t="str">
        <v>OL02653</v>
      </c>
      <c r="IO367" t="str">
        <v>OL02718</v>
      </c>
      <c r="IP367" t="str">
        <v>OL02841</v>
      </c>
      <c r="IQ367" t="str">
        <v>OL02842</v>
      </c>
      <c r="IR367" t="str">
        <v>OL02844</v>
      </c>
      <c r="IS367" t="str">
        <v>OL02871</v>
      </c>
      <c r="IT367" t="str">
        <v>OL02887</v>
      </c>
      <c r="IU367" t="str">
        <v>OL03766</v>
      </c>
      <c r="IV367" t="str">
        <v>OL03868</v>
      </c>
      <c r="IW367" t="str">
        <v>OL03869</v>
      </c>
      <c r="IX367" t="str">
        <v>OL03870</v>
      </c>
      <c r="IY367" t="str">
        <v>OL03873, DWG# 100448-44</v>
      </c>
      <c r="IZ367" t="str">
        <v>OL03949</v>
      </c>
      <c r="JA367" t="str">
        <v xml:space="preserve">OL04043, Section </v>
      </c>
      <c r="JB367" t="str">
        <v xml:space="preserve">OL04044, Section </v>
      </c>
      <c r="JC367" t="str">
        <v>OL04045</v>
      </c>
      <c r="JD367" t="str">
        <v>OL04045, Milled Feature</v>
      </c>
      <c r="JE367" t="str">
        <v>OL04063</v>
      </c>
      <c r="JF367" t="str">
        <v>OL04064</v>
      </c>
      <c r="JG367" t="str">
        <v>OL04065</v>
      </c>
      <c r="JH367" t="str">
        <v>OL04181</v>
      </c>
      <c r="JI367" t="str">
        <v>OL04218</v>
      </c>
      <c r="JJ367" t="str">
        <v>OL04224, See Image</v>
      </c>
      <c r="JK367" t="str">
        <v>OL04374</v>
      </c>
      <c r="JL367" t="str">
        <v>OL04375, Section M-M</v>
      </c>
      <c r="JM367" t="str">
        <v>OL04376, Section M-M</v>
      </c>
      <c r="JN367" t="str">
        <v>OL04443</v>
      </c>
      <c r="JO367" t="str">
        <v>OL04444</v>
      </c>
      <c r="JP367" t="str">
        <v>One side of slot</v>
      </c>
      <c r="JQ367" t="str">
        <v>Other side of slot</v>
      </c>
      <c r="JR367" t="str">
        <v>Out of center more than .002 = Fail</v>
      </c>
      <c r="JS367" t="str">
        <v>Out of center more than.002 = Fail</v>
      </c>
      <c r="JT367" t="str">
        <v>Overlay OL02713</v>
      </c>
    </row>
    <row r="368" spans="1:280">
      <c r="A368" s="74" t="s">
        <v>772</v>
      </c>
      <c r="C368" s="74" t="str" cm="1">
        <f t="array" ref="C368:JT368">TRANSPOSE(_xlfn._xlws.SORT(_xlfn._xlws.FILTER($A$2:$A$279,ISNUMBER(SEARCH('Prt. Lib. &amp; Routine, Table'!M375,$A$2:$A$279)),"not found")))</f>
        <v xml:space="preserve"> 'C', Whirl Blank</v>
      </c>
      <c r="D368" t="str">
        <v xml:space="preserve"> See Image, Constrained</v>
      </c>
      <c r="E368" t="str">
        <v>(.04 to .12 range = Pass)</v>
      </c>
      <c r="F368" t="str">
        <v>(.042 FULL) Go Pin Seat Fully</v>
      </c>
      <c r="G368" t="str">
        <v>(B), Mfg. Tol.</v>
      </c>
      <c r="H368" t="str">
        <v>(B), O.A.L.</v>
      </c>
      <c r="I368" t="str">
        <v>.001 or less =Pass</v>
      </c>
      <c r="J368" t="str">
        <v>.001 or less out of center = Pass</v>
      </c>
      <c r="K368" t="str">
        <v>.002 or Less = Pass</v>
      </c>
      <c r="L368" t="str">
        <v>.002 or Less out of center = Pass</v>
      </c>
      <c r="M368" t="str">
        <v>.005 to .015 = Pass</v>
      </c>
      <c r="N368" t="str">
        <v>.0125 Mean, Section</v>
      </c>
      <c r="O368" t="str">
        <v>.025 or Less in X &amp; Y=Pass</v>
      </c>
      <c r="P368" t="str">
        <v>.038 Mean</v>
      </c>
      <c r="Q368" t="str">
        <v>.063 MM = .0024 IN, See Image</v>
      </c>
      <c r="R368" t="str">
        <v>.063MM = .0024"</v>
      </c>
      <c r="S368" t="str">
        <v>.243 NO-GO, Unconstrained, Must Not Start</v>
      </c>
      <c r="T368" t="str">
        <v>@ Back Face &amp; ID, No Raised Edge</v>
      </c>
      <c r="U368" t="str">
        <v>@ Back Face &amp; OD, No Raised Edge</v>
      </c>
      <c r="V368" t="str">
        <v>@ ID &amp; FACE</v>
      </c>
      <c r="W368" t="str">
        <v>@ OD &amp; BACK FACE</v>
      </c>
      <c r="X368" t="str">
        <v>@ OD &amp; FACE</v>
      </c>
      <c r="Y368" t="str">
        <v>Across from slot</v>
      </c>
      <c r="Z368" t="str">
        <v>All Edge Breaks</v>
      </c>
      <c r="AA368" t="str">
        <v>Attached to bar stock</v>
      </c>
      <c r="AB368" t="str">
        <v xml:space="preserve">Back Turn Fillet Rad. </v>
      </c>
      <c r="AC368" t="str">
        <v>Balloon 1 (DWG FRM0105 Page 2, NV-27)</v>
      </c>
      <c r="AD368" t="str">
        <v>Balloon 1 (DWG FRM0105, NV-30)</v>
      </c>
      <c r="AE368" t="str">
        <v>Balloon 1 (P# 9890002-20) OL00429/A</v>
      </c>
      <c r="AF368" t="str">
        <v>Balloon 1, DWG#FRM0105</v>
      </c>
      <c r="AG368" t="str">
        <v>Balloon 11, See Image</v>
      </c>
      <c r="AH368" t="str">
        <v xml:space="preserve">Balloon 2 (DWG FRM0105 Page 2, NV-27) </v>
      </c>
      <c r="AI368" t="str">
        <v>Balloon 2 (DWG FRM0105, NV-30)</v>
      </c>
      <c r="AJ368" t="str">
        <v>Balloon 2 (P# 9890002-20)</v>
      </c>
      <c r="AK368" t="str">
        <v>Balloon 2, DWG#FRM0105</v>
      </c>
      <c r="AL368" t="str">
        <v>Balloon 2, DWG#FRM0105, See Image</v>
      </c>
      <c r="AM368" t="str">
        <v>Balloon 3 (DWG FRM0105, NV-30 Minor)</v>
      </c>
      <c r="AN368" t="str">
        <v>Balloon 3 (DWG FRM0105, NV-30)</v>
      </c>
      <c r="AO368" t="str">
        <v>Balloon 3 (P# 9890002-20)</v>
      </c>
      <c r="AP368" t="str">
        <v>Balloon 4</v>
      </c>
      <c r="AQ368" t="str">
        <v>Balloon 4 (P# 9890002-20)</v>
      </c>
      <c r="AR368" t="str">
        <v>Below Middle Band</v>
      </c>
      <c r="AS368" t="str">
        <v>Best Fit Pin, .003 or Less =Pass</v>
      </c>
      <c r="AT368" t="str">
        <v>Blank</v>
      </c>
      <c r="AU368" t="str">
        <v>Blank Turn Maj.</v>
      </c>
      <c r="AV368" t="str">
        <v>Blank Turn Maj. Mill Flt., OL4172</v>
      </c>
      <c r="AW368" t="str">
        <v>Blank Without .010 Slots</v>
      </c>
      <c r="AX368" t="str">
        <v>Blank Without .010 Slots, Section</v>
      </c>
      <c r="AY368" t="str">
        <v>Blank without thread</v>
      </c>
      <c r="AZ368" t="str">
        <v xml:space="preserve">Blank, Center of V Grv. </v>
      </c>
      <c r="BA368" t="str">
        <v>Blank, Check R adjacent Balloon 17</v>
      </c>
      <c r="BB368" t="str">
        <v>Blank, EXT. Feature</v>
      </c>
      <c r="BC368" t="str">
        <v>Blank, See Image, OL04335</v>
      </c>
      <c r="BD368" t="str">
        <v>Blank, See Image, OL04336</v>
      </c>
      <c r="BE368" t="str">
        <v xml:space="preserve">Blank, Thrd. </v>
      </c>
      <c r="BF368" t="str">
        <v>Blank, Turn Tip</v>
      </c>
      <c r="BG368" t="str">
        <v>Blank, Without Thrd.</v>
      </c>
      <c r="BH368" t="str">
        <v>Blank, Without Thread</v>
      </c>
      <c r="BI368" t="str">
        <v xml:space="preserve">Blunt Start Blend to Minor </v>
      </c>
      <c r="BJ368" t="str">
        <v>Calc., Use Go HEX</v>
      </c>
      <c r="BK368" t="str">
        <v>Can't dig into OD</v>
      </c>
      <c r="BL368" t="str">
        <v>Carbide Gauge</v>
      </c>
      <c r="BM368" t="str">
        <v xml:space="preserve">Center of V Grv. </v>
      </c>
      <c r="BN368" t="str">
        <v>Centered Less than .03 = Pass</v>
      </c>
      <c r="BO368" t="str">
        <v>Centered within .0005 or Less = Pass</v>
      </c>
      <c r="BP368" t="str">
        <v>Centered within .001 or Less = Pass</v>
      </c>
      <c r="BQ368" t="str">
        <v>Centered within .0254 or Less = Pass</v>
      </c>
      <c r="BR368" t="str">
        <v>Check close to Rod Slot</v>
      </c>
      <c r="BS368" t="str">
        <v>Check every other hole</v>
      </c>
      <c r="BT368" t="str">
        <v>Check Go over full length of slot.</v>
      </c>
      <c r="BU368" t="str">
        <v>Check Near Closed End</v>
      </c>
      <c r="BV368" t="str">
        <v>Check per Print View, Away from Rod Slot</v>
      </c>
      <c r="BW368" t="str">
        <v>Check to Balloon 30 Go Pin</v>
      </c>
      <c r="BX368" t="str">
        <v>Check with .2705 SET Pin Inside Part</v>
      </c>
      <c r="BY368" t="str">
        <v>Check with Hex Up</v>
      </c>
      <c r="BZ368" t="str">
        <v>CMM Blank</v>
      </c>
      <c r="CA368" t="str">
        <v>Confirm Full Radius</v>
      </c>
      <c r="CB368" t="str">
        <v>Constrained in fixture</v>
      </c>
      <c r="CC368" t="str">
        <v>Constrained with Ring</v>
      </c>
      <c r="CD368" t="str">
        <v>Constrained, See Image</v>
      </c>
      <c r="CE368" t="str">
        <v>Dim. "A"</v>
      </c>
      <c r="CF368" t="str">
        <v>Dim. "B"</v>
      </c>
      <c r="CG368" t="str">
        <v>Dim. "C"</v>
      </c>
      <c r="CH368" t="str">
        <v>Dim. "D", Whirl Blank</v>
      </c>
      <c r="CI368" t="str">
        <v>Dim. "G"</v>
      </c>
      <c r="CJ368" t="str">
        <v>Dim. E, Blank Turn Maj. &amp;  Mill Flt</v>
      </c>
      <c r="CK368" t="str">
        <v>Dim. E, Blank Turn Maj.&amp;  Mill Flt</v>
      </c>
      <c r="CL368" t="str">
        <v>Dim. H, Whirl Blank</v>
      </c>
      <c r="CM368" t="str">
        <v>Dim. J, 'Blank Turn Maj. &amp; Whirl Blank</v>
      </c>
      <c r="CN368" t="str">
        <v>Disk Drop Indicator Tip</v>
      </c>
      <c r="CO368" t="str">
        <v>DWG 100448-15, Balloon F_1</v>
      </c>
      <c r="CP368" t="str">
        <v>DWG 100448-15, OL02571</v>
      </c>
      <c r="CQ368" t="str">
        <v>DWG 100448-41</v>
      </c>
      <c r="CR368" t="str">
        <v>DWG 9890040, (10E),Section Part, OL01139</v>
      </c>
      <c r="CS368" t="str">
        <v>DWG 9890040, (10E),Section, OL01139</v>
      </c>
      <c r="CT368" t="str">
        <v>DWG 9890040, (11E)</v>
      </c>
      <c r="CU368" t="str">
        <v>DWG 9890040, (11E), Pins with Flats</v>
      </c>
      <c r="CV368" t="str">
        <v>DWG 9890040, (12E),  Pass=.002 or less</v>
      </c>
      <c r="CW368" t="str">
        <v>DWG 9890040, (12E), See Image</v>
      </c>
      <c r="CX368" t="str">
        <v>DWG 9890040, (1E), OL01431</v>
      </c>
      <c r="CY368" t="str">
        <v>DWG 9890040, (1E), OL01432</v>
      </c>
      <c r="CZ368" t="str">
        <v>DWG 9890040, (2E), OL01432</v>
      </c>
      <c r="DA368" t="str">
        <v>DWG 9890040, (3E)</v>
      </c>
      <c r="DB368" t="str">
        <v>DWG 9890040, (4E)</v>
      </c>
      <c r="DC368" t="str">
        <v>DWG 9890040, (5E), OL02336</v>
      </c>
      <c r="DD368" t="str">
        <v>DWG 9890040, (6E)</v>
      </c>
      <c r="DE368" t="str">
        <v>DWG 9890040, (7E)</v>
      </c>
      <c r="DF368" t="str">
        <v>DWG 9890040, (8E), OL01433</v>
      </c>
      <c r="DG368" t="str">
        <v>DWG 9890040, (8E), OL01433, Section</v>
      </c>
      <c r="DH368" t="str">
        <v>DWG 9890040, (9E), Close to Rod Slot</v>
      </c>
      <c r="DI368" t="str">
        <v>DWG 9890040, (9E),Close to Rod Slot</v>
      </c>
      <c r="DJ368" t="str">
        <v>DWG FRM0105 PAGE 2</v>
      </c>
      <c r="DK368" t="str">
        <v>DWG# 100448-41</v>
      </c>
      <c r="DL368" t="str">
        <v>DWG# 100448-44</v>
      </c>
      <c r="DM368" t="str">
        <v>DWG# 9890003  (1), Section OL00436/A</v>
      </c>
      <c r="DN368" t="str">
        <v>DWG# 9890003 (3), Ring Gauge Constrained</v>
      </c>
      <c r="DO368" t="str">
        <v>DWG# 9890003 (4), Section</v>
      </c>
      <c r="DP368" t="str">
        <v>DWG#100448-26, Balloon 1K, OL02350</v>
      </c>
      <c r="DQ368" t="str">
        <v>DWG#100448-26, Balloon 2K, OL02350</v>
      </c>
      <c r="DR368" t="str">
        <v>DWG#100448-26, Balloon 3K, OL02363</v>
      </c>
      <c r="DS368" t="str">
        <v>DWG#100448-26, Balloon 4K</v>
      </c>
      <c r="DT368" t="str">
        <v>DWG#100448-26, Balloon 5K, Section</v>
      </c>
      <c r="DU368" t="str">
        <v>DWG#100448-26, Balloon 6K</v>
      </c>
      <c r="DV368" t="str">
        <v>DWG#100448-26, Balloon 7K, Section</v>
      </c>
      <c r="DW368" t="str">
        <v>DWG#100448-26, Mfg. Tol.</v>
      </c>
      <c r="DX368" t="str">
        <v>DWG#9890003 (2) Ring Gauge Constrained</v>
      </c>
      <c r="DY368" t="str">
        <v>DWG#9890044</v>
      </c>
      <c r="DZ368" t="str">
        <v>DWG#9890044 .1985 to .2005=Pass</v>
      </c>
      <c r="EA368" t="str">
        <v>DWG#9890044 Overlay OL02441</v>
      </c>
      <c r="EB368" t="str">
        <v>DWG#9890044, OL02441</v>
      </c>
      <c r="EC368" t="str">
        <v>DWG#FRM0105</v>
      </c>
      <c r="ED368" t="str">
        <v>EXT.</v>
      </c>
      <c r="EE368" t="str">
        <v>EXT. Section, OL02460</v>
      </c>
      <c r="EF368" t="str">
        <v>EXT., OL04223</v>
      </c>
      <c r="EG368" t="str">
        <v>Flat Drop Indicator Tip</v>
      </c>
      <c r="EH368" t="str">
        <v>Full Go Pin, No Light, at Radius</v>
      </c>
      <c r="EI368" t="str">
        <v>Function Check</v>
      </c>
      <c r="EJ368" t="str">
        <v>GO Function Gauge</v>
      </c>
      <c r="EK368" t="str">
        <v>Go Gauge for Balloon 1 &amp; 4</v>
      </c>
      <c r="EL368" t="str">
        <v>Go Pin must pass through</v>
      </c>
      <c r="EM368" t="str">
        <v>Greater than .005 = Fail, Section</v>
      </c>
      <c r="EN368" t="str">
        <v>Greater than .025 out of center = Fail</v>
      </c>
      <c r="EO368" t="str">
        <v>Greater than 2.6 = Pass</v>
      </c>
      <c r="EP368" t="str">
        <v>Green = Pass, Red = Fail</v>
      </c>
      <c r="EQ368" t="str">
        <v>Hex Depth</v>
      </c>
      <c r="ER368" t="str">
        <v>Hex Minor</v>
      </c>
      <c r="ES368" t="str">
        <v>Hole Dia.</v>
      </c>
      <c r="ET368" t="str">
        <v>ID Sphere Finish</v>
      </c>
      <c r="EU368" t="str">
        <v>ID/OD Both Sides, Diff. .002 or less = Pass</v>
      </c>
      <c r="EV368" t="str">
        <v>If Looks Big, Section</v>
      </c>
      <c r="EW368" t="str">
        <v>If Looks Small, Section</v>
      </c>
      <c r="EX368" t="str">
        <v>Insp. Close to Break Away, Mfg.Tol.</v>
      </c>
      <c r="EY368" t="str">
        <v>INT.</v>
      </c>
      <c r="EZ368" t="str">
        <v>INT. Section, OL02460</v>
      </c>
      <c r="FA368" t="str">
        <v>INT., OL04223</v>
      </c>
      <c r="FB368" t="str">
        <v>Intersect. of 7.7 &amp; R0.10</v>
      </c>
      <c r="FC368" t="str">
        <v>Intersect. of 8.79 and R.25 MAX</v>
      </c>
      <c r="FD368" t="str">
        <v>Keep Ind. Tip away from corner</v>
      </c>
      <c r="FE368" t="str">
        <v>L31</v>
      </c>
      <c r="FF368" t="str">
        <v>Laser Mark</v>
      </c>
      <c r="FG368" t="str">
        <v>LASER PER NOTE 4</v>
      </c>
      <c r="FH368" t="str">
        <v>LASER PER NOTE 4, Final Check 1 only</v>
      </c>
      <c r="FI368" t="str">
        <v>Less than .002 out of center = Pass</v>
      </c>
      <c r="FJ368" t="str">
        <v>Less than 2.75 = Pass, Section</v>
      </c>
      <c r="FK368" t="str">
        <v>List as pin. Not Calibrated</v>
      </c>
      <c r="FL368" t="str">
        <v>M9 X 1.25 BUTT See Comment Image</v>
      </c>
      <c r="FM368" t="str">
        <v>Manual Section</v>
      </c>
      <c r="FN368" t="str">
        <v>Max Deep .241 NO-GO =.42</v>
      </c>
      <c r="FO368" t="str">
        <v>MAX Depth of (Note 7) .241 NO-GO Pin</v>
      </c>
      <c r="FP368" t="str">
        <v>Measure from Blue Line, See Image</v>
      </c>
      <c r="FQ368" t="str">
        <v>Measure Width of Blue Area, See Image</v>
      </c>
      <c r="FR368" t="str">
        <v>Mfg. Tol</v>
      </c>
      <c r="FS368" t="str">
        <v>Mfg. Tol, See Image</v>
      </c>
      <c r="FT368" t="str">
        <v>Mfg. Tol.</v>
      </c>
      <c r="FU368" t="str">
        <v>Mfg. Tol. "A"</v>
      </c>
      <c r="FV368" t="str">
        <v>Mfg. Tol. (Zero on Gauge Full Dia. Lead)</v>
      </c>
      <c r="FW368" t="str">
        <v>Mfg. Tol. Balloon 11, See Image</v>
      </c>
      <c r="FX368" t="str">
        <v>Mfg. Tol. Balloon 4</v>
      </c>
      <c r="FY368" t="str">
        <v>Mfg. Tol. Balloon 7</v>
      </c>
      <c r="FZ368" t="str">
        <v xml:space="preserve">Mfg. Tol. C-Bore Face (Ballo 28) </v>
      </c>
      <c r="GA368" t="str">
        <v>Mfg. Tol. Section</v>
      </c>
      <c r="GB368" t="str">
        <v>Mfg. Tol. See Image</v>
      </c>
      <c r="GC368" t="str">
        <v>Mfg. Tol., 3 Places, Record MAX</v>
      </c>
      <c r="GD368" t="str">
        <v>Mfg. Tol., Balloon 11</v>
      </c>
      <c r="GE368" t="str">
        <v>Mfg. Tol., Balloon 7</v>
      </c>
      <c r="GF368" t="str">
        <v>Mfg. Tol., Blank</v>
      </c>
      <c r="GG368" t="str">
        <v>Mfg. Tol., Blank, Balloon 12</v>
      </c>
      <c r="GH368" t="str">
        <v>Mfg. Tol., Blend to SØ.320</v>
      </c>
      <c r="GI368" t="str">
        <v>Mfg. Tol., Calculation</v>
      </c>
      <c r="GJ368" t="str">
        <v>Mfg. Tol., For Mill Fixture</v>
      </c>
      <c r="GK368" t="str">
        <v>Mfg. Tol., L32</v>
      </c>
      <c r="GL368" t="str">
        <v>Mfg. Tol., L33</v>
      </c>
      <c r="GM368" t="str">
        <v>Mfg. Tol., No Tool Marks</v>
      </c>
      <c r="GN368" t="str">
        <v>Mfg. Tol., OL03361</v>
      </c>
      <c r="GO368" t="str">
        <v>Mfg. Tol., Record off center value</v>
      </c>
      <c r="GP368" t="str">
        <v>Mfg. Tol., Same 3 Places, Record MIN</v>
      </c>
      <c r="GQ368" t="str">
        <v>Mfg. Tol., Section</v>
      </c>
      <c r="GR368" t="str">
        <v>Mfg. Tol., Section B-B</v>
      </c>
      <c r="GS368" t="str">
        <v>Mfg. Tol., Section, OL03361</v>
      </c>
      <c r="GT368" t="str">
        <v>Mfg. Tol., Section, Per Note 2</v>
      </c>
      <c r="GU368" t="str">
        <v>Mfg. Tol., See Image</v>
      </c>
      <c r="GV368" t="str">
        <v>Mfg. Tol., See Image, Bore in Blue</v>
      </c>
      <c r="GW368" t="str">
        <v>Mfg. Tol., See Image, Hook Tip</v>
      </c>
      <c r="GX368" t="str">
        <v>Mfg. Tol., Sharp Okay No Burr</v>
      </c>
      <c r="GY368" t="str">
        <v>Mfg. Tol., Threadless Blank</v>
      </c>
      <c r="GZ368" t="str">
        <v>Mfg.Tol.</v>
      </c>
      <c r="HA368" t="str">
        <v>Mgf. To., T.S.C.</v>
      </c>
      <c r="HB368" t="str">
        <v>Milled Feature</v>
      </c>
      <c r="HC368" t="str">
        <v>Milled Feature, OL04045</v>
      </c>
      <c r="HD368" t="str">
        <v>More than .0005 out of center = Fail</v>
      </c>
      <c r="HE368" t="str">
        <v>Must Pass Through</v>
      </c>
      <c r="HF368" t="str">
        <v>Must pass through gauge</v>
      </c>
      <c r="HG368" t="str">
        <v>Must Pass Through Go Gauge</v>
      </c>
      <c r="HH368" t="str">
        <v>Must Pass, See Image.</v>
      </c>
      <c r="HI368" t="str">
        <v>NA</v>
      </c>
      <c r="HJ368" t="str">
        <v>Narrow Area</v>
      </c>
      <c r="HK368" t="str">
        <v>Near Balloon 21</v>
      </c>
      <c r="HL368" t="str">
        <v>Near Datum B</v>
      </c>
      <c r="HM368" t="str">
        <v>Neck Dia.</v>
      </c>
      <c r="HN368" t="str">
        <v>Neck to Head Rad.</v>
      </c>
      <c r="HO368" t="str">
        <v>No Copper Deposits Allowed</v>
      </c>
      <c r="HP368" t="str">
        <v>No Section</v>
      </c>
      <c r="HQ368" t="str">
        <v>No Section, .01 to .014 = Pass</v>
      </c>
      <c r="HR368" t="str">
        <v>No Section, Rotate Part</v>
      </c>
      <c r="HS368" t="str">
        <v>No Section, See Image</v>
      </c>
      <c r="HT368" t="str">
        <v>No Slot, Section B-B</v>
      </c>
      <c r="HU368" t="str">
        <v>No visual step = Pass</v>
      </c>
      <c r="HV368" t="str">
        <v>Not to exceed .95 Deep</v>
      </c>
      <c r="HW368" t="str">
        <v>Note 1</v>
      </c>
      <c r="HX368" t="str">
        <v>OL00333/A</v>
      </c>
      <c r="HY368" t="str">
        <v>OL00519</v>
      </c>
      <c r="HZ368" t="str">
        <v>OL00520</v>
      </c>
      <c r="IA368" t="str">
        <v>OL00529</v>
      </c>
      <c r="IB368" t="str">
        <v>OL00542</v>
      </c>
      <c r="IC368" t="str">
        <v>OL00724</v>
      </c>
      <c r="ID368" t="str">
        <v>OL01250</v>
      </c>
      <c r="IE368" t="str">
        <v>OL01869, Threadless Blank</v>
      </c>
      <c r="IF368" t="str">
        <v>OL01870, Section</v>
      </c>
      <c r="IG368" t="str">
        <v>OL02255</v>
      </c>
      <c r="IH368" t="str">
        <v>OL02255, Mfg. Tol.</v>
      </c>
      <c r="II368" t="str">
        <v>OL02302</v>
      </c>
      <c r="IJ368" t="str">
        <v xml:space="preserve">OL02318  needed per image instructions </v>
      </c>
      <c r="IK368" t="str">
        <v>OL02556</v>
      </c>
      <c r="IL368" t="str">
        <v>OL02557</v>
      </c>
      <c r="IM368" t="str">
        <v>OL02567</v>
      </c>
      <c r="IN368" t="str">
        <v>OL02653</v>
      </c>
      <c r="IO368" t="str">
        <v>OL02718</v>
      </c>
      <c r="IP368" t="str">
        <v>OL02841</v>
      </c>
      <c r="IQ368" t="str">
        <v>OL02842</v>
      </c>
      <c r="IR368" t="str">
        <v>OL02844</v>
      </c>
      <c r="IS368" t="str">
        <v>OL02871</v>
      </c>
      <c r="IT368" t="str">
        <v>OL02887</v>
      </c>
      <c r="IU368" t="str">
        <v>OL03766</v>
      </c>
      <c r="IV368" t="str">
        <v>OL03868</v>
      </c>
      <c r="IW368" t="str">
        <v>OL03869</v>
      </c>
      <c r="IX368" t="str">
        <v>OL03870</v>
      </c>
      <c r="IY368" t="str">
        <v>OL03873, DWG# 100448-44</v>
      </c>
      <c r="IZ368" t="str">
        <v>OL03949</v>
      </c>
      <c r="JA368" t="str">
        <v xml:space="preserve">OL04043, Section </v>
      </c>
      <c r="JB368" t="str">
        <v xml:space="preserve">OL04044, Section </v>
      </c>
      <c r="JC368" t="str">
        <v>OL04045</v>
      </c>
      <c r="JD368" t="str">
        <v>OL04045, Milled Feature</v>
      </c>
      <c r="JE368" t="str">
        <v>OL04063</v>
      </c>
      <c r="JF368" t="str">
        <v>OL04064</v>
      </c>
      <c r="JG368" t="str">
        <v>OL04065</v>
      </c>
      <c r="JH368" t="str">
        <v>OL04181</v>
      </c>
      <c r="JI368" t="str">
        <v>OL04218</v>
      </c>
      <c r="JJ368" t="str">
        <v>OL04224, See Image</v>
      </c>
      <c r="JK368" t="str">
        <v>OL04374</v>
      </c>
      <c r="JL368" t="str">
        <v>OL04375, Section M-M</v>
      </c>
      <c r="JM368" t="str">
        <v>OL04376, Section M-M</v>
      </c>
      <c r="JN368" t="str">
        <v>OL04443</v>
      </c>
      <c r="JO368" t="str">
        <v>OL04444</v>
      </c>
      <c r="JP368" t="str">
        <v>One side of slot</v>
      </c>
      <c r="JQ368" t="str">
        <v>Other side of slot</v>
      </c>
      <c r="JR368" t="str">
        <v>Out of center more than .002 = Fail</v>
      </c>
      <c r="JS368" t="str">
        <v>Out of center more than.002 = Fail</v>
      </c>
      <c r="JT368" t="str">
        <v>Overlay OL02713</v>
      </c>
    </row>
    <row r="369" spans="1:280">
      <c r="A369" s="74" t="s">
        <v>773</v>
      </c>
      <c r="C369" s="74" t="str" cm="1">
        <f t="array" ref="C369:JT369">TRANSPOSE(_xlfn._xlws.SORT(_xlfn._xlws.FILTER($A$2:$A$279,ISNUMBER(SEARCH('Prt. Lib. &amp; Routine, Table'!M376,$A$2:$A$279)),"not found")))</f>
        <v xml:space="preserve"> 'C', Whirl Blank</v>
      </c>
      <c r="D369" t="str">
        <v xml:space="preserve"> See Image, Constrained</v>
      </c>
      <c r="E369" t="str">
        <v>(.04 to .12 range = Pass)</v>
      </c>
      <c r="F369" t="str">
        <v>(.042 FULL) Go Pin Seat Fully</v>
      </c>
      <c r="G369" t="str">
        <v>(B), Mfg. Tol.</v>
      </c>
      <c r="H369" t="str">
        <v>(B), O.A.L.</v>
      </c>
      <c r="I369" t="str">
        <v>.001 or less =Pass</v>
      </c>
      <c r="J369" t="str">
        <v>.001 or less out of center = Pass</v>
      </c>
      <c r="K369" t="str">
        <v>.002 or Less = Pass</v>
      </c>
      <c r="L369" t="str">
        <v>.002 or Less out of center = Pass</v>
      </c>
      <c r="M369" t="str">
        <v>.005 to .015 = Pass</v>
      </c>
      <c r="N369" t="str">
        <v>.0125 Mean, Section</v>
      </c>
      <c r="O369" t="str">
        <v>.025 or Less in X &amp; Y=Pass</v>
      </c>
      <c r="P369" t="str">
        <v>.038 Mean</v>
      </c>
      <c r="Q369" t="str">
        <v>.063 MM = .0024 IN, See Image</v>
      </c>
      <c r="R369" t="str">
        <v>.063MM = .0024"</v>
      </c>
      <c r="S369" t="str">
        <v>.243 NO-GO, Unconstrained, Must Not Start</v>
      </c>
      <c r="T369" t="str">
        <v>@ Back Face &amp; ID, No Raised Edge</v>
      </c>
      <c r="U369" t="str">
        <v>@ Back Face &amp; OD, No Raised Edge</v>
      </c>
      <c r="V369" t="str">
        <v>@ ID &amp; FACE</v>
      </c>
      <c r="W369" t="str">
        <v>@ OD &amp; BACK FACE</v>
      </c>
      <c r="X369" t="str">
        <v>@ OD &amp; FACE</v>
      </c>
      <c r="Y369" t="str">
        <v>Across from slot</v>
      </c>
      <c r="Z369" t="str">
        <v>All Edge Breaks</v>
      </c>
      <c r="AA369" t="str">
        <v>Attached to bar stock</v>
      </c>
      <c r="AB369" t="str">
        <v xml:space="preserve">Back Turn Fillet Rad. </v>
      </c>
      <c r="AC369" t="str">
        <v>Balloon 1 (DWG FRM0105 Page 2, NV-27)</v>
      </c>
      <c r="AD369" t="str">
        <v>Balloon 1 (DWG FRM0105, NV-30)</v>
      </c>
      <c r="AE369" t="str">
        <v>Balloon 1 (P# 9890002-20) OL00429/A</v>
      </c>
      <c r="AF369" t="str">
        <v>Balloon 1, DWG#FRM0105</v>
      </c>
      <c r="AG369" t="str">
        <v>Balloon 11, See Image</v>
      </c>
      <c r="AH369" t="str">
        <v xml:space="preserve">Balloon 2 (DWG FRM0105 Page 2, NV-27) </v>
      </c>
      <c r="AI369" t="str">
        <v>Balloon 2 (DWG FRM0105, NV-30)</v>
      </c>
      <c r="AJ369" t="str">
        <v>Balloon 2 (P# 9890002-20)</v>
      </c>
      <c r="AK369" t="str">
        <v>Balloon 2, DWG#FRM0105</v>
      </c>
      <c r="AL369" t="str">
        <v>Balloon 2, DWG#FRM0105, See Image</v>
      </c>
      <c r="AM369" t="str">
        <v>Balloon 3 (DWG FRM0105, NV-30 Minor)</v>
      </c>
      <c r="AN369" t="str">
        <v>Balloon 3 (DWG FRM0105, NV-30)</v>
      </c>
      <c r="AO369" t="str">
        <v>Balloon 3 (P# 9890002-20)</v>
      </c>
      <c r="AP369" t="str">
        <v>Balloon 4</v>
      </c>
      <c r="AQ369" t="str">
        <v>Balloon 4 (P# 9890002-20)</v>
      </c>
      <c r="AR369" t="str">
        <v>Below Middle Band</v>
      </c>
      <c r="AS369" t="str">
        <v>Best Fit Pin, .003 or Less =Pass</v>
      </c>
      <c r="AT369" t="str">
        <v>Blank</v>
      </c>
      <c r="AU369" t="str">
        <v>Blank Turn Maj.</v>
      </c>
      <c r="AV369" t="str">
        <v>Blank Turn Maj. Mill Flt., OL4172</v>
      </c>
      <c r="AW369" t="str">
        <v>Blank Without .010 Slots</v>
      </c>
      <c r="AX369" t="str">
        <v>Blank Without .010 Slots, Section</v>
      </c>
      <c r="AY369" t="str">
        <v>Blank without thread</v>
      </c>
      <c r="AZ369" t="str">
        <v xml:space="preserve">Blank, Center of V Grv. </v>
      </c>
      <c r="BA369" t="str">
        <v>Blank, Check R adjacent Balloon 17</v>
      </c>
      <c r="BB369" t="str">
        <v>Blank, EXT. Feature</v>
      </c>
      <c r="BC369" t="str">
        <v>Blank, See Image, OL04335</v>
      </c>
      <c r="BD369" t="str">
        <v>Blank, See Image, OL04336</v>
      </c>
      <c r="BE369" t="str">
        <v xml:space="preserve">Blank, Thrd. </v>
      </c>
      <c r="BF369" t="str">
        <v>Blank, Turn Tip</v>
      </c>
      <c r="BG369" t="str">
        <v>Blank, Without Thrd.</v>
      </c>
      <c r="BH369" t="str">
        <v>Blank, Without Thread</v>
      </c>
      <c r="BI369" t="str">
        <v xml:space="preserve">Blunt Start Blend to Minor </v>
      </c>
      <c r="BJ369" t="str">
        <v>Calc., Use Go HEX</v>
      </c>
      <c r="BK369" t="str">
        <v>Can't dig into OD</v>
      </c>
      <c r="BL369" t="str">
        <v>Carbide Gauge</v>
      </c>
      <c r="BM369" t="str">
        <v xml:space="preserve">Center of V Grv. </v>
      </c>
      <c r="BN369" t="str">
        <v>Centered Less than .03 = Pass</v>
      </c>
      <c r="BO369" t="str">
        <v>Centered within .0005 or Less = Pass</v>
      </c>
      <c r="BP369" t="str">
        <v>Centered within .001 or Less = Pass</v>
      </c>
      <c r="BQ369" t="str">
        <v>Centered within .0254 or Less = Pass</v>
      </c>
      <c r="BR369" t="str">
        <v>Check close to Rod Slot</v>
      </c>
      <c r="BS369" t="str">
        <v>Check every other hole</v>
      </c>
      <c r="BT369" t="str">
        <v>Check Go over full length of slot.</v>
      </c>
      <c r="BU369" t="str">
        <v>Check Near Closed End</v>
      </c>
      <c r="BV369" t="str">
        <v>Check per Print View, Away from Rod Slot</v>
      </c>
      <c r="BW369" t="str">
        <v>Check to Balloon 30 Go Pin</v>
      </c>
      <c r="BX369" t="str">
        <v>Check with .2705 SET Pin Inside Part</v>
      </c>
      <c r="BY369" t="str">
        <v>Check with Hex Up</v>
      </c>
      <c r="BZ369" t="str">
        <v>CMM Blank</v>
      </c>
      <c r="CA369" t="str">
        <v>Confirm Full Radius</v>
      </c>
      <c r="CB369" t="str">
        <v>Constrained in fixture</v>
      </c>
      <c r="CC369" t="str">
        <v>Constrained with Ring</v>
      </c>
      <c r="CD369" t="str">
        <v>Constrained, See Image</v>
      </c>
      <c r="CE369" t="str">
        <v>Dim. "A"</v>
      </c>
      <c r="CF369" t="str">
        <v>Dim. "B"</v>
      </c>
      <c r="CG369" t="str">
        <v>Dim. "C"</v>
      </c>
      <c r="CH369" t="str">
        <v>Dim. "D", Whirl Blank</v>
      </c>
      <c r="CI369" t="str">
        <v>Dim. "G"</v>
      </c>
      <c r="CJ369" t="str">
        <v>Dim. E, Blank Turn Maj. &amp;  Mill Flt</v>
      </c>
      <c r="CK369" t="str">
        <v>Dim. E, Blank Turn Maj.&amp;  Mill Flt</v>
      </c>
      <c r="CL369" t="str">
        <v>Dim. H, Whirl Blank</v>
      </c>
      <c r="CM369" t="str">
        <v>Dim. J, 'Blank Turn Maj. &amp; Whirl Blank</v>
      </c>
      <c r="CN369" t="str">
        <v>Disk Drop Indicator Tip</v>
      </c>
      <c r="CO369" t="str">
        <v>DWG 100448-15, Balloon F_1</v>
      </c>
      <c r="CP369" t="str">
        <v>DWG 100448-15, OL02571</v>
      </c>
      <c r="CQ369" t="str">
        <v>DWG 100448-41</v>
      </c>
      <c r="CR369" t="str">
        <v>DWG 9890040, (10E),Section Part, OL01139</v>
      </c>
      <c r="CS369" t="str">
        <v>DWG 9890040, (10E),Section, OL01139</v>
      </c>
      <c r="CT369" t="str">
        <v>DWG 9890040, (11E)</v>
      </c>
      <c r="CU369" t="str">
        <v>DWG 9890040, (11E), Pins with Flats</v>
      </c>
      <c r="CV369" t="str">
        <v>DWG 9890040, (12E),  Pass=.002 or less</v>
      </c>
      <c r="CW369" t="str">
        <v>DWG 9890040, (12E), See Image</v>
      </c>
      <c r="CX369" t="str">
        <v>DWG 9890040, (1E), OL01431</v>
      </c>
      <c r="CY369" t="str">
        <v>DWG 9890040, (1E), OL01432</v>
      </c>
      <c r="CZ369" t="str">
        <v>DWG 9890040, (2E), OL01432</v>
      </c>
      <c r="DA369" t="str">
        <v>DWG 9890040, (3E)</v>
      </c>
      <c r="DB369" t="str">
        <v>DWG 9890040, (4E)</v>
      </c>
      <c r="DC369" t="str">
        <v>DWG 9890040, (5E), OL02336</v>
      </c>
      <c r="DD369" t="str">
        <v>DWG 9890040, (6E)</v>
      </c>
      <c r="DE369" t="str">
        <v>DWG 9890040, (7E)</v>
      </c>
      <c r="DF369" t="str">
        <v>DWG 9890040, (8E), OL01433</v>
      </c>
      <c r="DG369" t="str">
        <v>DWG 9890040, (8E), OL01433, Section</v>
      </c>
      <c r="DH369" t="str">
        <v>DWG 9890040, (9E), Close to Rod Slot</v>
      </c>
      <c r="DI369" t="str">
        <v>DWG 9890040, (9E),Close to Rod Slot</v>
      </c>
      <c r="DJ369" t="str">
        <v>DWG FRM0105 PAGE 2</v>
      </c>
      <c r="DK369" t="str">
        <v>DWG# 100448-41</v>
      </c>
      <c r="DL369" t="str">
        <v>DWG# 100448-44</v>
      </c>
      <c r="DM369" t="str">
        <v>DWG# 9890003  (1), Section OL00436/A</v>
      </c>
      <c r="DN369" t="str">
        <v>DWG# 9890003 (3), Ring Gauge Constrained</v>
      </c>
      <c r="DO369" t="str">
        <v>DWG# 9890003 (4), Section</v>
      </c>
      <c r="DP369" t="str">
        <v>DWG#100448-26, Balloon 1K, OL02350</v>
      </c>
      <c r="DQ369" t="str">
        <v>DWG#100448-26, Balloon 2K, OL02350</v>
      </c>
      <c r="DR369" t="str">
        <v>DWG#100448-26, Balloon 3K, OL02363</v>
      </c>
      <c r="DS369" t="str">
        <v>DWG#100448-26, Balloon 4K</v>
      </c>
      <c r="DT369" t="str">
        <v>DWG#100448-26, Balloon 5K, Section</v>
      </c>
      <c r="DU369" t="str">
        <v>DWG#100448-26, Balloon 6K</v>
      </c>
      <c r="DV369" t="str">
        <v>DWG#100448-26, Balloon 7K, Section</v>
      </c>
      <c r="DW369" t="str">
        <v>DWG#100448-26, Mfg. Tol.</v>
      </c>
      <c r="DX369" t="str">
        <v>DWG#9890003 (2) Ring Gauge Constrained</v>
      </c>
      <c r="DY369" t="str">
        <v>DWG#9890044</v>
      </c>
      <c r="DZ369" t="str">
        <v>DWG#9890044 .1985 to .2005=Pass</v>
      </c>
      <c r="EA369" t="str">
        <v>DWG#9890044 Overlay OL02441</v>
      </c>
      <c r="EB369" t="str">
        <v>DWG#9890044, OL02441</v>
      </c>
      <c r="EC369" t="str">
        <v>DWG#FRM0105</v>
      </c>
      <c r="ED369" t="str">
        <v>EXT.</v>
      </c>
      <c r="EE369" t="str">
        <v>EXT. Section, OL02460</v>
      </c>
      <c r="EF369" t="str">
        <v>EXT., OL04223</v>
      </c>
      <c r="EG369" t="str">
        <v>Flat Drop Indicator Tip</v>
      </c>
      <c r="EH369" t="str">
        <v>Full Go Pin, No Light, at Radius</v>
      </c>
      <c r="EI369" t="str">
        <v>Function Check</v>
      </c>
      <c r="EJ369" t="str">
        <v>GO Function Gauge</v>
      </c>
      <c r="EK369" t="str">
        <v>Go Gauge for Balloon 1 &amp; 4</v>
      </c>
      <c r="EL369" t="str">
        <v>Go Pin must pass through</v>
      </c>
      <c r="EM369" t="str">
        <v>Greater than .005 = Fail, Section</v>
      </c>
      <c r="EN369" t="str">
        <v>Greater than .025 out of center = Fail</v>
      </c>
      <c r="EO369" t="str">
        <v>Greater than 2.6 = Pass</v>
      </c>
      <c r="EP369" t="str">
        <v>Green = Pass, Red = Fail</v>
      </c>
      <c r="EQ369" t="str">
        <v>Hex Depth</v>
      </c>
      <c r="ER369" t="str">
        <v>Hex Minor</v>
      </c>
      <c r="ES369" t="str">
        <v>Hole Dia.</v>
      </c>
      <c r="ET369" t="str">
        <v>ID Sphere Finish</v>
      </c>
      <c r="EU369" t="str">
        <v>ID/OD Both Sides, Diff. .002 or less = Pass</v>
      </c>
      <c r="EV369" t="str">
        <v>If Looks Big, Section</v>
      </c>
      <c r="EW369" t="str">
        <v>If Looks Small, Section</v>
      </c>
      <c r="EX369" t="str">
        <v>Insp. Close to Break Away, Mfg.Tol.</v>
      </c>
      <c r="EY369" t="str">
        <v>INT.</v>
      </c>
      <c r="EZ369" t="str">
        <v>INT. Section, OL02460</v>
      </c>
      <c r="FA369" t="str">
        <v>INT., OL04223</v>
      </c>
      <c r="FB369" t="str">
        <v>Intersect. of 7.7 &amp; R0.10</v>
      </c>
      <c r="FC369" t="str">
        <v>Intersect. of 8.79 and R.25 MAX</v>
      </c>
      <c r="FD369" t="str">
        <v>Keep Ind. Tip away from corner</v>
      </c>
      <c r="FE369" t="str">
        <v>L31</v>
      </c>
      <c r="FF369" t="str">
        <v>Laser Mark</v>
      </c>
      <c r="FG369" t="str">
        <v>LASER PER NOTE 4</v>
      </c>
      <c r="FH369" t="str">
        <v>LASER PER NOTE 4, Final Check 1 only</v>
      </c>
      <c r="FI369" t="str">
        <v>Less than .002 out of center = Pass</v>
      </c>
      <c r="FJ369" t="str">
        <v>Less than 2.75 = Pass, Section</v>
      </c>
      <c r="FK369" t="str">
        <v>List as pin. Not Calibrated</v>
      </c>
      <c r="FL369" t="str">
        <v>M9 X 1.25 BUTT See Comment Image</v>
      </c>
      <c r="FM369" t="str">
        <v>Manual Section</v>
      </c>
      <c r="FN369" t="str">
        <v>Max Deep .241 NO-GO =.42</v>
      </c>
      <c r="FO369" t="str">
        <v>MAX Depth of (Note 7) .241 NO-GO Pin</v>
      </c>
      <c r="FP369" t="str">
        <v>Measure from Blue Line, See Image</v>
      </c>
      <c r="FQ369" t="str">
        <v>Measure Width of Blue Area, See Image</v>
      </c>
      <c r="FR369" t="str">
        <v>Mfg. Tol</v>
      </c>
      <c r="FS369" t="str">
        <v>Mfg. Tol, See Image</v>
      </c>
      <c r="FT369" t="str">
        <v>Mfg. Tol.</v>
      </c>
      <c r="FU369" t="str">
        <v>Mfg. Tol. "A"</v>
      </c>
      <c r="FV369" t="str">
        <v>Mfg. Tol. (Zero on Gauge Full Dia. Lead)</v>
      </c>
      <c r="FW369" t="str">
        <v>Mfg. Tol. Balloon 11, See Image</v>
      </c>
      <c r="FX369" t="str">
        <v>Mfg. Tol. Balloon 4</v>
      </c>
      <c r="FY369" t="str">
        <v>Mfg. Tol. Balloon 7</v>
      </c>
      <c r="FZ369" t="str">
        <v xml:space="preserve">Mfg. Tol. C-Bore Face (Ballo 28) </v>
      </c>
      <c r="GA369" t="str">
        <v>Mfg. Tol. Section</v>
      </c>
      <c r="GB369" t="str">
        <v>Mfg. Tol. See Image</v>
      </c>
      <c r="GC369" t="str">
        <v>Mfg. Tol., 3 Places, Record MAX</v>
      </c>
      <c r="GD369" t="str">
        <v>Mfg. Tol., Balloon 11</v>
      </c>
      <c r="GE369" t="str">
        <v>Mfg. Tol., Balloon 7</v>
      </c>
      <c r="GF369" t="str">
        <v>Mfg. Tol., Blank</v>
      </c>
      <c r="GG369" t="str">
        <v>Mfg. Tol., Blank, Balloon 12</v>
      </c>
      <c r="GH369" t="str">
        <v>Mfg. Tol., Blend to SØ.320</v>
      </c>
      <c r="GI369" t="str">
        <v>Mfg. Tol., Calculation</v>
      </c>
      <c r="GJ369" t="str">
        <v>Mfg. Tol., For Mill Fixture</v>
      </c>
      <c r="GK369" t="str">
        <v>Mfg. Tol., L32</v>
      </c>
      <c r="GL369" t="str">
        <v>Mfg. Tol., L33</v>
      </c>
      <c r="GM369" t="str">
        <v>Mfg. Tol., No Tool Marks</v>
      </c>
      <c r="GN369" t="str">
        <v>Mfg. Tol., OL03361</v>
      </c>
      <c r="GO369" t="str">
        <v>Mfg. Tol., Record off center value</v>
      </c>
      <c r="GP369" t="str">
        <v>Mfg. Tol., Same 3 Places, Record MIN</v>
      </c>
      <c r="GQ369" t="str">
        <v>Mfg. Tol., Section</v>
      </c>
      <c r="GR369" t="str">
        <v>Mfg. Tol., Section B-B</v>
      </c>
      <c r="GS369" t="str">
        <v>Mfg. Tol., Section, OL03361</v>
      </c>
      <c r="GT369" t="str">
        <v>Mfg. Tol., Section, Per Note 2</v>
      </c>
      <c r="GU369" t="str">
        <v>Mfg. Tol., See Image</v>
      </c>
      <c r="GV369" t="str">
        <v>Mfg. Tol., See Image, Bore in Blue</v>
      </c>
      <c r="GW369" t="str">
        <v>Mfg. Tol., See Image, Hook Tip</v>
      </c>
      <c r="GX369" t="str">
        <v>Mfg. Tol., Sharp Okay No Burr</v>
      </c>
      <c r="GY369" t="str">
        <v>Mfg. Tol., Threadless Blank</v>
      </c>
      <c r="GZ369" t="str">
        <v>Mfg.Tol.</v>
      </c>
      <c r="HA369" t="str">
        <v>Mgf. To., T.S.C.</v>
      </c>
      <c r="HB369" t="str">
        <v>Milled Feature</v>
      </c>
      <c r="HC369" t="str">
        <v>Milled Feature, OL04045</v>
      </c>
      <c r="HD369" t="str">
        <v>More than .0005 out of center = Fail</v>
      </c>
      <c r="HE369" t="str">
        <v>Must Pass Through</v>
      </c>
      <c r="HF369" t="str">
        <v>Must pass through gauge</v>
      </c>
      <c r="HG369" t="str">
        <v>Must Pass Through Go Gauge</v>
      </c>
      <c r="HH369" t="str">
        <v>Must Pass, See Image.</v>
      </c>
      <c r="HI369" t="str">
        <v>NA</v>
      </c>
      <c r="HJ369" t="str">
        <v>Narrow Area</v>
      </c>
      <c r="HK369" t="str">
        <v>Near Balloon 21</v>
      </c>
      <c r="HL369" t="str">
        <v>Near Datum B</v>
      </c>
      <c r="HM369" t="str">
        <v>Neck Dia.</v>
      </c>
      <c r="HN369" t="str">
        <v>Neck to Head Rad.</v>
      </c>
      <c r="HO369" t="str">
        <v>No Copper Deposits Allowed</v>
      </c>
      <c r="HP369" t="str">
        <v>No Section</v>
      </c>
      <c r="HQ369" t="str">
        <v>No Section, .01 to .014 = Pass</v>
      </c>
      <c r="HR369" t="str">
        <v>No Section, Rotate Part</v>
      </c>
      <c r="HS369" t="str">
        <v>No Section, See Image</v>
      </c>
      <c r="HT369" t="str">
        <v>No Slot, Section B-B</v>
      </c>
      <c r="HU369" t="str">
        <v>No visual step = Pass</v>
      </c>
      <c r="HV369" t="str">
        <v>Not to exceed .95 Deep</v>
      </c>
      <c r="HW369" t="str">
        <v>Note 1</v>
      </c>
      <c r="HX369" t="str">
        <v>OL00333/A</v>
      </c>
      <c r="HY369" t="str">
        <v>OL00519</v>
      </c>
      <c r="HZ369" t="str">
        <v>OL00520</v>
      </c>
      <c r="IA369" t="str">
        <v>OL00529</v>
      </c>
      <c r="IB369" t="str">
        <v>OL00542</v>
      </c>
      <c r="IC369" t="str">
        <v>OL00724</v>
      </c>
      <c r="ID369" t="str">
        <v>OL01250</v>
      </c>
      <c r="IE369" t="str">
        <v>OL01869, Threadless Blank</v>
      </c>
      <c r="IF369" t="str">
        <v>OL01870, Section</v>
      </c>
      <c r="IG369" t="str">
        <v>OL02255</v>
      </c>
      <c r="IH369" t="str">
        <v>OL02255, Mfg. Tol.</v>
      </c>
      <c r="II369" t="str">
        <v>OL02302</v>
      </c>
      <c r="IJ369" t="str">
        <v xml:space="preserve">OL02318  needed per image instructions </v>
      </c>
      <c r="IK369" t="str">
        <v>OL02556</v>
      </c>
      <c r="IL369" t="str">
        <v>OL02557</v>
      </c>
      <c r="IM369" t="str">
        <v>OL02567</v>
      </c>
      <c r="IN369" t="str">
        <v>OL02653</v>
      </c>
      <c r="IO369" t="str">
        <v>OL02718</v>
      </c>
      <c r="IP369" t="str">
        <v>OL02841</v>
      </c>
      <c r="IQ369" t="str">
        <v>OL02842</v>
      </c>
      <c r="IR369" t="str">
        <v>OL02844</v>
      </c>
      <c r="IS369" t="str">
        <v>OL02871</v>
      </c>
      <c r="IT369" t="str">
        <v>OL02887</v>
      </c>
      <c r="IU369" t="str">
        <v>OL03766</v>
      </c>
      <c r="IV369" t="str">
        <v>OL03868</v>
      </c>
      <c r="IW369" t="str">
        <v>OL03869</v>
      </c>
      <c r="IX369" t="str">
        <v>OL03870</v>
      </c>
      <c r="IY369" t="str">
        <v>OL03873, DWG# 100448-44</v>
      </c>
      <c r="IZ369" t="str">
        <v>OL03949</v>
      </c>
      <c r="JA369" t="str">
        <v xml:space="preserve">OL04043, Section </v>
      </c>
      <c r="JB369" t="str">
        <v xml:space="preserve">OL04044, Section </v>
      </c>
      <c r="JC369" t="str">
        <v>OL04045</v>
      </c>
      <c r="JD369" t="str">
        <v>OL04045, Milled Feature</v>
      </c>
      <c r="JE369" t="str">
        <v>OL04063</v>
      </c>
      <c r="JF369" t="str">
        <v>OL04064</v>
      </c>
      <c r="JG369" t="str">
        <v>OL04065</v>
      </c>
      <c r="JH369" t="str">
        <v>OL04181</v>
      </c>
      <c r="JI369" t="str">
        <v>OL04218</v>
      </c>
      <c r="JJ369" t="str">
        <v>OL04224, See Image</v>
      </c>
      <c r="JK369" t="str">
        <v>OL04374</v>
      </c>
      <c r="JL369" t="str">
        <v>OL04375, Section M-M</v>
      </c>
      <c r="JM369" t="str">
        <v>OL04376, Section M-M</v>
      </c>
      <c r="JN369" t="str">
        <v>OL04443</v>
      </c>
      <c r="JO369" t="str">
        <v>OL04444</v>
      </c>
      <c r="JP369" t="str">
        <v>One side of slot</v>
      </c>
      <c r="JQ369" t="str">
        <v>Other side of slot</v>
      </c>
      <c r="JR369" t="str">
        <v>Out of center more than .002 = Fail</v>
      </c>
      <c r="JS369" t="str">
        <v>Out of center more than.002 = Fail</v>
      </c>
      <c r="JT369" t="str">
        <v>Overlay OL02713</v>
      </c>
    </row>
    <row r="370" spans="1:280">
      <c r="A370" s="74" t="s">
        <v>774</v>
      </c>
      <c r="C370" s="74" t="str" cm="1">
        <f t="array" ref="C370:JT370">TRANSPOSE(_xlfn._xlws.SORT(_xlfn._xlws.FILTER($A$2:$A$279,ISNUMBER(SEARCH('Prt. Lib. &amp; Routine, Table'!M377,$A$2:$A$279)),"not found")))</f>
        <v xml:space="preserve"> 'C', Whirl Blank</v>
      </c>
      <c r="D370" t="str">
        <v xml:space="preserve"> See Image, Constrained</v>
      </c>
      <c r="E370" t="str">
        <v>(.04 to .12 range = Pass)</v>
      </c>
      <c r="F370" t="str">
        <v>(.042 FULL) Go Pin Seat Fully</v>
      </c>
      <c r="G370" t="str">
        <v>(B), Mfg. Tol.</v>
      </c>
      <c r="H370" t="str">
        <v>(B), O.A.L.</v>
      </c>
      <c r="I370" t="str">
        <v>.001 or less =Pass</v>
      </c>
      <c r="J370" t="str">
        <v>.001 or less out of center = Pass</v>
      </c>
      <c r="K370" t="str">
        <v>.002 or Less = Pass</v>
      </c>
      <c r="L370" t="str">
        <v>.002 or Less out of center = Pass</v>
      </c>
      <c r="M370" t="str">
        <v>.005 to .015 = Pass</v>
      </c>
      <c r="N370" t="str">
        <v>.0125 Mean, Section</v>
      </c>
      <c r="O370" t="str">
        <v>.025 or Less in X &amp; Y=Pass</v>
      </c>
      <c r="P370" t="str">
        <v>.038 Mean</v>
      </c>
      <c r="Q370" t="str">
        <v>.063 MM = .0024 IN, See Image</v>
      </c>
      <c r="R370" t="str">
        <v>.063MM = .0024"</v>
      </c>
      <c r="S370" t="str">
        <v>.243 NO-GO, Unconstrained, Must Not Start</v>
      </c>
      <c r="T370" t="str">
        <v>@ Back Face &amp; ID, No Raised Edge</v>
      </c>
      <c r="U370" t="str">
        <v>@ Back Face &amp; OD, No Raised Edge</v>
      </c>
      <c r="V370" t="str">
        <v>@ ID &amp; FACE</v>
      </c>
      <c r="W370" t="str">
        <v>@ OD &amp; BACK FACE</v>
      </c>
      <c r="X370" t="str">
        <v>@ OD &amp; FACE</v>
      </c>
      <c r="Y370" t="str">
        <v>Across from slot</v>
      </c>
      <c r="Z370" t="str">
        <v>All Edge Breaks</v>
      </c>
      <c r="AA370" t="str">
        <v>Attached to bar stock</v>
      </c>
      <c r="AB370" t="str">
        <v xml:space="preserve">Back Turn Fillet Rad. </v>
      </c>
      <c r="AC370" t="str">
        <v>Balloon 1 (DWG FRM0105 Page 2, NV-27)</v>
      </c>
      <c r="AD370" t="str">
        <v>Balloon 1 (DWG FRM0105, NV-30)</v>
      </c>
      <c r="AE370" t="str">
        <v>Balloon 1 (P# 9890002-20) OL00429/A</v>
      </c>
      <c r="AF370" t="str">
        <v>Balloon 1, DWG#FRM0105</v>
      </c>
      <c r="AG370" t="str">
        <v>Balloon 11, See Image</v>
      </c>
      <c r="AH370" t="str">
        <v xml:space="preserve">Balloon 2 (DWG FRM0105 Page 2, NV-27) </v>
      </c>
      <c r="AI370" t="str">
        <v>Balloon 2 (DWG FRM0105, NV-30)</v>
      </c>
      <c r="AJ370" t="str">
        <v>Balloon 2 (P# 9890002-20)</v>
      </c>
      <c r="AK370" t="str">
        <v>Balloon 2, DWG#FRM0105</v>
      </c>
      <c r="AL370" t="str">
        <v>Balloon 2, DWG#FRM0105, See Image</v>
      </c>
      <c r="AM370" t="str">
        <v>Balloon 3 (DWG FRM0105, NV-30 Minor)</v>
      </c>
      <c r="AN370" t="str">
        <v>Balloon 3 (DWG FRM0105, NV-30)</v>
      </c>
      <c r="AO370" t="str">
        <v>Balloon 3 (P# 9890002-20)</v>
      </c>
      <c r="AP370" t="str">
        <v>Balloon 4</v>
      </c>
      <c r="AQ370" t="str">
        <v>Balloon 4 (P# 9890002-20)</v>
      </c>
      <c r="AR370" t="str">
        <v>Below Middle Band</v>
      </c>
      <c r="AS370" t="str">
        <v>Best Fit Pin, .003 or Less =Pass</v>
      </c>
      <c r="AT370" t="str">
        <v>Blank</v>
      </c>
      <c r="AU370" t="str">
        <v>Blank Turn Maj.</v>
      </c>
      <c r="AV370" t="str">
        <v>Blank Turn Maj. Mill Flt., OL4172</v>
      </c>
      <c r="AW370" t="str">
        <v>Blank Without .010 Slots</v>
      </c>
      <c r="AX370" t="str">
        <v>Blank Without .010 Slots, Section</v>
      </c>
      <c r="AY370" t="str">
        <v>Blank without thread</v>
      </c>
      <c r="AZ370" t="str">
        <v xml:space="preserve">Blank, Center of V Grv. </v>
      </c>
      <c r="BA370" t="str">
        <v>Blank, Check R adjacent Balloon 17</v>
      </c>
      <c r="BB370" t="str">
        <v>Blank, EXT. Feature</v>
      </c>
      <c r="BC370" t="str">
        <v>Blank, See Image, OL04335</v>
      </c>
      <c r="BD370" t="str">
        <v>Blank, See Image, OL04336</v>
      </c>
      <c r="BE370" t="str">
        <v xml:space="preserve">Blank, Thrd. </v>
      </c>
      <c r="BF370" t="str">
        <v>Blank, Turn Tip</v>
      </c>
      <c r="BG370" t="str">
        <v>Blank, Without Thrd.</v>
      </c>
      <c r="BH370" t="str">
        <v>Blank, Without Thread</v>
      </c>
      <c r="BI370" t="str">
        <v xml:space="preserve">Blunt Start Blend to Minor </v>
      </c>
      <c r="BJ370" t="str">
        <v>Calc., Use Go HEX</v>
      </c>
      <c r="BK370" t="str">
        <v>Can't dig into OD</v>
      </c>
      <c r="BL370" t="str">
        <v>Carbide Gauge</v>
      </c>
      <c r="BM370" t="str">
        <v xml:space="preserve">Center of V Grv. </v>
      </c>
      <c r="BN370" t="str">
        <v>Centered Less than .03 = Pass</v>
      </c>
      <c r="BO370" t="str">
        <v>Centered within .0005 or Less = Pass</v>
      </c>
      <c r="BP370" t="str">
        <v>Centered within .001 or Less = Pass</v>
      </c>
      <c r="BQ370" t="str">
        <v>Centered within .0254 or Less = Pass</v>
      </c>
      <c r="BR370" t="str">
        <v>Check close to Rod Slot</v>
      </c>
      <c r="BS370" t="str">
        <v>Check every other hole</v>
      </c>
      <c r="BT370" t="str">
        <v>Check Go over full length of slot.</v>
      </c>
      <c r="BU370" t="str">
        <v>Check Near Closed End</v>
      </c>
      <c r="BV370" t="str">
        <v>Check per Print View, Away from Rod Slot</v>
      </c>
      <c r="BW370" t="str">
        <v>Check to Balloon 30 Go Pin</v>
      </c>
      <c r="BX370" t="str">
        <v>Check with .2705 SET Pin Inside Part</v>
      </c>
      <c r="BY370" t="str">
        <v>Check with Hex Up</v>
      </c>
      <c r="BZ370" t="str">
        <v>CMM Blank</v>
      </c>
      <c r="CA370" t="str">
        <v>Confirm Full Radius</v>
      </c>
      <c r="CB370" t="str">
        <v>Constrained in fixture</v>
      </c>
      <c r="CC370" t="str">
        <v>Constrained with Ring</v>
      </c>
      <c r="CD370" t="str">
        <v>Constrained, See Image</v>
      </c>
      <c r="CE370" t="str">
        <v>Dim. "A"</v>
      </c>
      <c r="CF370" t="str">
        <v>Dim. "B"</v>
      </c>
      <c r="CG370" t="str">
        <v>Dim. "C"</v>
      </c>
      <c r="CH370" t="str">
        <v>Dim. "D", Whirl Blank</v>
      </c>
      <c r="CI370" t="str">
        <v>Dim. "G"</v>
      </c>
      <c r="CJ370" t="str">
        <v>Dim. E, Blank Turn Maj. &amp;  Mill Flt</v>
      </c>
      <c r="CK370" t="str">
        <v>Dim. E, Blank Turn Maj.&amp;  Mill Flt</v>
      </c>
      <c r="CL370" t="str">
        <v>Dim. H, Whirl Blank</v>
      </c>
      <c r="CM370" t="str">
        <v>Dim. J, 'Blank Turn Maj. &amp; Whirl Blank</v>
      </c>
      <c r="CN370" t="str">
        <v>Disk Drop Indicator Tip</v>
      </c>
      <c r="CO370" t="str">
        <v>DWG 100448-15, Balloon F_1</v>
      </c>
      <c r="CP370" t="str">
        <v>DWG 100448-15, OL02571</v>
      </c>
      <c r="CQ370" t="str">
        <v>DWG 100448-41</v>
      </c>
      <c r="CR370" t="str">
        <v>DWG 9890040, (10E),Section Part, OL01139</v>
      </c>
      <c r="CS370" t="str">
        <v>DWG 9890040, (10E),Section, OL01139</v>
      </c>
      <c r="CT370" t="str">
        <v>DWG 9890040, (11E)</v>
      </c>
      <c r="CU370" t="str">
        <v>DWG 9890040, (11E), Pins with Flats</v>
      </c>
      <c r="CV370" t="str">
        <v>DWG 9890040, (12E),  Pass=.002 or less</v>
      </c>
      <c r="CW370" t="str">
        <v>DWG 9890040, (12E), See Image</v>
      </c>
      <c r="CX370" t="str">
        <v>DWG 9890040, (1E), OL01431</v>
      </c>
      <c r="CY370" t="str">
        <v>DWG 9890040, (1E), OL01432</v>
      </c>
      <c r="CZ370" t="str">
        <v>DWG 9890040, (2E), OL01432</v>
      </c>
      <c r="DA370" t="str">
        <v>DWG 9890040, (3E)</v>
      </c>
      <c r="DB370" t="str">
        <v>DWG 9890040, (4E)</v>
      </c>
      <c r="DC370" t="str">
        <v>DWG 9890040, (5E), OL02336</v>
      </c>
      <c r="DD370" t="str">
        <v>DWG 9890040, (6E)</v>
      </c>
      <c r="DE370" t="str">
        <v>DWG 9890040, (7E)</v>
      </c>
      <c r="DF370" t="str">
        <v>DWG 9890040, (8E), OL01433</v>
      </c>
      <c r="DG370" t="str">
        <v>DWG 9890040, (8E), OL01433, Section</v>
      </c>
      <c r="DH370" t="str">
        <v>DWG 9890040, (9E), Close to Rod Slot</v>
      </c>
      <c r="DI370" t="str">
        <v>DWG 9890040, (9E),Close to Rod Slot</v>
      </c>
      <c r="DJ370" t="str">
        <v>DWG FRM0105 PAGE 2</v>
      </c>
      <c r="DK370" t="str">
        <v>DWG# 100448-41</v>
      </c>
      <c r="DL370" t="str">
        <v>DWG# 100448-44</v>
      </c>
      <c r="DM370" t="str">
        <v>DWG# 9890003  (1), Section OL00436/A</v>
      </c>
      <c r="DN370" t="str">
        <v>DWG# 9890003 (3), Ring Gauge Constrained</v>
      </c>
      <c r="DO370" t="str">
        <v>DWG# 9890003 (4), Section</v>
      </c>
      <c r="DP370" t="str">
        <v>DWG#100448-26, Balloon 1K, OL02350</v>
      </c>
      <c r="DQ370" t="str">
        <v>DWG#100448-26, Balloon 2K, OL02350</v>
      </c>
      <c r="DR370" t="str">
        <v>DWG#100448-26, Balloon 3K, OL02363</v>
      </c>
      <c r="DS370" t="str">
        <v>DWG#100448-26, Balloon 4K</v>
      </c>
      <c r="DT370" t="str">
        <v>DWG#100448-26, Balloon 5K, Section</v>
      </c>
      <c r="DU370" t="str">
        <v>DWG#100448-26, Balloon 6K</v>
      </c>
      <c r="DV370" t="str">
        <v>DWG#100448-26, Balloon 7K, Section</v>
      </c>
      <c r="DW370" t="str">
        <v>DWG#100448-26, Mfg. Tol.</v>
      </c>
      <c r="DX370" t="str">
        <v>DWG#9890003 (2) Ring Gauge Constrained</v>
      </c>
      <c r="DY370" t="str">
        <v>DWG#9890044</v>
      </c>
      <c r="DZ370" t="str">
        <v>DWG#9890044 .1985 to .2005=Pass</v>
      </c>
      <c r="EA370" t="str">
        <v>DWG#9890044 Overlay OL02441</v>
      </c>
      <c r="EB370" t="str">
        <v>DWG#9890044, OL02441</v>
      </c>
      <c r="EC370" t="str">
        <v>DWG#FRM0105</v>
      </c>
      <c r="ED370" t="str">
        <v>EXT.</v>
      </c>
      <c r="EE370" t="str">
        <v>EXT. Section, OL02460</v>
      </c>
      <c r="EF370" t="str">
        <v>EXT., OL04223</v>
      </c>
      <c r="EG370" t="str">
        <v>Flat Drop Indicator Tip</v>
      </c>
      <c r="EH370" t="str">
        <v>Full Go Pin, No Light, at Radius</v>
      </c>
      <c r="EI370" t="str">
        <v>Function Check</v>
      </c>
      <c r="EJ370" t="str">
        <v>GO Function Gauge</v>
      </c>
      <c r="EK370" t="str">
        <v>Go Gauge for Balloon 1 &amp; 4</v>
      </c>
      <c r="EL370" t="str">
        <v>Go Pin must pass through</v>
      </c>
      <c r="EM370" t="str">
        <v>Greater than .005 = Fail, Section</v>
      </c>
      <c r="EN370" t="str">
        <v>Greater than .025 out of center = Fail</v>
      </c>
      <c r="EO370" t="str">
        <v>Greater than 2.6 = Pass</v>
      </c>
      <c r="EP370" t="str">
        <v>Green = Pass, Red = Fail</v>
      </c>
      <c r="EQ370" t="str">
        <v>Hex Depth</v>
      </c>
      <c r="ER370" t="str">
        <v>Hex Minor</v>
      </c>
      <c r="ES370" t="str">
        <v>Hole Dia.</v>
      </c>
      <c r="ET370" t="str">
        <v>ID Sphere Finish</v>
      </c>
      <c r="EU370" t="str">
        <v>ID/OD Both Sides, Diff. .002 or less = Pass</v>
      </c>
      <c r="EV370" t="str">
        <v>If Looks Big, Section</v>
      </c>
      <c r="EW370" t="str">
        <v>If Looks Small, Section</v>
      </c>
      <c r="EX370" t="str">
        <v>Insp. Close to Break Away, Mfg.Tol.</v>
      </c>
      <c r="EY370" t="str">
        <v>INT.</v>
      </c>
      <c r="EZ370" t="str">
        <v>INT. Section, OL02460</v>
      </c>
      <c r="FA370" t="str">
        <v>INT., OL04223</v>
      </c>
      <c r="FB370" t="str">
        <v>Intersect. of 7.7 &amp; R0.10</v>
      </c>
      <c r="FC370" t="str">
        <v>Intersect. of 8.79 and R.25 MAX</v>
      </c>
      <c r="FD370" t="str">
        <v>Keep Ind. Tip away from corner</v>
      </c>
      <c r="FE370" t="str">
        <v>L31</v>
      </c>
      <c r="FF370" t="str">
        <v>Laser Mark</v>
      </c>
      <c r="FG370" t="str">
        <v>LASER PER NOTE 4</v>
      </c>
      <c r="FH370" t="str">
        <v>LASER PER NOTE 4, Final Check 1 only</v>
      </c>
      <c r="FI370" t="str">
        <v>Less than .002 out of center = Pass</v>
      </c>
      <c r="FJ370" t="str">
        <v>Less than 2.75 = Pass, Section</v>
      </c>
      <c r="FK370" t="str">
        <v>List as pin. Not Calibrated</v>
      </c>
      <c r="FL370" t="str">
        <v>M9 X 1.25 BUTT See Comment Image</v>
      </c>
      <c r="FM370" t="str">
        <v>Manual Section</v>
      </c>
      <c r="FN370" t="str">
        <v>Max Deep .241 NO-GO =.42</v>
      </c>
      <c r="FO370" t="str">
        <v>MAX Depth of (Note 7) .241 NO-GO Pin</v>
      </c>
      <c r="FP370" t="str">
        <v>Measure from Blue Line, See Image</v>
      </c>
      <c r="FQ370" t="str">
        <v>Measure Width of Blue Area, See Image</v>
      </c>
      <c r="FR370" t="str">
        <v>Mfg. Tol</v>
      </c>
      <c r="FS370" t="str">
        <v>Mfg. Tol, See Image</v>
      </c>
      <c r="FT370" t="str">
        <v>Mfg. Tol.</v>
      </c>
      <c r="FU370" t="str">
        <v>Mfg. Tol. "A"</v>
      </c>
      <c r="FV370" t="str">
        <v>Mfg. Tol. (Zero on Gauge Full Dia. Lead)</v>
      </c>
      <c r="FW370" t="str">
        <v>Mfg. Tol. Balloon 11, See Image</v>
      </c>
      <c r="FX370" t="str">
        <v>Mfg. Tol. Balloon 4</v>
      </c>
      <c r="FY370" t="str">
        <v>Mfg. Tol. Balloon 7</v>
      </c>
      <c r="FZ370" t="str">
        <v xml:space="preserve">Mfg. Tol. C-Bore Face (Ballo 28) </v>
      </c>
      <c r="GA370" t="str">
        <v>Mfg. Tol. Section</v>
      </c>
      <c r="GB370" t="str">
        <v>Mfg. Tol. See Image</v>
      </c>
      <c r="GC370" t="str">
        <v>Mfg. Tol., 3 Places, Record MAX</v>
      </c>
      <c r="GD370" t="str">
        <v>Mfg. Tol., Balloon 11</v>
      </c>
      <c r="GE370" t="str">
        <v>Mfg. Tol., Balloon 7</v>
      </c>
      <c r="GF370" t="str">
        <v>Mfg. Tol., Blank</v>
      </c>
      <c r="GG370" t="str">
        <v>Mfg. Tol., Blank, Balloon 12</v>
      </c>
      <c r="GH370" t="str">
        <v>Mfg. Tol., Blend to SØ.320</v>
      </c>
      <c r="GI370" t="str">
        <v>Mfg. Tol., Calculation</v>
      </c>
      <c r="GJ370" t="str">
        <v>Mfg. Tol., For Mill Fixture</v>
      </c>
      <c r="GK370" t="str">
        <v>Mfg. Tol., L32</v>
      </c>
      <c r="GL370" t="str">
        <v>Mfg. Tol., L33</v>
      </c>
      <c r="GM370" t="str">
        <v>Mfg. Tol., No Tool Marks</v>
      </c>
      <c r="GN370" t="str">
        <v>Mfg. Tol., OL03361</v>
      </c>
      <c r="GO370" t="str">
        <v>Mfg. Tol., Record off center value</v>
      </c>
      <c r="GP370" t="str">
        <v>Mfg. Tol., Same 3 Places, Record MIN</v>
      </c>
      <c r="GQ370" t="str">
        <v>Mfg. Tol., Section</v>
      </c>
      <c r="GR370" t="str">
        <v>Mfg. Tol., Section B-B</v>
      </c>
      <c r="GS370" t="str">
        <v>Mfg. Tol., Section, OL03361</v>
      </c>
      <c r="GT370" t="str">
        <v>Mfg. Tol., Section, Per Note 2</v>
      </c>
      <c r="GU370" t="str">
        <v>Mfg. Tol., See Image</v>
      </c>
      <c r="GV370" t="str">
        <v>Mfg. Tol., See Image, Bore in Blue</v>
      </c>
      <c r="GW370" t="str">
        <v>Mfg. Tol., See Image, Hook Tip</v>
      </c>
      <c r="GX370" t="str">
        <v>Mfg. Tol., Sharp Okay No Burr</v>
      </c>
      <c r="GY370" t="str">
        <v>Mfg. Tol., Threadless Blank</v>
      </c>
      <c r="GZ370" t="str">
        <v>Mfg.Tol.</v>
      </c>
      <c r="HA370" t="str">
        <v>Mgf. To., T.S.C.</v>
      </c>
      <c r="HB370" t="str">
        <v>Milled Feature</v>
      </c>
      <c r="HC370" t="str">
        <v>Milled Feature, OL04045</v>
      </c>
      <c r="HD370" t="str">
        <v>More than .0005 out of center = Fail</v>
      </c>
      <c r="HE370" t="str">
        <v>Must Pass Through</v>
      </c>
      <c r="HF370" t="str">
        <v>Must pass through gauge</v>
      </c>
      <c r="HG370" t="str">
        <v>Must Pass Through Go Gauge</v>
      </c>
      <c r="HH370" t="str">
        <v>Must Pass, See Image.</v>
      </c>
      <c r="HI370" t="str">
        <v>NA</v>
      </c>
      <c r="HJ370" t="str">
        <v>Narrow Area</v>
      </c>
      <c r="HK370" t="str">
        <v>Near Balloon 21</v>
      </c>
      <c r="HL370" t="str">
        <v>Near Datum B</v>
      </c>
      <c r="HM370" t="str">
        <v>Neck Dia.</v>
      </c>
      <c r="HN370" t="str">
        <v>Neck to Head Rad.</v>
      </c>
      <c r="HO370" t="str">
        <v>No Copper Deposits Allowed</v>
      </c>
      <c r="HP370" t="str">
        <v>No Section</v>
      </c>
      <c r="HQ370" t="str">
        <v>No Section, .01 to .014 = Pass</v>
      </c>
      <c r="HR370" t="str">
        <v>No Section, Rotate Part</v>
      </c>
      <c r="HS370" t="str">
        <v>No Section, See Image</v>
      </c>
      <c r="HT370" t="str">
        <v>No Slot, Section B-B</v>
      </c>
      <c r="HU370" t="str">
        <v>No visual step = Pass</v>
      </c>
      <c r="HV370" t="str">
        <v>Not to exceed .95 Deep</v>
      </c>
      <c r="HW370" t="str">
        <v>Note 1</v>
      </c>
      <c r="HX370" t="str">
        <v>OL00333/A</v>
      </c>
      <c r="HY370" t="str">
        <v>OL00519</v>
      </c>
      <c r="HZ370" t="str">
        <v>OL00520</v>
      </c>
      <c r="IA370" t="str">
        <v>OL00529</v>
      </c>
      <c r="IB370" t="str">
        <v>OL00542</v>
      </c>
      <c r="IC370" t="str">
        <v>OL00724</v>
      </c>
      <c r="ID370" t="str">
        <v>OL01250</v>
      </c>
      <c r="IE370" t="str">
        <v>OL01869, Threadless Blank</v>
      </c>
      <c r="IF370" t="str">
        <v>OL01870, Section</v>
      </c>
      <c r="IG370" t="str">
        <v>OL02255</v>
      </c>
      <c r="IH370" t="str">
        <v>OL02255, Mfg. Tol.</v>
      </c>
      <c r="II370" t="str">
        <v>OL02302</v>
      </c>
      <c r="IJ370" t="str">
        <v xml:space="preserve">OL02318  needed per image instructions </v>
      </c>
      <c r="IK370" t="str">
        <v>OL02556</v>
      </c>
      <c r="IL370" t="str">
        <v>OL02557</v>
      </c>
      <c r="IM370" t="str">
        <v>OL02567</v>
      </c>
      <c r="IN370" t="str">
        <v>OL02653</v>
      </c>
      <c r="IO370" t="str">
        <v>OL02718</v>
      </c>
      <c r="IP370" t="str">
        <v>OL02841</v>
      </c>
      <c r="IQ370" t="str">
        <v>OL02842</v>
      </c>
      <c r="IR370" t="str">
        <v>OL02844</v>
      </c>
      <c r="IS370" t="str">
        <v>OL02871</v>
      </c>
      <c r="IT370" t="str">
        <v>OL02887</v>
      </c>
      <c r="IU370" t="str">
        <v>OL03766</v>
      </c>
      <c r="IV370" t="str">
        <v>OL03868</v>
      </c>
      <c r="IW370" t="str">
        <v>OL03869</v>
      </c>
      <c r="IX370" t="str">
        <v>OL03870</v>
      </c>
      <c r="IY370" t="str">
        <v>OL03873, DWG# 100448-44</v>
      </c>
      <c r="IZ370" t="str">
        <v>OL03949</v>
      </c>
      <c r="JA370" t="str">
        <v xml:space="preserve">OL04043, Section </v>
      </c>
      <c r="JB370" t="str">
        <v xml:space="preserve">OL04044, Section </v>
      </c>
      <c r="JC370" t="str">
        <v>OL04045</v>
      </c>
      <c r="JD370" t="str">
        <v>OL04045, Milled Feature</v>
      </c>
      <c r="JE370" t="str">
        <v>OL04063</v>
      </c>
      <c r="JF370" t="str">
        <v>OL04064</v>
      </c>
      <c r="JG370" t="str">
        <v>OL04065</v>
      </c>
      <c r="JH370" t="str">
        <v>OL04181</v>
      </c>
      <c r="JI370" t="str">
        <v>OL04218</v>
      </c>
      <c r="JJ370" t="str">
        <v>OL04224, See Image</v>
      </c>
      <c r="JK370" t="str">
        <v>OL04374</v>
      </c>
      <c r="JL370" t="str">
        <v>OL04375, Section M-M</v>
      </c>
      <c r="JM370" t="str">
        <v>OL04376, Section M-M</v>
      </c>
      <c r="JN370" t="str">
        <v>OL04443</v>
      </c>
      <c r="JO370" t="str">
        <v>OL04444</v>
      </c>
      <c r="JP370" t="str">
        <v>One side of slot</v>
      </c>
      <c r="JQ370" t="str">
        <v>Other side of slot</v>
      </c>
      <c r="JR370" t="str">
        <v>Out of center more than .002 = Fail</v>
      </c>
      <c r="JS370" t="str">
        <v>Out of center more than.002 = Fail</v>
      </c>
      <c r="JT370" t="str">
        <v>Overlay OL02713</v>
      </c>
    </row>
    <row r="371" spans="1:280">
      <c r="A371" s="74" t="s">
        <v>775</v>
      </c>
      <c r="C371" s="74" t="str" cm="1">
        <f t="array" ref="C371:JT371">TRANSPOSE(_xlfn._xlws.SORT(_xlfn._xlws.FILTER($A$2:$A$279,ISNUMBER(SEARCH('Prt. Lib. &amp; Routine, Table'!M378,$A$2:$A$279)),"not found")))</f>
        <v xml:space="preserve"> 'C', Whirl Blank</v>
      </c>
      <c r="D371" t="str">
        <v xml:space="preserve"> See Image, Constrained</v>
      </c>
      <c r="E371" t="str">
        <v>(.04 to .12 range = Pass)</v>
      </c>
      <c r="F371" t="str">
        <v>(.042 FULL) Go Pin Seat Fully</v>
      </c>
      <c r="G371" t="str">
        <v>(B), Mfg. Tol.</v>
      </c>
      <c r="H371" t="str">
        <v>(B), O.A.L.</v>
      </c>
      <c r="I371" t="str">
        <v>.001 or less =Pass</v>
      </c>
      <c r="J371" t="str">
        <v>.001 or less out of center = Pass</v>
      </c>
      <c r="K371" t="str">
        <v>.002 or Less = Pass</v>
      </c>
      <c r="L371" t="str">
        <v>.002 or Less out of center = Pass</v>
      </c>
      <c r="M371" t="str">
        <v>.005 to .015 = Pass</v>
      </c>
      <c r="N371" t="str">
        <v>.0125 Mean, Section</v>
      </c>
      <c r="O371" t="str">
        <v>.025 or Less in X &amp; Y=Pass</v>
      </c>
      <c r="P371" t="str">
        <v>.038 Mean</v>
      </c>
      <c r="Q371" t="str">
        <v>.063 MM = .0024 IN, See Image</v>
      </c>
      <c r="R371" t="str">
        <v>.063MM = .0024"</v>
      </c>
      <c r="S371" t="str">
        <v>.243 NO-GO, Unconstrained, Must Not Start</v>
      </c>
      <c r="T371" t="str">
        <v>@ Back Face &amp; ID, No Raised Edge</v>
      </c>
      <c r="U371" t="str">
        <v>@ Back Face &amp; OD, No Raised Edge</v>
      </c>
      <c r="V371" t="str">
        <v>@ ID &amp; FACE</v>
      </c>
      <c r="W371" t="str">
        <v>@ OD &amp; BACK FACE</v>
      </c>
      <c r="X371" t="str">
        <v>@ OD &amp; FACE</v>
      </c>
      <c r="Y371" t="str">
        <v>Across from slot</v>
      </c>
      <c r="Z371" t="str">
        <v>All Edge Breaks</v>
      </c>
      <c r="AA371" t="str">
        <v>Attached to bar stock</v>
      </c>
      <c r="AB371" t="str">
        <v xml:space="preserve">Back Turn Fillet Rad. </v>
      </c>
      <c r="AC371" t="str">
        <v>Balloon 1 (DWG FRM0105 Page 2, NV-27)</v>
      </c>
      <c r="AD371" t="str">
        <v>Balloon 1 (DWG FRM0105, NV-30)</v>
      </c>
      <c r="AE371" t="str">
        <v>Balloon 1 (P# 9890002-20) OL00429/A</v>
      </c>
      <c r="AF371" t="str">
        <v>Balloon 1, DWG#FRM0105</v>
      </c>
      <c r="AG371" t="str">
        <v>Balloon 11, See Image</v>
      </c>
      <c r="AH371" t="str">
        <v xml:space="preserve">Balloon 2 (DWG FRM0105 Page 2, NV-27) </v>
      </c>
      <c r="AI371" t="str">
        <v>Balloon 2 (DWG FRM0105, NV-30)</v>
      </c>
      <c r="AJ371" t="str">
        <v>Balloon 2 (P# 9890002-20)</v>
      </c>
      <c r="AK371" t="str">
        <v>Balloon 2, DWG#FRM0105</v>
      </c>
      <c r="AL371" t="str">
        <v>Balloon 2, DWG#FRM0105, See Image</v>
      </c>
      <c r="AM371" t="str">
        <v>Balloon 3 (DWG FRM0105, NV-30 Minor)</v>
      </c>
      <c r="AN371" t="str">
        <v>Balloon 3 (DWG FRM0105, NV-30)</v>
      </c>
      <c r="AO371" t="str">
        <v>Balloon 3 (P# 9890002-20)</v>
      </c>
      <c r="AP371" t="str">
        <v>Balloon 4</v>
      </c>
      <c r="AQ371" t="str">
        <v>Balloon 4 (P# 9890002-20)</v>
      </c>
      <c r="AR371" t="str">
        <v>Below Middle Band</v>
      </c>
      <c r="AS371" t="str">
        <v>Best Fit Pin, .003 or Less =Pass</v>
      </c>
      <c r="AT371" t="str">
        <v>Blank</v>
      </c>
      <c r="AU371" t="str">
        <v>Blank Turn Maj.</v>
      </c>
      <c r="AV371" t="str">
        <v>Blank Turn Maj. Mill Flt., OL4172</v>
      </c>
      <c r="AW371" t="str">
        <v>Blank Without .010 Slots</v>
      </c>
      <c r="AX371" t="str">
        <v>Blank Without .010 Slots, Section</v>
      </c>
      <c r="AY371" t="str">
        <v>Blank without thread</v>
      </c>
      <c r="AZ371" t="str">
        <v xml:space="preserve">Blank, Center of V Grv. </v>
      </c>
      <c r="BA371" t="str">
        <v>Blank, Check R adjacent Balloon 17</v>
      </c>
      <c r="BB371" t="str">
        <v>Blank, EXT. Feature</v>
      </c>
      <c r="BC371" t="str">
        <v>Blank, See Image, OL04335</v>
      </c>
      <c r="BD371" t="str">
        <v>Blank, See Image, OL04336</v>
      </c>
      <c r="BE371" t="str">
        <v xml:space="preserve">Blank, Thrd. </v>
      </c>
      <c r="BF371" t="str">
        <v>Blank, Turn Tip</v>
      </c>
      <c r="BG371" t="str">
        <v>Blank, Without Thrd.</v>
      </c>
      <c r="BH371" t="str">
        <v>Blank, Without Thread</v>
      </c>
      <c r="BI371" t="str">
        <v xml:space="preserve">Blunt Start Blend to Minor </v>
      </c>
      <c r="BJ371" t="str">
        <v>Calc., Use Go HEX</v>
      </c>
      <c r="BK371" t="str">
        <v>Can't dig into OD</v>
      </c>
      <c r="BL371" t="str">
        <v>Carbide Gauge</v>
      </c>
      <c r="BM371" t="str">
        <v xml:space="preserve">Center of V Grv. </v>
      </c>
      <c r="BN371" t="str">
        <v>Centered Less than .03 = Pass</v>
      </c>
      <c r="BO371" t="str">
        <v>Centered within .0005 or Less = Pass</v>
      </c>
      <c r="BP371" t="str">
        <v>Centered within .001 or Less = Pass</v>
      </c>
      <c r="BQ371" t="str">
        <v>Centered within .0254 or Less = Pass</v>
      </c>
      <c r="BR371" t="str">
        <v>Check close to Rod Slot</v>
      </c>
      <c r="BS371" t="str">
        <v>Check every other hole</v>
      </c>
      <c r="BT371" t="str">
        <v>Check Go over full length of slot.</v>
      </c>
      <c r="BU371" t="str">
        <v>Check Near Closed End</v>
      </c>
      <c r="BV371" t="str">
        <v>Check per Print View, Away from Rod Slot</v>
      </c>
      <c r="BW371" t="str">
        <v>Check to Balloon 30 Go Pin</v>
      </c>
      <c r="BX371" t="str">
        <v>Check with .2705 SET Pin Inside Part</v>
      </c>
      <c r="BY371" t="str">
        <v>Check with Hex Up</v>
      </c>
      <c r="BZ371" t="str">
        <v>CMM Blank</v>
      </c>
      <c r="CA371" t="str">
        <v>Confirm Full Radius</v>
      </c>
      <c r="CB371" t="str">
        <v>Constrained in fixture</v>
      </c>
      <c r="CC371" t="str">
        <v>Constrained with Ring</v>
      </c>
      <c r="CD371" t="str">
        <v>Constrained, See Image</v>
      </c>
      <c r="CE371" t="str">
        <v>Dim. "A"</v>
      </c>
      <c r="CF371" t="str">
        <v>Dim. "B"</v>
      </c>
      <c r="CG371" t="str">
        <v>Dim. "C"</v>
      </c>
      <c r="CH371" t="str">
        <v>Dim. "D", Whirl Blank</v>
      </c>
      <c r="CI371" t="str">
        <v>Dim. "G"</v>
      </c>
      <c r="CJ371" t="str">
        <v>Dim. E, Blank Turn Maj. &amp;  Mill Flt</v>
      </c>
      <c r="CK371" t="str">
        <v>Dim. E, Blank Turn Maj.&amp;  Mill Flt</v>
      </c>
      <c r="CL371" t="str">
        <v>Dim. H, Whirl Blank</v>
      </c>
      <c r="CM371" t="str">
        <v>Dim. J, 'Blank Turn Maj. &amp; Whirl Blank</v>
      </c>
      <c r="CN371" t="str">
        <v>Disk Drop Indicator Tip</v>
      </c>
      <c r="CO371" t="str">
        <v>DWG 100448-15, Balloon F_1</v>
      </c>
      <c r="CP371" t="str">
        <v>DWG 100448-15, OL02571</v>
      </c>
      <c r="CQ371" t="str">
        <v>DWG 100448-41</v>
      </c>
      <c r="CR371" t="str">
        <v>DWG 9890040, (10E),Section Part, OL01139</v>
      </c>
      <c r="CS371" t="str">
        <v>DWG 9890040, (10E),Section, OL01139</v>
      </c>
      <c r="CT371" t="str">
        <v>DWG 9890040, (11E)</v>
      </c>
      <c r="CU371" t="str">
        <v>DWG 9890040, (11E), Pins with Flats</v>
      </c>
      <c r="CV371" t="str">
        <v>DWG 9890040, (12E),  Pass=.002 or less</v>
      </c>
      <c r="CW371" t="str">
        <v>DWG 9890040, (12E), See Image</v>
      </c>
      <c r="CX371" t="str">
        <v>DWG 9890040, (1E), OL01431</v>
      </c>
      <c r="CY371" t="str">
        <v>DWG 9890040, (1E), OL01432</v>
      </c>
      <c r="CZ371" t="str">
        <v>DWG 9890040, (2E), OL01432</v>
      </c>
      <c r="DA371" t="str">
        <v>DWG 9890040, (3E)</v>
      </c>
      <c r="DB371" t="str">
        <v>DWG 9890040, (4E)</v>
      </c>
      <c r="DC371" t="str">
        <v>DWG 9890040, (5E), OL02336</v>
      </c>
      <c r="DD371" t="str">
        <v>DWG 9890040, (6E)</v>
      </c>
      <c r="DE371" t="str">
        <v>DWG 9890040, (7E)</v>
      </c>
      <c r="DF371" t="str">
        <v>DWG 9890040, (8E), OL01433</v>
      </c>
      <c r="DG371" t="str">
        <v>DWG 9890040, (8E), OL01433, Section</v>
      </c>
      <c r="DH371" t="str">
        <v>DWG 9890040, (9E), Close to Rod Slot</v>
      </c>
      <c r="DI371" t="str">
        <v>DWG 9890040, (9E),Close to Rod Slot</v>
      </c>
      <c r="DJ371" t="str">
        <v>DWG FRM0105 PAGE 2</v>
      </c>
      <c r="DK371" t="str">
        <v>DWG# 100448-41</v>
      </c>
      <c r="DL371" t="str">
        <v>DWG# 100448-44</v>
      </c>
      <c r="DM371" t="str">
        <v>DWG# 9890003  (1), Section OL00436/A</v>
      </c>
      <c r="DN371" t="str">
        <v>DWG# 9890003 (3), Ring Gauge Constrained</v>
      </c>
      <c r="DO371" t="str">
        <v>DWG# 9890003 (4), Section</v>
      </c>
      <c r="DP371" t="str">
        <v>DWG#100448-26, Balloon 1K, OL02350</v>
      </c>
      <c r="DQ371" t="str">
        <v>DWG#100448-26, Balloon 2K, OL02350</v>
      </c>
      <c r="DR371" t="str">
        <v>DWG#100448-26, Balloon 3K, OL02363</v>
      </c>
      <c r="DS371" t="str">
        <v>DWG#100448-26, Balloon 4K</v>
      </c>
      <c r="DT371" t="str">
        <v>DWG#100448-26, Balloon 5K, Section</v>
      </c>
      <c r="DU371" t="str">
        <v>DWG#100448-26, Balloon 6K</v>
      </c>
      <c r="DV371" t="str">
        <v>DWG#100448-26, Balloon 7K, Section</v>
      </c>
      <c r="DW371" t="str">
        <v>DWG#100448-26, Mfg. Tol.</v>
      </c>
      <c r="DX371" t="str">
        <v>DWG#9890003 (2) Ring Gauge Constrained</v>
      </c>
      <c r="DY371" t="str">
        <v>DWG#9890044</v>
      </c>
      <c r="DZ371" t="str">
        <v>DWG#9890044 .1985 to .2005=Pass</v>
      </c>
      <c r="EA371" t="str">
        <v>DWG#9890044 Overlay OL02441</v>
      </c>
      <c r="EB371" t="str">
        <v>DWG#9890044, OL02441</v>
      </c>
      <c r="EC371" t="str">
        <v>DWG#FRM0105</v>
      </c>
      <c r="ED371" t="str">
        <v>EXT.</v>
      </c>
      <c r="EE371" t="str">
        <v>EXT. Section, OL02460</v>
      </c>
      <c r="EF371" t="str">
        <v>EXT., OL04223</v>
      </c>
      <c r="EG371" t="str">
        <v>Flat Drop Indicator Tip</v>
      </c>
      <c r="EH371" t="str">
        <v>Full Go Pin, No Light, at Radius</v>
      </c>
      <c r="EI371" t="str">
        <v>Function Check</v>
      </c>
      <c r="EJ371" t="str">
        <v>GO Function Gauge</v>
      </c>
      <c r="EK371" t="str">
        <v>Go Gauge for Balloon 1 &amp; 4</v>
      </c>
      <c r="EL371" t="str">
        <v>Go Pin must pass through</v>
      </c>
      <c r="EM371" t="str">
        <v>Greater than .005 = Fail, Section</v>
      </c>
      <c r="EN371" t="str">
        <v>Greater than .025 out of center = Fail</v>
      </c>
      <c r="EO371" t="str">
        <v>Greater than 2.6 = Pass</v>
      </c>
      <c r="EP371" t="str">
        <v>Green = Pass, Red = Fail</v>
      </c>
      <c r="EQ371" t="str">
        <v>Hex Depth</v>
      </c>
      <c r="ER371" t="str">
        <v>Hex Minor</v>
      </c>
      <c r="ES371" t="str">
        <v>Hole Dia.</v>
      </c>
      <c r="ET371" t="str">
        <v>ID Sphere Finish</v>
      </c>
      <c r="EU371" t="str">
        <v>ID/OD Both Sides, Diff. .002 or less = Pass</v>
      </c>
      <c r="EV371" t="str">
        <v>If Looks Big, Section</v>
      </c>
      <c r="EW371" t="str">
        <v>If Looks Small, Section</v>
      </c>
      <c r="EX371" t="str">
        <v>Insp. Close to Break Away, Mfg.Tol.</v>
      </c>
      <c r="EY371" t="str">
        <v>INT.</v>
      </c>
      <c r="EZ371" t="str">
        <v>INT. Section, OL02460</v>
      </c>
      <c r="FA371" t="str">
        <v>INT., OL04223</v>
      </c>
      <c r="FB371" t="str">
        <v>Intersect. of 7.7 &amp; R0.10</v>
      </c>
      <c r="FC371" t="str">
        <v>Intersect. of 8.79 and R.25 MAX</v>
      </c>
      <c r="FD371" t="str">
        <v>Keep Ind. Tip away from corner</v>
      </c>
      <c r="FE371" t="str">
        <v>L31</v>
      </c>
      <c r="FF371" t="str">
        <v>Laser Mark</v>
      </c>
      <c r="FG371" t="str">
        <v>LASER PER NOTE 4</v>
      </c>
      <c r="FH371" t="str">
        <v>LASER PER NOTE 4, Final Check 1 only</v>
      </c>
      <c r="FI371" t="str">
        <v>Less than .002 out of center = Pass</v>
      </c>
      <c r="FJ371" t="str">
        <v>Less than 2.75 = Pass, Section</v>
      </c>
      <c r="FK371" t="str">
        <v>List as pin. Not Calibrated</v>
      </c>
      <c r="FL371" t="str">
        <v>M9 X 1.25 BUTT See Comment Image</v>
      </c>
      <c r="FM371" t="str">
        <v>Manual Section</v>
      </c>
      <c r="FN371" t="str">
        <v>Max Deep .241 NO-GO =.42</v>
      </c>
      <c r="FO371" t="str">
        <v>MAX Depth of (Note 7) .241 NO-GO Pin</v>
      </c>
      <c r="FP371" t="str">
        <v>Measure from Blue Line, See Image</v>
      </c>
      <c r="FQ371" t="str">
        <v>Measure Width of Blue Area, See Image</v>
      </c>
      <c r="FR371" t="str">
        <v>Mfg. Tol</v>
      </c>
      <c r="FS371" t="str">
        <v>Mfg. Tol, See Image</v>
      </c>
      <c r="FT371" t="str">
        <v>Mfg. Tol.</v>
      </c>
      <c r="FU371" t="str">
        <v>Mfg. Tol. "A"</v>
      </c>
      <c r="FV371" t="str">
        <v>Mfg. Tol. (Zero on Gauge Full Dia. Lead)</v>
      </c>
      <c r="FW371" t="str">
        <v>Mfg. Tol. Balloon 11, See Image</v>
      </c>
      <c r="FX371" t="str">
        <v>Mfg. Tol. Balloon 4</v>
      </c>
      <c r="FY371" t="str">
        <v>Mfg. Tol. Balloon 7</v>
      </c>
      <c r="FZ371" t="str">
        <v xml:space="preserve">Mfg. Tol. C-Bore Face (Ballo 28) </v>
      </c>
      <c r="GA371" t="str">
        <v>Mfg. Tol. Section</v>
      </c>
      <c r="GB371" t="str">
        <v>Mfg. Tol. See Image</v>
      </c>
      <c r="GC371" t="str">
        <v>Mfg. Tol., 3 Places, Record MAX</v>
      </c>
      <c r="GD371" t="str">
        <v>Mfg. Tol., Balloon 11</v>
      </c>
      <c r="GE371" t="str">
        <v>Mfg. Tol., Balloon 7</v>
      </c>
      <c r="GF371" t="str">
        <v>Mfg. Tol., Blank</v>
      </c>
      <c r="GG371" t="str">
        <v>Mfg. Tol., Blank, Balloon 12</v>
      </c>
      <c r="GH371" t="str">
        <v>Mfg. Tol., Blend to SØ.320</v>
      </c>
      <c r="GI371" t="str">
        <v>Mfg. Tol., Calculation</v>
      </c>
      <c r="GJ371" t="str">
        <v>Mfg. Tol., For Mill Fixture</v>
      </c>
      <c r="GK371" t="str">
        <v>Mfg. Tol., L32</v>
      </c>
      <c r="GL371" t="str">
        <v>Mfg. Tol., L33</v>
      </c>
      <c r="GM371" t="str">
        <v>Mfg. Tol., No Tool Marks</v>
      </c>
      <c r="GN371" t="str">
        <v>Mfg. Tol., OL03361</v>
      </c>
      <c r="GO371" t="str">
        <v>Mfg. Tol., Record off center value</v>
      </c>
      <c r="GP371" t="str">
        <v>Mfg. Tol., Same 3 Places, Record MIN</v>
      </c>
      <c r="GQ371" t="str">
        <v>Mfg. Tol., Section</v>
      </c>
      <c r="GR371" t="str">
        <v>Mfg. Tol., Section B-B</v>
      </c>
      <c r="GS371" t="str">
        <v>Mfg. Tol., Section, OL03361</v>
      </c>
      <c r="GT371" t="str">
        <v>Mfg. Tol., Section, Per Note 2</v>
      </c>
      <c r="GU371" t="str">
        <v>Mfg. Tol., See Image</v>
      </c>
      <c r="GV371" t="str">
        <v>Mfg. Tol., See Image, Bore in Blue</v>
      </c>
      <c r="GW371" t="str">
        <v>Mfg. Tol., See Image, Hook Tip</v>
      </c>
      <c r="GX371" t="str">
        <v>Mfg. Tol., Sharp Okay No Burr</v>
      </c>
      <c r="GY371" t="str">
        <v>Mfg. Tol., Threadless Blank</v>
      </c>
      <c r="GZ371" t="str">
        <v>Mfg.Tol.</v>
      </c>
      <c r="HA371" t="str">
        <v>Mgf. To., T.S.C.</v>
      </c>
      <c r="HB371" t="str">
        <v>Milled Feature</v>
      </c>
      <c r="HC371" t="str">
        <v>Milled Feature, OL04045</v>
      </c>
      <c r="HD371" t="str">
        <v>More than .0005 out of center = Fail</v>
      </c>
      <c r="HE371" t="str">
        <v>Must Pass Through</v>
      </c>
      <c r="HF371" t="str">
        <v>Must pass through gauge</v>
      </c>
      <c r="HG371" t="str">
        <v>Must Pass Through Go Gauge</v>
      </c>
      <c r="HH371" t="str">
        <v>Must Pass, See Image.</v>
      </c>
      <c r="HI371" t="str">
        <v>NA</v>
      </c>
      <c r="HJ371" t="str">
        <v>Narrow Area</v>
      </c>
      <c r="HK371" t="str">
        <v>Near Balloon 21</v>
      </c>
      <c r="HL371" t="str">
        <v>Near Datum B</v>
      </c>
      <c r="HM371" t="str">
        <v>Neck Dia.</v>
      </c>
      <c r="HN371" t="str">
        <v>Neck to Head Rad.</v>
      </c>
      <c r="HO371" t="str">
        <v>No Copper Deposits Allowed</v>
      </c>
      <c r="HP371" t="str">
        <v>No Section</v>
      </c>
      <c r="HQ371" t="str">
        <v>No Section, .01 to .014 = Pass</v>
      </c>
      <c r="HR371" t="str">
        <v>No Section, Rotate Part</v>
      </c>
      <c r="HS371" t="str">
        <v>No Section, See Image</v>
      </c>
      <c r="HT371" t="str">
        <v>No Slot, Section B-B</v>
      </c>
      <c r="HU371" t="str">
        <v>No visual step = Pass</v>
      </c>
      <c r="HV371" t="str">
        <v>Not to exceed .95 Deep</v>
      </c>
      <c r="HW371" t="str">
        <v>Note 1</v>
      </c>
      <c r="HX371" t="str">
        <v>OL00333/A</v>
      </c>
      <c r="HY371" t="str">
        <v>OL00519</v>
      </c>
      <c r="HZ371" t="str">
        <v>OL00520</v>
      </c>
      <c r="IA371" t="str">
        <v>OL00529</v>
      </c>
      <c r="IB371" t="str">
        <v>OL00542</v>
      </c>
      <c r="IC371" t="str">
        <v>OL00724</v>
      </c>
      <c r="ID371" t="str">
        <v>OL01250</v>
      </c>
      <c r="IE371" t="str">
        <v>OL01869, Threadless Blank</v>
      </c>
      <c r="IF371" t="str">
        <v>OL01870, Section</v>
      </c>
      <c r="IG371" t="str">
        <v>OL02255</v>
      </c>
      <c r="IH371" t="str">
        <v>OL02255, Mfg. Tol.</v>
      </c>
      <c r="II371" t="str">
        <v>OL02302</v>
      </c>
      <c r="IJ371" t="str">
        <v xml:space="preserve">OL02318  needed per image instructions </v>
      </c>
      <c r="IK371" t="str">
        <v>OL02556</v>
      </c>
      <c r="IL371" t="str">
        <v>OL02557</v>
      </c>
      <c r="IM371" t="str">
        <v>OL02567</v>
      </c>
      <c r="IN371" t="str">
        <v>OL02653</v>
      </c>
      <c r="IO371" t="str">
        <v>OL02718</v>
      </c>
      <c r="IP371" t="str">
        <v>OL02841</v>
      </c>
      <c r="IQ371" t="str">
        <v>OL02842</v>
      </c>
      <c r="IR371" t="str">
        <v>OL02844</v>
      </c>
      <c r="IS371" t="str">
        <v>OL02871</v>
      </c>
      <c r="IT371" t="str">
        <v>OL02887</v>
      </c>
      <c r="IU371" t="str">
        <v>OL03766</v>
      </c>
      <c r="IV371" t="str">
        <v>OL03868</v>
      </c>
      <c r="IW371" t="str">
        <v>OL03869</v>
      </c>
      <c r="IX371" t="str">
        <v>OL03870</v>
      </c>
      <c r="IY371" t="str">
        <v>OL03873, DWG# 100448-44</v>
      </c>
      <c r="IZ371" t="str">
        <v>OL03949</v>
      </c>
      <c r="JA371" t="str">
        <v xml:space="preserve">OL04043, Section </v>
      </c>
      <c r="JB371" t="str">
        <v xml:space="preserve">OL04044, Section </v>
      </c>
      <c r="JC371" t="str">
        <v>OL04045</v>
      </c>
      <c r="JD371" t="str">
        <v>OL04045, Milled Feature</v>
      </c>
      <c r="JE371" t="str">
        <v>OL04063</v>
      </c>
      <c r="JF371" t="str">
        <v>OL04064</v>
      </c>
      <c r="JG371" t="str">
        <v>OL04065</v>
      </c>
      <c r="JH371" t="str">
        <v>OL04181</v>
      </c>
      <c r="JI371" t="str">
        <v>OL04218</v>
      </c>
      <c r="JJ371" t="str">
        <v>OL04224, See Image</v>
      </c>
      <c r="JK371" t="str">
        <v>OL04374</v>
      </c>
      <c r="JL371" t="str">
        <v>OL04375, Section M-M</v>
      </c>
      <c r="JM371" t="str">
        <v>OL04376, Section M-M</v>
      </c>
      <c r="JN371" t="str">
        <v>OL04443</v>
      </c>
      <c r="JO371" t="str">
        <v>OL04444</v>
      </c>
      <c r="JP371" t="str">
        <v>One side of slot</v>
      </c>
      <c r="JQ371" t="str">
        <v>Other side of slot</v>
      </c>
      <c r="JR371" t="str">
        <v>Out of center more than .002 = Fail</v>
      </c>
      <c r="JS371" t="str">
        <v>Out of center more than.002 = Fail</v>
      </c>
      <c r="JT371" t="str">
        <v>Overlay OL02713</v>
      </c>
    </row>
    <row r="372" spans="1:280">
      <c r="A372" s="74" t="s">
        <v>776</v>
      </c>
      <c r="C372" s="74" t="str" cm="1">
        <f t="array" ref="C372:JT372">TRANSPOSE(_xlfn._xlws.SORT(_xlfn._xlws.FILTER($A$2:$A$279,ISNUMBER(SEARCH('Prt. Lib. &amp; Routine, Table'!M379,$A$2:$A$279)),"not found")))</f>
        <v xml:space="preserve"> 'C', Whirl Blank</v>
      </c>
      <c r="D372" t="str">
        <v xml:space="preserve"> See Image, Constrained</v>
      </c>
      <c r="E372" t="str">
        <v>(.04 to .12 range = Pass)</v>
      </c>
      <c r="F372" t="str">
        <v>(.042 FULL) Go Pin Seat Fully</v>
      </c>
      <c r="G372" t="str">
        <v>(B), Mfg. Tol.</v>
      </c>
      <c r="H372" t="str">
        <v>(B), O.A.L.</v>
      </c>
      <c r="I372" t="str">
        <v>.001 or less =Pass</v>
      </c>
      <c r="J372" t="str">
        <v>.001 or less out of center = Pass</v>
      </c>
      <c r="K372" t="str">
        <v>.002 or Less = Pass</v>
      </c>
      <c r="L372" t="str">
        <v>.002 or Less out of center = Pass</v>
      </c>
      <c r="M372" t="str">
        <v>.005 to .015 = Pass</v>
      </c>
      <c r="N372" t="str">
        <v>.0125 Mean, Section</v>
      </c>
      <c r="O372" t="str">
        <v>.025 or Less in X &amp; Y=Pass</v>
      </c>
      <c r="P372" t="str">
        <v>.038 Mean</v>
      </c>
      <c r="Q372" t="str">
        <v>.063 MM = .0024 IN, See Image</v>
      </c>
      <c r="R372" t="str">
        <v>.063MM = .0024"</v>
      </c>
      <c r="S372" t="str">
        <v>.243 NO-GO, Unconstrained, Must Not Start</v>
      </c>
      <c r="T372" t="str">
        <v>@ Back Face &amp; ID, No Raised Edge</v>
      </c>
      <c r="U372" t="str">
        <v>@ Back Face &amp; OD, No Raised Edge</v>
      </c>
      <c r="V372" t="str">
        <v>@ ID &amp; FACE</v>
      </c>
      <c r="W372" t="str">
        <v>@ OD &amp; BACK FACE</v>
      </c>
      <c r="X372" t="str">
        <v>@ OD &amp; FACE</v>
      </c>
      <c r="Y372" t="str">
        <v>Across from slot</v>
      </c>
      <c r="Z372" t="str">
        <v>All Edge Breaks</v>
      </c>
      <c r="AA372" t="str">
        <v>Attached to bar stock</v>
      </c>
      <c r="AB372" t="str">
        <v xml:space="preserve">Back Turn Fillet Rad. </v>
      </c>
      <c r="AC372" t="str">
        <v>Balloon 1 (DWG FRM0105 Page 2, NV-27)</v>
      </c>
      <c r="AD372" t="str">
        <v>Balloon 1 (DWG FRM0105, NV-30)</v>
      </c>
      <c r="AE372" t="str">
        <v>Balloon 1 (P# 9890002-20) OL00429/A</v>
      </c>
      <c r="AF372" t="str">
        <v>Balloon 1, DWG#FRM0105</v>
      </c>
      <c r="AG372" t="str">
        <v>Balloon 11, See Image</v>
      </c>
      <c r="AH372" t="str">
        <v xml:space="preserve">Balloon 2 (DWG FRM0105 Page 2, NV-27) </v>
      </c>
      <c r="AI372" t="str">
        <v>Balloon 2 (DWG FRM0105, NV-30)</v>
      </c>
      <c r="AJ372" t="str">
        <v>Balloon 2 (P# 9890002-20)</v>
      </c>
      <c r="AK372" t="str">
        <v>Balloon 2, DWG#FRM0105</v>
      </c>
      <c r="AL372" t="str">
        <v>Balloon 2, DWG#FRM0105, See Image</v>
      </c>
      <c r="AM372" t="str">
        <v>Balloon 3 (DWG FRM0105, NV-30 Minor)</v>
      </c>
      <c r="AN372" t="str">
        <v>Balloon 3 (DWG FRM0105, NV-30)</v>
      </c>
      <c r="AO372" t="str">
        <v>Balloon 3 (P# 9890002-20)</v>
      </c>
      <c r="AP372" t="str">
        <v>Balloon 4</v>
      </c>
      <c r="AQ372" t="str">
        <v>Balloon 4 (P# 9890002-20)</v>
      </c>
      <c r="AR372" t="str">
        <v>Below Middle Band</v>
      </c>
      <c r="AS372" t="str">
        <v>Best Fit Pin, .003 or Less =Pass</v>
      </c>
      <c r="AT372" t="str">
        <v>Blank</v>
      </c>
      <c r="AU372" t="str">
        <v>Blank Turn Maj.</v>
      </c>
      <c r="AV372" t="str">
        <v>Blank Turn Maj. Mill Flt., OL4172</v>
      </c>
      <c r="AW372" t="str">
        <v>Blank Without .010 Slots</v>
      </c>
      <c r="AX372" t="str">
        <v>Blank Without .010 Slots, Section</v>
      </c>
      <c r="AY372" t="str">
        <v>Blank without thread</v>
      </c>
      <c r="AZ372" t="str">
        <v xml:space="preserve">Blank, Center of V Grv. </v>
      </c>
      <c r="BA372" t="str">
        <v>Blank, Check R adjacent Balloon 17</v>
      </c>
      <c r="BB372" t="str">
        <v>Blank, EXT. Feature</v>
      </c>
      <c r="BC372" t="str">
        <v>Blank, See Image, OL04335</v>
      </c>
      <c r="BD372" t="str">
        <v>Blank, See Image, OL04336</v>
      </c>
      <c r="BE372" t="str">
        <v xml:space="preserve">Blank, Thrd. </v>
      </c>
      <c r="BF372" t="str">
        <v>Blank, Turn Tip</v>
      </c>
      <c r="BG372" t="str">
        <v>Blank, Without Thrd.</v>
      </c>
      <c r="BH372" t="str">
        <v>Blank, Without Thread</v>
      </c>
      <c r="BI372" t="str">
        <v xml:space="preserve">Blunt Start Blend to Minor </v>
      </c>
      <c r="BJ372" t="str">
        <v>Calc., Use Go HEX</v>
      </c>
      <c r="BK372" t="str">
        <v>Can't dig into OD</v>
      </c>
      <c r="BL372" t="str">
        <v>Carbide Gauge</v>
      </c>
      <c r="BM372" t="str">
        <v xml:space="preserve">Center of V Grv. </v>
      </c>
      <c r="BN372" t="str">
        <v>Centered Less than .03 = Pass</v>
      </c>
      <c r="BO372" t="str">
        <v>Centered within .0005 or Less = Pass</v>
      </c>
      <c r="BP372" t="str">
        <v>Centered within .001 or Less = Pass</v>
      </c>
      <c r="BQ372" t="str">
        <v>Centered within .0254 or Less = Pass</v>
      </c>
      <c r="BR372" t="str">
        <v>Check close to Rod Slot</v>
      </c>
      <c r="BS372" t="str">
        <v>Check every other hole</v>
      </c>
      <c r="BT372" t="str">
        <v>Check Go over full length of slot.</v>
      </c>
      <c r="BU372" t="str">
        <v>Check Near Closed End</v>
      </c>
      <c r="BV372" t="str">
        <v>Check per Print View, Away from Rod Slot</v>
      </c>
      <c r="BW372" t="str">
        <v>Check to Balloon 30 Go Pin</v>
      </c>
      <c r="BX372" t="str">
        <v>Check with .2705 SET Pin Inside Part</v>
      </c>
      <c r="BY372" t="str">
        <v>Check with Hex Up</v>
      </c>
      <c r="BZ372" t="str">
        <v>CMM Blank</v>
      </c>
      <c r="CA372" t="str">
        <v>Confirm Full Radius</v>
      </c>
      <c r="CB372" t="str">
        <v>Constrained in fixture</v>
      </c>
      <c r="CC372" t="str">
        <v>Constrained with Ring</v>
      </c>
      <c r="CD372" t="str">
        <v>Constrained, See Image</v>
      </c>
      <c r="CE372" t="str">
        <v>Dim. "A"</v>
      </c>
      <c r="CF372" t="str">
        <v>Dim. "B"</v>
      </c>
      <c r="CG372" t="str">
        <v>Dim. "C"</v>
      </c>
      <c r="CH372" t="str">
        <v>Dim. "D", Whirl Blank</v>
      </c>
      <c r="CI372" t="str">
        <v>Dim. "G"</v>
      </c>
      <c r="CJ372" t="str">
        <v>Dim. E, Blank Turn Maj. &amp;  Mill Flt</v>
      </c>
      <c r="CK372" t="str">
        <v>Dim. E, Blank Turn Maj.&amp;  Mill Flt</v>
      </c>
      <c r="CL372" t="str">
        <v>Dim. H, Whirl Blank</v>
      </c>
      <c r="CM372" t="str">
        <v>Dim. J, 'Blank Turn Maj. &amp; Whirl Blank</v>
      </c>
      <c r="CN372" t="str">
        <v>Disk Drop Indicator Tip</v>
      </c>
      <c r="CO372" t="str">
        <v>DWG 100448-15, Balloon F_1</v>
      </c>
      <c r="CP372" t="str">
        <v>DWG 100448-15, OL02571</v>
      </c>
      <c r="CQ372" t="str">
        <v>DWG 100448-41</v>
      </c>
      <c r="CR372" t="str">
        <v>DWG 9890040, (10E),Section Part, OL01139</v>
      </c>
      <c r="CS372" t="str">
        <v>DWG 9890040, (10E),Section, OL01139</v>
      </c>
      <c r="CT372" t="str">
        <v>DWG 9890040, (11E)</v>
      </c>
      <c r="CU372" t="str">
        <v>DWG 9890040, (11E), Pins with Flats</v>
      </c>
      <c r="CV372" t="str">
        <v>DWG 9890040, (12E),  Pass=.002 or less</v>
      </c>
      <c r="CW372" t="str">
        <v>DWG 9890040, (12E), See Image</v>
      </c>
      <c r="CX372" t="str">
        <v>DWG 9890040, (1E), OL01431</v>
      </c>
      <c r="CY372" t="str">
        <v>DWG 9890040, (1E), OL01432</v>
      </c>
      <c r="CZ372" t="str">
        <v>DWG 9890040, (2E), OL01432</v>
      </c>
      <c r="DA372" t="str">
        <v>DWG 9890040, (3E)</v>
      </c>
      <c r="DB372" t="str">
        <v>DWG 9890040, (4E)</v>
      </c>
      <c r="DC372" t="str">
        <v>DWG 9890040, (5E), OL02336</v>
      </c>
      <c r="DD372" t="str">
        <v>DWG 9890040, (6E)</v>
      </c>
      <c r="DE372" t="str">
        <v>DWG 9890040, (7E)</v>
      </c>
      <c r="DF372" t="str">
        <v>DWG 9890040, (8E), OL01433</v>
      </c>
      <c r="DG372" t="str">
        <v>DWG 9890040, (8E), OL01433, Section</v>
      </c>
      <c r="DH372" t="str">
        <v>DWG 9890040, (9E), Close to Rod Slot</v>
      </c>
      <c r="DI372" t="str">
        <v>DWG 9890040, (9E),Close to Rod Slot</v>
      </c>
      <c r="DJ372" t="str">
        <v>DWG FRM0105 PAGE 2</v>
      </c>
      <c r="DK372" t="str">
        <v>DWG# 100448-41</v>
      </c>
      <c r="DL372" t="str">
        <v>DWG# 100448-44</v>
      </c>
      <c r="DM372" t="str">
        <v>DWG# 9890003  (1), Section OL00436/A</v>
      </c>
      <c r="DN372" t="str">
        <v>DWG# 9890003 (3), Ring Gauge Constrained</v>
      </c>
      <c r="DO372" t="str">
        <v>DWG# 9890003 (4), Section</v>
      </c>
      <c r="DP372" t="str">
        <v>DWG#100448-26, Balloon 1K, OL02350</v>
      </c>
      <c r="DQ372" t="str">
        <v>DWG#100448-26, Balloon 2K, OL02350</v>
      </c>
      <c r="DR372" t="str">
        <v>DWG#100448-26, Balloon 3K, OL02363</v>
      </c>
      <c r="DS372" t="str">
        <v>DWG#100448-26, Balloon 4K</v>
      </c>
      <c r="DT372" t="str">
        <v>DWG#100448-26, Balloon 5K, Section</v>
      </c>
      <c r="DU372" t="str">
        <v>DWG#100448-26, Balloon 6K</v>
      </c>
      <c r="DV372" t="str">
        <v>DWG#100448-26, Balloon 7K, Section</v>
      </c>
      <c r="DW372" t="str">
        <v>DWG#100448-26, Mfg. Tol.</v>
      </c>
      <c r="DX372" t="str">
        <v>DWG#9890003 (2) Ring Gauge Constrained</v>
      </c>
      <c r="DY372" t="str">
        <v>DWG#9890044</v>
      </c>
      <c r="DZ372" t="str">
        <v>DWG#9890044 .1985 to .2005=Pass</v>
      </c>
      <c r="EA372" t="str">
        <v>DWG#9890044 Overlay OL02441</v>
      </c>
      <c r="EB372" t="str">
        <v>DWG#9890044, OL02441</v>
      </c>
      <c r="EC372" t="str">
        <v>DWG#FRM0105</v>
      </c>
      <c r="ED372" t="str">
        <v>EXT.</v>
      </c>
      <c r="EE372" t="str">
        <v>EXT. Section, OL02460</v>
      </c>
      <c r="EF372" t="str">
        <v>EXT., OL04223</v>
      </c>
      <c r="EG372" t="str">
        <v>Flat Drop Indicator Tip</v>
      </c>
      <c r="EH372" t="str">
        <v>Full Go Pin, No Light, at Radius</v>
      </c>
      <c r="EI372" t="str">
        <v>Function Check</v>
      </c>
      <c r="EJ372" t="str">
        <v>GO Function Gauge</v>
      </c>
      <c r="EK372" t="str">
        <v>Go Gauge for Balloon 1 &amp; 4</v>
      </c>
      <c r="EL372" t="str">
        <v>Go Pin must pass through</v>
      </c>
      <c r="EM372" t="str">
        <v>Greater than .005 = Fail, Section</v>
      </c>
      <c r="EN372" t="str">
        <v>Greater than .025 out of center = Fail</v>
      </c>
      <c r="EO372" t="str">
        <v>Greater than 2.6 = Pass</v>
      </c>
      <c r="EP372" t="str">
        <v>Green = Pass, Red = Fail</v>
      </c>
      <c r="EQ372" t="str">
        <v>Hex Depth</v>
      </c>
      <c r="ER372" t="str">
        <v>Hex Minor</v>
      </c>
      <c r="ES372" t="str">
        <v>Hole Dia.</v>
      </c>
      <c r="ET372" t="str">
        <v>ID Sphere Finish</v>
      </c>
      <c r="EU372" t="str">
        <v>ID/OD Both Sides, Diff. .002 or less = Pass</v>
      </c>
      <c r="EV372" t="str">
        <v>If Looks Big, Section</v>
      </c>
      <c r="EW372" t="str">
        <v>If Looks Small, Section</v>
      </c>
      <c r="EX372" t="str">
        <v>Insp. Close to Break Away, Mfg.Tol.</v>
      </c>
      <c r="EY372" t="str">
        <v>INT.</v>
      </c>
      <c r="EZ372" t="str">
        <v>INT. Section, OL02460</v>
      </c>
      <c r="FA372" t="str">
        <v>INT., OL04223</v>
      </c>
      <c r="FB372" t="str">
        <v>Intersect. of 7.7 &amp; R0.10</v>
      </c>
      <c r="FC372" t="str">
        <v>Intersect. of 8.79 and R.25 MAX</v>
      </c>
      <c r="FD372" t="str">
        <v>Keep Ind. Tip away from corner</v>
      </c>
      <c r="FE372" t="str">
        <v>L31</v>
      </c>
      <c r="FF372" t="str">
        <v>Laser Mark</v>
      </c>
      <c r="FG372" t="str">
        <v>LASER PER NOTE 4</v>
      </c>
      <c r="FH372" t="str">
        <v>LASER PER NOTE 4, Final Check 1 only</v>
      </c>
      <c r="FI372" t="str">
        <v>Less than .002 out of center = Pass</v>
      </c>
      <c r="FJ372" t="str">
        <v>Less than 2.75 = Pass, Section</v>
      </c>
      <c r="FK372" t="str">
        <v>List as pin. Not Calibrated</v>
      </c>
      <c r="FL372" t="str">
        <v>M9 X 1.25 BUTT See Comment Image</v>
      </c>
      <c r="FM372" t="str">
        <v>Manual Section</v>
      </c>
      <c r="FN372" t="str">
        <v>Max Deep .241 NO-GO =.42</v>
      </c>
      <c r="FO372" t="str">
        <v>MAX Depth of (Note 7) .241 NO-GO Pin</v>
      </c>
      <c r="FP372" t="str">
        <v>Measure from Blue Line, See Image</v>
      </c>
      <c r="FQ372" t="str">
        <v>Measure Width of Blue Area, See Image</v>
      </c>
      <c r="FR372" t="str">
        <v>Mfg. Tol</v>
      </c>
      <c r="FS372" t="str">
        <v>Mfg. Tol, See Image</v>
      </c>
      <c r="FT372" t="str">
        <v>Mfg. Tol.</v>
      </c>
      <c r="FU372" t="str">
        <v>Mfg. Tol. "A"</v>
      </c>
      <c r="FV372" t="str">
        <v>Mfg. Tol. (Zero on Gauge Full Dia. Lead)</v>
      </c>
      <c r="FW372" t="str">
        <v>Mfg. Tol. Balloon 11, See Image</v>
      </c>
      <c r="FX372" t="str">
        <v>Mfg. Tol. Balloon 4</v>
      </c>
      <c r="FY372" t="str">
        <v>Mfg. Tol. Balloon 7</v>
      </c>
      <c r="FZ372" t="str">
        <v xml:space="preserve">Mfg. Tol. C-Bore Face (Ballo 28) </v>
      </c>
      <c r="GA372" t="str">
        <v>Mfg. Tol. Section</v>
      </c>
      <c r="GB372" t="str">
        <v>Mfg. Tol. See Image</v>
      </c>
      <c r="GC372" t="str">
        <v>Mfg. Tol., 3 Places, Record MAX</v>
      </c>
      <c r="GD372" t="str">
        <v>Mfg. Tol., Balloon 11</v>
      </c>
      <c r="GE372" t="str">
        <v>Mfg. Tol., Balloon 7</v>
      </c>
      <c r="GF372" t="str">
        <v>Mfg. Tol., Blank</v>
      </c>
      <c r="GG372" t="str">
        <v>Mfg. Tol., Blank, Balloon 12</v>
      </c>
      <c r="GH372" t="str">
        <v>Mfg. Tol., Blend to SØ.320</v>
      </c>
      <c r="GI372" t="str">
        <v>Mfg. Tol., Calculation</v>
      </c>
      <c r="GJ372" t="str">
        <v>Mfg. Tol., For Mill Fixture</v>
      </c>
      <c r="GK372" t="str">
        <v>Mfg. Tol., L32</v>
      </c>
      <c r="GL372" t="str">
        <v>Mfg. Tol., L33</v>
      </c>
      <c r="GM372" t="str">
        <v>Mfg. Tol., No Tool Marks</v>
      </c>
      <c r="GN372" t="str">
        <v>Mfg. Tol., OL03361</v>
      </c>
      <c r="GO372" t="str">
        <v>Mfg. Tol., Record off center value</v>
      </c>
      <c r="GP372" t="str">
        <v>Mfg. Tol., Same 3 Places, Record MIN</v>
      </c>
      <c r="GQ372" t="str">
        <v>Mfg. Tol., Section</v>
      </c>
      <c r="GR372" t="str">
        <v>Mfg. Tol., Section B-B</v>
      </c>
      <c r="GS372" t="str">
        <v>Mfg. Tol., Section, OL03361</v>
      </c>
      <c r="GT372" t="str">
        <v>Mfg. Tol., Section, Per Note 2</v>
      </c>
      <c r="GU372" t="str">
        <v>Mfg. Tol., See Image</v>
      </c>
      <c r="GV372" t="str">
        <v>Mfg. Tol., See Image, Bore in Blue</v>
      </c>
      <c r="GW372" t="str">
        <v>Mfg. Tol., See Image, Hook Tip</v>
      </c>
      <c r="GX372" t="str">
        <v>Mfg. Tol., Sharp Okay No Burr</v>
      </c>
      <c r="GY372" t="str">
        <v>Mfg. Tol., Threadless Blank</v>
      </c>
      <c r="GZ372" t="str">
        <v>Mfg.Tol.</v>
      </c>
      <c r="HA372" t="str">
        <v>Mgf. To., T.S.C.</v>
      </c>
      <c r="HB372" t="str">
        <v>Milled Feature</v>
      </c>
      <c r="HC372" t="str">
        <v>Milled Feature, OL04045</v>
      </c>
      <c r="HD372" t="str">
        <v>More than .0005 out of center = Fail</v>
      </c>
      <c r="HE372" t="str">
        <v>Must Pass Through</v>
      </c>
      <c r="HF372" t="str">
        <v>Must pass through gauge</v>
      </c>
      <c r="HG372" t="str">
        <v>Must Pass Through Go Gauge</v>
      </c>
      <c r="HH372" t="str">
        <v>Must Pass, See Image.</v>
      </c>
      <c r="HI372" t="str">
        <v>NA</v>
      </c>
      <c r="HJ372" t="str">
        <v>Narrow Area</v>
      </c>
      <c r="HK372" t="str">
        <v>Near Balloon 21</v>
      </c>
      <c r="HL372" t="str">
        <v>Near Datum B</v>
      </c>
      <c r="HM372" t="str">
        <v>Neck Dia.</v>
      </c>
      <c r="HN372" t="str">
        <v>Neck to Head Rad.</v>
      </c>
      <c r="HO372" t="str">
        <v>No Copper Deposits Allowed</v>
      </c>
      <c r="HP372" t="str">
        <v>No Section</v>
      </c>
      <c r="HQ372" t="str">
        <v>No Section, .01 to .014 = Pass</v>
      </c>
      <c r="HR372" t="str">
        <v>No Section, Rotate Part</v>
      </c>
      <c r="HS372" t="str">
        <v>No Section, See Image</v>
      </c>
      <c r="HT372" t="str">
        <v>No Slot, Section B-B</v>
      </c>
      <c r="HU372" t="str">
        <v>No visual step = Pass</v>
      </c>
      <c r="HV372" t="str">
        <v>Not to exceed .95 Deep</v>
      </c>
      <c r="HW372" t="str">
        <v>Note 1</v>
      </c>
      <c r="HX372" t="str">
        <v>OL00333/A</v>
      </c>
      <c r="HY372" t="str">
        <v>OL00519</v>
      </c>
      <c r="HZ372" t="str">
        <v>OL00520</v>
      </c>
      <c r="IA372" t="str">
        <v>OL00529</v>
      </c>
      <c r="IB372" t="str">
        <v>OL00542</v>
      </c>
      <c r="IC372" t="str">
        <v>OL00724</v>
      </c>
      <c r="ID372" t="str">
        <v>OL01250</v>
      </c>
      <c r="IE372" t="str">
        <v>OL01869, Threadless Blank</v>
      </c>
      <c r="IF372" t="str">
        <v>OL01870, Section</v>
      </c>
      <c r="IG372" t="str">
        <v>OL02255</v>
      </c>
      <c r="IH372" t="str">
        <v>OL02255, Mfg. Tol.</v>
      </c>
      <c r="II372" t="str">
        <v>OL02302</v>
      </c>
      <c r="IJ372" t="str">
        <v xml:space="preserve">OL02318  needed per image instructions </v>
      </c>
      <c r="IK372" t="str">
        <v>OL02556</v>
      </c>
      <c r="IL372" t="str">
        <v>OL02557</v>
      </c>
      <c r="IM372" t="str">
        <v>OL02567</v>
      </c>
      <c r="IN372" t="str">
        <v>OL02653</v>
      </c>
      <c r="IO372" t="str">
        <v>OL02718</v>
      </c>
      <c r="IP372" t="str">
        <v>OL02841</v>
      </c>
      <c r="IQ372" t="str">
        <v>OL02842</v>
      </c>
      <c r="IR372" t="str">
        <v>OL02844</v>
      </c>
      <c r="IS372" t="str">
        <v>OL02871</v>
      </c>
      <c r="IT372" t="str">
        <v>OL02887</v>
      </c>
      <c r="IU372" t="str">
        <v>OL03766</v>
      </c>
      <c r="IV372" t="str">
        <v>OL03868</v>
      </c>
      <c r="IW372" t="str">
        <v>OL03869</v>
      </c>
      <c r="IX372" t="str">
        <v>OL03870</v>
      </c>
      <c r="IY372" t="str">
        <v>OL03873, DWG# 100448-44</v>
      </c>
      <c r="IZ372" t="str">
        <v>OL03949</v>
      </c>
      <c r="JA372" t="str">
        <v xml:space="preserve">OL04043, Section </v>
      </c>
      <c r="JB372" t="str">
        <v xml:space="preserve">OL04044, Section </v>
      </c>
      <c r="JC372" t="str">
        <v>OL04045</v>
      </c>
      <c r="JD372" t="str">
        <v>OL04045, Milled Feature</v>
      </c>
      <c r="JE372" t="str">
        <v>OL04063</v>
      </c>
      <c r="JF372" t="str">
        <v>OL04064</v>
      </c>
      <c r="JG372" t="str">
        <v>OL04065</v>
      </c>
      <c r="JH372" t="str">
        <v>OL04181</v>
      </c>
      <c r="JI372" t="str">
        <v>OL04218</v>
      </c>
      <c r="JJ372" t="str">
        <v>OL04224, See Image</v>
      </c>
      <c r="JK372" t="str">
        <v>OL04374</v>
      </c>
      <c r="JL372" t="str">
        <v>OL04375, Section M-M</v>
      </c>
      <c r="JM372" t="str">
        <v>OL04376, Section M-M</v>
      </c>
      <c r="JN372" t="str">
        <v>OL04443</v>
      </c>
      <c r="JO372" t="str">
        <v>OL04444</v>
      </c>
      <c r="JP372" t="str">
        <v>One side of slot</v>
      </c>
      <c r="JQ372" t="str">
        <v>Other side of slot</v>
      </c>
      <c r="JR372" t="str">
        <v>Out of center more than .002 = Fail</v>
      </c>
      <c r="JS372" t="str">
        <v>Out of center more than.002 = Fail</v>
      </c>
      <c r="JT372" t="str">
        <v>Overlay OL02713</v>
      </c>
    </row>
    <row r="373" spans="1:280">
      <c r="A373" s="74" t="s">
        <v>777</v>
      </c>
      <c r="C373" s="74" t="str" cm="1">
        <f t="array" ref="C373:JT373">TRANSPOSE(_xlfn._xlws.SORT(_xlfn._xlws.FILTER($A$2:$A$279,ISNUMBER(SEARCH('Prt. Lib. &amp; Routine, Table'!M380,$A$2:$A$279)),"not found")))</f>
        <v xml:space="preserve"> 'C', Whirl Blank</v>
      </c>
      <c r="D373" t="str">
        <v xml:space="preserve"> See Image, Constrained</v>
      </c>
      <c r="E373" t="str">
        <v>(.04 to .12 range = Pass)</v>
      </c>
      <c r="F373" t="str">
        <v>(.042 FULL) Go Pin Seat Fully</v>
      </c>
      <c r="G373" t="str">
        <v>(B), Mfg. Tol.</v>
      </c>
      <c r="H373" t="str">
        <v>(B), O.A.L.</v>
      </c>
      <c r="I373" t="str">
        <v>.001 or less =Pass</v>
      </c>
      <c r="J373" t="str">
        <v>.001 or less out of center = Pass</v>
      </c>
      <c r="K373" t="str">
        <v>.002 or Less = Pass</v>
      </c>
      <c r="L373" t="str">
        <v>.002 or Less out of center = Pass</v>
      </c>
      <c r="M373" t="str">
        <v>.005 to .015 = Pass</v>
      </c>
      <c r="N373" t="str">
        <v>.0125 Mean, Section</v>
      </c>
      <c r="O373" t="str">
        <v>.025 or Less in X &amp; Y=Pass</v>
      </c>
      <c r="P373" t="str">
        <v>.038 Mean</v>
      </c>
      <c r="Q373" t="str">
        <v>.063 MM = .0024 IN, See Image</v>
      </c>
      <c r="R373" t="str">
        <v>.063MM = .0024"</v>
      </c>
      <c r="S373" t="str">
        <v>.243 NO-GO, Unconstrained, Must Not Start</v>
      </c>
      <c r="T373" t="str">
        <v>@ Back Face &amp; ID, No Raised Edge</v>
      </c>
      <c r="U373" t="str">
        <v>@ Back Face &amp; OD, No Raised Edge</v>
      </c>
      <c r="V373" t="str">
        <v>@ ID &amp; FACE</v>
      </c>
      <c r="W373" t="str">
        <v>@ OD &amp; BACK FACE</v>
      </c>
      <c r="X373" t="str">
        <v>@ OD &amp; FACE</v>
      </c>
      <c r="Y373" t="str">
        <v>Across from slot</v>
      </c>
      <c r="Z373" t="str">
        <v>All Edge Breaks</v>
      </c>
      <c r="AA373" t="str">
        <v>Attached to bar stock</v>
      </c>
      <c r="AB373" t="str">
        <v xml:space="preserve">Back Turn Fillet Rad. </v>
      </c>
      <c r="AC373" t="str">
        <v>Balloon 1 (DWG FRM0105 Page 2, NV-27)</v>
      </c>
      <c r="AD373" t="str">
        <v>Balloon 1 (DWG FRM0105, NV-30)</v>
      </c>
      <c r="AE373" t="str">
        <v>Balloon 1 (P# 9890002-20) OL00429/A</v>
      </c>
      <c r="AF373" t="str">
        <v>Balloon 1, DWG#FRM0105</v>
      </c>
      <c r="AG373" t="str">
        <v>Balloon 11, See Image</v>
      </c>
      <c r="AH373" t="str">
        <v xml:space="preserve">Balloon 2 (DWG FRM0105 Page 2, NV-27) </v>
      </c>
      <c r="AI373" t="str">
        <v>Balloon 2 (DWG FRM0105, NV-30)</v>
      </c>
      <c r="AJ373" t="str">
        <v>Balloon 2 (P# 9890002-20)</v>
      </c>
      <c r="AK373" t="str">
        <v>Balloon 2, DWG#FRM0105</v>
      </c>
      <c r="AL373" t="str">
        <v>Balloon 2, DWG#FRM0105, See Image</v>
      </c>
      <c r="AM373" t="str">
        <v>Balloon 3 (DWG FRM0105, NV-30 Minor)</v>
      </c>
      <c r="AN373" t="str">
        <v>Balloon 3 (DWG FRM0105, NV-30)</v>
      </c>
      <c r="AO373" t="str">
        <v>Balloon 3 (P# 9890002-20)</v>
      </c>
      <c r="AP373" t="str">
        <v>Balloon 4</v>
      </c>
      <c r="AQ373" t="str">
        <v>Balloon 4 (P# 9890002-20)</v>
      </c>
      <c r="AR373" t="str">
        <v>Below Middle Band</v>
      </c>
      <c r="AS373" t="str">
        <v>Best Fit Pin, .003 or Less =Pass</v>
      </c>
      <c r="AT373" t="str">
        <v>Blank</v>
      </c>
      <c r="AU373" t="str">
        <v>Blank Turn Maj.</v>
      </c>
      <c r="AV373" t="str">
        <v>Blank Turn Maj. Mill Flt., OL4172</v>
      </c>
      <c r="AW373" t="str">
        <v>Blank Without .010 Slots</v>
      </c>
      <c r="AX373" t="str">
        <v>Blank Without .010 Slots, Section</v>
      </c>
      <c r="AY373" t="str">
        <v>Blank without thread</v>
      </c>
      <c r="AZ373" t="str">
        <v xml:space="preserve">Blank, Center of V Grv. </v>
      </c>
      <c r="BA373" t="str">
        <v>Blank, Check R adjacent Balloon 17</v>
      </c>
      <c r="BB373" t="str">
        <v>Blank, EXT. Feature</v>
      </c>
      <c r="BC373" t="str">
        <v>Blank, See Image, OL04335</v>
      </c>
      <c r="BD373" t="str">
        <v>Blank, See Image, OL04336</v>
      </c>
      <c r="BE373" t="str">
        <v xml:space="preserve">Blank, Thrd. </v>
      </c>
      <c r="BF373" t="str">
        <v>Blank, Turn Tip</v>
      </c>
      <c r="BG373" t="str">
        <v>Blank, Without Thrd.</v>
      </c>
      <c r="BH373" t="str">
        <v>Blank, Without Thread</v>
      </c>
      <c r="BI373" t="str">
        <v xml:space="preserve">Blunt Start Blend to Minor </v>
      </c>
      <c r="BJ373" t="str">
        <v>Calc., Use Go HEX</v>
      </c>
      <c r="BK373" t="str">
        <v>Can't dig into OD</v>
      </c>
      <c r="BL373" t="str">
        <v>Carbide Gauge</v>
      </c>
      <c r="BM373" t="str">
        <v xml:space="preserve">Center of V Grv. </v>
      </c>
      <c r="BN373" t="str">
        <v>Centered Less than .03 = Pass</v>
      </c>
      <c r="BO373" t="str">
        <v>Centered within .0005 or Less = Pass</v>
      </c>
      <c r="BP373" t="str">
        <v>Centered within .001 or Less = Pass</v>
      </c>
      <c r="BQ373" t="str">
        <v>Centered within .0254 or Less = Pass</v>
      </c>
      <c r="BR373" t="str">
        <v>Check close to Rod Slot</v>
      </c>
      <c r="BS373" t="str">
        <v>Check every other hole</v>
      </c>
      <c r="BT373" t="str">
        <v>Check Go over full length of slot.</v>
      </c>
      <c r="BU373" t="str">
        <v>Check Near Closed End</v>
      </c>
      <c r="BV373" t="str">
        <v>Check per Print View, Away from Rod Slot</v>
      </c>
      <c r="BW373" t="str">
        <v>Check to Balloon 30 Go Pin</v>
      </c>
      <c r="BX373" t="str">
        <v>Check with .2705 SET Pin Inside Part</v>
      </c>
      <c r="BY373" t="str">
        <v>Check with Hex Up</v>
      </c>
      <c r="BZ373" t="str">
        <v>CMM Blank</v>
      </c>
      <c r="CA373" t="str">
        <v>Confirm Full Radius</v>
      </c>
      <c r="CB373" t="str">
        <v>Constrained in fixture</v>
      </c>
      <c r="CC373" t="str">
        <v>Constrained with Ring</v>
      </c>
      <c r="CD373" t="str">
        <v>Constrained, See Image</v>
      </c>
      <c r="CE373" t="str">
        <v>Dim. "A"</v>
      </c>
      <c r="CF373" t="str">
        <v>Dim. "B"</v>
      </c>
      <c r="CG373" t="str">
        <v>Dim. "C"</v>
      </c>
      <c r="CH373" t="str">
        <v>Dim. "D", Whirl Blank</v>
      </c>
      <c r="CI373" t="str">
        <v>Dim. "G"</v>
      </c>
      <c r="CJ373" t="str">
        <v>Dim. E, Blank Turn Maj. &amp;  Mill Flt</v>
      </c>
      <c r="CK373" t="str">
        <v>Dim. E, Blank Turn Maj.&amp;  Mill Flt</v>
      </c>
      <c r="CL373" t="str">
        <v>Dim. H, Whirl Blank</v>
      </c>
      <c r="CM373" t="str">
        <v>Dim. J, 'Blank Turn Maj. &amp; Whirl Blank</v>
      </c>
      <c r="CN373" t="str">
        <v>Disk Drop Indicator Tip</v>
      </c>
      <c r="CO373" t="str">
        <v>DWG 100448-15, Balloon F_1</v>
      </c>
      <c r="CP373" t="str">
        <v>DWG 100448-15, OL02571</v>
      </c>
      <c r="CQ373" t="str">
        <v>DWG 100448-41</v>
      </c>
      <c r="CR373" t="str">
        <v>DWG 9890040, (10E),Section Part, OL01139</v>
      </c>
      <c r="CS373" t="str">
        <v>DWG 9890040, (10E),Section, OL01139</v>
      </c>
      <c r="CT373" t="str">
        <v>DWG 9890040, (11E)</v>
      </c>
      <c r="CU373" t="str">
        <v>DWG 9890040, (11E), Pins with Flats</v>
      </c>
      <c r="CV373" t="str">
        <v>DWG 9890040, (12E),  Pass=.002 or less</v>
      </c>
      <c r="CW373" t="str">
        <v>DWG 9890040, (12E), See Image</v>
      </c>
      <c r="CX373" t="str">
        <v>DWG 9890040, (1E), OL01431</v>
      </c>
      <c r="CY373" t="str">
        <v>DWG 9890040, (1E), OL01432</v>
      </c>
      <c r="CZ373" t="str">
        <v>DWG 9890040, (2E), OL01432</v>
      </c>
      <c r="DA373" t="str">
        <v>DWG 9890040, (3E)</v>
      </c>
      <c r="DB373" t="str">
        <v>DWG 9890040, (4E)</v>
      </c>
      <c r="DC373" t="str">
        <v>DWG 9890040, (5E), OL02336</v>
      </c>
      <c r="DD373" t="str">
        <v>DWG 9890040, (6E)</v>
      </c>
      <c r="DE373" t="str">
        <v>DWG 9890040, (7E)</v>
      </c>
      <c r="DF373" t="str">
        <v>DWG 9890040, (8E), OL01433</v>
      </c>
      <c r="DG373" t="str">
        <v>DWG 9890040, (8E), OL01433, Section</v>
      </c>
      <c r="DH373" t="str">
        <v>DWG 9890040, (9E), Close to Rod Slot</v>
      </c>
      <c r="DI373" t="str">
        <v>DWG 9890040, (9E),Close to Rod Slot</v>
      </c>
      <c r="DJ373" t="str">
        <v>DWG FRM0105 PAGE 2</v>
      </c>
      <c r="DK373" t="str">
        <v>DWG# 100448-41</v>
      </c>
      <c r="DL373" t="str">
        <v>DWG# 100448-44</v>
      </c>
      <c r="DM373" t="str">
        <v>DWG# 9890003  (1), Section OL00436/A</v>
      </c>
      <c r="DN373" t="str">
        <v>DWG# 9890003 (3), Ring Gauge Constrained</v>
      </c>
      <c r="DO373" t="str">
        <v>DWG# 9890003 (4), Section</v>
      </c>
      <c r="DP373" t="str">
        <v>DWG#100448-26, Balloon 1K, OL02350</v>
      </c>
      <c r="DQ373" t="str">
        <v>DWG#100448-26, Balloon 2K, OL02350</v>
      </c>
      <c r="DR373" t="str">
        <v>DWG#100448-26, Balloon 3K, OL02363</v>
      </c>
      <c r="DS373" t="str">
        <v>DWG#100448-26, Balloon 4K</v>
      </c>
      <c r="DT373" t="str">
        <v>DWG#100448-26, Balloon 5K, Section</v>
      </c>
      <c r="DU373" t="str">
        <v>DWG#100448-26, Balloon 6K</v>
      </c>
      <c r="DV373" t="str">
        <v>DWG#100448-26, Balloon 7K, Section</v>
      </c>
      <c r="DW373" t="str">
        <v>DWG#100448-26, Mfg. Tol.</v>
      </c>
      <c r="DX373" t="str">
        <v>DWG#9890003 (2) Ring Gauge Constrained</v>
      </c>
      <c r="DY373" t="str">
        <v>DWG#9890044</v>
      </c>
      <c r="DZ373" t="str">
        <v>DWG#9890044 .1985 to .2005=Pass</v>
      </c>
      <c r="EA373" t="str">
        <v>DWG#9890044 Overlay OL02441</v>
      </c>
      <c r="EB373" t="str">
        <v>DWG#9890044, OL02441</v>
      </c>
      <c r="EC373" t="str">
        <v>DWG#FRM0105</v>
      </c>
      <c r="ED373" t="str">
        <v>EXT.</v>
      </c>
      <c r="EE373" t="str">
        <v>EXT. Section, OL02460</v>
      </c>
      <c r="EF373" t="str">
        <v>EXT., OL04223</v>
      </c>
      <c r="EG373" t="str">
        <v>Flat Drop Indicator Tip</v>
      </c>
      <c r="EH373" t="str">
        <v>Full Go Pin, No Light, at Radius</v>
      </c>
      <c r="EI373" t="str">
        <v>Function Check</v>
      </c>
      <c r="EJ373" t="str">
        <v>GO Function Gauge</v>
      </c>
      <c r="EK373" t="str">
        <v>Go Gauge for Balloon 1 &amp; 4</v>
      </c>
      <c r="EL373" t="str">
        <v>Go Pin must pass through</v>
      </c>
      <c r="EM373" t="str">
        <v>Greater than .005 = Fail, Section</v>
      </c>
      <c r="EN373" t="str">
        <v>Greater than .025 out of center = Fail</v>
      </c>
      <c r="EO373" t="str">
        <v>Greater than 2.6 = Pass</v>
      </c>
      <c r="EP373" t="str">
        <v>Green = Pass, Red = Fail</v>
      </c>
      <c r="EQ373" t="str">
        <v>Hex Depth</v>
      </c>
      <c r="ER373" t="str">
        <v>Hex Minor</v>
      </c>
      <c r="ES373" t="str">
        <v>Hole Dia.</v>
      </c>
      <c r="ET373" t="str">
        <v>ID Sphere Finish</v>
      </c>
      <c r="EU373" t="str">
        <v>ID/OD Both Sides, Diff. .002 or less = Pass</v>
      </c>
      <c r="EV373" t="str">
        <v>If Looks Big, Section</v>
      </c>
      <c r="EW373" t="str">
        <v>If Looks Small, Section</v>
      </c>
      <c r="EX373" t="str">
        <v>Insp. Close to Break Away, Mfg.Tol.</v>
      </c>
      <c r="EY373" t="str">
        <v>INT.</v>
      </c>
      <c r="EZ373" t="str">
        <v>INT. Section, OL02460</v>
      </c>
      <c r="FA373" t="str">
        <v>INT., OL04223</v>
      </c>
      <c r="FB373" t="str">
        <v>Intersect. of 7.7 &amp; R0.10</v>
      </c>
      <c r="FC373" t="str">
        <v>Intersect. of 8.79 and R.25 MAX</v>
      </c>
      <c r="FD373" t="str">
        <v>Keep Ind. Tip away from corner</v>
      </c>
      <c r="FE373" t="str">
        <v>L31</v>
      </c>
      <c r="FF373" t="str">
        <v>Laser Mark</v>
      </c>
      <c r="FG373" t="str">
        <v>LASER PER NOTE 4</v>
      </c>
      <c r="FH373" t="str">
        <v>LASER PER NOTE 4, Final Check 1 only</v>
      </c>
      <c r="FI373" t="str">
        <v>Less than .002 out of center = Pass</v>
      </c>
      <c r="FJ373" t="str">
        <v>Less than 2.75 = Pass, Section</v>
      </c>
      <c r="FK373" t="str">
        <v>List as pin. Not Calibrated</v>
      </c>
      <c r="FL373" t="str">
        <v>M9 X 1.25 BUTT See Comment Image</v>
      </c>
      <c r="FM373" t="str">
        <v>Manual Section</v>
      </c>
      <c r="FN373" t="str">
        <v>Max Deep .241 NO-GO =.42</v>
      </c>
      <c r="FO373" t="str">
        <v>MAX Depth of (Note 7) .241 NO-GO Pin</v>
      </c>
      <c r="FP373" t="str">
        <v>Measure from Blue Line, See Image</v>
      </c>
      <c r="FQ373" t="str">
        <v>Measure Width of Blue Area, See Image</v>
      </c>
      <c r="FR373" t="str">
        <v>Mfg. Tol</v>
      </c>
      <c r="FS373" t="str">
        <v>Mfg. Tol, See Image</v>
      </c>
      <c r="FT373" t="str">
        <v>Mfg. Tol.</v>
      </c>
      <c r="FU373" t="str">
        <v>Mfg. Tol. "A"</v>
      </c>
      <c r="FV373" t="str">
        <v>Mfg. Tol. (Zero on Gauge Full Dia. Lead)</v>
      </c>
      <c r="FW373" t="str">
        <v>Mfg. Tol. Balloon 11, See Image</v>
      </c>
      <c r="FX373" t="str">
        <v>Mfg. Tol. Balloon 4</v>
      </c>
      <c r="FY373" t="str">
        <v>Mfg. Tol. Balloon 7</v>
      </c>
      <c r="FZ373" t="str">
        <v xml:space="preserve">Mfg. Tol. C-Bore Face (Ballo 28) </v>
      </c>
      <c r="GA373" t="str">
        <v>Mfg. Tol. Section</v>
      </c>
      <c r="GB373" t="str">
        <v>Mfg. Tol. See Image</v>
      </c>
      <c r="GC373" t="str">
        <v>Mfg. Tol., 3 Places, Record MAX</v>
      </c>
      <c r="GD373" t="str">
        <v>Mfg. Tol., Balloon 11</v>
      </c>
      <c r="GE373" t="str">
        <v>Mfg. Tol., Balloon 7</v>
      </c>
      <c r="GF373" t="str">
        <v>Mfg. Tol., Blank</v>
      </c>
      <c r="GG373" t="str">
        <v>Mfg. Tol., Blank, Balloon 12</v>
      </c>
      <c r="GH373" t="str">
        <v>Mfg. Tol., Blend to SØ.320</v>
      </c>
      <c r="GI373" t="str">
        <v>Mfg. Tol., Calculation</v>
      </c>
      <c r="GJ373" t="str">
        <v>Mfg. Tol., For Mill Fixture</v>
      </c>
      <c r="GK373" t="str">
        <v>Mfg. Tol., L32</v>
      </c>
      <c r="GL373" t="str">
        <v>Mfg. Tol., L33</v>
      </c>
      <c r="GM373" t="str">
        <v>Mfg. Tol., No Tool Marks</v>
      </c>
      <c r="GN373" t="str">
        <v>Mfg. Tol., OL03361</v>
      </c>
      <c r="GO373" t="str">
        <v>Mfg. Tol., Record off center value</v>
      </c>
      <c r="GP373" t="str">
        <v>Mfg. Tol., Same 3 Places, Record MIN</v>
      </c>
      <c r="GQ373" t="str">
        <v>Mfg. Tol., Section</v>
      </c>
      <c r="GR373" t="str">
        <v>Mfg. Tol., Section B-B</v>
      </c>
      <c r="GS373" t="str">
        <v>Mfg. Tol., Section, OL03361</v>
      </c>
      <c r="GT373" t="str">
        <v>Mfg. Tol., Section, Per Note 2</v>
      </c>
      <c r="GU373" t="str">
        <v>Mfg. Tol., See Image</v>
      </c>
      <c r="GV373" t="str">
        <v>Mfg. Tol., See Image, Bore in Blue</v>
      </c>
      <c r="GW373" t="str">
        <v>Mfg. Tol., See Image, Hook Tip</v>
      </c>
      <c r="GX373" t="str">
        <v>Mfg. Tol., Sharp Okay No Burr</v>
      </c>
      <c r="GY373" t="str">
        <v>Mfg. Tol., Threadless Blank</v>
      </c>
      <c r="GZ373" t="str">
        <v>Mfg.Tol.</v>
      </c>
      <c r="HA373" t="str">
        <v>Mgf. To., T.S.C.</v>
      </c>
      <c r="HB373" t="str">
        <v>Milled Feature</v>
      </c>
      <c r="HC373" t="str">
        <v>Milled Feature, OL04045</v>
      </c>
      <c r="HD373" t="str">
        <v>More than .0005 out of center = Fail</v>
      </c>
      <c r="HE373" t="str">
        <v>Must Pass Through</v>
      </c>
      <c r="HF373" t="str">
        <v>Must pass through gauge</v>
      </c>
      <c r="HG373" t="str">
        <v>Must Pass Through Go Gauge</v>
      </c>
      <c r="HH373" t="str">
        <v>Must Pass, See Image.</v>
      </c>
      <c r="HI373" t="str">
        <v>NA</v>
      </c>
      <c r="HJ373" t="str">
        <v>Narrow Area</v>
      </c>
      <c r="HK373" t="str">
        <v>Near Balloon 21</v>
      </c>
      <c r="HL373" t="str">
        <v>Near Datum B</v>
      </c>
      <c r="HM373" t="str">
        <v>Neck Dia.</v>
      </c>
      <c r="HN373" t="str">
        <v>Neck to Head Rad.</v>
      </c>
      <c r="HO373" t="str">
        <v>No Copper Deposits Allowed</v>
      </c>
      <c r="HP373" t="str">
        <v>No Section</v>
      </c>
      <c r="HQ373" t="str">
        <v>No Section, .01 to .014 = Pass</v>
      </c>
      <c r="HR373" t="str">
        <v>No Section, Rotate Part</v>
      </c>
      <c r="HS373" t="str">
        <v>No Section, See Image</v>
      </c>
      <c r="HT373" t="str">
        <v>No Slot, Section B-B</v>
      </c>
      <c r="HU373" t="str">
        <v>No visual step = Pass</v>
      </c>
      <c r="HV373" t="str">
        <v>Not to exceed .95 Deep</v>
      </c>
      <c r="HW373" t="str">
        <v>Note 1</v>
      </c>
      <c r="HX373" t="str">
        <v>OL00333/A</v>
      </c>
      <c r="HY373" t="str">
        <v>OL00519</v>
      </c>
      <c r="HZ373" t="str">
        <v>OL00520</v>
      </c>
      <c r="IA373" t="str">
        <v>OL00529</v>
      </c>
      <c r="IB373" t="str">
        <v>OL00542</v>
      </c>
      <c r="IC373" t="str">
        <v>OL00724</v>
      </c>
      <c r="ID373" t="str">
        <v>OL01250</v>
      </c>
      <c r="IE373" t="str">
        <v>OL01869, Threadless Blank</v>
      </c>
      <c r="IF373" t="str">
        <v>OL01870, Section</v>
      </c>
      <c r="IG373" t="str">
        <v>OL02255</v>
      </c>
      <c r="IH373" t="str">
        <v>OL02255, Mfg. Tol.</v>
      </c>
      <c r="II373" t="str">
        <v>OL02302</v>
      </c>
      <c r="IJ373" t="str">
        <v xml:space="preserve">OL02318  needed per image instructions </v>
      </c>
      <c r="IK373" t="str">
        <v>OL02556</v>
      </c>
      <c r="IL373" t="str">
        <v>OL02557</v>
      </c>
      <c r="IM373" t="str">
        <v>OL02567</v>
      </c>
      <c r="IN373" t="str">
        <v>OL02653</v>
      </c>
      <c r="IO373" t="str">
        <v>OL02718</v>
      </c>
      <c r="IP373" t="str">
        <v>OL02841</v>
      </c>
      <c r="IQ373" t="str">
        <v>OL02842</v>
      </c>
      <c r="IR373" t="str">
        <v>OL02844</v>
      </c>
      <c r="IS373" t="str">
        <v>OL02871</v>
      </c>
      <c r="IT373" t="str">
        <v>OL02887</v>
      </c>
      <c r="IU373" t="str">
        <v>OL03766</v>
      </c>
      <c r="IV373" t="str">
        <v>OL03868</v>
      </c>
      <c r="IW373" t="str">
        <v>OL03869</v>
      </c>
      <c r="IX373" t="str">
        <v>OL03870</v>
      </c>
      <c r="IY373" t="str">
        <v>OL03873, DWG# 100448-44</v>
      </c>
      <c r="IZ373" t="str">
        <v>OL03949</v>
      </c>
      <c r="JA373" t="str">
        <v xml:space="preserve">OL04043, Section </v>
      </c>
      <c r="JB373" t="str">
        <v xml:space="preserve">OL04044, Section </v>
      </c>
      <c r="JC373" t="str">
        <v>OL04045</v>
      </c>
      <c r="JD373" t="str">
        <v>OL04045, Milled Feature</v>
      </c>
      <c r="JE373" t="str">
        <v>OL04063</v>
      </c>
      <c r="JF373" t="str">
        <v>OL04064</v>
      </c>
      <c r="JG373" t="str">
        <v>OL04065</v>
      </c>
      <c r="JH373" t="str">
        <v>OL04181</v>
      </c>
      <c r="JI373" t="str">
        <v>OL04218</v>
      </c>
      <c r="JJ373" t="str">
        <v>OL04224, See Image</v>
      </c>
      <c r="JK373" t="str">
        <v>OL04374</v>
      </c>
      <c r="JL373" t="str">
        <v>OL04375, Section M-M</v>
      </c>
      <c r="JM373" t="str">
        <v>OL04376, Section M-M</v>
      </c>
      <c r="JN373" t="str">
        <v>OL04443</v>
      </c>
      <c r="JO373" t="str">
        <v>OL04444</v>
      </c>
      <c r="JP373" t="str">
        <v>One side of slot</v>
      </c>
      <c r="JQ373" t="str">
        <v>Other side of slot</v>
      </c>
      <c r="JR373" t="str">
        <v>Out of center more than .002 = Fail</v>
      </c>
      <c r="JS373" t="str">
        <v>Out of center more than.002 = Fail</v>
      </c>
      <c r="JT373" t="str">
        <v>Overlay OL02713</v>
      </c>
    </row>
    <row r="374" spans="1:280">
      <c r="A374" s="74" t="s">
        <v>778</v>
      </c>
      <c r="C374" s="74" t="str" cm="1">
        <f t="array" ref="C374:JT374">TRANSPOSE(_xlfn._xlws.SORT(_xlfn._xlws.FILTER($A$2:$A$279,ISNUMBER(SEARCH('Prt. Lib. &amp; Routine, Table'!M381,$A$2:$A$279)),"not found")))</f>
        <v xml:space="preserve"> 'C', Whirl Blank</v>
      </c>
      <c r="D374" t="str">
        <v xml:space="preserve"> See Image, Constrained</v>
      </c>
      <c r="E374" t="str">
        <v>(.04 to .12 range = Pass)</v>
      </c>
      <c r="F374" t="str">
        <v>(.042 FULL) Go Pin Seat Fully</v>
      </c>
      <c r="G374" t="str">
        <v>(B), Mfg. Tol.</v>
      </c>
      <c r="H374" t="str">
        <v>(B), O.A.L.</v>
      </c>
      <c r="I374" t="str">
        <v>.001 or less =Pass</v>
      </c>
      <c r="J374" t="str">
        <v>.001 or less out of center = Pass</v>
      </c>
      <c r="K374" t="str">
        <v>.002 or Less = Pass</v>
      </c>
      <c r="L374" t="str">
        <v>.002 or Less out of center = Pass</v>
      </c>
      <c r="M374" t="str">
        <v>.005 to .015 = Pass</v>
      </c>
      <c r="N374" t="str">
        <v>.0125 Mean, Section</v>
      </c>
      <c r="O374" t="str">
        <v>.025 or Less in X &amp; Y=Pass</v>
      </c>
      <c r="P374" t="str">
        <v>.038 Mean</v>
      </c>
      <c r="Q374" t="str">
        <v>.063 MM = .0024 IN, See Image</v>
      </c>
      <c r="R374" t="str">
        <v>.063MM = .0024"</v>
      </c>
      <c r="S374" t="str">
        <v>.243 NO-GO, Unconstrained, Must Not Start</v>
      </c>
      <c r="T374" t="str">
        <v>@ Back Face &amp; ID, No Raised Edge</v>
      </c>
      <c r="U374" t="str">
        <v>@ Back Face &amp; OD, No Raised Edge</v>
      </c>
      <c r="V374" t="str">
        <v>@ ID &amp; FACE</v>
      </c>
      <c r="W374" t="str">
        <v>@ OD &amp; BACK FACE</v>
      </c>
      <c r="X374" t="str">
        <v>@ OD &amp; FACE</v>
      </c>
      <c r="Y374" t="str">
        <v>Across from slot</v>
      </c>
      <c r="Z374" t="str">
        <v>All Edge Breaks</v>
      </c>
      <c r="AA374" t="str">
        <v>Attached to bar stock</v>
      </c>
      <c r="AB374" t="str">
        <v xml:space="preserve">Back Turn Fillet Rad. </v>
      </c>
      <c r="AC374" t="str">
        <v>Balloon 1 (DWG FRM0105 Page 2, NV-27)</v>
      </c>
      <c r="AD374" t="str">
        <v>Balloon 1 (DWG FRM0105, NV-30)</v>
      </c>
      <c r="AE374" t="str">
        <v>Balloon 1 (P# 9890002-20) OL00429/A</v>
      </c>
      <c r="AF374" t="str">
        <v>Balloon 1, DWG#FRM0105</v>
      </c>
      <c r="AG374" t="str">
        <v>Balloon 11, See Image</v>
      </c>
      <c r="AH374" t="str">
        <v xml:space="preserve">Balloon 2 (DWG FRM0105 Page 2, NV-27) </v>
      </c>
      <c r="AI374" t="str">
        <v>Balloon 2 (DWG FRM0105, NV-30)</v>
      </c>
      <c r="AJ374" t="str">
        <v>Balloon 2 (P# 9890002-20)</v>
      </c>
      <c r="AK374" t="str">
        <v>Balloon 2, DWG#FRM0105</v>
      </c>
      <c r="AL374" t="str">
        <v>Balloon 2, DWG#FRM0105, See Image</v>
      </c>
      <c r="AM374" t="str">
        <v>Balloon 3 (DWG FRM0105, NV-30 Minor)</v>
      </c>
      <c r="AN374" t="str">
        <v>Balloon 3 (DWG FRM0105, NV-30)</v>
      </c>
      <c r="AO374" t="str">
        <v>Balloon 3 (P# 9890002-20)</v>
      </c>
      <c r="AP374" t="str">
        <v>Balloon 4</v>
      </c>
      <c r="AQ374" t="str">
        <v>Balloon 4 (P# 9890002-20)</v>
      </c>
      <c r="AR374" t="str">
        <v>Below Middle Band</v>
      </c>
      <c r="AS374" t="str">
        <v>Best Fit Pin, .003 or Less =Pass</v>
      </c>
      <c r="AT374" t="str">
        <v>Blank</v>
      </c>
      <c r="AU374" t="str">
        <v>Blank Turn Maj.</v>
      </c>
      <c r="AV374" t="str">
        <v>Blank Turn Maj. Mill Flt., OL4172</v>
      </c>
      <c r="AW374" t="str">
        <v>Blank Without .010 Slots</v>
      </c>
      <c r="AX374" t="str">
        <v>Blank Without .010 Slots, Section</v>
      </c>
      <c r="AY374" t="str">
        <v>Blank without thread</v>
      </c>
      <c r="AZ374" t="str">
        <v xml:space="preserve">Blank, Center of V Grv. </v>
      </c>
      <c r="BA374" t="str">
        <v>Blank, Check R adjacent Balloon 17</v>
      </c>
      <c r="BB374" t="str">
        <v>Blank, EXT. Feature</v>
      </c>
      <c r="BC374" t="str">
        <v>Blank, See Image, OL04335</v>
      </c>
      <c r="BD374" t="str">
        <v>Blank, See Image, OL04336</v>
      </c>
      <c r="BE374" t="str">
        <v xml:space="preserve">Blank, Thrd. </v>
      </c>
      <c r="BF374" t="str">
        <v>Blank, Turn Tip</v>
      </c>
      <c r="BG374" t="str">
        <v>Blank, Without Thrd.</v>
      </c>
      <c r="BH374" t="str">
        <v>Blank, Without Thread</v>
      </c>
      <c r="BI374" t="str">
        <v xml:space="preserve">Blunt Start Blend to Minor </v>
      </c>
      <c r="BJ374" t="str">
        <v>Calc., Use Go HEX</v>
      </c>
      <c r="BK374" t="str">
        <v>Can't dig into OD</v>
      </c>
      <c r="BL374" t="str">
        <v>Carbide Gauge</v>
      </c>
      <c r="BM374" t="str">
        <v xml:space="preserve">Center of V Grv. </v>
      </c>
      <c r="BN374" t="str">
        <v>Centered Less than .03 = Pass</v>
      </c>
      <c r="BO374" t="str">
        <v>Centered within .0005 or Less = Pass</v>
      </c>
      <c r="BP374" t="str">
        <v>Centered within .001 or Less = Pass</v>
      </c>
      <c r="BQ374" t="str">
        <v>Centered within .0254 or Less = Pass</v>
      </c>
      <c r="BR374" t="str">
        <v>Check close to Rod Slot</v>
      </c>
      <c r="BS374" t="str">
        <v>Check every other hole</v>
      </c>
      <c r="BT374" t="str">
        <v>Check Go over full length of slot.</v>
      </c>
      <c r="BU374" t="str">
        <v>Check Near Closed End</v>
      </c>
      <c r="BV374" t="str">
        <v>Check per Print View, Away from Rod Slot</v>
      </c>
      <c r="BW374" t="str">
        <v>Check to Balloon 30 Go Pin</v>
      </c>
      <c r="BX374" t="str">
        <v>Check with .2705 SET Pin Inside Part</v>
      </c>
      <c r="BY374" t="str">
        <v>Check with Hex Up</v>
      </c>
      <c r="BZ374" t="str">
        <v>CMM Blank</v>
      </c>
      <c r="CA374" t="str">
        <v>Confirm Full Radius</v>
      </c>
      <c r="CB374" t="str">
        <v>Constrained in fixture</v>
      </c>
      <c r="CC374" t="str">
        <v>Constrained with Ring</v>
      </c>
      <c r="CD374" t="str">
        <v>Constrained, See Image</v>
      </c>
      <c r="CE374" t="str">
        <v>Dim. "A"</v>
      </c>
      <c r="CF374" t="str">
        <v>Dim. "B"</v>
      </c>
      <c r="CG374" t="str">
        <v>Dim. "C"</v>
      </c>
      <c r="CH374" t="str">
        <v>Dim. "D", Whirl Blank</v>
      </c>
      <c r="CI374" t="str">
        <v>Dim. "G"</v>
      </c>
      <c r="CJ374" t="str">
        <v>Dim. E, Blank Turn Maj. &amp;  Mill Flt</v>
      </c>
      <c r="CK374" t="str">
        <v>Dim. E, Blank Turn Maj.&amp;  Mill Flt</v>
      </c>
      <c r="CL374" t="str">
        <v>Dim. H, Whirl Blank</v>
      </c>
      <c r="CM374" t="str">
        <v>Dim. J, 'Blank Turn Maj. &amp; Whirl Blank</v>
      </c>
      <c r="CN374" t="str">
        <v>Disk Drop Indicator Tip</v>
      </c>
      <c r="CO374" t="str">
        <v>DWG 100448-15, Balloon F_1</v>
      </c>
      <c r="CP374" t="str">
        <v>DWG 100448-15, OL02571</v>
      </c>
      <c r="CQ374" t="str">
        <v>DWG 100448-41</v>
      </c>
      <c r="CR374" t="str">
        <v>DWG 9890040, (10E),Section Part, OL01139</v>
      </c>
      <c r="CS374" t="str">
        <v>DWG 9890040, (10E),Section, OL01139</v>
      </c>
      <c r="CT374" t="str">
        <v>DWG 9890040, (11E)</v>
      </c>
      <c r="CU374" t="str">
        <v>DWG 9890040, (11E), Pins with Flats</v>
      </c>
      <c r="CV374" t="str">
        <v>DWG 9890040, (12E),  Pass=.002 or less</v>
      </c>
      <c r="CW374" t="str">
        <v>DWG 9890040, (12E), See Image</v>
      </c>
      <c r="CX374" t="str">
        <v>DWG 9890040, (1E), OL01431</v>
      </c>
      <c r="CY374" t="str">
        <v>DWG 9890040, (1E), OL01432</v>
      </c>
      <c r="CZ374" t="str">
        <v>DWG 9890040, (2E), OL01432</v>
      </c>
      <c r="DA374" t="str">
        <v>DWG 9890040, (3E)</v>
      </c>
      <c r="DB374" t="str">
        <v>DWG 9890040, (4E)</v>
      </c>
      <c r="DC374" t="str">
        <v>DWG 9890040, (5E), OL02336</v>
      </c>
      <c r="DD374" t="str">
        <v>DWG 9890040, (6E)</v>
      </c>
      <c r="DE374" t="str">
        <v>DWG 9890040, (7E)</v>
      </c>
      <c r="DF374" t="str">
        <v>DWG 9890040, (8E), OL01433</v>
      </c>
      <c r="DG374" t="str">
        <v>DWG 9890040, (8E), OL01433, Section</v>
      </c>
      <c r="DH374" t="str">
        <v>DWG 9890040, (9E), Close to Rod Slot</v>
      </c>
      <c r="DI374" t="str">
        <v>DWG 9890040, (9E),Close to Rod Slot</v>
      </c>
      <c r="DJ374" t="str">
        <v>DWG FRM0105 PAGE 2</v>
      </c>
      <c r="DK374" t="str">
        <v>DWG# 100448-41</v>
      </c>
      <c r="DL374" t="str">
        <v>DWG# 100448-44</v>
      </c>
      <c r="DM374" t="str">
        <v>DWG# 9890003  (1), Section OL00436/A</v>
      </c>
      <c r="DN374" t="str">
        <v>DWG# 9890003 (3), Ring Gauge Constrained</v>
      </c>
      <c r="DO374" t="str">
        <v>DWG# 9890003 (4), Section</v>
      </c>
      <c r="DP374" t="str">
        <v>DWG#100448-26, Balloon 1K, OL02350</v>
      </c>
      <c r="DQ374" t="str">
        <v>DWG#100448-26, Balloon 2K, OL02350</v>
      </c>
      <c r="DR374" t="str">
        <v>DWG#100448-26, Balloon 3K, OL02363</v>
      </c>
      <c r="DS374" t="str">
        <v>DWG#100448-26, Balloon 4K</v>
      </c>
      <c r="DT374" t="str">
        <v>DWG#100448-26, Balloon 5K, Section</v>
      </c>
      <c r="DU374" t="str">
        <v>DWG#100448-26, Balloon 6K</v>
      </c>
      <c r="DV374" t="str">
        <v>DWG#100448-26, Balloon 7K, Section</v>
      </c>
      <c r="DW374" t="str">
        <v>DWG#100448-26, Mfg. Tol.</v>
      </c>
      <c r="DX374" t="str">
        <v>DWG#9890003 (2) Ring Gauge Constrained</v>
      </c>
      <c r="DY374" t="str">
        <v>DWG#9890044</v>
      </c>
      <c r="DZ374" t="str">
        <v>DWG#9890044 .1985 to .2005=Pass</v>
      </c>
      <c r="EA374" t="str">
        <v>DWG#9890044 Overlay OL02441</v>
      </c>
      <c r="EB374" t="str">
        <v>DWG#9890044, OL02441</v>
      </c>
      <c r="EC374" t="str">
        <v>DWG#FRM0105</v>
      </c>
      <c r="ED374" t="str">
        <v>EXT.</v>
      </c>
      <c r="EE374" t="str">
        <v>EXT. Section, OL02460</v>
      </c>
      <c r="EF374" t="str">
        <v>EXT., OL04223</v>
      </c>
      <c r="EG374" t="str">
        <v>Flat Drop Indicator Tip</v>
      </c>
      <c r="EH374" t="str">
        <v>Full Go Pin, No Light, at Radius</v>
      </c>
      <c r="EI374" t="str">
        <v>Function Check</v>
      </c>
      <c r="EJ374" t="str">
        <v>GO Function Gauge</v>
      </c>
      <c r="EK374" t="str">
        <v>Go Gauge for Balloon 1 &amp; 4</v>
      </c>
      <c r="EL374" t="str">
        <v>Go Pin must pass through</v>
      </c>
      <c r="EM374" t="str">
        <v>Greater than .005 = Fail, Section</v>
      </c>
      <c r="EN374" t="str">
        <v>Greater than .025 out of center = Fail</v>
      </c>
      <c r="EO374" t="str">
        <v>Greater than 2.6 = Pass</v>
      </c>
      <c r="EP374" t="str">
        <v>Green = Pass, Red = Fail</v>
      </c>
      <c r="EQ374" t="str">
        <v>Hex Depth</v>
      </c>
      <c r="ER374" t="str">
        <v>Hex Minor</v>
      </c>
      <c r="ES374" t="str">
        <v>Hole Dia.</v>
      </c>
      <c r="ET374" t="str">
        <v>ID Sphere Finish</v>
      </c>
      <c r="EU374" t="str">
        <v>ID/OD Both Sides, Diff. .002 or less = Pass</v>
      </c>
      <c r="EV374" t="str">
        <v>If Looks Big, Section</v>
      </c>
      <c r="EW374" t="str">
        <v>If Looks Small, Section</v>
      </c>
      <c r="EX374" t="str">
        <v>Insp. Close to Break Away, Mfg.Tol.</v>
      </c>
      <c r="EY374" t="str">
        <v>INT.</v>
      </c>
      <c r="EZ374" t="str">
        <v>INT. Section, OL02460</v>
      </c>
      <c r="FA374" t="str">
        <v>INT., OL04223</v>
      </c>
      <c r="FB374" t="str">
        <v>Intersect. of 7.7 &amp; R0.10</v>
      </c>
      <c r="FC374" t="str">
        <v>Intersect. of 8.79 and R.25 MAX</v>
      </c>
      <c r="FD374" t="str">
        <v>Keep Ind. Tip away from corner</v>
      </c>
      <c r="FE374" t="str">
        <v>L31</v>
      </c>
      <c r="FF374" t="str">
        <v>Laser Mark</v>
      </c>
      <c r="FG374" t="str">
        <v>LASER PER NOTE 4</v>
      </c>
      <c r="FH374" t="str">
        <v>LASER PER NOTE 4, Final Check 1 only</v>
      </c>
      <c r="FI374" t="str">
        <v>Less than .002 out of center = Pass</v>
      </c>
      <c r="FJ374" t="str">
        <v>Less than 2.75 = Pass, Section</v>
      </c>
      <c r="FK374" t="str">
        <v>List as pin. Not Calibrated</v>
      </c>
      <c r="FL374" t="str">
        <v>M9 X 1.25 BUTT See Comment Image</v>
      </c>
      <c r="FM374" t="str">
        <v>Manual Section</v>
      </c>
      <c r="FN374" t="str">
        <v>Max Deep .241 NO-GO =.42</v>
      </c>
      <c r="FO374" t="str">
        <v>MAX Depth of (Note 7) .241 NO-GO Pin</v>
      </c>
      <c r="FP374" t="str">
        <v>Measure from Blue Line, See Image</v>
      </c>
      <c r="FQ374" t="str">
        <v>Measure Width of Blue Area, See Image</v>
      </c>
      <c r="FR374" t="str">
        <v>Mfg. Tol</v>
      </c>
      <c r="FS374" t="str">
        <v>Mfg. Tol, See Image</v>
      </c>
      <c r="FT374" t="str">
        <v>Mfg. Tol.</v>
      </c>
      <c r="FU374" t="str">
        <v>Mfg. Tol. "A"</v>
      </c>
      <c r="FV374" t="str">
        <v>Mfg. Tol. (Zero on Gauge Full Dia. Lead)</v>
      </c>
      <c r="FW374" t="str">
        <v>Mfg. Tol. Balloon 11, See Image</v>
      </c>
      <c r="FX374" t="str">
        <v>Mfg. Tol. Balloon 4</v>
      </c>
      <c r="FY374" t="str">
        <v>Mfg. Tol. Balloon 7</v>
      </c>
      <c r="FZ374" t="str">
        <v xml:space="preserve">Mfg. Tol. C-Bore Face (Ballo 28) </v>
      </c>
      <c r="GA374" t="str">
        <v>Mfg. Tol. Section</v>
      </c>
      <c r="GB374" t="str">
        <v>Mfg. Tol. See Image</v>
      </c>
      <c r="GC374" t="str">
        <v>Mfg. Tol., 3 Places, Record MAX</v>
      </c>
      <c r="GD374" t="str">
        <v>Mfg. Tol., Balloon 11</v>
      </c>
      <c r="GE374" t="str">
        <v>Mfg. Tol., Balloon 7</v>
      </c>
      <c r="GF374" t="str">
        <v>Mfg. Tol., Blank</v>
      </c>
      <c r="GG374" t="str">
        <v>Mfg. Tol., Blank, Balloon 12</v>
      </c>
      <c r="GH374" t="str">
        <v>Mfg. Tol., Blend to SØ.320</v>
      </c>
      <c r="GI374" t="str">
        <v>Mfg. Tol., Calculation</v>
      </c>
      <c r="GJ374" t="str">
        <v>Mfg. Tol., For Mill Fixture</v>
      </c>
      <c r="GK374" t="str">
        <v>Mfg. Tol., L32</v>
      </c>
      <c r="GL374" t="str">
        <v>Mfg. Tol., L33</v>
      </c>
      <c r="GM374" t="str">
        <v>Mfg. Tol., No Tool Marks</v>
      </c>
      <c r="GN374" t="str">
        <v>Mfg. Tol., OL03361</v>
      </c>
      <c r="GO374" t="str">
        <v>Mfg. Tol., Record off center value</v>
      </c>
      <c r="GP374" t="str">
        <v>Mfg. Tol., Same 3 Places, Record MIN</v>
      </c>
      <c r="GQ374" t="str">
        <v>Mfg. Tol., Section</v>
      </c>
      <c r="GR374" t="str">
        <v>Mfg. Tol., Section B-B</v>
      </c>
      <c r="GS374" t="str">
        <v>Mfg. Tol., Section, OL03361</v>
      </c>
      <c r="GT374" t="str">
        <v>Mfg. Tol., Section, Per Note 2</v>
      </c>
      <c r="GU374" t="str">
        <v>Mfg. Tol., See Image</v>
      </c>
      <c r="GV374" t="str">
        <v>Mfg. Tol., See Image, Bore in Blue</v>
      </c>
      <c r="GW374" t="str">
        <v>Mfg. Tol., See Image, Hook Tip</v>
      </c>
      <c r="GX374" t="str">
        <v>Mfg. Tol., Sharp Okay No Burr</v>
      </c>
      <c r="GY374" t="str">
        <v>Mfg. Tol., Threadless Blank</v>
      </c>
      <c r="GZ374" t="str">
        <v>Mfg.Tol.</v>
      </c>
      <c r="HA374" t="str">
        <v>Mgf. To., T.S.C.</v>
      </c>
      <c r="HB374" t="str">
        <v>Milled Feature</v>
      </c>
      <c r="HC374" t="str">
        <v>Milled Feature, OL04045</v>
      </c>
      <c r="HD374" t="str">
        <v>More than .0005 out of center = Fail</v>
      </c>
      <c r="HE374" t="str">
        <v>Must Pass Through</v>
      </c>
      <c r="HF374" t="str">
        <v>Must pass through gauge</v>
      </c>
      <c r="HG374" t="str">
        <v>Must Pass Through Go Gauge</v>
      </c>
      <c r="HH374" t="str">
        <v>Must Pass, See Image.</v>
      </c>
      <c r="HI374" t="str">
        <v>NA</v>
      </c>
      <c r="HJ374" t="str">
        <v>Narrow Area</v>
      </c>
      <c r="HK374" t="str">
        <v>Near Balloon 21</v>
      </c>
      <c r="HL374" t="str">
        <v>Near Datum B</v>
      </c>
      <c r="HM374" t="str">
        <v>Neck Dia.</v>
      </c>
      <c r="HN374" t="str">
        <v>Neck to Head Rad.</v>
      </c>
      <c r="HO374" t="str">
        <v>No Copper Deposits Allowed</v>
      </c>
      <c r="HP374" t="str">
        <v>No Section</v>
      </c>
      <c r="HQ374" t="str">
        <v>No Section, .01 to .014 = Pass</v>
      </c>
      <c r="HR374" t="str">
        <v>No Section, Rotate Part</v>
      </c>
      <c r="HS374" t="str">
        <v>No Section, See Image</v>
      </c>
      <c r="HT374" t="str">
        <v>No Slot, Section B-B</v>
      </c>
      <c r="HU374" t="str">
        <v>No visual step = Pass</v>
      </c>
      <c r="HV374" t="str">
        <v>Not to exceed .95 Deep</v>
      </c>
      <c r="HW374" t="str">
        <v>Note 1</v>
      </c>
      <c r="HX374" t="str">
        <v>OL00333/A</v>
      </c>
      <c r="HY374" t="str">
        <v>OL00519</v>
      </c>
      <c r="HZ374" t="str">
        <v>OL00520</v>
      </c>
      <c r="IA374" t="str">
        <v>OL00529</v>
      </c>
      <c r="IB374" t="str">
        <v>OL00542</v>
      </c>
      <c r="IC374" t="str">
        <v>OL00724</v>
      </c>
      <c r="ID374" t="str">
        <v>OL01250</v>
      </c>
      <c r="IE374" t="str">
        <v>OL01869, Threadless Blank</v>
      </c>
      <c r="IF374" t="str">
        <v>OL01870, Section</v>
      </c>
      <c r="IG374" t="str">
        <v>OL02255</v>
      </c>
      <c r="IH374" t="str">
        <v>OL02255, Mfg. Tol.</v>
      </c>
      <c r="II374" t="str">
        <v>OL02302</v>
      </c>
      <c r="IJ374" t="str">
        <v xml:space="preserve">OL02318  needed per image instructions </v>
      </c>
      <c r="IK374" t="str">
        <v>OL02556</v>
      </c>
      <c r="IL374" t="str">
        <v>OL02557</v>
      </c>
      <c r="IM374" t="str">
        <v>OL02567</v>
      </c>
      <c r="IN374" t="str">
        <v>OL02653</v>
      </c>
      <c r="IO374" t="str">
        <v>OL02718</v>
      </c>
      <c r="IP374" t="str">
        <v>OL02841</v>
      </c>
      <c r="IQ374" t="str">
        <v>OL02842</v>
      </c>
      <c r="IR374" t="str">
        <v>OL02844</v>
      </c>
      <c r="IS374" t="str">
        <v>OL02871</v>
      </c>
      <c r="IT374" t="str">
        <v>OL02887</v>
      </c>
      <c r="IU374" t="str">
        <v>OL03766</v>
      </c>
      <c r="IV374" t="str">
        <v>OL03868</v>
      </c>
      <c r="IW374" t="str">
        <v>OL03869</v>
      </c>
      <c r="IX374" t="str">
        <v>OL03870</v>
      </c>
      <c r="IY374" t="str">
        <v>OL03873, DWG# 100448-44</v>
      </c>
      <c r="IZ374" t="str">
        <v>OL03949</v>
      </c>
      <c r="JA374" t="str">
        <v xml:space="preserve">OL04043, Section </v>
      </c>
      <c r="JB374" t="str">
        <v xml:space="preserve">OL04044, Section </v>
      </c>
      <c r="JC374" t="str">
        <v>OL04045</v>
      </c>
      <c r="JD374" t="str">
        <v>OL04045, Milled Feature</v>
      </c>
      <c r="JE374" t="str">
        <v>OL04063</v>
      </c>
      <c r="JF374" t="str">
        <v>OL04064</v>
      </c>
      <c r="JG374" t="str">
        <v>OL04065</v>
      </c>
      <c r="JH374" t="str">
        <v>OL04181</v>
      </c>
      <c r="JI374" t="str">
        <v>OL04218</v>
      </c>
      <c r="JJ374" t="str">
        <v>OL04224, See Image</v>
      </c>
      <c r="JK374" t="str">
        <v>OL04374</v>
      </c>
      <c r="JL374" t="str">
        <v>OL04375, Section M-M</v>
      </c>
      <c r="JM374" t="str">
        <v>OL04376, Section M-M</v>
      </c>
      <c r="JN374" t="str">
        <v>OL04443</v>
      </c>
      <c r="JO374" t="str">
        <v>OL04444</v>
      </c>
      <c r="JP374" t="str">
        <v>One side of slot</v>
      </c>
      <c r="JQ374" t="str">
        <v>Other side of slot</v>
      </c>
      <c r="JR374" t="str">
        <v>Out of center more than .002 = Fail</v>
      </c>
      <c r="JS374" t="str">
        <v>Out of center more than.002 = Fail</v>
      </c>
      <c r="JT374" t="str">
        <v>Overlay OL02713</v>
      </c>
    </row>
    <row r="375" spans="1:280">
      <c r="A375" s="74" t="s">
        <v>779</v>
      </c>
      <c r="C375" s="74" t="str" cm="1">
        <f t="array" ref="C375:JT375">TRANSPOSE(_xlfn._xlws.SORT(_xlfn._xlws.FILTER($A$2:$A$279,ISNUMBER(SEARCH('Prt. Lib. &amp; Routine, Table'!M382,$A$2:$A$279)),"not found")))</f>
        <v xml:space="preserve"> 'C', Whirl Blank</v>
      </c>
      <c r="D375" t="str">
        <v xml:space="preserve"> See Image, Constrained</v>
      </c>
      <c r="E375" t="str">
        <v>(.04 to .12 range = Pass)</v>
      </c>
      <c r="F375" t="str">
        <v>(.042 FULL) Go Pin Seat Fully</v>
      </c>
      <c r="G375" t="str">
        <v>(B), Mfg. Tol.</v>
      </c>
      <c r="H375" t="str">
        <v>(B), O.A.L.</v>
      </c>
      <c r="I375" t="str">
        <v>.001 or less =Pass</v>
      </c>
      <c r="J375" t="str">
        <v>.001 or less out of center = Pass</v>
      </c>
      <c r="K375" t="str">
        <v>.002 or Less = Pass</v>
      </c>
      <c r="L375" t="str">
        <v>.002 or Less out of center = Pass</v>
      </c>
      <c r="M375" t="str">
        <v>.005 to .015 = Pass</v>
      </c>
      <c r="N375" t="str">
        <v>.0125 Mean, Section</v>
      </c>
      <c r="O375" t="str">
        <v>.025 or Less in X &amp; Y=Pass</v>
      </c>
      <c r="P375" t="str">
        <v>.038 Mean</v>
      </c>
      <c r="Q375" t="str">
        <v>.063 MM = .0024 IN, See Image</v>
      </c>
      <c r="R375" t="str">
        <v>.063MM = .0024"</v>
      </c>
      <c r="S375" t="str">
        <v>.243 NO-GO, Unconstrained, Must Not Start</v>
      </c>
      <c r="T375" t="str">
        <v>@ Back Face &amp; ID, No Raised Edge</v>
      </c>
      <c r="U375" t="str">
        <v>@ Back Face &amp; OD, No Raised Edge</v>
      </c>
      <c r="V375" t="str">
        <v>@ ID &amp; FACE</v>
      </c>
      <c r="W375" t="str">
        <v>@ OD &amp; BACK FACE</v>
      </c>
      <c r="X375" t="str">
        <v>@ OD &amp; FACE</v>
      </c>
      <c r="Y375" t="str">
        <v>Across from slot</v>
      </c>
      <c r="Z375" t="str">
        <v>All Edge Breaks</v>
      </c>
      <c r="AA375" t="str">
        <v>Attached to bar stock</v>
      </c>
      <c r="AB375" t="str">
        <v xml:space="preserve">Back Turn Fillet Rad. </v>
      </c>
      <c r="AC375" t="str">
        <v>Balloon 1 (DWG FRM0105 Page 2, NV-27)</v>
      </c>
      <c r="AD375" t="str">
        <v>Balloon 1 (DWG FRM0105, NV-30)</v>
      </c>
      <c r="AE375" t="str">
        <v>Balloon 1 (P# 9890002-20) OL00429/A</v>
      </c>
      <c r="AF375" t="str">
        <v>Balloon 1, DWG#FRM0105</v>
      </c>
      <c r="AG375" t="str">
        <v>Balloon 11, See Image</v>
      </c>
      <c r="AH375" t="str">
        <v xml:space="preserve">Balloon 2 (DWG FRM0105 Page 2, NV-27) </v>
      </c>
      <c r="AI375" t="str">
        <v>Balloon 2 (DWG FRM0105, NV-30)</v>
      </c>
      <c r="AJ375" t="str">
        <v>Balloon 2 (P# 9890002-20)</v>
      </c>
      <c r="AK375" t="str">
        <v>Balloon 2, DWG#FRM0105</v>
      </c>
      <c r="AL375" t="str">
        <v>Balloon 2, DWG#FRM0105, See Image</v>
      </c>
      <c r="AM375" t="str">
        <v>Balloon 3 (DWG FRM0105, NV-30 Minor)</v>
      </c>
      <c r="AN375" t="str">
        <v>Balloon 3 (DWG FRM0105, NV-30)</v>
      </c>
      <c r="AO375" t="str">
        <v>Balloon 3 (P# 9890002-20)</v>
      </c>
      <c r="AP375" t="str">
        <v>Balloon 4</v>
      </c>
      <c r="AQ375" t="str">
        <v>Balloon 4 (P# 9890002-20)</v>
      </c>
      <c r="AR375" t="str">
        <v>Below Middle Band</v>
      </c>
      <c r="AS375" t="str">
        <v>Best Fit Pin, .003 or Less =Pass</v>
      </c>
      <c r="AT375" t="str">
        <v>Blank</v>
      </c>
      <c r="AU375" t="str">
        <v>Blank Turn Maj.</v>
      </c>
      <c r="AV375" t="str">
        <v>Blank Turn Maj. Mill Flt., OL4172</v>
      </c>
      <c r="AW375" t="str">
        <v>Blank Without .010 Slots</v>
      </c>
      <c r="AX375" t="str">
        <v>Blank Without .010 Slots, Section</v>
      </c>
      <c r="AY375" t="str">
        <v>Blank without thread</v>
      </c>
      <c r="AZ375" t="str">
        <v xml:space="preserve">Blank, Center of V Grv. </v>
      </c>
      <c r="BA375" t="str">
        <v>Blank, Check R adjacent Balloon 17</v>
      </c>
      <c r="BB375" t="str">
        <v>Blank, EXT. Feature</v>
      </c>
      <c r="BC375" t="str">
        <v>Blank, See Image, OL04335</v>
      </c>
      <c r="BD375" t="str">
        <v>Blank, See Image, OL04336</v>
      </c>
      <c r="BE375" t="str">
        <v xml:space="preserve">Blank, Thrd. </v>
      </c>
      <c r="BF375" t="str">
        <v>Blank, Turn Tip</v>
      </c>
      <c r="BG375" t="str">
        <v>Blank, Without Thrd.</v>
      </c>
      <c r="BH375" t="str">
        <v>Blank, Without Thread</v>
      </c>
      <c r="BI375" t="str">
        <v xml:space="preserve">Blunt Start Blend to Minor </v>
      </c>
      <c r="BJ375" t="str">
        <v>Calc., Use Go HEX</v>
      </c>
      <c r="BK375" t="str">
        <v>Can't dig into OD</v>
      </c>
      <c r="BL375" t="str">
        <v>Carbide Gauge</v>
      </c>
      <c r="BM375" t="str">
        <v xml:space="preserve">Center of V Grv. </v>
      </c>
      <c r="BN375" t="str">
        <v>Centered Less than .03 = Pass</v>
      </c>
      <c r="BO375" t="str">
        <v>Centered within .0005 or Less = Pass</v>
      </c>
      <c r="BP375" t="str">
        <v>Centered within .001 or Less = Pass</v>
      </c>
      <c r="BQ375" t="str">
        <v>Centered within .0254 or Less = Pass</v>
      </c>
      <c r="BR375" t="str">
        <v>Check close to Rod Slot</v>
      </c>
      <c r="BS375" t="str">
        <v>Check every other hole</v>
      </c>
      <c r="BT375" t="str">
        <v>Check Go over full length of slot.</v>
      </c>
      <c r="BU375" t="str">
        <v>Check Near Closed End</v>
      </c>
      <c r="BV375" t="str">
        <v>Check per Print View, Away from Rod Slot</v>
      </c>
      <c r="BW375" t="str">
        <v>Check to Balloon 30 Go Pin</v>
      </c>
      <c r="BX375" t="str">
        <v>Check with .2705 SET Pin Inside Part</v>
      </c>
      <c r="BY375" t="str">
        <v>Check with Hex Up</v>
      </c>
      <c r="BZ375" t="str">
        <v>CMM Blank</v>
      </c>
      <c r="CA375" t="str">
        <v>Confirm Full Radius</v>
      </c>
      <c r="CB375" t="str">
        <v>Constrained in fixture</v>
      </c>
      <c r="CC375" t="str">
        <v>Constrained with Ring</v>
      </c>
      <c r="CD375" t="str">
        <v>Constrained, See Image</v>
      </c>
      <c r="CE375" t="str">
        <v>Dim. "A"</v>
      </c>
      <c r="CF375" t="str">
        <v>Dim. "B"</v>
      </c>
      <c r="CG375" t="str">
        <v>Dim. "C"</v>
      </c>
      <c r="CH375" t="str">
        <v>Dim. "D", Whirl Blank</v>
      </c>
      <c r="CI375" t="str">
        <v>Dim. "G"</v>
      </c>
      <c r="CJ375" t="str">
        <v>Dim. E, Blank Turn Maj. &amp;  Mill Flt</v>
      </c>
      <c r="CK375" t="str">
        <v>Dim. E, Blank Turn Maj.&amp;  Mill Flt</v>
      </c>
      <c r="CL375" t="str">
        <v>Dim. H, Whirl Blank</v>
      </c>
      <c r="CM375" t="str">
        <v>Dim. J, 'Blank Turn Maj. &amp; Whirl Blank</v>
      </c>
      <c r="CN375" t="str">
        <v>Disk Drop Indicator Tip</v>
      </c>
      <c r="CO375" t="str">
        <v>DWG 100448-15, Balloon F_1</v>
      </c>
      <c r="CP375" t="str">
        <v>DWG 100448-15, OL02571</v>
      </c>
      <c r="CQ375" t="str">
        <v>DWG 100448-41</v>
      </c>
      <c r="CR375" t="str">
        <v>DWG 9890040, (10E),Section Part, OL01139</v>
      </c>
      <c r="CS375" t="str">
        <v>DWG 9890040, (10E),Section, OL01139</v>
      </c>
      <c r="CT375" t="str">
        <v>DWG 9890040, (11E)</v>
      </c>
      <c r="CU375" t="str">
        <v>DWG 9890040, (11E), Pins with Flats</v>
      </c>
      <c r="CV375" t="str">
        <v>DWG 9890040, (12E),  Pass=.002 or less</v>
      </c>
      <c r="CW375" t="str">
        <v>DWG 9890040, (12E), See Image</v>
      </c>
      <c r="CX375" t="str">
        <v>DWG 9890040, (1E), OL01431</v>
      </c>
      <c r="CY375" t="str">
        <v>DWG 9890040, (1E), OL01432</v>
      </c>
      <c r="CZ375" t="str">
        <v>DWG 9890040, (2E), OL01432</v>
      </c>
      <c r="DA375" t="str">
        <v>DWG 9890040, (3E)</v>
      </c>
      <c r="DB375" t="str">
        <v>DWG 9890040, (4E)</v>
      </c>
      <c r="DC375" t="str">
        <v>DWG 9890040, (5E), OL02336</v>
      </c>
      <c r="DD375" t="str">
        <v>DWG 9890040, (6E)</v>
      </c>
      <c r="DE375" t="str">
        <v>DWG 9890040, (7E)</v>
      </c>
      <c r="DF375" t="str">
        <v>DWG 9890040, (8E), OL01433</v>
      </c>
      <c r="DG375" t="str">
        <v>DWG 9890040, (8E), OL01433, Section</v>
      </c>
      <c r="DH375" t="str">
        <v>DWG 9890040, (9E), Close to Rod Slot</v>
      </c>
      <c r="DI375" t="str">
        <v>DWG 9890040, (9E),Close to Rod Slot</v>
      </c>
      <c r="DJ375" t="str">
        <v>DWG FRM0105 PAGE 2</v>
      </c>
      <c r="DK375" t="str">
        <v>DWG# 100448-41</v>
      </c>
      <c r="DL375" t="str">
        <v>DWG# 100448-44</v>
      </c>
      <c r="DM375" t="str">
        <v>DWG# 9890003  (1), Section OL00436/A</v>
      </c>
      <c r="DN375" t="str">
        <v>DWG# 9890003 (3), Ring Gauge Constrained</v>
      </c>
      <c r="DO375" t="str">
        <v>DWG# 9890003 (4), Section</v>
      </c>
      <c r="DP375" t="str">
        <v>DWG#100448-26, Balloon 1K, OL02350</v>
      </c>
      <c r="DQ375" t="str">
        <v>DWG#100448-26, Balloon 2K, OL02350</v>
      </c>
      <c r="DR375" t="str">
        <v>DWG#100448-26, Balloon 3K, OL02363</v>
      </c>
      <c r="DS375" t="str">
        <v>DWG#100448-26, Balloon 4K</v>
      </c>
      <c r="DT375" t="str">
        <v>DWG#100448-26, Balloon 5K, Section</v>
      </c>
      <c r="DU375" t="str">
        <v>DWG#100448-26, Balloon 6K</v>
      </c>
      <c r="DV375" t="str">
        <v>DWG#100448-26, Balloon 7K, Section</v>
      </c>
      <c r="DW375" t="str">
        <v>DWG#100448-26, Mfg. Tol.</v>
      </c>
      <c r="DX375" t="str">
        <v>DWG#9890003 (2) Ring Gauge Constrained</v>
      </c>
      <c r="DY375" t="str">
        <v>DWG#9890044</v>
      </c>
      <c r="DZ375" t="str">
        <v>DWG#9890044 .1985 to .2005=Pass</v>
      </c>
      <c r="EA375" t="str">
        <v>DWG#9890044 Overlay OL02441</v>
      </c>
      <c r="EB375" t="str">
        <v>DWG#9890044, OL02441</v>
      </c>
      <c r="EC375" t="str">
        <v>DWG#FRM0105</v>
      </c>
      <c r="ED375" t="str">
        <v>EXT.</v>
      </c>
      <c r="EE375" t="str">
        <v>EXT. Section, OL02460</v>
      </c>
      <c r="EF375" t="str">
        <v>EXT., OL04223</v>
      </c>
      <c r="EG375" t="str">
        <v>Flat Drop Indicator Tip</v>
      </c>
      <c r="EH375" t="str">
        <v>Full Go Pin, No Light, at Radius</v>
      </c>
      <c r="EI375" t="str">
        <v>Function Check</v>
      </c>
      <c r="EJ375" t="str">
        <v>GO Function Gauge</v>
      </c>
      <c r="EK375" t="str">
        <v>Go Gauge for Balloon 1 &amp; 4</v>
      </c>
      <c r="EL375" t="str">
        <v>Go Pin must pass through</v>
      </c>
      <c r="EM375" t="str">
        <v>Greater than .005 = Fail, Section</v>
      </c>
      <c r="EN375" t="str">
        <v>Greater than .025 out of center = Fail</v>
      </c>
      <c r="EO375" t="str">
        <v>Greater than 2.6 = Pass</v>
      </c>
      <c r="EP375" t="str">
        <v>Green = Pass, Red = Fail</v>
      </c>
      <c r="EQ375" t="str">
        <v>Hex Depth</v>
      </c>
      <c r="ER375" t="str">
        <v>Hex Minor</v>
      </c>
      <c r="ES375" t="str">
        <v>Hole Dia.</v>
      </c>
      <c r="ET375" t="str">
        <v>ID Sphere Finish</v>
      </c>
      <c r="EU375" t="str">
        <v>ID/OD Both Sides, Diff. .002 or less = Pass</v>
      </c>
      <c r="EV375" t="str">
        <v>If Looks Big, Section</v>
      </c>
      <c r="EW375" t="str">
        <v>If Looks Small, Section</v>
      </c>
      <c r="EX375" t="str">
        <v>Insp. Close to Break Away, Mfg.Tol.</v>
      </c>
      <c r="EY375" t="str">
        <v>INT.</v>
      </c>
      <c r="EZ375" t="str">
        <v>INT. Section, OL02460</v>
      </c>
      <c r="FA375" t="str">
        <v>INT., OL04223</v>
      </c>
      <c r="FB375" t="str">
        <v>Intersect. of 7.7 &amp; R0.10</v>
      </c>
      <c r="FC375" t="str">
        <v>Intersect. of 8.79 and R.25 MAX</v>
      </c>
      <c r="FD375" t="str">
        <v>Keep Ind. Tip away from corner</v>
      </c>
      <c r="FE375" t="str">
        <v>L31</v>
      </c>
      <c r="FF375" t="str">
        <v>Laser Mark</v>
      </c>
      <c r="FG375" t="str">
        <v>LASER PER NOTE 4</v>
      </c>
      <c r="FH375" t="str">
        <v>LASER PER NOTE 4, Final Check 1 only</v>
      </c>
      <c r="FI375" t="str">
        <v>Less than .002 out of center = Pass</v>
      </c>
      <c r="FJ375" t="str">
        <v>Less than 2.75 = Pass, Section</v>
      </c>
      <c r="FK375" t="str">
        <v>List as pin. Not Calibrated</v>
      </c>
      <c r="FL375" t="str">
        <v>M9 X 1.25 BUTT See Comment Image</v>
      </c>
      <c r="FM375" t="str">
        <v>Manual Section</v>
      </c>
      <c r="FN375" t="str">
        <v>Max Deep .241 NO-GO =.42</v>
      </c>
      <c r="FO375" t="str">
        <v>MAX Depth of (Note 7) .241 NO-GO Pin</v>
      </c>
      <c r="FP375" t="str">
        <v>Measure from Blue Line, See Image</v>
      </c>
      <c r="FQ375" t="str">
        <v>Measure Width of Blue Area, See Image</v>
      </c>
      <c r="FR375" t="str">
        <v>Mfg. Tol</v>
      </c>
      <c r="FS375" t="str">
        <v>Mfg. Tol, See Image</v>
      </c>
      <c r="FT375" t="str">
        <v>Mfg. Tol.</v>
      </c>
      <c r="FU375" t="str">
        <v>Mfg. Tol. "A"</v>
      </c>
      <c r="FV375" t="str">
        <v>Mfg. Tol. (Zero on Gauge Full Dia. Lead)</v>
      </c>
      <c r="FW375" t="str">
        <v>Mfg. Tol. Balloon 11, See Image</v>
      </c>
      <c r="FX375" t="str">
        <v>Mfg. Tol. Balloon 4</v>
      </c>
      <c r="FY375" t="str">
        <v>Mfg. Tol. Balloon 7</v>
      </c>
      <c r="FZ375" t="str">
        <v xml:space="preserve">Mfg. Tol. C-Bore Face (Ballo 28) </v>
      </c>
      <c r="GA375" t="str">
        <v>Mfg. Tol. Section</v>
      </c>
      <c r="GB375" t="str">
        <v>Mfg. Tol. See Image</v>
      </c>
      <c r="GC375" t="str">
        <v>Mfg. Tol., 3 Places, Record MAX</v>
      </c>
      <c r="GD375" t="str">
        <v>Mfg. Tol., Balloon 11</v>
      </c>
      <c r="GE375" t="str">
        <v>Mfg. Tol., Balloon 7</v>
      </c>
      <c r="GF375" t="str">
        <v>Mfg. Tol., Blank</v>
      </c>
      <c r="GG375" t="str">
        <v>Mfg. Tol., Blank, Balloon 12</v>
      </c>
      <c r="GH375" t="str">
        <v>Mfg. Tol., Blend to SØ.320</v>
      </c>
      <c r="GI375" t="str">
        <v>Mfg. Tol., Calculation</v>
      </c>
      <c r="GJ375" t="str">
        <v>Mfg. Tol., For Mill Fixture</v>
      </c>
      <c r="GK375" t="str">
        <v>Mfg. Tol., L32</v>
      </c>
      <c r="GL375" t="str">
        <v>Mfg. Tol., L33</v>
      </c>
      <c r="GM375" t="str">
        <v>Mfg. Tol., No Tool Marks</v>
      </c>
      <c r="GN375" t="str">
        <v>Mfg. Tol., OL03361</v>
      </c>
      <c r="GO375" t="str">
        <v>Mfg. Tol., Record off center value</v>
      </c>
      <c r="GP375" t="str">
        <v>Mfg. Tol., Same 3 Places, Record MIN</v>
      </c>
      <c r="GQ375" t="str">
        <v>Mfg. Tol., Section</v>
      </c>
      <c r="GR375" t="str">
        <v>Mfg. Tol., Section B-B</v>
      </c>
      <c r="GS375" t="str">
        <v>Mfg. Tol., Section, OL03361</v>
      </c>
      <c r="GT375" t="str">
        <v>Mfg. Tol., Section, Per Note 2</v>
      </c>
      <c r="GU375" t="str">
        <v>Mfg. Tol., See Image</v>
      </c>
      <c r="GV375" t="str">
        <v>Mfg. Tol., See Image, Bore in Blue</v>
      </c>
      <c r="GW375" t="str">
        <v>Mfg. Tol., See Image, Hook Tip</v>
      </c>
      <c r="GX375" t="str">
        <v>Mfg. Tol., Sharp Okay No Burr</v>
      </c>
      <c r="GY375" t="str">
        <v>Mfg. Tol., Threadless Blank</v>
      </c>
      <c r="GZ375" t="str">
        <v>Mfg.Tol.</v>
      </c>
      <c r="HA375" t="str">
        <v>Mgf. To., T.S.C.</v>
      </c>
      <c r="HB375" t="str">
        <v>Milled Feature</v>
      </c>
      <c r="HC375" t="str">
        <v>Milled Feature, OL04045</v>
      </c>
      <c r="HD375" t="str">
        <v>More than .0005 out of center = Fail</v>
      </c>
      <c r="HE375" t="str">
        <v>Must Pass Through</v>
      </c>
      <c r="HF375" t="str">
        <v>Must pass through gauge</v>
      </c>
      <c r="HG375" t="str">
        <v>Must Pass Through Go Gauge</v>
      </c>
      <c r="HH375" t="str">
        <v>Must Pass, See Image.</v>
      </c>
      <c r="HI375" t="str">
        <v>NA</v>
      </c>
      <c r="HJ375" t="str">
        <v>Narrow Area</v>
      </c>
      <c r="HK375" t="str">
        <v>Near Balloon 21</v>
      </c>
      <c r="HL375" t="str">
        <v>Near Datum B</v>
      </c>
      <c r="HM375" t="str">
        <v>Neck Dia.</v>
      </c>
      <c r="HN375" t="str">
        <v>Neck to Head Rad.</v>
      </c>
      <c r="HO375" t="str">
        <v>No Copper Deposits Allowed</v>
      </c>
      <c r="HP375" t="str">
        <v>No Section</v>
      </c>
      <c r="HQ375" t="str">
        <v>No Section, .01 to .014 = Pass</v>
      </c>
      <c r="HR375" t="str">
        <v>No Section, Rotate Part</v>
      </c>
      <c r="HS375" t="str">
        <v>No Section, See Image</v>
      </c>
      <c r="HT375" t="str">
        <v>No Slot, Section B-B</v>
      </c>
      <c r="HU375" t="str">
        <v>No visual step = Pass</v>
      </c>
      <c r="HV375" t="str">
        <v>Not to exceed .95 Deep</v>
      </c>
      <c r="HW375" t="str">
        <v>Note 1</v>
      </c>
      <c r="HX375" t="str">
        <v>OL00333/A</v>
      </c>
      <c r="HY375" t="str">
        <v>OL00519</v>
      </c>
      <c r="HZ375" t="str">
        <v>OL00520</v>
      </c>
      <c r="IA375" t="str">
        <v>OL00529</v>
      </c>
      <c r="IB375" t="str">
        <v>OL00542</v>
      </c>
      <c r="IC375" t="str">
        <v>OL00724</v>
      </c>
      <c r="ID375" t="str">
        <v>OL01250</v>
      </c>
      <c r="IE375" t="str">
        <v>OL01869, Threadless Blank</v>
      </c>
      <c r="IF375" t="str">
        <v>OL01870, Section</v>
      </c>
      <c r="IG375" t="str">
        <v>OL02255</v>
      </c>
      <c r="IH375" t="str">
        <v>OL02255, Mfg. Tol.</v>
      </c>
      <c r="II375" t="str">
        <v>OL02302</v>
      </c>
      <c r="IJ375" t="str">
        <v xml:space="preserve">OL02318  needed per image instructions </v>
      </c>
      <c r="IK375" t="str">
        <v>OL02556</v>
      </c>
      <c r="IL375" t="str">
        <v>OL02557</v>
      </c>
      <c r="IM375" t="str">
        <v>OL02567</v>
      </c>
      <c r="IN375" t="str">
        <v>OL02653</v>
      </c>
      <c r="IO375" t="str">
        <v>OL02718</v>
      </c>
      <c r="IP375" t="str">
        <v>OL02841</v>
      </c>
      <c r="IQ375" t="str">
        <v>OL02842</v>
      </c>
      <c r="IR375" t="str">
        <v>OL02844</v>
      </c>
      <c r="IS375" t="str">
        <v>OL02871</v>
      </c>
      <c r="IT375" t="str">
        <v>OL02887</v>
      </c>
      <c r="IU375" t="str">
        <v>OL03766</v>
      </c>
      <c r="IV375" t="str">
        <v>OL03868</v>
      </c>
      <c r="IW375" t="str">
        <v>OL03869</v>
      </c>
      <c r="IX375" t="str">
        <v>OL03870</v>
      </c>
      <c r="IY375" t="str">
        <v>OL03873, DWG# 100448-44</v>
      </c>
      <c r="IZ375" t="str">
        <v>OL03949</v>
      </c>
      <c r="JA375" t="str">
        <v xml:space="preserve">OL04043, Section </v>
      </c>
      <c r="JB375" t="str">
        <v xml:space="preserve">OL04044, Section </v>
      </c>
      <c r="JC375" t="str">
        <v>OL04045</v>
      </c>
      <c r="JD375" t="str">
        <v>OL04045, Milled Feature</v>
      </c>
      <c r="JE375" t="str">
        <v>OL04063</v>
      </c>
      <c r="JF375" t="str">
        <v>OL04064</v>
      </c>
      <c r="JG375" t="str">
        <v>OL04065</v>
      </c>
      <c r="JH375" t="str">
        <v>OL04181</v>
      </c>
      <c r="JI375" t="str">
        <v>OL04218</v>
      </c>
      <c r="JJ375" t="str">
        <v>OL04224, See Image</v>
      </c>
      <c r="JK375" t="str">
        <v>OL04374</v>
      </c>
      <c r="JL375" t="str">
        <v>OL04375, Section M-M</v>
      </c>
      <c r="JM375" t="str">
        <v>OL04376, Section M-M</v>
      </c>
      <c r="JN375" t="str">
        <v>OL04443</v>
      </c>
      <c r="JO375" t="str">
        <v>OL04444</v>
      </c>
      <c r="JP375" t="str">
        <v>One side of slot</v>
      </c>
      <c r="JQ375" t="str">
        <v>Other side of slot</v>
      </c>
      <c r="JR375" t="str">
        <v>Out of center more than .002 = Fail</v>
      </c>
      <c r="JS375" t="str">
        <v>Out of center more than.002 = Fail</v>
      </c>
      <c r="JT375" t="str">
        <v>Overlay OL02713</v>
      </c>
    </row>
    <row r="376" spans="1:280">
      <c r="A376" s="74" t="s">
        <v>780</v>
      </c>
      <c r="C376" s="74" t="str" cm="1">
        <f t="array" ref="C376:JT376">TRANSPOSE(_xlfn._xlws.SORT(_xlfn._xlws.FILTER($A$2:$A$279,ISNUMBER(SEARCH('Prt. Lib. &amp; Routine, Table'!M383,$A$2:$A$279)),"not found")))</f>
        <v xml:space="preserve"> 'C', Whirl Blank</v>
      </c>
      <c r="D376" t="str">
        <v xml:space="preserve"> See Image, Constrained</v>
      </c>
      <c r="E376" t="str">
        <v>(.04 to .12 range = Pass)</v>
      </c>
      <c r="F376" t="str">
        <v>(.042 FULL) Go Pin Seat Fully</v>
      </c>
      <c r="G376" t="str">
        <v>(B), Mfg. Tol.</v>
      </c>
      <c r="H376" t="str">
        <v>(B), O.A.L.</v>
      </c>
      <c r="I376" t="str">
        <v>.001 or less =Pass</v>
      </c>
      <c r="J376" t="str">
        <v>.001 or less out of center = Pass</v>
      </c>
      <c r="K376" t="str">
        <v>.002 or Less = Pass</v>
      </c>
      <c r="L376" t="str">
        <v>.002 or Less out of center = Pass</v>
      </c>
      <c r="M376" t="str">
        <v>.005 to .015 = Pass</v>
      </c>
      <c r="N376" t="str">
        <v>.0125 Mean, Section</v>
      </c>
      <c r="O376" t="str">
        <v>.025 or Less in X &amp; Y=Pass</v>
      </c>
      <c r="P376" t="str">
        <v>.038 Mean</v>
      </c>
      <c r="Q376" t="str">
        <v>.063 MM = .0024 IN, See Image</v>
      </c>
      <c r="R376" t="str">
        <v>.063MM = .0024"</v>
      </c>
      <c r="S376" t="str">
        <v>.243 NO-GO, Unconstrained, Must Not Start</v>
      </c>
      <c r="T376" t="str">
        <v>@ Back Face &amp; ID, No Raised Edge</v>
      </c>
      <c r="U376" t="str">
        <v>@ Back Face &amp; OD, No Raised Edge</v>
      </c>
      <c r="V376" t="str">
        <v>@ ID &amp; FACE</v>
      </c>
      <c r="W376" t="str">
        <v>@ OD &amp; BACK FACE</v>
      </c>
      <c r="X376" t="str">
        <v>@ OD &amp; FACE</v>
      </c>
      <c r="Y376" t="str">
        <v>Across from slot</v>
      </c>
      <c r="Z376" t="str">
        <v>All Edge Breaks</v>
      </c>
      <c r="AA376" t="str">
        <v>Attached to bar stock</v>
      </c>
      <c r="AB376" t="str">
        <v xml:space="preserve">Back Turn Fillet Rad. </v>
      </c>
      <c r="AC376" t="str">
        <v>Balloon 1 (DWG FRM0105 Page 2, NV-27)</v>
      </c>
      <c r="AD376" t="str">
        <v>Balloon 1 (DWG FRM0105, NV-30)</v>
      </c>
      <c r="AE376" t="str">
        <v>Balloon 1 (P# 9890002-20) OL00429/A</v>
      </c>
      <c r="AF376" t="str">
        <v>Balloon 1, DWG#FRM0105</v>
      </c>
      <c r="AG376" t="str">
        <v>Balloon 11, See Image</v>
      </c>
      <c r="AH376" t="str">
        <v xml:space="preserve">Balloon 2 (DWG FRM0105 Page 2, NV-27) </v>
      </c>
      <c r="AI376" t="str">
        <v>Balloon 2 (DWG FRM0105, NV-30)</v>
      </c>
      <c r="AJ376" t="str">
        <v>Balloon 2 (P# 9890002-20)</v>
      </c>
      <c r="AK376" t="str">
        <v>Balloon 2, DWG#FRM0105</v>
      </c>
      <c r="AL376" t="str">
        <v>Balloon 2, DWG#FRM0105, See Image</v>
      </c>
      <c r="AM376" t="str">
        <v>Balloon 3 (DWG FRM0105, NV-30 Minor)</v>
      </c>
      <c r="AN376" t="str">
        <v>Balloon 3 (DWG FRM0105, NV-30)</v>
      </c>
      <c r="AO376" t="str">
        <v>Balloon 3 (P# 9890002-20)</v>
      </c>
      <c r="AP376" t="str">
        <v>Balloon 4</v>
      </c>
      <c r="AQ376" t="str">
        <v>Balloon 4 (P# 9890002-20)</v>
      </c>
      <c r="AR376" t="str">
        <v>Below Middle Band</v>
      </c>
      <c r="AS376" t="str">
        <v>Best Fit Pin, .003 or Less =Pass</v>
      </c>
      <c r="AT376" t="str">
        <v>Blank</v>
      </c>
      <c r="AU376" t="str">
        <v>Blank Turn Maj.</v>
      </c>
      <c r="AV376" t="str">
        <v>Blank Turn Maj. Mill Flt., OL4172</v>
      </c>
      <c r="AW376" t="str">
        <v>Blank Without .010 Slots</v>
      </c>
      <c r="AX376" t="str">
        <v>Blank Without .010 Slots, Section</v>
      </c>
      <c r="AY376" t="str">
        <v>Blank without thread</v>
      </c>
      <c r="AZ376" t="str">
        <v xml:space="preserve">Blank, Center of V Grv. </v>
      </c>
      <c r="BA376" t="str">
        <v>Blank, Check R adjacent Balloon 17</v>
      </c>
      <c r="BB376" t="str">
        <v>Blank, EXT. Feature</v>
      </c>
      <c r="BC376" t="str">
        <v>Blank, See Image, OL04335</v>
      </c>
      <c r="BD376" t="str">
        <v>Blank, See Image, OL04336</v>
      </c>
      <c r="BE376" t="str">
        <v xml:space="preserve">Blank, Thrd. </v>
      </c>
      <c r="BF376" t="str">
        <v>Blank, Turn Tip</v>
      </c>
      <c r="BG376" t="str">
        <v>Blank, Without Thrd.</v>
      </c>
      <c r="BH376" t="str">
        <v>Blank, Without Thread</v>
      </c>
      <c r="BI376" t="str">
        <v xml:space="preserve">Blunt Start Blend to Minor </v>
      </c>
      <c r="BJ376" t="str">
        <v>Calc., Use Go HEX</v>
      </c>
      <c r="BK376" t="str">
        <v>Can't dig into OD</v>
      </c>
      <c r="BL376" t="str">
        <v>Carbide Gauge</v>
      </c>
      <c r="BM376" t="str">
        <v xml:space="preserve">Center of V Grv. </v>
      </c>
      <c r="BN376" t="str">
        <v>Centered Less than .03 = Pass</v>
      </c>
      <c r="BO376" t="str">
        <v>Centered within .0005 or Less = Pass</v>
      </c>
      <c r="BP376" t="str">
        <v>Centered within .001 or Less = Pass</v>
      </c>
      <c r="BQ376" t="str">
        <v>Centered within .0254 or Less = Pass</v>
      </c>
      <c r="BR376" t="str">
        <v>Check close to Rod Slot</v>
      </c>
      <c r="BS376" t="str">
        <v>Check every other hole</v>
      </c>
      <c r="BT376" t="str">
        <v>Check Go over full length of slot.</v>
      </c>
      <c r="BU376" t="str">
        <v>Check Near Closed End</v>
      </c>
      <c r="BV376" t="str">
        <v>Check per Print View, Away from Rod Slot</v>
      </c>
      <c r="BW376" t="str">
        <v>Check to Balloon 30 Go Pin</v>
      </c>
      <c r="BX376" t="str">
        <v>Check with .2705 SET Pin Inside Part</v>
      </c>
      <c r="BY376" t="str">
        <v>Check with Hex Up</v>
      </c>
      <c r="BZ376" t="str">
        <v>CMM Blank</v>
      </c>
      <c r="CA376" t="str">
        <v>Confirm Full Radius</v>
      </c>
      <c r="CB376" t="str">
        <v>Constrained in fixture</v>
      </c>
      <c r="CC376" t="str">
        <v>Constrained with Ring</v>
      </c>
      <c r="CD376" t="str">
        <v>Constrained, See Image</v>
      </c>
      <c r="CE376" t="str">
        <v>Dim. "A"</v>
      </c>
      <c r="CF376" t="str">
        <v>Dim. "B"</v>
      </c>
      <c r="CG376" t="str">
        <v>Dim. "C"</v>
      </c>
      <c r="CH376" t="str">
        <v>Dim. "D", Whirl Blank</v>
      </c>
      <c r="CI376" t="str">
        <v>Dim. "G"</v>
      </c>
      <c r="CJ376" t="str">
        <v>Dim. E, Blank Turn Maj. &amp;  Mill Flt</v>
      </c>
      <c r="CK376" t="str">
        <v>Dim. E, Blank Turn Maj.&amp;  Mill Flt</v>
      </c>
      <c r="CL376" t="str">
        <v>Dim. H, Whirl Blank</v>
      </c>
      <c r="CM376" t="str">
        <v>Dim. J, 'Blank Turn Maj. &amp; Whirl Blank</v>
      </c>
      <c r="CN376" t="str">
        <v>Disk Drop Indicator Tip</v>
      </c>
      <c r="CO376" t="str">
        <v>DWG 100448-15, Balloon F_1</v>
      </c>
      <c r="CP376" t="str">
        <v>DWG 100448-15, OL02571</v>
      </c>
      <c r="CQ376" t="str">
        <v>DWG 100448-41</v>
      </c>
      <c r="CR376" t="str">
        <v>DWG 9890040, (10E),Section Part, OL01139</v>
      </c>
      <c r="CS376" t="str">
        <v>DWG 9890040, (10E),Section, OL01139</v>
      </c>
      <c r="CT376" t="str">
        <v>DWG 9890040, (11E)</v>
      </c>
      <c r="CU376" t="str">
        <v>DWG 9890040, (11E), Pins with Flats</v>
      </c>
      <c r="CV376" t="str">
        <v>DWG 9890040, (12E),  Pass=.002 or less</v>
      </c>
      <c r="CW376" t="str">
        <v>DWG 9890040, (12E), See Image</v>
      </c>
      <c r="CX376" t="str">
        <v>DWG 9890040, (1E), OL01431</v>
      </c>
      <c r="CY376" t="str">
        <v>DWG 9890040, (1E), OL01432</v>
      </c>
      <c r="CZ376" t="str">
        <v>DWG 9890040, (2E), OL01432</v>
      </c>
      <c r="DA376" t="str">
        <v>DWG 9890040, (3E)</v>
      </c>
      <c r="DB376" t="str">
        <v>DWG 9890040, (4E)</v>
      </c>
      <c r="DC376" t="str">
        <v>DWG 9890040, (5E), OL02336</v>
      </c>
      <c r="DD376" t="str">
        <v>DWG 9890040, (6E)</v>
      </c>
      <c r="DE376" t="str">
        <v>DWG 9890040, (7E)</v>
      </c>
      <c r="DF376" t="str">
        <v>DWG 9890040, (8E), OL01433</v>
      </c>
      <c r="DG376" t="str">
        <v>DWG 9890040, (8E), OL01433, Section</v>
      </c>
      <c r="DH376" t="str">
        <v>DWG 9890040, (9E), Close to Rod Slot</v>
      </c>
      <c r="DI376" t="str">
        <v>DWG 9890040, (9E),Close to Rod Slot</v>
      </c>
      <c r="DJ376" t="str">
        <v>DWG FRM0105 PAGE 2</v>
      </c>
      <c r="DK376" t="str">
        <v>DWG# 100448-41</v>
      </c>
      <c r="DL376" t="str">
        <v>DWG# 100448-44</v>
      </c>
      <c r="DM376" t="str">
        <v>DWG# 9890003  (1), Section OL00436/A</v>
      </c>
      <c r="DN376" t="str">
        <v>DWG# 9890003 (3), Ring Gauge Constrained</v>
      </c>
      <c r="DO376" t="str">
        <v>DWG# 9890003 (4), Section</v>
      </c>
      <c r="DP376" t="str">
        <v>DWG#100448-26, Balloon 1K, OL02350</v>
      </c>
      <c r="DQ376" t="str">
        <v>DWG#100448-26, Balloon 2K, OL02350</v>
      </c>
      <c r="DR376" t="str">
        <v>DWG#100448-26, Balloon 3K, OL02363</v>
      </c>
      <c r="DS376" t="str">
        <v>DWG#100448-26, Balloon 4K</v>
      </c>
      <c r="DT376" t="str">
        <v>DWG#100448-26, Balloon 5K, Section</v>
      </c>
      <c r="DU376" t="str">
        <v>DWG#100448-26, Balloon 6K</v>
      </c>
      <c r="DV376" t="str">
        <v>DWG#100448-26, Balloon 7K, Section</v>
      </c>
      <c r="DW376" t="str">
        <v>DWG#100448-26, Mfg. Tol.</v>
      </c>
      <c r="DX376" t="str">
        <v>DWG#9890003 (2) Ring Gauge Constrained</v>
      </c>
      <c r="DY376" t="str">
        <v>DWG#9890044</v>
      </c>
      <c r="DZ376" t="str">
        <v>DWG#9890044 .1985 to .2005=Pass</v>
      </c>
      <c r="EA376" t="str">
        <v>DWG#9890044 Overlay OL02441</v>
      </c>
      <c r="EB376" t="str">
        <v>DWG#9890044, OL02441</v>
      </c>
      <c r="EC376" t="str">
        <v>DWG#FRM0105</v>
      </c>
      <c r="ED376" t="str">
        <v>EXT.</v>
      </c>
      <c r="EE376" t="str">
        <v>EXT. Section, OL02460</v>
      </c>
      <c r="EF376" t="str">
        <v>EXT., OL04223</v>
      </c>
      <c r="EG376" t="str">
        <v>Flat Drop Indicator Tip</v>
      </c>
      <c r="EH376" t="str">
        <v>Full Go Pin, No Light, at Radius</v>
      </c>
      <c r="EI376" t="str">
        <v>Function Check</v>
      </c>
      <c r="EJ376" t="str">
        <v>GO Function Gauge</v>
      </c>
      <c r="EK376" t="str">
        <v>Go Gauge for Balloon 1 &amp; 4</v>
      </c>
      <c r="EL376" t="str">
        <v>Go Pin must pass through</v>
      </c>
      <c r="EM376" t="str">
        <v>Greater than .005 = Fail, Section</v>
      </c>
      <c r="EN376" t="str">
        <v>Greater than .025 out of center = Fail</v>
      </c>
      <c r="EO376" t="str">
        <v>Greater than 2.6 = Pass</v>
      </c>
      <c r="EP376" t="str">
        <v>Green = Pass, Red = Fail</v>
      </c>
      <c r="EQ376" t="str">
        <v>Hex Depth</v>
      </c>
      <c r="ER376" t="str">
        <v>Hex Minor</v>
      </c>
      <c r="ES376" t="str">
        <v>Hole Dia.</v>
      </c>
      <c r="ET376" t="str">
        <v>ID Sphere Finish</v>
      </c>
      <c r="EU376" t="str">
        <v>ID/OD Both Sides, Diff. .002 or less = Pass</v>
      </c>
      <c r="EV376" t="str">
        <v>If Looks Big, Section</v>
      </c>
      <c r="EW376" t="str">
        <v>If Looks Small, Section</v>
      </c>
      <c r="EX376" t="str">
        <v>Insp. Close to Break Away, Mfg.Tol.</v>
      </c>
      <c r="EY376" t="str">
        <v>INT.</v>
      </c>
      <c r="EZ376" t="str">
        <v>INT. Section, OL02460</v>
      </c>
      <c r="FA376" t="str">
        <v>INT., OL04223</v>
      </c>
      <c r="FB376" t="str">
        <v>Intersect. of 7.7 &amp; R0.10</v>
      </c>
      <c r="FC376" t="str">
        <v>Intersect. of 8.79 and R.25 MAX</v>
      </c>
      <c r="FD376" t="str">
        <v>Keep Ind. Tip away from corner</v>
      </c>
      <c r="FE376" t="str">
        <v>L31</v>
      </c>
      <c r="FF376" t="str">
        <v>Laser Mark</v>
      </c>
      <c r="FG376" t="str">
        <v>LASER PER NOTE 4</v>
      </c>
      <c r="FH376" t="str">
        <v>LASER PER NOTE 4, Final Check 1 only</v>
      </c>
      <c r="FI376" t="str">
        <v>Less than .002 out of center = Pass</v>
      </c>
      <c r="FJ376" t="str">
        <v>Less than 2.75 = Pass, Section</v>
      </c>
      <c r="FK376" t="str">
        <v>List as pin. Not Calibrated</v>
      </c>
      <c r="FL376" t="str">
        <v>M9 X 1.25 BUTT See Comment Image</v>
      </c>
      <c r="FM376" t="str">
        <v>Manual Section</v>
      </c>
      <c r="FN376" t="str">
        <v>Max Deep .241 NO-GO =.42</v>
      </c>
      <c r="FO376" t="str">
        <v>MAX Depth of (Note 7) .241 NO-GO Pin</v>
      </c>
      <c r="FP376" t="str">
        <v>Measure from Blue Line, See Image</v>
      </c>
      <c r="FQ376" t="str">
        <v>Measure Width of Blue Area, See Image</v>
      </c>
      <c r="FR376" t="str">
        <v>Mfg. Tol</v>
      </c>
      <c r="FS376" t="str">
        <v>Mfg. Tol, See Image</v>
      </c>
      <c r="FT376" t="str">
        <v>Mfg. Tol.</v>
      </c>
      <c r="FU376" t="str">
        <v>Mfg. Tol. "A"</v>
      </c>
      <c r="FV376" t="str">
        <v>Mfg. Tol. (Zero on Gauge Full Dia. Lead)</v>
      </c>
      <c r="FW376" t="str">
        <v>Mfg. Tol. Balloon 11, See Image</v>
      </c>
      <c r="FX376" t="str">
        <v>Mfg. Tol. Balloon 4</v>
      </c>
      <c r="FY376" t="str">
        <v>Mfg. Tol. Balloon 7</v>
      </c>
      <c r="FZ376" t="str">
        <v xml:space="preserve">Mfg. Tol. C-Bore Face (Ballo 28) </v>
      </c>
      <c r="GA376" t="str">
        <v>Mfg. Tol. Section</v>
      </c>
      <c r="GB376" t="str">
        <v>Mfg. Tol. See Image</v>
      </c>
      <c r="GC376" t="str">
        <v>Mfg. Tol., 3 Places, Record MAX</v>
      </c>
      <c r="GD376" t="str">
        <v>Mfg. Tol., Balloon 11</v>
      </c>
      <c r="GE376" t="str">
        <v>Mfg. Tol., Balloon 7</v>
      </c>
      <c r="GF376" t="str">
        <v>Mfg. Tol., Blank</v>
      </c>
      <c r="GG376" t="str">
        <v>Mfg. Tol., Blank, Balloon 12</v>
      </c>
      <c r="GH376" t="str">
        <v>Mfg. Tol., Blend to SØ.320</v>
      </c>
      <c r="GI376" t="str">
        <v>Mfg. Tol., Calculation</v>
      </c>
      <c r="GJ376" t="str">
        <v>Mfg. Tol., For Mill Fixture</v>
      </c>
      <c r="GK376" t="str">
        <v>Mfg. Tol., L32</v>
      </c>
      <c r="GL376" t="str">
        <v>Mfg. Tol., L33</v>
      </c>
      <c r="GM376" t="str">
        <v>Mfg. Tol., No Tool Marks</v>
      </c>
      <c r="GN376" t="str">
        <v>Mfg. Tol., OL03361</v>
      </c>
      <c r="GO376" t="str">
        <v>Mfg. Tol., Record off center value</v>
      </c>
      <c r="GP376" t="str">
        <v>Mfg. Tol., Same 3 Places, Record MIN</v>
      </c>
      <c r="GQ376" t="str">
        <v>Mfg. Tol., Section</v>
      </c>
      <c r="GR376" t="str">
        <v>Mfg. Tol., Section B-B</v>
      </c>
      <c r="GS376" t="str">
        <v>Mfg. Tol., Section, OL03361</v>
      </c>
      <c r="GT376" t="str">
        <v>Mfg. Tol., Section, Per Note 2</v>
      </c>
      <c r="GU376" t="str">
        <v>Mfg. Tol., See Image</v>
      </c>
      <c r="GV376" t="str">
        <v>Mfg. Tol., See Image, Bore in Blue</v>
      </c>
      <c r="GW376" t="str">
        <v>Mfg. Tol., See Image, Hook Tip</v>
      </c>
      <c r="GX376" t="str">
        <v>Mfg. Tol., Sharp Okay No Burr</v>
      </c>
      <c r="GY376" t="str">
        <v>Mfg. Tol., Threadless Blank</v>
      </c>
      <c r="GZ376" t="str">
        <v>Mfg.Tol.</v>
      </c>
      <c r="HA376" t="str">
        <v>Mgf. To., T.S.C.</v>
      </c>
      <c r="HB376" t="str">
        <v>Milled Feature</v>
      </c>
      <c r="HC376" t="str">
        <v>Milled Feature, OL04045</v>
      </c>
      <c r="HD376" t="str">
        <v>More than .0005 out of center = Fail</v>
      </c>
      <c r="HE376" t="str">
        <v>Must Pass Through</v>
      </c>
      <c r="HF376" t="str">
        <v>Must pass through gauge</v>
      </c>
      <c r="HG376" t="str">
        <v>Must Pass Through Go Gauge</v>
      </c>
      <c r="HH376" t="str">
        <v>Must Pass, See Image.</v>
      </c>
      <c r="HI376" t="str">
        <v>NA</v>
      </c>
      <c r="HJ376" t="str">
        <v>Narrow Area</v>
      </c>
      <c r="HK376" t="str">
        <v>Near Balloon 21</v>
      </c>
      <c r="HL376" t="str">
        <v>Near Datum B</v>
      </c>
      <c r="HM376" t="str">
        <v>Neck Dia.</v>
      </c>
      <c r="HN376" t="str">
        <v>Neck to Head Rad.</v>
      </c>
      <c r="HO376" t="str">
        <v>No Copper Deposits Allowed</v>
      </c>
      <c r="HP376" t="str">
        <v>No Section</v>
      </c>
      <c r="HQ376" t="str">
        <v>No Section, .01 to .014 = Pass</v>
      </c>
      <c r="HR376" t="str">
        <v>No Section, Rotate Part</v>
      </c>
      <c r="HS376" t="str">
        <v>No Section, See Image</v>
      </c>
      <c r="HT376" t="str">
        <v>No Slot, Section B-B</v>
      </c>
      <c r="HU376" t="str">
        <v>No visual step = Pass</v>
      </c>
      <c r="HV376" t="str">
        <v>Not to exceed .95 Deep</v>
      </c>
      <c r="HW376" t="str">
        <v>Note 1</v>
      </c>
      <c r="HX376" t="str">
        <v>OL00333/A</v>
      </c>
      <c r="HY376" t="str">
        <v>OL00519</v>
      </c>
      <c r="HZ376" t="str">
        <v>OL00520</v>
      </c>
      <c r="IA376" t="str">
        <v>OL00529</v>
      </c>
      <c r="IB376" t="str">
        <v>OL00542</v>
      </c>
      <c r="IC376" t="str">
        <v>OL00724</v>
      </c>
      <c r="ID376" t="str">
        <v>OL01250</v>
      </c>
      <c r="IE376" t="str">
        <v>OL01869, Threadless Blank</v>
      </c>
      <c r="IF376" t="str">
        <v>OL01870, Section</v>
      </c>
      <c r="IG376" t="str">
        <v>OL02255</v>
      </c>
      <c r="IH376" t="str">
        <v>OL02255, Mfg. Tol.</v>
      </c>
      <c r="II376" t="str">
        <v>OL02302</v>
      </c>
      <c r="IJ376" t="str">
        <v xml:space="preserve">OL02318  needed per image instructions </v>
      </c>
      <c r="IK376" t="str">
        <v>OL02556</v>
      </c>
      <c r="IL376" t="str">
        <v>OL02557</v>
      </c>
      <c r="IM376" t="str">
        <v>OL02567</v>
      </c>
      <c r="IN376" t="str">
        <v>OL02653</v>
      </c>
      <c r="IO376" t="str">
        <v>OL02718</v>
      </c>
      <c r="IP376" t="str">
        <v>OL02841</v>
      </c>
      <c r="IQ376" t="str">
        <v>OL02842</v>
      </c>
      <c r="IR376" t="str">
        <v>OL02844</v>
      </c>
      <c r="IS376" t="str">
        <v>OL02871</v>
      </c>
      <c r="IT376" t="str">
        <v>OL02887</v>
      </c>
      <c r="IU376" t="str">
        <v>OL03766</v>
      </c>
      <c r="IV376" t="str">
        <v>OL03868</v>
      </c>
      <c r="IW376" t="str">
        <v>OL03869</v>
      </c>
      <c r="IX376" t="str">
        <v>OL03870</v>
      </c>
      <c r="IY376" t="str">
        <v>OL03873, DWG# 100448-44</v>
      </c>
      <c r="IZ376" t="str">
        <v>OL03949</v>
      </c>
      <c r="JA376" t="str">
        <v xml:space="preserve">OL04043, Section </v>
      </c>
      <c r="JB376" t="str">
        <v xml:space="preserve">OL04044, Section </v>
      </c>
      <c r="JC376" t="str">
        <v>OL04045</v>
      </c>
      <c r="JD376" t="str">
        <v>OL04045, Milled Feature</v>
      </c>
      <c r="JE376" t="str">
        <v>OL04063</v>
      </c>
      <c r="JF376" t="str">
        <v>OL04064</v>
      </c>
      <c r="JG376" t="str">
        <v>OL04065</v>
      </c>
      <c r="JH376" t="str">
        <v>OL04181</v>
      </c>
      <c r="JI376" t="str">
        <v>OL04218</v>
      </c>
      <c r="JJ376" t="str">
        <v>OL04224, See Image</v>
      </c>
      <c r="JK376" t="str">
        <v>OL04374</v>
      </c>
      <c r="JL376" t="str">
        <v>OL04375, Section M-M</v>
      </c>
      <c r="JM376" t="str">
        <v>OL04376, Section M-M</v>
      </c>
      <c r="JN376" t="str">
        <v>OL04443</v>
      </c>
      <c r="JO376" t="str">
        <v>OL04444</v>
      </c>
      <c r="JP376" t="str">
        <v>One side of slot</v>
      </c>
      <c r="JQ376" t="str">
        <v>Other side of slot</v>
      </c>
      <c r="JR376" t="str">
        <v>Out of center more than .002 = Fail</v>
      </c>
      <c r="JS376" t="str">
        <v>Out of center more than.002 = Fail</v>
      </c>
      <c r="JT376" t="str">
        <v>Overlay OL02713</v>
      </c>
    </row>
    <row r="377" spans="1:280">
      <c r="A377" s="74" t="s">
        <v>781</v>
      </c>
      <c r="C377" s="74" t="str" cm="1">
        <f t="array" ref="C377:JT377">TRANSPOSE(_xlfn._xlws.SORT(_xlfn._xlws.FILTER($A$2:$A$279,ISNUMBER(SEARCH('Prt. Lib. &amp; Routine, Table'!M384,$A$2:$A$279)),"not found")))</f>
        <v xml:space="preserve"> 'C', Whirl Blank</v>
      </c>
      <c r="D377" t="str">
        <v xml:space="preserve"> See Image, Constrained</v>
      </c>
      <c r="E377" t="str">
        <v>(.04 to .12 range = Pass)</v>
      </c>
      <c r="F377" t="str">
        <v>(.042 FULL) Go Pin Seat Fully</v>
      </c>
      <c r="G377" t="str">
        <v>(B), Mfg. Tol.</v>
      </c>
      <c r="H377" t="str">
        <v>(B), O.A.L.</v>
      </c>
      <c r="I377" t="str">
        <v>.001 or less =Pass</v>
      </c>
      <c r="J377" t="str">
        <v>.001 or less out of center = Pass</v>
      </c>
      <c r="K377" t="str">
        <v>.002 or Less = Pass</v>
      </c>
      <c r="L377" t="str">
        <v>.002 or Less out of center = Pass</v>
      </c>
      <c r="M377" t="str">
        <v>.005 to .015 = Pass</v>
      </c>
      <c r="N377" t="str">
        <v>.0125 Mean, Section</v>
      </c>
      <c r="O377" t="str">
        <v>.025 or Less in X &amp; Y=Pass</v>
      </c>
      <c r="P377" t="str">
        <v>.038 Mean</v>
      </c>
      <c r="Q377" t="str">
        <v>.063 MM = .0024 IN, See Image</v>
      </c>
      <c r="R377" t="str">
        <v>.063MM = .0024"</v>
      </c>
      <c r="S377" t="str">
        <v>.243 NO-GO, Unconstrained, Must Not Start</v>
      </c>
      <c r="T377" t="str">
        <v>@ Back Face &amp; ID, No Raised Edge</v>
      </c>
      <c r="U377" t="str">
        <v>@ Back Face &amp; OD, No Raised Edge</v>
      </c>
      <c r="V377" t="str">
        <v>@ ID &amp; FACE</v>
      </c>
      <c r="W377" t="str">
        <v>@ OD &amp; BACK FACE</v>
      </c>
      <c r="X377" t="str">
        <v>@ OD &amp; FACE</v>
      </c>
      <c r="Y377" t="str">
        <v>Across from slot</v>
      </c>
      <c r="Z377" t="str">
        <v>All Edge Breaks</v>
      </c>
      <c r="AA377" t="str">
        <v>Attached to bar stock</v>
      </c>
      <c r="AB377" t="str">
        <v xml:space="preserve">Back Turn Fillet Rad. </v>
      </c>
      <c r="AC377" t="str">
        <v>Balloon 1 (DWG FRM0105 Page 2, NV-27)</v>
      </c>
      <c r="AD377" t="str">
        <v>Balloon 1 (DWG FRM0105, NV-30)</v>
      </c>
      <c r="AE377" t="str">
        <v>Balloon 1 (P# 9890002-20) OL00429/A</v>
      </c>
      <c r="AF377" t="str">
        <v>Balloon 1, DWG#FRM0105</v>
      </c>
      <c r="AG377" t="str">
        <v>Balloon 11, See Image</v>
      </c>
      <c r="AH377" t="str">
        <v xml:space="preserve">Balloon 2 (DWG FRM0105 Page 2, NV-27) </v>
      </c>
      <c r="AI377" t="str">
        <v>Balloon 2 (DWG FRM0105, NV-30)</v>
      </c>
      <c r="AJ377" t="str">
        <v>Balloon 2 (P# 9890002-20)</v>
      </c>
      <c r="AK377" t="str">
        <v>Balloon 2, DWG#FRM0105</v>
      </c>
      <c r="AL377" t="str">
        <v>Balloon 2, DWG#FRM0105, See Image</v>
      </c>
      <c r="AM377" t="str">
        <v>Balloon 3 (DWG FRM0105, NV-30 Minor)</v>
      </c>
      <c r="AN377" t="str">
        <v>Balloon 3 (DWG FRM0105, NV-30)</v>
      </c>
      <c r="AO377" t="str">
        <v>Balloon 3 (P# 9890002-20)</v>
      </c>
      <c r="AP377" t="str">
        <v>Balloon 4</v>
      </c>
      <c r="AQ377" t="str">
        <v>Balloon 4 (P# 9890002-20)</v>
      </c>
      <c r="AR377" t="str">
        <v>Below Middle Band</v>
      </c>
      <c r="AS377" t="str">
        <v>Best Fit Pin, .003 or Less =Pass</v>
      </c>
      <c r="AT377" t="str">
        <v>Blank</v>
      </c>
      <c r="AU377" t="str">
        <v>Blank Turn Maj.</v>
      </c>
      <c r="AV377" t="str">
        <v>Blank Turn Maj. Mill Flt., OL4172</v>
      </c>
      <c r="AW377" t="str">
        <v>Blank Without .010 Slots</v>
      </c>
      <c r="AX377" t="str">
        <v>Blank Without .010 Slots, Section</v>
      </c>
      <c r="AY377" t="str">
        <v>Blank without thread</v>
      </c>
      <c r="AZ377" t="str">
        <v xml:space="preserve">Blank, Center of V Grv. </v>
      </c>
      <c r="BA377" t="str">
        <v>Blank, Check R adjacent Balloon 17</v>
      </c>
      <c r="BB377" t="str">
        <v>Blank, EXT. Feature</v>
      </c>
      <c r="BC377" t="str">
        <v>Blank, See Image, OL04335</v>
      </c>
      <c r="BD377" t="str">
        <v>Blank, See Image, OL04336</v>
      </c>
      <c r="BE377" t="str">
        <v xml:space="preserve">Blank, Thrd. </v>
      </c>
      <c r="BF377" t="str">
        <v>Blank, Turn Tip</v>
      </c>
      <c r="BG377" t="str">
        <v>Blank, Without Thrd.</v>
      </c>
      <c r="BH377" t="str">
        <v>Blank, Without Thread</v>
      </c>
      <c r="BI377" t="str">
        <v xml:space="preserve">Blunt Start Blend to Minor </v>
      </c>
      <c r="BJ377" t="str">
        <v>Calc., Use Go HEX</v>
      </c>
      <c r="BK377" t="str">
        <v>Can't dig into OD</v>
      </c>
      <c r="BL377" t="str">
        <v>Carbide Gauge</v>
      </c>
      <c r="BM377" t="str">
        <v xml:space="preserve">Center of V Grv. </v>
      </c>
      <c r="BN377" t="str">
        <v>Centered Less than .03 = Pass</v>
      </c>
      <c r="BO377" t="str">
        <v>Centered within .0005 or Less = Pass</v>
      </c>
      <c r="BP377" t="str">
        <v>Centered within .001 or Less = Pass</v>
      </c>
      <c r="BQ377" t="str">
        <v>Centered within .0254 or Less = Pass</v>
      </c>
      <c r="BR377" t="str">
        <v>Check close to Rod Slot</v>
      </c>
      <c r="BS377" t="str">
        <v>Check every other hole</v>
      </c>
      <c r="BT377" t="str">
        <v>Check Go over full length of slot.</v>
      </c>
      <c r="BU377" t="str">
        <v>Check Near Closed End</v>
      </c>
      <c r="BV377" t="str">
        <v>Check per Print View, Away from Rod Slot</v>
      </c>
      <c r="BW377" t="str">
        <v>Check to Balloon 30 Go Pin</v>
      </c>
      <c r="BX377" t="str">
        <v>Check with .2705 SET Pin Inside Part</v>
      </c>
      <c r="BY377" t="str">
        <v>Check with Hex Up</v>
      </c>
      <c r="BZ377" t="str">
        <v>CMM Blank</v>
      </c>
      <c r="CA377" t="str">
        <v>Confirm Full Radius</v>
      </c>
      <c r="CB377" t="str">
        <v>Constrained in fixture</v>
      </c>
      <c r="CC377" t="str">
        <v>Constrained with Ring</v>
      </c>
      <c r="CD377" t="str">
        <v>Constrained, See Image</v>
      </c>
      <c r="CE377" t="str">
        <v>Dim. "A"</v>
      </c>
      <c r="CF377" t="str">
        <v>Dim. "B"</v>
      </c>
      <c r="CG377" t="str">
        <v>Dim. "C"</v>
      </c>
      <c r="CH377" t="str">
        <v>Dim. "D", Whirl Blank</v>
      </c>
      <c r="CI377" t="str">
        <v>Dim. "G"</v>
      </c>
      <c r="CJ377" t="str">
        <v>Dim. E, Blank Turn Maj. &amp;  Mill Flt</v>
      </c>
      <c r="CK377" t="str">
        <v>Dim. E, Blank Turn Maj.&amp;  Mill Flt</v>
      </c>
      <c r="CL377" t="str">
        <v>Dim. H, Whirl Blank</v>
      </c>
      <c r="CM377" t="str">
        <v>Dim. J, 'Blank Turn Maj. &amp; Whirl Blank</v>
      </c>
      <c r="CN377" t="str">
        <v>Disk Drop Indicator Tip</v>
      </c>
      <c r="CO377" t="str">
        <v>DWG 100448-15, Balloon F_1</v>
      </c>
      <c r="CP377" t="str">
        <v>DWG 100448-15, OL02571</v>
      </c>
      <c r="CQ377" t="str">
        <v>DWG 100448-41</v>
      </c>
      <c r="CR377" t="str">
        <v>DWG 9890040, (10E),Section Part, OL01139</v>
      </c>
      <c r="CS377" t="str">
        <v>DWG 9890040, (10E),Section, OL01139</v>
      </c>
      <c r="CT377" t="str">
        <v>DWG 9890040, (11E)</v>
      </c>
      <c r="CU377" t="str">
        <v>DWG 9890040, (11E), Pins with Flats</v>
      </c>
      <c r="CV377" t="str">
        <v>DWG 9890040, (12E),  Pass=.002 or less</v>
      </c>
      <c r="CW377" t="str">
        <v>DWG 9890040, (12E), See Image</v>
      </c>
      <c r="CX377" t="str">
        <v>DWG 9890040, (1E), OL01431</v>
      </c>
      <c r="CY377" t="str">
        <v>DWG 9890040, (1E), OL01432</v>
      </c>
      <c r="CZ377" t="str">
        <v>DWG 9890040, (2E), OL01432</v>
      </c>
      <c r="DA377" t="str">
        <v>DWG 9890040, (3E)</v>
      </c>
      <c r="DB377" t="str">
        <v>DWG 9890040, (4E)</v>
      </c>
      <c r="DC377" t="str">
        <v>DWG 9890040, (5E), OL02336</v>
      </c>
      <c r="DD377" t="str">
        <v>DWG 9890040, (6E)</v>
      </c>
      <c r="DE377" t="str">
        <v>DWG 9890040, (7E)</v>
      </c>
      <c r="DF377" t="str">
        <v>DWG 9890040, (8E), OL01433</v>
      </c>
      <c r="DG377" t="str">
        <v>DWG 9890040, (8E), OL01433, Section</v>
      </c>
      <c r="DH377" t="str">
        <v>DWG 9890040, (9E), Close to Rod Slot</v>
      </c>
      <c r="DI377" t="str">
        <v>DWG 9890040, (9E),Close to Rod Slot</v>
      </c>
      <c r="DJ377" t="str">
        <v>DWG FRM0105 PAGE 2</v>
      </c>
      <c r="DK377" t="str">
        <v>DWG# 100448-41</v>
      </c>
      <c r="DL377" t="str">
        <v>DWG# 100448-44</v>
      </c>
      <c r="DM377" t="str">
        <v>DWG# 9890003  (1), Section OL00436/A</v>
      </c>
      <c r="DN377" t="str">
        <v>DWG# 9890003 (3), Ring Gauge Constrained</v>
      </c>
      <c r="DO377" t="str">
        <v>DWG# 9890003 (4), Section</v>
      </c>
      <c r="DP377" t="str">
        <v>DWG#100448-26, Balloon 1K, OL02350</v>
      </c>
      <c r="DQ377" t="str">
        <v>DWG#100448-26, Balloon 2K, OL02350</v>
      </c>
      <c r="DR377" t="str">
        <v>DWG#100448-26, Balloon 3K, OL02363</v>
      </c>
      <c r="DS377" t="str">
        <v>DWG#100448-26, Balloon 4K</v>
      </c>
      <c r="DT377" t="str">
        <v>DWG#100448-26, Balloon 5K, Section</v>
      </c>
      <c r="DU377" t="str">
        <v>DWG#100448-26, Balloon 6K</v>
      </c>
      <c r="DV377" t="str">
        <v>DWG#100448-26, Balloon 7K, Section</v>
      </c>
      <c r="DW377" t="str">
        <v>DWG#100448-26, Mfg. Tol.</v>
      </c>
      <c r="DX377" t="str">
        <v>DWG#9890003 (2) Ring Gauge Constrained</v>
      </c>
      <c r="DY377" t="str">
        <v>DWG#9890044</v>
      </c>
      <c r="DZ377" t="str">
        <v>DWG#9890044 .1985 to .2005=Pass</v>
      </c>
      <c r="EA377" t="str">
        <v>DWG#9890044 Overlay OL02441</v>
      </c>
      <c r="EB377" t="str">
        <v>DWG#9890044, OL02441</v>
      </c>
      <c r="EC377" t="str">
        <v>DWG#FRM0105</v>
      </c>
      <c r="ED377" t="str">
        <v>EXT.</v>
      </c>
      <c r="EE377" t="str">
        <v>EXT. Section, OL02460</v>
      </c>
      <c r="EF377" t="str">
        <v>EXT., OL04223</v>
      </c>
      <c r="EG377" t="str">
        <v>Flat Drop Indicator Tip</v>
      </c>
      <c r="EH377" t="str">
        <v>Full Go Pin, No Light, at Radius</v>
      </c>
      <c r="EI377" t="str">
        <v>Function Check</v>
      </c>
      <c r="EJ377" t="str">
        <v>GO Function Gauge</v>
      </c>
      <c r="EK377" t="str">
        <v>Go Gauge for Balloon 1 &amp; 4</v>
      </c>
      <c r="EL377" t="str">
        <v>Go Pin must pass through</v>
      </c>
      <c r="EM377" t="str">
        <v>Greater than .005 = Fail, Section</v>
      </c>
      <c r="EN377" t="str">
        <v>Greater than .025 out of center = Fail</v>
      </c>
      <c r="EO377" t="str">
        <v>Greater than 2.6 = Pass</v>
      </c>
      <c r="EP377" t="str">
        <v>Green = Pass, Red = Fail</v>
      </c>
      <c r="EQ377" t="str">
        <v>Hex Depth</v>
      </c>
      <c r="ER377" t="str">
        <v>Hex Minor</v>
      </c>
      <c r="ES377" t="str">
        <v>Hole Dia.</v>
      </c>
      <c r="ET377" t="str">
        <v>ID Sphere Finish</v>
      </c>
      <c r="EU377" t="str">
        <v>ID/OD Both Sides, Diff. .002 or less = Pass</v>
      </c>
      <c r="EV377" t="str">
        <v>If Looks Big, Section</v>
      </c>
      <c r="EW377" t="str">
        <v>If Looks Small, Section</v>
      </c>
      <c r="EX377" t="str">
        <v>Insp. Close to Break Away, Mfg.Tol.</v>
      </c>
      <c r="EY377" t="str">
        <v>INT.</v>
      </c>
      <c r="EZ377" t="str">
        <v>INT. Section, OL02460</v>
      </c>
      <c r="FA377" t="str">
        <v>INT., OL04223</v>
      </c>
      <c r="FB377" t="str">
        <v>Intersect. of 7.7 &amp; R0.10</v>
      </c>
      <c r="FC377" t="str">
        <v>Intersect. of 8.79 and R.25 MAX</v>
      </c>
      <c r="FD377" t="str">
        <v>Keep Ind. Tip away from corner</v>
      </c>
      <c r="FE377" t="str">
        <v>L31</v>
      </c>
      <c r="FF377" t="str">
        <v>Laser Mark</v>
      </c>
      <c r="FG377" t="str">
        <v>LASER PER NOTE 4</v>
      </c>
      <c r="FH377" t="str">
        <v>LASER PER NOTE 4, Final Check 1 only</v>
      </c>
      <c r="FI377" t="str">
        <v>Less than .002 out of center = Pass</v>
      </c>
      <c r="FJ377" t="str">
        <v>Less than 2.75 = Pass, Section</v>
      </c>
      <c r="FK377" t="str">
        <v>List as pin. Not Calibrated</v>
      </c>
      <c r="FL377" t="str">
        <v>M9 X 1.25 BUTT See Comment Image</v>
      </c>
      <c r="FM377" t="str">
        <v>Manual Section</v>
      </c>
      <c r="FN377" t="str">
        <v>Max Deep .241 NO-GO =.42</v>
      </c>
      <c r="FO377" t="str">
        <v>MAX Depth of (Note 7) .241 NO-GO Pin</v>
      </c>
      <c r="FP377" t="str">
        <v>Measure from Blue Line, See Image</v>
      </c>
      <c r="FQ377" t="str">
        <v>Measure Width of Blue Area, See Image</v>
      </c>
      <c r="FR377" t="str">
        <v>Mfg. Tol</v>
      </c>
      <c r="FS377" t="str">
        <v>Mfg. Tol, See Image</v>
      </c>
      <c r="FT377" t="str">
        <v>Mfg. Tol.</v>
      </c>
      <c r="FU377" t="str">
        <v>Mfg. Tol. "A"</v>
      </c>
      <c r="FV377" t="str">
        <v>Mfg. Tol. (Zero on Gauge Full Dia. Lead)</v>
      </c>
      <c r="FW377" t="str">
        <v>Mfg. Tol. Balloon 11, See Image</v>
      </c>
      <c r="FX377" t="str">
        <v>Mfg. Tol. Balloon 4</v>
      </c>
      <c r="FY377" t="str">
        <v>Mfg. Tol. Balloon 7</v>
      </c>
      <c r="FZ377" t="str">
        <v xml:space="preserve">Mfg. Tol. C-Bore Face (Ballo 28) </v>
      </c>
      <c r="GA377" t="str">
        <v>Mfg. Tol. Section</v>
      </c>
      <c r="GB377" t="str">
        <v>Mfg. Tol. See Image</v>
      </c>
      <c r="GC377" t="str">
        <v>Mfg. Tol., 3 Places, Record MAX</v>
      </c>
      <c r="GD377" t="str">
        <v>Mfg. Tol., Balloon 11</v>
      </c>
      <c r="GE377" t="str">
        <v>Mfg. Tol., Balloon 7</v>
      </c>
      <c r="GF377" t="str">
        <v>Mfg. Tol., Blank</v>
      </c>
      <c r="GG377" t="str">
        <v>Mfg. Tol., Blank, Balloon 12</v>
      </c>
      <c r="GH377" t="str">
        <v>Mfg. Tol., Blend to SØ.320</v>
      </c>
      <c r="GI377" t="str">
        <v>Mfg. Tol., Calculation</v>
      </c>
      <c r="GJ377" t="str">
        <v>Mfg. Tol., For Mill Fixture</v>
      </c>
      <c r="GK377" t="str">
        <v>Mfg. Tol., L32</v>
      </c>
      <c r="GL377" t="str">
        <v>Mfg. Tol., L33</v>
      </c>
      <c r="GM377" t="str">
        <v>Mfg. Tol., No Tool Marks</v>
      </c>
      <c r="GN377" t="str">
        <v>Mfg. Tol., OL03361</v>
      </c>
      <c r="GO377" t="str">
        <v>Mfg. Tol., Record off center value</v>
      </c>
      <c r="GP377" t="str">
        <v>Mfg. Tol., Same 3 Places, Record MIN</v>
      </c>
      <c r="GQ377" t="str">
        <v>Mfg. Tol., Section</v>
      </c>
      <c r="GR377" t="str">
        <v>Mfg. Tol., Section B-B</v>
      </c>
      <c r="GS377" t="str">
        <v>Mfg. Tol., Section, OL03361</v>
      </c>
      <c r="GT377" t="str">
        <v>Mfg. Tol., Section, Per Note 2</v>
      </c>
      <c r="GU377" t="str">
        <v>Mfg. Tol., See Image</v>
      </c>
      <c r="GV377" t="str">
        <v>Mfg. Tol., See Image, Bore in Blue</v>
      </c>
      <c r="GW377" t="str">
        <v>Mfg. Tol., See Image, Hook Tip</v>
      </c>
      <c r="GX377" t="str">
        <v>Mfg. Tol., Sharp Okay No Burr</v>
      </c>
      <c r="GY377" t="str">
        <v>Mfg. Tol., Threadless Blank</v>
      </c>
      <c r="GZ377" t="str">
        <v>Mfg.Tol.</v>
      </c>
      <c r="HA377" t="str">
        <v>Mgf. To., T.S.C.</v>
      </c>
      <c r="HB377" t="str">
        <v>Milled Feature</v>
      </c>
      <c r="HC377" t="str">
        <v>Milled Feature, OL04045</v>
      </c>
      <c r="HD377" t="str">
        <v>More than .0005 out of center = Fail</v>
      </c>
      <c r="HE377" t="str">
        <v>Must Pass Through</v>
      </c>
      <c r="HF377" t="str">
        <v>Must pass through gauge</v>
      </c>
      <c r="HG377" t="str">
        <v>Must Pass Through Go Gauge</v>
      </c>
      <c r="HH377" t="str">
        <v>Must Pass, See Image.</v>
      </c>
      <c r="HI377" t="str">
        <v>NA</v>
      </c>
      <c r="HJ377" t="str">
        <v>Narrow Area</v>
      </c>
      <c r="HK377" t="str">
        <v>Near Balloon 21</v>
      </c>
      <c r="HL377" t="str">
        <v>Near Datum B</v>
      </c>
      <c r="HM377" t="str">
        <v>Neck Dia.</v>
      </c>
      <c r="HN377" t="str">
        <v>Neck to Head Rad.</v>
      </c>
      <c r="HO377" t="str">
        <v>No Copper Deposits Allowed</v>
      </c>
      <c r="HP377" t="str">
        <v>No Section</v>
      </c>
      <c r="HQ377" t="str">
        <v>No Section, .01 to .014 = Pass</v>
      </c>
      <c r="HR377" t="str">
        <v>No Section, Rotate Part</v>
      </c>
      <c r="HS377" t="str">
        <v>No Section, See Image</v>
      </c>
      <c r="HT377" t="str">
        <v>No Slot, Section B-B</v>
      </c>
      <c r="HU377" t="str">
        <v>No visual step = Pass</v>
      </c>
      <c r="HV377" t="str">
        <v>Not to exceed .95 Deep</v>
      </c>
      <c r="HW377" t="str">
        <v>Note 1</v>
      </c>
      <c r="HX377" t="str">
        <v>OL00333/A</v>
      </c>
      <c r="HY377" t="str">
        <v>OL00519</v>
      </c>
      <c r="HZ377" t="str">
        <v>OL00520</v>
      </c>
      <c r="IA377" t="str">
        <v>OL00529</v>
      </c>
      <c r="IB377" t="str">
        <v>OL00542</v>
      </c>
      <c r="IC377" t="str">
        <v>OL00724</v>
      </c>
      <c r="ID377" t="str">
        <v>OL01250</v>
      </c>
      <c r="IE377" t="str">
        <v>OL01869, Threadless Blank</v>
      </c>
      <c r="IF377" t="str">
        <v>OL01870, Section</v>
      </c>
      <c r="IG377" t="str">
        <v>OL02255</v>
      </c>
      <c r="IH377" t="str">
        <v>OL02255, Mfg. Tol.</v>
      </c>
      <c r="II377" t="str">
        <v>OL02302</v>
      </c>
      <c r="IJ377" t="str">
        <v xml:space="preserve">OL02318  needed per image instructions </v>
      </c>
      <c r="IK377" t="str">
        <v>OL02556</v>
      </c>
      <c r="IL377" t="str">
        <v>OL02557</v>
      </c>
      <c r="IM377" t="str">
        <v>OL02567</v>
      </c>
      <c r="IN377" t="str">
        <v>OL02653</v>
      </c>
      <c r="IO377" t="str">
        <v>OL02718</v>
      </c>
      <c r="IP377" t="str">
        <v>OL02841</v>
      </c>
      <c r="IQ377" t="str">
        <v>OL02842</v>
      </c>
      <c r="IR377" t="str">
        <v>OL02844</v>
      </c>
      <c r="IS377" t="str">
        <v>OL02871</v>
      </c>
      <c r="IT377" t="str">
        <v>OL02887</v>
      </c>
      <c r="IU377" t="str">
        <v>OL03766</v>
      </c>
      <c r="IV377" t="str">
        <v>OL03868</v>
      </c>
      <c r="IW377" t="str">
        <v>OL03869</v>
      </c>
      <c r="IX377" t="str">
        <v>OL03870</v>
      </c>
      <c r="IY377" t="str">
        <v>OL03873, DWG# 100448-44</v>
      </c>
      <c r="IZ377" t="str">
        <v>OL03949</v>
      </c>
      <c r="JA377" t="str">
        <v xml:space="preserve">OL04043, Section </v>
      </c>
      <c r="JB377" t="str">
        <v xml:space="preserve">OL04044, Section </v>
      </c>
      <c r="JC377" t="str">
        <v>OL04045</v>
      </c>
      <c r="JD377" t="str">
        <v>OL04045, Milled Feature</v>
      </c>
      <c r="JE377" t="str">
        <v>OL04063</v>
      </c>
      <c r="JF377" t="str">
        <v>OL04064</v>
      </c>
      <c r="JG377" t="str">
        <v>OL04065</v>
      </c>
      <c r="JH377" t="str">
        <v>OL04181</v>
      </c>
      <c r="JI377" t="str">
        <v>OL04218</v>
      </c>
      <c r="JJ377" t="str">
        <v>OL04224, See Image</v>
      </c>
      <c r="JK377" t="str">
        <v>OL04374</v>
      </c>
      <c r="JL377" t="str">
        <v>OL04375, Section M-M</v>
      </c>
      <c r="JM377" t="str">
        <v>OL04376, Section M-M</v>
      </c>
      <c r="JN377" t="str">
        <v>OL04443</v>
      </c>
      <c r="JO377" t="str">
        <v>OL04444</v>
      </c>
      <c r="JP377" t="str">
        <v>One side of slot</v>
      </c>
      <c r="JQ377" t="str">
        <v>Other side of slot</v>
      </c>
      <c r="JR377" t="str">
        <v>Out of center more than .002 = Fail</v>
      </c>
      <c r="JS377" t="str">
        <v>Out of center more than.002 = Fail</v>
      </c>
      <c r="JT377" t="str">
        <v>Overlay OL02713</v>
      </c>
    </row>
    <row r="378" spans="1:280">
      <c r="A378" s="74" t="s">
        <v>782</v>
      </c>
      <c r="C378" s="74" t="str" cm="1">
        <f t="array" ref="C378:JT378">TRANSPOSE(_xlfn._xlws.SORT(_xlfn._xlws.FILTER($A$2:$A$279,ISNUMBER(SEARCH('Prt. Lib. &amp; Routine, Table'!M385,$A$2:$A$279)),"not found")))</f>
        <v xml:space="preserve"> 'C', Whirl Blank</v>
      </c>
      <c r="D378" t="str">
        <v xml:space="preserve"> See Image, Constrained</v>
      </c>
      <c r="E378" t="str">
        <v>(.04 to .12 range = Pass)</v>
      </c>
      <c r="F378" t="str">
        <v>(.042 FULL) Go Pin Seat Fully</v>
      </c>
      <c r="G378" t="str">
        <v>(B), Mfg. Tol.</v>
      </c>
      <c r="H378" t="str">
        <v>(B), O.A.L.</v>
      </c>
      <c r="I378" t="str">
        <v>.001 or less =Pass</v>
      </c>
      <c r="J378" t="str">
        <v>.001 or less out of center = Pass</v>
      </c>
      <c r="K378" t="str">
        <v>.002 or Less = Pass</v>
      </c>
      <c r="L378" t="str">
        <v>.002 or Less out of center = Pass</v>
      </c>
      <c r="M378" t="str">
        <v>.005 to .015 = Pass</v>
      </c>
      <c r="N378" t="str">
        <v>.0125 Mean, Section</v>
      </c>
      <c r="O378" t="str">
        <v>.025 or Less in X &amp; Y=Pass</v>
      </c>
      <c r="P378" t="str">
        <v>.038 Mean</v>
      </c>
      <c r="Q378" t="str">
        <v>.063 MM = .0024 IN, See Image</v>
      </c>
      <c r="R378" t="str">
        <v>.063MM = .0024"</v>
      </c>
      <c r="S378" t="str">
        <v>.243 NO-GO, Unconstrained, Must Not Start</v>
      </c>
      <c r="T378" t="str">
        <v>@ Back Face &amp; ID, No Raised Edge</v>
      </c>
      <c r="U378" t="str">
        <v>@ Back Face &amp; OD, No Raised Edge</v>
      </c>
      <c r="V378" t="str">
        <v>@ ID &amp; FACE</v>
      </c>
      <c r="W378" t="str">
        <v>@ OD &amp; BACK FACE</v>
      </c>
      <c r="X378" t="str">
        <v>@ OD &amp; FACE</v>
      </c>
      <c r="Y378" t="str">
        <v>Across from slot</v>
      </c>
      <c r="Z378" t="str">
        <v>All Edge Breaks</v>
      </c>
      <c r="AA378" t="str">
        <v>Attached to bar stock</v>
      </c>
      <c r="AB378" t="str">
        <v xml:space="preserve">Back Turn Fillet Rad. </v>
      </c>
      <c r="AC378" t="str">
        <v>Balloon 1 (DWG FRM0105 Page 2, NV-27)</v>
      </c>
      <c r="AD378" t="str">
        <v>Balloon 1 (DWG FRM0105, NV-30)</v>
      </c>
      <c r="AE378" t="str">
        <v>Balloon 1 (P# 9890002-20) OL00429/A</v>
      </c>
      <c r="AF378" t="str">
        <v>Balloon 1, DWG#FRM0105</v>
      </c>
      <c r="AG378" t="str">
        <v>Balloon 11, See Image</v>
      </c>
      <c r="AH378" t="str">
        <v xml:space="preserve">Balloon 2 (DWG FRM0105 Page 2, NV-27) </v>
      </c>
      <c r="AI378" t="str">
        <v>Balloon 2 (DWG FRM0105, NV-30)</v>
      </c>
      <c r="AJ378" t="str">
        <v>Balloon 2 (P# 9890002-20)</v>
      </c>
      <c r="AK378" t="str">
        <v>Balloon 2, DWG#FRM0105</v>
      </c>
      <c r="AL378" t="str">
        <v>Balloon 2, DWG#FRM0105, See Image</v>
      </c>
      <c r="AM378" t="str">
        <v>Balloon 3 (DWG FRM0105, NV-30 Minor)</v>
      </c>
      <c r="AN378" t="str">
        <v>Balloon 3 (DWG FRM0105, NV-30)</v>
      </c>
      <c r="AO378" t="str">
        <v>Balloon 3 (P# 9890002-20)</v>
      </c>
      <c r="AP378" t="str">
        <v>Balloon 4</v>
      </c>
      <c r="AQ378" t="str">
        <v>Balloon 4 (P# 9890002-20)</v>
      </c>
      <c r="AR378" t="str">
        <v>Below Middle Band</v>
      </c>
      <c r="AS378" t="str">
        <v>Best Fit Pin, .003 or Less =Pass</v>
      </c>
      <c r="AT378" t="str">
        <v>Blank</v>
      </c>
      <c r="AU378" t="str">
        <v>Blank Turn Maj.</v>
      </c>
      <c r="AV378" t="str">
        <v>Blank Turn Maj. Mill Flt., OL4172</v>
      </c>
      <c r="AW378" t="str">
        <v>Blank Without .010 Slots</v>
      </c>
      <c r="AX378" t="str">
        <v>Blank Without .010 Slots, Section</v>
      </c>
      <c r="AY378" t="str">
        <v>Blank without thread</v>
      </c>
      <c r="AZ378" t="str">
        <v xml:space="preserve">Blank, Center of V Grv. </v>
      </c>
      <c r="BA378" t="str">
        <v>Blank, Check R adjacent Balloon 17</v>
      </c>
      <c r="BB378" t="str">
        <v>Blank, EXT. Feature</v>
      </c>
      <c r="BC378" t="str">
        <v>Blank, See Image, OL04335</v>
      </c>
      <c r="BD378" t="str">
        <v>Blank, See Image, OL04336</v>
      </c>
      <c r="BE378" t="str">
        <v xml:space="preserve">Blank, Thrd. </v>
      </c>
      <c r="BF378" t="str">
        <v>Blank, Turn Tip</v>
      </c>
      <c r="BG378" t="str">
        <v>Blank, Without Thrd.</v>
      </c>
      <c r="BH378" t="str">
        <v>Blank, Without Thread</v>
      </c>
      <c r="BI378" t="str">
        <v xml:space="preserve">Blunt Start Blend to Minor </v>
      </c>
      <c r="BJ378" t="str">
        <v>Calc., Use Go HEX</v>
      </c>
      <c r="BK378" t="str">
        <v>Can't dig into OD</v>
      </c>
      <c r="BL378" t="str">
        <v>Carbide Gauge</v>
      </c>
      <c r="BM378" t="str">
        <v xml:space="preserve">Center of V Grv. </v>
      </c>
      <c r="BN378" t="str">
        <v>Centered Less than .03 = Pass</v>
      </c>
      <c r="BO378" t="str">
        <v>Centered within .0005 or Less = Pass</v>
      </c>
      <c r="BP378" t="str">
        <v>Centered within .001 or Less = Pass</v>
      </c>
      <c r="BQ378" t="str">
        <v>Centered within .0254 or Less = Pass</v>
      </c>
      <c r="BR378" t="str">
        <v>Check close to Rod Slot</v>
      </c>
      <c r="BS378" t="str">
        <v>Check every other hole</v>
      </c>
      <c r="BT378" t="str">
        <v>Check Go over full length of slot.</v>
      </c>
      <c r="BU378" t="str">
        <v>Check Near Closed End</v>
      </c>
      <c r="BV378" t="str">
        <v>Check per Print View, Away from Rod Slot</v>
      </c>
      <c r="BW378" t="str">
        <v>Check to Balloon 30 Go Pin</v>
      </c>
      <c r="BX378" t="str">
        <v>Check with .2705 SET Pin Inside Part</v>
      </c>
      <c r="BY378" t="str">
        <v>Check with Hex Up</v>
      </c>
      <c r="BZ378" t="str">
        <v>CMM Blank</v>
      </c>
      <c r="CA378" t="str">
        <v>Confirm Full Radius</v>
      </c>
      <c r="CB378" t="str">
        <v>Constrained in fixture</v>
      </c>
      <c r="CC378" t="str">
        <v>Constrained with Ring</v>
      </c>
      <c r="CD378" t="str">
        <v>Constrained, See Image</v>
      </c>
      <c r="CE378" t="str">
        <v>Dim. "A"</v>
      </c>
      <c r="CF378" t="str">
        <v>Dim. "B"</v>
      </c>
      <c r="CG378" t="str">
        <v>Dim. "C"</v>
      </c>
      <c r="CH378" t="str">
        <v>Dim. "D", Whirl Blank</v>
      </c>
      <c r="CI378" t="str">
        <v>Dim. "G"</v>
      </c>
      <c r="CJ378" t="str">
        <v>Dim. E, Blank Turn Maj. &amp;  Mill Flt</v>
      </c>
      <c r="CK378" t="str">
        <v>Dim. E, Blank Turn Maj.&amp;  Mill Flt</v>
      </c>
      <c r="CL378" t="str">
        <v>Dim. H, Whirl Blank</v>
      </c>
      <c r="CM378" t="str">
        <v>Dim. J, 'Blank Turn Maj. &amp; Whirl Blank</v>
      </c>
      <c r="CN378" t="str">
        <v>Disk Drop Indicator Tip</v>
      </c>
      <c r="CO378" t="str">
        <v>DWG 100448-15, Balloon F_1</v>
      </c>
      <c r="CP378" t="str">
        <v>DWG 100448-15, OL02571</v>
      </c>
      <c r="CQ378" t="str">
        <v>DWG 100448-41</v>
      </c>
      <c r="CR378" t="str">
        <v>DWG 9890040, (10E),Section Part, OL01139</v>
      </c>
      <c r="CS378" t="str">
        <v>DWG 9890040, (10E),Section, OL01139</v>
      </c>
      <c r="CT378" t="str">
        <v>DWG 9890040, (11E)</v>
      </c>
      <c r="CU378" t="str">
        <v>DWG 9890040, (11E), Pins with Flats</v>
      </c>
      <c r="CV378" t="str">
        <v>DWG 9890040, (12E),  Pass=.002 or less</v>
      </c>
      <c r="CW378" t="str">
        <v>DWG 9890040, (12E), See Image</v>
      </c>
      <c r="CX378" t="str">
        <v>DWG 9890040, (1E), OL01431</v>
      </c>
      <c r="CY378" t="str">
        <v>DWG 9890040, (1E), OL01432</v>
      </c>
      <c r="CZ378" t="str">
        <v>DWG 9890040, (2E), OL01432</v>
      </c>
      <c r="DA378" t="str">
        <v>DWG 9890040, (3E)</v>
      </c>
      <c r="DB378" t="str">
        <v>DWG 9890040, (4E)</v>
      </c>
      <c r="DC378" t="str">
        <v>DWG 9890040, (5E), OL02336</v>
      </c>
      <c r="DD378" t="str">
        <v>DWG 9890040, (6E)</v>
      </c>
      <c r="DE378" t="str">
        <v>DWG 9890040, (7E)</v>
      </c>
      <c r="DF378" t="str">
        <v>DWG 9890040, (8E), OL01433</v>
      </c>
      <c r="DG378" t="str">
        <v>DWG 9890040, (8E), OL01433, Section</v>
      </c>
      <c r="DH378" t="str">
        <v>DWG 9890040, (9E), Close to Rod Slot</v>
      </c>
      <c r="DI378" t="str">
        <v>DWG 9890040, (9E),Close to Rod Slot</v>
      </c>
      <c r="DJ378" t="str">
        <v>DWG FRM0105 PAGE 2</v>
      </c>
      <c r="DK378" t="str">
        <v>DWG# 100448-41</v>
      </c>
      <c r="DL378" t="str">
        <v>DWG# 100448-44</v>
      </c>
      <c r="DM378" t="str">
        <v>DWG# 9890003  (1), Section OL00436/A</v>
      </c>
      <c r="DN378" t="str">
        <v>DWG# 9890003 (3), Ring Gauge Constrained</v>
      </c>
      <c r="DO378" t="str">
        <v>DWG# 9890003 (4), Section</v>
      </c>
      <c r="DP378" t="str">
        <v>DWG#100448-26, Balloon 1K, OL02350</v>
      </c>
      <c r="DQ378" t="str">
        <v>DWG#100448-26, Balloon 2K, OL02350</v>
      </c>
      <c r="DR378" t="str">
        <v>DWG#100448-26, Balloon 3K, OL02363</v>
      </c>
      <c r="DS378" t="str">
        <v>DWG#100448-26, Balloon 4K</v>
      </c>
      <c r="DT378" t="str">
        <v>DWG#100448-26, Balloon 5K, Section</v>
      </c>
      <c r="DU378" t="str">
        <v>DWG#100448-26, Balloon 6K</v>
      </c>
      <c r="DV378" t="str">
        <v>DWG#100448-26, Balloon 7K, Section</v>
      </c>
      <c r="DW378" t="str">
        <v>DWG#100448-26, Mfg. Tol.</v>
      </c>
      <c r="DX378" t="str">
        <v>DWG#9890003 (2) Ring Gauge Constrained</v>
      </c>
      <c r="DY378" t="str">
        <v>DWG#9890044</v>
      </c>
      <c r="DZ378" t="str">
        <v>DWG#9890044 .1985 to .2005=Pass</v>
      </c>
      <c r="EA378" t="str">
        <v>DWG#9890044 Overlay OL02441</v>
      </c>
      <c r="EB378" t="str">
        <v>DWG#9890044, OL02441</v>
      </c>
      <c r="EC378" t="str">
        <v>DWG#FRM0105</v>
      </c>
      <c r="ED378" t="str">
        <v>EXT.</v>
      </c>
      <c r="EE378" t="str">
        <v>EXT. Section, OL02460</v>
      </c>
      <c r="EF378" t="str">
        <v>EXT., OL04223</v>
      </c>
      <c r="EG378" t="str">
        <v>Flat Drop Indicator Tip</v>
      </c>
      <c r="EH378" t="str">
        <v>Full Go Pin, No Light, at Radius</v>
      </c>
      <c r="EI378" t="str">
        <v>Function Check</v>
      </c>
      <c r="EJ378" t="str">
        <v>GO Function Gauge</v>
      </c>
      <c r="EK378" t="str">
        <v>Go Gauge for Balloon 1 &amp; 4</v>
      </c>
      <c r="EL378" t="str">
        <v>Go Pin must pass through</v>
      </c>
      <c r="EM378" t="str">
        <v>Greater than .005 = Fail, Section</v>
      </c>
      <c r="EN378" t="str">
        <v>Greater than .025 out of center = Fail</v>
      </c>
      <c r="EO378" t="str">
        <v>Greater than 2.6 = Pass</v>
      </c>
      <c r="EP378" t="str">
        <v>Green = Pass, Red = Fail</v>
      </c>
      <c r="EQ378" t="str">
        <v>Hex Depth</v>
      </c>
      <c r="ER378" t="str">
        <v>Hex Minor</v>
      </c>
      <c r="ES378" t="str">
        <v>Hole Dia.</v>
      </c>
      <c r="ET378" t="str">
        <v>ID Sphere Finish</v>
      </c>
      <c r="EU378" t="str">
        <v>ID/OD Both Sides, Diff. .002 or less = Pass</v>
      </c>
      <c r="EV378" t="str">
        <v>If Looks Big, Section</v>
      </c>
      <c r="EW378" t="str">
        <v>If Looks Small, Section</v>
      </c>
      <c r="EX378" t="str">
        <v>Insp. Close to Break Away, Mfg.Tol.</v>
      </c>
      <c r="EY378" t="str">
        <v>INT.</v>
      </c>
      <c r="EZ378" t="str">
        <v>INT. Section, OL02460</v>
      </c>
      <c r="FA378" t="str">
        <v>INT., OL04223</v>
      </c>
      <c r="FB378" t="str">
        <v>Intersect. of 7.7 &amp; R0.10</v>
      </c>
      <c r="FC378" t="str">
        <v>Intersect. of 8.79 and R.25 MAX</v>
      </c>
      <c r="FD378" t="str">
        <v>Keep Ind. Tip away from corner</v>
      </c>
      <c r="FE378" t="str">
        <v>L31</v>
      </c>
      <c r="FF378" t="str">
        <v>Laser Mark</v>
      </c>
      <c r="FG378" t="str">
        <v>LASER PER NOTE 4</v>
      </c>
      <c r="FH378" t="str">
        <v>LASER PER NOTE 4, Final Check 1 only</v>
      </c>
      <c r="FI378" t="str">
        <v>Less than .002 out of center = Pass</v>
      </c>
      <c r="FJ378" t="str">
        <v>Less than 2.75 = Pass, Section</v>
      </c>
      <c r="FK378" t="str">
        <v>List as pin. Not Calibrated</v>
      </c>
      <c r="FL378" t="str">
        <v>M9 X 1.25 BUTT See Comment Image</v>
      </c>
      <c r="FM378" t="str">
        <v>Manual Section</v>
      </c>
      <c r="FN378" t="str">
        <v>Max Deep .241 NO-GO =.42</v>
      </c>
      <c r="FO378" t="str">
        <v>MAX Depth of (Note 7) .241 NO-GO Pin</v>
      </c>
      <c r="FP378" t="str">
        <v>Measure from Blue Line, See Image</v>
      </c>
      <c r="FQ378" t="str">
        <v>Measure Width of Blue Area, See Image</v>
      </c>
      <c r="FR378" t="str">
        <v>Mfg. Tol</v>
      </c>
      <c r="FS378" t="str">
        <v>Mfg. Tol, See Image</v>
      </c>
      <c r="FT378" t="str">
        <v>Mfg. Tol.</v>
      </c>
      <c r="FU378" t="str">
        <v>Mfg. Tol. "A"</v>
      </c>
      <c r="FV378" t="str">
        <v>Mfg. Tol. (Zero on Gauge Full Dia. Lead)</v>
      </c>
      <c r="FW378" t="str">
        <v>Mfg. Tol. Balloon 11, See Image</v>
      </c>
      <c r="FX378" t="str">
        <v>Mfg. Tol. Balloon 4</v>
      </c>
      <c r="FY378" t="str">
        <v>Mfg. Tol. Balloon 7</v>
      </c>
      <c r="FZ378" t="str">
        <v xml:space="preserve">Mfg. Tol. C-Bore Face (Ballo 28) </v>
      </c>
      <c r="GA378" t="str">
        <v>Mfg. Tol. Section</v>
      </c>
      <c r="GB378" t="str">
        <v>Mfg. Tol. See Image</v>
      </c>
      <c r="GC378" t="str">
        <v>Mfg. Tol., 3 Places, Record MAX</v>
      </c>
      <c r="GD378" t="str">
        <v>Mfg. Tol., Balloon 11</v>
      </c>
      <c r="GE378" t="str">
        <v>Mfg. Tol., Balloon 7</v>
      </c>
      <c r="GF378" t="str">
        <v>Mfg. Tol., Blank</v>
      </c>
      <c r="GG378" t="str">
        <v>Mfg. Tol., Blank, Balloon 12</v>
      </c>
      <c r="GH378" t="str">
        <v>Mfg. Tol., Blend to SØ.320</v>
      </c>
      <c r="GI378" t="str">
        <v>Mfg. Tol., Calculation</v>
      </c>
      <c r="GJ378" t="str">
        <v>Mfg. Tol., For Mill Fixture</v>
      </c>
      <c r="GK378" t="str">
        <v>Mfg. Tol., L32</v>
      </c>
      <c r="GL378" t="str">
        <v>Mfg. Tol., L33</v>
      </c>
      <c r="GM378" t="str">
        <v>Mfg. Tol., No Tool Marks</v>
      </c>
      <c r="GN378" t="str">
        <v>Mfg. Tol., OL03361</v>
      </c>
      <c r="GO378" t="str">
        <v>Mfg. Tol., Record off center value</v>
      </c>
      <c r="GP378" t="str">
        <v>Mfg. Tol., Same 3 Places, Record MIN</v>
      </c>
      <c r="GQ378" t="str">
        <v>Mfg. Tol., Section</v>
      </c>
      <c r="GR378" t="str">
        <v>Mfg. Tol., Section B-B</v>
      </c>
      <c r="GS378" t="str">
        <v>Mfg. Tol., Section, OL03361</v>
      </c>
      <c r="GT378" t="str">
        <v>Mfg. Tol., Section, Per Note 2</v>
      </c>
      <c r="GU378" t="str">
        <v>Mfg. Tol., See Image</v>
      </c>
      <c r="GV378" t="str">
        <v>Mfg. Tol., See Image, Bore in Blue</v>
      </c>
      <c r="GW378" t="str">
        <v>Mfg. Tol., See Image, Hook Tip</v>
      </c>
      <c r="GX378" t="str">
        <v>Mfg. Tol., Sharp Okay No Burr</v>
      </c>
      <c r="GY378" t="str">
        <v>Mfg. Tol., Threadless Blank</v>
      </c>
      <c r="GZ378" t="str">
        <v>Mfg.Tol.</v>
      </c>
      <c r="HA378" t="str">
        <v>Mgf. To., T.S.C.</v>
      </c>
      <c r="HB378" t="str">
        <v>Milled Feature</v>
      </c>
      <c r="HC378" t="str">
        <v>Milled Feature, OL04045</v>
      </c>
      <c r="HD378" t="str">
        <v>More than .0005 out of center = Fail</v>
      </c>
      <c r="HE378" t="str">
        <v>Must Pass Through</v>
      </c>
      <c r="HF378" t="str">
        <v>Must pass through gauge</v>
      </c>
      <c r="HG378" t="str">
        <v>Must Pass Through Go Gauge</v>
      </c>
      <c r="HH378" t="str">
        <v>Must Pass, See Image.</v>
      </c>
      <c r="HI378" t="str">
        <v>NA</v>
      </c>
      <c r="HJ378" t="str">
        <v>Narrow Area</v>
      </c>
      <c r="HK378" t="str">
        <v>Near Balloon 21</v>
      </c>
      <c r="HL378" t="str">
        <v>Near Datum B</v>
      </c>
      <c r="HM378" t="str">
        <v>Neck Dia.</v>
      </c>
      <c r="HN378" t="str">
        <v>Neck to Head Rad.</v>
      </c>
      <c r="HO378" t="str">
        <v>No Copper Deposits Allowed</v>
      </c>
      <c r="HP378" t="str">
        <v>No Section</v>
      </c>
      <c r="HQ378" t="str">
        <v>No Section, .01 to .014 = Pass</v>
      </c>
      <c r="HR378" t="str">
        <v>No Section, Rotate Part</v>
      </c>
      <c r="HS378" t="str">
        <v>No Section, See Image</v>
      </c>
      <c r="HT378" t="str">
        <v>No Slot, Section B-B</v>
      </c>
      <c r="HU378" t="str">
        <v>No visual step = Pass</v>
      </c>
      <c r="HV378" t="str">
        <v>Not to exceed .95 Deep</v>
      </c>
      <c r="HW378" t="str">
        <v>Note 1</v>
      </c>
      <c r="HX378" t="str">
        <v>OL00333/A</v>
      </c>
      <c r="HY378" t="str">
        <v>OL00519</v>
      </c>
      <c r="HZ378" t="str">
        <v>OL00520</v>
      </c>
      <c r="IA378" t="str">
        <v>OL00529</v>
      </c>
      <c r="IB378" t="str">
        <v>OL00542</v>
      </c>
      <c r="IC378" t="str">
        <v>OL00724</v>
      </c>
      <c r="ID378" t="str">
        <v>OL01250</v>
      </c>
      <c r="IE378" t="str">
        <v>OL01869, Threadless Blank</v>
      </c>
      <c r="IF378" t="str">
        <v>OL01870, Section</v>
      </c>
      <c r="IG378" t="str">
        <v>OL02255</v>
      </c>
      <c r="IH378" t="str">
        <v>OL02255, Mfg. Tol.</v>
      </c>
      <c r="II378" t="str">
        <v>OL02302</v>
      </c>
      <c r="IJ378" t="str">
        <v xml:space="preserve">OL02318  needed per image instructions </v>
      </c>
      <c r="IK378" t="str">
        <v>OL02556</v>
      </c>
      <c r="IL378" t="str">
        <v>OL02557</v>
      </c>
      <c r="IM378" t="str">
        <v>OL02567</v>
      </c>
      <c r="IN378" t="str">
        <v>OL02653</v>
      </c>
      <c r="IO378" t="str">
        <v>OL02718</v>
      </c>
      <c r="IP378" t="str">
        <v>OL02841</v>
      </c>
      <c r="IQ378" t="str">
        <v>OL02842</v>
      </c>
      <c r="IR378" t="str">
        <v>OL02844</v>
      </c>
      <c r="IS378" t="str">
        <v>OL02871</v>
      </c>
      <c r="IT378" t="str">
        <v>OL02887</v>
      </c>
      <c r="IU378" t="str">
        <v>OL03766</v>
      </c>
      <c r="IV378" t="str">
        <v>OL03868</v>
      </c>
      <c r="IW378" t="str">
        <v>OL03869</v>
      </c>
      <c r="IX378" t="str">
        <v>OL03870</v>
      </c>
      <c r="IY378" t="str">
        <v>OL03873, DWG# 100448-44</v>
      </c>
      <c r="IZ378" t="str">
        <v>OL03949</v>
      </c>
      <c r="JA378" t="str">
        <v xml:space="preserve">OL04043, Section </v>
      </c>
      <c r="JB378" t="str">
        <v xml:space="preserve">OL04044, Section </v>
      </c>
      <c r="JC378" t="str">
        <v>OL04045</v>
      </c>
      <c r="JD378" t="str">
        <v>OL04045, Milled Feature</v>
      </c>
      <c r="JE378" t="str">
        <v>OL04063</v>
      </c>
      <c r="JF378" t="str">
        <v>OL04064</v>
      </c>
      <c r="JG378" t="str">
        <v>OL04065</v>
      </c>
      <c r="JH378" t="str">
        <v>OL04181</v>
      </c>
      <c r="JI378" t="str">
        <v>OL04218</v>
      </c>
      <c r="JJ378" t="str">
        <v>OL04224, See Image</v>
      </c>
      <c r="JK378" t="str">
        <v>OL04374</v>
      </c>
      <c r="JL378" t="str">
        <v>OL04375, Section M-M</v>
      </c>
      <c r="JM378" t="str">
        <v>OL04376, Section M-M</v>
      </c>
      <c r="JN378" t="str">
        <v>OL04443</v>
      </c>
      <c r="JO378" t="str">
        <v>OL04444</v>
      </c>
      <c r="JP378" t="str">
        <v>One side of slot</v>
      </c>
      <c r="JQ378" t="str">
        <v>Other side of slot</v>
      </c>
      <c r="JR378" t="str">
        <v>Out of center more than .002 = Fail</v>
      </c>
      <c r="JS378" t="str">
        <v>Out of center more than.002 = Fail</v>
      </c>
      <c r="JT378" t="str">
        <v>Overlay OL02713</v>
      </c>
    </row>
    <row r="379" spans="1:280">
      <c r="A379" s="74" t="s">
        <v>783</v>
      </c>
      <c r="C379" s="74" t="str" cm="1">
        <f t="array" ref="C379:JT379">TRANSPOSE(_xlfn._xlws.SORT(_xlfn._xlws.FILTER($A$2:$A$279,ISNUMBER(SEARCH('Prt. Lib. &amp; Routine, Table'!M386,$A$2:$A$279)),"not found")))</f>
        <v xml:space="preserve"> 'C', Whirl Blank</v>
      </c>
      <c r="D379" t="str">
        <v xml:space="preserve"> See Image, Constrained</v>
      </c>
      <c r="E379" t="str">
        <v>(.04 to .12 range = Pass)</v>
      </c>
      <c r="F379" t="str">
        <v>(.042 FULL) Go Pin Seat Fully</v>
      </c>
      <c r="G379" t="str">
        <v>(B), Mfg. Tol.</v>
      </c>
      <c r="H379" t="str">
        <v>(B), O.A.L.</v>
      </c>
      <c r="I379" t="str">
        <v>.001 or less =Pass</v>
      </c>
      <c r="J379" t="str">
        <v>.001 or less out of center = Pass</v>
      </c>
      <c r="K379" t="str">
        <v>.002 or Less = Pass</v>
      </c>
      <c r="L379" t="str">
        <v>.002 or Less out of center = Pass</v>
      </c>
      <c r="M379" t="str">
        <v>.005 to .015 = Pass</v>
      </c>
      <c r="N379" t="str">
        <v>.0125 Mean, Section</v>
      </c>
      <c r="O379" t="str">
        <v>.025 or Less in X &amp; Y=Pass</v>
      </c>
      <c r="P379" t="str">
        <v>.038 Mean</v>
      </c>
      <c r="Q379" t="str">
        <v>.063 MM = .0024 IN, See Image</v>
      </c>
      <c r="R379" t="str">
        <v>.063MM = .0024"</v>
      </c>
      <c r="S379" t="str">
        <v>.243 NO-GO, Unconstrained, Must Not Start</v>
      </c>
      <c r="T379" t="str">
        <v>@ Back Face &amp; ID, No Raised Edge</v>
      </c>
      <c r="U379" t="str">
        <v>@ Back Face &amp; OD, No Raised Edge</v>
      </c>
      <c r="V379" t="str">
        <v>@ ID &amp; FACE</v>
      </c>
      <c r="W379" t="str">
        <v>@ OD &amp; BACK FACE</v>
      </c>
      <c r="X379" t="str">
        <v>@ OD &amp; FACE</v>
      </c>
      <c r="Y379" t="str">
        <v>Across from slot</v>
      </c>
      <c r="Z379" t="str">
        <v>All Edge Breaks</v>
      </c>
      <c r="AA379" t="str">
        <v>Attached to bar stock</v>
      </c>
      <c r="AB379" t="str">
        <v xml:space="preserve">Back Turn Fillet Rad. </v>
      </c>
      <c r="AC379" t="str">
        <v>Balloon 1 (DWG FRM0105 Page 2, NV-27)</v>
      </c>
      <c r="AD379" t="str">
        <v>Balloon 1 (DWG FRM0105, NV-30)</v>
      </c>
      <c r="AE379" t="str">
        <v>Balloon 1 (P# 9890002-20) OL00429/A</v>
      </c>
      <c r="AF379" t="str">
        <v>Balloon 1, DWG#FRM0105</v>
      </c>
      <c r="AG379" t="str">
        <v>Balloon 11, See Image</v>
      </c>
      <c r="AH379" t="str">
        <v xml:space="preserve">Balloon 2 (DWG FRM0105 Page 2, NV-27) </v>
      </c>
      <c r="AI379" t="str">
        <v>Balloon 2 (DWG FRM0105, NV-30)</v>
      </c>
      <c r="AJ379" t="str">
        <v>Balloon 2 (P# 9890002-20)</v>
      </c>
      <c r="AK379" t="str">
        <v>Balloon 2, DWG#FRM0105</v>
      </c>
      <c r="AL379" t="str">
        <v>Balloon 2, DWG#FRM0105, See Image</v>
      </c>
      <c r="AM379" t="str">
        <v>Balloon 3 (DWG FRM0105, NV-30 Minor)</v>
      </c>
      <c r="AN379" t="str">
        <v>Balloon 3 (DWG FRM0105, NV-30)</v>
      </c>
      <c r="AO379" t="str">
        <v>Balloon 3 (P# 9890002-20)</v>
      </c>
      <c r="AP379" t="str">
        <v>Balloon 4</v>
      </c>
      <c r="AQ379" t="str">
        <v>Balloon 4 (P# 9890002-20)</v>
      </c>
      <c r="AR379" t="str">
        <v>Below Middle Band</v>
      </c>
      <c r="AS379" t="str">
        <v>Best Fit Pin, .003 or Less =Pass</v>
      </c>
      <c r="AT379" t="str">
        <v>Blank</v>
      </c>
      <c r="AU379" t="str">
        <v>Blank Turn Maj.</v>
      </c>
      <c r="AV379" t="str">
        <v>Blank Turn Maj. Mill Flt., OL4172</v>
      </c>
      <c r="AW379" t="str">
        <v>Blank Without .010 Slots</v>
      </c>
      <c r="AX379" t="str">
        <v>Blank Without .010 Slots, Section</v>
      </c>
      <c r="AY379" t="str">
        <v>Blank without thread</v>
      </c>
      <c r="AZ379" t="str">
        <v xml:space="preserve">Blank, Center of V Grv. </v>
      </c>
      <c r="BA379" t="str">
        <v>Blank, Check R adjacent Balloon 17</v>
      </c>
      <c r="BB379" t="str">
        <v>Blank, EXT. Feature</v>
      </c>
      <c r="BC379" t="str">
        <v>Blank, See Image, OL04335</v>
      </c>
      <c r="BD379" t="str">
        <v>Blank, See Image, OL04336</v>
      </c>
      <c r="BE379" t="str">
        <v xml:space="preserve">Blank, Thrd. </v>
      </c>
      <c r="BF379" t="str">
        <v>Blank, Turn Tip</v>
      </c>
      <c r="BG379" t="str">
        <v>Blank, Without Thrd.</v>
      </c>
      <c r="BH379" t="str">
        <v>Blank, Without Thread</v>
      </c>
      <c r="BI379" t="str">
        <v xml:space="preserve">Blunt Start Blend to Minor </v>
      </c>
      <c r="BJ379" t="str">
        <v>Calc., Use Go HEX</v>
      </c>
      <c r="BK379" t="str">
        <v>Can't dig into OD</v>
      </c>
      <c r="BL379" t="str">
        <v>Carbide Gauge</v>
      </c>
      <c r="BM379" t="str">
        <v xml:space="preserve">Center of V Grv. </v>
      </c>
      <c r="BN379" t="str">
        <v>Centered Less than .03 = Pass</v>
      </c>
      <c r="BO379" t="str">
        <v>Centered within .0005 or Less = Pass</v>
      </c>
      <c r="BP379" t="str">
        <v>Centered within .001 or Less = Pass</v>
      </c>
      <c r="BQ379" t="str">
        <v>Centered within .0254 or Less = Pass</v>
      </c>
      <c r="BR379" t="str">
        <v>Check close to Rod Slot</v>
      </c>
      <c r="BS379" t="str">
        <v>Check every other hole</v>
      </c>
      <c r="BT379" t="str">
        <v>Check Go over full length of slot.</v>
      </c>
      <c r="BU379" t="str">
        <v>Check Near Closed End</v>
      </c>
      <c r="BV379" t="str">
        <v>Check per Print View, Away from Rod Slot</v>
      </c>
      <c r="BW379" t="str">
        <v>Check to Balloon 30 Go Pin</v>
      </c>
      <c r="BX379" t="str">
        <v>Check with .2705 SET Pin Inside Part</v>
      </c>
      <c r="BY379" t="str">
        <v>Check with Hex Up</v>
      </c>
      <c r="BZ379" t="str">
        <v>CMM Blank</v>
      </c>
      <c r="CA379" t="str">
        <v>Confirm Full Radius</v>
      </c>
      <c r="CB379" t="str">
        <v>Constrained in fixture</v>
      </c>
      <c r="CC379" t="str">
        <v>Constrained with Ring</v>
      </c>
      <c r="CD379" t="str">
        <v>Constrained, See Image</v>
      </c>
      <c r="CE379" t="str">
        <v>Dim. "A"</v>
      </c>
      <c r="CF379" t="str">
        <v>Dim. "B"</v>
      </c>
      <c r="CG379" t="str">
        <v>Dim. "C"</v>
      </c>
      <c r="CH379" t="str">
        <v>Dim. "D", Whirl Blank</v>
      </c>
      <c r="CI379" t="str">
        <v>Dim. "G"</v>
      </c>
      <c r="CJ379" t="str">
        <v>Dim. E, Blank Turn Maj. &amp;  Mill Flt</v>
      </c>
      <c r="CK379" t="str">
        <v>Dim. E, Blank Turn Maj.&amp;  Mill Flt</v>
      </c>
      <c r="CL379" t="str">
        <v>Dim. H, Whirl Blank</v>
      </c>
      <c r="CM379" t="str">
        <v>Dim. J, 'Blank Turn Maj. &amp; Whirl Blank</v>
      </c>
      <c r="CN379" t="str">
        <v>Disk Drop Indicator Tip</v>
      </c>
      <c r="CO379" t="str">
        <v>DWG 100448-15, Balloon F_1</v>
      </c>
      <c r="CP379" t="str">
        <v>DWG 100448-15, OL02571</v>
      </c>
      <c r="CQ379" t="str">
        <v>DWG 100448-41</v>
      </c>
      <c r="CR379" t="str">
        <v>DWG 9890040, (10E),Section Part, OL01139</v>
      </c>
      <c r="CS379" t="str">
        <v>DWG 9890040, (10E),Section, OL01139</v>
      </c>
      <c r="CT379" t="str">
        <v>DWG 9890040, (11E)</v>
      </c>
      <c r="CU379" t="str">
        <v>DWG 9890040, (11E), Pins with Flats</v>
      </c>
      <c r="CV379" t="str">
        <v>DWG 9890040, (12E),  Pass=.002 or less</v>
      </c>
      <c r="CW379" t="str">
        <v>DWG 9890040, (12E), See Image</v>
      </c>
      <c r="CX379" t="str">
        <v>DWG 9890040, (1E), OL01431</v>
      </c>
      <c r="CY379" t="str">
        <v>DWG 9890040, (1E), OL01432</v>
      </c>
      <c r="CZ379" t="str">
        <v>DWG 9890040, (2E), OL01432</v>
      </c>
      <c r="DA379" t="str">
        <v>DWG 9890040, (3E)</v>
      </c>
      <c r="DB379" t="str">
        <v>DWG 9890040, (4E)</v>
      </c>
      <c r="DC379" t="str">
        <v>DWG 9890040, (5E), OL02336</v>
      </c>
      <c r="DD379" t="str">
        <v>DWG 9890040, (6E)</v>
      </c>
      <c r="DE379" t="str">
        <v>DWG 9890040, (7E)</v>
      </c>
      <c r="DF379" t="str">
        <v>DWG 9890040, (8E), OL01433</v>
      </c>
      <c r="DG379" t="str">
        <v>DWG 9890040, (8E), OL01433, Section</v>
      </c>
      <c r="DH379" t="str">
        <v>DWG 9890040, (9E), Close to Rod Slot</v>
      </c>
      <c r="DI379" t="str">
        <v>DWG 9890040, (9E),Close to Rod Slot</v>
      </c>
      <c r="DJ379" t="str">
        <v>DWG FRM0105 PAGE 2</v>
      </c>
      <c r="DK379" t="str">
        <v>DWG# 100448-41</v>
      </c>
      <c r="DL379" t="str">
        <v>DWG# 100448-44</v>
      </c>
      <c r="DM379" t="str">
        <v>DWG# 9890003  (1), Section OL00436/A</v>
      </c>
      <c r="DN379" t="str">
        <v>DWG# 9890003 (3), Ring Gauge Constrained</v>
      </c>
      <c r="DO379" t="str">
        <v>DWG# 9890003 (4), Section</v>
      </c>
      <c r="DP379" t="str">
        <v>DWG#100448-26, Balloon 1K, OL02350</v>
      </c>
      <c r="DQ379" t="str">
        <v>DWG#100448-26, Balloon 2K, OL02350</v>
      </c>
      <c r="DR379" t="str">
        <v>DWG#100448-26, Balloon 3K, OL02363</v>
      </c>
      <c r="DS379" t="str">
        <v>DWG#100448-26, Balloon 4K</v>
      </c>
      <c r="DT379" t="str">
        <v>DWG#100448-26, Balloon 5K, Section</v>
      </c>
      <c r="DU379" t="str">
        <v>DWG#100448-26, Balloon 6K</v>
      </c>
      <c r="DV379" t="str">
        <v>DWG#100448-26, Balloon 7K, Section</v>
      </c>
      <c r="DW379" t="str">
        <v>DWG#100448-26, Mfg. Tol.</v>
      </c>
      <c r="DX379" t="str">
        <v>DWG#9890003 (2) Ring Gauge Constrained</v>
      </c>
      <c r="DY379" t="str">
        <v>DWG#9890044</v>
      </c>
      <c r="DZ379" t="str">
        <v>DWG#9890044 .1985 to .2005=Pass</v>
      </c>
      <c r="EA379" t="str">
        <v>DWG#9890044 Overlay OL02441</v>
      </c>
      <c r="EB379" t="str">
        <v>DWG#9890044, OL02441</v>
      </c>
      <c r="EC379" t="str">
        <v>DWG#FRM0105</v>
      </c>
      <c r="ED379" t="str">
        <v>EXT.</v>
      </c>
      <c r="EE379" t="str">
        <v>EXT. Section, OL02460</v>
      </c>
      <c r="EF379" t="str">
        <v>EXT., OL04223</v>
      </c>
      <c r="EG379" t="str">
        <v>Flat Drop Indicator Tip</v>
      </c>
      <c r="EH379" t="str">
        <v>Full Go Pin, No Light, at Radius</v>
      </c>
      <c r="EI379" t="str">
        <v>Function Check</v>
      </c>
      <c r="EJ379" t="str">
        <v>GO Function Gauge</v>
      </c>
      <c r="EK379" t="str">
        <v>Go Gauge for Balloon 1 &amp; 4</v>
      </c>
      <c r="EL379" t="str">
        <v>Go Pin must pass through</v>
      </c>
      <c r="EM379" t="str">
        <v>Greater than .005 = Fail, Section</v>
      </c>
      <c r="EN379" t="str">
        <v>Greater than .025 out of center = Fail</v>
      </c>
      <c r="EO379" t="str">
        <v>Greater than 2.6 = Pass</v>
      </c>
      <c r="EP379" t="str">
        <v>Green = Pass, Red = Fail</v>
      </c>
      <c r="EQ379" t="str">
        <v>Hex Depth</v>
      </c>
      <c r="ER379" t="str">
        <v>Hex Minor</v>
      </c>
      <c r="ES379" t="str">
        <v>Hole Dia.</v>
      </c>
      <c r="ET379" t="str">
        <v>ID Sphere Finish</v>
      </c>
      <c r="EU379" t="str">
        <v>ID/OD Both Sides, Diff. .002 or less = Pass</v>
      </c>
      <c r="EV379" t="str">
        <v>If Looks Big, Section</v>
      </c>
      <c r="EW379" t="str">
        <v>If Looks Small, Section</v>
      </c>
      <c r="EX379" t="str">
        <v>Insp. Close to Break Away, Mfg.Tol.</v>
      </c>
      <c r="EY379" t="str">
        <v>INT.</v>
      </c>
      <c r="EZ379" t="str">
        <v>INT. Section, OL02460</v>
      </c>
      <c r="FA379" t="str">
        <v>INT., OL04223</v>
      </c>
      <c r="FB379" t="str">
        <v>Intersect. of 7.7 &amp; R0.10</v>
      </c>
      <c r="FC379" t="str">
        <v>Intersect. of 8.79 and R.25 MAX</v>
      </c>
      <c r="FD379" t="str">
        <v>Keep Ind. Tip away from corner</v>
      </c>
      <c r="FE379" t="str">
        <v>L31</v>
      </c>
      <c r="FF379" t="str">
        <v>Laser Mark</v>
      </c>
      <c r="FG379" t="str">
        <v>LASER PER NOTE 4</v>
      </c>
      <c r="FH379" t="str">
        <v>LASER PER NOTE 4, Final Check 1 only</v>
      </c>
      <c r="FI379" t="str">
        <v>Less than .002 out of center = Pass</v>
      </c>
      <c r="FJ379" t="str">
        <v>Less than 2.75 = Pass, Section</v>
      </c>
      <c r="FK379" t="str">
        <v>List as pin. Not Calibrated</v>
      </c>
      <c r="FL379" t="str">
        <v>M9 X 1.25 BUTT See Comment Image</v>
      </c>
      <c r="FM379" t="str">
        <v>Manual Section</v>
      </c>
      <c r="FN379" t="str">
        <v>Max Deep .241 NO-GO =.42</v>
      </c>
      <c r="FO379" t="str">
        <v>MAX Depth of (Note 7) .241 NO-GO Pin</v>
      </c>
      <c r="FP379" t="str">
        <v>Measure from Blue Line, See Image</v>
      </c>
      <c r="FQ379" t="str">
        <v>Measure Width of Blue Area, See Image</v>
      </c>
      <c r="FR379" t="str">
        <v>Mfg. Tol</v>
      </c>
      <c r="FS379" t="str">
        <v>Mfg. Tol, See Image</v>
      </c>
      <c r="FT379" t="str">
        <v>Mfg. Tol.</v>
      </c>
      <c r="FU379" t="str">
        <v>Mfg. Tol. "A"</v>
      </c>
      <c r="FV379" t="str">
        <v>Mfg. Tol. (Zero on Gauge Full Dia. Lead)</v>
      </c>
      <c r="FW379" t="str">
        <v>Mfg. Tol. Balloon 11, See Image</v>
      </c>
      <c r="FX379" t="str">
        <v>Mfg. Tol. Balloon 4</v>
      </c>
      <c r="FY379" t="str">
        <v>Mfg. Tol. Balloon 7</v>
      </c>
      <c r="FZ379" t="str">
        <v xml:space="preserve">Mfg. Tol. C-Bore Face (Ballo 28) </v>
      </c>
      <c r="GA379" t="str">
        <v>Mfg. Tol. Section</v>
      </c>
      <c r="GB379" t="str">
        <v>Mfg. Tol. See Image</v>
      </c>
      <c r="GC379" t="str">
        <v>Mfg. Tol., 3 Places, Record MAX</v>
      </c>
      <c r="GD379" t="str">
        <v>Mfg. Tol., Balloon 11</v>
      </c>
      <c r="GE379" t="str">
        <v>Mfg. Tol., Balloon 7</v>
      </c>
      <c r="GF379" t="str">
        <v>Mfg. Tol., Blank</v>
      </c>
      <c r="GG379" t="str">
        <v>Mfg. Tol., Blank, Balloon 12</v>
      </c>
      <c r="GH379" t="str">
        <v>Mfg. Tol., Blend to SØ.320</v>
      </c>
      <c r="GI379" t="str">
        <v>Mfg. Tol., Calculation</v>
      </c>
      <c r="GJ379" t="str">
        <v>Mfg. Tol., For Mill Fixture</v>
      </c>
      <c r="GK379" t="str">
        <v>Mfg. Tol., L32</v>
      </c>
      <c r="GL379" t="str">
        <v>Mfg. Tol., L33</v>
      </c>
      <c r="GM379" t="str">
        <v>Mfg. Tol., No Tool Marks</v>
      </c>
      <c r="GN379" t="str">
        <v>Mfg. Tol., OL03361</v>
      </c>
      <c r="GO379" t="str">
        <v>Mfg. Tol., Record off center value</v>
      </c>
      <c r="GP379" t="str">
        <v>Mfg. Tol., Same 3 Places, Record MIN</v>
      </c>
      <c r="GQ379" t="str">
        <v>Mfg. Tol., Section</v>
      </c>
      <c r="GR379" t="str">
        <v>Mfg. Tol., Section B-B</v>
      </c>
      <c r="GS379" t="str">
        <v>Mfg. Tol., Section, OL03361</v>
      </c>
      <c r="GT379" t="str">
        <v>Mfg. Tol., Section, Per Note 2</v>
      </c>
      <c r="GU379" t="str">
        <v>Mfg. Tol., See Image</v>
      </c>
      <c r="GV379" t="str">
        <v>Mfg. Tol., See Image, Bore in Blue</v>
      </c>
      <c r="GW379" t="str">
        <v>Mfg. Tol., See Image, Hook Tip</v>
      </c>
      <c r="GX379" t="str">
        <v>Mfg. Tol., Sharp Okay No Burr</v>
      </c>
      <c r="GY379" t="str">
        <v>Mfg. Tol., Threadless Blank</v>
      </c>
      <c r="GZ379" t="str">
        <v>Mfg.Tol.</v>
      </c>
      <c r="HA379" t="str">
        <v>Mgf. To., T.S.C.</v>
      </c>
      <c r="HB379" t="str">
        <v>Milled Feature</v>
      </c>
      <c r="HC379" t="str">
        <v>Milled Feature, OL04045</v>
      </c>
      <c r="HD379" t="str">
        <v>More than .0005 out of center = Fail</v>
      </c>
      <c r="HE379" t="str">
        <v>Must Pass Through</v>
      </c>
      <c r="HF379" t="str">
        <v>Must pass through gauge</v>
      </c>
      <c r="HG379" t="str">
        <v>Must Pass Through Go Gauge</v>
      </c>
      <c r="HH379" t="str">
        <v>Must Pass, See Image.</v>
      </c>
      <c r="HI379" t="str">
        <v>NA</v>
      </c>
      <c r="HJ379" t="str">
        <v>Narrow Area</v>
      </c>
      <c r="HK379" t="str">
        <v>Near Balloon 21</v>
      </c>
      <c r="HL379" t="str">
        <v>Near Datum B</v>
      </c>
      <c r="HM379" t="str">
        <v>Neck Dia.</v>
      </c>
      <c r="HN379" t="str">
        <v>Neck to Head Rad.</v>
      </c>
      <c r="HO379" t="str">
        <v>No Copper Deposits Allowed</v>
      </c>
      <c r="HP379" t="str">
        <v>No Section</v>
      </c>
      <c r="HQ379" t="str">
        <v>No Section, .01 to .014 = Pass</v>
      </c>
      <c r="HR379" t="str">
        <v>No Section, Rotate Part</v>
      </c>
      <c r="HS379" t="str">
        <v>No Section, See Image</v>
      </c>
      <c r="HT379" t="str">
        <v>No Slot, Section B-B</v>
      </c>
      <c r="HU379" t="str">
        <v>No visual step = Pass</v>
      </c>
      <c r="HV379" t="str">
        <v>Not to exceed .95 Deep</v>
      </c>
      <c r="HW379" t="str">
        <v>Note 1</v>
      </c>
      <c r="HX379" t="str">
        <v>OL00333/A</v>
      </c>
      <c r="HY379" t="str">
        <v>OL00519</v>
      </c>
      <c r="HZ379" t="str">
        <v>OL00520</v>
      </c>
      <c r="IA379" t="str">
        <v>OL00529</v>
      </c>
      <c r="IB379" t="str">
        <v>OL00542</v>
      </c>
      <c r="IC379" t="str">
        <v>OL00724</v>
      </c>
      <c r="ID379" t="str">
        <v>OL01250</v>
      </c>
      <c r="IE379" t="str">
        <v>OL01869, Threadless Blank</v>
      </c>
      <c r="IF379" t="str">
        <v>OL01870, Section</v>
      </c>
      <c r="IG379" t="str">
        <v>OL02255</v>
      </c>
      <c r="IH379" t="str">
        <v>OL02255, Mfg. Tol.</v>
      </c>
      <c r="II379" t="str">
        <v>OL02302</v>
      </c>
      <c r="IJ379" t="str">
        <v xml:space="preserve">OL02318  needed per image instructions </v>
      </c>
      <c r="IK379" t="str">
        <v>OL02556</v>
      </c>
      <c r="IL379" t="str">
        <v>OL02557</v>
      </c>
      <c r="IM379" t="str">
        <v>OL02567</v>
      </c>
      <c r="IN379" t="str">
        <v>OL02653</v>
      </c>
      <c r="IO379" t="str">
        <v>OL02718</v>
      </c>
      <c r="IP379" t="str">
        <v>OL02841</v>
      </c>
      <c r="IQ379" t="str">
        <v>OL02842</v>
      </c>
      <c r="IR379" t="str">
        <v>OL02844</v>
      </c>
      <c r="IS379" t="str">
        <v>OL02871</v>
      </c>
      <c r="IT379" t="str">
        <v>OL02887</v>
      </c>
      <c r="IU379" t="str">
        <v>OL03766</v>
      </c>
      <c r="IV379" t="str">
        <v>OL03868</v>
      </c>
      <c r="IW379" t="str">
        <v>OL03869</v>
      </c>
      <c r="IX379" t="str">
        <v>OL03870</v>
      </c>
      <c r="IY379" t="str">
        <v>OL03873, DWG# 100448-44</v>
      </c>
      <c r="IZ379" t="str">
        <v>OL03949</v>
      </c>
      <c r="JA379" t="str">
        <v xml:space="preserve">OL04043, Section </v>
      </c>
      <c r="JB379" t="str">
        <v xml:space="preserve">OL04044, Section </v>
      </c>
      <c r="JC379" t="str">
        <v>OL04045</v>
      </c>
      <c r="JD379" t="str">
        <v>OL04045, Milled Feature</v>
      </c>
      <c r="JE379" t="str">
        <v>OL04063</v>
      </c>
      <c r="JF379" t="str">
        <v>OL04064</v>
      </c>
      <c r="JG379" t="str">
        <v>OL04065</v>
      </c>
      <c r="JH379" t="str">
        <v>OL04181</v>
      </c>
      <c r="JI379" t="str">
        <v>OL04218</v>
      </c>
      <c r="JJ379" t="str">
        <v>OL04224, See Image</v>
      </c>
      <c r="JK379" t="str">
        <v>OL04374</v>
      </c>
      <c r="JL379" t="str">
        <v>OL04375, Section M-M</v>
      </c>
      <c r="JM379" t="str">
        <v>OL04376, Section M-M</v>
      </c>
      <c r="JN379" t="str">
        <v>OL04443</v>
      </c>
      <c r="JO379" t="str">
        <v>OL04444</v>
      </c>
      <c r="JP379" t="str">
        <v>One side of slot</v>
      </c>
      <c r="JQ379" t="str">
        <v>Other side of slot</v>
      </c>
      <c r="JR379" t="str">
        <v>Out of center more than .002 = Fail</v>
      </c>
      <c r="JS379" t="str">
        <v>Out of center more than.002 = Fail</v>
      </c>
      <c r="JT379" t="str">
        <v>Overlay OL02713</v>
      </c>
    </row>
    <row r="380" spans="1:280">
      <c r="A380" s="74" t="s">
        <v>784</v>
      </c>
      <c r="C380" s="74" t="str" cm="1">
        <f t="array" ref="C380:JT380">TRANSPOSE(_xlfn._xlws.SORT(_xlfn._xlws.FILTER($A$2:$A$279,ISNUMBER(SEARCH('Prt. Lib. &amp; Routine, Table'!M387,$A$2:$A$279)),"not found")))</f>
        <v xml:space="preserve"> 'C', Whirl Blank</v>
      </c>
      <c r="D380" t="str">
        <v xml:space="preserve"> See Image, Constrained</v>
      </c>
      <c r="E380" t="str">
        <v>(.04 to .12 range = Pass)</v>
      </c>
      <c r="F380" t="str">
        <v>(.042 FULL) Go Pin Seat Fully</v>
      </c>
      <c r="G380" t="str">
        <v>(B), Mfg. Tol.</v>
      </c>
      <c r="H380" t="str">
        <v>(B), O.A.L.</v>
      </c>
      <c r="I380" t="str">
        <v>.001 or less =Pass</v>
      </c>
      <c r="J380" t="str">
        <v>.001 or less out of center = Pass</v>
      </c>
      <c r="K380" t="str">
        <v>.002 or Less = Pass</v>
      </c>
      <c r="L380" t="str">
        <v>.002 or Less out of center = Pass</v>
      </c>
      <c r="M380" t="str">
        <v>.005 to .015 = Pass</v>
      </c>
      <c r="N380" t="str">
        <v>.0125 Mean, Section</v>
      </c>
      <c r="O380" t="str">
        <v>.025 or Less in X &amp; Y=Pass</v>
      </c>
      <c r="P380" t="str">
        <v>.038 Mean</v>
      </c>
      <c r="Q380" t="str">
        <v>.063 MM = .0024 IN, See Image</v>
      </c>
      <c r="R380" t="str">
        <v>.063MM = .0024"</v>
      </c>
      <c r="S380" t="str">
        <v>.243 NO-GO, Unconstrained, Must Not Start</v>
      </c>
      <c r="T380" t="str">
        <v>@ Back Face &amp; ID, No Raised Edge</v>
      </c>
      <c r="U380" t="str">
        <v>@ Back Face &amp; OD, No Raised Edge</v>
      </c>
      <c r="V380" t="str">
        <v>@ ID &amp; FACE</v>
      </c>
      <c r="W380" t="str">
        <v>@ OD &amp; BACK FACE</v>
      </c>
      <c r="X380" t="str">
        <v>@ OD &amp; FACE</v>
      </c>
      <c r="Y380" t="str">
        <v>Across from slot</v>
      </c>
      <c r="Z380" t="str">
        <v>All Edge Breaks</v>
      </c>
      <c r="AA380" t="str">
        <v>Attached to bar stock</v>
      </c>
      <c r="AB380" t="str">
        <v xml:space="preserve">Back Turn Fillet Rad. </v>
      </c>
      <c r="AC380" t="str">
        <v>Balloon 1 (DWG FRM0105 Page 2, NV-27)</v>
      </c>
      <c r="AD380" t="str">
        <v>Balloon 1 (DWG FRM0105, NV-30)</v>
      </c>
      <c r="AE380" t="str">
        <v>Balloon 1 (P# 9890002-20) OL00429/A</v>
      </c>
      <c r="AF380" t="str">
        <v>Balloon 1, DWG#FRM0105</v>
      </c>
      <c r="AG380" t="str">
        <v>Balloon 11, See Image</v>
      </c>
      <c r="AH380" t="str">
        <v xml:space="preserve">Balloon 2 (DWG FRM0105 Page 2, NV-27) </v>
      </c>
      <c r="AI380" t="str">
        <v>Balloon 2 (DWG FRM0105, NV-30)</v>
      </c>
      <c r="AJ380" t="str">
        <v>Balloon 2 (P# 9890002-20)</v>
      </c>
      <c r="AK380" t="str">
        <v>Balloon 2, DWG#FRM0105</v>
      </c>
      <c r="AL380" t="str">
        <v>Balloon 2, DWG#FRM0105, See Image</v>
      </c>
      <c r="AM380" t="str">
        <v>Balloon 3 (DWG FRM0105, NV-30 Minor)</v>
      </c>
      <c r="AN380" t="str">
        <v>Balloon 3 (DWG FRM0105, NV-30)</v>
      </c>
      <c r="AO380" t="str">
        <v>Balloon 3 (P# 9890002-20)</v>
      </c>
      <c r="AP380" t="str">
        <v>Balloon 4</v>
      </c>
      <c r="AQ380" t="str">
        <v>Balloon 4 (P# 9890002-20)</v>
      </c>
      <c r="AR380" t="str">
        <v>Below Middle Band</v>
      </c>
      <c r="AS380" t="str">
        <v>Best Fit Pin, .003 or Less =Pass</v>
      </c>
      <c r="AT380" t="str">
        <v>Blank</v>
      </c>
      <c r="AU380" t="str">
        <v>Blank Turn Maj.</v>
      </c>
      <c r="AV380" t="str">
        <v>Blank Turn Maj. Mill Flt., OL4172</v>
      </c>
      <c r="AW380" t="str">
        <v>Blank Without .010 Slots</v>
      </c>
      <c r="AX380" t="str">
        <v>Blank Without .010 Slots, Section</v>
      </c>
      <c r="AY380" t="str">
        <v>Blank without thread</v>
      </c>
      <c r="AZ380" t="str">
        <v xml:space="preserve">Blank, Center of V Grv. </v>
      </c>
      <c r="BA380" t="str">
        <v>Blank, Check R adjacent Balloon 17</v>
      </c>
      <c r="BB380" t="str">
        <v>Blank, EXT. Feature</v>
      </c>
      <c r="BC380" t="str">
        <v>Blank, See Image, OL04335</v>
      </c>
      <c r="BD380" t="str">
        <v>Blank, See Image, OL04336</v>
      </c>
      <c r="BE380" t="str">
        <v xml:space="preserve">Blank, Thrd. </v>
      </c>
      <c r="BF380" t="str">
        <v>Blank, Turn Tip</v>
      </c>
      <c r="BG380" t="str">
        <v>Blank, Without Thrd.</v>
      </c>
      <c r="BH380" t="str">
        <v>Blank, Without Thread</v>
      </c>
      <c r="BI380" t="str">
        <v xml:space="preserve">Blunt Start Blend to Minor </v>
      </c>
      <c r="BJ380" t="str">
        <v>Calc., Use Go HEX</v>
      </c>
      <c r="BK380" t="str">
        <v>Can't dig into OD</v>
      </c>
      <c r="BL380" t="str">
        <v>Carbide Gauge</v>
      </c>
      <c r="BM380" t="str">
        <v xml:space="preserve">Center of V Grv. </v>
      </c>
      <c r="BN380" t="str">
        <v>Centered Less than .03 = Pass</v>
      </c>
      <c r="BO380" t="str">
        <v>Centered within .0005 or Less = Pass</v>
      </c>
      <c r="BP380" t="str">
        <v>Centered within .001 or Less = Pass</v>
      </c>
      <c r="BQ380" t="str">
        <v>Centered within .0254 or Less = Pass</v>
      </c>
      <c r="BR380" t="str">
        <v>Check close to Rod Slot</v>
      </c>
      <c r="BS380" t="str">
        <v>Check every other hole</v>
      </c>
      <c r="BT380" t="str">
        <v>Check Go over full length of slot.</v>
      </c>
      <c r="BU380" t="str">
        <v>Check Near Closed End</v>
      </c>
      <c r="BV380" t="str">
        <v>Check per Print View, Away from Rod Slot</v>
      </c>
      <c r="BW380" t="str">
        <v>Check to Balloon 30 Go Pin</v>
      </c>
      <c r="BX380" t="str">
        <v>Check with .2705 SET Pin Inside Part</v>
      </c>
      <c r="BY380" t="str">
        <v>Check with Hex Up</v>
      </c>
      <c r="BZ380" t="str">
        <v>CMM Blank</v>
      </c>
      <c r="CA380" t="str">
        <v>Confirm Full Radius</v>
      </c>
      <c r="CB380" t="str">
        <v>Constrained in fixture</v>
      </c>
      <c r="CC380" t="str">
        <v>Constrained with Ring</v>
      </c>
      <c r="CD380" t="str">
        <v>Constrained, See Image</v>
      </c>
      <c r="CE380" t="str">
        <v>Dim. "A"</v>
      </c>
      <c r="CF380" t="str">
        <v>Dim. "B"</v>
      </c>
      <c r="CG380" t="str">
        <v>Dim. "C"</v>
      </c>
      <c r="CH380" t="str">
        <v>Dim. "D", Whirl Blank</v>
      </c>
      <c r="CI380" t="str">
        <v>Dim. "G"</v>
      </c>
      <c r="CJ380" t="str">
        <v>Dim. E, Blank Turn Maj. &amp;  Mill Flt</v>
      </c>
      <c r="CK380" t="str">
        <v>Dim. E, Blank Turn Maj.&amp;  Mill Flt</v>
      </c>
      <c r="CL380" t="str">
        <v>Dim. H, Whirl Blank</v>
      </c>
      <c r="CM380" t="str">
        <v>Dim. J, 'Blank Turn Maj. &amp; Whirl Blank</v>
      </c>
      <c r="CN380" t="str">
        <v>Disk Drop Indicator Tip</v>
      </c>
      <c r="CO380" t="str">
        <v>DWG 100448-15, Balloon F_1</v>
      </c>
      <c r="CP380" t="str">
        <v>DWG 100448-15, OL02571</v>
      </c>
      <c r="CQ380" t="str">
        <v>DWG 100448-41</v>
      </c>
      <c r="CR380" t="str">
        <v>DWG 9890040, (10E),Section Part, OL01139</v>
      </c>
      <c r="CS380" t="str">
        <v>DWG 9890040, (10E),Section, OL01139</v>
      </c>
      <c r="CT380" t="str">
        <v>DWG 9890040, (11E)</v>
      </c>
      <c r="CU380" t="str">
        <v>DWG 9890040, (11E), Pins with Flats</v>
      </c>
      <c r="CV380" t="str">
        <v>DWG 9890040, (12E),  Pass=.002 or less</v>
      </c>
      <c r="CW380" t="str">
        <v>DWG 9890040, (12E), See Image</v>
      </c>
      <c r="CX380" t="str">
        <v>DWG 9890040, (1E), OL01431</v>
      </c>
      <c r="CY380" t="str">
        <v>DWG 9890040, (1E), OL01432</v>
      </c>
      <c r="CZ380" t="str">
        <v>DWG 9890040, (2E), OL01432</v>
      </c>
      <c r="DA380" t="str">
        <v>DWG 9890040, (3E)</v>
      </c>
      <c r="DB380" t="str">
        <v>DWG 9890040, (4E)</v>
      </c>
      <c r="DC380" t="str">
        <v>DWG 9890040, (5E), OL02336</v>
      </c>
      <c r="DD380" t="str">
        <v>DWG 9890040, (6E)</v>
      </c>
      <c r="DE380" t="str">
        <v>DWG 9890040, (7E)</v>
      </c>
      <c r="DF380" t="str">
        <v>DWG 9890040, (8E), OL01433</v>
      </c>
      <c r="DG380" t="str">
        <v>DWG 9890040, (8E), OL01433, Section</v>
      </c>
      <c r="DH380" t="str">
        <v>DWG 9890040, (9E), Close to Rod Slot</v>
      </c>
      <c r="DI380" t="str">
        <v>DWG 9890040, (9E),Close to Rod Slot</v>
      </c>
      <c r="DJ380" t="str">
        <v>DWG FRM0105 PAGE 2</v>
      </c>
      <c r="DK380" t="str">
        <v>DWG# 100448-41</v>
      </c>
      <c r="DL380" t="str">
        <v>DWG# 100448-44</v>
      </c>
      <c r="DM380" t="str">
        <v>DWG# 9890003  (1), Section OL00436/A</v>
      </c>
      <c r="DN380" t="str">
        <v>DWG# 9890003 (3), Ring Gauge Constrained</v>
      </c>
      <c r="DO380" t="str">
        <v>DWG# 9890003 (4), Section</v>
      </c>
      <c r="DP380" t="str">
        <v>DWG#100448-26, Balloon 1K, OL02350</v>
      </c>
      <c r="DQ380" t="str">
        <v>DWG#100448-26, Balloon 2K, OL02350</v>
      </c>
      <c r="DR380" t="str">
        <v>DWG#100448-26, Balloon 3K, OL02363</v>
      </c>
      <c r="DS380" t="str">
        <v>DWG#100448-26, Balloon 4K</v>
      </c>
      <c r="DT380" t="str">
        <v>DWG#100448-26, Balloon 5K, Section</v>
      </c>
      <c r="DU380" t="str">
        <v>DWG#100448-26, Balloon 6K</v>
      </c>
      <c r="DV380" t="str">
        <v>DWG#100448-26, Balloon 7K, Section</v>
      </c>
      <c r="DW380" t="str">
        <v>DWG#100448-26, Mfg. Tol.</v>
      </c>
      <c r="DX380" t="str">
        <v>DWG#9890003 (2) Ring Gauge Constrained</v>
      </c>
      <c r="DY380" t="str">
        <v>DWG#9890044</v>
      </c>
      <c r="DZ380" t="str">
        <v>DWG#9890044 .1985 to .2005=Pass</v>
      </c>
      <c r="EA380" t="str">
        <v>DWG#9890044 Overlay OL02441</v>
      </c>
      <c r="EB380" t="str">
        <v>DWG#9890044, OL02441</v>
      </c>
      <c r="EC380" t="str">
        <v>DWG#FRM0105</v>
      </c>
      <c r="ED380" t="str">
        <v>EXT.</v>
      </c>
      <c r="EE380" t="str">
        <v>EXT. Section, OL02460</v>
      </c>
      <c r="EF380" t="str">
        <v>EXT., OL04223</v>
      </c>
      <c r="EG380" t="str">
        <v>Flat Drop Indicator Tip</v>
      </c>
      <c r="EH380" t="str">
        <v>Full Go Pin, No Light, at Radius</v>
      </c>
      <c r="EI380" t="str">
        <v>Function Check</v>
      </c>
      <c r="EJ380" t="str">
        <v>GO Function Gauge</v>
      </c>
      <c r="EK380" t="str">
        <v>Go Gauge for Balloon 1 &amp; 4</v>
      </c>
      <c r="EL380" t="str">
        <v>Go Pin must pass through</v>
      </c>
      <c r="EM380" t="str">
        <v>Greater than .005 = Fail, Section</v>
      </c>
      <c r="EN380" t="str">
        <v>Greater than .025 out of center = Fail</v>
      </c>
      <c r="EO380" t="str">
        <v>Greater than 2.6 = Pass</v>
      </c>
      <c r="EP380" t="str">
        <v>Green = Pass, Red = Fail</v>
      </c>
      <c r="EQ380" t="str">
        <v>Hex Depth</v>
      </c>
      <c r="ER380" t="str">
        <v>Hex Minor</v>
      </c>
      <c r="ES380" t="str">
        <v>Hole Dia.</v>
      </c>
      <c r="ET380" t="str">
        <v>ID Sphere Finish</v>
      </c>
      <c r="EU380" t="str">
        <v>ID/OD Both Sides, Diff. .002 or less = Pass</v>
      </c>
      <c r="EV380" t="str">
        <v>If Looks Big, Section</v>
      </c>
      <c r="EW380" t="str">
        <v>If Looks Small, Section</v>
      </c>
      <c r="EX380" t="str">
        <v>Insp. Close to Break Away, Mfg.Tol.</v>
      </c>
      <c r="EY380" t="str">
        <v>INT.</v>
      </c>
      <c r="EZ380" t="str">
        <v>INT. Section, OL02460</v>
      </c>
      <c r="FA380" t="str">
        <v>INT., OL04223</v>
      </c>
      <c r="FB380" t="str">
        <v>Intersect. of 7.7 &amp; R0.10</v>
      </c>
      <c r="FC380" t="str">
        <v>Intersect. of 8.79 and R.25 MAX</v>
      </c>
      <c r="FD380" t="str">
        <v>Keep Ind. Tip away from corner</v>
      </c>
      <c r="FE380" t="str">
        <v>L31</v>
      </c>
      <c r="FF380" t="str">
        <v>Laser Mark</v>
      </c>
      <c r="FG380" t="str">
        <v>LASER PER NOTE 4</v>
      </c>
      <c r="FH380" t="str">
        <v>LASER PER NOTE 4, Final Check 1 only</v>
      </c>
      <c r="FI380" t="str">
        <v>Less than .002 out of center = Pass</v>
      </c>
      <c r="FJ380" t="str">
        <v>Less than 2.75 = Pass, Section</v>
      </c>
      <c r="FK380" t="str">
        <v>List as pin. Not Calibrated</v>
      </c>
      <c r="FL380" t="str">
        <v>M9 X 1.25 BUTT See Comment Image</v>
      </c>
      <c r="FM380" t="str">
        <v>Manual Section</v>
      </c>
      <c r="FN380" t="str">
        <v>Max Deep .241 NO-GO =.42</v>
      </c>
      <c r="FO380" t="str">
        <v>MAX Depth of (Note 7) .241 NO-GO Pin</v>
      </c>
      <c r="FP380" t="str">
        <v>Measure from Blue Line, See Image</v>
      </c>
      <c r="FQ380" t="str">
        <v>Measure Width of Blue Area, See Image</v>
      </c>
      <c r="FR380" t="str">
        <v>Mfg. Tol</v>
      </c>
      <c r="FS380" t="str">
        <v>Mfg. Tol, See Image</v>
      </c>
      <c r="FT380" t="str">
        <v>Mfg. Tol.</v>
      </c>
      <c r="FU380" t="str">
        <v>Mfg. Tol. "A"</v>
      </c>
      <c r="FV380" t="str">
        <v>Mfg. Tol. (Zero on Gauge Full Dia. Lead)</v>
      </c>
      <c r="FW380" t="str">
        <v>Mfg. Tol. Balloon 11, See Image</v>
      </c>
      <c r="FX380" t="str">
        <v>Mfg. Tol. Balloon 4</v>
      </c>
      <c r="FY380" t="str">
        <v>Mfg. Tol. Balloon 7</v>
      </c>
      <c r="FZ380" t="str">
        <v xml:space="preserve">Mfg. Tol. C-Bore Face (Ballo 28) </v>
      </c>
      <c r="GA380" t="str">
        <v>Mfg. Tol. Section</v>
      </c>
      <c r="GB380" t="str">
        <v>Mfg. Tol. See Image</v>
      </c>
      <c r="GC380" t="str">
        <v>Mfg. Tol., 3 Places, Record MAX</v>
      </c>
      <c r="GD380" t="str">
        <v>Mfg. Tol., Balloon 11</v>
      </c>
      <c r="GE380" t="str">
        <v>Mfg. Tol., Balloon 7</v>
      </c>
      <c r="GF380" t="str">
        <v>Mfg. Tol., Blank</v>
      </c>
      <c r="GG380" t="str">
        <v>Mfg. Tol., Blank, Balloon 12</v>
      </c>
      <c r="GH380" t="str">
        <v>Mfg. Tol., Blend to SØ.320</v>
      </c>
      <c r="GI380" t="str">
        <v>Mfg. Tol., Calculation</v>
      </c>
      <c r="GJ380" t="str">
        <v>Mfg. Tol., For Mill Fixture</v>
      </c>
      <c r="GK380" t="str">
        <v>Mfg. Tol., L32</v>
      </c>
      <c r="GL380" t="str">
        <v>Mfg. Tol., L33</v>
      </c>
      <c r="GM380" t="str">
        <v>Mfg. Tol., No Tool Marks</v>
      </c>
      <c r="GN380" t="str">
        <v>Mfg. Tol., OL03361</v>
      </c>
      <c r="GO380" t="str">
        <v>Mfg. Tol., Record off center value</v>
      </c>
      <c r="GP380" t="str">
        <v>Mfg. Tol., Same 3 Places, Record MIN</v>
      </c>
      <c r="GQ380" t="str">
        <v>Mfg. Tol., Section</v>
      </c>
      <c r="GR380" t="str">
        <v>Mfg. Tol., Section B-B</v>
      </c>
      <c r="GS380" t="str">
        <v>Mfg. Tol., Section, OL03361</v>
      </c>
      <c r="GT380" t="str">
        <v>Mfg. Tol., Section, Per Note 2</v>
      </c>
      <c r="GU380" t="str">
        <v>Mfg. Tol., See Image</v>
      </c>
      <c r="GV380" t="str">
        <v>Mfg. Tol., See Image, Bore in Blue</v>
      </c>
      <c r="GW380" t="str">
        <v>Mfg. Tol., See Image, Hook Tip</v>
      </c>
      <c r="GX380" t="str">
        <v>Mfg. Tol., Sharp Okay No Burr</v>
      </c>
      <c r="GY380" t="str">
        <v>Mfg. Tol., Threadless Blank</v>
      </c>
      <c r="GZ380" t="str">
        <v>Mfg.Tol.</v>
      </c>
      <c r="HA380" t="str">
        <v>Mgf. To., T.S.C.</v>
      </c>
      <c r="HB380" t="str">
        <v>Milled Feature</v>
      </c>
      <c r="HC380" t="str">
        <v>Milled Feature, OL04045</v>
      </c>
      <c r="HD380" t="str">
        <v>More than .0005 out of center = Fail</v>
      </c>
      <c r="HE380" t="str">
        <v>Must Pass Through</v>
      </c>
      <c r="HF380" t="str">
        <v>Must pass through gauge</v>
      </c>
      <c r="HG380" t="str">
        <v>Must Pass Through Go Gauge</v>
      </c>
      <c r="HH380" t="str">
        <v>Must Pass, See Image.</v>
      </c>
      <c r="HI380" t="str">
        <v>NA</v>
      </c>
      <c r="HJ380" t="str">
        <v>Narrow Area</v>
      </c>
      <c r="HK380" t="str">
        <v>Near Balloon 21</v>
      </c>
      <c r="HL380" t="str">
        <v>Near Datum B</v>
      </c>
      <c r="HM380" t="str">
        <v>Neck Dia.</v>
      </c>
      <c r="HN380" t="str">
        <v>Neck to Head Rad.</v>
      </c>
      <c r="HO380" t="str">
        <v>No Copper Deposits Allowed</v>
      </c>
      <c r="HP380" t="str">
        <v>No Section</v>
      </c>
      <c r="HQ380" t="str">
        <v>No Section, .01 to .014 = Pass</v>
      </c>
      <c r="HR380" t="str">
        <v>No Section, Rotate Part</v>
      </c>
      <c r="HS380" t="str">
        <v>No Section, See Image</v>
      </c>
      <c r="HT380" t="str">
        <v>No Slot, Section B-B</v>
      </c>
      <c r="HU380" t="str">
        <v>No visual step = Pass</v>
      </c>
      <c r="HV380" t="str">
        <v>Not to exceed .95 Deep</v>
      </c>
      <c r="HW380" t="str">
        <v>Note 1</v>
      </c>
      <c r="HX380" t="str">
        <v>OL00333/A</v>
      </c>
      <c r="HY380" t="str">
        <v>OL00519</v>
      </c>
      <c r="HZ380" t="str">
        <v>OL00520</v>
      </c>
      <c r="IA380" t="str">
        <v>OL00529</v>
      </c>
      <c r="IB380" t="str">
        <v>OL00542</v>
      </c>
      <c r="IC380" t="str">
        <v>OL00724</v>
      </c>
      <c r="ID380" t="str">
        <v>OL01250</v>
      </c>
      <c r="IE380" t="str">
        <v>OL01869, Threadless Blank</v>
      </c>
      <c r="IF380" t="str">
        <v>OL01870, Section</v>
      </c>
      <c r="IG380" t="str">
        <v>OL02255</v>
      </c>
      <c r="IH380" t="str">
        <v>OL02255, Mfg. Tol.</v>
      </c>
      <c r="II380" t="str">
        <v>OL02302</v>
      </c>
      <c r="IJ380" t="str">
        <v xml:space="preserve">OL02318  needed per image instructions </v>
      </c>
      <c r="IK380" t="str">
        <v>OL02556</v>
      </c>
      <c r="IL380" t="str">
        <v>OL02557</v>
      </c>
      <c r="IM380" t="str">
        <v>OL02567</v>
      </c>
      <c r="IN380" t="str">
        <v>OL02653</v>
      </c>
      <c r="IO380" t="str">
        <v>OL02718</v>
      </c>
      <c r="IP380" t="str">
        <v>OL02841</v>
      </c>
      <c r="IQ380" t="str">
        <v>OL02842</v>
      </c>
      <c r="IR380" t="str">
        <v>OL02844</v>
      </c>
      <c r="IS380" t="str">
        <v>OL02871</v>
      </c>
      <c r="IT380" t="str">
        <v>OL02887</v>
      </c>
      <c r="IU380" t="str">
        <v>OL03766</v>
      </c>
      <c r="IV380" t="str">
        <v>OL03868</v>
      </c>
      <c r="IW380" t="str">
        <v>OL03869</v>
      </c>
      <c r="IX380" t="str">
        <v>OL03870</v>
      </c>
      <c r="IY380" t="str">
        <v>OL03873, DWG# 100448-44</v>
      </c>
      <c r="IZ380" t="str">
        <v>OL03949</v>
      </c>
      <c r="JA380" t="str">
        <v xml:space="preserve">OL04043, Section </v>
      </c>
      <c r="JB380" t="str">
        <v xml:space="preserve">OL04044, Section </v>
      </c>
      <c r="JC380" t="str">
        <v>OL04045</v>
      </c>
      <c r="JD380" t="str">
        <v>OL04045, Milled Feature</v>
      </c>
      <c r="JE380" t="str">
        <v>OL04063</v>
      </c>
      <c r="JF380" t="str">
        <v>OL04064</v>
      </c>
      <c r="JG380" t="str">
        <v>OL04065</v>
      </c>
      <c r="JH380" t="str">
        <v>OL04181</v>
      </c>
      <c r="JI380" t="str">
        <v>OL04218</v>
      </c>
      <c r="JJ380" t="str">
        <v>OL04224, See Image</v>
      </c>
      <c r="JK380" t="str">
        <v>OL04374</v>
      </c>
      <c r="JL380" t="str">
        <v>OL04375, Section M-M</v>
      </c>
      <c r="JM380" t="str">
        <v>OL04376, Section M-M</v>
      </c>
      <c r="JN380" t="str">
        <v>OL04443</v>
      </c>
      <c r="JO380" t="str">
        <v>OL04444</v>
      </c>
      <c r="JP380" t="str">
        <v>One side of slot</v>
      </c>
      <c r="JQ380" t="str">
        <v>Other side of slot</v>
      </c>
      <c r="JR380" t="str">
        <v>Out of center more than .002 = Fail</v>
      </c>
      <c r="JS380" t="str">
        <v>Out of center more than.002 = Fail</v>
      </c>
      <c r="JT380" t="str">
        <v>Overlay OL02713</v>
      </c>
    </row>
    <row r="381" spans="1:280">
      <c r="A381" s="74" t="s">
        <v>785</v>
      </c>
      <c r="C381" s="74" t="str" cm="1">
        <f t="array" ref="C381:JT381">TRANSPOSE(_xlfn._xlws.SORT(_xlfn._xlws.FILTER($A$2:$A$279,ISNUMBER(SEARCH('Prt. Lib. &amp; Routine, Table'!M388,$A$2:$A$279)),"not found")))</f>
        <v xml:space="preserve"> 'C', Whirl Blank</v>
      </c>
      <c r="D381" t="str">
        <v xml:space="preserve"> See Image, Constrained</v>
      </c>
      <c r="E381" t="str">
        <v>(.04 to .12 range = Pass)</v>
      </c>
      <c r="F381" t="str">
        <v>(.042 FULL) Go Pin Seat Fully</v>
      </c>
      <c r="G381" t="str">
        <v>(B), Mfg. Tol.</v>
      </c>
      <c r="H381" t="str">
        <v>(B), O.A.L.</v>
      </c>
      <c r="I381" t="str">
        <v>.001 or less =Pass</v>
      </c>
      <c r="J381" t="str">
        <v>.001 or less out of center = Pass</v>
      </c>
      <c r="K381" t="str">
        <v>.002 or Less = Pass</v>
      </c>
      <c r="L381" t="str">
        <v>.002 or Less out of center = Pass</v>
      </c>
      <c r="M381" t="str">
        <v>.005 to .015 = Pass</v>
      </c>
      <c r="N381" t="str">
        <v>.0125 Mean, Section</v>
      </c>
      <c r="O381" t="str">
        <v>.025 or Less in X &amp; Y=Pass</v>
      </c>
      <c r="P381" t="str">
        <v>.038 Mean</v>
      </c>
      <c r="Q381" t="str">
        <v>.063 MM = .0024 IN, See Image</v>
      </c>
      <c r="R381" t="str">
        <v>.063MM = .0024"</v>
      </c>
      <c r="S381" t="str">
        <v>.243 NO-GO, Unconstrained, Must Not Start</v>
      </c>
      <c r="T381" t="str">
        <v>@ Back Face &amp; ID, No Raised Edge</v>
      </c>
      <c r="U381" t="str">
        <v>@ Back Face &amp; OD, No Raised Edge</v>
      </c>
      <c r="V381" t="str">
        <v>@ ID &amp; FACE</v>
      </c>
      <c r="W381" t="str">
        <v>@ OD &amp; BACK FACE</v>
      </c>
      <c r="X381" t="str">
        <v>@ OD &amp; FACE</v>
      </c>
      <c r="Y381" t="str">
        <v>Across from slot</v>
      </c>
      <c r="Z381" t="str">
        <v>All Edge Breaks</v>
      </c>
      <c r="AA381" t="str">
        <v>Attached to bar stock</v>
      </c>
      <c r="AB381" t="str">
        <v xml:space="preserve">Back Turn Fillet Rad. </v>
      </c>
      <c r="AC381" t="str">
        <v>Balloon 1 (DWG FRM0105 Page 2, NV-27)</v>
      </c>
      <c r="AD381" t="str">
        <v>Balloon 1 (DWG FRM0105, NV-30)</v>
      </c>
      <c r="AE381" t="str">
        <v>Balloon 1 (P# 9890002-20) OL00429/A</v>
      </c>
      <c r="AF381" t="str">
        <v>Balloon 1, DWG#FRM0105</v>
      </c>
      <c r="AG381" t="str">
        <v>Balloon 11, See Image</v>
      </c>
      <c r="AH381" t="str">
        <v xml:space="preserve">Balloon 2 (DWG FRM0105 Page 2, NV-27) </v>
      </c>
      <c r="AI381" t="str">
        <v>Balloon 2 (DWG FRM0105, NV-30)</v>
      </c>
      <c r="AJ381" t="str">
        <v>Balloon 2 (P# 9890002-20)</v>
      </c>
      <c r="AK381" t="str">
        <v>Balloon 2, DWG#FRM0105</v>
      </c>
      <c r="AL381" t="str">
        <v>Balloon 2, DWG#FRM0105, See Image</v>
      </c>
      <c r="AM381" t="str">
        <v>Balloon 3 (DWG FRM0105, NV-30 Minor)</v>
      </c>
      <c r="AN381" t="str">
        <v>Balloon 3 (DWG FRM0105, NV-30)</v>
      </c>
      <c r="AO381" t="str">
        <v>Balloon 3 (P# 9890002-20)</v>
      </c>
      <c r="AP381" t="str">
        <v>Balloon 4</v>
      </c>
      <c r="AQ381" t="str">
        <v>Balloon 4 (P# 9890002-20)</v>
      </c>
      <c r="AR381" t="str">
        <v>Below Middle Band</v>
      </c>
      <c r="AS381" t="str">
        <v>Best Fit Pin, .003 or Less =Pass</v>
      </c>
      <c r="AT381" t="str">
        <v>Blank</v>
      </c>
      <c r="AU381" t="str">
        <v>Blank Turn Maj.</v>
      </c>
      <c r="AV381" t="str">
        <v>Blank Turn Maj. Mill Flt., OL4172</v>
      </c>
      <c r="AW381" t="str">
        <v>Blank Without .010 Slots</v>
      </c>
      <c r="AX381" t="str">
        <v>Blank Without .010 Slots, Section</v>
      </c>
      <c r="AY381" t="str">
        <v>Blank without thread</v>
      </c>
      <c r="AZ381" t="str">
        <v xml:space="preserve">Blank, Center of V Grv. </v>
      </c>
      <c r="BA381" t="str">
        <v>Blank, Check R adjacent Balloon 17</v>
      </c>
      <c r="BB381" t="str">
        <v>Blank, EXT. Feature</v>
      </c>
      <c r="BC381" t="str">
        <v>Blank, See Image, OL04335</v>
      </c>
      <c r="BD381" t="str">
        <v>Blank, See Image, OL04336</v>
      </c>
      <c r="BE381" t="str">
        <v xml:space="preserve">Blank, Thrd. </v>
      </c>
      <c r="BF381" t="str">
        <v>Blank, Turn Tip</v>
      </c>
      <c r="BG381" t="str">
        <v>Blank, Without Thrd.</v>
      </c>
      <c r="BH381" t="str">
        <v>Blank, Without Thread</v>
      </c>
      <c r="BI381" t="str">
        <v xml:space="preserve">Blunt Start Blend to Minor </v>
      </c>
      <c r="BJ381" t="str">
        <v>Calc., Use Go HEX</v>
      </c>
      <c r="BK381" t="str">
        <v>Can't dig into OD</v>
      </c>
      <c r="BL381" t="str">
        <v>Carbide Gauge</v>
      </c>
      <c r="BM381" t="str">
        <v xml:space="preserve">Center of V Grv. </v>
      </c>
      <c r="BN381" t="str">
        <v>Centered Less than .03 = Pass</v>
      </c>
      <c r="BO381" t="str">
        <v>Centered within .0005 or Less = Pass</v>
      </c>
      <c r="BP381" t="str">
        <v>Centered within .001 or Less = Pass</v>
      </c>
      <c r="BQ381" t="str">
        <v>Centered within .0254 or Less = Pass</v>
      </c>
      <c r="BR381" t="str">
        <v>Check close to Rod Slot</v>
      </c>
      <c r="BS381" t="str">
        <v>Check every other hole</v>
      </c>
      <c r="BT381" t="str">
        <v>Check Go over full length of slot.</v>
      </c>
      <c r="BU381" t="str">
        <v>Check Near Closed End</v>
      </c>
      <c r="BV381" t="str">
        <v>Check per Print View, Away from Rod Slot</v>
      </c>
      <c r="BW381" t="str">
        <v>Check to Balloon 30 Go Pin</v>
      </c>
      <c r="BX381" t="str">
        <v>Check with .2705 SET Pin Inside Part</v>
      </c>
      <c r="BY381" t="str">
        <v>Check with Hex Up</v>
      </c>
      <c r="BZ381" t="str">
        <v>CMM Blank</v>
      </c>
      <c r="CA381" t="str">
        <v>Confirm Full Radius</v>
      </c>
      <c r="CB381" t="str">
        <v>Constrained in fixture</v>
      </c>
      <c r="CC381" t="str">
        <v>Constrained with Ring</v>
      </c>
      <c r="CD381" t="str">
        <v>Constrained, See Image</v>
      </c>
      <c r="CE381" t="str">
        <v>Dim. "A"</v>
      </c>
      <c r="CF381" t="str">
        <v>Dim. "B"</v>
      </c>
      <c r="CG381" t="str">
        <v>Dim. "C"</v>
      </c>
      <c r="CH381" t="str">
        <v>Dim. "D", Whirl Blank</v>
      </c>
      <c r="CI381" t="str">
        <v>Dim. "G"</v>
      </c>
      <c r="CJ381" t="str">
        <v>Dim. E, Blank Turn Maj. &amp;  Mill Flt</v>
      </c>
      <c r="CK381" t="str">
        <v>Dim. E, Blank Turn Maj.&amp;  Mill Flt</v>
      </c>
      <c r="CL381" t="str">
        <v>Dim. H, Whirl Blank</v>
      </c>
      <c r="CM381" t="str">
        <v>Dim. J, 'Blank Turn Maj. &amp; Whirl Blank</v>
      </c>
      <c r="CN381" t="str">
        <v>Disk Drop Indicator Tip</v>
      </c>
      <c r="CO381" t="str">
        <v>DWG 100448-15, Balloon F_1</v>
      </c>
      <c r="CP381" t="str">
        <v>DWG 100448-15, OL02571</v>
      </c>
      <c r="CQ381" t="str">
        <v>DWG 100448-41</v>
      </c>
      <c r="CR381" t="str">
        <v>DWG 9890040, (10E),Section Part, OL01139</v>
      </c>
      <c r="CS381" t="str">
        <v>DWG 9890040, (10E),Section, OL01139</v>
      </c>
      <c r="CT381" t="str">
        <v>DWG 9890040, (11E)</v>
      </c>
      <c r="CU381" t="str">
        <v>DWG 9890040, (11E), Pins with Flats</v>
      </c>
      <c r="CV381" t="str">
        <v>DWG 9890040, (12E),  Pass=.002 or less</v>
      </c>
      <c r="CW381" t="str">
        <v>DWG 9890040, (12E), See Image</v>
      </c>
      <c r="CX381" t="str">
        <v>DWG 9890040, (1E), OL01431</v>
      </c>
      <c r="CY381" t="str">
        <v>DWG 9890040, (1E), OL01432</v>
      </c>
      <c r="CZ381" t="str">
        <v>DWG 9890040, (2E), OL01432</v>
      </c>
      <c r="DA381" t="str">
        <v>DWG 9890040, (3E)</v>
      </c>
      <c r="DB381" t="str">
        <v>DWG 9890040, (4E)</v>
      </c>
      <c r="DC381" t="str">
        <v>DWG 9890040, (5E), OL02336</v>
      </c>
      <c r="DD381" t="str">
        <v>DWG 9890040, (6E)</v>
      </c>
      <c r="DE381" t="str">
        <v>DWG 9890040, (7E)</v>
      </c>
      <c r="DF381" t="str">
        <v>DWG 9890040, (8E), OL01433</v>
      </c>
      <c r="DG381" t="str">
        <v>DWG 9890040, (8E), OL01433, Section</v>
      </c>
      <c r="DH381" t="str">
        <v>DWG 9890040, (9E), Close to Rod Slot</v>
      </c>
      <c r="DI381" t="str">
        <v>DWG 9890040, (9E),Close to Rod Slot</v>
      </c>
      <c r="DJ381" t="str">
        <v>DWG FRM0105 PAGE 2</v>
      </c>
      <c r="DK381" t="str">
        <v>DWG# 100448-41</v>
      </c>
      <c r="DL381" t="str">
        <v>DWG# 100448-44</v>
      </c>
      <c r="DM381" t="str">
        <v>DWG# 9890003  (1), Section OL00436/A</v>
      </c>
      <c r="DN381" t="str">
        <v>DWG# 9890003 (3), Ring Gauge Constrained</v>
      </c>
      <c r="DO381" t="str">
        <v>DWG# 9890003 (4), Section</v>
      </c>
      <c r="DP381" t="str">
        <v>DWG#100448-26, Balloon 1K, OL02350</v>
      </c>
      <c r="DQ381" t="str">
        <v>DWG#100448-26, Balloon 2K, OL02350</v>
      </c>
      <c r="DR381" t="str">
        <v>DWG#100448-26, Balloon 3K, OL02363</v>
      </c>
      <c r="DS381" t="str">
        <v>DWG#100448-26, Balloon 4K</v>
      </c>
      <c r="DT381" t="str">
        <v>DWG#100448-26, Balloon 5K, Section</v>
      </c>
      <c r="DU381" t="str">
        <v>DWG#100448-26, Balloon 6K</v>
      </c>
      <c r="DV381" t="str">
        <v>DWG#100448-26, Balloon 7K, Section</v>
      </c>
      <c r="DW381" t="str">
        <v>DWG#100448-26, Mfg. Tol.</v>
      </c>
      <c r="DX381" t="str">
        <v>DWG#9890003 (2) Ring Gauge Constrained</v>
      </c>
      <c r="DY381" t="str">
        <v>DWG#9890044</v>
      </c>
      <c r="DZ381" t="str">
        <v>DWG#9890044 .1985 to .2005=Pass</v>
      </c>
      <c r="EA381" t="str">
        <v>DWG#9890044 Overlay OL02441</v>
      </c>
      <c r="EB381" t="str">
        <v>DWG#9890044, OL02441</v>
      </c>
      <c r="EC381" t="str">
        <v>DWG#FRM0105</v>
      </c>
      <c r="ED381" t="str">
        <v>EXT.</v>
      </c>
      <c r="EE381" t="str">
        <v>EXT. Section, OL02460</v>
      </c>
      <c r="EF381" t="str">
        <v>EXT., OL04223</v>
      </c>
      <c r="EG381" t="str">
        <v>Flat Drop Indicator Tip</v>
      </c>
      <c r="EH381" t="str">
        <v>Full Go Pin, No Light, at Radius</v>
      </c>
      <c r="EI381" t="str">
        <v>Function Check</v>
      </c>
      <c r="EJ381" t="str">
        <v>GO Function Gauge</v>
      </c>
      <c r="EK381" t="str">
        <v>Go Gauge for Balloon 1 &amp; 4</v>
      </c>
      <c r="EL381" t="str">
        <v>Go Pin must pass through</v>
      </c>
      <c r="EM381" t="str">
        <v>Greater than .005 = Fail, Section</v>
      </c>
      <c r="EN381" t="str">
        <v>Greater than .025 out of center = Fail</v>
      </c>
      <c r="EO381" t="str">
        <v>Greater than 2.6 = Pass</v>
      </c>
      <c r="EP381" t="str">
        <v>Green = Pass, Red = Fail</v>
      </c>
      <c r="EQ381" t="str">
        <v>Hex Depth</v>
      </c>
      <c r="ER381" t="str">
        <v>Hex Minor</v>
      </c>
      <c r="ES381" t="str">
        <v>Hole Dia.</v>
      </c>
      <c r="ET381" t="str">
        <v>ID Sphere Finish</v>
      </c>
      <c r="EU381" t="str">
        <v>ID/OD Both Sides, Diff. .002 or less = Pass</v>
      </c>
      <c r="EV381" t="str">
        <v>If Looks Big, Section</v>
      </c>
      <c r="EW381" t="str">
        <v>If Looks Small, Section</v>
      </c>
      <c r="EX381" t="str">
        <v>Insp. Close to Break Away, Mfg.Tol.</v>
      </c>
      <c r="EY381" t="str">
        <v>INT.</v>
      </c>
      <c r="EZ381" t="str">
        <v>INT. Section, OL02460</v>
      </c>
      <c r="FA381" t="str">
        <v>INT., OL04223</v>
      </c>
      <c r="FB381" t="str">
        <v>Intersect. of 7.7 &amp; R0.10</v>
      </c>
      <c r="FC381" t="str">
        <v>Intersect. of 8.79 and R.25 MAX</v>
      </c>
      <c r="FD381" t="str">
        <v>Keep Ind. Tip away from corner</v>
      </c>
      <c r="FE381" t="str">
        <v>L31</v>
      </c>
      <c r="FF381" t="str">
        <v>Laser Mark</v>
      </c>
      <c r="FG381" t="str">
        <v>LASER PER NOTE 4</v>
      </c>
      <c r="FH381" t="str">
        <v>LASER PER NOTE 4, Final Check 1 only</v>
      </c>
      <c r="FI381" t="str">
        <v>Less than .002 out of center = Pass</v>
      </c>
      <c r="FJ381" t="str">
        <v>Less than 2.75 = Pass, Section</v>
      </c>
      <c r="FK381" t="str">
        <v>List as pin. Not Calibrated</v>
      </c>
      <c r="FL381" t="str">
        <v>M9 X 1.25 BUTT See Comment Image</v>
      </c>
      <c r="FM381" t="str">
        <v>Manual Section</v>
      </c>
      <c r="FN381" t="str">
        <v>Max Deep .241 NO-GO =.42</v>
      </c>
      <c r="FO381" t="str">
        <v>MAX Depth of (Note 7) .241 NO-GO Pin</v>
      </c>
      <c r="FP381" t="str">
        <v>Measure from Blue Line, See Image</v>
      </c>
      <c r="FQ381" t="str">
        <v>Measure Width of Blue Area, See Image</v>
      </c>
      <c r="FR381" t="str">
        <v>Mfg. Tol</v>
      </c>
      <c r="FS381" t="str">
        <v>Mfg. Tol, See Image</v>
      </c>
      <c r="FT381" t="str">
        <v>Mfg. Tol.</v>
      </c>
      <c r="FU381" t="str">
        <v>Mfg. Tol. "A"</v>
      </c>
      <c r="FV381" t="str">
        <v>Mfg. Tol. (Zero on Gauge Full Dia. Lead)</v>
      </c>
      <c r="FW381" t="str">
        <v>Mfg. Tol. Balloon 11, See Image</v>
      </c>
      <c r="FX381" t="str">
        <v>Mfg. Tol. Balloon 4</v>
      </c>
      <c r="FY381" t="str">
        <v>Mfg. Tol. Balloon 7</v>
      </c>
      <c r="FZ381" t="str">
        <v xml:space="preserve">Mfg. Tol. C-Bore Face (Ballo 28) </v>
      </c>
      <c r="GA381" t="str">
        <v>Mfg. Tol. Section</v>
      </c>
      <c r="GB381" t="str">
        <v>Mfg. Tol. See Image</v>
      </c>
      <c r="GC381" t="str">
        <v>Mfg. Tol., 3 Places, Record MAX</v>
      </c>
      <c r="GD381" t="str">
        <v>Mfg. Tol., Balloon 11</v>
      </c>
      <c r="GE381" t="str">
        <v>Mfg. Tol., Balloon 7</v>
      </c>
      <c r="GF381" t="str">
        <v>Mfg. Tol., Blank</v>
      </c>
      <c r="GG381" t="str">
        <v>Mfg. Tol., Blank, Balloon 12</v>
      </c>
      <c r="GH381" t="str">
        <v>Mfg. Tol., Blend to SØ.320</v>
      </c>
      <c r="GI381" t="str">
        <v>Mfg. Tol., Calculation</v>
      </c>
      <c r="GJ381" t="str">
        <v>Mfg. Tol., For Mill Fixture</v>
      </c>
      <c r="GK381" t="str">
        <v>Mfg. Tol., L32</v>
      </c>
      <c r="GL381" t="str">
        <v>Mfg. Tol., L33</v>
      </c>
      <c r="GM381" t="str">
        <v>Mfg. Tol., No Tool Marks</v>
      </c>
      <c r="GN381" t="str">
        <v>Mfg. Tol., OL03361</v>
      </c>
      <c r="GO381" t="str">
        <v>Mfg. Tol., Record off center value</v>
      </c>
      <c r="GP381" t="str">
        <v>Mfg. Tol., Same 3 Places, Record MIN</v>
      </c>
      <c r="GQ381" t="str">
        <v>Mfg. Tol., Section</v>
      </c>
      <c r="GR381" t="str">
        <v>Mfg. Tol., Section B-B</v>
      </c>
      <c r="GS381" t="str">
        <v>Mfg. Tol., Section, OL03361</v>
      </c>
      <c r="GT381" t="str">
        <v>Mfg. Tol., Section, Per Note 2</v>
      </c>
      <c r="GU381" t="str">
        <v>Mfg. Tol., See Image</v>
      </c>
      <c r="GV381" t="str">
        <v>Mfg. Tol., See Image, Bore in Blue</v>
      </c>
      <c r="GW381" t="str">
        <v>Mfg. Tol., See Image, Hook Tip</v>
      </c>
      <c r="GX381" t="str">
        <v>Mfg. Tol., Sharp Okay No Burr</v>
      </c>
      <c r="GY381" t="str">
        <v>Mfg. Tol., Threadless Blank</v>
      </c>
      <c r="GZ381" t="str">
        <v>Mfg.Tol.</v>
      </c>
      <c r="HA381" t="str">
        <v>Mgf. To., T.S.C.</v>
      </c>
      <c r="HB381" t="str">
        <v>Milled Feature</v>
      </c>
      <c r="HC381" t="str">
        <v>Milled Feature, OL04045</v>
      </c>
      <c r="HD381" t="str">
        <v>More than .0005 out of center = Fail</v>
      </c>
      <c r="HE381" t="str">
        <v>Must Pass Through</v>
      </c>
      <c r="HF381" t="str">
        <v>Must pass through gauge</v>
      </c>
      <c r="HG381" t="str">
        <v>Must Pass Through Go Gauge</v>
      </c>
      <c r="HH381" t="str">
        <v>Must Pass, See Image.</v>
      </c>
      <c r="HI381" t="str">
        <v>NA</v>
      </c>
      <c r="HJ381" t="str">
        <v>Narrow Area</v>
      </c>
      <c r="HK381" t="str">
        <v>Near Balloon 21</v>
      </c>
      <c r="HL381" t="str">
        <v>Near Datum B</v>
      </c>
      <c r="HM381" t="str">
        <v>Neck Dia.</v>
      </c>
      <c r="HN381" t="str">
        <v>Neck to Head Rad.</v>
      </c>
      <c r="HO381" t="str">
        <v>No Copper Deposits Allowed</v>
      </c>
      <c r="HP381" t="str">
        <v>No Section</v>
      </c>
      <c r="HQ381" t="str">
        <v>No Section, .01 to .014 = Pass</v>
      </c>
      <c r="HR381" t="str">
        <v>No Section, Rotate Part</v>
      </c>
      <c r="HS381" t="str">
        <v>No Section, See Image</v>
      </c>
      <c r="HT381" t="str">
        <v>No Slot, Section B-B</v>
      </c>
      <c r="HU381" t="str">
        <v>No visual step = Pass</v>
      </c>
      <c r="HV381" t="str">
        <v>Not to exceed .95 Deep</v>
      </c>
      <c r="HW381" t="str">
        <v>Note 1</v>
      </c>
      <c r="HX381" t="str">
        <v>OL00333/A</v>
      </c>
      <c r="HY381" t="str">
        <v>OL00519</v>
      </c>
      <c r="HZ381" t="str">
        <v>OL00520</v>
      </c>
      <c r="IA381" t="str">
        <v>OL00529</v>
      </c>
      <c r="IB381" t="str">
        <v>OL00542</v>
      </c>
      <c r="IC381" t="str">
        <v>OL00724</v>
      </c>
      <c r="ID381" t="str">
        <v>OL01250</v>
      </c>
      <c r="IE381" t="str">
        <v>OL01869, Threadless Blank</v>
      </c>
      <c r="IF381" t="str">
        <v>OL01870, Section</v>
      </c>
      <c r="IG381" t="str">
        <v>OL02255</v>
      </c>
      <c r="IH381" t="str">
        <v>OL02255, Mfg. Tol.</v>
      </c>
      <c r="II381" t="str">
        <v>OL02302</v>
      </c>
      <c r="IJ381" t="str">
        <v xml:space="preserve">OL02318  needed per image instructions </v>
      </c>
      <c r="IK381" t="str">
        <v>OL02556</v>
      </c>
      <c r="IL381" t="str">
        <v>OL02557</v>
      </c>
      <c r="IM381" t="str">
        <v>OL02567</v>
      </c>
      <c r="IN381" t="str">
        <v>OL02653</v>
      </c>
      <c r="IO381" t="str">
        <v>OL02718</v>
      </c>
      <c r="IP381" t="str">
        <v>OL02841</v>
      </c>
      <c r="IQ381" t="str">
        <v>OL02842</v>
      </c>
      <c r="IR381" t="str">
        <v>OL02844</v>
      </c>
      <c r="IS381" t="str">
        <v>OL02871</v>
      </c>
      <c r="IT381" t="str">
        <v>OL02887</v>
      </c>
      <c r="IU381" t="str">
        <v>OL03766</v>
      </c>
      <c r="IV381" t="str">
        <v>OL03868</v>
      </c>
      <c r="IW381" t="str">
        <v>OL03869</v>
      </c>
      <c r="IX381" t="str">
        <v>OL03870</v>
      </c>
      <c r="IY381" t="str">
        <v>OL03873, DWG# 100448-44</v>
      </c>
      <c r="IZ381" t="str">
        <v>OL03949</v>
      </c>
      <c r="JA381" t="str">
        <v xml:space="preserve">OL04043, Section </v>
      </c>
      <c r="JB381" t="str">
        <v xml:space="preserve">OL04044, Section </v>
      </c>
      <c r="JC381" t="str">
        <v>OL04045</v>
      </c>
      <c r="JD381" t="str">
        <v>OL04045, Milled Feature</v>
      </c>
      <c r="JE381" t="str">
        <v>OL04063</v>
      </c>
      <c r="JF381" t="str">
        <v>OL04064</v>
      </c>
      <c r="JG381" t="str">
        <v>OL04065</v>
      </c>
      <c r="JH381" t="str">
        <v>OL04181</v>
      </c>
      <c r="JI381" t="str">
        <v>OL04218</v>
      </c>
      <c r="JJ381" t="str">
        <v>OL04224, See Image</v>
      </c>
      <c r="JK381" t="str">
        <v>OL04374</v>
      </c>
      <c r="JL381" t="str">
        <v>OL04375, Section M-M</v>
      </c>
      <c r="JM381" t="str">
        <v>OL04376, Section M-M</v>
      </c>
      <c r="JN381" t="str">
        <v>OL04443</v>
      </c>
      <c r="JO381" t="str">
        <v>OL04444</v>
      </c>
      <c r="JP381" t="str">
        <v>One side of slot</v>
      </c>
      <c r="JQ381" t="str">
        <v>Other side of slot</v>
      </c>
      <c r="JR381" t="str">
        <v>Out of center more than .002 = Fail</v>
      </c>
      <c r="JS381" t="str">
        <v>Out of center more than.002 = Fail</v>
      </c>
      <c r="JT381" t="str">
        <v>Overlay OL02713</v>
      </c>
    </row>
    <row r="382" spans="1:280">
      <c r="A382" s="74" t="s">
        <v>786</v>
      </c>
      <c r="C382" s="74" t="str" cm="1">
        <f t="array" ref="C382:JT382">TRANSPOSE(_xlfn._xlws.SORT(_xlfn._xlws.FILTER($A$2:$A$279,ISNUMBER(SEARCH('Prt. Lib. &amp; Routine, Table'!M389,$A$2:$A$279)),"not found")))</f>
        <v xml:space="preserve"> 'C', Whirl Blank</v>
      </c>
      <c r="D382" t="str">
        <v xml:space="preserve"> See Image, Constrained</v>
      </c>
      <c r="E382" t="str">
        <v>(.04 to .12 range = Pass)</v>
      </c>
      <c r="F382" t="str">
        <v>(.042 FULL) Go Pin Seat Fully</v>
      </c>
      <c r="G382" t="str">
        <v>(B), Mfg. Tol.</v>
      </c>
      <c r="H382" t="str">
        <v>(B), O.A.L.</v>
      </c>
      <c r="I382" t="str">
        <v>.001 or less =Pass</v>
      </c>
      <c r="J382" t="str">
        <v>.001 or less out of center = Pass</v>
      </c>
      <c r="K382" t="str">
        <v>.002 or Less = Pass</v>
      </c>
      <c r="L382" t="str">
        <v>.002 or Less out of center = Pass</v>
      </c>
      <c r="M382" t="str">
        <v>.005 to .015 = Pass</v>
      </c>
      <c r="N382" t="str">
        <v>.0125 Mean, Section</v>
      </c>
      <c r="O382" t="str">
        <v>.025 or Less in X &amp; Y=Pass</v>
      </c>
      <c r="P382" t="str">
        <v>.038 Mean</v>
      </c>
      <c r="Q382" t="str">
        <v>.063 MM = .0024 IN, See Image</v>
      </c>
      <c r="R382" t="str">
        <v>.063MM = .0024"</v>
      </c>
      <c r="S382" t="str">
        <v>.243 NO-GO, Unconstrained, Must Not Start</v>
      </c>
      <c r="T382" t="str">
        <v>@ Back Face &amp; ID, No Raised Edge</v>
      </c>
      <c r="U382" t="str">
        <v>@ Back Face &amp; OD, No Raised Edge</v>
      </c>
      <c r="V382" t="str">
        <v>@ ID &amp; FACE</v>
      </c>
      <c r="W382" t="str">
        <v>@ OD &amp; BACK FACE</v>
      </c>
      <c r="X382" t="str">
        <v>@ OD &amp; FACE</v>
      </c>
      <c r="Y382" t="str">
        <v>Across from slot</v>
      </c>
      <c r="Z382" t="str">
        <v>All Edge Breaks</v>
      </c>
      <c r="AA382" t="str">
        <v>Attached to bar stock</v>
      </c>
      <c r="AB382" t="str">
        <v xml:space="preserve">Back Turn Fillet Rad. </v>
      </c>
      <c r="AC382" t="str">
        <v>Balloon 1 (DWG FRM0105 Page 2, NV-27)</v>
      </c>
      <c r="AD382" t="str">
        <v>Balloon 1 (DWG FRM0105, NV-30)</v>
      </c>
      <c r="AE382" t="str">
        <v>Balloon 1 (P# 9890002-20) OL00429/A</v>
      </c>
      <c r="AF382" t="str">
        <v>Balloon 1, DWG#FRM0105</v>
      </c>
      <c r="AG382" t="str">
        <v>Balloon 11, See Image</v>
      </c>
      <c r="AH382" t="str">
        <v xml:space="preserve">Balloon 2 (DWG FRM0105 Page 2, NV-27) </v>
      </c>
      <c r="AI382" t="str">
        <v>Balloon 2 (DWG FRM0105, NV-30)</v>
      </c>
      <c r="AJ382" t="str">
        <v>Balloon 2 (P# 9890002-20)</v>
      </c>
      <c r="AK382" t="str">
        <v>Balloon 2, DWG#FRM0105</v>
      </c>
      <c r="AL382" t="str">
        <v>Balloon 2, DWG#FRM0105, See Image</v>
      </c>
      <c r="AM382" t="str">
        <v>Balloon 3 (DWG FRM0105, NV-30 Minor)</v>
      </c>
      <c r="AN382" t="str">
        <v>Balloon 3 (DWG FRM0105, NV-30)</v>
      </c>
      <c r="AO382" t="str">
        <v>Balloon 3 (P# 9890002-20)</v>
      </c>
      <c r="AP382" t="str">
        <v>Balloon 4</v>
      </c>
      <c r="AQ382" t="str">
        <v>Balloon 4 (P# 9890002-20)</v>
      </c>
      <c r="AR382" t="str">
        <v>Below Middle Band</v>
      </c>
      <c r="AS382" t="str">
        <v>Best Fit Pin, .003 or Less =Pass</v>
      </c>
      <c r="AT382" t="str">
        <v>Blank</v>
      </c>
      <c r="AU382" t="str">
        <v>Blank Turn Maj.</v>
      </c>
      <c r="AV382" t="str">
        <v>Blank Turn Maj. Mill Flt., OL4172</v>
      </c>
      <c r="AW382" t="str">
        <v>Blank Without .010 Slots</v>
      </c>
      <c r="AX382" t="str">
        <v>Blank Without .010 Slots, Section</v>
      </c>
      <c r="AY382" t="str">
        <v>Blank without thread</v>
      </c>
      <c r="AZ382" t="str">
        <v xml:space="preserve">Blank, Center of V Grv. </v>
      </c>
      <c r="BA382" t="str">
        <v>Blank, Check R adjacent Balloon 17</v>
      </c>
      <c r="BB382" t="str">
        <v>Blank, EXT. Feature</v>
      </c>
      <c r="BC382" t="str">
        <v>Blank, See Image, OL04335</v>
      </c>
      <c r="BD382" t="str">
        <v>Blank, See Image, OL04336</v>
      </c>
      <c r="BE382" t="str">
        <v xml:space="preserve">Blank, Thrd. </v>
      </c>
      <c r="BF382" t="str">
        <v>Blank, Turn Tip</v>
      </c>
      <c r="BG382" t="str">
        <v>Blank, Without Thrd.</v>
      </c>
      <c r="BH382" t="str">
        <v>Blank, Without Thread</v>
      </c>
      <c r="BI382" t="str">
        <v xml:space="preserve">Blunt Start Blend to Minor </v>
      </c>
      <c r="BJ382" t="str">
        <v>Calc., Use Go HEX</v>
      </c>
      <c r="BK382" t="str">
        <v>Can't dig into OD</v>
      </c>
      <c r="BL382" t="str">
        <v>Carbide Gauge</v>
      </c>
      <c r="BM382" t="str">
        <v xml:space="preserve">Center of V Grv. </v>
      </c>
      <c r="BN382" t="str">
        <v>Centered Less than .03 = Pass</v>
      </c>
      <c r="BO382" t="str">
        <v>Centered within .0005 or Less = Pass</v>
      </c>
      <c r="BP382" t="str">
        <v>Centered within .001 or Less = Pass</v>
      </c>
      <c r="BQ382" t="str">
        <v>Centered within .0254 or Less = Pass</v>
      </c>
      <c r="BR382" t="str">
        <v>Check close to Rod Slot</v>
      </c>
      <c r="BS382" t="str">
        <v>Check every other hole</v>
      </c>
      <c r="BT382" t="str">
        <v>Check Go over full length of slot.</v>
      </c>
      <c r="BU382" t="str">
        <v>Check Near Closed End</v>
      </c>
      <c r="BV382" t="str">
        <v>Check per Print View, Away from Rod Slot</v>
      </c>
      <c r="BW382" t="str">
        <v>Check to Balloon 30 Go Pin</v>
      </c>
      <c r="BX382" t="str">
        <v>Check with .2705 SET Pin Inside Part</v>
      </c>
      <c r="BY382" t="str">
        <v>Check with Hex Up</v>
      </c>
      <c r="BZ382" t="str">
        <v>CMM Blank</v>
      </c>
      <c r="CA382" t="str">
        <v>Confirm Full Radius</v>
      </c>
      <c r="CB382" t="str">
        <v>Constrained in fixture</v>
      </c>
      <c r="CC382" t="str">
        <v>Constrained with Ring</v>
      </c>
      <c r="CD382" t="str">
        <v>Constrained, See Image</v>
      </c>
      <c r="CE382" t="str">
        <v>Dim. "A"</v>
      </c>
      <c r="CF382" t="str">
        <v>Dim. "B"</v>
      </c>
      <c r="CG382" t="str">
        <v>Dim. "C"</v>
      </c>
      <c r="CH382" t="str">
        <v>Dim. "D", Whirl Blank</v>
      </c>
      <c r="CI382" t="str">
        <v>Dim. "G"</v>
      </c>
      <c r="CJ382" t="str">
        <v>Dim. E, Blank Turn Maj. &amp;  Mill Flt</v>
      </c>
      <c r="CK382" t="str">
        <v>Dim. E, Blank Turn Maj.&amp;  Mill Flt</v>
      </c>
      <c r="CL382" t="str">
        <v>Dim. H, Whirl Blank</v>
      </c>
      <c r="CM382" t="str">
        <v>Dim. J, 'Blank Turn Maj. &amp; Whirl Blank</v>
      </c>
      <c r="CN382" t="str">
        <v>Disk Drop Indicator Tip</v>
      </c>
      <c r="CO382" t="str">
        <v>DWG 100448-15, Balloon F_1</v>
      </c>
      <c r="CP382" t="str">
        <v>DWG 100448-15, OL02571</v>
      </c>
      <c r="CQ382" t="str">
        <v>DWG 100448-41</v>
      </c>
      <c r="CR382" t="str">
        <v>DWG 9890040, (10E),Section Part, OL01139</v>
      </c>
      <c r="CS382" t="str">
        <v>DWG 9890040, (10E),Section, OL01139</v>
      </c>
      <c r="CT382" t="str">
        <v>DWG 9890040, (11E)</v>
      </c>
      <c r="CU382" t="str">
        <v>DWG 9890040, (11E), Pins with Flats</v>
      </c>
      <c r="CV382" t="str">
        <v>DWG 9890040, (12E),  Pass=.002 or less</v>
      </c>
      <c r="CW382" t="str">
        <v>DWG 9890040, (12E), See Image</v>
      </c>
      <c r="CX382" t="str">
        <v>DWG 9890040, (1E), OL01431</v>
      </c>
      <c r="CY382" t="str">
        <v>DWG 9890040, (1E), OL01432</v>
      </c>
      <c r="CZ382" t="str">
        <v>DWG 9890040, (2E), OL01432</v>
      </c>
      <c r="DA382" t="str">
        <v>DWG 9890040, (3E)</v>
      </c>
      <c r="DB382" t="str">
        <v>DWG 9890040, (4E)</v>
      </c>
      <c r="DC382" t="str">
        <v>DWG 9890040, (5E), OL02336</v>
      </c>
      <c r="DD382" t="str">
        <v>DWG 9890040, (6E)</v>
      </c>
      <c r="DE382" t="str">
        <v>DWG 9890040, (7E)</v>
      </c>
      <c r="DF382" t="str">
        <v>DWG 9890040, (8E), OL01433</v>
      </c>
      <c r="DG382" t="str">
        <v>DWG 9890040, (8E), OL01433, Section</v>
      </c>
      <c r="DH382" t="str">
        <v>DWG 9890040, (9E), Close to Rod Slot</v>
      </c>
      <c r="DI382" t="str">
        <v>DWG 9890040, (9E),Close to Rod Slot</v>
      </c>
      <c r="DJ382" t="str">
        <v>DWG FRM0105 PAGE 2</v>
      </c>
      <c r="DK382" t="str">
        <v>DWG# 100448-41</v>
      </c>
      <c r="DL382" t="str">
        <v>DWG# 100448-44</v>
      </c>
      <c r="DM382" t="str">
        <v>DWG# 9890003  (1), Section OL00436/A</v>
      </c>
      <c r="DN382" t="str">
        <v>DWG# 9890003 (3), Ring Gauge Constrained</v>
      </c>
      <c r="DO382" t="str">
        <v>DWG# 9890003 (4), Section</v>
      </c>
      <c r="DP382" t="str">
        <v>DWG#100448-26, Balloon 1K, OL02350</v>
      </c>
      <c r="DQ382" t="str">
        <v>DWG#100448-26, Balloon 2K, OL02350</v>
      </c>
      <c r="DR382" t="str">
        <v>DWG#100448-26, Balloon 3K, OL02363</v>
      </c>
      <c r="DS382" t="str">
        <v>DWG#100448-26, Balloon 4K</v>
      </c>
      <c r="DT382" t="str">
        <v>DWG#100448-26, Balloon 5K, Section</v>
      </c>
      <c r="DU382" t="str">
        <v>DWG#100448-26, Balloon 6K</v>
      </c>
      <c r="DV382" t="str">
        <v>DWG#100448-26, Balloon 7K, Section</v>
      </c>
      <c r="DW382" t="str">
        <v>DWG#100448-26, Mfg. Tol.</v>
      </c>
      <c r="DX382" t="str">
        <v>DWG#9890003 (2) Ring Gauge Constrained</v>
      </c>
      <c r="DY382" t="str">
        <v>DWG#9890044</v>
      </c>
      <c r="DZ382" t="str">
        <v>DWG#9890044 .1985 to .2005=Pass</v>
      </c>
      <c r="EA382" t="str">
        <v>DWG#9890044 Overlay OL02441</v>
      </c>
      <c r="EB382" t="str">
        <v>DWG#9890044, OL02441</v>
      </c>
      <c r="EC382" t="str">
        <v>DWG#FRM0105</v>
      </c>
      <c r="ED382" t="str">
        <v>EXT.</v>
      </c>
      <c r="EE382" t="str">
        <v>EXT. Section, OL02460</v>
      </c>
      <c r="EF382" t="str">
        <v>EXT., OL04223</v>
      </c>
      <c r="EG382" t="str">
        <v>Flat Drop Indicator Tip</v>
      </c>
      <c r="EH382" t="str">
        <v>Full Go Pin, No Light, at Radius</v>
      </c>
      <c r="EI382" t="str">
        <v>Function Check</v>
      </c>
      <c r="EJ382" t="str">
        <v>GO Function Gauge</v>
      </c>
      <c r="EK382" t="str">
        <v>Go Gauge for Balloon 1 &amp; 4</v>
      </c>
      <c r="EL382" t="str">
        <v>Go Pin must pass through</v>
      </c>
      <c r="EM382" t="str">
        <v>Greater than .005 = Fail, Section</v>
      </c>
      <c r="EN382" t="str">
        <v>Greater than .025 out of center = Fail</v>
      </c>
      <c r="EO382" t="str">
        <v>Greater than 2.6 = Pass</v>
      </c>
      <c r="EP382" t="str">
        <v>Green = Pass, Red = Fail</v>
      </c>
      <c r="EQ382" t="str">
        <v>Hex Depth</v>
      </c>
      <c r="ER382" t="str">
        <v>Hex Minor</v>
      </c>
      <c r="ES382" t="str">
        <v>Hole Dia.</v>
      </c>
      <c r="ET382" t="str">
        <v>ID Sphere Finish</v>
      </c>
      <c r="EU382" t="str">
        <v>ID/OD Both Sides, Diff. .002 or less = Pass</v>
      </c>
      <c r="EV382" t="str">
        <v>If Looks Big, Section</v>
      </c>
      <c r="EW382" t="str">
        <v>If Looks Small, Section</v>
      </c>
      <c r="EX382" t="str">
        <v>Insp. Close to Break Away, Mfg.Tol.</v>
      </c>
      <c r="EY382" t="str">
        <v>INT.</v>
      </c>
      <c r="EZ382" t="str">
        <v>INT. Section, OL02460</v>
      </c>
      <c r="FA382" t="str">
        <v>INT., OL04223</v>
      </c>
      <c r="FB382" t="str">
        <v>Intersect. of 7.7 &amp; R0.10</v>
      </c>
      <c r="FC382" t="str">
        <v>Intersect. of 8.79 and R.25 MAX</v>
      </c>
      <c r="FD382" t="str">
        <v>Keep Ind. Tip away from corner</v>
      </c>
      <c r="FE382" t="str">
        <v>L31</v>
      </c>
      <c r="FF382" t="str">
        <v>Laser Mark</v>
      </c>
      <c r="FG382" t="str">
        <v>LASER PER NOTE 4</v>
      </c>
      <c r="FH382" t="str">
        <v>LASER PER NOTE 4, Final Check 1 only</v>
      </c>
      <c r="FI382" t="str">
        <v>Less than .002 out of center = Pass</v>
      </c>
      <c r="FJ382" t="str">
        <v>Less than 2.75 = Pass, Section</v>
      </c>
      <c r="FK382" t="str">
        <v>List as pin. Not Calibrated</v>
      </c>
      <c r="FL382" t="str">
        <v>M9 X 1.25 BUTT See Comment Image</v>
      </c>
      <c r="FM382" t="str">
        <v>Manual Section</v>
      </c>
      <c r="FN382" t="str">
        <v>Max Deep .241 NO-GO =.42</v>
      </c>
      <c r="FO382" t="str">
        <v>MAX Depth of (Note 7) .241 NO-GO Pin</v>
      </c>
      <c r="FP382" t="str">
        <v>Measure from Blue Line, See Image</v>
      </c>
      <c r="FQ382" t="str">
        <v>Measure Width of Blue Area, See Image</v>
      </c>
      <c r="FR382" t="str">
        <v>Mfg. Tol</v>
      </c>
      <c r="FS382" t="str">
        <v>Mfg. Tol, See Image</v>
      </c>
      <c r="FT382" t="str">
        <v>Mfg. Tol.</v>
      </c>
      <c r="FU382" t="str">
        <v>Mfg. Tol. "A"</v>
      </c>
      <c r="FV382" t="str">
        <v>Mfg. Tol. (Zero on Gauge Full Dia. Lead)</v>
      </c>
      <c r="FW382" t="str">
        <v>Mfg. Tol. Balloon 11, See Image</v>
      </c>
      <c r="FX382" t="str">
        <v>Mfg. Tol. Balloon 4</v>
      </c>
      <c r="FY382" t="str">
        <v>Mfg. Tol. Balloon 7</v>
      </c>
      <c r="FZ382" t="str">
        <v xml:space="preserve">Mfg. Tol. C-Bore Face (Ballo 28) </v>
      </c>
      <c r="GA382" t="str">
        <v>Mfg. Tol. Section</v>
      </c>
      <c r="GB382" t="str">
        <v>Mfg. Tol. See Image</v>
      </c>
      <c r="GC382" t="str">
        <v>Mfg. Tol., 3 Places, Record MAX</v>
      </c>
      <c r="GD382" t="str">
        <v>Mfg. Tol., Balloon 11</v>
      </c>
      <c r="GE382" t="str">
        <v>Mfg. Tol., Balloon 7</v>
      </c>
      <c r="GF382" t="str">
        <v>Mfg. Tol., Blank</v>
      </c>
      <c r="GG382" t="str">
        <v>Mfg. Tol., Blank, Balloon 12</v>
      </c>
      <c r="GH382" t="str">
        <v>Mfg. Tol., Blend to SØ.320</v>
      </c>
      <c r="GI382" t="str">
        <v>Mfg. Tol., Calculation</v>
      </c>
      <c r="GJ382" t="str">
        <v>Mfg. Tol., For Mill Fixture</v>
      </c>
      <c r="GK382" t="str">
        <v>Mfg. Tol., L32</v>
      </c>
      <c r="GL382" t="str">
        <v>Mfg. Tol., L33</v>
      </c>
      <c r="GM382" t="str">
        <v>Mfg. Tol., No Tool Marks</v>
      </c>
      <c r="GN382" t="str">
        <v>Mfg. Tol., OL03361</v>
      </c>
      <c r="GO382" t="str">
        <v>Mfg. Tol., Record off center value</v>
      </c>
      <c r="GP382" t="str">
        <v>Mfg. Tol., Same 3 Places, Record MIN</v>
      </c>
      <c r="GQ382" t="str">
        <v>Mfg. Tol., Section</v>
      </c>
      <c r="GR382" t="str">
        <v>Mfg. Tol., Section B-B</v>
      </c>
      <c r="GS382" t="str">
        <v>Mfg. Tol., Section, OL03361</v>
      </c>
      <c r="GT382" t="str">
        <v>Mfg. Tol., Section, Per Note 2</v>
      </c>
      <c r="GU382" t="str">
        <v>Mfg. Tol., See Image</v>
      </c>
      <c r="GV382" t="str">
        <v>Mfg. Tol., See Image, Bore in Blue</v>
      </c>
      <c r="GW382" t="str">
        <v>Mfg. Tol., See Image, Hook Tip</v>
      </c>
      <c r="GX382" t="str">
        <v>Mfg. Tol., Sharp Okay No Burr</v>
      </c>
      <c r="GY382" t="str">
        <v>Mfg. Tol., Threadless Blank</v>
      </c>
      <c r="GZ382" t="str">
        <v>Mfg.Tol.</v>
      </c>
      <c r="HA382" t="str">
        <v>Mgf. To., T.S.C.</v>
      </c>
      <c r="HB382" t="str">
        <v>Milled Feature</v>
      </c>
      <c r="HC382" t="str">
        <v>Milled Feature, OL04045</v>
      </c>
      <c r="HD382" t="str">
        <v>More than .0005 out of center = Fail</v>
      </c>
      <c r="HE382" t="str">
        <v>Must Pass Through</v>
      </c>
      <c r="HF382" t="str">
        <v>Must pass through gauge</v>
      </c>
      <c r="HG382" t="str">
        <v>Must Pass Through Go Gauge</v>
      </c>
      <c r="HH382" t="str">
        <v>Must Pass, See Image.</v>
      </c>
      <c r="HI382" t="str">
        <v>NA</v>
      </c>
      <c r="HJ382" t="str">
        <v>Narrow Area</v>
      </c>
      <c r="HK382" t="str">
        <v>Near Balloon 21</v>
      </c>
      <c r="HL382" t="str">
        <v>Near Datum B</v>
      </c>
      <c r="HM382" t="str">
        <v>Neck Dia.</v>
      </c>
      <c r="HN382" t="str">
        <v>Neck to Head Rad.</v>
      </c>
      <c r="HO382" t="str">
        <v>No Copper Deposits Allowed</v>
      </c>
      <c r="HP382" t="str">
        <v>No Section</v>
      </c>
      <c r="HQ382" t="str">
        <v>No Section, .01 to .014 = Pass</v>
      </c>
      <c r="HR382" t="str">
        <v>No Section, Rotate Part</v>
      </c>
      <c r="HS382" t="str">
        <v>No Section, See Image</v>
      </c>
      <c r="HT382" t="str">
        <v>No Slot, Section B-B</v>
      </c>
      <c r="HU382" t="str">
        <v>No visual step = Pass</v>
      </c>
      <c r="HV382" t="str">
        <v>Not to exceed .95 Deep</v>
      </c>
      <c r="HW382" t="str">
        <v>Note 1</v>
      </c>
      <c r="HX382" t="str">
        <v>OL00333/A</v>
      </c>
      <c r="HY382" t="str">
        <v>OL00519</v>
      </c>
      <c r="HZ382" t="str">
        <v>OL00520</v>
      </c>
      <c r="IA382" t="str">
        <v>OL00529</v>
      </c>
      <c r="IB382" t="str">
        <v>OL00542</v>
      </c>
      <c r="IC382" t="str">
        <v>OL00724</v>
      </c>
      <c r="ID382" t="str">
        <v>OL01250</v>
      </c>
      <c r="IE382" t="str">
        <v>OL01869, Threadless Blank</v>
      </c>
      <c r="IF382" t="str">
        <v>OL01870, Section</v>
      </c>
      <c r="IG382" t="str">
        <v>OL02255</v>
      </c>
      <c r="IH382" t="str">
        <v>OL02255, Mfg. Tol.</v>
      </c>
      <c r="II382" t="str">
        <v>OL02302</v>
      </c>
      <c r="IJ382" t="str">
        <v xml:space="preserve">OL02318  needed per image instructions </v>
      </c>
      <c r="IK382" t="str">
        <v>OL02556</v>
      </c>
      <c r="IL382" t="str">
        <v>OL02557</v>
      </c>
      <c r="IM382" t="str">
        <v>OL02567</v>
      </c>
      <c r="IN382" t="str">
        <v>OL02653</v>
      </c>
      <c r="IO382" t="str">
        <v>OL02718</v>
      </c>
      <c r="IP382" t="str">
        <v>OL02841</v>
      </c>
      <c r="IQ382" t="str">
        <v>OL02842</v>
      </c>
      <c r="IR382" t="str">
        <v>OL02844</v>
      </c>
      <c r="IS382" t="str">
        <v>OL02871</v>
      </c>
      <c r="IT382" t="str">
        <v>OL02887</v>
      </c>
      <c r="IU382" t="str">
        <v>OL03766</v>
      </c>
      <c r="IV382" t="str">
        <v>OL03868</v>
      </c>
      <c r="IW382" t="str">
        <v>OL03869</v>
      </c>
      <c r="IX382" t="str">
        <v>OL03870</v>
      </c>
      <c r="IY382" t="str">
        <v>OL03873, DWG# 100448-44</v>
      </c>
      <c r="IZ382" t="str">
        <v>OL03949</v>
      </c>
      <c r="JA382" t="str">
        <v xml:space="preserve">OL04043, Section </v>
      </c>
      <c r="JB382" t="str">
        <v xml:space="preserve">OL04044, Section </v>
      </c>
      <c r="JC382" t="str">
        <v>OL04045</v>
      </c>
      <c r="JD382" t="str">
        <v>OL04045, Milled Feature</v>
      </c>
      <c r="JE382" t="str">
        <v>OL04063</v>
      </c>
      <c r="JF382" t="str">
        <v>OL04064</v>
      </c>
      <c r="JG382" t="str">
        <v>OL04065</v>
      </c>
      <c r="JH382" t="str">
        <v>OL04181</v>
      </c>
      <c r="JI382" t="str">
        <v>OL04218</v>
      </c>
      <c r="JJ382" t="str">
        <v>OL04224, See Image</v>
      </c>
      <c r="JK382" t="str">
        <v>OL04374</v>
      </c>
      <c r="JL382" t="str">
        <v>OL04375, Section M-M</v>
      </c>
      <c r="JM382" t="str">
        <v>OL04376, Section M-M</v>
      </c>
      <c r="JN382" t="str">
        <v>OL04443</v>
      </c>
      <c r="JO382" t="str">
        <v>OL04444</v>
      </c>
      <c r="JP382" t="str">
        <v>One side of slot</v>
      </c>
      <c r="JQ382" t="str">
        <v>Other side of slot</v>
      </c>
      <c r="JR382" t="str">
        <v>Out of center more than .002 = Fail</v>
      </c>
      <c r="JS382" t="str">
        <v>Out of center more than.002 = Fail</v>
      </c>
      <c r="JT382" t="str">
        <v>Overlay OL02713</v>
      </c>
    </row>
    <row r="383" spans="1:280">
      <c r="A383" s="74" t="s">
        <v>787</v>
      </c>
      <c r="C383" s="74" t="str" cm="1">
        <f t="array" ref="C383:JT383">TRANSPOSE(_xlfn._xlws.SORT(_xlfn._xlws.FILTER($A$2:$A$279,ISNUMBER(SEARCH('Prt. Lib. &amp; Routine, Table'!M390,$A$2:$A$279)),"not found")))</f>
        <v xml:space="preserve"> 'C', Whirl Blank</v>
      </c>
      <c r="D383" t="str">
        <v xml:space="preserve"> See Image, Constrained</v>
      </c>
      <c r="E383" t="str">
        <v>(.04 to .12 range = Pass)</v>
      </c>
      <c r="F383" t="str">
        <v>(.042 FULL) Go Pin Seat Fully</v>
      </c>
      <c r="G383" t="str">
        <v>(B), Mfg. Tol.</v>
      </c>
      <c r="H383" t="str">
        <v>(B), O.A.L.</v>
      </c>
      <c r="I383" t="str">
        <v>.001 or less =Pass</v>
      </c>
      <c r="J383" t="str">
        <v>.001 or less out of center = Pass</v>
      </c>
      <c r="K383" t="str">
        <v>.002 or Less = Pass</v>
      </c>
      <c r="L383" t="str">
        <v>.002 or Less out of center = Pass</v>
      </c>
      <c r="M383" t="str">
        <v>.005 to .015 = Pass</v>
      </c>
      <c r="N383" t="str">
        <v>.0125 Mean, Section</v>
      </c>
      <c r="O383" t="str">
        <v>.025 or Less in X &amp; Y=Pass</v>
      </c>
      <c r="P383" t="str">
        <v>.038 Mean</v>
      </c>
      <c r="Q383" t="str">
        <v>.063 MM = .0024 IN, See Image</v>
      </c>
      <c r="R383" t="str">
        <v>.063MM = .0024"</v>
      </c>
      <c r="S383" t="str">
        <v>.243 NO-GO, Unconstrained, Must Not Start</v>
      </c>
      <c r="T383" t="str">
        <v>@ Back Face &amp; ID, No Raised Edge</v>
      </c>
      <c r="U383" t="str">
        <v>@ Back Face &amp; OD, No Raised Edge</v>
      </c>
      <c r="V383" t="str">
        <v>@ ID &amp; FACE</v>
      </c>
      <c r="W383" t="str">
        <v>@ OD &amp; BACK FACE</v>
      </c>
      <c r="X383" t="str">
        <v>@ OD &amp; FACE</v>
      </c>
      <c r="Y383" t="str">
        <v>Across from slot</v>
      </c>
      <c r="Z383" t="str">
        <v>All Edge Breaks</v>
      </c>
      <c r="AA383" t="str">
        <v>Attached to bar stock</v>
      </c>
      <c r="AB383" t="str">
        <v xml:space="preserve">Back Turn Fillet Rad. </v>
      </c>
      <c r="AC383" t="str">
        <v>Balloon 1 (DWG FRM0105 Page 2, NV-27)</v>
      </c>
      <c r="AD383" t="str">
        <v>Balloon 1 (DWG FRM0105, NV-30)</v>
      </c>
      <c r="AE383" t="str">
        <v>Balloon 1 (P# 9890002-20) OL00429/A</v>
      </c>
      <c r="AF383" t="str">
        <v>Balloon 1, DWG#FRM0105</v>
      </c>
      <c r="AG383" t="str">
        <v>Balloon 11, See Image</v>
      </c>
      <c r="AH383" t="str">
        <v xml:space="preserve">Balloon 2 (DWG FRM0105 Page 2, NV-27) </v>
      </c>
      <c r="AI383" t="str">
        <v>Balloon 2 (DWG FRM0105, NV-30)</v>
      </c>
      <c r="AJ383" t="str">
        <v>Balloon 2 (P# 9890002-20)</v>
      </c>
      <c r="AK383" t="str">
        <v>Balloon 2, DWG#FRM0105</v>
      </c>
      <c r="AL383" t="str">
        <v>Balloon 2, DWG#FRM0105, See Image</v>
      </c>
      <c r="AM383" t="str">
        <v>Balloon 3 (DWG FRM0105, NV-30 Minor)</v>
      </c>
      <c r="AN383" t="str">
        <v>Balloon 3 (DWG FRM0105, NV-30)</v>
      </c>
      <c r="AO383" t="str">
        <v>Balloon 3 (P# 9890002-20)</v>
      </c>
      <c r="AP383" t="str">
        <v>Balloon 4</v>
      </c>
      <c r="AQ383" t="str">
        <v>Balloon 4 (P# 9890002-20)</v>
      </c>
      <c r="AR383" t="str">
        <v>Below Middle Band</v>
      </c>
      <c r="AS383" t="str">
        <v>Best Fit Pin, .003 or Less =Pass</v>
      </c>
      <c r="AT383" t="str">
        <v>Blank</v>
      </c>
      <c r="AU383" t="str">
        <v>Blank Turn Maj.</v>
      </c>
      <c r="AV383" t="str">
        <v>Blank Turn Maj. Mill Flt., OL4172</v>
      </c>
      <c r="AW383" t="str">
        <v>Blank Without .010 Slots</v>
      </c>
      <c r="AX383" t="str">
        <v>Blank Without .010 Slots, Section</v>
      </c>
      <c r="AY383" t="str">
        <v>Blank without thread</v>
      </c>
      <c r="AZ383" t="str">
        <v xml:space="preserve">Blank, Center of V Grv. </v>
      </c>
      <c r="BA383" t="str">
        <v>Blank, Check R adjacent Balloon 17</v>
      </c>
      <c r="BB383" t="str">
        <v>Blank, EXT. Feature</v>
      </c>
      <c r="BC383" t="str">
        <v>Blank, See Image, OL04335</v>
      </c>
      <c r="BD383" t="str">
        <v>Blank, See Image, OL04336</v>
      </c>
      <c r="BE383" t="str">
        <v xml:space="preserve">Blank, Thrd. </v>
      </c>
      <c r="BF383" t="str">
        <v>Blank, Turn Tip</v>
      </c>
      <c r="BG383" t="str">
        <v>Blank, Without Thrd.</v>
      </c>
      <c r="BH383" t="str">
        <v>Blank, Without Thread</v>
      </c>
      <c r="BI383" t="str">
        <v xml:space="preserve">Blunt Start Blend to Minor </v>
      </c>
      <c r="BJ383" t="str">
        <v>Calc., Use Go HEX</v>
      </c>
      <c r="BK383" t="str">
        <v>Can't dig into OD</v>
      </c>
      <c r="BL383" t="str">
        <v>Carbide Gauge</v>
      </c>
      <c r="BM383" t="str">
        <v xml:space="preserve">Center of V Grv. </v>
      </c>
      <c r="BN383" t="str">
        <v>Centered Less than .03 = Pass</v>
      </c>
      <c r="BO383" t="str">
        <v>Centered within .0005 or Less = Pass</v>
      </c>
      <c r="BP383" t="str">
        <v>Centered within .001 or Less = Pass</v>
      </c>
      <c r="BQ383" t="str">
        <v>Centered within .0254 or Less = Pass</v>
      </c>
      <c r="BR383" t="str">
        <v>Check close to Rod Slot</v>
      </c>
      <c r="BS383" t="str">
        <v>Check every other hole</v>
      </c>
      <c r="BT383" t="str">
        <v>Check Go over full length of slot.</v>
      </c>
      <c r="BU383" t="str">
        <v>Check Near Closed End</v>
      </c>
      <c r="BV383" t="str">
        <v>Check per Print View, Away from Rod Slot</v>
      </c>
      <c r="BW383" t="str">
        <v>Check to Balloon 30 Go Pin</v>
      </c>
      <c r="BX383" t="str">
        <v>Check with .2705 SET Pin Inside Part</v>
      </c>
      <c r="BY383" t="str">
        <v>Check with Hex Up</v>
      </c>
      <c r="BZ383" t="str">
        <v>CMM Blank</v>
      </c>
      <c r="CA383" t="str">
        <v>Confirm Full Radius</v>
      </c>
      <c r="CB383" t="str">
        <v>Constrained in fixture</v>
      </c>
      <c r="CC383" t="str">
        <v>Constrained with Ring</v>
      </c>
      <c r="CD383" t="str">
        <v>Constrained, See Image</v>
      </c>
      <c r="CE383" t="str">
        <v>Dim. "A"</v>
      </c>
      <c r="CF383" t="str">
        <v>Dim. "B"</v>
      </c>
      <c r="CG383" t="str">
        <v>Dim. "C"</v>
      </c>
      <c r="CH383" t="str">
        <v>Dim. "D", Whirl Blank</v>
      </c>
      <c r="CI383" t="str">
        <v>Dim. "G"</v>
      </c>
      <c r="CJ383" t="str">
        <v>Dim. E, Blank Turn Maj. &amp;  Mill Flt</v>
      </c>
      <c r="CK383" t="str">
        <v>Dim. E, Blank Turn Maj.&amp;  Mill Flt</v>
      </c>
      <c r="CL383" t="str">
        <v>Dim. H, Whirl Blank</v>
      </c>
      <c r="CM383" t="str">
        <v>Dim. J, 'Blank Turn Maj. &amp; Whirl Blank</v>
      </c>
      <c r="CN383" t="str">
        <v>Disk Drop Indicator Tip</v>
      </c>
      <c r="CO383" t="str">
        <v>DWG 100448-15, Balloon F_1</v>
      </c>
      <c r="CP383" t="str">
        <v>DWG 100448-15, OL02571</v>
      </c>
      <c r="CQ383" t="str">
        <v>DWG 100448-41</v>
      </c>
      <c r="CR383" t="str">
        <v>DWG 9890040, (10E),Section Part, OL01139</v>
      </c>
      <c r="CS383" t="str">
        <v>DWG 9890040, (10E),Section, OL01139</v>
      </c>
      <c r="CT383" t="str">
        <v>DWG 9890040, (11E)</v>
      </c>
      <c r="CU383" t="str">
        <v>DWG 9890040, (11E), Pins with Flats</v>
      </c>
      <c r="CV383" t="str">
        <v>DWG 9890040, (12E),  Pass=.002 or less</v>
      </c>
      <c r="CW383" t="str">
        <v>DWG 9890040, (12E), See Image</v>
      </c>
      <c r="CX383" t="str">
        <v>DWG 9890040, (1E), OL01431</v>
      </c>
      <c r="CY383" t="str">
        <v>DWG 9890040, (1E), OL01432</v>
      </c>
      <c r="CZ383" t="str">
        <v>DWG 9890040, (2E), OL01432</v>
      </c>
      <c r="DA383" t="str">
        <v>DWG 9890040, (3E)</v>
      </c>
      <c r="DB383" t="str">
        <v>DWG 9890040, (4E)</v>
      </c>
      <c r="DC383" t="str">
        <v>DWG 9890040, (5E), OL02336</v>
      </c>
      <c r="DD383" t="str">
        <v>DWG 9890040, (6E)</v>
      </c>
      <c r="DE383" t="str">
        <v>DWG 9890040, (7E)</v>
      </c>
      <c r="DF383" t="str">
        <v>DWG 9890040, (8E), OL01433</v>
      </c>
      <c r="DG383" t="str">
        <v>DWG 9890040, (8E), OL01433, Section</v>
      </c>
      <c r="DH383" t="str">
        <v>DWG 9890040, (9E), Close to Rod Slot</v>
      </c>
      <c r="DI383" t="str">
        <v>DWG 9890040, (9E),Close to Rod Slot</v>
      </c>
      <c r="DJ383" t="str">
        <v>DWG FRM0105 PAGE 2</v>
      </c>
      <c r="DK383" t="str">
        <v>DWG# 100448-41</v>
      </c>
      <c r="DL383" t="str">
        <v>DWG# 100448-44</v>
      </c>
      <c r="DM383" t="str">
        <v>DWG# 9890003  (1), Section OL00436/A</v>
      </c>
      <c r="DN383" t="str">
        <v>DWG# 9890003 (3), Ring Gauge Constrained</v>
      </c>
      <c r="DO383" t="str">
        <v>DWG# 9890003 (4), Section</v>
      </c>
      <c r="DP383" t="str">
        <v>DWG#100448-26, Balloon 1K, OL02350</v>
      </c>
      <c r="DQ383" t="str">
        <v>DWG#100448-26, Balloon 2K, OL02350</v>
      </c>
      <c r="DR383" t="str">
        <v>DWG#100448-26, Balloon 3K, OL02363</v>
      </c>
      <c r="DS383" t="str">
        <v>DWG#100448-26, Balloon 4K</v>
      </c>
      <c r="DT383" t="str">
        <v>DWG#100448-26, Balloon 5K, Section</v>
      </c>
      <c r="DU383" t="str">
        <v>DWG#100448-26, Balloon 6K</v>
      </c>
      <c r="DV383" t="str">
        <v>DWG#100448-26, Balloon 7K, Section</v>
      </c>
      <c r="DW383" t="str">
        <v>DWG#100448-26, Mfg. Tol.</v>
      </c>
      <c r="DX383" t="str">
        <v>DWG#9890003 (2) Ring Gauge Constrained</v>
      </c>
      <c r="DY383" t="str">
        <v>DWG#9890044</v>
      </c>
      <c r="DZ383" t="str">
        <v>DWG#9890044 .1985 to .2005=Pass</v>
      </c>
      <c r="EA383" t="str">
        <v>DWG#9890044 Overlay OL02441</v>
      </c>
      <c r="EB383" t="str">
        <v>DWG#9890044, OL02441</v>
      </c>
      <c r="EC383" t="str">
        <v>DWG#FRM0105</v>
      </c>
      <c r="ED383" t="str">
        <v>EXT.</v>
      </c>
      <c r="EE383" t="str">
        <v>EXT. Section, OL02460</v>
      </c>
      <c r="EF383" t="str">
        <v>EXT., OL04223</v>
      </c>
      <c r="EG383" t="str">
        <v>Flat Drop Indicator Tip</v>
      </c>
      <c r="EH383" t="str">
        <v>Full Go Pin, No Light, at Radius</v>
      </c>
      <c r="EI383" t="str">
        <v>Function Check</v>
      </c>
      <c r="EJ383" t="str">
        <v>GO Function Gauge</v>
      </c>
      <c r="EK383" t="str">
        <v>Go Gauge for Balloon 1 &amp; 4</v>
      </c>
      <c r="EL383" t="str">
        <v>Go Pin must pass through</v>
      </c>
      <c r="EM383" t="str">
        <v>Greater than .005 = Fail, Section</v>
      </c>
      <c r="EN383" t="str">
        <v>Greater than .025 out of center = Fail</v>
      </c>
      <c r="EO383" t="str">
        <v>Greater than 2.6 = Pass</v>
      </c>
      <c r="EP383" t="str">
        <v>Green = Pass, Red = Fail</v>
      </c>
      <c r="EQ383" t="str">
        <v>Hex Depth</v>
      </c>
      <c r="ER383" t="str">
        <v>Hex Minor</v>
      </c>
      <c r="ES383" t="str">
        <v>Hole Dia.</v>
      </c>
      <c r="ET383" t="str">
        <v>ID Sphere Finish</v>
      </c>
      <c r="EU383" t="str">
        <v>ID/OD Both Sides, Diff. .002 or less = Pass</v>
      </c>
      <c r="EV383" t="str">
        <v>If Looks Big, Section</v>
      </c>
      <c r="EW383" t="str">
        <v>If Looks Small, Section</v>
      </c>
      <c r="EX383" t="str">
        <v>Insp. Close to Break Away, Mfg.Tol.</v>
      </c>
      <c r="EY383" t="str">
        <v>INT.</v>
      </c>
      <c r="EZ383" t="str">
        <v>INT. Section, OL02460</v>
      </c>
      <c r="FA383" t="str">
        <v>INT., OL04223</v>
      </c>
      <c r="FB383" t="str">
        <v>Intersect. of 7.7 &amp; R0.10</v>
      </c>
      <c r="FC383" t="str">
        <v>Intersect. of 8.79 and R.25 MAX</v>
      </c>
      <c r="FD383" t="str">
        <v>Keep Ind. Tip away from corner</v>
      </c>
      <c r="FE383" t="str">
        <v>L31</v>
      </c>
      <c r="FF383" t="str">
        <v>Laser Mark</v>
      </c>
      <c r="FG383" t="str">
        <v>LASER PER NOTE 4</v>
      </c>
      <c r="FH383" t="str">
        <v>LASER PER NOTE 4, Final Check 1 only</v>
      </c>
      <c r="FI383" t="str">
        <v>Less than .002 out of center = Pass</v>
      </c>
      <c r="FJ383" t="str">
        <v>Less than 2.75 = Pass, Section</v>
      </c>
      <c r="FK383" t="str">
        <v>List as pin. Not Calibrated</v>
      </c>
      <c r="FL383" t="str">
        <v>M9 X 1.25 BUTT See Comment Image</v>
      </c>
      <c r="FM383" t="str">
        <v>Manual Section</v>
      </c>
      <c r="FN383" t="str">
        <v>Max Deep .241 NO-GO =.42</v>
      </c>
      <c r="FO383" t="str">
        <v>MAX Depth of (Note 7) .241 NO-GO Pin</v>
      </c>
      <c r="FP383" t="str">
        <v>Measure from Blue Line, See Image</v>
      </c>
      <c r="FQ383" t="str">
        <v>Measure Width of Blue Area, See Image</v>
      </c>
      <c r="FR383" t="str">
        <v>Mfg. Tol</v>
      </c>
      <c r="FS383" t="str">
        <v>Mfg. Tol, See Image</v>
      </c>
      <c r="FT383" t="str">
        <v>Mfg. Tol.</v>
      </c>
      <c r="FU383" t="str">
        <v>Mfg. Tol. "A"</v>
      </c>
      <c r="FV383" t="str">
        <v>Mfg. Tol. (Zero on Gauge Full Dia. Lead)</v>
      </c>
      <c r="FW383" t="str">
        <v>Mfg. Tol. Balloon 11, See Image</v>
      </c>
      <c r="FX383" t="str">
        <v>Mfg. Tol. Balloon 4</v>
      </c>
      <c r="FY383" t="str">
        <v>Mfg. Tol. Balloon 7</v>
      </c>
      <c r="FZ383" t="str">
        <v xml:space="preserve">Mfg. Tol. C-Bore Face (Ballo 28) </v>
      </c>
      <c r="GA383" t="str">
        <v>Mfg. Tol. Section</v>
      </c>
      <c r="GB383" t="str">
        <v>Mfg. Tol. See Image</v>
      </c>
      <c r="GC383" t="str">
        <v>Mfg. Tol., 3 Places, Record MAX</v>
      </c>
      <c r="GD383" t="str">
        <v>Mfg. Tol., Balloon 11</v>
      </c>
      <c r="GE383" t="str">
        <v>Mfg. Tol., Balloon 7</v>
      </c>
      <c r="GF383" t="str">
        <v>Mfg. Tol., Blank</v>
      </c>
      <c r="GG383" t="str">
        <v>Mfg. Tol., Blank, Balloon 12</v>
      </c>
      <c r="GH383" t="str">
        <v>Mfg. Tol., Blend to SØ.320</v>
      </c>
      <c r="GI383" t="str">
        <v>Mfg. Tol., Calculation</v>
      </c>
      <c r="GJ383" t="str">
        <v>Mfg. Tol., For Mill Fixture</v>
      </c>
      <c r="GK383" t="str">
        <v>Mfg. Tol., L32</v>
      </c>
      <c r="GL383" t="str">
        <v>Mfg. Tol., L33</v>
      </c>
      <c r="GM383" t="str">
        <v>Mfg. Tol., No Tool Marks</v>
      </c>
      <c r="GN383" t="str">
        <v>Mfg. Tol., OL03361</v>
      </c>
      <c r="GO383" t="str">
        <v>Mfg. Tol., Record off center value</v>
      </c>
      <c r="GP383" t="str">
        <v>Mfg. Tol., Same 3 Places, Record MIN</v>
      </c>
      <c r="GQ383" t="str">
        <v>Mfg. Tol., Section</v>
      </c>
      <c r="GR383" t="str">
        <v>Mfg. Tol., Section B-B</v>
      </c>
      <c r="GS383" t="str">
        <v>Mfg. Tol., Section, OL03361</v>
      </c>
      <c r="GT383" t="str">
        <v>Mfg. Tol., Section, Per Note 2</v>
      </c>
      <c r="GU383" t="str">
        <v>Mfg. Tol., See Image</v>
      </c>
      <c r="GV383" t="str">
        <v>Mfg. Tol., See Image, Bore in Blue</v>
      </c>
      <c r="GW383" t="str">
        <v>Mfg. Tol., See Image, Hook Tip</v>
      </c>
      <c r="GX383" t="str">
        <v>Mfg. Tol., Sharp Okay No Burr</v>
      </c>
      <c r="GY383" t="str">
        <v>Mfg. Tol., Threadless Blank</v>
      </c>
      <c r="GZ383" t="str">
        <v>Mfg.Tol.</v>
      </c>
      <c r="HA383" t="str">
        <v>Mgf. To., T.S.C.</v>
      </c>
      <c r="HB383" t="str">
        <v>Milled Feature</v>
      </c>
      <c r="HC383" t="str">
        <v>Milled Feature, OL04045</v>
      </c>
      <c r="HD383" t="str">
        <v>More than .0005 out of center = Fail</v>
      </c>
      <c r="HE383" t="str">
        <v>Must Pass Through</v>
      </c>
      <c r="HF383" t="str">
        <v>Must pass through gauge</v>
      </c>
      <c r="HG383" t="str">
        <v>Must Pass Through Go Gauge</v>
      </c>
      <c r="HH383" t="str">
        <v>Must Pass, See Image.</v>
      </c>
      <c r="HI383" t="str">
        <v>NA</v>
      </c>
      <c r="HJ383" t="str">
        <v>Narrow Area</v>
      </c>
      <c r="HK383" t="str">
        <v>Near Balloon 21</v>
      </c>
      <c r="HL383" t="str">
        <v>Near Datum B</v>
      </c>
      <c r="HM383" t="str">
        <v>Neck Dia.</v>
      </c>
      <c r="HN383" t="str">
        <v>Neck to Head Rad.</v>
      </c>
      <c r="HO383" t="str">
        <v>No Copper Deposits Allowed</v>
      </c>
      <c r="HP383" t="str">
        <v>No Section</v>
      </c>
      <c r="HQ383" t="str">
        <v>No Section, .01 to .014 = Pass</v>
      </c>
      <c r="HR383" t="str">
        <v>No Section, Rotate Part</v>
      </c>
      <c r="HS383" t="str">
        <v>No Section, See Image</v>
      </c>
      <c r="HT383" t="str">
        <v>No Slot, Section B-B</v>
      </c>
      <c r="HU383" t="str">
        <v>No visual step = Pass</v>
      </c>
      <c r="HV383" t="str">
        <v>Not to exceed .95 Deep</v>
      </c>
      <c r="HW383" t="str">
        <v>Note 1</v>
      </c>
      <c r="HX383" t="str">
        <v>OL00333/A</v>
      </c>
      <c r="HY383" t="str">
        <v>OL00519</v>
      </c>
      <c r="HZ383" t="str">
        <v>OL00520</v>
      </c>
      <c r="IA383" t="str">
        <v>OL00529</v>
      </c>
      <c r="IB383" t="str">
        <v>OL00542</v>
      </c>
      <c r="IC383" t="str">
        <v>OL00724</v>
      </c>
      <c r="ID383" t="str">
        <v>OL01250</v>
      </c>
      <c r="IE383" t="str">
        <v>OL01869, Threadless Blank</v>
      </c>
      <c r="IF383" t="str">
        <v>OL01870, Section</v>
      </c>
      <c r="IG383" t="str">
        <v>OL02255</v>
      </c>
      <c r="IH383" t="str">
        <v>OL02255, Mfg. Tol.</v>
      </c>
      <c r="II383" t="str">
        <v>OL02302</v>
      </c>
      <c r="IJ383" t="str">
        <v xml:space="preserve">OL02318  needed per image instructions </v>
      </c>
      <c r="IK383" t="str">
        <v>OL02556</v>
      </c>
      <c r="IL383" t="str">
        <v>OL02557</v>
      </c>
      <c r="IM383" t="str">
        <v>OL02567</v>
      </c>
      <c r="IN383" t="str">
        <v>OL02653</v>
      </c>
      <c r="IO383" t="str">
        <v>OL02718</v>
      </c>
      <c r="IP383" t="str">
        <v>OL02841</v>
      </c>
      <c r="IQ383" t="str">
        <v>OL02842</v>
      </c>
      <c r="IR383" t="str">
        <v>OL02844</v>
      </c>
      <c r="IS383" t="str">
        <v>OL02871</v>
      </c>
      <c r="IT383" t="str">
        <v>OL02887</v>
      </c>
      <c r="IU383" t="str">
        <v>OL03766</v>
      </c>
      <c r="IV383" t="str">
        <v>OL03868</v>
      </c>
      <c r="IW383" t="str">
        <v>OL03869</v>
      </c>
      <c r="IX383" t="str">
        <v>OL03870</v>
      </c>
      <c r="IY383" t="str">
        <v>OL03873, DWG# 100448-44</v>
      </c>
      <c r="IZ383" t="str">
        <v>OL03949</v>
      </c>
      <c r="JA383" t="str">
        <v xml:space="preserve">OL04043, Section </v>
      </c>
      <c r="JB383" t="str">
        <v xml:space="preserve">OL04044, Section </v>
      </c>
      <c r="JC383" t="str">
        <v>OL04045</v>
      </c>
      <c r="JD383" t="str">
        <v>OL04045, Milled Feature</v>
      </c>
      <c r="JE383" t="str">
        <v>OL04063</v>
      </c>
      <c r="JF383" t="str">
        <v>OL04064</v>
      </c>
      <c r="JG383" t="str">
        <v>OL04065</v>
      </c>
      <c r="JH383" t="str">
        <v>OL04181</v>
      </c>
      <c r="JI383" t="str">
        <v>OL04218</v>
      </c>
      <c r="JJ383" t="str">
        <v>OL04224, See Image</v>
      </c>
      <c r="JK383" t="str">
        <v>OL04374</v>
      </c>
      <c r="JL383" t="str">
        <v>OL04375, Section M-M</v>
      </c>
      <c r="JM383" t="str">
        <v>OL04376, Section M-M</v>
      </c>
      <c r="JN383" t="str">
        <v>OL04443</v>
      </c>
      <c r="JO383" t="str">
        <v>OL04444</v>
      </c>
      <c r="JP383" t="str">
        <v>One side of slot</v>
      </c>
      <c r="JQ383" t="str">
        <v>Other side of slot</v>
      </c>
      <c r="JR383" t="str">
        <v>Out of center more than .002 = Fail</v>
      </c>
      <c r="JS383" t="str">
        <v>Out of center more than.002 = Fail</v>
      </c>
      <c r="JT383" t="str">
        <v>Overlay OL02713</v>
      </c>
    </row>
    <row r="384" spans="1:280">
      <c r="A384" s="74" t="s">
        <v>788</v>
      </c>
      <c r="C384" s="74" t="str" cm="1">
        <f t="array" ref="C384:JT384">TRANSPOSE(_xlfn._xlws.SORT(_xlfn._xlws.FILTER($A$2:$A$279,ISNUMBER(SEARCH('Prt. Lib. &amp; Routine, Table'!M391,$A$2:$A$279)),"not found")))</f>
        <v xml:space="preserve"> 'C', Whirl Blank</v>
      </c>
      <c r="D384" t="str">
        <v xml:space="preserve"> See Image, Constrained</v>
      </c>
      <c r="E384" t="str">
        <v>(.04 to .12 range = Pass)</v>
      </c>
      <c r="F384" t="str">
        <v>(.042 FULL) Go Pin Seat Fully</v>
      </c>
      <c r="G384" t="str">
        <v>(B), Mfg. Tol.</v>
      </c>
      <c r="H384" t="str">
        <v>(B), O.A.L.</v>
      </c>
      <c r="I384" t="str">
        <v>.001 or less =Pass</v>
      </c>
      <c r="J384" t="str">
        <v>.001 or less out of center = Pass</v>
      </c>
      <c r="K384" t="str">
        <v>.002 or Less = Pass</v>
      </c>
      <c r="L384" t="str">
        <v>.002 or Less out of center = Pass</v>
      </c>
      <c r="M384" t="str">
        <v>.005 to .015 = Pass</v>
      </c>
      <c r="N384" t="str">
        <v>.0125 Mean, Section</v>
      </c>
      <c r="O384" t="str">
        <v>.025 or Less in X &amp; Y=Pass</v>
      </c>
      <c r="P384" t="str">
        <v>.038 Mean</v>
      </c>
      <c r="Q384" t="str">
        <v>.063 MM = .0024 IN, See Image</v>
      </c>
      <c r="R384" t="str">
        <v>.063MM = .0024"</v>
      </c>
      <c r="S384" t="str">
        <v>.243 NO-GO, Unconstrained, Must Not Start</v>
      </c>
      <c r="T384" t="str">
        <v>@ Back Face &amp; ID, No Raised Edge</v>
      </c>
      <c r="U384" t="str">
        <v>@ Back Face &amp; OD, No Raised Edge</v>
      </c>
      <c r="V384" t="str">
        <v>@ ID &amp; FACE</v>
      </c>
      <c r="W384" t="str">
        <v>@ OD &amp; BACK FACE</v>
      </c>
      <c r="X384" t="str">
        <v>@ OD &amp; FACE</v>
      </c>
      <c r="Y384" t="str">
        <v>Across from slot</v>
      </c>
      <c r="Z384" t="str">
        <v>All Edge Breaks</v>
      </c>
      <c r="AA384" t="str">
        <v>Attached to bar stock</v>
      </c>
      <c r="AB384" t="str">
        <v xml:space="preserve">Back Turn Fillet Rad. </v>
      </c>
      <c r="AC384" t="str">
        <v>Balloon 1 (DWG FRM0105 Page 2, NV-27)</v>
      </c>
      <c r="AD384" t="str">
        <v>Balloon 1 (DWG FRM0105, NV-30)</v>
      </c>
      <c r="AE384" t="str">
        <v>Balloon 1 (P# 9890002-20) OL00429/A</v>
      </c>
      <c r="AF384" t="str">
        <v>Balloon 1, DWG#FRM0105</v>
      </c>
      <c r="AG384" t="str">
        <v>Balloon 11, See Image</v>
      </c>
      <c r="AH384" t="str">
        <v xml:space="preserve">Balloon 2 (DWG FRM0105 Page 2, NV-27) </v>
      </c>
      <c r="AI384" t="str">
        <v>Balloon 2 (DWG FRM0105, NV-30)</v>
      </c>
      <c r="AJ384" t="str">
        <v>Balloon 2 (P# 9890002-20)</v>
      </c>
      <c r="AK384" t="str">
        <v>Balloon 2, DWG#FRM0105</v>
      </c>
      <c r="AL384" t="str">
        <v>Balloon 2, DWG#FRM0105, See Image</v>
      </c>
      <c r="AM384" t="str">
        <v>Balloon 3 (DWG FRM0105, NV-30 Minor)</v>
      </c>
      <c r="AN384" t="str">
        <v>Balloon 3 (DWG FRM0105, NV-30)</v>
      </c>
      <c r="AO384" t="str">
        <v>Balloon 3 (P# 9890002-20)</v>
      </c>
      <c r="AP384" t="str">
        <v>Balloon 4</v>
      </c>
      <c r="AQ384" t="str">
        <v>Balloon 4 (P# 9890002-20)</v>
      </c>
      <c r="AR384" t="str">
        <v>Below Middle Band</v>
      </c>
      <c r="AS384" t="str">
        <v>Best Fit Pin, .003 or Less =Pass</v>
      </c>
      <c r="AT384" t="str">
        <v>Blank</v>
      </c>
      <c r="AU384" t="str">
        <v>Blank Turn Maj.</v>
      </c>
      <c r="AV384" t="str">
        <v>Blank Turn Maj. Mill Flt., OL4172</v>
      </c>
      <c r="AW384" t="str">
        <v>Blank Without .010 Slots</v>
      </c>
      <c r="AX384" t="str">
        <v>Blank Without .010 Slots, Section</v>
      </c>
      <c r="AY384" t="str">
        <v>Blank without thread</v>
      </c>
      <c r="AZ384" t="str">
        <v xml:space="preserve">Blank, Center of V Grv. </v>
      </c>
      <c r="BA384" t="str">
        <v>Blank, Check R adjacent Balloon 17</v>
      </c>
      <c r="BB384" t="str">
        <v>Blank, EXT. Feature</v>
      </c>
      <c r="BC384" t="str">
        <v>Blank, See Image, OL04335</v>
      </c>
      <c r="BD384" t="str">
        <v>Blank, See Image, OL04336</v>
      </c>
      <c r="BE384" t="str">
        <v xml:space="preserve">Blank, Thrd. </v>
      </c>
      <c r="BF384" t="str">
        <v>Blank, Turn Tip</v>
      </c>
      <c r="BG384" t="str">
        <v>Blank, Without Thrd.</v>
      </c>
      <c r="BH384" t="str">
        <v>Blank, Without Thread</v>
      </c>
      <c r="BI384" t="str">
        <v xml:space="preserve">Blunt Start Blend to Minor </v>
      </c>
      <c r="BJ384" t="str">
        <v>Calc., Use Go HEX</v>
      </c>
      <c r="BK384" t="str">
        <v>Can't dig into OD</v>
      </c>
      <c r="BL384" t="str">
        <v>Carbide Gauge</v>
      </c>
      <c r="BM384" t="str">
        <v xml:space="preserve">Center of V Grv. </v>
      </c>
      <c r="BN384" t="str">
        <v>Centered Less than .03 = Pass</v>
      </c>
      <c r="BO384" t="str">
        <v>Centered within .0005 or Less = Pass</v>
      </c>
      <c r="BP384" t="str">
        <v>Centered within .001 or Less = Pass</v>
      </c>
      <c r="BQ384" t="str">
        <v>Centered within .0254 or Less = Pass</v>
      </c>
      <c r="BR384" t="str">
        <v>Check close to Rod Slot</v>
      </c>
      <c r="BS384" t="str">
        <v>Check every other hole</v>
      </c>
      <c r="BT384" t="str">
        <v>Check Go over full length of slot.</v>
      </c>
      <c r="BU384" t="str">
        <v>Check Near Closed End</v>
      </c>
      <c r="BV384" t="str">
        <v>Check per Print View, Away from Rod Slot</v>
      </c>
      <c r="BW384" t="str">
        <v>Check to Balloon 30 Go Pin</v>
      </c>
      <c r="BX384" t="str">
        <v>Check with .2705 SET Pin Inside Part</v>
      </c>
      <c r="BY384" t="str">
        <v>Check with Hex Up</v>
      </c>
      <c r="BZ384" t="str">
        <v>CMM Blank</v>
      </c>
      <c r="CA384" t="str">
        <v>Confirm Full Radius</v>
      </c>
      <c r="CB384" t="str">
        <v>Constrained in fixture</v>
      </c>
      <c r="CC384" t="str">
        <v>Constrained with Ring</v>
      </c>
      <c r="CD384" t="str">
        <v>Constrained, See Image</v>
      </c>
      <c r="CE384" t="str">
        <v>Dim. "A"</v>
      </c>
      <c r="CF384" t="str">
        <v>Dim. "B"</v>
      </c>
      <c r="CG384" t="str">
        <v>Dim. "C"</v>
      </c>
      <c r="CH384" t="str">
        <v>Dim. "D", Whirl Blank</v>
      </c>
      <c r="CI384" t="str">
        <v>Dim. "G"</v>
      </c>
      <c r="CJ384" t="str">
        <v>Dim. E, Blank Turn Maj. &amp;  Mill Flt</v>
      </c>
      <c r="CK384" t="str">
        <v>Dim. E, Blank Turn Maj.&amp;  Mill Flt</v>
      </c>
      <c r="CL384" t="str">
        <v>Dim. H, Whirl Blank</v>
      </c>
      <c r="CM384" t="str">
        <v>Dim. J, 'Blank Turn Maj. &amp; Whirl Blank</v>
      </c>
      <c r="CN384" t="str">
        <v>Disk Drop Indicator Tip</v>
      </c>
      <c r="CO384" t="str">
        <v>DWG 100448-15, Balloon F_1</v>
      </c>
      <c r="CP384" t="str">
        <v>DWG 100448-15, OL02571</v>
      </c>
      <c r="CQ384" t="str">
        <v>DWG 100448-41</v>
      </c>
      <c r="CR384" t="str">
        <v>DWG 9890040, (10E),Section Part, OL01139</v>
      </c>
      <c r="CS384" t="str">
        <v>DWG 9890040, (10E),Section, OL01139</v>
      </c>
      <c r="CT384" t="str">
        <v>DWG 9890040, (11E)</v>
      </c>
      <c r="CU384" t="str">
        <v>DWG 9890040, (11E), Pins with Flats</v>
      </c>
      <c r="CV384" t="str">
        <v>DWG 9890040, (12E),  Pass=.002 or less</v>
      </c>
      <c r="CW384" t="str">
        <v>DWG 9890040, (12E), See Image</v>
      </c>
      <c r="CX384" t="str">
        <v>DWG 9890040, (1E), OL01431</v>
      </c>
      <c r="CY384" t="str">
        <v>DWG 9890040, (1E), OL01432</v>
      </c>
      <c r="CZ384" t="str">
        <v>DWG 9890040, (2E), OL01432</v>
      </c>
      <c r="DA384" t="str">
        <v>DWG 9890040, (3E)</v>
      </c>
      <c r="DB384" t="str">
        <v>DWG 9890040, (4E)</v>
      </c>
      <c r="DC384" t="str">
        <v>DWG 9890040, (5E), OL02336</v>
      </c>
      <c r="DD384" t="str">
        <v>DWG 9890040, (6E)</v>
      </c>
      <c r="DE384" t="str">
        <v>DWG 9890040, (7E)</v>
      </c>
      <c r="DF384" t="str">
        <v>DWG 9890040, (8E), OL01433</v>
      </c>
      <c r="DG384" t="str">
        <v>DWG 9890040, (8E), OL01433, Section</v>
      </c>
      <c r="DH384" t="str">
        <v>DWG 9890040, (9E), Close to Rod Slot</v>
      </c>
      <c r="DI384" t="str">
        <v>DWG 9890040, (9E),Close to Rod Slot</v>
      </c>
      <c r="DJ384" t="str">
        <v>DWG FRM0105 PAGE 2</v>
      </c>
      <c r="DK384" t="str">
        <v>DWG# 100448-41</v>
      </c>
      <c r="DL384" t="str">
        <v>DWG# 100448-44</v>
      </c>
      <c r="DM384" t="str">
        <v>DWG# 9890003  (1), Section OL00436/A</v>
      </c>
      <c r="DN384" t="str">
        <v>DWG# 9890003 (3), Ring Gauge Constrained</v>
      </c>
      <c r="DO384" t="str">
        <v>DWG# 9890003 (4), Section</v>
      </c>
      <c r="DP384" t="str">
        <v>DWG#100448-26, Balloon 1K, OL02350</v>
      </c>
      <c r="DQ384" t="str">
        <v>DWG#100448-26, Balloon 2K, OL02350</v>
      </c>
      <c r="DR384" t="str">
        <v>DWG#100448-26, Balloon 3K, OL02363</v>
      </c>
      <c r="DS384" t="str">
        <v>DWG#100448-26, Balloon 4K</v>
      </c>
      <c r="DT384" t="str">
        <v>DWG#100448-26, Balloon 5K, Section</v>
      </c>
      <c r="DU384" t="str">
        <v>DWG#100448-26, Balloon 6K</v>
      </c>
      <c r="DV384" t="str">
        <v>DWG#100448-26, Balloon 7K, Section</v>
      </c>
      <c r="DW384" t="str">
        <v>DWG#100448-26, Mfg. Tol.</v>
      </c>
      <c r="DX384" t="str">
        <v>DWG#9890003 (2) Ring Gauge Constrained</v>
      </c>
      <c r="DY384" t="str">
        <v>DWG#9890044</v>
      </c>
      <c r="DZ384" t="str">
        <v>DWG#9890044 .1985 to .2005=Pass</v>
      </c>
      <c r="EA384" t="str">
        <v>DWG#9890044 Overlay OL02441</v>
      </c>
      <c r="EB384" t="str">
        <v>DWG#9890044, OL02441</v>
      </c>
      <c r="EC384" t="str">
        <v>DWG#FRM0105</v>
      </c>
      <c r="ED384" t="str">
        <v>EXT.</v>
      </c>
      <c r="EE384" t="str">
        <v>EXT. Section, OL02460</v>
      </c>
      <c r="EF384" t="str">
        <v>EXT., OL04223</v>
      </c>
      <c r="EG384" t="str">
        <v>Flat Drop Indicator Tip</v>
      </c>
      <c r="EH384" t="str">
        <v>Full Go Pin, No Light, at Radius</v>
      </c>
      <c r="EI384" t="str">
        <v>Function Check</v>
      </c>
      <c r="EJ384" t="str">
        <v>GO Function Gauge</v>
      </c>
      <c r="EK384" t="str">
        <v>Go Gauge for Balloon 1 &amp; 4</v>
      </c>
      <c r="EL384" t="str">
        <v>Go Pin must pass through</v>
      </c>
      <c r="EM384" t="str">
        <v>Greater than .005 = Fail, Section</v>
      </c>
      <c r="EN384" t="str">
        <v>Greater than .025 out of center = Fail</v>
      </c>
      <c r="EO384" t="str">
        <v>Greater than 2.6 = Pass</v>
      </c>
      <c r="EP384" t="str">
        <v>Green = Pass, Red = Fail</v>
      </c>
      <c r="EQ384" t="str">
        <v>Hex Depth</v>
      </c>
      <c r="ER384" t="str">
        <v>Hex Minor</v>
      </c>
      <c r="ES384" t="str">
        <v>Hole Dia.</v>
      </c>
      <c r="ET384" t="str">
        <v>ID Sphere Finish</v>
      </c>
      <c r="EU384" t="str">
        <v>ID/OD Both Sides, Diff. .002 or less = Pass</v>
      </c>
      <c r="EV384" t="str">
        <v>If Looks Big, Section</v>
      </c>
      <c r="EW384" t="str">
        <v>If Looks Small, Section</v>
      </c>
      <c r="EX384" t="str">
        <v>Insp. Close to Break Away, Mfg.Tol.</v>
      </c>
      <c r="EY384" t="str">
        <v>INT.</v>
      </c>
      <c r="EZ384" t="str">
        <v>INT. Section, OL02460</v>
      </c>
      <c r="FA384" t="str">
        <v>INT., OL04223</v>
      </c>
      <c r="FB384" t="str">
        <v>Intersect. of 7.7 &amp; R0.10</v>
      </c>
      <c r="FC384" t="str">
        <v>Intersect. of 8.79 and R.25 MAX</v>
      </c>
      <c r="FD384" t="str">
        <v>Keep Ind. Tip away from corner</v>
      </c>
      <c r="FE384" t="str">
        <v>L31</v>
      </c>
      <c r="FF384" t="str">
        <v>Laser Mark</v>
      </c>
      <c r="FG384" t="str">
        <v>LASER PER NOTE 4</v>
      </c>
      <c r="FH384" t="str">
        <v>LASER PER NOTE 4, Final Check 1 only</v>
      </c>
      <c r="FI384" t="str">
        <v>Less than .002 out of center = Pass</v>
      </c>
      <c r="FJ384" t="str">
        <v>Less than 2.75 = Pass, Section</v>
      </c>
      <c r="FK384" t="str">
        <v>List as pin. Not Calibrated</v>
      </c>
      <c r="FL384" t="str">
        <v>M9 X 1.25 BUTT See Comment Image</v>
      </c>
      <c r="FM384" t="str">
        <v>Manual Section</v>
      </c>
      <c r="FN384" t="str">
        <v>Max Deep .241 NO-GO =.42</v>
      </c>
      <c r="FO384" t="str">
        <v>MAX Depth of (Note 7) .241 NO-GO Pin</v>
      </c>
      <c r="FP384" t="str">
        <v>Measure from Blue Line, See Image</v>
      </c>
      <c r="FQ384" t="str">
        <v>Measure Width of Blue Area, See Image</v>
      </c>
      <c r="FR384" t="str">
        <v>Mfg. Tol</v>
      </c>
      <c r="FS384" t="str">
        <v>Mfg. Tol, See Image</v>
      </c>
      <c r="FT384" t="str">
        <v>Mfg. Tol.</v>
      </c>
      <c r="FU384" t="str">
        <v>Mfg. Tol. "A"</v>
      </c>
      <c r="FV384" t="str">
        <v>Mfg. Tol. (Zero on Gauge Full Dia. Lead)</v>
      </c>
      <c r="FW384" t="str">
        <v>Mfg. Tol. Balloon 11, See Image</v>
      </c>
      <c r="FX384" t="str">
        <v>Mfg. Tol. Balloon 4</v>
      </c>
      <c r="FY384" t="str">
        <v>Mfg. Tol. Balloon 7</v>
      </c>
      <c r="FZ384" t="str">
        <v xml:space="preserve">Mfg. Tol. C-Bore Face (Ballo 28) </v>
      </c>
      <c r="GA384" t="str">
        <v>Mfg. Tol. Section</v>
      </c>
      <c r="GB384" t="str">
        <v>Mfg. Tol. See Image</v>
      </c>
      <c r="GC384" t="str">
        <v>Mfg. Tol., 3 Places, Record MAX</v>
      </c>
      <c r="GD384" t="str">
        <v>Mfg. Tol., Balloon 11</v>
      </c>
      <c r="GE384" t="str">
        <v>Mfg. Tol., Balloon 7</v>
      </c>
      <c r="GF384" t="str">
        <v>Mfg. Tol., Blank</v>
      </c>
      <c r="GG384" t="str">
        <v>Mfg. Tol., Blank, Balloon 12</v>
      </c>
      <c r="GH384" t="str">
        <v>Mfg. Tol., Blend to SØ.320</v>
      </c>
      <c r="GI384" t="str">
        <v>Mfg. Tol., Calculation</v>
      </c>
      <c r="GJ384" t="str">
        <v>Mfg. Tol., For Mill Fixture</v>
      </c>
      <c r="GK384" t="str">
        <v>Mfg. Tol., L32</v>
      </c>
      <c r="GL384" t="str">
        <v>Mfg. Tol., L33</v>
      </c>
      <c r="GM384" t="str">
        <v>Mfg. Tol., No Tool Marks</v>
      </c>
      <c r="GN384" t="str">
        <v>Mfg. Tol., OL03361</v>
      </c>
      <c r="GO384" t="str">
        <v>Mfg. Tol., Record off center value</v>
      </c>
      <c r="GP384" t="str">
        <v>Mfg. Tol., Same 3 Places, Record MIN</v>
      </c>
      <c r="GQ384" t="str">
        <v>Mfg. Tol., Section</v>
      </c>
      <c r="GR384" t="str">
        <v>Mfg. Tol., Section B-B</v>
      </c>
      <c r="GS384" t="str">
        <v>Mfg. Tol., Section, OL03361</v>
      </c>
      <c r="GT384" t="str">
        <v>Mfg. Tol., Section, Per Note 2</v>
      </c>
      <c r="GU384" t="str">
        <v>Mfg. Tol., See Image</v>
      </c>
      <c r="GV384" t="str">
        <v>Mfg. Tol., See Image, Bore in Blue</v>
      </c>
      <c r="GW384" t="str">
        <v>Mfg. Tol., See Image, Hook Tip</v>
      </c>
      <c r="GX384" t="str">
        <v>Mfg. Tol., Sharp Okay No Burr</v>
      </c>
      <c r="GY384" t="str">
        <v>Mfg. Tol., Threadless Blank</v>
      </c>
      <c r="GZ384" t="str">
        <v>Mfg.Tol.</v>
      </c>
      <c r="HA384" t="str">
        <v>Mgf. To., T.S.C.</v>
      </c>
      <c r="HB384" t="str">
        <v>Milled Feature</v>
      </c>
      <c r="HC384" t="str">
        <v>Milled Feature, OL04045</v>
      </c>
      <c r="HD384" t="str">
        <v>More than .0005 out of center = Fail</v>
      </c>
      <c r="HE384" t="str">
        <v>Must Pass Through</v>
      </c>
      <c r="HF384" t="str">
        <v>Must pass through gauge</v>
      </c>
      <c r="HG384" t="str">
        <v>Must Pass Through Go Gauge</v>
      </c>
      <c r="HH384" t="str">
        <v>Must Pass, See Image.</v>
      </c>
      <c r="HI384" t="str">
        <v>NA</v>
      </c>
      <c r="HJ384" t="str">
        <v>Narrow Area</v>
      </c>
      <c r="HK384" t="str">
        <v>Near Balloon 21</v>
      </c>
      <c r="HL384" t="str">
        <v>Near Datum B</v>
      </c>
      <c r="HM384" t="str">
        <v>Neck Dia.</v>
      </c>
      <c r="HN384" t="str">
        <v>Neck to Head Rad.</v>
      </c>
      <c r="HO384" t="str">
        <v>No Copper Deposits Allowed</v>
      </c>
      <c r="HP384" t="str">
        <v>No Section</v>
      </c>
      <c r="HQ384" t="str">
        <v>No Section, .01 to .014 = Pass</v>
      </c>
      <c r="HR384" t="str">
        <v>No Section, Rotate Part</v>
      </c>
      <c r="HS384" t="str">
        <v>No Section, See Image</v>
      </c>
      <c r="HT384" t="str">
        <v>No Slot, Section B-B</v>
      </c>
      <c r="HU384" t="str">
        <v>No visual step = Pass</v>
      </c>
      <c r="HV384" t="str">
        <v>Not to exceed .95 Deep</v>
      </c>
      <c r="HW384" t="str">
        <v>Note 1</v>
      </c>
      <c r="HX384" t="str">
        <v>OL00333/A</v>
      </c>
      <c r="HY384" t="str">
        <v>OL00519</v>
      </c>
      <c r="HZ384" t="str">
        <v>OL00520</v>
      </c>
      <c r="IA384" t="str">
        <v>OL00529</v>
      </c>
      <c r="IB384" t="str">
        <v>OL00542</v>
      </c>
      <c r="IC384" t="str">
        <v>OL00724</v>
      </c>
      <c r="ID384" t="str">
        <v>OL01250</v>
      </c>
      <c r="IE384" t="str">
        <v>OL01869, Threadless Blank</v>
      </c>
      <c r="IF384" t="str">
        <v>OL01870, Section</v>
      </c>
      <c r="IG384" t="str">
        <v>OL02255</v>
      </c>
      <c r="IH384" t="str">
        <v>OL02255, Mfg. Tol.</v>
      </c>
      <c r="II384" t="str">
        <v>OL02302</v>
      </c>
      <c r="IJ384" t="str">
        <v xml:space="preserve">OL02318  needed per image instructions </v>
      </c>
      <c r="IK384" t="str">
        <v>OL02556</v>
      </c>
      <c r="IL384" t="str">
        <v>OL02557</v>
      </c>
      <c r="IM384" t="str">
        <v>OL02567</v>
      </c>
      <c r="IN384" t="str">
        <v>OL02653</v>
      </c>
      <c r="IO384" t="str">
        <v>OL02718</v>
      </c>
      <c r="IP384" t="str">
        <v>OL02841</v>
      </c>
      <c r="IQ384" t="str">
        <v>OL02842</v>
      </c>
      <c r="IR384" t="str">
        <v>OL02844</v>
      </c>
      <c r="IS384" t="str">
        <v>OL02871</v>
      </c>
      <c r="IT384" t="str">
        <v>OL02887</v>
      </c>
      <c r="IU384" t="str">
        <v>OL03766</v>
      </c>
      <c r="IV384" t="str">
        <v>OL03868</v>
      </c>
      <c r="IW384" t="str">
        <v>OL03869</v>
      </c>
      <c r="IX384" t="str">
        <v>OL03870</v>
      </c>
      <c r="IY384" t="str">
        <v>OL03873, DWG# 100448-44</v>
      </c>
      <c r="IZ384" t="str">
        <v>OL03949</v>
      </c>
      <c r="JA384" t="str">
        <v xml:space="preserve">OL04043, Section </v>
      </c>
      <c r="JB384" t="str">
        <v xml:space="preserve">OL04044, Section </v>
      </c>
      <c r="JC384" t="str">
        <v>OL04045</v>
      </c>
      <c r="JD384" t="str">
        <v>OL04045, Milled Feature</v>
      </c>
      <c r="JE384" t="str">
        <v>OL04063</v>
      </c>
      <c r="JF384" t="str">
        <v>OL04064</v>
      </c>
      <c r="JG384" t="str">
        <v>OL04065</v>
      </c>
      <c r="JH384" t="str">
        <v>OL04181</v>
      </c>
      <c r="JI384" t="str">
        <v>OL04218</v>
      </c>
      <c r="JJ384" t="str">
        <v>OL04224, See Image</v>
      </c>
      <c r="JK384" t="str">
        <v>OL04374</v>
      </c>
      <c r="JL384" t="str">
        <v>OL04375, Section M-M</v>
      </c>
      <c r="JM384" t="str">
        <v>OL04376, Section M-M</v>
      </c>
      <c r="JN384" t="str">
        <v>OL04443</v>
      </c>
      <c r="JO384" t="str">
        <v>OL04444</v>
      </c>
      <c r="JP384" t="str">
        <v>One side of slot</v>
      </c>
      <c r="JQ384" t="str">
        <v>Other side of slot</v>
      </c>
      <c r="JR384" t="str">
        <v>Out of center more than .002 = Fail</v>
      </c>
      <c r="JS384" t="str">
        <v>Out of center more than.002 = Fail</v>
      </c>
      <c r="JT384" t="str">
        <v>Overlay OL02713</v>
      </c>
    </row>
    <row r="385" spans="1:280">
      <c r="A385" s="74" t="s">
        <v>789</v>
      </c>
      <c r="C385" s="74" t="str" cm="1">
        <f t="array" ref="C385:JT385">TRANSPOSE(_xlfn._xlws.SORT(_xlfn._xlws.FILTER($A$2:$A$279,ISNUMBER(SEARCH('Prt. Lib. &amp; Routine, Table'!M392,$A$2:$A$279)),"not found")))</f>
        <v xml:space="preserve"> 'C', Whirl Blank</v>
      </c>
      <c r="D385" t="str">
        <v xml:space="preserve"> See Image, Constrained</v>
      </c>
      <c r="E385" t="str">
        <v>(.04 to .12 range = Pass)</v>
      </c>
      <c r="F385" t="str">
        <v>(.042 FULL) Go Pin Seat Fully</v>
      </c>
      <c r="G385" t="str">
        <v>(B), Mfg. Tol.</v>
      </c>
      <c r="H385" t="str">
        <v>(B), O.A.L.</v>
      </c>
      <c r="I385" t="str">
        <v>.001 or less =Pass</v>
      </c>
      <c r="J385" t="str">
        <v>.001 or less out of center = Pass</v>
      </c>
      <c r="K385" t="str">
        <v>.002 or Less = Pass</v>
      </c>
      <c r="L385" t="str">
        <v>.002 or Less out of center = Pass</v>
      </c>
      <c r="M385" t="str">
        <v>.005 to .015 = Pass</v>
      </c>
      <c r="N385" t="str">
        <v>.0125 Mean, Section</v>
      </c>
      <c r="O385" t="str">
        <v>.025 or Less in X &amp; Y=Pass</v>
      </c>
      <c r="P385" t="str">
        <v>.038 Mean</v>
      </c>
      <c r="Q385" t="str">
        <v>.063 MM = .0024 IN, See Image</v>
      </c>
      <c r="R385" t="str">
        <v>.063MM = .0024"</v>
      </c>
      <c r="S385" t="str">
        <v>.243 NO-GO, Unconstrained, Must Not Start</v>
      </c>
      <c r="T385" t="str">
        <v>@ Back Face &amp; ID, No Raised Edge</v>
      </c>
      <c r="U385" t="str">
        <v>@ Back Face &amp; OD, No Raised Edge</v>
      </c>
      <c r="V385" t="str">
        <v>@ ID &amp; FACE</v>
      </c>
      <c r="W385" t="str">
        <v>@ OD &amp; BACK FACE</v>
      </c>
      <c r="X385" t="str">
        <v>@ OD &amp; FACE</v>
      </c>
      <c r="Y385" t="str">
        <v>Across from slot</v>
      </c>
      <c r="Z385" t="str">
        <v>All Edge Breaks</v>
      </c>
      <c r="AA385" t="str">
        <v>Attached to bar stock</v>
      </c>
      <c r="AB385" t="str">
        <v xml:space="preserve">Back Turn Fillet Rad. </v>
      </c>
      <c r="AC385" t="str">
        <v>Balloon 1 (DWG FRM0105 Page 2, NV-27)</v>
      </c>
      <c r="AD385" t="str">
        <v>Balloon 1 (DWG FRM0105, NV-30)</v>
      </c>
      <c r="AE385" t="str">
        <v>Balloon 1 (P# 9890002-20) OL00429/A</v>
      </c>
      <c r="AF385" t="str">
        <v>Balloon 1, DWG#FRM0105</v>
      </c>
      <c r="AG385" t="str">
        <v>Balloon 11, See Image</v>
      </c>
      <c r="AH385" t="str">
        <v xml:space="preserve">Balloon 2 (DWG FRM0105 Page 2, NV-27) </v>
      </c>
      <c r="AI385" t="str">
        <v>Balloon 2 (DWG FRM0105, NV-30)</v>
      </c>
      <c r="AJ385" t="str">
        <v>Balloon 2 (P# 9890002-20)</v>
      </c>
      <c r="AK385" t="str">
        <v>Balloon 2, DWG#FRM0105</v>
      </c>
      <c r="AL385" t="str">
        <v>Balloon 2, DWG#FRM0105, See Image</v>
      </c>
      <c r="AM385" t="str">
        <v>Balloon 3 (DWG FRM0105, NV-30 Minor)</v>
      </c>
      <c r="AN385" t="str">
        <v>Balloon 3 (DWG FRM0105, NV-30)</v>
      </c>
      <c r="AO385" t="str">
        <v>Balloon 3 (P# 9890002-20)</v>
      </c>
      <c r="AP385" t="str">
        <v>Balloon 4</v>
      </c>
      <c r="AQ385" t="str">
        <v>Balloon 4 (P# 9890002-20)</v>
      </c>
      <c r="AR385" t="str">
        <v>Below Middle Band</v>
      </c>
      <c r="AS385" t="str">
        <v>Best Fit Pin, .003 or Less =Pass</v>
      </c>
      <c r="AT385" t="str">
        <v>Blank</v>
      </c>
      <c r="AU385" t="str">
        <v>Blank Turn Maj.</v>
      </c>
      <c r="AV385" t="str">
        <v>Blank Turn Maj. Mill Flt., OL4172</v>
      </c>
      <c r="AW385" t="str">
        <v>Blank Without .010 Slots</v>
      </c>
      <c r="AX385" t="str">
        <v>Blank Without .010 Slots, Section</v>
      </c>
      <c r="AY385" t="str">
        <v>Blank without thread</v>
      </c>
      <c r="AZ385" t="str">
        <v xml:space="preserve">Blank, Center of V Grv. </v>
      </c>
      <c r="BA385" t="str">
        <v>Blank, Check R adjacent Balloon 17</v>
      </c>
      <c r="BB385" t="str">
        <v>Blank, EXT. Feature</v>
      </c>
      <c r="BC385" t="str">
        <v>Blank, See Image, OL04335</v>
      </c>
      <c r="BD385" t="str">
        <v>Blank, See Image, OL04336</v>
      </c>
      <c r="BE385" t="str">
        <v xml:space="preserve">Blank, Thrd. </v>
      </c>
      <c r="BF385" t="str">
        <v>Blank, Turn Tip</v>
      </c>
      <c r="BG385" t="str">
        <v>Blank, Without Thrd.</v>
      </c>
      <c r="BH385" t="str">
        <v>Blank, Without Thread</v>
      </c>
      <c r="BI385" t="str">
        <v xml:space="preserve">Blunt Start Blend to Minor </v>
      </c>
      <c r="BJ385" t="str">
        <v>Calc., Use Go HEX</v>
      </c>
      <c r="BK385" t="str">
        <v>Can't dig into OD</v>
      </c>
      <c r="BL385" t="str">
        <v>Carbide Gauge</v>
      </c>
      <c r="BM385" t="str">
        <v xml:space="preserve">Center of V Grv. </v>
      </c>
      <c r="BN385" t="str">
        <v>Centered Less than .03 = Pass</v>
      </c>
      <c r="BO385" t="str">
        <v>Centered within .0005 or Less = Pass</v>
      </c>
      <c r="BP385" t="str">
        <v>Centered within .001 or Less = Pass</v>
      </c>
      <c r="BQ385" t="str">
        <v>Centered within .0254 or Less = Pass</v>
      </c>
      <c r="BR385" t="str">
        <v>Check close to Rod Slot</v>
      </c>
      <c r="BS385" t="str">
        <v>Check every other hole</v>
      </c>
      <c r="BT385" t="str">
        <v>Check Go over full length of slot.</v>
      </c>
      <c r="BU385" t="str">
        <v>Check Near Closed End</v>
      </c>
      <c r="BV385" t="str">
        <v>Check per Print View, Away from Rod Slot</v>
      </c>
      <c r="BW385" t="str">
        <v>Check to Balloon 30 Go Pin</v>
      </c>
      <c r="BX385" t="str">
        <v>Check with .2705 SET Pin Inside Part</v>
      </c>
      <c r="BY385" t="str">
        <v>Check with Hex Up</v>
      </c>
      <c r="BZ385" t="str">
        <v>CMM Blank</v>
      </c>
      <c r="CA385" t="str">
        <v>Confirm Full Radius</v>
      </c>
      <c r="CB385" t="str">
        <v>Constrained in fixture</v>
      </c>
      <c r="CC385" t="str">
        <v>Constrained with Ring</v>
      </c>
      <c r="CD385" t="str">
        <v>Constrained, See Image</v>
      </c>
      <c r="CE385" t="str">
        <v>Dim. "A"</v>
      </c>
      <c r="CF385" t="str">
        <v>Dim. "B"</v>
      </c>
      <c r="CG385" t="str">
        <v>Dim. "C"</v>
      </c>
      <c r="CH385" t="str">
        <v>Dim. "D", Whirl Blank</v>
      </c>
      <c r="CI385" t="str">
        <v>Dim. "G"</v>
      </c>
      <c r="CJ385" t="str">
        <v>Dim. E, Blank Turn Maj. &amp;  Mill Flt</v>
      </c>
      <c r="CK385" t="str">
        <v>Dim. E, Blank Turn Maj.&amp;  Mill Flt</v>
      </c>
      <c r="CL385" t="str">
        <v>Dim. H, Whirl Blank</v>
      </c>
      <c r="CM385" t="str">
        <v>Dim. J, 'Blank Turn Maj. &amp; Whirl Blank</v>
      </c>
      <c r="CN385" t="str">
        <v>Disk Drop Indicator Tip</v>
      </c>
      <c r="CO385" t="str">
        <v>DWG 100448-15, Balloon F_1</v>
      </c>
      <c r="CP385" t="str">
        <v>DWG 100448-15, OL02571</v>
      </c>
      <c r="CQ385" t="str">
        <v>DWG 100448-41</v>
      </c>
      <c r="CR385" t="str">
        <v>DWG 9890040, (10E),Section Part, OL01139</v>
      </c>
      <c r="CS385" t="str">
        <v>DWG 9890040, (10E),Section, OL01139</v>
      </c>
      <c r="CT385" t="str">
        <v>DWG 9890040, (11E)</v>
      </c>
      <c r="CU385" t="str">
        <v>DWG 9890040, (11E), Pins with Flats</v>
      </c>
      <c r="CV385" t="str">
        <v>DWG 9890040, (12E),  Pass=.002 or less</v>
      </c>
      <c r="CW385" t="str">
        <v>DWG 9890040, (12E), See Image</v>
      </c>
      <c r="CX385" t="str">
        <v>DWG 9890040, (1E), OL01431</v>
      </c>
      <c r="CY385" t="str">
        <v>DWG 9890040, (1E), OL01432</v>
      </c>
      <c r="CZ385" t="str">
        <v>DWG 9890040, (2E), OL01432</v>
      </c>
      <c r="DA385" t="str">
        <v>DWG 9890040, (3E)</v>
      </c>
      <c r="DB385" t="str">
        <v>DWG 9890040, (4E)</v>
      </c>
      <c r="DC385" t="str">
        <v>DWG 9890040, (5E), OL02336</v>
      </c>
      <c r="DD385" t="str">
        <v>DWG 9890040, (6E)</v>
      </c>
      <c r="DE385" t="str">
        <v>DWG 9890040, (7E)</v>
      </c>
      <c r="DF385" t="str">
        <v>DWG 9890040, (8E), OL01433</v>
      </c>
      <c r="DG385" t="str">
        <v>DWG 9890040, (8E), OL01433, Section</v>
      </c>
      <c r="DH385" t="str">
        <v>DWG 9890040, (9E), Close to Rod Slot</v>
      </c>
      <c r="DI385" t="str">
        <v>DWG 9890040, (9E),Close to Rod Slot</v>
      </c>
      <c r="DJ385" t="str">
        <v>DWG FRM0105 PAGE 2</v>
      </c>
      <c r="DK385" t="str">
        <v>DWG# 100448-41</v>
      </c>
      <c r="DL385" t="str">
        <v>DWG# 100448-44</v>
      </c>
      <c r="DM385" t="str">
        <v>DWG# 9890003  (1), Section OL00436/A</v>
      </c>
      <c r="DN385" t="str">
        <v>DWG# 9890003 (3), Ring Gauge Constrained</v>
      </c>
      <c r="DO385" t="str">
        <v>DWG# 9890003 (4), Section</v>
      </c>
      <c r="DP385" t="str">
        <v>DWG#100448-26, Balloon 1K, OL02350</v>
      </c>
      <c r="DQ385" t="str">
        <v>DWG#100448-26, Balloon 2K, OL02350</v>
      </c>
      <c r="DR385" t="str">
        <v>DWG#100448-26, Balloon 3K, OL02363</v>
      </c>
      <c r="DS385" t="str">
        <v>DWG#100448-26, Balloon 4K</v>
      </c>
      <c r="DT385" t="str">
        <v>DWG#100448-26, Balloon 5K, Section</v>
      </c>
      <c r="DU385" t="str">
        <v>DWG#100448-26, Balloon 6K</v>
      </c>
      <c r="DV385" t="str">
        <v>DWG#100448-26, Balloon 7K, Section</v>
      </c>
      <c r="DW385" t="str">
        <v>DWG#100448-26, Mfg. Tol.</v>
      </c>
      <c r="DX385" t="str">
        <v>DWG#9890003 (2) Ring Gauge Constrained</v>
      </c>
      <c r="DY385" t="str">
        <v>DWG#9890044</v>
      </c>
      <c r="DZ385" t="str">
        <v>DWG#9890044 .1985 to .2005=Pass</v>
      </c>
      <c r="EA385" t="str">
        <v>DWG#9890044 Overlay OL02441</v>
      </c>
      <c r="EB385" t="str">
        <v>DWG#9890044, OL02441</v>
      </c>
      <c r="EC385" t="str">
        <v>DWG#FRM0105</v>
      </c>
      <c r="ED385" t="str">
        <v>EXT.</v>
      </c>
      <c r="EE385" t="str">
        <v>EXT. Section, OL02460</v>
      </c>
      <c r="EF385" t="str">
        <v>EXT., OL04223</v>
      </c>
      <c r="EG385" t="str">
        <v>Flat Drop Indicator Tip</v>
      </c>
      <c r="EH385" t="str">
        <v>Full Go Pin, No Light, at Radius</v>
      </c>
      <c r="EI385" t="str">
        <v>Function Check</v>
      </c>
      <c r="EJ385" t="str">
        <v>GO Function Gauge</v>
      </c>
      <c r="EK385" t="str">
        <v>Go Gauge for Balloon 1 &amp; 4</v>
      </c>
      <c r="EL385" t="str">
        <v>Go Pin must pass through</v>
      </c>
      <c r="EM385" t="str">
        <v>Greater than .005 = Fail, Section</v>
      </c>
      <c r="EN385" t="str">
        <v>Greater than .025 out of center = Fail</v>
      </c>
      <c r="EO385" t="str">
        <v>Greater than 2.6 = Pass</v>
      </c>
      <c r="EP385" t="str">
        <v>Green = Pass, Red = Fail</v>
      </c>
      <c r="EQ385" t="str">
        <v>Hex Depth</v>
      </c>
      <c r="ER385" t="str">
        <v>Hex Minor</v>
      </c>
      <c r="ES385" t="str">
        <v>Hole Dia.</v>
      </c>
      <c r="ET385" t="str">
        <v>ID Sphere Finish</v>
      </c>
      <c r="EU385" t="str">
        <v>ID/OD Both Sides, Diff. .002 or less = Pass</v>
      </c>
      <c r="EV385" t="str">
        <v>If Looks Big, Section</v>
      </c>
      <c r="EW385" t="str">
        <v>If Looks Small, Section</v>
      </c>
      <c r="EX385" t="str">
        <v>Insp. Close to Break Away, Mfg.Tol.</v>
      </c>
      <c r="EY385" t="str">
        <v>INT.</v>
      </c>
      <c r="EZ385" t="str">
        <v>INT. Section, OL02460</v>
      </c>
      <c r="FA385" t="str">
        <v>INT., OL04223</v>
      </c>
      <c r="FB385" t="str">
        <v>Intersect. of 7.7 &amp; R0.10</v>
      </c>
      <c r="FC385" t="str">
        <v>Intersect. of 8.79 and R.25 MAX</v>
      </c>
      <c r="FD385" t="str">
        <v>Keep Ind. Tip away from corner</v>
      </c>
      <c r="FE385" t="str">
        <v>L31</v>
      </c>
      <c r="FF385" t="str">
        <v>Laser Mark</v>
      </c>
      <c r="FG385" t="str">
        <v>LASER PER NOTE 4</v>
      </c>
      <c r="FH385" t="str">
        <v>LASER PER NOTE 4, Final Check 1 only</v>
      </c>
      <c r="FI385" t="str">
        <v>Less than .002 out of center = Pass</v>
      </c>
      <c r="FJ385" t="str">
        <v>Less than 2.75 = Pass, Section</v>
      </c>
      <c r="FK385" t="str">
        <v>List as pin. Not Calibrated</v>
      </c>
      <c r="FL385" t="str">
        <v>M9 X 1.25 BUTT See Comment Image</v>
      </c>
      <c r="FM385" t="str">
        <v>Manual Section</v>
      </c>
      <c r="FN385" t="str">
        <v>Max Deep .241 NO-GO =.42</v>
      </c>
      <c r="FO385" t="str">
        <v>MAX Depth of (Note 7) .241 NO-GO Pin</v>
      </c>
      <c r="FP385" t="str">
        <v>Measure from Blue Line, See Image</v>
      </c>
      <c r="FQ385" t="str">
        <v>Measure Width of Blue Area, See Image</v>
      </c>
      <c r="FR385" t="str">
        <v>Mfg. Tol</v>
      </c>
      <c r="FS385" t="str">
        <v>Mfg. Tol, See Image</v>
      </c>
      <c r="FT385" t="str">
        <v>Mfg. Tol.</v>
      </c>
      <c r="FU385" t="str">
        <v>Mfg. Tol. "A"</v>
      </c>
      <c r="FV385" t="str">
        <v>Mfg. Tol. (Zero on Gauge Full Dia. Lead)</v>
      </c>
      <c r="FW385" t="str">
        <v>Mfg. Tol. Balloon 11, See Image</v>
      </c>
      <c r="FX385" t="str">
        <v>Mfg. Tol. Balloon 4</v>
      </c>
      <c r="FY385" t="str">
        <v>Mfg. Tol. Balloon 7</v>
      </c>
      <c r="FZ385" t="str">
        <v xml:space="preserve">Mfg. Tol. C-Bore Face (Ballo 28) </v>
      </c>
      <c r="GA385" t="str">
        <v>Mfg. Tol. Section</v>
      </c>
      <c r="GB385" t="str">
        <v>Mfg. Tol. See Image</v>
      </c>
      <c r="GC385" t="str">
        <v>Mfg. Tol., 3 Places, Record MAX</v>
      </c>
      <c r="GD385" t="str">
        <v>Mfg. Tol., Balloon 11</v>
      </c>
      <c r="GE385" t="str">
        <v>Mfg. Tol., Balloon 7</v>
      </c>
      <c r="GF385" t="str">
        <v>Mfg. Tol., Blank</v>
      </c>
      <c r="GG385" t="str">
        <v>Mfg. Tol., Blank, Balloon 12</v>
      </c>
      <c r="GH385" t="str">
        <v>Mfg. Tol., Blend to SØ.320</v>
      </c>
      <c r="GI385" t="str">
        <v>Mfg. Tol., Calculation</v>
      </c>
      <c r="GJ385" t="str">
        <v>Mfg. Tol., For Mill Fixture</v>
      </c>
      <c r="GK385" t="str">
        <v>Mfg. Tol., L32</v>
      </c>
      <c r="GL385" t="str">
        <v>Mfg. Tol., L33</v>
      </c>
      <c r="GM385" t="str">
        <v>Mfg. Tol., No Tool Marks</v>
      </c>
      <c r="GN385" t="str">
        <v>Mfg. Tol., OL03361</v>
      </c>
      <c r="GO385" t="str">
        <v>Mfg. Tol., Record off center value</v>
      </c>
      <c r="GP385" t="str">
        <v>Mfg. Tol., Same 3 Places, Record MIN</v>
      </c>
      <c r="GQ385" t="str">
        <v>Mfg. Tol., Section</v>
      </c>
      <c r="GR385" t="str">
        <v>Mfg. Tol., Section B-B</v>
      </c>
      <c r="GS385" t="str">
        <v>Mfg. Tol., Section, OL03361</v>
      </c>
      <c r="GT385" t="str">
        <v>Mfg. Tol., Section, Per Note 2</v>
      </c>
      <c r="GU385" t="str">
        <v>Mfg. Tol., See Image</v>
      </c>
      <c r="GV385" t="str">
        <v>Mfg. Tol., See Image, Bore in Blue</v>
      </c>
      <c r="GW385" t="str">
        <v>Mfg. Tol., See Image, Hook Tip</v>
      </c>
      <c r="GX385" t="str">
        <v>Mfg. Tol., Sharp Okay No Burr</v>
      </c>
      <c r="GY385" t="str">
        <v>Mfg. Tol., Threadless Blank</v>
      </c>
      <c r="GZ385" t="str">
        <v>Mfg.Tol.</v>
      </c>
      <c r="HA385" t="str">
        <v>Mgf. To., T.S.C.</v>
      </c>
      <c r="HB385" t="str">
        <v>Milled Feature</v>
      </c>
      <c r="HC385" t="str">
        <v>Milled Feature, OL04045</v>
      </c>
      <c r="HD385" t="str">
        <v>More than .0005 out of center = Fail</v>
      </c>
      <c r="HE385" t="str">
        <v>Must Pass Through</v>
      </c>
      <c r="HF385" t="str">
        <v>Must pass through gauge</v>
      </c>
      <c r="HG385" t="str">
        <v>Must Pass Through Go Gauge</v>
      </c>
      <c r="HH385" t="str">
        <v>Must Pass, See Image.</v>
      </c>
      <c r="HI385" t="str">
        <v>NA</v>
      </c>
      <c r="HJ385" t="str">
        <v>Narrow Area</v>
      </c>
      <c r="HK385" t="str">
        <v>Near Balloon 21</v>
      </c>
      <c r="HL385" t="str">
        <v>Near Datum B</v>
      </c>
      <c r="HM385" t="str">
        <v>Neck Dia.</v>
      </c>
      <c r="HN385" t="str">
        <v>Neck to Head Rad.</v>
      </c>
      <c r="HO385" t="str">
        <v>No Copper Deposits Allowed</v>
      </c>
      <c r="HP385" t="str">
        <v>No Section</v>
      </c>
      <c r="HQ385" t="str">
        <v>No Section, .01 to .014 = Pass</v>
      </c>
      <c r="HR385" t="str">
        <v>No Section, Rotate Part</v>
      </c>
      <c r="HS385" t="str">
        <v>No Section, See Image</v>
      </c>
      <c r="HT385" t="str">
        <v>No Slot, Section B-B</v>
      </c>
      <c r="HU385" t="str">
        <v>No visual step = Pass</v>
      </c>
      <c r="HV385" t="str">
        <v>Not to exceed .95 Deep</v>
      </c>
      <c r="HW385" t="str">
        <v>Note 1</v>
      </c>
      <c r="HX385" t="str">
        <v>OL00333/A</v>
      </c>
      <c r="HY385" t="str">
        <v>OL00519</v>
      </c>
      <c r="HZ385" t="str">
        <v>OL00520</v>
      </c>
      <c r="IA385" t="str">
        <v>OL00529</v>
      </c>
      <c r="IB385" t="str">
        <v>OL00542</v>
      </c>
      <c r="IC385" t="str">
        <v>OL00724</v>
      </c>
      <c r="ID385" t="str">
        <v>OL01250</v>
      </c>
      <c r="IE385" t="str">
        <v>OL01869, Threadless Blank</v>
      </c>
      <c r="IF385" t="str">
        <v>OL01870, Section</v>
      </c>
      <c r="IG385" t="str">
        <v>OL02255</v>
      </c>
      <c r="IH385" t="str">
        <v>OL02255, Mfg. Tol.</v>
      </c>
      <c r="II385" t="str">
        <v>OL02302</v>
      </c>
      <c r="IJ385" t="str">
        <v xml:space="preserve">OL02318  needed per image instructions </v>
      </c>
      <c r="IK385" t="str">
        <v>OL02556</v>
      </c>
      <c r="IL385" t="str">
        <v>OL02557</v>
      </c>
      <c r="IM385" t="str">
        <v>OL02567</v>
      </c>
      <c r="IN385" t="str">
        <v>OL02653</v>
      </c>
      <c r="IO385" t="str">
        <v>OL02718</v>
      </c>
      <c r="IP385" t="str">
        <v>OL02841</v>
      </c>
      <c r="IQ385" t="str">
        <v>OL02842</v>
      </c>
      <c r="IR385" t="str">
        <v>OL02844</v>
      </c>
      <c r="IS385" t="str">
        <v>OL02871</v>
      </c>
      <c r="IT385" t="str">
        <v>OL02887</v>
      </c>
      <c r="IU385" t="str">
        <v>OL03766</v>
      </c>
      <c r="IV385" t="str">
        <v>OL03868</v>
      </c>
      <c r="IW385" t="str">
        <v>OL03869</v>
      </c>
      <c r="IX385" t="str">
        <v>OL03870</v>
      </c>
      <c r="IY385" t="str">
        <v>OL03873, DWG# 100448-44</v>
      </c>
      <c r="IZ385" t="str">
        <v>OL03949</v>
      </c>
      <c r="JA385" t="str">
        <v xml:space="preserve">OL04043, Section </v>
      </c>
      <c r="JB385" t="str">
        <v xml:space="preserve">OL04044, Section </v>
      </c>
      <c r="JC385" t="str">
        <v>OL04045</v>
      </c>
      <c r="JD385" t="str">
        <v>OL04045, Milled Feature</v>
      </c>
      <c r="JE385" t="str">
        <v>OL04063</v>
      </c>
      <c r="JF385" t="str">
        <v>OL04064</v>
      </c>
      <c r="JG385" t="str">
        <v>OL04065</v>
      </c>
      <c r="JH385" t="str">
        <v>OL04181</v>
      </c>
      <c r="JI385" t="str">
        <v>OL04218</v>
      </c>
      <c r="JJ385" t="str">
        <v>OL04224, See Image</v>
      </c>
      <c r="JK385" t="str">
        <v>OL04374</v>
      </c>
      <c r="JL385" t="str">
        <v>OL04375, Section M-M</v>
      </c>
      <c r="JM385" t="str">
        <v>OL04376, Section M-M</v>
      </c>
      <c r="JN385" t="str">
        <v>OL04443</v>
      </c>
      <c r="JO385" t="str">
        <v>OL04444</v>
      </c>
      <c r="JP385" t="str">
        <v>One side of slot</v>
      </c>
      <c r="JQ385" t="str">
        <v>Other side of slot</v>
      </c>
      <c r="JR385" t="str">
        <v>Out of center more than .002 = Fail</v>
      </c>
      <c r="JS385" t="str">
        <v>Out of center more than.002 = Fail</v>
      </c>
      <c r="JT385" t="str">
        <v>Overlay OL02713</v>
      </c>
    </row>
    <row r="386" spans="1:280">
      <c r="A386" s="74" t="s">
        <v>362</v>
      </c>
      <c r="C386" s="74" t="str" cm="1">
        <f t="array" ref="C386:JT386">TRANSPOSE(_xlfn._xlws.SORT(_xlfn._xlws.FILTER($A$2:$A$279,ISNUMBER(SEARCH('Prt. Lib. &amp; Routine, Table'!M393,$A$2:$A$279)),"not found")))</f>
        <v xml:space="preserve"> 'C', Whirl Blank</v>
      </c>
      <c r="D386" t="str">
        <v xml:space="preserve"> See Image, Constrained</v>
      </c>
      <c r="E386" t="str">
        <v>(.04 to .12 range = Pass)</v>
      </c>
      <c r="F386" t="str">
        <v>(.042 FULL) Go Pin Seat Fully</v>
      </c>
      <c r="G386" t="str">
        <v>(B), Mfg. Tol.</v>
      </c>
      <c r="H386" t="str">
        <v>(B), O.A.L.</v>
      </c>
      <c r="I386" t="str">
        <v>.001 or less =Pass</v>
      </c>
      <c r="J386" t="str">
        <v>.001 or less out of center = Pass</v>
      </c>
      <c r="K386" t="str">
        <v>.002 or Less = Pass</v>
      </c>
      <c r="L386" t="str">
        <v>.002 or Less out of center = Pass</v>
      </c>
      <c r="M386" t="str">
        <v>.005 to .015 = Pass</v>
      </c>
      <c r="N386" t="str">
        <v>.0125 Mean, Section</v>
      </c>
      <c r="O386" t="str">
        <v>.025 or Less in X &amp; Y=Pass</v>
      </c>
      <c r="P386" t="str">
        <v>.038 Mean</v>
      </c>
      <c r="Q386" t="str">
        <v>.063 MM = .0024 IN, See Image</v>
      </c>
      <c r="R386" t="str">
        <v>.063MM = .0024"</v>
      </c>
      <c r="S386" t="str">
        <v>.243 NO-GO, Unconstrained, Must Not Start</v>
      </c>
      <c r="T386" t="str">
        <v>@ Back Face &amp; ID, No Raised Edge</v>
      </c>
      <c r="U386" t="str">
        <v>@ Back Face &amp; OD, No Raised Edge</v>
      </c>
      <c r="V386" t="str">
        <v>@ ID &amp; FACE</v>
      </c>
      <c r="W386" t="str">
        <v>@ OD &amp; BACK FACE</v>
      </c>
      <c r="X386" t="str">
        <v>@ OD &amp; FACE</v>
      </c>
      <c r="Y386" t="str">
        <v>Across from slot</v>
      </c>
      <c r="Z386" t="str">
        <v>All Edge Breaks</v>
      </c>
      <c r="AA386" t="str">
        <v>Attached to bar stock</v>
      </c>
      <c r="AB386" t="str">
        <v xml:space="preserve">Back Turn Fillet Rad. </v>
      </c>
      <c r="AC386" t="str">
        <v>Balloon 1 (DWG FRM0105 Page 2, NV-27)</v>
      </c>
      <c r="AD386" t="str">
        <v>Balloon 1 (DWG FRM0105, NV-30)</v>
      </c>
      <c r="AE386" t="str">
        <v>Balloon 1 (P# 9890002-20) OL00429/A</v>
      </c>
      <c r="AF386" t="str">
        <v>Balloon 1, DWG#FRM0105</v>
      </c>
      <c r="AG386" t="str">
        <v>Balloon 11, See Image</v>
      </c>
      <c r="AH386" t="str">
        <v xml:space="preserve">Balloon 2 (DWG FRM0105 Page 2, NV-27) </v>
      </c>
      <c r="AI386" t="str">
        <v>Balloon 2 (DWG FRM0105, NV-30)</v>
      </c>
      <c r="AJ386" t="str">
        <v>Balloon 2 (P# 9890002-20)</v>
      </c>
      <c r="AK386" t="str">
        <v>Balloon 2, DWG#FRM0105</v>
      </c>
      <c r="AL386" t="str">
        <v>Balloon 2, DWG#FRM0105, See Image</v>
      </c>
      <c r="AM386" t="str">
        <v>Balloon 3 (DWG FRM0105, NV-30 Minor)</v>
      </c>
      <c r="AN386" t="str">
        <v>Balloon 3 (DWG FRM0105, NV-30)</v>
      </c>
      <c r="AO386" t="str">
        <v>Balloon 3 (P# 9890002-20)</v>
      </c>
      <c r="AP386" t="str">
        <v>Balloon 4</v>
      </c>
      <c r="AQ386" t="str">
        <v>Balloon 4 (P# 9890002-20)</v>
      </c>
      <c r="AR386" t="str">
        <v>Below Middle Band</v>
      </c>
      <c r="AS386" t="str">
        <v>Best Fit Pin, .003 or Less =Pass</v>
      </c>
      <c r="AT386" t="str">
        <v>Blank</v>
      </c>
      <c r="AU386" t="str">
        <v>Blank Turn Maj.</v>
      </c>
      <c r="AV386" t="str">
        <v>Blank Turn Maj. Mill Flt., OL4172</v>
      </c>
      <c r="AW386" t="str">
        <v>Blank Without .010 Slots</v>
      </c>
      <c r="AX386" t="str">
        <v>Blank Without .010 Slots, Section</v>
      </c>
      <c r="AY386" t="str">
        <v>Blank without thread</v>
      </c>
      <c r="AZ386" t="str">
        <v xml:space="preserve">Blank, Center of V Grv. </v>
      </c>
      <c r="BA386" t="str">
        <v>Blank, Check R adjacent Balloon 17</v>
      </c>
      <c r="BB386" t="str">
        <v>Blank, EXT. Feature</v>
      </c>
      <c r="BC386" t="str">
        <v>Blank, See Image, OL04335</v>
      </c>
      <c r="BD386" t="str">
        <v>Blank, See Image, OL04336</v>
      </c>
      <c r="BE386" t="str">
        <v xml:space="preserve">Blank, Thrd. </v>
      </c>
      <c r="BF386" t="str">
        <v>Blank, Turn Tip</v>
      </c>
      <c r="BG386" t="str">
        <v>Blank, Without Thrd.</v>
      </c>
      <c r="BH386" t="str">
        <v>Blank, Without Thread</v>
      </c>
      <c r="BI386" t="str">
        <v xml:space="preserve">Blunt Start Blend to Minor </v>
      </c>
      <c r="BJ386" t="str">
        <v>Calc., Use Go HEX</v>
      </c>
      <c r="BK386" t="str">
        <v>Can't dig into OD</v>
      </c>
      <c r="BL386" t="str">
        <v>Carbide Gauge</v>
      </c>
      <c r="BM386" t="str">
        <v xml:space="preserve">Center of V Grv. </v>
      </c>
      <c r="BN386" t="str">
        <v>Centered Less than .03 = Pass</v>
      </c>
      <c r="BO386" t="str">
        <v>Centered within .0005 or Less = Pass</v>
      </c>
      <c r="BP386" t="str">
        <v>Centered within .001 or Less = Pass</v>
      </c>
      <c r="BQ386" t="str">
        <v>Centered within .0254 or Less = Pass</v>
      </c>
      <c r="BR386" t="str">
        <v>Check close to Rod Slot</v>
      </c>
      <c r="BS386" t="str">
        <v>Check every other hole</v>
      </c>
      <c r="BT386" t="str">
        <v>Check Go over full length of slot.</v>
      </c>
      <c r="BU386" t="str">
        <v>Check Near Closed End</v>
      </c>
      <c r="BV386" t="str">
        <v>Check per Print View, Away from Rod Slot</v>
      </c>
      <c r="BW386" t="str">
        <v>Check to Balloon 30 Go Pin</v>
      </c>
      <c r="BX386" t="str">
        <v>Check with .2705 SET Pin Inside Part</v>
      </c>
      <c r="BY386" t="str">
        <v>Check with Hex Up</v>
      </c>
      <c r="BZ386" t="str">
        <v>CMM Blank</v>
      </c>
      <c r="CA386" t="str">
        <v>Confirm Full Radius</v>
      </c>
      <c r="CB386" t="str">
        <v>Constrained in fixture</v>
      </c>
      <c r="CC386" t="str">
        <v>Constrained with Ring</v>
      </c>
      <c r="CD386" t="str">
        <v>Constrained, See Image</v>
      </c>
      <c r="CE386" t="str">
        <v>Dim. "A"</v>
      </c>
      <c r="CF386" t="str">
        <v>Dim. "B"</v>
      </c>
      <c r="CG386" t="str">
        <v>Dim. "C"</v>
      </c>
      <c r="CH386" t="str">
        <v>Dim. "D", Whirl Blank</v>
      </c>
      <c r="CI386" t="str">
        <v>Dim. "G"</v>
      </c>
      <c r="CJ386" t="str">
        <v>Dim. E, Blank Turn Maj. &amp;  Mill Flt</v>
      </c>
      <c r="CK386" t="str">
        <v>Dim. E, Blank Turn Maj.&amp;  Mill Flt</v>
      </c>
      <c r="CL386" t="str">
        <v>Dim. H, Whirl Blank</v>
      </c>
      <c r="CM386" t="str">
        <v>Dim. J, 'Blank Turn Maj. &amp; Whirl Blank</v>
      </c>
      <c r="CN386" t="str">
        <v>Disk Drop Indicator Tip</v>
      </c>
      <c r="CO386" t="str">
        <v>DWG 100448-15, Balloon F_1</v>
      </c>
      <c r="CP386" t="str">
        <v>DWG 100448-15, OL02571</v>
      </c>
      <c r="CQ386" t="str">
        <v>DWG 100448-41</v>
      </c>
      <c r="CR386" t="str">
        <v>DWG 9890040, (10E),Section Part, OL01139</v>
      </c>
      <c r="CS386" t="str">
        <v>DWG 9890040, (10E),Section, OL01139</v>
      </c>
      <c r="CT386" t="str">
        <v>DWG 9890040, (11E)</v>
      </c>
      <c r="CU386" t="str">
        <v>DWG 9890040, (11E), Pins with Flats</v>
      </c>
      <c r="CV386" t="str">
        <v>DWG 9890040, (12E),  Pass=.002 or less</v>
      </c>
      <c r="CW386" t="str">
        <v>DWG 9890040, (12E), See Image</v>
      </c>
      <c r="CX386" t="str">
        <v>DWG 9890040, (1E), OL01431</v>
      </c>
      <c r="CY386" t="str">
        <v>DWG 9890040, (1E), OL01432</v>
      </c>
      <c r="CZ386" t="str">
        <v>DWG 9890040, (2E), OL01432</v>
      </c>
      <c r="DA386" t="str">
        <v>DWG 9890040, (3E)</v>
      </c>
      <c r="DB386" t="str">
        <v>DWG 9890040, (4E)</v>
      </c>
      <c r="DC386" t="str">
        <v>DWG 9890040, (5E), OL02336</v>
      </c>
      <c r="DD386" t="str">
        <v>DWG 9890040, (6E)</v>
      </c>
      <c r="DE386" t="str">
        <v>DWG 9890040, (7E)</v>
      </c>
      <c r="DF386" t="str">
        <v>DWG 9890040, (8E), OL01433</v>
      </c>
      <c r="DG386" t="str">
        <v>DWG 9890040, (8E), OL01433, Section</v>
      </c>
      <c r="DH386" t="str">
        <v>DWG 9890040, (9E), Close to Rod Slot</v>
      </c>
      <c r="DI386" t="str">
        <v>DWG 9890040, (9E),Close to Rod Slot</v>
      </c>
      <c r="DJ386" t="str">
        <v>DWG FRM0105 PAGE 2</v>
      </c>
      <c r="DK386" t="str">
        <v>DWG# 100448-41</v>
      </c>
      <c r="DL386" t="str">
        <v>DWG# 100448-44</v>
      </c>
      <c r="DM386" t="str">
        <v>DWG# 9890003  (1), Section OL00436/A</v>
      </c>
      <c r="DN386" t="str">
        <v>DWG# 9890003 (3), Ring Gauge Constrained</v>
      </c>
      <c r="DO386" t="str">
        <v>DWG# 9890003 (4), Section</v>
      </c>
      <c r="DP386" t="str">
        <v>DWG#100448-26, Balloon 1K, OL02350</v>
      </c>
      <c r="DQ386" t="str">
        <v>DWG#100448-26, Balloon 2K, OL02350</v>
      </c>
      <c r="DR386" t="str">
        <v>DWG#100448-26, Balloon 3K, OL02363</v>
      </c>
      <c r="DS386" t="str">
        <v>DWG#100448-26, Balloon 4K</v>
      </c>
      <c r="DT386" t="str">
        <v>DWG#100448-26, Balloon 5K, Section</v>
      </c>
      <c r="DU386" t="str">
        <v>DWG#100448-26, Balloon 6K</v>
      </c>
      <c r="DV386" t="str">
        <v>DWG#100448-26, Balloon 7K, Section</v>
      </c>
      <c r="DW386" t="str">
        <v>DWG#100448-26, Mfg. Tol.</v>
      </c>
      <c r="DX386" t="str">
        <v>DWG#9890003 (2) Ring Gauge Constrained</v>
      </c>
      <c r="DY386" t="str">
        <v>DWG#9890044</v>
      </c>
      <c r="DZ386" t="str">
        <v>DWG#9890044 .1985 to .2005=Pass</v>
      </c>
      <c r="EA386" t="str">
        <v>DWG#9890044 Overlay OL02441</v>
      </c>
      <c r="EB386" t="str">
        <v>DWG#9890044, OL02441</v>
      </c>
      <c r="EC386" t="str">
        <v>DWG#FRM0105</v>
      </c>
      <c r="ED386" t="str">
        <v>EXT.</v>
      </c>
      <c r="EE386" t="str">
        <v>EXT. Section, OL02460</v>
      </c>
      <c r="EF386" t="str">
        <v>EXT., OL04223</v>
      </c>
      <c r="EG386" t="str">
        <v>Flat Drop Indicator Tip</v>
      </c>
      <c r="EH386" t="str">
        <v>Full Go Pin, No Light, at Radius</v>
      </c>
      <c r="EI386" t="str">
        <v>Function Check</v>
      </c>
      <c r="EJ386" t="str">
        <v>GO Function Gauge</v>
      </c>
      <c r="EK386" t="str">
        <v>Go Gauge for Balloon 1 &amp; 4</v>
      </c>
      <c r="EL386" t="str">
        <v>Go Pin must pass through</v>
      </c>
      <c r="EM386" t="str">
        <v>Greater than .005 = Fail, Section</v>
      </c>
      <c r="EN386" t="str">
        <v>Greater than .025 out of center = Fail</v>
      </c>
      <c r="EO386" t="str">
        <v>Greater than 2.6 = Pass</v>
      </c>
      <c r="EP386" t="str">
        <v>Green = Pass, Red = Fail</v>
      </c>
      <c r="EQ386" t="str">
        <v>Hex Depth</v>
      </c>
      <c r="ER386" t="str">
        <v>Hex Minor</v>
      </c>
      <c r="ES386" t="str">
        <v>Hole Dia.</v>
      </c>
      <c r="ET386" t="str">
        <v>ID Sphere Finish</v>
      </c>
      <c r="EU386" t="str">
        <v>ID/OD Both Sides, Diff. .002 or less = Pass</v>
      </c>
      <c r="EV386" t="str">
        <v>If Looks Big, Section</v>
      </c>
      <c r="EW386" t="str">
        <v>If Looks Small, Section</v>
      </c>
      <c r="EX386" t="str">
        <v>Insp. Close to Break Away, Mfg.Tol.</v>
      </c>
      <c r="EY386" t="str">
        <v>INT.</v>
      </c>
      <c r="EZ386" t="str">
        <v>INT. Section, OL02460</v>
      </c>
      <c r="FA386" t="str">
        <v>INT., OL04223</v>
      </c>
      <c r="FB386" t="str">
        <v>Intersect. of 7.7 &amp; R0.10</v>
      </c>
      <c r="FC386" t="str">
        <v>Intersect. of 8.79 and R.25 MAX</v>
      </c>
      <c r="FD386" t="str">
        <v>Keep Ind. Tip away from corner</v>
      </c>
      <c r="FE386" t="str">
        <v>L31</v>
      </c>
      <c r="FF386" t="str">
        <v>Laser Mark</v>
      </c>
      <c r="FG386" t="str">
        <v>LASER PER NOTE 4</v>
      </c>
      <c r="FH386" t="str">
        <v>LASER PER NOTE 4, Final Check 1 only</v>
      </c>
      <c r="FI386" t="str">
        <v>Less than .002 out of center = Pass</v>
      </c>
      <c r="FJ386" t="str">
        <v>Less than 2.75 = Pass, Section</v>
      </c>
      <c r="FK386" t="str">
        <v>List as pin. Not Calibrated</v>
      </c>
      <c r="FL386" t="str">
        <v>M9 X 1.25 BUTT See Comment Image</v>
      </c>
      <c r="FM386" t="str">
        <v>Manual Section</v>
      </c>
      <c r="FN386" t="str">
        <v>Max Deep .241 NO-GO =.42</v>
      </c>
      <c r="FO386" t="str">
        <v>MAX Depth of (Note 7) .241 NO-GO Pin</v>
      </c>
      <c r="FP386" t="str">
        <v>Measure from Blue Line, See Image</v>
      </c>
      <c r="FQ386" t="str">
        <v>Measure Width of Blue Area, See Image</v>
      </c>
      <c r="FR386" t="str">
        <v>Mfg. Tol</v>
      </c>
      <c r="FS386" t="str">
        <v>Mfg. Tol, See Image</v>
      </c>
      <c r="FT386" t="str">
        <v>Mfg. Tol.</v>
      </c>
      <c r="FU386" t="str">
        <v>Mfg. Tol. "A"</v>
      </c>
      <c r="FV386" t="str">
        <v>Mfg. Tol. (Zero on Gauge Full Dia. Lead)</v>
      </c>
      <c r="FW386" t="str">
        <v>Mfg. Tol. Balloon 11, See Image</v>
      </c>
      <c r="FX386" t="str">
        <v>Mfg. Tol. Balloon 4</v>
      </c>
      <c r="FY386" t="str">
        <v>Mfg. Tol. Balloon 7</v>
      </c>
      <c r="FZ386" t="str">
        <v xml:space="preserve">Mfg. Tol. C-Bore Face (Ballo 28) </v>
      </c>
      <c r="GA386" t="str">
        <v>Mfg. Tol. Section</v>
      </c>
      <c r="GB386" t="str">
        <v>Mfg. Tol. See Image</v>
      </c>
      <c r="GC386" t="str">
        <v>Mfg. Tol., 3 Places, Record MAX</v>
      </c>
      <c r="GD386" t="str">
        <v>Mfg. Tol., Balloon 11</v>
      </c>
      <c r="GE386" t="str">
        <v>Mfg. Tol., Balloon 7</v>
      </c>
      <c r="GF386" t="str">
        <v>Mfg. Tol., Blank</v>
      </c>
      <c r="GG386" t="str">
        <v>Mfg. Tol., Blank, Balloon 12</v>
      </c>
      <c r="GH386" t="str">
        <v>Mfg. Tol., Blend to SØ.320</v>
      </c>
      <c r="GI386" t="str">
        <v>Mfg. Tol., Calculation</v>
      </c>
      <c r="GJ386" t="str">
        <v>Mfg. Tol., For Mill Fixture</v>
      </c>
      <c r="GK386" t="str">
        <v>Mfg. Tol., L32</v>
      </c>
      <c r="GL386" t="str">
        <v>Mfg. Tol., L33</v>
      </c>
      <c r="GM386" t="str">
        <v>Mfg. Tol., No Tool Marks</v>
      </c>
      <c r="GN386" t="str">
        <v>Mfg. Tol., OL03361</v>
      </c>
      <c r="GO386" t="str">
        <v>Mfg. Tol., Record off center value</v>
      </c>
      <c r="GP386" t="str">
        <v>Mfg. Tol., Same 3 Places, Record MIN</v>
      </c>
      <c r="GQ386" t="str">
        <v>Mfg. Tol., Section</v>
      </c>
      <c r="GR386" t="str">
        <v>Mfg. Tol., Section B-B</v>
      </c>
      <c r="GS386" t="str">
        <v>Mfg. Tol., Section, OL03361</v>
      </c>
      <c r="GT386" t="str">
        <v>Mfg. Tol., Section, Per Note 2</v>
      </c>
      <c r="GU386" t="str">
        <v>Mfg. Tol., See Image</v>
      </c>
      <c r="GV386" t="str">
        <v>Mfg. Tol., See Image, Bore in Blue</v>
      </c>
      <c r="GW386" t="str">
        <v>Mfg. Tol., See Image, Hook Tip</v>
      </c>
      <c r="GX386" t="str">
        <v>Mfg. Tol., Sharp Okay No Burr</v>
      </c>
      <c r="GY386" t="str">
        <v>Mfg. Tol., Threadless Blank</v>
      </c>
      <c r="GZ386" t="str">
        <v>Mfg.Tol.</v>
      </c>
      <c r="HA386" t="str">
        <v>Mgf. To., T.S.C.</v>
      </c>
      <c r="HB386" t="str">
        <v>Milled Feature</v>
      </c>
      <c r="HC386" t="str">
        <v>Milled Feature, OL04045</v>
      </c>
      <c r="HD386" t="str">
        <v>More than .0005 out of center = Fail</v>
      </c>
      <c r="HE386" t="str">
        <v>Must Pass Through</v>
      </c>
      <c r="HF386" t="str">
        <v>Must pass through gauge</v>
      </c>
      <c r="HG386" t="str">
        <v>Must Pass Through Go Gauge</v>
      </c>
      <c r="HH386" t="str">
        <v>Must Pass, See Image.</v>
      </c>
      <c r="HI386" t="str">
        <v>NA</v>
      </c>
      <c r="HJ386" t="str">
        <v>Narrow Area</v>
      </c>
      <c r="HK386" t="str">
        <v>Near Balloon 21</v>
      </c>
      <c r="HL386" t="str">
        <v>Near Datum B</v>
      </c>
      <c r="HM386" t="str">
        <v>Neck Dia.</v>
      </c>
      <c r="HN386" t="str">
        <v>Neck to Head Rad.</v>
      </c>
      <c r="HO386" t="str">
        <v>No Copper Deposits Allowed</v>
      </c>
      <c r="HP386" t="str">
        <v>No Section</v>
      </c>
      <c r="HQ386" t="str">
        <v>No Section, .01 to .014 = Pass</v>
      </c>
      <c r="HR386" t="str">
        <v>No Section, Rotate Part</v>
      </c>
      <c r="HS386" t="str">
        <v>No Section, See Image</v>
      </c>
      <c r="HT386" t="str">
        <v>No Slot, Section B-B</v>
      </c>
      <c r="HU386" t="str">
        <v>No visual step = Pass</v>
      </c>
      <c r="HV386" t="str">
        <v>Not to exceed .95 Deep</v>
      </c>
      <c r="HW386" t="str">
        <v>Note 1</v>
      </c>
      <c r="HX386" t="str">
        <v>OL00333/A</v>
      </c>
      <c r="HY386" t="str">
        <v>OL00519</v>
      </c>
      <c r="HZ386" t="str">
        <v>OL00520</v>
      </c>
      <c r="IA386" t="str">
        <v>OL00529</v>
      </c>
      <c r="IB386" t="str">
        <v>OL00542</v>
      </c>
      <c r="IC386" t="str">
        <v>OL00724</v>
      </c>
      <c r="ID386" t="str">
        <v>OL01250</v>
      </c>
      <c r="IE386" t="str">
        <v>OL01869, Threadless Blank</v>
      </c>
      <c r="IF386" t="str">
        <v>OL01870, Section</v>
      </c>
      <c r="IG386" t="str">
        <v>OL02255</v>
      </c>
      <c r="IH386" t="str">
        <v>OL02255, Mfg. Tol.</v>
      </c>
      <c r="II386" t="str">
        <v>OL02302</v>
      </c>
      <c r="IJ386" t="str">
        <v xml:space="preserve">OL02318  needed per image instructions </v>
      </c>
      <c r="IK386" t="str">
        <v>OL02556</v>
      </c>
      <c r="IL386" t="str">
        <v>OL02557</v>
      </c>
      <c r="IM386" t="str">
        <v>OL02567</v>
      </c>
      <c r="IN386" t="str">
        <v>OL02653</v>
      </c>
      <c r="IO386" t="str">
        <v>OL02718</v>
      </c>
      <c r="IP386" t="str">
        <v>OL02841</v>
      </c>
      <c r="IQ386" t="str">
        <v>OL02842</v>
      </c>
      <c r="IR386" t="str">
        <v>OL02844</v>
      </c>
      <c r="IS386" t="str">
        <v>OL02871</v>
      </c>
      <c r="IT386" t="str">
        <v>OL02887</v>
      </c>
      <c r="IU386" t="str">
        <v>OL03766</v>
      </c>
      <c r="IV386" t="str">
        <v>OL03868</v>
      </c>
      <c r="IW386" t="str">
        <v>OL03869</v>
      </c>
      <c r="IX386" t="str">
        <v>OL03870</v>
      </c>
      <c r="IY386" t="str">
        <v>OL03873, DWG# 100448-44</v>
      </c>
      <c r="IZ386" t="str">
        <v>OL03949</v>
      </c>
      <c r="JA386" t="str">
        <v xml:space="preserve">OL04043, Section </v>
      </c>
      <c r="JB386" t="str">
        <v xml:space="preserve">OL04044, Section </v>
      </c>
      <c r="JC386" t="str">
        <v>OL04045</v>
      </c>
      <c r="JD386" t="str">
        <v>OL04045, Milled Feature</v>
      </c>
      <c r="JE386" t="str">
        <v>OL04063</v>
      </c>
      <c r="JF386" t="str">
        <v>OL04064</v>
      </c>
      <c r="JG386" t="str">
        <v>OL04065</v>
      </c>
      <c r="JH386" t="str">
        <v>OL04181</v>
      </c>
      <c r="JI386" t="str">
        <v>OL04218</v>
      </c>
      <c r="JJ386" t="str">
        <v>OL04224, See Image</v>
      </c>
      <c r="JK386" t="str">
        <v>OL04374</v>
      </c>
      <c r="JL386" t="str">
        <v>OL04375, Section M-M</v>
      </c>
      <c r="JM386" t="str">
        <v>OL04376, Section M-M</v>
      </c>
      <c r="JN386" t="str">
        <v>OL04443</v>
      </c>
      <c r="JO386" t="str">
        <v>OL04444</v>
      </c>
      <c r="JP386" t="str">
        <v>One side of slot</v>
      </c>
      <c r="JQ386" t="str">
        <v>Other side of slot</v>
      </c>
      <c r="JR386" t="str">
        <v>Out of center more than .002 = Fail</v>
      </c>
      <c r="JS386" t="str">
        <v>Out of center more than.002 = Fail</v>
      </c>
      <c r="JT386" t="str">
        <v>Overlay OL02713</v>
      </c>
    </row>
    <row r="387" spans="1:280">
      <c r="A387" s="74" t="s">
        <v>790</v>
      </c>
      <c r="C387" s="74" t="str" cm="1">
        <f t="array" ref="C387:JT387">TRANSPOSE(_xlfn._xlws.SORT(_xlfn._xlws.FILTER($A$2:$A$279,ISNUMBER(SEARCH('Prt. Lib. &amp; Routine, Table'!M394,$A$2:$A$279)),"not found")))</f>
        <v xml:space="preserve"> 'C', Whirl Blank</v>
      </c>
      <c r="D387" t="str">
        <v xml:space="preserve"> See Image, Constrained</v>
      </c>
      <c r="E387" t="str">
        <v>(.04 to .12 range = Pass)</v>
      </c>
      <c r="F387" t="str">
        <v>(.042 FULL) Go Pin Seat Fully</v>
      </c>
      <c r="G387" t="str">
        <v>(B), Mfg. Tol.</v>
      </c>
      <c r="H387" t="str">
        <v>(B), O.A.L.</v>
      </c>
      <c r="I387" t="str">
        <v>.001 or less =Pass</v>
      </c>
      <c r="J387" t="str">
        <v>.001 or less out of center = Pass</v>
      </c>
      <c r="K387" t="str">
        <v>.002 or Less = Pass</v>
      </c>
      <c r="L387" t="str">
        <v>.002 or Less out of center = Pass</v>
      </c>
      <c r="M387" t="str">
        <v>.005 to .015 = Pass</v>
      </c>
      <c r="N387" t="str">
        <v>.0125 Mean, Section</v>
      </c>
      <c r="O387" t="str">
        <v>.025 or Less in X &amp; Y=Pass</v>
      </c>
      <c r="P387" t="str">
        <v>.038 Mean</v>
      </c>
      <c r="Q387" t="str">
        <v>.063 MM = .0024 IN, See Image</v>
      </c>
      <c r="R387" t="str">
        <v>.063MM = .0024"</v>
      </c>
      <c r="S387" t="str">
        <v>.243 NO-GO, Unconstrained, Must Not Start</v>
      </c>
      <c r="T387" t="str">
        <v>@ Back Face &amp; ID, No Raised Edge</v>
      </c>
      <c r="U387" t="str">
        <v>@ Back Face &amp; OD, No Raised Edge</v>
      </c>
      <c r="V387" t="str">
        <v>@ ID &amp; FACE</v>
      </c>
      <c r="W387" t="str">
        <v>@ OD &amp; BACK FACE</v>
      </c>
      <c r="X387" t="str">
        <v>@ OD &amp; FACE</v>
      </c>
      <c r="Y387" t="str">
        <v>Across from slot</v>
      </c>
      <c r="Z387" t="str">
        <v>All Edge Breaks</v>
      </c>
      <c r="AA387" t="str">
        <v>Attached to bar stock</v>
      </c>
      <c r="AB387" t="str">
        <v xml:space="preserve">Back Turn Fillet Rad. </v>
      </c>
      <c r="AC387" t="str">
        <v>Balloon 1 (DWG FRM0105 Page 2, NV-27)</v>
      </c>
      <c r="AD387" t="str">
        <v>Balloon 1 (DWG FRM0105, NV-30)</v>
      </c>
      <c r="AE387" t="str">
        <v>Balloon 1 (P# 9890002-20) OL00429/A</v>
      </c>
      <c r="AF387" t="str">
        <v>Balloon 1, DWG#FRM0105</v>
      </c>
      <c r="AG387" t="str">
        <v>Balloon 11, See Image</v>
      </c>
      <c r="AH387" t="str">
        <v xml:space="preserve">Balloon 2 (DWG FRM0105 Page 2, NV-27) </v>
      </c>
      <c r="AI387" t="str">
        <v>Balloon 2 (DWG FRM0105, NV-30)</v>
      </c>
      <c r="AJ387" t="str">
        <v>Balloon 2 (P# 9890002-20)</v>
      </c>
      <c r="AK387" t="str">
        <v>Balloon 2, DWG#FRM0105</v>
      </c>
      <c r="AL387" t="str">
        <v>Balloon 2, DWG#FRM0105, See Image</v>
      </c>
      <c r="AM387" t="str">
        <v>Balloon 3 (DWG FRM0105, NV-30 Minor)</v>
      </c>
      <c r="AN387" t="str">
        <v>Balloon 3 (DWG FRM0105, NV-30)</v>
      </c>
      <c r="AO387" t="str">
        <v>Balloon 3 (P# 9890002-20)</v>
      </c>
      <c r="AP387" t="str">
        <v>Balloon 4</v>
      </c>
      <c r="AQ387" t="str">
        <v>Balloon 4 (P# 9890002-20)</v>
      </c>
      <c r="AR387" t="str">
        <v>Below Middle Band</v>
      </c>
      <c r="AS387" t="str">
        <v>Best Fit Pin, .003 or Less =Pass</v>
      </c>
      <c r="AT387" t="str">
        <v>Blank</v>
      </c>
      <c r="AU387" t="str">
        <v>Blank Turn Maj.</v>
      </c>
      <c r="AV387" t="str">
        <v>Blank Turn Maj. Mill Flt., OL4172</v>
      </c>
      <c r="AW387" t="str">
        <v>Blank Without .010 Slots</v>
      </c>
      <c r="AX387" t="str">
        <v>Blank Without .010 Slots, Section</v>
      </c>
      <c r="AY387" t="str">
        <v>Blank without thread</v>
      </c>
      <c r="AZ387" t="str">
        <v xml:space="preserve">Blank, Center of V Grv. </v>
      </c>
      <c r="BA387" t="str">
        <v>Blank, Check R adjacent Balloon 17</v>
      </c>
      <c r="BB387" t="str">
        <v>Blank, EXT. Feature</v>
      </c>
      <c r="BC387" t="str">
        <v>Blank, See Image, OL04335</v>
      </c>
      <c r="BD387" t="str">
        <v>Blank, See Image, OL04336</v>
      </c>
      <c r="BE387" t="str">
        <v xml:space="preserve">Blank, Thrd. </v>
      </c>
      <c r="BF387" t="str">
        <v>Blank, Turn Tip</v>
      </c>
      <c r="BG387" t="str">
        <v>Blank, Without Thrd.</v>
      </c>
      <c r="BH387" t="str">
        <v>Blank, Without Thread</v>
      </c>
      <c r="BI387" t="str">
        <v xml:space="preserve">Blunt Start Blend to Minor </v>
      </c>
      <c r="BJ387" t="str">
        <v>Calc., Use Go HEX</v>
      </c>
      <c r="BK387" t="str">
        <v>Can't dig into OD</v>
      </c>
      <c r="BL387" t="str">
        <v>Carbide Gauge</v>
      </c>
      <c r="BM387" t="str">
        <v xml:space="preserve">Center of V Grv. </v>
      </c>
      <c r="BN387" t="str">
        <v>Centered Less than .03 = Pass</v>
      </c>
      <c r="BO387" t="str">
        <v>Centered within .0005 or Less = Pass</v>
      </c>
      <c r="BP387" t="str">
        <v>Centered within .001 or Less = Pass</v>
      </c>
      <c r="BQ387" t="str">
        <v>Centered within .0254 or Less = Pass</v>
      </c>
      <c r="BR387" t="str">
        <v>Check close to Rod Slot</v>
      </c>
      <c r="BS387" t="str">
        <v>Check every other hole</v>
      </c>
      <c r="BT387" t="str">
        <v>Check Go over full length of slot.</v>
      </c>
      <c r="BU387" t="str">
        <v>Check Near Closed End</v>
      </c>
      <c r="BV387" t="str">
        <v>Check per Print View, Away from Rod Slot</v>
      </c>
      <c r="BW387" t="str">
        <v>Check to Balloon 30 Go Pin</v>
      </c>
      <c r="BX387" t="str">
        <v>Check with .2705 SET Pin Inside Part</v>
      </c>
      <c r="BY387" t="str">
        <v>Check with Hex Up</v>
      </c>
      <c r="BZ387" t="str">
        <v>CMM Blank</v>
      </c>
      <c r="CA387" t="str">
        <v>Confirm Full Radius</v>
      </c>
      <c r="CB387" t="str">
        <v>Constrained in fixture</v>
      </c>
      <c r="CC387" t="str">
        <v>Constrained with Ring</v>
      </c>
      <c r="CD387" t="str">
        <v>Constrained, See Image</v>
      </c>
      <c r="CE387" t="str">
        <v>Dim. "A"</v>
      </c>
      <c r="CF387" t="str">
        <v>Dim. "B"</v>
      </c>
      <c r="CG387" t="str">
        <v>Dim. "C"</v>
      </c>
      <c r="CH387" t="str">
        <v>Dim. "D", Whirl Blank</v>
      </c>
      <c r="CI387" t="str">
        <v>Dim. "G"</v>
      </c>
      <c r="CJ387" t="str">
        <v>Dim. E, Blank Turn Maj. &amp;  Mill Flt</v>
      </c>
      <c r="CK387" t="str">
        <v>Dim. E, Blank Turn Maj.&amp;  Mill Flt</v>
      </c>
      <c r="CL387" t="str">
        <v>Dim. H, Whirl Blank</v>
      </c>
      <c r="CM387" t="str">
        <v>Dim. J, 'Blank Turn Maj. &amp; Whirl Blank</v>
      </c>
      <c r="CN387" t="str">
        <v>Disk Drop Indicator Tip</v>
      </c>
      <c r="CO387" t="str">
        <v>DWG 100448-15, Balloon F_1</v>
      </c>
      <c r="CP387" t="str">
        <v>DWG 100448-15, OL02571</v>
      </c>
      <c r="CQ387" t="str">
        <v>DWG 100448-41</v>
      </c>
      <c r="CR387" t="str">
        <v>DWG 9890040, (10E),Section Part, OL01139</v>
      </c>
      <c r="CS387" t="str">
        <v>DWG 9890040, (10E),Section, OL01139</v>
      </c>
      <c r="CT387" t="str">
        <v>DWG 9890040, (11E)</v>
      </c>
      <c r="CU387" t="str">
        <v>DWG 9890040, (11E), Pins with Flats</v>
      </c>
      <c r="CV387" t="str">
        <v>DWG 9890040, (12E),  Pass=.002 or less</v>
      </c>
      <c r="CW387" t="str">
        <v>DWG 9890040, (12E), See Image</v>
      </c>
      <c r="CX387" t="str">
        <v>DWG 9890040, (1E), OL01431</v>
      </c>
      <c r="CY387" t="str">
        <v>DWG 9890040, (1E), OL01432</v>
      </c>
      <c r="CZ387" t="str">
        <v>DWG 9890040, (2E), OL01432</v>
      </c>
      <c r="DA387" t="str">
        <v>DWG 9890040, (3E)</v>
      </c>
      <c r="DB387" t="str">
        <v>DWG 9890040, (4E)</v>
      </c>
      <c r="DC387" t="str">
        <v>DWG 9890040, (5E), OL02336</v>
      </c>
      <c r="DD387" t="str">
        <v>DWG 9890040, (6E)</v>
      </c>
      <c r="DE387" t="str">
        <v>DWG 9890040, (7E)</v>
      </c>
      <c r="DF387" t="str">
        <v>DWG 9890040, (8E), OL01433</v>
      </c>
      <c r="DG387" t="str">
        <v>DWG 9890040, (8E), OL01433, Section</v>
      </c>
      <c r="DH387" t="str">
        <v>DWG 9890040, (9E), Close to Rod Slot</v>
      </c>
      <c r="DI387" t="str">
        <v>DWG 9890040, (9E),Close to Rod Slot</v>
      </c>
      <c r="DJ387" t="str">
        <v>DWG FRM0105 PAGE 2</v>
      </c>
      <c r="DK387" t="str">
        <v>DWG# 100448-41</v>
      </c>
      <c r="DL387" t="str">
        <v>DWG# 100448-44</v>
      </c>
      <c r="DM387" t="str">
        <v>DWG# 9890003  (1), Section OL00436/A</v>
      </c>
      <c r="DN387" t="str">
        <v>DWG# 9890003 (3), Ring Gauge Constrained</v>
      </c>
      <c r="DO387" t="str">
        <v>DWG# 9890003 (4), Section</v>
      </c>
      <c r="DP387" t="str">
        <v>DWG#100448-26, Balloon 1K, OL02350</v>
      </c>
      <c r="DQ387" t="str">
        <v>DWG#100448-26, Balloon 2K, OL02350</v>
      </c>
      <c r="DR387" t="str">
        <v>DWG#100448-26, Balloon 3K, OL02363</v>
      </c>
      <c r="DS387" t="str">
        <v>DWG#100448-26, Balloon 4K</v>
      </c>
      <c r="DT387" t="str">
        <v>DWG#100448-26, Balloon 5K, Section</v>
      </c>
      <c r="DU387" t="str">
        <v>DWG#100448-26, Balloon 6K</v>
      </c>
      <c r="DV387" t="str">
        <v>DWG#100448-26, Balloon 7K, Section</v>
      </c>
      <c r="DW387" t="str">
        <v>DWG#100448-26, Mfg. Tol.</v>
      </c>
      <c r="DX387" t="str">
        <v>DWG#9890003 (2) Ring Gauge Constrained</v>
      </c>
      <c r="DY387" t="str">
        <v>DWG#9890044</v>
      </c>
      <c r="DZ387" t="str">
        <v>DWG#9890044 .1985 to .2005=Pass</v>
      </c>
      <c r="EA387" t="str">
        <v>DWG#9890044 Overlay OL02441</v>
      </c>
      <c r="EB387" t="str">
        <v>DWG#9890044, OL02441</v>
      </c>
      <c r="EC387" t="str">
        <v>DWG#FRM0105</v>
      </c>
      <c r="ED387" t="str">
        <v>EXT.</v>
      </c>
      <c r="EE387" t="str">
        <v>EXT. Section, OL02460</v>
      </c>
      <c r="EF387" t="str">
        <v>EXT., OL04223</v>
      </c>
      <c r="EG387" t="str">
        <v>Flat Drop Indicator Tip</v>
      </c>
      <c r="EH387" t="str">
        <v>Full Go Pin, No Light, at Radius</v>
      </c>
      <c r="EI387" t="str">
        <v>Function Check</v>
      </c>
      <c r="EJ387" t="str">
        <v>GO Function Gauge</v>
      </c>
      <c r="EK387" t="str">
        <v>Go Gauge for Balloon 1 &amp; 4</v>
      </c>
      <c r="EL387" t="str">
        <v>Go Pin must pass through</v>
      </c>
      <c r="EM387" t="str">
        <v>Greater than .005 = Fail, Section</v>
      </c>
      <c r="EN387" t="str">
        <v>Greater than .025 out of center = Fail</v>
      </c>
      <c r="EO387" t="str">
        <v>Greater than 2.6 = Pass</v>
      </c>
      <c r="EP387" t="str">
        <v>Green = Pass, Red = Fail</v>
      </c>
      <c r="EQ387" t="str">
        <v>Hex Depth</v>
      </c>
      <c r="ER387" t="str">
        <v>Hex Minor</v>
      </c>
      <c r="ES387" t="str">
        <v>Hole Dia.</v>
      </c>
      <c r="ET387" t="str">
        <v>ID Sphere Finish</v>
      </c>
      <c r="EU387" t="str">
        <v>ID/OD Both Sides, Diff. .002 or less = Pass</v>
      </c>
      <c r="EV387" t="str">
        <v>If Looks Big, Section</v>
      </c>
      <c r="EW387" t="str">
        <v>If Looks Small, Section</v>
      </c>
      <c r="EX387" t="str">
        <v>Insp. Close to Break Away, Mfg.Tol.</v>
      </c>
      <c r="EY387" t="str">
        <v>INT.</v>
      </c>
      <c r="EZ387" t="str">
        <v>INT. Section, OL02460</v>
      </c>
      <c r="FA387" t="str">
        <v>INT., OL04223</v>
      </c>
      <c r="FB387" t="str">
        <v>Intersect. of 7.7 &amp; R0.10</v>
      </c>
      <c r="FC387" t="str">
        <v>Intersect. of 8.79 and R.25 MAX</v>
      </c>
      <c r="FD387" t="str">
        <v>Keep Ind. Tip away from corner</v>
      </c>
      <c r="FE387" t="str">
        <v>L31</v>
      </c>
      <c r="FF387" t="str">
        <v>Laser Mark</v>
      </c>
      <c r="FG387" t="str">
        <v>LASER PER NOTE 4</v>
      </c>
      <c r="FH387" t="str">
        <v>LASER PER NOTE 4, Final Check 1 only</v>
      </c>
      <c r="FI387" t="str">
        <v>Less than .002 out of center = Pass</v>
      </c>
      <c r="FJ387" t="str">
        <v>Less than 2.75 = Pass, Section</v>
      </c>
      <c r="FK387" t="str">
        <v>List as pin. Not Calibrated</v>
      </c>
      <c r="FL387" t="str">
        <v>M9 X 1.25 BUTT See Comment Image</v>
      </c>
      <c r="FM387" t="str">
        <v>Manual Section</v>
      </c>
      <c r="FN387" t="str">
        <v>Max Deep .241 NO-GO =.42</v>
      </c>
      <c r="FO387" t="str">
        <v>MAX Depth of (Note 7) .241 NO-GO Pin</v>
      </c>
      <c r="FP387" t="str">
        <v>Measure from Blue Line, See Image</v>
      </c>
      <c r="FQ387" t="str">
        <v>Measure Width of Blue Area, See Image</v>
      </c>
      <c r="FR387" t="str">
        <v>Mfg. Tol</v>
      </c>
      <c r="FS387" t="str">
        <v>Mfg. Tol, See Image</v>
      </c>
      <c r="FT387" t="str">
        <v>Mfg. Tol.</v>
      </c>
      <c r="FU387" t="str">
        <v>Mfg. Tol. "A"</v>
      </c>
      <c r="FV387" t="str">
        <v>Mfg. Tol. (Zero on Gauge Full Dia. Lead)</v>
      </c>
      <c r="FW387" t="str">
        <v>Mfg. Tol. Balloon 11, See Image</v>
      </c>
      <c r="FX387" t="str">
        <v>Mfg. Tol. Balloon 4</v>
      </c>
      <c r="FY387" t="str">
        <v>Mfg. Tol. Balloon 7</v>
      </c>
      <c r="FZ387" t="str">
        <v xml:space="preserve">Mfg. Tol. C-Bore Face (Ballo 28) </v>
      </c>
      <c r="GA387" t="str">
        <v>Mfg. Tol. Section</v>
      </c>
      <c r="GB387" t="str">
        <v>Mfg. Tol. See Image</v>
      </c>
      <c r="GC387" t="str">
        <v>Mfg. Tol., 3 Places, Record MAX</v>
      </c>
      <c r="GD387" t="str">
        <v>Mfg. Tol., Balloon 11</v>
      </c>
      <c r="GE387" t="str">
        <v>Mfg. Tol., Balloon 7</v>
      </c>
      <c r="GF387" t="str">
        <v>Mfg. Tol., Blank</v>
      </c>
      <c r="GG387" t="str">
        <v>Mfg. Tol., Blank, Balloon 12</v>
      </c>
      <c r="GH387" t="str">
        <v>Mfg. Tol., Blend to SØ.320</v>
      </c>
      <c r="GI387" t="str">
        <v>Mfg. Tol., Calculation</v>
      </c>
      <c r="GJ387" t="str">
        <v>Mfg. Tol., For Mill Fixture</v>
      </c>
      <c r="GK387" t="str">
        <v>Mfg. Tol., L32</v>
      </c>
      <c r="GL387" t="str">
        <v>Mfg. Tol., L33</v>
      </c>
      <c r="GM387" t="str">
        <v>Mfg. Tol., No Tool Marks</v>
      </c>
      <c r="GN387" t="str">
        <v>Mfg. Tol., OL03361</v>
      </c>
      <c r="GO387" t="str">
        <v>Mfg. Tol., Record off center value</v>
      </c>
      <c r="GP387" t="str">
        <v>Mfg. Tol., Same 3 Places, Record MIN</v>
      </c>
      <c r="GQ387" t="str">
        <v>Mfg. Tol., Section</v>
      </c>
      <c r="GR387" t="str">
        <v>Mfg. Tol., Section B-B</v>
      </c>
      <c r="GS387" t="str">
        <v>Mfg. Tol., Section, OL03361</v>
      </c>
      <c r="GT387" t="str">
        <v>Mfg. Tol., Section, Per Note 2</v>
      </c>
      <c r="GU387" t="str">
        <v>Mfg. Tol., See Image</v>
      </c>
      <c r="GV387" t="str">
        <v>Mfg. Tol., See Image, Bore in Blue</v>
      </c>
      <c r="GW387" t="str">
        <v>Mfg. Tol., See Image, Hook Tip</v>
      </c>
      <c r="GX387" t="str">
        <v>Mfg. Tol., Sharp Okay No Burr</v>
      </c>
      <c r="GY387" t="str">
        <v>Mfg. Tol., Threadless Blank</v>
      </c>
      <c r="GZ387" t="str">
        <v>Mfg.Tol.</v>
      </c>
      <c r="HA387" t="str">
        <v>Mgf. To., T.S.C.</v>
      </c>
      <c r="HB387" t="str">
        <v>Milled Feature</v>
      </c>
      <c r="HC387" t="str">
        <v>Milled Feature, OL04045</v>
      </c>
      <c r="HD387" t="str">
        <v>More than .0005 out of center = Fail</v>
      </c>
      <c r="HE387" t="str">
        <v>Must Pass Through</v>
      </c>
      <c r="HF387" t="str">
        <v>Must pass through gauge</v>
      </c>
      <c r="HG387" t="str">
        <v>Must Pass Through Go Gauge</v>
      </c>
      <c r="HH387" t="str">
        <v>Must Pass, See Image.</v>
      </c>
      <c r="HI387" t="str">
        <v>NA</v>
      </c>
      <c r="HJ387" t="str">
        <v>Narrow Area</v>
      </c>
      <c r="HK387" t="str">
        <v>Near Balloon 21</v>
      </c>
      <c r="HL387" t="str">
        <v>Near Datum B</v>
      </c>
      <c r="HM387" t="str">
        <v>Neck Dia.</v>
      </c>
      <c r="HN387" t="str">
        <v>Neck to Head Rad.</v>
      </c>
      <c r="HO387" t="str">
        <v>No Copper Deposits Allowed</v>
      </c>
      <c r="HP387" t="str">
        <v>No Section</v>
      </c>
      <c r="HQ387" t="str">
        <v>No Section, .01 to .014 = Pass</v>
      </c>
      <c r="HR387" t="str">
        <v>No Section, Rotate Part</v>
      </c>
      <c r="HS387" t="str">
        <v>No Section, See Image</v>
      </c>
      <c r="HT387" t="str">
        <v>No Slot, Section B-B</v>
      </c>
      <c r="HU387" t="str">
        <v>No visual step = Pass</v>
      </c>
      <c r="HV387" t="str">
        <v>Not to exceed .95 Deep</v>
      </c>
      <c r="HW387" t="str">
        <v>Note 1</v>
      </c>
      <c r="HX387" t="str">
        <v>OL00333/A</v>
      </c>
      <c r="HY387" t="str">
        <v>OL00519</v>
      </c>
      <c r="HZ387" t="str">
        <v>OL00520</v>
      </c>
      <c r="IA387" t="str">
        <v>OL00529</v>
      </c>
      <c r="IB387" t="str">
        <v>OL00542</v>
      </c>
      <c r="IC387" t="str">
        <v>OL00724</v>
      </c>
      <c r="ID387" t="str">
        <v>OL01250</v>
      </c>
      <c r="IE387" t="str">
        <v>OL01869, Threadless Blank</v>
      </c>
      <c r="IF387" t="str">
        <v>OL01870, Section</v>
      </c>
      <c r="IG387" t="str">
        <v>OL02255</v>
      </c>
      <c r="IH387" t="str">
        <v>OL02255, Mfg. Tol.</v>
      </c>
      <c r="II387" t="str">
        <v>OL02302</v>
      </c>
      <c r="IJ387" t="str">
        <v xml:space="preserve">OL02318  needed per image instructions </v>
      </c>
      <c r="IK387" t="str">
        <v>OL02556</v>
      </c>
      <c r="IL387" t="str">
        <v>OL02557</v>
      </c>
      <c r="IM387" t="str">
        <v>OL02567</v>
      </c>
      <c r="IN387" t="str">
        <v>OL02653</v>
      </c>
      <c r="IO387" t="str">
        <v>OL02718</v>
      </c>
      <c r="IP387" t="str">
        <v>OL02841</v>
      </c>
      <c r="IQ387" t="str">
        <v>OL02842</v>
      </c>
      <c r="IR387" t="str">
        <v>OL02844</v>
      </c>
      <c r="IS387" t="str">
        <v>OL02871</v>
      </c>
      <c r="IT387" t="str">
        <v>OL02887</v>
      </c>
      <c r="IU387" t="str">
        <v>OL03766</v>
      </c>
      <c r="IV387" t="str">
        <v>OL03868</v>
      </c>
      <c r="IW387" t="str">
        <v>OL03869</v>
      </c>
      <c r="IX387" t="str">
        <v>OL03870</v>
      </c>
      <c r="IY387" t="str">
        <v>OL03873, DWG# 100448-44</v>
      </c>
      <c r="IZ387" t="str">
        <v>OL03949</v>
      </c>
      <c r="JA387" t="str">
        <v xml:space="preserve">OL04043, Section </v>
      </c>
      <c r="JB387" t="str">
        <v xml:space="preserve">OL04044, Section </v>
      </c>
      <c r="JC387" t="str">
        <v>OL04045</v>
      </c>
      <c r="JD387" t="str">
        <v>OL04045, Milled Feature</v>
      </c>
      <c r="JE387" t="str">
        <v>OL04063</v>
      </c>
      <c r="JF387" t="str">
        <v>OL04064</v>
      </c>
      <c r="JG387" t="str">
        <v>OL04065</v>
      </c>
      <c r="JH387" t="str">
        <v>OL04181</v>
      </c>
      <c r="JI387" t="str">
        <v>OL04218</v>
      </c>
      <c r="JJ387" t="str">
        <v>OL04224, See Image</v>
      </c>
      <c r="JK387" t="str">
        <v>OL04374</v>
      </c>
      <c r="JL387" t="str">
        <v>OL04375, Section M-M</v>
      </c>
      <c r="JM387" t="str">
        <v>OL04376, Section M-M</v>
      </c>
      <c r="JN387" t="str">
        <v>OL04443</v>
      </c>
      <c r="JO387" t="str">
        <v>OL04444</v>
      </c>
      <c r="JP387" t="str">
        <v>One side of slot</v>
      </c>
      <c r="JQ387" t="str">
        <v>Other side of slot</v>
      </c>
      <c r="JR387" t="str">
        <v>Out of center more than .002 = Fail</v>
      </c>
      <c r="JS387" t="str">
        <v>Out of center more than.002 = Fail</v>
      </c>
      <c r="JT387" t="str">
        <v>Overlay OL02713</v>
      </c>
    </row>
    <row r="388" spans="1:280">
      <c r="A388" s="74" t="s">
        <v>229</v>
      </c>
      <c r="C388" s="74" t="str" cm="1">
        <f t="array" ref="C388:JT388">TRANSPOSE(_xlfn._xlws.SORT(_xlfn._xlws.FILTER($A$2:$A$279,ISNUMBER(SEARCH('Prt. Lib. &amp; Routine, Table'!M395,$A$2:$A$279)),"not found")))</f>
        <v xml:space="preserve"> 'C', Whirl Blank</v>
      </c>
      <c r="D388" t="str">
        <v xml:space="preserve"> See Image, Constrained</v>
      </c>
      <c r="E388" t="str">
        <v>(.04 to .12 range = Pass)</v>
      </c>
      <c r="F388" t="str">
        <v>(.042 FULL) Go Pin Seat Fully</v>
      </c>
      <c r="G388" t="str">
        <v>(B), Mfg. Tol.</v>
      </c>
      <c r="H388" t="str">
        <v>(B), O.A.L.</v>
      </c>
      <c r="I388" t="str">
        <v>.001 or less =Pass</v>
      </c>
      <c r="J388" t="str">
        <v>.001 or less out of center = Pass</v>
      </c>
      <c r="K388" t="str">
        <v>.002 or Less = Pass</v>
      </c>
      <c r="L388" t="str">
        <v>.002 or Less out of center = Pass</v>
      </c>
      <c r="M388" t="str">
        <v>.005 to .015 = Pass</v>
      </c>
      <c r="N388" t="str">
        <v>.0125 Mean, Section</v>
      </c>
      <c r="O388" t="str">
        <v>.025 or Less in X &amp; Y=Pass</v>
      </c>
      <c r="P388" t="str">
        <v>.038 Mean</v>
      </c>
      <c r="Q388" t="str">
        <v>.063 MM = .0024 IN, See Image</v>
      </c>
      <c r="R388" t="str">
        <v>.063MM = .0024"</v>
      </c>
      <c r="S388" t="str">
        <v>.243 NO-GO, Unconstrained, Must Not Start</v>
      </c>
      <c r="T388" t="str">
        <v>@ Back Face &amp; ID, No Raised Edge</v>
      </c>
      <c r="U388" t="str">
        <v>@ Back Face &amp; OD, No Raised Edge</v>
      </c>
      <c r="V388" t="str">
        <v>@ ID &amp; FACE</v>
      </c>
      <c r="W388" t="str">
        <v>@ OD &amp; BACK FACE</v>
      </c>
      <c r="X388" t="str">
        <v>@ OD &amp; FACE</v>
      </c>
      <c r="Y388" t="str">
        <v>Across from slot</v>
      </c>
      <c r="Z388" t="str">
        <v>All Edge Breaks</v>
      </c>
      <c r="AA388" t="str">
        <v>Attached to bar stock</v>
      </c>
      <c r="AB388" t="str">
        <v xml:space="preserve">Back Turn Fillet Rad. </v>
      </c>
      <c r="AC388" t="str">
        <v>Balloon 1 (DWG FRM0105 Page 2, NV-27)</v>
      </c>
      <c r="AD388" t="str">
        <v>Balloon 1 (DWG FRM0105, NV-30)</v>
      </c>
      <c r="AE388" t="str">
        <v>Balloon 1 (P# 9890002-20) OL00429/A</v>
      </c>
      <c r="AF388" t="str">
        <v>Balloon 1, DWG#FRM0105</v>
      </c>
      <c r="AG388" t="str">
        <v>Balloon 11, See Image</v>
      </c>
      <c r="AH388" t="str">
        <v xml:space="preserve">Balloon 2 (DWG FRM0105 Page 2, NV-27) </v>
      </c>
      <c r="AI388" t="str">
        <v>Balloon 2 (DWG FRM0105, NV-30)</v>
      </c>
      <c r="AJ388" t="str">
        <v>Balloon 2 (P# 9890002-20)</v>
      </c>
      <c r="AK388" t="str">
        <v>Balloon 2, DWG#FRM0105</v>
      </c>
      <c r="AL388" t="str">
        <v>Balloon 2, DWG#FRM0105, See Image</v>
      </c>
      <c r="AM388" t="str">
        <v>Balloon 3 (DWG FRM0105, NV-30 Minor)</v>
      </c>
      <c r="AN388" t="str">
        <v>Balloon 3 (DWG FRM0105, NV-30)</v>
      </c>
      <c r="AO388" t="str">
        <v>Balloon 3 (P# 9890002-20)</v>
      </c>
      <c r="AP388" t="str">
        <v>Balloon 4</v>
      </c>
      <c r="AQ388" t="str">
        <v>Balloon 4 (P# 9890002-20)</v>
      </c>
      <c r="AR388" t="str">
        <v>Below Middle Band</v>
      </c>
      <c r="AS388" t="str">
        <v>Best Fit Pin, .003 or Less =Pass</v>
      </c>
      <c r="AT388" t="str">
        <v>Blank</v>
      </c>
      <c r="AU388" t="str">
        <v>Blank Turn Maj.</v>
      </c>
      <c r="AV388" t="str">
        <v>Blank Turn Maj. Mill Flt., OL4172</v>
      </c>
      <c r="AW388" t="str">
        <v>Blank Without .010 Slots</v>
      </c>
      <c r="AX388" t="str">
        <v>Blank Without .010 Slots, Section</v>
      </c>
      <c r="AY388" t="str">
        <v>Blank without thread</v>
      </c>
      <c r="AZ388" t="str">
        <v xml:space="preserve">Blank, Center of V Grv. </v>
      </c>
      <c r="BA388" t="str">
        <v>Blank, Check R adjacent Balloon 17</v>
      </c>
      <c r="BB388" t="str">
        <v>Blank, EXT. Feature</v>
      </c>
      <c r="BC388" t="str">
        <v>Blank, See Image, OL04335</v>
      </c>
      <c r="BD388" t="str">
        <v>Blank, See Image, OL04336</v>
      </c>
      <c r="BE388" t="str">
        <v xml:space="preserve">Blank, Thrd. </v>
      </c>
      <c r="BF388" t="str">
        <v>Blank, Turn Tip</v>
      </c>
      <c r="BG388" t="str">
        <v>Blank, Without Thrd.</v>
      </c>
      <c r="BH388" t="str">
        <v>Blank, Without Thread</v>
      </c>
      <c r="BI388" t="str">
        <v xml:space="preserve">Blunt Start Blend to Minor </v>
      </c>
      <c r="BJ388" t="str">
        <v>Calc., Use Go HEX</v>
      </c>
      <c r="BK388" t="str">
        <v>Can't dig into OD</v>
      </c>
      <c r="BL388" t="str">
        <v>Carbide Gauge</v>
      </c>
      <c r="BM388" t="str">
        <v xml:space="preserve">Center of V Grv. </v>
      </c>
      <c r="BN388" t="str">
        <v>Centered Less than .03 = Pass</v>
      </c>
      <c r="BO388" t="str">
        <v>Centered within .0005 or Less = Pass</v>
      </c>
      <c r="BP388" t="str">
        <v>Centered within .001 or Less = Pass</v>
      </c>
      <c r="BQ388" t="str">
        <v>Centered within .0254 or Less = Pass</v>
      </c>
      <c r="BR388" t="str">
        <v>Check close to Rod Slot</v>
      </c>
      <c r="BS388" t="str">
        <v>Check every other hole</v>
      </c>
      <c r="BT388" t="str">
        <v>Check Go over full length of slot.</v>
      </c>
      <c r="BU388" t="str">
        <v>Check Near Closed End</v>
      </c>
      <c r="BV388" t="str">
        <v>Check per Print View, Away from Rod Slot</v>
      </c>
      <c r="BW388" t="str">
        <v>Check to Balloon 30 Go Pin</v>
      </c>
      <c r="BX388" t="str">
        <v>Check with .2705 SET Pin Inside Part</v>
      </c>
      <c r="BY388" t="str">
        <v>Check with Hex Up</v>
      </c>
      <c r="BZ388" t="str">
        <v>CMM Blank</v>
      </c>
      <c r="CA388" t="str">
        <v>Confirm Full Radius</v>
      </c>
      <c r="CB388" t="str">
        <v>Constrained in fixture</v>
      </c>
      <c r="CC388" t="str">
        <v>Constrained with Ring</v>
      </c>
      <c r="CD388" t="str">
        <v>Constrained, See Image</v>
      </c>
      <c r="CE388" t="str">
        <v>Dim. "A"</v>
      </c>
      <c r="CF388" t="str">
        <v>Dim. "B"</v>
      </c>
      <c r="CG388" t="str">
        <v>Dim. "C"</v>
      </c>
      <c r="CH388" t="str">
        <v>Dim. "D", Whirl Blank</v>
      </c>
      <c r="CI388" t="str">
        <v>Dim. "G"</v>
      </c>
      <c r="CJ388" t="str">
        <v>Dim. E, Blank Turn Maj. &amp;  Mill Flt</v>
      </c>
      <c r="CK388" t="str">
        <v>Dim. E, Blank Turn Maj.&amp;  Mill Flt</v>
      </c>
      <c r="CL388" t="str">
        <v>Dim. H, Whirl Blank</v>
      </c>
      <c r="CM388" t="str">
        <v>Dim. J, 'Blank Turn Maj. &amp; Whirl Blank</v>
      </c>
      <c r="CN388" t="str">
        <v>Disk Drop Indicator Tip</v>
      </c>
      <c r="CO388" t="str">
        <v>DWG 100448-15, Balloon F_1</v>
      </c>
      <c r="CP388" t="str">
        <v>DWG 100448-15, OL02571</v>
      </c>
      <c r="CQ388" t="str">
        <v>DWG 100448-41</v>
      </c>
      <c r="CR388" t="str">
        <v>DWG 9890040, (10E),Section Part, OL01139</v>
      </c>
      <c r="CS388" t="str">
        <v>DWG 9890040, (10E),Section, OL01139</v>
      </c>
      <c r="CT388" t="str">
        <v>DWG 9890040, (11E)</v>
      </c>
      <c r="CU388" t="str">
        <v>DWG 9890040, (11E), Pins with Flats</v>
      </c>
      <c r="CV388" t="str">
        <v>DWG 9890040, (12E),  Pass=.002 or less</v>
      </c>
      <c r="CW388" t="str">
        <v>DWG 9890040, (12E), See Image</v>
      </c>
      <c r="CX388" t="str">
        <v>DWG 9890040, (1E), OL01431</v>
      </c>
      <c r="CY388" t="str">
        <v>DWG 9890040, (1E), OL01432</v>
      </c>
      <c r="CZ388" t="str">
        <v>DWG 9890040, (2E), OL01432</v>
      </c>
      <c r="DA388" t="str">
        <v>DWG 9890040, (3E)</v>
      </c>
      <c r="DB388" t="str">
        <v>DWG 9890040, (4E)</v>
      </c>
      <c r="DC388" t="str">
        <v>DWG 9890040, (5E), OL02336</v>
      </c>
      <c r="DD388" t="str">
        <v>DWG 9890040, (6E)</v>
      </c>
      <c r="DE388" t="str">
        <v>DWG 9890040, (7E)</v>
      </c>
      <c r="DF388" t="str">
        <v>DWG 9890040, (8E), OL01433</v>
      </c>
      <c r="DG388" t="str">
        <v>DWG 9890040, (8E), OL01433, Section</v>
      </c>
      <c r="DH388" t="str">
        <v>DWG 9890040, (9E), Close to Rod Slot</v>
      </c>
      <c r="DI388" t="str">
        <v>DWG 9890040, (9E),Close to Rod Slot</v>
      </c>
      <c r="DJ388" t="str">
        <v>DWG FRM0105 PAGE 2</v>
      </c>
      <c r="DK388" t="str">
        <v>DWG# 100448-41</v>
      </c>
      <c r="DL388" t="str">
        <v>DWG# 100448-44</v>
      </c>
      <c r="DM388" t="str">
        <v>DWG# 9890003  (1), Section OL00436/A</v>
      </c>
      <c r="DN388" t="str">
        <v>DWG# 9890003 (3), Ring Gauge Constrained</v>
      </c>
      <c r="DO388" t="str">
        <v>DWG# 9890003 (4), Section</v>
      </c>
      <c r="DP388" t="str">
        <v>DWG#100448-26, Balloon 1K, OL02350</v>
      </c>
      <c r="DQ388" t="str">
        <v>DWG#100448-26, Balloon 2K, OL02350</v>
      </c>
      <c r="DR388" t="str">
        <v>DWG#100448-26, Balloon 3K, OL02363</v>
      </c>
      <c r="DS388" t="str">
        <v>DWG#100448-26, Balloon 4K</v>
      </c>
      <c r="DT388" t="str">
        <v>DWG#100448-26, Balloon 5K, Section</v>
      </c>
      <c r="DU388" t="str">
        <v>DWG#100448-26, Balloon 6K</v>
      </c>
      <c r="DV388" t="str">
        <v>DWG#100448-26, Balloon 7K, Section</v>
      </c>
      <c r="DW388" t="str">
        <v>DWG#100448-26, Mfg. Tol.</v>
      </c>
      <c r="DX388" t="str">
        <v>DWG#9890003 (2) Ring Gauge Constrained</v>
      </c>
      <c r="DY388" t="str">
        <v>DWG#9890044</v>
      </c>
      <c r="DZ388" t="str">
        <v>DWG#9890044 .1985 to .2005=Pass</v>
      </c>
      <c r="EA388" t="str">
        <v>DWG#9890044 Overlay OL02441</v>
      </c>
      <c r="EB388" t="str">
        <v>DWG#9890044, OL02441</v>
      </c>
      <c r="EC388" t="str">
        <v>DWG#FRM0105</v>
      </c>
      <c r="ED388" t="str">
        <v>EXT.</v>
      </c>
      <c r="EE388" t="str">
        <v>EXT. Section, OL02460</v>
      </c>
      <c r="EF388" t="str">
        <v>EXT., OL04223</v>
      </c>
      <c r="EG388" t="str">
        <v>Flat Drop Indicator Tip</v>
      </c>
      <c r="EH388" t="str">
        <v>Full Go Pin, No Light, at Radius</v>
      </c>
      <c r="EI388" t="str">
        <v>Function Check</v>
      </c>
      <c r="EJ388" t="str">
        <v>GO Function Gauge</v>
      </c>
      <c r="EK388" t="str">
        <v>Go Gauge for Balloon 1 &amp; 4</v>
      </c>
      <c r="EL388" t="str">
        <v>Go Pin must pass through</v>
      </c>
      <c r="EM388" t="str">
        <v>Greater than .005 = Fail, Section</v>
      </c>
      <c r="EN388" t="str">
        <v>Greater than .025 out of center = Fail</v>
      </c>
      <c r="EO388" t="str">
        <v>Greater than 2.6 = Pass</v>
      </c>
      <c r="EP388" t="str">
        <v>Green = Pass, Red = Fail</v>
      </c>
      <c r="EQ388" t="str">
        <v>Hex Depth</v>
      </c>
      <c r="ER388" t="str">
        <v>Hex Minor</v>
      </c>
      <c r="ES388" t="str">
        <v>Hole Dia.</v>
      </c>
      <c r="ET388" t="str">
        <v>ID Sphere Finish</v>
      </c>
      <c r="EU388" t="str">
        <v>ID/OD Both Sides, Diff. .002 or less = Pass</v>
      </c>
      <c r="EV388" t="str">
        <v>If Looks Big, Section</v>
      </c>
      <c r="EW388" t="str">
        <v>If Looks Small, Section</v>
      </c>
      <c r="EX388" t="str">
        <v>Insp. Close to Break Away, Mfg.Tol.</v>
      </c>
      <c r="EY388" t="str">
        <v>INT.</v>
      </c>
      <c r="EZ388" t="str">
        <v>INT. Section, OL02460</v>
      </c>
      <c r="FA388" t="str">
        <v>INT., OL04223</v>
      </c>
      <c r="FB388" t="str">
        <v>Intersect. of 7.7 &amp; R0.10</v>
      </c>
      <c r="FC388" t="str">
        <v>Intersect. of 8.79 and R.25 MAX</v>
      </c>
      <c r="FD388" t="str">
        <v>Keep Ind. Tip away from corner</v>
      </c>
      <c r="FE388" t="str">
        <v>L31</v>
      </c>
      <c r="FF388" t="str">
        <v>Laser Mark</v>
      </c>
      <c r="FG388" t="str">
        <v>LASER PER NOTE 4</v>
      </c>
      <c r="FH388" t="str">
        <v>LASER PER NOTE 4, Final Check 1 only</v>
      </c>
      <c r="FI388" t="str">
        <v>Less than .002 out of center = Pass</v>
      </c>
      <c r="FJ388" t="str">
        <v>Less than 2.75 = Pass, Section</v>
      </c>
      <c r="FK388" t="str">
        <v>List as pin. Not Calibrated</v>
      </c>
      <c r="FL388" t="str">
        <v>M9 X 1.25 BUTT See Comment Image</v>
      </c>
      <c r="FM388" t="str">
        <v>Manual Section</v>
      </c>
      <c r="FN388" t="str">
        <v>Max Deep .241 NO-GO =.42</v>
      </c>
      <c r="FO388" t="str">
        <v>MAX Depth of (Note 7) .241 NO-GO Pin</v>
      </c>
      <c r="FP388" t="str">
        <v>Measure from Blue Line, See Image</v>
      </c>
      <c r="FQ388" t="str">
        <v>Measure Width of Blue Area, See Image</v>
      </c>
      <c r="FR388" t="str">
        <v>Mfg. Tol</v>
      </c>
      <c r="FS388" t="str">
        <v>Mfg. Tol, See Image</v>
      </c>
      <c r="FT388" t="str">
        <v>Mfg. Tol.</v>
      </c>
      <c r="FU388" t="str">
        <v>Mfg. Tol. "A"</v>
      </c>
      <c r="FV388" t="str">
        <v>Mfg. Tol. (Zero on Gauge Full Dia. Lead)</v>
      </c>
      <c r="FW388" t="str">
        <v>Mfg. Tol. Balloon 11, See Image</v>
      </c>
      <c r="FX388" t="str">
        <v>Mfg. Tol. Balloon 4</v>
      </c>
      <c r="FY388" t="str">
        <v>Mfg. Tol. Balloon 7</v>
      </c>
      <c r="FZ388" t="str">
        <v xml:space="preserve">Mfg. Tol. C-Bore Face (Ballo 28) </v>
      </c>
      <c r="GA388" t="str">
        <v>Mfg. Tol. Section</v>
      </c>
      <c r="GB388" t="str">
        <v>Mfg. Tol. See Image</v>
      </c>
      <c r="GC388" t="str">
        <v>Mfg. Tol., 3 Places, Record MAX</v>
      </c>
      <c r="GD388" t="str">
        <v>Mfg. Tol., Balloon 11</v>
      </c>
      <c r="GE388" t="str">
        <v>Mfg. Tol., Balloon 7</v>
      </c>
      <c r="GF388" t="str">
        <v>Mfg. Tol., Blank</v>
      </c>
      <c r="GG388" t="str">
        <v>Mfg. Tol., Blank, Balloon 12</v>
      </c>
      <c r="GH388" t="str">
        <v>Mfg. Tol., Blend to SØ.320</v>
      </c>
      <c r="GI388" t="str">
        <v>Mfg. Tol., Calculation</v>
      </c>
      <c r="GJ388" t="str">
        <v>Mfg. Tol., For Mill Fixture</v>
      </c>
      <c r="GK388" t="str">
        <v>Mfg. Tol., L32</v>
      </c>
      <c r="GL388" t="str">
        <v>Mfg. Tol., L33</v>
      </c>
      <c r="GM388" t="str">
        <v>Mfg. Tol., No Tool Marks</v>
      </c>
      <c r="GN388" t="str">
        <v>Mfg. Tol., OL03361</v>
      </c>
      <c r="GO388" t="str">
        <v>Mfg. Tol., Record off center value</v>
      </c>
      <c r="GP388" t="str">
        <v>Mfg. Tol., Same 3 Places, Record MIN</v>
      </c>
      <c r="GQ388" t="str">
        <v>Mfg. Tol., Section</v>
      </c>
      <c r="GR388" t="str">
        <v>Mfg. Tol., Section B-B</v>
      </c>
      <c r="GS388" t="str">
        <v>Mfg. Tol., Section, OL03361</v>
      </c>
      <c r="GT388" t="str">
        <v>Mfg. Tol., Section, Per Note 2</v>
      </c>
      <c r="GU388" t="str">
        <v>Mfg. Tol., See Image</v>
      </c>
      <c r="GV388" t="str">
        <v>Mfg. Tol., See Image, Bore in Blue</v>
      </c>
      <c r="GW388" t="str">
        <v>Mfg. Tol., See Image, Hook Tip</v>
      </c>
      <c r="GX388" t="str">
        <v>Mfg. Tol., Sharp Okay No Burr</v>
      </c>
      <c r="GY388" t="str">
        <v>Mfg. Tol., Threadless Blank</v>
      </c>
      <c r="GZ388" t="str">
        <v>Mfg.Tol.</v>
      </c>
      <c r="HA388" t="str">
        <v>Mgf. To., T.S.C.</v>
      </c>
      <c r="HB388" t="str">
        <v>Milled Feature</v>
      </c>
      <c r="HC388" t="str">
        <v>Milled Feature, OL04045</v>
      </c>
      <c r="HD388" t="str">
        <v>More than .0005 out of center = Fail</v>
      </c>
      <c r="HE388" t="str">
        <v>Must Pass Through</v>
      </c>
      <c r="HF388" t="str">
        <v>Must pass through gauge</v>
      </c>
      <c r="HG388" t="str">
        <v>Must Pass Through Go Gauge</v>
      </c>
      <c r="HH388" t="str">
        <v>Must Pass, See Image.</v>
      </c>
      <c r="HI388" t="str">
        <v>NA</v>
      </c>
      <c r="HJ388" t="str">
        <v>Narrow Area</v>
      </c>
      <c r="HK388" t="str">
        <v>Near Balloon 21</v>
      </c>
      <c r="HL388" t="str">
        <v>Near Datum B</v>
      </c>
      <c r="HM388" t="str">
        <v>Neck Dia.</v>
      </c>
      <c r="HN388" t="str">
        <v>Neck to Head Rad.</v>
      </c>
      <c r="HO388" t="str">
        <v>No Copper Deposits Allowed</v>
      </c>
      <c r="HP388" t="str">
        <v>No Section</v>
      </c>
      <c r="HQ388" t="str">
        <v>No Section, .01 to .014 = Pass</v>
      </c>
      <c r="HR388" t="str">
        <v>No Section, Rotate Part</v>
      </c>
      <c r="HS388" t="str">
        <v>No Section, See Image</v>
      </c>
      <c r="HT388" t="str">
        <v>No Slot, Section B-B</v>
      </c>
      <c r="HU388" t="str">
        <v>No visual step = Pass</v>
      </c>
      <c r="HV388" t="str">
        <v>Not to exceed .95 Deep</v>
      </c>
      <c r="HW388" t="str">
        <v>Note 1</v>
      </c>
      <c r="HX388" t="str">
        <v>OL00333/A</v>
      </c>
      <c r="HY388" t="str">
        <v>OL00519</v>
      </c>
      <c r="HZ388" t="str">
        <v>OL00520</v>
      </c>
      <c r="IA388" t="str">
        <v>OL00529</v>
      </c>
      <c r="IB388" t="str">
        <v>OL00542</v>
      </c>
      <c r="IC388" t="str">
        <v>OL00724</v>
      </c>
      <c r="ID388" t="str">
        <v>OL01250</v>
      </c>
      <c r="IE388" t="str">
        <v>OL01869, Threadless Blank</v>
      </c>
      <c r="IF388" t="str">
        <v>OL01870, Section</v>
      </c>
      <c r="IG388" t="str">
        <v>OL02255</v>
      </c>
      <c r="IH388" t="str">
        <v>OL02255, Mfg. Tol.</v>
      </c>
      <c r="II388" t="str">
        <v>OL02302</v>
      </c>
      <c r="IJ388" t="str">
        <v xml:space="preserve">OL02318  needed per image instructions </v>
      </c>
      <c r="IK388" t="str">
        <v>OL02556</v>
      </c>
      <c r="IL388" t="str">
        <v>OL02557</v>
      </c>
      <c r="IM388" t="str">
        <v>OL02567</v>
      </c>
      <c r="IN388" t="str">
        <v>OL02653</v>
      </c>
      <c r="IO388" t="str">
        <v>OL02718</v>
      </c>
      <c r="IP388" t="str">
        <v>OL02841</v>
      </c>
      <c r="IQ388" t="str">
        <v>OL02842</v>
      </c>
      <c r="IR388" t="str">
        <v>OL02844</v>
      </c>
      <c r="IS388" t="str">
        <v>OL02871</v>
      </c>
      <c r="IT388" t="str">
        <v>OL02887</v>
      </c>
      <c r="IU388" t="str">
        <v>OL03766</v>
      </c>
      <c r="IV388" t="str">
        <v>OL03868</v>
      </c>
      <c r="IW388" t="str">
        <v>OL03869</v>
      </c>
      <c r="IX388" t="str">
        <v>OL03870</v>
      </c>
      <c r="IY388" t="str">
        <v>OL03873, DWG# 100448-44</v>
      </c>
      <c r="IZ388" t="str">
        <v>OL03949</v>
      </c>
      <c r="JA388" t="str">
        <v xml:space="preserve">OL04043, Section </v>
      </c>
      <c r="JB388" t="str">
        <v xml:space="preserve">OL04044, Section </v>
      </c>
      <c r="JC388" t="str">
        <v>OL04045</v>
      </c>
      <c r="JD388" t="str">
        <v>OL04045, Milled Feature</v>
      </c>
      <c r="JE388" t="str">
        <v>OL04063</v>
      </c>
      <c r="JF388" t="str">
        <v>OL04064</v>
      </c>
      <c r="JG388" t="str">
        <v>OL04065</v>
      </c>
      <c r="JH388" t="str">
        <v>OL04181</v>
      </c>
      <c r="JI388" t="str">
        <v>OL04218</v>
      </c>
      <c r="JJ388" t="str">
        <v>OL04224, See Image</v>
      </c>
      <c r="JK388" t="str">
        <v>OL04374</v>
      </c>
      <c r="JL388" t="str">
        <v>OL04375, Section M-M</v>
      </c>
      <c r="JM388" t="str">
        <v>OL04376, Section M-M</v>
      </c>
      <c r="JN388" t="str">
        <v>OL04443</v>
      </c>
      <c r="JO388" t="str">
        <v>OL04444</v>
      </c>
      <c r="JP388" t="str">
        <v>One side of slot</v>
      </c>
      <c r="JQ388" t="str">
        <v>Other side of slot</v>
      </c>
      <c r="JR388" t="str">
        <v>Out of center more than .002 = Fail</v>
      </c>
      <c r="JS388" t="str">
        <v>Out of center more than.002 = Fail</v>
      </c>
      <c r="JT388" t="str">
        <v>Overlay OL02713</v>
      </c>
    </row>
    <row r="389" spans="1:280">
      <c r="A389" s="74" t="s">
        <v>881</v>
      </c>
      <c r="C389" s="74" t="str" cm="1">
        <f t="array" ref="C389:JT389">TRANSPOSE(_xlfn._xlws.SORT(_xlfn._xlws.FILTER($A$2:$A$279,ISNUMBER(SEARCH('Prt. Lib. &amp; Routine, Table'!M396,$A$2:$A$279)),"not found")))</f>
        <v xml:space="preserve"> 'C', Whirl Blank</v>
      </c>
      <c r="D389" t="str">
        <v xml:space="preserve"> See Image, Constrained</v>
      </c>
      <c r="E389" t="str">
        <v>(.04 to .12 range = Pass)</v>
      </c>
      <c r="F389" t="str">
        <v>(.042 FULL) Go Pin Seat Fully</v>
      </c>
      <c r="G389" t="str">
        <v>(B), Mfg. Tol.</v>
      </c>
      <c r="H389" t="str">
        <v>(B), O.A.L.</v>
      </c>
      <c r="I389" t="str">
        <v>.001 or less =Pass</v>
      </c>
      <c r="J389" t="str">
        <v>.001 or less out of center = Pass</v>
      </c>
      <c r="K389" t="str">
        <v>.002 or Less = Pass</v>
      </c>
      <c r="L389" t="str">
        <v>.002 or Less out of center = Pass</v>
      </c>
      <c r="M389" t="str">
        <v>.005 to .015 = Pass</v>
      </c>
      <c r="N389" t="str">
        <v>.0125 Mean, Section</v>
      </c>
      <c r="O389" t="str">
        <v>.025 or Less in X &amp; Y=Pass</v>
      </c>
      <c r="P389" t="str">
        <v>.038 Mean</v>
      </c>
      <c r="Q389" t="str">
        <v>.063 MM = .0024 IN, See Image</v>
      </c>
      <c r="R389" t="str">
        <v>.063MM = .0024"</v>
      </c>
      <c r="S389" t="str">
        <v>.243 NO-GO, Unconstrained, Must Not Start</v>
      </c>
      <c r="T389" t="str">
        <v>@ Back Face &amp; ID, No Raised Edge</v>
      </c>
      <c r="U389" t="str">
        <v>@ Back Face &amp; OD, No Raised Edge</v>
      </c>
      <c r="V389" t="str">
        <v>@ ID &amp; FACE</v>
      </c>
      <c r="W389" t="str">
        <v>@ OD &amp; BACK FACE</v>
      </c>
      <c r="X389" t="str">
        <v>@ OD &amp; FACE</v>
      </c>
      <c r="Y389" t="str">
        <v>Across from slot</v>
      </c>
      <c r="Z389" t="str">
        <v>All Edge Breaks</v>
      </c>
      <c r="AA389" t="str">
        <v>Attached to bar stock</v>
      </c>
      <c r="AB389" t="str">
        <v xml:space="preserve">Back Turn Fillet Rad. </v>
      </c>
      <c r="AC389" t="str">
        <v>Balloon 1 (DWG FRM0105 Page 2, NV-27)</v>
      </c>
      <c r="AD389" t="str">
        <v>Balloon 1 (DWG FRM0105, NV-30)</v>
      </c>
      <c r="AE389" t="str">
        <v>Balloon 1 (P# 9890002-20) OL00429/A</v>
      </c>
      <c r="AF389" t="str">
        <v>Balloon 1, DWG#FRM0105</v>
      </c>
      <c r="AG389" t="str">
        <v>Balloon 11, See Image</v>
      </c>
      <c r="AH389" t="str">
        <v xml:space="preserve">Balloon 2 (DWG FRM0105 Page 2, NV-27) </v>
      </c>
      <c r="AI389" t="str">
        <v>Balloon 2 (DWG FRM0105, NV-30)</v>
      </c>
      <c r="AJ389" t="str">
        <v>Balloon 2 (P# 9890002-20)</v>
      </c>
      <c r="AK389" t="str">
        <v>Balloon 2, DWG#FRM0105</v>
      </c>
      <c r="AL389" t="str">
        <v>Balloon 2, DWG#FRM0105, See Image</v>
      </c>
      <c r="AM389" t="str">
        <v>Balloon 3 (DWG FRM0105, NV-30 Minor)</v>
      </c>
      <c r="AN389" t="str">
        <v>Balloon 3 (DWG FRM0105, NV-30)</v>
      </c>
      <c r="AO389" t="str">
        <v>Balloon 3 (P# 9890002-20)</v>
      </c>
      <c r="AP389" t="str">
        <v>Balloon 4</v>
      </c>
      <c r="AQ389" t="str">
        <v>Balloon 4 (P# 9890002-20)</v>
      </c>
      <c r="AR389" t="str">
        <v>Below Middle Band</v>
      </c>
      <c r="AS389" t="str">
        <v>Best Fit Pin, .003 or Less =Pass</v>
      </c>
      <c r="AT389" t="str">
        <v>Blank</v>
      </c>
      <c r="AU389" t="str">
        <v>Blank Turn Maj.</v>
      </c>
      <c r="AV389" t="str">
        <v>Blank Turn Maj. Mill Flt., OL4172</v>
      </c>
      <c r="AW389" t="str">
        <v>Blank Without .010 Slots</v>
      </c>
      <c r="AX389" t="str">
        <v>Blank Without .010 Slots, Section</v>
      </c>
      <c r="AY389" t="str">
        <v>Blank without thread</v>
      </c>
      <c r="AZ389" t="str">
        <v xml:space="preserve">Blank, Center of V Grv. </v>
      </c>
      <c r="BA389" t="str">
        <v>Blank, Check R adjacent Balloon 17</v>
      </c>
      <c r="BB389" t="str">
        <v>Blank, EXT. Feature</v>
      </c>
      <c r="BC389" t="str">
        <v>Blank, See Image, OL04335</v>
      </c>
      <c r="BD389" t="str">
        <v>Blank, See Image, OL04336</v>
      </c>
      <c r="BE389" t="str">
        <v xml:space="preserve">Blank, Thrd. </v>
      </c>
      <c r="BF389" t="str">
        <v>Blank, Turn Tip</v>
      </c>
      <c r="BG389" t="str">
        <v>Blank, Without Thrd.</v>
      </c>
      <c r="BH389" t="str">
        <v>Blank, Without Thread</v>
      </c>
      <c r="BI389" t="str">
        <v xml:space="preserve">Blunt Start Blend to Minor </v>
      </c>
      <c r="BJ389" t="str">
        <v>Calc., Use Go HEX</v>
      </c>
      <c r="BK389" t="str">
        <v>Can't dig into OD</v>
      </c>
      <c r="BL389" t="str">
        <v>Carbide Gauge</v>
      </c>
      <c r="BM389" t="str">
        <v xml:space="preserve">Center of V Grv. </v>
      </c>
      <c r="BN389" t="str">
        <v>Centered Less than .03 = Pass</v>
      </c>
      <c r="BO389" t="str">
        <v>Centered within .0005 or Less = Pass</v>
      </c>
      <c r="BP389" t="str">
        <v>Centered within .001 or Less = Pass</v>
      </c>
      <c r="BQ389" t="str">
        <v>Centered within .0254 or Less = Pass</v>
      </c>
      <c r="BR389" t="str">
        <v>Check close to Rod Slot</v>
      </c>
      <c r="BS389" t="str">
        <v>Check every other hole</v>
      </c>
      <c r="BT389" t="str">
        <v>Check Go over full length of slot.</v>
      </c>
      <c r="BU389" t="str">
        <v>Check Near Closed End</v>
      </c>
      <c r="BV389" t="str">
        <v>Check per Print View, Away from Rod Slot</v>
      </c>
      <c r="BW389" t="str">
        <v>Check to Balloon 30 Go Pin</v>
      </c>
      <c r="BX389" t="str">
        <v>Check with .2705 SET Pin Inside Part</v>
      </c>
      <c r="BY389" t="str">
        <v>Check with Hex Up</v>
      </c>
      <c r="BZ389" t="str">
        <v>CMM Blank</v>
      </c>
      <c r="CA389" t="str">
        <v>Confirm Full Radius</v>
      </c>
      <c r="CB389" t="str">
        <v>Constrained in fixture</v>
      </c>
      <c r="CC389" t="str">
        <v>Constrained with Ring</v>
      </c>
      <c r="CD389" t="str">
        <v>Constrained, See Image</v>
      </c>
      <c r="CE389" t="str">
        <v>Dim. "A"</v>
      </c>
      <c r="CF389" t="str">
        <v>Dim. "B"</v>
      </c>
      <c r="CG389" t="str">
        <v>Dim. "C"</v>
      </c>
      <c r="CH389" t="str">
        <v>Dim. "D", Whirl Blank</v>
      </c>
      <c r="CI389" t="str">
        <v>Dim. "G"</v>
      </c>
      <c r="CJ389" t="str">
        <v>Dim. E, Blank Turn Maj. &amp;  Mill Flt</v>
      </c>
      <c r="CK389" t="str">
        <v>Dim. E, Blank Turn Maj.&amp;  Mill Flt</v>
      </c>
      <c r="CL389" t="str">
        <v>Dim. H, Whirl Blank</v>
      </c>
      <c r="CM389" t="str">
        <v>Dim. J, 'Blank Turn Maj. &amp; Whirl Blank</v>
      </c>
      <c r="CN389" t="str">
        <v>Disk Drop Indicator Tip</v>
      </c>
      <c r="CO389" t="str">
        <v>DWG 100448-15, Balloon F_1</v>
      </c>
      <c r="CP389" t="str">
        <v>DWG 100448-15, OL02571</v>
      </c>
      <c r="CQ389" t="str">
        <v>DWG 100448-41</v>
      </c>
      <c r="CR389" t="str">
        <v>DWG 9890040, (10E),Section Part, OL01139</v>
      </c>
      <c r="CS389" t="str">
        <v>DWG 9890040, (10E),Section, OL01139</v>
      </c>
      <c r="CT389" t="str">
        <v>DWG 9890040, (11E)</v>
      </c>
      <c r="CU389" t="str">
        <v>DWG 9890040, (11E), Pins with Flats</v>
      </c>
      <c r="CV389" t="str">
        <v>DWG 9890040, (12E),  Pass=.002 or less</v>
      </c>
      <c r="CW389" t="str">
        <v>DWG 9890040, (12E), See Image</v>
      </c>
      <c r="CX389" t="str">
        <v>DWG 9890040, (1E), OL01431</v>
      </c>
      <c r="CY389" t="str">
        <v>DWG 9890040, (1E), OL01432</v>
      </c>
      <c r="CZ389" t="str">
        <v>DWG 9890040, (2E), OL01432</v>
      </c>
      <c r="DA389" t="str">
        <v>DWG 9890040, (3E)</v>
      </c>
      <c r="DB389" t="str">
        <v>DWG 9890040, (4E)</v>
      </c>
      <c r="DC389" t="str">
        <v>DWG 9890040, (5E), OL02336</v>
      </c>
      <c r="DD389" t="str">
        <v>DWG 9890040, (6E)</v>
      </c>
      <c r="DE389" t="str">
        <v>DWG 9890040, (7E)</v>
      </c>
      <c r="DF389" t="str">
        <v>DWG 9890040, (8E), OL01433</v>
      </c>
      <c r="DG389" t="str">
        <v>DWG 9890040, (8E), OL01433, Section</v>
      </c>
      <c r="DH389" t="str">
        <v>DWG 9890040, (9E), Close to Rod Slot</v>
      </c>
      <c r="DI389" t="str">
        <v>DWG 9890040, (9E),Close to Rod Slot</v>
      </c>
      <c r="DJ389" t="str">
        <v>DWG FRM0105 PAGE 2</v>
      </c>
      <c r="DK389" t="str">
        <v>DWG# 100448-41</v>
      </c>
      <c r="DL389" t="str">
        <v>DWG# 100448-44</v>
      </c>
      <c r="DM389" t="str">
        <v>DWG# 9890003  (1), Section OL00436/A</v>
      </c>
      <c r="DN389" t="str">
        <v>DWG# 9890003 (3), Ring Gauge Constrained</v>
      </c>
      <c r="DO389" t="str">
        <v>DWG# 9890003 (4), Section</v>
      </c>
      <c r="DP389" t="str">
        <v>DWG#100448-26, Balloon 1K, OL02350</v>
      </c>
      <c r="DQ389" t="str">
        <v>DWG#100448-26, Balloon 2K, OL02350</v>
      </c>
      <c r="DR389" t="str">
        <v>DWG#100448-26, Balloon 3K, OL02363</v>
      </c>
      <c r="DS389" t="str">
        <v>DWG#100448-26, Balloon 4K</v>
      </c>
      <c r="DT389" t="str">
        <v>DWG#100448-26, Balloon 5K, Section</v>
      </c>
      <c r="DU389" t="str">
        <v>DWG#100448-26, Balloon 6K</v>
      </c>
      <c r="DV389" t="str">
        <v>DWG#100448-26, Balloon 7K, Section</v>
      </c>
      <c r="DW389" t="str">
        <v>DWG#100448-26, Mfg. Tol.</v>
      </c>
      <c r="DX389" t="str">
        <v>DWG#9890003 (2) Ring Gauge Constrained</v>
      </c>
      <c r="DY389" t="str">
        <v>DWG#9890044</v>
      </c>
      <c r="DZ389" t="str">
        <v>DWG#9890044 .1985 to .2005=Pass</v>
      </c>
      <c r="EA389" t="str">
        <v>DWG#9890044 Overlay OL02441</v>
      </c>
      <c r="EB389" t="str">
        <v>DWG#9890044, OL02441</v>
      </c>
      <c r="EC389" t="str">
        <v>DWG#FRM0105</v>
      </c>
      <c r="ED389" t="str">
        <v>EXT.</v>
      </c>
      <c r="EE389" t="str">
        <v>EXT. Section, OL02460</v>
      </c>
      <c r="EF389" t="str">
        <v>EXT., OL04223</v>
      </c>
      <c r="EG389" t="str">
        <v>Flat Drop Indicator Tip</v>
      </c>
      <c r="EH389" t="str">
        <v>Full Go Pin, No Light, at Radius</v>
      </c>
      <c r="EI389" t="str">
        <v>Function Check</v>
      </c>
      <c r="EJ389" t="str">
        <v>GO Function Gauge</v>
      </c>
      <c r="EK389" t="str">
        <v>Go Gauge for Balloon 1 &amp; 4</v>
      </c>
      <c r="EL389" t="str">
        <v>Go Pin must pass through</v>
      </c>
      <c r="EM389" t="str">
        <v>Greater than .005 = Fail, Section</v>
      </c>
      <c r="EN389" t="str">
        <v>Greater than .025 out of center = Fail</v>
      </c>
      <c r="EO389" t="str">
        <v>Greater than 2.6 = Pass</v>
      </c>
      <c r="EP389" t="str">
        <v>Green = Pass, Red = Fail</v>
      </c>
      <c r="EQ389" t="str">
        <v>Hex Depth</v>
      </c>
      <c r="ER389" t="str">
        <v>Hex Minor</v>
      </c>
      <c r="ES389" t="str">
        <v>Hole Dia.</v>
      </c>
      <c r="ET389" t="str">
        <v>ID Sphere Finish</v>
      </c>
      <c r="EU389" t="str">
        <v>ID/OD Both Sides, Diff. .002 or less = Pass</v>
      </c>
      <c r="EV389" t="str">
        <v>If Looks Big, Section</v>
      </c>
      <c r="EW389" t="str">
        <v>If Looks Small, Section</v>
      </c>
      <c r="EX389" t="str">
        <v>Insp. Close to Break Away, Mfg.Tol.</v>
      </c>
      <c r="EY389" t="str">
        <v>INT.</v>
      </c>
      <c r="EZ389" t="str">
        <v>INT. Section, OL02460</v>
      </c>
      <c r="FA389" t="str">
        <v>INT., OL04223</v>
      </c>
      <c r="FB389" t="str">
        <v>Intersect. of 7.7 &amp; R0.10</v>
      </c>
      <c r="FC389" t="str">
        <v>Intersect. of 8.79 and R.25 MAX</v>
      </c>
      <c r="FD389" t="str">
        <v>Keep Ind. Tip away from corner</v>
      </c>
      <c r="FE389" t="str">
        <v>L31</v>
      </c>
      <c r="FF389" t="str">
        <v>Laser Mark</v>
      </c>
      <c r="FG389" t="str">
        <v>LASER PER NOTE 4</v>
      </c>
      <c r="FH389" t="str">
        <v>LASER PER NOTE 4, Final Check 1 only</v>
      </c>
      <c r="FI389" t="str">
        <v>Less than .002 out of center = Pass</v>
      </c>
      <c r="FJ389" t="str">
        <v>Less than 2.75 = Pass, Section</v>
      </c>
      <c r="FK389" t="str">
        <v>List as pin. Not Calibrated</v>
      </c>
      <c r="FL389" t="str">
        <v>M9 X 1.25 BUTT See Comment Image</v>
      </c>
      <c r="FM389" t="str">
        <v>Manual Section</v>
      </c>
      <c r="FN389" t="str">
        <v>Max Deep .241 NO-GO =.42</v>
      </c>
      <c r="FO389" t="str">
        <v>MAX Depth of (Note 7) .241 NO-GO Pin</v>
      </c>
      <c r="FP389" t="str">
        <v>Measure from Blue Line, See Image</v>
      </c>
      <c r="FQ389" t="str">
        <v>Measure Width of Blue Area, See Image</v>
      </c>
      <c r="FR389" t="str">
        <v>Mfg. Tol</v>
      </c>
      <c r="FS389" t="str">
        <v>Mfg. Tol, See Image</v>
      </c>
      <c r="FT389" t="str">
        <v>Mfg. Tol.</v>
      </c>
      <c r="FU389" t="str">
        <v>Mfg. Tol. "A"</v>
      </c>
      <c r="FV389" t="str">
        <v>Mfg. Tol. (Zero on Gauge Full Dia. Lead)</v>
      </c>
      <c r="FW389" t="str">
        <v>Mfg. Tol. Balloon 11, See Image</v>
      </c>
      <c r="FX389" t="str">
        <v>Mfg. Tol. Balloon 4</v>
      </c>
      <c r="FY389" t="str">
        <v>Mfg. Tol. Balloon 7</v>
      </c>
      <c r="FZ389" t="str">
        <v xml:space="preserve">Mfg. Tol. C-Bore Face (Ballo 28) </v>
      </c>
      <c r="GA389" t="str">
        <v>Mfg. Tol. Section</v>
      </c>
      <c r="GB389" t="str">
        <v>Mfg. Tol. See Image</v>
      </c>
      <c r="GC389" t="str">
        <v>Mfg. Tol., 3 Places, Record MAX</v>
      </c>
      <c r="GD389" t="str">
        <v>Mfg. Tol., Balloon 11</v>
      </c>
      <c r="GE389" t="str">
        <v>Mfg. Tol., Balloon 7</v>
      </c>
      <c r="GF389" t="str">
        <v>Mfg. Tol., Blank</v>
      </c>
      <c r="GG389" t="str">
        <v>Mfg. Tol., Blank, Balloon 12</v>
      </c>
      <c r="GH389" t="str">
        <v>Mfg. Tol., Blend to SØ.320</v>
      </c>
      <c r="GI389" t="str">
        <v>Mfg. Tol., Calculation</v>
      </c>
      <c r="GJ389" t="str">
        <v>Mfg. Tol., For Mill Fixture</v>
      </c>
      <c r="GK389" t="str">
        <v>Mfg. Tol., L32</v>
      </c>
      <c r="GL389" t="str">
        <v>Mfg. Tol., L33</v>
      </c>
      <c r="GM389" t="str">
        <v>Mfg. Tol., No Tool Marks</v>
      </c>
      <c r="GN389" t="str">
        <v>Mfg. Tol., OL03361</v>
      </c>
      <c r="GO389" t="str">
        <v>Mfg. Tol., Record off center value</v>
      </c>
      <c r="GP389" t="str">
        <v>Mfg. Tol., Same 3 Places, Record MIN</v>
      </c>
      <c r="GQ389" t="str">
        <v>Mfg. Tol., Section</v>
      </c>
      <c r="GR389" t="str">
        <v>Mfg. Tol., Section B-B</v>
      </c>
      <c r="GS389" t="str">
        <v>Mfg. Tol., Section, OL03361</v>
      </c>
      <c r="GT389" t="str">
        <v>Mfg. Tol., Section, Per Note 2</v>
      </c>
      <c r="GU389" t="str">
        <v>Mfg. Tol., See Image</v>
      </c>
      <c r="GV389" t="str">
        <v>Mfg. Tol., See Image, Bore in Blue</v>
      </c>
      <c r="GW389" t="str">
        <v>Mfg. Tol., See Image, Hook Tip</v>
      </c>
      <c r="GX389" t="str">
        <v>Mfg. Tol., Sharp Okay No Burr</v>
      </c>
      <c r="GY389" t="str">
        <v>Mfg. Tol., Threadless Blank</v>
      </c>
      <c r="GZ389" t="str">
        <v>Mfg.Tol.</v>
      </c>
      <c r="HA389" t="str">
        <v>Mgf. To., T.S.C.</v>
      </c>
      <c r="HB389" t="str">
        <v>Milled Feature</v>
      </c>
      <c r="HC389" t="str">
        <v>Milled Feature, OL04045</v>
      </c>
      <c r="HD389" t="str">
        <v>More than .0005 out of center = Fail</v>
      </c>
      <c r="HE389" t="str">
        <v>Must Pass Through</v>
      </c>
      <c r="HF389" t="str">
        <v>Must pass through gauge</v>
      </c>
      <c r="HG389" t="str">
        <v>Must Pass Through Go Gauge</v>
      </c>
      <c r="HH389" t="str">
        <v>Must Pass, See Image.</v>
      </c>
      <c r="HI389" t="str">
        <v>NA</v>
      </c>
      <c r="HJ389" t="str">
        <v>Narrow Area</v>
      </c>
      <c r="HK389" t="str">
        <v>Near Balloon 21</v>
      </c>
      <c r="HL389" t="str">
        <v>Near Datum B</v>
      </c>
      <c r="HM389" t="str">
        <v>Neck Dia.</v>
      </c>
      <c r="HN389" t="str">
        <v>Neck to Head Rad.</v>
      </c>
      <c r="HO389" t="str">
        <v>No Copper Deposits Allowed</v>
      </c>
      <c r="HP389" t="str">
        <v>No Section</v>
      </c>
      <c r="HQ389" t="str">
        <v>No Section, .01 to .014 = Pass</v>
      </c>
      <c r="HR389" t="str">
        <v>No Section, Rotate Part</v>
      </c>
      <c r="HS389" t="str">
        <v>No Section, See Image</v>
      </c>
      <c r="HT389" t="str">
        <v>No Slot, Section B-B</v>
      </c>
      <c r="HU389" t="str">
        <v>No visual step = Pass</v>
      </c>
      <c r="HV389" t="str">
        <v>Not to exceed .95 Deep</v>
      </c>
      <c r="HW389" t="str">
        <v>Note 1</v>
      </c>
      <c r="HX389" t="str">
        <v>OL00333/A</v>
      </c>
      <c r="HY389" t="str">
        <v>OL00519</v>
      </c>
      <c r="HZ389" t="str">
        <v>OL00520</v>
      </c>
      <c r="IA389" t="str">
        <v>OL00529</v>
      </c>
      <c r="IB389" t="str">
        <v>OL00542</v>
      </c>
      <c r="IC389" t="str">
        <v>OL00724</v>
      </c>
      <c r="ID389" t="str">
        <v>OL01250</v>
      </c>
      <c r="IE389" t="str">
        <v>OL01869, Threadless Blank</v>
      </c>
      <c r="IF389" t="str">
        <v>OL01870, Section</v>
      </c>
      <c r="IG389" t="str">
        <v>OL02255</v>
      </c>
      <c r="IH389" t="str">
        <v>OL02255, Mfg. Tol.</v>
      </c>
      <c r="II389" t="str">
        <v>OL02302</v>
      </c>
      <c r="IJ389" t="str">
        <v xml:space="preserve">OL02318  needed per image instructions </v>
      </c>
      <c r="IK389" t="str">
        <v>OL02556</v>
      </c>
      <c r="IL389" t="str">
        <v>OL02557</v>
      </c>
      <c r="IM389" t="str">
        <v>OL02567</v>
      </c>
      <c r="IN389" t="str">
        <v>OL02653</v>
      </c>
      <c r="IO389" t="str">
        <v>OL02718</v>
      </c>
      <c r="IP389" t="str">
        <v>OL02841</v>
      </c>
      <c r="IQ389" t="str">
        <v>OL02842</v>
      </c>
      <c r="IR389" t="str">
        <v>OL02844</v>
      </c>
      <c r="IS389" t="str">
        <v>OL02871</v>
      </c>
      <c r="IT389" t="str">
        <v>OL02887</v>
      </c>
      <c r="IU389" t="str">
        <v>OL03766</v>
      </c>
      <c r="IV389" t="str">
        <v>OL03868</v>
      </c>
      <c r="IW389" t="str">
        <v>OL03869</v>
      </c>
      <c r="IX389" t="str">
        <v>OL03870</v>
      </c>
      <c r="IY389" t="str">
        <v>OL03873, DWG# 100448-44</v>
      </c>
      <c r="IZ389" t="str">
        <v>OL03949</v>
      </c>
      <c r="JA389" t="str">
        <v xml:space="preserve">OL04043, Section </v>
      </c>
      <c r="JB389" t="str">
        <v xml:space="preserve">OL04044, Section </v>
      </c>
      <c r="JC389" t="str">
        <v>OL04045</v>
      </c>
      <c r="JD389" t="str">
        <v>OL04045, Milled Feature</v>
      </c>
      <c r="JE389" t="str">
        <v>OL04063</v>
      </c>
      <c r="JF389" t="str">
        <v>OL04064</v>
      </c>
      <c r="JG389" t="str">
        <v>OL04065</v>
      </c>
      <c r="JH389" t="str">
        <v>OL04181</v>
      </c>
      <c r="JI389" t="str">
        <v>OL04218</v>
      </c>
      <c r="JJ389" t="str">
        <v>OL04224, See Image</v>
      </c>
      <c r="JK389" t="str">
        <v>OL04374</v>
      </c>
      <c r="JL389" t="str">
        <v>OL04375, Section M-M</v>
      </c>
      <c r="JM389" t="str">
        <v>OL04376, Section M-M</v>
      </c>
      <c r="JN389" t="str">
        <v>OL04443</v>
      </c>
      <c r="JO389" t="str">
        <v>OL04444</v>
      </c>
      <c r="JP389" t="str">
        <v>One side of slot</v>
      </c>
      <c r="JQ389" t="str">
        <v>Other side of slot</v>
      </c>
      <c r="JR389" t="str">
        <v>Out of center more than .002 = Fail</v>
      </c>
      <c r="JS389" t="str">
        <v>Out of center more than.002 = Fail</v>
      </c>
      <c r="JT389" t="str">
        <v>Overlay OL02713</v>
      </c>
    </row>
    <row r="390" spans="1:280">
      <c r="A390" s="74" t="s">
        <v>791</v>
      </c>
      <c r="C390" s="74" t="str" cm="1">
        <f t="array" ref="C390:JT390">TRANSPOSE(_xlfn._xlws.SORT(_xlfn._xlws.FILTER($A$2:$A$279,ISNUMBER(SEARCH('Prt. Lib. &amp; Routine, Table'!M397,$A$2:$A$279)),"not found")))</f>
        <v xml:space="preserve"> 'C', Whirl Blank</v>
      </c>
      <c r="D390" t="str">
        <v xml:space="preserve"> See Image, Constrained</v>
      </c>
      <c r="E390" t="str">
        <v>(.04 to .12 range = Pass)</v>
      </c>
      <c r="F390" t="str">
        <v>(.042 FULL) Go Pin Seat Fully</v>
      </c>
      <c r="G390" t="str">
        <v>(B), Mfg. Tol.</v>
      </c>
      <c r="H390" t="str">
        <v>(B), O.A.L.</v>
      </c>
      <c r="I390" t="str">
        <v>.001 or less =Pass</v>
      </c>
      <c r="J390" t="str">
        <v>.001 or less out of center = Pass</v>
      </c>
      <c r="K390" t="str">
        <v>.002 or Less = Pass</v>
      </c>
      <c r="L390" t="str">
        <v>.002 or Less out of center = Pass</v>
      </c>
      <c r="M390" t="str">
        <v>.005 to .015 = Pass</v>
      </c>
      <c r="N390" t="str">
        <v>.0125 Mean, Section</v>
      </c>
      <c r="O390" t="str">
        <v>.025 or Less in X &amp; Y=Pass</v>
      </c>
      <c r="P390" t="str">
        <v>.038 Mean</v>
      </c>
      <c r="Q390" t="str">
        <v>.063 MM = .0024 IN, See Image</v>
      </c>
      <c r="R390" t="str">
        <v>.063MM = .0024"</v>
      </c>
      <c r="S390" t="str">
        <v>.243 NO-GO, Unconstrained, Must Not Start</v>
      </c>
      <c r="T390" t="str">
        <v>@ Back Face &amp; ID, No Raised Edge</v>
      </c>
      <c r="U390" t="str">
        <v>@ Back Face &amp; OD, No Raised Edge</v>
      </c>
      <c r="V390" t="str">
        <v>@ ID &amp; FACE</v>
      </c>
      <c r="W390" t="str">
        <v>@ OD &amp; BACK FACE</v>
      </c>
      <c r="X390" t="str">
        <v>@ OD &amp; FACE</v>
      </c>
      <c r="Y390" t="str">
        <v>Across from slot</v>
      </c>
      <c r="Z390" t="str">
        <v>All Edge Breaks</v>
      </c>
      <c r="AA390" t="str">
        <v>Attached to bar stock</v>
      </c>
      <c r="AB390" t="str">
        <v xml:space="preserve">Back Turn Fillet Rad. </v>
      </c>
      <c r="AC390" t="str">
        <v>Balloon 1 (DWG FRM0105 Page 2, NV-27)</v>
      </c>
      <c r="AD390" t="str">
        <v>Balloon 1 (DWG FRM0105, NV-30)</v>
      </c>
      <c r="AE390" t="str">
        <v>Balloon 1 (P# 9890002-20) OL00429/A</v>
      </c>
      <c r="AF390" t="str">
        <v>Balloon 1, DWG#FRM0105</v>
      </c>
      <c r="AG390" t="str">
        <v>Balloon 11, See Image</v>
      </c>
      <c r="AH390" t="str">
        <v xml:space="preserve">Balloon 2 (DWG FRM0105 Page 2, NV-27) </v>
      </c>
      <c r="AI390" t="str">
        <v>Balloon 2 (DWG FRM0105, NV-30)</v>
      </c>
      <c r="AJ390" t="str">
        <v>Balloon 2 (P# 9890002-20)</v>
      </c>
      <c r="AK390" t="str">
        <v>Balloon 2, DWG#FRM0105</v>
      </c>
      <c r="AL390" t="str">
        <v>Balloon 2, DWG#FRM0105, See Image</v>
      </c>
      <c r="AM390" t="str">
        <v>Balloon 3 (DWG FRM0105, NV-30 Minor)</v>
      </c>
      <c r="AN390" t="str">
        <v>Balloon 3 (DWG FRM0105, NV-30)</v>
      </c>
      <c r="AO390" t="str">
        <v>Balloon 3 (P# 9890002-20)</v>
      </c>
      <c r="AP390" t="str">
        <v>Balloon 4</v>
      </c>
      <c r="AQ390" t="str">
        <v>Balloon 4 (P# 9890002-20)</v>
      </c>
      <c r="AR390" t="str">
        <v>Below Middle Band</v>
      </c>
      <c r="AS390" t="str">
        <v>Best Fit Pin, .003 or Less =Pass</v>
      </c>
      <c r="AT390" t="str">
        <v>Blank</v>
      </c>
      <c r="AU390" t="str">
        <v>Blank Turn Maj.</v>
      </c>
      <c r="AV390" t="str">
        <v>Blank Turn Maj. Mill Flt., OL4172</v>
      </c>
      <c r="AW390" t="str">
        <v>Blank Without .010 Slots</v>
      </c>
      <c r="AX390" t="str">
        <v>Blank Without .010 Slots, Section</v>
      </c>
      <c r="AY390" t="str">
        <v>Blank without thread</v>
      </c>
      <c r="AZ390" t="str">
        <v xml:space="preserve">Blank, Center of V Grv. </v>
      </c>
      <c r="BA390" t="str">
        <v>Blank, Check R adjacent Balloon 17</v>
      </c>
      <c r="BB390" t="str">
        <v>Blank, EXT. Feature</v>
      </c>
      <c r="BC390" t="str">
        <v>Blank, See Image, OL04335</v>
      </c>
      <c r="BD390" t="str">
        <v>Blank, See Image, OL04336</v>
      </c>
      <c r="BE390" t="str">
        <v xml:space="preserve">Blank, Thrd. </v>
      </c>
      <c r="BF390" t="str">
        <v>Blank, Turn Tip</v>
      </c>
      <c r="BG390" t="str">
        <v>Blank, Without Thrd.</v>
      </c>
      <c r="BH390" t="str">
        <v>Blank, Without Thread</v>
      </c>
      <c r="BI390" t="str">
        <v xml:space="preserve">Blunt Start Blend to Minor </v>
      </c>
      <c r="BJ390" t="str">
        <v>Calc., Use Go HEX</v>
      </c>
      <c r="BK390" t="str">
        <v>Can't dig into OD</v>
      </c>
      <c r="BL390" t="str">
        <v>Carbide Gauge</v>
      </c>
      <c r="BM390" t="str">
        <v xml:space="preserve">Center of V Grv. </v>
      </c>
      <c r="BN390" t="str">
        <v>Centered Less than .03 = Pass</v>
      </c>
      <c r="BO390" t="str">
        <v>Centered within .0005 or Less = Pass</v>
      </c>
      <c r="BP390" t="str">
        <v>Centered within .001 or Less = Pass</v>
      </c>
      <c r="BQ390" t="str">
        <v>Centered within .0254 or Less = Pass</v>
      </c>
      <c r="BR390" t="str">
        <v>Check close to Rod Slot</v>
      </c>
      <c r="BS390" t="str">
        <v>Check every other hole</v>
      </c>
      <c r="BT390" t="str">
        <v>Check Go over full length of slot.</v>
      </c>
      <c r="BU390" t="str">
        <v>Check Near Closed End</v>
      </c>
      <c r="BV390" t="str">
        <v>Check per Print View, Away from Rod Slot</v>
      </c>
      <c r="BW390" t="str">
        <v>Check to Balloon 30 Go Pin</v>
      </c>
      <c r="BX390" t="str">
        <v>Check with .2705 SET Pin Inside Part</v>
      </c>
      <c r="BY390" t="str">
        <v>Check with Hex Up</v>
      </c>
      <c r="BZ390" t="str">
        <v>CMM Blank</v>
      </c>
      <c r="CA390" t="str">
        <v>Confirm Full Radius</v>
      </c>
      <c r="CB390" t="str">
        <v>Constrained in fixture</v>
      </c>
      <c r="CC390" t="str">
        <v>Constrained with Ring</v>
      </c>
      <c r="CD390" t="str">
        <v>Constrained, See Image</v>
      </c>
      <c r="CE390" t="str">
        <v>Dim. "A"</v>
      </c>
      <c r="CF390" t="str">
        <v>Dim. "B"</v>
      </c>
      <c r="CG390" t="str">
        <v>Dim. "C"</v>
      </c>
      <c r="CH390" t="str">
        <v>Dim. "D", Whirl Blank</v>
      </c>
      <c r="CI390" t="str">
        <v>Dim. "G"</v>
      </c>
      <c r="CJ390" t="str">
        <v>Dim. E, Blank Turn Maj. &amp;  Mill Flt</v>
      </c>
      <c r="CK390" t="str">
        <v>Dim. E, Blank Turn Maj.&amp;  Mill Flt</v>
      </c>
      <c r="CL390" t="str">
        <v>Dim. H, Whirl Blank</v>
      </c>
      <c r="CM390" t="str">
        <v>Dim. J, 'Blank Turn Maj. &amp; Whirl Blank</v>
      </c>
      <c r="CN390" t="str">
        <v>Disk Drop Indicator Tip</v>
      </c>
      <c r="CO390" t="str">
        <v>DWG 100448-15, Balloon F_1</v>
      </c>
      <c r="CP390" t="str">
        <v>DWG 100448-15, OL02571</v>
      </c>
      <c r="CQ390" t="str">
        <v>DWG 100448-41</v>
      </c>
      <c r="CR390" t="str">
        <v>DWG 9890040, (10E),Section Part, OL01139</v>
      </c>
      <c r="CS390" t="str">
        <v>DWG 9890040, (10E),Section, OL01139</v>
      </c>
      <c r="CT390" t="str">
        <v>DWG 9890040, (11E)</v>
      </c>
      <c r="CU390" t="str">
        <v>DWG 9890040, (11E), Pins with Flats</v>
      </c>
      <c r="CV390" t="str">
        <v>DWG 9890040, (12E),  Pass=.002 or less</v>
      </c>
      <c r="CW390" t="str">
        <v>DWG 9890040, (12E), See Image</v>
      </c>
      <c r="CX390" t="str">
        <v>DWG 9890040, (1E), OL01431</v>
      </c>
      <c r="CY390" t="str">
        <v>DWG 9890040, (1E), OL01432</v>
      </c>
      <c r="CZ390" t="str">
        <v>DWG 9890040, (2E), OL01432</v>
      </c>
      <c r="DA390" t="str">
        <v>DWG 9890040, (3E)</v>
      </c>
      <c r="DB390" t="str">
        <v>DWG 9890040, (4E)</v>
      </c>
      <c r="DC390" t="str">
        <v>DWG 9890040, (5E), OL02336</v>
      </c>
      <c r="DD390" t="str">
        <v>DWG 9890040, (6E)</v>
      </c>
      <c r="DE390" t="str">
        <v>DWG 9890040, (7E)</v>
      </c>
      <c r="DF390" t="str">
        <v>DWG 9890040, (8E), OL01433</v>
      </c>
      <c r="DG390" t="str">
        <v>DWG 9890040, (8E), OL01433, Section</v>
      </c>
      <c r="DH390" t="str">
        <v>DWG 9890040, (9E), Close to Rod Slot</v>
      </c>
      <c r="DI390" t="str">
        <v>DWG 9890040, (9E),Close to Rod Slot</v>
      </c>
      <c r="DJ390" t="str">
        <v>DWG FRM0105 PAGE 2</v>
      </c>
      <c r="DK390" t="str">
        <v>DWG# 100448-41</v>
      </c>
      <c r="DL390" t="str">
        <v>DWG# 100448-44</v>
      </c>
      <c r="DM390" t="str">
        <v>DWG# 9890003  (1), Section OL00436/A</v>
      </c>
      <c r="DN390" t="str">
        <v>DWG# 9890003 (3), Ring Gauge Constrained</v>
      </c>
      <c r="DO390" t="str">
        <v>DWG# 9890003 (4), Section</v>
      </c>
      <c r="DP390" t="str">
        <v>DWG#100448-26, Balloon 1K, OL02350</v>
      </c>
      <c r="DQ390" t="str">
        <v>DWG#100448-26, Balloon 2K, OL02350</v>
      </c>
      <c r="DR390" t="str">
        <v>DWG#100448-26, Balloon 3K, OL02363</v>
      </c>
      <c r="DS390" t="str">
        <v>DWG#100448-26, Balloon 4K</v>
      </c>
      <c r="DT390" t="str">
        <v>DWG#100448-26, Balloon 5K, Section</v>
      </c>
      <c r="DU390" t="str">
        <v>DWG#100448-26, Balloon 6K</v>
      </c>
      <c r="DV390" t="str">
        <v>DWG#100448-26, Balloon 7K, Section</v>
      </c>
      <c r="DW390" t="str">
        <v>DWG#100448-26, Mfg. Tol.</v>
      </c>
      <c r="DX390" t="str">
        <v>DWG#9890003 (2) Ring Gauge Constrained</v>
      </c>
      <c r="DY390" t="str">
        <v>DWG#9890044</v>
      </c>
      <c r="DZ390" t="str">
        <v>DWG#9890044 .1985 to .2005=Pass</v>
      </c>
      <c r="EA390" t="str">
        <v>DWG#9890044 Overlay OL02441</v>
      </c>
      <c r="EB390" t="str">
        <v>DWG#9890044, OL02441</v>
      </c>
      <c r="EC390" t="str">
        <v>DWG#FRM0105</v>
      </c>
      <c r="ED390" t="str">
        <v>EXT.</v>
      </c>
      <c r="EE390" t="str">
        <v>EXT. Section, OL02460</v>
      </c>
      <c r="EF390" t="str">
        <v>EXT., OL04223</v>
      </c>
      <c r="EG390" t="str">
        <v>Flat Drop Indicator Tip</v>
      </c>
      <c r="EH390" t="str">
        <v>Full Go Pin, No Light, at Radius</v>
      </c>
      <c r="EI390" t="str">
        <v>Function Check</v>
      </c>
      <c r="EJ390" t="str">
        <v>GO Function Gauge</v>
      </c>
      <c r="EK390" t="str">
        <v>Go Gauge for Balloon 1 &amp; 4</v>
      </c>
      <c r="EL390" t="str">
        <v>Go Pin must pass through</v>
      </c>
      <c r="EM390" t="str">
        <v>Greater than .005 = Fail, Section</v>
      </c>
      <c r="EN390" t="str">
        <v>Greater than .025 out of center = Fail</v>
      </c>
      <c r="EO390" t="str">
        <v>Greater than 2.6 = Pass</v>
      </c>
      <c r="EP390" t="str">
        <v>Green = Pass, Red = Fail</v>
      </c>
      <c r="EQ390" t="str">
        <v>Hex Depth</v>
      </c>
      <c r="ER390" t="str">
        <v>Hex Minor</v>
      </c>
      <c r="ES390" t="str">
        <v>Hole Dia.</v>
      </c>
      <c r="ET390" t="str">
        <v>ID Sphere Finish</v>
      </c>
      <c r="EU390" t="str">
        <v>ID/OD Both Sides, Diff. .002 or less = Pass</v>
      </c>
      <c r="EV390" t="str">
        <v>If Looks Big, Section</v>
      </c>
      <c r="EW390" t="str">
        <v>If Looks Small, Section</v>
      </c>
      <c r="EX390" t="str">
        <v>Insp. Close to Break Away, Mfg.Tol.</v>
      </c>
      <c r="EY390" t="str">
        <v>INT.</v>
      </c>
      <c r="EZ390" t="str">
        <v>INT. Section, OL02460</v>
      </c>
      <c r="FA390" t="str">
        <v>INT., OL04223</v>
      </c>
      <c r="FB390" t="str">
        <v>Intersect. of 7.7 &amp; R0.10</v>
      </c>
      <c r="FC390" t="str">
        <v>Intersect. of 8.79 and R.25 MAX</v>
      </c>
      <c r="FD390" t="str">
        <v>Keep Ind. Tip away from corner</v>
      </c>
      <c r="FE390" t="str">
        <v>L31</v>
      </c>
      <c r="FF390" t="str">
        <v>Laser Mark</v>
      </c>
      <c r="FG390" t="str">
        <v>LASER PER NOTE 4</v>
      </c>
      <c r="FH390" t="str">
        <v>LASER PER NOTE 4, Final Check 1 only</v>
      </c>
      <c r="FI390" t="str">
        <v>Less than .002 out of center = Pass</v>
      </c>
      <c r="FJ390" t="str">
        <v>Less than 2.75 = Pass, Section</v>
      </c>
      <c r="FK390" t="str">
        <v>List as pin. Not Calibrated</v>
      </c>
      <c r="FL390" t="str">
        <v>M9 X 1.25 BUTT See Comment Image</v>
      </c>
      <c r="FM390" t="str">
        <v>Manual Section</v>
      </c>
      <c r="FN390" t="str">
        <v>Max Deep .241 NO-GO =.42</v>
      </c>
      <c r="FO390" t="str">
        <v>MAX Depth of (Note 7) .241 NO-GO Pin</v>
      </c>
      <c r="FP390" t="str">
        <v>Measure from Blue Line, See Image</v>
      </c>
      <c r="FQ390" t="str">
        <v>Measure Width of Blue Area, See Image</v>
      </c>
      <c r="FR390" t="str">
        <v>Mfg. Tol</v>
      </c>
      <c r="FS390" t="str">
        <v>Mfg. Tol, See Image</v>
      </c>
      <c r="FT390" t="str">
        <v>Mfg. Tol.</v>
      </c>
      <c r="FU390" t="str">
        <v>Mfg. Tol. "A"</v>
      </c>
      <c r="FV390" t="str">
        <v>Mfg. Tol. (Zero on Gauge Full Dia. Lead)</v>
      </c>
      <c r="FW390" t="str">
        <v>Mfg. Tol. Balloon 11, See Image</v>
      </c>
      <c r="FX390" t="str">
        <v>Mfg. Tol. Balloon 4</v>
      </c>
      <c r="FY390" t="str">
        <v>Mfg. Tol. Balloon 7</v>
      </c>
      <c r="FZ390" t="str">
        <v xml:space="preserve">Mfg. Tol. C-Bore Face (Ballo 28) </v>
      </c>
      <c r="GA390" t="str">
        <v>Mfg. Tol. Section</v>
      </c>
      <c r="GB390" t="str">
        <v>Mfg. Tol. See Image</v>
      </c>
      <c r="GC390" t="str">
        <v>Mfg. Tol., 3 Places, Record MAX</v>
      </c>
      <c r="GD390" t="str">
        <v>Mfg. Tol., Balloon 11</v>
      </c>
      <c r="GE390" t="str">
        <v>Mfg. Tol., Balloon 7</v>
      </c>
      <c r="GF390" t="str">
        <v>Mfg. Tol., Blank</v>
      </c>
      <c r="GG390" t="str">
        <v>Mfg. Tol., Blank, Balloon 12</v>
      </c>
      <c r="GH390" t="str">
        <v>Mfg. Tol., Blend to SØ.320</v>
      </c>
      <c r="GI390" t="str">
        <v>Mfg. Tol., Calculation</v>
      </c>
      <c r="GJ390" t="str">
        <v>Mfg. Tol., For Mill Fixture</v>
      </c>
      <c r="GK390" t="str">
        <v>Mfg. Tol., L32</v>
      </c>
      <c r="GL390" t="str">
        <v>Mfg. Tol., L33</v>
      </c>
      <c r="GM390" t="str">
        <v>Mfg. Tol., No Tool Marks</v>
      </c>
      <c r="GN390" t="str">
        <v>Mfg. Tol., OL03361</v>
      </c>
      <c r="GO390" t="str">
        <v>Mfg. Tol., Record off center value</v>
      </c>
      <c r="GP390" t="str">
        <v>Mfg. Tol., Same 3 Places, Record MIN</v>
      </c>
      <c r="GQ390" t="str">
        <v>Mfg. Tol., Section</v>
      </c>
      <c r="GR390" t="str">
        <v>Mfg. Tol., Section B-B</v>
      </c>
      <c r="GS390" t="str">
        <v>Mfg. Tol., Section, OL03361</v>
      </c>
      <c r="GT390" t="str">
        <v>Mfg. Tol., Section, Per Note 2</v>
      </c>
      <c r="GU390" t="str">
        <v>Mfg. Tol., See Image</v>
      </c>
      <c r="GV390" t="str">
        <v>Mfg. Tol., See Image, Bore in Blue</v>
      </c>
      <c r="GW390" t="str">
        <v>Mfg. Tol., See Image, Hook Tip</v>
      </c>
      <c r="GX390" t="str">
        <v>Mfg. Tol., Sharp Okay No Burr</v>
      </c>
      <c r="GY390" t="str">
        <v>Mfg. Tol., Threadless Blank</v>
      </c>
      <c r="GZ390" t="str">
        <v>Mfg.Tol.</v>
      </c>
      <c r="HA390" t="str">
        <v>Mgf. To., T.S.C.</v>
      </c>
      <c r="HB390" t="str">
        <v>Milled Feature</v>
      </c>
      <c r="HC390" t="str">
        <v>Milled Feature, OL04045</v>
      </c>
      <c r="HD390" t="str">
        <v>More than .0005 out of center = Fail</v>
      </c>
      <c r="HE390" t="str">
        <v>Must Pass Through</v>
      </c>
      <c r="HF390" t="str">
        <v>Must pass through gauge</v>
      </c>
      <c r="HG390" t="str">
        <v>Must Pass Through Go Gauge</v>
      </c>
      <c r="HH390" t="str">
        <v>Must Pass, See Image.</v>
      </c>
      <c r="HI390" t="str">
        <v>NA</v>
      </c>
      <c r="HJ390" t="str">
        <v>Narrow Area</v>
      </c>
      <c r="HK390" t="str">
        <v>Near Balloon 21</v>
      </c>
      <c r="HL390" t="str">
        <v>Near Datum B</v>
      </c>
      <c r="HM390" t="str">
        <v>Neck Dia.</v>
      </c>
      <c r="HN390" t="str">
        <v>Neck to Head Rad.</v>
      </c>
      <c r="HO390" t="str">
        <v>No Copper Deposits Allowed</v>
      </c>
      <c r="HP390" t="str">
        <v>No Section</v>
      </c>
      <c r="HQ390" t="str">
        <v>No Section, .01 to .014 = Pass</v>
      </c>
      <c r="HR390" t="str">
        <v>No Section, Rotate Part</v>
      </c>
      <c r="HS390" t="str">
        <v>No Section, See Image</v>
      </c>
      <c r="HT390" t="str">
        <v>No Slot, Section B-B</v>
      </c>
      <c r="HU390" t="str">
        <v>No visual step = Pass</v>
      </c>
      <c r="HV390" t="str">
        <v>Not to exceed .95 Deep</v>
      </c>
      <c r="HW390" t="str">
        <v>Note 1</v>
      </c>
      <c r="HX390" t="str">
        <v>OL00333/A</v>
      </c>
      <c r="HY390" t="str">
        <v>OL00519</v>
      </c>
      <c r="HZ390" t="str">
        <v>OL00520</v>
      </c>
      <c r="IA390" t="str">
        <v>OL00529</v>
      </c>
      <c r="IB390" t="str">
        <v>OL00542</v>
      </c>
      <c r="IC390" t="str">
        <v>OL00724</v>
      </c>
      <c r="ID390" t="str">
        <v>OL01250</v>
      </c>
      <c r="IE390" t="str">
        <v>OL01869, Threadless Blank</v>
      </c>
      <c r="IF390" t="str">
        <v>OL01870, Section</v>
      </c>
      <c r="IG390" t="str">
        <v>OL02255</v>
      </c>
      <c r="IH390" t="str">
        <v>OL02255, Mfg. Tol.</v>
      </c>
      <c r="II390" t="str">
        <v>OL02302</v>
      </c>
      <c r="IJ390" t="str">
        <v xml:space="preserve">OL02318  needed per image instructions </v>
      </c>
      <c r="IK390" t="str">
        <v>OL02556</v>
      </c>
      <c r="IL390" t="str">
        <v>OL02557</v>
      </c>
      <c r="IM390" t="str">
        <v>OL02567</v>
      </c>
      <c r="IN390" t="str">
        <v>OL02653</v>
      </c>
      <c r="IO390" t="str">
        <v>OL02718</v>
      </c>
      <c r="IP390" t="str">
        <v>OL02841</v>
      </c>
      <c r="IQ390" t="str">
        <v>OL02842</v>
      </c>
      <c r="IR390" t="str">
        <v>OL02844</v>
      </c>
      <c r="IS390" t="str">
        <v>OL02871</v>
      </c>
      <c r="IT390" t="str">
        <v>OL02887</v>
      </c>
      <c r="IU390" t="str">
        <v>OL03766</v>
      </c>
      <c r="IV390" t="str">
        <v>OL03868</v>
      </c>
      <c r="IW390" t="str">
        <v>OL03869</v>
      </c>
      <c r="IX390" t="str">
        <v>OL03870</v>
      </c>
      <c r="IY390" t="str">
        <v>OL03873, DWG# 100448-44</v>
      </c>
      <c r="IZ390" t="str">
        <v>OL03949</v>
      </c>
      <c r="JA390" t="str">
        <v xml:space="preserve">OL04043, Section </v>
      </c>
      <c r="JB390" t="str">
        <v xml:space="preserve">OL04044, Section </v>
      </c>
      <c r="JC390" t="str">
        <v>OL04045</v>
      </c>
      <c r="JD390" t="str">
        <v>OL04045, Milled Feature</v>
      </c>
      <c r="JE390" t="str">
        <v>OL04063</v>
      </c>
      <c r="JF390" t="str">
        <v>OL04064</v>
      </c>
      <c r="JG390" t="str">
        <v>OL04065</v>
      </c>
      <c r="JH390" t="str">
        <v>OL04181</v>
      </c>
      <c r="JI390" t="str">
        <v>OL04218</v>
      </c>
      <c r="JJ390" t="str">
        <v>OL04224, See Image</v>
      </c>
      <c r="JK390" t="str">
        <v>OL04374</v>
      </c>
      <c r="JL390" t="str">
        <v>OL04375, Section M-M</v>
      </c>
      <c r="JM390" t="str">
        <v>OL04376, Section M-M</v>
      </c>
      <c r="JN390" t="str">
        <v>OL04443</v>
      </c>
      <c r="JO390" t="str">
        <v>OL04444</v>
      </c>
      <c r="JP390" t="str">
        <v>One side of slot</v>
      </c>
      <c r="JQ390" t="str">
        <v>Other side of slot</v>
      </c>
      <c r="JR390" t="str">
        <v>Out of center more than .002 = Fail</v>
      </c>
      <c r="JS390" t="str">
        <v>Out of center more than.002 = Fail</v>
      </c>
      <c r="JT390" t="str">
        <v>Overlay OL02713</v>
      </c>
    </row>
    <row r="391" spans="1:280">
      <c r="A391" s="74" t="s">
        <v>792</v>
      </c>
      <c r="C391" s="74" t="str" cm="1">
        <f t="array" ref="C391:JT391">TRANSPOSE(_xlfn._xlws.SORT(_xlfn._xlws.FILTER($A$2:$A$279,ISNUMBER(SEARCH('Prt. Lib. &amp; Routine, Table'!M398,$A$2:$A$279)),"not found")))</f>
        <v xml:space="preserve"> 'C', Whirl Blank</v>
      </c>
      <c r="D391" t="str">
        <v xml:space="preserve"> See Image, Constrained</v>
      </c>
      <c r="E391" t="str">
        <v>(.04 to .12 range = Pass)</v>
      </c>
      <c r="F391" t="str">
        <v>(.042 FULL) Go Pin Seat Fully</v>
      </c>
      <c r="G391" t="str">
        <v>(B), Mfg. Tol.</v>
      </c>
      <c r="H391" t="str">
        <v>(B), O.A.L.</v>
      </c>
      <c r="I391" t="str">
        <v>.001 or less =Pass</v>
      </c>
      <c r="J391" t="str">
        <v>.001 or less out of center = Pass</v>
      </c>
      <c r="K391" t="str">
        <v>.002 or Less = Pass</v>
      </c>
      <c r="L391" t="str">
        <v>.002 or Less out of center = Pass</v>
      </c>
      <c r="M391" t="str">
        <v>.005 to .015 = Pass</v>
      </c>
      <c r="N391" t="str">
        <v>.0125 Mean, Section</v>
      </c>
      <c r="O391" t="str">
        <v>.025 or Less in X &amp; Y=Pass</v>
      </c>
      <c r="P391" t="str">
        <v>.038 Mean</v>
      </c>
      <c r="Q391" t="str">
        <v>.063 MM = .0024 IN, See Image</v>
      </c>
      <c r="R391" t="str">
        <v>.063MM = .0024"</v>
      </c>
      <c r="S391" t="str">
        <v>.243 NO-GO, Unconstrained, Must Not Start</v>
      </c>
      <c r="T391" t="str">
        <v>@ Back Face &amp; ID, No Raised Edge</v>
      </c>
      <c r="U391" t="str">
        <v>@ Back Face &amp; OD, No Raised Edge</v>
      </c>
      <c r="V391" t="str">
        <v>@ ID &amp; FACE</v>
      </c>
      <c r="W391" t="str">
        <v>@ OD &amp; BACK FACE</v>
      </c>
      <c r="X391" t="str">
        <v>@ OD &amp; FACE</v>
      </c>
      <c r="Y391" t="str">
        <v>Across from slot</v>
      </c>
      <c r="Z391" t="str">
        <v>All Edge Breaks</v>
      </c>
      <c r="AA391" t="str">
        <v>Attached to bar stock</v>
      </c>
      <c r="AB391" t="str">
        <v xml:space="preserve">Back Turn Fillet Rad. </v>
      </c>
      <c r="AC391" t="str">
        <v>Balloon 1 (DWG FRM0105 Page 2, NV-27)</v>
      </c>
      <c r="AD391" t="str">
        <v>Balloon 1 (DWG FRM0105, NV-30)</v>
      </c>
      <c r="AE391" t="str">
        <v>Balloon 1 (P# 9890002-20) OL00429/A</v>
      </c>
      <c r="AF391" t="str">
        <v>Balloon 1, DWG#FRM0105</v>
      </c>
      <c r="AG391" t="str">
        <v>Balloon 11, See Image</v>
      </c>
      <c r="AH391" t="str">
        <v xml:space="preserve">Balloon 2 (DWG FRM0105 Page 2, NV-27) </v>
      </c>
      <c r="AI391" t="str">
        <v>Balloon 2 (DWG FRM0105, NV-30)</v>
      </c>
      <c r="AJ391" t="str">
        <v>Balloon 2 (P# 9890002-20)</v>
      </c>
      <c r="AK391" t="str">
        <v>Balloon 2, DWG#FRM0105</v>
      </c>
      <c r="AL391" t="str">
        <v>Balloon 2, DWG#FRM0105, See Image</v>
      </c>
      <c r="AM391" t="str">
        <v>Balloon 3 (DWG FRM0105, NV-30 Minor)</v>
      </c>
      <c r="AN391" t="str">
        <v>Balloon 3 (DWG FRM0105, NV-30)</v>
      </c>
      <c r="AO391" t="str">
        <v>Balloon 3 (P# 9890002-20)</v>
      </c>
      <c r="AP391" t="str">
        <v>Balloon 4</v>
      </c>
      <c r="AQ391" t="str">
        <v>Balloon 4 (P# 9890002-20)</v>
      </c>
      <c r="AR391" t="str">
        <v>Below Middle Band</v>
      </c>
      <c r="AS391" t="str">
        <v>Best Fit Pin, .003 or Less =Pass</v>
      </c>
      <c r="AT391" t="str">
        <v>Blank</v>
      </c>
      <c r="AU391" t="str">
        <v>Blank Turn Maj.</v>
      </c>
      <c r="AV391" t="str">
        <v>Blank Turn Maj. Mill Flt., OL4172</v>
      </c>
      <c r="AW391" t="str">
        <v>Blank Without .010 Slots</v>
      </c>
      <c r="AX391" t="str">
        <v>Blank Without .010 Slots, Section</v>
      </c>
      <c r="AY391" t="str">
        <v>Blank without thread</v>
      </c>
      <c r="AZ391" t="str">
        <v xml:space="preserve">Blank, Center of V Grv. </v>
      </c>
      <c r="BA391" t="str">
        <v>Blank, Check R adjacent Balloon 17</v>
      </c>
      <c r="BB391" t="str">
        <v>Blank, EXT. Feature</v>
      </c>
      <c r="BC391" t="str">
        <v>Blank, See Image, OL04335</v>
      </c>
      <c r="BD391" t="str">
        <v>Blank, See Image, OL04336</v>
      </c>
      <c r="BE391" t="str">
        <v xml:space="preserve">Blank, Thrd. </v>
      </c>
      <c r="BF391" t="str">
        <v>Blank, Turn Tip</v>
      </c>
      <c r="BG391" t="str">
        <v>Blank, Without Thrd.</v>
      </c>
      <c r="BH391" t="str">
        <v>Blank, Without Thread</v>
      </c>
      <c r="BI391" t="str">
        <v xml:space="preserve">Blunt Start Blend to Minor </v>
      </c>
      <c r="BJ391" t="str">
        <v>Calc., Use Go HEX</v>
      </c>
      <c r="BK391" t="str">
        <v>Can't dig into OD</v>
      </c>
      <c r="BL391" t="str">
        <v>Carbide Gauge</v>
      </c>
      <c r="BM391" t="str">
        <v xml:space="preserve">Center of V Grv. </v>
      </c>
      <c r="BN391" t="str">
        <v>Centered Less than .03 = Pass</v>
      </c>
      <c r="BO391" t="str">
        <v>Centered within .0005 or Less = Pass</v>
      </c>
      <c r="BP391" t="str">
        <v>Centered within .001 or Less = Pass</v>
      </c>
      <c r="BQ391" t="str">
        <v>Centered within .0254 or Less = Pass</v>
      </c>
      <c r="BR391" t="str">
        <v>Check close to Rod Slot</v>
      </c>
      <c r="BS391" t="str">
        <v>Check every other hole</v>
      </c>
      <c r="BT391" t="str">
        <v>Check Go over full length of slot.</v>
      </c>
      <c r="BU391" t="str">
        <v>Check Near Closed End</v>
      </c>
      <c r="BV391" t="str">
        <v>Check per Print View, Away from Rod Slot</v>
      </c>
      <c r="BW391" t="str">
        <v>Check to Balloon 30 Go Pin</v>
      </c>
      <c r="BX391" t="str">
        <v>Check with .2705 SET Pin Inside Part</v>
      </c>
      <c r="BY391" t="str">
        <v>Check with Hex Up</v>
      </c>
      <c r="BZ391" t="str">
        <v>CMM Blank</v>
      </c>
      <c r="CA391" t="str">
        <v>Confirm Full Radius</v>
      </c>
      <c r="CB391" t="str">
        <v>Constrained in fixture</v>
      </c>
      <c r="CC391" t="str">
        <v>Constrained with Ring</v>
      </c>
      <c r="CD391" t="str">
        <v>Constrained, See Image</v>
      </c>
      <c r="CE391" t="str">
        <v>Dim. "A"</v>
      </c>
      <c r="CF391" t="str">
        <v>Dim. "B"</v>
      </c>
      <c r="CG391" t="str">
        <v>Dim. "C"</v>
      </c>
      <c r="CH391" t="str">
        <v>Dim. "D", Whirl Blank</v>
      </c>
      <c r="CI391" t="str">
        <v>Dim. "G"</v>
      </c>
      <c r="CJ391" t="str">
        <v>Dim. E, Blank Turn Maj. &amp;  Mill Flt</v>
      </c>
      <c r="CK391" t="str">
        <v>Dim. E, Blank Turn Maj.&amp;  Mill Flt</v>
      </c>
      <c r="CL391" t="str">
        <v>Dim. H, Whirl Blank</v>
      </c>
      <c r="CM391" t="str">
        <v>Dim. J, 'Blank Turn Maj. &amp; Whirl Blank</v>
      </c>
      <c r="CN391" t="str">
        <v>Disk Drop Indicator Tip</v>
      </c>
      <c r="CO391" t="str">
        <v>DWG 100448-15, Balloon F_1</v>
      </c>
      <c r="CP391" t="str">
        <v>DWG 100448-15, OL02571</v>
      </c>
      <c r="CQ391" t="str">
        <v>DWG 100448-41</v>
      </c>
      <c r="CR391" t="str">
        <v>DWG 9890040, (10E),Section Part, OL01139</v>
      </c>
      <c r="CS391" t="str">
        <v>DWG 9890040, (10E),Section, OL01139</v>
      </c>
      <c r="CT391" t="str">
        <v>DWG 9890040, (11E)</v>
      </c>
      <c r="CU391" t="str">
        <v>DWG 9890040, (11E), Pins with Flats</v>
      </c>
      <c r="CV391" t="str">
        <v>DWG 9890040, (12E),  Pass=.002 or less</v>
      </c>
      <c r="CW391" t="str">
        <v>DWG 9890040, (12E), See Image</v>
      </c>
      <c r="CX391" t="str">
        <v>DWG 9890040, (1E), OL01431</v>
      </c>
      <c r="CY391" t="str">
        <v>DWG 9890040, (1E), OL01432</v>
      </c>
      <c r="CZ391" t="str">
        <v>DWG 9890040, (2E), OL01432</v>
      </c>
      <c r="DA391" t="str">
        <v>DWG 9890040, (3E)</v>
      </c>
      <c r="DB391" t="str">
        <v>DWG 9890040, (4E)</v>
      </c>
      <c r="DC391" t="str">
        <v>DWG 9890040, (5E), OL02336</v>
      </c>
      <c r="DD391" t="str">
        <v>DWG 9890040, (6E)</v>
      </c>
      <c r="DE391" t="str">
        <v>DWG 9890040, (7E)</v>
      </c>
      <c r="DF391" t="str">
        <v>DWG 9890040, (8E), OL01433</v>
      </c>
      <c r="DG391" t="str">
        <v>DWG 9890040, (8E), OL01433, Section</v>
      </c>
      <c r="DH391" t="str">
        <v>DWG 9890040, (9E), Close to Rod Slot</v>
      </c>
      <c r="DI391" t="str">
        <v>DWG 9890040, (9E),Close to Rod Slot</v>
      </c>
      <c r="DJ391" t="str">
        <v>DWG FRM0105 PAGE 2</v>
      </c>
      <c r="DK391" t="str">
        <v>DWG# 100448-41</v>
      </c>
      <c r="DL391" t="str">
        <v>DWG# 100448-44</v>
      </c>
      <c r="DM391" t="str">
        <v>DWG# 9890003  (1), Section OL00436/A</v>
      </c>
      <c r="DN391" t="str">
        <v>DWG# 9890003 (3), Ring Gauge Constrained</v>
      </c>
      <c r="DO391" t="str">
        <v>DWG# 9890003 (4), Section</v>
      </c>
      <c r="DP391" t="str">
        <v>DWG#100448-26, Balloon 1K, OL02350</v>
      </c>
      <c r="DQ391" t="str">
        <v>DWG#100448-26, Balloon 2K, OL02350</v>
      </c>
      <c r="DR391" t="str">
        <v>DWG#100448-26, Balloon 3K, OL02363</v>
      </c>
      <c r="DS391" t="str">
        <v>DWG#100448-26, Balloon 4K</v>
      </c>
      <c r="DT391" t="str">
        <v>DWG#100448-26, Balloon 5K, Section</v>
      </c>
      <c r="DU391" t="str">
        <v>DWG#100448-26, Balloon 6K</v>
      </c>
      <c r="DV391" t="str">
        <v>DWG#100448-26, Balloon 7K, Section</v>
      </c>
      <c r="DW391" t="str">
        <v>DWG#100448-26, Mfg. Tol.</v>
      </c>
      <c r="DX391" t="str">
        <v>DWG#9890003 (2) Ring Gauge Constrained</v>
      </c>
      <c r="DY391" t="str">
        <v>DWG#9890044</v>
      </c>
      <c r="DZ391" t="str">
        <v>DWG#9890044 .1985 to .2005=Pass</v>
      </c>
      <c r="EA391" t="str">
        <v>DWG#9890044 Overlay OL02441</v>
      </c>
      <c r="EB391" t="str">
        <v>DWG#9890044, OL02441</v>
      </c>
      <c r="EC391" t="str">
        <v>DWG#FRM0105</v>
      </c>
      <c r="ED391" t="str">
        <v>EXT.</v>
      </c>
      <c r="EE391" t="str">
        <v>EXT. Section, OL02460</v>
      </c>
      <c r="EF391" t="str">
        <v>EXT., OL04223</v>
      </c>
      <c r="EG391" t="str">
        <v>Flat Drop Indicator Tip</v>
      </c>
      <c r="EH391" t="str">
        <v>Full Go Pin, No Light, at Radius</v>
      </c>
      <c r="EI391" t="str">
        <v>Function Check</v>
      </c>
      <c r="EJ391" t="str">
        <v>GO Function Gauge</v>
      </c>
      <c r="EK391" t="str">
        <v>Go Gauge for Balloon 1 &amp; 4</v>
      </c>
      <c r="EL391" t="str">
        <v>Go Pin must pass through</v>
      </c>
      <c r="EM391" t="str">
        <v>Greater than .005 = Fail, Section</v>
      </c>
      <c r="EN391" t="str">
        <v>Greater than .025 out of center = Fail</v>
      </c>
      <c r="EO391" t="str">
        <v>Greater than 2.6 = Pass</v>
      </c>
      <c r="EP391" t="str">
        <v>Green = Pass, Red = Fail</v>
      </c>
      <c r="EQ391" t="str">
        <v>Hex Depth</v>
      </c>
      <c r="ER391" t="str">
        <v>Hex Minor</v>
      </c>
      <c r="ES391" t="str">
        <v>Hole Dia.</v>
      </c>
      <c r="ET391" t="str">
        <v>ID Sphere Finish</v>
      </c>
      <c r="EU391" t="str">
        <v>ID/OD Both Sides, Diff. .002 or less = Pass</v>
      </c>
      <c r="EV391" t="str">
        <v>If Looks Big, Section</v>
      </c>
      <c r="EW391" t="str">
        <v>If Looks Small, Section</v>
      </c>
      <c r="EX391" t="str">
        <v>Insp. Close to Break Away, Mfg.Tol.</v>
      </c>
      <c r="EY391" t="str">
        <v>INT.</v>
      </c>
      <c r="EZ391" t="str">
        <v>INT. Section, OL02460</v>
      </c>
      <c r="FA391" t="str">
        <v>INT., OL04223</v>
      </c>
      <c r="FB391" t="str">
        <v>Intersect. of 7.7 &amp; R0.10</v>
      </c>
      <c r="FC391" t="str">
        <v>Intersect. of 8.79 and R.25 MAX</v>
      </c>
      <c r="FD391" t="str">
        <v>Keep Ind. Tip away from corner</v>
      </c>
      <c r="FE391" t="str">
        <v>L31</v>
      </c>
      <c r="FF391" t="str">
        <v>Laser Mark</v>
      </c>
      <c r="FG391" t="str">
        <v>LASER PER NOTE 4</v>
      </c>
      <c r="FH391" t="str">
        <v>LASER PER NOTE 4, Final Check 1 only</v>
      </c>
      <c r="FI391" t="str">
        <v>Less than .002 out of center = Pass</v>
      </c>
      <c r="FJ391" t="str">
        <v>Less than 2.75 = Pass, Section</v>
      </c>
      <c r="FK391" t="str">
        <v>List as pin. Not Calibrated</v>
      </c>
      <c r="FL391" t="str">
        <v>M9 X 1.25 BUTT See Comment Image</v>
      </c>
      <c r="FM391" t="str">
        <v>Manual Section</v>
      </c>
      <c r="FN391" t="str">
        <v>Max Deep .241 NO-GO =.42</v>
      </c>
      <c r="FO391" t="str">
        <v>MAX Depth of (Note 7) .241 NO-GO Pin</v>
      </c>
      <c r="FP391" t="str">
        <v>Measure from Blue Line, See Image</v>
      </c>
      <c r="FQ391" t="str">
        <v>Measure Width of Blue Area, See Image</v>
      </c>
      <c r="FR391" t="str">
        <v>Mfg. Tol</v>
      </c>
      <c r="FS391" t="str">
        <v>Mfg. Tol, See Image</v>
      </c>
      <c r="FT391" t="str">
        <v>Mfg. Tol.</v>
      </c>
      <c r="FU391" t="str">
        <v>Mfg. Tol. "A"</v>
      </c>
      <c r="FV391" t="str">
        <v>Mfg. Tol. (Zero on Gauge Full Dia. Lead)</v>
      </c>
      <c r="FW391" t="str">
        <v>Mfg. Tol. Balloon 11, See Image</v>
      </c>
      <c r="FX391" t="str">
        <v>Mfg. Tol. Balloon 4</v>
      </c>
      <c r="FY391" t="str">
        <v>Mfg. Tol. Balloon 7</v>
      </c>
      <c r="FZ391" t="str">
        <v xml:space="preserve">Mfg. Tol. C-Bore Face (Ballo 28) </v>
      </c>
      <c r="GA391" t="str">
        <v>Mfg. Tol. Section</v>
      </c>
      <c r="GB391" t="str">
        <v>Mfg. Tol. See Image</v>
      </c>
      <c r="GC391" t="str">
        <v>Mfg. Tol., 3 Places, Record MAX</v>
      </c>
      <c r="GD391" t="str">
        <v>Mfg. Tol., Balloon 11</v>
      </c>
      <c r="GE391" t="str">
        <v>Mfg. Tol., Balloon 7</v>
      </c>
      <c r="GF391" t="str">
        <v>Mfg. Tol., Blank</v>
      </c>
      <c r="GG391" t="str">
        <v>Mfg. Tol., Blank, Balloon 12</v>
      </c>
      <c r="GH391" t="str">
        <v>Mfg. Tol., Blend to SØ.320</v>
      </c>
      <c r="GI391" t="str">
        <v>Mfg. Tol., Calculation</v>
      </c>
      <c r="GJ391" t="str">
        <v>Mfg. Tol., For Mill Fixture</v>
      </c>
      <c r="GK391" t="str">
        <v>Mfg. Tol., L32</v>
      </c>
      <c r="GL391" t="str">
        <v>Mfg. Tol., L33</v>
      </c>
      <c r="GM391" t="str">
        <v>Mfg. Tol., No Tool Marks</v>
      </c>
      <c r="GN391" t="str">
        <v>Mfg. Tol., OL03361</v>
      </c>
      <c r="GO391" t="str">
        <v>Mfg. Tol., Record off center value</v>
      </c>
      <c r="GP391" t="str">
        <v>Mfg. Tol., Same 3 Places, Record MIN</v>
      </c>
      <c r="GQ391" t="str">
        <v>Mfg. Tol., Section</v>
      </c>
      <c r="GR391" t="str">
        <v>Mfg. Tol., Section B-B</v>
      </c>
      <c r="GS391" t="str">
        <v>Mfg. Tol., Section, OL03361</v>
      </c>
      <c r="GT391" t="str">
        <v>Mfg. Tol., Section, Per Note 2</v>
      </c>
      <c r="GU391" t="str">
        <v>Mfg. Tol., See Image</v>
      </c>
      <c r="GV391" t="str">
        <v>Mfg. Tol., See Image, Bore in Blue</v>
      </c>
      <c r="GW391" t="str">
        <v>Mfg. Tol., See Image, Hook Tip</v>
      </c>
      <c r="GX391" t="str">
        <v>Mfg. Tol., Sharp Okay No Burr</v>
      </c>
      <c r="GY391" t="str">
        <v>Mfg. Tol., Threadless Blank</v>
      </c>
      <c r="GZ391" t="str">
        <v>Mfg.Tol.</v>
      </c>
      <c r="HA391" t="str">
        <v>Mgf. To., T.S.C.</v>
      </c>
      <c r="HB391" t="str">
        <v>Milled Feature</v>
      </c>
      <c r="HC391" t="str">
        <v>Milled Feature, OL04045</v>
      </c>
      <c r="HD391" t="str">
        <v>More than .0005 out of center = Fail</v>
      </c>
      <c r="HE391" t="str">
        <v>Must Pass Through</v>
      </c>
      <c r="HF391" t="str">
        <v>Must pass through gauge</v>
      </c>
      <c r="HG391" t="str">
        <v>Must Pass Through Go Gauge</v>
      </c>
      <c r="HH391" t="str">
        <v>Must Pass, See Image.</v>
      </c>
      <c r="HI391" t="str">
        <v>NA</v>
      </c>
      <c r="HJ391" t="str">
        <v>Narrow Area</v>
      </c>
      <c r="HK391" t="str">
        <v>Near Balloon 21</v>
      </c>
      <c r="HL391" t="str">
        <v>Near Datum B</v>
      </c>
      <c r="HM391" t="str">
        <v>Neck Dia.</v>
      </c>
      <c r="HN391" t="str">
        <v>Neck to Head Rad.</v>
      </c>
      <c r="HO391" t="str">
        <v>No Copper Deposits Allowed</v>
      </c>
      <c r="HP391" t="str">
        <v>No Section</v>
      </c>
      <c r="HQ391" t="str">
        <v>No Section, .01 to .014 = Pass</v>
      </c>
      <c r="HR391" t="str">
        <v>No Section, Rotate Part</v>
      </c>
      <c r="HS391" t="str">
        <v>No Section, See Image</v>
      </c>
      <c r="HT391" t="str">
        <v>No Slot, Section B-B</v>
      </c>
      <c r="HU391" t="str">
        <v>No visual step = Pass</v>
      </c>
      <c r="HV391" t="str">
        <v>Not to exceed .95 Deep</v>
      </c>
      <c r="HW391" t="str">
        <v>Note 1</v>
      </c>
      <c r="HX391" t="str">
        <v>OL00333/A</v>
      </c>
      <c r="HY391" t="str">
        <v>OL00519</v>
      </c>
      <c r="HZ391" t="str">
        <v>OL00520</v>
      </c>
      <c r="IA391" t="str">
        <v>OL00529</v>
      </c>
      <c r="IB391" t="str">
        <v>OL00542</v>
      </c>
      <c r="IC391" t="str">
        <v>OL00724</v>
      </c>
      <c r="ID391" t="str">
        <v>OL01250</v>
      </c>
      <c r="IE391" t="str">
        <v>OL01869, Threadless Blank</v>
      </c>
      <c r="IF391" t="str">
        <v>OL01870, Section</v>
      </c>
      <c r="IG391" t="str">
        <v>OL02255</v>
      </c>
      <c r="IH391" t="str">
        <v>OL02255, Mfg. Tol.</v>
      </c>
      <c r="II391" t="str">
        <v>OL02302</v>
      </c>
      <c r="IJ391" t="str">
        <v xml:space="preserve">OL02318  needed per image instructions </v>
      </c>
      <c r="IK391" t="str">
        <v>OL02556</v>
      </c>
      <c r="IL391" t="str">
        <v>OL02557</v>
      </c>
      <c r="IM391" t="str">
        <v>OL02567</v>
      </c>
      <c r="IN391" t="str">
        <v>OL02653</v>
      </c>
      <c r="IO391" t="str">
        <v>OL02718</v>
      </c>
      <c r="IP391" t="str">
        <v>OL02841</v>
      </c>
      <c r="IQ391" t="str">
        <v>OL02842</v>
      </c>
      <c r="IR391" t="str">
        <v>OL02844</v>
      </c>
      <c r="IS391" t="str">
        <v>OL02871</v>
      </c>
      <c r="IT391" t="str">
        <v>OL02887</v>
      </c>
      <c r="IU391" t="str">
        <v>OL03766</v>
      </c>
      <c r="IV391" t="str">
        <v>OL03868</v>
      </c>
      <c r="IW391" t="str">
        <v>OL03869</v>
      </c>
      <c r="IX391" t="str">
        <v>OL03870</v>
      </c>
      <c r="IY391" t="str">
        <v>OL03873, DWG# 100448-44</v>
      </c>
      <c r="IZ391" t="str">
        <v>OL03949</v>
      </c>
      <c r="JA391" t="str">
        <v xml:space="preserve">OL04043, Section </v>
      </c>
      <c r="JB391" t="str">
        <v xml:space="preserve">OL04044, Section </v>
      </c>
      <c r="JC391" t="str">
        <v>OL04045</v>
      </c>
      <c r="JD391" t="str">
        <v>OL04045, Milled Feature</v>
      </c>
      <c r="JE391" t="str">
        <v>OL04063</v>
      </c>
      <c r="JF391" t="str">
        <v>OL04064</v>
      </c>
      <c r="JG391" t="str">
        <v>OL04065</v>
      </c>
      <c r="JH391" t="str">
        <v>OL04181</v>
      </c>
      <c r="JI391" t="str">
        <v>OL04218</v>
      </c>
      <c r="JJ391" t="str">
        <v>OL04224, See Image</v>
      </c>
      <c r="JK391" t="str">
        <v>OL04374</v>
      </c>
      <c r="JL391" t="str">
        <v>OL04375, Section M-M</v>
      </c>
      <c r="JM391" t="str">
        <v>OL04376, Section M-M</v>
      </c>
      <c r="JN391" t="str">
        <v>OL04443</v>
      </c>
      <c r="JO391" t="str">
        <v>OL04444</v>
      </c>
      <c r="JP391" t="str">
        <v>One side of slot</v>
      </c>
      <c r="JQ391" t="str">
        <v>Other side of slot</v>
      </c>
      <c r="JR391" t="str">
        <v>Out of center more than .002 = Fail</v>
      </c>
      <c r="JS391" t="str">
        <v>Out of center more than.002 = Fail</v>
      </c>
      <c r="JT391" t="str">
        <v>Overlay OL02713</v>
      </c>
    </row>
    <row r="392" spans="1:280">
      <c r="A392" s="74" t="s">
        <v>793</v>
      </c>
      <c r="C392" s="74" t="str" cm="1">
        <f t="array" ref="C392:JT392">TRANSPOSE(_xlfn._xlws.SORT(_xlfn._xlws.FILTER($A$2:$A$279,ISNUMBER(SEARCH('Prt. Lib. &amp; Routine, Table'!M399,$A$2:$A$279)),"not found")))</f>
        <v xml:space="preserve"> 'C', Whirl Blank</v>
      </c>
      <c r="D392" t="str">
        <v xml:space="preserve"> See Image, Constrained</v>
      </c>
      <c r="E392" t="str">
        <v>(.04 to .12 range = Pass)</v>
      </c>
      <c r="F392" t="str">
        <v>(.042 FULL) Go Pin Seat Fully</v>
      </c>
      <c r="G392" t="str">
        <v>(B), Mfg. Tol.</v>
      </c>
      <c r="H392" t="str">
        <v>(B), O.A.L.</v>
      </c>
      <c r="I392" t="str">
        <v>.001 or less =Pass</v>
      </c>
      <c r="J392" t="str">
        <v>.001 or less out of center = Pass</v>
      </c>
      <c r="K392" t="str">
        <v>.002 or Less = Pass</v>
      </c>
      <c r="L392" t="str">
        <v>.002 or Less out of center = Pass</v>
      </c>
      <c r="M392" t="str">
        <v>.005 to .015 = Pass</v>
      </c>
      <c r="N392" t="str">
        <v>.0125 Mean, Section</v>
      </c>
      <c r="O392" t="str">
        <v>.025 or Less in X &amp; Y=Pass</v>
      </c>
      <c r="P392" t="str">
        <v>.038 Mean</v>
      </c>
      <c r="Q392" t="str">
        <v>.063 MM = .0024 IN, See Image</v>
      </c>
      <c r="R392" t="str">
        <v>.063MM = .0024"</v>
      </c>
      <c r="S392" t="str">
        <v>.243 NO-GO, Unconstrained, Must Not Start</v>
      </c>
      <c r="T392" t="str">
        <v>@ Back Face &amp; ID, No Raised Edge</v>
      </c>
      <c r="U392" t="str">
        <v>@ Back Face &amp; OD, No Raised Edge</v>
      </c>
      <c r="V392" t="str">
        <v>@ ID &amp; FACE</v>
      </c>
      <c r="W392" t="str">
        <v>@ OD &amp; BACK FACE</v>
      </c>
      <c r="X392" t="str">
        <v>@ OD &amp; FACE</v>
      </c>
      <c r="Y392" t="str">
        <v>Across from slot</v>
      </c>
      <c r="Z392" t="str">
        <v>All Edge Breaks</v>
      </c>
      <c r="AA392" t="str">
        <v>Attached to bar stock</v>
      </c>
      <c r="AB392" t="str">
        <v xml:space="preserve">Back Turn Fillet Rad. </v>
      </c>
      <c r="AC392" t="str">
        <v>Balloon 1 (DWG FRM0105 Page 2, NV-27)</v>
      </c>
      <c r="AD392" t="str">
        <v>Balloon 1 (DWG FRM0105, NV-30)</v>
      </c>
      <c r="AE392" t="str">
        <v>Balloon 1 (P# 9890002-20) OL00429/A</v>
      </c>
      <c r="AF392" t="str">
        <v>Balloon 1, DWG#FRM0105</v>
      </c>
      <c r="AG392" t="str">
        <v>Balloon 11, See Image</v>
      </c>
      <c r="AH392" t="str">
        <v xml:space="preserve">Balloon 2 (DWG FRM0105 Page 2, NV-27) </v>
      </c>
      <c r="AI392" t="str">
        <v>Balloon 2 (DWG FRM0105, NV-30)</v>
      </c>
      <c r="AJ392" t="str">
        <v>Balloon 2 (P# 9890002-20)</v>
      </c>
      <c r="AK392" t="str">
        <v>Balloon 2, DWG#FRM0105</v>
      </c>
      <c r="AL392" t="str">
        <v>Balloon 2, DWG#FRM0105, See Image</v>
      </c>
      <c r="AM392" t="str">
        <v>Balloon 3 (DWG FRM0105, NV-30 Minor)</v>
      </c>
      <c r="AN392" t="str">
        <v>Balloon 3 (DWG FRM0105, NV-30)</v>
      </c>
      <c r="AO392" t="str">
        <v>Balloon 3 (P# 9890002-20)</v>
      </c>
      <c r="AP392" t="str">
        <v>Balloon 4</v>
      </c>
      <c r="AQ392" t="str">
        <v>Balloon 4 (P# 9890002-20)</v>
      </c>
      <c r="AR392" t="str">
        <v>Below Middle Band</v>
      </c>
      <c r="AS392" t="str">
        <v>Best Fit Pin, .003 or Less =Pass</v>
      </c>
      <c r="AT392" t="str">
        <v>Blank</v>
      </c>
      <c r="AU392" t="str">
        <v>Blank Turn Maj.</v>
      </c>
      <c r="AV392" t="str">
        <v>Blank Turn Maj. Mill Flt., OL4172</v>
      </c>
      <c r="AW392" t="str">
        <v>Blank Without .010 Slots</v>
      </c>
      <c r="AX392" t="str">
        <v>Blank Without .010 Slots, Section</v>
      </c>
      <c r="AY392" t="str">
        <v>Blank without thread</v>
      </c>
      <c r="AZ392" t="str">
        <v xml:space="preserve">Blank, Center of V Grv. </v>
      </c>
      <c r="BA392" t="str">
        <v>Blank, Check R adjacent Balloon 17</v>
      </c>
      <c r="BB392" t="str">
        <v>Blank, EXT. Feature</v>
      </c>
      <c r="BC392" t="str">
        <v>Blank, See Image, OL04335</v>
      </c>
      <c r="BD392" t="str">
        <v>Blank, See Image, OL04336</v>
      </c>
      <c r="BE392" t="str">
        <v xml:space="preserve">Blank, Thrd. </v>
      </c>
      <c r="BF392" t="str">
        <v>Blank, Turn Tip</v>
      </c>
      <c r="BG392" t="str">
        <v>Blank, Without Thrd.</v>
      </c>
      <c r="BH392" t="str">
        <v>Blank, Without Thread</v>
      </c>
      <c r="BI392" t="str">
        <v xml:space="preserve">Blunt Start Blend to Minor </v>
      </c>
      <c r="BJ392" t="str">
        <v>Calc., Use Go HEX</v>
      </c>
      <c r="BK392" t="str">
        <v>Can't dig into OD</v>
      </c>
      <c r="BL392" t="str">
        <v>Carbide Gauge</v>
      </c>
      <c r="BM392" t="str">
        <v xml:space="preserve">Center of V Grv. </v>
      </c>
      <c r="BN392" t="str">
        <v>Centered Less than .03 = Pass</v>
      </c>
      <c r="BO392" t="str">
        <v>Centered within .0005 or Less = Pass</v>
      </c>
      <c r="BP392" t="str">
        <v>Centered within .001 or Less = Pass</v>
      </c>
      <c r="BQ392" t="str">
        <v>Centered within .0254 or Less = Pass</v>
      </c>
      <c r="BR392" t="str">
        <v>Check close to Rod Slot</v>
      </c>
      <c r="BS392" t="str">
        <v>Check every other hole</v>
      </c>
      <c r="BT392" t="str">
        <v>Check Go over full length of slot.</v>
      </c>
      <c r="BU392" t="str">
        <v>Check Near Closed End</v>
      </c>
      <c r="BV392" t="str">
        <v>Check per Print View, Away from Rod Slot</v>
      </c>
      <c r="BW392" t="str">
        <v>Check to Balloon 30 Go Pin</v>
      </c>
      <c r="BX392" t="str">
        <v>Check with .2705 SET Pin Inside Part</v>
      </c>
      <c r="BY392" t="str">
        <v>Check with Hex Up</v>
      </c>
      <c r="BZ392" t="str">
        <v>CMM Blank</v>
      </c>
      <c r="CA392" t="str">
        <v>Confirm Full Radius</v>
      </c>
      <c r="CB392" t="str">
        <v>Constrained in fixture</v>
      </c>
      <c r="CC392" t="str">
        <v>Constrained with Ring</v>
      </c>
      <c r="CD392" t="str">
        <v>Constrained, See Image</v>
      </c>
      <c r="CE392" t="str">
        <v>Dim. "A"</v>
      </c>
      <c r="CF392" t="str">
        <v>Dim. "B"</v>
      </c>
      <c r="CG392" t="str">
        <v>Dim. "C"</v>
      </c>
      <c r="CH392" t="str">
        <v>Dim. "D", Whirl Blank</v>
      </c>
      <c r="CI392" t="str">
        <v>Dim. "G"</v>
      </c>
      <c r="CJ392" t="str">
        <v>Dim. E, Blank Turn Maj. &amp;  Mill Flt</v>
      </c>
      <c r="CK392" t="str">
        <v>Dim. E, Blank Turn Maj.&amp;  Mill Flt</v>
      </c>
      <c r="CL392" t="str">
        <v>Dim. H, Whirl Blank</v>
      </c>
      <c r="CM392" t="str">
        <v>Dim. J, 'Blank Turn Maj. &amp; Whirl Blank</v>
      </c>
      <c r="CN392" t="str">
        <v>Disk Drop Indicator Tip</v>
      </c>
      <c r="CO392" t="str">
        <v>DWG 100448-15, Balloon F_1</v>
      </c>
      <c r="CP392" t="str">
        <v>DWG 100448-15, OL02571</v>
      </c>
      <c r="CQ392" t="str">
        <v>DWG 100448-41</v>
      </c>
      <c r="CR392" t="str">
        <v>DWG 9890040, (10E),Section Part, OL01139</v>
      </c>
      <c r="CS392" t="str">
        <v>DWG 9890040, (10E),Section, OL01139</v>
      </c>
      <c r="CT392" t="str">
        <v>DWG 9890040, (11E)</v>
      </c>
      <c r="CU392" t="str">
        <v>DWG 9890040, (11E), Pins with Flats</v>
      </c>
      <c r="CV392" t="str">
        <v>DWG 9890040, (12E),  Pass=.002 or less</v>
      </c>
      <c r="CW392" t="str">
        <v>DWG 9890040, (12E), See Image</v>
      </c>
      <c r="CX392" t="str">
        <v>DWG 9890040, (1E), OL01431</v>
      </c>
      <c r="CY392" t="str">
        <v>DWG 9890040, (1E), OL01432</v>
      </c>
      <c r="CZ392" t="str">
        <v>DWG 9890040, (2E), OL01432</v>
      </c>
      <c r="DA392" t="str">
        <v>DWG 9890040, (3E)</v>
      </c>
      <c r="DB392" t="str">
        <v>DWG 9890040, (4E)</v>
      </c>
      <c r="DC392" t="str">
        <v>DWG 9890040, (5E), OL02336</v>
      </c>
      <c r="DD392" t="str">
        <v>DWG 9890040, (6E)</v>
      </c>
      <c r="DE392" t="str">
        <v>DWG 9890040, (7E)</v>
      </c>
      <c r="DF392" t="str">
        <v>DWG 9890040, (8E), OL01433</v>
      </c>
      <c r="DG392" t="str">
        <v>DWG 9890040, (8E), OL01433, Section</v>
      </c>
      <c r="DH392" t="str">
        <v>DWG 9890040, (9E), Close to Rod Slot</v>
      </c>
      <c r="DI392" t="str">
        <v>DWG 9890040, (9E),Close to Rod Slot</v>
      </c>
      <c r="DJ392" t="str">
        <v>DWG FRM0105 PAGE 2</v>
      </c>
      <c r="DK392" t="str">
        <v>DWG# 100448-41</v>
      </c>
      <c r="DL392" t="str">
        <v>DWG# 100448-44</v>
      </c>
      <c r="DM392" t="str">
        <v>DWG# 9890003  (1), Section OL00436/A</v>
      </c>
      <c r="DN392" t="str">
        <v>DWG# 9890003 (3), Ring Gauge Constrained</v>
      </c>
      <c r="DO392" t="str">
        <v>DWG# 9890003 (4), Section</v>
      </c>
      <c r="DP392" t="str">
        <v>DWG#100448-26, Balloon 1K, OL02350</v>
      </c>
      <c r="DQ392" t="str">
        <v>DWG#100448-26, Balloon 2K, OL02350</v>
      </c>
      <c r="DR392" t="str">
        <v>DWG#100448-26, Balloon 3K, OL02363</v>
      </c>
      <c r="DS392" t="str">
        <v>DWG#100448-26, Balloon 4K</v>
      </c>
      <c r="DT392" t="str">
        <v>DWG#100448-26, Balloon 5K, Section</v>
      </c>
      <c r="DU392" t="str">
        <v>DWG#100448-26, Balloon 6K</v>
      </c>
      <c r="DV392" t="str">
        <v>DWG#100448-26, Balloon 7K, Section</v>
      </c>
      <c r="DW392" t="str">
        <v>DWG#100448-26, Mfg. Tol.</v>
      </c>
      <c r="DX392" t="str">
        <v>DWG#9890003 (2) Ring Gauge Constrained</v>
      </c>
      <c r="DY392" t="str">
        <v>DWG#9890044</v>
      </c>
      <c r="DZ392" t="str">
        <v>DWG#9890044 .1985 to .2005=Pass</v>
      </c>
      <c r="EA392" t="str">
        <v>DWG#9890044 Overlay OL02441</v>
      </c>
      <c r="EB392" t="str">
        <v>DWG#9890044, OL02441</v>
      </c>
      <c r="EC392" t="str">
        <v>DWG#FRM0105</v>
      </c>
      <c r="ED392" t="str">
        <v>EXT.</v>
      </c>
      <c r="EE392" t="str">
        <v>EXT. Section, OL02460</v>
      </c>
      <c r="EF392" t="str">
        <v>EXT., OL04223</v>
      </c>
      <c r="EG392" t="str">
        <v>Flat Drop Indicator Tip</v>
      </c>
      <c r="EH392" t="str">
        <v>Full Go Pin, No Light, at Radius</v>
      </c>
      <c r="EI392" t="str">
        <v>Function Check</v>
      </c>
      <c r="EJ392" t="str">
        <v>GO Function Gauge</v>
      </c>
      <c r="EK392" t="str">
        <v>Go Gauge for Balloon 1 &amp; 4</v>
      </c>
      <c r="EL392" t="str">
        <v>Go Pin must pass through</v>
      </c>
      <c r="EM392" t="str">
        <v>Greater than .005 = Fail, Section</v>
      </c>
      <c r="EN392" t="str">
        <v>Greater than .025 out of center = Fail</v>
      </c>
      <c r="EO392" t="str">
        <v>Greater than 2.6 = Pass</v>
      </c>
      <c r="EP392" t="str">
        <v>Green = Pass, Red = Fail</v>
      </c>
      <c r="EQ392" t="str">
        <v>Hex Depth</v>
      </c>
      <c r="ER392" t="str">
        <v>Hex Minor</v>
      </c>
      <c r="ES392" t="str">
        <v>Hole Dia.</v>
      </c>
      <c r="ET392" t="str">
        <v>ID Sphere Finish</v>
      </c>
      <c r="EU392" t="str">
        <v>ID/OD Both Sides, Diff. .002 or less = Pass</v>
      </c>
      <c r="EV392" t="str">
        <v>If Looks Big, Section</v>
      </c>
      <c r="EW392" t="str">
        <v>If Looks Small, Section</v>
      </c>
      <c r="EX392" t="str">
        <v>Insp. Close to Break Away, Mfg.Tol.</v>
      </c>
      <c r="EY392" t="str">
        <v>INT.</v>
      </c>
      <c r="EZ392" t="str">
        <v>INT. Section, OL02460</v>
      </c>
      <c r="FA392" t="str">
        <v>INT., OL04223</v>
      </c>
      <c r="FB392" t="str">
        <v>Intersect. of 7.7 &amp; R0.10</v>
      </c>
      <c r="FC392" t="str">
        <v>Intersect. of 8.79 and R.25 MAX</v>
      </c>
      <c r="FD392" t="str">
        <v>Keep Ind. Tip away from corner</v>
      </c>
      <c r="FE392" t="str">
        <v>L31</v>
      </c>
      <c r="FF392" t="str">
        <v>Laser Mark</v>
      </c>
      <c r="FG392" t="str">
        <v>LASER PER NOTE 4</v>
      </c>
      <c r="FH392" t="str">
        <v>LASER PER NOTE 4, Final Check 1 only</v>
      </c>
      <c r="FI392" t="str">
        <v>Less than .002 out of center = Pass</v>
      </c>
      <c r="FJ392" t="str">
        <v>Less than 2.75 = Pass, Section</v>
      </c>
      <c r="FK392" t="str">
        <v>List as pin. Not Calibrated</v>
      </c>
      <c r="FL392" t="str">
        <v>M9 X 1.25 BUTT See Comment Image</v>
      </c>
      <c r="FM392" t="str">
        <v>Manual Section</v>
      </c>
      <c r="FN392" t="str">
        <v>Max Deep .241 NO-GO =.42</v>
      </c>
      <c r="FO392" t="str">
        <v>MAX Depth of (Note 7) .241 NO-GO Pin</v>
      </c>
      <c r="FP392" t="str">
        <v>Measure from Blue Line, See Image</v>
      </c>
      <c r="FQ392" t="str">
        <v>Measure Width of Blue Area, See Image</v>
      </c>
      <c r="FR392" t="str">
        <v>Mfg. Tol</v>
      </c>
      <c r="FS392" t="str">
        <v>Mfg. Tol, See Image</v>
      </c>
      <c r="FT392" t="str">
        <v>Mfg. Tol.</v>
      </c>
      <c r="FU392" t="str">
        <v>Mfg. Tol. "A"</v>
      </c>
      <c r="FV392" t="str">
        <v>Mfg. Tol. (Zero on Gauge Full Dia. Lead)</v>
      </c>
      <c r="FW392" t="str">
        <v>Mfg. Tol. Balloon 11, See Image</v>
      </c>
      <c r="FX392" t="str">
        <v>Mfg. Tol. Balloon 4</v>
      </c>
      <c r="FY392" t="str">
        <v>Mfg. Tol. Balloon 7</v>
      </c>
      <c r="FZ392" t="str">
        <v xml:space="preserve">Mfg. Tol. C-Bore Face (Ballo 28) </v>
      </c>
      <c r="GA392" t="str">
        <v>Mfg. Tol. Section</v>
      </c>
      <c r="GB392" t="str">
        <v>Mfg. Tol. See Image</v>
      </c>
      <c r="GC392" t="str">
        <v>Mfg. Tol., 3 Places, Record MAX</v>
      </c>
      <c r="GD392" t="str">
        <v>Mfg. Tol., Balloon 11</v>
      </c>
      <c r="GE392" t="str">
        <v>Mfg. Tol., Balloon 7</v>
      </c>
      <c r="GF392" t="str">
        <v>Mfg. Tol., Blank</v>
      </c>
      <c r="GG392" t="str">
        <v>Mfg. Tol., Blank, Balloon 12</v>
      </c>
      <c r="GH392" t="str">
        <v>Mfg. Tol., Blend to SØ.320</v>
      </c>
      <c r="GI392" t="str">
        <v>Mfg. Tol., Calculation</v>
      </c>
      <c r="GJ392" t="str">
        <v>Mfg. Tol., For Mill Fixture</v>
      </c>
      <c r="GK392" t="str">
        <v>Mfg. Tol., L32</v>
      </c>
      <c r="GL392" t="str">
        <v>Mfg. Tol., L33</v>
      </c>
      <c r="GM392" t="str">
        <v>Mfg. Tol., No Tool Marks</v>
      </c>
      <c r="GN392" t="str">
        <v>Mfg. Tol., OL03361</v>
      </c>
      <c r="GO392" t="str">
        <v>Mfg. Tol., Record off center value</v>
      </c>
      <c r="GP392" t="str">
        <v>Mfg. Tol., Same 3 Places, Record MIN</v>
      </c>
      <c r="GQ392" t="str">
        <v>Mfg. Tol., Section</v>
      </c>
      <c r="GR392" t="str">
        <v>Mfg. Tol., Section B-B</v>
      </c>
      <c r="GS392" t="str">
        <v>Mfg. Tol., Section, OL03361</v>
      </c>
      <c r="GT392" t="str">
        <v>Mfg. Tol., Section, Per Note 2</v>
      </c>
      <c r="GU392" t="str">
        <v>Mfg. Tol., See Image</v>
      </c>
      <c r="GV392" t="str">
        <v>Mfg. Tol., See Image, Bore in Blue</v>
      </c>
      <c r="GW392" t="str">
        <v>Mfg. Tol., See Image, Hook Tip</v>
      </c>
      <c r="GX392" t="str">
        <v>Mfg. Tol., Sharp Okay No Burr</v>
      </c>
      <c r="GY392" t="str">
        <v>Mfg. Tol., Threadless Blank</v>
      </c>
      <c r="GZ392" t="str">
        <v>Mfg.Tol.</v>
      </c>
      <c r="HA392" t="str">
        <v>Mgf. To., T.S.C.</v>
      </c>
      <c r="HB392" t="str">
        <v>Milled Feature</v>
      </c>
      <c r="HC392" t="str">
        <v>Milled Feature, OL04045</v>
      </c>
      <c r="HD392" t="str">
        <v>More than .0005 out of center = Fail</v>
      </c>
      <c r="HE392" t="str">
        <v>Must Pass Through</v>
      </c>
      <c r="HF392" t="str">
        <v>Must pass through gauge</v>
      </c>
      <c r="HG392" t="str">
        <v>Must Pass Through Go Gauge</v>
      </c>
      <c r="HH392" t="str">
        <v>Must Pass, See Image.</v>
      </c>
      <c r="HI392" t="str">
        <v>NA</v>
      </c>
      <c r="HJ392" t="str">
        <v>Narrow Area</v>
      </c>
      <c r="HK392" t="str">
        <v>Near Balloon 21</v>
      </c>
      <c r="HL392" t="str">
        <v>Near Datum B</v>
      </c>
      <c r="HM392" t="str">
        <v>Neck Dia.</v>
      </c>
      <c r="HN392" t="str">
        <v>Neck to Head Rad.</v>
      </c>
      <c r="HO392" t="str">
        <v>No Copper Deposits Allowed</v>
      </c>
      <c r="HP392" t="str">
        <v>No Section</v>
      </c>
      <c r="HQ392" t="str">
        <v>No Section, .01 to .014 = Pass</v>
      </c>
      <c r="HR392" t="str">
        <v>No Section, Rotate Part</v>
      </c>
      <c r="HS392" t="str">
        <v>No Section, See Image</v>
      </c>
      <c r="HT392" t="str">
        <v>No Slot, Section B-B</v>
      </c>
      <c r="HU392" t="str">
        <v>No visual step = Pass</v>
      </c>
      <c r="HV392" t="str">
        <v>Not to exceed .95 Deep</v>
      </c>
      <c r="HW392" t="str">
        <v>Note 1</v>
      </c>
      <c r="HX392" t="str">
        <v>OL00333/A</v>
      </c>
      <c r="HY392" t="str">
        <v>OL00519</v>
      </c>
      <c r="HZ392" t="str">
        <v>OL00520</v>
      </c>
      <c r="IA392" t="str">
        <v>OL00529</v>
      </c>
      <c r="IB392" t="str">
        <v>OL00542</v>
      </c>
      <c r="IC392" t="str">
        <v>OL00724</v>
      </c>
      <c r="ID392" t="str">
        <v>OL01250</v>
      </c>
      <c r="IE392" t="str">
        <v>OL01869, Threadless Blank</v>
      </c>
      <c r="IF392" t="str">
        <v>OL01870, Section</v>
      </c>
      <c r="IG392" t="str">
        <v>OL02255</v>
      </c>
      <c r="IH392" t="str">
        <v>OL02255, Mfg. Tol.</v>
      </c>
      <c r="II392" t="str">
        <v>OL02302</v>
      </c>
      <c r="IJ392" t="str">
        <v xml:space="preserve">OL02318  needed per image instructions </v>
      </c>
      <c r="IK392" t="str">
        <v>OL02556</v>
      </c>
      <c r="IL392" t="str">
        <v>OL02557</v>
      </c>
      <c r="IM392" t="str">
        <v>OL02567</v>
      </c>
      <c r="IN392" t="str">
        <v>OL02653</v>
      </c>
      <c r="IO392" t="str">
        <v>OL02718</v>
      </c>
      <c r="IP392" t="str">
        <v>OL02841</v>
      </c>
      <c r="IQ392" t="str">
        <v>OL02842</v>
      </c>
      <c r="IR392" t="str">
        <v>OL02844</v>
      </c>
      <c r="IS392" t="str">
        <v>OL02871</v>
      </c>
      <c r="IT392" t="str">
        <v>OL02887</v>
      </c>
      <c r="IU392" t="str">
        <v>OL03766</v>
      </c>
      <c r="IV392" t="str">
        <v>OL03868</v>
      </c>
      <c r="IW392" t="str">
        <v>OL03869</v>
      </c>
      <c r="IX392" t="str">
        <v>OL03870</v>
      </c>
      <c r="IY392" t="str">
        <v>OL03873, DWG# 100448-44</v>
      </c>
      <c r="IZ392" t="str">
        <v>OL03949</v>
      </c>
      <c r="JA392" t="str">
        <v xml:space="preserve">OL04043, Section </v>
      </c>
      <c r="JB392" t="str">
        <v xml:space="preserve">OL04044, Section </v>
      </c>
      <c r="JC392" t="str">
        <v>OL04045</v>
      </c>
      <c r="JD392" t="str">
        <v>OL04045, Milled Feature</v>
      </c>
      <c r="JE392" t="str">
        <v>OL04063</v>
      </c>
      <c r="JF392" t="str">
        <v>OL04064</v>
      </c>
      <c r="JG392" t="str">
        <v>OL04065</v>
      </c>
      <c r="JH392" t="str">
        <v>OL04181</v>
      </c>
      <c r="JI392" t="str">
        <v>OL04218</v>
      </c>
      <c r="JJ392" t="str">
        <v>OL04224, See Image</v>
      </c>
      <c r="JK392" t="str">
        <v>OL04374</v>
      </c>
      <c r="JL392" t="str">
        <v>OL04375, Section M-M</v>
      </c>
      <c r="JM392" t="str">
        <v>OL04376, Section M-M</v>
      </c>
      <c r="JN392" t="str">
        <v>OL04443</v>
      </c>
      <c r="JO392" t="str">
        <v>OL04444</v>
      </c>
      <c r="JP392" t="str">
        <v>One side of slot</v>
      </c>
      <c r="JQ392" t="str">
        <v>Other side of slot</v>
      </c>
      <c r="JR392" t="str">
        <v>Out of center more than .002 = Fail</v>
      </c>
      <c r="JS392" t="str">
        <v>Out of center more than.002 = Fail</v>
      </c>
      <c r="JT392" t="str">
        <v>Overlay OL02713</v>
      </c>
    </row>
    <row r="393" spans="1:280">
      <c r="A393" s="74" t="s">
        <v>794</v>
      </c>
      <c r="C393" s="74" t="str" cm="1">
        <f t="array" ref="C393:JT393">TRANSPOSE(_xlfn._xlws.SORT(_xlfn._xlws.FILTER($A$2:$A$279,ISNUMBER(SEARCH('Prt. Lib. &amp; Routine, Table'!M400,$A$2:$A$279)),"not found")))</f>
        <v xml:space="preserve"> 'C', Whirl Blank</v>
      </c>
      <c r="D393" t="str">
        <v xml:space="preserve"> See Image, Constrained</v>
      </c>
      <c r="E393" t="str">
        <v>(.04 to .12 range = Pass)</v>
      </c>
      <c r="F393" t="str">
        <v>(.042 FULL) Go Pin Seat Fully</v>
      </c>
      <c r="G393" t="str">
        <v>(B), Mfg. Tol.</v>
      </c>
      <c r="H393" t="str">
        <v>(B), O.A.L.</v>
      </c>
      <c r="I393" t="str">
        <v>.001 or less =Pass</v>
      </c>
      <c r="J393" t="str">
        <v>.001 or less out of center = Pass</v>
      </c>
      <c r="K393" t="str">
        <v>.002 or Less = Pass</v>
      </c>
      <c r="L393" t="str">
        <v>.002 or Less out of center = Pass</v>
      </c>
      <c r="M393" t="str">
        <v>.005 to .015 = Pass</v>
      </c>
      <c r="N393" t="str">
        <v>.0125 Mean, Section</v>
      </c>
      <c r="O393" t="str">
        <v>.025 or Less in X &amp; Y=Pass</v>
      </c>
      <c r="P393" t="str">
        <v>.038 Mean</v>
      </c>
      <c r="Q393" t="str">
        <v>.063 MM = .0024 IN, See Image</v>
      </c>
      <c r="R393" t="str">
        <v>.063MM = .0024"</v>
      </c>
      <c r="S393" t="str">
        <v>.243 NO-GO, Unconstrained, Must Not Start</v>
      </c>
      <c r="T393" t="str">
        <v>@ Back Face &amp; ID, No Raised Edge</v>
      </c>
      <c r="U393" t="str">
        <v>@ Back Face &amp; OD, No Raised Edge</v>
      </c>
      <c r="V393" t="str">
        <v>@ ID &amp; FACE</v>
      </c>
      <c r="W393" t="str">
        <v>@ OD &amp; BACK FACE</v>
      </c>
      <c r="X393" t="str">
        <v>@ OD &amp; FACE</v>
      </c>
      <c r="Y393" t="str">
        <v>Across from slot</v>
      </c>
      <c r="Z393" t="str">
        <v>All Edge Breaks</v>
      </c>
      <c r="AA393" t="str">
        <v>Attached to bar stock</v>
      </c>
      <c r="AB393" t="str">
        <v xml:space="preserve">Back Turn Fillet Rad. </v>
      </c>
      <c r="AC393" t="str">
        <v>Balloon 1 (DWG FRM0105 Page 2, NV-27)</v>
      </c>
      <c r="AD393" t="str">
        <v>Balloon 1 (DWG FRM0105, NV-30)</v>
      </c>
      <c r="AE393" t="str">
        <v>Balloon 1 (P# 9890002-20) OL00429/A</v>
      </c>
      <c r="AF393" t="str">
        <v>Balloon 1, DWG#FRM0105</v>
      </c>
      <c r="AG393" t="str">
        <v>Balloon 11, See Image</v>
      </c>
      <c r="AH393" t="str">
        <v xml:space="preserve">Balloon 2 (DWG FRM0105 Page 2, NV-27) </v>
      </c>
      <c r="AI393" t="str">
        <v>Balloon 2 (DWG FRM0105, NV-30)</v>
      </c>
      <c r="AJ393" t="str">
        <v>Balloon 2 (P# 9890002-20)</v>
      </c>
      <c r="AK393" t="str">
        <v>Balloon 2, DWG#FRM0105</v>
      </c>
      <c r="AL393" t="str">
        <v>Balloon 2, DWG#FRM0105, See Image</v>
      </c>
      <c r="AM393" t="str">
        <v>Balloon 3 (DWG FRM0105, NV-30 Minor)</v>
      </c>
      <c r="AN393" t="str">
        <v>Balloon 3 (DWG FRM0105, NV-30)</v>
      </c>
      <c r="AO393" t="str">
        <v>Balloon 3 (P# 9890002-20)</v>
      </c>
      <c r="AP393" t="str">
        <v>Balloon 4</v>
      </c>
      <c r="AQ393" t="str">
        <v>Balloon 4 (P# 9890002-20)</v>
      </c>
      <c r="AR393" t="str">
        <v>Below Middle Band</v>
      </c>
      <c r="AS393" t="str">
        <v>Best Fit Pin, .003 or Less =Pass</v>
      </c>
      <c r="AT393" t="str">
        <v>Blank</v>
      </c>
      <c r="AU393" t="str">
        <v>Blank Turn Maj.</v>
      </c>
      <c r="AV393" t="str">
        <v>Blank Turn Maj. Mill Flt., OL4172</v>
      </c>
      <c r="AW393" t="str">
        <v>Blank Without .010 Slots</v>
      </c>
      <c r="AX393" t="str">
        <v>Blank Without .010 Slots, Section</v>
      </c>
      <c r="AY393" t="str">
        <v>Blank without thread</v>
      </c>
      <c r="AZ393" t="str">
        <v xml:space="preserve">Blank, Center of V Grv. </v>
      </c>
      <c r="BA393" t="str">
        <v>Blank, Check R adjacent Balloon 17</v>
      </c>
      <c r="BB393" t="str">
        <v>Blank, EXT. Feature</v>
      </c>
      <c r="BC393" t="str">
        <v>Blank, See Image, OL04335</v>
      </c>
      <c r="BD393" t="str">
        <v>Blank, See Image, OL04336</v>
      </c>
      <c r="BE393" t="str">
        <v xml:space="preserve">Blank, Thrd. </v>
      </c>
      <c r="BF393" t="str">
        <v>Blank, Turn Tip</v>
      </c>
      <c r="BG393" t="str">
        <v>Blank, Without Thrd.</v>
      </c>
      <c r="BH393" t="str">
        <v>Blank, Without Thread</v>
      </c>
      <c r="BI393" t="str">
        <v xml:space="preserve">Blunt Start Blend to Minor </v>
      </c>
      <c r="BJ393" t="str">
        <v>Calc., Use Go HEX</v>
      </c>
      <c r="BK393" t="str">
        <v>Can't dig into OD</v>
      </c>
      <c r="BL393" t="str">
        <v>Carbide Gauge</v>
      </c>
      <c r="BM393" t="str">
        <v xml:space="preserve">Center of V Grv. </v>
      </c>
      <c r="BN393" t="str">
        <v>Centered Less than .03 = Pass</v>
      </c>
      <c r="BO393" t="str">
        <v>Centered within .0005 or Less = Pass</v>
      </c>
      <c r="BP393" t="str">
        <v>Centered within .001 or Less = Pass</v>
      </c>
      <c r="BQ393" t="str">
        <v>Centered within .0254 or Less = Pass</v>
      </c>
      <c r="BR393" t="str">
        <v>Check close to Rod Slot</v>
      </c>
      <c r="BS393" t="str">
        <v>Check every other hole</v>
      </c>
      <c r="BT393" t="str">
        <v>Check Go over full length of slot.</v>
      </c>
      <c r="BU393" t="str">
        <v>Check Near Closed End</v>
      </c>
      <c r="BV393" t="str">
        <v>Check per Print View, Away from Rod Slot</v>
      </c>
      <c r="BW393" t="str">
        <v>Check to Balloon 30 Go Pin</v>
      </c>
      <c r="BX393" t="str">
        <v>Check with .2705 SET Pin Inside Part</v>
      </c>
      <c r="BY393" t="str">
        <v>Check with Hex Up</v>
      </c>
      <c r="BZ393" t="str">
        <v>CMM Blank</v>
      </c>
      <c r="CA393" t="str">
        <v>Confirm Full Radius</v>
      </c>
      <c r="CB393" t="str">
        <v>Constrained in fixture</v>
      </c>
      <c r="CC393" t="str">
        <v>Constrained with Ring</v>
      </c>
      <c r="CD393" t="str">
        <v>Constrained, See Image</v>
      </c>
      <c r="CE393" t="str">
        <v>Dim. "A"</v>
      </c>
      <c r="CF393" t="str">
        <v>Dim. "B"</v>
      </c>
      <c r="CG393" t="str">
        <v>Dim. "C"</v>
      </c>
      <c r="CH393" t="str">
        <v>Dim. "D", Whirl Blank</v>
      </c>
      <c r="CI393" t="str">
        <v>Dim. "G"</v>
      </c>
      <c r="CJ393" t="str">
        <v>Dim. E, Blank Turn Maj. &amp;  Mill Flt</v>
      </c>
      <c r="CK393" t="str">
        <v>Dim. E, Blank Turn Maj.&amp;  Mill Flt</v>
      </c>
      <c r="CL393" t="str">
        <v>Dim. H, Whirl Blank</v>
      </c>
      <c r="CM393" t="str">
        <v>Dim. J, 'Blank Turn Maj. &amp; Whirl Blank</v>
      </c>
      <c r="CN393" t="str">
        <v>Disk Drop Indicator Tip</v>
      </c>
      <c r="CO393" t="str">
        <v>DWG 100448-15, Balloon F_1</v>
      </c>
      <c r="CP393" t="str">
        <v>DWG 100448-15, OL02571</v>
      </c>
      <c r="CQ393" t="str">
        <v>DWG 100448-41</v>
      </c>
      <c r="CR393" t="str">
        <v>DWG 9890040, (10E),Section Part, OL01139</v>
      </c>
      <c r="CS393" t="str">
        <v>DWG 9890040, (10E),Section, OL01139</v>
      </c>
      <c r="CT393" t="str">
        <v>DWG 9890040, (11E)</v>
      </c>
      <c r="CU393" t="str">
        <v>DWG 9890040, (11E), Pins with Flats</v>
      </c>
      <c r="CV393" t="str">
        <v>DWG 9890040, (12E),  Pass=.002 or less</v>
      </c>
      <c r="CW393" t="str">
        <v>DWG 9890040, (12E), See Image</v>
      </c>
      <c r="CX393" t="str">
        <v>DWG 9890040, (1E), OL01431</v>
      </c>
      <c r="CY393" t="str">
        <v>DWG 9890040, (1E), OL01432</v>
      </c>
      <c r="CZ393" t="str">
        <v>DWG 9890040, (2E), OL01432</v>
      </c>
      <c r="DA393" t="str">
        <v>DWG 9890040, (3E)</v>
      </c>
      <c r="DB393" t="str">
        <v>DWG 9890040, (4E)</v>
      </c>
      <c r="DC393" t="str">
        <v>DWG 9890040, (5E), OL02336</v>
      </c>
      <c r="DD393" t="str">
        <v>DWG 9890040, (6E)</v>
      </c>
      <c r="DE393" t="str">
        <v>DWG 9890040, (7E)</v>
      </c>
      <c r="DF393" t="str">
        <v>DWG 9890040, (8E), OL01433</v>
      </c>
      <c r="DG393" t="str">
        <v>DWG 9890040, (8E), OL01433, Section</v>
      </c>
      <c r="DH393" t="str">
        <v>DWG 9890040, (9E), Close to Rod Slot</v>
      </c>
      <c r="DI393" t="str">
        <v>DWG 9890040, (9E),Close to Rod Slot</v>
      </c>
      <c r="DJ393" t="str">
        <v>DWG FRM0105 PAGE 2</v>
      </c>
      <c r="DK393" t="str">
        <v>DWG# 100448-41</v>
      </c>
      <c r="DL393" t="str">
        <v>DWG# 100448-44</v>
      </c>
      <c r="DM393" t="str">
        <v>DWG# 9890003  (1), Section OL00436/A</v>
      </c>
      <c r="DN393" t="str">
        <v>DWG# 9890003 (3), Ring Gauge Constrained</v>
      </c>
      <c r="DO393" t="str">
        <v>DWG# 9890003 (4), Section</v>
      </c>
      <c r="DP393" t="str">
        <v>DWG#100448-26, Balloon 1K, OL02350</v>
      </c>
      <c r="DQ393" t="str">
        <v>DWG#100448-26, Balloon 2K, OL02350</v>
      </c>
      <c r="DR393" t="str">
        <v>DWG#100448-26, Balloon 3K, OL02363</v>
      </c>
      <c r="DS393" t="str">
        <v>DWG#100448-26, Balloon 4K</v>
      </c>
      <c r="DT393" t="str">
        <v>DWG#100448-26, Balloon 5K, Section</v>
      </c>
      <c r="DU393" t="str">
        <v>DWG#100448-26, Balloon 6K</v>
      </c>
      <c r="DV393" t="str">
        <v>DWG#100448-26, Balloon 7K, Section</v>
      </c>
      <c r="DW393" t="str">
        <v>DWG#100448-26, Mfg. Tol.</v>
      </c>
      <c r="DX393" t="str">
        <v>DWG#9890003 (2) Ring Gauge Constrained</v>
      </c>
      <c r="DY393" t="str">
        <v>DWG#9890044</v>
      </c>
      <c r="DZ393" t="str">
        <v>DWG#9890044 .1985 to .2005=Pass</v>
      </c>
      <c r="EA393" t="str">
        <v>DWG#9890044 Overlay OL02441</v>
      </c>
      <c r="EB393" t="str">
        <v>DWG#9890044, OL02441</v>
      </c>
      <c r="EC393" t="str">
        <v>DWG#FRM0105</v>
      </c>
      <c r="ED393" t="str">
        <v>EXT.</v>
      </c>
      <c r="EE393" t="str">
        <v>EXT. Section, OL02460</v>
      </c>
      <c r="EF393" t="str">
        <v>EXT., OL04223</v>
      </c>
      <c r="EG393" t="str">
        <v>Flat Drop Indicator Tip</v>
      </c>
      <c r="EH393" t="str">
        <v>Full Go Pin, No Light, at Radius</v>
      </c>
      <c r="EI393" t="str">
        <v>Function Check</v>
      </c>
      <c r="EJ393" t="str">
        <v>GO Function Gauge</v>
      </c>
      <c r="EK393" t="str">
        <v>Go Gauge for Balloon 1 &amp; 4</v>
      </c>
      <c r="EL393" t="str">
        <v>Go Pin must pass through</v>
      </c>
      <c r="EM393" t="str">
        <v>Greater than .005 = Fail, Section</v>
      </c>
      <c r="EN393" t="str">
        <v>Greater than .025 out of center = Fail</v>
      </c>
      <c r="EO393" t="str">
        <v>Greater than 2.6 = Pass</v>
      </c>
      <c r="EP393" t="str">
        <v>Green = Pass, Red = Fail</v>
      </c>
      <c r="EQ393" t="str">
        <v>Hex Depth</v>
      </c>
      <c r="ER393" t="str">
        <v>Hex Minor</v>
      </c>
      <c r="ES393" t="str">
        <v>Hole Dia.</v>
      </c>
      <c r="ET393" t="str">
        <v>ID Sphere Finish</v>
      </c>
      <c r="EU393" t="str">
        <v>ID/OD Both Sides, Diff. .002 or less = Pass</v>
      </c>
      <c r="EV393" t="str">
        <v>If Looks Big, Section</v>
      </c>
      <c r="EW393" t="str">
        <v>If Looks Small, Section</v>
      </c>
      <c r="EX393" t="str">
        <v>Insp. Close to Break Away, Mfg.Tol.</v>
      </c>
      <c r="EY393" t="str">
        <v>INT.</v>
      </c>
      <c r="EZ393" t="str">
        <v>INT. Section, OL02460</v>
      </c>
      <c r="FA393" t="str">
        <v>INT., OL04223</v>
      </c>
      <c r="FB393" t="str">
        <v>Intersect. of 7.7 &amp; R0.10</v>
      </c>
      <c r="FC393" t="str">
        <v>Intersect. of 8.79 and R.25 MAX</v>
      </c>
      <c r="FD393" t="str">
        <v>Keep Ind. Tip away from corner</v>
      </c>
      <c r="FE393" t="str">
        <v>L31</v>
      </c>
      <c r="FF393" t="str">
        <v>Laser Mark</v>
      </c>
      <c r="FG393" t="str">
        <v>LASER PER NOTE 4</v>
      </c>
      <c r="FH393" t="str">
        <v>LASER PER NOTE 4, Final Check 1 only</v>
      </c>
      <c r="FI393" t="str">
        <v>Less than .002 out of center = Pass</v>
      </c>
      <c r="FJ393" t="str">
        <v>Less than 2.75 = Pass, Section</v>
      </c>
      <c r="FK393" t="str">
        <v>List as pin. Not Calibrated</v>
      </c>
      <c r="FL393" t="str">
        <v>M9 X 1.25 BUTT See Comment Image</v>
      </c>
      <c r="FM393" t="str">
        <v>Manual Section</v>
      </c>
      <c r="FN393" t="str">
        <v>Max Deep .241 NO-GO =.42</v>
      </c>
      <c r="FO393" t="str">
        <v>MAX Depth of (Note 7) .241 NO-GO Pin</v>
      </c>
      <c r="FP393" t="str">
        <v>Measure from Blue Line, See Image</v>
      </c>
      <c r="FQ393" t="str">
        <v>Measure Width of Blue Area, See Image</v>
      </c>
      <c r="FR393" t="str">
        <v>Mfg. Tol</v>
      </c>
      <c r="FS393" t="str">
        <v>Mfg. Tol, See Image</v>
      </c>
      <c r="FT393" t="str">
        <v>Mfg. Tol.</v>
      </c>
      <c r="FU393" t="str">
        <v>Mfg. Tol. "A"</v>
      </c>
      <c r="FV393" t="str">
        <v>Mfg. Tol. (Zero on Gauge Full Dia. Lead)</v>
      </c>
      <c r="FW393" t="str">
        <v>Mfg. Tol. Balloon 11, See Image</v>
      </c>
      <c r="FX393" t="str">
        <v>Mfg. Tol. Balloon 4</v>
      </c>
      <c r="FY393" t="str">
        <v>Mfg. Tol. Balloon 7</v>
      </c>
      <c r="FZ393" t="str">
        <v xml:space="preserve">Mfg. Tol. C-Bore Face (Ballo 28) </v>
      </c>
      <c r="GA393" t="str">
        <v>Mfg. Tol. Section</v>
      </c>
      <c r="GB393" t="str">
        <v>Mfg. Tol. See Image</v>
      </c>
      <c r="GC393" t="str">
        <v>Mfg. Tol., 3 Places, Record MAX</v>
      </c>
      <c r="GD393" t="str">
        <v>Mfg. Tol., Balloon 11</v>
      </c>
      <c r="GE393" t="str">
        <v>Mfg. Tol., Balloon 7</v>
      </c>
      <c r="GF393" t="str">
        <v>Mfg. Tol., Blank</v>
      </c>
      <c r="GG393" t="str">
        <v>Mfg. Tol., Blank, Balloon 12</v>
      </c>
      <c r="GH393" t="str">
        <v>Mfg. Tol., Blend to SØ.320</v>
      </c>
      <c r="GI393" t="str">
        <v>Mfg. Tol., Calculation</v>
      </c>
      <c r="GJ393" t="str">
        <v>Mfg. Tol., For Mill Fixture</v>
      </c>
      <c r="GK393" t="str">
        <v>Mfg. Tol., L32</v>
      </c>
      <c r="GL393" t="str">
        <v>Mfg. Tol., L33</v>
      </c>
      <c r="GM393" t="str">
        <v>Mfg. Tol., No Tool Marks</v>
      </c>
      <c r="GN393" t="str">
        <v>Mfg. Tol., OL03361</v>
      </c>
      <c r="GO393" t="str">
        <v>Mfg. Tol., Record off center value</v>
      </c>
      <c r="GP393" t="str">
        <v>Mfg. Tol., Same 3 Places, Record MIN</v>
      </c>
      <c r="GQ393" t="str">
        <v>Mfg. Tol., Section</v>
      </c>
      <c r="GR393" t="str">
        <v>Mfg. Tol., Section B-B</v>
      </c>
      <c r="GS393" t="str">
        <v>Mfg. Tol., Section, OL03361</v>
      </c>
      <c r="GT393" t="str">
        <v>Mfg. Tol., Section, Per Note 2</v>
      </c>
      <c r="GU393" t="str">
        <v>Mfg. Tol., See Image</v>
      </c>
      <c r="GV393" t="str">
        <v>Mfg. Tol., See Image, Bore in Blue</v>
      </c>
      <c r="GW393" t="str">
        <v>Mfg. Tol., See Image, Hook Tip</v>
      </c>
      <c r="GX393" t="str">
        <v>Mfg. Tol., Sharp Okay No Burr</v>
      </c>
      <c r="GY393" t="str">
        <v>Mfg. Tol., Threadless Blank</v>
      </c>
      <c r="GZ393" t="str">
        <v>Mfg.Tol.</v>
      </c>
      <c r="HA393" t="str">
        <v>Mgf. To., T.S.C.</v>
      </c>
      <c r="HB393" t="str">
        <v>Milled Feature</v>
      </c>
      <c r="HC393" t="str">
        <v>Milled Feature, OL04045</v>
      </c>
      <c r="HD393" t="str">
        <v>More than .0005 out of center = Fail</v>
      </c>
      <c r="HE393" t="str">
        <v>Must Pass Through</v>
      </c>
      <c r="HF393" t="str">
        <v>Must pass through gauge</v>
      </c>
      <c r="HG393" t="str">
        <v>Must Pass Through Go Gauge</v>
      </c>
      <c r="HH393" t="str">
        <v>Must Pass, See Image.</v>
      </c>
      <c r="HI393" t="str">
        <v>NA</v>
      </c>
      <c r="HJ393" t="str">
        <v>Narrow Area</v>
      </c>
      <c r="HK393" t="str">
        <v>Near Balloon 21</v>
      </c>
      <c r="HL393" t="str">
        <v>Near Datum B</v>
      </c>
      <c r="HM393" t="str">
        <v>Neck Dia.</v>
      </c>
      <c r="HN393" t="str">
        <v>Neck to Head Rad.</v>
      </c>
      <c r="HO393" t="str">
        <v>No Copper Deposits Allowed</v>
      </c>
      <c r="HP393" t="str">
        <v>No Section</v>
      </c>
      <c r="HQ393" t="str">
        <v>No Section, .01 to .014 = Pass</v>
      </c>
      <c r="HR393" t="str">
        <v>No Section, Rotate Part</v>
      </c>
      <c r="HS393" t="str">
        <v>No Section, See Image</v>
      </c>
      <c r="HT393" t="str">
        <v>No Slot, Section B-B</v>
      </c>
      <c r="HU393" t="str">
        <v>No visual step = Pass</v>
      </c>
      <c r="HV393" t="str">
        <v>Not to exceed .95 Deep</v>
      </c>
      <c r="HW393" t="str">
        <v>Note 1</v>
      </c>
      <c r="HX393" t="str">
        <v>OL00333/A</v>
      </c>
      <c r="HY393" t="str">
        <v>OL00519</v>
      </c>
      <c r="HZ393" t="str">
        <v>OL00520</v>
      </c>
      <c r="IA393" t="str">
        <v>OL00529</v>
      </c>
      <c r="IB393" t="str">
        <v>OL00542</v>
      </c>
      <c r="IC393" t="str">
        <v>OL00724</v>
      </c>
      <c r="ID393" t="str">
        <v>OL01250</v>
      </c>
      <c r="IE393" t="str">
        <v>OL01869, Threadless Blank</v>
      </c>
      <c r="IF393" t="str">
        <v>OL01870, Section</v>
      </c>
      <c r="IG393" t="str">
        <v>OL02255</v>
      </c>
      <c r="IH393" t="str">
        <v>OL02255, Mfg. Tol.</v>
      </c>
      <c r="II393" t="str">
        <v>OL02302</v>
      </c>
      <c r="IJ393" t="str">
        <v xml:space="preserve">OL02318  needed per image instructions </v>
      </c>
      <c r="IK393" t="str">
        <v>OL02556</v>
      </c>
      <c r="IL393" t="str">
        <v>OL02557</v>
      </c>
      <c r="IM393" t="str">
        <v>OL02567</v>
      </c>
      <c r="IN393" t="str">
        <v>OL02653</v>
      </c>
      <c r="IO393" t="str">
        <v>OL02718</v>
      </c>
      <c r="IP393" t="str">
        <v>OL02841</v>
      </c>
      <c r="IQ393" t="str">
        <v>OL02842</v>
      </c>
      <c r="IR393" t="str">
        <v>OL02844</v>
      </c>
      <c r="IS393" t="str">
        <v>OL02871</v>
      </c>
      <c r="IT393" t="str">
        <v>OL02887</v>
      </c>
      <c r="IU393" t="str">
        <v>OL03766</v>
      </c>
      <c r="IV393" t="str">
        <v>OL03868</v>
      </c>
      <c r="IW393" t="str">
        <v>OL03869</v>
      </c>
      <c r="IX393" t="str">
        <v>OL03870</v>
      </c>
      <c r="IY393" t="str">
        <v>OL03873, DWG# 100448-44</v>
      </c>
      <c r="IZ393" t="str">
        <v>OL03949</v>
      </c>
      <c r="JA393" t="str">
        <v xml:space="preserve">OL04043, Section </v>
      </c>
      <c r="JB393" t="str">
        <v xml:space="preserve">OL04044, Section </v>
      </c>
      <c r="JC393" t="str">
        <v>OL04045</v>
      </c>
      <c r="JD393" t="str">
        <v>OL04045, Milled Feature</v>
      </c>
      <c r="JE393" t="str">
        <v>OL04063</v>
      </c>
      <c r="JF393" t="str">
        <v>OL04064</v>
      </c>
      <c r="JG393" t="str">
        <v>OL04065</v>
      </c>
      <c r="JH393" t="str">
        <v>OL04181</v>
      </c>
      <c r="JI393" t="str">
        <v>OL04218</v>
      </c>
      <c r="JJ393" t="str">
        <v>OL04224, See Image</v>
      </c>
      <c r="JK393" t="str">
        <v>OL04374</v>
      </c>
      <c r="JL393" t="str">
        <v>OL04375, Section M-M</v>
      </c>
      <c r="JM393" t="str">
        <v>OL04376, Section M-M</v>
      </c>
      <c r="JN393" t="str">
        <v>OL04443</v>
      </c>
      <c r="JO393" t="str">
        <v>OL04444</v>
      </c>
      <c r="JP393" t="str">
        <v>One side of slot</v>
      </c>
      <c r="JQ393" t="str">
        <v>Other side of slot</v>
      </c>
      <c r="JR393" t="str">
        <v>Out of center more than .002 = Fail</v>
      </c>
      <c r="JS393" t="str">
        <v>Out of center more than.002 = Fail</v>
      </c>
      <c r="JT393" t="str">
        <v>Overlay OL02713</v>
      </c>
    </row>
    <row r="394" spans="1:280">
      <c r="A394" s="74" t="s">
        <v>795</v>
      </c>
      <c r="C394" s="74" t="str" cm="1">
        <f t="array" ref="C394:JT394">TRANSPOSE(_xlfn._xlws.SORT(_xlfn._xlws.FILTER($A$2:$A$279,ISNUMBER(SEARCH('Prt. Lib. &amp; Routine, Table'!M401,$A$2:$A$279)),"not found")))</f>
        <v xml:space="preserve"> 'C', Whirl Blank</v>
      </c>
      <c r="D394" t="str">
        <v xml:space="preserve"> See Image, Constrained</v>
      </c>
      <c r="E394" t="str">
        <v>(.04 to .12 range = Pass)</v>
      </c>
      <c r="F394" t="str">
        <v>(.042 FULL) Go Pin Seat Fully</v>
      </c>
      <c r="G394" t="str">
        <v>(B), Mfg. Tol.</v>
      </c>
      <c r="H394" t="str">
        <v>(B), O.A.L.</v>
      </c>
      <c r="I394" t="str">
        <v>.001 or less =Pass</v>
      </c>
      <c r="J394" t="str">
        <v>.001 or less out of center = Pass</v>
      </c>
      <c r="K394" t="str">
        <v>.002 or Less = Pass</v>
      </c>
      <c r="L394" t="str">
        <v>.002 or Less out of center = Pass</v>
      </c>
      <c r="M394" t="str">
        <v>.005 to .015 = Pass</v>
      </c>
      <c r="N394" t="str">
        <v>.0125 Mean, Section</v>
      </c>
      <c r="O394" t="str">
        <v>.025 or Less in X &amp; Y=Pass</v>
      </c>
      <c r="P394" t="str">
        <v>.038 Mean</v>
      </c>
      <c r="Q394" t="str">
        <v>.063 MM = .0024 IN, See Image</v>
      </c>
      <c r="R394" t="str">
        <v>.063MM = .0024"</v>
      </c>
      <c r="S394" t="str">
        <v>.243 NO-GO, Unconstrained, Must Not Start</v>
      </c>
      <c r="T394" t="str">
        <v>@ Back Face &amp; ID, No Raised Edge</v>
      </c>
      <c r="U394" t="str">
        <v>@ Back Face &amp; OD, No Raised Edge</v>
      </c>
      <c r="V394" t="str">
        <v>@ ID &amp; FACE</v>
      </c>
      <c r="W394" t="str">
        <v>@ OD &amp; BACK FACE</v>
      </c>
      <c r="X394" t="str">
        <v>@ OD &amp; FACE</v>
      </c>
      <c r="Y394" t="str">
        <v>Across from slot</v>
      </c>
      <c r="Z394" t="str">
        <v>All Edge Breaks</v>
      </c>
      <c r="AA394" t="str">
        <v>Attached to bar stock</v>
      </c>
      <c r="AB394" t="str">
        <v xml:space="preserve">Back Turn Fillet Rad. </v>
      </c>
      <c r="AC394" t="str">
        <v>Balloon 1 (DWG FRM0105 Page 2, NV-27)</v>
      </c>
      <c r="AD394" t="str">
        <v>Balloon 1 (DWG FRM0105, NV-30)</v>
      </c>
      <c r="AE394" t="str">
        <v>Balloon 1 (P# 9890002-20) OL00429/A</v>
      </c>
      <c r="AF394" t="str">
        <v>Balloon 1, DWG#FRM0105</v>
      </c>
      <c r="AG394" t="str">
        <v>Balloon 11, See Image</v>
      </c>
      <c r="AH394" t="str">
        <v xml:space="preserve">Balloon 2 (DWG FRM0105 Page 2, NV-27) </v>
      </c>
      <c r="AI394" t="str">
        <v>Balloon 2 (DWG FRM0105, NV-30)</v>
      </c>
      <c r="AJ394" t="str">
        <v>Balloon 2 (P# 9890002-20)</v>
      </c>
      <c r="AK394" t="str">
        <v>Balloon 2, DWG#FRM0105</v>
      </c>
      <c r="AL394" t="str">
        <v>Balloon 2, DWG#FRM0105, See Image</v>
      </c>
      <c r="AM394" t="str">
        <v>Balloon 3 (DWG FRM0105, NV-30 Minor)</v>
      </c>
      <c r="AN394" t="str">
        <v>Balloon 3 (DWG FRM0105, NV-30)</v>
      </c>
      <c r="AO394" t="str">
        <v>Balloon 3 (P# 9890002-20)</v>
      </c>
      <c r="AP394" t="str">
        <v>Balloon 4</v>
      </c>
      <c r="AQ394" t="str">
        <v>Balloon 4 (P# 9890002-20)</v>
      </c>
      <c r="AR394" t="str">
        <v>Below Middle Band</v>
      </c>
      <c r="AS394" t="str">
        <v>Best Fit Pin, .003 or Less =Pass</v>
      </c>
      <c r="AT394" t="str">
        <v>Blank</v>
      </c>
      <c r="AU394" t="str">
        <v>Blank Turn Maj.</v>
      </c>
      <c r="AV394" t="str">
        <v>Blank Turn Maj. Mill Flt., OL4172</v>
      </c>
      <c r="AW394" t="str">
        <v>Blank Without .010 Slots</v>
      </c>
      <c r="AX394" t="str">
        <v>Blank Without .010 Slots, Section</v>
      </c>
      <c r="AY394" t="str">
        <v>Blank without thread</v>
      </c>
      <c r="AZ394" t="str">
        <v xml:space="preserve">Blank, Center of V Grv. </v>
      </c>
      <c r="BA394" t="str">
        <v>Blank, Check R adjacent Balloon 17</v>
      </c>
      <c r="BB394" t="str">
        <v>Blank, EXT. Feature</v>
      </c>
      <c r="BC394" t="str">
        <v>Blank, See Image, OL04335</v>
      </c>
      <c r="BD394" t="str">
        <v>Blank, See Image, OL04336</v>
      </c>
      <c r="BE394" t="str">
        <v xml:space="preserve">Blank, Thrd. </v>
      </c>
      <c r="BF394" t="str">
        <v>Blank, Turn Tip</v>
      </c>
      <c r="BG394" t="str">
        <v>Blank, Without Thrd.</v>
      </c>
      <c r="BH394" t="str">
        <v>Blank, Without Thread</v>
      </c>
      <c r="BI394" t="str">
        <v xml:space="preserve">Blunt Start Blend to Minor </v>
      </c>
      <c r="BJ394" t="str">
        <v>Calc., Use Go HEX</v>
      </c>
      <c r="BK394" t="str">
        <v>Can't dig into OD</v>
      </c>
      <c r="BL394" t="str">
        <v>Carbide Gauge</v>
      </c>
      <c r="BM394" t="str">
        <v xml:space="preserve">Center of V Grv. </v>
      </c>
      <c r="BN394" t="str">
        <v>Centered Less than .03 = Pass</v>
      </c>
      <c r="BO394" t="str">
        <v>Centered within .0005 or Less = Pass</v>
      </c>
      <c r="BP394" t="str">
        <v>Centered within .001 or Less = Pass</v>
      </c>
      <c r="BQ394" t="str">
        <v>Centered within .0254 or Less = Pass</v>
      </c>
      <c r="BR394" t="str">
        <v>Check close to Rod Slot</v>
      </c>
      <c r="BS394" t="str">
        <v>Check every other hole</v>
      </c>
      <c r="BT394" t="str">
        <v>Check Go over full length of slot.</v>
      </c>
      <c r="BU394" t="str">
        <v>Check Near Closed End</v>
      </c>
      <c r="BV394" t="str">
        <v>Check per Print View, Away from Rod Slot</v>
      </c>
      <c r="BW394" t="str">
        <v>Check to Balloon 30 Go Pin</v>
      </c>
      <c r="BX394" t="str">
        <v>Check with .2705 SET Pin Inside Part</v>
      </c>
      <c r="BY394" t="str">
        <v>Check with Hex Up</v>
      </c>
      <c r="BZ394" t="str">
        <v>CMM Blank</v>
      </c>
      <c r="CA394" t="str">
        <v>Confirm Full Radius</v>
      </c>
      <c r="CB394" t="str">
        <v>Constrained in fixture</v>
      </c>
      <c r="CC394" t="str">
        <v>Constrained with Ring</v>
      </c>
      <c r="CD394" t="str">
        <v>Constrained, See Image</v>
      </c>
      <c r="CE394" t="str">
        <v>Dim. "A"</v>
      </c>
      <c r="CF394" t="str">
        <v>Dim. "B"</v>
      </c>
      <c r="CG394" t="str">
        <v>Dim. "C"</v>
      </c>
      <c r="CH394" t="str">
        <v>Dim. "D", Whirl Blank</v>
      </c>
      <c r="CI394" t="str">
        <v>Dim. "G"</v>
      </c>
      <c r="CJ394" t="str">
        <v>Dim. E, Blank Turn Maj. &amp;  Mill Flt</v>
      </c>
      <c r="CK394" t="str">
        <v>Dim. E, Blank Turn Maj.&amp;  Mill Flt</v>
      </c>
      <c r="CL394" t="str">
        <v>Dim. H, Whirl Blank</v>
      </c>
      <c r="CM394" t="str">
        <v>Dim. J, 'Blank Turn Maj. &amp; Whirl Blank</v>
      </c>
      <c r="CN394" t="str">
        <v>Disk Drop Indicator Tip</v>
      </c>
      <c r="CO394" t="str">
        <v>DWG 100448-15, Balloon F_1</v>
      </c>
      <c r="CP394" t="str">
        <v>DWG 100448-15, OL02571</v>
      </c>
      <c r="CQ394" t="str">
        <v>DWG 100448-41</v>
      </c>
      <c r="CR394" t="str">
        <v>DWG 9890040, (10E),Section Part, OL01139</v>
      </c>
      <c r="CS394" t="str">
        <v>DWG 9890040, (10E),Section, OL01139</v>
      </c>
      <c r="CT394" t="str">
        <v>DWG 9890040, (11E)</v>
      </c>
      <c r="CU394" t="str">
        <v>DWG 9890040, (11E), Pins with Flats</v>
      </c>
      <c r="CV394" t="str">
        <v>DWG 9890040, (12E),  Pass=.002 or less</v>
      </c>
      <c r="CW394" t="str">
        <v>DWG 9890040, (12E), See Image</v>
      </c>
      <c r="CX394" t="str">
        <v>DWG 9890040, (1E), OL01431</v>
      </c>
      <c r="CY394" t="str">
        <v>DWG 9890040, (1E), OL01432</v>
      </c>
      <c r="CZ394" t="str">
        <v>DWG 9890040, (2E), OL01432</v>
      </c>
      <c r="DA394" t="str">
        <v>DWG 9890040, (3E)</v>
      </c>
      <c r="DB394" t="str">
        <v>DWG 9890040, (4E)</v>
      </c>
      <c r="DC394" t="str">
        <v>DWG 9890040, (5E), OL02336</v>
      </c>
      <c r="DD394" t="str">
        <v>DWG 9890040, (6E)</v>
      </c>
      <c r="DE394" t="str">
        <v>DWG 9890040, (7E)</v>
      </c>
      <c r="DF394" t="str">
        <v>DWG 9890040, (8E), OL01433</v>
      </c>
      <c r="DG394" t="str">
        <v>DWG 9890040, (8E), OL01433, Section</v>
      </c>
      <c r="DH394" t="str">
        <v>DWG 9890040, (9E), Close to Rod Slot</v>
      </c>
      <c r="DI394" t="str">
        <v>DWG 9890040, (9E),Close to Rod Slot</v>
      </c>
      <c r="DJ394" t="str">
        <v>DWG FRM0105 PAGE 2</v>
      </c>
      <c r="DK394" t="str">
        <v>DWG# 100448-41</v>
      </c>
      <c r="DL394" t="str">
        <v>DWG# 100448-44</v>
      </c>
      <c r="DM394" t="str">
        <v>DWG# 9890003  (1), Section OL00436/A</v>
      </c>
      <c r="DN394" t="str">
        <v>DWG# 9890003 (3), Ring Gauge Constrained</v>
      </c>
      <c r="DO394" t="str">
        <v>DWG# 9890003 (4), Section</v>
      </c>
      <c r="DP394" t="str">
        <v>DWG#100448-26, Balloon 1K, OL02350</v>
      </c>
      <c r="DQ394" t="str">
        <v>DWG#100448-26, Balloon 2K, OL02350</v>
      </c>
      <c r="DR394" t="str">
        <v>DWG#100448-26, Balloon 3K, OL02363</v>
      </c>
      <c r="DS394" t="str">
        <v>DWG#100448-26, Balloon 4K</v>
      </c>
      <c r="DT394" t="str">
        <v>DWG#100448-26, Balloon 5K, Section</v>
      </c>
      <c r="DU394" t="str">
        <v>DWG#100448-26, Balloon 6K</v>
      </c>
      <c r="DV394" t="str">
        <v>DWG#100448-26, Balloon 7K, Section</v>
      </c>
      <c r="DW394" t="str">
        <v>DWG#100448-26, Mfg. Tol.</v>
      </c>
      <c r="DX394" t="str">
        <v>DWG#9890003 (2) Ring Gauge Constrained</v>
      </c>
      <c r="DY394" t="str">
        <v>DWG#9890044</v>
      </c>
      <c r="DZ394" t="str">
        <v>DWG#9890044 .1985 to .2005=Pass</v>
      </c>
      <c r="EA394" t="str">
        <v>DWG#9890044 Overlay OL02441</v>
      </c>
      <c r="EB394" t="str">
        <v>DWG#9890044, OL02441</v>
      </c>
      <c r="EC394" t="str">
        <v>DWG#FRM0105</v>
      </c>
      <c r="ED394" t="str">
        <v>EXT.</v>
      </c>
      <c r="EE394" t="str">
        <v>EXT. Section, OL02460</v>
      </c>
      <c r="EF394" t="str">
        <v>EXT., OL04223</v>
      </c>
      <c r="EG394" t="str">
        <v>Flat Drop Indicator Tip</v>
      </c>
      <c r="EH394" t="str">
        <v>Full Go Pin, No Light, at Radius</v>
      </c>
      <c r="EI394" t="str">
        <v>Function Check</v>
      </c>
      <c r="EJ394" t="str">
        <v>GO Function Gauge</v>
      </c>
      <c r="EK394" t="str">
        <v>Go Gauge for Balloon 1 &amp; 4</v>
      </c>
      <c r="EL394" t="str">
        <v>Go Pin must pass through</v>
      </c>
      <c r="EM394" t="str">
        <v>Greater than .005 = Fail, Section</v>
      </c>
      <c r="EN394" t="str">
        <v>Greater than .025 out of center = Fail</v>
      </c>
      <c r="EO394" t="str">
        <v>Greater than 2.6 = Pass</v>
      </c>
      <c r="EP394" t="str">
        <v>Green = Pass, Red = Fail</v>
      </c>
      <c r="EQ394" t="str">
        <v>Hex Depth</v>
      </c>
      <c r="ER394" t="str">
        <v>Hex Minor</v>
      </c>
      <c r="ES394" t="str">
        <v>Hole Dia.</v>
      </c>
      <c r="ET394" t="str">
        <v>ID Sphere Finish</v>
      </c>
      <c r="EU394" t="str">
        <v>ID/OD Both Sides, Diff. .002 or less = Pass</v>
      </c>
      <c r="EV394" t="str">
        <v>If Looks Big, Section</v>
      </c>
      <c r="EW394" t="str">
        <v>If Looks Small, Section</v>
      </c>
      <c r="EX394" t="str">
        <v>Insp. Close to Break Away, Mfg.Tol.</v>
      </c>
      <c r="EY394" t="str">
        <v>INT.</v>
      </c>
      <c r="EZ394" t="str">
        <v>INT. Section, OL02460</v>
      </c>
      <c r="FA394" t="str">
        <v>INT., OL04223</v>
      </c>
      <c r="FB394" t="str">
        <v>Intersect. of 7.7 &amp; R0.10</v>
      </c>
      <c r="FC394" t="str">
        <v>Intersect. of 8.79 and R.25 MAX</v>
      </c>
      <c r="FD394" t="str">
        <v>Keep Ind. Tip away from corner</v>
      </c>
      <c r="FE394" t="str">
        <v>L31</v>
      </c>
      <c r="FF394" t="str">
        <v>Laser Mark</v>
      </c>
      <c r="FG394" t="str">
        <v>LASER PER NOTE 4</v>
      </c>
      <c r="FH394" t="str">
        <v>LASER PER NOTE 4, Final Check 1 only</v>
      </c>
      <c r="FI394" t="str">
        <v>Less than .002 out of center = Pass</v>
      </c>
      <c r="FJ394" t="str">
        <v>Less than 2.75 = Pass, Section</v>
      </c>
      <c r="FK394" t="str">
        <v>List as pin. Not Calibrated</v>
      </c>
      <c r="FL394" t="str">
        <v>M9 X 1.25 BUTT See Comment Image</v>
      </c>
      <c r="FM394" t="str">
        <v>Manual Section</v>
      </c>
      <c r="FN394" t="str">
        <v>Max Deep .241 NO-GO =.42</v>
      </c>
      <c r="FO394" t="str">
        <v>MAX Depth of (Note 7) .241 NO-GO Pin</v>
      </c>
      <c r="FP394" t="str">
        <v>Measure from Blue Line, See Image</v>
      </c>
      <c r="FQ394" t="str">
        <v>Measure Width of Blue Area, See Image</v>
      </c>
      <c r="FR394" t="str">
        <v>Mfg. Tol</v>
      </c>
      <c r="FS394" t="str">
        <v>Mfg. Tol, See Image</v>
      </c>
      <c r="FT394" t="str">
        <v>Mfg. Tol.</v>
      </c>
      <c r="FU394" t="str">
        <v>Mfg. Tol. "A"</v>
      </c>
      <c r="FV394" t="str">
        <v>Mfg. Tol. (Zero on Gauge Full Dia. Lead)</v>
      </c>
      <c r="FW394" t="str">
        <v>Mfg. Tol. Balloon 11, See Image</v>
      </c>
      <c r="FX394" t="str">
        <v>Mfg. Tol. Balloon 4</v>
      </c>
      <c r="FY394" t="str">
        <v>Mfg. Tol. Balloon 7</v>
      </c>
      <c r="FZ394" t="str">
        <v xml:space="preserve">Mfg. Tol. C-Bore Face (Ballo 28) </v>
      </c>
      <c r="GA394" t="str">
        <v>Mfg. Tol. Section</v>
      </c>
      <c r="GB394" t="str">
        <v>Mfg. Tol. See Image</v>
      </c>
      <c r="GC394" t="str">
        <v>Mfg. Tol., 3 Places, Record MAX</v>
      </c>
      <c r="GD394" t="str">
        <v>Mfg. Tol., Balloon 11</v>
      </c>
      <c r="GE394" t="str">
        <v>Mfg. Tol., Balloon 7</v>
      </c>
      <c r="GF394" t="str">
        <v>Mfg. Tol., Blank</v>
      </c>
      <c r="GG394" t="str">
        <v>Mfg. Tol., Blank, Balloon 12</v>
      </c>
      <c r="GH394" t="str">
        <v>Mfg. Tol., Blend to SØ.320</v>
      </c>
      <c r="GI394" t="str">
        <v>Mfg. Tol., Calculation</v>
      </c>
      <c r="GJ394" t="str">
        <v>Mfg. Tol., For Mill Fixture</v>
      </c>
      <c r="GK394" t="str">
        <v>Mfg. Tol., L32</v>
      </c>
      <c r="GL394" t="str">
        <v>Mfg. Tol., L33</v>
      </c>
      <c r="GM394" t="str">
        <v>Mfg. Tol., No Tool Marks</v>
      </c>
      <c r="GN394" t="str">
        <v>Mfg. Tol., OL03361</v>
      </c>
      <c r="GO394" t="str">
        <v>Mfg. Tol., Record off center value</v>
      </c>
      <c r="GP394" t="str">
        <v>Mfg. Tol., Same 3 Places, Record MIN</v>
      </c>
      <c r="GQ394" t="str">
        <v>Mfg. Tol., Section</v>
      </c>
      <c r="GR394" t="str">
        <v>Mfg. Tol., Section B-B</v>
      </c>
      <c r="GS394" t="str">
        <v>Mfg. Tol., Section, OL03361</v>
      </c>
      <c r="GT394" t="str">
        <v>Mfg. Tol., Section, Per Note 2</v>
      </c>
      <c r="GU394" t="str">
        <v>Mfg. Tol., See Image</v>
      </c>
      <c r="GV394" t="str">
        <v>Mfg. Tol., See Image, Bore in Blue</v>
      </c>
      <c r="GW394" t="str">
        <v>Mfg. Tol., See Image, Hook Tip</v>
      </c>
      <c r="GX394" t="str">
        <v>Mfg. Tol., Sharp Okay No Burr</v>
      </c>
      <c r="GY394" t="str">
        <v>Mfg. Tol., Threadless Blank</v>
      </c>
      <c r="GZ394" t="str">
        <v>Mfg.Tol.</v>
      </c>
      <c r="HA394" t="str">
        <v>Mgf. To., T.S.C.</v>
      </c>
      <c r="HB394" t="str">
        <v>Milled Feature</v>
      </c>
      <c r="HC394" t="str">
        <v>Milled Feature, OL04045</v>
      </c>
      <c r="HD394" t="str">
        <v>More than .0005 out of center = Fail</v>
      </c>
      <c r="HE394" t="str">
        <v>Must Pass Through</v>
      </c>
      <c r="HF394" t="str">
        <v>Must pass through gauge</v>
      </c>
      <c r="HG394" t="str">
        <v>Must Pass Through Go Gauge</v>
      </c>
      <c r="HH394" t="str">
        <v>Must Pass, See Image.</v>
      </c>
      <c r="HI394" t="str">
        <v>NA</v>
      </c>
      <c r="HJ394" t="str">
        <v>Narrow Area</v>
      </c>
      <c r="HK394" t="str">
        <v>Near Balloon 21</v>
      </c>
      <c r="HL394" t="str">
        <v>Near Datum B</v>
      </c>
      <c r="HM394" t="str">
        <v>Neck Dia.</v>
      </c>
      <c r="HN394" t="str">
        <v>Neck to Head Rad.</v>
      </c>
      <c r="HO394" t="str">
        <v>No Copper Deposits Allowed</v>
      </c>
      <c r="HP394" t="str">
        <v>No Section</v>
      </c>
      <c r="HQ394" t="str">
        <v>No Section, .01 to .014 = Pass</v>
      </c>
      <c r="HR394" t="str">
        <v>No Section, Rotate Part</v>
      </c>
      <c r="HS394" t="str">
        <v>No Section, See Image</v>
      </c>
      <c r="HT394" t="str">
        <v>No Slot, Section B-B</v>
      </c>
      <c r="HU394" t="str">
        <v>No visual step = Pass</v>
      </c>
      <c r="HV394" t="str">
        <v>Not to exceed .95 Deep</v>
      </c>
      <c r="HW394" t="str">
        <v>Note 1</v>
      </c>
      <c r="HX394" t="str">
        <v>OL00333/A</v>
      </c>
      <c r="HY394" t="str">
        <v>OL00519</v>
      </c>
      <c r="HZ394" t="str">
        <v>OL00520</v>
      </c>
      <c r="IA394" t="str">
        <v>OL00529</v>
      </c>
      <c r="IB394" t="str">
        <v>OL00542</v>
      </c>
      <c r="IC394" t="str">
        <v>OL00724</v>
      </c>
      <c r="ID394" t="str">
        <v>OL01250</v>
      </c>
      <c r="IE394" t="str">
        <v>OL01869, Threadless Blank</v>
      </c>
      <c r="IF394" t="str">
        <v>OL01870, Section</v>
      </c>
      <c r="IG394" t="str">
        <v>OL02255</v>
      </c>
      <c r="IH394" t="str">
        <v>OL02255, Mfg. Tol.</v>
      </c>
      <c r="II394" t="str">
        <v>OL02302</v>
      </c>
      <c r="IJ394" t="str">
        <v xml:space="preserve">OL02318  needed per image instructions </v>
      </c>
      <c r="IK394" t="str">
        <v>OL02556</v>
      </c>
      <c r="IL394" t="str">
        <v>OL02557</v>
      </c>
      <c r="IM394" t="str">
        <v>OL02567</v>
      </c>
      <c r="IN394" t="str">
        <v>OL02653</v>
      </c>
      <c r="IO394" t="str">
        <v>OL02718</v>
      </c>
      <c r="IP394" t="str">
        <v>OL02841</v>
      </c>
      <c r="IQ394" t="str">
        <v>OL02842</v>
      </c>
      <c r="IR394" t="str">
        <v>OL02844</v>
      </c>
      <c r="IS394" t="str">
        <v>OL02871</v>
      </c>
      <c r="IT394" t="str">
        <v>OL02887</v>
      </c>
      <c r="IU394" t="str">
        <v>OL03766</v>
      </c>
      <c r="IV394" t="str">
        <v>OL03868</v>
      </c>
      <c r="IW394" t="str">
        <v>OL03869</v>
      </c>
      <c r="IX394" t="str">
        <v>OL03870</v>
      </c>
      <c r="IY394" t="str">
        <v>OL03873, DWG# 100448-44</v>
      </c>
      <c r="IZ394" t="str">
        <v>OL03949</v>
      </c>
      <c r="JA394" t="str">
        <v xml:space="preserve">OL04043, Section </v>
      </c>
      <c r="JB394" t="str">
        <v xml:space="preserve">OL04044, Section </v>
      </c>
      <c r="JC394" t="str">
        <v>OL04045</v>
      </c>
      <c r="JD394" t="str">
        <v>OL04045, Milled Feature</v>
      </c>
      <c r="JE394" t="str">
        <v>OL04063</v>
      </c>
      <c r="JF394" t="str">
        <v>OL04064</v>
      </c>
      <c r="JG394" t="str">
        <v>OL04065</v>
      </c>
      <c r="JH394" t="str">
        <v>OL04181</v>
      </c>
      <c r="JI394" t="str">
        <v>OL04218</v>
      </c>
      <c r="JJ394" t="str">
        <v>OL04224, See Image</v>
      </c>
      <c r="JK394" t="str">
        <v>OL04374</v>
      </c>
      <c r="JL394" t="str">
        <v>OL04375, Section M-M</v>
      </c>
      <c r="JM394" t="str">
        <v>OL04376, Section M-M</v>
      </c>
      <c r="JN394" t="str">
        <v>OL04443</v>
      </c>
      <c r="JO394" t="str">
        <v>OL04444</v>
      </c>
      <c r="JP394" t="str">
        <v>One side of slot</v>
      </c>
      <c r="JQ394" t="str">
        <v>Other side of slot</v>
      </c>
      <c r="JR394" t="str">
        <v>Out of center more than .002 = Fail</v>
      </c>
      <c r="JS394" t="str">
        <v>Out of center more than.002 = Fail</v>
      </c>
      <c r="JT394" t="str">
        <v>Overlay OL02713</v>
      </c>
    </row>
    <row r="395" spans="1:280">
      <c r="A395" s="74" t="s">
        <v>796</v>
      </c>
      <c r="C395" s="74" t="str" cm="1">
        <f t="array" ref="C395:JT395">TRANSPOSE(_xlfn._xlws.SORT(_xlfn._xlws.FILTER($A$2:$A$279,ISNUMBER(SEARCH('Prt. Lib. &amp; Routine, Table'!M402,$A$2:$A$279)),"not found")))</f>
        <v xml:space="preserve"> 'C', Whirl Blank</v>
      </c>
      <c r="D395" t="str">
        <v xml:space="preserve"> See Image, Constrained</v>
      </c>
      <c r="E395" t="str">
        <v>(.04 to .12 range = Pass)</v>
      </c>
      <c r="F395" t="str">
        <v>(.042 FULL) Go Pin Seat Fully</v>
      </c>
      <c r="G395" t="str">
        <v>(B), Mfg. Tol.</v>
      </c>
      <c r="H395" t="str">
        <v>(B), O.A.L.</v>
      </c>
      <c r="I395" t="str">
        <v>.001 or less =Pass</v>
      </c>
      <c r="J395" t="str">
        <v>.001 or less out of center = Pass</v>
      </c>
      <c r="K395" t="str">
        <v>.002 or Less = Pass</v>
      </c>
      <c r="L395" t="str">
        <v>.002 or Less out of center = Pass</v>
      </c>
      <c r="M395" t="str">
        <v>.005 to .015 = Pass</v>
      </c>
      <c r="N395" t="str">
        <v>.0125 Mean, Section</v>
      </c>
      <c r="O395" t="str">
        <v>.025 or Less in X &amp; Y=Pass</v>
      </c>
      <c r="P395" t="str">
        <v>.038 Mean</v>
      </c>
      <c r="Q395" t="str">
        <v>.063 MM = .0024 IN, See Image</v>
      </c>
      <c r="R395" t="str">
        <v>.063MM = .0024"</v>
      </c>
      <c r="S395" t="str">
        <v>.243 NO-GO, Unconstrained, Must Not Start</v>
      </c>
      <c r="T395" t="str">
        <v>@ Back Face &amp; ID, No Raised Edge</v>
      </c>
      <c r="U395" t="str">
        <v>@ Back Face &amp; OD, No Raised Edge</v>
      </c>
      <c r="V395" t="str">
        <v>@ ID &amp; FACE</v>
      </c>
      <c r="W395" t="str">
        <v>@ OD &amp; BACK FACE</v>
      </c>
      <c r="X395" t="str">
        <v>@ OD &amp; FACE</v>
      </c>
      <c r="Y395" t="str">
        <v>Across from slot</v>
      </c>
      <c r="Z395" t="str">
        <v>All Edge Breaks</v>
      </c>
      <c r="AA395" t="str">
        <v>Attached to bar stock</v>
      </c>
      <c r="AB395" t="str">
        <v xml:space="preserve">Back Turn Fillet Rad. </v>
      </c>
      <c r="AC395" t="str">
        <v>Balloon 1 (DWG FRM0105 Page 2, NV-27)</v>
      </c>
      <c r="AD395" t="str">
        <v>Balloon 1 (DWG FRM0105, NV-30)</v>
      </c>
      <c r="AE395" t="str">
        <v>Balloon 1 (P# 9890002-20) OL00429/A</v>
      </c>
      <c r="AF395" t="str">
        <v>Balloon 1, DWG#FRM0105</v>
      </c>
      <c r="AG395" t="str">
        <v>Balloon 11, See Image</v>
      </c>
      <c r="AH395" t="str">
        <v xml:space="preserve">Balloon 2 (DWG FRM0105 Page 2, NV-27) </v>
      </c>
      <c r="AI395" t="str">
        <v>Balloon 2 (DWG FRM0105, NV-30)</v>
      </c>
      <c r="AJ395" t="str">
        <v>Balloon 2 (P# 9890002-20)</v>
      </c>
      <c r="AK395" t="str">
        <v>Balloon 2, DWG#FRM0105</v>
      </c>
      <c r="AL395" t="str">
        <v>Balloon 2, DWG#FRM0105, See Image</v>
      </c>
      <c r="AM395" t="str">
        <v>Balloon 3 (DWG FRM0105, NV-30 Minor)</v>
      </c>
      <c r="AN395" t="str">
        <v>Balloon 3 (DWG FRM0105, NV-30)</v>
      </c>
      <c r="AO395" t="str">
        <v>Balloon 3 (P# 9890002-20)</v>
      </c>
      <c r="AP395" t="str">
        <v>Balloon 4</v>
      </c>
      <c r="AQ395" t="str">
        <v>Balloon 4 (P# 9890002-20)</v>
      </c>
      <c r="AR395" t="str">
        <v>Below Middle Band</v>
      </c>
      <c r="AS395" t="str">
        <v>Best Fit Pin, .003 or Less =Pass</v>
      </c>
      <c r="AT395" t="str">
        <v>Blank</v>
      </c>
      <c r="AU395" t="str">
        <v>Blank Turn Maj.</v>
      </c>
      <c r="AV395" t="str">
        <v>Blank Turn Maj. Mill Flt., OL4172</v>
      </c>
      <c r="AW395" t="str">
        <v>Blank Without .010 Slots</v>
      </c>
      <c r="AX395" t="str">
        <v>Blank Without .010 Slots, Section</v>
      </c>
      <c r="AY395" t="str">
        <v>Blank without thread</v>
      </c>
      <c r="AZ395" t="str">
        <v xml:space="preserve">Blank, Center of V Grv. </v>
      </c>
      <c r="BA395" t="str">
        <v>Blank, Check R adjacent Balloon 17</v>
      </c>
      <c r="BB395" t="str">
        <v>Blank, EXT. Feature</v>
      </c>
      <c r="BC395" t="str">
        <v>Blank, See Image, OL04335</v>
      </c>
      <c r="BD395" t="str">
        <v>Blank, See Image, OL04336</v>
      </c>
      <c r="BE395" t="str">
        <v xml:space="preserve">Blank, Thrd. </v>
      </c>
      <c r="BF395" t="str">
        <v>Blank, Turn Tip</v>
      </c>
      <c r="BG395" t="str">
        <v>Blank, Without Thrd.</v>
      </c>
      <c r="BH395" t="str">
        <v>Blank, Without Thread</v>
      </c>
      <c r="BI395" t="str">
        <v xml:space="preserve">Blunt Start Blend to Minor </v>
      </c>
      <c r="BJ395" t="str">
        <v>Calc., Use Go HEX</v>
      </c>
      <c r="BK395" t="str">
        <v>Can't dig into OD</v>
      </c>
      <c r="BL395" t="str">
        <v>Carbide Gauge</v>
      </c>
      <c r="BM395" t="str">
        <v xml:space="preserve">Center of V Grv. </v>
      </c>
      <c r="BN395" t="str">
        <v>Centered Less than .03 = Pass</v>
      </c>
      <c r="BO395" t="str">
        <v>Centered within .0005 or Less = Pass</v>
      </c>
      <c r="BP395" t="str">
        <v>Centered within .001 or Less = Pass</v>
      </c>
      <c r="BQ395" t="str">
        <v>Centered within .0254 or Less = Pass</v>
      </c>
      <c r="BR395" t="str">
        <v>Check close to Rod Slot</v>
      </c>
      <c r="BS395" t="str">
        <v>Check every other hole</v>
      </c>
      <c r="BT395" t="str">
        <v>Check Go over full length of slot.</v>
      </c>
      <c r="BU395" t="str">
        <v>Check Near Closed End</v>
      </c>
      <c r="BV395" t="str">
        <v>Check per Print View, Away from Rod Slot</v>
      </c>
      <c r="BW395" t="str">
        <v>Check to Balloon 30 Go Pin</v>
      </c>
      <c r="BX395" t="str">
        <v>Check with .2705 SET Pin Inside Part</v>
      </c>
      <c r="BY395" t="str">
        <v>Check with Hex Up</v>
      </c>
      <c r="BZ395" t="str">
        <v>CMM Blank</v>
      </c>
      <c r="CA395" t="str">
        <v>Confirm Full Radius</v>
      </c>
      <c r="CB395" t="str">
        <v>Constrained in fixture</v>
      </c>
      <c r="CC395" t="str">
        <v>Constrained with Ring</v>
      </c>
      <c r="CD395" t="str">
        <v>Constrained, See Image</v>
      </c>
      <c r="CE395" t="str">
        <v>Dim. "A"</v>
      </c>
      <c r="CF395" t="str">
        <v>Dim. "B"</v>
      </c>
      <c r="CG395" t="str">
        <v>Dim. "C"</v>
      </c>
      <c r="CH395" t="str">
        <v>Dim. "D", Whirl Blank</v>
      </c>
      <c r="CI395" t="str">
        <v>Dim. "G"</v>
      </c>
      <c r="CJ395" t="str">
        <v>Dim. E, Blank Turn Maj. &amp;  Mill Flt</v>
      </c>
      <c r="CK395" t="str">
        <v>Dim. E, Blank Turn Maj.&amp;  Mill Flt</v>
      </c>
      <c r="CL395" t="str">
        <v>Dim. H, Whirl Blank</v>
      </c>
      <c r="CM395" t="str">
        <v>Dim. J, 'Blank Turn Maj. &amp; Whirl Blank</v>
      </c>
      <c r="CN395" t="str">
        <v>Disk Drop Indicator Tip</v>
      </c>
      <c r="CO395" t="str">
        <v>DWG 100448-15, Balloon F_1</v>
      </c>
      <c r="CP395" t="str">
        <v>DWG 100448-15, OL02571</v>
      </c>
      <c r="CQ395" t="str">
        <v>DWG 100448-41</v>
      </c>
      <c r="CR395" t="str">
        <v>DWG 9890040, (10E),Section Part, OL01139</v>
      </c>
      <c r="CS395" t="str">
        <v>DWG 9890040, (10E),Section, OL01139</v>
      </c>
      <c r="CT395" t="str">
        <v>DWG 9890040, (11E)</v>
      </c>
      <c r="CU395" t="str">
        <v>DWG 9890040, (11E), Pins with Flats</v>
      </c>
      <c r="CV395" t="str">
        <v>DWG 9890040, (12E),  Pass=.002 or less</v>
      </c>
      <c r="CW395" t="str">
        <v>DWG 9890040, (12E), See Image</v>
      </c>
      <c r="CX395" t="str">
        <v>DWG 9890040, (1E), OL01431</v>
      </c>
      <c r="CY395" t="str">
        <v>DWG 9890040, (1E), OL01432</v>
      </c>
      <c r="CZ395" t="str">
        <v>DWG 9890040, (2E), OL01432</v>
      </c>
      <c r="DA395" t="str">
        <v>DWG 9890040, (3E)</v>
      </c>
      <c r="DB395" t="str">
        <v>DWG 9890040, (4E)</v>
      </c>
      <c r="DC395" t="str">
        <v>DWG 9890040, (5E), OL02336</v>
      </c>
      <c r="DD395" t="str">
        <v>DWG 9890040, (6E)</v>
      </c>
      <c r="DE395" t="str">
        <v>DWG 9890040, (7E)</v>
      </c>
      <c r="DF395" t="str">
        <v>DWG 9890040, (8E), OL01433</v>
      </c>
      <c r="DG395" t="str">
        <v>DWG 9890040, (8E), OL01433, Section</v>
      </c>
      <c r="DH395" t="str">
        <v>DWG 9890040, (9E), Close to Rod Slot</v>
      </c>
      <c r="DI395" t="str">
        <v>DWG 9890040, (9E),Close to Rod Slot</v>
      </c>
      <c r="DJ395" t="str">
        <v>DWG FRM0105 PAGE 2</v>
      </c>
      <c r="DK395" t="str">
        <v>DWG# 100448-41</v>
      </c>
      <c r="DL395" t="str">
        <v>DWG# 100448-44</v>
      </c>
      <c r="DM395" t="str">
        <v>DWG# 9890003  (1), Section OL00436/A</v>
      </c>
      <c r="DN395" t="str">
        <v>DWG# 9890003 (3), Ring Gauge Constrained</v>
      </c>
      <c r="DO395" t="str">
        <v>DWG# 9890003 (4), Section</v>
      </c>
      <c r="DP395" t="str">
        <v>DWG#100448-26, Balloon 1K, OL02350</v>
      </c>
      <c r="DQ395" t="str">
        <v>DWG#100448-26, Balloon 2K, OL02350</v>
      </c>
      <c r="DR395" t="str">
        <v>DWG#100448-26, Balloon 3K, OL02363</v>
      </c>
      <c r="DS395" t="str">
        <v>DWG#100448-26, Balloon 4K</v>
      </c>
      <c r="DT395" t="str">
        <v>DWG#100448-26, Balloon 5K, Section</v>
      </c>
      <c r="DU395" t="str">
        <v>DWG#100448-26, Balloon 6K</v>
      </c>
      <c r="DV395" t="str">
        <v>DWG#100448-26, Balloon 7K, Section</v>
      </c>
      <c r="DW395" t="str">
        <v>DWG#100448-26, Mfg. Tol.</v>
      </c>
      <c r="DX395" t="str">
        <v>DWG#9890003 (2) Ring Gauge Constrained</v>
      </c>
      <c r="DY395" t="str">
        <v>DWG#9890044</v>
      </c>
      <c r="DZ395" t="str">
        <v>DWG#9890044 .1985 to .2005=Pass</v>
      </c>
      <c r="EA395" t="str">
        <v>DWG#9890044 Overlay OL02441</v>
      </c>
      <c r="EB395" t="str">
        <v>DWG#9890044, OL02441</v>
      </c>
      <c r="EC395" t="str">
        <v>DWG#FRM0105</v>
      </c>
      <c r="ED395" t="str">
        <v>EXT.</v>
      </c>
      <c r="EE395" t="str">
        <v>EXT. Section, OL02460</v>
      </c>
      <c r="EF395" t="str">
        <v>EXT., OL04223</v>
      </c>
      <c r="EG395" t="str">
        <v>Flat Drop Indicator Tip</v>
      </c>
      <c r="EH395" t="str">
        <v>Full Go Pin, No Light, at Radius</v>
      </c>
      <c r="EI395" t="str">
        <v>Function Check</v>
      </c>
      <c r="EJ395" t="str">
        <v>GO Function Gauge</v>
      </c>
      <c r="EK395" t="str">
        <v>Go Gauge for Balloon 1 &amp; 4</v>
      </c>
      <c r="EL395" t="str">
        <v>Go Pin must pass through</v>
      </c>
      <c r="EM395" t="str">
        <v>Greater than .005 = Fail, Section</v>
      </c>
      <c r="EN395" t="str">
        <v>Greater than .025 out of center = Fail</v>
      </c>
      <c r="EO395" t="str">
        <v>Greater than 2.6 = Pass</v>
      </c>
      <c r="EP395" t="str">
        <v>Green = Pass, Red = Fail</v>
      </c>
      <c r="EQ395" t="str">
        <v>Hex Depth</v>
      </c>
      <c r="ER395" t="str">
        <v>Hex Minor</v>
      </c>
      <c r="ES395" t="str">
        <v>Hole Dia.</v>
      </c>
      <c r="ET395" t="str">
        <v>ID Sphere Finish</v>
      </c>
      <c r="EU395" t="str">
        <v>ID/OD Both Sides, Diff. .002 or less = Pass</v>
      </c>
      <c r="EV395" t="str">
        <v>If Looks Big, Section</v>
      </c>
      <c r="EW395" t="str">
        <v>If Looks Small, Section</v>
      </c>
      <c r="EX395" t="str">
        <v>Insp. Close to Break Away, Mfg.Tol.</v>
      </c>
      <c r="EY395" t="str">
        <v>INT.</v>
      </c>
      <c r="EZ395" t="str">
        <v>INT. Section, OL02460</v>
      </c>
      <c r="FA395" t="str">
        <v>INT., OL04223</v>
      </c>
      <c r="FB395" t="str">
        <v>Intersect. of 7.7 &amp; R0.10</v>
      </c>
      <c r="FC395" t="str">
        <v>Intersect. of 8.79 and R.25 MAX</v>
      </c>
      <c r="FD395" t="str">
        <v>Keep Ind. Tip away from corner</v>
      </c>
      <c r="FE395" t="str">
        <v>L31</v>
      </c>
      <c r="FF395" t="str">
        <v>Laser Mark</v>
      </c>
      <c r="FG395" t="str">
        <v>LASER PER NOTE 4</v>
      </c>
      <c r="FH395" t="str">
        <v>LASER PER NOTE 4, Final Check 1 only</v>
      </c>
      <c r="FI395" t="str">
        <v>Less than .002 out of center = Pass</v>
      </c>
      <c r="FJ395" t="str">
        <v>Less than 2.75 = Pass, Section</v>
      </c>
      <c r="FK395" t="str">
        <v>List as pin. Not Calibrated</v>
      </c>
      <c r="FL395" t="str">
        <v>M9 X 1.25 BUTT See Comment Image</v>
      </c>
      <c r="FM395" t="str">
        <v>Manual Section</v>
      </c>
      <c r="FN395" t="str">
        <v>Max Deep .241 NO-GO =.42</v>
      </c>
      <c r="FO395" t="str">
        <v>MAX Depth of (Note 7) .241 NO-GO Pin</v>
      </c>
      <c r="FP395" t="str">
        <v>Measure from Blue Line, See Image</v>
      </c>
      <c r="FQ395" t="str">
        <v>Measure Width of Blue Area, See Image</v>
      </c>
      <c r="FR395" t="str">
        <v>Mfg. Tol</v>
      </c>
      <c r="FS395" t="str">
        <v>Mfg. Tol, See Image</v>
      </c>
      <c r="FT395" t="str">
        <v>Mfg. Tol.</v>
      </c>
      <c r="FU395" t="str">
        <v>Mfg. Tol. "A"</v>
      </c>
      <c r="FV395" t="str">
        <v>Mfg. Tol. (Zero on Gauge Full Dia. Lead)</v>
      </c>
      <c r="FW395" t="str">
        <v>Mfg. Tol. Balloon 11, See Image</v>
      </c>
      <c r="FX395" t="str">
        <v>Mfg. Tol. Balloon 4</v>
      </c>
      <c r="FY395" t="str">
        <v>Mfg. Tol. Balloon 7</v>
      </c>
      <c r="FZ395" t="str">
        <v xml:space="preserve">Mfg. Tol. C-Bore Face (Ballo 28) </v>
      </c>
      <c r="GA395" t="str">
        <v>Mfg. Tol. Section</v>
      </c>
      <c r="GB395" t="str">
        <v>Mfg. Tol. See Image</v>
      </c>
      <c r="GC395" t="str">
        <v>Mfg. Tol., 3 Places, Record MAX</v>
      </c>
      <c r="GD395" t="str">
        <v>Mfg. Tol., Balloon 11</v>
      </c>
      <c r="GE395" t="str">
        <v>Mfg. Tol., Balloon 7</v>
      </c>
      <c r="GF395" t="str">
        <v>Mfg. Tol., Blank</v>
      </c>
      <c r="GG395" t="str">
        <v>Mfg. Tol., Blank, Balloon 12</v>
      </c>
      <c r="GH395" t="str">
        <v>Mfg. Tol., Blend to SØ.320</v>
      </c>
      <c r="GI395" t="str">
        <v>Mfg. Tol., Calculation</v>
      </c>
      <c r="GJ395" t="str">
        <v>Mfg. Tol., For Mill Fixture</v>
      </c>
      <c r="GK395" t="str">
        <v>Mfg. Tol., L32</v>
      </c>
      <c r="GL395" t="str">
        <v>Mfg. Tol., L33</v>
      </c>
      <c r="GM395" t="str">
        <v>Mfg. Tol., No Tool Marks</v>
      </c>
      <c r="GN395" t="str">
        <v>Mfg. Tol., OL03361</v>
      </c>
      <c r="GO395" t="str">
        <v>Mfg. Tol., Record off center value</v>
      </c>
      <c r="GP395" t="str">
        <v>Mfg. Tol., Same 3 Places, Record MIN</v>
      </c>
      <c r="GQ395" t="str">
        <v>Mfg. Tol., Section</v>
      </c>
      <c r="GR395" t="str">
        <v>Mfg. Tol., Section B-B</v>
      </c>
      <c r="GS395" t="str">
        <v>Mfg. Tol., Section, OL03361</v>
      </c>
      <c r="GT395" t="str">
        <v>Mfg. Tol., Section, Per Note 2</v>
      </c>
      <c r="GU395" t="str">
        <v>Mfg. Tol., See Image</v>
      </c>
      <c r="GV395" t="str">
        <v>Mfg. Tol., See Image, Bore in Blue</v>
      </c>
      <c r="GW395" t="str">
        <v>Mfg. Tol., See Image, Hook Tip</v>
      </c>
      <c r="GX395" t="str">
        <v>Mfg. Tol., Sharp Okay No Burr</v>
      </c>
      <c r="GY395" t="str">
        <v>Mfg. Tol., Threadless Blank</v>
      </c>
      <c r="GZ395" t="str">
        <v>Mfg.Tol.</v>
      </c>
      <c r="HA395" t="str">
        <v>Mgf. To., T.S.C.</v>
      </c>
      <c r="HB395" t="str">
        <v>Milled Feature</v>
      </c>
      <c r="HC395" t="str">
        <v>Milled Feature, OL04045</v>
      </c>
      <c r="HD395" t="str">
        <v>More than .0005 out of center = Fail</v>
      </c>
      <c r="HE395" t="str">
        <v>Must Pass Through</v>
      </c>
      <c r="HF395" t="str">
        <v>Must pass through gauge</v>
      </c>
      <c r="HG395" t="str">
        <v>Must Pass Through Go Gauge</v>
      </c>
      <c r="HH395" t="str">
        <v>Must Pass, See Image.</v>
      </c>
      <c r="HI395" t="str">
        <v>NA</v>
      </c>
      <c r="HJ395" t="str">
        <v>Narrow Area</v>
      </c>
      <c r="HK395" t="str">
        <v>Near Balloon 21</v>
      </c>
      <c r="HL395" t="str">
        <v>Near Datum B</v>
      </c>
      <c r="HM395" t="str">
        <v>Neck Dia.</v>
      </c>
      <c r="HN395" t="str">
        <v>Neck to Head Rad.</v>
      </c>
      <c r="HO395" t="str">
        <v>No Copper Deposits Allowed</v>
      </c>
      <c r="HP395" t="str">
        <v>No Section</v>
      </c>
      <c r="HQ395" t="str">
        <v>No Section, .01 to .014 = Pass</v>
      </c>
      <c r="HR395" t="str">
        <v>No Section, Rotate Part</v>
      </c>
      <c r="HS395" t="str">
        <v>No Section, See Image</v>
      </c>
      <c r="HT395" t="str">
        <v>No Slot, Section B-B</v>
      </c>
      <c r="HU395" t="str">
        <v>No visual step = Pass</v>
      </c>
      <c r="HV395" t="str">
        <v>Not to exceed .95 Deep</v>
      </c>
      <c r="HW395" t="str">
        <v>Note 1</v>
      </c>
      <c r="HX395" t="str">
        <v>OL00333/A</v>
      </c>
      <c r="HY395" t="str">
        <v>OL00519</v>
      </c>
      <c r="HZ395" t="str">
        <v>OL00520</v>
      </c>
      <c r="IA395" t="str">
        <v>OL00529</v>
      </c>
      <c r="IB395" t="str">
        <v>OL00542</v>
      </c>
      <c r="IC395" t="str">
        <v>OL00724</v>
      </c>
      <c r="ID395" t="str">
        <v>OL01250</v>
      </c>
      <c r="IE395" t="str">
        <v>OL01869, Threadless Blank</v>
      </c>
      <c r="IF395" t="str">
        <v>OL01870, Section</v>
      </c>
      <c r="IG395" t="str">
        <v>OL02255</v>
      </c>
      <c r="IH395" t="str">
        <v>OL02255, Mfg. Tol.</v>
      </c>
      <c r="II395" t="str">
        <v>OL02302</v>
      </c>
      <c r="IJ395" t="str">
        <v xml:space="preserve">OL02318  needed per image instructions </v>
      </c>
      <c r="IK395" t="str">
        <v>OL02556</v>
      </c>
      <c r="IL395" t="str">
        <v>OL02557</v>
      </c>
      <c r="IM395" t="str">
        <v>OL02567</v>
      </c>
      <c r="IN395" t="str">
        <v>OL02653</v>
      </c>
      <c r="IO395" t="str">
        <v>OL02718</v>
      </c>
      <c r="IP395" t="str">
        <v>OL02841</v>
      </c>
      <c r="IQ395" t="str">
        <v>OL02842</v>
      </c>
      <c r="IR395" t="str">
        <v>OL02844</v>
      </c>
      <c r="IS395" t="str">
        <v>OL02871</v>
      </c>
      <c r="IT395" t="str">
        <v>OL02887</v>
      </c>
      <c r="IU395" t="str">
        <v>OL03766</v>
      </c>
      <c r="IV395" t="str">
        <v>OL03868</v>
      </c>
      <c r="IW395" t="str">
        <v>OL03869</v>
      </c>
      <c r="IX395" t="str">
        <v>OL03870</v>
      </c>
      <c r="IY395" t="str">
        <v>OL03873, DWG# 100448-44</v>
      </c>
      <c r="IZ395" t="str">
        <v>OL03949</v>
      </c>
      <c r="JA395" t="str">
        <v xml:space="preserve">OL04043, Section </v>
      </c>
      <c r="JB395" t="str">
        <v xml:space="preserve">OL04044, Section </v>
      </c>
      <c r="JC395" t="str">
        <v>OL04045</v>
      </c>
      <c r="JD395" t="str">
        <v>OL04045, Milled Feature</v>
      </c>
      <c r="JE395" t="str">
        <v>OL04063</v>
      </c>
      <c r="JF395" t="str">
        <v>OL04064</v>
      </c>
      <c r="JG395" t="str">
        <v>OL04065</v>
      </c>
      <c r="JH395" t="str">
        <v>OL04181</v>
      </c>
      <c r="JI395" t="str">
        <v>OL04218</v>
      </c>
      <c r="JJ395" t="str">
        <v>OL04224, See Image</v>
      </c>
      <c r="JK395" t="str">
        <v>OL04374</v>
      </c>
      <c r="JL395" t="str">
        <v>OL04375, Section M-M</v>
      </c>
      <c r="JM395" t="str">
        <v>OL04376, Section M-M</v>
      </c>
      <c r="JN395" t="str">
        <v>OL04443</v>
      </c>
      <c r="JO395" t="str">
        <v>OL04444</v>
      </c>
      <c r="JP395" t="str">
        <v>One side of slot</v>
      </c>
      <c r="JQ395" t="str">
        <v>Other side of slot</v>
      </c>
      <c r="JR395" t="str">
        <v>Out of center more than .002 = Fail</v>
      </c>
      <c r="JS395" t="str">
        <v>Out of center more than.002 = Fail</v>
      </c>
      <c r="JT395" t="str">
        <v>Overlay OL02713</v>
      </c>
    </row>
    <row r="396" spans="1:280">
      <c r="A396" s="74" t="s">
        <v>797</v>
      </c>
      <c r="C396" s="74" t="str" cm="1">
        <f t="array" ref="C396:JT396">TRANSPOSE(_xlfn._xlws.SORT(_xlfn._xlws.FILTER($A$2:$A$279,ISNUMBER(SEARCH('Prt. Lib. &amp; Routine, Table'!M403,$A$2:$A$279)),"not found")))</f>
        <v xml:space="preserve"> 'C', Whirl Blank</v>
      </c>
      <c r="D396" t="str">
        <v xml:space="preserve"> See Image, Constrained</v>
      </c>
      <c r="E396" t="str">
        <v>(.04 to .12 range = Pass)</v>
      </c>
      <c r="F396" t="str">
        <v>(.042 FULL) Go Pin Seat Fully</v>
      </c>
      <c r="G396" t="str">
        <v>(B), Mfg. Tol.</v>
      </c>
      <c r="H396" t="str">
        <v>(B), O.A.L.</v>
      </c>
      <c r="I396" t="str">
        <v>.001 or less =Pass</v>
      </c>
      <c r="J396" t="str">
        <v>.001 or less out of center = Pass</v>
      </c>
      <c r="K396" t="str">
        <v>.002 or Less = Pass</v>
      </c>
      <c r="L396" t="str">
        <v>.002 or Less out of center = Pass</v>
      </c>
      <c r="M396" t="str">
        <v>.005 to .015 = Pass</v>
      </c>
      <c r="N396" t="str">
        <v>.0125 Mean, Section</v>
      </c>
      <c r="O396" t="str">
        <v>.025 or Less in X &amp; Y=Pass</v>
      </c>
      <c r="P396" t="str">
        <v>.038 Mean</v>
      </c>
      <c r="Q396" t="str">
        <v>.063 MM = .0024 IN, See Image</v>
      </c>
      <c r="R396" t="str">
        <v>.063MM = .0024"</v>
      </c>
      <c r="S396" t="str">
        <v>.243 NO-GO, Unconstrained, Must Not Start</v>
      </c>
      <c r="T396" t="str">
        <v>@ Back Face &amp; ID, No Raised Edge</v>
      </c>
      <c r="U396" t="str">
        <v>@ Back Face &amp; OD, No Raised Edge</v>
      </c>
      <c r="V396" t="str">
        <v>@ ID &amp; FACE</v>
      </c>
      <c r="W396" t="str">
        <v>@ OD &amp; BACK FACE</v>
      </c>
      <c r="X396" t="str">
        <v>@ OD &amp; FACE</v>
      </c>
      <c r="Y396" t="str">
        <v>Across from slot</v>
      </c>
      <c r="Z396" t="str">
        <v>All Edge Breaks</v>
      </c>
      <c r="AA396" t="str">
        <v>Attached to bar stock</v>
      </c>
      <c r="AB396" t="str">
        <v xml:space="preserve">Back Turn Fillet Rad. </v>
      </c>
      <c r="AC396" t="str">
        <v>Balloon 1 (DWG FRM0105 Page 2, NV-27)</v>
      </c>
      <c r="AD396" t="str">
        <v>Balloon 1 (DWG FRM0105, NV-30)</v>
      </c>
      <c r="AE396" t="str">
        <v>Balloon 1 (P# 9890002-20) OL00429/A</v>
      </c>
      <c r="AF396" t="str">
        <v>Balloon 1, DWG#FRM0105</v>
      </c>
      <c r="AG396" t="str">
        <v>Balloon 11, See Image</v>
      </c>
      <c r="AH396" t="str">
        <v xml:space="preserve">Balloon 2 (DWG FRM0105 Page 2, NV-27) </v>
      </c>
      <c r="AI396" t="str">
        <v>Balloon 2 (DWG FRM0105, NV-30)</v>
      </c>
      <c r="AJ396" t="str">
        <v>Balloon 2 (P# 9890002-20)</v>
      </c>
      <c r="AK396" t="str">
        <v>Balloon 2, DWG#FRM0105</v>
      </c>
      <c r="AL396" t="str">
        <v>Balloon 2, DWG#FRM0105, See Image</v>
      </c>
      <c r="AM396" t="str">
        <v>Balloon 3 (DWG FRM0105, NV-30 Minor)</v>
      </c>
      <c r="AN396" t="str">
        <v>Balloon 3 (DWG FRM0105, NV-30)</v>
      </c>
      <c r="AO396" t="str">
        <v>Balloon 3 (P# 9890002-20)</v>
      </c>
      <c r="AP396" t="str">
        <v>Balloon 4</v>
      </c>
      <c r="AQ396" t="str">
        <v>Balloon 4 (P# 9890002-20)</v>
      </c>
      <c r="AR396" t="str">
        <v>Below Middle Band</v>
      </c>
      <c r="AS396" t="str">
        <v>Best Fit Pin, .003 or Less =Pass</v>
      </c>
      <c r="AT396" t="str">
        <v>Blank</v>
      </c>
      <c r="AU396" t="str">
        <v>Blank Turn Maj.</v>
      </c>
      <c r="AV396" t="str">
        <v>Blank Turn Maj. Mill Flt., OL4172</v>
      </c>
      <c r="AW396" t="str">
        <v>Blank Without .010 Slots</v>
      </c>
      <c r="AX396" t="str">
        <v>Blank Without .010 Slots, Section</v>
      </c>
      <c r="AY396" t="str">
        <v>Blank without thread</v>
      </c>
      <c r="AZ396" t="str">
        <v xml:space="preserve">Blank, Center of V Grv. </v>
      </c>
      <c r="BA396" t="str">
        <v>Blank, Check R adjacent Balloon 17</v>
      </c>
      <c r="BB396" t="str">
        <v>Blank, EXT. Feature</v>
      </c>
      <c r="BC396" t="str">
        <v>Blank, See Image, OL04335</v>
      </c>
      <c r="BD396" t="str">
        <v>Blank, See Image, OL04336</v>
      </c>
      <c r="BE396" t="str">
        <v xml:space="preserve">Blank, Thrd. </v>
      </c>
      <c r="BF396" t="str">
        <v>Blank, Turn Tip</v>
      </c>
      <c r="BG396" t="str">
        <v>Blank, Without Thrd.</v>
      </c>
      <c r="BH396" t="str">
        <v>Blank, Without Thread</v>
      </c>
      <c r="BI396" t="str">
        <v xml:space="preserve">Blunt Start Blend to Minor </v>
      </c>
      <c r="BJ396" t="str">
        <v>Calc., Use Go HEX</v>
      </c>
      <c r="BK396" t="str">
        <v>Can't dig into OD</v>
      </c>
      <c r="BL396" t="str">
        <v>Carbide Gauge</v>
      </c>
      <c r="BM396" t="str">
        <v xml:space="preserve">Center of V Grv. </v>
      </c>
      <c r="BN396" t="str">
        <v>Centered Less than .03 = Pass</v>
      </c>
      <c r="BO396" t="str">
        <v>Centered within .0005 or Less = Pass</v>
      </c>
      <c r="BP396" t="str">
        <v>Centered within .001 or Less = Pass</v>
      </c>
      <c r="BQ396" t="str">
        <v>Centered within .0254 or Less = Pass</v>
      </c>
      <c r="BR396" t="str">
        <v>Check close to Rod Slot</v>
      </c>
      <c r="BS396" t="str">
        <v>Check every other hole</v>
      </c>
      <c r="BT396" t="str">
        <v>Check Go over full length of slot.</v>
      </c>
      <c r="BU396" t="str">
        <v>Check Near Closed End</v>
      </c>
      <c r="BV396" t="str">
        <v>Check per Print View, Away from Rod Slot</v>
      </c>
      <c r="BW396" t="str">
        <v>Check to Balloon 30 Go Pin</v>
      </c>
      <c r="BX396" t="str">
        <v>Check with .2705 SET Pin Inside Part</v>
      </c>
      <c r="BY396" t="str">
        <v>Check with Hex Up</v>
      </c>
      <c r="BZ396" t="str">
        <v>CMM Blank</v>
      </c>
      <c r="CA396" t="str">
        <v>Confirm Full Radius</v>
      </c>
      <c r="CB396" t="str">
        <v>Constrained in fixture</v>
      </c>
      <c r="CC396" t="str">
        <v>Constrained with Ring</v>
      </c>
      <c r="CD396" t="str">
        <v>Constrained, See Image</v>
      </c>
      <c r="CE396" t="str">
        <v>Dim. "A"</v>
      </c>
      <c r="CF396" t="str">
        <v>Dim. "B"</v>
      </c>
      <c r="CG396" t="str">
        <v>Dim. "C"</v>
      </c>
      <c r="CH396" t="str">
        <v>Dim. "D", Whirl Blank</v>
      </c>
      <c r="CI396" t="str">
        <v>Dim. "G"</v>
      </c>
      <c r="CJ396" t="str">
        <v>Dim. E, Blank Turn Maj. &amp;  Mill Flt</v>
      </c>
      <c r="CK396" t="str">
        <v>Dim. E, Blank Turn Maj.&amp;  Mill Flt</v>
      </c>
      <c r="CL396" t="str">
        <v>Dim. H, Whirl Blank</v>
      </c>
      <c r="CM396" t="str">
        <v>Dim. J, 'Blank Turn Maj. &amp; Whirl Blank</v>
      </c>
      <c r="CN396" t="str">
        <v>Disk Drop Indicator Tip</v>
      </c>
      <c r="CO396" t="str">
        <v>DWG 100448-15, Balloon F_1</v>
      </c>
      <c r="CP396" t="str">
        <v>DWG 100448-15, OL02571</v>
      </c>
      <c r="CQ396" t="str">
        <v>DWG 100448-41</v>
      </c>
      <c r="CR396" t="str">
        <v>DWG 9890040, (10E),Section Part, OL01139</v>
      </c>
      <c r="CS396" t="str">
        <v>DWG 9890040, (10E),Section, OL01139</v>
      </c>
      <c r="CT396" t="str">
        <v>DWG 9890040, (11E)</v>
      </c>
      <c r="CU396" t="str">
        <v>DWG 9890040, (11E), Pins with Flats</v>
      </c>
      <c r="CV396" t="str">
        <v>DWG 9890040, (12E),  Pass=.002 or less</v>
      </c>
      <c r="CW396" t="str">
        <v>DWG 9890040, (12E), See Image</v>
      </c>
      <c r="CX396" t="str">
        <v>DWG 9890040, (1E), OL01431</v>
      </c>
      <c r="CY396" t="str">
        <v>DWG 9890040, (1E), OL01432</v>
      </c>
      <c r="CZ396" t="str">
        <v>DWG 9890040, (2E), OL01432</v>
      </c>
      <c r="DA396" t="str">
        <v>DWG 9890040, (3E)</v>
      </c>
      <c r="DB396" t="str">
        <v>DWG 9890040, (4E)</v>
      </c>
      <c r="DC396" t="str">
        <v>DWG 9890040, (5E), OL02336</v>
      </c>
      <c r="DD396" t="str">
        <v>DWG 9890040, (6E)</v>
      </c>
      <c r="DE396" t="str">
        <v>DWG 9890040, (7E)</v>
      </c>
      <c r="DF396" t="str">
        <v>DWG 9890040, (8E), OL01433</v>
      </c>
      <c r="DG396" t="str">
        <v>DWG 9890040, (8E), OL01433, Section</v>
      </c>
      <c r="DH396" t="str">
        <v>DWG 9890040, (9E), Close to Rod Slot</v>
      </c>
      <c r="DI396" t="str">
        <v>DWG 9890040, (9E),Close to Rod Slot</v>
      </c>
      <c r="DJ396" t="str">
        <v>DWG FRM0105 PAGE 2</v>
      </c>
      <c r="DK396" t="str">
        <v>DWG# 100448-41</v>
      </c>
      <c r="DL396" t="str">
        <v>DWG# 100448-44</v>
      </c>
      <c r="DM396" t="str">
        <v>DWG# 9890003  (1), Section OL00436/A</v>
      </c>
      <c r="DN396" t="str">
        <v>DWG# 9890003 (3), Ring Gauge Constrained</v>
      </c>
      <c r="DO396" t="str">
        <v>DWG# 9890003 (4), Section</v>
      </c>
      <c r="DP396" t="str">
        <v>DWG#100448-26, Balloon 1K, OL02350</v>
      </c>
      <c r="DQ396" t="str">
        <v>DWG#100448-26, Balloon 2K, OL02350</v>
      </c>
      <c r="DR396" t="str">
        <v>DWG#100448-26, Balloon 3K, OL02363</v>
      </c>
      <c r="DS396" t="str">
        <v>DWG#100448-26, Balloon 4K</v>
      </c>
      <c r="DT396" t="str">
        <v>DWG#100448-26, Balloon 5K, Section</v>
      </c>
      <c r="DU396" t="str">
        <v>DWG#100448-26, Balloon 6K</v>
      </c>
      <c r="DV396" t="str">
        <v>DWG#100448-26, Balloon 7K, Section</v>
      </c>
      <c r="DW396" t="str">
        <v>DWG#100448-26, Mfg. Tol.</v>
      </c>
      <c r="DX396" t="str">
        <v>DWG#9890003 (2) Ring Gauge Constrained</v>
      </c>
      <c r="DY396" t="str">
        <v>DWG#9890044</v>
      </c>
      <c r="DZ396" t="str">
        <v>DWG#9890044 .1985 to .2005=Pass</v>
      </c>
      <c r="EA396" t="str">
        <v>DWG#9890044 Overlay OL02441</v>
      </c>
      <c r="EB396" t="str">
        <v>DWG#9890044, OL02441</v>
      </c>
      <c r="EC396" t="str">
        <v>DWG#FRM0105</v>
      </c>
      <c r="ED396" t="str">
        <v>EXT.</v>
      </c>
      <c r="EE396" t="str">
        <v>EXT. Section, OL02460</v>
      </c>
      <c r="EF396" t="str">
        <v>EXT., OL04223</v>
      </c>
      <c r="EG396" t="str">
        <v>Flat Drop Indicator Tip</v>
      </c>
      <c r="EH396" t="str">
        <v>Full Go Pin, No Light, at Radius</v>
      </c>
      <c r="EI396" t="str">
        <v>Function Check</v>
      </c>
      <c r="EJ396" t="str">
        <v>GO Function Gauge</v>
      </c>
      <c r="EK396" t="str">
        <v>Go Gauge for Balloon 1 &amp; 4</v>
      </c>
      <c r="EL396" t="str">
        <v>Go Pin must pass through</v>
      </c>
      <c r="EM396" t="str">
        <v>Greater than .005 = Fail, Section</v>
      </c>
      <c r="EN396" t="str">
        <v>Greater than .025 out of center = Fail</v>
      </c>
      <c r="EO396" t="str">
        <v>Greater than 2.6 = Pass</v>
      </c>
      <c r="EP396" t="str">
        <v>Green = Pass, Red = Fail</v>
      </c>
      <c r="EQ396" t="str">
        <v>Hex Depth</v>
      </c>
      <c r="ER396" t="str">
        <v>Hex Minor</v>
      </c>
      <c r="ES396" t="str">
        <v>Hole Dia.</v>
      </c>
      <c r="ET396" t="str">
        <v>ID Sphere Finish</v>
      </c>
      <c r="EU396" t="str">
        <v>ID/OD Both Sides, Diff. .002 or less = Pass</v>
      </c>
      <c r="EV396" t="str">
        <v>If Looks Big, Section</v>
      </c>
      <c r="EW396" t="str">
        <v>If Looks Small, Section</v>
      </c>
      <c r="EX396" t="str">
        <v>Insp. Close to Break Away, Mfg.Tol.</v>
      </c>
      <c r="EY396" t="str">
        <v>INT.</v>
      </c>
      <c r="EZ396" t="str">
        <v>INT. Section, OL02460</v>
      </c>
      <c r="FA396" t="str">
        <v>INT., OL04223</v>
      </c>
      <c r="FB396" t="str">
        <v>Intersect. of 7.7 &amp; R0.10</v>
      </c>
      <c r="FC396" t="str">
        <v>Intersect. of 8.79 and R.25 MAX</v>
      </c>
      <c r="FD396" t="str">
        <v>Keep Ind. Tip away from corner</v>
      </c>
      <c r="FE396" t="str">
        <v>L31</v>
      </c>
      <c r="FF396" t="str">
        <v>Laser Mark</v>
      </c>
      <c r="FG396" t="str">
        <v>LASER PER NOTE 4</v>
      </c>
      <c r="FH396" t="str">
        <v>LASER PER NOTE 4, Final Check 1 only</v>
      </c>
      <c r="FI396" t="str">
        <v>Less than .002 out of center = Pass</v>
      </c>
      <c r="FJ396" t="str">
        <v>Less than 2.75 = Pass, Section</v>
      </c>
      <c r="FK396" t="str">
        <v>List as pin. Not Calibrated</v>
      </c>
      <c r="FL396" t="str">
        <v>M9 X 1.25 BUTT See Comment Image</v>
      </c>
      <c r="FM396" t="str">
        <v>Manual Section</v>
      </c>
      <c r="FN396" t="str">
        <v>Max Deep .241 NO-GO =.42</v>
      </c>
      <c r="FO396" t="str">
        <v>MAX Depth of (Note 7) .241 NO-GO Pin</v>
      </c>
      <c r="FP396" t="str">
        <v>Measure from Blue Line, See Image</v>
      </c>
      <c r="FQ396" t="str">
        <v>Measure Width of Blue Area, See Image</v>
      </c>
      <c r="FR396" t="str">
        <v>Mfg. Tol</v>
      </c>
      <c r="FS396" t="str">
        <v>Mfg. Tol, See Image</v>
      </c>
      <c r="FT396" t="str">
        <v>Mfg. Tol.</v>
      </c>
      <c r="FU396" t="str">
        <v>Mfg. Tol. "A"</v>
      </c>
      <c r="FV396" t="str">
        <v>Mfg. Tol. (Zero on Gauge Full Dia. Lead)</v>
      </c>
      <c r="FW396" t="str">
        <v>Mfg. Tol. Balloon 11, See Image</v>
      </c>
      <c r="FX396" t="str">
        <v>Mfg. Tol. Balloon 4</v>
      </c>
      <c r="FY396" t="str">
        <v>Mfg. Tol. Balloon 7</v>
      </c>
      <c r="FZ396" t="str">
        <v xml:space="preserve">Mfg. Tol. C-Bore Face (Ballo 28) </v>
      </c>
      <c r="GA396" t="str">
        <v>Mfg. Tol. Section</v>
      </c>
      <c r="GB396" t="str">
        <v>Mfg. Tol. See Image</v>
      </c>
      <c r="GC396" t="str">
        <v>Mfg. Tol., 3 Places, Record MAX</v>
      </c>
      <c r="GD396" t="str">
        <v>Mfg. Tol., Balloon 11</v>
      </c>
      <c r="GE396" t="str">
        <v>Mfg. Tol., Balloon 7</v>
      </c>
      <c r="GF396" t="str">
        <v>Mfg. Tol., Blank</v>
      </c>
      <c r="GG396" t="str">
        <v>Mfg. Tol., Blank, Balloon 12</v>
      </c>
      <c r="GH396" t="str">
        <v>Mfg. Tol., Blend to SØ.320</v>
      </c>
      <c r="GI396" t="str">
        <v>Mfg. Tol., Calculation</v>
      </c>
      <c r="GJ396" t="str">
        <v>Mfg. Tol., For Mill Fixture</v>
      </c>
      <c r="GK396" t="str">
        <v>Mfg. Tol., L32</v>
      </c>
      <c r="GL396" t="str">
        <v>Mfg. Tol., L33</v>
      </c>
      <c r="GM396" t="str">
        <v>Mfg. Tol., No Tool Marks</v>
      </c>
      <c r="GN396" t="str">
        <v>Mfg. Tol., OL03361</v>
      </c>
      <c r="GO396" t="str">
        <v>Mfg. Tol., Record off center value</v>
      </c>
      <c r="GP396" t="str">
        <v>Mfg. Tol., Same 3 Places, Record MIN</v>
      </c>
      <c r="GQ396" t="str">
        <v>Mfg. Tol., Section</v>
      </c>
      <c r="GR396" t="str">
        <v>Mfg. Tol., Section B-B</v>
      </c>
      <c r="GS396" t="str">
        <v>Mfg. Tol., Section, OL03361</v>
      </c>
      <c r="GT396" t="str">
        <v>Mfg. Tol., Section, Per Note 2</v>
      </c>
      <c r="GU396" t="str">
        <v>Mfg. Tol., See Image</v>
      </c>
      <c r="GV396" t="str">
        <v>Mfg. Tol., See Image, Bore in Blue</v>
      </c>
      <c r="GW396" t="str">
        <v>Mfg. Tol., See Image, Hook Tip</v>
      </c>
      <c r="GX396" t="str">
        <v>Mfg. Tol., Sharp Okay No Burr</v>
      </c>
      <c r="GY396" t="str">
        <v>Mfg. Tol., Threadless Blank</v>
      </c>
      <c r="GZ396" t="str">
        <v>Mfg.Tol.</v>
      </c>
      <c r="HA396" t="str">
        <v>Mgf. To., T.S.C.</v>
      </c>
      <c r="HB396" t="str">
        <v>Milled Feature</v>
      </c>
      <c r="HC396" t="str">
        <v>Milled Feature, OL04045</v>
      </c>
      <c r="HD396" t="str">
        <v>More than .0005 out of center = Fail</v>
      </c>
      <c r="HE396" t="str">
        <v>Must Pass Through</v>
      </c>
      <c r="HF396" t="str">
        <v>Must pass through gauge</v>
      </c>
      <c r="HG396" t="str">
        <v>Must Pass Through Go Gauge</v>
      </c>
      <c r="HH396" t="str">
        <v>Must Pass, See Image.</v>
      </c>
      <c r="HI396" t="str">
        <v>NA</v>
      </c>
      <c r="HJ396" t="str">
        <v>Narrow Area</v>
      </c>
      <c r="HK396" t="str">
        <v>Near Balloon 21</v>
      </c>
      <c r="HL396" t="str">
        <v>Near Datum B</v>
      </c>
      <c r="HM396" t="str">
        <v>Neck Dia.</v>
      </c>
      <c r="HN396" t="str">
        <v>Neck to Head Rad.</v>
      </c>
      <c r="HO396" t="str">
        <v>No Copper Deposits Allowed</v>
      </c>
      <c r="HP396" t="str">
        <v>No Section</v>
      </c>
      <c r="HQ396" t="str">
        <v>No Section, .01 to .014 = Pass</v>
      </c>
      <c r="HR396" t="str">
        <v>No Section, Rotate Part</v>
      </c>
      <c r="HS396" t="str">
        <v>No Section, See Image</v>
      </c>
      <c r="HT396" t="str">
        <v>No Slot, Section B-B</v>
      </c>
      <c r="HU396" t="str">
        <v>No visual step = Pass</v>
      </c>
      <c r="HV396" t="str">
        <v>Not to exceed .95 Deep</v>
      </c>
      <c r="HW396" t="str">
        <v>Note 1</v>
      </c>
      <c r="HX396" t="str">
        <v>OL00333/A</v>
      </c>
      <c r="HY396" t="str">
        <v>OL00519</v>
      </c>
      <c r="HZ396" t="str">
        <v>OL00520</v>
      </c>
      <c r="IA396" t="str">
        <v>OL00529</v>
      </c>
      <c r="IB396" t="str">
        <v>OL00542</v>
      </c>
      <c r="IC396" t="str">
        <v>OL00724</v>
      </c>
      <c r="ID396" t="str">
        <v>OL01250</v>
      </c>
      <c r="IE396" t="str">
        <v>OL01869, Threadless Blank</v>
      </c>
      <c r="IF396" t="str">
        <v>OL01870, Section</v>
      </c>
      <c r="IG396" t="str">
        <v>OL02255</v>
      </c>
      <c r="IH396" t="str">
        <v>OL02255, Mfg. Tol.</v>
      </c>
      <c r="II396" t="str">
        <v>OL02302</v>
      </c>
      <c r="IJ396" t="str">
        <v xml:space="preserve">OL02318  needed per image instructions </v>
      </c>
      <c r="IK396" t="str">
        <v>OL02556</v>
      </c>
      <c r="IL396" t="str">
        <v>OL02557</v>
      </c>
      <c r="IM396" t="str">
        <v>OL02567</v>
      </c>
      <c r="IN396" t="str">
        <v>OL02653</v>
      </c>
      <c r="IO396" t="str">
        <v>OL02718</v>
      </c>
      <c r="IP396" t="str">
        <v>OL02841</v>
      </c>
      <c r="IQ396" t="str">
        <v>OL02842</v>
      </c>
      <c r="IR396" t="str">
        <v>OL02844</v>
      </c>
      <c r="IS396" t="str">
        <v>OL02871</v>
      </c>
      <c r="IT396" t="str">
        <v>OL02887</v>
      </c>
      <c r="IU396" t="str">
        <v>OL03766</v>
      </c>
      <c r="IV396" t="str">
        <v>OL03868</v>
      </c>
      <c r="IW396" t="str">
        <v>OL03869</v>
      </c>
      <c r="IX396" t="str">
        <v>OL03870</v>
      </c>
      <c r="IY396" t="str">
        <v>OL03873, DWG# 100448-44</v>
      </c>
      <c r="IZ396" t="str">
        <v>OL03949</v>
      </c>
      <c r="JA396" t="str">
        <v xml:space="preserve">OL04043, Section </v>
      </c>
      <c r="JB396" t="str">
        <v xml:space="preserve">OL04044, Section </v>
      </c>
      <c r="JC396" t="str">
        <v>OL04045</v>
      </c>
      <c r="JD396" t="str">
        <v>OL04045, Milled Feature</v>
      </c>
      <c r="JE396" t="str">
        <v>OL04063</v>
      </c>
      <c r="JF396" t="str">
        <v>OL04064</v>
      </c>
      <c r="JG396" t="str">
        <v>OL04065</v>
      </c>
      <c r="JH396" t="str">
        <v>OL04181</v>
      </c>
      <c r="JI396" t="str">
        <v>OL04218</v>
      </c>
      <c r="JJ396" t="str">
        <v>OL04224, See Image</v>
      </c>
      <c r="JK396" t="str">
        <v>OL04374</v>
      </c>
      <c r="JL396" t="str">
        <v>OL04375, Section M-M</v>
      </c>
      <c r="JM396" t="str">
        <v>OL04376, Section M-M</v>
      </c>
      <c r="JN396" t="str">
        <v>OL04443</v>
      </c>
      <c r="JO396" t="str">
        <v>OL04444</v>
      </c>
      <c r="JP396" t="str">
        <v>One side of slot</v>
      </c>
      <c r="JQ396" t="str">
        <v>Other side of slot</v>
      </c>
      <c r="JR396" t="str">
        <v>Out of center more than .002 = Fail</v>
      </c>
      <c r="JS396" t="str">
        <v>Out of center more than.002 = Fail</v>
      </c>
      <c r="JT396" t="str">
        <v>Overlay OL02713</v>
      </c>
    </row>
    <row r="397" spans="1:280">
      <c r="A397" s="74" t="s">
        <v>798</v>
      </c>
      <c r="C397" s="74" t="str" cm="1">
        <f t="array" ref="C397:JT397">TRANSPOSE(_xlfn._xlws.SORT(_xlfn._xlws.FILTER($A$2:$A$279,ISNUMBER(SEARCH('Prt. Lib. &amp; Routine, Table'!M404,$A$2:$A$279)),"not found")))</f>
        <v xml:space="preserve"> 'C', Whirl Blank</v>
      </c>
      <c r="D397" t="str">
        <v xml:space="preserve"> See Image, Constrained</v>
      </c>
      <c r="E397" t="str">
        <v>(.04 to .12 range = Pass)</v>
      </c>
      <c r="F397" t="str">
        <v>(.042 FULL) Go Pin Seat Fully</v>
      </c>
      <c r="G397" t="str">
        <v>(B), Mfg. Tol.</v>
      </c>
      <c r="H397" t="str">
        <v>(B), O.A.L.</v>
      </c>
      <c r="I397" t="str">
        <v>.001 or less =Pass</v>
      </c>
      <c r="J397" t="str">
        <v>.001 or less out of center = Pass</v>
      </c>
      <c r="K397" t="str">
        <v>.002 or Less = Pass</v>
      </c>
      <c r="L397" t="str">
        <v>.002 or Less out of center = Pass</v>
      </c>
      <c r="M397" t="str">
        <v>.005 to .015 = Pass</v>
      </c>
      <c r="N397" t="str">
        <v>.0125 Mean, Section</v>
      </c>
      <c r="O397" t="str">
        <v>.025 or Less in X &amp; Y=Pass</v>
      </c>
      <c r="P397" t="str">
        <v>.038 Mean</v>
      </c>
      <c r="Q397" t="str">
        <v>.063 MM = .0024 IN, See Image</v>
      </c>
      <c r="R397" t="str">
        <v>.063MM = .0024"</v>
      </c>
      <c r="S397" t="str">
        <v>.243 NO-GO, Unconstrained, Must Not Start</v>
      </c>
      <c r="T397" t="str">
        <v>@ Back Face &amp; ID, No Raised Edge</v>
      </c>
      <c r="U397" t="str">
        <v>@ Back Face &amp; OD, No Raised Edge</v>
      </c>
      <c r="V397" t="str">
        <v>@ ID &amp; FACE</v>
      </c>
      <c r="W397" t="str">
        <v>@ OD &amp; BACK FACE</v>
      </c>
      <c r="X397" t="str">
        <v>@ OD &amp; FACE</v>
      </c>
      <c r="Y397" t="str">
        <v>Across from slot</v>
      </c>
      <c r="Z397" t="str">
        <v>All Edge Breaks</v>
      </c>
      <c r="AA397" t="str">
        <v>Attached to bar stock</v>
      </c>
      <c r="AB397" t="str">
        <v xml:space="preserve">Back Turn Fillet Rad. </v>
      </c>
      <c r="AC397" t="str">
        <v>Balloon 1 (DWG FRM0105 Page 2, NV-27)</v>
      </c>
      <c r="AD397" t="str">
        <v>Balloon 1 (DWG FRM0105, NV-30)</v>
      </c>
      <c r="AE397" t="str">
        <v>Balloon 1 (P# 9890002-20) OL00429/A</v>
      </c>
      <c r="AF397" t="str">
        <v>Balloon 1, DWG#FRM0105</v>
      </c>
      <c r="AG397" t="str">
        <v>Balloon 11, See Image</v>
      </c>
      <c r="AH397" t="str">
        <v xml:space="preserve">Balloon 2 (DWG FRM0105 Page 2, NV-27) </v>
      </c>
      <c r="AI397" t="str">
        <v>Balloon 2 (DWG FRM0105, NV-30)</v>
      </c>
      <c r="AJ397" t="str">
        <v>Balloon 2 (P# 9890002-20)</v>
      </c>
      <c r="AK397" t="str">
        <v>Balloon 2, DWG#FRM0105</v>
      </c>
      <c r="AL397" t="str">
        <v>Balloon 2, DWG#FRM0105, See Image</v>
      </c>
      <c r="AM397" t="str">
        <v>Balloon 3 (DWG FRM0105, NV-30 Minor)</v>
      </c>
      <c r="AN397" t="str">
        <v>Balloon 3 (DWG FRM0105, NV-30)</v>
      </c>
      <c r="AO397" t="str">
        <v>Balloon 3 (P# 9890002-20)</v>
      </c>
      <c r="AP397" t="str">
        <v>Balloon 4</v>
      </c>
      <c r="AQ397" t="str">
        <v>Balloon 4 (P# 9890002-20)</v>
      </c>
      <c r="AR397" t="str">
        <v>Below Middle Band</v>
      </c>
      <c r="AS397" t="str">
        <v>Best Fit Pin, .003 or Less =Pass</v>
      </c>
      <c r="AT397" t="str">
        <v>Blank</v>
      </c>
      <c r="AU397" t="str">
        <v>Blank Turn Maj.</v>
      </c>
      <c r="AV397" t="str">
        <v>Blank Turn Maj. Mill Flt., OL4172</v>
      </c>
      <c r="AW397" t="str">
        <v>Blank Without .010 Slots</v>
      </c>
      <c r="AX397" t="str">
        <v>Blank Without .010 Slots, Section</v>
      </c>
      <c r="AY397" t="str">
        <v>Blank without thread</v>
      </c>
      <c r="AZ397" t="str">
        <v xml:space="preserve">Blank, Center of V Grv. </v>
      </c>
      <c r="BA397" t="str">
        <v>Blank, Check R adjacent Balloon 17</v>
      </c>
      <c r="BB397" t="str">
        <v>Blank, EXT. Feature</v>
      </c>
      <c r="BC397" t="str">
        <v>Blank, See Image, OL04335</v>
      </c>
      <c r="BD397" t="str">
        <v>Blank, See Image, OL04336</v>
      </c>
      <c r="BE397" t="str">
        <v xml:space="preserve">Blank, Thrd. </v>
      </c>
      <c r="BF397" t="str">
        <v>Blank, Turn Tip</v>
      </c>
      <c r="BG397" t="str">
        <v>Blank, Without Thrd.</v>
      </c>
      <c r="BH397" t="str">
        <v>Blank, Without Thread</v>
      </c>
      <c r="BI397" t="str">
        <v xml:space="preserve">Blunt Start Blend to Minor </v>
      </c>
      <c r="BJ397" t="str">
        <v>Calc., Use Go HEX</v>
      </c>
      <c r="BK397" t="str">
        <v>Can't dig into OD</v>
      </c>
      <c r="BL397" t="str">
        <v>Carbide Gauge</v>
      </c>
      <c r="BM397" t="str">
        <v xml:space="preserve">Center of V Grv. </v>
      </c>
      <c r="BN397" t="str">
        <v>Centered Less than .03 = Pass</v>
      </c>
      <c r="BO397" t="str">
        <v>Centered within .0005 or Less = Pass</v>
      </c>
      <c r="BP397" t="str">
        <v>Centered within .001 or Less = Pass</v>
      </c>
      <c r="BQ397" t="str">
        <v>Centered within .0254 or Less = Pass</v>
      </c>
      <c r="BR397" t="str">
        <v>Check close to Rod Slot</v>
      </c>
      <c r="BS397" t="str">
        <v>Check every other hole</v>
      </c>
      <c r="BT397" t="str">
        <v>Check Go over full length of slot.</v>
      </c>
      <c r="BU397" t="str">
        <v>Check Near Closed End</v>
      </c>
      <c r="BV397" t="str">
        <v>Check per Print View, Away from Rod Slot</v>
      </c>
      <c r="BW397" t="str">
        <v>Check to Balloon 30 Go Pin</v>
      </c>
      <c r="BX397" t="str">
        <v>Check with .2705 SET Pin Inside Part</v>
      </c>
      <c r="BY397" t="str">
        <v>Check with Hex Up</v>
      </c>
      <c r="BZ397" t="str">
        <v>CMM Blank</v>
      </c>
      <c r="CA397" t="str">
        <v>Confirm Full Radius</v>
      </c>
      <c r="CB397" t="str">
        <v>Constrained in fixture</v>
      </c>
      <c r="CC397" t="str">
        <v>Constrained with Ring</v>
      </c>
      <c r="CD397" t="str">
        <v>Constrained, See Image</v>
      </c>
      <c r="CE397" t="str">
        <v>Dim. "A"</v>
      </c>
      <c r="CF397" t="str">
        <v>Dim. "B"</v>
      </c>
      <c r="CG397" t="str">
        <v>Dim. "C"</v>
      </c>
      <c r="CH397" t="str">
        <v>Dim. "D", Whirl Blank</v>
      </c>
      <c r="CI397" t="str">
        <v>Dim. "G"</v>
      </c>
      <c r="CJ397" t="str">
        <v>Dim. E, Blank Turn Maj. &amp;  Mill Flt</v>
      </c>
      <c r="CK397" t="str">
        <v>Dim. E, Blank Turn Maj.&amp;  Mill Flt</v>
      </c>
      <c r="CL397" t="str">
        <v>Dim. H, Whirl Blank</v>
      </c>
      <c r="CM397" t="str">
        <v>Dim. J, 'Blank Turn Maj. &amp; Whirl Blank</v>
      </c>
      <c r="CN397" t="str">
        <v>Disk Drop Indicator Tip</v>
      </c>
      <c r="CO397" t="str">
        <v>DWG 100448-15, Balloon F_1</v>
      </c>
      <c r="CP397" t="str">
        <v>DWG 100448-15, OL02571</v>
      </c>
      <c r="CQ397" t="str">
        <v>DWG 100448-41</v>
      </c>
      <c r="CR397" t="str">
        <v>DWG 9890040, (10E),Section Part, OL01139</v>
      </c>
      <c r="CS397" t="str">
        <v>DWG 9890040, (10E),Section, OL01139</v>
      </c>
      <c r="CT397" t="str">
        <v>DWG 9890040, (11E)</v>
      </c>
      <c r="CU397" t="str">
        <v>DWG 9890040, (11E), Pins with Flats</v>
      </c>
      <c r="CV397" t="str">
        <v>DWG 9890040, (12E),  Pass=.002 or less</v>
      </c>
      <c r="CW397" t="str">
        <v>DWG 9890040, (12E), See Image</v>
      </c>
      <c r="CX397" t="str">
        <v>DWG 9890040, (1E), OL01431</v>
      </c>
      <c r="CY397" t="str">
        <v>DWG 9890040, (1E), OL01432</v>
      </c>
      <c r="CZ397" t="str">
        <v>DWG 9890040, (2E), OL01432</v>
      </c>
      <c r="DA397" t="str">
        <v>DWG 9890040, (3E)</v>
      </c>
      <c r="DB397" t="str">
        <v>DWG 9890040, (4E)</v>
      </c>
      <c r="DC397" t="str">
        <v>DWG 9890040, (5E), OL02336</v>
      </c>
      <c r="DD397" t="str">
        <v>DWG 9890040, (6E)</v>
      </c>
      <c r="DE397" t="str">
        <v>DWG 9890040, (7E)</v>
      </c>
      <c r="DF397" t="str">
        <v>DWG 9890040, (8E), OL01433</v>
      </c>
      <c r="DG397" t="str">
        <v>DWG 9890040, (8E), OL01433, Section</v>
      </c>
      <c r="DH397" t="str">
        <v>DWG 9890040, (9E), Close to Rod Slot</v>
      </c>
      <c r="DI397" t="str">
        <v>DWG 9890040, (9E),Close to Rod Slot</v>
      </c>
      <c r="DJ397" t="str">
        <v>DWG FRM0105 PAGE 2</v>
      </c>
      <c r="DK397" t="str">
        <v>DWG# 100448-41</v>
      </c>
      <c r="DL397" t="str">
        <v>DWG# 100448-44</v>
      </c>
      <c r="DM397" t="str">
        <v>DWG# 9890003  (1), Section OL00436/A</v>
      </c>
      <c r="DN397" t="str">
        <v>DWG# 9890003 (3), Ring Gauge Constrained</v>
      </c>
      <c r="DO397" t="str">
        <v>DWG# 9890003 (4), Section</v>
      </c>
      <c r="DP397" t="str">
        <v>DWG#100448-26, Balloon 1K, OL02350</v>
      </c>
      <c r="DQ397" t="str">
        <v>DWG#100448-26, Balloon 2K, OL02350</v>
      </c>
      <c r="DR397" t="str">
        <v>DWG#100448-26, Balloon 3K, OL02363</v>
      </c>
      <c r="DS397" t="str">
        <v>DWG#100448-26, Balloon 4K</v>
      </c>
      <c r="DT397" t="str">
        <v>DWG#100448-26, Balloon 5K, Section</v>
      </c>
      <c r="DU397" t="str">
        <v>DWG#100448-26, Balloon 6K</v>
      </c>
      <c r="DV397" t="str">
        <v>DWG#100448-26, Balloon 7K, Section</v>
      </c>
      <c r="DW397" t="str">
        <v>DWG#100448-26, Mfg. Tol.</v>
      </c>
      <c r="DX397" t="str">
        <v>DWG#9890003 (2) Ring Gauge Constrained</v>
      </c>
      <c r="DY397" t="str">
        <v>DWG#9890044</v>
      </c>
      <c r="DZ397" t="str">
        <v>DWG#9890044 .1985 to .2005=Pass</v>
      </c>
      <c r="EA397" t="str">
        <v>DWG#9890044 Overlay OL02441</v>
      </c>
      <c r="EB397" t="str">
        <v>DWG#9890044, OL02441</v>
      </c>
      <c r="EC397" t="str">
        <v>DWG#FRM0105</v>
      </c>
      <c r="ED397" t="str">
        <v>EXT.</v>
      </c>
      <c r="EE397" t="str">
        <v>EXT. Section, OL02460</v>
      </c>
      <c r="EF397" t="str">
        <v>EXT., OL04223</v>
      </c>
      <c r="EG397" t="str">
        <v>Flat Drop Indicator Tip</v>
      </c>
      <c r="EH397" t="str">
        <v>Full Go Pin, No Light, at Radius</v>
      </c>
      <c r="EI397" t="str">
        <v>Function Check</v>
      </c>
      <c r="EJ397" t="str">
        <v>GO Function Gauge</v>
      </c>
      <c r="EK397" t="str">
        <v>Go Gauge for Balloon 1 &amp; 4</v>
      </c>
      <c r="EL397" t="str">
        <v>Go Pin must pass through</v>
      </c>
      <c r="EM397" t="str">
        <v>Greater than .005 = Fail, Section</v>
      </c>
      <c r="EN397" t="str">
        <v>Greater than .025 out of center = Fail</v>
      </c>
      <c r="EO397" t="str">
        <v>Greater than 2.6 = Pass</v>
      </c>
      <c r="EP397" t="str">
        <v>Green = Pass, Red = Fail</v>
      </c>
      <c r="EQ397" t="str">
        <v>Hex Depth</v>
      </c>
      <c r="ER397" t="str">
        <v>Hex Minor</v>
      </c>
      <c r="ES397" t="str">
        <v>Hole Dia.</v>
      </c>
      <c r="ET397" t="str">
        <v>ID Sphere Finish</v>
      </c>
      <c r="EU397" t="str">
        <v>ID/OD Both Sides, Diff. .002 or less = Pass</v>
      </c>
      <c r="EV397" t="str">
        <v>If Looks Big, Section</v>
      </c>
      <c r="EW397" t="str">
        <v>If Looks Small, Section</v>
      </c>
      <c r="EX397" t="str">
        <v>Insp. Close to Break Away, Mfg.Tol.</v>
      </c>
      <c r="EY397" t="str">
        <v>INT.</v>
      </c>
      <c r="EZ397" t="str">
        <v>INT. Section, OL02460</v>
      </c>
      <c r="FA397" t="str">
        <v>INT., OL04223</v>
      </c>
      <c r="FB397" t="str">
        <v>Intersect. of 7.7 &amp; R0.10</v>
      </c>
      <c r="FC397" t="str">
        <v>Intersect. of 8.79 and R.25 MAX</v>
      </c>
      <c r="FD397" t="str">
        <v>Keep Ind. Tip away from corner</v>
      </c>
      <c r="FE397" t="str">
        <v>L31</v>
      </c>
      <c r="FF397" t="str">
        <v>Laser Mark</v>
      </c>
      <c r="FG397" t="str">
        <v>LASER PER NOTE 4</v>
      </c>
      <c r="FH397" t="str">
        <v>LASER PER NOTE 4, Final Check 1 only</v>
      </c>
      <c r="FI397" t="str">
        <v>Less than .002 out of center = Pass</v>
      </c>
      <c r="FJ397" t="str">
        <v>Less than 2.75 = Pass, Section</v>
      </c>
      <c r="FK397" t="str">
        <v>List as pin. Not Calibrated</v>
      </c>
      <c r="FL397" t="str">
        <v>M9 X 1.25 BUTT See Comment Image</v>
      </c>
      <c r="FM397" t="str">
        <v>Manual Section</v>
      </c>
      <c r="FN397" t="str">
        <v>Max Deep .241 NO-GO =.42</v>
      </c>
      <c r="FO397" t="str">
        <v>MAX Depth of (Note 7) .241 NO-GO Pin</v>
      </c>
      <c r="FP397" t="str">
        <v>Measure from Blue Line, See Image</v>
      </c>
      <c r="FQ397" t="str">
        <v>Measure Width of Blue Area, See Image</v>
      </c>
      <c r="FR397" t="str">
        <v>Mfg. Tol</v>
      </c>
      <c r="FS397" t="str">
        <v>Mfg. Tol, See Image</v>
      </c>
      <c r="FT397" t="str">
        <v>Mfg. Tol.</v>
      </c>
      <c r="FU397" t="str">
        <v>Mfg. Tol. "A"</v>
      </c>
      <c r="FV397" t="str">
        <v>Mfg. Tol. (Zero on Gauge Full Dia. Lead)</v>
      </c>
      <c r="FW397" t="str">
        <v>Mfg. Tol. Balloon 11, See Image</v>
      </c>
      <c r="FX397" t="str">
        <v>Mfg. Tol. Balloon 4</v>
      </c>
      <c r="FY397" t="str">
        <v>Mfg. Tol. Balloon 7</v>
      </c>
      <c r="FZ397" t="str">
        <v xml:space="preserve">Mfg. Tol. C-Bore Face (Ballo 28) </v>
      </c>
      <c r="GA397" t="str">
        <v>Mfg. Tol. Section</v>
      </c>
      <c r="GB397" t="str">
        <v>Mfg. Tol. See Image</v>
      </c>
      <c r="GC397" t="str">
        <v>Mfg. Tol., 3 Places, Record MAX</v>
      </c>
      <c r="GD397" t="str">
        <v>Mfg. Tol., Balloon 11</v>
      </c>
      <c r="GE397" t="str">
        <v>Mfg. Tol., Balloon 7</v>
      </c>
      <c r="GF397" t="str">
        <v>Mfg. Tol., Blank</v>
      </c>
      <c r="GG397" t="str">
        <v>Mfg. Tol., Blank, Balloon 12</v>
      </c>
      <c r="GH397" t="str">
        <v>Mfg. Tol., Blend to SØ.320</v>
      </c>
      <c r="GI397" t="str">
        <v>Mfg. Tol., Calculation</v>
      </c>
      <c r="GJ397" t="str">
        <v>Mfg. Tol., For Mill Fixture</v>
      </c>
      <c r="GK397" t="str">
        <v>Mfg. Tol., L32</v>
      </c>
      <c r="GL397" t="str">
        <v>Mfg. Tol., L33</v>
      </c>
      <c r="GM397" t="str">
        <v>Mfg. Tol., No Tool Marks</v>
      </c>
      <c r="GN397" t="str">
        <v>Mfg. Tol., OL03361</v>
      </c>
      <c r="GO397" t="str">
        <v>Mfg. Tol., Record off center value</v>
      </c>
      <c r="GP397" t="str">
        <v>Mfg. Tol., Same 3 Places, Record MIN</v>
      </c>
      <c r="GQ397" t="str">
        <v>Mfg. Tol., Section</v>
      </c>
      <c r="GR397" t="str">
        <v>Mfg. Tol., Section B-B</v>
      </c>
      <c r="GS397" t="str">
        <v>Mfg. Tol., Section, OL03361</v>
      </c>
      <c r="GT397" t="str">
        <v>Mfg. Tol., Section, Per Note 2</v>
      </c>
      <c r="GU397" t="str">
        <v>Mfg. Tol., See Image</v>
      </c>
      <c r="GV397" t="str">
        <v>Mfg. Tol., See Image, Bore in Blue</v>
      </c>
      <c r="GW397" t="str">
        <v>Mfg. Tol., See Image, Hook Tip</v>
      </c>
      <c r="GX397" t="str">
        <v>Mfg. Tol., Sharp Okay No Burr</v>
      </c>
      <c r="GY397" t="str">
        <v>Mfg. Tol., Threadless Blank</v>
      </c>
      <c r="GZ397" t="str">
        <v>Mfg.Tol.</v>
      </c>
      <c r="HA397" t="str">
        <v>Mgf. To., T.S.C.</v>
      </c>
      <c r="HB397" t="str">
        <v>Milled Feature</v>
      </c>
      <c r="HC397" t="str">
        <v>Milled Feature, OL04045</v>
      </c>
      <c r="HD397" t="str">
        <v>More than .0005 out of center = Fail</v>
      </c>
      <c r="HE397" t="str">
        <v>Must Pass Through</v>
      </c>
      <c r="HF397" t="str">
        <v>Must pass through gauge</v>
      </c>
      <c r="HG397" t="str">
        <v>Must Pass Through Go Gauge</v>
      </c>
      <c r="HH397" t="str">
        <v>Must Pass, See Image.</v>
      </c>
      <c r="HI397" t="str">
        <v>NA</v>
      </c>
      <c r="HJ397" t="str">
        <v>Narrow Area</v>
      </c>
      <c r="HK397" t="str">
        <v>Near Balloon 21</v>
      </c>
      <c r="HL397" t="str">
        <v>Near Datum B</v>
      </c>
      <c r="HM397" t="str">
        <v>Neck Dia.</v>
      </c>
      <c r="HN397" t="str">
        <v>Neck to Head Rad.</v>
      </c>
      <c r="HO397" t="str">
        <v>No Copper Deposits Allowed</v>
      </c>
      <c r="HP397" t="str">
        <v>No Section</v>
      </c>
      <c r="HQ397" t="str">
        <v>No Section, .01 to .014 = Pass</v>
      </c>
      <c r="HR397" t="str">
        <v>No Section, Rotate Part</v>
      </c>
      <c r="HS397" t="str">
        <v>No Section, See Image</v>
      </c>
      <c r="HT397" t="str">
        <v>No Slot, Section B-B</v>
      </c>
      <c r="HU397" t="str">
        <v>No visual step = Pass</v>
      </c>
      <c r="HV397" t="str">
        <v>Not to exceed .95 Deep</v>
      </c>
      <c r="HW397" t="str">
        <v>Note 1</v>
      </c>
      <c r="HX397" t="str">
        <v>OL00333/A</v>
      </c>
      <c r="HY397" t="str">
        <v>OL00519</v>
      </c>
      <c r="HZ397" t="str">
        <v>OL00520</v>
      </c>
      <c r="IA397" t="str">
        <v>OL00529</v>
      </c>
      <c r="IB397" t="str">
        <v>OL00542</v>
      </c>
      <c r="IC397" t="str">
        <v>OL00724</v>
      </c>
      <c r="ID397" t="str">
        <v>OL01250</v>
      </c>
      <c r="IE397" t="str">
        <v>OL01869, Threadless Blank</v>
      </c>
      <c r="IF397" t="str">
        <v>OL01870, Section</v>
      </c>
      <c r="IG397" t="str">
        <v>OL02255</v>
      </c>
      <c r="IH397" t="str">
        <v>OL02255, Mfg. Tol.</v>
      </c>
      <c r="II397" t="str">
        <v>OL02302</v>
      </c>
      <c r="IJ397" t="str">
        <v xml:space="preserve">OL02318  needed per image instructions </v>
      </c>
      <c r="IK397" t="str">
        <v>OL02556</v>
      </c>
      <c r="IL397" t="str">
        <v>OL02557</v>
      </c>
      <c r="IM397" t="str">
        <v>OL02567</v>
      </c>
      <c r="IN397" t="str">
        <v>OL02653</v>
      </c>
      <c r="IO397" t="str">
        <v>OL02718</v>
      </c>
      <c r="IP397" t="str">
        <v>OL02841</v>
      </c>
      <c r="IQ397" t="str">
        <v>OL02842</v>
      </c>
      <c r="IR397" t="str">
        <v>OL02844</v>
      </c>
      <c r="IS397" t="str">
        <v>OL02871</v>
      </c>
      <c r="IT397" t="str">
        <v>OL02887</v>
      </c>
      <c r="IU397" t="str">
        <v>OL03766</v>
      </c>
      <c r="IV397" t="str">
        <v>OL03868</v>
      </c>
      <c r="IW397" t="str">
        <v>OL03869</v>
      </c>
      <c r="IX397" t="str">
        <v>OL03870</v>
      </c>
      <c r="IY397" t="str">
        <v>OL03873, DWG# 100448-44</v>
      </c>
      <c r="IZ397" t="str">
        <v>OL03949</v>
      </c>
      <c r="JA397" t="str">
        <v xml:space="preserve">OL04043, Section </v>
      </c>
      <c r="JB397" t="str">
        <v xml:space="preserve">OL04044, Section </v>
      </c>
      <c r="JC397" t="str">
        <v>OL04045</v>
      </c>
      <c r="JD397" t="str">
        <v>OL04045, Milled Feature</v>
      </c>
      <c r="JE397" t="str">
        <v>OL04063</v>
      </c>
      <c r="JF397" t="str">
        <v>OL04064</v>
      </c>
      <c r="JG397" t="str">
        <v>OL04065</v>
      </c>
      <c r="JH397" t="str">
        <v>OL04181</v>
      </c>
      <c r="JI397" t="str">
        <v>OL04218</v>
      </c>
      <c r="JJ397" t="str">
        <v>OL04224, See Image</v>
      </c>
      <c r="JK397" t="str">
        <v>OL04374</v>
      </c>
      <c r="JL397" t="str">
        <v>OL04375, Section M-M</v>
      </c>
      <c r="JM397" t="str">
        <v>OL04376, Section M-M</v>
      </c>
      <c r="JN397" t="str">
        <v>OL04443</v>
      </c>
      <c r="JO397" t="str">
        <v>OL04444</v>
      </c>
      <c r="JP397" t="str">
        <v>One side of slot</v>
      </c>
      <c r="JQ397" t="str">
        <v>Other side of slot</v>
      </c>
      <c r="JR397" t="str">
        <v>Out of center more than .002 = Fail</v>
      </c>
      <c r="JS397" t="str">
        <v>Out of center more than.002 = Fail</v>
      </c>
      <c r="JT397" t="str">
        <v>Overlay OL02713</v>
      </c>
    </row>
    <row r="398" spans="1:280">
      <c r="A398" s="74" t="s">
        <v>799</v>
      </c>
      <c r="C398" s="74" t="str" cm="1">
        <f t="array" ref="C398:JT398">TRANSPOSE(_xlfn._xlws.SORT(_xlfn._xlws.FILTER($A$2:$A$279,ISNUMBER(SEARCH('Prt. Lib. &amp; Routine, Table'!M405,$A$2:$A$279)),"not found")))</f>
        <v xml:space="preserve"> 'C', Whirl Blank</v>
      </c>
      <c r="D398" t="str">
        <v xml:space="preserve"> See Image, Constrained</v>
      </c>
      <c r="E398" t="str">
        <v>(.04 to .12 range = Pass)</v>
      </c>
      <c r="F398" t="str">
        <v>(.042 FULL) Go Pin Seat Fully</v>
      </c>
      <c r="G398" t="str">
        <v>(B), Mfg. Tol.</v>
      </c>
      <c r="H398" t="str">
        <v>(B), O.A.L.</v>
      </c>
      <c r="I398" t="str">
        <v>.001 or less =Pass</v>
      </c>
      <c r="J398" t="str">
        <v>.001 or less out of center = Pass</v>
      </c>
      <c r="K398" t="str">
        <v>.002 or Less = Pass</v>
      </c>
      <c r="L398" t="str">
        <v>.002 or Less out of center = Pass</v>
      </c>
      <c r="M398" t="str">
        <v>.005 to .015 = Pass</v>
      </c>
      <c r="N398" t="str">
        <v>.0125 Mean, Section</v>
      </c>
      <c r="O398" t="str">
        <v>.025 or Less in X &amp; Y=Pass</v>
      </c>
      <c r="P398" t="str">
        <v>.038 Mean</v>
      </c>
      <c r="Q398" t="str">
        <v>.063 MM = .0024 IN, See Image</v>
      </c>
      <c r="R398" t="str">
        <v>.063MM = .0024"</v>
      </c>
      <c r="S398" t="str">
        <v>.243 NO-GO, Unconstrained, Must Not Start</v>
      </c>
      <c r="T398" t="str">
        <v>@ Back Face &amp; ID, No Raised Edge</v>
      </c>
      <c r="U398" t="str">
        <v>@ Back Face &amp; OD, No Raised Edge</v>
      </c>
      <c r="V398" t="str">
        <v>@ ID &amp; FACE</v>
      </c>
      <c r="W398" t="str">
        <v>@ OD &amp; BACK FACE</v>
      </c>
      <c r="X398" t="str">
        <v>@ OD &amp; FACE</v>
      </c>
      <c r="Y398" t="str">
        <v>Across from slot</v>
      </c>
      <c r="Z398" t="str">
        <v>All Edge Breaks</v>
      </c>
      <c r="AA398" t="str">
        <v>Attached to bar stock</v>
      </c>
      <c r="AB398" t="str">
        <v xml:space="preserve">Back Turn Fillet Rad. </v>
      </c>
      <c r="AC398" t="str">
        <v>Balloon 1 (DWG FRM0105 Page 2, NV-27)</v>
      </c>
      <c r="AD398" t="str">
        <v>Balloon 1 (DWG FRM0105, NV-30)</v>
      </c>
      <c r="AE398" t="str">
        <v>Balloon 1 (P# 9890002-20) OL00429/A</v>
      </c>
      <c r="AF398" t="str">
        <v>Balloon 1, DWG#FRM0105</v>
      </c>
      <c r="AG398" t="str">
        <v>Balloon 11, See Image</v>
      </c>
      <c r="AH398" t="str">
        <v xml:space="preserve">Balloon 2 (DWG FRM0105 Page 2, NV-27) </v>
      </c>
      <c r="AI398" t="str">
        <v>Balloon 2 (DWG FRM0105, NV-30)</v>
      </c>
      <c r="AJ398" t="str">
        <v>Balloon 2 (P# 9890002-20)</v>
      </c>
      <c r="AK398" t="str">
        <v>Balloon 2, DWG#FRM0105</v>
      </c>
      <c r="AL398" t="str">
        <v>Balloon 2, DWG#FRM0105, See Image</v>
      </c>
      <c r="AM398" t="str">
        <v>Balloon 3 (DWG FRM0105, NV-30 Minor)</v>
      </c>
      <c r="AN398" t="str">
        <v>Balloon 3 (DWG FRM0105, NV-30)</v>
      </c>
      <c r="AO398" t="str">
        <v>Balloon 3 (P# 9890002-20)</v>
      </c>
      <c r="AP398" t="str">
        <v>Balloon 4</v>
      </c>
      <c r="AQ398" t="str">
        <v>Balloon 4 (P# 9890002-20)</v>
      </c>
      <c r="AR398" t="str">
        <v>Below Middle Band</v>
      </c>
      <c r="AS398" t="str">
        <v>Best Fit Pin, .003 or Less =Pass</v>
      </c>
      <c r="AT398" t="str">
        <v>Blank</v>
      </c>
      <c r="AU398" t="str">
        <v>Blank Turn Maj.</v>
      </c>
      <c r="AV398" t="str">
        <v>Blank Turn Maj. Mill Flt., OL4172</v>
      </c>
      <c r="AW398" t="str">
        <v>Blank Without .010 Slots</v>
      </c>
      <c r="AX398" t="str">
        <v>Blank Without .010 Slots, Section</v>
      </c>
      <c r="AY398" t="str">
        <v>Blank without thread</v>
      </c>
      <c r="AZ398" t="str">
        <v xml:space="preserve">Blank, Center of V Grv. </v>
      </c>
      <c r="BA398" t="str">
        <v>Blank, Check R adjacent Balloon 17</v>
      </c>
      <c r="BB398" t="str">
        <v>Blank, EXT. Feature</v>
      </c>
      <c r="BC398" t="str">
        <v>Blank, See Image, OL04335</v>
      </c>
      <c r="BD398" t="str">
        <v>Blank, See Image, OL04336</v>
      </c>
      <c r="BE398" t="str">
        <v xml:space="preserve">Blank, Thrd. </v>
      </c>
      <c r="BF398" t="str">
        <v>Blank, Turn Tip</v>
      </c>
      <c r="BG398" t="str">
        <v>Blank, Without Thrd.</v>
      </c>
      <c r="BH398" t="str">
        <v>Blank, Without Thread</v>
      </c>
      <c r="BI398" t="str">
        <v xml:space="preserve">Blunt Start Blend to Minor </v>
      </c>
      <c r="BJ398" t="str">
        <v>Calc., Use Go HEX</v>
      </c>
      <c r="BK398" t="str">
        <v>Can't dig into OD</v>
      </c>
      <c r="BL398" t="str">
        <v>Carbide Gauge</v>
      </c>
      <c r="BM398" t="str">
        <v xml:space="preserve">Center of V Grv. </v>
      </c>
      <c r="BN398" t="str">
        <v>Centered Less than .03 = Pass</v>
      </c>
      <c r="BO398" t="str">
        <v>Centered within .0005 or Less = Pass</v>
      </c>
      <c r="BP398" t="str">
        <v>Centered within .001 or Less = Pass</v>
      </c>
      <c r="BQ398" t="str">
        <v>Centered within .0254 or Less = Pass</v>
      </c>
      <c r="BR398" t="str">
        <v>Check close to Rod Slot</v>
      </c>
      <c r="BS398" t="str">
        <v>Check every other hole</v>
      </c>
      <c r="BT398" t="str">
        <v>Check Go over full length of slot.</v>
      </c>
      <c r="BU398" t="str">
        <v>Check Near Closed End</v>
      </c>
      <c r="BV398" t="str">
        <v>Check per Print View, Away from Rod Slot</v>
      </c>
      <c r="BW398" t="str">
        <v>Check to Balloon 30 Go Pin</v>
      </c>
      <c r="BX398" t="str">
        <v>Check with .2705 SET Pin Inside Part</v>
      </c>
      <c r="BY398" t="str">
        <v>Check with Hex Up</v>
      </c>
      <c r="BZ398" t="str">
        <v>CMM Blank</v>
      </c>
      <c r="CA398" t="str">
        <v>Confirm Full Radius</v>
      </c>
      <c r="CB398" t="str">
        <v>Constrained in fixture</v>
      </c>
      <c r="CC398" t="str">
        <v>Constrained with Ring</v>
      </c>
      <c r="CD398" t="str">
        <v>Constrained, See Image</v>
      </c>
      <c r="CE398" t="str">
        <v>Dim. "A"</v>
      </c>
      <c r="CF398" t="str">
        <v>Dim. "B"</v>
      </c>
      <c r="CG398" t="str">
        <v>Dim. "C"</v>
      </c>
      <c r="CH398" t="str">
        <v>Dim. "D", Whirl Blank</v>
      </c>
      <c r="CI398" t="str">
        <v>Dim. "G"</v>
      </c>
      <c r="CJ398" t="str">
        <v>Dim. E, Blank Turn Maj. &amp;  Mill Flt</v>
      </c>
      <c r="CK398" t="str">
        <v>Dim. E, Blank Turn Maj.&amp;  Mill Flt</v>
      </c>
      <c r="CL398" t="str">
        <v>Dim. H, Whirl Blank</v>
      </c>
      <c r="CM398" t="str">
        <v>Dim. J, 'Blank Turn Maj. &amp; Whirl Blank</v>
      </c>
      <c r="CN398" t="str">
        <v>Disk Drop Indicator Tip</v>
      </c>
      <c r="CO398" t="str">
        <v>DWG 100448-15, Balloon F_1</v>
      </c>
      <c r="CP398" t="str">
        <v>DWG 100448-15, OL02571</v>
      </c>
      <c r="CQ398" t="str">
        <v>DWG 100448-41</v>
      </c>
      <c r="CR398" t="str">
        <v>DWG 9890040, (10E),Section Part, OL01139</v>
      </c>
      <c r="CS398" t="str">
        <v>DWG 9890040, (10E),Section, OL01139</v>
      </c>
      <c r="CT398" t="str">
        <v>DWG 9890040, (11E)</v>
      </c>
      <c r="CU398" t="str">
        <v>DWG 9890040, (11E), Pins with Flats</v>
      </c>
      <c r="CV398" t="str">
        <v>DWG 9890040, (12E),  Pass=.002 or less</v>
      </c>
      <c r="CW398" t="str">
        <v>DWG 9890040, (12E), See Image</v>
      </c>
      <c r="CX398" t="str">
        <v>DWG 9890040, (1E), OL01431</v>
      </c>
      <c r="CY398" t="str">
        <v>DWG 9890040, (1E), OL01432</v>
      </c>
      <c r="CZ398" t="str">
        <v>DWG 9890040, (2E), OL01432</v>
      </c>
      <c r="DA398" t="str">
        <v>DWG 9890040, (3E)</v>
      </c>
      <c r="DB398" t="str">
        <v>DWG 9890040, (4E)</v>
      </c>
      <c r="DC398" t="str">
        <v>DWG 9890040, (5E), OL02336</v>
      </c>
      <c r="DD398" t="str">
        <v>DWG 9890040, (6E)</v>
      </c>
      <c r="DE398" t="str">
        <v>DWG 9890040, (7E)</v>
      </c>
      <c r="DF398" t="str">
        <v>DWG 9890040, (8E), OL01433</v>
      </c>
      <c r="DG398" t="str">
        <v>DWG 9890040, (8E), OL01433, Section</v>
      </c>
      <c r="DH398" t="str">
        <v>DWG 9890040, (9E), Close to Rod Slot</v>
      </c>
      <c r="DI398" t="str">
        <v>DWG 9890040, (9E),Close to Rod Slot</v>
      </c>
      <c r="DJ398" t="str">
        <v>DWG FRM0105 PAGE 2</v>
      </c>
      <c r="DK398" t="str">
        <v>DWG# 100448-41</v>
      </c>
      <c r="DL398" t="str">
        <v>DWG# 100448-44</v>
      </c>
      <c r="DM398" t="str">
        <v>DWG# 9890003  (1), Section OL00436/A</v>
      </c>
      <c r="DN398" t="str">
        <v>DWG# 9890003 (3), Ring Gauge Constrained</v>
      </c>
      <c r="DO398" t="str">
        <v>DWG# 9890003 (4), Section</v>
      </c>
      <c r="DP398" t="str">
        <v>DWG#100448-26, Balloon 1K, OL02350</v>
      </c>
      <c r="DQ398" t="str">
        <v>DWG#100448-26, Balloon 2K, OL02350</v>
      </c>
      <c r="DR398" t="str">
        <v>DWG#100448-26, Balloon 3K, OL02363</v>
      </c>
      <c r="DS398" t="str">
        <v>DWG#100448-26, Balloon 4K</v>
      </c>
      <c r="DT398" t="str">
        <v>DWG#100448-26, Balloon 5K, Section</v>
      </c>
      <c r="DU398" t="str">
        <v>DWG#100448-26, Balloon 6K</v>
      </c>
      <c r="DV398" t="str">
        <v>DWG#100448-26, Balloon 7K, Section</v>
      </c>
      <c r="DW398" t="str">
        <v>DWG#100448-26, Mfg. Tol.</v>
      </c>
      <c r="DX398" t="str">
        <v>DWG#9890003 (2) Ring Gauge Constrained</v>
      </c>
      <c r="DY398" t="str">
        <v>DWG#9890044</v>
      </c>
      <c r="DZ398" t="str">
        <v>DWG#9890044 .1985 to .2005=Pass</v>
      </c>
      <c r="EA398" t="str">
        <v>DWG#9890044 Overlay OL02441</v>
      </c>
      <c r="EB398" t="str">
        <v>DWG#9890044, OL02441</v>
      </c>
      <c r="EC398" t="str">
        <v>DWG#FRM0105</v>
      </c>
      <c r="ED398" t="str">
        <v>EXT.</v>
      </c>
      <c r="EE398" t="str">
        <v>EXT. Section, OL02460</v>
      </c>
      <c r="EF398" t="str">
        <v>EXT., OL04223</v>
      </c>
      <c r="EG398" t="str">
        <v>Flat Drop Indicator Tip</v>
      </c>
      <c r="EH398" t="str">
        <v>Full Go Pin, No Light, at Radius</v>
      </c>
      <c r="EI398" t="str">
        <v>Function Check</v>
      </c>
      <c r="EJ398" t="str">
        <v>GO Function Gauge</v>
      </c>
      <c r="EK398" t="str">
        <v>Go Gauge for Balloon 1 &amp; 4</v>
      </c>
      <c r="EL398" t="str">
        <v>Go Pin must pass through</v>
      </c>
      <c r="EM398" t="str">
        <v>Greater than .005 = Fail, Section</v>
      </c>
      <c r="EN398" t="str">
        <v>Greater than .025 out of center = Fail</v>
      </c>
      <c r="EO398" t="str">
        <v>Greater than 2.6 = Pass</v>
      </c>
      <c r="EP398" t="str">
        <v>Green = Pass, Red = Fail</v>
      </c>
      <c r="EQ398" t="str">
        <v>Hex Depth</v>
      </c>
      <c r="ER398" t="str">
        <v>Hex Minor</v>
      </c>
      <c r="ES398" t="str">
        <v>Hole Dia.</v>
      </c>
      <c r="ET398" t="str">
        <v>ID Sphere Finish</v>
      </c>
      <c r="EU398" t="str">
        <v>ID/OD Both Sides, Diff. .002 or less = Pass</v>
      </c>
      <c r="EV398" t="str">
        <v>If Looks Big, Section</v>
      </c>
      <c r="EW398" t="str">
        <v>If Looks Small, Section</v>
      </c>
      <c r="EX398" t="str">
        <v>Insp. Close to Break Away, Mfg.Tol.</v>
      </c>
      <c r="EY398" t="str">
        <v>INT.</v>
      </c>
      <c r="EZ398" t="str">
        <v>INT. Section, OL02460</v>
      </c>
      <c r="FA398" t="str">
        <v>INT., OL04223</v>
      </c>
      <c r="FB398" t="str">
        <v>Intersect. of 7.7 &amp; R0.10</v>
      </c>
      <c r="FC398" t="str">
        <v>Intersect. of 8.79 and R.25 MAX</v>
      </c>
      <c r="FD398" t="str">
        <v>Keep Ind. Tip away from corner</v>
      </c>
      <c r="FE398" t="str">
        <v>L31</v>
      </c>
      <c r="FF398" t="str">
        <v>Laser Mark</v>
      </c>
      <c r="FG398" t="str">
        <v>LASER PER NOTE 4</v>
      </c>
      <c r="FH398" t="str">
        <v>LASER PER NOTE 4, Final Check 1 only</v>
      </c>
      <c r="FI398" t="str">
        <v>Less than .002 out of center = Pass</v>
      </c>
      <c r="FJ398" t="str">
        <v>Less than 2.75 = Pass, Section</v>
      </c>
      <c r="FK398" t="str">
        <v>List as pin. Not Calibrated</v>
      </c>
      <c r="FL398" t="str">
        <v>M9 X 1.25 BUTT See Comment Image</v>
      </c>
      <c r="FM398" t="str">
        <v>Manual Section</v>
      </c>
      <c r="FN398" t="str">
        <v>Max Deep .241 NO-GO =.42</v>
      </c>
      <c r="FO398" t="str">
        <v>MAX Depth of (Note 7) .241 NO-GO Pin</v>
      </c>
      <c r="FP398" t="str">
        <v>Measure from Blue Line, See Image</v>
      </c>
      <c r="FQ398" t="str">
        <v>Measure Width of Blue Area, See Image</v>
      </c>
      <c r="FR398" t="str">
        <v>Mfg. Tol</v>
      </c>
      <c r="FS398" t="str">
        <v>Mfg. Tol, See Image</v>
      </c>
      <c r="FT398" t="str">
        <v>Mfg. Tol.</v>
      </c>
      <c r="FU398" t="str">
        <v>Mfg. Tol. "A"</v>
      </c>
      <c r="FV398" t="str">
        <v>Mfg. Tol. (Zero on Gauge Full Dia. Lead)</v>
      </c>
      <c r="FW398" t="str">
        <v>Mfg. Tol. Balloon 11, See Image</v>
      </c>
      <c r="FX398" t="str">
        <v>Mfg. Tol. Balloon 4</v>
      </c>
      <c r="FY398" t="str">
        <v>Mfg. Tol. Balloon 7</v>
      </c>
      <c r="FZ398" t="str">
        <v xml:space="preserve">Mfg. Tol. C-Bore Face (Ballo 28) </v>
      </c>
      <c r="GA398" t="str">
        <v>Mfg. Tol. Section</v>
      </c>
      <c r="GB398" t="str">
        <v>Mfg. Tol. See Image</v>
      </c>
      <c r="GC398" t="str">
        <v>Mfg. Tol., 3 Places, Record MAX</v>
      </c>
      <c r="GD398" t="str">
        <v>Mfg. Tol., Balloon 11</v>
      </c>
      <c r="GE398" t="str">
        <v>Mfg. Tol., Balloon 7</v>
      </c>
      <c r="GF398" t="str">
        <v>Mfg. Tol., Blank</v>
      </c>
      <c r="GG398" t="str">
        <v>Mfg. Tol., Blank, Balloon 12</v>
      </c>
      <c r="GH398" t="str">
        <v>Mfg. Tol., Blend to SØ.320</v>
      </c>
      <c r="GI398" t="str">
        <v>Mfg. Tol., Calculation</v>
      </c>
      <c r="GJ398" t="str">
        <v>Mfg. Tol., For Mill Fixture</v>
      </c>
      <c r="GK398" t="str">
        <v>Mfg. Tol., L32</v>
      </c>
      <c r="GL398" t="str">
        <v>Mfg. Tol., L33</v>
      </c>
      <c r="GM398" t="str">
        <v>Mfg. Tol., No Tool Marks</v>
      </c>
      <c r="GN398" t="str">
        <v>Mfg. Tol., OL03361</v>
      </c>
      <c r="GO398" t="str">
        <v>Mfg. Tol., Record off center value</v>
      </c>
      <c r="GP398" t="str">
        <v>Mfg. Tol., Same 3 Places, Record MIN</v>
      </c>
      <c r="GQ398" t="str">
        <v>Mfg. Tol., Section</v>
      </c>
      <c r="GR398" t="str">
        <v>Mfg. Tol., Section B-B</v>
      </c>
      <c r="GS398" t="str">
        <v>Mfg. Tol., Section, OL03361</v>
      </c>
      <c r="GT398" t="str">
        <v>Mfg. Tol., Section, Per Note 2</v>
      </c>
      <c r="GU398" t="str">
        <v>Mfg. Tol., See Image</v>
      </c>
      <c r="GV398" t="str">
        <v>Mfg. Tol., See Image, Bore in Blue</v>
      </c>
      <c r="GW398" t="str">
        <v>Mfg. Tol., See Image, Hook Tip</v>
      </c>
      <c r="GX398" t="str">
        <v>Mfg. Tol., Sharp Okay No Burr</v>
      </c>
      <c r="GY398" t="str">
        <v>Mfg. Tol., Threadless Blank</v>
      </c>
      <c r="GZ398" t="str">
        <v>Mfg.Tol.</v>
      </c>
      <c r="HA398" t="str">
        <v>Mgf. To., T.S.C.</v>
      </c>
      <c r="HB398" t="str">
        <v>Milled Feature</v>
      </c>
      <c r="HC398" t="str">
        <v>Milled Feature, OL04045</v>
      </c>
      <c r="HD398" t="str">
        <v>More than .0005 out of center = Fail</v>
      </c>
      <c r="HE398" t="str">
        <v>Must Pass Through</v>
      </c>
      <c r="HF398" t="str">
        <v>Must pass through gauge</v>
      </c>
      <c r="HG398" t="str">
        <v>Must Pass Through Go Gauge</v>
      </c>
      <c r="HH398" t="str">
        <v>Must Pass, See Image.</v>
      </c>
      <c r="HI398" t="str">
        <v>NA</v>
      </c>
      <c r="HJ398" t="str">
        <v>Narrow Area</v>
      </c>
      <c r="HK398" t="str">
        <v>Near Balloon 21</v>
      </c>
      <c r="HL398" t="str">
        <v>Near Datum B</v>
      </c>
      <c r="HM398" t="str">
        <v>Neck Dia.</v>
      </c>
      <c r="HN398" t="str">
        <v>Neck to Head Rad.</v>
      </c>
      <c r="HO398" t="str">
        <v>No Copper Deposits Allowed</v>
      </c>
      <c r="HP398" t="str">
        <v>No Section</v>
      </c>
      <c r="HQ398" t="str">
        <v>No Section, .01 to .014 = Pass</v>
      </c>
      <c r="HR398" t="str">
        <v>No Section, Rotate Part</v>
      </c>
      <c r="HS398" t="str">
        <v>No Section, See Image</v>
      </c>
      <c r="HT398" t="str">
        <v>No Slot, Section B-B</v>
      </c>
      <c r="HU398" t="str">
        <v>No visual step = Pass</v>
      </c>
      <c r="HV398" t="str">
        <v>Not to exceed .95 Deep</v>
      </c>
      <c r="HW398" t="str">
        <v>Note 1</v>
      </c>
      <c r="HX398" t="str">
        <v>OL00333/A</v>
      </c>
      <c r="HY398" t="str">
        <v>OL00519</v>
      </c>
      <c r="HZ398" t="str">
        <v>OL00520</v>
      </c>
      <c r="IA398" t="str">
        <v>OL00529</v>
      </c>
      <c r="IB398" t="str">
        <v>OL00542</v>
      </c>
      <c r="IC398" t="str">
        <v>OL00724</v>
      </c>
      <c r="ID398" t="str">
        <v>OL01250</v>
      </c>
      <c r="IE398" t="str">
        <v>OL01869, Threadless Blank</v>
      </c>
      <c r="IF398" t="str">
        <v>OL01870, Section</v>
      </c>
      <c r="IG398" t="str">
        <v>OL02255</v>
      </c>
      <c r="IH398" t="str">
        <v>OL02255, Mfg. Tol.</v>
      </c>
      <c r="II398" t="str">
        <v>OL02302</v>
      </c>
      <c r="IJ398" t="str">
        <v xml:space="preserve">OL02318  needed per image instructions </v>
      </c>
      <c r="IK398" t="str">
        <v>OL02556</v>
      </c>
      <c r="IL398" t="str">
        <v>OL02557</v>
      </c>
      <c r="IM398" t="str">
        <v>OL02567</v>
      </c>
      <c r="IN398" t="str">
        <v>OL02653</v>
      </c>
      <c r="IO398" t="str">
        <v>OL02718</v>
      </c>
      <c r="IP398" t="str">
        <v>OL02841</v>
      </c>
      <c r="IQ398" t="str">
        <v>OL02842</v>
      </c>
      <c r="IR398" t="str">
        <v>OL02844</v>
      </c>
      <c r="IS398" t="str">
        <v>OL02871</v>
      </c>
      <c r="IT398" t="str">
        <v>OL02887</v>
      </c>
      <c r="IU398" t="str">
        <v>OL03766</v>
      </c>
      <c r="IV398" t="str">
        <v>OL03868</v>
      </c>
      <c r="IW398" t="str">
        <v>OL03869</v>
      </c>
      <c r="IX398" t="str">
        <v>OL03870</v>
      </c>
      <c r="IY398" t="str">
        <v>OL03873, DWG# 100448-44</v>
      </c>
      <c r="IZ398" t="str">
        <v>OL03949</v>
      </c>
      <c r="JA398" t="str">
        <v xml:space="preserve">OL04043, Section </v>
      </c>
      <c r="JB398" t="str">
        <v xml:space="preserve">OL04044, Section </v>
      </c>
      <c r="JC398" t="str">
        <v>OL04045</v>
      </c>
      <c r="JD398" t="str">
        <v>OL04045, Milled Feature</v>
      </c>
      <c r="JE398" t="str">
        <v>OL04063</v>
      </c>
      <c r="JF398" t="str">
        <v>OL04064</v>
      </c>
      <c r="JG398" t="str">
        <v>OL04065</v>
      </c>
      <c r="JH398" t="str">
        <v>OL04181</v>
      </c>
      <c r="JI398" t="str">
        <v>OL04218</v>
      </c>
      <c r="JJ398" t="str">
        <v>OL04224, See Image</v>
      </c>
      <c r="JK398" t="str">
        <v>OL04374</v>
      </c>
      <c r="JL398" t="str">
        <v>OL04375, Section M-M</v>
      </c>
      <c r="JM398" t="str">
        <v>OL04376, Section M-M</v>
      </c>
      <c r="JN398" t="str">
        <v>OL04443</v>
      </c>
      <c r="JO398" t="str">
        <v>OL04444</v>
      </c>
      <c r="JP398" t="str">
        <v>One side of slot</v>
      </c>
      <c r="JQ398" t="str">
        <v>Other side of slot</v>
      </c>
      <c r="JR398" t="str">
        <v>Out of center more than .002 = Fail</v>
      </c>
      <c r="JS398" t="str">
        <v>Out of center more than.002 = Fail</v>
      </c>
      <c r="JT398" t="str">
        <v>Overlay OL02713</v>
      </c>
    </row>
    <row r="399" spans="1:280">
      <c r="A399" s="74" t="s">
        <v>800</v>
      </c>
      <c r="C399" s="74" t="str" cm="1">
        <f t="array" ref="C399:JT399">TRANSPOSE(_xlfn._xlws.SORT(_xlfn._xlws.FILTER($A$2:$A$279,ISNUMBER(SEARCH('Prt. Lib. &amp; Routine, Table'!M406,$A$2:$A$279)),"not found")))</f>
        <v xml:space="preserve"> 'C', Whirl Blank</v>
      </c>
      <c r="D399" t="str">
        <v xml:space="preserve"> See Image, Constrained</v>
      </c>
      <c r="E399" t="str">
        <v>(.04 to .12 range = Pass)</v>
      </c>
      <c r="F399" t="str">
        <v>(.042 FULL) Go Pin Seat Fully</v>
      </c>
      <c r="G399" t="str">
        <v>(B), Mfg. Tol.</v>
      </c>
      <c r="H399" t="str">
        <v>(B), O.A.L.</v>
      </c>
      <c r="I399" t="str">
        <v>.001 or less =Pass</v>
      </c>
      <c r="J399" t="str">
        <v>.001 or less out of center = Pass</v>
      </c>
      <c r="K399" t="str">
        <v>.002 or Less = Pass</v>
      </c>
      <c r="L399" t="str">
        <v>.002 or Less out of center = Pass</v>
      </c>
      <c r="M399" t="str">
        <v>.005 to .015 = Pass</v>
      </c>
      <c r="N399" t="str">
        <v>.0125 Mean, Section</v>
      </c>
      <c r="O399" t="str">
        <v>.025 or Less in X &amp; Y=Pass</v>
      </c>
      <c r="P399" t="str">
        <v>.038 Mean</v>
      </c>
      <c r="Q399" t="str">
        <v>.063 MM = .0024 IN, See Image</v>
      </c>
      <c r="R399" t="str">
        <v>.063MM = .0024"</v>
      </c>
      <c r="S399" t="str">
        <v>.243 NO-GO, Unconstrained, Must Not Start</v>
      </c>
      <c r="T399" t="str">
        <v>@ Back Face &amp; ID, No Raised Edge</v>
      </c>
      <c r="U399" t="str">
        <v>@ Back Face &amp; OD, No Raised Edge</v>
      </c>
      <c r="V399" t="str">
        <v>@ ID &amp; FACE</v>
      </c>
      <c r="W399" t="str">
        <v>@ OD &amp; BACK FACE</v>
      </c>
      <c r="X399" t="str">
        <v>@ OD &amp; FACE</v>
      </c>
      <c r="Y399" t="str">
        <v>Across from slot</v>
      </c>
      <c r="Z399" t="str">
        <v>All Edge Breaks</v>
      </c>
      <c r="AA399" t="str">
        <v>Attached to bar stock</v>
      </c>
      <c r="AB399" t="str">
        <v xml:space="preserve">Back Turn Fillet Rad. </v>
      </c>
      <c r="AC399" t="str">
        <v>Balloon 1 (DWG FRM0105 Page 2, NV-27)</v>
      </c>
      <c r="AD399" t="str">
        <v>Balloon 1 (DWG FRM0105, NV-30)</v>
      </c>
      <c r="AE399" t="str">
        <v>Balloon 1 (P# 9890002-20) OL00429/A</v>
      </c>
      <c r="AF399" t="str">
        <v>Balloon 1, DWG#FRM0105</v>
      </c>
      <c r="AG399" t="str">
        <v>Balloon 11, See Image</v>
      </c>
      <c r="AH399" t="str">
        <v xml:space="preserve">Balloon 2 (DWG FRM0105 Page 2, NV-27) </v>
      </c>
      <c r="AI399" t="str">
        <v>Balloon 2 (DWG FRM0105, NV-30)</v>
      </c>
      <c r="AJ399" t="str">
        <v>Balloon 2 (P# 9890002-20)</v>
      </c>
      <c r="AK399" t="str">
        <v>Balloon 2, DWG#FRM0105</v>
      </c>
      <c r="AL399" t="str">
        <v>Balloon 2, DWG#FRM0105, See Image</v>
      </c>
      <c r="AM399" t="str">
        <v>Balloon 3 (DWG FRM0105, NV-30 Minor)</v>
      </c>
      <c r="AN399" t="str">
        <v>Balloon 3 (DWG FRM0105, NV-30)</v>
      </c>
      <c r="AO399" t="str">
        <v>Balloon 3 (P# 9890002-20)</v>
      </c>
      <c r="AP399" t="str">
        <v>Balloon 4</v>
      </c>
      <c r="AQ399" t="str">
        <v>Balloon 4 (P# 9890002-20)</v>
      </c>
      <c r="AR399" t="str">
        <v>Below Middle Band</v>
      </c>
      <c r="AS399" t="str">
        <v>Best Fit Pin, .003 or Less =Pass</v>
      </c>
      <c r="AT399" t="str">
        <v>Blank</v>
      </c>
      <c r="AU399" t="str">
        <v>Blank Turn Maj.</v>
      </c>
      <c r="AV399" t="str">
        <v>Blank Turn Maj. Mill Flt., OL4172</v>
      </c>
      <c r="AW399" t="str">
        <v>Blank Without .010 Slots</v>
      </c>
      <c r="AX399" t="str">
        <v>Blank Without .010 Slots, Section</v>
      </c>
      <c r="AY399" t="str">
        <v>Blank without thread</v>
      </c>
      <c r="AZ399" t="str">
        <v xml:space="preserve">Blank, Center of V Grv. </v>
      </c>
      <c r="BA399" t="str">
        <v>Blank, Check R adjacent Balloon 17</v>
      </c>
      <c r="BB399" t="str">
        <v>Blank, EXT. Feature</v>
      </c>
      <c r="BC399" t="str">
        <v>Blank, See Image, OL04335</v>
      </c>
      <c r="BD399" t="str">
        <v>Blank, See Image, OL04336</v>
      </c>
      <c r="BE399" t="str">
        <v xml:space="preserve">Blank, Thrd. </v>
      </c>
      <c r="BF399" t="str">
        <v>Blank, Turn Tip</v>
      </c>
      <c r="BG399" t="str">
        <v>Blank, Without Thrd.</v>
      </c>
      <c r="BH399" t="str">
        <v>Blank, Without Thread</v>
      </c>
      <c r="BI399" t="str">
        <v xml:space="preserve">Blunt Start Blend to Minor </v>
      </c>
      <c r="BJ399" t="str">
        <v>Calc., Use Go HEX</v>
      </c>
      <c r="BK399" t="str">
        <v>Can't dig into OD</v>
      </c>
      <c r="BL399" t="str">
        <v>Carbide Gauge</v>
      </c>
      <c r="BM399" t="str">
        <v xml:space="preserve">Center of V Grv. </v>
      </c>
      <c r="BN399" t="str">
        <v>Centered Less than .03 = Pass</v>
      </c>
      <c r="BO399" t="str">
        <v>Centered within .0005 or Less = Pass</v>
      </c>
      <c r="BP399" t="str">
        <v>Centered within .001 or Less = Pass</v>
      </c>
      <c r="BQ399" t="str">
        <v>Centered within .0254 or Less = Pass</v>
      </c>
      <c r="BR399" t="str">
        <v>Check close to Rod Slot</v>
      </c>
      <c r="BS399" t="str">
        <v>Check every other hole</v>
      </c>
      <c r="BT399" t="str">
        <v>Check Go over full length of slot.</v>
      </c>
      <c r="BU399" t="str">
        <v>Check Near Closed End</v>
      </c>
      <c r="BV399" t="str">
        <v>Check per Print View, Away from Rod Slot</v>
      </c>
      <c r="BW399" t="str">
        <v>Check to Balloon 30 Go Pin</v>
      </c>
      <c r="BX399" t="str">
        <v>Check with .2705 SET Pin Inside Part</v>
      </c>
      <c r="BY399" t="str">
        <v>Check with Hex Up</v>
      </c>
      <c r="BZ399" t="str">
        <v>CMM Blank</v>
      </c>
      <c r="CA399" t="str">
        <v>Confirm Full Radius</v>
      </c>
      <c r="CB399" t="str">
        <v>Constrained in fixture</v>
      </c>
      <c r="CC399" t="str">
        <v>Constrained with Ring</v>
      </c>
      <c r="CD399" t="str">
        <v>Constrained, See Image</v>
      </c>
      <c r="CE399" t="str">
        <v>Dim. "A"</v>
      </c>
      <c r="CF399" t="str">
        <v>Dim. "B"</v>
      </c>
      <c r="CG399" t="str">
        <v>Dim. "C"</v>
      </c>
      <c r="CH399" t="str">
        <v>Dim. "D", Whirl Blank</v>
      </c>
      <c r="CI399" t="str">
        <v>Dim. "G"</v>
      </c>
      <c r="CJ399" t="str">
        <v>Dim. E, Blank Turn Maj. &amp;  Mill Flt</v>
      </c>
      <c r="CK399" t="str">
        <v>Dim. E, Blank Turn Maj.&amp;  Mill Flt</v>
      </c>
      <c r="CL399" t="str">
        <v>Dim. H, Whirl Blank</v>
      </c>
      <c r="CM399" t="str">
        <v>Dim. J, 'Blank Turn Maj. &amp; Whirl Blank</v>
      </c>
      <c r="CN399" t="str">
        <v>Disk Drop Indicator Tip</v>
      </c>
      <c r="CO399" t="str">
        <v>DWG 100448-15, Balloon F_1</v>
      </c>
      <c r="CP399" t="str">
        <v>DWG 100448-15, OL02571</v>
      </c>
      <c r="CQ399" t="str">
        <v>DWG 100448-41</v>
      </c>
      <c r="CR399" t="str">
        <v>DWG 9890040, (10E),Section Part, OL01139</v>
      </c>
      <c r="CS399" t="str">
        <v>DWG 9890040, (10E),Section, OL01139</v>
      </c>
      <c r="CT399" t="str">
        <v>DWG 9890040, (11E)</v>
      </c>
      <c r="CU399" t="str">
        <v>DWG 9890040, (11E), Pins with Flats</v>
      </c>
      <c r="CV399" t="str">
        <v>DWG 9890040, (12E),  Pass=.002 or less</v>
      </c>
      <c r="CW399" t="str">
        <v>DWG 9890040, (12E), See Image</v>
      </c>
      <c r="CX399" t="str">
        <v>DWG 9890040, (1E), OL01431</v>
      </c>
      <c r="CY399" t="str">
        <v>DWG 9890040, (1E), OL01432</v>
      </c>
      <c r="CZ399" t="str">
        <v>DWG 9890040, (2E), OL01432</v>
      </c>
      <c r="DA399" t="str">
        <v>DWG 9890040, (3E)</v>
      </c>
      <c r="DB399" t="str">
        <v>DWG 9890040, (4E)</v>
      </c>
      <c r="DC399" t="str">
        <v>DWG 9890040, (5E), OL02336</v>
      </c>
      <c r="DD399" t="str">
        <v>DWG 9890040, (6E)</v>
      </c>
      <c r="DE399" t="str">
        <v>DWG 9890040, (7E)</v>
      </c>
      <c r="DF399" t="str">
        <v>DWG 9890040, (8E), OL01433</v>
      </c>
      <c r="DG399" t="str">
        <v>DWG 9890040, (8E), OL01433, Section</v>
      </c>
      <c r="DH399" t="str">
        <v>DWG 9890040, (9E), Close to Rod Slot</v>
      </c>
      <c r="DI399" t="str">
        <v>DWG 9890040, (9E),Close to Rod Slot</v>
      </c>
      <c r="DJ399" t="str">
        <v>DWG FRM0105 PAGE 2</v>
      </c>
      <c r="DK399" t="str">
        <v>DWG# 100448-41</v>
      </c>
      <c r="DL399" t="str">
        <v>DWG# 100448-44</v>
      </c>
      <c r="DM399" t="str">
        <v>DWG# 9890003  (1), Section OL00436/A</v>
      </c>
      <c r="DN399" t="str">
        <v>DWG# 9890003 (3), Ring Gauge Constrained</v>
      </c>
      <c r="DO399" t="str">
        <v>DWG# 9890003 (4), Section</v>
      </c>
      <c r="DP399" t="str">
        <v>DWG#100448-26, Balloon 1K, OL02350</v>
      </c>
      <c r="DQ399" t="str">
        <v>DWG#100448-26, Balloon 2K, OL02350</v>
      </c>
      <c r="DR399" t="str">
        <v>DWG#100448-26, Balloon 3K, OL02363</v>
      </c>
      <c r="DS399" t="str">
        <v>DWG#100448-26, Balloon 4K</v>
      </c>
      <c r="DT399" t="str">
        <v>DWG#100448-26, Balloon 5K, Section</v>
      </c>
      <c r="DU399" t="str">
        <v>DWG#100448-26, Balloon 6K</v>
      </c>
      <c r="DV399" t="str">
        <v>DWG#100448-26, Balloon 7K, Section</v>
      </c>
      <c r="DW399" t="str">
        <v>DWG#100448-26, Mfg. Tol.</v>
      </c>
      <c r="DX399" t="str">
        <v>DWG#9890003 (2) Ring Gauge Constrained</v>
      </c>
      <c r="DY399" t="str">
        <v>DWG#9890044</v>
      </c>
      <c r="DZ399" t="str">
        <v>DWG#9890044 .1985 to .2005=Pass</v>
      </c>
      <c r="EA399" t="str">
        <v>DWG#9890044 Overlay OL02441</v>
      </c>
      <c r="EB399" t="str">
        <v>DWG#9890044, OL02441</v>
      </c>
      <c r="EC399" t="str">
        <v>DWG#FRM0105</v>
      </c>
      <c r="ED399" t="str">
        <v>EXT.</v>
      </c>
      <c r="EE399" t="str">
        <v>EXT. Section, OL02460</v>
      </c>
      <c r="EF399" t="str">
        <v>EXT., OL04223</v>
      </c>
      <c r="EG399" t="str">
        <v>Flat Drop Indicator Tip</v>
      </c>
      <c r="EH399" t="str">
        <v>Full Go Pin, No Light, at Radius</v>
      </c>
      <c r="EI399" t="str">
        <v>Function Check</v>
      </c>
      <c r="EJ399" t="str">
        <v>GO Function Gauge</v>
      </c>
      <c r="EK399" t="str">
        <v>Go Gauge for Balloon 1 &amp; 4</v>
      </c>
      <c r="EL399" t="str">
        <v>Go Pin must pass through</v>
      </c>
      <c r="EM399" t="str">
        <v>Greater than .005 = Fail, Section</v>
      </c>
      <c r="EN399" t="str">
        <v>Greater than .025 out of center = Fail</v>
      </c>
      <c r="EO399" t="str">
        <v>Greater than 2.6 = Pass</v>
      </c>
      <c r="EP399" t="str">
        <v>Green = Pass, Red = Fail</v>
      </c>
      <c r="EQ399" t="str">
        <v>Hex Depth</v>
      </c>
      <c r="ER399" t="str">
        <v>Hex Minor</v>
      </c>
      <c r="ES399" t="str">
        <v>Hole Dia.</v>
      </c>
      <c r="ET399" t="str">
        <v>ID Sphere Finish</v>
      </c>
      <c r="EU399" t="str">
        <v>ID/OD Both Sides, Diff. .002 or less = Pass</v>
      </c>
      <c r="EV399" t="str">
        <v>If Looks Big, Section</v>
      </c>
      <c r="EW399" t="str">
        <v>If Looks Small, Section</v>
      </c>
      <c r="EX399" t="str">
        <v>Insp. Close to Break Away, Mfg.Tol.</v>
      </c>
      <c r="EY399" t="str">
        <v>INT.</v>
      </c>
      <c r="EZ399" t="str">
        <v>INT. Section, OL02460</v>
      </c>
      <c r="FA399" t="str">
        <v>INT., OL04223</v>
      </c>
      <c r="FB399" t="str">
        <v>Intersect. of 7.7 &amp; R0.10</v>
      </c>
      <c r="FC399" t="str">
        <v>Intersect. of 8.79 and R.25 MAX</v>
      </c>
      <c r="FD399" t="str">
        <v>Keep Ind. Tip away from corner</v>
      </c>
      <c r="FE399" t="str">
        <v>L31</v>
      </c>
      <c r="FF399" t="str">
        <v>Laser Mark</v>
      </c>
      <c r="FG399" t="str">
        <v>LASER PER NOTE 4</v>
      </c>
      <c r="FH399" t="str">
        <v>LASER PER NOTE 4, Final Check 1 only</v>
      </c>
      <c r="FI399" t="str">
        <v>Less than .002 out of center = Pass</v>
      </c>
      <c r="FJ399" t="str">
        <v>Less than 2.75 = Pass, Section</v>
      </c>
      <c r="FK399" t="str">
        <v>List as pin. Not Calibrated</v>
      </c>
      <c r="FL399" t="str">
        <v>M9 X 1.25 BUTT See Comment Image</v>
      </c>
      <c r="FM399" t="str">
        <v>Manual Section</v>
      </c>
      <c r="FN399" t="str">
        <v>Max Deep .241 NO-GO =.42</v>
      </c>
      <c r="FO399" t="str">
        <v>MAX Depth of (Note 7) .241 NO-GO Pin</v>
      </c>
      <c r="FP399" t="str">
        <v>Measure from Blue Line, See Image</v>
      </c>
      <c r="FQ399" t="str">
        <v>Measure Width of Blue Area, See Image</v>
      </c>
      <c r="FR399" t="str">
        <v>Mfg. Tol</v>
      </c>
      <c r="FS399" t="str">
        <v>Mfg. Tol, See Image</v>
      </c>
      <c r="FT399" t="str">
        <v>Mfg. Tol.</v>
      </c>
      <c r="FU399" t="str">
        <v>Mfg. Tol. "A"</v>
      </c>
      <c r="FV399" t="str">
        <v>Mfg. Tol. (Zero on Gauge Full Dia. Lead)</v>
      </c>
      <c r="FW399" t="str">
        <v>Mfg. Tol. Balloon 11, See Image</v>
      </c>
      <c r="FX399" t="str">
        <v>Mfg. Tol. Balloon 4</v>
      </c>
      <c r="FY399" t="str">
        <v>Mfg. Tol. Balloon 7</v>
      </c>
      <c r="FZ399" t="str">
        <v xml:space="preserve">Mfg. Tol. C-Bore Face (Ballo 28) </v>
      </c>
      <c r="GA399" t="str">
        <v>Mfg. Tol. Section</v>
      </c>
      <c r="GB399" t="str">
        <v>Mfg. Tol. See Image</v>
      </c>
      <c r="GC399" t="str">
        <v>Mfg. Tol., 3 Places, Record MAX</v>
      </c>
      <c r="GD399" t="str">
        <v>Mfg. Tol., Balloon 11</v>
      </c>
      <c r="GE399" t="str">
        <v>Mfg. Tol., Balloon 7</v>
      </c>
      <c r="GF399" t="str">
        <v>Mfg. Tol., Blank</v>
      </c>
      <c r="GG399" t="str">
        <v>Mfg. Tol., Blank, Balloon 12</v>
      </c>
      <c r="GH399" t="str">
        <v>Mfg. Tol., Blend to SØ.320</v>
      </c>
      <c r="GI399" t="str">
        <v>Mfg. Tol., Calculation</v>
      </c>
      <c r="GJ399" t="str">
        <v>Mfg. Tol., For Mill Fixture</v>
      </c>
      <c r="GK399" t="str">
        <v>Mfg. Tol., L32</v>
      </c>
      <c r="GL399" t="str">
        <v>Mfg. Tol., L33</v>
      </c>
      <c r="GM399" t="str">
        <v>Mfg. Tol., No Tool Marks</v>
      </c>
      <c r="GN399" t="str">
        <v>Mfg. Tol., OL03361</v>
      </c>
      <c r="GO399" t="str">
        <v>Mfg. Tol., Record off center value</v>
      </c>
      <c r="GP399" t="str">
        <v>Mfg. Tol., Same 3 Places, Record MIN</v>
      </c>
      <c r="GQ399" t="str">
        <v>Mfg. Tol., Section</v>
      </c>
      <c r="GR399" t="str">
        <v>Mfg. Tol., Section B-B</v>
      </c>
      <c r="GS399" t="str">
        <v>Mfg. Tol., Section, OL03361</v>
      </c>
      <c r="GT399" t="str">
        <v>Mfg. Tol., Section, Per Note 2</v>
      </c>
      <c r="GU399" t="str">
        <v>Mfg. Tol., See Image</v>
      </c>
      <c r="GV399" t="str">
        <v>Mfg. Tol., See Image, Bore in Blue</v>
      </c>
      <c r="GW399" t="str">
        <v>Mfg. Tol., See Image, Hook Tip</v>
      </c>
      <c r="GX399" t="str">
        <v>Mfg. Tol., Sharp Okay No Burr</v>
      </c>
      <c r="GY399" t="str">
        <v>Mfg. Tol., Threadless Blank</v>
      </c>
      <c r="GZ399" t="str">
        <v>Mfg.Tol.</v>
      </c>
      <c r="HA399" t="str">
        <v>Mgf. To., T.S.C.</v>
      </c>
      <c r="HB399" t="str">
        <v>Milled Feature</v>
      </c>
      <c r="HC399" t="str">
        <v>Milled Feature, OL04045</v>
      </c>
      <c r="HD399" t="str">
        <v>More than .0005 out of center = Fail</v>
      </c>
      <c r="HE399" t="str">
        <v>Must Pass Through</v>
      </c>
      <c r="HF399" t="str">
        <v>Must pass through gauge</v>
      </c>
      <c r="HG399" t="str">
        <v>Must Pass Through Go Gauge</v>
      </c>
      <c r="HH399" t="str">
        <v>Must Pass, See Image.</v>
      </c>
      <c r="HI399" t="str">
        <v>NA</v>
      </c>
      <c r="HJ399" t="str">
        <v>Narrow Area</v>
      </c>
      <c r="HK399" t="str">
        <v>Near Balloon 21</v>
      </c>
      <c r="HL399" t="str">
        <v>Near Datum B</v>
      </c>
      <c r="HM399" t="str">
        <v>Neck Dia.</v>
      </c>
      <c r="HN399" t="str">
        <v>Neck to Head Rad.</v>
      </c>
      <c r="HO399" t="str">
        <v>No Copper Deposits Allowed</v>
      </c>
      <c r="HP399" t="str">
        <v>No Section</v>
      </c>
      <c r="HQ399" t="str">
        <v>No Section, .01 to .014 = Pass</v>
      </c>
      <c r="HR399" t="str">
        <v>No Section, Rotate Part</v>
      </c>
      <c r="HS399" t="str">
        <v>No Section, See Image</v>
      </c>
      <c r="HT399" t="str">
        <v>No Slot, Section B-B</v>
      </c>
      <c r="HU399" t="str">
        <v>No visual step = Pass</v>
      </c>
      <c r="HV399" t="str">
        <v>Not to exceed .95 Deep</v>
      </c>
      <c r="HW399" t="str">
        <v>Note 1</v>
      </c>
      <c r="HX399" t="str">
        <v>OL00333/A</v>
      </c>
      <c r="HY399" t="str">
        <v>OL00519</v>
      </c>
      <c r="HZ399" t="str">
        <v>OL00520</v>
      </c>
      <c r="IA399" t="str">
        <v>OL00529</v>
      </c>
      <c r="IB399" t="str">
        <v>OL00542</v>
      </c>
      <c r="IC399" t="str">
        <v>OL00724</v>
      </c>
      <c r="ID399" t="str">
        <v>OL01250</v>
      </c>
      <c r="IE399" t="str">
        <v>OL01869, Threadless Blank</v>
      </c>
      <c r="IF399" t="str">
        <v>OL01870, Section</v>
      </c>
      <c r="IG399" t="str">
        <v>OL02255</v>
      </c>
      <c r="IH399" t="str">
        <v>OL02255, Mfg. Tol.</v>
      </c>
      <c r="II399" t="str">
        <v>OL02302</v>
      </c>
      <c r="IJ399" t="str">
        <v xml:space="preserve">OL02318  needed per image instructions </v>
      </c>
      <c r="IK399" t="str">
        <v>OL02556</v>
      </c>
      <c r="IL399" t="str">
        <v>OL02557</v>
      </c>
      <c r="IM399" t="str">
        <v>OL02567</v>
      </c>
      <c r="IN399" t="str">
        <v>OL02653</v>
      </c>
      <c r="IO399" t="str">
        <v>OL02718</v>
      </c>
      <c r="IP399" t="str">
        <v>OL02841</v>
      </c>
      <c r="IQ399" t="str">
        <v>OL02842</v>
      </c>
      <c r="IR399" t="str">
        <v>OL02844</v>
      </c>
      <c r="IS399" t="str">
        <v>OL02871</v>
      </c>
      <c r="IT399" t="str">
        <v>OL02887</v>
      </c>
      <c r="IU399" t="str">
        <v>OL03766</v>
      </c>
      <c r="IV399" t="str">
        <v>OL03868</v>
      </c>
      <c r="IW399" t="str">
        <v>OL03869</v>
      </c>
      <c r="IX399" t="str">
        <v>OL03870</v>
      </c>
      <c r="IY399" t="str">
        <v>OL03873, DWG# 100448-44</v>
      </c>
      <c r="IZ399" t="str">
        <v>OL03949</v>
      </c>
      <c r="JA399" t="str">
        <v xml:space="preserve">OL04043, Section </v>
      </c>
      <c r="JB399" t="str">
        <v xml:space="preserve">OL04044, Section </v>
      </c>
      <c r="JC399" t="str">
        <v>OL04045</v>
      </c>
      <c r="JD399" t="str">
        <v>OL04045, Milled Feature</v>
      </c>
      <c r="JE399" t="str">
        <v>OL04063</v>
      </c>
      <c r="JF399" t="str">
        <v>OL04064</v>
      </c>
      <c r="JG399" t="str">
        <v>OL04065</v>
      </c>
      <c r="JH399" t="str">
        <v>OL04181</v>
      </c>
      <c r="JI399" t="str">
        <v>OL04218</v>
      </c>
      <c r="JJ399" t="str">
        <v>OL04224, See Image</v>
      </c>
      <c r="JK399" t="str">
        <v>OL04374</v>
      </c>
      <c r="JL399" t="str">
        <v>OL04375, Section M-M</v>
      </c>
      <c r="JM399" t="str">
        <v>OL04376, Section M-M</v>
      </c>
      <c r="JN399" t="str">
        <v>OL04443</v>
      </c>
      <c r="JO399" t="str">
        <v>OL04444</v>
      </c>
      <c r="JP399" t="str">
        <v>One side of slot</v>
      </c>
      <c r="JQ399" t="str">
        <v>Other side of slot</v>
      </c>
      <c r="JR399" t="str">
        <v>Out of center more than .002 = Fail</v>
      </c>
      <c r="JS399" t="str">
        <v>Out of center more than.002 = Fail</v>
      </c>
      <c r="JT399" t="str">
        <v>Overlay OL02713</v>
      </c>
    </row>
    <row r="400" spans="1:280">
      <c r="A400" s="74" t="s">
        <v>801</v>
      </c>
      <c r="C400" s="74" t="str" cm="1">
        <f t="array" ref="C400:JT400">TRANSPOSE(_xlfn._xlws.SORT(_xlfn._xlws.FILTER($A$2:$A$279,ISNUMBER(SEARCH('Prt. Lib. &amp; Routine, Table'!M407,$A$2:$A$279)),"not found")))</f>
        <v xml:space="preserve"> 'C', Whirl Blank</v>
      </c>
      <c r="D400" t="str">
        <v xml:space="preserve"> See Image, Constrained</v>
      </c>
      <c r="E400" t="str">
        <v>(.04 to .12 range = Pass)</v>
      </c>
      <c r="F400" t="str">
        <v>(.042 FULL) Go Pin Seat Fully</v>
      </c>
      <c r="G400" t="str">
        <v>(B), Mfg. Tol.</v>
      </c>
      <c r="H400" t="str">
        <v>(B), O.A.L.</v>
      </c>
      <c r="I400" t="str">
        <v>.001 or less =Pass</v>
      </c>
      <c r="J400" t="str">
        <v>.001 or less out of center = Pass</v>
      </c>
      <c r="K400" t="str">
        <v>.002 or Less = Pass</v>
      </c>
      <c r="L400" t="str">
        <v>.002 or Less out of center = Pass</v>
      </c>
      <c r="M400" t="str">
        <v>.005 to .015 = Pass</v>
      </c>
      <c r="N400" t="str">
        <v>.0125 Mean, Section</v>
      </c>
      <c r="O400" t="str">
        <v>.025 or Less in X &amp; Y=Pass</v>
      </c>
      <c r="P400" t="str">
        <v>.038 Mean</v>
      </c>
      <c r="Q400" t="str">
        <v>.063 MM = .0024 IN, See Image</v>
      </c>
      <c r="R400" t="str">
        <v>.063MM = .0024"</v>
      </c>
      <c r="S400" t="str">
        <v>.243 NO-GO, Unconstrained, Must Not Start</v>
      </c>
      <c r="T400" t="str">
        <v>@ Back Face &amp; ID, No Raised Edge</v>
      </c>
      <c r="U400" t="str">
        <v>@ Back Face &amp; OD, No Raised Edge</v>
      </c>
      <c r="V400" t="str">
        <v>@ ID &amp; FACE</v>
      </c>
      <c r="W400" t="str">
        <v>@ OD &amp; BACK FACE</v>
      </c>
      <c r="X400" t="str">
        <v>@ OD &amp; FACE</v>
      </c>
      <c r="Y400" t="str">
        <v>Across from slot</v>
      </c>
      <c r="Z400" t="str">
        <v>All Edge Breaks</v>
      </c>
      <c r="AA400" t="str">
        <v>Attached to bar stock</v>
      </c>
      <c r="AB400" t="str">
        <v xml:space="preserve">Back Turn Fillet Rad. </v>
      </c>
      <c r="AC400" t="str">
        <v>Balloon 1 (DWG FRM0105 Page 2, NV-27)</v>
      </c>
      <c r="AD400" t="str">
        <v>Balloon 1 (DWG FRM0105, NV-30)</v>
      </c>
      <c r="AE400" t="str">
        <v>Balloon 1 (P# 9890002-20) OL00429/A</v>
      </c>
      <c r="AF400" t="str">
        <v>Balloon 1, DWG#FRM0105</v>
      </c>
      <c r="AG400" t="str">
        <v>Balloon 11, See Image</v>
      </c>
      <c r="AH400" t="str">
        <v xml:space="preserve">Balloon 2 (DWG FRM0105 Page 2, NV-27) </v>
      </c>
      <c r="AI400" t="str">
        <v>Balloon 2 (DWG FRM0105, NV-30)</v>
      </c>
      <c r="AJ400" t="str">
        <v>Balloon 2 (P# 9890002-20)</v>
      </c>
      <c r="AK400" t="str">
        <v>Balloon 2, DWG#FRM0105</v>
      </c>
      <c r="AL400" t="str">
        <v>Balloon 2, DWG#FRM0105, See Image</v>
      </c>
      <c r="AM400" t="str">
        <v>Balloon 3 (DWG FRM0105, NV-30 Minor)</v>
      </c>
      <c r="AN400" t="str">
        <v>Balloon 3 (DWG FRM0105, NV-30)</v>
      </c>
      <c r="AO400" t="str">
        <v>Balloon 3 (P# 9890002-20)</v>
      </c>
      <c r="AP400" t="str">
        <v>Balloon 4</v>
      </c>
      <c r="AQ400" t="str">
        <v>Balloon 4 (P# 9890002-20)</v>
      </c>
      <c r="AR400" t="str">
        <v>Below Middle Band</v>
      </c>
      <c r="AS400" t="str">
        <v>Best Fit Pin, .003 or Less =Pass</v>
      </c>
      <c r="AT400" t="str">
        <v>Blank</v>
      </c>
      <c r="AU400" t="str">
        <v>Blank Turn Maj.</v>
      </c>
      <c r="AV400" t="str">
        <v>Blank Turn Maj. Mill Flt., OL4172</v>
      </c>
      <c r="AW400" t="str">
        <v>Blank Without .010 Slots</v>
      </c>
      <c r="AX400" t="str">
        <v>Blank Without .010 Slots, Section</v>
      </c>
      <c r="AY400" t="str">
        <v>Blank without thread</v>
      </c>
      <c r="AZ400" t="str">
        <v xml:space="preserve">Blank, Center of V Grv. </v>
      </c>
      <c r="BA400" t="str">
        <v>Blank, Check R adjacent Balloon 17</v>
      </c>
      <c r="BB400" t="str">
        <v>Blank, EXT. Feature</v>
      </c>
      <c r="BC400" t="str">
        <v>Blank, See Image, OL04335</v>
      </c>
      <c r="BD400" t="str">
        <v>Blank, See Image, OL04336</v>
      </c>
      <c r="BE400" t="str">
        <v xml:space="preserve">Blank, Thrd. </v>
      </c>
      <c r="BF400" t="str">
        <v>Blank, Turn Tip</v>
      </c>
      <c r="BG400" t="str">
        <v>Blank, Without Thrd.</v>
      </c>
      <c r="BH400" t="str">
        <v>Blank, Without Thread</v>
      </c>
      <c r="BI400" t="str">
        <v xml:space="preserve">Blunt Start Blend to Minor </v>
      </c>
      <c r="BJ400" t="str">
        <v>Calc., Use Go HEX</v>
      </c>
      <c r="BK400" t="str">
        <v>Can't dig into OD</v>
      </c>
      <c r="BL400" t="str">
        <v>Carbide Gauge</v>
      </c>
      <c r="BM400" t="str">
        <v xml:space="preserve">Center of V Grv. </v>
      </c>
      <c r="BN400" t="str">
        <v>Centered Less than .03 = Pass</v>
      </c>
      <c r="BO400" t="str">
        <v>Centered within .0005 or Less = Pass</v>
      </c>
      <c r="BP400" t="str">
        <v>Centered within .001 or Less = Pass</v>
      </c>
      <c r="BQ400" t="str">
        <v>Centered within .0254 or Less = Pass</v>
      </c>
      <c r="BR400" t="str">
        <v>Check close to Rod Slot</v>
      </c>
      <c r="BS400" t="str">
        <v>Check every other hole</v>
      </c>
      <c r="BT400" t="str">
        <v>Check Go over full length of slot.</v>
      </c>
      <c r="BU400" t="str">
        <v>Check Near Closed End</v>
      </c>
      <c r="BV400" t="str">
        <v>Check per Print View, Away from Rod Slot</v>
      </c>
      <c r="BW400" t="str">
        <v>Check to Balloon 30 Go Pin</v>
      </c>
      <c r="BX400" t="str">
        <v>Check with .2705 SET Pin Inside Part</v>
      </c>
      <c r="BY400" t="str">
        <v>Check with Hex Up</v>
      </c>
      <c r="BZ400" t="str">
        <v>CMM Blank</v>
      </c>
      <c r="CA400" t="str">
        <v>Confirm Full Radius</v>
      </c>
      <c r="CB400" t="str">
        <v>Constrained in fixture</v>
      </c>
      <c r="CC400" t="str">
        <v>Constrained with Ring</v>
      </c>
      <c r="CD400" t="str">
        <v>Constrained, See Image</v>
      </c>
      <c r="CE400" t="str">
        <v>Dim. "A"</v>
      </c>
      <c r="CF400" t="str">
        <v>Dim. "B"</v>
      </c>
      <c r="CG400" t="str">
        <v>Dim. "C"</v>
      </c>
      <c r="CH400" t="str">
        <v>Dim. "D", Whirl Blank</v>
      </c>
      <c r="CI400" t="str">
        <v>Dim. "G"</v>
      </c>
      <c r="CJ400" t="str">
        <v>Dim. E, Blank Turn Maj. &amp;  Mill Flt</v>
      </c>
      <c r="CK400" t="str">
        <v>Dim. E, Blank Turn Maj.&amp;  Mill Flt</v>
      </c>
      <c r="CL400" t="str">
        <v>Dim. H, Whirl Blank</v>
      </c>
      <c r="CM400" t="str">
        <v>Dim. J, 'Blank Turn Maj. &amp; Whirl Blank</v>
      </c>
      <c r="CN400" t="str">
        <v>Disk Drop Indicator Tip</v>
      </c>
      <c r="CO400" t="str">
        <v>DWG 100448-15, Balloon F_1</v>
      </c>
      <c r="CP400" t="str">
        <v>DWG 100448-15, OL02571</v>
      </c>
      <c r="CQ400" t="str">
        <v>DWG 100448-41</v>
      </c>
      <c r="CR400" t="str">
        <v>DWG 9890040, (10E),Section Part, OL01139</v>
      </c>
      <c r="CS400" t="str">
        <v>DWG 9890040, (10E),Section, OL01139</v>
      </c>
      <c r="CT400" t="str">
        <v>DWG 9890040, (11E)</v>
      </c>
      <c r="CU400" t="str">
        <v>DWG 9890040, (11E), Pins with Flats</v>
      </c>
      <c r="CV400" t="str">
        <v>DWG 9890040, (12E),  Pass=.002 or less</v>
      </c>
      <c r="CW400" t="str">
        <v>DWG 9890040, (12E), See Image</v>
      </c>
      <c r="CX400" t="str">
        <v>DWG 9890040, (1E), OL01431</v>
      </c>
      <c r="CY400" t="str">
        <v>DWG 9890040, (1E), OL01432</v>
      </c>
      <c r="CZ400" t="str">
        <v>DWG 9890040, (2E), OL01432</v>
      </c>
      <c r="DA400" t="str">
        <v>DWG 9890040, (3E)</v>
      </c>
      <c r="DB400" t="str">
        <v>DWG 9890040, (4E)</v>
      </c>
      <c r="DC400" t="str">
        <v>DWG 9890040, (5E), OL02336</v>
      </c>
      <c r="DD400" t="str">
        <v>DWG 9890040, (6E)</v>
      </c>
      <c r="DE400" t="str">
        <v>DWG 9890040, (7E)</v>
      </c>
      <c r="DF400" t="str">
        <v>DWG 9890040, (8E), OL01433</v>
      </c>
      <c r="DG400" t="str">
        <v>DWG 9890040, (8E), OL01433, Section</v>
      </c>
      <c r="DH400" t="str">
        <v>DWG 9890040, (9E), Close to Rod Slot</v>
      </c>
      <c r="DI400" t="str">
        <v>DWG 9890040, (9E),Close to Rod Slot</v>
      </c>
      <c r="DJ400" t="str">
        <v>DWG FRM0105 PAGE 2</v>
      </c>
      <c r="DK400" t="str">
        <v>DWG# 100448-41</v>
      </c>
      <c r="DL400" t="str">
        <v>DWG# 100448-44</v>
      </c>
      <c r="DM400" t="str">
        <v>DWG# 9890003  (1), Section OL00436/A</v>
      </c>
      <c r="DN400" t="str">
        <v>DWG# 9890003 (3), Ring Gauge Constrained</v>
      </c>
      <c r="DO400" t="str">
        <v>DWG# 9890003 (4), Section</v>
      </c>
      <c r="DP400" t="str">
        <v>DWG#100448-26, Balloon 1K, OL02350</v>
      </c>
      <c r="DQ400" t="str">
        <v>DWG#100448-26, Balloon 2K, OL02350</v>
      </c>
      <c r="DR400" t="str">
        <v>DWG#100448-26, Balloon 3K, OL02363</v>
      </c>
      <c r="DS400" t="str">
        <v>DWG#100448-26, Balloon 4K</v>
      </c>
      <c r="DT400" t="str">
        <v>DWG#100448-26, Balloon 5K, Section</v>
      </c>
      <c r="DU400" t="str">
        <v>DWG#100448-26, Balloon 6K</v>
      </c>
      <c r="DV400" t="str">
        <v>DWG#100448-26, Balloon 7K, Section</v>
      </c>
      <c r="DW400" t="str">
        <v>DWG#100448-26, Mfg. Tol.</v>
      </c>
      <c r="DX400" t="str">
        <v>DWG#9890003 (2) Ring Gauge Constrained</v>
      </c>
      <c r="DY400" t="str">
        <v>DWG#9890044</v>
      </c>
      <c r="DZ400" t="str">
        <v>DWG#9890044 .1985 to .2005=Pass</v>
      </c>
      <c r="EA400" t="str">
        <v>DWG#9890044 Overlay OL02441</v>
      </c>
      <c r="EB400" t="str">
        <v>DWG#9890044, OL02441</v>
      </c>
      <c r="EC400" t="str">
        <v>DWG#FRM0105</v>
      </c>
      <c r="ED400" t="str">
        <v>EXT.</v>
      </c>
      <c r="EE400" t="str">
        <v>EXT. Section, OL02460</v>
      </c>
      <c r="EF400" t="str">
        <v>EXT., OL04223</v>
      </c>
      <c r="EG400" t="str">
        <v>Flat Drop Indicator Tip</v>
      </c>
      <c r="EH400" t="str">
        <v>Full Go Pin, No Light, at Radius</v>
      </c>
      <c r="EI400" t="str">
        <v>Function Check</v>
      </c>
      <c r="EJ400" t="str">
        <v>GO Function Gauge</v>
      </c>
      <c r="EK400" t="str">
        <v>Go Gauge for Balloon 1 &amp; 4</v>
      </c>
      <c r="EL400" t="str">
        <v>Go Pin must pass through</v>
      </c>
      <c r="EM400" t="str">
        <v>Greater than .005 = Fail, Section</v>
      </c>
      <c r="EN400" t="str">
        <v>Greater than .025 out of center = Fail</v>
      </c>
      <c r="EO400" t="str">
        <v>Greater than 2.6 = Pass</v>
      </c>
      <c r="EP400" t="str">
        <v>Green = Pass, Red = Fail</v>
      </c>
      <c r="EQ400" t="str">
        <v>Hex Depth</v>
      </c>
      <c r="ER400" t="str">
        <v>Hex Minor</v>
      </c>
      <c r="ES400" t="str">
        <v>Hole Dia.</v>
      </c>
      <c r="ET400" t="str">
        <v>ID Sphere Finish</v>
      </c>
      <c r="EU400" t="str">
        <v>ID/OD Both Sides, Diff. .002 or less = Pass</v>
      </c>
      <c r="EV400" t="str">
        <v>If Looks Big, Section</v>
      </c>
      <c r="EW400" t="str">
        <v>If Looks Small, Section</v>
      </c>
      <c r="EX400" t="str">
        <v>Insp. Close to Break Away, Mfg.Tol.</v>
      </c>
      <c r="EY400" t="str">
        <v>INT.</v>
      </c>
      <c r="EZ400" t="str">
        <v>INT. Section, OL02460</v>
      </c>
      <c r="FA400" t="str">
        <v>INT., OL04223</v>
      </c>
      <c r="FB400" t="str">
        <v>Intersect. of 7.7 &amp; R0.10</v>
      </c>
      <c r="FC400" t="str">
        <v>Intersect. of 8.79 and R.25 MAX</v>
      </c>
      <c r="FD400" t="str">
        <v>Keep Ind. Tip away from corner</v>
      </c>
      <c r="FE400" t="str">
        <v>L31</v>
      </c>
      <c r="FF400" t="str">
        <v>Laser Mark</v>
      </c>
      <c r="FG400" t="str">
        <v>LASER PER NOTE 4</v>
      </c>
      <c r="FH400" t="str">
        <v>LASER PER NOTE 4, Final Check 1 only</v>
      </c>
      <c r="FI400" t="str">
        <v>Less than .002 out of center = Pass</v>
      </c>
      <c r="FJ400" t="str">
        <v>Less than 2.75 = Pass, Section</v>
      </c>
      <c r="FK400" t="str">
        <v>List as pin. Not Calibrated</v>
      </c>
      <c r="FL400" t="str">
        <v>M9 X 1.25 BUTT See Comment Image</v>
      </c>
      <c r="FM400" t="str">
        <v>Manual Section</v>
      </c>
      <c r="FN400" t="str">
        <v>Max Deep .241 NO-GO =.42</v>
      </c>
      <c r="FO400" t="str">
        <v>MAX Depth of (Note 7) .241 NO-GO Pin</v>
      </c>
      <c r="FP400" t="str">
        <v>Measure from Blue Line, See Image</v>
      </c>
      <c r="FQ400" t="str">
        <v>Measure Width of Blue Area, See Image</v>
      </c>
      <c r="FR400" t="str">
        <v>Mfg. Tol</v>
      </c>
      <c r="FS400" t="str">
        <v>Mfg. Tol, See Image</v>
      </c>
      <c r="FT400" t="str">
        <v>Mfg. Tol.</v>
      </c>
      <c r="FU400" t="str">
        <v>Mfg. Tol. "A"</v>
      </c>
      <c r="FV400" t="str">
        <v>Mfg. Tol. (Zero on Gauge Full Dia. Lead)</v>
      </c>
      <c r="FW400" t="str">
        <v>Mfg. Tol. Balloon 11, See Image</v>
      </c>
      <c r="FX400" t="str">
        <v>Mfg. Tol. Balloon 4</v>
      </c>
      <c r="FY400" t="str">
        <v>Mfg. Tol. Balloon 7</v>
      </c>
      <c r="FZ400" t="str">
        <v xml:space="preserve">Mfg. Tol. C-Bore Face (Ballo 28) </v>
      </c>
      <c r="GA400" t="str">
        <v>Mfg. Tol. Section</v>
      </c>
      <c r="GB400" t="str">
        <v>Mfg. Tol. See Image</v>
      </c>
      <c r="GC400" t="str">
        <v>Mfg. Tol., 3 Places, Record MAX</v>
      </c>
      <c r="GD400" t="str">
        <v>Mfg. Tol., Balloon 11</v>
      </c>
      <c r="GE400" t="str">
        <v>Mfg. Tol., Balloon 7</v>
      </c>
      <c r="GF400" t="str">
        <v>Mfg. Tol., Blank</v>
      </c>
      <c r="GG400" t="str">
        <v>Mfg. Tol., Blank, Balloon 12</v>
      </c>
      <c r="GH400" t="str">
        <v>Mfg. Tol., Blend to SØ.320</v>
      </c>
      <c r="GI400" t="str">
        <v>Mfg. Tol., Calculation</v>
      </c>
      <c r="GJ400" t="str">
        <v>Mfg. Tol., For Mill Fixture</v>
      </c>
      <c r="GK400" t="str">
        <v>Mfg. Tol., L32</v>
      </c>
      <c r="GL400" t="str">
        <v>Mfg. Tol., L33</v>
      </c>
      <c r="GM400" t="str">
        <v>Mfg. Tol., No Tool Marks</v>
      </c>
      <c r="GN400" t="str">
        <v>Mfg. Tol., OL03361</v>
      </c>
      <c r="GO400" t="str">
        <v>Mfg. Tol., Record off center value</v>
      </c>
      <c r="GP400" t="str">
        <v>Mfg. Tol., Same 3 Places, Record MIN</v>
      </c>
      <c r="GQ400" t="str">
        <v>Mfg. Tol., Section</v>
      </c>
      <c r="GR400" t="str">
        <v>Mfg. Tol., Section B-B</v>
      </c>
      <c r="GS400" t="str">
        <v>Mfg. Tol., Section, OL03361</v>
      </c>
      <c r="GT400" t="str">
        <v>Mfg. Tol., Section, Per Note 2</v>
      </c>
      <c r="GU400" t="str">
        <v>Mfg. Tol., See Image</v>
      </c>
      <c r="GV400" t="str">
        <v>Mfg. Tol., See Image, Bore in Blue</v>
      </c>
      <c r="GW400" t="str">
        <v>Mfg. Tol., See Image, Hook Tip</v>
      </c>
      <c r="GX400" t="str">
        <v>Mfg. Tol., Sharp Okay No Burr</v>
      </c>
      <c r="GY400" t="str">
        <v>Mfg. Tol., Threadless Blank</v>
      </c>
      <c r="GZ400" t="str">
        <v>Mfg.Tol.</v>
      </c>
      <c r="HA400" t="str">
        <v>Mgf. To., T.S.C.</v>
      </c>
      <c r="HB400" t="str">
        <v>Milled Feature</v>
      </c>
      <c r="HC400" t="str">
        <v>Milled Feature, OL04045</v>
      </c>
      <c r="HD400" t="str">
        <v>More than .0005 out of center = Fail</v>
      </c>
      <c r="HE400" t="str">
        <v>Must Pass Through</v>
      </c>
      <c r="HF400" t="str">
        <v>Must pass through gauge</v>
      </c>
      <c r="HG400" t="str">
        <v>Must Pass Through Go Gauge</v>
      </c>
      <c r="HH400" t="str">
        <v>Must Pass, See Image.</v>
      </c>
      <c r="HI400" t="str">
        <v>NA</v>
      </c>
      <c r="HJ400" t="str">
        <v>Narrow Area</v>
      </c>
      <c r="HK400" t="str">
        <v>Near Balloon 21</v>
      </c>
      <c r="HL400" t="str">
        <v>Near Datum B</v>
      </c>
      <c r="HM400" t="str">
        <v>Neck Dia.</v>
      </c>
      <c r="HN400" t="str">
        <v>Neck to Head Rad.</v>
      </c>
      <c r="HO400" t="str">
        <v>No Copper Deposits Allowed</v>
      </c>
      <c r="HP400" t="str">
        <v>No Section</v>
      </c>
      <c r="HQ400" t="str">
        <v>No Section, .01 to .014 = Pass</v>
      </c>
      <c r="HR400" t="str">
        <v>No Section, Rotate Part</v>
      </c>
      <c r="HS400" t="str">
        <v>No Section, See Image</v>
      </c>
      <c r="HT400" t="str">
        <v>No Slot, Section B-B</v>
      </c>
      <c r="HU400" t="str">
        <v>No visual step = Pass</v>
      </c>
      <c r="HV400" t="str">
        <v>Not to exceed .95 Deep</v>
      </c>
      <c r="HW400" t="str">
        <v>Note 1</v>
      </c>
      <c r="HX400" t="str">
        <v>OL00333/A</v>
      </c>
      <c r="HY400" t="str">
        <v>OL00519</v>
      </c>
      <c r="HZ400" t="str">
        <v>OL00520</v>
      </c>
      <c r="IA400" t="str">
        <v>OL00529</v>
      </c>
      <c r="IB400" t="str">
        <v>OL00542</v>
      </c>
      <c r="IC400" t="str">
        <v>OL00724</v>
      </c>
      <c r="ID400" t="str">
        <v>OL01250</v>
      </c>
      <c r="IE400" t="str">
        <v>OL01869, Threadless Blank</v>
      </c>
      <c r="IF400" t="str">
        <v>OL01870, Section</v>
      </c>
      <c r="IG400" t="str">
        <v>OL02255</v>
      </c>
      <c r="IH400" t="str">
        <v>OL02255, Mfg. Tol.</v>
      </c>
      <c r="II400" t="str">
        <v>OL02302</v>
      </c>
      <c r="IJ400" t="str">
        <v xml:space="preserve">OL02318  needed per image instructions </v>
      </c>
      <c r="IK400" t="str">
        <v>OL02556</v>
      </c>
      <c r="IL400" t="str">
        <v>OL02557</v>
      </c>
      <c r="IM400" t="str">
        <v>OL02567</v>
      </c>
      <c r="IN400" t="str">
        <v>OL02653</v>
      </c>
      <c r="IO400" t="str">
        <v>OL02718</v>
      </c>
      <c r="IP400" t="str">
        <v>OL02841</v>
      </c>
      <c r="IQ400" t="str">
        <v>OL02842</v>
      </c>
      <c r="IR400" t="str">
        <v>OL02844</v>
      </c>
      <c r="IS400" t="str">
        <v>OL02871</v>
      </c>
      <c r="IT400" t="str">
        <v>OL02887</v>
      </c>
      <c r="IU400" t="str">
        <v>OL03766</v>
      </c>
      <c r="IV400" t="str">
        <v>OL03868</v>
      </c>
      <c r="IW400" t="str">
        <v>OL03869</v>
      </c>
      <c r="IX400" t="str">
        <v>OL03870</v>
      </c>
      <c r="IY400" t="str">
        <v>OL03873, DWG# 100448-44</v>
      </c>
      <c r="IZ400" t="str">
        <v>OL03949</v>
      </c>
      <c r="JA400" t="str">
        <v xml:space="preserve">OL04043, Section </v>
      </c>
      <c r="JB400" t="str">
        <v xml:space="preserve">OL04044, Section </v>
      </c>
      <c r="JC400" t="str">
        <v>OL04045</v>
      </c>
      <c r="JD400" t="str">
        <v>OL04045, Milled Feature</v>
      </c>
      <c r="JE400" t="str">
        <v>OL04063</v>
      </c>
      <c r="JF400" t="str">
        <v>OL04064</v>
      </c>
      <c r="JG400" t="str">
        <v>OL04065</v>
      </c>
      <c r="JH400" t="str">
        <v>OL04181</v>
      </c>
      <c r="JI400" t="str">
        <v>OL04218</v>
      </c>
      <c r="JJ400" t="str">
        <v>OL04224, See Image</v>
      </c>
      <c r="JK400" t="str">
        <v>OL04374</v>
      </c>
      <c r="JL400" t="str">
        <v>OL04375, Section M-M</v>
      </c>
      <c r="JM400" t="str">
        <v>OL04376, Section M-M</v>
      </c>
      <c r="JN400" t="str">
        <v>OL04443</v>
      </c>
      <c r="JO400" t="str">
        <v>OL04444</v>
      </c>
      <c r="JP400" t="str">
        <v>One side of slot</v>
      </c>
      <c r="JQ400" t="str">
        <v>Other side of slot</v>
      </c>
      <c r="JR400" t="str">
        <v>Out of center more than .002 = Fail</v>
      </c>
      <c r="JS400" t="str">
        <v>Out of center more than.002 = Fail</v>
      </c>
      <c r="JT400" t="str">
        <v>Overlay OL02713</v>
      </c>
    </row>
    <row r="401" spans="1:280">
      <c r="A401" s="74" t="s">
        <v>802</v>
      </c>
      <c r="C401" s="74" t="str" cm="1">
        <f t="array" ref="C401:JT401">TRANSPOSE(_xlfn._xlws.SORT(_xlfn._xlws.FILTER($A$2:$A$279,ISNUMBER(SEARCH('Prt. Lib. &amp; Routine, Table'!M408,$A$2:$A$279)),"not found")))</f>
        <v xml:space="preserve"> 'C', Whirl Blank</v>
      </c>
      <c r="D401" t="str">
        <v xml:space="preserve"> See Image, Constrained</v>
      </c>
      <c r="E401" t="str">
        <v>(.04 to .12 range = Pass)</v>
      </c>
      <c r="F401" t="str">
        <v>(.042 FULL) Go Pin Seat Fully</v>
      </c>
      <c r="G401" t="str">
        <v>(B), Mfg. Tol.</v>
      </c>
      <c r="H401" t="str">
        <v>(B), O.A.L.</v>
      </c>
      <c r="I401" t="str">
        <v>.001 or less =Pass</v>
      </c>
      <c r="J401" t="str">
        <v>.001 or less out of center = Pass</v>
      </c>
      <c r="K401" t="str">
        <v>.002 or Less = Pass</v>
      </c>
      <c r="L401" t="str">
        <v>.002 or Less out of center = Pass</v>
      </c>
      <c r="M401" t="str">
        <v>.005 to .015 = Pass</v>
      </c>
      <c r="N401" t="str">
        <v>.0125 Mean, Section</v>
      </c>
      <c r="O401" t="str">
        <v>.025 or Less in X &amp; Y=Pass</v>
      </c>
      <c r="P401" t="str">
        <v>.038 Mean</v>
      </c>
      <c r="Q401" t="str">
        <v>.063 MM = .0024 IN, See Image</v>
      </c>
      <c r="R401" t="str">
        <v>.063MM = .0024"</v>
      </c>
      <c r="S401" t="str">
        <v>.243 NO-GO, Unconstrained, Must Not Start</v>
      </c>
      <c r="T401" t="str">
        <v>@ Back Face &amp; ID, No Raised Edge</v>
      </c>
      <c r="U401" t="str">
        <v>@ Back Face &amp; OD, No Raised Edge</v>
      </c>
      <c r="V401" t="str">
        <v>@ ID &amp; FACE</v>
      </c>
      <c r="W401" t="str">
        <v>@ OD &amp; BACK FACE</v>
      </c>
      <c r="X401" t="str">
        <v>@ OD &amp; FACE</v>
      </c>
      <c r="Y401" t="str">
        <v>Across from slot</v>
      </c>
      <c r="Z401" t="str">
        <v>All Edge Breaks</v>
      </c>
      <c r="AA401" t="str">
        <v>Attached to bar stock</v>
      </c>
      <c r="AB401" t="str">
        <v xml:space="preserve">Back Turn Fillet Rad. </v>
      </c>
      <c r="AC401" t="str">
        <v>Balloon 1 (DWG FRM0105 Page 2, NV-27)</v>
      </c>
      <c r="AD401" t="str">
        <v>Balloon 1 (DWG FRM0105, NV-30)</v>
      </c>
      <c r="AE401" t="str">
        <v>Balloon 1 (P# 9890002-20) OL00429/A</v>
      </c>
      <c r="AF401" t="str">
        <v>Balloon 1, DWG#FRM0105</v>
      </c>
      <c r="AG401" t="str">
        <v>Balloon 11, See Image</v>
      </c>
      <c r="AH401" t="str">
        <v xml:space="preserve">Balloon 2 (DWG FRM0105 Page 2, NV-27) </v>
      </c>
      <c r="AI401" t="str">
        <v>Balloon 2 (DWG FRM0105, NV-30)</v>
      </c>
      <c r="AJ401" t="str">
        <v>Balloon 2 (P# 9890002-20)</v>
      </c>
      <c r="AK401" t="str">
        <v>Balloon 2, DWG#FRM0105</v>
      </c>
      <c r="AL401" t="str">
        <v>Balloon 2, DWG#FRM0105, See Image</v>
      </c>
      <c r="AM401" t="str">
        <v>Balloon 3 (DWG FRM0105, NV-30 Minor)</v>
      </c>
      <c r="AN401" t="str">
        <v>Balloon 3 (DWG FRM0105, NV-30)</v>
      </c>
      <c r="AO401" t="str">
        <v>Balloon 3 (P# 9890002-20)</v>
      </c>
      <c r="AP401" t="str">
        <v>Balloon 4</v>
      </c>
      <c r="AQ401" t="str">
        <v>Balloon 4 (P# 9890002-20)</v>
      </c>
      <c r="AR401" t="str">
        <v>Below Middle Band</v>
      </c>
      <c r="AS401" t="str">
        <v>Best Fit Pin, .003 or Less =Pass</v>
      </c>
      <c r="AT401" t="str">
        <v>Blank</v>
      </c>
      <c r="AU401" t="str">
        <v>Blank Turn Maj.</v>
      </c>
      <c r="AV401" t="str">
        <v>Blank Turn Maj. Mill Flt., OL4172</v>
      </c>
      <c r="AW401" t="str">
        <v>Blank Without .010 Slots</v>
      </c>
      <c r="AX401" t="str">
        <v>Blank Without .010 Slots, Section</v>
      </c>
      <c r="AY401" t="str">
        <v>Blank without thread</v>
      </c>
      <c r="AZ401" t="str">
        <v xml:space="preserve">Blank, Center of V Grv. </v>
      </c>
      <c r="BA401" t="str">
        <v>Blank, Check R adjacent Balloon 17</v>
      </c>
      <c r="BB401" t="str">
        <v>Blank, EXT. Feature</v>
      </c>
      <c r="BC401" t="str">
        <v>Blank, See Image, OL04335</v>
      </c>
      <c r="BD401" t="str">
        <v>Blank, See Image, OL04336</v>
      </c>
      <c r="BE401" t="str">
        <v xml:space="preserve">Blank, Thrd. </v>
      </c>
      <c r="BF401" t="str">
        <v>Blank, Turn Tip</v>
      </c>
      <c r="BG401" t="str">
        <v>Blank, Without Thrd.</v>
      </c>
      <c r="BH401" t="str">
        <v>Blank, Without Thread</v>
      </c>
      <c r="BI401" t="str">
        <v xml:space="preserve">Blunt Start Blend to Minor </v>
      </c>
      <c r="BJ401" t="str">
        <v>Calc., Use Go HEX</v>
      </c>
      <c r="BK401" t="str">
        <v>Can't dig into OD</v>
      </c>
      <c r="BL401" t="str">
        <v>Carbide Gauge</v>
      </c>
      <c r="BM401" t="str">
        <v xml:space="preserve">Center of V Grv. </v>
      </c>
      <c r="BN401" t="str">
        <v>Centered Less than .03 = Pass</v>
      </c>
      <c r="BO401" t="str">
        <v>Centered within .0005 or Less = Pass</v>
      </c>
      <c r="BP401" t="str">
        <v>Centered within .001 or Less = Pass</v>
      </c>
      <c r="BQ401" t="str">
        <v>Centered within .0254 or Less = Pass</v>
      </c>
      <c r="BR401" t="str">
        <v>Check close to Rod Slot</v>
      </c>
      <c r="BS401" t="str">
        <v>Check every other hole</v>
      </c>
      <c r="BT401" t="str">
        <v>Check Go over full length of slot.</v>
      </c>
      <c r="BU401" t="str">
        <v>Check Near Closed End</v>
      </c>
      <c r="BV401" t="str">
        <v>Check per Print View, Away from Rod Slot</v>
      </c>
      <c r="BW401" t="str">
        <v>Check to Balloon 30 Go Pin</v>
      </c>
      <c r="BX401" t="str">
        <v>Check with .2705 SET Pin Inside Part</v>
      </c>
      <c r="BY401" t="str">
        <v>Check with Hex Up</v>
      </c>
      <c r="BZ401" t="str">
        <v>CMM Blank</v>
      </c>
      <c r="CA401" t="str">
        <v>Confirm Full Radius</v>
      </c>
      <c r="CB401" t="str">
        <v>Constrained in fixture</v>
      </c>
      <c r="CC401" t="str">
        <v>Constrained with Ring</v>
      </c>
      <c r="CD401" t="str">
        <v>Constrained, See Image</v>
      </c>
      <c r="CE401" t="str">
        <v>Dim. "A"</v>
      </c>
      <c r="CF401" t="str">
        <v>Dim. "B"</v>
      </c>
      <c r="CG401" t="str">
        <v>Dim. "C"</v>
      </c>
      <c r="CH401" t="str">
        <v>Dim. "D", Whirl Blank</v>
      </c>
      <c r="CI401" t="str">
        <v>Dim. "G"</v>
      </c>
      <c r="CJ401" t="str">
        <v>Dim. E, Blank Turn Maj. &amp;  Mill Flt</v>
      </c>
      <c r="CK401" t="str">
        <v>Dim. E, Blank Turn Maj.&amp;  Mill Flt</v>
      </c>
      <c r="CL401" t="str">
        <v>Dim. H, Whirl Blank</v>
      </c>
      <c r="CM401" t="str">
        <v>Dim. J, 'Blank Turn Maj. &amp; Whirl Blank</v>
      </c>
      <c r="CN401" t="str">
        <v>Disk Drop Indicator Tip</v>
      </c>
      <c r="CO401" t="str">
        <v>DWG 100448-15, Balloon F_1</v>
      </c>
      <c r="CP401" t="str">
        <v>DWG 100448-15, OL02571</v>
      </c>
      <c r="CQ401" t="str">
        <v>DWG 100448-41</v>
      </c>
      <c r="CR401" t="str">
        <v>DWG 9890040, (10E),Section Part, OL01139</v>
      </c>
      <c r="CS401" t="str">
        <v>DWG 9890040, (10E),Section, OL01139</v>
      </c>
      <c r="CT401" t="str">
        <v>DWG 9890040, (11E)</v>
      </c>
      <c r="CU401" t="str">
        <v>DWG 9890040, (11E), Pins with Flats</v>
      </c>
      <c r="CV401" t="str">
        <v>DWG 9890040, (12E),  Pass=.002 or less</v>
      </c>
      <c r="CW401" t="str">
        <v>DWG 9890040, (12E), See Image</v>
      </c>
      <c r="CX401" t="str">
        <v>DWG 9890040, (1E), OL01431</v>
      </c>
      <c r="CY401" t="str">
        <v>DWG 9890040, (1E), OL01432</v>
      </c>
      <c r="CZ401" t="str">
        <v>DWG 9890040, (2E), OL01432</v>
      </c>
      <c r="DA401" t="str">
        <v>DWG 9890040, (3E)</v>
      </c>
      <c r="DB401" t="str">
        <v>DWG 9890040, (4E)</v>
      </c>
      <c r="DC401" t="str">
        <v>DWG 9890040, (5E), OL02336</v>
      </c>
      <c r="DD401" t="str">
        <v>DWG 9890040, (6E)</v>
      </c>
      <c r="DE401" t="str">
        <v>DWG 9890040, (7E)</v>
      </c>
      <c r="DF401" t="str">
        <v>DWG 9890040, (8E), OL01433</v>
      </c>
      <c r="DG401" t="str">
        <v>DWG 9890040, (8E), OL01433, Section</v>
      </c>
      <c r="DH401" t="str">
        <v>DWG 9890040, (9E), Close to Rod Slot</v>
      </c>
      <c r="DI401" t="str">
        <v>DWG 9890040, (9E),Close to Rod Slot</v>
      </c>
      <c r="DJ401" t="str">
        <v>DWG FRM0105 PAGE 2</v>
      </c>
      <c r="DK401" t="str">
        <v>DWG# 100448-41</v>
      </c>
      <c r="DL401" t="str">
        <v>DWG# 100448-44</v>
      </c>
      <c r="DM401" t="str">
        <v>DWG# 9890003  (1), Section OL00436/A</v>
      </c>
      <c r="DN401" t="str">
        <v>DWG# 9890003 (3), Ring Gauge Constrained</v>
      </c>
      <c r="DO401" t="str">
        <v>DWG# 9890003 (4), Section</v>
      </c>
      <c r="DP401" t="str">
        <v>DWG#100448-26, Balloon 1K, OL02350</v>
      </c>
      <c r="DQ401" t="str">
        <v>DWG#100448-26, Balloon 2K, OL02350</v>
      </c>
      <c r="DR401" t="str">
        <v>DWG#100448-26, Balloon 3K, OL02363</v>
      </c>
      <c r="DS401" t="str">
        <v>DWG#100448-26, Balloon 4K</v>
      </c>
      <c r="DT401" t="str">
        <v>DWG#100448-26, Balloon 5K, Section</v>
      </c>
      <c r="DU401" t="str">
        <v>DWG#100448-26, Balloon 6K</v>
      </c>
      <c r="DV401" t="str">
        <v>DWG#100448-26, Balloon 7K, Section</v>
      </c>
      <c r="DW401" t="str">
        <v>DWG#100448-26, Mfg. Tol.</v>
      </c>
      <c r="DX401" t="str">
        <v>DWG#9890003 (2) Ring Gauge Constrained</v>
      </c>
      <c r="DY401" t="str">
        <v>DWG#9890044</v>
      </c>
      <c r="DZ401" t="str">
        <v>DWG#9890044 .1985 to .2005=Pass</v>
      </c>
      <c r="EA401" t="str">
        <v>DWG#9890044 Overlay OL02441</v>
      </c>
      <c r="EB401" t="str">
        <v>DWG#9890044, OL02441</v>
      </c>
      <c r="EC401" t="str">
        <v>DWG#FRM0105</v>
      </c>
      <c r="ED401" t="str">
        <v>EXT.</v>
      </c>
      <c r="EE401" t="str">
        <v>EXT. Section, OL02460</v>
      </c>
      <c r="EF401" t="str">
        <v>EXT., OL04223</v>
      </c>
      <c r="EG401" t="str">
        <v>Flat Drop Indicator Tip</v>
      </c>
      <c r="EH401" t="str">
        <v>Full Go Pin, No Light, at Radius</v>
      </c>
      <c r="EI401" t="str">
        <v>Function Check</v>
      </c>
      <c r="EJ401" t="str">
        <v>GO Function Gauge</v>
      </c>
      <c r="EK401" t="str">
        <v>Go Gauge for Balloon 1 &amp; 4</v>
      </c>
      <c r="EL401" t="str">
        <v>Go Pin must pass through</v>
      </c>
      <c r="EM401" t="str">
        <v>Greater than .005 = Fail, Section</v>
      </c>
      <c r="EN401" t="str">
        <v>Greater than .025 out of center = Fail</v>
      </c>
      <c r="EO401" t="str">
        <v>Greater than 2.6 = Pass</v>
      </c>
      <c r="EP401" t="str">
        <v>Green = Pass, Red = Fail</v>
      </c>
      <c r="EQ401" t="str">
        <v>Hex Depth</v>
      </c>
      <c r="ER401" t="str">
        <v>Hex Minor</v>
      </c>
      <c r="ES401" t="str">
        <v>Hole Dia.</v>
      </c>
      <c r="ET401" t="str">
        <v>ID Sphere Finish</v>
      </c>
      <c r="EU401" t="str">
        <v>ID/OD Both Sides, Diff. .002 or less = Pass</v>
      </c>
      <c r="EV401" t="str">
        <v>If Looks Big, Section</v>
      </c>
      <c r="EW401" t="str">
        <v>If Looks Small, Section</v>
      </c>
      <c r="EX401" t="str">
        <v>Insp. Close to Break Away, Mfg.Tol.</v>
      </c>
      <c r="EY401" t="str">
        <v>INT.</v>
      </c>
      <c r="EZ401" t="str">
        <v>INT. Section, OL02460</v>
      </c>
      <c r="FA401" t="str">
        <v>INT., OL04223</v>
      </c>
      <c r="FB401" t="str">
        <v>Intersect. of 7.7 &amp; R0.10</v>
      </c>
      <c r="FC401" t="str">
        <v>Intersect. of 8.79 and R.25 MAX</v>
      </c>
      <c r="FD401" t="str">
        <v>Keep Ind. Tip away from corner</v>
      </c>
      <c r="FE401" t="str">
        <v>L31</v>
      </c>
      <c r="FF401" t="str">
        <v>Laser Mark</v>
      </c>
      <c r="FG401" t="str">
        <v>LASER PER NOTE 4</v>
      </c>
      <c r="FH401" t="str">
        <v>LASER PER NOTE 4, Final Check 1 only</v>
      </c>
      <c r="FI401" t="str">
        <v>Less than .002 out of center = Pass</v>
      </c>
      <c r="FJ401" t="str">
        <v>Less than 2.75 = Pass, Section</v>
      </c>
      <c r="FK401" t="str">
        <v>List as pin. Not Calibrated</v>
      </c>
      <c r="FL401" t="str">
        <v>M9 X 1.25 BUTT See Comment Image</v>
      </c>
      <c r="FM401" t="str">
        <v>Manual Section</v>
      </c>
      <c r="FN401" t="str">
        <v>Max Deep .241 NO-GO =.42</v>
      </c>
      <c r="FO401" t="str">
        <v>MAX Depth of (Note 7) .241 NO-GO Pin</v>
      </c>
      <c r="FP401" t="str">
        <v>Measure from Blue Line, See Image</v>
      </c>
      <c r="FQ401" t="str">
        <v>Measure Width of Blue Area, See Image</v>
      </c>
      <c r="FR401" t="str">
        <v>Mfg. Tol</v>
      </c>
      <c r="FS401" t="str">
        <v>Mfg. Tol, See Image</v>
      </c>
      <c r="FT401" t="str">
        <v>Mfg. Tol.</v>
      </c>
      <c r="FU401" t="str">
        <v>Mfg. Tol. "A"</v>
      </c>
      <c r="FV401" t="str">
        <v>Mfg. Tol. (Zero on Gauge Full Dia. Lead)</v>
      </c>
      <c r="FW401" t="str">
        <v>Mfg. Tol. Balloon 11, See Image</v>
      </c>
      <c r="FX401" t="str">
        <v>Mfg. Tol. Balloon 4</v>
      </c>
      <c r="FY401" t="str">
        <v>Mfg. Tol. Balloon 7</v>
      </c>
      <c r="FZ401" t="str">
        <v xml:space="preserve">Mfg. Tol. C-Bore Face (Ballo 28) </v>
      </c>
      <c r="GA401" t="str">
        <v>Mfg. Tol. Section</v>
      </c>
      <c r="GB401" t="str">
        <v>Mfg. Tol. See Image</v>
      </c>
      <c r="GC401" t="str">
        <v>Mfg. Tol., 3 Places, Record MAX</v>
      </c>
      <c r="GD401" t="str">
        <v>Mfg. Tol., Balloon 11</v>
      </c>
      <c r="GE401" t="str">
        <v>Mfg. Tol., Balloon 7</v>
      </c>
      <c r="GF401" t="str">
        <v>Mfg. Tol., Blank</v>
      </c>
      <c r="GG401" t="str">
        <v>Mfg. Tol., Blank, Balloon 12</v>
      </c>
      <c r="GH401" t="str">
        <v>Mfg. Tol., Blend to SØ.320</v>
      </c>
      <c r="GI401" t="str">
        <v>Mfg. Tol., Calculation</v>
      </c>
      <c r="GJ401" t="str">
        <v>Mfg. Tol., For Mill Fixture</v>
      </c>
      <c r="GK401" t="str">
        <v>Mfg. Tol., L32</v>
      </c>
      <c r="GL401" t="str">
        <v>Mfg. Tol., L33</v>
      </c>
      <c r="GM401" t="str">
        <v>Mfg. Tol., No Tool Marks</v>
      </c>
      <c r="GN401" t="str">
        <v>Mfg. Tol., OL03361</v>
      </c>
      <c r="GO401" t="str">
        <v>Mfg. Tol., Record off center value</v>
      </c>
      <c r="GP401" t="str">
        <v>Mfg. Tol., Same 3 Places, Record MIN</v>
      </c>
      <c r="GQ401" t="str">
        <v>Mfg. Tol., Section</v>
      </c>
      <c r="GR401" t="str">
        <v>Mfg. Tol., Section B-B</v>
      </c>
      <c r="GS401" t="str">
        <v>Mfg. Tol., Section, OL03361</v>
      </c>
      <c r="GT401" t="str">
        <v>Mfg. Tol., Section, Per Note 2</v>
      </c>
      <c r="GU401" t="str">
        <v>Mfg. Tol., See Image</v>
      </c>
      <c r="GV401" t="str">
        <v>Mfg. Tol., See Image, Bore in Blue</v>
      </c>
      <c r="GW401" t="str">
        <v>Mfg. Tol., See Image, Hook Tip</v>
      </c>
      <c r="GX401" t="str">
        <v>Mfg. Tol., Sharp Okay No Burr</v>
      </c>
      <c r="GY401" t="str">
        <v>Mfg. Tol., Threadless Blank</v>
      </c>
      <c r="GZ401" t="str">
        <v>Mfg.Tol.</v>
      </c>
      <c r="HA401" t="str">
        <v>Mgf. To., T.S.C.</v>
      </c>
      <c r="HB401" t="str">
        <v>Milled Feature</v>
      </c>
      <c r="HC401" t="str">
        <v>Milled Feature, OL04045</v>
      </c>
      <c r="HD401" t="str">
        <v>More than .0005 out of center = Fail</v>
      </c>
      <c r="HE401" t="str">
        <v>Must Pass Through</v>
      </c>
      <c r="HF401" t="str">
        <v>Must pass through gauge</v>
      </c>
      <c r="HG401" t="str">
        <v>Must Pass Through Go Gauge</v>
      </c>
      <c r="HH401" t="str">
        <v>Must Pass, See Image.</v>
      </c>
      <c r="HI401" t="str">
        <v>NA</v>
      </c>
      <c r="HJ401" t="str">
        <v>Narrow Area</v>
      </c>
      <c r="HK401" t="str">
        <v>Near Balloon 21</v>
      </c>
      <c r="HL401" t="str">
        <v>Near Datum B</v>
      </c>
      <c r="HM401" t="str">
        <v>Neck Dia.</v>
      </c>
      <c r="HN401" t="str">
        <v>Neck to Head Rad.</v>
      </c>
      <c r="HO401" t="str">
        <v>No Copper Deposits Allowed</v>
      </c>
      <c r="HP401" t="str">
        <v>No Section</v>
      </c>
      <c r="HQ401" t="str">
        <v>No Section, .01 to .014 = Pass</v>
      </c>
      <c r="HR401" t="str">
        <v>No Section, Rotate Part</v>
      </c>
      <c r="HS401" t="str">
        <v>No Section, See Image</v>
      </c>
      <c r="HT401" t="str">
        <v>No Slot, Section B-B</v>
      </c>
      <c r="HU401" t="str">
        <v>No visual step = Pass</v>
      </c>
      <c r="HV401" t="str">
        <v>Not to exceed .95 Deep</v>
      </c>
      <c r="HW401" t="str">
        <v>Note 1</v>
      </c>
      <c r="HX401" t="str">
        <v>OL00333/A</v>
      </c>
      <c r="HY401" t="str">
        <v>OL00519</v>
      </c>
      <c r="HZ401" t="str">
        <v>OL00520</v>
      </c>
      <c r="IA401" t="str">
        <v>OL00529</v>
      </c>
      <c r="IB401" t="str">
        <v>OL00542</v>
      </c>
      <c r="IC401" t="str">
        <v>OL00724</v>
      </c>
      <c r="ID401" t="str">
        <v>OL01250</v>
      </c>
      <c r="IE401" t="str">
        <v>OL01869, Threadless Blank</v>
      </c>
      <c r="IF401" t="str">
        <v>OL01870, Section</v>
      </c>
      <c r="IG401" t="str">
        <v>OL02255</v>
      </c>
      <c r="IH401" t="str">
        <v>OL02255, Mfg. Tol.</v>
      </c>
      <c r="II401" t="str">
        <v>OL02302</v>
      </c>
      <c r="IJ401" t="str">
        <v xml:space="preserve">OL02318  needed per image instructions </v>
      </c>
      <c r="IK401" t="str">
        <v>OL02556</v>
      </c>
      <c r="IL401" t="str">
        <v>OL02557</v>
      </c>
      <c r="IM401" t="str">
        <v>OL02567</v>
      </c>
      <c r="IN401" t="str">
        <v>OL02653</v>
      </c>
      <c r="IO401" t="str">
        <v>OL02718</v>
      </c>
      <c r="IP401" t="str">
        <v>OL02841</v>
      </c>
      <c r="IQ401" t="str">
        <v>OL02842</v>
      </c>
      <c r="IR401" t="str">
        <v>OL02844</v>
      </c>
      <c r="IS401" t="str">
        <v>OL02871</v>
      </c>
      <c r="IT401" t="str">
        <v>OL02887</v>
      </c>
      <c r="IU401" t="str">
        <v>OL03766</v>
      </c>
      <c r="IV401" t="str">
        <v>OL03868</v>
      </c>
      <c r="IW401" t="str">
        <v>OL03869</v>
      </c>
      <c r="IX401" t="str">
        <v>OL03870</v>
      </c>
      <c r="IY401" t="str">
        <v>OL03873, DWG# 100448-44</v>
      </c>
      <c r="IZ401" t="str">
        <v>OL03949</v>
      </c>
      <c r="JA401" t="str">
        <v xml:space="preserve">OL04043, Section </v>
      </c>
      <c r="JB401" t="str">
        <v xml:space="preserve">OL04044, Section </v>
      </c>
      <c r="JC401" t="str">
        <v>OL04045</v>
      </c>
      <c r="JD401" t="str">
        <v>OL04045, Milled Feature</v>
      </c>
      <c r="JE401" t="str">
        <v>OL04063</v>
      </c>
      <c r="JF401" t="str">
        <v>OL04064</v>
      </c>
      <c r="JG401" t="str">
        <v>OL04065</v>
      </c>
      <c r="JH401" t="str">
        <v>OL04181</v>
      </c>
      <c r="JI401" t="str">
        <v>OL04218</v>
      </c>
      <c r="JJ401" t="str">
        <v>OL04224, See Image</v>
      </c>
      <c r="JK401" t="str">
        <v>OL04374</v>
      </c>
      <c r="JL401" t="str">
        <v>OL04375, Section M-M</v>
      </c>
      <c r="JM401" t="str">
        <v>OL04376, Section M-M</v>
      </c>
      <c r="JN401" t="str">
        <v>OL04443</v>
      </c>
      <c r="JO401" t="str">
        <v>OL04444</v>
      </c>
      <c r="JP401" t="str">
        <v>One side of slot</v>
      </c>
      <c r="JQ401" t="str">
        <v>Other side of slot</v>
      </c>
      <c r="JR401" t="str">
        <v>Out of center more than .002 = Fail</v>
      </c>
      <c r="JS401" t="str">
        <v>Out of center more than.002 = Fail</v>
      </c>
      <c r="JT401" t="str">
        <v>Overlay OL02713</v>
      </c>
    </row>
    <row r="402" spans="1:280">
      <c r="A402" s="74" t="s">
        <v>803</v>
      </c>
      <c r="C402" s="74" t="str" cm="1">
        <f t="array" ref="C402:JT402">TRANSPOSE(_xlfn._xlws.SORT(_xlfn._xlws.FILTER($A$2:$A$279,ISNUMBER(SEARCH('Prt. Lib. &amp; Routine, Table'!M409,$A$2:$A$279)),"not found")))</f>
        <v xml:space="preserve"> 'C', Whirl Blank</v>
      </c>
      <c r="D402" t="str">
        <v xml:space="preserve"> See Image, Constrained</v>
      </c>
      <c r="E402" t="str">
        <v>(.04 to .12 range = Pass)</v>
      </c>
      <c r="F402" t="str">
        <v>(.042 FULL) Go Pin Seat Fully</v>
      </c>
      <c r="G402" t="str">
        <v>(B), Mfg. Tol.</v>
      </c>
      <c r="H402" t="str">
        <v>(B), O.A.L.</v>
      </c>
      <c r="I402" t="str">
        <v>.001 or less =Pass</v>
      </c>
      <c r="J402" t="str">
        <v>.001 or less out of center = Pass</v>
      </c>
      <c r="K402" t="str">
        <v>.002 or Less = Pass</v>
      </c>
      <c r="L402" t="str">
        <v>.002 or Less out of center = Pass</v>
      </c>
      <c r="M402" t="str">
        <v>.005 to .015 = Pass</v>
      </c>
      <c r="N402" t="str">
        <v>.0125 Mean, Section</v>
      </c>
      <c r="O402" t="str">
        <v>.025 or Less in X &amp; Y=Pass</v>
      </c>
      <c r="P402" t="str">
        <v>.038 Mean</v>
      </c>
      <c r="Q402" t="str">
        <v>.063 MM = .0024 IN, See Image</v>
      </c>
      <c r="R402" t="str">
        <v>.063MM = .0024"</v>
      </c>
      <c r="S402" t="str">
        <v>.243 NO-GO, Unconstrained, Must Not Start</v>
      </c>
      <c r="T402" t="str">
        <v>@ Back Face &amp; ID, No Raised Edge</v>
      </c>
      <c r="U402" t="str">
        <v>@ Back Face &amp; OD, No Raised Edge</v>
      </c>
      <c r="V402" t="str">
        <v>@ ID &amp; FACE</v>
      </c>
      <c r="W402" t="str">
        <v>@ OD &amp; BACK FACE</v>
      </c>
      <c r="X402" t="str">
        <v>@ OD &amp; FACE</v>
      </c>
      <c r="Y402" t="str">
        <v>Across from slot</v>
      </c>
      <c r="Z402" t="str">
        <v>All Edge Breaks</v>
      </c>
      <c r="AA402" t="str">
        <v>Attached to bar stock</v>
      </c>
      <c r="AB402" t="str">
        <v xml:space="preserve">Back Turn Fillet Rad. </v>
      </c>
      <c r="AC402" t="str">
        <v>Balloon 1 (DWG FRM0105 Page 2, NV-27)</v>
      </c>
      <c r="AD402" t="str">
        <v>Balloon 1 (DWG FRM0105, NV-30)</v>
      </c>
      <c r="AE402" t="str">
        <v>Balloon 1 (P# 9890002-20) OL00429/A</v>
      </c>
      <c r="AF402" t="str">
        <v>Balloon 1, DWG#FRM0105</v>
      </c>
      <c r="AG402" t="str">
        <v>Balloon 11, See Image</v>
      </c>
      <c r="AH402" t="str">
        <v xml:space="preserve">Balloon 2 (DWG FRM0105 Page 2, NV-27) </v>
      </c>
      <c r="AI402" t="str">
        <v>Balloon 2 (DWG FRM0105, NV-30)</v>
      </c>
      <c r="AJ402" t="str">
        <v>Balloon 2 (P# 9890002-20)</v>
      </c>
      <c r="AK402" t="str">
        <v>Balloon 2, DWG#FRM0105</v>
      </c>
      <c r="AL402" t="str">
        <v>Balloon 2, DWG#FRM0105, See Image</v>
      </c>
      <c r="AM402" t="str">
        <v>Balloon 3 (DWG FRM0105, NV-30 Minor)</v>
      </c>
      <c r="AN402" t="str">
        <v>Balloon 3 (DWG FRM0105, NV-30)</v>
      </c>
      <c r="AO402" t="str">
        <v>Balloon 3 (P# 9890002-20)</v>
      </c>
      <c r="AP402" t="str">
        <v>Balloon 4</v>
      </c>
      <c r="AQ402" t="str">
        <v>Balloon 4 (P# 9890002-20)</v>
      </c>
      <c r="AR402" t="str">
        <v>Below Middle Band</v>
      </c>
      <c r="AS402" t="str">
        <v>Best Fit Pin, .003 or Less =Pass</v>
      </c>
      <c r="AT402" t="str">
        <v>Blank</v>
      </c>
      <c r="AU402" t="str">
        <v>Blank Turn Maj.</v>
      </c>
      <c r="AV402" t="str">
        <v>Blank Turn Maj. Mill Flt., OL4172</v>
      </c>
      <c r="AW402" t="str">
        <v>Blank Without .010 Slots</v>
      </c>
      <c r="AX402" t="str">
        <v>Blank Without .010 Slots, Section</v>
      </c>
      <c r="AY402" t="str">
        <v>Blank without thread</v>
      </c>
      <c r="AZ402" t="str">
        <v xml:space="preserve">Blank, Center of V Grv. </v>
      </c>
      <c r="BA402" t="str">
        <v>Blank, Check R adjacent Balloon 17</v>
      </c>
      <c r="BB402" t="str">
        <v>Blank, EXT. Feature</v>
      </c>
      <c r="BC402" t="str">
        <v>Blank, See Image, OL04335</v>
      </c>
      <c r="BD402" t="str">
        <v>Blank, See Image, OL04336</v>
      </c>
      <c r="BE402" t="str">
        <v xml:space="preserve">Blank, Thrd. </v>
      </c>
      <c r="BF402" t="str">
        <v>Blank, Turn Tip</v>
      </c>
      <c r="BG402" t="str">
        <v>Blank, Without Thrd.</v>
      </c>
      <c r="BH402" t="str">
        <v>Blank, Without Thread</v>
      </c>
      <c r="BI402" t="str">
        <v xml:space="preserve">Blunt Start Blend to Minor </v>
      </c>
      <c r="BJ402" t="str">
        <v>Calc., Use Go HEX</v>
      </c>
      <c r="BK402" t="str">
        <v>Can't dig into OD</v>
      </c>
      <c r="BL402" t="str">
        <v>Carbide Gauge</v>
      </c>
      <c r="BM402" t="str">
        <v xml:space="preserve">Center of V Grv. </v>
      </c>
      <c r="BN402" t="str">
        <v>Centered Less than .03 = Pass</v>
      </c>
      <c r="BO402" t="str">
        <v>Centered within .0005 or Less = Pass</v>
      </c>
      <c r="BP402" t="str">
        <v>Centered within .001 or Less = Pass</v>
      </c>
      <c r="BQ402" t="str">
        <v>Centered within .0254 or Less = Pass</v>
      </c>
      <c r="BR402" t="str">
        <v>Check close to Rod Slot</v>
      </c>
      <c r="BS402" t="str">
        <v>Check every other hole</v>
      </c>
      <c r="BT402" t="str">
        <v>Check Go over full length of slot.</v>
      </c>
      <c r="BU402" t="str">
        <v>Check Near Closed End</v>
      </c>
      <c r="BV402" t="str">
        <v>Check per Print View, Away from Rod Slot</v>
      </c>
      <c r="BW402" t="str">
        <v>Check to Balloon 30 Go Pin</v>
      </c>
      <c r="BX402" t="str">
        <v>Check with .2705 SET Pin Inside Part</v>
      </c>
      <c r="BY402" t="str">
        <v>Check with Hex Up</v>
      </c>
      <c r="BZ402" t="str">
        <v>CMM Blank</v>
      </c>
      <c r="CA402" t="str">
        <v>Confirm Full Radius</v>
      </c>
      <c r="CB402" t="str">
        <v>Constrained in fixture</v>
      </c>
      <c r="CC402" t="str">
        <v>Constrained with Ring</v>
      </c>
      <c r="CD402" t="str">
        <v>Constrained, See Image</v>
      </c>
      <c r="CE402" t="str">
        <v>Dim. "A"</v>
      </c>
      <c r="CF402" t="str">
        <v>Dim. "B"</v>
      </c>
      <c r="CG402" t="str">
        <v>Dim. "C"</v>
      </c>
      <c r="CH402" t="str">
        <v>Dim. "D", Whirl Blank</v>
      </c>
      <c r="CI402" t="str">
        <v>Dim. "G"</v>
      </c>
      <c r="CJ402" t="str">
        <v>Dim. E, Blank Turn Maj. &amp;  Mill Flt</v>
      </c>
      <c r="CK402" t="str">
        <v>Dim. E, Blank Turn Maj.&amp;  Mill Flt</v>
      </c>
      <c r="CL402" t="str">
        <v>Dim. H, Whirl Blank</v>
      </c>
      <c r="CM402" t="str">
        <v>Dim. J, 'Blank Turn Maj. &amp; Whirl Blank</v>
      </c>
      <c r="CN402" t="str">
        <v>Disk Drop Indicator Tip</v>
      </c>
      <c r="CO402" t="str">
        <v>DWG 100448-15, Balloon F_1</v>
      </c>
      <c r="CP402" t="str">
        <v>DWG 100448-15, OL02571</v>
      </c>
      <c r="CQ402" t="str">
        <v>DWG 100448-41</v>
      </c>
      <c r="CR402" t="str">
        <v>DWG 9890040, (10E),Section Part, OL01139</v>
      </c>
      <c r="CS402" t="str">
        <v>DWG 9890040, (10E),Section, OL01139</v>
      </c>
      <c r="CT402" t="str">
        <v>DWG 9890040, (11E)</v>
      </c>
      <c r="CU402" t="str">
        <v>DWG 9890040, (11E), Pins with Flats</v>
      </c>
      <c r="CV402" t="str">
        <v>DWG 9890040, (12E),  Pass=.002 or less</v>
      </c>
      <c r="CW402" t="str">
        <v>DWG 9890040, (12E), See Image</v>
      </c>
      <c r="CX402" t="str">
        <v>DWG 9890040, (1E), OL01431</v>
      </c>
      <c r="CY402" t="str">
        <v>DWG 9890040, (1E), OL01432</v>
      </c>
      <c r="CZ402" t="str">
        <v>DWG 9890040, (2E), OL01432</v>
      </c>
      <c r="DA402" t="str">
        <v>DWG 9890040, (3E)</v>
      </c>
      <c r="DB402" t="str">
        <v>DWG 9890040, (4E)</v>
      </c>
      <c r="DC402" t="str">
        <v>DWG 9890040, (5E), OL02336</v>
      </c>
      <c r="DD402" t="str">
        <v>DWG 9890040, (6E)</v>
      </c>
      <c r="DE402" t="str">
        <v>DWG 9890040, (7E)</v>
      </c>
      <c r="DF402" t="str">
        <v>DWG 9890040, (8E), OL01433</v>
      </c>
      <c r="DG402" t="str">
        <v>DWG 9890040, (8E), OL01433, Section</v>
      </c>
      <c r="DH402" t="str">
        <v>DWG 9890040, (9E), Close to Rod Slot</v>
      </c>
      <c r="DI402" t="str">
        <v>DWG 9890040, (9E),Close to Rod Slot</v>
      </c>
      <c r="DJ402" t="str">
        <v>DWG FRM0105 PAGE 2</v>
      </c>
      <c r="DK402" t="str">
        <v>DWG# 100448-41</v>
      </c>
      <c r="DL402" t="str">
        <v>DWG# 100448-44</v>
      </c>
      <c r="DM402" t="str">
        <v>DWG# 9890003  (1), Section OL00436/A</v>
      </c>
      <c r="DN402" t="str">
        <v>DWG# 9890003 (3), Ring Gauge Constrained</v>
      </c>
      <c r="DO402" t="str">
        <v>DWG# 9890003 (4), Section</v>
      </c>
      <c r="DP402" t="str">
        <v>DWG#100448-26, Balloon 1K, OL02350</v>
      </c>
      <c r="DQ402" t="str">
        <v>DWG#100448-26, Balloon 2K, OL02350</v>
      </c>
      <c r="DR402" t="str">
        <v>DWG#100448-26, Balloon 3K, OL02363</v>
      </c>
      <c r="DS402" t="str">
        <v>DWG#100448-26, Balloon 4K</v>
      </c>
      <c r="DT402" t="str">
        <v>DWG#100448-26, Balloon 5K, Section</v>
      </c>
      <c r="DU402" t="str">
        <v>DWG#100448-26, Balloon 6K</v>
      </c>
      <c r="DV402" t="str">
        <v>DWG#100448-26, Balloon 7K, Section</v>
      </c>
      <c r="DW402" t="str">
        <v>DWG#100448-26, Mfg. Tol.</v>
      </c>
      <c r="DX402" t="str">
        <v>DWG#9890003 (2) Ring Gauge Constrained</v>
      </c>
      <c r="DY402" t="str">
        <v>DWG#9890044</v>
      </c>
      <c r="DZ402" t="str">
        <v>DWG#9890044 .1985 to .2005=Pass</v>
      </c>
      <c r="EA402" t="str">
        <v>DWG#9890044 Overlay OL02441</v>
      </c>
      <c r="EB402" t="str">
        <v>DWG#9890044, OL02441</v>
      </c>
      <c r="EC402" t="str">
        <v>DWG#FRM0105</v>
      </c>
      <c r="ED402" t="str">
        <v>EXT.</v>
      </c>
      <c r="EE402" t="str">
        <v>EXT. Section, OL02460</v>
      </c>
      <c r="EF402" t="str">
        <v>EXT., OL04223</v>
      </c>
      <c r="EG402" t="str">
        <v>Flat Drop Indicator Tip</v>
      </c>
      <c r="EH402" t="str">
        <v>Full Go Pin, No Light, at Radius</v>
      </c>
      <c r="EI402" t="str">
        <v>Function Check</v>
      </c>
      <c r="EJ402" t="str">
        <v>GO Function Gauge</v>
      </c>
      <c r="EK402" t="str">
        <v>Go Gauge for Balloon 1 &amp; 4</v>
      </c>
      <c r="EL402" t="str">
        <v>Go Pin must pass through</v>
      </c>
      <c r="EM402" t="str">
        <v>Greater than .005 = Fail, Section</v>
      </c>
      <c r="EN402" t="str">
        <v>Greater than .025 out of center = Fail</v>
      </c>
      <c r="EO402" t="str">
        <v>Greater than 2.6 = Pass</v>
      </c>
      <c r="EP402" t="str">
        <v>Green = Pass, Red = Fail</v>
      </c>
      <c r="EQ402" t="str">
        <v>Hex Depth</v>
      </c>
      <c r="ER402" t="str">
        <v>Hex Minor</v>
      </c>
      <c r="ES402" t="str">
        <v>Hole Dia.</v>
      </c>
      <c r="ET402" t="str">
        <v>ID Sphere Finish</v>
      </c>
      <c r="EU402" t="str">
        <v>ID/OD Both Sides, Diff. .002 or less = Pass</v>
      </c>
      <c r="EV402" t="str">
        <v>If Looks Big, Section</v>
      </c>
      <c r="EW402" t="str">
        <v>If Looks Small, Section</v>
      </c>
      <c r="EX402" t="str">
        <v>Insp. Close to Break Away, Mfg.Tol.</v>
      </c>
      <c r="EY402" t="str">
        <v>INT.</v>
      </c>
      <c r="EZ402" t="str">
        <v>INT. Section, OL02460</v>
      </c>
      <c r="FA402" t="str">
        <v>INT., OL04223</v>
      </c>
      <c r="FB402" t="str">
        <v>Intersect. of 7.7 &amp; R0.10</v>
      </c>
      <c r="FC402" t="str">
        <v>Intersect. of 8.79 and R.25 MAX</v>
      </c>
      <c r="FD402" t="str">
        <v>Keep Ind. Tip away from corner</v>
      </c>
      <c r="FE402" t="str">
        <v>L31</v>
      </c>
      <c r="FF402" t="str">
        <v>Laser Mark</v>
      </c>
      <c r="FG402" t="str">
        <v>LASER PER NOTE 4</v>
      </c>
      <c r="FH402" t="str">
        <v>LASER PER NOTE 4, Final Check 1 only</v>
      </c>
      <c r="FI402" t="str">
        <v>Less than .002 out of center = Pass</v>
      </c>
      <c r="FJ402" t="str">
        <v>Less than 2.75 = Pass, Section</v>
      </c>
      <c r="FK402" t="str">
        <v>List as pin. Not Calibrated</v>
      </c>
      <c r="FL402" t="str">
        <v>M9 X 1.25 BUTT See Comment Image</v>
      </c>
      <c r="FM402" t="str">
        <v>Manual Section</v>
      </c>
      <c r="FN402" t="str">
        <v>Max Deep .241 NO-GO =.42</v>
      </c>
      <c r="FO402" t="str">
        <v>MAX Depth of (Note 7) .241 NO-GO Pin</v>
      </c>
      <c r="FP402" t="str">
        <v>Measure from Blue Line, See Image</v>
      </c>
      <c r="FQ402" t="str">
        <v>Measure Width of Blue Area, See Image</v>
      </c>
      <c r="FR402" t="str">
        <v>Mfg. Tol</v>
      </c>
      <c r="FS402" t="str">
        <v>Mfg. Tol, See Image</v>
      </c>
      <c r="FT402" t="str">
        <v>Mfg. Tol.</v>
      </c>
      <c r="FU402" t="str">
        <v>Mfg. Tol. "A"</v>
      </c>
      <c r="FV402" t="str">
        <v>Mfg. Tol. (Zero on Gauge Full Dia. Lead)</v>
      </c>
      <c r="FW402" t="str">
        <v>Mfg. Tol. Balloon 11, See Image</v>
      </c>
      <c r="FX402" t="str">
        <v>Mfg. Tol. Balloon 4</v>
      </c>
      <c r="FY402" t="str">
        <v>Mfg. Tol. Balloon 7</v>
      </c>
      <c r="FZ402" t="str">
        <v xml:space="preserve">Mfg. Tol. C-Bore Face (Ballo 28) </v>
      </c>
      <c r="GA402" t="str">
        <v>Mfg. Tol. Section</v>
      </c>
      <c r="GB402" t="str">
        <v>Mfg. Tol. See Image</v>
      </c>
      <c r="GC402" t="str">
        <v>Mfg. Tol., 3 Places, Record MAX</v>
      </c>
      <c r="GD402" t="str">
        <v>Mfg. Tol., Balloon 11</v>
      </c>
      <c r="GE402" t="str">
        <v>Mfg. Tol., Balloon 7</v>
      </c>
      <c r="GF402" t="str">
        <v>Mfg. Tol., Blank</v>
      </c>
      <c r="GG402" t="str">
        <v>Mfg. Tol., Blank, Balloon 12</v>
      </c>
      <c r="GH402" t="str">
        <v>Mfg. Tol., Blend to SØ.320</v>
      </c>
      <c r="GI402" t="str">
        <v>Mfg. Tol., Calculation</v>
      </c>
      <c r="GJ402" t="str">
        <v>Mfg. Tol., For Mill Fixture</v>
      </c>
      <c r="GK402" t="str">
        <v>Mfg. Tol., L32</v>
      </c>
      <c r="GL402" t="str">
        <v>Mfg. Tol., L33</v>
      </c>
      <c r="GM402" t="str">
        <v>Mfg. Tol., No Tool Marks</v>
      </c>
      <c r="GN402" t="str">
        <v>Mfg. Tol., OL03361</v>
      </c>
      <c r="GO402" t="str">
        <v>Mfg. Tol., Record off center value</v>
      </c>
      <c r="GP402" t="str">
        <v>Mfg. Tol., Same 3 Places, Record MIN</v>
      </c>
      <c r="GQ402" t="str">
        <v>Mfg. Tol., Section</v>
      </c>
      <c r="GR402" t="str">
        <v>Mfg. Tol., Section B-B</v>
      </c>
      <c r="GS402" t="str">
        <v>Mfg. Tol., Section, OL03361</v>
      </c>
      <c r="GT402" t="str">
        <v>Mfg. Tol., Section, Per Note 2</v>
      </c>
      <c r="GU402" t="str">
        <v>Mfg. Tol., See Image</v>
      </c>
      <c r="GV402" t="str">
        <v>Mfg. Tol., See Image, Bore in Blue</v>
      </c>
      <c r="GW402" t="str">
        <v>Mfg. Tol., See Image, Hook Tip</v>
      </c>
      <c r="GX402" t="str">
        <v>Mfg. Tol., Sharp Okay No Burr</v>
      </c>
      <c r="GY402" t="str">
        <v>Mfg. Tol., Threadless Blank</v>
      </c>
      <c r="GZ402" t="str">
        <v>Mfg.Tol.</v>
      </c>
      <c r="HA402" t="str">
        <v>Mgf. To., T.S.C.</v>
      </c>
      <c r="HB402" t="str">
        <v>Milled Feature</v>
      </c>
      <c r="HC402" t="str">
        <v>Milled Feature, OL04045</v>
      </c>
      <c r="HD402" t="str">
        <v>More than .0005 out of center = Fail</v>
      </c>
      <c r="HE402" t="str">
        <v>Must Pass Through</v>
      </c>
      <c r="HF402" t="str">
        <v>Must pass through gauge</v>
      </c>
      <c r="HG402" t="str">
        <v>Must Pass Through Go Gauge</v>
      </c>
      <c r="HH402" t="str">
        <v>Must Pass, See Image.</v>
      </c>
      <c r="HI402" t="str">
        <v>NA</v>
      </c>
      <c r="HJ402" t="str">
        <v>Narrow Area</v>
      </c>
      <c r="HK402" t="str">
        <v>Near Balloon 21</v>
      </c>
      <c r="HL402" t="str">
        <v>Near Datum B</v>
      </c>
      <c r="HM402" t="str">
        <v>Neck Dia.</v>
      </c>
      <c r="HN402" t="str">
        <v>Neck to Head Rad.</v>
      </c>
      <c r="HO402" t="str">
        <v>No Copper Deposits Allowed</v>
      </c>
      <c r="HP402" t="str">
        <v>No Section</v>
      </c>
      <c r="HQ402" t="str">
        <v>No Section, .01 to .014 = Pass</v>
      </c>
      <c r="HR402" t="str">
        <v>No Section, Rotate Part</v>
      </c>
      <c r="HS402" t="str">
        <v>No Section, See Image</v>
      </c>
      <c r="HT402" t="str">
        <v>No Slot, Section B-B</v>
      </c>
      <c r="HU402" t="str">
        <v>No visual step = Pass</v>
      </c>
      <c r="HV402" t="str">
        <v>Not to exceed .95 Deep</v>
      </c>
      <c r="HW402" t="str">
        <v>Note 1</v>
      </c>
      <c r="HX402" t="str">
        <v>OL00333/A</v>
      </c>
      <c r="HY402" t="str">
        <v>OL00519</v>
      </c>
      <c r="HZ402" t="str">
        <v>OL00520</v>
      </c>
      <c r="IA402" t="str">
        <v>OL00529</v>
      </c>
      <c r="IB402" t="str">
        <v>OL00542</v>
      </c>
      <c r="IC402" t="str">
        <v>OL00724</v>
      </c>
      <c r="ID402" t="str">
        <v>OL01250</v>
      </c>
      <c r="IE402" t="str">
        <v>OL01869, Threadless Blank</v>
      </c>
      <c r="IF402" t="str">
        <v>OL01870, Section</v>
      </c>
      <c r="IG402" t="str">
        <v>OL02255</v>
      </c>
      <c r="IH402" t="str">
        <v>OL02255, Mfg. Tol.</v>
      </c>
      <c r="II402" t="str">
        <v>OL02302</v>
      </c>
      <c r="IJ402" t="str">
        <v xml:space="preserve">OL02318  needed per image instructions </v>
      </c>
      <c r="IK402" t="str">
        <v>OL02556</v>
      </c>
      <c r="IL402" t="str">
        <v>OL02557</v>
      </c>
      <c r="IM402" t="str">
        <v>OL02567</v>
      </c>
      <c r="IN402" t="str">
        <v>OL02653</v>
      </c>
      <c r="IO402" t="str">
        <v>OL02718</v>
      </c>
      <c r="IP402" t="str">
        <v>OL02841</v>
      </c>
      <c r="IQ402" t="str">
        <v>OL02842</v>
      </c>
      <c r="IR402" t="str">
        <v>OL02844</v>
      </c>
      <c r="IS402" t="str">
        <v>OL02871</v>
      </c>
      <c r="IT402" t="str">
        <v>OL02887</v>
      </c>
      <c r="IU402" t="str">
        <v>OL03766</v>
      </c>
      <c r="IV402" t="str">
        <v>OL03868</v>
      </c>
      <c r="IW402" t="str">
        <v>OL03869</v>
      </c>
      <c r="IX402" t="str">
        <v>OL03870</v>
      </c>
      <c r="IY402" t="str">
        <v>OL03873, DWG# 100448-44</v>
      </c>
      <c r="IZ402" t="str">
        <v>OL03949</v>
      </c>
      <c r="JA402" t="str">
        <v xml:space="preserve">OL04043, Section </v>
      </c>
      <c r="JB402" t="str">
        <v xml:space="preserve">OL04044, Section </v>
      </c>
      <c r="JC402" t="str">
        <v>OL04045</v>
      </c>
      <c r="JD402" t="str">
        <v>OL04045, Milled Feature</v>
      </c>
      <c r="JE402" t="str">
        <v>OL04063</v>
      </c>
      <c r="JF402" t="str">
        <v>OL04064</v>
      </c>
      <c r="JG402" t="str">
        <v>OL04065</v>
      </c>
      <c r="JH402" t="str">
        <v>OL04181</v>
      </c>
      <c r="JI402" t="str">
        <v>OL04218</v>
      </c>
      <c r="JJ402" t="str">
        <v>OL04224, See Image</v>
      </c>
      <c r="JK402" t="str">
        <v>OL04374</v>
      </c>
      <c r="JL402" t="str">
        <v>OL04375, Section M-M</v>
      </c>
      <c r="JM402" t="str">
        <v>OL04376, Section M-M</v>
      </c>
      <c r="JN402" t="str">
        <v>OL04443</v>
      </c>
      <c r="JO402" t="str">
        <v>OL04444</v>
      </c>
      <c r="JP402" t="str">
        <v>One side of slot</v>
      </c>
      <c r="JQ402" t="str">
        <v>Other side of slot</v>
      </c>
      <c r="JR402" t="str">
        <v>Out of center more than .002 = Fail</v>
      </c>
      <c r="JS402" t="str">
        <v>Out of center more than.002 = Fail</v>
      </c>
      <c r="JT402" t="str">
        <v>Overlay OL02713</v>
      </c>
    </row>
    <row r="403" spans="1:280">
      <c r="A403" s="74" t="s">
        <v>804</v>
      </c>
      <c r="C403" s="74" t="str" cm="1">
        <f t="array" ref="C403:JT403">TRANSPOSE(_xlfn._xlws.SORT(_xlfn._xlws.FILTER($A$2:$A$279,ISNUMBER(SEARCH('Prt. Lib. &amp; Routine, Table'!M410,$A$2:$A$279)),"not found")))</f>
        <v xml:space="preserve"> 'C', Whirl Blank</v>
      </c>
      <c r="D403" t="str">
        <v xml:space="preserve"> See Image, Constrained</v>
      </c>
      <c r="E403" t="str">
        <v>(.04 to .12 range = Pass)</v>
      </c>
      <c r="F403" t="str">
        <v>(.042 FULL) Go Pin Seat Fully</v>
      </c>
      <c r="G403" t="str">
        <v>(B), Mfg. Tol.</v>
      </c>
      <c r="H403" t="str">
        <v>(B), O.A.L.</v>
      </c>
      <c r="I403" t="str">
        <v>.001 or less =Pass</v>
      </c>
      <c r="J403" t="str">
        <v>.001 or less out of center = Pass</v>
      </c>
      <c r="K403" t="str">
        <v>.002 or Less = Pass</v>
      </c>
      <c r="L403" t="str">
        <v>.002 or Less out of center = Pass</v>
      </c>
      <c r="M403" t="str">
        <v>.005 to .015 = Pass</v>
      </c>
      <c r="N403" t="str">
        <v>.0125 Mean, Section</v>
      </c>
      <c r="O403" t="str">
        <v>.025 or Less in X &amp; Y=Pass</v>
      </c>
      <c r="P403" t="str">
        <v>.038 Mean</v>
      </c>
      <c r="Q403" t="str">
        <v>.063 MM = .0024 IN, See Image</v>
      </c>
      <c r="R403" t="str">
        <v>.063MM = .0024"</v>
      </c>
      <c r="S403" t="str">
        <v>.243 NO-GO, Unconstrained, Must Not Start</v>
      </c>
      <c r="T403" t="str">
        <v>@ Back Face &amp; ID, No Raised Edge</v>
      </c>
      <c r="U403" t="str">
        <v>@ Back Face &amp; OD, No Raised Edge</v>
      </c>
      <c r="V403" t="str">
        <v>@ ID &amp; FACE</v>
      </c>
      <c r="W403" t="str">
        <v>@ OD &amp; BACK FACE</v>
      </c>
      <c r="X403" t="str">
        <v>@ OD &amp; FACE</v>
      </c>
      <c r="Y403" t="str">
        <v>Across from slot</v>
      </c>
      <c r="Z403" t="str">
        <v>All Edge Breaks</v>
      </c>
      <c r="AA403" t="str">
        <v>Attached to bar stock</v>
      </c>
      <c r="AB403" t="str">
        <v xml:space="preserve">Back Turn Fillet Rad. </v>
      </c>
      <c r="AC403" t="str">
        <v>Balloon 1 (DWG FRM0105 Page 2, NV-27)</v>
      </c>
      <c r="AD403" t="str">
        <v>Balloon 1 (DWG FRM0105, NV-30)</v>
      </c>
      <c r="AE403" t="str">
        <v>Balloon 1 (P# 9890002-20) OL00429/A</v>
      </c>
      <c r="AF403" t="str">
        <v>Balloon 1, DWG#FRM0105</v>
      </c>
      <c r="AG403" t="str">
        <v>Balloon 11, See Image</v>
      </c>
      <c r="AH403" t="str">
        <v xml:space="preserve">Balloon 2 (DWG FRM0105 Page 2, NV-27) </v>
      </c>
      <c r="AI403" t="str">
        <v>Balloon 2 (DWG FRM0105, NV-30)</v>
      </c>
      <c r="AJ403" t="str">
        <v>Balloon 2 (P# 9890002-20)</v>
      </c>
      <c r="AK403" t="str">
        <v>Balloon 2, DWG#FRM0105</v>
      </c>
      <c r="AL403" t="str">
        <v>Balloon 2, DWG#FRM0105, See Image</v>
      </c>
      <c r="AM403" t="str">
        <v>Balloon 3 (DWG FRM0105, NV-30 Minor)</v>
      </c>
      <c r="AN403" t="str">
        <v>Balloon 3 (DWG FRM0105, NV-30)</v>
      </c>
      <c r="AO403" t="str">
        <v>Balloon 3 (P# 9890002-20)</v>
      </c>
      <c r="AP403" t="str">
        <v>Balloon 4</v>
      </c>
      <c r="AQ403" t="str">
        <v>Balloon 4 (P# 9890002-20)</v>
      </c>
      <c r="AR403" t="str">
        <v>Below Middle Band</v>
      </c>
      <c r="AS403" t="str">
        <v>Best Fit Pin, .003 or Less =Pass</v>
      </c>
      <c r="AT403" t="str">
        <v>Blank</v>
      </c>
      <c r="AU403" t="str">
        <v>Blank Turn Maj.</v>
      </c>
      <c r="AV403" t="str">
        <v>Blank Turn Maj. Mill Flt., OL4172</v>
      </c>
      <c r="AW403" t="str">
        <v>Blank Without .010 Slots</v>
      </c>
      <c r="AX403" t="str">
        <v>Blank Without .010 Slots, Section</v>
      </c>
      <c r="AY403" t="str">
        <v>Blank without thread</v>
      </c>
      <c r="AZ403" t="str">
        <v xml:space="preserve">Blank, Center of V Grv. </v>
      </c>
      <c r="BA403" t="str">
        <v>Blank, Check R adjacent Balloon 17</v>
      </c>
      <c r="BB403" t="str">
        <v>Blank, EXT. Feature</v>
      </c>
      <c r="BC403" t="str">
        <v>Blank, See Image, OL04335</v>
      </c>
      <c r="BD403" t="str">
        <v>Blank, See Image, OL04336</v>
      </c>
      <c r="BE403" t="str">
        <v xml:space="preserve">Blank, Thrd. </v>
      </c>
      <c r="BF403" t="str">
        <v>Blank, Turn Tip</v>
      </c>
      <c r="BG403" t="str">
        <v>Blank, Without Thrd.</v>
      </c>
      <c r="BH403" t="str">
        <v>Blank, Without Thread</v>
      </c>
      <c r="BI403" t="str">
        <v xml:space="preserve">Blunt Start Blend to Minor </v>
      </c>
      <c r="BJ403" t="str">
        <v>Calc., Use Go HEX</v>
      </c>
      <c r="BK403" t="str">
        <v>Can't dig into OD</v>
      </c>
      <c r="BL403" t="str">
        <v>Carbide Gauge</v>
      </c>
      <c r="BM403" t="str">
        <v xml:space="preserve">Center of V Grv. </v>
      </c>
      <c r="BN403" t="str">
        <v>Centered Less than .03 = Pass</v>
      </c>
      <c r="BO403" t="str">
        <v>Centered within .0005 or Less = Pass</v>
      </c>
      <c r="BP403" t="str">
        <v>Centered within .001 or Less = Pass</v>
      </c>
      <c r="BQ403" t="str">
        <v>Centered within .0254 or Less = Pass</v>
      </c>
      <c r="BR403" t="str">
        <v>Check close to Rod Slot</v>
      </c>
      <c r="BS403" t="str">
        <v>Check every other hole</v>
      </c>
      <c r="BT403" t="str">
        <v>Check Go over full length of slot.</v>
      </c>
      <c r="BU403" t="str">
        <v>Check Near Closed End</v>
      </c>
      <c r="BV403" t="str">
        <v>Check per Print View, Away from Rod Slot</v>
      </c>
      <c r="BW403" t="str">
        <v>Check to Balloon 30 Go Pin</v>
      </c>
      <c r="BX403" t="str">
        <v>Check with .2705 SET Pin Inside Part</v>
      </c>
      <c r="BY403" t="str">
        <v>Check with Hex Up</v>
      </c>
      <c r="BZ403" t="str">
        <v>CMM Blank</v>
      </c>
      <c r="CA403" t="str">
        <v>Confirm Full Radius</v>
      </c>
      <c r="CB403" t="str">
        <v>Constrained in fixture</v>
      </c>
      <c r="CC403" t="str">
        <v>Constrained with Ring</v>
      </c>
      <c r="CD403" t="str">
        <v>Constrained, See Image</v>
      </c>
      <c r="CE403" t="str">
        <v>Dim. "A"</v>
      </c>
      <c r="CF403" t="str">
        <v>Dim. "B"</v>
      </c>
      <c r="CG403" t="str">
        <v>Dim. "C"</v>
      </c>
      <c r="CH403" t="str">
        <v>Dim. "D", Whirl Blank</v>
      </c>
      <c r="CI403" t="str">
        <v>Dim. "G"</v>
      </c>
      <c r="CJ403" t="str">
        <v>Dim. E, Blank Turn Maj. &amp;  Mill Flt</v>
      </c>
      <c r="CK403" t="str">
        <v>Dim. E, Blank Turn Maj.&amp;  Mill Flt</v>
      </c>
      <c r="CL403" t="str">
        <v>Dim. H, Whirl Blank</v>
      </c>
      <c r="CM403" t="str">
        <v>Dim. J, 'Blank Turn Maj. &amp; Whirl Blank</v>
      </c>
      <c r="CN403" t="str">
        <v>Disk Drop Indicator Tip</v>
      </c>
      <c r="CO403" t="str">
        <v>DWG 100448-15, Balloon F_1</v>
      </c>
      <c r="CP403" t="str">
        <v>DWG 100448-15, OL02571</v>
      </c>
      <c r="CQ403" t="str">
        <v>DWG 100448-41</v>
      </c>
      <c r="CR403" t="str">
        <v>DWG 9890040, (10E),Section Part, OL01139</v>
      </c>
      <c r="CS403" t="str">
        <v>DWG 9890040, (10E),Section, OL01139</v>
      </c>
      <c r="CT403" t="str">
        <v>DWG 9890040, (11E)</v>
      </c>
      <c r="CU403" t="str">
        <v>DWG 9890040, (11E), Pins with Flats</v>
      </c>
      <c r="CV403" t="str">
        <v>DWG 9890040, (12E),  Pass=.002 or less</v>
      </c>
      <c r="CW403" t="str">
        <v>DWG 9890040, (12E), See Image</v>
      </c>
      <c r="CX403" t="str">
        <v>DWG 9890040, (1E), OL01431</v>
      </c>
      <c r="CY403" t="str">
        <v>DWG 9890040, (1E), OL01432</v>
      </c>
      <c r="CZ403" t="str">
        <v>DWG 9890040, (2E), OL01432</v>
      </c>
      <c r="DA403" t="str">
        <v>DWG 9890040, (3E)</v>
      </c>
      <c r="DB403" t="str">
        <v>DWG 9890040, (4E)</v>
      </c>
      <c r="DC403" t="str">
        <v>DWG 9890040, (5E), OL02336</v>
      </c>
      <c r="DD403" t="str">
        <v>DWG 9890040, (6E)</v>
      </c>
      <c r="DE403" t="str">
        <v>DWG 9890040, (7E)</v>
      </c>
      <c r="DF403" t="str">
        <v>DWG 9890040, (8E), OL01433</v>
      </c>
      <c r="DG403" t="str">
        <v>DWG 9890040, (8E), OL01433, Section</v>
      </c>
      <c r="DH403" t="str">
        <v>DWG 9890040, (9E), Close to Rod Slot</v>
      </c>
      <c r="DI403" t="str">
        <v>DWG 9890040, (9E),Close to Rod Slot</v>
      </c>
      <c r="DJ403" t="str">
        <v>DWG FRM0105 PAGE 2</v>
      </c>
      <c r="DK403" t="str">
        <v>DWG# 100448-41</v>
      </c>
      <c r="DL403" t="str">
        <v>DWG# 100448-44</v>
      </c>
      <c r="DM403" t="str">
        <v>DWG# 9890003  (1), Section OL00436/A</v>
      </c>
      <c r="DN403" t="str">
        <v>DWG# 9890003 (3), Ring Gauge Constrained</v>
      </c>
      <c r="DO403" t="str">
        <v>DWG# 9890003 (4), Section</v>
      </c>
      <c r="DP403" t="str">
        <v>DWG#100448-26, Balloon 1K, OL02350</v>
      </c>
      <c r="DQ403" t="str">
        <v>DWG#100448-26, Balloon 2K, OL02350</v>
      </c>
      <c r="DR403" t="str">
        <v>DWG#100448-26, Balloon 3K, OL02363</v>
      </c>
      <c r="DS403" t="str">
        <v>DWG#100448-26, Balloon 4K</v>
      </c>
      <c r="DT403" t="str">
        <v>DWG#100448-26, Balloon 5K, Section</v>
      </c>
      <c r="DU403" t="str">
        <v>DWG#100448-26, Balloon 6K</v>
      </c>
      <c r="DV403" t="str">
        <v>DWG#100448-26, Balloon 7K, Section</v>
      </c>
      <c r="DW403" t="str">
        <v>DWG#100448-26, Mfg. Tol.</v>
      </c>
      <c r="DX403" t="str">
        <v>DWG#9890003 (2) Ring Gauge Constrained</v>
      </c>
      <c r="DY403" t="str">
        <v>DWG#9890044</v>
      </c>
      <c r="DZ403" t="str">
        <v>DWG#9890044 .1985 to .2005=Pass</v>
      </c>
      <c r="EA403" t="str">
        <v>DWG#9890044 Overlay OL02441</v>
      </c>
      <c r="EB403" t="str">
        <v>DWG#9890044, OL02441</v>
      </c>
      <c r="EC403" t="str">
        <v>DWG#FRM0105</v>
      </c>
      <c r="ED403" t="str">
        <v>EXT.</v>
      </c>
      <c r="EE403" t="str">
        <v>EXT. Section, OL02460</v>
      </c>
      <c r="EF403" t="str">
        <v>EXT., OL04223</v>
      </c>
      <c r="EG403" t="str">
        <v>Flat Drop Indicator Tip</v>
      </c>
      <c r="EH403" t="str">
        <v>Full Go Pin, No Light, at Radius</v>
      </c>
      <c r="EI403" t="str">
        <v>Function Check</v>
      </c>
      <c r="EJ403" t="str">
        <v>GO Function Gauge</v>
      </c>
      <c r="EK403" t="str">
        <v>Go Gauge for Balloon 1 &amp; 4</v>
      </c>
      <c r="EL403" t="str">
        <v>Go Pin must pass through</v>
      </c>
      <c r="EM403" t="str">
        <v>Greater than .005 = Fail, Section</v>
      </c>
      <c r="EN403" t="str">
        <v>Greater than .025 out of center = Fail</v>
      </c>
      <c r="EO403" t="str">
        <v>Greater than 2.6 = Pass</v>
      </c>
      <c r="EP403" t="str">
        <v>Green = Pass, Red = Fail</v>
      </c>
      <c r="EQ403" t="str">
        <v>Hex Depth</v>
      </c>
      <c r="ER403" t="str">
        <v>Hex Minor</v>
      </c>
      <c r="ES403" t="str">
        <v>Hole Dia.</v>
      </c>
      <c r="ET403" t="str">
        <v>ID Sphere Finish</v>
      </c>
      <c r="EU403" t="str">
        <v>ID/OD Both Sides, Diff. .002 or less = Pass</v>
      </c>
      <c r="EV403" t="str">
        <v>If Looks Big, Section</v>
      </c>
      <c r="EW403" t="str">
        <v>If Looks Small, Section</v>
      </c>
      <c r="EX403" t="str">
        <v>Insp. Close to Break Away, Mfg.Tol.</v>
      </c>
      <c r="EY403" t="str">
        <v>INT.</v>
      </c>
      <c r="EZ403" t="str">
        <v>INT. Section, OL02460</v>
      </c>
      <c r="FA403" t="str">
        <v>INT., OL04223</v>
      </c>
      <c r="FB403" t="str">
        <v>Intersect. of 7.7 &amp; R0.10</v>
      </c>
      <c r="FC403" t="str">
        <v>Intersect. of 8.79 and R.25 MAX</v>
      </c>
      <c r="FD403" t="str">
        <v>Keep Ind. Tip away from corner</v>
      </c>
      <c r="FE403" t="str">
        <v>L31</v>
      </c>
      <c r="FF403" t="str">
        <v>Laser Mark</v>
      </c>
      <c r="FG403" t="str">
        <v>LASER PER NOTE 4</v>
      </c>
      <c r="FH403" t="str">
        <v>LASER PER NOTE 4, Final Check 1 only</v>
      </c>
      <c r="FI403" t="str">
        <v>Less than .002 out of center = Pass</v>
      </c>
      <c r="FJ403" t="str">
        <v>Less than 2.75 = Pass, Section</v>
      </c>
      <c r="FK403" t="str">
        <v>List as pin. Not Calibrated</v>
      </c>
      <c r="FL403" t="str">
        <v>M9 X 1.25 BUTT See Comment Image</v>
      </c>
      <c r="FM403" t="str">
        <v>Manual Section</v>
      </c>
      <c r="FN403" t="str">
        <v>Max Deep .241 NO-GO =.42</v>
      </c>
      <c r="FO403" t="str">
        <v>MAX Depth of (Note 7) .241 NO-GO Pin</v>
      </c>
      <c r="FP403" t="str">
        <v>Measure from Blue Line, See Image</v>
      </c>
      <c r="FQ403" t="str">
        <v>Measure Width of Blue Area, See Image</v>
      </c>
      <c r="FR403" t="str">
        <v>Mfg. Tol</v>
      </c>
      <c r="FS403" t="str">
        <v>Mfg. Tol, See Image</v>
      </c>
      <c r="FT403" t="str">
        <v>Mfg. Tol.</v>
      </c>
      <c r="FU403" t="str">
        <v>Mfg. Tol. "A"</v>
      </c>
      <c r="FV403" t="str">
        <v>Mfg. Tol. (Zero on Gauge Full Dia. Lead)</v>
      </c>
      <c r="FW403" t="str">
        <v>Mfg. Tol. Balloon 11, See Image</v>
      </c>
      <c r="FX403" t="str">
        <v>Mfg. Tol. Balloon 4</v>
      </c>
      <c r="FY403" t="str">
        <v>Mfg. Tol. Balloon 7</v>
      </c>
      <c r="FZ403" t="str">
        <v xml:space="preserve">Mfg. Tol. C-Bore Face (Ballo 28) </v>
      </c>
      <c r="GA403" t="str">
        <v>Mfg. Tol. Section</v>
      </c>
      <c r="GB403" t="str">
        <v>Mfg. Tol. See Image</v>
      </c>
      <c r="GC403" t="str">
        <v>Mfg. Tol., 3 Places, Record MAX</v>
      </c>
      <c r="GD403" t="str">
        <v>Mfg. Tol., Balloon 11</v>
      </c>
      <c r="GE403" t="str">
        <v>Mfg. Tol., Balloon 7</v>
      </c>
      <c r="GF403" t="str">
        <v>Mfg. Tol., Blank</v>
      </c>
      <c r="GG403" t="str">
        <v>Mfg. Tol., Blank, Balloon 12</v>
      </c>
      <c r="GH403" t="str">
        <v>Mfg. Tol., Blend to SØ.320</v>
      </c>
      <c r="GI403" t="str">
        <v>Mfg. Tol., Calculation</v>
      </c>
      <c r="GJ403" t="str">
        <v>Mfg. Tol., For Mill Fixture</v>
      </c>
      <c r="GK403" t="str">
        <v>Mfg. Tol., L32</v>
      </c>
      <c r="GL403" t="str">
        <v>Mfg. Tol., L33</v>
      </c>
      <c r="GM403" t="str">
        <v>Mfg. Tol., No Tool Marks</v>
      </c>
      <c r="GN403" t="str">
        <v>Mfg. Tol., OL03361</v>
      </c>
      <c r="GO403" t="str">
        <v>Mfg. Tol., Record off center value</v>
      </c>
      <c r="GP403" t="str">
        <v>Mfg. Tol., Same 3 Places, Record MIN</v>
      </c>
      <c r="GQ403" t="str">
        <v>Mfg. Tol., Section</v>
      </c>
      <c r="GR403" t="str">
        <v>Mfg. Tol., Section B-B</v>
      </c>
      <c r="GS403" t="str">
        <v>Mfg. Tol., Section, OL03361</v>
      </c>
      <c r="GT403" t="str">
        <v>Mfg. Tol., Section, Per Note 2</v>
      </c>
      <c r="GU403" t="str">
        <v>Mfg. Tol., See Image</v>
      </c>
      <c r="GV403" t="str">
        <v>Mfg. Tol., See Image, Bore in Blue</v>
      </c>
      <c r="GW403" t="str">
        <v>Mfg. Tol., See Image, Hook Tip</v>
      </c>
      <c r="GX403" t="str">
        <v>Mfg. Tol., Sharp Okay No Burr</v>
      </c>
      <c r="GY403" t="str">
        <v>Mfg. Tol., Threadless Blank</v>
      </c>
      <c r="GZ403" t="str">
        <v>Mfg.Tol.</v>
      </c>
      <c r="HA403" t="str">
        <v>Mgf. To., T.S.C.</v>
      </c>
      <c r="HB403" t="str">
        <v>Milled Feature</v>
      </c>
      <c r="HC403" t="str">
        <v>Milled Feature, OL04045</v>
      </c>
      <c r="HD403" t="str">
        <v>More than .0005 out of center = Fail</v>
      </c>
      <c r="HE403" t="str">
        <v>Must Pass Through</v>
      </c>
      <c r="HF403" t="str">
        <v>Must pass through gauge</v>
      </c>
      <c r="HG403" t="str">
        <v>Must Pass Through Go Gauge</v>
      </c>
      <c r="HH403" t="str">
        <v>Must Pass, See Image.</v>
      </c>
      <c r="HI403" t="str">
        <v>NA</v>
      </c>
      <c r="HJ403" t="str">
        <v>Narrow Area</v>
      </c>
      <c r="HK403" t="str">
        <v>Near Balloon 21</v>
      </c>
      <c r="HL403" t="str">
        <v>Near Datum B</v>
      </c>
      <c r="HM403" t="str">
        <v>Neck Dia.</v>
      </c>
      <c r="HN403" t="str">
        <v>Neck to Head Rad.</v>
      </c>
      <c r="HO403" t="str">
        <v>No Copper Deposits Allowed</v>
      </c>
      <c r="HP403" t="str">
        <v>No Section</v>
      </c>
      <c r="HQ403" t="str">
        <v>No Section, .01 to .014 = Pass</v>
      </c>
      <c r="HR403" t="str">
        <v>No Section, Rotate Part</v>
      </c>
      <c r="HS403" t="str">
        <v>No Section, See Image</v>
      </c>
      <c r="HT403" t="str">
        <v>No Slot, Section B-B</v>
      </c>
      <c r="HU403" t="str">
        <v>No visual step = Pass</v>
      </c>
      <c r="HV403" t="str">
        <v>Not to exceed .95 Deep</v>
      </c>
      <c r="HW403" t="str">
        <v>Note 1</v>
      </c>
      <c r="HX403" t="str">
        <v>OL00333/A</v>
      </c>
      <c r="HY403" t="str">
        <v>OL00519</v>
      </c>
      <c r="HZ403" t="str">
        <v>OL00520</v>
      </c>
      <c r="IA403" t="str">
        <v>OL00529</v>
      </c>
      <c r="IB403" t="str">
        <v>OL00542</v>
      </c>
      <c r="IC403" t="str">
        <v>OL00724</v>
      </c>
      <c r="ID403" t="str">
        <v>OL01250</v>
      </c>
      <c r="IE403" t="str">
        <v>OL01869, Threadless Blank</v>
      </c>
      <c r="IF403" t="str">
        <v>OL01870, Section</v>
      </c>
      <c r="IG403" t="str">
        <v>OL02255</v>
      </c>
      <c r="IH403" t="str">
        <v>OL02255, Mfg. Tol.</v>
      </c>
      <c r="II403" t="str">
        <v>OL02302</v>
      </c>
      <c r="IJ403" t="str">
        <v xml:space="preserve">OL02318  needed per image instructions </v>
      </c>
      <c r="IK403" t="str">
        <v>OL02556</v>
      </c>
      <c r="IL403" t="str">
        <v>OL02557</v>
      </c>
      <c r="IM403" t="str">
        <v>OL02567</v>
      </c>
      <c r="IN403" t="str">
        <v>OL02653</v>
      </c>
      <c r="IO403" t="str">
        <v>OL02718</v>
      </c>
      <c r="IP403" t="str">
        <v>OL02841</v>
      </c>
      <c r="IQ403" t="str">
        <v>OL02842</v>
      </c>
      <c r="IR403" t="str">
        <v>OL02844</v>
      </c>
      <c r="IS403" t="str">
        <v>OL02871</v>
      </c>
      <c r="IT403" t="str">
        <v>OL02887</v>
      </c>
      <c r="IU403" t="str">
        <v>OL03766</v>
      </c>
      <c r="IV403" t="str">
        <v>OL03868</v>
      </c>
      <c r="IW403" t="str">
        <v>OL03869</v>
      </c>
      <c r="IX403" t="str">
        <v>OL03870</v>
      </c>
      <c r="IY403" t="str">
        <v>OL03873, DWG# 100448-44</v>
      </c>
      <c r="IZ403" t="str">
        <v>OL03949</v>
      </c>
      <c r="JA403" t="str">
        <v xml:space="preserve">OL04043, Section </v>
      </c>
      <c r="JB403" t="str">
        <v xml:space="preserve">OL04044, Section </v>
      </c>
      <c r="JC403" t="str">
        <v>OL04045</v>
      </c>
      <c r="JD403" t="str">
        <v>OL04045, Milled Feature</v>
      </c>
      <c r="JE403" t="str">
        <v>OL04063</v>
      </c>
      <c r="JF403" t="str">
        <v>OL04064</v>
      </c>
      <c r="JG403" t="str">
        <v>OL04065</v>
      </c>
      <c r="JH403" t="str">
        <v>OL04181</v>
      </c>
      <c r="JI403" t="str">
        <v>OL04218</v>
      </c>
      <c r="JJ403" t="str">
        <v>OL04224, See Image</v>
      </c>
      <c r="JK403" t="str">
        <v>OL04374</v>
      </c>
      <c r="JL403" t="str">
        <v>OL04375, Section M-M</v>
      </c>
      <c r="JM403" t="str">
        <v>OL04376, Section M-M</v>
      </c>
      <c r="JN403" t="str">
        <v>OL04443</v>
      </c>
      <c r="JO403" t="str">
        <v>OL04444</v>
      </c>
      <c r="JP403" t="str">
        <v>One side of slot</v>
      </c>
      <c r="JQ403" t="str">
        <v>Other side of slot</v>
      </c>
      <c r="JR403" t="str">
        <v>Out of center more than .002 = Fail</v>
      </c>
      <c r="JS403" t="str">
        <v>Out of center more than.002 = Fail</v>
      </c>
      <c r="JT403" t="str">
        <v>Overlay OL02713</v>
      </c>
    </row>
    <row r="404" spans="1:280">
      <c r="A404" s="74" t="s">
        <v>805</v>
      </c>
      <c r="C404" s="74" t="str" cm="1">
        <f t="array" ref="C404:JT404">TRANSPOSE(_xlfn._xlws.SORT(_xlfn._xlws.FILTER($A$2:$A$279,ISNUMBER(SEARCH('Prt. Lib. &amp; Routine, Table'!M411,$A$2:$A$279)),"not found")))</f>
        <v xml:space="preserve"> 'C', Whirl Blank</v>
      </c>
      <c r="D404" t="str">
        <v xml:space="preserve"> See Image, Constrained</v>
      </c>
      <c r="E404" t="str">
        <v>(.04 to .12 range = Pass)</v>
      </c>
      <c r="F404" t="str">
        <v>(.042 FULL) Go Pin Seat Fully</v>
      </c>
      <c r="G404" t="str">
        <v>(B), Mfg. Tol.</v>
      </c>
      <c r="H404" t="str">
        <v>(B), O.A.L.</v>
      </c>
      <c r="I404" t="str">
        <v>.001 or less =Pass</v>
      </c>
      <c r="J404" t="str">
        <v>.001 or less out of center = Pass</v>
      </c>
      <c r="K404" t="str">
        <v>.002 or Less = Pass</v>
      </c>
      <c r="L404" t="str">
        <v>.002 or Less out of center = Pass</v>
      </c>
      <c r="M404" t="str">
        <v>.005 to .015 = Pass</v>
      </c>
      <c r="N404" t="str">
        <v>.0125 Mean, Section</v>
      </c>
      <c r="O404" t="str">
        <v>.025 or Less in X &amp; Y=Pass</v>
      </c>
      <c r="P404" t="str">
        <v>.038 Mean</v>
      </c>
      <c r="Q404" t="str">
        <v>.063 MM = .0024 IN, See Image</v>
      </c>
      <c r="R404" t="str">
        <v>.063MM = .0024"</v>
      </c>
      <c r="S404" t="str">
        <v>.243 NO-GO, Unconstrained, Must Not Start</v>
      </c>
      <c r="T404" t="str">
        <v>@ Back Face &amp; ID, No Raised Edge</v>
      </c>
      <c r="U404" t="str">
        <v>@ Back Face &amp; OD, No Raised Edge</v>
      </c>
      <c r="V404" t="str">
        <v>@ ID &amp; FACE</v>
      </c>
      <c r="W404" t="str">
        <v>@ OD &amp; BACK FACE</v>
      </c>
      <c r="X404" t="str">
        <v>@ OD &amp; FACE</v>
      </c>
      <c r="Y404" t="str">
        <v>Across from slot</v>
      </c>
      <c r="Z404" t="str">
        <v>All Edge Breaks</v>
      </c>
      <c r="AA404" t="str">
        <v>Attached to bar stock</v>
      </c>
      <c r="AB404" t="str">
        <v xml:space="preserve">Back Turn Fillet Rad. </v>
      </c>
      <c r="AC404" t="str">
        <v>Balloon 1 (DWG FRM0105 Page 2, NV-27)</v>
      </c>
      <c r="AD404" t="str">
        <v>Balloon 1 (DWG FRM0105, NV-30)</v>
      </c>
      <c r="AE404" t="str">
        <v>Balloon 1 (P# 9890002-20) OL00429/A</v>
      </c>
      <c r="AF404" t="str">
        <v>Balloon 1, DWG#FRM0105</v>
      </c>
      <c r="AG404" t="str">
        <v>Balloon 11, See Image</v>
      </c>
      <c r="AH404" t="str">
        <v xml:space="preserve">Balloon 2 (DWG FRM0105 Page 2, NV-27) </v>
      </c>
      <c r="AI404" t="str">
        <v>Balloon 2 (DWG FRM0105, NV-30)</v>
      </c>
      <c r="AJ404" t="str">
        <v>Balloon 2 (P# 9890002-20)</v>
      </c>
      <c r="AK404" t="str">
        <v>Balloon 2, DWG#FRM0105</v>
      </c>
      <c r="AL404" t="str">
        <v>Balloon 2, DWG#FRM0105, See Image</v>
      </c>
      <c r="AM404" t="str">
        <v>Balloon 3 (DWG FRM0105, NV-30 Minor)</v>
      </c>
      <c r="AN404" t="str">
        <v>Balloon 3 (DWG FRM0105, NV-30)</v>
      </c>
      <c r="AO404" t="str">
        <v>Balloon 3 (P# 9890002-20)</v>
      </c>
      <c r="AP404" t="str">
        <v>Balloon 4</v>
      </c>
      <c r="AQ404" t="str">
        <v>Balloon 4 (P# 9890002-20)</v>
      </c>
      <c r="AR404" t="str">
        <v>Below Middle Band</v>
      </c>
      <c r="AS404" t="str">
        <v>Best Fit Pin, .003 or Less =Pass</v>
      </c>
      <c r="AT404" t="str">
        <v>Blank</v>
      </c>
      <c r="AU404" t="str">
        <v>Blank Turn Maj.</v>
      </c>
      <c r="AV404" t="str">
        <v>Blank Turn Maj. Mill Flt., OL4172</v>
      </c>
      <c r="AW404" t="str">
        <v>Blank Without .010 Slots</v>
      </c>
      <c r="AX404" t="str">
        <v>Blank Without .010 Slots, Section</v>
      </c>
      <c r="AY404" t="str">
        <v>Blank without thread</v>
      </c>
      <c r="AZ404" t="str">
        <v xml:space="preserve">Blank, Center of V Grv. </v>
      </c>
      <c r="BA404" t="str">
        <v>Blank, Check R adjacent Balloon 17</v>
      </c>
      <c r="BB404" t="str">
        <v>Blank, EXT. Feature</v>
      </c>
      <c r="BC404" t="str">
        <v>Blank, See Image, OL04335</v>
      </c>
      <c r="BD404" t="str">
        <v>Blank, See Image, OL04336</v>
      </c>
      <c r="BE404" t="str">
        <v xml:space="preserve">Blank, Thrd. </v>
      </c>
      <c r="BF404" t="str">
        <v>Blank, Turn Tip</v>
      </c>
      <c r="BG404" t="str">
        <v>Blank, Without Thrd.</v>
      </c>
      <c r="BH404" t="str">
        <v>Blank, Without Thread</v>
      </c>
      <c r="BI404" t="str">
        <v xml:space="preserve">Blunt Start Blend to Minor </v>
      </c>
      <c r="BJ404" t="str">
        <v>Calc., Use Go HEX</v>
      </c>
      <c r="BK404" t="str">
        <v>Can't dig into OD</v>
      </c>
      <c r="BL404" t="str">
        <v>Carbide Gauge</v>
      </c>
      <c r="BM404" t="str">
        <v xml:space="preserve">Center of V Grv. </v>
      </c>
      <c r="BN404" t="str">
        <v>Centered Less than .03 = Pass</v>
      </c>
      <c r="BO404" t="str">
        <v>Centered within .0005 or Less = Pass</v>
      </c>
      <c r="BP404" t="str">
        <v>Centered within .001 or Less = Pass</v>
      </c>
      <c r="BQ404" t="str">
        <v>Centered within .0254 or Less = Pass</v>
      </c>
      <c r="BR404" t="str">
        <v>Check close to Rod Slot</v>
      </c>
      <c r="BS404" t="str">
        <v>Check every other hole</v>
      </c>
      <c r="BT404" t="str">
        <v>Check Go over full length of slot.</v>
      </c>
      <c r="BU404" t="str">
        <v>Check Near Closed End</v>
      </c>
      <c r="BV404" t="str">
        <v>Check per Print View, Away from Rod Slot</v>
      </c>
      <c r="BW404" t="str">
        <v>Check to Balloon 30 Go Pin</v>
      </c>
      <c r="BX404" t="str">
        <v>Check with .2705 SET Pin Inside Part</v>
      </c>
      <c r="BY404" t="str">
        <v>Check with Hex Up</v>
      </c>
      <c r="BZ404" t="str">
        <v>CMM Blank</v>
      </c>
      <c r="CA404" t="str">
        <v>Confirm Full Radius</v>
      </c>
      <c r="CB404" t="str">
        <v>Constrained in fixture</v>
      </c>
      <c r="CC404" t="str">
        <v>Constrained with Ring</v>
      </c>
      <c r="CD404" t="str">
        <v>Constrained, See Image</v>
      </c>
      <c r="CE404" t="str">
        <v>Dim. "A"</v>
      </c>
      <c r="CF404" t="str">
        <v>Dim. "B"</v>
      </c>
      <c r="CG404" t="str">
        <v>Dim. "C"</v>
      </c>
      <c r="CH404" t="str">
        <v>Dim. "D", Whirl Blank</v>
      </c>
      <c r="CI404" t="str">
        <v>Dim. "G"</v>
      </c>
      <c r="CJ404" t="str">
        <v>Dim. E, Blank Turn Maj. &amp;  Mill Flt</v>
      </c>
      <c r="CK404" t="str">
        <v>Dim. E, Blank Turn Maj.&amp;  Mill Flt</v>
      </c>
      <c r="CL404" t="str">
        <v>Dim. H, Whirl Blank</v>
      </c>
      <c r="CM404" t="str">
        <v>Dim. J, 'Blank Turn Maj. &amp; Whirl Blank</v>
      </c>
      <c r="CN404" t="str">
        <v>Disk Drop Indicator Tip</v>
      </c>
      <c r="CO404" t="str">
        <v>DWG 100448-15, Balloon F_1</v>
      </c>
      <c r="CP404" t="str">
        <v>DWG 100448-15, OL02571</v>
      </c>
      <c r="CQ404" t="str">
        <v>DWG 100448-41</v>
      </c>
      <c r="CR404" t="str">
        <v>DWG 9890040, (10E),Section Part, OL01139</v>
      </c>
      <c r="CS404" t="str">
        <v>DWG 9890040, (10E),Section, OL01139</v>
      </c>
      <c r="CT404" t="str">
        <v>DWG 9890040, (11E)</v>
      </c>
      <c r="CU404" t="str">
        <v>DWG 9890040, (11E), Pins with Flats</v>
      </c>
      <c r="CV404" t="str">
        <v>DWG 9890040, (12E),  Pass=.002 or less</v>
      </c>
      <c r="CW404" t="str">
        <v>DWG 9890040, (12E), See Image</v>
      </c>
      <c r="CX404" t="str">
        <v>DWG 9890040, (1E), OL01431</v>
      </c>
      <c r="CY404" t="str">
        <v>DWG 9890040, (1E), OL01432</v>
      </c>
      <c r="CZ404" t="str">
        <v>DWG 9890040, (2E), OL01432</v>
      </c>
      <c r="DA404" t="str">
        <v>DWG 9890040, (3E)</v>
      </c>
      <c r="DB404" t="str">
        <v>DWG 9890040, (4E)</v>
      </c>
      <c r="DC404" t="str">
        <v>DWG 9890040, (5E), OL02336</v>
      </c>
      <c r="DD404" t="str">
        <v>DWG 9890040, (6E)</v>
      </c>
      <c r="DE404" t="str">
        <v>DWG 9890040, (7E)</v>
      </c>
      <c r="DF404" t="str">
        <v>DWG 9890040, (8E), OL01433</v>
      </c>
      <c r="DG404" t="str">
        <v>DWG 9890040, (8E), OL01433, Section</v>
      </c>
      <c r="DH404" t="str">
        <v>DWG 9890040, (9E), Close to Rod Slot</v>
      </c>
      <c r="DI404" t="str">
        <v>DWG 9890040, (9E),Close to Rod Slot</v>
      </c>
      <c r="DJ404" t="str">
        <v>DWG FRM0105 PAGE 2</v>
      </c>
      <c r="DK404" t="str">
        <v>DWG# 100448-41</v>
      </c>
      <c r="DL404" t="str">
        <v>DWG# 100448-44</v>
      </c>
      <c r="DM404" t="str">
        <v>DWG# 9890003  (1), Section OL00436/A</v>
      </c>
      <c r="DN404" t="str">
        <v>DWG# 9890003 (3), Ring Gauge Constrained</v>
      </c>
      <c r="DO404" t="str">
        <v>DWG# 9890003 (4), Section</v>
      </c>
      <c r="DP404" t="str">
        <v>DWG#100448-26, Balloon 1K, OL02350</v>
      </c>
      <c r="DQ404" t="str">
        <v>DWG#100448-26, Balloon 2K, OL02350</v>
      </c>
      <c r="DR404" t="str">
        <v>DWG#100448-26, Balloon 3K, OL02363</v>
      </c>
      <c r="DS404" t="str">
        <v>DWG#100448-26, Balloon 4K</v>
      </c>
      <c r="DT404" t="str">
        <v>DWG#100448-26, Balloon 5K, Section</v>
      </c>
      <c r="DU404" t="str">
        <v>DWG#100448-26, Balloon 6K</v>
      </c>
      <c r="DV404" t="str">
        <v>DWG#100448-26, Balloon 7K, Section</v>
      </c>
      <c r="DW404" t="str">
        <v>DWG#100448-26, Mfg. Tol.</v>
      </c>
      <c r="DX404" t="str">
        <v>DWG#9890003 (2) Ring Gauge Constrained</v>
      </c>
      <c r="DY404" t="str">
        <v>DWG#9890044</v>
      </c>
      <c r="DZ404" t="str">
        <v>DWG#9890044 .1985 to .2005=Pass</v>
      </c>
      <c r="EA404" t="str">
        <v>DWG#9890044 Overlay OL02441</v>
      </c>
      <c r="EB404" t="str">
        <v>DWG#9890044, OL02441</v>
      </c>
      <c r="EC404" t="str">
        <v>DWG#FRM0105</v>
      </c>
      <c r="ED404" t="str">
        <v>EXT.</v>
      </c>
      <c r="EE404" t="str">
        <v>EXT. Section, OL02460</v>
      </c>
      <c r="EF404" t="str">
        <v>EXT., OL04223</v>
      </c>
      <c r="EG404" t="str">
        <v>Flat Drop Indicator Tip</v>
      </c>
      <c r="EH404" t="str">
        <v>Full Go Pin, No Light, at Radius</v>
      </c>
      <c r="EI404" t="str">
        <v>Function Check</v>
      </c>
      <c r="EJ404" t="str">
        <v>GO Function Gauge</v>
      </c>
      <c r="EK404" t="str">
        <v>Go Gauge for Balloon 1 &amp; 4</v>
      </c>
      <c r="EL404" t="str">
        <v>Go Pin must pass through</v>
      </c>
      <c r="EM404" t="str">
        <v>Greater than .005 = Fail, Section</v>
      </c>
      <c r="EN404" t="str">
        <v>Greater than .025 out of center = Fail</v>
      </c>
      <c r="EO404" t="str">
        <v>Greater than 2.6 = Pass</v>
      </c>
      <c r="EP404" t="str">
        <v>Green = Pass, Red = Fail</v>
      </c>
      <c r="EQ404" t="str">
        <v>Hex Depth</v>
      </c>
      <c r="ER404" t="str">
        <v>Hex Minor</v>
      </c>
      <c r="ES404" t="str">
        <v>Hole Dia.</v>
      </c>
      <c r="ET404" t="str">
        <v>ID Sphere Finish</v>
      </c>
      <c r="EU404" t="str">
        <v>ID/OD Both Sides, Diff. .002 or less = Pass</v>
      </c>
      <c r="EV404" t="str">
        <v>If Looks Big, Section</v>
      </c>
      <c r="EW404" t="str">
        <v>If Looks Small, Section</v>
      </c>
      <c r="EX404" t="str">
        <v>Insp. Close to Break Away, Mfg.Tol.</v>
      </c>
      <c r="EY404" t="str">
        <v>INT.</v>
      </c>
      <c r="EZ404" t="str">
        <v>INT. Section, OL02460</v>
      </c>
      <c r="FA404" t="str">
        <v>INT., OL04223</v>
      </c>
      <c r="FB404" t="str">
        <v>Intersect. of 7.7 &amp; R0.10</v>
      </c>
      <c r="FC404" t="str">
        <v>Intersect. of 8.79 and R.25 MAX</v>
      </c>
      <c r="FD404" t="str">
        <v>Keep Ind. Tip away from corner</v>
      </c>
      <c r="FE404" t="str">
        <v>L31</v>
      </c>
      <c r="FF404" t="str">
        <v>Laser Mark</v>
      </c>
      <c r="FG404" t="str">
        <v>LASER PER NOTE 4</v>
      </c>
      <c r="FH404" t="str">
        <v>LASER PER NOTE 4, Final Check 1 only</v>
      </c>
      <c r="FI404" t="str">
        <v>Less than .002 out of center = Pass</v>
      </c>
      <c r="FJ404" t="str">
        <v>Less than 2.75 = Pass, Section</v>
      </c>
      <c r="FK404" t="str">
        <v>List as pin. Not Calibrated</v>
      </c>
      <c r="FL404" t="str">
        <v>M9 X 1.25 BUTT See Comment Image</v>
      </c>
      <c r="FM404" t="str">
        <v>Manual Section</v>
      </c>
      <c r="FN404" t="str">
        <v>Max Deep .241 NO-GO =.42</v>
      </c>
      <c r="FO404" t="str">
        <v>MAX Depth of (Note 7) .241 NO-GO Pin</v>
      </c>
      <c r="FP404" t="str">
        <v>Measure from Blue Line, See Image</v>
      </c>
      <c r="FQ404" t="str">
        <v>Measure Width of Blue Area, See Image</v>
      </c>
      <c r="FR404" t="str">
        <v>Mfg. Tol</v>
      </c>
      <c r="FS404" t="str">
        <v>Mfg. Tol, See Image</v>
      </c>
      <c r="FT404" t="str">
        <v>Mfg. Tol.</v>
      </c>
      <c r="FU404" t="str">
        <v>Mfg. Tol. "A"</v>
      </c>
      <c r="FV404" t="str">
        <v>Mfg. Tol. (Zero on Gauge Full Dia. Lead)</v>
      </c>
      <c r="FW404" t="str">
        <v>Mfg. Tol. Balloon 11, See Image</v>
      </c>
      <c r="FX404" t="str">
        <v>Mfg. Tol. Balloon 4</v>
      </c>
      <c r="FY404" t="str">
        <v>Mfg. Tol. Balloon 7</v>
      </c>
      <c r="FZ404" t="str">
        <v xml:space="preserve">Mfg. Tol. C-Bore Face (Ballo 28) </v>
      </c>
      <c r="GA404" t="str">
        <v>Mfg. Tol. Section</v>
      </c>
      <c r="GB404" t="str">
        <v>Mfg. Tol. See Image</v>
      </c>
      <c r="GC404" t="str">
        <v>Mfg. Tol., 3 Places, Record MAX</v>
      </c>
      <c r="GD404" t="str">
        <v>Mfg. Tol., Balloon 11</v>
      </c>
      <c r="GE404" t="str">
        <v>Mfg. Tol., Balloon 7</v>
      </c>
      <c r="GF404" t="str">
        <v>Mfg. Tol., Blank</v>
      </c>
      <c r="GG404" t="str">
        <v>Mfg. Tol., Blank, Balloon 12</v>
      </c>
      <c r="GH404" t="str">
        <v>Mfg. Tol., Blend to SØ.320</v>
      </c>
      <c r="GI404" t="str">
        <v>Mfg. Tol., Calculation</v>
      </c>
      <c r="GJ404" t="str">
        <v>Mfg. Tol., For Mill Fixture</v>
      </c>
      <c r="GK404" t="str">
        <v>Mfg. Tol., L32</v>
      </c>
      <c r="GL404" t="str">
        <v>Mfg. Tol., L33</v>
      </c>
      <c r="GM404" t="str">
        <v>Mfg. Tol., No Tool Marks</v>
      </c>
      <c r="GN404" t="str">
        <v>Mfg. Tol., OL03361</v>
      </c>
      <c r="GO404" t="str">
        <v>Mfg. Tol., Record off center value</v>
      </c>
      <c r="GP404" t="str">
        <v>Mfg. Tol., Same 3 Places, Record MIN</v>
      </c>
      <c r="GQ404" t="str">
        <v>Mfg. Tol., Section</v>
      </c>
      <c r="GR404" t="str">
        <v>Mfg. Tol., Section B-B</v>
      </c>
      <c r="GS404" t="str">
        <v>Mfg. Tol., Section, OL03361</v>
      </c>
      <c r="GT404" t="str">
        <v>Mfg. Tol., Section, Per Note 2</v>
      </c>
      <c r="GU404" t="str">
        <v>Mfg. Tol., See Image</v>
      </c>
      <c r="GV404" t="str">
        <v>Mfg. Tol., See Image, Bore in Blue</v>
      </c>
      <c r="GW404" t="str">
        <v>Mfg. Tol., See Image, Hook Tip</v>
      </c>
      <c r="GX404" t="str">
        <v>Mfg. Tol., Sharp Okay No Burr</v>
      </c>
      <c r="GY404" t="str">
        <v>Mfg. Tol., Threadless Blank</v>
      </c>
      <c r="GZ404" t="str">
        <v>Mfg.Tol.</v>
      </c>
      <c r="HA404" t="str">
        <v>Mgf. To., T.S.C.</v>
      </c>
      <c r="HB404" t="str">
        <v>Milled Feature</v>
      </c>
      <c r="HC404" t="str">
        <v>Milled Feature, OL04045</v>
      </c>
      <c r="HD404" t="str">
        <v>More than .0005 out of center = Fail</v>
      </c>
      <c r="HE404" t="str">
        <v>Must Pass Through</v>
      </c>
      <c r="HF404" t="str">
        <v>Must pass through gauge</v>
      </c>
      <c r="HG404" t="str">
        <v>Must Pass Through Go Gauge</v>
      </c>
      <c r="HH404" t="str">
        <v>Must Pass, See Image.</v>
      </c>
      <c r="HI404" t="str">
        <v>NA</v>
      </c>
      <c r="HJ404" t="str">
        <v>Narrow Area</v>
      </c>
      <c r="HK404" t="str">
        <v>Near Balloon 21</v>
      </c>
      <c r="HL404" t="str">
        <v>Near Datum B</v>
      </c>
      <c r="HM404" t="str">
        <v>Neck Dia.</v>
      </c>
      <c r="HN404" t="str">
        <v>Neck to Head Rad.</v>
      </c>
      <c r="HO404" t="str">
        <v>No Copper Deposits Allowed</v>
      </c>
      <c r="HP404" t="str">
        <v>No Section</v>
      </c>
      <c r="HQ404" t="str">
        <v>No Section, .01 to .014 = Pass</v>
      </c>
      <c r="HR404" t="str">
        <v>No Section, Rotate Part</v>
      </c>
      <c r="HS404" t="str">
        <v>No Section, See Image</v>
      </c>
      <c r="HT404" t="str">
        <v>No Slot, Section B-B</v>
      </c>
      <c r="HU404" t="str">
        <v>No visual step = Pass</v>
      </c>
      <c r="HV404" t="str">
        <v>Not to exceed .95 Deep</v>
      </c>
      <c r="HW404" t="str">
        <v>Note 1</v>
      </c>
      <c r="HX404" t="str">
        <v>OL00333/A</v>
      </c>
      <c r="HY404" t="str">
        <v>OL00519</v>
      </c>
      <c r="HZ404" t="str">
        <v>OL00520</v>
      </c>
      <c r="IA404" t="str">
        <v>OL00529</v>
      </c>
      <c r="IB404" t="str">
        <v>OL00542</v>
      </c>
      <c r="IC404" t="str">
        <v>OL00724</v>
      </c>
      <c r="ID404" t="str">
        <v>OL01250</v>
      </c>
      <c r="IE404" t="str">
        <v>OL01869, Threadless Blank</v>
      </c>
      <c r="IF404" t="str">
        <v>OL01870, Section</v>
      </c>
      <c r="IG404" t="str">
        <v>OL02255</v>
      </c>
      <c r="IH404" t="str">
        <v>OL02255, Mfg. Tol.</v>
      </c>
      <c r="II404" t="str">
        <v>OL02302</v>
      </c>
      <c r="IJ404" t="str">
        <v xml:space="preserve">OL02318  needed per image instructions </v>
      </c>
      <c r="IK404" t="str">
        <v>OL02556</v>
      </c>
      <c r="IL404" t="str">
        <v>OL02557</v>
      </c>
      <c r="IM404" t="str">
        <v>OL02567</v>
      </c>
      <c r="IN404" t="str">
        <v>OL02653</v>
      </c>
      <c r="IO404" t="str">
        <v>OL02718</v>
      </c>
      <c r="IP404" t="str">
        <v>OL02841</v>
      </c>
      <c r="IQ404" t="str">
        <v>OL02842</v>
      </c>
      <c r="IR404" t="str">
        <v>OL02844</v>
      </c>
      <c r="IS404" t="str">
        <v>OL02871</v>
      </c>
      <c r="IT404" t="str">
        <v>OL02887</v>
      </c>
      <c r="IU404" t="str">
        <v>OL03766</v>
      </c>
      <c r="IV404" t="str">
        <v>OL03868</v>
      </c>
      <c r="IW404" t="str">
        <v>OL03869</v>
      </c>
      <c r="IX404" t="str">
        <v>OL03870</v>
      </c>
      <c r="IY404" t="str">
        <v>OL03873, DWG# 100448-44</v>
      </c>
      <c r="IZ404" t="str">
        <v>OL03949</v>
      </c>
      <c r="JA404" t="str">
        <v xml:space="preserve">OL04043, Section </v>
      </c>
      <c r="JB404" t="str">
        <v xml:space="preserve">OL04044, Section </v>
      </c>
      <c r="JC404" t="str">
        <v>OL04045</v>
      </c>
      <c r="JD404" t="str">
        <v>OL04045, Milled Feature</v>
      </c>
      <c r="JE404" t="str">
        <v>OL04063</v>
      </c>
      <c r="JF404" t="str">
        <v>OL04064</v>
      </c>
      <c r="JG404" t="str">
        <v>OL04065</v>
      </c>
      <c r="JH404" t="str">
        <v>OL04181</v>
      </c>
      <c r="JI404" t="str">
        <v>OL04218</v>
      </c>
      <c r="JJ404" t="str">
        <v>OL04224, See Image</v>
      </c>
      <c r="JK404" t="str">
        <v>OL04374</v>
      </c>
      <c r="JL404" t="str">
        <v>OL04375, Section M-M</v>
      </c>
      <c r="JM404" t="str">
        <v>OL04376, Section M-M</v>
      </c>
      <c r="JN404" t="str">
        <v>OL04443</v>
      </c>
      <c r="JO404" t="str">
        <v>OL04444</v>
      </c>
      <c r="JP404" t="str">
        <v>One side of slot</v>
      </c>
      <c r="JQ404" t="str">
        <v>Other side of slot</v>
      </c>
      <c r="JR404" t="str">
        <v>Out of center more than .002 = Fail</v>
      </c>
      <c r="JS404" t="str">
        <v>Out of center more than.002 = Fail</v>
      </c>
      <c r="JT404" t="str">
        <v>Overlay OL02713</v>
      </c>
    </row>
    <row r="405" spans="1:280">
      <c r="A405" s="74" t="s">
        <v>882</v>
      </c>
      <c r="C405" s="74" t="str" cm="1">
        <f t="array" ref="C405:JT405">TRANSPOSE(_xlfn._xlws.SORT(_xlfn._xlws.FILTER($A$2:$A$279,ISNUMBER(SEARCH('Prt. Lib. &amp; Routine, Table'!M412,$A$2:$A$279)),"not found")))</f>
        <v xml:space="preserve"> 'C', Whirl Blank</v>
      </c>
      <c r="D405" t="str">
        <v xml:space="preserve"> See Image, Constrained</v>
      </c>
      <c r="E405" t="str">
        <v>(.04 to .12 range = Pass)</v>
      </c>
      <c r="F405" t="str">
        <v>(.042 FULL) Go Pin Seat Fully</v>
      </c>
      <c r="G405" t="str">
        <v>(B), Mfg. Tol.</v>
      </c>
      <c r="H405" t="str">
        <v>(B), O.A.L.</v>
      </c>
      <c r="I405" t="str">
        <v>.001 or less =Pass</v>
      </c>
      <c r="J405" t="str">
        <v>.001 or less out of center = Pass</v>
      </c>
      <c r="K405" t="str">
        <v>.002 or Less = Pass</v>
      </c>
      <c r="L405" t="str">
        <v>.002 or Less out of center = Pass</v>
      </c>
      <c r="M405" t="str">
        <v>.005 to .015 = Pass</v>
      </c>
      <c r="N405" t="str">
        <v>.0125 Mean, Section</v>
      </c>
      <c r="O405" t="str">
        <v>.025 or Less in X &amp; Y=Pass</v>
      </c>
      <c r="P405" t="str">
        <v>.038 Mean</v>
      </c>
      <c r="Q405" t="str">
        <v>.063 MM = .0024 IN, See Image</v>
      </c>
      <c r="R405" t="str">
        <v>.063MM = .0024"</v>
      </c>
      <c r="S405" t="str">
        <v>.243 NO-GO, Unconstrained, Must Not Start</v>
      </c>
      <c r="T405" t="str">
        <v>@ Back Face &amp; ID, No Raised Edge</v>
      </c>
      <c r="U405" t="str">
        <v>@ Back Face &amp; OD, No Raised Edge</v>
      </c>
      <c r="V405" t="str">
        <v>@ ID &amp; FACE</v>
      </c>
      <c r="W405" t="str">
        <v>@ OD &amp; BACK FACE</v>
      </c>
      <c r="X405" t="str">
        <v>@ OD &amp; FACE</v>
      </c>
      <c r="Y405" t="str">
        <v>Across from slot</v>
      </c>
      <c r="Z405" t="str">
        <v>All Edge Breaks</v>
      </c>
      <c r="AA405" t="str">
        <v>Attached to bar stock</v>
      </c>
      <c r="AB405" t="str">
        <v xml:space="preserve">Back Turn Fillet Rad. </v>
      </c>
      <c r="AC405" t="str">
        <v>Balloon 1 (DWG FRM0105 Page 2, NV-27)</v>
      </c>
      <c r="AD405" t="str">
        <v>Balloon 1 (DWG FRM0105, NV-30)</v>
      </c>
      <c r="AE405" t="str">
        <v>Balloon 1 (P# 9890002-20) OL00429/A</v>
      </c>
      <c r="AF405" t="str">
        <v>Balloon 1, DWG#FRM0105</v>
      </c>
      <c r="AG405" t="str">
        <v>Balloon 11, See Image</v>
      </c>
      <c r="AH405" t="str">
        <v xml:space="preserve">Balloon 2 (DWG FRM0105 Page 2, NV-27) </v>
      </c>
      <c r="AI405" t="str">
        <v>Balloon 2 (DWG FRM0105, NV-30)</v>
      </c>
      <c r="AJ405" t="str">
        <v>Balloon 2 (P# 9890002-20)</v>
      </c>
      <c r="AK405" t="str">
        <v>Balloon 2, DWG#FRM0105</v>
      </c>
      <c r="AL405" t="str">
        <v>Balloon 2, DWG#FRM0105, See Image</v>
      </c>
      <c r="AM405" t="str">
        <v>Balloon 3 (DWG FRM0105, NV-30 Minor)</v>
      </c>
      <c r="AN405" t="str">
        <v>Balloon 3 (DWG FRM0105, NV-30)</v>
      </c>
      <c r="AO405" t="str">
        <v>Balloon 3 (P# 9890002-20)</v>
      </c>
      <c r="AP405" t="str">
        <v>Balloon 4</v>
      </c>
      <c r="AQ405" t="str">
        <v>Balloon 4 (P# 9890002-20)</v>
      </c>
      <c r="AR405" t="str">
        <v>Below Middle Band</v>
      </c>
      <c r="AS405" t="str">
        <v>Best Fit Pin, .003 or Less =Pass</v>
      </c>
      <c r="AT405" t="str">
        <v>Blank</v>
      </c>
      <c r="AU405" t="str">
        <v>Blank Turn Maj.</v>
      </c>
      <c r="AV405" t="str">
        <v>Blank Turn Maj. Mill Flt., OL4172</v>
      </c>
      <c r="AW405" t="str">
        <v>Blank Without .010 Slots</v>
      </c>
      <c r="AX405" t="str">
        <v>Blank Without .010 Slots, Section</v>
      </c>
      <c r="AY405" t="str">
        <v>Blank without thread</v>
      </c>
      <c r="AZ405" t="str">
        <v xml:space="preserve">Blank, Center of V Grv. </v>
      </c>
      <c r="BA405" t="str">
        <v>Blank, Check R adjacent Balloon 17</v>
      </c>
      <c r="BB405" t="str">
        <v>Blank, EXT. Feature</v>
      </c>
      <c r="BC405" t="str">
        <v>Blank, See Image, OL04335</v>
      </c>
      <c r="BD405" t="str">
        <v>Blank, See Image, OL04336</v>
      </c>
      <c r="BE405" t="str">
        <v xml:space="preserve">Blank, Thrd. </v>
      </c>
      <c r="BF405" t="str">
        <v>Blank, Turn Tip</v>
      </c>
      <c r="BG405" t="str">
        <v>Blank, Without Thrd.</v>
      </c>
      <c r="BH405" t="str">
        <v>Blank, Without Thread</v>
      </c>
      <c r="BI405" t="str">
        <v xml:space="preserve">Blunt Start Blend to Minor </v>
      </c>
      <c r="BJ405" t="str">
        <v>Calc., Use Go HEX</v>
      </c>
      <c r="BK405" t="str">
        <v>Can't dig into OD</v>
      </c>
      <c r="BL405" t="str">
        <v>Carbide Gauge</v>
      </c>
      <c r="BM405" t="str">
        <v xml:space="preserve">Center of V Grv. </v>
      </c>
      <c r="BN405" t="str">
        <v>Centered Less than .03 = Pass</v>
      </c>
      <c r="BO405" t="str">
        <v>Centered within .0005 or Less = Pass</v>
      </c>
      <c r="BP405" t="str">
        <v>Centered within .001 or Less = Pass</v>
      </c>
      <c r="BQ405" t="str">
        <v>Centered within .0254 or Less = Pass</v>
      </c>
      <c r="BR405" t="str">
        <v>Check close to Rod Slot</v>
      </c>
      <c r="BS405" t="str">
        <v>Check every other hole</v>
      </c>
      <c r="BT405" t="str">
        <v>Check Go over full length of slot.</v>
      </c>
      <c r="BU405" t="str">
        <v>Check Near Closed End</v>
      </c>
      <c r="BV405" t="str">
        <v>Check per Print View, Away from Rod Slot</v>
      </c>
      <c r="BW405" t="str">
        <v>Check to Balloon 30 Go Pin</v>
      </c>
      <c r="BX405" t="str">
        <v>Check with .2705 SET Pin Inside Part</v>
      </c>
      <c r="BY405" t="str">
        <v>Check with Hex Up</v>
      </c>
      <c r="BZ405" t="str">
        <v>CMM Blank</v>
      </c>
      <c r="CA405" t="str">
        <v>Confirm Full Radius</v>
      </c>
      <c r="CB405" t="str">
        <v>Constrained in fixture</v>
      </c>
      <c r="CC405" t="str">
        <v>Constrained with Ring</v>
      </c>
      <c r="CD405" t="str">
        <v>Constrained, See Image</v>
      </c>
      <c r="CE405" t="str">
        <v>Dim. "A"</v>
      </c>
      <c r="CF405" t="str">
        <v>Dim. "B"</v>
      </c>
      <c r="CG405" t="str">
        <v>Dim. "C"</v>
      </c>
      <c r="CH405" t="str">
        <v>Dim. "D", Whirl Blank</v>
      </c>
      <c r="CI405" t="str">
        <v>Dim. "G"</v>
      </c>
      <c r="CJ405" t="str">
        <v>Dim. E, Blank Turn Maj. &amp;  Mill Flt</v>
      </c>
      <c r="CK405" t="str">
        <v>Dim. E, Blank Turn Maj.&amp;  Mill Flt</v>
      </c>
      <c r="CL405" t="str">
        <v>Dim. H, Whirl Blank</v>
      </c>
      <c r="CM405" t="str">
        <v>Dim. J, 'Blank Turn Maj. &amp; Whirl Blank</v>
      </c>
      <c r="CN405" t="str">
        <v>Disk Drop Indicator Tip</v>
      </c>
      <c r="CO405" t="str">
        <v>DWG 100448-15, Balloon F_1</v>
      </c>
      <c r="CP405" t="str">
        <v>DWG 100448-15, OL02571</v>
      </c>
      <c r="CQ405" t="str">
        <v>DWG 100448-41</v>
      </c>
      <c r="CR405" t="str">
        <v>DWG 9890040, (10E),Section Part, OL01139</v>
      </c>
      <c r="CS405" t="str">
        <v>DWG 9890040, (10E),Section, OL01139</v>
      </c>
      <c r="CT405" t="str">
        <v>DWG 9890040, (11E)</v>
      </c>
      <c r="CU405" t="str">
        <v>DWG 9890040, (11E), Pins with Flats</v>
      </c>
      <c r="CV405" t="str">
        <v>DWG 9890040, (12E),  Pass=.002 or less</v>
      </c>
      <c r="CW405" t="str">
        <v>DWG 9890040, (12E), See Image</v>
      </c>
      <c r="CX405" t="str">
        <v>DWG 9890040, (1E), OL01431</v>
      </c>
      <c r="CY405" t="str">
        <v>DWG 9890040, (1E), OL01432</v>
      </c>
      <c r="CZ405" t="str">
        <v>DWG 9890040, (2E), OL01432</v>
      </c>
      <c r="DA405" t="str">
        <v>DWG 9890040, (3E)</v>
      </c>
      <c r="DB405" t="str">
        <v>DWG 9890040, (4E)</v>
      </c>
      <c r="DC405" t="str">
        <v>DWG 9890040, (5E), OL02336</v>
      </c>
      <c r="DD405" t="str">
        <v>DWG 9890040, (6E)</v>
      </c>
      <c r="DE405" t="str">
        <v>DWG 9890040, (7E)</v>
      </c>
      <c r="DF405" t="str">
        <v>DWG 9890040, (8E), OL01433</v>
      </c>
      <c r="DG405" t="str">
        <v>DWG 9890040, (8E), OL01433, Section</v>
      </c>
      <c r="DH405" t="str">
        <v>DWG 9890040, (9E), Close to Rod Slot</v>
      </c>
      <c r="DI405" t="str">
        <v>DWG 9890040, (9E),Close to Rod Slot</v>
      </c>
      <c r="DJ405" t="str">
        <v>DWG FRM0105 PAGE 2</v>
      </c>
      <c r="DK405" t="str">
        <v>DWG# 100448-41</v>
      </c>
      <c r="DL405" t="str">
        <v>DWG# 100448-44</v>
      </c>
      <c r="DM405" t="str">
        <v>DWG# 9890003  (1), Section OL00436/A</v>
      </c>
      <c r="DN405" t="str">
        <v>DWG# 9890003 (3), Ring Gauge Constrained</v>
      </c>
      <c r="DO405" t="str">
        <v>DWG# 9890003 (4), Section</v>
      </c>
      <c r="DP405" t="str">
        <v>DWG#100448-26, Balloon 1K, OL02350</v>
      </c>
      <c r="DQ405" t="str">
        <v>DWG#100448-26, Balloon 2K, OL02350</v>
      </c>
      <c r="DR405" t="str">
        <v>DWG#100448-26, Balloon 3K, OL02363</v>
      </c>
      <c r="DS405" t="str">
        <v>DWG#100448-26, Balloon 4K</v>
      </c>
      <c r="DT405" t="str">
        <v>DWG#100448-26, Balloon 5K, Section</v>
      </c>
      <c r="DU405" t="str">
        <v>DWG#100448-26, Balloon 6K</v>
      </c>
      <c r="DV405" t="str">
        <v>DWG#100448-26, Balloon 7K, Section</v>
      </c>
      <c r="DW405" t="str">
        <v>DWG#100448-26, Mfg. Tol.</v>
      </c>
      <c r="DX405" t="str">
        <v>DWG#9890003 (2) Ring Gauge Constrained</v>
      </c>
      <c r="DY405" t="str">
        <v>DWG#9890044</v>
      </c>
      <c r="DZ405" t="str">
        <v>DWG#9890044 .1985 to .2005=Pass</v>
      </c>
      <c r="EA405" t="str">
        <v>DWG#9890044 Overlay OL02441</v>
      </c>
      <c r="EB405" t="str">
        <v>DWG#9890044, OL02441</v>
      </c>
      <c r="EC405" t="str">
        <v>DWG#FRM0105</v>
      </c>
      <c r="ED405" t="str">
        <v>EXT.</v>
      </c>
      <c r="EE405" t="str">
        <v>EXT. Section, OL02460</v>
      </c>
      <c r="EF405" t="str">
        <v>EXT., OL04223</v>
      </c>
      <c r="EG405" t="str">
        <v>Flat Drop Indicator Tip</v>
      </c>
      <c r="EH405" t="str">
        <v>Full Go Pin, No Light, at Radius</v>
      </c>
      <c r="EI405" t="str">
        <v>Function Check</v>
      </c>
      <c r="EJ405" t="str">
        <v>GO Function Gauge</v>
      </c>
      <c r="EK405" t="str">
        <v>Go Gauge for Balloon 1 &amp; 4</v>
      </c>
      <c r="EL405" t="str">
        <v>Go Pin must pass through</v>
      </c>
      <c r="EM405" t="str">
        <v>Greater than .005 = Fail, Section</v>
      </c>
      <c r="EN405" t="str">
        <v>Greater than .025 out of center = Fail</v>
      </c>
      <c r="EO405" t="str">
        <v>Greater than 2.6 = Pass</v>
      </c>
      <c r="EP405" t="str">
        <v>Green = Pass, Red = Fail</v>
      </c>
      <c r="EQ405" t="str">
        <v>Hex Depth</v>
      </c>
      <c r="ER405" t="str">
        <v>Hex Minor</v>
      </c>
      <c r="ES405" t="str">
        <v>Hole Dia.</v>
      </c>
      <c r="ET405" t="str">
        <v>ID Sphere Finish</v>
      </c>
      <c r="EU405" t="str">
        <v>ID/OD Both Sides, Diff. .002 or less = Pass</v>
      </c>
      <c r="EV405" t="str">
        <v>If Looks Big, Section</v>
      </c>
      <c r="EW405" t="str">
        <v>If Looks Small, Section</v>
      </c>
      <c r="EX405" t="str">
        <v>Insp. Close to Break Away, Mfg.Tol.</v>
      </c>
      <c r="EY405" t="str">
        <v>INT.</v>
      </c>
      <c r="EZ405" t="str">
        <v>INT. Section, OL02460</v>
      </c>
      <c r="FA405" t="str">
        <v>INT., OL04223</v>
      </c>
      <c r="FB405" t="str">
        <v>Intersect. of 7.7 &amp; R0.10</v>
      </c>
      <c r="FC405" t="str">
        <v>Intersect. of 8.79 and R.25 MAX</v>
      </c>
      <c r="FD405" t="str">
        <v>Keep Ind. Tip away from corner</v>
      </c>
      <c r="FE405" t="str">
        <v>L31</v>
      </c>
      <c r="FF405" t="str">
        <v>Laser Mark</v>
      </c>
      <c r="FG405" t="str">
        <v>LASER PER NOTE 4</v>
      </c>
      <c r="FH405" t="str">
        <v>LASER PER NOTE 4, Final Check 1 only</v>
      </c>
      <c r="FI405" t="str">
        <v>Less than .002 out of center = Pass</v>
      </c>
      <c r="FJ405" t="str">
        <v>Less than 2.75 = Pass, Section</v>
      </c>
      <c r="FK405" t="str">
        <v>List as pin. Not Calibrated</v>
      </c>
      <c r="FL405" t="str">
        <v>M9 X 1.25 BUTT See Comment Image</v>
      </c>
      <c r="FM405" t="str">
        <v>Manual Section</v>
      </c>
      <c r="FN405" t="str">
        <v>Max Deep .241 NO-GO =.42</v>
      </c>
      <c r="FO405" t="str">
        <v>MAX Depth of (Note 7) .241 NO-GO Pin</v>
      </c>
      <c r="FP405" t="str">
        <v>Measure from Blue Line, See Image</v>
      </c>
      <c r="FQ405" t="str">
        <v>Measure Width of Blue Area, See Image</v>
      </c>
      <c r="FR405" t="str">
        <v>Mfg. Tol</v>
      </c>
      <c r="FS405" t="str">
        <v>Mfg. Tol, See Image</v>
      </c>
      <c r="FT405" t="str">
        <v>Mfg. Tol.</v>
      </c>
      <c r="FU405" t="str">
        <v>Mfg. Tol. "A"</v>
      </c>
      <c r="FV405" t="str">
        <v>Mfg. Tol. (Zero on Gauge Full Dia. Lead)</v>
      </c>
      <c r="FW405" t="str">
        <v>Mfg. Tol. Balloon 11, See Image</v>
      </c>
      <c r="FX405" t="str">
        <v>Mfg. Tol. Balloon 4</v>
      </c>
      <c r="FY405" t="str">
        <v>Mfg. Tol. Balloon 7</v>
      </c>
      <c r="FZ405" t="str">
        <v xml:space="preserve">Mfg. Tol. C-Bore Face (Ballo 28) </v>
      </c>
      <c r="GA405" t="str">
        <v>Mfg. Tol. Section</v>
      </c>
      <c r="GB405" t="str">
        <v>Mfg. Tol. See Image</v>
      </c>
      <c r="GC405" t="str">
        <v>Mfg. Tol., 3 Places, Record MAX</v>
      </c>
      <c r="GD405" t="str">
        <v>Mfg. Tol., Balloon 11</v>
      </c>
      <c r="GE405" t="str">
        <v>Mfg. Tol., Balloon 7</v>
      </c>
      <c r="GF405" t="str">
        <v>Mfg. Tol., Blank</v>
      </c>
      <c r="GG405" t="str">
        <v>Mfg. Tol., Blank, Balloon 12</v>
      </c>
      <c r="GH405" t="str">
        <v>Mfg. Tol., Blend to SØ.320</v>
      </c>
      <c r="GI405" t="str">
        <v>Mfg. Tol., Calculation</v>
      </c>
      <c r="GJ405" t="str">
        <v>Mfg. Tol., For Mill Fixture</v>
      </c>
      <c r="GK405" t="str">
        <v>Mfg. Tol., L32</v>
      </c>
      <c r="GL405" t="str">
        <v>Mfg. Tol., L33</v>
      </c>
      <c r="GM405" t="str">
        <v>Mfg. Tol., No Tool Marks</v>
      </c>
      <c r="GN405" t="str">
        <v>Mfg. Tol., OL03361</v>
      </c>
      <c r="GO405" t="str">
        <v>Mfg. Tol., Record off center value</v>
      </c>
      <c r="GP405" t="str">
        <v>Mfg. Tol., Same 3 Places, Record MIN</v>
      </c>
      <c r="GQ405" t="str">
        <v>Mfg. Tol., Section</v>
      </c>
      <c r="GR405" t="str">
        <v>Mfg. Tol., Section B-B</v>
      </c>
      <c r="GS405" t="str">
        <v>Mfg. Tol., Section, OL03361</v>
      </c>
      <c r="GT405" t="str">
        <v>Mfg. Tol., Section, Per Note 2</v>
      </c>
      <c r="GU405" t="str">
        <v>Mfg. Tol., See Image</v>
      </c>
      <c r="GV405" t="str">
        <v>Mfg. Tol., See Image, Bore in Blue</v>
      </c>
      <c r="GW405" t="str">
        <v>Mfg. Tol., See Image, Hook Tip</v>
      </c>
      <c r="GX405" t="str">
        <v>Mfg. Tol., Sharp Okay No Burr</v>
      </c>
      <c r="GY405" t="str">
        <v>Mfg. Tol., Threadless Blank</v>
      </c>
      <c r="GZ405" t="str">
        <v>Mfg.Tol.</v>
      </c>
      <c r="HA405" t="str">
        <v>Mgf. To., T.S.C.</v>
      </c>
      <c r="HB405" t="str">
        <v>Milled Feature</v>
      </c>
      <c r="HC405" t="str">
        <v>Milled Feature, OL04045</v>
      </c>
      <c r="HD405" t="str">
        <v>More than .0005 out of center = Fail</v>
      </c>
      <c r="HE405" t="str">
        <v>Must Pass Through</v>
      </c>
      <c r="HF405" t="str">
        <v>Must pass through gauge</v>
      </c>
      <c r="HG405" t="str">
        <v>Must Pass Through Go Gauge</v>
      </c>
      <c r="HH405" t="str">
        <v>Must Pass, See Image.</v>
      </c>
      <c r="HI405" t="str">
        <v>NA</v>
      </c>
      <c r="HJ405" t="str">
        <v>Narrow Area</v>
      </c>
      <c r="HK405" t="str">
        <v>Near Balloon 21</v>
      </c>
      <c r="HL405" t="str">
        <v>Near Datum B</v>
      </c>
      <c r="HM405" t="str">
        <v>Neck Dia.</v>
      </c>
      <c r="HN405" t="str">
        <v>Neck to Head Rad.</v>
      </c>
      <c r="HO405" t="str">
        <v>No Copper Deposits Allowed</v>
      </c>
      <c r="HP405" t="str">
        <v>No Section</v>
      </c>
      <c r="HQ405" t="str">
        <v>No Section, .01 to .014 = Pass</v>
      </c>
      <c r="HR405" t="str">
        <v>No Section, Rotate Part</v>
      </c>
      <c r="HS405" t="str">
        <v>No Section, See Image</v>
      </c>
      <c r="HT405" t="str">
        <v>No Slot, Section B-B</v>
      </c>
      <c r="HU405" t="str">
        <v>No visual step = Pass</v>
      </c>
      <c r="HV405" t="str">
        <v>Not to exceed .95 Deep</v>
      </c>
      <c r="HW405" t="str">
        <v>Note 1</v>
      </c>
      <c r="HX405" t="str">
        <v>OL00333/A</v>
      </c>
      <c r="HY405" t="str">
        <v>OL00519</v>
      </c>
      <c r="HZ405" t="str">
        <v>OL00520</v>
      </c>
      <c r="IA405" t="str">
        <v>OL00529</v>
      </c>
      <c r="IB405" t="str">
        <v>OL00542</v>
      </c>
      <c r="IC405" t="str">
        <v>OL00724</v>
      </c>
      <c r="ID405" t="str">
        <v>OL01250</v>
      </c>
      <c r="IE405" t="str">
        <v>OL01869, Threadless Blank</v>
      </c>
      <c r="IF405" t="str">
        <v>OL01870, Section</v>
      </c>
      <c r="IG405" t="str">
        <v>OL02255</v>
      </c>
      <c r="IH405" t="str">
        <v>OL02255, Mfg. Tol.</v>
      </c>
      <c r="II405" t="str">
        <v>OL02302</v>
      </c>
      <c r="IJ405" t="str">
        <v xml:space="preserve">OL02318  needed per image instructions </v>
      </c>
      <c r="IK405" t="str">
        <v>OL02556</v>
      </c>
      <c r="IL405" t="str">
        <v>OL02557</v>
      </c>
      <c r="IM405" t="str">
        <v>OL02567</v>
      </c>
      <c r="IN405" t="str">
        <v>OL02653</v>
      </c>
      <c r="IO405" t="str">
        <v>OL02718</v>
      </c>
      <c r="IP405" t="str">
        <v>OL02841</v>
      </c>
      <c r="IQ405" t="str">
        <v>OL02842</v>
      </c>
      <c r="IR405" t="str">
        <v>OL02844</v>
      </c>
      <c r="IS405" t="str">
        <v>OL02871</v>
      </c>
      <c r="IT405" t="str">
        <v>OL02887</v>
      </c>
      <c r="IU405" t="str">
        <v>OL03766</v>
      </c>
      <c r="IV405" t="str">
        <v>OL03868</v>
      </c>
      <c r="IW405" t="str">
        <v>OL03869</v>
      </c>
      <c r="IX405" t="str">
        <v>OL03870</v>
      </c>
      <c r="IY405" t="str">
        <v>OL03873, DWG# 100448-44</v>
      </c>
      <c r="IZ405" t="str">
        <v>OL03949</v>
      </c>
      <c r="JA405" t="str">
        <v xml:space="preserve">OL04043, Section </v>
      </c>
      <c r="JB405" t="str">
        <v xml:space="preserve">OL04044, Section </v>
      </c>
      <c r="JC405" t="str">
        <v>OL04045</v>
      </c>
      <c r="JD405" t="str">
        <v>OL04045, Milled Feature</v>
      </c>
      <c r="JE405" t="str">
        <v>OL04063</v>
      </c>
      <c r="JF405" t="str">
        <v>OL04064</v>
      </c>
      <c r="JG405" t="str">
        <v>OL04065</v>
      </c>
      <c r="JH405" t="str">
        <v>OL04181</v>
      </c>
      <c r="JI405" t="str">
        <v>OL04218</v>
      </c>
      <c r="JJ405" t="str">
        <v>OL04224, See Image</v>
      </c>
      <c r="JK405" t="str">
        <v>OL04374</v>
      </c>
      <c r="JL405" t="str">
        <v>OL04375, Section M-M</v>
      </c>
      <c r="JM405" t="str">
        <v>OL04376, Section M-M</v>
      </c>
      <c r="JN405" t="str">
        <v>OL04443</v>
      </c>
      <c r="JO405" t="str">
        <v>OL04444</v>
      </c>
      <c r="JP405" t="str">
        <v>One side of slot</v>
      </c>
      <c r="JQ405" t="str">
        <v>Other side of slot</v>
      </c>
      <c r="JR405" t="str">
        <v>Out of center more than .002 = Fail</v>
      </c>
      <c r="JS405" t="str">
        <v>Out of center more than.002 = Fail</v>
      </c>
      <c r="JT405" t="str">
        <v>Overlay OL02713</v>
      </c>
    </row>
    <row r="406" spans="1:280">
      <c r="A406" s="74" t="s">
        <v>860</v>
      </c>
      <c r="C406" s="74" t="str" cm="1">
        <f t="array" ref="C406:JT406">TRANSPOSE(_xlfn._xlws.SORT(_xlfn._xlws.FILTER($A$2:$A$279,ISNUMBER(SEARCH('Prt. Lib. &amp; Routine, Table'!M413,$A$2:$A$279)),"not found")))</f>
        <v xml:space="preserve"> 'C', Whirl Blank</v>
      </c>
      <c r="D406" t="str">
        <v xml:space="preserve"> See Image, Constrained</v>
      </c>
      <c r="E406" t="str">
        <v>(.04 to .12 range = Pass)</v>
      </c>
      <c r="F406" t="str">
        <v>(.042 FULL) Go Pin Seat Fully</v>
      </c>
      <c r="G406" t="str">
        <v>(B), Mfg. Tol.</v>
      </c>
      <c r="H406" t="str">
        <v>(B), O.A.L.</v>
      </c>
      <c r="I406" t="str">
        <v>.001 or less =Pass</v>
      </c>
      <c r="J406" t="str">
        <v>.001 or less out of center = Pass</v>
      </c>
      <c r="K406" t="str">
        <v>.002 or Less = Pass</v>
      </c>
      <c r="L406" t="str">
        <v>.002 or Less out of center = Pass</v>
      </c>
      <c r="M406" t="str">
        <v>.005 to .015 = Pass</v>
      </c>
      <c r="N406" t="str">
        <v>.0125 Mean, Section</v>
      </c>
      <c r="O406" t="str">
        <v>.025 or Less in X &amp; Y=Pass</v>
      </c>
      <c r="P406" t="str">
        <v>.038 Mean</v>
      </c>
      <c r="Q406" t="str">
        <v>.063 MM = .0024 IN, See Image</v>
      </c>
      <c r="R406" t="str">
        <v>.063MM = .0024"</v>
      </c>
      <c r="S406" t="str">
        <v>.243 NO-GO, Unconstrained, Must Not Start</v>
      </c>
      <c r="T406" t="str">
        <v>@ Back Face &amp; ID, No Raised Edge</v>
      </c>
      <c r="U406" t="str">
        <v>@ Back Face &amp; OD, No Raised Edge</v>
      </c>
      <c r="V406" t="str">
        <v>@ ID &amp; FACE</v>
      </c>
      <c r="W406" t="str">
        <v>@ OD &amp; BACK FACE</v>
      </c>
      <c r="X406" t="str">
        <v>@ OD &amp; FACE</v>
      </c>
      <c r="Y406" t="str">
        <v>Across from slot</v>
      </c>
      <c r="Z406" t="str">
        <v>All Edge Breaks</v>
      </c>
      <c r="AA406" t="str">
        <v>Attached to bar stock</v>
      </c>
      <c r="AB406" t="str">
        <v xml:space="preserve">Back Turn Fillet Rad. </v>
      </c>
      <c r="AC406" t="str">
        <v>Balloon 1 (DWG FRM0105 Page 2, NV-27)</v>
      </c>
      <c r="AD406" t="str">
        <v>Balloon 1 (DWG FRM0105, NV-30)</v>
      </c>
      <c r="AE406" t="str">
        <v>Balloon 1 (P# 9890002-20) OL00429/A</v>
      </c>
      <c r="AF406" t="str">
        <v>Balloon 1, DWG#FRM0105</v>
      </c>
      <c r="AG406" t="str">
        <v>Balloon 11, See Image</v>
      </c>
      <c r="AH406" t="str">
        <v xml:space="preserve">Balloon 2 (DWG FRM0105 Page 2, NV-27) </v>
      </c>
      <c r="AI406" t="str">
        <v>Balloon 2 (DWG FRM0105, NV-30)</v>
      </c>
      <c r="AJ406" t="str">
        <v>Balloon 2 (P# 9890002-20)</v>
      </c>
      <c r="AK406" t="str">
        <v>Balloon 2, DWG#FRM0105</v>
      </c>
      <c r="AL406" t="str">
        <v>Balloon 2, DWG#FRM0105, See Image</v>
      </c>
      <c r="AM406" t="str">
        <v>Balloon 3 (DWG FRM0105, NV-30 Minor)</v>
      </c>
      <c r="AN406" t="str">
        <v>Balloon 3 (DWG FRM0105, NV-30)</v>
      </c>
      <c r="AO406" t="str">
        <v>Balloon 3 (P# 9890002-20)</v>
      </c>
      <c r="AP406" t="str">
        <v>Balloon 4</v>
      </c>
      <c r="AQ406" t="str">
        <v>Balloon 4 (P# 9890002-20)</v>
      </c>
      <c r="AR406" t="str">
        <v>Below Middle Band</v>
      </c>
      <c r="AS406" t="str">
        <v>Best Fit Pin, .003 or Less =Pass</v>
      </c>
      <c r="AT406" t="str">
        <v>Blank</v>
      </c>
      <c r="AU406" t="str">
        <v>Blank Turn Maj.</v>
      </c>
      <c r="AV406" t="str">
        <v>Blank Turn Maj. Mill Flt., OL4172</v>
      </c>
      <c r="AW406" t="str">
        <v>Blank Without .010 Slots</v>
      </c>
      <c r="AX406" t="str">
        <v>Blank Without .010 Slots, Section</v>
      </c>
      <c r="AY406" t="str">
        <v>Blank without thread</v>
      </c>
      <c r="AZ406" t="str">
        <v xml:space="preserve">Blank, Center of V Grv. </v>
      </c>
      <c r="BA406" t="str">
        <v>Blank, Check R adjacent Balloon 17</v>
      </c>
      <c r="BB406" t="str">
        <v>Blank, EXT. Feature</v>
      </c>
      <c r="BC406" t="str">
        <v>Blank, See Image, OL04335</v>
      </c>
      <c r="BD406" t="str">
        <v>Blank, See Image, OL04336</v>
      </c>
      <c r="BE406" t="str">
        <v xml:space="preserve">Blank, Thrd. </v>
      </c>
      <c r="BF406" t="str">
        <v>Blank, Turn Tip</v>
      </c>
      <c r="BG406" t="str">
        <v>Blank, Without Thrd.</v>
      </c>
      <c r="BH406" t="str">
        <v>Blank, Without Thread</v>
      </c>
      <c r="BI406" t="str">
        <v xml:space="preserve">Blunt Start Blend to Minor </v>
      </c>
      <c r="BJ406" t="str">
        <v>Calc., Use Go HEX</v>
      </c>
      <c r="BK406" t="str">
        <v>Can't dig into OD</v>
      </c>
      <c r="BL406" t="str">
        <v>Carbide Gauge</v>
      </c>
      <c r="BM406" t="str">
        <v xml:space="preserve">Center of V Grv. </v>
      </c>
      <c r="BN406" t="str">
        <v>Centered Less than .03 = Pass</v>
      </c>
      <c r="BO406" t="str">
        <v>Centered within .0005 or Less = Pass</v>
      </c>
      <c r="BP406" t="str">
        <v>Centered within .001 or Less = Pass</v>
      </c>
      <c r="BQ406" t="str">
        <v>Centered within .0254 or Less = Pass</v>
      </c>
      <c r="BR406" t="str">
        <v>Check close to Rod Slot</v>
      </c>
      <c r="BS406" t="str">
        <v>Check every other hole</v>
      </c>
      <c r="BT406" t="str">
        <v>Check Go over full length of slot.</v>
      </c>
      <c r="BU406" t="str">
        <v>Check Near Closed End</v>
      </c>
      <c r="BV406" t="str">
        <v>Check per Print View, Away from Rod Slot</v>
      </c>
      <c r="BW406" t="str">
        <v>Check to Balloon 30 Go Pin</v>
      </c>
      <c r="BX406" t="str">
        <v>Check with .2705 SET Pin Inside Part</v>
      </c>
      <c r="BY406" t="str">
        <v>Check with Hex Up</v>
      </c>
      <c r="BZ406" t="str">
        <v>CMM Blank</v>
      </c>
      <c r="CA406" t="str">
        <v>Confirm Full Radius</v>
      </c>
      <c r="CB406" t="str">
        <v>Constrained in fixture</v>
      </c>
      <c r="CC406" t="str">
        <v>Constrained with Ring</v>
      </c>
      <c r="CD406" t="str">
        <v>Constrained, See Image</v>
      </c>
      <c r="CE406" t="str">
        <v>Dim. "A"</v>
      </c>
      <c r="CF406" t="str">
        <v>Dim. "B"</v>
      </c>
      <c r="CG406" t="str">
        <v>Dim. "C"</v>
      </c>
      <c r="CH406" t="str">
        <v>Dim. "D", Whirl Blank</v>
      </c>
      <c r="CI406" t="str">
        <v>Dim. "G"</v>
      </c>
      <c r="CJ406" t="str">
        <v>Dim. E, Blank Turn Maj. &amp;  Mill Flt</v>
      </c>
      <c r="CK406" t="str">
        <v>Dim. E, Blank Turn Maj.&amp;  Mill Flt</v>
      </c>
      <c r="CL406" t="str">
        <v>Dim. H, Whirl Blank</v>
      </c>
      <c r="CM406" t="str">
        <v>Dim. J, 'Blank Turn Maj. &amp; Whirl Blank</v>
      </c>
      <c r="CN406" t="str">
        <v>Disk Drop Indicator Tip</v>
      </c>
      <c r="CO406" t="str">
        <v>DWG 100448-15, Balloon F_1</v>
      </c>
      <c r="CP406" t="str">
        <v>DWG 100448-15, OL02571</v>
      </c>
      <c r="CQ406" t="str">
        <v>DWG 100448-41</v>
      </c>
      <c r="CR406" t="str">
        <v>DWG 9890040, (10E),Section Part, OL01139</v>
      </c>
      <c r="CS406" t="str">
        <v>DWG 9890040, (10E),Section, OL01139</v>
      </c>
      <c r="CT406" t="str">
        <v>DWG 9890040, (11E)</v>
      </c>
      <c r="CU406" t="str">
        <v>DWG 9890040, (11E), Pins with Flats</v>
      </c>
      <c r="CV406" t="str">
        <v>DWG 9890040, (12E),  Pass=.002 or less</v>
      </c>
      <c r="CW406" t="str">
        <v>DWG 9890040, (12E), See Image</v>
      </c>
      <c r="CX406" t="str">
        <v>DWG 9890040, (1E), OL01431</v>
      </c>
      <c r="CY406" t="str">
        <v>DWG 9890040, (1E), OL01432</v>
      </c>
      <c r="CZ406" t="str">
        <v>DWG 9890040, (2E), OL01432</v>
      </c>
      <c r="DA406" t="str">
        <v>DWG 9890040, (3E)</v>
      </c>
      <c r="DB406" t="str">
        <v>DWG 9890040, (4E)</v>
      </c>
      <c r="DC406" t="str">
        <v>DWG 9890040, (5E), OL02336</v>
      </c>
      <c r="DD406" t="str">
        <v>DWG 9890040, (6E)</v>
      </c>
      <c r="DE406" t="str">
        <v>DWG 9890040, (7E)</v>
      </c>
      <c r="DF406" t="str">
        <v>DWG 9890040, (8E), OL01433</v>
      </c>
      <c r="DG406" t="str">
        <v>DWG 9890040, (8E), OL01433, Section</v>
      </c>
      <c r="DH406" t="str">
        <v>DWG 9890040, (9E), Close to Rod Slot</v>
      </c>
      <c r="DI406" t="str">
        <v>DWG 9890040, (9E),Close to Rod Slot</v>
      </c>
      <c r="DJ406" t="str">
        <v>DWG FRM0105 PAGE 2</v>
      </c>
      <c r="DK406" t="str">
        <v>DWG# 100448-41</v>
      </c>
      <c r="DL406" t="str">
        <v>DWG# 100448-44</v>
      </c>
      <c r="DM406" t="str">
        <v>DWG# 9890003  (1), Section OL00436/A</v>
      </c>
      <c r="DN406" t="str">
        <v>DWG# 9890003 (3), Ring Gauge Constrained</v>
      </c>
      <c r="DO406" t="str">
        <v>DWG# 9890003 (4), Section</v>
      </c>
      <c r="DP406" t="str">
        <v>DWG#100448-26, Balloon 1K, OL02350</v>
      </c>
      <c r="DQ406" t="str">
        <v>DWG#100448-26, Balloon 2K, OL02350</v>
      </c>
      <c r="DR406" t="str">
        <v>DWG#100448-26, Balloon 3K, OL02363</v>
      </c>
      <c r="DS406" t="str">
        <v>DWG#100448-26, Balloon 4K</v>
      </c>
      <c r="DT406" t="str">
        <v>DWG#100448-26, Balloon 5K, Section</v>
      </c>
      <c r="DU406" t="str">
        <v>DWG#100448-26, Balloon 6K</v>
      </c>
      <c r="DV406" t="str">
        <v>DWG#100448-26, Balloon 7K, Section</v>
      </c>
      <c r="DW406" t="str">
        <v>DWG#100448-26, Mfg. Tol.</v>
      </c>
      <c r="DX406" t="str">
        <v>DWG#9890003 (2) Ring Gauge Constrained</v>
      </c>
      <c r="DY406" t="str">
        <v>DWG#9890044</v>
      </c>
      <c r="DZ406" t="str">
        <v>DWG#9890044 .1985 to .2005=Pass</v>
      </c>
      <c r="EA406" t="str">
        <v>DWG#9890044 Overlay OL02441</v>
      </c>
      <c r="EB406" t="str">
        <v>DWG#9890044, OL02441</v>
      </c>
      <c r="EC406" t="str">
        <v>DWG#FRM0105</v>
      </c>
      <c r="ED406" t="str">
        <v>EXT.</v>
      </c>
      <c r="EE406" t="str">
        <v>EXT. Section, OL02460</v>
      </c>
      <c r="EF406" t="str">
        <v>EXT., OL04223</v>
      </c>
      <c r="EG406" t="str">
        <v>Flat Drop Indicator Tip</v>
      </c>
      <c r="EH406" t="str">
        <v>Full Go Pin, No Light, at Radius</v>
      </c>
      <c r="EI406" t="str">
        <v>Function Check</v>
      </c>
      <c r="EJ406" t="str">
        <v>GO Function Gauge</v>
      </c>
      <c r="EK406" t="str">
        <v>Go Gauge for Balloon 1 &amp; 4</v>
      </c>
      <c r="EL406" t="str">
        <v>Go Pin must pass through</v>
      </c>
      <c r="EM406" t="str">
        <v>Greater than .005 = Fail, Section</v>
      </c>
      <c r="EN406" t="str">
        <v>Greater than .025 out of center = Fail</v>
      </c>
      <c r="EO406" t="str">
        <v>Greater than 2.6 = Pass</v>
      </c>
      <c r="EP406" t="str">
        <v>Green = Pass, Red = Fail</v>
      </c>
      <c r="EQ406" t="str">
        <v>Hex Depth</v>
      </c>
      <c r="ER406" t="str">
        <v>Hex Minor</v>
      </c>
      <c r="ES406" t="str">
        <v>Hole Dia.</v>
      </c>
      <c r="ET406" t="str">
        <v>ID Sphere Finish</v>
      </c>
      <c r="EU406" t="str">
        <v>ID/OD Both Sides, Diff. .002 or less = Pass</v>
      </c>
      <c r="EV406" t="str">
        <v>If Looks Big, Section</v>
      </c>
      <c r="EW406" t="str">
        <v>If Looks Small, Section</v>
      </c>
      <c r="EX406" t="str">
        <v>Insp. Close to Break Away, Mfg.Tol.</v>
      </c>
      <c r="EY406" t="str">
        <v>INT.</v>
      </c>
      <c r="EZ406" t="str">
        <v>INT. Section, OL02460</v>
      </c>
      <c r="FA406" t="str">
        <v>INT., OL04223</v>
      </c>
      <c r="FB406" t="str">
        <v>Intersect. of 7.7 &amp; R0.10</v>
      </c>
      <c r="FC406" t="str">
        <v>Intersect. of 8.79 and R.25 MAX</v>
      </c>
      <c r="FD406" t="str">
        <v>Keep Ind. Tip away from corner</v>
      </c>
      <c r="FE406" t="str">
        <v>L31</v>
      </c>
      <c r="FF406" t="str">
        <v>Laser Mark</v>
      </c>
      <c r="FG406" t="str">
        <v>LASER PER NOTE 4</v>
      </c>
      <c r="FH406" t="str">
        <v>LASER PER NOTE 4, Final Check 1 only</v>
      </c>
      <c r="FI406" t="str">
        <v>Less than .002 out of center = Pass</v>
      </c>
      <c r="FJ406" t="str">
        <v>Less than 2.75 = Pass, Section</v>
      </c>
      <c r="FK406" t="str">
        <v>List as pin. Not Calibrated</v>
      </c>
      <c r="FL406" t="str">
        <v>M9 X 1.25 BUTT See Comment Image</v>
      </c>
      <c r="FM406" t="str">
        <v>Manual Section</v>
      </c>
      <c r="FN406" t="str">
        <v>Max Deep .241 NO-GO =.42</v>
      </c>
      <c r="FO406" t="str">
        <v>MAX Depth of (Note 7) .241 NO-GO Pin</v>
      </c>
      <c r="FP406" t="str">
        <v>Measure from Blue Line, See Image</v>
      </c>
      <c r="FQ406" t="str">
        <v>Measure Width of Blue Area, See Image</v>
      </c>
      <c r="FR406" t="str">
        <v>Mfg. Tol</v>
      </c>
      <c r="FS406" t="str">
        <v>Mfg. Tol, See Image</v>
      </c>
      <c r="FT406" t="str">
        <v>Mfg. Tol.</v>
      </c>
      <c r="FU406" t="str">
        <v>Mfg. Tol. "A"</v>
      </c>
      <c r="FV406" t="str">
        <v>Mfg. Tol. (Zero on Gauge Full Dia. Lead)</v>
      </c>
      <c r="FW406" t="str">
        <v>Mfg. Tol. Balloon 11, See Image</v>
      </c>
      <c r="FX406" t="str">
        <v>Mfg. Tol. Balloon 4</v>
      </c>
      <c r="FY406" t="str">
        <v>Mfg. Tol. Balloon 7</v>
      </c>
      <c r="FZ406" t="str">
        <v xml:space="preserve">Mfg. Tol. C-Bore Face (Ballo 28) </v>
      </c>
      <c r="GA406" t="str">
        <v>Mfg. Tol. Section</v>
      </c>
      <c r="GB406" t="str">
        <v>Mfg. Tol. See Image</v>
      </c>
      <c r="GC406" t="str">
        <v>Mfg. Tol., 3 Places, Record MAX</v>
      </c>
      <c r="GD406" t="str">
        <v>Mfg. Tol., Balloon 11</v>
      </c>
      <c r="GE406" t="str">
        <v>Mfg. Tol., Balloon 7</v>
      </c>
      <c r="GF406" t="str">
        <v>Mfg. Tol., Blank</v>
      </c>
      <c r="GG406" t="str">
        <v>Mfg. Tol., Blank, Balloon 12</v>
      </c>
      <c r="GH406" t="str">
        <v>Mfg. Tol., Blend to SØ.320</v>
      </c>
      <c r="GI406" t="str">
        <v>Mfg. Tol., Calculation</v>
      </c>
      <c r="GJ406" t="str">
        <v>Mfg. Tol., For Mill Fixture</v>
      </c>
      <c r="GK406" t="str">
        <v>Mfg. Tol., L32</v>
      </c>
      <c r="GL406" t="str">
        <v>Mfg. Tol., L33</v>
      </c>
      <c r="GM406" t="str">
        <v>Mfg. Tol., No Tool Marks</v>
      </c>
      <c r="GN406" t="str">
        <v>Mfg. Tol., OL03361</v>
      </c>
      <c r="GO406" t="str">
        <v>Mfg. Tol., Record off center value</v>
      </c>
      <c r="GP406" t="str">
        <v>Mfg. Tol., Same 3 Places, Record MIN</v>
      </c>
      <c r="GQ406" t="str">
        <v>Mfg. Tol., Section</v>
      </c>
      <c r="GR406" t="str">
        <v>Mfg. Tol., Section B-B</v>
      </c>
      <c r="GS406" t="str">
        <v>Mfg. Tol., Section, OL03361</v>
      </c>
      <c r="GT406" t="str">
        <v>Mfg. Tol., Section, Per Note 2</v>
      </c>
      <c r="GU406" t="str">
        <v>Mfg. Tol., See Image</v>
      </c>
      <c r="GV406" t="str">
        <v>Mfg. Tol., See Image, Bore in Blue</v>
      </c>
      <c r="GW406" t="str">
        <v>Mfg. Tol., See Image, Hook Tip</v>
      </c>
      <c r="GX406" t="str">
        <v>Mfg. Tol., Sharp Okay No Burr</v>
      </c>
      <c r="GY406" t="str">
        <v>Mfg. Tol., Threadless Blank</v>
      </c>
      <c r="GZ406" t="str">
        <v>Mfg.Tol.</v>
      </c>
      <c r="HA406" t="str">
        <v>Mgf. To., T.S.C.</v>
      </c>
      <c r="HB406" t="str">
        <v>Milled Feature</v>
      </c>
      <c r="HC406" t="str">
        <v>Milled Feature, OL04045</v>
      </c>
      <c r="HD406" t="str">
        <v>More than .0005 out of center = Fail</v>
      </c>
      <c r="HE406" t="str">
        <v>Must Pass Through</v>
      </c>
      <c r="HF406" t="str">
        <v>Must pass through gauge</v>
      </c>
      <c r="HG406" t="str">
        <v>Must Pass Through Go Gauge</v>
      </c>
      <c r="HH406" t="str">
        <v>Must Pass, See Image.</v>
      </c>
      <c r="HI406" t="str">
        <v>NA</v>
      </c>
      <c r="HJ406" t="str">
        <v>Narrow Area</v>
      </c>
      <c r="HK406" t="str">
        <v>Near Balloon 21</v>
      </c>
      <c r="HL406" t="str">
        <v>Near Datum B</v>
      </c>
      <c r="HM406" t="str">
        <v>Neck Dia.</v>
      </c>
      <c r="HN406" t="str">
        <v>Neck to Head Rad.</v>
      </c>
      <c r="HO406" t="str">
        <v>No Copper Deposits Allowed</v>
      </c>
      <c r="HP406" t="str">
        <v>No Section</v>
      </c>
      <c r="HQ406" t="str">
        <v>No Section, .01 to .014 = Pass</v>
      </c>
      <c r="HR406" t="str">
        <v>No Section, Rotate Part</v>
      </c>
      <c r="HS406" t="str">
        <v>No Section, See Image</v>
      </c>
      <c r="HT406" t="str">
        <v>No Slot, Section B-B</v>
      </c>
      <c r="HU406" t="str">
        <v>No visual step = Pass</v>
      </c>
      <c r="HV406" t="str">
        <v>Not to exceed .95 Deep</v>
      </c>
      <c r="HW406" t="str">
        <v>Note 1</v>
      </c>
      <c r="HX406" t="str">
        <v>OL00333/A</v>
      </c>
      <c r="HY406" t="str">
        <v>OL00519</v>
      </c>
      <c r="HZ406" t="str">
        <v>OL00520</v>
      </c>
      <c r="IA406" t="str">
        <v>OL00529</v>
      </c>
      <c r="IB406" t="str">
        <v>OL00542</v>
      </c>
      <c r="IC406" t="str">
        <v>OL00724</v>
      </c>
      <c r="ID406" t="str">
        <v>OL01250</v>
      </c>
      <c r="IE406" t="str">
        <v>OL01869, Threadless Blank</v>
      </c>
      <c r="IF406" t="str">
        <v>OL01870, Section</v>
      </c>
      <c r="IG406" t="str">
        <v>OL02255</v>
      </c>
      <c r="IH406" t="str">
        <v>OL02255, Mfg. Tol.</v>
      </c>
      <c r="II406" t="str">
        <v>OL02302</v>
      </c>
      <c r="IJ406" t="str">
        <v xml:space="preserve">OL02318  needed per image instructions </v>
      </c>
      <c r="IK406" t="str">
        <v>OL02556</v>
      </c>
      <c r="IL406" t="str">
        <v>OL02557</v>
      </c>
      <c r="IM406" t="str">
        <v>OL02567</v>
      </c>
      <c r="IN406" t="str">
        <v>OL02653</v>
      </c>
      <c r="IO406" t="str">
        <v>OL02718</v>
      </c>
      <c r="IP406" t="str">
        <v>OL02841</v>
      </c>
      <c r="IQ406" t="str">
        <v>OL02842</v>
      </c>
      <c r="IR406" t="str">
        <v>OL02844</v>
      </c>
      <c r="IS406" t="str">
        <v>OL02871</v>
      </c>
      <c r="IT406" t="str">
        <v>OL02887</v>
      </c>
      <c r="IU406" t="str">
        <v>OL03766</v>
      </c>
      <c r="IV406" t="str">
        <v>OL03868</v>
      </c>
      <c r="IW406" t="str">
        <v>OL03869</v>
      </c>
      <c r="IX406" t="str">
        <v>OL03870</v>
      </c>
      <c r="IY406" t="str">
        <v>OL03873, DWG# 100448-44</v>
      </c>
      <c r="IZ406" t="str">
        <v>OL03949</v>
      </c>
      <c r="JA406" t="str">
        <v xml:space="preserve">OL04043, Section </v>
      </c>
      <c r="JB406" t="str">
        <v xml:space="preserve">OL04044, Section </v>
      </c>
      <c r="JC406" t="str">
        <v>OL04045</v>
      </c>
      <c r="JD406" t="str">
        <v>OL04045, Milled Feature</v>
      </c>
      <c r="JE406" t="str">
        <v>OL04063</v>
      </c>
      <c r="JF406" t="str">
        <v>OL04064</v>
      </c>
      <c r="JG406" t="str">
        <v>OL04065</v>
      </c>
      <c r="JH406" t="str">
        <v>OL04181</v>
      </c>
      <c r="JI406" t="str">
        <v>OL04218</v>
      </c>
      <c r="JJ406" t="str">
        <v>OL04224, See Image</v>
      </c>
      <c r="JK406" t="str">
        <v>OL04374</v>
      </c>
      <c r="JL406" t="str">
        <v>OL04375, Section M-M</v>
      </c>
      <c r="JM406" t="str">
        <v>OL04376, Section M-M</v>
      </c>
      <c r="JN406" t="str">
        <v>OL04443</v>
      </c>
      <c r="JO406" t="str">
        <v>OL04444</v>
      </c>
      <c r="JP406" t="str">
        <v>One side of slot</v>
      </c>
      <c r="JQ406" t="str">
        <v>Other side of slot</v>
      </c>
      <c r="JR406" t="str">
        <v>Out of center more than .002 = Fail</v>
      </c>
      <c r="JS406" t="str">
        <v>Out of center more than.002 = Fail</v>
      </c>
      <c r="JT406" t="str">
        <v>Overlay OL02713</v>
      </c>
    </row>
    <row r="407" spans="1:280">
      <c r="A407" s="74" t="s">
        <v>861</v>
      </c>
      <c r="C407" s="74" t="str" cm="1">
        <f t="array" ref="C407:JT407">TRANSPOSE(_xlfn._xlws.SORT(_xlfn._xlws.FILTER($A$2:$A$279,ISNUMBER(SEARCH('Prt. Lib. &amp; Routine, Table'!M414,$A$2:$A$279)),"not found")))</f>
        <v xml:space="preserve"> 'C', Whirl Blank</v>
      </c>
      <c r="D407" t="str">
        <v xml:space="preserve"> See Image, Constrained</v>
      </c>
      <c r="E407" t="str">
        <v>(.04 to .12 range = Pass)</v>
      </c>
      <c r="F407" t="str">
        <v>(.042 FULL) Go Pin Seat Fully</v>
      </c>
      <c r="G407" t="str">
        <v>(B), Mfg. Tol.</v>
      </c>
      <c r="H407" t="str">
        <v>(B), O.A.L.</v>
      </c>
      <c r="I407" t="str">
        <v>.001 or less =Pass</v>
      </c>
      <c r="J407" t="str">
        <v>.001 or less out of center = Pass</v>
      </c>
      <c r="K407" t="str">
        <v>.002 or Less = Pass</v>
      </c>
      <c r="L407" t="str">
        <v>.002 or Less out of center = Pass</v>
      </c>
      <c r="M407" t="str">
        <v>.005 to .015 = Pass</v>
      </c>
      <c r="N407" t="str">
        <v>.0125 Mean, Section</v>
      </c>
      <c r="O407" t="str">
        <v>.025 or Less in X &amp; Y=Pass</v>
      </c>
      <c r="P407" t="str">
        <v>.038 Mean</v>
      </c>
      <c r="Q407" t="str">
        <v>.063 MM = .0024 IN, See Image</v>
      </c>
      <c r="R407" t="str">
        <v>.063MM = .0024"</v>
      </c>
      <c r="S407" t="str">
        <v>.243 NO-GO, Unconstrained, Must Not Start</v>
      </c>
      <c r="T407" t="str">
        <v>@ Back Face &amp; ID, No Raised Edge</v>
      </c>
      <c r="U407" t="str">
        <v>@ Back Face &amp; OD, No Raised Edge</v>
      </c>
      <c r="V407" t="str">
        <v>@ ID &amp; FACE</v>
      </c>
      <c r="W407" t="str">
        <v>@ OD &amp; BACK FACE</v>
      </c>
      <c r="X407" t="str">
        <v>@ OD &amp; FACE</v>
      </c>
      <c r="Y407" t="str">
        <v>Across from slot</v>
      </c>
      <c r="Z407" t="str">
        <v>All Edge Breaks</v>
      </c>
      <c r="AA407" t="str">
        <v>Attached to bar stock</v>
      </c>
      <c r="AB407" t="str">
        <v xml:space="preserve">Back Turn Fillet Rad. </v>
      </c>
      <c r="AC407" t="str">
        <v>Balloon 1 (DWG FRM0105 Page 2, NV-27)</v>
      </c>
      <c r="AD407" t="str">
        <v>Balloon 1 (DWG FRM0105, NV-30)</v>
      </c>
      <c r="AE407" t="str">
        <v>Balloon 1 (P# 9890002-20) OL00429/A</v>
      </c>
      <c r="AF407" t="str">
        <v>Balloon 1, DWG#FRM0105</v>
      </c>
      <c r="AG407" t="str">
        <v>Balloon 11, See Image</v>
      </c>
      <c r="AH407" t="str">
        <v xml:space="preserve">Balloon 2 (DWG FRM0105 Page 2, NV-27) </v>
      </c>
      <c r="AI407" t="str">
        <v>Balloon 2 (DWG FRM0105, NV-30)</v>
      </c>
      <c r="AJ407" t="str">
        <v>Balloon 2 (P# 9890002-20)</v>
      </c>
      <c r="AK407" t="str">
        <v>Balloon 2, DWG#FRM0105</v>
      </c>
      <c r="AL407" t="str">
        <v>Balloon 2, DWG#FRM0105, See Image</v>
      </c>
      <c r="AM407" t="str">
        <v>Balloon 3 (DWG FRM0105, NV-30 Minor)</v>
      </c>
      <c r="AN407" t="str">
        <v>Balloon 3 (DWG FRM0105, NV-30)</v>
      </c>
      <c r="AO407" t="str">
        <v>Balloon 3 (P# 9890002-20)</v>
      </c>
      <c r="AP407" t="str">
        <v>Balloon 4</v>
      </c>
      <c r="AQ407" t="str">
        <v>Balloon 4 (P# 9890002-20)</v>
      </c>
      <c r="AR407" t="str">
        <v>Below Middle Band</v>
      </c>
      <c r="AS407" t="str">
        <v>Best Fit Pin, .003 or Less =Pass</v>
      </c>
      <c r="AT407" t="str">
        <v>Blank</v>
      </c>
      <c r="AU407" t="str">
        <v>Blank Turn Maj.</v>
      </c>
      <c r="AV407" t="str">
        <v>Blank Turn Maj. Mill Flt., OL4172</v>
      </c>
      <c r="AW407" t="str">
        <v>Blank Without .010 Slots</v>
      </c>
      <c r="AX407" t="str">
        <v>Blank Without .010 Slots, Section</v>
      </c>
      <c r="AY407" t="str">
        <v>Blank without thread</v>
      </c>
      <c r="AZ407" t="str">
        <v xml:space="preserve">Blank, Center of V Grv. </v>
      </c>
      <c r="BA407" t="str">
        <v>Blank, Check R adjacent Balloon 17</v>
      </c>
      <c r="BB407" t="str">
        <v>Blank, EXT. Feature</v>
      </c>
      <c r="BC407" t="str">
        <v>Blank, See Image, OL04335</v>
      </c>
      <c r="BD407" t="str">
        <v>Blank, See Image, OL04336</v>
      </c>
      <c r="BE407" t="str">
        <v xml:space="preserve">Blank, Thrd. </v>
      </c>
      <c r="BF407" t="str">
        <v>Blank, Turn Tip</v>
      </c>
      <c r="BG407" t="str">
        <v>Blank, Without Thrd.</v>
      </c>
      <c r="BH407" t="str">
        <v>Blank, Without Thread</v>
      </c>
      <c r="BI407" t="str">
        <v xml:space="preserve">Blunt Start Blend to Minor </v>
      </c>
      <c r="BJ407" t="str">
        <v>Calc., Use Go HEX</v>
      </c>
      <c r="BK407" t="str">
        <v>Can't dig into OD</v>
      </c>
      <c r="BL407" t="str">
        <v>Carbide Gauge</v>
      </c>
      <c r="BM407" t="str">
        <v xml:space="preserve">Center of V Grv. </v>
      </c>
      <c r="BN407" t="str">
        <v>Centered Less than .03 = Pass</v>
      </c>
      <c r="BO407" t="str">
        <v>Centered within .0005 or Less = Pass</v>
      </c>
      <c r="BP407" t="str">
        <v>Centered within .001 or Less = Pass</v>
      </c>
      <c r="BQ407" t="str">
        <v>Centered within .0254 or Less = Pass</v>
      </c>
      <c r="BR407" t="str">
        <v>Check close to Rod Slot</v>
      </c>
      <c r="BS407" t="str">
        <v>Check every other hole</v>
      </c>
      <c r="BT407" t="str">
        <v>Check Go over full length of slot.</v>
      </c>
      <c r="BU407" t="str">
        <v>Check Near Closed End</v>
      </c>
      <c r="BV407" t="str">
        <v>Check per Print View, Away from Rod Slot</v>
      </c>
      <c r="BW407" t="str">
        <v>Check to Balloon 30 Go Pin</v>
      </c>
      <c r="BX407" t="str">
        <v>Check with .2705 SET Pin Inside Part</v>
      </c>
      <c r="BY407" t="str">
        <v>Check with Hex Up</v>
      </c>
      <c r="BZ407" t="str">
        <v>CMM Blank</v>
      </c>
      <c r="CA407" t="str">
        <v>Confirm Full Radius</v>
      </c>
      <c r="CB407" t="str">
        <v>Constrained in fixture</v>
      </c>
      <c r="CC407" t="str">
        <v>Constrained with Ring</v>
      </c>
      <c r="CD407" t="str">
        <v>Constrained, See Image</v>
      </c>
      <c r="CE407" t="str">
        <v>Dim. "A"</v>
      </c>
      <c r="CF407" t="str">
        <v>Dim. "B"</v>
      </c>
      <c r="CG407" t="str">
        <v>Dim. "C"</v>
      </c>
      <c r="CH407" t="str">
        <v>Dim. "D", Whirl Blank</v>
      </c>
      <c r="CI407" t="str">
        <v>Dim. "G"</v>
      </c>
      <c r="CJ407" t="str">
        <v>Dim. E, Blank Turn Maj. &amp;  Mill Flt</v>
      </c>
      <c r="CK407" t="str">
        <v>Dim. E, Blank Turn Maj.&amp;  Mill Flt</v>
      </c>
      <c r="CL407" t="str">
        <v>Dim. H, Whirl Blank</v>
      </c>
      <c r="CM407" t="str">
        <v>Dim. J, 'Blank Turn Maj. &amp; Whirl Blank</v>
      </c>
      <c r="CN407" t="str">
        <v>Disk Drop Indicator Tip</v>
      </c>
      <c r="CO407" t="str">
        <v>DWG 100448-15, Balloon F_1</v>
      </c>
      <c r="CP407" t="str">
        <v>DWG 100448-15, OL02571</v>
      </c>
      <c r="CQ407" t="str">
        <v>DWG 100448-41</v>
      </c>
      <c r="CR407" t="str">
        <v>DWG 9890040, (10E),Section Part, OL01139</v>
      </c>
      <c r="CS407" t="str">
        <v>DWG 9890040, (10E),Section, OL01139</v>
      </c>
      <c r="CT407" t="str">
        <v>DWG 9890040, (11E)</v>
      </c>
      <c r="CU407" t="str">
        <v>DWG 9890040, (11E), Pins with Flats</v>
      </c>
      <c r="CV407" t="str">
        <v>DWG 9890040, (12E),  Pass=.002 or less</v>
      </c>
      <c r="CW407" t="str">
        <v>DWG 9890040, (12E), See Image</v>
      </c>
      <c r="CX407" t="str">
        <v>DWG 9890040, (1E), OL01431</v>
      </c>
      <c r="CY407" t="str">
        <v>DWG 9890040, (1E), OL01432</v>
      </c>
      <c r="CZ407" t="str">
        <v>DWG 9890040, (2E), OL01432</v>
      </c>
      <c r="DA407" t="str">
        <v>DWG 9890040, (3E)</v>
      </c>
      <c r="DB407" t="str">
        <v>DWG 9890040, (4E)</v>
      </c>
      <c r="DC407" t="str">
        <v>DWG 9890040, (5E), OL02336</v>
      </c>
      <c r="DD407" t="str">
        <v>DWG 9890040, (6E)</v>
      </c>
      <c r="DE407" t="str">
        <v>DWG 9890040, (7E)</v>
      </c>
      <c r="DF407" t="str">
        <v>DWG 9890040, (8E), OL01433</v>
      </c>
      <c r="DG407" t="str">
        <v>DWG 9890040, (8E), OL01433, Section</v>
      </c>
      <c r="DH407" t="str">
        <v>DWG 9890040, (9E), Close to Rod Slot</v>
      </c>
      <c r="DI407" t="str">
        <v>DWG 9890040, (9E),Close to Rod Slot</v>
      </c>
      <c r="DJ407" t="str">
        <v>DWG FRM0105 PAGE 2</v>
      </c>
      <c r="DK407" t="str">
        <v>DWG# 100448-41</v>
      </c>
      <c r="DL407" t="str">
        <v>DWG# 100448-44</v>
      </c>
      <c r="DM407" t="str">
        <v>DWG# 9890003  (1), Section OL00436/A</v>
      </c>
      <c r="DN407" t="str">
        <v>DWG# 9890003 (3), Ring Gauge Constrained</v>
      </c>
      <c r="DO407" t="str">
        <v>DWG# 9890003 (4), Section</v>
      </c>
      <c r="DP407" t="str">
        <v>DWG#100448-26, Balloon 1K, OL02350</v>
      </c>
      <c r="DQ407" t="str">
        <v>DWG#100448-26, Balloon 2K, OL02350</v>
      </c>
      <c r="DR407" t="str">
        <v>DWG#100448-26, Balloon 3K, OL02363</v>
      </c>
      <c r="DS407" t="str">
        <v>DWG#100448-26, Balloon 4K</v>
      </c>
      <c r="DT407" t="str">
        <v>DWG#100448-26, Balloon 5K, Section</v>
      </c>
      <c r="DU407" t="str">
        <v>DWG#100448-26, Balloon 6K</v>
      </c>
      <c r="DV407" t="str">
        <v>DWG#100448-26, Balloon 7K, Section</v>
      </c>
      <c r="DW407" t="str">
        <v>DWG#100448-26, Mfg. Tol.</v>
      </c>
      <c r="DX407" t="str">
        <v>DWG#9890003 (2) Ring Gauge Constrained</v>
      </c>
      <c r="DY407" t="str">
        <v>DWG#9890044</v>
      </c>
      <c r="DZ407" t="str">
        <v>DWG#9890044 .1985 to .2005=Pass</v>
      </c>
      <c r="EA407" t="str">
        <v>DWG#9890044 Overlay OL02441</v>
      </c>
      <c r="EB407" t="str">
        <v>DWG#9890044, OL02441</v>
      </c>
      <c r="EC407" t="str">
        <v>DWG#FRM0105</v>
      </c>
      <c r="ED407" t="str">
        <v>EXT.</v>
      </c>
      <c r="EE407" t="str">
        <v>EXT. Section, OL02460</v>
      </c>
      <c r="EF407" t="str">
        <v>EXT., OL04223</v>
      </c>
      <c r="EG407" t="str">
        <v>Flat Drop Indicator Tip</v>
      </c>
      <c r="EH407" t="str">
        <v>Full Go Pin, No Light, at Radius</v>
      </c>
      <c r="EI407" t="str">
        <v>Function Check</v>
      </c>
      <c r="EJ407" t="str">
        <v>GO Function Gauge</v>
      </c>
      <c r="EK407" t="str">
        <v>Go Gauge for Balloon 1 &amp; 4</v>
      </c>
      <c r="EL407" t="str">
        <v>Go Pin must pass through</v>
      </c>
      <c r="EM407" t="str">
        <v>Greater than .005 = Fail, Section</v>
      </c>
      <c r="EN407" t="str">
        <v>Greater than .025 out of center = Fail</v>
      </c>
      <c r="EO407" t="str">
        <v>Greater than 2.6 = Pass</v>
      </c>
      <c r="EP407" t="str">
        <v>Green = Pass, Red = Fail</v>
      </c>
      <c r="EQ407" t="str">
        <v>Hex Depth</v>
      </c>
      <c r="ER407" t="str">
        <v>Hex Minor</v>
      </c>
      <c r="ES407" t="str">
        <v>Hole Dia.</v>
      </c>
      <c r="ET407" t="str">
        <v>ID Sphere Finish</v>
      </c>
      <c r="EU407" t="str">
        <v>ID/OD Both Sides, Diff. .002 or less = Pass</v>
      </c>
      <c r="EV407" t="str">
        <v>If Looks Big, Section</v>
      </c>
      <c r="EW407" t="str">
        <v>If Looks Small, Section</v>
      </c>
      <c r="EX407" t="str">
        <v>Insp. Close to Break Away, Mfg.Tol.</v>
      </c>
      <c r="EY407" t="str">
        <v>INT.</v>
      </c>
      <c r="EZ407" t="str">
        <v>INT. Section, OL02460</v>
      </c>
      <c r="FA407" t="str">
        <v>INT., OL04223</v>
      </c>
      <c r="FB407" t="str">
        <v>Intersect. of 7.7 &amp; R0.10</v>
      </c>
      <c r="FC407" t="str">
        <v>Intersect. of 8.79 and R.25 MAX</v>
      </c>
      <c r="FD407" t="str">
        <v>Keep Ind. Tip away from corner</v>
      </c>
      <c r="FE407" t="str">
        <v>L31</v>
      </c>
      <c r="FF407" t="str">
        <v>Laser Mark</v>
      </c>
      <c r="FG407" t="str">
        <v>LASER PER NOTE 4</v>
      </c>
      <c r="FH407" t="str">
        <v>LASER PER NOTE 4, Final Check 1 only</v>
      </c>
      <c r="FI407" t="str">
        <v>Less than .002 out of center = Pass</v>
      </c>
      <c r="FJ407" t="str">
        <v>Less than 2.75 = Pass, Section</v>
      </c>
      <c r="FK407" t="str">
        <v>List as pin. Not Calibrated</v>
      </c>
      <c r="FL407" t="str">
        <v>M9 X 1.25 BUTT See Comment Image</v>
      </c>
      <c r="FM407" t="str">
        <v>Manual Section</v>
      </c>
      <c r="FN407" t="str">
        <v>Max Deep .241 NO-GO =.42</v>
      </c>
      <c r="FO407" t="str">
        <v>MAX Depth of (Note 7) .241 NO-GO Pin</v>
      </c>
      <c r="FP407" t="str">
        <v>Measure from Blue Line, See Image</v>
      </c>
      <c r="FQ407" t="str">
        <v>Measure Width of Blue Area, See Image</v>
      </c>
      <c r="FR407" t="str">
        <v>Mfg. Tol</v>
      </c>
      <c r="FS407" t="str">
        <v>Mfg. Tol, See Image</v>
      </c>
      <c r="FT407" t="str">
        <v>Mfg. Tol.</v>
      </c>
      <c r="FU407" t="str">
        <v>Mfg. Tol. "A"</v>
      </c>
      <c r="FV407" t="str">
        <v>Mfg. Tol. (Zero on Gauge Full Dia. Lead)</v>
      </c>
      <c r="FW407" t="str">
        <v>Mfg. Tol. Balloon 11, See Image</v>
      </c>
      <c r="FX407" t="str">
        <v>Mfg. Tol. Balloon 4</v>
      </c>
      <c r="FY407" t="str">
        <v>Mfg. Tol. Balloon 7</v>
      </c>
      <c r="FZ407" t="str">
        <v xml:space="preserve">Mfg. Tol. C-Bore Face (Ballo 28) </v>
      </c>
      <c r="GA407" t="str">
        <v>Mfg. Tol. Section</v>
      </c>
      <c r="GB407" t="str">
        <v>Mfg. Tol. See Image</v>
      </c>
      <c r="GC407" t="str">
        <v>Mfg. Tol., 3 Places, Record MAX</v>
      </c>
      <c r="GD407" t="str">
        <v>Mfg. Tol., Balloon 11</v>
      </c>
      <c r="GE407" t="str">
        <v>Mfg. Tol., Balloon 7</v>
      </c>
      <c r="GF407" t="str">
        <v>Mfg. Tol., Blank</v>
      </c>
      <c r="GG407" t="str">
        <v>Mfg. Tol., Blank, Balloon 12</v>
      </c>
      <c r="GH407" t="str">
        <v>Mfg. Tol., Blend to SØ.320</v>
      </c>
      <c r="GI407" t="str">
        <v>Mfg. Tol., Calculation</v>
      </c>
      <c r="GJ407" t="str">
        <v>Mfg. Tol., For Mill Fixture</v>
      </c>
      <c r="GK407" t="str">
        <v>Mfg. Tol., L32</v>
      </c>
      <c r="GL407" t="str">
        <v>Mfg. Tol., L33</v>
      </c>
      <c r="GM407" t="str">
        <v>Mfg. Tol., No Tool Marks</v>
      </c>
      <c r="GN407" t="str">
        <v>Mfg. Tol., OL03361</v>
      </c>
      <c r="GO407" t="str">
        <v>Mfg. Tol., Record off center value</v>
      </c>
      <c r="GP407" t="str">
        <v>Mfg. Tol., Same 3 Places, Record MIN</v>
      </c>
      <c r="GQ407" t="str">
        <v>Mfg. Tol., Section</v>
      </c>
      <c r="GR407" t="str">
        <v>Mfg. Tol., Section B-B</v>
      </c>
      <c r="GS407" t="str">
        <v>Mfg. Tol., Section, OL03361</v>
      </c>
      <c r="GT407" t="str">
        <v>Mfg. Tol., Section, Per Note 2</v>
      </c>
      <c r="GU407" t="str">
        <v>Mfg. Tol., See Image</v>
      </c>
      <c r="GV407" t="str">
        <v>Mfg. Tol., See Image, Bore in Blue</v>
      </c>
      <c r="GW407" t="str">
        <v>Mfg. Tol., See Image, Hook Tip</v>
      </c>
      <c r="GX407" t="str">
        <v>Mfg. Tol., Sharp Okay No Burr</v>
      </c>
      <c r="GY407" t="str">
        <v>Mfg. Tol., Threadless Blank</v>
      </c>
      <c r="GZ407" t="str">
        <v>Mfg.Tol.</v>
      </c>
      <c r="HA407" t="str">
        <v>Mgf. To., T.S.C.</v>
      </c>
      <c r="HB407" t="str">
        <v>Milled Feature</v>
      </c>
      <c r="HC407" t="str">
        <v>Milled Feature, OL04045</v>
      </c>
      <c r="HD407" t="str">
        <v>More than .0005 out of center = Fail</v>
      </c>
      <c r="HE407" t="str">
        <v>Must Pass Through</v>
      </c>
      <c r="HF407" t="str">
        <v>Must pass through gauge</v>
      </c>
      <c r="HG407" t="str">
        <v>Must Pass Through Go Gauge</v>
      </c>
      <c r="HH407" t="str">
        <v>Must Pass, See Image.</v>
      </c>
      <c r="HI407" t="str">
        <v>NA</v>
      </c>
      <c r="HJ407" t="str">
        <v>Narrow Area</v>
      </c>
      <c r="HK407" t="str">
        <v>Near Balloon 21</v>
      </c>
      <c r="HL407" t="str">
        <v>Near Datum B</v>
      </c>
      <c r="HM407" t="str">
        <v>Neck Dia.</v>
      </c>
      <c r="HN407" t="str">
        <v>Neck to Head Rad.</v>
      </c>
      <c r="HO407" t="str">
        <v>No Copper Deposits Allowed</v>
      </c>
      <c r="HP407" t="str">
        <v>No Section</v>
      </c>
      <c r="HQ407" t="str">
        <v>No Section, .01 to .014 = Pass</v>
      </c>
      <c r="HR407" t="str">
        <v>No Section, Rotate Part</v>
      </c>
      <c r="HS407" t="str">
        <v>No Section, See Image</v>
      </c>
      <c r="HT407" t="str">
        <v>No Slot, Section B-B</v>
      </c>
      <c r="HU407" t="str">
        <v>No visual step = Pass</v>
      </c>
      <c r="HV407" t="str">
        <v>Not to exceed .95 Deep</v>
      </c>
      <c r="HW407" t="str">
        <v>Note 1</v>
      </c>
      <c r="HX407" t="str">
        <v>OL00333/A</v>
      </c>
      <c r="HY407" t="str">
        <v>OL00519</v>
      </c>
      <c r="HZ407" t="str">
        <v>OL00520</v>
      </c>
      <c r="IA407" t="str">
        <v>OL00529</v>
      </c>
      <c r="IB407" t="str">
        <v>OL00542</v>
      </c>
      <c r="IC407" t="str">
        <v>OL00724</v>
      </c>
      <c r="ID407" t="str">
        <v>OL01250</v>
      </c>
      <c r="IE407" t="str">
        <v>OL01869, Threadless Blank</v>
      </c>
      <c r="IF407" t="str">
        <v>OL01870, Section</v>
      </c>
      <c r="IG407" t="str">
        <v>OL02255</v>
      </c>
      <c r="IH407" t="str">
        <v>OL02255, Mfg. Tol.</v>
      </c>
      <c r="II407" t="str">
        <v>OL02302</v>
      </c>
      <c r="IJ407" t="str">
        <v xml:space="preserve">OL02318  needed per image instructions </v>
      </c>
      <c r="IK407" t="str">
        <v>OL02556</v>
      </c>
      <c r="IL407" t="str">
        <v>OL02557</v>
      </c>
      <c r="IM407" t="str">
        <v>OL02567</v>
      </c>
      <c r="IN407" t="str">
        <v>OL02653</v>
      </c>
      <c r="IO407" t="str">
        <v>OL02718</v>
      </c>
      <c r="IP407" t="str">
        <v>OL02841</v>
      </c>
      <c r="IQ407" t="str">
        <v>OL02842</v>
      </c>
      <c r="IR407" t="str">
        <v>OL02844</v>
      </c>
      <c r="IS407" t="str">
        <v>OL02871</v>
      </c>
      <c r="IT407" t="str">
        <v>OL02887</v>
      </c>
      <c r="IU407" t="str">
        <v>OL03766</v>
      </c>
      <c r="IV407" t="str">
        <v>OL03868</v>
      </c>
      <c r="IW407" t="str">
        <v>OL03869</v>
      </c>
      <c r="IX407" t="str">
        <v>OL03870</v>
      </c>
      <c r="IY407" t="str">
        <v>OL03873, DWG# 100448-44</v>
      </c>
      <c r="IZ407" t="str">
        <v>OL03949</v>
      </c>
      <c r="JA407" t="str">
        <v xml:space="preserve">OL04043, Section </v>
      </c>
      <c r="JB407" t="str">
        <v xml:space="preserve">OL04044, Section </v>
      </c>
      <c r="JC407" t="str">
        <v>OL04045</v>
      </c>
      <c r="JD407" t="str">
        <v>OL04045, Milled Feature</v>
      </c>
      <c r="JE407" t="str">
        <v>OL04063</v>
      </c>
      <c r="JF407" t="str">
        <v>OL04064</v>
      </c>
      <c r="JG407" t="str">
        <v>OL04065</v>
      </c>
      <c r="JH407" t="str">
        <v>OL04181</v>
      </c>
      <c r="JI407" t="str">
        <v>OL04218</v>
      </c>
      <c r="JJ407" t="str">
        <v>OL04224, See Image</v>
      </c>
      <c r="JK407" t="str">
        <v>OL04374</v>
      </c>
      <c r="JL407" t="str">
        <v>OL04375, Section M-M</v>
      </c>
      <c r="JM407" t="str">
        <v>OL04376, Section M-M</v>
      </c>
      <c r="JN407" t="str">
        <v>OL04443</v>
      </c>
      <c r="JO407" t="str">
        <v>OL04444</v>
      </c>
      <c r="JP407" t="str">
        <v>One side of slot</v>
      </c>
      <c r="JQ407" t="str">
        <v>Other side of slot</v>
      </c>
      <c r="JR407" t="str">
        <v>Out of center more than .002 = Fail</v>
      </c>
      <c r="JS407" t="str">
        <v>Out of center more than.002 = Fail</v>
      </c>
      <c r="JT407" t="str">
        <v>Overlay OL02713</v>
      </c>
    </row>
    <row r="408" spans="1:280">
      <c r="A408" s="74" t="s">
        <v>806</v>
      </c>
      <c r="C408" s="74" t="str" cm="1">
        <f t="array" ref="C408:JT408">TRANSPOSE(_xlfn._xlws.SORT(_xlfn._xlws.FILTER($A$2:$A$279,ISNUMBER(SEARCH('Prt. Lib. &amp; Routine, Table'!M415,$A$2:$A$279)),"not found")))</f>
        <v xml:space="preserve"> 'C', Whirl Blank</v>
      </c>
      <c r="D408" t="str">
        <v xml:space="preserve"> See Image, Constrained</v>
      </c>
      <c r="E408" t="str">
        <v>(.04 to .12 range = Pass)</v>
      </c>
      <c r="F408" t="str">
        <v>(.042 FULL) Go Pin Seat Fully</v>
      </c>
      <c r="G408" t="str">
        <v>(B), Mfg. Tol.</v>
      </c>
      <c r="H408" t="str">
        <v>(B), O.A.L.</v>
      </c>
      <c r="I408" t="str">
        <v>.001 or less =Pass</v>
      </c>
      <c r="J408" t="str">
        <v>.001 or less out of center = Pass</v>
      </c>
      <c r="K408" t="str">
        <v>.002 or Less = Pass</v>
      </c>
      <c r="L408" t="str">
        <v>.002 or Less out of center = Pass</v>
      </c>
      <c r="M408" t="str">
        <v>.005 to .015 = Pass</v>
      </c>
      <c r="N408" t="str">
        <v>.0125 Mean, Section</v>
      </c>
      <c r="O408" t="str">
        <v>.025 or Less in X &amp; Y=Pass</v>
      </c>
      <c r="P408" t="str">
        <v>.038 Mean</v>
      </c>
      <c r="Q408" t="str">
        <v>.063 MM = .0024 IN, See Image</v>
      </c>
      <c r="R408" t="str">
        <v>.063MM = .0024"</v>
      </c>
      <c r="S408" t="str">
        <v>.243 NO-GO, Unconstrained, Must Not Start</v>
      </c>
      <c r="T408" t="str">
        <v>@ Back Face &amp; ID, No Raised Edge</v>
      </c>
      <c r="U408" t="str">
        <v>@ Back Face &amp; OD, No Raised Edge</v>
      </c>
      <c r="V408" t="str">
        <v>@ ID &amp; FACE</v>
      </c>
      <c r="W408" t="str">
        <v>@ OD &amp; BACK FACE</v>
      </c>
      <c r="X408" t="str">
        <v>@ OD &amp; FACE</v>
      </c>
      <c r="Y408" t="str">
        <v>Across from slot</v>
      </c>
      <c r="Z408" t="str">
        <v>All Edge Breaks</v>
      </c>
      <c r="AA408" t="str">
        <v>Attached to bar stock</v>
      </c>
      <c r="AB408" t="str">
        <v xml:space="preserve">Back Turn Fillet Rad. </v>
      </c>
      <c r="AC408" t="str">
        <v>Balloon 1 (DWG FRM0105 Page 2, NV-27)</v>
      </c>
      <c r="AD408" t="str">
        <v>Balloon 1 (DWG FRM0105, NV-30)</v>
      </c>
      <c r="AE408" t="str">
        <v>Balloon 1 (P# 9890002-20) OL00429/A</v>
      </c>
      <c r="AF408" t="str">
        <v>Balloon 1, DWG#FRM0105</v>
      </c>
      <c r="AG408" t="str">
        <v>Balloon 11, See Image</v>
      </c>
      <c r="AH408" t="str">
        <v xml:space="preserve">Balloon 2 (DWG FRM0105 Page 2, NV-27) </v>
      </c>
      <c r="AI408" t="str">
        <v>Balloon 2 (DWG FRM0105, NV-30)</v>
      </c>
      <c r="AJ408" t="str">
        <v>Balloon 2 (P# 9890002-20)</v>
      </c>
      <c r="AK408" t="str">
        <v>Balloon 2, DWG#FRM0105</v>
      </c>
      <c r="AL408" t="str">
        <v>Balloon 2, DWG#FRM0105, See Image</v>
      </c>
      <c r="AM408" t="str">
        <v>Balloon 3 (DWG FRM0105, NV-30 Minor)</v>
      </c>
      <c r="AN408" t="str">
        <v>Balloon 3 (DWG FRM0105, NV-30)</v>
      </c>
      <c r="AO408" t="str">
        <v>Balloon 3 (P# 9890002-20)</v>
      </c>
      <c r="AP408" t="str">
        <v>Balloon 4</v>
      </c>
      <c r="AQ408" t="str">
        <v>Balloon 4 (P# 9890002-20)</v>
      </c>
      <c r="AR408" t="str">
        <v>Below Middle Band</v>
      </c>
      <c r="AS408" t="str">
        <v>Best Fit Pin, .003 or Less =Pass</v>
      </c>
      <c r="AT408" t="str">
        <v>Blank</v>
      </c>
      <c r="AU408" t="str">
        <v>Blank Turn Maj.</v>
      </c>
      <c r="AV408" t="str">
        <v>Blank Turn Maj. Mill Flt., OL4172</v>
      </c>
      <c r="AW408" t="str">
        <v>Blank Without .010 Slots</v>
      </c>
      <c r="AX408" t="str">
        <v>Blank Without .010 Slots, Section</v>
      </c>
      <c r="AY408" t="str">
        <v>Blank without thread</v>
      </c>
      <c r="AZ408" t="str">
        <v xml:space="preserve">Blank, Center of V Grv. </v>
      </c>
      <c r="BA408" t="str">
        <v>Blank, Check R adjacent Balloon 17</v>
      </c>
      <c r="BB408" t="str">
        <v>Blank, EXT. Feature</v>
      </c>
      <c r="BC408" t="str">
        <v>Blank, See Image, OL04335</v>
      </c>
      <c r="BD408" t="str">
        <v>Blank, See Image, OL04336</v>
      </c>
      <c r="BE408" t="str">
        <v xml:space="preserve">Blank, Thrd. </v>
      </c>
      <c r="BF408" t="str">
        <v>Blank, Turn Tip</v>
      </c>
      <c r="BG408" t="str">
        <v>Blank, Without Thrd.</v>
      </c>
      <c r="BH408" t="str">
        <v>Blank, Without Thread</v>
      </c>
      <c r="BI408" t="str">
        <v xml:space="preserve">Blunt Start Blend to Minor </v>
      </c>
      <c r="BJ408" t="str">
        <v>Calc., Use Go HEX</v>
      </c>
      <c r="BK408" t="str">
        <v>Can't dig into OD</v>
      </c>
      <c r="BL408" t="str">
        <v>Carbide Gauge</v>
      </c>
      <c r="BM408" t="str">
        <v xml:space="preserve">Center of V Grv. </v>
      </c>
      <c r="BN408" t="str">
        <v>Centered Less than .03 = Pass</v>
      </c>
      <c r="BO408" t="str">
        <v>Centered within .0005 or Less = Pass</v>
      </c>
      <c r="BP408" t="str">
        <v>Centered within .001 or Less = Pass</v>
      </c>
      <c r="BQ408" t="str">
        <v>Centered within .0254 or Less = Pass</v>
      </c>
      <c r="BR408" t="str">
        <v>Check close to Rod Slot</v>
      </c>
      <c r="BS408" t="str">
        <v>Check every other hole</v>
      </c>
      <c r="BT408" t="str">
        <v>Check Go over full length of slot.</v>
      </c>
      <c r="BU408" t="str">
        <v>Check Near Closed End</v>
      </c>
      <c r="BV408" t="str">
        <v>Check per Print View, Away from Rod Slot</v>
      </c>
      <c r="BW408" t="str">
        <v>Check to Balloon 30 Go Pin</v>
      </c>
      <c r="BX408" t="str">
        <v>Check with .2705 SET Pin Inside Part</v>
      </c>
      <c r="BY408" t="str">
        <v>Check with Hex Up</v>
      </c>
      <c r="BZ408" t="str">
        <v>CMM Blank</v>
      </c>
      <c r="CA408" t="str">
        <v>Confirm Full Radius</v>
      </c>
      <c r="CB408" t="str">
        <v>Constrained in fixture</v>
      </c>
      <c r="CC408" t="str">
        <v>Constrained with Ring</v>
      </c>
      <c r="CD408" t="str">
        <v>Constrained, See Image</v>
      </c>
      <c r="CE408" t="str">
        <v>Dim. "A"</v>
      </c>
      <c r="CF408" t="str">
        <v>Dim. "B"</v>
      </c>
      <c r="CG408" t="str">
        <v>Dim. "C"</v>
      </c>
      <c r="CH408" t="str">
        <v>Dim. "D", Whirl Blank</v>
      </c>
      <c r="CI408" t="str">
        <v>Dim. "G"</v>
      </c>
      <c r="CJ408" t="str">
        <v>Dim. E, Blank Turn Maj. &amp;  Mill Flt</v>
      </c>
      <c r="CK408" t="str">
        <v>Dim. E, Blank Turn Maj.&amp;  Mill Flt</v>
      </c>
      <c r="CL408" t="str">
        <v>Dim. H, Whirl Blank</v>
      </c>
      <c r="CM408" t="str">
        <v>Dim. J, 'Blank Turn Maj. &amp; Whirl Blank</v>
      </c>
      <c r="CN408" t="str">
        <v>Disk Drop Indicator Tip</v>
      </c>
      <c r="CO408" t="str">
        <v>DWG 100448-15, Balloon F_1</v>
      </c>
      <c r="CP408" t="str">
        <v>DWG 100448-15, OL02571</v>
      </c>
      <c r="CQ408" t="str">
        <v>DWG 100448-41</v>
      </c>
      <c r="CR408" t="str">
        <v>DWG 9890040, (10E),Section Part, OL01139</v>
      </c>
      <c r="CS408" t="str">
        <v>DWG 9890040, (10E),Section, OL01139</v>
      </c>
      <c r="CT408" t="str">
        <v>DWG 9890040, (11E)</v>
      </c>
      <c r="CU408" t="str">
        <v>DWG 9890040, (11E), Pins with Flats</v>
      </c>
      <c r="CV408" t="str">
        <v>DWG 9890040, (12E),  Pass=.002 or less</v>
      </c>
      <c r="CW408" t="str">
        <v>DWG 9890040, (12E), See Image</v>
      </c>
      <c r="CX408" t="str">
        <v>DWG 9890040, (1E), OL01431</v>
      </c>
      <c r="CY408" t="str">
        <v>DWG 9890040, (1E), OL01432</v>
      </c>
      <c r="CZ408" t="str">
        <v>DWG 9890040, (2E), OL01432</v>
      </c>
      <c r="DA408" t="str">
        <v>DWG 9890040, (3E)</v>
      </c>
      <c r="DB408" t="str">
        <v>DWG 9890040, (4E)</v>
      </c>
      <c r="DC408" t="str">
        <v>DWG 9890040, (5E), OL02336</v>
      </c>
      <c r="DD408" t="str">
        <v>DWG 9890040, (6E)</v>
      </c>
      <c r="DE408" t="str">
        <v>DWG 9890040, (7E)</v>
      </c>
      <c r="DF408" t="str">
        <v>DWG 9890040, (8E), OL01433</v>
      </c>
      <c r="DG408" t="str">
        <v>DWG 9890040, (8E), OL01433, Section</v>
      </c>
      <c r="DH408" t="str">
        <v>DWG 9890040, (9E), Close to Rod Slot</v>
      </c>
      <c r="DI408" t="str">
        <v>DWG 9890040, (9E),Close to Rod Slot</v>
      </c>
      <c r="DJ408" t="str">
        <v>DWG FRM0105 PAGE 2</v>
      </c>
      <c r="DK408" t="str">
        <v>DWG# 100448-41</v>
      </c>
      <c r="DL408" t="str">
        <v>DWG# 100448-44</v>
      </c>
      <c r="DM408" t="str">
        <v>DWG# 9890003  (1), Section OL00436/A</v>
      </c>
      <c r="DN408" t="str">
        <v>DWG# 9890003 (3), Ring Gauge Constrained</v>
      </c>
      <c r="DO408" t="str">
        <v>DWG# 9890003 (4), Section</v>
      </c>
      <c r="DP408" t="str">
        <v>DWG#100448-26, Balloon 1K, OL02350</v>
      </c>
      <c r="DQ408" t="str">
        <v>DWG#100448-26, Balloon 2K, OL02350</v>
      </c>
      <c r="DR408" t="str">
        <v>DWG#100448-26, Balloon 3K, OL02363</v>
      </c>
      <c r="DS408" t="str">
        <v>DWG#100448-26, Balloon 4K</v>
      </c>
      <c r="DT408" t="str">
        <v>DWG#100448-26, Balloon 5K, Section</v>
      </c>
      <c r="DU408" t="str">
        <v>DWG#100448-26, Balloon 6K</v>
      </c>
      <c r="DV408" t="str">
        <v>DWG#100448-26, Balloon 7K, Section</v>
      </c>
      <c r="DW408" t="str">
        <v>DWG#100448-26, Mfg. Tol.</v>
      </c>
      <c r="DX408" t="str">
        <v>DWG#9890003 (2) Ring Gauge Constrained</v>
      </c>
      <c r="DY408" t="str">
        <v>DWG#9890044</v>
      </c>
      <c r="DZ408" t="str">
        <v>DWG#9890044 .1985 to .2005=Pass</v>
      </c>
      <c r="EA408" t="str">
        <v>DWG#9890044 Overlay OL02441</v>
      </c>
      <c r="EB408" t="str">
        <v>DWG#9890044, OL02441</v>
      </c>
      <c r="EC408" t="str">
        <v>DWG#FRM0105</v>
      </c>
      <c r="ED408" t="str">
        <v>EXT.</v>
      </c>
      <c r="EE408" t="str">
        <v>EXT. Section, OL02460</v>
      </c>
      <c r="EF408" t="str">
        <v>EXT., OL04223</v>
      </c>
      <c r="EG408" t="str">
        <v>Flat Drop Indicator Tip</v>
      </c>
      <c r="EH408" t="str">
        <v>Full Go Pin, No Light, at Radius</v>
      </c>
      <c r="EI408" t="str">
        <v>Function Check</v>
      </c>
      <c r="EJ408" t="str">
        <v>GO Function Gauge</v>
      </c>
      <c r="EK408" t="str">
        <v>Go Gauge for Balloon 1 &amp; 4</v>
      </c>
      <c r="EL408" t="str">
        <v>Go Pin must pass through</v>
      </c>
      <c r="EM408" t="str">
        <v>Greater than .005 = Fail, Section</v>
      </c>
      <c r="EN408" t="str">
        <v>Greater than .025 out of center = Fail</v>
      </c>
      <c r="EO408" t="str">
        <v>Greater than 2.6 = Pass</v>
      </c>
      <c r="EP408" t="str">
        <v>Green = Pass, Red = Fail</v>
      </c>
      <c r="EQ408" t="str">
        <v>Hex Depth</v>
      </c>
      <c r="ER408" t="str">
        <v>Hex Minor</v>
      </c>
      <c r="ES408" t="str">
        <v>Hole Dia.</v>
      </c>
      <c r="ET408" t="str">
        <v>ID Sphere Finish</v>
      </c>
      <c r="EU408" t="str">
        <v>ID/OD Both Sides, Diff. .002 or less = Pass</v>
      </c>
      <c r="EV408" t="str">
        <v>If Looks Big, Section</v>
      </c>
      <c r="EW408" t="str">
        <v>If Looks Small, Section</v>
      </c>
      <c r="EX408" t="str">
        <v>Insp. Close to Break Away, Mfg.Tol.</v>
      </c>
      <c r="EY408" t="str">
        <v>INT.</v>
      </c>
      <c r="EZ408" t="str">
        <v>INT. Section, OL02460</v>
      </c>
      <c r="FA408" t="str">
        <v>INT., OL04223</v>
      </c>
      <c r="FB408" t="str">
        <v>Intersect. of 7.7 &amp; R0.10</v>
      </c>
      <c r="FC408" t="str">
        <v>Intersect. of 8.79 and R.25 MAX</v>
      </c>
      <c r="FD408" t="str">
        <v>Keep Ind. Tip away from corner</v>
      </c>
      <c r="FE408" t="str">
        <v>L31</v>
      </c>
      <c r="FF408" t="str">
        <v>Laser Mark</v>
      </c>
      <c r="FG408" t="str">
        <v>LASER PER NOTE 4</v>
      </c>
      <c r="FH408" t="str">
        <v>LASER PER NOTE 4, Final Check 1 only</v>
      </c>
      <c r="FI408" t="str">
        <v>Less than .002 out of center = Pass</v>
      </c>
      <c r="FJ408" t="str">
        <v>Less than 2.75 = Pass, Section</v>
      </c>
      <c r="FK408" t="str">
        <v>List as pin. Not Calibrated</v>
      </c>
      <c r="FL408" t="str">
        <v>M9 X 1.25 BUTT See Comment Image</v>
      </c>
      <c r="FM408" t="str">
        <v>Manual Section</v>
      </c>
      <c r="FN408" t="str">
        <v>Max Deep .241 NO-GO =.42</v>
      </c>
      <c r="FO408" t="str">
        <v>MAX Depth of (Note 7) .241 NO-GO Pin</v>
      </c>
      <c r="FP408" t="str">
        <v>Measure from Blue Line, See Image</v>
      </c>
      <c r="FQ408" t="str">
        <v>Measure Width of Blue Area, See Image</v>
      </c>
      <c r="FR408" t="str">
        <v>Mfg. Tol</v>
      </c>
      <c r="FS408" t="str">
        <v>Mfg. Tol, See Image</v>
      </c>
      <c r="FT408" t="str">
        <v>Mfg. Tol.</v>
      </c>
      <c r="FU408" t="str">
        <v>Mfg. Tol. "A"</v>
      </c>
      <c r="FV408" t="str">
        <v>Mfg. Tol. (Zero on Gauge Full Dia. Lead)</v>
      </c>
      <c r="FW408" t="str">
        <v>Mfg. Tol. Balloon 11, See Image</v>
      </c>
      <c r="FX408" t="str">
        <v>Mfg. Tol. Balloon 4</v>
      </c>
      <c r="FY408" t="str">
        <v>Mfg. Tol. Balloon 7</v>
      </c>
      <c r="FZ408" t="str">
        <v xml:space="preserve">Mfg. Tol. C-Bore Face (Ballo 28) </v>
      </c>
      <c r="GA408" t="str">
        <v>Mfg. Tol. Section</v>
      </c>
      <c r="GB408" t="str">
        <v>Mfg. Tol. See Image</v>
      </c>
      <c r="GC408" t="str">
        <v>Mfg. Tol., 3 Places, Record MAX</v>
      </c>
      <c r="GD408" t="str">
        <v>Mfg. Tol., Balloon 11</v>
      </c>
      <c r="GE408" t="str">
        <v>Mfg. Tol., Balloon 7</v>
      </c>
      <c r="GF408" t="str">
        <v>Mfg. Tol., Blank</v>
      </c>
      <c r="GG408" t="str">
        <v>Mfg. Tol., Blank, Balloon 12</v>
      </c>
      <c r="GH408" t="str">
        <v>Mfg. Tol., Blend to SØ.320</v>
      </c>
      <c r="GI408" t="str">
        <v>Mfg. Tol., Calculation</v>
      </c>
      <c r="GJ408" t="str">
        <v>Mfg. Tol., For Mill Fixture</v>
      </c>
      <c r="GK408" t="str">
        <v>Mfg. Tol., L32</v>
      </c>
      <c r="GL408" t="str">
        <v>Mfg. Tol., L33</v>
      </c>
      <c r="GM408" t="str">
        <v>Mfg. Tol., No Tool Marks</v>
      </c>
      <c r="GN408" t="str">
        <v>Mfg. Tol., OL03361</v>
      </c>
      <c r="GO408" t="str">
        <v>Mfg. Tol., Record off center value</v>
      </c>
      <c r="GP408" t="str">
        <v>Mfg. Tol., Same 3 Places, Record MIN</v>
      </c>
      <c r="GQ408" t="str">
        <v>Mfg. Tol., Section</v>
      </c>
      <c r="GR408" t="str">
        <v>Mfg. Tol., Section B-B</v>
      </c>
      <c r="GS408" t="str">
        <v>Mfg. Tol., Section, OL03361</v>
      </c>
      <c r="GT408" t="str">
        <v>Mfg. Tol., Section, Per Note 2</v>
      </c>
      <c r="GU408" t="str">
        <v>Mfg. Tol., See Image</v>
      </c>
      <c r="GV408" t="str">
        <v>Mfg. Tol., See Image, Bore in Blue</v>
      </c>
      <c r="GW408" t="str">
        <v>Mfg. Tol., See Image, Hook Tip</v>
      </c>
      <c r="GX408" t="str">
        <v>Mfg. Tol., Sharp Okay No Burr</v>
      </c>
      <c r="GY408" t="str">
        <v>Mfg. Tol., Threadless Blank</v>
      </c>
      <c r="GZ408" t="str">
        <v>Mfg.Tol.</v>
      </c>
      <c r="HA408" t="str">
        <v>Mgf. To., T.S.C.</v>
      </c>
      <c r="HB408" t="str">
        <v>Milled Feature</v>
      </c>
      <c r="HC408" t="str">
        <v>Milled Feature, OL04045</v>
      </c>
      <c r="HD408" t="str">
        <v>More than .0005 out of center = Fail</v>
      </c>
      <c r="HE408" t="str">
        <v>Must Pass Through</v>
      </c>
      <c r="HF408" t="str">
        <v>Must pass through gauge</v>
      </c>
      <c r="HG408" t="str">
        <v>Must Pass Through Go Gauge</v>
      </c>
      <c r="HH408" t="str">
        <v>Must Pass, See Image.</v>
      </c>
      <c r="HI408" t="str">
        <v>NA</v>
      </c>
      <c r="HJ408" t="str">
        <v>Narrow Area</v>
      </c>
      <c r="HK408" t="str">
        <v>Near Balloon 21</v>
      </c>
      <c r="HL408" t="str">
        <v>Near Datum B</v>
      </c>
      <c r="HM408" t="str">
        <v>Neck Dia.</v>
      </c>
      <c r="HN408" t="str">
        <v>Neck to Head Rad.</v>
      </c>
      <c r="HO408" t="str">
        <v>No Copper Deposits Allowed</v>
      </c>
      <c r="HP408" t="str">
        <v>No Section</v>
      </c>
      <c r="HQ408" t="str">
        <v>No Section, .01 to .014 = Pass</v>
      </c>
      <c r="HR408" t="str">
        <v>No Section, Rotate Part</v>
      </c>
      <c r="HS408" t="str">
        <v>No Section, See Image</v>
      </c>
      <c r="HT408" t="str">
        <v>No Slot, Section B-B</v>
      </c>
      <c r="HU408" t="str">
        <v>No visual step = Pass</v>
      </c>
      <c r="HV408" t="str">
        <v>Not to exceed .95 Deep</v>
      </c>
      <c r="HW408" t="str">
        <v>Note 1</v>
      </c>
      <c r="HX408" t="str">
        <v>OL00333/A</v>
      </c>
      <c r="HY408" t="str">
        <v>OL00519</v>
      </c>
      <c r="HZ408" t="str">
        <v>OL00520</v>
      </c>
      <c r="IA408" t="str">
        <v>OL00529</v>
      </c>
      <c r="IB408" t="str">
        <v>OL00542</v>
      </c>
      <c r="IC408" t="str">
        <v>OL00724</v>
      </c>
      <c r="ID408" t="str">
        <v>OL01250</v>
      </c>
      <c r="IE408" t="str">
        <v>OL01869, Threadless Blank</v>
      </c>
      <c r="IF408" t="str">
        <v>OL01870, Section</v>
      </c>
      <c r="IG408" t="str">
        <v>OL02255</v>
      </c>
      <c r="IH408" t="str">
        <v>OL02255, Mfg. Tol.</v>
      </c>
      <c r="II408" t="str">
        <v>OL02302</v>
      </c>
      <c r="IJ408" t="str">
        <v xml:space="preserve">OL02318  needed per image instructions </v>
      </c>
      <c r="IK408" t="str">
        <v>OL02556</v>
      </c>
      <c r="IL408" t="str">
        <v>OL02557</v>
      </c>
      <c r="IM408" t="str">
        <v>OL02567</v>
      </c>
      <c r="IN408" t="str">
        <v>OL02653</v>
      </c>
      <c r="IO408" t="str">
        <v>OL02718</v>
      </c>
      <c r="IP408" t="str">
        <v>OL02841</v>
      </c>
      <c r="IQ408" t="str">
        <v>OL02842</v>
      </c>
      <c r="IR408" t="str">
        <v>OL02844</v>
      </c>
      <c r="IS408" t="str">
        <v>OL02871</v>
      </c>
      <c r="IT408" t="str">
        <v>OL02887</v>
      </c>
      <c r="IU408" t="str">
        <v>OL03766</v>
      </c>
      <c r="IV408" t="str">
        <v>OL03868</v>
      </c>
      <c r="IW408" t="str">
        <v>OL03869</v>
      </c>
      <c r="IX408" t="str">
        <v>OL03870</v>
      </c>
      <c r="IY408" t="str">
        <v>OL03873, DWG# 100448-44</v>
      </c>
      <c r="IZ408" t="str">
        <v>OL03949</v>
      </c>
      <c r="JA408" t="str">
        <v xml:space="preserve">OL04043, Section </v>
      </c>
      <c r="JB408" t="str">
        <v xml:space="preserve">OL04044, Section </v>
      </c>
      <c r="JC408" t="str">
        <v>OL04045</v>
      </c>
      <c r="JD408" t="str">
        <v>OL04045, Milled Feature</v>
      </c>
      <c r="JE408" t="str">
        <v>OL04063</v>
      </c>
      <c r="JF408" t="str">
        <v>OL04064</v>
      </c>
      <c r="JG408" t="str">
        <v>OL04065</v>
      </c>
      <c r="JH408" t="str">
        <v>OL04181</v>
      </c>
      <c r="JI408" t="str">
        <v>OL04218</v>
      </c>
      <c r="JJ408" t="str">
        <v>OL04224, See Image</v>
      </c>
      <c r="JK408" t="str">
        <v>OL04374</v>
      </c>
      <c r="JL408" t="str">
        <v>OL04375, Section M-M</v>
      </c>
      <c r="JM408" t="str">
        <v>OL04376, Section M-M</v>
      </c>
      <c r="JN408" t="str">
        <v>OL04443</v>
      </c>
      <c r="JO408" t="str">
        <v>OL04444</v>
      </c>
      <c r="JP408" t="str">
        <v>One side of slot</v>
      </c>
      <c r="JQ408" t="str">
        <v>Other side of slot</v>
      </c>
      <c r="JR408" t="str">
        <v>Out of center more than .002 = Fail</v>
      </c>
      <c r="JS408" t="str">
        <v>Out of center more than.002 = Fail</v>
      </c>
      <c r="JT408" t="str">
        <v>Overlay OL02713</v>
      </c>
    </row>
    <row r="409" spans="1:280">
      <c r="A409" s="74" t="s">
        <v>807</v>
      </c>
      <c r="C409" s="74" t="str" cm="1">
        <f t="array" ref="C409:JT409">TRANSPOSE(_xlfn._xlws.SORT(_xlfn._xlws.FILTER($A$2:$A$279,ISNUMBER(SEARCH('Prt. Lib. &amp; Routine, Table'!M416,$A$2:$A$279)),"not found")))</f>
        <v xml:space="preserve"> 'C', Whirl Blank</v>
      </c>
      <c r="D409" t="str">
        <v xml:space="preserve"> See Image, Constrained</v>
      </c>
      <c r="E409" t="str">
        <v>(.04 to .12 range = Pass)</v>
      </c>
      <c r="F409" t="str">
        <v>(.042 FULL) Go Pin Seat Fully</v>
      </c>
      <c r="G409" t="str">
        <v>(B), Mfg. Tol.</v>
      </c>
      <c r="H409" t="str">
        <v>(B), O.A.L.</v>
      </c>
      <c r="I409" t="str">
        <v>.001 or less =Pass</v>
      </c>
      <c r="J409" t="str">
        <v>.001 or less out of center = Pass</v>
      </c>
      <c r="K409" t="str">
        <v>.002 or Less = Pass</v>
      </c>
      <c r="L409" t="str">
        <v>.002 or Less out of center = Pass</v>
      </c>
      <c r="M409" t="str">
        <v>.005 to .015 = Pass</v>
      </c>
      <c r="N409" t="str">
        <v>.0125 Mean, Section</v>
      </c>
      <c r="O409" t="str">
        <v>.025 or Less in X &amp; Y=Pass</v>
      </c>
      <c r="P409" t="str">
        <v>.038 Mean</v>
      </c>
      <c r="Q409" t="str">
        <v>.063 MM = .0024 IN, See Image</v>
      </c>
      <c r="R409" t="str">
        <v>.063MM = .0024"</v>
      </c>
      <c r="S409" t="str">
        <v>.243 NO-GO, Unconstrained, Must Not Start</v>
      </c>
      <c r="T409" t="str">
        <v>@ Back Face &amp; ID, No Raised Edge</v>
      </c>
      <c r="U409" t="str">
        <v>@ Back Face &amp; OD, No Raised Edge</v>
      </c>
      <c r="V409" t="str">
        <v>@ ID &amp; FACE</v>
      </c>
      <c r="W409" t="str">
        <v>@ OD &amp; BACK FACE</v>
      </c>
      <c r="X409" t="str">
        <v>@ OD &amp; FACE</v>
      </c>
      <c r="Y409" t="str">
        <v>Across from slot</v>
      </c>
      <c r="Z409" t="str">
        <v>All Edge Breaks</v>
      </c>
      <c r="AA409" t="str">
        <v>Attached to bar stock</v>
      </c>
      <c r="AB409" t="str">
        <v xml:space="preserve">Back Turn Fillet Rad. </v>
      </c>
      <c r="AC409" t="str">
        <v>Balloon 1 (DWG FRM0105 Page 2, NV-27)</v>
      </c>
      <c r="AD409" t="str">
        <v>Balloon 1 (DWG FRM0105, NV-30)</v>
      </c>
      <c r="AE409" t="str">
        <v>Balloon 1 (P# 9890002-20) OL00429/A</v>
      </c>
      <c r="AF409" t="str">
        <v>Balloon 1, DWG#FRM0105</v>
      </c>
      <c r="AG409" t="str">
        <v>Balloon 11, See Image</v>
      </c>
      <c r="AH409" t="str">
        <v xml:space="preserve">Balloon 2 (DWG FRM0105 Page 2, NV-27) </v>
      </c>
      <c r="AI409" t="str">
        <v>Balloon 2 (DWG FRM0105, NV-30)</v>
      </c>
      <c r="AJ409" t="str">
        <v>Balloon 2 (P# 9890002-20)</v>
      </c>
      <c r="AK409" t="str">
        <v>Balloon 2, DWG#FRM0105</v>
      </c>
      <c r="AL409" t="str">
        <v>Balloon 2, DWG#FRM0105, See Image</v>
      </c>
      <c r="AM409" t="str">
        <v>Balloon 3 (DWG FRM0105, NV-30 Minor)</v>
      </c>
      <c r="AN409" t="str">
        <v>Balloon 3 (DWG FRM0105, NV-30)</v>
      </c>
      <c r="AO409" t="str">
        <v>Balloon 3 (P# 9890002-20)</v>
      </c>
      <c r="AP409" t="str">
        <v>Balloon 4</v>
      </c>
      <c r="AQ409" t="str">
        <v>Balloon 4 (P# 9890002-20)</v>
      </c>
      <c r="AR409" t="str">
        <v>Below Middle Band</v>
      </c>
      <c r="AS409" t="str">
        <v>Best Fit Pin, .003 or Less =Pass</v>
      </c>
      <c r="AT409" t="str">
        <v>Blank</v>
      </c>
      <c r="AU409" t="str">
        <v>Blank Turn Maj.</v>
      </c>
      <c r="AV409" t="str">
        <v>Blank Turn Maj. Mill Flt., OL4172</v>
      </c>
      <c r="AW409" t="str">
        <v>Blank Without .010 Slots</v>
      </c>
      <c r="AX409" t="str">
        <v>Blank Without .010 Slots, Section</v>
      </c>
      <c r="AY409" t="str">
        <v>Blank without thread</v>
      </c>
      <c r="AZ409" t="str">
        <v xml:space="preserve">Blank, Center of V Grv. </v>
      </c>
      <c r="BA409" t="str">
        <v>Blank, Check R adjacent Balloon 17</v>
      </c>
      <c r="BB409" t="str">
        <v>Blank, EXT. Feature</v>
      </c>
      <c r="BC409" t="str">
        <v>Blank, See Image, OL04335</v>
      </c>
      <c r="BD409" t="str">
        <v>Blank, See Image, OL04336</v>
      </c>
      <c r="BE409" t="str">
        <v xml:space="preserve">Blank, Thrd. </v>
      </c>
      <c r="BF409" t="str">
        <v>Blank, Turn Tip</v>
      </c>
      <c r="BG409" t="str">
        <v>Blank, Without Thrd.</v>
      </c>
      <c r="BH409" t="str">
        <v>Blank, Without Thread</v>
      </c>
      <c r="BI409" t="str">
        <v xml:space="preserve">Blunt Start Blend to Minor </v>
      </c>
      <c r="BJ409" t="str">
        <v>Calc., Use Go HEX</v>
      </c>
      <c r="BK409" t="str">
        <v>Can't dig into OD</v>
      </c>
      <c r="BL409" t="str">
        <v>Carbide Gauge</v>
      </c>
      <c r="BM409" t="str">
        <v xml:space="preserve">Center of V Grv. </v>
      </c>
      <c r="BN409" t="str">
        <v>Centered Less than .03 = Pass</v>
      </c>
      <c r="BO409" t="str">
        <v>Centered within .0005 or Less = Pass</v>
      </c>
      <c r="BP409" t="str">
        <v>Centered within .001 or Less = Pass</v>
      </c>
      <c r="BQ409" t="str">
        <v>Centered within .0254 or Less = Pass</v>
      </c>
      <c r="BR409" t="str">
        <v>Check close to Rod Slot</v>
      </c>
      <c r="BS409" t="str">
        <v>Check every other hole</v>
      </c>
      <c r="BT409" t="str">
        <v>Check Go over full length of slot.</v>
      </c>
      <c r="BU409" t="str">
        <v>Check Near Closed End</v>
      </c>
      <c r="BV409" t="str">
        <v>Check per Print View, Away from Rod Slot</v>
      </c>
      <c r="BW409" t="str">
        <v>Check to Balloon 30 Go Pin</v>
      </c>
      <c r="BX409" t="str">
        <v>Check with .2705 SET Pin Inside Part</v>
      </c>
      <c r="BY409" t="str">
        <v>Check with Hex Up</v>
      </c>
      <c r="BZ409" t="str">
        <v>CMM Blank</v>
      </c>
      <c r="CA409" t="str">
        <v>Confirm Full Radius</v>
      </c>
      <c r="CB409" t="str">
        <v>Constrained in fixture</v>
      </c>
      <c r="CC409" t="str">
        <v>Constrained with Ring</v>
      </c>
      <c r="CD409" t="str">
        <v>Constrained, See Image</v>
      </c>
      <c r="CE409" t="str">
        <v>Dim. "A"</v>
      </c>
      <c r="CF409" t="str">
        <v>Dim. "B"</v>
      </c>
      <c r="CG409" t="str">
        <v>Dim. "C"</v>
      </c>
      <c r="CH409" t="str">
        <v>Dim. "D", Whirl Blank</v>
      </c>
      <c r="CI409" t="str">
        <v>Dim. "G"</v>
      </c>
      <c r="CJ409" t="str">
        <v>Dim. E, Blank Turn Maj. &amp;  Mill Flt</v>
      </c>
      <c r="CK409" t="str">
        <v>Dim. E, Blank Turn Maj.&amp;  Mill Flt</v>
      </c>
      <c r="CL409" t="str">
        <v>Dim. H, Whirl Blank</v>
      </c>
      <c r="CM409" t="str">
        <v>Dim. J, 'Blank Turn Maj. &amp; Whirl Blank</v>
      </c>
      <c r="CN409" t="str">
        <v>Disk Drop Indicator Tip</v>
      </c>
      <c r="CO409" t="str">
        <v>DWG 100448-15, Balloon F_1</v>
      </c>
      <c r="CP409" t="str">
        <v>DWG 100448-15, OL02571</v>
      </c>
      <c r="CQ409" t="str">
        <v>DWG 100448-41</v>
      </c>
      <c r="CR409" t="str">
        <v>DWG 9890040, (10E),Section Part, OL01139</v>
      </c>
      <c r="CS409" t="str">
        <v>DWG 9890040, (10E),Section, OL01139</v>
      </c>
      <c r="CT409" t="str">
        <v>DWG 9890040, (11E)</v>
      </c>
      <c r="CU409" t="str">
        <v>DWG 9890040, (11E), Pins with Flats</v>
      </c>
      <c r="CV409" t="str">
        <v>DWG 9890040, (12E),  Pass=.002 or less</v>
      </c>
      <c r="CW409" t="str">
        <v>DWG 9890040, (12E), See Image</v>
      </c>
      <c r="CX409" t="str">
        <v>DWG 9890040, (1E), OL01431</v>
      </c>
      <c r="CY409" t="str">
        <v>DWG 9890040, (1E), OL01432</v>
      </c>
      <c r="CZ409" t="str">
        <v>DWG 9890040, (2E), OL01432</v>
      </c>
      <c r="DA409" t="str">
        <v>DWG 9890040, (3E)</v>
      </c>
      <c r="DB409" t="str">
        <v>DWG 9890040, (4E)</v>
      </c>
      <c r="DC409" t="str">
        <v>DWG 9890040, (5E), OL02336</v>
      </c>
      <c r="DD409" t="str">
        <v>DWG 9890040, (6E)</v>
      </c>
      <c r="DE409" t="str">
        <v>DWG 9890040, (7E)</v>
      </c>
      <c r="DF409" t="str">
        <v>DWG 9890040, (8E), OL01433</v>
      </c>
      <c r="DG409" t="str">
        <v>DWG 9890040, (8E), OL01433, Section</v>
      </c>
      <c r="DH409" t="str">
        <v>DWG 9890040, (9E), Close to Rod Slot</v>
      </c>
      <c r="DI409" t="str">
        <v>DWG 9890040, (9E),Close to Rod Slot</v>
      </c>
      <c r="DJ409" t="str">
        <v>DWG FRM0105 PAGE 2</v>
      </c>
      <c r="DK409" t="str">
        <v>DWG# 100448-41</v>
      </c>
      <c r="DL409" t="str">
        <v>DWG# 100448-44</v>
      </c>
      <c r="DM409" t="str">
        <v>DWG# 9890003  (1), Section OL00436/A</v>
      </c>
      <c r="DN409" t="str">
        <v>DWG# 9890003 (3), Ring Gauge Constrained</v>
      </c>
      <c r="DO409" t="str">
        <v>DWG# 9890003 (4), Section</v>
      </c>
      <c r="DP409" t="str">
        <v>DWG#100448-26, Balloon 1K, OL02350</v>
      </c>
      <c r="DQ409" t="str">
        <v>DWG#100448-26, Balloon 2K, OL02350</v>
      </c>
      <c r="DR409" t="str">
        <v>DWG#100448-26, Balloon 3K, OL02363</v>
      </c>
      <c r="DS409" t="str">
        <v>DWG#100448-26, Balloon 4K</v>
      </c>
      <c r="DT409" t="str">
        <v>DWG#100448-26, Balloon 5K, Section</v>
      </c>
      <c r="DU409" t="str">
        <v>DWG#100448-26, Balloon 6K</v>
      </c>
      <c r="DV409" t="str">
        <v>DWG#100448-26, Balloon 7K, Section</v>
      </c>
      <c r="DW409" t="str">
        <v>DWG#100448-26, Mfg. Tol.</v>
      </c>
      <c r="DX409" t="str">
        <v>DWG#9890003 (2) Ring Gauge Constrained</v>
      </c>
      <c r="DY409" t="str">
        <v>DWG#9890044</v>
      </c>
      <c r="DZ409" t="str">
        <v>DWG#9890044 .1985 to .2005=Pass</v>
      </c>
      <c r="EA409" t="str">
        <v>DWG#9890044 Overlay OL02441</v>
      </c>
      <c r="EB409" t="str">
        <v>DWG#9890044, OL02441</v>
      </c>
      <c r="EC409" t="str">
        <v>DWG#FRM0105</v>
      </c>
      <c r="ED409" t="str">
        <v>EXT.</v>
      </c>
      <c r="EE409" t="str">
        <v>EXT. Section, OL02460</v>
      </c>
      <c r="EF409" t="str">
        <v>EXT., OL04223</v>
      </c>
      <c r="EG409" t="str">
        <v>Flat Drop Indicator Tip</v>
      </c>
      <c r="EH409" t="str">
        <v>Full Go Pin, No Light, at Radius</v>
      </c>
      <c r="EI409" t="str">
        <v>Function Check</v>
      </c>
      <c r="EJ409" t="str">
        <v>GO Function Gauge</v>
      </c>
      <c r="EK409" t="str">
        <v>Go Gauge for Balloon 1 &amp; 4</v>
      </c>
      <c r="EL409" t="str">
        <v>Go Pin must pass through</v>
      </c>
      <c r="EM409" t="str">
        <v>Greater than .005 = Fail, Section</v>
      </c>
      <c r="EN409" t="str">
        <v>Greater than .025 out of center = Fail</v>
      </c>
      <c r="EO409" t="str">
        <v>Greater than 2.6 = Pass</v>
      </c>
      <c r="EP409" t="str">
        <v>Green = Pass, Red = Fail</v>
      </c>
      <c r="EQ409" t="str">
        <v>Hex Depth</v>
      </c>
      <c r="ER409" t="str">
        <v>Hex Minor</v>
      </c>
      <c r="ES409" t="str">
        <v>Hole Dia.</v>
      </c>
      <c r="ET409" t="str">
        <v>ID Sphere Finish</v>
      </c>
      <c r="EU409" t="str">
        <v>ID/OD Both Sides, Diff. .002 or less = Pass</v>
      </c>
      <c r="EV409" t="str">
        <v>If Looks Big, Section</v>
      </c>
      <c r="EW409" t="str">
        <v>If Looks Small, Section</v>
      </c>
      <c r="EX409" t="str">
        <v>Insp. Close to Break Away, Mfg.Tol.</v>
      </c>
      <c r="EY409" t="str">
        <v>INT.</v>
      </c>
      <c r="EZ409" t="str">
        <v>INT. Section, OL02460</v>
      </c>
      <c r="FA409" t="str">
        <v>INT., OL04223</v>
      </c>
      <c r="FB409" t="str">
        <v>Intersect. of 7.7 &amp; R0.10</v>
      </c>
      <c r="FC409" t="str">
        <v>Intersect. of 8.79 and R.25 MAX</v>
      </c>
      <c r="FD409" t="str">
        <v>Keep Ind. Tip away from corner</v>
      </c>
      <c r="FE409" t="str">
        <v>L31</v>
      </c>
      <c r="FF409" t="str">
        <v>Laser Mark</v>
      </c>
      <c r="FG409" t="str">
        <v>LASER PER NOTE 4</v>
      </c>
      <c r="FH409" t="str">
        <v>LASER PER NOTE 4, Final Check 1 only</v>
      </c>
      <c r="FI409" t="str">
        <v>Less than .002 out of center = Pass</v>
      </c>
      <c r="FJ409" t="str">
        <v>Less than 2.75 = Pass, Section</v>
      </c>
      <c r="FK409" t="str">
        <v>List as pin. Not Calibrated</v>
      </c>
      <c r="FL409" t="str">
        <v>M9 X 1.25 BUTT See Comment Image</v>
      </c>
      <c r="FM409" t="str">
        <v>Manual Section</v>
      </c>
      <c r="FN409" t="str">
        <v>Max Deep .241 NO-GO =.42</v>
      </c>
      <c r="FO409" t="str">
        <v>MAX Depth of (Note 7) .241 NO-GO Pin</v>
      </c>
      <c r="FP409" t="str">
        <v>Measure from Blue Line, See Image</v>
      </c>
      <c r="FQ409" t="str">
        <v>Measure Width of Blue Area, See Image</v>
      </c>
      <c r="FR409" t="str">
        <v>Mfg. Tol</v>
      </c>
      <c r="FS409" t="str">
        <v>Mfg. Tol, See Image</v>
      </c>
      <c r="FT409" t="str">
        <v>Mfg. Tol.</v>
      </c>
      <c r="FU409" t="str">
        <v>Mfg. Tol. "A"</v>
      </c>
      <c r="FV409" t="str">
        <v>Mfg. Tol. (Zero on Gauge Full Dia. Lead)</v>
      </c>
      <c r="FW409" t="str">
        <v>Mfg. Tol. Balloon 11, See Image</v>
      </c>
      <c r="FX409" t="str">
        <v>Mfg. Tol. Balloon 4</v>
      </c>
      <c r="FY409" t="str">
        <v>Mfg. Tol. Balloon 7</v>
      </c>
      <c r="FZ409" t="str">
        <v xml:space="preserve">Mfg. Tol. C-Bore Face (Ballo 28) </v>
      </c>
      <c r="GA409" t="str">
        <v>Mfg. Tol. Section</v>
      </c>
      <c r="GB409" t="str">
        <v>Mfg. Tol. See Image</v>
      </c>
      <c r="GC409" t="str">
        <v>Mfg. Tol., 3 Places, Record MAX</v>
      </c>
      <c r="GD409" t="str">
        <v>Mfg. Tol., Balloon 11</v>
      </c>
      <c r="GE409" t="str">
        <v>Mfg. Tol., Balloon 7</v>
      </c>
      <c r="GF409" t="str">
        <v>Mfg. Tol., Blank</v>
      </c>
      <c r="GG409" t="str">
        <v>Mfg. Tol., Blank, Balloon 12</v>
      </c>
      <c r="GH409" t="str">
        <v>Mfg. Tol., Blend to SØ.320</v>
      </c>
      <c r="GI409" t="str">
        <v>Mfg. Tol., Calculation</v>
      </c>
      <c r="GJ409" t="str">
        <v>Mfg. Tol., For Mill Fixture</v>
      </c>
      <c r="GK409" t="str">
        <v>Mfg. Tol., L32</v>
      </c>
      <c r="GL409" t="str">
        <v>Mfg. Tol., L33</v>
      </c>
      <c r="GM409" t="str">
        <v>Mfg. Tol., No Tool Marks</v>
      </c>
      <c r="GN409" t="str">
        <v>Mfg. Tol., OL03361</v>
      </c>
      <c r="GO409" t="str">
        <v>Mfg. Tol., Record off center value</v>
      </c>
      <c r="GP409" t="str">
        <v>Mfg. Tol., Same 3 Places, Record MIN</v>
      </c>
      <c r="GQ409" t="str">
        <v>Mfg. Tol., Section</v>
      </c>
      <c r="GR409" t="str">
        <v>Mfg. Tol., Section B-B</v>
      </c>
      <c r="GS409" t="str">
        <v>Mfg. Tol., Section, OL03361</v>
      </c>
      <c r="GT409" t="str">
        <v>Mfg. Tol., Section, Per Note 2</v>
      </c>
      <c r="GU409" t="str">
        <v>Mfg. Tol., See Image</v>
      </c>
      <c r="GV409" t="str">
        <v>Mfg. Tol., See Image, Bore in Blue</v>
      </c>
      <c r="GW409" t="str">
        <v>Mfg. Tol., See Image, Hook Tip</v>
      </c>
      <c r="GX409" t="str">
        <v>Mfg. Tol., Sharp Okay No Burr</v>
      </c>
      <c r="GY409" t="str">
        <v>Mfg. Tol., Threadless Blank</v>
      </c>
      <c r="GZ409" t="str">
        <v>Mfg.Tol.</v>
      </c>
      <c r="HA409" t="str">
        <v>Mgf. To., T.S.C.</v>
      </c>
      <c r="HB409" t="str">
        <v>Milled Feature</v>
      </c>
      <c r="HC409" t="str">
        <v>Milled Feature, OL04045</v>
      </c>
      <c r="HD409" t="str">
        <v>More than .0005 out of center = Fail</v>
      </c>
      <c r="HE409" t="str">
        <v>Must Pass Through</v>
      </c>
      <c r="HF409" t="str">
        <v>Must pass through gauge</v>
      </c>
      <c r="HG409" t="str">
        <v>Must Pass Through Go Gauge</v>
      </c>
      <c r="HH409" t="str">
        <v>Must Pass, See Image.</v>
      </c>
      <c r="HI409" t="str">
        <v>NA</v>
      </c>
      <c r="HJ409" t="str">
        <v>Narrow Area</v>
      </c>
      <c r="HK409" t="str">
        <v>Near Balloon 21</v>
      </c>
      <c r="HL409" t="str">
        <v>Near Datum B</v>
      </c>
      <c r="HM409" t="str">
        <v>Neck Dia.</v>
      </c>
      <c r="HN409" t="str">
        <v>Neck to Head Rad.</v>
      </c>
      <c r="HO409" t="str">
        <v>No Copper Deposits Allowed</v>
      </c>
      <c r="HP409" t="str">
        <v>No Section</v>
      </c>
      <c r="HQ409" t="str">
        <v>No Section, .01 to .014 = Pass</v>
      </c>
      <c r="HR409" t="str">
        <v>No Section, Rotate Part</v>
      </c>
      <c r="HS409" t="str">
        <v>No Section, See Image</v>
      </c>
      <c r="HT409" t="str">
        <v>No Slot, Section B-B</v>
      </c>
      <c r="HU409" t="str">
        <v>No visual step = Pass</v>
      </c>
      <c r="HV409" t="str">
        <v>Not to exceed .95 Deep</v>
      </c>
      <c r="HW409" t="str">
        <v>Note 1</v>
      </c>
      <c r="HX409" t="str">
        <v>OL00333/A</v>
      </c>
      <c r="HY409" t="str">
        <v>OL00519</v>
      </c>
      <c r="HZ409" t="str">
        <v>OL00520</v>
      </c>
      <c r="IA409" t="str">
        <v>OL00529</v>
      </c>
      <c r="IB409" t="str">
        <v>OL00542</v>
      </c>
      <c r="IC409" t="str">
        <v>OL00724</v>
      </c>
      <c r="ID409" t="str">
        <v>OL01250</v>
      </c>
      <c r="IE409" t="str">
        <v>OL01869, Threadless Blank</v>
      </c>
      <c r="IF409" t="str">
        <v>OL01870, Section</v>
      </c>
      <c r="IG409" t="str">
        <v>OL02255</v>
      </c>
      <c r="IH409" t="str">
        <v>OL02255, Mfg. Tol.</v>
      </c>
      <c r="II409" t="str">
        <v>OL02302</v>
      </c>
      <c r="IJ409" t="str">
        <v xml:space="preserve">OL02318  needed per image instructions </v>
      </c>
      <c r="IK409" t="str">
        <v>OL02556</v>
      </c>
      <c r="IL409" t="str">
        <v>OL02557</v>
      </c>
      <c r="IM409" t="str">
        <v>OL02567</v>
      </c>
      <c r="IN409" t="str">
        <v>OL02653</v>
      </c>
      <c r="IO409" t="str">
        <v>OL02718</v>
      </c>
      <c r="IP409" t="str">
        <v>OL02841</v>
      </c>
      <c r="IQ409" t="str">
        <v>OL02842</v>
      </c>
      <c r="IR409" t="str">
        <v>OL02844</v>
      </c>
      <c r="IS409" t="str">
        <v>OL02871</v>
      </c>
      <c r="IT409" t="str">
        <v>OL02887</v>
      </c>
      <c r="IU409" t="str">
        <v>OL03766</v>
      </c>
      <c r="IV409" t="str">
        <v>OL03868</v>
      </c>
      <c r="IW409" t="str">
        <v>OL03869</v>
      </c>
      <c r="IX409" t="str">
        <v>OL03870</v>
      </c>
      <c r="IY409" t="str">
        <v>OL03873, DWG# 100448-44</v>
      </c>
      <c r="IZ409" t="str">
        <v>OL03949</v>
      </c>
      <c r="JA409" t="str">
        <v xml:space="preserve">OL04043, Section </v>
      </c>
      <c r="JB409" t="str">
        <v xml:space="preserve">OL04044, Section </v>
      </c>
      <c r="JC409" t="str">
        <v>OL04045</v>
      </c>
      <c r="JD409" t="str">
        <v>OL04045, Milled Feature</v>
      </c>
      <c r="JE409" t="str">
        <v>OL04063</v>
      </c>
      <c r="JF409" t="str">
        <v>OL04064</v>
      </c>
      <c r="JG409" t="str">
        <v>OL04065</v>
      </c>
      <c r="JH409" t="str">
        <v>OL04181</v>
      </c>
      <c r="JI409" t="str">
        <v>OL04218</v>
      </c>
      <c r="JJ409" t="str">
        <v>OL04224, See Image</v>
      </c>
      <c r="JK409" t="str">
        <v>OL04374</v>
      </c>
      <c r="JL409" t="str">
        <v>OL04375, Section M-M</v>
      </c>
      <c r="JM409" t="str">
        <v>OL04376, Section M-M</v>
      </c>
      <c r="JN409" t="str">
        <v>OL04443</v>
      </c>
      <c r="JO409" t="str">
        <v>OL04444</v>
      </c>
      <c r="JP409" t="str">
        <v>One side of slot</v>
      </c>
      <c r="JQ409" t="str">
        <v>Other side of slot</v>
      </c>
      <c r="JR409" t="str">
        <v>Out of center more than .002 = Fail</v>
      </c>
      <c r="JS409" t="str">
        <v>Out of center more than.002 = Fail</v>
      </c>
      <c r="JT409" t="str">
        <v>Overlay OL02713</v>
      </c>
    </row>
    <row r="410" spans="1:280">
      <c r="A410" s="74" t="s">
        <v>808</v>
      </c>
      <c r="C410" s="74" t="str" cm="1">
        <f t="array" ref="C410:JT410">TRANSPOSE(_xlfn._xlws.SORT(_xlfn._xlws.FILTER($A$2:$A$279,ISNUMBER(SEARCH('Prt. Lib. &amp; Routine, Table'!M417,$A$2:$A$279)),"not found")))</f>
        <v xml:space="preserve"> 'C', Whirl Blank</v>
      </c>
      <c r="D410" t="str">
        <v xml:space="preserve"> See Image, Constrained</v>
      </c>
      <c r="E410" t="str">
        <v>(.04 to .12 range = Pass)</v>
      </c>
      <c r="F410" t="str">
        <v>(.042 FULL) Go Pin Seat Fully</v>
      </c>
      <c r="G410" t="str">
        <v>(B), Mfg. Tol.</v>
      </c>
      <c r="H410" t="str">
        <v>(B), O.A.L.</v>
      </c>
      <c r="I410" t="str">
        <v>.001 or less =Pass</v>
      </c>
      <c r="J410" t="str">
        <v>.001 or less out of center = Pass</v>
      </c>
      <c r="K410" t="str">
        <v>.002 or Less = Pass</v>
      </c>
      <c r="L410" t="str">
        <v>.002 or Less out of center = Pass</v>
      </c>
      <c r="M410" t="str">
        <v>.005 to .015 = Pass</v>
      </c>
      <c r="N410" t="str">
        <v>.0125 Mean, Section</v>
      </c>
      <c r="O410" t="str">
        <v>.025 or Less in X &amp; Y=Pass</v>
      </c>
      <c r="P410" t="str">
        <v>.038 Mean</v>
      </c>
      <c r="Q410" t="str">
        <v>.063 MM = .0024 IN, See Image</v>
      </c>
      <c r="R410" t="str">
        <v>.063MM = .0024"</v>
      </c>
      <c r="S410" t="str">
        <v>.243 NO-GO, Unconstrained, Must Not Start</v>
      </c>
      <c r="T410" t="str">
        <v>@ Back Face &amp; ID, No Raised Edge</v>
      </c>
      <c r="U410" t="str">
        <v>@ Back Face &amp; OD, No Raised Edge</v>
      </c>
      <c r="V410" t="str">
        <v>@ ID &amp; FACE</v>
      </c>
      <c r="W410" t="str">
        <v>@ OD &amp; BACK FACE</v>
      </c>
      <c r="X410" t="str">
        <v>@ OD &amp; FACE</v>
      </c>
      <c r="Y410" t="str">
        <v>Across from slot</v>
      </c>
      <c r="Z410" t="str">
        <v>All Edge Breaks</v>
      </c>
      <c r="AA410" t="str">
        <v>Attached to bar stock</v>
      </c>
      <c r="AB410" t="str">
        <v xml:space="preserve">Back Turn Fillet Rad. </v>
      </c>
      <c r="AC410" t="str">
        <v>Balloon 1 (DWG FRM0105 Page 2, NV-27)</v>
      </c>
      <c r="AD410" t="str">
        <v>Balloon 1 (DWG FRM0105, NV-30)</v>
      </c>
      <c r="AE410" t="str">
        <v>Balloon 1 (P# 9890002-20) OL00429/A</v>
      </c>
      <c r="AF410" t="str">
        <v>Balloon 1, DWG#FRM0105</v>
      </c>
      <c r="AG410" t="str">
        <v>Balloon 11, See Image</v>
      </c>
      <c r="AH410" t="str">
        <v xml:space="preserve">Balloon 2 (DWG FRM0105 Page 2, NV-27) </v>
      </c>
      <c r="AI410" t="str">
        <v>Balloon 2 (DWG FRM0105, NV-30)</v>
      </c>
      <c r="AJ410" t="str">
        <v>Balloon 2 (P# 9890002-20)</v>
      </c>
      <c r="AK410" t="str">
        <v>Balloon 2, DWG#FRM0105</v>
      </c>
      <c r="AL410" t="str">
        <v>Balloon 2, DWG#FRM0105, See Image</v>
      </c>
      <c r="AM410" t="str">
        <v>Balloon 3 (DWG FRM0105, NV-30 Minor)</v>
      </c>
      <c r="AN410" t="str">
        <v>Balloon 3 (DWG FRM0105, NV-30)</v>
      </c>
      <c r="AO410" t="str">
        <v>Balloon 3 (P# 9890002-20)</v>
      </c>
      <c r="AP410" t="str">
        <v>Balloon 4</v>
      </c>
      <c r="AQ410" t="str">
        <v>Balloon 4 (P# 9890002-20)</v>
      </c>
      <c r="AR410" t="str">
        <v>Below Middle Band</v>
      </c>
      <c r="AS410" t="str">
        <v>Best Fit Pin, .003 or Less =Pass</v>
      </c>
      <c r="AT410" t="str">
        <v>Blank</v>
      </c>
      <c r="AU410" t="str">
        <v>Blank Turn Maj.</v>
      </c>
      <c r="AV410" t="str">
        <v>Blank Turn Maj. Mill Flt., OL4172</v>
      </c>
      <c r="AW410" t="str">
        <v>Blank Without .010 Slots</v>
      </c>
      <c r="AX410" t="str">
        <v>Blank Without .010 Slots, Section</v>
      </c>
      <c r="AY410" t="str">
        <v>Blank without thread</v>
      </c>
      <c r="AZ410" t="str">
        <v xml:space="preserve">Blank, Center of V Grv. </v>
      </c>
      <c r="BA410" t="str">
        <v>Blank, Check R adjacent Balloon 17</v>
      </c>
      <c r="BB410" t="str">
        <v>Blank, EXT. Feature</v>
      </c>
      <c r="BC410" t="str">
        <v>Blank, See Image, OL04335</v>
      </c>
      <c r="BD410" t="str">
        <v>Blank, See Image, OL04336</v>
      </c>
      <c r="BE410" t="str">
        <v xml:space="preserve">Blank, Thrd. </v>
      </c>
      <c r="BF410" t="str">
        <v>Blank, Turn Tip</v>
      </c>
      <c r="BG410" t="str">
        <v>Blank, Without Thrd.</v>
      </c>
      <c r="BH410" t="str">
        <v>Blank, Without Thread</v>
      </c>
      <c r="BI410" t="str">
        <v xml:space="preserve">Blunt Start Blend to Minor </v>
      </c>
      <c r="BJ410" t="str">
        <v>Calc., Use Go HEX</v>
      </c>
      <c r="BK410" t="str">
        <v>Can't dig into OD</v>
      </c>
      <c r="BL410" t="str">
        <v>Carbide Gauge</v>
      </c>
      <c r="BM410" t="str">
        <v xml:space="preserve">Center of V Grv. </v>
      </c>
      <c r="BN410" t="str">
        <v>Centered Less than .03 = Pass</v>
      </c>
      <c r="BO410" t="str">
        <v>Centered within .0005 or Less = Pass</v>
      </c>
      <c r="BP410" t="str">
        <v>Centered within .001 or Less = Pass</v>
      </c>
      <c r="BQ410" t="str">
        <v>Centered within .0254 or Less = Pass</v>
      </c>
      <c r="BR410" t="str">
        <v>Check close to Rod Slot</v>
      </c>
      <c r="BS410" t="str">
        <v>Check every other hole</v>
      </c>
      <c r="BT410" t="str">
        <v>Check Go over full length of slot.</v>
      </c>
      <c r="BU410" t="str">
        <v>Check Near Closed End</v>
      </c>
      <c r="BV410" t="str">
        <v>Check per Print View, Away from Rod Slot</v>
      </c>
      <c r="BW410" t="str">
        <v>Check to Balloon 30 Go Pin</v>
      </c>
      <c r="BX410" t="str">
        <v>Check with .2705 SET Pin Inside Part</v>
      </c>
      <c r="BY410" t="str">
        <v>Check with Hex Up</v>
      </c>
      <c r="BZ410" t="str">
        <v>CMM Blank</v>
      </c>
      <c r="CA410" t="str">
        <v>Confirm Full Radius</v>
      </c>
      <c r="CB410" t="str">
        <v>Constrained in fixture</v>
      </c>
      <c r="CC410" t="str">
        <v>Constrained with Ring</v>
      </c>
      <c r="CD410" t="str">
        <v>Constrained, See Image</v>
      </c>
      <c r="CE410" t="str">
        <v>Dim. "A"</v>
      </c>
      <c r="CF410" t="str">
        <v>Dim. "B"</v>
      </c>
      <c r="CG410" t="str">
        <v>Dim. "C"</v>
      </c>
      <c r="CH410" t="str">
        <v>Dim. "D", Whirl Blank</v>
      </c>
      <c r="CI410" t="str">
        <v>Dim. "G"</v>
      </c>
      <c r="CJ410" t="str">
        <v>Dim. E, Blank Turn Maj. &amp;  Mill Flt</v>
      </c>
      <c r="CK410" t="str">
        <v>Dim. E, Blank Turn Maj.&amp;  Mill Flt</v>
      </c>
      <c r="CL410" t="str">
        <v>Dim. H, Whirl Blank</v>
      </c>
      <c r="CM410" t="str">
        <v>Dim. J, 'Blank Turn Maj. &amp; Whirl Blank</v>
      </c>
      <c r="CN410" t="str">
        <v>Disk Drop Indicator Tip</v>
      </c>
      <c r="CO410" t="str">
        <v>DWG 100448-15, Balloon F_1</v>
      </c>
      <c r="CP410" t="str">
        <v>DWG 100448-15, OL02571</v>
      </c>
      <c r="CQ410" t="str">
        <v>DWG 100448-41</v>
      </c>
      <c r="CR410" t="str">
        <v>DWG 9890040, (10E),Section Part, OL01139</v>
      </c>
      <c r="CS410" t="str">
        <v>DWG 9890040, (10E),Section, OL01139</v>
      </c>
      <c r="CT410" t="str">
        <v>DWG 9890040, (11E)</v>
      </c>
      <c r="CU410" t="str">
        <v>DWG 9890040, (11E), Pins with Flats</v>
      </c>
      <c r="CV410" t="str">
        <v>DWG 9890040, (12E),  Pass=.002 or less</v>
      </c>
      <c r="CW410" t="str">
        <v>DWG 9890040, (12E), See Image</v>
      </c>
      <c r="CX410" t="str">
        <v>DWG 9890040, (1E), OL01431</v>
      </c>
      <c r="CY410" t="str">
        <v>DWG 9890040, (1E), OL01432</v>
      </c>
      <c r="CZ410" t="str">
        <v>DWG 9890040, (2E), OL01432</v>
      </c>
      <c r="DA410" t="str">
        <v>DWG 9890040, (3E)</v>
      </c>
      <c r="DB410" t="str">
        <v>DWG 9890040, (4E)</v>
      </c>
      <c r="DC410" t="str">
        <v>DWG 9890040, (5E), OL02336</v>
      </c>
      <c r="DD410" t="str">
        <v>DWG 9890040, (6E)</v>
      </c>
      <c r="DE410" t="str">
        <v>DWG 9890040, (7E)</v>
      </c>
      <c r="DF410" t="str">
        <v>DWG 9890040, (8E), OL01433</v>
      </c>
      <c r="DG410" t="str">
        <v>DWG 9890040, (8E), OL01433, Section</v>
      </c>
      <c r="DH410" t="str">
        <v>DWG 9890040, (9E), Close to Rod Slot</v>
      </c>
      <c r="DI410" t="str">
        <v>DWG 9890040, (9E),Close to Rod Slot</v>
      </c>
      <c r="DJ410" t="str">
        <v>DWG FRM0105 PAGE 2</v>
      </c>
      <c r="DK410" t="str">
        <v>DWG# 100448-41</v>
      </c>
      <c r="DL410" t="str">
        <v>DWG# 100448-44</v>
      </c>
      <c r="DM410" t="str">
        <v>DWG# 9890003  (1), Section OL00436/A</v>
      </c>
      <c r="DN410" t="str">
        <v>DWG# 9890003 (3), Ring Gauge Constrained</v>
      </c>
      <c r="DO410" t="str">
        <v>DWG# 9890003 (4), Section</v>
      </c>
      <c r="DP410" t="str">
        <v>DWG#100448-26, Balloon 1K, OL02350</v>
      </c>
      <c r="DQ410" t="str">
        <v>DWG#100448-26, Balloon 2K, OL02350</v>
      </c>
      <c r="DR410" t="str">
        <v>DWG#100448-26, Balloon 3K, OL02363</v>
      </c>
      <c r="DS410" t="str">
        <v>DWG#100448-26, Balloon 4K</v>
      </c>
      <c r="DT410" t="str">
        <v>DWG#100448-26, Balloon 5K, Section</v>
      </c>
      <c r="DU410" t="str">
        <v>DWG#100448-26, Balloon 6K</v>
      </c>
      <c r="DV410" t="str">
        <v>DWG#100448-26, Balloon 7K, Section</v>
      </c>
      <c r="DW410" t="str">
        <v>DWG#100448-26, Mfg. Tol.</v>
      </c>
      <c r="DX410" t="str">
        <v>DWG#9890003 (2) Ring Gauge Constrained</v>
      </c>
      <c r="DY410" t="str">
        <v>DWG#9890044</v>
      </c>
      <c r="DZ410" t="str">
        <v>DWG#9890044 .1985 to .2005=Pass</v>
      </c>
      <c r="EA410" t="str">
        <v>DWG#9890044 Overlay OL02441</v>
      </c>
      <c r="EB410" t="str">
        <v>DWG#9890044, OL02441</v>
      </c>
      <c r="EC410" t="str">
        <v>DWG#FRM0105</v>
      </c>
      <c r="ED410" t="str">
        <v>EXT.</v>
      </c>
      <c r="EE410" t="str">
        <v>EXT. Section, OL02460</v>
      </c>
      <c r="EF410" t="str">
        <v>EXT., OL04223</v>
      </c>
      <c r="EG410" t="str">
        <v>Flat Drop Indicator Tip</v>
      </c>
      <c r="EH410" t="str">
        <v>Full Go Pin, No Light, at Radius</v>
      </c>
      <c r="EI410" t="str">
        <v>Function Check</v>
      </c>
      <c r="EJ410" t="str">
        <v>GO Function Gauge</v>
      </c>
      <c r="EK410" t="str">
        <v>Go Gauge for Balloon 1 &amp; 4</v>
      </c>
      <c r="EL410" t="str">
        <v>Go Pin must pass through</v>
      </c>
      <c r="EM410" t="str">
        <v>Greater than .005 = Fail, Section</v>
      </c>
      <c r="EN410" t="str">
        <v>Greater than .025 out of center = Fail</v>
      </c>
      <c r="EO410" t="str">
        <v>Greater than 2.6 = Pass</v>
      </c>
      <c r="EP410" t="str">
        <v>Green = Pass, Red = Fail</v>
      </c>
      <c r="EQ410" t="str">
        <v>Hex Depth</v>
      </c>
      <c r="ER410" t="str">
        <v>Hex Minor</v>
      </c>
      <c r="ES410" t="str">
        <v>Hole Dia.</v>
      </c>
      <c r="ET410" t="str">
        <v>ID Sphere Finish</v>
      </c>
      <c r="EU410" t="str">
        <v>ID/OD Both Sides, Diff. .002 or less = Pass</v>
      </c>
      <c r="EV410" t="str">
        <v>If Looks Big, Section</v>
      </c>
      <c r="EW410" t="str">
        <v>If Looks Small, Section</v>
      </c>
      <c r="EX410" t="str">
        <v>Insp. Close to Break Away, Mfg.Tol.</v>
      </c>
      <c r="EY410" t="str">
        <v>INT.</v>
      </c>
      <c r="EZ410" t="str">
        <v>INT. Section, OL02460</v>
      </c>
      <c r="FA410" t="str">
        <v>INT., OL04223</v>
      </c>
      <c r="FB410" t="str">
        <v>Intersect. of 7.7 &amp; R0.10</v>
      </c>
      <c r="FC410" t="str">
        <v>Intersect. of 8.79 and R.25 MAX</v>
      </c>
      <c r="FD410" t="str">
        <v>Keep Ind. Tip away from corner</v>
      </c>
      <c r="FE410" t="str">
        <v>L31</v>
      </c>
      <c r="FF410" t="str">
        <v>Laser Mark</v>
      </c>
      <c r="FG410" t="str">
        <v>LASER PER NOTE 4</v>
      </c>
      <c r="FH410" t="str">
        <v>LASER PER NOTE 4, Final Check 1 only</v>
      </c>
      <c r="FI410" t="str">
        <v>Less than .002 out of center = Pass</v>
      </c>
      <c r="FJ410" t="str">
        <v>Less than 2.75 = Pass, Section</v>
      </c>
      <c r="FK410" t="str">
        <v>List as pin. Not Calibrated</v>
      </c>
      <c r="FL410" t="str">
        <v>M9 X 1.25 BUTT See Comment Image</v>
      </c>
      <c r="FM410" t="str">
        <v>Manual Section</v>
      </c>
      <c r="FN410" t="str">
        <v>Max Deep .241 NO-GO =.42</v>
      </c>
      <c r="FO410" t="str">
        <v>MAX Depth of (Note 7) .241 NO-GO Pin</v>
      </c>
      <c r="FP410" t="str">
        <v>Measure from Blue Line, See Image</v>
      </c>
      <c r="FQ410" t="str">
        <v>Measure Width of Blue Area, See Image</v>
      </c>
      <c r="FR410" t="str">
        <v>Mfg. Tol</v>
      </c>
      <c r="FS410" t="str">
        <v>Mfg. Tol, See Image</v>
      </c>
      <c r="FT410" t="str">
        <v>Mfg. Tol.</v>
      </c>
      <c r="FU410" t="str">
        <v>Mfg. Tol. "A"</v>
      </c>
      <c r="FV410" t="str">
        <v>Mfg. Tol. (Zero on Gauge Full Dia. Lead)</v>
      </c>
      <c r="FW410" t="str">
        <v>Mfg. Tol. Balloon 11, See Image</v>
      </c>
      <c r="FX410" t="str">
        <v>Mfg. Tol. Balloon 4</v>
      </c>
      <c r="FY410" t="str">
        <v>Mfg. Tol. Balloon 7</v>
      </c>
      <c r="FZ410" t="str">
        <v xml:space="preserve">Mfg. Tol. C-Bore Face (Ballo 28) </v>
      </c>
      <c r="GA410" t="str">
        <v>Mfg. Tol. Section</v>
      </c>
      <c r="GB410" t="str">
        <v>Mfg. Tol. See Image</v>
      </c>
      <c r="GC410" t="str">
        <v>Mfg. Tol., 3 Places, Record MAX</v>
      </c>
      <c r="GD410" t="str">
        <v>Mfg. Tol., Balloon 11</v>
      </c>
      <c r="GE410" t="str">
        <v>Mfg. Tol., Balloon 7</v>
      </c>
      <c r="GF410" t="str">
        <v>Mfg. Tol., Blank</v>
      </c>
      <c r="GG410" t="str">
        <v>Mfg. Tol., Blank, Balloon 12</v>
      </c>
      <c r="GH410" t="str">
        <v>Mfg. Tol., Blend to SØ.320</v>
      </c>
      <c r="GI410" t="str">
        <v>Mfg. Tol., Calculation</v>
      </c>
      <c r="GJ410" t="str">
        <v>Mfg. Tol., For Mill Fixture</v>
      </c>
      <c r="GK410" t="str">
        <v>Mfg. Tol., L32</v>
      </c>
      <c r="GL410" t="str">
        <v>Mfg. Tol., L33</v>
      </c>
      <c r="GM410" t="str">
        <v>Mfg. Tol., No Tool Marks</v>
      </c>
      <c r="GN410" t="str">
        <v>Mfg. Tol., OL03361</v>
      </c>
      <c r="GO410" t="str">
        <v>Mfg. Tol., Record off center value</v>
      </c>
      <c r="GP410" t="str">
        <v>Mfg. Tol., Same 3 Places, Record MIN</v>
      </c>
      <c r="GQ410" t="str">
        <v>Mfg. Tol., Section</v>
      </c>
      <c r="GR410" t="str">
        <v>Mfg. Tol., Section B-B</v>
      </c>
      <c r="GS410" t="str">
        <v>Mfg. Tol., Section, OL03361</v>
      </c>
      <c r="GT410" t="str">
        <v>Mfg. Tol., Section, Per Note 2</v>
      </c>
      <c r="GU410" t="str">
        <v>Mfg. Tol., See Image</v>
      </c>
      <c r="GV410" t="str">
        <v>Mfg. Tol., See Image, Bore in Blue</v>
      </c>
      <c r="GW410" t="str">
        <v>Mfg. Tol., See Image, Hook Tip</v>
      </c>
      <c r="GX410" t="str">
        <v>Mfg. Tol., Sharp Okay No Burr</v>
      </c>
      <c r="GY410" t="str">
        <v>Mfg. Tol., Threadless Blank</v>
      </c>
      <c r="GZ410" t="str">
        <v>Mfg.Tol.</v>
      </c>
      <c r="HA410" t="str">
        <v>Mgf. To., T.S.C.</v>
      </c>
      <c r="HB410" t="str">
        <v>Milled Feature</v>
      </c>
      <c r="HC410" t="str">
        <v>Milled Feature, OL04045</v>
      </c>
      <c r="HD410" t="str">
        <v>More than .0005 out of center = Fail</v>
      </c>
      <c r="HE410" t="str">
        <v>Must Pass Through</v>
      </c>
      <c r="HF410" t="str">
        <v>Must pass through gauge</v>
      </c>
      <c r="HG410" t="str">
        <v>Must Pass Through Go Gauge</v>
      </c>
      <c r="HH410" t="str">
        <v>Must Pass, See Image.</v>
      </c>
      <c r="HI410" t="str">
        <v>NA</v>
      </c>
      <c r="HJ410" t="str">
        <v>Narrow Area</v>
      </c>
      <c r="HK410" t="str">
        <v>Near Balloon 21</v>
      </c>
      <c r="HL410" t="str">
        <v>Near Datum B</v>
      </c>
      <c r="HM410" t="str">
        <v>Neck Dia.</v>
      </c>
      <c r="HN410" t="str">
        <v>Neck to Head Rad.</v>
      </c>
      <c r="HO410" t="str">
        <v>No Copper Deposits Allowed</v>
      </c>
      <c r="HP410" t="str">
        <v>No Section</v>
      </c>
      <c r="HQ410" t="str">
        <v>No Section, .01 to .014 = Pass</v>
      </c>
      <c r="HR410" t="str">
        <v>No Section, Rotate Part</v>
      </c>
      <c r="HS410" t="str">
        <v>No Section, See Image</v>
      </c>
      <c r="HT410" t="str">
        <v>No Slot, Section B-B</v>
      </c>
      <c r="HU410" t="str">
        <v>No visual step = Pass</v>
      </c>
      <c r="HV410" t="str">
        <v>Not to exceed .95 Deep</v>
      </c>
      <c r="HW410" t="str">
        <v>Note 1</v>
      </c>
      <c r="HX410" t="str">
        <v>OL00333/A</v>
      </c>
      <c r="HY410" t="str">
        <v>OL00519</v>
      </c>
      <c r="HZ410" t="str">
        <v>OL00520</v>
      </c>
      <c r="IA410" t="str">
        <v>OL00529</v>
      </c>
      <c r="IB410" t="str">
        <v>OL00542</v>
      </c>
      <c r="IC410" t="str">
        <v>OL00724</v>
      </c>
      <c r="ID410" t="str">
        <v>OL01250</v>
      </c>
      <c r="IE410" t="str">
        <v>OL01869, Threadless Blank</v>
      </c>
      <c r="IF410" t="str">
        <v>OL01870, Section</v>
      </c>
      <c r="IG410" t="str">
        <v>OL02255</v>
      </c>
      <c r="IH410" t="str">
        <v>OL02255, Mfg. Tol.</v>
      </c>
      <c r="II410" t="str">
        <v>OL02302</v>
      </c>
      <c r="IJ410" t="str">
        <v xml:space="preserve">OL02318  needed per image instructions </v>
      </c>
      <c r="IK410" t="str">
        <v>OL02556</v>
      </c>
      <c r="IL410" t="str">
        <v>OL02557</v>
      </c>
      <c r="IM410" t="str">
        <v>OL02567</v>
      </c>
      <c r="IN410" t="str">
        <v>OL02653</v>
      </c>
      <c r="IO410" t="str">
        <v>OL02718</v>
      </c>
      <c r="IP410" t="str">
        <v>OL02841</v>
      </c>
      <c r="IQ410" t="str">
        <v>OL02842</v>
      </c>
      <c r="IR410" t="str">
        <v>OL02844</v>
      </c>
      <c r="IS410" t="str">
        <v>OL02871</v>
      </c>
      <c r="IT410" t="str">
        <v>OL02887</v>
      </c>
      <c r="IU410" t="str">
        <v>OL03766</v>
      </c>
      <c r="IV410" t="str">
        <v>OL03868</v>
      </c>
      <c r="IW410" t="str">
        <v>OL03869</v>
      </c>
      <c r="IX410" t="str">
        <v>OL03870</v>
      </c>
      <c r="IY410" t="str">
        <v>OL03873, DWG# 100448-44</v>
      </c>
      <c r="IZ410" t="str">
        <v>OL03949</v>
      </c>
      <c r="JA410" t="str">
        <v xml:space="preserve">OL04043, Section </v>
      </c>
      <c r="JB410" t="str">
        <v xml:space="preserve">OL04044, Section </v>
      </c>
      <c r="JC410" t="str">
        <v>OL04045</v>
      </c>
      <c r="JD410" t="str">
        <v>OL04045, Milled Feature</v>
      </c>
      <c r="JE410" t="str">
        <v>OL04063</v>
      </c>
      <c r="JF410" t="str">
        <v>OL04064</v>
      </c>
      <c r="JG410" t="str">
        <v>OL04065</v>
      </c>
      <c r="JH410" t="str">
        <v>OL04181</v>
      </c>
      <c r="JI410" t="str">
        <v>OL04218</v>
      </c>
      <c r="JJ410" t="str">
        <v>OL04224, See Image</v>
      </c>
      <c r="JK410" t="str">
        <v>OL04374</v>
      </c>
      <c r="JL410" t="str">
        <v>OL04375, Section M-M</v>
      </c>
      <c r="JM410" t="str">
        <v>OL04376, Section M-M</v>
      </c>
      <c r="JN410" t="str">
        <v>OL04443</v>
      </c>
      <c r="JO410" t="str">
        <v>OL04444</v>
      </c>
      <c r="JP410" t="str">
        <v>One side of slot</v>
      </c>
      <c r="JQ410" t="str">
        <v>Other side of slot</v>
      </c>
      <c r="JR410" t="str">
        <v>Out of center more than .002 = Fail</v>
      </c>
      <c r="JS410" t="str">
        <v>Out of center more than.002 = Fail</v>
      </c>
      <c r="JT410" t="str">
        <v>Overlay OL02713</v>
      </c>
    </row>
    <row r="411" spans="1:280">
      <c r="A411" s="74" t="s">
        <v>809</v>
      </c>
      <c r="C411" s="74" t="str" cm="1">
        <f t="array" ref="C411:JT411">TRANSPOSE(_xlfn._xlws.SORT(_xlfn._xlws.FILTER($A$2:$A$279,ISNUMBER(SEARCH('Prt. Lib. &amp; Routine, Table'!M418,$A$2:$A$279)),"not found")))</f>
        <v xml:space="preserve"> 'C', Whirl Blank</v>
      </c>
      <c r="D411" t="str">
        <v xml:space="preserve"> See Image, Constrained</v>
      </c>
      <c r="E411" t="str">
        <v>(.04 to .12 range = Pass)</v>
      </c>
      <c r="F411" t="str">
        <v>(.042 FULL) Go Pin Seat Fully</v>
      </c>
      <c r="G411" t="str">
        <v>(B), Mfg. Tol.</v>
      </c>
      <c r="H411" t="str">
        <v>(B), O.A.L.</v>
      </c>
      <c r="I411" t="str">
        <v>.001 or less =Pass</v>
      </c>
      <c r="J411" t="str">
        <v>.001 or less out of center = Pass</v>
      </c>
      <c r="K411" t="str">
        <v>.002 or Less = Pass</v>
      </c>
      <c r="L411" t="str">
        <v>.002 or Less out of center = Pass</v>
      </c>
      <c r="M411" t="str">
        <v>.005 to .015 = Pass</v>
      </c>
      <c r="N411" t="str">
        <v>.0125 Mean, Section</v>
      </c>
      <c r="O411" t="str">
        <v>.025 or Less in X &amp; Y=Pass</v>
      </c>
      <c r="P411" t="str">
        <v>.038 Mean</v>
      </c>
      <c r="Q411" t="str">
        <v>.063 MM = .0024 IN, See Image</v>
      </c>
      <c r="R411" t="str">
        <v>.063MM = .0024"</v>
      </c>
      <c r="S411" t="str">
        <v>.243 NO-GO, Unconstrained, Must Not Start</v>
      </c>
      <c r="T411" t="str">
        <v>@ Back Face &amp; ID, No Raised Edge</v>
      </c>
      <c r="U411" t="str">
        <v>@ Back Face &amp; OD, No Raised Edge</v>
      </c>
      <c r="V411" t="str">
        <v>@ ID &amp; FACE</v>
      </c>
      <c r="W411" t="str">
        <v>@ OD &amp; BACK FACE</v>
      </c>
      <c r="X411" t="str">
        <v>@ OD &amp; FACE</v>
      </c>
      <c r="Y411" t="str">
        <v>Across from slot</v>
      </c>
      <c r="Z411" t="str">
        <v>All Edge Breaks</v>
      </c>
      <c r="AA411" t="str">
        <v>Attached to bar stock</v>
      </c>
      <c r="AB411" t="str">
        <v xml:space="preserve">Back Turn Fillet Rad. </v>
      </c>
      <c r="AC411" t="str">
        <v>Balloon 1 (DWG FRM0105 Page 2, NV-27)</v>
      </c>
      <c r="AD411" t="str">
        <v>Balloon 1 (DWG FRM0105, NV-30)</v>
      </c>
      <c r="AE411" t="str">
        <v>Balloon 1 (P# 9890002-20) OL00429/A</v>
      </c>
      <c r="AF411" t="str">
        <v>Balloon 1, DWG#FRM0105</v>
      </c>
      <c r="AG411" t="str">
        <v>Balloon 11, See Image</v>
      </c>
      <c r="AH411" t="str">
        <v xml:space="preserve">Balloon 2 (DWG FRM0105 Page 2, NV-27) </v>
      </c>
      <c r="AI411" t="str">
        <v>Balloon 2 (DWG FRM0105, NV-30)</v>
      </c>
      <c r="AJ411" t="str">
        <v>Balloon 2 (P# 9890002-20)</v>
      </c>
      <c r="AK411" t="str">
        <v>Balloon 2, DWG#FRM0105</v>
      </c>
      <c r="AL411" t="str">
        <v>Balloon 2, DWG#FRM0105, See Image</v>
      </c>
      <c r="AM411" t="str">
        <v>Balloon 3 (DWG FRM0105, NV-30 Minor)</v>
      </c>
      <c r="AN411" t="str">
        <v>Balloon 3 (DWG FRM0105, NV-30)</v>
      </c>
      <c r="AO411" t="str">
        <v>Balloon 3 (P# 9890002-20)</v>
      </c>
      <c r="AP411" t="str">
        <v>Balloon 4</v>
      </c>
      <c r="AQ411" t="str">
        <v>Balloon 4 (P# 9890002-20)</v>
      </c>
      <c r="AR411" t="str">
        <v>Below Middle Band</v>
      </c>
      <c r="AS411" t="str">
        <v>Best Fit Pin, .003 or Less =Pass</v>
      </c>
      <c r="AT411" t="str">
        <v>Blank</v>
      </c>
      <c r="AU411" t="str">
        <v>Blank Turn Maj.</v>
      </c>
      <c r="AV411" t="str">
        <v>Blank Turn Maj. Mill Flt., OL4172</v>
      </c>
      <c r="AW411" t="str">
        <v>Blank Without .010 Slots</v>
      </c>
      <c r="AX411" t="str">
        <v>Blank Without .010 Slots, Section</v>
      </c>
      <c r="AY411" t="str">
        <v>Blank without thread</v>
      </c>
      <c r="AZ411" t="str">
        <v xml:space="preserve">Blank, Center of V Grv. </v>
      </c>
      <c r="BA411" t="str">
        <v>Blank, Check R adjacent Balloon 17</v>
      </c>
      <c r="BB411" t="str">
        <v>Blank, EXT. Feature</v>
      </c>
      <c r="BC411" t="str">
        <v>Blank, See Image, OL04335</v>
      </c>
      <c r="BD411" t="str">
        <v>Blank, See Image, OL04336</v>
      </c>
      <c r="BE411" t="str">
        <v xml:space="preserve">Blank, Thrd. </v>
      </c>
      <c r="BF411" t="str">
        <v>Blank, Turn Tip</v>
      </c>
      <c r="BG411" t="str">
        <v>Blank, Without Thrd.</v>
      </c>
      <c r="BH411" t="str">
        <v>Blank, Without Thread</v>
      </c>
      <c r="BI411" t="str">
        <v xml:space="preserve">Blunt Start Blend to Minor </v>
      </c>
      <c r="BJ411" t="str">
        <v>Calc., Use Go HEX</v>
      </c>
      <c r="BK411" t="str">
        <v>Can't dig into OD</v>
      </c>
      <c r="BL411" t="str">
        <v>Carbide Gauge</v>
      </c>
      <c r="BM411" t="str">
        <v xml:space="preserve">Center of V Grv. </v>
      </c>
      <c r="BN411" t="str">
        <v>Centered Less than .03 = Pass</v>
      </c>
      <c r="BO411" t="str">
        <v>Centered within .0005 or Less = Pass</v>
      </c>
      <c r="BP411" t="str">
        <v>Centered within .001 or Less = Pass</v>
      </c>
      <c r="BQ411" t="str">
        <v>Centered within .0254 or Less = Pass</v>
      </c>
      <c r="BR411" t="str">
        <v>Check close to Rod Slot</v>
      </c>
      <c r="BS411" t="str">
        <v>Check every other hole</v>
      </c>
      <c r="BT411" t="str">
        <v>Check Go over full length of slot.</v>
      </c>
      <c r="BU411" t="str">
        <v>Check Near Closed End</v>
      </c>
      <c r="BV411" t="str">
        <v>Check per Print View, Away from Rod Slot</v>
      </c>
      <c r="BW411" t="str">
        <v>Check to Balloon 30 Go Pin</v>
      </c>
      <c r="BX411" t="str">
        <v>Check with .2705 SET Pin Inside Part</v>
      </c>
      <c r="BY411" t="str">
        <v>Check with Hex Up</v>
      </c>
      <c r="BZ411" t="str">
        <v>CMM Blank</v>
      </c>
      <c r="CA411" t="str">
        <v>Confirm Full Radius</v>
      </c>
      <c r="CB411" t="str">
        <v>Constrained in fixture</v>
      </c>
      <c r="CC411" t="str">
        <v>Constrained with Ring</v>
      </c>
      <c r="CD411" t="str">
        <v>Constrained, See Image</v>
      </c>
      <c r="CE411" t="str">
        <v>Dim. "A"</v>
      </c>
      <c r="CF411" t="str">
        <v>Dim. "B"</v>
      </c>
      <c r="CG411" t="str">
        <v>Dim. "C"</v>
      </c>
      <c r="CH411" t="str">
        <v>Dim. "D", Whirl Blank</v>
      </c>
      <c r="CI411" t="str">
        <v>Dim. "G"</v>
      </c>
      <c r="CJ411" t="str">
        <v>Dim. E, Blank Turn Maj. &amp;  Mill Flt</v>
      </c>
      <c r="CK411" t="str">
        <v>Dim. E, Blank Turn Maj.&amp;  Mill Flt</v>
      </c>
      <c r="CL411" t="str">
        <v>Dim. H, Whirl Blank</v>
      </c>
      <c r="CM411" t="str">
        <v>Dim. J, 'Blank Turn Maj. &amp; Whirl Blank</v>
      </c>
      <c r="CN411" t="str">
        <v>Disk Drop Indicator Tip</v>
      </c>
      <c r="CO411" t="str">
        <v>DWG 100448-15, Balloon F_1</v>
      </c>
      <c r="CP411" t="str">
        <v>DWG 100448-15, OL02571</v>
      </c>
      <c r="CQ411" t="str">
        <v>DWG 100448-41</v>
      </c>
      <c r="CR411" t="str">
        <v>DWG 9890040, (10E),Section Part, OL01139</v>
      </c>
      <c r="CS411" t="str">
        <v>DWG 9890040, (10E),Section, OL01139</v>
      </c>
      <c r="CT411" t="str">
        <v>DWG 9890040, (11E)</v>
      </c>
      <c r="CU411" t="str">
        <v>DWG 9890040, (11E), Pins with Flats</v>
      </c>
      <c r="CV411" t="str">
        <v>DWG 9890040, (12E),  Pass=.002 or less</v>
      </c>
      <c r="CW411" t="str">
        <v>DWG 9890040, (12E), See Image</v>
      </c>
      <c r="CX411" t="str">
        <v>DWG 9890040, (1E), OL01431</v>
      </c>
      <c r="CY411" t="str">
        <v>DWG 9890040, (1E), OL01432</v>
      </c>
      <c r="CZ411" t="str">
        <v>DWG 9890040, (2E), OL01432</v>
      </c>
      <c r="DA411" t="str">
        <v>DWG 9890040, (3E)</v>
      </c>
      <c r="DB411" t="str">
        <v>DWG 9890040, (4E)</v>
      </c>
      <c r="DC411" t="str">
        <v>DWG 9890040, (5E), OL02336</v>
      </c>
      <c r="DD411" t="str">
        <v>DWG 9890040, (6E)</v>
      </c>
      <c r="DE411" t="str">
        <v>DWG 9890040, (7E)</v>
      </c>
      <c r="DF411" t="str">
        <v>DWG 9890040, (8E), OL01433</v>
      </c>
      <c r="DG411" t="str">
        <v>DWG 9890040, (8E), OL01433, Section</v>
      </c>
      <c r="DH411" t="str">
        <v>DWG 9890040, (9E), Close to Rod Slot</v>
      </c>
      <c r="DI411" t="str">
        <v>DWG 9890040, (9E),Close to Rod Slot</v>
      </c>
      <c r="DJ411" t="str">
        <v>DWG FRM0105 PAGE 2</v>
      </c>
      <c r="DK411" t="str">
        <v>DWG# 100448-41</v>
      </c>
      <c r="DL411" t="str">
        <v>DWG# 100448-44</v>
      </c>
      <c r="DM411" t="str">
        <v>DWG# 9890003  (1), Section OL00436/A</v>
      </c>
      <c r="DN411" t="str">
        <v>DWG# 9890003 (3), Ring Gauge Constrained</v>
      </c>
      <c r="DO411" t="str">
        <v>DWG# 9890003 (4), Section</v>
      </c>
      <c r="DP411" t="str">
        <v>DWG#100448-26, Balloon 1K, OL02350</v>
      </c>
      <c r="DQ411" t="str">
        <v>DWG#100448-26, Balloon 2K, OL02350</v>
      </c>
      <c r="DR411" t="str">
        <v>DWG#100448-26, Balloon 3K, OL02363</v>
      </c>
      <c r="DS411" t="str">
        <v>DWG#100448-26, Balloon 4K</v>
      </c>
      <c r="DT411" t="str">
        <v>DWG#100448-26, Balloon 5K, Section</v>
      </c>
      <c r="DU411" t="str">
        <v>DWG#100448-26, Balloon 6K</v>
      </c>
      <c r="DV411" t="str">
        <v>DWG#100448-26, Balloon 7K, Section</v>
      </c>
      <c r="DW411" t="str">
        <v>DWG#100448-26, Mfg. Tol.</v>
      </c>
      <c r="DX411" t="str">
        <v>DWG#9890003 (2) Ring Gauge Constrained</v>
      </c>
      <c r="DY411" t="str">
        <v>DWG#9890044</v>
      </c>
      <c r="DZ411" t="str">
        <v>DWG#9890044 .1985 to .2005=Pass</v>
      </c>
      <c r="EA411" t="str">
        <v>DWG#9890044 Overlay OL02441</v>
      </c>
      <c r="EB411" t="str">
        <v>DWG#9890044, OL02441</v>
      </c>
      <c r="EC411" t="str">
        <v>DWG#FRM0105</v>
      </c>
      <c r="ED411" t="str">
        <v>EXT.</v>
      </c>
      <c r="EE411" t="str">
        <v>EXT. Section, OL02460</v>
      </c>
      <c r="EF411" t="str">
        <v>EXT., OL04223</v>
      </c>
      <c r="EG411" t="str">
        <v>Flat Drop Indicator Tip</v>
      </c>
      <c r="EH411" t="str">
        <v>Full Go Pin, No Light, at Radius</v>
      </c>
      <c r="EI411" t="str">
        <v>Function Check</v>
      </c>
      <c r="EJ411" t="str">
        <v>GO Function Gauge</v>
      </c>
      <c r="EK411" t="str">
        <v>Go Gauge for Balloon 1 &amp; 4</v>
      </c>
      <c r="EL411" t="str">
        <v>Go Pin must pass through</v>
      </c>
      <c r="EM411" t="str">
        <v>Greater than .005 = Fail, Section</v>
      </c>
      <c r="EN411" t="str">
        <v>Greater than .025 out of center = Fail</v>
      </c>
      <c r="EO411" t="str">
        <v>Greater than 2.6 = Pass</v>
      </c>
      <c r="EP411" t="str">
        <v>Green = Pass, Red = Fail</v>
      </c>
      <c r="EQ411" t="str">
        <v>Hex Depth</v>
      </c>
      <c r="ER411" t="str">
        <v>Hex Minor</v>
      </c>
      <c r="ES411" t="str">
        <v>Hole Dia.</v>
      </c>
      <c r="ET411" t="str">
        <v>ID Sphere Finish</v>
      </c>
      <c r="EU411" t="str">
        <v>ID/OD Both Sides, Diff. .002 or less = Pass</v>
      </c>
      <c r="EV411" t="str">
        <v>If Looks Big, Section</v>
      </c>
      <c r="EW411" t="str">
        <v>If Looks Small, Section</v>
      </c>
      <c r="EX411" t="str">
        <v>Insp. Close to Break Away, Mfg.Tol.</v>
      </c>
      <c r="EY411" t="str">
        <v>INT.</v>
      </c>
      <c r="EZ411" t="str">
        <v>INT. Section, OL02460</v>
      </c>
      <c r="FA411" t="str">
        <v>INT., OL04223</v>
      </c>
      <c r="FB411" t="str">
        <v>Intersect. of 7.7 &amp; R0.10</v>
      </c>
      <c r="FC411" t="str">
        <v>Intersect. of 8.79 and R.25 MAX</v>
      </c>
      <c r="FD411" t="str">
        <v>Keep Ind. Tip away from corner</v>
      </c>
      <c r="FE411" t="str">
        <v>L31</v>
      </c>
      <c r="FF411" t="str">
        <v>Laser Mark</v>
      </c>
      <c r="FG411" t="str">
        <v>LASER PER NOTE 4</v>
      </c>
      <c r="FH411" t="str">
        <v>LASER PER NOTE 4, Final Check 1 only</v>
      </c>
      <c r="FI411" t="str">
        <v>Less than .002 out of center = Pass</v>
      </c>
      <c r="FJ411" t="str">
        <v>Less than 2.75 = Pass, Section</v>
      </c>
      <c r="FK411" t="str">
        <v>List as pin. Not Calibrated</v>
      </c>
      <c r="FL411" t="str">
        <v>M9 X 1.25 BUTT See Comment Image</v>
      </c>
      <c r="FM411" t="str">
        <v>Manual Section</v>
      </c>
      <c r="FN411" t="str">
        <v>Max Deep .241 NO-GO =.42</v>
      </c>
      <c r="FO411" t="str">
        <v>MAX Depth of (Note 7) .241 NO-GO Pin</v>
      </c>
      <c r="FP411" t="str">
        <v>Measure from Blue Line, See Image</v>
      </c>
      <c r="FQ411" t="str">
        <v>Measure Width of Blue Area, See Image</v>
      </c>
      <c r="FR411" t="str">
        <v>Mfg. Tol</v>
      </c>
      <c r="FS411" t="str">
        <v>Mfg. Tol, See Image</v>
      </c>
      <c r="FT411" t="str">
        <v>Mfg. Tol.</v>
      </c>
      <c r="FU411" t="str">
        <v>Mfg. Tol. "A"</v>
      </c>
      <c r="FV411" t="str">
        <v>Mfg. Tol. (Zero on Gauge Full Dia. Lead)</v>
      </c>
      <c r="FW411" t="str">
        <v>Mfg. Tol. Balloon 11, See Image</v>
      </c>
      <c r="FX411" t="str">
        <v>Mfg. Tol. Balloon 4</v>
      </c>
      <c r="FY411" t="str">
        <v>Mfg. Tol. Balloon 7</v>
      </c>
      <c r="FZ411" t="str">
        <v xml:space="preserve">Mfg. Tol. C-Bore Face (Ballo 28) </v>
      </c>
      <c r="GA411" t="str">
        <v>Mfg. Tol. Section</v>
      </c>
      <c r="GB411" t="str">
        <v>Mfg. Tol. See Image</v>
      </c>
      <c r="GC411" t="str">
        <v>Mfg. Tol., 3 Places, Record MAX</v>
      </c>
      <c r="GD411" t="str">
        <v>Mfg. Tol., Balloon 11</v>
      </c>
      <c r="GE411" t="str">
        <v>Mfg. Tol., Balloon 7</v>
      </c>
      <c r="GF411" t="str">
        <v>Mfg. Tol., Blank</v>
      </c>
      <c r="GG411" t="str">
        <v>Mfg. Tol., Blank, Balloon 12</v>
      </c>
      <c r="GH411" t="str">
        <v>Mfg. Tol., Blend to SØ.320</v>
      </c>
      <c r="GI411" t="str">
        <v>Mfg. Tol., Calculation</v>
      </c>
      <c r="GJ411" t="str">
        <v>Mfg. Tol., For Mill Fixture</v>
      </c>
      <c r="GK411" t="str">
        <v>Mfg. Tol., L32</v>
      </c>
      <c r="GL411" t="str">
        <v>Mfg. Tol., L33</v>
      </c>
      <c r="GM411" t="str">
        <v>Mfg. Tol., No Tool Marks</v>
      </c>
      <c r="GN411" t="str">
        <v>Mfg. Tol., OL03361</v>
      </c>
      <c r="GO411" t="str">
        <v>Mfg. Tol., Record off center value</v>
      </c>
      <c r="GP411" t="str">
        <v>Mfg. Tol., Same 3 Places, Record MIN</v>
      </c>
      <c r="GQ411" t="str">
        <v>Mfg. Tol., Section</v>
      </c>
      <c r="GR411" t="str">
        <v>Mfg. Tol., Section B-B</v>
      </c>
      <c r="GS411" t="str">
        <v>Mfg. Tol., Section, OL03361</v>
      </c>
      <c r="GT411" t="str">
        <v>Mfg. Tol., Section, Per Note 2</v>
      </c>
      <c r="GU411" t="str">
        <v>Mfg. Tol., See Image</v>
      </c>
      <c r="GV411" t="str">
        <v>Mfg. Tol., See Image, Bore in Blue</v>
      </c>
      <c r="GW411" t="str">
        <v>Mfg. Tol., See Image, Hook Tip</v>
      </c>
      <c r="GX411" t="str">
        <v>Mfg. Tol., Sharp Okay No Burr</v>
      </c>
      <c r="GY411" t="str">
        <v>Mfg. Tol., Threadless Blank</v>
      </c>
      <c r="GZ411" t="str">
        <v>Mfg.Tol.</v>
      </c>
      <c r="HA411" t="str">
        <v>Mgf. To., T.S.C.</v>
      </c>
      <c r="HB411" t="str">
        <v>Milled Feature</v>
      </c>
      <c r="HC411" t="str">
        <v>Milled Feature, OL04045</v>
      </c>
      <c r="HD411" t="str">
        <v>More than .0005 out of center = Fail</v>
      </c>
      <c r="HE411" t="str">
        <v>Must Pass Through</v>
      </c>
      <c r="HF411" t="str">
        <v>Must pass through gauge</v>
      </c>
      <c r="HG411" t="str">
        <v>Must Pass Through Go Gauge</v>
      </c>
      <c r="HH411" t="str">
        <v>Must Pass, See Image.</v>
      </c>
      <c r="HI411" t="str">
        <v>NA</v>
      </c>
      <c r="HJ411" t="str">
        <v>Narrow Area</v>
      </c>
      <c r="HK411" t="str">
        <v>Near Balloon 21</v>
      </c>
      <c r="HL411" t="str">
        <v>Near Datum B</v>
      </c>
      <c r="HM411" t="str">
        <v>Neck Dia.</v>
      </c>
      <c r="HN411" t="str">
        <v>Neck to Head Rad.</v>
      </c>
      <c r="HO411" t="str">
        <v>No Copper Deposits Allowed</v>
      </c>
      <c r="HP411" t="str">
        <v>No Section</v>
      </c>
      <c r="HQ411" t="str">
        <v>No Section, .01 to .014 = Pass</v>
      </c>
      <c r="HR411" t="str">
        <v>No Section, Rotate Part</v>
      </c>
      <c r="HS411" t="str">
        <v>No Section, See Image</v>
      </c>
      <c r="HT411" t="str">
        <v>No Slot, Section B-B</v>
      </c>
      <c r="HU411" t="str">
        <v>No visual step = Pass</v>
      </c>
      <c r="HV411" t="str">
        <v>Not to exceed .95 Deep</v>
      </c>
      <c r="HW411" t="str">
        <v>Note 1</v>
      </c>
      <c r="HX411" t="str">
        <v>OL00333/A</v>
      </c>
      <c r="HY411" t="str">
        <v>OL00519</v>
      </c>
      <c r="HZ411" t="str">
        <v>OL00520</v>
      </c>
      <c r="IA411" t="str">
        <v>OL00529</v>
      </c>
      <c r="IB411" t="str">
        <v>OL00542</v>
      </c>
      <c r="IC411" t="str">
        <v>OL00724</v>
      </c>
      <c r="ID411" t="str">
        <v>OL01250</v>
      </c>
      <c r="IE411" t="str">
        <v>OL01869, Threadless Blank</v>
      </c>
      <c r="IF411" t="str">
        <v>OL01870, Section</v>
      </c>
      <c r="IG411" t="str">
        <v>OL02255</v>
      </c>
      <c r="IH411" t="str">
        <v>OL02255, Mfg. Tol.</v>
      </c>
      <c r="II411" t="str">
        <v>OL02302</v>
      </c>
      <c r="IJ411" t="str">
        <v xml:space="preserve">OL02318  needed per image instructions </v>
      </c>
      <c r="IK411" t="str">
        <v>OL02556</v>
      </c>
      <c r="IL411" t="str">
        <v>OL02557</v>
      </c>
      <c r="IM411" t="str">
        <v>OL02567</v>
      </c>
      <c r="IN411" t="str">
        <v>OL02653</v>
      </c>
      <c r="IO411" t="str">
        <v>OL02718</v>
      </c>
      <c r="IP411" t="str">
        <v>OL02841</v>
      </c>
      <c r="IQ411" t="str">
        <v>OL02842</v>
      </c>
      <c r="IR411" t="str">
        <v>OL02844</v>
      </c>
      <c r="IS411" t="str">
        <v>OL02871</v>
      </c>
      <c r="IT411" t="str">
        <v>OL02887</v>
      </c>
      <c r="IU411" t="str">
        <v>OL03766</v>
      </c>
      <c r="IV411" t="str">
        <v>OL03868</v>
      </c>
      <c r="IW411" t="str">
        <v>OL03869</v>
      </c>
      <c r="IX411" t="str">
        <v>OL03870</v>
      </c>
      <c r="IY411" t="str">
        <v>OL03873, DWG# 100448-44</v>
      </c>
      <c r="IZ411" t="str">
        <v>OL03949</v>
      </c>
      <c r="JA411" t="str">
        <v xml:space="preserve">OL04043, Section </v>
      </c>
      <c r="JB411" t="str">
        <v xml:space="preserve">OL04044, Section </v>
      </c>
      <c r="JC411" t="str">
        <v>OL04045</v>
      </c>
      <c r="JD411" t="str">
        <v>OL04045, Milled Feature</v>
      </c>
      <c r="JE411" t="str">
        <v>OL04063</v>
      </c>
      <c r="JF411" t="str">
        <v>OL04064</v>
      </c>
      <c r="JG411" t="str">
        <v>OL04065</v>
      </c>
      <c r="JH411" t="str">
        <v>OL04181</v>
      </c>
      <c r="JI411" t="str">
        <v>OL04218</v>
      </c>
      <c r="JJ411" t="str">
        <v>OL04224, See Image</v>
      </c>
      <c r="JK411" t="str">
        <v>OL04374</v>
      </c>
      <c r="JL411" t="str">
        <v>OL04375, Section M-M</v>
      </c>
      <c r="JM411" t="str">
        <v>OL04376, Section M-M</v>
      </c>
      <c r="JN411" t="str">
        <v>OL04443</v>
      </c>
      <c r="JO411" t="str">
        <v>OL04444</v>
      </c>
      <c r="JP411" t="str">
        <v>One side of slot</v>
      </c>
      <c r="JQ411" t="str">
        <v>Other side of slot</v>
      </c>
      <c r="JR411" t="str">
        <v>Out of center more than .002 = Fail</v>
      </c>
      <c r="JS411" t="str">
        <v>Out of center more than.002 = Fail</v>
      </c>
      <c r="JT411" t="str">
        <v>Overlay OL02713</v>
      </c>
    </row>
    <row r="412" spans="1:280">
      <c r="A412" s="74" t="s">
        <v>810</v>
      </c>
      <c r="C412" s="74" t="str" cm="1">
        <f t="array" ref="C412:JT412">TRANSPOSE(_xlfn._xlws.SORT(_xlfn._xlws.FILTER($A$2:$A$279,ISNUMBER(SEARCH('Prt. Lib. &amp; Routine, Table'!M419,$A$2:$A$279)),"not found")))</f>
        <v xml:space="preserve"> 'C', Whirl Blank</v>
      </c>
      <c r="D412" t="str">
        <v xml:space="preserve"> See Image, Constrained</v>
      </c>
      <c r="E412" t="str">
        <v>(.04 to .12 range = Pass)</v>
      </c>
      <c r="F412" t="str">
        <v>(.042 FULL) Go Pin Seat Fully</v>
      </c>
      <c r="G412" t="str">
        <v>(B), Mfg. Tol.</v>
      </c>
      <c r="H412" t="str">
        <v>(B), O.A.L.</v>
      </c>
      <c r="I412" t="str">
        <v>.001 or less =Pass</v>
      </c>
      <c r="J412" t="str">
        <v>.001 or less out of center = Pass</v>
      </c>
      <c r="K412" t="str">
        <v>.002 or Less = Pass</v>
      </c>
      <c r="L412" t="str">
        <v>.002 or Less out of center = Pass</v>
      </c>
      <c r="M412" t="str">
        <v>.005 to .015 = Pass</v>
      </c>
      <c r="N412" t="str">
        <v>.0125 Mean, Section</v>
      </c>
      <c r="O412" t="str">
        <v>.025 or Less in X &amp; Y=Pass</v>
      </c>
      <c r="P412" t="str">
        <v>.038 Mean</v>
      </c>
      <c r="Q412" t="str">
        <v>.063 MM = .0024 IN, See Image</v>
      </c>
      <c r="R412" t="str">
        <v>.063MM = .0024"</v>
      </c>
      <c r="S412" t="str">
        <v>.243 NO-GO, Unconstrained, Must Not Start</v>
      </c>
      <c r="T412" t="str">
        <v>@ Back Face &amp; ID, No Raised Edge</v>
      </c>
      <c r="U412" t="str">
        <v>@ Back Face &amp; OD, No Raised Edge</v>
      </c>
      <c r="V412" t="str">
        <v>@ ID &amp; FACE</v>
      </c>
      <c r="W412" t="str">
        <v>@ OD &amp; BACK FACE</v>
      </c>
      <c r="X412" t="str">
        <v>@ OD &amp; FACE</v>
      </c>
      <c r="Y412" t="str">
        <v>Across from slot</v>
      </c>
      <c r="Z412" t="str">
        <v>All Edge Breaks</v>
      </c>
      <c r="AA412" t="str">
        <v>Attached to bar stock</v>
      </c>
      <c r="AB412" t="str">
        <v xml:space="preserve">Back Turn Fillet Rad. </v>
      </c>
      <c r="AC412" t="str">
        <v>Balloon 1 (DWG FRM0105 Page 2, NV-27)</v>
      </c>
      <c r="AD412" t="str">
        <v>Balloon 1 (DWG FRM0105, NV-30)</v>
      </c>
      <c r="AE412" t="str">
        <v>Balloon 1 (P# 9890002-20) OL00429/A</v>
      </c>
      <c r="AF412" t="str">
        <v>Balloon 1, DWG#FRM0105</v>
      </c>
      <c r="AG412" t="str">
        <v>Balloon 11, See Image</v>
      </c>
      <c r="AH412" t="str">
        <v xml:space="preserve">Balloon 2 (DWG FRM0105 Page 2, NV-27) </v>
      </c>
      <c r="AI412" t="str">
        <v>Balloon 2 (DWG FRM0105, NV-30)</v>
      </c>
      <c r="AJ412" t="str">
        <v>Balloon 2 (P# 9890002-20)</v>
      </c>
      <c r="AK412" t="str">
        <v>Balloon 2, DWG#FRM0105</v>
      </c>
      <c r="AL412" t="str">
        <v>Balloon 2, DWG#FRM0105, See Image</v>
      </c>
      <c r="AM412" t="str">
        <v>Balloon 3 (DWG FRM0105, NV-30 Minor)</v>
      </c>
      <c r="AN412" t="str">
        <v>Balloon 3 (DWG FRM0105, NV-30)</v>
      </c>
      <c r="AO412" t="str">
        <v>Balloon 3 (P# 9890002-20)</v>
      </c>
      <c r="AP412" t="str">
        <v>Balloon 4</v>
      </c>
      <c r="AQ412" t="str">
        <v>Balloon 4 (P# 9890002-20)</v>
      </c>
      <c r="AR412" t="str">
        <v>Below Middle Band</v>
      </c>
      <c r="AS412" t="str">
        <v>Best Fit Pin, .003 or Less =Pass</v>
      </c>
      <c r="AT412" t="str">
        <v>Blank</v>
      </c>
      <c r="AU412" t="str">
        <v>Blank Turn Maj.</v>
      </c>
      <c r="AV412" t="str">
        <v>Blank Turn Maj. Mill Flt., OL4172</v>
      </c>
      <c r="AW412" t="str">
        <v>Blank Without .010 Slots</v>
      </c>
      <c r="AX412" t="str">
        <v>Blank Without .010 Slots, Section</v>
      </c>
      <c r="AY412" t="str">
        <v>Blank without thread</v>
      </c>
      <c r="AZ412" t="str">
        <v xml:space="preserve">Blank, Center of V Grv. </v>
      </c>
      <c r="BA412" t="str">
        <v>Blank, Check R adjacent Balloon 17</v>
      </c>
      <c r="BB412" t="str">
        <v>Blank, EXT. Feature</v>
      </c>
      <c r="BC412" t="str">
        <v>Blank, See Image, OL04335</v>
      </c>
      <c r="BD412" t="str">
        <v>Blank, See Image, OL04336</v>
      </c>
      <c r="BE412" t="str">
        <v xml:space="preserve">Blank, Thrd. </v>
      </c>
      <c r="BF412" t="str">
        <v>Blank, Turn Tip</v>
      </c>
      <c r="BG412" t="str">
        <v>Blank, Without Thrd.</v>
      </c>
      <c r="BH412" t="str">
        <v>Blank, Without Thread</v>
      </c>
      <c r="BI412" t="str">
        <v xml:space="preserve">Blunt Start Blend to Minor </v>
      </c>
      <c r="BJ412" t="str">
        <v>Calc., Use Go HEX</v>
      </c>
      <c r="BK412" t="str">
        <v>Can't dig into OD</v>
      </c>
      <c r="BL412" t="str">
        <v>Carbide Gauge</v>
      </c>
      <c r="BM412" t="str">
        <v xml:space="preserve">Center of V Grv. </v>
      </c>
      <c r="BN412" t="str">
        <v>Centered Less than .03 = Pass</v>
      </c>
      <c r="BO412" t="str">
        <v>Centered within .0005 or Less = Pass</v>
      </c>
      <c r="BP412" t="str">
        <v>Centered within .001 or Less = Pass</v>
      </c>
      <c r="BQ412" t="str">
        <v>Centered within .0254 or Less = Pass</v>
      </c>
      <c r="BR412" t="str">
        <v>Check close to Rod Slot</v>
      </c>
      <c r="BS412" t="str">
        <v>Check every other hole</v>
      </c>
      <c r="BT412" t="str">
        <v>Check Go over full length of slot.</v>
      </c>
      <c r="BU412" t="str">
        <v>Check Near Closed End</v>
      </c>
      <c r="BV412" t="str">
        <v>Check per Print View, Away from Rod Slot</v>
      </c>
      <c r="BW412" t="str">
        <v>Check to Balloon 30 Go Pin</v>
      </c>
      <c r="BX412" t="str">
        <v>Check with .2705 SET Pin Inside Part</v>
      </c>
      <c r="BY412" t="str">
        <v>Check with Hex Up</v>
      </c>
      <c r="BZ412" t="str">
        <v>CMM Blank</v>
      </c>
      <c r="CA412" t="str">
        <v>Confirm Full Radius</v>
      </c>
      <c r="CB412" t="str">
        <v>Constrained in fixture</v>
      </c>
      <c r="CC412" t="str">
        <v>Constrained with Ring</v>
      </c>
      <c r="CD412" t="str">
        <v>Constrained, See Image</v>
      </c>
      <c r="CE412" t="str">
        <v>Dim. "A"</v>
      </c>
      <c r="CF412" t="str">
        <v>Dim. "B"</v>
      </c>
      <c r="CG412" t="str">
        <v>Dim. "C"</v>
      </c>
      <c r="CH412" t="str">
        <v>Dim. "D", Whirl Blank</v>
      </c>
      <c r="CI412" t="str">
        <v>Dim. "G"</v>
      </c>
      <c r="CJ412" t="str">
        <v>Dim. E, Blank Turn Maj. &amp;  Mill Flt</v>
      </c>
      <c r="CK412" t="str">
        <v>Dim. E, Blank Turn Maj.&amp;  Mill Flt</v>
      </c>
      <c r="CL412" t="str">
        <v>Dim. H, Whirl Blank</v>
      </c>
      <c r="CM412" t="str">
        <v>Dim. J, 'Blank Turn Maj. &amp; Whirl Blank</v>
      </c>
      <c r="CN412" t="str">
        <v>Disk Drop Indicator Tip</v>
      </c>
      <c r="CO412" t="str">
        <v>DWG 100448-15, Balloon F_1</v>
      </c>
      <c r="CP412" t="str">
        <v>DWG 100448-15, OL02571</v>
      </c>
      <c r="CQ412" t="str">
        <v>DWG 100448-41</v>
      </c>
      <c r="CR412" t="str">
        <v>DWG 9890040, (10E),Section Part, OL01139</v>
      </c>
      <c r="CS412" t="str">
        <v>DWG 9890040, (10E),Section, OL01139</v>
      </c>
      <c r="CT412" t="str">
        <v>DWG 9890040, (11E)</v>
      </c>
      <c r="CU412" t="str">
        <v>DWG 9890040, (11E), Pins with Flats</v>
      </c>
      <c r="CV412" t="str">
        <v>DWG 9890040, (12E),  Pass=.002 or less</v>
      </c>
      <c r="CW412" t="str">
        <v>DWG 9890040, (12E), See Image</v>
      </c>
      <c r="CX412" t="str">
        <v>DWG 9890040, (1E), OL01431</v>
      </c>
      <c r="CY412" t="str">
        <v>DWG 9890040, (1E), OL01432</v>
      </c>
      <c r="CZ412" t="str">
        <v>DWG 9890040, (2E), OL01432</v>
      </c>
      <c r="DA412" t="str">
        <v>DWG 9890040, (3E)</v>
      </c>
      <c r="DB412" t="str">
        <v>DWG 9890040, (4E)</v>
      </c>
      <c r="DC412" t="str">
        <v>DWG 9890040, (5E), OL02336</v>
      </c>
      <c r="DD412" t="str">
        <v>DWG 9890040, (6E)</v>
      </c>
      <c r="DE412" t="str">
        <v>DWG 9890040, (7E)</v>
      </c>
      <c r="DF412" t="str">
        <v>DWG 9890040, (8E), OL01433</v>
      </c>
      <c r="DG412" t="str">
        <v>DWG 9890040, (8E), OL01433, Section</v>
      </c>
      <c r="DH412" t="str">
        <v>DWG 9890040, (9E), Close to Rod Slot</v>
      </c>
      <c r="DI412" t="str">
        <v>DWG 9890040, (9E),Close to Rod Slot</v>
      </c>
      <c r="DJ412" t="str">
        <v>DWG FRM0105 PAGE 2</v>
      </c>
      <c r="DK412" t="str">
        <v>DWG# 100448-41</v>
      </c>
      <c r="DL412" t="str">
        <v>DWG# 100448-44</v>
      </c>
      <c r="DM412" t="str">
        <v>DWG# 9890003  (1), Section OL00436/A</v>
      </c>
      <c r="DN412" t="str">
        <v>DWG# 9890003 (3), Ring Gauge Constrained</v>
      </c>
      <c r="DO412" t="str">
        <v>DWG# 9890003 (4), Section</v>
      </c>
      <c r="DP412" t="str">
        <v>DWG#100448-26, Balloon 1K, OL02350</v>
      </c>
      <c r="DQ412" t="str">
        <v>DWG#100448-26, Balloon 2K, OL02350</v>
      </c>
      <c r="DR412" t="str">
        <v>DWG#100448-26, Balloon 3K, OL02363</v>
      </c>
      <c r="DS412" t="str">
        <v>DWG#100448-26, Balloon 4K</v>
      </c>
      <c r="DT412" t="str">
        <v>DWG#100448-26, Balloon 5K, Section</v>
      </c>
      <c r="DU412" t="str">
        <v>DWG#100448-26, Balloon 6K</v>
      </c>
      <c r="DV412" t="str">
        <v>DWG#100448-26, Balloon 7K, Section</v>
      </c>
      <c r="DW412" t="str">
        <v>DWG#100448-26, Mfg. Tol.</v>
      </c>
      <c r="DX412" t="str">
        <v>DWG#9890003 (2) Ring Gauge Constrained</v>
      </c>
      <c r="DY412" t="str">
        <v>DWG#9890044</v>
      </c>
      <c r="DZ412" t="str">
        <v>DWG#9890044 .1985 to .2005=Pass</v>
      </c>
      <c r="EA412" t="str">
        <v>DWG#9890044 Overlay OL02441</v>
      </c>
      <c r="EB412" t="str">
        <v>DWG#9890044, OL02441</v>
      </c>
      <c r="EC412" t="str">
        <v>DWG#FRM0105</v>
      </c>
      <c r="ED412" t="str">
        <v>EXT.</v>
      </c>
      <c r="EE412" t="str">
        <v>EXT. Section, OL02460</v>
      </c>
      <c r="EF412" t="str">
        <v>EXT., OL04223</v>
      </c>
      <c r="EG412" t="str">
        <v>Flat Drop Indicator Tip</v>
      </c>
      <c r="EH412" t="str">
        <v>Full Go Pin, No Light, at Radius</v>
      </c>
      <c r="EI412" t="str">
        <v>Function Check</v>
      </c>
      <c r="EJ412" t="str">
        <v>GO Function Gauge</v>
      </c>
      <c r="EK412" t="str">
        <v>Go Gauge for Balloon 1 &amp; 4</v>
      </c>
      <c r="EL412" t="str">
        <v>Go Pin must pass through</v>
      </c>
      <c r="EM412" t="str">
        <v>Greater than .005 = Fail, Section</v>
      </c>
      <c r="EN412" t="str">
        <v>Greater than .025 out of center = Fail</v>
      </c>
      <c r="EO412" t="str">
        <v>Greater than 2.6 = Pass</v>
      </c>
      <c r="EP412" t="str">
        <v>Green = Pass, Red = Fail</v>
      </c>
      <c r="EQ412" t="str">
        <v>Hex Depth</v>
      </c>
      <c r="ER412" t="str">
        <v>Hex Minor</v>
      </c>
      <c r="ES412" t="str">
        <v>Hole Dia.</v>
      </c>
      <c r="ET412" t="str">
        <v>ID Sphere Finish</v>
      </c>
      <c r="EU412" t="str">
        <v>ID/OD Both Sides, Diff. .002 or less = Pass</v>
      </c>
      <c r="EV412" t="str">
        <v>If Looks Big, Section</v>
      </c>
      <c r="EW412" t="str">
        <v>If Looks Small, Section</v>
      </c>
      <c r="EX412" t="str">
        <v>Insp. Close to Break Away, Mfg.Tol.</v>
      </c>
      <c r="EY412" t="str">
        <v>INT.</v>
      </c>
      <c r="EZ412" t="str">
        <v>INT. Section, OL02460</v>
      </c>
      <c r="FA412" t="str">
        <v>INT., OL04223</v>
      </c>
      <c r="FB412" t="str">
        <v>Intersect. of 7.7 &amp; R0.10</v>
      </c>
      <c r="FC412" t="str">
        <v>Intersect. of 8.79 and R.25 MAX</v>
      </c>
      <c r="FD412" t="str">
        <v>Keep Ind. Tip away from corner</v>
      </c>
      <c r="FE412" t="str">
        <v>L31</v>
      </c>
      <c r="FF412" t="str">
        <v>Laser Mark</v>
      </c>
      <c r="FG412" t="str">
        <v>LASER PER NOTE 4</v>
      </c>
      <c r="FH412" t="str">
        <v>LASER PER NOTE 4, Final Check 1 only</v>
      </c>
      <c r="FI412" t="str">
        <v>Less than .002 out of center = Pass</v>
      </c>
      <c r="FJ412" t="str">
        <v>Less than 2.75 = Pass, Section</v>
      </c>
      <c r="FK412" t="str">
        <v>List as pin. Not Calibrated</v>
      </c>
      <c r="FL412" t="str">
        <v>M9 X 1.25 BUTT See Comment Image</v>
      </c>
      <c r="FM412" t="str">
        <v>Manual Section</v>
      </c>
      <c r="FN412" t="str">
        <v>Max Deep .241 NO-GO =.42</v>
      </c>
      <c r="FO412" t="str">
        <v>MAX Depth of (Note 7) .241 NO-GO Pin</v>
      </c>
      <c r="FP412" t="str">
        <v>Measure from Blue Line, See Image</v>
      </c>
      <c r="FQ412" t="str">
        <v>Measure Width of Blue Area, See Image</v>
      </c>
      <c r="FR412" t="str">
        <v>Mfg. Tol</v>
      </c>
      <c r="FS412" t="str">
        <v>Mfg. Tol, See Image</v>
      </c>
      <c r="FT412" t="str">
        <v>Mfg. Tol.</v>
      </c>
      <c r="FU412" t="str">
        <v>Mfg. Tol. "A"</v>
      </c>
      <c r="FV412" t="str">
        <v>Mfg. Tol. (Zero on Gauge Full Dia. Lead)</v>
      </c>
      <c r="FW412" t="str">
        <v>Mfg. Tol. Balloon 11, See Image</v>
      </c>
      <c r="FX412" t="str">
        <v>Mfg. Tol. Balloon 4</v>
      </c>
      <c r="FY412" t="str">
        <v>Mfg. Tol. Balloon 7</v>
      </c>
      <c r="FZ412" t="str">
        <v xml:space="preserve">Mfg. Tol. C-Bore Face (Ballo 28) </v>
      </c>
      <c r="GA412" t="str">
        <v>Mfg. Tol. Section</v>
      </c>
      <c r="GB412" t="str">
        <v>Mfg. Tol. See Image</v>
      </c>
      <c r="GC412" t="str">
        <v>Mfg. Tol., 3 Places, Record MAX</v>
      </c>
      <c r="GD412" t="str">
        <v>Mfg. Tol., Balloon 11</v>
      </c>
      <c r="GE412" t="str">
        <v>Mfg. Tol., Balloon 7</v>
      </c>
      <c r="GF412" t="str">
        <v>Mfg. Tol., Blank</v>
      </c>
      <c r="GG412" t="str">
        <v>Mfg. Tol., Blank, Balloon 12</v>
      </c>
      <c r="GH412" t="str">
        <v>Mfg. Tol., Blend to SØ.320</v>
      </c>
      <c r="GI412" t="str">
        <v>Mfg. Tol., Calculation</v>
      </c>
      <c r="GJ412" t="str">
        <v>Mfg. Tol., For Mill Fixture</v>
      </c>
      <c r="GK412" t="str">
        <v>Mfg. Tol., L32</v>
      </c>
      <c r="GL412" t="str">
        <v>Mfg. Tol., L33</v>
      </c>
      <c r="GM412" t="str">
        <v>Mfg. Tol., No Tool Marks</v>
      </c>
      <c r="GN412" t="str">
        <v>Mfg. Tol., OL03361</v>
      </c>
      <c r="GO412" t="str">
        <v>Mfg. Tol., Record off center value</v>
      </c>
      <c r="GP412" t="str">
        <v>Mfg. Tol., Same 3 Places, Record MIN</v>
      </c>
      <c r="GQ412" t="str">
        <v>Mfg. Tol., Section</v>
      </c>
      <c r="GR412" t="str">
        <v>Mfg. Tol., Section B-B</v>
      </c>
      <c r="GS412" t="str">
        <v>Mfg. Tol., Section, OL03361</v>
      </c>
      <c r="GT412" t="str">
        <v>Mfg. Tol., Section, Per Note 2</v>
      </c>
      <c r="GU412" t="str">
        <v>Mfg. Tol., See Image</v>
      </c>
      <c r="GV412" t="str">
        <v>Mfg. Tol., See Image, Bore in Blue</v>
      </c>
      <c r="GW412" t="str">
        <v>Mfg. Tol., See Image, Hook Tip</v>
      </c>
      <c r="GX412" t="str">
        <v>Mfg. Tol., Sharp Okay No Burr</v>
      </c>
      <c r="GY412" t="str">
        <v>Mfg. Tol., Threadless Blank</v>
      </c>
      <c r="GZ412" t="str">
        <v>Mfg.Tol.</v>
      </c>
      <c r="HA412" t="str">
        <v>Mgf. To., T.S.C.</v>
      </c>
      <c r="HB412" t="str">
        <v>Milled Feature</v>
      </c>
      <c r="HC412" t="str">
        <v>Milled Feature, OL04045</v>
      </c>
      <c r="HD412" t="str">
        <v>More than .0005 out of center = Fail</v>
      </c>
      <c r="HE412" t="str">
        <v>Must Pass Through</v>
      </c>
      <c r="HF412" t="str">
        <v>Must pass through gauge</v>
      </c>
      <c r="HG412" t="str">
        <v>Must Pass Through Go Gauge</v>
      </c>
      <c r="HH412" t="str">
        <v>Must Pass, See Image.</v>
      </c>
      <c r="HI412" t="str">
        <v>NA</v>
      </c>
      <c r="HJ412" t="str">
        <v>Narrow Area</v>
      </c>
      <c r="HK412" t="str">
        <v>Near Balloon 21</v>
      </c>
      <c r="HL412" t="str">
        <v>Near Datum B</v>
      </c>
      <c r="HM412" t="str">
        <v>Neck Dia.</v>
      </c>
      <c r="HN412" t="str">
        <v>Neck to Head Rad.</v>
      </c>
      <c r="HO412" t="str">
        <v>No Copper Deposits Allowed</v>
      </c>
      <c r="HP412" t="str">
        <v>No Section</v>
      </c>
      <c r="HQ412" t="str">
        <v>No Section, .01 to .014 = Pass</v>
      </c>
      <c r="HR412" t="str">
        <v>No Section, Rotate Part</v>
      </c>
      <c r="HS412" t="str">
        <v>No Section, See Image</v>
      </c>
      <c r="HT412" t="str">
        <v>No Slot, Section B-B</v>
      </c>
      <c r="HU412" t="str">
        <v>No visual step = Pass</v>
      </c>
      <c r="HV412" t="str">
        <v>Not to exceed .95 Deep</v>
      </c>
      <c r="HW412" t="str">
        <v>Note 1</v>
      </c>
      <c r="HX412" t="str">
        <v>OL00333/A</v>
      </c>
      <c r="HY412" t="str">
        <v>OL00519</v>
      </c>
      <c r="HZ412" t="str">
        <v>OL00520</v>
      </c>
      <c r="IA412" t="str">
        <v>OL00529</v>
      </c>
      <c r="IB412" t="str">
        <v>OL00542</v>
      </c>
      <c r="IC412" t="str">
        <v>OL00724</v>
      </c>
      <c r="ID412" t="str">
        <v>OL01250</v>
      </c>
      <c r="IE412" t="str">
        <v>OL01869, Threadless Blank</v>
      </c>
      <c r="IF412" t="str">
        <v>OL01870, Section</v>
      </c>
      <c r="IG412" t="str">
        <v>OL02255</v>
      </c>
      <c r="IH412" t="str">
        <v>OL02255, Mfg. Tol.</v>
      </c>
      <c r="II412" t="str">
        <v>OL02302</v>
      </c>
      <c r="IJ412" t="str">
        <v xml:space="preserve">OL02318  needed per image instructions </v>
      </c>
      <c r="IK412" t="str">
        <v>OL02556</v>
      </c>
      <c r="IL412" t="str">
        <v>OL02557</v>
      </c>
      <c r="IM412" t="str">
        <v>OL02567</v>
      </c>
      <c r="IN412" t="str">
        <v>OL02653</v>
      </c>
      <c r="IO412" t="str">
        <v>OL02718</v>
      </c>
      <c r="IP412" t="str">
        <v>OL02841</v>
      </c>
      <c r="IQ412" t="str">
        <v>OL02842</v>
      </c>
      <c r="IR412" t="str">
        <v>OL02844</v>
      </c>
      <c r="IS412" t="str">
        <v>OL02871</v>
      </c>
      <c r="IT412" t="str">
        <v>OL02887</v>
      </c>
      <c r="IU412" t="str">
        <v>OL03766</v>
      </c>
      <c r="IV412" t="str">
        <v>OL03868</v>
      </c>
      <c r="IW412" t="str">
        <v>OL03869</v>
      </c>
      <c r="IX412" t="str">
        <v>OL03870</v>
      </c>
      <c r="IY412" t="str">
        <v>OL03873, DWG# 100448-44</v>
      </c>
      <c r="IZ412" t="str">
        <v>OL03949</v>
      </c>
      <c r="JA412" t="str">
        <v xml:space="preserve">OL04043, Section </v>
      </c>
      <c r="JB412" t="str">
        <v xml:space="preserve">OL04044, Section </v>
      </c>
      <c r="JC412" t="str">
        <v>OL04045</v>
      </c>
      <c r="JD412" t="str">
        <v>OL04045, Milled Feature</v>
      </c>
      <c r="JE412" t="str">
        <v>OL04063</v>
      </c>
      <c r="JF412" t="str">
        <v>OL04064</v>
      </c>
      <c r="JG412" t="str">
        <v>OL04065</v>
      </c>
      <c r="JH412" t="str">
        <v>OL04181</v>
      </c>
      <c r="JI412" t="str">
        <v>OL04218</v>
      </c>
      <c r="JJ412" t="str">
        <v>OL04224, See Image</v>
      </c>
      <c r="JK412" t="str">
        <v>OL04374</v>
      </c>
      <c r="JL412" t="str">
        <v>OL04375, Section M-M</v>
      </c>
      <c r="JM412" t="str">
        <v>OL04376, Section M-M</v>
      </c>
      <c r="JN412" t="str">
        <v>OL04443</v>
      </c>
      <c r="JO412" t="str">
        <v>OL04444</v>
      </c>
      <c r="JP412" t="str">
        <v>One side of slot</v>
      </c>
      <c r="JQ412" t="str">
        <v>Other side of slot</v>
      </c>
      <c r="JR412" t="str">
        <v>Out of center more than .002 = Fail</v>
      </c>
      <c r="JS412" t="str">
        <v>Out of center more than.002 = Fail</v>
      </c>
      <c r="JT412" t="str">
        <v>Overlay OL02713</v>
      </c>
    </row>
    <row r="413" spans="1:280">
      <c r="A413" s="74" t="s">
        <v>811</v>
      </c>
      <c r="C413" s="74" t="str" cm="1">
        <f t="array" ref="C413:JT413">TRANSPOSE(_xlfn._xlws.SORT(_xlfn._xlws.FILTER($A$2:$A$279,ISNUMBER(SEARCH('Prt. Lib. &amp; Routine, Table'!M420,$A$2:$A$279)),"not found")))</f>
        <v xml:space="preserve"> 'C', Whirl Blank</v>
      </c>
      <c r="D413" t="str">
        <v xml:space="preserve"> See Image, Constrained</v>
      </c>
      <c r="E413" t="str">
        <v>(.04 to .12 range = Pass)</v>
      </c>
      <c r="F413" t="str">
        <v>(.042 FULL) Go Pin Seat Fully</v>
      </c>
      <c r="G413" t="str">
        <v>(B), Mfg. Tol.</v>
      </c>
      <c r="H413" t="str">
        <v>(B), O.A.L.</v>
      </c>
      <c r="I413" t="str">
        <v>.001 or less =Pass</v>
      </c>
      <c r="J413" t="str">
        <v>.001 or less out of center = Pass</v>
      </c>
      <c r="K413" t="str">
        <v>.002 or Less = Pass</v>
      </c>
      <c r="L413" t="str">
        <v>.002 or Less out of center = Pass</v>
      </c>
      <c r="M413" t="str">
        <v>.005 to .015 = Pass</v>
      </c>
      <c r="N413" t="str">
        <v>.0125 Mean, Section</v>
      </c>
      <c r="O413" t="str">
        <v>.025 or Less in X &amp; Y=Pass</v>
      </c>
      <c r="P413" t="str">
        <v>.038 Mean</v>
      </c>
      <c r="Q413" t="str">
        <v>.063 MM = .0024 IN, See Image</v>
      </c>
      <c r="R413" t="str">
        <v>.063MM = .0024"</v>
      </c>
      <c r="S413" t="str">
        <v>.243 NO-GO, Unconstrained, Must Not Start</v>
      </c>
      <c r="T413" t="str">
        <v>@ Back Face &amp; ID, No Raised Edge</v>
      </c>
      <c r="U413" t="str">
        <v>@ Back Face &amp; OD, No Raised Edge</v>
      </c>
      <c r="V413" t="str">
        <v>@ ID &amp; FACE</v>
      </c>
      <c r="W413" t="str">
        <v>@ OD &amp; BACK FACE</v>
      </c>
      <c r="X413" t="str">
        <v>@ OD &amp; FACE</v>
      </c>
      <c r="Y413" t="str">
        <v>Across from slot</v>
      </c>
      <c r="Z413" t="str">
        <v>All Edge Breaks</v>
      </c>
      <c r="AA413" t="str">
        <v>Attached to bar stock</v>
      </c>
      <c r="AB413" t="str">
        <v xml:space="preserve">Back Turn Fillet Rad. </v>
      </c>
      <c r="AC413" t="str">
        <v>Balloon 1 (DWG FRM0105 Page 2, NV-27)</v>
      </c>
      <c r="AD413" t="str">
        <v>Balloon 1 (DWG FRM0105, NV-30)</v>
      </c>
      <c r="AE413" t="str">
        <v>Balloon 1 (P# 9890002-20) OL00429/A</v>
      </c>
      <c r="AF413" t="str">
        <v>Balloon 1, DWG#FRM0105</v>
      </c>
      <c r="AG413" t="str">
        <v>Balloon 11, See Image</v>
      </c>
      <c r="AH413" t="str">
        <v xml:space="preserve">Balloon 2 (DWG FRM0105 Page 2, NV-27) </v>
      </c>
      <c r="AI413" t="str">
        <v>Balloon 2 (DWG FRM0105, NV-30)</v>
      </c>
      <c r="AJ413" t="str">
        <v>Balloon 2 (P# 9890002-20)</v>
      </c>
      <c r="AK413" t="str">
        <v>Balloon 2, DWG#FRM0105</v>
      </c>
      <c r="AL413" t="str">
        <v>Balloon 2, DWG#FRM0105, See Image</v>
      </c>
      <c r="AM413" t="str">
        <v>Balloon 3 (DWG FRM0105, NV-30 Minor)</v>
      </c>
      <c r="AN413" t="str">
        <v>Balloon 3 (DWG FRM0105, NV-30)</v>
      </c>
      <c r="AO413" t="str">
        <v>Balloon 3 (P# 9890002-20)</v>
      </c>
      <c r="AP413" t="str">
        <v>Balloon 4</v>
      </c>
      <c r="AQ413" t="str">
        <v>Balloon 4 (P# 9890002-20)</v>
      </c>
      <c r="AR413" t="str">
        <v>Below Middle Band</v>
      </c>
      <c r="AS413" t="str">
        <v>Best Fit Pin, .003 or Less =Pass</v>
      </c>
      <c r="AT413" t="str">
        <v>Blank</v>
      </c>
      <c r="AU413" t="str">
        <v>Blank Turn Maj.</v>
      </c>
      <c r="AV413" t="str">
        <v>Blank Turn Maj. Mill Flt., OL4172</v>
      </c>
      <c r="AW413" t="str">
        <v>Blank Without .010 Slots</v>
      </c>
      <c r="AX413" t="str">
        <v>Blank Without .010 Slots, Section</v>
      </c>
      <c r="AY413" t="str">
        <v>Blank without thread</v>
      </c>
      <c r="AZ413" t="str">
        <v xml:space="preserve">Blank, Center of V Grv. </v>
      </c>
      <c r="BA413" t="str">
        <v>Blank, Check R adjacent Balloon 17</v>
      </c>
      <c r="BB413" t="str">
        <v>Blank, EXT. Feature</v>
      </c>
      <c r="BC413" t="str">
        <v>Blank, See Image, OL04335</v>
      </c>
      <c r="BD413" t="str">
        <v>Blank, See Image, OL04336</v>
      </c>
      <c r="BE413" t="str">
        <v xml:space="preserve">Blank, Thrd. </v>
      </c>
      <c r="BF413" t="str">
        <v>Blank, Turn Tip</v>
      </c>
      <c r="BG413" t="str">
        <v>Blank, Without Thrd.</v>
      </c>
      <c r="BH413" t="str">
        <v>Blank, Without Thread</v>
      </c>
      <c r="BI413" t="str">
        <v xml:space="preserve">Blunt Start Blend to Minor </v>
      </c>
      <c r="BJ413" t="str">
        <v>Calc., Use Go HEX</v>
      </c>
      <c r="BK413" t="str">
        <v>Can't dig into OD</v>
      </c>
      <c r="BL413" t="str">
        <v>Carbide Gauge</v>
      </c>
      <c r="BM413" t="str">
        <v xml:space="preserve">Center of V Grv. </v>
      </c>
      <c r="BN413" t="str">
        <v>Centered Less than .03 = Pass</v>
      </c>
      <c r="BO413" t="str">
        <v>Centered within .0005 or Less = Pass</v>
      </c>
      <c r="BP413" t="str">
        <v>Centered within .001 or Less = Pass</v>
      </c>
      <c r="BQ413" t="str">
        <v>Centered within .0254 or Less = Pass</v>
      </c>
      <c r="BR413" t="str">
        <v>Check close to Rod Slot</v>
      </c>
      <c r="BS413" t="str">
        <v>Check every other hole</v>
      </c>
      <c r="BT413" t="str">
        <v>Check Go over full length of slot.</v>
      </c>
      <c r="BU413" t="str">
        <v>Check Near Closed End</v>
      </c>
      <c r="BV413" t="str">
        <v>Check per Print View, Away from Rod Slot</v>
      </c>
      <c r="BW413" t="str">
        <v>Check to Balloon 30 Go Pin</v>
      </c>
      <c r="BX413" t="str">
        <v>Check with .2705 SET Pin Inside Part</v>
      </c>
      <c r="BY413" t="str">
        <v>Check with Hex Up</v>
      </c>
      <c r="BZ413" t="str">
        <v>CMM Blank</v>
      </c>
      <c r="CA413" t="str">
        <v>Confirm Full Radius</v>
      </c>
      <c r="CB413" t="str">
        <v>Constrained in fixture</v>
      </c>
      <c r="CC413" t="str">
        <v>Constrained with Ring</v>
      </c>
      <c r="CD413" t="str">
        <v>Constrained, See Image</v>
      </c>
      <c r="CE413" t="str">
        <v>Dim. "A"</v>
      </c>
      <c r="CF413" t="str">
        <v>Dim. "B"</v>
      </c>
      <c r="CG413" t="str">
        <v>Dim. "C"</v>
      </c>
      <c r="CH413" t="str">
        <v>Dim. "D", Whirl Blank</v>
      </c>
      <c r="CI413" t="str">
        <v>Dim. "G"</v>
      </c>
      <c r="CJ413" t="str">
        <v>Dim. E, Blank Turn Maj. &amp;  Mill Flt</v>
      </c>
      <c r="CK413" t="str">
        <v>Dim. E, Blank Turn Maj.&amp;  Mill Flt</v>
      </c>
      <c r="CL413" t="str">
        <v>Dim. H, Whirl Blank</v>
      </c>
      <c r="CM413" t="str">
        <v>Dim. J, 'Blank Turn Maj. &amp; Whirl Blank</v>
      </c>
      <c r="CN413" t="str">
        <v>Disk Drop Indicator Tip</v>
      </c>
      <c r="CO413" t="str">
        <v>DWG 100448-15, Balloon F_1</v>
      </c>
      <c r="CP413" t="str">
        <v>DWG 100448-15, OL02571</v>
      </c>
      <c r="CQ413" t="str">
        <v>DWG 100448-41</v>
      </c>
      <c r="CR413" t="str">
        <v>DWG 9890040, (10E),Section Part, OL01139</v>
      </c>
      <c r="CS413" t="str">
        <v>DWG 9890040, (10E),Section, OL01139</v>
      </c>
      <c r="CT413" t="str">
        <v>DWG 9890040, (11E)</v>
      </c>
      <c r="CU413" t="str">
        <v>DWG 9890040, (11E), Pins with Flats</v>
      </c>
      <c r="CV413" t="str">
        <v>DWG 9890040, (12E),  Pass=.002 or less</v>
      </c>
      <c r="CW413" t="str">
        <v>DWG 9890040, (12E), See Image</v>
      </c>
      <c r="CX413" t="str">
        <v>DWG 9890040, (1E), OL01431</v>
      </c>
      <c r="CY413" t="str">
        <v>DWG 9890040, (1E), OL01432</v>
      </c>
      <c r="CZ413" t="str">
        <v>DWG 9890040, (2E), OL01432</v>
      </c>
      <c r="DA413" t="str">
        <v>DWG 9890040, (3E)</v>
      </c>
      <c r="DB413" t="str">
        <v>DWG 9890040, (4E)</v>
      </c>
      <c r="DC413" t="str">
        <v>DWG 9890040, (5E), OL02336</v>
      </c>
      <c r="DD413" t="str">
        <v>DWG 9890040, (6E)</v>
      </c>
      <c r="DE413" t="str">
        <v>DWG 9890040, (7E)</v>
      </c>
      <c r="DF413" t="str">
        <v>DWG 9890040, (8E), OL01433</v>
      </c>
      <c r="DG413" t="str">
        <v>DWG 9890040, (8E), OL01433, Section</v>
      </c>
      <c r="DH413" t="str">
        <v>DWG 9890040, (9E), Close to Rod Slot</v>
      </c>
      <c r="DI413" t="str">
        <v>DWG 9890040, (9E),Close to Rod Slot</v>
      </c>
      <c r="DJ413" t="str">
        <v>DWG FRM0105 PAGE 2</v>
      </c>
      <c r="DK413" t="str">
        <v>DWG# 100448-41</v>
      </c>
      <c r="DL413" t="str">
        <v>DWG# 100448-44</v>
      </c>
      <c r="DM413" t="str">
        <v>DWG# 9890003  (1), Section OL00436/A</v>
      </c>
      <c r="DN413" t="str">
        <v>DWG# 9890003 (3), Ring Gauge Constrained</v>
      </c>
      <c r="DO413" t="str">
        <v>DWG# 9890003 (4), Section</v>
      </c>
      <c r="DP413" t="str">
        <v>DWG#100448-26, Balloon 1K, OL02350</v>
      </c>
      <c r="DQ413" t="str">
        <v>DWG#100448-26, Balloon 2K, OL02350</v>
      </c>
      <c r="DR413" t="str">
        <v>DWG#100448-26, Balloon 3K, OL02363</v>
      </c>
      <c r="DS413" t="str">
        <v>DWG#100448-26, Balloon 4K</v>
      </c>
      <c r="DT413" t="str">
        <v>DWG#100448-26, Balloon 5K, Section</v>
      </c>
      <c r="DU413" t="str">
        <v>DWG#100448-26, Balloon 6K</v>
      </c>
      <c r="DV413" t="str">
        <v>DWG#100448-26, Balloon 7K, Section</v>
      </c>
      <c r="DW413" t="str">
        <v>DWG#100448-26, Mfg. Tol.</v>
      </c>
      <c r="DX413" t="str">
        <v>DWG#9890003 (2) Ring Gauge Constrained</v>
      </c>
      <c r="DY413" t="str">
        <v>DWG#9890044</v>
      </c>
      <c r="DZ413" t="str">
        <v>DWG#9890044 .1985 to .2005=Pass</v>
      </c>
      <c r="EA413" t="str">
        <v>DWG#9890044 Overlay OL02441</v>
      </c>
      <c r="EB413" t="str">
        <v>DWG#9890044, OL02441</v>
      </c>
      <c r="EC413" t="str">
        <v>DWG#FRM0105</v>
      </c>
      <c r="ED413" t="str">
        <v>EXT.</v>
      </c>
      <c r="EE413" t="str">
        <v>EXT. Section, OL02460</v>
      </c>
      <c r="EF413" t="str">
        <v>EXT., OL04223</v>
      </c>
      <c r="EG413" t="str">
        <v>Flat Drop Indicator Tip</v>
      </c>
      <c r="EH413" t="str">
        <v>Full Go Pin, No Light, at Radius</v>
      </c>
      <c r="EI413" t="str">
        <v>Function Check</v>
      </c>
      <c r="EJ413" t="str">
        <v>GO Function Gauge</v>
      </c>
      <c r="EK413" t="str">
        <v>Go Gauge for Balloon 1 &amp; 4</v>
      </c>
      <c r="EL413" t="str">
        <v>Go Pin must pass through</v>
      </c>
      <c r="EM413" t="str">
        <v>Greater than .005 = Fail, Section</v>
      </c>
      <c r="EN413" t="str">
        <v>Greater than .025 out of center = Fail</v>
      </c>
      <c r="EO413" t="str">
        <v>Greater than 2.6 = Pass</v>
      </c>
      <c r="EP413" t="str">
        <v>Green = Pass, Red = Fail</v>
      </c>
      <c r="EQ413" t="str">
        <v>Hex Depth</v>
      </c>
      <c r="ER413" t="str">
        <v>Hex Minor</v>
      </c>
      <c r="ES413" t="str">
        <v>Hole Dia.</v>
      </c>
      <c r="ET413" t="str">
        <v>ID Sphere Finish</v>
      </c>
      <c r="EU413" t="str">
        <v>ID/OD Both Sides, Diff. .002 or less = Pass</v>
      </c>
      <c r="EV413" t="str">
        <v>If Looks Big, Section</v>
      </c>
      <c r="EW413" t="str">
        <v>If Looks Small, Section</v>
      </c>
      <c r="EX413" t="str">
        <v>Insp. Close to Break Away, Mfg.Tol.</v>
      </c>
      <c r="EY413" t="str">
        <v>INT.</v>
      </c>
      <c r="EZ413" t="str">
        <v>INT. Section, OL02460</v>
      </c>
      <c r="FA413" t="str">
        <v>INT., OL04223</v>
      </c>
      <c r="FB413" t="str">
        <v>Intersect. of 7.7 &amp; R0.10</v>
      </c>
      <c r="FC413" t="str">
        <v>Intersect. of 8.79 and R.25 MAX</v>
      </c>
      <c r="FD413" t="str">
        <v>Keep Ind. Tip away from corner</v>
      </c>
      <c r="FE413" t="str">
        <v>L31</v>
      </c>
      <c r="FF413" t="str">
        <v>Laser Mark</v>
      </c>
      <c r="FG413" t="str">
        <v>LASER PER NOTE 4</v>
      </c>
      <c r="FH413" t="str">
        <v>LASER PER NOTE 4, Final Check 1 only</v>
      </c>
      <c r="FI413" t="str">
        <v>Less than .002 out of center = Pass</v>
      </c>
      <c r="FJ413" t="str">
        <v>Less than 2.75 = Pass, Section</v>
      </c>
      <c r="FK413" t="str">
        <v>List as pin. Not Calibrated</v>
      </c>
      <c r="FL413" t="str">
        <v>M9 X 1.25 BUTT See Comment Image</v>
      </c>
      <c r="FM413" t="str">
        <v>Manual Section</v>
      </c>
      <c r="FN413" t="str">
        <v>Max Deep .241 NO-GO =.42</v>
      </c>
      <c r="FO413" t="str">
        <v>MAX Depth of (Note 7) .241 NO-GO Pin</v>
      </c>
      <c r="FP413" t="str">
        <v>Measure from Blue Line, See Image</v>
      </c>
      <c r="FQ413" t="str">
        <v>Measure Width of Blue Area, See Image</v>
      </c>
      <c r="FR413" t="str">
        <v>Mfg. Tol</v>
      </c>
      <c r="FS413" t="str">
        <v>Mfg. Tol, See Image</v>
      </c>
      <c r="FT413" t="str">
        <v>Mfg. Tol.</v>
      </c>
      <c r="FU413" t="str">
        <v>Mfg. Tol. "A"</v>
      </c>
      <c r="FV413" t="str">
        <v>Mfg. Tol. (Zero on Gauge Full Dia. Lead)</v>
      </c>
      <c r="FW413" t="str">
        <v>Mfg. Tol. Balloon 11, See Image</v>
      </c>
      <c r="FX413" t="str">
        <v>Mfg. Tol. Balloon 4</v>
      </c>
      <c r="FY413" t="str">
        <v>Mfg. Tol. Balloon 7</v>
      </c>
      <c r="FZ413" t="str">
        <v xml:space="preserve">Mfg. Tol. C-Bore Face (Ballo 28) </v>
      </c>
      <c r="GA413" t="str">
        <v>Mfg. Tol. Section</v>
      </c>
      <c r="GB413" t="str">
        <v>Mfg. Tol. See Image</v>
      </c>
      <c r="GC413" t="str">
        <v>Mfg. Tol., 3 Places, Record MAX</v>
      </c>
      <c r="GD413" t="str">
        <v>Mfg. Tol., Balloon 11</v>
      </c>
      <c r="GE413" t="str">
        <v>Mfg. Tol., Balloon 7</v>
      </c>
      <c r="GF413" t="str">
        <v>Mfg. Tol., Blank</v>
      </c>
      <c r="GG413" t="str">
        <v>Mfg. Tol., Blank, Balloon 12</v>
      </c>
      <c r="GH413" t="str">
        <v>Mfg. Tol., Blend to SØ.320</v>
      </c>
      <c r="GI413" t="str">
        <v>Mfg. Tol., Calculation</v>
      </c>
      <c r="GJ413" t="str">
        <v>Mfg. Tol., For Mill Fixture</v>
      </c>
      <c r="GK413" t="str">
        <v>Mfg. Tol., L32</v>
      </c>
      <c r="GL413" t="str">
        <v>Mfg. Tol., L33</v>
      </c>
      <c r="GM413" t="str">
        <v>Mfg. Tol., No Tool Marks</v>
      </c>
      <c r="GN413" t="str">
        <v>Mfg. Tol., OL03361</v>
      </c>
      <c r="GO413" t="str">
        <v>Mfg. Tol., Record off center value</v>
      </c>
      <c r="GP413" t="str">
        <v>Mfg. Tol., Same 3 Places, Record MIN</v>
      </c>
      <c r="GQ413" t="str">
        <v>Mfg. Tol., Section</v>
      </c>
      <c r="GR413" t="str">
        <v>Mfg. Tol., Section B-B</v>
      </c>
      <c r="GS413" t="str">
        <v>Mfg. Tol., Section, OL03361</v>
      </c>
      <c r="GT413" t="str">
        <v>Mfg. Tol., Section, Per Note 2</v>
      </c>
      <c r="GU413" t="str">
        <v>Mfg. Tol., See Image</v>
      </c>
      <c r="GV413" t="str">
        <v>Mfg. Tol., See Image, Bore in Blue</v>
      </c>
      <c r="GW413" t="str">
        <v>Mfg. Tol., See Image, Hook Tip</v>
      </c>
      <c r="GX413" t="str">
        <v>Mfg. Tol., Sharp Okay No Burr</v>
      </c>
      <c r="GY413" t="str">
        <v>Mfg. Tol., Threadless Blank</v>
      </c>
      <c r="GZ413" t="str">
        <v>Mfg.Tol.</v>
      </c>
      <c r="HA413" t="str">
        <v>Mgf. To., T.S.C.</v>
      </c>
      <c r="HB413" t="str">
        <v>Milled Feature</v>
      </c>
      <c r="HC413" t="str">
        <v>Milled Feature, OL04045</v>
      </c>
      <c r="HD413" t="str">
        <v>More than .0005 out of center = Fail</v>
      </c>
      <c r="HE413" t="str">
        <v>Must Pass Through</v>
      </c>
      <c r="HF413" t="str">
        <v>Must pass through gauge</v>
      </c>
      <c r="HG413" t="str">
        <v>Must Pass Through Go Gauge</v>
      </c>
      <c r="HH413" t="str">
        <v>Must Pass, See Image.</v>
      </c>
      <c r="HI413" t="str">
        <v>NA</v>
      </c>
      <c r="HJ413" t="str">
        <v>Narrow Area</v>
      </c>
      <c r="HK413" t="str">
        <v>Near Balloon 21</v>
      </c>
      <c r="HL413" t="str">
        <v>Near Datum B</v>
      </c>
      <c r="HM413" t="str">
        <v>Neck Dia.</v>
      </c>
      <c r="HN413" t="str">
        <v>Neck to Head Rad.</v>
      </c>
      <c r="HO413" t="str">
        <v>No Copper Deposits Allowed</v>
      </c>
      <c r="HP413" t="str">
        <v>No Section</v>
      </c>
      <c r="HQ413" t="str">
        <v>No Section, .01 to .014 = Pass</v>
      </c>
      <c r="HR413" t="str">
        <v>No Section, Rotate Part</v>
      </c>
      <c r="HS413" t="str">
        <v>No Section, See Image</v>
      </c>
      <c r="HT413" t="str">
        <v>No Slot, Section B-B</v>
      </c>
      <c r="HU413" t="str">
        <v>No visual step = Pass</v>
      </c>
      <c r="HV413" t="str">
        <v>Not to exceed .95 Deep</v>
      </c>
      <c r="HW413" t="str">
        <v>Note 1</v>
      </c>
      <c r="HX413" t="str">
        <v>OL00333/A</v>
      </c>
      <c r="HY413" t="str">
        <v>OL00519</v>
      </c>
      <c r="HZ413" t="str">
        <v>OL00520</v>
      </c>
      <c r="IA413" t="str">
        <v>OL00529</v>
      </c>
      <c r="IB413" t="str">
        <v>OL00542</v>
      </c>
      <c r="IC413" t="str">
        <v>OL00724</v>
      </c>
      <c r="ID413" t="str">
        <v>OL01250</v>
      </c>
      <c r="IE413" t="str">
        <v>OL01869, Threadless Blank</v>
      </c>
      <c r="IF413" t="str">
        <v>OL01870, Section</v>
      </c>
      <c r="IG413" t="str">
        <v>OL02255</v>
      </c>
      <c r="IH413" t="str">
        <v>OL02255, Mfg. Tol.</v>
      </c>
      <c r="II413" t="str">
        <v>OL02302</v>
      </c>
      <c r="IJ413" t="str">
        <v xml:space="preserve">OL02318  needed per image instructions </v>
      </c>
      <c r="IK413" t="str">
        <v>OL02556</v>
      </c>
      <c r="IL413" t="str">
        <v>OL02557</v>
      </c>
      <c r="IM413" t="str">
        <v>OL02567</v>
      </c>
      <c r="IN413" t="str">
        <v>OL02653</v>
      </c>
      <c r="IO413" t="str">
        <v>OL02718</v>
      </c>
      <c r="IP413" t="str">
        <v>OL02841</v>
      </c>
      <c r="IQ413" t="str">
        <v>OL02842</v>
      </c>
      <c r="IR413" t="str">
        <v>OL02844</v>
      </c>
      <c r="IS413" t="str">
        <v>OL02871</v>
      </c>
      <c r="IT413" t="str">
        <v>OL02887</v>
      </c>
      <c r="IU413" t="str">
        <v>OL03766</v>
      </c>
      <c r="IV413" t="str">
        <v>OL03868</v>
      </c>
      <c r="IW413" t="str">
        <v>OL03869</v>
      </c>
      <c r="IX413" t="str">
        <v>OL03870</v>
      </c>
      <c r="IY413" t="str">
        <v>OL03873, DWG# 100448-44</v>
      </c>
      <c r="IZ413" t="str">
        <v>OL03949</v>
      </c>
      <c r="JA413" t="str">
        <v xml:space="preserve">OL04043, Section </v>
      </c>
      <c r="JB413" t="str">
        <v xml:space="preserve">OL04044, Section </v>
      </c>
      <c r="JC413" t="str">
        <v>OL04045</v>
      </c>
      <c r="JD413" t="str">
        <v>OL04045, Milled Feature</v>
      </c>
      <c r="JE413" t="str">
        <v>OL04063</v>
      </c>
      <c r="JF413" t="str">
        <v>OL04064</v>
      </c>
      <c r="JG413" t="str">
        <v>OL04065</v>
      </c>
      <c r="JH413" t="str">
        <v>OL04181</v>
      </c>
      <c r="JI413" t="str">
        <v>OL04218</v>
      </c>
      <c r="JJ413" t="str">
        <v>OL04224, See Image</v>
      </c>
      <c r="JK413" t="str">
        <v>OL04374</v>
      </c>
      <c r="JL413" t="str">
        <v>OL04375, Section M-M</v>
      </c>
      <c r="JM413" t="str">
        <v>OL04376, Section M-M</v>
      </c>
      <c r="JN413" t="str">
        <v>OL04443</v>
      </c>
      <c r="JO413" t="str">
        <v>OL04444</v>
      </c>
      <c r="JP413" t="str">
        <v>One side of slot</v>
      </c>
      <c r="JQ413" t="str">
        <v>Other side of slot</v>
      </c>
      <c r="JR413" t="str">
        <v>Out of center more than .002 = Fail</v>
      </c>
      <c r="JS413" t="str">
        <v>Out of center more than.002 = Fail</v>
      </c>
      <c r="JT413" t="str">
        <v>Overlay OL02713</v>
      </c>
    </row>
    <row r="414" spans="1:280">
      <c r="A414" s="74" t="s">
        <v>58</v>
      </c>
      <c r="C414" s="74" t="str" cm="1">
        <f t="array" ref="C414:JT414">TRANSPOSE(_xlfn._xlws.SORT(_xlfn._xlws.FILTER($A$2:$A$279,ISNUMBER(SEARCH('Prt. Lib. &amp; Routine, Table'!M421,$A$2:$A$279)),"not found")))</f>
        <v xml:space="preserve"> 'C', Whirl Blank</v>
      </c>
      <c r="D414" t="str">
        <v xml:space="preserve"> See Image, Constrained</v>
      </c>
      <c r="E414" t="str">
        <v>(.04 to .12 range = Pass)</v>
      </c>
      <c r="F414" t="str">
        <v>(.042 FULL) Go Pin Seat Fully</v>
      </c>
      <c r="G414" t="str">
        <v>(B), Mfg. Tol.</v>
      </c>
      <c r="H414" t="str">
        <v>(B), O.A.L.</v>
      </c>
      <c r="I414" t="str">
        <v>.001 or less =Pass</v>
      </c>
      <c r="J414" t="str">
        <v>.001 or less out of center = Pass</v>
      </c>
      <c r="K414" t="str">
        <v>.002 or Less = Pass</v>
      </c>
      <c r="L414" t="str">
        <v>.002 or Less out of center = Pass</v>
      </c>
      <c r="M414" t="str">
        <v>.005 to .015 = Pass</v>
      </c>
      <c r="N414" t="str">
        <v>.0125 Mean, Section</v>
      </c>
      <c r="O414" t="str">
        <v>.025 or Less in X &amp; Y=Pass</v>
      </c>
      <c r="P414" t="str">
        <v>.038 Mean</v>
      </c>
      <c r="Q414" t="str">
        <v>.063 MM = .0024 IN, See Image</v>
      </c>
      <c r="R414" t="str">
        <v>.063MM = .0024"</v>
      </c>
      <c r="S414" t="str">
        <v>.243 NO-GO, Unconstrained, Must Not Start</v>
      </c>
      <c r="T414" t="str">
        <v>@ Back Face &amp; ID, No Raised Edge</v>
      </c>
      <c r="U414" t="str">
        <v>@ Back Face &amp; OD, No Raised Edge</v>
      </c>
      <c r="V414" t="str">
        <v>@ ID &amp; FACE</v>
      </c>
      <c r="W414" t="str">
        <v>@ OD &amp; BACK FACE</v>
      </c>
      <c r="X414" t="str">
        <v>@ OD &amp; FACE</v>
      </c>
      <c r="Y414" t="str">
        <v>Across from slot</v>
      </c>
      <c r="Z414" t="str">
        <v>All Edge Breaks</v>
      </c>
      <c r="AA414" t="str">
        <v>Attached to bar stock</v>
      </c>
      <c r="AB414" t="str">
        <v xml:space="preserve">Back Turn Fillet Rad. </v>
      </c>
      <c r="AC414" t="str">
        <v>Balloon 1 (DWG FRM0105 Page 2, NV-27)</v>
      </c>
      <c r="AD414" t="str">
        <v>Balloon 1 (DWG FRM0105, NV-30)</v>
      </c>
      <c r="AE414" t="str">
        <v>Balloon 1 (P# 9890002-20) OL00429/A</v>
      </c>
      <c r="AF414" t="str">
        <v>Balloon 1, DWG#FRM0105</v>
      </c>
      <c r="AG414" t="str">
        <v>Balloon 11, See Image</v>
      </c>
      <c r="AH414" t="str">
        <v xml:space="preserve">Balloon 2 (DWG FRM0105 Page 2, NV-27) </v>
      </c>
      <c r="AI414" t="str">
        <v>Balloon 2 (DWG FRM0105, NV-30)</v>
      </c>
      <c r="AJ414" t="str">
        <v>Balloon 2 (P# 9890002-20)</v>
      </c>
      <c r="AK414" t="str">
        <v>Balloon 2, DWG#FRM0105</v>
      </c>
      <c r="AL414" t="str">
        <v>Balloon 2, DWG#FRM0105, See Image</v>
      </c>
      <c r="AM414" t="str">
        <v>Balloon 3 (DWG FRM0105, NV-30 Minor)</v>
      </c>
      <c r="AN414" t="str">
        <v>Balloon 3 (DWG FRM0105, NV-30)</v>
      </c>
      <c r="AO414" t="str">
        <v>Balloon 3 (P# 9890002-20)</v>
      </c>
      <c r="AP414" t="str">
        <v>Balloon 4</v>
      </c>
      <c r="AQ414" t="str">
        <v>Balloon 4 (P# 9890002-20)</v>
      </c>
      <c r="AR414" t="str">
        <v>Below Middle Band</v>
      </c>
      <c r="AS414" t="str">
        <v>Best Fit Pin, .003 or Less =Pass</v>
      </c>
      <c r="AT414" t="str">
        <v>Blank</v>
      </c>
      <c r="AU414" t="str">
        <v>Blank Turn Maj.</v>
      </c>
      <c r="AV414" t="str">
        <v>Blank Turn Maj. Mill Flt., OL4172</v>
      </c>
      <c r="AW414" t="str">
        <v>Blank Without .010 Slots</v>
      </c>
      <c r="AX414" t="str">
        <v>Blank Without .010 Slots, Section</v>
      </c>
      <c r="AY414" t="str">
        <v>Blank without thread</v>
      </c>
      <c r="AZ414" t="str">
        <v xml:space="preserve">Blank, Center of V Grv. </v>
      </c>
      <c r="BA414" t="str">
        <v>Blank, Check R adjacent Balloon 17</v>
      </c>
      <c r="BB414" t="str">
        <v>Blank, EXT. Feature</v>
      </c>
      <c r="BC414" t="str">
        <v>Blank, See Image, OL04335</v>
      </c>
      <c r="BD414" t="str">
        <v>Blank, See Image, OL04336</v>
      </c>
      <c r="BE414" t="str">
        <v xml:space="preserve">Blank, Thrd. </v>
      </c>
      <c r="BF414" t="str">
        <v>Blank, Turn Tip</v>
      </c>
      <c r="BG414" t="str">
        <v>Blank, Without Thrd.</v>
      </c>
      <c r="BH414" t="str">
        <v>Blank, Without Thread</v>
      </c>
      <c r="BI414" t="str">
        <v xml:space="preserve">Blunt Start Blend to Minor </v>
      </c>
      <c r="BJ414" t="str">
        <v>Calc., Use Go HEX</v>
      </c>
      <c r="BK414" t="str">
        <v>Can't dig into OD</v>
      </c>
      <c r="BL414" t="str">
        <v>Carbide Gauge</v>
      </c>
      <c r="BM414" t="str">
        <v xml:space="preserve">Center of V Grv. </v>
      </c>
      <c r="BN414" t="str">
        <v>Centered Less than .03 = Pass</v>
      </c>
      <c r="BO414" t="str">
        <v>Centered within .0005 or Less = Pass</v>
      </c>
      <c r="BP414" t="str">
        <v>Centered within .001 or Less = Pass</v>
      </c>
      <c r="BQ414" t="str">
        <v>Centered within .0254 or Less = Pass</v>
      </c>
      <c r="BR414" t="str">
        <v>Check close to Rod Slot</v>
      </c>
      <c r="BS414" t="str">
        <v>Check every other hole</v>
      </c>
      <c r="BT414" t="str">
        <v>Check Go over full length of slot.</v>
      </c>
      <c r="BU414" t="str">
        <v>Check Near Closed End</v>
      </c>
      <c r="BV414" t="str">
        <v>Check per Print View, Away from Rod Slot</v>
      </c>
      <c r="BW414" t="str">
        <v>Check to Balloon 30 Go Pin</v>
      </c>
      <c r="BX414" t="str">
        <v>Check with .2705 SET Pin Inside Part</v>
      </c>
      <c r="BY414" t="str">
        <v>Check with Hex Up</v>
      </c>
      <c r="BZ414" t="str">
        <v>CMM Blank</v>
      </c>
      <c r="CA414" t="str">
        <v>Confirm Full Radius</v>
      </c>
      <c r="CB414" t="str">
        <v>Constrained in fixture</v>
      </c>
      <c r="CC414" t="str">
        <v>Constrained with Ring</v>
      </c>
      <c r="CD414" t="str">
        <v>Constrained, See Image</v>
      </c>
      <c r="CE414" t="str">
        <v>Dim. "A"</v>
      </c>
      <c r="CF414" t="str">
        <v>Dim. "B"</v>
      </c>
      <c r="CG414" t="str">
        <v>Dim. "C"</v>
      </c>
      <c r="CH414" t="str">
        <v>Dim. "D", Whirl Blank</v>
      </c>
      <c r="CI414" t="str">
        <v>Dim. "G"</v>
      </c>
      <c r="CJ414" t="str">
        <v>Dim. E, Blank Turn Maj. &amp;  Mill Flt</v>
      </c>
      <c r="CK414" t="str">
        <v>Dim. E, Blank Turn Maj.&amp;  Mill Flt</v>
      </c>
      <c r="CL414" t="str">
        <v>Dim. H, Whirl Blank</v>
      </c>
      <c r="CM414" t="str">
        <v>Dim. J, 'Blank Turn Maj. &amp; Whirl Blank</v>
      </c>
      <c r="CN414" t="str">
        <v>Disk Drop Indicator Tip</v>
      </c>
      <c r="CO414" t="str">
        <v>DWG 100448-15, Balloon F_1</v>
      </c>
      <c r="CP414" t="str">
        <v>DWG 100448-15, OL02571</v>
      </c>
      <c r="CQ414" t="str">
        <v>DWG 100448-41</v>
      </c>
      <c r="CR414" t="str">
        <v>DWG 9890040, (10E),Section Part, OL01139</v>
      </c>
      <c r="CS414" t="str">
        <v>DWG 9890040, (10E),Section, OL01139</v>
      </c>
      <c r="CT414" t="str">
        <v>DWG 9890040, (11E)</v>
      </c>
      <c r="CU414" t="str">
        <v>DWG 9890040, (11E), Pins with Flats</v>
      </c>
      <c r="CV414" t="str">
        <v>DWG 9890040, (12E),  Pass=.002 or less</v>
      </c>
      <c r="CW414" t="str">
        <v>DWG 9890040, (12E), See Image</v>
      </c>
      <c r="CX414" t="str">
        <v>DWG 9890040, (1E), OL01431</v>
      </c>
      <c r="CY414" t="str">
        <v>DWG 9890040, (1E), OL01432</v>
      </c>
      <c r="CZ414" t="str">
        <v>DWG 9890040, (2E), OL01432</v>
      </c>
      <c r="DA414" t="str">
        <v>DWG 9890040, (3E)</v>
      </c>
      <c r="DB414" t="str">
        <v>DWG 9890040, (4E)</v>
      </c>
      <c r="DC414" t="str">
        <v>DWG 9890040, (5E), OL02336</v>
      </c>
      <c r="DD414" t="str">
        <v>DWG 9890040, (6E)</v>
      </c>
      <c r="DE414" t="str">
        <v>DWG 9890040, (7E)</v>
      </c>
      <c r="DF414" t="str">
        <v>DWG 9890040, (8E), OL01433</v>
      </c>
      <c r="DG414" t="str">
        <v>DWG 9890040, (8E), OL01433, Section</v>
      </c>
      <c r="DH414" t="str">
        <v>DWG 9890040, (9E), Close to Rod Slot</v>
      </c>
      <c r="DI414" t="str">
        <v>DWG 9890040, (9E),Close to Rod Slot</v>
      </c>
      <c r="DJ414" t="str">
        <v>DWG FRM0105 PAGE 2</v>
      </c>
      <c r="DK414" t="str">
        <v>DWG# 100448-41</v>
      </c>
      <c r="DL414" t="str">
        <v>DWG# 100448-44</v>
      </c>
      <c r="DM414" t="str">
        <v>DWG# 9890003  (1), Section OL00436/A</v>
      </c>
      <c r="DN414" t="str">
        <v>DWG# 9890003 (3), Ring Gauge Constrained</v>
      </c>
      <c r="DO414" t="str">
        <v>DWG# 9890003 (4), Section</v>
      </c>
      <c r="DP414" t="str">
        <v>DWG#100448-26, Balloon 1K, OL02350</v>
      </c>
      <c r="DQ414" t="str">
        <v>DWG#100448-26, Balloon 2K, OL02350</v>
      </c>
      <c r="DR414" t="str">
        <v>DWG#100448-26, Balloon 3K, OL02363</v>
      </c>
      <c r="DS414" t="str">
        <v>DWG#100448-26, Balloon 4K</v>
      </c>
      <c r="DT414" t="str">
        <v>DWG#100448-26, Balloon 5K, Section</v>
      </c>
      <c r="DU414" t="str">
        <v>DWG#100448-26, Balloon 6K</v>
      </c>
      <c r="DV414" t="str">
        <v>DWG#100448-26, Balloon 7K, Section</v>
      </c>
      <c r="DW414" t="str">
        <v>DWG#100448-26, Mfg. Tol.</v>
      </c>
      <c r="DX414" t="str">
        <v>DWG#9890003 (2) Ring Gauge Constrained</v>
      </c>
      <c r="DY414" t="str">
        <v>DWG#9890044</v>
      </c>
      <c r="DZ414" t="str">
        <v>DWG#9890044 .1985 to .2005=Pass</v>
      </c>
      <c r="EA414" t="str">
        <v>DWG#9890044 Overlay OL02441</v>
      </c>
      <c r="EB414" t="str">
        <v>DWG#9890044, OL02441</v>
      </c>
      <c r="EC414" t="str">
        <v>DWG#FRM0105</v>
      </c>
      <c r="ED414" t="str">
        <v>EXT.</v>
      </c>
      <c r="EE414" t="str">
        <v>EXT. Section, OL02460</v>
      </c>
      <c r="EF414" t="str">
        <v>EXT., OL04223</v>
      </c>
      <c r="EG414" t="str">
        <v>Flat Drop Indicator Tip</v>
      </c>
      <c r="EH414" t="str">
        <v>Full Go Pin, No Light, at Radius</v>
      </c>
      <c r="EI414" t="str">
        <v>Function Check</v>
      </c>
      <c r="EJ414" t="str">
        <v>GO Function Gauge</v>
      </c>
      <c r="EK414" t="str">
        <v>Go Gauge for Balloon 1 &amp; 4</v>
      </c>
      <c r="EL414" t="str">
        <v>Go Pin must pass through</v>
      </c>
      <c r="EM414" t="str">
        <v>Greater than .005 = Fail, Section</v>
      </c>
      <c r="EN414" t="str">
        <v>Greater than .025 out of center = Fail</v>
      </c>
      <c r="EO414" t="str">
        <v>Greater than 2.6 = Pass</v>
      </c>
      <c r="EP414" t="str">
        <v>Green = Pass, Red = Fail</v>
      </c>
      <c r="EQ414" t="str">
        <v>Hex Depth</v>
      </c>
      <c r="ER414" t="str">
        <v>Hex Minor</v>
      </c>
      <c r="ES414" t="str">
        <v>Hole Dia.</v>
      </c>
      <c r="ET414" t="str">
        <v>ID Sphere Finish</v>
      </c>
      <c r="EU414" t="str">
        <v>ID/OD Both Sides, Diff. .002 or less = Pass</v>
      </c>
      <c r="EV414" t="str">
        <v>If Looks Big, Section</v>
      </c>
      <c r="EW414" t="str">
        <v>If Looks Small, Section</v>
      </c>
      <c r="EX414" t="str">
        <v>Insp. Close to Break Away, Mfg.Tol.</v>
      </c>
      <c r="EY414" t="str">
        <v>INT.</v>
      </c>
      <c r="EZ414" t="str">
        <v>INT. Section, OL02460</v>
      </c>
      <c r="FA414" t="str">
        <v>INT., OL04223</v>
      </c>
      <c r="FB414" t="str">
        <v>Intersect. of 7.7 &amp; R0.10</v>
      </c>
      <c r="FC414" t="str">
        <v>Intersect. of 8.79 and R.25 MAX</v>
      </c>
      <c r="FD414" t="str">
        <v>Keep Ind. Tip away from corner</v>
      </c>
      <c r="FE414" t="str">
        <v>L31</v>
      </c>
      <c r="FF414" t="str">
        <v>Laser Mark</v>
      </c>
      <c r="FG414" t="str">
        <v>LASER PER NOTE 4</v>
      </c>
      <c r="FH414" t="str">
        <v>LASER PER NOTE 4, Final Check 1 only</v>
      </c>
      <c r="FI414" t="str">
        <v>Less than .002 out of center = Pass</v>
      </c>
      <c r="FJ414" t="str">
        <v>Less than 2.75 = Pass, Section</v>
      </c>
      <c r="FK414" t="str">
        <v>List as pin. Not Calibrated</v>
      </c>
      <c r="FL414" t="str">
        <v>M9 X 1.25 BUTT See Comment Image</v>
      </c>
      <c r="FM414" t="str">
        <v>Manual Section</v>
      </c>
      <c r="FN414" t="str">
        <v>Max Deep .241 NO-GO =.42</v>
      </c>
      <c r="FO414" t="str">
        <v>MAX Depth of (Note 7) .241 NO-GO Pin</v>
      </c>
      <c r="FP414" t="str">
        <v>Measure from Blue Line, See Image</v>
      </c>
      <c r="FQ414" t="str">
        <v>Measure Width of Blue Area, See Image</v>
      </c>
      <c r="FR414" t="str">
        <v>Mfg. Tol</v>
      </c>
      <c r="FS414" t="str">
        <v>Mfg. Tol, See Image</v>
      </c>
      <c r="FT414" t="str">
        <v>Mfg. Tol.</v>
      </c>
      <c r="FU414" t="str">
        <v>Mfg. Tol. "A"</v>
      </c>
      <c r="FV414" t="str">
        <v>Mfg. Tol. (Zero on Gauge Full Dia. Lead)</v>
      </c>
      <c r="FW414" t="str">
        <v>Mfg. Tol. Balloon 11, See Image</v>
      </c>
      <c r="FX414" t="str">
        <v>Mfg. Tol. Balloon 4</v>
      </c>
      <c r="FY414" t="str">
        <v>Mfg. Tol. Balloon 7</v>
      </c>
      <c r="FZ414" t="str">
        <v xml:space="preserve">Mfg. Tol. C-Bore Face (Ballo 28) </v>
      </c>
      <c r="GA414" t="str">
        <v>Mfg. Tol. Section</v>
      </c>
      <c r="GB414" t="str">
        <v>Mfg. Tol. See Image</v>
      </c>
      <c r="GC414" t="str">
        <v>Mfg. Tol., 3 Places, Record MAX</v>
      </c>
      <c r="GD414" t="str">
        <v>Mfg. Tol., Balloon 11</v>
      </c>
      <c r="GE414" t="str">
        <v>Mfg. Tol., Balloon 7</v>
      </c>
      <c r="GF414" t="str">
        <v>Mfg. Tol., Blank</v>
      </c>
      <c r="GG414" t="str">
        <v>Mfg. Tol., Blank, Balloon 12</v>
      </c>
      <c r="GH414" t="str">
        <v>Mfg. Tol., Blend to SØ.320</v>
      </c>
      <c r="GI414" t="str">
        <v>Mfg. Tol., Calculation</v>
      </c>
      <c r="GJ414" t="str">
        <v>Mfg. Tol., For Mill Fixture</v>
      </c>
      <c r="GK414" t="str">
        <v>Mfg. Tol., L32</v>
      </c>
      <c r="GL414" t="str">
        <v>Mfg. Tol., L33</v>
      </c>
      <c r="GM414" t="str">
        <v>Mfg. Tol., No Tool Marks</v>
      </c>
      <c r="GN414" t="str">
        <v>Mfg. Tol., OL03361</v>
      </c>
      <c r="GO414" t="str">
        <v>Mfg. Tol., Record off center value</v>
      </c>
      <c r="GP414" t="str">
        <v>Mfg. Tol., Same 3 Places, Record MIN</v>
      </c>
      <c r="GQ414" t="str">
        <v>Mfg. Tol., Section</v>
      </c>
      <c r="GR414" t="str">
        <v>Mfg. Tol., Section B-B</v>
      </c>
      <c r="GS414" t="str">
        <v>Mfg. Tol., Section, OL03361</v>
      </c>
      <c r="GT414" t="str">
        <v>Mfg. Tol., Section, Per Note 2</v>
      </c>
      <c r="GU414" t="str">
        <v>Mfg. Tol., See Image</v>
      </c>
      <c r="GV414" t="str">
        <v>Mfg. Tol., See Image, Bore in Blue</v>
      </c>
      <c r="GW414" t="str">
        <v>Mfg. Tol., See Image, Hook Tip</v>
      </c>
      <c r="GX414" t="str">
        <v>Mfg. Tol., Sharp Okay No Burr</v>
      </c>
      <c r="GY414" t="str">
        <v>Mfg. Tol., Threadless Blank</v>
      </c>
      <c r="GZ414" t="str">
        <v>Mfg.Tol.</v>
      </c>
      <c r="HA414" t="str">
        <v>Mgf. To., T.S.C.</v>
      </c>
      <c r="HB414" t="str">
        <v>Milled Feature</v>
      </c>
      <c r="HC414" t="str">
        <v>Milled Feature, OL04045</v>
      </c>
      <c r="HD414" t="str">
        <v>More than .0005 out of center = Fail</v>
      </c>
      <c r="HE414" t="str">
        <v>Must Pass Through</v>
      </c>
      <c r="HF414" t="str">
        <v>Must pass through gauge</v>
      </c>
      <c r="HG414" t="str">
        <v>Must Pass Through Go Gauge</v>
      </c>
      <c r="HH414" t="str">
        <v>Must Pass, See Image.</v>
      </c>
      <c r="HI414" t="str">
        <v>NA</v>
      </c>
      <c r="HJ414" t="str">
        <v>Narrow Area</v>
      </c>
      <c r="HK414" t="str">
        <v>Near Balloon 21</v>
      </c>
      <c r="HL414" t="str">
        <v>Near Datum B</v>
      </c>
      <c r="HM414" t="str">
        <v>Neck Dia.</v>
      </c>
      <c r="HN414" t="str">
        <v>Neck to Head Rad.</v>
      </c>
      <c r="HO414" t="str">
        <v>No Copper Deposits Allowed</v>
      </c>
      <c r="HP414" t="str">
        <v>No Section</v>
      </c>
      <c r="HQ414" t="str">
        <v>No Section, .01 to .014 = Pass</v>
      </c>
      <c r="HR414" t="str">
        <v>No Section, Rotate Part</v>
      </c>
      <c r="HS414" t="str">
        <v>No Section, See Image</v>
      </c>
      <c r="HT414" t="str">
        <v>No Slot, Section B-B</v>
      </c>
      <c r="HU414" t="str">
        <v>No visual step = Pass</v>
      </c>
      <c r="HV414" t="str">
        <v>Not to exceed .95 Deep</v>
      </c>
      <c r="HW414" t="str">
        <v>Note 1</v>
      </c>
      <c r="HX414" t="str">
        <v>OL00333/A</v>
      </c>
      <c r="HY414" t="str">
        <v>OL00519</v>
      </c>
      <c r="HZ414" t="str">
        <v>OL00520</v>
      </c>
      <c r="IA414" t="str">
        <v>OL00529</v>
      </c>
      <c r="IB414" t="str">
        <v>OL00542</v>
      </c>
      <c r="IC414" t="str">
        <v>OL00724</v>
      </c>
      <c r="ID414" t="str">
        <v>OL01250</v>
      </c>
      <c r="IE414" t="str">
        <v>OL01869, Threadless Blank</v>
      </c>
      <c r="IF414" t="str">
        <v>OL01870, Section</v>
      </c>
      <c r="IG414" t="str">
        <v>OL02255</v>
      </c>
      <c r="IH414" t="str">
        <v>OL02255, Mfg. Tol.</v>
      </c>
      <c r="II414" t="str">
        <v>OL02302</v>
      </c>
      <c r="IJ414" t="str">
        <v xml:space="preserve">OL02318  needed per image instructions </v>
      </c>
      <c r="IK414" t="str">
        <v>OL02556</v>
      </c>
      <c r="IL414" t="str">
        <v>OL02557</v>
      </c>
      <c r="IM414" t="str">
        <v>OL02567</v>
      </c>
      <c r="IN414" t="str">
        <v>OL02653</v>
      </c>
      <c r="IO414" t="str">
        <v>OL02718</v>
      </c>
      <c r="IP414" t="str">
        <v>OL02841</v>
      </c>
      <c r="IQ414" t="str">
        <v>OL02842</v>
      </c>
      <c r="IR414" t="str">
        <v>OL02844</v>
      </c>
      <c r="IS414" t="str">
        <v>OL02871</v>
      </c>
      <c r="IT414" t="str">
        <v>OL02887</v>
      </c>
      <c r="IU414" t="str">
        <v>OL03766</v>
      </c>
      <c r="IV414" t="str">
        <v>OL03868</v>
      </c>
      <c r="IW414" t="str">
        <v>OL03869</v>
      </c>
      <c r="IX414" t="str">
        <v>OL03870</v>
      </c>
      <c r="IY414" t="str">
        <v>OL03873, DWG# 100448-44</v>
      </c>
      <c r="IZ414" t="str">
        <v>OL03949</v>
      </c>
      <c r="JA414" t="str">
        <v xml:space="preserve">OL04043, Section </v>
      </c>
      <c r="JB414" t="str">
        <v xml:space="preserve">OL04044, Section </v>
      </c>
      <c r="JC414" t="str">
        <v>OL04045</v>
      </c>
      <c r="JD414" t="str">
        <v>OL04045, Milled Feature</v>
      </c>
      <c r="JE414" t="str">
        <v>OL04063</v>
      </c>
      <c r="JF414" t="str">
        <v>OL04064</v>
      </c>
      <c r="JG414" t="str">
        <v>OL04065</v>
      </c>
      <c r="JH414" t="str">
        <v>OL04181</v>
      </c>
      <c r="JI414" t="str">
        <v>OL04218</v>
      </c>
      <c r="JJ414" t="str">
        <v>OL04224, See Image</v>
      </c>
      <c r="JK414" t="str">
        <v>OL04374</v>
      </c>
      <c r="JL414" t="str">
        <v>OL04375, Section M-M</v>
      </c>
      <c r="JM414" t="str">
        <v>OL04376, Section M-M</v>
      </c>
      <c r="JN414" t="str">
        <v>OL04443</v>
      </c>
      <c r="JO414" t="str">
        <v>OL04444</v>
      </c>
      <c r="JP414" t="str">
        <v>One side of slot</v>
      </c>
      <c r="JQ414" t="str">
        <v>Other side of slot</v>
      </c>
      <c r="JR414" t="str">
        <v>Out of center more than .002 = Fail</v>
      </c>
      <c r="JS414" t="str">
        <v>Out of center more than.002 = Fail</v>
      </c>
      <c r="JT414" t="str">
        <v>Overlay OL02713</v>
      </c>
    </row>
    <row r="415" spans="1:280">
      <c r="A415" s="74" t="s">
        <v>812</v>
      </c>
      <c r="C415" s="74" t="str" cm="1">
        <f t="array" ref="C415:JT415">TRANSPOSE(_xlfn._xlws.SORT(_xlfn._xlws.FILTER($A$2:$A$279,ISNUMBER(SEARCH('Prt. Lib. &amp; Routine, Table'!M422,$A$2:$A$279)),"not found")))</f>
        <v xml:space="preserve"> 'C', Whirl Blank</v>
      </c>
      <c r="D415" t="str">
        <v xml:space="preserve"> See Image, Constrained</v>
      </c>
      <c r="E415" t="str">
        <v>(.04 to .12 range = Pass)</v>
      </c>
      <c r="F415" t="str">
        <v>(.042 FULL) Go Pin Seat Fully</v>
      </c>
      <c r="G415" t="str">
        <v>(B), Mfg. Tol.</v>
      </c>
      <c r="H415" t="str">
        <v>(B), O.A.L.</v>
      </c>
      <c r="I415" t="str">
        <v>.001 or less =Pass</v>
      </c>
      <c r="J415" t="str">
        <v>.001 or less out of center = Pass</v>
      </c>
      <c r="K415" t="str">
        <v>.002 or Less = Pass</v>
      </c>
      <c r="L415" t="str">
        <v>.002 or Less out of center = Pass</v>
      </c>
      <c r="M415" t="str">
        <v>.005 to .015 = Pass</v>
      </c>
      <c r="N415" t="str">
        <v>.0125 Mean, Section</v>
      </c>
      <c r="O415" t="str">
        <v>.025 or Less in X &amp; Y=Pass</v>
      </c>
      <c r="P415" t="str">
        <v>.038 Mean</v>
      </c>
      <c r="Q415" t="str">
        <v>.063 MM = .0024 IN, See Image</v>
      </c>
      <c r="R415" t="str">
        <v>.063MM = .0024"</v>
      </c>
      <c r="S415" t="str">
        <v>.243 NO-GO, Unconstrained, Must Not Start</v>
      </c>
      <c r="T415" t="str">
        <v>@ Back Face &amp; ID, No Raised Edge</v>
      </c>
      <c r="U415" t="str">
        <v>@ Back Face &amp; OD, No Raised Edge</v>
      </c>
      <c r="V415" t="str">
        <v>@ ID &amp; FACE</v>
      </c>
      <c r="W415" t="str">
        <v>@ OD &amp; BACK FACE</v>
      </c>
      <c r="X415" t="str">
        <v>@ OD &amp; FACE</v>
      </c>
      <c r="Y415" t="str">
        <v>Across from slot</v>
      </c>
      <c r="Z415" t="str">
        <v>All Edge Breaks</v>
      </c>
      <c r="AA415" t="str">
        <v>Attached to bar stock</v>
      </c>
      <c r="AB415" t="str">
        <v xml:space="preserve">Back Turn Fillet Rad. </v>
      </c>
      <c r="AC415" t="str">
        <v>Balloon 1 (DWG FRM0105 Page 2, NV-27)</v>
      </c>
      <c r="AD415" t="str">
        <v>Balloon 1 (DWG FRM0105, NV-30)</v>
      </c>
      <c r="AE415" t="str">
        <v>Balloon 1 (P# 9890002-20) OL00429/A</v>
      </c>
      <c r="AF415" t="str">
        <v>Balloon 1, DWG#FRM0105</v>
      </c>
      <c r="AG415" t="str">
        <v>Balloon 11, See Image</v>
      </c>
      <c r="AH415" t="str">
        <v xml:space="preserve">Balloon 2 (DWG FRM0105 Page 2, NV-27) </v>
      </c>
      <c r="AI415" t="str">
        <v>Balloon 2 (DWG FRM0105, NV-30)</v>
      </c>
      <c r="AJ415" t="str">
        <v>Balloon 2 (P# 9890002-20)</v>
      </c>
      <c r="AK415" t="str">
        <v>Balloon 2, DWG#FRM0105</v>
      </c>
      <c r="AL415" t="str">
        <v>Balloon 2, DWG#FRM0105, See Image</v>
      </c>
      <c r="AM415" t="str">
        <v>Balloon 3 (DWG FRM0105, NV-30 Minor)</v>
      </c>
      <c r="AN415" t="str">
        <v>Balloon 3 (DWG FRM0105, NV-30)</v>
      </c>
      <c r="AO415" t="str">
        <v>Balloon 3 (P# 9890002-20)</v>
      </c>
      <c r="AP415" t="str">
        <v>Balloon 4</v>
      </c>
      <c r="AQ415" t="str">
        <v>Balloon 4 (P# 9890002-20)</v>
      </c>
      <c r="AR415" t="str">
        <v>Below Middle Band</v>
      </c>
      <c r="AS415" t="str">
        <v>Best Fit Pin, .003 or Less =Pass</v>
      </c>
      <c r="AT415" t="str">
        <v>Blank</v>
      </c>
      <c r="AU415" t="str">
        <v>Blank Turn Maj.</v>
      </c>
      <c r="AV415" t="str">
        <v>Blank Turn Maj. Mill Flt., OL4172</v>
      </c>
      <c r="AW415" t="str">
        <v>Blank Without .010 Slots</v>
      </c>
      <c r="AX415" t="str">
        <v>Blank Without .010 Slots, Section</v>
      </c>
      <c r="AY415" t="str">
        <v>Blank without thread</v>
      </c>
      <c r="AZ415" t="str">
        <v xml:space="preserve">Blank, Center of V Grv. </v>
      </c>
      <c r="BA415" t="str">
        <v>Blank, Check R adjacent Balloon 17</v>
      </c>
      <c r="BB415" t="str">
        <v>Blank, EXT. Feature</v>
      </c>
      <c r="BC415" t="str">
        <v>Blank, See Image, OL04335</v>
      </c>
      <c r="BD415" t="str">
        <v>Blank, See Image, OL04336</v>
      </c>
      <c r="BE415" t="str">
        <v xml:space="preserve">Blank, Thrd. </v>
      </c>
      <c r="BF415" t="str">
        <v>Blank, Turn Tip</v>
      </c>
      <c r="BG415" t="str">
        <v>Blank, Without Thrd.</v>
      </c>
      <c r="BH415" t="str">
        <v>Blank, Without Thread</v>
      </c>
      <c r="BI415" t="str">
        <v xml:space="preserve">Blunt Start Blend to Minor </v>
      </c>
      <c r="BJ415" t="str">
        <v>Calc., Use Go HEX</v>
      </c>
      <c r="BK415" t="str">
        <v>Can't dig into OD</v>
      </c>
      <c r="BL415" t="str">
        <v>Carbide Gauge</v>
      </c>
      <c r="BM415" t="str">
        <v xml:space="preserve">Center of V Grv. </v>
      </c>
      <c r="BN415" t="str">
        <v>Centered Less than .03 = Pass</v>
      </c>
      <c r="BO415" t="str">
        <v>Centered within .0005 or Less = Pass</v>
      </c>
      <c r="BP415" t="str">
        <v>Centered within .001 or Less = Pass</v>
      </c>
      <c r="BQ415" t="str">
        <v>Centered within .0254 or Less = Pass</v>
      </c>
      <c r="BR415" t="str">
        <v>Check close to Rod Slot</v>
      </c>
      <c r="BS415" t="str">
        <v>Check every other hole</v>
      </c>
      <c r="BT415" t="str">
        <v>Check Go over full length of slot.</v>
      </c>
      <c r="BU415" t="str">
        <v>Check Near Closed End</v>
      </c>
      <c r="BV415" t="str">
        <v>Check per Print View, Away from Rod Slot</v>
      </c>
      <c r="BW415" t="str">
        <v>Check to Balloon 30 Go Pin</v>
      </c>
      <c r="BX415" t="str">
        <v>Check with .2705 SET Pin Inside Part</v>
      </c>
      <c r="BY415" t="str">
        <v>Check with Hex Up</v>
      </c>
      <c r="BZ415" t="str">
        <v>CMM Blank</v>
      </c>
      <c r="CA415" t="str">
        <v>Confirm Full Radius</v>
      </c>
      <c r="CB415" t="str">
        <v>Constrained in fixture</v>
      </c>
      <c r="CC415" t="str">
        <v>Constrained with Ring</v>
      </c>
      <c r="CD415" t="str">
        <v>Constrained, See Image</v>
      </c>
      <c r="CE415" t="str">
        <v>Dim. "A"</v>
      </c>
      <c r="CF415" t="str">
        <v>Dim. "B"</v>
      </c>
      <c r="CG415" t="str">
        <v>Dim. "C"</v>
      </c>
      <c r="CH415" t="str">
        <v>Dim. "D", Whirl Blank</v>
      </c>
      <c r="CI415" t="str">
        <v>Dim. "G"</v>
      </c>
      <c r="CJ415" t="str">
        <v>Dim. E, Blank Turn Maj. &amp;  Mill Flt</v>
      </c>
      <c r="CK415" t="str">
        <v>Dim. E, Blank Turn Maj.&amp;  Mill Flt</v>
      </c>
      <c r="CL415" t="str">
        <v>Dim. H, Whirl Blank</v>
      </c>
      <c r="CM415" t="str">
        <v>Dim. J, 'Blank Turn Maj. &amp; Whirl Blank</v>
      </c>
      <c r="CN415" t="str">
        <v>Disk Drop Indicator Tip</v>
      </c>
      <c r="CO415" t="str">
        <v>DWG 100448-15, Balloon F_1</v>
      </c>
      <c r="CP415" t="str">
        <v>DWG 100448-15, OL02571</v>
      </c>
      <c r="CQ415" t="str">
        <v>DWG 100448-41</v>
      </c>
      <c r="CR415" t="str">
        <v>DWG 9890040, (10E),Section Part, OL01139</v>
      </c>
      <c r="CS415" t="str">
        <v>DWG 9890040, (10E),Section, OL01139</v>
      </c>
      <c r="CT415" t="str">
        <v>DWG 9890040, (11E)</v>
      </c>
      <c r="CU415" t="str">
        <v>DWG 9890040, (11E), Pins with Flats</v>
      </c>
      <c r="CV415" t="str">
        <v>DWG 9890040, (12E),  Pass=.002 or less</v>
      </c>
      <c r="CW415" t="str">
        <v>DWG 9890040, (12E), See Image</v>
      </c>
      <c r="CX415" t="str">
        <v>DWG 9890040, (1E), OL01431</v>
      </c>
      <c r="CY415" t="str">
        <v>DWG 9890040, (1E), OL01432</v>
      </c>
      <c r="CZ415" t="str">
        <v>DWG 9890040, (2E), OL01432</v>
      </c>
      <c r="DA415" t="str">
        <v>DWG 9890040, (3E)</v>
      </c>
      <c r="DB415" t="str">
        <v>DWG 9890040, (4E)</v>
      </c>
      <c r="DC415" t="str">
        <v>DWG 9890040, (5E), OL02336</v>
      </c>
      <c r="DD415" t="str">
        <v>DWG 9890040, (6E)</v>
      </c>
      <c r="DE415" t="str">
        <v>DWG 9890040, (7E)</v>
      </c>
      <c r="DF415" t="str">
        <v>DWG 9890040, (8E), OL01433</v>
      </c>
      <c r="DG415" t="str">
        <v>DWG 9890040, (8E), OL01433, Section</v>
      </c>
      <c r="DH415" t="str">
        <v>DWG 9890040, (9E), Close to Rod Slot</v>
      </c>
      <c r="DI415" t="str">
        <v>DWG 9890040, (9E),Close to Rod Slot</v>
      </c>
      <c r="DJ415" t="str">
        <v>DWG FRM0105 PAGE 2</v>
      </c>
      <c r="DK415" t="str">
        <v>DWG# 100448-41</v>
      </c>
      <c r="DL415" t="str">
        <v>DWG# 100448-44</v>
      </c>
      <c r="DM415" t="str">
        <v>DWG# 9890003  (1), Section OL00436/A</v>
      </c>
      <c r="DN415" t="str">
        <v>DWG# 9890003 (3), Ring Gauge Constrained</v>
      </c>
      <c r="DO415" t="str">
        <v>DWG# 9890003 (4), Section</v>
      </c>
      <c r="DP415" t="str">
        <v>DWG#100448-26, Balloon 1K, OL02350</v>
      </c>
      <c r="DQ415" t="str">
        <v>DWG#100448-26, Balloon 2K, OL02350</v>
      </c>
      <c r="DR415" t="str">
        <v>DWG#100448-26, Balloon 3K, OL02363</v>
      </c>
      <c r="DS415" t="str">
        <v>DWG#100448-26, Balloon 4K</v>
      </c>
      <c r="DT415" t="str">
        <v>DWG#100448-26, Balloon 5K, Section</v>
      </c>
      <c r="DU415" t="str">
        <v>DWG#100448-26, Balloon 6K</v>
      </c>
      <c r="DV415" t="str">
        <v>DWG#100448-26, Balloon 7K, Section</v>
      </c>
      <c r="DW415" t="str">
        <v>DWG#100448-26, Mfg. Tol.</v>
      </c>
      <c r="DX415" t="str">
        <v>DWG#9890003 (2) Ring Gauge Constrained</v>
      </c>
      <c r="DY415" t="str">
        <v>DWG#9890044</v>
      </c>
      <c r="DZ415" t="str">
        <v>DWG#9890044 .1985 to .2005=Pass</v>
      </c>
      <c r="EA415" t="str">
        <v>DWG#9890044 Overlay OL02441</v>
      </c>
      <c r="EB415" t="str">
        <v>DWG#9890044, OL02441</v>
      </c>
      <c r="EC415" t="str">
        <v>DWG#FRM0105</v>
      </c>
      <c r="ED415" t="str">
        <v>EXT.</v>
      </c>
      <c r="EE415" t="str">
        <v>EXT. Section, OL02460</v>
      </c>
      <c r="EF415" t="str">
        <v>EXT., OL04223</v>
      </c>
      <c r="EG415" t="str">
        <v>Flat Drop Indicator Tip</v>
      </c>
      <c r="EH415" t="str">
        <v>Full Go Pin, No Light, at Radius</v>
      </c>
      <c r="EI415" t="str">
        <v>Function Check</v>
      </c>
      <c r="EJ415" t="str">
        <v>GO Function Gauge</v>
      </c>
      <c r="EK415" t="str">
        <v>Go Gauge for Balloon 1 &amp; 4</v>
      </c>
      <c r="EL415" t="str">
        <v>Go Pin must pass through</v>
      </c>
      <c r="EM415" t="str">
        <v>Greater than .005 = Fail, Section</v>
      </c>
      <c r="EN415" t="str">
        <v>Greater than .025 out of center = Fail</v>
      </c>
      <c r="EO415" t="str">
        <v>Greater than 2.6 = Pass</v>
      </c>
      <c r="EP415" t="str">
        <v>Green = Pass, Red = Fail</v>
      </c>
      <c r="EQ415" t="str">
        <v>Hex Depth</v>
      </c>
      <c r="ER415" t="str">
        <v>Hex Minor</v>
      </c>
      <c r="ES415" t="str">
        <v>Hole Dia.</v>
      </c>
      <c r="ET415" t="str">
        <v>ID Sphere Finish</v>
      </c>
      <c r="EU415" t="str">
        <v>ID/OD Both Sides, Diff. .002 or less = Pass</v>
      </c>
      <c r="EV415" t="str">
        <v>If Looks Big, Section</v>
      </c>
      <c r="EW415" t="str">
        <v>If Looks Small, Section</v>
      </c>
      <c r="EX415" t="str">
        <v>Insp. Close to Break Away, Mfg.Tol.</v>
      </c>
      <c r="EY415" t="str">
        <v>INT.</v>
      </c>
      <c r="EZ415" t="str">
        <v>INT. Section, OL02460</v>
      </c>
      <c r="FA415" t="str">
        <v>INT., OL04223</v>
      </c>
      <c r="FB415" t="str">
        <v>Intersect. of 7.7 &amp; R0.10</v>
      </c>
      <c r="FC415" t="str">
        <v>Intersect. of 8.79 and R.25 MAX</v>
      </c>
      <c r="FD415" t="str">
        <v>Keep Ind. Tip away from corner</v>
      </c>
      <c r="FE415" t="str">
        <v>L31</v>
      </c>
      <c r="FF415" t="str">
        <v>Laser Mark</v>
      </c>
      <c r="FG415" t="str">
        <v>LASER PER NOTE 4</v>
      </c>
      <c r="FH415" t="str">
        <v>LASER PER NOTE 4, Final Check 1 only</v>
      </c>
      <c r="FI415" t="str">
        <v>Less than .002 out of center = Pass</v>
      </c>
      <c r="FJ415" t="str">
        <v>Less than 2.75 = Pass, Section</v>
      </c>
      <c r="FK415" t="str">
        <v>List as pin. Not Calibrated</v>
      </c>
      <c r="FL415" t="str">
        <v>M9 X 1.25 BUTT See Comment Image</v>
      </c>
      <c r="FM415" t="str">
        <v>Manual Section</v>
      </c>
      <c r="FN415" t="str">
        <v>Max Deep .241 NO-GO =.42</v>
      </c>
      <c r="FO415" t="str">
        <v>MAX Depth of (Note 7) .241 NO-GO Pin</v>
      </c>
      <c r="FP415" t="str">
        <v>Measure from Blue Line, See Image</v>
      </c>
      <c r="FQ415" t="str">
        <v>Measure Width of Blue Area, See Image</v>
      </c>
      <c r="FR415" t="str">
        <v>Mfg. Tol</v>
      </c>
      <c r="FS415" t="str">
        <v>Mfg. Tol, See Image</v>
      </c>
      <c r="FT415" t="str">
        <v>Mfg. Tol.</v>
      </c>
      <c r="FU415" t="str">
        <v>Mfg. Tol. "A"</v>
      </c>
      <c r="FV415" t="str">
        <v>Mfg. Tol. (Zero on Gauge Full Dia. Lead)</v>
      </c>
      <c r="FW415" t="str">
        <v>Mfg. Tol. Balloon 11, See Image</v>
      </c>
      <c r="FX415" t="str">
        <v>Mfg. Tol. Balloon 4</v>
      </c>
      <c r="FY415" t="str">
        <v>Mfg. Tol. Balloon 7</v>
      </c>
      <c r="FZ415" t="str">
        <v xml:space="preserve">Mfg. Tol. C-Bore Face (Ballo 28) </v>
      </c>
      <c r="GA415" t="str">
        <v>Mfg. Tol. Section</v>
      </c>
      <c r="GB415" t="str">
        <v>Mfg. Tol. See Image</v>
      </c>
      <c r="GC415" t="str">
        <v>Mfg. Tol., 3 Places, Record MAX</v>
      </c>
      <c r="GD415" t="str">
        <v>Mfg. Tol., Balloon 11</v>
      </c>
      <c r="GE415" t="str">
        <v>Mfg. Tol., Balloon 7</v>
      </c>
      <c r="GF415" t="str">
        <v>Mfg. Tol., Blank</v>
      </c>
      <c r="GG415" t="str">
        <v>Mfg. Tol., Blank, Balloon 12</v>
      </c>
      <c r="GH415" t="str">
        <v>Mfg. Tol., Blend to SØ.320</v>
      </c>
      <c r="GI415" t="str">
        <v>Mfg. Tol., Calculation</v>
      </c>
      <c r="GJ415" t="str">
        <v>Mfg. Tol., For Mill Fixture</v>
      </c>
      <c r="GK415" t="str">
        <v>Mfg. Tol., L32</v>
      </c>
      <c r="GL415" t="str">
        <v>Mfg. Tol., L33</v>
      </c>
      <c r="GM415" t="str">
        <v>Mfg. Tol., No Tool Marks</v>
      </c>
      <c r="GN415" t="str">
        <v>Mfg. Tol., OL03361</v>
      </c>
      <c r="GO415" t="str">
        <v>Mfg. Tol., Record off center value</v>
      </c>
      <c r="GP415" t="str">
        <v>Mfg. Tol., Same 3 Places, Record MIN</v>
      </c>
      <c r="GQ415" t="str">
        <v>Mfg. Tol., Section</v>
      </c>
      <c r="GR415" t="str">
        <v>Mfg. Tol., Section B-B</v>
      </c>
      <c r="GS415" t="str">
        <v>Mfg. Tol., Section, OL03361</v>
      </c>
      <c r="GT415" t="str">
        <v>Mfg. Tol., Section, Per Note 2</v>
      </c>
      <c r="GU415" t="str">
        <v>Mfg. Tol., See Image</v>
      </c>
      <c r="GV415" t="str">
        <v>Mfg. Tol., See Image, Bore in Blue</v>
      </c>
      <c r="GW415" t="str">
        <v>Mfg. Tol., See Image, Hook Tip</v>
      </c>
      <c r="GX415" t="str">
        <v>Mfg. Tol., Sharp Okay No Burr</v>
      </c>
      <c r="GY415" t="str">
        <v>Mfg. Tol., Threadless Blank</v>
      </c>
      <c r="GZ415" t="str">
        <v>Mfg.Tol.</v>
      </c>
      <c r="HA415" t="str">
        <v>Mgf. To., T.S.C.</v>
      </c>
      <c r="HB415" t="str">
        <v>Milled Feature</v>
      </c>
      <c r="HC415" t="str">
        <v>Milled Feature, OL04045</v>
      </c>
      <c r="HD415" t="str">
        <v>More than .0005 out of center = Fail</v>
      </c>
      <c r="HE415" t="str">
        <v>Must Pass Through</v>
      </c>
      <c r="HF415" t="str">
        <v>Must pass through gauge</v>
      </c>
      <c r="HG415" t="str">
        <v>Must Pass Through Go Gauge</v>
      </c>
      <c r="HH415" t="str">
        <v>Must Pass, See Image.</v>
      </c>
      <c r="HI415" t="str">
        <v>NA</v>
      </c>
      <c r="HJ415" t="str">
        <v>Narrow Area</v>
      </c>
      <c r="HK415" t="str">
        <v>Near Balloon 21</v>
      </c>
      <c r="HL415" t="str">
        <v>Near Datum B</v>
      </c>
      <c r="HM415" t="str">
        <v>Neck Dia.</v>
      </c>
      <c r="HN415" t="str">
        <v>Neck to Head Rad.</v>
      </c>
      <c r="HO415" t="str">
        <v>No Copper Deposits Allowed</v>
      </c>
      <c r="HP415" t="str">
        <v>No Section</v>
      </c>
      <c r="HQ415" t="str">
        <v>No Section, .01 to .014 = Pass</v>
      </c>
      <c r="HR415" t="str">
        <v>No Section, Rotate Part</v>
      </c>
      <c r="HS415" t="str">
        <v>No Section, See Image</v>
      </c>
      <c r="HT415" t="str">
        <v>No Slot, Section B-B</v>
      </c>
      <c r="HU415" t="str">
        <v>No visual step = Pass</v>
      </c>
      <c r="HV415" t="str">
        <v>Not to exceed .95 Deep</v>
      </c>
      <c r="HW415" t="str">
        <v>Note 1</v>
      </c>
      <c r="HX415" t="str">
        <v>OL00333/A</v>
      </c>
      <c r="HY415" t="str">
        <v>OL00519</v>
      </c>
      <c r="HZ415" t="str">
        <v>OL00520</v>
      </c>
      <c r="IA415" t="str">
        <v>OL00529</v>
      </c>
      <c r="IB415" t="str">
        <v>OL00542</v>
      </c>
      <c r="IC415" t="str">
        <v>OL00724</v>
      </c>
      <c r="ID415" t="str">
        <v>OL01250</v>
      </c>
      <c r="IE415" t="str">
        <v>OL01869, Threadless Blank</v>
      </c>
      <c r="IF415" t="str">
        <v>OL01870, Section</v>
      </c>
      <c r="IG415" t="str">
        <v>OL02255</v>
      </c>
      <c r="IH415" t="str">
        <v>OL02255, Mfg. Tol.</v>
      </c>
      <c r="II415" t="str">
        <v>OL02302</v>
      </c>
      <c r="IJ415" t="str">
        <v xml:space="preserve">OL02318  needed per image instructions </v>
      </c>
      <c r="IK415" t="str">
        <v>OL02556</v>
      </c>
      <c r="IL415" t="str">
        <v>OL02557</v>
      </c>
      <c r="IM415" t="str">
        <v>OL02567</v>
      </c>
      <c r="IN415" t="str">
        <v>OL02653</v>
      </c>
      <c r="IO415" t="str">
        <v>OL02718</v>
      </c>
      <c r="IP415" t="str">
        <v>OL02841</v>
      </c>
      <c r="IQ415" t="str">
        <v>OL02842</v>
      </c>
      <c r="IR415" t="str">
        <v>OL02844</v>
      </c>
      <c r="IS415" t="str">
        <v>OL02871</v>
      </c>
      <c r="IT415" t="str">
        <v>OL02887</v>
      </c>
      <c r="IU415" t="str">
        <v>OL03766</v>
      </c>
      <c r="IV415" t="str">
        <v>OL03868</v>
      </c>
      <c r="IW415" t="str">
        <v>OL03869</v>
      </c>
      <c r="IX415" t="str">
        <v>OL03870</v>
      </c>
      <c r="IY415" t="str">
        <v>OL03873, DWG# 100448-44</v>
      </c>
      <c r="IZ415" t="str">
        <v>OL03949</v>
      </c>
      <c r="JA415" t="str">
        <v xml:space="preserve">OL04043, Section </v>
      </c>
      <c r="JB415" t="str">
        <v xml:space="preserve">OL04044, Section </v>
      </c>
      <c r="JC415" t="str">
        <v>OL04045</v>
      </c>
      <c r="JD415" t="str">
        <v>OL04045, Milled Feature</v>
      </c>
      <c r="JE415" t="str">
        <v>OL04063</v>
      </c>
      <c r="JF415" t="str">
        <v>OL04064</v>
      </c>
      <c r="JG415" t="str">
        <v>OL04065</v>
      </c>
      <c r="JH415" t="str">
        <v>OL04181</v>
      </c>
      <c r="JI415" t="str">
        <v>OL04218</v>
      </c>
      <c r="JJ415" t="str">
        <v>OL04224, See Image</v>
      </c>
      <c r="JK415" t="str">
        <v>OL04374</v>
      </c>
      <c r="JL415" t="str">
        <v>OL04375, Section M-M</v>
      </c>
      <c r="JM415" t="str">
        <v>OL04376, Section M-M</v>
      </c>
      <c r="JN415" t="str">
        <v>OL04443</v>
      </c>
      <c r="JO415" t="str">
        <v>OL04444</v>
      </c>
      <c r="JP415" t="str">
        <v>One side of slot</v>
      </c>
      <c r="JQ415" t="str">
        <v>Other side of slot</v>
      </c>
      <c r="JR415" t="str">
        <v>Out of center more than .002 = Fail</v>
      </c>
      <c r="JS415" t="str">
        <v>Out of center more than.002 = Fail</v>
      </c>
      <c r="JT415" t="str">
        <v>Overlay OL02713</v>
      </c>
    </row>
    <row r="416" spans="1:280">
      <c r="A416" s="74" t="s">
        <v>813</v>
      </c>
      <c r="C416" s="74" t="str" cm="1">
        <f t="array" ref="C416:JT416">TRANSPOSE(_xlfn._xlws.SORT(_xlfn._xlws.FILTER($A$2:$A$279,ISNUMBER(SEARCH('Prt. Lib. &amp; Routine, Table'!M423,$A$2:$A$279)),"not found")))</f>
        <v xml:space="preserve"> 'C', Whirl Blank</v>
      </c>
      <c r="D416" t="str">
        <v xml:space="preserve"> See Image, Constrained</v>
      </c>
      <c r="E416" t="str">
        <v>(.04 to .12 range = Pass)</v>
      </c>
      <c r="F416" t="str">
        <v>(.042 FULL) Go Pin Seat Fully</v>
      </c>
      <c r="G416" t="str">
        <v>(B), Mfg. Tol.</v>
      </c>
      <c r="H416" t="str">
        <v>(B), O.A.L.</v>
      </c>
      <c r="I416" t="str">
        <v>.001 or less =Pass</v>
      </c>
      <c r="J416" t="str">
        <v>.001 or less out of center = Pass</v>
      </c>
      <c r="K416" t="str">
        <v>.002 or Less = Pass</v>
      </c>
      <c r="L416" t="str">
        <v>.002 or Less out of center = Pass</v>
      </c>
      <c r="M416" t="str">
        <v>.005 to .015 = Pass</v>
      </c>
      <c r="N416" t="str">
        <v>.0125 Mean, Section</v>
      </c>
      <c r="O416" t="str">
        <v>.025 or Less in X &amp; Y=Pass</v>
      </c>
      <c r="P416" t="str">
        <v>.038 Mean</v>
      </c>
      <c r="Q416" t="str">
        <v>.063 MM = .0024 IN, See Image</v>
      </c>
      <c r="R416" t="str">
        <v>.063MM = .0024"</v>
      </c>
      <c r="S416" t="str">
        <v>.243 NO-GO, Unconstrained, Must Not Start</v>
      </c>
      <c r="T416" t="str">
        <v>@ Back Face &amp; ID, No Raised Edge</v>
      </c>
      <c r="U416" t="str">
        <v>@ Back Face &amp; OD, No Raised Edge</v>
      </c>
      <c r="V416" t="str">
        <v>@ ID &amp; FACE</v>
      </c>
      <c r="W416" t="str">
        <v>@ OD &amp; BACK FACE</v>
      </c>
      <c r="X416" t="str">
        <v>@ OD &amp; FACE</v>
      </c>
      <c r="Y416" t="str">
        <v>Across from slot</v>
      </c>
      <c r="Z416" t="str">
        <v>All Edge Breaks</v>
      </c>
      <c r="AA416" t="str">
        <v>Attached to bar stock</v>
      </c>
      <c r="AB416" t="str">
        <v xml:space="preserve">Back Turn Fillet Rad. </v>
      </c>
      <c r="AC416" t="str">
        <v>Balloon 1 (DWG FRM0105 Page 2, NV-27)</v>
      </c>
      <c r="AD416" t="str">
        <v>Balloon 1 (DWG FRM0105, NV-30)</v>
      </c>
      <c r="AE416" t="str">
        <v>Balloon 1 (P# 9890002-20) OL00429/A</v>
      </c>
      <c r="AF416" t="str">
        <v>Balloon 1, DWG#FRM0105</v>
      </c>
      <c r="AG416" t="str">
        <v>Balloon 11, See Image</v>
      </c>
      <c r="AH416" t="str">
        <v xml:space="preserve">Balloon 2 (DWG FRM0105 Page 2, NV-27) </v>
      </c>
      <c r="AI416" t="str">
        <v>Balloon 2 (DWG FRM0105, NV-30)</v>
      </c>
      <c r="AJ416" t="str">
        <v>Balloon 2 (P# 9890002-20)</v>
      </c>
      <c r="AK416" t="str">
        <v>Balloon 2, DWG#FRM0105</v>
      </c>
      <c r="AL416" t="str">
        <v>Balloon 2, DWG#FRM0105, See Image</v>
      </c>
      <c r="AM416" t="str">
        <v>Balloon 3 (DWG FRM0105, NV-30 Minor)</v>
      </c>
      <c r="AN416" t="str">
        <v>Balloon 3 (DWG FRM0105, NV-30)</v>
      </c>
      <c r="AO416" t="str">
        <v>Balloon 3 (P# 9890002-20)</v>
      </c>
      <c r="AP416" t="str">
        <v>Balloon 4</v>
      </c>
      <c r="AQ416" t="str">
        <v>Balloon 4 (P# 9890002-20)</v>
      </c>
      <c r="AR416" t="str">
        <v>Below Middle Band</v>
      </c>
      <c r="AS416" t="str">
        <v>Best Fit Pin, .003 or Less =Pass</v>
      </c>
      <c r="AT416" t="str">
        <v>Blank</v>
      </c>
      <c r="AU416" t="str">
        <v>Blank Turn Maj.</v>
      </c>
      <c r="AV416" t="str">
        <v>Blank Turn Maj. Mill Flt., OL4172</v>
      </c>
      <c r="AW416" t="str">
        <v>Blank Without .010 Slots</v>
      </c>
      <c r="AX416" t="str">
        <v>Blank Without .010 Slots, Section</v>
      </c>
      <c r="AY416" t="str">
        <v>Blank without thread</v>
      </c>
      <c r="AZ416" t="str">
        <v xml:space="preserve">Blank, Center of V Grv. </v>
      </c>
      <c r="BA416" t="str">
        <v>Blank, Check R adjacent Balloon 17</v>
      </c>
      <c r="BB416" t="str">
        <v>Blank, EXT. Feature</v>
      </c>
      <c r="BC416" t="str">
        <v>Blank, See Image, OL04335</v>
      </c>
      <c r="BD416" t="str">
        <v>Blank, See Image, OL04336</v>
      </c>
      <c r="BE416" t="str">
        <v xml:space="preserve">Blank, Thrd. </v>
      </c>
      <c r="BF416" t="str">
        <v>Blank, Turn Tip</v>
      </c>
      <c r="BG416" t="str">
        <v>Blank, Without Thrd.</v>
      </c>
      <c r="BH416" t="str">
        <v>Blank, Without Thread</v>
      </c>
      <c r="BI416" t="str">
        <v xml:space="preserve">Blunt Start Blend to Minor </v>
      </c>
      <c r="BJ416" t="str">
        <v>Calc., Use Go HEX</v>
      </c>
      <c r="BK416" t="str">
        <v>Can't dig into OD</v>
      </c>
      <c r="BL416" t="str">
        <v>Carbide Gauge</v>
      </c>
      <c r="BM416" t="str">
        <v xml:space="preserve">Center of V Grv. </v>
      </c>
      <c r="BN416" t="str">
        <v>Centered Less than .03 = Pass</v>
      </c>
      <c r="BO416" t="str">
        <v>Centered within .0005 or Less = Pass</v>
      </c>
      <c r="BP416" t="str">
        <v>Centered within .001 or Less = Pass</v>
      </c>
      <c r="BQ416" t="str">
        <v>Centered within .0254 or Less = Pass</v>
      </c>
      <c r="BR416" t="str">
        <v>Check close to Rod Slot</v>
      </c>
      <c r="BS416" t="str">
        <v>Check every other hole</v>
      </c>
      <c r="BT416" t="str">
        <v>Check Go over full length of slot.</v>
      </c>
      <c r="BU416" t="str">
        <v>Check Near Closed End</v>
      </c>
      <c r="BV416" t="str">
        <v>Check per Print View, Away from Rod Slot</v>
      </c>
      <c r="BW416" t="str">
        <v>Check to Balloon 30 Go Pin</v>
      </c>
      <c r="BX416" t="str">
        <v>Check with .2705 SET Pin Inside Part</v>
      </c>
      <c r="BY416" t="str">
        <v>Check with Hex Up</v>
      </c>
      <c r="BZ416" t="str">
        <v>CMM Blank</v>
      </c>
      <c r="CA416" t="str">
        <v>Confirm Full Radius</v>
      </c>
      <c r="CB416" t="str">
        <v>Constrained in fixture</v>
      </c>
      <c r="CC416" t="str">
        <v>Constrained with Ring</v>
      </c>
      <c r="CD416" t="str">
        <v>Constrained, See Image</v>
      </c>
      <c r="CE416" t="str">
        <v>Dim. "A"</v>
      </c>
      <c r="CF416" t="str">
        <v>Dim. "B"</v>
      </c>
      <c r="CG416" t="str">
        <v>Dim. "C"</v>
      </c>
      <c r="CH416" t="str">
        <v>Dim. "D", Whirl Blank</v>
      </c>
      <c r="CI416" t="str">
        <v>Dim. "G"</v>
      </c>
      <c r="CJ416" t="str">
        <v>Dim. E, Blank Turn Maj. &amp;  Mill Flt</v>
      </c>
      <c r="CK416" t="str">
        <v>Dim. E, Blank Turn Maj.&amp;  Mill Flt</v>
      </c>
      <c r="CL416" t="str">
        <v>Dim. H, Whirl Blank</v>
      </c>
      <c r="CM416" t="str">
        <v>Dim. J, 'Blank Turn Maj. &amp; Whirl Blank</v>
      </c>
      <c r="CN416" t="str">
        <v>Disk Drop Indicator Tip</v>
      </c>
      <c r="CO416" t="str">
        <v>DWG 100448-15, Balloon F_1</v>
      </c>
      <c r="CP416" t="str">
        <v>DWG 100448-15, OL02571</v>
      </c>
      <c r="CQ416" t="str">
        <v>DWG 100448-41</v>
      </c>
      <c r="CR416" t="str">
        <v>DWG 9890040, (10E),Section Part, OL01139</v>
      </c>
      <c r="CS416" t="str">
        <v>DWG 9890040, (10E),Section, OL01139</v>
      </c>
      <c r="CT416" t="str">
        <v>DWG 9890040, (11E)</v>
      </c>
      <c r="CU416" t="str">
        <v>DWG 9890040, (11E), Pins with Flats</v>
      </c>
      <c r="CV416" t="str">
        <v>DWG 9890040, (12E),  Pass=.002 or less</v>
      </c>
      <c r="CW416" t="str">
        <v>DWG 9890040, (12E), See Image</v>
      </c>
      <c r="CX416" t="str">
        <v>DWG 9890040, (1E), OL01431</v>
      </c>
      <c r="CY416" t="str">
        <v>DWG 9890040, (1E), OL01432</v>
      </c>
      <c r="CZ416" t="str">
        <v>DWG 9890040, (2E), OL01432</v>
      </c>
      <c r="DA416" t="str">
        <v>DWG 9890040, (3E)</v>
      </c>
      <c r="DB416" t="str">
        <v>DWG 9890040, (4E)</v>
      </c>
      <c r="DC416" t="str">
        <v>DWG 9890040, (5E), OL02336</v>
      </c>
      <c r="DD416" t="str">
        <v>DWG 9890040, (6E)</v>
      </c>
      <c r="DE416" t="str">
        <v>DWG 9890040, (7E)</v>
      </c>
      <c r="DF416" t="str">
        <v>DWG 9890040, (8E), OL01433</v>
      </c>
      <c r="DG416" t="str">
        <v>DWG 9890040, (8E), OL01433, Section</v>
      </c>
      <c r="DH416" t="str">
        <v>DWG 9890040, (9E), Close to Rod Slot</v>
      </c>
      <c r="DI416" t="str">
        <v>DWG 9890040, (9E),Close to Rod Slot</v>
      </c>
      <c r="DJ416" t="str">
        <v>DWG FRM0105 PAGE 2</v>
      </c>
      <c r="DK416" t="str">
        <v>DWG# 100448-41</v>
      </c>
      <c r="DL416" t="str">
        <v>DWG# 100448-44</v>
      </c>
      <c r="DM416" t="str">
        <v>DWG# 9890003  (1), Section OL00436/A</v>
      </c>
      <c r="DN416" t="str">
        <v>DWG# 9890003 (3), Ring Gauge Constrained</v>
      </c>
      <c r="DO416" t="str">
        <v>DWG# 9890003 (4), Section</v>
      </c>
      <c r="DP416" t="str">
        <v>DWG#100448-26, Balloon 1K, OL02350</v>
      </c>
      <c r="DQ416" t="str">
        <v>DWG#100448-26, Balloon 2K, OL02350</v>
      </c>
      <c r="DR416" t="str">
        <v>DWG#100448-26, Balloon 3K, OL02363</v>
      </c>
      <c r="DS416" t="str">
        <v>DWG#100448-26, Balloon 4K</v>
      </c>
      <c r="DT416" t="str">
        <v>DWG#100448-26, Balloon 5K, Section</v>
      </c>
      <c r="DU416" t="str">
        <v>DWG#100448-26, Balloon 6K</v>
      </c>
      <c r="DV416" t="str">
        <v>DWG#100448-26, Balloon 7K, Section</v>
      </c>
      <c r="DW416" t="str">
        <v>DWG#100448-26, Mfg. Tol.</v>
      </c>
      <c r="DX416" t="str">
        <v>DWG#9890003 (2) Ring Gauge Constrained</v>
      </c>
      <c r="DY416" t="str">
        <v>DWG#9890044</v>
      </c>
      <c r="DZ416" t="str">
        <v>DWG#9890044 .1985 to .2005=Pass</v>
      </c>
      <c r="EA416" t="str">
        <v>DWG#9890044 Overlay OL02441</v>
      </c>
      <c r="EB416" t="str">
        <v>DWG#9890044, OL02441</v>
      </c>
      <c r="EC416" t="str">
        <v>DWG#FRM0105</v>
      </c>
      <c r="ED416" t="str">
        <v>EXT.</v>
      </c>
      <c r="EE416" t="str">
        <v>EXT. Section, OL02460</v>
      </c>
      <c r="EF416" t="str">
        <v>EXT., OL04223</v>
      </c>
      <c r="EG416" t="str">
        <v>Flat Drop Indicator Tip</v>
      </c>
      <c r="EH416" t="str">
        <v>Full Go Pin, No Light, at Radius</v>
      </c>
      <c r="EI416" t="str">
        <v>Function Check</v>
      </c>
      <c r="EJ416" t="str">
        <v>GO Function Gauge</v>
      </c>
      <c r="EK416" t="str">
        <v>Go Gauge for Balloon 1 &amp; 4</v>
      </c>
      <c r="EL416" t="str">
        <v>Go Pin must pass through</v>
      </c>
      <c r="EM416" t="str">
        <v>Greater than .005 = Fail, Section</v>
      </c>
      <c r="EN416" t="str">
        <v>Greater than .025 out of center = Fail</v>
      </c>
      <c r="EO416" t="str">
        <v>Greater than 2.6 = Pass</v>
      </c>
      <c r="EP416" t="str">
        <v>Green = Pass, Red = Fail</v>
      </c>
      <c r="EQ416" t="str">
        <v>Hex Depth</v>
      </c>
      <c r="ER416" t="str">
        <v>Hex Minor</v>
      </c>
      <c r="ES416" t="str">
        <v>Hole Dia.</v>
      </c>
      <c r="ET416" t="str">
        <v>ID Sphere Finish</v>
      </c>
      <c r="EU416" t="str">
        <v>ID/OD Both Sides, Diff. .002 or less = Pass</v>
      </c>
      <c r="EV416" t="str">
        <v>If Looks Big, Section</v>
      </c>
      <c r="EW416" t="str">
        <v>If Looks Small, Section</v>
      </c>
      <c r="EX416" t="str">
        <v>Insp. Close to Break Away, Mfg.Tol.</v>
      </c>
      <c r="EY416" t="str">
        <v>INT.</v>
      </c>
      <c r="EZ416" t="str">
        <v>INT. Section, OL02460</v>
      </c>
      <c r="FA416" t="str">
        <v>INT., OL04223</v>
      </c>
      <c r="FB416" t="str">
        <v>Intersect. of 7.7 &amp; R0.10</v>
      </c>
      <c r="FC416" t="str">
        <v>Intersect. of 8.79 and R.25 MAX</v>
      </c>
      <c r="FD416" t="str">
        <v>Keep Ind. Tip away from corner</v>
      </c>
      <c r="FE416" t="str">
        <v>L31</v>
      </c>
      <c r="FF416" t="str">
        <v>Laser Mark</v>
      </c>
      <c r="FG416" t="str">
        <v>LASER PER NOTE 4</v>
      </c>
      <c r="FH416" t="str">
        <v>LASER PER NOTE 4, Final Check 1 only</v>
      </c>
      <c r="FI416" t="str">
        <v>Less than .002 out of center = Pass</v>
      </c>
      <c r="FJ416" t="str">
        <v>Less than 2.75 = Pass, Section</v>
      </c>
      <c r="FK416" t="str">
        <v>List as pin. Not Calibrated</v>
      </c>
      <c r="FL416" t="str">
        <v>M9 X 1.25 BUTT See Comment Image</v>
      </c>
      <c r="FM416" t="str">
        <v>Manual Section</v>
      </c>
      <c r="FN416" t="str">
        <v>Max Deep .241 NO-GO =.42</v>
      </c>
      <c r="FO416" t="str">
        <v>MAX Depth of (Note 7) .241 NO-GO Pin</v>
      </c>
      <c r="FP416" t="str">
        <v>Measure from Blue Line, See Image</v>
      </c>
      <c r="FQ416" t="str">
        <v>Measure Width of Blue Area, See Image</v>
      </c>
      <c r="FR416" t="str">
        <v>Mfg. Tol</v>
      </c>
      <c r="FS416" t="str">
        <v>Mfg. Tol, See Image</v>
      </c>
      <c r="FT416" t="str">
        <v>Mfg. Tol.</v>
      </c>
      <c r="FU416" t="str">
        <v>Mfg. Tol. "A"</v>
      </c>
      <c r="FV416" t="str">
        <v>Mfg. Tol. (Zero on Gauge Full Dia. Lead)</v>
      </c>
      <c r="FW416" t="str">
        <v>Mfg. Tol. Balloon 11, See Image</v>
      </c>
      <c r="FX416" t="str">
        <v>Mfg. Tol. Balloon 4</v>
      </c>
      <c r="FY416" t="str">
        <v>Mfg. Tol. Balloon 7</v>
      </c>
      <c r="FZ416" t="str">
        <v xml:space="preserve">Mfg. Tol. C-Bore Face (Ballo 28) </v>
      </c>
      <c r="GA416" t="str">
        <v>Mfg. Tol. Section</v>
      </c>
      <c r="GB416" t="str">
        <v>Mfg. Tol. See Image</v>
      </c>
      <c r="GC416" t="str">
        <v>Mfg. Tol., 3 Places, Record MAX</v>
      </c>
      <c r="GD416" t="str">
        <v>Mfg. Tol., Balloon 11</v>
      </c>
      <c r="GE416" t="str">
        <v>Mfg. Tol., Balloon 7</v>
      </c>
      <c r="GF416" t="str">
        <v>Mfg. Tol., Blank</v>
      </c>
      <c r="GG416" t="str">
        <v>Mfg. Tol., Blank, Balloon 12</v>
      </c>
      <c r="GH416" t="str">
        <v>Mfg. Tol., Blend to SØ.320</v>
      </c>
      <c r="GI416" t="str">
        <v>Mfg. Tol., Calculation</v>
      </c>
      <c r="GJ416" t="str">
        <v>Mfg. Tol., For Mill Fixture</v>
      </c>
      <c r="GK416" t="str">
        <v>Mfg. Tol., L32</v>
      </c>
      <c r="GL416" t="str">
        <v>Mfg. Tol., L33</v>
      </c>
      <c r="GM416" t="str">
        <v>Mfg. Tol., No Tool Marks</v>
      </c>
      <c r="GN416" t="str">
        <v>Mfg. Tol., OL03361</v>
      </c>
      <c r="GO416" t="str">
        <v>Mfg. Tol., Record off center value</v>
      </c>
      <c r="GP416" t="str">
        <v>Mfg. Tol., Same 3 Places, Record MIN</v>
      </c>
      <c r="GQ416" t="str">
        <v>Mfg. Tol., Section</v>
      </c>
      <c r="GR416" t="str">
        <v>Mfg. Tol., Section B-B</v>
      </c>
      <c r="GS416" t="str">
        <v>Mfg. Tol., Section, OL03361</v>
      </c>
      <c r="GT416" t="str">
        <v>Mfg. Tol., Section, Per Note 2</v>
      </c>
      <c r="GU416" t="str">
        <v>Mfg. Tol., See Image</v>
      </c>
      <c r="GV416" t="str">
        <v>Mfg. Tol., See Image, Bore in Blue</v>
      </c>
      <c r="GW416" t="str">
        <v>Mfg. Tol., See Image, Hook Tip</v>
      </c>
      <c r="GX416" t="str">
        <v>Mfg. Tol., Sharp Okay No Burr</v>
      </c>
      <c r="GY416" t="str">
        <v>Mfg. Tol., Threadless Blank</v>
      </c>
      <c r="GZ416" t="str">
        <v>Mfg.Tol.</v>
      </c>
      <c r="HA416" t="str">
        <v>Mgf. To., T.S.C.</v>
      </c>
      <c r="HB416" t="str">
        <v>Milled Feature</v>
      </c>
      <c r="HC416" t="str">
        <v>Milled Feature, OL04045</v>
      </c>
      <c r="HD416" t="str">
        <v>More than .0005 out of center = Fail</v>
      </c>
      <c r="HE416" t="str">
        <v>Must Pass Through</v>
      </c>
      <c r="HF416" t="str">
        <v>Must pass through gauge</v>
      </c>
      <c r="HG416" t="str">
        <v>Must Pass Through Go Gauge</v>
      </c>
      <c r="HH416" t="str">
        <v>Must Pass, See Image.</v>
      </c>
      <c r="HI416" t="str">
        <v>NA</v>
      </c>
      <c r="HJ416" t="str">
        <v>Narrow Area</v>
      </c>
      <c r="HK416" t="str">
        <v>Near Balloon 21</v>
      </c>
      <c r="HL416" t="str">
        <v>Near Datum B</v>
      </c>
      <c r="HM416" t="str">
        <v>Neck Dia.</v>
      </c>
      <c r="HN416" t="str">
        <v>Neck to Head Rad.</v>
      </c>
      <c r="HO416" t="str">
        <v>No Copper Deposits Allowed</v>
      </c>
      <c r="HP416" t="str">
        <v>No Section</v>
      </c>
      <c r="HQ416" t="str">
        <v>No Section, .01 to .014 = Pass</v>
      </c>
      <c r="HR416" t="str">
        <v>No Section, Rotate Part</v>
      </c>
      <c r="HS416" t="str">
        <v>No Section, See Image</v>
      </c>
      <c r="HT416" t="str">
        <v>No Slot, Section B-B</v>
      </c>
      <c r="HU416" t="str">
        <v>No visual step = Pass</v>
      </c>
      <c r="HV416" t="str">
        <v>Not to exceed .95 Deep</v>
      </c>
      <c r="HW416" t="str">
        <v>Note 1</v>
      </c>
      <c r="HX416" t="str">
        <v>OL00333/A</v>
      </c>
      <c r="HY416" t="str">
        <v>OL00519</v>
      </c>
      <c r="HZ416" t="str">
        <v>OL00520</v>
      </c>
      <c r="IA416" t="str">
        <v>OL00529</v>
      </c>
      <c r="IB416" t="str">
        <v>OL00542</v>
      </c>
      <c r="IC416" t="str">
        <v>OL00724</v>
      </c>
      <c r="ID416" t="str">
        <v>OL01250</v>
      </c>
      <c r="IE416" t="str">
        <v>OL01869, Threadless Blank</v>
      </c>
      <c r="IF416" t="str">
        <v>OL01870, Section</v>
      </c>
      <c r="IG416" t="str">
        <v>OL02255</v>
      </c>
      <c r="IH416" t="str">
        <v>OL02255, Mfg. Tol.</v>
      </c>
      <c r="II416" t="str">
        <v>OL02302</v>
      </c>
      <c r="IJ416" t="str">
        <v xml:space="preserve">OL02318  needed per image instructions </v>
      </c>
      <c r="IK416" t="str">
        <v>OL02556</v>
      </c>
      <c r="IL416" t="str">
        <v>OL02557</v>
      </c>
      <c r="IM416" t="str">
        <v>OL02567</v>
      </c>
      <c r="IN416" t="str">
        <v>OL02653</v>
      </c>
      <c r="IO416" t="str">
        <v>OL02718</v>
      </c>
      <c r="IP416" t="str">
        <v>OL02841</v>
      </c>
      <c r="IQ416" t="str">
        <v>OL02842</v>
      </c>
      <c r="IR416" t="str">
        <v>OL02844</v>
      </c>
      <c r="IS416" t="str">
        <v>OL02871</v>
      </c>
      <c r="IT416" t="str">
        <v>OL02887</v>
      </c>
      <c r="IU416" t="str">
        <v>OL03766</v>
      </c>
      <c r="IV416" t="str">
        <v>OL03868</v>
      </c>
      <c r="IW416" t="str">
        <v>OL03869</v>
      </c>
      <c r="IX416" t="str">
        <v>OL03870</v>
      </c>
      <c r="IY416" t="str">
        <v>OL03873, DWG# 100448-44</v>
      </c>
      <c r="IZ416" t="str">
        <v>OL03949</v>
      </c>
      <c r="JA416" t="str">
        <v xml:space="preserve">OL04043, Section </v>
      </c>
      <c r="JB416" t="str">
        <v xml:space="preserve">OL04044, Section </v>
      </c>
      <c r="JC416" t="str">
        <v>OL04045</v>
      </c>
      <c r="JD416" t="str">
        <v>OL04045, Milled Feature</v>
      </c>
      <c r="JE416" t="str">
        <v>OL04063</v>
      </c>
      <c r="JF416" t="str">
        <v>OL04064</v>
      </c>
      <c r="JG416" t="str">
        <v>OL04065</v>
      </c>
      <c r="JH416" t="str">
        <v>OL04181</v>
      </c>
      <c r="JI416" t="str">
        <v>OL04218</v>
      </c>
      <c r="JJ416" t="str">
        <v>OL04224, See Image</v>
      </c>
      <c r="JK416" t="str">
        <v>OL04374</v>
      </c>
      <c r="JL416" t="str">
        <v>OL04375, Section M-M</v>
      </c>
      <c r="JM416" t="str">
        <v>OL04376, Section M-M</v>
      </c>
      <c r="JN416" t="str">
        <v>OL04443</v>
      </c>
      <c r="JO416" t="str">
        <v>OL04444</v>
      </c>
      <c r="JP416" t="str">
        <v>One side of slot</v>
      </c>
      <c r="JQ416" t="str">
        <v>Other side of slot</v>
      </c>
      <c r="JR416" t="str">
        <v>Out of center more than .002 = Fail</v>
      </c>
      <c r="JS416" t="str">
        <v>Out of center more than.002 = Fail</v>
      </c>
      <c r="JT416" t="str">
        <v>Overlay OL02713</v>
      </c>
    </row>
    <row r="417" spans="1:280">
      <c r="A417" s="74" t="s">
        <v>814</v>
      </c>
      <c r="C417" s="74" t="str" cm="1">
        <f t="array" ref="C417:JT417">TRANSPOSE(_xlfn._xlws.SORT(_xlfn._xlws.FILTER($A$2:$A$279,ISNUMBER(SEARCH('Prt. Lib. &amp; Routine, Table'!M424,$A$2:$A$279)),"not found")))</f>
        <v xml:space="preserve"> 'C', Whirl Blank</v>
      </c>
      <c r="D417" t="str">
        <v xml:space="preserve"> See Image, Constrained</v>
      </c>
      <c r="E417" t="str">
        <v>(.04 to .12 range = Pass)</v>
      </c>
      <c r="F417" t="str">
        <v>(.042 FULL) Go Pin Seat Fully</v>
      </c>
      <c r="G417" t="str">
        <v>(B), Mfg. Tol.</v>
      </c>
      <c r="H417" t="str">
        <v>(B), O.A.L.</v>
      </c>
      <c r="I417" t="str">
        <v>.001 or less =Pass</v>
      </c>
      <c r="J417" t="str">
        <v>.001 or less out of center = Pass</v>
      </c>
      <c r="K417" t="str">
        <v>.002 or Less = Pass</v>
      </c>
      <c r="L417" t="str">
        <v>.002 or Less out of center = Pass</v>
      </c>
      <c r="M417" t="str">
        <v>.005 to .015 = Pass</v>
      </c>
      <c r="N417" t="str">
        <v>.0125 Mean, Section</v>
      </c>
      <c r="O417" t="str">
        <v>.025 or Less in X &amp; Y=Pass</v>
      </c>
      <c r="P417" t="str">
        <v>.038 Mean</v>
      </c>
      <c r="Q417" t="str">
        <v>.063 MM = .0024 IN, See Image</v>
      </c>
      <c r="R417" t="str">
        <v>.063MM = .0024"</v>
      </c>
      <c r="S417" t="str">
        <v>.243 NO-GO, Unconstrained, Must Not Start</v>
      </c>
      <c r="T417" t="str">
        <v>@ Back Face &amp; ID, No Raised Edge</v>
      </c>
      <c r="U417" t="str">
        <v>@ Back Face &amp; OD, No Raised Edge</v>
      </c>
      <c r="V417" t="str">
        <v>@ ID &amp; FACE</v>
      </c>
      <c r="W417" t="str">
        <v>@ OD &amp; BACK FACE</v>
      </c>
      <c r="X417" t="str">
        <v>@ OD &amp; FACE</v>
      </c>
      <c r="Y417" t="str">
        <v>Across from slot</v>
      </c>
      <c r="Z417" t="str">
        <v>All Edge Breaks</v>
      </c>
      <c r="AA417" t="str">
        <v>Attached to bar stock</v>
      </c>
      <c r="AB417" t="str">
        <v xml:space="preserve">Back Turn Fillet Rad. </v>
      </c>
      <c r="AC417" t="str">
        <v>Balloon 1 (DWG FRM0105 Page 2, NV-27)</v>
      </c>
      <c r="AD417" t="str">
        <v>Balloon 1 (DWG FRM0105, NV-30)</v>
      </c>
      <c r="AE417" t="str">
        <v>Balloon 1 (P# 9890002-20) OL00429/A</v>
      </c>
      <c r="AF417" t="str">
        <v>Balloon 1, DWG#FRM0105</v>
      </c>
      <c r="AG417" t="str">
        <v>Balloon 11, See Image</v>
      </c>
      <c r="AH417" t="str">
        <v xml:space="preserve">Balloon 2 (DWG FRM0105 Page 2, NV-27) </v>
      </c>
      <c r="AI417" t="str">
        <v>Balloon 2 (DWG FRM0105, NV-30)</v>
      </c>
      <c r="AJ417" t="str">
        <v>Balloon 2 (P# 9890002-20)</v>
      </c>
      <c r="AK417" t="str">
        <v>Balloon 2, DWG#FRM0105</v>
      </c>
      <c r="AL417" t="str">
        <v>Balloon 2, DWG#FRM0105, See Image</v>
      </c>
      <c r="AM417" t="str">
        <v>Balloon 3 (DWG FRM0105, NV-30 Minor)</v>
      </c>
      <c r="AN417" t="str">
        <v>Balloon 3 (DWG FRM0105, NV-30)</v>
      </c>
      <c r="AO417" t="str">
        <v>Balloon 3 (P# 9890002-20)</v>
      </c>
      <c r="AP417" t="str">
        <v>Balloon 4</v>
      </c>
      <c r="AQ417" t="str">
        <v>Balloon 4 (P# 9890002-20)</v>
      </c>
      <c r="AR417" t="str">
        <v>Below Middle Band</v>
      </c>
      <c r="AS417" t="str">
        <v>Best Fit Pin, .003 or Less =Pass</v>
      </c>
      <c r="AT417" t="str">
        <v>Blank</v>
      </c>
      <c r="AU417" t="str">
        <v>Blank Turn Maj.</v>
      </c>
      <c r="AV417" t="str">
        <v>Blank Turn Maj. Mill Flt., OL4172</v>
      </c>
      <c r="AW417" t="str">
        <v>Blank Without .010 Slots</v>
      </c>
      <c r="AX417" t="str">
        <v>Blank Without .010 Slots, Section</v>
      </c>
      <c r="AY417" t="str">
        <v>Blank without thread</v>
      </c>
      <c r="AZ417" t="str">
        <v xml:space="preserve">Blank, Center of V Grv. </v>
      </c>
      <c r="BA417" t="str">
        <v>Blank, Check R adjacent Balloon 17</v>
      </c>
      <c r="BB417" t="str">
        <v>Blank, EXT. Feature</v>
      </c>
      <c r="BC417" t="str">
        <v>Blank, See Image, OL04335</v>
      </c>
      <c r="BD417" t="str">
        <v>Blank, See Image, OL04336</v>
      </c>
      <c r="BE417" t="str">
        <v xml:space="preserve">Blank, Thrd. </v>
      </c>
      <c r="BF417" t="str">
        <v>Blank, Turn Tip</v>
      </c>
      <c r="BG417" t="str">
        <v>Blank, Without Thrd.</v>
      </c>
      <c r="BH417" t="str">
        <v>Blank, Without Thread</v>
      </c>
      <c r="BI417" t="str">
        <v xml:space="preserve">Blunt Start Blend to Minor </v>
      </c>
      <c r="BJ417" t="str">
        <v>Calc., Use Go HEX</v>
      </c>
      <c r="BK417" t="str">
        <v>Can't dig into OD</v>
      </c>
      <c r="BL417" t="str">
        <v>Carbide Gauge</v>
      </c>
      <c r="BM417" t="str">
        <v xml:space="preserve">Center of V Grv. </v>
      </c>
      <c r="BN417" t="str">
        <v>Centered Less than .03 = Pass</v>
      </c>
      <c r="BO417" t="str">
        <v>Centered within .0005 or Less = Pass</v>
      </c>
      <c r="BP417" t="str">
        <v>Centered within .001 or Less = Pass</v>
      </c>
      <c r="BQ417" t="str">
        <v>Centered within .0254 or Less = Pass</v>
      </c>
      <c r="BR417" t="str">
        <v>Check close to Rod Slot</v>
      </c>
      <c r="BS417" t="str">
        <v>Check every other hole</v>
      </c>
      <c r="BT417" t="str">
        <v>Check Go over full length of slot.</v>
      </c>
      <c r="BU417" t="str">
        <v>Check Near Closed End</v>
      </c>
      <c r="BV417" t="str">
        <v>Check per Print View, Away from Rod Slot</v>
      </c>
      <c r="BW417" t="str">
        <v>Check to Balloon 30 Go Pin</v>
      </c>
      <c r="BX417" t="str">
        <v>Check with .2705 SET Pin Inside Part</v>
      </c>
      <c r="BY417" t="str">
        <v>Check with Hex Up</v>
      </c>
      <c r="BZ417" t="str">
        <v>CMM Blank</v>
      </c>
      <c r="CA417" t="str">
        <v>Confirm Full Radius</v>
      </c>
      <c r="CB417" t="str">
        <v>Constrained in fixture</v>
      </c>
      <c r="CC417" t="str">
        <v>Constrained with Ring</v>
      </c>
      <c r="CD417" t="str">
        <v>Constrained, See Image</v>
      </c>
      <c r="CE417" t="str">
        <v>Dim. "A"</v>
      </c>
      <c r="CF417" t="str">
        <v>Dim. "B"</v>
      </c>
      <c r="CG417" t="str">
        <v>Dim. "C"</v>
      </c>
      <c r="CH417" t="str">
        <v>Dim. "D", Whirl Blank</v>
      </c>
      <c r="CI417" t="str">
        <v>Dim. "G"</v>
      </c>
      <c r="CJ417" t="str">
        <v>Dim. E, Blank Turn Maj. &amp;  Mill Flt</v>
      </c>
      <c r="CK417" t="str">
        <v>Dim. E, Blank Turn Maj.&amp;  Mill Flt</v>
      </c>
      <c r="CL417" t="str">
        <v>Dim. H, Whirl Blank</v>
      </c>
      <c r="CM417" t="str">
        <v>Dim. J, 'Blank Turn Maj. &amp; Whirl Blank</v>
      </c>
      <c r="CN417" t="str">
        <v>Disk Drop Indicator Tip</v>
      </c>
      <c r="CO417" t="str">
        <v>DWG 100448-15, Balloon F_1</v>
      </c>
      <c r="CP417" t="str">
        <v>DWG 100448-15, OL02571</v>
      </c>
      <c r="CQ417" t="str">
        <v>DWG 100448-41</v>
      </c>
      <c r="CR417" t="str">
        <v>DWG 9890040, (10E),Section Part, OL01139</v>
      </c>
      <c r="CS417" t="str">
        <v>DWG 9890040, (10E),Section, OL01139</v>
      </c>
      <c r="CT417" t="str">
        <v>DWG 9890040, (11E)</v>
      </c>
      <c r="CU417" t="str">
        <v>DWG 9890040, (11E), Pins with Flats</v>
      </c>
      <c r="CV417" t="str">
        <v>DWG 9890040, (12E),  Pass=.002 or less</v>
      </c>
      <c r="CW417" t="str">
        <v>DWG 9890040, (12E), See Image</v>
      </c>
      <c r="CX417" t="str">
        <v>DWG 9890040, (1E), OL01431</v>
      </c>
      <c r="CY417" t="str">
        <v>DWG 9890040, (1E), OL01432</v>
      </c>
      <c r="CZ417" t="str">
        <v>DWG 9890040, (2E), OL01432</v>
      </c>
      <c r="DA417" t="str">
        <v>DWG 9890040, (3E)</v>
      </c>
      <c r="DB417" t="str">
        <v>DWG 9890040, (4E)</v>
      </c>
      <c r="DC417" t="str">
        <v>DWG 9890040, (5E), OL02336</v>
      </c>
      <c r="DD417" t="str">
        <v>DWG 9890040, (6E)</v>
      </c>
      <c r="DE417" t="str">
        <v>DWG 9890040, (7E)</v>
      </c>
      <c r="DF417" t="str">
        <v>DWG 9890040, (8E), OL01433</v>
      </c>
      <c r="DG417" t="str">
        <v>DWG 9890040, (8E), OL01433, Section</v>
      </c>
      <c r="DH417" t="str">
        <v>DWG 9890040, (9E), Close to Rod Slot</v>
      </c>
      <c r="DI417" t="str">
        <v>DWG 9890040, (9E),Close to Rod Slot</v>
      </c>
      <c r="DJ417" t="str">
        <v>DWG FRM0105 PAGE 2</v>
      </c>
      <c r="DK417" t="str">
        <v>DWG# 100448-41</v>
      </c>
      <c r="DL417" t="str">
        <v>DWG# 100448-44</v>
      </c>
      <c r="DM417" t="str">
        <v>DWG# 9890003  (1), Section OL00436/A</v>
      </c>
      <c r="DN417" t="str">
        <v>DWG# 9890003 (3), Ring Gauge Constrained</v>
      </c>
      <c r="DO417" t="str">
        <v>DWG# 9890003 (4), Section</v>
      </c>
      <c r="DP417" t="str">
        <v>DWG#100448-26, Balloon 1K, OL02350</v>
      </c>
      <c r="DQ417" t="str">
        <v>DWG#100448-26, Balloon 2K, OL02350</v>
      </c>
      <c r="DR417" t="str">
        <v>DWG#100448-26, Balloon 3K, OL02363</v>
      </c>
      <c r="DS417" t="str">
        <v>DWG#100448-26, Balloon 4K</v>
      </c>
      <c r="DT417" t="str">
        <v>DWG#100448-26, Balloon 5K, Section</v>
      </c>
      <c r="DU417" t="str">
        <v>DWG#100448-26, Balloon 6K</v>
      </c>
      <c r="DV417" t="str">
        <v>DWG#100448-26, Balloon 7K, Section</v>
      </c>
      <c r="DW417" t="str">
        <v>DWG#100448-26, Mfg. Tol.</v>
      </c>
      <c r="DX417" t="str">
        <v>DWG#9890003 (2) Ring Gauge Constrained</v>
      </c>
      <c r="DY417" t="str">
        <v>DWG#9890044</v>
      </c>
      <c r="DZ417" t="str">
        <v>DWG#9890044 .1985 to .2005=Pass</v>
      </c>
      <c r="EA417" t="str">
        <v>DWG#9890044 Overlay OL02441</v>
      </c>
      <c r="EB417" t="str">
        <v>DWG#9890044, OL02441</v>
      </c>
      <c r="EC417" t="str">
        <v>DWG#FRM0105</v>
      </c>
      <c r="ED417" t="str">
        <v>EXT.</v>
      </c>
      <c r="EE417" t="str">
        <v>EXT. Section, OL02460</v>
      </c>
      <c r="EF417" t="str">
        <v>EXT., OL04223</v>
      </c>
      <c r="EG417" t="str">
        <v>Flat Drop Indicator Tip</v>
      </c>
      <c r="EH417" t="str">
        <v>Full Go Pin, No Light, at Radius</v>
      </c>
      <c r="EI417" t="str">
        <v>Function Check</v>
      </c>
      <c r="EJ417" t="str">
        <v>GO Function Gauge</v>
      </c>
      <c r="EK417" t="str">
        <v>Go Gauge for Balloon 1 &amp; 4</v>
      </c>
      <c r="EL417" t="str">
        <v>Go Pin must pass through</v>
      </c>
      <c r="EM417" t="str">
        <v>Greater than .005 = Fail, Section</v>
      </c>
      <c r="EN417" t="str">
        <v>Greater than .025 out of center = Fail</v>
      </c>
      <c r="EO417" t="str">
        <v>Greater than 2.6 = Pass</v>
      </c>
      <c r="EP417" t="str">
        <v>Green = Pass, Red = Fail</v>
      </c>
      <c r="EQ417" t="str">
        <v>Hex Depth</v>
      </c>
      <c r="ER417" t="str">
        <v>Hex Minor</v>
      </c>
      <c r="ES417" t="str">
        <v>Hole Dia.</v>
      </c>
      <c r="ET417" t="str">
        <v>ID Sphere Finish</v>
      </c>
      <c r="EU417" t="str">
        <v>ID/OD Both Sides, Diff. .002 or less = Pass</v>
      </c>
      <c r="EV417" t="str">
        <v>If Looks Big, Section</v>
      </c>
      <c r="EW417" t="str">
        <v>If Looks Small, Section</v>
      </c>
      <c r="EX417" t="str">
        <v>Insp. Close to Break Away, Mfg.Tol.</v>
      </c>
      <c r="EY417" t="str">
        <v>INT.</v>
      </c>
      <c r="EZ417" t="str">
        <v>INT. Section, OL02460</v>
      </c>
      <c r="FA417" t="str">
        <v>INT., OL04223</v>
      </c>
      <c r="FB417" t="str">
        <v>Intersect. of 7.7 &amp; R0.10</v>
      </c>
      <c r="FC417" t="str">
        <v>Intersect. of 8.79 and R.25 MAX</v>
      </c>
      <c r="FD417" t="str">
        <v>Keep Ind. Tip away from corner</v>
      </c>
      <c r="FE417" t="str">
        <v>L31</v>
      </c>
      <c r="FF417" t="str">
        <v>Laser Mark</v>
      </c>
      <c r="FG417" t="str">
        <v>LASER PER NOTE 4</v>
      </c>
      <c r="FH417" t="str">
        <v>LASER PER NOTE 4, Final Check 1 only</v>
      </c>
      <c r="FI417" t="str">
        <v>Less than .002 out of center = Pass</v>
      </c>
      <c r="FJ417" t="str">
        <v>Less than 2.75 = Pass, Section</v>
      </c>
      <c r="FK417" t="str">
        <v>List as pin. Not Calibrated</v>
      </c>
      <c r="FL417" t="str">
        <v>M9 X 1.25 BUTT See Comment Image</v>
      </c>
      <c r="FM417" t="str">
        <v>Manual Section</v>
      </c>
      <c r="FN417" t="str">
        <v>Max Deep .241 NO-GO =.42</v>
      </c>
      <c r="FO417" t="str">
        <v>MAX Depth of (Note 7) .241 NO-GO Pin</v>
      </c>
      <c r="FP417" t="str">
        <v>Measure from Blue Line, See Image</v>
      </c>
      <c r="FQ417" t="str">
        <v>Measure Width of Blue Area, See Image</v>
      </c>
      <c r="FR417" t="str">
        <v>Mfg. Tol</v>
      </c>
      <c r="FS417" t="str">
        <v>Mfg. Tol, See Image</v>
      </c>
      <c r="FT417" t="str">
        <v>Mfg. Tol.</v>
      </c>
      <c r="FU417" t="str">
        <v>Mfg. Tol. "A"</v>
      </c>
      <c r="FV417" t="str">
        <v>Mfg. Tol. (Zero on Gauge Full Dia. Lead)</v>
      </c>
      <c r="FW417" t="str">
        <v>Mfg. Tol. Balloon 11, See Image</v>
      </c>
      <c r="FX417" t="str">
        <v>Mfg. Tol. Balloon 4</v>
      </c>
      <c r="FY417" t="str">
        <v>Mfg. Tol. Balloon 7</v>
      </c>
      <c r="FZ417" t="str">
        <v xml:space="preserve">Mfg. Tol. C-Bore Face (Ballo 28) </v>
      </c>
      <c r="GA417" t="str">
        <v>Mfg. Tol. Section</v>
      </c>
      <c r="GB417" t="str">
        <v>Mfg. Tol. See Image</v>
      </c>
      <c r="GC417" t="str">
        <v>Mfg. Tol., 3 Places, Record MAX</v>
      </c>
      <c r="GD417" t="str">
        <v>Mfg. Tol., Balloon 11</v>
      </c>
      <c r="GE417" t="str">
        <v>Mfg. Tol., Balloon 7</v>
      </c>
      <c r="GF417" t="str">
        <v>Mfg. Tol., Blank</v>
      </c>
      <c r="GG417" t="str">
        <v>Mfg. Tol., Blank, Balloon 12</v>
      </c>
      <c r="GH417" t="str">
        <v>Mfg. Tol., Blend to SØ.320</v>
      </c>
      <c r="GI417" t="str">
        <v>Mfg. Tol., Calculation</v>
      </c>
      <c r="GJ417" t="str">
        <v>Mfg. Tol., For Mill Fixture</v>
      </c>
      <c r="GK417" t="str">
        <v>Mfg. Tol., L32</v>
      </c>
      <c r="GL417" t="str">
        <v>Mfg. Tol., L33</v>
      </c>
      <c r="GM417" t="str">
        <v>Mfg. Tol., No Tool Marks</v>
      </c>
      <c r="GN417" t="str">
        <v>Mfg. Tol., OL03361</v>
      </c>
      <c r="GO417" t="str">
        <v>Mfg. Tol., Record off center value</v>
      </c>
      <c r="GP417" t="str">
        <v>Mfg. Tol., Same 3 Places, Record MIN</v>
      </c>
      <c r="GQ417" t="str">
        <v>Mfg. Tol., Section</v>
      </c>
      <c r="GR417" t="str">
        <v>Mfg. Tol., Section B-B</v>
      </c>
      <c r="GS417" t="str">
        <v>Mfg. Tol., Section, OL03361</v>
      </c>
      <c r="GT417" t="str">
        <v>Mfg. Tol., Section, Per Note 2</v>
      </c>
      <c r="GU417" t="str">
        <v>Mfg. Tol., See Image</v>
      </c>
      <c r="GV417" t="str">
        <v>Mfg. Tol., See Image, Bore in Blue</v>
      </c>
      <c r="GW417" t="str">
        <v>Mfg. Tol., See Image, Hook Tip</v>
      </c>
      <c r="GX417" t="str">
        <v>Mfg. Tol., Sharp Okay No Burr</v>
      </c>
      <c r="GY417" t="str">
        <v>Mfg. Tol., Threadless Blank</v>
      </c>
      <c r="GZ417" t="str">
        <v>Mfg.Tol.</v>
      </c>
      <c r="HA417" t="str">
        <v>Mgf. To., T.S.C.</v>
      </c>
      <c r="HB417" t="str">
        <v>Milled Feature</v>
      </c>
      <c r="HC417" t="str">
        <v>Milled Feature, OL04045</v>
      </c>
      <c r="HD417" t="str">
        <v>More than .0005 out of center = Fail</v>
      </c>
      <c r="HE417" t="str">
        <v>Must Pass Through</v>
      </c>
      <c r="HF417" t="str">
        <v>Must pass through gauge</v>
      </c>
      <c r="HG417" t="str">
        <v>Must Pass Through Go Gauge</v>
      </c>
      <c r="HH417" t="str">
        <v>Must Pass, See Image.</v>
      </c>
      <c r="HI417" t="str">
        <v>NA</v>
      </c>
      <c r="HJ417" t="str">
        <v>Narrow Area</v>
      </c>
      <c r="HK417" t="str">
        <v>Near Balloon 21</v>
      </c>
      <c r="HL417" t="str">
        <v>Near Datum B</v>
      </c>
      <c r="HM417" t="str">
        <v>Neck Dia.</v>
      </c>
      <c r="HN417" t="str">
        <v>Neck to Head Rad.</v>
      </c>
      <c r="HO417" t="str">
        <v>No Copper Deposits Allowed</v>
      </c>
      <c r="HP417" t="str">
        <v>No Section</v>
      </c>
      <c r="HQ417" t="str">
        <v>No Section, .01 to .014 = Pass</v>
      </c>
      <c r="HR417" t="str">
        <v>No Section, Rotate Part</v>
      </c>
      <c r="HS417" t="str">
        <v>No Section, See Image</v>
      </c>
      <c r="HT417" t="str">
        <v>No Slot, Section B-B</v>
      </c>
      <c r="HU417" t="str">
        <v>No visual step = Pass</v>
      </c>
      <c r="HV417" t="str">
        <v>Not to exceed .95 Deep</v>
      </c>
      <c r="HW417" t="str">
        <v>Note 1</v>
      </c>
      <c r="HX417" t="str">
        <v>OL00333/A</v>
      </c>
      <c r="HY417" t="str">
        <v>OL00519</v>
      </c>
      <c r="HZ417" t="str">
        <v>OL00520</v>
      </c>
      <c r="IA417" t="str">
        <v>OL00529</v>
      </c>
      <c r="IB417" t="str">
        <v>OL00542</v>
      </c>
      <c r="IC417" t="str">
        <v>OL00724</v>
      </c>
      <c r="ID417" t="str">
        <v>OL01250</v>
      </c>
      <c r="IE417" t="str">
        <v>OL01869, Threadless Blank</v>
      </c>
      <c r="IF417" t="str">
        <v>OL01870, Section</v>
      </c>
      <c r="IG417" t="str">
        <v>OL02255</v>
      </c>
      <c r="IH417" t="str">
        <v>OL02255, Mfg. Tol.</v>
      </c>
      <c r="II417" t="str">
        <v>OL02302</v>
      </c>
      <c r="IJ417" t="str">
        <v xml:space="preserve">OL02318  needed per image instructions </v>
      </c>
      <c r="IK417" t="str">
        <v>OL02556</v>
      </c>
      <c r="IL417" t="str">
        <v>OL02557</v>
      </c>
      <c r="IM417" t="str">
        <v>OL02567</v>
      </c>
      <c r="IN417" t="str">
        <v>OL02653</v>
      </c>
      <c r="IO417" t="str">
        <v>OL02718</v>
      </c>
      <c r="IP417" t="str">
        <v>OL02841</v>
      </c>
      <c r="IQ417" t="str">
        <v>OL02842</v>
      </c>
      <c r="IR417" t="str">
        <v>OL02844</v>
      </c>
      <c r="IS417" t="str">
        <v>OL02871</v>
      </c>
      <c r="IT417" t="str">
        <v>OL02887</v>
      </c>
      <c r="IU417" t="str">
        <v>OL03766</v>
      </c>
      <c r="IV417" t="str">
        <v>OL03868</v>
      </c>
      <c r="IW417" t="str">
        <v>OL03869</v>
      </c>
      <c r="IX417" t="str">
        <v>OL03870</v>
      </c>
      <c r="IY417" t="str">
        <v>OL03873, DWG# 100448-44</v>
      </c>
      <c r="IZ417" t="str">
        <v>OL03949</v>
      </c>
      <c r="JA417" t="str">
        <v xml:space="preserve">OL04043, Section </v>
      </c>
      <c r="JB417" t="str">
        <v xml:space="preserve">OL04044, Section </v>
      </c>
      <c r="JC417" t="str">
        <v>OL04045</v>
      </c>
      <c r="JD417" t="str">
        <v>OL04045, Milled Feature</v>
      </c>
      <c r="JE417" t="str">
        <v>OL04063</v>
      </c>
      <c r="JF417" t="str">
        <v>OL04064</v>
      </c>
      <c r="JG417" t="str">
        <v>OL04065</v>
      </c>
      <c r="JH417" t="str">
        <v>OL04181</v>
      </c>
      <c r="JI417" t="str">
        <v>OL04218</v>
      </c>
      <c r="JJ417" t="str">
        <v>OL04224, See Image</v>
      </c>
      <c r="JK417" t="str">
        <v>OL04374</v>
      </c>
      <c r="JL417" t="str">
        <v>OL04375, Section M-M</v>
      </c>
      <c r="JM417" t="str">
        <v>OL04376, Section M-M</v>
      </c>
      <c r="JN417" t="str">
        <v>OL04443</v>
      </c>
      <c r="JO417" t="str">
        <v>OL04444</v>
      </c>
      <c r="JP417" t="str">
        <v>One side of slot</v>
      </c>
      <c r="JQ417" t="str">
        <v>Other side of slot</v>
      </c>
      <c r="JR417" t="str">
        <v>Out of center more than .002 = Fail</v>
      </c>
      <c r="JS417" t="str">
        <v>Out of center more than.002 = Fail</v>
      </c>
      <c r="JT417" t="str">
        <v>Overlay OL02713</v>
      </c>
    </row>
    <row r="418" spans="1:280">
      <c r="A418" s="74" t="s">
        <v>815</v>
      </c>
      <c r="C418" s="74" t="str" cm="1">
        <f t="array" ref="C418:JT418">TRANSPOSE(_xlfn._xlws.SORT(_xlfn._xlws.FILTER($A$2:$A$279,ISNUMBER(SEARCH('Prt. Lib. &amp; Routine, Table'!M425,$A$2:$A$279)),"not found")))</f>
        <v xml:space="preserve"> 'C', Whirl Blank</v>
      </c>
      <c r="D418" t="str">
        <v xml:space="preserve"> See Image, Constrained</v>
      </c>
      <c r="E418" t="str">
        <v>(.04 to .12 range = Pass)</v>
      </c>
      <c r="F418" t="str">
        <v>(.042 FULL) Go Pin Seat Fully</v>
      </c>
      <c r="G418" t="str">
        <v>(B), Mfg. Tol.</v>
      </c>
      <c r="H418" t="str">
        <v>(B), O.A.L.</v>
      </c>
      <c r="I418" t="str">
        <v>.001 or less =Pass</v>
      </c>
      <c r="J418" t="str">
        <v>.001 or less out of center = Pass</v>
      </c>
      <c r="K418" t="str">
        <v>.002 or Less = Pass</v>
      </c>
      <c r="L418" t="str">
        <v>.002 or Less out of center = Pass</v>
      </c>
      <c r="M418" t="str">
        <v>.005 to .015 = Pass</v>
      </c>
      <c r="N418" t="str">
        <v>.0125 Mean, Section</v>
      </c>
      <c r="O418" t="str">
        <v>.025 or Less in X &amp; Y=Pass</v>
      </c>
      <c r="P418" t="str">
        <v>.038 Mean</v>
      </c>
      <c r="Q418" t="str">
        <v>.063 MM = .0024 IN, See Image</v>
      </c>
      <c r="R418" t="str">
        <v>.063MM = .0024"</v>
      </c>
      <c r="S418" t="str">
        <v>.243 NO-GO, Unconstrained, Must Not Start</v>
      </c>
      <c r="T418" t="str">
        <v>@ Back Face &amp; ID, No Raised Edge</v>
      </c>
      <c r="U418" t="str">
        <v>@ Back Face &amp; OD, No Raised Edge</v>
      </c>
      <c r="V418" t="str">
        <v>@ ID &amp; FACE</v>
      </c>
      <c r="W418" t="str">
        <v>@ OD &amp; BACK FACE</v>
      </c>
      <c r="X418" t="str">
        <v>@ OD &amp; FACE</v>
      </c>
      <c r="Y418" t="str">
        <v>Across from slot</v>
      </c>
      <c r="Z418" t="str">
        <v>All Edge Breaks</v>
      </c>
      <c r="AA418" t="str">
        <v>Attached to bar stock</v>
      </c>
      <c r="AB418" t="str">
        <v xml:space="preserve">Back Turn Fillet Rad. </v>
      </c>
      <c r="AC418" t="str">
        <v>Balloon 1 (DWG FRM0105 Page 2, NV-27)</v>
      </c>
      <c r="AD418" t="str">
        <v>Balloon 1 (DWG FRM0105, NV-30)</v>
      </c>
      <c r="AE418" t="str">
        <v>Balloon 1 (P# 9890002-20) OL00429/A</v>
      </c>
      <c r="AF418" t="str">
        <v>Balloon 1, DWG#FRM0105</v>
      </c>
      <c r="AG418" t="str">
        <v>Balloon 11, See Image</v>
      </c>
      <c r="AH418" t="str">
        <v xml:space="preserve">Balloon 2 (DWG FRM0105 Page 2, NV-27) </v>
      </c>
      <c r="AI418" t="str">
        <v>Balloon 2 (DWG FRM0105, NV-30)</v>
      </c>
      <c r="AJ418" t="str">
        <v>Balloon 2 (P# 9890002-20)</v>
      </c>
      <c r="AK418" t="str">
        <v>Balloon 2, DWG#FRM0105</v>
      </c>
      <c r="AL418" t="str">
        <v>Balloon 2, DWG#FRM0105, See Image</v>
      </c>
      <c r="AM418" t="str">
        <v>Balloon 3 (DWG FRM0105, NV-30 Minor)</v>
      </c>
      <c r="AN418" t="str">
        <v>Balloon 3 (DWG FRM0105, NV-30)</v>
      </c>
      <c r="AO418" t="str">
        <v>Balloon 3 (P# 9890002-20)</v>
      </c>
      <c r="AP418" t="str">
        <v>Balloon 4</v>
      </c>
      <c r="AQ418" t="str">
        <v>Balloon 4 (P# 9890002-20)</v>
      </c>
      <c r="AR418" t="str">
        <v>Below Middle Band</v>
      </c>
      <c r="AS418" t="str">
        <v>Best Fit Pin, .003 or Less =Pass</v>
      </c>
      <c r="AT418" t="str">
        <v>Blank</v>
      </c>
      <c r="AU418" t="str">
        <v>Blank Turn Maj.</v>
      </c>
      <c r="AV418" t="str">
        <v>Blank Turn Maj. Mill Flt., OL4172</v>
      </c>
      <c r="AW418" t="str">
        <v>Blank Without .010 Slots</v>
      </c>
      <c r="AX418" t="str">
        <v>Blank Without .010 Slots, Section</v>
      </c>
      <c r="AY418" t="str">
        <v>Blank without thread</v>
      </c>
      <c r="AZ418" t="str">
        <v xml:space="preserve">Blank, Center of V Grv. </v>
      </c>
      <c r="BA418" t="str">
        <v>Blank, Check R adjacent Balloon 17</v>
      </c>
      <c r="BB418" t="str">
        <v>Blank, EXT. Feature</v>
      </c>
      <c r="BC418" t="str">
        <v>Blank, See Image, OL04335</v>
      </c>
      <c r="BD418" t="str">
        <v>Blank, See Image, OL04336</v>
      </c>
      <c r="BE418" t="str">
        <v xml:space="preserve">Blank, Thrd. </v>
      </c>
      <c r="BF418" t="str">
        <v>Blank, Turn Tip</v>
      </c>
      <c r="BG418" t="str">
        <v>Blank, Without Thrd.</v>
      </c>
      <c r="BH418" t="str">
        <v>Blank, Without Thread</v>
      </c>
      <c r="BI418" t="str">
        <v xml:space="preserve">Blunt Start Blend to Minor </v>
      </c>
      <c r="BJ418" t="str">
        <v>Calc., Use Go HEX</v>
      </c>
      <c r="BK418" t="str">
        <v>Can't dig into OD</v>
      </c>
      <c r="BL418" t="str">
        <v>Carbide Gauge</v>
      </c>
      <c r="BM418" t="str">
        <v xml:space="preserve">Center of V Grv. </v>
      </c>
      <c r="BN418" t="str">
        <v>Centered Less than .03 = Pass</v>
      </c>
      <c r="BO418" t="str">
        <v>Centered within .0005 or Less = Pass</v>
      </c>
      <c r="BP418" t="str">
        <v>Centered within .001 or Less = Pass</v>
      </c>
      <c r="BQ418" t="str">
        <v>Centered within .0254 or Less = Pass</v>
      </c>
      <c r="BR418" t="str">
        <v>Check close to Rod Slot</v>
      </c>
      <c r="BS418" t="str">
        <v>Check every other hole</v>
      </c>
      <c r="BT418" t="str">
        <v>Check Go over full length of slot.</v>
      </c>
      <c r="BU418" t="str">
        <v>Check Near Closed End</v>
      </c>
      <c r="BV418" t="str">
        <v>Check per Print View, Away from Rod Slot</v>
      </c>
      <c r="BW418" t="str">
        <v>Check to Balloon 30 Go Pin</v>
      </c>
      <c r="BX418" t="str">
        <v>Check with .2705 SET Pin Inside Part</v>
      </c>
      <c r="BY418" t="str">
        <v>Check with Hex Up</v>
      </c>
      <c r="BZ418" t="str">
        <v>CMM Blank</v>
      </c>
      <c r="CA418" t="str">
        <v>Confirm Full Radius</v>
      </c>
      <c r="CB418" t="str">
        <v>Constrained in fixture</v>
      </c>
      <c r="CC418" t="str">
        <v>Constrained with Ring</v>
      </c>
      <c r="CD418" t="str">
        <v>Constrained, See Image</v>
      </c>
      <c r="CE418" t="str">
        <v>Dim. "A"</v>
      </c>
      <c r="CF418" t="str">
        <v>Dim. "B"</v>
      </c>
      <c r="CG418" t="str">
        <v>Dim. "C"</v>
      </c>
      <c r="CH418" t="str">
        <v>Dim. "D", Whirl Blank</v>
      </c>
      <c r="CI418" t="str">
        <v>Dim. "G"</v>
      </c>
      <c r="CJ418" t="str">
        <v>Dim. E, Blank Turn Maj. &amp;  Mill Flt</v>
      </c>
      <c r="CK418" t="str">
        <v>Dim. E, Blank Turn Maj.&amp;  Mill Flt</v>
      </c>
      <c r="CL418" t="str">
        <v>Dim. H, Whirl Blank</v>
      </c>
      <c r="CM418" t="str">
        <v>Dim. J, 'Blank Turn Maj. &amp; Whirl Blank</v>
      </c>
      <c r="CN418" t="str">
        <v>Disk Drop Indicator Tip</v>
      </c>
      <c r="CO418" t="str">
        <v>DWG 100448-15, Balloon F_1</v>
      </c>
      <c r="CP418" t="str">
        <v>DWG 100448-15, OL02571</v>
      </c>
      <c r="CQ418" t="str">
        <v>DWG 100448-41</v>
      </c>
      <c r="CR418" t="str">
        <v>DWG 9890040, (10E),Section Part, OL01139</v>
      </c>
      <c r="CS418" t="str">
        <v>DWG 9890040, (10E),Section, OL01139</v>
      </c>
      <c r="CT418" t="str">
        <v>DWG 9890040, (11E)</v>
      </c>
      <c r="CU418" t="str">
        <v>DWG 9890040, (11E), Pins with Flats</v>
      </c>
      <c r="CV418" t="str">
        <v>DWG 9890040, (12E),  Pass=.002 or less</v>
      </c>
      <c r="CW418" t="str">
        <v>DWG 9890040, (12E), See Image</v>
      </c>
      <c r="CX418" t="str">
        <v>DWG 9890040, (1E), OL01431</v>
      </c>
      <c r="CY418" t="str">
        <v>DWG 9890040, (1E), OL01432</v>
      </c>
      <c r="CZ418" t="str">
        <v>DWG 9890040, (2E), OL01432</v>
      </c>
      <c r="DA418" t="str">
        <v>DWG 9890040, (3E)</v>
      </c>
      <c r="DB418" t="str">
        <v>DWG 9890040, (4E)</v>
      </c>
      <c r="DC418" t="str">
        <v>DWG 9890040, (5E), OL02336</v>
      </c>
      <c r="DD418" t="str">
        <v>DWG 9890040, (6E)</v>
      </c>
      <c r="DE418" t="str">
        <v>DWG 9890040, (7E)</v>
      </c>
      <c r="DF418" t="str">
        <v>DWG 9890040, (8E), OL01433</v>
      </c>
      <c r="DG418" t="str">
        <v>DWG 9890040, (8E), OL01433, Section</v>
      </c>
      <c r="DH418" t="str">
        <v>DWG 9890040, (9E), Close to Rod Slot</v>
      </c>
      <c r="DI418" t="str">
        <v>DWG 9890040, (9E),Close to Rod Slot</v>
      </c>
      <c r="DJ418" t="str">
        <v>DWG FRM0105 PAGE 2</v>
      </c>
      <c r="DK418" t="str">
        <v>DWG# 100448-41</v>
      </c>
      <c r="DL418" t="str">
        <v>DWG# 100448-44</v>
      </c>
      <c r="DM418" t="str">
        <v>DWG# 9890003  (1), Section OL00436/A</v>
      </c>
      <c r="DN418" t="str">
        <v>DWG# 9890003 (3), Ring Gauge Constrained</v>
      </c>
      <c r="DO418" t="str">
        <v>DWG# 9890003 (4), Section</v>
      </c>
      <c r="DP418" t="str">
        <v>DWG#100448-26, Balloon 1K, OL02350</v>
      </c>
      <c r="DQ418" t="str">
        <v>DWG#100448-26, Balloon 2K, OL02350</v>
      </c>
      <c r="DR418" t="str">
        <v>DWG#100448-26, Balloon 3K, OL02363</v>
      </c>
      <c r="DS418" t="str">
        <v>DWG#100448-26, Balloon 4K</v>
      </c>
      <c r="DT418" t="str">
        <v>DWG#100448-26, Balloon 5K, Section</v>
      </c>
      <c r="DU418" t="str">
        <v>DWG#100448-26, Balloon 6K</v>
      </c>
      <c r="DV418" t="str">
        <v>DWG#100448-26, Balloon 7K, Section</v>
      </c>
      <c r="DW418" t="str">
        <v>DWG#100448-26, Mfg. Tol.</v>
      </c>
      <c r="DX418" t="str">
        <v>DWG#9890003 (2) Ring Gauge Constrained</v>
      </c>
      <c r="DY418" t="str">
        <v>DWG#9890044</v>
      </c>
      <c r="DZ418" t="str">
        <v>DWG#9890044 .1985 to .2005=Pass</v>
      </c>
      <c r="EA418" t="str">
        <v>DWG#9890044 Overlay OL02441</v>
      </c>
      <c r="EB418" t="str">
        <v>DWG#9890044, OL02441</v>
      </c>
      <c r="EC418" t="str">
        <v>DWG#FRM0105</v>
      </c>
      <c r="ED418" t="str">
        <v>EXT.</v>
      </c>
      <c r="EE418" t="str">
        <v>EXT. Section, OL02460</v>
      </c>
      <c r="EF418" t="str">
        <v>EXT., OL04223</v>
      </c>
      <c r="EG418" t="str">
        <v>Flat Drop Indicator Tip</v>
      </c>
      <c r="EH418" t="str">
        <v>Full Go Pin, No Light, at Radius</v>
      </c>
      <c r="EI418" t="str">
        <v>Function Check</v>
      </c>
      <c r="EJ418" t="str">
        <v>GO Function Gauge</v>
      </c>
      <c r="EK418" t="str">
        <v>Go Gauge for Balloon 1 &amp; 4</v>
      </c>
      <c r="EL418" t="str">
        <v>Go Pin must pass through</v>
      </c>
      <c r="EM418" t="str">
        <v>Greater than .005 = Fail, Section</v>
      </c>
      <c r="EN418" t="str">
        <v>Greater than .025 out of center = Fail</v>
      </c>
      <c r="EO418" t="str">
        <v>Greater than 2.6 = Pass</v>
      </c>
      <c r="EP418" t="str">
        <v>Green = Pass, Red = Fail</v>
      </c>
      <c r="EQ418" t="str">
        <v>Hex Depth</v>
      </c>
      <c r="ER418" t="str">
        <v>Hex Minor</v>
      </c>
      <c r="ES418" t="str">
        <v>Hole Dia.</v>
      </c>
      <c r="ET418" t="str">
        <v>ID Sphere Finish</v>
      </c>
      <c r="EU418" t="str">
        <v>ID/OD Both Sides, Diff. .002 or less = Pass</v>
      </c>
      <c r="EV418" t="str">
        <v>If Looks Big, Section</v>
      </c>
      <c r="EW418" t="str">
        <v>If Looks Small, Section</v>
      </c>
      <c r="EX418" t="str">
        <v>Insp. Close to Break Away, Mfg.Tol.</v>
      </c>
      <c r="EY418" t="str">
        <v>INT.</v>
      </c>
      <c r="EZ418" t="str">
        <v>INT. Section, OL02460</v>
      </c>
      <c r="FA418" t="str">
        <v>INT., OL04223</v>
      </c>
      <c r="FB418" t="str">
        <v>Intersect. of 7.7 &amp; R0.10</v>
      </c>
      <c r="FC418" t="str">
        <v>Intersect. of 8.79 and R.25 MAX</v>
      </c>
      <c r="FD418" t="str">
        <v>Keep Ind. Tip away from corner</v>
      </c>
      <c r="FE418" t="str">
        <v>L31</v>
      </c>
      <c r="FF418" t="str">
        <v>Laser Mark</v>
      </c>
      <c r="FG418" t="str">
        <v>LASER PER NOTE 4</v>
      </c>
      <c r="FH418" t="str">
        <v>LASER PER NOTE 4, Final Check 1 only</v>
      </c>
      <c r="FI418" t="str">
        <v>Less than .002 out of center = Pass</v>
      </c>
      <c r="FJ418" t="str">
        <v>Less than 2.75 = Pass, Section</v>
      </c>
      <c r="FK418" t="str">
        <v>List as pin. Not Calibrated</v>
      </c>
      <c r="FL418" t="str">
        <v>M9 X 1.25 BUTT See Comment Image</v>
      </c>
      <c r="FM418" t="str">
        <v>Manual Section</v>
      </c>
      <c r="FN418" t="str">
        <v>Max Deep .241 NO-GO =.42</v>
      </c>
      <c r="FO418" t="str">
        <v>MAX Depth of (Note 7) .241 NO-GO Pin</v>
      </c>
      <c r="FP418" t="str">
        <v>Measure from Blue Line, See Image</v>
      </c>
      <c r="FQ418" t="str">
        <v>Measure Width of Blue Area, See Image</v>
      </c>
      <c r="FR418" t="str">
        <v>Mfg. Tol</v>
      </c>
      <c r="FS418" t="str">
        <v>Mfg. Tol, See Image</v>
      </c>
      <c r="FT418" t="str">
        <v>Mfg. Tol.</v>
      </c>
      <c r="FU418" t="str">
        <v>Mfg. Tol. "A"</v>
      </c>
      <c r="FV418" t="str">
        <v>Mfg. Tol. (Zero on Gauge Full Dia. Lead)</v>
      </c>
      <c r="FW418" t="str">
        <v>Mfg. Tol. Balloon 11, See Image</v>
      </c>
      <c r="FX418" t="str">
        <v>Mfg. Tol. Balloon 4</v>
      </c>
      <c r="FY418" t="str">
        <v>Mfg. Tol. Balloon 7</v>
      </c>
      <c r="FZ418" t="str">
        <v xml:space="preserve">Mfg. Tol. C-Bore Face (Ballo 28) </v>
      </c>
      <c r="GA418" t="str">
        <v>Mfg. Tol. Section</v>
      </c>
      <c r="GB418" t="str">
        <v>Mfg. Tol. See Image</v>
      </c>
      <c r="GC418" t="str">
        <v>Mfg. Tol., 3 Places, Record MAX</v>
      </c>
      <c r="GD418" t="str">
        <v>Mfg. Tol., Balloon 11</v>
      </c>
      <c r="GE418" t="str">
        <v>Mfg. Tol., Balloon 7</v>
      </c>
      <c r="GF418" t="str">
        <v>Mfg. Tol., Blank</v>
      </c>
      <c r="GG418" t="str">
        <v>Mfg. Tol., Blank, Balloon 12</v>
      </c>
      <c r="GH418" t="str">
        <v>Mfg. Tol., Blend to SØ.320</v>
      </c>
      <c r="GI418" t="str">
        <v>Mfg. Tol., Calculation</v>
      </c>
      <c r="GJ418" t="str">
        <v>Mfg. Tol., For Mill Fixture</v>
      </c>
      <c r="GK418" t="str">
        <v>Mfg. Tol., L32</v>
      </c>
      <c r="GL418" t="str">
        <v>Mfg. Tol., L33</v>
      </c>
      <c r="GM418" t="str">
        <v>Mfg. Tol., No Tool Marks</v>
      </c>
      <c r="GN418" t="str">
        <v>Mfg. Tol., OL03361</v>
      </c>
      <c r="GO418" t="str">
        <v>Mfg. Tol., Record off center value</v>
      </c>
      <c r="GP418" t="str">
        <v>Mfg. Tol., Same 3 Places, Record MIN</v>
      </c>
      <c r="GQ418" t="str">
        <v>Mfg. Tol., Section</v>
      </c>
      <c r="GR418" t="str">
        <v>Mfg. Tol., Section B-B</v>
      </c>
      <c r="GS418" t="str">
        <v>Mfg. Tol., Section, OL03361</v>
      </c>
      <c r="GT418" t="str">
        <v>Mfg. Tol., Section, Per Note 2</v>
      </c>
      <c r="GU418" t="str">
        <v>Mfg. Tol., See Image</v>
      </c>
      <c r="GV418" t="str">
        <v>Mfg. Tol., See Image, Bore in Blue</v>
      </c>
      <c r="GW418" t="str">
        <v>Mfg. Tol., See Image, Hook Tip</v>
      </c>
      <c r="GX418" t="str">
        <v>Mfg. Tol., Sharp Okay No Burr</v>
      </c>
      <c r="GY418" t="str">
        <v>Mfg. Tol., Threadless Blank</v>
      </c>
      <c r="GZ418" t="str">
        <v>Mfg.Tol.</v>
      </c>
      <c r="HA418" t="str">
        <v>Mgf. To., T.S.C.</v>
      </c>
      <c r="HB418" t="str">
        <v>Milled Feature</v>
      </c>
      <c r="HC418" t="str">
        <v>Milled Feature, OL04045</v>
      </c>
      <c r="HD418" t="str">
        <v>More than .0005 out of center = Fail</v>
      </c>
      <c r="HE418" t="str">
        <v>Must Pass Through</v>
      </c>
      <c r="HF418" t="str">
        <v>Must pass through gauge</v>
      </c>
      <c r="HG418" t="str">
        <v>Must Pass Through Go Gauge</v>
      </c>
      <c r="HH418" t="str">
        <v>Must Pass, See Image.</v>
      </c>
      <c r="HI418" t="str">
        <v>NA</v>
      </c>
      <c r="HJ418" t="str">
        <v>Narrow Area</v>
      </c>
      <c r="HK418" t="str">
        <v>Near Balloon 21</v>
      </c>
      <c r="HL418" t="str">
        <v>Near Datum B</v>
      </c>
      <c r="HM418" t="str">
        <v>Neck Dia.</v>
      </c>
      <c r="HN418" t="str">
        <v>Neck to Head Rad.</v>
      </c>
      <c r="HO418" t="str">
        <v>No Copper Deposits Allowed</v>
      </c>
      <c r="HP418" t="str">
        <v>No Section</v>
      </c>
      <c r="HQ418" t="str">
        <v>No Section, .01 to .014 = Pass</v>
      </c>
      <c r="HR418" t="str">
        <v>No Section, Rotate Part</v>
      </c>
      <c r="HS418" t="str">
        <v>No Section, See Image</v>
      </c>
      <c r="HT418" t="str">
        <v>No Slot, Section B-B</v>
      </c>
      <c r="HU418" t="str">
        <v>No visual step = Pass</v>
      </c>
      <c r="HV418" t="str">
        <v>Not to exceed .95 Deep</v>
      </c>
      <c r="HW418" t="str">
        <v>Note 1</v>
      </c>
      <c r="HX418" t="str">
        <v>OL00333/A</v>
      </c>
      <c r="HY418" t="str">
        <v>OL00519</v>
      </c>
      <c r="HZ418" t="str">
        <v>OL00520</v>
      </c>
      <c r="IA418" t="str">
        <v>OL00529</v>
      </c>
      <c r="IB418" t="str">
        <v>OL00542</v>
      </c>
      <c r="IC418" t="str">
        <v>OL00724</v>
      </c>
      <c r="ID418" t="str">
        <v>OL01250</v>
      </c>
      <c r="IE418" t="str">
        <v>OL01869, Threadless Blank</v>
      </c>
      <c r="IF418" t="str">
        <v>OL01870, Section</v>
      </c>
      <c r="IG418" t="str">
        <v>OL02255</v>
      </c>
      <c r="IH418" t="str">
        <v>OL02255, Mfg. Tol.</v>
      </c>
      <c r="II418" t="str">
        <v>OL02302</v>
      </c>
      <c r="IJ418" t="str">
        <v xml:space="preserve">OL02318  needed per image instructions </v>
      </c>
      <c r="IK418" t="str">
        <v>OL02556</v>
      </c>
      <c r="IL418" t="str">
        <v>OL02557</v>
      </c>
      <c r="IM418" t="str">
        <v>OL02567</v>
      </c>
      <c r="IN418" t="str">
        <v>OL02653</v>
      </c>
      <c r="IO418" t="str">
        <v>OL02718</v>
      </c>
      <c r="IP418" t="str">
        <v>OL02841</v>
      </c>
      <c r="IQ418" t="str">
        <v>OL02842</v>
      </c>
      <c r="IR418" t="str">
        <v>OL02844</v>
      </c>
      <c r="IS418" t="str">
        <v>OL02871</v>
      </c>
      <c r="IT418" t="str">
        <v>OL02887</v>
      </c>
      <c r="IU418" t="str">
        <v>OL03766</v>
      </c>
      <c r="IV418" t="str">
        <v>OL03868</v>
      </c>
      <c r="IW418" t="str">
        <v>OL03869</v>
      </c>
      <c r="IX418" t="str">
        <v>OL03870</v>
      </c>
      <c r="IY418" t="str">
        <v>OL03873, DWG# 100448-44</v>
      </c>
      <c r="IZ418" t="str">
        <v>OL03949</v>
      </c>
      <c r="JA418" t="str">
        <v xml:space="preserve">OL04043, Section </v>
      </c>
      <c r="JB418" t="str">
        <v xml:space="preserve">OL04044, Section </v>
      </c>
      <c r="JC418" t="str">
        <v>OL04045</v>
      </c>
      <c r="JD418" t="str">
        <v>OL04045, Milled Feature</v>
      </c>
      <c r="JE418" t="str">
        <v>OL04063</v>
      </c>
      <c r="JF418" t="str">
        <v>OL04064</v>
      </c>
      <c r="JG418" t="str">
        <v>OL04065</v>
      </c>
      <c r="JH418" t="str">
        <v>OL04181</v>
      </c>
      <c r="JI418" t="str">
        <v>OL04218</v>
      </c>
      <c r="JJ418" t="str">
        <v>OL04224, See Image</v>
      </c>
      <c r="JK418" t="str">
        <v>OL04374</v>
      </c>
      <c r="JL418" t="str">
        <v>OL04375, Section M-M</v>
      </c>
      <c r="JM418" t="str">
        <v>OL04376, Section M-M</v>
      </c>
      <c r="JN418" t="str">
        <v>OL04443</v>
      </c>
      <c r="JO418" t="str">
        <v>OL04444</v>
      </c>
      <c r="JP418" t="str">
        <v>One side of slot</v>
      </c>
      <c r="JQ418" t="str">
        <v>Other side of slot</v>
      </c>
      <c r="JR418" t="str">
        <v>Out of center more than .002 = Fail</v>
      </c>
      <c r="JS418" t="str">
        <v>Out of center more than.002 = Fail</v>
      </c>
      <c r="JT418" t="str">
        <v>Overlay OL02713</v>
      </c>
    </row>
    <row r="419" spans="1:280">
      <c r="A419" s="74" t="s">
        <v>349</v>
      </c>
      <c r="C419" s="74" t="str" cm="1">
        <f t="array" ref="C419:JT419">TRANSPOSE(_xlfn._xlws.SORT(_xlfn._xlws.FILTER($A$2:$A$279,ISNUMBER(SEARCH('Prt. Lib. &amp; Routine, Table'!M426,$A$2:$A$279)),"not found")))</f>
        <v xml:space="preserve"> 'C', Whirl Blank</v>
      </c>
      <c r="D419" t="str">
        <v xml:space="preserve"> See Image, Constrained</v>
      </c>
      <c r="E419" t="str">
        <v>(.04 to .12 range = Pass)</v>
      </c>
      <c r="F419" t="str">
        <v>(.042 FULL) Go Pin Seat Fully</v>
      </c>
      <c r="G419" t="str">
        <v>(B), Mfg. Tol.</v>
      </c>
      <c r="H419" t="str">
        <v>(B), O.A.L.</v>
      </c>
      <c r="I419" t="str">
        <v>.001 or less =Pass</v>
      </c>
      <c r="J419" t="str">
        <v>.001 or less out of center = Pass</v>
      </c>
      <c r="K419" t="str">
        <v>.002 or Less = Pass</v>
      </c>
      <c r="L419" t="str">
        <v>.002 or Less out of center = Pass</v>
      </c>
      <c r="M419" t="str">
        <v>.005 to .015 = Pass</v>
      </c>
      <c r="N419" t="str">
        <v>.0125 Mean, Section</v>
      </c>
      <c r="O419" t="str">
        <v>.025 or Less in X &amp; Y=Pass</v>
      </c>
      <c r="P419" t="str">
        <v>.038 Mean</v>
      </c>
      <c r="Q419" t="str">
        <v>.063 MM = .0024 IN, See Image</v>
      </c>
      <c r="R419" t="str">
        <v>.063MM = .0024"</v>
      </c>
      <c r="S419" t="str">
        <v>.243 NO-GO, Unconstrained, Must Not Start</v>
      </c>
      <c r="T419" t="str">
        <v>@ Back Face &amp; ID, No Raised Edge</v>
      </c>
      <c r="U419" t="str">
        <v>@ Back Face &amp; OD, No Raised Edge</v>
      </c>
      <c r="V419" t="str">
        <v>@ ID &amp; FACE</v>
      </c>
      <c r="W419" t="str">
        <v>@ OD &amp; BACK FACE</v>
      </c>
      <c r="X419" t="str">
        <v>@ OD &amp; FACE</v>
      </c>
      <c r="Y419" t="str">
        <v>Across from slot</v>
      </c>
      <c r="Z419" t="str">
        <v>All Edge Breaks</v>
      </c>
      <c r="AA419" t="str">
        <v>Attached to bar stock</v>
      </c>
      <c r="AB419" t="str">
        <v xml:space="preserve">Back Turn Fillet Rad. </v>
      </c>
      <c r="AC419" t="str">
        <v>Balloon 1 (DWG FRM0105 Page 2, NV-27)</v>
      </c>
      <c r="AD419" t="str">
        <v>Balloon 1 (DWG FRM0105, NV-30)</v>
      </c>
      <c r="AE419" t="str">
        <v>Balloon 1 (P# 9890002-20) OL00429/A</v>
      </c>
      <c r="AF419" t="str">
        <v>Balloon 1, DWG#FRM0105</v>
      </c>
      <c r="AG419" t="str">
        <v>Balloon 11, See Image</v>
      </c>
      <c r="AH419" t="str">
        <v xml:space="preserve">Balloon 2 (DWG FRM0105 Page 2, NV-27) </v>
      </c>
      <c r="AI419" t="str">
        <v>Balloon 2 (DWG FRM0105, NV-30)</v>
      </c>
      <c r="AJ419" t="str">
        <v>Balloon 2 (P# 9890002-20)</v>
      </c>
      <c r="AK419" t="str">
        <v>Balloon 2, DWG#FRM0105</v>
      </c>
      <c r="AL419" t="str">
        <v>Balloon 2, DWG#FRM0105, See Image</v>
      </c>
      <c r="AM419" t="str">
        <v>Balloon 3 (DWG FRM0105, NV-30 Minor)</v>
      </c>
      <c r="AN419" t="str">
        <v>Balloon 3 (DWG FRM0105, NV-30)</v>
      </c>
      <c r="AO419" t="str">
        <v>Balloon 3 (P# 9890002-20)</v>
      </c>
      <c r="AP419" t="str">
        <v>Balloon 4</v>
      </c>
      <c r="AQ419" t="str">
        <v>Balloon 4 (P# 9890002-20)</v>
      </c>
      <c r="AR419" t="str">
        <v>Below Middle Band</v>
      </c>
      <c r="AS419" t="str">
        <v>Best Fit Pin, .003 or Less =Pass</v>
      </c>
      <c r="AT419" t="str">
        <v>Blank</v>
      </c>
      <c r="AU419" t="str">
        <v>Blank Turn Maj.</v>
      </c>
      <c r="AV419" t="str">
        <v>Blank Turn Maj. Mill Flt., OL4172</v>
      </c>
      <c r="AW419" t="str">
        <v>Blank Without .010 Slots</v>
      </c>
      <c r="AX419" t="str">
        <v>Blank Without .010 Slots, Section</v>
      </c>
      <c r="AY419" t="str">
        <v>Blank without thread</v>
      </c>
      <c r="AZ419" t="str">
        <v xml:space="preserve">Blank, Center of V Grv. </v>
      </c>
      <c r="BA419" t="str">
        <v>Blank, Check R adjacent Balloon 17</v>
      </c>
      <c r="BB419" t="str">
        <v>Blank, EXT. Feature</v>
      </c>
      <c r="BC419" t="str">
        <v>Blank, See Image, OL04335</v>
      </c>
      <c r="BD419" t="str">
        <v>Blank, See Image, OL04336</v>
      </c>
      <c r="BE419" t="str">
        <v xml:space="preserve">Blank, Thrd. </v>
      </c>
      <c r="BF419" t="str">
        <v>Blank, Turn Tip</v>
      </c>
      <c r="BG419" t="str">
        <v>Blank, Without Thrd.</v>
      </c>
      <c r="BH419" t="str">
        <v>Blank, Without Thread</v>
      </c>
      <c r="BI419" t="str">
        <v xml:space="preserve">Blunt Start Blend to Minor </v>
      </c>
      <c r="BJ419" t="str">
        <v>Calc., Use Go HEX</v>
      </c>
      <c r="BK419" t="str">
        <v>Can't dig into OD</v>
      </c>
      <c r="BL419" t="str">
        <v>Carbide Gauge</v>
      </c>
      <c r="BM419" t="str">
        <v xml:space="preserve">Center of V Grv. </v>
      </c>
      <c r="BN419" t="str">
        <v>Centered Less than .03 = Pass</v>
      </c>
      <c r="BO419" t="str">
        <v>Centered within .0005 or Less = Pass</v>
      </c>
      <c r="BP419" t="str">
        <v>Centered within .001 or Less = Pass</v>
      </c>
      <c r="BQ419" t="str">
        <v>Centered within .0254 or Less = Pass</v>
      </c>
      <c r="BR419" t="str">
        <v>Check close to Rod Slot</v>
      </c>
      <c r="BS419" t="str">
        <v>Check every other hole</v>
      </c>
      <c r="BT419" t="str">
        <v>Check Go over full length of slot.</v>
      </c>
      <c r="BU419" t="str">
        <v>Check Near Closed End</v>
      </c>
      <c r="BV419" t="str">
        <v>Check per Print View, Away from Rod Slot</v>
      </c>
      <c r="BW419" t="str">
        <v>Check to Balloon 30 Go Pin</v>
      </c>
      <c r="BX419" t="str">
        <v>Check with .2705 SET Pin Inside Part</v>
      </c>
      <c r="BY419" t="str">
        <v>Check with Hex Up</v>
      </c>
      <c r="BZ419" t="str">
        <v>CMM Blank</v>
      </c>
      <c r="CA419" t="str">
        <v>Confirm Full Radius</v>
      </c>
      <c r="CB419" t="str">
        <v>Constrained in fixture</v>
      </c>
      <c r="CC419" t="str">
        <v>Constrained with Ring</v>
      </c>
      <c r="CD419" t="str">
        <v>Constrained, See Image</v>
      </c>
      <c r="CE419" t="str">
        <v>Dim. "A"</v>
      </c>
      <c r="CF419" t="str">
        <v>Dim. "B"</v>
      </c>
      <c r="CG419" t="str">
        <v>Dim. "C"</v>
      </c>
      <c r="CH419" t="str">
        <v>Dim. "D", Whirl Blank</v>
      </c>
      <c r="CI419" t="str">
        <v>Dim. "G"</v>
      </c>
      <c r="CJ419" t="str">
        <v>Dim. E, Blank Turn Maj. &amp;  Mill Flt</v>
      </c>
      <c r="CK419" t="str">
        <v>Dim. E, Blank Turn Maj.&amp;  Mill Flt</v>
      </c>
      <c r="CL419" t="str">
        <v>Dim. H, Whirl Blank</v>
      </c>
      <c r="CM419" t="str">
        <v>Dim. J, 'Blank Turn Maj. &amp; Whirl Blank</v>
      </c>
      <c r="CN419" t="str">
        <v>Disk Drop Indicator Tip</v>
      </c>
      <c r="CO419" t="str">
        <v>DWG 100448-15, Balloon F_1</v>
      </c>
      <c r="CP419" t="str">
        <v>DWG 100448-15, OL02571</v>
      </c>
      <c r="CQ419" t="str">
        <v>DWG 100448-41</v>
      </c>
      <c r="CR419" t="str">
        <v>DWG 9890040, (10E),Section Part, OL01139</v>
      </c>
      <c r="CS419" t="str">
        <v>DWG 9890040, (10E),Section, OL01139</v>
      </c>
      <c r="CT419" t="str">
        <v>DWG 9890040, (11E)</v>
      </c>
      <c r="CU419" t="str">
        <v>DWG 9890040, (11E), Pins with Flats</v>
      </c>
      <c r="CV419" t="str">
        <v>DWG 9890040, (12E),  Pass=.002 or less</v>
      </c>
      <c r="CW419" t="str">
        <v>DWG 9890040, (12E), See Image</v>
      </c>
      <c r="CX419" t="str">
        <v>DWG 9890040, (1E), OL01431</v>
      </c>
      <c r="CY419" t="str">
        <v>DWG 9890040, (1E), OL01432</v>
      </c>
      <c r="CZ419" t="str">
        <v>DWG 9890040, (2E), OL01432</v>
      </c>
      <c r="DA419" t="str">
        <v>DWG 9890040, (3E)</v>
      </c>
      <c r="DB419" t="str">
        <v>DWG 9890040, (4E)</v>
      </c>
      <c r="DC419" t="str">
        <v>DWG 9890040, (5E), OL02336</v>
      </c>
      <c r="DD419" t="str">
        <v>DWG 9890040, (6E)</v>
      </c>
      <c r="DE419" t="str">
        <v>DWG 9890040, (7E)</v>
      </c>
      <c r="DF419" t="str">
        <v>DWG 9890040, (8E), OL01433</v>
      </c>
      <c r="DG419" t="str">
        <v>DWG 9890040, (8E), OL01433, Section</v>
      </c>
      <c r="DH419" t="str">
        <v>DWG 9890040, (9E), Close to Rod Slot</v>
      </c>
      <c r="DI419" t="str">
        <v>DWG 9890040, (9E),Close to Rod Slot</v>
      </c>
      <c r="DJ419" t="str">
        <v>DWG FRM0105 PAGE 2</v>
      </c>
      <c r="DK419" t="str">
        <v>DWG# 100448-41</v>
      </c>
      <c r="DL419" t="str">
        <v>DWG# 100448-44</v>
      </c>
      <c r="DM419" t="str">
        <v>DWG# 9890003  (1), Section OL00436/A</v>
      </c>
      <c r="DN419" t="str">
        <v>DWG# 9890003 (3), Ring Gauge Constrained</v>
      </c>
      <c r="DO419" t="str">
        <v>DWG# 9890003 (4), Section</v>
      </c>
      <c r="DP419" t="str">
        <v>DWG#100448-26, Balloon 1K, OL02350</v>
      </c>
      <c r="DQ419" t="str">
        <v>DWG#100448-26, Balloon 2K, OL02350</v>
      </c>
      <c r="DR419" t="str">
        <v>DWG#100448-26, Balloon 3K, OL02363</v>
      </c>
      <c r="DS419" t="str">
        <v>DWG#100448-26, Balloon 4K</v>
      </c>
      <c r="DT419" t="str">
        <v>DWG#100448-26, Balloon 5K, Section</v>
      </c>
      <c r="DU419" t="str">
        <v>DWG#100448-26, Balloon 6K</v>
      </c>
      <c r="DV419" t="str">
        <v>DWG#100448-26, Balloon 7K, Section</v>
      </c>
      <c r="DW419" t="str">
        <v>DWG#100448-26, Mfg. Tol.</v>
      </c>
      <c r="DX419" t="str">
        <v>DWG#9890003 (2) Ring Gauge Constrained</v>
      </c>
      <c r="DY419" t="str">
        <v>DWG#9890044</v>
      </c>
      <c r="DZ419" t="str">
        <v>DWG#9890044 .1985 to .2005=Pass</v>
      </c>
      <c r="EA419" t="str">
        <v>DWG#9890044 Overlay OL02441</v>
      </c>
      <c r="EB419" t="str">
        <v>DWG#9890044, OL02441</v>
      </c>
      <c r="EC419" t="str">
        <v>DWG#FRM0105</v>
      </c>
      <c r="ED419" t="str">
        <v>EXT.</v>
      </c>
      <c r="EE419" t="str">
        <v>EXT. Section, OL02460</v>
      </c>
      <c r="EF419" t="str">
        <v>EXT., OL04223</v>
      </c>
      <c r="EG419" t="str">
        <v>Flat Drop Indicator Tip</v>
      </c>
      <c r="EH419" t="str">
        <v>Full Go Pin, No Light, at Radius</v>
      </c>
      <c r="EI419" t="str">
        <v>Function Check</v>
      </c>
      <c r="EJ419" t="str">
        <v>GO Function Gauge</v>
      </c>
      <c r="EK419" t="str">
        <v>Go Gauge for Balloon 1 &amp; 4</v>
      </c>
      <c r="EL419" t="str">
        <v>Go Pin must pass through</v>
      </c>
      <c r="EM419" t="str">
        <v>Greater than .005 = Fail, Section</v>
      </c>
      <c r="EN419" t="str">
        <v>Greater than .025 out of center = Fail</v>
      </c>
      <c r="EO419" t="str">
        <v>Greater than 2.6 = Pass</v>
      </c>
      <c r="EP419" t="str">
        <v>Green = Pass, Red = Fail</v>
      </c>
      <c r="EQ419" t="str">
        <v>Hex Depth</v>
      </c>
      <c r="ER419" t="str">
        <v>Hex Minor</v>
      </c>
      <c r="ES419" t="str">
        <v>Hole Dia.</v>
      </c>
      <c r="ET419" t="str">
        <v>ID Sphere Finish</v>
      </c>
      <c r="EU419" t="str">
        <v>ID/OD Both Sides, Diff. .002 or less = Pass</v>
      </c>
      <c r="EV419" t="str">
        <v>If Looks Big, Section</v>
      </c>
      <c r="EW419" t="str">
        <v>If Looks Small, Section</v>
      </c>
      <c r="EX419" t="str">
        <v>Insp. Close to Break Away, Mfg.Tol.</v>
      </c>
      <c r="EY419" t="str">
        <v>INT.</v>
      </c>
      <c r="EZ419" t="str">
        <v>INT. Section, OL02460</v>
      </c>
      <c r="FA419" t="str">
        <v>INT., OL04223</v>
      </c>
      <c r="FB419" t="str">
        <v>Intersect. of 7.7 &amp; R0.10</v>
      </c>
      <c r="FC419" t="str">
        <v>Intersect. of 8.79 and R.25 MAX</v>
      </c>
      <c r="FD419" t="str">
        <v>Keep Ind. Tip away from corner</v>
      </c>
      <c r="FE419" t="str">
        <v>L31</v>
      </c>
      <c r="FF419" t="str">
        <v>Laser Mark</v>
      </c>
      <c r="FG419" t="str">
        <v>LASER PER NOTE 4</v>
      </c>
      <c r="FH419" t="str">
        <v>LASER PER NOTE 4, Final Check 1 only</v>
      </c>
      <c r="FI419" t="str">
        <v>Less than .002 out of center = Pass</v>
      </c>
      <c r="FJ419" t="str">
        <v>Less than 2.75 = Pass, Section</v>
      </c>
      <c r="FK419" t="str">
        <v>List as pin. Not Calibrated</v>
      </c>
      <c r="FL419" t="str">
        <v>M9 X 1.25 BUTT See Comment Image</v>
      </c>
      <c r="FM419" t="str">
        <v>Manual Section</v>
      </c>
      <c r="FN419" t="str">
        <v>Max Deep .241 NO-GO =.42</v>
      </c>
      <c r="FO419" t="str">
        <v>MAX Depth of (Note 7) .241 NO-GO Pin</v>
      </c>
      <c r="FP419" t="str">
        <v>Measure from Blue Line, See Image</v>
      </c>
      <c r="FQ419" t="str">
        <v>Measure Width of Blue Area, See Image</v>
      </c>
      <c r="FR419" t="str">
        <v>Mfg. Tol</v>
      </c>
      <c r="FS419" t="str">
        <v>Mfg. Tol, See Image</v>
      </c>
      <c r="FT419" t="str">
        <v>Mfg. Tol.</v>
      </c>
      <c r="FU419" t="str">
        <v>Mfg. Tol. "A"</v>
      </c>
      <c r="FV419" t="str">
        <v>Mfg. Tol. (Zero on Gauge Full Dia. Lead)</v>
      </c>
      <c r="FW419" t="str">
        <v>Mfg. Tol. Balloon 11, See Image</v>
      </c>
      <c r="FX419" t="str">
        <v>Mfg. Tol. Balloon 4</v>
      </c>
      <c r="FY419" t="str">
        <v>Mfg. Tol. Balloon 7</v>
      </c>
      <c r="FZ419" t="str">
        <v xml:space="preserve">Mfg. Tol. C-Bore Face (Ballo 28) </v>
      </c>
      <c r="GA419" t="str">
        <v>Mfg. Tol. Section</v>
      </c>
      <c r="GB419" t="str">
        <v>Mfg. Tol. See Image</v>
      </c>
      <c r="GC419" t="str">
        <v>Mfg. Tol., 3 Places, Record MAX</v>
      </c>
      <c r="GD419" t="str">
        <v>Mfg. Tol., Balloon 11</v>
      </c>
      <c r="GE419" t="str">
        <v>Mfg. Tol., Balloon 7</v>
      </c>
      <c r="GF419" t="str">
        <v>Mfg. Tol., Blank</v>
      </c>
      <c r="GG419" t="str">
        <v>Mfg. Tol., Blank, Balloon 12</v>
      </c>
      <c r="GH419" t="str">
        <v>Mfg. Tol., Blend to SØ.320</v>
      </c>
      <c r="GI419" t="str">
        <v>Mfg. Tol., Calculation</v>
      </c>
      <c r="GJ419" t="str">
        <v>Mfg. Tol., For Mill Fixture</v>
      </c>
      <c r="GK419" t="str">
        <v>Mfg. Tol., L32</v>
      </c>
      <c r="GL419" t="str">
        <v>Mfg. Tol., L33</v>
      </c>
      <c r="GM419" t="str">
        <v>Mfg. Tol., No Tool Marks</v>
      </c>
      <c r="GN419" t="str">
        <v>Mfg. Tol., OL03361</v>
      </c>
      <c r="GO419" t="str">
        <v>Mfg. Tol., Record off center value</v>
      </c>
      <c r="GP419" t="str">
        <v>Mfg. Tol., Same 3 Places, Record MIN</v>
      </c>
      <c r="GQ419" t="str">
        <v>Mfg. Tol., Section</v>
      </c>
      <c r="GR419" t="str">
        <v>Mfg. Tol., Section B-B</v>
      </c>
      <c r="GS419" t="str">
        <v>Mfg. Tol., Section, OL03361</v>
      </c>
      <c r="GT419" t="str">
        <v>Mfg. Tol., Section, Per Note 2</v>
      </c>
      <c r="GU419" t="str">
        <v>Mfg. Tol., See Image</v>
      </c>
      <c r="GV419" t="str">
        <v>Mfg. Tol., See Image, Bore in Blue</v>
      </c>
      <c r="GW419" t="str">
        <v>Mfg. Tol., See Image, Hook Tip</v>
      </c>
      <c r="GX419" t="str">
        <v>Mfg. Tol., Sharp Okay No Burr</v>
      </c>
      <c r="GY419" t="str">
        <v>Mfg. Tol., Threadless Blank</v>
      </c>
      <c r="GZ419" t="str">
        <v>Mfg.Tol.</v>
      </c>
      <c r="HA419" t="str">
        <v>Mgf. To., T.S.C.</v>
      </c>
      <c r="HB419" t="str">
        <v>Milled Feature</v>
      </c>
      <c r="HC419" t="str">
        <v>Milled Feature, OL04045</v>
      </c>
      <c r="HD419" t="str">
        <v>More than .0005 out of center = Fail</v>
      </c>
      <c r="HE419" t="str">
        <v>Must Pass Through</v>
      </c>
      <c r="HF419" t="str">
        <v>Must pass through gauge</v>
      </c>
      <c r="HG419" t="str">
        <v>Must Pass Through Go Gauge</v>
      </c>
      <c r="HH419" t="str">
        <v>Must Pass, See Image.</v>
      </c>
      <c r="HI419" t="str">
        <v>NA</v>
      </c>
      <c r="HJ419" t="str">
        <v>Narrow Area</v>
      </c>
      <c r="HK419" t="str">
        <v>Near Balloon 21</v>
      </c>
      <c r="HL419" t="str">
        <v>Near Datum B</v>
      </c>
      <c r="HM419" t="str">
        <v>Neck Dia.</v>
      </c>
      <c r="HN419" t="str">
        <v>Neck to Head Rad.</v>
      </c>
      <c r="HO419" t="str">
        <v>No Copper Deposits Allowed</v>
      </c>
      <c r="HP419" t="str">
        <v>No Section</v>
      </c>
      <c r="HQ419" t="str">
        <v>No Section, .01 to .014 = Pass</v>
      </c>
      <c r="HR419" t="str">
        <v>No Section, Rotate Part</v>
      </c>
      <c r="HS419" t="str">
        <v>No Section, See Image</v>
      </c>
      <c r="HT419" t="str">
        <v>No Slot, Section B-B</v>
      </c>
      <c r="HU419" t="str">
        <v>No visual step = Pass</v>
      </c>
      <c r="HV419" t="str">
        <v>Not to exceed .95 Deep</v>
      </c>
      <c r="HW419" t="str">
        <v>Note 1</v>
      </c>
      <c r="HX419" t="str">
        <v>OL00333/A</v>
      </c>
      <c r="HY419" t="str">
        <v>OL00519</v>
      </c>
      <c r="HZ419" t="str">
        <v>OL00520</v>
      </c>
      <c r="IA419" t="str">
        <v>OL00529</v>
      </c>
      <c r="IB419" t="str">
        <v>OL00542</v>
      </c>
      <c r="IC419" t="str">
        <v>OL00724</v>
      </c>
      <c r="ID419" t="str">
        <v>OL01250</v>
      </c>
      <c r="IE419" t="str">
        <v>OL01869, Threadless Blank</v>
      </c>
      <c r="IF419" t="str">
        <v>OL01870, Section</v>
      </c>
      <c r="IG419" t="str">
        <v>OL02255</v>
      </c>
      <c r="IH419" t="str">
        <v>OL02255, Mfg. Tol.</v>
      </c>
      <c r="II419" t="str">
        <v>OL02302</v>
      </c>
      <c r="IJ419" t="str">
        <v xml:space="preserve">OL02318  needed per image instructions </v>
      </c>
      <c r="IK419" t="str">
        <v>OL02556</v>
      </c>
      <c r="IL419" t="str">
        <v>OL02557</v>
      </c>
      <c r="IM419" t="str">
        <v>OL02567</v>
      </c>
      <c r="IN419" t="str">
        <v>OL02653</v>
      </c>
      <c r="IO419" t="str">
        <v>OL02718</v>
      </c>
      <c r="IP419" t="str">
        <v>OL02841</v>
      </c>
      <c r="IQ419" t="str">
        <v>OL02842</v>
      </c>
      <c r="IR419" t="str">
        <v>OL02844</v>
      </c>
      <c r="IS419" t="str">
        <v>OL02871</v>
      </c>
      <c r="IT419" t="str">
        <v>OL02887</v>
      </c>
      <c r="IU419" t="str">
        <v>OL03766</v>
      </c>
      <c r="IV419" t="str">
        <v>OL03868</v>
      </c>
      <c r="IW419" t="str">
        <v>OL03869</v>
      </c>
      <c r="IX419" t="str">
        <v>OL03870</v>
      </c>
      <c r="IY419" t="str">
        <v>OL03873, DWG# 100448-44</v>
      </c>
      <c r="IZ419" t="str">
        <v>OL03949</v>
      </c>
      <c r="JA419" t="str">
        <v xml:space="preserve">OL04043, Section </v>
      </c>
      <c r="JB419" t="str">
        <v xml:space="preserve">OL04044, Section </v>
      </c>
      <c r="JC419" t="str">
        <v>OL04045</v>
      </c>
      <c r="JD419" t="str">
        <v>OL04045, Milled Feature</v>
      </c>
      <c r="JE419" t="str">
        <v>OL04063</v>
      </c>
      <c r="JF419" t="str">
        <v>OL04064</v>
      </c>
      <c r="JG419" t="str">
        <v>OL04065</v>
      </c>
      <c r="JH419" t="str">
        <v>OL04181</v>
      </c>
      <c r="JI419" t="str">
        <v>OL04218</v>
      </c>
      <c r="JJ419" t="str">
        <v>OL04224, See Image</v>
      </c>
      <c r="JK419" t="str">
        <v>OL04374</v>
      </c>
      <c r="JL419" t="str">
        <v>OL04375, Section M-M</v>
      </c>
      <c r="JM419" t="str">
        <v>OL04376, Section M-M</v>
      </c>
      <c r="JN419" t="str">
        <v>OL04443</v>
      </c>
      <c r="JO419" t="str">
        <v>OL04444</v>
      </c>
      <c r="JP419" t="str">
        <v>One side of slot</v>
      </c>
      <c r="JQ419" t="str">
        <v>Other side of slot</v>
      </c>
      <c r="JR419" t="str">
        <v>Out of center more than .002 = Fail</v>
      </c>
      <c r="JS419" t="str">
        <v>Out of center more than.002 = Fail</v>
      </c>
      <c r="JT419" t="str">
        <v>Overlay OL02713</v>
      </c>
    </row>
    <row r="420" spans="1:280">
      <c r="A420" s="74" t="s">
        <v>816</v>
      </c>
      <c r="C420" s="74" t="str" cm="1">
        <f t="array" ref="C420:JT420">TRANSPOSE(_xlfn._xlws.SORT(_xlfn._xlws.FILTER($A$2:$A$279,ISNUMBER(SEARCH('Prt. Lib. &amp; Routine, Table'!M427,$A$2:$A$279)),"not found")))</f>
        <v xml:space="preserve"> 'C', Whirl Blank</v>
      </c>
      <c r="D420" t="str">
        <v xml:space="preserve"> See Image, Constrained</v>
      </c>
      <c r="E420" t="str">
        <v>(.04 to .12 range = Pass)</v>
      </c>
      <c r="F420" t="str">
        <v>(.042 FULL) Go Pin Seat Fully</v>
      </c>
      <c r="G420" t="str">
        <v>(B), Mfg. Tol.</v>
      </c>
      <c r="H420" t="str">
        <v>(B), O.A.L.</v>
      </c>
      <c r="I420" t="str">
        <v>.001 or less =Pass</v>
      </c>
      <c r="J420" t="str">
        <v>.001 or less out of center = Pass</v>
      </c>
      <c r="K420" t="str">
        <v>.002 or Less = Pass</v>
      </c>
      <c r="L420" t="str">
        <v>.002 or Less out of center = Pass</v>
      </c>
      <c r="M420" t="str">
        <v>.005 to .015 = Pass</v>
      </c>
      <c r="N420" t="str">
        <v>.0125 Mean, Section</v>
      </c>
      <c r="O420" t="str">
        <v>.025 or Less in X &amp; Y=Pass</v>
      </c>
      <c r="P420" t="str">
        <v>.038 Mean</v>
      </c>
      <c r="Q420" t="str">
        <v>.063 MM = .0024 IN, See Image</v>
      </c>
      <c r="R420" t="str">
        <v>.063MM = .0024"</v>
      </c>
      <c r="S420" t="str">
        <v>.243 NO-GO, Unconstrained, Must Not Start</v>
      </c>
      <c r="T420" t="str">
        <v>@ Back Face &amp; ID, No Raised Edge</v>
      </c>
      <c r="U420" t="str">
        <v>@ Back Face &amp; OD, No Raised Edge</v>
      </c>
      <c r="V420" t="str">
        <v>@ ID &amp; FACE</v>
      </c>
      <c r="W420" t="str">
        <v>@ OD &amp; BACK FACE</v>
      </c>
      <c r="X420" t="str">
        <v>@ OD &amp; FACE</v>
      </c>
      <c r="Y420" t="str">
        <v>Across from slot</v>
      </c>
      <c r="Z420" t="str">
        <v>All Edge Breaks</v>
      </c>
      <c r="AA420" t="str">
        <v>Attached to bar stock</v>
      </c>
      <c r="AB420" t="str">
        <v xml:space="preserve">Back Turn Fillet Rad. </v>
      </c>
      <c r="AC420" t="str">
        <v>Balloon 1 (DWG FRM0105 Page 2, NV-27)</v>
      </c>
      <c r="AD420" t="str">
        <v>Balloon 1 (DWG FRM0105, NV-30)</v>
      </c>
      <c r="AE420" t="str">
        <v>Balloon 1 (P# 9890002-20) OL00429/A</v>
      </c>
      <c r="AF420" t="str">
        <v>Balloon 1, DWG#FRM0105</v>
      </c>
      <c r="AG420" t="str">
        <v>Balloon 11, See Image</v>
      </c>
      <c r="AH420" t="str">
        <v xml:space="preserve">Balloon 2 (DWG FRM0105 Page 2, NV-27) </v>
      </c>
      <c r="AI420" t="str">
        <v>Balloon 2 (DWG FRM0105, NV-30)</v>
      </c>
      <c r="AJ420" t="str">
        <v>Balloon 2 (P# 9890002-20)</v>
      </c>
      <c r="AK420" t="str">
        <v>Balloon 2, DWG#FRM0105</v>
      </c>
      <c r="AL420" t="str">
        <v>Balloon 2, DWG#FRM0105, See Image</v>
      </c>
      <c r="AM420" t="str">
        <v>Balloon 3 (DWG FRM0105, NV-30 Minor)</v>
      </c>
      <c r="AN420" t="str">
        <v>Balloon 3 (DWG FRM0105, NV-30)</v>
      </c>
      <c r="AO420" t="str">
        <v>Balloon 3 (P# 9890002-20)</v>
      </c>
      <c r="AP420" t="str">
        <v>Balloon 4</v>
      </c>
      <c r="AQ420" t="str">
        <v>Balloon 4 (P# 9890002-20)</v>
      </c>
      <c r="AR420" t="str">
        <v>Below Middle Band</v>
      </c>
      <c r="AS420" t="str">
        <v>Best Fit Pin, .003 or Less =Pass</v>
      </c>
      <c r="AT420" t="str">
        <v>Blank</v>
      </c>
      <c r="AU420" t="str">
        <v>Blank Turn Maj.</v>
      </c>
      <c r="AV420" t="str">
        <v>Blank Turn Maj. Mill Flt., OL4172</v>
      </c>
      <c r="AW420" t="str">
        <v>Blank Without .010 Slots</v>
      </c>
      <c r="AX420" t="str">
        <v>Blank Without .010 Slots, Section</v>
      </c>
      <c r="AY420" t="str">
        <v>Blank without thread</v>
      </c>
      <c r="AZ420" t="str">
        <v xml:space="preserve">Blank, Center of V Grv. </v>
      </c>
      <c r="BA420" t="str">
        <v>Blank, Check R adjacent Balloon 17</v>
      </c>
      <c r="BB420" t="str">
        <v>Blank, EXT. Feature</v>
      </c>
      <c r="BC420" t="str">
        <v>Blank, See Image, OL04335</v>
      </c>
      <c r="BD420" t="str">
        <v>Blank, See Image, OL04336</v>
      </c>
      <c r="BE420" t="str">
        <v xml:space="preserve">Blank, Thrd. </v>
      </c>
      <c r="BF420" t="str">
        <v>Blank, Turn Tip</v>
      </c>
      <c r="BG420" t="str">
        <v>Blank, Without Thrd.</v>
      </c>
      <c r="BH420" t="str">
        <v>Blank, Without Thread</v>
      </c>
      <c r="BI420" t="str">
        <v xml:space="preserve">Blunt Start Blend to Minor </v>
      </c>
      <c r="BJ420" t="str">
        <v>Calc., Use Go HEX</v>
      </c>
      <c r="BK420" t="str">
        <v>Can't dig into OD</v>
      </c>
      <c r="BL420" t="str">
        <v>Carbide Gauge</v>
      </c>
      <c r="BM420" t="str">
        <v xml:space="preserve">Center of V Grv. </v>
      </c>
      <c r="BN420" t="str">
        <v>Centered Less than .03 = Pass</v>
      </c>
      <c r="BO420" t="str">
        <v>Centered within .0005 or Less = Pass</v>
      </c>
      <c r="BP420" t="str">
        <v>Centered within .001 or Less = Pass</v>
      </c>
      <c r="BQ420" t="str">
        <v>Centered within .0254 or Less = Pass</v>
      </c>
      <c r="BR420" t="str">
        <v>Check close to Rod Slot</v>
      </c>
      <c r="BS420" t="str">
        <v>Check every other hole</v>
      </c>
      <c r="BT420" t="str">
        <v>Check Go over full length of slot.</v>
      </c>
      <c r="BU420" t="str">
        <v>Check Near Closed End</v>
      </c>
      <c r="BV420" t="str">
        <v>Check per Print View, Away from Rod Slot</v>
      </c>
      <c r="BW420" t="str">
        <v>Check to Balloon 30 Go Pin</v>
      </c>
      <c r="BX420" t="str">
        <v>Check with .2705 SET Pin Inside Part</v>
      </c>
      <c r="BY420" t="str">
        <v>Check with Hex Up</v>
      </c>
      <c r="BZ420" t="str">
        <v>CMM Blank</v>
      </c>
      <c r="CA420" t="str">
        <v>Confirm Full Radius</v>
      </c>
      <c r="CB420" t="str">
        <v>Constrained in fixture</v>
      </c>
      <c r="CC420" t="str">
        <v>Constrained with Ring</v>
      </c>
      <c r="CD420" t="str">
        <v>Constrained, See Image</v>
      </c>
      <c r="CE420" t="str">
        <v>Dim. "A"</v>
      </c>
      <c r="CF420" t="str">
        <v>Dim. "B"</v>
      </c>
      <c r="CG420" t="str">
        <v>Dim. "C"</v>
      </c>
      <c r="CH420" t="str">
        <v>Dim. "D", Whirl Blank</v>
      </c>
      <c r="CI420" t="str">
        <v>Dim. "G"</v>
      </c>
      <c r="CJ420" t="str">
        <v>Dim. E, Blank Turn Maj. &amp;  Mill Flt</v>
      </c>
      <c r="CK420" t="str">
        <v>Dim. E, Blank Turn Maj.&amp;  Mill Flt</v>
      </c>
      <c r="CL420" t="str">
        <v>Dim. H, Whirl Blank</v>
      </c>
      <c r="CM420" t="str">
        <v>Dim. J, 'Blank Turn Maj. &amp; Whirl Blank</v>
      </c>
      <c r="CN420" t="str">
        <v>Disk Drop Indicator Tip</v>
      </c>
      <c r="CO420" t="str">
        <v>DWG 100448-15, Balloon F_1</v>
      </c>
      <c r="CP420" t="str">
        <v>DWG 100448-15, OL02571</v>
      </c>
      <c r="CQ420" t="str">
        <v>DWG 100448-41</v>
      </c>
      <c r="CR420" t="str">
        <v>DWG 9890040, (10E),Section Part, OL01139</v>
      </c>
      <c r="CS420" t="str">
        <v>DWG 9890040, (10E),Section, OL01139</v>
      </c>
      <c r="CT420" t="str">
        <v>DWG 9890040, (11E)</v>
      </c>
      <c r="CU420" t="str">
        <v>DWG 9890040, (11E), Pins with Flats</v>
      </c>
      <c r="CV420" t="str">
        <v>DWG 9890040, (12E),  Pass=.002 or less</v>
      </c>
      <c r="CW420" t="str">
        <v>DWG 9890040, (12E), See Image</v>
      </c>
      <c r="CX420" t="str">
        <v>DWG 9890040, (1E), OL01431</v>
      </c>
      <c r="CY420" t="str">
        <v>DWG 9890040, (1E), OL01432</v>
      </c>
      <c r="CZ420" t="str">
        <v>DWG 9890040, (2E), OL01432</v>
      </c>
      <c r="DA420" t="str">
        <v>DWG 9890040, (3E)</v>
      </c>
      <c r="DB420" t="str">
        <v>DWG 9890040, (4E)</v>
      </c>
      <c r="DC420" t="str">
        <v>DWG 9890040, (5E), OL02336</v>
      </c>
      <c r="DD420" t="str">
        <v>DWG 9890040, (6E)</v>
      </c>
      <c r="DE420" t="str">
        <v>DWG 9890040, (7E)</v>
      </c>
      <c r="DF420" t="str">
        <v>DWG 9890040, (8E), OL01433</v>
      </c>
      <c r="DG420" t="str">
        <v>DWG 9890040, (8E), OL01433, Section</v>
      </c>
      <c r="DH420" t="str">
        <v>DWG 9890040, (9E), Close to Rod Slot</v>
      </c>
      <c r="DI420" t="str">
        <v>DWG 9890040, (9E),Close to Rod Slot</v>
      </c>
      <c r="DJ420" t="str">
        <v>DWG FRM0105 PAGE 2</v>
      </c>
      <c r="DK420" t="str">
        <v>DWG# 100448-41</v>
      </c>
      <c r="DL420" t="str">
        <v>DWG# 100448-44</v>
      </c>
      <c r="DM420" t="str">
        <v>DWG# 9890003  (1), Section OL00436/A</v>
      </c>
      <c r="DN420" t="str">
        <v>DWG# 9890003 (3), Ring Gauge Constrained</v>
      </c>
      <c r="DO420" t="str">
        <v>DWG# 9890003 (4), Section</v>
      </c>
      <c r="DP420" t="str">
        <v>DWG#100448-26, Balloon 1K, OL02350</v>
      </c>
      <c r="DQ420" t="str">
        <v>DWG#100448-26, Balloon 2K, OL02350</v>
      </c>
      <c r="DR420" t="str">
        <v>DWG#100448-26, Balloon 3K, OL02363</v>
      </c>
      <c r="DS420" t="str">
        <v>DWG#100448-26, Balloon 4K</v>
      </c>
      <c r="DT420" t="str">
        <v>DWG#100448-26, Balloon 5K, Section</v>
      </c>
      <c r="DU420" t="str">
        <v>DWG#100448-26, Balloon 6K</v>
      </c>
      <c r="DV420" t="str">
        <v>DWG#100448-26, Balloon 7K, Section</v>
      </c>
      <c r="DW420" t="str">
        <v>DWG#100448-26, Mfg. Tol.</v>
      </c>
      <c r="DX420" t="str">
        <v>DWG#9890003 (2) Ring Gauge Constrained</v>
      </c>
      <c r="DY420" t="str">
        <v>DWG#9890044</v>
      </c>
      <c r="DZ420" t="str">
        <v>DWG#9890044 .1985 to .2005=Pass</v>
      </c>
      <c r="EA420" t="str">
        <v>DWG#9890044 Overlay OL02441</v>
      </c>
      <c r="EB420" t="str">
        <v>DWG#9890044, OL02441</v>
      </c>
      <c r="EC420" t="str">
        <v>DWG#FRM0105</v>
      </c>
      <c r="ED420" t="str">
        <v>EXT.</v>
      </c>
      <c r="EE420" t="str">
        <v>EXT. Section, OL02460</v>
      </c>
      <c r="EF420" t="str">
        <v>EXT., OL04223</v>
      </c>
      <c r="EG420" t="str">
        <v>Flat Drop Indicator Tip</v>
      </c>
      <c r="EH420" t="str">
        <v>Full Go Pin, No Light, at Radius</v>
      </c>
      <c r="EI420" t="str">
        <v>Function Check</v>
      </c>
      <c r="EJ420" t="str">
        <v>GO Function Gauge</v>
      </c>
      <c r="EK420" t="str">
        <v>Go Gauge for Balloon 1 &amp; 4</v>
      </c>
      <c r="EL420" t="str">
        <v>Go Pin must pass through</v>
      </c>
      <c r="EM420" t="str">
        <v>Greater than .005 = Fail, Section</v>
      </c>
      <c r="EN420" t="str">
        <v>Greater than .025 out of center = Fail</v>
      </c>
      <c r="EO420" t="str">
        <v>Greater than 2.6 = Pass</v>
      </c>
      <c r="EP420" t="str">
        <v>Green = Pass, Red = Fail</v>
      </c>
      <c r="EQ420" t="str">
        <v>Hex Depth</v>
      </c>
      <c r="ER420" t="str">
        <v>Hex Minor</v>
      </c>
      <c r="ES420" t="str">
        <v>Hole Dia.</v>
      </c>
      <c r="ET420" t="str">
        <v>ID Sphere Finish</v>
      </c>
      <c r="EU420" t="str">
        <v>ID/OD Both Sides, Diff. .002 or less = Pass</v>
      </c>
      <c r="EV420" t="str">
        <v>If Looks Big, Section</v>
      </c>
      <c r="EW420" t="str">
        <v>If Looks Small, Section</v>
      </c>
      <c r="EX420" t="str">
        <v>Insp. Close to Break Away, Mfg.Tol.</v>
      </c>
      <c r="EY420" t="str">
        <v>INT.</v>
      </c>
      <c r="EZ420" t="str">
        <v>INT. Section, OL02460</v>
      </c>
      <c r="FA420" t="str">
        <v>INT., OL04223</v>
      </c>
      <c r="FB420" t="str">
        <v>Intersect. of 7.7 &amp; R0.10</v>
      </c>
      <c r="FC420" t="str">
        <v>Intersect. of 8.79 and R.25 MAX</v>
      </c>
      <c r="FD420" t="str">
        <v>Keep Ind. Tip away from corner</v>
      </c>
      <c r="FE420" t="str">
        <v>L31</v>
      </c>
      <c r="FF420" t="str">
        <v>Laser Mark</v>
      </c>
      <c r="FG420" t="str">
        <v>LASER PER NOTE 4</v>
      </c>
      <c r="FH420" t="str">
        <v>LASER PER NOTE 4, Final Check 1 only</v>
      </c>
      <c r="FI420" t="str">
        <v>Less than .002 out of center = Pass</v>
      </c>
      <c r="FJ420" t="str">
        <v>Less than 2.75 = Pass, Section</v>
      </c>
      <c r="FK420" t="str">
        <v>List as pin. Not Calibrated</v>
      </c>
      <c r="FL420" t="str">
        <v>M9 X 1.25 BUTT See Comment Image</v>
      </c>
      <c r="FM420" t="str">
        <v>Manual Section</v>
      </c>
      <c r="FN420" t="str">
        <v>Max Deep .241 NO-GO =.42</v>
      </c>
      <c r="FO420" t="str">
        <v>MAX Depth of (Note 7) .241 NO-GO Pin</v>
      </c>
      <c r="FP420" t="str">
        <v>Measure from Blue Line, See Image</v>
      </c>
      <c r="FQ420" t="str">
        <v>Measure Width of Blue Area, See Image</v>
      </c>
      <c r="FR420" t="str">
        <v>Mfg. Tol</v>
      </c>
      <c r="FS420" t="str">
        <v>Mfg. Tol, See Image</v>
      </c>
      <c r="FT420" t="str">
        <v>Mfg. Tol.</v>
      </c>
      <c r="FU420" t="str">
        <v>Mfg. Tol. "A"</v>
      </c>
      <c r="FV420" t="str">
        <v>Mfg. Tol. (Zero on Gauge Full Dia. Lead)</v>
      </c>
      <c r="FW420" t="str">
        <v>Mfg. Tol. Balloon 11, See Image</v>
      </c>
      <c r="FX420" t="str">
        <v>Mfg. Tol. Balloon 4</v>
      </c>
      <c r="FY420" t="str">
        <v>Mfg. Tol. Balloon 7</v>
      </c>
      <c r="FZ420" t="str">
        <v xml:space="preserve">Mfg. Tol. C-Bore Face (Ballo 28) </v>
      </c>
      <c r="GA420" t="str">
        <v>Mfg. Tol. Section</v>
      </c>
      <c r="GB420" t="str">
        <v>Mfg. Tol. See Image</v>
      </c>
      <c r="GC420" t="str">
        <v>Mfg. Tol., 3 Places, Record MAX</v>
      </c>
      <c r="GD420" t="str">
        <v>Mfg. Tol., Balloon 11</v>
      </c>
      <c r="GE420" t="str">
        <v>Mfg. Tol., Balloon 7</v>
      </c>
      <c r="GF420" t="str">
        <v>Mfg. Tol., Blank</v>
      </c>
      <c r="GG420" t="str">
        <v>Mfg. Tol., Blank, Balloon 12</v>
      </c>
      <c r="GH420" t="str">
        <v>Mfg. Tol., Blend to SØ.320</v>
      </c>
      <c r="GI420" t="str">
        <v>Mfg. Tol., Calculation</v>
      </c>
      <c r="GJ420" t="str">
        <v>Mfg. Tol., For Mill Fixture</v>
      </c>
      <c r="GK420" t="str">
        <v>Mfg. Tol., L32</v>
      </c>
      <c r="GL420" t="str">
        <v>Mfg. Tol., L33</v>
      </c>
      <c r="GM420" t="str">
        <v>Mfg. Tol., No Tool Marks</v>
      </c>
      <c r="GN420" t="str">
        <v>Mfg. Tol., OL03361</v>
      </c>
      <c r="GO420" t="str">
        <v>Mfg. Tol., Record off center value</v>
      </c>
      <c r="GP420" t="str">
        <v>Mfg. Tol., Same 3 Places, Record MIN</v>
      </c>
      <c r="GQ420" t="str">
        <v>Mfg. Tol., Section</v>
      </c>
      <c r="GR420" t="str">
        <v>Mfg. Tol., Section B-B</v>
      </c>
      <c r="GS420" t="str">
        <v>Mfg. Tol., Section, OL03361</v>
      </c>
      <c r="GT420" t="str">
        <v>Mfg. Tol., Section, Per Note 2</v>
      </c>
      <c r="GU420" t="str">
        <v>Mfg. Tol., See Image</v>
      </c>
      <c r="GV420" t="str">
        <v>Mfg. Tol., See Image, Bore in Blue</v>
      </c>
      <c r="GW420" t="str">
        <v>Mfg. Tol., See Image, Hook Tip</v>
      </c>
      <c r="GX420" t="str">
        <v>Mfg. Tol., Sharp Okay No Burr</v>
      </c>
      <c r="GY420" t="str">
        <v>Mfg. Tol., Threadless Blank</v>
      </c>
      <c r="GZ420" t="str">
        <v>Mfg.Tol.</v>
      </c>
      <c r="HA420" t="str">
        <v>Mgf. To., T.S.C.</v>
      </c>
      <c r="HB420" t="str">
        <v>Milled Feature</v>
      </c>
      <c r="HC420" t="str">
        <v>Milled Feature, OL04045</v>
      </c>
      <c r="HD420" t="str">
        <v>More than .0005 out of center = Fail</v>
      </c>
      <c r="HE420" t="str">
        <v>Must Pass Through</v>
      </c>
      <c r="HF420" t="str">
        <v>Must pass through gauge</v>
      </c>
      <c r="HG420" t="str">
        <v>Must Pass Through Go Gauge</v>
      </c>
      <c r="HH420" t="str">
        <v>Must Pass, See Image.</v>
      </c>
      <c r="HI420" t="str">
        <v>NA</v>
      </c>
      <c r="HJ420" t="str">
        <v>Narrow Area</v>
      </c>
      <c r="HK420" t="str">
        <v>Near Balloon 21</v>
      </c>
      <c r="HL420" t="str">
        <v>Near Datum B</v>
      </c>
      <c r="HM420" t="str">
        <v>Neck Dia.</v>
      </c>
      <c r="HN420" t="str">
        <v>Neck to Head Rad.</v>
      </c>
      <c r="HO420" t="str">
        <v>No Copper Deposits Allowed</v>
      </c>
      <c r="HP420" t="str">
        <v>No Section</v>
      </c>
      <c r="HQ420" t="str">
        <v>No Section, .01 to .014 = Pass</v>
      </c>
      <c r="HR420" t="str">
        <v>No Section, Rotate Part</v>
      </c>
      <c r="HS420" t="str">
        <v>No Section, See Image</v>
      </c>
      <c r="HT420" t="str">
        <v>No Slot, Section B-B</v>
      </c>
      <c r="HU420" t="str">
        <v>No visual step = Pass</v>
      </c>
      <c r="HV420" t="str">
        <v>Not to exceed .95 Deep</v>
      </c>
      <c r="HW420" t="str">
        <v>Note 1</v>
      </c>
      <c r="HX420" t="str">
        <v>OL00333/A</v>
      </c>
      <c r="HY420" t="str">
        <v>OL00519</v>
      </c>
      <c r="HZ420" t="str">
        <v>OL00520</v>
      </c>
      <c r="IA420" t="str">
        <v>OL00529</v>
      </c>
      <c r="IB420" t="str">
        <v>OL00542</v>
      </c>
      <c r="IC420" t="str">
        <v>OL00724</v>
      </c>
      <c r="ID420" t="str">
        <v>OL01250</v>
      </c>
      <c r="IE420" t="str">
        <v>OL01869, Threadless Blank</v>
      </c>
      <c r="IF420" t="str">
        <v>OL01870, Section</v>
      </c>
      <c r="IG420" t="str">
        <v>OL02255</v>
      </c>
      <c r="IH420" t="str">
        <v>OL02255, Mfg. Tol.</v>
      </c>
      <c r="II420" t="str">
        <v>OL02302</v>
      </c>
      <c r="IJ420" t="str">
        <v xml:space="preserve">OL02318  needed per image instructions </v>
      </c>
      <c r="IK420" t="str">
        <v>OL02556</v>
      </c>
      <c r="IL420" t="str">
        <v>OL02557</v>
      </c>
      <c r="IM420" t="str">
        <v>OL02567</v>
      </c>
      <c r="IN420" t="str">
        <v>OL02653</v>
      </c>
      <c r="IO420" t="str">
        <v>OL02718</v>
      </c>
      <c r="IP420" t="str">
        <v>OL02841</v>
      </c>
      <c r="IQ420" t="str">
        <v>OL02842</v>
      </c>
      <c r="IR420" t="str">
        <v>OL02844</v>
      </c>
      <c r="IS420" t="str">
        <v>OL02871</v>
      </c>
      <c r="IT420" t="str">
        <v>OL02887</v>
      </c>
      <c r="IU420" t="str">
        <v>OL03766</v>
      </c>
      <c r="IV420" t="str">
        <v>OL03868</v>
      </c>
      <c r="IW420" t="str">
        <v>OL03869</v>
      </c>
      <c r="IX420" t="str">
        <v>OL03870</v>
      </c>
      <c r="IY420" t="str">
        <v>OL03873, DWG# 100448-44</v>
      </c>
      <c r="IZ420" t="str">
        <v>OL03949</v>
      </c>
      <c r="JA420" t="str">
        <v xml:space="preserve">OL04043, Section </v>
      </c>
      <c r="JB420" t="str">
        <v xml:space="preserve">OL04044, Section </v>
      </c>
      <c r="JC420" t="str">
        <v>OL04045</v>
      </c>
      <c r="JD420" t="str">
        <v>OL04045, Milled Feature</v>
      </c>
      <c r="JE420" t="str">
        <v>OL04063</v>
      </c>
      <c r="JF420" t="str">
        <v>OL04064</v>
      </c>
      <c r="JG420" t="str">
        <v>OL04065</v>
      </c>
      <c r="JH420" t="str">
        <v>OL04181</v>
      </c>
      <c r="JI420" t="str">
        <v>OL04218</v>
      </c>
      <c r="JJ420" t="str">
        <v>OL04224, See Image</v>
      </c>
      <c r="JK420" t="str">
        <v>OL04374</v>
      </c>
      <c r="JL420" t="str">
        <v>OL04375, Section M-M</v>
      </c>
      <c r="JM420" t="str">
        <v>OL04376, Section M-M</v>
      </c>
      <c r="JN420" t="str">
        <v>OL04443</v>
      </c>
      <c r="JO420" t="str">
        <v>OL04444</v>
      </c>
      <c r="JP420" t="str">
        <v>One side of slot</v>
      </c>
      <c r="JQ420" t="str">
        <v>Other side of slot</v>
      </c>
      <c r="JR420" t="str">
        <v>Out of center more than .002 = Fail</v>
      </c>
      <c r="JS420" t="str">
        <v>Out of center more than.002 = Fail</v>
      </c>
      <c r="JT420" t="str">
        <v>Overlay OL02713</v>
      </c>
    </row>
    <row r="421" spans="1:280">
      <c r="A421" s="74" t="s">
        <v>817</v>
      </c>
      <c r="C421" s="74" t="str" cm="1">
        <f t="array" ref="C421:JT421">TRANSPOSE(_xlfn._xlws.SORT(_xlfn._xlws.FILTER($A$2:$A$279,ISNUMBER(SEARCH('Prt. Lib. &amp; Routine, Table'!M428,$A$2:$A$279)),"not found")))</f>
        <v xml:space="preserve"> 'C', Whirl Blank</v>
      </c>
      <c r="D421" t="str">
        <v xml:space="preserve"> See Image, Constrained</v>
      </c>
      <c r="E421" t="str">
        <v>(.04 to .12 range = Pass)</v>
      </c>
      <c r="F421" t="str">
        <v>(.042 FULL) Go Pin Seat Fully</v>
      </c>
      <c r="G421" t="str">
        <v>(B), Mfg. Tol.</v>
      </c>
      <c r="H421" t="str">
        <v>(B), O.A.L.</v>
      </c>
      <c r="I421" t="str">
        <v>.001 or less =Pass</v>
      </c>
      <c r="J421" t="str">
        <v>.001 or less out of center = Pass</v>
      </c>
      <c r="K421" t="str">
        <v>.002 or Less = Pass</v>
      </c>
      <c r="L421" t="str">
        <v>.002 or Less out of center = Pass</v>
      </c>
      <c r="M421" t="str">
        <v>.005 to .015 = Pass</v>
      </c>
      <c r="N421" t="str">
        <v>.0125 Mean, Section</v>
      </c>
      <c r="O421" t="str">
        <v>.025 or Less in X &amp; Y=Pass</v>
      </c>
      <c r="P421" t="str">
        <v>.038 Mean</v>
      </c>
      <c r="Q421" t="str">
        <v>.063 MM = .0024 IN, See Image</v>
      </c>
      <c r="R421" t="str">
        <v>.063MM = .0024"</v>
      </c>
      <c r="S421" t="str">
        <v>.243 NO-GO, Unconstrained, Must Not Start</v>
      </c>
      <c r="T421" t="str">
        <v>@ Back Face &amp; ID, No Raised Edge</v>
      </c>
      <c r="U421" t="str">
        <v>@ Back Face &amp; OD, No Raised Edge</v>
      </c>
      <c r="V421" t="str">
        <v>@ ID &amp; FACE</v>
      </c>
      <c r="W421" t="str">
        <v>@ OD &amp; BACK FACE</v>
      </c>
      <c r="X421" t="str">
        <v>@ OD &amp; FACE</v>
      </c>
      <c r="Y421" t="str">
        <v>Across from slot</v>
      </c>
      <c r="Z421" t="str">
        <v>All Edge Breaks</v>
      </c>
      <c r="AA421" t="str">
        <v>Attached to bar stock</v>
      </c>
      <c r="AB421" t="str">
        <v xml:space="preserve">Back Turn Fillet Rad. </v>
      </c>
      <c r="AC421" t="str">
        <v>Balloon 1 (DWG FRM0105 Page 2, NV-27)</v>
      </c>
      <c r="AD421" t="str">
        <v>Balloon 1 (DWG FRM0105, NV-30)</v>
      </c>
      <c r="AE421" t="str">
        <v>Balloon 1 (P# 9890002-20) OL00429/A</v>
      </c>
      <c r="AF421" t="str">
        <v>Balloon 1, DWG#FRM0105</v>
      </c>
      <c r="AG421" t="str">
        <v>Balloon 11, See Image</v>
      </c>
      <c r="AH421" t="str">
        <v xml:space="preserve">Balloon 2 (DWG FRM0105 Page 2, NV-27) </v>
      </c>
      <c r="AI421" t="str">
        <v>Balloon 2 (DWG FRM0105, NV-30)</v>
      </c>
      <c r="AJ421" t="str">
        <v>Balloon 2 (P# 9890002-20)</v>
      </c>
      <c r="AK421" t="str">
        <v>Balloon 2, DWG#FRM0105</v>
      </c>
      <c r="AL421" t="str">
        <v>Balloon 2, DWG#FRM0105, See Image</v>
      </c>
      <c r="AM421" t="str">
        <v>Balloon 3 (DWG FRM0105, NV-30 Minor)</v>
      </c>
      <c r="AN421" t="str">
        <v>Balloon 3 (DWG FRM0105, NV-30)</v>
      </c>
      <c r="AO421" t="str">
        <v>Balloon 3 (P# 9890002-20)</v>
      </c>
      <c r="AP421" t="str">
        <v>Balloon 4</v>
      </c>
      <c r="AQ421" t="str">
        <v>Balloon 4 (P# 9890002-20)</v>
      </c>
      <c r="AR421" t="str">
        <v>Below Middle Band</v>
      </c>
      <c r="AS421" t="str">
        <v>Best Fit Pin, .003 or Less =Pass</v>
      </c>
      <c r="AT421" t="str">
        <v>Blank</v>
      </c>
      <c r="AU421" t="str">
        <v>Blank Turn Maj.</v>
      </c>
      <c r="AV421" t="str">
        <v>Blank Turn Maj. Mill Flt., OL4172</v>
      </c>
      <c r="AW421" t="str">
        <v>Blank Without .010 Slots</v>
      </c>
      <c r="AX421" t="str">
        <v>Blank Without .010 Slots, Section</v>
      </c>
      <c r="AY421" t="str">
        <v>Blank without thread</v>
      </c>
      <c r="AZ421" t="str">
        <v xml:space="preserve">Blank, Center of V Grv. </v>
      </c>
      <c r="BA421" t="str">
        <v>Blank, Check R adjacent Balloon 17</v>
      </c>
      <c r="BB421" t="str">
        <v>Blank, EXT. Feature</v>
      </c>
      <c r="BC421" t="str">
        <v>Blank, See Image, OL04335</v>
      </c>
      <c r="BD421" t="str">
        <v>Blank, See Image, OL04336</v>
      </c>
      <c r="BE421" t="str">
        <v xml:space="preserve">Blank, Thrd. </v>
      </c>
      <c r="BF421" t="str">
        <v>Blank, Turn Tip</v>
      </c>
      <c r="BG421" t="str">
        <v>Blank, Without Thrd.</v>
      </c>
      <c r="BH421" t="str">
        <v>Blank, Without Thread</v>
      </c>
      <c r="BI421" t="str">
        <v xml:space="preserve">Blunt Start Blend to Minor </v>
      </c>
      <c r="BJ421" t="str">
        <v>Calc., Use Go HEX</v>
      </c>
      <c r="BK421" t="str">
        <v>Can't dig into OD</v>
      </c>
      <c r="BL421" t="str">
        <v>Carbide Gauge</v>
      </c>
      <c r="BM421" t="str">
        <v xml:space="preserve">Center of V Grv. </v>
      </c>
      <c r="BN421" t="str">
        <v>Centered Less than .03 = Pass</v>
      </c>
      <c r="BO421" t="str">
        <v>Centered within .0005 or Less = Pass</v>
      </c>
      <c r="BP421" t="str">
        <v>Centered within .001 or Less = Pass</v>
      </c>
      <c r="BQ421" t="str">
        <v>Centered within .0254 or Less = Pass</v>
      </c>
      <c r="BR421" t="str">
        <v>Check close to Rod Slot</v>
      </c>
      <c r="BS421" t="str">
        <v>Check every other hole</v>
      </c>
      <c r="BT421" t="str">
        <v>Check Go over full length of slot.</v>
      </c>
      <c r="BU421" t="str">
        <v>Check Near Closed End</v>
      </c>
      <c r="BV421" t="str">
        <v>Check per Print View, Away from Rod Slot</v>
      </c>
      <c r="BW421" t="str">
        <v>Check to Balloon 30 Go Pin</v>
      </c>
      <c r="BX421" t="str">
        <v>Check with .2705 SET Pin Inside Part</v>
      </c>
      <c r="BY421" t="str">
        <v>Check with Hex Up</v>
      </c>
      <c r="BZ421" t="str">
        <v>CMM Blank</v>
      </c>
      <c r="CA421" t="str">
        <v>Confirm Full Radius</v>
      </c>
      <c r="CB421" t="str">
        <v>Constrained in fixture</v>
      </c>
      <c r="CC421" t="str">
        <v>Constrained with Ring</v>
      </c>
      <c r="CD421" t="str">
        <v>Constrained, See Image</v>
      </c>
      <c r="CE421" t="str">
        <v>Dim. "A"</v>
      </c>
      <c r="CF421" t="str">
        <v>Dim. "B"</v>
      </c>
      <c r="CG421" t="str">
        <v>Dim. "C"</v>
      </c>
      <c r="CH421" t="str">
        <v>Dim. "D", Whirl Blank</v>
      </c>
      <c r="CI421" t="str">
        <v>Dim. "G"</v>
      </c>
      <c r="CJ421" t="str">
        <v>Dim. E, Blank Turn Maj. &amp;  Mill Flt</v>
      </c>
      <c r="CK421" t="str">
        <v>Dim. E, Blank Turn Maj.&amp;  Mill Flt</v>
      </c>
      <c r="CL421" t="str">
        <v>Dim. H, Whirl Blank</v>
      </c>
      <c r="CM421" t="str">
        <v>Dim. J, 'Blank Turn Maj. &amp; Whirl Blank</v>
      </c>
      <c r="CN421" t="str">
        <v>Disk Drop Indicator Tip</v>
      </c>
      <c r="CO421" t="str">
        <v>DWG 100448-15, Balloon F_1</v>
      </c>
      <c r="CP421" t="str">
        <v>DWG 100448-15, OL02571</v>
      </c>
      <c r="CQ421" t="str">
        <v>DWG 100448-41</v>
      </c>
      <c r="CR421" t="str">
        <v>DWG 9890040, (10E),Section Part, OL01139</v>
      </c>
      <c r="CS421" t="str">
        <v>DWG 9890040, (10E),Section, OL01139</v>
      </c>
      <c r="CT421" t="str">
        <v>DWG 9890040, (11E)</v>
      </c>
      <c r="CU421" t="str">
        <v>DWG 9890040, (11E), Pins with Flats</v>
      </c>
      <c r="CV421" t="str">
        <v>DWG 9890040, (12E),  Pass=.002 or less</v>
      </c>
      <c r="CW421" t="str">
        <v>DWG 9890040, (12E), See Image</v>
      </c>
      <c r="CX421" t="str">
        <v>DWG 9890040, (1E), OL01431</v>
      </c>
      <c r="CY421" t="str">
        <v>DWG 9890040, (1E), OL01432</v>
      </c>
      <c r="CZ421" t="str">
        <v>DWG 9890040, (2E), OL01432</v>
      </c>
      <c r="DA421" t="str">
        <v>DWG 9890040, (3E)</v>
      </c>
      <c r="DB421" t="str">
        <v>DWG 9890040, (4E)</v>
      </c>
      <c r="DC421" t="str">
        <v>DWG 9890040, (5E), OL02336</v>
      </c>
      <c r="DD421" t="str">
        <v>DWG 9890040, (6E)</v>
      </c>
      <c r="DE421" t="str">
        <v>DWG 9890040, (7E)</v>
      </c>
      <c r="DF421" t="str">
        <v>DWG 9890040, (8E), OL01433</v>
      </c>
      <c r="DG421" t="str">
        <v>DWG 9890040, (8E), OL01433, Section</v>
      </c>
      <c r="DH421" t="str">
        <v>DWG 9890040, (9E), Close to Rod Slot</v>
      </c>
      <c r="DI421" t="str">
        <v>DWG 9890040, (9E),Close to Rod Slot</v>
      </c>
      <c r="DJ421" t="str">
        <v>DWG FRM0105 PAGE 2</v>
      </c>
      <c r="DK421" t="str">
        <v>DWG# 100448-41</v>
      </c>
      <c r="DL421" t="str">
        <v>DWG# 100448-44</v>
      </c>
      <c r="DM421" t="str">
        <v>DWG# 9890003  (1), Section OL00436/A</v>
      </c>
      <c r="DN421" t="str">
        <v>DWG# 9890003 (3), Ring Gauge Constrained</v>
      </c>
      <c r="DO421" t="str">
        <v>DWG# 9890003 (4), Section</v>
      </c>
      <c r="DP421" t="str">
        <v>DWG#100448-26, Balloon 1K, OL02350</v>
      </c>
      <c r="DQ421" t="str">
        <v>DWG#100448-26, Balloon 2K, OL02350</v>
      </c>
      <c r="DR421" t="str">
        <v>DWG#100448-26, Balloon 3K, OL02363</v>
      </c>
      <c r="DS421" t="str">
        <v>DWG#100448-26, Balloon 4K</v>
      </c>
      <c r="DT421" t="str">
        <v>DWG#100448-26, Balloon 5K, Section</v>
      </c>
      <c r="DU421" t="str">
        <v>DWG#100448-26, Balloon 6K</v>
      </c>
      <c r="DV421" t="str">
        <v>DWG#100448-26, Balloon 7K, Section</v>
      </c>
      <c r="DW421" t="str">
        <v>DWG#100448-26, Mfg. Tol.</v>
      </c>
      <c r="DX421" t="str">
        <v>DWG#9890003 (2) Ring Gauge Constrained</v>
      </c>
      <c r="DY421" t="str">
        <v>DWG#9890044</v>
      </c>
      <c r="DZ421" t="str">
        <v>DWG#9890044 .1985 to .2005=Pass</v>
      </c>
      <c r="EA421" t="str">
        <v>DWG#9890044 Overlay OL02441</v>
      </c>
      <c r="EB421" t="str">
        <v>DWG#9890044, OL02441</v>
      </c>
      <c r="EC421" t="str">
        <v>DWG#FRM0105</v>
      </c>
      <c r="ED421" t="str">
        <v>EXT.</v>
      </c>
      <c r="EE421" t="str">
        <v>EXT. Section, OL02460</v>
      </c>
      <c r="EF421" t="str">
        <v>EXT., OL04223</v>
      </c>
      <c r="EG421" t="str">
        <v>Flat Drop Indicator Tip</v>
      </c>
      <c r="EH421" t="str">
        <v>Full Go Pin, No Light, at Radius</v>
      </c>
      <c r="EI421" t="str">
        <v>Function Check</v>
      </c>
      <c r="EJ421" t="str">
        <v>GO Function Gauge</v>
      </c>
      <c r="EK421" t="str">
        <v>Go Gauge for Balloon 1 &amp; 4</v>
      </c>
      <c r="EL421" t="str">
        <v>Go Pin must pass through</v>
      </c>
      <c r="EM421" t="str">
        <v>Greater than .005 = Fail, Section</v>
      </c>
      <c r="EN421" t="str">
        <v>Greater than .025 out of center = Fail</v>
      </c>
      <c r="EO421" t="str">
        <v>Greater than 2.6 = Pass</v>
      </c>
      <c r="EP421" t="str">
        <v>Green = Pass, Red = Fail</v>
      </c>
      <c r="EQ421" t="str">
        <v>Hex Depth</v>
      </c>
      <c r="ER421" t="str">
        <v>Hex Minor</v>
      </c>
      <c r="ES421" t="str">
        <v>Hole Dia.</v>
      </c>
      <c r="ET421" t="str">
        <v>ID Sphere Finish</v>
      </c>
      <c r="EU421" t="str">
        <v>ID/OD Both Sides, Diff. .002 or less = Pass</v>
      </c>
      <c r="EV421" t="str">
        <v>If Looks Big, Section</v>
      </c>
      <c r="EW421" t="str">
        <v>If Looks Small, Section</v>
      </c>
      <c r="EX421" t="str">
        <v>Insp. Close to Break Away, Mfg.Tol.</v>
      </c>
      <c r="EY421" t="str">
        <v>INT.</v>
      </c>
      <c r="EZ421" t="str">
        <v>INT. Section, OL02460</v>
      </c>
      <c r="FA421" t="str">
        <v>INT., OL04223</v>
      </c>
      <c r="FB421" t="str">
        <v>Intersect. of 7.7 &amp; R0.10</v>
      </c>
      <c r="FC421" t="str">
        <v>Intersect. of 8.79 and R.25 MAX</v>
      </c>
      <c r="FD421" t="str">
        <v>Keep Ind. Tip away from corner</v>
      </c>
      <c r="FE421" t="str">
        <v>L31</v>
      </c>
      <c r="FF421" t="str">
        <v>Laser Mark</v>
      </c>
      <c r="FG421" t="str">
        <v>LASER PER NOTE 4</v>
      </c>
      <c r="FH421" t="str">
        <v>LASER PER NOTE 4, Final Check 1 only</v>
      </c>
      <c r="FI421" t="str">
        <v>Less than .002 out of center = Pass</v>
      </c>
      <c r="FJ421" t="str">
        <v>Less than 2.75 = Pass, Section</v>
      </c>
      <c r="FK421" t="str">
        <v>List as pin. Not Calibrated</v>
      </c>
      <c r="FL421" t="str">
        <v>M9 X 1.25 BUTT See Comment Image</v>
      </c>
      <c r="FM421" t="str">
        <v>Manual Section</v>
      </c>
      <c r="FN421" t="str">
        <v>Max Deep .241 NO-GO =.42</v>
      </c>
      <c r="FO421" t="str">
        <v>MAX Depth of (Note 7) .241 NO-GO Pin</v>
      </c>
      <c r="FP421" t="str">
        <v>Measure from Blue Line, See Image</v>
      </c>
      <c r="FQ421" t="str">
        <v>Measure Width of Blue Area, See Image</v>
      </c>
      <c r="FR421" t="str">
        <v>Mfg. Tol</v>
      </c>
      <c r="FS421" t="str">
        <v>Mfg. Tol, See Image</v>
      </c>
      <c r="FT421" t="str">
        <v>Mfg. Tol.</v>
      </c>
      <c r="FU421" t="str">
        <v>Mfg. Tol. "A"</v>
      </c>
      <c r="FV421" t="str">
        <v>Mfg. Tol. (Zero on Gauge Full Dia. Lead)</v>
      </c>
      <c r="FW421" t="str">
        <v>Mfg. Tol. Balloon 11, See Image</v>
      </c>
      <c r="FX421" t="str">
        <v>Mfg. Tol. Balloon 4</v>
      </c>
      <c r="FY421" t="str">
        <v>Mfg. Tol. Balloon 7</v>
      </c>
      <c r="FZ421" t="str">
        <v xml:space="preserve">Mfg. Tol. C-Bore Face (Ballo 28) </v>
      </c>
      <c r="GA421" t="str">
        <v>Mfg. Tol. Section</v>
      </c>
      <c r="GB421" t="str">
        <v>Mfg. Tol. See Image</v>
      </c>
      <c r="GC421" t="str">
        <v>Mfg. Tol., 3 Places, Record MAX</v>
      </c>
      <c r="GD421" t="str">
        <v>Mfg. Tol., Balloon 11</v>
      </c>
      <c r="GE421" t="str">
        <v>Mfg. Tol., Balloon 7</v>
      </c>
      <c r="GF421" t="str">
        <v>Mfg. Tol., Blank</v>
      </c>
      <c r="GG421" t="str">
        <v>Mfg. Tol., Blank, Balloon 12</v>
      </c>
      <c r="GH421" t="str">
        <v>Mfg. Tol., Blend to SØ.320</v>
      </c>
      <c r="GI421" t="str">
        <v>Mfg. Tol., Calculation</v>
      </c>
      <c r="GJ421" t="str">
        <v>Mfg. Tol., For Mill Fixture</v>
      </c>
      <c r="GK421" t="str">
        <v>Mfg. Tol., L32</v>
      </c>
      <c r="GL421" t="str">
        <v>Mfg. Tol., L33</v>
      </c>
      <c r="GM421" t="str">
        <v>Mfg. Tol., No Tool Marks</v>
      </c>
      <c r="GN421" t="str">
        <v>Mfg. Tol., OL03361</v>
      </c>
      <c r="GO421" t="str">
        <v>Mfg. Tol., Record off center value</v>
      </c>
      <c r="GP421" t="str">
        <v>Mfg. Tol., Same 3 Places, Record MIN</v>
      </c>
      <c r="GQ421" t="str">
        <v>Mfg. Tol., Section</v>
      </c>
      <c r="GR421" t="str">
        <v>Mfg. Tol., Section B-B</v>
      </c>
      <c r="GS421" t="str">
        <v>Mfg. Tol., Section, OL03361</v>
      </c>
      <c r="GT421" t="str">
        <v>Mfg. Tol., Section, Per Note 2</v>
      </c>
      <c r="GU421" t="str">
        <v>Mfg. Tol., See Image</v>
      </c>
      <c r="GV421" t="str">
        <v>Mfg. Tol., See Image, Bore in Blue</v>
      </c>
      <c r="GW421" t="str">
        <v>Mfg. Tol., See Image, Hook Tip</v>
      </c>
      <c r="GX421" t="str">
        <v>Mfg. Tol., Sharp Okay No Burr</v>
      </c>
      <c r="GY421" t="str">
        <v>Mfg. Tol., Threadless Blank</v>
      </c>
      <c r="GZ421" t="str">
        <v>Mfg.Tol.</v>
      </c>
      <c r="HA421" t="str">
        <v>Mgf. To., T.S.C.</v>
      </c>
      <c r="HB421" t="str">
        <v>Milled Feature</v>
      </c>
      <c r="HC421" t="str">
        <v>Milled Feature, OL04045</v>
      </c>
      <c r="HD421" t="str">
        <v>More than .0005 out of center = Fail</v>
      </c>
      <c r="HE421" t="str">
        <v>Must Pass Through</v>
      </c>
      <c r="HF421" t="str">
        <v>Must pass through gauge</v>
      </c>
      <c r="HG421" t="str">
        <v>Must Pass Through Go Gauge</v>
      </c>
      <c r="HH421" t="str">
        <v>Must Pass, See Image.</v>
      </c>
      <c r="HI421" t="str">
        <v>NA</v>
      </c>
      <c r="HJ421" t="str">
        <v>Narrow Area</v>
      </c>
      <c r="HK421" t="str">
        <v>Near Balloon 21</v>
      </c>
      <c r="HL421" t="str">
        <v>Near Datum B</v>
      </c>
      <c r="HM421" t="str">
        <v>Neck Dia.</v>
      </c>
      <c r="HN421" t="str">
        <v>Neck to Head Rad.</v>
      </c>
      <c r="HO421" t="str">
        <v>No Copper Deposits Allowed</v>
      </c>
      <c r="HP421" t="str">
        <v>No Section</v>
      </c>
      <c r="HQ421" t="str">
        <v>No Section, .01 to .014 = Pass</v>
      </c>
      <c r="HR421" t="str">
        <v>No Section, Rotate Part</v>
      </c>
      <c r="HS421" t="str">
        <v>No Section, See Image</v>
      </c>
      <c r="HT421" t="str">
        <v>No Slot, Section B-B</v>
      </c>
      <c r="HU421" t="str">
        <v>No visual step = Pass</v>
      </c>
      <c r="HV421" t="str">
        <v>Not to exceed .95 Deep</v>
      </c>
      <c r="HW421" t="str">
        <v>Note 1</v>
      </c>
      <c r="HX421" t="str">
        <v>OL00333/A</v>
      </c>
      <c r="HY421" t="str">
        <v>OL00519</v>
      </c>
      <c r="HZ421" t="str">
        <v>OL00520</v>
      </c>
      <c r="IA421" t="str">
        <v>OL00529</v>
      </c>
      <c r="IB421" t="str">
        <v>OL00542</v>
      </c>
      <c r="IC421" t="str">
        <v>OL00724</v>
      </c>
      <c r="ID421" t="str">
        <v>OL01250</v>
      </c>
      <c r="IE421" t="str">
        <v>OL01869, Threadless Blank</v>
      </c>
      <c r="IF421" t="str">
        <v>OL01870, Section</v>
      </c>
      <c r="IG421" t="str">
        <v>OL02255</v>
      </c>
      <c r="IH421" t="str">
        <v>OL02255, Mfg. Tol.</v>
      </c>
      <c r="II421" t="str">
        <v>OL02302</v>
      </c>
      <c r="IJ421" t="str">
        <v xml:space="preserve">OL02318  needed per image instructions </v>
      </c>
      <c r="IK421" t="str">
        <v>OL02556</v>
      </c>
      <c r="IL421" t="str">
        <v>OL02557</v>
      </c>
      <c r="IM421" t="str">
        <v>OL02567</v>
      </c>
      <c r="IN421" t="str">
        <v>OL02653</v>
      </c>
      <c r="IO421" t="str">
        <v>OL02718</v>
      </c>
      <c r="IP421" t="str">
        <v>OL02841</v>
      </c>
      <c r="IQ421" t="str">
        <v>OL02842</v>
      </c>
      <c r="IR421" t="str">
        <v>OL02844</v>
      </c>
      <c r="IS421" t="str">
        <v>OL02871</v>
      </c>
      <c r="IT421" t="str">
        <v>OL02887</v>
      </c>
      <c r="IU421" t="str">
        <v>OL03766</v>
      </c>
      <c r="IV421" t="str">
        <v>OL03868</v>
      </c>
      <c r="IW421" t="str">
        <v>OL03869</v>
      </c>
      <c r="IX421" t="str">
        <v>OL03870</v>
      </c>
      <c r="IY421" t="str">
        <v>OL03873, DWG# 100448-44</v>
      </c>
      <c r="IZ421" t="str">
        <v>OL03949</v>
      </c>
      <c r="JA421" t="str">
        <v xml:space="preserve">OL04043, Section </v>
      </c>
      <c r="JB421" t="str">
        <v xml:space="preserve">OL04044, Section </v>
      </c>
      <c r="JC421" t="str">
        <v>OL04045</v>
      </c>
      <c r="JD421" t="str">
        <v>OL04045, Milled Feature</v>
      </c>
      <c r="JE421" t="str">
        <v>OL04063</v>
      </c>
      <c r="JF421" t="str">
        <v>OL04064</v>
      </c>
      <c r="JG421" t="str">
        <v>OL04065</v>
      </c>
      <c r="JH421" t="str">
        <v>OL04181</v>
      </c>
      <c r="JI421" t="str">
        <v>OL04218</v>
      </c>
      <c r="JJ421" t="str">
        <v>OL04224, See Image</v>
      </c>
      <c r="JK421" t="str">
        <v>OL04374</v>
      </c>
      <c r="JL421" t="str">
        <v>OL04375, Section M-M</v>
      </c>
      <c r="JM421" t="str">
        <v>OL04376, Section M-M</v>
      </c>
      <c r="JN421" t="str">
        <v>OL04443</v>
      </c>
      <c r="JO421" t="str">
        <v>OL04444</v>
      </c>
      <c r="JP421" t="str">
        <v>One side of slot</v>
      </c>
      <c r="JQ421" t="str">
        <v>Other side of slot</v>
      </c>
      <c r="JR421" t="str">
        <v>Out of center more than .002 = Fail</v>
      </c>
      <c r="JS421" t="str">
        <v>Out of center more than.002 = Fail</v>
      </c>
      <c r="JT421" t="str">
        <v>Overlay OL02713</v>
      </c>
    </row>
    <row r="422" spans="1:280">
      <c r="A422" s="74" t="s">
        <v>818</v>
      </c>
      <c r="C422" s="74" t="str" cm="1">
        <f t="array" ref="C422:JT422">TRANSPOSE(_xlfn._xlws.SORT(_xlfn._xlws.FILTER($A$2:$A$279,ISNUMBER(SEARCH('Prt. Lib. &amp; Routine, Table'!M429,$A$2:$A$279)),"not found")))</f>
        <v xml:space="preserve"> 'C', Whirl Blank</v>
      </c>
      <c r="D422" t="str">
        <v xml:space="preserve"> See Image, Constrained</v>
      </c>
      <c r="E422" t="str">
        <v>(.04 to .12 range = Pass)</v>
      </c>
      <c r="F422" t="str">
        <v>(.042 FULL) Go Pin Seat Fully</v>
      </c>
      <c r="G422" t="str">
        <v>(B), Mfg. Tol.</v>
      </c>
      <c r="H422" t="str">
        <v>(B), O.A.L.</v>
      </c>
      <c r="I422" t="str">
        <v>.001 or less =Pass</v>
      </c>
      <c r="J422" t="str">
        <v>.001 or less out of center = Pass</v>
      </c>
      <c r="K422" t="str">
        <v>.002 or Less = Pass</v>
      </c>
      <c r="L422" t="str">
        <v>.002 or Less out of center = Pass</v>
      </c>
      <c r="M422" t="str">
        <v>.005 to .015 = Pass</v>
      </c>
      <c r="N422" t="str">
        <v>.0125 Mean, Section</v>
      </c>
      <c r="O422" t="str">
        <v>.025 or Less in X &amp; Y=Pass</v>
      </c>
      <c r="P422" t="str">
        <v>.038 Mean</v>
      </c>
      <c r="Q422" t="str">
        <v>.063 MM = .0024 IN, See Image</v>
      </c>
      <c r="R422" t="str">
        <v>.063MM = .0024"</v>
      </c>
      <c r="S422" t="str">
        <v>.243 NO-GO, Unconstrained, Must Not Start</v>
      </c>
      <c r="T422" t="str">
        <v>@ Back Face &amp; ID, No Raised Edge</v>
      </c>
      <c r="U422" t="str">
        <v>@ Back Face &amp; OD, No Raised Edge</v>
      </c>
      <c r="V422" t="str">
        <v>@ ID &amp; FACE</v>
      </c>
      <c r="W422" t="str">
        <v>@ OD &amp; BACK FACE</v>
      </c>
      <c r="X422" t="str">
        <v>@ OD &amp; FACE</v>
      </c>
      <c r="Y422" t="str">
        <v>Across from slot</v>
      </c>
      <c r="Z422" t="str">
        <v>All Edge Breaks</v>
      </c>
      <c r="AA422" t="str">
        <v>Attached to bar stock</v>
      </c>
      <c r="AB422" t="str">
        <v xml:space="preserve">Back Turn Fillet Rad. </v>
      </c>
      <c r="AC422" t="str">
        <v>Balloon 1 (DWG FRM0105 Page 2, NV-27)</v>
      </c>
      <c r="AD422" t="str">
        <v>Balloon 1 (DWG FRM0105, NV-30)</v>
      </c>
      <c r="AE422" t="str">
        <v>Balloon 1 (P# 9890002-20) OL00429/A</v>
      </c>
      <c r="AF422" t="str">
        <v>Balloon 1, DWG#FRM0105</v>
      </c>
      <c r="AG422" t="str">
        <v>Balloon 11, See Image</v>
      </c>
      <c r="AH422" t="str">
        <v xml:space="preserve">Balloon 2 (DWG FRM0105 Page 2, NV-27) </v>
      </c>
      <c r="AI422" t="str">
        <v>Balloon 2 (DWG FRM0105, NV-30)</v>
      </c>
      <c r="AJ422" t="str">
        <v>Balloon 2 (P# 9890002-20)</v>
      </c>
      <c r="AK422" t="str">
        <v>Balloon 2, DWG#FRM0105</v>
      </c>
      <c r="AL422" t="str">
        <v>Balloon 2, DWG#FRM0105, See Image</v>
      </c>
      <c r="AM422" t="str">
        <v>Balloon 3 (DWG FRM0105, NV-30 Minor)</v>
      </c>
      <c r="AN422" t="str">
        <v>Balloon 3 (DWG FRM0105, NV-30)</v>
      </c>
      <c r="AO422" t="str">
        <v>Balloon 3 (P# 9890002-20)</v>
      </c>
      <c r="AP422" t="str">
        <v>Balloon 4</v>
      </c>
      <c r="AQ422" t="str">
        <v>Balloon 4 (P# 9890002-20)</v>
      </c>
      <c r="AR422" t="str">
        <v>Below Middle Band</v>
      </c>
      <c r="AS422" t="str">
        <v>Best Fit Pin, .003 or Less =Pass</v>
      </c>
      <c r="AT422" t="str">
        <v>Blank</v>
      </c>
      <c r="AU422" t="str">
        <v>Blank Turn Maj.</v>
      </c>
      <c r="AV422" t="str">
        <v>Blank Turn Maj. Mill Flt., OL4172</v>
      </c>
      <c r="AW422" t="str">
        <v>Blank Without .010 Slots</v>
      </c>
      <c r="AX422" t="str">
        <v>Blank Without .010 Slots, Section</v>
      </c>
      <c r="AY422" t="str">
        <v>Blank without thread</v>
      </c>
      <c r="AZ422" t="str">
        <v xml:space="preserve">Blank, Center of V Grv. </v>
      </c>
      <c r="BA422" t="str">
        <v>Blank, Check R adjacent Balloon 17</v>
      </c>
      <c r="BB422" t="str">
        <v>Blank, EXT. Feature</v>
      </c>
      <c r="BC422" t="str">
        <v>Blank, See Image, OL04335</v>
      </c>
      <c r="BD422" t="str">
        <v>Blank, See Image, OL04336</v>
      </c>
      <c r="BE422" t="str">
        <v xml:space="preserve">Blank, Thrd. </v>
      </c>
      <c r="BF422" t="str">
        <v>Blank, Turn Tip</v>
      </c>
      <c r="BG422" t="str">
        <v>Blank, Without Thrd.</v>
      </c>
      <c r="BH422" t="str">
        <v>Blank, Without Thread</v>
      </c>
      <c r="BI422" t="str">
        <v xml:space="preserve">Blunt Start Blend to Minor </v>
      </c>
      <c r="BJ422" t="str">
        <v>Calc., Use Go HEX</v>
      </c>
      <c r="BK422" t="str">
        <v>Can't dig into OD</v>
      </c>
      <c r="BL422" t="str">
        <v>Carbide Gauge</v>
      </c>
      <c r="BM422" t="str">
        <v xml:space="preserve">Center of V Grv. </v>
      </c>
      <c r="BN422" t="str">
        <v>Centered Less than .03 = Pass</v>
      </c>
      <c r="BO422" t="str">
        <v>Centered within .0005 or Less = Pass</v>
      </c>
      <c r="BP422" t="str">
        <v>Centered within .001 or Less = Pass</v>
      </c>
      <c r="BQ422" t="str">
        <v>Centered within .0254 or Less = Pass</v>
      </c>
      <c r="BR422" t="str">
        <v>Check close to Rod Slot</v>
      </c>
      <c r="BS422" t="str">
        <v>Check every other hole</v>
      </c>
      <c r="BT422" t="str">
        <v>Check Go over full length of slot.</v>
      </c>
      <c r="BU422" t="str">
        <v>Check Near Closed End</v>
      </c>
      <c r="BV422" t="str">
        <v>Check per Print View, Away from Rod Slot</v>
      </c>
      <c r="BW422" t="str">
        <v>Check to Balloon 30 Go Pin</v>
      </c>
      <c r="BX422" t="str">
        <v>Check with .2705 SET Pin Inside Part</v>
      </c>
      <c r="BY422" t="str">
        <v>Check with Hex Up</v>
      </c>
      <c r="BZ422" t="str">
        <v>CMM Blank</v>
      </c>
      <c r="CA422" t="str">
        <v>Confirm Full Radius</v>
      </c>
      <c r="CB422" t="str">
        <v>Constrained in fixture</v>
      </c>
      <c r="CC422" t="str">
        <v>Constrained with Ring</v>
      </c>
      <c r="CD422" t="str">
        <v>Constrained, See Image</v>
      </c>
      <c r="CE422" t="str">
        <v>Dim. "A"</v>
      </c>
      <c r="CF422" t="str">
        <v>Dim. "B"</v>
      </c>
      <c r="CG422" t="str">
        <v>Dim. "C"</v>
      </c>
      <c r="CH422" t="str">
        <v>Dim. "D", Whirl Blank</v>
      </c>
      <c r="CI422" t="str">
        <v>Dim. "G"</v>
      </c>
      <c r="CJ422" t="str">
        <v>Dim. E, Blank Turn Maj. &amp;  Mill Flt</v>
      </c>
      <c r="CK422" t="str">
        <v>Dim. E, Blank Turn Maj.&amp;  Mill Flt</v>
      </c>
      <c r="CL422" t="str">
        <v>Dim. H, Whirl Blank</v>
      </c>
      <c r="CM422" t="str">
        <v>Dim. J, 'Blank Turn Maj. &amp; Whirl Blank</v>
      </c>
      <c r="CN422" t="str">
        <v>Disk Drop Indicator Tip</v>
      </c>
      <c r="CO422" t="str">
        <v>DWG 100448-15, Balloon F_1</v>
      </c>
      <c r="CP422" t="str">
        <v>DWG 100448-15, OL02571</v>
      </c>
      <c r="CQ422" t="str">
        <v>DWG 100448-41</v>
      </c>
      <c r="CR422" t="str">
        <v>DWG 9890040, (10E),Section Part, OL01139</v>
      </c>
      <c r="CS422" t="str">
        <v>DWG 9890040, (10E),Section, OL01139</v>
      </c>
      <c r="CT422" t="str">
        <v>DWG 9890040, (11E)</v>
      </c>
      <c r="CU422" t="str">
        <v>DWG 9890040, (11E), Pins with Flats</v>
      </c>
      <c r="CV422" t="str">
        <v>DWG 9890040, (12E),  Pass=.002 or less</v>
      </c>
      <c r="CW422" t="str">
        <v>DWG 9890040, (12E), See Image</v>
      </c>
      <c r="CX422" t="str">
        <v>DWG 9890040, (1E), OL01431</v>
      </c>
      <c r="CY422" t="str">
        <v>DWG 9890040, (1E), OL01432</v>
      </c>
      <c r="CZ422" t="str">
        <v>DWG 9890040, (2E), OL01432</v>
      </c>
      <c r="DA422" t="str">
        <v>DWG 9890040, (3E)</v>
      </c>
      <c r="DB422" t="str">
        <v>DWG 9890040, (4E)</v>
      </c>
      <c r="DC422" t="str">
        <v>DWG 9890040, (5E), OL02336</v>
      </c>
      <c r="DD422" t="str">
        <v>DWG 9890040, (6E)</v>
      </c>
      <c r="DE422" t="str">
        <v>DWG 9890040, (7E)</v>
      </c>
      <c r="DF422" t="str">
        <v>DWG 9890040, (8E), OL01433</v>
      </c>
      <c r="DG422" t="str">
        <v>DWG 9890040, (8E), OL01433, Section</v>
      </c>
      <c r="DH422" t="str">
        <v>DWG 9890040, (9E), Close to Rod Slot</v>
      </c>
      <c r="DI422" t="str">
        <v>DWG 9890040, (9E),Close to Rod Slot</v>
      </c>
      <c r="DJ422" t="str">
        <v>DWG FRM0105 PAGE 2</v>
      </c>
      <c r="DK422" t="str">
        <v>DWG# 100448-41</v>
      </c>
      <c r="DL422" t="str">
        <v>DWG# 100448-44</v>
      </c>
      <c r="DM422" t="str">
        <v>DWG# 9890003  (1), Section OL00436/A</v>
      </c>
      <c r="DN422" t="str">
        <v>DWG# 9890003 (3), Ring Gauge Constrained</v>
      </c>
      <c r="DO422" t="str">
        <v>DWG# 9890003 (4), Section</v>
      </c>
      <c r="DP422" t="str">
        <v>DWG#100448-26, Balloon 1K, OL02350</v>
      </c>
      <c r="DQ422" t="str">
        <v>DWG#100448-26, Balloon 2K, OL02350</v>
      </c>
      <c r="DR422" t="str">
        <v>DWG#100448-26, Balloon 3K, OL02363</v>
      </c>
      <c r="DS422" t="str">
        <v>DWG#100448-26, Balloon 4K</v>
      </c>
      <c r="DT422" t="str">
        <v>DWG#100448-26, Balloon 5K, Section</v>
      </c>
      <c r="DU422" t="str">
        <v>DWG#100448-26, Balloon 6K</v>
      </c>
      <c r="DV422" t="str">
        <v>DWG#100448-26, Balloon 7K, Section</v>
      </c>
      <c r="DW422" t="str">
        <v>DWG#100448-26, Mfg. Tol.</v>
      </c>
      <c r="DX422" t="str">
        <v>DWG#9890003 (2) Ring Gauge Constrained</v>
      </c>
      <c r="DY422" t="str">
        <v>DWG#9890044</v>
      </c>
      <c r="DZ422" t="str">
        <v>DWG#9890044 .1985 to .2005=Pass</v>
      </c>
      <c r="EA422" t="str">
        <v>DWG#9890044 Overlay OL02441</v>
      </c>
      <c r="EB422" t="str">
        <v>DWG#9890044, OL02441</v>
      </c>
      <c r="EC422" t="str">
        <v>DWG#FRM0105</v>
      </c>
      <c r="ED422" t="str">
        <v>EXT.</v>
      </c>
      <c r="EE422" t="str">
        <v>EXT. Section, OL02460</v>
      </c>
      <c r="EF422" t="str">
        <v>EXT., OL04223</v>
      </c>
      <c r="EG422" t="str">
        <v>Flat Drop Indicator Tip</v>
      </c>
      <c r="EH422" t="str">
        <v>Full Go Pin, No Light, at Radius</v>
      </c>
      <c r="EI422" t="str">
        <v>Function Check</v>
      </c>
      <c r="EJ422" t="str">
        <v>GO Function Gauge</v>
      </c>
      <c r="EK422" t="str">
        <v>Go Gauge for Balloon 1 &amp; 4</v>
      </c>
      <c r="EL422" t="str">
        <v>Go Pin must pass through</v>
      </c>
      <c r="EM422" t="str">
        <v>Greater than .005 = Fail, Section</v>
      </c>
      <c r="EN422" t="str">
        <v>Greater than .025 out of center = Fail</v>
      </c>
      <c r="EO422" t="str">
        <v>Greater than 2.6 = Pass</v>
      </c>
      <c r="EP422" t="str">
        <v>Green = Pass, Red = Fail</v>
      </c>
      <c r="EQ422" t="str">
        <v>Hex Depth</v>
      </c>
      <c r="ER422" t="str">
        <v>Hex Minor</v>
      </c>
      <c r="ES422" t="str">
        <v>Hole Dia.</v>
      </c>
      <c r="ET422" t="str">
        <v>ID Sphere Finish</v>
      </c>
      <c r="EU422" t="str">
        <v>ID/OD Both Sides, Diff. .002 or less = Pass</v>
      </c>
      <c r="EV422" t="str">
        <v>If Looks Big, Section</v>
      </c>
      <c r="EW422" t="str">
        <v>If Looks Small, Section</v>
      </c>
      <c r="EX422" t="str">
        <v>Insp. Close to Break Away, Mfg.Tol.</v>
      </c>
      <c r="EY422" t="str">
        <v>INT.</v>
      </c>
      <c r="EZ422" t="str">
        <v>INT. Section, OL02460</v>
      </c>
      <c r="FA422" t="str">
        <v>INT., OL04223</v>
      </c>
      <c r="FB422" t="str">
        <v>Intersect. of 7.7 &amp; R0.10</v>
      </c>
      <c r="FC422" t="str">
        <v>Intersect. of 8.79 and R.25 MAX</v>
      </c>
      <c r="FD422" t="str">
        <v>Keep Ind. Tip away from corner</v>
      </c>
      <c r="FE422" t="str">
        <v>L31</v>
      </c>
      <c r="FF422" t="str">
        <v>Laser Mark</v>
      </c>
      <c r="FG422" t="str">
        <v>LASER PER NOTE 4</v>
      </c>
      <c r="FH422" t="str">
        <v>LASER PER NOTE 4, Final Check 1 only</v>
      </c>
      <c r="FI422" t="str">
        <v>Less than .002 out of center = Pass</v>
      </c>
      <c r="FJ422" t="str">
        <v>Less than 2.75 = Pass, Section</v>
      </c>
      <c r="FK422" t="str">
        <v>List as pin. Not Calibrated</v>
      </c>
      <c r="FL422" t="str">
        <v>M9 X 1.25 BUTT See Comment Image</v>
      </c>
      <c r="FM422" t="str">
        <v>Manual Section</v>
      </c>
      <c r="FN422" t="str">
        <v>Max Deep .241 NO-GO =.42</v>
      </c>
      <c r="FO422" t="str">
        <v>MAX Depth of (Note 7) .241 NO-GO Pin</v>
      </c>
      <c r="FP422" t="str">
        <v>Measure from Blue Line, See Image</v>
      </c>
      <c r="FQ422" t="str">
        <v>Measure Width of Blue Area, See Image</v>
      </c>
      <c r="FR422" t="str">
        <v>Mfg. Tol</v>
      </c>
      <c r="FS422" t="str">
        <v>Mfg. Tol, See Image</v>
      </c>
      <c r="FT422" t="str">
        <v>Mfg. Tol.</v>
      </c>
      <c r="FU422" t="str">
        <v>Mfg. Tol. "A"</v>
      </c>
      <c r="FV422" t="str">
        <v>Mfg. Tol. (Zero on Gauge Full Dia. Lead)</v>
      </c>
      <c r="FW422" t="str">
        <v>Mfg. Tol. Balloon 11, See Image</v>
      </c>
      <c r="FX422" t="str">
        <v>Mfg. Tol. Balloon 4</v>
      </c>
      <c r="FY422" t="str">
        <v>Mfg. Tol. Balloon 7</v>
      </c>
      <c r="FZ422" t="str">
        <v xml:space="preserve">Mfg. Tol. C-Bore Face (Ballo 28) </v>
      </c>
      <c r="GA422" t="str">
        <v>Mfg. Tol. Section</v>
      </c>
      <c r="GB422" t="str">
        <v>Mfg. Tol. See Image</v>
      </c>
      <c r="GC422" t="str">
        <v>Mfg. Tol., 3 Places, Record MAX</v>
      </c>
      <c r="GD422" t="str">
        <v>Mfg. Tol., Balloon 11</v>
      </c>
      <c r="GE422" t="str">
        <v>Mfg. Tol., Balloon 7</v>
      </c>
      <c r="GF422" t="str">
        <v>Mfg. Tol., Blank</v>
      </c>
      <c r="GG422" t="str">
        <v>Mfg. Tol., Blank, Balloon 12</v>
      </c>
      <c r="GH422" t="str">
        <v>Mfg. Tol., Blend to SØ.320</v>
      </c>
      <c r="GI422" t="str">
        <v>Mfg. Tol., Calculation</v>
      </c>
      <c r="GJ422" t="str">
        <v>Mfg. Tol., For Mill Fixture</v>
      </c>
      <c r="GK422" t="str">
        <v>Mfg. Tol., L32</v>
      </c>
      <c r="GL422" t="str">
        <v>Mfg. Tol., L33</v>
      </c>
      <c r="GM422" t="str">
        <v>Mfg. Tol., No Tool Marks</v>
      </c>
      <c r="GN422" t="str">
        <v>Mfg. Tol., OL03361</v>
      </c>
      <c r="GO422" t="str">
        <v>Mfg. Tol., Record off center value</v>
      </c>
      <c r="GP422" t="str">
        <v>Mfg. Tol., Same 3 Places, Record MIN</v>
      </c>
      <c r="GQ422" t="str">
        <v>Mfg. Tol., Section</v>
      </c>
      <c r="GR422" t="str">
        <v>Mfg. Tol., Section B-B</v>
      </c>
      <c r="GS422" t="str">
        <v>Mfg. Tol., Section, OL03361</v>
      </c>
      <c r="GT422" t="str">
        <v>Mfg. Tol., Section, Per Note 2</v>
      </c>
      <c r="GU422" t="str">
        <v>Mfg. Tol., See Image</v>
      </c>
      <c r="GV422" t="str">
        <v>Mfg. Tol., See Image, Bore in Blue</v>
      </c>
      <c r="GW422" t="str">
        <v>Mfg. Tol., See Image, Hook Tip</v>
      </c>
      <c r="GX422" t="str">
        <v>Mfg. Tol., Sharp Okay No Burr</v>
      </c>
      <c r="GY422" t="str">
        <v>Mfg. Tol., Threadless Blank</v>
      </c>
      <c r="GZ422" t="str">
        <v>Mfg.Tol.</v>
      </c>
      <c r="HA422" t="str">
        <v>Mgf. To., T.S.C.</v>
      </c>
      <c r="HB422" t="str">
        <v>Milled Feature</v>
      </c>
      <c r="HC422" t="str">
        <v>Milled Feature, OL04045</v>
      </c>
      <c r="HD422" t="str">
        <v>More than .0005 out of center = Fail</v>
      </c>
      <c r="HE422" t="str">
        <v>Must Pass Through</v>
      </c>
      <c r="HF422" t="str">
        <v>Must pass through gauge</v>
      </c>
      <c r="HG422" t="str">
        <v>Must Pass Through Go Gauge</v>
      </c>
      <c r="HH422" t="str">
        <v>Must Pass, See Image.</v>
      </c>
      <c r="HI422" t="str">
        <v>NA</v>
      </c>
      <c r="HJ422" t="str">
        <v>Narrow Area</v>
      </c>
      <c r="HK422" t="str">
        <v>Near Balloon 21</v>
      </c>
      <c r="HL422" t="str">
        <v>Near Datum B</v>
      </c>
      <c r="HM422" t="str">
        <v>Neck Dia.</v>
      </c>
      <c r="HN422" t="str">
        <v>Neck to Head Rad.</v>
      </c>
      <c r="HO422" t="str">
        <v>No Copper Deposits Allowed</v>
      </c>
      <c r="HP422" t="str">
        <v>No Section</v>
      </c>
      <c r="HQ422" t="str">
        <v>No Section, .01 to .014 = Pass</v>
      </c>
      <c r="HR422" t="str">
        <v>No Section, Rotate Part</v>
      </c>
      <c r="HS422" t="str">
        <v>No Section, See Image</v>
      </c>
      <c r="HT422" t="str">
        <v>No Slot, Section B-B</v>
      </c>
      <c r="HU422" t="str">
        <v>No visual step = Pass</v>
      </c>
      <c r="HV422" t="str">
        <v>Not to exceed .95 Deep</v>
      </c>
      <c r="HW422" t="str">
        <v>Note 1</v>
      </c>
      <c r="HX422" t="str">
        <v>OL00333/A</v>
      </c>
      <c r="HY422" t="str">
        <v>OL00519</v>
      </c>
      <c r="HZ422" t="str">
        <v>OL00520</v>
      </c>
      <c r="IA422" t="str">
        <v>OL00529</v>
      </c>
      <c r="IB422" t="str">
        <v>OL00542</v>
      </c>
      <c r="IC422" t="str">
        <v>OL00724</v>
      </c>
      <c r="ID422" t="str">
        <v>OL01250</v>
      </c>
      <c r="IE422" t="str">
        <v>OL01869, Threadless Blank</v>
      </c>
      <c r="IF422" t="str">
        <v>OL01870, Section</v>
      </c>
      <c r="IG422" t="str">
        <v>OL02255</v>
      </c>
      <c r="IH422" t="str">
        <v>OL02255, Mfg. Tol.</v>
      </c>
      <c r="II422" t="str">
        <v>OL02302</v>
      </c>
      <c r="IJ422" t="str">
        <v xml:space="preserve">OL02318  needed per image instructions </v>
      </c>
      <c r="IK422" t="str">
        <v>OL02556</v>
      </c>
      <c r="IL422" t="str">
        <v>OL02557</v>
      </c>
      <c r="IM422" t="str">
        <v>OL02567</v>
      </c>
      <c r="IN422" t="str">
        <v>OL02653</v>
      </c>
      <c r="IO422" t="str">
        <v>OL02718</v>
      </c>
      <c r="IP422" t="str">
        <v>OL02841</v>
      </c>
      <c r="IQ422" t="str">
        <v>OL02842</v>
      </c>
      <c r="IR422" t="str">
        <v>OL02844</v>
      </c>
      <c r="IS422" t="str">
        <v>OL02871</v>
      </c>
      <c r="IT422" t="str">
        <v>OL02887</v>
      </c>
      <c r="IU422" t="str">
        <v>OL03766</v>
      </c>
      <c r="IV422" t="str">
        <v>OL03868</v>
      </c>
      <c r="IW422" t="str">
        <v>OL03869</v>
      </c>
      <c r="IX422" t="str">
        <v>OL03870</v>
      </c>
      <c r="IY422" t="str">
        <v>OL03873, DWG# 100448-44</v>
      </c>
      <c r="IZ422" t="str">
        <v>OL03949</v>
      </c>
      <c r="JA422" t="str">
        <v xml:space="preserve">OL04043, Section </v>
      </c>
      <c r="JB422" t="str">
        <v xml:space="preserve">OL04044, Section </v>
      </c>
      <c r="JC422" t="str">
        <v>OL04045</v>
      </c>
      <c r="JD422" t="str">
        <v>OL04045, Milled Feature</v>
      </c>
      <c r="JE422" t="str">
        <v>OL04063</v>
      </c>
      <c r="JF422" t="str">
        <v>OL04064</v>
      </c>
      <c r="JG422" t="str">
        <v>OL04065</v>
      </c>
      <c r="JH422" t="str">
        <v>OL04181</v>
      </c>
      <c r="JI422" t="str">
        <v>OL04218</v>
      </c>
      <c r="JJ422" t="str">
        <v>OL04224, See Image</v>
      </c>
      <c r="JK422" t="str">
        <v>OL04374</v>
      </c>
      <c r="JL422" t="str">
        <v>OL04375, Section M-M</v>
      </c>
      <c r="JM422" t="str">
        <v>OL04376, Section M-M</v>
      </c>
      <c r="JN422" t="str">
        <v>OL04443</v>
      </c>
      <c r="JO422" t="str">
        <v>OL04444</v>
      </c>
      <c r="JP422" t="str">
        <v>One side of slot</v>
      </c>
      <c r="JQ422" t="str">
        <v>Other side of slot</v>
      </c>
      <c r="JR422" t="str">
        <v>Out of center more than .002 = Fail</v>
      </c>
      <c r="JS422" t="str">
        <v>Out of center more than.002 = Fail</v>
      </c>
      <c r="JT422" t="str">
        <v>Overlay OL02713</v>
      </c>
    </row>
    <row r="423" spans="1:280">
      <c r="A423" s="74" t="s">
        <v>883</v>
      </c>
      <c r="C423" s="74" t="str" cm="1">
        <f t="array" ref="C423:JT423">TRANSPOSE(_xlfn._xlws.SORT(_xlfn._xlws.FILTER($A$2:$A$279,ISNUMBER(SEARCH('Prt. Lib. &amp; Routine, Table'!M430,$A$2:$A$279)),"not found")))</f>
        <v xml:space="preserve"> 'C', Whirl Blank</v>
      </c>
      <c r="D423" t="str">
        <v xml:space="preserve"> See Image, Constrained</v>
      </c>
      <c r="E423" t="str">
        <v>(.04 to .12 range = Pass)</v>
      </c>
      <c r="F423" t="str">
        <v>(.042 FULL) Go Pin Seat Fully</v>
      </c>
      <c r="G423" t="str">
        <v>(B), Mfg. Tol.</v>
      </c>
      <c r="H423" t="str">
        <v>(B), O.A.L.</v>
      </c>
      <c r="I423" t="str">
        <v>.001 or less =Pass</v>
      </c>
      <c r="J423" t="str">
        <v>.001 or less out of center = Pass</v>
      </c>
      <c r="K423" t="str">
        <v>.002 or Less = Pass</v>
      </c>
      <c r="L423" t="str">
        <v>.002 or Less out of center = Pass</v>
      </c>
      <c r="M423" t="str">
        <v>.005 to .015 = Pass</v>
      </c>
      <c r="N423" t="str">
        <v>.0125 Mean, Section</v>
      </c>
      <c r="O423" t="str">
        <v>.025 or Less in X &amp; Y=Pass</v>
      </c>
      <c r="P423" t="str">
        <v>.038 Mean</v>
      </c>
      <c r="Q423" t="str">
        <v>.063 MM = .0024 IN, See Image</v>
      </c>
      <c r="R423" t="str">
        <v>.063MM = .0024"</v>
      </c>
      <c r="S423" t="str">
        <v>.243 NO-GO, Unconstrained, Must Not Start</v>
      </c>
      <c r="T423" t="str">
        <v>@ Back Face &amp; ID, No Raised Edge</v>
      </c>
      <c r="U423" t="str">
        <v>@ Back Face &amp; OD, No Raised Edge</v>
      </c>
      <c r="V423" t="str">
        <v>@ ID &amp; FACE</v>
      </c>
      <c r="W423" t="str">
        <v>@ OD &amp; BACK FACE</v>
      </c>
      <c r="X423" t="str">
        <v>@ OD &amp; FACE</v>
      </c>
      <c r="Y423" t="str">
        <v>Across from slot</v>
      </c>
      <c r="Z423" t="str">
        <v>All Edge Breaks</v>
      </c>
      <c r="AA423" t="str">
        <v>Attached to bar stock</v>
      </c>
      <c r="AB423" t="str">
        <v xml:space="preserve">Back Turn Fillet Rad. </v>
      </c>
      <c r="AC423" t="str">
        <v>Balloon 1 (DWG FRM0105 Page 2, NV-27)</v>
      </c>
      <c r="AD423" t="str">
        <v>Balloon 1 (DWG FRM0105, NV-30)</v>
      </c>
      <c r="AE423" t="str">
        <v>Balloon 1 (P# 9890002-20) OL00429/A</v>
      </c>
      <c r="AF423" t="str">
        <v>Balloon 1, DWG#FRM0105</v>
      </c>
      <c r="AG423" t="str">
        <v>Balloon 11, See Image</v>
      </c>
      <c r="AH423" t="str">
        <v xml:space="preserve">Balloon 2 (DWG FRM0105 Page 2, NV-27) </v>
      </c>
      <c r="AI423" t="str">
        <v>Balloon 2 (DWG FRM0105, NV-30)</v>
      </c>
      <c r="AJ423" t="str">
        <v>Balloon 2 (P# 9890002-20)</v>
      </c>
      <c r="AK423" t="str">
        <v>Balloon 2, DWG#FRM0105</v>
      </c>
      <c r="AL423" t="str">
        <v>Balloon 2, DWG#FRM0105, See Image</v>
      </c>
      <c r="AM423" t="str">
        <v>Balloon 3 (DWG FRM0105, NV-30 Minor)</v>
      </c>
      <c r="AN423" t="str">
        <v>Balloon 3 (DWG FRM0105, NV-30)</v>
      </c>
      <c r="AO423" t="str">
        <v>Balloon 3 (P# 9890002-20)</v>
      </c>
      <c r="AP423" t="str">
        <v>Balloon 4</v>
      </c>
      <c r="AQ423" t="str">
        <v>Balloon 4 (P# 9890002-20)</v>
      </c>
      <c r="AR423" t="str">
        <v>Below Middle Band</v>
      </c>
      <c r="AS423" t="str">
        <v>Best Fit Pin, .003 or Less =Pass</v>
      </c>
      <c r="AT423" t="str">
        <v>Blank</v>
      </c>
      <c r="AU423" t="str">
        <v>Blank Turn Maj.</v>
      </c>
      <c r="AV423" t="str">
        <v>Blank Turn Maj. Mill Flt., OL4172</v>
      </c>
      <c r="AW423" t="str">
        <v>Blank Without .010 Slots</v>
      </c>
      <c r="AX423" t="str">
        <v>Blank Without .010 Slots, Section</v>
      </c>
      <c r="AY423" t="str">
        <v>Blank without thread</v>
      </c>
      <c r="AZ423" t="str">
        <v xml:space="preserve">Blank, Center of V Grv. </v>
      </c>
      <c r="BA423" t="str">
        <v>Blank, Check R adjacent Balloon 17</v>
      </c>
      <c r="BB423" t="str">
        <v>Blank, EXT. Feature</v>
      </c>
      <c r="BC423" t="str">
        <v>Blank, See Image, OL04335</v>
      </c>
      <c r="BD423" t="str">
        <v>Blank, See Image, OL04336</v>
      </c>
      <c r="BE423" t="str">
        <v xml:space="preserve">Blank, Thrd. </v>
      </c>
      <c r="BF423" t="str">
        <v>Blank, Turn Tip</v>
      </c>
      <c r="BG423" t="str">
        <v>Blank, Without Thrd.</v>
      </c>
      <c r="BH423" t="str">
        <v>Blank, Without Thread</v>
      </c>
      <c r="BI423" t="str">
        <v xml:space="preserve">Blunt Start Blend to Minor </v>
      </c>
      <c r="BJ423" t="str">
        <v>Calc., Use Go HEX</v>
      </c>
      <c r="BK423" t="str">
        <v>Can't dig into OD</v>
      </c>
      <c r="BL423" t="str">
        <v>Carbide Gauge</v>
      </c>
      <c r="BM423" t="str">
        <v xml:space="preserve">Center of V Grv. </v>
      </c>
      <c r="BN423" t="str">
        <v>Centered Less than .03 = Pass</v>
      </c>
      <c r="BO423" t="str">
        <v>Centered within .0005 or Less = Pass</v>
      </c>
      <c r="BP423" t="str">
        <v>Centered within .001 or Less = Pass</v>
      </c>
      <c r="BQ423" t="str">
        <v>Centered within .0254 or Less = Pass</v>
      </c>
      <c r="BR423" t="str">
        <v>Check close to Rod Slot</v>
      </c>
      <c r="BS423" t="str">
        <v>Check every other hole</v>
      </c>
      <c r="BT423" t="str">
        <v>Check Go over full length of slot.</v>
      </c>
      <c r="BU423" t="str">
        <v>Check Near Closed End</v>
      </c>
      <c r="BV423" t="str">
        <v>Check per Print View, Away from Rod Slot</v>
      </c>
      <c r="BW423" t="str">
        <v>Check to Balloon 30 Go Pin</v>
      </c>
      <c r="BX423" t="str">
        <v>Check with .2705 SET Pin Inside Part</v>
      </c>
      <c r="BY423" t="str">
        <v>Check with Hex Up</v>
      </c>
      <c r="BZ423" t="str">
        <v>CMM Blank</v>
      </c>
      <c r="CA423" t="str">
        <v>Confirm Full Radius</v>
      </c>
      <c r="CB423" t="str">
        <v>Constrained in fixture</v>
      </c>
      <c r="CC423" t="str">
        <v>Constrained with Ring</v>
      </c>
      <c r="CD423" t="str">
        <v>Constrained, See Image</v>
      </c>
      <c r="CE423" t="str">
        <v>Dim. "A"</v>
      </c>
      <c r="CF423" t="str">
        <v>Dim. "B"</v>
      </c>
      <c r="CG423" t="str">
        <v>Dim. "C"</v>
      </c>
      <c r="CH423" t="str">
        <v>Dim. "D", Whirl Blank</v>
      </c>
      <c r="CI423" t="str">
        <v>Dim. "G"</v>
      </c>
      <c r="CJ423" t="str">
        <v>Dim. E, Blank Turn Maj. &amp;  Mill Flt</v>
      </c>
      <c r="CK423" t="str">
        <v>Dim. E, Blank Turn Maj.&amp;  Mill Flt</v>
      </c>
      <c r="CL423" t="str">
        <v>Dim. H, Whirl Blank</v>
      </c>
      <c r="CM423" t="str">
        <v>Dim. J, 'Blank Turn Maj. &amp; Whirl Blank</v>
      </c>
      <c r="CN423" t="str">
        <v>Disk Drop Indicator Tip</v>
      </c>
      <c r="CO423" t="str">
        <v>DWG 100448-15, Balloon F_1</v>
      </c>
      <c r="CP423" t="str">
        <v>DWG 100448-15, OL02571</v>
      </c>
      <c r="CQ423" t="str">
        <v>DWG 100448-41</v>
      </c>
      <c r="CR423" t="str">
        <v>DWG 9890040, (10E),Section Part, OL01139</v>
      </c>
      <c r="CS423" t="str">
        <v>DWG 9890040, (10E),Section, OL01139</v>
      </c>
      <c r="CT423" t="str">
        <v>DWG 9890040, (11E)</v>
      </c>
      <c r="CU423" t="str">
        <v>DWG 9890040, (11E), Pins with Flats</v>
      </c>
      <c r="CV423" t="str">
        <v>DWG 9890040, (12E),  Pass=.002 or less</v>
      </c>
      <c r="CW423" t="str">
        <v>DWG 9890040, (12E), See Image</v>
      </c>
      <c r="CX423" t="str">
        <v>DWG 9890040, (1E), OL01431</v>
      </c>
      <c r="CY423" t="str">
        <v>DWG 9890040, (1E), OL01432</v>
      </c>
      <c r="CZ423" t="str">
        <v>DWG 9890040, (2E), OL01432</v>
      </c>
      <c r="DA423" t="str">
        <v>DWG 9890040, (3E)</v>
      </c>
      <c r="DB423" t="str">
        <v>DWG 9890040, (4E)</v>
      </c>
      <c r="DC423" t="str">
        <v>DWG 9890040, (5E), OL02336</v>
      </c>
      <c r="DD423" t="str">
        <v>DWG 9890040, (6E)</v>
      </c>
      <c r="DE423" t="str">
        <v>DWG 9890040, (7E)</v>
      </c>
      <c r="DF423" t="str">
        <v>DWG 9890040, (8E), OL01433</v>
      </c>
      <c r="DG423" t="str">
        <v>DWG 9890040, (8E), OL01433, Section</v>
      </c>
      <c r="DH423" t="str">
        <v>DWG 9890040, (9E), Close to Rod Slot</v>
      </c>
      <c r="DI423" t="str">
        <v>DWG 9890040, (9E),Close to Rod Slot</v>
      </c>
      <c r="DJ423" t="str">
        <v>DWG FRM0105 PAGE 2</v>
      </c>
      <c r="DK423" t="str">
        <v>DWG# 100448-41</v>
      </c>
      <c r="DL423" t="str">
        <v>DWG# 100448-44</v>
      </c>
      <c r="DM423" t="str">
        <v>DWG# 9890003  (1), Section OL00436/A</v>
      </c>
      <c r="DN423" t="str">
        <v>DWG# 9890003 (3), Ring Gauge Constrained</v>
      </c>
      <c r="DO423" t="str">
        <v>DWG# 9890003 (4), Section</v>
      </c>
      <c r="DP423" t="str">
        <v>DWG#100448-26, Balloon 1K, OL02350</v>
      </c>
      <c r="DQ423" t="str">
        <v>DWG#100448-26, Balloon 2K, OL02350</v>
      </c>
      <c r="DR423" t="str">
        <v>DWG#100448-26, Balloon 3K, OL02363</v>
      </c>
      <c r="DS423" t="str">
        <v>DWG#100448-26, Balloon 4K</v>
      </c>
      <c r="DT423" t="str">
        <v>DWG#100448-26, Balloon 5K, Section</v>
      </c>
      <c r="DU423" t="str">
        <v>DWG#100448-26, Balloon 6K</v>
      </c>
      <c r="DV423" t="str">
        <v>DWG#100448-26, Balloon 7K, Section</v>
      </c>
      <c r="DW423" t="str">
        <v>DWG#100448-26, Mfg. Tol.</v>
      </c>
      <c r="DX423" t="str">
        <v>DWG#9890003 (2) Ring Gauge Constrained</v>
      </c>
      <c r="DY423" t="str">
        <v>DWG#9890044</v>
      </c>
      <c r="DZ423" t="str">
        <v>DWG#9890044 .1985 to .2005=Pass</v>
      </c>
      <c r="EA423" t="str">
        <v>DWG#9890044 Overlay OL02441</v>
      </c>
      <c r="EB423" t="str">
        <v>DWG#9890044, OL02441</v>
      </c>
      <c r="EC423" t="str">
        <v>DWG#FRM0105</v>
      </c>
      <c r="ED423" t="str">
        <v>EXT.</v>
      </c>
      <c r="EE423" t="str">
        <v>EXT. Section, OL02460</v>
      </c>
      <c r="EF423" t="str">
        <v>EXT., OL04223</v>
      </c>
      <c r="EG423" t="str">
        <v>Flat Drop Indicator Tip</v>
      </c>
      <c r="EH423" t="str">
        <v>Full Go Pin, No Light, at Radius</v>
      </c>
      <c r="EI423" t="str">
        <v>Function Check</v>
      </c>
      <c r="EJ423" t="str">
        <v>GO Function Gauge</v>
      </c>
      <c r="EK423" t="str">
        <v>Go Gauge for Balloon 1 &amp; 4</v>
      </c>
      <c r="EL423" t="str">
        <v>Go Pin must pass through</v>
      </c>
      <c r="EM423" t="str">
        <v>Greater than .005 = Fail, Section</v>
      </c>
      <c r="EN423" t="str">
        <v>Greater than .025 out of center = Fail</v>
      </c>
      <c r="EO423" t="str">
        <v>Greater than 2.6 = Pass</v>
      </c>
      <c r="EP423" t="str">
        <v>Green = Pass, Red = Fail</v>
      </c>
      <c r="EQ423" t="str">
        <v>Hex Depth</v>
      </c>
      <c r="ER423" t="str">
        <v>Hex Minor</v>
      </c>
      <c r="ES423" t="str">
        <v>Hole Dia.</v>
      </c>
      <c r="ET423" t="str">
        <v>ID Sphere Finish</v>
      </c>
      <c r="EU423" t="str">
        <v>ID/OD Both Sides, Diff. .002 or less = Pass</v>
      </c>
      <c r="EV423" t="str">
        <v>If Looks Big, Section</v>
      </c>
      <c r="EW423" t="str">
        <v>If Looks Small, Section</v>
      </c>
      <c r="EX423" t="str">
        <v>Insp. Close to Break Away, Mfg.Tol.</v>
      </c>
      <c r="EY423" t="str">
        <v>INT.</v>
      </c>
      <c r="EZ423" t="str">
        <v>INT. Section, OL02460</v>
      </c>
      <c r="FA423" t="str">
        <v>INT., OL04223</v>
      </c>
      <c r="FB423" t="str">
        <v>Intersect. of 7.7 &amp; R0.10</v>
      </c>
      <c r="FC423" t="str">
        <v>Intersect. of 8.79 and R.25 MAX</v>
      </c>
      <c r="FD423" t="str">
        <v>Keep Ind. Tip away from corner</v>
      </c>
      <c r="FE423" t="str">
        <v>L31</v>
      </c>
      <c r="FF423" t="str">
        <v>Laser Mark</v>
      </c>
      <c r="FG423" t="str">
        <v>LASER PER NOTE 4</v>
      </c>
      <c r="FH423" t="str">
        <v>LASER PER NOTE 4, Final Check 1 only</v>
      </c>
      <c r="FI423" t="str">
        <v>Less than .002 out of center = Pass</v>
      </c>
      <c r="FJ423" t="str">
        <v>Less than 2.75 = Pass, Section</v>
      </c>
      <c r="FK423" t="str">
        <v>List as pin. Not Calibrated</v>
      </c>
      <c r="FL423" t="str">
        <v>M9 X 1.25 BUTT See Comment Image</v>
      </c>
      <c r="FM423" t="str">
        <v>Manual Section</v>
      </c>
      <c r="FN423" t="str">
        <v>Max Deep .241 NO-GO =.42</v>
      </c>
      <c r="FO423" t="str">
        <v>MAX Depth of (Note 7) .241 NO-GO Pin</v>
      </c>
      <c r="FP423" t="str">
        <v>Measure from Blue Line, See Image</v>
      </c>
      <c r="FQ423" t="str">
        <v>Measure Width of Blue Area, See Image</v>
      </c>
      <c r="FR423" t="str">
        <v>Mfg. Tol</v>
      </c>
      <c r="FS423" t="str">
        <v>Mfg. Tol, See Image</v>
      </c>
      <c r="FT423" t="str">
        <v>Mfg. Tol.</v>
      </c>
      <c r="FU423" t="str">
        <v>Mfg. Tol. "A"</v>
      </c>
      <c r="FV423" t="str">
        <v>Mfg. Tol. (Zero on Gauge Full Dia. Lead)</v>
      </c>
      <c r="FW423" t="str">
        <v>Mfg. Tol. Balloon 11, See Image</v>
      </c>
      <c r="FX423" t="str">
        <v>Mfg. Tol. Balloon 4</v>
      </c>
      <c r="FY423" t="str">
        <v>Mfg. Tol. Balloon 7</v>
      </c>
      <c r="FZ423" t="str">
        <v xml:space="preserve">Mfg. Tol. C-Bore Face (Ballo 28) </v>
      </c>
      <c r="GA423" t="str">
        <v>Mfg. Tol. Section</v>
      </c>
      <c r="GB423" t="str">
        <v>Mfg. Tol. See Image</v>
      </c>
      <c r="GC423" t="str">
        <v>Mfg. Tol., 3 Places, Record MAX</v>
      </c>
      <c r="GD423" t="str">
        <v>Mfg. Tol., Balloon 11</v>
      </c>
      <c r="GE423" t="str">
        <v>Mfg. Tol., Balloon 7</v>
      </c>
      <c r="GF423" t="str">
        <v>Mfg. Tol., Blank</v>
      </c>
      <c r="GG423" t="str">
        <v>Mfg. Tol., Blank, Balloon 12</v>
      </c>
      <c r="GH423" t="str">
        <v>Mfg. Tol., Blend to SØ.320</v>
      </c>
      <c r="GI423" t="str">
        <v>Mfg. Tol., Calculation</v>
      </c>
      <c r="GJ423" t="str">
        <v>Mfg. Tol., For Mill Fixture</v>
      </c>
      <c r="GK423" t="str">
        <v>Mfg. Tol., L32</v>
      </c>
      <c r="GL423" t="str">
        <v>Mfg. Tol., L33</v>
      </c>
      <c r="GM423" t="str">
        <v>Mfg. Tol., No Tool Marks</v>
      </c>
      <c r="GN423" t="str">
        <v>Mfg. Tol., OL03361</v>
      </c>
      <c r="GO423" t="str">
        <v>Mfg. Tol., Record off center value</v>
      </c>
      <c r="GP423" t="str">
        <v>Mfg. Tol., Same 3 Places, Record MIN</v>
      </c>
      <c r="GQ423" t="str">
        <v>Mfg. Tol., Section</v>
      </c>
      <c r="GR423" t="str">
        <v>Mfg. Tol., Section B-B</v>
      </c>
      <c r="GS423" t="str">
        <v>Mfg. Tol., Section, OL03361</v>
      </c>
      <c r="GT423" t="str">
        <v>Mfg. Tol., Section, Per Note 2</v>
      </c>
      <c r="GU423" t="str">
        <v>Mfg. Tol., See Image</v>
      </c>
      <c r="GV423" t="str">
        <v>Mfg. Tol., See Image, Bore in Blue</v>
      </c>
      <c r="GW423" t="str">
        <v>Mfg. Tol., See Image, Hook Tip</v>
      </c>
      <c r="GX423" t="str">
        <v>Mfg. Tol., Sharp Okay No Burr</v>
      </c>
      <c r="GY423" t="str">
        <v>Mfg. Tol., Threadless Blank</v>
      </c>
      <c r="GZ423" t="str">
        <v>Mfg.Tol.</v>
      </c>
      <c r="HA423" t="str">
        <v>Mgf. To., T.S.C.</v>
      </c>
      <c r="HB423" t="str">
        <v>Milled Feature</v>
      </c>
      <c r="HC423" t="str">
        <v>Milled Feature, OL04045</v>
      </c>
      <c r="HD423" t="str">
        <v>More than .0005 out of center = Fail</v>
      </c>
      <c r="HE423" t="str">
        <v>Must Pass Through</v>
      </c>
      <c r="HF423" t="str">
        <v>Must pass through gauge</v>
      </c>
      <c r="HG423" t="str">
        <v>Must Pass Through Go Gauge</v>
      </c>
      <c r="HH423" t="str">
        <v>Must Pass, See Image.</v>
      </c>
      <c r="HI423" t="str">
        <v>NA</v>
      </c>
      <c r="HJ423" t="str">
        <v>Narrow Area</v>
      </c>
      <c r="HK423" t="str">
        <v>Near Balloon 21</v>
      </c>
      <c r="HL423" t="str">
        <v>Near Datum B</v>
      </c>
      <c r="HM423" t="str">
        <v>Neck Dia.</v>
      </c>
      <c r="HN423" t="str">
        <v>Neck to Head Rad.</v>
      </c>
      <c r="HO423" t="str">
        <v>No Copper Deposits Allowed</v>
      </c>
      <c r="HP423" t="str">
        <v>No Section</v>
      </c>
      <c r="HQ423" t="str">
        <v>No Section, .01 to .014 = Pass</v>
      </c>
      <c r="HR423" t="str">
        <v>No Section, Rotate Part</v>
      </c>
      <c r="HS423" t="str">
        <v>No Section, See Image</v>
      </c>
      <c r="HT423" t="str">
        <v>No Slot, Section B-B</v>
      </c>
      <c r="HU423" t="str">
        <v>No visual step = Pass</v>
      </c>
      <c r="HV423" t="str">
        <v>Not to exceed .95 Deep</v>
      </c>
      <c r="HW423" t="str">
        <v>Note 1</v>
      </c>
      <c r="HX423" t="str">
        <v>OL00333/A</v>
      </c>
      <c r="HY423" t="str">
        <v>OL00519</v>
      </c>
      <c r="HZ423" t="str">
        <v>OL00520</v>
      </c>
      <c r="IA423" t="str">
        <v>OL00529</v>
      </c>
      <c r="IB423" t="str">
        <v>OL00542</v>
      </c>
      <c r="IC423" t="str">
        <v>OL00724</v>
      </c>
      <c r="ID423" t="str">
        <v>OL01250</v>
      </c>
      <c r="IE423" t="str">
        <v>OL01869, Threadless Blank</v>
      </c>
      <c r="IF423" t="str">
        <v>OL01870, Section</v>
      </c>
      <c r="IG423" t="str">
        <v>OL02255</v>
      </c>
      <c r="IH423" t="str">
        <v>OL02255, Mfg. Tol.</v>
      </c>
      <c r="II423" t="str">
        <v>OL02302</v>
      </c>
      <c r="IJ423" t="str">
        <v xml:space="preserve">OL02318  needed per image instructions </v>
      </c>
      <c r="IK423" t="str">
        <v>OL02556</v>
      </c>
      <c r="IL423" t="str">
        <v>OL02557</v>
      </c>
      <c r="IM423" t="str">
        <v>OL02567</v>
      </c>
      <c r="IN423" t="str">
        <v>OL02653</v>
      </c>
      <c r="IO423" t="str">
        <v>OL02718</v>
      </c>
      <c r="IP423" t="str">
        <v>OL02841</v>
      </c>
      <c r="IQ423" t="str">
        <v>OL02842</v>
      </c>
      <c r="IR423" t="str">
        <v>OL02844</v>
      </c>
      <c r="IS423" t="str">
        <v>OL02871</v>
      </c>
      <c r="IT423" t="str">
        <v>OL02887</v>
      </c>
      <c r="IU423" t="str">
        <v>OL03766</v>
      </c>
      <c r="IV423" t="str">
        <v>OL03868</v>
      </c>
      <c r="IW423" t="str">
        <v>OL03869</v>
      </c>
      <c r="IX423" t="str">
        <v>OL03870</v>
      </c>
      <c r="IY423" t="str">
        <v>OL03873, DWG# 100448-44</v>
      </c>
      <c r="IZ423" t="str">
        <v>OL03949</v>
      </c>
      <c r="JA423" t="str">
        <v xml:space="preserve">OL04043, Section </v>
      </c>
      <c r="JB423" t="str">
        <v xml:space="preserve">OL04044, Section </v>
      </c>
      <c r="JC423" t="str">
        <v>OL04045</v>
      </c>
      <c r="JD423" t="str">
        <v>OL04045, Milled Feature</v>
      </c>
      <c r="JE423" t="str">
        <v>OL04063</v>
      </c>
      <c r="JF423" t="str">
        <v>OL04064</v>
      </c>
      <c r="JG423" t="str">
        <v>OL04065</v>
      </c>
      <c r="JH423" t="str">
        <v>OL04181</v>
      </c>
      <c r="JI423" t="str">
        <v>OL04218</v>
      </c>
      <c r="JJ423" t="str">
        <v>OL04224, See Image</v>
      </c>
      <c r="JK423" t="str">
        <v>OL04374</v>
      </c>
      <c r="JL423" t="str">
        <v>OL04375, Section M-M</v>
      </c>
      <c r="JM423" t="str">
        <v>OL04376, Section M-M</v>
      </c>
      <c r="JN423" t="str">
        <v>OL04443</v>
      </c>
      <c r="JO423" t="str">
        <v>OL04444</v>
      </c>
      <c r="JP423" t="str">
        <v>One side of slot</v>
      </c>
      <c r="JQ423" t="str">
        <v>Other side of slot</v>
      </c>
      <c r="JR423" t="str">
        <v>Out of center more than .002 = Fail</v>
      </c>
      <c r="JS423" t="str">
        <v>Out of center more than.002 = Fail</v>
      </c>
      <c r="JT423" t="str">
        <v>Overlay OL02713</v>
      </c>
    </row>
    <row r="424" spans="1:280">
      <c r="A424" s="74" t="s">
        <v>884</v>
      </c>
      <c r="C424" s="74" t="str" cm="1">
        <f t="array" ref="C424:JT424">TRANSPOSE(_xlfn._xlws.SORT(_xlfn._xlws.FILTER($A$2:$A$279,ISNUMBER(SEARCH('Prt. Lib. &amp; Routine, Table'!M431,$A$2:$A$279)),"not found")))</f>
        <v xml:space="preserve"> 'C', Whirl Blank</v>
      </c>
      <c r="D424" t="str">
        <v xml:space="preserve"> See Image, Constrained</v>
      </c>
      <c r="E424" t="str">
        <v>(.04 to .12 range = Pass)</v>
      </c>
      <c r="F424" t="str">
        <v>(.042 FULL) Go Pin Seat Fully</v>
      </c>
      <c r="G424" t="str">
        <v>(B), Mfg. Tol.</v>
      </c>
      <c r="H424" t="str">
        <v>(B), O.A.L.</v>
      </c>
      <c r="I424" t="str">
        <v>.001 or less =Pass</v>
      </c>
      <c r="J424" t="str">
        <v>.001 or less out of center = Pass</v>
      </c>
      <c r="K424" t="str">
        <v>.002 or Less = Pass</v>
      </c>
      <c r="L424" t="str">
        <v>.002 or Less out of center = Pass</v>
      </c>
      <c r="M424" t="str">
        <v>.005 to .015 = Pass</v>
      </c>
      <c r="N424" t="str">
        <v>.0125 Mean, Section</v>
      </c>
      <c r="O424" t="str">
        <v>.025 or Less in X &amp; Y=Pass</v>
      </c>
      <c r="P424" t="str">
        <v>.038 Mean</v>
      </c>
      <c r="Q424" t="str">
        <v>.063 MM = .0024 IN, See Image</v>
      </c>
      <c r="R424" t="str">
        <v>.063MM = .0024"</v>
      </c>
      <c r="S424" t="str">
        <v>.243 NO-GO, Unconstrained, Must Not Start</v>
      </c>
      <c r="T424" t="str">
        <v>@ Back Face &amp; ID, No Raised Edge</v>
      </c>
      <c r="U424" t="str">
        <v>@ Back Face &amp; OD, No Raised Edge</v>
      </c>
      <c r="V424" t="str">
        <v>@ ID &amp; FACE</v>
      </c>
      <c r="W424" t="str">
        <v>@ OD &amp; BACK FACE</v>
      </c>
      <c r="X424" t="str">
        <v>@ OD &amp; FACE</v>
      </c>
      <c r="Y424" t="str">
        <v>Across from slot</v>
      </c>
      <c r="Z424" t="str">
        <v>All Edge Breaks</v>
      </c>
      <c r="AA424" t="str">
        <v>Attached to bar stock</v>
      </c>
      <c r="AB424" t="str">
        <v xml:space="preserve">Back Turn Fillet Rad. </v>
      </c>
      <c r="AC424" t="str">
        <v>Balloon 1 (DWG FRM0105 Page 2, NV-27)</v>
      </c>
      <c r="AD424" t="str">
        <v>Balloon 1 (DWG FRM0105, NV-30)</v>
      </c>
      <c r="AE424" t="str">
        <v>Balloon 1 (P# 9890002-20) OL00429/A</v>
      </c>
      <c r="AF424" t="str">
        <v>Balloon 1, DWG#FRM0105</v>
      </c>
      <c r="AG424" t="str">
        <v>Balloon 11, See Image</v>
      </c>
      <c r="AH424" t="str">
        <v xml:space="preserve">Balloon 2 (DWG FRM0105 Page 2, NV-27) </v>
      </c>
      <c r="AI424" t="str">
        <v>Balloon 2 (DWG FRM0105, NV-30)</v>
      </c>
      <c r="AJ424" t="str">
        <v>Balloon 2 (P# 9890002-20)</v>
      </c>
      <c r="AK424" t="str">
        <v>Balloon 2, DWG#FRM0105</v>
      </c>
      <c r="AL424" t="str">
        <v>Balloon 2, DWG#FRM0105, See Image</v>
      </c>
      <c r="AM424" t="str">
        <v>Balloon 3 (DWG FRM0105, NV-30 Minor)</v>
      </c>
      <c r="AN424" t="str">
        <v>Balloon 3 (DWG FRM0105, NV-30)</v>
      </c>
      <c r="AO424" t="str">
        <v>Balloon 3 (P# 9890002-20)</v>
      </c>
      <c r="AP424" t="str">
        <v>Balloon 4</v>
      </c>
      <c r="AQ424" t="str">
        <v>Balloon 4 (P# 9890002-20)</v>
      </c>
      <c r="AR424" t="str">
        <v>Below Middle Band</v>
      </c>
      <c r="AS424" t="str">
        <v>Best Fit Pin, .003 or Less =Pass</v>
      </c>
      <c r="AT424" t="str">
        <v>Blank</v>
      </c>
      <c r="AU424" t="str">
        <v>Blank Turn Maj.</v>
      </c>
      <c r="AV424" t="str">
        <v>Blank Turn Maj. Mill Flt., OL4172</v>
      </c>
      <c r="AW424" t="str">
        <v>Blank Without .010 Slots</v>
      </c>
      <c r="AX424" t="str">
        <v>Blank Without .010 Slots, Section</v>
      </c>
      <c r="AY424" t="str">
        <v>Blank without thread</v>
      </c>
      <c r="AZ424" t="str">
        <v xml:space="preserve">Blank, Center of V Grv. </v>
      </c>
      <c r="BA424" t="str">
        <v>Blank, Check R adjacent Balloon 17</v>
      </c>
      <c r="BB424" t="str">
        <v>Blank, EXT. Feature</v>
      </c>
      <c r="BC424" t="str">
        <v>Blank, See Image, OL04335</v>
      </c>
      <c r="BD424" t="str">
        <v>Blank, See Image, OL04336</v>
      </c>
      <c r="BE424" t="str">
        <v xml:space="preserve">Blank, Thrd. </v>
      </c>
      <c r="BF424" t="str">
        <v>Blank, Turn Tip</v>
      </c>
      <c r="BG424" t="str">
        <v>Blank, Without Thrd.</v>
      </c>
      <c r="BH424" t="str">
        <v>Blank, Without Thread</v>
      </c>
      <c r="BI424" t="str">
        <v xml:space="preserve">Blunt Start Blend to Minor </v>
      </c>
      <c r="BJ424" t="str">
        <v>Calc., Use Go HEX</v>
      </c>
      <c r="BK424" t="str">
        <v>Can't dig into OD</v>
      </c>
      <c r="BL424" t="str">
        <v>Carbide Gauge</v>
      </c>
      <c r="BM424" t="str">
        <v xml:space="preserve">Center of V Grv. </v>
      </c>
      <c r="BN424" t="str">
        <v>Centered Less than .03 = Pass</v>
      </c>
      <c r="BO424" t="str">
        <v>Centered within .0005 or Less = Pass</v>
      </c>
      <c r="BP424" t="str">
        <v>Centered within .001 or Less = Pass</v>
      </c>
      <c r="BQ424" t="str">
        <v>Centered within .0254 or Less = Pass</v>
      </c>
      <c r="BR424" t="str">
        <v>Check close to Rod Slot</v>
      </c>
      <c r="BS424" t="str">
        <v>Check every other hole</v>
      </c>
      <c r="BT424" t="str">
        <v>Check Go over full length of slot.</v>
      </c>
      <c r="BU424" t="str">
        <v>Check Near Closed End</v>
      </c>
      <c r="BV424" t="str">
        <v>Check per Print View, Away from Rod Slot</v>
      </c>
      <c r="BW424" t="str">
        <v>Check to Balloon 30 Go Pin</v>
      </c>
      <c r="BX424" t="str">
        <v>Check with .2705 SET Pin Inside Part</v>
      </c>
      <c r="BY424" t="str">
        <v>Check with Hex Up</v>
      </c>
      <c r="BZ424" t="str">
        <v>CMM Blank</v>
      </c>
      <c r="CA424" t="str">
        <v>Confirm Full Radius</v>
      </c>
      <c r="CB424" t="str">
        <v>Constrained in fixture</v>
      </c>
      <c r="CC424" t="str">
        <v>Constrained with Ring</v>
      </c>
      <c r="CD424" t="str">
        <v>Constrained, See Image</v>
      </c>
      <c r="CE424" t="str">
        <v>Dim. "A"</v>
      </c>
      <c r="CF424" t="str">
        <v>Dim. "B"</v>
      </c>
      <c r="CG424" t="str">
        <v>Dim. "C"</v>
      </c>
      <c r="CH424" t="str">
        <v>Dim. "D", Whirl Blank</v>
      </c>
      <c r="CI424" t="str">
        <v>Dim. "G"</v>
      </c>
      <c r="CJ424" t="str">
        <v>Dim. E, Blank Turn Maj. &amp;  Mill Flt</v>
      </c>
      <c r="CK424" t="str">
        <v>Dim. E, Blank Turn Maj.&amp;  Mill Flt</v>
      </c>
      <c r="CL424" t="str">
        <v>Dim. H, Whirl Blank</v>
      </c>
      <c r="CM424" t="str">
        <v>Dim. J, 'Blank Turn Maj. &amp; Whirl Blank</v>
      </c>
      <c r="CN424" t="str">
        <v>Disk Drop Indicator Tip</v>
      </c>
      <c r="CO424" t="str">
        <v>DWG 100448-15, Balloon F_1</v>
      </c>
      <c r="CP424" t="str">
        <v>DWG 100448-15, OL02571</v>
      </c>
      <c r="CQ424" t="str">
        <v>DWG 100448-41</v>
      </c>
      <c r="CR424" t="str">
        <v>DWG 9890040, (10E),Section Part, OL01139</v>
      </c>
      <c r="CS424" t="str">
        <v>DWG 9890040, (10E),Section, OL01139</v>
      </c>
      <c r="CT424" t="str">
        <v>DWG 9890040, (11E)</v>
      </c>
      <c r="CU424" t="str">
        <v>DWG 9890040, (11E), Pins with Flats</v>
      </c>
      <c r="CV424" t="str">
        <v>DWG 9890040, (12E),  Pass=.002 or less</v>
      </c>
      <c r="CW424" t="str">
        <v>DWG 9890040, (12E), See Image</v>
      </c>
      <c r="CX424" t="str">
        <v>DWG 9890040, (1E), OL01431</v>
      </c>
      <c r="CY424" t="str">
        <v>DWG 9890040, (1E), OL01432</v>
      </c>
      <c r="CZ424" t="str">
        <v>DWG 9890040, (2E), OL01432</v>
      </c>
      <c r="DA424" t="str">
        <v>DWG 9890040, (3E)</v>
      </c>
      <c r="DB424" t="str">
        <v>DWG 9890040, (4E)</v>
      </c>
      <c r="DC424" t="str">
        <v>DWG 9890040, (5E), OL02336</v>
      </c>
      <c r="DD424" t="str">
        <v>DWG 9890040, (6E)</v>
      </c>
      <c r="DE424" t="str">
        <v>DWG 9890040, (7E)</v>
      </c>
      <c r="DF424" t="str">
        <v>DWG 9890040, (8E), OL01433</v>
      </c>
      <c r="DG424" t="str">
        <v>DWG 9890040, (8E), OL01433, Section</v>
      </c>
      <c r="DH424" t="str">
        <v>DWG 9890040, (9E), Close to Rod Slot</v>
      </c>
      <c r="DI424" t="str">
        <v>DWG 9890040, (9E),Close to Rod Slot</v>
      </c>
      <c r="DJ424" t="str">
        <v>DWG FRM0105 PAGE 2</v>
      </c>
      <c r="DK424" t="str">
        <v>DWG# 100448-41</v>
      </c>
      <c r="DL424" t="str">
        <v>DWG# 100448-44</v>
      </c>
      <c r="DM424" t="str">
        <v>DWG# 9890003  (1), Section OL00436/A</v>
      </c>
      <c r="DN424" t="str">
        <v>DWG# 9890003 (3), Ring Gauge Constrained</v>
      </c>
      <c r="DO424" t="str">
        <v>DWG# 9890003 (4), Section</v>
      </c>
      <c r="DP424" t="str">
        <v>DWG#100448-26, Balloon 1K, OL02350</v>
      </c>
      <c r="DQ424" t="str">
        <v>DWG#100448-26, Balloon 2K, OL02350</v>
      </c>
      <c r="DR424" t="str">
        <v>DWG#100448-26, Balloon 3K, OL02363</v>
      </c>
      <c r="DS424" t="str">
        <v>DWG#100448-26, Balloon 4K</v>
      </c>
      <c r="DT424" t="str">
        <v>DWG#100448-26, Balloon 5K, Section</v>
      </c>
      <c r="DU424" t="str">
        <v>DWG#100448-26, Balloon 6K</v>
      </c>
      <c r="DV424" t="str">
        <v>DWG#100448-26, Balloon 7K, Section</v>
      </c>
      <c r="DW424" t="str">
        <v>DWG#100448-26, Mfg. Tol.</v>
      </c>
      <c r="DX424" t="str">
        <v>DWG#9890003 (2) Ring Gauge Constrained</v>
      </c>
      <c r="DY424" t="str">
        <v>DWG#9890044</v>
      </c>
      <c r="DZ424" t="str">
        <v>DWG#9890044 .1985 to .2005=Pass</v>
      </c>
      <c r="EA424" t="str">
        <v>DWG#9890044 Overlay OL02441</v>
      </c>
      <c r="EB424" t="str">
        <v>DWG#9890044, OL02441</v>
      </c>
      <c r="EC424" t="str">
        <v>DWG#FRM0105</v>
      </c>
      <c r="ED424" t="str">
        <v>EXT.</v>
      </c>
      <c r="EE424" t="str">
        <v>EXT. Section, OL02460</v>
      </c>
      <c r="EF424" t="str">
        <v>EXT., OL04223</v>
      </c>
      <c r="EG424" t="str">
        <v>Flat Drop Indicator Tip</v>
      </c>
      <c r="EH424" t="str">
        <v>Full Go Pin, No Light, at Radius</v>
      </c>
      <c r="EI424" t="str">
        <v>Function Check</v>
      </c>
      <c r="EJ424" t="str">
        <v>GO Function Gauge</v>
      </c>
      <c r="EK424" t="str">
        <v>Go Gauge for Balloon 1 &amp; 4</v>
      </c>
      <c r="EL424" t="str">
        <v>Go Pin must pass through</v>
      </c>
      <c r="EM424" t="str">
        <v>Greater than .005 = Fail, Section</v>
      </c>
      <c r="EN424" t="str">
        <v>Greater than .025 out of center = Fail</v>
      </c>
      <c r="EO424" t="str">
        <v>Greater than 2.6 = Pass</v>
      </c>
      <c r="EP424" t="str">
        <v>Green = Pass, Red = Fail</v>
      </c>
      <c r="EQ424" t="str">
        <v>Hex Depth</v>
      </c>
      <c r="ER424" t="str">
        <v>Hex Minor</v>
      </c>
      <c r="ES424" t="str">
        <v>Hole Dia.</v>
      </c>
      <c r="ET424" t="str">
        <v>ID Sphere Finish</v>
      </c>
      <c r="EU424" t="str">
        <v>ID/OD Both Sides, Diff. .002 or less = Pass</v>
      </c>
      <c r="EV424" t="str">
        <v>If Looks Big, Section</v>
      </c>
      <c r="EW424" t="str">
        <v>If Looks Small, Section</v>
      </c>
      <c r="EX424" t="str">
        <v>Insp. Close to Break Away, Mfg.Tol.</v>
      </c>
      <c r="EY424" t="str">
        <v>INT.</v>
      </c>
      <c r="EZ424" t="str">
        <v>INT. Section, OL02460</v>
      </c>
      <c r="FA424" t="str">
        <v>INT., OL04223</v>
      </c>
      <c r="FB424" t="str">
        <v>Intersect. of 7.7 &amp; R0.10</v>
      </c>
      <c r="FC424" t="str">
        <v>Intersect. of 8.79 and R.25 MAX</v>
      </c>
      <c r="FD424" t="str">
        <v>Keep Ind. Tip away from corner</v>
      </c>
      <c r="FE424" t="str">
        <v>L31</v>
      </c>
      <c r="FF424" t="str">
        <v>Laser Mark</v>
      </c>
      <c r="FG424" t="str">
        <v>LASER PER NOTE 4</v>
      </c>
      <c r="FH424" t="str">
        <v>LASER PER NOTE 4, Final Check 1 only</v>
      </c>
      <c r="FI424" t="str">
        <v>Less than .002 out of center = Pass</v>
      </c>
      <c r="FJ424" t="str">
        <v>Less than 2.75 = Pass, Section</v>
      </c>
      <c r="FK424" t="str">
        <v>List as pin. Not Calibrated</v>
      </c>
      <c r="FL424" t="str">
        <v>M9 X 1.25 BUTT See Comment Image</v>
      </c>
      <c r="FM424" t="str">
        <v>Manual Section</v>
      </c>
      <c r="FN424" t="str">
        <v>Max Deep .241 NO-GO =.42</v>
      </c>
      <c r="FO424" t="str">
        <v>MAX Depth of (Note 7) .241 NO-GO Pin</v>
      </c>
      <c r="FP424" t="str">
        <v>Measure from Blue Line, See Image</v>
      </c>
      <c r="FQ424" t="str">
        <v>Measure Width of Blue Area, See Image</v>
      </c>
      <c r="FR424" t="str">
        <v>Mfg. Tol</v>
      </c>
      <c r="FS424" t="str">
        <v>Mfg. Tol, See Image</v>
      </c>
      <c r="FT424" t="str">
        <v>Mfg. Tol.</v>
      </c>
      <c r="FU424" t="str">
        <v>Mfg. Tol. "A"</v>
      </c>
      <c r="FV424" t="str">
        <v>Mfg. Tol. (Zero on Gauge Full Dia. Lead)</v>
      </c>
      <c r="FW424" t="str">
        <v>Mfg. Tol. Balloon 11, See Image</v>
      </c>
      <c r="FX424" t="str">
        <v>Mfg. Tol. Balloon 4</v>
      </c>
      <c r="FY424" t="str">
        <v>Mfg. Tol. Balloon 7</v>
      </c>
      <c r="FZ424" t="str">
        <v xml:space="preserve">Mfg. Tol. C-Bore Face (Ballo 28) </v>
      </c>
      <c r="GA424" t="str">
        <v>Mfg. Tol. Section</v>
      </c>
      <c r="GB424" t="str">
        <v>Mfg. Tol. See Image</v>
      </c>
      <c r="GC424" t="str">
        <v>Mfg. Tol., 3 Places, Record MAX</v>
      </c>
      <c r="GD424" t="str">
        <v>Mfg. Tol., Balloon 11</v>
      </c>
      <c r="GE424" t="str">
        <v>Mfg. Tol., Balloon 7</v>
      </c>
      <c r="GF424" t="str">
        <v>Mfg. Tol., Blank</v>
      </c>
      <c r="GG424" t="str">
        <v>Mfg. Tol., Blank, Balloon 12</v>
      </c>
      <c r="GH424" t="str">
        <v>Mfg. Tol., Blend to SØ.320</v>
      </c>
      <c r="GI424" t="str">
        <v>Mfg. Tol., Calculation</v>
      </c>
      <c r="GJ424" t="str">
        <v>Mfg. Tol., For Mill Fixture</v>
      </c>
      <c r="GK424" t="str">
        <v>Mfg. Tol., L32</v>
      </c>
      <c r="GL424" t="str">
        <v>Mfg. Tol., L33</v>
      </c>
      <c r="GM424" t="str">
        <v>Mfg. Tol., No Tool Marks</v>
      </c>
      <c r="GN424" t="str">
        <v>Mfg. Tol., OL03361</v>
      </c>
      <c r="GO424" t="str">
        <v>Mfg. Tol., Record off center value</v>
      </c>
      <c r="GP424" t="str">
        <v>Mfg. Tol., Same 3 Places, Record MIN</v>
      </c>
      <c r="GQ424" t="str">
        <v>Mfg. Tol., Section</v>
      </c>
      <c r="GR424" t="str">
        <v>Mfg. Tol., Section B-B</v>
      </c>
      <c r="GS424" t="str">
        <v>Mfg. Tol., Section, OL03361</v>
      </c>
      <c r="GT424" t="str">
        <v>Mfg. Tol., Section, Per Note 2</v>
      </c>
      <c r="GU424" t="str">
        <v>Mfg. Tol., See Image</v>
      </c>
      <c r="GV424" t="str">
        <v>Mfg. Tol., See Image, Bore in Blue</v>
      </c>
      <c r="GW424" t="str">
        <v>Mfg. Tol., See Image, Hook Tip</v>
      </c>
      <c r="GX424" t="str">
        <v>Mfg. Tol., Sharp Okay No Burr</v>
      </c>
      <c r="GY424" t="str">
        <v>Mfg. Tol., Threadless Blank</v>
      </c>
      <c r="GZ424" t="str">
        <v>Mfg.Tol.</v>
      </c>
      <c r="HA424" t="str">
        <v>Mgf. To., T.S.C.</v>
      </c>
      <c r="HB424" t="str">
        <v>Milled Feature</v>
      </c>
      <c r="HC424" t="str">
        <v>Milled Feature, OL04045</v>
      </c>
      <c r="HD424" t="str">
        <v>More than .0005 out of center = Fail</v>
      </c>
      <c r="HE424" t="str">
        <v>Must Pass Through</v>
      </c>
      <c r="HF424" t="str">
        <v>Must pass through gauge</v>
      </c>
      <c r="HG424" t="str">
        <v>Must Pass Through Go Gauge</v>
      </c>
      <c r="HH424" t="str">
        <v>Must Pass, See Image.</v>
      </c>
      <c r="HI424" t="str">
        <v>NA</v>
      </c>
      <c r="HJ424" t="str">
        <v>Narrow Area</v>
      </c>
      <c r="HK424" t="str">
        <v>Near Balloon 21</v>
      </c>
      <c r="HL424" t="str">
        <v>Near Datum B</v>
      </c>
      <c r="HM424" t="str">
        <v>Neck Dia.</v>
      </c>
      <c r="HN424" t="str">
        <v>Neck to Head Rad.</v>
      </c>
      <c r="HO424" t="str">
        <v>No Copper Deposits Allowed</v>
      </c>
      <c r="HP424" t="str">
        <v>No Section</v>
      </c>
      <c r="HQ424" t="str">
        <v>No Section, .01 to .014 = Pass</v>
      </c>
      <c r="HR424" t="str">
        <v>No Section, Rotate Part</v>
      </c>
      <c r="HS424" t="str">
        <v>No Section, See Image</v>
      </c>
      <c r="HT424" t="str">
        <v>No Slot, Section B-B</v>
      </c>
      <c r="HU424" t="str">
        <v>No visual step = Pass</v>
      </c>
      <c r="HV424" t="str">
        <v>Not to exceed .95 Deep</v>
      </c>
      <c r="HW424" t="str">
        <v>Note 1</v>
      </c>
      <c r="HX424" t="str">
        <v>OL00333/A</v>
      </c>
      <c r="HY424" t="str">
        <v>OL00519</v>
      </c>
      <c r="HZ424" t="str">
        <v>OL00520</v>
      </c>
      <c r="IA424" t="str">
        <v>OL00529</v>
      </c>
      <c r="IB424" t="str">
        <v>OL00542</v>
      </c>
      <c r="IC424" t="str">
        <v>OL00724</v>
      </c>
      <c r="ID424" t="str">
        <v>OL01250</v>
      </c>
      <c r="IE424" t="str">
        <v>OL01869, Threadless Blank</v>
      </c>
      <c r="IF424" t="str">
        <v>OL01870, Section</v>
      </c>
      <c r="IG424" t="str">
        <v>OL02255</v>
      </c>
      <c r="IH424" t="str">
        <v>OL02255, Mfg. Tol.</v>
      </c>
      <c r="II424" t="str">
        <v>OL02302</v>
      </c>
      <c r="IJ424" t="str">
        <v xml:space="preserve">OL02318  needed per image instructions </v>
      </c>
      <c r="IK424" t="str">
        <v>OL02556</v>
      </c>
      <c r="IL424" t="str">
        <v>OL02557</v>
      </c>
      <c r="IM424" t="str">
        <v>OL02567</v>
      </c>
      <c r="IN424" t="str">
        <v>OL02653</v>
      </c>
      <c r="IO424" t="str">
        <v>OL02718</v>
      </c>
      <c r="IP424" t="str">
        <v>OL02841</v>
      </c>
      <c r="IQ424" t="str">
        <v>OL02842</v>
      </c>
      <c r="IR424" t="str">
        <v>OL02844</v>
      </c>
      <c r="IS424" t="str">
        <v>OL02871</v>
      </c>
      <c r="IT424" t="str">
        <v>OL02887</v>
      </c>
      <c r="IU424" t="str">
        <v>OL03766</v>
      </c>
      <c r="IV424" t="str">
        <v>OL03868</v>
      </c>
      <c r="IW424" t="str">
        <v>OL03869</v>
      </c>
      <c r="IX424" t="str">
        <v>OL03870</v>
      </c>
      <c r="IY424" t="str">
        <v>OL03873, DWG# 100448-44</v>
      </c>
      <c r="IZ424" t="str">
        <v>OL03949</v>
      </c>
      <c r="JA424" t="str">
        <v xml:space="preserve">OL04043, Section </v>
      </c>
      <c r="JB424" t="str">
        <v xml:space="preserve">OL04044, Section </v>
      </c>
      <c r="JC424" t="str">
        <v>OL04045</v>
      </c>
      <c r="JD424" t="str">
        <v>OL04045, Milled Feature</v>
      </c>
      <c r="JE424" t="str">
        <v>OL04063</v>
      </c>
      <c r="JF424" t="str">
        <v>OL04064</v>
      </c>
      <c r="JG424" t="str">
        <v>OL04065</v>
      </c>
      <c r="JH424" t="str">
        <v>OL04181</v>
      </c>
      <c r="JI424" t="str">
        <v>OL04218</v>
      </c>
      <c r="JJ424" t="str">
        <v>OL04224, See Image</v>
      </c>
      <c r="JK424" t="str">
        <v>OL04374</v>
      </c>
      <c r="JL424" t="str">
        <v>OL04375, Section M-M</v>
      </c>
      <c r="JM424" t="str">
        <v>OL04376, Section M-M</v>
      </c>
      <c r="JN424" t="str">
        <v>OL04443</v>
      </c>
      <c r="JO424" t="str">
        <v>OL04444</v>
      </c>
      <c r="JP424" t="str">
        <v>One side of slot</v>
      </c>
      <c r="JQ424" t="str">
        <v>Other side of slot</v>
      </c>
      <c r="JR424" t="str">
        <v>Out of center more than .002 = Fail</v>
      </c>
      <c r="JS424" t="str">
        <v>Out of center more than.002 = Fail</v>
      </c>
      <c r="JT424" t="str">
        <v>Overlay OL02713</v>
      </c>
    </row>
    <row r="425" spans="1:280">
      <c r="A425" s="74" t="s">
        <v>819</v>
      </c>
      <c r="C425" s="74" t="str" cm="1">
        <f t="array" ref="C425:JT425">TRANSPOSE(_xlfn._xlws.SORT(_xlfn._xlws.FILTER($A$2:$A$279,ISNUMBER(SEARCH('Prt. Lib. &amp; Routine, Table'!M432,$A$2:$A$279)),"not found")))</f>
        <v xml:space="preserve"> 'C', Whirl Blank</v>
      </c>
      <c r="D425" t="str">
        <v xml:space="preserve"> See Image, Constrained</v>
      </c>
      <c r="E425" t="str">
        <v>(.04 to .12 range = Pass)</v>
      </c>
      <c r="F425" t="str">
        <v>(.042 FULL) Go Pin Seat Fully</v>
      </c>
      <c r="G425" t="str">
        <v>(B), Mfg. Tol.</v>
      </c>
      <c r="H425" t="str">
        <v>(B), O.A.L.</v>
      </c>
      <c r="I425" t="str">
        <v>.001 or less =Pass</v>
      </c>
      <c r="J425" t="str">
        <v>.001 or less out of center = Pass</v>
      </c>
      <c r="K425" t="str">
        <v>.002 or Less = Pass</v>
      </c>
      <c r="L425" t="str">
        <v>.002 or Less out of center = Pass</v>
      </c>
      <c r="M425" t="str">
        <v>.005 to .015 = Pass</v>
      </c>
      <c r="N425" t="str">
        <v>.0125 Mean, Section</v>
      </c>
      <c r="O425" t="str">
        <v>.025 or Less in X &amp; Y=Pass</v>
      </c>
      <c r="P425" t="str">
        <v>.038 Mean</v>
      </c>
      <c r="Q425" t="str">
        <v>.063 MM = .0024 IN, See Image</v>
      </c>
      <c r="R425" t="str">
        <v>.063MM = .0024"</v>
      </c>
      <c r="S425" t="str">
        <v>.243 NO-GO, Unconstrained, Must Not Start</v>
      </c>
      <c r="T425" t="str">
        <v>@ Back Face &amp; ID, No Raised Edge</v>
      </c>
      <c r="U425" t="str">
        <v>@ Back Face &amp; OD, No Raised Edge</v>
      </c>
      <c r="V425" t="str">
        <v>@ ID &amp; FACE</v>
      </c>
      <c r="W425" t="str">
        <v>@ OD &amp; BACK FACE</v>
      </c>
      <c r="X425" t="str">
        <v>@ OD &amp; FACE</v>
      </c>
      <c r="Y425" t="str">
        <v>Across from slot</v>
      </c>
      <c r="Z425" t="str">
        <v>All Edge Breaks</v>
      </c>
      <c r="AA425" t="str">
        <v>Attached to bar stock</v>
      </c>
      <c r="AB425" t="str">
        <v xml:space="preserve">Back Turn Fillet Rad. </v>
      </c>
      <c r="AC425" t="str">
        <v>Balloon 1 (DWG FRM0105 Page 2, NV-27)</v>
      </c>
      <c r="AD425" t="str">
        <v>Balloon 1 (DWG FRM0105, NV-30)</v>
      </c>
      <c r="AE425" t="str">
        <v>Balloon 1 (P# 9890002-20) OL00429/A</v>
      </c>
      <c r="AF425" t="str">
        <v>Balloon 1, DWG#FRM0105</v>
      </c>
      <c r="AG425" t="str">
        <v>Balloon 11, See Image</v>
      </c>
      <c r="AH425" t="str">
        <v xml:space="preserve">Balloon 2 (DWG FRM0105 Page 2, NV-27) </v>
      </c>
      <c r="AI425" t="str">
        <v>Balloon 2 (DWG FRM0105, NV-30)</v>
      </c>
      <c r="AJ425" t="str">
        <v>Balloon 2 (P# 9890002-20)</v>
      </c>
      <c r="AK425" t="str">
        <v>Balloon 2, DWG#FRM0105</v>
      </c>
      <c r="AL425" t="str">
        <v>Balloon 2, DWG#FRM0105, See Image</v>
      </c>
      <c r="AM425" t="str">
        <v>Balloon 3 (DWG FRM0105, NV-30 Minor)</v>
      </c>
      <c r="AN425" t="str">
        <v>Balloon 3 (DWG FRM0105, NV-30)</v>
      </c>
      <c r="AO425" t="str">
        <v>Balloon 3 (P# 9890002-20)</v>
      </c>
      <c r="AP425" t="str">
        <v>Balloon 4</v>
      </c>
      <c r="AQ425" t="str">
        <v>Balloon 4 (P# 9890002-20)</v>
      </c>
      <c r="AR425" t="str">
        <v>Below Middle Band</v>
      </c>
      <c r="AS425" t="str">
        <v>Best Fit Pin, .003 or Less =Pass</v>
      </c>
      <c r="AT425" t="str">
        <v>Blank</v>
      </c>
      <c r="AU425" t="str">
        <v>Blank Turn Maj.</v>
      </c>
      <c r="AV425" t="str">
        <v>Blank Turn Maj. Mill Flt., OL4172</v>
      </c>
      <c r="AW425" t="str">
        <v>Blank Without .010 Slots</v>
      </c>
      <c r="AX425" t="str">
        <v>Blank Without .010 Slots, Section</v>
      </c>
      <c r="AY425" t="str">
        <v>Blank without thread</v>
      </c>
      <c r="AZ425" t="str">
        <v xml:space="preserve">Blank, Center of V Grv. </v>
      </c>
      <c r="BA425" t="str">
        <v>Blank, Check R adjacent Balloon 17</v>
      </c>
      <c r="BB425" t="str">
        <v>Blank, EXT. Feature</v>
      </c>
      <c r="BC425" t="str">
        <v>Blank, See Image, OL04335</v>
      </c>
      <c r="BD425" t="str">
        <v>Blank, See Image, OL04336</v>
      </c>
      <c r="BE425" t="str">
        <v xml:space="preserve">Blank, Thrd. </v>
      </c>
      <c r="BF425" t="str">
        <v>Blank, Turn Tip</v>
      </c>
      <c r="BG425" t="str">
        <v>Blank, Without Thrd.</v>
      </c>
      <c r="BH425" t="str">
        <v>Blank, Without Thread</v>
      </c>
      <c r="BI425" t="str">
        <v xml:space="preserve">Blunt Start Blend to Minor </v>
      </c>
      <c r="BJ425" t="str">
        <v>Calc., Use Go HEX</v>
      </c>
      <c r="BK425" t="str">
        <v>Can't dig into OD</v>
      </c>
      <c r="BL425" t="str">
        <v>Carbide Gauge</v>
      </c>
      <c r="BM425" t="str">
        <v xml:space="preserve">Center of V Grv. </v>
      </c>
      <c r="BN425" t="str">
        <v>Centered Less than .03 = Pass</v>
      </c>
      <c r="BO425" t="str">
        <v>Centered within .0005 or Less = Pass</v>
      </c>
      <c r="BP425" t="str">
        <v>Centered within .001 or Less = Pass</v>
      </c>
      <c r="BQ425" t="str">
        <v>Centered within .0254 or Less = Pass</v>
      </c>
      <c r="BR425" t="str">
        <v>Check close to Rod Slot</v>
      </c>
      <c r="BS425" t="str">
        <v>Check every other hole</v>
      </c>
      <c r="BT425" t="str">
        <v>Check Go over full length of slot.</v>
      </c>
      <c r="BU425" t="str">
        <v>Check Near Closed End</v>
      </c>
      <c r="BV425" t="str">
        <v>Check per Print View, Away from Rod Slot</v>
      </c>
      <c r="BW425" t="str">
        <v>Check to Balloon 30 Go Pin</v>
      </c>
      <c r="BX425" t="str">
        <v>Check with .2705 SET Pin Inside Part</v>
      </c>
      <c r="BY425" t="str">
        <v>Check with Hex Up</v>
      </c>
      <c r="BZ425" t="str">
        <v>CMM Blank</v>
      </c>
      <c r="CA425" t="str">
        <v>Confirm Full Radius</v>
      </c>
      <c r="CB425" t="str">
        <v>Constrained in fixture</v>
      </c>
      <c r="CC425" t="str">
        <v>Constrained with Ring</v>
      </c>
      <c r="CD425" t="str">
        <v>Constrained, See Image</v>
      </c>
      <c r="CE425" t="str">
        <v>Dim. "A"</v>
      </c>
      <c r="CF425" t="str">
        <v>Dim. "B"</v>
      </c>
      <c r="CG425" t="str">
        <v>Dim. "C"</v>
      </c>
      <c r="CH425" t="str">
        <v>Dim. "D", Whirl Blank</v>
      </c>
      <c r="CI425" t="str">
        <v>Dim. "G"</v>
      </c>
      <c r="CJ425" t="str">
        <v>Dim. E, Blank Turn Maj. &amp;  Mill Flt</v>
      </c>
      <c r="CK425" t="str">
        <v>Dim. E, Blank Turn Maj.&amp;  Mill Flt</v>
      </c>
      <c r="CL425" t="str">
        <v>Dim. H, Whirl Blank</v>
      </c>
      <c r="CM425" t="str">
        <v>Dim. J, 'Blank Turn Maj. &amp; Whirl Blank</v>
      </c>
      <c r="CN425" t="str">
        <v>Disk Drop Indicator Tip</v>
      </c>
      <c r="CO425" t="str">
        <v>DWG 100448-15, Balloon F_1</v>
      </c>
      <c r="CP425" t="str">
        <v>DWG 100448-15, OL02571</v>
      </c>
      <c r="CQ425" t="str">
        <v>DWG 100448-41</v>
      </c>
      <c r="CR425" t="str">
        <v>DWG 9890040, (10E),Section Part, OL01139</v>
      </c>
      <c r="CS425" t="str">
        <v>DWG 9890040, (10E),Section, OL01139</v>
      </c>
      <c r="CT425" t="str">
        <v>DWG 9890040, (11E)</v>
      </c>
      <c r="CU425" t="str">
        <v>DWG 9890040, (11E), Pins with Flats</v>
      </c>
      <c r="CV425" t="str">
        <v>DWG 9890040, (12E),  Pass=.002 or less</v>
      </c>
      <c r="CW425" t="str">
        <v>DWG 9890040, (12E), See Image</v>
      </c>
      <c r="CX425" t="str">
        <v>DWG 9890040, (1E), OL01431</v>
      </c>
      <c r="CY425" t="str">
        <v>DWG 9890040, (1E), OL01432</v>
      </c>
      <c r="CZ425" t="str">
        <v>DWG 9890040, (2E), OL01432</v>
      </c>
      <c r="DA425" t="str">
        <v>DWG 9890040, (3E)</v>
      </c>
      <c r="DB425" t="str">
        <v>DWG 9890040, (4E)</v>
      </c>
      <c r="DC425" t="str">
        <v>DWG 9890040, (5E), OL02336</v>
      </c>
      <c r="DD425" t="str">
        <v>DWG 9890040, (6E)</v>
      </c>
      <c r="DE425" t="str">
        <v>DWG 9890040, (7E)</v>
      </c>
      <c r="DF425" t="str">
        <v>DWG 9890040, (8E), OL01433</v>
      </c>
      <c r="DG425" t="str">
        <v>DWG 9890040, (8E), OL01433, Section</v>
      </c>
      <c r="DH425" t="str">
        <v>DWG 9890040, (9E), Close to Rod Slot</v>
      </c>
      <c r="DI425" t="str">
        <v>DWG 9890040, (9E),Close to Rod Slot</v>
      </c>
      <c r="DJ425" t="str">
        <v>DWG FRM0105 PAGE 2</v>
      </c>
      <c r="DK425" t="str">
        <v>DWG# 100448-41</v>
      </c>
      <c r="DL425" t="str">
        <v>DWG# 100448-44</v>
      </c>
      <c r="DM425" t="str">
        <v>DWG# 9890003  (1), Section OL00436/A</v>
      </c>
      <c r="DN425" t="str">
        <v>DWG# 9890003 (3), Ring Gauge Constrained</v>
      </c>
      <c r="DO425" t="str">
        <v>DWG# 9890003 (4), Section</v>
      </c>
      <c r="DP425" t="str">
        <v>DWG#100448-26, Balloon 1K, OL02350</v>
      </c>
      <c r="DQ425" t="str">
        <v>DWG#100448-26, Balloon 2K, OL02350</v>
      </c>
      <c r="DR425" t="str">
        <v>DWG#100448-26, Balloon 3K, OL02363</v>
      </c>
      <c r="DS425" t="str">
        <v>DWG#100448-26, Balloon 4K</v>
      </c>
      <c r="DT425" t="str">
        <v>DWG#100448-26, Balloon 5K, Section</v>
      </c>
      <c r="DU425" t="str">
        <v>DWG#100448-26, Balloon 6K</v>
      </c>
      <c r="DV425" t="str">
        <v>DWG#100448-26, Balloon 7K, Section</v>
      </c>
      <c r="DW425" t="str">
        <v>DWG#100448-26, Mfg. Tol.</v>
      </c>
      <c r="DX425" t="str">
        <v>DWG#9890003 (2) Ring Gauge Constrained</v>
      </c>
      <c r="DY425" t="str">
        <v>DWG#9890044</v>
      </c>
      <c r="DZ425" t="str">
        <v>DWG#9890044 .1985 to .2005=Pass</v>
      </c>
      <c r="EA425" t="str">
        <v>DWG#9890044 Overlay OL02441</v>
      </c>
      <c r="EB425" t="str">
        <v>DWG#9890044, OL02441</v>
      </c>
      <c r="EC425" t="str">
        <v>DWG#FRM0105</v>
      </c>
      <c r="ED425" t="str">
        <v>EXT.</v>
      </c>
      <c r="EE425" t="str">
        <v>EXT. Section, OL02460</v>
      </c>
      <c r="EF425" t="str">
        <v>EXT., OL04223</v>
      </c>
      <c r="EG425" t="str">
        <v>Flat Drop Indicator Tip</v>
      </c>
      <c r="EH425" t="str">
        <v>Full Go Pin, No Light, at Radius</v>
      </c>
      <c r="EI425" t="str">
        <v>Function Check</v>
      </c>
      <c r="EJ425" t="str">
        <v>GO Function Gauge</v>
      </c>
      <c r="EK425" t="str">
        <v>Go Gauge for Balloon 1 &amp; 4</v>
      </c>
      <c r="EL425" t="str">
        <v>Go Pin must pass through</v>
      </c>
      <c r="EM425" t="str">
        <v>Greater than .005 = Fail, Section</v>
      </c>
      <c r="EN425" t="str">
        <v>Greater than .025 out of center = Fail</v>
      </c>
      <c r="EO425" t="str">
        <v>Greater than 2.6 = Pass</v>
      </c>
      <c r="EP425" t="str">
        <v>Green = Pass, Red = Fail</v>
      </c>
      <c r="EQ425" t="str">
        <v>Hex Depth</v>
      </c>
      <c r="ER425" t="str">
        <v>Hex Minor</v>
      </c>
      <c r="ES425" t="str">
        <v>Hole Dia.</v>
      </c>
      <c r="ET425" t="str">
        <v>ID Sphere Finish</v>
      </c>
      <c r="EU425" t="str">
        <v>ID/OD Both Sides, Diff. .002 or less = Pass</v>
      </c>
      <c r="EV425" t="str">
        <v>If Looks Big, Section</v>
      </c>
      <c r="EW425" t="str">
        <v>If Looks Small, Section</v>
      </c>
      <c r="EX425" t="str">
        <v>Insp. Close to Break Away, Mfg.Tol.</v>
      </c>
      <c r="EY425" t="str">
        <v>INT.</v>
      </c>
      <c r="EZ425" t="str">
        <v>INT. Section, OL02460</v>
      </c>
      <c r="FA425" t="str">
        <v>INT., OL04223</v>
      </c>
      <c r="FB425" t="str">
        <v>Intersect. of 7.7 &amp; R0.10</v>
      </c>
      <c r="FC425" t="str">
        <v>Intersect. of 8.79 and R.25 MAX</v>
      </c>
      <c r="FD425" t="str">
        <v>Keep Ind. Tip away from corner</v>
      </c>
      <c r="FE425" t="str">
        <v>L31</v>
      </c>
      <c r="FF425" t="str">
        <v>Laser Mark</v>
      </c>
      <c r="FG425" t="str">
        <v>LASER PER NOTE 4</v>
      </c>
      <c r="FH425" t="str">
        <v>LASER PER NOTE 4, Final Check 1 only</v>
      </c>
      <c r="FI425" t="str">
        <v>Less than .002 out of center = Pass</v>
      </c>
      <c r="FJ425" t="str">
        <v>Less than 2.75 = Pass, Section</v>
      </c>
      <c r="FK425" t="str">
        <v>List as pin. Not Calibrated</v>
      </c>
      <c r="FL425" t="str">
        <v>M9 X 1.25 BUTT See Comment Image</v>
      </c>
      <c r="FM425" t="str">
        <v>Manual Section</v>
      </c>
      <c r="FN425" t="str">
        <v>Max Deep .241 NO-GO =.42</v>
      </c>
      <c r="FO425" t="str">
        <v>MAX Depth of (Note 7) .241 NO-GO Pin</v>
      </c>
      <c r="FP425" t="str">
        <v>Measure from Blue Line, See Image</v>
      </c>
      <c r="FQ425" t="str">
        <v>Measure Width of Blue Area, See Image</v>
      </c>
      <c r="FR425" t="str">
        <v>Mfg. Tol</v>
      </c>
      <c r="FS425" t="str">
        <v>Mfg. Tol, See Image</v>
      </c>
      <c r="FT425" t="str">
        <v>Mfg. Tol.</v>
      </c>
      <c r="FU425" t="str">
        <v>Mfg. Tol. "A"</v>
      </c>
      <c r="FV425" t="str">
        <v>Mfg. Tol. (Zero on Gauge Full Dia. Lead)</v>
      </c>
      <c r="FW425" t="str">
        <v>Mfg. Tol. Balloon 11, See Image</v>
      </c>
      <c r="FX425" t="str">
        <v>Mfg. Tol. Balloon 4</v>
      </c>
      <c r="FY425" t="str">
        <v>Mfg. Tol. Balloon 7</v>
      </c>
      <c r="FZ425" t="str">
        <v xml:space="preserve">Mfg. Tol. C-Bore Face (Ballo 28) </v>
      </c>
      <c r="GA425" t="str">
        <v>Mfg. Tol. Section</v>
      </c>
      <c r="GB425" t="str">
        <v>Mfg. Tol. See Image</v>
      </c>
      <c r="GC425" t="str">
        <v>Mfg. Tol., 3 Places, Record MAX</v>
      </c>
      <c r="GD425" t="str">
        <v>Mfg. Tol., Balloon 11</v>
      </c>
      <c r="GE425" t="str">
        <v>Mfg. Tol., Balloon 7</v>
      </c>
      <c r="GF425" t="str">
        <v>Mfg. Tol., Blank</v>
      </c>
      <c r="GG425" t="str">
        <v>Mfg. Tol., Blank, Balloon 12</v>
      </c>
      <c r="GH425" t="str">
        <v>Mfg. Tol., Blend to SØ.320</v>
      </c>
      <c r="GI425" t="str">
        <v>Mfg. Tol., Calculation</v>
      </c>
      <c r="GJ425" t="str">
        <v>Mfg. Tol., For Mill Fixture</v>
      </c>
      <c r="GK425" t="str">
        <v>Mfg. Tol., L32</v>
      </c>
      <c r="GL425" t="str">
        <v>Mfg. Tol., L33</v>
      </c>
      <c r="GM425" t="str">
        <v>Mfg. Tol., No Tool Marks</v>
      </c>
      <c r="GN425" t="str">
        <v>Mfg. Tol., OL03361</v>
      </c>
      <c r="GO425" t="str">
        <v>Mfg. Tol., Record off center value</v>
      </c>
      <c r="GP425" t="str">
        <v>Mfg. Tol., Same 3 Places, Record MIN</v>
      </c>
      <c r="GQ425" t="str">
        <v>Mfg. Tol., Section</v>
      </c>
      <c r="GR425" t="str">
        <v>Mfg. Tol., Section B-B</v>
      </c>
      <c r="GS425" t="str">
        <v>Mfg. Tol., Section, OL03361</v>
      </c>
      <c r="GT425" t="str">
        <v>Mfg. Tol., Section, Per Note 2</v>
      </c>
      <c r="GU425" t="str">
        <v>Mfg. Tol., See Image</v>
      </c>
      <c r="GV425" t="str">
        <v>Mfg. Tol., See Image, Bore in Blue</v>
      </c>
      <c r="GW425" t="str">
        <v>Mfg. Tol., See Image, Hook Tip</v>
      </c>
      <c r="GX425" t="str">
        <v>Mfg. Tol., Sharp Okay No Burr</v>
      </c>
      <c r="GY425" t="str">
        <v>Mfg. Tol., Threadless Blank</v>
      </c>
      <c r="GZ425" t="str">
        <v>Mfg.Tol.</v>
      </c>
      <c r="HA425" t="str">
        <v>Mgf. To., T.S.C.</v>
      </c>
      <c r="HB425" t="str">
        <v>Milled Feature</v>
      </c>
      <c r="HC425" t="str">
        <v>Milled Feature, OL04045</v>
      </c>
      <c r="HD425" t="str">
        <v>More than .0005 out of center = Fail</v>
      </c>
      <c r="HE425" t="str">
        <v>Must Pass Through</v>
      </c>
      <c r="HF425" t="str">
        <v>Must pass through gauge</v>
      </c>
      <c r="HG425" t="str">
        <v>Must Pass Through Go Gauge</v>
      </c>
      <c r="HH425" t="str">
        <v>Must Pass, See Image.</v>
      </c>
      <c r="HI425" t="str">
        <v>NA</v>
      </c>
      <c r="HJ425" t="str">
        <v>Narrow Area</v>
      </c>
      <c r="HK425" t="str">
        <v>Near Balloon 21</v>
      </c>
      <c r="HL425" t="str">
        <v>Near Datum B</v>
      </c>
      <c r="HM425" t="str">
        <v>Neck Dia.</v>
      </c>
      <c r="HN425" t="str">
        <v>Neck to Head Rad.</v>
      </c>
      <c r="HO425" t="str">
        <v>No Copper Deposits Allowed</v>
      </c>
      <c r="HP425" t="str">
        <v>No Section</v>
      </c>
      <c r="HQ425" t="str">
        <v>No Section, .01 to .014 = Pass</v>
      </c>
      <c r="HR425" t="str">
        <v>No Section, Rotate Part</v>
      </c>
      <c r="HS425" t="str">
        <v>No Section, See Image</v>
      </c>
      <c r="HT425" t="str">
        <v>No Slot, Section B-B</v>
      </c>
      <c r="HU425" t="str">
        <v>No visual step = Pass</v>
      </c>
      <c r="HV425" t="str">
        <v>Not to exceed .95 Deep</v>
      </c>
      <c r="HW425" t="str">
        <v>Note 1</v>
      </c>
      <c r="HX425" t="str">
        <v>OL00333/A</v>
      </c>
      <c r="HY425" t="str">
        <v>OL00519</v>
      </c>
      <c r="HZ425" t="str">
        <v>OL00520</v>
      </c>
      <c r="IA425" t="str">
        <v>OL00529</v>
      </c>
      <c r="IB425" t="str">
        <v>OL00542</v>
      </c>
      <c r="IC425" t="str">
        <v>OL00724</v>
      </c>
      <c r="ID425" t="str">
        <v>OL01250</v>
      </c>
      <c r="IE425" t="str">
        <v>OL01869, Threadless Blank</v>
      </c>
      <c r="IF425" t="str">
        <v>OL01870, Section</v>
      </c>
      <c r="IG425" t="str">
        <v>OL02255</v>
      </c>
      <c r="IH425" t="str">
        <v>OL02255, Mfg. Tol.</v>
      </c>
      <c r="II425" t="str">
        <v>OL02302</v>
      </c>
      <c r="IJ425" t="str">
        <v xml:space="preserve">OL02318  needed per image instructions </v>
      </c>
      <c r="IK425" t="str">
        <v>OL02556</v>
      </c>
      <c r="IL425" t="str">
        <v>OL02557</v>
      </c>
      <c r="IM425" t="str">
        <v>OL02567</v>
      </c>
      <c r="IN425" t="str">
        <v>OL02653</v>
      </c>
      <c r="IO425" t="str">
        <v>OL02718</v>
      </c>
      <c r="IP425" t="str">
        <v>OL02841</v>
      </c>
      <c r="IQ425" t="str">
        <v>OL02842</v>
      </c>
      <c r="IR425" t="str">
        <v>OL02844</v>
      </c>
      <c r="IS425" t="str">
        <v>OL02871</v>
      </c>
      <c r="IT425" t="str">
        <v>OL02887</v>
      </c>
      <c r="IU425" t="str">
        <v>OL03766</v>
      </c>
      <c r="IV425" t="str">
        <v>OL03868</v>
      </c>
      <c r="IW425" t="str">
        <v>OL03869</v>
      </c>
      <c r="IX425" t="str">
        <v>OL03870</v>
      </c>
      <c r="IY425" t="str">
        <v>OL03873, DWG# 100448-44</v>
      </c>
      <c r="IZ425" t="str">
        <v>OL03949</v>
      </c>
      <c r="JA425" t="str">
        <v xml:space="preserve">OL04043, Section </v>
      </c>
      <c r="JB425" t="str">
        <v xml:space="preserve">OL04044, Section </v>
      </c>
      <c r="JC425" t="str">
        <v>OL04045</v>
      </c>
      <c r="JD425" t="str">
        <v>OL04045, Milled Feature</v>
      </c>
      <c r="JE425" t="str">
        <v>OL04063</v>
      </c>
      <c r="JF425" t="str">
        <v>OL04064</v>
      </c>
      <c r="JG425" t="str">
        <v>OL04065</v>
      </c>
      <c r="JH425" t="str">
        <v>OL04181</v>
      </c>
      <c r="JI425" t="str">
        <v>OL04218</v>
      </c>
      <c r="JJ425" t="str">
        <v>OL04224, See Image</v>
      </c>
      <c r="JK425" t="str">
        <v>OL04374</v>
      </c>
      <c r="JL425" t="str">
        <v>OL04375, Section M-M</v>
      </c>
      <c r="JM425" t="str">
        <v>OL04376, Section M-M</v>
      </c>
      <c r="JN425" t="str">
        <v>OL04443</v>
      </c>
      <c r="JO425" t="str">
        <v>OL04444</v>
      </c>
      <c r="JP425" t="str">
        <v>One side of slot</v>
      </c>
      <c r="JQ425" t="str">
        <v>Other side of slot</v>
      </c>
      <c r="JR425" t="str">
        <v>Out of center more than .002 = Fail</v>
      </c>
      <c r="JS425" t="str">
        <v>Out of center more than.002 = Fail</v>
      </c>
      <c r="JT425" t="str">
        <v>Overlay OL02713</v>
      </c>
    </row>
    <row r="426" spans="1:280">
      <c r="A426" s="74" t="s">
        <v>204</v>
      </c>
      <c r="C426" s="74" t="str" cm="1">
        <f t="array" ref="C426:JT426">TRANSPOSE(_xlfn._xlws.SORT(_xlfn._xlws.FILTER($A$2:$A$279,ISNUMBER(SEARCH('Prt. Lib. &amp; Routine, Table'!M433,$A$2:$A$279)),"not found")))</f>
        <v xml:space="preserve"> 'C', Whirl Blank</v>
      </c>
      <c r="D426" t="str">
        <v xml:space="preserve"> See Image, Constrained</v>
      </c>
      <c r="E426" t="str">
        <v>(.04 to .12 range = Pass)</v>
      </c>
      <c r="F426" t="str">
        <v>(.042 FULL) Go Pin Seat Fully</v>
      </c>
      <c r="G426" t="str">
        <v>(B), Mfg. Tol.</v>
      </c>
      <c r="H426" t="str">
        <v>(B), O.A.L.</v>
      </c>
      <c r="I426" t="str">
        <v>.001 or less =Pass</v>
      </c>
      <c r="J426" t="str">
        <v>.001 or less out of center = Pass</v>
      </c>
      <c r="K426" t="str">
        <v>.002 or Less = Pass</v>
      </c>
      <c r="L426" t="str">
        <v>.002 or Less out of center = Pass</v>
      </c>
      <c r="M426" t="str">
        <v>.005 to .015 = Pass</v>
      </c>
      <c r="N426" t="str">
        <v>.0125 Mean, Section</v>
      </c>
      <c r="O426" t="str">
        <v>.025 or Less in X &amp; Y=Pass</v>
      </c>
      <c r="P426" t="str">
        <v>.038 Mean</v>
      </c>
      <c r="Q426" t="str">
        <v>.063 MM = .0024 IN, See Image</v>
      </c>
      <c r="R426" t="str">
        <v>.063MM = .0024"</v>
      </c>
      <c r="S426" t="str">
        <v>.243 NO-GO, Unconstrained, Must Not Start</v>
      </c>
      <c r="T426" t="str">
        <v>@ Back Face &amp; ID, No Raised Edge</v>
      </c>
      <c r="U426" t="str">
        <v>@ Back Face &amp; OD, No Raised Edge</v>
      </c>
      <c r="V426" t="str">
        <v>@ ID &amp; FACE</v>
      </c>
      <c r="W426" t="str">
        <v>@ OD &amp; BACK FACE</v>
      </c>
      <c r="X426" t="str">
        <v>@ OD &amp; FACE</v>
      </c>
      <c r="Y426" t="str">
        <v>Across from slot</v>
      </c>
      <c r="Z426" t="str">
        <v>All Edge Breaks</v>
      </c>
      <c r="AA426" t="str">
        <v>Attached to bar stock</v>
      </c>
      <c r="AB426" t="str">
        <v xml:space="preserve">Back Turn Fillet Rad. </v>
      </c>
      <c r="AC426" t="str">
        <v>Balloon 1 (DWG FRM0105 Page 2, NV-27)</v>
      </c>
      <c r="AD426" t="str">
        <v>Balloon 1 (DWG FRM0105, NV-30)</v>
      </c>
      <c r="AE426" t="str">
        <v>Balloon 1 (P# 9890002-20) OL00429/A</v>
      </c>
      <c r="AF426" t="str">
        <v>Balloon 1, DWG#FRM0105</v>
      </c>
      <c r="AG426" t="str">
        <v>Balloon 11, See Image</v>
      </c>
      <c r="AH426" t="str">
        <v xml:space="preserve">Balloon 2 (DWG FRM0105 Page 2, NV-27) </v>
      </c>
      <c r="AI426" t="str">
        <v>Balloon 2 (DWG FRM0105, NV-30)</v>
      </c>
      <c r="AJ426" t="str">
        <v>Balloon 2 (P# 9890002-20)</v>
      </c>
      <c r="AK426" t="str">
        <v>Balloon 2, DWG#FRM0105</v>
      </c>
      <c r="AL426" t="str">
        <v>Balloon 2, DWG#FRM0105, See Image</v>
      </c>
      <c r="AM426" t="str">
        <v>Balloon 3 (DWG FRM0105, NV-30 Minor)</v>
      </c>
      <c r="AN426" t="str">
        <v>Balloon 3 (DWG FRM0105, NV-30)</v>
      </c>
      <c r="AO426" t="str">
        <v>Balloon 3 (P# 9890002-20)</v>
      </c>
      <c r="AP426" t="str">
        <v>Balloon 4</v>
      </c>
      <c r="AQ426" t="str">
        <v>Balloon 4 (P# 9890002-20)</v>
      </c>
      <c r="AR426" t="str">
        <v>Below Middle Band</v>
      </c>
      <c r="AS426" t="str">
        <v>Best Fit Pin, .003 or Less =Pass</v>
      </c>
      <c r="AT426" t="str">
        <v>Blank</v>
      </c>
      <c r="AU426" t="str">
        <v>Blank Turn Maj.</v>
      </c>
      <c r="AV426" t="str">
        <v>Blank Turn Maj. Mill Flt., OL4172</v>
      </c>
      <c r="AW426" t="str">
        <v>Blank Without .010 Slots</v>
      </c>
      <c r="AX426" t="str">
        <v>Blank Without .010 Slots, Section</v>
      </c>
      <c r="AY426" t="str">
        <v>Blank without thread</v>
      </c>
      <c r="AZ426" t="str">
        <v xml:space="preserve">Blank, Center of V Grv. </v>
      </c>
      <c r="BA426" t="str">
        <v>Blank, Check R adjacent Balloon 17</v>
      </c>
      <c r="BB426" t="str">
        <v>Blank, EXT. Feature</v>
      </c>
      <c r="BC426" t="str">
        <v>Blank, See Image, OL04335</v>
      </c>
      <c r="BD426" t="str">
        <v>Blank, See Image, OL04336</v>
      </c>
      <c r="BE426" t="str">
        <v xml:space="preserve">Blank, Thrd. </v>
      </c>
      <c r="BF426" t="str">
        <v>Blank, Turn Tip</v>
      </c>
      <c r="BG426" t="str">
        <v>Blank, Without Thrd.</v>
      </c>
      <c r="BH426" t="str">
        <v>Blank, Without Thread</v>
      </c>
      <c r="BI426" t="str">
        <v xml:space="preserve">Blunt Start Blend to Minor </v>
      </c>
      <c r="BJ426" t="str">
        <v>Calc., Use Go HEX</v>
      </c>
      <c r="BK426" t="str">
        <v>Can't dig into OD</v>
      </c>
      <c r="BL426" t="str">
        <v>Carbide Gauge</v>
      </c>
      <c r="BM426" t="str">
        <v xml:space="preserve">Center of V Grv. </v>
      </c>
      <c r="BN426" t="str">
        <v>Centered Less than .03 = Pass</v>
      </c>
      <c r="BO426" t="str">
        <v>Centered within .0005 or Less = Pass</v>
      </c>
      <c r="BP426" t="str">
        <v>Centered within .001 or Less = Pass</v>
      </c>
      <c r="BQ426" t="str">
        <v>Centered within .0254 or Less = Pass</v>
      </c>
      <c r="BR426" t="str">
        <v>Check close to Rod Slot</v>
      </c>
      <c r="BS426" t="str">
        <v>Check every other hole</v>
      </c>
      <c r="BT426" t="str">
        <v>Check Go over full length of slot.</v>
      </c>
      <c r="BU426" t="str">
        <v>Check Near Closed End</v>
      </c>
      <c r="BV426" t="str">
        <v>Check per Print View, Away from Rod Slot</v>
      </c>
      <c r="BW426" t="str">
        <v>Check to Balloon 30 Go Pin</v>
      </c>
      <c r="BX426" t="str">
        <v>Check with .2705 SET Pin Inside Part</v>
      </c>
      <c r="BY426" t="str">
        <v>Check with Hex Up</v>
      </c>
      <c r="BZ426" t="str">
        <v>CMM Blank</v>
      </c>
      <c r="CA426" t="str">
        <v>Confirm Full Radius</v>
      </c>
      <c r="CB426" t="str">
        <v>Constrained in fixture</v>
      </c>
      <c r="CC426" t="str">
        <v>Constrained with Ring</v>
      </c>
      <c r="CD426" t="str">
        <v>Constrained, See Image</v>
      </c>
      <c r="CE426" t="str">
        <v>Dim. "A"</v>
      </c>
      <c r="CF426" t="str">
        <v>Dim. "B"</v>
      </c>
      <c r="CG426" t="str">
        <v>Dim. "C"</v>
      </c>
      <c r="CH426" t="str">
        <v>Dim. "D", Whirl Blank</v>
      </c>
      <c r="CI426" t="str">
        <v>Dim. "G"</v>
      </c>
      <c r="CJ426" t="str">
        <v>Dim. E, Blank Turn Maj. &amp;  Mill Flt</v>
      </c>
      <c r="CK426" t="str">
        <v>Dim. E, Blank Turn Maj.&amp;  Mill Flt</v>
      </c>
      <c r="CL426" t="str">
        <v>Dim. H, Whirl Blank</v>
      </c>
      <c r="CM426" t="str">
        <v>Dim. J, 'Blank Turn Maj. &amp; Whirl Blank</v>
      </c>
      <c r="CN426" t="str">
        <v>Disk Drop Indicator Tip</v>
      </c>
      <c r="CO426" t="str">
        <v>DWG 100448-15, Balloon F_1</v>
      </c>
      <c r="CP426" t="str">
        <v>DWG 100448-15, OL02571</v>
      </c>
      <c r="CQ426" t="str">
        <v>DWG 100448-41</v>
      </c>
      <c r="CR426" t="str">
        <v>DWG 9890040, (10E),Section Part, OL01139</v>
      </c>
      <c r="CS426" t="str">
        <v>DWG 9890040, (10E),Section, OL01139</v>
      </c>
      <c r="CT426" t="str">
        <v>DWG 9890040, (11E)</v>
      </c>
      <c r="CU426" t="str">
        <v>DWG 9890040, (11E), Pins with Flats</v>
      </c>
      <c r="CV426" t="str">
        <v>DWG 9890040, (12E),  Pass=.002 or less</v>
      </c>
      <c r="CW426" t="str">
        <v>DWG 9890040, (12E), See Image</v>
      </c>
      <c r="CX426" t="str">
        <v>DWG 9890040, (1E), OL01431</v>
      </c>
      <c r="CY426" t="str">
        <v>DWG 9890040, (1E), OL01432</v>
      </c>
      <c r="CZ426" t="str">
        <v>DWG 9890040, (2E), OL01432</v>
      </c>
      <c r="DA426" t="str">
        <v>DWG 9890040, (3E)</v>
      </c>
      <c r="DB426" t="str">
        <v>DWG 9890040, (4E)</v>
      </c>
      <c r="DC426" t="str">
        <v>DWG 9890040, (5E), OL02336</v>
      </c>
      <c r="DD426" t="str">
        <v>DWG 9890040, (6E)</v>
      </c>
      <c r="DE426" t="str">
        <v>DWG 9890040, (7E)</v>
      </c>
      <c r="DF426" t="str">
        <v>DWG 9890040, (8E), OL01433</v>
      </c>
      <c r="DG426" t="str">
        <v>DWG 9890040, (8E), OL01433, Section</v>
      </c>
      <c r="DH426" t="str">
        <v>DWG 9890040, (9E), Close to Rod Slot</v>
      </c>
      <c r="DI426" t="str">
        <v>DWG 9890040, (9E),Close to Rod Slot</v>
      </c>
      <c r="DJ426" t="str">
        <v>DWG FRM0105 PAGE 2</v>
      </c>
      <c r="DK426" t="str">
        <v>DWG# 100448-41</v>
      </c>
      <c r="DL426" t="str">
        <v>DWG# 100448-44</v>
      </c>
      <c r="DM426" t="str">
        <v>DWG# 9890003  (1), Section OL00436/A</v>
      </c>
      <c r="DN426" t="str">
        <v>DWG# 9890003 (3), Ring Gauge Constrained</v>
      </c>
      <c r="DO426" t="str">
        <v>DWG# 9890003 (4), Section</v>
      </c>
      <c r="DP426" t="str">
        <v>DWG#100448-26, Balloon 1K, OL02350</v>
      </c>
      <c r="DQ426" t="str">
        <v>DWG#100448-26, Balloon 2K, OL02350</v>
      </c>
      <c r="DR426" t="str">
        <v>DWG#100448-26, Balloon 3K, OL02363</v>
      </c>
      <c r="DS426" t="str">
        <v>DWG#100448-26, Balloon 4K</v>
      </c>
      <c r="DT426" t="str">
        <v>DWG#100448-26, Balloon 5K, Section</v>
      </c>
      <c r="DU426" t="str">
        <v>DWG#100448-26, Balloon 6K</v>
      </c>
      <c r="DV426" t="str">
        <v>DWG#100448-26, Balloon 7K, Section</v>
      </c>
      <c r="DW426" t="str">
        <v>DWG#100448-26, Mfg. Tol.</v>
      </c>
      <c r="DX426" t="str">
        <v>DWG#9890003 (2) Ring Gauge Constrained</v>
      </c>
      <c r="DY426" t="str">
        <v>DWG#9890044</v>
      </c>
      <c r="DZ426" t="str">
        <v>DWG#9890044 .1985 to .2005=Pass</v>
      </c>
      <c r="EA426" t="str">
        <v>DWG#9890044 Overlay OL02441</v>
      </c>
      <c r="EB426" t="str">
        <v>DWG#9890044, OL02441</v>
      </c>
      <c r="EC426" t="str">
        <v>DWG#FRM0105</v>
      </c>
      <c r="ED426" t="str">
        <v>EXT.</v>
      </c>
      <c r="EE426" t="str">
        <v>EXT. Section, OL02460</v>
      </c>
      <c r="EF426" t="str">
        <v>EXT., OL04223</v>
      </c>
      <c r="EG426" t="str">
        <v>Flat Drop Indicator Tip</v>
      </c>
      <c r="EH426" t="str">
        <v>Full Go Pin, No Light, at Radius</v>
      </c>
      <c r="EI426" t="str">
        <v>Function Check</v>
      </c>
      <c r="EJ426" t="str">
        <v>GO Function Gauge</v>
      </c>
      <c r="EK426" t="str">
        <v>Go Gauge for Balloon 1 &amp; 4</v>
      </c>
      <c r="EL426" t="str">
        <v>Go Pin must pass through</v>
      </c>
      <c r="EM426" t="str">
        <v>Greater than .005 = Fail, Section</v>
      </c>
      <c r="EN426" t="str">
        <v>Greater than .025 out of center = Fail</v>
      </c>
      <c r="EO426" t="str">
        <v>Greater than 2.6 = Pass</v>
      </c>
      <c r="EP426" t="str">
        <v>Green = Pass, Red = Fail</v>
      </c>
      <c r="EQ426" t="str">
        <v>Hex Depth</v>
      </c>
      <c r="ER426" t="str">
        <v>Hex Minor</v>
      </c>
      <c r="ES426" t="str">
        <v>Hole Dia.</v>
      </c>
      <c r="ET426" t="str">
        <v>ID Sphere Finish</v>
      </c>
      <c r="EU426" t="str">
        <v>ID/OD Both Sides, Diff. .002 or less = Pass</v>
      </c>
      <c r="EV426" t="str">
        <v>If Looks Big, Section</v>
      </c>
      <c r="EW426" t="str">
        <v>If Looks Small, Section</v>
      </c>
      <c r="EX426" t="str">
        <v>Insp. Close to Break Away, Mfg.Tol.</v>
      </c>
      <c r="EY426" t="str">
        <v>INT.</v>
      </c>
      <c r="EZ426" t="str">
        <v>INT. Section, OL02460</v>
      </c>
      <c r="FA426" t="str">
        <v>INT., OL04223</v>
      </c>
      <c r="FB426" t="str">
        <v>Intersect. of 7.7 &amp; R0.10</v>
      </c>
      <c r="FC426" t="str">
        <v>Intersect. of 8.79 and R.25 MAX</v>
      </c>
      <c r="FD426" t="str">
        <v>Keep Ind. Tip away from corner</v>
      </c>
      <c r="FE426" t="str">
        <v>L31</v>
      </c>
      <c r="FF426" t="str">
        <v>Laser Mark</v>
      </c>
      <c r="FG426" t="str">
        <v>LASER PER NOTE 4</v>
      </c>
      <c r="FH426" t="str">
        <v>LASER PER NOTE 4, Final Check 1 only</v>
      </c>
      <c r="FI426" t="str">
        <v>Less than .002 out of center = Pass</v>
      </c>
      <c r="FJ426" t="str">
        <v>Less than 2.75 = Pass, Section</v>
      </c>
      <c r="FK426" t="str">
        <v>List as pin. Not Calibrated</v>
      </c>
      <c r="FL426" t="str">
        <v>M9 X 1.25 BUTT See Comment Image</v>
      </c>
      <c r="FM426" t="str">
        <v>Manual Section</v>
      </c>
      <c r="FN426" t="str">
        <v>Max Deep .241 NO-GO =.42</v>
      </c>
      <c r="FO426" t="str">
        <v>MAX Depth of (Note 7) .241 NO-GO Pin</v>
      </c>
      <c r="FP426" t="str">
        <v>Measure from Blue Line, See Image</v>
      </c>
      <c r="FQ426" t="str">
        <v>Measure Width of Blue Area, See Image</v>
      </c>
      <c r="FR426" t="str">
        <v>Mfg. Tol</v>
      </c>
      <c r="FS426" t="str">
        <v>Mfg. Tol, See Image</v>
      </c>
      <c r="FT426" t="str">
        <v>Mfg. Tol.</v>
      </c>
      <c r="FU426" t="str">
        <v>Mfg. Tol. "A"</v>
      </c>
      <c r="FV426" t="str">
        <v>Mfg. Tol. (Zero on Gauge Full Dia. Lead)</v>
      </c>
      <c r="FW426" t="str">
        <v>Mfg. Tol. Balloon 11, See Image</v>
      </c>
      <c r="FX426" t="str">
        <v>Mfg. Tol. Balloon 4</v>
      </c>
      <c r="FY426" t="str">
        <v>Mfg. Tol. Balloon 7</v>
      </c>
      <c r="FZ426" t="str">
        <v xml:space="preserve">Mfg. Tol. C-Bore Face (Ballo 28) </v>
      </c>
      <c r="GA426" t="str">
        <v>Mfg. Tol. Section</v>
      </c>
      <c r="GB426" t="str">
        <v>Mfg. Tol. See Image</v>
      </c>
      <c r="GC426" t="str">
        <v>Mfg. Tol., 3 Places, Record MAX</v>
      </c>
      <c r="GD426" t="str">
        <v>Mfg. Tol., Balloon 11</v>
      </c>
      <c r="GE426" t="str">
        <v>Mfg. Tol., Balloon 7</v>
      </c>
      <c r="GF426" t="str">
        <v>Mfg. Tol., Blank</v>
      </c>
      <c r="GG426" t="str">
        <v>Mfg. Tol., Blank, Balloon 12</v>
      </c>
      <c r="GH426" t="str">
        <v>Mfg. Tol., Blend to SØ.320</v>
      </c>
      <c r="GI426" t="str">
        <v>Mfg. Tol., Calculation</v>
      </c>
      <c r="GJ426" t="str">
        <v>Mfg. Tol., For Mill Fixture</v>
      </c>
      <c r="GK426" t="str">
        <v>Mfg. Tol., L32</v>
      </c>
      <c r="GL426" t="str">
        <v>Mfg. Tol., L33</v>
      </c>
      <c r="GM426" t="str">
        <v>Mfg. Tol., No Tool Marks</v>
      </c>
      <c r="GN426" t="str">
        <v>Mfg. Tol., OL03361</v>
      </c>
      <c r="GO426" t="str">
        <v>Mfg. Tol., Record off center value</v>
      </c>
      <c r="GP426" t="str">
        <v>Mfg. Tol., Same 3 Places, Record MIN</v>
      </c>
      <c r="GQ426" t="str">
        <v>Mfg. Tol., Section</v>
      </c>
      <c r="GR426" t="str">
        <v>Mfg. Tol., Section B-B</v>
      </c>
      <c r="GS426" t="str">
        <v>Mfg. Tol., Section, OL03361</v>
      </c>
      <c r="GT426" t="str">
        <v>Mfg. Tol., Section, Per Note 2</v>
      </c>
      <c r="GU426" t="str">
        <v>Mfg. Tol., See Image</v>
      </c>
      <c r="GV426" t="str">
        <v>Mfg. Tol., See Image, Bore in Blue</v>
      </c>
      <c r="GW426" t="str">
        <v>Mfg. Tol., See Image, Hook Tip</v>
      </c>
      <c r="GX426" t="str">
        <v>Mfg. Tol., Sharp Okay No Burr</v>
      </c>
      <c r="GY426" t="str">
        <v>Mfg. Tol., Threadless Blank</v>
      </c>
      <c r="GZ426" t="str">
        <v>Mfg.Tol.</v>
      </c>
      <c r="HA426" t="str">
        <v>Mgf. To., T.S.C.</v>
      </c>
      <c r="HB426" t="str">
        <v>Milled Feature</v>
      </c>
      <c r="HC426" t="str">
        <v>Milled Feature, OL04045</v>
      </c>
      <c r="HD426" t="str">
        <v>More than .0005 out of center = Fail</v>
      </c>
      <c r="HE426" t="str">
        <v>Must Pass Through</v>
      </c>
      <c r="HF426" t="str">
        <v>Must pass through gauge</v>
      </c>
      <c r="HG426" t="str">
        <v>Must Pass Through Go Gauge</v>
      </c>
      <c r="HH426" t="str">
        <v>Must Pass, See Image.</v>
      </c>
      <c r="HI426" t="str">
        <v>NA</v>
      </c>
      <c r="HJ426" t="str">
        <v>Narrow Area</v>
      </c>
      <c r="HK426" t="str">
        <v>Near Balloon 21</v>
      </c>
      <c r="HL426" t="str">
        <v>Near Datum B</v>
      </c>
      <c r="HM426" t="str">
        <v>Neck Dia.</v>
      </c>
      <c r="HN426" t="str">
        <v>Neck to Head Rad.</v>
      </c>
      <c r="HO426" t="str">
        <v>No Copper Deposits Allowed</v>
      </c>
      <c r="HP426" t="str">
        <v>No Section</v>
      </c>
      <c r="HQ426" t="str">
        <v>No Section, .01 to .014 = Pass</v>
      </c>
      <c r="HR426" t="str">
        <v>No Section, Rotate Part</v>
      </c>
      <c r="HS426" t="str">
        <v>No Section, See Image</v>
      </c>
      <c r="HT426" t="str">
        <v>No Slot, Section B-B</v>
      </c>
      <c r="HU426" t="str">
        <v>No visual step = Pass</v>
      </c>
      <c r="HV426" t="str">
        <v>Not to exceed .95 Deep</v>
      </c>
      <c r="HW426" t="str">
        <v>Note 1</v>
      </c>
      <c r="HX426" t="str">
        <v>OL00333/A</v>
      </c>
      <c r="HY426" t="str">
        <v>OL00519</v>
      </c>
      <c r="HZ426" t="str">
        <v>OL00520</v>
      </c>
      <c r="IA426" t="str">
        <v>OL00529</v>
      </c>
      <c r="IB426" t="str">
        <v>OL00542</v>
      </c>
      <c r="IC426" t="str">
        <v>OL00724</v>
      </c>
      <c r="ID426" t="str">
        <v>OL01250</v>
      </c>
      <c r="IE426" t="str">
        <v>OL01869, Threadless Blank</v>
      </c>
      <c r="IF426" t="str">
        <v>OL01870, Section</v>
      </c>
      <c r="IG426" t="str">
        <v>OL02255</v>
      </c>
      <c r="IH426" t="str">
        <v>OL02255, Mfg. Tol.</v>
      </c>
      <c r="II426" t="str">
        <v>OL02302</v>
      </c>
      <c r="IJ426" t="str">
        <v xml:space="preserve">OL02318  needed per image instructions </v>
      </c>
      <c r="IK426" t="str">
        <v>OL02556</v>
      </c>
      <c r="IL426" t="str">
        <v>OL02557</v>
      </c>
      <c r="IM426" t="str">
        <v>OL02567</v>
      </c>
      <c r="IN426" t="str">
        <v>OL02653</v>
      </c>
      <c r="IO426" t="str">
        <v>OL02718</v>
      </c>
      <c r="IP426" t="str">
        <v>OL02841</v>
      </c>
      <c r="IQ426" t="str">
        <v>OL02842</v>
      </c>
      <c r="IR426" t="str">
        <v>OL02844</v>
      </c>
      <c r="IS426" t="str">
        <v>OL02871</v>
      </c>
      <c r="IT426" t="str">
        <v>OL02887</v>
      </c>
      <c r="IU426" t="str">
        <v>OL03766</v>
      </c>
      <c r="IV426" t="str">
        <v>OL03868</v>
      </c>
      <c r="IW426" t="str">
        <v>OL03869</v>
      </c>
      <c r="IX426" t="str">
        <v>OL03870</v>
      </c>
      <c r="IY426" t="str">
        <v>OL03873, DWG# 100448-44</v>
      </c>
      <c r="IZ426" t="str">
        <v>OL03949</v>
      </c>
      <c r="JA426" t="str">
        <v xml:space="preserve">OL04043, Section </v>
      </c>
      <c r="JB426" t="str">
        <v xml:space="preserve">OL04044, Section </v>
      </c>
      <c r="JC426" t="str">
        <v>OL04045</v>
      </c>
      <c r="JD426" t="str">
        <v>OL04045, Milled Feature</v>
      </c>
      <c r="JE426" t="str">
        <v>OL04063</v>
      </c>
      <c r="JF426" t="str">
        <v>OL04064</v>
      </c>
      <c r="JG426" t="str">
        <v>OL04065</v>
      </c>
      <c r="JH426" t="str">
        <v>OL04181</v>
      </c>
      <c r="JI426" t="str">
        <v>OL04218</v>
      </c>
      <c r="JJ426" t="str">
        <v>OL04224, See Image</v>
      </c>
      <c r="JK426" t="str">
        <v>OL04374</v>
      </c>
      <c r="JL426" t="str">
        <v>OL04375, Section M-M</v>
      </c>
      <c r="JM426" t="str">
        <v>OL04376, Section M-M</v>
      </c>
      <c r="JN426" t="str">
        <v>OL04443</v>
      </c>
      <c r="JO426" t="str">
        <v>OL04444</v>
      </c>
      <c r="JP426" t="str">
        <v>One side of slot</v>
      </c>
      <c r="JQ426" t="str">
        <v>Other side of slot</v>
      </c>
      <c r="JR426" t="str">
        <v>Out of center more than .002 = Fail</v>
      </c>
      <c r="JS426" t="str">
        <v>Out of center more than.002 = Fail</v>
      </c>
      <c r="JT426" t="str">
        <v>Overlay OL02713</v>
      </c>
    </row>
    <row r="427" spans="1:280">
      <c r="A427" s="74" t="s">
        <v>820</v>
      </c>
      <c r="C427" s="74" t="str" cm="1">
        <f t="array" ref="C427:JT427">TRANSPOSE(_xlfn._xlws.SORT(_xlfn._xlws.FILTER($A$2:$A$279,ISNUMBER(SEARCH('Prt. Lib. &amp; Routine, Table'!M434,$A$2:$A$279)),"not found")))</f>
        <v xml:space="preserve"> 'C', Whirl Blank</v>
      </c>
      <c r="D427" t="str">
        <v xml:space="preserve"> See Image, Constrained</v>
      </c>
      <c r="E427" t="str">
        <v>(.04 to .12 range = Pass)</v>
      </c>
      <c r="F427" t="str">
        <v>(.042 FULL) Go Pin Seat Fully</v>
      </c>
      <c r="G427" t="str">
        <v>(B), Mfg. Tol.</v>
      </c>
      <c r="H427" t="str">
        <v>(B), O.A.L.</v>
      </c>
      <c r="I427" t="str">
        <v>.001 or less =Pass</v>
      </c>
      <c r="J427" t="str">
        <v>.001 or less out of center = Pass</v>
      </c>
      <c r="K427" t="str">
        <v>.002 or Less = Pass</v>
      </c>
      <c r="L427" t="str">
        <v>.002 or Less out of center = Pass</v>
      </c>
      <c r="M427" t="str">
        <v>.005 to .015 = Pass</v>
      </c>
      <c r="N427" t="str">
        <v>.0125 Mean, Section</v>
      </c>
      <c r="O427" t="str">
        <v>.025 or Less in X &amp; Y=Pass</v>
      </c>
      <c r="P427" t="str">
        <v>.038 Mean</v>
      </c>
      <c r="Q427" t="str">
        <v>.063 MM = .0024 IN, See Image</v>
      </c>
      <c r="R427" t="str">
        <v>.063MM = .0024"</v>
      </c>
      <c r="S427" t="str">
        <v>.243 NO-GO, Unconstrained, Must Not Start</v>
      </c>
      <c r="T427" t="str">
        <v>@ Back Face &amp; ID, No Raised Edge</v>
      </c>
      <c r="U427" t="str">
        <v>@ Back Face &amp; OD, No Raised Edge</v>
      </c>
      <c r="V427" t="str">
        <v>@ ID &amp; FACE</v>
      </c>
      <c r="W427" t="str">
        <v>@ OD &amp; BACK FACE</v>
      </c>
      <c r="X427" t="str">
        <v>@ OD &amp; FACE</v>
      </c>
      <c r="Y427" t="str">
        <v>Across from slot</v>
      </c>
      <c r="Z427" t="str">
        <v>All Edge Breaks</v>
      </c>
      <c r="AA427" t="str">
        <v>Attached to bar stock</v>
      </c>
      <c r="AB427" t="str">
        <v xml:space="preserve">Back Turn Fillet Rad. </v>
      </c>
      <c r="AC427" t="str">
        <v>Balloon 1 (DWG FRM0105 Page 2, NV-27)</v>
      </c>
      <c r="AD427" t="str">
        <v>Balloon 1 (DWG FRM0105, NV-30)</v>
      </c>
      <c r="AE427" t="str">
        <v>Balloon 1 (P# 9890002-20) OL00429/A</v>
      </c>
      <c r="AF427" t="str">
        <v>Balloon 1, DWG#FRM0105</v>
      </c>
      <c r="AG427" t="str">
        <v>Balloon 11, See Image</v>
      </c>
      <c r="AH427" t="str">
        <v xml:space="preserve">Balloon 2 (DWG FRM0105 Page 2, NV-27) </v>
      </c>
      <c r="AI427" t="str">
        <v>Balloon 2 (DWG FRM0105, NV-30)</v>
      </c>
      <c r="AJ427" t="str">
        <v>Balloon 2 (P# 9890002-20)</v>
      </c>
      <c r="AK427" t="str">
        <v>Balloon 2, DWG#FRM0105</v>
      </c>
      <c r="AL427" t="str">
        <v>Balloon 2, DWG#FRM0105, See Image</v>
      </c>
      <c r="AM427" t="str">
        <v>Balloon 3 (DWG FRM0105, NV-30 Minor)</v>
      </c>
      <c r="AN427" t="str">
        <v>Balloon 3 (DWG FRM0105, NV-30)</v>
      </c>
      <c r="AO427" t="str">
        <v>Balloon 3 (P# 9890002-20)</v>
      </c>
      <c r="AP427" t="str">
        <v>Balloon 4</v>
      </c>
      <c r="AQ427" t="str">
        <v>Balloon 4 (P# 9890002-20)</v>
      </c>
      <c r="AR427" t="str">
        <v>Below Middle Band</v>
      </c>
      <c r="AS427" t="str">
        <v>Best Fit Pin, .003 or Less =Pass</v>
      </c>
      <c r="AT427" t="str">
        <v>Blank</v>
      </c>
      <c r="AU427" t="str">
        <v>Blank Turn Maj.</v>
      </c>
      <c r="AV427" t="str">
        <v>Blank Turn Maj. Mill Flt., OL4172</v>
      </c>
      <c r="AW427" t="str">
        <v>Blank Without .010 Slots</v>
      </c>
      <c r="AX427" t="str">
        <v>Blank Without .010 Slots, Section</v>
      </c>
      <c r="AY427" t="str">
        <v>Blank without thread</v>
      </c>
      <c r="AZ427" t="str">
        <v xml:space="preserve">Blank, Center of V Grv. </v>
      </c>
      <c r="BA427" t="str">
        <v>Blank, Check R adjacent Balloon 17</v>
      </c>
      <c r="BB427" t="str">
        <v>Blank, EXT. Feature</v>
      </c>
      <c r="BC427" t="str">
        <v>Blank, See Image, OL04335</v>
      </c>
      <c r="BD427" t="str">
        <v>Blank, See Image, OL04336</v>
      </c>
      <c r="BE427" t="str">
        <v xml:space="preserve">Blank, Thrd. </v>
      </c>
      <c r="BF427" t="str">
        <v>Blank, Turn Tip</v>
      </c>
      <c r="BG427" t="str">
        <v>Blank, Without Thrd.</v>
      </c>
      <c r="BH427" t="str">
        <v>Blank, Without Thread</v>
      </c>
      <c r="BI427" t="str">
        <v xml:space="preserve">Blunt Start Blend to Minor </v>
      </c>
      <c r="BJ427" t="str">
        <v>Calc., Use Go HEX</v>
      </c>
      <c r="BK427" t="str">
        <v>Can't dig into OD</v>
      </c>
      <c r="BL427" t="str">
        <v>Carbide Gauge</v>
      </c>
      <c r="BM427" t="str">
        <v xml:space="preserve">Center of V Grv. </v>
      </c>
      <c r="BN427" t="str">
        <v>Centered Less than .03 = Pass</v>
      </c>
      <c r="BO427" t="str">
        <v>Centered within .0005 or Less = Pass</v>
      </c>
      <c r="BP427" t="str">
        <v>Centered within .001 or Less = Pass</v>
      </c>
      <c r="BQ427" t="str">
        <v>Centered within .0254 or Less = Pass</v>
      </c>
      <c r="BR427" t="str">
        <v>Check close to Rod Slot</v>
      </c>
      <c r="BS427" t="str">
        <v>Check every other hole</v>
      </c>
      <c r="BT427" t="str">
        <v>Check Go over full length of slot.</v>
      </c>
      <c r="BU427" t="str">
        <v>Check Near Closed End</v>
      </c>
      <c r="BV427" t="str">
        <v>Check per Print View, Away from Rod Slot</v>
      </c>
      <c r="BW427" t="str">
        <v>Check to Balloon 30 Go Pin</v>
      </c>
      <c r="BX427" t="str">
        <v>Check with .2705 SET Pin Inside Part</v>
      </c>
      <c r="BY427" t="str">
        <v>Check with Hex Up</v>
      </c>
      <c r="BZ427" t="str">
        <v>CMM Blank</v>
      </c>
      <c r="CA427" t="str">
        <v>Confirm Full Radius</v>
      </c>
      <c r="CB427" t="str">
        <v>Constrained in fixture</v>
      </c>
      <c r="CC427" t="str">
        <v>Constrained with Ring</v>
      </c>
      <c r="CD427" t="str">
        <v>Constrained, See Image</v>
      </c>
      <c r="CE427" t="str">
        <v>Dim. "A"</v>
      </c>
      <c r="CF427" t="str">
        <v>Dim. "B"</v>
      </c>
      <c r="CG427" t="str">
        <v>Dim. "C"</v>
      </c>
      <c r="CH427" t="str">
        <v>Dim. "D", Whirl Blank</v>
      </c>
      <c r="CI427" t="str">
        <v>Dim. "G"</v>
      </c>
      <c r="CJ427" t="str">
        <v>Dim. E, Blank Turn Maj. &amp;  Mill Flt</v>
      </c>
      <c r="CK427" t="str">
        <v>Dim. E, Blank Turn Maj.&amp;  Mill Flt</v>
      </c>
      <c r="CL427" t="str">
        <v>Dim. H, Whirl Blank</v>
      </c>
      <c r="CM427" t="str">
        <v>Dim. J, 'Blank Turn Maj. &amp; Whirl Blank</v>
      </c>
      <c r="CN427" t="str">
        <v>Disk Drop Indicator Tip</v>
      </c>
      <c r="CO427" t="str">
        <v>DWG 100448-15, Balloon F_1</v>
      </c>
      <c r="CP427" t="str">
        <v>DWG 100448-15, OL02571</v>
      </c>
      <c r="CQ427" t="str">
        <v>DWG 100448-41</v>
      </c>
      <c r="CR427" t="str">
        <v>DWG 9890040, (10E),Section Part, OL01139</v>
      </c>
      <c r="CS427" t="str">
        <v>DWG 9890040, (10E),Section, OL01139</v>
      </c>
      <c r="CT427" t="str">
        <v>DWG 9890040, (11E)</v>
      </c>
      <c r="CU427" t="str">
        <v>DWG 9890040, (11E), Pins with Flats</v>
      </c>
      <c r="CV427" t="str">
        <v>DWG 9890040, (12E),  Pass=.002 or less</v>
      </c>
      <c r="CW427" t="str">
        <v>DWG 9890040, (12E), See Image</v>
      </c>
      <c r="CX427" t="str">
        <v>DWG 9890040, (1E), OL01431</v>
      </c>
      <c r="CY427" t="str">
        <v>DWG 9890040, (1E), OL01432</v>
      </c>
      <c r="CZ427" t="str">
        <v>DWG 9890040, (2E), OL01432</v>
      </c>
      <c r="DA427" t="str">
        <v>DWG 9890040, (3E)</v>
      </c>
      <c r="DB427" t="str">
        <v>DWG 9890040, (4E)</v>
      </c>
      <c r="DC427" t="str">
        <v>DWG 9890040, (5E), OL02336</v>
      </c>
      <c r="DD427" t="str">
        <v>DWG 9890040, (6E)</v>
      </c>
      <c r="DE427" t="str">
        <v>DWG 9890040, (7E)</v>
      </c>
      <c r="DF427" t="str">
        <v>DWG 9890040, (8E), OL01433</v>
      </c>
      <c r="DG427" t="str">
        <v>DWG 9890040, (8E), OL01433, Section</v>
      </c>
      <c r="DH427" t="str">
        <v>DWG 9890040, (9E), Close to Rod Slot</v>
      </c>
      <c r="DI427" t="str">
        <v>DWG 9890040, (9E),Close to Rod Slot</v>
      </c>
      <c r="DJ427" t="str">
        <v>DWG FRM0105 PAGE 2</v>
      </c>
      <c r="DK427" t="str">
        <v>DWG# 100448-41</v>
      </c>
      <c r="DL427" t="str">
        <v>DWG# 100448-44</v>
      </c>
      <c r="DM427" t="str">
        <v>DWG# 9890003  (1), Section OL00436/A</v>
      </c>
      <c r="DN427" t="str">
        <v>DWG# 9890003 (3), Ring Gauge Constrained</v>
      </c>
      <c r="DO427" t="str">
        <v>DWG# 9890003 (4), Section</v>
      </c>
      <c r="DP427" t="str">
        <v>DWG#100448-26, Balloon 1K, OL02350</v>
      </c>
      <c r="DQ427" t="str">
        <v>DWG#100448-26, Balloon 2K, OL02350</v>
      </c>
      <c r="DR427" t="str">
        <v>DWG#100448-26, Balloon 3K, OL02363</v>
      </c>
      <c r="DS427" t="str">
        <v>DWG#100448-26, Balloon 4K</v>
      </c>
      <c r="DT427" t="str">
        <v>DWG#100448-26, Balloon 5K, Section</v>
      </c>
      <c r="DU427" t="str">
        <v>DWG#100448-26, Balloon 6K</v>
      </c>
      <c r="DV427" t="str">
        <v>DWG#100448-26, Balloon 7K, Section</v>
      </c>
      <c r="DW427" t="str">
        <v>DWG#100448-26, Mfg. Tol.</v>
      </c>
      <c r="DX427" t="str">
        <v>DWG#9890003 (2) Ring Gauge Constrained</v>
      </c>
      <c r="DY427" t="str">
        <v>DWG#9890044</v>
      </c>
      <c r="DZ427" t="str">
        <v>DWG#9890044 .1985 to .2005=Pass</v>
      </c>
      <c r="EA427" t="str">
        <v>DWG#9890044 Overlay OL02441</v>
      </c>
      <c r="EB427" t="str">
        <v>DWG#9890044, OL02441</v>
      </c>
      <c r="EC427" t="str">
        <v>DWG#FRM0105</v>
      </c>
      <c r="ED427" t="str">
        <v>EXT.</v>
      </c>
      <c r="EE427" t="str">
        <v>EXT. Section, OL02460</v>
      </c>
      <c r="EF427" t="str">
        <v>EXT., OL04223</v>
      </c>
      <c r="EG427" t="str">
        <v>Flat Drop Indicator Tip</v>
      </c>
      <c r="EH427" t="str">
        <v>Full Go Pin, No Light, at Radius</v>
      </c>
      <c r="EI427" t="str">
        <v>Function Check</v>
      </c>
      <c r="EJ427" t="str">
        <v>GO Function Gauge</v>
      </c>
      <c r="EK427" t="str">
        <v>Go Gauge for Balloon 1 &amp; 4</v>
      </c>
      <c r="EL427" t="str">
        <v>Go Pin must pass through</v>
      </c>
      <c r="EM427" t="str">
        <v>Greater than .005 = Fail, Section</v>
      </c>
      <c r="EN427" t="str">
        <v>Greater than .025 out of center = Fail</v>
      </c>
      <c r="EO427" t="str">
        <v>Greater than 2.6 = Pass</v>
      </c>
      <c r="EP427" t="str">
        <v>Green = Pass, Red = Fail</v>
      </c>
      <c r="EQ427" t="str">
        <v>Hex Depth</v>
      </c>
      <c r="ER427" t="str">
        <v>Hex Minor</v>
      </c>
      <c r="ES427" t="str">
        <v>Hole Dia.</v>
      </c>
      <c r="ET427" t="str">
        <v>ID Sphere Finish</v>
      </c>
      <c r="EU427" t="str">
        <v>ID/OD Both Sides, Diff. .002 or less = Pass</v>
      </c>
      <c r="EV427" t="str">
        <v>If Looks Big, Section</v>
      </c>
      <c r="EW427" t="str">
        <v>If Looks Small, Section</v>
      </c>
      <c r="EX427" t="str">
        <v>Insp. Close to Break Away, Mfg.Tol.</v>
      </c>
      <c r="EY427" t="str">
        <v>INT.</v>
      </c>
      <c r="EZ427" t="str">
        <v>INT. Section, OL02460</v>
      </c>
      <c r="FA427" t="str">
        <v>INT., OL04223</v>
      </c>
      <c r="FB427" t="str">
        <v>Intersect. of 7.7 &amp; R0.10</v>
      </c>
      <c r="FC427" t="str">
        <v>Intersect. of 8.79 and R.25 MAX</v>
      </c>
      <c r="FD427" t="str">
        <v>Keep Ind. Tip away from corner</v>
      </c>
      <c r="FE427" t="str">
        <v>L31</v>
      </c>
      <c r="FF427" t="str">
        <v>Laser Mark</v>
      </c>
      <c r="FG427" t="str">
        <v>LASER PER NOTE 4</v>
      </c>
      <c r="FH427" t="str">
        <v>LASER PER NOTE 4, Final Check 1 only</v>
      </c>
      <c r="FI427" t="str">
        <v>Less than .002 out of center = Pass</v>
      </c>
      <c r="FJ427" t="str">
        <v>Less than 2.75 = Pass, Section</v>
      </c>
      <c r="FK427" t="str">
        <v>List as pin. Not Calibrated</v>
      </c>
      <c r="FL427" t="str">
        <v>M9 X 1.25 BUTT See Comment Image</v>
      </c>
      <c r="FM427" t="str">
        <v>Manual Section</v>
      </c>
      <c r="FN427" t="str">
        <v>Max Deep .241 NO-GO =.42</v>
      </c>
      <c r="FO427" t="str">
        <v>MAX Depth of (Note 7) .241 NO-GO Pin</v>
      </c>
      <c r="FP427" t="str">
        <v>Measure from Blue Line, See Image</v>
      </c>
      <c r="FQ427" t="str">
        <v>Measure Width of Blue Area, See Image</v>
      </c>
      <c r="FR427" t="str">
        <v>Mfg. Tol</v>
      </c>
      <c r="FS427" t="str">
        <v>Mfg. Tol, See Image</v>
      </c>
      <c r="FT427" t="str">
        <v>Mfg. Tol.</v>
      </c>
      <c r="FU427" t="str">
        <v>Mfg. Tol. "A"</v>
      </c>
      <c r="FV427" t="str">
        <v>Mfg. Tol. (Zero on Gauge Full Dia. Lead)</v>
      </c>
      <c r="FW427" t="str">
        <v>Mfg. Tol. Balloon 11, See Image</v>
      </c>
      <c r="FX427" t="str">
        <v>Mfg. Tol. Balloon 4</v>
      </c>
      <c r="FY427" t="str">
        <v>Mfg. Tol. Balloon 7</v>
      </c>
      <c r="FZ427" t="str">
        <v xml:space="preserve">Mfg. Tol. C-Bore Face (Ballo 28) </v>
      </c>
      <c r="GA427" t="str">
        <v>Mfg. Tol. Section</v>
      </c>
      <c r="GB427" t="str">
        <v>Mfg. Tol. See Image</v>
      </c>
      <c r="GC427" t="str">
        <v>Mfg. Tol., 3 Places, Record MAX</v>
      </c>
      <c r="GD427" t="str">
        <v>Mfg. Tol., Balloon 11</v>
      </c>
      <c r="GE427" t="str">
        <v>Mfg. Tol., Balloon 7</v>
      </c>
      <c r="GF427" t="str">
        <v>Mfg. Tol., Blank</v>
      </c>
      <c r="GG427" t="str">
        <v>Mfg. Tol., Blank, Balloon 12</v>
      </c>
      <c r="GH427" t="str">
        <v>Mfg. Tol., Blend to SØ.320</v>
      </c>
      <c r="GI427" t="str">
        <v>Mfg. Tol., Calculation</v>
      </c>
      <c r="GJ427" t="str">
        <v>Mfg. Tol., For Mill Fixture</v>
      </c>
      <c r="GK427" t="str">
        <v>Mfg. Tol., L32</v>
      </c>
      <c r="GL427" t="str">
        <v>Mfg. Tol., L33</v>
      </c>
      <c r="GM427" t="str">
        <v>Mfg. Tol., No Tool Marks</v>
      </c>
      <c r="GN427" t="str">
        <v>Mfg. Tol., OL03361</v>
      </c>
      <c r="GO427" t="str">
        <v>Mfg. Tol., Record off center value</v>
      </c>
      <c r="GP427" t="str">
        <v>Mfg. Tol., Same 3 Places, Record MIN</v>
      </c>
      <c r="GQ427" t="str">
        <v>Mfg. Tol., Section</v>
      </c>
      <c r="GR427" t="str">
        <v>Mfg. Tol., Section B-B</v>
      </c>
      <c r="GS427" t="str">
        <v>Mfg. Tol., Section, OL03361</v>
      </c>
      <c r="GT427" t="str">
        <v>Mfg. Tol., Section, Per Note 2</v>
      </c>
      <c r="GU427" t="str">
        <v>Mfg. Tol., See Image</v>
      </c>
      <c r="GV427" t="str">
        <v>Mfg. Tol., See Image, Bore in Blue</v>
      </c>
      <c r="GW427" t="str">
        <v>Mfg. Tol., See Image, Hook Tip</v>
      </c>
      <c r="GX427" t="str">
        <v>Mfg. Tol., Sharp Okay No Burr</v>
      </c>
      <c r="GY427" t="str">
        <v>Mfg. Tol., Threadless Blank</v>
      </c>
      <c r="GZ427" t="str">
        <v>Mfg.Tol.</v>
      </c>
      <c r="HA427" t="str">
        <v>Mgf. To., T.S.C.</v>
      </c>
      <c r="HB427" t="str">
        <v>Milled Feature</v>
      </c>
      <c r="HC427" t="str">
        <v>Milled Feature, OL04045</v>
      </c>
      <c r="HD427" t="str">
        <v>More than .0005 out of center = Fail</v>
      </c>
      <c r="HE427" t="str">
        <v>Must Pass Through</v>
      </c>
      <c r="HF427" t="str">
        <v>Must pass through gauge</v>
      </c>
      <c r="HG427" t="str">
        <v>Must Pass Through Go Gauge</v>
      </c>
      <c r="HH427" t="str">
        <v>Must Pass, See Image.</v>
      </c>
      <c r="HI427" t="str">
        <v>NA</v>
      </c>
      <c r="HJ427" t="str">
        <v>Narrow Area</v>
      </c>
      <c r="HK427" t="str">
        <v>Near Balloon 21</v>
      </c>
      <c r="HL427" t="str">
        <v>Near Datum B</v>
      </c>
      <c r="HM427" t="str">
        <v>Neck Dia.</v>
      </c>
      <c r="HN427" t="str">
        <v>Neck to Head Rad.</v>
      </c>
      <c r="HO427" t="str">
        <v>No Copper Deposits Allowed</v>
      </c>
      <c r="HP427" t="str">
        <v>No Section</v>
      </c>
      <c r="HQ427" t="str">
        <v>No Section, .01 to .014 = Pass</v>
      </c>
      <c r="HR427" t="str">
        <v>No Section, Rotate Part</v>
      </c>
      <c r="HS427" t="str">
        <v>No Section, See Image</v>
      </c>
      <c r="HT427" t="str">
        <v>No Slot, Section B-B</v>
      </c>
      <c r="HU427" t="str">
        <v>No visual step = Pass</v>
      </c>
      <c r="HV427" t="str">
        <v>Not to exceed .95 Deep</v>
      </c>
      <c r="HW427" t="str">
        <v>Note 1</v>
      </c>
      <c r="HX427" t="str">
        <v>OL00333/A</v>
      </c>
      <c r="HY427" t="str">
        <v>OL00519</v>
      </c>
      <c r="HZ427" t="str">
        <v>OL00520</v>
      </c>
      <c r="IA427" t="str">
        <v>OL00529</v>
      </c>
      <c r="IB427" t="str">
        <v>OL00542</v>
      </c>
      <c r="IC427" t="str">
        <v>OL00724</v>
      </c>
      <c r="ID427" t="str">
        <v>OL01250</v>
      </c>
      <c r="IE427" t="str">
        <v>OL01869, Threadless Blank</v>
      </c>
      <c r="IF427" t="str">
        <v>OL01870, Section</v>
      </c>
      <c r="IG427" t="str">
        <v>OL02255</v>
      </c>
      <c r="IH427" t="str">
        <v>OL02255, Mfg. Tol.</v>
      </c>
      <c r="II427" t="str">
        <v>OL02302</v>
      </c>
      <c r="IJ427" t="str">
        <v xml:space="preserve">OL02318  needed per image instructions </v>
      </c>
      <c r="IK427" t="str">
        <v>OL02556</v>
      </c>
      <c r="IL427" t="str">
        <v>OL02557</v>
      </c>
      <c r="IM427" t="str">
        <v>OL02567</v>
      </c>
      <c r="IN427" t="str">
        <v>OL02653</v>
      </c>
      <c r="IO427" t="str">
        <v>OL02718</v>
      </c>
      <c r="IP427" t="str">
        <v>OL02841</v>
      </c>
      <c r="IQ427" t="str">
        <v>OL02842</v>
      </c>
      <c r="IR427" t="str">
        <v>OL02844</v>
      </c>
      <c r="IS427" t="str">
        <v>OL02871</v>
      </c>
      <c r="IT427" t="str">
        <v>OL02887</v>
      </c>
      <c r="IU427" t="str">
        <v>OL03766</v>
      </c>
      <c r="IV427" t="str">
        <v>OL03868</v>
      </c>
      <c r="IW427" t="str">
        <v>OL03869</v>
      </c>
      <c r="IX427" t="str">
        <v>OL03870</v>
      </c>
      <c r="IY427" t="str">
        <v>OL03873, DWG# 100448-44</v>
      </c>
      <c r="IZ427" t="str">
        <v>OL03949</v>
      </c>
      <c r="JA427" t="str">
        <v xml:space="preserve">OL04043, Section </v>
      </c>
      <c r="JB427" t="str">
        <v xml:space="preserve">OL04044, Section </v>
      </c>
      <c r="JC427" t="str">
        <v>OL04045</v>
      </c>
      <c r="JD427" t="str">
        <v>OL04045, Milled Feature</v>
      </c>
      <c r="JE427" t="str">
        <v>OL04063</v>
      </c>
      <c r="JF427" t="str">
        <v>OL04064</v>
      </c>
      <c r="JG427" t="str">
        <v>OL04065</v>
      </c>
      <c r="JH427" t="str">
        <v>OL04181</v>
      </c>
      <c r="JI427" t="str">
        <v>OL04218</v>
      </c>
      <c r="JJ427" t="str">
        <v>OL04224, See Image</v>
      </c>
      <c r="JK427" t="str">
        <v>OL04374</v>
      </c>
      <c r="JL427" t="str">
        <v>OL04375, Section M-M</v>
      </c>
      <c r="JM427" t="str">
        <v>OL04376, Section M-M</v>
      </c>
      <c r="JN427" t="str">
        <v>OL04443</v>
      </c>
      <c r="JO427" t="str">
        <v>OL04444</v>
      </c>
      <c r="JP427" t="str">
        <v>One side of slot</v>
      </c>
      <c r="JQ427" t="str">
        <v>Other side of slot</v>
      </c>
      <c r="JR427" t="str">
        <v>Out of center more than .002 = Fail</v>
      </c>
      <c r="JS427" t="str">
        <v>Out of center more than.002 = Fail</v>
      </c>
      <c r="JT427" t="str">
        <v>Overlay OL02713</v>
      </c>
    </row>
    <row r="428" spans="1:280">
      <c r="A428" s="74" t="s">
        <v>821</v>
      </c>
      <c r="C428" s="74" t="str" cm="1">
        <f t="array" ref="C428:JT428">TRANSPOSE(_xlfn._xlws.SORT(_xlfn._xlws.FILTER($A$2:$A$279,ISNUMBER(SEARCH('Prt. Lib. &amp; Routine, Table'!M435,$A$2:$A$279)),"not found")))</f>
        <v xml:space="preserve"> 'C', Whirl Blank</v>
      </c>
      <c r="D428" t="str">
        <v xml:space="preserve"> See Image, Constrained</v>
      </c>
      <c r="E428" t="str">
        <v>(.04 to .12 range = Pass)</v>
      </c>
      <c r="F428" t="str">
        <v>(.042 FULL) Go Pin Seat Fully</v>
      </c>
      <c r="G428" t="str">
        <v>(B), Mfg. Tol.</v>
      </c>
      <c r="H428" t="str">
        <v>(B), O.A.L.</v>
      </c>
      <c r="I428" t="str">
        <v>.001 or less =Pass</v>
      </c>
      <c r="J428" t="str">
        <v>.001 or less out of center = Pass</v>
      </c>
      <c r="K428" t="str">
        <v>.002 or Less = Pass</v>
      </c>
      <c r="L428" t="str">
        <v>.002 or Less out of center = Pass</v>
      </c>
      <c r="M428" t="str">
        <v>.005 to .015 = Pass</v>
      </c>
      <c r="N428" t="str">
        <v>.0125 Mean, Section</v>
      </c>
      <c r="O428" t="str">
        <v>.025 or Less in X &amp; Y=Pass</v>
      </c>
      <c r="P428" t="str">
        <v>.038 Mean</v>
      </c>
      <c r="Q428" t="str">
        <v>.063 MM = .0024 IN, See Image</v>
      </c>
      <c r="R428" t="str">
        <v>.063MM = .0024"</v>
      </c>
      <c r="S428" t="str">
        <v>.243 NO-GO, Unconstrained, Must Not Start</v>
      </c>
      <c r="T428" t="str">
        <v>@ Back Face &amp; ID, No Raised Edge</v>
      </c>
      <c r="U428" t="str">
        <v>@ Back Face &amp; OD, No Raised Edge</v>
      </c>
      <c r="V428" t="str">
        <v>@ ID &amp; FACE</v>
      </c>
      <c r="W428" t="str">
        <v>@ OD &amp; BACK FACE</v>
      </c>
      <c r="X428" t="str">
        <v>@ OD &amp; FACE</v>
      </c>
      <c r="Y428" t="str">
        <v>Across from slot</v>
      </c>
      <c r="Z428" t="str">
        <v>All Edge Breaks</v>
      </c>
      <c r="AA428" t="str">
        <v>Attached to bar stock</v>
      </c>
      <c r="AB428" t="str">
        <v xml:space="preserve">Back Turn Fillet Rad. </v>
      </c>
      <c r="AC428" t="str">
        <v>Balloon 1 (DWG FRM0105 Page 2, NV-27)</v>
      </c>
      <c r="AD428" t="str">
        <v>Balloon 1 (DWG FRM0105, NV-30)</v>
      </c>
      <c r="AE428" t="str">
        <v>Balloon 1 (P# 9890002-20) OL00429/A</v>
      </c>
      <c r="AF428" t="str">
        <v>Balloon 1, DWG#FRM0105</v>
      </c>
      <c r="AG428" t="str">
        <v>Balloon 11, See Image</v>
      </c>
      <c r="AH428" t="str">
        <v xml:space="preserve">Balloon 2 (DWG FRM0105 Page 2, NV-27) </v>
      </c>
      <c r="AI428" t="str">
        <v>Balloon 2 (DWG FRM0105, NV-30)</v>
      </c>
      <c r="AJ428" t="str">
        <v>Balloon 2 (P# 9890002-20)</v>
      </c>
      <c r="AK428" t="str">
        <v>Balloon 2, DWG#FRM0105</v>
      </c>
      <c r="AL428" t="str">
        <v>Balloon 2, DWG#FRM0105, See Image</v>
      </c>
      <c r="AM428" t="str">
        <v>Balloon 3 (DWG FRM0105, NV-30 Minor)</v>
      </c>
      <c r="AN428" t="str">
        <v>Balloon 3 (DWG FRM0105, NV-30)</v>
      </c>
      <c r="AO428" t="str">
        <v>Balloon 3 (P# 9890002-20)</v>
      </c>
      <c r="AP428" t="str">
        <v>Balloon 4</v>
      </c>
      <c r="AQ428" t="str">
        <v>Balloon 4 (P# 9890002-20)</v>
      </c>
      <c r="AR428" t="str">
        <v>Below Middle Band</v>
      </c>
      <c r="AS428" t="str">
        <v>Best Fit Pin, .003 or Less =Pass</v>
      </c>
      <c r="AT428" t="str">
        <v>Blank</v>
      </c>
      <c r="AU428" t="str">
        <v>Blank Turn Maj.</v>
      </c>
      <c r="AV428" t="str">
        <v>Blank Turn Maj. Mill Flt., OL4172</v>
      </c>
      <c r="AW428" t="str">
        <v>Blank Without .010 Slots</v>
      </c>
      <c r="AX428" t="str">
        <v>Blank Without .010 Slots, Section</v>
      </c>
      <c r="AY428" t="str">
        <v>Blank without thread</v>
      </c>
      <c r="AZ428" t="str">
        <v xml:space="preserve">Blank, Center of V Grv. </v>
      </c>
      <c r="BA428" t="str">
        <v>Blank, Check R adjacent Balloon 17</v>
      </c>
      <c r="BB428" t="str">
        <v>Blank, EXT. Feature</v>
      </c>
      <c r="BC428" t="str">
        <v>Blank, See Image, OL04335</v>
      </c>
      <c r="BD428" t="str">
        <v>Blank, See Image, OL04336</v>
      </c>
      <c r="BE428" t="str">
        <v xml:space="preserve">Blank, Thrd. </v>
      </c>
      <c r="BF428" t="str">
        <v>Blank, Turn Tip</v>
      </c>
      <c r="BG428" t="str">
        <v>Blank, Without Thrd.</v>
      </c>
      <c r="BH428" t="str">
        <v>Blank, Without Thread</v>
      </c>
      <c r="BI428" t="str">
        <v xml:space="preserve">Blunt Start Blend to Minor </v>
      </c>
      <c r="BJ428" t="str">
        <v>Calc., Use Go HEX</v>
      </c>
      <c r="BK428" t="str">
        <v>Can't dig into OD</v>
      </c>
      <c r="BL428" t="str">
        <v>Carbide Gauge</v>
      </c>
      <c r="BM428" t="str">
        <v xml:space="preserve">Center of V Grv. </v>
      </c>
      <c r="BN428" t="str">
        <v>Centered Less than .03 = Pass</v>
      </c>
      <c r="BO428" t="str">
        <v>Centered within .0005 or Less = Pass</v>
      </c>
      <c r="BP428" t="str">
        <v>Centered within .001 or Less = Pass</v>
      </c>
      <c r="BQ428" t="str">
        <v>Centered within .0254 or Less = Pass</v>
      </c>
      <c r="BR428" t="str">
        <v>Check close to Rod Slot</v>
      </c>
      <c r="BS428" t="str">
        <v>Check every other hole</v>
      </c>
      <c r="BT428" t="str">
        <v>Check Go over full length of slot.</v>
      </c>
      <c r="BU428" t="str">
        <v>Check Near Closed End</v>
      </c>
      <c r="BV428" t="str">
        <v>Check per Print View, Away from Rod Slot</v>
      </c>
      <c r="BW428" t="str">
        <v>Check to Balloon 30 Go Pin</v>
      </c>
      <c r="BX428" t="str">
        <v>Check with .2705 SET Pin Inside Part</v>
      </c>
      <c r="BY428" t="str">
        <v>Check with Hex Up</v>
      </c>
      <c r="BZ428" t="str">
        <v>CMM Blank</v>
      </c>
      <c r="CA428" t="str">
        <v>Confirm Full Radius</v>
      </c>
      <c r="CB428" t="str">
        <v>Constrained in fixture</v>
      </c>
      <c r="CC428" t="str">
        <v>Constrained with Ring</v>
      </c>
      <c r="CD428" t="str">
        <v>Constrained, See Image</v>
      </c>
      <c r="CE428" t="str">
        <v>Dim. "A"</v>
      </c>
      <c r="CF428" t="str">
        <v>Dim. "B"</v>
      </c>
      <c r="CG428" t="str">
        <v>Dim. "C"</v>
      </c>
      <c r="CH428" t="str">
        <v>Dim. "D", Whirl Blank</v>
      </c>
      <c r="CI428" t="str">
        <v>Dim. "G"</v>
      </c>
      <c r="CJ428" t="str">
        <v>Dim. E, Blank Turn Maj. &amp;  Mill Flt</v>
      </c>
      <c r="CK428" t="str">
        <v>Dim. E, Blank Turn Maj.&amp;  Mill Flt</v>
      </c>
      <c r="CL428" t="str">
        <v>Dim. H, Whirl Blank</v>
      </c>
      <c r="CM428" t="str">
        <v>Dim. J, 'Blank Turn Maj. &amp; Whirl Blank</v>
      </c>
      <c r="CN428" t="str">
        <v>Disk Drop Indicator Tip</v>
      </c>
      <c r="CO428" t="str">
        <v>DWG 100448-15, Balloon F_1</v>
      </c>
      <c r="CP428" t="str">
        <v>DWG 100448-15, OL02571</v>
      </c>
      <c r="CQ428" t="str">
        <v>DWG 100448-41</v>
      </c>
      <c r="CR428" t="str">
        <v>DWG 9890040, (10E),Section Part, OL01139</v>
      </c>
      <c r="CS428" t="str">
        <v>DWG 9890040, (10E),Section, OL01139</v>
      </c>
      <c r="CT428" t="str">
        <v>DWG 9890040, (11E)</v>
      </c>
      <c r="CU428" t="str">
        <v>DWG 9890040, (11E), Pins with Flats</v>
      </c>
      <c r="CV428" t="str">
        <v>DWG 9890040, (12E),  Pass=.002 or less</v>
      </c>
      <c r="CW428" t="str">
        <v>DWG 9890040, (12E), See Image</v>
      </c>
      <c r="CX428" t="str">
        <v>DWG 9890040, (1E), OL01431</v>
      </c>
      <c r="CY428" t="str">
        <v>DWG 9890040, (1E), OL01432</v>
      </c>
      <c r="CZ428" t="str">
        <v>DWG 9890040, (2E), OL01432</v>
      </c>
      <c r="DA428" t="str">
        <v>DWG 9890040, (3E)</v>
      </c>
      <c r="DB428" t="str">
        <v>DWG 9890040, (4E)</v>
      </c>
      <c r="DC428" t="str">
        <v>DWG 9890040, (5E), OL02336</v>
      </c>
      <c r="DD428" t="str">
        <v>DWG 9890040, (6E)</v>
      </c>
      <c r="DE428" t="str">
        <v>DWG 9890040, (7E)</v>
      </c>
      <c r="DF428" t="str">
        <v>DWG 9890040, (8E), OL01433</v>
      </c>
      <c r="DG428" t="str">
        <v>DWG 9890040, (8E), OL01433, Section</v>
      </c>
      <c r="DH428" t="str">
        <v>DWG 9890040, (9E), Close to Rod Slot</v>
      </c>
      <c r="DI428" t="str">
        <v>DWG 9890040, (9E),Close to Rod Slot</v>
      </c>
      <c r="DJ428" t="str">
        <v>DWG FRM0105 PAGE 2</v>
      </c>
      <c r="DK428" t="str">
        <v>DWG# 100448-41</v>
      </c>
      <c r="DL428" t="str">
        <v>DWG# 100448-44</v>
      </c>
      <c r="DM428" t="str">
        <v>DWG# 9890003  (1), Section OL00436/A</v>
      </c>
      <c r="DN428" t="str">
        <v>DWG# 9890003 (3), Ring Gauge Constrained</v>
      </c>
      <c r="DO428" t="str">
        <v>DWG# 9890003 (4), Section</v>
      </c>
      <c r="DP428" t="str">
        <v>DWG#100448-26, Balloon 1K, OL02350</v>
      </c>
      <c r="DQ428" t="str">
        <v>DWG#100448-26, Balloon 2K, OL02350</v>
      </c>
      <c r="DR428" t="str">
        <v>DWG#100448-26, Balloon 3K, OL02363</v>
      </c>
      <c r="DS428" t="str">
        <v>DWG#100448-26, Balloon 4K</v>
      </c>
      <c r="DT428" t="str">
        <v>DWG#100448-26, Balloon 5K, Section</v>
      </c>
      <c r="DU428" t="str">
        <v>DWG#100448-26, Balloon 6K</v>
      </c>
      <c r="DV428" t="str">
        <v>DWG#100448-26, Balloon 7K, Section</v>
      </c>
      <c r="DW428" t="str">
        <v>DWG#100448-26, Mfg. Tol.</v>
      </c>
      <c r="DX428" t="str">
        <v>DWG#9890003 (2) Ring Gauge Constrained</v>
      </c>
      <c r="DY428" t="str">
        <v>DWG#9890044</v>
      </c>
      <c r="DZ428" t="str">
        <v>DWG#9890044 .1985 to .2005=Pass</v>
      </c>
      <c r="EA428" t="str">
        <v>DWG#9890044 Overlay OL02441</v>
      </c>
      <c r="EB428" t="str">
        <v>DWG#9890044, OL02441</v>
      </c>
      <c r="EC428" t="str">
        <v>DWG#FRM0105</v>
      </c>
      <c r="ED428" t="str">
        <v>EXT.</v>
      </c>
      <c r="EE428" t="str">
        <v>EXT. Section, OL02460</v>
      </c>
      <c r="EF428" t="str">
        <v>EXT., OL04223</v>
      </c>
      <c r="EG428" t="str">
        <v>Flat Drop Indicator Tip</v>
      </c>
      <c r="EH428" t="str">
        <v>Full Go Pin, No Light, at Radius</v>
      </c>
      <c r="EI428" t="str">
        <v>Function Check</v>
      </c>
      <c r="EJ428" t="str">
        <v>GO Function Gauge</v>
      </c>
      <c r="EK428" t="str">
        <v>Go Gauge for Balloon 1 &amp; 4</v>
      </c>
      <c r="EL428" t="str">
        <v>Go Pin must pass through</v>
      </c>
      <c r="EM428" t="str">
        <v>Greater than .005 = Fail, Section</v>
      </c>
      <c r="EN428" t="str">
        <v>Greater than .025 out of center = Fail</v>
      </c>
      <c r="EO428" t="str">
        <v>Greater than 2.6 = Pass</v>
      </c>
      <c r="EP428" t="str">
        <v>Green = Pass, Red = Fail</v>
      </c>
      <c r="EQ428" t="str">
        <v>Hex Depth</v>
      </c>
      <c r="ER428" t="str">
        <v>Hex Minor</v>
      </c>
      <c r="ES428" t="str">
        <v>Hole Dia.</v>
      </c>
      <c r="ET428" t="str">
        <v>ID Sphere Finish</v>
      </c>
      <c r="EU428" t="str">
        <v>ID/OD Both Sides, Diff. .002 or less = Pass</v>
      </c>
      <c r="EV428" t="str">
        <v>If Looks Big, Section</v>
      </c>
      <c r="EW428" t="str">
        <v>If Looks Small, Section</v>
      </c>
      <c r="EX428" t="str">
        <v>Insp. Close to Break Away, Mfg.Tol.</v>
      </c>
      <c r="EY428" t="str">
        <v>INT.</v>
      </c>
      <c r="EZ428" t="str">
        <v>INT. Section, OL02460</v>
      </c>
      <c r="FA428" t="str">
        <v>INT., OL04223</v>
      </c>
      <c r="FB428" t="str">
        <v>Intersect. of 7.7 &amp; R0.10</v>
      </c>
      <c r="FC428" t="str">
        <v>Intersect. of 8.79 and R.25 MAX</v>
      </c>
      <c r="FD428" t="str">
        <v>Keep Ind. Tip away from corner</v>
      </c>
      <c r="FE428" t="str">
        <v>L31</v>
      </c>
      <c r="FF428" t="str">
        <v>Laser Mark</v>
      </c>
      <c r="FG428" t="str">
        <v>LASER PER NOTE 4</v>
      </c>
      <c r="FH428" t="str">
        <v>LASER PER NOTE 4, Final Check 1 only</v>
      </c>
      <c r="FI428" t="str">
        <v>Less than .002 out of center = Pass</v>
      </c>
      <c r="FJ428" t="str">
        <v>Less than 2.75 = Pass, Section</v>
      </c>
      <c r="FK428" t="str">
        <v>List as pin. Not Calibrated</v>
      </c>
      <c r="FL428" t="str">
        <v>M9 X 1.25 BUTT See Comment Image</v>
      </c>
      <c r="FM428" t="str">
        <v>Manual Section</v>
      </c>
      <c r="FN428" t="str">
        <v>Max Deep .241 NO-GO =.42</v>
      </c>
      <c r="FO428" t="str">
        <v>MAX Depth of (Note 7) .241 NO-GO Pin</v>
      </c>
      <c r="FP428" t="str">
        <v>Measure from Blue Line, See Image</v>
      </c>
      <c r="FQ428" t="str">
        <v>Measure Width of Blue Area, See Image</v>
      </c>
      <c r="FR428" t="str">
        <v>Mfg. Tol</v>
      </c>
      <c r="FS428" t="str">
        <v>Mfg. Tol, See Image</v>
      </c>
      <c r="FT428" t="str">
        <v>Mfg. Tol.</v>
      </c>
      <c r="FU428" t="str">
        <v>Mfg. Tol. "A"</v>
      </c>
      <c r="FV428" t="str">
        <v>Mfg. Tol. (Zero on Gauge Full Dia. Lead)</v>
      </c>
      <c r="FW428" t="str">
        <v>Mfg. Tol. Balloon 11, See Image</v>
      </c>
      <c r="FX428" t="str">
        <v>Mfg. Tol. Balloon 4</v>
      </c>
      <c r="FY428" t="str">
        <v>Mfg. Tol. Balloon 7</v>
      </c>
      <c r="FZ428" t="str">
        <v xml:space="preserve">Mfg. Tol. C-Bore Face (Ballo 28) </v>
      </c>
      <c r="GA428" t="str">
        <v>Mfg. Tol. Section</v>
      </c>
      <c r="GB428" t="str">
        <v>Mfg. Tol. See Image</v>
      </c>
      <c r="GC428" t="str">
        <v>Mfg. Tol., 3 Places, Record MAX</v>
      </c>
      <c r="GD428" t="str">
        <v>Mfg. Tol., Balloon 11</v>
      </c>
      <c r="GE428" t="str">
        <v>Mfg. Tol., Balloon 7</v>
      </c>
      <c r="GF428" t="str">
        <v>Mfg. Tol., Blank</v>
      </c>
      <c r="GG428" t="str">
        <v>Mfg. Tol., Blank, Balloon 12</v>
      </c>
      <c r="GH428" t="str">
        <v>Mfg. Tol., Blend to SØ.320</v>
      </c>
      <c r="GI428" t="str">
        <v>Mfg. Tol., Calculation</v>
      </c>
      <c r="GJ428" t="str">
        <v>Mfg. Tol., For Mill Fixture</v>
      </c>
      <c r="GK428" t="str">
        <v>Mfg. Tol., L32</v>
      </c>
      <c r="GL428" t="str">
        <v>Mfg. Tol., L33</v>
      </c>
      <c r="GM428" t="str">
        <v>Mfg. Tol., No Tool Marks</v>
      </c>
      <c r="GN428" t="str">
        <v>Mfg. Tol., OL03361</v>
      </c>
      <c r="GO428" t="str">
        <v>Mfg. Tol., Record off center value</v>
      </c>
      <c r="GP428" t="str">
        <v>Mfg. Tol., Same 3 Places, Record MIN</v>
      </c>
      <c r="GQ428" t="str">
        <v>Mfg. Tol., Section</v>
      </c>
      <c r="GR428" t="str">
        <v>Mfg. Tol., Section B-B</v>
      </c>
      <c r="GS428" t="str">
        <v>Mfg. Tol., Section, OL03361</v>
      </c>
      <c r="GT428" t="str">
        <v>Mfg. Tol., Section, Per Note 2</v>
      </c>
      <c r="GU428" t="str">
        <v>Mfg. Tol., See Image</v>
      </c>
      <c r="GV428" t="str">
        <v>Mfg. Tol., See Image, Bore in Blue</v>
      </c>
      <c r="GW428" t="str">
        <v>Mfg. Tol., See Image, Hook Tip</v>
      </c>
      <c r="GX428" t="str">
        <v>Mfg. Tol., Sharp Okay No Burr</v>
      </c>
      <c r="GY428" t="str">
        <v>Mfg. Tol., Threadless Blank</v>
      </c>
      <c r="GZ428" t="str">
        <v>Mfg.Tol.</v>
      </c>
      <c r="HA428" t="str">
        <v>Mgf. To., T.S.C.</v>
      </c>
      <c r="HB428" t="str">
        <v>Milled Feature</v>
      </c>
      <c r="HC428" t="str">
        <v>Milled Feature, OL04045</v>
      </c>
      <c r="HD428" t="str">
        <v>More than .0005 out of center = Fail</v>
      </c>
      <c r="HE428" t="str">
        <v>Must Pass Through</v>
      </c>
      <c r="HF428" t="str">
        <v>Must pass through gauge</v>
      </c>
      <c r="HG428" t="str">
        <v>Must Pass Through Go Gauge</v>
      </c>
      <c r="HH428" t="str">
        <v>Must Pass, See Image.</v>
      </c>
      <c r="HI428" t="str">
        <v>NA</v>
      </c>
      <c r="HJ428" t="str">
        <v>Narrow Area</v>
      </c>
      <c r="HK428" t="str">
        <v>Near Balloon 21</v>
      </c>
      <c r="HL428" t="str">
        <v>Near Datum B</v>
      </c>
      <c r="HM428" t="str">
        <v>Neck Dia.</v>
      </c>
      <c r="HN428" t="str">
        <v>Neck to Head Rad.</v>
      </c>
      <c r="HO428" t="str">
        <v>No Copper Deposits Allowed</v>
      </c>
      <c r="HP428" t="str">
        <v>No Section</v>
      </c>
      <c r="HQ428" t="str">
        <v>No Section, .01 to .014 = Pass</v>
      </c>
      <c r="HR428" t="str">
        <v>No Section, Rotate Part</v>
      </c>
      <c r="HS428" t="str">
        <v>No Section, See Image</v>
      </c>
      <c r="HT428" t="str">
        <v>No Slot, Section B-B</v>
      </c>
      <c r="HU428" t="str">
        <v>No visual step = Pass</v>
      </c>
      <c r="HV428" t="str">
        <v>Not to exceed .95 Deep</v>
      </c>
      <c r="HW428" t="str">
        <v>Note 1</v>
      </c>
      <c r="HX428" t="str">
        <v>OL00333/A</v>
      </c>
      <c r="HY428" t="str">
        <v>OL00519</v>
      </c>
      <c r="HZ428" t="str">
        <v>OL00520</v>
      </c>
      <c r="IA428" t="str">
        <v>OL00529</v>
      </c>
      <c r="IB428" t="str">
        <v>OL00542</v>
      </c>
      <c r="IC428" t="str">
        <v>OL00724</v>
      </c>
      <c r="ID428" t="str">
        <v>OL01250</v>
      </c>
      <c r="IE428" t="str">
        <v>OL01869, Threadless Blank</v>
      </c>
      <c r="IF428" t="str">
        <v>OL01870, Section</v>
      </c>
      <c r="IG428" t="str">
        <v>OL02255</v>
      </c>
      <c r="IH428" t="str">
        <v>OL02255, Mfg. Tol.</v>
      </c>
      <c r="II428" t="str">
        <v>OL02302</v>
      </c>
      <c r="IJ428" t="str">
        <v xml:space="preserve">OL02318  needed per image instructions </v>
      </c>
      <c r="IK428" t="str">
        <v>OL02556</v>
      </c>
      <c r="IL428" t="str">
        <v>OL02557</v>
      </c>
      <c r="IM428" t="str">
        <v>OL02567</v>
      </c>
      <c r="IN428" t="str">
        <v>OL02653</v>
      </c>
      <c r="IO428" t="str">
        <v>OL02718</v>
      </c>
      <c r="IP428" t="str">
        <v>OL02841</v>
      </c>
      <c r="IQ428" t="str">
        <v>OL02842</v>
      </c>
      <c r="IR428" t="str">
        <v>OL02844</v>
      </c>
      <c r="IS428" t="str">
        <v>OL02871</v>
      </c>
      <c r="IT428" t="str">
        <v>OL02887</v>
      </c>
      <c r="IU428" t="str">
        <v>OL03766</v>
      </c>
      <c r="IV428" t="str">
        <v>OL03868</v>
      </c>
      <c r="IW428" t="str">
        <v>OL03869</v>
      </c>
      <c r="IX428" t="str">
        <v>OL03870</v>
      </c>
      <c r="IY428" t="str">
        <v>OL03873, DWG# 100448-44</v>
      </c>
      <c r="IZ428" t="str">
        <v>OL03949</v>
      </c>
      <c r="JA428" t="str">
        <v xml:space="preserve">OL04043, Section </v>
      </c>
      <c r="JB428" t="str">
        <v xml:space="preserve">OL04044, Section </v>
      </c>
      <c r="JC428" t="str">
        <v>OL04045</v>
      </c>
      <c r="JD428" t="str">
        <v>OL04045, Milled Feature</v>
      </c>
      <c r="JE428" t="str">
        <v>OL04063</v>
      </c>
      <c r="JF428" t="str">
        <v>OL04064</v>
      </c>
      <c r="JG428" t="str">
        <v>OL04065</v>
      </c>
      <c r="JH428" t="str">
        <v>OL04181</v>
      </c>
      <c r="JI428" t="str">
        <v>OL04218</v>
      </c>
      <c r="JJ428" t="str">
        <v>OL04224, See Image</v>
      </c>
      <c r="JK428" t="str">
        <v>OL04374</v>
      </c>
      <c r="JL428" t="str">
        <v>OL04375, Section M-M</v>
      </c>
      <c r="JM428" t="str">
        <v>OL04376, Section M-M</v>
      </c>
      <c r="JN428" t="str">
        <v>OL04443</v>
      </c>
      <c r="JO428" t="str">
        <v>OL04444</v>
      </c>
      <c r="JP428" t="str">
        <v>One side of slot</v>
      </c>
      <c r="JQ428" t="str">
        <v>Other side of slot</v>
      </c>
      <c r="JR428" t="str">
        <v>Out of center more than .002 = Fail</v>
      </c>
      <c r="JS428" t="str">
        <v>Out of center more than.002 = Fail</v>
      </c>
      <c r="JT428" t="str">
        <v>Overlay OL02713</v>
      </c>
    </row>
    <row r="429" spans="1:280">
      <c r="A429" s="74" t="s">
        <v>822</v>
      </c>
      <c r="C429" s="74" t="str" cm="1">
        <f t="array" ref="C429:JT429">TRANSPOSE(_xlfn._xlws.SORT(_xlfn._xlws.FILTER($A$2:$A$279,ISNUMBER(SEARCH('Prt. Lib. &amp; Routine, Table'!M436,$A$2:$A$279)),"not found")))</f>
        <v xml:space="preserve"> 'C', Whirl Blank</v>
      </c>
      <c r="D429" t="str">
        <v xml:space="preserve"> See Image, Constrained</v>
      </c>
      <c r="E429" t="str">
        <v>(.04 to .12 range = Pass)</v>
      </c>
      <c r="F429" t="str">
        <v>(.042 FULL) Go Pin Seat Fully</v>
      </c>
      <c r="G429" t="str">
        <v>(B), Mfg. Tol.</v>
      </c>
      <c r="H429" t="str">
        <v>(B), O.A.L.</v>
      </c>
      <c r="I429" t="str">
        <v>.001 or less =Pass</v>
      </c>
      <c r="J429" t="str">
        <v>.001 or less out of center = Pass</v>
      </c>
      <c r="K429" t="str">
        <v>.002 or Less = Pass</v>
      </c>
      <c r="L429" t="str">
        <v>.002 or Less out of center = Pass</v>
      </c>
      <c r="M429" t="str">
        <v>.005 to .015 = Pass</v>
      </c>
      <c r="N429" t="str">
        <v>.0125 Mean, Section</v>
      </c>
      <c r="O429" t="str">
        <v>.025 or Less in X &amp; Y=Pass</v>
      </c>
      <c r="P429" t="str">
        <v>.038 Mean</v>
      </c>
      <c r="Q429" t="str">
        <v>.063 MM = .0024 IN, See Image</v>
      </c>
      <c r="R429" t="str">
        <v>.063MM = .0024"</v>
      </c>
      <c r="S429" t="str">
        <v>.243 NO-GO, Unconstrained, Must Not Start</v>
      </c>
      <c r="T429" t="str">
        <v>@ Back Face &amp; ID, No Raised Edge</v>
      </c>
      <c r="U429" t="str">
        <v>@ Back Face &amp; OD, No Raised Edge</v>
      </c>
      <c r="V429" t="str">
        <v>@ ID &amp; FACE</v>
      </c>
      <c r="W429" t="str">
        <v>@ OD &amp; BACK FACE</v>
      </c>
      <c r="X429" t="str">
        <v>@ OD &amp; FACE</v>
      </c>
      <c r="Y429" t="str">
        <v>Across from slot</v>
      </c>
      <c r="Z429" t="str">
        <v>All Edge Breaks</v>
      </c>
      <c r="AA429" t="str">
        <v>Attached to bar stock</v>
      </c>
      <c r="AB429" t="str">
        <v xml:space="preserve">Back Turn Fillet Rad. </v>
      </c>
      <c r="AC429" t="str">
        <v>Balloon 1 (DWG FRM0105 Page 2, NV-27)</v>
      </c>
      <c r="AD429" t="str">
        <v>Balloon 1 (DWG FRM0105, NV-30)</v>
      </c>
      <c r="AE429" t="str">
        <v>Balloon 1 (P# 9890002-20) OL00429/A</v>
      </c>
      <c r="AF429" t="str">
        <v>Balloon 1, DWG#FRM0105</v>
      </c>
      <c r="AG429" t="str">
        <v>Balloon 11, See Image</v>
      </c>
      <c r="AH429" t="str">
        <v xml:space="preserve">Balloon 2 (DWG FRM0105 Page 2, NV-27) </v>
      </c>
      <c r="AI429" t="str">
        <v>Balloon 2 (DWG FRM0105, NV-30)</v>
      </c>
      <c r="AJ429" t="str">
        <v>Balloon 2 (P# 9890002-20)</v>
      </c>
      <c r="AK429" t="str">
        <v>Balloon 2, DWG#FRM0105</v>
      </c>
      <c r="AL429" t="str">
        <v>Balloon 2, DWG#FRM0105, See Image</v>
      </c>
      <c r="AM429" t="str">
        <v>Balloon 3 (DWG FRM0105, NV-30 Minor)</v>
      </c>
      <c r="AN429" t="str">
        <v>Balloon 3 (DWG FRM0105, NV-30)</v>
      </c>
      <c r="AO429" t="str">
        <v>Balloon 3 (P# 9890002-20)</v>
      </c>
      <c r="AP429" t="str">
        <v>Balloon 4</v>
      </c>
      <c r="AQ429" t="str">
        <v>Balloon 4 (P# 9890002-20)</v>
      </c>
      <c r="AR429" t="str">
        <v>Below Middle Band</v>
      </c>
      <c r="AS429" t="str">
        <v>Best Fit Pin, .003 or Less =Pass</v>
      </c>
      <c r="AT429" t="str">
        <v>Blank</v>
      </c>
      <c r="AU429" t="str">
        <v>Blank Turn Maj.</v>
      </c>
      <c r="AV429" t="str">
        <v>Blank Turn Maj. Mill Flt., OL4172</v>
      </c>
      <c r="AW429" t="str">
        <v>Blank Without .010 Slots</v>
      </c>
      <c r="AX429" t="str">
        <v>Blank Without .010 Slots, Section</v>
      </c>
      <c r="AY429" t="str">
        <v>Blank without thread</v>
      </c>
      <c r="AZ429" t="str">
        <v xml:space="preserve">Blank, Center of V Grv. </v>
      </c>
      <c r="BA429" t="str">
        <v>Blank, Check R adjacent Balloon 17</v>
      </c>
      <c r="BB429" t="str">
        <v>Blank, EXT. Feature</v>
      </c>
      <c r="BC429" t="str">
        <v>Blank, See Image, OL04335</v>
      </c>
      <c r="BD429" t="str">
        <v>Blank, See Image, OL04336</v>
      </c>
      <c r="BE429" t="str">
        <v xml:space="preserve">Blank, Thrd. </v>
      </c>
      <c r="BF429" t="str">
        <v>Blank, Turn Tip</v>
      </c>
      <c r="BG429" t="str">
        <v>Blank, Without Thrd.</v>
      </c>
      <c r="BH429" t="str">
        <v>Blank, Without Thread</v>
      </c>
      <c r="BI429" t="str">
        <v xml:space="preserve">Blunt Start Blend to Minor </v>
      </c>
      <c r="BJ429" t="str">
        <v>Calc., Use Go HEX</v>
      </c>
      <c r="BK429" t="str">
        <v>Can't dig into OD</v>
      </c>
      <c r="BL429" t="str">
        <v>Carbide Gauge</v>
      </c>
      <c r="BM429" t="str">
        <v xml:space="preserve">Center of V Grv. </v>
      </c>
      <c r="BN429" t="str">
        <v>Centered Less than .03 = Pass</v>
      </c>
      <c r="BO429" t="str">
        <v>Centered within .0005 or Less = Pass</v>
      </c>
      <c r="BP429" t="str">
        <v>Centered within .001 or Less = Pass</v>
      </c>
      <c r="BQ429" t="str">
        <v>Centered within .0254 or Less = Pass</v>
      </c>
      <c r="BR429" t="str">
        <v>Check close to Rod Slot</v>
      </c>
      <c r="BS429" t="str">
        <v>Check every other hole</v>
      </c>
      <c r="BT429" t="str">
        <v>Check Go over full length of slot.</v>
      </c>
      <c r="BU429" t="str">
        <v>Check Near Closed End</v>
      </c>
      <c r="BV429" t="str">
        <v>Check per Print View, Away from Rod Slot</v>
      </c>
      <c r="BW429" t="str">
        <v>Check to Balloon 30 Go Pin</v>
      </c>
      <c r="BX429" t="str">
        <v>Check with .2705 SET Pin Inside Part</v>
      </c>
      <c r="BY429" t="str">
        <v>Check with Hex Up</v>
      </c>
      <c r="BZ429" t="str">
        <v>CMM Blank</v>
      </c>
      <c r="CA429" t="str">
        <v>Confirm Full Radius</v>
      </c>
      <c r="CB429" t="str">
        <v>Constrained in fixture</v>
      </c>
      <c r="CC429" t="str">
        <v>Constrained with Ring</v>
      </c>
      <c r="CD429" t="str">
        <v>Constrained, See Image</v>
      </c>
      <c r="CE429" t="str">
        <v>Dim. "A"</v>
      </c>
      <c r="CF429" t="str">
        <v>Dim. "B"</v>
      </c>
      <c r="CG429" t="str">
        <v>Dim. "C"</v>
      </c>
      <c r="CH429" t="str">
        <v>Dim. "D", Whirl Blank</v>
      </c>
      <c r="CI429" t="str">
        <v>Dim. "G"</v>
      </c>
      <c r="CJ429" t="str">
        <v>Dim. E, Blank Turn Maj. &amp;  Mill Flt</v>
      </c>
      <c r="CK429" t="str">
        <v>Dim. E, Blank Turn Maj.&amp;  Mill Flt</v>
      </c>
      <c r="CL429" t="str">
        <v>Dim. H, Whirl Blank</v>
      </c>
      <c r="CM429" t="str">
        <v>Dim. J, 'Blank Turn Maj. &amp; Whirl Blank</v>
      </c>
      <c r="CN429" t="str">
        <v>Disk Drop Indicator Tip</v>
      </c>
      <c r="CO429" t="str">
        <v>DWG 100448-15, Balloon F_1</v>
      </c>
      <c r="CP429" t="str">
        <v>DWG 100448-15, OL02571</v>
      </c>
      <c r="CQ429" t="str">
        <v>DWG 100448-41</v>
      </c>
      <c r="CR429" t="str">
        <v>DWG 9890040, (10E),Section Part, OL01139</v>
      </c>
      <c r="CS429" t="str">
        <v>DWG 9890040, (10E),Section, OL01139</v>
      </c>
      <c r="CT429" t="str">
        <v>DWG 9890040, (11E)</v>
      </c>
      <c r="CU429" t="str">
        <v>DWG 9890040, (11E), Pins with Flats</v>
      </c>
      <c r="CV429" t="str">
        <v>DWG 9890040, (12E),  Pass=.002 or less</v>
      </c>
      <c r="CW429" t="str">
        <v>DWG 9890040, (12E), See Image</v>
      </c>
      <c r="CX429" t="str">
        <v>DWG 9890040, (1E), OL01431</v>
      </c>
      <c r="CY429" t="str">
        <v>DWG 9890040, (1E), OL01432</v>
      </c>
      <c r="CZ429" t="str">
        <v>DWG 9890040, (2E), OL01432</v>
      </c>
      <c r="DA429" t="str">
        <v>DWG 9890040, (3E)</v>
      </c>
      <c r="DB429" t="str">
        <v>DWG 9890040, (4E)</v>
      </c>
      <c r="DC429" t="str">
        <v>DWG 9890040, (5E), OL02336</v>
      </c>
      <c r="DD429" t="str">
        <v>DWG 9890040, (6E)</v>
      </c>
      <c r="DE429" t="str">
        <v>DWG 9890040, (7E)</v>
      </c>
      <c r="DF429" t="str">
        <v>DWG 9890040, (8E), OL01433</v>
      </c>
      <c r="DG429" t="str">
        <v>DWG 9890040, (8E), OL01433, Section</v>
      </c>
      <c r="DH429" t="str">
        <v>DWG 9890040, (9E), Close to Rod Slot</v>
      </c>
      <c r="DI429" t="str">
        <v>DWG 9890040, (9E),Close to Rod Slot</v>
      </c>
      <c r="DJ429" t="str">
        <v>DWG FRM0105 PAGE 2</v>
      </c>
      <c r="DK429" t="str">
        <v>DWG# 100448-41</v>
      </c>
      <c r="DL429" t="str">
        <v>DWG# 100448-44</v>
      </c>
      <c r="DM429" t="str">
        <v>DWG# 9890003  (1), Section OL00436/A</v>
      </c>
      <c r="DN429" t="str">
        <v>DWG# 9890003 (3), Ring Gauge Constrained</v>
      </c>
      <c r="DO429" t="str">
        <v>DWG# 9890003 (4), Section</v>
      </c>
      <c r="DP429" t="str">
        <v>DWG#100448-26, Balloon 1K, OL02350</v>
      </c>
      <c r="DQ429" t="str">
        <v>DWG#100448-26, Balloon 2K, OL02350</v>
      </c>
      <c r="DR429" t="str">
        <v>DWG#100448-26, Balloon 3K, OL02363</v>
      </c>
      <c r="DS429" t="str">
        <v>DWG#100448-26, Balloon 4K</v>
      </c>
      <c r="DT429" t="str">
        <v>DWG#100448-26, Balloon 5K, Section</v>
      </c>
      <c r="DU429" t="str">
        <v>DWG#100448-26, Balloon 6K</v>
      </c>
      <c r="DV429" t="str">
        <v>DWG#100448-26, Balloon 7K, Section</v>
      </c>
      <c r="DW429" t="str">
        <v>DWG#100448-26, Mfg. Tol.</v>
      </c>
      <c r="DX429" t="str">
        <v>DWG#9890003 (2) Ring Gauge Constrained</v>
      </c>
      <c r="DY429" t="str">
        <v>DWG#9890044</v>
      </c>
      <c r="DZ429" t="str">
        <v>DWG#9890044 .1985 to .2005=Pass</v>
      </c>
      <c r="EA429" t="str">
        <v>DWG#9890044 Overlay OL02441</v>
      </c>
      <c r="EB429" t="str">
        <v>DWG#9890044, OL02441</v>
      </c>
      <c r="EC429" t="str">
        <v>DWG#FRM0105</v>
      </c>
      <c r="ED429" t="str">
        <v>EXT.</v>
      </c>
      <c r="EE429" t="str">
        <v>EXT. Section, OL02460</v>
      </c>
      <c r="EF429" t="str">
        <v>EXT., OL04223</v>
      </c>
      <c r="EG429" t="str">
        <v>Flat Drop Indicator Tip</v>
      </c>
      <c r="EH429" t="str">
        <v>Full Go Pin, No Light, at Radius</v>
      </c>
      <c r="EI429" t="str">
        <v>Function Check</v>
      </c>
      <c r="EJ429" t="str">
        <v>GO Function Gauge</v>
      </c>
      <c r="EK429" t="str">
        <v>Go Gauge for Balloon 1 &amp; 4</v>
      </c>
      <c r="EL429" t="str">
        <v>Go Pin must pass through</v>
      </c>
      <c r="EM429" t="str">
        <v>Greater than .005 = Fail, Section</v>
      </c>
      <c r="EN429" t="str">
        <v>Greater than .025 out of center = Fail</v>
      </c>
      <c r="EO429" t="str">
        <v>Greater than 2.6 = Pass</v>
      </c>
      <c r="EP429" t="str">
        <v>Green = Pass, Red = Fail</v>
      </c>
      <c r="EQ429" t="str">
        <v>Hex Depth</v>
      </c>
      <c r="ER429" t="str">
        <v>Hex Minor</v>
      </c>
      <c r="ES429" t="str">
        <v>Hole Dia.</v>
      </c>
      <c r="ET429" t="str">
        <v>ID Sphere Finish</v>
      </c>
      <c r="EU429" t="str">
        <v>ID/OD Both Sides, Diff. .002 or less = Pass</v>
      </c>
      <c r="EV429" t="str">
        <v>If Looks Big, Section</v>
      </c>
      <c r="EW429" t="str">
        <v>If Looks Small, Section</v>
      </c>
      <c r="EX429" t="str">
        <v>Insp. Close to Break Away, Mfg.Tol.</v>
      </c>
      <c r="EY429" t="str">
        <v>INT.</v>
      </c>
      <c r="EZ429" t="str">
        <v>INT. Section, OL02460</v>
      </c>
      <c r="FA429" t="str">
        <v>INT., OL04223</v>
      </c>
      <c r="FB429" t="str">
        <v>Intersect. of 7.7 &amp; R0.10</v>
      </c>
      <c r="FC429" t="str">
        <v>Intersect. of 8.79 and R.25 MAX</v>
      </c>
      <c r="FD429" t="str">
        <v>Keep Ind. Tip away from corner</v>
      </c>
      <c r="FE429" t="str">
        <v>L31</v>
      </c>
      <c r="FF429" t="str">
        <v>Laser Mark</v>
      </c>
      <c r="FG429" t="str">
        <v>LASER PER NOTE 4</v>
      </c>
      <c r="FH429" t="str">
        <v>LASER PER NOTE 4, Final Check 1 only</v>
      </c>
      <c r="FI429" t="str">
        <v>Less than .002 out of center = Pass</v>
      </c>
      <c r="FJ429" t="str">
        <v>Less than 2.75 = Pass, Section</v>
      </c>
      <c r="FK429" t="str">
        <v>List as pin. Not Calibrated</v>
      </c>
      <c r="FL429" t="str">
        <v>M9 X 1.25 BUTT See Comment Image</v>
      </c>
      <c r="FM429" t="str">
        <v>Manual Section</v>
      </c>
      <c r="FN429" t="str">
        <v>Max Deep .241 NO-GO =.42</v>
      </c>
      <c r="FO429" t="str">
        <v>MAX Depth of (Note 7) .241 NO-GO Pin</v>
      </c>
      <c r="FP429" t="str">
        <v>Measure from Blue Line, See Image</v>
      </c>
      <c r="FQ429" t="str">
        <v>Measure Width of Blue Area, See Image</v>
      </c>
      <c r="FR429" t="str">
        <v>Mfg. Tol</v>
      </c>
      <c r="FS429" t="str">
        <v>Mfg. Tol, See Image</v>
      </c>
      <c r="FT429" t="str">
        <v>Mfg. Tol.</v>
      </c>
      <c r="FU429" t="str">
        <v>Mfg. Tol. "A"</v>
      </c>
      <c r="FV429" t="str">
        <v>Mfg. Tol. (Zero on Gauge Full Dia. Lead)</v>
      </c>
      <c r="FW429" t="str">
        <v>Mfg. Tol. Balloon 11, See Image</v>
      </c>
      <c r="FX429" t="str">
        <v>Mfg. Tol. Balloon 4</v>
      </c>
      <c r="FY429" t="str">
        <v>Mfg. Tol. Balloon 7</v>
      </c>
      <c r="FZ429" t="str">
        <v xml:space="preserve">Mfg. Tol. C-Bore Face (Ballo 28) </v>
      </c>
      <c r="GA429" t="str">
        <v>Mfg. Tol. Section</v>
      </c>
      <c r="GB429" t="str">
        <v>Mfg. Tol. See Image</v>
      </c>
      <c r="GC429" t="str">
        <v>Mfg. Tol., 3 Places, Record MAX</v>
      </c>
      <c r="GD429" t="str">
        <v>Mfg. Tol., Balloon 11</v>
      </c>
      <c r="GE429" t="str">
        <v>Mfg. Tol., Balloon 7</v>
      </c>
      <c r="GF429" t="str">
        <v>Mfg. Tol., Blank</v>
      </c>
      <c r="GG429" t="str">
        <v>Mfg. Tol., Blank, Balloon 12</v>
      </c>
      <c r="GH429" t="str">
        <v>Mfg. Tol., Blend to SØ.320</v>
      </c>
      <c r="GI429" t="str">
        <v>Mfg. Tol., Calculation</v>
      </c>
      <c r="GJ429" t="str">
        <v>Mfg. Tol., For Mill Fixture</v>
      </c>
      <c r="GK429" t="str">
        <v>Mfg. Tol., L32</v>
      </c>
      <c r="GL429" t="str">
        <v>Mfg. Tol., L33</v>
      </c>
      <c r="GM429" t="str">
        <v>Mfg. Tol., No Tool Marks</v>
      </c>
      <c r="GN429" t="str">
        <v>Mfg. Tol., OL03361</v>
      </c>
      <c r="GO429" t="str">
        <v>Mfg. Tol., Record off center value</v>
      </c>
      <c r="GP429" t="str">
        <v>Mfg. Tol., Same 3 Places, Record MIN</v>
      </c>
      <c r="GQ429" t="str">
        <v>Mfg. Tol., Section</v>
      </c>
      <c r="GR429" t="str">
        <v>Mfg. Tol., Section B-B</v>
      </c>
      <c r="GS429" t="str">
        <v>Mfg. Tol., Section, OL03361</v>
      </c>
      <c r="GT429" t="str">
        <v>Mfg. Tol., Section, Per Note 2</v>
      </c>
      <c r="GU429" t="str">
        <v>Mfg. Tol., See Image</v>
      </c>
      <c r="GV429" t="str">
        <v>Mfg. Tol., See Image, Bore in Blue</v>
      </c>
      <c r="GW429" t="str">
        <v>Mfg. Tol., See Image, Hook Tip</v>
      </c>
      <c r="GX429" t="str">
        <v>Mfg. Tol., Sharp Okay No Burr</v>
      </c>
      <c r="GY429" t="str">
        <v>Mfg. Tol., Threadless Blank</v>
      </c>
      <c r="GZ429" t="str">
        <v>Mfg.Tol.</v>
      </c>
      <c r="HA429" t="str">
        <v>Mgf. To., T.S.C.</v>
      </c>
      <c r="HB429" t="str">
        <v>Milled Feature</v>
      </c>
      <c r="HC429" t="str">
        <v>Milled Feature, OL04045</v>
      </c>
      <c r="HD429" t="str">
        <v>More than .0005 out of center = Fail</v>
      </c>
      <c r="HE429" t="str">
        <v>Must Pass Through</v>
      </c>
      <c r="HF429" t="str">
        <v>Must pass through gauge</v>
      </c>
      <c r="HG429" t="str">
        <v>Must Pass Through Go Gauge</v>
      </c>
      <c r="HH429" t="str">
        <v>Must Pass, See Image.</v>
      </c>
      <c r="HI429" t="str">
        <v>NA</v>
      </c>
      <c r="HJ429" t="str">
        <v>Narrow Area</v>
      </c>
      <c r="HK429" t="str">
        <v>Near Balloon 21</v>
      </c>
      <c r="HL429" t="str">
        <v>Near Datum B</v>
      </c>
      <c r="HM429" t="str">
        <v>Neck Dia.</v>
      </c>
      <c r="HN429" t="str">
        <v>Neck to Head Rad.</v>
      </c>
      <c r="HO429" t="str">
        <v>No Copper Deposits Allowed</v>
      </c>
      <c r="HP429" t="str">
        <v>No Section</v>
      </c>
      <c r="HQ429" t="str">
        <v>No Section, .01 to .014 = Pass</v>
      </c>
      <c r="HR429" t="str">
        <v>No Section, Rotate Part</v>
      </c>
      <c r="HS429" t="str">
        <v>No Section, See Image</v>
      </c>
      <c r="HT429" t="str">
        <v>No Slot, Section B-B</v>
      </c>
      <c r="HU429" t="str">
        <v>No visual step = Pass</v>
      </c>
      <c r="HV429" t="str">
        <v>Not to exceed .95 Deep</v>
      </c>
      <c r="HW429" t="str">
        <v>Note 1</v>
      </c>
      <c r="HX429" t="str">
        <v>OL00333/A</v>
      </c>
      <c r="HY429" t="str">
        <v>OL00519</v>
      </c>
      <c r="HZ429" t="str">
        <v>OL00520</v>
      </c>
      <c r="IA429" t="str">
        <v>OL00529</v>
      </c>
      <c r="IB429" t="str">
        <v>OL00542</v>
      </c>
      <c r="IC429" t="str">
        <v>OL00724</v>
      </c>
      <c r="ID429" t="str">
        <v>OL01250</v>
      </c>
      <c r="IE429" t="str">
        <v>OL01869, Threadless Blank</v>
      </c>
      <c r="IF429" t="str">
        <v>OL01870, Section</v>
      </c>
      <c r="IG429" t="str">
        <v>OL02255</v>
      </c>
      <c r="IH429" t="str">
        <v>OL02255, Mfg. Tol.</v>
      </c>
      <c r="II429" t="str">
        <v>OL02302</v>
      </c>
      <c r="IJ429" t="str">
        <v xml:space="preserve">OL02318  needed per image instructions </v>
      </c>
      <c r="IK429" t="str">
        <v>OL02556</v>
      </c>
      <c r="IL429" t="str">
        <v>OL02557</v>
      </c>
      <c r="IM429" t="str">
        <v>OL02567</v>
      </c>
      <c r="IN429" t="str">
        <v>OL02653</v>
      </c>
      <c r="IO429" t="str">
        <v>OL02718</v>
      </c>
      <c r="IP429" t="str">
        <v>OL02841</v>
      </c>
      <c r="IQ429" t="str">
        <v>OL02842</v>
      </c>
      <c r="IR429" t="str">
        <v>OL02844</v>
      </c>
      <c r="IS429" t="str">
        <v>OL02871</v>
      </c>
      <c r="IT429" t="str">
        <v>OL02887</v>
      </c>
      <c r="IU429" t="str">
        <v>OL03766</v>
      </c>
      <c r="IV429" t="str">
        <v>OL03868</v>
      </c>
      <c r="IW429" t="str">
        <v>OL03869</v>
      </c>
      <c r="IX429" t="str">
        <v>OL03870</v>
      </c>
      <c r="IY429" t="str">
        <v>OL03873, DWG# 100448-44</v>
      </c>
      <c r="IZ429" t="str">
        <v>OL03949</v>
      </c>
      <c r="JA429" t="str">
        <v xml:space="preserve">OL04043, Section </v>
      </c>
      <c r="JB429" t="str">
        <v xml:space="preserve">OL04044, Section </v>
      </c>
      <c r="JC429" t="str">
        <v>OL04045</v>
      </c>
      <c r="JD429" t="str">
        <v>OL04045, Milled Feature</v>
      </c>
      <c r="JE429" t="str">
        <v>OL04063</v>
      </c>
      <c r="JF429" t="str">
        <v>OL04064</v>
      </c>
      <c r="JG429" t="str">
        <v>OL04065</v>
      </c>
      <c r="JH429" t="str">
        <v>OL04181</v>
      </c>
      <c r="JI429" t="str">
        <v>OL04218</v>
      </c>
      <c r="JJ429" t="str">
        <v>OL04224, See Image</v>
      </c>
      <c r="JK429" t="str">
        <v>OL04374</v>
      </c>
      <c r="JL429" t="str">
        <v>OL04375, Section M-M</v>
      </c>
      <c r="JM429" t="str">
        <v>OL04376, Section M-M</v>
      </c>
      <c r="JN429" t="str">
        <v>OL04443</v>
      </c>
      <c r="JO429" t="str">
        <v>OL04444</v>
      </c>
      <c r="JP429" t="str">
        <v>One side of slot</v>
      </c>
      <c r="JQ429" t="str">
        <v>Other side of slot</v>
      </c>
      <c r="JR429" t="str">
        <v>Out of center more than .002 = Fail</v>
      </c>
      <c r="JS429" t="str">
        <v>Out of center more than.002 = Fail</v>
      </c>
      <c r="JT429" t="str">
        <v>Overlay OL02713</v>
      </c>
    </row>
    <row r="430" spans="1:280">
      <c r="A430" s="74" t="s">
        <v>187</v>
      </c>
      <c r="C430" s="74" t="str" cm="1">
        <f t="array" ref="C430:JT430">TRANSPOSE(_xlfn._xlws.SORT(_xlfn._xlws.FILTER($A$2:$A$279,ISNUMBER(SEARCH('Prt. Lib. &amp; Routine, Table'!M437,$A$2:$A$279)),"not found")))</f>
        <v xml:space="preserve"> 'C', Whirl Blank</v>
      </c>
      <c r="D430" t="str">
        <v xml:space="preserve"> See Image, Constrained</v>
      </c>
      <c r="E430" t="str">
        <v>(.04 to .12 range = Pass)</v>
      </c>
      <c r="F430" t="str">
        <v>(.042 FULL) Go Pin Seat Fully</v>
      </c>
      <c r="G430" t="str">
        <v>(B), Mfg. Tol.</v>
      </c>
      <c r="H430" t="str">
        <v>(B), O.A.L.</v>
      </c>
      <c r="I430" t="str">
        <v>.001 or less =Pass</v>
      </c>
      <c r="J430" t="str">
        <v>.001 or less out of center = Pass</v>
      </c>
      <c r="K430" t="str">
        <v>.002 or Less = Pass</v>
      </c>
      <c r="L430" t="str">
        <v>.002 or Less out of center = Pass</v>
      </c>
      <c r="M430" t="str">
        <v>.005 to .015 = Pass</v>
      </c>
      <c r="N430" t="str">
        <v>.0125 Mean, Section</v>
      </c>
      <c r="O430" t="str">
        <v>.025 or Less in X &amp; Y=Pass</v>
      </c>
      <c r="P430" t="str">
        <v>.038 Mean</v>
      </c>
      <c r="Q430" t="str">
        <v>.063 MM = .0024 IN, See Image</v>
      </c>
      <c r="R430" t="str">
        <v>.063MM = .0024"</v>
      </c>
      <c r="S430" t="str">
        <v>.243 NO-GO, Unconstrained, Must Not Start</v>
      </c>
      <c r="T430" t="str">
        <v>@ Back Face &amp; ID, No Raised Edge</v>
      </c>
      <c r="U430" t="str">
        <v>@ Back Face &amp; OD, No Raised Edge</v>
      </c>
      <c r="V430" t="str">
        <v>@ ID &amp; FACE</v>
      </c>
      <c r="W430" t="str">
        <v>@ OD &amp; BACK FACE</v>
      </c>
      <c r="X430" t="str">
        <v>@ OD &amp; FACE</v>
      </c>
      <c r="Y430" t="str">
        <v>Across from slot</v>
      </c>
      <c r="Z430" t="str">
        <v>All Edge Breaks</v>
      </c>
      <c r="AA430" t="str">
        <v>Attached to bar stock</v>
      </c>
      <c r="AB430" t="str">
        <v xml:space="preserve">Back Turn Fillet Rad. </v>
      </c>
      <c r="AC430" t="str">
        <v>Balloon 1 (DWG FRM0105 Page 2, NV-27)</v>
      </c>
      <c r="AD430" t="str">
        <v>Balloon 1 (DWG FRM0105, NV-30)</v>
      </c>
      <c r="AE430" t="str">
        <v>Balloon 1 (P# 9890002-20) OL00429/A</v>
      </c>
      <c r="AF430" t="str">
        <v>Balloon 1, DWG#FRM0105</v>
      </c>
      <c r="AG430" t="str">
        <v>Balloon 11, See Image</v>
      </c>
      <c r="AH430" t="str">
        <v xml:space="preserve">Balloon 2 (DWG FRM0105 Page 2, NV-27) </v>
      </c>
      <c r="AI430" t="str">
        <v>Balloon 2 (DWG FRM0105, NV-30)</v>
      </c>
      <c r="AJ430" t="str">
        <v>Balloon 2 (P# 9890002-20)</v>
      </c>
      <c r="AK430" t="str">
        <v>Balloon 2, DWG#FRM0105</v>
      </c>
      <c r="AL430" t="str">
        <v>Balloon 2, DWG#FRM0105, See Image</v>
      </c>
      <c r="AM430" t="str">
        <v>Balloon 3 (DWG FRM0105, NV-30 Minor)</v>
      </c>
      <c r="AN430" t="str">
        <v>Balloon 3 (DWG FRM0105, NV-30)</v>
      </c>
      <c r="AO430" t="str">
        <v>Balloon 3 (P# 9890002-20)</v>
      </c>
      <c r="AP430" t="str">
        <v>Balloon 4</v>
      </c>
      <c r="AQ430" t="str">
        <v>Balloon 4 (P# 9890002-20)</v>
      </c>
      <c r="AR430" t="str">
        <v>Below Middle Band</v>
      </c>
      <c r="AS430" t="str">
        <v>Best Fit Pin, .003 or Less =Pass</v>
      </c>
      <c r="AT430" t="str">
        <v>Blank</v>
      </c>
      <c r="AU430" t="str">
        <v>Blank Turn Maj.</v>
      </c>
      <c r="AV430" t="str">
        <v>Blank Turn Maj. Mill Flt., OL4172</v>
      </c>
      <c r="AW430" t="str">
        <v>Blank Without .010 Slots</v>
      </c>
      <c r="AX430" t="str">
        <v>Blank Without .010 Slots, Section</v>
      </c>
      <c r="AY430" t="str">
        <v>Blank without thread</v>
      </c>
      <c r="AZ430" t="str">
        <v xml:space="preserve">Blank, Center of V Grv. </v>
      </c>
      <c r="BA430" t="str">
        <v>Blank, Check R adjacent Balloon 17</v>
      </c>
      <c r="BB430" t="str">
        <v>Blank, EXT. Feature</v>
      </c>
      <c r="BC430" t="str">
        <v>Blank, See Image, OL04335</v>
      </c>
      <c r="BD430" t="str">
        <v>Blank, See Image, OL04336</v>
      </c>
      <c r="BE430" t="str">
        <v xml:space="preserve">Blank, Thrd. </v>
      </c>
      <c r="BF430" t="str">
        <v>Blank, Turn Tip</v>
      </c>
      <c r="BG430" t="str">
        <v>Blank, Without Thrd.</v>
      </c>
      <c r="BH430" t="str">
        <v>Blank, Without Thread</v>
      </c>
      <c r="BI430" t="str">
        <v xml:space="preserve">Blunt Start Blend to Minor </v>
      </c>
      <c r="BJ430" t="str">
        <v>Calc., Use Go HEX</v>
      </c>
      <c r="BK430" t="str">
        <v>Can't dig into OD</v>
      </c>
      <c r="BL430" t="str">
        <v>Carbide Gauge</v>
      </c>
      <c r="BM430" t="str">
        <v xml:space="preserve">Center of V Grv. </v>
      </c>
      <c r="BN430" t="str">
        <v>Centered Less than .03 = Pass</v>
      </c>
      <c r="BO430" t="str">
        <v>Centered within .0005 or Less = Pass</v>
      </c>
      <c r="BP430" t="str">
        <v>Centered within .001 or Less = Pass</v>
      </c>
      <c r="BQ430" t="str">
        <v>Centered within .0254 or Less = Pass</v>
      </c>
      <c r="BR430" t="str">
        <v>Check close to Rod Slot</v>
      </c>
      <c r="BS430" t="str">
        <v>Check every other hole</v>
      </c>
      <c r="BT430" t="str">
        <v>Check Go over full length of slot.</v>
      </c>
      <c r="BU430" t="str">
        <v>Check Near Closed End</v>
      </c>
      <c r="BV430" t="str">
        <v>Check per Print View, Away from Rod Slot</v>
      </c>
      <c r="BW430" t="str">
        <v>Check to Balloon 30 Go Pin</v>
      </c>
      <c r="BX430" t="str">
        <v>Check with .2705 SET Pin Inside Part</v>
      </c>
      <c r="BY430" t="str">
        <v>Check with Hex Up</v>
      </c>
      <c r="BZ430" t="str">
        <v>CMM Blank</v>
      </c>
      <c r="CA430" t="str">
        <v>Confirm Full Radius</v>
      </c>
      <c r="CB430" t="str">
        <v>Constrained in fixture</v>
      </c>
      <c r="CC430" t="str">
        <v>Constrained with Ring</v>
      </c>
      <c r="CD430" t="str">
        <v>Constrained, See Image</v>
      </c>
      <c r="CE430" t="str">
        <v>Dim. "A"</v>
      </c>
      <c r="CF430" t="str">
        <v>Dim. "B"</v>
      </c>
      <c r="CG430" t="str">
        <v>Dim. "C"</v>
      </c>
      <c r="CH430" t="str">
        <v>Dim. "D", Whirl Blank</v>
      </c>
      <c r="CI430" t="str">
        <v>Dim. "G"</v>
      </c>
      <c r="CJ430" t="str">
        <v>Dim. E, Blank Turn Maj. &amp;  Mill Flt</v>
      </c>
      <c r="CK430" t="str">
        <v>Dim. E, Blank Turn Maj.&amp;  Mill Flt</v>
      </c>
      <c r="CL430" t="str">
        <v>Dim. H, Whirl Blank</v>
      </c>
      <c r="CM430" t="str">
        <v>Dim. J, 'Blank Turn Maj. &amp; Whirl Blank</v>
      </c>
      <c r="CN430" t="str">
        <v>Disk Drop Indicator Tip</v>
      </c>
      <c r="CO430" t="str">
        <v>DWG 100448-15, Balloon F_1</v>
      </c>
      <c r="CP430" t="str">
        <v>DWG 100448-15, OL02571</v>
      </c>
      <c r="CQ430" t="str">
        <v>DWG 100448-41</v>
      </c>
      <c r="CR430" t="str">
        <v>DWG 9890040, (10E),Section Part, OL01139</v>
      </c>
      <c r="CS430" t="str">
        <v>DWG 9890040, (10E),Section, OL01139</v>
      </c>
      <c r="CT430" t="str">
        <v>DWG 9890040, (11E)</v>
      </c>
      <c r="CU430" t="str">
        <v>DWG 9890040, (11E), Pins with Flats</v>
      </c>
      <c r="CV430" t="str">
        <v>DWG 9890040, (12E),  Pass=.002 or less</v>
      </c>
      <c r="CW430" t="str">
        <v>DWG 9890040, (12E), See Image</v>
      </c>
      <c r="CX430" t="str">
        <v>DWG 9890040, (1E), OL01431</v>
      </c>
      <c r="CY430" t="str">
        <v>DWG 9890040, (1E), OL01432</v>
      </c>
      <c r="CZ430" t="str">
        <v>DWG 9890040, (2E), OL01432</v>
      </c>
      <c r="DA430" t="str">
        <v>DWG 9890040, (3E)</v>
      </c>
      <c r="DB430" t="str">
        <v>DWG 9890040, (4E)</v>
      </c>
      <c r="DC430" t="str">
        <v>DWG 9890040, (5E), OL02336</v>
      </c>
      <c r="DD430" t="str">
        <v>DWG 9890040, (6E)</v>
      </c>
      <c r="DE430" t="str">
        <v>DWG 9890040, (7E)</v>
      </c>
      <c r="DF430" t="str">
        <v>DWG 9890040, (8E), OL01433</v>
      </c>
      <c r="DG430" t="str">
        <v>DWG 9890040, (8E), OL01433, Section</v>
      </c>
      <c r="DH430" t="str">
        <v>DWG 9890040, (9E), Close to Rod Slot</v>
      </c>
      <c r="DI430" t="str">
        <v>DWG 9890040, (9E),Close to Rod Slot</v>
      </c>
      <c r="DJ430" t="str">
        <v>DWG FRM0105 PAGE 2</v>
      </c>
      <c r="DK430" t="str">
        <v>DWG# 100448-41</v>
      </c>
      <c r="DL430" t="str">
        <v>DWG# 100448-44</v>
      </c>
      <c r="DM430" t="str">
        <v>DWG# 9890003  (1), Section OL00436/A</v>
      </c>
      <c r="DN430" t="str">
        <v>DWG# 9890003 (3), Ring Gauge Constrained</v>
      </c>
      <c r="DO430" t="str">
        <v>DWG# 9890003 (4), Section</v>
      </c>
      <c r="DP430" t="str">
        <v>DWG#100448-26, Balloon 1K, OL02350</v>
      </c>
      <c r="DQ430" t="str">
        <v>DWG#100448-26, Balloon 2K, OL02350</v>
      </c>
      <c r="DR430" t="str">
        <v>DWG#100448-26, Balloon 3K, OL02363</v>
      </c>
      <c r="DS430" t="str">
        <v>DWG#100448-26, Balloon 4K</v>
      </c>
      <c r="DT430" t="str">
        <v>DWG#100448-26, Balloon 5K, Section</v>
      </c>
      <c r="DU430" t="str">
        <v>DWG#100448-26, Balloon 6K</v>
      </c>
      <c r="DV430" t="str">
        <v>DWG#100448-26, Balloon 7K, Section</v>
      </c>
      <c r="DW430" t="str">
        <v>DWG#100448-26, Mfg. Tol.</v>
      </c>
      <c r="DX430" t="str">
        <v>DWG#9890003 (2) Ring Gauge Constrained</v>
      </c>
      <c r="DY430" t="str">
        <v>DWG#9890044</v>
      </c>
      <c r="DZ430" t="str">
        <v>DWG#9890044 .1985 to .2005=Pass</v>
      </c>
      <c r="EA430" t="str">
        <v>DWG#9890044 Overlay OL02441</v>
      </c>
      <c r="EB430" t="str">
        <v>DWG#9890044, OL02441</v>
      </c>
      <c r="EC430" t="str">
        <v>DWG#FRM0105</v>
      </c>
      <c r="ED430" t="str">
        <v>EXT.</v>
      </c>
      <c r="EE430" t="str">
        <v>EXT. Section, OL02460</v>
      </c>
      <c r="EF430" t="str">
        <v>EXT., OL04223</v>
      </c>
      <c r="EG430" t="str">
        <v>Flat Drop Indicator Tip</v>
      </c>
      <c r="EH430" t="str">
        <v>Full Go Pin, No Light, at Radius</v>
      </c>
      <c r="EI430" t="str">
        <v>Function Check</v>
      </c>
      <c r="EJ430" t="str">
        <v>GO Function Gauge</v>
      </c>
      <c r="EK430" t="str">
        <v>Go Gauge for Balloon 1 &amp; 4</v>
      </c>
      <c r="EL430" t="str">
        <v>Go Pin must pass through</v>
      </c>
      <c r="EM430" t="str">
        <v>Greater than .005 = Fail, Section</v>
      </c>
      <c r="EN430" t="str">
        <v>Greater than .025 out of center = Fail</v>
      </c>
      <c r="EO430" t="str">
        <v>Greater than 2.6 = Pass</v>
      </c>
      <c r="EP430" t="str">
        <v>Green = Pass, Red = Fail</v>
      </c>
      <c r="EQ430" t="str">
        <v>Hex Depth</v>
      </c>
      <c r="ER430" t="str">
        <v>Hex Minor</v>
      </c>
      <c r="ES430" t="str">
        <v>Hole Dia.</v>
      </c>
      <c r="ET430" t="str">
        <v>ID Sphere Finish</v>
      </c>
      <c r="EU430" t="str">
        <v>ID/OD Both Sides, Diff. .002 or less = Pass</v>
      </c>
      <c r="EV430" t="str">
        <v>If Looks Big, Section</v>
      </c>
      <c r="EW430" t="str">
        <v>If Looks Small, Section</v>
      </c>
      <c r="EX430" t="str">
        <v>Insp. Close to Break Away, Mfg.Tol.</v>
      </c>
      <c r="EY430" t="str">
        <v>INT.</v>
      </c>
      <c r="EZ430" t="str">
        <v>INT. Section, OL02460</v>
      </c>
      <c r="FA430" t="str">
        <v>INT., OL04223</v>
      </c>
      <c r="FB430" t="str">
        <v>Intersect. of 7.7 &amp; R0.10</v>
      </c>
      <c r="FC430" t="str">
        <v>Intersect. of 8.79 and R.25 MAX</v>
      </c>
      <c r="FD430" t="str">
        <v>Keep Ind. Tip away from corner</v>
      </c>
      <c r="FE430" t="str">
        <v>L31</v>
      </c>
      <c r="FF430" t="str">
        <v>Laser Mark</v>
      </c>
      <c r="FG430" t="str">
        <v>LASER PER NOTE 4</v>
      </c>
      <c r="FH430" t="str">
        <v>LASER PER NOTE 4, Final Check 1 only</v>
      </c>
      <c r="FI430" t="str">
        <v>Less than .002 out of center = Pass</v>
      </c>
      <c r="FJ430" t="str">
        <v>Less than 2.75 = Pass, Section</v>
      </c>
      <c r="FK430" t="str">
        <v>List as pin. Not Calibrated</v>
      </c>
      <c r="FL430" t="str">
        <v>M9 X 1.25 BUTT See Comment Image</v>
      </c>
      <c r="FM430" t="str">
        <v>Manual Section</v>
      </c>
      <c r="FN430" t="str">
        <v>Max Deep .241 NO-GO =.42</v>
      </c>
      <c r="FO430" t="str">
        <v>MAX Depth of (Note 7) .241 NO-GO Pin</v>
      </c>
      <c r="FP430" t="str">
        <v>Measure from Blue Line, See Image</v>
      </c>
      <c r="FQ430" t="str">
        <v>Measure Width of Blue Area, See Image</v>
      </c>
      <c r="FR430" t="str">
        <v>Mfg. Tol</v>
      </c>
      <c r="FS430" t="str">
        <v>Mfg. Tol, See Image</v>
      </c>
      <c r="FT430" t="str">
        <v>Mfg. Tol.</v>
      </c>
      <c r="FU430" t="str">
        <v>Mfg. Tol. "A"</v>
      </c>
      <c r="FV430" t="str">
        <v>Mfg. Tol. (Zero on Gauge Full Dia. Lead)</v>
      </c>
      <c r="FW430" t="str">
        <v>Mfg. Tol. Balloon 11, See Image</v>
      </c>
      <c r="FX430" t="str">
        <v>Mfg. Tol. Balloon 4</v>
      </c>
      <c r="FY430" t="str">
        <v>Mfg. Tol. Balloon 7</v>
      </c>
      <c r="FZ430" t="str">
        <v xml:space="preserve">Mfg. Tol. C-Bore Face (Ballo 28) </v>
      </c>
      <c r="GA430" t="str">
        <v>Mfg. Tol. Section</v>
      </c>
      <c r="GB430" t="str">
        <v>Mfg. Tol. See Image</v>
      </c>
      <c r="GC430" t="str">
        <v>Mfg. Tol., 3 Places, Record MAX</v>
      </c>
      <c r="GD430" t="str">
        <v>Mfg. Tol., Balloon 11</v>
      </c>
      <c r="GE430" t="str">
        <v>Mfg. Tol., Balloon 7</v>
      </c>
      <c r="GF430" t="str">
        <v>Mfg. Tol., Blank</v>
      </c>
      <c r="GG430" t="str">
        <v>Mfg. Tol., Blank, Balloon 12</v>
      </c>
      <c r="GH430" t="str">
        <v>Mfg. Tol., Blend to SØ.320</v>
      </c>
      <c r="GI430" t="str">
        <v>Mfg. Tol., Calculation</v>
      </c>
      <c r="GJ430" t="str">
        <v>Mfg. Tol., For Mill Fixture</v>
      </c>
      <c r="GK430" t="str">
        <v>Mfg. Tol., L32</v>
      </c>
      <c r="GL430" t="str">
        <v>Mfg. Tol., L33</v>
      </c>
      <c r="GM430" t="str">
        <v>Mfg. Tol., No Tool Marks</v>
      </c>
      <c r="GN430" t="str">
        <v>Mfg. Tol., OL03361</v>
      </c>
      <c r="GO430" t="str">
        <v>Mfg. Tol., Record off center value</v>
      </c>
      <c r="GP430" t="str">
        <v>Mfg. Tol., Same 3 Places, Record MIN</v>
      </c>
      <c r="GQ430" t="str">
        <v>Mfg. Tol., Section</v>
      </c>
      <c r="GR430" t="str">
        <v>Mfg. Tol., Section B-B</v>
      </c>
      <c r="GS430" t="str">
        <v>Mfg. Tol., Section, OL03361</v>
      </c>
      <c r="GT430" t="str">
        <v>Mfg. Tol., Section, Per Note 2</v>
      </c>
      <c r="GU430" t="str">
        <v>Mfg. Tol., See Image</v>
      </c>
      <c r="GV430" t="str">
        <v>Mfg. Tol., See Image, Bore in Blue</v>
      </c>
      <c r="GW430" t="str">
        <v>Mfg. Tol., See Image, Hook Tip</v>
      </c>
      <c r="GX430" t="str">
        <v>Mfg. Tol., Sharp Okay No Burr</v>
      </c>
      <c r="GY430" t="str">
        <v>Mfg. Tol., Threadless Blank</v>
      </c>
      <c r="GZ430" t="str">
        <v>Mfg.Tol.</v>
      </c>
      <c r="HA430" t="str">
        <v>Mgf. To., T.S.C.</v>
      </c>
      <c r="HB430" t="str">
        <v>Milled Feature</v>
      </c>
      <c r="HC430" t="str">
        <v>Milled Feature, OL04045</v>
      </c>
      <c r="HD430" t="str">
        <v>More than .0005 out of center = Fail</v>
      </c>
      <c r="HE430" t="str">
        <v>Must Pass Through</v>
      </c>
      <c r="HF430" t="str">
        <v>Must pass through gauge</v>
      </c>
      <c r="HG430" t="str">
        <v>Must Pass Through Go Gauge</v>
      </c>
      <c r="HH430" t="str">
        <v>Must Pass, See Image.</v>
      </c>
      <c r="HI430" t="str">
        <v>NA</v>
      </c>
      <c r="HJ430" t="str">
        <v>Narrow Area</v>
      </c>
      <c r="HK430" t="str">
        <v>Near Balloon 21</v>
      </c>
      <c r="HL430" t="str">
        <v>Near Datum B</v>
      </c>
      <c r="HM430" t="str">
        <v>Neck Dia.</v>
      </c>
      <c r="HN430" t="str">
        <v>Neck to Head Rad.</v>
      </c>
      <c r="HO430" t="str">
        <v>No Copper Deposits Allowed</v>
      </c>
      <c r="HP430" t="str">
        <v>No Section</v>
      </c>
      <c r="HQ430" t="str">
        <v>No Section, .01 to .014 = Pass</v>
      </c>
      <c r="HR430" t="str">
        <v>No Section, Rotate Part</v>
      </c>
      <c r="HS430" t="str">
        <v>No Section, See Image</v>
      </c>
      <c r="HT430" t="str">
        <v>No Slot, Section B-B</v>
      </c>
      <c r="HU430" t="str">
        <v>No visual step = Pass</v>
      </c>
      <c r="HV430" t="str">
        <v>Not to exceed .95 Deep</v>
      </c>
      <c r="HW430" t="str">
        <v>Note 1</v>
      </c>
      <c r="HX430" t="str">
        <v>OL00333/A</v>
      </c>
      <c r="HY430" t="str">
        <v>OL00519</v>
      </c>
      <c r="HZ430" t="str">
        <v>OL00520</v>
      </c>
      <c r="IA430" t="str">
        <v>OL00529</v>
      </c>
      <c r="IB430" t="str">
        <v>OL00542</v>
      </c>
      <c r="IC430" t="str">
        <v>OL00724</v>
      </c>
      <c r="ID430" t="str">
        <v>OL01250</v>
      </c>
      <c r="IE430" t="str">
        <v>OL01869, Threadless Blank</v>
      </c>
      <c r="IF430" t="str">
        <v>OL01870, Section</v>
      </c>
      <c r="IG430" t="str">
        <v>OL02255</v>
      </c>
      <c r="IH430" t="str">
        <v>OL02255, Mfg. Tol.</v>
      </c>
      <c r="II430" t="str">
        <v>OL02302</v>
      </c>
      <c r="IJ430" t="str">
        <v xml:space="preserve">OL02318  needed per image instructions </v>
      </c>
      <c r="IK430" t="str">
        <v>OL02556</v>
      </c>
      <c r="IL430" t="str">
        <v>OL02557</v>
      </c>
      <c r="IM430" t="str">
        <v>OL02567</v>
      </c>
      <c r="IN430" t="str">
        <v>OL02653</v>
      </c>
      <c r="IO430" t="str">
        <v>OL02718</v>
      </c>
      <c r="IP430" t="str">
        <v>OL02841</v>
      </c>
      <c r="IQ430" t="str">
        <v>OL02842</v>
      </c>
      <c r="IR430" t="str">
        <v>OL02844</v>
      </c>
      <c r="IS430" t="str">
        <v>OL02871</v>
      </c>
      <c r="IT430" t="str">
        <v>OL02887</v>
      </c>
      <c r="IU430" t="str">
        <v>OL03766</v>
      </c>
      <c r="IV430" t="str">
        <v>OL03868</v>
      </c>
      <c r="IW430" t="str">
        <v>OL03869</v>
      </c>
      <c r="IX430" t="str">
        <v>OL03870</v>
      </c>
      <c r="IY430" t="str">
        <v>OL03873, DWG# 100448-44</v>
      </c>
      <c r="IZ430" t="str">
        <v>OL03949</v>
      </c>
      <c r="JA430" t="str">
        <v xml:space="preserve">OL04043, Section </v>
      </c>
      <c r="JB430" t="str">
        <v xml:space="preserve">OL04044, Section </v>
      </c>
      <c r="JC430" t="str">
        <v>OL04045</v>
      </c>
      <c r="JD430" t="str">
        <v>OL04045, Milled Feature</v>
      </c>
      <c r="JE430" t="str">
        <v>OL04063</v>
      </c>
      <c r="JF430" t="str">
        <v>OL04064</v>
      </c>
      <c r="JG430" t="str">
        <v>OL04065</v>
      </c>
      <c r="JH430" t="str">
        <v>OL04181</v>
      </c>
      <c r="JI430" t="str">
        <v>OL04218</v>
      </c>
      <c r="JJ430" t="str">
        <v>OL04224, See Image</v>
      </c>
      <c r="JK430" t="str">
        <v>OL04374</v>
      </c>
      <c r="JL430" t="str">
        <v>OL04375, Section M-M</v>
      </c>
      <c r="JM430" t="str">
        <v>OL04376, Section M-M</v>
      </c>
      <c r="JN430" t="str">
        <v>OL04443</v>
      </c>
      <c r="JO430" t="str">
        <v>OL04444</v>
      </c>
      <c r="JP430" t="str">
        <v>One side of slot</v>
      </c>
      <c r="JQ430" t="str">
        <v>Other side of slot</v>
      </c>
      <c r="JR430" t="str">
        <v>Out of center more than .002 = Fail</v>
      </c>
      <c r="JS430" t="str">
        <v>Out of center more than.002 = Fail</v>
      </c>
      <c r="JT430" t="str">
        <v>Overlay OL02713</v>
      </c>
    </row>
    <row r="431" spans="1:280">
      <c r="A431" s="74" t="s">
        <v>189</v>
      </c>
      <c r="C431" s="74" t="str" cm="1">
        <f t="array" ref="C431:JT431">TRANSPOSE(_xlfn._xlws.SORT(_xlfn._xlws.FILTER($A$2:$A$279,ISNUMBER(SEARCH('Prt. Lib. &amp; Routine, Table'!M438,$A$2:$A$279)),"not found")))</f>
        <v xml:space="preserve"> 'C', Whirl Blank</v>
      </c>
      <c r="D431" t="str">
        <v xml:space="preserve"> See Image, Constrained</v>
      </c>
      <c r="E431" t="str">
        <v>(.04 to .12 range = Pass)</v>
      </c>
      <c r="F431" t="str">
        <v>(.042 FULL) Go Pin Seat Fully</v>
      </c>
      <c r="G431" t="str">
        <v>(B), Mfg. Tol.</v>
      </c>
      <c r="H431" t="str">
        <v>(B), O.A.L.</v>
      </c>
      <c r="I431" t="str">
        <v>.001 or less =Pass</v>
      </c>
      <c r="J431" t="str">
        <v>.001 or less out of center = Pass</v>
      </c>
      <c r="K431" t="str">
        <v>.002 or Less = Pass</v>
      </c>
      <c r="L431" t="str">
        <v>.002 or Less out of center = Pass</v>
      </c>
      <c r="M431" t="str">
        <v>.005 to .015 = Pass</v>
      </c>
      <c r="N431" t="str">
        <v>.0125 Mean, Section</v>
      </c>
      <c r="O431" t="str">
        <v>.025 or Less in X &amp; Y=Pass</v>
      </c>
      <c r="P431" t="str">
        <v>.038 Mean</v>
      </c>
      <c r="Q431" t="str">
        <v>.063 MM = .0024 IN, See Image</v>
      </c>
      <c r="R431" t="str">
        <v>.063MM = .0024"</v>
      </c>
      <c r="S431" t="str">
        <v>.243 NO-GO, Unconstrained, Must Not Start</v>
      </c>
      <c r="T431" t="str">
        <v>@ Back Face &amp; ID, No Raised Edge</v>
      </c>
      <c r="U431" t="str">
        <v>@ Back Face &amp; OD, No Raised Edge</v>
      </c>
      <c r="V431" t="str">
        <v>@ ID &amp; FACE</v>
      </c>
      <c r="W431" t="str">
        <v>@ OD &amp; BACK FACE</v>
      </c>
      <c r="X431" t="str">
        <v>@ OD &amp; FACE</v>
      </c>
      <c r="Y431" t="str">
        <v>Across from slot</v>
      </c>
      <c r="Z431" t="str">
        <v>All Edge Breaks</v>
      </c>
      <c r="AA431" t="str">
        <v>Attached to bar stock</v>
      </c>
      <c r="AB431" t="str">
        <v xml:space="preserve">Back Turn Fillet Rad. </v>
      </c>
      <c r="AC431" t="str">
        <v>Balloon 1 (DWG FRM0105 Page 2, NV-27)</v>
      </c>
      <c r="AD431" t="str">
        <v>Balloon 1 (DWG FRM0105, NV-30)</v>
      </c>
      <c r="AE431" t="str">
        <v>Balloon 1 (P# 9890002-20) OL00429/A</v>
      </c>
      <c r="AF431" t="str">
        <v>Balloon 1, DWG#FRM0105</v>
      </c>
      <c r="AG431" t="str">
        <v>Balloon 11, See Image</v>
      </c>
      <c r="AH431" t="str">
        <v xml:space="preserve">Balloon 2 (DWG FRM0105 Page 2, NV-27) </v>
      </c>
      <c r="AI431" t="str">
        <v>Balloon 2 (DWG FRM0105, NV-30)</v>
      </c>
      <c r="AJ431" t="str">
        <v>Balloon 2 (P# 9890002-20)</v>
      </c>
      <c r="AK431" t="str">
        <v>Balloon 2, DWG#FRM0105</v>
      </c>
      <c r="AL431" t="str">
        <v>Balloon 2, DWG#FRM0105, See Image</v>
      </c>
      <c r="AM431" t="str">
        <v>Balloon 3 (DWG FRM0105, NV-30 Minor)</v>
      </c>
      <c r="AN431" t="str">
        <v>Balloon 3 (DWG FRM0105, NV-30)</v>
      </c>
      <c r="AO431" t="str">
        <v>Balloon 3 (P# 9890002-20)</v>
      </c>
      <c r="AP431" t="str">
        <v>Balloon 4</v>
      </c>
      <c r="AQ431" t="str">
        <v>Balloon 4 (P# 9890002-20)</v>
      </c>
      <c r="AR431" t="str">
        <v>Below Middle Band</v>
      </c>
      <c r="AS431" t="str">
        <v>Best Fit Pin, .003 or Less =Pass</v>
      </c>
      <c r="AT431" t="str">
        <v>Blank</v>
      </c>
      <c r="AU431" t="str">
        <v>Blank Turn Maj.</v>
      </c>
      <c r="AV431" t="str">
        <v>Blank Turn Maj. Mill Flt., OL4172</v>
      </c>
      <c r="AW431" t="str">
        <v>Blank Without .010 Slots</v>
      </c>
      <c r="AX431" t="str">
        <v>Blank Without .010 Slots, Section</v>
      </c>
      <c r="AY431" t="str">
        <v>Blank without thread</v>
      </c>
      <c r="AZ431" t="str">
        <v xml:space="preserve">Blank, Center of V Grv. </v>
      </c>
      <c r="BA431" t="str">
        <v>Blank, Check R adjacent Balloon 17</v>
      </c>
      <c r="BB431" t="str">
        <v>Blank, EXT. Feature</v>
      </c>
      <c r="BC431" t="str">
        <v>Blank, See Image, OL04335</v>
      </c>
      <c r="BD431" t="str">
        <v>Blank, See Image, OL04336</v>
      </c>
      <c r="BE431" t="str">
        <v xml:space="preserve">Blank, Thrd. </v>
      </c>
      <c r="BF431" t="str">
        <v>Blank, Turn Tip</v>
      </c>
      <c r="BG431" t="str">
        <v>Blank, Without Thrd.</v>
      </c>
      <c r="BH431" t="str">
        <v>Blank, Without Thread</v>
      </c>
      <c r="BI431" t="str">
        <v xml:space="preserve">Blunt Start Blend to Minor </v>
      </c>
      <c r="BJ431" t="str">
        <v>Calc., Use Go HEX</v>
      </c>
      <c r="BK431" t="str">
        <v>Can't dig into OD</v>
      </c>
      <c r="BL431" t="str">
        <v>Carbide Gauge</v>
      </c>
      <c r="BM431" t="str">
        <v xml:space="preserve">Center of V Grv. </v>
      </c>
      <c r="BN431" t="str">
        <v>Centered Less than .03 = Pass</v>
      </c>
      <c r="BO431" t="str">
        <v>Centered within .0005 or Less = Pass</v>
      </c>
      <c r="BP431" t="str">
        <v>Centered within .001 or Less = Pass</v>
      </c>
      <c r="BQ431" t="str">
        <v>Centered within .0254 or Less = Pass</v>
      </c>
      <c r="BR431" t="str">
        <v>Check close to Rod Slot</v>
      </c>
      <c r="BS431" t="str">
        <v>Check every other hole</v>
      </c>
      <c r="BT431" t="str">
        <v>Check Go over full length of slot.</v>
      </c>
      <c r="BU431" t="str">
        <v>Check Near Closed End</v>
      </c>
      <c r="BV431" t="str">
        <v>Check per Print View, Away from Rod Slot</v>
      </c>
      <c r="BW431" t="str">
        <v>Check to Balloon 30 Go Pin</v>
      </c>
      <c r="BX431" t="str">
        <v>Check with .2705 SET Pin Inside Part</v>
      </c>
      <c r="BY431" t="str">
        <v>Check with Hex Up</v>
      </c>
      <c r="BZ431" t="str">
        <v>CMM Blank</v>
      </c>
      <c r="CA431" t="str">
        <v>Confirm Full Radius</v>
      </c>
      <c r="CB431" t="str">
        <v>Constrained in fixture</v>
      </c>
      <c r="CC431" t="str">
        <v>Constrained with Ring</v>
      </c>
      <c r="CD431" t="str">
        <v>Constrained, See Image</v>
      </c>
      <c r="CE431" t="str">
        <v>Dim. "A"</v>
      </c>
      <c r="CF431" t="str">
        <v>Dim. "B"</v>
      </c>
      <c r="CG431" t="str">
        <v>Dim. "C"</v>
      </c>
      <c r="CH431" t="str">
        <v>Dim. "D", Whirl Blank</v>
      </c>
      <c r="CI431" t="str">
        <v>Dim. "G"</v>
      </c>
      <c r="CJ431" t="str">
        <v>Dim. E, Blank Turn Maj. &amp;  Mill Flt</v>
      </c>
      <c r="CK431" t="str">
        <v>Dim. E, Blank Turn Maj.&amp;  Mill Flt</v>
      </c>
      <c r="CL431" t="str">
        <v>Dim. H, Whirl Blank</v>
      </c>
      <c r="CM431" t="str">
        <v>Dim. J, 'Blank Turn Maj. &amp; Whirl Blank</v>
      </c>
      <c r="CN431" t="str">
        <v>Disk Drop Indicator Tip</v>
      </c>
      <c r="CO431" t="str">
        <v>DWG 100448-15, Balloon F_1</v>
      </c>
      <c r="CP431" t="str">
        <v>DWG 100448-15, OL02571</v>
      </c>
      <c r="CQ431" t="str">
        <v>DWG 100448-41</v>
      </c>
      <c r="CR431" t="str">
        <v>DWG 9890040, (10E),Section Part, OL01139</v>
      </c>
      <c r="CS431" t="str">
        <v>DWG 9890040, (10E),Section, OL01139</v>
      </c>
      <c r="CT431" t="str">
        <v>DWG 9890040, (11E)</v>
      </c>
      <c r="CU431" t="str">
        <v>DWG 9890040, (11E), Pins with Flats</v>
      </c>
      <c r="CV431" t="str">
        <v>DWG 9890040, (12E),  Pass=.002 or less</v>
      </c>
      <c r="CW431" t="str">
        <v>DWG 9890040, (12E), See Image</v>
      </c>
      <c r="CX431" t="str">
        <v>DWG 9890040, (1E), OL01431</v>
      </c>
      <c r="CY431" t="str">
        <v>DWG 9890040, (1E), OL01432</v>
      </c>
      <c r="CZ431" t="str">
        <v>DWG 9890040, (2E), OL01432</v>
      </c>
      <c r="DA431" t="str">
        <v>DWG 9890040, (3E)</v>
      </c>
      <c r="DB431" t="str">
        <v>DWG 9890040, (4E)</v>
      </c>
      <c r="DC431" t="str">
        <v>DWG 9890040, (5E), OL02336</v>
      </c>
      <c r="DD431" t="str">
        <v>DWG 9890040, (6E)</v>
      </c>
      <c r="DE431" t="str">
        <v>DWG 9890040, (7E)</v>
      </c>
      <c r="DF431" t="str">
        <v>DWG 9890040, (8E), OL01433</v>
      </c>
      <c r="DG431" t="str">
        <v>DWG 9890040, (8E), OL01433, Section</v>
      </c>
      <c r="DH431" t="str">
        <v>DWG 9890040, (9E), Close to Rod Slot</v>
      </c>
      <c r="DI431" t="str">
        <v>DWG 9890040, (9E),Close to Rod Slot</v>
      </c>
      <c r="DJ431" t="str">
        <v>DWG FRM0105 PAGE 2</v>
      </c>
      <c r="DK431" t="str">
        <v>DWG# 100448-41</v>
      </c>
      <c r="DL431" t="str">
        <v>DWG# 100448-44</v>
      </c>
      <c r="DM431" t="str">
        <v>DWG# 9890003  (1), Section OL00436/A</v>
      </c>
      <c r="DN431" t="str">
        <v>DWG# 9890003 (3), Ring Gauge Constrained</v>
      </c>
      <c r="DO431" t="str">
        <v>DWG# 9890003 (4), Section</v>
      </c>
      <c r="DP431" t="str">
        <v>DWG#100448-26, Balloon 1K, OL02350</v>
      </c>
      <c r="DQ431" t="str">
        <v>DWG#100448-26, Balloon 2K, OL02350</v>
      </c>
      <c r="DR431" t="str">
        <v>DWG#100448-26, Balloon 3K, OL02363</v>
      </c>
      <c r="DS431" t="str">
        <v>DWG#100448-26, Balloon 4K</v>
      </c>
      <c r="DT431" t="str">
        <v>DWG#100448-26, Balloon 5K, Section</v>
      </c>
      <c r="DU431" t="str">
        <v>DWG#100448-26, Balloon 6K</v>
      </c>
      <c r="DV431" t="str">
        <v>DWG#100448-26, Balloon 7K, Section</v>
      </c>
      <c r="DW431" t="str">
        <v>DWG#100448-26, Mfg. Tol.</v>
      </c>
      <c r="DX431" t="str">
        <v>DWG#9890003 (2) Ring Gauge Constrained</v>
      </c>
      <c r="DY431" t="str">
        <v>DWG#9890044</v>
      </c>
      <c r="DZ431" t="str">
        <v>DWG#9890044 .1985 to .2005=Pass</v>
      </c>
      <c r="EA431" t="str">
        <v>DWG#9890044 Overlay OL02441</v>
      </c>
      <c r="EB431" t="str">
        <v>DWG#9890044, OL02441</v>
      </c>
      <c r="EC431" t="str">
        <v>DWG#FRM0105</v>
      </c>
      <c r="ED431" t="str">
        <v>EXT.</v>
      </c>
      <c r="EE431" t="str">
        <v>EXT. Section, OL02460</v>
      </c>
      <c r="EF431" t="str">
        <v>EXT., OL04223</v>
      </c>
      <c r="EG431" t="str">
        <v>Flat Drop Indicator Tip</v>
      </c>
      <c r="EH431" t="str">
        <v>Full Go Pin, No Light, at Radius</v>
      </c>
      <c r="EI431" t="str">
        <v>Function Check</v>
      </c>
      <c r="EJ431" t="str">
        <v>GO Function Gauge</v>
      </c>
      <c r="EK431" t="str">
        <v>Go Gauge for Balloon 1 &amp; 4</v>
      </c>
      <c r="EL431" t="str">
        <v>Go Pin must pass through</v>
      </c>
      <c r="EM431" t="str">
        <v>Greater than .005 = Fail, Section</v>
      </c>
      <c r="EN431" t="str">
        <v>Greater than .025 out of center = Fail</v>
      </c>
      <c r="EO431" t="str">
        <v>Greater than 2.6 = Pass</v>
      </c>
      <c r="EP431" t="str">
        <v>Green = Pass, Red = Fail</v>
      </c>
      <c r="EQ431" t="str">
        <v>Hex Depth</v>
      </c>
      <c r="ER431" t="str">
        <v>Hex Minor</v>
      </c>
      <c r="ES431" t="str">
        <v>Hole Dia.</v>
      </c>
      <c r="ET431" t="str">
        <v>ID Sphere Finish</v>
      </c>
      <c r="EU431" t="str">
        <v>ID/OD Both Sides, Diff. .002 or less = Pass</v>
      </c>
      <c r="EV431" t="str">
        <v>If Looks Big, Section</v>
      </c>
      <c r="EW431" t="str">
        <v>If Looks Small, Section</v>
      </c>
      <c r="EX431" t="str">
        <v>Insp. Close to Break Away, Mfg.Tol.</v>
      </c>
      <c r="EY431" t="str">
        <v>INT.</v>
      </c>
      <c r="EZ431" t="str">
        <v>INT. Section, OL02460</v>
      </c>
      <c r="FA431" t="str">
        <v>INT., OL04223</v>
      </c>
      <c r="FB431" t="str">
        <v>Intersect. of 7.7 &amp; R0.10</v>
      </c>
      <c r="FC431" t="str">
        <v>Intersect. of 8.79 and R.25 MAX</v>
      </c>
      <c r="FD431" t="str">
        <v>Keep Ind. Tip away from corner</v>
      </c>
      <c r="FE431" t="str">
        <v>L31</v>
      </c>
      <c r="FF431" t="str">
        <v>Laser Mark</v>
      </c>
      <c r="FG431" t="str">
        <v>LASER PER NOTE 4</v>
      </c>
      <c r="FH431" t="str">
        <v>LASER PER NOTE 4, Final Check 1 only</v>
      </c>
      <c r="FI431" t="str">
        <v>Less than .002 out of center = Pass</v>
      </c>
      <c r="FJ431" t="str">
        <v>Less than 2.75 = Pass, Section</v>
      </c>
      <c r="FK431" t="str">
        <v>List as pin. Not Calibrated</v>
      </c>
      <c r="FL431" t="str">
        <v>M9 X 1.25 BUTT See Comment Image</v>
      </c>
      <c r="FM431" t="str">
        <v>Manual Section</v>
      </c>
      <c r="FN431" t="str">
        <v>Max Deep .241 NO-GO =.42</v>
      </c>
      <c r="FO431" t="str">
        <v>MAX Depth of (Note 7) .241 NO-GO Pin</v>
      </c>
      <c r="FP431" t="str">
        <v>Measure from Blue Line, See Image</v>
      </c>
      <c r="FQ431" t="str">
        <v>Measure Width of Blue Area, See Image</v>
      </c>
      <c r="FR431" t="str">
        <v>Mfg. Tol</v>
      </c>
      <c r="FS431" t="str">
        <v>Mfg. Tol, See Image</v>
      </c>
      <c r="FT431" t="str">
        <v>Mfg. Tol.</v>
      </c>
      <c r="FU431" t="str">
        <v>Mfg. Tol. "A"</v>
      </c>
      <c r="FV431" t="str">
        <v>Mfg. Tol. (Zero on Gauge Full Dia. Lead)</v>
      </c>
      <c r="FW431" t="str">
        <v>Mfg. Tol. Balloon 11, See Image</v>
      </c>
      <c r="FX431" t="str">
        <v>Mfg. Tol. Balloon 4</v>
      </c>
      <c r="FY431" t="str">
        <v>Mfg. Tol. Balloon 7</v>
      </c>
      <c r="FZ431" t="str">
        <v xml:space="preserve">Mfg. Tol. C-Bore Face (Ballo 28) </v>
      </c>
      <c r="GA431" t="str">
        <v>Mfg. Tol. Section</v>
      </c>
      <c r="GB431" t="str">
        <v>Mfg. Tol. See Image</v>
      </c>
      <c r="GC431" t="str">
        <v>Mfg. Tol., 3 Places, Record MAX</v>
      </c>
      <c r="GD431" t="str">
        <v>Mfg. Tol., Balloon 11</v>
      </c>
      <c r="GE431" t="str">
        <v>Mfg. Tol., Balloon 7</v>
      </c>
      <c r="GF431" t="str">
        <v>Mfg. Tol., Blank</v>
      </c>
      <c r="GG431" t="str">
        <v>Mfg. Tol., Blank, Balloon 12</v>
      </c>
      <c r="GH431" t="str">
        <v>Mfg. Tol., Blend to SØ.320</v>
      </c>
      <c r="GI431" t="str">
        <v>Mfg. Tol., Calculation</v>
      </c>
      <c r="GJ431" t="str">
        <v>Mfg. Tol., For Mill Fixture</v>
      </c>
      <c r="GK431" t="str">
        <v>Mfg. Tol., L32</v>
      </c>
      <c r="GL431" t="str">
        <v>Mfg. Tol., L33</v>
      </c>
      <c r="GM431" t="str">
        <v>Mfg. Tol., No Tool Marks</v>
      </c>
      <c r="GN431" t="str">
        <v>Mfg. Tol., OL03361</v>
      </c>
      <c r="GO431" t="str">
        <v>Mfg. Tol., Record off center value</v>
      </c>
      <c r="GP431" t="str">
        <v>Mfg. Tol., Same 3 Places, Record MIN</v>
      </c>
      <c r="GQ431" t="str">
        <v>Mfg. Tol., Section</v>
      </c>
      <c r="GR431" t="str">
        <v>Mfg. Tol., Section B-B</v>
      </c>
      <c r="GS431" t="str">
        <v>Mfg. Tol., Section, OL03361</v>
      </c>
      <c r="GT431" t="str">
        <v>Mfg. Tol., Section, Per Note 2</v>
      </c>
      <c r="GU431" t="str">
        <v>Mfg. Tol., See Image</v>
      </c>
      <c r="GV431" t="str">
        <v>Mfg. Tol., See Image, Bore in Blue</v>
      </c>
      <c r="GW431" t="str">
        <v>Mfg. Tol., See Image, Hook Tip</v>
      </c>
      <c r="GX431" t="str">
        <v>Mfg. Tol., Sharp Okay No Burr</v>
      </c>
      <c r="GY431" t="str">
        <v>Mfg. Tol., Threadless Blank</v>
      </c>
      <c r="GZ431" t="str">
        <v>Mfg.Tol.</v>
      </c>
      <c r="HA431" t="str">
        <v>Mgf. To., T.S.C.</v>
      </c>
      <c r="HB431" t="str">
        <v>Milled Feature</v>
      </c>
      <c r="HC431" t="str">
        <v>Milled Feature, OL04045</v>
      </c>
      <c r="HD431" t="str">
        <v>More than .0005 out of center = Fail</v>
      </c>
      <c r="HE431" t="str">
        <v>Must Pass Through</v>
      </c>
      <c r="HF431" t="str">
        <v>Must pass through gauge</v>
      </c>
      <c r="HG431" t="str">
        <v>Must Pass Through Go Gauge</v>
      </c>
      <c r="HH431" t="str">
        <v>Must Pass, See Image.</v>
      </c>
      <c r="HI431" t="str">
        <v>NA</v>
      </c>
      <c r="HJ431" t="str">
        <v>Narrow Area</v>
      </c>
      <c r="HK431" t="str">
        <v>Near Balloon 21</v>
      </c>
      <c r="HL431" t="str">
        <v>Near Datum B</v>
      </c>
      <c r="HM431" t="str">
        <v>Neck Dia.</v>
      </c>
      <c r="HN431" t="str">
        <v>Neck to Head Rad.</v>
      </c>
      <c r="HO431" t="str">
        <v>No Copper Deposits Allowed</v>
      </c>
      <c r="HP431" t="str">
        <v>No Section</v>
      </c>
      <c r="HQ431" t="str">
        <v>No Section, .01 to .014 = Pass</v>
      </c>
      <c r="HR431" t="str">
        <v>No Section, Rotate Part</v>
      </c>
      <c r="HS431" t="str">
        <v>No Section, See Image</v>
      </c>
      <c r="HT431" t="str">
        <v>No Slot, Section B-B</v>
      </c>
      <c r="HU431" t="str">
        <v>No visual step = Pass</v>
      </c>
      <c r="HV431" t="str">
        <v>Not to exceed .95 Deep</v>
      </c>
      <c r="HW431" t="str">
        <v>Note 1</v>
      </c>
      <c r="HX431" t="str">
        <v>OL00333/A</v>
      </c>
      <c r="HY431" t="str">
        <v>OL00519</v>
      </c>
      <c r="HZ431" t="str">
        <v>OL00520</v>
      </c>
      <c r="IA431" t="str">
        <v>OL00529</v>
      </c>
      <c r="IB431" t="str">
        <v>OL00542</v>
      </c>
      <c r="IC431" t="str">
        <v>OL00724</v>
      </c>
      <c r="ID431" t="str">
        <v>OL01250</v>
      </c>
      <c r="IE431" t="str">
        <v>OL01869, Threadless Blank</v>
      </c>
      <c r="IF431" t="str">
        <v>OL01870, Section</v>
      </c>
      <c r="IG431" t="str">
        <v>OL02255</v>
      </c>
      <c r="IH431" t="str">
        <v>OL02255, Mfg. Tol.</v>
      </c>
      <c r="II431" t="str">
        <v>OL02302</v>
      </c>
      <c r="IJ431" t="str">
        <v xml:space="preserve">OL02318  needed per image instructions </v>
      </c>
      <c r="IK431" t="str">
        <v>OL02556</v>
      </c>
      <c r="IL431" t="str">
        <v>OL02557</v>
      </c>
      <c r="IM431" t="str">
        <v>OL02567</v>
      </c>
      <c r="IN431" t="str">
        <v>OL02653</v>
      </c>
      <c r="IO431" t="str">
        <v>OL02718</v>
      </c>
      <c r="IP431" t="str">
        <v>OL02841</v>
      </c>
      <c r="IQ431" t="str">
        <v>OL02842</v>
      </c>
      <c r="IR431" t="str">
        <v>OL02844</v>
      </c>
      <c r="IS431" t="str">
        <v>OL02871</v>
      </c>
      <c r="IT431" t="str">
        <v>OL02887</v>
      </c>
      <c r="IU431" t="str">
        <v>OL03766</v>
      </c>
      <c r="IV431" t="str">
        <v>OL03868</v>
      </c>
      <c r="IW431" t="str">
        <v>OL03869</v>
      </c>
      <c r="IX431" t="str">
        <v>OL03870</v>
      </c>
      <c r="IY431" t="str">
        <v>OL03873, DWG# 100448-44</v>
      </c>
      <c r="IZ431" t="str">
        <v>OL03949</v>
      </c>
      <c r="JA431" t="str">
        <v xml:space="preserve">OL04043, Section </v>
      </c>
      <c r="JB431" t="str">
        <v xml:space="preserve">OL04044, Section </v>
      </c>
      <c r="JC431" t="str">
        <v>OL04045</v>
      </c>
      <c r="JD431" t="str">
        <v>OL04045, Milled Feature</v>
      </c>
      <c r="JE431" t="str">
        <v>OL04063</v>
      </c>
      <c r="JF431" t="str">
        <v>OL04064</v>
      </c>
      <c r="JG431" t="str">
        <v>OL04065</v>
      </c>
      <c r="JH431" t="str">
        <v>OL04181</v>
      </c>
      <c r="JI431" t="str">
        <v>OL04218</v>
      </c>
      <c r="JJ431" t="str">
        <v>OL04224, See Image</v>
      </c>
      <c r="JK431" t="str">
        <v>OL04374</v>
      </c>
      <c r="JL431" t="str">
        <v>OL04375, Section M-M</v>
      </c>
      <c r="JM431" t="str">
        <v>OL04376, Section M-M</v>
      </c>
      <c r="JN431" t="str">
        <v>OL04443</v>
      </c>
      <c r="JO431" t="str">
        <v>OL04444</v>
      </c>
      <c r="JP431" t="str">
        <v>One side of slot</v>
      </c>
      <c r="JQ431" t="str">
        <v>Other side of slot</v>
      </c>
      <c r="JR431" t="str">
        <v>Out of center more than .002 = Fail</v>
      </c>
      <c r="JS431" t="str">
        <v>Out of center more than.002 = Fail</v>
      </c>
      <c r="JT431" t="str">
        <v>Overlay OL02713</v>
      </c>
    </row>
    <row r="432" spans="1:280">
      <c r="A432" s="74" t="s">
        <v>308</v>
      </c>
      <c r="C432" s="74" t="str" cm="1">
        <f t="array" ref="C432:JT432">TRANSPOSE(_xlfn._xlws.SORT(_xlfn._xlws.FILTER($A$2:$A$279,ISNUMBER(SEARCH('Prt. Lib. &amp; Routine, Table'!M439,$A$2:$A$279)),"not found")))</f>
        <v xml:space="preserve"> 'C', Whirl Blank</v>
      </c>
      <c r="D432" t="str">
        <v xml:space="preserve"> See Image, Constrained</v>
      </c>
      <c r="E432" t="str">
        <v>(.04 to .12 range = Pass)</v>
      </c>
      <c r="F432" t="str">
        <v>(.042 FULL) Go Pin Seat Fully</v>
      </c>
      <c r="G432" t="str">
        <v>(B), Mfg. Tol.</v>
      </c>
      <c r="H432" t="str">
        <v>(B), O.A.L.</v>
      </c>
      <c r="I432" t="str">
        <v>.001 or less =Pass</v>
      </c>
      <c r="J432" t="str">
        <v>.001 or less out of center = Pass</v>
      </c>
      <c r="K432" t="str">
        <v>.002 or Less = Pass</v>
      </c>
      <c r="L432" t="str">
        <v>.002 or Less out of center = Pass</v>
      </c>
      <c r="M432" t="str">
        <v>.005 to .015 = Pass</v>
      </c>
      <c r="N432" t="str">
        <v>.0125 Mean, Section</v>
      </c>
      <c r="O432" t="str">
        <v>.025 or Less in X &amp; Y=Pass</v>
      </c>
      <c r="P432" t="str">
        <v>.038 Mean</v>
      </c>
      <c r="Q432" t="str">
        <v>.063 MM = .0024 IN, See Image</v>
      </c>
      <c r="R432" t="str">
        <v>.063MM = .0024"</v>
      </c>
      <c r="S432" t="str">
        <v>.243 NO-GO, Unconstrained, Must Not Start</v>
      </c>
      <c r="T432" t="str">
        <v>@ Back Face &amp; ID, No Raised Edge</v>
      </c>
      <c r="U432" t="str">
        <v>@ Back Face &amp; OD, No Raised Edge</v>
      </c>
      <c r="V432" t="str">
        <v>@ ID &amp; FACE</v>
      </c>
      <c r="W432" t="str">
        <v>@ OD &amp; BACK FACE</v>
      </c>
      <c r="X432" t="str">
        <v>@ OD &amp; FACE</v>
      </c>
      <c r="Y432" t="str">
        <v>Across from slot</v>
      </c>
      <c r="Z432" t="str">
        <v>All Edge Breaks</v>
      </c>
      <c r="AA432" t="str">
        <v>Attached to bar stock</v>
      </c>
      <c r="AB432" t="str">
        <v xml:space="preserve">Back Turn Fillet Rad. </v>
      </c>
      <c r="AC432" t="str">
        <v>Balloon 1 (DWG FRM0105 Page 2, NV-27)</v>
      </c>
      <c r="AD432" t="str">
        <v>Balloon 1 (DWG FRM0105, NV-30)</v>
      </c>
      <c r="AE432" t="str">
        <v>Balloon 1 (P# 9890002-20) OL00429/A</v>
      </c>
      <c r="AF432" t="str">
        <v>Balloon 1, DWG#FRM0105</v>
      </c>
      <c r="AG432" t="str">
        <v>Balloon 11, See Image</v>
      </c>
      <c r="AH432" t="str">
        <v xml:space="preserve">Balloon 2 (DWG FRM0105 Page 2, NV-27) </v>
      </c>
      <c r="AI432" t="str">
        <v>Balloon 2 (DWG FRM0105, NV-30)</v>
      </c>
      <c r="AJ432" t="str">
        <v>Balloon 2 (P# 9890002-20)</v>
      </c>
      <c r="AK432" t="str">
        <v>Balloon 2, DWG#FRM0105</v>
      </c>
      <c r="AL432" t="str">
        <v>Balloon 2, DWG#FRM0105, See Image</v>
      </c>
      <c r="AM432" t="str">
        <v>Balloon 3 (DWG FRM0105, NV-30 Minor)</v>
      </c>
      <c r="AN432" t="str">
        <v>Balloon 3 (DWG FRM0105, NV-30)</v>
      </c>
      <c r="AO432" t="str">
        <v>Balloon 3 (P# 9890002-20)</v>
      </c>
      <c r="AP432" t="str">
        <v>Balloon 4</v>
      </c>
      <c r="AQ432" t="str">
        <v>Balloon 4 (P# 9890002-20)</v>
      </c>
      <c r="AR432" t="str">
        <v>Below Middle Band</v>
      </c>
      <c r="AS432" t="str">
        <v>Best Fit Pin, .003 or Less =Pass</v>
      </c>
      <c r="AT432" t="str">
        <v>Blank</v>
      </c>
      <c r="AU432" t="str">
        <v>Blank Turn Maj.</v>
      </c>
      <c r="AV432" t="str">
        <v>Blank Turn Maj. Mill Flt., OL4172</v>
      </c>
      <c r="AW432" t="str">
        <v>Blank Without .010 Slots</v>
      </c>
      <c r="AX432" t="str">
        <v>Blank Without .010 Slots, Section</v>
      </c>
      <c r="AY432" t="str">
        <v>Blank without thread</v>
      </c>
      <c r="AZ432" t="str">
        <v xml:space="preserve">Blank, Center of V Grv. </v>
      </c>
      <c r="BA432" t="str">
        <v>Blank, Check R adjacent Balloon 17</v>
      </c>
      <c r="BB432" t="str">
        <v>Blank, EXT. Feature</v>
      </c>
      <c r="BC432" t="str">
        <v>Blank, See Image, OL04335</v>
      </c>
      <c r="BD432" t="str">
        <v>Blank, See Image, OL04336</v>
      </c>
      <c r="BE432" t="str">
        <v xml:space="preserve">Blank, Thrd. </v>
      </c>
      <c r="BF432" t="str">
        <v>Blank, Turn Tip</v>
      </c>
      <c r="BG432" t="str">
        <v>Blank, Without Thrd.</v>
      </c>
      <c r="BH432" t="str">
        <v>Blank, Without Thread</v>
      </c>
      <c r="BI432" t="str">
        <v xml:space="preserve">Blunt Start Blend to Minor </v>
      </c>
      <c r="BJ432" t="str">
        <v>Calc., Use Go HEX</v>
      </c>
      <c r="BK432" t="str">
        <v>Can't dig into OD</v>
      </c>
      <c r="BL432" t="str">
        <v>Carbide Gauge</v>
      </c>
      <c r="BM432" t="str">
        <v xml:space="preserve">Center of V Grv. </v>
      </c>
      <c r="BN432" t="str">
        <v>Centered Less than .03 = Pass</v>
      </c>
      <c r="BO432" t="str">
        <v>Centered within .0005 or Less = Pass</v>
      </c>
      <c r="BP432" t="str">
        <v>Centered within .001 or Less = Pass</v>
      </c>
      <c r="BQ432" t="str">
        <v>Centered within .0254 or Less = Pass</v>
      </c>
      <c r="BR432" t="str">
        <v>Check close to Rod Slot</v>
      </c>
      <c r="BS432" t="str">
        <v>Check every other hole</v>
      </c>
      <c r="BT432" t="str">
        <v>Check Go over full length of slot.</v>
      </c>
      <c r="BU432" t="str">
        <v>Check Near Closed End</v>
      </c>
      <c r="BV432" t="str">
        <v>Check per Print View, Away from Rod Slot</v>
      </c>
      <c r="BW432" t="str">
        <v>Check to Balloon 30 Go Pin</v>
      </c>
      <c r="BX432" t="str">
        <v>Check with .2705 SET Pin Inside Part</v>
      </c>
      <c r="BY432" t="str">
        <v>Check with Hex Up</v>
      </c>
      <c r="BZ432" t="str">
        <v>CMM Blank</v>
      </c>
      <c r="CA432" t="str">
        <v>Confirm Full Radius</v>
      </c>
      <c r="CB432" t="str">
        <v>Constrained in fixture</v>
      </c>
      <c r="CC432" t="str">
        <v>Constrained with Ring</v>
      </c>
      <c r="CD432" t="str">
        <v>Constrained, See Image</v>
      </c>
      <c r="CE432" t="str">
        <v>Dim. "A"</v>
      </c>
      <c r="CF432" t="str">
        <v>Dim. "B"</v>
      </c>
      <c r="CG432" t="str">
        <v>Dim. "C"</v>
      </c>
      <c r="CH432" t="str">
        <v>Dim. "D", Whirl Blank</v>
      </c>
      <c r="CI432" t="str">
        <v>Dim. "G"</v>
      </c>
      <c r="CJ432" t="str">
        <v>Dim. E, Blank Turn Maj. &amp;  Mill Flt</v>
      </c>
      <c r="CK432" t="str">
        <v>Dim. E, Blank Turn Maj.&amp;  Mill Flt</v>
      </c>
      <c r="CL432" t="str">
        <v>Dim. H, Whirl Blank</v>
      </c>
      <c r="CM432" t="str">
        <v>Dim. J, 'Blank Turn Maj. &amp; Whirl Blank</v>
      </c>
      <c r="CN432" t="str">
        <v>Disk Drop Indicator Tip</v>
      </c>
      <c r="CO432" t="str">
        <v>DWG 100448-15, Balloon F_1</v>
      </c>
      <c r="CP432" t="str">
        <v>DWG 100448-15, OL02571</v>
      </c>
      <c r="CQ432" t="str">
        <v>DWG 100448-41</v>
      </c>
      <c r="CR432" t="str">
        <v>DWG 9890040, (10E),Section Part, OL01139</v>
      </c>
      <c r="CS432" t="str">
        <v>DWG 9890040, (10E),Section, OL01139</v>
      </c>
      <c r="CT432" t="str">
        <v>DWG 9890040, (11E)</v>
      </c>
      <c r="CU432" t="str">
        <v>DWG 9890040, (11E), Pins with Flats</v>
      </c>
      <c r="CV432" t="str">
        <v>DWG 9890040, (12E),  Pass=.002 or less</v>
      </c>
      <c r="CW432" t="str">
        <v>DWG 9890040, (12E), See Image</v>
      </c>
      <c r="CX432" t="str">
        <v>DWG 9890040, (1E), OL01431</v>
      </c>
      <c r="CY432" t="str">
        <v>DWG 9890040, (1E), OL01432</v>
      </c>
      <c r="CZ432" t="str">
        <v>DWG 9890040, (2E), OL01432</v>
      </c>
      <c r="DA432" t="str">
        <v>DWG 9890040, (3E)</v>
      </c>
      <c r="DB432" t="str">
        <v>DWG 9890040, (4E)</v>
      </c>
      <c r="DC432" t="str">
        <v>DWG 9890040, (5E), OL02336</v>
      </c>
      <c r="DD432" t="str">
        <v>DWG 9890040, (6E)</v>
      </c>
      <c r="DE432" t="str">
        <v>DWG 9890040, (7E)</v>
      </c>
      <c r="DF432" t="str">
        <v>DWG 9890040, (8E), OL01433</v>
      </c>
      <c r="DG432" t="str">
        <v>DWG 9890040, (8E), OL01433, Section</v>
      </c>
      <c r="DH432" t="str">
        <v>DWG 9890040, (9E), Close to Rod Slot</v>
      </c>
      <c r="DI432" t="str">
        <v>DWG 9890040, (9E),Close to Rod Slot</v>
      </c>
      <c r="DJ432" t="str">
        <v>DWG FRM0105 PAGE 2</v>
      </c>
      <c r="DK432" t="str">
        <v>DWG# 100448-41</v>
      </c>
      <c r="DL432" t="str">
        <v>DWG# 100448-44</v>
      </c>
      <c r="DM432" t="str">
        <v>DWG# 9890003  (1), Section OL00436/A</v>
      </c>
      <c r="DN432" t="str">
        <v>DWG# 9890003 (3), Ring Gauge Constrained</v>
      </c>
      <c r="DO432" t="str">
        <v>DWG# 9890003 (4), Section</v>
      </c>
      <c r="DP432" t="str">
        <v>DWG#100448-26, Balloon 1K, OL02350</v>
      </c>
      <c r="DQ432" t="str">
        <v>DWG#100448-26, Balloon 2K, OL02350</v>
      </c>
      <c r="DR432" t="str">
        <v>DWG#100448-26, Balloon 3K, OL02363</v>
      </c>
      <c r="DS432" t="str">
        <v>DWG#100448-26, Balloon 4K</v>
      </c>
      <c r="DT432" t="str">
        <v>DWG#100448-26, Balloon 5K, Section</v>
      </c>
      <c r="DU432" t="str">
        <v>DWG#100448-26, Balloon 6K</v>
      </c>
      <c r="DV432" t="str">
        <v>DWG#100448-26, Balloon 7K, Section</v>
      </c>
      <c r="DW432" t="str">
        <v>DWG#100448-26, Mfg. Tol.</v>
      </c>
      <c r="DX432" t="str">
        <v>DWG#9890003 (2) Ring Gauge Constrained</v>
      </c>
      <c r="DY432" t="str">
        <v>DWG#9890044</v>
      </c>
      <c r="DZ432" t="str">
        <v>DWG#9890044 .1985 to .2005=Pass</v>
      </c>
      <c r="EA432" t="str">
        <v>DWG#9890044 Overlay OL02441</v>
      </c>
      <c r="EB432" t="str">
        <v>DWG#9890044, OL02441</v>
      </c>
      <c r="EC432" t="str">
        <v>DWG#FRM0105</v>
      </c>
      <c r="ED432" t="str">
        <v>EXT.</v>
      </c>
      <c r="EE432" t="str">
        <v>EXT. Section, OL02460</v>
      </c>
      <c r="EF432" t="str">
        <v>EXT., OL04223</v>
      </c>
      <c r="EG432" t="str">
        <v>Flat Drop Indicator Tip</v>
      </c>
      <c r="EH432" t="str">
        <v>Full Go Pin, No Light, at Radius</v>
      </c>
      <c r="EI432" t="str">
        <v>Function Check</v>
      </c>
      <c r="EJ432" t="str">
        <v>GO Function Gauge</v>
      </c>
      <c r="EK432" t="str">
        <v>Go Gauge for Balloon 1 &amp; 4</v>
      </c>
      <c r="EL432" t="str">
        <v>Go Pin must pass through</v>
      </c>
      <c r="EM432" t="str">
        <v>Greater than .005 = Fail, Section</v>
      </c>
      <c r="EN432" t="str">
        <v>Greater than .025 out of center = Fail</v>
      </c>
      <c r="EO432" t="str">
        <v>Greater than 2.6 = Pass</v>
      </c>
      <c r="EP432" t="str">
        <v>Green = Pass, Red = Fail</v>
      </c>
      <c r="EQ432" t="str">
        <v>Hex Depth</v>
      </c>
      <c r="ER432" t="str">
        <v>Hex Minor</v>
      </c>
      <c r="ES432" t="str">
        <v>Hole Dia.</v>
      </c>
      <c r="ET432" t="str">
        <v>ID Sphere Finish</v>
      </c>
      <c r="EU432" t="str">
        <v>ID/OD Both Sides, Diff. .002 or less = Pass</v>
      </c>
      <c r="EV432" t="str">
        <v>If Looks Big, Section</v>
      </c>
      <c r="EW432" t="str">
        <v>If Looks Small, Section</v>
      </c>
      <c r="EX432" t="str">
        <v>Insp. Close to Break Away, Mfg.Tol.</v>
      </c>
      <c r="EY432" t="str">
        <v>INT.</v>
      </c>
      <c r="EZ432" t="str">
        <v>INT. Section, OL02460</v>
      </c>
      <c r="FA432" t="str">
        <v>INT., OL04223</v>
      </c>
      <c r="FB432" t="str">
        <v>Intersect. of 7.7 &amp; R0.10</v>
      </c>
      <c r="FC432" t="str">
        <v>Intersect. of 8.79 and R.25 MAX</v>
      </c>
      <c r="FD432" t="str">
        <v>Keep Ind. Tip away from corner</v>
      </c>
      <c r="FE432" t="str">
        <v>L31</v>
      </c>
      <c r="FF432" t="str">
        <v>Laser Mark</v>
      </c>
      <c r="FG432" t="str">
        <v>LASER PER NOTE 4</v>
      </c>
      <c r="FH432" t="str">
        <v>LASER PER NOTE 4, Final Check 1 only</v>
      </c>
      <c r="FI432" t="str">
        <v>Less than .002 out of center = Pass</v>
      </c>
      <c r="FJ432" t="str">
        <v>Less than 2.75 = Pass, Section</v>
      </c>
      <c r="FK432" t="str">
        <v>List as pin. Not Calibrated</v>
      </c>
      <c r="FL432" t="str">
        <v>M9 X 1.25 BUTT See Comment Image</v>
      </c>
      <c r="FM432" t="str">
        <v>Manual Section</v>
      </c>
      <c r="FN432" t="str">
        <v>Max Deep .241 NO-GO =.42</v>
      </c>
      <c r="FO432" t="str">
        <v>MAX Depth of (Note 7) .241 NO-GO Pin</v>
      </c>
      <c r="FP432" t="str">
        <v>Measure from Blue Line, See Image</v>
      </c>
      <c r="FQ432" t="str">
        <v>Measure Width of Blue Area, See Image</v>
      </c>
      <c r="FR432" t="str">
        <v>Mfg. Tol</v>
      </c>
      <c r="FS432" t="str">
        <v>Mfg. Tol, See Image</v>
      </c>
      <c r="FT432" t="str">
        <v>Mfg. Tol.</v>
      </c>
      <c r="FU432" t="str">
        <v>Mfg. Tol. "A"</v>
      </c>
      <c r="FV432" t="str">
        <v>Mfg. Tol. (Zero on Gauge Full Dia. Lead)</v>
      </c>
      <c r="FW432" t="str">
        <v>Mfg. Tol. Balloon 11, See Image</v>
      </c>
      <c r="FX432" t="str">
        <v>Mfg. Tol. Balloon 4</v>
      </c>
      <c r="FY432" t="str">
        <v>Mfg. Tol. Balloon 7</v>
      </c>
      <c r="FZ432" t="str">
        <v xml:space="preserve">Mfg. Tol. C-Bore Face (Ballo 28) </v>
      </c>
      <c r="GA432" t="str">
        <v>Mfg. Tol. Section</v>
      </c>
      <c r="GB432" t="str">
        <v>Mfg. Tol. See Image</v>
      </c>
      <c r="GC432" t="str">
        <v>Mfg. Tol., 3 Places, Record MAX</v>
      </c>
      <c r="GD432" t="str">
        <v>Mfg. Tol., Balloon 11</v>
      </c>
      <c r="GE432" t="str">
        <v>Mfg. Tol., Balloon 7</v>
      </c>
      <c r="GF432" t="str">
        <v>Mfg. Tol., Blank</v>
      </c>
      <c r="GG432" t="str">
        <v>Mfg. Tol., Blank, Balloon 12</v>
      </c>
      <c r="GH432" t="str">
        <v>Mfg. Tol., Blend to SØ.320</v>
      </c>
      <c r="GI432" t="str">
        <v>Mfg. Tol., Calculation</v>
      </c>
      <c r="GJ432" t="str">
        <v>Mfg. Tol., For Mill Fixture</v>
      </c>
      <c r="GK432" t="str">
        <v>Mfg. Tol., L32</v>
      </c>
      <c r="GL432" t="str">
        <v>Mfg. Tol., L33</v>
      </c>
      <c r="GM432" t="str">
        <v>Mfg. Tol., No Tool Marks</v>
      </c>
      <c r="GN432" t="str">
        <v>Mfg. Tol., OL03361</v>
      </c>
      <c r="GO432" t="str">
        <v>Mfg. Tol., Record off center value</v>
      </c>
      <c r="GP432" t="str">
        <v>Mfg. Tol., Same 3 Places, Record MIN</v>
      </c>
      <c r="GQ432" t="str">
        <v>Mfg. Tol., Section</v>
      </c>
      <c r="GR432" t="str">
        <v>Mfg. Tol., Section B-B</v>
      </c>
      <c r="GS432" t="str">
        <v>Mfg. Tol., Section, OL03361</v>
      </c>
      <c r="GT432" t="str">
        <v>Mfg. Tol., Section, Per Note 2</v>
      </c>
      <c r="GU432" t="str">
        <v>Mfg. Tol., See Image</v>
      </c>
      <c r="GV432" t="str">
        <v>Mfg. Tol., See Image, Bore in Blue</v>
      </c>
      <c r="GW432" t="str">
        <v>Mfg. Tol., See Image, Hook Tip</v>
      </c>
      <c r="GX432" t="str">
        <v>Mfg. Tol., Sharp Okay No Burr</v>
      </c>
      <c r="GY432" t="str">
        <v>Mfg. Tol., Threadless Blank</v>
      </c>
      <c r="GZ432" t="str">
        <v>Mfg.Tol.</v>
      </c>
      <c r="HA432" t="str">
        <v>Mgf. To., T.S.C.</v>
      </c>
      <c r="HB432" t="str">
        <v>Milled Feature</v>
      </c>
      <c r="HC432" t="str">
        <v>Milled Feature, OL04045</v>
      </c>
      <c r="HD432" t="str">
        <v>More than .0005 out of center = Fail</v>
      </c>
      <c r="HE432" t="str">
        <v>Must Pass Through</v>
      </c>
      <c r="HF432" t="str">
        <v>Must pass through gauge</v>
      </c>
      <c r="HG432" t="str">
        <v>Must Pass Through Go Gauge</v>
      </c>
      <c r="HH432" t="str">
        <v>Must Pass, See Image.</v>
      </c>
      <c r="HI432" t="str">
        <v>NA</v>
      </c>
      <c r="HJ432" t="str">
        <v>Narrow Area</v>
      </c>
      <c r="HK432" t="str">
        <v>Near Balloon 21</v>
      </c>
      <c r="HL432" t="str">
        <v>Near Datum B</v>
      </c>
      <c r="HM432" t="str">
        <v>Neck Dia.</v>
      </c>
      <c r="HN432" t="str">
        <v>Neck to Head Rad.</v>
      </c>
      <c r="HO432" t="str">
        <v>No Copper Deposits Allowed</v>
      </c>
      <c r="HP432" t="str">
        <v>No Section</v>
      </c>
      <c r="HQ432" t="str">
        <v>No Section, .01 to .014 = Pass</v>
      </c>
      <c r="HR432" t="str">
        <v>No Section, Rotate Part</v>
      </c>
      <c r="HS432" t="str">
        <v>No Section, See Image</v>
      </c>
      <c r="HT432" t="str">
        <v>No Slot, Section B-B</v>
      </c>
      <c r="HU432" t="str">
        <v>No visual step = Pass</v>
      </c>
      <c r="HV432" t="str">
        <v>Not to exceed .95 Deep</v>
      </c>
      <c r="HW432" t="str">
        <v>Note 1</v>
      </c>
      <c r="HX432" t="str">
        <v>OL00333/A</v>
      </c>
      <c r="HY432" t="str">
        <v>OL00519</v>
      </c>
      <c r="HZ432" t="str">
        <v>OL00520</v>
      </c>
      <c r="IA432" t="str">
        <v>OL00529</v>
      </c>
      <c r="IB432" t="str">
        <v>OL00542</v>
      </c>
      <c r="IC432" t="str">
        <v>OL00724</v>
      </c>
      <c r="ID432" t="str">
        <v>OL01250</v>
      </c>
      <c r="IE432" t="str">
        <v>OL01869, Threadless Blank</v>
      </c>
      <c r="IF432" t="str">
        <v>OL01870, Section</v>
      </c>
      <c r="IG432" t="str">
        <v>OL02255</v>
      </c>
      <c r="IH432" t="str">
        <v>OL02255, Mfg. Tol.</v>
      </c>
      <c r="II432" t="str">
        <v>OL02302</v>
      </c>
      <c r="IJ432" t="str">
        <v xml:space="preserve">OL02318  needed per image instructions </v>
      </c>
      <c r="IK432" t="str">
        <v>OL02556</v>
      </c>
      <c r="IL432" t="str">
        <v>OL02557</v>
      </c>
      <c r="IM432" t="str">
        <v>OL02567</v>
      </c>
      <c r="IN432" t="str">
        <v>OL02653</v>
      </c>
      <c r="IO432" t="str">
        <v>OL02718</v>
      </c>
      <c r="IP432" t="str">
        <v>OL02841</v>
      </c>
      <c r="IQ432" t="str">
        <v>OL02842</v>
      </c>
      <c r="IR432" t="str">
        <v>OL02844</v>
      </c>
      <c r="IS432" t="str">
        <v>OL02871</v>
      </c>
      <c r="IT432" t="str">
        <v>OL02887</v>
      </c>
      <c r="IU432" t="str">
        <v>OL03766</v>
      </c>
      <c r="IV432" t="str">
        <v>OL03868</v>
      </c>
      <c r="IW432" t="str">
        <v>OL03869</v>
      </c>
      <c r="IX432" t="str">
        <v>OL03870</v>
      </c>
      <c r="IY432" t="str">
        <v>OL03873, DWG# 100448-44</v>
      </c>
      <c r="IZ432" t="str">
        <v>OL03949</v>
      </c>
      <c r="JA432" t="str">
        <v xml:space="preserve">OL04043, Section </v>
      </c>
      <c r="JB432" t="str">
        <v xml:space="preserve">OL04044, Section </v>
      </c>
      <c r="JC432" t="str">
        <v>OL04045</v>
      </c>
      <c r="JD432" t="str">
        <v>OL04045, Milled Feature</v>
      </c>
      <c r="JE432" t="str">
        <v>OL04063</v>
      </c>
      <c r="JF432" t="str">
        <v>OL04064</v>
      </c>
      <c r="JG432" t="str">
        <v>OL04065</v>
      </c>
      <c r="JH432" t="str">
        <v>OL04181</v>
      </c>
      <c r="JI432" t="str">
        <v>OL04218</v>
      </c>
      <c r="JJ432" t="str">
        <v>OL04224, See Image</v>
      </c>
      <c r="JK432" t="str">
        <v>OL04374</v>
      </c>
      <c r="JL432" t="str">
        <v>OL04375, Section M-M</v>
      </c>
      <c r="JM432" t="str">
        <v>OL04376, Section M-M</v>
      </c>
      <c r="JN432" t="str">
        <v>OL04443</v>
      </c>
      <c r="JO432" t="str">
        <v>OL04444</v>
      </c>
      <c r="JP432" t="str">
        <v>One side of slot</v>
      </c>
      <c r="JQ432" t="str">
        <v>Other side of slot</v>
      </c>
      <c r="JR432" t="str">
        <v>Out of center more than .002 = Fail</v>
      </c>
      <c r="JS432" t="str">
        <v>Out of center more than.002 = Fail</v>
      </c>
      <c r="JT432" t="str">
        <v>Overlay OL02713</v>
      </c>
    </row>
    <row r="433" spans="1:280">
      <c r="A433" s="74" t="s">
        <v>885</v>
      </c>
      <c r="C433" s="74" t="str" cm="1">
        <f t="array" ref="C433:JT433">TRANSPOSE(_xlfn._xlws.SORT(_xlfn._xlws.FILTER($A$2:$A$279,ISNUMBER(SEARCH('Prt. Lib. &amp; Routine, Table'!M440,$A$2:$A$279)),"not found")))</f>
        <v xml:space="preserve"> 'C', Whirl Blank</v>
      </c>
      <c r="D433" t="str">
        <v xml:space="preserve"> See Image, Constrained</v>
      </c>
      <c r="E433" t="str">
        <v>(.04 to .12 range = Pass)</v>
      </c>
      <c r="F433" t="str">
        <v>(.042 FULL) Go Pin Seat Fully</v>
      </c>
      <c r="G433" t="str">
        <v>(B), Mfg. Tol.</v>
      </c>
      <c r="H433" t="str">
        <v>(B), O.A.L.</v>
      </c>
      <c r="I433" t="str">
        <v>.001 or less =Pass</v>
      </c>
      <c r="J433" t="str">
        <v>.001 or less out of center = Pass</v>
      </c>
      <c r="K433" t="str">
        <v>.002 or Less = Pass</v>
      </c>
      <c r="L433" t="str">
        <v>.002 or Less out of center = Pass</v>
      </c>
      <c r="M433" t="str">
        <v>.005 to .015 = Pass</v>
      </c>
      <c r="N433" t="str">
        <v>.0125 Mean, Section</v>
      </c>
      <c r="O433" t="str">
        <v>.025 or Less in X &amp; Y=Pass</v>
      </c>
      <c r="P433" t="str">
        <v>.038 Mean</v>
      </c>
      <c r="Q433" t="str">
        <v>.063 MM = .0024 IN, See Image</v>
      </c>
      <c r="R433" t="str">
        <v>.063MM = .0024"</v>
      </c>
      <c r="S433" t="str">
        <v>.243 NO-GO, Unconstrained, Must Not Start</v>
      </c>
      <c r="T433" t="str">
        <v>@ Back Face &amp; ID, No Raised Edge</v>
      </c>
      <c r="U433" t="str">
        <v>@ Back Face &amp; OD, No Raised Edge</v>
      </c>
      <c r="V433" t="str">
        <v>@ ID &amp; FACE</v>
      </c>
      <c r="W433" t="str">
        <v>@ OD &amp; BACK FACE</v>
      </c>
      <c r="X433" t="str">
        <v>@ OD &amp; FACE</v>
      </c>
      <c r="Y433" t="str">
        <v>Across from slot</v>
      </c>
      <c r="Z433" t="str">
        <v>All Edge Breaks</v>
      </c>
      <c r="AA433" t="str">
        <v>Attached to bar stock</v>
      </c>
      <c r="AB433" t="str">
        <v xml:space="preserve">Back Turn Fillet Rad. </v>
      </c>
      <c r="AC433" t="str">
        <v>Balloon 1 (DWG FRM0105 Page 2, NV-27)</v>
      </c>
      <c r="AD433" t="str">
        <v>Balloon 1 (DWG FRM0105, NV-30)</v>
      </c>
      <c r="AE433" t="str">
        <v>Balloon 1 (P# 9890002-20) OL00429/A</v>
      </c>
      <c r="AF433" t="str">
        <v>Balloon 1, DWG#FRM0105</v>
      </c>
      <c r="AG433" t="str">
        <v>Balloon 11, See Image</v>
      </c>
      <c r="AH433" t="str">
        <v xml:space="preserve">Balloon 2 (DWG FRM0105 Page 2, NV-27) </v>
      </c>
      <c r="AI433" t="str">
        <v>Balloon 2 (DWG FRM0105, NV-30)</v>
      </c>
      <c r="AJ433" t="str">
        <v>Balloon 2 (P# 9890002-20)</v>
      </c>
      <c r="AK433" t="str">
        <v>Balloon 2, DWG#FRM0105</v>
      </c>
      <c r="AL433" t="str">
        <v>Balloon 2, DWG#FRM0105, See Image</v>
      </c>
      <c r="AM433" t="str">
        <v>Balloon 3 (DWG FRM0105, NV-30 Minor)</v>
      </c>
      <c r="AN433" t="str">
        <v>Balloon 3 (DWG FRM0105, NV-30)</v>
      </c>
      <c r="AO433" t="str">
        <v>Balloon 3 (P# 9890002-20)</v>
      </c>
      <c r="AP433" t="str">
        <v>Balloon 4</v>
      </c>
      <c r="AQ433" t="str">
        <v>Balloon 4 (P# 9890002-20)</v>
      </c>
      <c r="AR433" t="str">
        <v>Below Middle Band</v>
      </c>
      <c r="AS433" t="str">
        <v>Best Fit Pin, .003 or Less =Pass</v>
      </c>
      <c r="AT433" t="str">
        <v>Blank</v>
      </c>
      <c r="AU433" t="str">
        <v>Blank Turn Maj.</v>
      </c>
      <c r="AV433" t="str">
        <v>Blank Turn Maj. Mill Flt., OL4172</v>
      </c>
      <c r="AW433" t="str">
        <v>Blank Without .010 Slots</v>
      </c>
      <c r="AX433" t="str">
        <v>Blank Without .010 Slots, Section</v>
      </c>
      <c r="AY433" t="str">
        <v>Blank without thread</v>
      </c>
      <c r="AZ433" t="str">
        <v xml:space="preserve">Blank, Center of V Grv. </v>
      </c>
      <c r="BA433" t="str">
        <v>Blank, Check R adjacent Balloon 17</v>
      </c>
      <c r="BB433" t="str">
        <v>Blank, EXT. Feature</v>
      </c>
      <c r="BC433" t="str">
        <v>Blank, See Image, OL04335</v>
      </c>
      <c r="BD433" t="str">
        <v>Blank, See Image, OL04336</v>
      </c>
      <c r="BE433" t="str">
        <v xml:space="preserve">Blank, Thrd. </v>
      </c>
      <c r="BF433" t="str">
        <v>Blank, Turn Tip</v>
      </c>
      <c r="BG433" t="str">
        <v>Blank, Without Thrd.</v>
      </c>
      <c r="BH433" t="str">
        <v>Blank, Without Thread</v>
      </c>
      <c r="BI433" t="str">
        <v xml:space="preserve">Blunt Start Blend to Minor </v>
      </c>
      <c r="BJ433" t="str">
        <v>Calc., Use Go HEX</v>
      </c>
      <c r="BK433" t="str">
        <v>Can't dig into OD</v>
      </c>
      <c r="BL433" t="str">
        <v>Carbide Gauge</v>
      </c>
      <c r="BM433" t="str">
        <v xml:space="preserve">Center of V Grv. </v>
      </c>
      <c r="BN433" t="str">
        <v>Centered Less than .03 = Pass</v>
      </c>
      <c r="BO433" t="str">
        <v>Centered within .0005 or Less = Pass</v>
      </c>
      <c r="BP433" t="str">
        <v>Centered within .001 or Less = Pass</v>
      </c>
      <c r="BQ433" t="str">
        <v>Centered within .0254 or Less = Pass</v>
      </c>
      <c r="BR433" t="str">
        <v>Check close to Rod Slot</v>
      </c>
      <c r="BS433" t="str">
        <v>Check every other hole</v>
      </c>
      <c r="BT433" t="str">
        <v>Check Go over full length of slot.</v>
      </c>
      <c r="BU433" t="str">
        <v>Check Near Closed End</v>
      </c>
      <c r="BV433" t="str">
        <v>Check per Print View, Away from Rod Slot</v>
      </c>
      <c r="BW433" t="str">
        <v>Check to Balloon 30 Go Pin</v>
      </c>
      <c r="BX433" t="str">
        <v>Check with .2705 SET Pin Inside Part</v>
      </c>
      <c r="BY433" t="str">
        <v>Check with Hex Up</v>
      </c>
      <c r="BZ433" t="str">
        <v>CMM Blank</v>
      </c>
      <c r="CA433" t="str">
        <v>Confirm Full Radius</v>
      </c>
      <c r="CB433" t="str">
        <v>Constrained in fixture</v>
      </c>
      <c r="CC433" t="str">
        <v>Constrained with Ring</v>
      </c>
      <c r="CD433" t="str">
        <v>Constrained, See Image</v>
      </c>
      <c r="CE433" t="str">
        <v>Dim. "A"</v>
      </c>
      <c r="CF433" t="str">
        <v>Dim. "B"</v>
      </c>
      <c r="CG433" t="str">
        <v>Dim. "C"</v>
      </c>
      <c r="CH433" t="str">
        <v>Dim. "D", Whirl Blank</v>
      </c>
      <c r="CI433" t="str">
        <v>Dim. "G"</v>
      </c>
      <c r="CJ433" t="str">
        <v>Dim. E, Blank Turn Maj. &amp;  Mill Flt</v>
      </c>
      <c r="CK433" t="str">
        <v>Dim. E, Blank Turn Maj.&amp;  Mill Flt</v>
      </c>
      <c r="CL433" t="str">
        <v>Dim. H, Whirl Blank</v>
      </c>
      <c r="CM433" t="str">
        <v>Dim. J, 'Blank Turn Maj. &amp; Whirl Blank</v>
      </c>
      <c r="CN433" t="str">
        <v>Disk Drop Indicator Tip</v>
      </c>
      <c r="CO433" t="str">
        <v>DWG 100448-15, Balloon F_1</v>
      </c>
      <c r="CP433" t="str">
        <v>DWG 100448-15, OL02571</v>
      </c>
      <c r="CQ433" t="str">
        <v>DWG 100448-41</v>
      </c>
      <c r="CR433" t="str">
        <v>DWG 9890040, (10E),Section Part, OL01139</v>
      </c>
      <c r="CS433" t="str">
        <v>DWG 9890040, (10E),Section, OL01139</v>
      </c>
      <c r="CT433" t="str">
        <v>DWG 9890040, (11E)</v>
      </c>
      <c r="CU433" t="str">
        <v>DWG 9890040, (11E), Pins with Flats</v>
      </c>
      <c r="CV433" t="str">
        <v>DWG 9890040, (12E),  Pass=.002 or less</v>
      </c>
      <c r="CW433" t="str">
        <v>DWG 9890040, (12E), See Image</v>
      </c>
      <c r="CX433" t="str">
        <v>DWG 9890040, (1E), OL01431</v>
      </c>
      <c r="CY433" t="str">
        <v>DWG 9890040, (1E), OL01432</v>
      </c>
      <c r="CZ433" t="str">
        <v>DWG 9890040, (2E), OL01432</v>
      </c>
      <c r="DA433" t="str">
        <v>DWG 9890040, (3E)</v>
      </c>
      <c r="DB433" t="str">
        <v>DWG 9890040, (4E)</v>
      </c>
      <c r="DC433" t="str">
        <v>DWG 9890040, (5E), OL02336</v>
      </c>
      <c r="DD433" t="str">
        <v>DWG 9890040, (6E)</v>
      </c>
      <c r="DE433" t="str">
        <v>DWG 9890040, (7E)</v>
      </c>
      <c r="DF433" t="str">
        <v>DWG 9890040, (8E), OL01433</v>
      </c>
      <c r="DG433" t="str">
        <v>DWG 9890040, (8E), OL01433, Section</v>
      </c>
      <c r="DH433" t="str">
        <v>DWG 9890040, (9E), Close to Rod Slot</v>
      </c>
      <c r="DI433" t="str">
        <v>DWG 9890040, (9E),Close to Rod Slot</v>
      </c>
      <c r="DJ433" t="str">
        <v>DWG FRM0105 PAGE 2</v>
      </c>
      <c r="DK433" t="str">
        <v>DWG# 100448-41</v>
      </c>
      <c r="DL433" t="str">
        <v>DWG# 100448-44</v>
      </c>
      <c r="DM433" t="str">
        <v>DWG# 9890003  (1), Section OL00436/A</v>
      </c>
      <c r="DN433" t="str">
        <v>DWG# 9890003 (3), Ring Gauge Constrained</v>
      </c>
      <c r="DO433" t="str">
        <v>DWG# 9890003 (4), Section</v>
      </c>
      <c r="DP433" t="str">
        <v>DWG#100448-26, Balloon 1K, OL02350</v>
      </c>
      <c r="DQ433" t="str">
        <v>DWG#100448-26, Balloon 2K, OL02350</v>
      </c>
      <c r="DR433" t="str">
        <v>DWG#100448-26, Balloon 3K, OL02363</v>
      </c>
      <c r="DS433" t="str">
        <v>DWG#100448-26, Balloon 4K</v>
      </c>
      <c r="DT433" t="str">
        <v>DWG#100448-26, Balloon 5K, Section</v>
      </c>
      <c r="DU433" t="str">
        <v>DWG#100448-26, Balloon 6K</v>
      </c>
      <c r="DV433" t="str">
        <v>DWG#100448-26, Balloon 7K, Section</v>
      </c>
      <c r="DW433" t="str">
        <v>DWG#100448-26, Mfg. Tol.</v>
      </c>
      <c r="DX433" t="str">
        <v>DWG#9890003 (2) Ring Gauge Constrained</v>
      </c>
      <c r="DY433" t="str">
        <v>DWG#9890044</v>
      </c>
      <c r="DZ433" t="str">
        <v>DWG#9890044 .1985 to .2005=Pass</v>
      </c>
      <c r="EA433" t="str">
        <v>DWG#9890044 Overlay OL02441</v>
      </c>
      <c r="EB433" t="str">
        <v>DWG#9890044, OL02441</v>
      </c>
      <c r="EC433" t="str">
        <v>DWG#FRM0105</v>
      </c>
      <c r="ED433" t="str">
        <v>EXT.</v>
      </c>
      <c r="EE433" t="str">
        <v>EXT. Section, OL02460</v>
      </c>
      <c r="EF433" t="str">
        <v>EXT., OL04223</v>
      </c>
      <c r="EG433" t="str">
        <v>Flat Drop Indicator Tip</v>
      </c>
      <c r="EH433" t="str">
        <v>Full Go Pin, No Light, at Radius</v>
      </c>
      <c r="EI433" t="str">
        <v>Function Check</v>
      </c>
      <c r="EJ433" t="str">
        <v>GO Function Gauge</v>
      </c>
      <c r="EK433" t="str">
        <v>Go Gauge for Balloon 1 &amp; 4</v>
      </c>
      <c r="EL433" t="str">
        <v>Go Pin must pass through</v>
      </c>
      <c r="EM433" t="str">
        <v>Greater than .005 = Fail, Section</v>
      </c>
      <c r="EN433" t="str">
        <v>Greater than .025 out of center = Fail</v>
      </c>
      <c r="EO433" t="str">
        <v>Greater than 2.6 = Pass</v>
      </c>
      <c r="EP433" t="str">
        <v>Green = Pass, Red = Fail</v>
      </c>
      <c r="EQ433" t="str">
        <v>Hex Depth</v>
      </c>
      <c r="ER433" t="str">
        <v>Hex Minor</v>
      </c>
      <c r="ES433" t="str">
        <v>Hole Dia.</v>
      </c>
      <c r="ET433" t="str">
        <v>ID Sphere Finish</v>
      </c>
      <c r="EU433" t="str">
        <v>ID/OD Both Sides, Diff. .002 or less = Pass</v>
      </c>
      <c r="EV433" t="str">
        <v>If Looks Big, Section</v>
      </c>
      <c r="EW433" t="str">
        <v>If Looks Small, Section</v>
      </c>
      <c r="EX433" t="str">
        <v>Insp. Close to Break Away, Mfg.Tol.</v>
      </c>
      <c r="EY433" t="str">
        <v>INT.</v>
      </c>
      <c r="EZ433" t="str">
        <v>INT. Section, OL02460</v>
      </c>
      <c r="FA433" t="str">
        <v>INT., OL04223</v>
      </c>
      <c r="FB433" t="str">
        <v>Intersect. of 7.7 &amp; R0.10</v>
      </c>
      <c r="FC433" t="str">
        <v>Intersect. of 8.79 and R.25 MAX</v>
      </c>
      <c r="FD433" t="str">
        <v>Keep Ind. Tip away from corner</v>
      </c>
      <c r="FE433" t="str">
        <v>L31</v>
      </c>
      <c r="FF433" t="str">
        <v>Laser Mark</v>
      </c>
      <c r="FG433" t="str">
        <v>LASER PER NOTE 4</v>
      </c>
      <c r="FH433" t="str">
        <v>LASER PER NOTE 4, Final Check 1 only</v>
      </c>
      <c r="FI433" t="str">
        <v>Less than .002 out of center = Pass</v>
      </c>
      <c r="FJ433" t="str">
        <v>Less than 2.75 = Pass, Section</v>
      </c>
      <c r="FK433" t="str">
        <v>List as pin. Not Calibrated</v>
      </c>
      <c r="FL433" t="str">
        <v>M9 X 1.25 BUTT See Comment Image</v>
      </c>
      <c r="FM433" t="str">
        <v>Manual Section</v>
      </c>
      <c r="FN433" t="str">
        <v>Max Deep .241 NO-GO =.42</v>
      </c>
      <c r="FO433" t="str">
        <v>MAX Depth of (Note 7) .241 NO-GO Pin</v>
      </c>
      <c r="FP433" t="str">
        <v>Measure from Blue Line, See Image</v>
      </c>
      <c r="FQ433" t="str">
        <v>Measure Width of Blue Area, See Image</v>
      </c>
      <c r="FR433" t="str">
        <v>Mfg. Tol</v>
      </c>
      <c r="FS433" t="str">
        <v>Mfg. Tol, See Image</v>
      </c>
      <c r="FT433" t="str">
        <v>Mfg. Tol.</v>
      </c>
      <c r="FU433" t="str">
        <v>Mfg. Tol. "A"</v>
      </c>
      <c r="FV433" t="str">
        <v>Mfg. Tol. (Zero on Gauge Full Dia. Lead)</v>
      </c>
      <c r="FW433" t="str">
        <v>Mfg. Tol. Balloon 11, See Image</v>
      </c>
      <c r="FX433" t="str">
        <v>Mfg. Tol. Balloon 4</v>
      </c>
      <c r="FY433" t="str">
        <v>Mfg. Tol. Balloon 7</v>
      </c>
      <c r="FZ433" t="str">
        <v xml:space="preserve">Mfg. Tol. C-Bore Face (Ballo 28) </v>
      </c>
      <c r="GA433" t="str">
        <v>Mfg. Tol. Section</v>
      </c>
      <c r="GB433" t="str">
        <v>Mfg. Tol. See Image</v>
      </c>
      <c r="GC433" t="str">
        <v>Mfg. Tol., 3 Places, Record MAX</v>
      </c>
      <c r="GD433" t="str">
        <v>Mfg. Tol., Balloon 11</v>
      </c>
      <c r="GE433" t="str">
        <v>Mfg. Tol., Balloon 7</v>
      </c>
      <c r="GF433" t="str">
        <v>Mfg. Tol., Blank</v>
      </c>
      <c r="GG433" t="str">
        <v>Mfg. Tol., Blank, Balloon 12</v>
      </c>
      <c r="GH433" t="str">
        <v>Mfg. Tol., Blend to SØ.320</v>
      </c>
      <c r="GI433" t="str">
        <v>Mfg. Tol., Calculation</v>
      </c>
      <c r="GJ433" t="str">
        <v>Mfg. Tol., For Mill Fixture</v>
      </c>
      <c r="GK433" t="str">
        <v>Mfg. Tol., L32</v>
      </c>
      <c r="GL433" t="str">
        <v>Mfg. Tol., L33</v>
      </c>
      <c r="GM433" t="str">
        <v>Mfg. Tol., No Tool Marks</v>
      </c>
      <c r="GN433" t="str">
        <v>Mfg. Tol., OL03361</v>
      </c>
      <c r="GO433" t="str">
        <v>Mfg. Tol., Record off center value</v>
      </c>
      <c r="GP433" t="str">
        <v>Mfg. Tol., Same 3 Places, Record MIN</v>
      </c>
      <c r="GQ433" t="str">
        <v>Mfg. Tol., Section</v>
      </c>
      <c r="GR433" t="str">
        <v>Mfg. Tol., Section B-B</v>
      </c>
      <c r="GS433" t="str">
        <v>Mfg. Tol., Section, OL03361</v>
      </c>
      <c r="GT433" t="str">
        <v>Mfg. Tol., Section, Per Note 2</v>
      </c>
      <c r="GU433" t="str">
        <v>Mfg. Tol., See Image</v>
      </c>
      <c r="GV433" t="str">
        <v>Mfg. Tol., See Image, Bore in Blue</v>
      </c>
      <c r="GW433" t="str">
        <v>Mfg. Tol., See Image, Hook Tip</v>
      </c>
      <c r="GX433" t="str">
        <v>Mfg. Tol., Sharp Okay No Burr</v>
      </c>
      <c r="GY433" t="str">
        <v>Mfg. Tol., Threadless Blank</v>
      </c>
      <c r="GZ433" t="str">
        <v>Mfg.Tol.</v>
      </c>
      <c r="HA433" t="str">
        <v>Mgf. To., T.S.C.</v>
      </c>
      <c r="HB433" t="str">
        <v>Milled Feature</v>
      </c>
      <c r="HC433" t="str">
        <v>Milled Feature, OL04045</v>
      </c>
      <c r="HD433" t="str">
        <v>More than .0005 out of center = Fail</v>
      </c>
      <c r="HE433" t="str">
        <v>Must Pass Through</v>
      </c>
      <c r="HF433" t="str">
        <v>Must pass through gauge</v>
      </c>
      <c r="HG433" t="str">
        <v>Must Pass Through Go Gauge</v>
      </c>
      <c r="HH433" t="str">
        <v>Must Pass, See Image.</v>
      </c>
      <c r="HI433" t="str">
        <v>NA</v>
      </c>
      <c r="HJ433" t="str">
        <v>Narrow Area</v>
      </c>
      <c r="HK433" t="str">
        <v>Near Balloon 21</v>
      </c>
      <c r="HL433" t="str">
        <v>Near Datum B</v>
      </c>
      <c r="HM433" t="str">
        <v>Neck Dia.</v>
      </c>
      <c r="HN433" t="str">
        <v>Neck to Head Rad.</v>
      </c>
      <c r="HO433" t="str">
        <v>No Copper Deposits Allowed</v>
      </c>
      <c r="HP433" t="str">
        <v>No Section</v>
      </c>
      <c r="HQ433" t="str">
        <v>No Section, .01 to .014 = Pass</v>
      </c>
      <c r="HR433" t="str">
        <v>No Section, Rotate Part</v>
      </c>
      <c r="HS433" t="str">
        <v>No Section, See Image</v>
      </c>
      <c r="HT433" t="str">
        <v>No Slot, Section B-B</v>
      </c>
      <c r="HU433" t="str">
        <v>No visual step = Pass</v>
      </c>
      <c r="HV433" t="str">
        <v>Not to exceed .95 Deep</v>
      </c>
      <c r="HW433" t="str">
        <v>Note 1</v>
      </c>
      <c r="HX433" t="str">
        <v>OL00333/A</v>
      </c>
      <c r="HY433" t="str">
        <v>OL00519</v>
      </c>
      <c r="HZ433" t="str">
        <v>OL00520</v>
      </c>
      <c r="IA433" t="str">
        <v>OL00529</v>
      </c>
      <c r="IB433" t="str">
        <v>OL00542</v>
      </c>
      <c r="IC433" t="str">
        <v>OL00724</v>
      </c>
      <c r="ID433" t="str">
        <v>OL01250</v>
      </c>
      <c r="IE433" t="str">
        <v>OL01869, Threadless Blank</v>
      </c>
      <c r="IF433" t="str">
        <v>OL01870, Section</v>
      </c>
      <c r="IG433" t="str">
        <v>OL02255</v>
      </c>
      <c r="IH433" t="str">
        <v>OL02255, Mfg. Tol.</v>
      </c>
      <c r="II433" t="str">
        <v>OL02302</v>
      </c>
      <c r="IJ433" t="str">
        <v xml:space="preserve">OL02318  needed per image instructions </v>
      </c>
      <c r="IK433" t="str">
        <v>OL02556</v>
      </c>
      <c r="IL433" t="str">
        <v>OL02557</v>
      </c>
      <c r="IM433" t="str">
        <v>OL02567</v>
      </c>
      <c r="IN433" t="str">
        <v>OL02653</v>
      </c>
      <c r="IO433" t="str">
        <v>OL02718</v>
      </c>
      <c r="IP433" t="str">
        <v>OL02841</v>
      </c>
      <c r="IQ433" t="str">
        <v>OL02842</v>
      </c>
      <c r="IR433" t="str">
        <v>OL02844</v>
      </c>
      <c r="IS433" t="str">
        <v>OL02871</v>
      </c>
      <c r="IT433" t="str">
        <v>OL02887</v>
      </c>
      <c r="IU433" t="str">
        <v>OL03766</v>
      </c>
      <c r="IV433" t="str">
        <v>OL03868</v>
      </c>
      <c r="IW433" t="str">
        <v>OL03869</v>
      </c>
      <c r="IX433" t="str">
        <v>OL03870</v>
      </c>
      <c r="IY433" t="str">
        <v>OL03873, DWG# 100448-44</v>
      </c>
      <c r="IZ433" t="str">
        <v>OL03949</v>
      </c>
      <c r="JA433" t="str">
        <v xml:space="preserve">OL04043, Section </v>
      </c>
      <c r="JB433" t="str">
        <v xml:space="preserve">OL04044, Section </v>
      </c>
      <c r="JC433" t="str">
        <v>OL04045</v>
      </c>
      <c r="JD433" t="str">
        <v>OL04045, Milled Feature</v>
      </c>
      <c r="JE433" t="str">
        <v>OL04063</v>
      </c>
      <c r="JF433" t="str">
        <v>OL04064</v>
      </c>
      <c r="JG433" t="str">
        <v>OL04065</v>
      </c>
      <c r="JH433" t="str">
        <v>OL04181</v>
      </c>
      <c r="JI433" t="str">
        <v>OL04218</v>
      </c>
      <c r="JJ433" t="str">
        <v>OL04224, See Image</v>
      </c>
      <c r="JK433" t="str">
        <v>OL04374</v>
      </c>
      <c r="JL433" t="str">
        <v>OL04375, Section M-M</v>
      </c>
      <c r="JM433" t="str">
        <v>OL04376, Section M-M</v>
      </c>
      <c r="JN433" t="str">
        <v>OL04443</v>
      </c>
      <c r="JO433" t="str">
        <v>OL04444</v>
      </c>
      <c r="JP433" t="str">
        <v>One side of slot</v>
      </c>
      <c r="JQ433" t="str">
        <v>Other side of slot</v>
      </c>
      <c r="JR433" t="str">
        <v>Out of center more than .002 = Fail</v>
      </c>
      <c r="JS433" t="str">
        <v>Out of center more than.002 = Fail</v>
      </c>
      <c r="JT433" t="str">
        <v>Overlay OL02713</v>
      </c>
    </row>
    <row r="434" spans="1:280">
      <c r="A434" s="74" t="s">
        <v>823</v>
      </c>
      <c r="C434" s="74" t="str" cm="1">
        <f t="array" ref="C434:JT434">TRANSPOSE(_xlfn._xlws.SORT(_xlfn._xlws.FILTER($A$2:$A$279,ISNUMBER(SEARCH('Prt. Lib. &amp; Routine, Table'!M441,$A$2:$A$279)),"not found")))</f>
        <v xml:space="preserve"> 'C', Whirl Blank</v>
      </c>
      <c r="D434" t="str">
        <v xml:space="preserve"> See Image, Constrained</v>
      </c>
      <c r="E434" t="str">
        <v>(.04 to .12 range = Pass)</v>
      </c>
      <c r="F434" t="str">
        <v>(.042 FULL) Go Pin Seat Fully</v>
      </c>
      <c r="G434" t="str">
        <v>(B), Mfg. Tol.</v>
      </c>
      <c r="H434" t="str">
        <v>(B), O.A.L.</v>
      </c>
      <c r="I434" t="str">
        <v>.001 or less =Pass</v>
      </c>
      <c r="J434" t="str">
        <v>.001 or less out of center = Pass</v>
      </c>
      <c r="K434" t="str">
        <v>.002 or Less = Pass</v>
      </c>
      <c r="L434" t="str">
        <v>.002 or Less out of center = Pass</v>
      </c>
      <c r="M434" t="str">
        <v>.005 to .015 = Pass</v>
      </c>
      <c r="N434" t="str">
        <v>.0125 Mean, Section</v>
      </c>
      <c r="O434" t="str">
        <v>.025 or Less in X &amp; Y=Pass</v>
      </c>
      <c r="P434" t="str">
        <v>.038 Mean</v>
      </c>
      <c r="Q434" t="str">
        <v>.063 MM = .0024 IN, See Image</v>
      </c>
      <c r="R434" t="str">
        <v>.063MM = .0024"</v>
      </c>
      <c r="S434" t="str">
        <v>.243 NO-GO, Unconstrained, Must Not Start</v>
      </c>
      <c r="T434" t="str">
        <v>@ Back Face &amp; ID, No Raised Edge</v>
      </c>
      <c r="U434" t="str">
        <v>@ Back Face &amp; OD, No Raised Edge</v>
      </c>
      <c r="V434" t="str">
        <v>@ ID &amp; FACE</v>
      </c>
      <c r="W434" t="str">
        <v>@ OD &amp; BACK FACE</v>
      </c>
      <c r="X434" t="str">
        <v>@ OD &amp; FACE</v>
      </c>
      <c r="Y434" t="str">
        <v>Across from slot</v>
      </c>
      <c r="Z434" t="str">
        <v>All Edge Breaks</v>
      </c>
      <c r="AA434" t="str">
        <v>Attached to bar stock</v>
      </c>
      <c r="AB434" t="str">
        <v xml:space="preserve">Back Turn Fillet Rad. </v>
      </c>
      <c r="AC434" t="str">
        <v>Balloon 1 (DWG FRM0105 Page 2, NV-27)</v>
      </c>
      <c r="AD434" t="str">
        <v>Balloon 1 (DWG FRM0105, NV-30)</v>
      </c>
      <c r="AE434" t="str">
        <v>Balloon 1 (P# 9890002-20) OL00429/A</v>
      </c>
      <c r="AF434" t="str">
        <v>Balloon 1, DWG#FRM0105</v>
      </c>
      <c r="AG434" t="str">
        <v>Balloon 11, See Image</v>
      </c>
      <c r="AH434" t="str">
        <v xml:space="preserve">Balloon 2 (DWG FRM0105 Page 2, NV-27) </v>
      </c>
      <c r="AI434" t="str">
        <v>Balloon 2 (DWG FRM0105, NV-30)</v>
      </c>
      <c r="AJ434" t="str">
        <v>Balloon 2 (P# 9890002-20)</v>
      </c>
      <c r="AK434" t="str">
        <v>Balloon 2, DWG#FRM0105</v>
      </c>
      <c r="AL434" t="str">
        <v>Balloon 2, DWG#FRM0105, See Image</v>
      </c>
      <c r="AM434" t="str">
        <v>Balloon 3 (DWG FRM0105, NV-30 Minor)</v>
      </c>
      <c r="AN434" t="str">
        <v>Balloon 3 (DWG FRM0105, NV-30)</v>
      </c>
      <c r="AO434" t="str">
        <v>Balloon 3 (P# 9890002-20)</v>
      </c>
      <c r="AP434" t="str">
        <v>Balloon 4</v>
      </c>
      <c r="AQ434" t="str">
        <v>Balloon 4 (P# 9890002-20)</v>
      </c>
      <c r="AR434" t="str">
        <v>Below Middle Band</v>
      </c>
      <c r="AS434" t="str">
        <v>Best Fit Pin, .003 or Less =Pass</v>
      </c>
      <c r="AT434" t="str">
        <v>Blank</v>
      </c>
      <c r="AU434" t="str">
        <v>Blank Turn Maj.</v>
      </c>
      <c r="AV434" t="str">
        <v>Blank Turn Maj. Mill Flt., OL4172</v>
      </c>
      <c r="AW434" t="str">
        <v>Blank Without .010 Slots</v>
      </c>
      <c r="AX434" t="str">
        <v>Blank Without .010 Slots, Section</v>
      </c>
      <c r="AY434" t="str">
        <v>Blank without thread</v>
      </c>
      <c r="AZ434" t="str">
        <v xml:space="preserve">Blank, Center of V Grv. </v>
      </c>
      <c r="BA434" t="str">
        <v>Blank, Check R adjacent Balloon 17</v>
      </c>
      <c r="BB434" t="str">
        <v>Blank, EXT. Feature</v>
      </c>
      <c r="BC434" t="str">
        <v>Blank, See Image, OL04335</v>
      </c>
      <c r="BD434" t="str">
        <v>Blank, See Image, OL04336</v>
      </c>
      <c r="BE434" t="str">
        <v xml:space="preserve">Blank, Thrd. </v>
      </c>
      <c r="BF434" t="str">
        <v>Blank, Turn Tip</v>
      </c>
      <c r="BG434" t="str">
        <v>Blank, Without Thrd.</v>
      </c>
      <c r="BH434" t="str">
        <v>Blank, Without Thread</v>
      </c>
      <c r="BI434" t="str">
        <v xml:space="preserve">Blunt Start Blend to Minor </v>
      </c>
      <c r="BJ434" t="str">
        <v>Calc., Use Go HEX</v>
      </c>
      <c r="BK434" t="str">
        <v>Can't dig into OD</v>
      </c>
      <c r="BL434" t="str">
        <v>Carbide Gauge</v>
      </c>
      <c r="BM434" t="str">
        <v xml:space="preserve">Center of V Grv. </v>
      </c>
      <c r="BN434" t="str">
        <v>Centered Less than .03 = Pass</v>
      </c>
      <c r="BO434" t="str">
        <v>Centered within .0005 or Less = Pass</v>
      </c>
      <c r="BP434" t="str">
        <v>Centered within .001 or Less = Pass</v>
      </c>
      <c r="BQ434" t="str">
        <v>Centered within .0254 or Less = Pass</v>
      </c>
      <c r="BR434" t="str">
        <v>Check close to Rod Slot</v>
      </c>
      <c r="BS434" t="str">
        <v>Check every other hole</v>
      </c>
      <c r="BT434" t="str">
        <v>Check Go over full length of slot.</v>
      </c>
      <c r="BU434" t="str">
        <v>Check Near Closed End</v>
      </c>
      <c r="BV434" t="str">
        <v>Check per Print View, Away from Rod Slot</v>
      </c>
      <c r="BW434" t="str">
        <v>Check to Balloon 30 Go Pin</v>
      </c>
      <c r="BX434" t="str">
        <v>Check with .2705 SET Pin Inside Part</v>
      </c>
      <c r="BY434" t="str">
        <v>Check with Hex Up</v>
      </c>
      <c r="BZ434" t="str">
        <v>CMM Blank</v>
      </c>
      <c r="CA434" t="str">
        <v>Confirm Full Radius</v>
      </c>
      <c r="CB434" t="str">
        <v>Constrained in fixture</v>
      </c>
      <c r="CC434" t="str">
        <v>Constrained with Ring</v>
      </c>
      <c r="CD434" t="str">
        <v>Constrained, See Image</v>
      </c>
      <c r="CE434" t="str">
        <v>Dim. "A"</v>
      </c>
      <c r="CF434" t="str">
        <v>Dim. "B"</v>
      </c>
      <c r="CG434" t="str">
        <v>Dim. "C"</v>
      </c>
      <c r="CH434" t="str">
        <v>Dim. "D", Whirl Blank</v>
      </c>
      <c r="CI434" t="str">
        <v>Dim. "G"</v>
      </c>
      <c r="CJ434" t="str">
        <v>Dim. E, Blank Turn Maj. &amp;  Mill Flt</v>
      </c>
      <c r="CK434" t="str">
        <v>Dim. E, Blank Turn Maj.&amp;  Mill Flt</v>
      </c>
      <c r="CL434" t="str">
        <v>Dim. H, Whirl Blank</v>
      </c>
      <c r="CM434" t="str">
        <v>Dim. J, 'Blank Turn Maj. &amp; Whirl Blank</v>
      </c>
      <c r="CN434" t="str">
        <v>Disk Drop Indicator Tip</v>
      </c>
      <c r="CO434" t="str">
        <v>DWG 100448-15, Balloon F_1</v>
      </c>
      <c r="CP434" t="str">
        <v>DWG 100448-15, OL02571</v>
      </c>
      <c r="CQ434" t="str">
        <v>DWG 100448-41</v>
      </c>
      <c r="CR434" t="str">
        <v>DWG 9890040, (10E),Section Part, OL01139</v>
      </c>
      <c r="CS434" t="str">
        <v>DWG 9890040, (10E),Section, OL01139</v>
      </c>
      <c r="CT434" t="str">
        <v>DWG 9890040, (11E)</v>
      </c>
      <c r="CU434" t="str">
        <v>DWG 9890040, (11E), Pins with Flats</v>
      </c>
      <c r="CV434" t="str">
        <v>DWG 9890040, (12E),  Pass=.002 or less</v>
      </c>
      <c r="CW434" t="str">
        <v>DWG 9890040, (12E), See Image</v>
      </c>
      <c r="CX434" t="str">
        <v>DWG 9890040, (1E), OL01431</v>
      </c>
      <c r="CY434" t="str">
        <v>DWG 9890040, (1E), OL01432</v>
      </c>
      <c r="CZ434" t="str">
        <v>DWG 9890040, (2E), OL01432</v>
      </c>
      <c r="DA434" t="str">
        <v>DWG 9890040, (3E)</v>
      </c>
      <c r="DB434" t="str">
        <v>DWG 9890040, (4E)</v>
      </c>
      <c r="DC434" t="str">
        <v>DWG 9890040, (5E), OL02336</v>
      </c>
      <c r="DD434" t="str">
        <v>DWG 9890040, (6E)</v>
      </c>
      <c r="DE434" t="str">
        <v>DWG 9890040, (7E)</v>
      </c>
      <c r="DF434" t="str">
        <v>DWG 9890040, (8E), OL01433</v>
      </c>
      <c r="DG434" t="str">
        <v>DWG 9890040, (8E), OL01433, Section</v>
      </c>
      <c r="DH434" t="str">
        <v>DWG 9890040, (9E), Close to Rod Slot</v>
      </c>
      <c r="DI434" t="str">
        <v>DWG 9890040, (9E),Close to Rod Slot</v>
      </c>
      <c r="DJ434" t="str">
        <v>DWG FRM0105 PAGE 2</v>
      </c>
      <c r="DK434" t="str">
        <v>DWG# 100448-41</v>
      </c>
      <c r="DL434" t="str">
        <v>DWG# 100448-44</v>
      </c>
      <c r="DM434" t="str">
        <v>DWG# 9890003  (1), Section OL00436/A</v>
      </c>
      <c r="DN434" t="str">
        <v>DWG# 9890003 (3), Ring Gauge Constrained</v>
      </c>
      <c r="DO434" t="str">
        <v>DWG# 9890003 (4), Section</v>
      </c>
      <c r="DP434" t="str">
        <v>DWG#100448-26, Balloon 1K, OL02350</v>
      </c>
      <c r="DQ434" t="str">
        <v>DWG#100448-26, Balloon 2K, OL02350</v>
      </c>
      <c r="DR434" t="str">
        <v>DWG#100448-26, Balloon 3K, OL02363</v>
      </c>
      <c r="DS434" t="str">
        <v>DWG#100448-26, Balloon 4K</v>
      </c>
      <c r="DT434" t="str">
        <v>DWG#100448-26, Balloon 5K, Section</v>
      </c>
      <c r="DU434" t="str">
        <v>DWG#100448-26, Balloon 6K</v>
      </c>
      <c r="DV434" t="str">
        <v>DWG#100448-26, Balloon 7K, Section</v>
      </c>
      <c r="DW434" t="str">
        <v>DWG#100448-26, Mfg. Tol.</v>
      </c>
      <c r="DX434" t="str">
        <v>DWG#9890003 (2) Ring Gauge Constrained</v>
      </c>
      <c r="DY434" t="str">
        <v>DWG#9890044</v>
      </c>
      <c r="DZ434" t="str">
        <v>DWG#9890044 .1985 to .2005=Pass</v>
      </c>
      <c r="EA434" t="str">
        <v>DWG#9890044 Overlay OL02441</v>
      </c>
      <c r="EB434" t="str">
        <v>DWG#9890044, OL02441</v>
      </c>
      <c r="EC434" t="str">
        <v>DWG#FRM0105</v>
      </c>
      <c r="ED434" t="str">
        <v>EXT.</v>
      </c>
      <c r="EE434" t="str">
        <v>EXT. Section, OL02460</v>
      </c>
      <c r="EF434" t="str">
        <v>EXT., OL04223</v>
      </c>
      <c r="EG434" t="str">
        <v>Flat Drop Indicator Tip</v>
      </c>
      <c r="EH434" t="str">
        <v>Full Go Pin, No Light, at Radius</v>
      </c>
      <c r="EI434" t="str">
        <v>Function Check</v>
      </c>
      <c r="EJ434" t="str">
        <v>GO Function Gauge</v>
      </c>
      <c r="EK434" t="str">
        <v>Go Gauge for Balloon 1 &amp; 4</v>
      </c>
      <c r="EL434" t="str">
        <v>Go Pin must pass through</v>
      </c>
      <c r="EM434" t="str">
        <v>Greater than .005 = Fail, Section</v>
      </c>
      <c r="EN434" t="str">
        <v>Greater than .025 out of center = Fail</v>
      </c>
      <c r="EO434" t="str">
        <v>Greater than 2.6 = Pass</v>
      </c>
      <c r="EP434" t="str">
        <v>Green = Pass, Red = Fail</v>
      </c>
      <c r="EQ434" t="str">
        <v>Hex Depth</v>
      </c>
      <c r="ER434" t="str">
        <v>Hex Minor</v>
      </c>
      <c r="ES434" t="str">
        <v>Hole Dia.</v>
      </c>
      <c r="ET434" t="str">
        <v>ID Sphere Finish</v>
      </c>
      <c r="EU434" t="str">
        <v>ID/OD Both Sides, Diff. .002 or less = Pass</v>
      </c>
      <c r="EV434" t="str">
        <v>If Looks Big, Section</v>
      </c>
      <c r="EW434" t="str">
        <v>If Looks Small, Section</v>
      </c>
      <c r="EX434" t="str">
        <v>Insp. Close to Break Away, Mfg.Tol.</v>
      </c>
      <c r="EY434" t="str">
        <v>INT.</v>
      </c>
      <c r="EZ434" t="str">
        <v>INT. Section, OL02460</v>
      </c>
      <c r="FA434" t="str">
        <v>INT., OL04223</v>
      </c>
      <c r="FB434" t="str">
        <v>Intersect. of 7.7 &amp; R0.10</v>
      </c>
      <c r="FC434" t="str">
        <v>Intersect. of 8.79 and R.25 MAX</v>
      </c>
      <c r="FD434" t="str">
        <v>Keep Ind. Tip away from corner</v>
      </c>
      <c r="FE434" t="str">
        <v>L31</v>
      </c>
      <c r="FF434" t="str">
        <v>Laser Mark</v>
      </c>
      <c r="FG434" t="str">
        <v>LASER PER NOTE 4</v>
      </c>
      <c r="FH434" t="str">
        <v>LASER PER NOTE 4, Final Check 1 only</v>
      </c>
      <c r="FI434" t="str">
        <v>Less than .002 out of center = Pass</v>
      </c>
      <c r="FJ434" t="str">
        <v>Less than 2.75 = Pass, Section</v>
      </c>
      <c r="FK434" t="str">
        <v>List as pin. Not Calibrated</v>
      </c>
      <c r="FL434" t="str">
        <v>M9 X 1.25 BUTT See Comment Image</v>
      </c>
      <c r="FM434" t="str">
        <v>Manual Section</v>
      </c>
      <c r="FN434" t="str">
        <v>Max Deep .241 NO-GO =.42</v>
      </c>
      <c r="FO434" t="str">
        <v>MAX Depth of (Note 7) .241 NO-GO Pin</v>
      </c>
      <c r="FP434" t="str">
        <v>Measure from Blue Line, See Image</v>
      </c>
      <c r="FQ434" t="str">
        <v>Measure Width of Blue Area, See Image</v>
      </c>
      <c r="FR434" t="str">
        <v>Mfg. Tol</v>
      </c>
      <c r="FS434" t="str">
        <v>Mfg. Tol, See Image</v>
      </c>
      <c r="FT434" t="str">
        <v>Mfg. Tol.</v>
      </c>
      <c r="FU434" t="str">
        <v>Mfg. Tol. "A"</v>
      </c>
      <c r="FV434" t="str">
        <v>Mfg. Tol. (Zero on Gauge Full Dia. Lead)</v>
      </c>
      <c r="FW434" t="str">
        <v>Mfg. Tol. Balloon 11, See Image</v>
      </c>
      <c r="FX434" t="str">
        <v>Mfg. Tol. Balloon 4</v>
      </c>
      <c r="FY434" t="str">
        <v>Mfg. Tol. Balloon 7</v>
      </c>
      <c r="FZ434" t="str">
        <v xml:space="preserve">Mfg. Tol. C-Bore Face (Ballo 28) </v>
      </c>
      <c r="GA434" t="str">
        <v>Mfg. Tol. Section</v>
      </c>
      <c r="GB434" t="str">
        <v>Mfg. Tol. See Image</v>
      </c>
      <c r="GC434" t="str">
        <v>Mfg. Tol., 3 Places, Record MAX</v>
      </c>
      <c r="GD434" t="str">
        <v>Mfg. Tol., Balloon 11</v>
      </c>
      <c r="GE434" t="str">
        <v>Mfg. Tol., Balloon 7</v>
      </c>
      <c r="GF434" t="str">
        <v>Mfg. Tol., Blank</v>
      </c>
      <c r="GG434" t="str">
        <v>Mfg. Tol., Blank, Balloon 12</v>
      </c>
      <c r="GH434" t="str">
        <v>Mfg. Tol., Blend to SØ.320</v>
      </c>
      <c r="GI434" t="str">
        <v>Mfg. Tol., Calculation</v>
      </c>
      <c r="GJ434" t="str">
        <v>Mfg. Tol., For Mill Fixture</v>
      </c>
      <c r="GK434" t="str">
        <v>Mfg. Tol., L32</v>
      </c>
      <c r="GL434" t="str">
        <v>Mfg. Tol., L33</v>
      </c>
      <c r="GM434" t="str">
        <v>Mfg. Tol., No Tool Marks</v>
      </c>
      <c r="GN434" t="str">
        <v>Mfg. Tol., OL03361</v>
      </c>
      <c r="GO434" t="str">
        <v>Mfg. Tol., Record off center value</v>
      </c>
      <c r="GP434" t="str">
        <v>Mfg. Tol., Same 3 Places, Record MIN</v>
      </c>
      <c r="GQ434" t="str">
        <v>Mfg. Tol., Section</v>
      </c>
      <c r="GR434" t="str">
        <v>Mfg. Tol., Section B-B</v>
      </c>
      <c r="GS434" t="str">
        <v>Mfg. Tol., Section, OL03361</v>
      </c>
      <c r="GT434" t="str">
        <v>Mfg. Tol., Section, Per Note 2</v>
      </c>
      <c r="GU434" t="str">
        <v>Mfg. Tol., See Image</v>
      </c>
      <c r="GV434" t="str">
        <v>Mfg. Tol., See Image, Bore in Blue</v>
      </c>
      <c r="GW434" t="str">
        <v>Mfg. Tol., See Image, Hook Tip</v>
      </c>
      <c r="GX434" t="str">
        <v>Mfg. Tol., Sharp Okay No Burr</v>
      </c>
      <c r="GY434" t="str">
        <v>Mfg. Tol., Threadless Blank</v>
      </c>
      <c r="GZ434" t="str">
        <v>Mfg.Tol.</v>
      </c>
      <c r="HA434" t="str">
        <v>Mgf. To., T.S.C.</v>
      </c>
      <c r="HB434" t="str">
        <v>Milled Feature</v>
      </c>
      <c r="HC434" t="str">
        <v>Milled Feature, OL04045</v>
      </c>
      <c r="HD434" t="str">
        <v>More than .0005 out of center = Fail</v>
      </c>
      <c r="HE434" t="str">
        <v>Must Pass Through</v>
      </c>
      <c r="HF434" t="str">
        <v>Must pass through gauge</v>
      </c>
      <c r="HG434" t="str">
        <v>Must Pass Through Go Gauge</v>
      </c>
      <c r="HH434" t="str">
        <v>Must Pass, See Image.</v>
      </c>
      <c r="HI434" t="str">
        <v>NA</v>
      </c>
      <c r="HJ434" t="str">
        <v>Narrow Area</v>
      </c>
      <c r="HK434" t="str">
        <v>Near Balloon 21</v>
      </c>
      <c r="HL434" t="str">
        <v>Near Datum B</v>
      </c>
      <c r="HM434" t="str">
        <v>Neck Dia.</v>
      </c>
      <c r="HN434" t="str">
        <v>Neck to Head Rad.</v>
      </c>
      <c r="HO434" t="str">
        <v>No Copper Deposits Allowed</v>
      </c>
      <c r="HP434" t="str">
        <v>No Section</v>
      </c>
      <c r="HQ434" t="str">
        <v>No Section, .01 to .014 = Pass</v>
      </c>
      <c r="HR434" t="str">
        <v>No Section, Rotate Part</v>
      </c>
      <c r="HS434" t="str">
        <v>No Section, See Image</v>
      </c>
      <c r="HT434" t="str">
        <v>No Slot, Section B-B</v>
      </c>
      <c r="HU434" t="str">
        <v>No visual step = Pass</v>
      </c>
      <c r="HV434" t="str">
        <v>Not to exceed .95 Deep</v>
      </c>
      <c r="HW434" t="str">
        <v>Note 1</v>
      </c>
      <c r="HX434" t="str">
        <v>OL00333/A</v>
      </c>
      <c r="HY434" t="str">
        <v>OL00519</v>
      </c>
      <c r="HZ434" t="str">
        <v>OL00520</v>
      </c>
      <c r="IA434" t="str">
        <v>OL00529</v>
      </c>
      <c r="IB434" t="str">
        <v>OL00542</v>
      </c>
      <c r="IC434" t="str">
        <v>OL00724</v>
      </c>
      <c r="ID434" t="str">
        <v>OL01250</v>
      </c>
      <c r="IE434" t="str">
        <v>OL01869, Threadless Blank</v>
      </c>
      <c r="IF434" t="str">
        <v>OL01870, Section</v>
      </c>
      <c r="IG434" t="str">
        <v>OL02255</v>
      </c>
      <c r="IH434" t="str">
        <v>OL02255, Mfg. Tol.</v>
      </c>
      <c r="II434" t="str">
        <v>OL02302</v>
      </c>
      <c r="IJ434" t="str">
        <v xml:space="preserve">OL02318  needed per image instructions </v>
      </c>
      <c r="IK434" t="str">
        <v>OL02556</v>
      </c>
      <c r="IL434" t="str">
        <v>OL02557</v>
      </c>
      <c r="IM434" t="str">
        <v>OL02567</v>
      </c>
      <c r="IN434" t="str">
        <v>OL02653</v>
      </c>
      <c r="IO434" t="str">
        <v>OL02718</v>
      </c>
      <c r="IP434" t="str">
        <v>OL02841</v>
      </c>
      <c r="IQ434" t="str">
        <v>OL02842</v>
      </c>
      <c r="IR434" t="str">
        <v>OL02844</v>
      </c>
      <c r="IS434" t="str">
        <v>OL02871</v>
      </c>
      <c r="IT434" t="str">
        <v>OL02887</v>
      </c>
      <c r="IU434" t="str">
        <v>OL03766</v>
      </c>
      <c r="IV434" t="str">
        <v>OL03868</v>
      </c>
      <c r="IW434" t="str">
        <v>OL03869</v>
      </c>
      <c r="IX434" t="str">
        <v>OL03870</v>
      </c>
      <c r="IY434" t="str">
        <v>OL03873, DWG# 100448-44</v>
      </c>
      <c r="IZ434" t="str">
        <v>OL03949</v>
      </c>
      <c r="JA434" t="str">
        <v xml:space="preserve">OL04043, Section </v>
      </c>
      <c r="JB434" t="str">
        <v xml:space="preserve">OL04044, Section </v>
      </c>
      <c r="JC434" t="str">
        <v>OL04045</v>
      </c>
      <c r="JD434" t="str">
        <v>OL04045, Milled Feature</v>
      </c>
      <c r="JE434" t="str">
        <v>OL04063</v>
      </c>
      <c r="JF434" t="str">
        <v>OL04064</v>
      </c>
      <c r="JG434" t="str">
        <v>OL04065</v>
      </c>
      <c r="JH434" t="str">
        <v>OL04181</v>
      </c>
      <c r="JI434" t="str">
        <v>OL04218</v>
      </c>
      <c r="JJ434" t="str">
        <v>OL04224, See Image</v>
      </c>
      <c r="JK434" t="str">
        <v>OL04374</v>
      </c>
      <c r="JL434" t="str">
        <v>OL04375, Section M-M</v>
      </c>
      <c r="JM434" t="str">
        <v>OL04376, Section M-M</v>
      </c>
      <c r="JN434" t="str">
        <v>OL04443</v>
      </c>
      <c r="JO434" t="str">
        <v>OL04444</v>
      </c>
      <c r="JP434" t="str">
        <v>One side of slot</v>
      </c>
      <c r="JQ434" t="str">
        <v>Other side of slot</v>
      </c>
      <c r="JR434" t="str">
        <v>Out of center more than .002 = Fail</v>
      </c>
      <c r="JS434" t="str">
        <v>Out of center more than.002 = Fail</v>
      </c>
      <c r="JT434" t="str">
        <v>Overlay OL02713</v>
      </c>
    </row>
    <row r="435" spans="1:280">
      <c r="A435" s="74" t="s">
        <v>824</v>
      </c>
      <c r="C435" s="74" t="str" cm="1">
        <f t="array" ref="C435:JT435">TRANSPOSE(_xlfn._xlws.SORT(_xlfn._xlws.FILTER($A$2:$A$279,ISNUMBER(SEARCH('Prt. Lib. &amp; Routine, Table'!M442,$A$2:$A$279)),"not found")))</f>
        <v xml:space="preserve"> 'C', Whirl Blank</v>
      </c>
      <c r="D435" t="str">
        <v xml:space="preserve"> See Image, Constrained</v>
      </c>
      <c r="E435" t="str">
        <v>(.04 to .12 range = Pass)</v>
      </c>
      <c r="F435" t="str">
        <v>(.042 FULL) Go Pin Seat Fully</v>
      </c>
      <c r="G435" t="str">
        <v>(B), Mfg. Tol.</v>
      </c>
      <c r="H435" t="str">
        <v>(B), O.A.L.</v>
      </c>
      <c r="I435" t="str">
        <v>.001 or less =Pass</v>
      </c>
      <c r="J435" t="str">
        <v>.001 or less out of center = Pass</v>
      </c>
      <c r="K435" t="str">
        <v>.002 or Less = Pass</v>
      </c>
      <c r="L435" t="str">
        <v>.002 or Less out of center = Pass</v>
      </c>
      <c r="M435" t="str">
        <v>.005 to .015 = Pass</v>
      </c>
      <c r="N435" t="str">
        <v>.0125 Mean, Section</v>
      </c>
      <c r="O435" t="str">
        <v>.025 or Less in X &amp; Y=Pass</v>
      </c>
      <c r="P435" t="str">
        <v>.038 Mean</v>
      </c>
      <c r="Q435" t="str">
        <v>.063 MM = .0024 IN, See Image</v>
      </c>
      <c r="R435" t="str">
        <v>.063MM = .0024"</v>
      </c>
      <c r="S435" t="str">
        <v>.243 NO-GO, Unconstrained, Must Not Start</v>
      </c>
      <c r="T435" t="str">
        <v>@ Back Face &amp; ID, No Raised Edge</v>
      </c>
      <c r="U435" t="str">
        <v>@ Back Face &amp; OD, No Raised Edge</v>
      </c>
      <c r="V435" t="str">
        <v>@ ID &amp; FACE</v>
      </c>
      <c r="W435" t="str">
        <v>@ OD &amp; BACK FACE</v>
      </c>
      <c r="X435" t="str">
        <v>@ OD &amp; FACE</v>
      </c>
      <c r="Y435" t="str">
        <v>Across from slot</v>
      </c>
      <c r="Z435" t="str">
        <v>All Edge Breaks</v>
      </c>
      <c r="AA435" t="str">
        <v>Attached to bar stock</v>
      </c>
      <c r="AB435" t="str">
        <v xml:space="preserve">Back Turn Fillet Rad. </v>
      </c>
      <c r="AC435" t="str">
        <v>Balloon 1 (DWG FRM0105 Page 2, NV-27)</v>
      </c>
      <c r="AD435" t="str">
        <v>Balloon 1 (DWG FRM0105, NV-30)</v>
      </c>
      <c r="AE435" t="str">
        <v>Balloon 1 (P# 9890002-20) OL00429/A</v>
      </c>
      <c r="AF435" t="str">
        <v>Balloon 1, DWG#FRM0105</v>
      </c>
      <c r="AG435" t="str">
        <v>Balloon 11, See Image</v>
      </c>
      <c r="AH435" t="str">
        <v xml:space="preserve">Balloon 2 (DWG FRM0105 Page 2, NV-27) </v>
      </c>
      <c r="AI435" t="str">
        <v>Balloon 2 (DWG FRM0105, NV-30)</v>
      </c>
      <c r="AJ435" t="str">
        <v>Balloon 2 (P# 9890002-20)</v>
      </c>
      <c r="AK435" t="str">
        <v>Balloon 2, DWG#FRM0105</v>
      </c>
      <c r="AL435" t="str">
        <v>Balloon 2, DWG#FRM0105, See Image</v>
      </c>
      <c r="AM435" t="str">
        <v>Balloon 3 (DWG FRM0105, NV-30 Minor)</v>
      </c>
      <c r="AN435" t="str">
        <v>Balloon 3 (DWG FRM0105, NV-30)</v>
      </c>
      <c r="AO435" t="str">
        <v>Balloon 3 (P# 9890002-20)</v>
      </c>
      <c r="AP435" t="str">
        <v>Balloon 4</v>
      </c>
      <c r="AQ435" t="str">
        <v>Balloon 4 (P# 9890002-20)</v>
      </c>
      <c r="AR435" t="str">
        <v>Below Middle Band</v>
      </c>
      <c r="AS435" t="str">
        <v>Best Fit Pin, .003 or Less =Pass</v>
      </c>
      <c r="AT435" t="str">
        <v>Blank</v>
      </c>
      <c r="AU435" t="str">
        <v>Blank Turn Maj.</v>
      </c>
      <c r="AV435" t="str">
        <v>Blank Turn Maj. Mill Flt., OL4172</v>
      </c>
      <c r="AW435" t="str">
        <v>Blank Without .010 Slots</v>
      </c>
      <c r="AX435" t="str">
        <v>Blank Without .010 Slots, Section</v>
      </c>
      <c r="AY435" t="str">
        <v>Blank without thread</v>
      </c>
      <c r="AZ435" t="str">
        <v xml:space="preserve">Blank, Center of V Grv. </v>
      </c>
      <c r="BA435" t="str">
        <v>Blank, Check R adjacent Balloon 17</v>
      </c>
      <c r="BB435" t="str">
        <v>Blank, EXT. Feature</v>
      </c>
      <c r="BC435" t="str">
        <v>Blank, See Image, OL04335</v>
      </c>
      <c r="BD435" t="str">
        <v>Blank, See Image, OL04336</v>
      </c>
      <c r="BE435" t="str">
        <v xml:space="preserve">Blank, Thrd. </v>
      </c>
      <c r="BF435" t="str">
        <v>Blank, Turn Tip</v>
      </c>
      <c r="BG435" t="str">
        <v>Blank, Without Thrd.</v>
      </c>
      <c r="BH435" t="str">
        <v>Blank, Without Thread</v>
      </c>
      <c r="BI435" t="str">
        <v xml:space="preserve">Blunt Start Blend to Minor </v>
      </c>
      <c r="BJ435" t="str">
        <v>Calc., Use Go HEX</v>
      </c>
      <c r="BK435" t="str">
        <v>Can't dig into OD</v>
      </c>
      <c r="BL435" t="str">
        <v>Carbide Gauge</v>
      </c>
      <c r="BM435" t="str">
        <v xml:space="preserve">Center of V Grv. </v>
      </c>
      <c r="BN435" t="str">
        <v>Centered Less than .03 = Pass</v>
      </c>
      <c r="BO435" t="str">
        <v>Centered within .0005 or Less = Pass</v>
      </c>
      <c r="BP435" t="str">
        <v>Centered within .001 or Less = Pass</v>
      </c>
      <c r="BQ435" t="str">
        <v>Centered within .0254 or Less = Pass</v>
      </c>
      <c r="BR435" t="str">
        <v>Check close to Rod Slot</v>
      </c>
      <c r="BS435" t="str">
        <v>Check every other hole</v>
      </c>
      <c r="BT435" t="str">
        <v>Check Go over full length of slot.</v>
      </c>
      <c r="BU435" t="str">
        <v>Check Near Closed End</v>
      </c>
      <c r="BV435" t="str">
        <v>Check per Print View, Away from Rod Slot</v>
      </c>
      <c r="BW435" t="str">
        <v>Check to Balloon 30 Go Pin</v>
      </c>
      <c r="BX435" t="str">
        <v>Check with .2705 SET Pin Inside Part</v>
      </c>
      <c r="BY435" t="str">
        <v>Check with Hex Up</v>
      </c>
      <c r="BZ435" t="str">
        <v>CMM Blank</v>
      </c>
      <c r="CA435" t="str">
        <v>Confirm Full Radius</v>
      </c>
      <c r="CB435" t="str">
        <v>Constrained in fixture</v>
      </c>
      <c r="CC435" t="str">
        <v>Constrained with Ring</v>
      </c>
      <c r="CD435" t="str">
        <v>Constrained, See Image</v>
      </c>
      <c r="CE435" t="str">
        <v>Dim. "A"</v>
      </c>
      <c r="CF435" t="str">
        <v>Dim. "B"</v>
      </c>
      <c r="CG435" t="str">
        <v>Dim. "C"</v>
      </c>
      <c r="CH435" t="str">
        <v>Dim. "D", Whirl Blank</v>
      </c>
      <c r="CI435" t="str">
        <v>Dim. "G"</v>
      </c>
      <c r="CJ435" t="str">
        <v>Dim. E, Blank Turn Maj. &amp;  Mill Flt</v>
      </c>
      <c r="CK435" t="str">
        <v>Dim. E, Blank Turn Maj.&amp;  Mill Flt</v>
      </c>
      <c r="CL435" t="str">
        <v>Dim. H, Whirl Blank</v>
      </c>
      <c r="CM435" t="str">
        <v>Dim. J, 'Blank Turn Maj. &amp; Whirl Blank</v>
      </c>
      <c r="CN435" t="str">
        <v>Disk Drop Indicator Tip</v>
      </c>
      <c r="CO435" t="str">
        <v>DWG 100448-15, Balloon F_1</v>
      </c>
      <c r="CP435" t="str">
        <v>DWG 100448-15, OL02571</v>
      </c>
      <c r="CQ435" t="str">
        <v>DWG 100448-41</v>
      </c>
      <c r="CR435" t="str">
        <v>DWG 9890040, (10E),Section Part, OL01139</v>
      </c>
      <c r="CS435" t="str">
        <v>DWG 9890040, (10E),Section, OL01139</v>
      </c>
      <c r="CT435" t="str">
        <v>DWG 9890040, (11E)</v>
      </c>
      <c r="CU435" t="str">
        <v>DWG 9890040, (11E), Pins with Flats</v>
      </c>
      <c r="CV435" t="str">
        <v>DWG 9890040, (12E),  Pass=.002 or less</v>
      </c>
      <c r="CW435" t="str">
        <v>DWG 9890040, (12E), See Image</v>
      </c>
      <c r="CX435" t="str">
        <v>DWG 9890040, (1E), OL01431</v>
      </c>
      <c r="CY435" t="str">
        <v>DWG 9890040, (1E), OL01432</v>
      </c>
      <c r="CZ435" t="str">
        <v>DWG 9890040, (2E), OL01432</v>
      </c>
      <c r="DA435" t="str">
        <v>DWG 9890040, (3E)</v>
      </c>
      <c r="DB435" t="str">
        <v>DWG 9890040, (4E)</v>
      </c>
      <c r="DC435" t="str">
        <v>DWG 9890040, (5E), OL02336</v>
      </c>
      <c r="DD435" t="str">
        <v>DWG 9890040, (6E)</v>
      </c>
      <c r="DE435" t="str">
        <v>DWG 9890040, (7E)</v>
      </c>
      <c r="DF435" t="str">
        <v>DWG 9890040, (8E), OL01433</v>
      </c>
      <c r="DG435" t="str">
        <v>DWG 9890040, (8E), OL01433, Section</v>
      </c>
      <c r="DH435" t="str">
        <v>DWG 9890040, (9E), Close to Rod Slot</v>
      </c>
      <c r="DI435" t="str">
        <v>DWG 9890040, (9E),Close to Rod Slot</v>
      </c>
      <c r="DJ435" t="str">
        <v>DWG FRM0105 PAGE 2</v>
      </c>
      <c r="DK435" t="str">
        <v>DWG# 100448-41</v>
      </c>
      <c r="DL435" t="str">
        <v>DWG# 100448-44</v>
      </c>
      <c r="DM435" t="str">
        <v>DWG# 9890003  (1), Section OL00436/A</v>
      </c>
      <c r="DN435" t="str">
        <v>DWG# 9890003 (3), Ring Gauge Constrained</v>
      </c>
      <c r="DO435" t="str">
        <v>DWG# 9890003 (4), Section</v>
      </c>
      <c r="DP435" t="str">
        <v>DWG#100448-26, Balloon 1K, OL02350</v>
      </c>
      <c r="DQ435" t="str">
        <v>DWG#100448-26, Balloon 2K, OL02350</v>
      </c>
      <c r="DR435" t="str">
        <v>DWG#100448-26, Balloon 3K, OL02363</v>
      </c>
      <c r="DS435" t="str">
        <v>DWG#100448-26, Balloon 4K</v>
      </c>
      <c r="DT435" t="str">
        <v>DWG#100448-26, Balloon 5K, Section</v>
      </c>
      <c r="DU435" t="str">
        <v>DWG#100448-26, Balloon 6K</v>
      </c>
      <c r="DV435" t="str">
        <v>DWG#100448-26, Balloon 7K, Section</v>
      </c>
      <c r="DW435" t="str">
        <v>DWG#100448-26, Mfg. Tol.</v>
      </c>
      <c r="DX435" t="str">
        <v>DWG#9890003 (2) Ring Gauge Constrained</v>
      </c>
      <c r="DY435" t="str">
        <v>DWG#9890044</v>
      </c>
      <c r="DZ435" t="str">
        <v>DWG#9890044 .1985 to .2005=Pass</v>
      </c>
      <c r="EA435" t="str">
        <v>DWG#9890044 Overlay OL02441</v>
      </c>
      <c r="EB435" t="str">
        <v>DWG#9890044, OL02441</v>
      </c>
      <c r="EC435" t="str">
        <v>DWG#FRM0105</v>
      </c>
      <c r="ED435" t="str">
        <v>EXT.</v>
      </c>
      <c r="EE435" t="str">
        <v>EXT. Section, OL02460</v>
      </c>
      <c r="EF435" t="str">
        <v>EXT., OL04223</v>
      </c>
      <c r="EG435" t="str">
        <v>Flat Drop Indicator Tip</v>
      </c>
      <c r="EH435" t="str">
        <v>Full Go Pin, No Light, at Radius</v>
      </c>
      <c r="EI435" t="str">
        <v>Function Check</v>
      </c>
      <c r="EJ435" t="str">
        <v>GO Function Gauge</v>
      </c>
      <c r="EK435" t="str">
        <v>Go Gauge for Balloon 1 &amp; 4</v>
      </c>
      <c r="EL435" t="str">
        <v>Go Pin must pass through</v>
      </c>
      <c r="EM435" t="str">
        <v>Greater than .005 = Fail, Section</v>
      </c>
      <c r="EN435" t="str">
        <v>Greater than .025 out of center = Fail</v>
      </c>
      <c r="EO435" t="str">
        <v>Greater than 2.6 = Pass</v>
      </c>
      <c r="EP435" t="str">
        <v>Green = Pass, Red = Fail</v>
      </c>
      <c r="EQ435" t="str">
        <v>Hex Depth</v>
      </c>
      <c r="ER435" t="str">
        <v>Hex Minor</v>
      </c>
      <c r="ES435" t="str">
        <v>Hole Dia.</v>
      </c>
      <c r="ET435" t="str">
        <v>ID Sphere Finish</v>
      </c>
      <c r="EU435" t="str">
        <v>ID/OD Both Sides, Diff. .002 or less = Pass</v>
      </c>
      <c r="EV435" t="str">
        <v>If Looks Big, Section</v>
      </c>
      <c r="EW435" t="str">
        <v>If Looks Small, Section</v>
      </c>
      <c r="EX435" t="str">
        <v>Insp. Close to Break Away, Mfg.Tol.</v>
      </c>
      <c r="EY435" t="str">
        <v>INT.</v>
      </c>
      <c r="EZ435" t="str">
        <v>INT. Section, OL02460</v>
      </c>
      <c r="FA435" t="str">
        <v>INT., OL04223</v>
      </c>
      <c r="FB435" t="str">
        <v>Intersect. of 7.7 &amp; R0.10</v>
      </c>
      <c r="FC435" t="str">
        <v>Intersect. of 8.79 and R.25 MAX</v>
      </c>
      <c r="FD435" t="str">
        <v>Keep Ind. Tip away from corner</v>
      </c>
      <c r="FE435" t="str">
        <v>L31</v>
      </c>
      <c r="FF435" t="str">
        <v>Laser Mark</v>
      </c>
      <c r="FG435" t="str">
        <v>LASER PER NOTE 4</v>
      </c>
      <c r="FH435" t="str">
        <v>LASER PER NOTE 4, Final Check 1 only</v>
      </c>
      <c r="FI435" t="str">
        <v>Less than .002 out of center = Pass</v>
      </c>
      <c r="FJ435" t="str">
        <v>Less than 2.75 = Pass, Section</v>
      </c>
      <c r="FK435" t="str">
        <v>List as pin. Not Calibrated</v>
      </c>
      <c r="FL435" t="str">
        <v>M9 X 1.25 BUTT See Comment Image</v>
      </c>
      <c r="FM435" t="str">
        <v>Manual Section</v>
      </c>
      <c r="FN435" t="str">
        <v>Max Deep .241 NO-GO =.42</v>
      </c>
      <c r="FO435" t="str">
        <v>MAX Depth of (Note 7) .241 NO-GO Pin</v>
      </c>
      <c r="FP435" t="str">
        <v>Measure from Blue Line, See Image</v>
      </c>
      <c r="FQ435" t="str">
        <v>Measure Width of Blue Area, See Image</v>
      </c>
      <c r="FR435" t="str">
        <v>Mfg. Tol</v>
      </c>
      <c r="FS435" t="str">
        <v>Mfg. Tol, See Image</v>
      </c>
      <c r="FT435" t="str">
        <v>Mfg. Tol.</v>
      </c>
      <c r="FU435" t="str">
        <v>Mfg. Tol. "A"</v>
      </c>
      <c r="FV435" t="str">
        <v>Mfg. Tol. (Zero on Gauge Full Dia. Lead)</v>
      </c>
      <c r="FW435" t="str">
        <v>Mfg. Tol. Balloon 11, See Image</v>
      </c>
      <c r="FX435" t="str">
        <v>Mfg. Tol. Balloon 4</v>
      </c>
      <c r="FY435" t="str">
        <v>Mfg. Tol. Balloon 7</v>
      </c>
      <c r="FZ435" t="str">
        <v xml:space="preserve">Mfg. Tol. C-Bore Face (Ballo 28) </v>
      </c>
      <c r="GA435" t="str">
        <v>Mfg. Tol. Section</v>
      </c>
      <c r="GB435" t="str">
        <v>Mfg. Tol. See Image</v>
      </c>
      <c r="GC435" t="str">
        <v>Mfg. Tol., 3 Places, Record MAX</v>
      </c>
      <c r="GD435" t="str">
        <v>Mfg. Tol., Balloon 11</v>
      </c>
      <c r="GE435" t="str">
        <v>Mfg. Tol., Balloon 7</v>
      </c>
      <c r="GF435" t="str">
        <v>Mfg. Tol., Blank</v>
      </c>
      <c r="GG435" t="str">
        <v>Mfg. Tol., Blank, Balloon 12</v>
      </c>
      <c r="GH435" t="str">
        <v>Mfg. Tol., Blend to SØ.320</v>
      </c>
      <c r="GI435" t="str">
        <v>Mfg. Tol., Calculation</v>
      </c>
      <c r="GJ435" t="str">
        <v>Mfg. Tol., For Mill Fixture</v>
      </c>
      <c r="GK435" t="str">
        <v>Mfg. Tol., L32</v>
      </c>
      <c r="GL435" t="str">
        <v>Mfg. Tol., L33</v>
      </c>
      <c r="GM435" t="str">
        <v>Mfg. Tol., No Tool Marks</v>
      </c>
      <c r="GN435" t="str">
        <v>Mfg. Tol., OL03361</v>
      </c>
      <c r="GO435" t="str">
        <v>Mfg. Tol., Record off center value</v>
      </c>
      <c r="GP435" t="str">
        <v>Mfg. Tol., Same 3 Places, Record MIN</v>
      </c>
      <c r="GQ435" t="str">
        <v>Mfg. Tol., Section</v>
      </c>
      <c r="GR435" t="str">
        <v>Mfg. Tol., Section B-B</v>
      </c>
      <c r="GS435" t="str">
        <v>Mfg. Tol., Section, OL03361</v>
      </c>
      <c r="GT435" t="str">
        <v>Mfg. Tol., Section, Per Note 2</v>
      </c>
      <c r="GU435" t="str">
        <v>Mfg. Tol., See Image</v>
      </c>
      <c r="GV435" t="str">
        <v>Mfg. Tol., See Image, Bore in Blue</v>
      </c>
      <c r="GW435" t="str">
        <v>Mfg. Tol., See Image, Hook Tip</v>
      </c>
      <c r="GX435" t="str">
        <v>Mfg. Tol., Sharp Okay No Burr</v>
      </c>
      <c r="GY435" t="str">
        <v>Mfg. Tol., Threadless Blank</v>
      </c>
      <c r="GZ435" t="str">
        <v>Mfg.Tol.</v>
      </c>
      <c r="HA435" t="str">
        <v>Mgf. To., T.S.C.</v>
      </c>
      <c r="HB435" t="str">
        <v>Milled Feature</v>
      </c>
      <c r="HC435" t="str">
        <v>Milled Feature, OL04045</v>
      </c>
      <c r="HD435" t="str">
        <v>More than .0005 out of center = Fail</v>
      </c>
      <c r="HE435" t="str">
        <v>Must Pass Through</v>
      </c>
      <c r="HF435" t="str">
        <v>Must pass through gauge</v>
      </c>
      <c r="HG435" t="str">
        <v>Must Pass Through Go Gauge</v>
      </c>
      <c r="HH435" t="str">
        <v>Must Pass, See Image.</v>
      </c>
      <c r="HI435" t="str">
        <v>NA</v>
      </c>
      <c r="HJ435" t="str">
        <v>Narrow Area</v>
      </c>
      <c r="HK435" t="str">
        <v>Near Balloon 21</v>
      </c>
      <c r="HL435" t="str">
        <v>Near Datum B</v>
      </c>
      <c r="HM435" t="str">
        <v>Neck Dia.</v>
      </c>
      <c r="HN435" t="str">
        <v>Neck to Head Rad.</v>
      </c>
      <c r="HO435" t="str">
        <v>No Copper Deposits Allowed</v>
      </c>
      <c r="HP435" t="str">
        <v>No Section</v>
      </c>
      <c r="HQ435" t="str">
        <v>No Section, .01 to .014 = Pass</v>
      </c>
      <c r="HR435" t="str">
        <v>No Section, Rotate Part</v>
      </c>
      <c r="HS435" t="str">
        <v>No Section, See Image</v>
      </c>
      <c r="HT435" t="str">
        <v>No Slot, Section B-B</v>
      </c>
      <c r="HU435" t="str">
        <v>No visual step = Pass</v>
      </c>
      <c r="HV435" t="str">
        <v>Not to exceed .95 Deep</v>
      </c>
      <c r="HW435" t="str">
        <v>Note 1</v>
      </c>
      <c r="HX435" t="str">
        <v>OL00333/A</v>
      </c>
      <c r="HY435" t="str">
        <v>OL00519</v>
      </c>
      <c r="HZ435" t="str">
        <v>OL00520</v>
      </c>
      <c r="IA435" t="str">
        <v>OL00529</v>
      </c>
      <c r="IB435" t="str">
        <v>OL00542</v>
      </c>
      <c r="IC435" t="str">
        <v>OL00724</v>
      </c>
      <c r="ID435" t="str">
        <v>OL01250</v>
      </c>
      <c r="IE435" t="str">
        <v>OL01869, Threadless Blank</v>
      </c>
      <c r="IF435" t="str">
        <v>OL01870, Section</v>
      </c>
      <c r="IG435" t="str">
        <v>OL02255</v>
      </c>
      <c r="IH435" t="str">
        <v>OL02255, Mfg. Tol.</v>
      </c>
      <c r="II435" t="str">
        <v>OL02302</v>
      </c>
      <c r="IJ435" t="str">
        <v xml:space="preserve">OL02318  needed per image instructions </v>
      </c>
      <c r="IK435" t="str">
        <v>OL02556</v>
      </c>
      <c r="IL435" t="str">
        <v>OL02557</v>
      </c>
      <c r="IM435" t="str">
        <v>OL02567</v>
      </c>
      <c r="IN435" t="str">
        <v>OL02653</v>
      </c>
      <c r="IO435" t="str">
        <v>OL02718</v>
      </c>
      <c r="IP435" t="str">
        <v>OL02841</v>
      </c>
      <c r="IQ435" t="str">
        <v>OL02842</v>
      </c>
      <c r="IR435" t="str">
        <v>OL02844</v>
      </c>
      <c r="IS435" t="str">
        <v>OL02871</v>
      </c>
      <c r="IT435" t="str">
        <v>OL02887</v>
      </c>
      <c r="IU435" t="str">
        <v>OL03766</v>
      </c>
      <c r="IV435" t="str">
        <v>OL03868</v>
      </c>
      <c r="IW435" t="str">
        <v>OL03869</v>
      </c>
      <c r="IX435" t="str">
        <v>OL03870</v>
      </c>
      <c r="IY435" t="str">
        <v>OL03873, DWG# 100448-44</v>
      </c>
      <c r="IZ435" t="str">
        <v>OL03949</v>
      </c>
      <c r="JA435" t="str">
        <v xml:space="preserve">OL04043, Section </v>
      </c>
      <c r="JB435" t="str">
        <v xml:space="preserve">OL04044, Section </v>
      </c>
      <c r="JC435" t="str">
        <v>OL04045</v>
      </c>
      <c r="JD435" t="str">
        <v>OL04045, Milled Feature</v>
      </c>
      <c r="JE435" t="str">
        <v>OL04063</v>
      </c>
      <c r="JF435" t="str">
        <v>OL04064</v>
      </c>
      <c r="JG435" t="str">
        <v>OL04065</v>
      </c>
      <c r="JH435" t="str">
        <v>OL04181</v>
      </c>
      <c r="JI435" t="str">
        <v>OL04218</v>
      </c>
      <c r="JJ435" t="str">
        <v>OL04224, See Image</v>
      </c>
      <c r="JK435" t="str">
        <v>OL04374</v>
      </c>
      <c r="JL435" t="str">
        <v>OL04375, Section M-M</v>
      </c>
      <c r="JM435" t="str">
        <v>OL04376, Section M-M</v>
      </c>
      <c r="JN435" t="str">
        <v>OL04443</v>
      </c>
      <c r="JO435" t="str">
        <v>OL04444</v>
      </c>
      <c r="JP435" t="str">
        <v>One side of slot</v>
      </c>
      <c r="JQ435" t="str">
        <v>Other side of slot</v>
      </c>
      <c r="JR435" t="str">
        <v>Out of center more than .002 = Fail</v>
      </c>
      <c r="JS435" t="str">
        <v>Out of center more than.002 = Fail</v>
      </c>
      <c r="JT435" t="str">
        <v>Overlay OL02713</v>
      </c>
    </row>
    <row r="436" spans="1:280">
      <c r="A436" s="74" t="s">
        <v>825</v>
      </c>
      <c r="C436" s="74" t="str" cm="1">
        <f t="array" ref="C436:JT436">TRANSPOSE(_xlfn._xlws.SORT(_xlfn._xlws.FILTER($A$2:$A$279,ISNUMBER(SEARCH('Prt. Lib. &amp; Routine, Table'!M443,$A$2:$A$279)),"not found")))</f>
        <v xml:space="preserve"> 'C', Whirl Blank</v>
      </c>
      <c r="D436" t="str">
        <v xml:space="preserve"> See Image, Constrained</v>
      </c>
      <c r="E436" t="str">
        <v>(.04 to .12 range = Pass)</v>
      </c>
      <c r="F436" t="str">
        <v>(.042 FULL) Go Pin Seat Fully</v>
      </c>
      <c r="G436" t="str">
        <v>(B), Mfg. Tol.</v>
      </c>
      <c r="H436" t="str">
        <v>(B), O.A.L.</v>
      </c>
      <c r="I436" t="str">
        <v>.001 or less =Pass</v>
      </c>
      <c r="J436" t="str">
        <v>.001 or less out of center = Pass</v>
      </c>
      <c r="K436" t="str">
        <v>.002 or Less = Pass</v>
      </c>
      <c r="L436" t="str">
        <v>.002 or Less out of center = Pass</v>
      </c>
      <c r="M436" t="str">
        <v>.005 to .015 = Pass</v>
      </c>
      <c r="N436" t="str">
        <v>.0125 Mean, Section</v>
      </c>
      <c r="O436" t="str">
        <v>.025 or Less in X &amp; Y=Pass</v>
      </c>
      <c r="P436" t="str">
        <v>.038 Mean</v>
      </c>
      <c r="Q436" t="str">
        <v>.063 MM = .0024 IN, See Image</v>
      </c>
      <c r="R436" t="str">
        <v>.063MM = .0024"</v>
      </c>
      <c r="S436" t="str">
        <v>.243 NO-GO, Unconstrained, Must Not Start</v>
      </c>
      <c r="T436" t="str">
        <v>@ Back Face &amp; ID, No Raised Edge</v>
      </c>
      <c r="U436" t="str">
        <v>@ Back Face &amp; OD, No Raised Edge</v>
      </c>
      <c r="V436" t="str">
        <v>@ ID &amp; FACE</v>
      </c>
      <c r="W436" t="str">
        <v>@ OD &amp; BACK FACE</v>
      </c>
      <c r="X436" t="str">
        <v>@ OD &amp; FACE</v>
      </c>
      <c r="Y436" t="str">
        <v>Across from slot</v>
      </c>
      <c r="Z436" t="str">
        <v>All Edge Breaks</v>
      </c>
      <c r="AA436" t="str">
        <v>Attached to bar stock</v>
      </c>
      <c r="AB436" t="str">
        <v xml:space="preserve">Back Turn Fillet Rad. </v>
      </c>
      <c r="AC436" t="str">
        <v>Balloon 1 (DWG FRM0105 Page 2, NV-27)</v>
      </c>
      <c r="AD436" t="str">
        <v>Balloon 1 (DWG FRM0105, NV-30)</v>
      </c>
      <c r="AE436" t="str">
        <v>Balloon 1 (P# 9890002-20) OL00429/A</v>
      </c>
      <c r="AF436" t="str">
        <v>Balloon 1, DWG#FRM0105</v>
      </c>
      <c r="AG436" t="str">
        <v>Balloon 11, See Image</v>
      </c>
      <c r="AH436" t="str">
        <v xml:space="preserve">Balloon 2 (DWG FRM0105 Page 2, NV-27) </v>
      </c>
      <c r="AI436" t="str">
        <v>Balloon 2 (DWG FRM0105, NV-30)</v>
      </c>
      <c r="AJ436" t="str">
        <v>Balloon 2 (P# 9890002-20)</v>
      </c>
      <c r="AK436" t="str">
        <v>Balloon 2, DWG#FRM0105</v>
      </c>
      <c r="AL436" t="str">
        <v>Balloon 2, DWG#FRM0105, See Image</v>
      </c>
      <c r="AM436" t="str">
        <v>Balloon 3 (DWG FRM0105, NV-30 Minor)</v>
      </c>
      <c r="AN436" t="str">
        <v>Balloon 3 (DWG FRM0105, NV-30)</v>
      </c>
      <c r="AO436" t="str">
        <v>Balloon 3 (P# 9890002-20)</v>
      </c>
      <c r="AP436" t="str">
        <v>Balloon 4</v>
      </c>
      <c r="AQ436" t="str">
        <v>Balloon 4 (P# 9890002-20)</v>
      </c>
      <c r="AR436" t="str">
        <v>Below Middle Band</v>
      </c>
      <c r="AS436" t="str">
        <v>Best Fit Pin, .003 or Less =Pass</v>
      </c>
      <c r="AT436" t="str">
        <v>Blank</v>
      </c>
      <c r="AU436" t="str">
        <v>Blank Turn Maj.</v>
      </c>
      <c r="AV436" t="str">
        <v>Blank Turn Maj. Mill Flt., OL4172</v>
      </c>
      <c r="AW436" t="str">
        <v>Blank Without .010 Slots</v>
      </c>
      <c r="AX436" t="str">
        <v>Blank Without .010 Slots, Section</v>
      </c>
      <c r="AY436" t="str">
        <v>Blank without thread</v>
      </c>
      <c r="AZ436" t="str">
        <v xml:space="preserve">Blank, Center of V Grv. </v>
      </c>
      <c r="BA436" t="str">
        <v>Blank, Check R adjacent Balloon 17</v>
      </c>
      <c r="BB436" t="str">
        <v>Blank, EXT. Feature</v>
      </c>
      <c r="BC436" t="str">
        <v>Blank, See Image, OL04335</v>
      </c>
      <c r="BD436" t="str">
        <v>Blank, See Image, OL04336</v>
      </c>
      <c r="BE436" t="str">
        <v xml:space="preserve">Blank, Thrd. </v>
      </c>
      <c r="BF436" t="str">
        <v>Blank, Turn Tip</v>
      </c>
      <c r="BG436" t="str">
        <v>Blank, Without Thrd.</v>
      </c>
      <c r="BH436" t="str">
        <v>Blank, Without Thread</v>
      </c>
      <c r="BI436" t="str">
        <v xml:space="preserve">Blunt Start Blend to Minor </v>
      </c>
      <c r="BJ436" t="str">
        <v>Calc., Use Go HEX</v>
      </c>
      <c r="BK436" t="str">
        <v>Can't dig into OD</v>
      </c>
      <c r="BL436" t="str">
        <v>Carbide Gauge</v>
      </c>
      <c r="BM436" t="str">
        <v xml:space="preserve">Center of V Grv. </v>
      </c>
      <c r="BN436" t="str">
        <v>Centered Less than .03 = Pass</v>
      </c>
      <c r="BO436" t="str">
        <v>Centered within .0005 or Less = Pass</v>
      </c>
      <c r="BP436" t="str">
        <v>Centered within .001 or Less = Pass</v>
      </c>
      <c r="BQ436" t="str">
        <v>Centered within .0254 or Less = Pass</v>
      </c>
      <c r="BR436" t="str">
        <v>Check close to Rod Slot</v>
      </c>
      <c r="BS436" t="str">
        <v>Check every other hole</v>
      </c>
      <c r="BT436" t="str">
        <v>Check Go over full length of slot.</v>
      </c>
      <c r="BU436" t="str">
        <v>Check Near Closed End</v>
      </c>
      <c r="BV436" t="str">
        <v>Check per Print View, Away from Rod Slot</v>
      </c>
      <c r="BW436" t="str">
        <v>Check to Balloon 30 Go Pin</v>
      </c>
      <c r="BX436" t="str">
        <v>Check with .2705 SET Pin Inside Part</v>
      </c>
      <c r="BY436" t="str">
        <v>Check with Hex Up</v>
      </c>
      <c r="BZ436" t="str">
        <v>CMM Blank</v>
      </c>
      <c r="CA436" t="str">
        <v>Confirm Full Radius</v>
      </c>
      <c r="CB436" t="str">
        <v>Constrained in fixture</v>
      </c>
      <c r="CC436" t="str">
        <v>Constrained with Ring</v>
      </c>
      <c r="CD436" t="str">
        <v>Constrained, See Image</v>
      </c>
      <c r="CE436" t="str">
        <v>Dim. "A"</v>
      </c>
      <c r="CF436" t="str">
        <v>Dim. "B"</v>
      </c>
      <c r="CG436" t="str">
        <v>Dim. "C"</v>
      </c>
      <c r="CH436" t="str">
        <v>Dim. "D", Whirl Blank</v>
      </c>
      <c r="CI436" t="str">
        <v>Dim. "G"</v>
      </c>
      <c r="CJ436" t="str">
        <v>Dim. E, Blank Turn Maj. &amp;  Mill Flt</v>
      </c>
      <c r="CK436" t="str">
        <v>Dim. E, Blank Turn Maj.&amp;  Mill Flt</v>
      </c>
      <c r="CL436" t="str">
        <v>Dim. H, Whirl Blank</v>
      </c>
      <c r="CM436" t="str">
        <v>Dim. J, 'Blank Turn Maj. &amp; Whirl Blank</v>
      </c>
      <c r="CN436" t="str">
        <v>Disk Drop Indicator Tip</v>
      </c>
      <c r="CO436" t="str">
        <v>DWG 100448-15, Balloon F_1</v>
      </c>
      <c r="CP436" t="str">
        <v>DWG 100448-15, OL02571</v>
      </c>
      <c r="CQ436" t="str">
        <v>DWG 100448-41</v>
      </c>
      <c r="CR436" t="str">
        <v>DWG 9890040, (10E),Section Part, OL01139</v>
      </c>
      <c r="CS436" t="str">
        <v>DWG 9890040, (10E),Section, OL01139</v>
      </c>
      <c r="CT436" t="str">
        <v>DWG 9890040, (11E)</v>
      </c>
      <c r="CU436" t="str">
        <v>DWG 9890040, (11E), Pins with Flats</v>
      </c>
      <c r="CV436" t="str">
        <v>DWG 9890040, (12E),  Pass=.002 or less</v>
      </c>
      <c r="CW436" t="str">
        <v>DWG 9890040, (12E), See Image</v>
      </c>
      <c r="CX436" t="str">
        <v>DWG 9890040, (1E), OL01431</v>
      </c>
      <c r="CY436" t="str">
        <v>DWG 9890040, (1E), OL01432</v>
      </c>
      <c r="CZ436" t="str">
        <v>DWG 9890040, (2E), OL01432</v>
      </c>
      <c r="DA436" t="str">
        <v>DWG 9890040, (3E)</v>
      </c>
      <c r="DB436" t="str">
        <v>DWG 9890040, (4E)</v>
      </c>
      <c r="DC436" t="str">
        <v>DWG 9890040, (5E), OL02336</v>
      </c>
      <c r="DD436" t="str">
        <v>DWG 9890040, (6E)</v>
      </c>
      <c r="DE436" t="str">
        <v>DWG 9890040, (7E)</v>
      </c>
      <c r="DF436" t="str">
        <v>DWG 9890040, (8E), OL01433</v>
      </c>
      <c r="DG436" t="str">
        <v>DWG 9890040, (8E), OL01433, Section</v>
      </c>
      <c r="DH436" t="str">
        <v>DWG 9890040, (9E), Close to Rod Slot</v>
      </c>
      <c r="DI436" t="str">
        <v>DWG 9890040, (9E),Close to Rod Slot</v>
      </c>
      <c r="DJ436" t="str">
        <v>DWG FRM0105 PAGE 2</v>
      </c>
      <c r="DK436" t="str">
        <v>DWG# 100448-41</v>
      </c>
      <c r="DL436" t="str">
        <v>DWG# 100448-44</v>
      </c>
      <c r="DM436" t="str">
        <v>DWG# 9890003  (1), Section OL00436/A</v>
      </c>
      <c r="DN436" t="str">
        <v>DWG# 9890003 (3), Ring Gauge Constrained</v>
      </c>
      <c r="DO436" t="str">
        <v>DWG# 9890003 (4), Section</v>
      </c>
      <c r="DP436" t="str">
        <v>DWG#100448-26, Balloon 1K, OL02350</v>
      </c>
      <c r="DQ436" t="str">
        <v>DWG#100448-26, Balloon 2K, OL02350</v>
      </c>
      <c r="DR436" t="str">
        <v>DWG#100448-26, Balloon 3K, OL02363</v>
      </c>
      <c r="DS436" t="str">
        <v>DWG#100448-26, Balloon 4K</v>
      </c>
      <c r="DT436" t="str">
        <v>DWG#100448-26, Balloon 5K, Section</v>
      </c>
      <c r="DU436" t="str">
        <v>DWG#100448-26, Balloon 6K</v>
      </c>
      <c r="DV436" t="str">
        <v>DWG#100448-26, Balloon 7K, Section</v>
      </c>
      <c r="DW436" t="str">
        <v>DWG#100448-26, Mfg. Tol.</v>
      </c>
      <c r="DX436" t="str">
        <v>DWG#9890003 (2) Ring Gauge Constrained</v>
      </c>
      <c r="DY436" t="str">
        <v>DWG#9890044</v>
      </c>
      <c r="DZ436" t="str">
        <v>DWG#9890044 .1985 to .2005=Pass</v>
      </c>
      <c r="EA436" t="str">
        <v>DWG#9890044 Overlay OL02441</v>
      </c>
      <c r="EB436" t="str">
        <v>DWG#9890044, OL02441</v>
      </c>
      <c r="EC436" t="str">
        <v>DWG#FRM0105</v>
      </c>
      <c r="ED436" t="str">
        <v>EXT.</v>
      </c>
      <c r="EE436" t="str">
        <v>EXT. Section, OL02460</v>
      </c>
      <c r="EF436" t="str">
        <v>EXT., OL04223</v>
      </c>
      <c r="EG436" t="str">
        <v>Flat Drop Indicator Tip</v>
      </c>
      <c r="EH436" t="str">
        <v>Full Go Pin, No Light, at Radius</v>
      </c>
      <c r="EI436" t="str">
        <v>Function Check</v>
      </c>
      <c r="EJ436" t="str">
        <v>GO Function Gauge</v>
      </c>
      <c r="EK436" t="str">
        <v>Go Gauge for Balloon 1 &amp; 4</v>
      </c>
      <c r="EL436" t="str">
        <v>Go Pin must pass through</v>
      </c>
      <c r="EM436" t="str">
        <v>Greater than .005 = Fail, Section</v>
      </c>
      <c r="EN436" t="str">
        <v>Greater than .025 out of center = Fail</v>
      </c>
      <c r="EO436" t="str">
        <v>Greater than 2.6 = Pass</v>
      </c>
      <c r="EP436" t="str">
        <v>Green = Pass, Red = Fail</v>
      </c>
      <c r="EQ436" t="str">
        <v>Hex Depth</v>
      </c>
      <c r="ER436" t="str">
        <v>Hex Minor</v>
      </c>
      <c r="ES436" t="str">
        <v>Hole Dia.</v>
      </c>
      <c r="ET436" t="str">
        <v>ID Sphere Finish</v>
      </c>
      <c r="EU436" t="str">
        <v>ID/OD Both Sides, Diff. .002 or less = Pass</v>
      </c>
      <c r="EV436" t="str">
        <v>If Looks Big, Section</v>
      </c>
      <c r="EW436" t="str">
        <v>If Looks Small, Section</v>
      </c>
      <c r="EX436" t="str">
        <v>Insp. Close to Break Away, Mfg.Tol.</v>
      </c>
      <c r="EY436" t="str">
        <v>INT.</v>
      </c>
      <c r="EZ436" t="str">
        <v>INT. Section, OL02460</v>
      </c>
      <c r="FA436" t="str">
        <v>INT., OL04223</v>
      </c>
      <c r="FB436" t="str">
        <v>Intersect. of 7.7 &amp; R0.10</v>
      </c>
      <c r="FC436" t="str">
        <v>Intersect. of 8.79 and R.25 MAX</v>
      </c>
      <c r="FD436" t="str">
        <v>Keep Ind. Tip away from corner</v>
      </c>
      <c r="FE436" t="str">
        <v>L31</v>
      </c>
      <c r="FF436" t="str">
        <v>Laser Mark</v>
      </c>
      <c r="FG436" t="str">
        <v>LASER PER NOTE 4</v>
      </c>
      <c r="FH436" t="str">
        <v>LASER PER NOTE 4, Final Check 1 only</v>
      </c>
      <c r="FI436" t="str">
        <v>Less than .002 out of center = Pass</v>
      </c>
      <c r="FJ436" t="str">
        <v>Less than 2.75 = Pass, Section</v>
      </c>
      <c r="FK436" t="str">
        <v>List as pin. Not Calibrated</v>
      </c>
      <c r="FL436" t="str">
        <v>M9 X 1.25 BUTT See Comment Image</v>
      </c>
      <c r="FM436" t="str">
        <v>Manual Section</v>
      </c>
      <c r="FN436" t="str">
        <v>Max Deep .241 NO-GO =.42</v>
      </c>
      <c r="FO436" t="str">
        <v>MAX Depth of (Note 7) .241 NO-GO Pin</v>
      </c>
      <c r="FP436" t="str">
        <v>Measure from Blue Line, See Image</v>
      </c>
      <c r="FQ436" t="str">
        <v>Measure Width of Blue Area, See Image</v>
      </c>
      <c r="FR436" t="str">
        <v>Mfg. Tol</v>
      </c>
      <c r="FS436" t="str">
        <v>Mfg. Tol, See Image</v>
      </c>
      <c r="FT436" t="str">
        <v>Mfg. Tol.</v>
      </c>
      <c r="FU436" t="str">
        <v>Mfg. Tol. "A"</v>
      </c>
      <c r="FV436" t="str">
        <v>Mfg. Tol. (Zero on Gauge Full Dia. Lead)</v>
      </c>
      <c r="FW436" t="str">
        <v>Mfg. Tol. Balloon 11, See Image</v>
      </c>
      <c r="FX436" t="str">
        <v>Mfg. Tol. Balloon 4</v>
      </c>
      <c r="FY436" t="str">
        <v>Mfg. Tol. Balloon 7</v>
      </c>
      <c r="FZ436" t="str">
        <v xml:space="preserve">Mfg. Tol. C-Bore Face (Ballo 28) </v>
      </c>
      <c r="GA436" t="str">
        <v>Mfg. Tol. Section</v>
      </c>
      <c r="GB436" t="str">
        <v>Mfg. Tol. See Image</v>
      </c>
      <c r="GC436" t="str">
        <v>Mfg. Tol., 3 Places, Record MAX</v>
      </c>
      <c r="GD436" t="str">
        <v>Mfg. Tol., Balloon 11</v>
      </c>
      <c r="GE436" t="str">
        <v>Mfg. Tol., Balloon 7</v>
      </c>
      <c r="GF436" t="str">
        <v>Mfg. Tol., Blank</v>
      </c>
      <c r="GG436" t="str">
        <v>Mfg. Tol., Blank, Balloon 12</v>
      </c>
      <c r="GH436" t="str">
        <v>Mfg. Tol., Blend to SØ.320</v>
      </c>
      <c r="GI436" t="str">
        <v>Mfg. Tol., Calculation</v>
      </c>
      <c r="GJ436" t="str">
        <v>Mfg. Tol., For Mill Fixture</v>
      </c>
      <c r="GK436" t="str">
        <v>Mfg. Tol., L32</v>
      </c>
      <c r="GL436" t="str">
        <v>Mfg. Tol., L33</v>
      </c>
      <c r="GM436" t="str">
        <v>Mfg. Tol., No Tool Marks</v>
      </c>
      <c r="GN436" t="str">
        <v>Mfg. Tol., OL03361</v>
      </c>
      <c r="GO436" t="str">
        <v>Mfg. Tol., Record off center value</v>
      </c>
      <c r="GP436" t="str">
        <v>Mfg. Tol., Same 3 Places, Record MIN</v>
      </c>
      <c r="GQ436" t="str">
        <v>Mfg. Tol., Section</v>
      </c>
      <c r="GR436" t="str">
        <v>Mfg. Tol., Section B-B</v>
      </c>
      <c r="GS436" t="str">
        <v>Mfg. Tol., Section, OL03361</v>
      </c>
      <c r="GT436" t="str">
        <v>Mfg. Tol., Section, Per Note 2</v>
      </c>
      <c r="GU436" t="str">
        <v>Mfg. Tol., See Image</v>
      </c>
      <c r="GV436" t="str">
        <v>Mfg. Tol., See Image, Bore in Blue</v>
      </c>
      <c r="GW436" t="str">
        <v>Mfg. Tol., See Image, Hook Tip</v>
      </c>
      <c r="GX436" t="str">
        <v>Mfg. Tol., Sharp Okay No Burr</v>
      </c>
      <c r="GY436" t="str">
        <v>Mfg. Tol., Threadless Blank</v>
      </c>
      <c r="GZ436" t="str">
        <v>Mfg.Tol.</v>
      </c>
      <c r="HA436" t="str">
        <v>Mgf. To., T.S.C.</v>
      </c>
      <c r="HB436" t="str">
        <v>Milled Feature</v>
      </c>
      <c r="HC436" t="str">
        <v>Milled Feature, OL04045</v>
      </c>
      <c r="HD436" t="str">
        <v>More than .0005 out of center = Fail</v>
      </c>
      <c r="HE436" t="str">
        <v>Must Pass Through</v>
      </c>
      <c r="HF436" t="str">
        <v>Must pass through gauge</v>
      </c>
      <c r="HG436" t="str">
        <v>Must Pass Through Go Gauge</v>
      </c>
      <c r="HH436" t="str">
        <v>Must Pass, See Image.</v>
      </c>
      <c r="HI436" t="str">
        <v>NA</v>
      </c>
      <c r="HJ436" t="str">
        <v>Narrow Area</v>
      </c>
      <c r="HK436" t="str">
        <v>Near Balloon 21</v>
      </c>
      <c r="HL436" t="str">
        <v>Near Datum B</v>
      </c>
      <c r="HM436" t="str">
        <v>Neck Dia.</v>
      </c>
      <c r="HN436" t="str">
        <v>Neck to Head Rad.</v>
      </c>
      <c r="HO436" t="str">
        <v>No Copper Deposits Allowed</v>
      </c>
      <c r="HP436" t="str">
        <v>No Section</v>
      </c>
      <c r="HQ436" t="str">
        <v>No Section, .01 to .014 = Pass</v>
      </c>
      <c r="HR436" t="str">
        <v>No Section, Rotate Part</v>
      </c>
      <c r="HS436" t="str">
        <v>No Section, See Image</v>
      </c>
      <c r="HT436" t="str">
        <v>No Slot, Section B-B</v>
      </c>
      <c r="HU436" t="str">
        <v>No visual step = Pass</v>
      </c>
      <c r="HV436" t="str">
        <v>Not to exceed .95 Deep</v>
      </c>
      <c r="HW436" t="str">
        <v>Note 1</v>
      </c>
      <c r="HX436" t="str">
        <v>OL00333/A</v>
      </c>
      <c r="HY436" t="str">
        <v>OL00519</v>
      </c>
      <c r="HZ436" t="str">
        <v>OL00520</v>
      </c>
      <c r="IA436" t="str">
        <v>OL00529</v>
      </c>
      <c r="IB436" t="str">
        <v>OL00542</v>
      </c>
      <c r="IC436" t="str">
        <v>OL00724</v>
      </c>
      <c r="ID436" t="str">
        <v>OL01250</v>
      </c>
      <c r="IE436" t="str">
        <v>OL01869, Threadless Blank</v>
      </c>
      <c r="IF436" t="str">
        <v>OL01870, Section</v>
      </c>
      <c r="IG436" t="str">
        <v>OL02255</v>
      </c>
      <c r="IH436" t="str">
        <v>OL02255, Mfg. Tol.</v>
      </c>
      <c r="II436" t="str">
        <v>OL02302</v>
      </c>
      <c r="IJ436" t="str">
        <v xml:space="preserve">OL02318  needed per image instructions </v>
      </c>
      <c r="IK436" t="str">
        <v>OL02556</v>
      </c>
      <c r="IL436" t="str">
        <v>OL02557</v>
      </c>
      <c r="IM436" t="str">
        <v>OL02567</v>
      </c>
      <c r="IN436" t="str">
        <v>OL02653</v>
      </c>
      <c r="IO436" t="str">
        <v>OL02718</v>
      </c>
      <c r="IP436" t="str">
        <v>OL02841</v>
      </c>
      <c r="IQ436" t="str">
        <v>OL02842</v>
      </c>
      <c r="IR436" t="str">
        <v>OL02844</v>
      </c>
      <c r="IS436" t="str">
        <v>OL02871</v>
      </c>
      <c r="IT436" t="str">
        <v>OL02887</v>
      </c>
      <c r="IU436" t="str">
        <v>OL03766</v>
      </c>
      <c r="IV436" t="str">
        <v>OL03868</v>
      </c>
      <c r="IW436" t="str">
        <v>OL03869</v>
      </c>
      <c r="IX436" t="str">
        <v>OL03870</v>
      </c>
      <c r="IY436" t="str">
        <v>OL03873, DWG# 100448-44</v>
      </c>
      <c r="IZ436" t="str">
        <v>OL03949</v>
      </c>
      <c r="JA436" t="str">
        <v xml:space="preserve">OL04043, Section </v>
      </c>
      <c r="JB436" t="str">
        <v xml:space="preserve">OL04044, Section </v>
      </c>
      <c r="JC436" t="str">
        <v>OL04045</v>
      </c>
      <c r="JD436" t="str">
        <v>OL04045, Milled Feature</v>
      </c>
      <c r="JE436" t="str">
        <v>OL04063</v>
      </c>
      <c r="JF436" t="str">
        <v>OL04064</v>
      </c>
      <c r="JG436" t="str">
        <v>OL04065</v>
      </c>
      <c r="JH436" t="str">
        <v>OL04181</v>
      </c>
      <c r="JI436" t="str">
        <v>OL04218</v>
      </c>
      <c r="JJ436" t="str">
        <v>OL04224, See Image</v>
      </c>
      <c r="JK436" t="str">
        <v>OL04374</v>
      </c>
      <c r="JL436" t="str">
        <v>OL04375, Section M-M</v>
      </c>
      <c r="JM436" t="str">
        <v>OL04376, Section M-M</v>
      </c>
      <c r="JN436" t="str">
        <v>OL04443</v>
      </c>
      <c r="JO436" t="str">
        <v>OL04444</v>
      </c>
      <c r="JP436" t="str">
        <v>One side of slot</v>
      </c>
      <c r="JQ436" t="str">
        <v>Other side of slot</v>
      </c>
      <c r="JR436" t="str">
        <v>Out of center more than .002 = Fail</v>
      </c>
      <c r="JS436" t="str">
        <v>Out of center more than.002 = Fail</v>
      </c>
      <c r="JT436" t="str">
        <v>Overlay OL02713</v>
      </c>
    </row>
    <row r="437" spans="1:280">
      <c r="A437" s="74" t="s">
        <v>231</v>
      </c>
      <c r="C437" s="74" t="str" cm="1">
        <f t="array" ref="C437:JT437">TRANSPOSE(_xlfn._xlws.SORT(_xlfn._xlws.FILTER($A$2:$A$279,ISNUMBER(SEARCH('Prt. Lib. &amp; Routine, Table'!M444,$A$2:$A$279)),"not found")))</f>
        <v xml:space="preserve"> 'C', Whirl Blank</v>
      </c>
      <c r="D437" t="str">
        <v xml:space="preserve"> See Image, Constrained</v>
      </c>
      <c r="E437" t="str">
        <v>(.04 to .12 range = Pass)</v>
      </c>
      <c r="F437" t="str">
        <v>(.042 FULL) Go Pin Seat Fully</v>
      </c>
      <c r="G437" t="str">
        <v>(B), Mfg. Tol.</v>
      </c>
      <c r="H437" t="str">
        <v>(B), O.A.L.</v>
      </c>
      <c r="I437" t="str">
        <v>.001 or less =Pass</v>
      </c>
      <c r="J437" t="str">
        <v>.001 or less out of center = Pass</v>
      </c>
      <c r="K437" t="str">
        <v>.002 or Less = Pass</v>
      </c>
      <c r="L437" t="str">
        <v>.002 or Less out of center = Pass</v>
      </c>
      <c r="M437" t="str">
        <v>.005 to .015 = Pass</v>
      </c>
      <c r="N437" t="str">
        <v>.0125 Mean, Section</v>
      </c>
      <c r="O437" t="str">
        <v>.025 or Less in X &amp; Y=Pass</v>
      </c>
      <c r="P437" t="str">
        <v>.038 Mean</v>
      </c>
      <c r="Q437" t="str">
        <v>.063 MM = .0024 IN, See Image</v>
      </c>
      <c r="R437" t="str">
        <v>.063MM = .0024"</v>
      </c>
      <c r="S437" t="str">
        <v>.243 NO-GO, Unconstrained, Must Not Start</v>
      </c>
      <c r="T437" t="str">
        <v>@ Back Face &amp; ID, No Raised Edge</v>
      </c>
      <c r="U437" t="str">
        <v>@ Back Face &amp; OD, No Raised Edge</v>
      </c>
      <c r="V437" t="str">
        <v>@ ID &amp; FACE</v>
      </c>
      <c r="W437" t="str">
        <v>@ OD &amp; BACK FACE</v>
      </c>
      <c r="X437" t="str">
        <v>@ OD &amp; FACE</v>
      </c>
      <c r="Y437" t="str">
        <v>Across from slot</v>
      </c>
      <c r="Z437" t="str">
        <v>All Edge Breaks</v>
      </c>
      <c r="AA437" t="str">
        <v>Attached to bar stock</v>
      </c>
      <c r="AB437" t="str">
        <v xml:space="preserve">Back Turn Fillet Rad. </v>
      </c>
      <c r="AC437" t="str">
        <v>Balloon 1 (DWG FRM0105 Page 2, NV-27)</v>
      </c>
      <c r="AD437" t="str">
        <v>Balloon 1 (DWG FRM0105, NV-30)</v>
      </c>
      <c r="AE437" t="str">
        <v>Balloon 1 (P# 9890002-20) OL00429/A</v>
      </c>
      <c r="AF437" t="str">
        <v>Balloon 1, DWG#FRM0105</v>
      </c>
      <c r="AG437" t="str">
        <v>Balloon 11, See Image</v>
      </c>
      <c r="AH437" t="str">
        <v xml:space="preserve">Balloon 2 (DWG FRM0105 Page 2, NV-27) </v>
      </c>
      <c r="AI437" t="str">
        <v>Balloon 2 (DWG FRM0105, NV-30)</v>
      </c>
      <c r="AJ437" t="str">
        <v>Balloon 2 (P# 9890002-20)</v>
      </c>
      <c r="AK437" t="str">
        <v>Balloon 2, DWG#FRM0105</v>
      </c>
      <c r="AL437" t="str">
        <v>Balloon 2, DWG#FRM0105, See Image</v>
      </c>
      <c r="AM437" t="str">
        <v>Balloon 3 (DWG FRM0105, NV-30 Minor)</v>
      </c>
      <c r="AN437" t="str">
        <v>Balloon 3 (DWG FRM0105, NV-30)</v>
      </c>
      <c r="AO437" t="str">
        <v>Balloon 3 (P# 9890002-20)</v>
      </c>
      <c r="AP437" t="str">
        <v>Balloon 4</v>
      </c>
      <c r="AQ437" t="str">
        <v>Balloon 4 (P# 9890002-20)</v>
      </c>
      <c r="AR437" t="str">
        <v>Below Middle Band</v>
      </c>
      <c r="AS437" t="str">
        <v>Best Fit Pin, .003 or Less =Pass</v>
      </c>
      <c r="AT437" t="str">
        <v>Blank</v>
      </c>
      <c r="AU437" t="str">
        <v>Blank Turn Maj.</v>
      </c>
      <c r="AV437" t="str">
        <v>Blank Turn Maj. Mill Flt., OL4172</v>
      </c>
      <c r="AW437" t="str">
        <v>Blank Without .010 Slots</v>
      </c>
      <c r="AX437" t="str">
        <v>Blank Without .010 Slots, Section</v>
      </c>
      <c r="AY437" t="str">
        <v>Blank without thread</v>
      </c>
      <c r="AZ437" t="str">
        <v xml:space="preserve">Blank, Center of V Grv. </v>
      </c>
      <c r="BA437" t="str">
        <v>Blank, Check R adjacent Balloon 17</v>
      </c>
      <c r="BB437" t="str">
        <v>Blank, EXT. Feature</v>
      </c>
      <c r="BC437" t="str">
        <v>Blank, See Image, OL04335</v>
      </c>
      <c r="BD437" t="str">
        <v>Blank, See Image, OL04336</v>
      </c>
      <c r="BE437" t="str">
        <v xml:space="preserve">Blank, Thrd. </v>
      </c>
      <c r="BF437" t="str">
        <v>Blank, Turn Tip</v>
      </c>
      <c r="BG437" t="str">
        <v>Blank, Without Thrd.</v>
      </c>
      <c r="BH437" t="str">
        <v>Blank, Without Thread</v>
      </c>
      <c r="BI437" t="str">
        <v xml:space="preserve">Blunt Start Blend to Minor </v>
      </c>
      <c r="BJ437" t="str">
        <v>Calc., Use Go HEX</v>
      </c>
      <c r="BK437" t="str">
        <v>Can't dig into OD</v>
      </c>
      <c r="BL437" t="str">
        <v>Carbide Gauge</v>
      </c>
      <c r="BM437" t="str">
        <v xml:space="preserve">Center of V Grv. </v>
      </c>
      <c r="BN437" t="str">
        <v>Centered Less than .03 = Pass</v>
      </c>
      <c r="BO437" t="str">
        <v>Centered within .0005 or Less = Pass</v>
      </c>
      <c r="BP437" t="str">
        <v>Centered within .001 or Less = Pass</v>
      </c>
      <c r="BQ437" t="str">
        <v>Centered within .0254 or Less = Pass</v>
      </c>
      <c r="BR437" t="str">
        <v>Check close to Rod Slot</v>
      </c>
      <c r="BS437" t="str">
        <v>Check every other hole</v>
      </c>
      <c r="BT437" t="str">
        <v>Check Go over full length of slot.</v>
      </c>
      <c r="BU437" t="str">
        <v>Check Near Closed End</v>
      </c>
      <c r="BV437" t="str">
        <v>Check per Print View, Away from Rod Slot</v>
      </c>
      <c r="BW437" t="str">
        <v>Check to Balloon 30 Go Pin</v>
      </c>
      <c r="BX437" t="str">
        <v>Check with .2705 SET Pin Inside Part</v>
      </c>
      <c r="BY437" t="str">
        <v>Check with Hex Up</v>
      </c>
      <c r="BZ437" t="str">
        <v>CMM Blank</v>
      </c>
      <c r="CA437" t="str">
        <v>Confirm Full Radius</v>
      </c>
      <c r="CB437" t="str">
        <v>Constrained in fixture</v>
      </c>
      <c r="CC437" t="str">
        <v>Constrained with Ring</v>
      </c>
      <c r="CD437" t="str">
        <v>Constrained, See Image</v>
      </c>
      <c r="CE437" t="str">
        <v>Dim. "A"</v>
      </c>
      <c r="CF437" t="str">
        <v>Dim. "B"</v>
      </c>
      <c r="CG437" t="str">
        <v>Dim. "C"</v>
      </c>
      <c r="CH437" t="str">
        <v>Dim. "D", Whirl Blank</v>
      </c>
      <c r="CI437" t="str">
        <v>Dim. "G"</v>
      </c>
      <c r="CJ437" t="str">
        <v>Dim. E, Blank Turn Maj. &amp;  Mill Flt</v>
      </c>
      <c r="CK437" t="str">
        <v>Dim. E, Blank Turn Maj.&amp;  Mill Flt</v>
      </c>
      <c r="CL437" t="str">
        <v>Dim. H, Whirl Blank</v>
      </c>
      <c r="CM437" t="str">
        <v>Dim. J, 'Blank Turn Maj. &amp; Whirl Blank</v>
      </c>
      <c r="CN437" t="str">
        <v>Disk Drop Indicator Tip</v>
      </c>
      <c r="CO437" t="str">
        <v>DWG 100448-15, Balloon F_1</v>
      </c>
      <c r="CP437" t="str">
        <v>DWG 100448-15, OL02571</v>
      </c>
      <c r="CQ437" t="str">
        <v>DWG 100448-41</v>
      </c>
      <c r="CR437" t="str">
        <v>DWG 9890040, (10E),Section Part, OL01139</v>
      </c>
      <c r="CS437" t="str">
        <v>DWG 9890040, (10E),Section, OL01139</v>
      </c>
      <c r="CT437" t="str">
        <v>DWG 9890040, (11E)</v>
      </c>
      <c r="CU437" t="str">
        <v>DWG 9890040, (11E), Pins with Flats</v>
      </c>
      <c r="CV437" t="str">
        <v>DWG 9890040, (12E),  Pass=.002 or less</v>
      </c>
      <c r="CW437" t="str">
        <v>DWG 9890040, (12E), See Image</v>
      </c>
      <c r="CX437" t="str">
        <v>DWG 9890040, (1E), OL01431</v>
      </c>
      <c r="CY437" t="str">
        <v>DWG 9890040, (1E), OL01432</v>
      </c>
      <c r="CZ437" t="str">
        <v>DWG 9890040, (2E), OL01432</v>
      </c>
      <c r="DA437" t="str">
        <v>DWG 9890040, (3E)</v>
      </c>
      <c r="DB437" t="str">
        <v>DWG 9890040, (4E)</v>
      </c>
      <c r="DC437" t="str">
        <v>DWG 9890040, (5E), OL02336</v>
      </c>
      <c r="DD437" t="str">
        <v>DWG 9890040, (6E)</v>
      </c>
      <c r="DE437" t="str">
        <v>DWG 9890040, (7E)</v>
      </c>
      <c r="DF437" t="str">
        <v>DWG 9890040, (8E), OL01433</v>
      </c>
      <c r="DG437" t="str">
        <v>DWG 9890040, (8E), OL01433, Section</v>
      </c>
      <c r="DH437" t="str">
        <v>DWG 9890040, (9E), Close to Rod Slot</v>
      </c>
      <c r="DI437" t="str">
        <v>DWG 9890040, (9E),Close to Rod Slot</v>
      </c>
      <c r="DJ437" t="str">
        <v>DWG FRM0105 PAGE 2</v>
      </c>
      <c r="DK437" t="str">
        <v>DWG# 100448-41</v>
      </c>
      <c r="DL437" t="str">
        <v>DWG# 100448-44</v>
      </c>
      <c r="DM437" t="str">
        <v>DWG# 9890003  (1), Section OL00436/A</v>
      </c>
      <c r="DN437" t="str">
        <v>DWG# 9890003 (3), Ring Gauge Constrained</v>
      </c>
      <c r="DO437" t="str">
        <v>DWG# 9890003 (4), Section</v>
      </c>
      <c r="DP437" t="str">
        <v>DWG#100448-26, Balloon 1K, OL02350</v>
      </c>
      <c r="DQ437" t="str">
        <v>DWG#100448-26, Balloon 2K, OL02350</v>
      </c>
      <c r="DR437" t="str">
        <v>DWG#100448-26, Balloon 3K, OL02363</v>
      </c>
      <c r="DS437" t="str">
        <v>DWG#100448-26, Balloon 4K</v>
      </c>
      <c r="DT437" t="str">
        <v>DWG#100448-26, Balloon 5K, Section</v>
      </c>
      <c r="DU437" t="str">
        <v>DWG#100448-26, Balloon 6K</v>
      </c>
      <c r="DV437" t="str">
        <v>DWG#100448-26, Balloon 7K, Section</v>
      </c>
      <c r="DW437" t="str">
        <v>DWG#100448-26, Mfg. Tol.</v>
      </c>
      <c r="DX437" t="str">
        <v>DWG#9890003 (2) Ring Gauge Constrained</v>
      </c>
      <c r="DY437" t="str">
        <v>DWG#9890044</v>
      </c>
      <c r="DZ437" t="str">
        <v>DWG#9890044 .1985 to .2005=Pass</v>
      </c>
      <c r="EA437" t="str">
        <v>DWG#9890044 Overlay OL02441</v>
      </c>
      <c r="EB437" t="str">
        <v>DWG#9890044, OL02441</v>
      </c>
      <c r="EC437" t="str">
        <v>DWG#FRM0105</v>
      </c>
      <c r="ED437" t="str">
        <v>EXT.</v>
      </c>
      <c r="EE437" t="str">
        <v>EXT. Section, OL02460</v>
      </c>
      <c r="EF437" t="str">
        <v>EXT., OL04223</v>
      </c>
      <c r="EG437" t="str">
        <v>Flat Drop Indicator Tip</v>
      </c>
      <c r="EH437" t="str">
        <v>Full Go Pin, No Light, at Radius</v>
      </c>
      <c r="EI437" t="str">
        <v>Function Check</v>
      </c>
      <c r="EJ437" t="str">
        <v>GO Function Gauge</v>
      </c>
      <c r="EK437" t="str">
        <v>Go Gauge for Balloon 1 &amp; 4</v>
      </c>
      <c r="EL437" t="str">
        <v>Go Pin must pass through</v>
      </c>
      <c r="EM437" t="str">
        <v>Greater than .005 = Fail, Section</v>
      </c>
      <c r="EN437" t="str">
        <v>Greater than .025 out of center = Fail</v>
      </c>
      <c r="EO437" t="str">
        <v>Greater than 2.6 = Pass</v>
      </c>
      <c r="EP437" t="str">
        <v>Green = Pass, Red = Fail</v>
      </c>
      <c r="EQ437" t="str">
        <v>Hex Depth</v>
      </c>
      <c r="ER437" t="str">
        <v>Hex Minor</v>
      </c>
      <c r="ES437" t="str">
        <v>Hole Dia.</v>
      </c>
      <c r="ET437" t="str">
        <v>ID Sphere Finish</v>
      </c>
      <c r="EU437" t="str">
        <v>ID/OD Both Sides, Diff. .002 or less = Pass</v>
      </c>
      <c r="EV437" t="str">
        <v>If Looks Big, Section</v>
      </c>
      <c r="EW437" t="str">
        <v>If Looks Small, Section</v>
      </c>
      <c r="EX437" t="str">
        <v>Insp. Close to Break Away, Mfg.Tol.</v>
      </c>
      <c r="EY437" t="str">
        <v>INT.</v>
      </c>
      <c r="EZ437" t="str">
        <v>INT. Section, OL02460</v>
      </c>
      <c r="FA437" t="str">
        <v>INT., OL04223</v>
      </c>
      <c r="FB437" t="str">
        <v>Intersect. of 7.7 &amp; R0.10</v>
      </c>
      <c r="FC437" t="str">
        <v>Intersect. of 8.79 and R.25 MAX</v>
      </c>
      <c r="FD437" t="str">
        <v>Keep Ind. Tip away from corner</v>
      </c>
      <c r="FE437" t="str">
        <v>L31</v>
      </c>
      <c r="FF437" t="str">
        <v>Laser Mark</v>
      </c>
      <c r="FG437" t="str">
        <v>LASER PER NOTE 4</v>
      </c>
      <c r="FH437" t="str">
        <v>LASER PER NOTE 4, Final Check 1 only</v>
      </c>
      <c r="FI437" t="str">
        <v>Less than .002 out of center = Pass</v>
      </c>
      <c r="FJ437" t="str">
        <v>Less than 2.75 = Pass, Section</v>
      </c>
      <c r="FK437" t="str">
        <v>List as pin. Not Calibrated</v>
      </c>
      <c r="FL437" t="str">
        <v>M9 X 1.25 BUTT See Comment Image</v>
      </c>
      <c r="FM437" t="str">
        <v>Manual Section</v>
      </c>
      <c r="FN437" t="str">
        <v>Max Deep .241 NO-GO =.42</v>
      </c>
      <c r="FO437" t="str">
        <v>MAX Depth of (Note 7) .241 NO-GO Pin</v>
      </c>
      <c r="FP437" t="str">
        <v>Measure from Blue Line, See Image</v>
      </c>
      <c r="FQ437" t="str">
        <v>Measure Width of Blue Area, See Image</v>
      </c>
      <c r="FR437" t="str">
        <v>Mfg. Tol</v>
      </c>
      <c r="FS437" t="str">
        <v>Mfg. Tol, See Image</v>
      </c>
      <c r="FT437" t="str">
        <v>Mfg. Tol.</v>
      </c>
      <c r="FU437" t="str">
        <v>Mfg. Tol. "A"</v>
      </c>
      <c r="FV437" t="str">
        <v>Mfg. Tol. (Zero on Gauge Full Dia. Lead)</v>
      </c>
      <c r="FW437" t="str">
        <v>Mfg. Tol. Balloon 11, See Image</v>
      </c>
      <c r="FX437" t="str">
        <v>Mfg. Tol. Balloon 4</v>
      </c>
      <c r="FY437" t="str">
        <v>Mfg. Tol. Balloon 7</v>
      </c>
      <c r="FZ437" t="str">
        <v xml:space="preserve">Mfg. Tol. C-Bore Face (Ballo 28) </v>
      </c>
      <c r="GA437" t="str">
        <v>Mfg. Tol. Section</v>
      </c>
      <c r="GB437" t="str">
        <v>Mfg. Tol. See Image</v>
      </c>
      <c r="GC437" t="str">
        <v>Mfg. Tol., 3 Places, Record MAX</v>
      </c>
      <c r="GD437" t="str">
        <v>Mfg. Tol., Balloon 11</v>
      </c>
      <c r="GE437" t="str">
        <v>Mfg. Tol., Balloon 7</v>
      </c>
      <c r="GF437" t="str">
        <v>Mfg. Tol., Blank</v>
      </c>
      <c r="GG437" t="str">
        <v>Mfg. Tol., Blank, Balloon 12</v>
      </c>
      <c r="GH437" t="str">
        <v>Mfg. Tol., Blend to SØ.320</v>
      </c>
      <c r="GI437" t="str">
        <v>Mfg. Tol., Calculation</v>
      </c>
      <c r="GJ437" t="str">
        <v>Mfg. Tol., For Mill Fixture</v>
      </c>
      <c r="GK437" t="str">
        <v>Mfg. Tol., L32</v>
      </c>
      <c r="GL437" t="str">
        <v>Mfg. Tol., L33</v>
      </c>
      <c r="GM437" t="str">
        <v>Mfg. Tol., No Tool Marks</v>
      </c>
      <c r="GN437" t="str">
        <v>Mfg. Tol., OL03361</v>
      </c>
      <c r="GO437" t="str">
        <v>Mfg. Tol., Record off center value</v>
      </c>
      <c r="GP437" t="str">
        <v>Mfg. Tol., Same 3 Places, Record MIN</v>
      </c>
      <c r="GQ437" t="str">
        <v>Mfg. Tol., Section</v>
      </c>
      <c r="GR437" t="str">
        <v>Mfg. Tol., Section B-B</v>
      </c>
      <c r="GS437" t="str">
        <v>Mfg. Tol., Section, OL03361</v>
      </c>
      <c r="GT437" t="str">
        <v>Mfg. Tol., Section, Per Note 2</v>
      </c>
      <c r="GU437" t="str">
        <v>Mfg. Tol., See Image</v>
      </c>
      <c r="GV437" t="str">
        <v>Mfg. Tol., See Image, Bore in Blue</v>
      </c>
      <c r="GW437" t="str">
        <v>Mfg. Tol., See Image, Hook Tip</v>
      </c>
      <c r="GX437" t="str">
        <v>Mfg. Tol., Sharp Okay No Burr</v>
      </c>
      <c r="GY437" t="str">
        <v>Mfg. Tol., Threadless Blank</v>
      </c>
      <c r="GZ437" t="str">
        <v>Mfg.Tol.</v>
      </c>
      <c r="HA437" t="str">
        <v>Mgf. To., T.S.C.</v>
      </c>
      <c r="HB437" t="str">
        <v>Milled Feature</v>
      </c>
      <c r="HC437" t="str">
        <v>Milled Feature, OL04045</v>
      </c>
      <c r="HD437" t="str">
        <v>More than .0005 out of center = Fail</v>
      </c>
      <c r="HE437" t="str">
        <v>Must Pass Through</v>
      </c>
      <c r="HF437" t="str">
        <v>Must pass through gauge</v>
      </c>
      <c r="HG437" t="str">
        <v>Must Pass Through Go Gauge</v>
      </c>
      <c r="HH437" t="str">
        <v>Must Pass, See Image.</v>
      </c>
      <c r="HI437" t="str">
        <v>NA</v>
      </c>
      <c r="HJ437" t="str">
        <v>Narrow Area</v>
      </c>
      <c r="HK437" t="str">
        <v>Near Balloon 21</v>
      </c>
      <c r="HL437" t="str">
        <v>Near Datum B</v>
      </c>
      <c r="HM437" t="str">
        <v>Neck Dia.</v>
      </c>
      <c r="HN437" t="str">
        <v>Neck to Head Rad.</v>
      </c>
      <c r="HO437" t="str">
        <v>No Copper Deposits Allowed</v>
      </c>
      <c r="HP437" t="str">
        <v>No Section</v>
      </c>
      <c r="HQ437" t="str">
        <v>No Section, .01 to .014 = Pass</v>
      </c>
      <c r="HR437" t="str">
        <v>No Section, Rotate Part</v>
      </c>
      <c r="HS437" t="str">
        <v>No Section, See Image</v>
      </c>
      <c r="HT437" t="str">
        <v>No Slot, Section B-B</v>
      </c>
      <c r="HU437" t="str">
        <v>No visual step = Pass</v>
      </c>
      <c r="HV437" t="str">
        <v>Not to exceed .95 Deep</v>
      </c>
      <c r="HW437" t="str">
        <v>Note 1</v>
      </c>
      <c r="HX437" t="str">
        <v>OL00333/A</v>
      </c>
      <c r="HY437" t="str">
        <v>OL00519</v>
      </c>
      <c r="HZ437" t="str">
        <v>OL00520</v>
      </c>
      <c r="IA437" t="str">
        <v>OL00529</v>
      </c>
      <c r="IB437" t="str">
        <v>OL00542</v>
      </c>
      <c r="IC437" t="str">
        <v>OL00724</v>
      </c>
      <c r="ID437" t="str">
        <v>OL01250</v>
      </c>
      <c r="IE437" t="str">
        <v>OL01869, Threadless Blank</v>
      </c>
      <c r="IF437" t="str">
        <v>OL01870, Section</v>
      </c>
      <c r="IG437" t="str">
        <v>OL02255</v>
      </c>
      <c r="IH437" t="str">
        <v>OL02255, Mfg. Tol.</v>
      </c>
      <c r="II437" t="str">
        <v>OL02302</v>
      </c>
      <c r="IJ437" t="str">
        <v xml:space="preserve">OL02318  needed per image instructions </v>
      </c>
      <c r="IK437" t="str">
        <v>OL02556</v>
      </c>
      <c r="IL437" t="str">
        <v>OL02557</v>
      </c>
      <c r="IM437" t="str">
        <v>OL02567</v>
      </c>
      <c r="IN437" t="str">
        <v>OL02653</v>
      </c>
      <c r="IO437" t="str">
        <v>OL02718</v>
      </c>
      <c r="IP437" t="str">
        <v>OL02841</v>
      </c>
      <c r="IQ437" t="str">
        <v>OL02842</v>
      </c>
      <c r="IR437" t="str">
        <v>OL02844</v>
      </c>
      <c r="IS437" t="str">
        <v>OL02871</v>
      </c>
      <c r="IT437" t="str">
        <v>OL02887</v>
      </c>
      <c r="IU437" t="str">
        <v>OL03766</v>
      </c>
      <c r="IV437" t="str">
        <v>OL03868</v>
      </c>
      <c r="IW437" t="str">
        <v>OL03869</v>
      </c>
      <c r="IX437" t="str">
        <v>OL03870</v>
      </c>
      <c r="IY437" t="str">
        <v>OL03873, DWG# 100448-44</v>
      </c>
      <c r="IZ437" t="str">
        <v>OL03949</v>
      </c>
      <c r="JA437" t="str">
        <v xml:space="preserve">OL04043, Section </v>
      </c>
      <c r="JB437" t="str">
        <v xml:space="preserve">OL04044, Section </v>
      </c>
      <c r="JC437" t="str">
        <v>OL04045</v>
      </c>
      <c r="JD437" t="str">
        <v>OL04045, Milled Feature</v>
      </c>
      <c r="JE437" t="str">
        <v>OL04063</v>
      </c>
      <c r="JF437" t="str">
        <v>OL04064</v>
      </c>
      <c r="JG437" t="str">
        <v>OL04065</v>
      </c>
      <c r="JH437" t="str">
        <v>OL04181</v>
      </c>
      <c r="JI437" t="str">
        <v>OL04218</v>
      </c>
      <c r="JJ437" t="str">
        <v>OL04224, See Image</v>
      </c>
      <c r="JK437" t="str">
        <v>OL04374</v>
      </c>
      <c r="JL437" t="str">
        <v>OL04375, Section M-M</v>
      </c>
      <c r="JM437" t="str">
        <v>OL04376, Section M-M</v>
      </c>
      <c r="JN437" t="str">
        <v>OL04443</v>
      </c>
      <c r="JO437" t="str">
        <v>OL04444</v>
      </c>
      <c r="JP437" t="str">
        <v>One side of slot</v>
      </c>
      <c r="JQ437" t="str">
        <v>Other side of slot</v>
      </c>
      <c r="JR437" t="str">
        <v>Out of center more than .002 = Fail</v>
      </c>
      <c r="JS437" t="str">
        <v>Out of center more than.002 = Fail</v>
      </c>
      <c r="JT437" t="str">
        <v>Overlay OL02713</v>
      </c>
    </row>
    <row r="438" spans="1:280">
      <c r="A438" s="74" t="s">
        <v>826</v>
      </c>
      <c r="C438" s="74" t="str" cm="1">
        <f t="array" ref="C438:JT438">TRANSPOSE(_xlfn._xlws.SORT(_xlfn._xlws.FILTER($A$2:$A$279,ISNUMBER(SEARCH('Prt. Lib. &amp; Routine, Table'!M445,$A$2:$A$279)),"not found")))</f>
        <v xml:space="preserve"> 'C', Whirl Blank</v>
      </c>
      <c r="D438" t="str">
        <v xml:space="preserve"> See Image, Constrained</v>
      </c>
      <c r="E438" t="str">
        <v>(.04 to .12 range = Pass)</v>
      </c>
      <c r="F438" t="str">
        <v>(.042 FULL) Go Pin Seat Fully</v>
      </c>
      <c r="G438" t="str">
        <v>(B), Mfg. Tol.</v>
      </c>
      <c r="H438" t="str">
        <v>(B), O.A.L.</v>
      </c>
      <c r="I438" t="str">
        <v>.001 or less =Pass</v>
      </c>
      <c r="J438" t="str">
        <v>.001 or less out of center = Pass</v>
      </c>
      <c r="K438" t="str">
        <v>.002 or Less = Pass</v>
      </c>
      <c r="L438" t="str">
        <v>.002 or Less out of center = Pass</v>
      </c>
      <c r="M438" t="str">
        <v>.005 to .015 = Pass</v>
      </c>
      <c r="N438" t="str">
        <v>.0125 Mean, Section</v>
      </c>
      <c r="O438" t="str">
        <v>.025 or Less in X &amp; Y=Pass</v>
      </c>
      <c r="P438" t="str">
        <v>.038 Mean</v>
      </c>
      <c r="Q438" t="str">
        <v>.063 MM = .0024 IN, See Image</v>
      </c>
      <c r="R438" t="str">
        <v>.063MM = .0024"</v>
      </c>
      <c r="S438" t="str">
        <v>.243 NO-GO, Unconstrained, Must Not Start</v>
      </c>
      <c r="T438" t="str">
        <v>@ Back Face &amp; ID, No Raised Edge</v>
      </c>
      <c r="U438" t="str">
        <v>@ Back Face &amp; OD, No Raised Edge</v>
      </c>
      <c r="V438" t="str">
        <v>@ ID &amp; FACE</v>
      </c>
      <c r="W438" t="str">
        <v>@ OD &amp; BACK FACE</v>
      </c>
      <c r="X438" t="str">
        <v>@ OD &amp; FACE</v>
      </c>
      <c r="Y438" t="str">
        <v>Across from slot</v>
      </c>
      <c r="Z438" t="str">
        <v>All Edge Breaks</v>
      </c>
      <c r="AA438" t="str">
        <v>Attached to bar stock</v>
      </c>
      <c r="AB438" t="str">
        <v xml:space="preserve">Back Turn Fillet Rad. </v>
      </c>
      <c r="AC438" t="str">
        <v>Balloon 1 (DWG FRM0105 Page 2, NV-27)</v>
      </c>
      <c r="AD438" t="str">
        <v>Balloon 1 (DWG FRM0105, NV-30)</v>
      </c>
      <c r="AE438" t="str">
        <v>Balloon 1 (P# 9890002-20) OL00429/A</v>
      </c>
      <c r="AF438" t="str">
        <v>Balloon 1, DWG#FRM0105</v>
      </c>
      <c r="AG438" t="str">
        <v>Balloon 11, See Image</v>
      </c>
      <c r="AH438" t="str">
        <v xml:space="preserve">Balloon 2 (DWG FRM0105 Page 2, NV-27) </v>
      </c>
      <c r="AI438" t="str">
        <v>Balloon 2 (DWG FRM0105, NV-30)</v>
      </c>
      <c r="AJ438" t="str">
        <v>Balloon 2 (P# 9890002-20)</v>
      </c>
      <c r="AK438" t="str">
        <v>Balloon 2, DWG#FRM0105</v>
      </c>
      <c r="AL438" t="str">
        <v>Balloon 2, DWG#FRM0105, See Image</v>
      </c>
      <c r="AM438" t="str">
        <v>Balloon 3 (DWG FRM0105, NV-30 Minor)</v>
      </c>
      <c r="AN438" t="str">
        <v>Balloon 3 (DWG FRM0105, NV-30)</v>
      </c>
      <c r="AO438" t="str">
        <v>Balloon 3 (P# 9890002-20)</v>
      </c>
      <c r="AP438" t="str">
        <v>Balloon 4</v>
      </c>
      <c r="AQ438" t="str">
        <v>Balloon 4 (P# 9890002-20)</v>
      </c>
      <c r="AR438" t="str">
        <v>Below Middle Band</v>
      </c>
      <c r="AS438" t="str">
        <v>Best Fit Pin, .003 or Less =Pass</v>
      </c>
      <c r="AT438" t="str">
        <v>Blank</v>
      </c>
      <c r="AU438" t="str">
        <v>Blank Turn Maj.</v>
      </c>
      <c r="AV438" t="str">
        <v>Blank Turn Maj. Mill Flt., OL4172</v>
      </c>
      <c r="AW438" t="str">
        <v>Blank Without .010 Slots</v>
      </c>
      <c r="AX438" t="str">
        <v>Blank Without .010 Slots, Section</v>
      </c>
      <c r="AY438" t="str">
        <v>Blank without thread</v>
      </c>
      <c r="AZ438" t="str">
        <v xml:space="preserve">Blank, Center of V Grv. </v>
      </c>
      <c r="BA438" t="str">
        <v>Blank, Check R adjacent Balloon 17</v>
      </c>
      <c r="BB438" t="str">
        <v>Blank, EXT. Feature</v>
      </c>
      <c r="BC438" t="str">
        <v>Blank, See Image, OL04335</v>
      </c>
      <c r="BD438" t="str">
        <v>Blank, See Image, OL04336</v>
      </c>
      <c r="BE438" t="str">
        <v xml:space="preserve">Blank, Thrd. </v>
      </c>
      <c r="BF438" t="str">
        <v>Blank, Turn Tip</v>
      </c>
      <c r="BG438" t="str">
        <v>Blank, Without Thrd.</v>
      </c>
      <c r="BH438" t="str">
        <v>Blank, Without Thread</v>
      </c>
      <c r="BI438" t="str">
        <v xml:space="preserve">Blunt Start Blend to Minor </v>
      </c>
      <c r="BJ438" t="str">
        <v>Calc., Use Go HEX</v>
      </c>
      <c r="BK438" t="str">
        <v>Can't dig into OD</v>
      </c>
      <c r="BL438" t="str">
        <v>Carbide Gauge</v>
      </c>
      <c r="BM438" t="str">
        <v xml:space="preserve">Center of V Grv. </v>
      </c>
      <c r="BN438" t="str">
        <v>Centered Less than .03 = Pass</v>
      </c>
      <c r="BO438" t="str">
        <v>Centered within .0005 or Less = Pass</v>
      </c>
      <c r="BP438" t="str">
        <v>Centered within .001 or Less = Pass</v>
      </c>
      <c r="BQ438" t="str">
        <v>Centered within .0254 or Less = Pass</v>
      </c>
      <c r="BR438" t="str">
        <v>Check close to Rod Slot</v>
      </c>
      <c r="BS438" t="str">
        <v>Check every other hole</v>
      </c>
      <c r="BT438" t="str">
        <v>Check Go over full length of slot.</v>
      </c>
      <c r="BU438" t="str">
        <v>Check Near Closed End</v>
      </c>
      <c r="BV438" t="str">
        <v>Check per Print View, Away from Rod Slot</v>
      </c>
      <c r="BW438" t="str">
        <v>Check to Balloon 30 Go Pin</v>
      </c>
      <c r="BX438" t="str">
        <v>Check with .2705 SET Pin Inside Part</v>
      </c>
      <c r="BY438" t="str">
        <v>Check with Hex Up</v>
      </c>
      <c r="BZ438" t="str">
        <v>CMM Blank</v>
      </c>
      <c r="CA438" t="str">
        <v>Confirm Full Radius</v>
      </c>
      <c r="CB438" t="str">
        <v>Constrained in fixture</v>
      </c>
      <c r="CC438" t="str">
        <v>Constrained with Ring</v>
      </c>
      <c r="CD438" t="str">
        <v>Constrained, See Image</v>
      </c>
      <c r="CE438" t="str">
        <v>Dim. "A"</v>
      </c>
      <c r="CF438" t="str">
        <v>Dim. "B"</v>
      </c>
      <c r="CG438" t="str">
        <v>Dim. "C"</v>
      </c>
      <c r="CH438" t="str">
        <v>Dim. "D", Whirl Blank</v>
      </c>
      <c r="CI438" t="str">
        <v>Dim. "G"</v>
      </c>
      <c r="CJ438" t="str">
        <v>Dim. E, Blank Turn Maj. &amp;  Mill Flt</v>
      </c>
      <c r="CK438" t="str">
        <v>Dim. E, Blank Turn Maj.&amp;  Mill Flt</v>
      </c>
      <c r="CL438" t="str">
        <v>Dim. H, Whirl Blank</v>
      </c>
      <c r="CM438" t="str">
        <v>Dim. J, 'Blank Turn Maj. &amp; Whirl Blank</v>
      </c>
      <c r="CN438" t="str">
        <v>Disk Drop Indicator Tip</v>
      </c>
      <c r="CO438" t="str">
        <v>DWG 100448-15, Balloon F_1</v>
      </c>
      <c r="CP438" t="str">
        <v>DWG 100448-15, OL02571</v>
      </c>
      <c r="CQ438" t="str">
        <v>DWG 100448-41</v>
      </c>
      <c r="CR438" t="str">
        <v>DWG 9890040, (10E),Section Part, OL01139</v>
      </c>
      <c r="CS438" t="str">
        <v>DWG 9890040, (10E),Section, OL01139</v>
      </c>
      <c r="CT438" t="str">
        <v>DWG 9890040, (11E)</v>
      </c>
      <c r="CU438" t="str">
        <v>DWG 9890040, (11E), Pins with Flats</v>
      </c>
      <c r="CV438" t="str">
        <v>DWG 9890040, (12E),  Pass=.002 or less</v>
      </c>
      <c r="CW438" t="str">
        <v>DWG 9890040, (12E), See Image</v>
      </c>
      <c r="CX438" t="str">
        <v>DWG 9890040, (1E), OL01431</v>
      </c>
      <c r="CY438" t="str">
        <v>DWG 9890040, (1E), OL01432</v>
      </c>
      <c r="CZ438" t="str">
        <v>DWG 9890040, (2E), OL01432</v>
      </c>
      <c r="DA438" t="str">
        <v>DWG 9890040, (3E)</v>
      </c>
      <c r="DB438" t="str">
        <v>DWG 9890040, (4E)</v>
      </c>
      <c r="DC438" t="str">
        <v>DWG 9890040, (5E), OL02336</v>
      </c>
      <c r="DD438" t="str">
        <v>DWG 9890040, (6E)</v>
      </c>
      <c r="DE438" t="str">
        <v>DWG 9890040, (7E)</v>
      </c>
      <c r="DF438" t="str">
        <v>DWG 9890040, (8E), OL01433</v>
      </c>
      <c r="DG438" t="str">
        <v>DWG 9890040, (8E), OL01433, Section</v>
      </c>
      <c r="DH438" t="str">
        <v>DWG 9890040, (9E), Close to Rod Slot</v>
      </c>
      <c r="DI438" t="str">
        <v>DWG 9890040, (9E),Close to Rod Slot</v>
      </c>
      <c r="DJ438" t="str">
        <v>DWG FRM0105 PAGE 2</v>
      </c>
      <c r="DK438" t="str">
        <v>DWG# 100448-41</v>
      </c>
      <c r="DL438" t="str">
        <v>DWG# 100448-44</v>
      </c>
      <c r="DM438" t="str">
        <v>DWG# 9890003  (1), Section OL00436/A</v>
      </c>
      <c r="DN438" t="str">
        <v>DWG# 9890003 (3), Ring Gauge Constrained</v>
      </c>
      <c r="DO438" t="str">
        <v>DWG# 9890003 (4), Section</v>
      </c>
      <c r="DP438" t="str">
        <v>DWG#100448-26, Balloon 1K, OL02350</v>
      </c>
      <c r="DQ438" t="str">
        <v>DWG#100448-26, Balloon 2K, OL02350</v>
      </c>
      <c r="DR438" t="str">
        <v>DWG#100448-26, Balloon 3K, OL02363</v>
      </c>
      <c r="DS438" t="str">
        <v>DWG#100448-26, Balloon 4K</v>
      </c>
      <c r="DT438" t="str">
        <v>DWG#100448-26, Balloon 5K, Section</v>
      </c>
      <c r="DU438" t="str">
        <v>DWG#100448-26, Balloon 6K</v>
      </c>
      <c r="DV438" t="str">
        <v>DWG#100448-26, Balloon 7K, Section</v>
      </c>
      <c r="DW438" t="str">
        <v>DWG#100448-26, Mfg. Tol.</v>
      </c>
      <c r="DX438" t="str">
        <v>DWG#9890003 (2) Ring Gauge Constrained</v>
      </c>
      <c r="DY438" t="str">
        <v>DWG#9890044</v>
      </c>
      <c r="DZ438" t="str">
        <v>DWG#9890044 .1985 to .2005=Pass</v>
      </c>
      <c r="EA438" t="str">
        <v>DWG#9890044 Overlay OL02441</v>
      </c>
      <c r="EB438" t="str">
        <v>DWG#9890044, OL02441</v>
      </c>
      <c r="EC438" t="str">
        <v>DWG#FRM0105</v>
      </c>
      <c r="ED438" t="str">
        <v>EXT.</v>
      </c>
      <c r="EE438" t="str">
        <v>EXT. Section, OL02460</v>
      </c>
      <c r="EF438" t="str">
        <v>EXT., OL04223</v>
      </c>
      <c r="EG438" t="str">
        <v>Flat Drop Indicator Tip</v>
      </c>
      <c r="EH438" t="str">
        <v>Full Go Pin, No Light, at Radius</v>
      </c>
      <c r="EI438" t="str">
        <v>Function Check</v>
      </c>
      <c r="EJ438" t="str">
        <v>GO Function Gauge</v>
      </c>
      <c r="EK438" t="str">
        <v>Go Gauge for Balloon 1 &amp; 4</v>
      </c>
      <c r="EL438" t="str">
        <v>Go Pin must pass through</v>
      </c>
      <c r="EM438" t="str">
        <v>Greater than .005 = Fail, Section</v>
      </c>
      <c r="EN438" t="str">
        <v>Greater than .025 out of center = Fail</v>
      </c>
      <c r="EO438" t="str">
        <v>Greater than 2.6 = Pass</v>
      </c>
      <c r="EP438" t="str">
        <v>Green = Pass, Red = Fail</v>
      </c>
      <c r="EQ438" t="str">
        <v>Hex Depth</v>
      </c>
      <c r="ER438" t="str">
        <v>Hex Minor</v>
      </c>
      <c r="ES438" t="str">
        <v>Hole Dia.</v>
      </c>
      <c r="ET438" t="str">
        <v>ID Sphere Finish</v>
      </c>
      <c r="EU438" t="str">
        <v>ID/OD Both Sides, Diff. .002 or less = Pass</v>
      </c>
      <c r="EV438" t="str">
        <v>If Looks Big, Section</v>
      </c>
      <c r="EW438" t="str">
        <v>If Looks Small, Section</v>
      </c>
      <c r="EX438" t="str">
        <v>Insp. Close to Break Away, Mfg.Tol.</v>
      </c>
      <c r="EY438" t="str">
        <v>INT.</v>
      </c>
      <c r="EZ438" t="str">
        <v>INT. Section, OL02460</v>
      </c>
      <c r="FA438" t="str">
        <v>INT., OL04223</v>
      </c>
      <c r="FB438" t="str">
        <v>Intersect. of 7.7 &amp; R0.10</v>
      </c>
      <c r="FC438" t="str">
        <v>Intersect. of 8.79 and R.25 MAX</v>
      </c>
      <c r="FD438" t="str">
        <v>Keep Ind. Tip away from corner</v>
      </c>
      <c r="FE438" t="str">
        <v>L31</v>
      </c>
      <c r="FF438" t="str">
        <v>Laser Mark</v>
      </c>
      <c r="FG438" t="str">
        <v>LASER PER NOTE 4</v>
      </c>
      <c r="FH438" t="str">
        <v>LASER PER NOTE 4, Final Check 1 only</v>
      </c>
      <c r="FI438" t="str">
        <v>Less than .002 out of center = Pass</v>
      </c>
      <c r="FJ438" t="str">
        <v>Less than 2.75 = Pass, Section</v>
      </c>
      <c r="FK438" t="str">
        <v>List as pin. Not Calibrated</v>
      </c>
      <c r="FL438" t="str">
        <v>M9 X 1.25 BUTT See Comment Image</v>
      </c>
      <c r="FM438" t="str">
        <v>Manual Section</v>
      </c>
      <c r="FN438" t="str">
        <v>Max Deep .241 NO-GO =.42</v>
      </c>
      <c r="FO438" t="str">
        <v>MAX Depth of (Note 7) .241 NO-GO Pin</v>
      </c>
      <c r="FP438" t="str">
        <v>Measure from Blue Line, See Image</v>
      </c>
      <c r="FQ438" t="str">
        <v>Measure Width of Blue Area, See Image</v>
      </c>
      <c r="FR438" t="str">
        <v>Mfg. Tol</v>
      </c>
      <c r="FS438" t="str">
        <v>Mfg. Tol, See Image</v>
      </c>
      <c r="FT438" t="str">
        <v>Mfg. Tol.</v>
      </c>
      <c r="FU438" t="str">
        <v>Mfg. Tol. "A"</v>
      </c>
      <c r="FV438" t="str">
        <v>Mfg. Tol. (Zero on Gauge Full Dia. Lead)</v>
      </c>
      <c r="FW438" t="str">
        <v>Mfg. Tol. Balloon 11, See Image</v>
      </c>
      <c r="FX438" t="str">
        <v>Mfg. Tol. Balloon 4</v>
      </c>
      <c r="FY438" t="str">
        <v>Mfg. Tol. Balloon 7</v>
      </c>
      <c r="FZ438" t="str">
        <v xml:space="preserve">Mfg. Tol. C-Bore Face (Ballo 28) </v>
      </c>
      <c r="GA438" t="str">
        <v>Mfg. Tol. Section</v>
      </c>
      <c r="GB438" t="str">
        <v>Mfg. Tol. See Image</v>
      </c>
      <c r="GC438" t="str">
        <v>Mfg. Tol., 3 Places, Record MAX</v>
      </c>
      <c r="GD438" t="str">
        <v>Mfg. Tol., Balloon 11</v>
      </c>
      <c r="GE438" t="str">
        <v>Mfg. Tol., Balloon 7</v>
      </c>
      <c r="GF438" t="str">
        <v>Mfg. Tol., Blank</v>
      </c>
      <c r="GG438" t="str">
        <v>Mfg. Tol., Blank, Balloon 12</v>
      </c>
      <c r="GH438" t="str">
        <v>Mfg. Tol., Blend to SØ.320</v>
      </c>
      <c r="GI438" t="str">
        <v>Mfg. Tol., Calculation</v>
      </c>
      <c r="GJ438" t="str">
        <v>Mfg. Tol., For Mill Fixture</v>
      </c>
      <c r="GK438" t="str">
        <v>Mfg. Tol., L32</v>
      </c>
      <c r="GL438" t="str">
        <v>Mfg. Tol., L33</v>
      </c>
      <c r="GM438" t="str">
        <v>Mfg. Tol., No Tool Marks</v>
      </c>
      <c r="GN438" t="str">
        <v>Mfg. Tol., OL03361</v>
      </c>
      <c r="GO438" t="str">
        <v>Mfg. Tol., Record off center value</v>
      </c>
      <c r="GP438" t="str">
        <v>Mfg. Tol., Same 3 Places, Record MIN</v>
      </c>
      <c r="GQ438" t="str">
        <v>Mfg. Tol., Section</v>
      </c>
      <c r="GR438" t="str">
        <v>Mfg. Tol., Section B-B</v>
      </c>
      <c r="GS438" t="str">
        <v>Mfg. Tol., Section, OL03361</v>
      </c>
      <c r="GT438" t="str">
        <v>Mfg. Tol., Section, Per Note 2</v>
      </c>
      <c r="GU438" t="str">
        <v>Mfg. Tol., See Image</v>
      </c>
      <c r="GV438" t="str">
        <v>Mfg. Tol., See Image, Bore in Blue</v>
      </c>
      <c r="GW438" t="str">
        <v>Mfg. Tol., See Image, Hook Tip</v>
      </c>
      <c r="GX438" t="str">
        <v>Mfg. Tol., Sharp Okay No Burr</v>
      </c>
      <c r="GY438" t="str">
        <v>Mfg. Tol., Threadless Blank</v>
      </c>
      <c r="GZ438" t="str">
        <v>Mfg.Tol.</v>
      </c>
      <c r="HA438" t="str">
        <v>Mgf. To., T.S.C.</v>
      </c>
      <c r="HB438" t="str">
        <v>Milled Feature</v>
      </c>
      <c r="HC438" t="str">
        <v>Milled Feature, OL04045</v>
      </c>
      <c r="HD438" t="str">
        <v>More than .0005 out of center = Fail</v>
      </c>
      <c r="HE438" t="str">
        <v>Must Pass Through</v>
      </c>
      <c r="HF438" t="str">
        <v>Must pass through gauge</v>
      </c>
      <c r="HG438" t="str">
        <v>Must Pass Through Go Gauge</v>
      </c>
      <c r="HH438" t="str">
        <v>Must Pass, See Image.</v>
      </c>
      <c r="HI438" t="str">
        <v>NA</v>
      </c>
      <c r="HJ438" t="str">
        <v>Narrow Area</v>
      </c>
      <c r="HK438" t="str">
        <v>Near Balloon 21</v>
      </c>
      <c r="HL438" t="str">
        <v>Near Datum B</v>
      </c>
      <c r="HM438" t="str">
        <v>Neck Dia.</v>
      </c>
      <c r="HN438" t="str">
        <v>Neck to Head Rad.</v>
      </c>
      <c r="HO438" t="str">
        <v>No Copper Deposits Allowed</v>
      </c>
      <c r="HP438" t="str">
        <v>No Section</v>
      </c>
      <c r="HQ438" t="str">
        <v>No Section, .01 to .014 = Pass</v>
      </c>
      <c r="HR438" t="str">
        <v>No Section, Rotate Part</v>
      </c>
      <c r="HS438" t="str">
        <v>No Section, See Image</v>
      </c>
      <c r="HT438" t="str">
        <v>No Slot, Section B-B</v>
      </c>
      <c r="HU438" t="str">
        <v>No visual step = Pass</v>
      </c>
      <c r="HV438" t="str">
        <v>Not to exceed .95 Deep</v>
      </c>
      <c r="HW438" t="str">
        <v>Note 1</v>
      </c>
      <c r="HX438" t="str">
        <v>OL00333/A</v>
      </c>
      <c r="HY438" t="str">
        <v>OL00519</v>
      </c>
      <c r="HZ438" t="str">
        <v>OL00520</v>
      </c>
      <c r="IA438" t="str">
        <v>OL00529</v>
      </c>
      <c r="IB438" t="str">
        <v>OL00542</v>
      </c>
      <c r="IC438" t="str">
        <v>OL00724</v>
      </c>
      <c r="ID438" t="str">
        <v>OL01250</v>
      </c>
      <c r="IE438" t="str">
        <v>OL01869, Threadless Blank</v>
      </c>
      <c r="IF438" t="str">
        <v>OL01870, Section</v>
      </c>
      <c r="IG438" t="str">
        <v>OL02255</v>
      </c>
      <c r="IH438" t="str">
        <v>OL02255, Mfg. Tol.</v>
      </c>
      <c r="II438" t="str">
        <v>OL02302</v>
      </c>
      <c r="IJ438" t="str">
        <v xml:space="preserve">OL02318  needed per image instructions </v>
      </c>
      <c r="IK438" t="str">
        <v>OL02556</v>
      </c>
      <c r="IL438" t="str">
        <v>OL02557</v>
      </c>
      <c r="IM438" t="str">
        <v>OL02567</v>
      </c>
      <c r="IN438" t="str">
        <v>OL02653</v>
      </c>
      <c r="IO438" t="str">
        <v>OL02718</v>
      </c>
      <c r="IP438" t="str">
        <v>OL02841</v>
      </c>
      <c r="IQ438" t="str">
        <v>OL02842</v>
      </c>
      <c r="IR438" t="str">
        <v>OL02844</v>
      </c>
      <c r="IS438" t="str">
        <v>OL02871</v>
      </c>
      <c r="IT438" t="str">
        <v>OL02887</v>
      </c>
      <c r="IU438" t="str">
        <v>OL03766</v>
      </c>
      <c r="IV438" t="str">
        <v>OL03868</v>
      </c>
      <c r="IW438" t="str">
        <v>OL03869</v>
      </c>
      <c r="IX438" t="str">
        <v>OL03870</v>
      </c>
      <c r="IY438" t="str">
        <v>OL03873, DWG# 100448-44</v>
      </c>
      <c r="IZ438" t="str">
        <v>OL03949</v>
      </c>
      <c r="JA438" t="str">
        <v xml:space="preserve">OL04043, Section </v>
      </c>
      <c r="JB438" t="str">
        <v xml:space="preserve">OL04044, Section </v>
      </c>
      <c r="JC438" t="str">
        <v>OL04045</v>
      </c>
      <c r="JD438" t="str">
        <v>OL04045, Milled Feature</v>
      </c>
      <c r="JE438" t="str">
        <v>OL04063</v>
      </c>
      <c r="JF438" t="str">
        <v>OL04064</v>
      </c>
      <c r="JG438" t="str">
        <v>OL04065</v>
      </c>
      <c r="JH438" t="str">
        <v>OL04181</v>
      </c>
      <c r="JI438" t="str">
        <v>OL04218</v>
      </c>
      <c r="JJ438" t="str">
        <v>OL04224, See Image</v>
      </c>
      <c r="JK438" t="str">
        <v>OL04374</v>
      </c>
      <c r="JL438" t="str">
        <v>OL04375, Section M-M</v>
      </c>
      <c r="JM438" t="str">
        <v>OL04376, Section M-M</v>
      </c>
      <c r="JN438" t="str">
        <v>OL04443</v>
      </c>
      <c r="JO438" t="str">
        <v>OL04444</v>
      </c>
      <c r="JP438" t="str">
        <v>One side of slot</v>
      </c>
      <c r="JQ438" t="str">
        <v>Other side of slot</v>
      </c>
      <c r="JR438" t="str">
        <v>Out of center more than .002 = Fail</v>
      </c>
      <c r="JS438" t="str">
        <v>Out of center more than.002 = Fail</v>
      </c>
      <c r="JT438" t="str">
        <v>Overlay OL02713</v>
      </c>
    </row>
    <row r="439" spans="1:280">
      <c r="A439" s="74" t="s">
        <v>360</v>
      </c>
      <c r="C439" s="74" t="str" cm="1">
        <f t="array" ref="C439:JT439">TRANSPOSE(_xlfn._xlws.SORT(_xlfn._xlws.FILTER($A$2:$A$279,ISNUMBER(SEARCH('Prt. Lib. &amp; Routine, Table'!M446,$A$2:$A$279)),"not found")))</f>
        <v xml:space="preserve"> 'C', Whirl Blank</v>
      </c>
      <c r="D439" t="str">
        <v xml:space="preserve"> See Image, Constrained</v>
      </c>
      <c r="E439" t="str">
        <v>(.04 to .12 range = Pass)</v>
      </c>
      <c r="F439" t="str">
        <v>(.042 FULL) Go Pin Seat Fully</v>
      </c>
      <c r="G439" t="str">
        <v>(B), Mfg. Tol.</v>
      </c>
      <c r="H439" t="str">
        <v>(B), O.A.L.</v>
      </c>
      <c r="I439" t="str">
        <v>.001 or less =Pass</v>
      </c>
      <c r="J439" t="str">
        <v>.001 or less out of center = Pass</v>
      </c>
      <c r="K439" t="str">
        <v>.002 or Less = Pass</v>
      </c>
      <c r="L439" t="str">
        <v>.002 or Less out of center = Pass</v>
      </c>
      <c r="M439" t="str">
        <v>.005 to .015 = Pass</v>
      </c>
      <c r="N439" t="str">
        <v>.0125 Mean, Section</v>
      </c>
      <c r="O439" t="str">
        <v>.025 or Less in X &amp; Y=Pass</v>
      </c>
      <c r="P439" t="str">
        <v>.038 Mean</v>
      </c>
      <c r="Q439" t="str">
        <v>.063 MM = .0024 IN, See Image</v>
      </c>
      <c r="R439" t="str">
        <v>.063MM = .0024"</v>
      </c>
      <c r="S439" t="str">
        <v>.243 NO-GO, Unconstrained, Must Not Start</v>
      </c>
      <c r="T439" t="str">
        <v>@ Back Face &amp; ID, No Raised Edge</v>
      </c>
      <c r="U439" t="str">
        <v>@ Back Face &amp; OD, No Raised Edge</v>
      </c>
      <c r="V439" t="str">
        <v>@ ID &amp; FACE</v>
      </c>
      <c r="W439" t="str">
        <v>@ OD &amp; BACK FACE</v>
      </c>
      <c r="X439" t="str">
        <v>@ OD &amp; FACE</v>
      </c>
      <c r="Y439" t="str">
        <v>Across from slot</v>
      </c>
      <c r="Z439" t="str">
        <v>All Edge Breaks</v>
      </c>
      <c r="AA439" t="str">
        <v>Attached to bar stock</v>
      </c>
      <c r="AB439" t="str">
        <v xml:space="preserve">Back Turn Fillet Rad. </v>
      </c>
      <c r="AC439" t="str">
        <v>Balloon 1 (DWG FRM0105 Page 2, NV-27)</v>
      </c>
      <c r="AD439" t="str">
        <v>Balloon 1 (DWG FRM0105, NV-30)</v>
      </c>
      <c r="AE439" t="str">
        <v>Balloon 1 (P# 9890002-20) OL00429/A</v>
      </c>
      <c r="AF439" t="str">
        <v>Balloon 1, DWG#FRM0105</v>
      </c>
      <c r="AG439" t="str">
        <v>Balloon 11, See Image</v>
      </c>
      <c r="AH439" t="str">
        <v xml:space="preserve">Balloon 2 (DWG FRM0105 Page 2, NV-27) </v>
      </c>
      <c r="AI439" t="str">
        <v>Balloon 2 (DWG FRM0105, NV-30)</v>
      </c>
      <c r="AJ439" t="str">
        <v>Balloon 2 (P# 9890002-20)</v>
      </c>
      <c r="AK439" t="str">
        <v>Balloon 2, DWG#FRM0105</v>
      </c>
      <c r="AL439" t="str">
        <v>Balloon 2, DWG#FRM0105, See Image</v>
      </c>
      <c r="AM439" t="str">
        <v>Balloon 3 (DWG FRM0105, NV-30 Minor)</v>
      </c>
      <c r="AN439" t="str">
        <v>Balloon 3 (DWG FRM0105, NV-30)</v>
      </c>
      <c r="AO439" t="str">
        <v>Balloon 3 (P# 9890002-20)</v>
      </c>
      <c r="AP439" t="str">
        <v>Balloon 4</v>
      </c>
      <c r="AQ439" t="str">
        <v>Balloon 4 (P# 9890002-20)</v>
      </c>
      <c r="AR439" t="str">
        <v>Below Middle Band</v>
      </c>
      <c r="AS439" t="str">
        <v>Best Fit Pin, .003 or Less =Pass</v>
      </c>
      <c r="AT439" t="str">
        <v>Blank</v>
      </c>
      <c r="AU439" t="str">
        <v>Blank Turn Maj.</v>
      </c>
      <c r="AV439" t="str">
        <v>Blank Turn Maj. Mill Flt., OL4172</v>
      </c>
      <c r="AW439" t="str">
        <v>Blank Without .010 Slots</v>
      </c>
      <c r="AX439" t="str">
        <v>Blank Without .010 Slots, Section</v>
      </c>
      <c r="AY439" t="str">
        <v>Blank without thread</v>
      </c>
      <c r="AZ439" t="str">
        <v xml:space="preserve">Blank, Center of V Grv. </v>
      </c>
      <c r="BA439" t="str">
        <v>Blank, Check R adjacent Balloon 17</v>
      </c>
      <c r="BB439" t="str">
        <v>Blank, EXT. Feature</v>
      </c>
      <c r="BC439" t="str">
        <v>Blank, See Image, OL04335</v>
      </c>
      <c r="BD439" t="str">
        <v>Blank, See Image, OL04336</v>
      </c>
      <c r="BE439" t="str">
        <v xml:space="preserve">Blank, Thrd. </v>
      </c>
      <c r="BF439" t="str">
        <v>Blank, Turn Tip</v>
      </c>
      <c r="BG439" t="str">
        <v>Blank, Without Thrd.</v>
      </c>
      <c r="BH439" t="str">
        <v>Blank, Without Thread</v>
      </c>
      <c r="BI439" t="str">
        <v xml:space="preserve">Blunt Start Blend to Minor </v>
      </c>
      <c r="BJ439" t="str">
        <v>Calc., Use Go HEX</v>
      </c>
      <c r="BK439" t="str">
        <v>Can't dig into OD</v>
      </c>
      <c r="BL439" t="str">
        <v>Carbide Gauge</v>
      </c>
      <c r="BM439" t="str">
        <v xml:space="preserve">Center of V Grv. </v>
      </c>
      <c r="BN439" t="str">
        <v>Centered Less than .03 = Pass</v>
      </c>
      <c r="BO439" t="str">
        <v>Centered within .0005 or Less = Pass</v>
      </c>
      <c r="BP439" t="str">
        <v>Centered within .001 or Less = Pass</v>
      </c>
      <c r="BQ439" t="str">
        <v>Centered within .0254 or Less = Pass</v>
      </c>
      <c r="BR439" t="str">
        <v>Check close to Rod Slot</v>
      </c>
      <c r="BS439" t="str">
        <v>Check every other hole</v>
      </c>
      <c r="BT439" t="str">
        <v>Check Go over full length of slot.</v>
      </c>
      <c r="BU439" t="str">
        <v>Check Near Closed End</v>
      </c>
      <c r="BV439" t="str">
        <v>Check per Print View, Away from Rod Slot</v>
      </c>
      <c r="BW439" t="str">
        <v>Check to Balloon 30 Go Pin</v>
      </c>
      <c r="BX439" t="str">
        <v>Check with .2705 SET Pin Inside Part</v>
      </c>
      <c r="BY439" t="str">
        <v>Check with Hex Up</v>
      </c>
      <c r="BZ439" t="str">
        <v>CMM Blank</v>
      </c>
      <c r="CA439" t="str">
        <v>Confirm Full Radius</v>
      </c>
      <c r="CB439" t="str">
        <v>Constrained in fixture</v>
      </c>
      <c r="CC439" t="str">
        <v>Constrained with Ring</v>
      </c>
      <c r="CD439" t="str">
        <v>Constrained, See Image</v>
      </c>
      <c r="CE439" t="str">
        <v>Dim. "A"</v>
      </c>
      <c r="CF439" t="str">
        <v>Dim. "B"</v>
      </c>
      <c r="CG439" t="str">
        <v>Dim. "C"</v>
      </c>
      <c r="CH439" t="str">
        <v>Dim. "D", Whirl Blank</v>
      </c>
      <c r="CI439" t="str">
        <v>Dim. "G"</v>
      </c>
      <c r="CJ439" t="str">
        <v>Dim. E, Blank Turn Maj. &amp;  Mill Flt</v>
      </c>
      <c r="CK439" t="str">
        <v>Dim. E, Blank Turn Maj.&amp;  Mill Flt</v>
      </c>
      <c r="CL439" t="str">
        <v>Dim. H, Whirl Blank</v>
      </c>
      <c r="CM439" t="str">
        <v>Dim. J, 'Blank Turn Maj. &amp; Whirl Blank</v>
      </c>
      <c r="CN439" t="str">
        <v>Disk Drop Indicator Tip</v>
      </c>
      <c r="CO439" t="str">
        <v>DWG 100448-15, Balloon F_1</v>
      </c>
      <c r="CP439" t="str">
        <v>DWG 100448-15, OL02571</v>
      </c>
      <c r="CQ439" t="str">
        <v>DWG 100448-41</v>
      </c>
      <c r="CR439" t="str">
        <v>DWG 9890040, (10E),Section Part, OL01139</v>
      </c>
      <c r="CS439" t="str">
        <v>DWG 9890040, (10E),Section, OL01139</v>
      </c>
      <c r="CT439" t="str">
        <v>DWG 9890040, (11E)</v>
      </c>
      <c r="CU439" t="str">
        <v>DWG 9890040, (11E), Pins with Flats</v>
      </c>
      <c r="CV439" t="str">
        <v>DWG 9890040, (12E),  Pass=.002 or less</v>
      </c>
      <c r="CW439" t="str">
        <v>DWG 9890040, (12E), See Image</v>
      </c>
      <c r="CX439" t="str">
        <v>DWG 9890040, (1E), OL01431</v>
      </c>
      <c r="CY439" t="str">
        <v>DWG 9890040, (1E), OL01432</v>
      </c>
      <c r="CZ439" t="str">
        <v>DWG 9890040, (2E), OL01432</v>
      </c>
      <c r="DA439" t="str">
        <v>DWG 9890040, (3E)</v>
      </c>
      <c r="DB439" t="str">
        <v>DWG 9890040, (4E)</v>
      </c>
      <c r="DC439" t="str">
        <v>DWG 9890040, (5E), OL02336</v>
      </c>
      <c r="DD439" t="str">
        <v>DWG 9890040, (6E)</v>
      </c>
      <c r="DE439" t="str">
        <v>DWG 9890040, (7E)</v>
      </c>
      <c r="DF439" t="str">
        <v>DWG 9890040, (8E), OL01433</v>
      </c>
      <c r="DG439" t="str">
        <v>DWG 9890040, (8E), OL01433, Section</v>
      </c>
      <c r="DH439" t="str">
        <v>DWG 9890040, (9E), Close to Rod Slot</v>
      </c>
      <c r="DI439" t="str">
        <v>DWG 9890040, (9E),Close to Rod Slot</v>
      </c>
      <c r="DJ439" t="str">
        <v>DWG FRM0105 PAGE 2</v>
      </c>
      <c r="DK439" t="str">
        <v>DWG# 100448-41</v>
      </c>
      <c r="DL439" t="str">
        <v>DWG# 100448-44</v>
      </c>
      <c r="DM439" t="str">
        <v>DWG# 9890003  (1), Section OL00436/A</v>
      </c>
      <c r="DN439" t="str">
        <v>DWG# 9890003 (3), Ring Gauge Constrained</v>
      </c>
      <c r="DO439" t="str">
        <v>DWG# 9890003 (4), Section</v>
      </c>
      <c r="DP439" t="str">
        <v>DWG#100448-26, Balloon 1K, OL02350</v>
      </c>
      <c r="DQ439" t="str">
        <v>DWG#100448-26, Balloon 2K, OL02350</v>
      </c>
      <c r="DR439" t="str">
        <v>DWG#100448-26, Balloon 3K, OL02363</v>
      </c>
      <c r="DS439" t="str">
        <v>DWG#100448-26, Balloon 4K</v>
      </c>
      <c r="DT439" t="str">
        <v>DWG#100448-26, Balloon 5K, Section</v>
      </c>
      <c r="DU439" t="str">
        <v>DWG#100448-26, Balloon 6K</v>
      </c>
      <c r="DV439" t="str">
        <v>DWG#100448-26, Balloon 7K, Section</v>
      </c>
      <c r="DW439" t="str">
        <v>DWG#100448-26, Mfg. Tol.</v>
      </c>
      <c r="DX439" t="str">
        <v>DWG#9890003 (2) Ring Gauge Constrained</v>
      </c>
      <c r="DY439" t="str">
        <v>DWG#9890044</v>
      </c>
      <c r="DZ439" t="str">
        <v>DWG#9890044 .1985 to .2005=Pass</v>
      </c>
      <c r="EA439" t="str">
        <v>DWG#9890044 Overlay OL02441</v>
      </c>
      <c r="EB439" t="str">
        <v>DWG#9890044, OL02441</v>
      </c>
      <c r="EC439" t="str">
        <v>DWG#FRM0105</v>
      </c>
      <c r="ED439" t="str">
        <v>EXT.</v>
      </c>
      <c r="EE439" t="str">
        <v>EXT. Section, OL02460</v>
      </c>
      <c r="EF439" t="str">
        <v>EXT., OL04223</v>
      </c>
      <c r="EG439" t="str">
        <v>Flat Drop Indicator Tip</v>
      </c>
      <c r="EH439" t="str">
        <v>Full Go Pin, No Light, at Radius</v>
      </c>
      <c r="EI439" t="str">
        <v>Function Check</v>
      </c>
      <c r="EJ439" t="str">
        <v>GO Function Gauge</v>
      </c>
      <c r="EK439" t="str">
        <v>Go Gauge for Balloon 1 &amp; 4</v>
      </c>
      <c r="EL439" t="str">
        <v>Go Pin must pass through</v>
      </c>
      <c r="EM439" t="str">
        <v>Greater than .005 = Fail, Section</v>
      </c>
      <c r="EN439" t="str">
        <v>Greater than .025 out of center = Fail</v>
      </c>
      <c r="EO439" t="str">
        <v>Greater than 2.6 = Pass</v>
      </c>
      <c r="EP439" t="str">
        <v>Green = Pass, Red = Fail</v>
      </c>
      <c r="EQ439" t="str">
        <v>Hex Depth</v>
      </c>
      <c r="ER439" t="str">
        <v>Hex Minor</v>
      </c>
      <c r="ES439" t="str">
        <v>Hole Dia.</v>
      </c>
      <c r="ET439" t="str">
        <v>ID Sphere Finish</v>
      </c>
      <c r="EU439" t="str">
        <v>ID/OD Both Sides, Diff. .002 or less = Pass</v>
      </c>
      <c r="EV439" t="str">
        <v>If Looks Big, Section</v>
      </c>
      <c r="EW439" t="str">
        <v>If Looks Small, Section</v>
      </c>
      <c r="EX439" t="str">
        <v>Insp. Close to Break Away, Mfg.Tol.</v>
      </c>
      <c r="EY439" t="str">
        <v>INT.</v>
      </c>
      <c r="EZ439" t="str">
        <v>INT. Section, OL02460</v>
      </c>
      <c r="FA439" t="str">
        <v>INT., OL04223</v>
      </c>
      <c r="FB439" t="str">
        <v>Intersect. of 7.7 &amp; R0.10</v>
      </c>
      <c r="FC439" t="str">
        <v>Intersect. of 8.79 and R.25 MAX</v>
      </c>
      <c r="FD439" t="str">
        <v>Keep Ind. Tip away from corner</v>
      </c>
      <c r="FE439" t="str">
        <v>L31</v>
      </c>
      <c r="FF439" t="str">
        <v>Laser Mark</v>
      </c>
      <c r="FG439" t="str">
        <v>LASER PER NOTE 4</v>
      </c>
      <c r="FH439" t="str">
        <v>LASER PER NOTE 4, Final Check 1 only</v>
      </c>
      <c r="FI439" t="str">
        <v>Less than .002 out of center = Pass</v>
      </c>
      <c r="FJ439" t="str">
        <v>Less than 2.75 = Pass, Section</v>
      </c>
      <c r="FK439" t="str">
        <v>List as pin. Not Calibrated</v>
      </c>
      <c r="FL439" t="str">
        <v>M9 X 1.25 BUTT See Comment Image</v>
      </c>
      <c r="FM439" t="str">
        <v>Manual Section</v>
      </c>
      <c r="FN439" t="str">
        <v>Max Deep .241 NO-GO =.42</v>
      </c>
      <c r="FO439" t="str">
        <v>MAX Depth of (Note 7) .241 NO-GO Pin</v>
      </c>
      <c r="FP439" t="str">
        <v>Measure from Blue Line, See Image</v>
      </c>
      <c r="FQ439" t="str">
        <v>Measure Width of Blue Area, See Image</v>
      </c>
      <c r="FR439" t="str">
        <v>Mfg. Tol</v>
      </c>
      <c r="FS439" t="str">
        <v>Mfg. Tol, See Image</v>
      </c>
      <c r="FT439" t="str">
        <v>Mfg. Tol.</v>
      </c>
      <c r="FU439" t="str">
        <v>Mfg. Tol. "A"</v>
      </c>
      <c r="FV439" t="str">
        <v>Mfg. Tol. (Zero on Gauge Full Dia. Lead)</v>
      </c>
      <c r="FW439" t="str">
        <v>Mfg. Tol. Balloon 11, See Image</v>
      </c>
      <c r="FX439" t="str">
        <v>Mfg. Tol. Balloon 4</v>
      </c>
      <c r="FY439" t="str">
        <v>Mfg. Tol. Balloon 7</v>
      </c>
      <c r="FZ439" t="str">
        <v xml:space="preserve">Mfg. Tol. C-Bore Face (Ballo 28) </v>
      </c>
      <c r="GA439" t="str">
        <v>Mfg. Tol. Section</v>
      </c>
      <c r="GB439" t="str">
        <v>Mfg. Tol. See Image</v>
      </c>
      <c r="GC439" t="str">
        <v>Mfg. Tol., 3 Places, Record MAX</v>
      </c>
      <c r="GD439" t="str">
        <v>Mfg. Tol., Balloon 11</v>
      </c>
      <c r="GE439" t="str">
        <v>Mfg. Tol., Balloon 7</v>
      </c>
      <c r="GF439" t="str">
        <v>Mfg. Tol., Blank</v>
      </c>
      <c r="GG439" t="str">
        <v>Mfg. Tol., Blank, Balloon 12</v>
      </c>
      <c r="GH439" t="str">
        <v>Mfg. Tol., Blend to SØ.320</v>
      </c>
      <c r="GI439" t="str">
        <v>Mfg. Tol., Calculation</v>
      </c>
      <c r="GJ439" t="str">
        <v>Mfg. Tol., For Mill Fixture</v>
      </c>
      <c r="GK439" t="str">
        <v>Mfg. Tol., L32</v>
      </c>
      <c r="GL439" t="str">
        <v>Mfg. Tol., L33</v>
      </c>
      <c r="GM439" t="str">
        <v>Mfg. Tol., No Tool Marks</v>
      </c>
      <c r="GN439" t="str">
        <v>Mfg. Tol., OL03361</v>
      </c>
      <c r="GO439" t="str">
        <v>Mfg. Tol., Record off center value</v>
      </c>
      <c r="GP439" t="str">
        <v>Mfg. Tol., Same 3 Places, Record MIN</v>
      </c>
      <c r="GQ439" t="str">
        <v>Mfg. Tol., Section</v>
      </c>
      <c r="GR439" t="str">
        <v>Mfg. Tol., Section B-B</v>
      </c>
      <c r="GS439" t="str">
        <v>Mfg. Tol., Section, OL03361</v>
      </c>
      <c r="GT439" t="str">
        <v>Mfg. Tol., Section, Per Note 2</v>
      </c>
      <c r="GU439" t="str">
        <v>Mfg. Tol., See Image</v>
      </c>
      <c r="GV439" t="str">
        <v>Mfg. Tol., See Image, Bore in Blue</v>
      </c>
      <c r="GW439" t="str">
        <v>Mfg. Tol., See Image, Hook Tip</v>
      </c>
      <c r="GX439" t="str">
        <v>Mfg. Tol., Sharp Okay No Burr</v>
      </c>
      <c r="GY439" t="str">
        <v>Mfg. Tol., Threadless Blank</v>
      </c>
      <c r="GZ439" t="str">
        <v>Mfg.Tol.</v>
      </c>
      <c r="HA439" t="str">
        <v>Mgf. To., T.S.C.</v>
      </c>
      <c r="HB439" t="str">
        <v>Milled Feature</v>
      </c>
      <c r="HC439" t="str">
        <v>Milled Feature, OL04045</v>
      </c>
      <c r="HD439" t="str">
        <v>More than .0005 out of center = Fail</v>
      </c>
      <c r="HE439" t="str">
        <v>Must Pass Through</v>
      </c>
      <c r="HF439" t="str">
        <v>Must pass through gauge</v>
      </c>
      <c r="HG439" t="str">
        <v>Must Pass Through Go Gauge</v>
      </c>
      <c r="HH439" t="str">
        <v>Must Pass, See Image.</v>
      </c>
      <c r="HI439" t="str">
        <v>NA</v>
      </c>
      <c r="HJ439" t="str">
        <v>Narrow Area</v>
      </c>
      <c r="HK439" t="str">
        <v>Near Balloon 21</v>
      </c>
      <c r="HL439" t="str">
        <v>Near Datum B</v>
      </c>
      <c r="HM439" t="str">
        <v>Neck Dia.</v>
      </c>
      <c r="HN439" t="str">
        <v>Neck to Head Rad.</v>
      </c>
      <c r="HO439" t="str">
        <v>No Copper Deposits Allowed</v>
      </c>
      <c r="HP439" t="str">
        <v>No Section</v>
      </c>
      <c r="HQ439" t="str">
        <v>No Section, .01 to .014 = Pass</v>
      </c>
      <c r="HR439" t="str">
        <v>No Section, Rotate Part</v>
      </c>
      <c r="HS439" t="str">
        <v>No Section, See Image</v>
      </c>
      <c r="HT439" t="str">
        <v>No Slot, Section B-B</v>
      </c>
      <c r="HU439" t="str">
        <v>No visual step = Pass</v>
      </c>
      <c r="HV439" t="str">
        <v>Not to exceed .95 Deep</v>
      </c>
      <c r="HW439" t="str">
        <v>Note 1</v>
      </c>
      <c r="HX439" t="str">
        <v>OL00333/A</v>
      </c>
      <c r="HY439" t="str">
        <v>OL00519</v>
      </c>
      <c r="HZ439" t="str">
        <v>OL00520</v>
      </c>
      <c r="IA439" t="str">
        <v>OL00529</v>
      </c>
      <c r="IB439" t="str">
        <v>OL00542</v>
      </c>
      <c r="IC439" t="str">
        <v>OL00724</v>
      </c>
      <c r="ID439" t="str">
        <v>OL01250</v>
      </c>
      <c r="IE439" t="str">
        <v>OL01869, Threadless Blank</v>
      </c>
      <c r="IF439" t="str">
        <v>OL01870, Section</v>
      </c>
      <c r="IG439" t="str">
        <v>OL02255</v>
      </c>
      <c r="IH439" t="str">
        <v>OL02255, Mfg. Tol.</v>
      </c>
      <c r="II439" t="str">
        <v>OL02302</v>
      </c>
      <c r="IJ439" t="str">
        <v xml:space="preserve">OL02318  needed per image instructions </v>
      </c>
      <c r="IK439" t="str">
        <v>OL02556</v>
      </c>
      <c r="IL439" t="str">
        <v>OL02557</v>
      </c>
      <c r="IM439" t="str">
        <v>OL02567</v>
      </c>
      <c r="IN439" t="str">
        <v>OL02653</v>
      </c>
      <c r="IO439" t="str">
        <v>OL02718</v>
      </c>
      <c r="IP439" t="str">
        <v>OL02841</v>
      </c>
      <c r="IQ439" t="str">
        <v>OL02842</v>
      </c>
      <c r="IR439" t="str">
        <v>OL02844</v>
      </c>
      <c r="IS439" t="str">
        <v>OL02871</v>
      </c>
      <c r="IT439" t="str">
        <v>OL02887</v>
      </c>
      <c r="IU439" t="str">
        <v>OL03766</v>
      </c>
      <c r="IV439" t="str">
        <v>OL03868</v>
      </c>
      <c r="IW439" t="str">
        <v>OL03869</v>
      </c>
      <c r="IX439" t="str">
        <v>OL03870</v>
      </c>
      <c r="IY439" t="str">
        <v>OL03873, DWG# 100448-44</v>
      </c>
      <c r="IZ439" t="str">
        <v>OL03949</v>
      </c>
      <c r="JA439" t="str">
        <v xml:space="preserve">OL04043, Section </v>
      </c>
      <c r="JB439" t="str">
        <v xml:space="preserve">OL04044, Section </v>
      </c>
      <c r="JC439" t="str">
        <v>OL04045</v>
      </c>
      <c r="JD439" t="str">
        <v>OL04045, Milled Feature</v>
      </c>
      <c r="JE439" t="str">
        <v>OL04063</v>
      </c>
      <c r="JF439" t="str">
        <v>OL04064</v>
      </c>
      <c r="JG439" t="str">
        <v>OL04065</v>
      </c>
      <c r="JH439" t="str">
        <v>OL04181</v>
      </c>
      <c r="JI439" t="str">
        <v>OL04218</v>
      </c>
      <c r="JJ439" t="str">
        <v>OL04224, See Image</v>
      </c>
      <c r="JK439" t="str">
        <v>OL04374</v>
      </c>
      <c r="JL439" t="str">
        <v>OL04375, Section M-M</v>
      </c>
      <c r="JM439" t="str">
        <v>OL04376, Section M-M</v>
      </c>
      <c r="JN439" t="str">
        <v>OL04443</v>
      </c>
      <c r="JO439" t="str">
        <v>OL04444</v>
      </c>
      <c r="JP439" t="str">
        <v>One side of slot</v>
      </c>
      <c r="JQ439" t="str">
        <v>Other side of slot</v>
      </c>
      <c r="JR439" t="str">
        <v>Out of center more than .002 = Fail</v>
      </c>
      <c r="JS439" t="str">
        <v>Out of center more than.002 = Fail</v>
      </c>
      <c r="JT439" t="str">
        <v>Overlay OL02713</v>
      </c>
    </row>
    <row r="440" spans="1:280">
      <c r="A440" s="74" t="s">
        <v>827</v>
      </c>
      <c r="C440" s="74" t="str" cm="1">
        <f t="array" ref="C440:JT440">TRANSPOSE(_xlfn._xlws.SORT(_xlfn._xlws.FILTER($A$2:$A$279,ISNUMBER(SEARCH('Prt. Lib. &amp; Routine, Table'!M447,$A$2:$A$279)),"not found")))</f>
        <v xml:space="preserve"> 'C', Whirl Blank</v>
      </c>
      <c r="D440" t="str">
        <v xml:space="preserve"> See Image, Constrained</v>
      </c>
      <c r="E440" t="str">
        <v>(.04 to .12 range = Pass)</v>
      </c>
      <c r="F440" t="str">
        <v>(.042 FULL) Go Pin Seat Fully</v>
      </c>
      <c r="G440" t="str">
        <v>(B), Mfg. Tol.</v>
      </c>
      <c r="H440" t="str">
        <v>(B), O.A.L.</v>
      </c>
      <c r="I440" t="str">
        <v>.001 or less =Pass</v>
      </c>
      <c r="J440" t="str">
        <v>.001 or less out of center = Pass</v>
      </c>
      <c r="K440" t="str">
        <v>.002 or Less = Pass</v>
      </c>
      <c r="L440" t="str">
        <v>.002 or Less out of center = Pass</v>
      </c>
      <c r="M440" t="str">
        <v>.005 to .015 = Pass</v>
      </c>
      <c r="N440" t="str">
        <v>.0125 Mean, Section</v>
      </c>
      <c r="O440" t="str">
        <v>.025 or Less in X &amp; Y=Pass</v>
      </c>
      <c r="P440" t="str">
        <v>.038 Mean</v>
      </c>
      <c r="Q440" t="str">
        <v>.063 MM = .0024 IN, See Image</v>
      </c>
      <c r="R440" t="str">
        <v>.063MM = .0024"</v>
      </c>
      <c r="S440" t="str">
        <v>.243 NO-GO, Unconstrained, Must Not Start</v>
      </c>
      <c r="T440" t="str">
        <v>@ Back Face &amp; ID, No Raised Edge</v>
      </c>
      <c r="U440" t="str">
        <v>@ Back Face &amp; OD, No Raised Edge</v>
      </c>
      <c r="V440" t="str">
        <v>@ ID &amp; FACE</v>
      </c>
      <c r="W440" t="str">
        <v>@ OD &amp; BACK FACE</v>
      </c>
      <c r="X440" t="str">
        <v>@ OD &amp; FACE</v>
      </c>
      <c r="Y440" t="str">
        <v>Across from slot</v>
      </c>
      <c r="Z440" t="str">
        <v>All Edge Breaks</v>
      </c>
      <c r="AA440" t="str">
        <v>Attached to bar stock</v>
      </c>
      <c r="AB440" t="str">
        <v xml:space="preserve">Back Turn Fillet Rad. </v>
      </c>
      <c r="AC440" t="str">
        <v>Balloon 1 (DWG FRM0105 Page 2, NV-27)</v>
      </c>
      <c r="AD440" t="str">
        <v>Balloon 1 (DWG FRM0105, NV-30)</v>
      </c>
      <c r="AE440" t="str">
        <v>Balloon 1 (P# 9890002-20) OL00429/A</v>
      </c>
      <c r="AF440" t="str">
        <v>Balloon 1, DWG#FRM0105</v>
      </c>
      <c r="AG440" t="str">
        <v>Balloon 11, See Image</v>
      </c>
      <c r="AH440" t="str">
        <v xml:space="preserve">Balloon 2 (DWG FRM0105 Page 2, NV-27) </v>
      </c>
      <c r="AI440" t="str">
        <v>Balloon 2 (DWG FRM0105, NV-30)</v>
      </c>
      <c r="AJ440" t="str">
        <v>Balloon 2 (P# 9890002-20)</v>
      </c>
      <c r="AK440" t="str">
        <v>Balloon 2, DWG#FRM0105</v>
      </c>
      <c r="AL440" t="str">
        <v>Balloon 2, DWG#FRM0105, See Image</v>
      </c>
      <c r="AM440" t="str">
        <v>Balloon 3 (DWG FRM0105, NV-30 Minor)</v>
      </c>
      <c r="AN440" t="str">
        <v>Balloon 3 (DWG FRM0105, NV-30)</v>
      </c>
      <c r="AO440" t="str">
        <v>Balloon 3 (P# 9890002-20)</v>
      </c>
      <c r="AP440" t="str">
        <v>Balloon 4</v>
      </c>
      <c r="AQ440" t="str">
        <v>Balloon 4 (P# 9890002-20)</v>
      </c>
      <c r="AR440" t="str">
        <v>Below Middle Band</v>
      </c>
      <c r="AS440" t="str">
        <v>Best Fit Pin, .003 or Less =Pass</v>
      </c>
      <c r="AT440" t="str">
        <v>Blank</v>
      </c>
      <c r="AU440" t="str">
        <v>Blank Turn Maj.</v>
      </c>
      <c r="AV440" t="str">
        <v>Blank Turn Maj. Mill Flt., OL4172</v>
      </c>
      <c r="AW440" t="str">
        <v>Blank Without .010 Slots</v>
      </c>
      <c r="AX440" t="str">
        <v>Blank Without .010 Slots, Section</v>
      </c>
      <c r="AY440" t="str">
        <v>Blank without thread</v>
      </c>
      <c r="AZ440" t="str">
        <v xml:space="preserve">Blank, Center of V Grv. </v>
      </c>
      <c r="BA440" t="str">
        <v>Blank, Check R adjacent Balloon 17</v>
      </c>
      <c r="BB440" t="str">
        <v>Blank, EXT. Feature</v>
      </c>
      <c r="BC440" t="str">
        <v>Blank, See Image, OL04335</v>
      </c>
      <c r="BD440" t="str">
        <v>Blank, See Image, OL04336</v>
      </c>
      <c r="BE440" t="str">
        <v xml:space="preserve">Blank, Thrd. </v>
      </c>
      <c r="BF440" t="str">
        <v>Blank, Turn Tip</v>
      </c>
      <c r="BG440" t="str">
        <v>Blank, Without Thrd.</v>
      </c>
      <c r="BH440" t="str">
        <v>Blank, Without Thread</v>
      </c>
      <c r="BI440" t="str">
        <v xml:space="preserve">Blunt Start Blend to Minor </v>
      </c>
      <c r="BJ440" t="str">
        <v>Calc., Use Go HEX</v>
      </c>
      <c r="BK440" t="str">
        <v>Can't dig into OD</v>
      </c>
      <c r="BL440" t="str">
        <v>Carbide Gauge</v>
      </c>
      <c r="BM440" t="str">
        <v xml:space="preserve">Center of V Grv. </v>
      </c>
      <c r="BN440" t="str">
        <v>Centered Less than .03 = Pass</v>
      </c>
      <c r="BO440" t="str">
        <v>Centered within .0005 or Less = Pass</v>
      </c>
      <c r="BP440" t="str">
        <v>Centered within .001 or Less = Pass</v>
      </c>
      <c r="BQ440" t="str">
        <v>Centered within .0254 or Less = Pass</v>
      </c>
      <c r="BR440" t="str">
        <v>Check close to Rod Slot</v>
      </c>
      <c r="BS440" t="str">
        <v>Check every other hole</v>
      </c>
      <c r="BT440" t="str">
        <v>Check Go over full length of slot.</v>
      </c>
      <c r="BU440" t="str">
        <v>Check Near Closed End</v>
      </c>
      <c r="BV440" t="str">
        <v>Check per Print View, Away from Rod Slot</v>
      </c>
      <c r="BW440" t="str">
        <v>Check to Balloon 30 Go Pin</v>
      </c>
      <c r="BX440" t="str">
        <v>Check with .2705 SET Pin Inside Part</v>
      </c>
      <c r="BY440" t="str">
        <v>Check with Hex Up</v>
      </c>
      <c r="BZ440" t="str">
        <v>CMM Blank</v>
      </c>
      <c r="CA440" t="str">
        <v>Confirm Full Radius</v>
      </c>
      <c r="CB440" t="str">
        <v>Constrained in fixture</v>
      </c>
      <c r="CC440" t="str">
        <v>Constrained with Ring</v>
      </c>
      <c r="CD440" t="str">
        <v>Constrained, See Image</v>
      </c>
      <c r="CE440" t="str">
        <v>Dim. "A"</v>
      </c>
      <c r="CF440" t="str">
        <v>Dim. "B"</v>
      </c>
      <c r="CG440" t="str">
        <v>Dim. "C"</v>
      </c>
      <c r="CH440" t="str">
        <v>Dim. "D", Whirl Blank</v>
      </c>
      <c r="CI440" t="str">
        <v>Dim. "G"</v>
      </c>
      <c r="CJ440" t="str">
        <v>Dim. E, Blank Turn Maj. &amp;  Mill Flt</v>
      </c>
      <c r="CK440" t="str">
        <v>Dim. E, Blank Turn Maj.&amp;  Mill Flt</v>
      </c>
      <c r="CL440" t="str">
        <v>Dim. H, Whirl Blank</v>
      </c>
      <c r="CM440" t="str">
        <v>Dim. J, 'Blank Turn Maj. &amp; Whirl Blank</v>
      </c>
      <c r="CN440" t="str">
        <v>Disk Drop Indicator Tip</v>
      </c>
      <c r="CO440" t="str">
        <v>DWG 100448-15, Balloon F_1</v>
      </c>
      <c r="CP440" t="str">
        <v>DWG 100448-15, OL02571</v>
      </c>
      <c r="CQ440" t="str">
        <v>DWG 100448-41</v>
      </c>
      <c r="CR440" t="str">
        <v>DWG 9890040, (10E),Section Part, OL01139</v>
      </c>
      <c r="CS440" t="str">
        <v>DWG 9890040, (10E),Section, OL01139</v>
      </c>
      <c r="CT440" t="str">
        <v>DWG 9890040, (11E)</v>
      </c>
      <c r="CU440" t="str">
        <v>DWG 9890040, (11E), Pins with Flats</v>
      </c>
      <c r="CV440" t="str">
        <v>DWG 9890040, (12E),  Pass=.002 or less</v>
      </c>
      <c r="CW440" t="str">
        <v>DWG 9890040, (12E), See Image</v>
      </c>
      <c r="CX440" t="str">
        <v>DWG 9890040, (1E), OL01431</v>
      </c>
      <c r="CY440" t="str">
        <v>DWG 9890040, (1E), OL01432</v>
      </c>
      <c r="CZ440" t="str">
        <v>DWG 9890040, (2E), OL01432</v>
      </c>
      <c r="DA440" t="str">
        <v>DWG 9890040, (3E)</v>
      </c>
      <c r="DB440" t="str">
        <v>DWG 9890040, (4E)</v>
      </c>
      <c r="DC440" t="str">
        <v>DWG 9890040, (5E), OL02336</v>
      </c>
      <c r="DD440" t="str">
        <v>DWG 9890040, (6E)</v>
      </c>
      <c r="DE440" t="str">
        <v>DWG 9890040, (7E)</v>
      </c>
      <c r="DF440" t="str">
        <v>DWG 9890040, (8E), OL01433</v>
      </c>
      <c r="DG440" t="str">
        <v>DWG 9890040, (8E), OL01433, Section</v>
      </c>
      <c r="DH440" t="str">
        <v>DWG 9890040, (9E), Close to Rod Slot</v>
      </c>
      <c r="DI440" t="str">
        <v>DWG 9890040, (9E),Close to Rod Slot</v>
      </c>
      <c r="DJ440" t="str">
        <v>DWG FRM0105 PAGE 2</v>
      </c>
      <c r="DK440" t="str">
        <v>DWG# 100448-41</v>
      </c>
      <c r="DL440" t="str">
        <v>DWG# 100448-44</v>
      </c>
      <c r="DM440" t="str">
        <v>DWG# 9890003  (1), Section OL00436/A</v>
      </c>
      <c r="DN440" t="str">
        <v>DWG# 9890003 (3), Ring Gauge Constrained</v>
      </c>
      <c r="DO440" t="str">
        <v>DWG# 9890003 (4), Section</v>
      </c>
      <c r="DP440" t="str">
        <v>DWG#100448-26, Balloon 1K, OL02350</v>
      </c>
      <c r="DQ440" t="str">
        <v>DWG#100448-26, Balloon 2K, OL02350</v>
      </c>
      <c r="DR440" t="str">
        <v>DWG#100448-26, Balloon 3K, OL02363</v>
      </c>
      <c r="DS440" t="str">
        <v>DWG#100448-26, Balloon 4K</v>
      </c>
      <c r="DT440" t="str">
        <v>DWG#100448-26, Balloon 5K, Section</v>
      </c>
      <c r="DU440" t="str">
        <v>DWG#100448-26, Balloon 6K</v>
      </c>
      <c r="DV440" t="str">
        <v>DWG#100448-26, Balloon 7K, Section</v>
      </c>
      <c r="DW440" t="str">
        <v>DWG#100448-26, Mfg. Tol.</v>
      </c>
      <c r="DX440" t="str">
        <v>DWG#9890003 (2) Ring Gauge Constrained</v>
      </c>
      <c r="DY440" t="str">
        <v>DWG#9890044</v>
      </c>
      <c r="DZ440" t="str">
        <v>DWG#9890044 .1985 to .2005=Pass</v>
      </c>
      <c r="EA440" t="str">
        <v>DWG#9890044 Overlay OL02441</v>
      </c>
      <c r="EB440" t="str">
        <v>DWG#9890044, OL02441</v>
      </c>
      <c r="EC440" t="str">
        <v>DWG#FRM0105</v>
      </c>
      <c r="ED440" t="str">
        <v>EXT.</v>
      </c>
      <c r="EE440" t="str">
        <v>EXT. Section, OL02460</v>
      </c>
      <c r="EF440" t="str">
        <v>EXT., OL04223</v>
      </c>
      <c r="EG440" t="str">
        <v>Flat Drop Indicator Tip</v>
      </c>
      <c r="EH440" t="str">
        <v>Full Go Pin, No Light, at Radius</v>
      </c>
      <c r="EI440" t="str">
        <v>Function Check</v>
      </c>
      <c r="EJ440" t="str">
        <v>GO Function Gauge</v>
      </c>
      <c r="EK440" t="str">
        <v>Go Gauge for Balloon 1 &amp; 4</v>
      </c>
      <c r="EL440" t="str">
        <v>Go Pin must pass through</v>
      </c>
      <c r="EM440" t="str">
        <v>Greater than .005 = Fail, Section</v>
      </c>
      <c r="EN440" t="str">
        <v>Greater than .025 out of center = Fail</v>
      </c>
      <c r="EO440" t="str">
        <v>Greater than 2.6 = Pass</v>
      </c>
      <c r="EP440" t="str">
        <v>Green = Pass, Red = Fail</v>
      </c>
      <c r="EQ440" t="str">
        <v>Hex Depth</v>
      </c>
      <c r="ER440" t="str">
        <v>Hex Minor</v>
      </c>
      <c r="ES440" t="str">
        <v>Hole Dia.</v>
      </c>
      <c r="ET440" t="str">
        <v>ID Sphere Finish</v>
      </c>
      <c r="EU440" t="str">
        <v>ID/OD Both Sides, Diff. .002 or less = Pass</v>
      </c>
      <c r="EV440" t="str">
        <v>If Looks Big, Section</v>
      </c>
      <c r="EW440" t="str">
        <v>If Looks Small, Section</v>
      </c>
      <c r="EX440" t="str">
        <v>Insp. Close to Break Away, Mfg.Tol.</v>
      </c>
      <c r="EY440" t="str">
        <v>INT.</v>
      </c>
      <c r="EZ440" t="str">
        <v>INT. Section, OL02460</v>
      </c>
      <c r="FA440" t="str">
        <v>INT., OL04223</v>
      </c>
      <c r="FB440" t="str">
        <v>Intersect. of 7.7 &amp; R0.10</v>
      </c>
      <c r="FC440" t="str">
        <v>Intersect. of 8.79 and R.25 MAX</v>
      </c>
      <c r="FD440" t="str">
        <v>Keep Ind. Tip away from corner</v>
      </c>
      <c r="FE440" t="str">
        <v>L31</v>
      </c>
      <c r="FF440" t="str">
        <v>Laser Mark</v>
      </c>
      <c r="FG440" t="str">
        <v>LASER PER NOTE 4</v>
      </c>
      <c r="FH440" t="str">
        <v>LASER PER NOTE 4, Final Check 1 only</v>
      </c>
      <c r="FI440" t="str">
        <v>Less than .002 out of center = Pass</v>
      </c>
      <c r="FJ440" t="str">
        <v>Less than 2.75 = Pass, Section</v>
      </c>
      <c r="FK440" t="str">
        <v>List as pin. Not Calibrated</v>
      </c>
      <c r="FL440" t="str">
        <v>M9 X 1.25 BUTT See Comment Image</v>
      </c>
      <c r="FM440" t="str">
        <v>Manual Section</v>
      </c>
      <c r="FN440" t="str">
        <v>Max Deep .241 NO-GO =.42</v>
      </c>
      <c r="FO440" t="str">
        <v>MAX Depth of (Note 7) .241 NO-GO Pin</v>
      </c>
      <c r="FP440" t="str">
        <v>Measure from Blue Line, See Image</v>
      </c>
      <c r="FQ440" t="str">
        <v>Measure Width of Blue Area, See Image</v>
      </c>
      <c r="FR440" t="str">
        <v>Mfg. Tol</v>
      </c>
      <c r="FS440" t="str">
        <v>Mfg. Tol, See Image</v>
      </c>
      <c r="FT440" t="str">
        <v>Mfg. Tol.</v>
      </c>
      <c r="FU440" t="str">
        <v>Mfg. Tol. "A"</v>
      </c>
      <c r="FV440" t="str">
        <v>Mfg. Tol. (Zero on Gauge Full Dia. Lead)</v>
      </c>
      <c r="FW440" t="str">
        <v>Mfg. Tol. Balloon 11, See Image</v>
      </c>
      <c r="FX440" t="str">
        <v>Mfg. Tol. Balloon 4</v>
      </c>
      <c r="FY440" t="str">
        <v>Mfg. Tol. Balloon 7</v>
      </c>
      <c r="FZ440" t="str">
        <v xml:space="preserve">Mfg. Tol. C-Bore Face (Ballo 28) </v>
      </c>
      <c r="GA440" t="str">
        <v>Mfg. Tol. Section</v>
      </c>
      <c r="GB440" t="str">
        <v>Mfg. Tol. See Image</v>
      </c>
      <c r="GC440" t="str">
        <v>Mfg. Tol., 3 Places, Record MAX</v>
      </c>
      <c r="GD440" t="str">
        <v>Mfg. Tol., Balloon 11</v>
      </c>
      <c r="GE440" t="str">
        <v>Mfg. Tol., Balloon 7</v>
      </c>
      <c r="GF440" t="str">
        <v>Mfg. Tol., Blank</v>
      </c>
      <c r="GG440" t="str">
        <v>Mfg. Tol., Blank, Balloon 12</v>
      </c>
      <c r="GH440" t="str">
        <v>Mfg. Tol., Blend to SØ.320</v>
      </c>
      <c r="GI440" t="str">
        <v>Mfg. Tol., Calculation</v>
      </c>
      <c r="GJ440" t="str">
        <v>Mfg. Tol., For Mill Fixture</v>
      </c>
      <c r="GK440" t="str">
        <v>Mfg. Tol., L32</v>
      </c>
      <c r="GL440" t="str">
        <v>Mfg. Tol., L33</v>
      </c>
      <c r="GM440" t="str">
        <v>Mfg. Tol., No Tool Marks</v>
      </c>
      <c r="GN440" t="str">
        <v>Mfg. Tol., OL03361</v>
      </c>
      <c r="GO440" t="str">
        <v>Mfg. Tol., Record off center value</v>
      </c>
      <c r="GP440" t="str">
        <v>Mfg. Tol., Same 3 Places, Record MIN</v>
      </c>
      <c r="GQ440" t="str">
        <v>Mfg. Tol., Section</v>
      </c>
      <c r="GR440" t="str">
        <v>Mfg. Tol., Section B-B</v>
      </c>
      <c r="GS440" t="str">
        <v>Mfg. Tol., Section, OL03361</v>
      </c>
      <c r="GT440" t="str">
        <v>Mfg. Tol., Section, Per Note 2</v>
      </c>
      <c r="GU440" t="str">
        <v>Mfg. Tol., See Image</v>
      </c>
      <c r="GV440" t="str">
        <v>Mfg. Tol., See Image, Bore in Blue</v>
      </c>
      <c r="GW440" t="str">
        <v>Mfg. Tol., See Image, Hook Tip</v>
      </c>
      <c r="GX440" t="str">
        <v>Mfg. Tol., Sharp Okay No Burr</v>
      </c>
      <c r="GY440" t="str">
        <v>Mfg. Tol., Threadless Blank</v>
      </c>
      <c r="GZ440" t="str">
        <v>Mfg.Tol.</v>
      </c>
      <c r="HA440" t="str">
        <v>Mgf. To., T.S.C.</v>
      </c>
      <c r="HB440" t="str">
        <v>Milled Feature</v>
      </c>
      <c r="HC440" t="str">
        <v>Milled Feature, OL04045</v>
      </c>
      <c r="HD440" t="str">
        <v>More than .0005 out of center = Fail</v>
      </c>
      <c r="HE440" t="str">
        <v>Must Pass Through</v>
      </c>
      <c r="HF440" t="str">
        <v>Must pass through gauge</v>
      </c>
      <c r="HG440" t="str">
        <v>Must Pass Through Go Gauge</v>
      </c>
      <c r="HH440" t="str">
        <v>Must Pass, See Image.</v>
      </c>
      <c r="HI440" t="str">
        <v>NA</v>
      </c>
      <c r="HJ440" t="str">
        <v>Narrow Area</v>
      </c>
      <c r="HK440" t="str">
        <v>Near Balloon 21</v>
      </c>
      <c r="HL440" t="str">
        <v>Near Datum B</v>
      </c>
      <c r="HM440" t="str">
        <v>Neck Dia.</v>
      </c>
      <c r="HN440" t="str">
        <v>Neck to Head Rad.</v>
      </c>
      <c r="HO440" t="str">
        <v>No Copper Deposits Allowed</v>
      </c>
      <c r="HP440" t="str">
        <v>No Section</v>
      </c>
      <c r="HQ440" t="str">
        <v>No Section, .01 to .014 = Pass</v>
      </c>
      <c r="HR440" t="str">
        <v>No Section, Rotate Part</v>
      </c>
      <c r="HS440" t="str">
        <v>No Section, See Image</v>
      </c>
      <c r="HT440" t="str">
        <v>No Slot, Section B-B</v>
      </c>
      <c r="HU440" t="str">
        <v>No visual step = Pass</v>
      </c>
      <c r="HV440" t="str">
        <v>Not to exceed .95 Deep</v>
      </c>
      <c r="HW440" t="str">
        <v>Note 1</v>
      </c>
      <c r="HX440" t="str">
        <v>OL00333/A</v>
      </c>
      <c r="HY440" t="str">
        <v>OL00519</v>
      </c>
      <c r="HZ440" t="str">
        <v>OL00520</v>
      </c>
      <c r="IA440" t="str">
        <v>OL00529</v>
      </c>
      <c r="IB440" t="str">
        <v>OL00542</v>
      </c>
      <c r="IC440" t="str">
        <v>OL00724</v>
      </c>
      <c r="ID440" t="str">
        <v>OL01250</v>
      </c>
      <c r="IE440" t="str">
        <v>OL01869, Threadless Blank</v>
      </c>
      <c r="IF440" t="str">
        <v>OL01870, Section</v>
      </c>
      <c r="IG440" t="str">
        <v>OL02255</v>
      </c>
      <c r="IH440" t="str">
        <v>OL02255, Mfg. Tol.</v>
      </c>
      <c r="II440" t="str">
        <v>OL02302</v>
      </c>
      <c r="IJ440" t="str">
        <v xml:space="preserve">OL02318  needed per image instructions </v>
      </c>
      <c r="IK440" t="str">
        <v>OL02556</v>
      </c>
      <c r="IL440" t="str">
        <v>OL02557</v>
      </c>
      <c r="IM440" t="str">
        <v>OL02567</v>
      </c>
      <c r="IN440" t="str">
        <v>OL02653</v>
      </c>
      <c r="IO440" t="str">
        <v>OL02718</v>
      </c>
      <c r="IP440" t="str">
        <v>OL02841</v>
      </c>
      <c r="IQ440" t="str">
        <v>OL02842</v>
      </c>
      <c r="IR440" t="str">
        <v>OL02844</v>
      </c>
      <c r="IS440" t="str">
        <v>OL02871</v>
      </c>
      <c r="IT440" t="str">
        <v>OL02887</v>
      </c>
      <c r="IU440" t="str">
        <v>OL03766</v>
      </c>
      <c r="IV440" t="str">
        <v>OL03868</v>
      </c>
      <c r="IW440" t="str">
        <v>OL03869</v>
      </c>
      <c r="IX440" t="str">
        <v>OL03870</v>
      </c>
      <c r="IY440" t="str">
        <v>OL03873, DWG# 100448-44</v>
      </c>
      <c r="IZ440" t="str">
        <v>OL03949</v>
      </c>
      <c r="JA440" t="str">
        <v xml:space="preserve">OL04043, Section </v>
      </c>
      <c r="JB440" t="str">
        <v xml:space="preserve">OL04044, Section </v>
      </c>
      <c r="JC440" t="str">
        <v>OL04045</v>
      </c>
      <c r="JD440" t="str">
        <v>OL04045, Milled Feature</v>
      </c>
      <c r="JE440" t="str">
        <v>OL04063</v>
      </c>
      <c r="JF440" t="str">
        <v>OL04064</v>
      </c>
      <c r="JG440" t="str">
        <v>OL04065</v>
      </c>
      <c r="JH440" t="str">
        <v>OL04181</v>
      </c>
      <c r="JI440" t="str">
        <v>OL04218</v>
      </c>
      <c r="JJ440" t="str">
        <v>OL04224, See Image</v>
      </c>
      <c r="JK440" t="str">
        <v>OL04374</v>
      </c>
      <c r="JL440" t="str">
        <v>OL04375, Section M-M</v>
      </c>
      <c r="JM440" t="str">
        <v>OL04376, Section M-M</v>
      </c>
      <c r="JN440" t="str">
        <v>OL04443</v>
      </c>
      <c r="JO440" t="str">
        <v>OL04444</v>
      </c>
      <c r="JP440" t="str">
        <v>One side of slot</v>
      </c>
      <c r="JQ440" t="str">
        <v>Other side of slot</v>
      </c>
      <c r="JR440" t="str">
        <v>Out of center more than .002 = Fail</v>
      </c>
      <c r="JS440" t="str">
        <v>Out of center more than.002 = Fail</v>
      </c>
      <c r="JT440" t="str">
        <v>Overlay OL02713</v>
      </c>
    </row>
    <row r="441" spans="1:280">
      <c r="A441" s="74" t="s">
        <v>828</v>
      </c>
      <c r="C441" s="74" t="str" cm="1">
        <f t="array" ref="C441:JT441">TRANSPOSE(_xlfn._xlws.SORT(_xlfn._xlws.FILTER($A$2:$A$279,ISNUMBER(SEARCH('Prt. Lib. &amp; Routine, Table'!M448,$A$2:$A$279)),"not found")))</f>
        <v xml:space="preserve"> 'C', Whirl Blank</v>
      </c>
      <c r="D441" t="str">
        <v xml:space="preserve"> See Image, Constrained</v>
      </c>
      <c r="E441" t="str">
        <v>(.04 to .12 range = Pass)</v>
      </c>
      <c r="F441" t="str">
        <v>(.042 FULL) Go Pin Seat Fully</v>
      </c>
      <c r="G441" t="str">
        <v>(B), Mfg. Tol.</v>
      </c>
      <c r="H441" t="str">
        <v>(B), O.A.L.</v>
      </c>
      <c r="I441" t="str">
        <v>.001 or less =Pass</v>
      </c>
      <c r="J441" t="str">
        <v>.001 or less out of center = Pass</v>
      </c>
      <c r="K441" t="str">
        <v>.002 or Less = Pass</v>
      </c>
      <c r="L441" t="str">
        <v>.002 or Less out of center = Pass</v>
      </c>
      <c r="M441" t="str">
        <v>.005 to .015 = Pass</v>
      </c>
      <c r="N441" t="str">
        <v>.0125 Mean, Section</v>
      </c>
      <c r="O441" t="str">
        <v>.025 or Less in X &amp; Y=Pass</v>
      </c>
      <c r="P441" t="str">
        <v>.038 Mean</v>
      </c>
      <c r="Q441" t="str">
        <v>.063 MM = .0024 IN, See Image</v>
      </c>
      <c r="R441" t="str">
        <v>.063MM = .0024"</v>
      </c>
      <c r="S441" t="str">
        <v>.243 NO-GO, Unconstrained, Must Not Start</v>
      </c>
      <c r="T441" t="str">
        <v>@ Back Face &amp; ID, No Raised Edge</v>
      </c>
      <c r="U441" t="str">
        <v>@ Back Face &amp; OD, No Raised Edge</v>
      </c>
      <c r="V441" t="str">
        <v>@ ID &amp; FACE</v>
      </c>
      <c r="W441" t="str">
        <v>@ OD &amp; BACK FACE</v>
      </c>
      <c r="X441" t="str">
        <v>@ OD &amp; FACE</v>
      </c>
      <c r="Y441" t="str">
        <v>Across from slot</v>
      </c>
      <c r="Z441" t="str">
        <v>All Edge Breaks</v>
      </c>
      <c r="AA441" t="str">
        <v>Attached to bar stock</v>
      </c>
      <c r="AB441" t="str">
        <v xml:space="preserve">Back Turn Fillet Rad. </v>
      </c>
      <c r="AC441" t="str">
        <v>Balloon 1 (DWG FRM0105 Page 2, NV-27)</v>
      </c>
      <c r="AD441" t="str">
        <v>Balloon 1 (DWG FRM0105, NV-30)</v>
      </c>
      <c r="AE441" t="str">
        <v>Balloon 1 (P# 9890002-20) OL00429/A</v>
      </c>
      <c r="AF441" t="str">
        <v>Balloon 1, DWG#FRM0105</v>
      </c>
      <c r="AG441" t="str">
        <v>Balloon 11, See Image</v>
      </c>
      <c r="AH441" t="str">
        <v xml:space="preserve">Balloon 2 (DWG FRM0105 Page 2, NV-27) </v>
      </c>
      <c r="AI441" t="str">
        <v>Balloon 2 (DWG FRM0105, NV-30)</v>
      </c>
      <c r="AJ441" t="str">
        <v>Balloon 2 (P# 9890002-20)</v>
      </c>
      <c r="AK441" t="str">
        <v>Balloon 2, DWG#FRM0105</v>
      </c>
      <c r="AL441" t="str">
        <v>Balloon 2, DWG#FRM0105, See Image</v>
      </c>
      <c r="AM441" t="str">
        <v>Balloon 3 (DWG FRM0105, NV-30 Minor)</v>
      </c>
      <c r="AN441" t="str">
        <v>Balloon 3 (DWG FRM0105, NV-30)</v>
      </c>
      <c r="AO441" t="str">
        <v>Balloon 3 (P# 9890002-20)</v>
      </c>
      <c r="AP441" t="str">
        <v>Balloon 4</v>
      </c>
      <c r="AQ441" t="str">
        <v>Balloon 4 (P# 9890002-20)</v>
      </c>
      <c r="AR441" t="str">
        <v>Below Middle Band</v>
      </c>
      <c r="AS441" t="str">
        <v>Best Fit Pin, .003 or Less =Pass</v>
      </c>
      <c r="AT441" t="str">
        <v>Blank</v>
      </c>
      <c r="AU441" t="str">
        <v>Blank Turn Maj.</v>
      </c>
      <c r="AV441" t="str">
        <v>Blank Turn Maj. Mill Flt., OL4172</v>
      </c>
      <c r="AW441" t="str">
        <v>Blank Without .010 Slots</v>
      </c>
      <c r="AX441" t="str">
        <v>Blank Without .010 Slots, Section</v>
      </c>
      <c r="AY441" t="str">
        <v>Blank without thread</v>
      </c>
      <c r="AZ441" t="str">
        <v xml:space="preserve">Blank, Center of V Grv. </v>
      </c>
      <c r="BA441" t="str">
        <v>Blank, Check R adjacent Balloon 17</v>
      </c>
      <c r="BB441" t="str">
        <v>Blank, EXT. Feature</v>
      </c>
      <c r="BC441" t="str">
        <v>Blank, See Image, OL04335</v>
      </c>
      <c r="BD441" t="str">
        <v>Blank, See Image, OL04336</v>
      </c>
      <c r="BE441" t="str">
        <v xml:space="preserve">Blank, Thrd. </v>
      </c>
      <c r="BF441" t="str">
        <v>Blank, Turn Tip</v>
      </c>
      <c r="BG441" t="str">
        <v>Blank, Without Thrd.</v>
      </c>
      <c r="BH441" t="str">
        <v>Blank, Without Thread</v>
      </c>
      <c r="BI441" t="str">
        <v xml:space="preserve">Blunt Start Blend to Minor </v>
      </c>
      <c r="BJ441" t="str">
        <v>Calc., Use Go HEX</v>
      </c>
      <c r="BK441" t="str">
        <v>Can't dig into OD</v>
      </c>
      <c r="BL441" t="str">
        <v>Carbide Gauge</v>
      </c>
      <c r="BM441" t="str">
        <v xml:space="preserve">Center of V Grv. </v>
      </c>
      <c r="BN441" t="str">
        <v>Centered Less than .03 = Pass</v>
      </c>
      <c r="BO441" t="str">
        <v>Centered within .0005 or Less = Pass</v>
      </c>
      <c r="BP441" t="str">
        <v>Centered within .001 or Less = Pass</v>
      </c>
      <c r="BQ441" t="str">
        <v>Centered within .0254 or Less = Pass</v>
      </c>
      <c r="BR441" t="str">
        <v>Check close to Rod Slot</v>
      </c>
      <c r="BS441" t="str">
        <v>Check every other hole</v>
      </c>
      <c r="BT441" t="str">
        <v>Check Go over full length of slot.</v>
      </c>
      <c r="BU441" t="str">
        <v>Check Near Closed End</v>
      </c>
      <c r="BV441" t="str">
        <v>Check per Print View, Away from Rod Slot</v>
      </c>
      <c r="BW441" t="str">
        <v>Check to Balloon 30 Go Pin</v>
      </c>
      <c r="BX441" t="str">
        <v>Check with .2705 SET Pin Inside Part</v>
      </c>
      <c r="BY441" t="str">
        <v>Check with Hex Up</v>
      </c>
      <c r="BZ441" t="str">
        <v>CMM Blank</v>
      </c>
      <c r="CA441" t="str">
        <v>Confirm Full Radius</v>
      </c>
      <c r="CB441" t="str">
        <v>Constrained in fixture</v>
      </c>
      <c r="CC441" t="str">
        <v>Constrained with Ring</v>
      </c>
      <c r="CD441" t="str">
        <v>Constrained, See Image</v>
      </c>
      <c r="CE441" t="str">
        <v>Dim. "A"</v>
      </c>
      <c r="CF441" t="str">
        <v>Dim. "B"</v>
      </c>
      <c r="CG441" t="str">
        <v>Dim. "C"</v>
      </c>
      <c r="CH441" t="str">
        <v>Dim. "D", Whirl Blank</v>
      </c>
      <c r="CI441" t="str">
        <v>Dim. "G"</v>
      </c>
      <c r="CJ441" t="str">
        <v>Dim. E, Blank Turn Maj. &amp;  Mill Flt</v>
      </c>
      <c r="CK441" t="str">
        <v>Dim. E, Blank Turn Maj.&amp;  Mill Flt</v>
      </c>
      <c r="CL441" t="str">
        <v>Dim. H, Whirl Blank</v>
      </c>
      <c r="CM441" t="str">
        <v>Dim. J, 'Blank Turn Maj. &amp; Whirl Blank</v>
      </c>
      <c r="CN441" t="str">
        <v>Disk Drop Indicator Tip</v>
      </c>
      <c r="CO441" t="str">
        <v>DWG 100448-15, Balloon F_1</v>
      </c>
      <c r="CP441" t="str">
        <v>DWG 100448-15, OL02571</v>
      </c>
      <c r="CQ441" t="str">
        <v>DWG 100448-41</v>
      </c>
      <c r="CR441" t="str">
        <v>DWG 9890040, (10E),Section Part, OL01139</v>
      </c>
      <c r="CS441" t="str">
        <v>DWG 9890040, (10E),Section, OL01139</v>
      </c>
      <c r="CT441" t="str">
        <v>DWG 9890040, (11E)</v>
      </c>
      <c r="CU441" t="str">
        <v>DWG 9890040, (11E), Pins with Flats</v>
      </c>
      <c r="CV441" t="str">
        <v>DWG 9890040, (12E),  Pass=.002 or less</v>
      </c>
      <c r="CW441" t="str">
        <v>DWG 9890040, (12E), See Image</v>
      </c>
      <c r="CX441" t="str">
        <v>DWG 9890040, (1E), OL01431</v>
      </c>
      <c r="CY441" t="str">
        <v>DWG 9890040, (1E), OL01432</v>
      </c>
      <c r="CZ441" t="str">
        <v>DWG 9890040, (2E), OL01432</v>
      </c>
      <c r="DA441" t="str">
        <v>DWG 9890040, (3E)</v>
      </c>
      <c r="DB441" t="str">
        <v>DWG 9890040, (4E)</v>
      </c>
      <c r="DC441" t="str">
        <v>DWG 9890040, (5E), OL02336</v>
      </c>
      <c r="DD441" t="str">
        <v>DWG 9890040, (6E)</v>
      </c>
      <c r="DE441" t="str">
        <v>DWG 9890040, (7E)</v>
      </c>
      <c r="DF441" t="str">
        <v>DWG 9890040, (8E), OL01433</v>
      </c>
      <c r="DG441" t="str">
        <v>DWG 9890040, (8E), OL01433, Section</v>
      </c>
      <c r="DH441" t="str">
        <v>DWG 9890040, (9E), Close to Rod Slot</v>
      </c>
      <c r="DI441" t="str">
        <v>DWG 9890040, (9E),Close to Rod Slot</v>
      </c>
      <c r="DJ441" t="str">
        <v>DWG FRM0105 PAGE 2</v>
      </c>
      <c r="DK441" t="str">
        <v>DWG# 100448-41</v>
      </c>
      <c r="DL441" t="str">
        <v>DWG# 100448-44</v>
      </c>
      <c r="DM441" t="str">
        <v>DWG# 9890003  (1), Section OL00436/A</v>
      </c>
      <c r="DN441" t="str">
        <v>DWG# 9890003 (3), Ring Gauge Constrained</v>
      </c>
      <c r="DO441" t="str">
        <v>DWG# 9890003 (4), Section</v>
      </c>
      <c r="DP441" t="str">
        <v>DWG#100448-26, Balloon 1K, OL02350</v>
      </c>
      <c r="DQ441" t="str">
        <v>DWG#100448-26, Balloon 2K, OL02350</v>
      </c>
      <c r="DR441" t="str">
        <v>DWG#100448-26, Balloon 3K, OL02363</v>
      </c>
      <c r="DS441" t="str">
        <v>DWG#100448-26, Balloon 4K</v>
      </c>
      <c r="DT441" t="str">
        <v>DWG#100448-26, Balloon 5K, Section</v>
      </c>
      <c r="DU441" t="str">
        <v>DWG#100448-26, Balloon 6K</v>
      </c>
      <c r="DV441" t="str">
        <v>DWG#100448-26, Balloon 7K, Section</v>
      </c>
      <c r="DW441" t="str">
        <v>DWG#100448-26, Mfg. Tol.</v>
      </c>
      <c r="DX441" t="str">
        <v>DWG#9890003 (2) Ring Gauge Constrained</v>
      </c>
      <c r="DY441" t="str">
        <v>DWG#9890044</v>
      </c>
      <c r="DZ441" t="str">
        <v>DWG#9890044 .1985 to .2005=Pass</v>
      </c>
      <c r="EA441" t="str">
        <v>DWG#9890044 Overlay OL02441</v>
      </c>
      <c r="EB441" t="str">
        <v>DWG#9890044, OL02441</v>
      </c>
      <c r="EC441" t="str">
        <v>DWG#FRM0105</v>
      </c>
      <c r="ED441" t="str">
        <v>EXT.</v>
      </c>
      <c r="EE441" t="str">
        <v>EXT. Section, OL02460</v>
      </c>
      <c r="EF441" t="str">
        <v>EXT., OL04223</v>
      </c>
      <c r="EG441" t="str">
        <v>Flat Drop Indicator Tip</v>
      </c>
      <c r="EH441" t="str">
        <v>Full Go Pin, No Light, at Radius</v>
      </c>
      <c r="EI441" t="str">
        <v>Function Check</v>
      </c>
      <c r="EJ441" t="str">
        <v>GO Function Gauge</v>
      </c>
      <c r="EK441" t="str">
        <v>Go Gauge for Balloon 1 &amp; 4</v>
      </c>
      <c r="EL441" t="str">
        <v>Go Pin must pass through</v>
      </c>
      <c r="EM441" t="str">
        <v>Greater than .005 = Fail, Section</v>
      </c>
      <c r="EN441" t="str">
        <v>Greater than .025 out of center = Fail</v>
      </c>
      <c r="EO441" t="str">
        <v>Greater than 2.6 = Pass</v>
      </c>
      <c r="EP441" t="str">
        <v>Green = Pass, Red = Fail</v>
      </c>
      <c r="EQ441" t="str">
        <v>Hex Depth</v>
      </c>
      <c r="ER441" t="str">
        <v>Hex Minor</v>
      </c>
      <c r="ES441" t="str">
        <v>Hole Dia.</v>
      </c>
      <c r="ET441" t="str">
        <v>ID Sphere Finish</v>
      </c>
      <c r="EU441" t="str">
        <v>ID/OD Both Sides, Diff. .002 or less = Pass</v>
      </c>
      <c r="EV441" t="str">
        <v>If Looks Big, Section</v>
      </c>
      <c r="EW441" t="str">
        <v>If Looks Small, Section</v>
      </c>
      <c r="EX441" t="str">
        <v>Insp. Close to Break Away, Mfg.Tol.</v>
      </c>
      <c r="EY441" t="str">
        <v>INT.</v>
      </c>
      <c r="EZ441" t="str">
        <v>INT. Section, OL02460</v>
      </c>
      <c r="FA441" t="str">
        <v>INT., OL04223</v>
      </c>
      <c r="FB441" t="str">
        <v>Intersect. of 7.7 &amp; R0.10</v>
      </c>
      <c r="FC441" t="str">
        <v>Intersect. of 8.79 and R.25 MAX</v>
      </c>
      <c r="FD441" t="str">
        <v>Keep Ind. Tip away from corner</v>
      </c>
      <c r="FE441" t="str">
        <v>L31</v>
      </c>
      <c r="FF441" t="str">
        <v>Laser Mark</v>
      </c>
      <c r="FG441" t="str">
        <v>LASER PER NOTE 4</v>
      </c>
      <c r="FH441" t="str">
        <v>LASER PER NOTE 4, Final Check 1 only</v>
      </c>
      <c r="FI441" t="str">
        <v>Less than .002 out of center = Pass</v>
      </c>
      <c r="FJ441" t="str">
        <v>Less than 2.75 = Pass, Section</v>
      </c>
      <c r="FK441" t="str">
        <v>List as pin. Not Calibrated</v>
      </c>
      <c r="FL441" t="str">
        <v>M9 X 1.25 BUTT See Comment Image</v>
      </c>
      <c r="FM441" t="str">
        <v>Manual Section</v>
      </c>
      <c r="FN441" t="str">
        <v>Max Deep .241 NO-GO =.42</v>
      </c>
      <c r="FO441" t="str">
        <v>MAX Depth of (Note 7) .241 NO-GO Pin</v>
      </c>
      <c r="FP441" t="str">
        <v>Measure from Blue Line, See Image</v>
      </c>
      <c r="FQ441" t="str">
        <v>Measure Width of Blue Area, See Image</v>
      </c>
      <c r="FR441" t="str">
        <v>Mfg. Tol</v>
      </c>
      <c r="FS441" t="str">
        <v>Mfg. Tol, See Image</v>
      </c>
      <c r="FT441" t="str">
        <v>Mfg. Tol.</v>
      </c>
      <c r="FU441" t="str">
        <v>Mfg. Tol. "A"</v>
      </c>
      <c r="FV441" t="str">
        <v>Mfg. Tol. (Zero on Gauge Full Dia. Lead)</v>
      </c>
      <c r="FW441" t="str">
        <v>Mfg. Tol. Balloon 11, See Image</v>
      </c>
      <c r="FX441" t="str">
        <v>Mfg. Tol. Balloon 4</v>
      </c>
      <c r="FY441" t="str">
        <v>Mfg. Tol. Balloon 7</v>
      </c>
      <c r="FZ441" t="str">
        <v xml:space="preserve">Mfg. Tol. C-Bore Face (Ballo 28) </v>
      </c>
      <c r="GA441" t="str">
        <v>Mfg. Tol. Section</v>
      </c>
      <c r="GB441" t="str">
        <v>Mfg. Tol. See Image</v>
      </c>
      <c r="GC441" t="str">
        <v>Mfg. Tol., 3 Places, Record MAX</v>
      </c>
      <c r="GD441" t="str">
        <v>Mfg. Tol., Balloon 11</v>
      </c>
      <c r="GE441" t="str">
        <v>Mfg. Tol., Balloon 7</v>
      </c>
      <c r="GF441" t="str">
        <v>Mfg. Tol., Blank</v>
      </c>
      <c r="GG441" t="str">
        <v>Mfg. Tol., Blank, Balloon 12</v>
      </c>
      <c r="GH441" t="str">
        <v>Mfg. Tol., Blend to SØ.320</v>
      </c>
      <c r="GI441" t="str">
        <v>Mfg. Tol., Calculation</v>
      </c>
      <c r="GJ441" t="str">
        <v>Mfg. Tol., For Mill Fixture</v>
      </c>
      <c r="GK441" t="str">
        <v>Mfg. Tol., L32</v>
      </c>
      <c r="GL441" t="str">
        <v>Mfg. Tol., L33</v>
      </c>
      <c r="GM441" t="str">
        <v>Mfg. Tol., No Tool Marks</v>
      </c>
      <c r="GN441" t="str">
        <v>Mfg. Tol., OL03361</v>
      </c>
      <c r="GO441" t="str">
        <v>Mfg. Tol., Record off center value</v>
      </c>
      <c r="GP441" t="str">
        <v>Mfg. Tol., Same 3 Places, Record MIN</v>
      </c>
      <c r="GQ441" t="str">
        <v>Mfg. Tol., Section</v>
      </c>
      <c r="GR441" t="str">
        <v>Mfg. Tol., Section B-B</v>
      </c>
      <c r="GS441" t="str">
        <v>Mfg. Tol., Section, OL03361</v>
      </c>
      <c r="GT441" t="str">
        <v>Mfg. Tol., Section, Per Note 2</v>
      </c>
      <c r="GU441" t="str">
        <v>Mfg. Tol., See Image</v>
      </c>
      <c r="GV441" t="str">
        <v>Mfg. Tol., See Image, Bore in Blue</v>
      </c>
      <c r="GW441" t="str">
        <v>Mfg. Tol., See Image, Hook Tip</v>
      </c>
      <c r="GX441" t="str">
        <v>Mfg. Tol., Sharp Okay No Burr</v>
      </c>
      <c r="GY441" t="str">
        <v>Mfg. Tol., Threadless Blank</v>
      </c>
      <c r="GZ441" t="str">
        <v>Mfg.Tol.</v>
      </c>
      <c r="HA441" t="str">
        <v>Mgf. To., T.S.C.</v>
      </c>
      <c r="HB441" t="str">
        <v>Milled Feature</v>
      </c>
      <c r="HC441" t="str">
        <v>Milled Feature, OL04045</v>
      </c>
      <c r="HD441" t="str">
        <v>More than .0005 out of center = Fail</v>
      </c>
      <c r="HE441" t="str">
        <v>Must Pass Through</v>
      </c>
      <c r="HF441" t="str">
        <v>Must pass through gauge</v>
      </c>
      <c r="HG441" t="str">
        <v>Must Pass Through Go Gauge</v>
      </c>
      <c r="HH441" t="str">
        <v>Must Pass, See Image.</v>
      </c>
      <c r="HI441" t="str">
        <v>NA</v>
      </c>
      <c r="HJ441" t="str">
        <v>Narrow Area</v>
      </c>
      <c r="HK441" t="str">
        <v>Near Balloon 21</v>
      </c>
      <c r="HL441" t="str">
        <v>Near Datum B</v>
      </c>
      <c r="HM441" t="str">
        <v>Neck Dia.</v>
      </c>
      <c r="HN441" t="str">
        <v>Neck to Head Rad.</v>
      </c>
      <c r="HO441" t="str">
        <v>No Copper Deposits Allowed</v>
      </c>
      <c r="HP441" t="str">
        <v>No Section</v>
      </c>
      <c r="HQ441" t="str">
        <v>No Section, .01 to .014 = Pass</v>
      </c>
      <c r="HR441" t="str">
        <v>No Section, Rotate Part</v>
      </c>
      <c r="HS441" t="str">
        <v>No Section, See Image</v>
      </c>
      <c r="HT441" t="str">
        <v>No Slot, Section B-B</v>
      </c>
      <c r="HU441" t="str">
        <v>No visual step = Pass</v>
      </c>
      <c r="HV441" t="str">
        <v>Not to exceed .95 Deep</v>
      </c>
      <c r="HW441" t="str">
        <v>Note 1</v>
      </c>
      <c r="HX441" t="str">
        <v>OL00333/A</v>
      </c>
      <c r="HY441" t="str">
        <v>OL00519</v>
      </c>
      <c r="HZ441" t="str">
        <v>OL00520</v>
      </c>
      <c r="IA441" t="str">
        <v>OL00529</v>
      </c>
      <c r="IB441" t="str">
        <v>OL00542</v>
      </c>
      <c r="IC441" t="str">
        <v>OL00724</v>
      </c>
      <c r="ID441" t="str">
        <v>OL01250</v>
      </c>
      <c r="IE441" t="str">
        <v>OL01869, Threadless Blank</v>
      </c>
      <c r="IF441" t="str">
        <v>OL01870, Section</v>
      </c>
      <c r="IG441" t="str">
        <v>OL02255</v>
      </c>
      <c r="IH441" t="str">
        <v>OL02255, Mfg. Tol.</v>
      </c>
      <c r="II441" t="str">
        <v>OL02302</v>
      </c>
      <c r="IJ441" t="str">
        <v xml:space="preserve">OL02318  needed per image instructions </v>
      </c>
      <c r="IK441" t="str">
        <v>OL02556</v>
      </c>
      <c r="IL441" t="str">
        <v>OL02557</v>
      </c>
      <c r="IM441" t="str">
        <v>OL02567</v>
      </c>
      <c r="IN441" t="str">
        <v>OL02653</v>
      </c>
      <c r="IO441" t="str">
        <v>OL02718</v>
      </c>
      <c r="IP441" t="str">
        <v>OL02841</v>
      </c>
      <c r="IQ441" t="str">
        <v>OL02842</v>
      </c>
      <c r="IR441" t="str">
        <v>OL02844</v>
      </c>
      <c r="IS441" t="str">
        <v>OL02871</v>
      </c>
      <c r="IT441" t="str">
        <v>OL02887</v>
      </c>
      <c r="IU441" t="str">
        <v>OL03766</v>
      </c>
      <c r="IV441" t="str">
        <v>OL03868</v>
      </c>
      <c r="IW441" t="str">
        <v>OL03869</v>
      </c>
      <c r="IX441" t="str">
        <v>OL03870</v>
      </c>
      <c r="IY441" t="str">
        <v>OL03873, DWG# 100448-44</v>
      </c>
      <c r="IZ441" t="str">
        <v>OL03949</v>
      </c>
      <c r="JA441" t="str">
        <v xml:space="preserve">OL04043, Section </v>
      </c>
      <c r="JB441" t="str">
        <v xml:space="preserve">OL04044, Section </v>
      </c>
      <c r="JC441" t="str">
        <v>OL04045</v>
      </c>
      <c r="JD441" t="str">
        <v>OL04045, Milled Feature</v>
      </c>
      <c r="JE441" t="str">
        <v>OL04063</v>
      </c>
      <c r="JF441" t="str">
        <v>OL04064</v>
      </c>
      <c r="JG441" t="str">
        <v>OL04065</v>
      </c>
      <c r="JH441" t="str">
        <v>OL04181</v>
      </c>
      <c r="JI441" t="str">
        <v>OL04218</v>
      </c>
      <c r="JJ441" t="str">
        <v>OL04224, See Image</v>
      </c>
      <c r="JK441" t="str">
        <v>OL04374</v>
      </c>
      <c r="JL441" t="str">
        <v>OL04375, Section M-M</v>
      </c>
      <c r="JM441" t="str">
        <v>OL04376, Section M-M</v>
      </c>
      <c r="JN441" t="str">
        <v>OL04443</v>
      </c>
      <c r="JO441" t="str">
        <v>OL04444</v>
      </c>
      <c r="JP441" t="str">
        <v>One side of slot</v>
      </c>
      <c r="JQ441" t="str">
        <v>Other side of slot</v>
      </c>
      <c r="JR441" t="str">
        <v>Out of center more than .002 = Fail</v>
      </c>
      <c r="JS441" t="str">
        <v>Out of center more than.002 = Fail</v>
      </c>
      <c r="JT441" t="str">
        <v>Overlay OL02713</v>
      </c>
    </row>
    <row r="442" spans="1:280">
      <c r="A442" s="74" t="s">
        <v>829</v>
      </c>
      <c r="C442" s="74" t="str" cm="1">
        <f t="array" ref="C442:JT442">TRANSPOSE(_xlfn._xlws.SORT(_xlfn._xlws.FILTER($A$2:$A$279,ISNUMBER(SEARCH('Prt. Lib. &amp; Routine, Table'!M449,$A$2:$A$279)),"not found")))</f>
        <v xml:space="preserve"> 'C', Whirl Blank</v>
      </c>
      <c r="D442" t="str">
        <v xml:space="preserve"> See Image, Constrained</v>
      </c>
      <c r="E442" t="str">
        <v>(.04 to .12 range = Pass)</v>
      </c>
      <c r="F442" t="str">
        <v>(.042 FULL) Go Pin Seat Fully</v>
      </c>
      <c r="G442" t="str">
        <v>(B), Mfg. Tol.</v>
      </c>
      <c r="H442" t="str">
        <v>(B), O.A.L.</v>
      </c>
      <c r="I442" t="str">
        <v>.001 or less =Pass</v>
      </c>
      <c r="J442" t="str">
        <v>.001 or less out of center = Pass</v>
      </c>
      <c r="K442" t="str">
        <v>.002 or Less = Pass</v>
      </c>
      <c r="L442" t="str">
        <v>.002 or Less out of center = Pass</v>
      </c>
      <c r="M442" t="str">
        <v>.005 to .015 = Pass</v>
      </c>
      <c r="N442" t="str">
        <v>.0125 Mean, Section</v>
      </c>
      <c r="O442" t="str">
        <v>.025 or Less in X &amp; Y=Pass</v>
      </c>
      <c r="P442" t="str">
        <v>.038 Mean</v>
      </c>
      <c r="Q442" t="str">
        <v>.063 MM = .0024 IN, See Image</v>
      </c>
      <c r="R442" t="str">
        <v>.063MM = .0024"</v>
      </c>
      <c r="S442" t="str">
        <v>.243 NO-GO, Unconstrained, Must Not Start</v>
      </c>
      <c r="T442" t="str">
        <v>@ Back Face &amp; ID, No Raised Edge</v>
      </c>
      <c r="U442" t="str">
        <v>@ Back Face &amp; OD, No Raised Edge</v>
      </c>
      <c r="V442" t="str">
        <v>@ ID &amp; FACE</v>
      </c>
      <c r="W442" t="str">
        <v>@ OD &amp; BACK FACE</v>
      </c>
      <c r="X442" t="str">
        <v>@ OD &amp; FACE</v>
      </c>
      <c r="Y442" t="str">
        <v>Across from slot</v>
      </c>
      <c r="Z442" t="str">
        <v>All Edge Breaks</v>
      </c>
      <c r="AA442" t="str">
        <v>Attached to bar stock</v>
      </c>
      <c r="AB442" t="str">
        <v xml:space="preserve">Back Turn Fillet Rad. </v>
      </c>
      <c r="AC442" t="str">
        <v>Balloon 1 (DWG FRM0105 Page 2, NV-27)</v>
      </c>
      <c r="AD442" t="str">
        <v>Balloon 1 (DWG FRM0105, NV-30)</v>
      </c>
      <c r="AE442" t="str">
        <v>Balloon 1 (P# 9890002-20) OL00429/A</v>
      </c>
      <c r="AF442" t="str">
        <v>Balloon 1, DWG#FRM0105</v>
      </c>
      <c r="AG442" t="str">
        <v>Balloon 11, See Image</v>
      </c>
      <c r="AH442" t="str">
        <v xml:space="preserve">Balloon 2 (DWG FRM0105 Page 2, NV-27) </v>
      </c>
      <c r="AI442" t="str">
        <v>Balloon 2 (DWG FRM0105, NV-30)</v>
      </c>
      <c r="AJ442" t="str">
        <v>Balloon 2 (P# 9890002-20)</v>
      </c>
      <c r="AK442" t="str">
        <v>Balloon 2, DWG#FRM0105</v>
      </c>
      <c r="AL442" t="str">
        <v>Balloon 2, DWG#FRM0105, See Image</v>
      </c>
      <c r="AM442" t="str">
        <v>Balloon 3 (DWG FRM0105, NV-30 Minor)</v>
      </c>
      <c r="AN442" t="str">
        <v>Balloon 3 (DWG FRM0105, NV-30)</v>
      </c>
      <c r="AO442" t="str">
        <v>Balloon 3 (P# 9890002-20)</v>
      </c>
      <c r="AP442" t="str">
        <v>Balloon 4</v>
      </c>
      <c r="AQ442" t="str">
        <v>Balloon 4 (P# 9890002-20)</v>
      </c>
      <c r="AR442" t="str">
        <v>Below Middle Band</v>
      </c>
      <c r="AS442" t="str">
        <v>Best Fit Pin, .003 or Less =Pass</v>
      </c>
      <c r="AT442" t="str">
        <v>Blank</v>
      </c>
      <c r="AU442" t="str">
        <v>Blank Turn Maj.</v>
      </c>
      <c r="AV442" t="str">
        <v>Blank Turn Maj. Mill Flt., OL4172</v>
      </c>
      <c r="AW442" t="str">
        <v>Blank Without .010 Slots</v>
      </c>
      <c r="AX442" t="str">
        <v>Blank Without .010 Slots, Section</v>
      </c>
      <c r="AY442" t="str">
        <v>Blank without thread</v>
      </c>
      <c r="AZ442" t="str">
        <v xml:space="preserve">Blank, Center of V Grv. </v>
      </c>
      <c r="BA442" t="str">
        <v>Blank, Check R adjacent Balloon 17</v>
      </c>
      <c r="BB442" t="str">
        <v>Blank, EXT. Feature</v>
      </c>
      <c r="BC442" t="str">
        <v>Blank, See Image, OL04335</v>
      </c>
      <c r="BD442" t="str">
        <v>Blank, See Image, OL04336</v>
      </c>
      <c r="BE442" t="str">
        <v xml:space="preserve">Blank, Thrd. </v>
      </c>
      <c r="BF442" t="str">
        <v>Blank, Turn Tip</v>
      </c>
      <c r="BG442" t="str">
        <v>Blank, Without Thrd.</v>
      </c>
      <c r="BH442" t="str">
        <v>Blank, Without Thread</v>
      </c>
      <c r="BI442" t="str">
        <v xml:space="preserve">Blunt Start Blend to Minor </v>
      </c>
      <c r="BJ442" t="str">
        <v>Calc., Use Go HEX</v>
      </c>
      <c r="BK442" t="str">
        <v>Can't dig into OD</v>
      </c>
      <c r="BL442" t="str">
        <v>Carbide Gauge</v>
      </c>
      <c r="BM442" t="str">
        <v xml:space="preserve">Center of V Grv. </v>
      </c>
      <c r="BN442" t="str">
        <v>Centered Less than .03 = Pass</v>
      </c>
      <c r="BO442" t="str">
        <v>Centered within .0005 or Less = Pass</v>
      </c>
      <c r="BP442" t="str">
        <v>Centered within .001 or Less = Pass</v>
      </c>
      <c r="BQ442" t="str">
        <v>Centered within .0254 or Less = Pass</v>
      </c>
      <c r="BR442" t="str">
        <v>Check close to Rod Slot</v>
      </c>
      <c r="BS442" t="str">
        <v>Check every other hole</v>
      </c>
      <c r="BT442" t="str">
        <v>Check Go over full length of slot.</v>
      </c>
      <c r="BU442" t="str">
        <v>Check Near Closed End</v>
      </c>
      <c r="BV442" t="str">
        <v>Check per Print View, Away from Rod Slot</v>
      </c>
      <c r="BW442" t="str">
        <v>Check to Balloon 30 Go Pin</v>
      </c>
      <c r="BX442" t="str">
        <v>Check with .2705 SET Pin Inside Part</v>
      </c>
      <c r="BY442" t="str">
        <v>Check with Hex Up</v>
      </c>
      <c r="BZ442" t="str">
        <v>CMM Blank</v>
      </c>
      <c r="CA442" t="str">
        <v>Confirm Full Radius</v>
      </c>
      <c r="CB442" t="str">
        <v>Constrained in fixture</v>
      </c>
      <c r="CC442" t="str">
        <v>Constrained with Ring</v>
      </c>
      <c r="CD442" t="str">
        <v>Constrained, See Image</v>
      </c>
      <c r="CE442" t="str">
        <v>Dim. "A"</v>
      </c>
      <c r="CF442" t="str">
        <v>Dim. "B"</v>
      </c>
      <c r="CG442" t="str">
        <v>Dim. "C"</v>
      </c>
      <c r="CH442" t="str">
        <v>Dim. "D", Whirl Blank</v>
      </c>
      <c r="CI442" t="str">
        <v>Dim. "G"</v>
      </c>
      <c r="CJ442" t="str">
        <v>Dim. E, Blank Turn Maj. &amp;  Mill Flt</v>
      </c>
      <c r="CK442" t="str">
        <v>Dim. E, Blank Turn Maj.&amp;  Mill Flt</v>
      </c>
      <c r="CL442" t="str">
        <v>Dim. H, Whirl Blank</v>
      </c>
      <c r="CM442" t="str">
        <v>Dim. J, 'Blank Turn Maj. &amp; Whirl Blank</v>
      </c>
      <c r="CN442" t="str">
        <v>Disk Drop Indicator Tip</v>
      </c>
      <c r="CO442" t="str">
        <v>DWG 100448-15, Balloon F_1</v>
      </c>
      <c r="CP442" t="str">
        <v>DWG 100448-15, OL02571</v>
      </c>
      <c r="CQ442" t="str">
        <v>DWG 100448-41</v>
      </c>
      <c r="CR442" t="str">
        <v>DWG 9890040, (10E),Section Part, OL01139</v>
      </c>
      <c r="CS442" t="str">
        <v>DWG 9890040, (10E),Section, OL01139</v>
      </c>
      <c r="CT442" t="str">
        <v>DWG 9890040, (11E)</v>
      </c>
      <c r="CU442" t="str">
        <v>DWG 9890040, (11E), Pins with Flats</v>
      </c>
      <c r="CV442" t="str">
        <v>DWG 9890040, (12E),  Pass=.002 or less</v>
      </c>
      <c r="CW442" t="str">
        <v>DWG 9890040, (12E), See Image</v>
      </c>
      <c r="CX442" t="str">
        <v>DWG 9890040, (1E), OL01431</v>
      </c>
      <c r="CY442" t="str">
        <v>DWG 9890040, (1E), OL01432</v>
      </c>
      <c r="CZ442" t="str">
        <v>DWG 9890040, (2E), OL01432</v>
      </c>
      <c r="DA442" t="str">
        <v>DWG 9890040, (3E)</v>
      </c>
      <c r="DB442" t="str">
        <v>DWG 9890040, (4E)</v>
      </c>
      <c r="DC442" t="str">
        <v>DWG 9890040, (5E), OL02336</v>
      </c>
      <c r="DD442" t="str">
        <v>DWG 9890040, (6E)</v>
      </c>
      <c r="DE442" t="str">
        <v>DWG 9890040, (7E)</v>
      </c>
      <c r="DF442" t="str">
        <v>DWG 9890040, (8E), OL01433</v>
      </c>
      <c r="DG442" t="str">
        <v>DWG 9890040, (8E), OL01433, Section</v>
      </c>
      <c r="DH442" t="str">
        <v>DWG 9890040, (9E), Close to Rod Slot</v>
      </c>
      <c r="DI442" t="str">
        <v>DWG 9890040, (9E),Close to Rod Slot</v>
      </c>
      <c r="DJ442" t="str">
        <v>DWG FRM0105 PAGE 2</v>
      </c>
      <c r="DK442" t="str">
        <v>DWG# 100448-41</v>
      </c>
      <c r="DL442" t="str">
        <v>DWG# 100448-44</v>
      </c>
      <c r="DM442" t="str">
        <v>DWG# 9890003  (1), Section OL00436/A</v>
      </c>
      <c r="DN442" t="str">
        <v>DWG# 9890003 (3), Ring Gauge Constrained</v>
      </c>
      <c r="DO442" t="str">
        <v>DWG# 9890003 (4), Section</v>
      </c>
      <c r="DP442" t="str">
        <v>DWG#100448-26, Balloon 1K, OL02350</v>
      </c>
      <c r="DQ442" t="str">
        <v>DWG#100448-26, Balloon 2K, OL02350</v>
      </c>
      <c r="DR442" t="str">
        <v>DWG#100448-26, Balloon 3K, OL02363</v>
      </c>
      <c r="DS442" t="str">
        <v>DWG#100448-26, Balloon 4K</v>
      </c>
      <c r="DT442" t="str">
        <v>DWG#100448-26, Balloon 5K, Section</v>
      </c>
      <c r="DU442" t="str">
        <v>DWG#100448-26, Balloon 6K</v>
      </c>
      <c r="DV442" t="str">
        <v>DWG#100448-26, Balloon 7K, Section</v>
      </c>
      <c r="DW442" t="str">
        <v>DWG#100448-26, Mfg. Tol.</v>
      </c>
      <c r="DX442" t="str">
        <v>DWG#9890003 (2) Ring Gauge Constrained</v>
      </c>
      <c r="DY442" t="str">
        <v>DWG#9890044</v>
      </c>
      <c r="DZ442" t="str">
        <v>DWG#9890044 .1985 to .2005=Pass</v>
      </c>
      <c r="EA442" t="str">
        <v>DWG#9890044 Overlay OL02441</v>
      </c>
      <c r="EB442" t="str">
        <v>DWG#9890044, OL02441</v>
      </c>
      <c r="EC442" t="str">
        <v>DWG#FRM0105</v>
      </c>
      <c r="ED442" t="str">
        <v>EXT.</v>
      </c>
      <c r="EE442" t="str">
        <v>EXT. Section, OL02460</v>
      </c>
      <c r="EF442" t="str">
        <v>EXT., OL04223</v>
      </c>
      <c r="EG442" t="str">
        <v>Flat Drop Indicator Tip</v>
      </c>
      <c r="EH442" t="str">
        <v>Full Go Pin, No Light, at Radius</v>
      </c>
      <c r="EI442" t="str">
        <v>Function Check</v>
      </c>
      <c r="EJ442" t="str">
        <v>GO Function Gauge</v>
      </c>
      <c r="EK442" t="str">
        <v>Go Gauge for Balloon 1 &amp; 4</v>
      </c>
      <c r="EL442" t="str">
        <v>Go Pin must pass through</v>
      </c>
      <c r="EM442" t="str">
        <v>Greater than .005 = Fail, Section</v>
      </c>
      <c r="EN442" t="str">
        <v>Greater than .025 out of center = Fail</v>
      </c>
      <c r="EO442" t="str">
        <v>Greater than 2.6 = Pass</v>
      </c>
      <c r="EP442" t="str">
        <v>Green = Pass, Red = Fail</v>
      </c>
      <c r="EQ442" t="str">
        <v>Hex Depth</v>
      </c>
      <c r="ER442" t="str">
        <v>Hex Minor</v>
      </c>
      <c r="ES442" t="str">
        <v>Hole Dia.</v>
      </c>
      <c r="ET442" t="str">
        <v>ID Sphere Finish</v>
      </c>
      <c r="EU442" t="str">
        <v>ID/OD Both Sides, Diff. .002 or less = Pass</v>
      </c>
      <c r="EV442" t="str">
        <v>If Looks Big, Section</v>
      </c>
      <c r="EW442" t="str">
        <v>If Looks Small, Section</v>
      </c>
      <c r="EX442" t="str">
        <v>Insp. Close to Break Away, Mfg.Tol.</v>
      </c>
      <c r="EY442" t="str">
        <v>INT.</v>
      </c>
      <c r="EZ442" t="str">
        <v>INT. Section, OL02460</v>
      </c>
      <c r="FA442" t="str">
        <v>INT., OL04223</v>
      </c>
      <c r="FB442" t="str">
        <v>Intersect. of 7.7 &amp; R0.10</v>
      </c>
      <c r="FC442" t="str">
        <v>Intersect. of 8.79 and R.25 MAX</v>
      </c>
      <c r="FD442" t="str">
        <v>Keep Ind. Tip away from corner</v>
      </c>
      <c r="FE442" t="str">
        <v>L31</v>
      </c>
      <c r="FF442" t="str">
        <v>Laser Mark</v>
      </c>
      <c r="FG442" t="str">
        <v>LASER PER NOTE 4</v>
      </c>
      <c r="FH442" t="str">
        <v>LASER PER NOTE 4, Final Check 1 only</v>
      </c>
      <c r="FI442" t="str">
        <v>Less than .002 out of center = Pass</v>
      </c>
      <c r="FJ442" t="str">
        <v>Less than 2.75 = Pass, Section</v>
      </c>
      <c r="FK442" t="str">
        <v>List as pin. Not Calibrated</v>
      </c>
      <c r="FL442" t="str">
        <v>M9 X 1.25 BUTT See Comment Image</v>
      </c>
      <c r="FM442" t="str">
        <v>Manual Section</v>
      </c>
      <c r="FN442" t="str">
        <v>Max Deep .241 NO-GO =.42</v>
      </c>
      <c r="FO442" t="str">
        <v>MAX Depth of (Note 7) .241 NO-GO Pin</v>
      </c>
      <c r="FP442" t="str">
        <v>Measure from Blue Line, See Image</v>
      </c>
      <c r="FQ442" t="str">
        <v>Measure Width of Blue Area, See Image</v>
      </c>
      <c r="FR442" t="str">
        <v>Mfg. Tol</v>
      </c>
      <c r="FS442" t="str">
        <v>Mfg. Tol, See Image</v>
      </c>
      <c r="FT442" t="str">
        <v>Mfg. Tol.</v>
      </c>
      <c r="FU442" t="str">
        <v>Mfg. Tol. "A"</v>
      </c>
      <c r="FV442" t="str">
        <v>Mfg. Tol. (Zero on Gauge Full Dia. Lead)</v>
      </c>
      <c r="FW442" t="str">
        <v>Mfg. Tol. Balloon 11, See Image</v>
      </c>
      <c r="FX442" t="str">
        <v>Mfg. Tol. Balloon 4</v>
      </c>
      <c r="FY442" t="str">
        <v>Mfg. Tol. Balloon 7</v>
      </c>
      <c r="FZ442" t="str">
        <v xml:space="preserve">Mfg. Tol. C-Bore Face (Ballo 28) </v>
      </c>
      <c r="GA442" t="str">
        <v>Mfg. Tol. Section</v>
      </c>
      <c r="GB442" t="str">
        <v>Mfg. Tol. See Image</v>
      </c>
      <c r="GC442" t="str">
        <v>Mfg. Tol., 3 Places, Record MAX</v>
      </c>
      <c r="GD442" t="str">
        <v>Mfg. Tol., Balloon 11</v>
      </c>
      <c r="GE442" t="str">
        <v>Mfg. Tol., Balloon 7</v>
      </c>
      <c r="GF442" t="str">
        <v>Mfg. Tol., Blank</v>
      </c>
      <c r="GG442" t="str">
        <v>Mfg. Tol., Blank, Balloon 12</v>
      </c>
      <c r="GH442" t="str">
        <v>Mfg. Tol., Blend to SØ.320</v>
      </c>
      <c r="GI442" t="str">
        <v>Mfg. Tol., Calculation</v>
      </c>
      <c r="GJ442" t="str">
        <v>Mfg. Tol., For Mill Fixture</v>
      </c>
      <c r="GK442" t="str">
        <v>Mfg. Tol., L32</v>
      </c>
      <c r="GL442" t="str">
        <v>Mfg. Tol., L33</v>
      </c>
      <c r="GM442" t="str">
        <v>Mfg. Tol., No Tool Marks</v>
      </c>
      <c r="GN442" t="str">
        <v>Mfg. Tol., OL03361</v>
      </c>
      <c r="GO442" t="str">
        <v>Mfg. Tol., Record off center value</v>
      </c>
      <c r="GP442" t="str">
        <v>Mfg. Tol., Same 3 Places, Record MIN</v>
      </c>
      <c r="GQ442" t="str">
        <v>Mfg. Tol., Section</v>
      </c>
      <c r="GR442" t="str">
        <v>Mfg. Tol., Section B-B</v>
      </c>
      <c r="GS442" t="str">
        <v>Mfg. Tol., Section, OL03361</v>
      </c>
      <c r="GT442" t="str">
        <v>Mfg. Tol., Section, Per Note 2</v>
      </c>
      <c r="GU442" t="str">
        <v>Mfg. Tol., See Image</v>
      </c>
      <c r="GV442" t="str">
        <v>Mfg. Tol., See Image, Bore in Blue</v>
      </c>
      <c r="GW442" t="str">
        <v>Mfg. Tol., See Image, Hook Tip</v>
      </c>
      <c r="GX442" t="str">
        <v>Mfg. Tol., Sharp Okay No Burr</v>
      </c>
      <c r="GY442" t="str">
        <v>Mfg. Tol., Threadless Blank</v>
      </c>
      <c r="GZ442" t="str">
        <v>Mfg.Tol.</v>
      </c>
      <c r="HA442" t="str">
        <v>Mgf. To., T.S.C.</v>
      </c>
      <c r="HB442" t="str">
        <v>Milled Feature</v>
      </c>
      <c r="HC442" t="str">
        <v>Milled Feature, OL04045</v>
      </c>
      <c r="HD442" t="str">
        <v>More than .0005 out of center = Fail</v>
      </c>
      <c r="HE442" t="str">
        <v>Must Pass Through</v>
      </c>
      <c r="HF442" t="str">
        <v>Must pass through gauge</v>
      </c>
      <c r="HG442" t="str">
        <v>Must Pass Through Go Gauge</v>
      </c>
      <c r="HH442" t="str">
        <v>Must Pass, See Image.</v>
      </c>
      <c r="HI442" t="str">
        <v>NA</v>
      </c>
      <c r="HJ442" t="str">
        <v>Narrow Area</v>
      </c>
      <c r="HK442" t="str">
        <v>Near Balloon 21</v>
      </c>
      <c r="HL442" t="str">
        <v>Near Datum B</v>
      </c>
      <c r="HM442" t="str">
        <v>Neck Dia.</v>
      </c>
      <c r="HN442" t="str">
        <v>Neck to Head Rad.</v>
      </c>
      <c r="HO442" t="str">
        <v>No Copper Deposits Allowed</v>
      </c>
      <c r="HP442" t="str">
        <v>No Section</v>
      </c>
      <c r="HQ442" t="str">
        <v>No Section, .01 to .014 = Pass</v>
      </c>
      <c r="HR442" t="str">
        <v>No Section, Rotate Part</v>
      </c>
      <c r="HS442" t="str">
        <v>No Section, See Image</v>
      </c>
      <c r="HT442" t="str">
        <v>No Slot, Section B-B</v>
      </c>
      <c r="HU442" t="str">
        <v>No visual step = Pass</v>
      </c>
      <c r="HV442" t="str">
        <v>Not to exceed .95 Deep</v>
      </c>
      <c r="HW442" t="str">
        <v>Note 1</v>
      </c>
      <c r="HX442" t="str">
        <v>OL00333/A</v>
      </c>
      <c r="HY442" t="str">
        <v>OL00519</v>
      </c>
      <c r="HZ442" t="str">
        <v>OL00520</v>
      </c>
      <c r="IA442" t="str">
        <v>OL00529</v>
      </c>
      <c r="IB442" t="str">
        <v>OL00542</v>
      </c>
      <c r="IC442" t="str">
        <v>OL00724</v>
      </c>
      <c r="ID442" t="str">
        <v>OL01250</v>
      </c>
      <c r="IE442" t="str">
        <v>OL01869, Threadless Blank</v>
      </c>
      <c r="IF442" t="str">
        <v>OL01870, Section</v>
      </c>
      <c r="IG442" t="str">
        <v>OL02255</v>
      </c>
      <c r="IH442" t="str">
        <v>OL02255, Mfg. Tol.</v>
      </c>
      <c r="II442" t="str">
        <v>OL02302</v>
      </c>
      <c r="IJ442" t="str">
        <v xml:space="preserve">OL02318  needed per image instructions </v>
      </c>
      <c r="IK442" t="str">
        <v>OL02556</v>
      </c>
      <c r="IL442" t="str">
        <v>OL02557</v>
      </c>
      <c r="IM442" t="str">
        <v>OL02567</v>
      </c>
      <c r="IN442" t="str">
        <v>OL02653</v>
      </c>
      <c r="IO442" t="str">
        <v>OL02718</v>
      </c>
      <c r="IP442" t="str">
        <v>OL02841</v>
      </c>
      <c r="IQ442" t="str">
        <v>OL02842</v>
      </c>
      <c r="IR442" t="str">
        <v>OL02844</v>
      </c>
      <c r="IS442" t="str">
        <v>OL02871</v>
      </c>
      <c r="IT442" t="str">
        <v>OL02887</v>
      </c>
      <c r="IU442" t="str">
        <v>OL03766</v>
      </c>
      <c r="IV442" t="str">
        <v>OL03868</v>
      </c>
      <c r="IW442" t="str">
        <v>OL03869</v>
      </c>
      <c r="IX442" t="str">
        <v>OL03870</v>
      </c>
      <c r="IY442" t="str">
        <v>OL03873, DWG# 100448-44</v>
      </c>
      <c r="IZ442" t="str">
        <v>OL03949</v>
      </c>
      <c r="JA442" t="str">
        <v xml:space="preserve">OL04043, Section </v>
      </c>
      <c r="JB442" t="str">
        <v xml:space="preserve">OL04044, Section </v>
      </c>
      <c r="JC442" t="str">
        <v>OL04045</v>
      </c>
      <c r="JD442" t="str">
        <v>OL04045, Milled Feature</v>
      </c>
      <c r="JE442" t="str">
        <v>OL04063</v>
      </c>
      <c r="JF442" t="str">
        <v>OL04064</v>
      </c>
      <c r="JG442" t="str">
        <v>OL04065</v>
      </c>
      <c r="JH442" t="str">
        <v>OL04181</v>
      </c>
      <c r="JI442" t="str">
        <v>OL04218</v>
      </c>
      <c r="JJ442" t="str">
        <v>OL04224, See Image</v>
      </c>
      <c r="JK442" t="str">
        <v>OL04374</v>
      </c>
      <c r="JL442" t="str">
        <v>OL04375, Section M-M</v>
      </c>
      <c r="JM442" t="str">
        <v>OL04376, Section M-M</v>
      </c>
      <c r="JN442" t="str">
        <v>OL04443</v>
      </c>
      <c r="JO442" t="str">
        <v>OL04444</v>
      </c>
      <c r="JP442" t="str">
        <v>One side of slot</v>
      </c>
      <c r="JQ442" t="str">
        <v>Other side of slot</v>
      </c>
      <c r="JR442" t="str">
        <v>Out of center more than .002 = Fail</v>
      </c>
      <c r="JS442" t="str">
        <v>Out of center more than.002 = Fail</v>
      </c>
      <c r="JT442" t="str">
        <v>Overlay OL02713</v>
      </c>
    </row>
    <row r="443" spans="1:280">
      <c r="A443" s="74" t="s">
        <v>830</v>
      </c>
      <c r="C443" s="74" t="str" cm="1">
        <f t="array" ref="C443:JT443">TRANSPOSE(_xlfn._xlws.SORT(_xlfn._xlws.FILTER($A$2:$A$279,ISNUMBER(SEARCH('Prt. Lib. &amp; Routine, Table'!M450,$A$2:$A$279)),"not found")))</f>
        <v xml:space="preserve"> 'C', Whirl Blank</v>
      </c>
      <c r="D443" t="str">
        <v xml:space="preserve"> See Image, Constrained</v>
      </c>
      <c r="E443" t="str">
        <v>(.04 to .12 range = Pass)</v>
      </c>
      <c r="F443" t="str">
        <v>(.042 FULL) Go Pin Seat Fully</v>
      </c>
      <c r="G443" t="str">
        <v>(B), Mfg. Tol.</v>
      </c>
      <c r="H443" t="str">
        <v>(B), O.A.L.</v>
      </c>
      <c r="I443" t="str">
        <v>.001 or less =Pass</v>
      </c>
      <c r="J443" t="str">
        <v>.001 or less out of center = Pass</v>
      </c>
      <c r="K443" t="str">
        <v>.002 or Less = Pass</v>
      </c>
      <c r="L443" t="str">
        <v>.002 or Less out of center = Pass</v>
      </c>
      <c r="M443" t="str">
        <v>.005 to .015 = Pass</v>
      </c>
      <c r="N443" t="str">
        <v>.0125 Mean, Section</v>
      </c>
      <c r="O443" t="str">
        <v>.025 or Less in X &amp; Y=Pass</v>
      </c>
      <c r="P443" t="str">
        <v>.038 Mean</v>
      </c>
      <c r="Q443" t="str">
        <v>.063 MM = .0024 IN, See Image</v>
      </c>
      <c r="R443" t="str">
        <v>.063MM = .0024"</v>
      </c>
      <c r="S443" t="str">
        <v>.243 NO-GO, Unconstrained, Must Not Start</v>
      </c>
      <c r="T443" t="str">
        <v>@ Back Face &amp; ID, No Raised Edge</v>
      </c>
      <c r="U443" t="str">
        <v>@ Back Face &amp; OD, No Raised Edge</v>
      </c>
      <c r="V443" t="str">
        <v>@ ID &amp; FACE</v>
      </c>
      <c r="W443" t="str">
        <v>@ OD &amp; BACK FACE</v>
      </c>
      <c r="X443" t="str">
        <v>@ OD &amp; FACE</v>
      </c>
      <c r="Y443" t="str">
        <v>Across from slot</v>
      </c>
      <c r="Z443" t="str">
        <v>All Edge Breaks</v>
      </c>
      <c r="AA443" t="str">
        <v>Attached to bar stock</v>
      </c>
      <c r="AB443" t="str">
        <v xml:space="preserve">Back Turn Fillet Rad. </v>
      </c>
      <c r="AC443" t="str">
        <v>Balloon 1 (DWG FRM0105 Page 2, NV-27)</v>
      </c>
      <c r="AD443" t="str">
        <v>Balloon 1 (DWG FRM0105, NV-30)</v>
      </c>
      <c r="AE443" t="str">
        <v>Balloon 1 (P# 9890002-20) OL00429/A</v>
      </c>
      <c r="AF443" t="str">
        <v>Balloon 1, DWG#FRM0105</v>
      </c>
      <c r="AG443" t="str">
        <v>Balloon 11, See Image</v>
      </c>
      <c r="AH443" t="str">
        <v xml:space="preserve">Balloon 2 (DWG FRM0105 Page 2, NV-27) </v>
      </c>
      <c r="AI443" t="str">
        <v>Balloon 2 (DWG FRM0105, NV-30)</v>
      </c>
      <c r="AJ443" t="str">
        <v>Balloon 2 (P# 9890002-20)</v>
      </c>
      <c r="AK443" t="str">
        <v>Balloon 2, DWG#FRM0105</v>
      </c>
      <c r="AL443" t="str">
        <v>Balloon 2, DWG#FRM0105, See Image</v>
      </c>
      <c r="AM443" t="str">
        <v>Balloon 3 (DWG FRM0105, NV-30 Minor)</v>
      </c>
      <c r="AN443" t="str">
        <v>Balloon 3 (DWG FRM0105, NV-30)</v>
      </c>
      <c r="AO443" t="str">
        <v>Balloon 3 (P# 9890002-20)</v>
      </c>
      <c r="AP443" t="str">
        <v>Balloon 4</v>
      </c>
      <c r="AQ443" t="str">
        <v>Balloon 4 (P# 9890002-20)</v>
      </c>
      <c r="AR443" t="str">
        <v>Below Middle Band</v>
      </c>
      <c r="AS443" t="str">
        <v>Best Fit Pin, .003 or Less =Pass</v>
      </c>
      <c r="AT443" t="str">
        <v>Blank</v>
      </c>
      <c r="AU443" t="str">
        <v>Blank Turn Maj.</v>
      </c>
      <c r="AV443" t="str">
        <v>Blank Turn Maj. Mill Flt., OL4172</v>
      </c>
      <c r="AW443" t="str">
        <v>Blank Without .010 Slots</v>
      </c>
      <c r="AX443" t="str">
        <v>Blank Without .010 Slots, Section</v>
      </c>
      <c r="AY443" t="str">
        <v>Blank without thread</v>
      </c>
      <c r="AZ443" t="str">
        <v xml:space="preserve">Blank, Center of V Grv. </v>
      </c>
      <c r="BA443" t="str">
        <v>Blank, Check R adjacent Balloon 17</v>
      </c>
      <c r="BB443" t="str">
        <v>Blank, EXT. Feature</v>
      </c>
      <c r="BC443" t="str">
        <v>Blank, See Image, OL04335</v>
      </c>
      <c r="BD443" t="str">
        <v>Blank, See Image, OL04336</v>
      </c>
      <c r="BE443" t="str">
        <v xml:space="preserve">Blank, Thrd. </v>
      </c>
      <c r="BF443" t="str">
        <v>Blank, Turn Tip</v>
      </c>
      <c r="BG443" t="str">
        <v>Blank, Without Thrd.</v>
      </c>
      <c r="BH443" t="str">
        <v>Blank, Without Thread</v>
      </c>
      <c r="BI443" t="str">
        <v xml:space="preserve">Blunt Start Blend to Minor </v>
      </c>
      <c r="BJ443" t="str">
        <v>Calc., Use Go HEX</v>
      </c>
      <c r="BK443" t="str">
        <v>Can't dig into OD</v>
      </c>
      <c r="BL443" t="str">
        <v>Carbide Gauge</v>
      </c>
      <c r="BM443" t="str">
        <v xml:space="preserve">Center of V Grv. </v>
      </c>
      <c r="BN443" t="str">
        <v>Centered Less than .03 = Pass</v>
      </c>
      <c r="BO443" t="str">
        <v>Centered within .0005 or Less = Pass</v>
      </c>
      <c r="BP443" t="str">
        <v>Centered within .001 or Less = Pass</v>
      </c>
      <c r="BQ443" t="str">
        <v>Centered within .0254 or Less = Pass</v>
      </c>
      <c r="BR443" t="str">
        <v>Check close to Rod Slot</v>
      </c>
      <c r="BS443" t="str">
        <v>Check every other hole</v>
      </c>
      <c r="BT443" t="str">
        <v>Check Go over full length of slot.</v>
      </c>
      <c r="BU443" t="str">
        <v>Check Near Closed End</v>
      </c>
      <c r="BV443" t="str">
        <v>Check per Print View, Away from Rod Slot</v>
      </c>
      <c r="BW443" t="str">
        <v>Check to Balloon 30 Go Pin</v>
      </c>
      <c r="BX443" t="str">
        <v>Check with .2705 SET Pin Inside Part</v>
      </c>
      <c r="BY443" t="str">
        <v>Check with Hex Up</v>
      </c>
      <c r="BZ443" t="str">
        <v>CMM Blank</v>
      </c>
      <c r="CA443" t="str">
        <v>Confirm Full Radius</v>
      </c>
      <c r="CB443" t="str">
        <v>Constrained in fixture</v>
      </c>
      <c r="CC443" t="str">
        <v>Constrained with Ring</v>
      </c>
      <c r="CD443" t="str">
        <v>Constrained, See Image</v>
      </c>
      <c r="CE443" t="str">
        <v>Dim. "A"</v>
      </c>
      <c r="CF443" t="str">
        <v>Dim. "B"</v>
      </c>
      <c r="CG443" t="str">
        <v>Dim. "C"</v>
      </c>
      <c r="CH443" t="str">
        <v>Dim. "D", Whirl Blank</v>
      </c>
      <c r="CI443" t="str">
        <v>Dim. "G"</v>
      </c>
      <c r="CJ443" t="str">
        <v>Dim. E, Blank Turn Maj. &amp;  Mill Flt</v>
      </c>
      <c r="CK443" t="str">
        <v>Dim. E, Blank Turn Maj.&amp;  Mill Flt</v>
      </c>
      <c r="CL443" t="str">
        <v>Dim. H, Whirl Blank</v>
      </c>
      <c r="CM443" t="str">
        <v>Dim. J, 'Blank Turn Maj. &amp; Whirl Blank</v>
      </c>
      <c r="CN443" t="str">
        <v>Disk Drop Indicator Tip</v>
      </c>
      <c r="CO443" t="str">
        <v>DWG 100448-15, Balloon F_1</v>
      </c>
      <c r="CP443" t="str">
        <v>DWG 100448-15, OL02571</v>
      </c>
      <c r="CQ443" t="str">
        <v>DWG 100448-41</v>
      </c>
      <c r="CR443" t="str">
        <v>DWG 9890040, (10E),Section Part, OL01139</v>
      </c>
      <c r="CS443" t="str">
        <v>DWG 9890040, (10E),Section, OL01139</v>
      </c>
      <c r="CT443" t="str">
        <v>DWG 9890040, (11E)</v>
      </c>
      <c r="CU443" t="str">
        <v>DWG 9890040, (11E), Pins with Flats</v>
      </c>
      <c r="CV443" t="str">
        <v>DWG 9890040, (12E),  Pass=.002 or less</v>
      </c>
      <c r="CW443" t="str">
        <v>DWG 9890040, (12E), See Image</v>
      </c>
      <c r="CX443" t="str">
        <v>DWG 9890040, (1E), OL01431</v>
      </c>
      <c r="CY443" t="str">
        <v>DWG 9890040, (1E), OL01432</v>
      </c>
      <c r="CZ443" t="str">
        <v>DWG 9890040, (2E), OL01432</v>
      </c>
      <c r="DA443" t="str">
        <v>DWG 9890040, (3E)</v>
      </c>
      <c r="DB443" t="str">
        <v>DWG 9890040, (4E)</v>
      </c>
      <c r="DC443" t="str">
        <v>DWG 9890040, (5E), OL02336</v>
      </c>
      <c r="DD443" t="str">
        <v>DWG 9890040, (6E)</v>
      </c>
      <c r="DE443" t="str">
        <v>DWG 9890040, (7E)</v>
      </c>
      <c r="DF443" t="str">
        <v>DWG 9890040, (8E), OL01433</v>
      </c>
      <c r="DG443" t="str">
        <v>DWG 9890040, (8E), OL01433, Section</v>
      </c>
      <c r="DH443" t="str">
        <v>DWG 9890040, (9E), Close to Rod Slot</v>
      </c>
      <c r="DI443" t="str">
        <v>DWG 9890040, (9E),Close to Rod Slot</v>
      </c>
      <c r="DJ443" t="str">
        <v>DWG FRM0105 PAGE 2</v>
      </c>
      <c r="DK443" t="str">
        <v>DWG# 100448-41</v>
      </c>
      <c r="DL443" t="str">
        <v>DWG# 100448-44</v>
      </c>
      <c r="DM443" t="str">
        <v>DWG# 9890003  (1), Section OL00436/A</v>
      </c>
      <c r="DN443" t="str">
        <v>DWG# 9890003 (3), Ring Gauge Constrained</v>
      </c>
      <c r="DO443" t="str">
        <v>DWG# 9890003 (4), Section</v>
      </c>
      <c r="DP443" t="str">
        <v>DWG#100448-26, Balloon 1K, OL02350</v>
      </c>
      <c r="DQ443" t="str">
        <v>DWG#100448-26, Balloon 2K, OL02350</v>
      </c>
      <c r="DR443" t="str">
        <v>DWG#100448-26, Balloon 3K, OL02363</v>
      </c>
      <c r="DS443" t="str">
        <v>DWG#100448-26, Balloon 4K</v>
      </c>
      <c r="DT443" t="str">
        <v>DWG#100448-26, Balloon 5K, Section</v>
      </c>
      <c r="DU443" t="str">
        <v>DWG#100448-26, Balloon 6K</v>
      </c>
      <c r="DV443" t="str">
        <v>DWG#100448-26, Balloon 7K, Section</v>
      </c>
      <c r="DW443" t="str">
        <v>DWG#100448-26, Mfg. Tol.</v>
      </c>
      <c r="DX443" t="str">
        <v>DWG#9890003 (2) Ring Gauge Constrained</v>
      </c>
      <c r="DY443" t="str">
        <v>DWG#9890044</v>
      </c>
      <c r="DZ443" t="str">
        <v>DWG#9890044 .1985 to .2005=Pass</v>
      </c>
      <c r="EA443" t="str">
        <v>DWG#9890044 Overlay OL02441</v>
      </c>
      <c r="EB443" t="str">
        <v>DWG#9890044, OL02441</v>
      </c>
      <c r="EC443" t="str">
        <v>DWG#FRM0105</v>
      </c>
      <c r="ED443" t="str">
        <v>EXT.</v>
      </c>
      <c r="EE443" t="str">
        <v>EXT. Section, OL02460</v>
      </c>
      <c r="EF443" t="str">
        <v>EXT., OL04223</v>
      </c>
      <c r="EG443" t="str">
        <v>Flat Drop Indicator Tip</v>
      </c>
      <c r="EH443" t="str">
        <v>Full Go Pin, No Light, at Radius</v>
      </c>
      <c r="EI443" t="str">
        <v>Function Check</v>
      </c>
      <c r="EJ443" t="str">
        <v>GO Function Gauge</v>
      </c>
      <c r="EK443" t="str">
        <v>Go Gauge for Balloon 1 &amp; 4</v>
      </c>
      <c r="EL443" t="str">
        <v>Go Pin must pass through</v>
      </c>
      <c r="EM443" t="str">
        <v>Greater than .005 = Fail, Section</v>
      </c>
      <c r="EN443" t="str">
        <v>Greater than .025 out of center = Fail</v>
      </c>
      <c r="EO443" t="str">
        <v>Greater than 2.6 = Pass</v>
      </c>
      <c r="EP443" t="str">
        <v>Green = Pass, Red = Fail</v>
      </c>
      <c r="EQ443" t="str">
        <v>Hex Depth</v>
      </c>
      <c r="ER443" t="str">
        <v>Hex Minor</v>
      </c>
      <c r="ES443" t="str">
        <v>Hole Dia.</v>
      </c>
      <c r="ET443" t="str">
        <v>ID Sphere Finish</v>
      </c>
      <c r="EU443" t="str">
        <v>ID/OD Both Sides, Diff. .002 or less = Pass</v>
      </c>
      <c r="EV443" t="str">
        <v>If Looks Big, Section</v>
      </c>
      <c r="EW443" t="str">
        <v>If Looks Small, Section</v>
      </c>
      <c r="EX443" t="str">
        <v>Insp. Close to Break Away, Mfg.Tol.</v>
      </c>
      <c r="EY443" t="str">
        <v>INT.</v>
      </c>
      <c r="EZ443" t="str">
        <v>INT. Section, OL02460</v>
      </c>
      <c r="FA443" t="str">
        <v>INT., OL04223</v>
      </c>
      <c r="FB443" t="str">
        <v>Intersect. of 7.7 &amp; R0.10</v>
      </c>
      <c r="FC443" t="str">
        <v>Intersect. of 8.79 and R.25 MAX</v>
      </c>
      <c r="FD443" t="str">
        <v>Keep Ind. Tip away from corner</v>
      </c>
      <c r="FE443" t="str">
        <v>L31</v>
      </c>
      <c r="FF443" t="str">
        <v>Laser Mark</v>
      </c>
      <c r="FG443" t="str">
        <v>LASER PER NOTE 4</v>
      </c>
      <c r="FH443" t="str">
        <v>LASER PER NOTE 4, Final Check 1 only</v>
      </c>
      <c r="FI443" t="str">
        <v>Less than .002 out of center = Pass</v>
      </c>
      <c r="FJ443" t="str">
        <v>Less than 2.75 = Pass, Section</v>
      </c>
      <c r="FK443" t="str">
        <v>List as pin. Not Calibrated</v>
      </c>
      <c r="FL443" t="str">
        <v>M9 X 1.25 BUTT See Comment Image</v>
      </c>
      <c r="FM443" t="str">
        <v>Manual Section</v>
      </c>
      <c r="FN443" t="str">
        <v>Max Deep .241 NO-GO =.42</v>
      </c>
      <c r="FO443" t="str">
        <v>MAX Depth of (Note 7) .241 NO-GO Pin</v>
      </c>
      <c r="FP443" t="str">
        <v>Measure from Blue Line, See Image</v>
      </c>
      <c r="FQ443" t="str">
        <v>Measure Width of Blue Area, See Image</v>
      </c>
      <c r="FR443" t="str">
        <v>Mfg. Tol</v>
      </c>
      <c r="FS443" t="str">
        <v>Mfg. Tol, See Image</v>
      </c>
      <c r="FT443" t="str">
        <v>Mfg. Tol.</v>
      </c>
      <c r="FU443" t="str">
        <v>Mfg. Tol. "A"</v>
      </c>
      <c r="FV443" t="str">
        <v>Mfg. Tol. (Zero on Gauge Full Dia. Lead)</v>
      </c>
      <c r="FW443" t="str">
        <v>Mfg. Tol. Balloon 11, See Image</v>
      </c>
      <c r="FX443" t="str">
        <v>Mfg. Tol. Balloon 4</v>
      </c>
      <c r="FY443" t="str">
        <v>Mfg. Tol. Balloon 7</v>
      </c>
      <c r="FZ443" t="str">
        <v xml:space="preserve">Mfg. Tol. C-Bore Face (Ballo 28) </v>
      </c>
      <c r="GA443" t="str">
        <v>Mfg. Tol. Section</v>
      </c>
      <c r="GB443" t="str">
        <v>Mfg. Tol. See Image</v>
      </c>
      <c r="GC443" t="str">
        <v>Mfg. Tol., 3 Places, Record MAX</v>
      </c>
      <c r="GD443" t="str">
        <v>Mfg. Tol., Balloon 11</v>
      </c>
      <c r="GE443" t="str">
        <v>Mfg. Tol., Balloon 7</v>
      </c>
      <c r="GF443" t="str">
        <v>Mfg. Tol., Blank</v>
      </c>
      <c r="GG443" t="str">
        <v>Mfg. Tol., Blank, Balloon 12</v>
      </c>
      <c r="GH443" t="str">
        <v>Mfg. Tol., Blend to SØ.320</v>
      </c>
      <c r="GI443" t="str">
        <v>Mfg. Tol., Calculation</v>
      </c>
      <c r="GJ443" t="str">
        <v>Mfg. Tol., For Mill Fixture</v>
      </c>
      <c r="GK443" t="str">
        <v>Mfg. Tol., L32</v>
      </c>
      <c r="GL443" t="str">
        <v>Mfg. Tol., L33</v>
      </c>
      <c r="GM443" t="str">
        <v>Mfg. Tol., No Tool Marks</v>
      </c>
      <c r="GN443" t="str">
        <v>Mfg. Tol., OL03361</v>
      </c>
      <c r="GO443" t="str">
        <v>Mfg. Tol., Record off center value</v>
      </c>
      <c r="GP443" t="str">
        <v>Mfg. Tol., Same 3 Places, Record MIN</v>
      </c>
      <c r="GQ443" t="str">
        <v>Mfg. Tol., Section</v>
      </c>
      <c r="GR443" t="str">
        <v>Mfg. Tol., Section B-B</v>
      </c>
      <c r="GS443" t="str">
        <v>Mfg. Tol., Section, OL03361</v>
      </c>
      <c r="GT443" t="str">
        <v>Mfg. Tol., Section, Per Note 2</v>
      </c>
      <c r="GU443" t="str">
        <v>Mfg. Tol., See Image</v>
      </c>
      <c r="GV443" t="str">
        <v>Mfg. Tol., See Image, Bore in Blue</v>
      </c>
      <c r="GW443" t="str">
        <v>Mfg. Tol., See Image, Hook Tip</v>
      </c>
      <c r="GX443" t="str">
        <v>Mfg. Tol., Sharp Okay No Burr</v>
      </c>
      <c r="GY443" t="str">
        <v>Mfg. Tol., Threadless Blank</v>
      </c>
      <c r="GZ443" t="str">
        <v>Mfg.Tol.</v>
      </c>
      <c r="HA443" t="str">
        <v>Mgf. To., T.S.C.</v>
      </c>
      <c r="HB443" t="str">
        <v>Milled Feature</v>
      </c>
      <c r="HC443" t="str">
        <v>Milled Feature, OL04045</v>
      </c>
      <c r="HD443" t="str">
        <v>More than .0005 out of center = Fail</v>
      </c>
      <c r="HE443" t="str">
        <v>Must Pass Through</v>
      </c>
      <c r="HF443" t="str">
        <v>Must pass through gauge</v>
      </c>
      <c r="HG443" t="str">
        <v>Must Pass Through Go Gauge</v>
      </c>
      <c r="HH443" t="str">
        <v>Must Pass, See Image.</v>
      </c>
      <c r="HI443" t="str">
        <v>NA</v>
      </c>
      <c r="HJ443" t="str">
        <v>Narrow Area</v>
      </c>
      <c r="HK443" t="str">
        <v>Near Balloon 21</v>
      </c>
      <c r="HL443" t="str">
        <v>Near Datum B</v>
      </c>
      <c r="HM443" t="str">
        <v>Neck Dia.</v>
      </c>
      <c r="HN443" t="str">
        <v>Neck to Head Rad.</v>
      </c>
      <c r="HO443" t="str">
        <v>No Copper Deposits Allowed</v>
      </c>
      <c r="HP443" t="str">
        <v>No Section</v>
      </c>
      <c r="HQ443" t="str">
        <v>No Section, .01 to .014 = Pass</v>
      </c>
      <c r="HR443" t="str">
        <v>No Section, Rotate Part</v>
      </c>
      <c r="HS443" t="str">
        <v>No Section, See Image</v>
      </c>
      <c r="HT443" t="str">
        <v>No Slot, Section B-B</v>
      </c>
      <c r="HU443" t="str">
        <v>No visual step = Pass</v>
      </c>
      <c r="HV443" t="str">
        <v>Not to exceed .95 Deep</v>
      </c>
      <c r="HW443" t="str">
        <v>Note 1</v>
      </c>
      <c r="HX443" t="str">
        <v>OL00333/A</v>
      </c>
      <c r="HY443" t="str">
        <v>OL00519</v>
      </c>
      <c r="HZ443" t="str">
        <v>OL00520</v>
      </c>
      <c r="IA443" t="str">
        <v>OL00529</v>
      </c>
      <c r="IB443" t="str">
        <v>OL00542</v>
      </c>
      <c r="IC443" t="str">
        <v>OL00724</v>
      </c>
      <c r="ID443" t="str">
        <v>OL01250</v>
      </c>
      <c r="IE443" t="str">
        <v>OL01869, Threadless Blank</v>
      </c>
      <c r="IF443" t="str">
        <v>OL01870, Section</v>
      </c>
      <c r="IG443" t="str">
        <v>OL02255</v>
      </c>
      <c r="IH443" t="str">
        <v>OL02255, Mfg. Tol.</v>
      </c>
      <c r="II443" t="str">
        <v>OL02302</v>
      </c>
      <c r="IJ443" t="str">
        <v xml:space="preserve">OL02318  needed per image instructions </v>
      </c>
      <c r="IK443" t="str">
        <v>OL02556</v>
      </c>
      <c r="IL443" t="str">
        <v>OL02557</v>
      </c>
      <c r="IM443" t="str">
        <v>OL02567</v>
      </c>
      <c r="IN443" t="str">
        <v>OL02653</v>
      </c>
      <c r="IO443" t="str">
        <v>OL02718</v>
      </c>
      <c r="IP443" t="str">
        <v>OL02841</v>
      </c>
      <c r="IQ443" t="str">
        <v>OL02842</v>
      </c>
      <c r="IR443" t="str">
        <v>OL02844</v>
      </c>
      <c r="IS443" t="str">
        <v>OL02871</v>
      </c>
      <c r="IT443" t="str">
        <v>OL02887</v>
      </c>
      <c r="IU443" t="str">
        <v>OL03766</v>
      </c>
      <c r="IV443" t="str">
        <v>OL03868</v>
      </c>
      <c r="IW443" t="str">
        <v>OL03869</v>
      </c>
      <c r="IX443" t="str">
        <v>OL03870</v>
      </c>
      <c r="IY443" t="str">
        <v>OL03873, DWG# 100448-44</v>
      </c>
      <c r="IZ443" t="str">
        <v>OL03949</v>
      </c>
      <c r="JA443" t="str">
        <v xml:space="preserve">OL04043, Section </v>
      </c>
      <c r="JB443" t="str">
        <v xml:space="preserve">OL04044, Section </v>
      </c>
      <c r="JC443" t="str">
        <v>OL04045</v>
      </c>
      <c r="JD443" t="str">
        <v>OL04045, Milled Feature</v>
      </c>
      <c r="JE443" t="str">
        <v>OL04063</v>
      </c>
      <c r="JF443" t="str">
        <v>OL04064</v>
      </c>
      <c r="JG443" t="str">
        <v>OL04065</v>
      </c>
      <c r="JH443" t="str">
        <v>OL04181</v>
      </c>
      <c r="JI443" t="str">
        <v>OL04218</v>
      </c>
      <c r="JJ443" t="str">
        <v>OL04224, See Image</v>
      </c>
      <c r="JK443" t="str">
        <v>OL04374</v>
      </c>
      <c r="JL443" t="str">
        <v>OL04375, Section M-M</v>
      </c>
      <c r="JM443" t="str">
        <v>OL04376, Section M-M</v>
      </c>
      <c r="JN443" t="str">
        <v>OL04443</v>
      </c>
      <c r="JO443" t="str">
        <v>OL04444</v>
      </c>
      <c r="JP443" t="str">
        <v>One side of slot</v>
      </c>
      <c r="JQ443" t="str">
        <v>Other side of slot</v>
      </c>
      <c r="JR443" t="str">
        <v>Out of center more than .002 = Fail</v>
      </c>
      <c r="JS443" t="str">
        <v>Out of center more than.002 = Fail</v>
      </c>
      <c r="JT443" t="str">
        <v>Overlay OL02713</v>
      </c>
    </row>
    <row r="444" spans="1:280">
      <c r="A444" s="74" t="s">
        <v>831</v>
      </c>
      <c r="C444" s="74" t="str" cm="1">
        <f t="array" ref="C444:JT444">TRANSPOSE(_xlfn._xlws.SORT(_xlfn._xlws.FILTER($A$2:$A$279,ISNUMBER(SEARCH('Prt. Lib. &amp; Routine, Table'!M451,$A$2:$A$279)),"not found")))</f>
        <v xml:space="preserve"> 'C', Whirl Blank</v>
      </c>
      <c r="D444" t="str">
        <v xml:space="preserve"> See Image, Constrained</v>
      </c>
      <c r="E444" t="str">
        <v>(.04 to .12 range = Pass)</v>
      </c>
      <c r="F444" t="str">
        <v>(.042 FULL) Go Pin Seat Fully</v>
      </c>
      <c r="G444" t="str">
        <v>(B), Mfg. Tol.</v>
      </c>
      <c r="H444" t="str">
        <v>(B), O.A.L.</v>
      </c>
      <c r="I444" t="str">
        <v>.001 or less =Pass</v>
      </c>
      <c r="J444" t="str">
        <v>.001 or less out of center = Pass</v>
      </c>
      <c r="K444" t="str">
        <v>.002 or Less = Pass</v>
      </c>
      <c r="L444" t="str">
        <v>.002 or Less out of center = Pass</v>
      </c>
      <c r="M444" t="str">
        <v>.005 to .015 = Pass</v>
      </c>
      <c r="N444" t="str">
        <v>.0125 Mean, Section</v>
      </c>
      <c r="O444" t="str">
        <v>.025 or Less in X &amp; Y=Pass</v>
      </c>
      <c r="P444" t="str">
        <v>.038 Mean</v>
      </c>
      <c r="Q444" t="str">
        <v>.063 MM = .0024 IN, See Image</v>
      </c>
      <c r="R444" t="str">
        <v>.063MM = .0024"</v>
      </c>
      <c r="S444" t="str">
        <v>.243 NO-GO, Unconstrained, Must Not Start</v>
      </c>
      <c r="T444" t="str">
        <v>@ Back Face &amp; ID, No Raised Edge</v>
      </c>
      <c r="U444" t="str">
        <v>@ Back Face &amp; OD, No Raised Edge</v>
      </c>
      <c r="V444" t="str">
        <v>@ ID &amp; FACE</v>
      </c>
      <c r="W444" t="str">
        <v>@ OD &amp; BACK FACE</v>
      </c>
      <c r="X444" t="str">
        <v>@ OD &amp; FACE</v>
      </c>
      <c r="Y444" t="str">
        <v>Across from slot</v>
      </c>
      <c r="Z444" t="str">
        <v>All Edge Breaks</v>
      </c>
      <c r="AA444" t="str">
        <v>Attached to bar stock</v>
      </c>
      <c r="AB444" t="str">
        <v xml:space="preserve">Back Turn Fillet Rad. </v>
      </c>
      <c r="AC444" t="str">
        <v>Balloon 1 (DWG FRM0105 Page 2, NV-27)</v>
      </c>
      <c r="AD444" t="str">
        <v>Balloon 1 (DWG FRM0105, NV-30)</v>
      </c>
      <c r="AE444" t="str">
        <v>Balloon 1 (P# 9890002-20) OL00429/A</v>
      </c>
      <c r="AF444" t="str">
        <v>Balloon 1, DWG#FRM0105</v>
      </c>
      <c r="AG444" t="str">
        <v>Balloon 11, See Image</v>
      </c>
      <c r="AH444" t="str">
        <v xml:space="preserve">Balloon 2 (DWG FRM0105 Page 2, NV-27) </v>
      </c>
      <c r="AI444" t="str">
        <v>Balloon 2 (DWG FRM0105, NV-30)</v>
      </c>
      <c r="AJ444" t="str">
        <v>Balloon 2 (P# 9890002-20)</v>
      </c>
      <c r="AK444" t="str">
        <v>Balloon 2, DWG#FRM0105</v>
      </c>
      <c r="AL444" t="str">
        <v>Balloon 2, DWG#FRM0105, See Image</v>
      </c>
      <c r="AM444" t="str">
        <v>Balloon 3 (DWG FRM0105, NV-30 Minor)</v>
      </c>
      <c r="AN444" t="str">
        <v>Balloon 3 (DWG FRM0105, NV-30)</v>
      </c>
      <c r="AO444" t="str">
        <v>Balloon 3 (P# 9890002-20)</v>
      </c>
      <c r="AP444" t="str">
        <v>Balloon 4</v>
      </c>
      <c r="AQ444" t="str">
        <v>Balloon 4 (P# 9890002-20)</v>
      </c>
      <c r="AR444" t="str">
        <v>Below Middle Band</v>
      </c>
      <c r="AS444" t="str">
        <v>Best Fit Pin, .003 or Less =Pass</v>
      </c>
      <c r="AT444" t="str">
        <v>Blank</v>
      </c>
      <c r="AU444" t="str">
        <v>Blank Turn Maj.</v>
      </c>
      <c r="AV444" t="str">
        <v>Blank Turn Maj. Mill Flt., OL4172</v>
      </c>
      <c r="AW444" t="str">
        <v>Blank Without .010 Slots</v>
      </c>
      <c r="AX444" t="str">
        <v>Blank Without .010 Slots, Section</v>
      </c>
      <c r="AY444" t="str">
        <v>Blank without thread</v>
      </c>
      <c r="AZ444" t="str">
        <v xml:space="preserve">Blank, Center of V Grv. </v>
      </c>
      <c r="BA444" t="str">
        <v>Blank, Check R adjacent Balloon 17</v>
      </c>
      <c r="BB444" t="str">
        <v>Blank, EXT. Feature</v>
      </c>
      <c r="BC444" t="str">
        <v>Blank, See Image, OL04335</v>
      </c>
      <c r="BD444" t="str">
        <v>Blank, See Image, OL04336</v>
      </c>
      <c r="BE444" t="str">
        <v xml:space="preserve">Blank, Thrd. </v>
      </c>
      <c r="BF444" t="str">
        <v>Blank, Turn Tip</v>
      </c>
      <c r="BG444" t="str">
        <v>Blank, Without Thrd.</v>
      </c>
      <c r="BH444" t="str">
        <v>Blank, Without Thread</v>
      </c>
      <c r="BI444" t="str">
        <v xml:space="preserve">Blunt Start Blend to Minor </v>
      </c>
      <c r="BJ444" t="str">
        <v>Calc., Use Go HEX</v>
      </c>
      <c r="BK444" t="str">
        <v>Can't dig into OD</v>
      </c>
      <c r="BL444" t="str">
        <v>Carbide Gauge</v>
      </c>
      <c r="BM444" t="str">
        <v xml:space="preserve">Center of V Grv. </v>
      </c>
      <c r="BN444" t="str">
        <v>Centered Less than .03 = Pass</v>
      </c>
      <c r="BO444" t="str">
        <v>Centered within .0005 or Less = Pass</v>
      </c>
      <c r="BP444" t="str">
        <v>Centered within .001 or Less = Pass</v>
      </c>
      <c r="BQ444" t="str">
        <v>Centered within .0254 or Less = Pass</v>
      </c>
      <c r="BR444" t="str">
        <v>Check close to Rod Slot</v>
      </c>
      <c r="BS444" t="str">
        <v>Check every other hole</v>
      </c>
      <c r="BT444" t="str">
        <v>Check Go over full length of slot.</v>
      </c>
      <c r="BU444" t="str">
        <v>Check Near Closed End</v>
      </c>
      <c r="BV444" t="str">
        <v>Check per Print View, Away from Rod Slot</v>
      </c>
      <c r="BW444" t="str">
        <v>Check to Balloon 30 Go Pin</v>
      </c>
      <c r="BX444" t="str">
        <v>Check with .2705 SET Pin Inside Part</v>
      </c>
      <c r="BY444" t="str">
        <v>Check with Hex Up</v>
      </c>
      <c r="BZ444" t="str">
        <v>CMM Blank</v>
      </c>
      <c r="CA444" t="str">
        <v>Confirm Full Radius</v>
      </c>
      <c r="CB444" t="str">
        <v>Constrained in fixture</v>
      </c>
      <c r="CC444" t="str">
        <v>Constrained with Ring</v>
      </c>
      <c r="CD444" t="str">
        <v>Constrained, See Image</v>
      </c>
      <c r="CE444" t="str">
        <v>Dim. "A"</v>
      </c>
      <c r="CF444" t="str">
        <v>Dim. "B"</v>
      </c>
      <c r="CG444" t="str">
        <v>Dim. "C"</v>
      </c>
      <c r="CH444" t="str">
        <v>Dim. "D", Whirl Blank</v>
      </c>
      <c r="CI444" t="str">
        <v>Dim. "G"</v>
      </c>
      <c r="CJ444" t="str">
        <v>Dim. E, Blank Turn Maj. &amp;  Mill Flt</v>
      </c>
      <c r="CK444" t="str">
        <v>Dim. E, Blank Turn Maj.&amp;  Mill Flt</v>
      </c>
      <c r="CL444" t="str">
        <v>Dim. H, Whirl Blank</v>
      </c>
      <c r="CM444" t="str">
        <v>Dim. J, 'Blank Turn Maj. &amp; Whirl Blank</v>
      </c>
      <c r="CN444" t="str">
        <v>Disk Drop Indicator Tip</v>
      </c>
      <c r="CO444" t="str">
        <v>DWG 100448-15, Balloon F_1</v>
      </c>
      <c r="CP444" t="str">
        <v>DWG 100448-15, OL02571</v>
      </c>
      <c r="CQ444" t="str">
        <v>DWG 100448-41</v>
      </c>
      <c r="CR444" t="str">
        <v>DWG 9890040, (10E),Section Part, OL01139</v>
      </c>
      <c r="CS444" t="str">
        <v>DWG 9890040, (10E),Section, OL01139</v>
      </c>
      <c r="CT444" t="str">
        <v>DWG 9890040, (11E)</v>
      </c>
      <c r="CU444" t="str">
        <v>DWG 9890040, (11E), Pins with Flats</v>
      </c>
      <c r="CV444" t="str">
        <v>DWG 9890040, (12E),  Pass=.002 or less</v>
      </c>
      <c r="CW444" t="str">
        <v>DWG 9890040, (12E), See Image</v>
      </c>
      <c r="CX444" t="str">
        <v>DWG 9890040, (1E), OL01431</v>
      </c>
      <c r="CY444" t="str">
        <v>DWG 9890040, (1E), OL01432</v>
      </c>
      <c r="CZ444" t="str">
        <v>DWG 9890040, (2E), OL01432</v>
      </c>
      <c r="DA444" t="str">
        <v>DWG 9890040, (3E)</v>
      </c>
      <c r="DB444" t="str">
        <v>DWG 9890040, (4E)</v>
      </c>
      <c r="DC444" t="str">
        <v>DWG 9890040, (5E), OL02336</v>
      </c>
      <c r="DD444" t="str">
        <v>DWG 9890040, (6E)</v>
      </c>
      <c r="DE444" t="str">
        <v>DWG 9890040, (7E)</v>
      </c>
      <c r="DF444" t="str">
        <v>DWG 9890040, (8E), OL01433</v>
      </c>
      <c r="DG444" t="str">
        <v>DWG 9890040, (8E), OL01433, Section</v>
      </c>
      <c r="DH444" t="str">
        <v>DWG 9890040, (9E), Close to Rod Slot</v>
      </c>
      <c r="DI444" t="str">
        <v>DWG 9890040, (9E),Close to Rod Slot</v>
      </c>
      <c r="DJ444" t="str">
        <v>DWG FRM0105 PAGE 2</v>
      </c>
      <c r="DK444" t="str">
        <v>DWG# 100448-41</v>
      </c>
      <c r="DL444" t="str">
        <v>DWG# 100448-44</v>
      </c>
      <c r="DM444" t="str">
        <v>DWG# 9890003  (1), Section OL00436/A</v>
      </c>
      <c r="DN444" t="str">
        <v>DWG# 9890003 (3), Ring Gauge Constrained</v>
      </c>
      <c r="DO444" t="str">
        <v>DWG# 9890003 (4), Section</v>
      </c>
      <c r="DP444" t="str">
        <v>DWG#100448-26, Balloon 1K, OL02350</v>
      </c>
      <c r="DQ444" t="str">
        <v>DWG#100448-26, Balloon 2K, OL02350</v>
      </c>
      <c r="DR444" t="str">
        <v>DWG#100448-26, Balloon 3K, OL02363</v>
      </c>
      <c r="DS444" t="str">
        <v>DWG#100448-26, Balloon 4K</v>
      </c>
      <c r="DT444" t="str">
        <v>DWG#100448-26, Balloon 5K, Section</v>
      </c>
      <c r="DU444" t="str">
        <v>DWG#100448-26, Balloon 6K</v>
      </c>
      <c r="DV444" t="str">
        <v>DWG#100448-26, Balloon 7K, Section</v>
      </c>
      <c r="DW444" t="str">
        <v>DWG#100448-26, Mfg. Tol.</v>
      </c>
      <c r="DX444" t="str">
        <v>DWG#9890003 (2) Ring Gauge Constrained</v>
      </c>
      <c r="DY444" t="str">
        <v>DWG#9890044</v>
      </c>
      <c r="DZ444" t="str">
        <v>DWG#9890044 .1985 to .2005=Pass</v>
      </c>
      <c r="EA444" t="str">
        <v>DWG#9890044 Overlay OL02441</v>
      </c>
      <c r="EB444" t="str">
        <v>DWG#9890044, OL02441</v>
      </c>
      <c r="EC444" t="str">
        <v>DWG#FRM0105</v>
      </c>
      <c r="ED444" t="str">
        <v>EXT.</v>
      </c>
      <c r="EE444" t="str">
        <v>EXT. Section, OL02460</v>
      </c>
      <c r="EF444" t="str">
        <v>EXT., OL04223</v>
      </c>
      <c r="EG444" t="str">
        <v>Flat Drop Indicator Tip</v>
      </c>
      <c r="EH444" t="str">
        <v>Full Go Pin, No Light, at Radius</v>
      </c>
      <c r="EI444" t="str">
        <v>Function Check</v>
      </c>
      <c r="EJ444" t="str">
        <v>GO Function Gauge</v>
      </c>
      <c r="EK444" t="str">
        <v>Go Gauge for Balloon 1 &amp; 4</v>
      </c>
      <c r="EL444" t="str">
        <v>Go Pin must pass through</v>
      </c>
      <c r="EM444" t="str">
        <v>Greater than .005 = Fail, Section</v>
      </c>
      <c r="EN444" t="str">
        <v>Greater than .025 out of center = Fail</v>
      </c>
      <c r="EO444" t="str">
        <v>Greater than 2.6 = Pass</v>
      </c>
      <c r="EP444" t="str">
        <v>Green = Pass, Red = Fail</v>
      </c>
      <c r="EQ444" t="str">
        <v>Hex Depth</v>
      </c>
      <c r="ER444" t="str">
        <v>Hex Minor</v>
      </c>
      <c r="ES444" t="str">
        <v>Hole Dia.</v>
      </c>
      <c r="ET444" t="str">
        <v>ID Sphere Finish</v>
      </c>
      <c r="EU444" t="str">
        <v>ID/OD Both Sides, Diff. .002 or less = Pass</v>
      </c>
      <c r="EV444" t="str">
        <v>If Looks Big, Section</v>
      </c>
      <c r="EW444" t="str">
        <v>If Looks Small, Section</v>
      </c>
      <c r="EX444" t="str">
        <v>Insp. Close to Break Away, Mfg.Tol.</v>
      </c>
      <c r="EY444" t="str">
        <v>INT.</v>
      </c>
      <c r="EZ444" t="str">
        <v>INT. Section, OL02460</v>
      </c>
      <c r="FA444" t="str">
        <v>INT., OL04223</v>
      </c>
      <c r="FB444" t="str">
        <v>Intersect. of 7.7 &amp; R0.10</v>
      </c>
      <c r="FC444" t="str">
        <v>Intersect. of 8.79 and R.25 MAX</v>
      </c>
      <c r="FD444" t="str">
        <v>Keep Ind. Tip away from corner</v>
      </c>
      <c r="FE444" t="str">
        <v>L31</v>
      </c>
      <c r="FF444" t="str">
        <v>Laser Mark</v>
      </c>
      <c r="FG444" t="str">
        <v>LASER PER NOTE 4</v>
      </c>
      <c r="FH444" t="str">
        <v>LASER PER NOTE 4, Final Check 1 only</v>
      </c>
      <c r="FI444" t="str">
        <v>Less than .002 out of center = Pass</v>
      </c>
      <c r="FJ444" t="str">
        <v>Less than 2.75 = Pass, Section</v>
      </c>
      <c r="FK444" t="str">
        <v>List as pin. Not Calibrated</v>
      </c>
      <c r="FL444" t="str">
        <v>M9 X 1.25 BUTT See Comment Image</v>
      </c>
      <c r="FM444" t="str">
        <v>Manual Section</v>
      </c>
      <c r="FN444" t="str">
        <v>Max Deep .241 NO-GO =.42</v>
      </c>
      <c r="FO444" t="str">
        <v>MAX Depth of (Note 7) .241 NO-GO Pin</v>
      </c>
      <c r="FP444" t="str">
        <v>Measure from Blue Line, See Image</v>
      </c>
      <c r="FQ444" t="str">
        <v>Measure Width of Blue Area, See Image</v>
      </c>
      <c r="FR444" t="str">
        <v>Mfg. Tol</v>
      </c>
      <c r="FS444" t="str">
        <v>Mfg. Tol, See Image</v>
      </c>
      <c r="FT444" t="str">
        <v>Mfg. Tol.</v>
      </c>
      <c r="FU444" t="str">
        <v>Mfg. Tol. "A"</v>
      </c>
      <c r="FV444" t="str">
        <v>Mfg. Tol. (Zero on Gauge Full Dia. Lead)</v>
      </c>
      <c r="FW444" t="str">
        <v>Mfg. Tol. Balloon 11, See Image</v>
      </c>
      <c r="FX444" t="str">
        <v>Mfg. Tol. Balloon 4</v>
      </c>
      <c r="FY444" t="str">
        <v>Mfg. Tol. Balloon 7</v>
      </c>
      <c r="FZ444" t="str">
        <v xml:space="preserve">Mfg. Tol. C-Bore Face (Ballo 28) </v>
      </c>
      <c r="GA444" t="str">
        <v>Mfg. Tol. Section</v>
      </c>
      <c r="GB444" t="str">
        <v>Mfg. Tol. See Image</v>
      </c>
      <c r="GC444" t="str">
        <v>Mfg. Tol., 3 Places, Record MAX</v>
      </c>
      <c r="GD444" t="str">
        <v>Mfg. Tol., Balloon 11</v>
      </c>
      <c r="GE444" t="str">
        <v>Mfg. Tol., Balloon 7</v>
      </c>
      <c r="GF444" t="str">
        <v>Mfg. Tol., Blank</v>
      </c>
      <c r="GG444" t="str">
        <v>Mfg. Tol., Blank, Balloon 12</v>
      </c>
      <c r="GH444" t="str">
        <v>Mfg. Tol., Blend to SØ.320</v>
      </c>
      <c r="GI444" t="str">
        <v>Mfg. Tol., Calculation</v>
      </c>
      <c r="GJ444" t="str">
        <v>Mfg. Tol., For Mill Fixture</v>
      </c>
      <c r="GK444" t="str">
        <v>Mfg. Tol., L32</v>
      </c>
      <c r="GL444" t="str">
        <v>Mfg. Tol., L33</v>
      </c>
      <c r="GM444" t="str">
        <v>Mfg. Tol., No Tool Marks</v>
      </c>
      <c r="GN444" t="str">
        <v>Mfg. Tol., OL03361</v>
      </c>
      <c r="GO444" t="str">
        <v>Mfg. Tol., Record off center value</v>
      </c>
      <c r="GP444" t="str">
        <v>Mfg. Tol., Same 3 Places, Record MIN</v>
      </c>
      <c r="GQ444" t="str">
        <v>Mfg. Tol., Section</v>
      </c>
      <c r="GR444" t="str">
        <v>Mfg. Tol., Section B-B</v>
      </c>
      <c r="GS444" t="str">
        <v>Mfg. Tol., Section, OL03361</v>
      </c>
      <c r="GT444" t="str">
        <v>Mfg. Tol., Section, Per Note 2</v>
      </c>
      <c r="GU444" t="str">
        <v>Mfg. Tol., See Image</v>
      </c>
      <c r="GV444" t="str">
        <v>Mfg. Tol., See Image, Bore in Blue</v>
      </c>
      <c r="GW444" t="str">
        <v>Mfg. Tol., See Image, Hook Tip</v>
      </c>
      <c r="GX444" t="str">
        <v>Mfg. Tol., Sharp Okay No Burr</v>
      </c>
      <c r="GY444" t="str">
        <v>Mfg. Tol., Threadless Blank</v>
      </c>
      <c r="GZ444" t="str">
        <v>Mfg.Tol.</v>
      </c>
      <c r="HA444" t="str">
        <v>Mgf. To., T.S.C.</v>
      </c>
      <c r="HB444" t="str">
        <v>Milled Feature</v>
      </c>
      <c r="HC444" t="str">
        <v>Milled Feature, OL04045</v>
      </c>
      <c r="HD444" t="str">
        <v>More than .0005 out of center = Fail</v>
      </c>
      <c r="HE444" t="str">
        <v>Must Pass Through</v>
      </c>
      <c r="HF444" t="str">
        <v>Must pass through gauge</v>
      </c>
      <c r="HG444" t="str">
        <v>Must Pass Through Go Gauge</v>
      </c>
      <c r="HH444" t="str">
        <v>Must Pass, See Image.</v>
      </c>
      <c r="HI444" t="str">
        <v>NA</v>
      </c>
      <c r="HJ444" t="str">
        <v>Narrow Area</v>
      </c>
      <c r="HK444" t="str">
        <v>Near Balloon 21</v>
      </c>
      <c r="HL444" t="str">
        <v>Near Datum B</v>
      </c>
      <c r="HM444" t="str">
        <v>Neck Dia.</v>
      </c>
      <c r="HN444" t="str">
        <v>Neck to Head Rad.</v>
      </c>
      <c r="HO444" t="str">
        <v>No Copper Deposits Allowed</v>
      </c>
      <c r="HP444" t="str">
        <v>No Section</v>
      </c>
      <c r="HQ444" t="str">
        <v>No Section, .01 to .014 = Pass</v>
      </c>
      <c r="HR444" t="str">
        <v>No Section, Rotate Part</v>
      </c>
      <c r="HS444" t="str">
        <v>No Section, See Image</v>
      </c>
      <c r="HT444" t="str">
        <v>No Slot, Section B-B</v>
      </c>
      <c r="HU444" t="str">
        <v>No visual step = Pass</v>
      </c>
      <c r="HV444" t="str">
        <v>Not to exceed .95 Deep</v>
      </c>
      <c r="HW444" t="str">
        <v>Note 1</v>
      </c>
      <c r="HX444" t="str">
        <v>OL00333/A</v>
      </c>
      <c r="HY444" t="str">
        <v>OL00519</v>
      </c>
      <c r="HZ444" t="str">
        <v>OL00520</v>
      </c>
      <c r="IA444" t="str">
        <v>OL00529</v>
      </c>
      <c r="IB444" t="str">
        <v>OL00542</v>
      </c>
      <c r="IC444" t="str">
        <v>OL00724</v>
      </c>
      <c r="ID444" t="str">
        <v>OL01250</v>
      </c>
      <c r="IE444" t="str">
        <v>OL01869, Threadless Blank</v>
      </c>
      <c r="IF444" t="str">
        <v>OL01870, Section</v>
      </c>
      <c r="IG444" t="str">
        <v>OL02255</v>
      </c>
      <c r="IH444" t="str">
        <v>OL02255, Mfg. Tol.</v>
      </c>
      <c r="II444" t="str">
        <v>OL02302</v>
      </c>
      <c r="IJ444" t="str">
        <v xml:space="preserve">OL02318  needed per image instructions </v>
      </c>
      <c r="IK444" t="str">
        <v>OL02556</v>
      </c>
      <c r="IL444" t="str">
        <v>OL02557</v>
      </c>
      <c r="IM444" t="str">
        <v>OL02567</v>
      </c>
      <c r="IN444" t="str">
        <v>OL02653</v>
      </c>
      <c r="IO444" t="str">
        <v>OL02718</v>
      </c>
      <c r="IP444" t="str">
        <v>OL02841</v>
      </c>
      <c r="IQ444" t="str">
        <v>OL02842</v>
      </c>
      <c r="IR444" t="str">
        <v>OL02844</v>
      </c>
      <c r="IS444" t="str">
        <v>OL02871</v>
      </c>
      <c r="IT444" t="str">
        <v>OL02887</v>
      </c>
      <c r="IU444" t="str">
        <v>OL03766</v>
      </c>
      <c r="IV444" t="str">
        <v>OL03868</v>
      </c>
      <c r="IW444" t="str">
        <v>OL03869</v>
      </c>
      <c r="IX444" t="str">
        <v>OL03870</v>
      </c>
      <c r="IY444" t="str">
        <v>OL03873, DWG# 100448-44</v>
      </c>
      <c r="IZ444" t="str">
        <v>OL03949</v>
      </c>
      <c r="JA444" t="str">
        <v xml:space="preserve">OL04043, Section </v>
      </c>
      <c r="JB444" t="str">
        <v xml:space="preserve">OL04044, Section </v>
      </c>
      <c r="JC444" t="str">
        <v>OL04045</v>
      </c>
      <c r="JD444" t="str">
        <v>OL04045, Milled Feature</v>
      </c>
      <c r="JE444" t="str">
        <v>OL04063</v>
      </c>
      <c r="JF444" t="str">
        <v>OL04064</v>
      </c>
      <c r="JG444" t="str">
        <v>OL04065</v>
      </c>
      <c r="JH444" t="str">
        <v>OL04181</v>
      </c>
      <c r="JI444" t="str">
        <v>OL04218</v>
      </c>
      <c r="JJ444" t="str">
        <v>OL04224, See Image</v>
      </c>
      <c r="JK444" t="str">
        <v>OL04374</v>
      </c>
      <c r="JL444" t="str">
        <v>OL04375, Section M-M</v>
      </c>
      <c r="JM444" t="str">
        <v>OL04376, Section M-M</v>
      </c>
      <c r="JN444" t="str">
        <v>OL04443</v>
      </c>
      <c r="JO444" t="str">
        <v>OL04444</v>
      </c>
      <c r="JP444" t="str">
        <v>One side of slot</v>
      </c>
      <c r="JQ444" t="str">
        <v>Other side of slot</v>
      </c>
      <c r="JR444" t="str">
        <v>Out of center more than .002 = Fail</v>
      </c>
      <c r="JS444" t="str">
        <v>Out of center more than.002 = Fail</v>
      </c>
      <c r="JT444" t="str">
        <v>Overlay OL02713</v>
      </c>
    </row>
    <row r="445" spans="1:280">
      <c r="A445" s="74" t="s">
        <v>832</v>
      </c>
      <c r="C445" s="74" t="str" cm="1">
        <f t="array" ref="C445:JT445">TRANSPOSE(_xlfn._xlws.SORT(_xlfn._xlws.FILTER($A$2:$A$279,ISNUMBER(SEARCH('Prt. Lib. &amp; Routine, Table'!M452,$A$2:$A$279)),"not found")))</f>
        <v xml:space="preserve"> 'C', Whirl Blank</v>
      </c>
      <c r="D445" t="str">
        <v xml:space="preserve"> See Image, Constrained</v>
      </c>
      <c r="E445" t="str">
        <v>(.04 to .12 range = Pass)</v>
      </c>
      <c r="F445" t="str">
        <v>(.042 FULL) Go Pin Seat Fully</v>
      </c>
      <c r="G445" t="str">
        <v>(B), Mfg. Tol.</v>
      </c>
      <c r="H445" t="str">
        <v>(B), O.A.L.</v>
      </c>
      <c r="I445" t="str">
        <v>.001 or less =Pass</v>
      </c>
      <c r="J445" t="str">
        <v>.001 or less out of center = Pass</v>
      </c>
      <c r="K445" t="str">
        <v>.002 or Less = Pass</v>
      </c>
      <c r="L445" t="str">
        <v>.002 or Less out of center = Pass</v>
      </c>
      <c r="M445" t="str">
        <v>.005 to .015 = Pass</v>
      </c>
      <c r="N445" t="str">
        <v>.0125 Mean, Section</v>
      </c>
      <c r="O445" t="str">
        <v>.025 or Less in X &amp; Y=Pass</v>
      </c>
      <c r="P445" t="str">
        <v>.038 Mean</v>
      </c>
      <c r="Q445" t="str">
        <v>.063 MM = .0024 IN, See Image</v>
      </c>
      <c r="R445" t="str">
        <v>.063MM = .0024"</v>
      </c>
      <c r="S445" t="str">
        <v>.243 NO-GO, Unconstrained, Must Not Start</v>
      </c>
      <c r="T445" t="str">
        <v>@ Back Face &amp; ID, No Raised Edge</v>
      </c>
      <c r="U445" t="str">
        <v>@ Back Face &amp; OD, No Raised Edge</v>
      </c>
      <c r="V445" t="str">
        <v>@ ID &amp; FACE</v>
      </c>
      <c r="W445" t="str">
        <v>@ OD &amp; BACK FACE</v>
      </c>
      <c r="X445" t="str">
        <v>@ OD &amp; FACE</v>
      </c>
      <c r="Y445" t="str">
        <v>Across from slot</v>
      </c>
      <c r="Z445" t="str">
        <v>All Edge Breaks</v>
      </c>
      <c r="AA445" t="str">
        <v>Attached to bar stock</v>
      </c>
      <c r="AB445" t="str">
        <v xml:space="preserve">Back Turn Fillet Rad. </v>
      </c>
      <c r="AC445" t="str">
        <v>Balloon 1 (DWG FRM0105 Page 2, NV-27)</v>
      </c>
      <c r="AD445" t="str">
        <v>Balloon 1 (DWG FRM0105, NV-30)</v>
      </c>
      <c r="AE445" t="str">
        <v>Balloon 1 (P# 9890002-20) OL00429/A</v>
      </c>
      <c r="AF445" t="str">
        <v>Balloon 1, DWG#FRM0105</v>
      </c>
      <c r="AG445" t="str">
        <v>Balloon 11, See Image</v>
      </c>
      <c r="AH445" t="str">
        <v xml:space="preserve">Balloon 2 (DWG FRM0105 Page 2, NV-27) </v>
      </c>
      <c r="AI445" t="str">
        <v>Balloon 2 (DWG FRM0105, NV-30)</v>
      </c>
      <c r="AJ445" t="str">
        <v>Balloon 2 (P# 9890002-20)</v>
      </c>
      <c r="AK445" t="str">
        <v>Balloon 2, DWG#FRM0105</v>
      </c>
      <c r="AL445" t="str">
        <v>Balloon 2, DWG#FRM0105, See Image</v>
      </c>
      <c r="AM445" t="str">
        <v>Balloon 3 (DWG FRM0105, NV-30 Minor)</v>
      </c>
      <c r="AN445" t="str">
        <v>Balloon 3 (DWG FRM0105, NV-30)</v>
      </c>
      <c r="AO445" t="str">
        <v>Balloon 3 (P# 9890002-20)</v>
      </c>
      <c r="AP445" t="str">
        <v>Balloon 4</v>
      </c>
      <c r="AQ445" t="str">
        <v>Balloon 4 (P# 9890002-20)</v>
      </c>
      <c r="AR445" t="str">
        <v>Below Middle Band</v>
      </c>
      <c r="AS445" t="str">
        <v>Best Fit Pin, .003 or Less =Pass</v>
      </c>
      <c r="AT445" t="str">
        <v>Blank</v>
      </c>
      <c r="AU445" t="str">
        <v>Blank Turn Maj.</v>
      </c>
      <c r="AV445" t="str">
        <v>Blank Turn Maj. Mill Flt., OL4172</v>
      </c>
      <c r="AW445" t="str">
        <v>Blank Without .010 Slots</v>
      </c>
      <c r="AX445" t="str">
        <v>Blank Without .010 Slots, Section</v>
      </c>
      <c r="AY445" t="str">
        <v>Blank without thread</v>
      </c>
      <c r="AZ445" t="str">
        <v xml:space="preserve">Blank, Center of V Grv. </v>
      </c>
      <c r="BA445" t="str">
        <v>Blank, Check R adjacent Balloon 17</v>
      </c>
      <c r="BB445" t="str">
        <v>Blank, EXT. Feature</v>
      </c>
      <c r="BC445" t="str">
        <v>Blank, See Image, OL04335</v>
      </c>
      <c r="BD445" t="str">
        <v>Blank, See Image, OL04336</v>
      </c>
      <c r="BE445" t="str">
        <v xml:space="preserve">Blank, Thrd. </v>
      </c>
      <c r="BF445" t="str">
        <v>Blank, Turn Tip</v>
      </c>
      <c r="BG445" t="str">
        <v>Blank, Without Thrd.</v>
      </c>
      <c r="BH445" t="str">
        <v>Blank, Without Thread</v>
      </c>
      <c r="BI445" t="str">
        <v xml:space="preserve">Blunt Start Blend to Minor </v>
      </c>
      <c r="BJ445" t="str">
        <v>Calc., Use Go HEX</v>
      </c>
      <c r="BK445" t="str">
        <v>Can't dig into OD</v>
      </c>
      <c r="BL445" t="str">
        <v>Carbide Gauge</v>
      </c>
      <c r="BM445" t="str">
        <v xml:space="preserve">Center of V Grv. </v>
      </c>
      <c r="BN445" t="str">
        <v>Centered Less than .03 = Pass</v>
      </c>
      <c r="BO445" t="str">
        <v>Centered within .0005 or Less = Pass</v>
      </c>
      <c r="BP445" t="str">
        <v>Centered within .001 or Less = Pass</v>
      </c>
      <c r="BQ445" t="str">
        <v>Centered within .0254 or Less = Pass</v>
      </c>
      <c r="BR445" t="str">
        <v>Check close to Rod Slot</v>
      </c>
      <c r="BS445" t="str">
        <v>Check every other hole</v>
      </c>
      <c r="BT445" t="str">
        <v>Check Go over full length of slot.</v>
      </c>
      <c r="BU445" t="str">
        <v>Check Near Closed End</v>
      </c>
      <c r="BV445" t="str">
        <v>Check per Print View, Away from Rod Slot</v>
      </c>
      <c r="BW445" t="str">
        <v>Check to Balloon 30 Go Pin</v>
      </c>
      <c r="BX445" t="str">
        <v>Check with .2705 SET Pin Inside Part</v>
      </c>
      <c r="BY445" t="str">
        <v>Check with Hex Up</v>
      </c>
      <c r="BZ445" t="str">
        <v>CMM Blank</v>
      </c>
      <c r="CA445" t="str">
        <v>Confirm Full Radius</v>
      </c>
      <c r="CB445" t="str">
        <v>Constrained in fixture</v>
      </c>
      <c r="CC445" t="str">
        <v>Constrained with Ring</v>
      </c>
      <c r="CD445" t="str">
        <v>Constrained, See Image</v>
      </c>
      <c r="CE445" t="str">
        <v>Dim. "A"</v>
      </c>
      <c r="CF445" t="str">
        <v>Dim. "B"</v>
      </c>
      <c r="CG445" t="str">
        <v>Dim. "C"</v>
      </c>
      <c r="CH445" t="str">
        <v>Dim. "D", Whirl Blank</v>
      </c>
      <c r="CI445" t="str">
        <v>Dim. "G"</v>
      </c>
      <c r="CJ445" t="str">
        <v>Dim. E, Blank Turn Maj. &amp;  Mill Flt</v>
      </c>
      <c r="CK445" t="str">
        <v>Dim. E, Blank Turn Maj.&amp;  Mill Flt</v>
      </c>
      <c r="CL445" t="str">
        <v>Dim. H, Whirl Blank</v>
      </c>
      <c r="CM445" t="str">
        <v>Dim. J, 'Blank Turn Maj. &amp; Whirl Blank</v>
      </c>
      <c r="CN445" t="str">
        <v>Disk Drop Indicator Tip</v>
      </c>
      <c r="CO445" t="str">
        <v>DWG 100448-15, Balloon F_1</v>
      </c>
      <c r="CP445" t="str">
        <v>DWG 100448-15, OL02571</v>
      </c>
      <c r="CQ445" t="str">
        <v>DWG 100448-41</v>
      </c>
      <c r="CR445" t="str">
        <v>DWG 9890040, (10E),Section Part, OL01139</v>
      </c>
      <c r="CS445" t="str">
        <v>DWG 9890040, (10E),Section, OL01139</v>
      </c>
      <c r="CT445" t="str">
        <v>DWG 9890040, (11E)</v>
      </c>
      <c r="CU445" t="str">
        <v>DWG 9890040, (11E), Pins with Flats</v>
      </c>
      <c r="CV445" t="str">
        <v>DWG 9890040, (12E),  Pass=.002 or less</v>
      </c>
      <c r="CW445" t="str">
        <v>DWG 9890040, (12E), See Image</v>
      </c>
      <c r="CX445" t="str">
        <v>DWG 9890040, (1E), OL01431</v>
      </c>
      <c r="CY445" t="str">
        <v>DWG 9890040, (1E), OL01432</v>
      </c>
      <c r="CZ445" t="str">
        <v>DWG 9890040, (2E), OL01432</v>
      </c>
      <c r="DA445" t="str">
        <v>DWG 9890040, (3E)</v>
      </c>
      <c r="DB445" t="str">
        <v>DWG 9890040, (4E)</v>
      </c>
      <c r="DC445" t="str">
        <v>DWG 9890040, (5E), OL02336</v>
      </c>
      <c r="DD445" t="str">
        <v>DWG 9890040, (6E)</v>
      </c>
      <c r="DE445" t="str">
        <v>DWG 9890040, (7E)</v>
      </c>
      <c r="DF445" t="str">
        <v>DWG 9890040, (8E), OL01433</v>
      </c>
      <c r="DG445" t="str">
        <v>DWG 9890040, (8E), OL01433, Section</v>
      </c>
      <c r="DH445" t="str">
        <v>DWG 9890040, (9E), Close to Rod Slot</v>
      </c>
      <c r="DI445" t="str">
        <v>DWG 9890040, (9E),Close to Rod Slot</v>
      </c>
      <c r="DJ445" t="str">
        <v>DWG FRM0105 PAGE 2</v>
      </c>
      <c r="DK445" t="str">
        <v>DWG# 100448-41</v>
      </c>
      <c r="DL445" t="str">
        <v>DWG# 100448-44</v>
      </c>
      <c r="DM445" t="str">
        <v>DWG# 9890003  (1), Section OL00436/A</v>
      </c>
      <c r="DN445" t="str">
        <v>DWG# 9890003 (3), Ring Gauge Constrained</v>
      </c>
      <c r="DO445" t="str">
        <v>DWG# 9890003 (4), Section</v>
      </c>
      <c r="DP445" t="str">
        <v>DWG#100448-26, Balloon 1K, OL02350</v>
      </c>
      <c r="DQ445" t="str">
        <v>DWG#100448-26, Balloon 2K, OL02350</v>
      </c>
      <c r="DR445" t="str">
        <v>DWG#100448-26, Balloon 3K, OL02363</v>
      </c>
      <c r="DS445" t="str">
        <v>DWG#100448-26, Balloon 4K</v>
      </c>
      <c r="DT445" t="str">
        <v>DWG#100448-26, Balloon 5K, Section</v>
      </c>
      <c r="DU445" t="str">
        <v>DWG#100448-26, Balloon 6K</v>
      </c>
      <c r="DV445" t="str">
        <v>DWG#100448-26, Balloon 7K, Section</v>
      </c>
      <c r="DW445" t="str">
        <v>DWG#100448-26, Mfg. Tol.</v>
      </c>
      <c r="DX445" t="str">
        <v>DWG#9890003 (2) Ring Gauge Constrained</v>
      </c>
      <c r="DY445" t="str">
        <v>DWG#9890044</v>
      </c>
      <c r="DZ445" t="str">
        <v>DWG#9890044 .1985 to .2005=Pass</v>
      </c>
      <c r="EA445" t="str">
        <v>DWG#9890044 Overlay OL02441</v>
      </c>
      <c r="EB445" t="str">
        <v>DWG#9890044, OL02441</v>
      </c>
      <c r="EC445" t="str">
        <v>DWG#FRM0105</v>
      </c>
      <c r="ED445" t="str">
        <v>EXT.</v>
      </c>
      <c r="EE445" t="str">
        <v>EXT. Section, OL02460</v>
      </c>
      <c r="EF445" t="str">
        <v>EXT., OL04223</v>
      </c>
      <c r="EG445" t="str">
        <v>Flat Drop Indicator Tip</v>
      </c>
      <c r="EH445" t="str">
        <v>Full Go Pin, No Light, at Radius</v>
      </c>
      <c r="EI445" t="str">
        <v>Function Check</v>
      </c>
      <c r="EJ445" t="str">
        <v>GO Function Gauge</v>
      </c>
      <c r="EK445" t="str">
        <v>Go Gauge for Balloon 1 &amp; 4</v>
      </c>
      <c r="EL445" t="str">
        <v>Go Pin must pass through</v>
      </c>
      <c r="EM445" t="str">
        <v>Greater than .005 = Fail, Section</v>
      </c>
      <c r="EN445" t="str">
        <v>Greater than .025 out of center = Fail</v>
      </c>
      <c r="EO445" t="str">
        <v>Greater than 2.6 = Pass</v>
      </c>
      <c r="EP445" t="str">
        <v>Green = Pass, Red = Fail</v>
      </c>
      <c r="EQ445" t="str">
        <v>Hex Depth</v>
      </c>
      <c r="ER445" t="str">
        <v>Hex Minor</v>
      </c>
      <c r="ES445" t="str">
        <v>Hole Dia.</v>
      </c>
      <c r="ET445" t="str">
        <v>ID Sphere Finish</v>
      </c>
      <c r="EU445" t="str">
        <v>ID/OD Both Sides, Diff. .002 or less = Pass</v>
      </c>
      <c r="EV445" t="str">
        <v>If Looks Big, Section</v>
      </c>
      <c r="EW445" t="str">
        <v>If Looks Small, Section</v>
      </c>
      <c r="EX445" t="str">
        <v>Insp. Close to Break Away, Mfg.Tol.</v>
      </c>
      <c r="EY445" t="str">
        <v>INT.</v>
      </c>
      <c r="EZ445" t="str">
        <v>INT. Section, OL02460</v>
      </c>
      <c r="FA445" t="str">
        <v>INT., OL04223</v>
      </c>
      <c r="FB445" t="str">
        <v>Intersect. of 7.7 &amp; R0.10</v>
      </c>
      <c r="FC445" t="str">
        <v>Intersect. of 8.79 and R.25 MAX</v>
      </c>
      <c r="FD445" t="str">
        <v>Keep Ind. Tip away from corner</v>
      </c>
      <c r="FE445" t="str">
        <v>L31</v>
      </c>
      <c r="FF445" t="str">
        <v>Laser Mark</v>
      </c>
      <c r="FG445" t="str">
        <v>LASER PER NOTE 4</v>
      </c>
      <c r="FH445" t="str">
        <v>LASER PER NOTE 4, Final Check 1 only</v>
      </c>
      <c r="FI445" t="str">
        <v>Less than .002 out of center = Pass</v>
      </c>
      <c r="FJ445" t="str">
        <v>Less than 2.75 = Pass, Section</v>
      </c>
      <c r="FK445" t="str">
        <v>List as pin. Not Calibrated</v>
      </c>
      <c r="FL445" t="str">
        <v>M9 X 1.25 BUTT See Comment Image</v>
      </c>
      <c r="FM445" t="str">
        <v>Manual Section</v>
      </c>
      <c r="FN445" t="str">
        <v>Max Deep .241 NO-GO =.42</v>
      </c>
      <c r="FO445" t="str">
        <v>MAX Depth of (Note 7) .241 NO-GO Pin</v>
      </c>
      <c r="FP445" t="str">
        <v>Measure from Blue Line, See Image</v>
      </c>
      <c r="FQ445" t="str">
        <v>Measure Width of Blue Area, See Image</v>
      </c>
      <c r="FR445" t="str">
        <v>Mfg. Tol</v>
      </c>
      <c r="FS445" t="str">
        <v>Mfg. Tol, See Image</v>
      </c>
      <c r="FT445" t="str">
        <v>Mfg. Tol.</v>
      </c>
      <c r="FU445" t="str">
        <v>Mfg. Tol. "A"</v>
      </c>
      <c r="FV445" t="str">
        <v>Mfg. Tol. (Zero on Gauge Full Dia. Lead)</v>
      </c>
      <c r="FW445" t="str">
        <v>Mfg. Tol. Balloon 11, See Image</v>
      </c>
      <c r="FX445" t="str">
        <v>Mfg. Tol. Balloon 4</v>
      </c>
      <c r="FY445" t="str">
        <v>Mfg. Tol. Balloon 7</v>
      </c>
      <c r="FZ445" t="str">
        <v xml:space="preserve">Mfg. Tol. C-Bore Face (Ballo 28) </v>
      </c>
      <c r="GA445" t="str">
        <v>Mfg. Tol. Section</v>
      </c>
      <c r="GB445" t="str">
        <v>Mfg. Tol. See Image</v>
      </c>
      <c r="GC445" t="str">
        <v>Mfg. Tol., 3 Places, Record MAX</v>
      </c>
      <c r="GD445" t="str">
        <v>Mfg. Tol., Balloon 11</v>
      </c>
      <c r="GE445" t="str">
        <v>Mfg. Tol., Balloon 7</v>
      </c>
      <c r="GF445" t="str">
        <v>Mfg. Tol., Blank</v>
      </c>
      <c r="GG445" t="str">
        <v>Mfg. Tol., Blank, Balloon 12</v>
      </c>
      <c r="GH445" t="str">
        <v>Mfg. Tol., Blend to SØ.320</v>
      </c>
      <c r="GI445" t="str">
        <v>Mfg. Tol., Calculation</v>
      </c>
      <c r="GJ445" t="str">
        <v>Mfg. Tol., For Mill Fixture</v>
      </c>
      <c r="GK445" t="str">
        <v>Mfg. Tol., L32</v>
      </c>
      <c r="GL445" t="str">
        <v>Mfg. Tol., L33</v>
      </c>
      <c r="GM445" t="str">
        <v>Mfg. Tol., No Tool Marks</v>
      </c>
      <c r="GN445" t="str">
        <v>Mfg. Tol., OL03361</v>
      </c>
      <c r="GO445" t="str">
        <v>Mfg. Tol., Record off center value</v>
      </c>
      <c r="GP445" t="str">
        <v>Mfg. Tol., Same 3 Places, Record MIN</v>
      </c>
      <c r="GQ445" t="str">
        <v>Mfg. Tol., Section</v>
      </c>
      <c r="GR445" t="str">
        <v>Mfg. Tol., Section B-B</v>
      </c>
      <c r="GS445" t="str">
        <v>Mfg. Tol., Section, OL03361</v>
      </c>
      <c r="GT445" t="str">
        <v>Mfg. Tol., Section, Per Note 2</v>
      </c>
      <c r="GU445" t="str">
        <v>Mfg. Tol., See Image</v>
      </c>
      <c r="GV445" t="str">
        <v>Mfg. Tol., See Image, Bore in Blue</v>
      </c>
      <c r="GW445" t="str">
        <v>Mfg. Tol., See Image, Hook Tip</v>
      </c>
      <c r="GX445" t="str">
        <v>Mfg. Tol., Sharp Okay No Burr</v>
      </c>
      <c r="GY445" t="str">
        <v>Mfg. Tol., Threadless Blank</v>
      </c>
      <c r="GZ445" t="str">
        <v>Mfg.Tol.</v>
      </c>
      <c r="HA445" t="str">
        <v>Mgf. To., T.S.C.</v>
      </c>
      <c r="HB445" t="str">
        <v>Milled Feature</v>
      </c>
      <c r="HC445" t="str">
        <v>Milled Feature, OL04045</v>
      </c>
      <c r="HD445" t="str">
        <v>More than .0005 out of center = Fail</v>
      </c>
      <c r="HE445" t="str">
        <v>Must Pass Through</v>
      </c>
      <c r="HF445" t="str">
        <v>Must pass through gauge</v>
      </c>
      <c r="HG445" t="str">
        <v>Must Pass Through Go Gauge</v>
      </c>
      <c r="HH445" t="str">
        <v>Must Pass, See Image.</v>
      </c>
      <c r="HI445" t="str">
        <v>NA</v>
      </c>
      <c r="HJ445" t="str">
        <v>Narrow Area</v>
      </c>
      <c r="HK445" t="str">
        <v>Near Balloon 21</v>
      </c>
      <c r="HL445" t="str">
        <v>Near Datum B</v>
      </c>
      <c r="HM445" t="str">
        <v>Neck Dia.</v>
      </c>
      <c r="HN445" t="str">
        <v>Neck to Head Rad.</v>
      </c>
      <c r="HO445" t="str">
        <v>No Copper Deposits Allowed</v>
      </c>
      <c r="HP445" t="str">
        <v>No Section</v>
      </c>
      <c r="HQ445" t="str">
        <v>No Section, .01 to .014 = Pass</v>
      </c>
      <c r="HR445" t="str">
        <v>No Section, Rotate Part</v>
      </c>
      <c r="HS445" t="str">
        <v>No Section, See Image</v>
      </c>
      <c r="HT445" t="str">
        <v>No Slot, Section B-B</v>
      </c>
      <c r="HU445" t="str">
        <v>No visual step = Pass</v>
      </c>
      <c r="HV445" t="str">
        <v>Not to exceed .95 Deep</v>
      </c>
      <c r="HW445" t="str">
        <v>Note 1</v>
      </c>
      <c r="HX445" t="str">
        <v>OL00333/A</v>
      </c>
      <c r="HY445" t="str">
        <v>OL00519</v>
      </c>
      <c r="HZ445" t="str">
        <v>OL00520</v>
      </c>
      <c r="IA445" t="str">
        <v>OL00529</v>
      </c>
      <c r="IB445" t="str">
        <v>OL00542</v>
      </c>
      <c r="IC445" t="str">
        <v>OL00724</v>
      </c>
      <c r="ID445" t="str">
        <v>OL01250</v>
      </c>
      <c r="IE445" t="str">
        <v>OL01869, Threadless Blank</v>
      </c>
      <c r="IF445" t="str">
        <v>OL01870, Section</v>
      </c>
      <c r="IG445" t="str">
        <v>OL02255</v>
      </c>
      <c r="IH445" t="str">
        <v>OL02255, Mfg. Tol.</v>
      </c>
      <c r="II445" t="str">
        <v>OL02302</v>
      </c>
      <c r="IJ445" t="str">
        <v xml:space="preserve">OL02318  needed per image instructions </v>
      </c>
      <c r="IK445" t="str">
        <v>OL02556</v>
      </c>
      <c r="IL445" t="str">
        <v>OL02557</v>
      </c>
      <c r="IM445" t="str">
        <v>OL02567</v>
      </c>
      <c r="IN445" t="str">
        <v>OL02653</v>
      </c>
      <c r="IO445" t="str">
        <v>OL02718</v>
      </c>
      <c r="IP445" t="str">
        <v>OL02841</v>
      </c>
      <c r="IQ445" t="str">
        <v>OL02842</v>
      </c>
      <c r="IR445" t="str">
        <v>OL02844</v>
      </c>
      <c r="IS445" t="str">
        <v>OL02871</v>
      </c>
      <c r="IT445" t="str">
        <v>OL02887</v>
      </c>
      <c r="IU445" t="str">
        <v>OL03766</v>
      </c>
      <c r="IV445" t="str">
        <v>OL03868</v>
      </c>
      <c r="IW445" t="str">
        <v>OL03869</v>
      </c>
      <c r="IX445" t="str">
        <v>OL03870</v>
      </c>
      <c r="IY445" t="str">
        <v>OL03873, DWG# 100448-44</v>
      </c>
      <c r="IZ445" t="str">
        <v>OL03949</v>
      </c>
      <c r="JA445" t="str">
        <v xml:space="preserve">OL04043, Section </v>
      </c>
      <c r="JB445" t="str">
        <v xml:space="preserve">OL04044, Section </v>
      </c>
      <c r="JC445" t="str">
        <v>OL04045</v>
      </c>
      <c r="JD445" t="str">
        <v>OL04045, Milled Feature</v>
      </c>
      <c r="JE445" t="str">
        <v>OL04063</v>
      </c>
      <c r="JF445" t="str">
        <v>OL04064</v>
      </c>
      <c r="JG445" t="str">
        <v>OL04065</v>
      </c>
      <c r="JH445" t="str">
        <v>OL04181</v>
      </c>
      <c r="JI445" t="str">
        <v>OL04218</v>
      </c>
      <c r="JJ445" t="str">
        <v>OL04224, See Image</v>
      </c>
      <c r="JK445" t="str">
        <v>OL04374</v>
      </c>
      <c r="JL445" t="str">
        <v>OL04375, Section M-M</v>
      </c>
      <c r="JM445" t="str">
        <v>OL04376, Section M-M</v>
      </c>
      <c r="JN445" t="str">
        <v>OL04443</v>
      </c>
      <c r="JO445" t="str">
        <v>OL04444</v>
      </c>
      <c r="JP445" t="str">
        <v>One side of slot</v>
      </c>
      <c r="JQ445" t="str">
        <v>Other side of slot</v>
      </c>
      <c r="JR445" t="str">
        <v>Out of center more than .002 = Fail</v>
      </c>
      <c r="JS445" t="str">
        <v>Out of center more than.002 = Fail</v>
      </c>
      <c r="JT445" t="str">
        <v>Overlay OL02713</v>
      </c>
    </row>
    <row r="446" spans="1:280">
      <c r="A446" s="74" t="s">
        <v>833</v>
      </c>
      <c r="C446" s="74" t="str" cm="1">
        <f t="array" ref="C446:JT446">TRANSPOSE(_xlfn._xlws.SORT(_xlfn._xlws.FILTER($A$2:$A$279,ISNUMBER(SEARCH('Prt. Lib. &amp; Routine, Table'!M453,$A$2:$A$279)),"not found")))</f>
        <v xml:space="preserve"> 'C', Whirl Blank</v>
      </c>
      <c r="D446" t="str">
        <v xml:space="preserve"> See Image, Constrained</v>
      </c>
      <c r="E446" t="str">
        <v>(.04 to .12 range = Pass)</v>
      </c>
      <c r="F446" t="str">
        <v>(.042 FULL) Go Pin Seat Fully</v>
      </c>
      <c r="G446" t="str">
        <v>(B), Mfg. Tol.</v>
      </c>
      <c r="H446" t="str">
        <v>(B), O.A.L.</v>
      </c>
      <c r="I446" t="str">
        <v>.001 or less =Pass</v>
      </c>
      <c r="J446" t="str">
        <v>.001 or less out of center = Pass</v>
      </c>
      <c r="K446" t="str">
        <v>.002 or Less = Pass</v>
      </c>
      <c r="L446" t="str">
        <v>.002 or Less out of center = Pass</v>
      </c>
      <c r="M446" t="str">
        <v>.005 to .015 = Pass</v>
      </c>
      <c r="N446" t="str">
        <v>.0125 Mean, Section</v>
      </c>
      <c r="O446" t="str">
        <v>.025 or Less in X &amp; Y=Pass</v>
      </c>
      <c r="P446" t="str">
        <v>.038 Mean</v>
      </c>
      <c r="Q446" t="str">
        <v>.063 MM = .0024 IN, See Image</v>
      </c>
      <c r="R446" t="str">
        <v>.063MM = .0024"</v>
      </c>
      <c r="S446" t="str">
        <v>.243 NO-GO, Unconstrained, Must Not Start</v>
      </c>
      <c r="T446" t="str">
        <v>@ Back Face &amp; ID, No Raised Edge</v>
      </c>
      <c r="U446" t="str">
        <v>@ Back Face &amp; OD, No Raised Edge</v>
      </c>
      <c r="V446" t="str">
        <v>@ ID &amp; FACE</v>
      </c>
      <c r="W446" t="str">
        <v>@ OD &amp; BACK FACE</v>
      </c>
      <c r="X446" t="str">
        <v>@ OD &amp; FACE</v>
      </c>
      <c r="Y446" t="str">
        <v>Across from slot</v>
      </c>
      <c r="Z446" t="str">
        <v>All Edge Breaks</v>
      </c>
      <c r="AA446" t="str">
        <v>Attached to bar stock</v>
      </c>
      <c r="AB446" t="str">
        <v xml:space="preserve">Back Turn Fillet Rad. </v>
      </c>
      <c r="AC446" t="str">
        <v>Balloon 1 (DWG FRM0105 Page 2, NV-27)</v>
      </c>
      <c r="AD446" t="str">
        <v>Balloon 1 (DWG FRM0105, NV-30)</v>
      </c>
      <c r="AE446" t="str">
        <v>Balloon 1 (P# 9890002-20) OL00429/A</v>
      </c>
      <c r="AF446" t="str">
        <v>Balloon 1, DWG#FRM0105</v>
      </c>
      <c r="AG446" t="str">
        <v>Balloon 11, See Image</v>
      </c>
      <c r="AH446" t="str">
        <v xml:space="preserve">Balloon 2 (DWG FRM0105 Page 2, NV-27) </v>
      </c>
      <c r="AI446" t="str">
        <v>Balloon 2 (DWG FRM0105, NV-30)</v>
      </c>
      <c r="AJ446" t="str">
        <v>Balloon 2 (P# 9890002-20)</v>
      </c>
      <c r="AK446" t="str">
        <v>Balloon 2, DWG#FRM0105</v>
      </c>
      <c r="AL446" t="str">
        <v>Balloon 2, DWG#FRM0105, See Image</v>
      </c>
      <c r="AM446" t="str">
        <v>Balloon 3 (DWG FRM0105, NV-30 Minor)</v>
      </c>
      <c r="AN446" t="str">
        <v>Balloon 3 (DWG FRM0105, NV-30)</v>
      </c>
      <c r="AO446" t="str">
        <v>Balloon 3 (P# 9890002-20)</v>
      </c>
      <c r="AP446" t="str">
        <v>Balloon 4</v>
      </c>
      <c r="AQ446" t="str">
        <v>Balloon 4 (P# 9890002-20)</v>
      </c>
      <c r="AR446" t="str">
        <v>Below Middle Band</v>
      </c>
      <c r="AS446" t="str">
        <v>Best Fit Pin, .003 or Less =Pass</v>
      </c>
      <c r="AT446" t="str">
        <v>Blank</v>
      </c>
      <c r="AU446" t="str">
        <v>Blank Turn Maj.</v>
      </c>
      <c r="AV446" t="str">
        <v>Blank Turn Maj. Mill Flt., OL4172</v>
      </c>
      <c r="AW446" t="str">
        <v>Blank Without .010 Slots</v>
      </c>
      <c r="AX446" t="str">
        <v>Blank Without .010 Slots, Section</v>
      </c>
      <c r="AY446" t="str">
        <v>Blank without thread</v>
      </c>
      <c r="AZ446" t="str">
        <v xml:space="preserve">Blank, Center of V Grv. </v>
      </c>
      <c r="BA446" t="str">
        <v>Blank, Check R adjacent Balloon 17</v>
      </c>
      <c r="BB446" t="str">
        <v>Blank, EXT. Feature</v>
      </c>
      <c r="BC446" t="str">
        <v>Blank, See Image, OL04335</v>
      </c>
      <c r="BD446" t="str">
        <v>Blank, See Image, OL04336</v>
      </c>
      <c r="BE446" t="str">
        <v xml:space="preserve">Blank, Thrd. </v>
      </c>
      <c r="BF446" t="str">
        <v>Blank, Turn Tip</v>
      </c>
      <c r="BG446" t="str">
        <v>Blank, Without Thrd.</v>
      </c>
      <c r="BH446" t="str">
        <v>Blank, Without Thread</v>
      </c>
      <c r="BI446" t="str">
        <v xml:space="preserve">Blunt Start Blend to Minor </v>
      </c>
      <c r="BJ446" t="str">
        <v>Calc., Use Go HEX</v>
      </c>
      <c r="BK446" t="str">
        <v>Can't dig into OD</v>
      </c>
      <c r="BL446" t="str">
        <v>Carbide Gauge</v>
      </c>
      <c r="BM446" t="str">
        <v xml:space="preserve">Center of V Grv. </v>
      </c>
      <c r="BN446" t="str">
        <v>Centered Less than .03 = Pass</v>
      </c>
      <c r="BO446" t="str">
        <v>Centered within .0005 or Less = Pass</v>
      </c>
      <c r="BP446" t="str">
        <v>Centered within .001 or Less = Pass</v>
      </c>
      <c r="BQ446" t="str">
        <v>Centered within .0254 or Less = Pass</v>
      </c>
      <c r="BR446" t="str">
        <v>Check close to Rod Slot</v>
      </c>
      <c r="BS446" t="str">
        <v>Check every other hole</v>
      </c>
      <c r="BT446" t="str">
        <v>Check Go over full length of slot.</v>
      </c>
      <c r="BU446" t="str">
        <v>Check Near Closed End</v>
      </c>
      <c r="BV446" t="str">
        <v>Check per Print View, Away from Rod Slot</v>
      </c>
      <c r="BW446" t="str">
        <v>Check to Balloon 30 Go Pin</v>
      </c>
      <c r="BX446" t="str">
        <v>Check with .2705 SET Pin Inside Part</v>
      </c>
      <c r="BY446" t="str">
        <v>Check with Hex Up</v>
      </c>
      <c r="BZ446" t="str">
        <v>CMM Blank</v>
      </c>
      <c r="CA446" t="str">
        <v>Confirm Full Radius</v>
      </c>
      <c r="CB446" t="str">
        <v>Constrained in fixture</v>
      </c>
      <c r="CC446" t="str">
        <v>Constrained with Ring</v>
      </c>
      <c r="CD446" t="str">
        <v>Constrained, See Image</v>
      </c>
      <c r="CE446" t="str">
        <v>Dim. "A"</v>
      </c>
      <c r="CF446" t="str">
        <v>Dim. "B"</v>
      </c>
      <c r="CG446" t="str">
        <v>Dim. "C"</v>
      </c>
      <c r="CH446" t="str">
        <v>Dim. "D", Whirl Blank</v>
      </c>
      <c r="CI446" t="str">
        <v>Dim. "G"</v>
      </c>
      <c r="CJ446" t="str">
        <v>Dim. E, Blank Turn Maj. &amp;  Mill Flt</v>
      </c>
      <c r="CK446" t="str">
        <v>Dim. E, Blank Turn Maj.&amp;  Mill Flt</v>
      </c>
      <c r="CL446" t="str">
        <v>Dim. H, Whirl Blank</v>
      </c>
      <c r="CM446" t="str">
        <v>Dim. J, 'Blank Turn Maj. &amp; Whirl Blank</v>
      </c>
      <c r="CN446" t="str">
        <v>Disk Drop Indicator Tip</v>
      </c>
      <c r="CO446" t="str">
        <v>DWG 100448-15, Balloon F_1</v>
      </c>
      <c r="CP446" t="str">
        <v>DWG 100448-15, OL02571</v>
      </c>
      <c r="CQ446" t="str">
        <v>DWG 100448-41</v>
      </c>
      <c r="CR446" t="str">
        <v>DWG 9890040, (10E),Section Part, OL01139</v>
      </c>
      <c r="CS446" t="str">
        <v>DWG 9890040, (10E),Section, OL01139</v>
      </c>
      <c r="CT446" t="str">
        <v>DWG 9890040, (11E)</v>
      </c>
      <c r="CU446" t="str">
        <v>DWG 9890040, (11E), Pins with Flats</v>
      </c>
      <c r="CV446" t="str">
        <v>DWG 9890040, (12E),  Pass=.002 or less</v>
      </c>
      <c r="CW446" t="str">
        <v>DWG 9890040, (12E), See Image</v>
      </c>
      <c r="CX446" t="str">
        <v>DWG 9890040, (1E), OL01431</v>
      </c>
      <c r="CY446" t="str">
        <v>DWG 9890040, (1E), OL01432</v>
      </c>
      <c r="CZ446" t="str">
        <v>DWG 9890040, (2E), OL01432</v>
      </c>
      <c r="DA446" t="str">
        <v>DWG 9890040, (3E)</v>
      </c>
      <c r="DB446" t="str">
        <v>DWG 9890040, (4E)</v>
      </c>
      <c r="DC446" t="str">
        <v>DWG 9890040, (5E), OL02336</v>
      </c>
      <c r="DD446" t="str">
        <v>DWG 9890040, (6E)</v>
      </c>
      <c r="DE446" t="str">
        <v>DWG 9890040, (7E)</v>
      </c>
      <c r="DF446" t="str">
        <v>DWG 9890040, (8E), OL01433</v>
      </c>
      <c r="DG446" t="str">
        <v>DWG 9890040, (8E), OL01433, Section</v>
      </c>
      <c r="DH446" t="str">
        <v>DWG 9890040, (9E), Close to Rod Slot</v>
      </c>
      <c r="DI446" t="str">
        <v>DWG 9890040, (9E),Close to Rod Slot</v>
      </c>
      <c r="DJ446" t="str">
        <v>DWG FRM0105 PAGE 2</v>
      </c>
      <c r="DK446" t="str">
        <v>DWG# 100448-41</v>
      </c>
      <c r="DL446" t="str">
        <v>DWG# 100448-44</v>
      </c>
      <c r="DM446" t="str">
        <v>DWG# 9890003  (1), Section OL00436/A</v>
      </c>
      <c r="DN446" t="str">
        <v>DWG# 9890003 (3), Ring Gauge Constrained</v>
      </c>
      <c r="DO446" t="str">
        <v>DWG# 9890003 (4), Section</v>
      </c>
      <c r="DP446" t="str">
        <v>DWG#100448-26, Balloon 1K, OL02350</v>
      </c>
      <c r="DQ446" t="str">
        <v>DWG#100448-26, Balloon 2K, OL02350</v>
      </c>
      <c r="DR446" t="str">
        <v>DWG#100448-26, Balloon 3K, OL02363</v>
      </c>
      <c r="DS446" t="str">
        <v>DWG#100448-26, Balloon 4K</v>
      </c>
      <c r="DT446" t="str">
        <v>DWG#100448-26, Balloon 5K, Section</v>
      </c>
      <c r="DU446" t="str">
        <v>DWG#100448-26, Balloon 6K</v>
      </c>
      <c r="DV446" t="str">
        <v>DWG#100448-26, Balloon 7K, Section</v>
      </c>
      <c r="DW446" t="str">
        <v>DWG#100448-26, Mfg. Tol.</v>
      </c>
      <c r="DX446" t="str">
        <v>DWG#9890003 (2) Ring Gauge Constrained</v>
      </c>
      <c r="DY446" t="str">
        <v>DWG#9890044</v>
      </c>
      <c r="DZ446" t="str">
        <v>DWG#9890044 .1985 to .2005=Pass</v>
      </c>
      <c r="EA446" t="str">
        <v>DWG#9890044 Overlay OL02441</v>
      </c>
      <c r="EB446" t="str">
        <v>DWG#9890044, OL02441</v>
      </c>
      <c r="EC446" t="str">
        <v>DWG#FRM0105</v>
      </c>
      <c r="ED446" t="str">
        <v>EXT.</v>
      </c>
      <c r="EE446" t="str">
        <v>EXT. Section, OL02460</v>
      </c>
      <c r="EF446" t="str">
        <v>EXT., OL04223</v>
      </c>
      <c r="EG446" t="str">
        <v>Flat Drop Indicator Tip</v>
      </c>
      <c r="EH446" t="str">
        <v>Full Go Pin, No Light, at Radius</v>
      </c>
      <c r="EI446" t="str">
        <v>Function Check</v>
      </c>
      <c r="EJ446" t="str">
        <v>GO Function Gauge</v>
      </c>
      <c r="EK446" t="str">
        <v>Go Gauge for Balloon 1 &amp; 4</v>
      </c>
      <c r="EL446" t="str">
        <v>Go Pin must pass through</v>
      </c>
      <c r="EM446" t="str">
        <v>Greater than .005 = Fail, Section</v>
      </c>
      <c r="EN446" t="str">
        <v>Greater than .025 out of center = Fail</v>
      </c>
      <c r="EO446" t="str">
        <v>Greater than 2.6 = Pass</v>
      </c>
      <c r="EP446" t="str">
        <v>Green = Pass, Red = Fail</v>
      </c>
      <c r="EQ446" t="str">
        <v>Hex Depth</v>
      </c>
      <c r="ER446" t="str">
        <v>Hex Minor</v>
      </c>
      <c r="ES446" t="str">
        <v>Hole Dia.</v>
      </c>
      <c r="ET446" t="str">
        <v>ID Sphere Finish</v>
      </c>
      <c r="EU446" t="str">
        <v>ID/OD Both Sides, Diff. .002 or less = Pass</v>
      </c>
      <c r="EV446" t="str">
        <v>If Looks Big, Section</v>
      </c>
      <c r="EW446" t="str">
        <v>If Looks Small, Section</v>
      </c>
      <c r="EX446" t="str">
        <v>Insp. Close to Break Away, Mfg.Tol.</v>
      </c>
      <c r="EY446" t="str">
        <v>INT.</v>
      </c>
      <c r="EZ446" t="str">
        <v>INT. Section, OL02460</v>
      </c>
      <c r="FA446" t="str">
        <v>INT., OL04223</v>
      </c>
      <c r="FB446" t="str">
        <v>Intersect. of 7.7 &amp; R0.10</v>
      </c>
      <c r="FC446" t="str">
        <v>Intersect. of 8.79 and R.25 MAX</v>
      </c>
      <c r="FD446" t="str">
        <v>Keep Ind. Tip away from corner</v>
      </c>
      <c r="FE446" t="str">
        <v>L31</v>
      </c>
      <c r="FF446" t="str">
        <v>Laser Mark</v>
      </c>
      <c r="FG446" t="str">
        <v>LASER PER NOTE 4</v>
      </c>
      <c r="FH446" t="str">
        <v>LASER PER NOTE 4, Final Check 1 only</v>
      </c>
      <c r="FI446" t="str">
        <v>Less than .002 out of center = Pass</v>
      </c>
      <c r="FJ446" t="str">
        <v>Less than 2.75 = Pass, Section</v>
      </c>
      <c r="FK446" t="str">
        <v>List as pin. Not Calibrated</v>
      </c>
      <c r="FL446" t="str">
        <v>M9 X 1.25 BUTT See Comment Image</v>
      </c>
      <c r="FM446" t="str">
        <v>Manual Section</v>
      </c>
      <c r="FN446" t="str">
        <v>Max Deep .241 NO-GO =.42</v>
      </c>
      <c r="FO446" t="str">
        <v>MAX Depth of (Note 7) .241 NO-GO Pin</v>
      </c>
      <c r="FP446" t="str">
        <v>Measure from Blue Line, See Image</v>
      </c>
      <c r="FQ446" t="str">
        <v>Measure Width of Blue Area, See Image</v>
      </c>
      <c r="FR446" t="str">
        <v>Mfg. Tol</v>
      </c>
      <c r="FS446" t="str">
        <v>Mfg. Tol, See Image</v>
      </c>
      <c r="FT446" t="str">
        <v>Mfg. Tol.</v>
      </c>
      <c r="FU446" t="str">
        <v>Mfg. Tol. "A"</v>
      </c>
      <c r="FV446" t="str">
        <v>Mfg. Tol. (Zero on Gauge Full Dia. Lead)</v>
      </c>
      <c r="FW446" t="str">
        <v>Mfg. Tol. Balloon 11, See Image</v>
      </c>
      <c r="FX446" t="str">
        <v>Mfg. Tol. Balloon 4</v>
      </c>
      <c r="FY446" t="str">
        <v>Mfg. Tol. Balloon 7</v>
      </c>
      <c r="FZ446" t="str">
        <v xml:space="preserve">Mfg. Tol. C-Bore Face (Ballo 28) </v>
      </c>
      <c r="GA446" t="str">
        <v>Mfg. Tol. Section</v>
      </c>
      <c r="GB446" t="str">
        <v>Mfg. Tol. See Image</v>
      </c>
      <c r="GC446" t="str">
        <v>Mfg. Tol., 3 Places, Record MAX</v>
      </c>
      <c r="GD446" t="str">
        <v>Mfg. Tol., Balloon 11</v>
      </c>
      <c r="GE446" t="str">
        <v>Mfg. Tol., Balloon 7</v>
      </c>
      <c r="GF446" t="str">
        <v>Mfg. Tol., Blank</v>
      </c>
      <c r="GG446" t="str">
        <v>Mfg. Tol., Blank, Balloon 12</v>
      </c>
      <c r="GH446" t="str">
        <v>Mfg. Tol., Blend to SØ.320</v>
      </c>
      <c r="GI446" t="str">
        <v>Mfg. Tol., Calculation</v>
      </c>
      <c r="GJ446" t="str">
        <v>Mfg. Tol., For Mill Fixture</v>
      </c>
      <c r="GK446" t="str">
        <v>Mfg. Tol., L32</v>
      </c>
      <c r="GL446" t="str">
        <v>Mfg. Tol., L33</v>
      </c>
      <c r="GM446" t="str">
        <v>Mfg. Tol., No Tool Marks</v>
      </c>
      <c r="GN446" t="str">
        <v>Mfg. Tol., OL03361</v>
      </c>
      <c r="GO446" t="str">
        <v>Mfg. Tol., Record off center value</v>
      </c>
      <c r="GP446" t="str">
        <v>Mfg. Tol., Same 3 Places, Record MIN</v>
      </c>
      <c r="GQ446" t="str">
        <v>Mfg. Tol., Section</v>
      </c>
      <c r="GR446" t="str">
        <v>Mfg. Tol., Section B-B</v>
      </c>
      <c r="GS446" t="str">
        <v>Mfg. Tol., Section, OL03361</v>
      </c>
      <c r="GT446" t="str">
        <v>Mfg. Tol., Section, Per Note 2</v>
      </c>
      <c r="GU446" t="str">
        <v>Mfg. Tol., See Image</v>
      </c>
      <c r="GV446" t="str">
        <v>Mfg. Tol., See Image, Bore in Blue</v>
      </c>
      <c r="GW446" t="str">
        <v>Mfg. Tol., See Image, Hook Tip</v>
      </c>
      <c r="GX446" t="str">
        <v>Mfg. Tol., Sharp Okay No Burr</v>
      </c>
      <c r="GY446" t="str">
        <v>Mfg. Tol., Threadless Blank</v>
      </c>
      <c r="GZ446" t="str">
        <v>Mfg.Tol.</v>
      </c>
      <c r="HA446" t="str">
        <v>Mgf. To., T.S.C.</v>
      </c>
      <c r="HB446" t="str">
        <v>Milled Feature</v>
      </c>
      <c r="HC446" t="str">
        <v>Milled Feature, OL04045</v>
      </c>
      <c r="HD446" t="str">
        <v>More than .0005 out of center = Fail</v>
      </c>
      <c r="HE446" t="str">
        <v>Must Pass Through</v>
      </c>
      <c r="HF446" t="str">
        <v>Must pass through gauge</v>
      </c>
      <c r="HG446" t="str">
        <v>Must Pass Through Go Gauge</v>
      </c>
      <c r="HH446" t="str">
        <v>Must Pass, See Image.</v>
      </c>
      <c r="HI446" t="str">
        <v>NA</v>
      </c>
      <c r="HJ446" t="str">
        <v>Narrow Area</v>
      </c>
      <c r="HK446" t="str">
        <v>Near Balloon 21</v>
      </c>
      <c r="HL446" t="str">
        <v>Near Datum B</v>
      </c>
      <c r="HM446" t="str">
        <v>Neck Dia.</v>
      </c>
      <c r="HN446" t="str">
        <v>Neck to Head Rad.</v>
      </c>
      <c r="HO446" t="str">
        <v>No Copper Deposits Allowed</v>
      </c>
      <c r="HP446" t="str">
        <v>No Section</v>
      </c>
      <c r="HQ446" t="str">
        <v>No Section, .01 to .014 = Pass</v>
      </c>
      <c r="HR446" t="str">
        <v>No Section, Rotate Part</v>
      </c>
      <c r="HS446" t="str">
        <v>No Section, See Image</v>
      </c>
      <c r="HT446" t="str">
        <v>No Slot, Section B-B</v>
      </c>
      <c r="HU446" t="str">
        <v>No visual step = Pass</v>
      </c>
      <c r="HV446" t="str">
        <v>Not to exceed .95 Deep</v>
      </c>
      <c r="HW446" t="str">
        <v>Note 1</v>
      </c>
      <c r="HX446" t="str">
        <v>OL00333/A</v>
      </c>
      <c r="HY446" t="str">
        <v>OL00519</v>
      </c>
      <c r="HZ446" t="str">
        <v>OL00520</v>
      </c>
      <c r="IA446" t="str">
        <v>OL00529</v>
      </c>
      <c r="IB446" t="str">
        <v>OL00542</v>
      </c>
      <c r="IC446" t="str">
        <v>OL00724</v>
      </c>
      <c r="ID446" t="str">
        <v>OL01250</v>
      </c>
      <c r="IE446" t="str">
        <v>OL01869, Threadless Blank</v>
      </c>
      <c r="IF446" t="str">
        <v>OL01870, Section</v>
      </c>
      <c r="IG446" t="str">
        <v>OL02255</v>
      </c>
      <c r="IH446" t="str">
        <v>OL02255, Mfg. Tol.</v>
      </c>
      <c r="II446" t="str">
        <v>OL02302</v>
      </c>
      <c r="IJ446" t="str">
        <v xml:space="preserve">OL02318  needed per image instructions </v>
      </c>
      <c r="IK446" t="str">
        <v>OL02556</v>
      </c>
      <c r="IL446" t="str">
        <v>OL02557</v>
      </c>
      <c r="IM446" t="str">
        <v>OL02567</v>
      </c>
      <c r="IN446" t="str">
        <v>OL02653</v>
      </c>
      <c r="IO446" t="str">
        <v>OL02718</v>
      </c>
      <c r="IP446" t="str">
        <v>OL02841</v>
      </c>
      <c r="IQ446" t="str">
        <v>OL02842</v>
      </c>
      <c r="IR446" t="str">
        <v>OL02844</v>
      </c>
      <c r="IS446" t="str">
        <v>OL02871</v>
      </c>
      <c r="IT446" t="str">
        <v>OL02887</v>
      </c>
      <c r="IU446" t="str">
        <v>OL03766</v>
      </c>
      <c r="IV446" t="str">
        <v>OL03868</v>
      </c>
      <c r="IW446" t="str">
        <v>OL03869</v>
      </c>
      <c r="IX446" t="str">
        <v>OL03870</v>
      </c>
      <c r="IY446" t="str">
        <v>OL03873, DWG# 100448-44</v>
      </c>
      <c r="IZ446" t="str">
        <v>OL03949</v>
      </c>
      <c r="JA446" t="str">
        <v xml:space="preserve">OL04043, Section </v>
      </c>
      <c r="JB446" t="str">
        <v xml:space="preserve">OL04044, Section </v>
      </c>
      <c r="JC446" t="str">
        <v>OL04045</v>
      </c>
      <c r="JD446" t="str">
        <v>OL04045, Milled Feature</v>
      </c>
      <c r="JE446" t="str">
        <v>OL04063</v>
      </c>
      <c r="JF446" t="str">
        <v>OL04064</v>
      </c>
      <c r="JG446" t="str">
        <v>OL04065</v>
      </c>
      <c r="JH446" t="str">
        <v>OL04181</v>
      </c>
      <c r="JI446" t="str">
        <v>OL04218</v>
      </c>
      <c r="JJ446" t="str">
        <v>OL04224, See Image</v>
      </c>
      <c r="JK446" t="str">
        <v>OL04374</v>
      </c>
      <c r="JL446" t="str">
        <v>OL04375, Section M-M</v>
      </c>
      <c r="JM446" t="str">
        <v>OL04376, Section M-M</v>
      </c>
      <c r="JN446" t="str">
        <v>OL04443</v>
      </c>
      <c r="JO446" t="str">
        <v>OL04444</v>
      </c>
      <c r="JP446" t="str">
        <v>One side of slot</v>
      </c>
      <c r="JQ446" t="str">
        <v>Other side of slot</v>
      </c>
      <c r="JR446" t="str">
        <v>Out of center more than .002 = Fail</v>
      </c>
      <c r="JS446" t="str">
        <v>Out of center more than.002 = Fail</v>
      </c>
      <c r="JT446" t="str">
        <v>Overlay OL02713</v>
      </c>
    </row>
    <row r="447" spans="1:280">
      <c r="A447" s="74" t="s">
        <v>834</v>
      </c>
      <c r="C447" s="74" t="str" cm="1">
        <f t="array" ref="C447:JT447">TRANSPOSE(_xlfn._xlws.SORT(_xlfn._xlws.FILTER($A$2:$A$279,ISNUMBER(SEARCH('Prt. Lib. &amp; Routine, Table'!M454,$A$2:$A$279)),"not found")))</f>
        <v xml:space="preserve"> 'C', Whirl Blank</v>
      </c>
      <c r="D447" t="str">
        <v xml:space="preserve"> See Image, Constrained</v>
      </c>
      <c r="E447" t="str">
        <v>(.04 to .12 range = Pass)</v>
      </c>
      <c r="F447" t="str">
        <v>(.042 FULL) Go Pin Seat Fully</v>
      </c>
      <c r="G447" t="str">
        <v>(B), Mfg. Tol.</v>
      </c>
      <c r="H447" t="str">
        <v>(B), O.A.L.</v>
      </c>
      <c r="I447" t="str">
        <v>.001 or less =Pass</v>
      </c>
      <c r="J447" t="str">
        <v>.001 or less out of center = Pass</v>
      </c>
      <c r="K447" t="str">
        <v>.002 or Less = Pass</v>
      </c>
      <c r="L447" t="str">
        <v>.002 or Less out of center = Pass</v>
      </c>
      <c r="M447" t="str">
        <v>.005 to .015 = Pass</v>
      </c>
      <c r="N447" t="str">
        <v>.0125 Mean, Section</v>
      </c>
      <c r="O447" t="str">
        <v>.025 or Less in X &amp; Y=Pass</v>
      </c>
      <c r="P447" t="str">
        <v>.038 Mean</v>
      </c>
      <c r="Q447" t="str">
        <v>.063 MM = .0024 IN, See Image</v>
      </c>
      <c r="R447" t="str">
        <v>.063MM = .0024"</v>
      </c>
      <c r="S447" t="str">
        <v>.243 NO-GO, Unconstrained, Must Not Start</v>
      </c>
      <c r="T447" t="str">
        <v>@ Back Face &amp; ID, No Raised Edge</v>
      </c>
      <c r="U447" t="str">
        <v>@ Back Face &amp; OD, No Raised Edge</v>
      </c>
      <c r="V447" t="str">
        <v>@ ID &amp; FACE</v>
      </c>
      <c r="W447" t="str">
        <v>@ OD &amp; BACK FACE</v>
      </c>
      <c r="X447" t="str">
        <v>@ OD &amp; FACE</v>
      </c>
      <c r="Y447" t="str">
        <v>Across from slot</v>
      </c>
      <c r="Z447" t="str">
        <v>All Edge Breaks</v>
      </c>
      <c r="AA447" t="str">
        <v>Attached to bar stock</v>
      </c>
      <c r="AB447" t="str">
        <v xml:space="preserve">Back Turn Fillet Rad. </v>
      </c>
      <c r="AC447" t="str">
        <v>Balloon 1 (DWG FRM0105 Page 2, NV-27)</v>
      </c>
      <c r="AD447" t="str">
        <v>Balloon 1 (DWG FRM0105, NV-30)</v>
      </c>
      <c r="AE447" t="str">
        <v>Balloon 1 (P# 9890002-20) OL00429/A</v>
      </c>
      <c r="AF447" t="str">
        <v>Balloon 1, DWG#FRM0105</v>
      </c>
      <c r="AG447" t="str">
        <v>Balloon 11, See Image</v>
      </c>
      <c r="AH447" t="str">
        <v xml:space="preserve">Balloon 2 (DWG FRM0105 Page 2, NV-27) </v>
      </c>
      <c r="AI447" t="str">
        <v>Balloon 2 (DWG FRM0105, NV-30)</v>
      </c>
      <c r="AJ447" t="str">
        <v>Balloon 2 (P# 9890002-20)</v>
      </c>
      <c r="AK447" t="str">
        <v>Balloon 2, DWG#FRM0105</v>
      </c>
      <c r="AL447" t="str">
        <v>Balloon 2, DWG#FRM0105, See Image</v>
      </c>
      <c r="AM447" t="str">
        <v>Balloon 3 (DWG FRM0105, NV-30 Minor)</v>
      </c>
      <c r="AN447" t="str">
        <v>Balloon 3 (DWG FRM0105, NV-30)</v>
      </c>
      <c r="AO447" t="str">
        <v>Balloon 3 (P# 9890002-20)</v>
      </c>
      <c r="AP447" t="str">
        <v>Balloon 4</v>
      </c>
      <c r="AQ447" t="str">
        <v>Balloon 4 (P# 9890002-20)</v>
      </c>
      <c r="AR447" t="str">
        <v>Below Middle Band</v>
      </c>
      <c r="AS447" t="str">
        <v>Best Fit Pin, .003 or Less =Pass</v>
      </c>
      <c r="AT447" t="str">
        <v>Blank</v>
      </c>
      <c r="AU447" t="str">
        <v>Blank Turn Maj.</v>
      </c>
      <c r="AV447" t="str">
        <v>Blank Turn Maj. Mill Flt., OL4172</v>
      </c>
      <c r="AW447" t="str">
        <v>Blank Without .010 Slots</v>
      </c>
      <c r="AX447" t="str">
        <v>Blank Without .010 Slots, Section</v>
      </c>
      <c r="AY447" t="str">
        <v>Blank without thread</v>
      </c>
      <c r="AZ447" t="str">
        <v xml:space="preserve">Blank, Center of V Grv. </v>
      </c>
      <c r="BA447" t="str">
        <v>Blank, Check R adjacent Balloon 17</v>
      </c>
      <c r="BB447" t="str">
        <v>Blank, EXT. Feature</v>
      </c>
      <c r="BC447" t="str">
        <v>Blank, See Image, OL04335</v>
      </c>
      <c r="BD447" t="str">
        <v>Blank, See Image, OL04336</v>
      </c>
      <c r="BE447" t="str">
        <v xml:space="preserve">Blank, Thrd. </v>
      </c>
      <c r="BF447" t="str">
        <v>Blank, Turn Tip</v>
      </c>
      <c r="BG447" t="str">
        <v>Blank, Without Thrd.</v>
      </c>
      <c r="BH447" t="str">
        <v>Blank, Without Thread</v>
      </c>
      <c r="BI447" t="str">
        <v xml:space="preserve">Blunt Start Blend to Minor </v>
      </c>
      <c r="BJ447" t="str">
        <v>Calc., Use Go HEX</v>
      </c>
      <c r="BK447" t="str">
        <v>Can't dig into OD</v>
      </c>
      <c r="BL447" t="str">
        <v>Carbide Gauge</v>
      </c>
      <c r="BM447" t="str">
        <v xml:space="preserve">Center of V Grv. </v>
      </c>
      <c r="BN447" t="str">
        <v>Centered Less than .03 = Pass</v>
      </c>
      <c r="BO447" t="str">
        <v>Centered within .0005 or Less = Pass</v>
      </c>
      <c r="BP447" t="str">
        <v>Centered within .001 or Less = Pass</v>
      </c>
      <c r="BQ447" t="str">
        <v>Centered within .0254 or Less = Pass</v>
      </c>
      <c r="BR447" t="str">
        <v>Check close to Rod Slot</v>
      </c>
      <c r="BS447" t="str">
        <v>Check every other hole</v>
      </c>
      <c r="BT447" t="str">
        <v>Check Go over full length of slot.</v>
      </c>
      <c r="BU447" t="str">
        <v>Check Near Closed End</v>
      </c>
      <c r="BV447" t="str">
        <v>Check per Print View, Away from Rod Slot</v>
      </c>
      <c r="BW447" t="str">
        <v>Check to Balloon 30 Go Pin</v>
      </c>
      <c r="BX447" t="str">
        <v>Check with .2705 SET Pin Inside Part</v>
      </c>
      <c r="BY447" t="str">
        <v>Check with Hex Up</v>
      </c>
      <c r="BZ447" t="str">
        <v>CMM Blank</v>
      </c>
      <c r="CA447" t="str">
        <v>Confirm Full Radius</v>
      </c>
      <c r="CB447" t="str">
        <v>Constrained in fixture</v>
      </c>
      <c r="CC447" t="str">
        <v>Constrained with Ring</v>
      </c>
      <c r="CD447" t="str">
        <v>Constrained, See Image</v>
      </c>
      <c r="CE447" t="str">
        <v>Dim. "A"</v>
      </c>
      <c r="CF447" t="str">
        <v>Dim. "B"</v>
      </c>
      <c r="CG447" t="str">
        <v>Dim. "C"</v>
      </c>
      <c r="CH447" t="str">
        <v>Dim. "D", Whirl Blank</v>
      </c>
      <c r="CI447" t="str">
        <v>Dim. "G"</v>
      </c>
      <c r="CJ447" t="str">
        <v>Dim. E, Blank Turn Maj. &amp;  Mill Flt</v>
      </c>
      <c r="CK447" t="str">
        <v>Dim. E, Blank Turn Maj.&amp;  Mill Flt</v>
      </c>
      <c r="CL447" t="str">
        <v>Dim. H, Whirl Blank</v>
      </c>
      <c r="CM447" t="str">
        <v>Dim. J, 'Blank Turn Maj. &amp; Whirl Blank</v>
      </c>
      <c r="CN447" t="str">
        <v>Disk Drop Indicator Tip</v>
      </c>
      <c r="CO447" t="str">
        <v>DWG 100448-15, Balloon F_1</v>
      </c>
      <c r="CP447" t="str">
        <v>DWG 100448-15, OL02571</v>
      </c>
      <c r="CQ447" t="str">
        <v>DWG 100448-41</v>
      </c>
      <c r="CR447" t="str">
        <v>DWG 9890040, (10E),Section Part, OL01139</v>
      </c>
      <c r="CS447" t="str">
        <v>DWG 9890040, (10E),Section, OL01139</v>
      </c>
      <c r="CT447" t="str">
        <v>DWG 9890040, (11E)</v>
      </c>
      <c r="CU447" t="str">
        <v>DWG 9890040, (11E), Pins with Flats</v>
      </c>
      <c r="CV447" t="str">
        <v>DWG 9890040, (12E),  Pass=.002 or less</v>
      </c>
      <c r="CW447" t="str">
        <v>DWG 9890040, (12E), See Image</v>
      </c>
      <c r="CX447" t="str">
        <v>DWG 9890040, (1E), OL01431</v>
      </c>
      <c r="CY447" t="str">
        <v>DWG 9890040, (1E), OL01432</v>
      </c>
      <c r="CZ447" t="str">
        <v>DWG 9890040, (2E), OL01432</v>
      </c>
      <c r="DA447" t="str">
        <v>DWG 9890040, (3E)</v>
      </c>
      <c r="DB447" t="str">
        <v>DWG 9890040, (4E)</v>
      </c>
      <c r="DC447" t="str">
        <v>DWG 9890040, (5E), OL02336</v>
      </c>
      <c r="DD447" t="str">
        <v>DWG 9890040, (6E)</v>
      </c>
      <c r="DE447" t="str">
        <v>DWG 9890040, (7E)</v>
      </c>
      <c r="DF447" t="str">
        <v>DWG 9890040, (8E), OL01433</v>
      </c>
      <c r="DG447" t="str">
        <v>DWG 9890040, (8E), OL01433, Section</v>
      </c>
      <c r="DH447" t="str">
        <v>DWG 9890040, (9E), Close to Rod Slot</v>
      </c>
      <c r="DI447" t="str">
        <v>DWG 9890040, (9E),Close to Rod Slot</v>
      </c>
      <c r="DJ447" t="str">
        <v>DWG FRM0105 PAGE 2</v>
      </c>
      <c r="DK447" t="str">
        <v>DWG# 100448-41</v>
      </c>
      <c r="DL447" t="str">
        <v>DWG# 100448-44</v>
      </c>
      <c r="DM447" t="str">
        <v>DWG# 9890003  (1), Section OL00436/A</v>
      </c>
      <c r="DN447" t="str">
        <v>DWG# 9890003 (3), Ring Gauge Constrained</v>
      </c>
      <c r="DO447" t="str">
        <v>DWG# 9890003 (4), Section</v>
      </c>
      <c r="DP447" t="str">
        <v>DWG#100448-26, Balloon 1K, OL02350</v>
      </c>
      <c r="DQ447" t="str">
        <v>DWG#100448-26, Balloon 2K, OL02350</v>
      </c>
      <c r="DR447" t="str">
        <v>DWG#100448-26, Balloon 3K, OL02363</v>
      </c>
      <c r="DS447" t="str">
        <v>DWG#100448-26, Balloon 4K</v>
      </c>
      <c r="DT447" t="str">
        <v>DWG#100448-26, Balloon 5K, Section</v>
      </c>
      <c r="DU447" t="str">
        <v>DWG#100448-26, Balloon 6K</v>
      </c>
      <c r="DV447" t="str">
        <v>DWG#100448-26, Balloon 7K, Section</v>
      </c>
      <c r="DW447" t="str">
        <v>DWG#100448-26, Mfg. Tol.</v>
      </c>
      <c r="DX447" t="str">
        <v>DWG#9890003 (2) Ring Gauge Constrained</v>
      </c>
      <c r="DY447" t="str">
        <v>DWG#9890044</v>
      </c>
      <c r="DZ447" t="str">
        <v>DWG#9890044 .1985 to .2005=Pass</v>
      </c>
      <c r="EA447" t="str">
        <v>DWG#9890044 Overlay OL02441</v>
      </c>
      <c r="EB447" t="str">
        <v>DWG#9890044, OL02441</v>
      </c>
      <c r="EC447" t="str">
        <v>DWG#FRM0105</v>
      </c>
      <c r="ED447" t="str">
        <v>EXT.</v>
      </c>
      <c r="EE447" t="str">
        <v>EXT. Section, OL02460</v>
      </c>
      <c r="EF447" t="str">
        <v>EXT., OL04223</v>
      </c>
      <c r="EG447" t="str">
        <v>Flat Drop Indicator Tip</v>
      </c>
      <c r="EH447" t="str">
        <v>Full Go Pin, No Light, at Radius</v>
      </c>
      <c r="EI447" t="str">
        <v>Function Check</v>
      </c>
      <c r="EJ447" t="str">
        <v>GO Function Gauge</v>
      </c>
      <c r="EK447" t="str">
        <v>Go Gauge for Balloon 1 &amp; 4</v>
      </c>
      <c r="EL447" t="str">
        <v>Go Pin must pass through</v>
      </c>
      <c r="EM447" t="str">
        <v>Greater than .005 = Fail, Section</v>
      </c>
      <c r="EN447" t="str">
        <v>Greater than .025 out of center = Fail</v>
      </c>
      <c r="EO447" t="str">
        <v>Greater than 2.6 = Pass</v>
      </c>
      <c r="EP447" t="str">
        <v>Green = Pass, Red = Fail</v>
      </c>
      <c r="EQ447" t="str">
        <v>Hex Depth</v>
      </c>
      <c r="ER447" t="str">
        <v>Hex Minor</v>
      </c>
      <c r="ES447" t="str">
        <v>Hole Dia.</v>
      </c>
      <c r="ET447" t="str">
        <v>ID Sphere Finish</v>
      </c>
      <c r="EU447" t="str">
        <v>ID/OD Both Sides, Diff. .002 or less = Pass</v>
      </c>
      <c r="EV447" t="str">
        <v>If Looks Big, Section</v>
      </c>
      <c r="EW447" t="str">
        <v>If Looks Small, Section</v>
      </c>
      <c r="EX447" t="str">
        <v>Insp. Close to Break Away, Mfg.Tol.</v>
      </c>
      <c r="EY447" t="str">
        <v>INT.</v>
      </c>
      <c r="EZ447" t="str">
        <v>INT. Section, OL02460</v>
      </c>
      <c r="FA447" t="str">
        <v>INT., OL04223</v>
      </c>
      <c r="FB447" t="str">
        <v>Intersect. of 7.7 &amp; R0.10</v>
      </c>
      <c r="FC447" t="str">
        <v>Intersect. of 8.79 and R.25 MAX</v>
      </c>
      <c r="FD447" t="str">
        <v>Keep Ind. Tip away from corner</v>
      </c>
      <c r="FE447" t="str">
        <v>L31</v>
      </c>
      <c r="FF447" t="str">
        <v>Laser Mark</v>
      </c>
      <c r="FG447" t="str">
        <v>LASER PER NOTE 4</v>
      </c>
      <c r="FH447" t="str">
        <v>LASER PER NOTE 4, Final Check 1 only</v>
      </c>
      <c r="FI447" t="str">
        <v>Less than .002 out of center = Pass</v>
      </c>
      <c r="FJ447" t="str">
        <v>Less than 2.75 = Pass, Section</v>
      </c>
      <c r="FK447" t="str">
        <v>List as pin. Not Calibrated</v>
      </c>
      <c r="FL447" t="str">
        <v>M9 X 1.25 BUTT See Comment Image</v>
      </c>
      <c r="FM447" t="str">
        <v>Manual Section</v>
      </c>
      <c r="FN447" t="str">
        <v>Max Deep .241 NO-GO =.42</v>
      </c>
      <c r="FO447" t="str">
        <v>MAX Depth of (Note 7) .241 NO-GO Pin</v>
      </c>
      <c r="FP447" t="str">
        <v>Measure from Blue Line, See Image</v>
      </c>
      <c r="FQ447" t="str">
        <v>Measure Width of Blue Area, See Image</v>
      </c>
      <c r="FR447" t="str">
        <v>Mfg. Tol</v>
      </c>
      <c r="FS447" t="str">
        <v>Mfg. Tol, See Image</v>
      </c>
      <c r="FT447" t="str">
        <v>Mfg. Tol.</v>
      </c>
      <c r="FU447" t="str">
        <v>Mfg. Tol. "A"</v>
      </c>
      <c r="FV447" t="str">
        <v>Mfg. Tol. (Zero on Gauge Full Dia. Lead)</v>
      </c>
      <c r="FW447" t="str">
        <v>Mfg. Tol. Balloon 11, See Image</v>
      </c>
      <c r="FX447" t="str">
        <v>Mfg. Tol. Balloon 4</v>
      </c>
      <c r="FY447" t="str">
        <v>Mfg. Tol. Balloon 7</v>
      </c>
      <c r="FZ447" t="str">
        <v xml:space="preserve">Mfg. Tol. C-Bore Face (Ballo 28) </v>
      </c>
      <c r="GA447" t="str">
        <v>Mfg. Tol. Section</v>
      </c>
      <c r="GB447" t="str">
        <v>Mfg. Tol. See Image</v>
      </c>
      <c r="GC447" t="str">
        <v>Mfg. Tol., 3 Places, Record MAX</v>
      </c>
      <c r="GD447" t="str">
        <v>Mfg. Tol., Balloon 11</v>
      </c>
      <c r="GE447" t="str">
        <v>Mfg. Tol., Balloon 7</v>
      </c>
      <c r="GF447" t="str">
        <v>Mfg. Tol., Blank</v>
      </c>
      <c r="GG447" t="str">
        <v>Mfg. Tol., Blank, Balloon 12</v>
      </c>
      <c r="GH447" t="str">
        <v>Mfg. Tol., Blend to SØ.320</v>
      </c>
      <c r="GI447" t="str">
        <v>Mfg. Tol., Calculation</v>
      </c>
      <c r="GJ447" t="str">
        <v>Mfg. Tol., For Mill Fixture</v>
      </c>
      <c r="GK447" t="str">
        <v>Mfg. Tol., L32</v>
      </c>
      <c r="GL447" t="str">
        <v>Mfg. Tol., L33</v>
      </c>
      <c r="GM447" t="str">
        <v>Mfg. Tol., No Tool Marks</v>
      </c>
      <c r="GN447" t="str">
        <v>Mfg. Tol., OL03361</v>
      </c>
      <c r="GO447" t="str">
        <v>Mfg. Tol., Record off center value</v>
      </c>
      <c r="GP447" t="str">
        <v>Mfg. Tol., Same 3 Places, Record MIN</v>
      </c>
      <c r="GQ447" t="str">
        <v>Mfg. Tol., Section</v>
      </c>
      <c r="GR447" t="str">
        <v>Mfg. Tol., Section B-B</v>
      </c>
      <c r="GS447" t="str">
        <v>Mfg. Tol., Section, OL03361</v>
      </c>
      <c r="GT447" t="str">
        <v>Mfg. Tol., Section, Per Note 2</v>
      </c>
      <c r="GU447" t="str">
        <v>Mfg. Tol., See Image</v>
      </c>
      <c r="GV447" t="str">
        <v>Mfg. Tol., See Image, Bore in Blue</v>
      </c>
      <c r="GW447" t="str">
        <v>Mfg. Tol., See Image, Hook Tip</v>
      </c>
      <c r="GX447" t="str">
        <v>Mfg. Tol., Sharp Okay No Burr</v>
      </c>
      <c r="GY447" t="str">
        <v>Mfg. Tol., Threadless Blank</v>
      </c>
      <c r="GZ447" t="str">
        <v>Mfg.Tol.</v>
      </c>
      <c r="HA447" t="str">
        <v>Mgf. To., T.S.C.</v>
      </c>
      <c r="HB447" t="str">
        <v>Milled Feature</v>
      </c>
      <c r="HC447" t="str">
        <v>Milled Feature, OL04045</v>
      </c>
      <c r="HD447" t="str">
        <v>More than .0005 out of center = Fail</v>
      </c>
      <c r="HE447" t="str">
        <v>Must Pass Through</v>
      </c>
      <c r="HF447" t="str">
        <v>Must pass through gauge</v>
      </c>
      <c r="HG447" t="str">
        <v>Must Pass Through Go Gauge</v>
      </c>
      <c r="HH447" t="str">
        <v>Must Pass, See Image.</v>
      </c>
      <c r="HI447" t="str">
        <v>NA</v>
      </c>
      <c r="HJ447" t="str">
        <v>Narrow Area</v>
      </c>
      <c r="HK447" t="str">
        <v>Near Balloon 21</v>
      </c>
      <c r="HL447" t="str">
        <v>Near Datum B</v>
      </c>
      <c r="HM447" t="str">
        <v>Neck Dia.</v>
      </c>
      <c r="HN447" t="str">
        <v>Neck to Head Rad.</v>
      </c>
      <c r="HO447" t="str">
        <v>No Copper Deposits Allowed</v>
      </c>
      <c r="HP447" t="str">
        <v>No Section</v>
      </c>
      <c r="HQ447" t="str">
        <v>No Section, .01 to .014 = Pass</v>
      </c>
      <c r="HR447" t="str">
        <v>No Section, Rotate Part</v>
      </c>
      <c r="HS447" t="str">
        <v>No Section, See Image</v>
      </c>
      <c r="HT447" t="str">
        <v>No Slot, Section B-B</v>
      </c>
      <c r="HU447" t="str">
        <v>No visual step = Pass</v>
      </c>
      <c r="HV447" t="str">
        <v>Not to exceed .95 Deep</v>
      </c>
      <c r="HW447" t="str">
        <v>Note 1</v>
      </c>
      <c r="HX447" t="str">
        <v>OL00333/A</v>
      </c>
      <c r="HY447" t="str">
        <v>OL00519</v>
      </c>
      <c r="HZ447" t="str">
        <v>OL00520</v>
      </c>
      <c r="IA447" t="str">
        <v>OL00529</v>
      </c>
      <c r="IB447" t="str">
        <v>OL00542</v>
      </c>
      <c r="IC447" t="str">
        <v>OL00724</v>
      </c>
      <c r="ID447" t="str">
        <v>OL01250</v>
      </c>
      <c r="IE447" t="str">
        <v>OL01869, Threadless Blank</v>
      </c>
      <c r="IF447" t="str">
        <v>OL01870, Section</v>
      </c>
      <c r="IG447" t="str">
        <v>OL02255</v>
      </c>
      <c r="IH447" t="str">
        <v>OL02255, Mfg. Tol.</v>
      </c>
      <c r="II447" t="str">
        <v>OL02302</v>
      </c>
      <c r="IJ447" t="str">
        <v xml:space="preserve">OL02318  needed per image instructions </v>
      </c>
      <c r="IK447" t="str">
        <v>OL02556</v>
      </c>
      <c r="IL447" t="str">
        <v>OL02557</v>
      </c>
      <c r="IM447" t="str">
        <v>OL02567</v>
      </c>
      <c r="IN447" t="str">
        <v>OL02653</v>
      </c>
      <c r="IO447" t="str">
        <v>OL02718</v>
      </c>
      <c r="IP447" t="str">
        <v>OL02841</v>
      </c>
      <c r="IQ447" t="str">
        <v>OL02842</v>
      </c>
      <c r="IR447" t="str">
        <v>OL02844</v>
      </c>
      <c r="IS447" t="str">
        <v>OL02871</v>
      </c>
      <c r="IT447" t="str">
        <v>OL02887</v>
      </c>
      <c r="IU447" t="str">
        <v>OL03766</v>
      </c>
      <c r="IV447" t="str">
        <v>OL03868</v>
      </c>
      <c r="IW447" t="str">
        <v>OL03869</v>
      </c>
      <c r="IX447" t="str">
        <v>OL03870</v>
      </c>
      <c r="IY447" t="str">
        <v>OL03873, DWG# 100448-44</v>
      </c>
      <c r="IZ447" t="str">
        <v>OL03949</v>
      </c>
      <c r="JA447" t="str">
        <v xml:space="preserve">OL04043, Section </v>
      </c>
      <c r="JB447" t="str">
        <v xml:space="preserve">OL04044, Section </v>
      </c>
      <c r="JC447" t="str">
        <v>OL04045</v>
      </c>
      <c r="JD447" t="str">
        <v>OL04045, Milled Feature</v>
      </c>
      <c r="JE447" t="str">
        <v>OL04063</v>
      </c>
      <c r="JF447" t="str">
        <v>OL04064</v>
      </c>
      <c r="JG447" t="str">
        <v>OL04065</v>
      </c>
      <c r="JH447" t="str">
        <v>OL04181</v>
      </c>
      <c r="JI447" t="str">
        <v>OL04218</v>
      </c>
      <c r="JJ447" t="str">
        <v>OL04224, See Image</v>
      </c>
      <c r="JK447" t="str">
        <v>OL04374</v>
      </c>
      <c r="JL447" t="str">
        <v>OL04375, Section M-M</v>
      </c>
      <c r="JM447" t="str">
        <v>OL04376, Section M-M</v>
      </c>
      <c r="JN447" t="str">
        <v>OL04443</v>
      </c>
      <c r="JO447" t="str">
        <v>OL04444</v>
      </c>
      <c r="JP447" t="str">
        <v>One side of slot</v>
      </c>
      <c r="JQ447" t="str">
        <v>Other side of slot</v>
      </c>
      <c r="JR447" t="str">
        <v>Out of center more than .002 = Fail</v>
      </c>
      <c r="JS447" t="str">
        <v>Out of center more than.002 = Fail</v>
      </c>
      <c r="JT447" t="str">
        <v>Overlay OL02713</v>
      </c>
    </row>
    <row r="448" spans="1:280">
      <c r="A448" s="74" t="s">
        <v>835</v>
      </c>
      <c r="C448" s="74" t="str" cm="1">
        <f t="array" ref="C448:JT448">TRANSPOSE(_xlfn._xlws.SORT(_xlfn._xlws.FILTER($A$2:$A$279,ISNUMBER(SEARCH('Prt. Lib. &amp; Routine, Table'!M455,$A$2:$A$279)),"not found")))</f>
        <v xml:space="preserve"> 'C', Whirl Blank</v>
      </c>
      <c r="D448" t="str">
        <v xml:space="preserve"> See Image, Constrained</v>
      </c>
      <c r="E448" t="str">
        <v>(.04 to .12 range = Pass)</v>
      </c>
      <c r="F448" t="str">
        <v>(.042 FULL) Go Pin Seat Fully</v>
      </c>
      <c r="G448" t="str">
        <v>(B), Mfg. Tol.</v>
      </c>
      <c r="H448" t="str">
        <v>(B), O.A.L.</v>
      </c>
      <c r="I448" t="str">
        <v>.001 or less =Pass</v>
      </c>
      <c r="J448" t="str">
        <v>.001 or less out of center = Pass</v>
      </c>
      <c r="K448" t="str">
        <v>.002 or Less = Pass</v>
      </c>
      <c r="L448" t="str">
        <v>.002 or Less out of center = Pass</v>
      </c>
      <c r="M448" t="str">
        <v>.005 to .015 = Pass</v>
      </c>
      <c r="N448" t="str">
        <v>.0125 Mean, Section</v>
      </c>
      <c r="O448" t="str">
        <v>.025 or Less in X &amp; Y=Pass</v>
      </c>
      <c r="P448" t="str">
        <v>.038 Mean</v>
      </c>
      <c r="Q448" t="str">
        <v>.063 MM = .0024 IN, See Image</v>
      </c>
      <c r="R448" t="str">
        <v>.063MM = .0024"</v>
      </c>
      <c r="S448" t="str">
        <v>.243 NO-GO, Unconstrained, Must Not Start</v>
      </c>
      <c r="T448" t="str">
        <v>@ Back Face &amp; ID, No Raised Edge</v>
      </c>
      <c r="U448" t="str">
        <v>@ Back Face &amp; OD, No Raised Edge</v>
      </c>
      <c r="V448" t="str">
        <v>@ ID &amp; FACE</v>
      </c>
      <c r="W448" t="str">
        <v>@ OD &amp; BACK FACE</v>
      </c>
      <c r="X448" t="str">
        <v>@ OD &amp; FACE</v>
      </c>
      <c r="Y448" t="str">
        <v>Across from slot</v>
      </c>
      <c r="Z448" t="str">
        <v>All Edge Breaks</v>
      </c>
      <c r="AA448" t="str">
        <v>Attached to bar stock</v>
      </c>
      <c r="AB448" t="str">
        <v xml:space="preserve">Back Turn Fillet Rad. </v>
      </c>
      <c r="AC448" t="str">
        <v>Balloon 1 (DWG FRM0105 Page 2, NV-27)</v>
      </c>
      <c r="AD448" t="str">
        <v>Balloon 1 (DWG FRM0105, NV-30)</v>
      </c>
      <c r="AE448" t="str">
        <v>Balloon 1 (P# 9890002-20) OL00429/A</v>
      </c>
      <c r="AF448" t="str">
        <v>Balloon 1, DWG#FRM0105</v>
      </c>
      <c r="AG448" t="str">
        <v>Balloon 11, See Image</v>
      </c>
      <c r="AH448" t="str">
        <v xml:space="preserve">Balloon 2 (DWG FRM0105 Page 2, NV-27) </v>
      </c>
      <c r="AI448" t="str">
        <v>Balloon 2 (DWG FRM0105, NV-30)</v>
      </c>
      <c r="AJ448" t="str">
        <v>Balloon 2 (P# 9890002-20)</v>
      </c>
      <c r="AK448" t="str">
        <v>Balloon 2, DWG#FRM0105</v>
      </c>
      <c r="AL448" t="str">
        <v>Balloon 2, DWG#FRM0105, See Image</v>
      </c>
      <c r="AM448" t="str">
        <v>Balloon 3 (DWG FRM0105, NV-30 Minor)</v>
      </c>
      <c r="AN448" t="str">
        <v>Balloon 3 (DWG FRM0105, NV-30)</v>
      </c>
      <c r="AO448" t="str">
        <v>Balloon 3 (P# 9890002-20)</v>
      </c>
      <c r="AP448" t="str">
        <v>Balloon 4</v>
      </c>
      <c r="AQ448" t="str">
        <v>Balloon 4 (P# 9890002-20)</v>
      </c>
      <c r="AR448" t="str">
        <v>Below Middle Band</v>
      </c>
      <c r="AS448" t="str">
        <v>Best Fit Pin, .003 or Less =Pass</v>
      </c>
      <c r="AT448" t="str">
        <v>Blank</v>
      </c>
      <c r="AU448" t="str">
        <v>Blank Turn Maj.</v>
      </c>
      <c r="AV448" t="str">
        <v>Blank Turn Maj. Mill Flt., OL4172</v>
      </c>
      <c r="AW448" t="str">
        <v>Blank Without .010 Slots</v>
      </c>
      <c r="AX448" t="str">
        <v>Blank Without .010 Slots, Section</v>
      </c>
      <c r="AY448" t="str">
        <v>Blank without thread</v>
      </c>
      <c r="AZ448" t="str">
        <v xml:space="preserve">Blank, Center of V Grv. </v>
      </c>
      <c r="BA448" t="str">
        <v>Blank, Check R adjacent Balloon 17</v>
      </c>
      <c r="BB448" t="str">
        <v>Blank, EXT. Feature</v>
      </c>
      <c r="BC448" t="str">
        <v>Blank, See Image, OL04335</v>
      </c>
      <c r="BD448" t="str">
        <v>Blank, See Image, OL04336</v>
      </c>
      <c r="BE448" t="str">
        <v xml:space="preserve">Blank, Thrd. </v>
      </c>
      <c r="BF448" t="str">
        <v>Blank, Turn Tip</v>
      </c>
      <c r="BG448" t="str">
        <v>Blank, Without Thrd.</v>
      </c>
      <c r="BH448" t="str">
        <v>Blank, Without Thread</v>
      </c>
      <c r="BI448" t="str">
        <v xml:space="preserve">Blunt Start Blend to Minor </v>
      </c>
      <c r="BJ448" t="str">
        <v>Calc., Use Go HEX</v>
      </c>
      <c r="BK448" t="str">
        <v>Can't dig into OD</v>
      </c>
      <c r="BL448" t="str">
        <v>Carbide Gauge</v>
      </c>
      <c r="BM448" t="str">
        <v xml:space="preserve">Center of V Grv. </v>
      </c>
      <c r="BN448" t="str">
        <v>Centered Less than .03 = Pass</v>
      </c>
      <c r="BO448" t="str">
        <v>Centered within .0005 or Less = Pass</v>
      </c>
      <c r="BP448" t="str">
        <v>Centered within .001 or Less = Pass</v>
      </c>
      <c r="BQ448" t="str">
        <v>Centered within .0254 or Less = Pass</v>
      </c>
      <c r="BR448" t="str">
        <v>Check close to Rod Slot</v>
      </c>
      <c r="BS448" t="str">
        <v>Check every other hole</v>
      </c>
      <c r="BT448" t="str">
        <v>Check Go over full length of slot.</v>
      </c>
      <c r="BU448" t="str">
        <v>Check Near Closed End</v>
      </c>
      <c r="BV448" t="str">
        <v>Check per Print View, Away from Rod Slot</v>
      </c>
      <c r="BW448" t="str">
        <v>Check to Balloon 30 Go Pin</v>
      </c>
      <c r="BX448" t="str">
        <v>Check with .2705 SET Pin Inside Part</v>
      </c>
      <c r="BY448" t="str">
        <v>Check with Hex Up</v>
      </c>
      <c r="BZ448" t="str">
        <v>CMM Blank</v>
      </c>
      <c r="CA448" t="str">
        <v>Confirm Full Radius</v>
      </c>
      <c r="CB448" t="str">
        <v>Constrained in fixture</v>
      </c>
      <c r="CC448" t="str">
        <v>Constrained with Ring</v>
      </c>
      <c r="CD448" t="str">
        <v>Constrained, See Image</v>
      </c>
      <c r="CE448" t="str">
        <v>Dim. "A"</v>
      </c>
      <c r="CF448" t="str">
        <v>Dim. "B"</v>
      </c>
      <c r="CG448" t="str">
        <v>Dim. "C"</v>
      </c>
      <c r="CH448" t="str">
        <v>Dim. "D", Whirl Blank</v>
      </c>
      <c r="CI448" t="str">
        <v>Dim. "G"</v>
      </c>
      <c r="CJ448" t="str">
        <v>Dim. E, Blank Turn Maj. &amp;  Mill Flt</v>
      </c>
      <c r="CK448" t="str">
        <v>Dim. E, Blank Turn Maj.&amp;  Mill Flt</v>
      </c>
      <c r="CL448" t="str">
        <v>Dim. H, Whirl Blank</v>
      </c>
      <c r="CM448" t="str">
        <v>Dim. J, 'Blank Turn Maj. &amp; Whirl Blank</v>
      </c>
      <c r="CN448" t="str">
        <v>Disk Drop Indicator Tip</v>
      </c>
      <c r="CO448" t="str">
        <v>DWG 100448-15, Balloon F_1</v>
      </c>
      <c r="CP448" t="str">
        <v>DWG 100448-15, OL02571</v>
      </c>
      <c r="CQ448" t="str">
        <v>DWG 100448-41</v>
      </c>
      <c r="CR448" t="str">
        <v>DWG 9890040, (10E),Section Part, OL01139</v>
      </c>
      <c r="CS448" t="str">
        <v>DWG 9890040, (10E),Section, OL01139</v>
      </c>
      <c r="CT448" t="str">
        <v>DWG 9890040, (11E)</v>
      </c>
      <c r="CU448" t="str">
        <v>DWG 9890040, (11E), Pins with Flats</v>
      </c>
      <c r="CV448" t="str">
        <v>DWG 9890040, (12E),  Pass=.002 or less</v>
      </c>
      <c r="CW448" t="str">
        <v>DWG 9890040, (12E), See Image</v>
      </c>
      <c r="CX448" t="str">
        <v>DWG 9890040, (1E), OL01431</v>
      </c>
      <c r="CY448" t="str">
        <v>DWG 9890040, (1E), OL01432</v>
      </c>
      <c r="CZ448" t="str">
        <v>DWG 9890040, (2E), OL01432</v>
      </c>
      <c r="DA448" t="str">
        <v>DWG 9890040, (3E)</v>
      </c>
      <c r="DB448" t="str">
        <v>DWG 9890040, (4E)</v>
      </c>
      <c r="DC448" t="str">
        <v>DWG 9890040, (5E), OL02336</v>
      </c>
      <c r="DD448" t="str">
        <v>DWG 9890040, (6E)</v>
      </c>
      <c r="DE448" t="str">
        <v>DWG 9890040, (7E)</v>
      </c>
      <c r="DF448" t="str">
        <v>DWG 9890040, (8E), OL01433</v>
      </c>
      <c r="DG448" t="str">
        <v>DWG 9890040, (8E), OL01433, Section</v>
      </c>
      <c r="DH448" t="str">
        <v>DWG 9890040, (9E), Close to Rod Slot</v>
      </c>
      <c r="DI448" t="str">
        <v>DWG 9890040, (9E),Close to Rod Slot</v>
      </c>
      <c r="DJ448" t="str">
        <v>DWG FRM0105 PAGE 2</v>
      </c>
      <c r="DK448" t="str">
        <v>DWG# 100448-41</v>
      </c>
      <c r="DL448" t="str">
        <v>DWG# 100448-44</v>
      </c>
      <c r="DM448" t="str">
        <v>DWG# 9890003  (1), Section OL00436/A</v>
      </c>
      <c r="DN448" t="str">
        <v>DWG# 9890003 (3), Ring Gauge Constrained</v>
      </c>
      <c r="DO448" t="str">
        <v>DWG# 9890003 (4), Section</v>
      </c>
      <c r="DP448" t="str">
        <v>DWG#100448-26, Balloon 1K, OL02350</v>
      </c>
      <c r="DQ448" t="str">
        <v>DWG#100448-26, Balloon 2K, OL02350</v>
      </c>
      <c r="DR448" t="str">
        <v>DWG#100448-26, Balloon 3K, OL02363</v>
      </c>
      <c r="DS448" t="str">
        <v>DWG#100448-26, Balloon 4K</v>
      </c>
      <c r="DT448" t="str">
        <v>DWG#100448-26, Balloon 5K, Section</v>
      </c>
      <c r="DU448" t="str">
        <v>DWG#100448-26, Balloon 6K</v>
      </c>
      <c r="DV448" t="str">
        <v>DWG#100448-26, Balloon 7K, Section</v>
      </c>
      <c r="DW448" t="str">
        <v>DWG#100448-26, Mfg. Tol.</v>
      </c>
      <c r="DX448" t="str">
        <v>DWG#9890003 (2) Ring Gauge Constrained</v>
      </c>
      <c r="DY448" t="str">
        <v>DWG#9890044</v>
      </c>
      <c r="DZ448" t="str">
        <v>DWG#9890044 .1985 to .2005=Pass</v>
      </c>
      <c r="EA448" t="str">
        <v>DWG#9890044 Overlay OL02441</v>
      </c>
      <c r="EB448" t="str">
        <v>DWG#9890044, OL02441</v>
      </c>
      <c r="EC448" t="str">
        <v>DWG#FRM0105</v>
      </c>
      <c r="ED448" t="str">
        <v>EXT.</v>
      </c>
      <c r="EE448" t="str">
        <v>EXT. Section, OL02460</v>
      </c>
      <c r="EF448" t="str">
        <v>EXT., OL04223</v>
      </c>
      <c r="EG448" t="str">
        <v>Flat Drop Indicator Tip</v>
      </c>
      <c r="EH448" t="str">
        <v>Full Go Pin, No Light, at Radius</v>
      </c>
      <c r="EI448" t="str">
        <v>Function Check</v>
      </c>
      <c r="EJ448" t="str">
        <v>GO Function Gauge</v>
      </c>
      <c r="EK448" t="str">
        <v>Go Gauge for Balloon 1 &amp; 4</v>
      </c>
      <c r="EL448" t="str">
        <v>Go Pin must pass through</v>
      </c>
      <c r="EM448" t="str">
        <v>Greater than .005 = Fail, Section</v>
      </c>
      <c r="EN448" t="str">
        <v>Greater than .025 out of center = Fail</v>
      </c>
      <c r="EO448" t="str">
        <v>Greater than 2.6 = Pass</v>
      </c>
      <c r="EP448" t="str">
        <v>Green = Pass, Red = Fail</v>
      </c>
      <c r="EQ448" t="str">
        <v>Hex Depth</v>
      </c>
      <c r="ER448" t="str">
        <v>Hex Minor</v>
      </c>
      <c r="ES448" t="str">
        <v>Hole Dia.</v>
      </c>
      <c r="ET448" t="str">
        <v>ID Sphere Finish</v>
      </c>
      <c r="EU448" t="str">
        <v>ID/OD Both Sides, Diff. .002 or less = Pass</v>
      </c>
      <c r="EV448" t="str">
        <v>If Looks Big, Section</v>
      </c>
      <c r="EW448" t="str">
        <v>If Looks Small, Section</v>
      </c>
      <c r="EX448" t="str">
        <v>Insp. Close to Break Away, Mfg.Tol.</v>
      </c>
      <c r="EY448" t="str">
        <v>INT.</v>
      </c>
      <c r="EZ448" t="str">
        <v>INT. Section, OL02460</v>
      </c>
      <c r="FA448" t="str">
        <v>INT., OL04223</v>
      </c>
      <c r="FB448" t="str">
        <v>Intersect. of 7.7 &amp; R0.10</v>
      </c>
      <c r="FC448" t="str">
        <v>Intersect. of 8.79 and R.25 MAX</v>
      </c>
      <c r="FD448" t="str">
        <v>Keep Ind. Tip away from corner</v>
      </c>
      <c r="FE448" t="str">
        <v>L31</v>
      </c>
      <c r="FF448" t="str">
        <v>Laser Mark</v>
      </c>
      <c r="FG448" t="str">
        <v>LASER PER NOTE 4</v>
      </c>
      <c r="FH448" t="str">
        <v>LASER PER NOTE 4, Final Check 1 only</v>
      </c>
      <c r="FI448" t="str">
        <v>Less than .002 out of center = Pass</v>
      </c>
      <c r="FJ448" t="str">
        <v>Less than 2.75 = Pass, Section</v>
      </c>
      <c r="FK448" t="str">
        <v>List as pin. Not Calibrated</v>
      </c>
      <c r="FL448" t="str">
        <v>M9 X 1.25 BUTT See Comment Image</v>
      </c>
      <c r="FM448" t="str">
        <v>Manual Section</v>
      </c>
      <c r="FN448" t="str">
        <v>Max Deep .241 NO-GO =.42</v>
      </c>
      <c r="FO448" t="str">
        <v>MAX Depth of (Note 7) .241 NO-GO Pin</v>
      </c>
      <c r="FP448" t="str">
        <v>Measure from Blue Line, See Image</v>
      </c>
      <c r="FQ448" t="str">
        <v>Measure Width of Blue Area, See Image</v>
      </c>
      <c r="FR448" t="str">
        <v>Mfg. Tol</v>
      </c>
      <c r="FS448" t="str">
        <v>Mfg. Tol, See Image</v>
      </c>
      <c r="FT448" t="str">
        <v>Mfg. Tol.</v>
      </c>
      <c r="FU448" t="str">
        <v>Mfg. Tol. "A"</v>
      </c>
      <c r="FV448" t="str">
        <v>Mfg. Tol. (Zero on Gauge Full Dia. Lead)</v>
      </c>
      <c r="FW448" t="str">
        <v>Mfg. Tol. Balloon 11, See Image</v>
      </c>
      <c r="FX448" t="str">
        <v>Mfg. Tol. Balloon 4</v>
      </c>
      <c r="FY448" t="str">
        <v>Mfg. Tol. Balloon 7</v>
      </c>
      <c r="FZ448" t="str">
        <v xml:space="preserve">Mfg. Tol. C-Bore Face (Ballo 28) </v>
      </c>
      <c r="GA448" t="str">
        <v>Mfg. Tol. Section</v>
      </c>
      <c r="GB448" t="str">
        <v>Mfg. Tol. See Image</v>
      </c>
      <c r="GC448" t="str">
        <v>Mfg. Tol., 3 Places, Record MAX</v>
      </c>
      <c r="GD448" t="str">
        <v>Mfg. Tol., Balloon 11</v>
      </c>
      <c r="GE448" t="str">
        <v>Mfg. Tol., Balloon 7</v>
      </c>
      <c r="GF448" t="str">
        <v>Mfg. Tol., Blank</v>
      </c>
      <c r="GG448" t="str">
        <v>Mfg. Tol., Blank, Balloon 12</v>
      </c>
      <c r="GH448" t="str">
        <v>Mfg. Tol., Blend to SØ.320</v>
      </c>
      <c r="GI448" t="str">
        <v>Mfg. Tol., Calculation</v>
      </c>
      <c r="GJ448" t="str">
        <v>Mfg. Tol., For Mill Fixture</v>
      </c>
      <c r="GK448" t="str">
        <v>Mfg. Tol., L32</v>
      </c>
      <c r="GL448" t="str">
        <v>Mfg. Tol., L33</v>
      </c>
      <c r="GM448" t="str">
        <v>Mfg. Tol., No Tool Marks</v>
      </c>
      <c r="GN448" t="str">
        <v>Mfg. Tol., OL03361</v>
      </c>
      <c r="GO448" t="str">
        <v>Mfg. Tol., Record off center value</v>
      </c>
      <c r="GP448" t="str">
        <v>Mfg. Tol., Same 3 Places, Record MIN</v>
      </c>
      <c r="GQ448" t="str">
        <v>Mfg. Tol., Section</v>
      </c>
      <c r="GR448" t="str">
        <v>Mfg. Tol., Section B-B</v>
      </c>
      <c r="GS448" t="str">
        <v>Mfg. Tol., Section, OL03361</v>
      </c>
      <c r="GT448" t="str">
        <v>Mfg. Tol., Section, Per Note 2</v>
      </c>
      <c r="GU448" t="str">
        <v>Mfg. Tol., See Image</v>
      </c>
      <c r="GV448" t="str">
        <v>Mfg. Tol., See Image, Bore in Blue</v>
      </c>
      <c r="GW448" t="str">
        <v>Mfg. Tol., See Image, Hook Tip</v>
      </c>
      <c r="GX448" t="str">
        <v>Mfg. Tol., Sharp Okay No Burr</v>
      </c>
      <c r="GY448" t="str">
        <v>Mfg. Tol., Threadless Blank</v>
      </c>
      <c r="GZ448" t="str">
        <v>Mfg.Tol.</v>
      </c>
      <c r="HA448" t="str">
        <v>Mgf. To., T.S.C.</v>
      </c>
      <c r="HB448" t="str">
        <v>Milled Feature</v>
      </c>
      <c r="HC448" t="str">
        <v>Milled Feature, OL04045</v>
      </c>
      <c r="HD448" t="str">
        <v>More than .0005 out of center = Fail</v>
      </c>
      <c r="HE448" t="str">
        <v>Must Pass Through</v>
      </c>
      <c r="HF448" t="str">
        <v>Must pass through gauge</v>
      </c>
      <c r="HG448" t="str">
        <v>Must Pass Through Go Gauge</v>
      </c>
      <c r="HH448" t="str">
        <v>Must Pass, See Image.</v>
      </c>
      <c r="HI448" t="str">
        <v>NA</v>
      </c>
      <c r="HJ448" t="str">
        <v>Narrow Area</v>
      </c>
      <c r="HK448" t="str">
        <v>Near Balloon 21</v>
      </c>
      <c r="HL448" t="str">
        <v>Near Datum B</v>
      </c>
      <c r="HM448" t="str">
        <v>Neck Dia.</v>
      </c>
      <c r="HN448" t="str">
        <v>Neck to Head Rad.</v>
      </c>
      <c r="HO448" t="str">
        <v>No Copper Deposits Allowed</v>
      </c>
      <c r="HP448" t="str">
        <v>No Section</v>
      </c>
      <c r="HQ448" t="str">
        <v>No Section, .01 to .014 = Pass</v>
      </c>
      <c r="HR448" t="str">
        <v>No Section, Rotate Part</v>
      </c>
      <c r="HS448" t="str">
        <v>No Section, See Image</v>
      </c>
      <c r="HT448" t="str">
        <v>No Slot, Section B-B</v>
      </c>
      <c r="HU448" t="str">
        <v>No visual step = Pass</v>
      </c>
      <c r="HV448" t="str">
        <v>Not to exceed .95 Deep</v>
      </c>
      <c r="HW448" t="str">
        <v>Note 1</v>
      </c>
      <c r="HX448" t="str">
        <v>OL00333/A</v>
      </c>
      <c r="HY448" t="str">
        <v>OL00519</v>
      </c>
      <c r="HZ448" t="str">
        <v>OL00520</v>
      </c>
      <c r="IA448" t="str">
        <v>OL00529</v>
      </c>
      <c r="IB448" t="str">
        <v>OL00542</v>
      </c>
      <c r="IC448" t="str">
        <v>OL00724</v>
      </c>
      <c r="ID448" t="str">
        <v>OL01250</v>
      </c>
      <c r="IE448" t="str">
        <v>OL01869, Threadless Blank</v>
      </c>
      <c r="IF448" t="str">
        <v>OL01870, Section</v>
      </c>
      <c r="IG448" t="str">
        <v>OL02255</v>
      </c>
      <c r="IH448" t="str">
        <v>OL02255, Mfg. Tol.</v>
      </c>
      <c r="II448" t="str">
        <v>OL02302</v>
      </c>
      <c r="IJ448" t="str">
        <v xml:space="preserve">OL02318  needed per image instructions </v>
      </c>
      <c r="IK448" t="str">
        <v>OL02556</v>
      </c>
      <c r="IL448" t="str">
        <v>OL02557</v>
      </c>
      <c r="IM448" t="str">
        <v>OL02567</v>
      </c>
      <c r="IN448" t="str">
        <v>OL02653</v>
      </c>
      <c r="IO448" t="str">
        <v>OL02718</v>
      </c>
      <c r="IP448" t="str">
        <v>OL02841</v>
      </c>
      <c r="IQ448" t="str">
        <v>OL02842</v>
      </c>
      <c r="IR448" t="str">
        <v>OL02844</v>
      </c>
      <c r="IS448" t="str">
        <v>OL02871</v>
      </c>
      <c r="IT448" t="str">
        <v>OL02887</v>
      </c>
      <c r="IU448" t="str">
        <v>OL03766</v>
      </c>
      <c r="IV448" t="str">
        <v>OL03868</v>
      </c>
      <c r="IW448" t="str">
        <v>OL03869</v>
      </c>
      <c r="IX448" t="str">
        <v>OL03870</v>
      </c>
      <c r="IY448" t="str">
        <v>OL03873, DWG# 100448-44</v>
      </c>
      <c r="IZ448" t="str">
        <v>OL03949</v>
      </c>
      <c r="JA448" t="str">
        <v xml:space="preserve">OL04043, Section </v>
      </c>
      <c r="JB448" t="str">
        <v xml:space="preserve">OL04044, Section </v>
      </c>
      <c r="JC448" t="str">
        <v>OL04045</v>
      </c>
      <c r="JD448" t="str">
        <v>OL04045, Milled Feature</v>
      </c>
      <c r="JE448" t="str">
        <v>OL04063</v>
      </c>
      <c r="JF448" t="str">
        <v>OL04064</v>
      </c>
      <c r="JG448" t="str">
        <v>OL04065</v>
      </c>
      <c r="JH448" t="str">
        <v>OL04181</v>
      </c>
      <c r="JI448" t="str">
        <v>OL04218</v>
      </c>
      <c r="JJ448" t="str">
        <v>OL04224, See Image</v>
      </c>
      <c r="JK448" t="str">
        <v>OL04374</v>
      </c>
      <c r="JL448" t="str">
        <v>OL04375, Section M-M</v>
      </c>
      <c r="JM448" t="str">
        <v>OL04376, Section M-M</v>
      </c>
      <c r="JN448" t="str">
        <v>OL04443</v>
      </c>
      <c r="JO448" t="str">
        <v>OL04444</v>
      </c>
      <c r="JP448" t="str">
        <v>One side of slot</v>
      </c>
      <c r="JQ448" t="str">
        <v>Other side of slot</v>
      </c>
      <c r="JR448" t="str">
        <v>Out of center more than .002 = Fail</v>
      </c>
      <c r="JS448" t="str">
        <v>Out of center more than.002 = Fail</v>
      </c>
      <c r="JT448" t="str">
        <v>Overlay OL02713</v>
      </c>
    </row>
    <row r="449" spans="1:280">
      <c r="A449" s="74" t="s">
        <v>836</v>
      </c>
      <c r="C449" s="74" t="str" cm="1">
        <f t="array" ref="C449:JT449">TRANSPOSE(_xlfn._xlws.SORT(_xlfn._xlws.FILTER($A$2:$A$279,ISNUMBER(SEARCH('Prt. Lib. &amp; Routine, Table'!M456,$A$2:$A$279)),"not found")))</f>
        <v xml:space="preserve"> 'C', Whirl Blank</v>
      </c>
      <c r="D449" t="str">
        <v xml:space="preserve"> See Image, Constrained</v>
      </c>
      <c r="E449" t="str">
        <v>(.04 to .12 range = Pass)</v>
      </c>
      <c r="F449" t="str">
        <v>(.042 FULL) Go Pin Seat Fully</v>
      </c>
      <c r="G449" t="str">
        <v>(B), Mfg. Tol.</v>
      </c>
      <c r="H449" t="str">
        <v>(B), O.A.L.</v>
      </c>
      <c r="I449" t="str">
        <v>.001 or less =Pass</v>
      </c>
      <c r="J449" t="str">
        <v>.001 or less out of center = Pass</v>
      </c>
      <c r="K449" t="str">
        <v>.002 or Less = Pass</v>
      </c>
      <c r="L449" t="str">
        <v>.002 or Less out of center = Pass</v>
      </c>
      <c r="M449" t="str">
        <v>.005 to .015 = Pass</v>
      </c>
      <c r="N449" t="str">
        <v>.0125 Mean, Section</v>
      </c>
      <c r="O449" t="str">
        <v>.025 or Less in X &amp; Y=Pass</v>
      </c>
      <c r="P449" t="str">
        <v>.038 Mean</v>
      </c>
      <c r="Q449" t="str">
        <v>.063 MM = .0024 IN, See Image</v>
      </c>
      <c r="R449" t="str">
        <v>.063MM = .0024"</v>
      </c>
      <c r="S449" t="str">
        <v>.243 NO-GO, Unconstrained, Must Not Start</v>
      </c>
      <c r="T449" t="str">
        <v>@ Back Face &amp; ID, No Raised Edge</v>
      </c>
      <c r="U449" t="str">
        <v>@ Back Face &amp; OD, No Raised Edge</v>
      </c>
      <c r="V449" t="str">
        <v>@ ID &amp; FACE</v>
      </c>
      <c r="W449" t="str">
        <v>@ OD &amp; BACK FACE</v>
      </c>
      <c r="X449" t="str">
        <v>@ OD &amp; FACE</v>
      </c>
      <c r="Y449" t="str">
        <v>Across from slot</v>
      </c>
      <c r="Z449" t="str">
        <v>All Edge Breaks</v>
      </c>
      <c r="AA449" t="str">
        <v>Attached to bar stock</v>
      </c>
      <c r="AB449" t="str">
        <v xml:space="preserve">Back Turn Fillet Rad. </v>
      </c>
      <c r="AC449" t="str">
        <v>Balloon 1 (DWG FRM0105 Page 2, NV-27)</v>
      </c>
      <c r="AD449" t="str">
        <v>Balloon 1 (DWG FRM0105, NV-30)</v>
      </c>
      <c r="AE449" t="str">
        <v>Balloon 1 (P# 9890002-20) OL00429/A</v>
      </c>
      <c r="AF449" t="str">
        <v>Balloon 1, DWG#FRM0105</v>
      </c>
      <c r="AG449" t="str">
        <v>Balloon 11, See Image</v>
      </c>
      <c r="AH449" t="str">
        <v xml:space="preserve">Balloon 2 (DWG FRM0105 Page 2, NV-27) </v>
      </c>
      <c r="AI449" t="str">
        <v>Balloon 2 (DWG FRM0105, NV-30)</v>
      </c>
      <c r="AJ449" t="str">
        <v>Balloon 2 (P# 9890002-20)</v>
      </c>
      <c r="AK449" t="str">
        <v>Balloon 2, DWG#FRM0105</v>
      </c>
      <c r="AL449" t="str">
        <v>Balloon 2, DWG#FRM0105, See Image</v>
      </c>
      <c r="AM449" t="str">
        <v>Balloon 3 (DWG FRM0105, NV-30 Minor)</v>
      </c>
      <c r="AN449" t="str">
        <v>Balloon 3 (DWG FRM0105, NV-30)</v>
      </c>
      <c r="AO449" t="str">
        <v>Balloon 3 (P# 9890002-20)</v>
      </c>
      <c r="AP449" t="str">
        <v>Balloon 4</v>
      </c>
      <c r="AQ449" t="str">
        <v>Balloon 4 (P# 9890002-20)</v>
      </c>
      <c r="AR449" t="str">
        <v>Below Middle Band</v>
      </c>
      <c r="AS449" t="str">
        <v>Best Fit Pin, .003 or Less =Pass</v>
      </c>
      <c r="AT449" t="str">
        <v>Blank</v>
      </c>
      <c r="AU449" t="str">
        <v>Blank Turn Maj.</v>
      </c>
      <c r="AV449" t="str">
        <v>Blank Turn Maj. Mill Flt., OL4172</v>
      </c>
      <c r="AW449" t="str">
        <v>Blank Without .010 Slots</v>
      </c>
      <c r="AX449" t="str">
        <v>Blank Without .010 Slots, Section</v>
      </c>
      <c r="AY449" t="str">
        <v>Blank without thread</v>
      </c>
      <c r="AZ449" t="str">
        <v xml:space="preserve">Blank, Center of V Grv. </v>
      </c>
      <c r="BA449" t="str">
        <v>Blank, Check R adjacent Balloon 17</v>
      </c>
      <c r="BB449" t="str">
        <v>Blank, EXT. Feature</v>
      </c>
      <c r="BC449" t="str">
        <v>Blank, See Image, OL04335</v>
      </c>
      <c r="BD449" t="str">
        <v>Blank, See Image, OL04336</v>
      </c>
      <c r="BE449" t="str">
        <v xml:space="preserve">Blank, Thrd. </v>
      </c>
      <c r="BF449" t="str">
        <v>Blank, Turn Tip</v>
      </c>
      <c r="BG449" t="str">
        <v>Blank, Without Thrd.</v>
      </c>
      <c r="BH449" t="str">
        <v>Blank, Without Thread</v>
      </c>
      <c r="BI449" t="str">
        <v xml:space="preserve">Blunt Start Blend to Minor </v>
      </c>
      <c r="BJ449" t="str">
        <v>Calc., Use Go HEX</v>
      </c>
      <c r="BK449" t="str">
        <v>Can't dig into OD</v>
      </c>
      <c r="BL449" t="str">
        <v>Carbide Gauge</v>
      </c>
      <c r="BM449" t="str">
        <v xml:space="preserve">Center of V Grv. </v>
      </c>
      <c r="BN449" t="str">
        <v>Centered Less than .03 = Pass</v>
      </c>
      <c r="BO449" t="str">
        <v>Centered within .0005 or Less = Pass</v>
      </c>
      <c r="BP449" t="str">
        <v>Centered within .001 or Less = Pass</v>
      </c>
      <c r="BQ449" t="str">
        <v>Centered within .0254 or Less = Pass</v>
      </c>
      <c r="BR449" t="str">
        <v>Check close to Rod Slot</v>
      </c>
      <c r="BS449" t="str">
        <v>Check every other hole</v>
      </c>
      <c r="BT449" t="str">
        <v>Check Go over full length of slot.</v>
      </c>
      <c r="BU449" t="str">
        <v>Check Near Closed End</v>
      </c>
      <c r="BV449" t="str">
        <v>Check per Print View, Away from Rod Slot</v>
      </c>
      <c r="BW449" t="str">
        <v>Check to Balloon 30 Go Pin</v>
      </c>
      <c r="BX449" t="str">
        <v>Check with .2705 SET Pin Inside Part</v>
      </c>
      <c r="BY449" t="str">
        <v>Check with Hex Up</v>
      </c>
      <c r="BZ449" t="str">
        <v>CMM Blank</v>
      </c>
      <c r="CA449" t="str">
        <v>Confirm Full Radius</v>
      </c>
      <c r="CB449" t="str">
        <v>Constrained in fixture</v>
      </c>
      <c r="CC449" t="str">
        <v>Constrained with Ring</v>
      </c>
      <c r="CD449" t="str">
        <v>Constrained, See Image</v>
      </c>
      <c r="CE449" t="str">
        <v>Dim. "A"</v>
      </c>
      <c r="CF449" t="str">
        <v>Dim. "B"</v>
      </c>
      <c r="CG449" t="str">
        <v>Dim. "C"</v>
      </c>
      <c r="CH449" t="str">
        <v>Dim. "D", Whirl Blank</v>
      </c>
      <c r="CI449" t="str">
        <v>Dim. "G"</v>
      </c>
      <c r="CJ449" t="str">
        <v>Dim. E, Blank Turn Maj. &amp;  Mill Flt</v>
      </c>
      <c r="CK449" t="str">
        <v>Dim. E, Blank Turn Maj.&amp;  Mill Flt</v>
      </c>
      <c r="CL449" t="str">
        <v>Dim. H, Whirl Blank</v>
      </c>
      <c r="CM449" t="str">
        <v>Dim. J, 'Blank Turn Maj. &amp; Whirl Blank</v>
      </c>
      <c r="CN449" t="str">
        <v>Disk Drop Indicator Tip</v>
      </c>
      <c r="CO449" t="str">
        <v>DWG 100448-15, Balloon F_1</v>
      </c>
      <c r="CP449" t="str">
        <v>DWG 100448-15, OL02571</v>
      </c>
      <c r="CQ449" t="str">
        <v>DWG 100448-41</v>
      </c>
      <c r="CR449" t="str">
        <v>DWG 9890040, (10E),Section Part, OL01139</v>
      </c>
      <c r="CS449" t="str">
        <v>DWG 9890040, (10E),Section, OL01139</v>
      </c>
      <c r="CT449" t="str">
        <v>DWG 9890040, (11E)</v>
      </c>
      <c r="CU449" t="str">
        <v>DWG 9890040, (11E), Pins with Flats</v>
      </c>
      <c r="CV449" t="str">
        <v>DWG 9890040, (12E),  Pass=.002 or less</v>
      </c>
      <c r="CW449" t="str">
        <v>DWG 9890040, (12E), See Image</v>
      </c>
      <c r="CX449" t="str">
        <v>DWG 9890040, (1E), OL01431</v>
      </c>
      <c r="CY449" t="str">
        <v>DWG 9890040, (1E), OL01432</v>
      </c>
      <c r="CZ449" t="str">
        <v>DWG 9890040, (2E), OL01432</v>
      </c>
      <c r="DA449" t="str">
        <v>DWG 9890040, (3E)</v>
      </c>
      <c r="DB449" t="str">
        <v>DWG 9890040, (4E)</v>
      </c>
      <c r="DC449" t="str">
        <v>DWG 9890040, (5E), OL02336</v>
      </c>
      <c r="DD449" t="str">
        <v>DWG 9890040, (6E)</v>
      </c>
      <c r="DE449" t="str">
        <v>DWG 9890040, (7E)</v>
      </c>
      <c r="DF449" t="str">
        <v>DWG 9890040, (8E), OL01433</v>
      </c>
      <c r="DG449" t="str">
        <v>DWG 9890040, (8E), OL01433, Section</v>
      </c>
      <c r="DH449" t="str">
        <v>DWG 9890040, (9E), Close to Rod Slot</v>
      </c>
      <c r="DI449" t="str">
        <v>DWG 9890040, (9E),Close to Rod Slot</v>
      </c>
      <c r="DJ449" t="str">
        <v>DWG FRM0105 PAGE 2</v>
      </c>
      <c r="DK449" t="str">
        <v>DWG# 100448-41</v>
      </c>
      <c r="DL449" t="str">
        <v>DWG# 100448-44</v>
      </c>
      <c r="DM449" t="str">
        <v>DWG# 9890003  (1), Section OL00436/A</v>
      </c>
      <c r="DN449" t="str">
        <v>DWG# 9890003 (3), Ring Gauge Constrained</v>
      </c>
      <c r="DO449" t="str">
        <v>DWG# 9890003 (4), Section</v>
      </c>
      <c r="DP449" t="str">
        <v>DWG#100448-26, Balloon 1K, OL02350</v>
      </c>
      <c r="DQ449" t="str">
        <v>DWG#100448-26, Balloon 2K, OL02350</v>
      </c>
      <c r="DR449" t="str">
        <v>DWG#100448-26, Balloon 3K, OL02363</v>
      </c>
      <c r="DS449" t="str">
        <v>DWG#100448-26, Balloon 4K</v>
      </c>
      <c r="DT449" t="str">
        <v>DWG#100448-26, Balloon 5K, Section</v>
      </c>
      <c r="DU449" t="str">
        <v>DWG#100448-26, Balloon 6K</v>
      </c>
      <c r="DV449" t="str">
        <v>DWG#100448-26, Balloon 7K, Section</v>
      </c>
      <c r="DW449" t="str">
        <v>DWG#100448-26, Mfg. Tol.</v>
      </c>
      <c r="DX449" t="str">
        <v>DWG#9890003 (2) Ring Gauge Constrained</v>
      </c>
      <c r="DY449" t="str">
        <v>DWG#9890044</v>
      </c>
      <c r="DZ449" t="str">
        <v>DWG#9890044 .1985 to .2005=Pass</v>
      </c>
      <c r="EA449" t="str">
        <v>DWG#9890044 Overlay OL02441</v>
      </c>
      <c r="EB449" t="str">
        <v>DWG#9890044, OL02441</v>
      </c>
      <c r="EC449" t="str">
        <v>DWG#FRM0105</v>
      </c>
      <c r="ED449" t="str">
        <v>EXT.</v>
      </c>
      <c r="EE449" t="str">
        <v>EXT. Section, OL02460</v>
      </c>
      <c r="EF449" t="str">
        <v>EXT., OL04223</v>
      </c>
      <c r="EG449" t="str">
        <v>Flat Drop Indicator Tip</v>
      </c>
      <c r="EH449" t="str">
        <v>Full Go Pin, No Light, at Radius</v>
      </c>
      <c r="EI449" t="str">
        <v>Function Check</v>
      </c>
      <c r="EJ449" t="str">
        <v>GO Function Gauge</v>
      </c>
      <c r="EK449" t="str">
        <v>Go Gauge for Balloon 1 &amp; 4</v>
      </c>
      <c r="EL449" t="str">
        <v>Go Pin must pass through</v>
      </c>
      <c r="EM449" t="str">
        <v>Greater than .005 = Fail, Section</v>
      </c>
      <c r="EN449" t="str">
        <v>Greater than .025 out of center = Fail</v>
      </c>
      <c r="EO449" t="str">
        <v>Greater than 2.6 = Pass</v>
      </c>
      <c r="EP449" t="str">
        <v>Green = Pass, Red = Fail</v>
      </c>
      <c r="EQ449" t="str">
        <v>Hex Depth</v>
      </c>
      <c r="ER449" t="str">
        <v>Hex Minor</v>
      </c>
      <c r="ES449" t="str">
        <v>Hole Dia.</v>
      </c>
      <c r="ET449" t="str">
        <v>ID Sphere Finish</v>
      </c>
      <c r="EU449" t="str">
        <v>ID/OD Both Sides, Diff. .002 or less = Pass</v>
      </c>
      <c r="EV449" t="str">
        <v>If Looks Big, Section</v>
      </c>
      <c r="EW449" t="str">
        <v>If Looks Small, Section</v>
      </c>
      <c r="EX449" t="str">
        <v>Insp. Close to Break Away, Mfg.Tol.</v>
      </c>
      <c r="EY449" t="str">
        <v>INT.</v>
      </c>
      <c r="EZ449" t="str">
        <v>INT. Section, OL02460</v>
      </c>
      <c r="FA449" t="str">
        <v>INT., OL04223</v>
      </c>
      <c r="FB449" t="str">
        <v>Intersect. of 7.7 &amp; R0.10</v>
      </c>
      <c r="FC449" t="str">
        <v>Intersect. of 8.79 and R.25 MAX</v>
      </c>
      <c r="FD449" t="str">
        <v>Keep Ind. Tip away from corner</v>
      </c>
      <c r="FE449" t="str">
        <v>L31</v>
      </c>
      <c r="FF449" t="str">
        <v>Laser Mark</v>
      </c>
      <c r="FG449" t="str">
        <v>LASER PER NOTE 4</v>
      </c>
      <c r="FH449" t="str">
        <v>LASER PER NOTE 4, Final Check 1 only</v>
      </c>
      <c r="FI449" t="str">
        <v>Less than .002 out of center = Pass</v>
      </c>
      <c r="FJ449" t="str">
        <v>Less than 2.75 = Pass, Section</v>
      </c>
      <c r="FK449" t="str">
        <v>List as pin. Not Calibrated</v>
      </c>
      <c r="FL449" t="str">
        <v>M9 X 1.25 BUTT See Comment Image</v>
      </c>
      <c r="FM449" t="str">
        <v>Manual Section</v>
      </c>
      <c r="FN449" t="str">
        <v>Max Deep .241 NO-GO =.42</v>
      </c>
      <c r="FO449" t="str">
        <v>MAX Depth of (Note 7) .241 NO-GO Pin</v>
      </c>
      <c r="FP449" t="str">
        <v>Measure from Blue Line, See Image</v>
      </c>
      <c r="FQ449" t="str">
        <v>Measure Width of Blue Area, See Image</v>
      </c>
      <c r="FR449" t="str">
        <v>Mfg. Tol</v>
      </c>
      <c r="FS449" t="str">
        <v>Mfg. Tol, See Image</v>
      </c>
      <c r="FT449" t="str">
        <v>Mfg. Tol.</v>
      </c>
      <c r="FU449" t="str">
        <v>Mfg. Tol. "A"</v>
      </c>
      <c r="FV449" t="str">
        <v>Mfg. Tol. (Zero on Gauge Full Dia. Lead)</v>
      </c>
      <c r="FW449" t="str">
        <v>Mfg. Tol. Balloon 11, See Image</v>
      </c>
      <c r="FX449" t="str">
        <v>Mfg. Tol. Balloon 4</v>
      </c>
      <c r="FY449" t="str">
        <v>Mfg. Tol. Balloon 7</v>
      </c>
      <c r="FZ449" t="str">
        <v xml:space="preserve">Mfg. Tol. C-Bore Face (Ballo 28) </v>
      </c>
      <c r="GA449" t="str">
        <v>Mfg. Tol. Section</v>
      </c>
      <c r="GB449" t="str">
        <v>Mfg. Tol. See Image</v>
      </c>
      <c r="GC449" t="str">
        <v>Mfg. Tol., 3 Places, Record MAX</v>
      </c>
      <c r="GD449" t="str">
        <v>Mfg. Tol., Balloon 11</v>
      </c>
      <c r="GE449" t="str">
        <v>Mfg. Tol., Balloon 7</v>
      </c>
      <c r="GF449" t="str">
        <v>Mfg. Tol., Blank</v>
      </c>
      <c r="GG449" t="str">
        <v>Mfg. Tol., Blank, Balloon 12</v>
      </c>
      <c r="GH449" t="str">
        <v>Mfg. Tol., Blend to SØ.320</v>
      </c>
      <c r="GI449" t="str">
        <v>Mfg. Tol., Calculation</v>
      </c>
      <c r="GJ449" t="str">
        <v>Mfg. Tol., For Mill Fixture</v>
      </c>
      <c r="GK449" t="str">
        <v>Mfg. Tol., L32</v>
      </c>
      <c r="GL449" t="str">
        <v>Mfg. Tol., L33</v>
      </c>
      <c r="GM449" t="str">
        <v>Mfg. Tol., No Tool Marks</v>
      </c>
      <c r="GN449" t="str">
        <v>Mfg. Tol., OL03361</v>
      </c>
      <c r="GO449" t="str">
        <v>Mfg. Tol., Record off center value</v>
      </c>
      <c r="GP449" t="str">
        <v>Mfg. Tol., Same 3 Places, Record MIN</v>
      </c>
      <c r="GQ449" t="str">
        <v>Mfg. Tol., Section</v>
      </c>
      <c r="GR449" t="str">
        <v>Mfg. Tol., Section B-B</v>
      </c>
      <c r="GS449" t="str">
        <v>Mfg. Tol., Section, OL03361</v>
      </c>
      <c r="GT449" t="str">
        <v>Mfg. Tol., Section, Per Note 2</v>
      </c>
      <c r="GU449" t="str">
        <v>Mfg. Tol., See Image</v>
      </c>
      <c r="GV449" t="str">
        <v>Mfg. Tol., See Image, Bore in Blue</v>
      </c>
      <c r="GW449" t="str">
        <v>Mfg. Tol., See Image, Hook Tip</v>
      </c>
      <c r="GX449" t="str">
        <v>Mfg. Tol., Sharp Okay No Burr</v>
      </c>
      <c r="GY449" t="str">
        <v>Mfg. Tol., Threadless Blank</v>
      </c>
      <c r="GZ449" t="str">
        <v>Mfg.Tol.</v>
      </c>
      <c r="HA449" t="str">
        <v>Mgf. To., T.S.C.</v>
      </c>
      <c r="HB449" t="str">
        <v>Milled Feature</v>
      </c>
      <c r="HC449" t="str">
        <v>Milled Feature, OL04045</v>
      </c>
      <c r="HD449" t="str">
        <v>More than .0005 out of center = Fail</v>
      </c>
      <c r="HE449" t="str">
        <v>Must Pass Through</v>
      </c>
      <c r="HF449" t="str">
        <v>Must pass through gauge</v>
      </c>
      <c r="HG449" t="str">
        <v>Must Pass Through Go Gauge</v>
      </c>
      <c r="HH449" t="str">
        <v>Must Pass, See Image.</v>
      </c>
      <c r="HI449" t="str">
        <v>NA</v>
      </c>
      <c r="HJ449" t="str">
        <v>Narrow Area</v>
      </c>
      <c r="HK449" t="str">
        <v>Near Balloon 21</v>
      </c>
      <c r="HL449" t="str">
        <v>Near Datum B</v>
      </c>
      <c r="HM449" t="str">
        <v>Neck Dia.</v>
      </c>
      <c r="HN449" t="str">
        <v>Neck to Head Rad.</v>
      </c>
      <c r="HO449" t="str">
        <v>No Copper Deposits Allowed</v>
      </c>
      <c r="HP449" t="str">
        <v>No Section</v>
      </c>
      <c r="HQ449" t="str">
        <v>No Section, .01 to .014 = Pass</v>
      </c>
      <c r="HR449" t="str">
        <v>No Section, Rotate Part</v>
      </c>
      <c r="HS449" t="str">
        <v>No Section, See Image</v>
      </c>
      <c r="HT449" t="str">
        <v>No Slot, Section B-B</v>
      </c>
      <c r="HU449" t="str">
        <v>No visual step = Pass</v>
      </c>
      <c r="HV449" t="str">
        <v>Not to exceed .95 Deep</v>
      </c>
      <c r="HW449" t="str">
        <v>Note 1</v>
      </c>
      <c r="HX449" t="str">
        <v>OL00333/A</v>
      </c>
      <c r="HY449" t="str">
        <v>OL00519</v>
      </c>
      <c r="HZ449" t="str">
        <v>OL00520</v>
      </c>
      <c r="IA449" t="str">
        <v>OL00529</v>
      </c>
      <c r="IB449" t="str">
        <v>OL00542</v>
      </c>
      <c r="IC449" t="str">
        <v>OL00724</v>
      </c>
      <c r="ID449" t="str">
        <v>OL01250</v>
      </c>
      <c r="IE449" t="str">
        <v>OL01869, Threadless Blank</v>
      </c>
      <c r="IF449" t="str">
        <v>OL01870, Section</v>
      </c>
      <c r="IG449" t="str">
        <v>OL02255</v>
      </c>
      <c r="IH449" t="str">
        <v>OL02255, Mfg. Tol.</v>
      </c>
      <c r="II449" t="str">
        <v>OL02302</v>
      </c>
      <c r="IJ449" t="str">
        <v xml:space="preserve">OL02318  needed per image instructions </v>
      </c>
      <c r="IK449" t="str">
        <v>OL02556</v>
      </c>
      <c r="IL449" t="str">
        <v>OL02557</v>
      </c>
      <c r="IM449" t="str">
        <v>OL02567</v>
      </c>
      <c r="IN449" t="str">
        <v>OL02653</v>
      </c>
      <c r="IO449" t="str">
        <v>OL02718</v>
      </c>
      <c r="IP449" t="str">
        <v>OL02841</v>
      </c>
      <c r="IQ449" t="str">
        <v>OL02842</v>
      </c>
      <c r="IR449" t="str">
        <v>OL02844</v>
      </c>
      <c r="IS449" t="str">
        <v>OL02871</v>
      </c>
      <c r="IT449" t="str">
        <v>OL02887</v>
      </c>
      <c r="IU449" t="str">
        <v>OL03766</v>
      </c>
      <c r="IV449" t="str">
        <v>OL03868</v>
      </c>
      <c r="IW449" t="str">
        <v>OL03869</v>
      </c>
      <c r="IX449" t="str">
        <v>OL03870</v>
      </c>
      <c r="IY449" t="str">
        <v>OL03873, DWG# 100448-44</v>
      </c>
      <c r="IZ449" t="str">
        <v>OL03949</v>
      </c>
      <c r="JA449" t="str">
        <v xml:space="preserve">OL04043, Section </v>
      </c>
      <c r="JB449" t="str">
        <v xml:space="preserve">OL04044, Section </v>
      </c>
      <c r="JC449" t="str">
        <v>OL04045</v>
      </c>
      <c r="JD449" t="str">
        <v>OL04045, Milled Feature</v>
      </c>
      <c r="JE449" t="str">
        <v>OL04063</v>
      </c>
      <c r="JF449" t="str">
        <v>OL04064</v>
      </c>
      <c r="JG449" t="str">
        <v>OL04065</v>
      </c>
      <c r="JH449" t="str">
        <v>OL04181</v>
      </c>
      <c r="JI449" t="str">
        <v>OL04218</v>
      </c>
      <c r="JJ449" t="str">
        <v>OL04224, See Image</v>
      </c>
      <c r="JK449" t="str">
        <v>OL04374</v>
      </c>
      <c r="JL449" t="str">
        <v>OL04375, Section M-M</v>
      </c>
      <c r="JM449" t="str">
        <v>OL04376, Section M-M</v>
      </c>
      <c r="JN449" t="str">
        <v>OL04443</v>
      </c>
      <c r="JO449" t="str">
        <v>OL04444</v>
      </c>
      <c r="JP449" t="str">
        <v>One side of slot</v>
      </c>
      <c r="JQ449" t="str">
        <v>Other side of slot</v>
      </c>
      <c r="JR449" t="str">
        <v>Out of center more than .002 = Fail</v>
      </c>
      <c r="JS449" t="str">
        <v>Out of center more than.002 = Fail</v>
      </c>
      <c r="JT449" t="str">
        <v>Overlay OL02713</v>
      </c>
    </row>
    <row r="450" spans="1:280">
      <c r="A450" s="74" t="s">
        <v>837</v>
      </c>
      <c r="C450" s="74" t="str" cm="1">
        <f t="array" ref="C450:JT450">TRANSPOSE(_xlfn._xlws.SORT(_xlfn._xlws.FILTER($A$2:$A$279,ISNUMBER(SEARCH('Prt. Lib. &amp; Routine, Table'!M457,$A$2:$A$279)),"not found")))</f>
        <v xml:space="preserve"> 'C', Whirl Blank</v>
      </c>
      <c r="D450" t="str">
        <v xml:space="preserve"> See Image, Constrained</v>
      </c>
      <c r="E450" t="str">
        <v>(.04 to .12 range = Pass)</v>
      </c>
      <c r="F450" t="str">
        <v>(.042 FULL) Go Pin Seat Fully</v>
      </c>
      <c r="G450" t="str">
        <v>(B), Mfg. Tol.</v>
      </c>
      <c r="H450" t="str">
        <v>(B), O.A.L.</v>
      </c>
      <c r="I450" t="str">
        <v>.001 or less =Pass</v>
      </c>
      <c r="J450" t="str">
        <v>.001 or less out of center = Pass</v>
      </c>
      <c r="K450" t="str">
        <v>.002 or Less = Pass</v>
      </c>
      <c r="L450" t="str">
        <v>.002 or Less out of center = Pass</v>
      </c>
      <c r="M450" t="str">
        <v>.005 to .015 = Pass</v>
      </c>
      <c r="N450" t="str">
        <v>.0125 Mean, Section</v>
      </c>
      <c r="O450" t="str">
        <v>.025 or Less in X &amp; Y=Pass</v>
      </c>
      <c r="P450" t="str">
        <v>.038 Mean</v>
      </c>
      <c r="Q450" t="str">
        <v>.063 MM = .0024 IN, See Image</v>
      </c>
      <c r="R450" t="str">
        <v>.063MM = .0024"</v>
      </c>
      <c r="S450" t="str">
        <v>.243 NO-GO, Unconstrained, Must Not Start</v>
      </c>
      <c r="T450" t="str">
        <v>@ Back Face &amp; ID, No Raised Edge</v>
      </c>
      <c r="U450" t="str">
        <v>@ Back Face &amp; OD, No Raised Edge</v>
      </c>
      <c r="V450" t="str">
        <v>@ ID &amp; FACE</v>
      </c>
      <c r="W450" t="str">
        <v>@ OD &amp; BACK FACE</v>
      </c>
      <c r="X450" t="str">
        <v>@ OD &amp; FACE</v>
      </c>
      <c r="Y450" t="str">
        <v>Across from slot</v>
      </c>
      <c r="Z450" t="str">
        <v>All Edge Breaks</v>
      </c>
      <c r="AA450" t="str">
        <v>Attached to bar stock</v>
      </c>
      <c r="AB450" t="str">
        <v xml:space="preserve">Back Turn Fillet Rad. </v>
      </c>
      <c r="AC450" t="str">
        <v>Balloon 1 (DWG FRM0105 Page 2, NV-27)</v>
      </c>
      <c r="AD450" t="str">
        <v>Balloon 1 (DWG FRM0105, NV-30)</v>
      </c>
      <c r="AE450" t="str">
        <v>Balloon 1 (P# 9890002-20) OL00429/A</v>
      </c>
      <c r="AF450" t="str">
        <v>Balloon 1, DWG#FRM0105</v>
      </c>
      <c r="AG450" t="str">
        <v>Balloon 11, See Image</v>
      </c>
      <c r="AH450" t="str">
        <v xml:space="preserve">Balloon 2 (DWG FRM0105 Page 2, NV-27) </v>
      </c>
      <c r="AI450" t="str">
        <v>Balloon 2 (DWG FRM0105, NV-30)</v>
      </c>
      <c r="AJ450" t="str">
        <v>Balloon 2 (P# 9890002-20)</v>
      </c>
      <c r="AK450" t="str">
        <v>Balloon 2, DWG#FRM0105</v>
      </c>
      <c r="AL450" t="str">
        <v>Balloon 2, DWG#FRM0105, See Image</v>
      </c>
      <c r="AM450" t="str">
        <v>Balloon 3 (DWG FRM0105, NV-30 Minor)</v>
      </c>
      <c r="AN450" t="str">
        <v>Balloon 3 (DWG FRM0105, NV-30)</v>
      </c>
      <c r="AO450" t="str">
        <v>Balloon 3 (P# 9890002-20)</v>
      </c>
      <c r="AP450" t="str">
        <v>Balloon 4</v>
      </c>
      <c r="AQ450" t="str">
        <v>Balloon 4 (P# 9890002-20)</v>
      </c>
      <c r="AR450" t="str">
        <v>Below Middle Band</v>
      </c>
      <c r="AS450" t="str">
        <v>Best Fit Pin, .003 or Less =Pass</v>
      </c>
      <c r="AT450" t="str">
        <v>Blank</v>
      </c>
      <c r="AU450" t="str">
        <v>Blank Turn Maj.</v>
      </c>
      <c r="AV450" t="str">
        <v>Blank Turn Maj. Mill Flt., OL4172</v>
      </c>
      <c r="AW450" t="str">
        <v>Blank Without .010 Slots</v>
      </c>
      <c r="AX450" t="str">
        <v>Blank Without .010 Slots, Section</v>
      </c>
      <c r="AY450" t="str">
        <v>Blank without thread</v>
      </c>
      <c r="AZ450" t="str">
        <v xml:space="preserve">Blank, Center of V Grv. </v>
      </c>
      <c r="BA450" t="str">
        <v>Blank, Check R adjacent Balloon 17</v>
      </c>
      <c r="BB450" t="str">
        <v>Blank, EXT. Feature</v>
      </c>
      <c r="BC450" t="str">
        <v>Blank, See Image, OL04335</v>
      </c>
      <c r="BD450" t="str">
        <v>Blank, See Image, OL04336</v>
      </c>
      <c r="BE450" t="str">
        <v xml:space="preserve">Blank, Thrd. </v>
      </c>
      <c r="BF450" t="str">
        <v>Blank, Turn Tip</v>
      </c>
      <c r="BG450" t="str">
        <v>Blank, Without Thrd.</v>
      </c>
      <c r="BH450" t="str">
        <v>Blank, Without Thread</v>
      </c>
      <c r="BI450" t="str">
        <v xml:space="preserve">Blunt Start Blend to Minor </v>
      </c>
      <c r="BJ450" t="str">
        <v>Calc., Use Go HEX</v>
      </c>
      <c r="BK450" t="str">
        <v>Can't dig into OD</v>
      </c>
      <c r="BL450" t="str">
        <v>Carbide Gauge</v>
      </c>
      <c r="BM450" t="str">
        <v xml:space="preserve">Center of V Grv. </v>
      </c>
      <c r="BN450" t="str">
        <v>Centered Less than .03 = Pass</v>
      </c>
      <c r="BO450" t="str">
        <v>Centered within .0005 or Less = Pass</v>
      </c>
      <c r="BP450" t="str">
        <v>Centered within .001 or Less = Pass</v>
      </c>
      <c r="BQ450" t="str">
        <v>Centered within .0254 or Less = Pass</v>
      </c>
      <c r="BR450" t="str">
        <v>Check close to Rod Slot</v>
      </c>
      <c r="BS450" t="str">
        <v>Check every other hole</v>
      </c>
      <c r="BT450" t="str">
        <v>Check Go over full length of slot.</v>
      </c>
      <c r="BU450" t="str">
        <v>Check Near Closed End</v>
      </c>
      <c r="BV450" t="str">
        <v>Check per Print View, Away from Rod Slot</v>
      </c>
      <c r="BW450" t="str">
        <v>Check to Balloon 30 Go Pin</v>
      </c>
      <c r="BX450" t="str">
        <v>Check with .2705 SET Pin Inside Part</v>
      </c>
      <c r="BY450" t="str">
        <v>Check with Hex Up</v>
      </c>
      <c r="BZ450" t="str">
        <v>CMM Blank</v>
      </c>
      <c r="CA450" t="str">
        <v>Confirm Full Radius</v>
      </c>
      <c r="CB450" t="str">
        <v>Constrained in fixture</v>
      </c>
      <c r="CC450" t="str">
        <v>Constrained with Ring</v>
      </c>
      <c r="CD450" t="str">
        <v>Constrained, See Image</v>
      </c>
      <c r="CE450" t="str">
        <v>Dim. "A"</v>
      </c>
      <c r="CF450" t="str">
        <v>Dim. "B"</v>
      </c>
      <c r="CG450" t="str">
        <v>Dim. "C"</v>
      </c>
      <c r="CH450" t="str">
        <v>Dim. "D", Whirl Blank</v>
      </c>
      <c r="CI450" t="str">
        <v>Dim. "G"</v>
      </c>
      <c r="CJ450" t="str">
        <v>Dim. E, Blank Turn Maj. &amp;  Mill Flt</v>
      </c>
      <c r="CK450" t="str">
        <v>Dim. E, Blank Turn Maj.&amp;  Mill Flt</v>
      </c>
      <c r="CL450" t="str">
        <v>Dim. H, Whirl Blank</v>
      </c>
      <c r="CM450" t="str">
        <v>Dim. J, 'Blank Turn Maj. &amp; Whirl Blank</v>
      </c>
      <c r="CN450" t="str">
        <v>Disk Drop Indicator Tip</v>
      </c>
      <c r="CO450" t="str">
        <v>DWG 100448-15, Balloon F_1</v>
      </c>
      <c r="CP450" t="str">
        <v>DWG 100448-15, OL02571</v>
      </c>
      <c r="CQ450" t="str">
        <v>DWG 100448-41</v>
      </c>
      <c r="CR450" t="str">
        <v>DWG 9890040, (10E),Section Part, OL01139</v>
      </c>
      <c r="CS450" t="str">
        <v>DWG 9890040, (10E),Section, OL01139</v>
      </c>
      <c r="CT450" t="str">
        <v>DWG 9890040, (11E)</v>
      </c>
      <c r="CU450" t="str">
        <v>DWG 9890040, (11E), Pins with Flats</v>
      </c>
      <c r="CV450" t="str">
        <v>DWG 9890040, (12E),  Pass=.002 or less</v>
      </c>
      <c r="CW450" t="str">
        <v>DWG 9890040, (12E), See Image</v>
      </c>
      <c r="CX450" t="str">
        <v>DWG 9890040, (1E), OL01431</v>
      </c>
      <c r="CY450" t="str">
        <v>DWG 9890040, (1E), OL01432</v>
      </c>
      <c r="CZ450" t="str">
        <v>DWG 9890040, (2E), OL01432</v>
      </c>
      <c r="DA450" t="str">
        <v>DWG 9890040, (3E)</v>
      </c>
      <c r="DB450" t="str">
        <v>DWG 9890040, (4E)</v>
      </c>
      <c r="DC450" t="str">
        <v>DWG 9890040, (5E), OL02336</v>
      </c>
      <c r="DD450" t="str">
        <v>DWG 9890040, (6E)</v>
      </c>
      <c r="DE450" t="str">
        <v>DWG 9890040, (7E)</v>
      </c>
      <c r="DF450" t="str">
        <v>DWG 9890040, (8E), OL01433</v>
      </c>
      <c r="DG450" t="str">
        <v>DWG 9890040, (8E), OL01433, Section</v>
      </c>
      <c r="DH450" t="str">
        <v>DWG 9890040, (9E), Close to Rod Slot</v>
      </c>
      <c r="DI450" t="str">
        <v>DWG 9890040, (9E),Close to Rod Slot</v>
      </c>
      <c r="DJ450" t="str">
        <v>DWG FRM0105 PAGE 2</v>
      </c>
      <c r="DK450" t="str">
        <v>DWG# 100448-41</v>
      </c>
      <c r="DL450" t="str">
        <v>DWG# 100448-44</v>
      </c>
      <c r="DM450" t="str">
        <v>DWG# 9890003  (1), Section OL00436/A</v>
      </c>
      <c r="DN450" t="str">
        <v>DWG# 9890003 (3), Ring Gauge Constrained</v>
      </c>
      <c r="DO450" t="str">
        <v>DWG# 9890003 (4), Section</v>
      </c>
      <c r="DP450" t="str">
        <v>DWG#100448-26, Balloon 1K, OL02350</v>
      </c>
      <c r="DQ450" t="str">
        <v>DWG#100448-26, Balloon 2K, OL02350</v>
      </c>
      <c r="DR450" t="str">
        <v>DWG#100448-26, Balloon 3K, OL02363</v>
      </c>
      <c r="DS450" t="str">
        <v>DWG#100448-26, Balloon 4K</v>
      </c>
      <c r="DT450" t="str">
        <v>DWG#100448-26, Balloon 5K, Section</v>
      </c>
      <c r="DU450" t="str">
        <v>DWG#100448-26, Balloon 6K</v>
      </c>
      <c r="DV450" t="str">
        <v>DWG#100448-26, Balloon 7K, Section</v>
      </c>
      <c r="DW450" t="str">
        <v>DWG#100448-26, Mfg. Tol.</v>
      </c>
      <c r="DX450" t="str">
        <v>DWG#9890003 (2) Ring Gauge Constrained</v>
      </c>
      <c r="DY450" t="str">
        <v>DWG#9890044</v>
      </c>
      <c r="DZ450" t="str">
        <v>DWG#9890044 .1985 to .2005=Pass</v>
      </c>
      <c r="EA450" t="str">
        <v>DWG#9890044 Overlay OL02441</v>
      </c>
      <c r="EB450" t="str">
        <v>DWG#9890044, OL02441</v>
      </c>
      <c r="EC450" t="str">
        <v>DWG#FRM0105</v>
      </c>
      <c r="ED450" t="str">
        <v>EXT.</v>
      </c>
      <c r="EE450" t="str">
        <v>EXT. Section, OL02460</v>
      </c>
      <c r="EF450" t="str">
        <v>EXT., OL04223</v>
      </c>
      <c r="EG450" t="str">
        <v>Flat Drop Indicator Tip</v>
      </c>
      <c r="EH450" t="str">
        <v>Full Go Pin, No Light, at Radius</v>
      </c>
      <c r="EI450" t="str">
        <v>Function Check</v>
      </c>
      <c r="EJ450" t="str">
        <v>GO Function Gauge</v>
      </c>
      <c r="EK450" t="str">
        <v>Go Gauge for Balloon 1 &amp; 4</v>
      </c>
      <c r="EL450" t="str">
        <v>Go Pin must pass through</v>
      </c>
      <c r="EM450" t="str">
        <v>Greater than .005 = Fail, Section</v>
      </c>
      <c r="EN450" t="str">
        <v>Greater than .025 out of center = Fail</v>
      </c>
      <c r="EO450" t="str">
        <v>Greater than 2.6 = Pass</v>
      </c>
      <c r="EP450" t="str">
        <v>Green = Pass, Red = Fail</v>
      </c>
      <c r="EQ450" t="str">
        <v>Hex Depth</v>
      </c>
      <c r="ER450" t="str">
        <v>Hex Minor</v>
      </c>
      <c r="ES450" t="str">
        <v>Hole Dia.</v>
      </c>
      <c r="ET450" t="str">
        <v>ID Sphere Finish</v>
      </c>
      <c r="EU450" t="str">
        <v>ID/OD Both Sides, Diff. .002 or less = Pass</v>
      </c>
      <c r="EV450" t="str">
        <v>If Looks Big, Section</v>
      </c>
      <c r="EW450" t="str">
        <v>If Looks Small, Section</v>
      </c>
      <c r="EX450" t="str">
        <v>Insp. Close to Break Away, Mfg.Tol.</v>
      </c>
      <c r="EY450" t="str">
        <v>INT.</v>
      </c>
      <c r="EZ450" t="str">
        <v>INT. Section, OL02460</v>
      </c>
      <c r="FA450" t="str">
        <v>INT., OL04223</v>
      </c>
      <c r="FB450" t="str">
        <v>Intersect. of 7.7 &amp; R0.10</v>
      </c>
      <c r="FC450" t="str">
        <v>Intersect. of 8.79 and R.25 MAX</v>
      </c>
      <c r="FD450" t="str">
        <v>Keep Ind. Tip away from corner</v>
      </c>
      <c r="FE450" t="str">
        <v>L31</v>
      </c>
      <c r="FF450" t="str">
        <v>Laser Mark</v>
      </c>
      <c r="FG450" t="str">
        <v>LASER PER NOTE 4</v>
      </c>
      <c r="FH450" t="str">
        <v>LASER PER NOTE 4, Final Check 1 only</v>
      </c>
      <c r="FI450" t="str">
        <v>Less than .002 out of center = Pass</v>
      </c>
      <c r="FJ450" t="str">
        <v>Less than 2.75 = Pass, Section</v>
      </c>
      <c r="FK450" t="str">
        <v>List as pin. Not Calibrated</v>
      </c>
      <c r="FL450" t="str">
        <v>M9 X 1.25 BUTT See Comment Image</v>
      </c>
      <c r="FM450" t="str">
        <v>Manual Section</v>
      </c>
      <c r="FN450" t="str">
        <v>Max Deep .241 NO-GO =.42</v>
      </c>
      <c r="FO450" t="str">
        <v>MAX Depth of (Note 7) .241 NO-GO Pin</v>
      </c>
      <c r="FP450" t="str">
        <v>Measure from Blue Line, See Image</v>
      </c>
      <c r="FQ450" t="str">
        <v>Measure Width of Blue Area, See Image</v>
      </c>
      <c r="FR450" t="str">
        <v>Mfg. Tol</v>
      </c>
      <c r="FS450" t="str">
        <v>Mfg. Tol, See Image</v>
      </c>
      <c r="FT450" t="str">
        <v>Mfg. Tol.</v>
      </c>
      <c r="FU450" t="str">
        <v>Mfg. Tol. "A"</v>
      </c>
      <c r="FV450" t="str">
        <v>Mfg. Tol. (Zero on Gauge Full Dia. Lead)</v>
      </c>
      <c r="FW450" t="str">
        <v>Mfg. Tol. Balloon 11, See Image</v>
      </c>
      <c r="FX450" t="str">
        <v>Mfg. Tol. Balloon 4</v>
      </c>
      <c r="FY450" t="str">
        <v>Mfg. Tol. Balloon 7</v>
      </c>
      <c r="FZ450" t="str">
        <v xml:space="preserve">Mfg. Tol. C-Bore Face (Ballo 28) </v>
      </c>
      <c r="GA450" t="str">
        <v>Mfg. Tol. Section</v>
      </c>
      <c r="GB450" t="str">
        <v>Mfg. Tol. See Image</v>
      </c>
      <c r="GC450" t="str">
        <v>Mfg. Tol., 3 Places, Record MAX</v>
      </c>
      <c r="GD450" t="str">
        <v>Mfg. Tol., Balloon 11</v>
      </c>
      <c r="GE450" t="str">
        <v>Mfg. Tol., Balloon 7</v>
      </c>
      <c r="GF450" t="str">
        <v>Mfg. Tol., Blank</v>
      </c>
      <c r="GG450" t="str">
        <v>Mfg. Tol., Blank, Balloon 12</v>
      </c>
      <c r="GH450" t="str">
        <v>Mfg. Tol., Blend to SØ.320</v>
      </c>
      <c r="GI450" t="str">
        <v>Mfg. Tol., Calculation</v>
      </c>
      <c r="GJ450" t="str">
        <v>Mfg. Tol., For Mill Fixture</v>
      </c>
      <c r="GK450" t="str">
        <v>Mfg. Tol., L32</v>
      </c>
      <c r="GL450" t="str">
        <v>Mfg. Tol., L33</v>
      </c>
      <c r="GM450" t="str">
        <v>Mfg. Tol., No Tool Marks</v>
      </c>
      <c r="GN450" t="str">
        <v>Mfg. Tol., OL03361</v>
      </c>
      <c r="GO450" t="str">
        <v>Mfg. Tol., Record off center value</v>
      </c>
      <c r="GP450" t="str">
        <v>Mfg. Tol., Same 3 Places, Record MIN</v>
      </c>
      <c r="GQ450" t="str">
        <v>Mfg. Tol., Section</v>
      </c>
      <c r="GR450" t="str">
        <v>Mfg. Tol., Section B-B</v>
      </c>
      <c r="GS450" t="str">
        <v>Mfg. Tol., Section, OL03361</v>
      </c>
      <c r="GT450" t="str">
        <v>Mfg. Tol., Section, Per Note 2</v>
      </c>
      <c r="GU450" t="str">
        <v>Mfg. Tol., See Image</v>
      </c>
      <c r="GV450" t="str">
        <v>Mfg. Tol., See Image, Bore in Blue</v>
      </c>
      <c r="GW450" t="str">
        <v>Mfg. Tol., See Image, Hook Tip</v>
      </c>
      <c r="GX450" t="str">
        <v>Mfg. Tol., Sharp Okay No Burr</v>
      </c>
      <c r="GY450" t="str">
        <v>Mfg. Tol., Threadless Blank</v>
      </c>
      <c r="GZ450" t="str">
        <v>Mfg.Tol.</v>
      </c>
      <c r="HA450" t="str">
        <v>Mgf. To., T.S.C.</v>
      </c>
      <c r="HB450" t="str">
        <v>Milled Feature</v>
      </c>
      <c r="HC450" t="str">
        <v>Milled Feature, OL04045</v>
      </c>
      <c r="HD450" t="str">
        <v>More than .0005 out of center = Fail</v>
      </c>
      <c r="HE450" t="str">
        <v>Must Pass Through</v>
      </c>
      <c r="HF450" t="str">
        <v>Must pass through gauge</v>
      </c>
      <c r="HG450" t="str">
        <v>Must Pass Through Go Gauge</v>
      </c>
      <c r="HH450" t="str">
        <v>Must Pass, See Image.</v>
      </c>
      <c r="HI450" t="str">
        <v>NA</v>
      </c>
      <c r="HJ450" t="str">
        <v>Narrow Area</v>
      </c>
      <c r="HK450" t="str">
        <v>Near Balloon 21</v>
      </c>
      <c r="HL450" t="str">
        <v>Near Datum B</v>
      </c>
      <c r="HM450" t="str">
        <v>Neck Dia.</v>
      </c>
      <c r="HN450" t="str">
        <v>Neck to Head Rad.</v>
      </c>
      <c r="HO450" t="str">
        <v>No Copper Deposits Allowed</v>
      </c>
      <c r="HP450" t="str">
        <v>No Section</v>
      </c>
      <c r="HQ450" t="str">
        <v>No Section, .01 to .014 = Pass</v>
      </c>
      <c r="HR450" t="str">
        <v>No Section, Rotate Part</v>
      </c>
      <c r="HS450" t="str">
        <v>No Section, See Image</v>
      </c>
      <c r="HT450" t="str">
        <v>No Slot, Section B-B</v>
      </c>
      <c r="HU450" t="str">
        <v>No visual step = Pass</v>
      </c>
      <c r="HV450" t="str">
        <v>Not to exceed .95 Deep</v>
      </c>
      <c r="HW450" t="str">
        <v>Note 1</v>
      </c>
      <c r="HX450" t="str">
        <v>OL00333/A</v>
      </c>
      <c r="HY450" t="str">
        <v>OL00519</v>
      </c>
      <c r="HZ450" t="str">
        <v>OL00520</v>
      </c>
      <c r="IA450" t="str">
        <v>OL00529</v>
      </c>
      <c r="IB450" t="str">
        <v>OL00542</v>
      </c>
      <c r="IC450" t="str">
        <v>OL00724</v>
      </c>
      <c r="ID450" t="str">
        <v>OL01250</v>
      </c>
      <c r="IE450" t="str">
        <v>OL01869, Threadless Blank</v>
      </c>
      <c r="IF450" t="str">
        <v>OL01870, Section</v>
      </c>
      <c r="IG450" t="str">
        <v>OL02255</v>
      </c>
      <c r="IH450" t="str">
        <v>OL02255, Mfg. Tol.</v>
      </c>
      <c r="II450" t="str">
        <v>OL02302</v>
      </c>
      <c r="IJ450" t="str">
        <v xml:space="preserve">OL02318  needed per image instructions </v>
      </c>
      <c r="IK450" t="str">
        <v>OL02556</v>
      </c>
      <c r="IL450" t="str">
        <v>OL02557</v>
      </c>
      <c r="IM450" t="str">
        <v>OL02567</v>
      </c>
      <c r="IN450" t="str">
        <v>OL02653</v>
      </c>
      <c r="IO450" t="str">
        <v>OL02718</v>
      </c>
      <c r="IP450" t="str">
        <v>OL02841</v>
      </c>
      <c r="IQ450" t="str">
        <v>OL02842</v>
      </c>
      <c r="IR450" t="str">
        <v>OL02844</v>
      </c>
      <c r="IS450" t="str">
        <v>OL02871</v>
      </c>
      <c r="IT450" t="str">
        <v>OL02887</v>
      </c>
      <c r="IU450" t="str">
        <v>OL03766</v>
      </c>
      <c r="IV450" t="str">
        <v>OL03868</v>
      </c>
      <c r="IW450" t="str">
        <v>OL03869</v>
      </c>
      <c r="IX450" t="str">
        <v>OL03870</v>
      </c>
      <c r="IY450" t="str">
        <v>OL03873, DWG# 100448-44</v>
      </c>
      <c r="IZ450" t="str">
        <v>OL03949</v>
      </c>
      <c r="JA450" t="str">
        <v xml:space="preserve">OL04043, Section </v>
      </c>
      <c r="JB450" t="str">
        <v xml:space="preserve">OL04044, Section </v>
      </c>
      <c r="JC450" t="str">
        <v>OL04045</v>
      </c>
      <c r="JD450" t="str">
        <v>OL04045, Milled Feature</v>
      </c>
      <c r="JE450" t="str">
        <v>OL04063</v>
      </c>
      <c r="JF450" t="str">
        <v>OL04064</v>
      </c>
      <c r="JG450" t="str">
        <v>OL04065</v>
      </c>
      <c r="JH450" t="str">
        <v>OL04181</v>
      </c>
      <c r="JI450" t="str">
        <v>OL04218</v>
      </c>
      <c r="JJ450" t="str">
        <v>OL04224, See Image</v>
      </c>
      <c r="JK450" t="str">
        <v>OL04374</v>
      </c>
      <c r="JL450" t="str">
        <v>OL04375, Section M-M</v>
      </c>
      <c r="JM450" t="str">
        <v>OL04376, Section M-M</v>
      </c>
      <c r="JN450" t="str">
        <v>OL04443</v>
      </c>
      <c r="JO450" t="str">
        <v>OL04444</v>
      </c>
      <c r="JP450" t="str">
        <v>One side of slot</v>
      </c>
      <c r="JQ450" t="str">
        <v>Other side of slot</v>
      </c>
      <c r="JR450" t="str">
        <v>Out of center more than .002 = Fail</v>
      </c>
      <c r="JS450" t="str">
        <v>Out of center more than.002 = Fail</v>
      </c>
      <c r="JT450" t="str">
        <v>Overlay OL02713</v>
      </c>
    </row>
    <row r="451" spans="1:280">
      <c r="A451" s="74" t="s">
        <v>838</v>
      </c>
      <c r="C451" s="74" t="str" cm="1">
        <f t="array" ref="C451:JT451">TRANSPOSE(_xlfn._xlws.SORT(_xlfn._xlws.FILTER($A$2:$A$279,ISNUMBER(SEARCH('Prt. Lib. &amp; Routine, Table'!M458,$A$2:$A$279)),"not found")))</f>
        <v xml:space="preserve"> 'C', Whirl Blank</v>
      </c>
      <c r="D451" t="str">
        <v xml:space="preserve"> See Image, Constrained</v>
      </c>
      <c r="E451" t="str">
        <v>(.04 to .12 range = Pass)</v>
      </c>
      <c r="F451" t="str">
        <v>(.042 FULL) Go Pin Seat Fully</v>
      </c>
      <c r="G451" t="str">
        <v>(B), Mfg. Tol.</v>
      </c>
      <c r="H451" t="str">
        <v>(B), O.A.L.</v>
      </c>
      <c r="I451" t="str">
        <v>.001 or less =Pass</v>
      </c>
      <c r="J451" t="str">
        <v>.001 or less out of center = Pass</v>
      </c>
      <c r="K451" t="str">
        <v>.002 or Less = Pass</v>
      </c>
      <c r="L451" t="str">
        <v>.002 or Less out of center = Pass</v>
      </c>
      <c r="M451" t="str">
        <v>.005 to .015 = Pass</v>
      </c>
      <c r="N451" t="str">
        <v>.0125 Mean, Section</v>
      </c>
      <c r="O451" t="str">
        <v>.025 or Less in X &amp; Y=Pass</v>
      </c>
      <c r="P451" t="str">
        <v>.038 Mean</v>
      </c>
      <c r="Q451" t="str">
        <v>.063 MM = .0024 IN, See Image</v>
      </c>
      <c r="R451" t="str">
        <v>.063MM = .0024"</v>
      </c>
      <c r="S451" t="str">
        <v>.243 NO-GO, Unconstrained, Must Not Start</v>
      </c>
      <c r="T451" t="str">
        <v>@ Back Face &amp; ID, No Raised Edge</v>
      </c>
      <c r="U451" t="str">
        <v>@ Back Face &amp; OD, No Raised Edge</v>
      </c>
      <c r="V451" t="str">
        <v>@ ID &amp; FACE</v>
      </c>
      <c r="W451" t="str">
        <v>@ OD &amp; BACK FACE</v>
      </c>
      <c r="X451" t="str">
        <v>@ OD &amp; FACE</v>
      </c>
      <c r="Y451" t="str">
        <v>Across from slot</v>
      </c>
      <c r="Z451" t="str">
        <v>All Edge Breaks</v>
      </c>
      <c r="AA451" t="str">
        <v>Attached to bar stock</v>
      </c>
      <c r="AB451" t="str">
        <v xml:space="preserve">Back Turn Fillet Rad. </v>
      </c>
      <c r="AC451" t="str">
        <v>Balloon 1 (DWG FRM0105 Page 2, NV-27)</v>
      </c>
      <c r="AD451" t="str">
        <v>Balloon 1 (DWG FRM0105, NV-30)</v>
      </c>
      <c r="AE451" t="str">
        <v>Balloon 1 (P# 9890002-20) OL00429/A</v>
      </c>
      <c r="AF451" t="str">
        <v>Balloon 1, DWG#FRM0105</v>
      </c>
      <c r="AG451" t="str">
        <v>Balloon 11, See Image</v>
      </c>
      <c r="AH451" t="str">
        <v xml:space="preserve">Balloon 2 (DWG FRM0105 Page 2, NV-27) </v>
      </c>
      <c r="AI451" t="str">
        <v>Balloon 2 (DWG FRM0105, NV-30)</v>
      </c>
      <c r="AJ451" t="str">
        <v>Balloon 2 (P# 9890002-20)</v>
      </c>
      <c r="AK451" t="str">
        <v>Balloon 2, DWG#FRM0105</v>
      </c>
      <c r="AL451" t="str">
        <v>Balloon 2, DWG#FRM0105, See Image</v>
      </c>
      <c r="AM451" t="str">
        <v>Balloon 3 (DWG FRM0105, NV-30 Minor)</v>
      </c>
      <c r="AN451" t="str">
        <v>Balloon 3 (DWG FRM0105, NV-30)</v>
      </c>
      <c r="AO451" t="str">
        <v>Balloon 3 (P# 9890002-20)</v>
      </c>
      <c r="AP451" t="str">
        <v>Balloon 4</v>
      </c>
      <c r="AQ451" t="str">
        <v>Balloon 4 (P# 9890002-20)</v>
      </c>
      <c r="AR451" t="str">
        <v>Below Middle Band</v>
      </c>
      <c r="AS451" t="str">
        <v>Best Fit Pin, .003 or Less =Pass</v>
      </c>
      <c r="AT451" t="str">
        <v>Blank</v>
      </c>
      <c r="AU451" t="str">
        <v>Blank Turn Maj.</v>
      </c>
      <c r="AV451" t="str">
        <v>Blank Turn Maj. Mill Flt., OL4172</v>
      </c>
      <c r="AW451" t="str">
        <v>Blank Without .010 Slots</v>
      </c>
      <c r="AX451" t="str">
        <v>Blank Without .010 Slots, Section</v>
      </c>
      <c r="AY451" t="str">
        <v>Blank without thread</v>
      </c>
      <c r="AZ451" t="str">
        <v xml:space="preserve">Blank, Center of V Grv. </v>
      </c>
      <c r="BA451" t="str">
        <v>Blank, Check R adjacent Balloon 17</v>
      </c>
      <c r="BB451" t="str">
        <v>Blank, EXT. Feature</v>
      </c>
      <c r="BC451" t="str">
        <v>Blank, See Image, OL04335</v>
      </c>
      <c r="BD451" t="str">
        <v>Blank, See Image, OL04336</v>
      </c>
      <c r="BE451" t="str">
        <v xml:space="preserve">Blank, Thrd. </v>
      </c>
      <c r="BF451" t="str">
        <v>Blank, Turn Tip</v>
      </c>
      <c r="BG451" t="str">
        <v>Blank, Without Thrd.</v>
      </c>
      <c r="BH451" t="str">
        <v>Blank, Without Thread</v>
      </c>
      <c r="BI451" t="str">
        <v xml:space="preserve">Blunt Start Blend to Minor </v>
      </c>
      <c r="BJ451" t="str">
        <v>Calc., Use Go HEX</v>
      </c>
      <c r="BK451" t="str">
        <v>Can't dig into OD</v>
      </c>
      <c r="BL451" t="str">
        <v>Carbide Gauge</v>
      </c>
      <c r="BM451" t="str">
        <v xml:space="preserve">Center of V Grv. </v>
      </c>
      <c r="BN451" t="str">
        <v>Centered Less than .03 = Pass</v>
      </c>
      <c r="BO451" t="str">
        <v>Centered within .0005 or Less = Pass</v>
      </c>
      <c r="BP451" t="str">
        <v>Centered within .001 or Less = Pass</v>
      </c>
      <c r="BQ451" t="str">
        <v>Centered within .0254 or Less = Pass</v>
      </c>
      <c r="BR451" t="str">
        <v>Check close to Rod Slot</v>
      </c>
      <c r="BS451" t="str">
        <v>Check every other hole</v>
      </c>
      <c r="BT451" t="str">
        <v>Check Go over full length of slot.</v>
      </c>
      <c r="BU451" t="str">
        <v>Check Near Closed End</v>
      </c>
      <c r="BV451" t="str">
        <v>Check per Print View, Away from Rod Slot</v>
      </c>
      <c r="BW451" t="str">
        <v>Check to Balloon 30 Go Pin</v>
      </c>
      <c r="BX451" t="str">
        <v>Check with .2705 SET Pin Inside Part</v>
      </c>
      <c r="BY451" t="str">
        <v>Check with Hex Up</v>
      </c>
      <c r="BZ451" t="str">
        <v>CMM Blank</v>
      </c>
      <c r="CA451" t="str">
        <v>Confirm Full Radius</v>
      </c>
      <c r="CB451" t="str">
        <v>Constrained in fixture</v>
      </c>
      <c r="CC451" t="str">
        <v>Constrained with Ring</v>
      </c>
      <c r="CD451" t="str">
        <v>Constrained, See Image</v>
      </c>
      <c r="CE451" t="str">
        <v>Dim. "A"</v>
      </c>
      <c r="CF451" t="str">
        <v>Dim. "B"</v>
      </c>
      <c r="CG451" t="str">
        <v>Dim. "C"</v>
      </c>
      <c r="CH451" t="str">
        <v>Dim. "D", Whirl Blank</v>
      </c>
      <c r="CI451" t="str">
        <v>Dim. "G"</v>
      </c>
      <c r="CJ451" t="str">
        <v>Dim. E, Blank Turn Maj. &amp;  Mill Flt</v>
      </c>
      <c r="CK451" t="str">
        <v>Dim. E, Blank Turn Maj.&amp;  Mill Flt</v>
      </c>
      <c r="CL451" t="str">
        <v>Dim. H, Whirl Blank</v>
      </c>
      <c r="CM451" t="str">
        <v>Dim. J, 'Blank Turn Maj. &amp; Whirl Blank</v>
      </c>
      <c r="CN451" t="str">
        <v>Disk Drop Indicator Tip</v>
      </c>
      <c r="CO451" t="str">
        <v>DWG 100448-15, Balloon F_1</v>
      </c>
      <c r="CP451" t="str">
        <v>DWG 100448-15, OL02571</v>
      </c>
      <c r="CQ451" t="str">
        <v>DWG 100448-41</v>
      </c>
      <c r="CR451" t="str">
        <v>DWG 9890040, (10E),Section Part, OL01139</v>
      </c>
      <c r="CS451" t="str">
        <v>DWG 9890040, (10E),Section, OL01139</v>
      </c>
      <c r="CT451" t="str">
        <v>DWG 9890040, (11E)</v>
      </c>
      <c r="CU451" t="str">
        <v>DWG 9890040, (11E), Pins with Flats</v>
      </c>
      <c r="CV451" t="str">
        <v>DWG 9890040, (12E),  Pass=.002 or less</v>
      </c>
      <c r="CW451" t="str">
        <v>DWG 9890040, (12E), See Image</v>
      </c>
      <c r="CX451" t="str">
        <v>DWG 9890040, (1E), OL01431</v>
      </c>
      <c r="CY451" t="str">
        <v>DWG 9890040, (1E), OL01432</v>
      </c>
      <c r="CZ451" t="str">
        <v>DWG 9890040, (2E), OL01432</v>
      </c>
      <c r="DA451" t="str">
        <v>DWG 9890040, (3E)</v>
      </c>
      <c r="DB451" t="str">
        <v>DWG 9890040, (4E)</v>
      </c>
      <c r="DC451" t="str">
        <v>DWG 9890040, (5E), OL02336</v>
      </c>
      <c r="DD451" t="str">
        <v>DWG 9890040, (6E)</v>
      </c>
      <c r="DE451" t="str">
        <v>DWG 9890040, (7E)</v>
      </c>
      <c r="DF451" t="str">
        <v>DWG 9890040, (8E), OL01433</v>
      </c>
      <c r="DG451" t="str">
        <v>DWG 9890040, (8E), OL01433, Section</v>
      </c>
      <c r="DH451" t="str">
        <v>DWG 9890040, (9E), Close to Rod Slot</v>
      </c>
      <c r="DI451" t="str">
        <v>DWG 9890040, (9E),Close to Rod Slot</v>
      </c>
      <c r="DJ451" t="str">
        <v>DWG FRM0105 PAGE 2</v>
      </c>
      <c r="DK451" t="str">
        <v>DWG# 100448-41</v>
      </c>
      <c r="DL451" t="str">
        <v>DWG# 100448-44</v>
      </c>
      <c r="DM451" t="str">
        <v>DWG# 9890003  (1), Section OL00436/A</v>
      </c>
      <c r="DN451" t="str">
        <v>DWG# 9890003 (3), Ring Gauge Constrained</v>
      </c>
      <c r="DO451" t="str">
        <v>DWG# 9890003 (4), Section</v>
      </c>
      <c r="DP451" t="str">
        <v>DWG#100448-26, Balloon 1K, OL02350</v>
      </c>
      <c r="DQ451" t="str">
        <v>DWG#100448-26, Balloon 2K, OL02350</v>
      </c>
      <c r="DR451" t="str">
        <v>DWG#100448-26, Balloon 3K, OL02363</v>
      </c>
      <c r="DS451" t="str">
        <v>DWG#100448-26, Balloon 4K</v>
      </c>
      <c r="DT451" t="str">
        <v>DWG#100448-26, Balloon 5K, Section</v>
      </c>
      <c r="DU451" t="str">
        <v>DWG#100448-26, Balloon 6K</v>
      </c>
      <c r="DV451" t="str">
        <v>DWG#100448-26, Balloon 7K, Section</v>
      </c>
      <c r="DW451" t="str">
        <v>DWG#100448-26, Mfg. Tol.</v>
      </c>
      <c r="DX451" t="str">
        <v>DWG#9890003 (2) Ring Gauge Constrained</v>
      </c>
      <c r="DY451" t="str">
        <v>DWG#9890044</v>
      </c>
      <c r="DZ451" t="str">
        <v>DWG#9890044 .1985 to .2005=Pass</v>
      </c>
      <c r="EA451" t="str">
        <v>DWG#9890044 Overlay OL02441</v>
      </c>
      <c r="EB451" t="str">
        <v>DWG#9890044, OL02441</v>
      </c>
      <c r="EC451" t="str">
        <v>DWG#FRM0105</v>
      </c>
      <c r="ED451" t="str">
        <v>EXT.</v>
      </c>
      <c r="EE451" t="str">
        <v>EXT. Section, OL02460</v>
      </c>
      <c r="EF451" t="str">
        <v>EXT., OL04223</v>
      </c>
      <c r="EG451" t="str">
        <v>Flat Drop Indicator Tip</v>
      </c>
      <c r="EH451" t="str">
        <v>Full Go Pin, No Light, at Radius</v>
      </c>
      <c r="EI451" t="str">
        <v>Function Check</v>
      </c>
      <c r="EJ451" t="str">
        <v>GO Function Gauge</v>
      </c>
      <c r="EK451" t="str">
        <v>Go Gauge for Balloon 1 &amp; 4</v>
      </c>
      <c r="EL451" t="str">
        <v>Go Pin must pass through</v>
      </c>
      <c r="EM451" t="str">
        <v>Greater than .005 = Fail, Section</v>
      </c>
      <c r="EN451" t="str">
        <v>Greater than .025 out of center = Fail</v>
      </c>
      <c r="EO451" t="str">
        <v>Greater than 2.6 = Pass</v>
      </c>
      <c r="EP451" t="str">
        <v>Green = Pass, Red = Fail</v>
      </c>
      <c r="EQ451" t="str">
        <v>Hex Depth</v>
      </c>
      <c r="ER451" t="str">
        <v>Hex Minor</v>
      </c>
      <c r="ES451" t="str">
        <v>Hole Dia.</v>
      </c>
      <c r="ET451" t="str">
        <v>ID Sphere Finish</v>
      </c>
      <c r="EU451" t="str">
        <v>ID/OD Both Sides, Diff. .002 or less = Pass</v>
      </c>
      <c r="EV451" t="str">
        <v>If Looks Big, Section</v>
      </c>
      <c r="EW451" t="str">
        <v>If Looks Small, Section</v>
      </c>
      <c r="EX451" t="str">
        <v>Insp. Close to Break Away, Mfg.Tol.</v>
      </c>
      <c r="EY451" t="str">
        <v>INT.</v>
      </c>
      <c r="EZ451" t="str">
        <v>INT. Section, OL02460</v>
      </c>
      <c r="FA451" t="str">
        <v>INT., OL04223</v>
      </c>
      <c r="FB451" t="str">
        <v>Intersect. of 7.7 &amp; R0.10</v>
      </c>
      <c r="FC451" t="str">
        <v>Intersect. of 8.79 and R.25 MAX</v>
      </c>
      <c r="FD451" t="str">
        <v>Keep Ind. Tip away from corner</v>
      </c>
      <c r="FE451" t="str">
        <v>L31</v>
      </c>
      <c r="FF451" t="str">
        <v>Laser Mark</v>
      </c>
      <c r="FG451" t="str">
        <v>LASER PER NOTE 4</v>
      </c>
      <c r="FH451" t="str">
        <v>LASER PER NOTE 4, Final Check 1 only</v>
      </c>
      <c r="FI451" t="str">
        <v>Less than .002 out of center = Pass</v>
      </c>
      <c r="FJ451" t="str">
        <v>Less than 2.75 = Pass, Section</v>
      </c>
      <c r="FK451" t="str">
        <v>List as pin. Not Calibrated</v>
      </c>
      <c r="FL451" t="str">
        <v>M9 X 1.25 BUTT See Comment Image</v>
      </c>
      <c r="FM451" t="str">
        <v>Manual Section</v>
      </c>
      <c r="FN451" t="str">
        <v>Max Deep .241 NO-GO =.42</v>
      </c>
      <c r="FO451" t="str">
        <v>MAX Depth of (Note 7) .241 NO-GO Pin</v>
      </c>
      <c r="FP451" t="str">
        <v>Measure from Blue Line, See Image</v>
      </c>
      <c r="FQ451" t="str">
        <v>Measure Width of Blue Area, See Image</v>
      </c>
      <c r="FR451" t="str">
        <v>Mfg. Tol</v>
      </c>
      <c r="FS451" t="str">
        <v>Mfg. Tol, See Image</v>
      </c>
      <c r="FT451" t="str">
        <v>Mfg. Tol.</v>
      </c>
      <c r="FU451" t="str">
        <v>Mfg. Tol. "A"</v>
      </c>
      <c r="FV451" t="str">
        <v>Mfg. Tol. (Zero on Gauge Full Dia. Lead)</v>
      </c>
      <c r="FW451" t="str">
        <v>Mfg. Tol. Balloon 11, See Image</v>
      </c>
      <c r="FX451" t="str">
        <v>Mfg. Tol. Balloon 4</v>
      </c>
      <c r="FY451" t="str">
        <v>Mfg. Tol. Balloon 7</v>
      </c>
      <c r="FZ451" t="str">
        <v xml:space="preserve">Mfg. Tol. C-Bore Face (Ballo 28) </v>
      </c>
      <c r="GA451" t="str">
        <v>Mfg. Tol. Section</v>
      </c>
      <c r="GB451" t="str">
        <v>Mfg. Tol. See Image</v>
      </c>
      <c r="GC451" t="str">
        <v>Mfg. Tol., 3 Places, Record MAX</v>
      </c>
      <c r="GD451" t="str">
        <v>Mfg. Tol., Balloon 11</v>
      </c>
      <c r="GE451" t="str">
        <v>Mfg. Tol., Balloon 7</v>
      </c>
      <c r="GF451" t="str">
        <v>Mfg. Tol., Blank</v>
      </c>
      <c r="GG451" t="str">
        <v>Mfg. Tol., Blank, Balloon 12</v>
      </c>
      <c r="GH451" t="str">
        <v>Mfg. Tol., Blend to SØ.320</v>
      </c>
      <c r="GI451" t="str">
        <v>Mfg. Tol., Calculation</v>
      </c>
      <c r="GJ451" t="str">
        <v>Mfg. Tol., For Mill Fixture</v>
      </c>
      <c r="GK451" t="str">
        <v>Mfg. Tol., L32</v>
      </c>
      <c r="GL451" t="str">
        <v>Mfg. Tol., L33</v>
      </c>
      <c r="GM451" t="str">
        <v>Mfg. Tol., No Tool Marks</v>
      </c>
      <c r="GN451" t="str">
        <v>Mfg. Tol., OL03361</v>
      </c>
      <c r="GO451" t="str">
        <v>Mfg. Tol., Record off center value</v>
      </c>
      <c r="GP451" t="str">
        <v>Mfg. Tol., Same 3 Places, Record MIN</v>
      </c>
      <c r="GQ451" t="str">
        <v>Mfg. Tol., Section</v>
      </c>
      <c r="GR451" t="str">
        <v>Mfg. Tol., Section B-B</v>
      </c>
      <c r="GS451" t="str">
        <v>Mfg. Tol., Section, OL03361</v>
      </c>
      <c r="GT451" t="str">
        <v>Mfg. Tol., Section, Per Note 2</v>
      </c>
      <c r="GU451" t="str">
        <v>Mfg. Tol., See Image</v>
      </c>
      <c r="GV451" t="str">
        <v>Mfg. Tol., See Image, Bore in Blue</v>
      </c>
      <c r="GW451" t="str">
        <v>Mfg. Tol., See Image, Hook Tip</v>
      </c>
      <c r="GX451" t="str">
        <v>Mfg. Tol., Sharp Okay No Burr</v>
      </c>
      <c r="GY451" t="str">
        <v>Mfg. Tol., Threadless Blank</v>
      </c>
      <c r="GZ451" t="str">
        <v>Mfg.Tol.</v>
      </c>
      <c r="HA451" t="str">
        <v>Mgf. To., T.S.C.</v>
      </c>
      <c r="HB451" t="str">
        <v>Milled Feature</v>
      </c>
      <c r="HC451" t="str">
        <v>Milled Feature, OL04045</v>
      </c>
      <c r="HD451" t="str">
        <v>More than .0005 out of center = Fail</v>
      </c>
      <c r="HE451" t="str">
        <v>Must Pass Through</v>
      </c>
      <c r="HF451" t="str">
        <v>Must pass through gauge</v>
      </c>
      <c r="HG451" t="str">
        <v>Must Pass Through Go Gauge</v>
      </c>
      <c r="HH451" t="str">
        <v>Must Pass, See Image.</v>
      </c>
      <c r="HI451" t="str">
        <v>NA</v>
      </c>
      <c r="HJ451" t="str">
        <v>Narrow Area</v>
      </c>
      <c r="HK451" t="str">
        <v>Near Balloon 21</v>
      </c>
      <c r="HL451" t="str">
        <v>Near Datum B</v>
      </c>
      <c r="HM451" t="str">
        <v>Neck Dia.</v>
      </c>
      <c r="HN451" t="str">
        <v>Neck to Head Rad.</v>
      </c>
      <c r="HO451" t="str">
        <v>No Copper Deposits Allowed</v>
      </c>
      <c r="HP451" t="str">
        <v>No Section</v>
      </c>
      <c r="HQ451" t="str">
        <v>No Section, .01 to .014 = Pass</v>
      </c>
      <c r="HR451" t="str">
        <v>No Section, Rotate Part</v>
      </c>
      <c r="HS451" t="str">
        <v>No Section, See Image</v>
      </c>
      <c r="HT451" t="str">
        <v>No Slot, Section B-B</v>
      </c>
      <c r="HU451" t="str">
        <v>No visual step = Pass</v>
      </c>
      <c r="HV451" t="str">
        <v>Not to exceed .95 Deep</v>
      </c>
      <c r="HW451" t="str">
        <v>Note 1</v>
      </c>
      <c r="HX451" t="str">
        <v>OL00333/A</v>
      </c>
      <c r="HY451" t="str">
        <v>OL00519</v>
      </c>
      <c r="HZ451" t="str">
        <v>OL00520</v>
      </c>
      <c r="IA451" t="str">
        <v>OL00529</v>
      </c>
      <c r="IB451" t="str">
        <v>OL00542</v>
      </c>
      <c r="IC451" t="str">
        <v>OL00724</v>
      </c>
      <c r="ID451" t="str">
        <v>OL01250</v>
      </c>
      <c r="IE451" t="str">
        <v>OL01869, Threadless Blank</v>
      </c>
      <c r="IF451" t="str">
        <v>OL01870, Section</v>
      </c>
      <c r="IG451" t="str">
        <v>OL02255</v>
      </c>
      <c r="IH451" t="str">
        <v>OL02255, Mfg. Tol.</v>
      </c>
      <c r="II451" t="str">
        <v>OL02302</v>
      </c>
      <c r="IJ451" t="str">
        <v xml:space="preserve">OL02318  needed per image instructions </v>
      </c>
      <c r="IK451" t="str">
        <v>OL02556</v>
      </c>
      <c r="IL451" t="str">
        <v>OL02557</v>
      </c>
      <c r="IM451" t="str">
        <v>OL02567</v>
      </c>
      <c r="IN451" t="str">
        <v>OL02653</v>
      </c>
      <c r="IO451" t="str">
        <v>OL02718</v>
      </c>
      <c r="IP451" t="str">
        <v>OL02841</v>
      </c>
      <c r="IQ451" t="str">
        <v>OL02842</v>
      </c>
      <c r="IR451" t="str">
        <v>OL02844</v>
      </c>
      <c r="IS451" t="str">
        <v>OL02871</v>
      </c>
      <c r="IT451" t="str">
        <v>OL02887</v>
      </c>
      <c r="IU451" t="str">
        <v>OL03766</v>
      </c>
      <c r="IV451" t="str">
        <v>OL03868</v>
      </c>
      <c r="IW451" t="str">
        <v>OL03869</v>
      </c>
      <c r="IX451" t="str">
        <v>OL03870</v>
      </c>
      <c r="IY451" t="str">
        <v>OL03873, DWG# 100448-44</v>
      </c>
      <c r="IZ451" t="str">
        <v>OL03949</v>
      </c>
      <c r="JA451" t="str">
        <v xml:space="preserve">OL04043, Section </v>
      </c>
      <c r="JB451" t="str">
        <v xml:space="preserve">OL04044, Section </v>
      </c>
      <c r="JC451" t="str">
        <v>OL04045</v>
      </c>
      <c r="JD451" t="str">
        <v>OL04045, Milled Feature</v>
      </c>
      <c r="JE451" t="str">
        <v>OL04063</v>
      </c>
      <c r="JF451" t="str">
        <v>OL04064</v>
      </c>
      <c r="JG451" t="str">
        <v>OL04065</v>
      </c>
      <c r="JH451" t="str">
        <v>OL04181</v>
      </c>
      <c r="JI451" t="str">
        <v>OL04218</v>
      </c>
      <c r="JJ451" t="str">
        <v>OL04224, See Image</v>
      </c>
      <c r="JK451" t="str">
        <v>OL04374</v>
      </c>
      <c r="JL451" t="str">
        <v>OL04375, Section M-M</v>
      </c>
      <c r="JM451" t="str">
        <v>OL04376, Section M-M</v>
      </c>
      <c r="JN451" t="str">
        <v>OL04443</v>
      </c>
      <c r="JO451" t="str">
        <v>OL04444</v>
      </c>
      <c r="JP451" t="str">
        <v>One side of slot</v>
      </c>
      <c r="JQ451" t="str">
        <v>Other side of slot</v>
      </c>
      <c r="JR451" t="str">
        <v>Out of center more than .002 = Fail</v>
      </c>
      <c r="JS451" t="str">
        <v>Out of center more than.002 = Fail</v>
      </c>
      <c r="JT451" t="str">
        <v>Overlay OL02713</v>
      </c>
    </row>
    <row r="452" spans="1:280">
      <c r="A452" s="74" t="s">
        <v>839</v>
      </c>
      <c r="C452" s="74" t="str" cm="1">
        <f t="array" ref="C452:JT452">TRANSPOSE(_xlfn._xlws.SORT(_xlfn._xlws.FILTER($A$2:$A$279,ISNUMBER(SEARCH('Prt. Lib. &amp; Routine, Table'!M459,$A$2:$A$279)),"not found")))</f>
        <v xml:space="preserve"> 'C', Whirl Blank</v>
      </c>
      <c r="D452" t="str">
        <v xml:space="preserve"> See Image, Constrained</v>
      </c>
      <c r="E452" t="str">
        <v>(.04 to .12 range = Pass)</v>
      </c>
      <c r="F452" t="str">
        <v>(.042 FULL) Go Pin Seat Fully</v>
      </c>
      <c r="G452" t="str">
        <v>(B), Mfg. Tol.</v>
      </c>
      <c r="H452" t="str">
        <v>(B), O.A.L.</v>
      </c>
      <c r="I452" t="str">
        <v>.001 or less =Pass</v>
      </c>
      <c r="J452" t="str">
        <v>.001 or less out of center = Pass</v>
      </c>
      <c r="K452" t="str">
        <v>.002 or Less = Pass</v>
      </c>
      <c r="L452" t="str">
        <v>.002 or Less out of center = Pass</v>
      </c>
      <c r="M452" t="str">
        <v>.005 to .015 = Pass</v>
      </c>
      <c r="N452" t="str">
        <v>.0125 Mean, Section</v>
      </c>
      <c r="O452" t="str">
        <v>.025 or Less in X &amp; Y=Pass</v>
      </c>
      <c r="P452" t="str">
        <v>.038 Mean</v>
      </c>
      <c r="Q452" t="str">
        <v>.063 MM = .0024 IN, See Image</v>
      </c>
      <c r="R452" t="str">
        <v>.063MM = .0024"</v>
      </c>
      <c r="S452" t="str">
        <v>.243 NO-GO, Unconstrained, Must Not Start</v>
      </c>
      <c r="T452" t="str">
        <v>@ Back Face &amp; ID, No Raised Edge</v>
      </c>
      <c r="U452" t="str">
        <v>@ Back Face &amp; OD, No Raised Edge</v>
      </c>
      <c r="V452" t="str">
        <v>@ ID &amp; FACE</v>
      </c>
      <c r="W452" t="str">
        <v>@ OD &amp; BACK FACE</v>
      </c>
      <c r="X452" t="str">
        <v>@ OD &amp; FACE</v>
      </c>
      <c r="Y452" t="str">
        <v>Across from slot</v>
      </c>
      <c r="Z452" t="str">
        <v>All Edge Breaks</v>
      </c>
      <c r="AA452" t="str">
        <v>Attached to bar stock</v>
      </c>
      <c r="AB452" t="str">
        <v xml:space="preserve">Back Turn Fillet Rad. </v>
      </c>
      <c r="AC452" t="str">
        <v>Balloon 1 (DWG FRM0105 Page 2, NV-27)</v>
      </c>
      <c r="AD452" t="str">
        <v>Balloon 1 (DWG FRM0105, NV-30)</v>
      </c>
      <c r="AE452" t="str">
        <v>Balloon 1 (P# 9890002-20) OL00429/A</v>
      </c>
      <c r="AF452" t="str">
        <v>Balloon 1, DWG#FRM0105</v>
      </c>
      <c r="AG452" t="str">
        <v>Balloon 11, See Image</v>
      </c>
      <c r="AH452" t="str">
        <v xml:space="preserve">Balloon 2 (DWG FRM0105 Page 2, NV-27) </v>
      </c>
      <c r="AI452" t="str">
        <v>Balloon 2 (DWG FRM0105, NV-30)</v>
      </c>
      <c r="AJ452" t="str">
        <v>Balloon 2 (P# 9890002-20)</v>
      </c>
      <c r="AK452" t="str">
        <v>Balloon 2, DWG#FRM0105</v>
      </c>
      <c r="AL452" t="str">
        <v>Balloon 2, DWG#FRM0105, See Image</v>
      </c>
      <c r="AM452" t="str">
        <v>Balloon 3 (DWG FRM0105, NV-30 Minor)</v>
      </c>
      <c r="AN452" t="str">
        <v>Balloon 3 (DWG FRM0105, NV-30)</v>
      </c>
      <c r="AO452" t="str">
        <v>Balloon 3 (P# 9890002-20)</v>
      </c>
      <c r="AP452" t="str">
        <v>Balloon 4</v>
      </c>
      <c r="AQ452" t="str">
        <v>Balloon 4 (P# 9890002-20)</v>
      </c>
      <c r="AR452" t="str">
        <v>Below Middle Band</v>
      </c>
      <c r="AS452" t="str">
        <v>Best Fit Pin, .003 or Less =Pass</v>
      </c>
      <c r="AT452" t="str">
        <v>Blank</v>
      </c>
      <c r="AU452" t="str">
        <v>Blank Turn Maj.</v>
      </c>
      <c r="AV452" t="str">
        <v>Blank Turn Maj. Mill Flt., OL4172</v>
      </c>
      <c r="AW452" t="str">
        <v>Blank Without .010 Slots</v>
      </c>
      <c r="AX452" t="str">
        <v>Blank Without .010 Slots, Section</v>
      </c>
      <c r="AY452" t="str">
        <v>Blank without thread</v>
      </c>
      <c r="AZ452" t="str">
        <v xml:space="preserve">Blank, Center of V Grv. </v>
      </c>
      <c r="BA452" t="str">
        <v>Blank, Check R adjacent Balloon 17</v>
      </c>
      <c r="BB452" t="str">
        <v>Blank, EXT. Feature</v>
      </c>
      <c r="BC452" t="str">
        <v>Blank, See Image, OL04335</v>
      </c>
      <c r="BD452" t="str">
        <v>Blank, See Image, OL04336</v>
      </c>
      <c r="BE452" t="str">
        <v xml:space="preserve">Blank, Thrd. </v>
      </c>
      <c r="BF452" t="str">
        <v>Blank, Turn Tip</v>
      </c>
      <c r="BG452" t="str">
        <v>Blank, Without Thrd.</v>
      </c>
      <c r="BH452" t="str">
        <v>Blank, Without Thread</v>
      </c>
      <c r="BI452" t="str">
        <v xml:space="preserve">Blunt Start Blend to Minor </v>
      </c>
      <c r="BJ452" t="str">
        <v>Calc., Use Go HEX</v>
      </c>
      <c r="BK452" t="str">
        <v>Can't dig into OD</v>
      </c>
      <c r="BL452" t="str">
        <v>Carbide Gauge</v>
      </c>
      <c r="BM452" t="str">
        <v xml:space="preserve">Center of V Grv. </v>
      </c>
      <c r="BN452" t="str">
        <v>Centered Less than .03 = Pass</v>
      </c>
      <c r="BO452" t="str">
        <v>Centered within .0005 or Less = Pass</v>
      </c>
      <c r="BP452" t="str">
        <v>Centered within .001 or Less = Pass</v>
      </c>
      <c r="BQ452" t="str">
        <v>Centered within .0254 or Less = Pass</v>
      </c>
      <c r="BR452" t="str">
        <v>Check close to Rod Slot</v>
      </c>
      <c r="BS452" t="str">
        <v>Check every other hole</v>
      </c>
      <c r="BT452" t="str">
        <v>Check Go over full length of slot.</v>
      </c>
      <c r="BU452" t="str">
        <v>Check Near Closed End</v>
      </c>
      <c r="BV452" t="str">
        <v>Check per Print View, Away from Rod Slot</v>
      </c>
      <c r="BW452" t="str">
        <v>Check to Balloon 30 Go Pin</v>
      </c>
      <c r="BX452" t="str">
        <v>Check with .2705 SET Pin Inside Part</v>
      </c>
      <c r="BY452" t="str">
        <v>Check with Hex Up</v>
      </c>
      <c r="BZ452" t="str">
        <v>CMM Blank</v>
      </c>
      <c r="CA452" t="str">
        <v>Confirm Full Radius</v>
      </c>
      <c r="CB452" t="str">
        <v>Constrained in fixture</v>
      </c>
      <c r="CC452" t="str">
        <v>Constrained with Ring</v>
      </c>
      <c r="CD452" t="str">
        <v>Constrained, See Image</v>
      </c>
      <c r="CE452" t="str">
        <v>Dim. "A"</v>
      </c>
      <c r="CF452" t="str">
        <v>Dim. "B"</v>
      </c>
      <c r="CG452" t="str">
        <v>Dim. "C"</v>
      </c>
      <c r="CH452" t="str">
        <v>Dim. "D", Whirl Blank</v>
      </c>
      <c r="CI452" t="str">
        <v>Dim. "G"</v>
      </c>
      <c r="CJ452" t="str">
        <v>Dim. E, Blank Turn Maj. &amp;  Mill Flt</v>
      </c>
      <c r="CK452" t="str">
        <v>Dim. E, Blank Turn Maj.&amp;  Mill Flt</v>
      </c>
      <c r="CL452" t="str">
        <v>Dim. H, Whirl Blank</v>
      </c>
      <c r="CM452" t="str">
        <v>Dim. J, 'Blank Turn Maj. &amp; Whirl Blank</v>
      </c>
      <c r="CN452" t="str">
        <v>Disk Drop Indicator Tip</v>
      </c>
      <c r="CO452" t="str">
        <v>DWG 100448-15, Balloon F_1</v>
      </c>
      <c r="CP452" t="str">
        <v>DWG 100448-15, OL02571</v>
      </c>
      <c r="CQ452" t="str">
        <v>DWG 100448-41</v>
      </c>
      <c r="CR452" t="str">
        <v>DWG 9890040, (10E),Section Part, OL01139</v>
      </c>
      <c r="CS452" t="str">
        <v>DWG 9890040, (10E),Section, OL01139</v>
      </c>
      <c r="CT452" t="str">
        <v>DWG 9890040, (11E)</v>
      </c>
      <c r="CU452" t="str">
        <v>DWG 9890040, (11E), Pins with Flats</v>
      </c>
      <c r="CV452" t="str">
        <v>DWG 9890040, (12E),  Pass=.002 or less</v>
      </c>
      <c r="CW452" t="str">
        <v>DWG 9890040, (12E), See Image</v>
      </c>
      <c r="CX452" t="str">
        <v>DWG 9890040, (1E), OL01431</v>
      </c>
      <c r="CY452" t="str">
        <v>DWG 9890040, (1E), OL01432</v>
      </c>
      <c r="CZ452" t="str">
        <v>DWG 9890040, (2E), OL01432</v>
      </c>
      <c r="DA452" t="str">
        <v>DWG 9890040, (3E)</v>
      </c>
      <c r="DB452" t="str">
        <v>DWG 9890040, (4E)</v>
      </c>
      <c r="DC452" t="str">
        <v>DWG 9890040, (5E), OL02336</v>
      </c>
      <c r="DD452" t="str">
        <v>DWG 9890040, (6E)</v>
      </c>
      <c r="DE452" t="str">
        <v>DWG 9890040, (7E)</v>
      </c>
      <c r="DF452" t="str">
        <v>DWG 9890040, (8E), OL01433</v>
      </c>
      <c r="DG452" t="str">
        <v>DWG 9890040, (8E), OL01433, Section</v>
      </c>
      <c r="DH452" t="str">
        <v>DWG 9890040, (9E), Close to Rod Slot</v>
      </c>
      <c r="DI452" t="str">
        <v>DWG 9890040, (9E),Close to Rod Slot</v>
      </c>
      <c r="DJ452" t="str">
        <v>DWG FRM0105 PAGE 2</v>
      </c>
      <c r="DK452" t="str">
        <v>DWG# 100448-41</v>
      </c>
      <c r="DL452" t="str">
        <v>DWG# 100448-44</v>
      </c>
      <c r="DM452" t="str">
        <v>DWG# 9890003  (1), Section OL00436/A</v>
      </c>
      <c r="DN452" t="str">
        <v>DWG# 9890003 (3), Ring Gauge Constrained</v>
      </c>
      <c r="DO452" t="str">
        <v>DWG# 9890003 (4), Section</v>
      </c>
      <c r="DP452" t="str">
        <v>DWG#100448-26, Balloon 1K, OL02350</v>
      </c>
      <c r="DQ452" t="str">
        <v>DWG#100448-26, Balloon 2K, OL02350</v>
      </c>
      <c r="DR452" t="str">
        <v>DWG#100448-26, Balloon 3K, OL02363</v>
      </c>
      <c r="DS452" t="str">
        <v>DWG#100448-26, Balloon 4K</v>
      </c>
      <c r="DT452" t="str">
        <v>DWG#100448-26, Balloon 5K, Section</v>
      </c>
      <c r="DU452" t="str">
        <v>DWG#100448-26, Balloon 6K</v>
      </c>
      <c r="DV452" t="str">
        <v>DWG#100448-26, Balloon 7K, Section</v>
      </c>
      <c r="DW452" t="str">
        <v>DWG#100448-26, Mfg. Tol.</v>
      </c>
      <c r="DX452" t="str">
        <v>DWG#9890003 (2) Ring Gauge Constrained</v>
      </c>
      <c r="DY452" t="str">
        <v>DWG#9890044</v>
      </c>
      <c r="DZ452" t="str">
        <v>DWG#9890044 .1985 to .2005=Pass</v>
      </c>
      <c r="EA452" t="str">
        <v>DWG#9890044 Overlay OL02441</v>
      </c>
      <c r="EB452" t="str">
        <v>DWG#9890044, OL02441</v>
      </c>
      <c r="EC452" t="str">
        <v>DWG#FRM0105</v>
      </c>
      <c r="ED452" t="str">
        <v>EXT.</v>
      </c>
      <c r="EE452" t="str">
        <v>EXT. Section, OL02460</v>
      </c>
      <c r="EF452" t="str">
        <v>EXT., OL04223</v>
      </c>
      <c r="EG452" t="str">
        <v>Flat Drop Indicator Tip</v>
      </c>
      <c r="EH452" t="str">
        <v>Full Go Pin, No Light, at Radius</v>
      </c>
      <c r="EI452" t="str">
        <v>Function Check</v>
      </c>
      <c r="EJ452" t="str">
        <v>GO Function Gauge</v>
      </c>
      <c r="EK452" t="str">
        <v>Go Gauge for Balloon 1 &amp; 4</v>
      </c>
      <c r="EL452" t="str">
        <v>Go Pin must pass through</v>
      </c>
      <c r="EM452" t="str">
        <v>Greater than .005 = Fail, Section</v>
      </c>
      <c r="EN452" t="str">
        <v>Greater than .025 out of center = Fail</v>
      </c>
      <c r="EO452" t="str">
        <v>Greater than 2.6 = Pass</v>
      </c>
      <c r="EP452" t="str">
        <v>Green = Pass, Red = Fail</v>
      </c>
      <c r="EQ452" t="str">
        <v>Hex Depth</v>
      </c>
      <c r="ER452" t="str">
        <v>Hex Minor</v>
      </c>
      <c r="ES452" t="str">
        <v>Hole Dia.</v>
      </c>
      <c r="ET452" t="str">
        <v>ID Sphere Finish</v>
      </c>
      <c r="EU452" t="str">
        <v>ID/OD Both Sides, Diff. .002 or less = Pass</v>
      </c>
      <c r="EV452" t="str">
        <v>If Looks Big, Section</v>
      </c>
      <c r="EW452" t="str">
        <v>If Looks Small, Section</v>
      </c>
      <c r="EX452" t="str">
        <v>Insp. Close to Break Away, Mfg.Tol.</v>
      </c>
      <c r="EY452" t="str">
        <v>INT.</v>
      </c>
      <c r="EZ452" t="str">
        <v>INT. Section, OL02460</v>
      </c>
      <c r="FA452" t="str">
        <v>INT., OL04223</v>
      </c>
      <c r="FB452" t="str">
        <v>Intersect. of 7.7 &amp; R0.10</v>
      </c>
      <c r="FC452" t="str">
        <v>Intersect. of 8.79 and R.25 MAX</v>
      </c>
      <c r="FD452" t="str">
        <v>Keep Ind. Tip away from corner</v>
      </c>
      <c r="FE452" t="str">
        <v>L31</v>
      </c>
      <c r="FF452" t="str">
        <v>Laser Mark</v>
      </c>
      <c r="FG452" t="str">
        <v>LASER PER NOTE 4</v>
      </c>
      <c r="FH452" t="str">
        <v>LASER PER NOTE 4, Final Check 1 only</v>
      </c>
      <c r="FI452" t="str">
        <v>Less than .002 out of center = Pass</v>
      </c>
      <c r="FJ452" t="str">
        <v>Less than 2.75 = Pass, Section</v>
      </c>
      <c r="FK452" t="str">
        <v>List as pin. Not Calibrated</v>
      </c>
      <c r="FL452" t="str">
        <v>M9 X 1.25 BUTT See Comment Image</v>
      </c>
      <c r="FM452" t="str">
        <v>Manual Section</v>
      </c>
      <c r="FN452" t="str">
        <v>Max Deep .241 NO-GO =.42</v>
      </c>
      <c r="FO452" t="str">
        <v>MAX Depth of (Note 7) .241 NO-GO Pin</v>
      </c>
      <c r="FP452" t="str">
        <v>Measure from Blue Line, See Image</v>
      </c>
      <c r="FQ452" t="str">
        <v>Measure Width of Blue Area, See Image</v>
      </c>
      <c r="FR452" t="str">
        <v>Mfg. Tol</v>
      </c>
      <c r="FS452" t="str">
        <v>Mfg. Tol, See Image</v>
      </c>
      <c r="FT452" t="str">
        <v>Mfg. Tol.</v>
      </c>
      <c r="FU452" t="str">
        <v>Mfg. Tol. "A"</v>
      </c>
      <c r="FV452" t="str">
        <v>Mfg. Tol. (Zero on Gauge Full Dia. Lead)</v>
      </c>
      <c r="FW452" t="str">
        <v>Mfg. Tol. Balloon 11, See Image</v>
      </c>
      <c r="FX452" t="str">
        <v>Mfg. Tol. Balloon 4</v>
      </c>
      <c r="FY452" t="str">
        <v>Mfg. Tol. Balloon 7</v>
      </c>
      <c r="FZ452" t="str">
        <v xml:space="preserve">Mfg. Tol. C-Bore Face (Ballo 28) </v>
      </c>
      <c r="GA452" t="str">
        <v>Mfg. Tol. Section</v>
      </c>
      <c r="GB452" t="str">
        <v>Mfg. Tol. See Image</v>
      </c>
      <c r="GC452" t="str">
        <v>Mfg. Tol., 3 Places, Record MAX</v>
      </c>
      <c r="GD452" t="str">
        <v>Mfg. Tol., Balloon 11</v>
      </c>
      <c r="GE452" t="str">
        <v>Mfg. Tol., Balloon 7</v>
      </c>
      <c r="GF452" t="str">
        <v>Mfg. Tol., Blank</v>
      </c>
      <c r="GG452" t="str">
        <v>Mfg. Tol., Blank, Balloon 12</v>
      </c>
      <c r="GH452" t="str">
        <v>Mfg. Tol., Blend to SØ.320</v>
      </c>
      <c r="GI452" t="str">
        <v>Mfg. Tol., Calculation</v>
      </c>
      <c r="GJ452" t="str">
        <v>Mfg. Tol., For Mill Fixture</v>
      </c>
      <c r="GK452" t="str">
        <v>Mfg. Tol., L32</v>
      </c>
      <c r="GL452" t="str">
        <v>Mfg. Tol., L33</v>
      </c>
      <c r="GM452" t="str">
        <v>Mfg. Tol., No Tool Marks</v>
      </c>
      <c r="GN452" t="str">
        <v>Mfg. Tol., OL03361</v>
      </c>
      <c r="GO452" t="str">
        <v>Mfg. Tol., Record off center value</v>
      </c>
      <c r="GP452" t="str">
        <v>Mfg. Tol., Same 3 Places, Record MIN</v>
      </c>
      <c r="GQ452" t="str">
        <v>Mfg. Tol., Section</v>
      </c>
      <c r="GR452" t="str">
        <v>Mfg. Tol., Section B-B</v>
      </c>
      <c r="GS452" t="str">
        <v>Mfg. Tol., Section, OL03361</v>
      </c>
      <c r="GT452" t="str">
        <v>Mfg. Tol., Section, Per Note 2</v>
      </c>
      <c r="GU452" t="str">
        <v>Mfg. Tol., See Image</v>
      </c>
      <c r="GV452" t="str">
        <v>Mfg. Tol., See Image, Bore in Blue</v>
      </c>
      <c r="GW452" t="str">
        <v>Mfg. Tol., See Image, Hook Tip</v>
      </c>
      <c r="GX452" t="str">
        <v>Mfg. Tol., Sharp Okay No Burr</v>
      </c>
      <c r="GY452" t="str">
        <v>Mfg. Tol., Threadless Blank</v>
      </c>
      <c r="GZ452" t="str">
        <v>Mfg.Tol.</v>
      </c>
      <c r="HA452" t="str">
        <v>Mgf. To., T.S.C.</v>
      </c>
      <c r="HB452" t="str">
        <v>Milled Feature</v>
      </c>
      <c r="HC452" t="str">
        <v>Milled Feature, OL04045</v>
      </c>
      <c r="HD452" t="str">
        <v>More than .0005 out of center = Fail</v>
      </c>
      <c r="HE452" t="str">
        <v>Must Pass Through</v>
      </c>
      <c r="HF452" t="str">
        <v>Must pass through gauge</v>
      </c>
      <c r="HG452" t="str">
        <v>Must Pass Through Go Gauge</v>
      </c>
      <c r="HH452" t="str">
        <v>Must Pass, See Image.</v>
      </c>
      <c r="HI452" t="str">
        <v>NA</v>
      </c>
      <c r="HJ452" t="str">
        <v>Narrow Area</v>
      </c>
      <c r="HK452" t="str">
        <v>Near Balloon 21</v>
      </c>
      <c r="HL452" t="str">
        <v>Near Datum B</v>
      </c>
      <c r="HM452" t="str">
        <v>Neck Dia.</v>
      </c>
      <c r="HN452" t="str">
        <v>Neck to Head Rad.</v>
      </c>
      <c r="HO452" t="str">
        <v>No Copper Deposits Allowed</v>
      </c>
      <c r="HP452" t="str">
        <v>No Section</v>
      </c>
      <c r="HQ452" t="str">
        <v>No Section, .01 to .014 = Pass</v>
      </c>
      <c r="HR452" t="str">
        <v>No Section, Rotate Part</v>
      </c>
      <c r="HS452" t="str">
        <v>No Section, See Image</v>
      </c>
      <c r="HT452" t="str">
        <v>No Slot, Section B-B</v>
      </c>
      <c r="HU452" t="str">
        <v>No visual step = Pass</v>
      </c>
      <c r="HV452" t="str">
        <v>Not to exceed .95 Deep</v>
      </c>
      <c r="HW452" t="str">
        <v>Note 1</v>
      </c>
      <c r="HX452" t="str">
        <v>OL00333/A</v>
      </c>
      <c r="HY452" t="str">
        <v>OL00519</v>
      </c>
      <c r="HZ452" t="str">
        <v>OL00520</v>
      </c>
      <c r="IA452" t="str">
        <v>OL00529</v>
      </c>
      <c r="IB452" t="str">
        <v>OL00542</v>
      </c>
      <c r="IC452" t="str">
        <v>OL00724</v>
      </c>
      <c r="ID452" t="str">
        <v>OL01250</v>
      </c>
      <c r="IE452" t="str">
        <v>OL01869, Threadless Blank</v>
      </c>
      <c r="IF452" t="str">
        <v>OL01870, Section</v>
      </c>
      <c r="IG452" t="str">
        <v>OL02255</v>
      </c>
      <c r="IH452" t="str">
        <v>OL02255, Mfg. Tol.</v>
      </c>
      <c r="II452" t="str">
        <v>OL02302</v>
      </c>
      <c r="IJ452" t="str">
        <v xml:space="preserve">OL02318  needed per image instructions </v>
      </c>
      <c r="IK452" t="str">
        <v>OL02556</v>
      </c>
      <c r="IL452" t="str">
        <v>OL02557</v>
      </c>
      <c r="IM452" t="str">
        <v>OL02567</v>
      </c>
      <c r="IN452" t="str">
        <v>OL02653</v>
      </c>
      <c r="IO452" t="str">
        <v>OL02718</v>
      </c>
      <c r="IP452" t="str">
        <v>OL02841</v>
      </c>
      <c r="IQ452" t="str">
        <v>OL02842</v>
      </c>
      <c r="IR452" t="str">
        <v>OL02844</v>
      </c>
      <c r="IS452" t="str">
        <v>OL02871</v>
      </c>
      <c r="IT452" t="str">
        <v>OL02887</v>
      </c>
      <c r="IU452" t="str">
        <v>OL03766</v>
      </c>
      <c r="IV452" t="str">
        <v>OL03868</v>
      </c>
      <c r="IW452" t="str">
        <v>OL03869</v>
      </c>
      <c r="IX452" t="str">
        <v>OL03870</v>
      </c>
      <c r="IY452" t="str">
        <v>OL03873, DWG# 100448-44</v>
      </c>
      <c r="IZ452" t="str">
        <v>OL03949</v>
      </c>
      <c r="JA452" t="str">
        <v xml:space="preserve">OL04043, Section </v>
      </c>
      <c r="JB452" t="str">
        <v xml:space="preserve">OL04044, Section </v>
      </c>
      <c r="JC452" t="str">
        <v>OL04045</v>
      </c>
      <c r="JD452" t="str">
        <v>OL04045, Milled Feature</v>
      </c>
      <c r="JE452" t="str">
        <v>OL04063</v>
      </c>
      <c r="JF452" t="str">
        <v>OL04064</v>
      </c>
      <c r="JG452" t="str">
        <v>OL04065</v>
      </c>
      <c r="JH452" t="str">
        <v>OL04181</v>
      </c>
      <c r="JI452" t="str">
        <v>OL04218</v>
      </c>
      <c r="JJ452" t="str">
        <v>OL04224, See Image</v>
      </c>
      <c r="JK452" t="str">
        <v>OL04374</v>
      </c>
      <c r="JL452" t="str">
        <v>OL04375, Section M-M</v>
      </c>
      <c r="JM452" t="str">
        <v>OL04376, Section M-M</v>
      </c>
      <c r="JN452" t="str">
        <v>OL04443</v>
      </c>
      <c r="JO452" t="str">
        <v>OL04444</v>
      </c>
      <c r="JP452" t="str">
        <v>One side of slot</v>
      </c>
      <c r="JQ452" t="str">
        <v>Other side of slot</v>
      </c>
      <c r="JR452" t="str">
        <v>Out of center more than .002 = Fail</v>
      </c>
      <c r="JS452" t="str">
        <v>Out of center more than.002 = Fail</v>
      </c>
      <c r="JT452" t="str">
        <v>Overlay OL02713</v>
      </c>
    </row>
    <row r="453" spans="1:280">
      <c r="A453" s="74" t="s">
        <v>840</v>
      </c>
      <c r="C453" s="74" t="str" cm="1">
        <f t="array" ref="C453:JT453">TRANSPOSE(_xlfn._xlws.SORT(_xlfn._xlws.FILTER($A$2:$A$279,ISNUMBER(SEARCH('Prt. Lib. &amp; Routine, Table'!M460,$A$2:$A$279)),"not found")))</f>
        <v xml:space="preserve"> 'C', Whirl Blank</v>
      </c>
      <c r="D453" t="str">
        <v xml:space="preserve"> See Image, Constrained</v>
      </c>
      <c r="E453" t="str">
        <v>(.04 to .12 range = Pass)</v>
      </c>
      <c r="F453" t="str">
        <v>(.042 FULL) Go Pin Seat Fully</v>
      </c>
      <c r="G453" t="str">
        <v>(B), Mfg. Tol.</v>
      </c>
      <c r="H453" t="str">
        <v>(B), O.A.L.</v>
      </c>
      <c r="I453" t="str">
        <v>.001 or less =Pass</v>
      </c>
      <c r="J453" t="str">
        <v>.001 or less out of center = Pass</v>
      </c>
      <c r="K453" t="str">
        <v>.002 or Less = Pass</v>
      </c>
      <c r="L453" t="str">
        <v>.002 or Less out of center = Pass</v>
      </c>
      <c r="M453" t="str">
        <v>.005 to .015 = Pass</v>
      </c>
      <c r="N453" t="str">
        <v>.0125 Mean, Section</v>
      </c>
      <c r="O453" t="str">
        <v>.025 or Less in X &amp; Y=Pass</v>
      </c>
      <c r="P453" t="str">
        <v>.038 Mean</v>
      </c>
      <c r="Q453" t="str">
        <v>.063 MM = .0024 IN, See Image</v>
      </c>
      <c r="R453" t="str">
        <v>.063MM = .0024"</v>
      </c>
      <c r="S453" t="str">
        <v>.243 NO-GO, Unconstrained, Must Not Start</v>
      </c>
      <c r="T453" t="str">
        <v>@ Back Face &amp; ID, No Raised Edge</v>
      </c>
      <c r="U453" t="str">
        <v>@ Back Face &amp; OD, No Raised Edge</v>
      </c>
      <c r="V453" t="str">
        <v>@ ID &amp; FACE</v>
      </c>
      <c r="W453" t="str">
        <v>@ OD &amp; BACK FACE</v>
      </c>
      <c r="X453" t="str">
        <v>@ OD &amp; FACE</v>
      </c>
      <c r="Y453" t="str">
        <v>Across from slot</v>
      </c>
      <c r="Z453" t="str">
        <v>All Edge Breaks</v>
      </c>
      <c r="AA453" t="str">
        <v>Attached to bar stock</v>
      </c>
      <c r="AB453" t="str">
        <v xml:space="preserve">Back Turn Fillet Rad. </v>
      </c>
      <c r="AC453" t="str">
        <v>Balloon 1 (DWG FRM0105 Page 2, NV-27)</v>
      </c>
      <c r="AD453" t="str">
        <v>Balloon 1 (DWG FRM0105, NV-30)</v>
      </c>
      <c r="AE453" t="str">
        <v>Balloon 1 (P# 9890002-20) OL00429/A</v>
      </c>
      <c r="AF453" t="str">
        <v>Balloon 1, DWG#FRM0105</v>
      </c>
      <c r="AG453" t="str">
        <v>Balloon 11, See Image</v>
      </c>
      <c r="AH453" t="str">
        <v xml:space="preserve">Balloon 2 (DWG FRM0105 Page 2, NV-27) </v>
      </c>
      <c r="AI453" t="str">
        <v>Balloon 2 (DWG FRM0105, NV-30)</v>
      </c>
      <c r="AJ453" t="str">
        <v>Balloon 2 (P# 9890002-20)</v>
      </c>
      <c r="AK453" t="str">
        <v>Balloon 2, DWG#FRM0105</v>
      </c>
      <c r="AL453" t="str">
        <v>Balloon 2, DWG#FRM0105, See Image</v>
      </c>
      <c r="AM453" t="str">
        <v>Balloon 3 (DWG FRM0105, NV-30 Minor)</v>
      </c>
      <c r="AN453" t="str">
        <v>Balloon 3 (DWG FRM0105, NV-30)</v>
      </c>
      <c r="AO453" t="str">
        <v>Balloon 3 (P# 9890002-20)</v>
      </c>
      <c r="AP453" t="str">
        <v>Balloon 4</v>
      </c>
      <c r="AQ453" t="str">
        <v>Balloon 4 (P# 9890002-20)</v>
      </c>
      <c r="AR453" t="str">
        <v>Below Middle Band</v>
      </c>
      <c r="AS453" t="str">
        <v>Best Fit Pin, .003 or Less =Pass</v>
      </c>
      <c r="AT453" t="str">
        <v>Blank</v>
      </c>
      <c r="AU453" t="str">
        <v>Blank Turn Maj.</v>
      </c>
      <c r="AV453" t="str">
        <v>Blank Turn Maj. Mill Flt., OL4172</v>
      </c>
      <c r="AW453" t="str">
        <v>Blank Without .010 Slots</v>
      </c>
      <c r="AX453" t="str">
        <v>Blank Without .010 Slots, Section</v>
      </c>
      <c r="AY453" t="str">
        <v>Blank without thread</v>
      </c>
      <c r="AZ453" t="str">
        <v xml:space="preserve">Blank, Center of V Grv. </v>
      </c>
      <c r="BA453" t="str">
        <v>Blank, Check R adjacent Balloon 17</v>
      </c>
      <c r="BB453" t="str">
        <v>Blank, EXT. Feature</v>
      </c>
      <c r="BC453" t="str">
        <v>Blank, See Image, OL04335</v>
      </c>
      <c r="BD453" t="str">
        <v>Blank, See Image, OL04336</v>
      </c>
      <c r="BE453" t="str">
        <v xml:space="preserve">Blank, Thrd. </v>
      </c>
      <c r="BF453" t="str">
        <v>Blank, Turn Tip</v>
      </c>
      <c r="BG453" t="str">
        <v>Blank, Without Thrd.</v>
      </c>
      <c r="BH453" t="str">
        <v>Blank, Without Thread</v>
      </c>
      <c r="BI453" t="str">
        <v xml:space="preserve">Blunt Start Blend to Minor </v>
      </c>
      <c r="BJ453" t="str">
        <v>Calc., Use Go HEX</v>
      </c>
      <c r="BK453" t="str">
        <v>Can't dig into OD</v>
      </c>
      <c r="BL453" t="str">
        <v>Carbide Gauge</v>
      </c>
      <c r="BM453" t="str">
        <v xml:space="preserve">Center of V Grv. </v>
      </c>
      <c r="BN453" t="str">
        <v>Centered Less than .03 = Pass</v>
      </c>
      <c r="BO453" t="str">
        <v>Centered within .0005 or Less = Pass</v>
      </c>
      <c r="BP453" t="str">
        <v>Centered within .001 or Less = Pass</v>
      </c>
      <c r="BQ453" t="str">
        <v>Centered within .0254 or Less = Pass</v>
      </c>
      <c r="BR453" t="str">
        <v>Check close to Rod Slot</v>
      </c>
      <c r="BS453" t="str">
        <v>Check every other hole</v>
      </c>
      <c r="BT453" t="str">
        <v>Check Go over full length of slot.</v>
      </c>
      <c r="BU453" t="str">
        <v>Check Near Closed End</v>
      </c>
      <c r="BV453" t="str">
        <v>Check per Print View, Away from Rod Slot</v>
      </c>
      <c r="BW453" t="str">
        <v>Check to Balloon 30 Go Pin</v>
      </c>
      <c r="BX453" t="str">
        <v>Check with .2705 SET Pin Inside Part</v>
      </c>
      <c r="BY453" t="str">
        <v>Check with Hex Up</v>
      </c>
      <c r="BZ453" t="str">
        <v>CMM Blank</v>
      </c>
      <c r="CA453" t="str">
        <v>Confirm Full Radius</v>
      </c>
      <c r="CB453" t="str">
        <v>Constrained in fixture</v>
      </c>
      <c r="CC453" t="str">
        <v>Constrained with Ring</v>
      </c>
      <c r="CD453" t="str">
        <v>Constrained, See Image</v>
      </c>
      <c r="CE453" t="str">
        <v>Dim. "A"</v>
      </c>
      <c r="CF453" t="str">
        <v>Dim. "B"</v>
      </c>
      <c r="CG453" t="str">
        <v>Dim. "C"</v>
      </c>
      <c r="CH453" t="str">
        <v>Dim. "D", Whirl Blank</v>
      </c>
      <c r="CI453" t="str">
        <v>Dim. "G"</v>
      </c>
      <c r="CJ453" t="str">
        <v>Dim. E, Blank Turn Maj. &amp;  Mill Flt</v>
      </c>
      <c r="CK453" t="str">
        <v>Dim. E, Blank Turn Maj.&amp;  Mill Flt</v>
      </c>
      <c r="CL453" t="str">
        <v>Dim. H, Whirl Blank</v>
      </c>
      <c r="CM453" t="str">
        <v>Dim. J, 'Blank Turn Maj. &amp; Whirl Blank</v>
      </c>
      <c r="CN453" t="str">
        <v>Disk Drop Indicator Tip</v>
      </c>
      <c r="CO453" t="str">
        <v>DWG 100448-15, Balloon F_1</v>
      </c>
      <c r="CP453" t="str">
        <v>DWG 100448-15, OL02571</v>
      </c>
      <c r="CQ453" t="str">
        <v>DWG 100448-41</v>
      </c>
      <c r="CR453" t="str">
        <v>DWG 9890040, (10E),Section Part, OL01139</v>
      </c>
      <c r="CS453" t="str">
        <v>DWG 9890040, (10E),Section, OL01139</v>
      </c>
      <c r="CT453" t="str">
        <v>DWG 9890040, (11E)</v>
      </c>
      <c r="CU453" t="str">
        <v>DWG 9890040, (11E), Pins with Flats</v>
      </c>
      <c r="CV453" t="str">
        <v>DWG 9890040, (12E),  Pass=.002 or less</v>
      </c>
      <c r="CW453" t="str">
        <v>DWG 9890040, (12E), See Image</v>
      </c>
      <c r="CX453" t="str">
        <v>DWG 9890040, (1E), OL01431</v>
      </c>
      <c r="CY453" t="str">
        <v>DWG 9890040, (1E), OL01432</v>
      </c>
      <c r="CZ453" t="str">
        <v>DWG 9890040, (2E), OL01432</v>
      </c>
      <c r="DA453" t="str">
        <v>DWG 9890040, (3E)</v>
      </c>
      <c r="DB453" t="str">
        <v>DWG 9890040, (4E)</v>
      </c>
      <c r="DC453" t="str">
        <v>DWG 9890040, (5E), OL02336</v>
      </c>
      <c r="DD453" t="str">
        <v>DWG 9890040, (6E)</v>
      </c>
      <c r="DE453" t="str">
        <v>DWG 9890040, (7E)</v>
      </c>
      <c r="DF453" t="str">
        <v>DWG 9890040, (8E), OL01433</v>
      </c>
      <c r="DG453" t="str">
        <v>DWG 9890040, (8E), OL01433, Section</v>
      </c>
      <c r="DH453" t="str">
        <v>DWG 9890040, (9E), Close to Rod Slot</v>
      </c>
      <c r="DI453" t="str">
        <v>DWG 9890040, (9E),Close to Rod Slot</v>
      </c>
      <c r="DJ453" t="str">
        <v>DWG FRM0105 PAGE 2</v>
      </c>
      <c r="DK453" t="str">
        <v>DWG# 100448-41</v>
      </c>
      <c r="DL453" t="str">
        <v>DWG# 100448-44</v>
      </c>
      <c r="DM453" t="str">
        <v>DWG# 9890003  (1), Section OL00436/A</v>
      </c>
      <c r="DN453" t="str">
        <v>DWG# 9890003 (3), Ring Gauge Constrained</v>
      </c>
      <c r="DO453" t="str">
        <v>DWG# 9890003 (4), Section</v>
      </c>
      <c r="DP453" t="str">
        <v>DWG#100448-26, Balloon 1K, OL02350</v>
      </c>
      <c r="DQ453" t="str">
        <v>DWG#100448-26, Balloon 2K, OL02350</v>
      </c>
      <c r="DR453" t="str">
        <v>DWG#100448-26, Balloon 3K, OL02363</v>
      </c>
      <c r="DS453" t="str">
        <v>DWG#100448-26, Balloon 4K</v>
      </c>
      <c r="DT453" t="str">
        <v>DWG#100448-26, Balloon 5K, Section</v>
      </c>
      <c r="DU453" t="str">
        <v>DWG#100448-26, Balloon 6K</v>
      </c>
      <c r="DV453" t="str">
        <v>DWG#100448-26, Balloon 7K, Section</v>
      </c>
      <c r="DW453" t="str">
        <v>DWG#100448-26, Mfg. Tol.</v>
      </c>
      <c r="DX453" t="str">
        <v>DWG#9890003 (2) Ring Gauge Constrained</v>
      </c>
      <c r="DY453" t="str">
        <v>DWG#9890044</v>
      </c>
      <c r="DZ453" t="str">
        <v>DWG#9890044 .1985 to .2005=Pass</v>
      </c>
      <c r="EA453" t="str">
        <v>DWG#9890044 Overlay OL02441</v>
      </c>
      <c r="EB453" t="str">
        <v>DWG#9890044, OL02441</v>
      </c>
      <c r="EC453" t="str">
        <v>DWG#FRM0105</v>
      </c>
      <c r="ED453" t="str">
        <v>EXT.</v>
      </c>
      <c r="EE453" t="str">
        <v>EXT. Section, OL02460</v>
      </c>
      <c r="EF453" t="str">
        <v>EXT., OL04223</v>
      </c>
      <c r="EG453" t="str">
        <v>Flat Drop Indicator Tip</v>
      </c>
      <c r="EH453" t="str">
        <v>Full Go Pin, No Light, at Radius</v>
      </c>
      <c r="EI453" t="str">
        <v>Function Check</v>
      </c>
      <c r="EJ453" t="str">
        <v>GO Function Gauge</v>
      </c>
      <c r="EK453" t="str">
        <v>Go Gauge for Balloon 1 &amp; 4</v>
      </c>
      <c r="EL453" t="str">
        <v>Go Pin must pass through</v>
      </c>
      <c r="EM453" t="str">
        <v>Greater than .005 = Fail, Section</v>
      </c>
      <c r="EN453" t="str">
        <v>Greater than .025 out of center = Fail</v>
      </c>
      <c r="EO453" t="str">
        <v>Greater than 2.6 = Pass</v>
      </c>
      <c r="EP453" t="str">
        <v>Green = Pass, Red = Fail</v>
      </c>
      <c r="EQ453" t="str">
        <v>Hex Depth</v>
      </c>
      <c r="ER453" t="str">
        <v>Hex Minor</v>
      </c>
      <c r="ES453" t="str">
        <v>Hole Dia.</v>
      </c>
      <c r="ET453" t="str">
        <v>ID Sphere Finish</v>
      </c>
      <c r="EU453" t="str">
        <v>ID/OD Both Sides, Diff. .002 or less = Pass</v>
      </c>
      <c r="EV453" t="str">
        <v>If Looks Big, Section</v>
      </c>
      <c r="EW453" t="str">
        <v>If Looks Small, Section</v>
      </c>
      <c r="EX453" t="str">
        <v>Insp. Close to Break Away, Mfg.Tol.</v>
      </c>
      <c r="EY453" t="str">
        <v>INT.</v>
      </c>
      <c r="EZ453" t="str">
        <v>INT. Section, OL02460</v>
      </c>
      <c r="FA453" t="str">
        <v>INT., OL04223</v>
      </c>
      <c r="FB453" t="str">
        <v>Intersect. of 7.7 &amp; R0.10</v>
      </c>
      <c r="FC453" t="str">
        <v>Intersect. of 8.79 and R.25 MAX</v>
      </c>
      <c r="FD453" t="str">
        <v>Keep Ind. Tip away from corner</v>
      </c>
      <c r="FE453" t="str">
        <v>L31</v>
      </c>
      <c r="FF453" t="str">
        <v>Laser Mark</v>
      </c>
      <c r="FG453" t="str">
        <v>LASER PER NOTE 4</v>
      </c>
      <c r="FH453" t="str">
        <v>LASER PER NOTE 4, Final Check 1 only</v>
      </c>
      <c r="FI453" t="str">
        <v>Less than .002 out of center = Pass</v>
      </c>
      <c r="FJ453" t="str">
        <v>Less than 2.75 = Pass, Section</v>
      </c>
      <c r="FK453" t="str">
        <v>List as pin. Not Calibrated</v>
      </c>
      <c r="FL453" t="str">
        <v>M9 X 1.25 BUTT See Comment Image</v>
      </c>
      <c r="FM453" t="str">
        <v>Manual Section</v>
      </c>
      <c r="FN453" t="str">
        <v>Max Deep .241 NO-GO =.42</v>
      </c>
      <c r="FO453" t="str">
        <v>MAX Depth of (Note 7) .241 NO-GO Pin</v>
      </c>
      <c r="FP453" t="str">
        <v>Measure from Blue Line, See Image</v>
      </c>
      <c r="FQ453" t="str">
        <v>Measure Width of Blue Area, See Image</v>
      </c>
      <c r="FR453" t="str">
        <v>Mfg. Tol</v>
      </c>
      <c r="FS453" t="str">
        <v>Mfg. Tol, See Image</v>
      </c>
      <c r="FT453" t="str">
        <v>Mfg. Tol.</v>
      </c>
      <c r="FU453" t="str">
        <v>Mfg. Tol. "A"</v>
      </c>
      <c r="FV453" t="str">
        <v>Mfg. Tol. (Zero on Gauge Full Dia. Lead)</v>
      </c>
      <c r="FW453" t="str">
        <v>Mfg. Tol. Balloon 11, See Image</v>
      </c>
      <c r="FX453" t="str">
        <v>Mfg. Tol. Balloon 4</v>
      </c>
      <c r="FY453" t="str">
        <v>Mfg. Tol. Balloon 7</v>
      </c>
      <c r="FZ453" t="str">
        <v xml:space="preserve">Mfg. Tol. C-Bore Face (Ballo 28) </v>
      </c>
      <c r="GA453" t="str">
        <v>Mfg. Tol. Section</v>
      </c>
      <c r="GB453" t="str">
        <v>Mfg. Tol. See Image</v>
      </c>
      <c r="GC453" t="str">
        <v>Mfg. Tol., 3 Places, Record MAX</v>
      </c>
      <c r="GD453" t="str">
        <v>Mfg. Tol., Balloon 11</v>
      </c>
      <c r="GE453" t="str">
        <v>Mfg. Tol., Balloon 7</v>
      </c>
      <c r="GF453" t="str">
        <v>Mfg. Tol., Blank</v>
      </c>
      <c r="GG453" t="str">
        <v>Mfg. Tol., Blank, Balloon 12</v>
      </c>
      <c r="GH453" t="str">
        <v>Mfg. Tol., Blend to SØ.320</v>
      </c>
      <c r="GI453" t="str">
        <v>Mfg. Tol., Calculation</v>
      </c>
      <c r="GJ453" t="str">
        <v>Mfg. Tol., For Mill Fixture</v>
      </c>
      <c r="GK453" t="str">
        <v>Mfg. Tol., L32</v>
      </c>
      <c r="GL453" t="str">
        <v>Mfg. Tol., L33</v>
      </c>
      <c r="GM453" t="str">
        <v>Mfg. Tol., No Tool Marks</v>
      </c>
      <c r="GN453" t="str">
        <v>Mfg. Tol., OL03361</v>
      </c>
      <c r="GO453" t="str">
        <v>Mfg. Tol., Record off center value</v>
      </c>
      <c r="GP453" t="str">
        <v>Mfg. Tol., Same 3 Places, Record MIN</v>
      </c>
      <c r="GQ453" t="str">
        <v>Mfg. Tol., Section</v>
      </c>
      <c r="GR453" t="str">
        <v>Mfg. Tol., Section B-B</v>
      </c>
      <c r="GS453" t="str">
        <v>Mfg. Tol., Section, OL03361</v>
      </c>
      <c r="GT453" t="str">
        <v>Mfg. Tol., Section, Per Note 2</v>
      </c>
      <c r="GU453" t="str">
        <v>Mfg. Tol., See Image</v>
      </c>
      <c r="GV453" t="str">
        <v>Mfg. Tol., See Image, Bore in Blue</v>
      </c>
      <c r="GW453" t="str">
        <v>Mfg. Tol., See Image, Hook Tip</v>
      </c>
      <c r="GX453" t="str">
        <v>Mfg. Tol., Sharp Okay No Burr</v>
      </c>
      <c r="GY453" t="str">
        <v>Mfg. Tol., Threadless Blank</v>
      </c>
      <c r="GZ453" t="str">
        <v>Mfg.Tol.</v>
      </c>
      <c r="HA453" t="str">
        <v>Mgf. To., T.S.C.</v>
      </c>
      <c r="HB453" t="str">
        <v>Milled Feature</v>
      </c>
      <c r="HC453" t="str">
        <v>Milled Feature, OL04045</v>
      </c>
      <c r="HD453" t="str">
        <v>More than .0005 out of center = Fail</v>
      </c>
      <c r="HE453" t="str">
        <v>Must Pass Through</v>
      </c>
      <c r="HF453" t="str">
        <v>Must pass through gauge</v>
      </c>
      <c r="HG453" t="str">
        <v>Must Pass Through Go Gauge</v>
      </c>
      <c r="HH453" t="str">
        <v>Must Pass, See Image.</v>
      </c>
      <c r="HI453" t="str">
        <v>NA</v>
      </c>
      <c r="HJ453" t="str">
        <v>Narrow Area</v>
      </c>
      <c r="HK453" t="str">
        <v>Near Balloon 21</v>
      </c>
      <c r="HL453" t="str">
        <v>Near Datum B</v>
      </c>
      <c r="HM453" t="str">
        <v>Neck Dia.</v>
      </c>
      <c r="HN453" t="str">
        <v>Neck to Head Rad.</v>
      </c>
      <c r="HO453" t="str">
        <v>No Copper Deposits Allowed</v>
      </c>
      <c r="HP453" t="str">
        <v>No Section</v>
      </c>
      <c r="HQ453" t="str">
        <v>No Section, .01 to .014 = Pass</v>
      </c>
      <c r="HR453" t="str">
        <v>No Section, Rotate Part</v>
      </c>
      <c r="HS453" t="str">
        <v>No Section, See Image</v>
      </c>
      <c r="HT453" t="str">
        <v>No Slot, Section B-B</v>
      </c>
      <c r="HU453" t="str">
        <v>No visual step = Pass</v>
      </c>
      <c r="HV453" t="str">
        <v>Not to exceed .95 Deep</v>
      </c>
      <c r="HW453" t="str">
        <v>Note 1</v>
      </c>
      <c r="HX453" t="str">
        <v>OL00333/A</v>
      </c>
      <c r="HY453" t="str">
        <v>OL00519</v>
      </c>
      <c r="HZ453" t="str">
        <v>OL00520</v>
      </c>
      <c r="IA453" t="str">
        <v>OL00529</v>
      </c>
      <c r="IB453" t="str">
        <v>OL00542</v>
      </c>
      <c r="IC453" t="str">
        <v>OL00724</v>
      </c>
      <c r="ID453" t="str">
        <v>OL01250</v>
      </c>
      <c r="IE453" t="str">
        <v>OL01869, Threadless Blank</v>
      </c>
      <c r="IF453" t="str">
        <v>OL01870, Section</v>
      </c>
      <c r="IG453" t="str">
        <v>OL02255</v>
      </c>
      <c r="IH453" t="str">
        <v>OL02255, Mfg. Tol.</v>
      </c>
      <c r="II453" t="str">
        <v>OL02302</v>
      </c>
      <c r="IJ453" t="str">
        <v xml:space="preserve">OL02318  needed per image instructions </v>
      </c>
      <c r="IK453" t="str">
        <v>OL02556</v>
      </c>
      <c r="IL453" t="str">
        <v>OL02557</v>
      </c>
      <c r="IM453" t="str">
        <v>OL02567</v>
      </c>
      <c r="IN453" t="str">
        <v>OL02653</v>
      </c>
      <c r="IO453" t="str">
        <v>OL02718</v>
      </c>
      <c r="IP453" t="str">
        <v>OL02841</v>
      </c>
      <c r="IQ453" t="str">
        <v>OL02842</v>
      </c>
      <c r="IR453" t="str">
        <v>OL02844</v>
      </c>
      <c r="IS453" t="str">
        <v>OL02871</v>
      </c>
      <c r="IT453" t="str">
        <v>OL02887</v>
      </c>
      <c r="IU453" t="str">
        <v>OL03766</v>
      </c>
      <c r="IV453" t="str">
        <v>OL03868</v>
      </c>
      <c r="IW453" t="str">
        <v>OL03869</v>
      </c>
      <c r="IX453" t="str">
        <v>OL03870</v>
      </c>
      <c r="IY453" t="str">
        <v>OL03873, DWG# 100448-44</v>
      </c>
      <c r="IZ453" t="str">
        <v>OL03949</v>
      </c>
      <c r="JA453" t="str">
        <v xml:space="preserve">OL04043, Section </v>
      </c>
      <c r="JB453" t="str">
        <v xml:space="preserve">OL04044, Section </v>
      </c>
      <c r="JC453" t="str">
        <v>OL04045</v>
      </c>
      <c r="JD453" t="str">
        <v>OL04045, Milled Feature</v>
      </c>
      <c r="JE453" t="str">
        <v>OL04063</v>
      </c>
      <c r="JF453" t="str">
        <v>OL04064</v>
      </c>
      <c r="JG453" t="str">
        <v>OL04065</v>
      </c>
      <c r="JH453" t="str">
        <v>OL04181</v>
      </c>
      <c r="JI453" t="str">
        <v>OL04218</v>
      </c>
      <c r="JJ453" t="str">
        <v>OL04224, See Image</v>
      </c>
      <c r="JK453" t="str">
        <v>OL04374</v>
      </c>
      <c r="JL453" t="str">
        <v>OL04375, Section M-M</v>
      </c>
      <c r="JM453" t="str">
        <v>OL04376, Section M-M</v>
      </c>
      <c r="JN453" t="str">
        <v>OL04443</v>
      </c>
      <c r="JO453" t="str">
        <v>OL04444</v>
      </c>
      <c r="JP453" t="str">
        <v>One side of slot</v>
      </c>
      <c r="JQ453" t="str">
        <v>Other side of slot</v>
      </c>
      <c r="JR453" t="str">
        <v>Out of center more than .002 = Fail</v>
      </c>
      <c r="JS453" t="str">
        <v>Out of center more than.002 = Fail</v>
      </c>
      <c r="JT453" t="str">
        <v>Overlay OL02713</v>
      </c>
    </row>
    <row r="454" spans="1:280">
      <c r="A454" s="74" t="s">
        <v>841</v>
      </c>
      <c r="C454" s="74" t="str" cm="1">
        <f t="array" ref="C454:JT454">TRANSPOSE(_xlfn._xlws.SORT(_xlfn._xlws.FILTER($A$2:$A$279,ISNUMBER(SEARCH('Prt. Lib. &amp; Routine, Table'!M461,$A$2:$A$279)),"not found")))</f>
        <v xml:space="preserve"> 'C', Whirl Blank</v>
      </c>
      <c r="D454" t="str">
        <v xml:space="preserve"> See Image, Constrained</v>
      </c>
      <c r="E454" t="str">
        <v>(.04 to .12 range = Pass)</v>
      </c>
      <c r="F454" t="str">
        <v>(.042 FULL) Go Pin Seat Fully</v>
      </c>
      <c r="G454" t="str">
        <v>(B), Mfg. Tol.</v>
      </c>
      <c r="H454" t="str">
        <v>(B), O.A.L.</v>
      </c>
      <c r="I454" t="str">
        <v>.001 or less =Pass</v>
      </c>
      <c r="J454" t="str">
        <v>.001 or less out of center = Pass</v>
      </c>
      <c r="K454" t="str">
        <v>.002 or Less = Pass</v>
      </c>
      <c r="L454" t="str">
        <v>.002 or Less out of center = Pass</v>
      </c>
      <c r="M454" t="str">
        <v>.005 to .015 = Pass</v>
      </c>
      <c r="N454" t="str">
        <v>.0125 Mean, Section</v>
      </c>
      <c r="O454" t="str">
        <v>.025 or Less in X &amp; Y=Pass</v>
      </c>
      <c r="P454" t="str">
        <v>.038 Mean</v>
      </c>
      <c r="Q454" t="str">
        <v>.063 MM = .0024 IN, See Image</v>
      </c>
      <c r="R454" t="str">
        <v>.063MM = .0024"</v>
      </c>
      <c r="S454" t="str">
        <v>.243 NO-GO, Unconstrained, Must Not Start</v>
      </c>
      <c r="T454" t="str">
        <v>@ Back Face &amp; ID, No Raised Edge</v>
      </c>
      <c r="U454" t="str">
        <v>@ Back Face &amp; OD, No Raised Edge</v>
      </c>
      <c r="V454" t="str">
        <v>@ ID &amp; FACE</v>
      </c>
      <c r="W454" t="str">
        <v>@ OD &amp; BACK FACE</v>
      </c>
      <c r="X454" t="str">
        <v>@ OD &amp; FACE</v>
      </c>
      <c r="Y454" t="str">
        <v>Across from slot</v>
      </c>
      <c r="Z454" t="str">
        <v>All Edge Breaks</v>
      </c>
      <c r="AA454" t="str">
        <v>Attached to bar stock</v>
      </c>
      <c r="AB454" t="str">
        <v xml:space="preserve">Back Turn Fillet Rad. </v>
      </c>
      <c r="AC454" t="str">
        <v>Balloon 1 (DWG FRM0105 Page 2, NV-27)</v>
      </c>
      <c r="AD454" t="str">
        <v>Balloon 1 (DWG FRM0105, NV-30)</v>
      </c>
      <c r="AE454" t="str">
        <v>Balloon 1 (P# 9890002-20) OL00429/A</v>
      </c>
      <c r="AF454" t="str">
        <v>Balloon 1, DWG#FRM0105</v>
      </c>
      <c r="AG454" t="str">
        <v>Balloon 11, See Image</v>
      </c>
      <c r="AH454" t="str">
        <v xml:space="preserve">Balloon 2 (DWG FRM0105 Page 2, NV-27) </v>
      </c>
      <c r="AI454" t="str">
        <v>Balloon 2 (DWG FRM0105, NV-30)</v>
      </c>
      <c r="AJ454" t="str">
        <v>Balloon 2 (P# 9890002-20)</v>
      </c>
      <c r="AK454" t="str">
        <v>Balloon 2, DWG#FRM0105</v>
      </c>
      <c r="AL454" t="str">
        <v>Balloon 2, DWG#FRM0105, See Image</v>
      </c>
      <c r="AM454" t="str">
        <v>Balloon 3 (DWG FRM0105, NV-30 Minor)</v>
      </c>
      <c r="AN454" t="str">
        <v>Balloon 3 (DWG FRM0105, NV-30)</v>
      </c>
      <c r="AO454" t="str">
        <v>Balloon 3 (P# 9890002-20)</v>
      </c>
      <c r="AP454" t="str">
        <v>Balloon 4</v>
      </c>
      <c r="AQ454" t="str">
        <v>Balloon 4 (P# 9890002-20)</v>
      </c>
      <c r="AR454" t="str">
        <v>Below Middle Band</v>
      </c>
      <c r="AS454" t="str">
        <v>Best Fit Pin, .003 or Less =Pass</v>
      </c>
      <c r="AT454" t="str">
        <v>Blank</v>
      </c>
      <c r="AU454" t="str">
        <v>Blank Turn Maj.</v>
      </c>
      <c r="AV454" t="str">
        <v>Blank Turn Maj. Mill Flt., OL4172</v>
      </c>
      <c r="AW454" t="str">
        <v>Blank Without .010 Slots</v>
      </c>
      <c r="AX454" t="str">
        <v>Blank Without .010 Slots, Section</v>
      </c>
      <c r="AY454" t="str">
        <v>Blank without thread</v>
      </c>
      <c r="AZ454" t="str">
        <v xml:space="preserve">Blank, Center of V Grv. </v>
      </c>
      <c r="BA454" t="str">
        <v>Blank, Check R adjacent Balloon 17</v>
      </c>
      <c r="BB454" t="str">
        <v>Blank, EXT. Feature</v>
      </c>
      <c r="BC454" t="str">
        <v>Blank, See Image, OL04335</v>
      </c>
      <c r="BD454" t="str">
        <v>Blank, See Image, OL04336</v>
      </c>
      <c r="BE454" t="str">
        <v xml:space="preserve">Blank, Thrd. </v>
      </c>
      <c r="BF454" t="str">
        <v>Blank, Turn Tip</v>
      </c>
      <c r="BG454" t="str">
        <v>Blank, Without Thrd.</v>
      </c>
      <c r="BH454" t="str">
        <v>Blank, Without Thread</v>
      </c>
      <c r="BI454" t="str">
        <v xml:space="preserve">Blunt Start Blend to Minor </v>
      </c>
      <c r="BJ454" t="str">
        <v>Calc., Use Go HEX</v>
      </c>
      <c r="BK454" t="str">
        <v>Can't dig into OD</v>
      </c>
      <c r="BL454" t="str">
        <v>Carbide Gauge</v>
      </c>
      <c r="BM454" t="str">
        <v xml:space="preserve">Center of V Grv. </v>
      </c>
      <c r="BN454" t="str">
        <v>Centered Less than .03 = Pass</v>
      </c>
      <c r="BO454" t="str">
        <v>Centered within .0005 or Less = Pass</v>
      </c>
      <c r="BP454" t="str">
        <v>Centered within .001 or Less = Pass</v>
      </c>
      <c r="BQ454" t="str">
        <v>Centered within .0254 or Less = Pass</v>
      </c>
      <c r="BR454" t="str">
        <v>Check close to Rod Slot</v>
      </c>
      <c r="BS454" t="str">
        <v>Check every other hole</v>
      </c>
      <c r="BT454" t="str">
        <v>Check Go over full length of slot.</v>
      </c>
      <c r="BU454" t="str">
        <v>Check Near Closed End</v>
      </c>
      <c r="BV454" t="str">
        <v>Check per Print View, Away from Rod Slot</v>
      </c>
      <c r="BW454" t="str">
        <v>Check to Balloon 30 Go Pin</v>
      </c>
      <c r="BX454" t="str">
        <v>Check with .2705 SET Pin Inside Part</v>
      </c>
      <c r="BY454" t="str">
        <v>Check with Hex Up</v>
      </c>
      <c r="BZ454" t="str">
        <v>CMM Blank</v>
      </c>
      <c r="CA454" t="str">
        <v>Confirm Full Radius</v>
      </c>
      <c r="CB454" t="str">
        <v>Constrained in fixture</v>
      </c>
      <c r="CC454" t="str">
        <v>Constrained with Ring</v>
      </c>
      <c r="CD454" t="str">
        <v>Constrained, See Image</v>
      </c>
      <c r="CE454" t="str">
        <v>Dim. "A"</v>
      </c>
      <c r="CF454" t="str">
        <v>Dim. "B"</v>
      </c>
      <c r="CG454" t="str">
        <v>Dim. "C"</v>
      </c>
      <c r="CH454" t="str">
        <v>Dim. "D", Whirl Blank</v>
      </c>
      <c r="CI454" t="str">
        <v>Dim. "G"</v>
      </c>
      <c r="CJ454" t="str">
        <v>Dim. E, Blank Turn Maj. &amp;  Mill Flt</v>
      </c>
      <c r="CK454" t="str">
        <v>Dim. E, Blank Turn Maj.&amp;  Mill Flt</v>
      </c>
      <c r="CL454" t="str">
        <v>Dim. H, Whirl Blank</v>
      </c>
      <c r="CM454" t="str">
        <v>Dim. J, 'Blank Turn Maj. &amp; Whirl Blank</v>
      </c>
      <c r="CN454" t="str">
        <v>Disk Drop Indicator Tip</v>
      </c>
      <c r="CO454" t="str">
        <v>DWG 100448-15, Balloon F_1</v>
      </c>
      <c r="CP454" t="str">
        <v>DWG 100448-15, OL02571</v>
      </c>
      <c r="CQ454" t="str">
        <v>DWG 100448-41</v>
      </c>
      <c r="CR454" t="str">
        <v>DWG 9890040, (10E),Section Part, OL01139</v>
      </c>
      <c r="CS454" t="str">
        <v>DWG 9890040, (10E),Section, OL01139</v>
      </c>
      <c r="CT454" t="str">
        <v>DWG 9890040, (11E)</v>
      </c>
      <c r="CU454" t="str">
        <v>DWG 9890040, (11E), Pins with Flats</v>
      </c>
      <c r="CV454" t="str">
        <v>DWG 9890040, (12E),  Pass=.002 or less</v>
      </c>
      <c r="CW454" t="str">
        <v>DWG 9890040, (12E), See Image</v>
      </c>
      <c r="CX454" t="str">
        <v>DWG 9890040, (1E), OL01431</v>
      </c>
      <c r="CY454" t="str">
        <v>DWG 9890040, (1E), OL01432</v>
      </c>
      <c r="CZ454" t="str">
        <v>DWG 9890040, (2E), OL01432</v>
      </c>
      <c r="DA454" t="str">
        <v>DWG 9890040, (3E)</v>
      </c>
      <c r="DB454" t="str">
        <v>DWG 9890040, (4E)</v>
      </c>
      <c r="DC454" t="str">
        <v>DWG 9890040, (5E), OL02336</v>
      </c>
      <c r="DD454" t="str">
        <v>DWG 9890040, (6E)</v>
      </c>
      <c r="DE454" t="str">
        <v>DWG 9890040, (7E)</v>
      </c>
      <c r="DF454" t="str">
        <v>DWG 9890040, (8E), OL01433</v>
      </c>
      <c r="DG454" t="str">
        <v>DWG 9890040, (8E), OL01433, Section</v>
      </c>
      <c r="DH454" t="str">
        <v>DWG 9890040, (9E), Close to Rod Slot</v>
      </c>
      <c r="DI454" t="str">
        <v>DWG 9890040, (9E),Close to Rod Slot</v>
      </c>
      <c r="DJ454" t="str">
        <v>DWG FRM0105 PAGE 2</v>
      </c>
      <c r="DK454" t="str">
        <v>DWG# 100448-41</v>
      </c>
      <c r="DL454" t="str">
        <v>DWG# 100448-44</v>
      </c>
      <c r="DM454" t="str">
        <v>DWG# 9890003  (1), Section OL00436/A</v>
      </c>
      <c r="DN454" t="str">
        <v>DWG# 9890003 (3), Ring Gauge Constrained</v>
      </c>
      <c r="DO454" t="str">
        <v>DWG# 9890003 (4), Section</v>
      </c>
      <c r="DP454" t="str">
        <v>DWG#100448-26, Balloon 1K, OL02350</v>
      </c>
      <c r="DQ454" t="str">
        <v>DWG#100448-26, Balloon 2K, OL02350</v>
      </c>
      <c r="DR454" t="str">
        <v>DWG#100448-26, Balloon 3K, OL02363</v>
      </c>
      <c r="DS454" t="str">
        <v>DWG#100448-26, Balloon 4K</v>
      </c>
      <c r="DT454" t="str">
        <v>DWG#100448-26, Balloon 5K, Section</v>
      </c>
      <c r="DU454" t="str">
        <v>DWG#100448-26, Balloon 6K</v>
      </c>
      <c r="DV454" t="str">
        <v>DWG#100448-26, Balloon 7K, Section</v>
      </c>
      <c r="DW454" t="str">
        <v>DWG#100448-26, Mfg. Tol.</v>
      </c>
      <c r="DX454" t="str">
        <v>DWG#9890003 (2) Ring Gauge Constrained</v>
      </c>
      <c r="DY454" t="str">
        <v>DWG#9890044</v>
      </c>
      <c r="DZ454" t="str">
        <v>DWG#9890044 .1985 to .2005=Pass</v>
      </c>
      <c r="EA454" t="str">
        <v>DWG#9890044 Overlay OL02441</v>
      </c>
      <c r="EB454" t="str">
        <v>DWG#9890044, OL02441</v>
      </c>
      <c r="EC454" t="str">
        <v>DWG#FRM0105</v>
      </c>
      <c r="ED454" t="str">
        <v>EXT.</v>
      </c>
      <c r="EE454" t="str">
        <v>EXT. Section, OL02460</v>
      </c>
      <c r="EF454" t="str">
        <v>EXT., OL04223</v>
      </c>
      <c r="EG454" t="str">
        <v>Flat Drop Indicator Tip</v>
      </c>
      <c r="EH454" t="str">
        <v>Full Go Pin, No Light, at Radius</v>
      </c>
      <c r="EI454" t="str">
        <v>Function Check</v>
      </c>
      <c r="EJ454" t="str">
        <v>GO Function Gauge</v>
      </c>
      <c r="EK454" t="str">
        <v>Go Gauge for Balloon 1 &amp; 4</v>
      </c>
      <c r="EL454" t="str">
        <v>Go Pin must pass through</v>
      </c>
      <c r="EM454" t="str">
        <v>Greater than .005 = Fail, Section</v>
      </c>
      <c r="EN454" t="str">
        <v>Greater than .025 out of center = Fail</v>
      </c>
      <c r="EO454" t="str">
        <v>Greater than 2.6 = Pass</v>
      </c>
      <c r="EP454" t="str">
        <v>Green = Pass, Red = Fail</v>
      </c>
      <c r="EQ454" t="str">
        <v>Hex Depth</v>
      </c>
      <c r="ER454" t="str">
        <v>Hex Minor</v>
      </c>
      <c r="ES454" t="str">
        <v>Hole Dia.</v>
      </c>
      <c r="ET454" t="str">
        <v>ID Sphere Finish</v>
      </c>
      <c r="EU454" t="str">
        <v>ID/OD Both Sides, Diff. .002 or less = Pass</v>
      </c>
      <c r="EV454" t="str">
        <v>If Looks Big, Section</v>
      </c>
      <c r="EW454" t="str">
        <v>If Looks Small, Section</v>
      </c>
      <c r="EX454" t="str">
        <v>Insp. Close to Break Away, Mfg.Tol.</v>
      </c>
      <c r="EY454" t="str">
        <v>INT.</v>
      </c>
      <c r="EZ454" t="str">
        <v>INT. Section, OL02460</v>
      </c>
      <c r="FA454" t="str">
        <v>INT., OL04223</v>
      </c>
      <c r="FB454" t="str">
        <v>Intersect. of 7.7 &amp; R0.10</v>
      </c>
      <c r="FC454" t="str">
        <v>Intersect. of 8.79 and R.25 MAX</v>
      </c>
      <c r="FD454" t="str">
        <v>Keep Ind. Tip away from corner</v>
      </c>
      <c r="FE454" t="str">
        <v>L31</v>
      </c>
      <c r="FF454" t="str">
        <v>Laser Mark</v>
      </c>
      <c r="FG454" t="str">
        <v>LASER PER NOTE 4</v>
      </c>
      <c r="FH454" t="str">
        <v>LASER PER NOTE 4, Final Check 1 only</v>
      </c>
      <c r="FI454" t="str">
        <v>Less than .002 out of center = Pass</v>
      </c>
      <c r="FJ454" t="str">
        <v>Less than 2.75 = Pass, Section</v>
      </c>
      <c r="FK454" t="str">
        <v>List as pin. Not Calibrated</v>
      </c>
      <c r="FL454" t="str">
        <v>M9 X 1.25 BUTT See Comment Image</v>
      </c>
      <c r="FM454" t="str">
        <v>Manual Section</v>
      </c>
      <c r="FN454" t="str">
        <v>Max Deep .241 NO-GO =.42</v>
      </c>
      <c r="FO454" t="str">
        <v>MAX Depth of (Note 7) .241 NO-GO Pin</v>
      </c>
      <c r="FP454" t="str">
        <v>Measure from Blue Line, See Image</v>
      </c>
      <c r="FQ454" t="str">
        <v>Measure Width of Blue Area, See Image</v>
      </c>
      <c r="FR454" t="str">
        <v>Mfg. Tol</v>
      </c>
      <c r="FS454" t="str">
        <v>Mfg. Tol, See Image</v>
      </c>
      <c r="FT454" t="str">
        <v>Mfg. Tol.</v>
      </c>
      <c r="FU454" t="str">
        <v>Mfg. Tol. "A"</v>
      </c>
      <c r="FV454" t="str">
        <v>Mfg. Tol. (Zero on Gauge Full Dia. Lead)</v>
      </c>
      <c r="FW454" t="str">
        <v>Mfg. Tol. Balloon 11, See Image</v>
      </c>
      <c r="FX454" t="str">
        <v>Mfg. Tol. Balloon 4</v>
      </c>
      <c r="FY454" t="str">
        <v>Mfg. Tol. Balloon 7</v>
      </c>
      <c r="FZ454" t="str">
        <v xml:space="preserve">Mfg. Tol. C-Bore Face (Ballo 28) </v>
      </c>
      <c r="GA454" t="str">
        <v>Mfg. Tol. Section</v>
      </c>
      <c r="GB454" t="str">
        <v>Mfg. Tol. See Image</v>
      </c>
      <c r="GC454" t="str">
        <v>Mfg. Tol., 3 Places, Record MAX</v>
      </c>
      <c r="GD454" t="str">
        <v>Mfg. Tol., Balloon 11</v>
      </c>
      <c r="GE454" t="str">
        <v>Mfg. Tol., Balloon 7</v>
      </c>
      <c r="GF454" t="str">
        <v>Mfg. Tol., Blank</v>
      </c>
      <c r="GG454" t="str">
        <v>Mfg. Tol., Blank, Balloon 12</v>
      </c>
      <c r="GH454" t="str">
        <v>Mfg. Tol., Blend to SØ.320</v>
      </c>
      <c r="GI454" t="str">
        <v>Mfg. Tol., Calculation</v>
      </c>
      <c r="GJ454" t="str">
        <v>Mfg. Tol., For Mill Fixture</v>
      </c>
      <c r="GK454" t="str">
        <v>Mfg. Tol., L32</v>
      </c>
      <c r="GL454" t="str">
        <v>Mfg. Tol., L33</v>
      </c>
      <c r="GM454" t="str">
        <v>Mfg. Tol., No Tool Marks</v>
      </c>
      <c r="GN454" t="str">
        <v>Mfg. Tol., OL03361</v>
      </c>
      <c r="GO454" t="str">
        <v>Mfg. Tol., Record off center value</v>
      </c>
      <c r="GP454" t="str">
        <v>Mfg. Tol., Same 3 Places, Record MIN</v>
      </c>
      <c r="GQ454" t="str">
        <v>Mfg. Tol., Section</v>
      </c>
      <c r="GR454" t="str">
        <v>Mfg. Tol., Section B-B</v>
      </c>
      <c r="GS454" t="str">
        <v>Mfg. Tol., Section, OL03361</v>
      </c>
      <c r="GT454" t="str">
        <v>Mfg. Tol., Section, Per Note 2</v>
      </c>
      <c r="GU454" t="str">
        <v>Mfg. Tol., See Image</v>
      </c>
      <c r="GV454" t="str">
        <v>Mfg. Tol., See Image, Bore in Blue</v>
      </c>
      <c r="GW454" t="str">
        <v>Mfg. Tol., See Image, Hook Tip</v>
      </c>
      <c r="GX454" t="str">
        <v>Mfg. Tol., Sharp Okay No Burr</v>
      </c>
      <c r="GY454" t="str">
        <v>Mfg. Tol., Threadless Blank</v>
      </c>
      <c r="GZ454" t="str">
        <v>Mfg.Tol.</v>
      </c>
      <c r="HA454" t="str">
        <v>Mgf. To., T.S.C.</v>
      </c>
      <c r="HB454" t="str">
        <v>Milled Feature</v>
      </c>
      <c r="HC454" t="str">
        <v>Milled Feature, OL04045</v>
      </c>
      <c r="HD454" t="str">
        <v>More than .0005 out of center = Fail</v>
      </c>
      <c r="HE454" t="str">
        <v>Must Pass Through</v>
      </c>
      <c r="HF454" t="str">
        <v>Must pass through gauge</v>
      </c>
      <c r="HG454" t="str">
        <v>Must Pass Through Go Gauge</v>
      </c>
      <c r="HH454" t="str">
        <v>Must Pass, See Image.</v>
      </c>
      <c r="HI454" t="str">
        <v>NA</v>
      </c>
      <c r="HJ454" t="str">
        <v>Narrow Area</v>
      </c>
      <c r="HK454" t="str">
        <v>Near Balloon 21</v>
      </c>
      <c r="HL454" t="str">
        <v>Near Datum B</v>
      </c>
      <c r="HM454" t="str">
        <v>Neck Dia.</v>
      </c>
      <c r="HN454" t="str">
        <v>Neck to Head Rad.</v>
      </c>
      <c r="HO454" t="str">
        <v>No Copper Deposits Allowed</v>
      </c>
      <c r="HP454" t="str">
        <v>No Section</v>
      </c>
      <c r="HQ454" t="str">
        <v>No Section, .01 to .014 = Pass</v>
      </c>
      <c r="HR454" t="str">
        <v>No Section, Rotate Part</v>
      </c>
      <c r="HS454" t="str">
        <v>No Section, See Image</v>
      </c>
      <c r="HT454" t="str">
        <v>No Slot, Section B-B</v>
      </c>
      <c r="HU454" t="str">
        <v>No visual step = Pass</v>
      </c>
      <c r="HV454" t="str">
        <v>Not to exceed .95 Deep</v>
      </c>
      <c r="HW454" t="str">
        <v>Note 1</v>
      </c>
      <c r="HX454" t="str">
        <v>OL00333/A</v>
      </c>
      <c r="HY454" t="str">
        <v>OL00519</v>
      </c>
      <c r="HZ454" t="str">
        <v>OL00520</v>
      </c>
      <c r="IA454" t="str">
        <v>OL00529</v>
      </c>
      <c r="IB454" t="str">
        <v>OL00542</v>
      </c>
      <c r="IC454" t="str">
        <v>OL00724</v>
      </c>
      <c r="ID454" t="str">
        <v>OL01250</v>
      </c>
      <c r="IE454" t="str">
        <v>OL01869, Threadless Blank</v>
      </c>
      <c r="IF454" t="str">
        <v>OL01870, Section</v>
      </c>
      <c r="IG454" t="str">
        <v>OL02255</v>
      </c>
      <c r="IH454" t="str">
        <v>OL02255, Mfg. Tol.</v>
      </c>
      <c r="II454" t="str">
        <v>OL02302</v>
      </c>
      <c r="IJ454" t="str">
        <v xml:space="preserve">OL02318  needed per image instructions </v>
      </c>
      <c r="IK454" t="str">
        <v>OL02556</v>
      </c>
      <c r="IL454" t="str">
        <v>OL02557</v>
      </c>
      <c r="IM454" t="str">
        <v>OL02567</v>
      </c>
      <c r="IN454" t="str">
        <v>OL02653</v>
      </c>
      <c r="IO454" t="str">
        <v>OL02718</v>
      </c>
      <c r="IP454" t="str">
        <v>OL02841</v>
      </c>
      <c r="IQ454" t="str">
        <v>OL02842</v>
      </c>
      <c r="IR454" t="str">
        <v>OL02844</v>
      </c>
      <c r="IS454" t="str">
        <v>OL02871</v>
      </c>
      <c r="IT454" t="str">
        <v>OL02887</v>
      </c>
      <c r="IU454" t="str">
        <v>OL03766</v>
      </c>
      <c r="IV454" t="str">
        <v>OL03868</v>
      </c>
      <c r="IW454" t="str">
        <v>OL03869</v>
      </c>
      <c r="IX454" t="str">
        <v>OL03870</v>
      </c>
      <c r="IY454" t="str">
        <v>OL03873, DWG# 100448-44</v>
      </c>
      <c r="IZ454" t="str">
        <v>OL03949</v>
      </c>
      <c r="JA454" t="str">
        <v xml:space="preserve">OL04043, Section </v>
      </c>
      <c r="JB454" t="str">
        <v xml:space="preserve">OL04044, Section </v>
      </c>
      <c r="JC454" t="str">
        <v>OL04045</v>
      </c>
      <c r="JD454" t="str">
        <v>OL04045, Milled Feature</v>
      </c>
      <c r="JE454" t="str">
        <v>OL04063</v>
      </c>
      <c r="JF454" t="str">
        <v>OL04064</v>
      </c>
      <c r="JG454" t="str">
        <v>OL04065</v>
      </c>
      <c r="JH454" t="str">
        <v>OL04181</v>
      </c>
      <c r="JI454" t="str">
        <v>OL04218</v>
      </c>
      <c r="JJ454" t="str">
        <v>OL04224, See Image</v>
      </c>
      <c r="JK454" t="str">
        <v>OL04374</v>
      </c>
      <c r="JL454" t="str">
        <v>OL04375, Section M-M</v>
      </c>
      <c r="JM454" t="str">
        <v>OL04376, Section M-M</v>
      </c>
      <c r="JN454" t="str">
        <v>OL04443</v>
      </c>
      <c r="JO454" t="str">
        <v>OL04444</v>
      </c>
      <c r="JP454" t="str">
        <v>One side of slot</v>
      </c>
      <c r="JQ454" t="str">
        <v>Other side of slot</v>
      </c>
      <c r="JR454" t="str">
        <v>Out of center more than .002 = Fail</v>
      </c>
      <c r="JS454" t="str">
        <v>Out of center more than.002 = Fail</v>
      </c>
      <c r="JT454" t="str">
        <v>Overlay OL02713</v>
      </c>
    </row>
    <row r="455" spans="1:280">
      <c r="A455" s="74" t="s">
        <v>842</v>
      </c>
      <c r="C455" s="74" t="str" cm="1">
        <f t="array" ref="C455:JT455">TRANSPOSE(_xlfn._xlws.SORT(_xlfn._xlws.FILTER($A$2:$A$279,ISNUMBER(SEARCH('Prt. Lib. &amp; Routine, Table'!M462,$A$2:$A$279)),"not found")))</f>
        <v xml:space="preserve"> 'C', Whirl Blank</v>
      </c>
      <c r="D455" t="str">
        <v xml:space="preserve"> See Image, Constrained</v>
      </c>
      <c r="E455" t="str">
        <v>(.04 to .12 range = Pass)</v>
      </c>
      <c r="F455" t="str">
        <v>(.042 FULL) Go Pin Seat Fully</v>
      </c>
      <c r="G455" t="str">
        <v>(B), Mfg. Tol.</v>
      </c>
      <c r="H455" t="str">
        <v>(B), O.A.L.</v>
      </c>
      <c r="I455" t="str">
        <v>.001 or less =Pass</v>
      </c>
      <c r="J455" t="str">
        <v>.001 or less out of center = Pass</v>
      </c>
      <c r="K455" t="str">
        <v>.002 or Less = Pass</v>
      </c>
      <c r="L455" t="str">
        <v>.002 or Less out of center = Pass</v>
      </c>
      <c r="M455" t="str">
        <v>.005 to .015 = Pass</v>
      </c>
      <c r="N455" t="str">
        <v>.0125 Mean, Section</v>
      </c>
      <c r="O455" t="str">
        <v>.025 or Less in X &amp; Y=Pass</v>
      </c>
      <c r="P455" t="str">
        <v>.038 Mean</v>
      </c>
      <c r="Q455" t="str">
        <v>.063 MM = .0024 IN, See Image</v>
      </c>
      <c r="R455" t="str">
        <v>.063MM = .0024"</v>
      </c>
      <c r="S455" t="str">
        <v>.243 NO-GO, Unconstrained, Must Not Start</v>
      </c>
      <c r="T455" t="str">
        <v>@ Back Face &amp; ID, No Raised Edge</v>
      </c>
      <c r="U455" t="str">
        <v>@ Back Face &amp; OD, No Raised Edge</v>
      </c>
      <c r="V455" t="str">
        <v>@ ID &amp; FACE</v>
      </c>
      <c r="W455" t="str">
        <v>@ OD &amp; BACK FACE</v>
      </c>
      <c r="X455" t="str">
        <v>@ OD &amp; FACE</v>
      </c>
      <c r="Y455" t="str">
        <v>Across from slot</v>
      </c>
      <c r="Z455" t="str">
        <v>All Edge Breaks</v>
      </c>
      <c r="AA455" t="str">
        <v>Attached to bar stock</v>
      </c>
      <c r="AB455" t="str">
        <v xml:space="preserve">Back Turn Fillet Rad. </v>
      </c>
      <c r="AC455" t="str">
        <v>Balloon 1 (DWG FRM0105 Page 2, NV-27)</v>
      </c>
      <c r="AD455" t="str">
        <v>Balloon 1 (DWG FRM0105, NV-30)</v>
      </c>
      <c r="AE455" t="str">
        <v>Balloon 1 (P# 9890002-20) OL00429/A</v>
      </c>
      <c r="AF455" t="str">
        <v>Balloon 1, DWG#FRM0105</v>
      </c>
      <c r="AG455" t="str">
        <v>Balloon 11, See Image</v>
      </c>
      <c r="AH455" t="str">
        <v xml:space="preserve">Balloon 2 (DWG FRM0105 Page 2, NV-27) </v>
      </c>
      <c r="AI455" t="str">
        <v>Balloon 2 (DWG FRM0105, NV-30)</v>
      </c>
      <c r="AJ455" t="str">
        <v>Balloon 2 (P# 9890002-20)</v>
      </c>
      <c r="AK455" t="str">
        <v>Balloon 2, DWG#FRM0105</v>
      </c>
      <c r="AL455" t="str">
        <v>Balloon 2, DWG#FRM0105, See Image</v>
      </c>
      <c r="AM455" t="str">
        <v>Balloon 3 (DWG FRM0105, NV-30 Minor)</v>
      </c>
      <c r="AN455" t="str">
        <v>Balloon 3 (DWG FRM0105, NV-30)</v>
      </c>
      <c r="AO455" t="str">
        <v>Balloon 3 (P# 9890002-20)</v>
      </c>
      <c r="AP455" t="str">
        <v>Balloon 4</v>
      </c>
      <c r="AQ455" t="str">
        <v>Balloon 4 (P# 9890002-20)</v>
      </c>
      <c r="AR455" t="str">
        <v>Below Middle Band</v>
      </c>
      <c r="AS455" t="str">
        <v>Best Fit Pin, .003 or Less =Pass</v>
      </c>
      <c r="AT455" t="str">
        <v>Blank</v>
      </c>
      <c r="AU455" t="str">
        <v>Blank Turn Maj.</v>
      </c>
      <c r="AV455" t="str">
        <v>Blank Turn Maj. Mill Flt., OL4172</v>
      </c>
      <c r="AW455" t="str">
        <v>Blank Without .010 Slots</v>
      </c>
      <c r="AX455" t="str">
        <v>Blank Without .010 Slots, Section</v>
      </c>
      <c r="AY455" t="str">
        <v>Blank without thread</v>
      </c>
      <c r="AZ455" t="str">
        <v xml:space="preserve">Blank, Center of V Grv. </v>
      </c>
      <c r="BA455" t="str">
        <v>Blank, Check R adjacent Balloon 17</v>
      </c>
      <c r="BB455" t="str">
        <v>Blank, EXT. Feature</v>
      </c>
      <c r="BC455" t="str">
        <v>Blank, See Image, OL04335</v>
      </c>
      <c r="BD455" t="str">
        <v>Blank, See Image, OL04336</v>
      </c>
      <c r="BE455" t="str">
        <v xml:space="preserve">Blank, Thrd. </v>
      </c>
      <c r="BF455" t="str">
        <v>Blank, Turn Tip</v>
      </c>
      <c r="BG455" t="str">
        <v>Blank, Without Thrd.</v>
      </c>
      <c r="BH455" t="str">
        <v>Blank, Without Thread</v>
      </c>
      <c r="BI455" t="str">
        <v xml:space="preserve">Blunt Start Blend to Minor </v>
      </c>
      <c r="BJ455" t="str">
        <v>Calc., Use Go HEX</v>
      </c>
      <c r="BK455" t="str">
        <v>Can't dig into OD</v>
      </c>
      <c r="BL455" t="str">
        <v>Carbide Gauge</v>
      </c>
      <c r="BM455" t="str">
        <v xml:space="preserve">Center of V Grv. </v>
      </c>
      <c r="BN455" t="str">
        <v>Centered Less than .03 = Pass</v>
      </c>
      <c r="BO455" t="str">
        <v>Centered within .0005 or Less = Pass</v>
      </c>
      <c r="BP455" t="str">
        <v>Centered within .001 or Less = Pass</v>
      </c>
      <c r="BQ455" t="str">
        <v>Centered within .0254 or Less = Pass</v>
      </c>
      <c r="BR455" t="str">
        <v>Check close to Rod Slot</v>
      </c>
      <c r="BS455" t="str">
        <v>Check every other hole</v>
      </c>
      <c r="BT455" t="str">
        <v>Check Go over full length of slot.</v>
      </c>
      <c r="BU455" t="str">
        <v>Check Near Closed End</v>
      </c>
      <c r="BV455" t="str">
        <v>Check per Print View, Away from Rod Slot</v>
      </c>
      <c r="BW455" t="str">
        <v>Check to Balloon 30 Go Pin</v>
      </c>
      <c r="BX455" t="str">
        <v>Check with .2705 SET Pin Inside Part</v>
      </c>
      <c r="BY455" t="str">
        <v>Check with Hex Up</v>
      </c>
      <c r="BZ455" t="str">
        <v>CMM Blank</v>
      </c>
      <c r="CA455" t="str">
        <v>Confirm Full Radius</v>
      </c>
      <c r="CB455" t="str">
        <v>Constrained in fixture</v>
      </c>
      <c r="CC455" t="str">
        <v>Constrained with Ring</v>
      </c>
      <c r="CD455" t="str">
        <v>Constrained, See Image</v>
      </c>
      <c r="CE455" t="str">
        <v>Dim. "A"</v>
      </c>
      <c r="CF455" t="str">
        <v>Dim. "B"</v>
      </c>
      <c r="CG455" t="str">
        <v>Dim. "C"</v>
      </c>
      <c r="CH455" t="str">
        <v>Dim. "D", Whirl Blank</v>
      </c>
      <c r="CI455" t="str">
        <v>Dim. "G"</v>
      </c>
      <c r="CJ455" t="str">
        <v>Dim. E, Blank Turn Maj. &amp;  Mill Flt</v>
      </c>
      <c r="CK455" t="str">
        <v>Dim. E, Blank Turn Maj.&amp;  Mill Flt</v>
      </c>
      <c r="CL455" t="str">
        <v>Dim. H, Whirl Blank</v>
      </c>
      <c r="CM455" t="str">
        <v>Dim. J, 'Blank Turn Maj. &amp; Whirl Blank</v>
      </c>
      <c r="CN455" t="str">
        <v>Disk Drop Indicator Tip</v>
      </c>
      <c r="CO455" t="str">
        <v>DWG 100448-15, Balloon F_1</v>
      </c>
      <c r="CP455" t="str">
        <v>DWG 100448-15, OL02571</v>
      </c>
      <c r="CQ455" t="str">
        <v>DWG 100448-41</v>
      </c>
      <c r="CR455" t="str">
        <v>DWG 9890040, (10E),Section Part, OL01139</v>
      </c>
      <c r="CS455" t="str">
        <v>DWG 9890040, (10E),Section, OL01139</v>
      </c>
      <c r="CT455" t="str">
        <v>DWG 9890040, (11E)</v>
      </c>
      <c r="CU455" t="str">
        <v>DWG 9890040, (11E), Pins with Flats</v>
      </c>
      <c r="CV455" t="str">
        <v>DWG 9890040, (12E),  Pass=.002 or less</v>
      </c>
      <c r="CW455" t="str">
        <v>DWG 9890040, (12E), See Image</v>
      </c>
      <c r="CX455" t="str">
        <v>DWG 9890040, (1E), OL01431</v>
      </c>
      <c r="CY455" t="str">
        <v>DWG 9890040, (1E), OL01432</v>
      </c>
      <c r="CZ455" t="str">
        <v>DWG 9890040, (2E), OL01432</v>
      </c>
      <c r="DA455" t="str">
        <v>DWG 9890040, (3E)</v>
      </c>
      <c r="DB455" t="str">
        <v>DWG 9890040, (4E)</v>
      </c>
      <c r="DC455" t="str">
        <v>DWG 9890040, (5E), OL02336</v>
      </c>
      <c r="DD455" t="str">
        <v>DWG 9890040, (6E)</v>
      </c>
      <c r="DE455" t="str">
        <v>DWG 9890040, (7E)</v>
      </c>
      <c r="DF455" t="str">
        <v>DWG 9890040, (8E), OL01433</v>
      </c>
      <c r="DG455" t="str">
        <v>DWG 9890040, (8E), OL01433, Section</v>
      </c>
      <c r="DH455" t="str">
        <v>DWG 9890040, (9E), Close to Rod Slot</v>
      </c>
      <c r="DI455" t="str">
        <v>DWG 9890040, (9E),Close to Rod Slot</v>
      </c>
      <c r="DJ455" t="str">
        <v>DWG FRM0105 PAGE 2</v>
      </c>
      <c r="DK455" t="str">
        <v>DWG# 100448-41</v>
      </c>
      <c r="DL455" t="str">
        <v>DWG# 100448-44</v>
      </c>
      <c r="DM455" t="str">
        <v>DWG# 9890003  (1), Section OL00436/A</v>
      </c>
      <c r="DN455" t="str">
        <v>DWG# 9890003 (3), Ring Gauge Constrained</v>
      </c>
      <c r="DO455" t="str">
        <v>DWG# 9890003 (4), Section</v>
      </c>
      <c r="DP455" t="str">
        <v>DWG#100448-26, Balloon 1K, OL02350</v>
      </c>
      <c r="DQ455" t="str">
        <v>DWG#100448-26, Balloon 2K, OL02350</v>
      </c>
      <c r="DR455" t="str">
        <v>DWG#100448-26, Balloon 3K, OL02363</v>
      </c>
      <c r="DS455" t="str">
        <v>DWG#100448-26, Balloon 4K</v>
      </c>
      <c r="DT455" t="str">
        <v>DWG#100448-26, Balloon 5K, Section</v>
      </c>
      <c r="DU455" t="str">
        <v>DWG#100448-26, Balloon 6K</v>
      </c>
      <c r="DV455" t="str">
        <v>DWG#100448-26, Balloon 7K, Section</v>
      </c>
      <c r="DW455" t="str">
        <v>DWG#100448-26, Mfg. Tol.</v>
      </c>
      <c r="DX455" t="str">
        <v>DWG#9890003 (2) Ring Gauge Constrained</v>
      </c>
      <c r="DY455" t="str">
        <v>DWG#9890044</v>
      </c>
      <c r="DZ455" t="str">
        <v>DWG#9890044 .1985 to .2005=Pass</v>
      </c>
      <c r="EA455" t="str">
        <v>DWG#9890044 Overlay OL02441</v>
      </c>
      <c r="EB455" t="str">
        <v>DWG#9890044, OL02441</v>
      </c>
      <c r="EC455" t="str">
        <v>DWG#FRM0105</v>
      </c>
      <c r="ED455" t="str">
        <v>EXT.</v>
      </c>
      <c r="EE455" t="str">
        <v>EXT. Section, OL02460</v>
      </c>
      <c r="EF455" t="str">
        <v>EXT., OL04223</v>
      </c>
      <c r="EG455" t="str">
        <v>Flat Drop Indicator Tip</v>
      </c>
      <c r="EH455" t="str">
        <v>Full Go Pin, No Light, at Radius</v>
      </c>
      <c r="EI455" t="str">
        <v>Function Check</v>
      </c>
      <c r="EJ455" t="str">
        <v>GO Function Gauge</v>
      </c>
      <c r="EK455" t="str">
        <v>Go Gauge for Balloon 1 &amp; 4</v>
      </c>
      <c r="EL455" t="str">
        <v>Go Pin must pass through</v>
      </c>
      <c r="EM455" t="str">
        <v>Greater than .005 = Fail, Section</v>
      </c>
      <c r="EN455" t="str">
        <v>Greater than .025 out of center = Fail</v>
      </c>
      <c r="EO455" t="str">
        <v>Greater than 2.6 = Pass</v>
      </c>
      <c r="EP455" t="str">
        <v>Green = Pass, Red = Fail</v>
      </c>
      <c r="EQ455" t="str">
        <v>Hex Depth</v>
      </c>
      <c r="ER455" t="str">
        <v>Hex Minor</v>
      </c>
      <c r="ES455" t="str">
        <v>Hole Dia.</v>
      </c>
      <c r="ET455" t="str">
        <v>ID Sphere Finish</v>
      </c>
      <c r="EU455" t="str">
        <v>ID/OD Both Sides, Diff. .002 or less = Pass</v>
      </c>
      <c r="EV455" t="str">
        <v>If Looks Big, Section</v>
      </c>
      <c r="EW455" t="str">
        <v>If Looks Small, Section</v>
      </c>
      <c r="EX455" t="str">
        <v>Insp. Close to Break Away, Mfg.Tol.</v>
      </c>
      <c r="EY455" t="str">
        <v>INT.</v>
      </c>
      <c r="EZ455" t="str">
        <v>INT. Section, OL02460</v>
      </c>
      <c r="FA455" t="str">
        <v>INT., OL04223</v>
      </c>
      <c r="FB455" t="str">
        <v>Intersect. of 7.7 &amp; R0.10</v>
      </c>
      <c r="FC455" t="str">
        <v>Intersect. of 8.79 and R.25 MAX</v>
      </c>
      <c r="FD455" t="str">
        <v>Keep Ind. Tip away from corner</v>
      </c>
      <c r="FE455" t="str">
        <v>L31</v>
      </c>
      <c r="FF455" t="str">
        <v>Laser Mark</v>
      </c>
      <c r="FG455" t="str">
        <v>LASER PER NOTE 4</v>
      </c>
      <c r="FH455" t="str">
        <v>LASER PER NOTE 4, Final Check 1 only</v>
      </c>
      <c r="FI455" t="str">
        <v>Less than .002 out of center = Pass</v>
      </c>
      <c r="FJ455" t="str">
        <v>Less than 2.75 = Pass, Section</v>
      </c>
      <c r="FK455" t="str">
        <v>List as pin. Not Calibrated</v>
      </c>
      <c r="FL455" t="str">
        <v>M9 X 1.25 BUTT See Comment Image</v>
      </c>
      <c r="FM455" t="str">
        <v>Manual Section</v>
      </c>
      <c r="FN455" t="str">
        <v>Max Deep .241 NO-GO =.42</v>
      </c>
      <c r="FO455" t="str">
        <v>MAX Depth of (Note 7) .241 NO-GO Pin</v>
      </c>
      <c r="FP455" t="str">
        <v>Measure from Blue Line, See Image</v>
      </c>
      <c r="FQ455" t="str">
        <v>Measure Width of Blue Area, See Image</v>
      </c>
      <c r="FR455" t="str">
        <v>Mfg. Tol</v>
      </c>
      <c r="FS455" t="str">
        <v>Mfg. Tol, See Image</v>
      </c>
      <c r="FT455" t="str">
        <v>Mfg. Tol.</v>
      </c>
      <c r="FU455" t="str">
        <v>Mfg. Tol. "A"</v>
      </c>
      <c r="FV455" t="str">
        <v>Mfg. Tol. (Zero on Gauge Full Dia. Lead)</v>
      </c>
      <c r="FW455" t="str">
        <v>Mfg. Tol. Balloon 11, See Image</v>
      </c>
      <c r="FX455" t="str">
        <v>Mfg. Tol. Balloon 4</v>
      </c>
      <c r="FY455" t="str">
        <v>Mfg. Tol. Balloon 7</v>
      </c>
      <c r="FZ455" t="str">
        <v xml:space="preserve">Mfg. Tol. C-Bore Face (Ballo 28) </v>
      </c>
      <c r="GA455" t="str">
        <v>Mfg. Tol. Section</v>
      </c>
      <c r="GB455" t="str">
        <v>Mfg. Tol. See Image</v>
      </c>
      <c r="GC455" t="str">
        <v>Mfg. Tol., 3 Places, Record MAX</v>
      </c>
      <c r="GD455" t="str">
        <v>Mfg. Tol., Balloon 11</v>
      </c>
      <c r="GE455" t="str">
        <v>Mfg. Tol., Balloon 7</v>
      </c>
      <c r="GF455" t="str">
        <v>Mfg. Tol., Blank</v>
      </c>
      <c r="GG455" t="str">
        <v>Mfg. Tol., Blank, Balloon 12</v>
      </c>
      <c r="GH455" t="str">
        <v>Mfg. Tol., Blend to SØ.320</v>
      </c>
      <c r="GI455" t="str">
        <v>Mfg. Tol., Calculation</v>
      </c>
      <c r="GJ455" t="str">
        <v>Mfg. Tol., For Mill Fixture</v>
      </c>
      <c r="GK455" t="str">
        <v>Mfg. Tol., L32</v>
      </c>
      <c r="GL455" t="str">
        <v>Mfg. Tol., L33</v>
      </c>
      <c r="GM455" t="str">
        <v>Mfg. Tol., No Tool Marks</v>
      </c>
      <c r="GN455" t="str">
        <v>Mfg. Tol., OL03361</v>
      </c>
      <c r="GO455" t="str">
        <v>Mfg. Tol., Record off center value</v>
      </c>
      <c r="GP455" t="str">
        <v>Mfg. Tol., Same 3 Places, Record MIN</v>
      </c>
      <c r="GQ455" t="str">
        <v>Mfg. Tol., Section</v>
      </c>
      <c r="GR455" t="str">
        <v>Mfg. Tol., Section B-B</v>
      </c>
      <c r="GS455" t="str">
        <v>Mfg. Tol., Section, OL03361</v>
      </c>
      <c r="GT455" t="str">
        <v>Mfg. Tol., Section, Per Note 2</v>
      </c>
      <c r="GU455" t="str">
        <v>Mfg. Tol., See Image</v>
      </c>
      <c r="GV455" t="str">
        <v>Mfg. Tol., See Image, Bore in Blue</v>
      </c>
      <c r="GW455" t="str">
        <v>Mfg. Tol., See Image, Hook Tip</v>
      </c>
      <c r="GX455" t="str">
        <v>Mfg. Tol., Sharp Okay No Burr</v>
      </c>
      <c r="GY455" t="str">
        <v>Mfg. Tol., Threadless Blank</v>
      </c>
      <c r="GZ455" t="str">
        <v>Mfg.Tol.</v>
      </c>
      <c r="HA455" t="str">
        <v>Mgf. To., T.S.C.</v>
      </c>
      <c r="HB455" t="str">
        <v>Milled Feature</v>
      </c>
      <c r="HC455" t="str">
        <v>Milled Feature, OL04045</v>
      </c>
      <c r="HD455" t="str">
        <v>More than .0005 out of center = Fail</v>
      </c>
      <c r="HE455" t="str">
        <v>Must Pass Through</v>
      </c>
      <c r="HF455" t="str">
        <v>Must pass through gauge</v>
      </c>
      <c r="HG455" t="str">
        <v>Must Pass Through Go Gauge</v>
      </c>
      <c r="HH455" t="str">
        <v>Must Pass, See Image.</v>
      </c>
      <c r="HI455" t="str">
        <v>NA</v>
      </c>
      <c r="HJ455" t="str">
        <v>Narrow Area</v>
      </c>
      <c r="HK455" t="str">
        <v>Near Balloon 21</v>
      </c>
      <c r="HL455" t="str">
        <v>Near Datum B</v>
      </c>
      <c r="HM455" t="str">
        <v>Neck Dia.</v>
      </c>
      <c r="HN455" t="str">
        <v>Neck to Head Rad.</v>
      </c>
      <c r="HO455" t="str">
        <v>No Copper Deposits Allowed</v>
      </c>
      <c r="HP455" t="str">
        <v>No Section</v>
      </c>
      <c r="HQ455" t="str">
        <v>No Section, .01 to .014 = Pass</v>
      </c>
      <c r="HR455" t="str">
        <v>No Section, Rotate Part</v>
      </c>
      <c r="HS455" t="str">
        <v>No Section, See Image</v>
      </c>
      <c r="HT455" t="str">
        <v>No Slot, Section B-B</v>
      </c>
      <c r="HU455" t="str">
        <v>No visual step = Pass</v>
      </c>
      <c r="HV455" t="str">
        <v>Not to exceed .95 Deep</v>
      </c>
      <c r="HW455" t="str">
        <v>Note 1</v>
      </c>
      <c r="HX455" t="str">
        <v>OL00333/A</v>
      </c>
      <c r="HY455" t="str">
        <v>OL00519</v>
      </c>
      <c r="HZ455" t="str">
        <v>OL00520</v>
      </c>
      <c r="IA455" t="str">
        <v>OL00529</v>
      </c>
      <c r="IB455" t="str">
        <v>OL00542</v>
      </c>
      <c r="IC455" t="str">
        <v>OL00724</v>
      </c>
      <c r="ID455" t="str">
        <v>OL01250</v>
      </c>
      <c r="IE455" t="str">
        <v>OL01869, Threadless Blank</v>
      </c>
      <c r="IF455" t="str">
        <v>OL01870, Section</v>
      </c>
      <c r="IG455" t="str">
        <v>OL02255</v>
      </c>
      <c r="IH455" t="str">
        <v>OL02255, Mfg. Tol.</v>
      </c>
      <c r="II455" t="str">
        <v>OL02302</v>
      </c>
      <c r="IJ455" t="str">
        <v xml:space="preserve">OL02318  needed per image instructions </v>
      </c>
      <c r="IK455" t="str">
        <v>OL02556</v>
      </c>
      <c r="IL455" t="str">
        <v>OL02557</v>
      </c>
      <c r="IM455" t="str">
        <v>OL02567</v>
      </c>
      <c r="IN455" t="str">
        <v>OL02653</v>
      </c>
      <c r="IO455" t="str">
        <v>OL02718</v>
      </c>
      <c r="IP455" t="str">
        <v>OL02841</v>
      </c>
      <c r="IQ455" t="str">
        <v>OL02842</v>
      </c>
      <c r="IR455" t="str">
        <v>OL02844</v>
      </c>
      <c r="IS455" t="str">
        <v>OL02871</v>
      </c>
      <c r="IT455" t="str">
        <v>OL02887</v>
      </c>
      <c r="IU455" t="str">
        <v>OL03766</v>
      </c>
      <c r="IV455" t="str">
        <v>OL03868</v>
      </c>
      <c r="IW455" t="str">
        <v>OL03869</v>
      </c>
      <c r="IX455" t="str">
        <v>OL03870</v>
      </c>
      <c r="IY455" t="str">
        <v>OL03873, DWG# 100448-44</v>
      </c>
      <c r="IZ455" t="str">
        <v>OL03949</v>
      </c>
      <c r="JA455" t="str">
        <v xml:space="preserve">OL04043, Section </v>
      </c>
      <c r="JB455" t="str">
        <v xml:space="preserve">OL04044, Section </v>
      </c>
      <c r="JC455" t="str">
        <v>OL04045</v>
      </c>
      <c r="JD455" t="str">
        <v>OL04045, Milled Feature</v>
      </c>
      <c r="JE455" t="str">
        <v>OL04063</v>
      </c>
      <c r="JF455" t="str">
        <v>OL04064</v>
      </c>
      <c r="JG455" t="str">
        <v>OL04065</v>
      </c>
      <c r="JH455" t="str">
        <v>OL04181</v>
      </c>
      <c r="JI455" t="str">
        <v>OL04218</v>
      </c>
      <c r="JJ455" t="str">
        <v>OL04224, See Image</v>
      </c>
      <c r="JK455" t="str">
        <v>OL04374</v>
      </c>
      <c r="JL455" t="str">
        <v>OL04375, Section M-M</v>
      </c>
      <c r="JM455" t="str">
        <v>OL04376, Section M-M</v>
      </c>
      <c r="JN455" t="str">
        <v>OL04443</v>
      </c>
      <c r="JO455" t="str">
        <v>OL04444</v>
      </c>
      <c r="JP455" t="str">
        <v>One side of slot</v>
      </c>
      <c r="JQ455" t="str">
        <v>Other side of slot</v>
      </c>
      <c r="JR455" t="str">
        <v>Out of center more than .002 = Fail</v>
      </c>
      <c r="JS455" t="str">
        <v>Out of center more than.002 = Fail</v>
      </c>
      <c r="JT455" t="str">
        <v>Overlay OL02713</v>
      </c>
    </row>
    <row r="456" spans="1:280">
      <c r="A456" s="74" t="s">
        <v>843</v>
      </c>
      <c r="C456" s="74" t="str" cm="1">
        <f t="array" ref="C456:JT456">TRANSPOSE(_xlfn._xlws.SORT(_xlfn._xlws.FILTER($A$2:$A$279,ISNUMBER(SEARCH('Prt. Lib. &amp; Routine, Table'!M463,$A$2:$A$279)),"not found")))</f>
        <v xml:space="preserve"> 'C', Whirl Blank</v>
      </c>
      <c r="D456" t="str">
        <v xml:space="preserve"> See Image, Constrained</v>
      </c>
      <c r="E456" t="str">
        <v>(.04 to .12 range = Pass)</v>
      </c>
      <c r="F456" t="str">
        <v>(.042 FULL) Go Pin Seat Fully</v>
      </c>
      <c r="G456" t="str">
        <v>(B), Mfg. Tol.</v>
      </c>
      <c r="H456" t="str">
        <v>(B), O.A.L.</v>
      </c>
      <c r="I456" t="str">
        <v>.001 or less =Pass</v>
      </c>
      <c r="J456" t="str">
        <v>.001 or less out of center = Pass</v>
      </c>
      <c r="K456" t="str">
        <v>.002 or Less = Pass</v>
      </c>
      <c r="L456" t="str">
        <v>.002 or Less out of center = Pass</v>
      </c>
      <c r="M456" t="str">
        <v>.005 to .015 = Pass</v>
      </c>
      <c r="N456" t="str">
        <v>.0125 Mean, Section</v>
      </c>
      <c r="O456" t="str">
        <v>.025 or Less in X &amp; Y=Pass</v>
      </c>
      <c r="P456" t="str">
        <v>.038 Mean</v>
      </c>
      <c r="Q456" t="str">
        <v>.063 MM = .0024 IN, See Image</v>
      </c>
      <c r="R456" t="str">
        <v>.063MM = .0024"</v>
      </c>
      <c r="S456" t="str">
        <v>.243 NO-GO, Unconstrained, Must Not Start</v>
      </c>
      <c r="T456" t="str">
        <v>@ Back Face &amp; ID, No Raised Edge</v>
      </c>
      <c r="U456" t="str">
        <v>@ Back Face &amp; OD, No Raised Edge</v>
      </c>
      <c r="V456" t="str">
        <v>@ ID &amp; FACE</v>
      </c>
      <c r="W456" t="str">
        <v>@ OD &amp; BACK FACE</v>
      </c>
      <c r="X456" t="str">
        <v>@ OD &amp; FACE</v>
      </c>
      <c r="Y456" t="str">
        <v>Across from slot</v>
      </c>
      <c r="Z456" t="str">
        <v>All Edge Breaks</v>
      </c>
      <c r="AA456" t="str">
        <v>Attached to bar stock</v>
      </c>
      <c r="AB456" t="str">
        <v xml:space="preserve">Back Turn Fillet Rad. </v>
      </c>
      <c r="AC456" t="str">
        <v>Balloon 1 (DWG FRM0105 Page 2, NV-27)</v>
      </c>
      <c r="AD456" t="str">
        <v>Balloon 1 (DWG FRM0105, NV-30)</v>
      </c>
      <c r="AE456" t="str">
        <v>Balloon 1 (P# 9890002-20) OL00429/A</v>
      </c>
      <c r="AF456" t="str">
        <v>Balloon 1, DWG#FRM0105</v>
      </c>
      <c r="AG456" t="str">
        <v>Balloon 11, See Image</v>
      </c>
      <c r="AH456" t="str">
        <v xml:space="preserve">Balloon 2 (DWG FRM0105 Page 2, NV-27) </v>
      </c>
      <c r="AI456" t="str">
        <v>Balloon 2 (DWG FRM0105, NV-30)</v>
      </c>
      <c r="AJ456" t="str">
        <v>Balloon 2 (P# 9890002-20)</v>
      </c>
      <c r="AK456" t="str">
        <v>Balloon 2, DWG#FRM0105</v>
      </c>
      <c r="AL456" t="str">
        <v>Balloon 2, DWG#FRM0105, See Image</v>
      </c>
      <c r="AM456" t="str">
        <v>Balloon 3 (DWG FRM0105, NV-30 Minor)</v>
      </c>
      <c r="AN456" t="str">
        <v>Balloon 3 (DWG FRM0105, NV-30)</v>
      </c>
      <c r="AO456" t="str">
        <v>Balloon 3 (P# 9890002-20)</v>
      </c>
      <c r="AP456" t="str">
        <v>Balloon 4</v>
      </c>
      <c r="AQ456" t="str">
        <v>Balloon 4 (P# 9890002-20)</v>
      </c>
      <c r="AR456" t="str">
        <v>Below Middle Band</v>
      </c>
      <c r="AS456" t="str">
        <v>Best Fit Pin, .003 or Less =Pass</v>
      </c>
      <c r="AT456" t="str">
        <v>Blank</v>
      </c>
      <c r="AU456" t="str">
        <v>Blank Turn Maj.</v>
      </c>
      <c r="AV456" t="str">
        <v>Blank Turn Maj. Mill Flt., OL4172</v>
      </c>
      <c r="AW456" t="str">
        <v>Blank Without .010 Slots</v>
      </c>
      <c r="AX456" t="str">
        <v>Blank Without .010 Slots, Section</v>
      </c>
      <c r="AY456" t="str">
        <v>Blank without thread</v>
      </c>
      <c r="AZ456" t="str">
        <v xml:space="preserve">Blank, Center of V Grv. </v>
      </c>
      <c r="BA456" t="str">
        <v>Blank, Check R adjacent Balloon 17</v>
      </c>
      <c r="BB456" t="str">
        <v>Blank, EXT. Feature</v>
      </c>
      <c r="BC456" t="str">
        <v>Blank, See Image, OL04335</v>
      </c>
      <c r="BD456" t="str">
        <v>Blank, See Image, OL04336</v>
      </c>
      <c r="BE456" t="str">
        <v xml:space="preserve">Blank, Thrd. </v>
      </c>
      <c r="BF456" t="str">
        <v>Blank, Turn Tip</v>
      </c>
      <c r="BG456" t="str">
        <v>Blank, Without Thrd.</v>
      </c>
      <c r="BH456" t="str">
        <v>Blank, Without Thread</v>
      </c>
      <c r="BI456" t="str">
        <v xml:space="preserve">Blunt Start Blend to Minor </v>
      </c>
      <c r="BJ456" t="str">
        <v>Calc., Use Go HEX</v>
      </c>
      <c r="BK456" t="str">
        <v>Can't dig into OD</v>
      </c>
      <c r="BL456" t="str">
        <v>Carbide Gauge</v>
      </c>
      <c r="BM456" t="str">
        <v xml:space="preserve">Center of V Grv. </v>
      </c>
      <c r="BN456" t="str">
        <v>Centered Less than .03 = Pass</v>
      </c>
      <c r="BO456" t="str">
        <v>Centered within .0005 or Less = Pass</v>
      </c>
      <c r="BP456" t="str">
        <v>Centered within .001 or Less = Pass</v>
      </c>
      <c r="BQ456" t="str">
        <v>Centered within .0254 or Less = Pass</v>
      </c>
      <c r="BR456" t="str">
        <v>Check close to Rod Slot</v>
      </c>
      <c r="BS456" t="str">
        <v>Check every other hole</v>
      </c>
      <c r="BT456" t="str">
        <v>Check Go over full length of slot.</v>
      </c>
      <c r="BU456" t="str">
        <v>Check Near Closed End</v>
      </c>
      <c r="BV456" t="str">
        <v>Check per Print View, Away from Rod Slot</v>
      </c>
      <c r="BW456" t="str">
        <v>Check to Balloon 30 Go Pin</v>
      </c>
      <c r="BX456" t="str">
        <v>Check with .2705 SET Pin Inside Part</v>
      </c>
      <c r="BY456" t="str">
        <v>Check with Hex Up</v>
      </c>
      <c r="BZ456" t="str">
        <v>CMM Blank</v>
      </c>
      <c r="CA456" t="str">
        <v>Confirm Full Radius</v>
      </c>
      <c r="CB456" t="str">
        <v>Constrained in fixture</v>
      </c>
      <c r="CC456" t="str">
        <v>Constrained with Ring</v>
      </c>
      <c r="CD456" t="str">
        <v>Constrained, See Image</v>
      </c>
      <c r="CE456" t="str">
        <v>Dim. "A"</v>
      </c>
      <c r="CF456" t="str">
        <v>Dim. "B"</v>
      </c>
      <c r="CG456" t="str">
        <v>Dim. "C"</v>
      </c>
      <c r="CH456" t="str">
        <v>Dim. "D", Whirl Blank</v>
      </c>
      <c r="CI456" t="str">
        <v>Dim. "G"</v>
      </c>
      <c r="CJ456" t="str">
        <v>Dim. E, Blank Turn Maj. &amp;  Mill Flt</v>
      </c>
      <c r="CK456" t="str">
        <v>Dim. E, Blank Turn Maj.&amp;  Mill Flt</v>
      </c>
      <c r="CL456" t="str">
        <v>Dim. H, Whirl Blank</v>
      </c>
      <c r="CM456" t="str">
        <v>Dim. J, 'Blank Turn Maj. &amp; Whirl Blank</v>
      </c>
      <c r="CN456" t="str">
        <v>Disk Drop Indicator Tip</v>
      </c>
      <c r="CO456" t="str">
        <v>DWG 100448-15, Balloon F_1</v>
      </c>
      <c r="CP456" t="str">
        <v>DWG 100448-15, OL02571</v>
      </c>
      <c r="CQ456" t="str">
        <v>DWG 100448-41</v>
      </c>
      <c r="CR456" t="str">
        <v>DWG 9890040, (10E),Section Part, OL01139</v>
      </c>
      <c r="CS456" t="str">
        <v>DWG 9890040, (10E),Section, OL01139</v>
      </c>
      <c r="CT456" t="str">
        <v>DWG 9890040, (11E)</v>
      </c>
      <c r="CU456" t="str">
        <v>DWG 9890040, (11E), Pins with Flats</v>
      </c>
      <c r="CV456" t="str">
        <v>DWG 9890040, (12E),  Pass=.002 or less</v>
      </c>
      <c r="CW456" t="str">
        <v>DWG 9890040, (12E), See Image</v>
      </c>
      <c r="CX456" t="str">
        <v>DWG 9890040, (1E), OL01431</v>
      </c>
      <c r="CY456" t="str">
        <v>DWG 9890040, (1E), OL01432</v>
      </c>
      <c r="CZ456" t="str">
        <v>DWG 9890040, (2E), OL01432</v>
      </c>
      <c r="DA456" t="str">
        <v>DWG 9890040, (3E)</v>
      </c>
      <c r="DB456" t="str">
        <v>DWG 9890040, (4E)</v>
      </c>
      <c r="DC456" t="str">
        <v>DWG 9890040, (5E), OL02336</v>
      </c>
      <c r="DD456" t="str">
        <v>DWG 9890040, (6E)</v>
      </c>
      <c r="DE456" t="str">
        <v>DWG 9890040, (7E)</v>
      </c>
      <c r="DF456" t="str">
        <v>DWG 9890040, (8E), OL01433</v>
      </c>
      <c r="DG456" t="str">
        <v>DWG 9890040, (8E), OL01433, Section</v>
      </c>
      <c r="DH456" t="str">
        <v>DWG 9890040, (9E), Close to Rod Slot</v>
      </c>
      <c r="DI456" t="str">
        <v>DWG 9890040, (9E),Close to Rod Slot</v>
      </c>
      <c r="DJ456" t="str">
        <v>DWG FRM0105 PAGE 2</v>
      </c>
      <c r="DK456" t="str">
        <v>DWG# 100448-41</v>
      </c>
      <c r="DL456" t="str">
        <v>DWG# 100448-44</v>
      </c>
      <c r="DM456" t="str">
        <v>DWG# 9890003  (1), Section OL00436/A</v>
      </c>
      <c r="DN456" t="str">
        <v>DWG# 9890003 (3), Ring Gauge Constrained</v>
      </c>
      <c r="DO456" t="str">
        <v>DWG# 9890003 (4), Section</v>
      </c>
      <c r="DP456" t="str">
        <v>DWG#100448-26, Balloon 1K, OL02350</v>
      </c>
      <c r="DQ456" t="str">
        <v>DWG#100448-26, Balloon 2K, OL02350</v>
      </c>
      <c r="DR456" t="str">
        <v>DWG#100448-26, Balloon 3K, OL02363</v>
      </c>
      <c r="DS456" t="str">
        <v>DWG#100448-26, Balloon 4K</v>
      </c>
      <c r="DT456" t="str">
        <v>DWG#100448-26, Balloon 5K, Section</v>
      </c>
      <c r="DU456" t="str">
        <v>DWG#100448-26, Balloon 6K</v>
      </c>
      <c r="DV456" t="str">
        <v>DWG#100448-26, Balloon 7K, Section</v>
      </c>
      <c r="DW456" t="str">
        <v>DWG#100448-26, Mfg. Tol.</v>
      </c>
      <c r="DX456" t="str">
        <v>DWG#9890003 (2) Ring Gauge Constrained</v>
      </c>
      <c r="DY456" t="str">
        <v>DWG#9890044</v>
      </c>
      <c r="DZ456" t="str">
        <v>DWG#9890044 .1985 to .2005=Pass</v>
      </c>
      <c r="EA456" t="str">
        <v>DWG#9890044 Overlay OL02441</v>
      </c>
      <c r="EB456" t="str">
        <v>DWG#9890044, OL02441</v>
      </c>
      <c r="EC456" t="str">
        <v>DWG#FRM0105</v>
      </c>
      <c r="ED456" t="str">
        <v>EXT.</v>
      </c>
      <c r="EE456" t="str">
        <v>EXT. Section, OL02460</v>
      </c>
      <c r="EF456" t="str">
        <v>EXT., OL04223</v>
      </c>
      <c r="EG456" t="str">
        <v>Flat Drop Indicator Tip</v>
      </c>
      <c r="EH456" t="str">
        <v>Full Go Pin, No Light, at Radius</v>
      </c>
      <c r="EI456" t="str">
        <v>Function Check</v>
      </c>
      <c r="EJ456" t="str">
        <v>GO Function Gauge</v>
      </c>
      <c r="EK456" t="str">
        <v>Go Gauge for Balloon 1 &amp; 4</v>
      </c>
      <c r="EL456" t="str">
        <v>Go Pin must pass through</v>
      </c>
      <c r="EM456" t="str">
        <v>Greater than .005 = Fail, Section</v>
      </c>
      <c r="EN456" t="str">
        <v>Greater than .025 out of center = Fail</v>
      </c>
      <c r="EO456" t="str">
        <v>Greater than 2.6 = Pass</v>
      </c>
      <c r="EP456" t="str">
        <v>Green = Pass, Red = Fail</v>
      </c>
      <c r="EQ456" t="str">
        <v>Hex Depth</v>
      </c>
      <c r="ER456" t="str">
        <v>Hex Minor</v>
      </c>
      <c r="ES456" t="str">
        <v>Hole Dia.</v>
      </c>
      <c r="ET456" t="str">
        <v>ID Sphere Finish</v>
      </c>
      <c r="EU456" t="str">
        <v>ID/OD Both Sides, Diff. .002 or less = Pass</v>
      </c>
      <c r="EV456" t="str">
        <v>If Looks Big, Section</v>
      </c>
      <c r="EW456" t="str">
        <v>If Looks Small, Section</v>
      </c>
      <c r="EX456" t="str">
        <v>Insp. Close to Break Away, Mfg.Tol.</v>
      </c>
      <c r="EY456" t="str">
        <v>INT.</v>
      </c>
      <c r="EZ456" t="str">
        <v>INT. Section, OL02460</v>
      </c>
      <c r="FA456" t="str">
        <v>INT., OL04223</v>
      </c>
      <c r="FB456" t="str">
        <v>Intersect. of 7.7 &amp; R0.10</v>
      </c>
      <c r="FC456" t="str">
        <v>Intersect. of 8.79 and R.25 MAX</v>
      </c>
      <c r="FD456" t="str">
        <v>Keep Ind. Tip away from corner</v>
      </c>
      <c r="FE456" t="str">
        <v>L31</v>
      </c>
      <c r="FF456" t="str">
        <v>Laser Mark</v>
      </c>
      <c r="FG456" t="str">
        <v>LASER PER NOTE 4</v>
      </c>
      <c r="FH456" t="str">
        <v>LASER PER NOTE 4, Final Check 1 only</v>
      </c>
      <c r="FI456" t="str">
        <v>Less than .002 out of center = Pass</v>
      </c>
      <c r="FJ456" t="str">
        <v>Less than 2.75 = Pass, Section</v>
      </c>
      <c r="FK456" t="str">
        <v>List as pin. Not Calibrated</v>
      </c>
      <c r="FL456" t="str">
        <v>M9 X 1.25 BUTT See Comment Image</v>
      </c>
      <c r="FM456" t="str">
        <v>Manual Section</v>
      </c>
      <c r="FN456" t="str">
        <v>Max Deep .241 NO-GO =.42</v>
      </c>
      <c r="FO456" t="str">
        <v>MAX Depth of (Note 7) .241 NO-GO Pin</v>
      </c>
      <c r="FP456" t="str">
        <v>Measure from Blue Line, See Image</v>
      </c>
      <c r="FQ456" t="str">
        <v>Measure Width of Blue Area, See Image</v>
      </c>
      <c r="FR456" t="str">
        <v>Mfg. Tol</v>
      </c>
      <c r="FS456" t="str">
        <v>Mfg. Tol, See Image</v>
      </c>
      <c r="FT456" t="str">
        <v>Mfg. Tol.</v>
      </c>
      <c r="FU456" t="str">
        <v>Mfg. Tol. "A"</v>
      </c>
      <c r="FV456" t="str">
        <v>Mfg. Tol. (Zero on Gauge Full Dia. Lead)</v>
      </c>
      <c r="FW456" t="str">
        <v>Mfg. Tol. Balloon 11, See Image</v>
      </c>
      <c r="FX456" t="str">
        <v>Mfg. Tol. Balloon 4</v>
      </c>
      <c r="FY456" t="str">
        <v>Mfg. Tol. Balloon 7</v>
      </c>
      <c r="FZ456" t="str">
        <v xml:space="preserve">Mfg. Tol. C-Bore Face (Ballo 28) </v>
      </c>
      <c r="GA456" t="str">
        <v>Mfg. Tol. Section</v>
      </c>
      <c r="GB456" t="str">
        <v>Mfg. Tol. See Image</v>
      </c>
      <c r="GC456" t="str">
        <v>Mfg. Tol., 3 Places, Record MAX</v>
      </c>
      <c r="GD456" t="str">
        <v>Mfg. Tol., Balloon 11</v>
      </c>
      <c r="GE456" t="str">
        <v>Mfg. Tol., Balloon 7</v>
      </c>
      <c r="GF456" t="str">
        <v>Mfg. Tol., Blank</v>
      </c>
      <c r="GG456" t="str">
        <v>Mfg. Tol., Blank, Balloon 12</v>
      </c>
      <c r="GH456" t="str">
        <v>Mfg. Tol., Blend to SØ.320</v>
      </c>
      <c r="GI456" t="str">
        <v>Mfg. Tol., Calculation</v>
      </c>
      <c r="GJ456" t="str">
        <v>Mfg. Tol., For Mill Fixture</v>
      </c>
      <c r="GK456" t="str">
        <v>Mfg. Tol., L32</v>
      </c>
      <c r="GL456" t="str">
        <v>Mfg. Tol., L33</v>
      </c>
      <c r="GM456" t="str">
        <v>Mfg. Tol., No Tool Marks</v>
      </c>
      <c r="GN456" t="str">
        <v>Mfg. Tol., OL03361</v>
      </c>
      <c r="GO456" t="str">
        <v>Mfg. Tol., Record off center value</v>
      </c>
      <c r="GP456" t="str">
        <v>Mfg. Tol., Same 3 Places, Record MIN</v>
      </c>
      <c r="GQ456" t="str">
        <v>Mfg. Tol., Section</v>
      </c>
      <c r="GR456" t="str">
        <v>Mfg. Tol., Section B-B</v>
      </c>
      <c r="GS456" t="str">
        <v>Mfg. Tol., Section, OL03361</v>
      </c>
      <c r="GT456" t="str">
        <v>Mfg. Tol., Section, Per Note 2</v>
      </c>
      <c r="GU456" t="str">
        <v>Mfg. Tol., See Image</v>
      </c>
      <c r="GV456" t="str">
        <v>Mfg. Tol., See Image, Bore in Blue</v>
      </c>
      <c r="GW456" t="str">
        <v>Mfg. Tol., See Image, Hook Tip</v>
      </c>
      <c r="GX456" t="str">
        <v>Mfg. Tol., Sharp Okay No Burr</v>
      </c>
      <c r="GY456" t="str">
        <v>Mfg. Tol., Threadless Blank</v>
      </c>
      <c r="GZ456" t="str">
        <v>Mfg.Tol.</v>
      </c>
      <c r="HA456" t="str">
        <v>Mgf. To., T.S.C.</v>
      </c>
      <c r="HB456" t="str">
        <v>Milled Feature</v>
      </c>
      <c r="HC456" t="str">
        <v>Milled Feature, OL04045</v>
      </c>
      <c r="HD456" t="str">
        <v>More than .0005 out of center = Fail</v>
      </c>
      <c r="HE456" t="str">
        <v>Must Pass Through</v>
      </c>
      <c r="HF456" t="str">
        <v>Must pass through gauge</v>
      </c>
      <c r="HG456" t="str">
        <v>Must Pass Through Go Gauge</v>
      </c>
      <c r="HH456" t="str">
        <v>Must Pass, See Image.</v>
      </c>
      <c r="HI456" t="str">
        <v>NA</v>
      </c>
      <c r="HJ456" t="str">
        <v>Narrow Area</v>
      </c>
      <c r="HK456" t="str">
        <v>Near Balloon 21</v>
      </c>
      <c r="HL456" t="str">
        <v>Near Datum B</v>
      </c>
      <c r="HM456" t="str">
        <v>Neck Dia.</v>
      </c>
      <c r="HN456" t="str">
        <v>Neck to Head Rad.</v>
      </c>
      <c r="HO456" t="str">
        <v>No Copper Deposits Allowed</v>
      </c>
      <c r="HP456" t="str">
        <v>No Section</v>
      </c>
      <c r="HQ456" t="str">
        <v>No Section, .01 to .014 = Pass</v>
      </c>
      <c r="HR456" t="str">
        <v>No Section, Rotate Part</v>
      </c>
      <c r="HS456" t="str">
        <v>No Section, See Image</v>
      </c>
      <c r="HT456" t="str">
        <v>No Slot, Section B-B</v>
      </c>
      <c r="HU456" t="str">
        <v>No visual step = Pass</v>
      </c>
      <c r="HV456" t="str">
        <v>Not to exceed .95 Deep</v>
      </c>
      <c r="HW456" t="str">
        <v>Note 1</v>
      </c>
      <c r="HX456" t="str">
        <v>OL00333/A</v>
      </c>
      <c r="HY456" t="str">
        <v>OL00519</v>
      </c>
      <c r="HZ456" t="str">
        <v>OL00520</v>
      </c>
      <c r="IA456" t="str">
        <v>OL00529</v>
      </c>
      <c r="IB456" t="str">
        <v>OL00542</v>
      </c>
      <c r="IC456" t="str">
        <v>OL00724</v>
      </c>
      <c r="ID456" t="str">
        <v>OL01250</v>
      </c>
      <c r="IE456" t="str">
        <v>OL01869, Threadless Blank</v>
      </c>
      <c r="IF456" t="str">
        <v>OL01870, Section</v>
      </c>
      <c r="IG456" t="str">
        <v>OL02255</v>
      </c>
      <c r="IH456" t="str">
        <v>OL02255, Mfg. Tol.</v>
      </c>
      <c r="II456" t="str">
        <v>OL02302</v>
      </c>
      <c r="IJ456" t="str">
        <v xml:space="preserve">OL02318  needed per image instructions </v>
      </c>
      <c r="IK456" t="str">
        <v>OL02556</v>
      </c>
      <c r="IL456" t="str">
        <v>OL02557</v>
      </c>
      <c r="IM456" t="str">
        <v>OL02567</v>
      </c>
      <c r="IN456" t="str">
        <v>OL02653</v>
      </c>
      <c r="IO456" t="str">
        <v>OL02718</v>
      </c>
      <c r="IP456" t="str">
        <v>OL02841</v>
      </c>
      <c r="IQ456" t="str">
        <v>OL02842</v>
      </c>
      <c r="IR456" t="str">
        <v>OL02844</v>
      </c>
      <c r="IS456" t="str">
        <v>OL02871</v>
      </c>
      <c r="IT456" t="str">
        <v>OL02887</v>
      </c>
      <c r="IU456" t="str">
        <v>OL03766</v>
      </c>
      <c r="IV456" t="str">
        <v>OL03868</v>
      </c>
      <c r="IW456" t="str">
        <v>OL03869</v>
      </c>
      <c r="IX456" t="str">
        <v>OL03870</v>
      </c>
      <c r="IY456" t="str">
        <v>OL03873, DWG# 100448-44</v>
      </c>
      <c r="IZ456" t="str">
        <v>OL03949</v>
      </c>
      <c r="JA456" t="str">
        <v xml:space="preserve">OL04043, Section </v>
      </c>
      <c r="JB456" t="str">
        <v xml:space="preserve">OL04044, Section </v>
      </c>
      <c r="JC456" t="str">
        <v>OL04045</v>
      </c>
      <c r="JD456" t="str">
        <v>OL04045, Milled Feature</v>
      </c>
      <c r="JE456" t="str">
        <v>OL04063</v>
      </c>
      <c r="JF456" t="str">
        <v>OL04064</v>
      </c>
      <c r="JG456" t="str">
        <v>OL04065</v>
      </c>
      <c r="JH456" t="str">
        <v>OL04181</v>
      </c>
      <c r="JI456" t="str">
        <v>OL04218</v>
      </c>
      <c r="JJ456" t="str">
        <v>OL04224, See Image</v>
      </c>
      <c r="JK456" t="str">
        <v>OL04374</v>
      </c>
      <c r="JL456" t="str">
        <v>OL04375, Section M-M</v>
      </c>
      <c r="JM456" t="str">
        <v>OL04376, Section M-M</v>
      </c>
      <c r="JN456" t="str">
        <v>OL04443</v>
      </c>
      <c r="JO456" t="str">
        <v>OL04444</v>
      </c>
      <c r="JP456" t="str">
        <v>One side of slot</v>
      </c>
      <c r="JQ456" t="str">
        <v>Other side of slot</v>
      </c>
      <c r="JR456" t="str">
        <v>Out of center more than .002 = Fail</v>
      </c>
      <c r="JS456" t="str">
        <v>Out of center more than.002 = Fail</v>
      </c>
      <c r="JT456" t="str">
        <v>Overlay OL02713</v>
      </c>
    </row>
    <row r="457" spans="1:280">
      <c r="A457" s="74" t="s">
        <v>844</v>
      </c>
      <c r="C457" s="74" t="str" cm="1">
        <f t="array" ref="C457:JT457">TRANSPOSE(_xlfn._xlws.SORT(_xlfn._xlws.FILTER($A$2:$A$279,ISNUMBER(SEARCH('Prt. Lib. &amp; Routine, Table'!M464,$A$2:$A$279)),"not found")))</f>
        <v xml:space="preserve"> 'C', Whirl Blank</v>
      </c>
      <c r="D457" t="str">
        <v xml:space="preserve"> See Image, Constrained</v>
      </c>
      <c r="E457" t="str">
        <v>(.04 to .12 range = Pass)</v>
      </c>
      <c r="F457" t="str">
        <v>(.042 FULL) Go Pin Seat Fully</v>
      </c>
      <c r="G457" t="str">
        <v>(B), Mfg. Tol.</v>
      </c>
      <c r="H457" t="str">
        <v>(B), O.A.L.</v>
      </c>
      <c r="I457" t="str">
        <v>.001 or less =Pass</v>
      </c>
      <c r="J457" t="str">
        <v>.001 or less out of center = Pass</v>
      </c>
      <c r="K457" t="str">
        <v>.002 or Less = Pass</v>
      </c>
      <c r="L457" t="str">
        <v>.002 or Less out of center = Pass</v>
      </c>
      <c r="M457" t="str">
        <v>.005 to .015 = Pass</v>
      </c>
      <c r="N457" t="str">
        <v>.0125 Mean, Section</v>
      </c>
      <c r="O457" t="str">
        <v>.025 or Less in X &amp; Y=Pass</v>
      </c>
      <c r="P457" t="str">
        <v>.038 Mean</v>
      </c>
      <c r="Q457" t="str">
        <v>.063 MM = .0024 IN, See Image</v>
      </c>
      <c r="R457" t="str">
        <v>.063MM = .0024"</v>
      </c>
      <c r="S457" t="str">
        <v>.243 NO-GO, Unconstrained, Must Not Start</v>
      </c>
      <c r="T457" t="str">
        <v>@ Back Face &amp; ID, No Raised Edge</v>
      </c>
      <c r="U457" t="str">
        <v>@ Back Face &amp; OD, No Raised Edge</v>
      </c>
      <c r="V457" t="str">
        <v>@ ID &amp; FACE</v>
      </c>
      <c r="W457" t="str">
        <v>@ OD &amp; BACK FACE</v>
      </c>
      <c r="X457" t="str">
        <v>@ OD &amp; FACE</v>
      </c>
      <c r="Y457" t="str">
        <v>Across from slot</v>
      </c>
      <c r="Z457" t="str">
        <v>All Edge Breaks</v>
      </c>
      <c r="AA457" t="str">
        <v>Attached to bar stock</v>
      </c>
      <c r="AB457" t="str">
        <v xml:space="preserve">Back Turn Fillet Rad. </v>
      </c>
      <c r="AC457" t="str">
        <v>Balloon 1 (DWG FRM0105 Page 2, NV-27)</v>
      </c>
      <c r="AD457" t="str">
        <v>Balloon 1 (DWG FRM0105, NV-30)</v>
      </c>
      <c r="AE457" t="str">
        <v>Balloon 1 (P# 9890002-20) OL00429/A</v>
      </c>
      <c r="AF457" t="str">
        <v>Balloon 1, DWG#FRM0105</v>
      </c>
      <c r="AG457" t="str">
        <v>Balloon 11, See Image</v>
      </c>
      <c r="AH457" t="str">
        <v xml:space="preserve">Balloon 2 (DWG FRM0105 Page 2, NV-27) </v>
      </c>
      <c r="AI457" t="str">
        <v>Balloon 2 (DWG FRM0105, NV-30)</v>
      </c>
      <c r="AJ457" t="str">
        <v>Balloon 2 (P# 9890002-20)</v>
      </c>
      <c r="AK457" t="str">
        <v>Balloon 2, DWG#FRM0105</v>
      </c>
      <c r="AL457" t="str">
        <v>Balloon 2, DWG#FRM0105, See Image</v>
      </c>
      <c r="AM457" t="str">
        <v>Balloon 3 (DWG FRM0105, NV-30 Minor)</v>
      </c>
      <c r="AN457" t="str">
        <v>Balloon 3 (DWG FRM0105, NV-30)</v>
      </c>
      <c r="AO457" t="str">
        <v>Balloon 3 (P# 9890002-20)</v>
      </c>
      <c r="AP457" t="str">
        <v>Balloon 4</v>
      </c>
      <c r="AQ457" t="str">
        <v>Balloon 4 (P# 9890002-20)</v>
      </c>
      <c r="AR457" t="str">
        <v>Below Middle Band</v>
      </c>
      <c r="AS457" t="str">
        <v>Best Fit Pin, .003 or Less =Pass</v>
      </c>
      <c r="AT457" t="str">
        <v>Blank</v>
      </c>
      <c r="AU457" t="str">
        <v>Blank Turn Maj.</v>
      </c>
      <c r="AV457" t="str">
        <v>Blank Turn Maj. Mill Flt., OL4172</v>
      </c>
      <c r="AW457" t="str">
        <v>Blank Without .010 Slots</v>
      </c>
      <c r="AX457" t="str">
        <v>Blank Without .010 Slots, Section</v>
      </c>
      <c r="AY457" t="str">
        <v>Blank without thread</v>
      </c>
      <c r="AZ457" t="str">
        <v xml:space="preserve">Blank, Center of V Grv. </v>
      </c>
      <c r="BA457" t="str">
        <v>Blank, Check R adjacent Balloon 17</v>
      </c>
      <c r="BB457" t="str">
        <v>Blank, EXT. Feature</v>
      </c>
      <c r="BC457" t="str">
        <v>Blank, See Image, OL04335</v>
      </c>
      <c r="BD457" t="str">
        <v>Blank, See Image, OL04336</v>
      </c>
      <c r="BE457" t="str">
        <v xml:space="preserve">Blank, Thrd. </v>
      </c>
      <c r="BF457" t="str">
        <v>Blank, Turn Tip</v>
      </c>
      <c r="BG457" t="str">
        <v>Blank, Without Thrd.</v>
      </c>
      <c r="BH457" t="str">
        <v>Blank, Without Thread</v>
      </c>
      <c r="BI457" t="str">
        <v xml:space="preserve">Blunt Start Blend to Minor </v>
      </c>
      <c r="BJ457" t="str">
        <v>Calc., Use Go HEX</v>
      </c>
      <c r="BK457" t="str">
        <v>Can't dig into OD</v>
      </c>
      <c r="BL457" t="str">
        <v>Carbide Gauge</v>
      </c>
      <c r="BM457" t="str">
        <v xml:space="preserve">Center of V Grv. </v>
      </c>
      <c r="BN457" t="str">
        <v>Centered Less than .03 = Pass</v>
      </c>
      <c r="BO457" t="str">
        <v>Centered within .0005 or Less = Pass</v>
      </c>
      <c r="BP457" t="str">
        <v>Centered within .001 or Less = Pass</v>
      </c>
      <c r="BQ457" t="str">
        <v>Centered within .0254 or Less = Pass</v>
      </c>
      <c r="BR457" t="str">
        <v>Check close to Rod Slot</v>
      </c>
      <c r="BS457" t="str">
        <v>Check every other hole</v>
      </c>
      <c r="BT457" t="str">
        <v>Check Go over full length of slot.</v>
      </c>
      <c r="BU457" t="str">
        <v>Check Near Closed End</v>
      </c>
      <c r="BV457" t="str">
        <v>Check per Print View, Away from Rod Slot</v>
      </c>
      <c r="BW457" t="str">
        <v>Check to Balloon 30 Go Pin</v>
      </c>
      <c r="BX457" t="str">
        <v>Check with .2705 SET Pin Inside Part</v>
      </c>
      <c r="BY457" t="str">
        <v>Check with Hex Up</v>
      </c>
      <c r="BZ457" t="str">
        <v>CMM Blank</v>
      </c>
      <c r="CA457" t="str">
        <v>Confirm Full Radius</v>
      </c>
      <c r="CB457" t="str">
        <v>Constrained in fixture</v>
      </c>
      <c r="CC457" t="str">
        <v>Constrained with Ring</v>
      </c>
      <c r="CD457" t="str">
        <v>Constrained, See Image</v>
      </c>
      <c r="CE457" t="str">
        <v>Dim. "A"</v>
      </c>
      <c r="CF457" t="str">
        <v>Dim. "B"</v>
      </c>
      <c r="CG457" t="str">
        <v>Dim. "C"</v>
      </c>
      <c r="CH457" t="str">
        <v>Dim. "D", Whirl Blank</v>
      </c>
      <c r="CI457" t="str">
        <v>Dim. "G"</v>
      </c>
      <c r="CJ457" t="str">
        <v>Dim. E, Blank Turn Maj. &amp;  Mill Flt</v>
      </c>
      <c r="CK457" t="str">
        <v>Dim. E, Blank Turn Maj.&amp;  Mill Flt</v>
      </c>
      <c r="CL457" t="str">
        <v>Dim. H, Whirl Blank</v>
      </c>
      <c r="CM457" t="str">
        <v>Dim. J, 'Blank Turn Maj. &amp; Whirl Blank</v>
      </c>
      <c r="CN457" t="str">
        <v>Disk Drop Indicator Tip</v>
      </c>
      <c r="CO457" t="str">
        <v>DWG 100448-15, Balloon F_1</v>
      </c>
      <c r="CP457" t="str">
        <v>DWG 100448-15, OL02571</v>
      </c>
      <c r="CQ457" t="str">
        <v>DWG 100448-41</v>
      </c>
      <c r="CR457" t="str">
        <v>DWG 9890040, (10E),Section Part, OL01139</v>
      </c>
      <c r="CS457" t="str">
        <v>DWG 9890040, (10E),Section, OL01139</v>
      </c>
      <c r="CT457" t="str">
        <v>DWG 9890040, (11E)</v>
      </c>
      <c r="CU457" t="str">
        <v>DWG 9890040, (11E), Pins with Flats</v>
      </c>
      <c r="CV457" t="str">
        <v>DWG 9890040, (12E),  Pass=.002 or less</v>
      </c>
      <c r="CW457" t="str">
        <v>DWG 9890040, (12E), See Image</v>
      </c>
      <c r="CX457" t="str">
        <v>DWG 9890040, (1E), OL01431</v>
      </c>
      <c r="CY457" t="str">
        <v>DWG 9890040, (1E), OL01432</v>
      </c>
      <c r="CZ457" t="str">
        <v>DWG 9890040, (2E), OL01432</v>
      </c>
      <c r="DA457" t="str">
        <v>DWG 9890040, (3E)</v>
      </c>
      <c r="DB457" t="str">
        <v>DWG 9890040, (4E)</v>
      </c>
      <c r="DC457" t="str">
        <v>DWG 9890040, (5E), OL02336</v>
      </c>
      <c r="DD457" t="str">
        <v>DWG 9890040, (6E)</v>
      </c>
      <c r="DE457" t="str">
        <v>DWG 9890040, (7E)</v>
      </c>
      <c r="DF457" t="str">
        <v>DWG 9890040, (8E), OL01433</v>
      </c>
      <c r="DG457" t="str">
        <v>DWG 9890040, (8E), OL01433, Section</v>
      </c>
      <c r="DH457" t="str">
        <v>DWG 9890040, (9E), Close to Rod Slot</v>
      </c>
      <c r="DI457" t="str">
        <v>DWG 9890040, (9E),Close to Rod Slot</v>
      </c>
      <c r="DJ457" t="str">
        <v>DWG FRM0105 PAGE 2</v>
      </c>
      <c r="DK457" t="str">
        <v>DWG# 100448-41</v>
      </c>
      <c r="DL457" t="str">
        <v>DWG# 100448-44</v>
      </c>
      <c r="DM457" t="str">
        <v>DWG# 9890003  (1), Section OL00436/A</v>
      </c>
      <c r="DN457" t="str">
        <v>DWG# 9890003 (3), Ring Gauge Constrained</v>
      </c>
      <c r="DO457" t="str">
        <v>DWG# 9890003 (4), Section</v>
      </c>
      <c r="DP457" t="str">
        <v>DWG#100448-26, Balloon 1K, OL02350</v>
      </c>
      <c r="DQ457" t="str">
        <v>DWG#100448-26, Balloon 2K, OL02350</v>
      </c>
      <c r="DR457" t="str">
        <v>DWG#100448-26, Balloon 3K, OL02363</v>
      </c>
      <c r="DS457" t="str">
        <v>DWG#100448-26, Balloon 4K</v>
      </c>
      <c r="DT457" t="str">
        <v>DWG#100448-26, Balloon 5K, Section</v>
      </c>
      <c r="DU457" t="str">
        <v>DWG#100448-26, Balloon 6K</v>
      </c>
      <c r="DV457" t="str">
        <v>DWG#100448-26, Balloon 7K, Section</v>
      </c>
      <c r="DW457" t="str">
        <v>DWG#100448-26, Mfg. Tol.</v>
      </c>
      <c r="DX457" t="str">
        <v>DWG#9890003 (2) Ring Gauge Constrained</v>
      </c>
      <c r="DY457" t="str">
        <v>DWG#9890044</v>
      </c>
      <c r="DZ457" t="str">
        <v>DWG#9890044 .1985 to .2005=Pass</v>
      </c>
      <c r="EA457" t="str">
        <v>DWG#9890044 Overlay OL02441</v>
      </c>
      <c r="EB457" t="str">
        <v>DWG#9890044, OL02441</v>
      </c>
      <c r="EC457" t="str">
        <v>DWG#FRM0105</v>
      </c>
      <c r="ED457" t="str">
        <v>EXT.</v>
      </c>
      <c r="EE457" t="str">
        <v>EXT. Section, OL02460</v>
      </c>
      <c r="EF457" t="str">
        <v>EXT., OL04223</v>
      </c>
      <c r="EG457" t="str">
        <v>Flat Drop Indicator Tip</v>
      </c>
      <c r="EH457" t="str">
        <v>Full Go Pin, No Light, at Radius</v>
      </c>
      <c r="EI457" t="str">
        <v>Function Check</v>
      </c>
      <c r="EJ457" t="str">
        <v>GO Function Gauge</v>
      </c>
      <c r="EK457" t="str">
        <v>Go Gauge for Balloon 1 &amp; 4</v>
      </c>
      <c r="EL457" t="str">
        <v>Go Pin must pass through</v>
      </c>
      <c r="EM457" t="str">
        <v>Greater than .005 = Fail, Section</v>
      </c>
      <c r="EN457" t="str">
        <v>Greater than .025 out of center = Fail</v>
      </c>
      <c r="EO457" t="str">
        <v>Greater than 2.6 = Pass</v>
      </c>
      <c r="EP457" t="str">
        <v>Green = Pass, Red = Fail</v>
      </c>
      <c r="EQ457" t="str">
        <v>Hex Depth</v>
      </c>
      <c r="ER457" t="str">
        <v>Hex Minor</v>
      </c>
      <c r="ES457" t="str">
        <v>Hole Dia.</v>
      </c>
      <c r="ET457" t="str">
        <v>ID Sphere Finish</v>
      </c>
      <c r="EU457" t="str">
        <v>ID/OD Both Sides, Diff. .002 or less = Pass</v>
      </c>
      <c r="EV457" t="str">
        <v>If Looks Big, Section</v>
      </c>
      <c r="EW457" t="str">
        <v>If Looks Small, Section</v>
      </c>
      <c r="EX457" t="str">
        <v>Insp. Close to Break Away, Mfg.Tol.</v>
      </c>
      <c r="EY457" t="str">
        <v>INT.</v>
      </c>
      <c r="EZ457" t="str">
        <v>INT. Section, OL02460</v>
      </c>
      <c r="FA457" t="str">
        <v>INT., OL04223</v>
      </c>
      <c r="FB457" t="str">
        <v>Intersect. of 7.7 &amp; R0.10</v>
      </c>
      <c r="FC457" t="str">
        <v>Intersect. of 8.79 and R.25 MAX</v>
      </c>
      <c r="FD457" t="str">
        <v>Keep Ind. Tip away from corner</v>
      </c>
      <c r="FE457" t="str">
        <v>L31</v>
      </c>
      <c r="FF457" t="str">
        <v>Laser Mark</v>
      </c>
      <c r="FG457" t="str">
        <v>LASER PER NOTE 4</v>
      </c>
      <c r="FH457" t="str">
        <v>LASER PER NOTE 4, Final Check 1 only</v>
      </c>
      <c r="FI457" t="str">
        <v>Less than .002 out of center = Pass</v>
      </c>
      <c r="FJ457" t="str">
        <v>Less than 2.75 = Pass, Section</v>
      </c>
      <c r="FK457" t="str">
        <v>List as pin. Not Calibrated</v>
      </c>
      <c r="FL457" t="str">
        <v>M9 X 1.25 BUTT See Comment Image</v>
      </c>
      <c r="FM457" t="str">
        <v>Manual Section</v>
      </c>
      <c r="FN457" t="str">
        <v>Max Deep .241 NO-GO =.42</v>
      </c>
      <c r="FO457" t="str">
        <v>MAX Depth of (Note 7) .241 NO-GO Pin</v>
      </c>
      <c r="FP457" t="str">
        <v>Measure from Blue Line, See Image</v>
      </c>
      <c r="FQ457" t="str">
        <v>Measure Width of Blue Area, See Image</v>
      </c>
      <c r="FR457" t="str">
        <v>Mfg. Tol</v>
      </c>
      <c r="FS457" t="str">
        <v>Mfg. Tol, See Image</v>
      </c>
      <c r="FT457" t="str">
        <v>Mfg. Tol.</v>
      </c>
      <c r="FU457" t="str">
        <v>Mfg. Tol. "A"</v>
      </c>
      <c r="FV457" t="str">
        <v>Mfg. Tol. (Zero on Gauge Full Dia. Lead)</v>
      </c>
      <c r="FW457" t="str">
        <v>Mfg. Tol. Balloon 11, See Image</v>
      </c>
      <c r="FX457" t="str">
        <v>Mfg. Tol. Balloon 4</v>
      </c>
      <c r="FY457" t="str">
        <v>Mfg. Tol. Balloon 7</v>
      </c>
      <c r="FZ457" t="str">
        <v xml:space="preserve">Mfg. Tol. C-Bore Face (Ballo 28) </v>
      </c>
      <c r="GA457" t="str">
        <v>Mfg. Tol. Section</v>
      </c>
      <c r="GB457" t="str">
        <v>Mfg. Tol. See Image</v>
      </c>
      <c r="GC457" t="str">
        <v>Mfg. Tol., 3 Places, Record MAX</v>
      </c>
      <c r="GD457" t="str">
        <v>Mfg. Tol., Balloon 11</v>
      </c>
      <c r="GE457" t="str">
        <v>Mfg. Tol., Balloon 7</v>
      </c>
      <c r="GF457" t="str">
        <v>Mfg. Tol., Blank</v>
      </c>
      <c r="GG457" t="str">
        <v>Mfg. Tol., Blank, Balloon 12</v>
      </c>
      <c r="GH457" t="str">
        <v>Mfg. Tol., Blend to SØ.320</v>
      </c>
      <c r="GI457" t="str">
        <v>Mfg. Tol., Calculation</v>
      </c>
      <c r="GJ457" t="str">
        <v>Mfg. Tol., For Mill Fixture</v>
      </c>
      <c r="GK457" t="str">
        <v>Mfg. Tol., L32</v>
      </c>
      <c r="GL457" t="str">
        <v>Mfg. Tol., L33</v>
      </c>
      <c r="GM457" t="str">
        <v>Mfg. Tol., No Tool Marks</v>
      </c>
      <c r="GN457" t="str">
        <v>Mfg. Tol., OL03361</v>
      </c>
      <c r="GO457" t="str">
        <v>Mfg. Tol., Record off center value</v>
      </c>
      <c r="GP457" t="str">
        <v>Mfg. Tol., Same 3 Places, Record MIN</v>
      </c>
      <c r="GQ457" t="str">
        <v>Mfg. Tol., Section</v>
      </c>
      <c r="GR457" t="str">
        <v>Mfg. Tol., Section B-B</v>
      </c>
      <c r="GS457" t="str">
        <v>Mfg. Tol., Section, OL03361</v>
      </c>
      <c r="GT457" t="str">
        <v>Mfg. Tol., Section, Per Note 2</v>
      </c>
      <c r="GU457" t="str">
        <v>Mfg. Tol., See Image</v>
      </c>
      <c r="GV457" t="str">
        <v>Mfg. Tol., See Image, Bore in Blue</v>
      </c>
      <c r="GW457" t="str">
        <v>Mfg. Tol., See Image, Hook Tip</v>
      </c>
      <c r="GX457" t="str">
        <v>Mfg. Tol., Sharp Okay No Burr</v>
      </c>
      <c r="GY457" t="str">
        <v>Mfg. Tol., Threadless Blank</v>
      </c>
      <c r="GZ457" t="str">
        <v>Mfg.Tol.</v>
      </c>
      <c r="HA457" t="str">
        <v>Mgf. To., T.S.C.</v>
      </c>
      <c r="HB457" t="str">
        <v>Milled Feature</v>
      </c>
      <c r="HC457" t="str">
        <v>Milled Feature, OL04045</v>
      </c>
      <c r="HD457" t="str">
        <v>More than .0005 out of center = Fail</v>
      </c>
      <c r="HE457" t="str">
        <v>Must Pass Through</v>
      </c>
      <c r="HF457" t="str">
        <v>Must pass through gauge</v>
      </c>
      <c r="HG457" t="str">
        <v>Must Pass Through Go Gauge</v>
      </c>
      <c r="HH457" t="str">
        <v>Must Pass, See Image.</v>
      </c>
      <c r="HI457" t="str">
        <v>NA</v>
      </c>
      <c r="HJ457" t="str">
        <v>Narrow Area</v>
      </c>
      <c r="HK457" t="str">
        <v>Near Balloon 21</v>
      </c>
      <c r="HL457" t="str">
        <v>Near Datum B</v>
      </c>
      <c r="HM457" t="str">
        <v>Neck Dia.</v>
      </c>
      <c r="HN457" t="str">
        <v>Neck to Head Rad.</v>
      </c>
      <c r="HO457" t="str">
        <v>No Copper Deposits Allowed</v>
      </c>
      <c r="HP457" t="str">
        <v>No Section</v>
      </c>
      <c r="HQ457" t="str">
        <v>No Section, .01 to .014 = Pass</v>
      </c>
      <c r="HR457" t="str">
        <v>No Section, Rotate Part</v>
      </c>
      <c r="HS457" t="str">
        <v>No Section, See Image</v>
      </c>
      <c r="HT457" t="str">
        <v>No Slot, Section B-B</v>
      </c>
      <c r="HU457" t="str">
        <v>No visual step = Pass</v>
      </c>
      <c r="HV457" t="str">
        <v>Not to exceed .95 Deep</v>
      </c>
      <c r="HW457" t="str">
        <v>Note 1</v>
      </c>
      <c r="HX457" t="str">
        <v>OL00333/A</v>
      </c>
      <c r="HY457" t="str">
        <v>OL00519</v>
      </c>
      <c r="HZ457" t="str">
        <v>OL00520</v>
      </c>
      <c r="IA457" t="str">
        <v>OL00529</v>
      </c>
      <c r="IB457" t="str">
        <v>OL00542</v>
      </c>
      <c r="IC457" t="str">
        <v>OL00724</v>
      </c>
      <c r="ID457" t="str">
        <v>OL01250</v>
      </c>
      <c r="IE457" t="str">
        <v>OL01869, Threadless Blank</v>
      </c>
      <c r="IF457" t="str">
        <v>OL01870, Section</v>
      </c>
      <c r="IG457" t="str">
        <v>OL02255</v>
      </c>
      <c r="IH457" t="str">
        <v>OL02255, Mfg. Tol.</v>
      </c>
      <c r="II457" t="str">
        <v>OL02302</v>
      </c>
      <c r="IJ457" t="str">
        <v xml:space="preserve">OL02318  needed per image instructions </v>
      </c>
      <c r="IK457" t="str">
        <v>OL02556</v>
      </c>
      <c r="IL457" t="str">
        <v>OL02557</v>
      </c>
      <c r="IM457" t="str">
        <v>OL02567</v>
      </c>
      <c r="IN457" t="str">
        <v>OL02653</v>
      </c>
      <c r="IO457" t="str">
        <v>OL02718</v>
      </c>
      <c r="IP457" t="str">
        <v>OL02841</v>
      </c>
      <c r="IQ457" t="str">
        <v>OL02842</v>
      </c>
      <c r="IR457" t="str">
        <v>OL02844</v>
      </c>
      <c r="IS457" t="str">
        <v>OL02871</v>
      </c>
      <c r="IT457" t="str">
        <v>OL02887</v>
      </c>
      <c r="IU457" t="str">
        <v>OL03766</v>
      </c>
      <c r="IV457" t="str">
        <v>OL03868</v>
      </c>
      <c r="IW457" t="str">
        <v>OL03869</v>
      </c>
      <c r="IX457" t="str">
        <v>OL03870</v>
      </c>
      <c r="IY457" t="str">
        <v>OL03873, DWG# 100448-44</v>
      </c>
      <c r="IZ457" t="str">
        <v>OL03949</v>
      </c>
      <c r="JA457" t="str">
        <v xml:space="preserve">OL04043, Section </v>
      </c>
      <c r="JB457" t="str">
        <v xml:space="preserve">OL04044, Section </v>
      </c>
      <c r="JC457" t="str">
        <v>OL04045</v>
      </c>
      <c r="JD457" t="str">
        <v>OL04045, Milled Feature</v>
      </c>
      <c r="JE457" t="str">
        <v>OL04063</v>
      </c>
      <c r="JF457" t="str">
        <v>OL04064</v>
      </c>
      <c r="JG457" t="str">
        <v>OL04065</v>
      </c>
      <c r="JH457" t="str">
        <v>OL04181</v>
      </c>
      <c r="JI457" t="str">
        <v>OL04218</v>
      </c>
      <c r="JJ457" t="str">
        <v>OL04224, See Image</v>
      </c>
      <c r="JK457" t="str">
        <v>OL04374</v>
      </c>
      <c r="JL457" t="str">
        <v>OL04375, Section M-M</v>
      </c>
      <c r="JM457" t="str">
        <v>OL04376, Section M-M</v>
      </c>
      <c r="JN457" t="str">
        <v>OL04443</v>
      </c>
      <c r="JO457" t="str">
        <v>OL04444</v>
      </c>
      <c r="JP457" t="str">
        <v>One side of slot</v>
      </c>
      <c r="JQ457" t="str">
        <v>Other side of slot</v>
      </c>
      <c r="JR457" t="str">
        <v>Out of center more than .002 = Fail</v>
      </c>
      <c r="JS457" t="str">
        <v>Out of center more than.002 = Fail</v>
      </c>
      <c r="JT457" t="str">
        <v>Overlay OL02713</v>
      </c>
    </row>
    <row r="458" spans="1:280">
      <c r="A458" s="74" t="s">
        <v>845</v>
      </c>
      <c r="C458" s="74" t="str" cm="1">
        <f t="array" ref="C458:JT458">TRANSPOSE(_xlfn._xlws.SORT(_xlfn._xlws.FILTER($A$2:$A$279,ISNUMBER(SEARCH('Prt. Lib. &amp; Routine, Table'!M465,$A$2:$A$279)),"not found")))</f>
        <v xml:space="preserve"> 'C', Whirl Blank</v>
      </c>
      <c r="D458" t="str">
        <v xml:space="preserve"> See Image, Constrained</v>
      </c>
      <c r="E458" t="str">
        <v>(.04 to .12 range = Pass)</v>
      </c>
      <c r="F458" t="str">
        <v>(.042 FULL) Go Pin Seat Fully</v>
      </c>
      <c r="G458" t="str">
        <v>(B), Mfg. Tol.</v>
      </c>
      <c r="H458" t="str">
        <v>(B), O.A.L.</v>
      </c>
      <c r="I458" t="str">
        <v>.001 or less =Pass</v>
      </c>
      <c r="J458" t="str">
        <v>.001 or less out of center = Pass</v>
      </c>
      <c r="K458" t="str">
        <v>.002 or Less = Pass</v>
      </c>
      <c r="L458" t="str">
        <v>.002 or Less out of center = Pass</v>
      </c>
      <c r="M458" t="str">
        <v>.005 to .015 = Pass</v>
      </c>
      <c r="N458" t="str">
        <v>.0125 Mean, Section</v>
      </c>
      <c r="O458" t="str">
        <v>.025 or Less in X &amp; Y=Pass</v>
      </c>
      <c r="P458" t="str">
        <v>.038 Mean</v>
      </c>
      <c r="Q458" t="str">
        <v>.063 MM = .0024 IN, See Image</v>
      </c>
      <c r="R458" t="str">
        <v>.063MM = .0024"</v>
      </c>
      <c r="S458" t="str">
        <v>.243 NO-GO, Unconstrained, Must Not Start</v>
      </c>
      <c r="T458" t="str">
        <v>@ Back Face &amp; ID, No Raised Edge</v>
      </c>
      <c r="U458" t="str">
        <v>@ Back Face &amp; OD, No Raised Edge</v>
      </c>
      <c r="V458" t="str">
        <v>@ ID &amp; FACE</v>
      </c>
      <c r="W458" t="str">
        <v>@ OD &amp; BACK FACE</v>
      </c>
      <c r="X458" t="str">
        <v>@ OD &amp; FACE</v>
      </c>
      <c r="Y458" t="str">
        <v>Across from slot</v>
      </c>
      <c r="Z458" t="str">
        <v>All Edge Breaks</v>
      </c>
      <c r="AA458" t="str">
        <v>Attached to bar stock</v>
      </c>
      <c r="AB458" t="str">
        <v xml:space="preserve">Back Turn Fillet Rad. </v>
      </c>
      <c r="AC458" t="str">
        <v>Balloon 1 (DWG FRM0105 Page 2, NV-27)</v>
      </c>
      <c r="AD458" t="str">
        <v>Balloon 1 (DWG FRM0105, NV-30)</v>
      </c>
      <c r="AE458" t="str">
        <v>Balloon 1 (P# 9890002-20) OL00429/A</v>
      </c>
      <c r="AF458" t="str">
        <v>Balloon 1, DWG#FRM0105</v>
      </c>
      <c r="AG458" t="str">
        <v>Balloon 11, See Image</v>
      </c>
      <c r="AH458" t="str">
        <v xml:space="preserve">Balloon 2 (DWG FRM0105 Page 2, NV-27) </v>
      </c>
      <c r="AI458" t="str">
        <v>Balloon 2 (DWG FRM0105, NV-30)</v>
      </c>
      <c r="AJ458" t="str">
        <v>Balloon 2 (P# 9890002-20)</v>
      </c>
      <c r="AK458" t="str">
        <v>Balloon 2, DWG#FRM0105</v>
      </c>
      <c r="AL458" t="str">
        <v>Balloon 2, DWG#FRM0105, See Image</v>
      </c>
      <c r="AM458" t="str">
        <v>Balloon 3 (DWG FRM0105, NV-30 Minor)</v>
      </c>
      <c r="AN458" t="str">
        <v>Balloon 3 (DWG FRM0105, NV-30)</v>
      </c>
      <c r="AO458" t="str">
        <v>Balloon 3 (P# 9890002-20)</v>
      </c>
      <c r="AP458" t="str">
        <v>Balloon 4</v>
      </c>
      <c r="AQ458" t="str">
        <v>Balloon 4 (P# 9890002-20)</v>
      </c>
      <c r="AR458" t="str">
        <v>Below Middle Band</v>
      </c>
      <c r="AS458" t="str">
        <v>Best Fit Pin, .003 or Less =Pass</v>
      </c>
      <c r="AT458" t="str">
        <v>Blank</v>
      </c>
      <c r="AU458" t="str">
        <v>Blank Turn Maj.</v>
      </c>
      <c r="AV458" t="str">
        <v>Blank Turn Maj. Mill Flt., OL4172</v>
      </c>
      <c r="AW458" t="str">
        <v>Blank Without .010 Slots</v>
      </c>
      <c r="AX458" t="str">
        <v>Blank Without .010 Slots, Section</v>
      </c>
      <c r="AY458" t="str">
        <v>Blank without thread</v>
      </c>
      <c r="AZ458" t="str">
        <v xml:space="preserve">Blank, Center of V Grv. </v>
      </c>
      <c r="BA458" t="str">
        <v>Blank, Check R adjacent Balloon 17</v>
      </c>
      <c r="BB458" t="str">
        <v>Blank, EXT. Feature</v>
      </c>
      <c r="BC458" t="str">
        <v>Blank, See Image, OL04335</v>
      </c>
      <c r="BD458" t="str">
        <v>Blank, See Image, OL04336</v>
      </c>
      <c r="BE458" t="str">
        <v xml:space="preserve">Blank, Thrd. </v>
      </c>
      <c r="BF458" t="str">
        <v>Blank, Turn Tip</v>
      </c>
      <c r="BG458" t="str">
        <v>Blank, Without Thrd.</v>
      </c>
      <c r="BH458" t="str">
        <v>Blank, Without Thread</v>
      </c>
      <c r="BI458" t="str">
        <v xml:space="preserve">Blunt Start Blend to Minor </v>
      </c>
      <c r="BJ458" t="str">
        <v>Calc., Use Go HEX</v>
      </c>
      <c r="BK458" t="str">
        <v>Can't dig into OD</v>
      </c>
      <c r="BL458" t="str">
        <v>Carbide Gauge</v>
      </c>
      <c r="BM458" t="str">
        <v xml:space="preserve">Center of V Grv. </v>
      </c>
      <c r="BN458" t="str">
        <v>Centered Less than .03 = Pass</v>
      </c>
      <c r="BO458" t="str">
        <v>Centered within .0005 or Less = Pass</v>
      </c>
      <c r="BP458" t="str">
        <v>Centered within .001 or Less = Pass</v>
      </c>
      <c r="BQ458" t="str">
        <v>Centered within .0254 or Less = Pass</v>
      </c>
      <c r="BR458" t="str">
        <v>Check close to Rod Slot</v>
      </c>
      <c r="BS458" t="str">
        <v>Check every other hole</v>
      </c>
      <c r="BT458" t="str">
        <v>Check Go over full length of slot.</v>
      </c>
      <c r="BU458" t="str">
        <v>Check Near Closed End</v>
      </c>
      <c r="BV458" t="str">
        <v>Check per Print View, Away from Rod Slot</v>
      </c>
      <c r="BW458" t="str">
        <v>Check to Balloon 30 Go Pin</v>
      </c>
      <c r="BX458" t="str">
        <v>Check with .2705 SET Pin Inside Part</v>
      </c>
      <c r="BY458" t="str">
        <v>Check with Hex Up</v>
      </c>
      <c r="BZ458" t="str">
        <v>CMM Blank</v>
      </c>
      <c r="CA458" t="str">
        <v>Confirm Full Radius</v>
      </c>
      <c r="CB458" t="str">
        <v>Constrained in fixture</v>
      </c>
      <c r="CC458" t="str">
        <v>Constrained with Ring</v>
      </c>
      <c r="CD458" t="str">
        <v>Constrained, See Image</v>
      </c>
      <c r="CE458" t="str">
        <v>Dim. "A"</v>
      </c>
      <c r="CF458" t="str">
        <v>Dim. "B"</v>
      </c>
      <c r="CG458" t="str">
        <v>Dim. "C"</v>
      </c>
      <c r="CH458" t="str">
        <v>Dim. "D", Whirl Blank</v>
      </c>
      <c r="CI458" t="str">
        <v>Dim. "G"</v>
      </c>
      <c r="CJ458" t="str">
        <v>Dim. E, Blank Turn Maj. &amp;  Mill Flt</v>
      </c>
      <c r="CK458" t="str">
        <v>Dim. E, Blank Turn Maj.&amp;  Mill Flt</v>
      </c>
      <c r="CL458" t="str">
        <v>Dim. H, Whirl Blank</v>
      </c>
      <c r="CM458" t="str">
        <v>Dim. J, 'Blank Turn Maj. &amp; Whirl Blank</v>
      </c>
      <c r="CN458" t="str">
        <v>Disk Drop Indicator Tip</v>
      </c>
      <c r="CO458" t="str">
        <v>DWG 100448-15, Balloon F_1</v>
      </c>
      <c r="CP458" t="str">
        <v>DWG 100448-15, OL02571</v>
      </c>
      <c r="CQ458" t="str">
        <v>DWG 100448-41</v>
      </c>
      <c r="CR458" t="str">
        <v>DWG 9890040, (10E),Section Part, OL01139</v>
      </c>
      <c r="CS458" t="str">
        <v>DWG 9890040, (10E),Section, OL01139</v>
      </c>
      <c r="CT458" t="str">
        <v>DWG 9890040, (11E)</v>
      </c>
      <c r="CU458" t="str">
        <v>DWG 9890040, (11E), Pins with Flats</v>
      </c>
      <c r="CV458" t="str">
        <v>DWG 9890040, (12E),  Pass=.002 or less</v>
      </c>
      <c r="CW458" t="str">
        <v>DWG 9890040, (12E), See Image</v>
      </c>
      <c r="CX458" t="str">
        <v>DWG 9890040, (1E), OL01431</v>
      </c>
      <c r="CY458" t="str">
        <v>DWG 9890040, (1E), OL01432</v>
      </c>
      <c r="CZ458" t="str">
        <v>DWG 9890040, (2E), OL01432</v>
      </c>
      <c r="DA458" t="str">
        <v>DWG 9890040, (3E)</v>
      </c>
      <c r="DB458" t="str">
        <v>DWG 9890040, (4E)</v>
      </c>
      <c r="DC458" t="str">
        <v>DWG 9890040, (5E), OL02336</v>
      </c>
      <c r="DD458" t="str">
        <v>DWG 9890040, (6E)</v>
      </c>
      <c r="DE458" t="str">
        <v>DWG 9890040, (7E)</v>
      </c>
      <c r="DF458" t="str">
        <v>DWG 9890040, (8E), OL01433</v>
      </c>
      <c r="DG458" t="str">
        <v>DWG 9890040, (8E), OL01433, Section</v>
      </c>
      <c r="DH458" t="str">
        <v>DWG 9890040, (9E), Close to Rod Slot</v>
      </c>
      <c r="DI458" t="str">
        <v>DWG 9890040, (9E),Close to Rod Slot</v>
      </c>
      <c r="DJ458" t="str">
        <v>DWG FRM0105 PAGE 2</v>
      </c>
      <c r="DK458" t="str">
        <v>DWG# 100448-41</v>
      </c>
      <c r="DL458" t="str">
        <v>DWG# 100448-44</v>
      </c>
      <c r="DM458" t="str">
        <v>DWG# 9890003  (1), Section OL00436/A</v>
      </c>
      <c r="DN458" t="str">
        <v>DWG# 9890003 (3), Ring Gauge Constrained</v>
      </c>
      <c r="DO458" t="str">
        <v>DWG# 9890003 (4), Section</v>
      </c>
      <c r="DP458" t="str">
        <v>DWG#100448-26, Balloon 1K, OL02350</v>
      </c>
      <c r="DQ458" t="str">
        <v>DWG#100448-26, Balloon 2K, OL02350</v>
      </c>
      <c r="DR458" t="str">
        <v>DWG#100448-26, Balloon 3K, OL02363</v>
      </c>
      <c r="DS458" t="str">
        <v>DWG#100448-26, Balloon 4K</v>
      </c>
      <c r="DT458" t="str">
        <v>DWG#100448-26, Balloon 5K, Section</v>
      </c>
      <c r="DU458" t="str">
        <v>DWG#100448-26, Balloon 6K</v>
      </c>
      <c r="DV458" t="str">
        <v>DWG#100448-26, Balloon 7K, Section</v>
      </c>
      <c r="DW458" t="str">
        <v>DWG#100448-26, Mfg. Tol.</v>
      </c>
      <c r="DX458" t="str">
        <v>DWG#9890003 (2) Ring Gauge Constrained</v>
      </c>
      <c r="DY458" t="str">
        <v>DWG#9890044</v>
      </c>
      <c r="DZ458" t="str">
        <v>DWG#9890044 .1985 to .2005=Pass</v>
      </c>
      <c r="EA458" t="str">
        <v>DWG#9890044 Overlay OL02441</v>
      </c>
      <c r="EB458" t="str">
        <v>DWG#9890044, OL02441</v>
      </c>
      <c r="EC458" t="str">
        <v>DWG#FRM0105</v>
      </c>
      <c r="ED458" t="str">
        <v>EXT.</v>
      </c>
      <c r="EE458" t="str">
        <v>EXT. Section, OL02460</v>
      </c>
      <c r="EF458" t="str">
        <v>EXT., OL04223</v>
      </c>
      <c r="EG458" t="str">
        <v>Flat Drop Indicator Tip</v>
      </c>
      <c r="EH458" t="str">
        <v>Full Go Pin, No Light, at Radius</v>
      </c>
      <c r="EI458" t="str">
        <v>Function Check</v>
      </c>
      <c r="EJ458" t="str">
        <v>GO Function Gauge</v>
      </c>
      <c r="EK458" t="str">
        <v>Go Gauge for Balloon 1 &amp; 4</v>
      </c>
      <c r="EL458" t="str">
        <v>Go Pin must pass through</v>
      </c>
      <c r="EM458" t="str">
        <v>Greater than .005 = Fail, Section</v>
      </c>
      <c r="EN458" t="str">
        <v>Greater than .025 out of center = Fail</v>
      </c>
      <c r="EO458" t="str">
        <v>Greater than 2.6 = Pass</v>
      </c>
      <c r="EP458" t="str">
        <v>Green = Pass, Red = Fail</v>
      </c>
      <c r="EQ458" t="str">
        <v>Hex Depth</v>
      </c>
      <c r="ER458" t="str">
        <v>Hex Minor</v>
      </c>
      <c r="ES458" t="str">
        <v>Hole Dia.</v>
      </c>
      <c r="ET458" t="str">
        <v>ID Sphere Finish</v>
      </c>
      <c r="EU458" t="str">
        <v>ID/OD Both Sides, Diff. .002 or less = Pass</v>
      </c>
      <c r="EV458" t="str">
        <v>If Looks Big, Section</v>
      </c>
      <c r="EW458" t="str">
        <v>If Looks Small, Section</v>
      </c>
      <c r="EX458" t="str">
        <v>Insp. Close to Break Away, Mfg.Tol.</v>
      </c>
      <c r="EY458" t="str">
        <v>INT.</v>
      </c>
      <c r="EZ458" t="str">
        <v>INT. Section, OL02460</v>
      </c>
      <c r="FA458" t="str">
        <v>INT., OL04223</v>
      </c>
      <c r="FB458" t="str">
        <v>Intersect. of 7.7 &amp; R0.10</v>
      </c>
      <c r="FC458" t="str">
        <v>Intersect. of 8.79 and R.25 MAX</v>
      </c>
      <c r="FD458" t="str">
        <v>Keep Ind. Tip away from corner</v>
      </c>
      <c r="FE458" t="str">
        <v>L31</v>
      </c>
      <c r="FF458" t="str">
        <v>Laser Mark</v>
      </c>
      <c r="FG458" t="str">
        <v>LASER PER NOTE 4</v>
      </c>
      <c r="FH458" t="str">
        <v>LASER PER NOTE 4, Final Check 1 only</v>
      </c>
      <c r="FI458" t="str">
        <v>Less than .002 out of center = Pass</v>
      </c>
      <c r="FJ458" t="str">
        <v>Less than 2.75 = Pass, Section</v>
      </c>
      <c r="FK458" t="str">
        <v>List as pin. Not Calibrated</v>
      </c>
      <c r="FL458" t="str">
        <v>M9 X 1.25 BUTT See Comment Image</v>
      </c>
      <c r="FM458" t="str">
        <v>Manual Section</v>
      </c>
      <c r="FN458" t="str">
        <v>Max Deep .241 NO-GO =.42</v>
      </c>
      <c r="FO458" t="str">
        <v>MAX Depth of (Note 7) .241 NO-GO Pin</v>
      </c>
      <c r="FP458" t="str">
        <v>Measure from Blue Line, See Image</v>
      </c>
      <c r="FQ458" t="str">
        <v>Measure Width of Blue Area, See Image</v>
      </c>
      <c r="FR458" t="str">
        <v>Mfg. Tol</v>
      </c>
      <c r="FS458" t="str">
        <v>Mfg. Tol, See Image</v>
      </c>
      <c r="FT458" t="str">
        <v>Mfg. Tol.</v>
      </c>
      <c r="FU458" t="str">
        <v>Mfg. Tol. "A"</v>
      </c>
      <c r="FV458" t="str">
        <v>Mfg. Tol. (Zero on Gauge Full Dia. Lead)</v>
      </c>
      <c r="FW458" t="str">
        <v>Mfg. Tol. Balloon 11, See Image</v>
      </c>
      <c r="FX458" t="str">
        <v>Mfg. Tol. Balloon 4</v>
      </c>
      <c r="FY458" t="str">
        <v>Mfg. Tol. Balloon 7</v>
      </c>
      <c r="FZ458" t="str">
        <v xml:space="preserve">Mfg. Tol. C-Bore Face (Ballo 28) </v>
      </c>
      <c r="GA458" t="str">
        <v>Mfg. Tol. Section</v>
      </c>
      <c r="GB458" t="str">
        <v>Mfg. Tol. See Image</v>
      </c>
      <c r="GC458" t="str">
        <v>Mfg. Tol., 3 Places, Record MAX</v>
      </c>
      <c r="GD458" t="str">
        <v>Mfg. Tol., Balloon 11</v>
      </c>
      <c r="GE458" t="str">
        <v>Mfg. Tol., Balloon 7</v>
      </c>
      <c r="GF458" t="str">
        <v>Mfg. Tol., Blank</v>
      </c>
      <c r="GG458" t="str">
        <v>Mfg. Tol., Blank, Balloon 12</v>
      </c>
      <c r="GH458" t="str">
        <v>Mfg. Tol., Blend to SØ.320</v>
      </c>
      <c r="GI458" t="str">
        <v>Mfg. Tol., Calculation</v>
      </c>
      <c r="GJ458" t="str">
        <v>Mfg. Tol., For Mill Fixture</v>
      </c>
      <c r="GK458" t="str">
        <v>Mfg. Tol., L32</v>
      </c>
      <c r="GL458" t="str">
        <v>Mfg. Tol., L33</v>
      </c>
      <c r="GM458" t="str">
        <v>Mfg. Tol., No Tool Marks</v>
      </c>
      <c r="GN458" t="str">
        <v>Mfg. Tol., OL03361</v>
      </c>
      <c r="GO458" t="str">
        <v>Mfg. Tol., Record off center value</v>
      </c>
      <c r="GP458" t="str">
        <v>Mfg. Tol., Same 3 Places, Record MIN</v>
      </c>
      <c r="GQ458" t="str">
        <v>Mfg. Tol., Section</v>
      </c>
      <c r="GR458" t="str">
        <v>Mfg. Tol., Section B-B</v>
      </c>
      <c r="GS458" t="str">
        <v>Mfg. Tol., Section, OL03361</v>
      </c>
      <c r="GT458" t="str">
        <v>Mfg. Tol., Section, Per Note 2</v>
      </c>
      <c r="GU458" t="str">
        <v>Mfg. Tol., See Image</v>
      </c>
      <c r="GV458" t="str">
        <v>Mfg. Tol., See Image, Bore in Blue</v>
      </c>
      <c r="GW458" t="str">
        <v>Mfg. Tol., See Image, Hook Tip</v>
      </c>
      <c r="GX458" t="str">
        <v>Mfg. Tol., Sharp Okay No Burr</v>
      </c>
      <c r="GY458" t="str">
        <v>Mfg. Tol., Threadless Blank</v>
      </c>
      <c r="GZ458" t="str">
        <v>Mfg.Tol.</v>
      </c>
      <c r="HA458" t="str">
        <v>Mgf. To., T.S.C.</v>
      </c>
      <c r="HB458" t="str">
        <v>Milled Feature</v>
      </c>
      <c r="HC458" t="str">
        <v>Milled Feature, OL04045</v>
      </c>
      <c r="HD458" t="str">
        <v>More than .0005 out of center = Fail</v>
      </c>
      <c r="HE458" t="str">
        <v>Must Pass Through</v>
      </c>
      <c r="HF458" t="str">
        <v>Must pass through gauge</v>
      </c>
      <c r="HG458" t="str">
        <v>Must Pass Through Go Gauge</v>
      </c>
      <c r="HH458" t="str">
        <v>Must Pass, See Image.</v>
      </c>
      <c r="HI458" t="str">
        <v>NA</v>
      </c>
      <c r="HJ458" t="str">
        <v>Narrow Area</v>
      </c>
      <c r="HK458" t="str">
        <v>Near Balloon 21</v>
      </c>
      <c r="HL458" t="str">
        <v>Near Datum B</v>
      </c>
      <c r="HM458" t="str">
        <v>Neck Dia.</v>
      </c>
      <c r="HN458" t="str">
        <v>Neck to Head Rad.</v>
      </c>
      <c r="HO458" t="str">
        <v>No Copper Deposits Allowed</v>
      </c>
      <c r="HP458" t="str">
        <v>No Section</v>
      </c>
      <c r="HQ458" t="str">
        <v>No Section, .01 to .014 = Pass</v>
      </c>
      <c r="HR458" t="str">
        <v>No Section, Rotate Part</v>
      </c>
      <c r="HS458" t="str">
        <v>No Section, See Image</v>
      </c>
      <c r="HT458" t="str">
        <v>No Slot, Section B-B</v>
      </c>
      <c r="HU458" t="str">
        <v>No visual step = Pass</v>
      </c>
      <c r="HV458" t="str">
        <v>Not to exceed .95 Deep</v>
      </c>
      <c r="HW458" t="str">
        <v>Note 1</v>
      </c>
      <c r="HX458" t="str">
        <v>OL00333/A</v>
      </c>
      <c r="HY458" t="str">
        <v>OL00519</v>
      </c>
      <c r="HZ458" t="str">
        <v>OL00520</v>
      </c>
      <c r="IA458" t="str">
        <v>OL00529</v>
      </c>
      <c r="IB458" t="str">
        <v>OL00542</v>
      </c>
      <c r="IC458" t="str">
        <v>OL00724</v>
      </c>
      <c r="ID458" t="str">
        <v>OL01250</v>
      </c>
      <c r="IE458" t="str">
        <v>OL01869, Threadless Blank</v>
      </c>
      <c r="IF458" t="str">
        <v>OL01870, Section</v>
      </c>
      <c r="IG458" t="str">
        <v>OL02255</v>
      </c>
      <c r="IH458" t="str">
        <v>OL02255, Mfg. Tol.</v>
      </c>
      <c r="II458" t="str">
        <v>OL02302</v>
      </c>
      <c r="IJ458" t="str">
        <v xml:space="preserve">OL02318  needed per image instructions </v>
      </c>
      <c r="IK458" t="str">
        <v>OL02556</v>
      </c>
      <c r="IL458" t="str">
        <v>OL02557</v>
      </c>
      <c r="IM458" t="str">
        <v>OL02567</v>
      </c>
      <c r="IN458" t="str">
        <v>OL02653</v>
      </c>
      <c r="IO458" t="str">
        <v>OL02718</v>
      </c>
      <c r="IP458" t="str">
        <v>OL02841</v>
      </c>
      <c r="IQ458" t="str">
        <v>OL02842</v>
      </c>
      <c r="IR458" t="str">
        <v>OL02844</v>
      </c>
      <c r="IS458" t="str">
        <v>OL02871</v>
      </c>
      <c r="IT458" t="str">
        <v>OL02887</v>
      </c>
      <c r="IU458" t="str">
        <v>OL03766</v>
      </c>
      <c r="IV458" t="str">
        <v>OL03868</v>
      </c>
      <c r="IW458" t="str">
        <v>OL03869</v>
      </c>
      <c r="IX458" t="str">
        <v>OL03870</v>
      </c>
      <c r="IY458" t="str">
        <v>OL03873, DWG# 100448-44</v>
      </c>
      <c r="IZ458" t="str">
        <v>OL03949</v>
      </c>
      <c r="JA458" t="str">
        <v xml:space="preserve">OL04043, Section </v>
      </c>
      <c r="JB458" t="str">
        <v xml:space="preserve">OL04044, Section </v>
      </c>
      <c r="JC458" t="str">
        <v>OL04045</v>
      </c>
      <c r="JD458" t="str">
        <v>OL04045, Milled Feature</v>
      </c>
      <c r="JE458" t="str">
        <v>OL04063</v>
      </c>
      <c r="JF458" t="str">
        <v>OL04064</v>
      </c>
      <c r="JG458" t="str">
        <v>OL04065</v>
      </c>
      <c r="JH458" t="str">
        <v>OL04181</v>
      </c>
      <c r="JI458" t="str">
        <v>OL04218</v>
      </c>
      <c r="JJ458" t="str">
        <v>OL04224, See Image</v>
      </c>
      <c r="JK458" t="str">
        <v>OL04374</v>
      </c>
      <c r="JL458" t="str">
        <v>OL04375, Section M-M</v>
      </c>
      <c r="JM458" t="str">
        <v>OL04376, Section M-M</v>
      </c>
      <c r="JN458" t="str">
        <v>OL04443</v>
      </c>
      <c r="JO458" t="str">
        <v>OL04444</v>
      </c>
      <c r="JP458" t="str">
        <v>One side of slot</v>
      </c>
      <c r="JQ458" t="str">
        <v>Other side of slot</v>
      </c>
      <c r="JR458" t="str">
        <v>Out of center more than .002 = Fail</v>
      </c>
      <c r="JS458" t="str">
        <v>Out of center more than.002 = Fail</v>
      </c>
      <c r="JT458" t="str">
        <v>Overlay OL02713</v>
      </c>
    </row>
    <row r="459" spans="1:280">
      <c r="A459" s="74" t="s">
        <v>846</v>
      </c>
      <c r="C459" s="74" t="str" cm="1">
        <f t="array" ref="C459:JT459">TRANSPOSE(_xlfn._xlws.SORT(_xlfn._xlws.FILTER($A$2:$A$279,ISNUMBER(SEARCH('Prt. Lib. &amp; Routine, Table'!M466,$A$2:$A$279)),"not found")))</f>
        <v xml:space="preserve"> 'C', Whirl Blank</v>
      </c>
      <c r="D459" t="str">
        <v xml:space="preserve"> See Image, Constrained</v>
      </c>
      <c r="E459" t="str">
        <v>(.04 to .12 range = Pass)</v>
      </c>
      <c r="F459" t="str">
        <v>(.042 FULL) Go Pin Seat Fully</v>
      </c>
      <c r="G459" t="str">
        <v>(B), Mfg. Tol.</v>
      </c>
      <c r="H459" t="str">
        <v>(B), O.A.L.</v>
      </c>
      <c r="I459" t="str">
        <v>.001 or less =Pass</v>
      </c>
      <c r="J459" t="str">
        <v>.001 or less out of center = Pass</v>
      </c>
      <c r="K459" t="str">
        <v>.002 or Less = Pass</v>
      </c>
      <c r="L459" t="str">
        <v>.002 or Less out of center = Pass</v>
      </c>
      <c r="M459" t="str">
        <v>.005 to .015 = Pass</v>
      </c>
      <c r="N459" t="str">
        <v>.0125 Mean, Section</v>
      </c>
      <c r="O459" t="str">
        <v>.025 or Less in X &amp; Y=Pass</v>
      </c>
      <c r="P459" t="str">
        <v>.038 Mean</v>
      </c>
      <c r="Q459" t="str">
        <v>.063 MM = .0024 IN, See Image</v>
      </c>
      <c r="R459" t="str">
        <v>.063MM = .0024"</v>
      </c>
      <c r="S459" t="str">
        <v>.243 NO-GO, Unconstrained, Must Not Start</v>
      </c>
      <c r="T459" t="str">
        <v>@ Back Face &amp; ID, No Raised Edge</v>
      </c>
      <c r="U459" t="str">
        <v>@ Back Face &amp; OD, No Raised Edge</v>
      </c>
      <c r="V459" t="str">
        <v>@ ID &amp; FACE</v>
      </c>
      <c r="W459" t="str">
        <v>@ OD &amp; BACK FACE</v>
      </c>
      <c r="X459" t="str">
        <v>@ OD &amp; FACE</v>
      </c>
      <c r="Y459" t="str">
        <v>Across from slot</v>
      </c>
      <c r="Z459" t="str">
        <v>All Edge Breaks</v>
      </c>
      <c r="AA459" t="str">
        <v>Attached to bar stock</v>
      </c>
      <c r="AB459" t="str">
        <v xml:space="preserve">Back Turn Fillet Rad. </v>
      </c>
      <c r="AC459" t="str">
        <v>Balloon 1 (DWG FRM0105 Page 2, NV-27)</v>
      </c>
      <c r="AD459" t="str">
        <v>Balloon 1 (DWG FRM0105, NV-30)</v>
      </c>
      <c r="AE459" t="str">
        <v>Balloon 1 (P# 9890002-20) OL00429/A</v>
      </c>
      <c r="AF459" t="str">
        <v>Balloon 1, DWG#FRM0105</v>
      </c>
      <c r="AG459" t="str">
        <v>Balloon 11, See Image</v>
      </c>
      <c r="AH459" t="str">
        <v xml:space="preserve">Balloon 2 (DWG FRM0105 Page 2, NV-27) </v>
      </c>
      <c r="AI459" t="str">
        <v>Balloon 2 (DWG FRM0105, NV-30)</v>
      </c>
      <c r="AJ459" t="str">
        <v>Balloon 2 (P# 9890002-20)</v>
      </c>
      <c r="AK459" t="str">
        <v>Balloon 2, DWG#FRM0105</v>
      </c>
      <c r="AL459" t="str">
        <v>Balloon 2, DWG#FRM0105, See Image</v>
      </c>
      <c r="AM459" t="str">
        <v>Balloon 3 (DWG FRM0105, NV-30 Minor)</v>
      </c>
      <c r="AN459" t="str">
        <v>Balloon 3 (DWG FRM0105, NV-30)</v>
      </c>
      <c r="AO459" t="str">
        <v>Balloon 3 (P# 9890002-20)</v>
      </c>
      <c r="AP459" t="str">
        <v>Balloon 4</v>
      </c>
      <c r="AQ459" t="str">
        <v>Balloon 4 (P# 9890002-20)</v>
      </c>
      <c r="AR459" t="str">
        <v>Below Middle Band</v>
      </c>
      <c r="AS459" t="str">
        <v>Best Fit Pin, .003 or Less =Pass</v>
      </c>
      <c r="AT459" t="str">
        <v>Blank</v>
      </c>
      <c r="AU459" t="str">
        <v>Blank Turn Maj.</v>
      </c>
      <c r="AV459" t="str">
        <v>Blank Turn Maj. Mill Flt., OL4172</v>
      </c>
      <c r="AW459" t="str">
        <v>Blank Without .010 Slots</v>
      </c>
      <c r="AX459" t="str">
        <v>Blank Without .010 Slots, Section</v>
      </c>
      <c r="AY459" t="str">
        <v>Blank without thread</v>
      </c>
      <c r="AZ459" t="str">
        <v xml:space="preserve">Blank, Center of V Grv. </v>
      </c>
      <c r="BA459" t="str">
        <v>Blank, Check R adjacent Balloon 17</v>
      </c>
      <c r="BB459" t="str">
        <v>Blank, EXT. Feature</v>
      </c>
      <c r="BC459" t="str">
        <v>Blank, See Image, OL04335</v>
      </c>
      <c r="BD459" t="str">
        <v>Blank, See Image, OL04336</v>
      </c>
      <c r="BE459" t="str">
        <v xml:space="preserve">Blank, Thrd. </v>
      </c>
      <c r="BF459" t="str">
        <v>Blank, Turn Tip</v>
      </c>
      <c r="BG459" t="str">
        <v>Blank, Without Thrd.</v>
      </c>
      <c r="BH459" t="str">
        <v>Blank, Without Thread</v>
      </c>
      <c r="BI459" t="str">
        <v xml:space="preserve">Blunt Start Blend to Minor </v>
      </c>
      <c r="BJ459" t="str">
        <v>Calc., Use Go HEX</v>
      </c>
      <c r="BK459" t="str">
        <v>Can't dig into OD</v>
      </c>
      <c r="BL459" t="str">
        <v>Carbide Gauge</v>
      </c>
      <c r="BM459" t="str">
        <v xml:space="preserve">Center of V Grv. </v>
      </c>
      <c r="BN459" t="str">
        <v>Centered Less than .03 = Pass</v>
      </c>
      <c r="BO459" t="str">
        <v>Centered within .0005 or Less = Pass</v>
      </c>
      <c r="BP459" t="str">
        <v>Centered within .001 or Less = Pass</v>
      </c>
      <c r="BQ459" t="str">
        <v>Centered within .0254 or Less = Pass</v>
      </c>
      <c r="BR459" t="str">
        <v>Check close to Rod Slot</v>
      </c>
      <c r="BS459" t="str">
        <v>Check every other hole</v>
      </c>
      <c r="BT459" t="str">
        <v>Check Go over full length of slot.</v>
      </c>
      <c r="BU459" t="str">
        <v>Check Near Closed End</v>
      </c>
      <c r="BV459" t="str">
        <v>Check per Print View, Away from Rod Slot</v>
      </c>
      <c r="BW459" t="str">
        <v>Check to Balloon 30 Go Pin</v>
      </c>
      <c r="BX459" t="str">
        <v>Check with .2705 SET Pin Inside Part</v>
      </c>
      <c r="BY459" t="str">
        <v>Check with Hex Up</v>
      </c>
      <c r="BZ459" t="str">
        <v>CMM Blank</v>
      </c>
      <c r="CA459" t="str">
        <v>Confirm Full Radius</v>
      </c>
      <c r="CB459" t="str">
        <v>Constrained in fixture</v>
      </c>
      <c r="CC459" t="str">
        <v>Constrained with Ring</v>
      </c>
      <c r="CD459" t="str">
        <v>Constrained, See Image</v>
      </c>
      <c r="CE459" t="str">
        <v>Dim. "A"</v>
      </c>
      <c r="CF459" t="str">
        <v>Dim. "B"</v>
      </c>
      <c r="CG459" t="str">
        <v>Dim. "C"</v>
      </c>
      <c r="CH459" t="str">
        <v>Dim. "D", Whirl Blank</v>
      </c>
      <c r="CI459" t="str">
        <v>Dim. "G"</v>
      </c>
      <c r="CJ459" t="str">
        <v>Dim. E, Blank Turn Maj. &amp;  Mill Flt</v>
      </c>
      <c r="CK459" t="str">
        <v>Dim. E, Blank Turn Maj.&amp;  Mill Flt</v>
      </c>
      <c r="CL459" t="str">
        <v>Dim. H, Whirl Blank</v>
      </c>
      <c r="CM459" t="str">
        <v>Dim. J, 'Blank Turn Maj. &amp; Whirl Blank</v>
      </c>
      <c r="CN459" t="str">
        <v>Disk Drop Indicator Tip</v>
      </c>
      <c r="CO459" t="str">
        <v>DWG 100448-15, Balloon F_1</v>
      </c>
      <c r="CP459" t="str">
        <v>DWG 100448-15, OL02571</v>
      </c>
      <c r="CQ459" t="str">
        <v>DWG 100448-41</v>
      </c>
      <c r="CR459" t="str">
        <v>DWG 9890040, (10E),Section Part, OL01139</v>
      </c>
      <c r="CS459" t="str">
        <v>DWG 9890040, (10E),Section, OL01139</v>
      </c>
      <c r="CT459" t="str">
        <v>DWG 9890040, (11E)</v>
      </c>
      <c r="CU459" t="str">
        <v>DWG 9890040, (11E), Pins with Flats</v>
      </c>
      <c r="CV459" t="str">
        <v>DWG 9890040, (12E),  Pass=.002 or less</v>
      </c>
      <c r="CW459" t="str">
        <v>DWG 9890040, (12E), See Image</v>
      </c>
      <c r="CX459" t="str">
        <v>DWG 9890040, (1E), OL01431</v>
      </c>
      <c r="CY459" t="str">
        <v>DWG 9890040, (1E), OL01432</v>
      </c>
      <c r="CZ459" t="str">
        <v>DWG 9890040, (2E), OL01432</v>
      </c>
      <c r="DA459" t="str">
        <v>DWG 9890040, (3E)</v>
      </c>
      <c r="DB459" t="str">
        <v>DWG 9890040, (4E)</v>
      </c>
      <c r="DC459" t="str">
        <v>DWG 9890040, (5E), OL02336</v>
      </c>
      <c r="DD459" t="str">
        <v>DWG 9890040, (6E)</v>
      </c>
      <c r="DE459" t="str">
        <v>DWG 9890040, (7E)</v>
      </c>
      <c r="DF459" t="str">
        <v>DWG 9890040, (8E), OL01433</v>
      </c>
      <c r="DG459" t="str">
        <v>DWG 9890040, (8E), OL01433, Section</v>
      </c>
      <c r="DH459" t="str">
        <v>DWG 9890040, (9E), Close to Rod Slot</v>
      </c>
      <c r="DI459" t="str">
        <v>DWG 9890040, (9E),Close to Rod Slot</v>
      </c>
      <c r="DJ459" t="str">
        <v>DWG FRM0105 PAGE 2</v>
      </c>
      <c r="DK459" t="str">
        <v>DWG# 100448-41</v>
      </c>
      <c r="DL459" t="str">
        <v>DWG# 100448-44</v>
      </c>
      <c r="DM459" t="str">
        <v>DWG# 9890003  (1), Section OL00436/A</v>
      </c>
      <c r="DN459" t="str">
        <v>DWG# 9890003 (3), Ring Gauge Constrained</v>
      </c>
      <c r="DO459" t="str">
        <v>DWG# 9890003 (4), Section</v>
      </c>
      <c r="DP459" t="str">
        <v>DWG#100448-26, Balloon 1K, OL02350</v>
      </c>
      <c r="DQ459" t="str">
        <v>DWG#100448-26, Balloon 2K, OL02350</v>
      </c>
      <c r="DR459" t="str">
        <v>DWG#100448-26, Balloon 3K, OL02363</v>
      </c>
      <c r="DS459" t="str">
        <v>DWG#100448-26, Balloon 4K</v>
      </c>
      <c r="DT459" t="str">
        <v>DWG#100448-26, Balloon 5K, Section</v>
      </c>
      <c r="DU459" t="str">
        <v>DWG#100448-26, Balloon 6K</v>
      </c>
      <c r="DV459" t="str">
        <v>DWG#100448-26, Balloon 7K, Section</v>
      </c>
      <c r="DW459" t="str">
        <v>DWG#100448-26, Mfg. Tol.</v>
      </c>
      <c r="DX459" t="str">
        <v>DWG#9890003 (2) Ring Gauge Constrained</v>
      </c>
      <c r="DY459" t="str">
        <v>DWG#9890044</v>
      </c>
      <c r="DZ459" t="str">
        <v>DWG#9890044 .1985 to .2005=Pass</v>
      </c>
      <c r="EA459" t="str">
        <v>DWG#9890044 Overlay OL02441</v>
      </c>
      <c r="EB459" t="str">
        <v>DWG#9890044, OL02441</v>
      </c>
      <c r="EC459" t="str">
        <v>DWG#FRM0105</v>
      </c>
      <c r="ED459" t="str">
        <v>EXT.</v>
      </c>
      <c r="EE459" t="str">
        <v>EXT. Section, OL02460</v>
      </c>
      <c r="EF459" t="str">
        <v>EXT., OL04223</v>
      </c>
      <c r="EG459" t="str">
        <v>Flat Drop Indicator Tip</v>
      </c>
      <c r="EH459" t="str">
        <v>Full Go Pin, No Light, at Radius</v>
      </c>
      <c r="EI459" t="str">
        <v>Function Check</v>
      </c>
      <c r="EJ459" t="str">
        <v>GO Function Gauge</v>
      </c>
      <c r="EK459" t="str">
        <v>Go Gauge for Balloon 1 &amp; 4</v>
      </c>
      <c r="EL459" t="str">
        <v>Go Pin must pass through</v>
      </c>
      <c r="EM459" t="str">
        <v>Greater than .005 = Fail, Section</v>
      </c>
      <c r="EN459" t="str">
        <v>Greater than .025 out of center = Fail</v>
      </c>
      <c r="EO459" t="str">
        <v>Greater than 2.6 = Pass</v>
      </c>
      <c r="EP459" t="str">
        <v>Green = Pass, Red = Fail</v>
      </c>
      <c r="EQ459" t="str">
        <v>Hex Depth</v>
      </c>
      <c r="ER459" t="str">
        <v>Hex Minor</v>
      </c>
      <c r="ES459" t="str">
        <v>Hole Dia.</v>
      </c>
      <c r="ET459" t="str">
        <v>ID Sphere Finish</v>
      </c>
      <c r="EU459" t="str">
        <v>ID/OD Both Sides, Diff. .002 or less = Pass</v>
      </c>
      <c r="EV459" t="str">
        <v>If Looks Big, Section</v>
      </c>
      <c r="EW459" t="str">
        <v>If Looks Small, Section</v>
      </c>
      <c r="EX459" t="str">
        <v>Insp. Close to Break Away, Mfg.Tol.</v>
      </c>
      <c r="EY459" t="str">
        <v>INT.</v>
      </c>
      <c r="EZ459" t="str">
        <v>INT. Section, OL02460</v>
      </c>
      <c r="FA459" t="str">
        <v>INT., OL04223</v>
      </c>
      <c r="FB459" t="str">
        <v>Intersect. of 7.7 &amp; R0.10</v>
      </c>
      <c r="FC459" t="str">
        <v>Intersect. of 8.79 and R.25 MAX</v>
      </c>
      <c r="FD459" t="str">
        <v>Keep Ind. Tip away from corner</v>
      </c>
      <c r="FE459" t="str">
        <v>L31</v>
      </c>
      <c r="FF459" t="str">
        <v>Laser Mark</v>
      </c>
      <c r="FG459" t="str">
        <v>LASER PER NOTE 4</v>
      </c>
      <c r="FH459" t="str">
        <v>LASER PER NOTE 4, Final Check 1 only</v>
      </c>
      <c r="FI459" t="str">
        <v>Less than .002 out of center = Pass</v>
      </c>
      <c r="FJ459" t="str">
        <v>Less than 2.75 = Pass, Section</v>
      </c>
      <c r="FK459" t="str">
        <v>List as pin. Not Calibrated</v>
      </c>
      <c r="FL459" t="str">
        <v>M9 X 1.25 BUTT See Comment Image</v>
      </c>
      <c r="FM459" t="str">
        <v>Manual Section</v>
      </c>
      <c r="FN459" t="str">
        <v>Max Deep .241 NO-GO =.42</v>
      </c>
      <c r="FO459" t="str">
        <v>MAX Depth of (Note 7) .241 NO-GO Pin</v>
      </c>
      <c r="FP459" t="str">
        <v>Measure from Blue Line, See Image</v>
      </c>
      <c r="FQ459" t="str">
        <v>Measure Width of Blue Area, See Image</v>
      </c>
      <c r="FR459" t="str">
        <v>Mfg. Tol</v>
      </c>
      <c r="FS459" t="str">
        <v>Mfg. Tol, See Image</v>
      </c>
      <c r="FT459" t="str">
        <v>Mfg. Tol.</v>
      </c>
      <c r="FU459" t="str">
        <v>Mfg. Tol. "A"</v>
      </c>
      <c r="FV459" t="str">
        <v>Mfg. Tol. (Zero on Gauge Full Dia. Lead)</v>
      </c>
      <c r="FW459" t="str">
        <v>Mfg. Tol. Balloon 11, See Image</v>
      </c>
      <c r="FX459" t="str">
        <v>Mfg. Tol. Balloon 4</v>
      </c>
      <c r="FY459" t="str">
        <v>Mfg. Tol. Balloon 7</v>
      </c>
      <c r="FZ459" t="str">
        <v xml:space="preserve">Mfg. Tol. C-Bore Face (Ballo 28) </v>
      </c>
      <c r="GA459" t="str">
        <v>Mfg. Tol. Section</v>
      </c>
      <c r="GB459" t="str">
        <v>Mfg. Tol. See Image</v>
      </c>
      <c r="GC459" t="str">
        <v>Mfg. Tol., 3 Places, Record MAX</v>
      </c>
      <c r="GD459" t="str">
        <v>Mfg. Tol., Balloon 11</v>
      </c>
      <c r="GE459" t="str">
        <v>Mfg. Tol., Balloon 7</v>
      </c>
      <c r="GF459" t="str">
        <v>Mfg. Tol., Blank</v>
      </c>
      <c r="GG459" t="str">
        <v>Mfg. Tol., Blank, Balloon 12</v>
      </c>
      <c r="GH459" t="str">
        <v>Mfg. Tol., Blend to SØ.320</v>
      </c>
      <c r="GI459" t="str">
        <v>Mfg. Tol., Calculation</v>
      </c>
      <c r="GJ459" t="str">
        <v>Mfg. Tol., For Mill Fixture</v>
      </c>
      <c r="GK459" t="str">
        <v>Mfg. Tol., L32</v>
      </c>
      <c r="GL459" t="str">
        <v>Mfg. Tol., L33</v>
      </c>
      <c r="GM459" t="str">
        <v>Mfg. Tol., No Tool Marks</v>
      </c>
      <c r="GN459" t="str">
        <v>Mfg. Tol., OL03361</v>
      </c>
      <c r="GO459" t="str">
        <v>Mfg. Tol., Record off center value</v>
      </c>
      <c r="GP459" t="str">
        <v>Mfg. Tol., Same 3 Places, Record MIN</v>
      </c>
      <c r="GQ459" t="str">
        <v>Mfg. Tol., Section</v>
      </c>
      <c r="GR459" t="str">
        <v>Mfg. Tol., Section B-B</v>
      </c>
      <c r="GS459" t="str">
        <v>Mfg. Tol., Section, OL03361</v>
      </c>
      <c r="GT459" t="str">
        <v>Mfg. Tol., Section, Per Note 2</v>
      </c>
      <c r="GU459" t="str">
        <v>Mfg. Tol., See Image</v>
      </c>
      <c r="GV459" t="str">
        <v>Mfg. Tol., See Image, Bore in Blue</v>
      </c>
      <c r="GW459" t="str">
        <v>Mfg. Tol., See Image, Hook Tip</v>
      </c>
      <c r="GX459" t="str">
        <v>Mfg. Tol., Sharp Okay No Burr</v>
      </c>
      <c r="GY459" t="str">
        <v>Mfg. Tol., Threadless Blank</v>
      </c>
      <c r="GZ459" t="str">
        <v>Mfg.Tol.</v>
      </c>
      <c r="HA459" t="str">
        <v>Mgf. To., T.S.C.</v>
      </c>
      <c r="HB459" t="str">
        <v>Milled Feature</v>
      </c>
      <c r="HC459" t="str">
        <v>Milled Feature, OL04045</v>
      </c>
      <c r="HD459" t="str">
        <v>More than .0005 out of center = Fail</v>
      </c>
      <c r="HE459" t="str">
        <v>Must Pass Through</v>
      </c>
      <c r="HF459" t="str">
        <v>Must pass through gauge</v>
      </c>
      <c r="HG459" t="str">
        <v>Must Pass Through Go Gauge</v>
      </c>
      <c r="HH459" t="str">
        <v>Must Pass, See Image.</v>
      </c>
      <c r="HI459" t="str">
        <v>NA</v>
      </c>
      <c r="HJ459" t="str">
        <v>Narrow Area</v>
      </c>
      <c r="HK459" t="str">
        <v>Near Balloon 21</v>
      </c>
      <c r="HL459" t="str">
        <v>Near Datum B</v>
      </c>
      <c r="HM459" t="str">
        <v>Neck Dia.</v>
      </c>
      <c r="HN459" t="str">
        <v>Neck to Head Rad.</v>
      </c>
      <c r="HO459" t="str">
        <v>No Copper Deposits Allowed</v>
      </c>
      <c r="HP459" t="str">
        <v>No Section</v>
      </c>
      <c r="HQ459" t="str">
        <v>No Section, .01 to .014 = Pass</v>
      </c>
      <c r="HR459" t="str">
        <v>No Section, Rotate Part</v>
      </c>
      <c r="HS459" t="str">
        <v>No Section, See Image</v>
      </c>
      <c r="HT459" t="str">
        <v>No Slot, Section B-B</v>
      </c>
      <c r="HU459" t="str">
        <v>No visual step = Pass</v>
      </c>
      <c r="HV459" t="str">
        <v>Not to exceed .95 Deep</v>
      </c>
      <c r="HW459" t="str">
        <v>Note 1</v>
      </c>
      <c r="HX459" t="str">
        <v>OL00333/A</v>
      </c>
      <c r="HY459" t="str">
        <v>OL00519</v>
      </c>
      <c r="HZ459" t="str">
        <v>OL00520</v>
      </c>
      <c r="IA459" t="str">
        <v>OL00529</v>
      </c>
      <c r="IB459" t="str">
        <v>OL00542</v>
      </c>
      <c r="IC459" t="str">
        <v>OL00724</v>
      </c>
      <c r="ID459" t="str">
        <v>OL01250</v>
      </c>
      <c r="IE459" t="str">
        <v>OL01869, Threadless Blank</v>
      </c>
      <c r="IF459" t="str">
        <v>OL01870, Section</v>
      </c>
      <c r="IG459" t="str">
        <v>OL02255</v>
      </c>
      <c r="IH459" t="str">
        <v>OL02255, Mfg. Tol.</v>
      </c>
      <c r="II459" t="str">
        <v>OL02302</v>
      </c>
      <c r="IJ459" t="str">
        <v xml:space="preserve">OL02318  needed per image instructions </v>
      </c>
      <c r="IK459" t="str">
        <v>OL02556</v>
      </c>
      <c r="IL459" t="str">
        <v>OL02557</v>
      </c>
      <c r="IM459" t="str">
        <v>OL02567</v>
      </c>
      <c r="IN459" t="str">
        <v>OL02653</v>
      </c>
      <c r="IO459" t="str">
        <v>OL02718</v>
      </c>
      <c r="IP459" t="str">
        <v>OL02841</v>
      </c>
      <c r="IQ459" t="str">
        <v>OL02842</v>
      </c>
      <c r="IR459" t="str">
        <v>OL02844</v>
      </c>
      <c r="IS459" t="str">
        <v>OL02871</v>
      </c>
      <c r="IT459" t="str">
        <v>OL02887</v>
      </c>
      <c r="IU459" t="str">
        <v>OL03766</v>
      </c>
      <c r="IV459" t="str">
        <v>OL03868</v>
      </c>
      <c r="IW459" t="str">
        <v>OL03869</v>
      </c>
      <c r="IX459" t="str">
        <v>OL03870</v>
      </c>
      <c r="IY459" t="str">
        <v>OL03873, DWG# 100448-44</v>
      </c>
      <c r="IZ459" t="str">
        <v>OL03949</v>
      </c>
      <c r="JA459" t="str">
        <v xml:space="preserve">OL04043, Section </v>
      </c>
      <c r="JB459" t="str">
        <v xml:space="preserve">OL04044, Section </v>
      </c>
      <c r="JC459" t="str">
        <v>OL04045</v>
      </c>
      <c r="JD459" t="str">
        <v>OL04045, Milled Feature</v>
      </c>
      <c r="JE459" t="str">
        <v>OL04063</v>
      </c>
      <c r="JF459" t="str">
        <v>OL04064</v>
      </c>
      <c r="JG459" t="str">
        <v>OL04065</v>
      </c>
      <c r="JH459" t="str">
        <v>OL04181</v>
      </c>
      <c r="JI459" t="str">
        <v>OL04218</v>
      </c>
      <c r="JJ459" t="str">
        <v>OL04224, See Image</v>
      </c>
      <c r="JK459" t="str">
        <v>OL04374</v>
      </c>
      <c r="JL459" t="str">
        <v>OL04375, Section M-M</v>
      </c>
      <c r="JM459" t="str">
        <v>OL04376, Section M-M</v>
      </c>
      <c r="JN459" t="str">
        <v>OL04443</v>
      </c>
      <c r="JO459" t="str">
        <v>OL04444</v>
      </c>
      <c r="JP459" t="str">
        <v>One side of slot</v>
      </c>
      <c r="JQ459" t="str">
        <v>Other side of slot</v>
      </c>
      <c r="JR459" t="str">
        <v>Out of center more than .002 = Fail</v>
      </c>
      <c r="JS459" t="str">
        <v>Out of center more than.002 = Fail</v>
      </c>
      <c r="JT459" t="str">
        <v>Overlay OL02713</v>
      </c>
    </row>
    <row r="460" spans="1:280">
      <c r="A460" s="74" t="s">
        <v>847</v>
      </c>
      <c r="C460" s="74" t="str" cm="1">
        <f t="array" ref="C460:JT460">TRANSPOSE(_xlfn._xlws.SORT(_xlfn._xlws.FILTER($A$2:$A$279,ISNUMBER(SEARCH('Prt. Lib. &amp; Routine, Table'!M467,$A$2:$A$279)),"not found")))</f>
        <v xml:space="preserve"> 'C', Whirl Blank</v>
      </c>
      <c r="D460" t="str">
        <v xml:space="preserve"> See Image, Constrained</v>
      </c>
      <c r="E460" t="str">
        <v>(.04 to .12 range = Pass)</v>
      </c>
      <c r="F460" t="str">
        <v>(.042 FULL) Go Pin Seat Fully</v>
      </c>
      <c r="G460" t="str">
        <v>(B), Mfg. Tol.</v>
      </c>
      <c r="H460" t="str">
        <v>(B), O.A.L.</v>
      </c>
      <c r="I460" t="str">
        <v>.001 or less =Pass</v>
      </c>
      <c r="J460" t="str">
        <v>.001 or less out of center = Pass</v>
      </c>
      <c r="K460" t="str">
        <v>.002 or Less = Pass</v>
      </c>
      <c r="L460" t="str">
        <v>.002 or Less out of center = Pass</v>
      </c>
      <c r="M460" t="str">
        <v>.005 to .015 = Pass</v>
      </c>
      <c r="N460" t="str">
        <v>.0125 Mean, Section</v>
      </c>
      <c r="O460" t="str">
        <v>.025 or Less in X &amp; Y=Pass</v>
      </c>
      <c r="P460" t="str">
        <v>.038 Mean</v>
      </c>
      <c r="Q460" t="str">
        <v>.063 MM = .0024 IN, See Image</v>
      </c>
      <c r="R460" t="str">
        <v>.063MM = .0024"</v>
      </c>
      <c r="S460" t="str">
        <v>.243 NO-GO, Unconstrained, Must Not Start</v>
      </c>
      <c r="T460" t="str">
        <v>@ Back Face &amp; ID, No Raised Edge</v>
      </c>
      <c r="U460" t="str">
        <v>@ Back Face &amp; OD, No Raised Edge</v>
      </c>
      <c r="V460" t="str">
        <v>@ ID &amp; FACE</v>
      </c>
      <c r="W460" t="str">
        <v>@ OD &amp; BACK FACE</v>
      </c>
      <c r="X460" t="str">
        <v>@ OD &amp; FACE</v>
      </c>
      <c r="Y460" t="str">
        <v>Across from slot</v>
      </c>
      <c r="Z460" t="str">
        <v>All Edge Breaks</v>
      </c>
      <c r="AA460" t="str">
        <v>Attached to bar stock</v>
      </c>
      <c r="AB460" t="str">
        <v xml:space="preserve">Back Turn Fillet Rad. </v>
      </c>
      <c r="AC460" t="str">
        <v>Balloon 1 (DWG FRM0105 Page 2, NV-27)</v>
      </c>
      <c r="AD460" t="str">
        <v>Balloon 1 (DWG FRM0105, NV-30)</v>
      </c>
      <c r="AE460" t="str">
        <v>Balloon 1 (P# 9890002-20) OL00429/A</v>
      </c>
      <c r="AF460" t="str">
        <v>Balloon 1, DWG#FRM0105</v>
      </c>
      <c r="AG460" t="str">
        <v>Balloon 11, See Image</v>
      </c>
      <c r="AH460" t="str">
        <v xml:space="preserve">Balloon 2 (DWG FRM0105 Page 2, NV-27) </v>
      </c>
      <c r="AI460" t="str">
        <v>Balloon 2 (DWG FRM0105, NV-30)</v>
      </c>
      <c r="AJ460" t="str">
        <v>Balloon 2 (P# 9890002-20)</v>
      </c>
      <c r="AK460" t="str">
        <v>Balloon 2, DWG#FRM0105</v>
      </c>
      <c r="AL460" t="str">
        <v>Balloon 2, DWG#FRM0105, See Image</v>
      </c>
      <c r="AM460" t="str">
        <v>Balloon 3 (DWG FRM0105, NV-30 Minor)</v>
      </c>
      <c r="AN460" t="str">
        <v>Balloon 3 (DWG FRM0105, NV-30)</v>
      </c>
      <c r="AO460" t="str">
        <v>Balloon 3 (P# 9890002-20)</v>
      </c>
      <c r="AP460" t="str">
        <v>Balloon 4</v>
      </c>
      <c r="AQ460" t="str">
        <v>Balloon 4 (P# 9890002-20)</v>
      </c>
      <c r="AR460" t="str">
        <v>Below Middle Band</v>
      </c>
      <c r="AS460" t="str">
        <v>Best Fit Pin, .003 or Less =Pass</v>
      </c>
      <c r="AT460" t="str">
        <v>Blank</v>
      </c>
      <c r="AU460" t="str">
        <v>Blank Turn Maj.</v>
      </c>
      <c r="AV460" t="str">
        <v>Blank Turn Maj. Mill Flt., OL4172</v>
      </c>
      <c r="AW460" t="str">
        <v>Blank Without .010 Slots</v>
      </c>
      <c r="AX460" t="str">
        <v>Blank Without .010 Slots, Section</v>
      </c>
      <c r="AY460" t="str">
        <v>Blank without thread</v>
      </c>
      <c r="AZ460" t="str">
        <v xml:space="preserve">Blank, Center of V Grv. </v>
      </c>
      <c r="BA460" t="str">
        <v>Blank, Check R adjacent Balloon 17</v>
      </c>
      <c r="BB460" t="str">
        <v>Blank, EXT. Feature</v>
      </c>
      <c r="BC460" t="str">
        <v>Blank, See Image, OL04335</v>
      </c>
      <c r="BD460" t="str">
        <v>Blank, See Image, OL04336</v>
      </c>
      <c r="BE460" t="str">
        <v xml:space="preserve">Blank, Thrd. </v>
      </c>
      <c r="BF460" t="str">
        <v>Blank, Turn Tip</v>
      </c>
      <c r="BG460" t="str">
        <v>Blank, Without Thrd.</v>
      </c>
      <c r="BH460" t="str">
        <v>Blank, Without Thread</v>
      </c>
      <c r="BI460" t="str">
        <v xml:space="preserve">Blunt Start Blend to Minor </v>
      </c>
      <c r="BJ460" t="str">
        <v>Calc., Use Go HEX</v>
      </c>
      <c r="BK460" t="str">
        <v>Can't dig into OD</v>
      </c>
      <c r="BL460" t="str">
        <v>Carbide Gauge</v>
      </c>
      <c r="BM460" t="str">
        <v xml:space="preserve">Center of V Grv. </v>
      </c>
      <c r="BN460" t="str">
        <v>Centered Less than .03 = Pass</v>
      </c>
      <c r="BO460" t="str">
        <v>Centered within .0005 or Less = Pass</v>
      </c>
      <c r="BP460" t="str">
        <v>Centered within .001 or Less = Pass</v>
      </c>
      <c r="BQ460" t="str">
        <v>Centered within .0254 or Less = Pass</v>
      </c>
      <c r="BR460" t="str">
        <v>Check close to Rod Slot</v>
      </c>
      <c r="BS460" t="str">
        <v>Check every other hole</v>
      </c>
      <c r="BT460" t="str">
        <v>Check Go over full length of slot.</v>
      </c>
      <c r="BU460" t="str">
        <v>Check Near Closed End</v>
      </c>
      <c r="BV460" t="str">
        <v>Check per Print View, Away from Rod Slot</v>
      </c>
      <c r="BW460" t="str">
        <v>Check to Balloon 30 Go Pin</v>
      </c>
      <c r="BX460" t="str">
        <v>Check with .2705 SET Pin Inside Part</v>
      </c>
      <c r="BY460" t="str">
        <v>Check with Hex Up</v>
      </c>
      <c r="BZ460" t="str">
        <v>CMM Blank</v>
      </c>
      <c r="CA460" t="str">
        <v>Confirm Full Radius</v>
      </c>
      <c r="CB460" t="str">
        <v>Constrained in fixture</v>
      </c>
      <c r="CC460" t="str">
        <v>Constrained with Ring</v>
      </c>
      <c r="CD460" t="str">
        <v>Constrained, See Image</v>
      </c>
      <c r="CE460" t="str">
        <v>Dim. "A"</v>
      </c>
      <c r="CF460" t="str">
        <v>Dim. "B"</v>
      </c>
      <c r="CG460" t="str">
        <v>Dim. "C"</v>
      </c>
      <c r="CH460" t="str">
        <v>Dim. "D", Whirl Blank</v>
      </c>
      <c r="CI460" t="str">
        <v>Dim. "G"</v>
      </c>
      <c r="CJ460" t="str">
        <v>Dim. E, Blank Turn Maj. &amp;  Mill Flt</v>
      </c>
      <c r="CK460" t="str">
        <v>Dim. E, Blank Turn Maj.&amp;  Mill Flt</v>
      </c>
      <c r="CL460" t="str">
        <v>Dim. H, Whirl Blank</v>
      </c>
      <c r="CM460" t="str">
        <v>Dim. J, 'Blank Turn Maj. &amp; Whirl Blank</v>
      </c>
      <c r="CN460" t="str">
        <v>Disk Drop Indicator Tip</v>
      </c>
      <c r="CO460" t="str">
        <v>DWG 100448-15, Balloon F_1</v>
      </c>
      <c r="CP460" t="str">
        <v>DWG 100448-15, OL02571</v>
      </c>
      <c r="CQ460" t="str">
        <v>DWG 100448-41</v>
      </c>
      <c r="CR460" t="str">
        <v>DWG 9890040, (10E),Section Part, OL01139</v>
      </c>
      <c r="CS460" t="str">
        <v>DWG 9890040, (10E),Section, OL01139</v>
      </c>
      <c r="CT460" t="str">
        <v>DWG 9890040, (11E)</v>
      </c>
      <c r="CU460" t="str">
        <v>DWG 9890040, (11E), Pins with Flats</v>
      </c>
      <c r="CV460" t="str">
        <v>DWG 9890040, (12E),  Pass=.002 or less</v>
      </c>
      <c r="CW460" t="str">
        <v>DWG 9890040, (12E), See Image</v>
      </c>
      <c r="CX460" t="str">
        <v>DWG 9890040, (1E), OL01431</v>
      </c>
      <c r="CY460" t="str">
        <v>DWG 9890040, (1E), OL01432</v>
      </c>
      <c r="CZ460" t="str">
        <v>DWG 9890040, (2E), OL01432</v>
      </c>
      <c r="DA460" t="str">
        <v>DWG 9890040, (3E)</v>
      </c>
      <c r="DB460" t="str">
        <v>DWG 9890040, (4E)</v>
      </c>
      <c r="DC460" t="str">
        <v>DWG 9890040, (5E), OL02336</v>
      </c>
      <c r="DD460" t="str">
        <v>DWG 9890040, (6E)</v>
      </c>
      <c r="DE460" t="str">
        <v>DWG 9890040, (7E)</v>
      </c>
      <c r="DF460" t="str">
        <v>DWG 9890040, (8E), OL01433</v>
      </c>
      <c r="DG460" t="str">
        <v>DWG 9890040, (8E), OL01433, Section</v>
      </c>
      <c r="DH460" t="str">
        <v>DWG 9890040, (9E), Close to Rod Slot</v>
      </c>
      <c r="DI460" t="str">
        <v>DWG 9890040, (9E),Close to Rod Slot</v>
      </c>
      <c r="DJ460" t="str">
        <v>DWG FRM0105 PAGE 2</v>
      </c>
      <c r="DK460" t="str">
        <v>DWG# 100448-41</v>
      </c>
      <c r="DL460" t="str">
        <v>DWG# 100448-44</v>
      </c>
      <c r="DM460" t="str">
        <v>DWG# 9890003  (1), Section OL00436/A</v>
      </c>
      <c r="DN460" t="str">
        <v>DWG# 9890003 (3), Ring Gauge Constrained</v>
      </c>
      <c r="DO460" t="str">
        <v>DWG# 9890003 (4), Section</v>
      </c>
      <c r="DP460" t="str">
        <v>DWG#100448-26, Balloon 1K, OL02350</v>
      </c>
      <c r="DQ460" t="str">
        <v>DWG#100448-26, Balloon 2K, OL02350</v>
      </c>
      <c r="DR460" t="str">
        <v>DWG#100448-26, Balloon 3K, OL02363</v>
      </c>
      <c r="DS460" t="str">
        <v>DWG#100448-26, Balloon 4K</v>
      </c>
      <c r="DT460" t="str">
        <v>DWG#100448-26, Balloon 5K, Section</v>
      </c>
      <c r="DU460" t="str">
        <v>DWG#100448-26, Balloon 6K</v>
      </c>
      <c r="DV460" t="str">
        <v>DWG#100448-26, Balloon 7K, Section</v>
      </c>
      <c r="DW460" t="str">
        <v>DWG#100448-26, Mfg. Tol.</v>
      </c>
      <c r="DX460" t="str">
        <v>DWG#9890003 (2) Ring Gauge Constrained</v>
      </c>
      <c r="DY460" t="str">
        <v>DWG#9890044</v>
      </c>
      <c r="DZ460" t="str">
        <v>DWG#9890044 .1985 to .2005=Pass</v>
      </c>
      <c r="EA460" t="str">
        <v>DWG#9890044 Overlay OL02441</v>
      </c>
      <c r="EB460" t="str">
        <v>DWG#9890044, OL02441</v>
      </c>
      <c r="EC460" t="str">
        <v>DWG#FRM0105</v>
      </c>
      <c r="ED460" t="str">
        <v>EXT.</v>
      </c>
      <c r="EE460" t="str">
        <v>EXT. Section, OL02460</v>
      </c>
      <c r="EF460" t="str">
        <v>EXT., OL04223</v>
      </c>
      <c r="EG460" t="str">
        <v>Flat Drop Indicator Tip</v>
      </c>
      <c r="EH460" t="str">
        <v>Full Go Pin, No Light, at Radius</v>
      </c>
      <c r="EI460" t="str">
        <v>Function Check</v>
      </c>
      <c r="EJ460" t="str">
        <v>GO Function Gauge</v>
      </c>
      <c r="EK460" t="str">
        <v>Go Gauge for Balloon 1 &amp; 4</v>
      </c>
      <c r="EL460" t="str">
        <v>Go Pin must pass through</v>
      </c>
      <c r="EM460" t="str">
        <v>Greater than .005 = Fail, Section</v>
      </c>
      <c r="EN460" t="str">
        <v>Greater than .025 out of center = Fail</v>
      </c>
      <c r="EO460" t="str">
        <v>Greater than 2.6 = Pass</v>
      </c>
      <c r="EP460" t="str">
        <v>Green = Pass, Red = Fail</v>
      </c>
      <c r="EQ460" t="str">
        <v>Hex Depth</v>
      </c>
      <c r="ER460" t="str">
        <v>Hex Minor</v>
      </c>
      <c r="ES460" t="str">
        <v>Hole Dia.</v>
      </c>
      <c r="ET460" t="str">
        <v>ID Sphere Finish</v>
      </c>
      <c r="EU460" t="str">
        <v>ID/OD Both Sides, Diff. .002 or less = Pass</v>
      </c>
      <c r="EV460" t="str">
        <v>If Looks Big, Section</v>
      </c>
      <c r="EW460" t="str">
        <v>If Looks Small, Section</v>
      </c>
      <c r="EX460" t="str">
        <v>Insp. Close to Break Away, Mfg.Tol.</v>
      </c>
      <c r="EY460" t="str">
        <v>INT.</v>
      </c>
      <c r="EZ460" t="str">
        <v>INT. Section, OL02460</v>
      </c>
      <c r="FA460" t="str">
        <v>INT., OL04223</v>
      </c>
      <c r="FB460" t="str">
        <v>Intersect. of 7.7 &amp; R0.10</v>
      </c>
      <c r="FC460" t="str">
        <v>Intersect. of 8.79 and R.25 MAX</v>
      </c>
      <c r="FD460" t="str">
        <v>Keep Ind. Tip away from corner</v>
      </c>
      <c r="FE460" t="str">
        <v>L31</v>
      </c>
      <c r="FF460" t="str">
        <v>Laser Mark</v>
      </c>
      <c r="FG460" t="str">
        <v>LASER PER NOTE 4</v>
      </c>
      <c r="FH460" t="str">
        <v>LASER PER NOTE 4, Final Check 1 only</v>
      </c>
      <c r="FI460" t="str">
        <v>Less than .002 out of center = Pass</v>
      </c>
      <c r="FJ460" t="str">
        <v>Less than 2.75 = Pass, Section</v>
      </c>
      <c r="FK460" t="str">
        <v>List as pin. Not Calibrated</v>
      </c>
      <c r="FL460" t="str">
        <v>M9 X 1.25 BUTT See Comment Image</v>
      </c>
      <c r="FM460" t="str">
        <v>Manual Section</v>
      </c>
      <c r="FN460" t="str">
        <v>Max Deep .241 NO-GO =.42</v>
      </c>
      <c r="FO460" t="str">
        <v>MAX Depth of (Note 7) .241 NO-GO Pin</v>
      </c>
      <c r="FP460" t="str">
        <v>Measure from Blue Line, See Image</v>
      </c>
      <c r="FQ460" t="str">
        <v>Measure Width of Blue Area, See Image</v>
      </c>
      <c r="FR460" t="str">
        <v>Mfg. Tol</v>
      </c>
      <c r="FS460" t="str">
        <v>Mfg. Tol, See Image</v>
      </c>
      <c r="FT460" t="str">
        <v>Mfg. Tol.</v>
      </c>
      <c r="FU460" t="str">
        <v>Mfg. Tol. "A"</v>
      </c>
      <c r="FV460" t="str">
        <v>Mfg. Tol. (Zero on Gauge Full Dia. Lead)</v>
      </c>
      <c r="FW460" t="str">
        <v>Mfg. Tol. Balloon 11, See Image</v>
      </c>
      <c r="FX460" t="str">
        <v>Mfg. Tol. Balloon 4</v>
      </c>
      <c r="FY460" t="str">
        <v>Mfg. Tol. Balloon 7</v>
      </c>
      <c r="FZ460" t="str">
        <v xml:space="preserve">Mfg. Tol. C-Bore Face (Ballo 28) </v>
      </c>
      <c r="GA460" t="str">
        <v>Mfg. Tol. Section</v>
      </c>
      <c r="GB460" t="str">
        <v>Mfg. Tol. See Image</v>
      </c>
      <c r="GC460" t="str">
        <v>Mfg. Tol., 3 Places, Record MAX</v>
      </c>
      <c r="GD460" t="str">
        <v>Mfg. Tol., Balloon 11</v>
      </c>
      <c r="GE460" t="str">
        <v>Mfg. Tol., Balloon 7</v>
      </c>
      <c r="GF460" t="str">
        <v>Mfg. Tol., Blank</v>
      </c>
      <c r="GG460" t="str">
        <v>Mfg. Tol., Blank, Balloon 12</v>
      </c>
      <c r="GH460" t="str">
        <v>Mfg. Tol., Blend to SØ.320</v>
      </c>
      <c r="GI460" t="str">
        <v>Mfg. Tol., Calculation</v>
      </c>
      <c r="GJ460" t="str">
        <v>Mfg. Tol., For Mill Fixture</v>
      </c>
      <c r="GK460" t="str">
        <v>Mfg. Tol., L32</v>
      </c>
      <c r="GL460" t="str">
        <v>Mfg. Tol., L33</v>
      </c>
      <c r="GM460" t="str">
        <v>Mfg. Tol., No Tool Marks</v>
      </c>
      <c r="GN460" t="str">
        <v>Mfg. Tol., OL03361</v>
      </c>
      <c r="GO460" t="str">
        <v>Mfg. Tol., Record off center value</v>
      </c>
      <c r="GP460" t="str">
        <v>Mfg. Tol., Same 3 Places, Record MIN</v>
      </c>
      <c r="GQ460" t="str">
        <v>Mfg. Tol., Section</v>
      </c>
      <c r="GR460" t="str">
        <v>Mfg. Tol., Section B-B</v>
      </c>
      <c r="GS460" t="str">
        <v>Mfg. Tol., Section, OL03361</v>
      </c>
      <c r="GT460" t="str">
        <v>Mfg. Tol., Section, Per Note 2</v>
      </c>
      <c r="GU460" t="str">
        <v>Mfg. Tol., See Image</v>
      </c>
      <c r="GV460" t="str">
        <v>Mfg. Tol., See Image, Bore in Blue</v>
      </c>
      <c r="GW460" t="str">
        <v>Mfg. Tol., See Image, Hook Tip</v>
      </c>
      <c r="GX460" t="str">
        <v>Mfg. Tol., Sharp Okay No Burr</v>
      </c>
      <c r="GY460" t="str">
        <v>Mfg. Tol., Threadless Blank</v>
      </c>
      <c r="GZ460" t="str">
        <v>Mfg.Tol.</v>
      </c>
      <c r="HA460" t="str">
        <v>Mgf. To., T.S.C.</v>
      </c>
      <c r="HB460" t="str">
        <v>Milled Feature</v>
      </c>
      <c r="HC460" t="str">
        <v>Milled Feature, OL04045</v>
      </c>
      <c r="HD460" t="str">
        <v>More than .0005 out of center = Fail</v>
      </c>
      <c r="HE460" t="str">
        <v>Must Pass Through</v>
      </c>
      <c r="HF460" t="str">
        <v>Must pass through gauge</v>
      </c>
      <c r="HG460" t="str">
        <v>Must Pass Through Go Gauge</v>
      </c>
      <c r="HH460" t="str">
        <v>Must Pass, See Image.</v>
      </c>
      <c r="HI460" t="str">
        <v>NA</v>
      </c>
      <c r="HJ460" t="str">
        <v>Narrow Area</v>
      </c>
      <c r="HK460" t="str">
        <v>Near Balloon 21</v>
      </c>
      <c r="HL460" t="str">
        <v>Near Datum B</v>
      </c>
      <c r="HM460" t="str">
        <v>Neck Dia.</v>
      </c>
      <c r="HN460" t="str">
        <v>Neck to Head Rad.</v>
      </c>
      <c r="HO460" t="str">
        <v>No Copper Deposits Allowed</v>
      </c>
      <c r="HP460" t="str">
        <v>No Section</v>
      </c>
      <c r="HQ460" t="str">
        <v>No Section, .01 to .014 = Pass</v>
      </c>
      <c r="HR460" t="str">
        <v>No Section, Rotate Part</v>
      </c>
      <c r="HS460" t="str">
        <v>No Section, See Image</v>
      </c>
      <c r="HT460" t="str">
        <v>No Slot, Section B-B</v>
      </c>
      <c r="HU460" t="str">
        <v>No visual step = Pass</v>
      </c>
      <c r="HV460" t="str">
        <v>Not to exceed .95 Deep</v>
      </c>
      <c r="HW460" t="str">
        <v>Note 1</v>
      </c>
      <c r="HX460" t="str">
        <v>OL00333/A</v>
      </c>
      <c r="HY460" t="str">
        <v>OL00519</v>
      </c>
      <c r="HZ460" t="str">
        <v>OL00520</v>
      </c>
      <c r="IA460" t="str">
        <v>OL00529</v>
      </c>
      <c r="IB460" t="str">
        <v>OL00542</v>
      </c>
      <c r="IC460" t="str">
        <v>OL00724</v>
      </c>
      <c r="ID460" t="str">
        <v>OL01250</v>
      </c>
      <c r="IE460" t="str">
        <v>OL01869, Threadless Blank</v>
      </c>
      <c r="IF460" t="str">
        <v>OL01870, Section</v>
      </c>
      <c r="IG460" t="str">
        <v>OL02255</v>
      </c>
      <c r="IH460" t="str">
        <v>OL02255, Mfg. Tol.</v>
      </c>
      <c r="II460" t="str">
        <v>OL02302</v>
      </c>
      <c r="IJ460" t="str">
        <v xml:space="preserve">OL02318  needed per image instructions </v>
      </c>
      <c r="IK460" t="str">
        <v>OL02556</v>
      </c>
      <c r="IL460" t="str">
        <v>OL02557</v>
      </c>
      <c r="IM460" t="str">
        <v>OL02567</v>
      </c>
      <c r="IN460" t="str">
        <v>OL02653</v>
      </c>
      <c r="IO460" t="str">
        <v>OL02718</v>
      </c>
      <c r="IP460" t="str">
        <v>OL02841</v>
      </c>
      <c r="IQ460" t="str">
        <v>OL02842</v>
      </c>
      <c r="IR460" t="str">
        <v>OL02844</v>
      </c>
      <c r="IS460" t="str">
        <v>OL02871</v>
      </c>
      <c r="IT460" t="str">
        <v>OL02887</v>
      </c>
      <c r="IU460" t="str">
        <v>OL03766</v>
      </c>
      <c r="IV460" t="str">
        <v>OL03868</v>
      </c>
      <c r="IW460" t="str">
        <v>OL03869</v>
      </c>
      <c r="IX460" t="str">
        <v>OL03870</v>
      </c>
      <c r="IY460" t="str">
        <v>OL03873, DWG# 100448-44</v>
      </c>
      <c r="IZ460" t="str">
        <v>OL03949</v>
      </c>
      <c r="JA460" t="str">
        <v xml:space="preserve">OL04043, Section </v>
      </c>
      <c r="JB460" t="str">
        <v xml:space="preserve">OL04044, Section </v>
      </c>
      <c r="JC460" t="str">
        <v>OL04045</v>
      </c>
      <c r="JD460" t="str">
        <v>OL04045, Milled Feature</v>
      </c>
      <c r="JE460" t="str">
        <v>OL04063</v>
      </c>
      <c r="JF460" t="str">
        <v>OL04064</v>
      </c>
      <c r="JG460" t="str">
        <v>OL04065</v>
      </c>
      <c r="JH460" t="str">
        <v>OL04181</v>
      </c>
      <c r="JI460" t="str">
        <v>OL04218</v>
      </c>
      <c r="JJ460" t="str">
        <v>OL04224, See Image</v>
      </c>
      <c r="JK460" t="str">
        <v>OL04374</v>
      </c>
      <c r="JL460" t="str">
        <v>OL04375, Section M-M</v>
      </c>
      <c r="JM460" t="str">
        <v>OL04376, Section M-M</v>
      </c>
      <c r="JN460" t="str">
        <v>OL04443</v>
      </c>
      <c r="JO460" t="str">
        <v>OL04444</v>
      </c>
      <c r="JP460" t="str">
        <v>One side of slot</v>
      </c>
      <c r="JQ460" t="str">
        <v>Other side of slot</v>
      </c>
      <c r="JR460" t="str">
        <v>Out of center more than .002 = Fail</v>
      </c>
      <c r="JS460" t="str">
        <v>Out of center more than.002 = Fail</v>
      </c>
      <c r="JT460" t="str">
        <v>Overlay OL02713</v>
      </c>
    </row>
    <row r="461" spans="1:280">
      <c r="A461" t="s">
        <v>896</v>
      </c>
      <c r="C461" s="74" t="str" cm="1">
        <f t="array" ref="C461:JT461">TRANSPOSE(_xlfn._xlws.SORT(_xlfn._xlws.FILTER($A$2:$A$279,ISNUMBER(SEARCH('Prt. Lib. &amp; Routine, Table'!M468,$A$2:$A$279)),"not found")))</f>
        <v xml:space="preserve"> 'C', Whirl Blank</v>
      </c>
      <c r="D461" t="str">
        <v xml:space="preserve"> See Image, Constrained</v>
      </c>
      <c r="E461" t="str">
        <v>(.04 to .12 range = Pass)</v>
      </c>
      <c r="F461" t="str">
        <v>(.042 FULL) Go Pin Seat Fully</v>
      </c>
      <c r="G461" t="str">
        <v>(B), Mfg. Tol.</v>
      </c>
      <c r="H461" t="str">
        <v>(B), O.A.L.</v>
      </c>
      <c r="I461" t="str">
        <v>.001 or less =Pass</v>
      </c>
      <c r="J461" t="str">
        <v>.001 or less out of center = Pass</v>
      </c>
      <c r="K461" t="str">
        <v>.002 or Less = Pass</v>
      </c>
      <c r="L461" t="str">
        <v>.002 or Less out of center = Pass</v>
      </c>
      <c r="M461" t="str">
        <v>.005 to .015 = Pass</v>
      </c>
      <c r="N461" t="str">
        <v>.0125 Mean, Section</v>
      </c>
      <c r="O461" t="str">
        <v>.025 or Less in X &amp; Y=Pass</v>
      </c>
      <c r="P461" t="str">
        <v>.038 Mean</v>
      </c>
      <c r="Q461" t="str">
        <v>.063 MM = .0024 IN, See Image</v>
      </c>
      <c r="R461" t="str">
        <v>.063MM = .0024"</v>
      </c>
      <c r="S461" t="str">
        <v>.243 NO-GO, Unconstrained, Must Not Start</v>
      </c>
      <c r="T461" t="str">
        <v>@ Back Face &amp; ID, No Raised Edge</v>
      </c>
      <c r="U461" t="str">
        <v>@ Back Face &amp; OD, No Raised Edge</v>
      </c>
      <c r="V461" t="str">
        <v>@ ID &amp; FACE</v>
      </c>
      <c r="W461" t="str">
        <v>@ OD &amp; BACK FACE</v>
      </c>
      <c r="X461" t="str">
        <v>@ OD &amp; FACE</v>
      </c>
      <c r="Y461" t="str">
        <v>Across from slot</v>
      </c>
      <c r="Z461" t="str">
        <v>All Edge Breaks</v>
      </c>
      <c r="AA461" t="str">
        <v>Attached to bar stock</v>
      </c>
      <c r="AB461" t="str">
        <v xml:space="preserve">Back Turn Fillet Rad. </v>
      </c>
      <c r="AC461" t="str">
        <v>Balloon 1 (DWG FRM0105 Page 2, NV-27)</v>
      </c>
      <c r="AD461" t="str">
        <v>Balloon 1 (DWG FRM0105, NV-30)</v>
      </c>
      <c r="AE461" t="str">
        <v>Balloon 1 (P# 9890002-20) OL00429/A</v>
      </c>
      <c r="AF461" t="str">
        <v>Balloon 1, DWG#FRM0105</v>
      </c>
      <c r="AG461" t="str">
        <v>Balloon 11, See Image</v>
      </c>
      <c r="AH461" t="str">
        <v xml:space="preserve">Balloon 2 (DWG FRM0105 Page 2, NV-27) </v>
      </c>
      <c r="AI461" t="str">
        <v>Balloon 2 (DWG FRM0105, NV-30)</v>
      </c>
      <c r="AJ461" t="str">
        <v>Balloon 2 (P# 9890002-20)</v>
      </c>
      <c r="AK461" t="str">
        <v>Balloon 2, DWG#FRM0105</v>
      </c>
      <c r="AL461" t="str">
        <v>Balloon 2, DWG#FRM0105, See Image</v>
      </c>
      <c r="AM461" t="str">
        <v>Balloon 3 (DWG FRM0105, NV-30 Minor)</v>
      </c>
      <c r="AN461" t="str">
        <v>Balloon 3 (DWG FRM0105, NV-30)</v>
      </c>
      <c r="AO461" t="str">
        <v>Balloon 3 (P# 9890002-20)</v>
      </c>
      <c r="AP461" t="str">
        <v>Balloon 4</v>
      </c>
      <c r="AQ461" t="str">
        <v>Balloon 4 (P# 9890002-20)</v>
      </c>
      <c r="AR461" t="str">
        <v>Below Middle Band</v>
      </c>
      <c r="AS461" t="str">
        <v>Best Fit Pin, .003 or Less =Pass</v>
      </c>
      <c r="AT461" t="str">
        <v>Blank</v>
      </c>
      <c r="AU461" t="str">
        <v>Blank Turn Maj.</v>
      </c>
      <c r="AV461" t="str">
        <v>Blank Turn Maj. Mill Flt., OL4172</v>
      </c>
      <c r="AW461" t="str">
        <v>Blank Without .010 Slots</v>
      </c>
      <c r="AX461" t="str">
        <v>Blank Without .010 Slots, Section</v>
      </c>
      <c r="AY461" t="str">
        <v>Blank without thread</v>
      </c>
      <c r="AZ461" t="str">
        <v xml:space="preserve">Blank, Center of V Grv. </v>
      </c>
      <c r="BA461" t="str">
        <v>Blank, Check R adjacent Balloon 17</v>
      </c>
      <c r="BB461" t="str">
        <v>Blank, EXT. Feature</v>
      </c>
      <c r="BC461" t="str">
        <v>Blank, See Image, OL04335</v>
      </c>
      <c r="BD461" t="str">
        <v>Blank, See Image, OL04336</v>
      </c>
      <c r="BE461" t="str">
        <v xml:space="preserve">Blank, Thrd. </v>
      </c>
      <c r="BF461" t="str">
        <v>Blank, Turn Tip</v>
      </c>
      <c r="BG461" t="str">
        <v>Blank, Without Thrd.</v>
      </c>
      <c r="BH461" t="str">
        <v>Blank, Without Thread</v>
      </c>
      <c r="BI461" t="str">
        <v xml:space="preserve">Blunt Start Blend to Minor </v>
      </c>
      <c r="BJ461" t="str">
        <v>Calc., Use Go HEX</v>
      </c>
      <c r="BK461" t="str">
        <v>Can't dig into OD</v>
      </c>
      <c r="BL461" t="str">
        <v>Carbide Gauge</v>
      </c>
      <c r="BM461" t="str">
        <v xml:space="preserve">Center of V Grv. </v>
      </c>
      <c r="BN461" t="str">
        <v>Centered Less than .03 = Pass</v>
      </c>
      <c r="BO461" t="str">
        <v>Centered within .0005 or Less = Pass</v>
      </c>
      <c r="BP461" t="str">
        <v>Centered within .001 or Less = Pass</v>
      </c>
      <c r="BQ461" t="str">
        <v>Centered within .0254 or Less = Pass</v>
      </c>
      <c r="BR461" t="str">
        <v>Check close to Rod Slot</v>
      </c>
      <c r="BS461" t="str">
        <v>Check every other hole</v>
      </c>
      <c r="BT461" t="str">
        <v>Check Go over full length of slot.</v>
      </c>
      <c r="BU461" t="str">
        <v>Check Near Closed End</v>
      </c>
      <c r="BV461" t="str">
        <v>Check per Print View, Away from Rod Slot</v>
      </c>
      <c r="BW461" t="str">
        <v>Check to Balloon 30 Go Pin</v>
      </c>
      <c r="BX461" t="str">
        <v>Check with .2705 SET Pin Inside Part</v>
      </c>
      <c r="BY461" t="str">
        <v>Check with Hex Up</v>
      </c>
      <c r="BZ461" t="str">
        <v>CMM Blank</v>
      </c>
      <c r="CA461" t="str">
        <v>Confirm Full Radius</v>
      </c>
      <c r="CB461" t="str">
        <v>Constrained in fixture</v>
      </c>
      <c r="CC461" t="str">
        <v>Constrained with Ring</v>
      </c>
      <c r="CD461" t="str">
        <v>Constrained, See Image</v>
      </c>
      <c r="CE461" t="str">
        <v>Dim. "A"</v>
      </c>
      <c r="CF461" t="str">
        <v>Dim. "B"</v>
      </c>
      <c r="CG461" t="str">
        <v>Dim. "C"</v>
      </c>
      <c r="CH461" t="str">
        <v>Dim. "D", Whirl Blank</v>
      </c>
      <c r="CI461" t="str">
        <v>Dim. "G"</v>
      </c>
      <c r="CJ461" t="str">
        <v>Dim. E, Blank Turn Maj. &amp;  Mill Flt</v>
      </c>
      <c r="CK461" t="str">
        <v>Dim. E, Blank Turn Maj.&amp;  Mill Flt</v>
      </c>
      <c r="CL461" t="str">
        <v>Dim. H, Whirl Blank</v>
      </c>
      <c r="CM461" t="str">
        <v>Dim. J, 'Blank Turn Maj. &amp; Whirl Blank</v>
      </c>
      <c r="CN461" t="str">
        <v>Disk Drop Indicator Tip</v>
      </c>
      <c r="CO461" t="str">
        <v>DWG 100448-15, Balloon F_1</v>
      </c>
      <c r="CP461" t="str">
        <v>DWG 100448-15, OL02571</v>
      </c>
      <c r="CQ461" t="str">
        <v>DWG 100448-41</v>
      </c>
      <c r="CR461" t="str">
        <v>DWG 9890040, (10E),Section Part, OL01139</v>
      </c>
      <c r="CS461" t="str">
        <v>DWG 9890040, (10E),Section, OL01139</v>
      </c>
      <c r="CT461" t="str">
        <v>DWG 9890040, (11E)</v>
      </c>
      <c r="CU461" t="str">
        <v>DWG 9890040, (11E), Pins with Flats</v>
      </c>
      <c r="CV461" t="str">
        <v>DWG 9890040, (12E),  Pass=.002 or less</v>
      </c>
      <c r="CW461" t="str">
        <v>DWG 9890040, (12E), See Image</v>
      </c>
      <c r="CX461" t="str">
        <v>DWG 9890040, (1E), OL01431</v>
      </c>
      <c r="CY461" t="str">
        <v>DWG 9890040, (1E), OL01432</v>
      </c>
      <c r="CZ461" t="str">
        <v>DWG 9890040, (2E), OL01432</v>
      </c>
      <c r="DA461" t="str">
        <v>DWG 9890040, (3E)</v>
      </c>
      <c r="DB461" t="str">
        <v>DWG 9890040, (4E)</v>
      </c>
      <c r="DC461" t="str">
        <v>DWG 9890040, (5E), OL02336</v>
      </c>
      <c r="DD461" t="str">
        <v>DWG 9890040, (6E)</v>
      </c>
      <c r="DE461" t="str">
        <v>DWG 9890040, (7E)</v>
      </c>
      <c r="DF461" t="str">
        <v>DWG 9890040, (8E), OL01433</v>
      </c>
      <c r="DG461" t="str">
        <v>DWG 9890040, (8E), OL01433, Section</v>
      </c>
      <c r="DH461" t="str">
        <v>DWG 9890040, (9E), Close to Rod Slot</v>
      </c>
      <c r="DI461" t="str">
        <v>DWG 9890040, (9E),Close to Rod Slot</v>
      </c>
      <c r="DJ461" t="str">
        <v>DWG FRM0105 PAGE 2</v>
      </c>
      <c r="DK461" t="str">
        <v>DWG# 100448-41</v>
      </c>
      <c r="DL461" t="str">
        <v>DWG# 100448-44</v>
      </c>
      <c r="DM461" t="str">
        <v>DWG# 9890003  (1), Section OL00436/A</v>
      </c>
      <c r="DN461" t="str">
        <v>DWG# 9890003 (3), Ring Gauge Constrained</v>
      </c>
      <c r="DO461" t="str">
        <v>DWG# 9890003 (4), Section</v>
      </c>
      <c r="DP461" t="str">
        <v>DWG#100448-26, Balloon 1K, OL02350</v>
      </c>
      <c r="DQ461" t="str">
        <v>DWG#100448-26, Balloon 2K, OL02350</v>
      </c>
      <c r="DR461" t="str">
        <v>DWG#100448-26, Balloon 3K, OL02363</v>
      </c>
      <c r="DS461" t="str">
        <v>DWG#100448-26, Balloon 4K</v>
      </c>
      <c r="DT461" t="str">
        <v>DWG#100448-26, Balloon 5K, Section</v>
      </c>
      <c r="DU461" t="str">
        <v>DWG#100448-26, Balloon 6K</v>
      </c>
      <c r="DV461" t="str">
        <v>DWG#100448-26, Balloon 7K, Section</v>
      </c>
      <c r="DW461" t="str">
        <v>DWG#100448-26, Mfg. Tol.</v>
      </c>
      <c r="DX461" t="str">
        <v>DWG#9890003 (2) Ring Gauge Constrained</v>
      </c>
      <c r="DY461" t="str">
        <v>DWG#9890044</v>
      </c>
      <c r="DZ461" t="str">
        <v>DWG#9890044 .1985 to .2005=Pass</v>
      </c>
      <c r="EA461" t="str">
        <v>DWG#9890044 Overlay OL02441</v>
      </c>
      <c r="EB461" t="str">
        <v>DWG#9890044, OL02441</v>
      </c>
      <c r="EC461" t="str">
        <v>DWG#FRM0105</v>
      </c>
      <c r="ED461" t="str">
        <v>EXT.</v>
      </c>
      <c r="EE461" t="str">
        <v>EXT. Section, OL02460</v>
      </c>
      <c r="EF461" t="str">
        <v>EXT., OL04223</v>
      </c>
      <c r="EG461" t="str">
        <v>Flat Drop Indicator Tip</v>
      </c>
      <c r="EH461" t="str">
        <v>Full Go Pin, No Light, at Radius</v>
      </c>
      <c r="EI461" t="str">
        <v>Function Check</v>
      </c>
      <c r="EJ461" t="str">
        <v>GO Function Gauge</v>
      </c>
      <c r="EK461" t="str">
        <v>Go Gauge for Balloon 1 &amp; 4</v>
      </c>
      <c r="EL461" t="str">
        <v>Go Pin must pass through</v>
      </c>
      <c r="EM461" t="str">
        <v>Greater than .005 = Fail, Section</v>
      </c>
      <c r="EN461" t="str">
        <v>Greater than .025 out of center = Fail</v>
      </c>
      <c r="EO461" t="str">
        <v>Greater than 2.6 = Pass</v>
      </c>
      <c r="EP461" t="str">
        <v>Green = Pass, Red = Fail</v>
      </c>
      <c r="EQ461" t="str">
        <v>Hex Depth</v>
      </c>
      <c r="ER461" t="str">
        <v>Hex Minor</v>
      </c>
      <c r="ES461" t="str">
        <v>Hole Dia.</v>
      </c>
      <c r="ET461" t="str">
        <v>ID Sphere Finish</v>
      </c>
      <c r="EU461" t="str">
        <v>ID/OD Both Sides, Diff. .002 or less = Pass</v>
      </c>
      <c r="EV461" t="str">
        <v>If Looks Big, Section</v>
      </c>
      <c r="EW461" t="str">
        <v>If Looks Small, Section</v>
      </c>
      <c r="EX461" t="str">
        <v>Insp. Close to Break Away, Mfg.Tol.</v>
      </c>
      <c r="EY461" t="str">
        <v>INT.</v>
      </c>
      <c r="EZ461" t="str">
        <v>INT. Section, OL02460</v>
      </c>
      <c r="FA461" t="str">
        <v>INT., OL04223</v>
      </c>
      <c r="FB461" t="str">
        <v>Intersect. of 7.7 &amp; R0.10</v>
      </c>
      <c r="FC461" t="str">
        <v>Intersect. of 8.79 and R.25 MAX</v>
      </c>
      <c r="FD461" t="str">
        <v>Keep Ind. Tip away from corner</v>
      </c>
      <c r="FE461" t="str">
        <v>L31</v>
      </c>
      <c r="FF461" t="str">
        <v>Laser Mark</v>
      </c>
      <c r="FG461" t="str">
        <v>LASER PER NOTE 4</v>
      </c>
      <c r="FH461" t="str">
        <v>LASER PER NOTE 4, Final Check 1 only</v>
      </c>
      <c r="FI461" t="str">
        <v>Less than .002 out of center = Pass</v>
      </c>
      <c r="FJ461" t="str">
        <v>Less than 2.75 = Pass, Section</v>
      </c>
      <c r="FK461" t="str">
        <v>List as pin. Not Calibrated</v>
      </c>
      <c r="FL461" t="str">
        <v>M9 X 1.25 BUTT See Comment Image</v>
      </c>
      <c r="FM461" t="str">
        <v>Manual Section</v>
      </c>
      <c r="FN461" t="str">
        <v>Max Deep .241 NO-GO =.42</v>
      </c>
      <c r="FO461" t="str">
        <v>MAX Depth of (Note 7) .241 NO-GO Pin</v>
      </c>
      <c r="FP461" t="str">
        <v>Measure from Blue Line, See Image</v>
      </c>
      <c r="FQ461" t="str">
        <v>Measure Width of Blue Area, See Image</v>
      </c>
      <c r="FR461" t="str">
        <v>Mfg. Tol</v>
      </c>
      <c r="FS461" t="str">
        <v>Mfg. Tol, See Image</v>
      </c>
      <c r="FT461" t="str">
        <v>Mfg. Tol.</v>
      </c>
      <c r="FU461" t="str">
        <v>Mfg. Tol. "A"</v>
      </c>
      <c r="FV461" t="str">
        <v>Mfg. Tol. (Zero on Gauge Full Dia. Lead)</v>
      </c>
      <c r="FW461" t="str">
        <v>Mfg. Tol. Balloon 11, See Image</v>
      </c>
      <c r="FX461" t="str">
        <v>Mfg. Tol. Balloon 4</v>
      </c>
      <c r="FY461" t="str">
        <v>Mfg. Tol. Balloon 7</v>
      </c>
      <c r="FZ461" t="str">
        <v xml:space="preserve">Mfg. Tol. C-Bore Face (Ballo 28) </v>
      </c>
      <c r="GA461" t="str">
        <v>Mfg. Tol. Section</v>
      </c>
      <c r="GB461" t="str">
        <v>Mfg. Tol. See Image</v>
      </c>
      <c r="GC461" t="str">
        <v>Mfg. Tol., 3 Places, Record MAX</v>
      </c>
      <c r="GD461" t="str">
        <v>Mfg. Tol., Balloon 11</v>
      </c>
      <c r="GE461" t="str">
        <v>Mfg. Tol., Balloon 7</v>
      </c>
      <c r="GF461" t="str">
        <v>Mfg. Tol., Blank</v>
      </c>
      <c r="GG461" t="str">
        <v>Mfg. Tol., Blank, Balloon 12</v>
      </c>
      <c r="GH461" t="str">
        <v>Mfg. Tol., Blend to SØ.320</v>
      </c>
      <c r="GI461" t="str">
        <v>Mfg. Tol., Calculation</v>
      </c>
      <c r="GJ461" t="str">
        <v>Mfg. Tol., For Mill Fixture</v>
      </c>
      <c r="GK461" t="str">
        <v>Mfg. Tol., L32</v>
      </c>
      <c r="GL461" t="str">
        <v>Mfg. Tol., L33</v>
      </c>
      <c r="GM461" t="str">
        <v>Mfg. Tol., No Tool Marks</v>
      </c>
      <c r="GN461" t="str">
        <v>Mfg. Tol., OL03361</v>
      </c>
      <c r="GO461" t="str">
        <v>Mfg. Tol., Record off center value</v>
      </c>
      <c r="GP461" t="str">
        <v>Mfg. Tol., Same 3 Places, Record MIN</v>
      </c>
      <c r="GQ461" t="str">
        <v>Mfg. Tol., Section</v>
      </c>
      <c r="GR461" t="str">
        <v>Mfg. Tol., Section B-B</v>
      </c>
      <c r="GS461" t="str">
        <v>Mfg. Tol., Section, OL03361</v>
      </c>
      <c r="GT461" t="str">
        <v>Mfg. Tol., Section, Per Note 2</v>
      </c>
      <c r="GU461" t="str">
        <v>Mfg. Tol., See Image</v>
      </c>
      <c r="GV461" t="str">
        <v>Mfg. Tol., See Image, Bore in Blue</v>
      </c>
      <c r="GW461" t="str">
        <v>Mfg. Tol., See Image, Hook Tip</v>
      </c>
      <c r="GX461" t="str">
        <v>Mfg. Tol., Sharp Okay No Burr</v>
      </c>
      <c r="GY461" t="str">
        <v>Mfg. Tol., Threadless Blank</v>
      </c>
      <c r="GZ461" t="str">
        <v>Mfg.Tol.</v>
      </c>
      <c r="HA461" t="str">
        <v>Mgf. To., T.S.C.</v>
      </c>
      <c r="HB461" t="str">
        <v>Milled Feature</v>
      </c>
      <c r="HC461" t="str">
        <v>Milled Feature, OL04045</v>
      </c>
      <c r="HD461" t="str">
        <v>More than .0005 out of center = Fail</v>
      </c>
      <c r="HE461" t="str">
        <v>Must Pass Through</v>
      </c>
      <c r="HF461" t="str">
        <v>Must pass through gauge</v>
      </c>
      <c r="HG461" t="str">
        <v>Must Pass Through Go Gauge</v>
      </c>
      <c r="HH461" t="str">
        <v>Must Pass, See Image.</v>
      </c>
      <c r="HI461" t="str">
        <v>NA</v>
      </c>
      <c r="HJ461" t="str">
        <v>Narrow Area</v>
      </c>
      <c r="HK461" t="str">
        <v>Near Balloon 21</v>
      </c>
      <c r="HL461" t="str">
        <v>Near Datum B</v>
      </c>
      <c r="HM461" t="str">
        <v>Neck Dia.</v>
      </c>
      <c r="HN461" t="str">
        <v>Neck to Head Rad.</v>
      </c>
      <c r="HO461" t="str">
        <v>No Copper Deposits Allowed</v>
      </c>
      <c r="HP461" t="str">
        <v>No Section</v>
      </c>
      <c r="HQ461" t="str">
        <v>No Section, .01 to .014 = Pass</v>
      </c>
      <c r="HR461" t="str">
        <v>No Section, Rotate Part</v>
      </c>
      <c r="HS461" t="str">
        <v>No Section, See Image</v>
      </c>
      <c r="HT461" t="str">
        <v>No Slot, Section B-B</v>
      </c>
      <c r="HU461" t="str">
        <v>No visual step = Pass</v>
      </c>
      <c r="HV461" t="str">
        <v>Not to exceed .95 Deep</v>
      </c>
      <c r="HW461" t="str">
        <v>Note 1</v>
      </c>
      <c r="HX461" t="str">
        <v>OL00333/A</v>
      </c>
      <c r="HY461" t="str">
        <v>OL00519</v>
      </c>
      <c r="HZ461" t="str">
        <v>OL00520</v>
      </c>
      <c r="IA461" t="str">
        <v>OL00529</v>
      </c>
      <c r="IB461" t="str">
        <v>OL00542</v>
      </c>
      <c r="IC461" t="str">
        <v>OL00724</v>
      </c>
      <c r="ID461" t="str">
        <v>OL01250</v>
      </c>
      <c r="IE461" t="str">
        <v>OL01869, Threadless Blank</v>
      </c>
      <c r="IF461" t="str">
        <v>OL01870, Section</v>
      </c>
      <c r="IG461" t="str">
        <v>OL02255</v>
      </c>
      <c r="IH461" t="str">
        <v>OL02255, Mfg. Tol.</v>
      </c>
      <c r="II461" t="str">
        <v>OL02302</v>
      </c>
      <c r="IJ461" t="str">
        <v xml:space="preserve">OL02318  needed per image instructions </v>
      </c>
      <c r="IK461" t="str">
        <v>OL02556</v>
      </c>
      <c r="IL461" t="str">
        <v>OL02557</v>
      </c>
      <c r="IM461" t="str">
        <v>OL02567</v>
      </c>
      <c r="IN461" t="str">
        <v>OL02653</v>
      </c>
      <c r="IO461" t="str">
        <v>OL02718</v>
      </c>
      <c r="IP461" t="str">
        <v>OL02841</v>
      </c>
      <c r="IQ461" t="str">
        <v>OL02842</v>
      </c>
      <c r="IR461" t="str">
        <v>OL02844</v>
      </c>
      <c r="IS461" t="str">
        <v>OL02871</v>
      </c>
      <c r="IT461" t="str">
        <v>OL02887</v>
      </c>
      <c r="IU461" t="str">
        <v>OL03766</v>
      </c>
      <c r="IV461" t="str">
        <v>OL03868</v>
      </c>
      <c r="IW461" t="str">
        <v>OL03869</v>
      </c>
      <c r="IX461" t="str">
        <v>OL03870</v>
      </c>
      <c r="IY461" t="str">
        <v>OL03873, DWG# 100448-44</v>
      </c>
      <c r="IZ461" t="str">
        <v>OL03949</v>
      </c>
      <c r="JA461" t="str">
        <v xml:space="preserve">OL04043, Section </v>
      </c>
      <c r="JB461" t="str">
        <v xml:space="preserve">OL04044, Section </v>
      </c>
      <c r="JC461" t="str">
        <v>OL04045</v>
      </c>
      <c r="JD461" t="str">
        <v>OL04045, Milled Feature</v>
      </c>
      <c r="JE461" t="str">
        <v>OL04063</v>
      </c>
      <c r="JF461" t="str">
        <v>OL04064</v>
      </c>
      <c r="JG461" t="str">
        <v>OL04065</v>
      </c>
      <c r="JH461" t="str">
        <v>OL04181</v>
      </c>
      <c r="JI461" t="str">
        <v>OL04218</v>
      </c>
      <c r="JJ461" t="str">
        <v>OL04224, See Image</v>
      </c>
      <c r="JK461" t="str">
        <v>OL04374</v>
      </c>
      <c r="JL461" t="str">
        <v>OL04375, Section M-M</v>
      </c>
      <c r="JM461" t="str">
        <v>OL04376, Section M-M</v>
      </c>
      <c r="JN461" t="str">
        <v>OL04443</v>
      </c>
      <c r="JO461" t="str">
        <v>OL04444</v>
      </c>
      <c r="JP461" t="str">
        <v>One side of slot</v>
      </c>
      <c r="JQ461" t="str">
        <v>Other side of slot</v>
      </c>
      <c r="JR461" t="str">
        <v>Out of center more than .002 = Fail</v>
      </c>
      <c r="JS461" t="str">
        <v>Out of center more than.002 = Fail</v>
      </c>
      <c r="JT461" t="str">
        <v>Overlay OL02713</v>
      </c>
    </row>
    <row r="462" spans="1:280">
      <c r="A462" t="s">
        <v>848</v>
      </c>
      <c r="C462" s="74" t="str" cm="1">
        <f t="array" ref="C462:JT462">TRANSPOSE(_xlfn._xlws.SORT(_xlfn._xlws.FILTER($A$2:$A$279,ISNUMBER(SEARCH('Prt. Lib. &amp; Routine, Table'!M469,$A$2:$A$279)),"not found")))</f>
        <v xml:space="preserve"> 'C', Whirl Blank</v>
      </c>
      <c r="D462" t="str">
        <v xml:space="preserve"> See Image, Constrained</v>
      </c>
      <c r="E462" t="str">
        <v>(.04 to .12 range = Pass)</v>
      </c>
      <c r="F462" t="str">
        <v>(.042 FULL) Go Pin Seat Fully</v>
      </c>
      <c r="G462" t="str">
        <v>(B), Mfg. Tol.</v>
      </c>
      <c r="H462" t="str">
        <v>(B), O.A.L.</v>
      </c>
      <c r="I462" t="str">
        <v>.001 or less =Pass</v>
      </c>
      <c r="J462" t="str">
        <v>.001 or less out of center = Pass</v>
      </c>
      <c r="K462" t="str">
        <v>.002 or Less = Pass</v>
      </c>
      <c r="L462" t="str">
        <v>.002 or Less out of center = Pass</v>
      </c>
      <c r="M462" t="str">
        <v>.005 to .015 = Pass</v>
      </c>
      <c r="N462" t="str">
        <v>.0125 Mean, Section</v>
      </c>
      <c r="O462" t="str">
        <v>.025 or Less in X &amp; Y=Pass</v>
      </c>
      <c r="P462" t="str">
        <v>.038 Mean</v>
      </c>
      <c r="Q462" t="str">
        <v>.063 MM = .0024 IN, See Image</v>
      </c>
      <c r="R462" t="str">
        <v>.063MM = .0024"</v>
      </c>
      <c r="S462" t="str">
        <v>.243 NO-GO, Unconstrained, Must Not Start</v>
      </c>
      <c r="T462" t="str">
        <v>@ Back Face &amp; ID, No Raised Edge</v>
      </c>
      <c r="U462" t="str">
        <v>@ Back Face &amp; OD, No Raised Edge</v>
      </c>
      <c r="V462" t="str">
        <v>@ ID &amp; FACE</v>
      </c>
      <c r="W462" t="str">
        <v>@ OD &amp; BACK FACE</v>
      </c>
      <c r="X462" t="str">
        <v>@ OD &amp; FACE</v>
      </c>
      <c r="Y462" t="str">
        <v>Across from slot</v>
      </c>
      <c r="Z462" t="str">
        <v>All Edge Breaks</v>
      </c>
      <c r="AA462" t="str">
        <v>Attached to bar stock</v>
      </c>
      <c r="AB462" t="str">
        <v xml:space="preserve">Back Turn Fillet Rad. </v>
      </c>
      <c r="AC462" t="str">
        <v>Balloon 1 (DWG FRM0105 Page 2, NV-27)</v>
      </c>
      <c r="AD462" t="str">
        <v>Balloon 1 (DWG FRM0105, NV-30)</v>
      </c>
      <c r="AE462" t="str">
        <v>Balloon 1 (P# 9890002-20) OL00429/A</v>
      </c>
      <c r="AF462" t="str">
        <v>Balloon 1, DWG#FRM0105</v>
      </c>
      <c r="AG462" t="str">
        <v>Balloon 11, See Image</v>
      </c>
      <c r="AH462" t="str">
        <v xml:space="preserve">Balloon 2 (DWG FRM0105 Page 2, NV-27) </v>
      </c>
      <c r="AI462" t="str">
        <v>Balloon 2 (DWG FRM0105, NV-30)</v>
      </c>
      <c r="AJ462" t="str">
        <v>Balloon 2 (P# 9890002-20)</v>
      </c>
      <c r="AK462" t="str">
        <v>Balloon 2, DWG#FRM0105</v>
      </c>
      <c r="AL462" t="str">
        <v>Balloon 2, DWG#FRM0105, See Image</v>
      </c>
      <c r="AM462" t="str">
        <v>Balloon 3 (DWG FRM0105, NV-30 Minor)</v>
      </c>
      <c r="AN462" t="str">
        <v>Balloon 3 (DWG FRM0105, NV-30)</v>
      </c>
      <c r="AO462" t="str">
        <v>Balloon 3 (P# 9890002-20)</v>
      </c>
      <c r="AP462" t="str">
        <v>Balloon 4</v>
      </c>
      <c r="AQ462" t="str">
        <v>Balloon 4 (P# 9890002-20)</v>
      </c>
      <c r="AR462" t="str">
        <v>Below Middle Band</v>
      </c>
      <c r="AS462" t="str">
        <v>Best Fit Pin, .003 or Less =Pass</v>
      </c>
      <c r="AT462" t="str">
        <v>Blank</v>
      </c>
      <c r="AU462" t="str">
        <v>Blank Turn Maj.</v>
      </c>
      <c r="AV462" t="str">
        <v>Blank Turn Maj. Mill Flt., OL4172</v>
      </c>
      <c r="AW462" t="str">
        <v>Blank Without .010 Slots</v>
      </c>
      <c r="AX462" t="str">
        <v>Blank Without .010 Slots, Section</v>
      </c>
      <c r="AY462" t="str">
        <v>Blank without thread</v>
      </c>
      <c r="AZ462" t="str">
        <v xml:space="preserve">Blank, Center of V Grv. </v>
      </c>
      <c r="BA462" t="str">
        <v>Blank, Check R adjacent Balloon 17</v>
      </c>
      <c r="BB462" t="str">
        <v>Blank, EXT. Feature</v>
      </c>
      <c r="BC462" t="str">
        <v>Blank, See Image, OL04335</v>
      </c>
      <c r="BD462" t="str">
        <v>Blank, See Image, OL04336</v>
      </c>
      <c r="BE462" t="str">
        <v xml:space="preserve">Blank, Thrd. </v>
      </c>
      <c r="BF462" t="str">
        <v>Blank, Turn Tip</v>
      </c>
      <c r="BG462" t="str">
        <v>Blank, Without Thrd.</v>
      </c>
      <c r="BH462" t="str">
        <v>Blank, Without Thread</v>
      </c>
      <c r="BI462" t="str">
        <v xml:space="preserve">Blunt Start Blend to Minor </v>
      </c>
      <c r="BJ462" t="str">
        <v>Calc., Use Go HEX</v>
      </c>
      <c r="BK462" t="str">
        <v>Can't dig into OD</v>
      </c>
      <c r="BL462" t="str">
        <v>Carbide Gauge</v>
      </c>
      <c r="BM462" t="str">
        <v xml:space="preserve">Center of V Grv. </v>
      </c>
      <c r="BN462" t="str">
        <v>Centered Less than .03 = Pass</v>
      </c>
      <c r="BO462" t="str">
        <v>Centered within .0005 or Less = Pass</v>
      </c>
      <c r="BP462" t="str">
        <v>Centered within .001 or Less = Pass</v>
      </c>
      <c r="BQ462" t="str">
        <v>Centered within .0254 or Less = Pass</v>
      </c>
      <c r="BR462" t="str">
        <v>Check close to Rod Slot</v>
      </c>
      <c r="BS462" t="str">
        <v>Check every other hole</v>
      </c>
      <c r="BT462" t="str">
        <v>Check Go over full length of slot.</v>
      </c>
      <c r="BU462" t="str">
        <v>Check Near Closed End</v>
      </c>
      <c r="BV462" t="str">
        <v>Check per Print View, Away from Rod Slot</v>
      </c>
      <c r="BW462" t="str">
        <v>Check to Balloon 30 Go Pin</v>
      </c>
      <c r="BX462" t="str">
        <v>Check with .2705 SET Pin Inside Part</v>
      </c>
      <c r="BY462" t="str">
        <v>Check with Hex Up</v>
      </c>
      <c r="BZ462" t="str">
        <v>CMM Blank</v>
      </c>
      <c r="CA462" t="str">
        <v>Confirm Full Radius</v>
      </c>
      <c r="CB462" t="str">
        <v>Constrained in fixture</v>
      </c>
      <c r="CC462" t="str">
        <v>Constrained with Ring</v>
      </c>
      <c r="CD462" t="str">
        <v>Constrained, See Image</v>
      </c>
      <c r="CE462" t="str">
        <v>Dim. "A"</v>
      </c>
      <c r="CF462" t="str">
        <v>Dim. "B"</v>
      </c>
      <c r="CG462" t="str">
        <v>Dim. "C"</v>
      </c>
      <c r="CH462" t="str">
        <v>Dim. "D", Whirl Blank</v>
      </c>
      <c r="CI462" t="str">
        <v>Dim. "G"</v>
      </c>
      <c r="CJ462" t="str">
        <v>Dim. E, Blank Turn Maj. &amp;  Mill Flt</v>
      </c>
      <c r="CK462" t="str">
        <v>Dim. E, Blank Turn Maj.&amp;  Mill Flt</v>
      </c>
      <c r="CL462" t="str">
        <v>Dim. H, Whirl Blank</v>
      </c>
      <c r="CM462" t="str">
        <v>Dim. J, 'Blank Turn Maj. &amp; Whirl Blank</v>
      </c>
      <c r="CN462" t="str">
        <v>Disk Drop Indicator Tip</v>
      </c>
      <c r="CO462" t="str">
        <v>DWG 100448-15, Balloon F_1</v>
      </c>
      <c r="CP462" t="str">
        <v>DWG 100448-15, OL02571</v>
      </c>
      <c r="CQ462" t="str">
        <v>DWG 100448-41</v>
      </c>
      <c r="CR462" t="str">
        <v>DWG 9890040, (10E),Section Part, OL01139</v>
      </c>
      <c r="CS462" t="str">
        <v>DWG 9890040, (10E),Section, OL01139</v>
      </c>
      <c r="CT462" t="str">
        <v>DWG 9890040, (11E)</v>
      </c>
      <c r="CU462" t="str">
        <v>DWG 9890040, (11E), Pins with Flats</v>
      </c>
      <c r="CV462" t="str">
        <v>DWG 9890040, (12E),  Pass=.002 or less</v>
      </c>
      <c r="CW462" t="str">
        <v>DWG 9890040, (12E), See Image</v>
      </c>
      <c r="CX462" t="str">
        <v>DWG 9890040, (1E), OL01431</v>
      </c>
      <c r="CY462" t="str">
        <v>DWG 9890040, (1E), OL01432</v>
      </c>
      <c r="CZ462" t="str">
        <v>DWG 9890040, (2E), OL01432</v>
      </c>
      <c r="DA462" t="str">
        <v>DWG 9890040, (3E)</v>
      </c>
      <c r="DB462" t="str">
        <v>DWG 9890040, (4E)</v>
      </c>
      <c r="DC462" t="str">
        <v>DWG 9890040, (5E), OL02336</v>
      </c>
      <c r="DD462" t="str">
        <v>DWG 9890040, (6E)</v>
      </c>
      <c r="DE462" t="str">
        <v>DWG 9890040, (7E)</v>
      </c>
      <c r="DF462" t="str">
        <v>DWG 9890040, (8E), OL01433</v>
      </c>
      <c r="DG462" t="str">
        <v>DWG 9890040, (8E), OL01433, Section</v>
      </c>
      <c r="DH462" t="str">
        <v>DWG 9890040, (9E), Close to Rod Slot</v>
      </c>
      <c r="DI462" t="str">
        <v>DWG 9890040, (9E),Close to Rod Slot</v>
      </c>
      <c r="DJ462" t="str">
        <v>DWG FRM0105 PAGE 2</v>
      </c>
      <c r="DK462" t="str">
        <v>DWG# 100448-41</v>
      </c>
      <c r="DL462" t="str">
        <v>DWG# 100448-44</v>
      </c>
      <c r="DM462" t="str">
        <v>DWG# 9890003  (1), Section OL00436/A</v>
      </c>
      <c r="DN462" t="str">
        <v>DWG# 9890003 (3), Ring Gauge Constrained</v>
      </c>
      <c r="DO462" t="str">
        <v>DWG# 9890003 (4), Section</v>
      </c>
      <c r="DP462" t="str">
        <v>DWG#100448-26, Balloon 1K, OL02350</v>
      </c>
      <c r="DQ462" t="str">
        <v>DWG#100448-26, Balloon 2K, OL02350</v>
      </c>
      <c r="DR462" t="str">
        <v>DWG#100448-26, Balloon 3K, OL02363</v>
      </c>
      <c r="DS462" t="str">
        <v>DWG#100448-26, Balloon 4K</v>
      </c>
      <c r="DT462" t="str">
        <v>DWG#100448-26, Balloon 5K, Section</v>
      </c>
      <c r="DU462" t="str">
        <v>DWG#100448-26, Balloon 6K</v>
      </c>
      <c r="DV462" t="str">
        <v>DWG#100448-26, Balloon 7K, Section</v>
      </c>
      <c r="DW462" t="str">
        <v>DWG#100448-26, Mfg. Tol.</v>
      </c>
      <c r="DX462" t="str">
        <v>DWG#9890003 (2) Ring Gauge Constrained</v>
      </c>
      <c r="DY462" t="str">
        <v>DWG#9890044</v>
      </c>
      <c r="DZ462" t="str">
        <v>DWG#9890044 .1985 to .2005=Pass</v>
      </c>
      <c r="EA462" t="str">
        <v>DWG#9890044 Overlay OL02441</v>
      </c>
      <c r="EB462" t="str">
        <v>DWG#9890044, OL02441</v>
      </c>
      <c r="EC462" t="str">
        <v>DWG#FRM0105</v>
      </c>
      <c r="ED462" t="str">
        <v>EXT.</v>
      </c>
      <c r="EE462" t="str">
        <v>EXT. Section, OL02460</v>
      </c>
      <c r="EF462" t="str">
        <v>EXT., OL04223</v>
      </c>
      <c r="EG462" t="str">
        <v>Flat Drop Indicator Tip</v>
      </c>
      <c r="EH462" t="str">
        <v>Full Go Pin, No Light, at Radius</v>
      </c>
      <c r="EI462" t="str">
        <v>Function Check</v>
      </c>
      <c r="EJ462" t="str">
        <v>GO Function Gauge</v>
      </c>
      <c r="EK462" t="str">
        <v>Go Gauge for Balloon 1 &amp; 4</v>
      </c>
      <c r="EL462" t="str">
        <v>Go Pin must pass through</v>
      </c>
      <c r="EM462" t="str">
        <v>Greater than .005 = Fail, Section</v>
      </c>
      <c r="EN462" t="str">
        <v>Greater than .025 out of center = Fail</v>
      </c>
      <c r="EO462" t="str">
        <v>Greater than 2.6 = Pass</v>
      </c>
      <c r="EP462" t="str">
        <v>Green = Pass, Red = Fail</v>
      </c>
      <c r="EQ462" t="str">
        <v>Hex Depth</v>
      </c>
      <c r="ER462" t="str">
        <v>Hex Minor</v>
      </c>
      <c r="ES462" t="str">
        <v>Hole Dia.</v>
      </c>
      <c r="ET462" t="str">
        <v>ID Sphere Finish</v>
      </c>
      <c r="EU462" t="str">
        <v>ID/OD Both Sides, Diff. .002 or less = Pass</v>
      </c>
      <c r="EV462" t="str">
        <v>If Looks Big, Section</v>
      </c>
      <c r="EW462" t="str">
        <v>If Looks Small, Section</v>
      </c>
      <c r="EX462" t="str">
        <v>Insp. Close to Break Away, Mfg.Tol.</v>
      </c>
      <c r="EY462" t="str">
        <v>INT.</v>
      </c>
      <c r="EZ462" t="str">
        <v>INT. Section, OL02460</v>
      </c>
      <c r="FA462" t="str">
        <v>INT., OL04223</v>
      </c>
      <c r="FB462" t="str">
        <v>Intersect. of 7.7 &amp; R0.10</v>
      </c>
      <c r="FC462" t="str">
        <v>Intersect. of 8.79 and R.25 MAX</v>
      </c>
      <c r="FD462" t="str">
        <v>Keep Ind. Tip away from corner</v>
      </c>
      <c r="FE462" t="str">
        <v>L31</v>
      </c>
      <c r="FF462" t="str">
        <v>Laser Mark</v>
      </c>
      <c r="FG462" t="str">
        <v>LASER PER NOTE 4</v>
      </c>
      <c r="FH462" t="str">
        <v>LASER PER NOTE 4, Final Check 1 only</v>
      </c>
      <c r="FI462" t="str">
        <v>Less than .002 out of center = Pass</v>
      </c>
      <c r="FJ462" t="str">
        <v>Less than 2.75 = Pass, Section</v>
      </c>
      <c r="FK462" t="str">
        <v>List as pin. Not Calibrated</v>
      </c>
      <c r="FL462" t="str">
        <v>M9 X 1.25 BUTT See Comment Image</v>
      </c>
      <c r="FM462" t="str">
        <v>Manual Section</v>
      </c>
      <c r="FN462" t="str">
        <v>Max Deep .241 NO-GO =.42</v>
      </c>
      <c r="FO462" t="str">
        <v>MAX Depth of (Note 7) .241 NO-GO Pin</v>
      </c>
      <c r="FP462" t="str">
        <v>Measure from Blue Line, See Image</v>
      </c>
      <c r="FQ462" t="str">
        <v>Measure Width of Blue Area, See Image</v>
      </c>
      <c r="FR462" t="str">
        <v>Mfg. Tol</v>
      </c>
      <c r="FS462" t="str">
        <v>Mfg. Tol, See Image</v>
      </c>
      <c r="FT462" t="str">
        <v>Mfg. Tol.</v>
      </c>
      <c r="FU462" t="str">
        <v>Mfg. Tol. "A"</v>
      </c>
      <c r="FV462" t="str">
        <v>Mfg. Tol. (Zero on Gauge Full Dia. Lead)</v>
      </c>
      <c r="FW462" t="str">
        <v>Mfg. Tol. Balloon 11, See Image</v>
      </c>
      <c r="FX462" t="str">
        <v>Mfg. Tol. Balloon 4</v>
      </c>
      <c r="FY462" t="str">
        <v>Mfg. Tol. Balloon 7</v>
      </c>
      <c r="FZ462" t="str">
        <v xml:space="preserve">Mfg. Tol. C-Bore Face (Ballo 28) </v>
      </c>
      <c r="GA462" t="str">
        <v>Mfg. Tol. Section</v>
      </c>
      <c r="GB462" t="str">
        <v>Mfg. Tol. See Image</v>
      </c>
      <c r="GC462" t="str">
        <v>Mfg. Tol., 3 Places, Record MAX</v>
      </c>
      <c r="GD462" t="str">
        <v>Mfg. Tol., Balloon 11</v>
      </c>
      <c r="GE462" t="str">
        <v>Mfg. Tol., Balloon 7</v>
      </c>
      <c r="GF462" t="str">
        <v>Mfg. Tol., Blank</v>
      </c>
      <c r="GG462" t="str">
        <v>Mfg. Tol., Blank, Balloon 12</v>
      </c>
      <c r="GH462" t="str">
        <v>Mfg. Tol., Blend to SØ.320</v>
      </c>
      <c r="GI462" t="str">
        <v>Mfg. Tol., Calculation</v>
      </c>
      <c r="GJ462" t="str">
        <v>Mfg. Tol., For Mill Fixture</v>
      </c>
      <c r="GK462" t="str">
        <v>Mfg. Tol., L32</v>
      </c>
      <c r="GL462" t="str">
        <v>Mfg. Tol., L33</v>
      </c>
      <c r="GM462" t="str">
        <v>Mfg. Tol., No Tool Marks</v>
      </c>
      <c r="GN462" t="str">
        <v>Mfg. Tol., OL03361</v>
      </c>
      <c r="GO462" t="str">
        <v>Mfg. Tol., Record off center value</v>
      </c>
      <c r="GP462" t="str">
        <v>Mfg. Tol., Same 3 Places, Record MIN</v>
      </c>
      <c r="GQ462" t="str">
        <v>Mfg. Tol., Section</v>
      </c>
      <c r="GR462" t="str">
        <v>Mfg. Tol., Section B-B</v>
      </c>
      <c r="GS462" t="str">
        <v>Mfg. Tol., Section, OL03361</v>
      </c>
      <c r="GT462" t="str">
        <v>Mfg. Tol., Section, Per Note 2</v>
      </c>
      <c r="GU462" t="str">
        <v>Mfg. Tol., See Image</v>
      </c>
      <c r="GV462" t="str">
        <v>Mfg. Tol., See Image, Bore in Blue</v>
      </c>
      <c r="GW462" t="str">
        <v>Mfg. Tol., See Image, Hook Tip</v>
      </c>
      <c r="GX462" t="str">
        <v>Mfg. Tol., Sharp Okay No Burr</v>
      </c>
      <c r="GY462" t="str">
        <v>Mfg. Tol., Threadless Blank</v>
      </c>
      <c r="GZ462" t="str">
        <v>Mfg.Tol.</v>
      </c>
      <c r="HA462" t="str">
        <v>Mgf. To., T.S.C.</v>
      </c>
      <c r="HB462" t="str">
        <v>Milled Feature</v>
      </c>
      <c r="HC462" t="str">
        <v>Milled Feature, OL04045</v>
      </c>
      <c r="HD462" t="str">
        <v>More than .0005 out of center = Fail</v>
      </c>
      <c r="HE462" t="str">
        <v>Must Pass Through</v>
      </c>
      <c r="HF462" t="str">
        <v>Must pass through gauge</v>
      </c>
      <c r="HG462" t="str">
        <v>Must Pass Through Go Gauge</v>
      </c>
      <c r="HH462" t="str">
        <v>Must Pass, See Image.</v>
      </c>
      <c r="HI462" t="str">
        <v>NA</v>
      </c>
      <c r="HJ462" t="str">
        <v>Narrow Area</v>
      </c>
      <c r="HK462" t="str">
        <v>Near Balloon 21</v>
      </c>
      <c r="HL462" t="str">
        <v>Near Datum B</v>
      </c>
      <c r="HM462" t="str">
        <v>Neck Dia.</v>
      </c>
      <c r="HN462" t="str">
        <v>Neck to Head Rad.</v>
      </c>
      <c r="HO462" t="str">
        <v>No Copper Deposits Allowed</v>
      </c>
      <c r="HP462" t="str">
        <v>No Section</v>
      </c>
      <c r="HQ462" t="str">
        <v>No Section, .01 to .014 = Pass</v>
      </c>
      <c r="HR462" t="str">
        <v>No Section, Rotate Part</v>
      </c>
      <c r="HS462" t="str">
        <v>No Section, See Image</v>
      </c>
      <c r="HT462" t="str">
        <v>No Slot, Section B-B</v>
      </c>
      <c r="HU462" t="str">
        <v>No visual step = Pass</v>
      </c>
      <c r="HV462" t="str">
        <v>Not to exceed .95 Deep</v>
      </c>
      <c r="HW462" t="str">
        <v>Note 1</v>
      </c>
      <c r="HX462" t="str">
        <v>OL00333/A</v>
      </c>
      <c r="HY462" t="str">
        <v>OL00519</v>
      </c>
      <c r="HZ462" t="str">
        <v>OL00520</v>
      </c>
      <c r="IA462" t="str">
        <v>OL00529</v>
      </c>
      <c r="IB462" t="str">
        <v>OL00542</v>
      </c>
      <c r="IC462" t="str">
        <v>OL00724</v>
      </c>
      <c r="ID462" t="str">
        <v>OL01250</v>
      </c>
      <c r="IE462" t="str">
        <v>OL01869, Threadless Blank</v>
      </c>
      <c r="IF462" t="str">
        <v>OL01870, Section</v>
      </c>
      <c r="IG462" t="str">
        <v>OL02255</v>
      </c>
      <c r="IH462" t="str">
        <v>OL02255, Mfg. Tol.</v>
      </c>
      <c r="II462" t="str">
        <v>OL02302</v>
      </c>
      <c r="IJ462" t="str">
        <v xml:space="preserve">OL02318  needed per image instructions </v>
      </c>
      <c r="IK462" t="str">
        <v>OL02556</v>
      </c>
      <c r="IL462" t="str">
        <v>OL02557</v>
      </c>
      <c r="IM462" t="str">
        <v>OL02567</v>
      </c>
      <c r="IN462" t="str">
        <v>OL02653</v>
      </c>
      <c r="IO462" t="str">
        <v>OL02718</v>
      </c>
      <c r="IP462" t="str">
        <v>OL02841</v>
      </c>
      <c r="IQ462" t="str">
        <v>OL02842</v>
      </c>
      <c r="IR462" t="str">
        <v>OL02844</v>
      </c>
      <c r="IS462" t="str">
        <v>OL02871</v>
      </c>
      <c r="IT462" t="str">
        <v>OL02887</v>
      </c>
      <c r="IU462" t="str">
        <v>OL03766</v>
      </c>
      <c r="IV462" t="str">
        <v>OL03868</v>
      </c>
      <c r="IW462" t="str">
        <v>OL03869</v>
      </c>
      <c r="IX462" t="str">
        <v>OL03870</v>
      </c>
      <c r="IY462" t="str">
        <v>OL03873, DWG# 100448-44</v>
      </c>
      <c r="IZ462" t="str">
        <v>OL03949</v>
      </c>
      <c r="JA462" t="str">
        <v xml:space="preserve">OL04043, Section </v>
      </c>
      <c r="JB462" t="str">
        <v xml:space="preserve">OL04044, Section </v>
      </c>
      <c r="JC462" t="str">
        <v>OL04045</v>
      </c>
      <c r="JD462" t="str">
        <v>OL04045, Milled Feature</v>
      </c>
      <c r="JE462" t="str">
        <v>OL04063</v>
      </c>
      <c r="JF462" t="str">
        <v>OL04064</v>
      </c>
      <c r="JG462" t="str">
        <v>OL04065</v>
      </c>
      <c r="JH462" t="str">
        <v>OL04181</v>
      </c>
      <c r="JI462" t="str">
        <v>OL04218</v>
      </c>
      <c r="JJ462" t="str">
        <v>OL04224, See Image</v>
      </c>
      <c r="JK462" t="str">
        <v>OL04374</v>
      </c>
      <c r="JL462" t="str">
        <v>OL04375, Section M-M</v>
      </c>
      <c r="JM462" t="str">
        <v>OL04376, Section M-M</v>
      </c>
      <c r="JN462" t="str">
        <v>OL04443</v>
      </c>
      <c r="JO462" t="str">
        <v>OL04444</v>
      </c>
      <c r="JP462" t="str">
        <v>One side of slot</v>
      </c>
      <c r="JQ462" t="str">
        <v>Other side of slot</v>
      </c>
      <c r="JR462" t="str">
        <v>Out of center more than .002 = Fail</v>
      </c>
      <c r="JS462" t="str">
        <v>Out of center more than.002 = Fail</v>
      </c>
      <c r="JT462" t="str">
        <v>Overlay OL02713</v>
      </c>
    </row>
    <row r="463" spans="1:280">
      <c r="A463" t="s">
        <v>849</v>
      </c>
      <c r="C463" s="74" t="str" cm="1">
        <f t="array" ref="C463:JT463">TRANSPOSE(_xlfn._xlws.SORT(_xlfn._xlws.FILTER($A$2:$A$279,ISNUMBER(SEARCH('Prt. Lib. &amp; Routine, Table'!M470,$A$2:$A$279)),"not found")))</f>
        <v xml:space="preserve"> 'C', Whirl Blank</v>
      </c>
      <c r="D463" t="str">
        <v xml:space="preserve"> See Image, Constrained</v>
      </c>
      <c r="E463" t="str">
        <v>(.04 to .12 range = Pass)</v>
      </c>
      <c r="F463" t="str">
        <v>(.042 FULL) Go Pin Seat Fully</v>
      </c>
      <c r="G463" t="str">
        <v>(B), Mfg. Tol.</v>
      </c>
      <c r="H463" t="str">
        <v>(B), O.A.L.</v>
      </c>
      <c r="I463" t="str">
        <v>.001 or less =Pass</v>
      </c>
      <c r="J463" t="str">
        <v>.001 or less out of center = Pass</v>
      </c>
      <c r="K463" t="str">
        <v>.002 or Less = Pass</v>
      </c>
      <c r="L463" t="str">
        <v>.002 or Less out of center = Pass</v>
      </c>
      <c r="M463" t="str">
        <v>.005 to .015 = Pass</v>
      </c>
      <c r="N463" t="str">
        <v>.0125 Mean, Section</v>
      </c>
      <c r="O463" t="str">
        <v>.025 or Less in X &amp; Y=Pass</v>
      </c>
      <c r="P463" t="str">
        <v>.038 Mean</v>
      </c>
      <c r="Q463" t="str">
        <v>.063 MM = .0024 IN, See Image</v>
      </c>
      <c r="R463" t="str">
        <v>.063MM = .0024"</v>
      </c>
      <c r="S463" t="str">
        <v>.243 NO-GO, Unconstrained, Must Not Start</v>
      </c>
      <c r="T463" t="str">
        <v>@ Back Face &amp; ID, No Raised Edge</v>
      </c>
      <c r="U463" t="str">
        <v>@ Back Face &amp; OD, No Raised Edge</v>
      </c>
      <c r="V463" t="str">
        <v>@ ID &amp; FACE</v>
      </c>
      <c r="W463" t="str">
        <v>@ OD &amp; BACK FACE</v>
      </c>
      <c r="X463" t="str">
        <v>@ OD &amp; FACE</v>
      </c>
      <c r="Y463" t="str">
        <v>Across from slot</v>
      </c>
      <c r="Z463" t="str">
        <v>All Edge Breaks</v>
      </c>
      <c r="AA463" t="str">
        <v>Attached to bar stock</v>
      </c>
      <c r="AB463" t="str">
        <v xml:space="preserve">Back Turn Fillet Rad. </v>
      </c>
      <c r="AC463" t="str">
        <v>Balloon 1 (DWG FRM0105 Page 2, NV-27)</v>
      </c>
      <c r="AD463" t="str">
        <v>Balloon 1 (DWG FRM0105, NV-30)</v>
      </c>
      <c r="AE463" t="str">
        <v>Balloon 1 (P# 9890002-20) OL00429/A</v>
      </c>
      <c r="AF463" t="str">
        <v>Balloon 1, DWG#FRM0105</v>
      </c>
      <c r="AG463" t="str">
        <v>Balloon 11, See Image</v>
      </c>
      <c r="AH463" t="str">
        <v xml:space="preserve">Balloon 2 (DWG FRM0105 Page 2, NV-27) </v>
      </c>
      <c r="AI463" t="str">
        <v>Balloon 2 (DWG FRM0105, NV-30)</v>
      </c>
      <c r="AJ463" t="str">
        <v>Balloon 2 (P# 9890002-20)</v>
      </c>
      <c r="AK463" t="str">
        <v>Balloon 2, DWG#FRM0105</v>
      </c>
      <c r="AL463" t="str">
        <v>Balloon 2, DWG#FRM0105, See Image</v>
      </c>
      <c r="AM463" t="str">
        <v>Balloon 3 (DWG FRM0105, NV-30 Minor)</v>
      </c>
      <c r="AN463" t="str">
        <v>Balloon 3 (DWG FRM0105, NV-30)</v>
      </c>
      <c r="AO463" t="str">
        <v>Balloon 3 (P# 9890002-20)</v>
      </c>
      <c r="AP463" t="str">
        <v>Balloon 4</v>
      </c>
      <c r="AQ463" t="str">
        <v>Balloon 4 (P# 9890002-20)</v>
      </c>
      <c r="AR463" t="str">
        <v>Below Middle Band</v>
      </c>
      <c r="AS463" t="str">
        <v>Best Fit Pin, .003 or Less =Pass</v>
      </c>
      <c r="AT463" t="str">
        <v>Blank</v>
      </c>
      <c r="AU463" t="str">
        <v>Blank Turn Maj.</v>
      </c>
      <c r="AV463" t="str">
        <v>Blank Turn Maj. Mill Flt., OL4172</v>
      </c>
      <c r="AW463" t="str">
        <v>Blank Without .010 Slots</v>
      </c>
      <c r="AX463" t="str">
        <v>Blank Without .010 Slots, Section</v>
      </c>
      <c r="AY463" t="str">
        <v>Blank without thread</v>
      </c>
      <c r="AZ463" t="str">
        <v xml:space="preserve">Blank, Center of V Grv. </v>
      </c>
      <c r="BA463" t="str">
        <v>Blank, Check R adjacent Balloon 17</v>
      </c>
      <c r="BB463" t="str">
        <v>Blank, EXT. Feature</v>
      </c>
      <c r="BC463" t="str">
        <v>Blank, See Image, OL04335</v>
      </c>
      <c r="BD463" t="str">
        <v>Blank, See Image, OL04336</v>
      </c>
      <c r="BE463" t="str">
        <v xml:space="preserve">Blank, Thrd. </v>
      </c>
      <c r="BF463" t="str">
        <v>Blank, Turn Tip</v>
      </c>
      <c r="BG463" t="str">
        <v>Blank, Without Thrd.</v>
      </c>
      <c r="BH463" t="str">
        <v>Blank, Without Thread</v>
      </c>
      <c r="BI463" t="str">
        <v xml:space="preserve">Blunt Start Blend to Minor </v>
      </c>
      <c r="BJ463" t="str">
        <v>Calc., Use Go HEX</v>
      </c>
      <c r="BK463" t="str">
        <v>Can't dig into OD</v>
      </c>
      <c r="BL463" t="str">
        <v>Carbide Gauge</v>
      </c>
      <c r="BM463" t="str">
        <v xml:space="preserve">Center of V Grv. </v>
      </c>
      <c r="BN463" t="str">
        <v>Centered Less than .03 = Pass</v>
      </c>
      <c r="BO463" t="str">
        <v>Centered within .0005 or Less = Pass</v>
      </c>
      <c r="BP463" t="str">
        <v>Centered within .001 or Less = Pass</v>
      </c>
      <c r="BQ463" t="str">
        <v>Centered within .0254 or Less = Pass</v>
      </c>
      <c r="BR463" t="str">
        <v>Check close to Rod Slot</v>
      </c>
      <c r="BS463" t="str">
        <v>Check every other hole</v>
      </c>
      <c r="BT463" t="str">
        <v>Check Go over full length of slot.</v>
      </c>
      <c r="BU463" t="str">
        <v>Check Near Closed End</v>
      </c>
      <c r="BV463" t="str">
        <v>Check per Print View, Away from Rod Slot</v>
      </c>
      <c r="BW463" t="str">
        <v>Check to Balloon 30 Go Pin</v>
      </c>
      <c r="BX463" t="str">
        <v>Check with .2705 SET Pin Inside Part</v>
      </c>
      <c r="BY463" t="str">
        <v>Check with Hex Up</v>
      </c>
      <c r="BZ463" t="str">
        <v>CMM Blank</v>
      </c>
      <c r="CA463" t="str">
        <v>Confirm Full Radius</v>
      </c>
      <c r="CB463" t="str">
        <v>Constrained in fixture</v>
      </c>
      <c r="CC463" t="str">
        <v>Constrained with Ring</v>
      </c>
      <c r="CD463" t="str">
        <v>Constrained, See Image</v>
      </c>
      <c r="CE463" t="str">
        <v>Dim. "A"</v>
      </c>
      <c r="CF463" t="str">
        <v>Dim. "B"</v>
      </c>
      <c r="CG463" t="str">
        <v>Dim. "C"</v>
      </c>
      <c r="CH463" t="str">
        <v>Dim. "D", Whirl Blank</v>
      </c>
      <c r="CI463" t="str">
        <v>Dim. "G"</v>
      </c>
      <c r="CJ463" t="str">
        <v>Dim. E, Blank Turn Maj. &amp;  Mill Flt</v>
      </c>
      <c r="CK463" t="str">
        <v>Dim. E, Blank Turn Maj.&amp;  Mill Flt</v>
      </c>
      <c r="CL463" t="str">
        <v>Dim. H, Whirl Blank</v>
      </c>
      <c r="CM463" t="str">
        <v>Dim. J, 'Blank Turn Maj. &amp; Whirl Blank</v>
      </c>
      <c r="CN463" t="str">
        <v>Disk Drop Indicator Tip</v>
      </c>
      <c r="CO463" t="str">
        <v>DWG 100448-15, Balloon F_1</v>
      </c>
      <c r="CP463" t="str">
        <v>DWG 100448-15, OL02571</v>
      </c>
      <c r="CQ463" t="str">
        <v>DWG 100448-41</v>
      </c>
      <c r="CR463" t="str">
        <v>DWG 9890040, (10E),Section Part, OL01139</v>
      </c>
      <c r="CS463" t="str">
        <v>DWG 9890040, (10E),Section, OL01139</v>
      </c>
      <c r="CT463" t="str">
        <v>DWG 9890040, (11E)</v>
      </c>
      <c r="CU463" t="str">
        <v>DWG 9890040, (11E), Pins with Flats</v>
      </c>
      <c r="CV463" t="str">
        <v>DWG 9890040, (12E),  Pass=.002 or less</v>
      </c>
      <c r="CW463" t="str">
        <v>DWG 9890040, (12E), See Image</v>
      </c>
      <c r="CX463" t="str">
        <v>DWG 9890040, (1E), OL01431</v>
      </c>
      <c r="CY463" t="str">
        <v>DWG 9890040, (1E), OL01432</v>
      </c>
      <c r="CZ463" t="str">
        <v>DWG 9890040, (2E), OL01432</v>
      </c>
      <c r="DA463" t="str">
        <v>DWG 9890040, (3E)</v>
      </c>
      <c r="DB463" t="str">
        <v>DWG 9890040, (4E)</v>
      </c>
      <c r="DC463" t="str">
        <v>DWG 9890040, (5E), OL02336</v>
      </c>
      <c r="DD463" t="str">
        <v>DWG 9890040, (6E)</v>
      </c>
      <c r="DE463" t="str">
        <v>DWG 9890040, (7E)</v>
      </c>
      <c r="DF463" t="str">
        <v>DWG 9890040, (8E), OL01433</v>
      </c>
      <c r="DG463" t="str">
        <v>DWG 9890040, (8E), OL01433, Section</v>
      </c>
      <c r="DH463" t="str">
        <v>DWG 9890040, (9E), Close to Rod Slot</v>
      </c>
      <c r="DI463" t="str">
        <v>DWG 9890040, (9E),Close to Rod Slot</v>
      </c>
      <c r="DJ463" t="str">
        <v>DWG FRM0105 PAGE 2</v>
      </c>
      <c r="DK463" t="str">
        <v>DWG# 100448-41</v>
      </c>
      <c r="DL463" t="str">
        <v>DWG# 100448-44</v>
      </c>
      <c r="DM463" t="str">
        <v>DWG# 9890003  (1), Section OL00436/A</v>
      </c>
      <c r="DN463" t="str">
        <v>DWG# 9890003 (3), Ring Gauge Constrained</v>
      </c>
      <c r="DO463" t="str">
        <v>DWG# 9890003 (4), Section</v>
      </c>
      <c r="DP463" t="str">
        <v>DWG#100448-26, Balloon 1K, OL02350</v>
      </c>
      <c r="DQ463" t="str">
        <v>DWG#100448-26, Balloon 2K, OL02350</v>
      </c>
      <c r="DR463" t="str">
        <v>DWG#100448-26, Balloon 3K, OL02363</v>
      </c>
      <c r="DS463" t="str">
        <v>DWG#100448-26, Balloon 4K</v>
      </c>
      <c r="DT463" t="str">
        <v>DWG#100448-26, Balloon 5K, Section</v>
      </c>
      <c r="DU463" t="str">
        <v>DWG#100448-26, Balloon 6K</v>
      </c>
      <c r="DV463" t="str">
        <v>DWG#100448-26, Balloon 7K, Section</v>
      </c>
      <c r="DW463" t="str">
        <v>DWG#100448-26, Mfg. Tol.</v>
      </c>
      <c r="DX463" t="str">
        <v>DWG#9890003 (2) Ring Gauge Constrained</v>
      </c>
      <c r="DY463" t="str">
        <v>DWG#9890044</v>
      </c>
      <c r="DZ463" t="str">
        <v>DWG#9890044 .1985 to .2005=Pass</v>
      </c>
      <c r="EA463" t="str">
        <v>DWG#9890044 Overlay OL02441</v>
      </c>
      <c r="EB463" t="str">
        <v>DWG#9890044, OL02441</v>
      </c>
      <c r="EC463" t="str">
        <v>DWG#FRM0105</v>
      </c>
      <c r="ED463" t="str">
        <v>EXT.</v>
      </c>
      <c r="EE463" t="str">
        <v>EXT. Section, OL02460</v>
      </c>
      <c r="EF463" t="str">
        <v>EXT., OL04223</v>
      </c>
      <c r="EG463" t="str">
        <v>Flat Drop Indicator Tip</v>
      </c>
      <c r="EH463" t="str">
        <v>Full Go Pin, No Light, at Radius</v>
      </c>
      <c r="EI463" t="str">
        <v>Function Check</v>
      </c>
      <c r="EJ463" t="str">
        <v>GO Function Gauge</v>
      </c>
      <c r="EK463" t="str">
        <v>Go Gauge for Balloon 1 &amp; 4</v>
      </c>
      <c r="EL463" t="str">
        <v>Go Pin must pass through</v>
      </c>
      <c r="EM463" t="str">
        <v>Greater than .005 = Fail, Section</v>
      </c>
      <c r="EN463" t="str">
        <v>Greater than .025 out of center = Fail</v>
      </c>
      <c r="EO463" t="str">
        <v>Greater than 2.6 = Pass</v>
      </c>
      <c r="EP463" t="str">
        <v>Green = Pass, Red = Fail</v>
      </c>
      <c r="EQ463" t="str">
        <v>Hex Depth</v>
      </c>
      <c r="ER463" t="str">
        <v>Hex Minor</v>
      </c>
      <c r="ES463" t="str">
        <v>Hole Dia.</v>
      </c>
      <c r="ET463" t="str">
        <v>ID Sphere Finish</v>
      </c>
      <c r="EU463" t="str">
        <v>ID/OD Both Sides, Diff. .002 or less = Pass</v>
      </c>
      <c r="EV463" t="str">
        <v>If Looks Big, Section</v>
      </c>
      <c r="EW463" t="str">
        <v>If Looks Small, Section</v>
      </c>
      <c r="EX463" t="str">
        <v>Insp. Close to Break Away, Mfg.Tol.</v>
      </c>
      <c r="EY463" t="str">
        <v>INT.</v>
      </c>
      <c r="EZ463" t="str">
        <v>INT. Section, OL02460</v>
      </c>
      <c r="FA463" t="str">
        <v>INT., OL04223</v>
      </c>
      <c r="FB463" t="str">
        <v>Intersect. of 7.7 &amp; R0.10</v>
      </c>
      <c r="FC463" t="str">
        <v>Intersect. of 8.79 and R.25 MAX</v>
      </c>
      <c r="FD463" t="str">
        <v>Keep Ind. Tip away from corner</v>
      </c>
      <c r="FE463" t="str">
        <v>L31</v>
      </c>
      <c r="FF463" t="str">
        <v>Laser Mark</v>
      </c>
      <c r="FG463" t="str">
        <v>LASER PER NOTE 4</v>
      </c>
      <c r="FH463" t="str">
        <v>LASER PER NOTE 4, Final Check 1 only</v>
      </c>
      <c r="FI463" t="str">
        <v>Less than .002 out of center = Pass</v>
      </c>
      <c r="FJ463" t="str">
        <v>Less than 2.75 = Pass, Section</v>
      </c>
      <c r="FK463" t="str">
        <v>List as pin. Not Calibrated</v>
      </c>
      <c r="FL463" t="str">
        <v>M9 X 1.25 BUTT See Comment Image</v>
      </c>
      <c r="FM463" t="str">
        <v>Manual Section</v>
      </c>
      <c r="FN463" t="str">
        <v>Max Deep .241 NO-GO =.42</v>
      </c>
      <c r="FO463" t="str">
        <v>MAX Depth of (Note 7) .241 NO-GO Pin</v>
      </c>
      <c r="FP463" t="str">
        <v>Measure from Blue Line, See Image</v>
      </c>
      <c r="FQ463" t="str">
        <v>Measure Width of Blue Area, See Image</v>
      </c>
      <c r="FR463" t="str">
        <v>Mfg. Tol</v>
      </c>
      <c r="FS463" t="str">
        <v>Mfg. Tol, See Image</v>
      </c>
      <c r="FT463" t="str">
        <v>Mfg. Tol.</v>
      </c>
      <c r="FU463" t="str">
        <v>Mfg. Tol. "A"</v>
      </c>
      <c r="FV463" t="str">
        <v>Mfg. Tol. (Zero on Gauge Full Dia. Lead)</v>
      </c>
      <c r="FW463" t="str">
        <v>Mfg. Tol. Balloon 11, See Image</v>
      </c>
      <c r="FX463" t="str">
        <v>Mfg. Tol. Balloon 4</v>
      </c>
      <c r="FY463" t="str">
        <v>Mfg. Tol. Balloon 7</v>
      </c>
      <c r="FZ463" t="str">
        <v xml:space="preserve">Mfg. Tol. C-Bore Face (Ballo 28) </v>
      </c>
      <c r="GA463" t="str">
        <v>Mfg. Tol. Section</v>
      </c>
      <c r="GB463" t="str">
        <v>Mfg. Tol. See Image</v>
      </c>
      <c r="GC463" t="str">
        <v>Mfg. Tol., 3 Places, Record MAX</v>
      </c>
      <c r="GD463" t="str">
        <v>Mfg. Tol., Balloon 11</v>
      </c>
      <c r="GE463" t="str">
        <v>Mfg. Tol., Balloon 7</v>
      </c>
      <c r="GF463" t="str">
        <v>Mfg. Tol., Blank</v>
      </c>
      <c r="GG463" t="str">
        <v>Mfg. Tol., Blank, Balloon 12</v>
      </c>
      <c r="GH463" t="str">
        <v>Mfg. Tol., Blend to SØ.320</v>
      </c>
      <c r="GI463" t="str">
        <v>Mfg. Tol., Calculation</v>
      </c>
      <c r="GJ463" t="str">
        <v>Mfg. Tol., For Mill Fixture</v>
      </c>
      <c r="GK463" t="str">
        <v>Mfg. Tol., L32</v>
      </c>
      <c r="GL463" t="str">
        <v>Mfg. Tol., L33</v>
      </c>
      <c r="GM463" t="str">
        <v>Mfg. Tol., No Tool Marks</v>
      </c>
      <c r="GN463" t="str">
        <v>Mfg. Tol., OL03361</v>
      </c>
      <c r="GO463" t="str">
        <v>Mfg. Tol., Record off center value</v>
      </c>
      <c r="GP463" t="str">
        <v>Mfg. Tol., Same 3 Places, Record MIN</v>
      </c>
      <c r="GQ463" t="str">
        <v>Mfg. Tol., Section</v>
      </c>
      <c r="GR463" t="str">
        <v>Mfg. Tol., Section B-B</v>
      </c>
      <c r="GS463" t="str">
        <v>Mfg. Tol., Section, OL03361</v>
      </c>
      <c r="GT463" t="str">
        <v>Mfg. Tol., Section, Per Note 2</v>
      </c>
      <c r="GU463" t="str">
        <v>Mfg. Tol., See Image</v>
      </c>
      <c r="GV463" t="str">
        <v>Mfg. Tol., See Image, Bore in Blue</v>
      </c>
      <c r="GW463" t="str">
        <v>Mfg. Tol., See Image, Hook Tip</v>
      </c>
      <c r="GX463" t="str">
        <v>Mfg. Tol., Sharp Okay No Burr</v>
      </c>
      <c r="GY463" t="str">
        <v>Mfg. Tol., Threadless Blank</v>
      </c>
      <c r="GZ463" t="str">
        <v>Mfg.Tol.</v>
      </c>
      <c r="HA463" t="str">
        <v>Mgf. To., T.S.C.</v>
      </c>
      <c r="HB463" t="str">
        <v>Milled Feature</v>
      </c>
      <c r="HC463" t="str">
        <v>Milled Feature, OL04045</v>
      </c>
      <c r="HD463" t="str">
        <v>More than .0005 out of center = Fail</v>
      </c>
      <c r="HE463" t="str">
        <v>Must Pass Through</v>
      </c>
      <c r="HF463" t="str">
        <v>Must pass through gauge</v>
      </c>
      <c r="HG463" t="str">
        <v>Must Pass Through Go Gauge</v>
      </c>
      <c r="HH463" t="str">
        <v>Must Pass, See Image.</v>
      </c>
      <c r="HI463" t="str">
        <v>NA</v>
      </c>
      <c r="HJ463" t="str">
        <v>Narrow Area</v>
      </c>
      <c r="HK463" t="str">
        <v>Near Balloon 21</v>
      </c>
      <c r="HL463" t="str">
        <v>Near Datum B</v>
      </c>
      <c r="HM463" t="str">
        <v>Neck Dia.</v>
      </c>
      <c r="HN463" t="str">
        <v>Neck to Head Rad.</v>
      </c>
      <c r="HO463" t="str">
        <v>No Copper Deposits Allowed</v>
      </c>
      <c r="HP463" t="str">
        <v>No Section</v>
      </c>
      <c r="HQ463" t="str">
        <v>No Section, .01 to .014 = Pass</v>
      </c>
      <c r="HR463" t="str">
        <v>No Section, Rotate Part</v>
      </c>
      <c r="HS463" t="str">
        <v>No Section, See Image</v>
      </c>
      <c r="HT463" t="str">
        <v>No Slot, Section B-B</v>
      </c>
      <c r="HU463" t="str">
        <v>No visual step = Pass</v>
      </c>
      <c r="HV463" t="str">
        <v>Not to exceed .95 Deep</v>
      </c>
      <c r="HW463" t="str">
        <v>Note 1</v>
      </c>
      <c r="HX463" t="str">
        <v>OL00333/A</v>
      </c>
      <c r="HY463" t="str">
        <v>OL00519</v>
      </c>
      <c r="HZ463" t="str">
        <v>OL00520</v>
      </c>
      <c r="IA463" t="str">
        <v>OL00529</v>
      </c>
      <c r="IB463" t="str">
        <v>OL00542</v>
      </c>
      <c r="IC463" t="str">
        <v>OL00724</v>
      </c>
      <c r="ID463" t="str">
        <v>OL01250</v>
      </c>
      <c r="IE463" t="str">
        <v>OL01869, Threadless Blank</v>
      </c>
      <c r="IF463" t="str">
        <v>OL01870, Section</v>
      </c>
      <c r="IG463" t="str">
        <v>OL02255</v>
      </c>
      <c r="IH463" t="str">
        <v>OL02255, Mfg. Tol.</v>
      </c>
      <c r="II463" t="str">
        <v>OL02302</v>
      </c>
      <c r="IJ463" t="str">
        <v xml:space="preserve">OL02318  needed per image instructions </v>
      </c>
      <c r="IK463" t="str">
        <v>OL02556</v>
      </c>
      <c r="IL463" t="str">
        <v>OL02557</v>
      </c>
      <c r="IM463" t="str">
        <v>OL02567</v>
      </c>
      <c r="IN463" t="str">
        <v>OL02653</v>
      </c>
      <c r="IO463" t="str">
        <v>OL02718</v>
      </c>
      <c r="IP463" t="str">
        <v>OL02841</v>
      </c>
      <c r="IQ463" t="str">
        <v>OL02842</v>
      </c>
      <c r="IR463" t="str">
        <v>OL02844</v>
      </c>
      <c r="IS463" t="str">
        <v>OL02871</v>
      </c>
      <c r="IT463" t="str">
        <v>OL02887</v>
      </c>
      <c r="IU463" t="str">
        <v>OL03766</v>
      </c>
      <c r="IV463" t="str">
        <v>OL03868</v>
      </c>
      <c r="IW463" t="str">
        <v>OL03869</v>
      </c>
      <c r="IX463" t="str">
        <v>OL03870</v>
      </c>
      <c r="IY463" t="str">
        <v>OL03873, DWG# 100448-44</v>
      </c>
      <c r="IZ463" t="str">
        <v>OL03949</v>
      </c>
      <c r="JA463" t="str">
        <v xml:space="preserve">OL04043, Section </v>
      </c>
      <c r="JB463" t="str">
        <v xml:space="preserve">OL04044, Section </v>
      </c>
      <c r="JC463" t="str">
        <v>OL04045</v>
      </c>
      <c r="JD463" t="str">
        <v>OL04045, Milled Feature</v>
      </c>
      <c r="JE463" t="str">
        <v>OL04063</v>
      </c>
      <c r="JF463" t="str">
        <v>OL04064</v>
      </c>
      <c r="JG463" t="str">
        <v>OL04065</v>
      </c>
      <c r="JH463" t="str">
        <v>OL04181</v>
      </c>
      <c r="JI463" t="str">
        <v>OL04218</v>
      </c>
      <c r="JJ463" t="str">
        <v>OL04224, See Image</v>
      </c>
      <c r="JK463" t="str">
        <v>OL04374</v>
      </c>
      <c r="JL463" t="str">
        <v>OL04375, Section M-M</v>
      </c>
      <c r="JM463" t="str">
        <v>OL04376, Section M-M</v>
      </c>
      <c r="JN463" t="str">
        <v>OL04443</v>
      </c>
      <c r="JO463" t="str">
        <v>OL04444</v>
      </c>
      <c r="JP463" t="str">
        <v>One side of slot</v>
      </c>
      <c r="JQ463" t="str">
        <v>Other side of slot</v>
      </c>
      <c r="JR463" t="str">
        <v>Out of center more than .002 = Fail</v>
      </c>
      <c r="JS463" t="str">
        <v>Out of center more than.002 = Fail</v>
      </c>
      <c r="JT463" t="str">
        <v>Overlay OL02713</v>
      </c>
    </row>
    <row r="464" spans="1:280">
      <c r="A464" t="s">
        <v>850</v>
      </c>
      <c r="C464" s="74" t="str" cm="1">
        <f t="array" ref="C464:JT464">TRANSPOSE(_xlfn._xlws.SORT(_xlfn._xlws.FILTER($A$2:$A$279,ISNUMBER(SEARCH('Prt. Lib. &amp; Routine, Table'!M471,$A$2:$A$279)),"not found")))</f>
        <v xml:space="preserve"> 'C', Whirl Blank</v>
      </c>
      <c r="D464" t="str">
        <v xml:space="preserve"> See Image, Constrained</v>
      </c>
      <c r="E464" t="str">
        <v>(.04 to .12 range = Pass)</v>
      </c>
      <c r="F464" t="str">
        <v>(.042 FULL) Go Pin Seat Fully</v>
      </c>
      <c r="G464" t="str">
        <v>(B), Mfg. Tol.</v>
      </c>
      <c r="H464" t="str">
        <v>(B), O.A.L.</v>
      </c>
      <c r="I464" t="str">
        <v>.001 or less =Pass</v>
      </c>
      <c r="J464" t="str">
        <v>.001 or less out of center = Pass</v>
      </c>
      <c r="K464" t="str">
        <v>.002 or Less = Pass</v>
      </c>
      <c r="L464" t="str">
        <v>.002 or Less out of center = Pass</v>
      </c>
      <c r="M464" t="str">
        <v>.005 to .015 = Pass</v>
      </c>
      <c r="N464" t="str">
        <v>.0125 Mean, Section</v>
      </c>
      <c r="O464" t="str">
        <v>.025 or Less in X &amp; Y=Pass</v>
      </c>
      <c r="P464" t="str">
        <v>.038 Mean</v>
      </c>
      <c r="Q464" t="str">
        <v>.063 MM = .0024 IN, See Image</v>
      </c>
      <c r="R464" t="str">
        <v>.063MM = .0024"</v>
      </c>
      <c r="S464" t="str">
        <v>.243 NO-GO, Unconstrained, Must Not Start</v>
      </c>
      <c r="T464" t="str">
        <v>@ Back Face &amp; ID, No Raised Edge</v>
      </c>
      <c r="U464" t="str">
        <v>@ Back Face &amp; OD, No Raised Edge</v>
      </c>
      <c r="V464" t="str">
        <v>@ ID &amp; FACE</v>
      </c>
      <c r="W464" t="str">
        <v>@ OD &amp; BACK FACE</v>
      </c>
      <c r="X464" t="str">
        <v>@ OD &amp; FACE</v>
      </c>
      <c r="Y464" t="str">
        <v>Across from slot</v>
      </c>
      <c r="Z464" t="str">
        <v>All Edge Breaks</v>
      </c>
      <c r="AA464" t="str">
        <v>Attached to bar stock</v>
      </c>
      <c r="AB464" t="str">
        <v xml:space="preserve">Back Turn Fillet Rad. </v>
      </c>
      <c r="AC464" t="str">
        <v>Balloon 1 (DWG FRM0105 Page 2, NV-27)</v>
      </c>
      <c r="AD464" t="str">
        <v>Balloon 1 (DWG FRM0105, NV-30)</v>
      </c>
      <c r="AE464" t="str">
        <v>Balloon 1 (P# 9890002-20) OL00429/A</v>
      </c>
      <c r="AF464" t="str">
        <v>Balloon 1, DWG#FRM0105</v>
      </c>
      <c r="AG464" t="str">
        <v>Balloon 11, See Image</v>
      </c>
      <c r="AH464" t="str">
        <v xml:space="preserve">Balloon 2 (DWG FRM0105 Page 2, NV-27) </v>
      </c>
      <c r="AI464" t="str">
        <v>Balloon 2 (DWG FRM0105, NV-30)</v>
      </c>
      <c r="AJ464" t="str">
        <v>Balloon 2 (P# 9890002-20)</v>
      </c>
      <c r="AK464" t="str">
        <v>Balloon 2, DWG#FRM0105</v>
      </c>
      <c r="AL464" t="str">
        <v>Balloon 2, DWG#FRM0105, See Image</v>
      </c>
      <c r="AM464" t="str">
        <v>Balloon 3 (DWG FRM0105, NV-30 Minor)</v>
      </c>
      <c r="AN464" t="str">
        <v>Balloon 3 (DWG FRM0105, NV-30)</v>
      </c>
      <c r="AO464" t="str">
        <v>Balloon 3 (P# 9890002-20)</v>
      </c>
      <c r="AP464" t="str">
        <v>Balloon 4</v>
      </c>
      <c r="AQ464" t="str">
        <v>Balloon 4 (P# 9890002-20)</v>
      </c>
      <c r="AR464" t="str">
        <v>Below Middle Band</v>
      </c>
      <c r="AS464" t="str">
        <v>Best Fit Pin, .003 or Less =Pass</v>
      </c>
      <c r="AT464" t="str">
        <v>Blank</v>
      </c>
      <c r="AU464" t="str">
        <v>Blank Turn Maj.</v>
      </c>
      <c r="AV464" t="str">
        <v>Blank Turn Maj. Mill Flt., OL4172</v>
      </c>
      <c r="AW464" t="str">
        <v>Blank Without .010 Slots</v>
      </c>
      <c r="AX464" t="str">
        <v>Blank Without .010 Slots, Section</v>
      </c>
      <c r="AY464" t="str">
        <v>Blank without thread</v>
      </c>
      <c r="AZ464" t="str">
        <v xml:space="preserve">Blank, Center of V Grv. </v>
      </c>
      <c r="BA464" t="str">
        <v>Blank, Check R adjacent Balloon 17</v>
      </c>
      <c r="BB464" t="str">
        <v>Blank, EXT. Feature</v>
      </c>
      <c r="BC464" t="str">
        <v>Blank, See Image, OL04335</v>
      </c>
      <c r="BD464" t="str">
        <v>Blank, See Image, OL04336</v>
      </c>
      <c r="BE464" t="str">
        <v xml:space="preserve">Blank, Thrd. </v>
      </c>
      <c r="BF464" t="str">
        <v>Blank, Turn Tip</v>
      </c>
      <c r="BG464" t="str">
        <v>Blank, Without Thrd.</v>
      </c>
      <c r="BH464" t="str">
        <v>Blank, Without Thread</v>
      </c>
      <c r="BI464" t="str">
        <v xml:space="preserve">Blunt Start Blend to Minor </v>
      </c>
      <c r="BJ464" t="str">
        <v>Calc., Use Go HEX</v>
      </c>
      <c r="BK464" t="str">
        <v>Can't dig into OD</v>
      </c>
      <c r="BL464" t="str">
        <v>Carbide Gauge</v>
      </c>
      <c r="BM464" t="str">
        <v xml:space="preserve">Center of V Grv. </v>
      </c>
      <c r="BN464" t="str">
        <v>Centered Less than .03 = Pass</v>
      </c>
      <c r="BO464" t="str">
        <v>Centered within .0005 or Less = Pass</v>
      </c>
      <c r="BP464" t="str">
        <v>Centered within .001 or Less = Pass</v>
      </c>
      <c r="BQ464" t="str">
        <v>Centered within .0254 or Less = Pass</v>
      </c>
      <c r="BR464" t="str">
        <v>Check close to Rod Slot</v>
      </c>
      <c r="BS464" t="str">
        <v>Check every other hole</v>
      </c>
      <c r="BT464" t="str">
        <v>Check Go over full length of slot.</v>
      </c>
      <c r="BU464" t="str">
        <v>Check Near Closed End</v>
      </c>
      <c r="BV464" t="str">
        <v>Check per Print View, Away from Rod Slot</v>
      </c>
      <c r="BW464" t="str">
        <v>Check to Balloon 30 Go Pin</v>
      </c>
      <c r="BX464" t="str">
        <v>Check with .2705 SET Pin Inside Part</v>
      </c>
      <c r="BY464" t="str">
        <v>Check with Hex Up</v>
      </c>
      <c r="BZ464" t="str">
        <v>CMM Blank</v>
      </c>
      <c r="CA464" t="str">
        <v>Confirm Full Radius</v>
      </c>
      <c r="CB464" t="str">
        <v>Constrained in fixture</v>
      </c>
      <c r="CC464" t="str">
        <v>Constrained with Ring</v>
      </c>
      <c r="CD464" t="str">
        <v>Constrained, See Image</v>
      </c>
      <c r="CE464" t="str">
        <v>Dim. "A"</v>
      </c>
      <c r="CF464" t="str">
        <v>Dim. "B"</v>
      </c>
      <c r="CG464" t="str">
        <v>Dim. "C"</v>
      </c>
      <c r="CH464" t="str">
        <v>Dim. "D", Whirl Blank</v>
      </c>
      <c r="CI464" t="str">
        <v>Dim. "G"</v>
      </c>
      <c r="CJ464" t="str">
        <v>Dim. E, Blank Turn Maj. &amp;  Mill Flt</v>
      </c>
      <c r="CK464" t="str">
        <v>Dim. E, Blank Turn Maj.&amp;  Mill Flt</v>
      </c>
      <c r="CL464" t="str">
        <v>Dim. H, Whirl Blank</v>
      </c>
      <c r="CM464" t="str">
        <v>Dim. J, 'Blank Turn Maj. &amp; Whirl Blank</v>
      </c>
      <c r="CN464" t="str">
        <v>Disk Drop Indicator Tip</v>
      </c>
      <c r="CO464" t="str">
        <v>DWG 100448-15, Balloon F_1</v>
      </c>
      <c r="CP464" t="str">
        <v>DWG 100448-15, OL02571</v>
      </c>
      <c r="CQ464" t="str">
        <v>DWG 100448-41</v>
      </c>
      <c r="CR464" t="str">
        <v>DWG 9890040, (10E),Section Part, OL01139</v>
      </c>
      <c r="CS464" t="str">
        <v>DWG 9890040, (10E),Section, OL01139</v>
      </c>
      <c r="CT464" t="str">
        <v>DWG 9890040, (11E)</v>
      </c>
      <c r="CU464" t="str">
        <v>DWG 9890040, (11E), Pins with Flats</v>
      </c>
      <c r="CV464" t="str">
        <v>DWG 9890040, (12E),  Pass=.002 or less</v>
      </c>
      <c r="CW464" t="str">
        <v>DWG 9890040, (12E), See Image</v>
      </c>
      <c r="CX464" t="str">
        <v>DWG 9890040, (1E), OL01431</v>
      </c>
      <c r="CY464" t="str">
        <v>DWG 9890040, (1E), OL01432</v>
      </c>
      <c r="CZ464" t="str">
        <v>DWG 9890040, (2E), OL01432</v>
      </c>
      <c r="DA464" t="str">
        <v>DWG 9890040, (3E)</v>
      </c>
      <c r="DB464" t="str">
        <v>DWG 9890040, (4E)</v>
      </c>
      <c r="DC464" t="str">
        <v>DWG 9890040, (5E), OL02336</v>
      </c>
      <c r="DD464" t="str">
        <v>DWG 9890040, (6E)</v>
      </c>
      <c r="DE464" t="str">
        <v>DWG 9890040, (7E)</v>
      </c>
      <c r="DF464" t="str">
        <v>DWG 9890040, (8E), OL01433</v>
      </c>
      <c r="DG464" t="str">
        <v>DWG 9890040, (8E), OL01433, Section</v>
      </c>
      <c r="DH464" t="str">
        <v>DWG 9890040, (9E), Close to Rod Slot</v>
      </c>
      <c r="DI464" t="str">
        <v>DWG 9890040, (9E),Close to Rod Slot</v>
      </c>
      <c r="DJ464" t="str">
        <v>DWG FRM0105 PAGE 2</v>
      </c>
      <c r="DK464" t="str">
        <v>DWG# 100448-41</v>
      </c>
      <c r="DL464" t="str">
        <v>DWG# 100448-44</v>
      </c>
      <c r="DM464" t="str">
        <v>DWG# 9890003  (1), Section OL00436/A</v>
      </c>
      <c r="DN464" t="str">
        <v>DWG# 9890003 (3), Ring Gauge Constrained</v>
      </c>
      <c r="DO464" t="str">
        <v>DWG# 9890003 (4), Section</v>
      </c>
      <c r="DP464" t="str">
        <v>DWG#100448-26, Balloon 1K, OL02350</v>
      </c>
      <c r="DQ464" t="str">
        <v>DWG#100448-26, Balloon 2K, OL02350</v>
      </c>
      <c r="DR464" t="str">
        <v>DWG#100448-26, Balloon 3K, OL02363</v>
      </c>
      <c r="DS464" t="str">
        <v>DWG#100448-26, Balloon 4K</v>
      </c>
      <c r="DT464" t="str">
        <v>DWG#100448-26, Balloon 5K, Section</v>
      </c>
      <c r="DU464" t="str">
        <v>DWG#100448-26, Balloon 6K</v>
      </c>
      <c r="DV464" t="str">
        <v>DWG#100448-26, Balloon 7K, Section</v>
      </c>
      <c r="DW464" t="str">
        <v>DWG#100448-26, Mfg. Tol.</v>
      </c>
      <c r="DX464" t="str">
        <v>DWG#9890003 (2) Ring Gauge Constrained</v>
      </c>
      <c r="DY464" t="str">
        <v>DWG#9890044</v>
      </c>
      <c r="DZ464" t="str">
        <v>DWG#9890044 .1985 to .2005=Pass</v>
      </c>
      <c r="EA464" t="str">
        <v>DWG#9890044 Overlay OL02441</v>
      </c>
      <c r="EB464" t="str">
        <v>DWG#9890044, OL02441</v>
      </c>
      <c r="EC464" t="str">
        <v>DWG#FRM0105</v>
      </c>
      <c r="ED464" t="str">
        <v>EXT.</v>
      </c>
      <c r="EE464" t="str">
        <v>EXT. Section, OL02460</v>
      </c>
      <c r="EF464" t="str">
        <v>EXT., OL04223</v>
      </c>
      <c r="EG464" t="str">
        <v>Flat Drop Indicator Tip</v>
      </c>
      <c r="EH464" t="str">
        <v>Full Go Pin, No Light, at Radius</v>
      </c>
      <c r="EI464" t="str">
        <v>Function Check</v>
      </c>
      <c r="EJ464" t="str">
        <v>GO Function Gauge</v>
      </c>
      <c r="EK464" t="str">
        <v>Go Gauge for Balloon 1 &amp; 4</v>
      </c>
      <c r="EL464" t="str">
        <v>Go Pin must pass through</v>
      </c>
      <c r="EM464" t="str">
        <v>Greater than .005 = Fail, Section</v>
      </c>
      <c r="EN464" t="str">
        <v>Greater than .025 out of center = Fail</v>
      </c>
      <c r="EO464" t="str">
        <v>Greater than 2.6 = Pass</v>
      </c>
      <c r="EP464" t="str">
        <v>Green = Pass, Red = Fail</v>
      </c>
      <c r="EQ464" t="str">
        <v>Hex Depth</v>
      </c>
      <c r="ER464" t="str">
        <v>Hex Minor</v>
      </c>
      <c r="ES464" t="str">
        <v>Hole Dia.</v>
      </c>
      <c r="ET464" t="str">
        <v>ID Sphere Finish</v>
      </c>
      <c r="EU464" t="str">
        <v>ID/OD Both Sides, Diff. .002 or less = Pass</v>
      </c>
      <c r="EV464" t="str">
        <v>If Looks Big, Section</v>
      </c>
      <c r="EW464" t="str">
        <v>If Looks Small, Section</v>
      </c>
      <c r="EX464" t="str">
        <v>Insp. Close to Break Away, Mfg.Tol.</v>
      </c>
      <c r="EY464" t="str">
        <v>INT.</v>
      </c>
      <c r="EZ464" t="str">
        <v>INT. Section, OL02460</v>
      </c>
      <c r="FA464" t="str">
        <v>INT., OL04223</v>
      </c>
      <c r="FB464" t="str">
        <v>Intersect. of 7.7 &amp; R0.10</v>
      </c>
      <c r="FC464" t="str">
        <v>Intersect. of 8.79 and R.25 MAX</v>
      </c>
      <c r="FD464" t="str">
        <v>Keep Ind. Tip away from corner</v>
      </c>
      <c r="FE464" t="str">
        <v>L31</v>
      </c>
      <c r="FF464" t="str">
        <v>Laser Mark</v>
      </c>
      <c r="FG464" t="str">
        <v>LASER PER NOTE 4</v>
      </c>
      <c r="FH464" t="str">
        <v>LASER PER NOTE 4, Final Check 1 only</v>
      </c>
      <c r="FI464" t="str">
        <v>Less than .002 out of center = Pass</v>
      </c>
      <c r="FJ464" t="str">
        <v>Less than 2.75 = Pass, Section</v>
      </c>
      <c r="FK464" t="str">
        <v>List as pin. Not Calibrated</v>
      </c>
      <c r="FL464" t="str">
        <v>M9 X 1.25 BUTT See Comment Image</v>
      </c>
      <c r="FM464" t="str">
        <v>Manual Section</v>
      </c>
      <c r="FN464" t="str">
        <v>Max Deep .241 NO-GO =.42</v>
      </c>
      <c r="FO464" t="str">
        <v>MAX Depth of (Note 7) .241 NO-GO Pin</v>
      </c>
      <c r="FP464" t="str">
        <v>Measure from Blue Line, See Image</v>
      </c>
      <c r="FQ464" t="str">
        <v>Measure Width of Blue Area, See Image</v>
      </c>
      <c r="FR464" t="str">
        <v>Mfg. Tol</v>
      </c>
      <c r="FS464" t="str">
        <v>Mfg. Tol, See Image</v>
      </c>
      <c r="FT464" t="str">
        <v>Mfg. Tol.</v>
      </c>
      <c r="FU464" t="str">
        <v>Mfg. Tol. "A"</v>
      </c>
      <c r="FV464" t="str">
        <v>Mfg. Tol. (Zero on Gauge Full Dia. Lead)</v>
      </c>
      <c r="FW464" t="str">
        <v>Mfg. Tol. Balloon 11, See Image</v>
      </c>
      <c r="FX464" t="str">
        <v>Mfg. Tol. Balloon 4</v>
      </c>
      <c r="FY464" t="str">
        <v>Mfg. Tol. Balloon 7</v>
      </c>
      <c r="FZ464" t="str">
        <v xml:space="preserve">Mfg. Tol. C-Bore Face (Ballo 28) </v>
      </c>
      <c r="GA464" t="str">
        <v>Mfg. Tol. Section</v>
      </c>
      <c r="GB464" t="str">
        <v>Mfg. Tol. See Image</v>
      </c>
      <c r="GC464" t="str">
        <v>Mfg. Tol., 3 Places, Record MAX</v>
      </c>
      <c r="GD464" t="str">
        <v>Mfg. Tol., Balloon 11</v>
      </c>
      <c r="GE464" t="str">
        <v>Mfg. Tol., Balloon 7</v>
      </c>
      <c r="GF464" t="str">
        <v>Mfg. Tol., Blank</v>
      </c>
      <c r="GG464" t="str">
        <v>Mfg. Tol., Blank, Balloon 12</v>
      </c>
      <c r="GH464" t="str">
        <v>Mfg. Tol., Blend to SØ.320</v>
      </c>
      <c r="GI464" t="str">
        <v>Mfg. Tol., Calculation</v>
      </c>
      <c r="GJ464" t="str">
        <v>Mfg. Tol., For Mill Fixture</v>
      </c>
      <c r="GK464" t="str">
        <v>Mfg. Tol., L32</v>
      </c>
      <c r="GL464" t="str">
        <v>Mfg. Tol., L33</v>
      </c>
      <c r="GM464" t="str">
        <v>Mfg. Tol., No Tool Marks</v>
      </c>
      <c r="GN464" t="str">
        <v>Mfg. Tol., OL03361</v>
      </c>
      <c r="GO464" t="str">
        <v>Mfg. Tol., Record off center value</v>
      </c>
      <c r="GP464" t="str">
        <v>Mfg. Tol., Same 3 Places, Record MIN</v>
      </c>
      <c r="GQ464" t="str">
        <v>Mfg. Tol., Section</v>
      </c>
      <c r="GR464" t="str">
        <v>Mfg. Tol., Section B-B</v>
      </c>
      <c r="GS464" t="str">
        <v>Mfg. Tol., Section, OL03361</v>
      </c>
      <c r="GT464" t="str">
        <v>Mfg. Tol., Section, Per Note 2</v>
      </c>
      <c r="GU464" t="str">
        <v>Mfg. Tol., See Image</v>
      </c>
      <c r="GV464" t="str">
        <v>Mfg. Tol., See Image, Bore in Blue</v>
      </c>
      <c r="GW464" t="str">
        <v>Mfg. Tol., See Image, Hook Tip</v>
      </c>
      <c r="GX464" t="str">
        <v>Mfg. Tol., Sharp Okay No Burr</v>
      </c>
      <c r="GY464" t="str">
        <v>Mfg. Tol., Threadless Blank</v>
      </c>
      <c r="GZ464" t="str">
        <v>Mfg.Tol.</v>
      </c>
      <c r="HA464" t="str">
        <v>Mgf. To., T.S.C.</v>
      </c>
      <c r="HB464" t="str">
        <v>Milled Feature</v>
      </c>
      <c r="HC464" t="str">
        <v>Milled Feature, OL04045</v>
      </c>
      <c r="HD464" t="str">
        <v>More than .0005 out of center = Fail</v>
      </c>
      <c r="HE464" t="str">
        <v>Must Pass Through</v>
      </c>
      <c r="HF464" t="str">
        <v>Must pass through gauge</v>
      </c>
      <c r="HG464" t="str">
        <v>Must Pass Through Go Gauge</v>
      </c>
      <c r="HH464" t="str">
        <v>Must Pass, See Image.</v>
      </c>
      <c r="HI464" t="str">
        <v>NA</v>
      </c>
      <c r="HJ464" t="str">
        <v>Narrow Area</v>
      </c>
      <c r="HK464" t="str">
        <v>Near Balloon 21</v>
      </c>
      <c r="HL464" t="str">
        <v>Near Datum B</v>
      </c>
      <c r="HM464" t="str">
        <v>Neck Dia.</v>
      </c>
      <c r="HN464" t="str">
        <v>Neck to Head Rad.</v>
      </c>
      <c r="HO464" t="str">
        <v>No Copper Deposits Allowed</v>
      </c>
      <c r="HP464" t="str">
        <v>No Section</v>
      </c>
      <c r="HQ464" t="str">
        <v>No Section, .01 to .014 = Pass</v>
      </c>
      <c r="HR464" t="str">
        <v>No Section, Rotate Part</v>
      </c>
      <c r="HS464" t="str">
        <v>No Section, See Image</v>
      </c>
      <c r="HT464" t="str">
        <v>No Slot, Section B-B</v>
      </c>
      <c r="HU464" t="str">
        <v>No visual step = Pass</v>
      </c>
      <c r="HV464" t="str">
        <v>Not to exceed .95 Deep</v>
      </c>
      <c r="HW464" t="str">
        <v>Note 1</v>
      </c>
      <c r="HX464" t="str">
        <v>OL00333/A</v>
      </c>
      <c r="HY464" t="str">
        <v>OL00519</v>
      </c>
      <c r="HZ464" t="str">
        <v>OL00520</v>
      </c>
      <c r="IA464" t="str">
        <v>OL00529</v>
      </c>
      <c r="IB464" t="str">
        <v>OL00542</v>
      </c>
      <c r="IC464" t="str">
        <v>OL00724</v>
      </c>
      <c r="ID464" t="str">
        <v>OL01250</v>
      </c>
      <c r="IE464" t="str">
        <v>OL01869, Threadless Blank</v>
      </c>
      <c r="IF464" t="str">
        <v>OL01870, Section</v>
      </c>
      <c r="IG464" t="str">
        <v>OL02255</v>
      </c>
      <c r="IH464" t="str">
        <v>OL02255, Mfg. Tol.</v>
      </c>
      <c r="II464" t="str">
        <v>OL02302</v>
      </c>
      <c r="IJ464" t="str">
        <v xml:space="preserve">OL02318  needed per image instructions </v>
      </c>
      <c r="IK464" t="str">
        <v>OL02556</v>
      </c>
      <c r="IL464" t="str">
        <v>OL02557</v>
      </c>
      <c r="IM464" t="str">
        <v>OL02567</v>
      </c>
      <c r="IN464" t="str">
        <v>OL02653</v>
      </c>
      <c r="IO464" t="str">
        <v>OL02718</v>
      </c>
      <c r="IP464" t="str">
        <v>OL02841</v>
      </c>
      <c r="IQ464" t="str">
        <v>OL02842</v>
      </c>
      <c r="IR464" t="str">
        <v>OL02844</v>
      </c>
      <c r="IS464" t="str">
        <v>OL02871</v>
      </c>
      <c r="IT464" t="str">
        <v>OL02887</v>
      </c>
      <c r="IU464" t="str">
        <v>OL03766</v>
      </c>
      <c r="IV464" t="str">
        <v>OL03868</v>
      </c>
      <c r="IW464" t="str">
        <v>OL03869</v>
      </c>
      <c r="IX464" t="str">
        <v>OL03870</v>
      </c>
      <c r="IY464" t="str">
        <v>OL03873, DWG# 100448-44</v>
      </c>
      <c r="IZ464" t="str">
        <v>OL03949</v>
      </c>
      <c r="JA464" t="str">
        <v xml:space="preserve">OL04043, Section </v>
      </c>
      <c r="JB464" t="str">
        <v xml:space="preserve">OL04044, Section </v>
      </c>
      <c r="JC464" t="str">
        <v>OL04045</v>
      </c>
      <c r="JD464" t="str">
        <v>OL04045, Milled Feature</v>
      </c>
      <c r="JE464" t="str">
        <v>OL04063</v>
      </c>
      <c r="JF464" t="str">
        <v>OL04064</v>
      </c>
      <c r="JG464" t="str">
        <v>OL04065</v>
      </c>
      <c r="JH464" t="str">
        <v>OL04181</v>
      </c>
      <c r="JI464" t="str">
        <v>OL04218</v>
      </c>
      <c r="JJ464" t="str">
        <v>OL04224, See Image</v>
      </c>
      <c r="JK464" t="str">
        <v>OL04374</v>
      </c>
      <c r="JL464" t="str">
        <v>OL04375, Section M-M</v>
      </c>
      <c r="JM464" t="str">
        <v>OL04376, Section M-M</v>
      </c>
      <c r="JN464" t="str">
        <v>OL04443</v>
      </c>
      <c r="JO464" t="str">
        <v>OL04444</v>
      </c>
      <c r="JP464" t="str">
        <v>One side of slot</v>
      </c>
      <c r="JQ464" t="str">
        <v>Other side of slot</v>
      </c>
      <c r="JR464" t="str">
        <v>Out of center more than .002 = Fail</v>
      </c>
      <c r="JS464" t="str">
        <v>Out of center more than.002 = Fail</v>
      </c>
      <c r="JT464" t="str">
        <v>Overlay OL02713</v>
      </c>
    </row>
    <row r="465" spans="1:280">
      <c r="A465" t="s">
        <v>851</v>
      </c>
      <c r="C465" s="74" t="str" cm="1">
        <f t="array" ref="C465:JT465">TRANSPOSE(_xlfn._xlws.SORT(_xlfn._xlws.FILTER($A$2:$A$279,ISNUMBER(SEARCH('Prt. Lib. &amp; Routine, Table'!M472,$A$2:$A$279)),"not found")))</f>
        <v xml:space="preserve"> 'C', Whirl Blank</v>
      </c>
      <c r="D465" t="str">
        <v xml:space="preserve"> See Image, Constrained</v>
      </c>
      <c r="E465" t="str">
        <v>(.04 to .12 range = Pass)</v>
      </c>
      <c r="F465" t="str">
        <v>(.042 FULL) Go Pin Seat Fully</v>
      </c>
      <c r="G465" t="str">
        <v>(B), Mfg. Tol.</v>
      </c>
      <c r="H465" t="str">
        <v>(B), O.A.L.</v>
      </c>
      <c r="I465" t="str">
        <v>.001 or less =Pass</v>
      </c>
      <c r="J465" t="str">
        <v>.001 or less out of center = Pass</v>
      </c>
      <c r="K465" t="str">
        <v>.002 or Less = Pass</v>
      </c>
      <c r="L465" t="str">
        <v>.002 or Less out of center = Pass</v>
      </c>
      <c r="M465" t="str">
        <v>.005 to .015 = Pass</v>
      </c>
      <c r="N465" t="str">
        <v>.0125 Mean, Section</v>
      </c>
      <c r="O465" t="str">
        <v>.025 or Less in X &amp; Y=Pass</v>
      </c>
      <c r="P465" t="str">
        <v>.038 Mean</v>
      </c>
      <c r="Q465" t="str">
        <v>.063 MM = .0024 IN, See Image</v>
      </c>
      <c r="R465" t="str">
        <v>.063MM = .0024"</v>
      </c>
      <c r="S465" t="str">
        <v>.243 NO-GO, Unconstrained, Must Not Start</v>
      </c>
      <c r="T465" t="str">
        <v>@ Back Face &amp; ID, No Raised Edge</v>
      </c>
      <c r="U465" t="str">
        <v>@ Back Face &amp; OD, No Raised Edge</v>
      </c>
      <c r="V465" t="str">
        <v>@ ID &amp; FACE</v>
      </c>
      <c r="W465" t="str">
        <v>@ OD &amp; BACK FACE</v>
      </c>
      <c r="X465" t="str">
        <v>@ OD &amp; FACE</v>
      </c>
      <c r="Y465" t="str">
        <v>Across from slot</v>
      </c>
      <c r="Z465" t="str">
        <v>All Edge Breaks</v>
      </c>
      <c r="AA465" t="str">
        <v>Attached to bar stock</v>
      </c>
      <c r="AB465" t="str">
        <v xml:space="preserve">Back Turn Fillet Rad. </v>
      </c>
      <c r="AC465" t="str">
        <v>Balloon 1 (DWG FRM0105 Page 2, NV-27)</v>
      </c>
      <c r="AD465" t="str">
        <v>Balloon 1 (DWG FRM0105, NV-30)</v>
      </c>
      <c r="AE465" t="str">
        <v>Balloon 1 (P# 9890002-20) OL00429/A</v>
      </c>
      <c r="AF465" t="str">
        <v>Balloon 1, DWG#FRM0105</v>
      </c>
      <c r="AG465" t="str">
        <v>Balloon 11, See Image</v>
      </c>
      <c r="AH465" t="str">
        <v xml:space="preserve">Balloon 2 (DWG FRM0105 Page 2, NV-27) </v>
      </c>
      <c r="AI465" t="str">
        <v>Balloon 2 (DWG FRM0105, NV-30)</v>
      </c>
      <c r="AJ465" t="str">
        <v>Balloon 2 (P# 9890002-20)</v>
      </c>
      <c r="AK465" t="str">
        <v>Balloon 2, DWG#FRM0105</v>
      </c>
      <c r="AL465" t="str">
        <v>Balloon 2, DWG#FRM0105, See Image</v>
      </c>
      <c r="AM465" t="str">
        <v>Balloon 3 (DWG FRM0105, NV-30 Minor)</v>
      </c>
      <c r="AN465" t="str">
        <v>Balloon 3 (DWG FRM0105, NV-30)</v>
      </c>
      <c r="AO465" t="str">
        <v>Balloon 3 (P# 9890002-20)</v>
      </c>
      <c r="AP465" t="str">
        <v>Balloon 4</v>
      </c>
      <c r="AQ465" t="str">
        <v>Balloon 4 (P# 9890002-20)</v>
      </c>
      <c r="AR465" t="str">
        <v>Below Middle Band</v>
      </c>
      <c r="AS465" t="str">
        <v>Best Fit Pin, .003 or Less =Pass</v>
      </c>
      <c r="AT465" t="str">
        <v>Blank</v>
      </c>
      <c r="AU465" t="str">
        <v>Blank Turn Maj.</v>
      </c>
      <c r="AV465" t="str">
        <v>Blank Turn Maj. Mill Flt., OL4172</v>
      </c>
      <c r="AW465" t="str">
        <v>Blank Without .010 Slots</v>
      </c>
      <c r="AX465" t="str">
        <v>Blank Without .010 Slots, Section</v>
      </c>
      <c r="AY465" t="str">
        <v>Blank without thread</v>
      </c>
      <c r="AZ465" t="str">
        <v xml:space="preserve">Blank, Center of V Grv. </v>
      </c>
      <c r="BA465" t="str">
        <v>Blank, Check R adjacent Balloon 17</v>
      </c>
      <c r="BB465" t="str">
        <v>Blank, EXT. Feature</v>
      </c>
      <c r="BC465" t="str">
        <v>Blank, See Image, OL04335</v>
      </c>
      <c r="BD465" t="str">
        <v>Blank, See Image, OL04336</v>
      </c>
      <c r="BE465" t="str">
        <v xml:space="preserve">Blank, Thrd. </v>
      </c>
      <c r="BF465" t="str">
        <v>Blank, Turn Tip</v>
      </c>
      <c r="BG465" t="str">
        <v>Blank, Without Thrd.</v>
      </c>
      <c r="BH465" t="str">
        <v>Blank, Without Thread</v>
      </c>
      <c r="BI465" t="str">
        <v xml:space="preserve">Blunt Start Blend to Minor </v>
      </c>
      <c r="BJ465" t="str">
        <v>Calc., Use Go HEX</v>
      </c>
      <c r="BK465" t="str">
        <v>Can't dig into OD</v>
      </c>
      <c r="BL465" t="str">
        <v>Carbide Gauge</v>
      </c>
      <c r="BM465" t="str">
        <v xml:space="preserve">Center of V Grv. </v>
      </c>
      <c r="BN465" t="str">
        <v>Centered Less than .03 = Pass</v>
      </c>
      <c r="BO465" t="str">
        <v>Centered within .0005 or Less = Pass</v>
      </c>
      <c r="BP465" t="str">
        <v>Centered within .001 or Less = Pass</v>
      </c>
      <c r="BQ465" t="str">
        <v>Centered within .0254 or Less = Pass</v>
      </c>
      <c r="BR465" t="str">
        <v>Check close to Rod Slot</v>
      </c>
      <c r="BS465" t="str">
        <v>Check every other hole</v>
      </c>
      <c r="BT465" t="str">
        <v>Check Go over full length of slot.</v>
      </c>
      <c r="BU465" t="str">
        <v>Check Near Closed End</v>
      </c>
      <c r="BV465" t="str">
        <v>Check per Print View, Away from Rod Slot</v>
      </c>
      <c r="BW465" t="str">
        <v>Check to Balloon 30 Go Pin</v>
      </c>
      <c r="BX465" t="str">
        <v>Check with .2705 SET Pin Inside Part</v>
      </c>
      <c r="BY465" t="str">
        <v>Check with Hex Up</v>
      </c>
      <c r="BZ465" t="str">
        <v>CMM Blank</v>
      </c>
      <c r="CA465" t="str">
        <v>Confirm Full Radius</v>
      </c>
      <c r="CB465" t="str">
        <v>Constrained in fixture</v>
      </c>
      <c r="CC465" t="str">
        <v>Constrained with Ring</v>
      </c>
      <c r="CD465" t="str">
        <v>Constrained, See Image</v>
      </c>
      <c r="CE465" t="str">
        <v>Dim. "A"</v>
      </c>
      <c r="CF465" t="str">
        <v>Dim. "B"</v>
      </c>
      <c r="CG465" t="str">
        <v>Dim. "C"</v>
      </c>
      <c r="CH465" t="str">
        <v>Dim. "D", Whirl Blank</v>
      </c>
      <c r="CI465" t="str">
        <v>Dim. "G"</v>
      </c>
      <c r="CJ465" t="str">
        <v>Dim. E, Blank Turn Maj. &amp;  Mill Flt</v>
      </c>
      <c r="CK465" t="str">
        <v>Dim. E, Blank Turn Maj.&amp;  Mill Flt</v>
      </c>
      <c r="CL465" t="str">
        <v>Dim. H, Whirl Blank</v>
      </c>
      <c r="CM465" t="str">
        <v>Dim. J, 'Blank Turn Maj. &amp; Whirl Blank</v>
      </c>
      <c r="CN465" t="str">
        <v>Disk Drop Indicator Tip</v>
      </c>
      <c r="CO465" t="str">
        <v>DWG 100448-15, Balloon F_1</v>
      </c>
      <c r="CP465" t="str">
        <v>DWG 100448-15, OL02571</v>
      </c>
      <c r="CQ465" t="str">
        <v>DWG 100448-41</v>
      </c>
      <c r="CR465" t="str">
        <v>DWG 9890040, (10E),Section Part, OL01139</v>
      </c>
      <c r="CS465" t="str">
        <v>DWG 9890040, (10E),Section, OL01139</v>
      </c>
      <c r="CT465" t="str">
        <v>DWG 9890040, (11E)</v>
      </c>
      <c r="CU465" t="str">
        <v>DWG 9890040, (11E), Pins with Flats</v>
      </c>
      <c r="CV465" t="str">
        <v>DWG 9890040, (12E),  Pass=.002 or less</v>
      </c>
      <c r="CW465" t="str">
        <v>DWG 9890040, (12E), See Image</v>
      </c>
      <c r="CX465" t="str">
        <v>DWG 9890040, (1E), OL01431</v>
      </c>
      <c r="CY465" t="str">
        <v>DWG 9890040, (1E), OL01432</v>
      </c>
      <c r="CZ465" t="str">
        <v>DWG 9890040, (2E), OL01432</v>
      </c>
      <c r="DA465" t="str">
        <v>DWG 9890040, (3E)</v>
      </c>
      <c r="DB465" t="str">
        <v>DWG 9890040, (4E)</v>
      </c>
      <c r="DC465" t="str">
        <v>DWG 9890040, (5E), OL02336</v>
      </c>
      <c r="DD465" t="str">
        <v>DWG 9890040, (6E)</v>
      </c>
      <c r="DE465" t="str">
        <v>DWG 9890040, (7E)</v>
      </c>
      <c r="DF465" t="str">
        <v>DWG 9890040, (8E), OL01433</v>
      </c>
      <c r="DG465" t="str">
        <v>DWG 9890040, (8E), OL01433, Section</v>
      </c>
      <c r="DH465" t="str">
        <v>DWG 9890040, (9E), Close to Rod Slot</v>
      </c>
      <c r="DI465" t="str">
        <v>DWG 9890040, (9E),Close to Rod Slot</v>
      </c>
      <c r="DJ465" t="str">
        <v>DWG FRM0105 PAGE 2</v>
      </c>
      <c r="DK465" t="str">
        <v>DWG# 100448-41</v>
      </c>
      <c r="DL465" t="str">
        <v>DWG# 100448-44</v>
      </c>
      <c r="DM465" t="str">
        <v>DWG# 9890003  (1), Section OL00436/A</v>
      </c>
      <c r="DN465" t="str">
        <v>DWG# 9890003 (3), Ring Gauge Constrained</v>
      </c>
      <c r="DO465" t="str">
        <v>DWG# 9890003 (4), Section</v>
      </c>
      <c r="DP465" t="str">
        <v>DWG#100448-26, Balloon 1K, OL02350</v>
      </c>
      <c r="DQ465" t="str">
        <v>DWG#100448-26, Balloon 2K, OL02350</v>
      </c>
      <c r="DR465" t="str">
        <v>DWG#100448-26, Balloon 3K, OL02363</v>
      </c>
      <c r="DS465" t="str">
        <v>DWG#100448-26, Balloon 4K</v>
      </c>
      <c r="DT465" t="str">
        <v>DWG#100448-26, Balloon 5K, Section</v>
      </c>
      <c r="DU465" t="str">
        <v>DWG#100448-26, Balloon 6K</v>
      </c>
      <c r="DV465" t="str">
        <v>DWG#100448-26, Balloon 7K, Section</v>
      </c>
      <c r="DW465" t="str">
        <v>DWG#100448-26, Mfg. Tol.</v>
      </c>
      <c r="DX465" t="str">
        <v>DWG#9890003 (2) Ring Gauge Constrained</v>
      </c>
      <c r="DY465" t="str">
        <v>DWG#9890044</v>
      </c>
      <c r="DZ465" t="str">
        <v>DWG#9890044 .1985 to .2005=Pass</v>
      </c>
      <c r="EA465" t="str">
        <v>DWG#9890044 Overlay OL02441</v>
      </c>
      <c r="EB465" t="str">
        <v>DWG#9890044, OL02441</v>
      </c>
      <c r="EC465" t="str">
        <v>DWG#FRM0105</v>
      </c>
      <c r="ED465" t="str">
        <v>EXT.</v>
      </c>
      <c r="EE465" t="str">
        <v>EXT. Section, OL02460</v>
      </c>
      <c r="EF465" t="str">
        <v>EXT., OL04223</v>
      </c>
      <c r="EG465" t="str">
        <v>Flat Drop Indicator Tip</v>
      </c>
      <c r="EH465" t="str">
        <v>Full Go Pin, No Light, at Radius</v>
      </c>
      <c r="EI465" t="str">
        <v>Function Check</v>
      </c>
      <c r="EJ465" t="str">
        <v>GO Function Gauge</v>
      </c>
      <c r="EK465" t="str">
        <v>Go Gauge for Balloon 1 &amp; 4</v>
      </c>
      <c r="EL465" t="str">
        <v>Go Pin must pass through</v>
      </c>
      <c r="EM465" t="str">
        <v>Greater than .005 = Fail, Section</v>
      </c>
      <c r="EN465" t="str">
        <v>Greater than .025 out of center = Fail</v>
      </c>
      <c r="EO465" t="str">
        <v>Greater than 2.6 = Pass</v>
      </c>
      <c r="EP465" t="str">
        <v>Green = Pass, Red = Fail</v>
      </c>
      <c r="EQ465" t="str">
        <v>Hex Depth</v>
      </c>
      <c r="ER465" t="str">
        <v>Hex Minor</v>
      </c>
      <c r="ES465" t="str">
        <v>Hole Dia.</v>
      </c>
      <c r="ET465" t="str">
        <v>ID Sphere Finish</v>
      </c>
      <c r="EU465" t="str">
        <v>ID/OD Both Sides, Diff. .002 or less = Pass</v>
      </c>
      <c r="EV465" t="str">
        <v>If Looks Big, Section</v>
      </c>
      <c r="EW465" t="str">
        <v>If Looks Small, Section</v>
      </c>
      <c r="EX465" t="str">
        <v>Insp. Close to Break Away, Mfg.Tol.</v>
      </c>
      <c r="EY465" t="str">
        <v>INT.</v>
      </c>
      <c r="EZ465" t="str">
        <v>INT. Section, OL02460</v>
      </c>
      <c r="FA465" t="str">
        <v>INT., OL04223</v>
      </c>
      <c r="FB465" t="str">
        <v>Intersect. of 7.7 &amp; R0.10</v>
      </c>
      <c r="FC465" t="str">
        <v>Intersect. of 8.79 and R.25 MAX</v>
      </c>
      <c r="FD465" t="str">
        <v>Keep Ind. Tip away from corner</v>
      </c>
      <c r="FE465" t="str">
        <v>L31</v>
      </c>
      <c r="FF465" t="str">
        <v>Laser Mark</v>
      </c>
      <c r="FG465" t="str">
        <v>LASER PER NOTE 4</v>
      </c>
      <c r="FH465" t="str">
        <v>LASER PER NOTE 4, Final Check 1 only</v>
      </c>
      <c r="FI465" t="str">
        <v>Less than .002 out of center = Pass</v>
      </c>
      <c r="FJ465" t="str">
        <v>Less than 2.75 = Pass, Section</v>
      </c>
      <c r="FK465" t="str">
        <v>List as pin. Not Calibrated</v>
      </c>
      <c r="FL465" t="str">
        <v>M9 X 1.25 BUTT See Comment Image</v>
      </c>
      <c r="FM465" t="str">
        <v>Manual Section</v>
      </c>
      <c r="FN465" t="str">
        <v>Max Deep .241 NO-GO =.42</v>
      </c>
      <c r="FO465" t="str">
        <v>MAX Depth of (Note 7) .241 NO-GO Pin</v>
      </c>
      <c r="FP465" t="str">
        <v>Measure from Blue Line, See Image</v>
      </c>
      <c r="FQ465" t="str">
        <v>Measure Width of Blue Area, See Image</v>
      </c>
      <c r="FR465" t="str">
        <v>Mfg. Tol</v>
      </c>
      <c r="FS465" t="str">
        <v>Mfg. Tol, See Image</v>
      </c>
      <c r="FT465" t="str">
        <v>Mfg. Tol.</v>
      </c>
      <c r="FU465" t="str">
        <v>Mfg. Tol. "A"</v>
      </c>
      <c r="FV465" t="str">
        <v>Mfg. Tol. (Zero on Gauge Full Dia. Lead)</v>
      </c>
      <c r="FW465" t="str">
        <v>Mfg. Tol. Balloon 11, See Image</v>
      </c>
      <c r="FX465" t="str">
        <v>Mfg. Tol. Balloon 4</v>
      </c>
      <c r="FY465" t="str">
        <v>Mfg. Tol. Balloon 7</v>
      </c>
      <c r="FZ465" t="str">
        <v xml:space="preserve">Mfg. Tol. C-Bore Face (Ballo 28) </v>
      </c>
      <c r="GA465" t="str">
        <v>Mfg. Tol. Section</v>
      </c>
      <c r="GB465" t="str">
        <v>Mfg. Tol. See Image</v>
      </c>
      <c r="GC465" t="str">
        <v>Mfg. Tol., 3 Places, Record MAX</v>
      </c>
      <c r="GD465" t="str">
        <v>Mfg. Tol., Balloon 11</v>
      </c>
      <c r="GE465" t="str">
        <v>Mfg. Tol., Balloon 7</v>
      </c>
      <c r="GF465" t="str">
        <v>Mfg. Tol., Blank</v>
      </c>
      <c r="GG465" t="str">
        <v>Mfg. Tol., Blank, Balloon 12</v>
      </c>
      <c r="GH465" t="str">
        <v>Mfg. Tol., Blend to SØ.320</v>
      </c>
      <c r="GI465" t="str">
        <v>Mfg. Tol., Calculation</v>
      </c>
      <c r="GJ465" t="str">
        <v>Mfg. Tol., For Mill Fixture</v>
      </c>
      <c r="GK465" t="str">
        <v>Mfg. Tol., L32</v>
      </c>
      <c r="GL465" t="str">
        <v>Mfg. Tol., L33</v>
      </c>
      <c r="GM465" t="str">
        <v>Mfg. Tol., No Tool Marks</v>
      </c>
      <c r="GN465" t="str">
        <v>Mfg. Tol., OL03361</v>
      </c>
      <c r="GO465" t="str">
        <v>Mfg. Tol., Record off center value</v>
      </c>
      <c r="GP465" t="str">
        <v>Mfg. Tol., Same 3 Places, Record MIN</v>
      </c>
      <c r="GQ465" t="str">
        <v>Mfg. Tol., Section</v>
      </c>
      <c r="GR465" t="str">
        <v>Mfg. Tol., Section B-B</v>
      </c>
      <c r="GS465" t="str">
        <v>Mfg. Tol., Section, OL03361</v>
      </c>
      <c r="GT465" t="str">
        <v>Mfg. Tol., Section, Per Note 2</v>
      </c>
      <c r="GU465" t="str">
        <v>Mfg. Tol., See Image</v>
      </c>
      <c r="GV465" t="str">
        <v>Mfg. Tol., See Image, Bore in Blue</v>
      </c>
      <c r="GW465" t="str">
        <v>Mfg. Tol., See Image, Hook Tip</v>
      </c>
      <c r="GX465" t="str">
        <v>Mfg. Tol., Sharp Okay No Burr</v>
      </c>
      <c r="GY465" t="str">
        <v>Mfg. Tol., Threadless Blank</v>
      </c>
      <c r="GZ465" t="str">
        <v>Mfg.Tol.</v>
      </c>
      <c r="HA465" t="str">
        <v>Mgf. To., T.S.C.</v>
      </c>
      <c r="HB465" t="str">
        <v>Milled Feature</v>
      </c>
      <c r="HC465" t="str">
        <v>Milled Feature, OL04045</v>
      </c>
      <c r="HD465" t="str">
        <v>More than .0005 out of center = Fail</v>
      </c>
      <c r="HE465" t="str">
        <v>Must Pass Through</v>
      </c>
      <c r="HF465" t="str">
        <v>Must pass through gauge</v>
      </c>
      <c r="HG465" t="str">
        <v>Must Pass Through Go Gauge</v>
      </c>
      <c r="HH465" t="str">
        <v>Must Pass, See Image.</v>
      </c>
      <c r="HI465" t="str">
        <v>NA</v>
      </c>
      <c r="HJ465" t="str">
        <v>Narrow Area</v>
      </c>
      <c r="HK465" t="str">
        <v>Near Balloon 21</v>
      </c>
      <c r="HL465" t="str">
        <v>Near Datum B</v>
      </c>
      <c r="HM465" t="str">
        <v>Neck Dia.</v>
      </c>
      <c r="HN465" t="str">
        <v>Neck to Head Rad.</v>
      </c>
      <c r="HO465" t="str">
        <v>No Copper Deposits Allowed</v>
      </c>
      <c r="HP465" t="str">
        <v>No Section</v>
      </c>
      <c r="HQ465" t="str">
        <v>No Section, .01 to .014 = Pass</v>
      </c>
      <c r="HR465" t="str">
        <v>No Section, Rotate Part</v>
      </c>
      <c r="HS465" t="str">
        <v>No Section, See Image</v>
      </c>
      <c r="HT465" t="str">
        <v>No Slot, Section B-B</v>
      </c>
      <c r="HU465" t="str">
        <v>No visual step = Pass</v>
      </c>
      <c r="HV465" t="str">
        <v>Not to exceed .95 Deep</v>
      </c>
      <c r="HW465" t="str">
        <v>Note 1</v>
      </c>
      <c r="HX465" t="str">
        <v>OL00333/A</v>
      </c>
      <c r="HY465" t="str">
        <v>OL00519</v>
      </c>
      <c r="HZ465" t="str">
        <v>OL00520</v>
      </c>
      <c r="IA465" t="str">
        <v>OL00529</v>
      </c>
      <c r="IB465" t="str">
        <v>OL00542</v>
      </c>
      <c r="IC465" t="str">
        <v>OL00724</v>
      </c>
      <c r="ID465" t="str">
        <v>OL01250</v>
      </c>
      <c r="IE465" t="str">
        <v>OL01869, Threadless Blank</v>
      </c>
      <c r="IF465" t="str">
        <v>OL01870, Section</v>
      </c>
      <c r="IG465" t="str">
        <v>OL02255</v>
      </c>
      <c r="IH465" t="str">
        <v>OL02255, Mfg. Tol.</v>
      </c>
      <c r="II465" t="str">
        <v>OL02302</v>
      </c>
      <c r="IJ465" t="str">
        <v xml:space="preserve">OL02318  needed per image instructions </v>
      </c>
      <c r="IK465" t="str">
        <v>OL02556</v>
      </c>
      <c r="IL465" t="str">
        <v>OL02557</v>
      </c>
      <c r="IM465" t="str">
        <v>OL02567</v>
      </c>
      <c r="IN465" t="str">
        <v>OL02653</v>
      </c>
      <c r="IO465" t="str">
        <v>OL02718</v>
      </c>
      <c r="IP465" t="str">
        <v>OL02841</v>
      </c>
      <c r="IQ465" t="str">
        <v>OL02842</v>
      </c>
      <c r="IR465" t="str">
        <v>OL02844</v>
      </c>
      <c r="IS465" t="str">
        <v>OL02871</v>
      </c>
      <c r="IT465" t="str">
        <v>OL02887</v>
      </c>
      <c r="IU465" t="str">
        <v>OL03766</v>
      </c>
      <c r="IV465" t="str">
        <v>OL03868</v>
      </c>
      <c r="IW465" t="str">
        <v>OL03869</v>
      </c>
      <c r="IX465" t="str">
        <v>OL03870</v>
      </c>
      <c r="IY465" t="str">
        <v>OL03873, DWG# 100448-44</v>
      </c>
      <c r="IZ465" t="str">
        <v>OL03949</v>
      </c>
      <c r="JA465" t="str">
        <v xml:space="preserve">OL04043, Section </v>
      </c>
      <c r="JB465" t="str">
        <v xml:space="preserve">OL04044, Section </v>
      </c>
      <c r="JC465" t="str">
        <v>OL04045</v>
      </c>
      <c r="JD465" t="str">
        <v>OL04045, Milled Feature</v>
      </c>
      <c r="JE465" t="str">
        <v>OL04063</v>
      </c>
      <c r="JF465" t="str">
        <v>OL04064</v>
      </c>
      <c r="JG465" t="str">
        <v>OL04065</v>
      </c>
      <c r="JH465" t="str">
        <v>OL04181</v>
      </c>
      <c r="JI465" t="str">
        <v>OL04218</v>
      </c>
      <c r="JJ465" t="str">
        <v>OL04224, See Image</v>
      </c>
      <c r="JK465" t="str">
        <v>OL04374</v>
      </c>
      <c r="JL465" t="str">
        <v>OL04375, Section M-M</v>
      </c>
      <c r="JM465" t="str">
        <v>OL04376, Section M-M</v>
      </c>
      <c r="JN465" t="str">
        <v>OL04443</v>
      </c>
      <c r="JO465" t="str">
        <v>OL04444</v>
      </c>
      <c r="JP465" t="str">
        <v>One side of slot</v>
      </c>
      <c r="JQ465" t="str">
        <v>Other side of slot</v>
      </c>
      <c r="JR465" t="str">
        <v>Out of center more than .002 = Fail</v>
      </c>
      <c r="JS465" t="str">
        <v>Out of center more than.002 = Fail</v>
      </c>
      <c r="JT465" t="str">
        <v>Overlay OL02713</v>
      </c>
    </row>
    <row r="466" spans="1:280">
      <c r="A466" t="s">
        <v>852</v>
      </c>
      <c r="C466" s="74" t="str" cm="1">
        <f t="array" ref="C466:JT466">TRANSPOSE(_xlfn._xlws.SORT(_xlfn._xlws.FILTER($A$2:$A$279,ISNUMBER(SEARCH('Prt. Lib. &amp; Routine, Table'!M473,$A$2:$A$279)),"not found")))</f>
        <v xml:space="preserve"> 'C', Whirl Blank</v>
      </c>
      <c r="D466" t="str">
        <v xml:space="preserve"> See Image, Constrained</v>
      </c>
      <c r="E466" t="str">
        <v>(.04 to .12 range = Pass)</v>
      </c>
      <c r="F466" t="str">
        <v>(.042 FULL) Go Pin Seat Fully</v>
      </c>
      <c r="G466" t="str">
        <v>(B), Mfg. Tol.</v>
      </c>
      <c r="H466" t="str">
        <v>(B), O.A.L.</v>
      </c>
      <c r="I466" t="str">
        <v>.001 or less =Pass</v>
      </c>
      <c r="J466" t="str">
        <v>.001 or less out of center = Pass</v>
      </c>
      <c r="K466" t="str">
        <v>.002 or Less = Pass</v>
      </c>
      <c r="L466" t="str">
        <v>.002 or Less out of center = Pass</v>
      </c>
      <c r="M466" t="str">
        <v>.005 to .015 = Pass</v>
      </c>
      <c r="N466" t="str">
        <v>.0125 Mean, Section</v>
      </c>
      <c r="O466" t="str">
        <v>.025 or Less in X &amp; Y=Pass</v>
      </c>
      <c r="P466" t="str">
        <v>.038 Mean</v>
      </c>
      <c r="Q466" t="str">
        <v>.063 MM = .0024 IN, See Image</v>
      </c>
      <c r="R466" t="str">
        <v>.063MM = .0024"</v>
      </c>
      <c r="S466" t="str">
        <v>.243 NO-GO, Unconstrained, Must Not Start</v>
      </c>
      <c r="T466" t="str">
        <v>@ Back Face &amp; ID, No Raised Edge</v>
      </c>
      <c r="U466" t="str">
        <v>@ Back Face &amp; OD, No Raised Edge</v>
      </c>
      <c r="V466" t="str">
        <v>@ ID &amp; FACE</v>
      </c>
      <c r="W466" t="str">
        <v>@ OD &amp; BACK FACE</v>
      </c>
      <c r="X466" t="str">
        <v>@ OD &amp; FACE</v>
      </c>
      <c r="Y466" t="str">
        <v>Across from slot</v>
      </c>
      <c r="Z466" t="str">
        <v>All Edge Breaks</v>
      </c>
      <c r="AA466" t="str">
        <v>Attached to bar stock</v>
      </c>
      <c r="AB466" t="str">
        <v xml:space="preserve">Back Turn Fillet Rad. </v>
      </c>
      <c r="AC466" t="str">
        <v>Balloon 1 (DWG FRM0105 Page 2, NV-27)</v>
      </c>
      <c r="AD466" t="str">
        <v>Balloon 1 (DWG FRM0105, NV-30)</v>
      </c>
      <c r="AE466" t="str">
        <v>Balloon 1 (P# 9890002-20) OL00429/A</v>
      </c>
      <c r="AF466" t="str">
        <v>Balloon 1, DWG#FRM0105</v>
      </c>
      <c r="AG466" t="str">
        <v>Balloon 11, See Image</v>
      </c>
      <c r="AH466" t="str">
        <v xml:space="preserve">Balloon 2 (DWG FRM0105 Page 2, NV-27) </v>
      </c>
      <c r="AI466" t="str">
        <v>Balloon 2 (DWG FRM0105, NV-30)</v>
      </c>
      <c r="AJ466" t="str">
        <v>Balloon 2 (P# 9890002-20)</v>
      </c>
      <c r="AK466" t="str">
        <v>Balloon 2, DWG#FRM0105</v>
      </c>
      <c r="AL466" t="str">
        <v>Balloon 2, DWG#FRM0105, See Image</v>
      </c>
      <c r="AM466" t="str">
        <v>Balloon 3 (DWG FRM0105, NV-30 Minor)</v>
      </c>
      <c r="AN466" t="str">
        <v>Balloon 3 (DWG FRM0105, NV-30)</v>
      </c>
      <c r="AO466" t="str">
        <v>Balloon 3 (P# 9890002-20)</v>
      </c>
      <c r="AP466" t="str">
        <v>Balloon 4</v>
      </c>
      <c r="AQ466" t="str">
        <v>Balloon 4 (P# 9890002-20)</v>
      </c>
      <c r="AR466" t="str">
        <v>Below Middle Band</v>
      </c>
      <c r="AS466" t="str">
        <v>Best Fit Pin, .003 or Less =Pass</v>
      </c>
      <c r="AT466" t="str">
        <v>Blank</v>
      </c>
      <c r="AU466" t="str">
        <v>Blank Turn Maj.</v>
      </c>
      <c r="AV466" t="str">
        <v>Blank Turn Maj. Mill Flt., OL4172</v>
      </c>
      <c r="AW466" t="str">
        <v>Blank Without .010 Slots</v>
      </c>
      <c r="AX466" t="str">
        <v>Blank Without .010 Slots, Section</v>
      </c>
      <c r="AY466" t="str">
        <v>Blank without thread</v>
      </c>
      <c r="AZ466" t="str">
        <v xml:space="preserve">Blank, Center of V Grv. </v>
      </c>
      <c r="BA466" t="str">
        <v>Blank, Check R adjacent Balloon 17</v>
      </c>
      <c r="BB466" t="str">
        <v>Blank, EXT. Feature</v>
      </c>
      <c r="BC466" t="str">
        <v>Blank, See Image, OL04335</v>
      </c>
      <c r="BD466" t="str">
        <v>Blank, See Image, OL04336</v>
      </c>
      <c r="BE466" t="str">
        <v xml:space="preserve">Blank, Thrd. </v>
      </c>
      <c r="BF466" t="str">
        <v>Blank, Turn Tip</v>
      </c>
      <c r="BG466" t="str">
        <v>Blank, Without Thrd.</v>
      </c>
      <c r="BH466" t="str">
        <v>Blank, Without Thread</v>
      </c>
      <c r="BI466" t="str">
        <v xml:space="preserve">Blunt Start Blend to Minor </v>
      </c>
      <c r="BJ466" t="str">
        <v>Calc., Use Go HEX</v>
      </c>
      <c r="BK466" t="str">
        <v>Can't dig into OD</v>
      </c>
      <c r="BL466" t="str">
        <v>Carbide Gauge</v>
      </c>
      <c r="BM466" t="str">
        <v xml:space="preserve">Center of V Grv. </v>
      </c>
      <c r="BN466" t="str">
        <v>Centered Less than .03 = Pass</v>
      </c>
      <c r="BO466" t="str">
        <v>Centered within .0005 or Less = Pass</v>
      </c>
      <c r="BP466" t="str">
        <v>Centered within .001 or Less = Pass</v>
      </c>
      <c r="BQ466" t="str">
        <v>Centered within .0254 or Less = Pass</v>
      </c>
      <c r="BR466" t="str">
        <v>Check close to Rod Slot</v>
      </c>
      <c r="BS466" t="str">
        <v>Check every other hole</v>
      </c>
      <c r="BT466" t="str">
        <v>Check Go over full length of slot.</v>
      </c>
      <c r="BU466" t="str">
        <v>Check Near Closed End</v>
      </c>
      <c r="BV466" t="str">
        <v>Check per Print View, Away from Rod Slot</v>
      </c>
      <c r="BW466" t="str">
        <v>Check to Balloon 30 Go Pin</v>
      </c>
      <c r="BX466" t="str">
        <v>Check with .2705 SET Pin Inside Part</v>
      </c>
      <c r="BY466" t="str">
        <v>Check with Hex Up</v>
      </c>
      <c r="BZ466" t="str">
        <v>CMM Blank</v>
      </c>
      <c r="CA466" t="str">
        <v>Confirm Full Radius</v>
      </c>
      <c r="CB466" t="str">
        <v>Constrained in fixture</v>
      </c>
      <c r="CC466" t="str">
        <v>Constrained with Ring</v>
      </c>
      <c r="CD466" t="str">
        <v>Constrained, See Image</v>
      </c>
      <c r="CE466" t="str">
        <v>Dim. "A"</v>
      </c>
      <c r="CF466" t="str">
        <v>Dim. "B"</v>
      </c>
      <c r="CG466" t="str">
        <v>Dim. "C"</v>
      </c>
      <c r="CH466" t="str">
        <v>Dim. "D", Whirl Blank</v>
      </c>
      <c r="CI466" t="str">
        <v>Dim. "G"</v>
      </c>
      <c r="CJ466" t="str">
        <v>Dim. E, Blank Turn Maj. &amp;  Mill Flt</v>
      </c>
      <c r="CK466" t="str">
        <v>Dim. E, Blank Turn Maj.&amp;  Mill Flt</v>
      </c>
      <c r="CL466" t="str">
        <v>Dim. H, Whirl Blank</v>
      </c>
      <c r="CM466" t="str">
        <v>Dim. J, 'Blank Turn Maj. &amp; Whirl Blank</v>
      </c>
      <c r="CN466" t="str">
        <v>Disk Drop Indicator Tip</v>
      </c>
      <c r="CO466" t="str">
        <v>DWG 100448-15, Balloon F_1</v>
      </c>
      <c r="CP466" t="str">
        <v>DWG 100448-15, OL02571</v>
      </c>
      <c r="CQ466" t="str">
        <v>DWG 100448-41</v>
      </c>
      <c r="CR466" t="str">
        <v>DWG 9890040, (10E),Section Part, OL01139</v>
      </c>
      <c r="CS466" t="str">
        <v>DWG 9890040, (10E),Section, OL01139</v>
      </c>
      <c r="CT466" t="str">
        <v>DWG 9890040, (11E)</v>
      </c>
      <c r="CU466" t="str">
        <v>DWG 9890040, (11E), Pins with Flats</v>
      </c>
      <c r="CV466" t="str">
        <v>DWG 9890040, (12E),  Pass=.002 or less</v>
      </c>
      <c r="CW466" t="str">
        <v>DWG 9890040, (12E), See Image</v>
      </c>
      <c r="CX466" t="str">
        <v>DWG 9890040, (1E), OL01431</v>
      </c>
      <c r="CY466" t="str">
        <v>DWG 9890040, (1E), OL01432</v>
      </c>
      <c r="CZ466" t="str">
        <v>DWG 9890040, (2E), OL01432</v>
      </c>
      <c r="DA466" t="str">
        <v>DWG 9890040, (3E)</v>
      </c>
      <c r="DB466" t="str">
        <v>DWG 9890040, (4E)</v>
      </c>
      <c r="DC466" t="str">
        <v>DWG 9890040, (5E), OL02336</v>
      </c>
      <c r="DD466" t="str">
        <v>DWG 9890040, (6E)</v>
      </c>
      <c r="DE466" t="str">
        <v>DWG 9890040, (7E)</v>
      </c>
      <c r="DF466" t="str">
        <v>DWG 9890040, (8E), OL01433</v>
      </c>
      <c r="DG466" t="str">
        <v>DWG 9890040, (8E), OL01433, Section</v>
      </c>
      <c r="DH466" t="str">
        <v>DWG 9890040, (9E), Close to Rod Slot</v>
      </c>
      <c r="DI466" t="str">
        <v>DWG 9890040, (9E),Close to Rod Slot</v>
      </c>
      <c r="DJ466" t="str">
        <v>DWG FRM0105 PAGE 2</v>
      </c>
      <c r="DK466" t="str">
        <v>DWG# 100448-41</v>
      </c>
      <c r="DL466" t="str">
        <v>DWG# 100448-44</v>
      </c>
      <c r="DM466" t="str">
        <v>DWG# 9890003  (1), Section OL00436/A</v>
      </c>
      <c r="DN466" t="str">
        <v>DWG# 9890003 (3), Ring Gauge Constrained</v>
      </c>
      <c r="DO466" t="str">
        <v>DWG# 9890003 (4), Section</v>
      </c>
      <c r="DP466" t="str">
        <v>DWG#100448-26, Balloon 1K, OL02350</v>
      </c>
      <c r="DQ466" t="str">
        <v>DWG#100448-26, Balloon 2K, OL02350</v>
      </c>
      <c r="DR466" t="str">
        <v>DWG#100448-26, Balloon 3K, OL02363</v>
      </c>
      <c r="DS466" t="str">
        <v>DWG#100448-26, Balloon 4K</v>
      </c>
      <c r="DT466" t="str">
        <v>DWG#100448-26, Balloon 5K, Section</v>
      </c>
      <c r="DU466" t="str">
        <v>DWG#100448-26, Balloon 6K</v>
      </c>
      <c r="DV466" t="str">
        <v>DWG#100448-26, Balloon 7K, Section</v>
      </c>
      <c r="DW466" t="str">
        <v>DWG#100448-26, Mfg. Tol.</v>
      </c>
      <c r="DX466" t="str">
        <v>DWG#9890003 (2) Ring Gauge Constrained</v>
      </c>
      <c r="DY466" t="str">
        <v>DWG#9890044</v>
      </c>
      <c r="DZ466" t="str">
        <v>DWG#9890044 .1985 to .2005=Pass</v>
      </c>
      <c r="EA466" t="str">
        <v>DWG#9890044 Overlay OL02441</v>
      </c>
      <c r="EB466" t="str">
        <v>DWG#9890044, OL02441</v>
      </c>
      <c r="EC466" t="str">
        <v>DWG#FRM0105</v>
      </c>
      <c r="ED466" t="str">
        <v>EXT.</v>
      </c>
      <c r="EE466" t="str">
        <v>EXT. Section, OL02460</v>
      </c>
      <c r="EF466" t="str">
        <v>EXT., OL04223</v>
      </c>
      <c r="EG466" t="str">
        <v>Flat Drop Indicator Tip</v>
      </c>
      <c r="EH466" t="str">
        <v>Full Go Pin, No Light, at Radius</v>
      </c>
      <c r="EI466" t="str">
        <v>Function Check</v>
      </c>
      <c r="EJ466" t="str">
        <v>GO Function Gauge</v>
      </c>
      <c r="EK466" t="str">
        <v>Go Gauge for Balloon 1 &amp; 4</v>
      </c>
      <c r="EL466" t="str">
        <v>Go Pin must pass through</v>
      </c>
      <c r="EM466" t="str">
        <v>Greater than .005 = Fail, Section</v>
      </c>
      <c r="EN466" t="str">
        <v>Greater than .025 out of center = Fail</v>
      </c>
      <c r="EO466" t="str">
        <v>Greater than 2.6 = Pass</v>
      </c>
      <c r="EP466" t="str">
        <v>Green = Pass, Red = Fail</v>
      </c>
      <c r="EQ466" t="str">
        <v>Hex Depth</v>
      </c>
      <c r="ER466" t="str">
        <v>Hex Minor</v>
      </c>
      <c r="ES466" t="str">
        <v>Hole Dia.</v>
      </c>
      <c r="ET466" t="str">
        <v>ID Sphere Finish</v>
      </c>
      <c r="EU466" t="str">
        <v>ID/OD Both Sides, Diff. .002 or less = Pass</v>
      </c>
      <c r="EV466" t="str">
        <v>If Looks Big, Section</v>
      </c>
      <c r="EW466" t="str">
        <v>If Looks Small, Section</v>
      </c>
      <c r="EX466" t="str">
        <v>Insp. Close to Break Away, Mfg.Tol.</v>
      </c>
      <c r="EY466" t="str">
        <v>INT.</v>
      </c>
      <c r="EZ466" t="str">
        <v>INT. Section, OL02460</v>
      </c>
      <c r="FA466" t="str">
        <v>INT., OL04223</v>
      </c>
      <c r="FB466" t="str">
        <v>Intersect. of 7.7 &amp; R0.10</v>
      </c>
      <c r="FC466" t="str">
        <v>Intersect. of 8.79 and R.25 MAX</v>
      </c>
      <c r="FD466" t="str">
        <v>Keep Ind. Tip away from corner</v>
      </c>
      <c r="FE466" t="str">
        <v>L31</v>
      </c>
      <c r="FF466" t="str">
        <v>Laser Mark</v>
      </c>
      <c r="FG466" t="str">
        <v>LASER PER NOTE 4</v>
      </c>
      <c r="FH466" t="str">
        <v>LASER PER NOTE 4, Final Check 1 only</v>
      </c>
      <c r="FI466" t="str">
        <v>Less than .002 out of center = Pass</v>
      </c>
      <c r="FJ466" t="str">
        <v>Less than 2.75 = Pass, Section</v>
      </c>
      <c r="FK466" t="str">
        <v>List as pin. Not Calibrated</v>
      </c>
      <c r="FL466" t="str">
        <v>M9 X 1.25 BUTT See Comment Image</v>
      </c>
      <c r="FM466" t="str">
        <v>Manual Section</v>
      </c>
      <c r="FN466" t="str">
        <v>Max Deep .241 NO-GO =.42</v>
      </c>
      <c r="FO466" t="str">
        <v>MAX Depth of (Note 7) .241 NO-GO Pin</v>
      </c>
      <c r="FP466" t="str">
        <v>Measure from Blue Line, See Image</v>
      </c>
      <c r="FQ466" t="str">
        <v>Measure Width of Blue Area, See Image</v>
      </c>
      <c r="FR466" t="str">
        <v>Mfg. Tol</v>
      </c>
      <c r="FS466" t="str">
        <v>Mfg. Tol, See Image</v>
      </c>
      <c r="FT466" t="str">
        <v>Mfg. Tol.</v>
      </c>
      <c r="FU466" t="str">
        <v>Mfg. Tol. "A"</v>
      </c>
      <c r="FV466" t="str">
        <v>Mfg. Tol. (Zero on Gauge Full Dia. Lead)</v>
      </c>
      <c r="FW466" t="str">
        <v>Mfg. Tol. Balloon 11, See Image</v>
      </c>
      <c r="FX466" t="str">
        <v>Mfg. Tol. Balloon 4</v>
      </c>
      <c r="FY466" t="str">
        <v>Mfg. Tol. Balloon 7</v>
      </c>
      <c r="FZ466" t="str">
        <v xml:space="preserve">Mfg. Tol. C-Bore Face (Ballo 28) </v>
      </c>
      <c r="GA466" t="str">
        <v>Mfg. Tol. Section</v>
      </c>
      <c r="GB466" t="str">
        <v>Mfg. Tol. See Image</v>
      </c>
      <c r="GC466" t="str">
        <v>Mfg. Tol., 3 Places, Record MAX</v>
      </c>
      <c r="GD466" t="str">
        <v>Mfg. Tol., Balloon 11</v>
      </c>
      <c r="GE466" t="str">
        <v>Mfg. Tol., Balloon 7</v>
      </c>
      <c r="GF466" t="str">
        <v>Mfg. Tol., Blank</v>
      </c>
      <c r="GG466" t="str">
        <v>Mfg. Tol., Blank, Balloon 12</v>
      </c>
      <c r="GH466" t="str">
        <v>Mfg. Tol., Blend to SØ.320</v>
      </c>
      <c r="GI466" t="str">
        <v>Mfg. Tol., Calculation</v>
      </c>
      <c r="GJ466" t="str">
        <v>Mfg. Tol., For Mill Fixture</v>
      </c>
      <c r="GK466" t="str">
        <v>Mfg. Tol., L32</v>
      </c>
      <c r="GL466" t="str">
        <v>Mfg. Tol., L33</v>
      </c>
      <c r="GM466" t="str">
        <v>Mfg. Tol., No Tool Marks</v>
      </c>
      <c r="GN466" t="str">
        <v>Mfg. Tol., OL03361</v>
      </c>
      <c r="GO466" t="str">
        <v>Mfg. Tol., Record off center value</v>
      </c>
      <c r="GP466" t="str">
        <v>Mfg. Tol., Same 3 Places, Record MIN</v>
      </c>
      <c r="GQ466" t="str">
        <v>Mfg. Tol., Section</v>
      </c>
      <c r="GR466" t="str">
        <v>Mfg. Tol., Section B-B</v>
      </c>
      <c r="GS466" t="str">
        <v>Mfg. Tol., Section, OL03361</v>
      </c>
      <c r="GT466" t="str">
        <v>Mfg. Tol., Section, Per Note 2</v>
      </c>
      <c r="GU466" t="str">
        <v>Mfg. Tol., See Image</v>
      </c>
      <c r="GV466" t="str">
        <v>Mfg. Tol., See Image, Bore in Blue</v>
      </c>
      <c r="GW466" t="str">
        <v>Mfg. Tol., See Image, Hook Tip</v>
      </c>
      <c r="GX466" t="str">
        <v>Mfg. Tol., Sharp Okay No Burr</v>
      </c>
      <c r="GY466" t="str">
        <v>Mfg. Tol., Threadless Blank</v>
      </c>
      <c r="GZ466" t="str">
        <v>Mfg.Tol.</v>
      </c>
      <c r="HA466" t="str">
        <v>Mgf. To., T.S.C.</v>
      </c>
      <c r="HB466" t="str">
        <v>Milled Feature</v>
      </c>
      <c r="HC466" t="str">
        <v>Milled Feature, OL04045</v>
      </c>
      <c r="HD466" t="str">
        <v>More than .0005 out of center = Fail</v>
      </c>
      <c r="HE466" t="str">
        <v>Must Pass Through</v>
      </c>
      <c r="HF466" t="str">
        <v>Must pass through gauge</v>
      </c>
      <c r="HG466" t="str">
        <v>Must Pass Through Go Gauge</v>
      </c>
      <c r="HH466" t="str">
        <v>Must Pass, See Image.</v>
      </c>
      <c r="HI466" t="str">
        <v>NA</v>
      </c>
      <c r="HJ466" t="str">
        <v>Narrow Area</v>
      </c>
      <c r="HK466" t="str">
        <v>Near Balloon 21</v>
      </c>
      <c r="HL466" t="str">
        <v>Near Datum B</v>
      </c>
      <c r="HM466" t="str">
        <v>Neck Dia.</v>
      </c>
      <c r="HN466" t="str">
        <v>Neck to Head Rad.</v>
      </c>
      <c r="HO466" t="str">
        <v>No Copper Deposits Allowed</v>
      </c>
      <c r="HP466" t="str">
        <v>No Section</v>
      </c>
      <c r="HQ466" t="str">
        <v>No Section, .01 to .014 = Pass</v>
      </c>
      <c r="HR466" t="str">
        <v>No Section, Rotate Part</v>
      </c>
      <c r="HS466" t="str">
        <v>No Section, See Image</v>
      </c>
      <c r="HT466" t="str">
        <v>No Slot, Section B-B</v>
      </c>
      <c r="HU466" t="str">
        <v>No visual step = Pass</v>
      </c>
      <c r="HV466" t="str">
        <v>Not to exceed .95 Deep</v>
      </c>
      <c r="HW466" t="str">
        <v>Note 1</v>
      </c>
      <c r="HX466" t="str">
        <v>OL00333/A</v>
      </c>
      <c r="HY466" t="str">
        <v>OL00519</v>
      </c>
      <c r="HZ466" t="str">
        <v>OL00520</v>
      </c>
      <c r="IA466" t="str">
        <v>OL00529</v>
      </c>
      <c r="IB466" t="str">
        <v>OL00542</v>
      </c>
      <c r="IC466" t="str">
        <v>OL00724</v>
      </c>
      <c r="ID466" t="str">
        <v>OL01250</v>
      </c>
      <c r="IE466" t="str">
        <v>OL01869, Threadless Blank</v>
      </c>
      <c r="IF466" t="str">
        <v>OL01870, Section</v>
      </c>
      <c r="IG466" t="str">
        <v>OL02255</v>
      </c>
      <c r="IH466" t="str">
        <v>OL02255, Mfg. Tol.</v>
      </c>
      <c r="II466" t="str">
        <v>OL02302</v>
      </c>
      <c r="IJ466" t="str">
        <v xml:space="preserve">OL02318  needed per image instructions </v>
      </c>
      <c r="IK466" t="str">
        <v>OL02556</v>
      </c>
      <c r="IL466" t="str">
        <v>OL02557</v>
      </c>
      <c r="IM466" t="str">
        <v>OL02567</v>
      </c>
      <c r="IN466" t="str">
        <v>OL02653</v>
      </c>
      <c r="IO466" t="str">
        <v>OL02718</v>
      </c>
      <c r="IP466" t="str">
        <v>OL02841</v>
      </c>
      <c r="IQ466" t="str">
        <v>OL02842</v>
      </c>
      <c r="IR466" t="str">
        <v>OL02844</v>
      </c>
      <c r="IS466" t="str">
        <v>OL02871</v>
      </c>
      <c r="IT466" t="str">
        <v>OL02887</v>
      </c>
      <c r="IU466" t="str">
        <v>OL03766</v>
      </c>
      <c r="IV466" t="str">
        <v>OL03868</v>
      </c>
      <c r="IW466" t="str">
        <v>OL03869</v>
      </c>
      <c r="IX466" t="str">
        <v>OL03870</v>
      </c>
      <c r="IY466" t="str">
        <v>OL03873, DWG# 100448-44</v>
      </c>
      <c r="IZ466" t="str">
        <v>OL03949</v>
      </c>
      <c r="JA466" t="str">
        <v xml:space="preserve">OL04043, Section </v>
      </c>
      <c r="JB466" t="str">
        <v xml:space="preserve">OL04044, Section </v>
      </c>
      <c r="JC466" t="str">
        <v>OL04045</v>
      </c>
      <c r="JD466" t="str">
        <v>OL04045, Milled Feature</v>
      </c>
      <c r="JE466" t="str">
        <v>OL04063</v>
      </c>
      <c r="JF466" t="str">
        <v>OL04064</v>
      </c>
      <c r="JG466" t="str">
        <v>OL04065</v>
      </c>
      <c r="JH466" t="str">
        <v>OL04181</v>
      </c>
      <c r="JI466" t="str">
        <v>OL04218</v>
      </c>
      <c r="JJ466" t="str">
        <v>OL04224, See Image</v>
      </c>
      <c r="JK466" t="str">
        <v>OL04374</v>
      </c>
      <c r="JL466" t="str">
        <v>OL04375, Section M-M</v>
      </c>
      <c r="JM466" t="str">
        <v>OL04376, Section M-M</v>
      </c>
      <c r="JN466" t="str">
        <v>OL04443</v>
      </c>
      <c r="JO466" t="str">
        <v>OL04444</v>
      </c>
      <c r="JP466" t="str">
        <v>One side of slot</v>
      </c>
      <c r="JQ466" t="str">
        <v>Other side of slot</v>
      </c>
      <c r="JR466" t="str">
        <v>Out of center more than .002 = Fail</v>
      </c>
      <c r="JS466" t="str">
        <v>Out of center more than.002 = Fail</v>
      </c>
      <c r="JT466" t="str">
        <v>Overlay OL02713</v>
      </c>
    </row>
    <row r="467" spans="1:280">
      <c r="A467" t="s">
        <v>853</v>
      </c>
      <c r="C467" s="74" t="str" cm="1">
        <f t="array" ref="C467:JT467">TRANSPOSE(_xlfn._xlws.SORT(_xlfn._xlws.FILTER($A$2:$A$279,ISNUMBER(SEARCH('Prt. Lib. &amp; Routine, Table'!M474,$A$2:$A$279)),"not found")))</f>
        <v xml:space="preserve"> 'C', Whirl Blank</v>
      </c>
      <c r="D467" t="str">
        <v xml:space="preserve"> See Image, Constrained</v>
      </c>
      <c r="E467" t="str">
        <v>(.04 to .12 range = Pass)</v>
      </c>
      <c r="F467" t="str">
        <v>(.042 FULL) Go Pin Seat Fully</v>
      </c>
      <c r="G467" t="str">
        <v>(B), Mfg. Tol.</v>
      </c>
      <c r="H467" t="str">
        <v>(B), O.A.L.</v>
      </c>
      <c r="I467" t="str">
        <v>.001 or less =Pass</v>
      </c>
      <c r="J467" t="str">
        <v>.001 or less out of center = Pass</v>
      </c>
      <c r="K467" t="str">
        <v>.002 or Less = Pass</v>
      </c>
      <c r="L467" t="str">
        <v>.002 or Less out of center = Pass</v>
      </c>
      <c r="M467" t="str">
        <v>.005 to .015 = Pass</v>
      </c>
      <c r="N467" t="str">
        <v>.0125 Mean, Section</v>
      </c>
      <c r="O467" t="str">
        <v>.025 or Less in X &amp; Y=Pass</v>
      </c>
      <c r="P467" t="str">
        <v>.038 Mean</v>
      </c>
      <c r="Q467" t="str">
        <v>.063 MM = .0024 IN, See Image</v>
      </c>
      <c r="R467" t="str">
        <v>.063MM = .0024"</v>
      </c>
      <c r="S467" t="str">
        <v>.243 NO-GO, Unconstrained, Must Not Start</v>
      </c>
      <c r="T467" t="str">
        <v>@ Back Face &amp; ID, No Raised Edge</v>
      </c>
      <c r="U467" t="str">
        <v>@ Back Face &amp; OD, No Raised Edge</v>
      </c>
      <c r="V467" t="str">
        <v>@ ID &amp; FACE</v>
      </c>
      <c r="W467" t="str">
        <v>@ OD &amp; BACK FACE</v>
      </c>
      <c r="X467" t="str">
        <v>@ OD &amp; FACE</v>
      </c>
      <c r="Y467" t="str">
        <v>Across from slot</v>
      </c>
      <c r="Z467" t="str">
        <v>All Edge Breaks</v>
      </c>
      <c r="AA467" t="str">
        <v>Attached to bar stock</v>
      </c>
      <c r="AB467" t="str">
        <v xml:space="preserve">Back Turn Fillet Rad. </v>
      </c>
      <c r="AC467" t="str">
        <v>Balloon 1 (DWG FRM0105 Page 2, NV-27)</v>
      </c>
      <c r="AD467" t="str">
        <v>Balloon 1 (DWG FRM0105, NV-30)</v>
      </c>
      <c r="AE467" t="str">
        <v>Balloon 1 (P# 9890002-20) OL00429/A</v>
      </c>
      <c r="AF467" t="str">
        <v>Balloon 1, DWG#FRM0105</v>
      </c>
      <c r="AG467" t="str">
        <v>Balloon 11, See Image</v>
      </c>
      <c r="AH467" t="str">
        <v xml:space="preserve">Balloon 2 (DWG FRM0105 Page 2, NV-27) </v>
      </c>
      <c r="AI467" t="str">
        <v>Balloon 2 (DWG FRM0105, NV-30)</v>
      </c>
      <c r="AJ467" t="str">
        <v>Balloon 2 (P# 9890002-20)</v>
      </c>
      <c r="AK467" t="str">
        <v>Balloon 2, DWG#FRM0105</v>
      </c>
      <c r="AL467" t="str">
        <v>Balloon 2, DWG#FRM0105, See Image</v>
      </c>
      <c r="AM467" t="str">
        <v>Balloon 3 (DWG FRM0105, NV-30 Minor)</v>
      </c>
      <c r="AN467" t="str">
        <v>Balloon 3 (DWG FRM0105, NV-30)</v>
      </c>
      <c r="AO467" t="str">
        <v>Balloon 3 (P# 9890002-20)</v>
      </c>
      <c r="AP467" t="str">
        <v>Balloon 4</v>
      </c>
      <c r="AQ467" t="str">
        <v>Balloon 4 (P# 9890002-20)</v>
      </c>
      <c r="AR467" t="str">
        <v>Below Middle Band</v>
      </c>
      <c r="AS467" t="str">
        <v>Best Fit Pin, .003 or Less =Pass</v>
      </c>
      <c r="AT467" t="str">
        <v>Blank</v>
      </c>
      <c r="AU467" t="str">
        <v>Blank Turn Maj.</v>
      </c>
      <c r="AV467" t="str">
        <v>Blank Turn Maj. Mill Flt., OL4172</v>
      </c>
      <c r="AW467" t="str">
        <v>Blank Without .010 Slots</v>
      </c>
      <c r="AX467" t="str">
        <v>Blank Without .010 Slots, Section</v>
      </c>
      <c r="AY467" t="str">
        <v>Blank without thread</v>
      </c>
      <c r="AZ467" t="str">
        <v xml:space="preserve">Blank, Center of V Grv. </v>
      </c>
      <c r="BA467" t="str">
        <v>Blank, Check R adjacent Balloon 17</v>
      </c>
      <c r="BB467" t="str">
        <v>Blank, EXT. Feature</v>
      </c>
      <c r="BC467" t="str">
        <v>Blank, See Image, OL04335</v>
      </c>
      <c r="BD467" t="str">
        <v>Blank, See Image, OL04336</v>
      </c>
      <c r="BE467" t="str">
        <v xml:space="preserve">Blank, Thrd. </v>
      </c>
      <c r="BF467" t="str">
        <v>Blank, Turn Tip</v>
      </c>
      <c r="BG467" t="str">
        <v>Blank, Without Thrd.</v>
      </c>
      <c r="BH467" t="str">
        <v>Blank, Without Thread</v>
      </c>
      <c r="BI467" t="str">
        <v xml:space="preserve">Blunt Start Blend to Minor </v>
      </c>
      <c r="BJ467" t="str">
        <v>Calc., Use Go HEX</v>
      </c>
      <c r="BK467" t="str">
        <v>Can't dig into OD</v>
      </c>
      <c r="BL467" t="str">
        <v>Carbide Gauge</v>
      </c>
      <c r="BM467" t="str">
        <v xml:space="preserve">Center of V Grv. </v>
      </c>
      <c r="BN467" t="str">
        <v>Centered Less than .03 = Pass</v>
      </c>
      <c r="BO467" t="str">
        <v>Centered within .0005 or Less = Pass</v>
      </c>
      <c r="BP467" t="str">
        <v>Centered within .001 or Less = Pass</v>
      </c>
      <c r="BQ467" t="str">
        <v>Centered within .0254 or Less = Pass</v>
      </c>
      <c r="BR467" t="str">
        <v>Check close to Rod Slot</v>
      </c>
      <c r="BS467" t="str">
        <v>Check every other hole</v>
      </c>
      <c r="BT467" t="str">
        <v>Check Go over full length of slot.</v>
      </c>
      <c r="BU467" t="str">
        <v>Check Near Closed End</v>
      </c>
      <c r="BV467" t="str">
        <v>Check per Print View, Away from Rod Slot</v>
      </c>
      <c r="BW467" t="str">
        <v>Check to Balloon 30 Go Pin</v>
      </c>
      <c r="BX467" t="str">
        <v>Check with .2705 SET Pin Inside Part</v>
      </c>
      <c r="BY467" t="str">
        <v>Check with Hex Up</v>
      </c>
      <c r="BZ467" t="str">
        <v>CMM Blank</v>
      </c>
      <c r="CA467" t="str">
        <v>Confirm Full Radius</v>
      </c>
      <c r="CB467" t="str">
        <v>Constrained in fixture</v>
      </c>
      <c r="CC467" t="str">
        <v>Constrained with Ring</v>
      </c>
      <c r="CD467" t="str">
        <v>Constrained, See Image</v>
      </c>
      <c r="CE467" t="str">
        <v>Dim. "A"</v>
      </c>
      <c r="CF467" t="str">
        <v>Dim. "B"</v>
      </c>
      <c r="CG467" t="str">
        <v>Dim. "C"</v>
      </c>
      <c r="CH467" t="str">
        <v>Dim. "D", Whirl Blank</v>
      </c>
      <c r="CI467" t="str">
        <v>Dim. "G"</v>
      </c>
      <c r="CJ467" t="str">
        <v>Dim. E, Blank Turn Maj. &amp;  Mill Flt</v>
      </c>
      <c r="CK467" t="str">
        <v>Dim. E, Blank Turn Maj.&amp;  Mill Flt</v>
      </c>
      <c r="CL467" t="str">
        <v>Dim. H, Whirl Blank</v>
      </c>
      <c r="CM467" t="str">
        <v>Dim. J, 'Blank Turn Maj. &amp; Whirl Blank</v>
      </c>
      <c r="CN467" t="str">
        <v>Disk Drop Indicator Tip</v>
      </c>
      <c r="CO467" t="str">
        <v>DWG 100448-15, Balloon F_1</v>
      </c>
      <c r="CP467" t="str">
        <v>DWG 100448-15, OL02571</v>
      </c>
      <c r="CQ467" t="str">
        <v>DWG 100448-41</v>
      </c>
      <c r="CR467" t="str">
        <v>DWG 9890040, (10E),Section Part, OL01139</v>
      </c>
      <c r="CS467" t="str">
        <v>DWG 9890040, (10E),Section, OL01139</v>
      </c>
      <c r="CT467" t="str">
        <v>DWG 9890040, (11E)</v>
      </c>
      <c r="CU467" t="str">
        <v>DWG 9890040, (11E), Pins with Flats</v>
      </c>
      <c r="CV467" t="str">
        <v>DWG 9890040, (12E),  Pass=.002 or less</v>
      </c>
      <c r="CW467" t="str">
        <v>DWG 9890040, (12E), See Image</v>
      </c>
      <c r="CX467" t="str">
        <v>DWG 9890040, (1E), OL01431</v>
      </c>
      <c r="CY467" t="str">
        <v>DWG 9890040, (1E), OL01432</v>
      </c>
      <c r="CZ467" t="str">
        <v>DWG 9890040, (2E), OL01432</v>
      </c>
      <c r="DA467" t="str">
        <v>DWG 9890040, (3E)</v>
      </c>
      <c r="DB467" t="str">
        <v>DWG 9890040, (4E)</v>
      </c>
      <c r="DC467" t="str">
        <v>DWG 9890040, (5E), OL02336</v>
      </c>
      <c r="DD467" t="str">
        <v>DWG 9890040, (6E)</v>
      </c>
      <c r="DE467" t="str">
        <v>DWG 9890040, (7E)</v>
      </c>
      <c r="DF467" t="str">
        <v>DWG 9890040, (8E), OL01433</v>
      </c>
      <c r="DG467" t="str">
        <v>DWG 9890040, (8E), OL01433, Section</v>
      </c>
      <c r="DH467" t="str">
        <v>DWG 9890040, (9E), Close to Rod Slot</v>
      </c>
      <c r="DI467" t="str">
        <v>DWG 9890040, (9E),Close to Rod Slot</v>
      </c>
      <c r="DJ467" t="str">
        <v>DWG FRM0105 PAGE 2</v>
      </c>
      <c r="DK467" t="str">
        <v>DWG# 100448-41</v>
      </c>
      <c r="DL467" t="str">
        <v>DWG# 100448-44</v>
      </c>
      <c r="DM467" t="str">
        <v>DWG# 9890003  (1), Section OL00436/A</v>
      </c>
      <c r="DN467" t="str">
        <v>DWG# 9890003 (3), Ring Gauge Constrained</v>
      </c>
      <c r="DO467" t="str">
        <v>DWG# 9890003 (4), Section</v>
      </c>
      <c r="DP467" t="str">
        <v>DWG#100448-26, Balloon 1K, OL02350</v>
      </c>
      <c r="DQ467" t="str">
        <v>DWG#100448-26, Balloon 2K, OL02350</v>
      </c>
      <c r="DR467" t="str">
        <v>DWG#100448-26, Balloon 3K, OL02363</v>
      </c>
      <c r="DS467" t="str">
        <v>DWG#100448-26, Balloon 4K</v>
      </c>
      <c r="DT467" t="str">
        <v>DWG#100448-26, Balloon 5K, Section</v>
      </c>
      <c r="DU467" t="str">
        <v>DWG#100448-26, Balloon 6K</v>
      </c>
      <c r="DV467" t="str">
        <v>DWG#100448-26, Balloon 7K, Section</v>
      </c>
      <c r="DW467" t="str">
        <v>DWG#100448-26, Mfg. Tol.</v>
      </c>
      <c r="DX467" t="str">
        <v>DWG#9890003 (2) Ring Gauge Constrained</v>
      </c>
      <c r="DY467" t="str">
        <v>DWG#9890044</v>
      </c>
      <c r="DZ467" t="str">
        <v>DWG#9890044 .1985 to .2005=Pass</v>
      </c>
      <c r="EA467" t="str">
        <v>DWG#9890044 Overlay OL02441</v>
      </c>
      <c r="EB467" t="str">
        <v>DWG#9890044, OL02441</v>
      </c>
      <c r="EC467" t="str">
        <v>DWG#FRM0105</v>
      </c>
      <c r="ED467" t="str">
        <v>EXT.</v>
      </c>
      <c r="EE467" t="str">
        <v>EXT. Section, OL02460</v>
      </c>
      <c r="EF467" t="str">
        <v>EXT., OL04223</v>
      </c>
      <c r="EG467" t="str">
        <v>Flat Drop Indicator Tip</v>
      </c>
      <c r="EH467" t="str">
        <v>Full Go Pin, No Light, at Radius</v>
      </c>
      <c r="EI467" t="str">
        <v>Function Check</v>
      </c>
      <c r="EJ467" t="str">
        <v>GO Function Gauge</v>
      </c>
      <c r="EK467" t="str">
        <v>Go Gauge for Balloon 1 &amp; 4</v>
      </c>
      <c r="EL467" t="str">
        <v>Go Pin must pass through</v>
      </c>
      <c r="EM467" t="str">
        <v>Greater than .005 = Fail, Section</v>
      </c>
      <c r="EN467" t="str">
        <v>Greater than .025 out of center = Fail</v>
      </c>
      <c r="EO467" t="str">
        <v>Greater than 2.6 = Pass</v>
      </c>
      <c r="EP467" t="str">
        <v>Green = Pass, Red = Fail</v>
      </c>
      <c r="EQ467" t="str">
        <v>Hex Depth</v>
      </c>
      <c r="ER467" t="str">
        <v>Hex Minor</v>
      </c>
      <c r="ES467" t="str">
        <v>Hole Dia.</v>
      </c>
      <c r="ET467" t="str">
        <v>ID Sphere Finish</v>
      </c>
      <c r="EU467" t="str">
        <v>ID/OD Both Sides, Diff. .002 or less = Pass</v>
      </c>
      <c r="EV467" t="str">
        <v>If Looks Big, Section</v>
      </c>
      <c r="EW467" t="str">
        <v>If Looks Small, Section</v>
      </c>
      <c r="EX467" t="str">
        <v>Insp. Close to Break Away, Mfg.Tol.</v>
      </c>
      <c r="EY467" t="str">
        <v>INT.</v>
      </c>
      <c r="EZ467" t="str">
        <v>INT. Section, OL02460</v>
      </c>
      <c r="FA467" t="str">
        <v>INT., OL04223</v>
      </c>
      <c r="FB467" t="str">
        <v>Intersect. of 7.7 &amp; R0.10</v>
      </c>
      <c r="FC467" t="str">
        <v>Intersect. of 8.79 and R.25 MAX</v>
      </c>
      <c r="FD467" t="str">
        <v>Keep Ind. Tip away from corner</v>
      </c>
      <c r="FE467" t="str">
        <v>L31</v>
      </c>
      <c r="FF467" t="str">
        <v>Laser Mark</v>
      </c>
      <c r="FG467" t="str">
        <v>LASER PER NOTE 4</v>
      </c>
      <c r="FH467" t="str">
        <v>LASER PER NOTE 4, Final Check 1 only</v>
      </c>
      <c r="FI467" t="str">
        <v>Less than .002 out of center = Pass</v>
      </c>
      <c r="FJ467" t="str">
        <v>Less than 2.75 = Pass, Section</v>
      </c>
      <c r="FK467" t="str">
        <v>List as pin. Not Calibrated</v>
      </c>
      <c r="FL467" t="str">
        <v>M9 X 1.25 BUTT See Comment Image</v>
      </c>
      <c r="FM467" t="str">
        <v>Manual Section</v>
      </c>
      <c r="FN467" t="str">
        <v>Max Deep .241 NO-GO =.42</v>
      </c>
      <c r="FO467" t="str">
        <v>MAX Depth of (Note 7) .241 NO-GO Pin</v>
      </c>
      <c r="FP467" t="str">
        <v>Measure from Blue Line, See Image</v>
      </c>
      <c r="FQ467" t="str">
        <v>Measure Width of Blue Area, See Image</v>
      </c>
      <c r="FR467" t="str">
        <v>Mfg. Tol</v>
      </c>
      <c r="FS467" t="str">
        <v>Mfg. Tol, See Image</v>
      </c>
      <c r="FT467" t="str">
        <v>Mfg. Tol.</v>
      </c>
      <c r="FU467" t="str">
        <v>Mfg. Tol. "A"</v>
      </c>
      <c r="FV467" t="str">
        <v>Mfg. Tol. (Zero on Gauge Full Dia. Lead)</v>
      </c>
      <c r="FW467" t="str">
        <v>Mfg. Tol. Balloon 11, See Image</v>
      </c>
      <c r="FX467" t="str">
        <v>Mfg. Tol. Balloon 4</v>
      </c>
      <c r="FY467" t="str">
        <v>Mfg. Tol. Balloon 7</v>
      </c>
      <c r="FZ467" t="str">
        <v xml:space="preserve">Mfg. Tol. C-Bore Face (Ballo 28) </v>
      </c>
      <c r="GA467" t="str">
        <v>Mfg. Tol. Section</v>
      </c>
      <c r="GB467" t="str">
        <v>Mfg. Tol. See Image</v>
      </c>
      <c r="GC467" t="str">
        <v>Mfg. Tol., 3 Places, Record MAX</v>
      </c>
      <c r="GD467" t="str">
        <v>Mfg. Tol., Balloon 11</v>
      </c>
      <c r="GE467" t="str">
        <v>Mfg. Tol., Balloon 7</v>
      </c>
      <c r="GF467" t="str">
        <v>Mfg. Tol., Blank</v>
      </c>
      <c r="GG467" t="str">
        <v>Mfg. Tol., Blank, Balloon 12</v>
      </c>
      <c r="GH467" t="str">
        <v>Mfg. Tol., Blend to SØ.320</v>
      </c>
      <c r="GI467" t="str">
        <v>Mfg. Tol., Calculation</v>
      </c>
      <c r="GJ467" t="str">
        <v>Mfg. Tol., For Mill Fixture</v>
      </c>
      <c r="GK467" t="str">
        <v>Mfg. Tol., L32</v>
      </c>
      <c r="GL467" t="str">
        <v>Mfg. Tol., L33</v>
      </c>
      <c r="GM467" t="str">
        <v>Mfg. Tol., No Tool Marks</v>
      </c>
      <c r="GN467" t="str">
        <v>Mfg. Tol., OL03361</v>
      </c>
      <c r="GO467" t="str">
        <v>Mfg. Tol., Record off center value</v>
      </c>
      <c r="GP467" t="str">
        <v>Mfg. Tol., Same 3 Places, Record MIN</v>
      </c>
      <c r="GQ467" t="str">
        <v>Mfg. Tol., Section</v>
      </c>
      <c r="GR467" t="str">
        <v>Mfg. Tol., Section B-B</v>
      </c>
      <c r="GS467" t="str">
        <v>Mfg. Tol., Section, OL03361</v>
      </c>
      <c r="GT467" t="str">
        <v>Mfg. Tol., Section, Per Note 2</v>
      </c>
      <c r="GU467" t="str">
        <v>Mfg. Tol., See Image</v>
      </c>
      <c r="GV467" t="str">
        <v>Mfg. Tol., See Image, Bore in Blue</v>
      </c>
      <c r="GW467" t="str">
        <v>Mfg. Tol., See Image, Hook Tip</v>
      </c>
      <c r="GX467" t="str">
        <v>Mfg. Tol., Sharp Okay No Burr</v>
      </c>
      <c r="GY467" t="str">
        <v>Mfg. Tol., Threadless Blank</v>
      </c>
      <c r="GZ467" t="str">
        <v>Mfg.Tol.</v>
      </c>
      <c r="HA467" t="str">
        <v>Mgf. To., T.S.C.</v>
      </c>
      <c r="HB467" t="str">
        <v>Milled Feature</v>
      </c>
      <c r="HC467" t="str">
        <v>Milled Feature, OL04045</v>
      </c>
      <c r="HD467" t="str">
        <v>More than .0005 out of center = Fail</v>
      </c>
      <c r="HE467" t="str">
        <v>Must Pass Through</v>
      </c>
      <c r="HF467" t="str">
        <v>Must pass through gauge</v>
      </c>
      <c r="HG467" t="str">
        <v>Must Pass Through Go Gauge</v>
      </c>
      <c r="HH467" t="str">
        <v>Must Pass, See Image.</v>
      </c>
      <c r="HI467" t="str">
        <v>NA</v>
      </c>
      <c r="HJ467" t="str">
        <v>Narrow Area</v>
      </c>
      <c r="HK467" t="str">
        <v>Near Balloon 21</v>
      </c>
      <c r="HL467" t="str">
        <v>Near Datum B</v>
      </c>
      <c r="HM467" t="str">
        <v>Neck Dia.</v>
      </c>
      <c r="HN467" t="str">
        <v>Neck to Head Rad.</v>
      </c>
      <c r="HO467" t="str">
        <v>No Copper Deposits Allowed</v>
      </c>
      <c r="HP467" t="str">
        <v>No Section</v>
      </c>
      <c r="HQ467" t="str">
        <v>No Section, .01 to .014 = Pass</v>
      </c>
      <c r="HR467" t="str">
        <v>No Section, Rotate Part</v>
      </c>
      <c r="HS467" t="str">
        <v>No Section, See Image</v>
      </c>
      <c r="HT467" t="str">
        <v>No Slot, Section B-B</v>
      </c>
      <c r="HU467" t="str">
        <v>No visual step = Pass</v>
      </c>
      <c r="HV467" t="str">
        <v>Not to exceed .95 Deep</v>
      </c>
      <c r="HW467" t="str">
        <v>Note 1</v>
      </c>
      <c r="HX467" t="str">
        <v>OL00333/A</v>
      </c>
      <c r="HY467" t="str">
        <v>OL00519</v>
      </c>
      <c r="HZ467" t="str">
        <v>OL00520</v>
      </c>
      <c r="IA467" t="str">
        <v>OL00529</v>
      </c>
      <c r="IB467" t="str">
        <v>OL00542</v>
      </c>
      <c r="IC467" t="str">
        <v>OL00724</v>
      </c>
      <c r="ID467" t="str">
        <v>OL01250</v>
      </c>
      <c r="IE467" t="str">
        <v>OL01869, Threadless Blank</v>
      </c>
      <c r="IF467" t="str">
        <v>OL01870, Section</v>
      </c>
      <c r="IG467" t="str">
        <v>OL02255</v>
      </c>
      <c r="IH467" t="str">
        <v>OL02255, Mfg. Tol.</v>
      </c>
      <c r="II467" t="str">
        <v>OL02302</v>
      </c>
      <c r="IJ467" t="str">
        <v xml:space="preserve">OL02318  needed per image instructions </v>
      </c>
      <c r="IK467" t="str">
        <v>OL02556</v>
      </c>
      <c r="IL467" t="str">
        <v>OL02557</v>
      </c>
      <c r="IM467" t="str">
        <v>OL02567</v>
      </c>
      <c r="IN467" t="str">
        <v>OL02653</v>
      </c>
      <c r="IO467" t="str">
        <v>OL02718</v>
      </c>
      <c r="IP467" t="str">
        <v>OL02841</v>
      </c>
      <c r="IQ467" t="str">
        <v>OL02842</v>
      </c>
      <c r="IR467" t="str">
        <v>OL02844</v>
      </c>
      <c r="IS467" t="str">
        <v>OL02871</v>
      </c>
      <c r="IT467" t="str">
        <v>OL02887</v>
      </c>
      <c r="IU467" t="str">
        <v>OL03766</v>
      </c>
      <c r="IV467" t="str">
        <v>OL03868</v>
      </c>
      <c r="IW467" t="str">
        <v>OL03869</v>
      </c>
      <c r="IX467" t="str">
        <v>OL03870</v>
      </c>
      <c r="IY467" t="str">
        <v>OL03873, DWG# 100448-44</v>
      </c>
      <c r="IZ467" t="str">
        <v>OL03949</v>
      </c>
      <c r="JA467" t="str">
        <v xml:space="preserve">OL04043, Section </v>
      </c>
      <c r="JB467" t="str">
        <v xml:space="preserve">OL04044, Section </v>
      </c>
      <c r="JC467" t="str">
        <v>OL04045</v>
      </c>
      <c r="JD467" t="str">
        <v>OL04045, Milled Feature</v>
      </c>
      <c r="JE467" t="str">
        <v>OL04063</v>
      </c>
      <c r="JF467" t="str">
        <v>OL04064</v>
      </c>
      <c r="JG467" t="str">
        <v>OL04065</v>
      </c>
      <c r="JH467" t="str">
        <v>OL04181</v>
      </c>
      <c r="JI467" t="str">
        <v>OL04218</v>
      </c>
      <c r="JJ467" t="str">
        <v>OL04224, See Image</v>
      </c>
      <c r="JK467" t="str">
        <v>OL04374</v>
      </c>
      <c r="JL467" t="str">
        <v>OL04375, Section M-M</v>
      </c>
      <c r="JM467" t="str">
        <v>OL04376, Section M-M</v>
      </c>
      <c r="JN467" t="str">
        <v>OL04443</v>
      </c>
      <c r="JO467" t="str">
        <v>OL04444</v>
      </c>
      <c r="JP467" t="str">
        <v>One side of slot</v>
      </c>
      <c r="JQ467" t="str">
        <v>Other side of slot</v>
      </c>
      <c r="JR467" t="str">
        <v>Out of center more than .002 = Fail</v>
      </c>
      <c r="JS467" t="str">
        <v>Out of center more than.002 = Fail</v>
      </c>
      <c r="JT467" t="str">
        <v>Overlay OL02713</v>
      </c>
    </row>
    <row r="468" spans="1:280">
      <c r="A468" t="s">
        <v>854</v>
      </c>
      <c r="C468" s="74" t="str" cm="1">
        <f t="array" ref="C468:JT468">TRANSPOSE(_xlfn._xlws.SORT(_xlfn._xlws.FILTER($A$2:$A$279,ISNUMBER(SEARCH('Prt. Lib. &amp; Routine, Table'!M475,$A$2:$A$279)),"not found")))</f>
        <v xml:space="preserve"> 'C', Whirl Blank</v>
      </c>
      <c r="D468" t="str">
        <v xml:space="preserve"> See Image, Constrained</v>
      </c>
      <c r="E468" t="str">
        <v>(.04 to .12 range = Pass)</v>
      </c>
      <c r="F468" t="str">
        <v>(.042 FULL) Go Pin Seat Fully</v>
      </c>
      <c r="G468" t="str">
        <v>(B), Mfg. Tol.</v>
      </c>
      <c r="H468" t="str">
        <v>(B), O.A.L.</v>
      </c>
      <c r="I468" t="str">
        <v>.001 or less =Pass</v>
      </c>
      <c r="J468" t="str">
        <v>.001 or less out of center = Pass</v>
      </c>
      <c r="K468" t="str">
        <v>.002 or Less = Pass</v>
      </c>
      <c r="L468" t="str">
        <v>.002 or Less out of center = Pass</v>
      </c>
      <c r="M468" t="str">
        <v>.005 to .015 = Pass</v>
      </c>
      <c r="N468" t="str">
        <v>.0125 Mean, Section</v>
      </c>
      <c r="O468" t="str">
        <v>.025 or Less in X &amp; Y=Pass</v>
      </c>
      <c r="P468" t="str">
        <v>.038 Mean</v>
      </c>
      <c r="Q468" t="str">
        <v>.063 MM = .0024 IN, See Image</v>
      </c>
      <c r="R468" t="str">
        <v>.063MM = .0024"</v>
      </c>
      <c r="S468" t="str">
        <v>.243 NO-GO, Unconstrained, Must Not Start</v>
      </c>
      <c r="T468" t="str">
        <v>@ Back Face &amp; ID, No Raised Edge</v>
      </c>
      <c r="U468" t="str">
        <v>@ Back Face &amp; OD, No Raised Edge</v>
      </c>
      <c r="V468" t="str">
        <v>@ ID &amp; FACE</v>
      </c>
      <c r="W468" t="str">
        <v>@ OD &amp; BACK FACE</v>
      </c>
      <c r="X468" t="str">
        <v>@ OD &amp; FACE</v>
      </c>
      <c r="Y468" t="str">
        <v>Across from slot</v>
      </c>
      <c r="Z468" t="str">
        <v>All Edge Breaks</v>
      </c>
      <c r="AA468" t="str">
        <v>Attached to bar stock</v>
      </c>
      <c r="AB468" t="str">
        <v xml:space="preserve">Back Turn Fillet Rad. </v>
      </c>
      <c r="AC468" t="str">
        <v>Balloon 1 (DWG FRM0105 Page 2, NV-27)</v>
      </c>
      <c r="AD468" t="str">
        <v>Balloon 1 (DWG FRM0105, NV-30)</v>
      </c>
      <c r="AE468" t="str">
        <v>Balloon 1 (P# 9890002-20) OL00429/A</v>
      </c>
      <c r="AF468" t="str">
        <v>Balloon 1, DWG#FRM0105</v>
      </c>
      <c r="AG468" t="str">
        <v>Balloon 11, See Image</v>
      </c>
      <c r="AH468" t="str">
        <v xml:space="preserve">Balloon 2 (DWG FRM0105 Page 2, NV-27) </v>
      </c>
      <c r="AI468" t="str">
        <v>Balloon 2 (DWG FRM0105, NV-30)</v>
      </c>
      <c r="AJ468" t="str">
        <v>Balloon 2 (P# 9890002-20)</v>
      </c>
      <c r="AK468" t="str">
        <v>Balloon 2, DWG#FRM0105</v>
      </c>
      <c r="AL468" t="str">
        <v>Balloon 2, DWG#FRM0105, See Image</v>
      </c>
      <c r="AM468" t="str">
        <v>Balloon 3 (DWG FRM0105, NV-30 Minor)</v>
      </c>
      <c r="AN468" t="str">
        <v>Balloon 3 (DWG FRM0105, NV-30)</v>
      </c>
      <c r="AO468" t="str">
        <v>Balloon 3 (P# 9890002-20)</v>
      </c>
      <c r="AP468" t="str">
        <v>Balloon 4</v>
      </c>
      <c r="AQ468" t="str">
        <v>Balloon 4 (P# 9890002-20)</v>
      </c>
      <c r="AR468" t="str">
        <v>Below Middle Band</v>
      </c>
      <c r="AS468" t="str">
        <v>Best Fit Pin, .003 or Less =Pass</v>
      </c>
      <c r="AT468" t="str">
        <v>Blank</v>
      </c>
      <c r="AU468" t="str">
        <v>Blank Turn Maj.</v>
      </c>
      <c r="AV468" t="str">
        <v>Blank Turn Maj. Mill Flt., OL4172</v>
      </c>
      <c r="AW468" t="str">
        <v>Blank Without .010 Slots</v>
      </c>
      <c r="AX468" t="str">
        <v>Blank Without .010 Slots, Section</v>
      </c>
      <c r="AY468" t="str">
        <v>Blank without thread</v>
      </c>
      <c r="AZ468" t="str">
        <v xml:space="preserve">Blank, Center of V Grv. </v>
      </c>
      <c r="BA468" t="str">
        <v>Blank, Check R adjacent Balloon 17</v>
      </c>
      <c r="BB468" t="str">
        <v>Blank, EXT. Feature</v>
      </c>
      <c r="BC468" t="str">
        <v>Blank, See Image, OL04335</v>
      </c>
      <c r="BD468" t="str">
        <v>Blank, See Image, OL04336</v>
      </c>
      <c r="BE468" t="str">
        <v xml:space="preserve">Blank, Thrd. </v>
      </c>
      <c r="BF468" t="str">
        <v>Blank, Turn Tip</v>
      </c>
      <c r="BG468" t="str">
        <v>Blank, Without Thrd.</v>
      </c>
      <c r="BH468" t="str">
        <v>Blank, Without Thread</v>
      </c>
      <c r="BI468" t="str">
        <v xml:space="preserve">Blunt Start Blend to Minor </v>
      </c>
      <c r="BJ468" t="str">
        <v>Calc., Use Go HEX</v>
      </c>
      <c r="BK468" t="str">
        <v>Can't dig into OD</v>
      </c>
      <c r="BL468" t="str">
        <v>Carbide Gauge</v>
      </c>
      <c r="BM468" t="str">
        <v xml:space="preserve">Center of V Grv. </v>
      </c>
      <c r="BN468" t="str">
        <v>Centered Less than .03 = Pass</v>
      </c>
      <c r="BO468" t="str">
        <v>Centered within .0005 or Less = Pass</v>
      </c>
      <c r="BP468" t="str">
        <v>Centered within .001 or Less = Pass</v>
      </c>
      <c r="BQ468" t="str">
        <v>Centered within .0254 or Less = Pass</v>
      </c>
      <c r="BR468" t="str">
        <v>Check close to Rod Slot</v>
      </c>
      <c r="BS468" t="str">
        <v>Check every other hole</v>
      </c>
      <c r="BT468" t="str">
        <v>Check Go over full length of slot.</v>
      </c>
      <c r="BU468" t="str">
        <v>Check Near Closed End</v>
      </c>
      <c r="BV468" t="str">
        <v>Check per Print View, Away from Rod Slot</v>
      </c>
      <c r="BW468" t="str">
        <v>Check to Balloon 30 Go Pin</v>
      </c>
      <c r="BX468" t="str">
        <v>Check with .2705 SET Pin Inside Part</v>
      </c>
      <c r="BY468" t="str">
        <v>Check with Hex Up</v>
      </c>
      <c r="BZ468" t="str">
        <v>CMM Blank</v>
      </c>
      <c r="CA468" t="str">
        <v>Confirm Full Radius</v>
      </c>
      <c r="CB468" t="str">
        <v>Constrained in fixture</v>
      </c>
      <c r="CC468" t="str">
        <v>Constrained with Ring</v>
      </c>
      <c r="CD468" t="str">
        <v>Constrained, See Image</v>
      </c>
      <c r="CE468" t="str">
        <v>Dim. "A"</v>
      </c>
      <c r="CF468" t="str">
        <v>Dim. "B"</v>
      </c>
      <c r="CG468" t="str">
        <v>Dim. "C"</v>
      </c>
      <c r="CH468" t="str">
        <v>Dim. "D", Whirl Blank</v>
      </c>
      <c r="CI468" t="str">
        <v>Dim. "G"</v>
      </c>
      <c r="CJ468" t="str">
        <v>Dim. E, Blank Turn Maj. &amp;  Mill Flt</v>
      </c>
      <c r="CK468" t="str">
        <v>Dim. E, Blank Turn Maj.&amp;  Mill Flt</v>
      </c>
      <c r="CL468" t="str">
        <v>Dim. H, Whirl Blank</v>
      </c>
      <c r="CM468" t="str">
        <v>Dim. J, 'Blank Turn Maj. &amp; Whirl Blank</v>
      </c>
      <c r="CN468" t="str">
        <v>Disk Drop Indicator Tip</v>
      </c>
      <c r="CO468" t="str">
        <v>DWG 100448-15, Balloon F_1</v>
      </c>
      <c r="CP468" t="str">
        <v>DWG 100448-15, OL02571</v>
      </c>
      <c r="CQ468" t="str">
        <v>DWG 100448-41</v>
      </c>
      <c r="CR468" t="str">
        <v>DWG 9890040, (10E),Section Part, OL01139</v>
      </c>
      <c r="CS468" t="str">
        <v>DWG 9890040, (10E),Section, OL01139</v>
      </c>
      <c r="CT468" t="str">
        <v>DWG 9890040, (11E)</v>
      </c>
      <c r="CU468" t="str">
        <v>DWG 9890040, (11E), Pins with Flats</v>
      </c>
      <c r="CV468" t="str">
        <v>DWG 9890040, (12E),  Pass=.002 or less</v>
      </c>
      <c r="CW468" t="str">
        <v>DWG 9890040, (12E), See Image</v>
      </c>
      <c r="CX468" t="str">
        <v>DWG 9890040, (1E), OL01431</v>
      </c>
      <c r="CY468" t="str">
        <v>DWG 9890040, (1E), OL01432</v>
      </c>
      <c r="CZ468" t="str">
        <v>DWG 9890040, (2E), OL01432</v>
      </c>
      <c r="DA468" t="str">
        <v>DWG 9890040, (3E)</v>
      </c>
      <c r="DB468" t="str">
        <v>DWG 9890040, (4E)</v>
      </c>
      <c r="DC468" t="str">
        <v>DWG 9890040, (5E), OL02336</v>
      </c>
      <c r="DD468" t="str">
        <v>DWG 9890040, (6E)</v>
      </c>
      <c r="DE468" t="str">
        <v>DWG 9890040, (7E)</v>
      </c>
      <c r="DF468" t="str">
        <v>DWG 9890040, (8E), OL01433</v>
      </c>
      <c r="DG468" t="str">
        <v>DWG 9890040, (8E), OL01433, Section</v>
      </c>
      <c r="DH468" t="str">
        <v>DWG 9890040, (9E), Close to Rod Slot</v>
      </c>
      <c r="DI468" t="str">
        <v>DWG 9890040, (9E),Close to Rod Slot</v>
      </c>
      <c r="DJ468" t="str">
        <v>DWG FRM0105 PAGE 2</v>
      </c>
      <c r="DK468" t="str">
        <v>DWG# 100448-41</v>
      </c>
      <c r="DL468" t="str">
        <v>DWG# 100448-44</v>
      </c>
      <c r="DM468" t="str">
        <v>DWG# 9890003  (1), Section OL00436/A</v>
      </c>
      <c r="DN468" t="str">
        <v>DWG# 9890003 (3), Ring Gauge Constrained</v>
      </c>
      <c r="DO468" t="str">
        <v>DWG# 9890003 (4), Section</v>
      </c>
      <c r="DP468" t="str">
        <v>DWG#100448-26, Balloon 1K, OL02350</v>
      </c>
      <c r="DQ468" t="str">
        <v>DWG#100448-26, Balloon 2K, OL02350</v>
      </c>
      <c r="DR468" t="str">
        <v>DWG#100448-26, Balloon 3K, OL02363</v>
      </c>
      <c r="DS468" t="str">
        <v>DWG#100448-26, Balloon 4K</v>
      </c>
      <c r="DT468" t="str">
        <v>DWG#100448-26, Balloon 5K, Section</v>
      </c>
      <c r="DU468" t="str">
        <v>DWG#100448-26, Balloon 6K</v>
      </c>
      <c r="DV468" t="str">
        <v>DWG#100448-26, Balloon 7K, Section</v>
      </c>
      <c r="DW468" t="str">
        <v>DWG#100448-26, Mfg. Tol.</v>
      </c>
      <c r="DX468" t="str">
        <v>DWG#9890003 (2) Ring Gauge Constrained</v>
      </c>
      <c r="DY468" t="str">
        <v>DWG#9890044</v>
      </c>
      <c r="DZ468" t="str">
        <v>DWG#9890044 .1985 to .2005=Pass</v>
      </c>
      <c r="EA468" t="str">
        <v>DWG#9890044 Overlay OL02441</v>
      </c>
      <c r="EB468" t="str">
        <v>DWG#9890044, OL02441</v>
      </c>
      <c r="EC468" t="str">
        <v>DWG#FRM0105</v>
      </c>
      <c r="ED468" t="str">
        <v>EXT.</v>
      </c>
      <c r="EE468" t="str">
        <v>EXT. Section, OL02460</v>
      </c>
      <c r="EF468" t="str">
        <v>EXT., OL04223</v>
      </c>
      <c r="EG468" t="str">
        <v>Flat Drop Indicator Tip</v>
      </c>
      <c r="EH468" t="str">
        <v>Full Go Pin, No Light, at Radius</v>
      </c>
      <c r="EI468" t="str">
        <v>Function Check</v>
      </c>
      <c r="EJ468" t="str">
        <v>GO Function Gauge</v>
      </c>
      <c r="EK468" t="str">
        <v>Go Gauge for Balloon 1 &amp; 4</v>
      </c>
      <c r="EL468" t="str">
        <v>Go Pin must pass through</v>
      </c>
      <c r="EM468" t="str">
        <v>Greater than .005 = Fail, Section</v>
      </c>
      <c r="EN468" t="str">
        <v>Greater than .025 out of center = Fail</v>
      </c>
      <c r="EO468" t="str">
        <v>Greater than 2.6 = Pass</v>
      </c>
      <c r="EP468" t="str">
        <v>Green = Pass, Red = Fail</v>
      </c>
      <c r="EQ468" t="str">
        <v>Hex Depth</v>
      </c>
      <c r="ER468" t="str">
        <v>Hex Minor</v>
      </c>
      <c r="ES468" t="str">
        <v>Hole Dia.</v>
      </c>
      <c r="ET468" t="str">
        <v>ID Sphere Finish</v>
      </c>
      <c r="EU468" t="str">
        <v>ID/OD Both Sides, Diff. .002 or less = Pass</v>
      </c>
      <c r="EV468" t="str">
        <v>If Looks Big, Section</v>
      </c>
      <c r="EW468" t="str">
        <v>If Looks Small, Section</v>
      </c>
      <c r="EX468" t="str">
        <v>Insp. Close to Break Away, Mfg.Tol.</v>
      </c>
      <c r="EY468" t="str">
        <v>INT.</v>
      </c>
      <c r="EZ468" t="str">
        <v>INT. Section, OL02460</v>
      </c>
      <c r="FA468" t="str">
        <v>INT., OL04223</v>
      </c>
      <c r="FB468" t="str">
        <v>Intersect. of 7.7 &amp; R0.10</v>
      </c>
      <c r="FC468" t="str">
        <v>Intersect. of 8.79 and R.25 MAX</v>
      </c>
      <c r="FD468" t="str">
        <v>Keep Ind. Tip away from corner</v>
      </c>
      <c r="FE468" t="str">
        <v>L31</v>
      </c>
      <c r="FF468" t="str">
        <v>Laser Mark</v>
      </c>
      <c r="FG468" t="str">
        <v>LASER PER NOTE 4</v>
      </c>
      <c r="FH468" t="str">
        <v>LASER PER NOTE 4, Final Check 1 only</v>
      </c>
      <c r="FI468" t="str">
        <v>Less than .002 out of center = Pass</v>
      </c>
      <c r="FJ468" t="str">
        <v>Less than 2.75 = Pass, Section</v>
      </c>
      <c r="FK468" t="str">
        <v>List as pin. Not Calibrated</v>
      </c>
      <c r="FL468" t="str">
        <v>M9 X 1.25 BUTT See Comment Image</v>
      </c>
      <c r="FM468" t="str">
        <v>Manual Section</v>
      </c>
      <c r="FN468" t="str">
        <v>Max Deep .241 NO-GO =.42</v>
      </c>
      <c r="FO468" t="str">
        <v>MAX Depth of (Note 7) .241 NO-GO Pin</v>
      </c>
      <c r="FP468" t="str">
        <v>Measure from Blue Line, See Image</v>
      </c>
      <c r="FQ468" t="str">
        <v>Measure Width of Blue Area, See Image</v>
      </c>
      <c r="FR468" t="str">
        <v>Mfg. Tol</v>
      </c>
      <c r="FS468" t="str">
        <v>Mfg. Tol, See Image</v>
      </c>
      <c r="FT468" t="str">
        <v>Mfg. Tol.</v>
      </c>
      <c r="FU468" t="str">
        <v>Mfg. Tol. "A"</v>
      </c>
      <c r="FV468" t="str">
        <v>Mfg. Tol. (Zero on Gauge Full Dia. Lead)</v>
      </c>
      <c r="FW468" t="str">
        <v>Mfg. Tol. Balloon 11, See Image</v>
      </c>
      <c r="FX468" t="str">
        <v>Mfg. Tol. Balloon 4</v>
      </c>
      <c r="FY468" t="str">
        <v>Mfg. Tol. Balloon 7</v>
      </c>
      <c r="FZ468" t="str">
        <v xml:space="preserve">Mfg. Tol. C-Bore Face (Ballo 28) </v>
      </c>
      <c r="GA468" t="str">
        <v>Mfg. Tol. Section</v>
      </c>
      <c r="GB468" t="str">
        <v>Mfg. Tol. See Image</v>
      </c>
      <c r="GC468" t="str">
        <v>Mfg. Tol., 3 Places, Record MAX</v>
      </c>
      <c r="GD468" t="str">
        <v>Mfg. Tol., Balloon 11</v>
      </c>
      <c r="GE468" t="str">
        <v>Mfg. Tol., Balloon 7</v>
      </c>
      <c r="GF468" t="str">
        <v>Mfg. Tol., Blank</v>
      </c>
      <c r="GG468" t="str">
        <v>Mfg. Tol., Blank, Balloon 12</v>
      </c>
      <c r="GH468" t="str">
        <v>Mfg. Tol., Blend to SØ.320</v>
      </c>
      <c r="GI468" t="str">
        <v>Mfg. Tol., Calculation</v>
      </c>
      <c r="GJ468" t="str">
        <v>Mfg. Tol., For Mill Fixture</v>
      </c>
      <c r="GK468" t="str">
        <v>Mfg. Tol., L32</v>
      </c>
      <c r="GL468" t="str">
        <v>Mfg. Tol., L33</v>
      </c>
      <c r="GM468" t="str">
        <v>Mfg. Tol., No Tool Marks</v>
      </c>
      <c r="GN468" t="str">
        <v>Mfg. Tol., OL03361</v>
      </c>
      <c r="GO468" t="str">
        <v>Mfg. Tol., Record off center value</v>
      </c>
      <c r="GP468" t="str">
        <v>Mfg. Tol., Same 3 Places, Record MIN</v>
      </c>
      <c r="GQ468" t="str">
        <v>Mfg. Tol., Section</v>
      </c>
      <c r="GR468" t="str">
        <v>Mfg. Tol., Section B-B</v>
      </c>
      <c r="GS468" t="str">
        <v>Mfg. Tol., Section, OL03361</v>
      </c>
      <c r="GT468" t="str">
        <v>Mfg. Tol., Section, Per Note 2</v>
      </c>
      <c r="GU468" t="str">
        <v>Mfg. Tol., See Image</v>
      </c>
      <c r="GV468" t="str">
        <v>Mfg. Tol., See Image, Bore in Blue</v>
      </c>
      <c r="GW468" t="str">
        <v>Mfg. Tol., See Image, Hook Tip</v>
      </c>
      <c r="GX468" t="str">
        <v>Mfg. Tol., Sharp Okay No Burr</v>
      </c>
      <c r="GY468" t="str">
        <v>Mfg. Tol., Threadless Blank</v>
      </c>
      <c r="GZ468" t="str">
        <v>Mfg.Tol.</v>
      </c>
      <c r="HA468" t="str">
        <v>Mgf. To., T.S.C.</v>
      </c>
      <c r="HB468" t="str">
        <v>Milled Feature</v>
      </c>
      <c r="HC468" t="str">
        <v>Milled Feature, OL04045</v>
      </c>
      <c r="HD468" t="str">
        <v>More than .0005 out of center = Fail</v>
      </c>
      <c r="HE468" t="str">
        <v>Must Pass Through</v>
      </c>
      <c r="HF468" t="str">
        <v>Must pass through gauge</v>
      </c>
      <c r="HG468" t="str">
        <v>Must Pass Through Go Gauge</v>
      </c>
      <c r="HH468" t="str">
        <v>Must Pass, See Image.</v>
      </c>
      <c r="HI468" t="str">
        <v>NA</v>
      </c>
      <c r="HJ468" t="str">
        <v>Narrow Area</v>
      </c>
      <c r="HK468" t="str">
        <v>Near Balloon 21</v>
      </c>
      <c r="HL468" t="str">
        <v>Near Datum B</v>
      </c>
      <c r="HM468" t="str">
        <v>Neck Dia.</v>
      </c>
      <c r="HN468" t="str">
        <v>Neck to Head Rad.</v>
      </c>
      <c r="HO468" t="str">
        <v>No Copper Deposits Allowed</v>
      </c>
      <c r="HP468" t="str">
        <v>No Section</v>
      </c>
      <c r="HQ468" t="str">
        <v>No Section, .01 to .014 = Pass</v>
      </c>
      <c r="HR468" t="str">
        <v>No Section, Rotate Part</v>
      </c>
      <c r="HS468" t="str">
        <v>No Section, See Image</v>
      </c>
      <c r="HT468" t="str">
        <v>No Slot, Section B-B</v>
      </c>
      <c r="HU468" t="str">
        <v>No visual step = Pass</v>
      </c>
      <c r="HV468" t="str">
        <v>Not to exceed .95 Deep</v>
      </c>
      <c r="HW468" t="str">
        <v>Note 1</v>
      </c>
      <c r="HX468" t="str">
        <v>OL00333/A</v>
      </c>
      <c r="HY468" t="str">
        <v>OL00519</v>
      </c>
      <c r="HZ468" t="str">
        <v>OL00520</v>
      </c>
      <c r="IA468" t="str">
        <v>OL00529</v>
      </c>
      <c r="IB468" t="str">
        <v>OL00542</v>
      </c>
      <c r="IC468" t="str">
        <v>OL00724</v>
      </c>
      <c r="ID468" t="str">
        <v>OL01250</v>
      </c>
      <c r="IE468" t="str">
        <v>OL01869, Threadless Blank</v>
      </c>
      <c r="IF468" t="str">
        <v>OL01870, Section</v>
      </c>
      <c r="IG468" t="str">
        <v>OL02255</v>
      </c>
      <c r="IH468" t="str">
        <v>OL02255, Mfg. Tol.</v>
      </c>
      <c r="II468" t="str">
        <v>OL02302</v>
      </c>
      <c r="IJ468" t="str">
        <v xml:space="preserve">OL02318  needed per image instructions </v>
      </c>
      <c r="IK468" t="str">
        <v>OL02556</v>
      </c>
      <c r="IL468" t="str">
        <v>OL02557</v>
      </c>
      <c r="IM468" t="str">
        <v>OL02567</v>
      </c>
      <c r="IN468" t="str">
        <v>OL02653</v>
      </c>
      <c r="IO468" t="str">
        <v>OL02718</v>
      </c>
      <c r="IP468" t="str">
        <v>OL02841</v>
      </c>
      <c r="IQ468" t="str">
        <v>OL02842</v>
      </c>
      <c r="IR468" t="str">
        <v>OL02844</v>
      </c>
      <c r="IS468" t="str">
        <v>OL02871</v>
      </c>
      <c r="IT468" t="str">
        <v>OL02887</v>
      </c>
      <c r="IU468" t="str">
        <v>OL03766</v>
      </c>
      <c r="IV468" t="str">
        <v>OL03868</v>
      </c>
      <c r="IW468" t="str">
        <v>OL03869</v>
      </c>
      <c r="IX468" t="str">
        <v>OL03870</v>
      </c>
      <c r="IY468" t="str">
        <v>OL03873, DWG# 100448-44</v>
      </c>
      <c r="IZ468" t="str">
        <v>OL03949</v>
      </c>
      <c r="JA468" t="str">
        <v xml:space="preserve">OL04043, Section </v>
      </c>
      <c r="JB468" t="str">
        <v xml:space="preserve">OL04044, Section </v>
      </c>
      <c r="JC468" t="str">
        <v>OL04045</v>
      </c>
      <c r="JD468" t="str">
        <v>OL04045, Milled Feature</v>
      </c>
      <c r="JE468" t="str">
        <v>OL04063</v>
      </c>
      <c r="JF468" t="str">
        <v>OL04064</v>
      </c>
      <c r="JG468" t="str">
        <v>OL04065</v>
      </c>
      <c r="JH468" t="str">
        <v>OL04181</v>
      </c>
      <c r="JI468" t="str">
        <v>OL04218</v>
      </c>
      <c r="JJ468" t="str">
        <v>OL04224, See Image</v>
      </c>
      <c r="JK468" t="str">
        <v>OL04374</v>
      </c>
      <c r="JL468" t="str">
        <v>OL04375, Section M-M</v>
      </c>
      <c r="JM468" t="str">
        <v>OL04376, Section M-M</v>
      </c>
      <c r="JN468" t="str">
        <v>OL04443</v>
      </c>
      <c r="JO468" t="str">
        <v>OL04444</v>
      </c>
      <c r="JP468" t="str">
        <v>One side of slot</v>
      </c>
      <c r="JQ468" t="str">
        <v>Other side of slot</v>
      </c>
      <c r="JR468" t="str">
        <v>Out of center more than .002 = Fail</v>
      </c>
      <c r="JS468" t="str">
        <v>Out of center more than.002 = Fail</v>
      </c>
      <c r="JT468" t="str">
        <v>Overlay OL02713</v>
      </c>
    </row>
    <row r="469" spans="1:280">
      <c r="A469" t="s">
        <v>855</v>
      </c>
      <c r="C469" s="74" t="str" cm="1">
        <f t="array" ref="C469:JT469">TRANSPOSE(_xlfn._xlws.SORT(_xlfn._xlws.FILTER($A$2:$A$279,ISNUMBER(SEARCH('Prt. Lib. &amp; Routine, Table'!M476,$A$2:$A$279)),"not found")))</f>
        <v xml:space="preserve"> 'C', Whirl Blank</v>
      </c>
      <c r="D469" t="str">
        <v xml:space="preserve"> See Image, Constrained</v>
      </c>
      <c r="E469" t="str">
        <v>(.04 to .12 range = Pass)</v>
      </c>
      <c r="F469" t="str">
        <v>(.042 FULL) Go Pin Seat Fully</v>
      </c>
      <c r="G469" t="str">
        <v>(B), Mfg. Tol.</v>
      </c>
      <c r="H469" t="str">
        <v>(B), O.A.L.</v>
      </c>
      <c r="I469" t="str">
        <v>.001 or less =Pass</v>
      </c>
      <c r="J469" t="str">
        <v>.001 or less out of center = Pass</v>
      </c>
      <c r="K469" t="str">
        <v>.002 or Less = Pass</v>
      </c>
      <c r="L469" t="str">
        <v>.002 or Less out of center = Pass</v>
      </c>
      <c r="M469" t="str">
        <v>.005 to .015 = Pass</v>
      </c>
      <c r="N469" t="str">
        <v>.0125 Mean, Section</v>
      </c>
      <c r="O469" t="str">
        <v>.025 or Less in X &amp; Y=Pass</v>
      </c>
      <c r="P469" t="str">
        <v>.038 Mean</v>
      </c>
      <c r="Q469" t="str">
        <v>.063 MM = .0024 IN, See Image</v>
      </c>
      <c r="R469" t="str">
        <v>.063MM = .0024"</v>
      </c>
      <c r="S469" t="str">
        <v>.243 NO-GO, Unconstrained, Must Not Start</v>
      </c>
      <c r="T469" t="str">
        <v>@ Back Face &amp; ID, No Raised Edge</v>
      </c>
      <c r="U469" t="str">
        <v>@ Back Face &amp; OD, No Raised Edge</v>
      </c>
      <c r="V469" t="str">
        <v>@ ID &amp; FACE</v>
      </c>
      <c r="W469" t="str">
        <v>@ OD &amp; BACK FACE</v>
      </c>
      <c r="X469" t="str">
        <v>@ OD &amp; FACE</v>
      </c>
      <c r="Y469" t="str">
        <v>Across from slot</v>
      </c>
      <c r="Z469" t="str">
        <v>All Edge Breaks</v>
      </c>
      <c r="AA469" t="str">
        <v>Attached to bar stock</v>
      </c>
      <c r="AB469" t="str">
        <v xml:space="preserve">Back Turn Fillet Rad. </v>
      </c>
      <c r="AC469" t="str">
        <v>Balloon 1 (DWG FRM0105 Page 2, NV-27)</v>
      </c>
      <c r="AD469" t="str">
        <v>Balloon 1 (DWG FRM0105, NV-30)</v>
      </c>
      <c r="AE469" t="str">
        <v>Balloon 1 (P# 9890002-20) OL00429/A</v>
      </c>
      <c r="AF469" t="str">
        <v>Balloon 1, DWG#FRM0105</v>
      </c>
      <c r="AG469" t="str">
        <v>Balloon 11, See Image</v>
      </c>
      <c r="AH469" t="str">
        <v xml:space="preserve">Balloon 2 (DWG FRM0105 Page 2, NV-27) </v>
      </c>
      <c r="AI469" t="str">
        <v>Balloon 2 (DWG FRM0105, NV-30)</v>
      </c>
      <c r="AJ469" t="str">
        <v>Balloon 2 (P# 9890002-20)</v>
      </c>
      <c r="AK469" t="str">
        <v>Balloon 2, DWG#FRM0105</v>
      </c>
      <c r="AL469" t="str">
        <v>Balloon 2, DWG#FRM0105, See Image</v>
      </c>
      <c r="AM469" t="str">
        <v>Balloon 3 (DWG FRM0105, NV-30 Minor)</v>
      </c>
      <c r="AN469" t="str">
        <v>Balloon 3 (DWG FRM0105, NV-30)</v>
      </c>
      <c r="AO469" t="str">
        <v>Balloon 3 (P# 9890002-20)</v>
      </c>
      <c r="AP469" t="str">
        <v>Balloon 4</v>
      </c>
      <c r="AQ469" t="str">
        <v>Balloon 4 (P# 9890002-20)</v>
      </c>
      <c r="AR469" t="str">
        <v>Below Middle Band</v>
      </c>
      <c r="AS469" t="str">
        <v>Best Fit Pin, .003 or Less =Pass</v>
      </c>
      <c r="AT469" t="str">
        <v>Blank</v>
      </c>
      <c r="AU469" t="str">
        <v>Blank Turn Maj.</v>
      </c>
      <c r="AV469" t="str">
        <v>Blank Turn Maj. Mill Flt., OL4172</v>
      </c>
      <c r="AW469" t="str">
        <v>Blank Without .010 Slots</v>
      </c>
      <c r="AX469" t="str">
        <v>Blank Without .010 Slots, Section</v>
      </c>
      <c r="AY469" t="str">
        <v>Blank without thread</v>
      </c>
      <c r="AZ469" t="str">
        <v xml:space="preserve">Blank, Center of V Grv. </v>
      </c>
      <c r="BA469" t="str">
        <v>Blank, Check R adjacent Balloon 17</v>
      </c>
      <c r="BB469" t="str">
        <v>Blank, EXT. Feature</v>
      </c>
      <c r="BC469" t="str">
        <v>Blank, See Image, OL04335</v>
      </c>
      <c r="BD469" t="str">
        <v>Blank, See Image, OL04336</v>
      </c>
      <c r="BE469" t="str">
        <v xml:space="preserve">Blank, Thrd. </v>
      </c>
      <c r="BF469" t="str">
        <v>Blank, Turn Tip</v>
      </c>
      <c r="BG469" t="str">
        <v>Blank, Without Thrd.</v>
      </c>
      <c r="BH469" t="str">
        <v>Blank, Without Thread</v>
      </c>
      <c r="BI469" t="str">
        <v xml:space="preserve">Blunt Start Blend to Minor </v>
      </c>
      <c r="BJ469" t="str">
        <v>Calc., Use Go HEX</v>
      </c>
      <c r="BK469" t="str">
        <v>Can't dig into OD</v>
      </c>
      <c r="BL469" t="str">
        <v>Carbide Gauge</v>
      </c>
      <c r="BM469" t="str">
        <v xml:space="preserve">Center of V Grv. </v>
      </c>
      <c r="BN469" t="str">
        <v>Centered Less than .03 = Pass</v>
      </c>
      <c r="BO469" t="str">
        <v>Centered within .0005 or Less = Pass</v>
      </c>
      <c r="BP469" t="str">
        <v>Centered within .001 or Less = Pass</v>
      </c>
      <c r="BQ469" t="str">
        <v>Centered within .0254 or Less = Pass</v>
      </c>
      <c r="BR469" t="str">
        <v>Check close to Rod Slot</v>
      </c>
      <c r="BS469" t="str">
        <v>Check every other hole</v>
      </c>
      <c r="BT469" t="str">
        <v>Check Go over full length of slot.</v>
      </c>
      <c r="BU469" t="str">
        <v>Check Near Closed End</v>
      </c>
      <c r="BV469" t="str">
        <v>Check per Print View, Away from Rod Slot</v>
      </c>
      <c r="BW469" t="str">
        <v>Check to Balloon 30 Go Pin</v>
      </c>
      <c r="BX469" t="str">
        <v>Check with .2705 SET Pin Inside Part</v>
      </c>
      <c r="BY469" t="str">
        <v>Check with Hex Up</v>
      </c>
      <c r="BZ469" t="str">
        <v>CMM Blank</v>
      </c>
      <c r="CA469" t="str">
        <v>Confirm Full Radius</v>
      </c>
      <c r="CB469" t="str">
        <v>Constrained in fixture</v>
      </c>
      <c r="CC469" t="str">
        <v>Constrained with Ring</v>
      </c>
      <c r="CD469" t="str">
        <v>Constrained, See Image</v>
      </c>
      <c r="CE469" t="str">
        <v>Dim. "A"</v>
      </c>
      <c r="CF469" t="str">
        <v>Dim. "B"</v>
      </c>
      <c r="CG469" t="str">
        <v>Dim. "C"</v>
      </c>
      <c r="CH469" t="str">
        <v>Dim. "D", Whirl Blank</v>
      </c>
      <c r="CI469" t="str">
        <v>Dim. "G"</v>
      </c>
      <c r="CJ469" t="str">
        <v>Dim. E, Blank Turn Maj. &amp;  Mill Flt</v>
      </c>
      <c r="CK469" t="str">
        <v>Dim. E, Blank Turn Maj.&amp;  Mill Flt</v>
      </c>
      <c r="CL469" t="str">
        <v>Dim. H, Whirl Blank</v>
      </c>
      <c r="CM469" t="str">
        <v>Dim. J, 'Blank Turn Maj. &amp; Whirl Blank</v>
      </c>
      <c r="CN469" t="str">
        <v>Disk Drop Indicator Tip</v>
      </c>
      <c r="CO469" t="str">
        <v>DWG 100448-15, Balloon F_1</v>
      </c>
      <c r="CP469" t="str">
        <v>DWG 100448-15, OL02571</v>
      </c>
      <c r="CQ469" t="str">
        <v>DWG 100448-41</v>
      </c>
      <c r="CR469" t="str">
        <v>DWG 9890040, (10E),Section Part, OL01139</v>
      </c>
      <c r="CS469" t="str">
        <v>DWG 9890040, (10E),Section, OL01139</v>
      </c>
      <c r="CT469" t="str">
        <v>DWG 9890040, (11E)</v>
      </c>
      <c r="CU469" t="str">
        <v>DWG 9890040, (11E), Pins with Flats</v>
      </c>
      <c r="CV469" t="str">
        <v>DWG 9890040, (12E),  Pass=.002 or less</v>
      </c>
      <c r="CW469" t="str">
        <v>DWG 9890040, (12E), See Image</v>
      </c>
      <c r="CX469" t="str">
        <v>DWG 9890040, (1E), OL01431</v>
      </c>
      <c r="CY469" t="str">
        <v>DWG 9890040, (1E), OL01432</v>
      </c>
      <c r="CZ469" t="str">
        <v>DWG 9890040, (2E), OL01432</v>
      </c>
      <c r="DA469" t="str">
        <v>DWG 9890040, (3E)</v>
      </c>
      <c r="DB469" t="str">
        <v>DWG 9890040, (4E)</v>
      </c>
      <c r="DC469" t="str">
        <v>DWG 9890040, (5E), OL02336</v>
      </c>
      <c r="DD469" t="str">
        <v>DWG 9890040, (6E)</v>
      </c>
      <c r="DE469" t="str">
        <v>DWG 9890040, (7E)</v>
      </c>
      <c r="DF469" t="str">
        <v>DWG 9890040, (8E), OL01433</v>
      </c>
      <c r="DG469" t="str">
        <v>DWG 9890040, (8E), OL01433, Section</v>
      </c>
      <c r="DH469" t="str">
        <v>DWG 9890040, (9E), Close to Rod Slot</v>
      </c>
      <c r="DI469" t="str">
        <v>DWG 9890040, (9E),Close to Rod Slot</v>
      </c>
      <c r="DJ469" t="str">
        <v>DWG FRM0105 PAGE 2</v>
      </c>
      <c r="DK469" t="str">
        <v>DWG# 100448-41</v>
      </c>
      <c r="DL469" t="str">
        <v>DWG# 100448-44</v>
      </c>
      <c r="DM469" t="str">
        <v>DWG# 9890003  (1), Section OL00436/A</v>
      </c>
      <c r="DN469" t="str">
        <v>DWG# 9890003 (3), Ring Gauge Constrained</v>
      </c>
      <c r="DO469" t="str">
        <v>DWG# 9890003 (4), Section</v>
      </c>
      <c r="DP469" t="str">
        <v>DWG#100448-26, Balloon 1K, OL02350</v>
      </c>
      <c r="DQ469" t="str">
        <v>DWG#100448-26, Balloon 2K, OL02350</v>
      </c>
      <c r="DR469" t="str">
        <v>DWG#100448-26, Balloon 3K, OL02363</v>
      </c>
      <c r="DS469" t="str">
        <v>DWG#100448-26, Balloon 4K</v>
      </c>
      <c r="DT469" t="str">
        <v>DWG#100448-26, Balloon 5K, Section</v>
      </c>
      <c r="DU469" t="str">
        <v>DWG#100448-26, Balloon 6K</v>
      </c>
      <c r="DV469" t="str">
        <v>DWG#100448-26, Balloon 7K, Section</v>
      </c>
      <c r="DW469" t="str">
        <v>DWG#100448-26, Mfg. Tol.</v>
      </c>
      <c r="DX469" t="str">
        <v>DWG#9890003 (2) Ring Gauge Constrained</v>
      </c>
      <c r="DY469" t="str">
        <v>DWG#9890044</v>
      </c>
      <c r="DZ469" t="str">
        <v>DWG#9890044 .1985 to .2005=Pass</v>
      </c>
      <c r="EA469" t="str">
        <v>DWG#9890044 Overlay OL02441</v>
      </c>
      <c r="EB469" t="str">
        <v>DWG#9890044, OL02441</v>
      </c>
      <c r="EC469" t="str">
        <v>DWG#FRM0105</v>
      </c>
      <c r="ED469" t="str">
        <v>EXT.</v>
      </c>
      <c r="EE469" t="str">
        <v>EXT. Section, OL02460</v>
      </c>
      <c r="EF469" t="str">
        <v>EXT., OL04223</v>
      </c>
      <c r="EG469" t="str">
        <v>Flat Drop Indicator Tip</v>
      </c>
      <c r="EH469" t="str">
        <v>Full Go Pin, No Light, at Radius</v>
      </c>
      <c r="EI469" t="str">
        <v>Function Check</v>
      </c>
      <c r="EJ469" t="str">
        <v>GO Function Gauge</v>
      </c>
      <c r="EK469" t="str">
        <v>Go Gauge for Balloon 1 &amp; 4</v>
      </c>
      <c r="EL469" t="str">
        <v>Go Pin must pass through</v>
      </c>
      <c r="EM469" t="str">
        <v>Greater than .005 = Fail, Section</v>
      </c>
      <c r="EN469" t="str">
        <v>Greater than .025 out of center = Fail</v>
      </c>
      <c r="EO469" t="str">
        <v>Greater than 2.6 = Pass</v>
      </c>
      <c r="EP469" t="str">
        <v>Green = Pass, Red = Fail</v>
      </c>
      <c r="EQ469" t="str">
        <v>Hex Depth</v>
      </c>
      <c r="ER469" t="str">
        <v>Hex Minor</v>
      </c>
      <c r="ES469" t="str">
        <v>Hole Dia.</v>
      </c>
      <c r="ET469" t="str">
        <v>ID Sphere Finish</v>
      </c>
      <c r="EU469" t="str">
        <v>ID/OD Both Sides, Diff. .002 or less = Pass</v>
      </c>
      <c r="EV469" t="str">
        <v>If Looks Big, Section</v>
      </c>
      <c r="EW469" t="str">
        <v>If Looks Small, Section</v>
      </c>
      <c r="EX469" t="str">
        <v>Insp. Close to Break Away, Mfg.Tol.</v>
      </c>
      <c r="EY469" t="str">
        <v>INT.</v>
      </c>
      <c r="EZ469" t="str">
        <v>INT. Section, OL02460</v>
      </c>
      <c r="FA469" t="str">
        <v>INT., OL04223</v>
      </c>
      <c r="FB469" t="str">
        <v>Intersect. of 7.7 &amp; R0.10</v>
      </c>
      <c r="FC469" t="str">
        <v>Intersect. of 8.79 and R.25 MAX</v>
      </c>
      <c r="FD469" t="str">
        <v>Keep Ind. Tip away from corner</v>
      </c>
      <c r="FE469" t="str">
        <v>L31</v>
      </c>
      <c r="FF469" t="str">
        <v>Laser Mark</v>
      </c>
      <c r="FG469" t="str">
        <v>LASER PER NOTE 4</v>
      </c>
      <c r="FH469" t="str">
        <v>LASER PER NOTE 4, Final Check 1 only</v>
      </c>
      <c r="FI469" t="str">
        <v>Less than .002 out of center = Pass</v>
      </c>
      <c r="FJ469" t="str">
        <v>Less than 2.75 = Pass, Section</v>
      </c>
      <c r="FK469" t="str">
        <v>List as pin. Not Calibrated</v>
      </c>
      <c r="FL469" t="str">
        <v>M9 X 1.25 BUTT See Comment Image</v>
      </c>
      <c r="FM469" t="str">
        <v>Manual Section</v>
      </c>
      <c r="FN469" t="str">
        <v>Max Deep .241 NO-GO =.42</v>
      </c>
      <c r="FO469" t="str">
        <v>MAX Depth of (Note 7) .241 NO-GO Pin</v>
      </c>
      <c r="FP469" t="str">
        <v>Measure from Blue Line, See Image</v>
      </c>
      <c r="FQ469" t="str">
        <v>Measure Width of Blue Area, See Image</v>
      </c>
      <c r="FR469" t="str">
        <v>Mfg. Tol</v>
      </c>
      <c r="FS469" t="str">
        <v>Mfg. Tol, See Image</v>
      </c>
      <c r="FT469" t="str">
        <v>Mfg. Tol.</v>
      </c>
      <c r="FU469" t="str">
        <v>Mfg. Tol. "A"</v>
      </c>
      <c r="FV469" t="str">
        <v>Mfg. Tol. (Zero on Gauge Full Dia. Lead)</v>
      </c>
      <c r="FW469" t="str">
        <v>Mfg. Tol. Balloon 11, See Image</v>
      </c>
      <c r="FX469" t="str">
        <v>Mfg. Tol. Balloon 4</v>
      </c>
      <c r="FY469" t="str">
        <v>Mfg. Tol. Balloon 7</v>
      </c>
      <c r="FZ469" t="str">
        <v xml:space="preserve">Mfg. Tol. C-Bore Face (Ballo 28) </v>
      </c>
      <c r="GA469" t="str">
        <v>Mfg. Tol. Section</v>
      </c>
      <c r="GB469" t="str">
        <v>Mfg. Tol. See Image</v>
      </c>
      <c r="GC469" t="str">
        <v>Mfg. Tol., 3 Places, Record MAX</v>
      </c>
      <c r="GD469" t="str">
        <v>Mfg. Tol., Balloon 11</v>
      </c>
      <c r="GE469" t="str">
        <v>Mfg. Tol., Balloon 7</v>
      </c>
      <c r="GF469" t="str">
        <v>Mfg. Tol., Blank</v>
      </c>
      <c r="GG469" t="str">
        <v>Mfg. Tol., Blank, Balloon 12</v>
      </c>
      <c r="GH469" t="str">
        <v>Mfg. Tol., Blend to SØ.320</v>
      </c>
      <c r="GI469" t="str">
        <v>Mfg. Tol., Calculation</v>
      </c>
      <c r="GJ469" t="str">
        <v>Mfg. Tol., For Mill Fixture</v>
      </c>
      <c r="GK469" t="str">
        <v>Mfg. Tol., L32</v>
      </c>
      <c r="GL469" t="str">
        <v>Mfg. Tol., L33</v>
      </c>
      <c r="GM469" t="str">
        <v>Mfg. Tol., No Tool Marks</v>
      </c>
      <c r="GN469" t="str">
        <v>Mfg. Tol., OL03361</v>
      </c>
      <c r="GO469" t="str">
        <v>Mfg. Tol., Record off center value</v>
      </c>
      <c r="GP469" t="str">
        <v>Mfg. Tol., Same 3 Places, Record MIN</v>
      </c>
      <c r="GQ469" t="str">
        <v>Mfg. Tol., Section</v>
      </c>
      <c r="GR469" t="str">
        <v>Mfg. Tol., Section B-B</v>
      </c>
      <c r="GS469" t="str">
        <v>Mfg. Tol., Section, OL03361</v>
      </c>
      <c r="GT469" t="str">
        <v>Mfg. Tol., Section, Per Note 2</v>
      </c>
      <c r="GU469" t="str">
        <v>Mfg. Tol., See Image</v>
      </c>
      <c r="GV469" t="str">
        <v>Mfg. Tol., See Image, Bore in Blue</v>
      </c>
      <c r="GW469" t="str">
        <v>Mfg. Tol., See Image, Hook Tip</v>
      </c>
      <c r="GX469" t="str">
        <v>Mfg. Tol., Sharp Okay No Burr</v>
      </c>
      <c r="GY469" t="str">
        <v>Mfg. Tol., Threadless Blank</v>
      </c>
      <c r="GZ469" t="str">
        <v>Mfg.Tol.</v>
      </c>
      <c r="HA469" t="str">
        <v>Mgf. To., T.S.C.</v>
      </c>
      <c r="HB469" t="str">
        <v>Milled Feature</v>
      </c>
      <c r="HC469" t="str">
        <v>Milled Feature, OL04045</v>
      </c>
      <c r="HD469" t="str">
        <v>More than .0005 out of center = Fail</v>
      </c>
      <c r="HE469" t="str">
        <v>Must Pass Through</v>
      </c>
      <c r="HF469" t="str">
        <v>Must pass through gauge</v>
      </c>
      <c r="HG469" t="str">
        <v>Must Pass Through Go Gauge</v>
      </c>
      <c r="HH469" t="str">
        <v>Must Pass, See Image.</v>
      </c>
      <c r="HI469" t="str">
        <v>NA</v>
      </c>
      <c r="HJ469" t="str">
        <v>Narrow Area</v>
      </c>
      <c r="HK469" t="str">
        <v>Near Balloon 21</v>
      </c>
      <c r="HL469" t="str">
        <v>Near Datum B</v>
      </c>
      <c r="HM469" t="str">
        <v>Neck Dia.</v>
      </c>
      <c r="HN469" t="str">
        <v>Neck to Head Rad.</v>
      </c>
      <c r="HO469" t="str">
        <v>No Copper Deposits Allowed</v>
      </c>
      <c r="HP469" t="str">
        <v>No Section</v>
      </c>
      <c r="HQ469" t="str">
        <v>No Section, .01 to .014 = Pass</v>
      </c>
      <c r="HR469" t="str">
        <v>No Section, Rotate Part</v>
      </c>
      <c r="HS469" t="str">
        <v>No Section, See Image</v>
      </c>
      <c r="HT469" t="str">
        <v>No Slot, Section B-B</v>
      </c>
      <c r="HU469" t="str">
        <v>No visual step = Pass</v>
      </c>
      <c r="HV469" t="str">
        <v>Not to exceed .95 Deep</v>
      </c>
      <c r="HW469" t="str">
        <v>Note 1</v>
      </c>
      <c r="HX469" t="str">
        <v>OL00333/A</v>
      </c>
      <c r="HY469" t="str">
        <v>OL00519</v>
      </c>
      <c r="HZ469" t="str">
        <v>OL00520</v>
      </c>
      <c r="IA469" t="str">
        <v>OL00529</v>
      </c>
      <c r="IB469" t="str">
        <v>OL00542</v>
      </c>
      <c r="IC469" t="str">
        <v>OL00724</v>
      </c>
      <c r="ID469" t="str">
        <v>OL01250</v>
      </c>
      <c r="IE469" t="str">
        <v>OL01869, Threadless Blank</v>
      </c>
      <c r="IF469" t="str">
        <v>OL01870, Section</v>
      </c>
      <c r="IG469" t="str">
        <v>OL02255</v>
      </c>
      <c r="IH469" t="str">
        <v>OL02255, Mfg. Tol.</v>
      </c>
      <c r="II469" t="str">
        <v>OL02302</v>
      </c>
      <c r="IJ469" t="str">
        <v xml:space="preserve">OL02318  needed per image instructions </v>
      </c>
      <c r="IK469" t="str">
        <v>OL02556</v>
      </c>
      <c r="IL469" t="str">
        <v>OL02557</v>
      </c>
      <c r="IM469" t="str">
        <v>OL02567</v>
      </c>
      <c r="IN469" t="str">
        <v>OL02653</v>
      </c>
      <c r="IO469" t="str">
        <v>OL02718</v>
      </c>
      <c r="IP469" t="str">
        <v>OL02841</v>
      </c>
      <c r="IQ469" t="str">
        <v>OL02842</v>
      </c>
      <c r="IR469" t="str">
        <v>OL02844</v>
      </c>
      <c r="IS469" t="str">
        <v>OL02871</v>
      </c>
      <c r="IT469" t="str">
        <v>OL02887</v>
      </c>
      <c r="IU469" t="str">
        <v>OL03766</v>
      </c>
      <c r="IV469" t="str">
        <v>OL03868</v>
      </c>
      <c r="IW469" t="str">
        <v>OL03869</v>
      </c>
      <c r="IX469" t="str">
        <v>OL03870</v>
      </c>
      <c r="IY469" t="str">
        <v>OL03873, DWG# 100448-44</v>
      </c>
      <c r="IZ469" t="str">
        <v>OL03949</v>
      </c>
      <c r="JA469" t="str">
        <v xml:space="preserve">OL04043, Section </v>
      </c>
      <c r="JB469" t="str">
        <v xml:space="preserve">OL04044, Section </v>
      </c>
      <c r="JC469" t="str">
        <v>OL04045</v>
      </c>
      <c r="JD469" t="str">
        <v>OL04045, Milled Feature</v>
      </c>
      <c r="JE469" t="str">
        <v>OL04063</v>
      </c>
      <c r="JF469" t="str">
        <v>OL04064</v>
      </c>
      <c r="JG469" t="str">
        <v>OL04065</v>
      </c>
      <c r="JH469" t="str">
        <v>OL04181</v>
      </c>
      <c r="JI469" t="str">
        <v>OL04218</v>
      </c>
      <c r="JJ469" t="str">
        <v>OL04224, See Image</v>
      </c>
      <c r="JK469" t="str">
        <v>OL04374</v>
      </c>
      <c r="JL469" t="str">
        <v>OL04375, Section M-M</v>
      </c>
      <c r="JM469" t="str">
        <v>OL04376, Section M-M</v>
      </c>
      <c r="JN469" t="str">
        <v>OL04443</v>
      </c>
      <c r="JO469" t="str">
        <v>OL04444</v>
      </c>
      <c r="JP469" t="str">
        <v>One side of slot</v>
      </c>
      <c r="JQ469" t="str">
        <v>Other side of slot</v>
      </c>
      <c r="JR469" t="str">
        <v>Out of center more than .002 = Fail</v>
      </c>
      <c r="JS469" t="str">
        <v>Out of center more than.002 = Fail</v>
      </c>
      <c r="JT469" t="str">
        <v>Overlay OL02713</v>
      </c>
    </row>
    <row r="470" spans="1:280">
      <c r="C470" s="74" t="str" cm="1">
        <f t="array" ref="C470:JT470">TRANSPOSE(_xlfn._xlws.SORT(_xlfn._xlws.FILTER($A$2:$A$279,ISNUMBER(SEARCH('Prt. Lib. &amp; Routine, Table'!M477,$A$2:$A$279)),"not found")))</f>
        <v xml:space="preserve"> 'C', Whirl Blank</v>
      </c>
      <c r="D470" t="str">
        <v xml:space="preserve"> See Image, Constrained</v>
      </c>
      <c r="E470" t="str">
        <v>(.04 to .12 range = Pass)</v>
      </c>
      <c r="F470" t="str">
        <v>(.042 FULL) Go Pin Seat Fully</v>
      </c>
      <c r="G470" t="str">
        <v>(B), Mfg. Tol.</v>
      </c>
      <c r="H470" t="str">
        <v>(B), O.A.L.</v>
      </c>
      <c r="I470" t="str">
        <v>.001 or less =Pass</v>
      </c>
      <c r="J470" t="str">
        <v>.001 or less out of center = Pass</v>
      </c>
      <c r="K470" t="str">
        <v>.002 or Less = Pass</v>
      </c>
      <c r="L470" t="str">
        <v>.002 or Less out of center = Pass</v>
      </c>
      <c r="M470" t="str">
        <v>.005 to .015 = Pass</v>
      </c>
      <c r="N470" t="str">
        <v>.0125 Mean, Section</v>
      </c>
      <c r="O470" t="str">
        <v>.025 or Less in X &amp; Y=Pass</v>
      </c>
      <c r="P470" t="str">
        <v>.038 Mean</v>
      </c>
      <c r="Q470" t="str">
        <v>.063 MM = .0024 IN, See Image</v>
      </c>
      <c r="R470" t="str">
        <v>.063MM = .0024"</v>
      </c>
      <c r="S470" t="str">
        <v>.243 NO-GO, Unconstrained, Must Not Start</v>
      </c>
      <c r="T470" t="str">
        <v>@ Back Face &amp; ID, No Raised Edge</v>
      </c>
      <c r="U470" t="str">
        <v>@ Back Face &amp; OD, No Raised Edge</v>
      </c>
      <c r="V470" t="str">
        <v>@ ID &amp; FACE</v>
      </c>
      <c r="W470" t="str">
        <v>@ OD &amp; BACK FACE</v>
      </c>
      <c r="X470" t="str">
        <v>@ OD &amp; FACE</v>
      </c>
      <c r="Y470" t="str">
        <v>Across from slot</v>
      </c>
      <c r="Z470" t="str">
        <v>All Edge Breaks</v>
      </c>
      <c r="AA470" t="str">
        <v>Attached to bar stock</v>
      </c>
      <c r="AB470" t="str">
        <v xml:space="preserve">Back Turn Fillet Rad. </v>
      </c>
      <c r="AC470" t="str">
        <v>Balloon 1 (DWG FRM0105 Page 2, NV-27)</v>
      </c>
      <c r="AD470" t="str">
        <v>Balloon 1 (DWG FRM0105, NV-30)</v>
      </c>
      <c r="AE470" t="str">
        <v>Balloon 1 (P# 9890002-20) OL00429/A</v>
      </c>
      <c r="AF470" t="str">
        <v>Balloon 1, DWG#FRM0105</v>
      </c>
      <c r="AG470" t="str">
        <v>Balloon 11, See Image</v>
      </c>
      <c r="AH470" t="str">
        <v xml:space="preserve">Balloon 2 (DWG FRM0105 Page 2, NV-27) </v>
      </c>
      <c r="AI470" t="str">
        <v>Balloon 2 (DWG FRM0105, NV-30)</v>
      </c>
      <c r="AJ470" t="str">
        <v>Balloon 2 (P# 9890002-20)</v>
      </c>
      <c r="AK470" t="str">
        <v>Balloon 2, DWG#FRM0105</v>
      </c>
      <c r="AL470" t="str">
        <v>Balloon 2, DWG#FRM0105, See Image</v>
      </c>
      <c r="AM470" t="str">
        <v>Balloon 3 (DWG FRM0105, NV-30 Minor)</v>
      </c>
      <c r="AN470" t="str">
        <v>Balloon 3 (DWG FRM0105, NV-30)</v>
      </c>
      <c r="AO470" t="str">
        <v>Balloon 3 (P# 9890002-20)</v>
      </c>
      <c r="AP470" t="str">
        <v>Balloon 4</v>
      </c>
      <c r="AQ470" t="str">
        <v>Balloon 4 (P# 9890002-20)</v>
      </c>
      <c r="AR470" t="str">
        <v>Below Middle Band</v>
      </c>
      <c r="AS470" t="str">
        <v>Best Fit Pin, .003 or Less =Pass</v>
      </c>
      <c r="AT470" t="str">
        <v>Blank</v>
      </c>
      <c r="AU470" t="str">
        <v>Blank Turn Maj.</v>
      </c>
      <c r="AV470" t="str">
        <v>Blank Turn Maj. Mill Flt., OL4172</v>
      </c>
      <c r="AW470" t="str">
        <v>Blank Without .010 Slots</v>
      </c>
      <c r="AX470" t="str">
        <v>Blank Without .010 Slots, Section</v>
      </c>
      <c r="AY470" t="str">
        <v>Blank without thread</v>
      </c>
      <c r="AZ470" t="str">
        <v xml:space="preserve">Blank, Center of V Grv. </v>
      </c>
      <c r="BA470" t="str">
        <v>Blank, Check R adjacent Balloon 17</v>
      </c>
      <c r="BB470" t="str">
        <v>Blank, EXT. Feature</v>
      </c>
      <c r="BC470" t="str">
        <v>Blank, See Image, OL04335</v>
      </c>
      <c r="BD470" t="str">
        <v>Blank, See Image, OL04336</v>
      </c>
      <c r="BE470" t="str">
        <v xml:space="preserve">Blank, Thrd. </v>
      </c>
      <c r="BF470" t="str">
        <v>Blank, Turn Tip</v>
      </c>
      <c r="BG470" t="str">
        <v>Blank, Without Thrd.</v>
      </c>
      <c r="BH470" t="str">
        <v>Blank, Without Thread</v>
      </c>
      <c r="BI470" t="str">
        <v xml:space="preserve">Blunt Start Blend to Minor </v>
      </c>
      <c r="BJ470" t="str">
        <v>Calc., Use Go HEX</v>
      </c>
      <c r="BK470" t="str">
        <v>Can't dig into OD</v>
      </c>
      <c r="BL470" t="str">
        <v>Carbide Gauge</v>
      </c>
      <c r="BM470" t="str">
        <v xml:space="preserve">Center of V Grv. </v>
      </c>
      <c r="BN470" t="str">
        <v>Centered Less than .03 = Pass</v>
      </c>
      <c r="BO470" t="str">
        <v>Centered within .0005 or Less = Pass</v>
      </c>
      <c r="BP470" t="str">
        <v>Centered within .001 or Less = Pass</v>
      </c>
      <c r="BQ470" t="str">
        <v>Centered within .0254 or Less = Pass</v>
      </c>
      <c r="BR470" t="str">
        <v>Check close to Rod Slot</v>
      </c>
      <c r="BS470" t="str">
        <v>Check every other hole</v>
      </c>
      <c r="BT470" t="str">
        <v>Check Go over full length of slot.</v>
      </c>
      <c r="BU470" t="str">
        <v>Check Near Closed End</v>
      </c>
      <c r="BV470" t="str">
        <v>Check per Print View, Away from Rod Slot</v>
      </c>
      <c r="BW470" t="str">
        <v>Check to Balloon 30 Go Pin</v>
      </c>
      <c r="BX470" t="str">
        <v>Check with .2705 SET Pin Inside Part</v>
      </c>
      <c r="BY470" t="str">
        <v>Check with Hex Up</v>
      </c>
      <c r="BZ470" t="str">
        <v>CMM Blank</v>
      </c>
      <c r="CA470" t="str">
        <v>Confirm Full Radius</v>
      </c>
      <c r="CB470" t="str">
        <v>Constrained in fixture</v>
      </c>
      <c r="CC470" t="str">
        <v>Constrained with Ring</v>
      </c>
      <c r="CD470" t="str">
        <v>Constrained, See Image</v>
      </c>
      <c r="CE470" t="str">
        <v>Dim. "A"</v>
      </c>
      <c r="CF470" t="str">
        <v>Dim. "B"</v>
      </c>
      <c r="CG470" t="str">
        <v>Dim. "C"</v>
      </c>
      <c r="CH470" t="str">
        <v>Dim. "D", Whirl Blank</v>
      </c>
      <c r="CI470" t="str">
        <v>Dim. "G"</v>
      </c>
      <c r="CJ470" t="str">
        <v>Dim. E, Blank Turn Maj. &amp;  Mill Flt</v>
      </c>
      <c r="CK470" t="str">
        <v>Dim. E, Blank Turn Maj.&amp;  Mill Flt</v>
      </c>
      <c r="CL470" t="str">
        <v>Dim. H, Whirl Blank</v>
      </c>
      <c r="CM470" t="str">
        <v>Dim. J, 'Blank Turn Maj. &amp; Whirl Blank</v>
      </c>
      <c r="CN470" t="str">
        <v>Disk Drop Indicator Tip</v>
      </c>
      <c r="CO470" t="str">
        <v>DWG 100448-15, Balloon F_1</v>
      </c>
      <c r="CP470" t="str">
        <v>DWG 100448-15, OL02571</v>
      </c>
      <c r="CQ470" t="str">
        <v>DWG 100448-41</v>
      </c>
      <c r="CR470" t="str">
        <v>DWG 9890040, (10E),Section Part, OL01139</v>
      </c>
      <c r="CS470" t="str">
        <v>DWG 9890040, (10E),Section, OL01139</v>
      </c>
      <c r="CT470" t="str">
        <v>DWG 9890040, (11E)</v>
      </c>
      <c r="CU470" t="str">
        <v>DWG 9890040, (11E), Pins with Flats</v>
      </c>
      <c r="CV470" t="str">
        <v>DWG 9890040, (12E),  Pass=.002 or less</v>
      </c>
      <c r="CW470" t="str">
        <v>DWG 9890040, (12E), See Image</v>
      </c>
      <c r="CX470" t="str">
        <v>DWG 9890040, (1E), OL01431</v>
      </c>
      <c r="CY470" t="str">
        <v>DWG 9890040, (1E), OL01432</v>
      </c>
      <c r="CZ470" t="str">
        <v>DWG 9890040, (2E), OL01432</v>
      </c>
      <c r="DA470" t="str">
        <v>DWG 9890040, (3E)</v>
      </c>
      <c r="DB470" t="str">
        <v>DWG 9890040, (4E)</v>
      </c>
      <c r="DC470" t="str">
        <v>DWG 9890040, (5E), OL02336</v>
      </c>
      <c r="DD470" t="str">
        <v>DWG 9890040, (6E)</v>
      </c>
      <c r="DE470" t="str">
        <v>DWG 9890040, (7E)</v>
      </c>
      <c r="DF470" t="str">
        <v>DWG 9890040, (8E), OL01433</v>
      </c>
      <c r="DG470" t="str">
        <v>DWG 9890040, (8E), OL01433, Section</v>
      </c>
      <c r="DH470" t="str">
        <v>DWG 9890040, (9E), Close to Rod Slot</v>
      </c>
      <c r="DI470" t="str">
        <v>DWG 9890040, (9E),Close to Rod Slot</v>
      </c>
      <c r="DJ470" t="str">
        <v>DWG FRM0105 PAGE 2</v>
      </c>
      <c r="DK470" t="str">
        <v>DWG# 100448-41</v>
      </c>
      <c r="DL470" t="str">
        <v>DWG# 100448-44</v>
      </c>
      <c r="DM470" t="str">
        <v>DWG# 9890003  (1), Section OL00436/A</v>
      </c>
      <c r="DN470" t="str">
        <v>DWG# 9890003 (3), Ring Gauge Constrained</v>
      </c>
      <c r="DO470" t="str">
        <v>DWG# 9890003 (4), Section</v>
      </c>
      <c r="DP470" t="str">
        <v>DWG#100448-26, Balloon 1K, OL02350</v>
      </c>
      <c r="DQ470" t="str">
        <v>DWG#100448-26, Balloon 2K, OL02350</v>
      </c>
      <c r="DR470" t="str">
        <v>DWG#100448-26, Balloon 3K, OL02363</v>
      </c>
      <c r="DS470" t="str">
        <v>DWG#100448-26, Balloon 4K</v>
      </c>
      <c r="DT470" t="str">
        <v>DWG#100448-26, Balloon 5K, Section</v>
      </c>
      <c r="DU470" t="str">
        <v>DWG#100448-26, Balloon 6K</v>
      </c>
      <c r="DV470" t="str">
        <v>DWG#100448-26, Balloon 7K, Section</v>
      </c>
      <c r="DW470" t="str">
        <v>DWG#100448-26, Mfg. Tol.</v>
      </c>
      <c r="DX470" t="str">
        <v>DWG#9890003 (2) Ring Gauge Constrained</v>
      </c>
      <c r="DY470" t="str">
        <v>DWG#9890044</v>
      </c>
      <c r="DZ470" t="str">
        <v>DWG#9890044 .1985 to .2005=Pass</v>
      </c>
      <c r="EA470" t="str">
        <v>DWG#9890044 Overlay OL02441</v>
      </c>
      <c r="EB470" t="str">
        <v>DWG#9890044, OL02441</v>
      </c>
      <c r="EC470" t="str">
        <v>DWG#FRM0105</v>
      </c>
      <c r="ED470" t="str">
        <v>EXT.</v>
      </c>
      <c r="EE470" t="str">
        <v>EXT. Section, OL02460</v>
      </c>
      <c r="EF470" t="str">
        <v>EXT., OL04223</v>
      </c>
      <c r="EG470" t="str">
        <v>Flat Drop Indicator Tip</v>
      </c>
      <c r="EH470" t="str">
        <v>Full Go Pin, No Light, at Radius</v>
      </c>
      <c r="EI470" t="str">
        <v>Function Check</v>
      </c>
      <c r="EJ470" t="str">
        <v>GO Function Gauge</v>
      </c>
      <c r="EK470" t="str">
        <v>Go Gauge for Balloon 1 &amp; 4</v>
      </c>
      <c r="EL470" t="str">
        <v>Go Pin must pass through</v>
      </c>
      <c r="EM470" t="str">
        <v>Greater than .005 = Fail, Section</v>
      </c>
      <c r="EN470" t="str">
        <v>Greater than .025 out of center = Fail</v>
      </c>
      <c r="EO470" t="str">
        <v>Greater than 2.6 = Pass</v>
      </c>
      <c r="EP470" t="str">
        <v>Green = Pass, Red = Fail</v>
      </c>
      <c r="EQ470" t="str">
        <v>Hex Depth</v>
      </c>
      <c r="ER470" t="str">
        <v>Hex Minor</v>
      </c>
      <c r="ES470" t="str">
        <v>Hole Dia.</v>
      </c>
      <c r="ET470" t="str">
        <v>ID Sphere Finish</v>
      </c>
      <c r="EU470" t="str">
        <v>ID/OD Both Sides, Diff. .002 or less = Pass</v>
      </c>
      <c r="EV470" t="str">
        <v>If Looks Big, Section</v>
      </c>
      <c r="EW470" t="str">
        <v>If Looks Small, Section</v>
      </c>
      <c r="EX470" t="str">
        <v>Insp. Close to Break Away, Mfg.Tol.</v>
      </c>
      <c r="EY470" t="str">
        <v>INT.</v>
      </c>
      <c r="EZ470" t="str">
        <v>INT. Section, OL02460</v>
      </c>
      <c r="FA470" t="str">
        <v>INT., OL04223</v>
      </c>
      <c r="FB470" t="str">
        <v>Intersect. of 7.7 &amp; R0.10</v>
      </c>
      <c r="FC470" t="str">
        <v>Intersect. of 8.79 and R.25 MAX</v>
      </c>
      <c r="FD470" t="str">
        <v>Keep Ind. Tip away from corner</v>
      </c>
      <c r="FE470" t="str">
        <v>L31</v>
      </c>
      <c r="FF470" t="str">
        <v>Laser Mark</v>
      </c>
      <c r="FG470" t="str">
        <v>LASER PER NOTE 4</v>
      </c>
      <c r="FH470" t="str">
        <v>LASER PER NOTE 4, Final Check 1 only</v>
      </c>
      <c r="FI470" t="str">
        <v>Less than .002 out of center = Pass</v>
      </c>
      <c r="FJ470" t="str">
        <v>Less than 2.75 = Pass, Section</v>
      </c>
      <c r="FK470" t="str">
        <v>List as pin. Not Calibrated</v>
      </c>
      <c r="FL470" t="str">
        <v>M9 X 1.25 BUTT See Comment Image</v>
      </c>
      <c r="FM470" t="str">
        <v>Manual Section</v>
      </c>
      <c r="FN470" t="str">
        <v>Max Deep .241 NO-GO =.42</v>
      </c>
      <c r="FO470" t="str">
        <v>MAX Depth of (Note 7) .241 NO-GO Pin</v>
      </c>
      <c r="FP470" t="str">
        <v>Measure from Blue Line, See Image</v>
      </c>
      <c r="FQ470" t="str">
        <v>Measure Width of Blue Area, See Image</v>
      </c>
      <c r="FR470" t="str">
        <v>Mfg. Tol</v>
      </c>
      <c r="FS470" t="str">
        <v>Mfg. Tol, See Image</v>
      </c>
      <c r="FT470" t="str">
        <v>Mfg. Tol.</v>
      </c>
      <c r="FU470" t="str">
        <v>Mfg. Tol. "A"</v>
      </c>
      <c r="FV470" t="str">
        <v>Mfg. Tol. (Zero on Gauge Full Dia. Lead)</v>
      </c>
      <c r="FW470" t="str">
        <v>Mfg. Tol. Balloon 11, See Image</v>
      </c>
      <c r="FX470" t="str">
        <v>Mfg. Tol. Balloon 4</v>
      </c>
      <c r="FY470" t="str">
        <v>Mfg. Tol. Balloon 7</v>
      </c>
      <c r="FZ470" t="str">
        <v xml:space="preserve">Mfg. Tol. C-Bore Face (Ballo 28) </v>
      </c>
      <c r="GA470" t="str">
        <v>Mfg. Tol. Section</v>
      </c>
      <c r="GB470" t="str">
        <v>Mfg. Tol. See Image</v>
      </c>
      <c r="GC470" t="str">
        <v>Mfg. Tol., 3 Places, Record MAX</v>
      </c>
      <c r="GD470" t="str">
        <v>Mfg. Tol., Balloon 11</v>
      </c>
      <c r="GE470" t="str">
        <v>Mfg. Tol., Balloon 7</v>
      </c>
      <c r="GF470" t="str">
        <v>Mfg. Tol., Blank</v>
      </c>
      <c r="GG470" t="str">
        <v>Mfg. Tol., Blank, Balloon 12</v>
      </c>
      <c r="GH470" t="str">
        <v>Mfg. Tol., Blend to SØ.320</v>
      </c>
      <c r="GI470" t="str">
        <v>Mfg. Tol., Calculation</v>
      </c>
      <c r="GJ470" t="str">
        <v>Mfg. Tol., For Mill Fixture</v>
      </c>
      <c r="GK470" t="str">
        <v>Mfg. Tol., L32</v>
      </c>
      <c r="GL470" t="str">
        <v>Mfg. Tol., L33</v>
      </c>
      <c r="GM470" t="str">
        <v>Mfg. Tol., No Tool Marks</v>
      </c>
      <c r="GN470" t="str">
        <v>Mfg. Tol., OL03361</v>
      </c>
      <c r="GO470" t="str">
        <v>Mfg. Tol., Record off center value</v>
      </c>
      <c r="GP470" t="str">
        <v>Mfg. Tol., Same 3 Places, Record MIN</v>
      </c>
      <c r="GQ470" t="str">
        <v>Mfg. Tol., Section</v>
      </c>
      <c r="GR470" t="str">
        <v>Mfg. Tol., Section B-B</v>
      </c>
      <c r="GS470" t="str">
        <v>Mfg. Tol., Section, OL03361</v>
      </c>
      <c r="GT470" t="str">
        <v>Mfg. Tol., Section, Per Note 2</v>
      </c>
      <c r="GU470" t="str">
        <v>Mfg. Tol., See Image</v>
      </c>
      <c r="GV470" t="str">
        <v>Mfg. Tol., See Image, Bore in Blue</v>
      </c>
      <c r="GW470" t="str">
        <v>Mfg. Tol., See Image, Hook Tip</v>
      </c>
      <c r="GX470" t="str">
        <v>Mfg. Tol., Sharp Okay No Burr</v>
      </c>
      <c r="GY470" t="str">
        <v>Mfg. Tol., Threadless Blank</v>
      </c>
      <c r="GZ470" t="str">
        <v>Mfg.Tol.</v>
      </c>
      <c r="HA470" t="str">
        <v>Mgf. To., T.S.C.</v>
      </c>
      <c r="HB470" t="str">
        <v>Milled Feature</v>
      </c>
      <c r="HC470" t="str">
        <v>Milled Feature, OL04045</v>
      </c>
      <c r="HD470" t="str">
        <v>More than .0005 out of center = Fail</v>
      </c>
      <c r="HE470" t="str">
        <v>Must Pass Through</v>
      </c>
      <c r="HF470" t="str">
        <v>Must pass through gauge</v>
      </c>
      <c r="HG470" t="str">
        <v>Must Pass Through Go Gauge</v>
      </c>
      <c r="HH470" t="str">
        <v>Must Pass, See Image.</v>
      </c>
      <c r="HI470" t="str">
        <v>NA</v>
      </c>
      <c r="HJ470" t="str">
        <v>Narrow Area</v>
      </c>
      <c r="HK470" t="str">
        <v>Near Balloon 21</v>
      </c>
      <c r="HL470" t="str">
        <v>Near Datum B</v>
      </c>
      <c r="HM470" t="str">
        <v>Neck Dia.</v>
      </c>
      <c r="HN470" t="str">
        <v>Neck to Head Rad.</v>
      </c>
      <c r="HO470" t="str">
        <v>No Copper Deposits Allowed</v>
      </c>
      <c r="HP470" t="str">
        <v>No Section</v>
      </c>
      <c r="HQ470" t="str">
        <v>No Section, .01 to .014 = Pass</v>
      </c>
      <c r="HR470" t="str">
        <v>No Section, Rotate Part</v>
      </c>
      <c r="HS470" t="str">
        <v>No Section, See Image</v>
      </c>
      <c r="HT470" t="str">
        <v>No Slot, Section B-B</v>
      </c>
      <c r="HU470" t="str">
        <v>No visual step = Pass</v>
      </c>
      <c r="HV470" t="str">
        <v>Not to exceed .95 Deep</v>
      </c>
      <c r="HW470" t="str">
        <v>Note 1</v>
      </c>
      <c r="HX470" t="str">
        <v>OL00333/A</v>
      </c>
      <c r="HY470" t="str">
        <v>OL00519</v>
      </c>
      <c r="HZ470" t="str">
        <v>OL00520</v>
      </c>
      <c r="IA470" t="str">
        <v>OL00529</v>
      </c>
      <c r="IB470" t="str">
        <v>OL00542</v>
      </c>
      <c r="IC470" t="str">
        <v>OL00724</v>
      </c>
      <c r="ID470" t="str">
        <v>OL01250</v>
      </c>
      <c r="IE470" t="str">
        <v>OL01869, Threadless Blank</v>
      </c>
      <c r="IF470" t="str">
        <v>OL01870, Section</v>
      </c>
      <c r="IG470" t="str">
        <v>OL02255</v>
      </c>
      <c r="IH470" t="str">
        <v>OL02255, Mfg. Tol.</v>
      </c>
      <c r="II470" t="str">
        <v>OL02302</v>
      </c>
      <c r="IJ470" t="str">
        <v xml:space="preserve">OL02318  needed per image instructions </v>
      </c>
      <c r="IK470" t="str">
        <v>OL02556</v>
      </c>
      <c r="IL470" t="str">
        <v>OL02557</v>
      </c>
      <c r="IM470" t="str">
        <v>OL02567</v>
      </c>
      <c r="IN470" t="str">
        <v>OL02653</v>
      </c>
      <c r="IO470" t="str">
        <v>OL02718</v>
      </c>
      <c r="IP470" t="str">
        <v>OL02841</v>
      </c>
      <c r="IQ470" t="str">
        <v>OL02842</v>
      </c>
      <c r="IR470" t="str">
        <v>OL02844</v>
      </c>
      <c r="IS470" t="str">
        <v>OL02871</v>
      </c>
      <c r="IT470" t="str">
        <v>OL02887</v>
      </c>
      <c r="IU470" t="str">
        <v>OL03766</v>
      </c>
      <c r="IV470" t="str">
        <v>OL03868</v>
      </c>
      <c r="IW470" t="str">
        <v>OL03869</v>
      </c>
      <c r="IX470" t="str">
        <v>OL03870</v>
      </c>
      <c r="IY470" t="str">
        <v>OL03873, DWG# 100448-44</v>
      </c>
      <c r="IZ470" t="str">
        <v>OL03949</v>
      </c>
      <c r="JA470" t="str">
        <v xml:space="preserve">OL04043, Section </v>
      </c>
      <c r="JB470" t="str">
        <v xml:space="preserve">OL04044, Section </v>
      </c>
      <c r="JC470" t="str">
        <v>OL04045</v>
      </c>
      <c r="JD470" t="str">
        <v>OL04045, Milled Feature</v>
      </c>
      <c r="JE470" t="str">
        <v>OL04063</v>
      </c>
      <c r="JF470" t="str">
        <v>OL04064</v>
      </c>
      <c r="JG470" t="str">
        <v>OL04065</v>
      </c>
      <c r="JH470" t="str">
        <v>OL04181</v>
      </c>
      <c r="JI470" t="str">
        <v>OL04218</v>
      </c>
      <c r="JJ470" t="str">
        <v>OL04224, See Image</v>
      </c>
      <c r="JK470" t="str">
        <v>OL04374</v>
      </c>
      <c r="JL470" t="str">
        <v>OL04375, Section M-M</v>
      </c>
      <c r="JM470" t="str">
        <v>OL04376, Section M-M</v>
      </c>
      <c r="JN470" t="str">
        <v>OL04443</v>
      </c>
      <c r="JO470" t="str">
        <v>OL04444</v>
      </c>
      <c r="JP470" t="str">
        <v>One side of slot</v>
      </c>
      <c r="JQ470" t="str">
        <v>Other side of slot</v>
      </c>
      <c r="JR470" t="str">
        <v>Out of center more than .002 = Fail</v>
      </c>
      <c r="JS470" t="str">
        <v>Out of center more than.002 = Fail</v>
      </c>
      <c r="JT470" t="str">
        <v>Overlay OL02713</v>
      </c>
    </row>
    <row r="471" spans="1:280">
      <c r="C471" s="74" t="str" cm="1">
        <f t="array" ref="C471:JT471">TRANSPOSE(_xlfn._xlws.SORT(_xlfn._xlws.FILTER($A$2:$A$279,ISNUMBER(SEARCH('Prt. Lib. &amp; Routine, Table'!M478,$A$2:$A$279)),"not found")))</f>
        <v xml:space="preserve"> 'C', Whirl Blank</v>
      </c>
      <c r="D471" t="str">
        <v xml:space="preserve"> See Image, Constrained</v>
      </c>
      <c r="E471" t="str">
        <v>(.04 to .12 range = Pass)</v>
      </c>
      <c r="F471" t="str">
        <v>(.042 FULL) Go Pin Seat Fully</v>
      </c>
      <c r="G471" t="str">
        <v>(B), Mfg. Tol.</v>
      </c>
      <c r="H471" t="str">
        <v>(B), O.A.L.</v>
      </c>
      <c r="I471" t="str">
        <v>.001 or less =Pass</v>
      </c>
      <c r="J471" t="str">
        <v>.001 or less out of center = Pass</v>
      </c>
      <c r="K471" t="str">
        <v>.002 or Less = Pass</v>
      </c>
      <c r="L471" t="str">
        <v>.002 or Less out of center = Pass</v>
      </c>
      <c r="M471" t="str">
        <v>.005 to .015 = Pass</v>
      </c>
      <c r="N471" t="str">
        <v>.0125 Mean, Section</v>
      </c>
      <c r="O471" t="str">
        <v>.025 or Less in X &amp; Y=Pass</v>
      </c>
      <c r="P471" t="str">
        <v>.038 Mean</v>
      </c>
      <c r="Q471" t="str">
        <v>.063 MM = .0024 IN, See Image</v>
      </c>
      <c r="R471" t="str">
        <v>.063MM = .0024"</v>
      </c>
      <c r="S471" t="str">
        <v>.243 NO-GO, Unconstrained, Must Not Start</v>
      </c>
      <c r="T471" t="str">
        <v>@ Back Face &amp; ID, No Raised Edge</v>
      </c>
      <c r="U471" t="str">
        <v>@ Back Face &amp; OD, No Raised Edge</v>
      </c>
      <c r="V471" t="str">
        <v>@ ID &amp; FACE</v>
      </c>
      <c r="W471" t="str">
        <v>@ OD &amp; BACK FACE</v>
      </c>
      <c r="X471" t="str">
        <v>@ OD &amp; FACE</v>
      </c>
      <c r="Y471" t="str">
        <v>Across from slot</v>
      </c>
      <c r="Z471" t="str">
        <v>All Edge Breaks</v>
      </c>
      <c r="AA471" t="str">
        <v>Attached to bar stock</v>
      </c>
      <c r="AB471" t="str">
        <v xml:space="preserve">Back Turn Fillet Rad. </v>
      </c>
      <c r="AC471" t="str">
        <v>Balloon 1 (DWG FRM0105 Page 2, NV-27)</v>
      </c>
      <c r="AD471" t="str">
        <v>Balloon 1 (DWG FRM0105, NV-30)</v>
      </c>
      <c r="AE471" t="str">
        <v>Balloon 1 (P# 9890002-20) OL00429/A</v>
      </c>
      <c r="AF471" t="str">
        <v>Balloon 1, DWG#FRM0105</v>
      </c>
      <c r="AG471" t="str">
        <v>Balloon 11, See Image</v>
      </c>
      <c r="AH471" t="str">
        <v xml:space="preserve">Balloon 2 (DWG FRM0105 Page 2, NV-27) </v>
      </c>
      <c r="AI471" t="str">
        <v>Balloon 2 (DWG FRM0105, NV-30)</v>
      </c>
      <c r="AJ471" t="str">
        <v>Balloon 2 (P# 9890002-20)</v>
      </c>
      <c r="AK471" t="str">
        <v>Balloon 2, DWG#FRM0105</v>
      </c>
      <c r="AL471" t="str">
        <v>Balloon 2, DWG#FRM0105, See Image</v>
      </c>
      <c r="AM471" t="str">
        <v>Balloon 3 (DWG FRM0105, NV-30 Minor)</v>
      </c>
      <c r="AN471" t="str">
        <v>Balloon 3 (DWG FRM0105, NV-30)</v>
      </c>
      <c r="AO471" t="str">
        <v>Balloon 3 (P# 9890002-20)</v>
      </c>
      <c r="AP471" t="str">
        <v>Balloon 4</v>
      </c>
      <c r="AQ471" t="str">
        <v>Balloon 4 (P# 9890002-20)</v>
      </c>
      <c r="AR471" t="str">
        <v>Below Middle Band</v>
      </c>
      <c r="AS471" t="str">
        <v>Best Fit Pin, .003 or Less =Pass</v>
      </c>
      <c r="AT471" t="str">
        <v>Blank</v>
      </c>
      <c r="AU471" t="str">
        <v>Blank Turn Maj.</v>
      </c>
      <c r="AV471" t="str">
        <v>Blank Turn Maj. Mill Flt., OL4172</v>
      </c>
      <c r="AW471" t="str">
        <v>Blank Without .010 Slots</v>
      </c>
      <c r="AX471" t="str">
        <v>Blank Without .010 Slots, Section</v>
      </c>
      <c r="AY471" t="str">
        <v>Blank without thread</v>
      </c>
      <c r="AZ471" t="str">
        <v xml:space="preserve">Blank, Center of V Grv. </v>
      </c>
      <c r="BA471" t="str">
        <v>Blank, Check R adjacent Balloon 17</v>
      </c>
      <c r="BB471" t="str">
        <v>Blank, EXT. Feature</v>
      </c>
      <c r="BC471" t="str">
        <v>Blank, See Image, OL04335</v>
      </c>
      <c r="BD471" t="str">
        <v>Blank, See Image, OL04336</v>
      </c>
      <c r="BE471" t="str">
        <v xml:space="preserve">Blank, Thrd. </v>
      </c>
      <c r="BF471" t="str">
        <v>Blank, Turn Tip</v>
      </c>
      <c r="BG471" t="str">
        <v>Blank, Without Thrd.</v>
      </c>
      <c r="BH471" t="str">
        <v>Blank, Without Thread</v>
      </c>
      <c r="BI471" t="str">
        <v xml:space="preserve">Blunt Start Blend to Minor </v>
      </c>
      <c r="BJ471" t="str">
        <v>Calc., Use Go HEX</v>
      </c>
      <c r="BK471" t="str">
        <v>Can't dig into OD</v>
      </c>
      <c r="BL471" t="str">
        <v>Carbide Gauge</v>
      </c>
      <c r="BM471" t="str">
        <v xml:space="preserve">Center of V Grv. </v>
      </c>
      <c r="BN471" t="str">
        <v>Centered Less than .03 = Pass</v>
      </c>
      <c r="BO471" t="str">
        <v>Centered within .0005 or Less = Pass</v>
      </c>
      <c r="BP471" t="str">
        <v>Centered within .001 or Less = Pass</v>
      </c>
      <c r="BQ471" t="str">
        <v>Centered within .0254 or Less = Pass</v>
      </c>
      <c r="BR471" t="str">
        <v>Check close to Rod Slot</v>
      </c>
      <c r="BS471" t="str">
        <v>Check every other hole</v>
      </c>
      <c r="BT471" t="str">
        <v>Check Go over full length of slot.</v>
      </c>
      <c r="BU471" t="str">
        <v>Check Near Closed End</v>
      </c>
      <c r="BV471" t="str">
        <v>Check per Print View, Away from Rod Slot</v>
      </c>
      <c r="BW471" t="str">
        <v>Check to Balloon 30 Go Pin</v>
      </c>
      <c r="BX471" t="str">
        <v>Check with .2705 SET Pin Inside Part</v>
      </c>
      <c r="BY471" t="str">
        <v>Check with Hex Up</v>
      </c>
      <c r="BZ471" t="str">
        <v>CMM Blank</v>
      </c>
      <c r="CA471" t="str">
        <v>Confirm Full Radius</v>
      </c>
      <c r="CB471" t="str">
        <v>Constrained in fixture</v>
      </c>
      <c r="CC471" t="str">
        <v>Constrained with Ring</v>
      </c>
      <c r="CD471" t="str">
        <v>Constrained, See Image</v>
      </c>
      <c r="CE471" t="str">
        <v>Dim. "A"</v>
      </c>
      <c r="CF471" t="str">
        <v>Dim. "B"</v>
      </c>
      <c r="CG471" t="str">
        <v>Dim. "C"</v>
      </c>
      <c r="CH471" t="str">
        <v>Dim. "D", Whirl Blank</v>
      </c>
      <c r="CI471" t="str">
        <v>Dim. "G"</v>
      </c>
      <c r="CJ471" t="str">
        <v>Dim. E, Blank Turn Maj. &amp;  Mill Flt</v>
      </c>
      <c r="CK471" t="str">
        <v>Dim. E, Blank Turn Maj.&amp;  Mill Flt</v>
      </c>
      <c r="CL471" t="str">
        <v>Dim. H, Whirl Blank</v>
      </c>
      <c r="CM471" t="str">
        <v>Dim. J, 'Blank Turn Maj. &amp; Whirl Blank</v>
      </c>
      <c r="CN471" t="str">
        <v>Disk Drop Indicator Tip</v>
      </c>
      <c r="CO471" t="str">
        <v>DWG 100448-15, Balloon F_1</v>
      </c>
      <c r="CP471" t="str">
        <v>DWG 100448-15, OL02571</v>
      </c>
      <c r="CQ471" t="str">
        <v>DWG 100448-41</v>
      </c>
      <c r="CR471" t="str">
        <v>DWG 9890040, (10E),Section Part, OL01139</v>
      </c>
      <c r="CS471" t="str">
        <v>DWG 9890040, (10E),Section, OL01139</v>
      </c>
      <c r="CT471" t="str">
        <v>DWG 9890040, (11E)</v>
      </c>
      <c r="CU471" t="str">
        <v>DWG 9890040, (11E), Pins with Flats</v>
      </c>
      <c r="CV471" t="str">
        <v>DWG 9890040, (12E),  Pass=.002 or less</v>
      </c>
      <c r="CW471" t="str">
        <v>DWG 9890040, (12E), See Image</v>
      </c>
      <c r="CX471" t="str">
        <v>DWG 9890040, (1E), OL01431</v>
      </c>
      <c r="CY471" t="str">
        <v>DWG 9890040, (1E), OL01432</v>
      </c>
      <c r="CZ471" t="str">
        <v>DWG 9890040, (2E), OL01432</v>
      </c>
      <c r="DA471" t="str">
        <v>DWG 9890040, (3E)</v>
      </c>
      <c r="DB471" t="str">
        <v>DWG 9890040, (4E)</v>
      </c>
      <c r="DC471" t="str">
        <v>DWG 9890040, (5E), OL02336</v>
      </c>
      <c r="DD471" t="str">
        <v>DWG 9890040, (6E)</v>
      </c>
      <c r="DE471" t="str">
        <v>DWG 9890040, (7E)</v>
      </c>
      <c r="DF471" t="str">
        <v>DWG 9890040, (8E), OL01433</v>
      </c>
      <c r="DG471" t="str">
        <v>DWG 9890040, (8E), OL01433, Section</v>
      </c>
      <c r="DH471" t="str">
        <v>DWG 9890040, (9E), Close to Rod Slot</v>
      </c>
      <c r="DI471" t="str">
        <v>DWG 9890040, (9E),Close to Rod Slot</v>
      </c>
      <c r="DJ471" t="str">
        <v>DWG FRM0105 PAGE 2</v>
      </c>
      <c r="DK471" t="str">
        <v>DWG# 100448-41</v>
      </c>
      <c r="DL471" t="str">
        <v>DWG# 100448-44</v>
      </c>
      <c r="DM471" t="str">
        <v>DWG# 9890003  (1), Section OL00436/A</v>
      </c>
      <c r="DN471" t="str">
        <v>DWG# 9890003 (3), Ring Gauge Constrained</v>
      </c>
      <c r="DO471" t="str">
        <v>DWG# 9890003 (4), Section</v>
      </c>
      <c r="DP471" t="str">
        <v>DWG#100448-26, Balloon 1K, OL02350</v>
      </c>
      <c r="DQ471" t="str">
        <v>DWG#100448-26, Balloon 2K, OL02350</v>
      </c>
      <c r="DR471" t="str">
        <v>DWG#100448-26, Balloon 3K, OL02363</v>
      </c>
      <c r="DS471" t="str">
        <v>DWG#100448-26, Balloon 4K</v>
      </c>
      <c r="DT471" t="str">
        <v>DWG#100448-26, Balloon 5K, Section</v>
      </c>
      <c r="DU471" t="str">
        <v>DWG#100448-26, Balloon 6K</v>
      </c>
      <c r="DV471" t="str">
        <v>DWG#100448-26, Balloon 7K, Section</v>
      </c>
      <c r="DW471" t="str">
        <v>DWG#100448-26, Mfg. Tol.</v>
      </c>
      <c r="DX471" t="str">
        <v>DWG#9890003 (2) Ring Gauge Constrained</v>
      </c>
      <c r="DY471" t="str">
        <v>DWG#9890044</v>
      </c>
      <c r="DZ471" t="str">
        <v>DWG#9890044 .1985 to .2005=Pass</v>
      </c>
      <c r="EA471" t="str">
        <v>DWG#9890044 Overlay OL02441</v>
      </c>
      <c r="EB471" t="str">
        <v>DWG#9890044, OL02441</v>
      </c>
      <c r="EC471" t="str">
        <v>DWG#FRM0105</v>
      </c>
      <c r="ED471" t="str">
        <v>EXT.</v>
      </c>
      <c r="EE471" t="str">
        <v>EXT. Section, OL02460</v>
      </c>
      <c r="EF471" t="str">
        <v>EXT., OL04223</v>
      </c>
      <c r="EG471" t="str">
        <v>Flat Drop Indicator Tip</v>
      </c>
      <c r="EH471" t="str">
        <v>Full Go Pin, No Light, at Radius</v>
      </c>
      <c r="EI471" t="str">
        <v>Function Check</v>
      </c>
      <c r="EJ471" t="str">
        <v>GO Function Gauge</v>
      </c>
      <c r="EK471" t="str">
        <v>Go Gauge for Balloon 1 &amp; 4</v>
      </c>
      <c r="EL471" t="str">
        <v>Go Pin must pass through</v>
      </c>
      <c r="EM471" t="str">
        <v>Greater than .005 = Fail, Section</v>
      </c>
      <c r="EN471" t="str">
        <v>Greater than .025 out of center = Fail</v>
      </c>
      <c r="EO471" t="str">
        <v>Greater than 2.6 = Pass</v>
      </c>
      <c r="EP471" t="str">
        <v>Green = Pass, Red = Fail</v>
      </c>
      <c r="EQ471" t="str">
        <v>Hex Depth</v>
      </c>
      <c r="ER471" t="str">
        <v>Hex Minor</v>
      </c>
      <c r="ES471" t="str">
        <v>Hole Dia.</v>
      </c>
      <c r="ET471" t="str">
        <v>ID Sphere Finish</v>
      </c>
      <c r="EU471" t="str">
        <v>ID/OD Both Sides, Diff. .002 or less = Pass</v>
      </c>
      <c r="EV471" t="str">
        <v>If Looks Big, Section</v>
      </c>
      <c r="EW471" t="str">
        <v>If Looks Small, Section</v>
      </c>
      <c r="EX471" t="str">
        <v>Insp. Close to Break Away, Mfg.Tol.</v>
      </c>
      <c r="EY471" t="str">
        <v>INT.</v>
      </c>
      <c r="EZ471" t="str">
        <v>INT. Section, OL02460</v>
      </c>
      <c r="FA471" t="str">
        <v>INT., OL04223</v>
      </c>
      <c r="FB471" t="str">
        <v>Intersect. of 7.7 &amp; R0.10</v>
      </c>
      <c r="FC471" t="str">
        <v>Intersect. of 8.79 and R.25 MAX</v>
      </c>
      <c r="FD471" t="str">
        <v>Keep Ind. Tip away from corner</v>
      </c>
      <c r="FE471" t="str">
        <v>L31</v>
      </c>
      <c r="FF471" t="str">
        <v>Laser Mark</v>
      </c>
      <c r="FG471" t="str">
        <v>LASER PER NOTE 4</v>
      </c>
      <c r="FH471" t="str">
        <v>LASER PER NOTE 4, Final Check 1 only</v>
      </c>
      <c r="FI471" t="str">
        <v>Less than .002 out of center = Pass</v>
      </c>
      <c r="FJ471" t="str">
        <v>Less than 2.75 = Pass, Section</v>
      </c>
      <c r="FK471" t="str">
        <v>List as pin. Not Calibrated</v>
      </c>
      <c r="FL471" t="str">
        <v>M9 X 1.25 BUTT See Comment Image</v>
      </c>
      <c r="FM471" t="str">
        <v>Manual Section</v>
      </c>
      <c r="FN471" t="str">
        <v>Max Deep .241 NO-GO =.42</v>
      </c>
      <c r="FO471" t="str">
        <v>MAX Depth of (Note 7) .241 NO-GO Pin</v>
      </c>
      <c r="FP471" t="str">
        <v>Measure from Blue Line, See Image</v>
      </c>
      <c r="FQ471" t="str">
        <v>Measure Width of Blue Area, See Image</v>
      </c>
      <c r="FR471" t="str">
        <v>Mfg. Tol</v>
      </c>
      <c r="FS471" t="str">
        <v>Mfg. Tol, See Image</v>
      </c>
      <c r="FT471" t="str">
        <v>Mfg. Tol.</v>
      </c>
      <c r="FU471" t="str">
        <v>Mfg. Tol. "A"</v>
      </c>
      <c r="FV471" t="str">
        <v>Mfg. Tol. (Zero on Gauge Full Dia. Lead)</v>
      </c>
      <c r="FW471" t="str">
        <v>Mfg. Tol. Balloon 11, See Image</v>
      </c>
      <c r="FX471" t="str">
        <v>Mfg. Tol. Balloon 4</v>
      </c>
      <c r="FY471" t="str">
        <v>Mfg. Tol. Balloon 7</v>
      </c>
      <c r="FZ471" t="str">
        <v xml:space="preserve">Mfg. Tol. C-Bore Face (Ballo 28) </v>
      </c>
      <c r="GA471" t="str">
        <v>Mfg. Tol. Section</v>
      </c>
      <c r="GB471" t="str">
        <v>Mfg. Tol. See Image</v>
      </c>
      <c r="GC471" t="str">
        <v>Mfg. Tol., 3 Places, Record MAX</v>
      </c>
      <c r="GD471" t="str">
        <v>Mfg. Tol., Balloon 11</v>
      </c>
      <c r="GE471" t="str">
        <v>Mfg. Tol., Balloon 7</v>
      </c>
      <c r="GF471" t="str">
        <v>Mfg. Tol., Blank</v>
      </c>
      <c r="GG471" t="str">
        <v>Mfg. Tol., Blank, Balloon 12</v>
      </c>
      <c r="GH471" t="str">
        <v>Mfg. Tol., Blend to SØ.320</v>
      </c>
      <c r="GI471" t="str">
        <v>Mfg. Tol., Calculation</v>
      </c>
      <c r="GJ471" t="str">
        <v>Mfg. Tol., For Mill Fixture</v>
      </c>
      <c r="GK471" t="str">
        <v>Mfg. Tol., L32</v>
      </c>
      <c r="GL471" t="str">
        <v>Mfg. Tol., L33</v>
      </c>
      <c r="GM471" t="str">
        <v>Mfg. Tol., No Tool Marks</v>
      </c>
      <c r="GN471" t="str">
        <v>Mfg. Tol., OL03361</v>
      </c>
      <c r="GO471" t="str">
        <v>Mfg. Tol., Record off center value</v>
      </c>
      <c r="GP471" t="str">
        <v>Mfg. Tol., Same 3 Places, Record MIN</v>
      </c>
      <c r="GQ471" t="str">
        <v>Mfg. Tol., Section</v>
      </c>
      <c r="GR471" t="str">
        <v>Mfg. Tol., Section B-B</v>
      </c>
      <c r="GS471" t="str">
        <v>Mfg. Tol., Section, OL03361</v>
      </c>
      <c r="GT471" t="str">
        <v>Mfg. Tol., Section, Per Note 2</v>
      </c>
      <c r="GU471" t="str">
        <v>Mfg. Tol., See Image</v>
      </c>
      <c r="GV471" t="str">
        <v>Mfg. Tol., See Image, Bore in Blue</v>
      </c>
      <c r="GW471" t="str">
        <v>Mfg. Tol., See Image, Hook Tip</v>
      </c>
      <c r="GX471" t="str">
        <v>Mfg. Tol., Sharp Okay No Burr</v>
      </c>
      <c r="GY471" t="str">
        <v>Mfg. Tol., Threadless Blank</v>
      </c>
      <c r="GZ471" t="str">
        <v>Mfg.Tol.</v>
      </c>
      <c r="HA471" t="str">
        <v>Mgf. To., T.S.C.</v>
      </c>
      <c r="HB471" t="str">
        <v>Milled Feature</v>
      </c>
      <c r="HC471" t="str">
        <v>Milled Feature, OL04045</v>
      </c>
      <c r="HD471" t="str">
        <v>More than .0005 out of center = Fail</v>
      </c>
      <c r="HE471" t="str">
        <v>Must Pass Through</v>
      </c>
      <c r="HF471" t="str">
        <v>Must pass through gauge</v>
      </c>
      <c r="HG471" t="str">
        <v>Must Pass Through Go Gauge</v>
      </c>
      <c r="HH471" t="str">
        <v>Must Pass, See Image.</v>
      </c>
      <c r="HI471" t="str">
        <v>NA</v>
      </c>
      <c r="HJ471" t="str">
        <v>Narrow Area</v>
      </c>
      <c r="HK471" t="str">
        <v>Near Balloon 21</v>
      </c>
      <c r="HL471" t="str">
        <v>Near Datum B</v>
      </c>
      <c r="HM471" t="str">
        <v>Neck Dia.</v>
      </c>
      <c r="HN471" t="str">
        <v>Neck to Head Rad.</v>
      </c>
      <c r="HO471" t="str">
        <v>No Copper Deposits Allowed</v>
      </c>
      <c r="HP471" t="str">
        <v>No Section</v>
      </c>
      <c r="HQ471" t="str">
        <v>No Section, .01 to .014 = Pass</v>
      </c>
      <c r="HR471" t="str">
        <v>No Section, Rotate Part</v>
      </c>
      <c r="HS471" t="str">
        <v>No Section, See Image</v>
      </c>
      <c r="HT471" t="str">
        <v>No Slot, Section B-B</v>
      </c>
      <c r="HU471" t="str">
        <v>No visual step = Pass</v>
      </c>
      <c r="HV471" t="str">
        <v>Not to exceed .95 Deep</v>
      </c>
      <c r="HW471" t="str">
        <v>Note 1</v>
      </c>
      <c r="HX471" t="str">
        <v>OL00333/A</v>
      </c>
      <c r="HY471" t="str">
        <v>OL00519</v>
      </c>
      <c r="HZ471" t="str">
        <v>OL00520</v>
      </c>
      <c r="IA471" t="str">
        <v>OL00529</v>
      </c>
      <c r="IB471" t="str">
        <v>OL00542</v>
      </c>
      <c r="IC471" t="str">
        <v>OL00724</v>
      </c>
      <c r="ID471" t="str">
        <v>OL01250</v>
      </c>
      <c r="IE471" t="str">
        <v>OL01869, Threadless Blank</v>
      </c>
      <c r="IF471" t="str">
        <v>OL01870, Section</v>
      </c>
      <c r="IG471" t="str">
        <v>OL02255</v>
      </c>
      <c r="IH471" t="str">
        <v>OL02255, Mfg. Tol.</v>
      </c>
      <c r="II471" t="str">
        <v>OL02302</v>
      </c>
      <c r="IJ471" t="str">
        <v xml:space="preserve">OL02318  needed per image instructions </v>
      </c>
      <c r="IK471" t="str">
        <v>OL02556</v>
      </c>
      <c r="IL471" t="str">
        <v>OL02557</v>
      </c>
      <c r="IM471" t="str">
        <v>OL02567</v>
      </c>
      <c r="IN471" t="str">
        <v>OL02653</v>
      </c>
      <c r="IO471" t="str">
        <v>OL02718</v>
      </c>
      <c r="IP471" t="str">
        <v>OL02841</v>
      </c>
      <c r="IQ471" t="str">
        <v>OL02842</v>
      </c>
      <c r="IR471" t="str">
        <v>OL02844</v>
      </c>
      <c r="IS471" t="str">
        <v>OL02871</v>
      </c>
      <c r="IT471" t="str">
        <v>OL02887</v>
      </c>
      <c r="IU471" t="str">
        <v>OL03766</v>
      </c>
      <c r="IV471" t="str">
        <v>OL03868</v>
      </c>
      <c r="IW471" t="str">
        <v>OL03869</v>
      </c>
      <c r="IX471" t="str">
        <v>OL03870</v>
      </c>
      <c r="IY471" t="str">
        <v>OL03873, DWG# 100448-44</v>
      </c>
      <c r="IZ471" t="str">
        <v>OL03949</v>
      </c>
      <c r="JA471" t="str">
        <v xml:space="preserve">OL04043, Section </v>
      </c>
      <c r="JB471" t="str">
        <v xml:space="preserve">OL04044, Section </v>
      </c>
      <c r="JC471" t="str">
        <v>OL04045</v>
      </c>
      <c r="JD471" t="str">
        <v>OL04045, Milled Feature</v>
      </c>
      <c r="JE471" t="str">
        <v>OL04063</v>
      </c>
      <c r="JF471" t="str">
        <v>OL04064</v>
      </c>
      <c r="JG471" t="str">
        <v>OL04065</v>
      </c>
      <c r="JH471" t="str">
        <v>OL04181</v>
      </c>
      <c r="JI471" t="str">
        <v>OL04218</v>
      </c>
      <c r="JJ471" t="str">
        <v>OL04224, See Image</v>
      </c>
      <c r="JK471" t="str">
        <v>OL04374</v>
      </c>
      <c r="JL471" t="str">
        <v>OL04375, Section M-M</v>
      </c>
      <c r="JM471" t="str">
        <v>OL04376, Section M-M</v>
      </c>
      <c r="JN471" t="str">
        <v>OL04443</v>
      </c>
      <c r="JO471" t="str">
        <v>OL04444</v>
      </c>
      <c r="JP471" t="str">
        <v>One side of slot</v>
      </c>
      <c r="JQ471" t="str">
        <v>Other side of slot</v>
      </c>
      <c r="JR471" t="str">
        <v>Out of center more than .002 = Fail</v>
      </c>
      <c r="JS471" t="str">
        <v>Out of center more than.002 = Fail</v>
      </c>
      <c r="JT471" t="str">
        <v>Overlay OL02713</v>
      </c>
    </row>
    <row r="472" spans="1:280">
      <c r="C472" s="74" t="str" cm="1">
        <f t="array" ref="C472:JT472">TRANSPOSE(_xlfn._xlws.SORT(_xlfn._xlws.FILTER($A$2:$A$279,ISNUMBER(SEARCH('Prt. Lib. &amp; Routine, Table'!M479,$A$2:$A$279)),"not found")))</f>
        <v xml:space="preserve"> 'C', Whirl Blank</v>
      </c>
      <c r="D472" t="str">
        <v xml:space="preserve"> See Image, Constrained</v>
      </c>
      <c r="E472" t="str">
        <v>(.04 to .12 range = Pass)</v>
      </c>
      <c r="F472" t="str">
        <v>(.042 FULL) Go Pin Seat Fully</v>
      </c>
      <c r="G472" t="str">
        <v>(B), Mfg. Tol.</v>
      </c>
      <c r="H472" t="str">
        <v>(B), O.A.L.</v>
      </c>
      <c r="I472" t="str">
        <v>.001 or less =Pass</v>
      </c>
      <c r="J472" t="str">
        <v>.001 or less out of center = Pass</v>
      </c>
      <c r="K472" t="str">
        <v>.002 or Less = Pass</v>
      </c>
      <c r="L472" t="str">
        <v>.002 or Less out of center = Pass</v>
      </c>
      <c r="M472" t="str">
        <v>.005 to .015 = Pass</v>
      </c>
      <c r="N472" t="str">
        <v>.0125 Mean, Section</v>
      </c>
      <c r="O472" t="str">
        <v>.025 or Less in X &amp; Y=Pass</v>
      </c>
      <c r="P472" t="str">
        <v>.038 Mean</v>
      </c>
      <c r="Q472" t="str">
        <v>.063 MM = .0024 IN, See Image</v>
      </c>
      <c r="R472" t="str">
        <v>.063MM = .0024"</v>
      </c>
      <c r="S472" t="str">
        <v>.243 NO-GO, Unconstrained, Must Not Start</v>
      </c>
      <c r="T472" t="str">
        <v>@ Back Face &amp; ID, No Raised Edge</v>
      </c>
      <c r="U472" t="str">
        <v>@ Back Face &amp; OD, No Raised Edge</v>
      </c>
      <c r="V472" t="str">
        <v>@ ID &amp; FACE</v>
      </c>
      <c r="W472" t="str">
        <v>@ OD &amp; BACK FACE</v>
      </c>
      <c r="X472" t="str">
        <v>@ OD &amp; FACE</v>
      </c>
      <c r="Y472" t="str">
        <v>Across from slot</v>
      </c>
      <c r="Z472" t="str">
        <v>All Edge Breaks</v>
      </c>
      <c r="AA472" t="str">
        <v>Attached to bar stock</v>
      </c>
      <c r="AB472" t="str">
        <v xml:space="preserve">Back Turn Fillet Rad. </v>
      </c>
      <c r="AC472" t="str">
        <v>Balloon 1 (DWG FRM0105 Page 2, NV-27)</v>
      </c>
      <c r="AD472" t="str">
        <v>Balloon 1 (DWG FRM0105, NV-30)</v>
      </c>
      <c r="AE472" t="str">
        <v>Balloon 1 (P# 9890002-20) OL00429/A</v>
      </c>
      <c r="AF472" t="str">
        <v>Balloon 1, DWG#FRM0105</v>
      </c>
      <c r="AG472" t="str">
        <v>Balloon 11, See Image</v>
      </c>
      <c r="AH472" t="str">
        <v xml:space="preserve">Balloon 2 (DWG FRM0105 Page 2, NV-27) </v>
      </c>
      <c r="AI472" t="str">
        <v>Balloon 2 (DWG FRM0105, NV-30)</v>
      </c>
      <c r="AJ472" t="str">
        <v>Balloon 2 (P# 9890002-20)</v>
      </c>
      <c r="AK472" t="str">
        <v>Balloon 2, DWG#FRM0105</v>
      </c>
      <c r="AL472" t="str">
        <v>Balloon 2, DWG#FRM0105, See Image</v>
      </c>
      <c r="AM472" t="str">
        <v>Balloon 3 (DWG FRM0105, NV-30 Minor)</v>
      </c>
      <c r="AN472" t="str">
        <v>Balloon 3 (DWG FRM0105, NV-30)</v>
      </c>
      <c r="AO472" t="str">
        <v>Balloon 3 (P# 9890002-20)</v>
      </c>
      <c r="AP472" t="str">
        <v>Balloon 4</v>
      </c>
      <c r="AQ472" t="str">
        <v>Balloon 4 (P# 9890002-20)</v>
      </c>
      <c r="AR472" t="str">
        <v>Below Middle Band</v>
      </c>
      <c r="AS472" t="str">
        <v>Best Fit Pin, .003 or Less =Pass</v>
      </c>
      <c r="AT472" t="str">
        <v>Blank</v>
      </c>
      <c r="AU472" t="str">
        <v>Blank Turn Maj.</v>
      </c>
      <c r="AV472" t="str">
        <v>Blank Turn Maj. Mill Flt., OL4172</v>
      </c>
      <c r="AW472" t="str">
        <v>Blank Without .010 Slots</v>
      </c>
      <c r="AX472" t="str">
        <v>Blank Without .010 Slots, Section</v>
      </c>
      <c r="AY472" t="str">
        <v>Blank without thread</v>
      </c>
      <c r="AZ472" t="str">
        <v xml:space="preserve">Blank, Center of V Grv. </v>
      </c>
      <c r="BA472" t="str">
        <v>Blank, Check R adjacent Balloon 17</v>
      </c>
      <c r="BB472" t="str">
        <v>Blank, EXT. Feature</v>
      </c>
      <c r="BC472" t="str">
        <v>Blank, See Image, OL04335</v>
      </c>
      <c r="BD472" t="str">
        <v>Blank, See Image, OL04336</v>
      </c>
      <c r="BE472" t="str">
        <v xml:space="preserve">Blank, Thrd. </v>
      </c>
      <c r="BF472" t="str">
        <v>Blank, Turn Tip</v>
      </c>
      <c r="BG472" t="str">
        <v>Blank, Without Thrd.</v>
      </c>
      <c r="BH472" t="str">
        <v>Blank, Without Thread</v>
      </c>
      <c r="BI472" t="str">
        <v xml:space="preserve">Blunt Start Blend to Minor </v>
      </c>
      <c r="BJ472" t="str">
        <v>Calc., Use Go HEX</v>
      </c>
      <c r="BK472" t="str">
        <v>Can't dig into OD</v>
      </c>
      <c r="BL472" t="str">
        <v>Carbide Gauge</v>
      </c>
      <c r="BM472" t="str">
        <v xml:space="preserve">Center of V Grv. </v>
      </c>
      <c r="BN472" t="str">
        <v>Centered Less than .03 = Pass</v>
      </c>
      <c r="BO472" t="str">
        <v>Centered within .0005 or Less = Pass</v>
      </c>
      <c r="BP472" t="str">
        <v>Centered within .001 or Less = Pass</v>
      </c>
      <c r="BQ472" t="str">
        <v>Centered within .0254 or Less = Pass</v>
      </c>
      <c r="BR472" t="str">
        <v>Check close to Rod Slot</v>
      </c>
      <c r="BS472" t="str">
        <v>Check every other hole</v>
      </c>
      <c r="BT472" t="str">
        <v>Check Go over full length of slot.</v>
      </c>
      <c r="BU472" t="str">
        <v>Check Near Closed End</v>
      </c>
      <c r="BV472" t="str">
        <v>Check per Print View, Away from Rod Slot</v>
      </c>
      <c r="BW472" t="str">
        <v>Check to Balloon 30 Go Pin</v>
      </c>
      <c r="BX472" t="str">
        <v>Check with .2705 SET Pin Inside Part</v>
      </c>
      <c r="BY472" t="str">
        <v>Check with Hex Up</v>
      </c>
      <c r="BZ472" t="str">
        <v>CMM Blank</v>
      </c>
      <c r="CA472" t="str">
        <v>Confirm Full Radius</v>
      </c>
      <c r="CB472" t="str">
        <v>Constrained in fixture</v>
      </c>
      <c r="CC472" t="str">
        <v>Constrained with Ring</v>
      </c>
      <c r="CD472" t="str">
        <v>Constrained, See Image</v>
      </c>
      <c r="CE472" t="str">
        <v>Dim. "A"</v>
      </c>
      <c r="CF472" t="str">
        <v>Dim. "B"</v>
      </c>
      <c r="CG472" t="str">
        <v>Dim. "C"</v>
      </c>
      <c r="CH472" t="str">
        <v>Dim. "D", Whirl Blank</v>
      </c>
      <c r="CI472" t="str">
        <v>Dim. "G"</v>
      </c>
      <c r="CJ472" t="str">
        <v>Dim. E, Blank Turn Maj. &amp;  Mill Flt</v>
      </c>
      <c r="CK472" t="str">
        <v>Dim. E, Blank Turn Maj.&amp;  Mill Flt</v>
      </c>
      <c r="CL472" t="str">
        <v>Dim. H, Whirl Blank</v>
      </c>
      <c r="CM472" t="str">
        <v>Dim. J, 'Blank Turn Maj. &amp; Whirl Blank</v>
      </c>
      <c r="CN472" t="str">
        <v>Disk Drop Indicator Tip</v>
      </c>
      <c r="CO472" t="str">
        <v>DWG 100448-15, Balloon F_1</v>
      </c>
      <c r="CP472" t="str">
        <v>DWG 100448-15, OL02571</v>
      </c>
      <c r="CQ472" t="str">
        <v>DWG 100448-41</v>
      </c>
      <c r="CR472" t="str">
        <v>DWG 9890040, (10E),Section Part, OL01139</v>
      </c>
      <c r="CS472" t="str">
        <v>DWG 9890040, (10E),Section, OL01139</v>
      </c>
      <c r="CT472" t="str">
        <v>DWG 9890040, (11E)</v>
      </c>
      <c r="CU472" t="str">
        <v>DWG 9890040, (11E), Pins with Flats</v>
      </c>
      <c r="CV472" t="str">
        <v>DWG 9890040, (12E),  Pass=.002 or less</v>
      </c>
      <c r="CW472" t="str">
        <v>DWG 9890040, (12E), See Image</v>
      </c>
      <c r="CX472" t="str">
        <v>DWG 9890040, (1E), OL01431</v>
      </c>
      <c r="CY472" t="str">
        <v>DWG 9890040, (1E), OL01432</v>
      </c>
      <c r="CZ472" t="str">
        <v>DWG 9890040, (2E), OL01432</v>
      </c>
      <c r="DA472" t="str">
        <v>DWG 9890040, (3E)</v>
      </c>
      <c r="DB472" t="str">
        <v>DWG 9890040, (4E)</v>
      </c>
      <c r="DC472" t="str">
        <v>DWG 9890040, (5E), OL02336</v>
      </c>
      <c r="DD472" t="str">
        <v>DWG 9890040, (6E)</v>
      </c>
      <c r="DE472" t="str">
        <v>DWG 9890040, (7E)</v>
      </c>
      <c r="DF472" t="str">
        <v>DWG 9890040, (8E), OL01433</v>
      </c>
      <c r="DG472" t="str">
        <v>DWG 9890040, (8E), OL01433, Section</v>
      </c>
      <c r="DH472" t="str">
        <v>DWG 9890040, (9E), Close to Rod Slot</v>
      </c>
      <c r="DI472" t="str">
        <v>DWG 9890040, (9E),Close to Rod Slot</v>
      </c>
      <c r="DJ472" t="str">
        <v>DWG FRM0105 PAGE 2</v>
      </c>
      <c r="DK472" t="str">
        <v>DWG# 100448-41</v>
      </c>
      <c r="DL472" t="str">
        <v>DWG# 100448-44</v>
      </c>
      <c r="DM472" t="str">
        <v>DWG# 9890003  (1), Section OL00436/A</v>
      </c>
      <c r="DN472" t="str">
        <v>DWG# 9890003 (3), Ring Gauge Constrained</v>
      </c>
      <c r="DO472" t="str">
        <v>DWG# 9890003 (4), Section</v>
      </c>
      <c r="DP472" t="str">
        <v>DWG#100448-26, Balloon 1K, OL02350</v>
      </c>
      <c r="DQ472" t="str">
        <v>DWG#100448-26, Balloon 2K, OL02350</v>
      </c>
      <c r="DR472" t="str">
        <v>DWG#100448-26, Balloon 3K, OL02363</v>
      </c>
      <c r="DS472" t="str">
        <v>DWG#100448-26, Balloon 4K</v>
      </c>
      <c r="DT472" t="str">
        <v>DWG#100448-26, Balloon 5K, Section</v>
      </c>
      <c r="DU472" t="str">
        <v>DWG#100448-26, Balloon 6K</v>
      </c>
      <c r="DV472" t="str">
        <v>DWG#100448-26, Balloon 7K, Section</v>
      </c>
      <c r="DW472" t="str">
        <v>DWG#100448-26, Mfg. Tol.</v>
      </c>
      <c r="DX472" t="str">
        <v>DWG#9890003 (2) Ring Gauge Constrained</v>
      </c>
      <c r="DY472" t="str">
        <v>DWG#9890044</v>
      </c>
      <c r="DZ472" t="str">
        <v>DWG#9890044 .1985 to .2005=Pass</v>
      </c>
      <c r="EA472" t="str">
        <v>DWG#9890044 Overlay OL02441</v>
      </c>
      <c r="EB472" t="str">
        <v>DWG#9890044, OL02441</v>
      </c>
      <c r="EC472" t="str">
        <v>DWG#FRM0105</v>
      </c>
      <c r="ED472" t="str">
        <v>EXT.</v>
      </c>
      <c r="EE472" t="str">
        <v>EXT. Section, OL02460</v>
      </c>
      <c r="EF472" t="str">
        <v>EXT., OL04223</v>
      </c>
      <c r="EG472" t="str">
        <v>Flat Drop Indicator Tip</v>
      </c>
      <c r="EH472" t="str">
        <v>Full Go Pin, No Light, at Radius</v>
      </c>
      <c r="EI472" t="str">
        <v>Function Check</v>
      </c>
      <c r="EJ472" t="str">
        <v>GO Function Gauge</v>
      </c>
      <c r="EK472" t="str">
        <v>Go Gauge for Balloon 1 &amp; 4</v>
      </c>
      <c r="EL472" t="str">
        <v>Go Pin must pass through</v>
      </c>
      <c r="EM472" t="str">
        <v>Greater than .005 = Fail, Section</v>
      </c>
      <c r="EN472" t="str">
        <v>Greater than .025 out of center = Fail</v>
      </c>
      <c r="EO472" t="str">
        <v>Greater than 2.6 = Pass</v>
      </c>
      <c r="EP472" t="str">
        <v>Green = Pass, Red = Fail</v>
      </c>
      <c r="EQ472" t="str">
        <v>Hex Depth</v>
      </c>
      <c r="ER472" t="str">
        <v>Hex Minor</v>
      </c>
      <c r="ES472" t="str">
        <v>Hole Dia.</v>
      </c>
      <c r="ET472" t="str">
        <v>ID Sphere Finish</v>
      </c>
      <c r="EU472" t="str">
        <v>ID/OD Both Sides, Diff. .002 or less = Pass</v>
      </c>
      <c r="EV472" t="str">
        <v>If Looks Big, Section</v>
      </c>
      <c r="EW472" t="str">
        <v>If Looks Small, Section</v>
      </c>
      <c r="EX472" t="str">
        <v>Insp. Close to Break Away, Mfg.Tol.</v>
      </c>
      <c r="EY472" t="str">
        <v>INT.</v>
      </c>
      <c r="EZ472" t="str">
        <v>INT. Section, OL02460</v>
      </c>
      <c r="FA472" t="str">
        <v>INT., OL04223</v>
      </c>
      <c r="FB472" t="str">
        <v>Intersect. of 7.7 &amp; R0.10</v>
      </c>
      <c r="FC472" t="str">
        <v>Intersect. of 8.79 and R.25 MAX</v>
      </c>
      <c r="FD472" t="str">
        <v>Keep Ind. Tip away from corner</v>
      </c>
      <c r="FE472" t="str">
        <v>L31</v>
      </c>
      <c r="FF472" t="str">
        <v>Laser Mark</v>
      </c>
      <c r="FG472" t="str">
        <v>LASER PER NOTE 4</v>
      </c>
      <c r="FH472" t="str">
        <v>LASER PER NOTE 4, Final Check 1 only</v>
      </c>
      <c r="FI472" t="str">
        <v>Less than .002 out of center = Pass</v>
      </c>
      <c r="FJ472" t="str">
        <v>Less than 2.75 = Pass, Section</v>
      </c>
      <c r="FK472" t="str">
        <v>List as pin. Not Calibrated</v>
      </c>
      <c r="FL472" t="str">
        <v>M9 X 1.25 BUTT See Comment Image</v>
      </c>
      <c r="FM472" t="str">
        <v>Manual Section</v>
      </c>
      <c r="FN472" t="str">
        <v>Max Deep .241 NO-GO =.42</v>
      </c>
      <c r="FO472" t="str">
        <v>MAX Depth of (Note 7) .241 NO-GO Pin</v>
      </c>
      <c r="FP472" t="str">
        <v>Measure from Blue Line, See Image</v>
      </c>
      <c r="FQ472" t="str">
        <v>Measure Width of Blue Area, See Image</v>
      </c>
      <c r="FR472" t="str">
        <v>Mfg. Tol</v>
      </c>
      <c r="FS472" t="str">
        <v>Mfg. Tol, See Image</v>
      </c>
      <c r="FT472" t="str">
        <v>Mfg. Tol.</v>
      </c>
      <c r="FU472" t="str">
        <v>Mfg. Tol. "A"</v>
      </c>
      <c r="FV472" t="str">
        <v>Mfg. Tol. (Zero on Gauge Full Dia. Lead)</v>
      </c>
      <c r="FW472" t="str">
        <v>Mfg. Tol. Balloon 11, See Image</v>
      </c>
      <c r="FX472" t="str">
        <v>Mfg. Tol. Balloon 4</v>
      </c>
      <c r="FY472" t="str">
        <v>Mfg. Tol. Balloon 7</v>
      </c>
      <c r="FZ472" t="str">
        <v xml:space="preserve">Mfg. Tol. C-Bore Face (Ballo 28) </v>
      </c>
      <c r="GA472" t="str">
        <v>Mfg. Tol. Section</v>
      </c>
      <c r="GB472" t="str">
        <v>Mfg. Tol. See Image</v>
      </c>
      <c r="GC472" t="str">
        <v>Mfg. Tol., 3 Places, Record MAX</v>
      </c>
      <c r="GD472" t="str">
        <v>Mfg. Tol., Balloon 11</v>
      </c>
      <c r="GE472" t="str">
        <v>Mfg. Tol., Balloon 7</v>
      </c>
      <c r="GF472" t="str">
        <v>Mfg. Tol., Blank</v>
      </c>
      <c r="GG472" t="str">
        <v>Mfg. Tol., Blank, Balloon 12</v>
      </c>
      <c r="GH472" t="str">
        <v>Mfg. Tol., Blend to SØ.320</v>
      </c>
      <c r="GI472" t="str">
        <v>Mfg. Tol., Calculation</v>
      </c>
      <c r="GJ472" t="str">
        <v>Mfg. Tol., For Mill Fixture</v>
      </c>
      <c r="GK472" t="str">
        <v>Mfg. Tol., L32</v>
      </c>
      <c r="GL472" t="str">
        <v>Mfg. Tol., L33</v>
      </c>
      <c r="GM472" t="str">
        <v>Mfg. Tol., No Tool Marks</v>
      </c>
      <c r="GN472" t="str">
        <v>Mfg. Tol., OL03361</v>
      </c>
      <c r="GO472" t="str">
        <v>Mfg. Tol., Record off center value</v>
      </c>
      <c r="GP472" t="str">
        <v>Mfg. Tol., Same 3 Places, Record MIN</v>
      </c>
      <c r="GQ472" t="str">
        <v>Mfg. Tol., Section</v>
      </c>
      <c r="GR472" t="str">
        <v>Mfg. Tol., Section B-B</v>
      </c>
      <c r="GS472" t="str">
        <v>Mfg. Tol., Section, OL03361</v>
      </c>
      <c r="GT472" t="str">
        <v>Mfg. Tol., Section, Per Note 2</v>
      </c>
      <c r="GU472" t="str">
        <v>Mfg. Tol., See Image</v>
      </c>
      <c r="GV472" t="str">
        <v>Mfg. Tol., See Image, Bore in Blue</v>
      </c>
      <c r="GW472" t="str">
        <v>Mfg. Tol., See Image, Hook Tip</v>
      </c>
      <c r="GX472" t="str">
        <v>Mfg. Tol., Sharp Okay No Burr</v>
      </c>
      <c r="GY472" t="str">
        <v>Mfg. Tol., Threadless Blank</v>
      </c>
      <c r="GZ472" t="str">
        <v>Mfg.Tol.</v>
      </c>
      <c r="HA472" t="str">
        <v>Mgf. To., T.S.C.</v>
      </c>
      <c r="HB472" t="str">
        <v>Milled Feature</v>
      </c>
      <c r="HC472" t="str">
        <v>Milled Feature, OL04045</v>
      </c>
      <c r="HD472" t="str">
        <v>More than .0005 out of center = Fail</v>
      </c>
      <c r="HE472" t="str">
        <v>Must Pass Through</v>
      </c>
      <c r="HF472" t="str">
        <v>Must pass through gauge</v>
      </c>
      <c r="HG472" t="str">
        <v>Must Pass Through Go Gauge</v>
      </c>
      <c r="HH472" t="str">
        <v>Must Pass, See Image.</v>
      </c>
      <c r="HI472" t="str">
        <v>NA</v>
      </c>
      <c r="HJ472" t="str">
        <v>Narrow Area</v>
      </c>
      <c r="HK472" t="str">
        <v>Near Balloon 21</v>
      </c>
      <c r="HL472" t="str">
        <v>Near Datum B</v>
      </c>
      <c r="HM472" t="str">
        <v>Neck Dia.</v>
      </c>
      <c r="HN472" t="str">
        <v>Neck to Head Rad.</v>
      </c>
      <c r="HO472" t="str">
        <v>No Copper Deposits Allowed</v>
      </c>
      <c r="HP472" t="str">
        <v>No Section</v>
      </c>
      <c r="HQ472" t="str">
        <v>No Section, .01 to .014 = Pass</v>
      </c>
      <c r="HR472" t="str">
        <v>No Section, Rotate Part</v>
      </c>
      <c r="HS472" t="str">
        <v>No Section, See Image</v>
      </c>
      <c r="HT472" t="str">
        <v>No Slot, Section B-B</v>
      </c>
      <c r="HU472" t="str">
        <v>No visual step = Pass</v>
      </c>
      <c r="HV472" t="str">
        <v>Not to exceed .95 Deep</v>
      </c>
      <c r="HW472" t="str">
        <v>Note 1</v>
      </c>
      <c r="HX472" t="str">
        <v>OL00333/A</v>
      </c>
      <c r="HY472" t="str">
        <v>OL00519</v>
      </c>
      <c r="HZ472" t="str">
        <v>OL00520</v>
      </c>
      <c r="IA472" t="str">
        <v>OL00529</v>
      </c>
      <c r="IB472" t="str">
        <v>OL00542</v>
      </c>
      <c r="IC472" t="str">
        <v>OL00724</v>
      </c>
      <c r="ID472" t="str">
        <v>OL01250</v>
      </c>
      <c r="IE472" t="str">
        <v>OL01869, Threadless Blank</v>
      </c>
      <c r="IF472" t="str">
        <v>OL01870, Section</v>
      </c>
      <c r="IG472" t="str">
        <v>OL02255</v>
      </c>
      <c r="IH472" t="str">
        <v>OL02255, Mfg. Tol.</v>
      </c>
      <c r="II472" t="str">
        <v>OL02302</v>
      </c>
      <c r="IJ472" t="str">
        <v xml:space="preserve">OL02318  needed per image instructions </v>
      </c>
      <c r="IK472" t="str">
        <v>OL02556</v>
      </c>
      <c r="IL472" t="str">
        <v>OL02557</v>
      </c>
      <c r="IM472" t="str">
        <v>OL02567</v>
      </c>
      <c r="IN472" t="str">
        <v>OL02653</v>
      </c>
      <c r="IO472" t="str">
        <v>OL02718</v>
      </c>
      <c r="IP472" t="str">
        <v>OL02841</v>
      </c>
      <c r="IQ472" t="str">
        <v>OL02842</v>
      </c>
      <c r="IR472" t="str">
        <v>OL02844</v>
      </c>
      <c r="IS472" t="str">
        <v>OL02871</v>
      </c>
      <c r="IT472" t="str">
        <v>OL02887</v>
      </c>
      <c r="IU472" t="str">
        <v>OL03766</v>
      </c>
      <c r="IV472" t="str">
        <v>OL03868</v>
      </c>
      <c r="IW472" t="str">
        <v>OL03869</v>
      </c>
      <c r="IX472" t="str">
        <v>OL03870</v>
      </c>
      <c r="IY472" t="str">
        <v>OL03873, DWG# 100448-44</v>
      </c>
      <c r="IZ472" t="str">
        <v>OL03949</v>
      </c>
      <c r="JA472" t="str">
        <v xml:space="preserve">OL04043, Section </v>
      </c>
      <c r="JB472" t="str">
        <v xml:space="preserve">OL04044, Section </v>
      </c>
      <c r="JC472" t="str">
        <v>OL04045</v>
      </c>
      <c r="JD472" t="str">
        <v>OL04045, Milled Feature</v>
      </c>
      <c r="JE472" t="str">
        <v>OL04063</v>
      </c>
      <c r="JF472" t="str">
        <v>OL04064</v>
      </c>
      <c r="JG472" t="str">
        <v>OL04065</v>
      </c>
      <c r="JH472" t="str">
        <v>OL04181</v>
      </c>
      <c r="JI472" t="str">
        <v>OL04218</v>
      </c>
      <c r="JJ472" t="str">
        <v>OL04224, See Image</v>
      </c>
      <c r="JK472" t="str">
        <v>OL04374</v>
      </c>
      <c r="JL472" t="str">
        <v>OL04375, Section M-M</v>
      </c>
      <c r="JM472" t="str">
        <v>OL04376, Section M-M</v>
      </c>
      <c r="JN472" t="str">
        <v>OL04443</v>
      </c>
      <c r="JO472" t="str">
        <v>OL04444</v>
      </c>
      <c r="JP472" t="str">
        <v>One side of slot</v>
      </c>
      <c r="JQ472" t="str">
        <v>Other side of slot</v>
      </c>
      <c r="JR472" t="str">
        <v>Out of center more than .002 = Fail</v>
      </c>
      <c r="JS472" t="str">
        <v>Out of center more than.002 = Fail</v>
      </c>
      <c r="JT472" t="str">
        <v>Overlay OL02713</v>
      </c>
    </row>
    <row r="473" spans="1:280">
      <c r="C473" s="74" t="str" cm="1">
        <f t="array" ref="C473:JT473">TRANSPOSE(_xlfn._xlws.SORT(_xlfn._xlws.FILTER($A$2:$A$279,ISNUMBER(SEARCH('Prt. Lib. &amp; Routine, Table'!M480,$A$2:$A$279)),"not found")))</f>
        <v xml:space="preserve"> 'C', Whirl Blank</v>
      </c>
      <c r="D473" t="str">
        <v xml:space="preserve"> See Image, Constrained</v>
      </c>
      <c r="E473" t="str">
        <v>(.04 to .12 range = Pass)</v>
      </c>
      <c r="F473" t="str">
        <v>(.042 FULL) Go Pin Seat Fully</v>
      </c>
      <c r="G473" t="str">
        <v>(B), Mfg. Tol.</v>
      </c>
      <c r="H473" t="str">
        <v>(B), O.A.L.</v>
      </c>
      <c r="I473" t="str">
        <v>.001 or less =Pass</v>
      </c>
      <c r="J473" t="str">
        <v>.001 or less out of center = Pass</v>
      </c>
      <c r="K473" t="str">
        <v>.002 or Less = Pass</v>
      </c>
      <c r="L473" t="str">
        <v>.002 or Less out of center = Pass</v>
      </c>
      <c r="M473" t="str">
        <v>.005 to .015 = Pass</v>
      </c>
      <c r="N473" t="str">
        <v>.0125 Mean, Section</v>
      </c>
      <c r="O473" t="str">
        <v>.025 or Less in X &amp; Y=Pass</v>
      </c>
      <c r="P473" t="str">
        <v>.038 Mean</v>
      </c>
      <c r="Q473" t="str">
        <v>.063 MM = .0024 IN, See Image</v>
      </c>
      <c r="R473" t="str">
        <v>.063MM = .0024"</v>
      </c>
      <c r="S473" t="str">
        <v>.243 NO-GO, Unconstrained, Must Not Start</v>
      </c>
      <c r="T473" t="str">
        <v>@ Back Face &amp; ID, No Raised Edge</v>
      </c>
      <c r="U473" t="str">
        <v>@ Back Face &amp; OD, No Raised Edge</v>
      </c>
      <c r="V473" t="str">
        <v>@ ID &amp; FACE</v>
      </c>
      <c r="W473" t="str">
        <v>@ OD &amp; BACK FACE</v>
      </c>
      <c r="X473" t="str">
        <v>@ OD &amp; FACE</v>
      </c>
      <c r="Y473" t="str">
        <v>Across from slot</v>
      </c>
      <c r="Z473" t="str">
        <v>All Edge Breaks</v>
      </c>
      <c r="AA473" t="str">
        <v>Attached to bar stock</v>
      </c>
      <c r="AB473" t="str">
        <v xml:space="preserve">Back Turn Fillet Rad. </v>
      </c>
      <c r="AC473" t="str">
        <v>Balloon 1 (DWG FRM0105 Page 2, NV-27)</v>
      </c>
      <c r="AD473" t="str">
        <v>Balloon 1 (DWG FRM0105, NV-30)</v>
      </c>
      <c r="AE473" t="str">
        <v>Balloon 1 (P# 9890002-20) OL00429/A</v>
      </c>
      <c r="AF473" t="str">
        <v>Balloon 1, DWG#FRM0105</v>
      </c>
      <c r="AG473" t="str">
        <v>Balloon 11, See Image</v>
      </c>
      <c r="AH473" t="str">
        <v xml:space="preserve">Balloon 2 (DWG FRM0105 Page 2, NV-27) </v>
      </c>
      <c r="AI473" t="str">
        <v>Balloon 2 (DWG FRM0105, NV-30)</v>
      </c>
      <c r="AJ473" t="str">
        <v>Balloon 2 (P# 9890002-20)</v>
      </c>
      <c r="AK473" t="str">
        <v>Balloon 2, DWG#FRM0105</v>
      </c>
      <c r="AL473" t="str">
        <v>Balloon 2, DWG#FRM0105, See Image</v>
      </c>
      <c r="AM473" t="str">
        <v>Balloon 3 (DWG FRM0105, NV-30 Minor)</v>
      </c>
      <c r="AN473" t="str">
        <v>Balloon 3 (DWG FRM0105, NV-30)</v>
      </c>
      <c r="AO473" t="str">
        <v>Balloon 3 (P# 9890002-20)</v>
      </c>
      <c r="AP473" t="str">
        <v>Balloon 4</v>
      </c>
      <c r="AQ473" t="str">
        <v>Balloon 4 (P# 9890002-20)</v>
      </c>
      <c r="AR473" t="str">
        <v>Below Middle Band</v>
      </c>
      <c r="AS473" t="str">
        <v>Best Fit Pin, .003 or Less =Pass</v>
      </c>
      <c r="AT473" t="str">
        <v>Blank</v>
      </c>
      <c r="AU473" t="str">
        <v>Blank Turn Maj.</v>
      </c>
      <c r="AV473" t="str">
        <v>Blank Turn Maj. Mill Flt., OL4172</v>
      </c>
      <c r="AW473" t="str">
        <v>Blank Without .010 Slots</v>
      </c>
      <c r="AX473" t="str">
        <v>Blank Without .010 Slots, Section</v>
      </c>
      <c r="AY473" t="str">
        <v>Blank without thread</v>
      </c>
      <c r="AZ473" t="str">
        <v xml:space="preserve">Blank, Center of V Grv. </v>
      </c>
      <c r="BA473" t="str">
        <v>Blank, Check R adjacent Balloon 17</v>
      </c>
      <c r="BB473" t="str">
        <v>Blank, EXT. Feature</v>
      </c>
      <c r="BC473" t="str">
        <v>Blank, See Image, OL04335</v>
      </c>
      <c r="BD473" t="str">
        <v>Blank, See Image, OL04336</v>
      </c>
      <c r="BE473" t="str">
        <v xml:space="preserve">Blank, Thrd. </v>
      </c>
      <c r="BF473" t="str">
        <v>Blank, Turn Tip</v>
      </c>
      <c r="BG473" t="str">
        <v>Blank, Without Thrd.</v>
      </c>
      <c r="BH473" t="str">
        <v>Blank, Without Thread</v>
      </c>
      <c r="BI473" t="str">
        <v xml:space="preserve">Blunt Start Blend to Minor </v>
      </c>
      <c r="BJ473" t="str">
        <v>Calc., Use Go HEX</v>
      </c>
      <c r="BK473" t="str">
        <v>Can't dig into OD</v>
      </c>
      <c r="BL473" t="str">
        <v>Carbide Gauge</v>
      </c>
      <c r="BM473" t="str">
        <v xml:space="preserve">Center of V Grv. </v>
      </c>
      <c r="BN473" t="str">
        <v>Centered Less than .03 = Pass</v>
      </c>
      <c r="BO473" t="str">
        <v>Centered within .0005 or Less = Pass</v>
      </c>
      <c r="BP473" t="str">
        <v>Centered within .001 or Less = Pass</v>
      </c>
      <c r="BQ473" t="str">
        <v>Centered within .0254 or Less = Pass</v>
      </c>
      <c r="BR473" t="str">
        <v>Check close to Rod Slot</v>
      </c>
      <c r="BS473" t="str">
        <v>Check every other hole</v>
      </c>
      <c r="BT473" t="str">
        <v>Check Go over full length of slot.</v>
      </c>
      <c r="BU473" t="str">
        <v>Check Near Closed End</v>
      </c>
      <c r="BV473" t="str">
        <v>Check per Print View, Away from Rod Slot</v>
      </c>
      <c r="BW473" t="str">
        <v>Check to Balloon 30 Go Pin</v>
      </c>
      <c r="BX473" t="str">
        <v>Check with .2705 SET Pin Inside Part</v>
      </c>
      <c r="BY473" t="str">
        <v>Check with Hex Up</v>
      </c>
      <c r="BZ473" t="str">
        <v>CMM Blank</v>
      </c>
      <c r="CA473" t="str">
        <v>Confirm Full Radius</v>
      </c>
      <c r="CB473" t="str">
        <v>Constrained in fixture</v>
      </c>
      <c r="CC473" t="str">
        <v>Constrained with Ring</v>
      </c>
      <c r="CD473" t="str">
        <v>Constrained, See Image</v>
      </c>
      <c r="CE473" t="str">
        <v>Dim. "A"</v>
      </c>
      <c r="CF473" t="str">
        <v>Dim. "B"</v>
      </c>
      <c r="CG473" t="str">
        <v>Dim. "C"</v>
      </c>
      <c r="CH473" t="str">
        <v>Dim. "D", Whirl Blank</v>
      </c>
      <c r="CI473" t="str">
        <v>Dim. "G"</v>
      </c>
      <c r="CJ473" t="str">
        <v>Dim. E, Blank Turn Maj. &amp;  Mill Flt</v>
      </c>
      <c r="CK473" t="str">
        <v>Dim. E, Blank Turn Maj.&amp;  Mill Flt</v>
      </c>
      <c r="CL473" t="str">
        <v>Dim. H, Whirl Blank</v>
      </c>
      <c r="CM473" t="str">
        <v>Dim. J, 'Blank Turn Maj. &amp; Whirl Blank</v>
      </c>
      <c r="CN473" t="str">
        <v>Disk Drop Indicator Tip</v>
      </c>
      <c r="CO473" t="str">
        <v>DWG 100448-15, Balloon F_1</v>
      </c>
      <c r="CP473" t="str">
        <v>DWG 100448-15, OL02571</v>
      </c>
      <c r="CQ473" t="str">
        <v>DWG 100448-41</v>
      </c>
      <c r="CR473" t="str">
        <v>DWG 9890040, (10E),Section Part, OL01139</v>
      </c>
      <c r="CS473" t="str">
        <v>DWG 9890040, (10E),Section, OL01139</v>
      </c>
      <c r="CT473" t="str">
        <v>DWG 9890040, (11E)</v>
      </c>
      <c r="CU473" t="str">
        <v>DWG 9890040, (11E), Pins with Flats</v>
      </c>
      <c r="CV473" t="str">
        <v>DWG 9890040, (12E),  Pass=.002 or less</v>
      </c>
      <c r="CW473" t="str">
        <v>DWG 9890040, (12E), See Image</v>
      </c>
      <c r="CX473" t="str">
        <v>DWG 9890040, (1E), OL01431</v>
      </c>
      <c r="CY473" t="str">
        <v>DWG 9890040, (1E), OL01432</v>
      </c>
      <c r="CZ473" t="str">
        <v>DWG 9890040, (2E), OL01432</v>
      </c>
      <c r="DA473" t="str">
        <v>DWG 9890040, (3E)</v>
      </c>
      <c r="DB473" t="str">
        <v>DWG 9890040, (4E)</v>
      </c>
      <c r="DC473" t="str">
        <v>DWG 9890040, (5E), OL02336</v>
      </c>
      <c r="DD473" t="str">
        <v>DWG 9890040, (6E)</v>
      </c>
      <c r="DE473" t="str">
        <v>DWG 9890040, (7E)</v>
      </c>
      <c r="DF473" t="str">
        <v>DWG 9890040, (8E), OL01433</v>
      </c>
      <c r="DG473" t="str">
        <v>DWG 9890040, (8E), OL01433, Section</v>
      </c>
      <c r="DH473" t="str">
        <v>DWG 9890040, (9E), Close to Rod Slot</v>
      </c>
      <c r="DI473" t="str">
        <v>DWG 9890040, (9E),Close to Rod Slot</v>
      </c>
      <c r="DJ473" t="str">
        <v>DWG FRM0105 PAGE 2</v>
      </c>
      <c r="DK473" t="str">
        <v>DWG# 100448-41</v>
      </c>
      <c r="DL473" t="str">
        <v>DWG# 100448-44</v>
      </c>
      <c r="DM473" t="str">
        <v>DWG# 9890003  (1), Section OL00436/A</v>
      </c>
      <c r="DN473" t="str">
        <v>DWG# 9890003 (3), Ring Gauge Constrained</v>
      </c>
      <c r="DO473" t="str">
        <v>DWG# 9890003 (4), Section</v>
      </c>
      <c r="DP473" t="str">
        <v>DWG#100448-26, Balloon 1K, OL02350</v>
      </c>
      <c r="DQ473" t="str">
        <v>DWG#100448-26, Balloon 2K, OL02350</v>
      </c>
      <c r="DR473" t="str">
        <v>DWG#100448-26, Balloon 3K, OL02363</v>
      </c>
      <c r="DS473" t="str">
        <v>DWG#100448-26, Balloon 4K</v>
      </c>
      <c r="DT473" t="str">
        <v>DWG#100448-26, Balloon 5K, Section</v>
      </c>
      <c r="DU473" t="str">
        <v>DWG#100448-26, Balloon 6K</v>
      </c>
      <c r="DV473" t="str">
        <v>DWG#100448-26, Balloon 7K, Section</v>
      </c>
      <c r="DW473" t="str">
        <v>DWG#100448-26, Mfg. Tol.</v>
      </c>
      <c r="DX473" t="str">
        <v>DWG#9890003 (2) Ring Gauge Constrained</v>
      </c>
      <c r="DY473" t="str">
        <v>DWG#9890044</v>
      </c>
      <c r="DZ473" t="str">
        <v>DWG#9890044 .1985 to .2005=Pass</v>
      </c>
      <c r="EA473" t="str">
        <v>DWG#9890044 Overlay OL02441</v>
      </c>
      <c r="EB473" t="str">
        <v>DWG#9890044, OL02441</v>
      </c>
      <c r="EC473" t="str">
        <v>DWG#FRM0105</v>
      </c>
      <c r="ED473" t="str">
        <v>EXT.</v>
      </c>
      <c r="EE473" t="str">
        <v>EXT. Section, OL02460</v>
      </c>
      <c r="EF473" t="str">
        <v>EXT., OL04223</v>
      </c>
      <c r="EG473" t="str">
        <v>Flat Drop Indicator Tip</v>
      </c>
      <c r="EH473" t="str">
        <v>Full Go Pin, No Light, at Radius</v>
      </c>
      <c r="EI473" t="str">
        <v>Function Check</v>
      </c>
      <c r="EJ473" t="str">
        <v>GO Function Gauge</v>
      </c>
      <c r="EK473" t="str">
        <v>Go Gauge for Balloon 1 &amp; 4</v>
      </c>
      <c r="EL473" t="str">
        <v>Go Pin must pass through</v>
      </c>
      <c r="EM473" t="str">
        <v>Greater than .005 = Fail, Section</v>
      </c>
      <c r="EN473" t="str">
        <v>Greater than .025 out of center = Fail</v>
      </c>
      <c r="EO473" t="str">
        <v>Greater than 2.6 = Pass</v>
      </c>
      <c r="EP473" t="str">
        <v>Green = Pass, Red = Fail</v>
      </c>
      <c r="EQ473" t="str">
        <v>Hex Depth</v>
      </c>
      <c r="ER473" t="str">
        <v>Hex Minor</v>
      </c>
      <c r="ES473" t="str">
        <v>Hole Dia.</v>
      </c>
      <c r="ET473" t="str">
        <v>ID Sphere Finish</v>
      </c>
      <c r="EU473" t="str">
        <v>ID/OD Both Sides, Diff. .002 or less = Pass</v>
      </c>
      <c r="EV473" t="str">
        <v>If Looks Big, Section</v>
      </c>
      <c r="EW473" t="str">
        <v>If Looks Small, Section</v>
      </c>
      <c r="EX473" t="str">
        <v>Insp. Close to Break Away, Mfg.Tol.</v>
      </c>
      <c r="EY473" t="str">
        <v>INT.</v>
      </c>
      <c r="EZ473" t="str">
        <v>INT. Section, OL02460</v>
      </c>
      <c r="FA473" t="str">
        <v>INT., OL04223</v>
      </c>
      <c r="FB473" t="str">
        <v>Intersect. of 7.7 &amp; R0.10</v>
      </c>
      <c r="FC473" t="str">
        <v>Intersect. of 8.79 and R.25 MAX</v>
      </c>
      <c r="FD473" t="str">
        <v>Keep Ind. Tip away from corner</v>
      </c>
      <c r="FE473" t="str">
        <v>L31</v>
      </c>
      <c r="FF473" t="str">
        <v>Laser Mark</v>
      </c>
      <c r="FG473" t="str">
        <v>LASER PER NOTE 4</v>
      </c>
      <c r="FH473" t="str">
        <v>LASER PER NOTE 4, Final Check 1 only</v>
      </c>
      <c r="FI473" t="str">
        <v>Less than .002 out of center = Pass</v>
      </c>
      <c r="FJ473" t="str">
        <v>Less than 2.75 = Pass, Section</v>
      </c>
      <c r="FK473" t="str">
        <v>List as pin. Not Calibrated</v>
      </c>
      <c r="FL473" t="str">
        <v>M9 X 1.25 BUTT See Comment Image</v>
      </c>
      <c r="FM473" t="str">
        <v>Manual Section</v>
      </c>
      <c r="FN473" t="str">
        <v>Max Deep .241 NO-GO =.42</v>
      </c>
      <c r="FO473" t="str">
        <v>MAX Depth of (Note 7) .241 NO-GO Pin</v>
      </c>
      <c r="FP473" t="str">
        <v>Measure from Blue Line, See Image</v>
      </c>
      <c r="FQ473" t="str">
        <v>Measure Width of Blue Area, See Image</v>
      </c>
      <c r="FR473" t="str">
        <v>Mfg. Tol</v>
      </c>
      <c r="FS473" t="str">
        <v>Mfg. Tol, See Image</v>
      </c>
      <c r="FT473" t="str">
        <v>Mfg. Tol.</v>
      </c>
      <c r="FU473" t="str">
        <v>Mfg. Tol. "A"</v>
      </c>
      <c r="FV473" t="str">
        <v>Mfg. Tol. (Zero on Gauge Full Dia. Lead)</v>
      </c>
      <c r="FW473" t="str">
        <v>Mfg. Tol. Balloon 11, See Image</v>
      </c>
      <c r="FX473" t="str">
        <v>Mfg. Tol. Balloon 4</v>
      </c>
      <c r="FY473" t="str">
        <v>Mfg. Tol. Balloon 7</v>
      </c>
      <c r="FZ473" t="str">
        <v xml:space="preserve">Mfg. Tol. C-Bore Face (Ballo 28) </v>
      </c>
      <c r="GA473" t="str">
        <v>Mfg. Tol. Section</v>
      </c>
      <c r="GB473" t="str">
        <v>Mfg. Tol. See Image</v>
      </c>
      <c r="GC473" t="str">
        <v>Mfg. Tol., 3 Places, Record MAX</v>
      </c>
      <c r="GD473" t="str">
        <v>Mfg. Tol., Balloon 11</v>
      </c>
      <c r="GE473" t="str">
        <v>Mfg. Tol., Balloon 7</v>
      </c>
      <c r="GF473" t="str">
        <v>Mfg. Tol., Blank</v>
      </c>
      <c r="GG473" t="str">
        <v>Mfg. Tol., Blank, Balloon 12</v>
      </c>
      <c r="GH473" t="str">
        <v>Mfg. Tol., Blend to SØ.320</v>
      </c>
      <c r="GI473" t="str">
        <v>Mfg. Tol., Calculation</v>
      </c>
      <c r="GJ473" t="str">
        <v>Mfg. Tol., For Mill Fixture</v>
      </c>
      <c r="GK473" t="str">
        <v>Mfg. Tol., L32</v>
      </c>
      <c r="GL473" t="str">
        <v>Mfg. Tol., L33</v>
      </c>
      <c r="GM473" t="str">
        <v>Mfg. Tol., No Tool Marks</v>
      </c>
      <c r="GN473" t="str">
        <v>Mfg. Tol., OL03361</v>
      </c>
      <c r="GO473" t="str">
        <v>Mfg. Tol., Record off center value</v>
      </c>
      <c r="GP473" t="str">
        <v>Mfg. Tol., Same 3 Places, Record MIN</v>
      </c>
      <c r="GQ473" t="str">
        <v>Mfg. Tol., Section</v>
      </c>
      <c r="GR473" t="str">
        <v>Mfg. Tol., Section B-B</v>
      </c>
      <c r="GS473" t="str">
        <v>Mfg. Tol., Section, OL03361</v>
      </c>
      <c r="GT473" t="str">
        <v>Mfg. Tol., Section, Per Note 2</v>
      </c>
      <c r="GU473" t="str">
        <v>Mfg. Tol., See Image</v>
      </c>
      <c r="GV473" t="str">
        <v>Mfg. Tol., See Image, Bore in Blue</v>
      </c>
      <c r="GW473" t="str">
        <v>Mfg. Tol., See Image, Hook Tip</v>
      </c>
      <c r="GX473" t="str">
        <v>Mfg. Tol., Sharp Okay No Burr</v>
      </c>
      <c r="GY473" t="str">
        <v>Mfg. Tol., Threadless Blank</v>
      </c>
      <c r="GZ473" t="str">
        <v>Mfg.Tol.</v>
      </c>
      <c r="HA473" t="str">
        <v>Mgf. To., T.S.C.</v>
      </c>
      <c r="HB473" t="str">
        <v>Milled Feature</v>
      </c>
      <c r="HC473" t="str">
        <v>Milled Feature, OL04045</v>
      </c>
      <c r="HD473" t="str">
        <v>More than .0005 out of center = Fail</v>
      </c>
      <c r="HE473" t="str">
        <v>Must Pass Through</v>
      </c>
      <c r="HF473" t="str">
        <v>Must pass through gauge</v>
      </c>
      <c r="HG473" t="str">
        <v>Must Pass Through Go Gauge</v>
      </c>
      <c r="HH473" t="str">
        <v>Must Pass, See Image.</v>
      </c>
      <c r="HI473" t="str">
        <v>NA</v>
      </c>
      <c r="HJ473" t="str">
        <v>Narrow Area</v>
      </c>
      <c r="HK473" t="str">
        <v>Near Balloon 21</v>
      </c>
      <c r="HL473" t="str">
        <v>Near Datum B</v>
      </c>
      <c r="HM473" t="str">
        <v>Neck Dia.</v>
      </c>
      <c r="HN473" t="str">
        <v>Neck to Head Rad.</v>
      </c>
      <c r="HO473" t="str">
        <v>No Copper Deposits Allowed</v>
      </c>
      <c r="HP473" t="str">
        <v>No Section</v>
      </c>
      <c r="HQ473" t="str">
        <v>No Section, .01 to .014 = Pass</v>
      </c>
      <c r="HR473" t="str">
        <v>No Section, Rotate Part</v>
      </c>
      <c r="HS473" t="str">
        <v>No Section, See Image</v>
      </c>
      <c r="HT473" t="str">
        <v>No Slot, Section B-B</v>
      </c>
      <c r="HU473" t="str">
        <v>No visual step = Pass</v>
      </c>
      <c r="HV473" t="str">
        <v>Not to exceed .95 Deep</v>
      </c>
      <c r="HW473" t="str">
        <v>Note 1</v>
      </c>
      <c r="HX473" t="str">
        <v>OL00333/A</v>
      </c>
      <c r="HY473" t="str">
        <v>OL00519</v>
      </c>
      <c r="HZ473" t="str">
        <v>OL00520</v>
      </c>
      <c r="IA473" t="str">
        <v>OL00529</v>
      </c>
      <c r="IB473" t="str">
        <v>OL00542</v>
      </c>
      <c r="IC473" t="str">
        <v>OL00724</v>
      </c>
      <c r="ID473" t="str">
        <v>OL01250</v>
      </c>
      <c r="IE473" t="str">
        <v>OL01869, Threadless Blank</v>
      </c>
      <c r="IF473" t="str">
        <v>OL01870, Section</v>
      </c>
      <c r="IG473" t="str">
        <v>OL02255</v>
      </c>
      <c r="IH473" t="str">
        <v>OL02255, Mfg. Tol.</v>
      </c>
      <c r="II473" t="str">
        <v>OL02302</v>
      </c>
      <c r="IJ473" t="str">
        <v xml:space="preserve">OL02318  needed per image instructions </v>
      </c>
      <c r="IK473" t="str">
        <v>OL02556</v>
      </c>
      <c r="IL473" t="str">
        <v>OL02557</v>
      </c>
      <c r="IM473" t="str">
        <v>OL02567</v>
      </c>
      <c r="IN473" t="str">
        <v>OL02653</v>
      </c>
      <c r="IO473" t="str">
        <v>OL02718</v>
      </c>
      <c r="IP473" t="str">
        <v>OL02841</v>
      </c>
      <c r="IQ473" t="str">
        <v>OL02842</v>
      </c>
      <c r="IR473" t="str">
        <v>OL02844</v>
      </c>
      <c r="IS473" t="str">
        <v>OL02871</v>
      </c>
      <c r="IT473" t="str">
        <v>OL02887</v>
      </c>
      <c r="IU473" t="str">
        <v>OL03766</v>
      </c>
      <c r="IV473" t="str">
        <v>OL03868</v>
      </c>
      <c r="IW473" t="str">
        <v>OL03869</v>
      </c>
      <c r="IX473" t="str">
        <v>OL03870</v>
      </c>
      <c r="IY473" t="str">
        <v>OL03873, DWG# 100448-44</v>
      </c>
      <c r="IZ473" t="str">
        <v>OL03949</v>
      </c>
      <c r="JA473" t="str">
        <v xml:space="preserve">OL04043, Section </v>
      </c>
      <c r="JB473" t="str">
        <v xml:space="preserve">OL04044, Section </v>
      </c>
      <c r="JC473" t="str">
        <v>OL04045</v>
      </c>
      <c r="JD473" t="str">
        <v>OL04045, Milled Feature</v>
      </c>
      <c r="JE473" t="str">
        <v>OL04063</v>
      </c>
      <c r="JF473" t="str">
        <v>OL04064</v>
      </c>
      <c r="JG473" t="str">
        <v>OL04065</v>
      </c>
      <c r="JH473" t="str">
        <v>OL04181</v>
      </c>
      <c r="JI473" t="str">
        <v>OL04218</v>
      </c>
      <c r="JJ473" t="str">
        <v>OL04224, See Image</v>
      </c>
      <c r="JK473" t="str">
        <v>OL04374</v>
      </c>
      <c r="JL473" t="str">
        <v>OL04375, Section M-M</v>
      </c>
      <c r="JM473" t="str">
        <v>OL04376, Section M-M</v>
      </c>
      <c r="JN473" t="str">
        <v>OL04443</v>
      </c>
      <c r="JO473" t="str">
        <v>OL04444</v>
      </c>
      <c r="JP473" t="str">
        <v>One side of slot</v>
      </c>
      <c r="JQ473" t="str">
        <v>Other side of slot</v>
      </c>
      <c r="JR473" t="str">
        <v>Out of center more than .002 = Fail</v>
      </c>
      <c r="JS473" t="str">
        <v>Out of center more than.002 = Fail</v>
      </c>
      <c r="JT473" t="str">
        <v>Overlay OL02713</v>
      </c>
    </row>
    <row r="474" spans="1:280">
      <c r="C474" s="74" t="str" cm="1">
        <f t="array" ref="C474:JT474">TRANSPOSE(_xlfn._xlws.SORT(_xlfn._xlws.FILTER($A$2:$A$279,ISNUMBER(SEARCH('Prt. Lib. &amp; Routine, Table'!M481,$A$2:$A$279)),"not found")))</f>
        <v xml:space="preserve"> 'C', Whirl Blank</v>
      </c>
      <c r="D474" t="str">
        <v xml:space="preserve"> See Image, Constrained</v>
      </c>
      <c r="E474" t="str">
        <v>(.04 to .12 range = Pass)</v>
      </c>
      <c r="F474" t="str">
        <v>(.042 FULL) Go Pin Seat Fully</v>
      </c>
      <c r="G474" t="str">
        <v>(B), Mfg. Tol.</v>
      </c>
      <c r="H474" t="str">
        <v>(B), O.A.L.</v>
      </c>
      <c r="I474" t="str">
        <v>.001 or less =Pass</v>
      </c>
      <c r="J474" t="str">
        <v>.001 or less out of center = Pass</v>
      </c>
      <c r="K474" t="str">
        <v>.002 or Less = Pass</v>
      </c>
      <c r="L474" t="str">
        <v>.002 or Less out of center = Pass</v>
      </c>
      <c r="M474" t="str">
        <v>.005 to .015 = Pass</v>
      </c>
      <c r="N474" t="str">
        <v>.0125 Mean, Section</v>
      </c>
      <c r="O474" t="str">
        <v>.025 or Less in X &amp; Y=Pass</v>
      </c>
      <c r="P474" t="str">
        <v>.038 Mean</v>
      </c>
      <c r="Q474" t="str">
        <v>.063 MM = .0024 IN, See Image</v>
      </c>
      <c r="R474" t="str">
        <v>.063MM = .0024"</v>
      </c>
      <c r="S474" t="str">
        <v>.243 NO-GO, Unconstrained, Must Not Start</v>
      </c>
      <c r="T474" t="str">
        <v>@ Back Face &amp; ID, No Raised Edge</v>
      </c>
      <c r="U474" t="str">
        <v>@ Back Face &amp; OD, No Raised Edge</v>
      </c>
      <c r="V474" t="str">
        <v>@ ID &amp; FACE</v>
      </c>
      <c r="W474" t="str">
        <v>@ OD &amp; BACK FACE</v>
      </c>
      <c r="X474" t="str">
        <v>@ OD &amp; FACE</v>
      </c>
      <c r="Y474" t="str">
        <v>Across from slot</v>
      </c>
      <c r="Z474" t="str">
        <v>All Edge Breaks</v>
      </c>
      <c r="AA474" t="str">
        <v>Attached to bar stock</v>
      </c>
      <c r="AB474" t="str">
        <v xml:space="preserve">Back Turn Fillet Rad. </v>
      </c>
      <c r="AC474" t="str">
        <v>Balloon 1 (DWG FRM0105 Page 2, NV-27)</v>
      </c>
      <c r="AD474" t="str">
        <v>Balloon 1 (DWG FRM0105, NV-30)</v>
      </c>
      <c r="AE474" t="str">
        <v>Balloon 1 (P# 9890002-20) OL00429/A</v>
      </c>
      <c r="AF474" t="str">
        <v>Balloon 1, DWG#FRM0105</v>
      </c>
      <c r="AG474" t="str">
        <v>Balloon 11, See Image</v>
      </c>
      <c r="AH474" t="str">
        <v xml:space="preserve">Balloon 2 (DWG FRM0105 Page 2, NV-27) </v>
      </c>
      <c r="AI474" t="str">
        <v>Balloon 2 (DWG FRM0105, NV-30)</v>
      </c>
      <c r="AJ474" t="str">
        <v>Balloon 2 (P# 9890002-20)</v>
      </c>
      <c r="AK474" t="str">
        <v>Balloon 2, DWG#FRM0105</v>
      </c>
      <c r="AL474" t="str">
        <v>Balloon 2, DWG#FRM0105, See Image</v>
      </c>
      <c r="AM474" t="str">
        <v>Balloon 3 (DWG FRM0105, NV-30 Minor)</v>
      </c>
      <c r="AN474" t="str">
        <v>Balloon 3 (DWG FRM0105, NV-30)</v>
      </c>
      <c r="AO474" t="str">
        <v>Balloon 3 (P# 9890002-20)</v>
      </c>
      <c r="AP474" t="str">
        <v>Balloon 4</v>
      </c>
      <c r="AQ474" t="str">
        <v>Balloon 4 (P# 9890002-20)</v>
      </c>
      <c r="AR474" t="str">
        <v>Below Middle Band</v>
      </c>
      <c r="AS474" t="str">
        <v>Best Fit Pin, .003 or Less =Pass</v>
      </c>
      <c r="AT474" t="str">
        <v>Blank</v>
      </c>
      <c r="AU474" t="str">
        <v>Blank Turn Maj.</v>
      </c>
      <c r="AV474" t="str">
        <v>Blank Turn Maj. Mill Flt., OL4172</v>
      </c>
      <c r="AW474" t="str">
        <v>Blank Without .010 Slots</v>
      </c>
      <c r="AX474" t="str">
        <v>Blank Without .010 Slots, Section</v>
      </c>
      <c r="AY474" t="str">
        <v>Blank without thread</v>
      </c>
      <c r="AZ474" t="str">
        <v xml:space="preserve">Blank, Center of V Grv. </v>
      </c>
      <c r="BA474" t="str">
        <v>Blank, Check R adjacent Balloon 17</v>
      </c>
      <c r="BB474" t="str">
        <v>Blank, EXT. Feature</v>
      </c>
      <c r="BC474" t="str">
        <v>Blank, See Image, OL04335</v>
      </c>
      <c r="BD474" t="str">
        <v>Blank, See Image, OL04336</v>
      </c>
      <c r="BE474" t="str">
        <v xml:space="preserve">Blank, Thrd. </v>
      </c>
      <c r="BF474" t="str">
        <v>Blank, Turn Tip</v>
      </c>
      <c r="BG474" t="str">
        <v>Blank, Without Thrd.</v>
      </c>
      <c r="BH474" t="str">
        <v>Blank, Without Thread</v>
      </c>
      <c r="BI474" t="str">
        <v xml:space="preserve">Blunt Start Blend to Minor </v>
      </c>
      <c r="BJ474" t="str">
        <v>Calc., Use Go HEX</v>
      </c>
      <c r="BK474" t="str">
        <v>Can't dig into OD</v>
      </c>
      <c r="BL474" t="str">
        <v>Carbide Gauge</v>
      </c>
      <c r="BM474" t="str">
        <v xml:space="preserve">Center of V Grv. </v>
      </c>
      <c r="BN474" t="str">
        <v>Centered Less than .03 = Pass</v>
      </c>
      <c r="BO474" t="str">
        <v>Centered within .0005 or Less = Pass</v>
      </c>
      <c r="BP474" t="str">
        <v>Centered within .001 or Less = Pass</v>
      </c>
      <c r="BQ474" t="str">
        <v>Centered within .0254 or Less = Pass</v>
      </c>
      <c r="BR474" t="str">
        <v>Check close to Rod Slot</v>
      </c>
      <c r="BS474" t="str">
        <v>Check every other hole</v>
      </c>
      <c r="BT474" t="str">
        <v>Check Go over full length of slot.</v>
      </c>
      <c r="BU474" t="str">
        <v>Check Near Closed End</v>
      </c>
      <c r="BV474" t="str">
        <v>Check per Print View, Away from Rod Slot</v>
      </c>
      <c r="BW474" t="str">
        <v>Check to Balloon 30 Go Pin</v>
      </c>
      <c r="BX474" t="str">
        <v>Check with .2705 SET Pin Inside Part</v>
      </c>
      <c r="BY474" t="str">
        <v>Check with Hex Up</v>
      </c>
      <c r="BZ474" t="str">
        <v>CMM Blank</v>
      </c>
      <c r="CA474" t="str">
        <v>Confirm Full Radius</v>
      </c>
      <c r="CB474" t="str">
        <v>Constrained in fixture</v>
      </c>
      <c r="CC474" t="str">
        <v>Constrained with Ring</v>
      </c>
      <c r="CD474" t="str">
        <v>Constrained, See Image</v>
      </c>
      <c r="CE474" t="str">
        <v>Dim. "A"</v>
      </c>
      <c r="CF474" t="str">
        <v>Dim. "B"</v>
      </c>
      <c r="CG474" t="str">
        <v>Dim. "C"</v>
      </c>
      <c r="CH474" t="str">
        <v>Dim. "D", Whirl Blank</v>
      </c>
      <c r="CI474" t="str">
        <v>Dim. "G"</v>
      </c>
      <c r="CJ474" t="str">
        <v>Dim. E, Blank Turn Maj. &amp;  Mill Flt</v>
      </c>
      <c r="CK474" t="str">
        <v>Dim. E, Blank Turn Maj.&amp;  Mill Flt</v>
      </c>
      <c r="CL474" t="str">
        <v>Dim. H, Whirl Blank</v>
      </c>
      <c r="CM474" t="str">
        <v>Dim. J, 'Blank Turn Maj. &amp; Whirl Blank</v>
      </c>
      <c r="CN474" t="str">
        <v>Disk Drop Indicator Tip</v>
      </c>
      <c r="CO474" t="str">
        <v>DWG 100448-15, Balloon F_1</v>
      </c>
      <c r="CP474" t="str">
        <v>DWG 100448-15, OL02571</v>
      </c>
      <c r="CQ474" t="str">
        <v>DWG 100448-41</v>
      </c>
      <c r="CR474" t="str">
        <v>DWG 9890040, (10E),Section Part, OL01139</v>
      </c>
      <c r="CS474" t="str">
        <v>DWG 9890040, (10E),Section, OL01139</v>
      </c>
      <c r="CT474" t="str">
        <v>DWG 9890040, (11E)</v>
      </c>
      <c r="CU474" t="str">
        <v>DWG 9890040, (11E), Pins with Flats</v>
      </c>
      <c r="CV474" t="str">
        <v>DWG 9890040, (12E),  Pass=.002 or less</v>
      </c>
      <c r="CW474" t="str">
        <v>DWG 9890040, (12E), See Image</v>
      </c>
      <c r="CX474" t="str">
        <v>DWG 9890040, (1E), OL01431</v>
      </c>
      <c r="CY474" t="str">
        <v>DWG 9890040, (1E), OL01432</v>
      </c>
      <c r="CZ474" t="str">
        <v>DWG 9890040, (2E), OL01432</v>
      </c>
      <c r="DA474" t="str">
        <v>DWG 9890040, (3E)</v>
      </c>
      <c r="DB474" t="str">
        <v>DWG 9890040, (4E)</v>
      </c>
      <c r="DC474" t="str">
        <v>DWG 9890040, (5E), OL02336</v>
      </c>
      <c r="DD474" t="str">
        <v>DWG 9890040, (6E)</v>
      </c>
      <c r="DE474" t="str">
        <v>DWG 9890040, (7E)</v>
      </c>
      <c r="DF474" t="str">
        <v>DWG 9890040, (8E), OL01433</v>
      </c>
      <c r="DG474" t="str">
        <v>DWG 9890040, (8E), OL01433, Section</v>
      </c>
      <c r="DH474" t="str">
        <v>DWG 9890040, (9E), Close to Rod Slot</v>
      </c>
      <c r="DI474" t="str">
        <v>DWG 9890040, (9E),Close to Rod Slot</v>
      </c>
      <c r="DJ474" t="str">
        <v>DWG FRM0105 PAGE 2</v>
      </c>
      <c r="DK474" t="str">
        <v>DWG# 100448-41</v>
      </c>
      <c r="DL474" t="str">
        <v>DWG# 100448-44</v>
      </c>
      <c r="DM474" t="str">
        <v>DWG# 9890003  (1), Section OL00436/A</v>
      </c>
      <c r="DN474" t="str">
        <v>DWG# 9890003 (3), Ring Gauge Constrained</v>
      </c>
      <c r="DO474" t="str">
        <v>DWG# 9890003 (4), Section</v>
      </c>
      <c r="DP474" t="str">
        <v>DWG#100448-26, Balloon 1K, OL02350</v>
      </c>
      <c r="DQ474" t="str">
        <v>DWG#100448-26, Balloon 2K, OL02350</v>
      </c>
      <c r="DR474" t="str">
        <v>DWG#100448-26, Balloon 3K, OL02363</v>
      </c>
      <c r="DS474" t="str">
        <v>DWG#100448-26, Balloon 4K</v>
      </c>
      <c r="DT474" t="str">
        <v>DWG#100448-26, Balloon 5K, Section</v>
      </c>
      <c r="DU474" t="str">
        <v>DWG#100448-26, Balloon 6K</v>
      </c>
      <c r="DV474" t="str">
        <v>DWG#100448-26, Balloon 7K, Section</v>
      </c>
      <c r="DW474" t="str">
        <v>DWG#100448-26, Mfg. Tol.</v>
      </c>
      <c r="DX474" t="str">
        <v>DWG#9890003 (2) Ring Gauge Constrained</v>
      </c>
      <c r="DY474" t="str">
        <v>DWG#9890044</v>
      </c>
      <c r="DZ474" t="str">
        <v>DWG#9890044 .1985 to .2005=Pass</v>
      </c>
      <c r="EA474" t="str">
        <v>DWG#9890044 Overlay OL02441</v>
      </c>
      <c r="EB474" t="str">
        <v>DWG#9890044, OL02441</v>
      </c>
      <c r="EC474" t="str">
        <v>DWG#FRM0105</v>
      </c>
      <c r="ED474" t="str">
        <v>EXT.</v>
      </c>
      <c r="EE474" t="str">
        <v>EXT. Section, OL02460</v>
      </c>
      <c r="EF474" t="str">
        <v>EXT., OL04223</v>
      </c>
      <c r="EG474" t="str">
        <v>Flat Drop Indicator Tip</v>
      </c>
      <c r="EH474" t="str">
        <v>Full Go Pin, No Light, at Radius</v>
      </c>
      <c r="EI474" t="str">
        <v>Function Check</v>
      </c>
      <c r="EJ474" t="str">
        <v>GO Function Gauge</v>
      </c>
      <c r="EK474" t="str">
        <v>Go Gauge for Balloon 1 &amp; 4</v>
      </c>
      <c r="EL474" t="str">
        <v>Go Pin must pass through</v>
      </c>
      <c r="EM474" t="str">
        <v>Greater than .005 = Fail, Section</v>
      </c>
      <c r="EN474" t="str">
        <v>Greater than .025 out of center = Fail</v>
      </c>
      <c r="EO474" t="str">
        <v>Greater than 2.6 = Pass</v>
      </c>
      <c r="EP474" t="str">
        <v>Green = Pass, Red = Fail</v>
      </c>
      <c r="EQ474" t="str">
        <v>Hex Depth</v>
      </c>
      <c r="ER474" t="str">
        <v>Hex Minor</v>
      </c>
      <c r="ES474" t="str">
        <v>Hole Dia.</v>
      </c>
      <c r="ET474" t="str">
        <v>ID Sphere Finish</v>
      </c>
      <c r="EU474" t="str">
        <v>ID/OD Both Sides, Diff. .002 or less = Pass</v>
      </c>
      <c r="EV474" t="str">
        <v>If Looks Big, Section</v>
      </c>
      <c r="EW474" t="str">
        <v>If Looks Small, Section</v>
      </c>
      <c r="EX474" t="str">
        <v>Insp. Close to Break Away, Mfg.Tol.</v>
      </c>
      <c r="EY474" t="str">
        <v>INT.</v>
      </c>
      <c r="EZ474" t="str">
        <v>INT. Section, OL02460</v>
      </c>
      <c r="FA474" t="str">
        <v>INT., OL04223</v>
      </c>
      <c r="FB474" t="str">
        <v>Intersect. of 7.7 &amp; R0.10</v>
      </c>
      <c r="FC474" t="str">
        <v>Intersect. of 8.79 and R.25 MAX</v>
      </c>
      <c r="FD474" t="str">
        <v>Keep Ind. Tip away from corner</v>
      </c>
      <c r="FE474" t="str">
        <v>L31</v>
      </c>
      <c r="FF474" t="str">
        <v>Laser Mark</v>
      </c>
      <c r="FG474" t="str">
        <v>LASER PER NOTE 4</v>
      </c>
      <c r="FH474" t="str">
        <v>LASER PER NOTE 4, Final Check 1 only</v>
      </c>
      <c r="FI474" t="str">
        <v>Less than .002 out of center = Pass</v>
      </c>
      <c r="FJ474" t="str">
        <v>Less than 2.75 = Pass, Section</v>
      </c>
      <c r="FK474" t="str">
        <v>List as pin. Not Calibrated</v>
      </c>
      <c r="FL474" t="str">
        <v>M9 X 1.25 BUTT See Comment Image</v>
      </c>
      <c r="FM474" t="str">
        <v>Manual Section</v>
      </c>
      <c r="FN474" t="str">
        <v>Max Deep .241 NO-GO =.42</v>
      </c>
      <c r="FO474" t="str">
        <v>MAX Depth of (Note 7) .241 NO-GO Pin</v>
      </c>
      <c r="FP474" t="str">
        <v>Measure from Blue Line, See Image</v>
      </c>
      <c r="FQ474" t="str">
        <v>Measure Width of Blue Area, See Image</v>
      </c>
      <c r="FR474" t="str">
        <v>Mfg. Tol</v>
      </c>
      <c r="FS474" t="str">
        <v>Mfg. Tol, See Image</v>
      </c>
      <c r="FT474" t="str">
        <v>Mfg. Tol.</v>
      </c>
      <c r="FU474" t="str">
        <v>Mfg. Tol. "A"</v>
      </c>
      <c r="FV474" t="str">
        <v>Mfg. Tol. (Zero on Gauge Full Dia. Lead)</v>
      </c>
      <c r="FW474" t="str">
        <v>Mfg. Tol. Balloon 11, See Image</v>
      </c>
      <c r="FX474" t="str">
        <v>Mfg. Tol. Balloon 4</v>
      </c>
      <c r="FY474" t="str">
        <v>Mfg. Tol. Balloon 7</v>
      </c>
      <c r="FZ474" t="str">
        <v xml:space="preserve">Mfg. Tol. C-Bore Face (Ballo 28) </v>
      </c>
      <c r="GA474" t="str">
        <v>Mfg. Tol. Section</v>
      </c>
      <c r="GB474" t="str">
        <v>Mfg. Tol. See Image</v>
      </c>
      <c r="GC474" t="str">
        <v>Mfg. Tol., 3 Places, Record MAX</v>
      </c>
      <c r="GD474" t="str">
        <v>Mfg. Tol., Balloon 11</v>
      </c>
      <c r="GE474" t="str">
        <v>Mfg. Tol., Balloon 7</v>
      </c>
      <c r="GF474" t="str">
        <v>Mfg. Tol., Blank</v>
      </c>
      <c r="GG474" t="str">
        <v>Mfg. Tol., Blank, Balloon 12</v>
      </c>
      <c r="GH474" t="str">
        <v>Mfg. Tol., Blend to SØ.320</v>
      </c>
      <c r="GI474" t="str">
        <v>Mfg. Tol., Calculation</v>
      </c>
      <c r="GJ474" t="str">
        <v>Mfg. Tol., For Mill Fixture</v>
      </c>
      <c r="GK474" t="str">
        <v>Mfg. Tol., L32</v>
      </c>
      <c r="GL474" t="str">
        <v>Mfg. Tol., L33</v>
      </c>
      <c r="GM474" t="str">
        <v>Mfg. Tol., No Tool Marks</v>
      </c>
      <c r="GN474" t="str">
        <v>Mfg. Tol., OL03361</v>
      </c>
      <c r="GO474" t="str">
        <v>Mfg. Tol., Record off center value</v>
      </c>
      <c r="GP474" t="str">
        <v>Mfg. Tol., Same 3 Places, Record MIN</v>
      </c>
      <c r="GQ474" t="str">
        <v>Mfg. Tol., Section</v>
      </c>
      <c r="GR474" t="str">
        <v>Mfg. Tol., Section B-B</v>
      </c>
      <c r="GS474" t="str">
        <v>Mfg. Tol., Section, OL03361</v>
      </c>
      <c r="GT474" t="str">
        <v>Mfg. Tol., Section, Per Note 2</v>
      </c>
      <c r="GU474" t="str">
        <v>Mfg. Tol., See Image</v>
      </c>
      <c r="GV474" t="str">
        <v>Mfg. Tol., See Image, Bore in Blue</v>
      </c>
      <c r="GW474" t="str">
        <v>Mfg. Tol., See Image, Hook Tip</v>
      </c>
      <c r="GX474" t="str">
        <v>Mfg. Tol., Sharp Okay No Burr</v>
      </c>
      <c r="GY474" t="str">
        <v>Mfg. Tol., Threadless Blank</v>
      </c>
      <c r="GZ474" t="str">
        <v>Mfg.Tol.</v>
      </c>
      <c r="HA474" t="str">
        <v>Mgf. To., T.S.C.</v>
      </c>
      <c r="HB474" t="str">
        <v>Milled Feature</v>
      </c>
      <c r="HC474" t="str">
        <v>Milled Feature, OL04045</v>
      </c>
      <c r="HD474" t="str">
        <v>More than .0005 out of center = Fail</v>
      </c>
      <c r="HE474" t="str">
        <v>Must Pass Through</v>
      </c>
      <c r="HF474" t="str">
        <v>Must pass through gauge</v>
      </c>
      <c r="HG474" t="str">
        <v>Must Pass Through Go Gauge</v>
      </c>
      <c r="HH474" t="str">
        <v>Must Pass, See Image.</v>
      </c>
      <c r="HI474" t="str">
        <v>NA</v>
      </c>
      <c r="HJ474" t="str">
        <v>Narrow Area</v>
      </c>
      <c r="HK474" t="str">
        <v>Near Balloon 21</v>
      </c>
      <c r="HL474" t="str">
        <v>Near Datum B</v>
      </c>
      <c r="HM474" t="str">
        <v>Neck Dia.</v>
      </c>
      <c r="HN474" t="str">
        <v>Neck to Head Rad.</v>
      </c>
      <c r="HO474" t="str">
        <v>No Copper Deposits Allowed</v>
      </c>
      <c r="HP474" t="str">
        <v>No Section</v>
      </c>
      <c r="HQ474" t="str">
        <v>No Section, .01 to .014 = Pass</v>
      </c>
      <c r="HR474" t="str">
        <v>No Section, Rotate Part</v>
      </c>
      <c r="HS474" t="str">
        <v>No Section, See Image</v>
      </c>
      <c r="HT474" t="str">
        <v>No Slot, Section B-B</v>
      </c>
      <c r="HU474" t="str">
        <v>No visual step = Pass</v>
      </c>
      <c r="HV474" t="str">
        <v>Not to exceed .95 Deep</v>
      </c>
      <c r="HW474" t="str">
        <v>Note 1</v>
      </c>
      <c r="HX474" t="str">
        <v>OL00333/A</v>
      </c>
      <c r="HY474" t="str">
        <v>OL00519</v>
      </c>
      <c r="HZ474" t="str">
        <v>OL00520</v>
      </c>
      <c r="IA474" t="str">
        <v>OL00529</v>
      </c>
      <c r="IB474" t="str">
        <v>OL00542</v>
      </c>
      <c r="IC474" t="str">
        <v>OL00724</v>
      </c>
      <c r="ID474" t="str">
        <v>OL01250</v>
      </c>
      <c r="IE474" t="str">
        <v>OL01869, Threadless Blank</v>
      </c>
      <c r="IF474" t="str">
        <v>OL01870, Section</v>
      </c>
      <c r="IG474" t="str">
        <v>OL02255</v>
      </c>
      <c r="IH474" t="str">
        <v>OL02255, Mfg. Tol.</v>
      </c>
      <c r="II474" t="str">
        <v>OL02302</v>
      </c>
      <c r="IJ474" t="str">
        <v xml:space="preserve">OL02318  needed per image instructions </v>
      </c>
      <c r="IK474" t="str">
        <v>OL02556</v>
      </c>
      <c r="IL474" t="str">
        <v>OL02557</v>
      </c>
      <c r="IM474" t="str">
        <v>OL02567</v>
      </c>
      <c r="IN474" t="str">
        <v>OL02653</v>
      </c>
      <c r="IO474" t="str">
        <v>OL02718</v>
      </c>
      <c r="IP474" t="str">
        <v>OL02841</v>
      </c>
      <c r="IQ474" t="str">
        <v>OL02842</v>
      </c>
      <c r="IR474" t="str">
        <v>OL02844</v>
      </c>
      <c r="IS474" t="str">
        <v>OL02871</v>
      </c>
      <c r="IT474" t="str">
        <v>OL02887</v>
      </c>
      <c r="IU474" t="str">
        <v>OL03766</v>
      </c>
      <c r="IV474" t="str">
        <v>OL03868</v>
      </c>
      <c r="IW474" t="str">
        <v>OL03869</v>
      </c>
      <c r="IX474" t="str">
        <v>OL03870</v>
      </c>
      <c r="IY474" t="str">
        <v>OL03873, DWG# 100448-44</v>
      </c>
      <c r="IZ474" t="str">
        <v>OL03949</v>
      </c>
      <c r="JA474" t="str">
        <v xml:space="preserve">OL04043, Section </v>
      </c>
      <c r="JB474" t="str">
        <v xml:space="preserve">OL04044, Section </v>
      </c>
      <c r="JC474" t="str">
        <v>OL04045</v>
      </c>
      <c r="JD474" t="str">
        <v>OL04045, Milled Feature</v>
      </c>
      <c r="JE474" t="str">
        <v>OL04063</v>
      </c>
      <c r="JF474" t="str">
        <v>OL04064</v>
      </c>
      <c r="JG474" t="str">
        <v>OL04065</v>
      </c>
      <c r="JH474" t="str">
        <v>OL04181</v>
      </c>
      <c r="JI474" t="str">
        <v>OL04218</v>
      </c>
      <c r="JJ474" t="str">
        <v>OL04224, See Image</v>
      </c>
      <c r="JK474" t="str">
        <v>OL04374</v>
      </c>
      <c r="JL474" t="str">
        <v>OL04375, Section M-M</v>
      </c>
      <c r="JM474" t="str">
        <v>OL04376, Section M-M</v>
      </c>
      <c r="JN474" t="str">
        <v>OL04443</v>
      </c>
      <c r="JO474" t="str">
        <v>OL04444</v>
      </c>
      <c r="JP474" t="str">
        <v>One side of slot</v>
      </c>
      <c r="JQ474" t="str">
        <v>Other side of slot</v>
      </c>
      <c r="JR474" t="str">
        <v>Out of center more than .002 = Fail</v>
      </c>
      <c r="JS474" t="str">
        <v>Out of center more than.002 = Fail</v>
      </c>
      <c r="JT474" t="str">
        <v>Overlay OL02713</v>
      </c>
    </row>
    <row r="475" spans="1:280">
      <c r="C475" s="74" t="str" cm="1">
        <f t="array" ref="C475:JT475">TRANSPOSE(_xlfn._xlws.SORT(_xlfn._xlws.FILTER($A$2:$A$279,ISNUMBER(SEARCH('Prt. Lib. &amp; Routine, Table'!M482,$A$2:$A$279)),"not found")))</f>
        <v xml:space="preserve"> 'C', Whirl Blank</v>
      </c>
      <c r="D475" t="str">
        <v xml:space="preserve"> See Image, Constrained</v>
      </c>
      <c r="E475" t="str">
        <v>(.04 to .12 range = Pass)</v>
      </c>
      <c r="F475" t="str">
        <v>(.042 FULL) Go Pin Seat Fully</v>
      </c>
      <c r="G475" t="str">
        <v>(B), Mfg. Tol.</v>
      </c>
      <c r="H475" t="str">
        <v>(B), O.A.L.</v>
      </c>
      <c r="I475" t="str">
        <v>.001 or less =Pass</v>
      </c>
      <c r="J475" t="str">
        <v>.001 or less out of center = Pass</v>
      </c>
      <c r="K475" t="str">
        <v>.002 or Less = Pass</v>
      </c>
      <c r="L475" t="str">
        <v>.002 or Less out of center = Pass</v>
      </c>
      <c r="M475" t="str">
        <v>.005 to .015 = Pass</v>
      </c>
      <c r="N475" t="str">
        <v>.0125 Mean, Section</v>
      </c>
      <c r="O475" t="str">
        <v>.025 or Less in X &amp; Y=Pass</v>
      </c>
      <c r="P475" t="str">
        <v>.038 Mean</v>
      </c>
      <c r="Q475" t="str">
        <v>.063 MM = .0024 IN, See Image</v>
      </c>
      <c r="R475" t="str">
        <v>.063MM = .0024"</v>
      </c>
      <c r="S475" t="str">
        <v>.243 NO-GO, Unconstrained, Must Not Start</v>
      </c>
      <c r="T475" t="str">
        <v>@ Back Face &amp; ID, No Raised Edge</v>
      </c>
      <c r="U475" t="str">
        <v>@ Back Face &amp; OD, No Raised Edge</v>
      </c>
      <c r="V475" t="str">
        <v>@ ID &amp; FACE</v>
      </c>
      <c r="W475" t="str">
        <v>@ OD &amp; BACK FACE</v>
      </c>
      <c r="X475" t="str">
        <v>@ OD &amp; FACE</v>
      </c>
      <c r="Y475" t="str">
        <v>Across from slot</v>
      </c>
      <c r="Z475" t="str">
        <v>All Edge Breaks</v>
      </c>
      <c r="AA475" t="str">
        <v>Attached to bar stock</v>
      </c>
      <c r="AB475" t="str">
        <v xml:space="preserve">Back Turn Fillet Rad. </v>
      </c>
      <c r="AC475" t="str">
        <v>Balloon 1 (DWG FRM0105 Page 2, NV-27)</v>
      </c>
      <c r="AD475" t="str">
        <v>Balloon 1 (DWG FRM0105, NV-30)</v>
      </c>
      <c r="AE475" t="str">
        <v>Balloon 1 (P# 9890002-20) OL00429/A</v>
      </c>
      <c r="AF475" t="str">
        <v>Balloon 1, DWG#FRM0105</v>
      </c>
      <c r="AG475" t="str">
        <v>Balloon 11, See Image</v>
      </c>
      <c r="AH475" t="str">
        <v xml:space="preserve">Balloon 2 (DWG FRM0105 Page 2, NV-27) </v>
      </c>
      <c r="AI475" t="str">
        <v>Balloon 2 (DWG FRM0105, NV-30)</v>
      </c>
      <c r="AJ475" t="str">
        <v>Balloon 2 (P# 9890002-20)</v>
      </c>
      <c r="AK475" t="str">
        <v>Balloon 2, DWG#FRM0105</v>
      </c>
      <c r="AL475" t="str">
        <v>Balloon 2, DWG#FRM0105, See Image</v>
      </c>
      <c r="AM475" t="str">
        <v>Balloon 3 (DWG FRM0105, NV-30 Minor)</v>
      </c>
      <c r="AN475" t="str">
        <v>Balloon 3 (DWG FRM0105, NV-30)</v>
      </c>
      <c r="AO475" t="str">
        <v>Balloon 3 (P# 9890002-20)</v>
      </c>
      <c r="AP475" t="str">
        <v>Balloon 4</v>
      </c>
      <c r="AQ475" t="str">
        <v>Balloon 4 (P# 9890002-20)</v>
      </c>
      <c r="AR475" t="str">
        <v>Below Middle Band</v>
      </c>
      <c r="AS475" t="str">
        <v>Best Fit Pin, .003 or Less =Pass</v>
      </c>
      <c r="AT475" t="str">
        <v>Blank</v>
      </c>
      <c r="AU475" t="str">
        <v>Blank Turn Maj.</v>
      </c>
      <c r="AV475" t="str">
        <v>Blank Turn Maj. Mill Flt., OL4172</v>
      </c>
      <c r="AW475" t="str">
        <v>Blank Without .010 Slots</v>
      </c>
      <c r="AX475" t="str">
        <v>Blank Without .010 Slots, Section</v>
      </c>
      <c r="AY475" t="str">
        <v>Blank without thread</v>
      </c>
      <c r="AZ475" t="str">
        <v xml:space="preserve">Blank, Center of V Grv. </v>
      </c>
      <c r="BA475" t="str">
        <v>Blank, Check R adjacent Balloon 17</v>
      </c>
      <c r="BB475" t="str">
        <v>Blank, EXT. Feature</v>
      </c>
      <c r="BC475" t="str">
        <v>Blank, See Image, OL04335</v>
      </c>
      <c r="BD475" t="str">
        <v>Blank, See Image, OL04336</v>
      </c>
      <c r="BE475" t="str">
        <v xml:space="preserve">Blank, Thrd. </v>
      </c>
      <c r="BF475" t="str">
        <v>Blank, Turn Tip</v>
      </c>
      <c r="BG475" t="str">
        <v>Blank, Without Thrd.</v>
      </c>
      <c r="BH475" t="str">
        <v>Blank, Without Thread</v>
      </c>
      <c r="BI475" t="str">
        <v xml:space="preserve">Blunt Start Blend to Minor </v>
      </c>
      <c r="BJ475" t="str">
        <v>Calc., Use Go HEX</v>
      </c>
      <c r="BK475" t="str">
        <v>Can't dig into OD</v>
      </c>
      <c r="BL475" t="str">
        <v>Carbide Gauge</v>
      </c>
      <c r="BM475" t="str">
        <v xml:space="preserve">Center of V Grv. </v>
      </c>
      <c r="BN475" t="str">
        <v>Centered Less than .03 = Pass</v>
      </c>
      <c r="BO475" t="str">
        <v>Centered within .0005 or Less = Pass</v>
      </c>
      <c r="BP475" t="str">
        <v>Centered within .001 or Less = Pass</v>
      </c>
      <c r="BQ475" t="str">
        <v>Centered within .0254 or Less = Pass</v>
      </c>
      <c r="BR475" t="str">
        <v>Check close to Rod Slot</v>
      </c>
      <c r="BS475" t="str">
        <v>Check every other hole</v>
      </c>
      <c r="BT475" t="str">
        <v>Check Go over full length of slot.</v>
      </c>
      <c r="BU475" t="str">
        <v>Check Near Closed End</v>
      </c>
      <c r="BV475" t="str">
        <v>Check per Print View, Away from Rod Slot</v>
      </c>
      <c r="BW475" t="str">
        <v>Check to Balloon 30 Go Pin</v>
      </c>
      <c r="BX475" t="str">
        <v>Check with .2705 SET Pin Inside Part</v>
      </c>
      <c r="BY475" t="str">
        <v>Check with Hex Up</v>
      </c>
      <c r="BZ475" t="str">
        <v>CMM Blank</v>
      </c>
      <c r="CA475" t="str">
        <v>Confirm Full Radius</v>
      </c>
      <c r="CB475" t="str">
        <v>Constrained in fixture</v>
      </c>
      <c r="CC475" t="str">
        <v>Constrained with Ring</v>
      </c>
      <c r="CD475" t="str">
        <v>Constrained, See Image</v>
      </c>
      <c r="CE475" t="str">
        <v>Dim. "A"</v>
      </c>
      <c r="CF475" t="str">
        <v>Dim. "B"</v>
      </c>
      <c r="CG475" t="str">
        <v>Dim. "C"</v>
      </c>
      <c r="CH475" t="str">
        <v>Dim. "D", Whirl Blank</v>
      </c>
      <c r="CI475" t="str">
        <v>Dim. "G"</v>
      </c>
      <c r="CJ475" t="str">
        <v>Dim. E, Blank Turn Maj. &amp;  Mill Flt</v>
      </c>
      <c r="CK475" t="str">
        <v>Dim. E, Blank Turn Maj.&amp;  Mill Flt</v>
      </c>
      <c r="CL475" t="str">
        <v>Dim. H, Whirl Blank</v>
      </c>
      <c r="CM475" t="str">
        <v>Dim. J, 'Blank Turn Maj. &amp; Whirl Blank</v>
      </c>
      <c r="CN475" t="str">
        <v>Disk Drop Indicator Tip</v>
      </c>
      <c r="CO475" t="str">
        <v>DWG 100448-15, Balloon F_1</v>
      </c>
      <c r="CP475" t="str">
        <v>DWG 100448-15, OL02571</v>
      </c>
      <c r="CQ475" t="str">
        <v>DWG 100448-41</v>
      </c>
      <c r="CR475" t="str">
        <v>DWG 9890040, (10E),Section Part, OL01139</v>
      </c>
      <c r="CS475" t="str">
        <v>DWG 9890040, (10E),Section, OL01139</v>
      </c>
      <c r="CT475" t="str">
        <v>DWG 9890040, (11E)</v>
      </c>
      <c r="CU475" t="str">
        <v>DWG 9890040, (11E), Pins with Flats</v>
      </c>
      <c r="CV475" t="str">
        <v>DWG 9890040, (12E),  Pass=.002 or less</v>
      </c>
      <c r="CW475" t="str">
        <v>DWG 9890040, (12E), See Image</v>
      </c>
      <c r="CX475" t="str">
        <v>DWG 9890040, (1E), OL01431</v>
      </c>
      <c r="CY475" t="str">
        <v>DWG 9890040, (1E), OL01432</v>
      </c>
      <c r="CZ475" t="str">
        <v>DWG 9890040, (2E), OL01432</v>
      </c>
      <c r="DA475" t="str">
        <v>DWG 9890040, (3E)</v>
      </c>
      <c r="DB475" t="str">
        <v>DWG 9890040, (4E)</v>
      </c>
      <c r="DC475" t="str">
        <v>DWG 9890040, (5E), OL02336</v>
      </c>
      <c r="DD475" t="str">
        <v>DWG 9890040, (6E)</v>
      </c>
      <c r="DE475" t="str">
        <v>DWG 9890040, (7E)</v>
      </c>
      <c r="DF475" t="str">
        <v>DWG 9890040, (8E), OL01433</v>
      </c>
      <c r="DG475" t="str">
        <v>DWG 9890040, (8E), OL01433, Section</v>
      </c>
      <c r="DH475" t="str">
        <v>DWG 9890040, (9E), Close to Rod Slot</v>
      </c>
      <c r="DI475" t="str">
        <v>DWG 9890040, (9E),Close to Rod Slot</v>
      </c>
      <c r="DJ475" t="str">
        <v>DWG FRM0105 PAGE 2</v>
      </c>
      <c r="DK475" t="str">
        <v>DWG# 100448-41</v>
      </c>
      <c r="DL475" t="str">
        <v>DWG# 100448-44</v>
      </c>
      <c r="DM475" t="str">
        <v>DWG# 9890003  (1), Section OL00436/A</v>
      </c>
      <c r="DN475" t="str">
        <v>DWG# 9890003 (3), Ring Gauge Constrained</v>
      </c>
      <c r="DO475" t="str">
        <v>DWG# 9890003 (4), Section</v>
      </c>
      <c r="DP475" t="str">
        <v>DWG#100448-26, Balloon 1K, OL02350</v>
      </c>
      <c r="DQ475" t="str">
        <v>DWG#100448-26, Balloon 2K, OL02350</v>
      </c>
      <c r="DR475" t="str">
        <v>DWG#100448-26, Balloon 3K, OL02363</v>
      </c>
      <c r="DS475" t="str">
        <v>DWG#100448-26, Balloon 4K</v>
      </c>
      <c r="DT475" t="str">
        <v>DWG#100448-26, Balloon 5K, Section</v>
      </c>
      <c r="DU475" t="str">
        <v>DWG#100448-26, Balloon 6K</v>
      </c>
      <c r="DV475" t="str">
        <v>DWG#100448-26, Balloon 7K, Section</v>
      </c>
      <c r="DW475" t="str">
        <v>DWG#100448-26, Mfg. Tol.</v>
      </c>
      <c r="DX475" t="str">
        <v>DWG#9890003 (2) Ring Gauge Constrained</v>
      </c>
      <c r="DY475" t="str">
        <v>DWG#9890044</v>
      </c>
      <c r="DZ475" t="str">
        <v>DWG#9890044 .1985 to .2005=Pass</v>
      </c>
      <c r="EA475" t="str">
        <v>DWG#9890044 Overlay OL02441</v>
      </c>
      <c r="EB475" t="str">
        <v>DWG#9890044, OL02441</v>
      </c>
      <c r="EC475" t="str">
        <v>DWG#FRM0105</v>
      </c>
      <c r="ED475" t="str">
        <v>EXT.</v>
      </c>
      <c r="EE475" t="str">
        <v>EXT. Section, OL02460</v>
      </c>
      <c r="EF475" t="str">
        <v>EXT., OL04223</v>
      </c>
      <c r="EG475" t="str">
        <v>Flat Drop Indicator Tip</v>
      </c>
      <c r="EH475" t="str">
        <v>Full Go Pin, No Light, at Radius</v>
      </c>
      <c r="EI475" t="str">
        <v>Function Check</v>
      </c>
      <c r="EJ475" t="str">
        <v>GO Function Gauge</v>
      </c>
      <c r="EK475" t="str">
        <v>Go Gauge for Balloon 1 &amp; 4</v>
      </c>
      <c r="EL475" t="str">
        <v>Go Pin must pass through</v>
      </c>
      <c r="EM475" t="str">
        <v>Greater than .005 = Fail, Section</v>
      </c>
      <c r="EN475" t="str">
        <v>Greater than .025 out of center = Fail</v>
      </c>
      <c r="EO475" t="str">
        <v>Greater than 2.6 = Pass</v>
      </c>
      <c r="EP475" t="str">
        <v>Green = Pass, Red = Fail</v>
      </c>
      <c r="EQ475" t="str">
        <v>Hex Depth</v>
      </c>
      <c r="ER475" t="str">
        <v>Hex Minor</v>
      </c>
      <c r="ES475" t="str">
        <v>Hole Dia.</v>
      </c>
      <c r="ET475" t="str">
        <v>ID Sphere Finish</v>
      </c>
      <c r="EU475" t="str">
        <v>ID/OD Both Sides, Diff. .002 or less = Pass</v>
      </c>
      <c r="EV475" t="str">
        <v>If Looks Big, Section</v>
      </c>
      <c r="EW475" t="str">
        <v>If Looks Small, Section</v>
      </c>
      <c r="EX475" t="str">
        <v>Insp. Close to Break Away, Mfg.Tol.</v>
      </c>
      <c r="EY475" t="str">
        <v>INT.</v>
      </c>
      <c r="EZ475" t="str">
        <v>INT. Section, OL02460</v>
      </c>
      <c r="FA475" t="str">
        <v>INT., OL04223</v>
      </c>
      <c r="FB475" t="str">
        <v>Intersect. of 7.7 &amp; R0.10</v>
      </c>
      <c r="FC475" t="str">
        <v>Intersect. of 8.79 and R.25 MAX</v>
      </c>
      <c r="FD475" t="str">
        <v>Keep Ind. Tip away from corner</v>
      </c>
      <c r="FE475" t="str">
        <v>L31</v>
      </c>
      <c r="FF475" t="str">
        <v>Laser Mark</v>
      </c>
      <c r="FG475" t="str">
        <v>LASER PER NOTE 4</v>
      </c>
      <c r="FH475" t="str">
        <v>LASER PER NOTE 4, Final Check 1 only</v>
      </c>
      <c r="FI475" t="str">
        <v>Less than .002 out of center = Pass</v>
      </c>
      <c r="FJ475" t="str">
        <v>Less than 2.75 = Pass, Section</v>
      </c>
      <c r="FK475" t="str">
        <v>List as pin. Not Calibrated</v>
      </c>
      <c r="FL475" t="str">
        <v>M9 X 1.25 BUTT See Comment Image</v>
      </c>
      <c r="FM475" t="str">
        <v>Manual Section</v>
      </c>
      <c r="FN475" t="str">
        <v>Max Deep .241 NO-GO =.42</v>
      </c>
      <c r="FO475" t="str">
        <v>MAX Depth of (Note 7) .241 NO-GO Pin</v>
      </c>
      <c r="FP475" t="str">
        <v>Measure from Blue Line, See Image</v>
      </c>
      <c r="FQ475" t="str">
        <v>Measure Width of Blue Area, See Image</v>
      </c>
      <c r="FR475" t="str">
        <v>Mfg. Tol</v>
      </c>
      <c r="FS475" t="str">
        <v>Mfg. Tol, See Image</v>
      </c>
      <c r="FT475" t="str">
        <v>Mfg. Tol.</v>
      </c>
      <c r="FU475" t="str">
        <v>Mfg. Tol. "A"</v>
      </c>
      <c r="FV475" t="str">
        <v>Mfg. Tol. (Zero on Gauge Full Dia. Lead)</v>
      </c>
      <c r="FW475" t="str">
        <v>Mfg. Tol. Balloon 11, See Image</v>
      </c>
      <c r="FX475" t="str">
        <v>Mfg. Tol. Balloon 4</v>
      </c>
      <c r="FY475" t="str">
        <v>Mfg. Tol. Balloon 7</v>
      </c>
      <c r="FZ475" t="str">
        <v xml:space="preserve">Mfg. Tol. C-Bore Face (Ballo 28) </v>
      </c>
      <c r="GA475" t="str">
        <v>Mfg. Tol. Section</v>
      </c>
      <c r="GB475" t="str">
        <v>Mfg. Tol. See Image</v>
      </c>
      <c r="GC475" t="str">
        <v>Mfg. Tol., 3 Places, Record MAX</v>
      </c>
      <c r="GD475" t="str">
        <v>Mfg. Tol., Balloon 11</v>
      </c>
      <c r="GE475" t="str">
        <v>Mfg. Tol., Balloon 7</v>
      </c>
      <c r="GF475" t="str">
        <v>Mfg. Tol., Blank</v>
      </c>
      <c r="GG475" t="str">
        <v>Mfg. Tol., Blank, Balloon 12</v>
      </c>
      <c r="GH475" t="str">
        <v>Mfg. Tol., Blend to SØ.320</v>
      </c>
      <c r="GI475" t="str">
        <v>Mfg. Tol., Calculation</v>
      </c>
      <c r="GJ475" t="str">
        <v>Mfg. Tol., For Mill Fixture</v>
      </c>
      <c r="GK475" t="str">
        <v>Mfg. Tol., L32</v>
      </c>
      <c r="GL475" t="str">
        <v>Mfg. Tol., L33</v>
      </c>
      <c r="GM475" t="str">
        <v>Mfg. Tol., No Tool Marks</v>
      </c>
      <c r="GN475" t="str">
        <v>Mfg. Tol., OL03361</v>
      </c>
      <c r="GO475" t="str">
        <v>Mfg. Tol., Record off center value</v>
      </c>
      <c r="GP475" t="str">
        <v>Mfg. Tol., Same 3 Places, Record MIN</v>
      </c>
      <c r="GQ475" t="str">
        <v>Mfg. Tol., Section</v>
      </c>
      <c r="GR475" t="str">
        <v>Mfg. Tol., Section B-B</v>
      </c>
      <c r="GS475" t="str">
        <v>Mfg. Tol., Section, OL03361</v>
      </c>
      <c r="GT475" t="str">
        <v>Mfg. Tol., Section, Per Note 2</v>
      </c>
      <c r="GU475" t="str">
        <v>Mfg. Tol., See Image</v>
      </c>
      <c r="GV475" t="str">
        <v>Mfg. Tol., See Image, Bore in Blue</v>
      </c>
      <c r="GW475" t="str">
        <v>Mfg. Tol., See Image, Hook Tip</v>
      </c>
      <c r="GX475" t="str">
        <v>Mfg. Tol., Sharp Okay No Burr</v>
      </c>
      <c r="GY475" t="str">
        <v>Mfg. Tol., Threadless Blank</v>
      </c>
      <c r="GZ475" t="str">
        <v>Mfg.Tol.</v>
      </c>
      <c r="HA475" t="str">
        <v>Mgf. To., T.S.C.</v>
      </c>
      <c r="HB475" t="str">
        <v>Milled Feature</v>
      </c>
      <c r="HC475" t="str">
        <v>Milled Feature, OL04045</v>
      </c>
      <c r="HD475" t="str">
        <v>More than .0005 out of center = Fail</v>
      </c>
      <c r="HE475" t="str">
        <v>Must Pass Through</v>
      </c>
      <c r="HF475" t="str">
        <v>Must pass through gauge</v>
      </c>
      <c r="HG475" t="str">
        <v>Must Pass Through Go Gauge</v>
      </c>
      <c r="HH475" t="str">
        <v>Must Pass, See Image.</v>
      </c>
      <c r="HI475" t="str">
        <v>NA</v>
      </c>
      <c r="HJ475" t="str">
        <v>Narrow Area</v>
      </c>
      <c r="HK475" t="str">
        <v>Near Balloon 21</v>
      </c>
      <c r="HL475" t="str">
        <v>Near Datum B</v>
      </c>
      <c r="HM475" t="str">
        <v>Neck Dia.</v>
      </c>
      <c r="HN475" t="str">
        <v>Neck to Head Rad.</v>
      </c>
      <c r="HO475" t="str">
        <v>No Copper Deposits Allowed</v>
      </c>
      <c r="HP475" t="str">
        <v>No Section</v>
      </c>
      <c r="HQ475" t="str">
        <v>No Section, .01 to .014 = Pass</v>
      </c>
      <c r="HR475" t="str">
        <v>No Section, Rotate Part</v>
      </c>
      <c r="HS475" t="str">
        <v>No Section, See Image</v>
      </c>
      <c r="HT475" t="str">
        <v>No Slot, Section B-B</v>
      </c>
      <c r="HU475" t="str">
        <v>No visual step = Pass</v>
      </c>
      <c r="HV475" t="str">
        <v>Not to exceed .95 Deep</v>
      </c>
      <c r="HW475" t="str">
        <v>Note 1</v>
      </c>
      <c r="HX475" t="str">
        <v>OL00333/A</v>
      </c>
      <c r="HY475" t="str">
        <v>OL00519</v>
      </c>
      <c r="HZ475" t="str">
        <v>OL00520</v>
      </c>
      <c r="IA475" t="str">
        <v>OL00529</v>
      </c>
      <c r="IB475" t="str">
        <v>OL00542</v>
      </c>
      <c r="IC475" t="str">
        <v>OL00724</v>
      </c>
      <c r="ID475" t="str">
        <v>OL01250</v>
      </c>
      <c r="IE475" t="str">
        <v>OL01869, Threadless Blank</v>
      </c>
      <c r="IF475" t="str">
        <v>OL01870, Section</v>
      </c>
      <c r="IG475" t="str">
        <v>OL02255</v>
      </c>
      <c r="IH475" t="str">
        <v>OL02255, Mfg. Tol.</v>
      </c>
      <c r="II475" t="str">
        <v>OL02302</v>
      </c>
      <c r="IJ475" t="str">
        <v xml:space="preserve">OL02318  needed per image instructions </v>
      </c>
      <c r="IK475" t="str">
        <v>OL02556</v>
      </c>
      <c r="IL475" t="str">
        <v>OL02557</v>
      </c>
      <c r="IM475" t="str">
        <v>OL02567</v>
      </c>
      <c r="IN475" t="str">
        <v>OL02653</v>
      </c>
      <c r="IO475" t="str">
        <v>OL02718</v>
      </c>
      <c r="IP475" t="str">
        <v>OL02841</v>
      </c>
      <c r="IQ475" t="str">
        <v>OL02842</v>
      </c>
      <c r="IR475" t="str">
        <v>OL02844</v>
      </c>
      <c r="IS475" t="str">
        <v>OL02871</v>
      </c>
      <c r="IT475" t="str">
        <v>OL02887</v>
      </c>
      <c r="IU475" t="str">
        <v>OL03766</v>
      </c>
      <c r="IV475" t="str">
        <v>OL03868</v>
      </c>
      <c r="IW475" t="str">
        <v>OL03869</v>
      </c>
      <c r="IX475" t="str">
        <v>OL03870</v>
      </c>
      <c r="IY475" t="str">
        <v>OL03873, DWG# 100448-44</v>
      </c>
      <c r="IZ475" t="str">
        <v>OL03949</v>
      </c>
      <c r="JA475" t="str">
        <v xml:space="preserve">OL04043, Section </v>
      </c>
      <c r="JB475" t="str">
        <v xml:space="preserve">OL04044, Section </v>
      </c>
      <c r="JC475" t="str">
        <v>OL04045</v>
      </c>
      <c r="JD475" t="str">
        <v>OL04045, Milled Feature</v>
      </c>
      <c r="JE475" t="str">
        <v>OL04063</v>
      </c>
      <c r="JF475" t="str">
        <v>OL04064</v>
      </c>
      <c r="JG475" t="str">
        <v>OL04065</v>
      </c>
      <c r="JH475" t="str">
        <v>OL04181</v>
      </c>
      <c r="JI475" t="str">
        <v>OL04218</v>
      </c>
      <c r="JJ475" t="str">
        <v>OL04224, See Image</v>
      </c>
      <c r="JK475" t="str">
        <v>OL04374</v>
      </c>
      <c r="JL475" t="str">
        <v>OL04375, Section M-M</v>
      </c>
      <c r="JM475" t="str">
        <v>OL04376, Section M-M</v>
      </c>
      <c r="JN475" t="str">
        <v>OL04443</v>
      </c>
      <c r="JO475" t="str">
        <v>OL04444</v>
      </c>
      <c r="JP475" t="str">
        <v>One side of slot</v>
      </c>
      <c r="JQ475" t="str">
        <v>Other side of slot</v>
      </c>
      <c r="JR475" t="str">
        <v>Out of center more than .002 = Fail</v>
      </c>
      <c r="JS475" t="str">
        <v>Out of center more than.002 = Fail</v>
      </c>
      <c r="JT475" t="str">
        <v>Overlay OL02713</v>
      </c>
    </row>
    <row r="476" spans="1:280">
      <c r="C476" s="74" t="str" cm="1">
        <f t="array" ref="C476:JT476">TRANSPOSE(_xlfn._xlws.SORT(_xlfn._xlws.FILTER($A$2:$A$279,ISNUMBER(SEARCH('Prt. Lib. &amp; Routine, Table'!M483,$A$2:$A$279)),"not found")))</f>
        <v xml:space="preserve"> 'C', Whirl Blank</v>
      </c>
      <c r="D476" t="str">
        <v xml:space="preserve"> See Image, Constrained</v>
      </c>
      <c r="E476" t="str">
        <v>(.04 to .12 range = Pass)</v>
      </c>
      <c r="F476" t="str">
        <v>(.042 FULL) Go Pin Seat Fully</v>
      </c>
      <c r="G476" t="str">
        <v>(B), Mfg. Tol.</v>
      </c>
      <c r="H476" t="str">
        <v>(B), O.A.L.</v>
      </c>
      <c r="I476" t="str">
        <v>.001 or less =Pass</v>
      </c>
      <c r="J476" t="str">
        <v>.001 or less out of center = Pass</v>
      </c>
      <c r="K476" t="str">
        <v>.002 or Less = Pass</v>
      </c>
      <c r="L476" t="str">
        <v>.002 or Less out of center = Pass</v>
      </c>
      <c r="M476" t="str">
        <v>.005 to .015 = Pass</v>
      </c>
      <c r="N476" t="str">
        <v>.0125 Mean, Section</v>
      </c>
      <c r="O476" t="str">
        <v>.025 or Less in X &amp; Y=Pass</v>
      </c>
      <c r="P476" t="str">
        <v>.038 Mean</v>
      </c>
      <c r="Q476" t="str">
        <v>.063 MM = .0024 IN, See Image</v>
      </c>
      <c r="R476" t="str">
        <v>.063MM = .0024"</v>
      </c>
      <c r="S476" t="str">
        <v>.243 NO-GO, Unconstrained, Must Not Start</v>
      </c>
      <c r="T476" t="str">
        <v>@ Back Face &amp; ID, No Raised Edge</v>
      </c>
      <c r="U476" t="str">
        <v>@ Back Face &amp; OD, No Raised Edge</v>
      </c>
      <c r="V476" t="str">
        <v>@ ID &amp; FACE</v>
      </c>
      <c r="W476" t="str">
        <v>@ OD &amp; BACK FACE</v>
      </c>
      <c r="X476" t="str">
        <v>@ OD &amp; FACE</v>
      </c>
      <c r="Y476" t="str">
        <v>Across from slot</v>
      </c>
      <c r="Z476" t="str">
        <v>All Edge Breaks</v>
      </c>
      <c r="AA476" t="str">
        <v>Attached to bar stock</v>
      </c>
      <c r="AB476" t="str">
        <v xml:space="preserve">Back Turn Fillet Rad. </v>
      </c>
      <c r="AC476" t="str">
        <v>Balloon 1 (DWG FRM0105 Page 2, NV-27)</v>
      </c>
      <c r="AD476" t="str">
        <v>Balloon 1 (DWG FRM0105, NV-30)</v>
      </c>
      <c r="AE476" t="str">
        <v>Balloon 1 (P# 9890002-20) OL00429/A</v>
      </c>
      <c r="AF476" t="str">
        <v>Balloon 1, DWG#FRM0105</v>
      </c>
      <c r="AG476" t="str">
        <v>Balloon 11, See Image</v>
      </c>
      <c r="AH476" t="str">
        <v xml:space="preserve">Balloon 2 (DWG FRM0105 Page 2, NV-27) </v>
      </c>
      <c r="AI476" t="str">
        <v>Balloon 2 (DWG FRM0105, NV-30)</v>
      </c>
      <c r="AJ476" t="str">
        <v>Balloon 2 (P# 9890002-20)</v>
      </c>
      <c r="AK476" t="str">
        <v>Balloon 2, DWG#FRM0105</v>
      </c>
      <c r="AL476" t="str">
        <v>Balloon 2, DWG#FRM0105, See Image</v>
      </c>
      <c r="AM476" t="str">
        <v>Balloon 3 (DWG FRM0105, NV-30 Minor)</v>
      </c>
      <c r="AN476" t="str">
        <v>Balloon 3 (DWG FRM0105, NV-30)</v>
      </c>
      <c r="AO476" t="str">
        <v>Balloon 3 (P# 9890002-20)</v>
      </c>
      <c r="AP476" t="str">
        <v>Balloon 4</v>
      </c>
      <c r="AQ476" t="str">
        <v>Balloon 4 (P# 9890002-20)</v>
      </c>
      <c r="AR476" t="str">
        <v>Below Middle Band</v>
      </c>
      <c r="AS476" t="str">
        <v>Best Fit Pin, .003 or Less =Pass</v>
      </c>
      <c r="AT476" t="str">
        <v>Blank</v>
      </c>
      <c r="AU476" t="str">
        <v>Blank Turn Maj.</v>
      </c>
      <c r="AV476" t="str">
        <v>Blank Turn Maj. Mill Flt., OL4172</v>
      </c>
      <c r="AW476" t="str">
        <v>Blank Without .010 Slots</v>
      </c>
      <c r="AX476" t="str">
        <v>Blank Without .010 Slots, Section</v>
      </c>
      <c r="AY476" t="str">
        <v>Blank without thread</v>
      </c>
      <c r="AZ476" t="str">
        <v xml:space="preserve">Blank, Center of V Grv. </v>
      </c>
      <c r="BA476" t="str">
        <v>Blank, Check R adjacent Balloon 17</v>
      </c>
      <c r="BB476" t="str">
        <v>Blank, EXT. Feature</v>
      </c>
      <c r="BC476" t="str">
        <v>Blank, See Image, OL04335</v>
      </c>
      <c r="BD476" t="str">
        <v>Blank, See Image, OL04336</v>
      </c>
      <c r="BE476" t="str">
        <v xml:space="preserve">Blank, Thrd. </v>
      </c>
      <c r="BF476" t="str">
        <v>Blank, Turn Tip</v>
      </c>
      <c r="BG476" t="str">
        <v>Blank, Without Thrd.</v>
      </c>
      <c r="BH476" t="str">
        <v>Blank, Without Thread</v>
      </c>
      <c r="BI476" t="str">
        <v xml:space="preserve">Blunt Start Blend to Minor </v>
      </c>
      <c r="BJ476" t="str">
        <v>Calc., Use Go HEX</v>
      </c>
      <c r="BK476" t="str">
        <v>Can't dig into OD</v>
      </c>
      <c r="BL476" t="str">
        <v>Carbide Gauge</v>
      </c>
      <c r="BM476" t="str">
        <v xml:space="preserve">Center of V Grv. </v>
      </c>
      <c r="BN476" t="str">
        <v>Centered Less than .03 = Pass</v>
      </c>
      <c r="BO476" t="str">
        <v>Centered within .0005 or Less = Pass</v>
      </c>
      <c r="BP476" t="str">
        <v>Centered within .001 or Less = Pass</v>
      </c>
      <c r="BQ476" t="str">
        <v>Centered within .0254 or Less = Pass</v>
      </c>
      <c r="BR476" t="str">
        <v>Check close to Rod Slot</v>
      </c>
      <c r="BS476" t="str">
        <v>Check every other hole</v>
      </c>
      <c r="BT476" t="str">
        <v>Check Go over full length of slot.</v>
      </c>
      <c r="BU476" t="str">
        <v>Check Near Closed End</v>
      </c>
      <c r="BV476" t="str">
        <v>Check per Print View, Away from Rod Slot</v>
      </c>
      <c r="BW476" t="str">
        <v>Check to Balloon 30 Go Pin</v>
      </c>
      <c r="BX476" t="str">
        <v>Check with .2705 SET Pin Inside Part</v>
      </c>
      <c r="BY476" t="str">
        <v>Check with Hex Up</v>
      </c>
      <c r="BZ476" t="str">
        <v>CMM Blank</v>
      </c>
      <c r="CA476" t="str">
        <v>Confirm Full Radius</v>
      </c>
      <c r="CB476" t="str">
        <v>Constrained in fixture</v>
      </c>
      <c r="CC476" t="str">
        <v>Constrained with Ring</v>
      </c>
      <c r="CD476" t="str">
        <v>Constrained, See Image</v>
      </c>
      <c r="CE476" t="str">
        <v>Dim. "A"</v>
      </c>
      <c r="CF476" t="str">
        <v>Dim. "B"</v>
      </c>
      <c r="CG476" t="str">
        <v>Dim. "C"</v>
      </c>
      <c r="CH476" t="str">
        <v>Dim. "D", Whirl Blank</v>
      </c>
      <c r="CI476" t="str">
        <v>Dim. "G"</v>
      </c>
      <c r="CJ476" t="str">
        <v>Dim. E, Blank Turn Maj. &amp;  Mill Flt</v>
      </c>
      <c r="CK476" t="str">
        <v>Dim. E, Blank Turn Maj.&amp;  Mill Flt</v>
      </c>
      <c r="CL476" t="str">
        <v>Dim. H, Whirl Blank</v>
      </c>
      <c r="CM476" t="str">
        <v>Dim. J, 'Blank Turn Maj. &amp; Whirl Blank</v>
      </c>
      <c r="CN476" t="str">
        <v>Disk Drop Indicator Tip</v>
      </c>
      <c r="CO476" t="str">
        <v>DWG 100448-15, Balloon F_1</v>
      </c>
      <c r="CP476" t="str">
        <v>DWG 100448-15, OL02571</v>
      </c>
      <c r="CQ476" t="str">
        <v>DWG 100448-41</v>
      </c>
      <c r="CR476" t="str">
        <v>DWG 9890040, (10E),Section Part, OL01139</v>
      </c>
      <c r="CS476" t="str">
        <v>DWG 9890040, (10E),Section, OL01139</v>
      </c>
      <c r="CT476" t="str">
        <v>DWG 9890040, (11E)</v>
      </c>
      <c r="CU476" t="str">
        <v>DWG 9890040, (11E), Pins with Flats</v>
      </c>
      <c r="CV476" t="str">
        <v>DWG 9890040, (12E),  Pass=.002 or less</v>
      </c>
      <c r="CW476" t="str">
        <v>DWG 9890040, (12E), See Image</v>
      </c>
      <c r="CX476" t="str">
        <v>DWG 9890040, (1E), OL01431</v>
      </c>
      <c r="CY476" t="str">
        <v>DWG 9890040, (1E), OL01432</v>
      </c>
      <c r="CZ476" t="str">
        <v>DWG 9890040, (2E), OL01432</v>
      </c>
      <c r="DA476" t="str">
        <v>DWG 9890040, (3E)</v>
      </c>
      <c r="DB476" t="str">
        <v>DWG 9890040, (4E)</v>
      </c>
      <c r="DC476" t="str">
        <v>DWG 9890040, (5E), OL02336</v>
      </c>
      <c r="DD476" t="str">
        <v>DWG 9890040, (6E)</v>
      </c>
      <c r="DE476" t="str">
        <v>DWG 9890040, (7E)</v>
      </c>
      <c r="DF476" t="str">
        <v>DWG 9890040, (8E), OL01433</v>
      </c>
      <c r="DG476" t="str">
        <v>DWG 9890040, (8E), OL01433, Section</v>
      </c>
      <c r="DH476" t="str">
        <v>DWG 9890040, (9E), Close to Rod Slot</v>
      </c>
      <c r="DI476" t="str">
        <v>DWG 9890040, (9E),Close to Rod Slot</v>
      </c>
      <c r="DJ476" t="str">
        <v>DWG FRM0105 PAGE 2</v>
      </c>
      <c r="DK476" t="str">
        <v>DWG# 100448-41</v>
      </c>
      <c r="DL476" t="str">
        <v>DWG# 100448-44</v>
      </c>
      <c r="DM476" t="str">
        <v>DWG# 9890003  (1), Section OL00436/A</v>
      </c>
      <c r="DN476" t="str">
        <v>DWG# 9890003 (3), Ring Gauge Constrained</v>
      </c>
      <c r="DO476" t="str">
        <v>DWG# 9890003 (4), Section</v>
      </c>
      <c r="DP476" t="str">
        <v>DWG#100448-26, Balloon 1K, OL02350</v>
      </c>
      <c r="DQ476" t="str">
        <v>DWG#100448-26, Balloon 2K, OL02350</v>
      </c>
      <c r="DR476" t="str">
        <v>DWG#100448-26, Balloon 3K, OL02363</v>
      </c>
      <c r="DS476" t="str">
        <v>DWG#100448-26, Balloon 4K</v>
      </c>
      <c r="DT476" t="str">
        <v>DWG#100448-26, Balloon 5K, Section</v>
      </c>
      <c r="DU476" t="str">
        <v>DWG#100448-26, Balloon 6K</v>
      </c>
      <c r="DV476" t="str">
        <v>DWG#100448-26, Balloon 7K, Section</v>
      </c>
      <c r="DW476" t="str">
        <v>DWG#100448-26, Mfg. Tol.</v>
      </c>
      <c r="DX476" t="str">
        <v>DWG#9890003 (2) Ring Gauge Constrained</v>
      </c>
      <c r="DY476" t="str">
        <v>DWG#9890044</v>
      </c>
      <c r="DZ476" t="str">
        <v>DWG#9890044 .1985 to .2005=Pass</v>
      </c>
      <c r="EA476" t="str">
        <v>DWG#9890044 Overlay OL02441</v>
      </c>
      <c r="EB476" t="str">
        <v>DWG#9890044, OL02441</v>
      </c>
      <c r="EC476" t="str">
        <v>DWG#FRM0105</v>
      </c>
      <c r="ED476" t="str">
        <v>EXT.</v>
      </c>
      <c r="EE476" t="str">
        <v>EXT. Section, OL02460</v>
      </c>
      <c r="EF476" t="str">
        <v>EXT., OL04223</v>
      </c>
      <c r="EG476" t="str">
        <v>Flat Drop Indicator Tip</v>
      </c>
      <c r="EH476" t="str">
        <v>Full Go Pin, No Light, at Radius</v>
      </c>
      <c r="EI476" t="str">
        <v>Function Check</v>
      </c>
      <c r="EJ476" t="str">
        <v>GO Function Gauge</v>
      </c>
      <c r="EK476" t="str">
        <v>Go Gauge for Balloon 1 &amp; 4</v>
      </c>
      <c r="EL476" t="str">
        <v>Go Pin must pass through</v>
      </c>
      <c r="EM476" t="str">
        <v>Greater than .005 = Fail, Section</v>
      </c>
      <c r="EN476" t="str">
        <v>Greater than .025 out of center = Fail</v>
      </c>
      <c r="EO476" t="str">
        <v>Greater than 2.6 = Pass</v>
      </c>
      <c r="EP476" t="str">
        <v>Green = Pass, Red = Fail</v>
      </c>
      <c r="EQ476" t="str">
        <v>Hex Depth</v>
      </c>
      <c r="ER476" t="str">
        <v>Hex Minor</v>
      </c>
      <c r="ES476" t="str">
        <v>Hole Dia.</v>
      </c>
      <c r="ET476" t="str">
        <v>ID Sphere Finish</v>
      </c>
      <c r="EU476" t="str">
        <v>ID/OD Both Sides, Diff. .002 or less = Pass</v>
      </c>
      <c r="EV476" t="str">
        <v>If Looks Big, Section</v>
      </c>
      <c r="EW476" t="str">
        <v>If Looks Small, Section</v>
      </c>
      <c r="EX476" t="str">
        <v>Insp. Close to Break Away, Mfg.Tol.</v>
      </c>
      <c r="EY476" t="str">
        <v>INT.</v>
      </c>
      <c r="EZ476" t="str">
        <v>INT. Section, OL02460</v>
      </c>
      <c r="FA476" t="str">
        <v>INT., OL04223</v>
      </c>
      <c r="FB476" t="str">
        <v>Intersect. of 7.7 &amp; R0.10</v>
      </c>
      <c r="FC476" t="str">
        <v>Intersect. of 8.79 and R.25 MAX</v>
      </c>
      <c r="FD476" t="str">
        <v>Keep Ind. Tip away from corner</v>
      </c>
      <c r="FE476" t="str">
        <v>L31</v>
      </c>
      <c r="FF476" t="str">
        <v>Laser Mark</v>
      </c>
      <c r="FG476" t="str">
        <v>LASER PER NOTE 4</v>
      </c>
      <c r="FH476" t="str">
        <v>LASER PER NOTE 4, Final Check 1 only</v>
      </c>
      <c r="FI476" t="str">
        <v>Less than .002 out of center = Pass</v>
      </c>
      <c r="FJ476" t="str">
        <v>Less than 2.75 = Pass, Section</v>
      </c>
      <c r="FK476" t="str">
        <v>List as pin. Not Calibrated</v>
      </c>
      <c r="FL476" t="str">
        <v>M9 X 1.25 BUTT See Comment Image</v>
      </c>
      <c r="FM476" t="str">
        <v>Manual Section</v>
      </c>
      <c r="FN476" t="str">
        <v>Max Deep .241 NO-GO =.42</v>
      </c>
      <c r="FO476" t="str">
        <v>MAX Depth of (Note 7) .241 NO-GO Pin</v>
      </c>
      <c r="FP476" t="str">
        <v>Measure from Blue Line, See Image</v>
      </c>
      <c r="FQ476" t="str">
        <v>Measure Width of Blue Area, See Image</v>
      </c>
      <c r="FR476" t="str">
        <v>Mfg. Tol</v>
      </c>
      <c r="FS476" t="str">
        <v>Mfg. Tol, See Image</v>
      </c>
      <c r="FT476" t="str">
        <v>Mfg. Tol.</v>
      </c>
      <c r="FU476" t="str">
        <v>Mfg. Tol. "A"</v>
      </c>
      <c r="FV476" t="str">
        <v>Mfg. Tol. (Zero on Gauge Full Dia. Lead)</v>
      </c>
      <c r="FW476" t="str">
        <v>Mfg. Tol. Balloon 11, See Image</v>
      </c>
      <c r="FX476" t="str">
        <v>Mfg. Tol. Balloon 4</v>
      </c>
      <c r="FY476" t="str">
        <v>Mfg. Tol. Balloon 7</v>
      </c>
      <c r="FZ476" t="str">
        <v xml:space="preserve">Mfg. Tol. C-Bore Face (Ballo 28) </v>
      </c>
      <c r="GA476" t="str">
        <v>Mfg. Tol. Section</v>
      </c>
      <c r="GB476" t="str">
        <v>Mfg. Tol. See Image</v>
      </c>
      <c r="GC476" t="str">
        <v>Mfg. Tol., 3 Places, Record MAX</v>
      </c>
      <c r="GD476" t="str">
        <v>Mfg. Tol., Balloon 11</v>
      </c>
      <c r="GE476" t="str">
        <v>Mfg. Tol., Balloon 7</v>
      </c>
      <c r="GF476" t="str">
        <v>Mfg. Tol., Blank</v>
      </c>
      <c r="GG476" t="str">
        <v>Mfg. Tol., Blank, Balloon 12</v>
      </c>
      <c r="GH476" t="str">
        <v>Mfg. Tol., Blend to SØ.320</v>
      </c>
      <c r="GI476" t="str">
        <v>Mfg. Tol., Calculation</v>
      </c>
      <c r="GJ476" t="str">
        <v>Mfg. Tol., For Mill Fixture</v>
      </c>
      <c r="GK476" t="str">
        <v>Mfg. Tol., L32</v>
      </c>
      <c r="GL476" t="str">
        <v>Mfg. Tol., L33</v>
      </c>
      <c r="GM476" t="str">
        <v>Mfg. Tol., No Tool Marks</v>
      </c>
      <c r="GN476" t="str">
        <v>Mfg. Tol., OL03361</v>
      </c>
      <c r="GO476" t="str">
        <v>Mfg. Tol., Record off center value</v>
      </c>
      <c r="GP476" t="str">
        <v>Mfg. Tol., Same 3 Places, Record MIN</v>
      </c>
      <c r="GQ476" t="str">
        <v>Mfg. Tol., Section</v>
      </c>
      <c r="GR476" t="str">
        <v>Mfg. Tol., Section B-B</v>
      </c>
      <c r="GS476" t="str">
        <v>Mfg. Tol., Section, OL03361</v>
      </c>
      <c r="GT476" t="str">
        <v>Mfg. Tol., Section, Per Note 2</v>
      </c>
      <c r="GU476" t="str">
        <v>Mfg. Tol., See Image</v>
      </c>
      <c r="GV476" t="str">
        <v>Mfg. Tol., See Image, Bore in Blue</v>
      </c>
      <c r="GW476" t="str">
        <v>Mfg. Tol., See Image, Hook Tip</v>
      </c>
      <c r="GX476" t="str">
        <v>Mfg. Tol., Sharp Okay No Burr</v>
      </c>
      <c r="GY476" t="str">
        <v>Mfg. Tol., Threadless Blank</v>
      </c>
      <c r="GZ476" t="str">
        <v>Mfg.Tol.</v>
      </c>
      <c r="HA476" t="str">
        <v>Mgf. To., T.S.C.</v>
      </c>
      <c r="HB476" t="str">
        <v>Milled Feature</v>
      </c>
      <c r="HC476" t="str">
        <v>Milled Feature, OL04045</v>
      </c>
      <c r="HD476" t="str">
        <v>More than .0005 out of center = Fail</v>
      </c>
      <c r="HE476" t="str">
        <v>Must Pass Through</v>
      </c>
      <c r="HF476" t="str">
        <v>Must pass through gauge</v>
      </c>
      <c r="HG476" t="str">
        <v>Must Pass Through Go Gauge</v>
      </c>
      <c r="HH476" t="str">
        <v>Must Pass, See Image.</v>
      </c>
      <c r="HI476" t="str">
        <v>NA</v>
      </c>
      <c r="HJ476" t="str">
        <v>Narrow Area</v>
      </c>
      <c r="HK476" t="str">
        <v>Near Balloon 21</v>
      </c>
      <c r="HL476" t="str">
        <v>Near Datum B</v>
      </c>
      <c r="HM476" t="str">
        <v>Neck Dia.</v>
      </c>
      <c r="HN476" t="str">
        <v>Neck to Head Rad.</v>
      </c>
      <c r="HO476" t="str">
        <v>No Copper Deposits Allowed</v>
      </c>
      <c r="HP476" t="str">
        <v>No Section</v>
      </c>
      <c r="HQ476" t="str">
        <v>No Section, .01 to .014 = Pass</v>
      </c>
      <c r="HR476" t="str">
        <v>No Section, Rotate Part</v>
      </c>
      <c r="HS476" t="str">
        <v>No Section, See Image</v>
      </c>
      <c r="HT476" t="str">
        <v>No Slot, Section B-B</v>
      </c>
      <c r="HU476" t="str">
        <v>No visual step = Pass</v>
      </c>
      <c r="HV476" t="str">
        <v>Not to exceed .95 Deep</v>
      </c>
      <c r="HW476" t="str">
        <v>Note 1</v>
      </c>
      <c r="HX476" t="str">
        <v>OL00333/A</v>
      </c>
      <c r="HY476" t="str">
        <v>OL00519</v>
      </c>
      <c r="HZ476" t="str">
        <v>OL00520</v>
      </c>
      <c r="IA476" t="str">
        <v>OL00529</v>
      </c>
      <c r="IB476" t="str">
        <v>OL00542</v>
      </c>
      <c r="IC476" t="str">
        <v>OL00724</v>
      </c>
      <c r="ID476" t="str">
        <v>OL01250</v>
      </c>
      <c r="IE476" t="str">
        <v>OL01869, Threadless Blank</v>
      </c>
      <c r="IF476" t="str">
        <v>OL01870, Section</v>
      </c>
      <c r="IG476" t="str">
        <v>OL02255</v>
      </c>
      <c r="IH476" t="str">
        <v>OL02255, Mfg. Tol.</v>
      </c>
      <c r="II476" t="str">
        <v>OL02302</v>
      </c>
      <c r="IJ476" t="str">
        <v xml:space="preserve">OL02318  needed per image instructions </v>
      </c>
      <c r="IK476" t="str">
        <v>OL02556</v>
      </c>
      <c r="IL476" t="str">
        <v>OL02557</v>
      </c>
      <c r="IM476" t="str">
        <v>OL02567</v>
      </c>
      <c r="IN476" t="str">
        <v>OL02653</v>
      </c>
      <c r="IO476" t="str">
        <v>OL02718</v>
      </c>
      <c r="IP476" t="str">
        <v>OL02841</v>
      </c>
      <c r="IQ476" t="str">
        <v>OL02842</v>
      </c>
      <c r="IR476" t="str">
        <v>OL02844</v>
      </c>
      <c r="IS476" t="str">
        <v>OL02871</v>
      </c>
      <c r="IT476" t="str">
        <v>OL02887</v>
      </c>
      <c r="IU476" t="str">
        <v>OL03766</v>
      </c>
      <c r="IV476" t="str">
        <v>OL03868</v>
      </c>
      <c r="IW476" t="str">
        <v>OL03869</v>
      </c>
      <c r="IX476" t="str">
        <v>OL03870</v>
      </c>
      <c r="IY476" t="str">
        <v>OL03873, DWG# 100448-44</v>
      </c>
      <c r="IZ476" t="str">
        <v>OL03949</v>
      </c>
      <c r="JA476" t="str">
        <v xml:space="preserve">OL04043, Section </v>
      </c>
      <c r="JB476" t="str">
        <v xml:space="preserve">OL04044, Section </v>
      </c>
      <c r="JC476" t="str">
        <v>OL04045</v>
      </c>
      <c r="JD476" t="str">
        <v>OL04045, Milled Feature</v>
      </c>
      <c r="JE476" t="str">
        <v>OL04063</v>
      </c>
      <c r="JF476" t="str">
        <v>OL04064</v>
      </c>
      <c r="JG476" t="str">
        <v>OL04065</v>
      </c>
      <c r="JH476" t="str">
        <v>OL04181</v>
      </c>
      <c r="JI476" t="str">
        <v>OL04218</v>
      </c>
      <c r="JJ476" t="str">
        <v>OL04224, See Image</v>
      </c>
      <c r="JK476" t="str">
        <v>OL04374</v>
      </c>
      <c r="JL476" t="str">
        <v>OL04375, Section M-M</v>
      </c>
      <c r="JM476" t="str">
        <v>OL04376, Section M-M</v>
      </c>
      <c r="JN476" t="str">
        <v>OL04443</v>
      </c>
      <c r="JO476" t="str">
        <v>OL04444</v>
      </c>
      <c r="JP476" t="str">
        <v>One side of slot</v>
      </c>
      <c r="JQ476" t="str">
        <v>Other side of slot</v>
      </c>
      <c r="JR476" t="str">
        <v>Out of center more than .002 = Fail</v>
      </c>
      <c r="JS476" t="str">
        <v>Out of center more than.002 = Fail</v>
      </c>
      <c r="JT476" t="str">
        <v>Overlay OL02713</v>
      </c>
    </row>
    <row r="477" spans="1:280">
      <c r="C477" s="74" t="str" cm="1">
        <f t="array" ref="C477:JT477">TRANSPOSE(_xlfn._xlws.SORT(_xlfn._xlws.FILTER($A$2:$A$279,ISNUMBER(SEARCH('Prt. Lib. &amp; Routine, Table'!M484,$A$2:$A$279)),"not found")))</f>
        <v xml:space="preserve"> 'C', Whirl Blank</v>
      </c>
      <c r="D477" t="str">
        <v xml:space="preserve"> See Image, Constrained</v>
      </c>
      <c r="E477" t="str">
        <v>(.04 to .12 range = Pass)</v>
      </c>
      <c r="F477" t="str">
        <v>(.042 FULL) Go Pin Seat Fully</v>
      </c>
      <c r="G477" t="str">
        <v>(B), Mfg. Tol.</v>
      </c>
      <c r="H477" t="str">
        <v>(B), O.A.L.</v>
      </c>
      <c r="I477" t="str">
        <v>.001 or less =Pass</v>
      </c>
      <c r="J477" t="str">
        <v>.001 or less out of center = Pass</v>
      </c>
      <c r="K477" t="str">
        <v>.002 or Less = Pass</v>
      </c>
      <c r="L477" t="str">
        <v>.002 or Less out of center = Pass</v>
      </c>
      <c r="M477" t="str">
        <v>.005 to .015 = Pass</v>
      </c>
      <c r="N477" t="str">
        <v>.0125 Mean, Section</v>
      </c>
      <c r="O477" t="str">
        <v>.025 or Less in X &amp; Y=Pass</v>
      </c>
      <c r="P477" t="str">
        <v>.038 Mean</v>
      </c>
      <c r="Q477" t="str">
        <v>.063 MM = .0024 IN, See Image</v>
      </c>
      <c r="R477" t="str">
        <v>.063MM = .0024"</v>
      </c>
      <c r="S477" t="str">
        <v>.243 NO-GO, Unconstrained, Must Not Start</v>
      </c>
      <c r="T477" t="str">
        <v>@ Back Face &amp; ID, No Raised Edge</v>
      </c>
      <c r="U477" t="str">
        <v>@ Back Face &amp; OD, No Raised Edge</v>
      </c>
      <c r="V477" t="str">
        <v>@ ID &amp; FACE</v>
      </c>
      <c r="W477" t="str">
        <v>@ OD &amp; BACK FACE</v>
      </c>
      <c r="X477" t="str">
        <v>@ OD &amp; FACE</v>
      </c>
      <c r="Y477" t="str">
        <v>Across from slot</v>
      </c>
      <c r="Z477" t="str">
        <v>All Edge Breaks</v>
      </c>
      <c r="AA477" t="str">
        <v>Attached to bar stock</v>
      </c>
      <c r="AB477" t="str">
        <v xml:space="preserve">Back Turn Fillet Rad. </v>
      </c>
      <c r="AC477" t="str">
        <v>Balloon 1 (DWG FRM0105 Page 2, NV-27)</v>
      </c>
      <c r="AD477" t="str">
        <v>Balloon 1 (DWG FRM0105, NV-30)</v>
      </c>
      <c r="AE477" t="str">
        <v>Balloon 1 (P# 9890002-20) OL00429/A</v>
      </c>
      <c r="AF477" t="str">
        <v>Balloon 1, DWG#FRM0105</v>
      </c>
      <c r="AG477" t="str">
        <v>Balloon 11, See Image</v>
      </c>
      <c r="AH477" t="str">
        <v xml:space="preserve">Balloon 2 (DWG FRM0105 Page 2, NV-27) </v>
      </c>
      <c r="AI477" t="str">
        <v>Balloon 2 (DWG FRM0105, NV-30)</v>
      </c>
      <c r="AJ477" t="str">
        <v>Balloon 2 (P# 9890002-20)</v>
      </c>
      <c r="AK477" t="str">
        <v>Balloon 2, DWG#FRM0105</v>
      </c>
      <c r="AL477" t="str">
        <v>Balloon 2, DWG#FRM0105, See Image</v>
      </c>
      <c r="AM477" t="str">
        <v>Balloon 3 (DWG FRM0105, NV-30 Minor)</v>
      </c>
      <c r="AN477" t="str">
        <v>Balloon 3 (DWG FRM0105, NV-30)</v>
      </c>
      <c r="AO477" t="str">
        <v>Balloon 3 (P# 9890002-20)</v>
      </c>
      <c r="AP477" t="str">
        <v>Balloon 4</v>
      </c>
      <c r="AQ477" t="str">
        <v>Balloon 4 (P# 9890002-20)</v>
      </c>
      <c r="AR477" t="str">
        <v>Below Middle Band</v>
      </c>
      <c r="AS477" t="str">
        <v>Best Fit Pin, .003 or Less =Pass</v>
      </c>
      <c r="AT477" t="str">
        <v>Blank</v>
      </c>
      <c r="AU477" t="str">
        <v>Blank Turn Maj.</v>
      </c>
      <c r="AV477" t="str">
        <v>Blank Turn Maj. Mill Flt., OL4172</v>
      </c>
      <c r="AW477" t="str">
        <v>Blank Without .010 Slots</v>
      </c>
      <c r="AX477" t="str">
        <v>Blank Without .010 Slots, Section</v>
      </c>
      <c r="AY477" t="str">
        <v>Blank without thread</v>
      </c>
      <c r="AZ477" t="str">
        <v xml:space="preserve">Blank, Center of V Grv. </v>
      </c>
      <c r="BA477" t="str">
        <v>Blank, Check R adjacent Balloon 17</v>
      </c>
      <c r="BB477" t="str">
        <v>Blank, EXT. Feature</v>
      </c>
      <c r="BC477" t="str">
        <v>Blank, See Image, OL04335</v>
      </c>
      <c r="BD477" t="str">
        <v>Blank, See Image, OL04336</v>
      </c>
      <c r="BE477" t="str">
        <v xml:space="preserve">Blank, Thrd. </v>
      </c>
      <c r="BF477" t="str">
        <v>Blank, Turn Tip</v>
      </c>
      <c r="BG477" t="str">
        <v>Blank, Without Thrd.</v>
      </c>
      <c r="BH477" t="str">
        <v>Blank, Without Thread</v>
      </c>
      <c r="BI477" t="str">
        <v xml:space="preserve">Blunt Start Blend to Minor </v>
      </c>
      <c r="BJ477" t="str">
        <v>Calc., Use Go HEX</v>
      </c>
      <c r="BK477" t="str">
        <v>Can't dig into OD</v>
      </c>
      <c r="BL477" t="str">
        <v>Carbide Gauge</v>
      </c>
      <c r="BM477" t="str">
        <v xml:space="preserve">Center of V Grv. </v>
      </c>
      <c r="BN477" t="str">
        <v>Centered Less than .03 = Pass</v>
      </c>
      <c r="BO477" t="str">
        <v>Centered within .0005 or Less = Pass</v>
      </c>
      <c r="BP477" t="str">
        <v>Centered within .001 or Less = Pass</v>
      </c>
      <c r="BQ477" t="str">
        <v>Centered within .0254 or Less = Pass</v>
      </c>
      <c r="BR477" t="str">
        <v>Check close to Rod Slot</v>
      </c>
      <c r="BS477" t="str">
        <v>Check every other hole</v>
      </c>
      <c r="BT477" t="str">
        <v>Check Go over full length of slot.</v>
      </c>
      <c r="BU477" t="str">
        <v>Check Near Closed End</v>
      </c>
      <c r="BV477" t="str">
        <v>Check per Print View, Away from Rod Slot</v>
      </c>
      <c r="BW477" t="str">
        <v>Check to Balloon 30 Go Pin</v>
      </c>
      <c r="BX477" t="str">
        <v>Check with .2705 SET Pin Inside Part</v>
      </c>
      <c r="BY477" t="str">
        <v>Check with Hex Up</v>
      </c>
      <c r="BZ477" t="str">
        <v>CMM Blank</v>
      </c>
      <c r="CA477" t="str">
        <v>Confirm Full Radius</v>
      </c>
      <c r="CB477" t="str">
        <v>Constrained in fixture</v>
      </c>
      <c r="CC477" t="str">
        <v>Constrained with Ring</v>
      </c>
      <c r="CD477" t="str">
        <v>Constrained, See Image</v>
      </c>
      <c r="CE477" t="str">
        <v>Dim. "A"</v>
      </c>
      <c r="CF477" t="str">
        <v>Dim. "B"</v>
      </c>
      <c r="CG477" t="str">
        <v>Dim. "C"</v>
      </c>
      <c r="CH477" t="str">
        <v>Dim. "D", Whirl Blank</v>
      </c>
      <c r="CI477" t="str">
        <v>Dim. "G"</v>
      </c>
      <c r="CJ477" t="str">
        <v>Dim. E, Blank Turn Maj. &amp;  Mill Flt</v>
      </c>
      <c r="CK477" t="str">
        <v>Dim. E, Blank Turn Maj.&amp;  Mill Flt</v>
      </c>
      <c r="CL477" t="str">
        <v>Dim. H, Whirl Blank</v>
      </c>
      <c r="CM477" t="str">
        <v>Dim. J, 'Blank Turn Maj. &amp; Whirl Blank</v>
      </c>
      <c r="CN477" t="str">
        <v>Disk Drop Indicator Tip</v>
      </c>
      <c r="CO477" t="str">
        <v>DWG 100448-15, Balloon F_1</v>
      </c>
      <c r="CP477" t="str">
        <v>DWG 100448-15, OL02571</v>
      </c>
      <c r="CQ477" t="str">
        <v>DWG 100448-41</v>
      </c>
      <c r="CR477" t="str">
        <v>DWG 9890040, (10E),Section Part, OL01139</v>
      </c>
      <c r="CS477" t="str">
        <v>DWG 9890040, (10E),Section, OL01139</v>
      </c>
      <c r="CT477" t="str">
        <v>DWG 9890040, (11E)</v>
      </c>
      <c r="CU477" t="str">
        <v>DWG 9890040, (11E), Pins with Flats</v>
      </c>
      <c r="CV477" t="str">
        <v>DWG 9890040, (12E),  Pass=.002 or less</v>
      </c>
      <c r="CW477" t="str">
        <v>DWG 9890040, (12E), See Image</v>
      </c>
      <c r="CX477" t="str">
        <v>DWG 9890040, (1E), OL01431</v>
      </c>
      <c r="CY477" t="str">
        <v>DWG 9890040, (1E), OL01432</v>
      </c>
      <c r="CZ477" t="str">
        <v>DWG 9890040, (2E), OL01432</v>
      </c>
      <c r="DA477" t="str">
        <v>DWG 9890040, (3E)</v>
      </c>
      <c r="DB477" t="str">
        <v>DWG 9890040, (4E)</v>
      </c>
      <c r="DC477" t="str">
        <v>DWG 9890040, (5E), OL02336</v>
      </c>
      <c r="DD477" t="str">
        <v>DWG 9890040, (6E)</v>
      </c>
      <c r="DE477" t="str">
        <v>DWG 9890040, (7E)</v>
      </c>
      <c r="DF477" t="str">
        <v>DWG 9890040, (8E), OL01433</v>
      </c>
      <c r="DG477" t="str">
        <v>DWG 9890040, (8E), OL01433, Section</v>
      </c>
      <c r="DH477" t="str">
        <v>DWG 9890040, (9E), Close to Rod Slot</v>
      </c>
      <c r="DI477" t="str">
        <v>DWG 9890040, (9E),Close to Rod Slot</v>
      </c>
      <c r="DJ477" t="str">
        <v>DWG FRM0105 PAGE 2</v>
      </c>
      <c r="DK477" t="str">
        <v>DWG# 100448-41</v>
      </c>
      <c r="DL477" t="str">
        <v>DWG# 100448-44</v>
      </c>
      <c r="DM477" t="str">
        <v>DWG# 9890003  (1), Section OL00436/A</v>
      </c>
      <c r="DN477" t="str">
        <v>DWG# 9890003 (3), Ring Gauge Constrained</v>
      </c>
      <c r="DO477" t="str">
        <v>DWG# 9890003 (4), Section</v>
      </c>
      <c r="DP477" t="str">
        <v>DWG#100448-26, Balloon 1K, OL02350</v>
      </c>
      <c r="DQ477" t="str">
        <v>DWG#100448-26, Balloon 2K, OL02350</v>
      </c>
      <c r="DR477" t="str">
        <v>DWG#100448-26, Balloon 3K, OL02363</v>
      </c>
      <c r="DS477" t="str">
        <v>DWG#100448-26, Balloon 4K</v>
      </c>
      <c r="DT477" t="str">
        <v>DWG#100448-26, Balloon 5K, Section</v>
      </c>
      <c r="DU477" t="str">
        <v>DWG#100448-26, Balloon 6K</v>
      </c>
      <c r="DV477" t="str">
        <v>DWG#100448-26, Balloon 7K, Section</v>
      </c>
      <c r="DW477" t="str">
        <v>DWG#100448-26, Mfg. Tol.</v>
      </c>
      <c r="DX477" t="str">
        <v>DWG#9890003 (2) Ring Gauge Constrained</v>
      </c>
      <c r="DY477" t="str">
        <v>DWG#9890044</v>
      </c>
      <c r="DZ477" t="str">
        <v>DWG#9890044 .1985 to .2005=Pass</v>
      </c>
      <c r="EA477" t="str">
        <v>DWG#9890044 Overlay OL02441</v>
      </c>
      <c r="EB477" t="str">
        <v>DWG#9890044, OL02441</v>
      </c>
      <c r="EC477" t="str">
        <v>DWG#FRM0105</v>
      </c>
      <c r="ED477" t="str">
        <v>EXT.</v>
      </c>
      <c r="EE477" t="str">
        <v>EXT. Section, OL02460</v>
      </c>
      <c r="EF477" t="str">
        <v>EXT., OL04223</v>
      </c>
      <c r="EG477" t="str">
        <v>Flat Drop Indicator Tip</v>
      </c>
      <c r="EH477" t="str">
        <v>Full Go Pin, No Light, at Radius</v>
      </c>
      <c r="EI477" t="str">
        <v>Function Check</v>
      </c>
      <c r="EJ477" t="str">
        <v>GO Function Gauge</v>
      </c>
      <c r="EK477" t="str">
        <v>Go Gauge for Balloon 1 &amp; 4</v>
      </c>
      <c r="EL477" t="str">
        <v>Go Pin must pass through</v>
      </c>
      <c r="EM477" t="str">
        <v>Greater than .005 = Fail, Section</v>
      </c>
      <c r="EN477" t="str">
        <v>Greater than .025 out of center = Fail</v>
      </c>
      <c r="EO477" t="str">
        <v>Greater than 2.6 = Pass</v>
      </c>
      <c r="EP477" t="str">
        <v>Green = Pass, Red = Fail</v>
      </c>
      <c r="EQ477" t="str">
        <v>Hex Depth</v>
      </c>
      <c r="ER477" t="str">
        <v>Hex Minor</v>
      </c>
      <c r="ES477" t="str">
        <v>Hole Dia.</v>
      </c>
      <c r="ET477" t="str">
        <v>ID Sphere Finish</v>
      </c>
      <c r="EU477" t="str">
        <v>ID/OD Both Sides, Diff. .002 or less = Pass</v>
      </c>
      <c r="EV477" t="str">
        <v>If Looks Big, Section</v>
      </c>
      <c r="EW477" t="str">
        <v>If Looks Small, Section</v>
      </c>
      <c r="EX477" t="str">
        <v>Insp. Close to Break Away, Mfg.Tol.</v>
      </c>
      <c r="EY477" t="str">
        <v>INT.</v>
      </c>
      <c r="EZ477" t="str">
        <v>INT. Section, OL02460</v>
      </c>
      <c r="FA477" t="str">
        <v>INT., OL04223</v>
      </c>
      <c r="FB477" t="str">
        <v>Intersect. of 7.7 &amp; R0.10</v>
      </c>
      <c r="FC477" t="str">
        <v>Intersect. of 8.79 and R.25 MAX</v>
      </c>
      <c r="FD477" t="str">
        <v>Keep Ind. Tip away from corner</v>
      </c>
      <c r="FE477" t="str">
        <v>L31</v>
      </c>
      <c r="FF477" t="str">
        <v>Laser Mark</v>
      </c>
      <c r="FG477" t="str">
        <v>LASER PER NOTE 4</v>
      </c>
      <c r="FH477" t="str">
        <v>LASER PER NOTE 4, Final Check 1 only</v>
      </c>
      <c r="FI477" t="str">
        <v>Less than .002 out of center = Pass</v>
      </c>
      <c r="FJ477" t="str">
        <v>Less than 2.75 = Pass, Section</v>
      </c>
      <c r="FK477" t="str">
        <v>List as pin. Not Calibrated</v>
      </c>
      <c r="FL477" t="str">
        <v>M9 X 1.25 BUTT See Comment Image</v>
      </c>
      <c r="FM477" t="str">
        <v>Manual Section</v>
      </c>
      <c r="FN477" t="str">
        <v>Max Deep .241 NO-GO =.42</v>
      </c>
      <c r="FO477" t="str">
        <v>MAX Depth of (Note 7) .241 NO-GO Pin</v>
      </c>
      <c r="FP477" t="str">
        <v>Measure from Blue Line, See Image</v>
      </c>
      <c r="FQ477" t="str">
        <v>Measure Width of Blue Area, See Image</v>
      </c>
      <c r="FR477" t="str">
        <v>Mfg. Tol</v>
      </c>
      <c r="FS477" t="str">
        <v>Mfg. Tol, See Image</v>
      </c>
      <c r="FT477" t="str">
        <v>Mfg. Tol.</v>
      </c>
      <c r="FU477" t="str">
        <v>Mfg. Tol. "A"</v>
      </c>
      <c r="FV477" t="str">
        <v>Mfg. Tol. (Zero on Gauge Full Dia. Lead)</v>
      </c>
      <c r="FW477" t="str">
        <v>Mfg. Tol. Balloon 11, See Image</v>
      </c>
      <c r="FX477" t="str">
        <v>Mfg. Tol. Balloon 4</v>
      </c>
      <c r="FY477" t="str">
        <v>Mfg. Tol. Balloon 7</v>
      </c>
      <c r="FZ477" t="str">
        <v xml:space="preserve">Mfg. Tol. C-Bore Face (Ballo 28) </v>
      </c>
      <c r="GA477" t="str">
        <v>Mfg. Tol. Section</v>
      </c>
      <c r="GB477" t="str">
        <v>Mfg. Tol. See Image</v>
      </c>
      <c r="GC477" t="str">
        <v>Mfg. Tol., 3 Places, Record MAX</v>
      </c>
      <c r="GD477" t="str">
        <v>Mfg. Tol., Balloon 11</v>
      </c>
      <c r="GE477" t="str">
        <v>Mfg. Tol., Balloon 7</v>
      </c>
      <c r="GF477" t="str">
        <v>Mfg. Tol., Blank</v>
      </c>
      <c r="GG477" t="str">
        <v>Mfg. Tol., Blank, Balloon 12</v>
      </c>
      <c r="GH477" t="str">
        <v>Mfg. Tol., Blend to SØ.320</v>
      </c>
      <c r="GI477" t="str">
        <v>Mfg. Tol., Calculation</v>
      </c>
      <c r="GJ477" t="str">
        <v>Mfg. Tol., For Mill Fixture</v>
      </c>
      <c r="GK477" t="str">
        <v>Mfg. Tol., L32</v>
      </c>
      <c r="GL477" t="str">
        <v>Mfg. Tol., L33</v>
      </c>
      <c r="GM477" t="str">
        <v>Mfg. Tol., No Tool Marks</v>
      </c>
      <c r="GN477" t="str">
        <v>Mfg. Tol., OL03361</v>
      </c>
      <c r="GO477" t="str">
        <v>Mfg. Tol., Record off center value</v>
      </c>
      <c r="GP477" t="str">
        <v>Mfg. Tol., Same 3 Places, Record MIN</v>
      </c>
      <c r="GQ477" t="str">
        <v>Mfg. Tol., Section</v>
      </c>
      <c r="GR477" t="str">
        <v>Mfg. Tol., Section B-B</v>
      </c>
      <c r="GS477" t="str">
        <v>Mfg. Tol., Section, OL03361</v>
      </c>
      <c r="GT477" t="str">
        <v>Mfg. Tol., Section, Per Note 2</v>
      </c>
      <c r="GU477" t="str">
        <v>Mfg. Tol., See Image</v>
      </c>
      <c r="GV477" t="str">
        <v>Mfg. Tol., See Image, Bore in Blue</v>
      </c>
      <c r="GW477" t="str">
        <v>Mfg. Tol., See Image, Hook Tip</v>
      </c>
      <c r="GX477" t="str">
        <v>Mfg. Tol., Sharp Okay No Burr</v>
      </c>
      <c r="GY477" t="str">
        <v>Mfg. Tol., Threadless Blank</v>
      </c>
      <c r="GZ477" t="str">
        <v>Mfg.Tol.</v>
      </c>
      <c r="HA477" t="str">
        <v>Mgf. To., T.S.C.</v>
      </c>
      <c r="HB477" t="str">
        <v>Milled Feature</v>
      </c>
      <c r="HC477" t="str">
        <v>Milled Feature, OL04045</v>
      </c>
      <c r="HD477" t="str">
        <v>More than .0005 out of center = Fail</v>
      </c>
      <c r="HE477" t="str">
        <v>Must Pass Through</v>
      </c>
      <c r="HF477" t="str">
        <v>Must pass through gauge</v>
      </c>
      <c r="HG477" t="str">
        <v>Must Pass Through Go Gauge</v>
      </c>
      <c r="HH477" t="str">
        <v>Must Pass, See Image.</v>
      </c>
      <c r="HI477" t="str">
        <v>NA</v>
      </c>
      <c r="HJ477" t="str">
        <v>Narrow Area</v>
      </c>
      <c r="HK477" t="str">
        <v>Near Balloon 21</v>
      </c>
      <c r="HL477" t="str">
        <v>Near Datum B</v>
      </c>
      <c r="HM477" t="str">
        <v>Neck Dia.</v>
      </c>
      <c r="HN477" t="str">
        <v>Neck to Head Rad.</v>
      </c>
      <c r="HO477" t="str">
        <v>No Copper Deposits Allowed</v>
      </c>
      <c r="HP477" t="str">
        <v>No Section</v>
      </c>
      <c r="HQ477" t="str">
        <v>No Section, .01 to .014 = Pass</v>
      </c>
      <c r="HR477" t="str">
        <v>No Section, Rotate Part</v>
      </c>
      <c r="HS477" t="str">
        <v>No Section, See Image</v>
      </c>
      <c r="HT477" t="str">
        <v>No Slot, Section B-B</v>
      </c>
      <c r="HU477" t="str">
        <v>No visual step = Pass</v>
      </c>
      <c r="HV477" t="str">
        <v>Not to exceed .95 Deep</v>
      </c>
      <c r="HW477" t="str">
        <v>Note 1</v>
      </c>
      <c r="HX477" t="str">
        <v>OL00333/A</v>
      </c>
      <c r="HY477" t="str">
        <v>OL00519</v>
      </c>
      <c r="HZ477" t="str">
        <v>OL00520</v>
      </c>
      <c r="IA477" t="str">
        <v>OL00529</v>
      </c>
      <c r="IB477" t="str">
        <v>OL00542</v>
      </c>
      <c r="IC477" t="str">
        <v>OL00724</v>
      </c>
      <c r="ID477" t="str">
        <v>OL01250</v>
      </c>
      <c r="IE477" t="str">
        <v>OL01869, Threadless Blank</v>
      </c>
      <c r="IF477" t="str">
        <v>OL01870, Section</v>
      </c>
      <c r="IG477" t="str">
        <v>OL02255</v>
      </c>
      <c r="IH477" t="str">
        <v>OL02255, Mfg. Tol.</v>
      </c>
      <c r="II477" t="str">
        <v>OL02302</v>
      </c>
      <c r="IJ477" t="str">
        <v xml:space="preserve">OL02318  needed per image instructions </v>
      </c>
      <c r="IK477" t="str">
        <v>OL02556</v>
      </c>
      <c r="IL477" t="str">
        <v>OL02557</v>
      </c>
      <c r="IM477" t="str">
        <v>OL02567</v>
      </c>
      <c r="IN477" t="str">
        <v>OL02653</v>
      </c>
      <c r="IO477" t="str">
        <v>OL02718</v>
      </c>
      <c r="IP477" t="str">
        <v>OL02841</v>
      </c>
      <c r="IQ477" t="str">
        <v>OL02842</v>
      </c>
      <c r="IR477" t="str">
        <v>OL02844</v>
      </c>
      <c r="IS477" t="str">
        <v>OL02871</v>
      </c>
      <c r="IT477" t="str">
        <v>OL02887</v>
      </c>
      <c r="IU477" t="str">
        <v>OL03766</v>
      </c>
      <c r="IV477" t="str">
        <v>OL03868</v>
      </c>
      <c r="IW477" t="str">
        <v>OL03869</v>
      </c>
      <c r="IX477" t="str">
        <v>OL03870</v>
      </c>
      <c r="IY477" t="str">
        <v>OL03873, DWG# 100448-44</v>
      </c>
      <c r="IZ477" t="str">
        <v>OL03949</v>
      </c>
      <c r="JA477" t="str">
        <v xml:space="preserve">OL04043, Section </v>
      </c>
      <c r="JB477" t="str">
        <v xml:space="preserve">OL04044, Section </v>
      </c>
      <c r="JC477" t="str">
        <v>OL04045</v>
      </c>
      <c r="JD477" t="str">
        <v>OL04045, Milled Feature</v>
      </c>
      <c r="JE477" t="str">
        <v>OL04063</v>
      </c>
      <c r="JF477" t="str">
        <v>OL04064</v>
      </c>
      <c r="JG477" t="str">
        <v>OL04065</v>
      </c>
      <c r="JH477" t="str">
        <v>OL04181</v>
      </c>
      <c r="JI477" t="str">
        <v>OL04218</v>
      </c>
      <c r="JJ477" t="str">
        <v>OL04224, See Image</v>
      </c>
      <c r="JK477" t="str">
        <v>OL04374</v>
      </c>
      <c r="JL477" t="str">
        <v>OL04375, Section M-M</v>
      </c>
      <c r="JM477" t="str">
        <v>OL04376, Section M-M</v>
      </c>
      <c r="JN477" t="str">
        <v>OL04443</v>
      </c>
      <c r="JO477" t="str">
        <v>OL04444</v>
      </c>
      <c r="JP477" t="str">
        <v>One side of slot</v>
      </c>
      <c r="JQ477" t="str">
        <v>Other side of slot</v>
      </c>
      <c r="JR477" t="str">
        <v>Out of center more than .002 = Fail</v>
      </c>
      <c r="JS477" t="str">
        <v>Out of center more than.002 = Fail</v>
      </c>
      <c r="JT477" t="str">
        <v>Overlay OL02713</v>
      </c>
    </row>
    <row r="478" spans="1:280">
      <c r="C478" s="74" t="str" cm="1">
        <f t="array" ref="C478:JT478">TRANSPOSE(_xlfn._xlws.SORT(_xlfn._xlws.FILTER($A$2:$A$279,ISNUMBER(SEARCH('Prt. Lib. &amp; Routine, Table'!M485,$A$2:$A$279)),"not found")))</f>
        <v xml:space="preserve"> 'C', Whirl Blank</v>
      </c>
      <c r="D478" t="str">
        <v xml:space="preserve"> See Image, Constrained</v>
      </c>
      <c r="E478" t="str">
        <v>(.04 to .12 range = Pass)</v>
      </c>
      <c r="F478" t="str">
        <v>(.042 FULL) Go Pin Seat Fully</v>
      </c>
      <c r="G478" t="str">
        <v>(B), Mfg. Tol.</v>
      </c>
      <c r="H478" t="str">
        <v>(B), O.A.L.</v>
      </c>
      <c r="I478" t="str">
        <v>.001 or less =Pass</v>
      </c>
      <c r="J478" t="str">
        <v>.001 or less out of center = Pass</v>
      </c>
      <c r="K478" t="str">
        <v>.002 or Less = Pass</v>
      </c>
      <c r="L478" t="str">
        <v>.002 or Less out of center = Pass</v>
      </c>
      <c r="M478" t="str">
        <v>.005 to .015 = Pass</v>
      </c>
      <c r="N478" t="str">
        <v>.0125 Mean, Section</v>
      </c>
      <c r="O478" t="str">
        <v>.025 or Less in X &amp; Y=Pass</v>
      </c>
      <c r="P478" t="str">
        <v>.038 Mean</v>
      </c>
      <c r="Q478" t="str">
        <v>.063 MM = .0024 IN, See Image</v>
      </c>
      <c r="R478" t="str">
        <v>.063MM = .0024"</v>
      </c>
      <c r="S478" t="str">
        <v>.243 NO-GO, Unconstrained, Must Not Start</v>
      </c>
      <c r="T478" t="str">
        <v>@ Back Face &amp; ID, No Raised Edge</v>
      </c>
      <c r="U478" t="str">
        <v>@ Back Face &amp; OD, No Raised Edge</v>
      </c>
      <c r="V478" t="str">
        <v>@ ID &amp; FACE</v>
      </c>
      <c r="W478" t="str">
        <v>@ OD &amp; BACK FACE</v>
      </c>
      <c r="X478" t="str">
        <v>@ OD &amp; FACE</v>
      </c>
      <c r="Y478" t="str">
        <v>Across from slot</v>
      </c>
      <c r="Z478" t="str">
        <v>All Edge Breaks</v>
      </c>
      <c r="AA478" t="str">
        <v>Attached to bar stock</v>
      </c>
      <c r="AB478" t="str">
        <v xml:space="preserve">Back Turn Fillet Rad. </v>
      </c>
      <c r="AC478" t="str">
        <v>Balloon 1 (DWG FRM0105 Page 2, NV-27)</v>
      </c>
      <c r="AD478" t="str">
        <v>Balloon 1 (DWG FRM0105, NV-30)</v>
      </c>
      <c r="AE478" t="str">
        <v>Balloon 1 (P# 9890002-20) OL00429/A</v>
      </c>
      <c r="AF478" t="str">
        <v>Balloon 1, DWG#FRM0105</v>
      </c>
      <c r="AG478" t="str">
        <v>Balloon 11, See Image</v>
      </c>
      <c r="AH478" t="str">
        <v xml:space="preserve">Balloon 2 (DWG FRM0105 Page 2, NV-27) </v>
      </c>
      <c r="AI478" t="str">
        <v>Balloon 2 (DWG FRM0105, NV-30)</v>
      </c>
      <c r="AJ478" t="str">
        <v>Balloon 2 (P# 9890002-20)</v>
      </c>
      <c r="AK478" t="str">
        <v>Balloon 2, DWG#FRM0105</v>
      </c>
      <c r="AL478" t="str">
        <v>Balloon 2, DWG#FRM0105, See Image</v>
      </c>
      <c r="AM478" t="str">
        <v>Balloon 3 (DWG FRM0105, NV-30 Minor)</v>
      </c>
      <c r="AN478" t="str">
        <v>Balloon 3 (DWG FRM0105, NV-30)</v>
      </c>
      <c r="AO478" t="str">
        <v>Balloon 3 (P# 9890002-20)</v>
      </c>
      <c r="AP478" t="str">
        <v>Balloon 4</v>
      </c>
      <c r="AQ478" t="str">
        <v>Balloon 4 (P# 9890002-20)</v>
      </c>
      <c r="AR478" t="str">
        <v>Below Middle Band</v>
      </c>
      <c r="AS478" t="str">
        <v>Best Fit Pin, .003 or Less =Pass</v>
      </c>
      <c r="AT478" t="str">
        <v>Blank</v>
      </c>
      <c r="AU478" t="str">
        <v>Blank Turn Maj.</v>
      </c>
      <c r="AV478" t="str">
        <v>Blank Turn Maj. Mill Flt., OL4172</v>
      </c>
      <c r="AW478" t="str">
        <v>Blank Without .010 Slots</v>
      </c>
      <c r="AX478" t="str">
        <v>Blank Without .010 Slots, Section</v>
      </c>
      <c r="AY478" t="str">
        <v>Blank without thread</v>
      </c>
      <c r="AZ478" t="str">
        <v xml:space="preserve">Blank, Center of V Grv. </v>
      </c>
      <c r="BA478" t="str">
        <v>Blank, Check R adjacent Balloon 17</v>
      </c>
      <c r="BB478" t="str">
        <v>Blank, EXT. Feature</v>
      </c>
      <c r="BC478" t="str">
        <v>Blank, See Image, OL04335</v>
      </c>
      <c r="BD478" t="str">
        <v>Blank, See Image, OL04336</v>
      </c>
      <c r="BE478" t="str">
        <v xml:space="preserve">Blank, Thrd. </v>
      </c>
      <c r="BF478" t="str">
        <v>Blank, Turn Tip</v>
      </c>
      <c r="BG478" t="str">
        <v>Blank, Without Thrd.</v>
      </c>
      <c r="BH478" t="str">
        <v>Blank, Without Thread</v>
      </c>
      <c r="BI478" t="str">
        <v xml:space="preserve">Blunt Start Blend to Minor </v>
      </c>
      <c r="BJ478" t="str">
        <v>Calc., Use Go HEX</v>
      </c>
      <c r="BK478" t="str">
        <v>Can't dig into OD</v>
      </c>
      <c r="BL478" t="str">
        <v>Carbide Gauge</v>
      </c>
      <c r="BM478" t="str">
        <v xml:space="preserve">Center of V Grv. </v>
      </c>
      <c r="BN478" t="str">
        <v>Centered Less than .03 = Pass</v>
      </c>
      <c r="BO478" t="str">
        <v>Centered within .0005 or Less = Pass</v>
      </c>
      <c r="BP478" t="str">
        <v>Centered within .001 or Less = Pass</v>
      </c>
      <c r="BQ478" t="str">
        <v>Centered within .0254 or Less = Pass</v>
      </c>
      <c r="BR478" t="str">
        <v>Check close to Rod Slot</v>
      </c>
      <c r="BS478" t="str">
        <v>Check every other hole</v>
      </c>
      <c r="BT478" t="str">
        <v>Check Go over full length of slot.</v>
      </c>
      <c r="BU478" t="str">
        <v>Check Near Closed End</v>
      </c>
      <c r="BV478" t="str">
        <v>Check per Print View, Away from Rod Slot</v>
      </c>
      <c r="BW478" t="str">
        <v>Check to Balloon 30 Go Pin</v>
      </c>
      <c r="BX478" t="str">
        <v>Check with .2705 SET Pin Inside Part</v>
      </c>
      <c r="BY478" t="str">
        <v>Check with Hex Up</v>
      </c>
      <c r="BZ478" t="str">
        <v>CMM Blank</v>
      </c>
      <c r="CA478" t="str">
        <v>Confirm Full Radius</v>
      </c>
      <c r="CB478" t="str">
        <v>Constrained in fixture</v>
      </c>
      <c r="CC478" t="str">
        <v>Constrained with Ring</v>
      </c>
      <c r="CD478" t="str">
        <v>Constrained, See Image</v>
      </c>
      <c r="CE478" t="str">
        <v>Dim. "A"</v>
      </c>
      <c r="CF478" t="str">
        <v>Dim. "B"</v>
      </c>
      <c r="CG478" t="str">
        <v>Dim. "C"</v>
      </c>
      <c r="CH478" t="str">
        <v>Dim. "D", Whirl Blank</v>
      </c>
      <c r="CI478" t="str">
        <v>Dim. "G"</v>
      </c>
      <c r="CJ478" t="str">
        <v>Dim. E, Blank Turn Maj. &amp;  Mill Flt</v>
      </c>
      <c r="CK478" t="str">
        <v>Dim. E, Blank Turn Maj.&amp;  Mill Flt</v>
      </c>
      <c r="CL478" t="str">
        <v>Dim. H, Whirl Blank</v>
      </c>
      <c r="CM478" t="str">
        <v>Dim. J, 'Blank Turn Maj. &amp; Whirl Blank</v>
      </c>
      <c r="CN478" t="str">
        <v>Disk Drop Indicator Tip</v>
      </c>
      <c r="CO478" t="str">
        <v>DWG 100448-15, Balloon F_1</v>
      </c>
      <c r="CP478" t="str">
        <v>DWG 100448-15, OL02571</v>
      </c>
      <c r="CQ478" t="str">
        <v>DWG 100448-41</v>
      </c>
      <c r="CR478" t="str">
        <v>DWG 9890040, (10E),Section Part, OL01139</v>
      </c>
      <c r="CS478" t="str">
        <v>DWG 9890040, (10E),Section, OL01139</v>
      </c>
      <c r="CT478" t="str">
        <v>DWG 9890040, (11E)</v>
      </c>
      <c r="CU478" t="str">
        <v>DWG 9890040, (11E), Pins with Flats</v>
      </c>
      <c r="CV478" t="str">
        <v>DWG 9890040, (12E),  Pass=.002 or less</v>
      </c>
      <c r="CW478" t="str">
        <v>DWG 9890040, (12E), See Image</v>
      </c>
      <c r="CX478" t="str">
        <v>DWG 9890040, (1E), OL01431</v>
      </c>
      <c r="CY478" t="str">
        <v>DWG 9890040, (1E), OL01432</v>
      </c>
      <c r="CZ478" t="str">
        <v>DWG 9890040, (2E), OL01432</v>
      </c>
      <c r="DA478" t="str">
        <v>DWG 9890040, (3E)</v>
      </c>
      <c r="DB478" t="str">
        <v>DWG 9890040, (4E)</v>
      </c>
      <c r="DC478" t="str">
        <v>DWG 9890040, (5E), OL02336</v>
      </c>
      <c r="DD478" t="str">
        <v>DWG 9890040, (6E)</v>
      </c>
      <c r="DE478" t="str">
        <v>DWG 9890040, (7E)</v>
      </c>
      <c r="DF478" t="str">
        <v>DWG 9890040, (8E), OL01433</v>
      </c>
      <c r="DG478" t="str">
        <v>DWG 9890040, (8E), OL01433, Section</v>
      </c>
      <c r="DH478" t="str">
        <v>DWG 9890040, (9E), Close to Rod Slot</v>
      </c>
      <c r="DI478" t="str">
        <v>DWG 9890040, (9E),Close to Rod Slot</v>
      </c>
      <c r="DJ478" t="str">
        <v>DWG FRM0105 PAGE 2</v>
      </c>
      <c r="DK478" t="str">
        <v>DWG# 100448-41</v>
      </c>
      <c r="DL478" t="str">
        <v>DWG# 100448-44</v>
      </c>
      <c r="DM478" t="str">
        <v>DWG# 9890003  (1), Section OL00436/A</v>
      </c>
      <c r="DN478" t="str">
        <v>DWG# 9890003 (3), Ring Gauge Constrained</v>
      </c>
      <c r="DO478" t="str">
        <v>DWG# 9890003 (4), Section</v>
      </c>
      <c r="DP478" t="str">
        <v>DWG#100448-26, Balloon 1K, OL02350</v>
      </c>
      <c r="DQ478" t="str">
        <v>DWG#100448-26, Balloon 2K, OL02350</v>
      </c>
      <c r="DR478" t="str">
        <v>DWG#100448-26, Balloon 3K, OL02363</v>
      </c>
      <c r="DS478" t="str">
        <v>DWG#100448-26, Balloon 4K</v>
      </c>
      <c r="DT478" t="str">
        <v>DWG#100448-26, Balloon 5K, Section</v>
      </c>
      <c r="DU478" t="str">
        <v>DWG#100448-26, Balloon 6K</v>
      </c>
      <c r="DV478" t="str">
        <v>DWG#100448-26, Balloon 7K, Section</v>
      </c>
      <c r="DW478" t="str">
        <v>DWG#100448-26, Mfg. Tol.</v>
      </c>
      <c r="DX478" t="str">
        <v>DWG#9890003 (2) Ring Gauge Constrained</v>
      </c>
      <c r="DY478" t="str">
        <v>DWG#9890044</v>
      </c>
      <c r="DZ478" t="str">
        <v>DWG#9890044 .1985 to .2005=Pass</v>
      </c>
      <c r="EA478" t="str">
        <v>DWG#9890044 Overlay OL02441</v>
      </c>
      <c r="EB478" t="str">
        <v>DWG#9890044, OL02441</v>
      </c>
      <c r="EC478" t="str">
        <v>DWG#FRM0105</v>
      </c>
      <c r="ED478" t="str">
        <v>EXT.</v>
      </c>
      <c r="EE478" t="str">
        <v>EXT. Section, OL02460</v>
      </c>
      <c r="EF478" t="str">
        <v>EXT., OL04223</v>
      </c>
      <c r="EG478" t="str">
        <v>Flat Drop Indicator Tip</v>
      </c>
      <c r="EH478" t="str">
        <v>Full Go Pin, No Light, at Radius</v>
      </c>
      <c r="EI478" t="str">
        <v>Function Check</v>
      </c>
      <c r="EJ478" t="str">
        <v>GO Function Gauge</v>
      </c>
      <c r="EK478" t="str">
        <v>Go Gauge for Balloon 1 &amp; 4</v>
      </c>
      <c r="EL478" t="str">
        <v>Go Pin must pass through</v>
      </c>
      <c r="EM478" t="str">
        <v>Greater than .005 = Fail, Section</v>
      </c>
      <c r="EN478" t="str">
        <v>Greater than .025 out of center = Fail</v>
      </c>
      <c r="EO478" t="str">
        <v>Greater than 2.6 = Pass</v>
      </c>
      <c r="EP478" t="str">
        <v>Green = Pass, Red = Fail</v>
      </c>
      <c r="EQ478" t="str">
        <v>Hex Depth</v>
      </c>
      <c r="ER478" t="str">
        <v>Hex Minor</v>
      </c>
      <c r="ES478" t="str">
        <v>Hole Dia.</v>
      </c>
      <c r="ET478" t="str">
        <v>ID Sphere Finish</v>
      </c>
      <c r="EU478" t="str">
        <v>ID/OD Both Sides, Diff. .002 or less = Pass</v>
      </c>
      <c r="EV478" t="str">
        <v>If Looks Big, Section</v>
      </c>
      <c r="EW478" t="str">
        <v>If Looks Small, Section</v>
      </c>
      <c r="EX478" t="str">
        <v>Insp. Close to Break Away, Mfg.Tol.</v>
      </c>
      <c r="EY478" t="str">
        <v>INT.</v>
      </c>
      <c r="EZ478" t="str">
        <v>INT. Section, OL02460</v>
      </c>
      <c r="FA478" t="str">
        <v>INT., OL04223</v>
      </c>
      <c r="FB478" t="str">
        <v>Intersect. of 7.7 &amp; R0.10</v>
      </c>
      <c r="FC478" t="str">
        <v>Intersect. of 8.79 and R.25 MAX</v>
      </c>
      <c r="FD478" t="str">
        <v>Keep Ind. Tip away from corner</v>
      </c>
      <c r="FE478" t="str">
        <v>L31</v>
      </c>
      <c r="FF478" t="str">
        <v>Laser Mark</v>
      </c>
      <c r="FG478" t="str">
        <v>LASER PER NOTE 4</v>
      </c>
      <c r="FH478" t="str">
        <v>LASER PER NOTE 4, Final Check 1 only</v>
      </c>
      <c r="FI478" t="str">
        <v>Less than .002 out of center = Pass</v>
      </c>
      <c r="FJ478" t="str">
        <v>Less than 2.75 = Pass, Section</v>
      </c>
      <c r="FK478" t="str">
        <v>List as pin. Not Calibrated</v>
      </c>
      <c r="FL478" t="str">
        <v>M9 X 1.25 BUTT See Comment Image</v>
      </c>
      <c r="FM478" t="str">
        <v>Manual Section</v>
      </c>
      <c r="FN478" t="str">
        <v>Max Deep .241 NO-GO =.42</v>
      </c>
      <c r="FO478" t="str">
        <v>MAX Depth of (Note 7) .241 NO-GO Pin</v>
      </c>
      <c r="FP478" t="str">
        <v>Measure from Blue Line, See Image</v>
      </c>
      <c r="FQ478" t="str">
        <v>Measure Width of Blue Area, See Image</v>
      </c>
      <c r="FR478" t="str">
        <v>Mfg. Tol</v>
      </c>
      <c r="FS478" t="str">
        <v>Mfg. Tol, See Image</v>
      </c>
      <c r="FT478" t="str">
        <v>Mfg. Tol.</v>
      </c>
      <c r="FU478" t="str">
        <v>Mfg. Tol. "A"</v>
      </c>
      <c r="FV478" t="str">
        <v>Mfg. Tol. (Zero on Gauge Full Dia. Lead)</v>
      </c>
      <c r="FW478" t="str">
        <v>Mfg. Tol. Balloon 11, See Image</v>
      </c>
      <c r="FX478" t="str">
        <v>Mfg. Tol. Balloon 4</v>
      </c>
      <c r="FY478" t="str">
        <v>Mfg. Tol. Balloon 7</v>
      </c>
      <c r="FZ478" t="str">
        <v xml:space="preserve">Mfg. Tol. C-Bore Face (Ballo 28) </v>
      </c>
      <c r="GA478" t="str">
        <v>Mfg. Tol. Section</v>
      </c>
      <c r="GB478" t="str">
        <v>Mfg. Tol. See Image</v>
      </c>
      <c r="GC478" t="str">
        <v>Mfg. Tol., 3 Places, Record MAX</v>
      </c>
      <c r="GD478" t="str">
        <v>Mfg. Tol., Balloon 11</v>
      </c>
      <c r="GE478" t="str">
        <v>Mfg. Tol., Balloon 7</v>
      </c>
      <c r="GF478" t="str">
        <v>Mfg. Tol., Blank</v>
      </c>
      <c r="GG478" t="str">
        <v>Mfg. Tol., Blank, Balloon 12</v>
      </c>
      <c r="GH478" t="str">
        <v>Mfg. Tol., Blend to SØ.320</v>
      </c>
      <c r="GI478" t="str">
        <v>Mfg. Tol., Calculation</v>
      </c>
      <c r="GJ478" t="str">
        <v>Mfg. Tol., For Mill Fixture</v>
      </c>
      <c r="GK478" t="str">
        <v>Mfg. Tol., L32</v>
      </c>
      <c r="GL478" t="str">
        <v>Mfg. Tol., L33</v>
      </c>
      <c r="GM478" t="str">
        <v>Mfg. Tol., No Tool Marks</v>
      </c>
      <c r="GN478" t="str">
        <v>Mfg. Tol., OL03361</v>
      </c>
      <c r="GO478" t="str">
        <v>Mfg. Tol., Record off center value</v>
      </c>
      <c r="GP478" t="str">
        <v>Mfg. Tol., Same 3 Places, Record MIN</v>
      </c>
      <c r="GQ478" t="str">
        <v>Mfg. Tol., Section</v>
      </c>
      <c r="GR478" t="str">
        <v>Mfg. Tol., Section B-B</v>
      </c>
      <c r="GS478" t="str">
        <v>Mfg. Tol., Section, OL03361</v>
      </c>
      <c r="GT478" t="str">
        <v>Mfg. Tol., Section, Per Note 2</v>
      </c>
      <c r="GU478" t="str">
        <v>Mfg. Tol., See Image</v>
      </c>
      <c r="GV478" t="str">
        <v>Mfg. Tol., See Image, Bore in Blue</v>
      </c>
      <c r="GW478" t="str">
        <v>Mfg. Tol., See Image, Hook Tip</v>
      </c>
      <c r="GX478" t="str">
        <v>Mfg. Tol., Sharp Okay No Burr</v>
      </c>
      <c r="GY478" t="str">
        <v>Mfg. Tol., Threadless Blank</v>
      </c>
      <c r="GZ478" t="str">
        <v>Mfg.Tol.</v>
      </c>
      <c r="HA478" t="str">
        <v>Mgf. To., T.S.C.</v>
      </c>
      <c r="HB478" t="str">
        <v>Milled Feature</v>
      </c>
      <c r="HC478" t="str">
        <v>Milled Feature, OL04045</v>
      </c>
      <c r="HD478" t="str">
        <v>More than .0005 out of center = Fail</v>
      </c>
      <c r="HE478" t="str">
        <v>Must Pass Through</v>
      </c>
      <c r="HF478" t="str">
        <v>Must pass through gauge</v>
      </c>
      <c r="HG478" t="str">
        <v>Must Pass Through Go Gauge</v>
      </c>
      <c r="HH478" t="str">
        <v>Must Pass, See Image.</v>
      </c>
      <c r="HI478" t="str">
        <v>NA</v>
      </c>
      <c r="HJ478" t="str">
        <v>Narrow Area</v>
      </c>
      <c r="HK478" t="str">
        <v>Near Balloon 21</v>
      </c>
      <c r="HL478" t="str">
        <v>Near Datum B</v>
      </c>
      <c r="HM478" t="str">
        <v>Neck Dia.</v>
      </c>
      <c r="HN478" t="str">
        <v>Neck to Head Rad.</v>
      </c>
      <c r="HO478" t="str">
        <v>No Copper Deposits Allowed</v>
      </c>
      <c r="HP478" t="str">
        <v>No Section</v>
      </c>
      <c r="HQ478" t="str">
        <v>No Section, .01 to .014 = Pass</v>
      </c>
      <c r="HR478" t="str">
        <v>No Section, Rotate Part</v>
      </c>
      <c r="HS478" t="str">
        <v>No Section, See Image</v>
      </c>
      <c r="HT478" t="str">
        <v>No Slot, Section B-B</v>
      </c>
      <c r="HU478" t="str">
        <v>No visual step = Pass</v>
      </c>
      <c r="HV478" t="str">
        <v>Not to exceed .95 Deep</v>
      </c>
      <c r="HW478" t="str">
        <v>Note 1</v>
      </c>
      <c r="HX478" t="str">
        <v>OL00333/A</v>
      </c>
      <c r="HY478" t="str">
        <v>OL00519</v>
      </c>
      <c r="HZ478" t="str">
        <v>OL00520</v>
      </c>
      <c r="IA478" t="str">
        <v>OL00529</v>
      </c>
      <c r="IB478" t="str">
        <v>OL00542</v>
      </c>
      <c r="IC478" t="str">
        <v>OL00724</v>
      </c>
      <c r="ID478" t="str">
        <v>OL01250</v>
      </c>
      <c r="IE478" t="str">
        <v>OL01869, Threadless Blank</v>
      </c>
      <c r="IF478" t="str">
        <v>OL01870, Section</v>
      </c>
      <c r="IG478" t="str">
        <v>OL02255</v>
      </c>
      <c r="IH478" t="str">
        <v>OL02255, Mfg. Tol.</v>
      </c>
      <c r="II478" t="str">
        <v>OL02302</v>
      </c>
      <c r="IJ478" t="str">
        <v xml:space="preserve">OL02318  needed per image instructions </v>
      </c>
      <c r="IK478" t="str">
        <v>OL02556</v>
      </c>
      <c r="IL478" t="str">
        <v>OL02557</v>
      </c>
      <c r="IM478" t="str">
        <v>OL02567</v>
      </c>
      <c r="IN478" t="str">
        <v>OL02653</v>
      </c>
      <c r="IO478" t="str">
        <v>OL02718</v>
      </c>
      <c r="IP478" t="str">
        <v>OL02841</v>
      </c>
      <c r="IQ478" t="str">
        <v>OL02842</v>
      </c>
      <c r="IR478" t="str">
        <v>OL02844</v>
      </c>
      <c r="IS478" t="str">
        <v>OL02871</v>
      </c>
      <c r="IT478" t="str">
        <v>OL02887</v>
      </c>
      <c r="IU478" t="str">
        <v>OL03766</v>
      </c>
      <c r="IV478" t="str">
        <v>OL03868</v>
      </c>
      <c r="IW478" t="str">
        <v>OL03869</v>
      </c>
      <c r="IX478" t="str">
        <v>OL03870</v>
      </c>
      <c r="IY478" t="str">
        <v>OL03873, DWG# 100448-44</v>
      </c>
      <c r="IZ478" t="str">
        <v>OL03949</v>
      </c>
      <c r="JA478" t="str">
        <v xml:space="preserve">OL04043, Section </v>
      </c>
      <c r="JB478" t="str">
        <v xml:space="preserve">OL04044, Section </v>
      </c>
      <c r="JC478" t="str">
        <v>OL04045</v>
      </c>
      <c r="JD478" t="str">
        <v>OL04045, Milled Feature</v>
      </c>
      <c r="JE478" t="str">
        <v>OL04063</v>
      </c>
      <c r="JF478" t="str">
        <v>OL04064</v>
      </c>
      <c r="JG478" t="str">
        <v>OL04065</v>
      </c>
      <c r="JH478" t="str">
        <v>OL04181</v>
      </c>
      <c r="JI478" t="str">
        <v>OL04218</v>
      </c>
      <c r="JJ478" t="str">
        <v>OL04224, See Image</v>
      </c>
      <c r="JK478" t="str">
        <v>OL04374</v>
      </c>
      <c r="JL478" t="str">
        <v>OL04375, Section M-M</v>
      </c>
      <c r="JM478" t="str">
        <v>OL04376, Section M-M</v>
      </c>
      <c r="JN478" t="str">
        <v>OL04443</v>
      </c>
      <c r="JO478" t="str">
        <v>OL04444</v>
      </c>
      <c r="JP478" t="str">
        <v>One side of slot</v>
      </c>
      <c r="JQ478" t="str">
        <v>Other side of slot</v>
      </c>
      <c r="JR478" t="str">
        <v>Out of center more than .002 = Fail</v>
      </c>
      <c r="JS478" t="str">
        <v>Out of center more than.002 = Fail</v>
      </c>
      <c r="JT478" t="str">
        <v>Overlay OL02713</v>
      </c>
    </row>
    <row r="479" spans="1:280">
      <c r="C479" s="74" t="str" cm="1">
        <f t="array" ref="C479:JT479">TRANSPOSE(_xlfn._xlws.SORT(_xlfn._xlws.FILTER($A$2:$A$279,ISNUMBER(SEARCH('Prt. Lib. &amp; Routine, Table'!M486,$A$2:$A$279)),"not found")))</f>
        <v xml:space="preserve"> 'C', Whirl Blank</v>
      </c>
      <c r="D479" t="str">
        <v xml:space="preserve"> See Image, Constrained</v>
      </c>
      <c r="E479" t="str">
        <v>(.04 to .12 range = Pass)</v>
      </c>
      <c r="F479" t="str">
        <v>(.042 FULL) Go Pin Seat Fully</v>
      </c>
      <c r="G479" t="str">
        <v>(B), Mfg. Tol.</v>
      </c>
      <c r="H479" t="str">
        <v>(B), O.A.L.</v>
      </c>
      <c r="I479" t="str">
        <v>.001 or less =Pass</v>
      </c>
      <c r="J479" t="str">
        <v>.001 or less out of center = Pass</v>
      </c>
      <c r="K479" t="str">
        <v>.002 or Less = Pass</v>
      </c>
      <c r="L479" t="str">
        <v>.002 or Less out of center = Pass</v>
      </c>
      <c r="M479" t="str">
        <v>.005 to .015 = Pass</v>
      </c>
      <c r="N479" t="str">
        <v>.0125 Mean, Section</v>
      </c>
      <c r="O479" t="str">
        <v>.025 or Less in X &amp; Y=Pass</v>
      </c>
      <c r="P479" t="str">
        <v>.038 Mean</v>
      </c>
      <c r="Q479" t="str">
        <v>.063 MM = .0024 IN, See Image</v>
      </c>
      <c r="R479" t="str">
        <v>.063MM = .0024"</v>
      </c>
      <c r="S479" t="str">
        <v>.243 NO-GO, Unconstrained, Must Not Start</v>
      </c>
      <c r="T479" t="str">
        <v>@ Back Face &amp; ID, No Raised Edge</v>
      </c>
      <c r="U479" t="str">
        <v>@ Back Face &amp; OD, No Raised Edge</v>
      </c>
      <c r="V479" t="str">
        <v>@ ID &amp; FACE</v>
      </c>
      <c r="W479" t="str">
        <v>@ OD &amp; BACK FACE</v>
      </c>
      <c r="X479" t="str">
        <v>@ OD &amp; FACE</v>
      </c>
      <c r="Y479" t="str">
        <v>Across from slot</v>
      </c>
      <c r="Z479" t="str">
        <v>All Edge Breaks</v>
      </c>
      <c r="AA479" t="str">
        <v>Attached to bar stock</v>
      </c>
      <c r="AB479" t="str">
        <v xml:space="preserve">Back Turn Fillet Rad. </v>
      </c>
      <c r="AC479" t="str">
        <v>Balloon 1 (DWG FRM0105 Page 2, NV-27)</v>
      </c>
      <c r="AD479" t="str">
        <v>Balloon 1 (DWG FRM0105, NV-30)</v>
      </c>
      <c r="AE479" t="str">
        <v>Balloon 1 (P# 9890002-20) OL00429/A</v>
      </c>
      <c r="AF479" t="str">
        <v>Balloon 1, DWG#FRM0105</v>
      </c>
      <c r="AG479" t="str">
        <v>Balloon 11, See Image</v>
      </c>
      <c r="AH479" t="str">
        <v xml:space="preserve">Balloon 2 (DWG FRM0105 Page 2, NV-27) </v>
      </c>
      <c r="AI479" t="str">
        <v>Balloon 2 (DWG FRM0105, NV-30)</v>
      </c>
      <c r="AJ479" t="str">
        <v>Balloon 2 (P# 9890002-20)</v>
      </c>
      <c r="AK479" t="str">
        <v>Balloon 2, DWG#FRM0105</v>
      </c>
      <c r="AL479" t="str">
        <v>Balloon 2, DWG#FRM0105, See Image</v>
      </c>
      <c r="AM479" t="str">
        <v>Balloon 3 (DWG FRM0105, NV-30 Minor)</v>
      </c>
      <c r="AN479" t="str">
        <v>Balloon 3 (DWG FRM0105, NV-30)</v>
      </c>
      <c r="AO479" t="str">
        <v>Balloon 3 (P# 9890002-20)</v>
      </c>
      <c r="AP479" t="str">
        <v>Balloon 4</v>
      </c>
      <c r="AQ479" t="str">
        <v>Balloon 4 (P# 9890002-20)</v>
      </c>
      <c r="AR479" t="str">
        <v>Below Middle Band</v>
      </c>
      <c r="AS479" t="str">
        <v>Best Fit Pin, .003 or Less =Pass</v>
      </c>
      <c r="AT479" t="str">
        <v>Blank</v>
      </c>
      <c r="AU479" t="str">
        <v>Blank Turn Maj.</v>
      </c>
      <c r="AV479" t="str">
        <v>Blank Turn Maj. Mill Flt., OL4172</v>
      </c>
      <c r="AW479" t="str">
        <v>Blank Without .010 Slots</v>
      </c>
      <c r="AX479" t="str">
        <v>Blank Without .010 Slots, Section</v>
      </c>
      <c r="AY479" t="str">
        <v>Blank without thread</v>
      </c>
      <c r="AZ479" t="str">
        <v xml:space="preserve">Blank, Center of V Grv. </v>
      </c>
      <c r="BA479" t="str">
        <v>Blank, Check R adjacent Balloon 17</v>
      </c>
      <c r="BB479" t="str">
        <v>Blank, EXT. Feature</v>
      </c>
      <c r="BC479" t="str">
        <v>Blank, See Image, OL04335</v>
      </c>
      <c r="BD479" t="str">
        <v>Blank, See Image, OL04336</v>
      </c>
      <c r="BE479" t="str">
        <v xml:space="preserve">Blank, Thrd. </v>
      </c>
      <c r="BF479" t="str">
        <v>Blank, Turn Tip</v>
      </c>
      <c r="BG479" t="str">
        <v>Blank, Without Thrd.</v>
      </c>
      <c r="BH479" t="str">
        <v>Blank, Without Thread</v>
      </c>
      <c r="BI479" t="str">
        <v xml:space="preserve">Blunt Start Blend to Minor </v>
      </c>
      <c r="BJ479" t="str">
        <v>Calc., Use Go HEX</v>
      </c>
      <c r="BK479" t="str">
        <v>Can't dig into OD</v>
      </c>
      <c r="BL479" t="str">
        <v>Carbide Gauge</v>
      </c>
      <c r="BM479" t="str">
        <v xml:space="preserve">Center of V Grv. </v>
      </c>
      <c r="BN479" t="str">
        <v>Centered Less than .03 = Pass</v>
      </c>
      <c r="BO479" t="str">
        <v>Centered within .0005 or Less = Pass</v>
      </c>
      <c r="BP479" t="str">
        <v>Centered within .001 or Less = Pass</v>
      </c>
      <c r="BQ479" t="str">
        <v>Centered within .0254 or Less = Pass</v>
      </c>
      <c r="BR479" t="str">
        <v>Check close to Rod Slot</v>
      </c>
      <c r="BS479" t="str">
        <v>Check every other hole</v>
      </c>
      <c r="BT479" t="str">
        <v>Check Go over full length of slot.</v>
      </c>
      <c r="BU479" t="str">
        <v>Check Near Closed End</v>
      </c>
      <c r="BV479" t="str">
        <v>Check per Print View, Away from Rod Slot</v>
      </c>
      <c r="BW479" t="str">
        <v>Check to Balloon 30 Go Pin</v>
      </c>
      <c r="BX479" t="str">
        <v>Check with .2705 SET Pin Inside Part</v>
      </c>
      <c r="BY479" t="str">
        <v>Check with Hex Up</v>
      </c>
      <c r="BZ479" t="str">
        <v>CMM Blank</v>
      </c>
      <c r="CA479" t="str">
        <v>Confirm Full Radius</v>
      </c>
      <c r="CB479" t="str">
        <v>Constrained in fixture</v>
      </c>
      <c r="CC479" t="str">
        <v>Constrained with Ring</v>
      </c>
      <c r="CD479" t="str">
        <v>Constrained, See Image</v>
      </c>
      <c r="CE479" t="str">
        <v>Dim. "A"</v>
      </c>
      <c r="CF479" t="str">
        <v>Dim. "B"</v>
      </c>
      <c r="CG479" t="str">
        <v>Dim. "C"</v>
      </c>
      <c r="CH479" t="str">
        <v>Dim. "D", Whirl Blank</v>
      </c>
      <c r="CI479" t="str">
        <v>Dim. "G"</v>
      </c>
      <c r="CJ479" t="str">
        <v>Dim. E, Blank Turn Maj. &amp;  Mill Flt</v>
      </c>
      <c r="CK479" t="str">
        <v>Dim. E, Blank Turn Maj.&amp;  Mill Flt</v>
      </c>
      <c r="CL479" t="str">
        <v>Dim. H, Whirl Blank</v>
      </c>
      <c r="CM479" t="str">
        <v>Dim. J, 'Blank Turn Maj. &amp; Whirl Blank</v>
      </c>
      <c r="CN479" t="str">
        <v>Disk Drop Indicator Tip</v>
      </c>
      <c r="CO479" t="str">
        <v>DWG 100448-15, Balloon F_1</v>
      </c>
      <c r="CP479" t="str">
        <v>DWG 100448-15, OL02571</v>
      </c>
      <c r="CQ479" t="str">
        <v>DWG 100448-41</v>
      </c>
      <c r="CR479" t="str">
        <v>DWG 9890040, (10E),Section Part, OL01139</v>
      </c>
      <c r="CS479" t="str">
        <v>DWG 9890040, (10E),Section, OL01139</v>
      </c>
      <c r="CT479" t="str">
        <v>DWG 9890040, (11E)</v>
      </c>
      <c r="CU479" t="str">
        <v>DWG 9890040, (11E), Pins with Flats</v>
      </c>
      <c r="CV479" t="str">
        <v>DWG 9890040, (12E),  Pass=.002 or less</v>
      </c>
      <c r="CW479" t="str">
        <v>DWG 9890040, (12E), See Image</v>
      </c>
      <c r="CX479" t="str">
        <v>DWG 9890040, (1E), OL01431</v>
      </c>
      <c r="CY479" t="str">
        <v>DWG 9890040, (1E), OL01432</v>
      </c>
      <c r="CZ479" t="str">
        <v>DWG 9890040, (2E), OL01432</v>
      </c>
      <c r="DA479" t="str">
        <v>DWG 9890040, (3E)</v>
      </c>
      <c r="DB479" t="str">
        <v>DWG 9890040, (4E)</v>
      </c>
      <c r="DC479" t="str">
        <v>DWG 9890040, (5E), OL02336</v>
      </c>
      <c r="DD479" t="str">
        <v>DWG 9890040, (6E)</v>
      </c>
      <c r="DE479" t="str">
        <v>DWG 9890040, (7E)</v>
      </c>
      <c r="DF479" t="str">
        <v>DWG 9890040, (8E), OL01433</v>
      </c>
      <c r="DG479" t="str">
        <v>DWG 9890040, (8E), OL01433, Section</v>
      </c>
      <c r="DH479" t="str">
        <v>DWG 9890040, (9E), Close to Rod Slot</v>
      </c>
      <c r="DI479" t="str">
        <v>DWG 9890040, (9E),Close to Rod Slot</v>
      </c>
      <c r="DJ479" t="str">
        <v>DWG FRM0105 PAGE 2</v>
      </c>
      <c r="DK479" t="str">
        <v>DWG# 100448-41</v>
      </c>
      <c r="DL479" t="str">
        <v>DWG# 100448-44</v>
      </c>
      <c r="DM479" t="str">
        <v>DWG# 9890003  (1), Section OL00436/A</v>
      </c>
      <c r="DN479" t="str">
        <v>DWG# 9890003 (3), Ring Gauge Constrained</v>
      </c>
      <c r="DO479" t="str">
        <v>DWG# 9890003 (4), Section</v>
      </c>
      <c r="DP479" t="str">
        <v>DWG#100448-26, Balloon 1K, OL02350</v>
      </c>
      <c r="DQ479" t="str">
        <v>DWG#100448-26, Balloon 2K, OL02350</v>
      </c>
      <c r="DR479" t="str">
        <v>DWG#100448-26, Balloon 3K, OL02363</v>
      </c>
      <c r="DS479" t="str">
        <v>DWG#100448-26, Balloon 4K</v>
      </c>
      <c r="DT479" t="str">
        <v>DWG#100448-26, Balloon 5K, Section</v>
      </c>
      <c r="DU479" t="str">
        <v>DWG#100448-26, Balloon 6K</v>
      </c>
      <c r="DV479" t="str">
        <v>DWG#100448-26, Balloon 7K, Section</v>
      </c>
      <c r="DW479" t="str">
        <v>DWG#100448-26, Mfg. Tol.</v>
      </c>
      <c r="DX479" t="str">
        <v>DWG#9890003 (2) Ring Gauge Constrained</v>
      </c>
      <c r="DY479" t="str">
        <v>DWG#9890044</v>
      </c>
      <c r="DZ479" t="str">
        <v>DWG#9890044 .1985 to .2005=Pass</v>
      </c>
      <c r="EA479" t="str">
        <v>DWG#9890044 Overlay OL02441</v>
      </c>
      <c r="EB479" t="str">
        <v>DWG#9890044, OL02441</v>
      </c>
      <c r="EC479" t="str">
        <v>DWG#FRM0105</v>
      </c>
      <c r="ED479" t="str">
        <v>EXT.</v>
      </c>
      <c r="EE479" t="str">
        <v>EXT. Section, OL02460</v>
      </c>
      <c r="EF479" t="str">
        <v>EXT., OL04223</v>
      </c>
      <c r="EG479" t="str">
        <v>Flat Drop Indicator Tip</v>
      </c>
      <c r="EH479" t="str">
        <v>Full Go Pin, No Light, at Radius</v>
      </c>
      <c r="EI479" t="str">
        <v>Function Check</v>
      </c>
      <c r="EJ479" t="str">
        <v>GO Function Gauge</v>
      </c>
      <c r="EK479" t="str">
        <v>Go Gauge for Balloon 1 &amp; 4</v>
      </c>
      <c r="EL479" t="str">
        <v>Go Pin must pass through</v>
      </c>
      <c r="EM479" t="str">
        <v>Greater than .005 = Fail, Section</v>
      </c>
      <c r="EN479" t="str">
        <v>Greater than .025 out of center = Fail</v>
      </c>
      <c r="EO479" t="str">
        <v>Greater than 2.6 = Pass</v>
      </c>
      <c r="EP479" t="str">
        <v>Green = Pass, Red = Fail</v>
      </c>
      <c r="EQ479" t="str">
        <v>Hex Depth</v>
      </c>
      <c r="ER479" t="str">
        <v>Hex Minor</v>
      </c>
      <c r="ES479" t="str">
        <v>Hole Dia.</v>
      </c>
      <c r="ET479" t="str">
        <v>ID Sphere Finish</v>
      </c>
      <c r="EU479" t="str">
        <v>ID/OD Both Sides, Diff. .002 or less = Pass</v>
      </c>
      <c r="EV479" t="str">
        <v>If Looks Big, Section</v>
      </c>
      <c r="EW479" t="str">
        <v>If Looks Small, Section</v>
      </c>
      <c r="EX479" t="str">
        <v>Insp. Close to Break Away, Mfg.Tol.</v>
      </c>
      <c r="EY479" t="str">
        <v>INT.</v>
      </c>
      <c r="EZ479" t="str">
        <v>INT. Section, OL02460</v>
      </c>
      <c r="FA479" t="str">
        <v>INT., OL04223</v>
      </c>
      <c r="FB479" t="str">
        <v>Intersect. of 7.7 &amp; R0.10</v>
      </c>
      <c r="FC479" t="str">
        <v>Intersect. of 8.79 and R.25 MAX</v>
      </c>
      <c r="FD479" t="str">
        <v>Keep Ind. Tip away from corner</v>
      </c>
      <c r="FE479" t="str">
        <v>L31</v>
      </c>
      <c r="FF479" t="str">
        <v>Laser Mark</v>
      </c>
      <c r="FG479" t="str">
        <v>LASER PER NOTE 4</v>
      </c>
      <c r="FH479" t="str">
        <v>LASER PER NOTE 4, Final Check 1 only</v>
      </c>
      <c r="FI479" t="str">
        <v>Less than .002 out of center = Pass</v>
      </c>
      <c r="FJ479" t="str">
        <v>Less than 2.75 = Pass, Section</v>
      </c>
      <c r="FK479" t="str">
        <v>List as pin. Not Calibrated</v>
      </c>
      <c r="FL479" t="str">
        <v>M9 X 1.25 BUTT See Comment Image</v>
      </c>
      <c r="FM479" t="str">
        <v>Manual Section</v>
      </c>
      <c r="FN479" t="str">
        <v>Max Deep .241 NO-GO =.42</v>
      </c>
      <c r="FO479" t="str">
        <v>MAX Depth of (Note 7) .241 NO-GO Pin</v>
      </c>
      <c r="FP479" t="str">
        <v>Measure from Blue Line, See Image</v>
      </c>
      <c r="FQ479" t="str">
        <v>Measure Width of Blue Area, See Image</v>
      </c>
      <c r="FR479" t="str">
        <v>Mfg. Tol</v>
      </c>
      <c r="FS479" t="str">
        <v>Mfg. Tol, See Image</v>
      </c>
      <c r="FT479" t="str">
        <v>Mfg. Tol.</v>
      </c>
      <c r="FU479" t="str">
        <v>Mfg. Tol. "A"</v>
      </c>
      <c r="FV479" t="str">
        <v>Mfg. Tol. (Zero on Gauge Full Dia. Lead)</v>
      </c>
      <c r="FW479" t="str">
        <v>Mfg. Tol. Balloon 11, See Image</v>
      </c>
      <c r="FX479" t="str">
        <v>Mfg. Tol. Balloon 4</v>
      </c>
      <c r="FY479" t="str">
        <v>Mfg. Tol. Balloon 7</v>
      </c>
      <c r="FZ479" t="str">
        <v xml:space="preserve">Mfg. Tol. C-Bore Face (Ballo 28) </v>
      </c>
      <c r="GA479" t="str">
        <v>Mfg. Tol. Section</v>
      </c>
      <c r="GB479" t="str">
        <v>Mfg. Tol. See Image</v>
      </c>
      <c r="GC479" t="str">
        <v>Mfg. Tol., 3 Places, Record MAX</v>
      </c>
      <c r="GD479" t="str">
        <v>Mfg. Tol., Balloon 11</v>
      </c>
      <c r="GE479" t="str">
        <v>Mfg. Tol., Balloon 7</v>
      </c>
      <c r="GF479" t="str">
        <v>Mfg. Tol., Blank</v>
      </c>
      <c r="GG479" t="str">
        <v>Mfg. Tol., Blank, Balloon 12</v>
      </c>
      <c r="GH479" t="str">
        <v>Mfg. Tol., Blend to SØ.320</v>
      </c>
      <c r="GI479" t="str">
        <v>Mfg. Tol., Calculation</v>
      </c>
      <c r="GJ479" t="str">
        <v>Mfg. Tol., For Mill Fixture</v>
      </c>
      <c r="GK479" t="str">
        <v>Mfg. Tol., L32</v>
      </c>
      <c r="GL479" t="str">
        <v>Mfg. Tol., L33</v>
      </c>
      <c r="GM479" t="str">
        <v>Mfg. Tol., No Tool Marks</v>
      </c>
      <c r="GN479" t="str">
        <v>Mfg. Tol., OL03361</v>
      </c>
      <c r="GO479" t="str">
        <v>Mfg. Tol., Record off center value</v>
      </c>
      <c r="GP479" t="str">
        <v>Mfg. Tol., Same 3 Places, Record MIN</v>
      </c>
      <c r="GQ479" t="str">
        <v>Mfg. Tol., Section</v>
      </c>
      <c r="GR479" t="str">
        <v>Mfg. Tol., Section B-B</v>
      </c>
      <c r="GS479" t="str">
        <v>Mfg. Tol., Section, OL03361</v>
      </c>
      <c r="GT479" t="str">
        <v>Mfg. Tol., Section, Per Note 2</v>
      </c>
      <c r="GU479" t="str">
        <v>Mfg. Tol., See Image</v>
      </c>
      <c r="GV479" t="str">
        <v>Mfg. Tol., See Image, Bore in Blue</v>
      </c>
      <c r="GW479" t="str">
        <v>Mfg. Tol., See Image, Hook Tip</v>
      </c>
      <c r="GX479" t="str">
        <v>Mfg. Tol., Sharp Okay No Burr</v>
      </c>
      <c r="GY479" t="str">
        <v>Mfg. Tol., Threadless Blank</v>
      </c>
      <c r="GZ479" t="str">
        <v>Mfg.Tol.</v>
      </c>
      <c r="HA479" t="str">
        <v>Mgf. To., T.S.C.</v>
      </c>
      <c r="HB479" t="str">
        <v>Milled Feature</v>
      </c>
      <c r="HC479" t="str">
        <v>Milled Feature, OL04045</v>
      </c>
      <c r="HD479" t="str">
        <v>More than .0005 out of center = Fail</v>
      </c>
      <c r="HE479" t="str">
        <v>Must Pass Through</v>
      </c>
      <c r="HF479" t="str">
        <v>Must pass through gauge</v>
      </c>
      <c r="HG479" t="str">
        <v>Must Pass Through Go Gauge</v>
      </c>
      <c r="HH479" t="str">
        <v>Must Pass, See Image.</v>
      </c>
      <c r="HI479" t="str">
        <v>NA</v>
      </c>
      <c r="HJ479" t="str">
        <v>Narrow Area</v>
      </c>
      <c r="HK479" t="str">
        <v>Near Balloon 21</v>
      </c>
      <c r="HL479" t="str">
        <v>Near Datum B</v>
      </c>
      <c r="HM479" t="str">
        <v>Neck Dia.</v>
      </c>
      <c r="HN479" t="str">
        <v>Neck to Head Rad.</v>
      </c>
      <c r="HO479" t="str">
        <v>No Copper Deposits Allowed</v>
      </c>
      <c r="HP479" t="str">
        <v>No Section</v>
      </c>
      <c r="HQ479" t="str">
        <v>No Section, .01 to .014 = Pass</v>
      </c>
      <c r="HR479" t="str">
        <v>No Section, Rotate Part</v>
      </c>
      <c r="HS479" t="str">
        <v>No Section, See Image</v>
      </c>
      <c r="HT479" t="str">
        <v>No Slot, Section B-B</v>
      </c>
      <c r="HU479" t="str">
        <v>No visual step = Pass</v>
      </c>
      <c r="HV479" t="str">
        <v>Not to exceed .95 Deep</v>
      </c>
      <c r="HW479" t="str">
        <v>Note 1</v>
      </c>
      <c r="HX479" t="str">
        <v>OL00333/A</v>
      </c>
      <c r="HY479" t="str">
        <v>OL00519</v>
      </c>
      <c r="HZ479" t="str">
        <v>OL00520</v>
      </c>
      <c r="IA479" t="str">
        <v>OL00529</v>
      </c>
      <c r="IB479" t="str">
        <v>OL00542</v>
      </c>
      <c r="IC479" t="str">
        <v>OL00724</v>
      </c>
      <c r="ID479" t="str">
        <v>OL01250</v>
      </c>
      <c r="IE479" t="str">
        <v>OL01869, Threadless Blank</v>
      </c>
      <c r="IF479" t="str">
        <v>OL01870, Section</v>
      </c>
      <c r="IG479" t="str">
        <v>OL02255</v>
      </c>
      <c r="IH479" t="str">
        <v>OL02255, Mfg. Tol.</v>
      </c>
      <c r="II479" t="str">
        <v>OL02302</v>
      </c>
      <c r="IJ479" t="str">
        <v xml:space="preserve">OL02318  needed per image instructions </v>
      </c>
      <c r="IK479" t="str">
        <v>OL02556</v>
      </c>
      <c r="IL479" t="str">
        <v>OL02557</v>
      </c>
      <c r="IM479" t="str">
        <v>OL02567</v>
      </c>
      <c r="IN479" t="str">
        <v>OL02653</v>
      </c>
      <c r="IO479" t="str">
        <v>OL02718</v>
      </c>
      <c r="IP479" t="str">
        <v>OL02841</v>
      </c>
      <c r="IQ479" t="str">
        <v>OL02842</v>
      </c>
      <c r="IR479" t="str">
        <v>OL02844</v>
      </c>
      <c r="IS479" t="str">
        <v>OL02871</v>
      </c>
      <c r="IT479" t="str">
        <v>OL02887</v>
      </c>
      <c r="IU479" t="str">
        <v>OL03766</v>
      </c>
      <c r="IV479" t="str">
        <v>OL03868</v>
      </c>
      <c r="IW479" t="str">
        <v>OL03869</v>
      </c>
      <c r="IX479" t="str">
        <v>OL03870</v>
      </c>
      <c r="IY479" t="str">
        <v>OL03873, DWG# 100448-44</v>
      </c>
      <c r="IZ479" t="str">
        <v>OL03949</v>
      </c>
      <c r="JA479" t="str">
        <v xml:space="preserve">OL04043, Section </v>
      </c>
      <c r="JB479" t="str">
        <v xml:space="preserve">OL04044, Section </v>
      </c>
      <c r="JC479" t="str">
        <v>OL04045</v>
      </c>
      <c r="JD479" t="str">
        <v>OL04045, Milled Feature</v>
      </c>
      <c r="JE479" t="str">
        <v>OL04063</v>
      </c>
      <c r="JF479" t="str">
        <v>OL04064</v>
      </c>
      <c r="JG479" t="str">
        <v>OL04065</v>
      </c>
      <c r="JH479" t="str">
        <v>OL04181</v>
      </c>
      <c r="JI479" t="str">
        <v>OL04218</v>
      </c>
      <c r="JJ479" t="str">
        <v>OL04224, See Image</v>
      </c>
      <c r="JK479" t="str">
        <v>OL04374</v>
      </c>
      <c r="JL479" t="str">
        <v>OL04375, Section M-M</v>
      </c>
      <c r="JM479" t="str">
        <v>OL04376, Section M-M</v>
      </c>
      <c r="JN479" t="str">
        <v>OL04443</v>
      </c>
      <c r="JO479" t="str">
        <v>OL04444</v>
      </c>
      <c r="JP479" t="str">
        <v>One side of slot</v>
      </c>
      <c r="JQ479" t="str">
        <v>Other side of slot</v>
      </c>
      <c r="JR479" t="str">
        <v>Out of center more than .002 = Fail</v>
      </c>
      <c r="JS479" t="str">
        <v>Out of center more than.002 = Fail</v>
      </c>
      <c r="JT479" t="str">
        <v>Overlay OL02713</v>
      </c>
    </row>
    <row r="480" spans="1:280">
      <c r="C480" s="74" t="str" cm="1">
        <f t="array" ref="C480:JT480">TRANSPOSE(_xlfn._xlws.SORT(_xlfn._xlws.FILTER($A$2:$A$279,ISNUMBER(SEARCH('Prt. Lib. &amp; Routine, Table'!M487,$A$2:$A$279)),"not found")))</f>
        <v xml:space="preserve"> 'C', Whirl Blank</v>
      </c>
      <c r="D480" t="str">
        <v xml:space="preserve"> See Image, Constrained</v>
      </c>
      <c r="E480" t="str">
        <v>(.04 to .12 range = Pass)</v>
      </c>
      <c r="F480" t="str">
        <v>(.042 FULL) Go Pin Seat Fully</v>
      </c>
      <c r="G480" t="str">
        <v>(B), Mfg. Tol.</v>
      </c>
      <c r="H480" t="str">
        <v>(B), O.A.L.</v>
      </c>
      <c r="I480" t="str">
        <v>.001 or less =Pass</v>
      </c>
      <c r="J480" t="str">
        <v>.001 or less out of center = Pass</v>
      </c>
      <c r="K480" t="str">
        <v>.002 or Less = Pass</v>
      </c>
      <c r="L480" t="str">
        <v>.002 or Less out of center = Pass</v>
      </c>
      <c r="M480" t="str">
        <v>.005 to .015 = Pass</v>
      </c>
      <c r="N480" t="str">
        <v>.0125 Mean, Section</v>
      </c>
      <c r="O480" t="str">
        <v>.025 or Less in X &amp; Y=Pass</v>
      </c>
      <c r="P480" t="str">
        <v>.038 Mean</v>
      </c>
      <c r="Q480" t="str">
        <v>.063 MM = .0024 IN, See Image</v>
      </c>
      <c r="R480" t="str">
        <v>.063MM = .0024"</v>
      </c>
      <c r="S480" t="str">
        <v>.243 NO-GO, Unconstrained, Must Not Start</v>
      </c>
      <c r="T480" t="str">
        <v>@ Back Face &amp; ID, No Raised Edge</v>
      </c>
      <c r="U480" t="str">
        <v>@ Back Face &amp; OD, No Raised Edge</v>
      </c>
      <c r="V480" t="str">
        <v>@ ID &amp; FACE</v>
      </c>
      <c r="W480" t="str">
        <v>@ OD &amp; BACK FACE</v>
      </c>
      <c r="X480" t="str">
        <v>@ OD &amp; FACE</v>
      </c>
      <c r="Y480" t="str">
        <v>Across from slot</v>
      </c>
      <c r="Z480" t="str">
        <v>All Edge Breaks</v>
      </c>
      <c r="AA480" t="str">
        <v>Attached to bar stock</v>
      </c>
      <c r="AB480" t="str">
        <v xml:space="preserve">Back Turn Fillet Rad. </v>
      </c>
      <c r="AC480" t="str">
        <v>Balloon 1 (DWG FRM0105 Page 2, NV-27)</v>
      </c>
      <c r="AD480" t="str">
        <v>Balloon 1 (DWG FRM0105, NV-30)</v>
      </c>
      <c r="AE480" t="str">
        <v>Balloon 1 (P# 9890002-20) OL00429/A</v>
      </c>
      <c r="AF480" t="str">
        <v>Balloon 1, DWG#FRM0105</v>
      </c>
      <c r="AG480" t="str">
        <v>Balloon 11, See Image</v>
      </c>
      <c r="AH480" t="str">
        <v xml:space="preserve">Balloon 2 (DWG FRM0105 Page 2, NV-27) </v>
      </c>
      <c r="AI480" t="str">
        <v>Balloon 2 (DWG FRM0105, NV-30)</v>
      </c>
      <c r="AJ480" t="str">
        <v>Balloon 2 (P# 9890002-20)</v>
      </c>
      <c r="AK480" t="str">
        <v>Balloon 2, DWG#FRM0105</v>
      </c>
      <c r="AL480" t="str">
        <v>Balloon 2, DWG#FRM0105, See Image</v>
      </c>
      <c r="AM480" t="str">
        <v>Balloon 3 (DWG FRM0105, NV-30 Minor)</v>
      </c>
      <c r="AN480" t="str">
        <v>Balloon 3 (DWG FRM0105, NV-30)</v>
      </c>
      <c r="AO480" t="str">
        <v>Balloon 3 (P# 9890002-20)</v>
      </c>
      <c r="AP480" t="str">
        <v>Balloon 4</v>
      </c>
      <c r="AQ480" t="str">
        <v>Balloon 4 (P# 9890002-20)</v>
      </c>
      <c r="AR480" t="str">
        <v>Below Middle Band</v>
      </c>
      <c r="AS480" t="str">
        <v>Best Fit Pin, .003 or Less =Pass</v>
      </c>
      <c r="AT480" t="str">
        <v>Blank</v>
      </c>
      <c r="AU480" t="str">
        <v>Blank Turn Maj.</v>
      </c>
      <c r="AV480" t="str">
        <v>Blank Turn Maj. Mill Flt., OL4172</v>
      </c>
      <c r="AW480" t="str">
        <v>Blank Without .010 Slots</v>
      </c>
      <c r="AX480" t="str">
        <v>Blank Without .010 Slots, Section</v>
      </c>
      <c r="AY480" t="str">
        <v>Blank without thread</v>
      </c>
      <c r="AZ480" t="str">
        <v xml:space="preserve">Blank, Center of V Grv. </v>
      </c>
      <c r="BA480" t="str">
        <v>Blank, Check R adjacent Balloon 17</v>
      </c>
      <c r="BB480" t="str">
        <v>Blank, EXT. Feature</v>
      </c>
      <c r="BC480" t="str">
        <v>Blank, See Image, OL04335</v>
      </c>
      <c r="BD480" t="str">
        <v>Blank, See Image, OL04336</v>
      </c>
      <c r="BE480" t="str">
        <v xml:space="preserve">Blank, Thrd. </v>
      </c>
      <c r="BF480" t="str">
        <v>Blank, Turn Tip</v>
      </c>
      <c r="BG480" t="str">
        <v>Blank, Without Thrd.</v>
      </c>
      <c r="BH480" t="str">
        <v>Blank, Without Thread</v>
      </c>
      <c r="BI480" t="str">
        <v xml:space="preserve">Blunt Start Blend to Minor </v>
      </c>
      <c r="BJ480" t="str">
        <v>Calc., Use Go HEX</v>
      </c>
      <c r="BK480" t="str">
        <v>Can't dig into OD</v>
      </c>
      <c r="BL480" t="str">
        <v>Carbide Gauge</v>
      </c>
      <c r="BM480" t="str">
        <v xml:space="preserve">Center of V Grv. </v>
      </c>
      <c r="BN480" t="str">
        <v>Centered Less than .03 = Pass</v>
      </c>
      <c r="BO480" t="str">
        <v>Centered within .0005 or Less = Pass</v>
      </c>
      <c r="BP480" t="str">
        <v>Centered within .001 or Less = Pass</v>
      </c>
      <c r="BQ480" t="str">
        <v>Centered within .0254 or Less = Pass</v>
      </c>
      <c r="BR480" t="str">
        <v>Check close to Rod Slot</v>
      </c>
      <c r="BS480" t="str">
        <v>Check every other hole</v>
      </c>
      <c r="BT480" t="str">
        <v>Check Go over full length of slot.</v>
      </c>
      <c r="BU480" t="str">
        <v>Check Near Closed End</v>
      </c>
      <c r="BV480" t="str">
        <v>Check per Print View, Away from Rod Slot</v>
      </c>
      <c r="BW480" t="str">
        <v>Check to Balloon 30 Go Pin</v>
      </c>
      <c r="BX480" t="str">
        <v>Check with .2705 SET Pin Inside Part</v>
      </c>
      <c r="BY480" t="str">
        <v>Check with Hex Up</v>
      </c>
      <c r="BZ480" t="str">
        <v>CMM Blank</v>
      </c>
      <c r="CA480" t="str">
        <v>Confirm Full Radius</v>
      </c>
      <c r="CB480" t="str">
        <v>Constrained in fixture</v>
      </c>
      <c r="CC480" t="str">
        <v>Constrained with Ring</v>
      </c>
      <c r="CD480" t="str">
        <v>Constrained, See Image</v>
      </c>
      <c r="CE480" t="str">
        <v>Dim. "A"</v>
      </c>
      <c r="CF480" t="str">
        <v>Dim. "B"</v>
      </c>
      <c r="CG480" t="str">
        <v>Dim. "C"</v>
      </c>
      <c r="CH480" t="str">
        <v>Dim. "D", Whirl Blank</v>
      </c>
      <c r="CI480" t="str">
        <v>Dim. "G"</v>
      </c>
      <c r="CJ480" t="str">
        <v>Dim. E, Blank Turn Maj. &amp;  Mill Flt</v>
      </c>
      <c r="CK480" t="str">
        <v>Dim. E, Blank Turn Maj.&amp;  Mill Flt</v>
      </c>
      <c r="CL480" t="str">
        <v>Dim. H, Whirl Blank</v>
      </c>
      <c r="CM480" t="str">
        <v>Dim. J, 'Blank Turn Maj. &amp; Whirl Blank</v>
      </c>
      <c r="CN480" t="str">
        <v>Disk Drop Indicator Tip</v>
      </c>
      <c r="CO480" t="str">
        <v>DWG 100448-15, Balloon F_1</v>
      </c>
      <c r="CP480" t="str">
        <v>DWG 100448-15, OL02571</v>
      </c>
      <c r="CQ480" t="str">
        <v>DWG 100448-41</v>
      </c>
      <c r="CR480" t="str">
        <v>DWG 9890040, (10E),Section Part, OL01139</v>
      </c>
      <c r="CS480" t="str">
        <v>DWG 9890040, (10E),Section, OL01139</v>
      </c>
      <c r="CT480" t="str">
        <v>DWG 9890040, (11E)</v>
      </c>
      <c r="CU480" t="str">
        <v>DWG 9890040, (11E), Pins with Flats</v>
      </c>
      <c r="CV480" t="str">
        <v>DWG 9890040, (12E),  Pass=.002 or less</v>
      </c>
      <c r="CW480" t="str">
        <v>DWG 9890040, (12E), See Image</v>
      </c>
      <c r="CX480" t="str">
        <v>DWG 9890040, (1E), OL01431</v>
      </c>
      <c r="CY480" t="str">
        <v>DWG 9890040, (1E), OL01432</v>
      </c>
      <c r="CZ480" t="str">
        <v>DWG 9890040, (2E), OL01432</v>
      </c>
      <c r="DA480" t="str">
        <v>DWG 9890040, (3E)</v>
      </c>
      <c r="DB480" t="str">
        <v>DWG 9890040, (4E)</v>
      </c>
      <c r="DC480" t="str">
        <v>DWG 9890040, (5E), OL02336</v>
      </c>
      <c r="DD480" t="str">
        <v>DWG 9890040, (6E)</v>
      </c>
      <c r="DE480" t="str">
        <v>DWG 9890040, (7E)</v>
      </c>
      <c r="DF480" t="str">
        <v>DWG 9890040, (8E), OL01433</v>
      </c>
      <c r="DG480" t="str">
        <v>DWG 9890040, (8E), OL01433, Section</v>
      </c>
      <c r="DH480" t="str">
        <v>DWG 9890040, (9E), Close to Rod Slot</v>
      </c>
      <c r="DI480" t="str">
        <v>DWG 9890040, (9E),Close to Rod Slot</v>
      </c>
      <c r="DJ480" t="str">
        <v>DWG FRM0105 PAGE 2</v>
      </c>
      <c r="DK480" t="str">
        <v>DWG# 100448-41</v>
      </c>
      <c r="DL480" t="str">
        <v>DWG# 100448-44</v>
      </c>
      <c r="DM480" t="str">
        <v>DWG# 9890003  (1), Section OL00436/A</v>
      </c>
      <c r="DN480" t="str">
        <v>DWG# 9890003 (3), Ring Gauge Constrained</v>
      </c>
      <c r="DO480" t="str">
        <v>DWG# 9890003 (4), Section</v>
      </c>
      <c r="DP480" t="str">
        <v>DWG#100448-26, Balloon 1K, OL02350</v>
      </c>
      <c r="DQ480" t="str">
        <v>DWG#100448-26, Balloon 2K, OL02350</v>
      </c>
      <c r="DR480" t="str">
        <v>DWG#100448-26, Balloon 3K, OL02363</v>
      </c>
      <c r="DS480" t="str">
        <v>DWG#100448-26, Balloon 4K</v>
      </c>
      <c r="DT480" t="str">
        <v>DWG#100448-26, Balloon 5K, Section</v>
      </c>
      <c r="DU480" t="str">
        <v>DWG#100448-26, Balloon 6K</v>
      </c>
      <c r="DV480" t="str">
        <v>DWG#100448-26, Balloon 7K, Section</v>
      </c>
      <c r="DW480" t="str">
        <v>DWG#100448-26, Mfg. Tol.</v>
      </c>
      <c r="DX480" t="str">
        <v>DWG#9890003 (2) Ring Gauge Constrained</v>
      </c>
      <c r="DY480" t="str">
        <v>DWG#9890044</v>
      </c>
      <c r="DZ480" t="str">
        <v>DWG#9890044 .1985 to .2005=Pass</v>
      </c>
      <c r="EA480" t="str">
        <v>DWG#9890044 Overlay OL02441</v>
      </c>
      <c r="EB480" t="str">
        <v>DWG#9890044, OL02441</v>
      </c>
      <c r="EC480" t="str">
        <v>DWG#FRM0105</v>
      </c>
      <c r="ED480" t="str">
        <v>EXT.</v>
      </c>
      <c r="EE480" t="str">
        <v>EXT. Section, OL02460</v>
      </c>
      <c r="EF480" t="str">
        <v>EXT., OL04223</v>
      </c>
      <c r="EG480" t="str">
        <v>Flat Drop Indicator Tip</v>
      </c>
      <c r="EH480" t="str">
        <v>Full Go Pin, No Light, at Radius</v>
      </c>
      <c r="EI480" t="str">
        <v>Function Check</v>
      </c>
      <c r="EJ480" t="str">
        <v>GO Function Gauge</v>
      </c>
      <c r="EK480" t="str">
        <v>Go Gauge for Balloon 1 &amp; 4</v>
      </c>
      <c r="EL480" t="str">
        <v>Go Pin must pass through</v>
      </c>
      <c r="EM480" t="str">
        <v>Greater than .005 = Fail, Section</v>
      </c>
      <c r="EN480" t="str">
        <v>Greater than .025 out of center = Fail</v>
      </c>
      <c r="EO480" t="str">
        <v>Greater than 2.6 = Pass</v>
      </c>
      <c r="EP480" t="str">
        <v>Green = Pass, Red = Fail</v>
      </c>
      <c r="EQ480" t="str">
        <v>Hex Depth</v>
      </c>
      <c r="ER480" t="str">
        <v>Hex Minor</v>
      </c>
      <c r="ES480" t="str">
        <v>Hole Dia.</v>
      </c>
      <c r="ET480" t="str">
        <v>ID Sphere Finish</v>
      </c>
      <c r="EU480" t="str">
        <v>ID/OD Both Sides, Diff. .002 or less = Pass</v>
      </c>
      <c r="EV480" t="str">
        <v>If Looks Big, Section</v>
      </c>
      <c r="EW480" t="str">
        <v>If Looks Small, Section</v>
      </c>
      <c r="EX480" t="str">
        <v>Insp. Close to Break Away, Mfg.Tol.</v>
      </c>
      <c r="EY480" t="str">
        <v>INT.</v>
      </c>
      <c r="EZ480" t="str">
        <v>INT. Section, OL02460</v>
      </c>
      <c r="FA480" t="str">
        <v>INT., OL04223</v>
      </c>
      <c r="FB480" t="str">
        <v>Intersect. of 7.7 &amp; R0.10</v>
      </c>
      <c r="FC480" t="str">
        <v>Intersect. of 8.79 and R.25 MAX</v>
      </c>
      <c r="FD480" t="str">
        <v>Keep Ind. Tip away from corner</v>
      </c>
      <c r="FE480" t="str">
        <v>L31</v>
      </c>
      <c r="FF480" t="str">
        <v>Laser Mark</v>
      </c>
      <c r="FG480" t="str">
        <v>LASER PER NOTE 4</v>
      </c>
      <c r="FH480" t="str">
        <v>LASER PER NOTE 4, Final Check 1 only</v>
      </c>
      <c r="FI480" t="str">
        <v>Less than .002 out of center = Pass</v>
      </c>
      <c r="FJ480" t="str">
        <v>Less than 2.75 = Pass, Section</v>
      </c>
      <c r="FK480" t="str">
        <v>List as pin. Not Calibrated</v>
      </c>
      <c r="FL480" t="str">
        <v>M9 X 1.25 BUTT See Comment Image</v>
      </c>
      <c r="FM480" t="str">
        <v>Manual Section</v>
      </c>
      <c r="FN480" t="str">
        <v>Max Deep .241 NO-GO =.42</v>
      </c>
      <c r="FO480" t="str">
        <v>MAX Depth of (Note 7) .241 NO-GO Pin</v>
      </c>
      <c r="FP480" t="str">
        <v>Measure from Blue Line, See Image</v>
      </c>
      <c r="FQ480" t="str">
        <v>Measure Width of Blue Area, See Image</v>
      </c>
      <c r="FR480" t="str">
        <v>Mfg. Tol</v>
      </c>
      <c r="FS480" t="str">
        <v>Mfg. Tol, See Image</v>
      </c>
      <c r="FT480" t="str">
        <v>Mfg. Tol.</v>
      </c>
      <c r="FU480" t="str">
        <v>Mfg. Tol. "A"</v>
      </c>
      <c r="FV480" t="str">
        <v>Mfg. Tol. (Zero on Gauge Full Dia. Lead)</v>
      </c>
      <c r="FW480" t="str">
        <v>Mfg. Tol. Balloon 11, See Image</v>
      </c>
      <c r="FX480" t="str">
        <v>Mfg. Tol. Balloon 4</v>
      </c>
      <c r="FY480" t="str">
        <v>Mfg. Tol. Balloon 7</v>
      </c>
      <c r="FZ480" t="str">
        <v xml:space="preserve">Mfg. Tol. C-Bore Face (Ballo 28) </v>
      </c>
      <c r="GA480" t="str">
        <v>Mfg. Tol. Section</v>
      </c>
      <c r="GB480" t="str">
        <v>Mfg. Tol. See Image</v>
      </c>
      <c r="GC480" t="str">
        <v>Mfg. Tol., 3 Places, Record MAX</v>
      </c>
      <c r="GD480" t="str">
        <v>Mfg. Tol., Balloon 11</v>
      </c>
      <c r="GE480" t="str">
        <v>Mfg. Tol., Balloon 7</v>
      </c>
      <c r="GF480" t="str">
        <v>Mfg. Tol., Blank</v>
      </c>
      <c r="GG480" t="str">
        <v>Mfg. Tol., Blank, Balloon 12</v>
      </c>
      <c r="GH480" t="str">
        <v>Mfg. Tol., Blend to SØ.320</v>
      </c>
      <c r="GI480" t="str">
        <v>Mfg. Tol., Calculation</v>
      </c>
      <c r="GJ480" t="str">
        <v>Mfg. Tol., For Mill Fixture</v>
      </c>
      <c r="GK480" t="str">
        <v>Mfg. Tol., L32</v>
      </c>
      <c r="GL480" t="str">
        <v>Mfg. Tol., L33</v>
      </c>
      <c r="GM480" t="str">
        <v>Mfg. Tol., No Tool Marks</v>
      </c>
      <c r="GN480" t="str">
        <v>Mfg. Tol., OL03361</v>
      </c>
      <c r="GO480" t="str">
        <v>Mfg. Tol., Record off center value</v>
      </c>
      <c r="GP480" t="str">
        <v>Mfg. Tol., Same 3 Places, Record MIN</v>
      </c>
      <c r="GQ480" t="str">
        <v>Mfg. Tol., Section</v>
      </c>
      <c r="GR480" t="str">
        <v>Mfg. Tol., Section B-B</v>
      </c>
      <c r="GS480" t="str">
        <v>Mfg. Tol., Section, OL03361</v>
      </c>
      <c r="GT480" t="str">
        <v>Mfg. Tol., Section, Per Note 2</v>
      </c>
      <c r="GU480" t="str">
        <v>Mfg. Tol., See Image</v>
      </c>
      <c r="GV480" t="str">
        <v>Mfg. Tol., See Image, Bore in Blue</v>
      </c>
      <c r="GW480" t="str">
        <v>Mfg. Tol., See Image, Hook Tip</v>
      </c>
      <c r="GX480" t="str">
        <v>Mfg. Tol., Sharp Okay No Burr</v>
      </c>
      <c r="GY480" t="str">
        <v>Mfg. Tol., Threadless Blank</v>
      </c>
      <c r="GZ480" t="str">
        <v>Mfg.Tol.</v>
      </c>
      <c r="HA480" t="str">
        <v>Mgf. To., T.S.C.</v>
      </c>
      <c r="HB480" t="str">
        <v>Milled Feature</v>
      </c>
      <c r="HC480" t="str">
        <v>Milled Feature, OL04045</v>
      </c>
      <c r="HD480" t="str">
        <v>More than .0005 out of center = Fail</v>
      </c>
      <c r="HE480" t="str">
        <v>Must Pass Through</v>
      </c>
      <c r="HF480" t="str">
        <v>Must pass through gauge</v>
      </c>
      <c r="HG480" t="str">
        <v>Must Pass Through Go Gauge</v>
      </c>
      <c r="HH480" t="str">
        <v>Must Pass, See Image.</v>
      </c>
      <c r="HI480" t="str">
        <v>NA</v>
      </c>
      <c r="HJ480" t="str">
        <v>Narrow Area</v>
      </c>
      <c r="HK480" t="str">
        <v>Near Balloon 21</v>
      </c>
      <c r="HL480" t="str">
        <v>Near Datum B</v>
      </c>
      <c r="HM480" t="str">
        <v>Neck Dia.</v>
      </c>
      <c r="HN480" t="str">
        <v>Neck to Head Rad.</v>
      </c>
      <c r="HO480" t="str">
        <v>No Copper Deposits Allowed</v>
      </c>
      <c r="HP480" t="str">
        <v>No Section</v>
      </c>
      <c r="HQ480" t="str">
        <v>No Section, .01 to .014 = Pass</v>
      </c>
      <c r="HR480" t="str">
        <v>No Section, Rotate Part</v>
      </c>
      <c r="HS480" t="str">
        <v>No Section, See Image</v>
      </c>
      <c r="HT480" t="str">
        <v>No Slot, Section B-B</v>
      </c>
      <c r="HU480" t="str">
        <v>No visual step = Pass</v>
      </c>
      <c r="HV480" t="str">
        <v>Not to exceed .95 Deep</v>
      </c>
      <c r="HW480" t="str">
        <v>Note 1</v>
      </c>
      <c r="HX480" t="str">
        <v>OL00333/A</v>
      </c>
      <c r="HY480" t="str">
        <v>OL00519</v>
      </c>
      <c r="HZ480" t="str">
        <v>OL00520</v>
      </c>
      <c r="IA480" t="str">
        <v>OL00529</v>
      </c>
      <c r="IB480" t="str">
        <v>OL00542</v>
      </c>
      <c r="IC480" t="str">
        <v>OL00724</v>
      </c>
      <c r="ID480" t="str">
        <v>OL01250</v>
      </c>
      <c r="IE480" t="str">
        <v>OL01869, Threadless Blank</v>
      </c>
      <c r="IF480" t="str">
        <v>OL01870, Section</v>
      </c>
      <c r="IG480" t="str">
        <v>OL02255</v>
      </c>
      <c r="IH480" t="str">
        <v>OL02255, Mfg. Tol.</v>
      </c>
      <c r="II480" t="str">
        <v>OL02302</v>
      </c>
      <c r="IJ480" t="str">
        <v xml:space="preserve">OL02318  needed per image instructions </v>
      </c>
      <c r="IK480" t="str">
        <v>OL02556</v>
      </c>
      <c r="IL480" t="str">
        <v>OL02557</v>
      </c>
      <c r="IM480" t="str">
        <v>OL02567</v>
      </c>
      <c r="IN480" t="str">
        <v>OL02653</v>
      </c>
      <c r="IO480" t="str">
        <v>OL02718</v>
      </c>
      <c r="IP480" t="str">
        <v>OL02841</v>
      </c>
      <c r="IQ480" t="str">
        <v>OL02842</v>
      </c>
      <c r="IR480" t="str">
        <v>OL02844</v>
      </c>
      <c r="IS480" t="str">
        <v>OL02871</v>
      </c>
      <c r="IT480" t="str">
        <v>OL02887</v>
      </c>
      <c r="IU480" t="str">
        <v>OL03766</v>
      </c>
      <c r="IV480" t="str">
        <v>OL03868</v>
      </c>
      <c r="IW480" t="str">
        <v>OL03869</v>
      </c>
      <c r="IX480" t="str">
        <v>OL03870</v>
      </c>
      <c r="IY480" t="str">
        <v>OL03873, DWG# 100448-44</v>
      </c>
      <c r="IZ480" t="str">
        <v>OL03949</v>
      </c>
      <c r="JA480" t="str">
        <v xml:space="preserve">OL04043, Section </v>
      </c>
      <c r="JB480" t="str">
        <v xml:space="preserve">OL04044, Section </v>
      </c>
      <c r="JC480" t="str">
        <v>OL04045</v>
      </c>
      <c r="JD480" t="str">
        <v>OL04045, Milled Feature</v>
      </c>
      <c r="JE480" t="str">
        <v>OL04063</v>
      </c>
      <c r="JF480" t="str">
        <v>OL04064</v>
      </c>
      <c r="JG480" t="str">
        <v>OL04065</v>
      </c>
      <c r="JH480" t="str">
        <v>OL04181</v>
      </c>
      <c r="JI480" t="str">
        <v>OL04218</v>
      </c>
      <c r="JJ480" t="str">
        <v>OL04224, See Image</v>
      </c>
      <c r="JK480" t="str">
        <v>OL04374</v>
      </c>
      <c r="JL480" t="str">
        <v>OL04375, Section M-M</v>
      </c>
      <c r="JM480" t="str">
        <v>OL04376, Section M-M</v>
      </c>
      <c r="JN480" t="str">
        <v>OL04443</v>
      </c>
      <c r="JO480" t="str">
        <v>OL04444</v>
      </c>
      <c r="JP480" t="str">
        <v>One side of slot</v>
      </c>
      <c r="JQ480" t="str">
        <v>Other side of slot</v>
      </c>
      <c r="JR480" t="str">
        <v>Out of center more than .002 = Fail</v>
      </c>
      <c r="JS480" t="str">
        <v>Out of center more than.002 = Fail</v>
      </c>
      <c r="JT480" t="str">
        <v>Overlay OL02713</v>
      </c>
    </row>
    <row r="481" spans="3:280">
      <c r="C481" s="74" t="str" cm="1">
        <f t="array" ref="C481:JT481">TRANSPOSE(_xlfn._xlws.SORT(_xlfn._xlws.FILTER($A$2:$A$279,ISNUMBER(SEARCH('Prt. Lib. &amp; Routine, Table'!M488,$A$2:$A$279)),"not found")))</f>
        <v xml:space="preserve"> 'C', Whirl Blank</v>
      </c>
      <c r="D481" t="str">
        <v xml:space="preserve"> See Image, Constrained</v>
      </c>
      <c r="E481" t="str">
        <v>(.04 to .12 range = Pass)</v>
      </c>
      <c r="F481" t="str">
        <v>(.042 FULL) Go Pin Seat Fully</v>
      </c>
      <c r="G481" t="str">
        <v>(B), Mfg. Tol.</v>
      </c>
      <c r="H481" t="str">
        <v>(B), O.A.L.</v>
      </c>
      <c r="I481" t="str">
        <v>.001 or less =Pass</v>
      </c>
      <c r="J481" t="str">
        <v>.001 or less out of center = Pass</v>
      </c>
      <c r="K481" t="str">
        <v>.002 or Less = Pass</v>
      </c>
      <c r="L481" t="str">
        <v>.002 or Less out of center = Pass</v>
      </c>
      <c r="M481" t="str">
        <v>.005 to .015 = Pass</v>
      </c>
      <c r="N481" t="str">
        <v>.0125 Mean, Section</v>
      </c>
      <c r="O481" t="str">
        <v>.025 or Less in X &amp; Y=Pass</v>
      </c>
      <c r="P481" t="str">
        <v>.038 Mean</v>
      </c>
      <c r="Q481" t="str">
        <v>.063 MM = .0024 IN, See Image</v>
      </c>
      <c r="R481" t="str">
        <v>.063MM = .0024"</v>
      </c>
      <c r="S481" t="str">
        <v>.243 NO-GO, Unconstrained, Must Not Start</v>
      </c>
      <c r="T481" t="str">
        <v>@ Back Face &amp; ID, No Raised Edge</v>
      </c>
      <c r="U481" t="str">
        <v>@ Back Face &amp; OD, No Raised Edge</v>
      </c>
      <c r="V481" t="str">
        <v>@ ID &amp; FACE</v>
      </c>
      <c r="W481" t="str">
        <v>@ OD &amp; BACK FACE</v>
      </c>
      <c r="X481" t="str">
        <v>@ OD &amp; FACE</v>
      </c>
      <c r="Y481" t="str">
        <v>Across from slot</v>
      </c>
      <c r="Z481" t="str">
        <v>All Edge Breaks</v>
      </c>
      <c r="AA481" t="str">
        <v>Attached to bar stock</v>
      </c>
      <c r="AB481" t="str">
        <v xml:space="preserve">Back Turn Fillet Rad. </v>
      </c>
      <c r="AC481" t="str">
        <v>Balloon 1 (DWG FRM0105 Page 2, NV-27)</v>
      </c>
      <c r="AD481" t="str">
        <v>Balloon 1 (DWG FRM0105, NV-30)</v>
      </c>
      <c r="AE481" t="str">
        <v>Balloon 1 (P# 9890002-20) OL00429/A</v>
      </c>
      <c r="AF481" t="str">
        <v>Balloon 1, DWG#FRM0105</v>
      </c>
      <c r="AG481" t="str">
        <v>Balloon 11, See Image</v>
      </c>
      <c r="AH481" t="str">
        <v xml:space="preserve">Balloon 2 (DWG FRM0105 Page 2, NV-27) </v>
      </c>
      <c r="AI481" t="str">
        <v>Balloon 2 (DWG FRM0105, NV-30)</v>
      </c>
      <c r="AJ481" t="str">
        <v>Balloon 2 (P# 9890002-20)</v>
      </c>
      <c r="AK481" t="str">
        <v>Balloon 2, DWG#FRM0105</v>
      </c>
      <c r="AL481" t="str">
        <v>Balloon 2, DWG#FRM0105, See Image</v>
      </c>
      <c r="AM481" t="str">
        <v>Balloon 3 (DWG FRM0105, NV-30 Minor)</v>
      </c>
      <c r="AN481" t="str">
        <v>Balloon 3 (DWG FRM0105, NV-30)</v>
      </c>
      <c r="AO481" t="str">
        <v>Balloon 3 (P# 9890002-20)</v>
      </c>
      <c r="AP481" t="str">
        <v>Balloon 4</v>
      </c>
      <c r="AQ481" t="str">
        <v>Balloon 4 (P# 9890002-20)</v>
      </c>
      <c r="AR481" t="str">
        <v>Below Middle Band</v>
      </c>
      <c r="AS481" t="str">
        <v>Best Fit Pin, .003 or Less =Pass</v>
      </c>
      <c r="AT481" t="str">
        <v>Blank</v>
      </c>
      <c r="AU481" t="str">
        <v>Blank Turn Maj.</v>
      </c>
      <c r="AV481" t="str">
        <v>Blank Turn Maj. Mill Flt., OL4172</v>
      </c>
      <c r="AW481" t="str">
        <v>Blank Without .010 Slots</v>
      </c>
      <c r="AX481" t="str">
        <v>Blank Without .010 Slots, Section</v>
      </c>
      <c r="AY481" t="str">
        <v>Blank without thread</v>
      </c>
      <c r="AZ481" t="str">
        <v xml:space="preserve">Blank, Center of V Grv. </v>
      </c>
      <c r="BA481" t="str">
        <v>Blank, Check R adjacent Balloon 17</v>
      </c>
      <c r="BB481" t="str">
        <v>Blank, EXT. Feature</v>
      </c>
      <c r="BC481" t="str">
        <v>Blank, See Image, OL04335</v>
      </c>
      <c r="BD481" t="str">
        <v>Blank, See Image, OL04336</v>
      </c>
      <c r="BE481" t="str">
        <v xml:space="preserve">Blank, Thrd. </v>
      </c>
      <c r="BF481" t="str">
        <v>Blank, Turn Tip</v>
      </c>
      <c r="BG481" t="str">
        <v>Blank, Without Thrd.</v>
      </c>
      <c r="BH481" t="str">
        <v>Blank, Without Thread</v>
      </c>
      <c r="BI481" t="str">
        <v xml:space="preserve">Blunt Start Blend to Minor </v>
      </c>
      <c r="BJ481" t="str">
        <v>Calc., Use Go HEX</v>
      </c>
      <c r="BK481" t="str">
        <v>Can't dig into OD</v>
      </c>
      <c r="BL481" t="str">
        <v>Carbide Gauge</v>
      </c>
      <c r="BM481" t="str">
        <v xml:space="preserve">Center of V Grv. </v>
      </c>
      <c r="BN481" t="str">
        <v>Centered Less than .03 = Pass</v>
      </c>
      <c r="BO481" t="str">
        <v>Centered within .0005 or Less = Pass</v>
      </c>
      <c r="BP481" t="str">
        <v>Centered within .001 or Less = Pass</v>
      </c>
      <c r="BQ481" t="str">
        <v>Centered within .0254 or Less = Pass</v>
      </c>
      <c r="BR481" t="str">
        <v>Check close to Rod Slot</v>
      </c>
      <c r="BS481" t="str">
        <v>Check every other hole</v>
      </c>
      <c r="BT481" t="str">
        <v>Check Go over full length of slot.</v>
      </c>
      <c r="BU481" t="str">
        <v>Check Near Closed End</v>
      </c>
      <c r="BV481" t="str">
        <v>Check per Print View, Away from Rod Slot</v>
      </c>
      <c r="BW481" t="str">
        <v>Check to Balloon 30 Go Pin</v>
      </c>
      <c r="BX481" t="str">
        <v>Check with .2705 SET Pin Inside Part</v>
      </c>
      <c r="BY481" t="str">
        <v>Check with Hex Up</v>
      </c>
      <c r="BZ481" t="str">
        <v>CMM Blank</v>
      </c>
      <c r="CA481" t="str">
        <v>Confirm Full Radius</v>
      </c>
      <c r="CB481" t="str">
        <v>Constrained in fixture</v>
      </c>
      <c r="CC481" t="str">
        <v>Constrained with Ring</v>
      </c>
      <c r="CD481" t="str">
        <v>Constrained, See Image</v>
      </c>
      <c r="CE481" t="str">
        <v>Dim. "A"</v>
      </c>
      <c r="CF481" t="str">
        <v>Dim. "B"</v>
      </c>
      <c r="CG481" t="str">
        <v>Dim. "C"</v>
      </c>
      <c r="CH481" t="str">
        <v>Dim. "D", Whirl Blank</v>
      </c>
      <c r="CI481" t="str">
        <v>Dim. "G"</v>
      </c>
      <c r="CJ481" t="str">
        <v>Dim. E, Blank Turn Maj. &amp;  Mill Flt</v>
      </c>
      <c r="CK481" t="str">
        <v>Dim. E, Blank Turn Maj.&amp;  Mill Flt</v>
      </c>
      <c r="CL481" t="str">
        <v>Dim. H, Whirl Blank</v>
      </c>
      <c r="CM481" t="str">
        <v>Dim. J, 'Blank Turn Maj. &amp; Whirl Blank</v>
      </c>
      <c r="CN481" t="str">
        <v>Disk Drop Indicator Tip</v>
      </c>
      <c r="CO481" t="str">
        <v>DWG 100448-15, Balloon F_1</v>
      </c>
      <c r="CP481" t="str">
        <v>DWG 100448-15, OL02571</v>
      </c>
      <c r="CQ481" t="str">
        <v>DWG 100448-41</v>
      </c>
      <c r="CR481" t="str">
        <v>DWG 9890040, (10E),Section Part, OL01139</v>
      </c>
      <c r="CS481" t="str">
        <v>DWG 9890040, (10E),Section, OL01139</v>
      </c>
      <c r="CT481" t="str">
        <v>DWG 9890040, (11E)</v>
      </c>
      <c r="CU481" t="str">
        <v>DWG 9890040, (11E), Pins with Flats</v>
      </c>
      <c r="CV481" t="str">
        <v>DWG 9890040, (12E),  Pass=.002 or less</v>
      </c>
      <c r="CW481" t="str">
        <v>DWG 9890040, (12E), See Image</v>
      </c>
      <c r="CX481" t="str">
        <v>DWG 9890040, (1E), OL01431</v>
      </c>
      <c r="CY481" t="str">
        <v>DWG 9890040, (1E), OL01432</v>
      </c>
      <c r="CZ481" t="str">
        <v>DWG 9890040, (2E), OL01432</v>
      </c>
      <c r="DA481" t="str">
        <v>DWG 9890040, (3E)</v>
      </c>
      <c r="DB481" t="str">
        <v>DWG 9890040, (4E)</v>
      </c>
      <c r="DC481" t="str">
        <v>DWG 9890040, (5E), OL02336</v>
      </c>
      <c r="DD481" t="str">
        <v>DWG 9890040, (6E)</v>
      </c>
      <c r="DE481" t="str">
        <v>DWG 9890040, (7E)</v>
      </c>
      <c r="DF481" t="str">
        <v>DWG 9890040, (8E), OL01433</v>
      </c>
      <c r="DG481" t="str">
        <v>DWG 9890040, (8E), OL01433, Section</v>
      </c>
      <c r="DH481" t="str">
        <v>DWG 9890040, (9E), Close to Rod Slot</v>
      </c>
      <c r="DI481" t="str">
        <v>DWG 9890040, (9E),Close to Rod Slot</v>
      </c>
      <c r="DJ481" t="str">
        <v>DWG FRM0105 PAGE 2</v>
      </c>
      <c r="DK481" t="str">
        <v>DWG# 100448-41</v>
      </c>
      <c r="DL481" t="str">
        <v>DWG# 100448-44</v>
      </c>
      <c r="DM481" t="str">
        <v>DWG# 9890003  (1), Section OL00436/A</v>
      </c>
      <c r="DN481" t="str">
        <v>DWG# 9890003 (3), Ring Gauge Constrained</v>
      </c>
      <c r="DO481" t="str">
        <v>DWG# 9890003 (4), Section</v>
      </c>
      <c r="DP481" t="str">
        <v>DWG#100448-26, Balloon 1K, OL02350</v>
      </c>
      <c r="DQ481" t="str">
        <v>DWG#100448-26, Balloon 2K, OL02350</v>
      </c>
      <c r="DR481" t="str">
        <v>DWG#100448-26, Balloon 3K, OL02363</v>
      </c>
      <c r="DS481" t="str">
        <v>DWG#100448-26, Balloon 4K</v>
      </c>
      <c r="DT481" t="str">
        <v>DWG#100448-26, Balloon 5K, Section</v>
      </c>
      <c r="DU481" t="str">
        <v>DWG#100448-26, Balloon 6K</v>
      </c>
      <c r="DV481" t="str">
        <v>DWG#100448-26, Balloon 7K, Section</v>
      </c>
      <c r="DW481" t="str">
        <v>DWG#100448-26, Mfg. Tol.</v>
      </c>
      <c r="DX481" t="str">
        <v>DWG#9890003 (2) Ring Gauge Constrained</v>
      </c>
      <c r="DY481" t="str">
        <v>DWG#9890044</v>
      </c>
      <c r="DZ481" t="str">
        <v>DWG#9890044 .1985 to .2005=Pass</v>
      </c>
      <c r="EA481" t="str">
        <v>DWG#9890044 Overlay OL02441</v>
      </c>
      <c r="EB481" t="str">
        <v>DWG#9890044, OL02441</v>
      </c>
      <c r="EC481" t="str">
        <v>DWG#FRM0105</v>
      </c>
      <c r="ED481" t="str">
        <v>EXT.</v>
      </c>
      <c r="EE481" t="str">
        <v>EXT. Section, OL02460</v>
      </c>
      <c r="EF481" t="str">
        <v>EXT., OL04223</v>
      </c>
      <c r="EG481" t="str">
        <v>Flat Drop Indicator Tip</v>
      </c>
      <c r="EH481" t="str">
        <v>Full Go Pin, No Light, at Radius</v>
      </c>
      <c r="EI481" t="str">
        <v>Function Check</v>
      </c>
      <c r="EJ481" t="str">
        <v>GO Function Gauge</v>
      </c>
      <c r="EK481" t="str">
        <v>Go Gauge for Balloon 1 &amp; 4</v>
      </c>
      <c r="EL481" t="str">
        <v>Go Pin must pass through</v>
      </c>
      <c r="EM481" t="str">
        <v>Greater than .005 = Fail, Section</v>
      </c>
      <c r="EN481" t="str">
        <v>Greater than .025 out of center = Fail</v>
      </c>
      <c r="EO481" t="str">
        <v>Greater than 2.6 = Pass</v>
      </c>
      <c r="EP481" t="str">
        <v>Green = Pass, Red = Fail</v>
      </c>
      <c r="EQ481" t="str">
        <v>Hex Depth</v>
      </c>
      <c r="ER481" t="str">
        <v>Hex Minor</v>
      </c>
      <c r="ES481" t="str">
        <v>Hole Dia.</v>
      </c>
      <c r="ET481" t="str">
        <v>ID Sphere Finish</v>
      </c>
      <c r="EU481" t="str">
        <v>ID/OD Both Sides, Diff. .002 or less = Pass</v>
      </c>
      <c r="EV481" t="str">
        <v>If Looks Big, Section</v>
      </c>
      <c r="EW481" t="str">
        <v>If Looks Small, Section</v>
      </c>
      <c r="EX481" t="str">
        <v>Insp. Close to Break Away, Mfg.Tol.</v>
      </c>
      <c r="EY481" t="str">
        <v>INT.</v>
      </c>
      <c r="EZ481" t="str">
        <v>INT. Section, OL02460</v>
      </c>
      <c r="FA481" t="str">
        <v>INT., OL04223</v>
      </c>
      <c r="FB481" t="str">
        <v>Intersect. of 7.7 &amp; R0.10</v>
      </c>
      <c r="FC481" t="str">
        <v>Intersect. of 8.79 and R.25 MAX</v>
      </c>
      <c r="FD481" t="str">
        <v>Keep Ind. Tip away from corner</v>
      </c>
      <c r="FE481" t="str">
        <v>L31</v>
      </c>
      <c r="FF481" t="str">
        <v>Laser Mark</v>
      </c>
      <c r="FG481" t="str">
        <v>LASER PER NOTE 4</v>
      </c>
      <c r="FH481" t="str">
        <v>LASER PER NOTE 4, Final Check 1 only</v>
      </c>
      <c r="FI481" t="str">
        <v>Less than .002 out of center = Pass</v>
      </c>
      <c r="FJ481" t="str">
        <v>Less than 2.75 = Pass, Section</v>
      </c>
      <c r="FK481" t="str">
        <v>List as pin. Not Calibrated</v>
      </c>
      <c r="FL481" t="str">
        <v>M9 X 1.25 BUTT See Comment Image</v>
      </c>
      <c r="FM481" t="str">
        <v>Manual Section</v>
      </c>
      <c r="FN481" t="str">
        <v>Max Deep .241 NO-GO =.42</v>
      </c>
      <c r="FO481" t="str">
        <v>MAX Depth of (Note 7) .241 NO-GO Pin</v>
      </c>
      <c r="FP481" t="str">
        <v>Measure from Blue Line, See Image</v>
      </c>
      <c r="FQ481" t="str">
        <v>Measure Width of Blue Area, See Image</v>
      </c>
      <c r="FR481" t="str">
        <v>Mfg. Tol</v>
      </c>
      <c r="FS481" t="str">
        <v>Mfg. Tol, See Image</v>
      </c>
      <c r="FT481" t="str">
        <v>Mfg. Tol.</v>
      </c>
      <c r="FU481" t="str">
        <v>Mfg. Tol. "A"</v>
      </c>
      <c r="FV481" t="str">
        <v>Mfg. Tol. (Zero on Gauge Full Dia. Lead)</v>
      </c>
      <c r="FW481" t="str">
        <v>Mfg. Tol. Balloon 11, See Image</v>
      </c>
      <c r="FX481" t="str">
        <v>Mfg. Tol. Balloon 4</v>
      </c>
      <c r="FY481" t="str">
        <v>Mfg. Tol. Balloon 7</v>
      </c>
      <c r="FZ481" t="str">
        <v xml:space="preserve">Mfg. Tol. C-Bore Face (Ballo 28) </v>
      </c>
      <c r="GA481" t="str">
        <v>Mfg. Tol. Section</v>
      </c>
      <c r="GB481" t="str">
        <v>Mfg. Tol. See Image</v>
      </c>
      <c r="GC481" t="str">
        <v>Mfg. Tol., 3 Places, Record MAX</v>
      </c>
      <c r="GD481" t="str">
        <v>Mfg. Tol., Balloon 11</v>
      </c>
      <c r="GE481" t="str">
        <v>Mfg. Tol., Balloon 7</v>
      </c>
      <c r="GF481" t="str">
        <v>Mfg. Tol., Blank</v>
      </c>
      <c r="GG481" t="str">
        <v>Mfg. Tol., Blank, Balloon 12</v>
      </c>
      <c r="GH481" t="str">
        <v>Mfg. Tol., Blend to SØ.320</v>
      </c>
      <c r="GI481" t="str">
        <v>Mfg. Tol., Calculation</v>
      </c>
      <c r="GJ481" t="str">
        <v>Mfg. Tol., For Mill Fixture</v>
      </c>
      <c r="GK481" t="str">
        <v>Mfg. Tol., L32</v>
      </c>
      <c r="GL481" t="str">
        <v>Mfg. Tol., L33</v>
      </c>
      <c r="GM481" t="str">
        <v>Mfg. Tol., No Tool Marks</v>
      </c>
      <c r="GN481" t="str">
        <v>Mfg. Tol., OL03361</v>
      </c>
      <c r="GO481" t="str">
        <v>Mfg. Tol., Record off center value</v>
      </c>
      <c r="GP481" t="str">
        <v>Mfg. Tol., Same 3 Places, Record MIN</v>
      </c>
      <c r="GQ481" t="str">
        <v>Mfg. Tol., Section</v>
      </c>
      <c r="GR481" t="str">
        <v>Mfg. Tol., Section B-B</v>
      </c>
      <c r="GS481" t="str">
        <v>Mfg. Tol., Section, OL03361</v>
      </c>
      <c r="GT481" t="str">
        <v>Mfg. Tol., Section, Per Note 2</v>
      </c>
      <c r="GU481" t="str">
        <v>Mfg. Tol., See Image</v>
      </c>
      <c r="GV481" t="str">
        <v>Mfg. Tol., See Image, Bore in Blue</v>
      </c>
      <c r="GW481" t="str">
        <v>Mfg. Tol., See Image, Hook Tip</v>
      </c>
      <c r="GX481" t="str">
        <v>Mfg. Tol., Sharp Okay No Burr</v>
      </c>
      <c r="GY481" t="str">
        <v>Mfg. Tol., Threadless Blank</v>
      </c>
      <c r="GZ481" t="str">
        <v>Mfg.Tol.</v>
      </c>
      <c r="HA481" t="str">
        <v>Mgf. To., T.S.C.</v>
      </c>
      <c r="HB481" t="str">
        <v>Milled Feature</v>
      </c>
      <c r="HC481" t="str">
        <v>Milled Feature, OL04045</v>
      </c>
      <c r="HD481" t="str">
        <v>More than .0005 out of center = Fail</v>
      </c>
      <c r="HE481" t="str">
        <v>Must Pass Through</v>
      </c>
      <c r="HF481" t="str">
        <v>Must pass through gauge</v>
      </c>
      <c r="HG481" t="str">
        <v>Must Pass Through Go Gauge</v>
      </c>
      <c r="HH481" t="str">
        <v>Must Pass, See Image.</v>
      </c>
      <c r="HI481" t="str">
        <v>NA</v>
      </c>
      <c r="HJ481" t="str">
        <v>Narrow Area</v>
      </c>
      <c r="HK481" t="str">
        <v>Near Balloon 21</v>
      </c>
      <c r="HL481" t="str">
        <v>Near Datum B</v>
      </c>
      <c r="HM481" t="str">
        <v>Neck Dia.</v>
      </c>
      <c r="HN481" t="str">
        <v>Neck to Head Rad.</v>
      </c>
      <c r="HO481" t="str">
        <v>No Copper Deposits Allowed</v>
      </c>
      <c r="HP481" t="str">
        <v>No Section</v>
      </c>
      <c r="HQ481" t="str">
        <v>No Section, .01 to .014 = Pass</v>
      </c>
      <c r="HR481" t="str">
        <v>No Section, Rotate Part</v>
      </c>
      <c r="HS481" t="str">
        <v>No Section, See Image</v>
      </c>
      <c r="HT481" t="str">
        <v>No Slot, Section B-B</v>
      </c>
      <c r="HU481" t="str">
        <v>No visual step = Pass</v>
      </c>
      <c r="HV481" t="str">
        <v>Not to exceed .95 Deep</v>
      </c>
      <c r="HW481" t="str">
        <v>Note 1</v>
      </c>
      <c r="HX481" t="str">
        <v>OL00333/A</v>
      </c>
      <c r="HY481" t="str">
        <v>OL00519</v>
      </c>
      <c r="HZ481" t="str">
        <v>OL00520</v>
      </c>
      <c r="IA481" t="str">
        <v>OL00529</v>
      </c>
      <c r="IB481" t="str">
        <v>OL00542</v>
      </c>
      <c r="IC481" t="str">
        <v>OL00724</v>
      </c>
      <c r="ID481" t="str">
        <v>OL01250</v>
      </c>
      <c r="IE481" t="str">
        <v>OL01869, Threadless Blank</v>
      </c>
      <c r="IF481" t="str">
        <v>OL01870, Section</v>
      </c>
      <c r="IG481" t="str">
        <v>OL02255</v>
      </c>
      <c r="IH481" t="str">
        <v>OL02255, Mfg. Tol.</v>
      </c>
      <c r="II481" t="str">
        <v>OL02302</v>
      </c>
      <c r="IJ481" t="str">
        <v xml:space="preserve">OL02318  needed per image instructions </v>
      </c>
      <c r="IK481" t="str">
        <v>OL02556</v>
      </c>
      <c r="IL481" t="str">
        <v>OL02557</v>
      </c>
      <c r="IM481" t="str">
        <v>OL02567</v>
      </c>
      <c r="IN481" t="str">
        <v>OL02653</v>
      </c>
      <c r="IO481" t="str">
        <v>OL02718</v>
      </c>
      <c r="IP481" t="str">
        <v>OL02841</v>
      </c>
      <c r="IQ481" t="str">
        <v>OL02842</v>
      </c>
      <c r="IR481" t="str">
        <v>OL02844</v>
      </c>
      <c r="IS481" t="str">
        <v>OL02871</v>
      </c>
      <c r="IT481" t="str">
        <v>OL02887</v>
      </c>
      <c r="IU481" t="str">
        <v>OL03766</v>
      </c>
      <c r="IV481" t="str">
        <v>OL03868</v>
      </c>
      <c r="IW481" t="str">
        <v>OL03869</v>
      </c>
      <c r="IX481" t="str">
        <v>OL03870</v>
      </c>
      <c r="IY481" t="str">
        <v>OL03873, DWG# 100448-44</v>
      </c>
      <c r="IZ481" t="str">
        <v>OL03949</v>
      </c>
      <c r="JA481" t="str">
        <v xml:space="preserve">OL04043, Section </v>
      </c>
      <c r="JB481" t="str">
        <v xml:space="preserve">OL04044, Section </v>
      </c>
      <c r="JC481" t="str">
        <v>OL04045</v>
      </c>
      <c r="JD481" t="str">
        <v>OL04045, Milled Feature</v>
      </c>
      <c r="JE481" t="str">
        <v>OL04063</v>
      </c>
      <c r="JF481" t="str">
        <v>OL04064</v>
      </c>
      <c r="JG481" t="str">
        <v>OL04065</v>
      </c>
      <c r="JH481" t="str">
        <v>OL04181</v>
      </c>
      <c r="JI481" t="str">
        <v>OL04218</v>
      </c>
      <c r="JJ481" t="str">
        <v>OL04224, See Image</v>
      </c>
      <c r="JK481" t="str">
        <v>OL04374</v>
      </c>
      <c r="JL481" t="str">
        <v>OL04375, Section M-M</v>
      </c>
      <c r="JM481" t="str">
        <v>OL04376, Section M-M</v>
      </c>
      <c r="JN481" t="str">
        <v>OL04443</v>
      </c>
      <c r="JO481" t="str">
        <v>OL04444</v>
      </c>
      <c r="JP481" t="str">
        <v>One side of slot</v>
      </c>
      <c r="JQ481" t="str">
        <v>Other side of slot</v>
      </c>
      <c r="JR481" t="str">
        <v>Out of center more than .002 = Fail</v>
      </c>
      <c r="JS481" t="str">
        <v>Out of center more than.002 = Fail</v>
      </c>
      <c r="JT481" t="str">
        <v>Overlay OL02713</v>
      </c>
    </row>
    <row r="482" spans="3:280">
      <c r="C482" s="74" t="str" cm="1">
        <f t="array" ref="C482:JT482">TRANSPOSE(_xlfn._xlws.SORT(_xlfn._xlws.FILTER($A$2:$A$279,ISNUMBER(SEARCH('Prt. Lib. &amp; Routine, Table'!M489,$A$2:$A$279)),"not found")))</f>
        <v xml:space="preserve"> 'C', Whirl Blank</v>
      </c>
      <c r="D482" t="str">
        <v xml:space="preserve"> See Image, Constrained</v>
      </c>
      <c r="E482" t="str">
        <v>(.04 to .12 range = Pass)</v>
      </c>
      <c r="F482" t="str">
        <v>(.042 FULL) Go Pin Seat Fully</v>
      </c>
      <c r="G482" t="str">
        <v>(B), Mfg. Tol.</v>
      </c>
      <c r="H482" t="str">
        <v>(B), O.A.L.</v>
      </c>
      <c r="I482" t="str">
        <v>.001 or less =Pass</v>
      </c>
      <c r="J482" t="str">
        <v>.001 or less out of center = Pass</v>
      </c>
      <c r="K482" t="str">
        <v>.002 or Less = Pass</v>
      </c>
      <c r="L482" t="str">
        <v>.002 or Less out of center = Pass</v>
      </c>
      <c r="M482" t="str">
        <v>.005 to .015 = Pass</v>
      </c>
      <c r="N482" t="str">
        <v>.0125 Mean, Section</v>
      </c>
      <c r="O482" t="str">
        <v>.025 or Less in X &amp; Y=Pass</v>
      </c>
      <c r="P482" t="str">
        <v>.038 Mean</v>
      </c>
      <c r="Q482" t="str">
        <v>.063 MM = .0024 IN, See Image</v>
      </c>
      <c r="R482" t="str">
        <v>.063MM = .0024"</v>
      </c>
      <c r="S482" t="str">
        <v>.243 NO-GO, Unconstrained, Must Not Start</v>
      </c>
      <c r="T482" t="str">
        <v>@ Back Face &amp; ID, No Raised Edge</v>
      </c>
      <c r="U482" t="str">
        <v>@ Back Face &amp; OD, No Raised Edge</v>
      </c>
      <c r="V482" t="str">
        <v>@ ID &amp; FACE</v>
      </c>
      <c r="W482" t="str">
        <v>@ OD &amp; BACK FACE</v>
      </c>
      <c r="X482" t="str">
        <v>@ OD &amp; FACE</v>
      </c>
      <c r="Y482" t="str">
        <v>Across from slot</v>
      </c>
      <c r="Z482" t="str">
        <v>All Edge Breaks</v>
      </c>
      <c r="AA482" t="str">
        <v>Attached to bar stock</v>
      </c>
      <c r="AB482" t="str">
        <v xml:space="preserve">Back Turn Fillet Rad. </v>
      </c>
      <c r="AC482" t="str">
        <v>Balloon 1 (DWG FRM0105 Page 2, NV-27)</v>
      </c>
      <c r="AD482" t="str">
        <v>Balloon 1 (DWG FRM0105, NV-30)</v>
      </c>
      <c r="AE482" t="str">
        <v>Balloon 1 (P# 9890002-20) OL00429/A</v>
      </c>
      <c r="AF482" t="str">
        <v>Balloon 1, DWG#FRM0105</v>
      </c>
      <c r="AG482" t="str">
        <v>Balloon 11, See Image</v>
      </c>
      <c r="AH482" t="str">
        <v xml:space="preserve">Balloon 2 (DWG FRM0105 Page 2, NV-27) </v>
      </c>
      <c r="AI482" t="str">
        <v>Balloon 2 (DWG FRM0105, NV-30)</v>
      </c>
      <c r="AJ482" t="str">
        <v>Balloon 2 (P# 9890002-20)</v>
      </c>
      <c r="AK482" t="str">
        <v>Balloon 2, DWG#FRM0105</v>
      </c>
      <c r="AL482" t="str">
        <v>Balloon 2, DWG#FRM0105, See Image</v>
      </c>
      <c r="AM482" t="str">
        <v>Balloon 3 (DWG FRM0105, NV-30 Minor)</v>
      </c>
      <c r="AN482" t="str">
        <v>Balloon 3 (DWG FRM0105, NV-30)</v>
      </c>
      <c r="AO482" t="str">
        <v>Balloon 3 (P# 9890002-20)</v>
      </c>
      <c r="AP482" t="str">
        <v>Balloon 4</v>
      </c>
      <c r="AQ482" t="str">
        <v>Balloon 4 (P# 9890002-20)</v>
      </c>
      <c r="AR482" t="str">
        <v>Below Middle Band</v>
      </c>
      <c r="AS482" t="str">
        <v>Best Fit Pin, .003 or Less =Pass</v>
      </c>
      <c r="AT482" t="str">
        <v>Blank</v>
      </c>
      <c r="AU482" t="str">
        <v>Blank Turn Maj.</v>
      </c>
      <c r="AV482" t="str">
        <v>Blank Turn Maj. Mill Flt., OL4172</v>
      </c>
      <c r="AW482" t="str">
        <v>Blank Without .010 Slots</v>
      </c>
      <c r="AX482" t="str">
        <v>Blank Without .010 Slots, Section</v>
      </c>
      <c r="AY482" t="str">
        <v>Blank without thread</v>
      </c>
      <c r="AZ482" t="str">
        <v xml:space="preserve">Blank, Center of V Grv. </v>
      </c>
      <c r="BA482" t="str">
        <v>Blank, Check R adjacent Balloon 17</v>
      </c>
      <c r="BB482" t="str">
        <v>Blank, EXT. Feature</v>
      </c>
      <c r="BC482" t="str">
        <v>Blank, See Image, OL04335</v>
      </c>
      <c r="BD482" t="str">
        <v>Blank, See Image, OL04336</v>
      </c>
      <c r="BE482" t="str">
        <v xml:space="preserve">Blank, Thrd. </v>
      </c>
      <c r="BF482" t="str">
        <v>Blank, Turn Tip</v>
      </c>
      <c r="BG482" t="str">
        <v>Blank, Without Thrd.</v>
      </c>
      <c r="BH482" t="str">
        <v>Blank, Without Thread</v>
      </c>
      <c r="BI482" t="str">
        <v xml:space="preserve">Blunt Start Blend to Minor </v>
      </c>
      <c r="BJ482" t="str">
        <v>Calc., Use Go HEX</v>
      </c>
      <c r="BK482" t="str">
        <v>Can't dig into OD</v>
      </c>
      <c r="BL482" t="str">
        <v>Carbide Gauge</v>
      </c>
      <c r="BM482" t="str">
        <v xml:space="preserve">Center of V Grv. </v>
      </c>
      <c r="BN482" t="str">
        <v>Centered Less than .03 = Pass</v>
      </c>
      <c r="BO482" t="str">
        <v>Centered within .0005 or Less = Pass</v>
      </c>
      <c r="BP482" t="str">
        <v>Centered within .001 or Less = Pass</v>
      </c>
      <c r="BQ482" t="str">
        <v>Centered within .0254 or Less = Pass</v>
      </c>
      <c r="BR482" t="str">
        <v>Check close to Rod Slot</v>
      </c>
      <c r="BS482" t="str">
        <v>Check every other hole</v>
      </c>
      <c r="BT482" t="str">
        <v>Check Go over full length of slot.</v>
      </c>
      <c r="BU482" t="str">
        <v>Check Near Closed End</v>
      </c>
      <c r="BV482" t="str">
        <v>Check per Print View, Away from Rod Slot</v>
      </c>
      <c r="BW482" t="str">
        <v>Check to Balloon 30 Go Pin</v>
      </c>
      <c r="BX482" t="str">
        <v>Check with .2705 SET Pin Inside Part</v>
      </c>
      <c r="BY482" t="str">
        <v>Check with Hex Up</v>
      </c>
      <c r="BZ482" t="str">
        <v>CMM Blank</v>
      </c>
      <c r="CA482" t="str">
        <v>Confirm Full Radius</v>
      </c>
      <c r="CB482" t="str">
        <v>Constrained in fixture</v>
      </c>
      <c r="CC482" t="str">
        <v>Constrained with Ring</v>
      </c>
      <c r="CD482" t="str">
        <v>Constrained, See Image</v>
      </c>
      <c r="CE482" t="str">
        <v>Dim. "A"</v>
      </c>
      <c r="CF482" t="str">
        <v>Dim. "B"</v>
      </c>
      <c r="CG482" t="str">
        <v>Dim. "C"</v>
      </c>
      <c r="CH482" t="str">
        <v>Dim. "D", Whirl Blank</v>
      </c>
      <c r="CI482" t="str">
        <v>Dim. "G"</v>
      </c>
      <c r="CJ482" t="str">
        <v>Dim. E, Blank Turn Maj. &amp;  Mill Flt</v>
      </c>
      <c r="CK482" t="str">
        <v>Dim. E, Blank Turn Maj.&amp;  Mill Flt</v>
      </c>
      <c r="CL482" t="str">
        <v>Dim. H, Whirl Blank</v>
      </c>
      <c r="CM482" t="str">
        <v>Dim. J, 'Blank Turn Maj. &amp; Whirl Blank</v>
      </c>
      <c r="CN482" t="str">
        <v>Disk Drop Indicator Tip</v>
      </c>
      <c r="CO482" t="str">
        <v>DWG 100448-15, Balloon F_1</v>
      </c>
      <c r="CP482" t="str">
        <v>DWG 100448-15, OL02571</v>
      </c>
      <c r="CQ482" t="str">
        <v>DWG 100448-41</v>
      </c>
      <c r="CR482" t="str">
        <v>DWG 9890040, (10E),Section Part, OL01139</v>
      </c>
      <c r="CS482" t="str">
        <v>DWG 9890040, (10E),Section, OL01139</v>
      </c>
      <c r="CT482" t="str">
        <v>DWG 9890040, (11E)</v>
      </c>
      <c r="CU482" t="str">
        <v>DWG 9890040, (11E), Pins with Flats</v>
      </c>
      <c r="CV482" t="str">
        <v>DWG 9890040, (12E),  Pass=.002 or less</v>
      </c>
      <c r="CW482" t="str">
        <v>DWG 9890040, (12E), See Image</v>
      </c>
      <c r="CX482" t="str">
        <v>DWG 9890040, (1E), OL01431</v>
      </c>
      <c r="CY482" t="str">
        <v>DWG 9890040, (1E), OL01432</v>
      </c>
      <c r="CZ482" t="str">
        <v>DWG 9890040, (2E), OL01432</v>
      </c>
      <c r="DA482" t="str">
        <v>DWG 9890040, (3E)</v>
      </c>
      <c r="DB482" t="str">
        <v>DWG 9890040, (4E)</v>
      </c>
      <c r="DC482" t="str">
        <v>DWG 9890040, (5E), OL02336</v>
      </c>
      <c r="DD482" t="str">
        <v>DWG 9890040, (6E)</v>
      </c>
      <c r="DE482" t="str">
        <v>DWG 9890040, (7E)</v>
      </c>
      <c r="DF482" t="str">
        <v>DWG 9890040, (8E), OL01433</v>
      </c>
      <c r="DG482" t="str">
        <v>DWG 9890040, (8E), OL01433, Section</v>
      </c>
      <c r="DH482" t="str">
        <v>DWG 9890040, (9E), Close to Rod Slot</v>
      </c>
      <c r="DI482" t="str">
        <v>DWG 9890040, (9E),Close to Rod Slot</v>
      </c>
      <c r="DJ482" t="str">
        <v>DWG FRM0105 PAGE 2</v>
      </c>
      <c r="DK482" t="str">
        <v>DWG# 100448-41</v>
      </c>
      <c r="DL482" t="str">
        <v>DWG# 100448-44</v>
      </c>
      <c r="DM482" t="str">
        <v>DWG# 9890003  (1), Section OL00436/A</v>
      </c>
      <c r="DN482" t="str">
        <v>DWG# 9890003 (3), Ring Gauge Constrained</v>
      </c>
      <c r="DO482" t="str">
        <v>DWG# 9890003 (4), Section</v>
      </c>
      <c r="DP482" t="str">
        <v>DWG#100448-26, Balloon 1K, OL02350</v>
      </c>
      <c r="DQ482" t="str">
        <v>DWG#100448-26, Balloon 2K, OL02350</v>
      </c>
      <c r="DR482" t="str">
        <v>DWG#100448-26, Balloon 3K, OL02363</v>
      </c>
      <c r="DS482" t="str">
        <v>DWG#100448-26, Balloon 4K</v>
      </c>
      <c r="DT482" t="str">
        <v>DWG#100448-26, Balloon 5K, Section</v>
      </c>
      <c r="DU482" t="str">
        <v>DWG#100448-26, Balloon 6K</v>
      </c>
      <c r="DV482" t="str">
        <v>DWG#100448-26, Balloon 7K, Section</v>
      </c>
      <c r="DW482" t="str">
        <v>DWG#100448-26, Mfg. Tol.</v>
      </c>
      <c r="DX482" t="str">
        <v>DWG#9890003 (2) Ring Gauge Constrained</v>
      </c>
      <c r="DY482" t="str">
        <v>DWG#9890044</v>
      </c>
      <c r="DZ482" t="str">
        <v>DWG#9890044 .1985 to .2005=Pass</v>
      </c>
      <c r="EA482" t="str">
        <v>DWG#9890044 Overlay OL02441</v>
      </c>
      <c r="EB482" t="str">
        <v>DWG#9890044, OL02441</v>
      </c>
      <c r="EC482" t="str">
        <v>DWG#FRM0105</v>
      </c>
      <c r="ED482" t="str">
        <v>EXT.</v>
      </c>
      <c r="EE482" t="str">
        <v>EXT. Section, OL02460</v>
      </c>
      <c r="EF482" t="str">
        <v>EXT., OL04223</v>
      </c>
      <c r="EG482" t="str">
        <v>Flat Drop Indicator Tip</v>
      </c>
      <c r="EH482" t="str">
        <v>Full Go Pin, No Light, at Radius</v>
      </c>
      <c r="EI482" t="str">
        <v>Function Check</v>
      </c>
      <c r="EJ482" t="str">
        <v>GO Function Gauge</v>
      </c>
      <c r="EK482" t="str">
        <v>Go Gauge for Balloon 1 &amp; 4</v>
      </c>
      <c r="EL482" t="str">
        <v>Go Pin must pass through</v>
      </c>
      <c r="EM482" t="str">
        <v>Greater than .005 = Fail, Section</v>
      </c>
      <c r="EN482" t="str">
        <v>Greater than .025 out of center = Fail</v>
      </c>
      <c r="EO482" t="str">
        <v>Greater than 2.6 = Pass</v>
      </c>
      <c r="EP482" t="str">
        <v>Green = Pass, Red = Fail</v>
      </c>
      <c r="EQ482" t="str">
        <v>Hex Depth</v>
      </c>
      <c r="ER482" t="str">
        <v>Hex Minor</v>
      </c>
      <c r="ES482" t="str">
        <v>Hole Dia.</v>
      </c>
      <c r="ET482" t="str">
        <v>ID Sphere Finish</v>
      </c>
      <c r="EU482" t="str">
        <v>ID/OD Both Sides, Diff. .002 or less = Pass</v>
      </c>
      <c r="EV482" t="str">
        <v>If Looks Big, Section</v>
      </c>
      <c r="EW482" t="str">
        <v>If Looks Small, Section</v>
      </c>
      <c r="EX482" t="str">
        <v>Insp. Close to Break Away, Mfg.Tol.</v>
      </c>
      <c r="EY482" t="str">
        <v>INT.</v>
      </c>
      <c r="EZ482" t="str">
        <v>INT. Section, OL02460</v>
      </c>
      <c r="FA482" t="str">
        <v>INT., OL04223</v>
      </c>
      <c r="FB482" t="str">
        <v>Intersect. of 7.7 &amp; R0.10</v>
      </c>
      <c r="FC482" t="str">
        <v>Intersect. of 8.79 and R.25 MAX</v>
      </c>
      <c r="FD482" t="str">
        <v>Keep Ind. Tip away from corner</v>
      </c>
      <c r="FE482" t="str">
        <v>L31</v>
      </c>
      <c r="FF482" t="str">
        <v>Laser Mark</v>
      </c>
      <c r="FG482" t="str">
        <v>LASER PER NOTE 4</v>
      </c>
      <c r="FH482" t="str">
        <v>LASER PER NOTE 4, Final Check 1 only</v>
      </c>
      <c r="FI482" t="str">
        <v>Less than .002 out of center = Pass</v>
      </c>
      <c r="FJ482" t="str">
        <v>Less than 2.75 = Pass, Section</v>
      </c>
      <c r="FK482" t="str">
        <v>List as pin. Not Calibrated</v>
      </c>
      <c r="FL482" t="str">
        <v>M9 X 1.25 BUTT See Comment Image</v>
      </c>
      <c r="FM482" t="str">
        <v>Manual Section</v>
      </c>
      <c r="FN482" t="str">
        <v>Max Deep .241 NO-GO =.42</v>
      </c>
      <c r="FO482" t="str">
        <v>MAX Depth of (Note 7) .241 NO-GO Pin</v>
      </c>
      <c r="FP482" t="str">
        <v>Measure from Blue Line, See Image</v>
      </c>
      <c r="FQ482" t="str">
        <v>Measure Width of Blue Area, See Image</v>
      </c>
      <c r="FR482" t="str">
        <v>Mfg. Tol</v>
      </c>
      <c r="FS482" t="str">
        <v>Mfg. Tol, See Image</v>
      </c>
      <c r="FT482" t="str">
        <v>Mfg. Tol.</v>
      </c>
      <c r="FU482" t="str">
        <v>Mfg. Tol. "A"</v>
      </c>
      <c r="FV482" t="str">
        <v>Mfg. Tol. (Zero on Gauge Full Dia. Lead)</v>
      </c>
      <c r="FW482" t="str">
        <v>Mfg. Tol. Balloon 11, See Image</v>
      </c>
      <c r="FX482" t="str">
        <v>Mfg. Tol. Balloon 4</v>
      </c>
      <c r="FY482" t="str">
        <v>Mfg. Tol. Balloon 7</v>
      </c>
      <c r="FZ482" t="str">
        <v xml:space="preserve">Mfg. Tol. C-Bore Face (Ballo 28) </v>
      </c>
      <c r="GA482" t="str">
        <v>Mfg. Tol. Section</v>
      </c>
      <c r="GB482" t="str">
        <v>Mfg. Tol. See Image</v>
      </c>
      <c r="GC482" t="str">
        <v>Mfg. Tol., 3 Places, Record MAX</v>
      </c>
      <c r="GD482" t="str">
        <v>Mfg. Tol., Balloon 11</v>
      </c>
      <c r="GE482" t="str">
        <v>Mfg. Tol., Balloon 7</v>
      </c>
      <c r="GF482" t="str">
        <v>Mfg. Tol., Blank</v>
      </c>
      <c r="GG482" t="str">
        <v>Mfg. Tol., Blank, Balloon 12</v>
      </c>
      <c r="GH482" t="str">
        <v>Mfg. Tol., Blend to SØ.320</v>
      </c>
      <c r="GI482" t="str">
        <v>Mfg. Tol., Calculation</v>
      </c>
      <c r="GJ482" t="str">
        <v>Mfg. Tol., For Mill Fixture</v>
      </c>
      <c r="GK482" t="str">
        <v>Mfg. Tol., L32</v>
      </c>
      <c r="GL482" t="str">
        <v>Mfg. Tol., L33</v>
      </c>
      <c r="GM482" t="str">
        <v>Mfg. Tol., No Tool Marks</v>
      </c>
      <c r="GN482" t="str">
        <v>Mfg. Tol., OL03361</v>
      </c>
      <c r="GO482" t="str">
        <v>Mfg. Tol., Record off center value</v>
      </c>
      <c r="GP482" t="str">
        <v>Mfg. Tol., Same 3 Places, Record MIN</v>
      </c>
      <c r="GQ482" t="str">
        <v>Mfg. Tol., Section</v>
      </c>
      <c r="GR482" t="str">
        <v>Mfg. Tol., Section B-B</v>
      </c>
      <c r="GS482" t="str">
        <v>Mfg. Tol., Section, OL03361</v>
      </c>
      <c r="GT482" t="str">
        <v>Mfg. Tol., Section, Per Note 2</v>
      </c>
      <c r="GU482" t="str">
        <v>Mfg. Tol., See Image</v>
      </c>
      <c r="GV482" t="str">
        <v>Mfg. Tol., See Image, Bore in Blue</v>
      </c>
      <c r="GW482" t="str">
        <v>Mfg. Tol., See Image, Hook Tip</v>
      </c>
      <c r="GX482" t="str">
        <v>Mfg. Tol., Sharp Okay No Burr</v>
      </c>
      <c r="GY482" t="str">
        <v>Mfg. Tol., Threadless Blank</v>
      </c>
      <c r="GZ482" t="str">
        <v>Mfg.Tol.</v>
      </c>
      <c r="HA482" t="str">
        <v>Mgf. To., T.S.C.</v>
      </c>
      <c r="HB482" t="str">
        <v>Milled Feature</v>
      </c>
      <c r="HC482" t="str">
        <v>Milled Feature, OL04045</v>
      </c>
      <c r="HD482" t="str">
        <v>More than .0005 out of center = Fail</v>
      </c>
      <c r="HE482" t="str">
        <v>Must Pass Through</v>
      </c>
      <c r="HF482" t="str">
        <v>Must pass through gauge</v>
      </c>
      <c r="HG482" t="str">
        <v>Must Pass Through Go Gauge</v>
      </c>
      <c r="HH482" t="str">
        <v>Must Pass, See Image.</v>
      </c>
      <c r="HI482" t="str">
        <v>NA</v>
      </c>
      <c r="HJ482" t="str">
        <v>Narrow Area</v>
      </c>
      <c r="HK482" t="str">
        <v>Near Balloon 21</v>
      </c>
      <c r="HL482" t="str">
        <v>Near Datum B</v>
      </c>
      <c r="HM482" t="str">
        <v>Neck Dia.</v>
      </c>
      <c r="HN482" t="str">
        <v>Neck to Head Rad.</v>
      </c>
      <c r="HO482" t="str">
        <v>No Copper Deposits Allowed</v>
      </c>
      <c r="HP482" t="str">
        <v>No Section</v>
      </c>
      <c r="HQ482" t="str">
        <v>No Section, .01 to .014 = Pass</v>
      </c>
      <c r="HR482" t="str">
        <v>No Section, Rotate Part</v>
      </c>
      <c r="HS482" t="str">
        <v>No Section, See Image</v>
      </c>
      <c r="HT482" t="str">
        <v>No Slot, Section B-B</v>
      </c>
      <c r="HU482" t="str">
        <v>No visual step = Pass</v>
      </c>
      <c r="HV482" t="str">
        <v>Not to exceed .95 Deep</v>
      </c>
      <c r="HW482" t="str">
        <v>Note 1</v>
      </c>
      <c r="HX482" t="str">
        <v>OL00333/A</v>
      </c>
      <c r="HY482" t="str">
        <v>OL00519</v>
      </c>
      <c r="HZ482" t="str">
        <v>OL00520</v>
      </c>
      <c r="IA482" t="str">
        <v>OL00529</v>
      </c>
      <c r="IB482" t="str">
        <v>OL00542</v>
      </c>
      <c r="IC482" t="str">
        <v>OL00724</v>
      </c>
      <c r="ID482" t="str">
        <v>OL01250</v>
      </c>
      <c r="IE482" t="str">
        <v>OL01869, Threadless Blank</v>
      </c>
      <c r="IF482" t="str">
        <v>OL01870, Section</v>
      </c>
      <c r="IG482" t="str">
        <v>OL02255</v>
      </c>
      <c r="IH482" t="str">
        <v>OL02255, Mfg. Tol.</v>
      </c>
      <c r="II482" t="str">
        <v>OL02302</v>
      </c>
      <c r="IJ482" t="str">
        <v xml:space="preserve">OL02318  needed per image instructions </v>
      </c>
      <c r="IK482" t="str">
        <v>OL02556</v>
      </c>
      <c r="IL482" t="str">
        <v>OL02557</v>
      </c>
      <c r="IM482" t="str">
        <v>OL02567</v>
      </c>
      <c r="IN482" t="str">
        <v>OL02653</v>
      </c>
      <c r="IO482" t="str">
        <v>OL02718</v>
      </c>
      <c r="IP482" t="str">
        <v>OL02841</v>
      </c>
      <c r="IQ482" t="str">
        <v>OL02842</v>
      </c>
      <c r="IR482" t="str">
        <v>OL02844</v>
      </c>
      <c r="IS482" t="str">
        <v>OL02871</v>
      </c>
      <c r="IT482" t="str">
        <v>OL02887</v>
      </c>
      <c r="IU482" t="str">
        <v>OL03766</v>
      </c>
      <c r="IV482" t="str">
        <v>OL03868</v>
      </c>
      <c r="IW482" t="str">
        <v>OL03869</v>
      </c>
      <c r="IX482" t="str">
        <v>OL03870</v>
      </c>
      <c r="IY482" t="str">
        <v>OL03873, DWG# 100448-44</v>
      </c>
      <c r="IZ482" t="str">
        <v>OL03949</v>
      </c>
      <c r="JA482" t="str">
        <v xml:space="preserve">OL04043, Section </v>
      </c>
      <c r="JB482" t="str">
        <v xml:space="preserve">OL04044, Section </v>
      </c>
      <c r="JC482" t="str">
        <v>OL04045</v>
      </c>
      <c r="JD482" t="str">
        <v>OL04045, Milled Feature</v>
      </c>
      <c r="JE482" t="str">
        <v>OL04063</v>
      </c>
      <c r="JF482" t="str">
        <v>OL04064</v>
      </c>
      <c r="JG482" t="str">
        <v>OL04065</v>
      </c>
      <c r="JH482" t="str">
        <v>OL04181</v>
      </c>
      <c r="JI482" t="str">
        <v>OL04218</v>
      </c>
      <c r="JJ482" t="str">
        <v>OL04224, See Image</v>
      </c>
      <c r="JK482" t="str">
        <v>OL04374</v>
      </c>
      <c r="JL482" t="str">
        <v>OL04375, Section M-M</v>
      </c>
      <c r="JM482" t="str">
        <v>OL04376, Section M-M</v>
      </c>
      <c r="JN482" t="str">
        <v>OL04443</v>
      </c>
      <c r="JO482" t="str">
        <v>OL04444</v>
      </c>
      <c r="JP482" t="str">
        <v>One side of slot</v>
      </c>
      <c r="JQ482" t="str">
        <v>Other side of slot</v>
      </c>
      <c r="JR482" t="str">
        <v>Out of center more than .002 = Fail</v>
      </c>
      <c r="JS482" t="str">
        <v>Out of center more than.002 = Fail</v>
      </c>
      <c r="JT482" t="str">
        <v>Overlay OL02713</v>
      </c>
    </row>
    <row r="483" spans="3:280">
      <c r="C483" s="74" t="str" cm="1">
        <f t="array" ref="C483:JT483">TRANSPOSE(_xlfn._xlws.SORT(_xlfn._xlws.FILTER($A$2:$A$279,ISNUMBER(SEARCH('Prt. Lib. &amp; Routine, Table'!M490,$A$2:$A$279)),"not found")))</f>
        <v xml:space="preserve"> 'C', Whirl Blank</v>
      </c>
      <c r="D483" t="str">
        <v xml:space="preserve"> See Image, Constrained</v>
      </c>
      <c r="E483" t="str">
        <v>(.04 to .12 range = Pass)</v>
      </c>
      <c r="F483" t="str">
        <v>(.042 FULL) Go Pin Seat Fully</v>
      </c>
      <c r="G483" t="str">
        <v>(B), Mfg. Tol.</v>
      </c>
      <c r="H483" t="str">
        <v>(B), O.A.L.</v>
      </c>
      <c r="I483" t="str">
        <v>.001 or less =Pass</v>
      </c>
      <c r="J483" t="str">
        <v>.001 or less out of center = Pass</v>
      </c>
      <c r="K483" t="str">
        <v>.002 or Less = Pass</v>
      </c>
      <c r="L483" t="str">
        <v>.002 or Less out of center = Pass</v>
      </c>
      <c r="M483" t="str">
        <v>.005 to .015 = Pass</v>
      </c>
      <c r="N483" t="str">
        <v>.0125 Mean, Section</v>
      </c>
      <c r="O483" t="str">
        <v>.025 or Less in X &amp; Y=Pass</v>
      </c>
      <c r="P483" t="str">
        <v>.038 Mean</v>
      </c>
      <c r="Q483" t="str">
        <v>.063 MM = .0024 IN, See Image</v>
      </c>
      <c r="R483" t="str">
        <v>.063MM = .0024"</v>
      </c>
      <c r="S483" t="str">
        <v>.243 NO-GO, Unconstrained, Must Not Start</v>
      </c>
      <c r="T483" t="str">
        <v>@ Back Face &amp; ID, No Raised Edge</v>
      </c>
      <c r="U483" t="str">
        <v>@ Back Face &amp; OD, No Raised Edge</v>
      </c>
      <c r="V483" t="str">
        <v>@ ID &amp; FACE</v>
      </c>
      <c r="W483" t="str">
        <v>@ OD &amp; BACK FACE</v>
      </c>
      <c r="X483" t="str">
        <v>@ OD &amp; FACE</v>
      </c>
      <c r="Y483" t="str">
        <v>Across from slot</v>
      </c>
      <c r="Z483" t="str">
        <v>All Edge Breaks</v>
      </c>
      <c r="AA483" t="str">
        <v>Attached to bar stock</v>
      </c>
      <c r="AB483" t="str">
        <v xml:space="preserve">Back Turn Fillet Rad. </v>
      </c>
      <c r="AC483" t="str">
        <v>Balloon 1 (DWG FRM0105 Page 2, NV-27)</v>
      </c>
      <c r="AD483" t="str">
        <v>Balloon 1 (DWG FRM0105, NV-30)</v>
      </c>
      <c r="AE483" t="str">
        <v>Balloon 1 (P# 9890002-20) OL00429/A</v>
      </c>
      <c r="AF483" t="str">
        <v>Balloon 1, DWG#FRM0105</v>
      </c>
      <c r="AG483" t="str">
        <v>Balloon 11, See Image</v>
      </c>
      <c r="AH483" t="str">
        <v xml:space="preserve">Balloon 2 (DWG FRM0105 Page 2, NV-27) </v>
      </c>
      <c r="AI483" t="str">
        <v>Balloon 2 (DWG FRM0105, NV-30)</v>
      </c>
      <c r="AJ483" t="str">
        <v>Balloon 2 (P# 9890002-20)</v>
      </c>
      <c r="AK483" t="str">
        <v>Balloon 2, DWG#FRM0105</v>
      </c>
      <c r="AL483" t="str">
        <v>Balloon 2, DWG#FRM0105, See Image</v>
      </c>
      <c r="AM483" t="str">
        <v>Balloon 3 (DWG FRM0105, NV-30 Minor)</v>
      </c>
      <c r="AN483" t="str">
        <v>Balloon 3 (DWG FRM0105, NV-30)</v>
      </c>
      <c r="AO483" t="str">
        <v>Balloon 3 (P# 9890002-20)</v>
      </c>
      <c r="AP483" t="str">
        <v>Balloon 4</v>
      </c>
      <c r="AQ483" t="str">
        <v>Balloon 4 (P# 9890002-20)</v>
      </c>
      <c r="AR483" t="str">
        <v>Below Middle Band</v>
      </c>
      <c r="AS483" t="str">
        <v>Best Fit Pin, .003 or Less =Pass</v>
      </c>
      <c r="AT483" t="str">
        <v>Blank</v>
      </c>
      <c r="AU483" t="str">
        <v>Blank Turn Maj.</v>
      </c>
      <c r="AV483" t="str">
        <v>Blank Turn Maj. Mill Flt., OL4172</v>
      </c>
      <c r="AW483" t="str">
        <v>Blank Without .010 Slots</v>
      </c>
      <c r="AX483" t="str">
        <v>Blank Without .010 Slots, Section</v>
      </c>
      <c r="AY483" t="str">
        <v>Blank without thread</v>
      </c>
      <c r="AZ483" t="str">
        <v xml:space="preserve">Blank, Center of V Grv. </v>
      </c>
      <c r="BA483" t="str">
        <v>Blank, Check R adjacent Balloon 17</v>
      </c>
      <c r="BB483" t="str">
        <v>Blank, EXT. Feature</v>
      </c>
      <c r="BC483" t="str">
        <v>Blank, See Image, OL04335</v>
      </c>
      <c r="BD483" t="str">
        <v>Blank, See Image, OL04336</v>
      </c>
      <c r="BE483" t="str">
        <v xml:space="preserve">Blank, Thrd. </v>
      </c>
      <c r="BF483" t="str">
        <v>Blank, Turn Tip</v>
      </c>
      <c r="BG483" t="str">
        <v>Blank, Without Thrd.</v>
      </c>
      <c r="BH483" t="str">
        <v>Blank, Without Thread</v>
      </c>
      <c r="BI483" t="str">
        <v xml:space="preserve">Blunt Start Blend to Minor </v>
      </c>
      <c r="BJ483" t="str">
        <v>Calc., Use Go HEX</v>
      </c>
      <c r="BK483" t="str">
        <v>Can't dig into OD</v>
      </c>
      <c r="BL483" t="str">
        <v>Carbide Gauge</v>
      </c>
      <c r="BM483" t="str">
        <v xml:space="preserve">Center of V Grv. </v>
      </c>
      <c r="BN483" t="str">
        <v>Centered Less than .03 = Pass</v>
      </c>
      <c r="BO483" t="str">
        <v>Centered within .0005 or Less = Pass</v>
      </c>
      <c r="BP483" t="str">
        <v>Centered within .001 or Less = Pass</v>
      </c>
      <c r="BQ483" t="str">
        <v>Centered within .0254 or Less = Pass</v>
      </c>
      <c r="BR483" t="str">
        <v>Check close to Rod Slot</v>
      </c>
      <c r="BS483" t="str">
        <v>Check every other hole</v>
      </c>
      <c r="BT483" t="str">
        <v>Check Go over full length of slot.</v>
      </c>
      <c r="BU483" t="str">
        <v>Check Near Closed End</v>
      </c>
      <c r="BV483" t="str">
        <v>Check per Print View, Away from Rod Slot</v>
      </c>
      <c r="BW483" t="str">
        <v>Check to Balloon 30 Go Pin</v>
      </c>
      <c r="BX483" t="str">
        <v>Check with .2705 SET Pin Inside Part</v>
      </c>
      <c r="BY483" t="str">
        <v>Check with Hex Up</v>
      </c>
      <c r="BZ483" t="str">
        <v>CMM Blank</v>
      </c>
      <c r="CA483" t="str">
        <v>Confirm Full Radius</v>
      </c>
      <c r="CB483" t="str">
        <v>Constrained in fixture</v>
      </c>
      <c r="CC483" t="str">
        <v>Constrained with Ring</v>
      </c>
      <c r="CD483" t="str">
        <v>Constrained, See Image</v>
      </c>
      <c r="CE483" t="str">
        <v>Dim. "A"</v>
      </c>
      <c r="CF483" t="str">
        <v>Dim. "B"</v>
      </c>
      <c r="CG483" t="str">
        <v>Dim. "C"</v>
      </c>
      <c r="CH483" t="str">
        <v>Dim. "D", Whirl Blank</v>
      </c>
      <c r="CI483" t="str">
        <v>Dim. "G"</v>
      </c>
      <c r="CJ483" t="str">
        <v>Dim. E, Blank Turn Maj. &amp;  Mill Flt</v>
      </c>
      <c r="CK483" t="str">
        <v>Dim. E, Blank Turn Maj.&amp;  Mill Flt</v>
      </c>
      <c r="CL483" t="str">
        <v>Dim. H, Whirl Blank</v>
      </c>
      <c r="CM483" t="str">
        <v>Dim. J, 'Blank Turn Maj. &amp; Whirl Blank</v>
      </c>
      <c r="CN483" t="str">
        <v>Disk Drop Indicator Tip</v>
      </c>
      <c r="CO483" t="str">
        <v>DWG 100448-15, Balloon F_1</v>
      </c>
      <c r="CP483" t="str">
        <v>DWG 100448-15, OL02571</v>
      </c>
      <c r="CQ483" t="str">
        <v>DWG 100448-41</v>
      </c>
      <c r="CR483" t="str">
        <v>DWG 9890040, (10E),Section Part, OL01139</v>
      </c>
      <c r="CS483" t="str">
        <v>DWG 9890040, (10E),Section, OL01139</v>
      </c>
      <c r="CT483" t="str">
        <v>DWG 9890040, (11E)</v>
      </c>
      <c r="CU483" t="str">
        <v>DWG 9890040, (11E), Pins with Flats</v>
      </c>
      <c r="CV483" t="str">
        <v>DWG 9890040, (12E),  Pass=.002 or less</v>
      </c>
      <c r="CW483" t="str">
        <v>DWG 9890040, (12E), See Image</v>
      </c>
      <c r="CX483" t="str">
        <v>DWG 9890040, (1E), OL01431</v>
      </c>
      <c r="CY483" t="str">
        <v>DWG 9890040, (1E), OL01432</v>
      </c>
      <c r="CZ483" t="str">
        <v>DWG 9890040, (2E), OL01432</v>
      </c>
      <c r="DA483" t="str">
        <v>DWG 9890040, (3E)</v>
      </c>
      <c r="DB483" t="str">
        <v>DWG 9890040, (4E)</v>
      </c>
      <c r="DC483" t="str">
        <v>DWG 9890040, (5E), OL02336</v>
      </c>
      <c r="DD483" t="str">
        <v>DWG 9890040, (6E)</v>
      </c>
      <c r="DE483" t="str">
        <v>DWG 9890040, (7E)</v>
      </c>
      <c r="DF483" t="str">
        <v>DWG 9890040, (8E), OL01433</v>
      </c>
      <c r="DG483" t="str">
        <v>DWG 9890040, (8E), OL01433, Section</v>
      </c>
      <c r="DH483" t="str">
        <v>DWG 9890040, (9E), Close to Rod Slot</v>
      </c>
      <c r="DI483" t="str">
        <v>DWG 9890040, (9E),Close to Rod Slot</v>
      </c>
      <c r="DJ483" t="str">
        <v>DWG FRM0105 PAGE 2</v>
      </c>
      <c r="DK483" t="str">
        <v>DWG# 100448-41</v>
      </c>
      <c r="DL483" t="str">
        <v>DWG# 100448-44</v>
      </c>
      <c r="DM483" t="str">
        <v>DWG# 9890003  (1), Section OL00436/A</v>
      </c>
      <c r="DN483" t="str">
        <v>DWG# 9890003 (3), Ring Gauge Constrained</v>
      </c>
      <c r="DO483" t="str">
        <v>DWG# 9890003 (4), Section</v>
      </c>
      <c r="DP483" t="str">
        <v>DWG#100448-26, Balloon 1K, OL02350</v>
      </c>
      <c r="DQ483" t="str">
        <v>DWG#100448-26, Balloon 2K, OL02350</v>
      </c>
      <c r="DR483" t="str">
        <v>DWG#100448-26, Balloon 3K, OL02363</v>
      </c>
      <c r="DS483" t="str">
        <v>DWG#100448-26, Balloon 4K</v>
      </c>
      <c r="DT483" t="str">
        <v>DWG#100448-26, Balloon 5K, Section</v>
      </c>
      <c r="DU483" t="str">
        <v>DWG#100448-26, Balloon 6K</v>
      </c>
      <c r="DV483" t="str">
        <v>DWG#100448-26, Balloon 7K, Section</v>
      </c>
      <c r="DW483" t="str">
        <v>DWG#100448-26, Mfg. Tol.</v>
      </c>
      <c r="DX483" t="str">
        <v>DWG#9890003 (2) Ring Gauge Constrained</v>
      </c>
      <c r="DY483" t="str">
        <v>DWG#9890044</v>
      </c>
      <c r="DZ483" t="str">
        <v>DWG#9890044 .1985 to .2005=Pass</v>
      </c>
      <c r="EA483" t="str">
        <v>DWG#9890044 Overlay OL02441</v>
      </c>
      <c r="EB483" t="str">
        <v>DWG#9890044, OL02441</v>
      </c>
      <c r="EC483" t="str">
        <v>DWG#FRM0105</v>
      </c>
      <c r="ED483" t="str">
        <v>EXT.</v>
      </c>
      <c r="EE483" t="str">
        <v>EXT. Section, OL02460</v>
      </c>
      <c r="EF483" t="str">
        <v>EXT., OL04223</v>
      </c>
      <c r="EG483" t="str">
        <v>Flat Drop Indicator Tip</v>
      </c>
      <c r="EH483" t="str">
        <v>Full Go Pin, No Light, at Radius</v>
      </c>
      <c r="EI483" t="str">
        <v>Function Check</v>
      </c>
      <c r="EJ483" t="str">
        <v>GO Function Gauge</v>
      </c>
      <c r="EK483" t="str">
        <v>Go Gauge for Balloon 1 &amp; 4</v>
      </c>
      <c r="EL483" t="str">
        <v>Go Pin must pass through</v>
      </c>
      <c r="EM483" t="str">
        <v>Greater than .005 = Fail, Section</v>
      </c>
      <c r="EN483" t="str">
        <v>Greater than .025 out of center = Fail</v>
      </c>
      <c r="EO483" t="str">
        <v>Greater than 2.6 = Pass</v>
      </c>
      <c r="EP483" t="str">
        <v>Green = Pass, Red = Fail</v>
      </c>
      <c r="EQ483" t="str">
        <v>Hex Depth</v>
      </c>
      <c r="ER483" t="str">
        <v>Hex Minor</v>
      </c>
      <c r="ES483" t="str">
        <v>Hole Dia.</v>
      </c>
      <c r="ET483" t="str">
        <v>ID Sphere Finish</v>
      </c>
      <c r="EU483" t="str">
        <v>ID/OD Both Sides, Diff. .002 or less = Pass</v>
      </c>
      <c r="EV483" t="str">
        <v>If Looks Big, Section</v>
      </c>
      <c r="EW483" t="str">
        <v>If Looks Small, Section</v>
      </c>
      <c r="EX483" t="str">
        <v>Insp. Close to Break Away, Mfg.Tol.</v>
      </c>
      <c r="EY483" t="str">
        <v>INT.</v>
      </c>
      <c r="EZ483" t="str">
        <v>INT. Section, OL02460</v>
      </c>
      <c r="FA483" t="str">
        <v>INT., OL04223</v>
      </c>
      <c r="FB483" t="str">
        <v>Intersect. of 7.7 &amp; R0.10</v>
      </c>
      <c r="FC483" t="str">
        <v>Intersect. of 8.79 and R.25 MAX</v>
      </c>
      <c r="FD483" t="str">
        <v>Keep Ind. Tip away from corner</v>
      </c>
      <c r="FE483" t="str">
        <v>L31</v>
      </c>
      <c r="FF483" t="str">
        <v>Laser Mark</v>
      </c>
      <c r="FG483" t="str">
        <v>LASER PER NOTE 4</v>
      </c>
      <c r="FH483" t="str">
        <v>LASER PER NOTE 4, Final Check 1 only</v>
      </c>
      <c r="FI483" t="str">
        <v>Less than .002 out of center = Pass</v>
      </c>
      <c r="FJ483" t="str">
        <v>Less than 2.75 = Pass, Section</v>
      </c>
      <c r="FK483" t="str">
        <v>List as pin. Not Calibrated</v>
      </c>
      <c r="FL483" t="str">
        <v>M9 X 1.25 BUTT See Comment Image</v>
      </c>
      <c r="FM483" t="str">
        <v>Manual Section</v>
      </c>
      <c r="FN483" t="str">
        <v>Max Deep .241 NO-GO =.42</v>
      </c>
      <c r="FO483" t="str">
        <v>MAX Depth of (Note 7) .241 NO-GO Pin</v>
      </c>
      <c r="FP483" t="str">
        <v>Measure from Blue Line, See Image</v>
      </c>
      <c r="FQ483" t="str">
        <v>Measure Width of Blue Area, See Image</v>
      </c>
      <c r="FR483" t="str">
        <v>Mfg. Tol</v>
      </c>
      <c r="FS483" t="str">
        <v>Mfg. Tol, See Image</v>
      </c>
      <c r="FT483" t="str">
        <v>Mfg. Tol.</v>
      </c>
      <c r="FU483" t="str">
        <v>Mfg. Tol. "A"</v>
      </c>
      <c r="FV483" t="str">
        <v>Mfg. Tol. (Zero on Gauge Full Dia. Lead)</v>
      </c>
      <c r="FW483" t="str">
        <v>Mfg. Tol. Balloon 11, See Image</v>
      </c>
      <c r="FX483" t="str">
        <v>Mfg. Tol. Balloon 4</v>
      </c>
      <c r="FY483" t="str">
        <v>Mfg. Tol. Balloon 7</v>
      </c>
      <c r="FZ483" t="str">
        <v xml:space="preserve">Mfg. Tol. C-Bore Face (Ballo 28) </v>
      </c>
      <c r="GA483" t="str">
        <v>Mfg. Tol. Section</v>
      </c>
      <c r="GB483" t="str">
        <v>Mfg. Tol. See Image</v>
      </c>
      <c r="GC483" t="str">
        <v>Mfg. Tol., 3 Places, Record MAX</v>
      </c>
      <c r="GD483" t="str">
        <v>Mfg. Tol., Balloon 11</v>
      </c>
      <c r="GE483" t="str">
        <v>Mfg. Tol., Balloon 7</v>
      </c>
      <c r="GF483" t="str">
        <v>Mfg. Tol., Blank</v>
      </c>
      <c r="GG483" t="str">
        <v>Mfg. Tol., Blank, Balloon 12</v>
      </c>
      <c r="GH483" t="str">
        <v>Mfg. Tol., Blend to SØ.320</v>
      </c>
      <c r="GI483" t="str">
        <v>Mfg. Tol., Calculation</v>
      </c>
      <c r="GJ483" t="str">
        <v>Mfg. Tol., For Mill Fixture</v>
      </c>
      <c r="GK483" t="str">
        <v>Mfg. Tol., L32</v>
      </c>
      <c r="GL483" t="str">
        <v>Mfg. Tol., L33</v>
      </c>
      <c r="GM483" t="str">
        <v>Mfg. Tol., No Tool Marks</v>
      </c>
      <c r="GN483" t="str">
        <v>Mfg. Tol., OL03361</v>
      </c>
      <c r="GO483" t="str">
        <v>Mfg. Tol., Record off center value</v>
      </c>
      <c r="GP483" t="str">
        <v>Mfg. Tol., Same 3 Places, Record MIN</v>
      </c>
      <c r="GQ483" t="str">
        <v>Mfg. Tol., Section</v>
      </c>
      <c r="GR483" t="str">
        <v>Mfg. Tol., Section B-B</v>
      </c>
      <c r="GS483" t="str">
        <v>Mfg. Tol., Section, OL03361</v>
      </c>
      <c r="GT483" t="str">
        <v>Mfg. Tol., Section, Per Note 2</v>
      </c>
      <c r="GU483" t="str">
        <v>Mfg. Tol., See Image</v>
      </c>
      <c r="GV483" t="str">
        <v>Mfg. Tol., See Image, Bore in Blue</v>
      </c>
      <c r="GW483" t="str">
        <v>Mfg. Tol., See Image, Hook Tip</v>
      </c>
      <c r="GX483" t="str">
        <v>Mfg. Tol., Sharp Okay No Burr</v>
      </c>
      <c r="GY483" t="str">
        <v>Mfg. Tol., Threadless Blank</v>
      </c>
      <c r="GZ483" t="str">
        <v>Mfg.Tol.</v>
      </c>
      <c r="HA483" t="str">
        <v>Mgf. To., T.S.C.</v>
      </c>
      <c r="HB483" t="str">
        <v>Milled Feature</v>
      </c>
      <c r="HC483" t="str">
        <v>Milled Feature, OL04045</v>
      </c>
      <c r="HD483" t="str">
        <v>More than .0005 out of center = Fail</v>
      </c>
      <c r="HE483" t="str">
        <v>Must Pass Through</v>
      </c>
      <c r="HF483" t="str">
        <v>Must pass through gauge</v>
      </c>
      <c r="HG483" t="str">
        <v>Must Pass Through Go Gauge</v>
      </c>
      <c r="HH483" t="str">
        <v>Must Pass, See Image.</v>
      </c>
      <c r="HI483" t="str">
        <v>NA</v>
      </c>
      <c r="HJ483" t="str">
        <v>Narrow Area</v>
      </c>
      <c r="HK483" t="str">
        <v>Near Balloon 21</v>
      </c>
      <c r="HL483" t="str">
        <v>Near Datum B</v>
      </c>
      <c r="HM483" t="str">
        <v>Neck Dia.</v>
      </c>
      <c r="HN483" t="str">
        <v>Neck to Head Rad.</v>
      </c>
      <c r="HO483" t="str">
        <v>No Copper Deposits Allowed</v>
      </c>
      <c r="HP483" t="str">
        <v>No Section</v>
      </c>
      <c r="HQ483" t="str">
        <v>No Section, .01 to .014 = Pass</v>
      </c>
      <c r="HR483" t="str">
        <v>No Section, Rotate Part</v>
      </c>
      <c r="HS483" t="str">
        <v>No Section, See Image</v>
      </c>
      <c r="HT483" t="str">
        <v>No Slot, Section B-B</v>
      </c>
      <c r="HU483" t="str">
        <v>No visual step = Pass</v>
      </c>
      <c r="HV483" t="str">
        <v>Not to exceed .95 Deep</v>
      </c>
      <c r="HW483" t="str">
        <v>Note 1</v>
      </c>
      <c r="HX483" t="str">
        <v>OL00333/A</v>
      </c>
      <c r="HY483" t="str">
        <v>OL00519</v>
      </c>
      <c r="HZ483" t="str">
        <v>OL00520</v>
      </c>
      <c r="IA483" t="str">
        <v>OL00529</v>
      </c>
      <c r="IB483" t="str">
        <v>OL00542</v>
      </c>
      <c r="IC483" t="str">
        <v>OL00724</v>
      </c>
      <c r="ID483" t="str">
        <v>OL01250</v>
      </c>
      <c r="IE483" t="str">
        <v>OL01869, Threadless Blank</v>
      </c>
      <c r="IF483" t="str">
        <v>OL01870, Section</v>
      </c>
      <c r="IG483" t="str">
        <v>OL02255</v>
      </c>
      <c r="IH483" t="str">
        <v>OL02255, Mfg. Tol.</v>
      </c>
      <c r="II483" t="str">
        <v>OL02302</v>
      </c>
      <c r="IJ483" t="str">
        <v xml:space="preserve">OL02318  needed per image instructions </v>
      </c>
      <c r="IK483" t="str">
        <v>OL02556</v>
      </c>
      <c r="IL483" t="str">
        <v>OL02557</v>
      </c>
      <c r="IM483" t="str">
        <v>OL02567</v>
      </c>
      <c r="IN483" t="str">
        <v>OL02653</v>
      </c>
      <c r="IO483" t="str">
        <v>OL02718</v>
      </c>
      <c r="IP483" t="str">
        <v>OL02841</v>
      </c>
      <c r="IQ483" t="str">
        <v>OL02842</v>
      </c>
      <c r="IR483" t="str">
        <v>OL02844</v>
      </c>
      <c r="IS483" t="str">
        <v>OL02871</v>
      </c>
      <c r="IT483" t="str">
        <v>OL02887</v>
      </c>
      <c r="IU483" t="str">
        <v>OL03766</v>
      </c>
      <c r="IV483" t="str">
        <v>OL03868</v>
      </c>
      <c r="IW483" t="str">
        <v>OL03869</v>
      </c>
      <c r="IX483" t="str">
        <v>OL03870</v>
      </c>
      <c r="IY483" t="str">
        <v>OL03873, DWG# 100448-44</v>
      </c>
      <c r="IZ483" t="str">
        <v>OL03949</v>
      </c>
      <c r="JA483" t="str">
        <v xml:space="preserve">OL04043, Section </v>
      </c>
      <c r="JB483" t="str">
        <v xml:space="preserve">OL04044, Section </v>
      </c>
      <c r="JC483" t="str">
        <v>OL04045</v>
      </c>
      <c r="JD483" t="str">
        <v>OL04045, Milled Feature</v>
      </c>
      <c r="JE483" t="str">
        <v>OL04063</v>
      </c>
      <c r="JF483" t="str">
        <v>OL04064</v>
      </c>
      <c r="JG483" t="str">
        <v>OL04065</v>
      </c>
      <c r="JH483" t="str">
        <v>OL04181</v>
      </c>
      <c r="JI483" t="str">
        <v>OL04218</v>
      </c>
      <c r="JJ483" t="str">
        <v>OL04224, See Image</v>
      </c>
      <c r="JK483" t="str">
        <v>OL04374</v>
      </c>
      <c r="JL483" t="str">
        <v>OL04375, Section M-M</v>
      </c>
      <c r="JM483" t="str">
        <v>OL04376, Section M-M</v>
      </c>
      <c r="JN483" t="str">
        <v>OL04443</v>
      </c>
      <c r="JO483" t="str">
        <v>OL04444</v>
      </c>
      <c r="JP483" t="str">
        <v>One side of slot</v>
      </c>
      <c r="JQ483" t="str">
        <v>Other side of slot</v>
      </c>
      <c r="JR483" t="str">
        <v>Out of center more than .002 = Fail</v>
      </c>
      <c r="JS483" t="str">
        <v>Out of center more than.002 = Fail</v>
      </c>
      <c r="JT483" t="str">
        <v>Overlay OL02713</v>
      </c>
    </row>
    <row r="484" spans="3:280">
      <c r="C484" s="74" t="str" cm="1">
        <f t="array" ref="C484:JT484">TRANSPOSE(_xlfn._xlws.SORT(_xlfn._xlws.FILTER($A$2:$A$279,ISNUMBER(SEARCH('Prt. Lib. &amp; Routine, Table'!M491,$A$2:$A$279)),"not found")))</f>
        <v xml:space="preserve"> 'C', Whirl Blank</v>
      </c>
      <c r="D484" t="str">
        <v xml:space="preserve"> See Image, Constrained</v>
      </c>
      <c r="E484" t="str">
        <v>(.04 to .12 range = Pass)</v>
      </c>
      <c r="F484" t="str">
        <v>(.042 FULL) Go Pin Seat Fully</v>
      </c>
      <c r="G484" t="str">
        <v>(B), Mfg. Tol.</v>
      </c>
      <c r="H484" t="str">
        <v>(B), O.A.L.</v>
      </c>
      <c r="I484" t="str">
        <v>.001 or less =Pass</v>
      </c>
      <c r="J484" t="str">
        <v>.001 or less out of center = Pass</v>
      </c>
      <c r="K484" t="str">
        <v>.002 or Less = Pass</v>
      </c>
      <c r="L484" t="str">
        <v>.002 or Less out of center = Pass</v>
      </c>
      <c r="M484" t="str">
        <v>.005 to .015 = Pass</v>
      </c>
      <c r="N484" t="str">
        <v>.0125 Mean, Section</v>
      </c>
      <c r="O484" t="str">
        <v>.025 or Less in X &amp; Y=Pass</v>
      </c>
      <c r="P484" t="str">
        <v>.038 Mean</v>
      </c>
      <c r="Q484" t="str">
        <v>.063 MM = .0024 IN, See Image</v>
      </c>
      <c r="R484" t="str">
        <v>.063MM = .0024"</v>
      </c>
      <c r="S484" t="str">
        <v>.243 NO-GO, Unconstrained, Must Not Start</v>
      </c>
      <c r="T484" t="str">
        <v>@ Back Face &amp; ID, No Raised Edge</v>
      </c>
      <c r="U484" t="str">
        <v>@ Back Face &amp; OD, No Raised Edge</v>
      </c>
      <c r="V484" t="str">
        <v>@ ID &amp; FACE</v>
      </c>
      <c r="W484" t="str">
        <v>@ OD &amp; BACK FACE</v>
      </c>
      <c r="X484" t="str">
        <v>@ OD &amp; FACE</v>
      </c>
      <c r="Y484" t="str">
        <v>Across from slot</v>
      </c>
      <c r="Z484" t="str">
        <v>All Edge Breaks</v>
      </c>
      <c r="AA484" t="str">
        <v>Attached to bar stock</v>
      </c>
      <c r="AB484" t="str">
        <v xml:space="preserve">Back Turn Fillet Rad. </v>
      </c>
      <c r="AC484" t="str">
        <v>Balloon 1 (DWG FRM0105 Page 2, NV-27)</v>
      </c>
      <c r="AD484" t="str">
        <v>Balloon 1 (DWG FRM0105, NV-30)</v>
      </c>
      <c r="AE484" t="str">
        <v>Balloon 1 (P# 9890002-20) OL00429/A</v>
      </c>
      <c r="AF484" t="str">
        <v>Balloon 1, DWG#FRM0105</v>
      </c>
      <c r="AG484" t="str">
        <v>Balloon 11, See Image</v>
      </c>
      <c r="AH484" t="str">
        <v xml:space="preserve">Balloon 2 (DWG FRM0105 Page 2, NV-27) </v>
      </c>
      <c r="AI484" t="str">
        <v>Balloon 2 (DWG FRM0105, NV-30)</v>
      </c>
      <c r="AJ484" t="str">
        <v>Balloon 2 (P# 9890002-20)</v>
      </c>
      <c r="AK484" t="str">
        <v>Balloon 2, DWG#FRM0105</v>
      </c>
      <c r="AL484" t="str">
        <v>Balloon 2, DWG#FRM0105, See Image</v>
      </c>
      <c r="AM484" t="str">
        <v>Balloon 3 (DWG FRM0105, NV-30 Minor)</v>
      </c>
      <c r="AN484" t="str">
        <v>Balloon 3 (DWG FRM0105, NV-30)</v>
      </c>
      <c r="AO484" t="str">
        <v>Balloon 3 (P# 9890002-20)</v>
      </c>
      <c r="AP484" t="str">
        <v>Balloon 4</v>
      </c>
      <c r="AQ484" t="str">
        <v>Balloon 4 (P# 9890002-20)</v>
      </c>
      <c r="AR484" t="str">
        <v>Below Middle Band</v>
      </c>
      <c r="AS484" t="str">
        <v>Best Fit Pin, .003 or Less =Pass</v>
      </c>
      <c r="AT484" t="str">
        <v>Blank</v>
      </c>
      <c r="AU484" t="str">
        <v>Blank Turn Maj.</v>
      </c>
      <c r="AV484" t="str">
        <v>Blank Turn Maj. Mill Flt., OL4172</v>
      </c>
      <c r="AW484" t="str">
        <v>Blank Without .010 Slots</v>
      </c>
      <c r="AX484" t="str">
        <v>Blank Without .010 Slots, Section</v>
      </c>
      <c r="AY484" t="str">
        <v>Blank without thread</v>
      </c>
      <c r="AZ484" t="str">
        <v xml:space="preserve">Blank, Center of V Grv. </v>
      </c>
      <c r="BA484" t="str">
        <v>Blank, Check R adjacent Balloon 17</v>
      </c>
      <c r="BB484" t="str">
        <v>Blank, EXT. Feature</v>
      </c>
      <c r="BC484" t="str">
        <v>Blank, See Image, OL04335</v>
      </c>
      <c r="BD484" t="str">
        <v>Blank, See Image, OL04336</v>
      </c>
      <c r="BE484" t="str">
        <v xml:space="preserve">Blank, Thrd. </v>
      </c>
      <c r="BF484" t="str">
        <v>Blank, Turn Tip</v>
      </c>
      <c r="BG484" t="str">
        <v>Blank, Without Thrd.</v>
      </c>
      <c r="BH484" t="str">
        <v>Blank, Without Thread</v>
      </c>
      <c r="BI484" t="str">
        <v xml:space="preserve">Blunt Start Blend to Minor </v>
      </c>
      <c r="BJ484" t="str">
        <v>Calc., Use Go HEX</v>
      </c>
      <c r="BK484" t="str">
        <v>Can't dig into OD</v>
      </c>
      <c r="BL484" t="str">
        <v>Carbide Gauge</v>
      </c>
      <c r="BM484" t="str">
        <v xml:space="preserve">Center of V Grv. </v>
      </c>
      <c r="BN484" t="str">
        <v>Centered Less than .03 = Pass</v>
      </c>
      <c r="BO484" t="str">
        <v>Centered within .0005 or Less = Pass</v>
      </c>
      <c r="BP484" t="str">
        <v>Centered within .001 or Less = Pass</v>
      </c>
      <c r="BQ484" t="str">
        <v>Centered within .0254 or Less = Pass</v>
      </c>
      <c r="BR484" t="str">
        <v>Check close to Rod Slot</v>
      </c>
      <c r="BS484" t="str">
        <v>Check every other hole</v>
      </c>
      <c r="BT484" t="str">
        <v>Check Go over full length of slot.</v>
      </c>
      <c r="BU484" t="str">
        <v>Check Near Closed End</v>
      </c>
      <c r="BV484" t="str">
        <v>Check per Print View, Away from Rod Slot</v>
      </c>
      <c r="BW484" t="str">
        <v>Check to Balloon 30 Go Pin</v>
      </c>
      <c r="BX484" t="str">
        <v>Check with .2705 SET Pin Inside Part</v>
      </c>
      <c r="BY484" t="str">
        <v>Check with Hex Up</v>
      </c>
      <c r="BZ484" t="str">
        <v>CMM Blank</v>
      </c>
      <c r="CA484" t="str">
        <v>Confirm Full Radius</v>
      </c>
      <c r="CB484" t="str">
        <v>Constrained in fixture</v>
      </c>
      <c r="CC484" t="str">
        <v>Constrained with Ring</v>
      </c>
      <c r="CD484" t="str">
        <v>Constrained, See Image</v>
      </c>
      <c r="CE484" t="str">
        <v>Dim. "A"</v>
      </c>
      <c r="CF484" t="str">
        <v>Dim. "B"</v>
      </c>
      <c r="CG484" t="str">
        <v>Dim. "C"</v>
      </c>
      <c r="CH484" t="str">
        <v>Dim. "D", Whirl Blank</v>
      </c>
      <c r="CI484" t="str">
        <v>Dim. "G"</v>
      </c>
      <c r="CJ484" t="str">
        <v>Dim. E, Blank Turn Maj. &amp;  Mill Flt</v>
      </c>
      <c r="CK484" t="str">
        <v>Dim. E, Blank Turn Maj.&amp;  Mill Flt</v>
      </c>
      <c r="CL484" t="str">
        <v>Dim. H, Whirl Blank</v>
      </c>
      <c r="CM484" t="str">
        <v>Dim. J, 'Blank Turn Maj. &amp; Whirl Blank</v>
      </c>
      <c r="CN484" t="str">
        <v>Disk Drop Indicator Tip</v>
      </c>
      <c r="CO484" t="str">
        <v>DWG 100448-15, Balloon F_1</v>
      </c>
      <c r="CP484" t="str">
        <v>DWG 100448-15, OL02571</v>
      </c>
      <c r="CQ484" t="str">
        <v>DWG 100448-41</v>
      </c>
      <c r="CR484" t="str">
        <v>DWG 9890040, (10E),Section Part, OL01139</v>
      </c>
      <c r="CS484" t="str">
        <v>DWG 9890040, (10E),Section, OL01139</v>
      </c>
      <c r="CT484" t="str">
        <v>DWG 9890040, (11E)</v>
      </c>
      <c r="CU484" t="str">
        <v>DWG 9890040, (11E), Pins with Flats</v>
      </c>
      <c r="CV484" t="str">
        <v>DWG 9890040, (12E),  Pass=.002 or less</v>
      </c>
      <c r="CW484" t="str">
        <v>DWG 9890040, (12E), See Image</v>
      </c>
      <c r="CX484" t="str">
        <v>DWG 9890040, (1E), OL01431</v>
      </c>
      <c r="CY484" t="str">
        <v>DWG 9890040, (1E), OL01432</v>
      </c>
      <c r="CZ484" t="str">
        <v>DWG 9890040, (2E), OL01432</v>
      </c>
      <c r="DA484" t="str">
        <v>DWG 9890040, (3E)</v>
      </c>
      <c r="DB484" t="str">
        <v>DWG 9890040, (4E)</v>
      </c>
      <c r="DC484" t="str">
        <v>DWG 9890040, (5E), OL02336</v>
      </c>
      <c r="DD484" t="str">
        <v>DWG 9890040, (6E)</v>
      </c>
      <c r="DE484" t="str">
        <v>DWG 9890040, (7E)</v>
      </c>
      <c r="DF484" t="str">
        <v>DWG 9890040, (8E), OL01433</v>
      </c>
      <c r="DG484" t="str">
        <v>DWG 9890040, (8E), OL01433, Section</v>
      </c>
      <c r="DH484" t="str">
        <v>DWG 9890040, (9E), Close to Rod Slot</v>
      </c>
      <c r="DI484" t="str">
        <v>DWG 9890040, (9E),Close to Rod Slot</v>
      </c>
      <c r="DJ484" t="str">
        <v>DWG FRM0105 PAGE 2</v>
      </c>
      <c r="DK484" t="str">
        <v>DWG# 100448-41</v>
      </c>
      <c r="DL484" t="str">
        <v>DWG# 100448-44</v>
      </c>
      <c r="DM484" t="str">
        <v>DWG# 9890003  (1), Section OL00436/A</v>
      </c>
      <c r="DN484" t="str">
        <v>DWG# 9890003 (3), Ring Gauge Constrained</v>
      </c>
      <c r="DO484" t="str">
        <v>DWG# 9890003 (4), Section</v>
      </c>
      <c r="DP484" t="str">
        <v>DWG#100448-26, Balloon 1K, OL02350</v>
      </c>
      <c r="DQ484" t="str">
        <v>DWG#100448-26, Balloon 2K, OL02350</v>
      </c>
      <c r="DR484" t="str">
        <v>DWG#100448-26, Balloon 3K, OL02363</v>
      </c>
      <c r="DS484" t="str">
        <v>DWG#100448-26, Balloon 4K</v>
      </c>
      <c r="DT484" t="str">
        <v>DWG#100448-26, Balloon 5K, Section</v>
      </c>
      <c r="DU484" t="str">
        <v>DWG#100448-26, Balloon 6K</v>
      </c>
      <c r="DV484" t="str">
        <v>DWG#100448-26, Balloon 7K, Section</v>
      </c>
      <c r="DW484" t="str">
        <v>DWG#100448-26, Mfg. Tol.</v>
      </c>
      <c r="DX484" t="str">
        <v>DWG#9890003 (2) Ring Gauge Constrained</v>
      </c>
      <c r="DY484" t="str">
        <v>DWG#9890044</v>
      </c>
      <c r="DZ484" t="str">
        <v>DWG#9890044 .1985 to .2005=Pass</v>
      </c>
      <c r="EA484" t="str">
        <v>DWG#9890044 Overlay OL02441</v>
      </c>
      <c r="EB484" t="str">
        <v>DWG#9890044, OL02441</v>
      </c>
      <c r="EC484" t="str">
        <v>DWG#FRM0105</v>
      </c>
      <c r="ED484" t="str">
        <v>EXT.</v>
      </c>
      <c r="EE484" t="str">
        <v>EXT. Section, OL02460</v>
      </c>
      <c r="EF484" t="str">
        <v>EXT., OL04223</v>
      </c>
      <c r="EG484" t="str">
        <v>Flat Drop Indicator Tip</v>
      </c>
      <c r="EH484" t="str">
        <v>Full Go Pin, No Light, at Radius</v>
      </c>
      <c r="EI484" t="str">
        <v>Function Check</v>
      </c>
      <c r="EJ484" t="str">
        <v>GO Function Gauge</v>
      </c>
      <c r="EK484" t="str">
        <v>Go Gauge for Balloon 1 &amp; 4</v>
      </c>
      <c r="EL484" t="str">
        <v>Go Pin must pass through</v>
      </c>
      <c r="EM484" t="str">
        <v>Greater than .005 = Fail, Section</v>
      </c>
      <c r="EN484" t="str">
        <v>Greater than .025 out of center = Fail</v>
      </c>
      <c r="EO484" t="str">
        <v>Greater than 2.6 = Pass</v>
      </c>
      <c r="EP484" t="str">
        <v>Green = Pass, Red = Fail</v>
      </c>
      <c r="EQ484" t="str">
        <v>Hex Depth</v>
      </c>
      <c r="ER484" t="str">
        <v>Hex Minor</v>
      </c>
      <c r="ES484" t="str">
        <v>Hole Dia.</v>
      </c>
      <c r="ET484" t="str">
        <v>ID Sphere Finish</v>
      </c>
      <c r="EU484" t="str">
        <v>ID/OD Both Sides, Diff. .002 or less = Pass</v>
      </c>
      <c r="EV484" t="str">
        <v>If Looks Big, Section</v>
      </c>
      <c r="EW484" t="str">
        <v>If Looks Small, Section</v>
      </c>
      <c r="EX484" t="str">
        <v>Insp. Close to Break Away, Mfg.Tol.</v>
      </c>
      <c r="EY484" t="str">
        <v>INT.</v>
      </c>
      <c r="EZ484" t="str">
        <v>INT. Section, OL02460</v>
      </c>
      <c r="FA484" t="str">
        <v>INT., OL04223</v>
      </c>
      <c r="FB484" t="str">
        <v>Intersect. of 7.7 &amp; R0.10</v>
      </c>
      <c r="FC484" t="str">
        <v>Intersect. of 8.79 and R.25 MAX</v>
      </c>
      <c r="FD484" t="str">
        <v>Keep Ind. Tip away from corner</v>
      </c>
      <c r="FE484" t="str">
        <v>L31</v>
      </c>
      <c r="FF484" t="str">
        <v>Laser Mark</v>
      </c>
      <c r="FG484" t="str">
        <v>LASER PER NOTE 4</v>
      </c>
      <c r="FH484" t="str">
        <v>LASER PER NOTE 4, Final Check 1 only</v>
      </c>
      <c r="FI484" t="str">
        <v>Less than .002 out of center = Pass</v>
      </c>
      <c r="FJ484" t="str">
        <v>Less than 2.75 = Pass, Section</v>
      </c>
      <c r="FK484" t="str">
        <v>List as pin. Not Calibrated</v>
      </c>
      <c r="FL484" t="str">
        <v>M9 X 1.25 BUTT See Comment Image</v>
      </c>
      <c r="FM484" t="str">
        <v>Manual Section</v>
      </c>
      <c r="FN484" t="str">
        <v>Max Deep .241 NO-GO =.42</v>
      </c>
      <c r="FO484" t="str">
        <v>MAX Depth of (Note 7) .241 NO-GO Pin</v>
      </c>
      <c r="FP484" t="str">
        <v>Measure from Blue Line, See Image</v>
      </c>
      <c r="FQ484" t="str">
        <v>Measure Width of Blue Area, See Image</v>
      </c>
      <c r="FR484" t="str">
        <v>Mfg. Tol</v>
      </c>
      <c r="FS484" t="str">
        <v>Mfg. Tol, See Image</v>
      </c>
      <c r="FT484" t="str">
        <v>Mfg. Tol.</v>
      </c>
      <c r="FU484" t="str">
        <v>Mfg. Tol. "A"</v>
      </c>
      <c r="FV484" t="str">
        <v>Mfg. Tol. (Zero on Gauge Full Dia. Lead)</v>
      </c>
      <c r="FW484" t="str">
        <v>Mfg. Tol. Balloon 11, See Image</v>
      </c>
      <c r="FX484" t="str">
        <v>Mfg. Tol. Balloon 4</v>
      </c>
      <c r="FY484" t="str">
        <v>Mfg. Tol. Balloon 7</v>
      </c>
      <c r="FZ484" t="str">
        <v xml:space="preserve">Mfg. Tol. C-Bore Face (Ballo 28) </v>
      </c>
      <c r="GA484" t="str">
        <v>Mfg. Tol. Section</v>
      </c>
      <c r="GB484" t="str">
        <v>Mfg. Tol. See Image</v>
      </c>
      <c r="GC484" t="str">
        <v>Mfg. Tol., 3 Places, Record MAX</v>
      </c>
      <c r="GD484" t="str">
        <v>Mfg. Tol., Balloon 11</v>
      </c>
      <c r="GE484" t="str">
        <v>Mfg. Tol., Balloon 7</v>
      </c>
      <c r="GF484" t="str">
        <v>Mfg. Tol., Blank</v>
      </c>
      <c r="GG484" t="str">
        <v>Mfg. Tol., Blank, Balloon 12</v>
      </c>
      <c r="GH484" t="str">
        <v>Mfg. Tol., Blend to SØ.320</v>
      </c>
      <c r="GI484" t="str">
        <v>Mfg. Tol., Calculation</v>
      </c>
      <c r="GJ484" t="str">
        <v>Mfg. Tol., For Mill Fixture</v>
      </c>
      <c r="GK484" t="str">
        <v>Mfg. Tol., L32</v>
      </c>
      <c r="GL484" t="str">
        <v>Mfg. Tol., L33</v>
      </c>
      <c r="GM484" t="str">
        <v>Mfg. Tol., No Tool Marks</v>
      </c>
      <c r="GN484" t="str">
        <v>Mfg. Tol., OL03361</v>
      </c>
      <c r="GO484" t="str">
        <v>Mfg. Tol., Record off center value</v>
      </c>
      <c r="GP484" t="str">
        <v>Mfg. Tol., Same 3 Places, Record MIN</v>
      </c>
      <c r="GQ484" t="str">
        <v>Mfg. Tol., Section</v>
      </c>
      <c r="GR484" t="str">
        <v>Mfg. Tol., Section B-B</v>
      </c>
      <c r="GS484" t="str">
        <v>Mfg. Tol., Section, OL03361</v>
      </c>
      <c r="GT484" t="str">
        <v>Mfg. Tol., Section, Per Note 2</v>
      </c>
      <c r="GU484" t="str">
        <v>Mfg. Tol., See Image</v>
      </c>
      <c r="GV484" t="str">
        <v>Mfg. Tol., See Image, Bore in Blue</v>
      </c>
      <c r="GW484" t="str">
        <v>Mfg. Tol., See Image, Hook Tip</v>
      </c>
      <c r="GX484" t="str">
        <v>Mfg. Tol., Sharp Okay No Burr</v>
      </c>
      <c r="GY484" t="str">
        <v>Mfg. Tol., Threadless Blank</v>
      </c>
      <c r="GZ484" t="str">
        <v>Mfg.Tol.</v>
      </c>
      <c r="HA484" t="str">
        <v>Mgf. To., T.S.C.</v>
      </c>
      <c r="HB484" t="str">
        <v>Milled Feature</v>
      </c>
      <c r="HC484" t="str">
        <v>Milled Feature, OL04045</v>
      </c>
      <c r="HD484" t="str">
        <v>More than .0005 out of center = Fail</v>
      </c>
      <c r="HE484" t="str">
        <v>Must Pass Through</v>
      </c>
      <c r="HF484" t="str">
        <v>Must pass through gauge</v>
      </c>
      <c r="HG484" t="str">
        <v>Must Pass Through Go Gauge</v>
      </c>
      <c r="HH484" t="str">
        <v>Must Pass, See Image.</v>
      </c>
      <c r="HI484" t="str">
        <v>NA</v>
      </c>
      <c r="HJ484" t="str">
        <v>Narrow Area</v>
      </c>
      <c r="HK484" t="str">
        <v>Near Balloon 21</v>
      </c>
      <c r="HL484" t="str">
        <v>Near Datum B</v>
      </c>
      <c r="HM484" t="str">
        <v>Neck Dia.</v>
      </c>
      <c r="HN484" t="str">
        <v>Neck to Head Rad.</v>
      </c>
      <c r="HO484" t="str">
        <v>No Copper Deposits Allowed</v>
      </c>
      <c r="HP484" t="str">
        <v>No Section</v>
      </c>
      <c r="HQ484" t="str">
        <v>No Section, .01 to .014 = Pass</v>
      </c>
      <c r="HR484" t="str">
        <v>No Section, Rotate Part</v>
      </c>
      <c r="HS484" t="str">
        <v>No Section, See Image</v>
      </c>
      <c r="HT484" t="str">
        <v>No Slot, Section B-B</v>
      </c>
      <c r="HU484" t="str">
        <v>No visual step = Pass</v>
      </c>
      <c r="HV484" t="str">
        <v>Not to exceed .95 Deep</v>
      </c>
      <c r="HW484" t="str">
        <v>Note 1</v>
      </c>
      <c r="HX484" t="str">
        <v>OL00333/A</v>
      </c>
      <c r="HY484" t="str">
        <v>OL00519</v>
      </c>
      <c r="HZ484" t="str">
        <v>OL00520</v>
      </c>
      <c r="IA484" t="str">
        <v>OL00529</v>
      </c>
      <c r="IB484" t="str">
        <v>OL00542</v>
      </c>
      <c r="IC484" t="str">
        <v>OL00724</v>
      </c>
      <c r="ID484" t="str">
        <v>OL01250</v>
      </c>
      <c r="IE484" t="str">
        <v>OL01869, Threadless Blank</v>
      </c>
      <c r="IF484" t="str">
        <v>OL01870, Section</v>
      </c>
      <c r="IG484" t="str">
        <v>OL02255</v>
      </c>
      <c r="IH484" t="str">
        <v>OL02255, Mfg. Tol.</v>
      </c>
      <c r="II484" t="str">
        <v>OL02302</v>
      </c>
      <c r="IJ484" t="str">
        <v xml:space="preserve">OL02318  needed per image instructions </v>
      </c>
      <c r="IK484" t="str">
        <v>OL02556</v>
      </c>
      <c r="IL484" t="str">
        <v>OL02557</v>
      </c>
      <c r="IM484" t="str">
        <v>OL02567</v>
      </c>
      <c r="IN484" t="str">
        <v>OL02653</v>
      </c>
      <c r="IO484" t="str">
        <v>OL02718</v>
      </c>
      <c r="IP484" t="str">
        <v>OL02841</v>
      </c>
      <c r="IQ484" t="str">
        <v>OL02842</v>
      </c>
      <c r="IR484" t="str">
        <v>OL02844</v>
      </c>
      <c r="IS484" t="str">
        <v>OL02871</v>
      </c>
      <c r="IT484" t="str">
        <v>OL02887</v>
      </c>
      <c r="IU484" t="str">
        <v>OL03766</v>
      </c>
      <c r="IV484" t="str">
        <v>OL03868</v>
      </c>
      <c r="IW484" t="str">
        <v>OL03869</v>
      </c>
      <c r="IX484" t="str">
        <v>OL03870</v>
      </c>
      <c r="IY484" t="str">
        <v>OL03873, DWG# 100448-44</v>
      </c>
      <c r="IZ484" t="str">
        <v>OL03949</v>
      </c>
      <c r="JA484" t="str">
        <v xml:space="preserve">OL04043, Section </v>
      </c>
      <c r="JB484" t="str">
        <v xml:space="preserve">OL04044, Section </v>
      </c>
      <c r="JC484" t="str">
        <v>OL04045</v>
      </c>
      <c r="JD484" t="str">
        <v>OL04045, Milled Feature</v>
      </c>
      <c r="JE484" t="str">
        <v>OL04063</v>
      </c>
      <c r="JF484" t="str">
        <v>OL04064</v>
      </c>
      <c r="JG484" t="str">
        <v>OL04065</v>
      </c>
      <c r="JH484" t="str">
        <v>OL04181</v>
      </c>
      <c r="JI484" t="str">
        <v>OL04218</v>
      </c>
      <c r="JJ484" t="str">
        <v>OL04224, See Image</v>
      </c>
      <c r="JK484" t="str">
        <v>OL04374</v>
      </c>
      <c r="JL484" t="str">
        <v>OL04375, Section M-M</v>
      </c>
      <c r="JM484" t="str">
        <v>OL04376, Section M-M</v>
      </c>
      <c r="JN484" t="str">
        <v>OL04443</v>
      </c>
      <c r="JO484" t="str">
        <v>OL04444</v>
      </c>
      <c r="JP484" t="str">
        <v>One side of slot</v>
      </c>
      <c r="JQ484" t="str">
        <v>Other side of slot</v>
      </c>
      <c r="JR484" t="str">
        <v>Out of center more than .002 = Fail</v>
      </c>
      <c r="JS484" t="str">
        <v>Out of center more than.002 = Fail</v>
      </c>
      <c r="JT484" t="str">
        <v>Overlay OL02713</v>
      </c>
    </row>
    <row r="485" spans="3:280">
      <c r="C485" s="74" t="str" cm="1">
        <f t="array" ref="C485:JT485">TRANSPOSE(_xlfn._xlws.SORT(_xlfn._xlws.FILTER($A$2:$A$279,ISNUMBER(SEARCH('Prt. Lib. &amp; Routine, Table'!M492,$A$2:$A$279)),"not found")))</f>
        <v xml:space="preserve"> 'C', Whirl Blank</v>
      </c>
      <c r="D485" t="str">
        <v xml:space="preserve"> See Image, Constrained</v>
      </c>
      <c r="E485" t="str">
        <v>(.04 to .12 range = Pass)</v>
      </c>
      <c r="F485" t="str">
        <v>(.042 FULL) Go Pin Seat Fully</v>
      </c>
      <c r="G485" t="str">
        <v>(B), Mfg. Tol.</v>
      </c>
      <c r="H485" t="str">
        <v>(B), O.A.L.</v>
      </c>
      <c r="I485" t="str">
        <v>.001 or less =Pass</v>
      </c>
      <c r="J485" t="str">
        <v>.001 or less out of center = Pass</v>
      </c>
      <c r="K485" t="str">
        <v>.002 or Less = Pass</v>
      </c>
      <c r="L485" t="str">
        <v>.002 or Less out of center = Pass</v>
      </c>
      <c r="M485" t="str">
        <v>.005 to .015 = Pass</v>
      </c>
      <c r="N485" t="str">
        <v>.0125 Mean, Section</v>
      </c>
      <c r="O485" t="str">
        <v>.025 or Less in X &amp; Y=Pass</v>
      </c>
      <c r="P485" t="str">
        <v>.038 Mean</v>
      </c>
      <c r="Q485" t="str">
        <v>.063 MM = .0024 IN, See Image</v>
      </c>
      <c r="R485" t="str">
        <v>.063MM = .0024"</v>
      </c>
      <c r="S485" t="str">
        <v>.243 NO-GO, Unconstrained, Must Not Start</v>
      </c>
      <c r="T485" t="str">
        <v>@ Back Face &amp; ID, No Raised Edge</v>
      </c>
      <c r="U485" t="str">
        <v>@ Back Face &amp; OD, No Raised Edge</v>
      </c>
      <c r="V485" t="str">
        <v>@ ID &amp; FACE</v>
      </c>
      <c r="W485" t="str">
        <v>@ OD &amp; BACK FACE</v>
      </c>
      <c r="X485" t="str">
        <v>@ OD &amp; FACE</v>
      </c>
      <c r="Y485" t="str">
        <v>Across from slot</v>
      </c>
      <c r="Z485" t="str">
        <v>All Edge Breaks</v>
      </c>
      <c r="AA485" t="str">
        <v>Attached to bar stock</v>
      </c>
      <c r="AB485" t="str">
        <v xml:space="preserve">Back Turn Fillet Rad. </v>
      </c>
      <c r="AC485" t="str">
        <v>Balloon 1 (DWG FRM0105 Page 2, NV-27)</v>
      </c>
      <c r="AD485" t="str">
        <v>Balloon 1 (DWG FRM0105, NV-30)</v>
      </c>
      <c r="AE485" t="str">
        <v>Balloon 1 (P# 9890002-20) OL00429/A</v>
      </c>
      <c r="AF485" t="str">
        <v>Balloon 1, DWG#FRM0105</v>
      </c>
      <c r="AG485" t="str">
        <v>Balloon 11, See Image</v>
      </c>
      <c r="AH485" t="str">
        <v xml:space="preserve">Balloon 2 (DWG FRM0105 Page 2, NV-27) </v>
      </c>
      <c r="AI485" t="str">
        <v>Balloon 2 (DWG FRM0105, NV-30)</v>
      </c>
      <c r="AJ485" t="str">
        <v>Balloon 2 (P# 9890002-20)</v>
      </c>
      <c r="AK485" t="str">
        <v>Balloon 2, DWG#FRM0105</v>
      </c>
      <c r="AL485" t="str">
        <v>Balloon 2, DWG#FRM0105, See Image</v>
      </c>
      <c r="AM485" t="str">
        <v>Balloon 3 (DWG FRM0105, NV-30 Minor)</v>
      </c>
      <c r="AN485" t="str">
        <v>Balloon 3 (DWG FRM0105, NV-30)</v>
      </c>
      <c r="AO485" t="str">
        <v>Balloon 3 (P# 9890002-20)</v>
      </c>
      <c r="AP485" t="str">
        <v>Balloon 4</v>
      </c>
      <c r="AQ485" t="str">
        <v>Balloon 4 (P# 9890002-20)</v>
      </c>
      <c r="AR485" t="str">
        <v>Below Middle Band</v>
      </c>
      <c r="AS485" t="str">
        <v>Best Fit Pin, .003 or Less =Pass</v>
      </c>
      <c r="AT485" t="str">
        <v>Blank</v>
      </c>
      <c r="AU485" t="str">
        <v>Blank Turn Maj.</v>
      </c>
      <c r="AV485" t="str">
        <v>Blank Turn Maj. Mill Flt., OL4172</v>
      </c>
      <c r="AW485" t="str">
        <v>Blank Without .010 Slots</v>
      </c>
      <c r="AX485" t="str">
        <v>Blank Without .010 Slots, Section</v>
      </c>
      <c r="AY485" t="str">
        <v>Blank without thread</v>
      </c>
      <c r="AZ485" t="str">
        <v xml:space="preserve">Blank, Center of V Grv. </v>
      </c>
      <c r="BA485" t="str">
        <v>Blank, Check R adjacent Balloon 17</v>
      </c>
      <c r="BB485" t="str">
        <v>Blank, EXT. Feature</v>
      </c>
      <c r="BC485" t="str">
        <v>Blank, See Image, OL04335</v>
      </c>
      <c r="BD485" t="str">
        <v>Blank, See Image, OL04336</v>
      </c>
      <c r="BE485" t="str">
        <v xml:space="preserve">Blank, Thrd. </v>
      </c>
      <c r="BF485" t="str">
        <v>Blank, Turn Tip</v>
      </c>
      <c r="BG485" t="str">
        <v>Blank, Without Thrd.</v>
      </c>
      <c r="BH485" t="str">
        <v>Blank, Without Thread</v>
      </c>
      <c r="BI485" t="str">
        <v xml:space="preserve">Blunt Start Blend to Minor </v>
      </c>
      <c r="BJ485" t="str">
        <v>Calc., Use Go HEX</v>
      </c>
      <c r="BK485" t="str">
        <v>Can't dig into OD</v>
      </c>
      <c r="BL485" t="str">
        <v>Carbide Gauge</v>
      </c>
      <c r="BM485" t="str">
        <v xml:space="preserve">Center of V Grv. </v>
      </c>
      <c r="BN485" t="str">
        <v>Centered Less than .03 = Pass</v>
      </c>
      <c r="BO485" t="str">
        <v>Centered within .0005 or Less = Pass</v>
      </c>
      <c r="BP485" t="str">
        <v>Centered within .001 or Less = Pass</v>
      </c>
      <c r="BQ485" t="str">
        <v>Centered within .0254 or Less = Pass</v>
      </c>
      <c r="BR485" t="str">
        <v>Check close to Rod Slot</v>
      </c>
      <c r="BS485" t="str">
        <v>Check every other hole</v>
      </c>
      <c r="BT485" t="str">
        <v>Check Go over full length of slot.</v>
      </c>
      <c r="BU485" t="str">
        <v>Check Near Closed End</v>
      </c>
      <c r="BV485" t="str">
        <v>Check per Print View, Away from Rod Slot</v>
      </c>
      <c r="BW485" t="str">
        <v>Check to Balloon 30 Go Pin</v>
      </c>
      <c r="BX485" t="str">
        <v>Check with .2705 SET Pin Inside Part</v>
      </c>
      <c r="BY485" t="str">
        <v>Check with Hex Up</v>
      </c>
      <c r="BZ485" t="str">
        <v>CMM Blank</v>
      </c>
      <c r="CA485" t="str">
        <v>Confirm Full Radius</v>
      </c>
      <c r="CB485" t="str">
        <v>Constrained in fixture</v>
      </c>
      <c r="CC485" t="str">
        <v>Constrained with Ring</v>
      </c>
      <c r="CD485" t="str">
        <v>Constrained, See Image</v>
      </c>
      <c r="CE485" t="str">
        <v>Dim. "A"</v>
      </c>
      <c r="CF485" t="str">
        <v>Dim. "B"</v>
      </c>
      <c r="CG485" t="str">
        <v>Dim. "C"</v>
      </c>
      <c r="CH485" t="str">
        <v>Dim. "D", Whirl Blank</v>
      </c>
      <c r="CI485" t="str">
        <v>Dim. "G"</v>
      </c>
      <c r="CJ485" t="str">
        <v>Dim. E, Blank Turn Maj. &amp;  Mill Flt</v>
      </c>
      <c r="CK485" t="str">
        <v>Dim. E, Blank Turn Maj.&amp;  Mill Flt</v>
      </c>
      <c r="CL485" t="str">
        <v>Dim. H, Whirl Blank</v>
      </c>
      <c r="CM485" t="str">
        <v>Dim. J, 'Blank Turn Maj. &amp; Whirl Blank</v>
      </c>
      <c r="CN485" t="str">
        <v>Disk Drop Indicator Tip</v>
      </c>
      <c r="CO485" t="str">
        <v>DWG 100448-15, Balloon F_1</v>
      </c>
      <c r="CP485" t="str">
        <v>DWG 100448-15, OL02571</v>
      </c>
      <c r="CQ485" t="str">
        <v>DWG 100448-41</v>
      </c>
      <c r="CR485" t="str">
        <v>DWG 9890040, (10E),Section Part, OL01139</v>
      </c>
      <c r="CS485" t="str">
        <v>DWG 9890040, (10E),Section, OL01139</v>
      </c>
      <c r="CT485" t="str">
        <v>DWG 9890040, (11E)</v>
      </c>
      <c r="CU485" t="str">
        <v>DWG 9890040, (11E), Pins with Flats</v>
      </c>
      <c r="CV485" t="str">
        <v>DWG 9890040, (12E),  Pass=.002 or less</v>
      </c>
      <c r="CW485" t="str">
        <v>DWG 9890040, (12E), See Image</v>
      </c>
      <c r="CX485" t="str">
        <v>DWG 9890040, (1E), OL01431</v>
      </c>
      <c r="CY485" t="str">
        <v>DWG 9890040, (1E), OL01432</v>
      </c>
      <c r="CZ485" t="str">
        <v>DWG 9890040, (2E), OL01432</v>
      </c>
      <c r="DA485" t="str">
        <v>DWG 9890040, (3E)</v>
      </c>
      <c r="DB485" t="str">
        <v>DWG 9890040, (4E)</v>
      </c>
      <c r="DC485" t="str">
        <v>DWG 9890040, (5E), OL02336</v>
      </c>
      <c r="DD485" t="str">
        <v>DWG 9890040, (6E)</v>
      </c>
      <c r="DE485" t="str">
        <v>DWG 9890040, (7E)</v>
      </c>
      <c r="DF485" t="str">
        <v>DWG 9890040, (8E), OL01433</v>
      </c>
      <c r="DG485" t="str">
        <v>DWG 9890040, (8E), OL01433, Section</v>
      </c>
      <c r="DH485" t="str">
        <v>DWG 9890040, (9E), Close to Rod Slot</v>
      </c>
      <c r="DI485" t="str">
        <v>DWG 9890040, (9E),Close to Rod Slot</v>
      </c>
      <c r="DJ485" t="str">
        <v>DWG FRM0105 PAGE 2</v>
      </c>
      <c r="DK485" t="str">
        <v>DWG# 100448-41</v>
      </c>
      <c r="DL485" t="str">
        <v>DWG# 100448-44</v>
      </c>
      <c r="DM485" t="str">
        <v>DWG# 9890003  (1), Section OL00436/A</v>
      </c>
      <c r="DN485" t="str">
        <v>DWG# 9890003 (3), Ring Gauge Constrained</v>
      </c>
      <c r="DO485" t="str">
        <v>DWG# 9890003 (4), Section</v>
      </c>
      <c r="DP485" t="str">
        <v>DWG#100448-26, Balloon 1K, OL02350</v>
      </c>
      <c r="DQ485" t="str">
        <v>DWG#100448-26, Balloon 2K, OL02350</v>
      </c>
      <c r="DR485" t="str">
        <v>DWG#100448-26, Balloon 3K, OL02363</v>
      </c>
      <c r="DS485" t="str">
        <v>DWG#100448-26, Balloon 4K</v>
      </c>
      <c r="DT485" t="str">
        <v>DWG#100448-26, Balloon 5K, Section</v>
      </c>
      <c r="DU485" t="str">
        <v>DWG#100448-26, Balloon 6K</v>
      </c>
      <c r="DV485" t="str">
        <v>DWG#100448-26, Balloon 7K, Section</v>
      </c>
      <c r="DW485" t="str">
        <v>DWG#100448-26, Mfg. Tol.</v>
      </c>
      <c r="DX485" t="str">
        <v>DWG#9890003 (2) Ring Gauge Constrained</v>
      </c>
      <c r="DY485" t="str">
        <v>DWG#9890044</v>
      </c>
      <c r="DZ485" t="str">
        <v>DWG#9890044 .1985 to .2005=Pass</v>
      </c>
      <c r="EA485" t="str">
        <v>DWG#9890044 Overlay OL02441</v>
      </c>
      <c r="EB485" t="str">
        <v>DWG#9890044, OL02441</v>
      </c>
      <c r="EC485" t="str">
        <v>DWG#FRM0105</v>
      </c>
      <c r="ED485" t="str">
        <v>EXT.</v>
      </c>
      <c r="EE485" t="str">
        <v>EXT. Section, OL02460</v>
      </c>
      <c r="EF485" t="str">
        <v>EXT., OL04223</v>
      </c>
      <c r="EG485" t="str">
        <v>Flat Drop Indicator Tip</v>
      </c>
      <c r="EH485" t="str">
        <v>Full Go Pin, No Light, at Radius</v>
      </c>
      <c r="EI485" t="str">
        <v>Function Check</v>
      </c>
      <c r="EJ485" t="str">
        <v>GO Function Gauge</v>
      </c>
      <c r="EK485" t="str">
        <v>Go Gauge for Balloon 1 &amp; 4</v>
      </c>
      <c r="EL485" t="str">
        <v>Go Pin must pass through</v>
      </c>
      <c r="EM485" t="str">
        <v>Greater than .005 = Fail, Section</v>
      </c>
      <c r="EN485" t="str">
        <v>Greater than .025 out of center = Fail</v>
      </c>
      <c r="EO485" t="str">
        <v>Greater than 2.6 = Pass</v>
      </c>
      <c r="EP485" t="str">
        <v>Green = Pass, Red = Fail</v>
      </c>
      <c r="EQ485" t="str">
        <v>Hex Depth</v>
      </c>
      <c r="ER485" t="str">
        <v>Hex Minor</v>
      </c>
      <c r="ES485" t="str">
        <v>Hole Dia.</v>
      </c>
      <c r="ET485" t="str">
        <v>ID Sphere Finish</v>
      </c>
      <c r="EU485" t="str">
        <v>ID/OD Both Sides, Diff. .002 or less = Pass</v>
      </c>
      <c r="EV485" t="str">
        <v>If Looks Big, Section</v>
      </c>
      <c r="EW485" t="str">
        <v>If Looks Small, Section</v>
      </c>
      <c r="EX485" t="str">
        <v>Insp. Close to Break Away, Mfg.Tol.</v>
      </c>
      <c r="EY485" t="str">
        <v>INT.</v>
      </c>
      <c r="EZ485" t="str">
        <v>INT. Section, OL02460</v>
      </c>
      <c r="FA485" t="str">
        <v>INT., OL04223</v>
      </c>
      <c r="FB485" t="str">
        <v>Intersect. of 7.7 &amp; R0.10</v>
      </c>
      <c r="FC485" t="str">
        <v>Intersect. of 8.79 and R.25 MAX</v>
      </c>
      <c r="FD485" t="str">
        <v>Keep Ind. Tip away from corner</v>
      </c>
      <c r="FE485" t="str">
        <v>L31</v>
      </c>
      <c r="FF485" t="str">
        <v>Laser Mark</v>
      </c>
      <c r="FG485" t="str">
        <v>LASER PER NOTE 4</v>
      </c>
      <c r="FH485" t="str">
        <v>LASER PER NOTE 4, Final Check 1 only</v>
      </c>
      <c r="FI485" t="str">
        <v>Less than .002 out of center = Pass</v>
      </c>
      <c r="FJ485" t="str">
        <v>Less than 2.75 = Pass, Section</v>
      </c>
      <c r="FK485" t="str">
        <v>List as pin. Not Calibrated</v>
      </c>
      <c r="FL485" t="str">
        <v>M9 X 1.25 BUTT See Comment Image</v>
      </c>
      <c r="FM485" t="str">
        <v>Manual Section</v>
      </c>
      <c r="FN485" t="str">
        <v>Max Deep .241 NO-GO =.42</v>
      </c>
      <c r="FO485" t="str">
        <v>MAX Depth of (Note 7) .241 NO-GO Pin</v>
      </c>
      <c r="FP485" t="str">
        <v>Measure from Blue Line, See Image</v>
      </c>
      <c r="FQ485" t="str">
        <v>Measure Width of Blue Area, See Image</v>
      </c>
      <c r="FR485" t="str">
        <v>Mfg. Tol</v>
      </c>
      <c r="FS485" t="str">
        <v>Mfg. Tol, See Image</v>
      </c>
      <c r="FT485" t="str">
        <v>Mfg. Tol.</v>
      </c>
      <c r="FU485" t="str">
        <v>Mfg. Tol. "A"</v>
      </c>
      <c r="FV485" t="str">
        <v>Mfg. Tol. (Zero on Gauge Full Dia. Lead)</v>
      </c>
      <c r="FW485" t="str">
        <v>Mfg. Tol. Balloon 11, See Image</v>
      </c>
      <c r="FX485" t="str">
        <v>Mfg. Tol. Balloon 4</v>
      </c>
      <c r="FY485" t="str">
        <v>Mfg. Tol. Balloon 7</v>
      </c>
      <c r="FZ485" t="str">
        <v xml:space="preserve">Mfg. Tol. C-Bore Face (Ballo 28) </v>
      </c>
      <c r="GA485" t="str">
        <v>Mfg. Tol. Section</v>
      </c>
      <c r="GB485" t="str">
        <v>Mfg. Tol. See Image</v>
      </c>
      <c r="GC485" t="str">
        <v>Mfg. Tol., 3 Places, Record MAX</v>
      </c>
      <c r="GD485" t="str">
        <v>Mfg. Tol., Balloon 11</v>
      </c>
      <c r="GE485" t="str">
        <v>Mfg. Tol., Balloon 7</v>
      </c>
      <c r="GF485" t="str">
        <v>Mfg. Tol., Blank</v>
      </c>
      <c r="GG485" t="str">
        <v>Mfg. Tol., Blank, Balloon 12</v>
      </c>
      <c r="GH485" t="str">
        <v>Mfg. Tol., Blend to SØ.320</v>
      </c>
      <c r="GI485" t="str">
        <v>Mfg. Tol., Calculation</v>
      </c>
      <c r="GJ485" t="str">
        <v>Mfg. Tol., For Mill Fixture</v>
      </c>
      <c r="GK485" t="str">
        <v>Mfg. Tol., L32</v>
      </c>
      <c r="GL485" t="str">
        <v>Mfg. Tol., L33</v>
      </c>
      <c r="GM485" t="str">
        <v>Mfg. Tol., No Tool Marks</v>
      </c>
      <c r="GN485" t="str">
        <v>Mfg. Tol., OL03361</v>
      </c>
      <c r="GO485" t="str">
        <v>Mfg. Tol., Record off center value</v>
      </c>
      <c r="GP485" t="str">
        <v>Mfg. Tol., Same 3 Places, Record MIN</v>
      </c>
      <c r="GQ485" t="str">
        <v>Mfg. Tol., Section</v>
      </c>
      <c r="GR485" t="str">
        <v>Mfg. Tol., Section B-B</v>
      </c>
      <c r="GS485" t="str">
        <v>Mfg. Tol., Section, OL03361</v>
      </c>
      <c r="GT485" t="str">
        <v>Mfg. Tol., Section, Per Note 2</v>
      </c>
      <c r="GU485" t="str">
        <v>Mfg. Tol., See Image</v>
      </c>
      <c r="GV485" t="str">
        <v>Mfg. Tol., See Image, Bore in Blue</v>
      </c>
      <c r="GW485" t="str">
        <v>Mfg. Tol., See Image, Hook Tip</v>
      </c>
      <c r="GX485" t="str">
        <v>Mfg. Tol., Sharp Okay No Burr</v>
      </c>
      <c r="GY485" t="str">
        <v>Mfg. Tol., Threadless Blank</v>
      </c>
      <c r="GZ485" t="str">
        <v>Mfg.Tol.</v>
      </c>
      <c r="HA485" t="str">
        <v>Mgf. To., T.S.C.</v>
      </c>
      <c r="HB485" t="str">
        <v>Milled Feature</v>
      </c>
      <c r="HC485" t="str">
        <v>Milled Feature, OL04045</v>
      </c>
      <c r="HD485" t="str">
        <v>More than .0005 out of center = Fail</v>
      </c>
      <c r="HE485" t="str">
        <v>Must Pass Through</v>
      </c>
      <c r="HF485" t="str">
        <v>Must pass through gauge</v>
      </c>
      <c r="HG485" t="str">
        <v>Must Pass Through Go Gauge</v>
      </c>
      <c r="HH485" t="str">
        <v>Must Pass, See Image.</v>
      </c>
      <c r="HI485" t="str">
        <v>NA</v>
      </c>
      <c r="HJ485" t="str">
        <v>Narrow Area</v>
      </c>
      <c r="HK485" t="str">
        <v>Near Balloon 21</v>
      </c>
      <c r="HL485" t="str">
        <v>Near Datum B</v>
      </c>
      <c r="HM485" t="str">
        <v>Neck Dia.</v>
      </c>
      <c r="HN485" t="str">
        <v>Neck to Head Rad.</v>
      </c>
      <c r="HO485" t="str">
        <v>No Copper Deposits Allowed</v>
      </c>
      <c r="HP485" t="str">
        <v>No Section</v>
      </c>
      <c r="HQ485" t="str">
        <v>No Section, .01 to .014 = Pass</v>
      </c>
      <c r="HR485" t="str">
        <v>No Section, Rotate Part</v>
      </c>
      <c r="HS485" t="str">
        <v>No Section, See Image</v>
      </c>
      <c r="HT485" t="str">
        <v>No Slot, Section B-B</v>
      </c>
      <c r="HU485" t="str">
        <v>No visual step = Pass</v>
      </c>
      <c r="HV485" t="str">
        <v>Not to exceed .95 Deep</v>
      </c>
      <c r="HW485" t="str">
        <v>Note 1</v>
      </c>
      <c r="HX485" t="str">
        <v>OL00333/A</v>
      </c>
      <c r="HY485" t="str">
        <v>OL00519</v>
      </c>
      <c r="HZ485" t="str">
        <v>OL00520</v>
      </c>
      <c r="IA485" t="str">
        <v>OL00529</v>
      </c>
      <c r="IB485" t="str">
        <v>OL00542</v>
      </c>
      <c r="IC485" t="str">
        <v>OL00724</v>
      </c>
      <c r="ID485" t="str">
        <v>OL01250</v>
      </c>
      <c r="IE485" t="str">
        <v>OL01869, Threadless Blank</v>
      </c>
      <c r="IF485" t="str">
        <v>OL01870, Section</v>
      </c>
      <c r="IG485" t="str">
        <v>OL02255</v>
      </c>
      <c r="IH485" t="str">
        <v>OL02255, Mfg. Tol.</v>
      </c>
      <c r="II485" t="str">
        <v>OL02302</v>
      </c>
      <c r="IJ485" t="str">
        <v xml:space="preserve">OL02318  needed per image instructions </v>
      </c>
      <c r="IK485" t="str">
        <v>OL02556</v>
      </c>
      <c r="IL485" t="str">
        <v>OL02557</v>
      </c>
      <c r="IM485" t="str">
        <v>OL02567</v>
      </c>
      <c r="IN485" t="str">
        <v>OL02653</v>
      </c>
      <c r="IO485" t="str">
        <v>OL02718</v>
      </c>
      <c r="IP485" t="str">
        <v>OL02841</v>
      </c>
      <c r="IQ485" t="str">
        <v>OL02842</v>
      </c>
      <c r="IR485" t="str">
        <v>OL02844</v>
      </c>
      <c r="IS485" t="str">
        <v>OL02871</v>
      </c>
      <c r="IT485" t="str">
        <v>OL02887</v>
      </c>
      <c r="IU485" t="str">
        <v>OL03766</v>
      </c>
      <c r="IV485" t="str">
        <v>OL03868</v>
      </c>
      <c r="IW485" t="str">
        <v>OL03869</v>
      </c>
      <c r="IX485" t="str">
        <v>OL03870</v>
      </c>
      <c r="IY485" t="str">
        <v>OL03873, DWG# 100448-44</v>
      </c>
      <c r="IZ485" t="str">
        <v>OL03949</v>
      </c>
      <c r="JA485" t="str">
        <v xml:space="preserve">OL04043, Section </v>
      </c>
      <c r="JB485" t="str">
        <v xml:space="preserve">OL04044, Section </v>
      </c>
      <c r="JC485" t="str">
        <v>OL04045</v>
      </c>
      <c r="JD485" t="str">
        <v>OL04045, Milled Feature</v>
      </c>
      <c r="JE485" t="str">
        <v>OL04063</v>
      </c>
      <c r="JF485" t="str">
        <v>OL04064</v>
      </c>
      <c r="JG485" t="str">
        <v>OL04065</v>
      </c>
      <c r="JH485" t="str">
        <v>OL04181</v>
      </c>
      <c r="JI485" t="str">
        <v>OL04218</v>
      </c>
      <c r="JJ485" t="str">
        <v>OL04224, See Image</v>
      </c>
      <c r="JK485" t="str">
        <v>OL04374</v>
      </c>
      <c r="JL485" t="str">
        <v>OL04375, Section M-M</v>
      </c>
      <c r="JM485" t="str">
        <v>OL04376, Section M-M</v>
      </c>
      <c r="JN485" t="str">
        <v>OL04443</v>
      </c>
      <c r="JO485" t="str">
        <v>OL04444</v>
      </c>
      <c r="JP485" t="str">
        <v>One side of slot</v>
      </c>
      <c r="JQ485" t="str">
        <v>Other side of slot</v>
      </c>
      <c r="JR485" t="str">
        <v>Out of center more than .002 = Fail</v>
      </c>
      <c r="JS485" t="str">
        <v>Out of center more than.002 = Fail</v>
      </c>
      <c r="JT485" t="str">
        <v>Overlay OL02713</v>
      </c>
    </row>
    <row r="486" spans="3:280">
      <c r="C486" s="74" t="str" cm="1">
        <f t="array" ref="C486:JT486">TRANSPOSE(_xlfn._xlws.SORT(_xlfn._xlws.FILTER($A$2:$A$279,ISNUMBER(SEARCH('Prt. Lib. &amp; Routine, Table'!M493,$A$2:$A$279)),"not found")))</f>
        <v xml:space="preserve"> 'C', Whirl Blank</v>
      </c>
      <c r="D486" t="str">
        <v xml:space="preserve"> See Image, Constrained</v>
      </c>
      <c r="E486" t="str">
        <v>(.04 to .12 range = Pass)</v>
      </c>
      <c r="F486" t="str">
        <v>(.042 FULL) Go Pin Seat Fully</v>
      </c>
      <c r="G486" t="str">
        <v>(B), Mfg. Tol.</v>
      </c>
      <c r="H486" t="str">
        <v>(B), O.A.L.</v>
      </c>
      <c r="I486" t="str">
        <v>.001 or less =Pass</v>
      </c>
      <c r="J486" t="str">
        <v>.001 or less out of center = Pass</v>
      </c>
      <c r="K486" t="str">
        <v>.002 or Less = Pass</v>
      </c>
      <c r="L486" t="str">
        <v>.002 or Less out of center = Pass</v>
      </c>
      <c r="M486" t="str">
        <v>.005 to .015 = Pass</v>
      </c>
      <c r="N486" t="str">
        <v>.0125 Mean, Section</v>
      </c>
      <c r="O486" t="str">
        <v>.025 or Less in X &amp; Y=Pass</v>
      </c>
      <c r="P486" t="str">
        <v>.038 Mean</v>
      </c>
      <c r="Q486" t="str">
        <v>.063 MM = .0024 IN, See Image</v>
      </c>
      <c r="R486" t="str">
        <v>.063MM = .0024"</v>
      </c>
      <c r="S486" t="str">
        <v>.243 NO-GO, Unconstrained, Must Not Start</v>
      </c>
      <c r="T486" t="str">
        <v>@ Back Face &amp; ID, No Raised Edge</v>
      </c>
      <c r="U486" t="str">
        <v>@ Back Face &amp; OD, No Raised Edge</v>
      </c>
      <c r="V486" t="str">
        <v>@ ID &amp; FACE</v>
      </c>
      <c r="W486" t="str">
        <v>@ OD &amp; BACK FACE</v>
      </c>
      <c r="X486" t="str">
        <v>@ OD &amp; FACE</v>
      </c>
      <c r="Y486" t="str">
        <v>Across from slot</v>
      </c>
      <c r="Z486" t="str">
        <v>All Edge Breaks</v>
      </c>
      <c r="AA486" t="str">
        <v>Attached to bar stock</v>
      </c>
      <c r="AB486" t="str">
        <v xml:space="preserve">Back Turn Fillet Rad. </v>
      </c>
      <c r="AC486" t="str">
        <v>Balloon 1 (DWG FRM0105 Page 2, NV-27)</v>
      </c>
      <c r="AD486" t="str">
        <v>Balloon 1 (DWG FRM0105, NV-30)</v>
      </c>
      <c r="AE486" t="str">
        <v>Balloon 1 (P# 9890002-20) OL00429/A</v>
      </c>
      <c r="AF486" t="str">
        <v>Balloon 1, DWG#FRM0105</v>
      </c>
      <c r="AG486" t="str">
        <v>Balloon 11, See Image</v>
      </c>
      <c r="AH486" t="str">
        <v xml:space="preserve">Balloon 2 (DWG FRM0105 Page 2, NV-27) </v>
      </c>
      <c r="AI486" t="str">
        <v>Balloon 2 (DWG FRM0105, NV-30)</v>
      </c>
      <c r="AJ486" t="str">
        <v>Balloon 2 (P# 9890002-20)</v>
      </c>
      <c r="AK486" t="str">
        <v>Balloon 2, DWG#FRM0105</v>
      </c>
      <c r="AL486" t="str">
        <v>Balloon 2, DWG#FRM0105, See Image</v>
      </c>
      <c r="AM486" t="str">
        <v>Balloon 3 (DWG FRM0105, NV-30 Minor)</v>
      </c>
      <c r="AN486" t="str">
        <v>Balloon 3 (DWG FRM0105, NV-30)</v>
      </c>
      <c r="AO486" t="str">
        <v>Balloon 3 (P# 9890002-20)</v>
      </c>
      <c r="AP486" t="str">
        <v>Balloon 4</v>
      </c>
      <c r="AQ486" t="str">
        <v>Balloon 4 (P# 9890002-20)</v>
      </c>
      <c r="AR486" t="str">
        <v>Below Middle Band</v>
      </c>
      <c r="AS486" t="str">
        <v>Best Fit Pin, .003 or Less =Pass</v>
      </c>
      <c r="AT486" t="str">
        <v>Blank</v>
      </c>
      <c r="AU486" t="str">
        <v>Blank Turn Maj.</v>
      </c>
      <c r="AV486" t="str">
        <v>Blank Turn Maj. Mill Flt., OL4172</v>
      </c>
      <c r="AW486" t="str">
        <v>Blank Without .010 Slots</v>
      </c>
      <c r="AX486" t="str">
        <v>Blank Without .010 Slots, Section</v>
      </c>
      <c r="AY486" t="str">
        <v>Blank without thread</v>
      </c>
      <c r="AZ486" t="str">
        <v xml:space="preserve">Blank, Center of V Grv. </v>
      </c>
      <c r="BA486" t="str">
        <v>Blank, Check R adjacent Balloon 17</v>
      </c>
      <c r="BB486" t="str">
        <v>Blank, EXT. Feature</v>
      </c>
      <c r="BC486" t="str">
        <v>Blank, See Image, OL04335</v>
      </c>
      <c r="BD486" t="str">
        <v>Blank, See Image, OL04336</v>
      </c>
      <c r="BE486" t="str">
        <v xml:space="preserve">Blank, Thrd. </v>
      </c>
      <c r="BF486" t="str">
        <v>Blank, Turn Tip</v>
      </c>
      <c r="BG486" t="str">
        <v>Blank, Without Thrd.</v>
      </c>
      <c r="BH486" t="str">
        <v>Blank, Without Thread</v>
      </c>
      <c r="BI486" t="str">
        <v xml:space="preserve">Blunt Start Blend to Minor </v>
      </c>
      <c r="BJ486" t="str">
        <v>Calc., Use Go HEX</v>
      </c>
      <c r="BK486" t="str">
        <v>Can't dig into OD</v>
      </c>
      <c r="BL486" t="str">
        <v>Carbide Gauge</v>
      </c>
      <c r="BM486" t="str">
        <v xml:space="preserve">Center of V Grv. </v>
      </c>
      <c r="BN486" t="str">
        <v>Centered Less than .03 = Pass</v>
      </c>
      <c r="BO486" t="str">
        <v>Centered within .0005 or Less = Pass</v>
      </c>
      <c r="BP486" t="str">
        <v>Centered within .001 or Less = Pass</v>
      </c>
      <c r="BQ486" t="str">
        <v>Centered within .0254 or Less = Pass</v>
      </c>
      <c r="BR486" t="str">
        <v>Check close to Rod Slot</v>
      </c>
      <c r="BS486" t="str">
        <v>Check every other hole</v>
      </c>
      <c r="BT486" t="str">
        <v>Check Go over full length of slot.</v>
      </c>
      <c r="BU486" t="str">
        <v>Check Near Closed End</v>
      </c>
      <c r="BV486" t="str">
        <v>Check per Print View, Away from Rod Slot</v>
      </c>
      <c r="BW486" t="str">
        <v>Check to Balloon 30 Go Pin</v>
      </c>
      <c r="BX486" t="str">
        <v>Check with .2705 SET Pin Inside Part</v>
      </c>
      <c r="BY486" t="str">
        <v>Check with Hex Up</v>
      </c>
      <c r="BZ486" t="str">
        <v>CMM Blank</v>
      </c>
      <c r="CA486" t="str">
        <v>Confirm Full Radius</v>
      </c>
      <c r="CB486" t="str">
        <v>Constrained in fixture</v>
      </c>
      <c r="CC486" t="str">
        <v>Constrained with Ring</v>
      </c>
      <c r="CD486" t="str">
        <v>Constrained, See Image</v>
      </c>
      <c r="CE486" t="str">
        <v>Dim. "A"</v>
      </c>
      <c r="CF486" t="str">
        <v>Dim. "B"</v>
      </c>
      <c r="CG486" t="str">
        <v>Dim. "C"</v>
      </c>
      <c r="CH486" t="str">
        <v>Dim. "D", Whirl Blank</v>
      </c>
      <c r="CI486" t="str">
        <v>Dim. "G"</v>
      </c>
      <c r="CJ486" t="str">
        <v>Dim. E, Blank Turn Maj. &amp;  Mill Flt</v>
      </c>
      <c r="CK486" t="str">
        <v>Dim. E, Blank Turn Maj.&amp;  Mill Flt</v>
      </c>
      <c r="CL486" t="str">
        <v>Dim. H, Whirl Blank</v>
      </c>
      <c r="CM486" t="str">
        <v>Dim. J, 'Blank Turn Maj. &amp; Whirl Blank</v>
      </c>
      <c r="CN486" t="str">
        <v>Disk Drop Indicator Tip</v>
      </c>
      <c r="CO486" t="str">
        <v>DWG 100448-15, Balloon F_1</v>
      </c>
      <c r="CP486" t="str">
        <v>DWG 100448-15, OL02571</v>
      </c>
      <c r="CQ486" t="str">
        <v>DWG 100448-41</v>
      </c>
      <c r="CR486" t="str">
        <v>DWG 9890040, (10E),Section Part, OL01139</v>
      </c>
      <c r="CS486" t="str">
        <v>DWG 9890040, (10E),Section, OL01139</v>
      </c>
      <c r="CT486" t="str">
        <v>DWG 9890040, (11E)</v>
      </c>
      <c r="CU486" t="str">
        <v>DWG 9890040, (11E), Pins with Flats</v>
      </c>
      <c r="CV486" t="str">
        <v>DWG 9890040, (12E),  Pass=.002 or less</v>
      </c>
      <c r="CW486" t="str">
        <v>DWG 9890040, (12E), See Image</v>
      </c>
      <c r="CX486" t="str">
        <v>DWG 9890040, (1E), OL01431</v>
      </c>
      <c r="CY486" t="str">
        <v>DWG 9890040, (1E), OL01432</v>
      </c>
      <c r="CZ486" t="str">
        <v>DWG 9890040, (2E), OL01432</v>
      </c>
      <c r="DA486" t="str">
        <v>DWG 9890040, (3E)</v>
      </c>
      <c r="DB486" t="str">
        <v>DWG 9890040, (4E)</v>
      </c>
      <c r="DC486" t="str">
        <v>DWG 9890040, (5E), OL02336</v>
      </c>
      <c r="DD486" t="str">
        <v>DWG 9890040, (6E)</v>
      </c>
      <c r="DE486" t="str">
        <v>DWG 9890040, (7E)</v>
      </c>
      <c r="DF486" t="str">
        <v>DWG 9890040, (8E), OL01433</v>
      </c>
      <c r="DG486" t="str">
        <v>DWG 9890040, (8E), OL01433, Section</v>
      </c>
      <c r="DH486" t="str">
        <v>DWG 9890040, (9E), Close to Rod Slot</v>
      </c>
      <c r="DI486" t="str">
        <v>DWG 9890040, (9E),Close to Rod Slot</v>
      </c>
      <c r="DJ486" t="str">
        <v>DWG FRM0105 PAGE 2</v>
      </c>
      <c r="DK486" t="str">
        <v>DWG# 100448-41</v>
      </c>
      <c r="DL486" t="str">
        <v>DWG# 100448-44</v>
      </c>
      <c r="DM486" t="str">
        <v>DWG# 9890003  (1), Section OL00436/A</v>
      </c>
      <c r="DN486" t="str">
        <v>DWG# 9890003 (3), Ring Gauge Constrained</v>
      </c>
      <c r="DO486" t="str">
        <v>DWG# 9890003 (4), Section</v>
      </c>
      <c r="DP486" t="str">
        <v>DWG#100448-26, Balloon 1K, OL02350</v>
      </c>
      <c r="DQ486" t="str">
        <v>DWG#100448-26, Balloon 2K, OL02350</v>
      </c>
      <c r="DR486" t="str">
        <v>DWG#100448-26, Balloon 3K, OL02363</v>
      </c>
      <c r="DS486" t="str">
        <v>DWG#100448-26, Balloon 4K</v>
      </c>
      <c r="DT486" t="str">
        <v>DWG#100448-26, Balloon 5K, Section</v>
      </c>
      <c r="DU486" t="str">
        <v>DWG#100448-26, Balloon 6K</v>
      </c>
      <c r="DV486" t="str">
        <v>DWG#100448-26, Balloon 7K, Section</v>
      </c>
      <c r="DW486" t="str">
        <v>DWG#100448-26, Mfg. Tol.</v>
      </c>
      <c r="DX486" t="str">
        <v>DWG#9890003 (2) Ring Gauge Constrained</v>
      </c>
      <c r="DY486" t="str">
        <v>DWG#9890044</v>
      </c>
      <c r="DZ486" t="str">
        <v>DWG#9890044 .1985 to .2005=Pass</v>
      </c>
      <c r="EA486" t="str">
        <v>DWG#9890044 Overlay OL02441</v>
      </c>
      <c r="EB486" t="str">
        <v>DWG#9890044, OL02441</v>
      </c>
      <c r="EC486" t="str">
        <v>DWG#FRM0105</v>
      </c>
      <c r="ED486" t="str">
        <v>EXT.</v>
      </c>
      <c r="EE486" t="str">
        <v>EXT. Section, OL02460</v>
      </c>
      <c r="EF486" t="str">
        <v>EXT., OL04223</v>
      </c>
      <c r="EG486" t="str">
        <v>Flat Drop Indicator Tip</v>
      </c>
      <c r="EH486" t="str">
        <v>Full Go Pin, No Light, at Radius</v>
      </c>
      <c r="EI486" t="str">
        <v>Function Check</v>
      </c>
      <c r="EJ486" t="str">
        <v>GO Function Gauge</v>
      </c>
      <c r="EK486" t="str">
        <v>Go Gauge for Balloon 1 &amp; 4</v>
      </c>
      <c r="EL486" t="str">
        <v>Go Pin must pass through</v>
      </c>
      <c r="EM486" t="str">
        <v>Greater than .005 = Fail, Section</v>
      </c>
      <c r="EN486" t="str">
        <v>Greater than .025 out of center = Fail</v>
      </c>
      <c r="EO486" t="str">
        <v>Greater than 2.6 = Pass</v>
      </c>
      <c r="EP486" t="str">
        <v>Green = Pass, Red = Fail</v>
      </c>
      <c r="EQ486" t="str">
        <v>Hex Depth</v>
      </c>
      <c r="ER486" t="str">
        <v>Hex Minor</v>
      </c>
      <c r="ES486" t="str">
        <v>Hole Dia.</v>
      </c>
      <c r="ET486" t="str">
        <v>ID Sphere Finish</v>
      </c>
      <c r="EU486" t="str">
        <v>ID/OD Both Sides, Diff. .002 or less = Pass</v>
      </c>
      <c r="EV486" t="str">
        <v>If Looks Big, Section</v>
      </c>
      <c r="EW486" t="str">
        <v>If Looks Small, Section</v>
      </c>
      <c r="EX486" t="str">
        <v>Insp. Close to Break Away, Mfg.Tol.</v>
      </c>
      <c r="EY486" t="str">
        <v>INT.</v>
      </c>
      <c r="EZ486" t="str">
        <v>INT. Section, OL02460</v>
      </c>
      <c r="FA486" t="str">
        <v>INT., OL04223</v>
      </c>
      <c r="FB486" t="str">
        <v>Intersect. of 7.7 &amp; R0.10</v>
      </c>
      <c r="FC486" t="str">
        <v>Intersect. of 8.79 and R.25 MAX</v>
      </c>
      <c r="FD486" t="str">
        <v>Keep Ind. Tip away from corner</v>
      </c>
      <c r="FE486" t="str">
        <v>L31</v>
      </c>
      <c r="FF486" t="str">
        <v>Laser Mark</v>
      </c>
      <c r="FG486" t="str">
        <v>LASER PER NOTE 4</v>
      </c>
      <c r="FH486" t="str">
        <v>LASER PER NOTE 4, Final Check 1 only</v>
      </c>
      <c r="FI486" t="str">
        <v>Less than .002 out of center = Pass</v>
      </c>
      <c r="FJ486" t="str">
        <v>Less than 2.75 = Pass, Section</v>
      </c>
      <c r="FK486" t="str">
        <v>List as pin. Not Calibrated</v>
      </c>
      <c r="FL486" t="str">
        <v>M9 X 1.25 BUTT See Comment Image</v>
      </c>
      <c r="FM486" t="str">
        <v>Manual Section</v>
      </c>
      <c r="FN486" t="str">
        <v>Max Deep .241 NO-GO =.42</v>
      </c>
      <c r="FO486" t="str">
        <v>MAX Depth of (Note 7) .241 NO-GO Pin</v>
      </c>
      <c r="FP486" t="str">
        <v>Measure from Blue Line, See Image</v>
      </c>
      <c r="FQ486" t="str">
        <v>Measure Width of Blue Area, See Image</v>
      </c>
      <c r="FR486" t="str">
        <v>Mfg. Tol</v>
      </c>
      <c r="FS486" t="str">
        <v>Mfg. Tol, See Image</v>
      </c>
      <c r="FT486" t="str">
        <v>Mfg. Tol.</v>
      </c>
      <c r="FU486" t="str">
        <v>Mfg. Tol. "A"</v>
      </c>
      <c r="FV486" t="str">
        <v>Mfg. Tol. (Zero on Gauge Full Dia. Lead)</v>
      </c>
      <c r="FW486" t="str">
        <v>Mfg. Tol. Balloon 11, See Image</v>
      </c>
      <c r="FX486" t="str">
        <v>Mfg. Tol. Balloon 4</v>
      </c>
      <c r="FY486" t="str">
        <v>Mfg. Tol. Balloon 7</v>
      </c>
      <c r="FZ486" t="str">
        <v xml:space="preserve">Mfg. Tol. C-Bore Face (Ballo 28) </v>
      </c>
      <c r="GA486" t="str">
        <v>Mfg. Tol. Section</v>
      </c>
      <c r="GB486" t="str">
        <v>Mfg. Tol. See Image</v>
      </c>
      <c r="GC486" t="str">
        <v>Mfg. Tol., 3 Places, Record MAX</v>
      </c>
      <c r="GD486" t="str">
        <v>Mfg. Tol., Balloon 11</v>
      </c>
      <c r="GE486" t="str">
        <v>Mfg. Tol., Balloon 7</v>
      </c>
      <c r="GF486" t="str">
        <v>Mfg. Tol., Blank</v>
      </c>
      <c r="GG486" t="str">
        <v>Mfg. Tol., Blank, Balloon 12</v>
      </c>
      <c r="GH486" t="str">
        <v>Mfg. Tol., Blend to SØ.320</v>
      </c>
      <c r="GI486" t="str">
        <v>Mfg. Tol., Calculation</v>
      </c>
      <c r="GJ486" t="str">
        <v>Mfg. Tol., For Mill Fixture</v>
      </c>
      <c r="GK486" t="str">
        <v>Mfg. Tol., L32</v>
      </c>
      <c r="GL486" t="str">
        <v>Mfg. Tol., L33</v>
      </c>
      <c r="GM486" t="str">
        <v>Mfg. Tol., No Tool Marks</v>
      </c>
      <c r="GN486" t="str">
        <v>Mfg. Tol., OL03361</v>
      </c>
      <c r="GO486" t="str">
        <v>Mfg. Tol., Record off center value</v>
      </c>
      <c r="GP486" t="str">
        <v>Mfg. Tol., Same 3 Places, Record MIN</v>
      </c>
      <c r="GQ486" t="str">
        <v>Mfg. Tol., Section</v>
      </c>
      <c r="GR486" t="str">
        <v>Mfg. Tol., Section B-B</v>
      </c>
      <c r="GS486" t="str">
        <v>Mfg. Tol., Section, OL03361</v>
      </c>
      <c r="GT486" t="str">
        <v>Mfg. Tol., Section, Per Note 2</v>
      </c>
      <c r="GU486" t="str">
        <v>Mfg. Tol., See Image</v>
      </c>
      <c r="GV486" t="str">
        <v>Mfg. Tol., See Image, Bore in Blue</v>
      </c>
      <c r="GW486" t="str">
        <v>Mfg. Tol., See Image, Hook Tip</v>
      </c>
      <c r="GX486" t="str">
        <v>Mfg. Tol., Sharp Okay No Burr</v>
      </c>
      <c r="GY486" t="str">
        <v>Mfg. Tol., Threadless Blank</v>
      </c>
      <c r="GZ486" t="str">
        <v>Mfg.Tol.</v>
      </c>
      <c r="HA486" t="str">
        <v>Mgf. To., T.S.C.</v>
      </c>
      <c r="HB486" t="str">
        <v>Milled Feature</v>
      </c>
      <c r="HC486" t="str">
        <v>Milled Feature, OL04045</v>
      </c>
      <c r="HD486" t="str">
        <v>More than .0005 out of center = Fail</v>
      </c>
      <c r="HE486" t="str">
        <v>Must Pass Through</v>
      </c>
      <c r="HF486" t="str">
        <v>Must pass through gauge</v>
      </c>
      <c r="HG486" t="str">
        <v>Must Pass Through Go Gauge</v>
      </c>
      <c r="HH486" t="str">
        <v>Must Pass, See Image.</v>
      </c>
      <c r="HI486" t="str">
        <v>NA</v>
      </c>
      <c r="HJ486" t="str">
        <v>Narrow Area</v>
      </c>
      <c r="HK486" t="str">
        <v>Near Balloon 21</v>
      </c>
      <c r="HL486" t="str">
        <v>Near Datum B</v>
      </c>
      <c r="HM486" t="str">
        <v>Neck Dia.</v>
      </c>
      <c r="HN486" t="str">
        <v>Neck to Head Rad.</v>
      </c>
      <c r="HO486" t="str">
        <v>No Copper Deposits Allowed</v>
      </c>
      <c r="HP486" t="str">
        <v>No Section</v>
      </c>
      <c r="HQ486" t="str">
        <v>No Section, .01 to .014 = Pass</v>
      </c>
      <c r="HR486" t="str">
        <v>No Section, Rotate Part</v>
      </c>
      <c r="HS486" t="str">
        <v>No Section, See Image</v>
      </c>
      <c r="HT486" t="str">
        <v>No Slot, Section B-B</v>
      </c>
      <c r="HU486" t="str">
        <v>No visual step = Pass</v>
      </c>
      <c r="HV486" t="str">
        <v>Not to exceed .95 Deep</v>
      </c>
      <c r="HW486" t="str">
        <v>Note 1</v>
      </c>
      <c r="HX486" t="str">
        <v>OL00333/A</v>
      </c>
      <c r="HY486" t="str">
        <v>OL00519</v>
      </c>
      <c r="HZ486" t="str">
        <v>OL00520</v>
      </c>
      <c r="IA486" t="str">
        <v>OL00529</v>
      </c>
      <c r="IB486" t="str">
        <v>OL00542</v>
      </c>
      <c r="IC486" t="str">
        <v>OL00724</v>
      </c>
      <c r="ID486" t="str">
        <v>OL01250</v>
      </c>
      <c r="IE486" t="str">
        <v>OL01869, Threadless Blank</v>
      </c>
      <c r="IF486" t="str">
        <v>OL01870, Section</v>
      </c>
      <c r="IG486" t="str">
        <v>OL02255</v>
      </c>
      <c r="IH486" t="str">
        <v>OL02255, Mfg. Tol.</v>
      </c>
      <c r="II486" t="str">
        <v>OL02302</v>
      </c>
      <c r="IJ486" t="str">
        <v xml:space="preserve">OL02318  needed per image instructions </v>
      </c>
      <c r="IK486" t="str">
        <v>OL02556</v>
      </c>
      <c r="IL486" t="str">
        <v>OL02557</v>
      </c>
      <c r="IM486" t="str">
        <v>OL02567</v>
      </c>
      <c r="IN486" t="str">
        <v>OL02653</v>
      </c>
      <c r="IO486" t="str">
        <v>OL02718</v>
      </c>
      <c r="IP486" t="str">
        <v>OL02841</v>
      </c>
      <c r="IQ486" t="str">
        <v>OL02842</v>
      </c>
      <c r="IR486" t="str">
        <v>OL02844</v>
      </c>
      <c r="IS486" t="str">
        <v>OL02871</v>
      </c>
      <c r="IT486" t="str">
        <v>OL02887</v>
      </c>
      <c r="IU486" t="str">
        <v>OL03766</v>
      </c>
      <c r="IV486" t="str">
        <v>OL03868</v>
      </c>
      <c r="IW486" t="str">
        <v>OL03869</v>
      </c>
      <c r="IX486" t="str">
        <v>OL03870</v>
      </c>
      <c r="IY486" t="str">
        <v>OL03873, DWG# 100448-44</v>
      </c>
      <c r="IZ486" t="str">
        <v>OL03949</v>
      </c>
      <c r="JA486" t="str">
        <v xml:space="preserve">OL04043, Section </v>
      </c>
      <c r="JB486" t="str">
        <v xml:space="preserve">OL04044, Section </v>
      </c>
      <c r="JC486" t="str">
        <v>OL04045</v>
      </c>
      <c r="JD486" t="str">
        <v>OL04045, Milled Feature</v>
      </c>
      <c r="JE486" t="str">
        <v>OL04063</v>
      </c>
      <c r="JF486" t="str">
        <v>OL04064</v>
      </c>
      <c r="JG486" t="str">
        <v>OL04065</v>
      </c>
      <c r="JH486" t="str">
        <v>OL04181</v>
      </c>
      <c r="JI486" t="str">
        <v>OL04218</v>
      </c>
      <c r="JJ486" t="str">
        <v>OL04224, See Image</v>
      </c>
      <c r="JK486" t="str">
        <v>OL04374</v>
      </c>
      <c r="JL486" t="str">
        <v>OL04375, Section M-M</v>
      </c>
      <c r="JM486" t="str">
        <v>OL04376, Section M-M</v>
      </c>
      <c r="JN486" t="str">
        <v>OL04443</v>
      </c>
      <c r="JO486" t="str">
        <v>OL04444</v>
      </c>
      <c r="JP486" t="str">
        <v>One side of slot</v>
      </c>
      <c r="JQ486" t="str">
        <v>Other side of slot</v>
      </c>
      <c r="JR486" t="str">
        <v>Out of center more than .002 = Fail</v>
      </c>
      <c r="JS486" t="str">
        <v>Out of center more than.002 = Fail</v>
      </c>
      <c r="JT486" t="str">
        <v>Overlay OL02713</v>
      </c>
    </row>
    <row r="487" spans="3:280">
      <c r="C487" s="74" t="str" cm="1">
        <f t="array" ref="C487:JT487">TRANSPOSE(_xlfn._xlws.SORT(_xlfn._xlws.FILTER($A$2:$A$279,ISNUMBER(SEARCH('Prt. Lib. &amp; Routine, Table'!M494,$A$2:$A$279)),"not found")))</f>
        <v xml:space="preserve"> 'C', Whirl Blank</v>
      </c>
      <c r="D487" t="str">
        <v xml:space="preserve"> See Image, Constrained</v>
      </c>
      <c r="E487" t="str">
        <v>(.04 to .12 range = Pass)</v>
      </c>
      <c r="F487" t="str">
        <v>(.042 FULL) Go Pin Seat Fully</v>
      </c>
      <c r="G487" t="str">
        <v>(B), Mfg. Tol.</v>
      </c>
      <c r="H487" t="str">
        <v>(B), O.A.L.</v>
      </c>
      <c r="I487" t="str">
        <v>.001 or less =Pass</v>
      </c>
      <c r="J487" t="str">
        <v>.001 or less out of center = Pass</v>
      </c>
      <c r="K487" t="str">
        <v>.002 or Less = Pass</v>
      </c>
      <c r="L487" t="str">
        <v>.002 or Less out of center = Pass</v>
      </c>
      <c r="M487" t="str">
        <v>.005 to .015 = Pass</v>
      </c>
      <c r="N487" t="str">
        <v>.0125 Mean, Section</v>
      </c>
      <c r="O487" t="str">
        <v>.025 or Less in X &amp; Y=Pass</v>
      </c>
      <c r="P487" t="str">
        <v>.038 Mean</v>
      </c>
      <c r="Q487" t="str">
        <v>.063 MM = .0024 IN, See Image</v>
      </c>
      <c r="R487" t="str">
        <v>.063MM = .0024"</v>
      </c>
      <c r="S487" t="str">
        <v>.243 NO-GO, Unconstrained, Must Not Start</v>
      </c>
      <c r="T487" t="str">
        <v>@ Back Face &amp; ID, No Raised Edge</v>
      </c>
      <c r="U487" t="str">
        <v>@ Back Face &amp; OD, No Raised Edge</v>
      </c>
      <c r="V487" t="str">
        <v>@ ID &amp; FACE</v>
      </c>
      <c r="W487" t="str">
        <v>@ OD &amp; BACK FACE</v>
      </c>
      <c r="X487" t="str">
        <v>@ OD &amp; FACE</v>
      </c>
      <c r="Y487" t="str">
        <v>Across from slot</v>
      </c>
      <c r="Z487" t="str">
        <v>All Edge Breaks</v>
      </c>
      <c r="AA487" t="str">
        <v>Attached to bar stock</v>
      </c>
      <c r="AB487" t="str">
        <v xml:space="preserve">Back Turn Fillet Rad. </v>
      </c>
      <c r="AC487" t="str">
        <v>Balloon 1 (DWG FRM0105 Page 2, NV-27)</v>
      </c>
      <c r="AD487" t="str">
        <v>Balloon 1 (DWG FRM0105, NV-30)</v>
      </c>
      <c r="AE487" t="str">
        <v>Balloon 1 (P# 9890002-20) OL00429/A</v>
      </c>
      <c r="AF487" t="str">
        <v>Balloon 1, DWG#FRM0105</v>
      </c>
      <c r="AG487" t="str">
        <v>Balloon 11, See Image</v>
      </c>
      <c r="AH487" t="str">
        <v xml:space="preserve">Balloon 2 (DWG FRM0105 Page 2, NV-27) </v>
      </c>
      <c r="AI487" t="str">
        <v>Balloon 2 (DWG FRM0105, NV-30)</v>
      </c>
      <c r="AJ487" t="str">
        <v>Balloon 2 (P# 9890002-20)</v>
      </c>
      <c r="AK487" t="str">
        <v>Balloon 2, DWG#FRM0105</v>
      </c>
      <c r="AL487" t="str">
        <v>Balloon 2, DWG#FRM0105, See Image</v>
      </c>
      <c r="AM487" t="str">
        <v>Balloon 3 (DWG FRM0105, NV-30 Minor)</v>
      </c>
      <c r="AN487" t="str">
        <v>Balloon 3 (DWG FRM0105, NV-30)</v>
      </c>
      <c r="AO487" t="str">
        <v>Balloon 3 (P# 9890002-20)</v>
      </c>
      <c r="AP487" t="str">
        <v>Balloon 4</v>
      </c>
      <c r="AQ487" t="str">
        <v>Balloon 4 (P# 9890002-20)</v>
      </c>
      <c r="AR487" t="str">
        <v>Below Middle Band</v>
      </c>
      <c r="AS487" t="str">
        <v>Best Fit Pin, .003 or Less =Pass</v>
      </c>
      <c r="AT487" t="str">
        <v>Blank</v>
      </c>
      <c r="AU487" t="str">
        <v>Blank Turn Maj.</v>
      </c>
      <c r="AV487" t="str">
        <v>Blank Turn Maj. Mill Flt., OL4172</v>
      </c>
      <c r="AW487" t="str">
        <v>Blank Without .010 Slots</v>
      </c>
      <c r="AX487" t="str">
        <v>Blank Without .010 Slots, Section</v>
      </c>
      <c r="AY487" t="str">
        <v>Blank without thread</v>
      </c>
      <c r="AZ487" t="str">
        <v xml:space="preserve">Blank, Center of V Grv. </v>
      </c>
      <c r="BA487" t="str">
        <v>Blank, Check R adjacent Balloon 17</v>
      </c>
      <c r="BB487" t="str">
        <v>Blank, EXT. Feature</v>
      </c>
      <c r="BC487" t="str">
        <v>Blank, See Image, OL04335</v>
      </c>
      <c r="BD487" t="str">
        <v>Blank, See Image, OL04336</v>
      </c>
      <c r="BE487" t="str">
        <v xml:space="preserve">Blank, Thrd. </v>
      </c>
      <c r="BF487" t="str">
        <v>Blank, Turn Tip</v>
      </c>
      <c r="BG487" t="str">
        <v>Blank, Without Thrd.</v>
      </c>
      <c r="BH487" t="str">
        <v>Blank, Without Thread</v>
      </c>
      <c r="BI487" t="str">
        <v xml:space="preserve">Blunt Start Blend to Minor </v>
      </c>
      <c r="BJ487" t="str">
        <v>Calc., Use Go HEX</v>
      </c>
      <c r="BK487" t="str">
        <v>Can't dig into OD</v>
      </c>
      <c r="BL487" t="str">
        <v>Carbide Gauge</v>
      </c>
      <c r="BM487" t="str">
        <v xml:space="preserve">Center of V Grv. </v>
      </c>
      <c r="BN487" t="str">
        <v>Centered Less than .03 = Pass</v>
      </c>
      <c r="BO487" t="str">
        <v>Centered within .0005 or Less = Pass</v>
      </c>
      <c r="BP487" t="str">
        <v>Centered within .001 or Less = Pass</v>
      </c>
      <c r="BQ487" t="str">
        <v>Centered within .0254 or Less = Pass</v>
      </c>
      <c r="BR487" t="str">
        <v>Check close to Rod Slot</v>
      </c>
      <c r="BS487" t="str">
        <v>Check every other hole</v>
      </c>
      <c r="BT487" t="str">
        <v>Check Go over full length of slot.</v>
      </c>
      <c r="BU487" t="str">
        <v>Check Near Closed End</v>
      </c>
      <c r="BV487" t="str">
        <v>Check per Print View, Away from Rod Slot</v>
      </c>
      <c r="BW487" t="str">
        <v>Check to Balloon 30 Go Pin</v>
      </c>
      <c r="BX487" t="str">
        <v>Check with .2705 SET Pin Inside Part</v>
      </c>
      <c r="BY487" t="str">
        <v>Check with Hex Up</v>
      </c>
      <c r="BZ487" t="str">
        <v>CMM Blank</v>
      </c>
      <c r="CA487" t="str">
        <v>Confirm Full Radius</v>
      </c>
      <c r="CB487" t="str">
        <v>Constrained in fixture</v>
      </c>
      <c r="CC487" t="str">
        <v>Constrained with Ring</v>
      </c>
      <c r="CD487" t="str">
        <v>Constrained, See Image</v>
      </c>
      <c r="CE487" t="str">
        <v>Dim. "A"</v>
      </c>
      <c r="CF487" t="str">
        <v>Dim. "B"</v>
      </c>
      <c r="CG487" t="str">
        <v>Dim. "C"</v>
      </c>
      <c r="CH487" t="str">
        <v>Dim. "D", Whirl Blank</v>
      </c>
      <c r="CI487" t="str">
        <v>Dim. "G"</v>
      </c>
      <c r="CJ487" t="str">
        <v>Dim. E, Blank Turn Maj. &amp;  Mill Flt</v>
      </c>
      <c r="CK487" t="str">
        <v>Dim. E, Blank Turn Maj.&amp;  Mill Flt</v>
      </c>
      <c r="CL487" t="str">
        <v>Dim. H, Whirl Blank</v>
      </c>
      <c r="CM487" t="str">
        <v>Dim. J, 'Blank Turn Maj. &amp; Whirl Blank</v>
      </c>
      <c r="CN487" t="str">
        <v>Disk Drop Indicator Tip</v>
      </c>
      <c r="CO487" t="str">
        <v>DWG 100448-15, Balloon F_1</v>
      </c>
      <c r="CP487" t="str">
        <v>DWG 100448-15, OL02571</v>
      </c>
      <c r="CQ487" t="str">
        <v>DWG 100448-41</v>
      </c>
      <c r="CR487" t="str">
        <v>DWG 9890040, (10E),Section Part, OL01139</v>
      </c>
      <c r="CS487" t="str">
        <v>DWG 9890040, (10E),Section, OL01139</v>
      </c>
      <c r="CT487" t="str">
        <v>DWG 9890040, (11E)</v>
      </c>
      <c r="CU487" t="str">
        <v>DWG 9890040, (11E), Pins with Flats</v>
      </c>
      <c r="CV487" t="str">
        <v>DWG 9890040, (12E),  Pass=.002 or less</v>
      </c>
      <c r="CW487" t="str">
        <v>DWG 9890040, (12E), See Image</v>
      </c>
      <c r="CX487" t="str">
        <v>DWG 9890040, (1E), OL01431</v>
      </c>
      <c r="CY487" t="str">
        <v>DWG 9890040, (1E), OL01432</v>
      </c>
      <c r="CZ487" t="str">
        <v>DWG 9890040, (2E), OL01432</v>
      </c>
      <c r="DA487" t="str">
        <v>DWG 9890040, (3E)</v>
      </c>
      <c r="DB487" t="str">
        <v>DWG 9890040, (4E)</v>
      </c>
      <c r="DC487" t="str">
        <v>DWG 9890040, (5E), OL02336</v>
      </c>
      <c r="DD487" t="str">
        <v>DWG 9890040, (6E)</v>
      </c>
      <c r="DE487" t="str">
        <v>DWG 9890040, (7E)</v>
      </c>
      <c r="DF487" t="str">
        <v>DWG 9890040, (8E), OL01433</v>
      </c>
      <c r="DG487" t="str">
        <v>DWG 9890040, (8E), OL01433, Section</v>
      </c>
      <c r="DH487" t="str">
        <v>DWG 9890040, (9E), Close to Rod Slot</v>
      </c>
      <c r="DI487" t="str">
        <v>DWG 9890040, (9E),Close to Rod Slot</v>
      </c>
      <c r="DJ487" t="str">
        <v>DWG FRM0105 PAGE 2</v>
      </c>
      <c r="DK487" t="str">
        <v>DWG# 100448-41</v>
      </c>
      <c r="DL487" t="str">
        <v>DWG# 100448-44</v>
      </c>
      <c r="DM487" t="str">
        <v>DWG# 9890003  (1), Section OL00436/A</v>
      </c>
      <c r="DN487" t="str">
        <v>DWG# 9890003 (3), Ring Gauge Constrained</v>
      </c>
      <c r="DO487" t="str">
        <v>DWG# 9890003 (4), Section</v>
      </c>
      <c r="DP487" t="str">
        <v>DWG#100448-26, Balloon 1K, OL02350</v>
      </c>
      <c r="DQ487" t="str">
        <v>DWG#100448-26, Balloon 2K, OL02350</v>
      </c>
      <c r="DR487" t="str">
        <v>DWG#100448-26, Balloon 3K, OL02363</v>
      </c>
      <c r="DS487" t="str">
        <v>DWG#100448-26, Balloon 4K</v>
      </c>
      <c r="DT487" t="str">
        <v>DWG#100448-26, Balloon 5K, Section</v>
      </c>
      <c r="DU487" t="str">
        <v>DWG#100448-26, Balloon 6K</v>
      </c>
      <c r="DV487" t="str">
        <v>DWG#100448-26, Balloon 7K, Section</v>
      </c>
      <c r="DW487" t="str">
        <v>DWG#100448-26, Mfg. Tol.</v>
      </c>
      <c r="DX487" t="str">
        <v>DWG#9890003 (2) Ring Gauge Constrained</v>
      </c>
      <c r="DY487" t="str">
        <v>DWG#9890044</v>
      </c>
      <c r="DZ487" t="str">
        <v>DWG#9890044 .1985 to .2005=Pass</v>
      </c>
      <c r="EA487" t="str">
        <v>DWG#9890044 Overlay OL02441</v>
      </c>
      <c r="EB487" t="str">
        <v>DWG#9890044, OL02441</v>
      </c>
      <c r="EC487" t="str">
        <v>DWG#FRM0105</v>
      </c>
      <c r="ED487" t="str">
        <v>EXT.</v>
      </c>
      <c r="EE487" t="str">
        <v>EXT. Section, OL02460</v>
      </c>
      <c r="EF487" t="str">
        <v>EXT., OL04223</v>
      </c>
      <c r="EG487" t="str">
        <v>Flat Drop Indicator Tip</v>
      </c>
      <c r="EH487" t="str">
        <v>Full Go Pin, No Light, at Radius</v>
      </c>
      <c r="EI487" t="str">
        <v>Function Check</v>
      </c>
      <c r="EJ487" t="str">
        <v>GO Function Gauge</v>
      </c>
      <c r="EK487" t="str">
        <v>Go Gauge for Balloon 1 &amp; 4</v>
      </c>
      <c r="EL487" t="str">
        <v>Go Pin must pass through</v>
      </c>
      <c r="EM487" t="str">
        <v>Greater than .005 = Fail, Section</v>
      </c>
      <c r="EN487" t="str">
        <v>Greater than .025 out of center = Fail</v>
      </c>
      <c r="EO487" t="str">
        <v>Greater than 2.6 = Pass</v>
      </c>
      <c r="EP487" t="str">
        <v>Green = Pass, Red = Fail</v>
      </c>
      <c r="EQ487" t="str">
        <v>Hex Depth</v>
      </c>
      <c r="ER487" t="str">
        <v>Hex Minor</v>
      </c>
      <c r="ES487" t="str">
        <v>Hole Dia.</v>
      </c>
      <c r="ET487" t="str">
        <v>ID Sphere Finish</v>
      </c>
      <c r="EU487" t="str">
        <v>ID/OD Both Sides, Diff. .002 or less = Pass</v>
      </c>
      <c r="EV487" t="str">
        <v>If Looks Big, Section</v>
      </c>
      <c r="EW487" t="str">
        <v>If Looks Small, Section</v>
      </c>
      <c r="EX487" t="str">
        <v>Insp. Close to Break Away, Mfg.Tol.</v>
      </c>
      <c r="EY487" t="str">
        <v>INT.</v>
      </c>
      <c r="EZ487" t="str">
        <v>INT. Section, OL02460</v>
      </c>
      <c r="FA487" t="str">
        <v>INT., OL04223</v>
      </c>
      <c r="FB487" t="str">
        <v>Intersect. of 7.7 &amp; R0.10</v>
      </c>
      <c r="FC487" t="str">
        <v>Intersect. of 8.79 and R.25 MAX</v>
      </c>
      <c r="FD487" t="str">
        <v>Keep Ind. Tip away from corner</v>
      </c>
      <c r="FE487" t="str">
        <v>L31</v>
      </c>
      <c r="FF487" t="str">
        <v>Laser Mark</v>
      </c>
      <c r="FG487" t="str">
        <v>LASER PER NOTE 4</v>
      </c>
      <c r="FH487" t="str">
        <v>LASER PER NOTE 4, Final Check 1 only</v>
      </c>
      <c r="FI487" t="str">
        <v>Less than .002 out of center = Pass</v>
      </c>
      <c r="FJ487" t="str">
        <v>Less than 2.75 = Pass, Section</v>
      </c>
      <c r="FK487" t="str">
        <v>List as pin. Not Calibrated</v>
      </c>
      <c r="FL487" t="str">
        <v>M9 X 1.25 BUTT See Comment Image</v>
      </c>
      <c r="FM487" t="str">
        <v>Manual Section</v>
      </c>
      <c r="FN487" t="str">
        <v>Max Deep .241 NO-GO =.42</v>
      </c>
      <c r="FO487" t="str">
        <v>MAX Depth of (Note 7) .241 NO-GO Pin</v>
      </c>
      <c r="FP487" t="str">
        <v>Measure from Blue Line, See Image</v>
      </c>
      <c r="FQ487" t="str">
        <v>Measure Width of Blue Area, See Image</v>
      </c>
      <c r="FR487" t="str">
        <v>Mfg. Tol</v>
      </c>
      <c r="FS487" t="str">
        <v>Mfg. Tol, See Image</v>
      </c>
      <c r="FT487" t="str">
        <v>Mfg. Tol.</v>
      </c>
      <c r="FU487" t="str">
        <v>Mfg. Tol. "A"</v>
      </c>
      <c r="FV487" t="str">
        <v>Mfg. Tol. (Zero on Gauge Full Dia. Lead)</v>
      </c>
      <c r="FW487" t="str">
        <v>Mfg. Tol. Balloon 11, See Image</v>
      </c>
      <c r="FX487" t="str">
        <v>Mfg. Tol. Balloon 4</v>
      </c>
      <c r="FY487" t="str">
        <v>Mfg. Tol. Balloon 7</v>
      </c>
      <c r="FZ487" t="str">
        <v xml:space="preserve">Mfg. Tol. C-Bore Face (Ballo 28) </v>
      </c>
      <c r="GA487" t="str">
        <v>Mfg. Tol. Section</v>
      </c>
      <c r="GB487" t="str">
        <v>Mfg. Tol. See Image</v>
      </c>
      <c r="GC487" t="str">
        <v>Mfg. Tol., 3 Places, Record MAX</v>
      </c>
      <c r="GD487" t="str">
        <v>Mfg. Tol., Balloon 11</v>
      </c>
      <c r="GE487" t="str">
        <v>Mfg. Tol., Balloon 7</v>
      </c>
      <c r="GF487" t="str">
        <v>Mfg. Tol., Blank</v>
      </c>
      <c r="GG487" t="str">
        <v>Mfg. Tol., Blank, Balloon 12</v>
      </c>
      <c r="GH487" t="str">
        <v>Mfg. Tol., Blend to SØ.320</v>
      </c>
      <c r="GI487" t="str">
        <v>Mfg. Tol., Calculation</v>
      </c>
      <c r="GJ487" t="str">
        <v>Mfg. Tol., For Mill Fixture</v>
      </c>
      <c r="GK487" t="str">
        <v>Mfg. Tol., L32</v>
      </c>
      <c r="GL487" t="str">
        <v>Mfg. Tol., L33</v>
      </c>
      <c r="GM487" t="str">
        <v>Mfg. Tol., No Tool Marks</v>
      </c>
      <c r="GN487" t="str">
        <v>Mfg. Tol., OL03361</v>
      </c>
      <c r="GO487" t="str">
        <v>Mfg. Tol., Record off center value</v>
      </c>
      <c r="GP487" t="str">
        <v>Mfg. Tol., Same 3 Places, Record MIN</v>
      </c>
      <c r="GQ487" t="str">
        <v>Mfg. Tol., Section</v>
      </c>
      <c r="GR487" t="str">
        <v>Mfg. Tol., Section B-B</v>
      </c>
      <c r="GS487" t="str">
        <v>Mfg. Tol., Section, OL03361</v>
      </c>
      <c r="GT487" t="str">
        <v>Mfg. Tol., Section, Per Note 2</v>
      </c>
      <c r="GU487" t="str">
        <v>Mfg. Tol., See Image</v>
      </c>
      <c r="GV487" t="str">
        <v>Mfg. Tol., See Image, Bore in Blue</v>
      </c>
      <c r="GW487" t="str">
        <v>Mfg. Tol., See Image, Hook Tip</v>
      </c>
      <c r="GX487" t="str">
        <v>Mfg. Tol., Sharp Okay No Burr</v>
      </c>
      <c r="GY487" t="str">
        <v>Mfg. Tol., Threadless Blank</v>
      </c>
      <c r="GZ487" t="str">
        <v>Mfg.Tol.</v>
      </c>
      <c r="HA487" t="str">
        <v>Mgf. To., T.S.C.</v>
      </c>
      <c r="HB487" t="str">
        <v>Milled Feature</v>
      </c>
      <c r="HC487" t="str">
        <v>Milled Feature, OL04045</v>
      </c>
      <c r="HD487" t="str">
        <v>More than .0005 out of center = Fail</v>
      </c>
      <c r="HE487" t="str">
        <v>Must Pass Through</v>
      </c>
      <c r="HF487" t="str">
        <v>Must pass through gauge</v>
      </c>
      <c r="HG487" t="str">
        <v>Must Pass Through Go Gauge</v>
      </c>
      <c r="HH487" t="str">
        <v>Must Pass, See Image.</v>
      </c>
      <c r="HI487" t="str">
        <v>NA</v>
      </c>
      <c r="HJ487" t="str">
        <v>Narrow Area</v>
      </c>
      <c r="HK487" t="str">
        <v>Near Balloon 21</v>
      </c>
      <c r="HL487" t="str">
        <v>Near Datum B</v>
      </c>
      <c r="HM487" t="str">
        <v>Neck Dia.</v>
      </c>
      <c r="HN487" t="str">
        <v>Neck to Head Rad.</v>
      </c>
      <c r="HO487" t="str">
        <v>No Copper Deposits Allowed</v>
      </c>
      <c r="HP487" t="str">
        <v>No Section</v>
      </c>
      <c r="HQ487" t="str">
        <v>No Section, .01 to .014 = Pass</v>
      </c>
      <c r="HR487" t="str">
        <v>No Section, Rotate Part</v>
      </c>
      <c r="HS487" t="str">
        <v>No Section, See Image</v>
      </c>
      <c r="HT487" t="str">
        <v>No Slot, Section B-B</v>
      </c>
      <c r="HU487" t="str">
        <v>No visual step = Pass</v>
      </c>
      <c r="HV487" t="str">
        <v>Not to exceed .95 Deep</v>
      </c>
      <c r="HW487" t="str">
        <v>Note 1</v>
      </c>
      <c r="HX487" t="str">
        <v>OL00333/A</v>
      </c>
      <c r="HY487" t="str">
        <v>OL00519</v>
      </c>
      <c r="HZ487" t="str">
        <v>OL00520</v>
      </c>
      <c r="IA487" t="str">
        <v>OL00529</v>
      </c>
      <c r="IB487" t="str">
        <v>OL00542</v>
      </c>
      <c r="IC487" t="str">
        <v>OL00724</v>
      </c>
      <c r="ID487" t="str">
        <v>OL01250</v>
      </c>
      <c r="IE487" t="str">
        <v>OL01869, Threadless Blank</v>
      </c>
      <c r="IF487" t="str">
        <v>OL01870, Section</v>
      </c>
      <c r="IG487" t="str">
        <v>OL02255</v>
      </c>
      <c r="IH487" t="str">
        <v>OL02255, Mfg. Tol.</v>
      </c>
      <c r="II487" t="str">
        <v>OL02302</v>
      </c>
      <c r="IJ487" t="str">
        <v xml:space="preserve">OL02318  needed per image instructions </v>
      </c>
      <c r="IK487" t="str">
        <v>OL02556</v>
      </c>
      <c r="IL487" t="str">
        <v>OL02557</v>
      </c>
      <c r="IM487" t="str">
        <v>OL02567</v>
      </c>
      <c r="IN487" t="str">
        <v>OL02653</v>
      </c>
      <c r="IO487" t="str">
        <v>OL02718</v>
      </c>
      <c r="IP487" t="str">
        <v>OL02841</v>
      </c>
      <c r="IQ487" t="str">
        <v>OL02842</v>
      </c>
      <c r="IR487" t="str">
        <v>OL02844</v>
      </c>
      <c r="IS487" t="str">
        <v>OL02871</v>
      </c>
      <c r="IT487" t="str">
        <v>OL02887</v>
      </c>
      <c r="IU487" t="str">
        <v>OL03766</v>
      </c>
      <c r="IV487" t="str">
        <v>OL03868</v>
      </c>
      <c r="IW487" t="str">
        <v>OL03869</v>
      </c>
      <c r="IX487" t="str">
        <v>OL03870</v>
      </c>
      <c r="IY487" t="str">
        <v>OL03873, DWG# 100448-44</v>
      </c>
      <c r="IZ487" t="str">
        <v>OL03949</v>
      </c>
      <c r="JA487" t="str">
        <v xml:space="preserve">OL04043, Section </v>
      </c>
      <c r="JB487" t="str">
        <v xml:space="preserve">OL04044, Section </v>
      </c>
      <c r="JC487" t="str">
        <v>OL04045</v>
      </c>
      <c r="JD487" t="str">
        <v>OL04045, Milled Feature</v>
      </c>
      <c r="JE487" t="str">
        <v>OL04063</v>
      </c>
      <c r="JF487" t="str">
        <v>OL04064</v>
      </c>
      <c r="JG487" t="str">
        <v>OL04065</v>
      </c>
      <c r="JH487" t="str">
        <v>OL04181</v>
      </c>
      <c r="JI487" t="str">
        <v>OL04218</v>
      </c>
      <c r="JJ487" t="str">
        <v>OL04224, See Image</v>
      </c>
      <c r="JK487" t="str">
        <v>OL04374</v>
      </c>
      <c r="JL487" t="str">
        <v>OL04375, Section M-M</v>
      </c>
      <c r="JM487" t="str">
        <v>OL04376, Section M-M</v>
      </c>
      <c r="JN487" t="str">
        <v>OL04443</v>
      </c>
      <c r="JO487" t="str">
        <v>OL04444</v>
      </c>
      <c r="JP487" t="str">
        <v>One side of slot</v>
      </c>
      <c r="JQ487" t="str">
        <v>Other side of slot</v>
      </c>
      <c r="JR487" t="str">
        <v>Out of center more than .002 = Fail</v>
      </c>
      <c r="JS487" t="str">
        <v>Out of center more than.002 = Fail</v>
      </c>
      <c r="JT487" t="str">
        <v>Overlay OL02713</v>
      </c>
    </row>
    <row r="488" spans="3:280">
      <c r="C488" s="74" t="str" cm="1">
        <f t="array" ref="C488:JT488">TRANSPOSE(_xlfn._xlws.SORT(_xlfn._xlws.FILTER($A$2:$A$279,ISNUMBER(SEARCH('Prt. Lib. &amp; Routine, Table'!M495,$A$2:$A$279)),"not found")))</f>
        <v xml:space="preserve"> 'C', Whirl Blank</v>
      </c>
      <c r="D488" t="str">
        <v xml:space="preserve"> See Image, Constrained</v>
      </c>
      <c r="E488" t="str">
        <v>(.04 to .12 range = Pass)</v>
      </c>
      <c r="F488" t="str">
        <v>(.042 FULL) Go Pin Seat Fully</v>
      </c>
      <c r="G488" t="str">
        <v>(B), Mfg. Tol.</v>
      </c>
      <c r="H488" t="str">
        <v>(B), O.A.L.</v>
      </c>
      <c r="I488" t="str">
        <v>.001 or less =Pass</v>
      </c>
      <c r="J488" t="str">
        <v>.001 or less out of center = Pass</v>
      </c>
      <c r="K488" t="str">
        <v>.002 or Less = Pass</v>
      </c>
      <c r="L488" t="str">
        <v>.002 or Less out of center = Pass</v>
      </c>
      <c r="M488" t="str">
        <v>.005 to .015 = Pass</v>
      </c>
      <c r="N488" t="str">
        <v>.0125 Mean, Section</v>
      </c>
      <c r="O488" t="str">
        <v>.025 or Less in X &amp; Y=Pass</v>
      </c>
      <c r="P488" t="str">
        <v>.038 Mean</v>
      </c>
      <c r="Q488" t="str">
        <v>.063 MM = .0024 IN, See Image</v>
      </c>
      <c r="R488" t="str">
        <v>.063MM = .0024"</v>
      </c>
      <c r="S488" t="str">
        <v>.243 NO-GO, Unconstrained, Must Not Start</v>
      </c>
      <c r="T488" t="str">
        <v>@ Back Face &amp; ID, No Raised Edge</v>
      </c>
      <c r="U488" t="str">
        <v>@ Back Face &amp; OD, No Raised Edge</v>
      </c>
      <c r="V488" t="str">
        <v>@ ID &amp; FACE</v>
      </c>
      <c r="W488" t="str">
        <v>@ OD &amp; BACK FACE</v>
      </c>
      <c r="X488" t="str">
        <v>@ OD &amp; FACE</v>
      </c>
      <c r="Y488" t="str">
        <v>Across from slot</v>
      </c>
      <c r="Z488" t="str">
        <v>All Edge Breaks</v>
      </c>
      <c r="AA488" t="str">
        <v>Attached to bar stock</v>
      </c>
      <c r="AB488" t="str">
        <v xml:space="preserve">Back Turn Fillet Rad. </v>
      </c>
      <c r="AC488" t="str">
        <v>Balloon 1 (DWG FRM0105 Page 2, NV-27)</v>
      </c>
      <c r="AD488" t="str">
        <v>Balloon 1 (DWG FRM0105, NV-30)</v>
      </c>
      <c r="AE488" t="str">
        <v>Balloon 1 (P# 9890002-20) OL00429/A</v>
      </c>
      <c r="AF488" t="str">
        <v>Balloon 1, DWG#FRM0105</v>
      </c>
      <c r="AG488" t="str">
        <v>Balloon 11, See Image</v>
      </c>
      <c r="AH488" t="str">
        <v xml:space="preserve">Balloon 2 (DWG FRM0105 Page 2, NV-27) </v>
      </c>
      <c r="AI488" t="str">
        <v>Balloon 2 (DWG FRM0105, NV-30)</v>
      </c>
      <c r="AJ488" t="str">
        <v>Balloon 2 (P# 9890002-20)</v>
      </c>
      <c r="AK488" t="str">
        <v>Balloon 2, DWG#FRM0105</v>
      </c>
      <c r="AL488" t="str">
        <v>Balloon 2, DWG#FRM0105, See Image</v>
      </c>
      <c r="AM488" t="str">
        <v>Balloon 3 (DWG FRM0105, NV-30 Minor)</v>
      </c>
      <c r="AN488" t="str">
        <v>Balloon 3 (DWG FRM0105, NV-30)</v>
      </c>
      <c r="AO488" t="str">
        <v>Balloon 3 (P# 9890002-20)</v>
      </c>
      <c r="AP488" t="str">
        <v>Balloon 4</v>
      </c>
      <c r="AQ488" t="str">
        <v>Balloon 4 (P# 9890002-20)</v>
      </c>
      <c r="AR488" t="str">
        <v>Below Middle Band</v>
      </c>
      <c r="AS488" t="str">
        <v>Best Fit Pin, .003 or Less =Pass</v>
      </c>
      <c r="AT488" t="str">
        <v>Blank</v>
      </c>
      <c r="AU488" t="str">
        <v>Blank Turn Maj.</v>
      </c>
      <c r="AV488" t="str">
        <v>Blank Turn Maj. Mill Flt., OL4172</v>
      </c>
      <c r="AW488" t="str">
        <v>Blank Without .010 Slots</v>
      </c>
      <c r="AX488" t="str">
        <v>Blank Without .010 Slots, Section</v>
      </c>
      <c r="AY488" t="str">
        <v>Blank without thread</v>
      </c>
      <c r="AZ488" t="str">
        <v xml:space="preserve">Blank, Center of V Grv. </v>
      </c>
      <c r="BA488" t="str">
        <v>Blank, Check R adjacent Balloon 17</v>
      </c>
      <c r="BB488" t="str">
        <v>Blank, EXT. Feature</v>
      </c>
      <c r="BC488" t="str">
        <v>Blank, See Image, OL04335</v>
      </c>
      <c r="BD488" t="str">
        <v>Blank, See Image, OL04336</v>
      </c>
      <c r="BE488" t="str">
        <v xml:space="preserve">Blank, Thrd. </v>
      </c>
      <c r="BF488" t="str">
        <v>Blank, Turn Tip</v>
      </c>
      <c r="BG488" t="str">
        <v>Blank, Without Thrd.</v>
      </c>
      <c r="BH488" t="str">
        <v>Blank, Without Thread</v>
      </c>
      <c r="BI488" t="str">
        <v xml:space="preserve">Blunt Start Blend to Minor </v>
      </c>
      <c r="BJ488" t="str">
        <v>Calc., Use Go HEX</v>
      </c>
      <c r="BK488" t="str">
        <v>Can't dig into OD</v>
      </c>
      <c r="BL488" t="str">
        <v>Carbide Gauge</v>
      </c>
      <c r="BM488" t="str">
        <v xml:space="preserve">Center of V Grv. </v>
      </c>
      <c r="BN488" t="str">
        <v>Centered Less than .03 = Pass</v>
      </c>
      <c r="BO488" t="str">
        <v>Centered within .0005 or Less = Pass</v>
      </c>
      <c r="BP488" t="str">
        <v>Centered within .001 or Less = Pass</v>
      </c>
      <c r="BQ488" t="str">
        <v>Centered within .0254 or Less = Pass</v>
      </c>
      <c r="BR488" t="str">
        <v>Check close to Rod Slot</v>
      </c>
      <c r="BS488" t="str">
        <v>Check every other hole</v>
      </c>
      <c r="BT488" t="str">
        <v>Check Go over full length of slot.</v>
      </c>
      <c r="BU488" t="str">
        <v>Check Near Closed End</v>
      </c>
      <c r="BV488" t="str">
        <v>Check per Print View, Away from Rod Slot</v>
      </c>
      <c r="BW488" t="str">
        <v>Check to Balloon 30 Go Pin</v>
      </c>
      <c r="BX488" t="str">
        <v>Check with .2705 SET Pin Inside Part</v>
      </c>
      <c r="BY488" t="str">
        <v>Check with Hex Up</v>
      </c>
      <c r="BZ488" t="str">
        <v>CMM Blank</v>
      </c>
      <c r="CA488" t="str">
        <v>Confirm Full Radius</v>
      </c>
      <c r="CB488" t="str">
        <v>Constrained in fixture</v>
      </c>
      <c r="CC488" t="str">
        <v>Constrained with Ring</v>
      </c>
      <c r="CD488" t="str">
        <v>Constrained, See Image</v>
      </c>
      <c r="CE488" t="str">
        <v>Dim. "A"</v>
      </c>
      <c r="CF488" t="str">
        <v>Dim. "B"</v>
      </c>
      <c r="CG488" t="str">
        <v>Dim. "C"</v>
      </c>
      <c r="CH488" t="str">
        <v>Dim. "D", Whirl Blank</v>
      </c>
      <c r="CI488" t="str">
        <v>Dim. "G"</v>
      </c>
      <c r="CJ488" t="str">
        <v>Dim. E, Blank Turn Maj. &amp;  Mill Flt</v>
      </c>
      <c r="CK488" t="str">
        <v>Dim. E, Blank Turn Maj.&amp;  Mill Flt</v>
      </c>
      <c r="CL488" t="str">
        <v>Dim. H, Whirl Blank</v>
      </c>
      <c r="CM488" t="str">
        <v>Dim. J, 'Blank Turn Maj. &amp; Whirl Blank</v>
      </c>
      <c r="CN488" t="str">
        <v>Disk Drop Indicator Tip</v>
      </c>
      <c r="CO488" t="str">
        <v>DWG 100448-15, Balloon F_1</v>
      </c>
      <c r="CP488" t="str">
        <v>DWG 100448-15, OL02571</v>
      </c>
      <c r="CQ488" t="str">
        <v>DWG 100448-41</v>
      </c>
      <c r="CR488" t="str">
        <v>DWG 9890040, (10E),Section Part, OL01139</v>
      </c>
      <c r="CS488" t="str">
        <v>DWG 9890040, (10E),Section, OL01139</v>
      </c>
      <c r="CT488" t="str">
        <v>DWG 9890040, (11E)</v>
      </c>
      <c r="CU488" t="str">
        <v>DWG 9890040, (11E), Pins with Flats</v>
      </c>
      <c r="CV488" t="str">
        <v>DWG 9890040, (12E),  Pass=.002 or less</v>
      </c>
      <c r="CW488" t="str">
        <v>DWG 9890040, (12E), See Image</v>
      </c>
      <c r="CX488" t="str">
        <v>DWG 9890040, (1E), OL01431</v>
      </c>
      <c r="CY488" t="str">
        <v>DWG 9890040, (1E), OL01432</v>
      </c>
      <c r="CZ488" t="str">
        <v>DWG 9890040, (2E), OL01432</v>
      </c>
      <c r="DA488" t="str">
        <v>DWG 9890040, (3E)</v>
      </c>
      <c r="DB488" t="str">
        <v>DWG 9890040, (4E)</v>
      </c>
      <c r="DC488" t="str">
        <v>DWG 9890040, (5E), OL02336</v>
      </c>
      <c r="DD488" t="str">
        <v>DWG 9890040, (6E)</v>
      </c>
      <c r="DE488" t="str">
        <v>DWG 9890040, (7E)</v>
      </c>
      <c r="DF488" t="str">
        <v>DWG 9890040, (8E), OL01433</v>
      </c>
      <c r="DG488" t="str">
        <v>DWG 9890040, (8E), OL01433, Section</v>
      </c>
      <c r="DH488" t="str">
        <v>DWG 9890040, (9E), Close to Rod Slot</v>
      </c>
      <c r="DI488" t="str">
        <v>DWG 9890040, (9E),Close to Rod Slot</v>
      </c>
      <c r="DJ488" t="str">
        <v>DWG FRM0105 PAGE 2</v>
      </c>
      <c r="DK488" t="str">
        <v>DWG# 100448-41</v>
      </c>
      <c r="DL488" t="str">
        <v>DWG# 100448-44</v>
      </c>
      <c r="DM488" t="str">
        <v>DWG# 9890003  (1), Section OL00436/A</v>
      </c>
      <c r="DN488" t="str">
        <v>DWG# 9890003 (3), Ring Gauge Constrained</v>
      </c>
      <c r="DO488" t="str">
        <v>DWG# 9890003 (4), Section</v>
      </c>
      <c r="DP488" t="str">
        <v>DWG#100448-26, Balloon 1K, OL02350</v>
      </c>
      <c r="DQ488" t="str">
        <v>DWG#100448-26, Balloon 2K, OL02350</v>
      </c>
      <c r="DR488" t="str">
        <v>DWG#100448-26, Balloon 3K, OL02363</v>
      </c>
      <c r="DS488" t="str">
        <v>DWG#100448-26, Balloon 4K</v>
      </c>
      <c r="DT488" t="str">
        <v>DWG#100448-26, Balloon 5K, Section</v>
      </c>
      <c r="DU488" t="str">
        <v>DWG#100448-26, Balloon 6K</v>
      </c>
      <c r="DV488" t="str">
        <v>DWG#100448-26, Balloon 7K, Section</v>
      </c>
      <c r="DW488" t="str">
        <v>DWG#100448-26, Mfg. Tol.</v>
      </c>
      <c r="DX488" t="str">
        <v>DWG#9890003 (2) Ring Gauge Constrained</v>
      </c>
      <c r="DY488" t="str">
        <v>DWG#9890044</v>
      </c>
      <c r="DZ488" t="str">
        <v>DWG#9890044 .1985 to .2005=Pass</v>
      </c>
      <c r="EA488" t="str">
        <v>DWG#9890044 Overlay OL02441</v>
      </c>
      <c r="EB488" t="str">
        <v>DWG#9890044, OL02441</v>
      </c>
      <c r="EC488" t="str">
        <v>DWG#FRM0105</v>
      </c>
      <c r="ED488" t="str">
        <v>EXT.</v>
      </c>
      <c r="EE488" t="str">
        <v>EXT. Section, OL02460</v>
      </c>
      <c r="EF488" t="str">
        <v>EXT., OL04223</v>
      </c>
      <c r="EG488" t="str">
        <v>Flat Drop Indicator Tip</v>
      </c>
      <c r="EH488" t="str">
        <v>Full Go Pin, No Light, at Radius</v>
      </c>
      <c r="EI488" t="str">
        <v>Function Check</v>
      </c>
      <c r="EJ488" t="str">
        <v>GO Function Gauge</v>
      </c>
      <c r="EK488" t="str">
        <v>Go Gauge for Balloon 1 &amp; 4</v>
      </c>
      <c r="EL488" t="str">
        <v>Go Pin must pass through</v>
      </c>
      <c r="EM488" t="str">
        <v>Greater than .005 = Fail, Section</v>
      </c>
      <c r="EN488" t="str">
        <v>Greater than .025 out of center = Fail</v>
      </c>
      <c r="EO488" t="str">
        <v>Greater than 2.6 = Pass</v>
      </c>
      <c r="EP488" t="str">
        <v>Green = Pass, Red = Fail</v>
      </c>
      <c r="EQ488" t="str">
        <v>Hex Depth</v>
      </c>
      <c r="ER488" t="str">
        <v>Hex Minor</v>
      </c>
      <c r="ES488" t="str">
        <v>Hole Dia.</v>
      </c>
      <c r="ET488" t="str">
        <v>ID Sphere Finish</v>
      </c>
      <c r="EU488" t="str">
        <v>ID/OD Both Sides, Diff. .002 or less = Pass</v>
      </c>
      <c r="EV488" t="str">
        <v>If Looks Big, Section</v>
      </c>
      <c r="EW488" t="str">
        <v>If Looks Small, Section</v>
      </c>
      <c r="EX488" t="str">
        <v>Insp. Close to Break Away, Mfg.Tol.</v>
      </c>
      <c r="EY488" t="str">
        <v>INT.</v>
      </c>
      <c r="EZ488" t="str">
        <v>INT. Section, OL02460</v>
      </c>
      <c r="FA488" t="str">
        <v>INT., OL04223</v>
      </c>
      <c r="FB488" t="str">
        <v>Intersect. of 7.7 &amp; R0.10</v>
      </c>
      <c r="FC488" t="str">
        <v>Intersect. of 8.79 and R.25 MAX</v>
      </c>
      <c r="FD488" t="str">
        <v>Keep Ind. Tip away from corner</v>
      </c>
      <c r="FE488" t="str">
        <v>L31</v>
      </c>
      <c r="FF488" t="str">
        <v>Laser Mark</v>
      </c>
      <c r="FG488" t="str">
        <v>LASER PER NOTE 4</v>
      </c>
      <c r="FH488" t="str">
        <v>LASER PER NOTE 4, Final Check 1 only</v>
      </c>
      <c r="FI488" t="str">
        <v>Less than .002 out of center = Pass</v>
      </c>
      <c r="FJ488" t="str">
        <v>Less than 2.75 = Pass, Section</v>
      </c>
      <c r="FK488" t="str">
        <v>List as pin. Not Calibrated</v>
      </c>
      <c r="FL488" t="str">
        <v>M9 X 1.25 BUTT See Comment Image</v>
      </c>
      <c r="FM488" t="str">
        <v>Manual Section</v>
      </c>
      <c r="FN488" t="str">
        <v>Max Deep .241 NO-GO =.42</v>
      </c>
      <c r="FO488" t="str">
        <v>MAX Depth of (Note 7) .241 NO-GO Pin</v>
      </c>
      <c r="FP488" t="str">
        <v>Measure from Blue Line, See Image</v>
      </c>
      <c r="FQ488" t="str">
        <v>Measure Width of Blue Area, See Image</v>
      </c>
      <c r="FR488" t="str">
        <v>Mfg. Tol</v>
      </c>
      <c r="FS488" t="str">
        <v>Mfg. Tol, See Image</v>
      </c>
      <c r="FT488" t="str">
        <v>Mfg. Tol.</v>
      </c>
      <c r="FU488" t="str">
        <v>Mfg. Tol. "A"</v>
      </c>
      <c r="FV488" t="str">
        <v>Mfg. Tol. (Zero on Gauge Full Dia. Lead)</v>
      </c>
      <c r="FW488" t="str">
        <v>Mfg. Tol. Balloon 11, See Image</v>
      </c>
      <c r="FX488" t="str">
        <v>Mfg. Tol. Balloon 4</v>
      </c>
      <c r="FY488" t="str">
        <v>Mfg. Tol. Balloon 7</v>
      </c>
      <c r="FZ488" t="str">
        <v xml:space="preserve">Mfg. Tol. C-Bore Face (Ballo 28) </v>
      </c>
      <c r="GA488" t="str">
        <v>Mfg. Tol. Section</v>
      </c>
      <c r="GB488" t="str">
        <v>Mfg. Tol. See Image</v>
      </c>
      <c r="GC488" t="str">
        <v>Mfg. Tol., 3 Places, Record MAX</v>
      </c>
      <c r="GD488" t="str">
        <v>Mfg. Tol., Balloon 11</v>
      </c>
      <c r="GE488" t="str">
        <v>Mfg. Tol., Balloon 7</v>
      </c>
      <c r="GF488" t="str">
        <v>Mfg. Tol., Blank</v>
      </c>
      <c r="GG488" t="str">
        <v>Mfg. Tol., Blank, Balloon 12</v>
      </c>
      <c r="GH488" t="str">
        <v>Mfg. Tol., Blend to SØ.320</v>
      </c>
      <c r="GI488" t="str">
        <v>Mfg. Tol., Calculation</v>
      </c>
      <c r="GJ488" t="str">
        <v>Mfg. Tol., For Mill Fixture</v>
      </c>
      <c r="GK488" t="str">
        <v>Mfg. Tol., L32</v>
      </c>
      <c r="GL488" t="str">
        <v>Mfg. Tol., L33</v>
      </c>
      <c r="GM488" t="str">
        <v>Mfg. Tol., No Tool Marks</v>
      </c>
      <c r="GN488" t="str">
        <v>Mfg. Tol., OL03361</v>
      </c>
      <c r="GO488" t="str">
        <v>Mfg. Tol., Record off center value</v>
      </c>
      <c r="GP488" t="str">
        <v>Mfg. Tol., Same 3 Places, Record MIN</v>
      </c>
      <c r="GQ488" t="str">
        <v>Mfg. Tol., Section</v>
      </c>
      <c r="GR488" t="str">
        <v>Mfg. Tol., Section B-B</v>
      </c>
      <c r="GS488" t="str">
        <v>Mfg. Tol., Section, OL03361</v>
      </c>
      <c r="GT488" t="str">
        <v>Mfg. Tol., Section, Per Note 2</v>
      </c>
      <c r="GU488" t="str">
        <v>Mfg. Tol., See Image</v>
      </c>
      <c r="GV488" t="str">
        <v>Mfg. Tol., See Image, Bore in Blue</v>
      </c>
      <c r="GW488" t="str">
        <v>Mfg. Tol., See Image, Hook Tip</v>
      </c>
      <c r="GX488" t="str">
        <v>Mfg. Tol., Sharp Okay No Burr</v>
      </c>
      <c r="GY488" t="str">
        <v>Mfg. Tol., Threadless Blank</v>
      </c>
      <c r="GZ488" t="str">
        <v>Mfg.Tol.</v>
      </c>
      <c r="HA488" t="str">
        <v>Mgf. To., T.S.C.</v>
      </c>
      <c r="HB488" t="str">
        <v>Milled Feature</v>
      </c>
      <c r="HC488" t="str">
        <v>Milled Feature, OL04045</v>
      </c>
      <c r="HD488" t="str">
        <v>More than .0005 out of center = Fail</v>
      </c>
      <c r="HE488" t="str">
        <v>Must Pass Through</v>
      </c>
      <c r="HF488" t="str">
        <v>Must pass through gauge</v>
      </c>
      <c r="HG488" t="str">
        <v>Must Pass Through Go Gauge</v>
      </c>
      <c r="HH488" t="str">
        <v>Must Pass, See Image.</v>
      </c>
      <c r="HI488" t="str">
        <v>NA</v>
      </c>
      <c r="HJ488" t="str">
        <v>Narrow Area</v>
      </c>
      <c r="HK488" t="str">
        <v>Near Balloon 21</v>
      </c>
      <c r="HL488" t="str">
        <v>Near Datum B</v>
      </c>
      <c r="HM488" t="str">
        <v>Neck Dia.</v>
      </c>
      <c r="HN488" t="str">
        <v>Neck to Head Rad.</v>
      </c>
      <c r="HO488" t="str">
        <v>No Copper Deposits Allowed</v>
      </c>
      <c r="HP488" t="str">
        <v>No Section</v>
      </c>
      <c r="HQ488" t="str">
        <v>No Section, .01 to .014 = Pass</v>
      </c>
      <c r="HR488" t="str">
        <v>No Section, Rotate Part</v>
      </c>
      <c r="HS488" t="str">
        <v>No Section, See Image</v>
      </c>
      <c r="HT488" t="str">
        <v>No Slot, Section B-B</v>
      </c>
      <c r="HU488" t="str">
        <v>No visual step = Pass</v>
      </c>
      <c r="HV488" t="str">
        <v>Not to exceed .95 Deep</v>
      </c>
      <c r="HW488" t="str">
        <v>Note 1</v>
      </c>
      <c r="HX488" t="str">
        <v>OL00333/A</v>
      </c>
      <c r="HY488" t="str">
        <v>OL00519</v>
      </c>
      <c r="HZ488" t="str">
        <v>OL00520</v>
      </c>
      <c r="IA488" t="str">
        <v>OL00529</v>
      </c>
      <c r="IB488" t="str">
        <v>OL00542</v>
      </c>
      <c r="IC488" t="str">
        <v>OL00724</v>
      </c>
      <c r="ID488" t="str">
        <v>OL01250</v>
      </c>
      <c r="IE488" t="str">
        <v>OL01869, Threadless Blank</v>
      </c>
      <c r="IF488" t="str">
        <v>OL01870, Section</v>
      </c>
      <c r="IG488" t="str">
        <v>OL02255</v>
      </c>
      <c r="IH488" t="str">
        <v>OL02255, Mfg. Tol.</v>
      </c>
      <c r="II488" t="str">
        <v>OL02302</v>
      </c>
      <c r="IJ488" t="str">
        <v xml:space="preserve">OL02318  needed per image instructions </v>
      </c>
      <c r="IK488" t="str">
        <v>OL02556</v>
      </c>
      <c r="IL488" t="str">
        <v>OL02557</v>
      </c>
      <c r="IM488" t="str">
        <v>OL02567</v>
      </c>
      <c r="IN488" t="str">
        <v>OL02653</v>
      </c>
      <c r="IO488" t="str">
        <v>OL02718</v>
      </c>
      <c r="IP488" t="str">
        <v>OL02841</v>
      </c>
      <c r="IQ488" t="str">
        <v>OL02842</v>
      </c>
      <c r="IR488" t="str">
        <v>OL02844</v>
      </c>
      <c r="IS488" t="str">
        <v>OL02871</v>
      </c>
      <c r="IT488" t="str">
        <v>OL02887</v>
      </c>
      <c r="IU488" t="str">
        <v>OL03766</v>
      </c>
      <c r="IV488" t="str">
        <v>OL03868</v>
      </c>
      <c r="IW488" t="str">
        <v>OL03869</v>
      </c>
      <c r="IX488" t="str">
        <v>OL03870</v>
      </c>
      <c r="IY488" t="str">
        <v>OL03873, DWG# 100448-44</v>
      </c>
      <c r="IZ488" t="str">
        <v>OL03949</v>
      </c>
      <c r="JA488" t="str">
        <v xml:space="preserve">OL04043, Section </v>
      </c>
      <c r="JB488" t="str">
        <v xml:space="preserve">OL04044, Section </v>
      </c>
      <c r="JC488" t="str">
        <v>OL04045</v>
      </c>
      <c r="JD488" t="str">
        <v>OL04045, Milled Feature</v>
      </c>
      <c r="JE488" t="str">
        <v>OL04063</v>
      </c>
      <c r="JF488" t="str">
        <v>OL04064</v>
      </c>
      <c r="JG488" t="str">
        <v>OL04065</v>
      </c>
      <c r="JH488" t="str">
        <v>OL04181</v>
      </c>
      <c r="JI488" t="str">
        <v>OL04218</v>
      </c>
      <c r="JJ488" t="str">
        <v>OL04224, See Image</v>
      </c>
      <c r="JK488" t="str">
        <v>OL04374</v>
      </c>
      <c r="JL488" t="str">
        <v>OL04375, Section M-M</v>
      </c>
      <c r="JM488" t="str">
        <v>OL04376, Section M-M</v>
      </c>
      <c r="JN488" t="str">
        <v>OL04443</v>
      </c>
      <c r="JO488" t="str">
        <v>OL04444</v>
      </c>
      <c r="JP488" t="str">
        <v>One side of slot</v>
      </c>
      <c r="JQ488" t="str">
        <v>Other side of slot</v>
      </c>
      <c r="JR488" t="str">
        <v>Out of center more than .002 = Fail</v>
      </c>
      <c r="JS488" t="str">
        <v>Out of center more than.002 = Fail</v>
      </c>
      <c r="JT488" t="str">
        <v>Overlay OL02713</v>
      </c>
    </row>
    <row r="489" spans="3:280">
      <c r="C489" s="74" t="str" cm="1">
        <f t="array" ref="C489:JT489">TRANSPOSE(_xlfn._xlws.SORT(_xlfn._xlws.FILTER($A$2:$A$279,ISNUMBER(SEARCH('Prt. Lib. &amp; Routine, Table'!M496,$A$2:$A$279)),"not found")))</f>
        <v xml:space="preserve"> 'C', Whirl Blank</v>
      </c>
      <c r="D489" t="str">
        <v xml:space="preserve"> See Image, Constrained</v>
      </c>
      <c r="E489" t="str">
        <v>(.04 to .12 range = Pass)</v>
      </c>
      <c r="F489" t="str">
        <v>(.042 FULL) Go Pin Seat Fully</v>
      </c>
      <c r="G489" t="str">
        <v>(B), Mfg. Tol.</v>
      </c>
      <c r="H489" t="str">
        <v>(B), O.A.L.</v>
      </c>
      <c r="I489" t="str">
        <v>.001 or less =Pass</v>
      </c>
      <c r="J489" t="str">
        <v>.001 or less out of center = Pass</v>
      </c>
      <c r="K489" t="str">
        <v>.002 or Less = Pass</v>
      </c>
      <c r="L489" t="str">
        <v>.002 or Less out of center = Pass</v>
      </c>
      <c r="M489" t="str">
        <v>.005 to .015 = Pass</v>
      </c>
      <c r="N489" t="str">
        <v>.0125 Mean, Section</v>
      </c>
      <c r="O489" t="str">
        <v>.025 or Less in X &amp; Y=Pass</v>
      </c>
      <c r="P489" t="str">
        <v>.038 Mean</v>
      </c>
      <c r="Q489" t="str">
        <v>.063 MM = .0024 IN, See Image</v>
      </c>
      <c r="R489" t="str">
        <v>.063MM = .0024"</v>
      </c>
      <c r="S489" t="str">
        <v>.243 NO-GO, Unconstrained, Must Not Start</v>
      </c>
      <c r="T489" t="str">
        <v>@ Back Face &amp; ID, No Raised Edge</v>
      </c>
      <c r="U489" t="str">
        <v>@ Back Face &amp; OD, No Raised Edge</v>
      </c>
      <c r="V489" t="str">
        <v>@ ID &amp; FACE</v>
      </c>
      <c r="W489" t="str">
        <v>@ OD &amp; BACK FACE</v>
      </c>
      <c r="X489" t="str">
        <v>@ OD &amp; FACE</v>
      </c>
      <c r="Y489" t="str">
        <v>Across from slot</v>
      </c>
      <c r="Z489" t="str">
        <v>All Edge Breaks</v>
      </c>
      <c r="AA489" t="str">
        <v>Attached to bar stock</v>
      </c>
      <c r="AB489" t="str">
        <v xml:space="preserve">Back Turn Fillet Rad. </v>
      </c>
      <c r="AC489" t="str">
        <v>Balloon 1 (DWG FRM0105 Page 2, NV-27)</v>
      </c>
      <c r="AD489" t="str">
        <v>Balloon 1 (DWG FRM0105, NV-30)</v>
      </c>
      <c r="AE489" t="str">
        <v>Balloon 1 (P# 9890002-20) OL00429/A</v>
      </c>
      <c r="AF489" t="str">
        <v>Balloon 1, DWG#FRM0105</v>
      </c>
      <c r="AG489" t="str">
        <v>Balloon 11, See Image</v>
      </c>
      <c r="AH489" t="str">
        <v xml:space="preserve">Balloon 2 (DWG FRM0105 Page 2, NV-27) </v>
      </c>
      <c r="AI489" t="str">
        <v>Balloon 2 (DWG FRM0105, NV-30)</v>
      </c>
      <c r="AJ489" t="str">
        <v>Balloon 2 (P# 9890002-20)</v>
      </c>
      <c r="AK489" t="str">
        <v>Balloon 2, DWG#FRM0105</v>
      </c>
      <c r="AL489" t="str">
        <v>Balloon 2, DWG#FRM0105, See Image</v>
      </c>
      <c r="AM489" t="str">
        <v>Balloon 3 (DWG FRM0105, NV-30 Minor)</v>
      </c>
      <c r="AN489" t="str">
        <v>Balloon 3 (DWG FRM0105, NV-30)</v>
      </c>
      <c r="AO489" t="str">
        <v>Balloon 3 (P# 9890002-20)</v>
      </c>
      <c r="AP489" t="str">
        <v>Balloon 4</v>
      </c>
      <c r="AQ489" t="str">
        <v>Balloon 4 (P# 9890002-20)</v>
      </c>
      <c r="AR489" t="str">
        <v>Below Middle Band</v>
      </c>
      <c r="AS489" t="str">
        <v>Best Fit Pin, .003 or Less =Pass</v>
      </c>
      <c r="AT489" t="str">
        <v>Blank</v>
      </c>
      <c r="AU489" t="str">
        <v>Blank Turn Maj.</v>
      </c>
      <c r="AV489" t="str">
        <v>Blank Turn Maj. Mill Flt., OL4172</v>
      </c>
      <c r="AW489" t="str">
        <v>Blank Without .010 Slots</v>
      </c>
      <c r="AX489" t="str">
        <v>Blank Without .010 Slots, Section</v>
      </c>
      <c r="AY489" t="str">
        <v>Blank without thread</v>
      </c>
      <c r="AZ489" t="str">
        <v xml:space="preserve">Blank, Center of V Grv. </v>
      </c>
      <c r="BA489" t="str">
        <v>Blank, Check R adjacent Balloon 17</v>
      </c>
      <c r="BB489" t="str">
        <v>Blank, EXT. Feature</v>
      </c>
      <c r="BC489" t="str">
        <v>Blank, See Image, OL04335</v>
      </c>
      <c r="BD489" t="str">
        <v>Blank, See Image, OL04336</v>
      </c>
      <c r="BE489" t="str">
        <v xml:space="preserve">Blank, Thrd. </v>
      </c>
      <c r="BF489" t="str">
        <v>Blank, Turn Tip</v>
      </c>
      <c r="BG489" t="str">
        <v>Blank, Without Thrd.</v>
      </c>
      <c r="BH489" t="str">
        <v>Blank, Without Thread</v>
      </c>
      <c r="BI489" t="str">
        <v xml:space="preserve">Blunt Start Blend to Minor </v>
      </c>
      <c r="BJ489" t="str">
        <v>Calc., Use Go HEX</v>
      </c>
      <c r="BK489" t="str">
        <v>Can't dig into OD</v>
      </c>
      <c r="BL489" t="str">
        <v>Carbide Gauge</v>
      </c>
      <c r="BM489" t="str">
        <v xml:space="preserve">Center of V Grv. </v>
      </c>
      <c r="BN489" t="str">
        <v>Centered Less than .03 = Pass</v>
      </c>
      <c r="BO489" t="str">
        <v>Centered within .0005 or Less = Pass</v>
      </c>
      <c r="BP489" t="str">
        <v>Centered within .001 or Less = Pass</v>
      </c>
      <c r="BQ489" t="str">
        <v>Centered within .0254 or Less = Pass</v>
      </c>
      <c r="BR489" t="str">
        <v>Check close to Rod Slot</v>
      </c>
      <c r="BS489" t="str">
        <v>Check every other hole</v>
      </c>
      <c r="BT489" t="str">
        <v>Check Go over full length of slot.</v>
      </c>
      <c r="BU489" t="str">
        <v>Check Near Closed End</v>
      </c>
      <c r="BV489" t="str">
        <v>Check per Print View, Away from Rod Slot</v>
      </c>
      <c r="BW489" t="str">
        <v>Check to Balloon 30 Go Pin</v>
      </c>
      <c r="BX489" t="str">
        <v>Check with .2705 SET Pin Inside Part</v>
      </c>
      <c r="BY489" t="str">
        <v>Check with Hex Up</v>
      </c>
      <c r="BZ489" t="str">
        <v>CMM Blank</v>
      </c>
      <c r="CA489" t="str">
        <v>Confirm Full Radius</v>
      </c>
      <c r="CB489" t="str">
        <v>Constrained in fixture</v>
      </c>
      <c r="CC489" t="str">
        <v>Constrained with Ring</v>
      </c>
      <c r="CD489" t="str">
        <v>Constrained, See Image</v>
      </c>
      <c r="CE489" t="str">
        <v>Dim. "A"</v>
      </c>
      <c r="CF489" t="str">
        <v>Dim. "B"</v>
      </c>
      <c r="CG489" t="str">
        <v>Dim. "C"</v>
      </c>
      <c r="CH489" t="str">
        <v>Dim. "D", Whirl Blank</v>
      </c>
      <c r="CI489" t="str">
        <v>Dim. "G"</v>
      </c>
      <c r="CJ489" t="str">
        <v>Dim. E, Blank Turn Maj. &amp;  Mill Flt</v>
      </c>
      <c r="CK489" t="str">
        <v>Dim. E, Blank Turn Maj.&amp;  Mill Flt</v>
      </c>
      <c r="CL489" t="str">
        <v>Dim. H, Whirl Blank</v>
      </c>
      <c r="CM489" t="str">
        <v>Dim. J, 'Blank Turn Maj. &amp; Whirl Blank</v>
      </c>
      <c r="CN489" t="str">
        <v>Disk Drop Indicator Tip</v>
      </c>
      <c r="CO489" t="str">
        <v>DWG 100448-15, Balloon F_1</v>
      </c>
      <c r="CP489" t="str">
        <v>DWG 100448-15, OL02571</v>
      </c>
      <c r="CQ489" t="str">
        <v>DWG 100448-41</v>
      </c>
      <c r="CR489" t="str">
        <v>DWG 9890040, (10E),Section Part, OL01139</v>
      </c>
      <c r="CS489" t="str">
        <v>DWG 9890040, (10E),Section, OL01139</v>
      </c>
      <c r="CT489" t="str">
        <v>DWG 9890040, (11E)</v>
      </c>
      <c r="CU489" t="str">
        <v>DWG 9890040, (11E), Pins with Flats</v>
      </c>
      <c r="CV489" t="str">
        <v>DWG 9890040, (12E),  Pass=.002 or less</v>
      </c>
      <c r="CW489" t="str">
        <v>DWG 9890040, (12E), See Image</v>
      </c>
      <c r="CX489" t="str">
        <v>DWG 9890040, (1E), OL01431</v>
      </c>
      <c r="CY489" t="str">
        <v>DWG 9890040, (1E), OL01432</v>
      </c>
      <c r="CZ489" t="str">
        <v>DWG 9890040, (2E), OL01432</v>
      </c>
      <c r="DA489" t="str">
        <v>DWG 9890040, (3E)</v>
      </c>
      <c r="DB489" t="str">
        <v>DWG 9890040, (4E)</v>
      </c>
      <c r="DC489" t="str">
        <v>DWG 9890040, (5E), OL02336</v>
      </c>
      <c r="DD489" t="str">
        <v>DWG 9890040, (6E)</v>
      </c>
      <c r="DE489" t="str">
        <v>DWG 9890040, (7E)</v>
      </c>
      <c r="DF489" t="str">
        <v>DWG 9890040, (8E), OL01433</v>
      </c>
      <c r="DG489" t="str">
        <v>DWG 9890040, (8E), OL01433, Section</v>
      </c>
      <c r="DH489" t="str">
        <v>DWG 9890040, (9E), Close to Rod Slot</v>
      </c>
      <c r="DI489" t="str">
        <v>DWG 9890040, (9E),Close to Rod Slot</v>
      </c>
      <c r="DJ489" t="str">
        <v>DWG FRM0105 PAGE 2</v>
      </c>
      <c r="DK489" t="str">
        <v>DWG# 100448-41</v>
      </c>
      <c r="DL489" t="str">
        <v>DWG# 100448-44</v>
      </c>
      <c r="DM489" t="str">
        <v>DWG# 9890003  (1), Section OL00436/A</v>
      </c>
      <c r="DN489" t="str">
        <v>DWG# 9890003 (3), Ring Gauge Constrained</v>
      </c>
      <c r="DO489" t="str">
        <v>DWG# 9890003 (4), Section</v>
      </c>
      <c r="DP489" t="str">
        <v>DWG#100448-26, Balloon 1K, OL02350</v>
      </c>
      <c r="DQ489" t="str">
        <v>DWG#100448-26, Balloon 2K, OL02350</v>
      </c>
      <c r="DR489" t="str">
        <v>DWG#100448-26, Balloon 3K, OL02363</v>
      </c>
      <c r="DS489" t="str">
        <v>DWG#100448-26, Balloon 4K</v>
      </c>
      <c r="DT489" t="str">
        <v>DWG#100448-26, Balloon 5K, Section</v>
      </c>
      <c r="DU489" t="str">
        <v>DWG#100448-26, Balloon 6K</v>
      </c>
      <c r="DV489" t="str">
        <v>DWG#100448-26, Balloon 7K, Section</v>
      </c>
      <c r="DW489" t="str">
        <v>DWG#100448-26, Mfg. Tol.</v>
      </c>
      <c r="DX489" t="str">
        <v>DWG#9890003 (2) Ring Gauge Constrained</v>
      </c>
      <c r="DY489" t="str">
        <v>DWG#9890044</v>
      </c>
      <c r="DZ489" t="str">
        <v>DWG#9890044 .1985 to .2005=Pass</v>
      </c>
      <c r="EA489" t="str">
        <v>DWG#9890044 Overlay OL02441</v>
      </c>
      <c r="EB489" t="str">
        <v>DWG#9890044, OL02441</v>
      </c>
      <c r="EC489" t="str">
        <v>DWG#FRM0105</v>
      </c>
      <c r="ED489" t="str">
        <v>EXT.</v>
      </c>
      <c r="EE489" t="str">
        <v>EXT. Section, OL02460</v>
      </c>
      <c r="EF489" t="str">
        <v>EXT., OL04223</v>
      </c>
      <c r="EG489" t="str">
        <v>Flat Drop Indicator Tip</v>
      </c>
      <c r="EH489" t="str">
        <v>Full Go Pin, No Light, at Radius</v>
      </c>
      <c r="EI489" t="str">
        <v>Function Check</v>
      </c>
      <c r="EJ489" t="str">
        <v>GO Function Gauge</v>
      </c>
      <c r="EK489" t="str">
        <v>Go Gauge for Balloon 1 &amp; 4</v>
      </c>
      <c r="EL489" t="str">
        <v>Go Pin must pass through</v>
      </c>
      <c r="EM489" t="str">
        <v>Greater than .005 = Fail, Section</v>
      </c>
      <c r="EN489" t="str">
        <v>Greater than .025 out of center = Fail</v>
      </c>
      <c r="EO489" t="str">
        <v>Greater than 2.6 = Pass</v>
      </c>
      <c r="EP489" t="str">
        <v>Green = Pass, Red = Fail</v>
      </c>
      <c r="EQ489" t="str">
        <v>Hex Depth</v>
      </c>
      <c r="ER489" t="str">
        <v>Hex Minor</v>
      </c>
      <c r="ES489" t="str">
        <v>Hole Dia.</v>
      </c>
      <c r="ET489" t="str">
        <v>ID Sphere Finish</v>
      </c>
      <c r="EU489" t="str">
        <v>ID/OD Both Sides, Diff. .002 or less = Pass</v>
      </c>
      <c r="EV489" t="str">
        <v>If Looks Big, Section</v>
      </c>
      <c r="EW489" t="str">
        <v>If Looks Small, Section</v>
      </c>
      <c r="EX489" t="str">
        <v>Insp. Close to Break Away, Mfg.Tol.</v>
      </c>
      <c r="EY489" t="str">
        <v>INT.</v>
      </c>
      <c r="EZ489" t="str">
        <v>INT. Section, OL02460</v>
      </c>
      <c r="FA489" t="str">
        <v>INT., OL04223</v>
      </c>
      <c r="FB489" t="str">
        <v>Intersect. of 7.7 &amp; R0.10</v>
      </c>
      <c r="FC489" t="str">
        <v>Intersect. of 8.79 and R.25 MAX</v>
      </c>
      <c r="FD489" t="str">
        <v>Keep Ind. Tip away from corner</v>
      </c>
      <c r="FE489" t="str">
        <v>L31</v>
      </c>
      <c r="FF489" t="str">
        <v>Laser Mark</v>
      </c>
      <c r="FG489" t="str">
        <v>LASER PER NOTE 4</v>
      </c>
      <c r="FH489" t="str">
        <v>LASER PER NOTE 4, Final Check 1 only</v>
      </c>
      <c r="FI489" t="str">
        <v>Less than .002 out of center = Pass</v>
      </c>
      <c r="FJ489" t="str">
        <v>Less than 2.75 = Pass, Section</v>
      </c>
      <c r="FK489" t="str">
        <v>List as pin. Not Calibrated</v>
      </c>
      <c r="FL489" t="str">
        <v>M9 X 1.25 BUTT See Comment Image</v>
      </c>
      <c r="FM489" t="str">
        <v>Manual Section</v>
      </c>
      <c r="FN489" t="str">
        <v>Max Deep .241 NO-GO =.42</v>
      </c>
      <c r="FO489" t="str">
        <v>MAX Depth of (Note 7) .241 NO-GO Pin</v>
      </c>
      <c r="FP489" t="str">
        <v>Measure from Blue Line, See Image</v>
      </c>
      <c r="FQ489" t="str">
        <v>Measure Width of Blue Area, See Image</v>
      </c>
      <c r="FR489" t="str">
        <v>Mfg. Tol</v>
      </c>
      <c r="FS489" t="str">
        <v>Mfg. Tol, See Image</v>
      </c>
      <c r="FT489" t="str">
        <v>Mfg. Tol.</v>
      </c>
      <c r="FU489" t="str">
        <v>Mfg. Tol. "A"</v>
      </c>
      <c r="FV489" t="str">
        <v>Mfg. Tol. (Zero on Gauge Full Dia. Lead)</v>
      </c>
      <c r="FW489" t="str">
        <v>Mfg. Tol. Balloon 11, See Image</v>
      </c>
      <c r="FX489" t="str">
        <v>Mfg. Tol. Balloon 4</v>
      </c>
      <c r="FY489" t="str">
        <v>Mfg. Tol. Balloon 7</v>
      </c>
      <c r="FZ489" t="str">
        <v xml:space="preserve">Mfg. Tol. C-Bore Face (Ballo 28) </v>
      </c>
      <c r="GA489" t="str">
        <v>Mfg. Tol. Section</v>
      </c>
      <c r="GB489" t="str">
        <v>Mfg. Tol. See Image</v>
      </c>
      <c r="GC489" t="str">
        <v>Mfg. Tol., 3 Places, Record MAX</v>
      </c>
      <c r="GD489" t="str">
        <v>Mfg. Tol., Balloon 11</v>
      </c>
      <c r="GE489" t="str">
        <v>Mfg. Tol., Balloon 7</v>
      </c>
      <c r="GF489" t="str">
        <v>Mfg. Tol., Blank</v>
      </c>
      <c r="GG489" t="str">
        <v>Mfg. Tol., Blank, Balloon 12</v>
      </c>
      <c r="GH489" t="str">
        <v>Mfg. Tol., Blend to SØ.320</v>
      </c>
      <c r="GI489" t="str">
        <v>Mfg. Tol., Calculation</v>
      </c>
      <c r="GJ489" t="str">
        <v>Mfg. Tol., For Mill Fixture</v>
      </c>
      <c r="GK489" t="str">
        <v>Mfg. Tol., L32</v>
      </c>
      <c r="GL489" t="str">
        <v>Mfg. Tol., L33</v>
      </c>
      <c r="GM489" t="str">
        <v>Mfg. Tol., No Tool Marks</v>
      </c>
      <c r="GN489" t="str">
        <v>Mfg. Tol., OL03361</v>
      </c>
      <c r="GO489" t="str">
        <v>Mfg. Tol., Record off center value</v>
      </c>
      <c r="GP489" t="str">
        <v>Mfg. Tol., Same 3 Places, Record MIN</v>
      </c>
      <c r="GQ489" t="str">
        <v>Mfg. Tol., Section</v>
      </c>
      <c r="GR489" t="str">
        <v>Mfg. Tol., Section B-B</v>
      </c>
      <c r="GS489" t="str">
        <v>Mfg. Tol., Section, OL03361</v>
      </c>
      <c r="GT489" t="str">
        <v>Mfg. Tol., Section, Per Note 2</v>
      </c>
      <c r="GU489" t="str">
        <v>Mfg. Tol., See Image</v>
      </c>
      <c r="GV489" t="str">
        <v>Mfg. Tol., See Image, Bore in Blue</v>
      </c>
      <c r="GW489" t="str">
        <v>Mfg. Tol., See Image, Hook Tip</v>
      </c>
      <c r="GX489" t="str">
        <v>Mfg. Tol., Sharp Okay No Burr</v>
      </c>
      <c r="GY489" t="str">
        <v>Mfg. Tol., Threadless Blank</v>
      </c>
      <c r="GZ489" t="str">
        <v>Mfg.Tol.</v>
      </c>
      <c r="HA489" t="str">
        <v>Mgf. To., T.S.C.</v>
      </c>
      <c r="HB489" t="str">
        <v>Milled Feature</v>
      </c>
      <c r="HC489" t="str">
        <v>Milled Feature, OL04045</v>
      </c>
      <c r="HD489" t="str">
        <v>More than .0005 out of center = Fail</v>
      </c>
      <c r="HE489" t="str">
        <v>Must Pass Through</v>
      </c>
      <c r="HF489" t="str">
        <v>Must pass through gauge</v>
      </c>
      <c r="HG489" t="str">
        <v>Must Pass Through Go Gauge</v>
      </c>
      <c r="HH489" t="str">
        <v>Must Pass, See Image.</v>
      </c>
      <c r="HI489" t="str">
        <v>NA</v>
      </c>
      <c r="HJ489" t="str">
        <v>Narrow Area</v>
      </c>
      <c r="HK489" t="str">
        <v>Near Balloon 21</v>
      </c>
      <c r="HL489" t="str">
        <v>Near Datum B</v>
      </c>
      <c r="HM489" t="str">
        <v>Neck Dia.</v>
      </c>
      <c r="HN489" t="str">
        <v>Neck to Head Rad.</v>
      </c>
      <c r="HO489" t="str">
        <v>No Copper Deposits Allowed</v>
      </c>
      <c r="HP489" t="str">
        <v>No Section</v>
      </c>
      <c r="HQ489" t="str">
        <v>No Section, .01 to .014 = Pass</v>
      </c>
      <c r="HR489" t="str">
        <v>No Section, Rotate Part</v>
      </c>
      <c r="HS489" t="str">
        <v>No Section, See Image</v>
      </c>
      <c r="HT489" t="str">
        <v>No Slot, Section B-B</v>
      </c>
      <c r="HU489" t="str">
        <v>No visual step = Pass</v>
      </c>
      <c r="HV489" t="str">
        <v>Not to exceed .95 Deep</v>
      </c>
      <c r="HW489" t="str">
        <v>Note 1</v>
      </c>
      <c r="HX489" t="str">
        <v>OL00333/A</v>
      </c>
      <c r="HY489" t="str">
        <v>OL00519</v>
      </c>
      <c r="HZ489" t="str">
        <v>OL00520</v>
      </c>
      <c r="IA489" t="str">
        <v>OL00529</v>
      </c>
      <c r="IB489" t="str">
        <v>OL00542</v>
      </c>
      <c r="IC489" t="str">
        <v>OL00724</v>
      </c>
      <c r="ID489" t="str">
        <v>OL01250</v>
      </c>
      <c r="IE489" t="str">
        <v>OL01869, Threadless Blank</v>
      </c>
      <c r="IF489" t="str">
        <v>OL01870, Section</v>
      </c>
      <c r="IG489" t="str">
        <v>OL02255</v>
      </c>
      <c r="IH489" t="str">
        <v>OL02255, Mfg. Tol.</v>
      </c>
      <c r="II489" t="str">
        <v>OL02302</v>
      </c>
      <c r="IJ489" t="str">
        <v xml:space="preserve">OL02318  needed per image instructions </v>
      </c>
      <c r="IK489" t="str">
        <v>OL02556</v>
      </c>
      <c r="IL489" t="str">
        <v>OL02557</v>
      </c>
      <c r="IM489" t="str">
        <v>OL02567</v>
      </c>
      <c r="IN489" t="str">
        <v>OL02653</v>
      </c>
      <c r="IO489" t="str">
        <v>OL02718</v>
      </c>
      <c r="IP489" t="str">
        <v>OL02841</v>
      </c>
      <c r="IQ489" t="str">
        <v>OL02842</v>
      </c>
      <c r="IR489" t="str">
        <v>OL02844</v>
      </c>
      <c r="IS489" t="str">
        <v>OL02871</v>
      </c>
      <c r="IT489" t="str">
        <v>OL02887</v>
      </c>
      <c r="IU489" t="str">
        <v>OL03766</v>
      </c>
      <c r="IV489" t="str">
        <v>OL03868</v>
      </c>
      <c r="IW489" t="str">
        <v>OL03869</v>
      </c>
      <c r="IX489" t="str">
        <v>OL03870</v>
      </c>
      <c r="IY489" t="str">
        <v>OL03873, DWG# 100448-44</v>
      </c>
      <c r="IZ489" t="str">
        <v>OL03949</v>
      </c>
      <c r="JA489" t="str">
        <v xml:space="preserve">OL04043, Section </v>
      </c>
      <c r="JB489" t="str">
        <v xml:space="preserve">OL04044, Section </v>
      </c>
      <c r="JC489" t="str">
        <v>OL04045</v>
      </c>
      <c r="JD489" t="str">
        <v>OL04045, Milled Feature</v>
      </c>
      <c r="JE489" t="str">
        <v>OL04063</v>
      </c>
      <c r="JF489" t="str">
        <v>OL04064</v>
      </c>
      <c r="JG489" t="str">
        <v>OL04065</v>
      </c>
      <c r="JH489" t="str">
        <v>OL04181</v>
      </c>
      <c r="JI489" t="str">
        <v>OL04218</v>
      </c>
      <c r="JJ489" t="str">
        <v>OL04224, See Image</v>
      </c>
      <c r="JK489" t="str">
        <v>OL04374</v>
      </c>
      <c r="JL489" t="str">
        <v>OL04375, Section M-M</v>
      </c>
      <c r="JM489" t="str">
        <v>OL04376, Section M-M</v>
      </c>
      <c r="JN489" t="str">
        <v>OL04443</v>
      </c>
      <c r="JO489" t="str">
        <v>OL04444</v>
      </c>
      <c r="JP489" t="str">
        <v>One side of slot</v>
      </c>
      <c r="JQ489" t="str">
        <v>Other side of slot</v>
      </c>
      <c r="JR489" t="str">
        <v>Out of center more than .002 = Fail</v>
      </c>
      <c r="JS489" t="str">
        <v>Out of center more than.002 = Fail</v>
      </c>
      <c r="JT489" t="str">
        <v>Overlay OL02713</v>
      </c>
    </row>
    <row r="490" spans="3:280">
      <c r="C490" s="74" t="str" cm="1">
        <f t="array" ref="C490:JT490">TRANSPOSE(_xlfn._xlws.SORT(_xlfn._xlws.FILTER($A$2:$A$279,ISNUMBER(SEARCH('Prt. Lib. &amp; Routine, Table'!M497,$A$2:$A$279)),"not found")))</f>
        <v xml:space="preserve"> 'C', Whirl Blank</v>
      </c>
      <c r="D490" t="str">
        <v xml:space="preserve"> See Image, Constrained</v>
      </c>
      <c r="E490" t="str">
        <v>(.04 to .12 range = Pass)</v>
      </c>
      <c r="F490" t="str">
        <v>(.042 FULL) Go Pin Seat Fully</v>
      </c>
      <c r="G490" t="str">
        <v>(B), Mfg. Tol.</v>
      </c>
      <c r="H490" t="str">
        <v>(B), O.A.L.</v>
      </c>
      <c r="I490" t="str">
        <v>.001 or less =Pass</v>
      </c>
      <c r="J490" t="str">
        <v>.001 or less out of center = Pass</v>
      </c>
      <c r="K490" t="str">
        <v>.002 or Less = Pass</v>
      </c>
      <c r="L490" t="str">
        <v>.002 or Less out of center = Pass</v>
      </c>
      <c r="M490" t="str">
        <v>.005 to .015 = Pass</v>
      </c>
      <c r="N490" t="str">
        <v>.0125 Mean, Section</v>
      </c>
      <c r="O490" t="str">
        <v>.025 or Less in X &amp; Y=Pass</v>
      </c>
      <c r="P490" t="str">
        <v>.038 Mean</v>
      </c>
      <c r="Q490" t="str">
        <v>.063 MM = .0024 IN, See Image</v>
      </c>
      <c r="R490" t="str">
        <v>.063MM = .0024"</v>
      </c>
      <c r="S490" t="str">
        <v>.243 NO-GO, Unconstrained, Must Not Start</v>
      </c>
      <c r="T490" t="str">
        <v>@ Back Face &amp; ID, No Raised Edge</v>
      </c>
      <c r="U490" t="str">
        <v>@ Back Face &amp; OD, No Raised Edge</v>
      </c>
      <c r="V490" t="str">
        <v>@ ID &amp; FACE</v>
      </c>
      <c r="W490" t="str">
        <v>@ OD &amp; BACK FACE</v>
      </c>
      <c r="X490" t="str">
        <v>@ OD &amp; FACE</v>
      </c>
      <c r="Y490" t="str">
        <v>Across from slot</v>
      </c>
      <c r="Z490" t="str">
        <v>All Edge Breaks</v>
      </c>
      <c r="AA490" t="str">
        <v>Attached to bar stock</v>
      </c>
      <c r="AB490" t="str">
        <v xml:space="preserve">Back Turn Fillet Rad. </v>
      </c>
      <c r="AC490" t="str">
        <v>Balloon 1 (DWG FRM0105 Page 2, NV-27)</v>
      </c>
      <c r="AD490" t="str">
        <v>Balloon 1 (DWG FRM0105, NV-30)</v>
      </c>
      <c r="AE490" t="str">
        <v>Balloon 1 (P# 9890002-20) OL00429/A</v>
      </c>
      <c r="AF490" t="str">
        <v>Balloon 1, DWG#FRM0105</v>
      </c>
      <c r="AG490" t="str">
        <v>Balloon 11, See Image</v>
      </c>
      <c r="AH490" t="str">
        <v xml:space="preserve">Balloon 2 (DWG FRM0105 Page 2, NV-27) </v>
      </c>
      <c r="AI490" t="str">
        <v>Balloon 2 (DWG FRM0105, NV-30)</v>
      </c>
      <c r="AJ490" t="str">
        <v>Balloon 2 (P# 9890002-20)</v>
      </c>
      <c r="AK490" t="str">
        <v>Balloon 2, DWG#FRM0105</v>
      </c>
      <c r="AL490" t="str">
        <v>Balloon 2, DWG#FRM0105, See Image</v>
      </c>
      <c r="AM490" t="str">
        <v>Balloon 3 (DWG FRM0105, NV-30 Minor)</v>
      </c>
      <c r="AN490" t="str">
        <v>Balloon 3 (DWG FRM0105, NV-30)</v>
      </c>
      <c r="AO490" t="str">
        <v>Balloon 3 (P# 9890002-20)</v>
      </c>
      <c r="AP490" t="str">
        <v>Balloon 4</v>
      </c>
      <c r="AQ490" t="str">
        <v>Balloon 4 (P# 9890002-20)</v>
      </c>
      <c r="AR490" t="str">
        <v>Below Middle Band</v>
      </c>
      <c r="AS490" t="str">
        <v>Best Fit Pin, .003 or Less =Pass</v>
      </c>
      <c r="AT490" t="str">
        <v>Blank</v>
      </c>
      <c r="AU490" t="str">
        <v>Blank Turn Maj.</v>
      </c>
      <c r="AV490" t="str">
        <v>Blank Turn Maj. Mill Flt., OL4172</v>
      </c>
      <c r="AW490" t="str">
        <v>Blank Without .010 Slots</v>
      </c>
      <c r="AX490" t="str">
        <v>Blank Without .010 Slots, Section</v>
      </c>
      <c r="AY490" t="str">
        <v>Blank without thread</v>
      </c>
      <c r="AZ490" t="str">
        <v xml:space="preserve">Blank, Center of V Grv. </v>
      </c>
      <c r="BA490" t="str">
        <v>Blank, Check R adjacent Balloon 17</v>
      </c>
      <c r="BB490" t="str">
        <v>Blank, EXT. Feature</v>
      </c>
      <c r="BC490" t="str">
        <v>Blank, See Image, OL04335</v>
      </c>
      <c r="BD490" t="str">
        <v>Blank, See Image, OL04336</v>
      </c>
      <c r="BE490" t="str">
        <v xml:space="preserve">Blank, Thrd. </v>
      </c>
      <c r="BF490" t="str">
        <v>Blank, Turn Tip</v>
      </c>
      <c r="BG490" t="str">
        <v>Blank, Without Thrd.</v>
      </c>
      <c r="BH490" t="str">
        <v>Blank, Without Thread</v>
      </c>
      <c r="BI490" t="str">
        <v xml:space="preserve">Blunt Start Blend to Minor </v>
      </c>
      <c r="BJ490" t="str">
        <v>Calc., Use Go HEX</v>
      </c>
      <c r="BK490" t="str">
        <v>Can't dig into OD</v>
      </c>
      <c r="BL490" t="str">
        <v>Carbide Gauge</v>
      </c>
      <c r="BM490" t="str">
        <v xml:space="preserve">Center of V Grv. </v>
      </c>
      <c r="BN490" t="str">
        <v>Centered Less than .03 = Pass</v>
      </c>
      <c r="BO490" t="str">
        <v>Centered within .0005 or Less = Pass</v>
      </c>
      <c r="BP490" t="str">
        <v>Centered within .001 or Less = Pass</v>
      </c>
      <c r="BQ490" t="str">
        <v>Centered within .0254 or Less = Pass</v>
      </c>
      <c r="BR490" t="str">
        <v>Check close to Rod Slot</v>
      </c>
      <c r="BS490" t="str">
        <v>Check every other hole</v>
      </c>
      <c r="BT490" t="str">
        <v>Check Go over full length of slot.</v>
      </c>
      <c r="BU490" t="str">
        <v>Check Near Closed End</v>
      </c>
      <c r="BV490" t="str">
        <v>Check per Print View, Away from Rod Slot</v>
      </c>
      <c r="BW490" t="str">
        <v>Check to Balloon 30 Go Pin</v>
      </c>
      <c r="BX490" t="str">
        <v>Check with .2705 SET Pin Inside Part</v>
      </c>
      <c r="BY490" t="str">
        <v>Check with Hex Up</v>
      </c>
      <c r="BZ490" t="str">
        <v>CMM Blank</v>
      </c>
      <c r="CA490" t="str">
        <v>Confirm Full Radius</v>
      </c>
      <c r="CB490" t="str">
        <v>Constrained in fixture</v>
      </c>
      <c r="CC490" t="str">
        <v>Constrained with Ring</v>
      </c>
      <c r="CD490" t="str">
        <v>Constrained, See Image</v>
      </c>
      <c r="CE490" t="str">
        <v>Dim. "A"</v>
      </c>
      <c r="CF490" t="str">
        <v>Dim. "B"</v>
      </c>
      <c r="CG490" t="str">
        <v>Dim. "C"</v>
      </c>
      <c r="CH490" t="str">
        <v>Dim. "D", Whirl Blank</v>
      </c>
      <c r="CI490" t="str">
        <v>Dim. "G"</v>
      </c>
      <c r="CJ490" t="str">
        <v>Dim. E, Blank Turn Maj. &amp;  Mill Flt</v>
      </c>
      <c r="CK490" t="str">
        <v>Dim. E, Blank Turn Maj.&amp;  Mill Flt</v>
      </c>
      <c r="CL490" t="str">
        <v>Dim. H, Whirl Blank</v>
      </c>
      <c r="CM490" t="str">
        <v>Dim. J, 'Blank Turn Maj. &amp; Whirl Blank</v>
      </c>
      <c r="CN490" t="str">
        <v>Disk Drop Indicator Tip</v>
      </c>
      <c r="CO490" t="str">
        <v>DWG 100448-15, Balloon F_1</v>
      </c>
      <c r="CP490" t="str">
        <v>DWG 100448-15, OL02571</v>
      </c>
      <c r="CQ490" t="str">
        <v>DWG 100448-41</v>
      </c>
      <c r="CR490" t="str">
        <v>DWG 9890040, (10E),Section Part, OL01139</v>
      </c>
      <c r="CS490" t="str">
        <v>DWG 9890040, (10E),Section, OL01139</v>
      </c>
      <c r="CT490" t="str">
        <v>DWG 9890040, (11E)</v>
      </c>
      <c r="CU490" t="str">
        <v>DWG 9890040, (11E), Pins with Flats</v>
      </c>
      <c r="CV490" t="str">
        <v>DWG 9890040, (12E),  Pass=.002 or less</v>
      </c>
      <c r="CW490" t="str">
        <v>DWG 9890040, (12E), See Image</v>
      </c>
      <c r="CX490" t="str">
        <v>DWG 9890040, (1E), OL01431</v>
      </c>
      <c r="CY490" t="str">
        <v>DWG 9890040, (1E), OL01432</v>
      </c>
      <c r="CZ490" t="str">
        <v>DWG 9890040, (2E), OL01432</v>
      </c>
      <c r="DA490" t="str">
        <v>DWG 9890040, (3E)</v>
      </c>
      <c r="DB490" t="str">
        <v>DWG 9890040, (4E)</v>
      </c>
      <c r="DC490" t="str">
        <v>DWG 9890040, (5E), OL02336</v>
      </c>
      <c r="DD490" t="str">
        <v>DWG 9890040, (6E)</v>
      </c>
      <c r="DE490" t="str">
        <v>DWG 9890040, (7E)</v>
      </c>
      <c r="DF490" t="str">
        <v>DWG 9890040, (8E), OL01433</v>
      </c>
      <c r="DG490" t="str">
        <v>DWG 9890040, (8E), OL01433, Section</v>
      </c>
      <c r="DH490" t="str">
        <v>DWG 9890040, (9E), Close to Rod Slot</v>
      </c>
      <c r="DI490" t="str">
        <v>DWG 9890040, (9E),Close to Rod Slot</v>
      </c>
      <c r="DJ490" t="str">
        <v>DWG FRM0105 PAGE 2</v>
      </c>
      <c r="DK490" t="str">
        <v>DWG# 100448-41</v>
      </c>
      <c r="DL490" t="str">
        <v>DWG# 100448-44</v>
      </c>
      <c r="DM490" t="str">
        <v>DWG# 9890003  (1), Section OL00436/A</v>
      </c>
      <c r="DN490" t="str">
        <v>DWG# 9890003 (3), Ring Gauge Constrained</v>
      </c>
      <c r="DO490" t="str">
        <v>DWG# 9890003 (4), Section</v>
      </c>
      <c r="DP490" t="str">
        <v>DWG#100448-26, Balloon 1K, OL02350</v>
      </c>
      <c r="DQ490" t="str">
        <v>DWG#100448-26, Balloon 2K, OL02350</v>
      </c>
      <c r="DR490" t="str">
        <v>DWG#100448-26, Balloon 3K, OL02363</v>
      </c>
      <c r="DS490" t="str">
        <v>DWG#100448-26, Balloon 4K</v>
      </c>
      <c r="DT490" t="str">
        <v>DWG#100448-26, Balloon 5K, Section</v>
      </c>
      <c r="DU490" t="str">
        <v>DWG#100448-26, Balloon 6K</v>
      </c>
      <c r="DV490" t="str">
        <v>DWG#100448-26, Balloon 7K, Section</v>
      </c>
      <c r="DW490" t="str">
        <v>DWG#100448-26, Mfg. Tol.</v>
      </c>
      <c r="DX490" t="str">
        <v>DWG#9890003 (2) Ring Gauge Constrained</v>
      </c>
      <c r="DY490" t="str">
        <v>DWG#9890044</v>
      </c>
      <c r="DZ490" t="str">
        <v>DWG#9890044 .1985 to .2005=Pass</v>
      </c>
      <c r="EA490" t="str">
        <v>DWG#9890044 Overlay OL02441</v>
      </c>
      <c r="EB490" t="str">
        <v>DWG#9890044, OL02441</v>
      </c>
      <c r="EC490" t="str">
        <v>DWG#FRM0105</v>
      </c>
      <c r="ED490" t="str">
        <v>EXT.</v>
      </c>
      <c r="EE490" t="str">
        <v>EXT. Section, OL02460</v>
      </c>
      <c r="EF490" t="str">
        <v>EXT., OL04223</v>
      </c>
      <c r="EG490" t="str">
        <v>Flat Drop Indicator Tip</v>
      </c>
      <c r="EH490" t="str">
        <v>Full Go Pin, No Light, at Radius</v>
      </c>
      <c r="EI490" t="str">
        <v>Function Check</v>
      </c>
      <c r="EJ490" t="str">
        <v>GO Function Gauge</v>
      </c>
      <c r="EK490" t="str">
        <v>Go Gauge for Balloon 1 &amp; 4</v>
      </c>
      <c r="EL490" t="str">
        <v>Go Pin must pass through</v>
      </c>
      <c r="EM490" t="str">
        <v>Greater than .005 = Fail, Section</v>
      </c>
      <c r="EN490" t="str">
        <v>Greater than .025 out of center = Fail</v>
      </c>
      <c r="EO490" t="str">
        <v>Greater than 2.6 = Pass</v>
      </c>
      <c r="EP490" t="str">
        <v>Green = Pass, Red = Fail</v>
      </c>
      <c r="EQ490" t="str">
        <v>Hex Depth</v>
      </c>
      <c r="ER490" t="str">
        <v>Hex Minor</v>
      </c>
      <c r="ES490" t="str">
        <v>Hole Dia.</v>
      </c>
      <c r="ET490" t="str">
        <v>ID Sphere Finish</v>
      </c>
      <c r="EU490" t="str">
        <v>ID/OD Both Sides, Diff. .002 or less = Pass</v>
      </c>
      <c r="EV490" t="str">
        <v>If Looks Big, Section</v>
      </c>
      <c r="EW490" t="str">
        <v>If Looks Small, Section</v>
      </c>
      <c r="EX490" t="str">
        <v>Insp. Close to Break Away, Mfg.Tol.</v>
      </c>
      <c r="EY490" t="str">
        <v>INT.</v>
      </c>
      <c r="EZ490" t="str">
        <v>INT. Section, OL02460</v>
      </c>
      <c r="FA490" t="str">
        <v>INT., OL04223</v>
      </c>
      <c r="FB490" t="str">
        <v>Intersect. of 7.7 &amp; R0.10</v>
      </c>
      <c r="FC490" t="str">
        <v>Intersect. of 8.79 and R.25 MAX</v>
      </c>
      <c r="FD490" t="str">
        <v>Keep Ind. Tip away from corner</v>
      </c>
      <c r="FE490" t="str">
        <v>L31</v>
      </c>
      <c r="FF490" t="str">
        <v>Laser Mark</v>
      </c>
      <c r="FG490" t="str">
        <v>LASER PER NOTE 4</v>
      </c>
      <c r="FH490" t="str">
        <v>LASER PER NOTE 4, Final Check 1 only</v>
      </c>
      <c r="FI490" t="str">
        <v>Less than .002 out of center = Pass</v>
      </c>
      <c r="FJ490" t="str">
        <v>Less than 2.75 = Pass, Section</v>
      </c>
      <c r="FK490" t="str">
        <v>List as pin. Not Calibrated</v>
      </c>
      <c r="FL490" t="str">
        <v>M9 X 1.25 BUTT See Comment Image</v>
      </c>
      <c r="FM490" t="str">
        <v>Manual Section</v>
      </c>
      <c r="FN490" t="str">
        <v>Max Deep .241 NO-GO =.42</v>
      </c>
      <c r="FO490" t="str">
        <v>MAX Depth of (Note 7) .241 NO-GO Pin</v>
      </c>
      <c r="FP490" t="str">
        <v>Measure from Blue Line, See Image</v>
      </c>
      <c r="FQ490" t="str">
        <v>Measure Width of Blue Area, See Image</v>
      </c>
      <c r="FR490" t="str">
        <v>Mfg. Tol</v>
      </c>
      <c r="FS490" t="str">
        <v>Mfg. Tol, See Image</v>
      </c>
      <c r="FT490" t="str">
        <v>Mfg. Tol.</v>
      </c>
      <c r="FU490" t="str">
        <v>Mfg. Tol. "A"</v>
      </c>
      <c r="FV490" t="str">
        <v>Mfg. Tol. (Zero on Gauge Full Dia. Lead)</v>
      </c>
      <c r="FW490" t="str">
        <v>Mfg. Tol. Balloon 11, See Image</v>
      </c>
      <c r="FX490" t="str">
        <v>Mfg. Tol. Balloon 4</v>
      </c>
      <c r="FY490" t="str">
        <v>Mfg. Tol. Balloon 7</v>
      </c>
      <c r="FZ490" t="str">
        <v xml:space="preserve">Mfg. Tol. C-Bore Face (Ballo 28) </v>
      </c>
      <c r="GA490" t="str">
        <v>Mfg. Tol. Section</v>
      </c>
      <c r="GB490" t="str">
        <v>Mfg. Tol. See Image</v>
      </c>
      <c r="GC490" t="str">
        <v>Mfg. Tol., 3 Places, Record MAX</v>
      </c>
      <c r="GD490" t="str">
        <v>Mfg. Tol., Balloon 11</v>
      </c>
      <c r="GE490" t="str">
        <v>Mfg. Tol., Balloon 7</v>
      </c>
      <c r="GF490" t="str">
        <v>Mfg. Tol., Blank</v>
      </c>
      <c r="GG490" t="str">
        <v>Mfg. Tol., Blank, Balloon 12</v>
      </c>
      <c r="GH490" t="str">
        <v>Mfg. Tol., Blend to SØ.320</v>
      </c>
      <c r="GI490" t="str">
        <v>Mfg. Tol., Calculation</v>
      </c>
      <c r="GJ490" t="str">
        <v>Mfg. Tol., For Mill Fixture</v>
      </c>
      <c r="GK490" t="str">
        <v>Mfg. Tol., L32</v>
      </c>
      <c r="GL490" t="str">
        <v>Mfg. Tol., L33</v>
      </c>
      <c r="GM490" t="str">
        <v>Mfg. Tol., No Tool Marks</v>
      </c>
      <c r="GN490" t="str">
        <v>Mfg. Tol., OL03361</v>
      </c>
      <c r="GO490" t="str">
        <v>Mfg. Tol., Record off center value</v>
      </c>
      <c r="GP490" t="str">
        <v>Mfg. Tol., Same 3 Places, Record MIN</v>
      </c>
      <c r="GQ490" t="str">
        <v>Mfg. Tol., Section</v>
      </c>
      <c r="GR490" t="str">
        <v>Mfg. Tol., Section B-B</v>
      </c>
      <c r="GS490" t="str">
        <v>Mfg. Tol., Section, OL03361</v>
      </c>
      <c r="GT490" t="str">
        <v>Mfg. Tol., Section, Per Note 2</v>
      </c>
      <c r="GU490" t="str">
        <v>Mfg. Tol., See Image</v>
      </c>
      <c r="GV490" t="str">
        <v>Mfg. Tol., See Image, Bore in Blue</v>
      </c>
      <c r="GW490" t="str">
        <v>Mfg. Tol., See Image, Hook Tip</v>
      </c>
      <c r="GX490" t="str">
        <v>Mfg. Tol., Sharp Okay No Burr</v>
      </c>
      <c r="GY490" t="str">
        <v>Mfg. Tol., Threadless Blank</v>
      </c>
      <c r="GZ490" t="str">
        <v>Mfg.Tol.</v>
      </c>
      <c r="HA490" t="str">
        <v>Mgf. To., T.S.C.</v>
      </c>
      <c r="HB490" t="str">
        <v>Milled Feature</v>
      </c>
      <c r="HC490" t="str">
        <v>Milled Feature, OL04045</v>
      </c>
      <c r="HD490" t="str">
        <v>More than .0005 out of center = Fail</v>
      </c>
      <c r="HE490" t="str">
        <v>Must Pass Through</v>
      </c>
      <c r="HF490" t="str">
        <v>Must pass through gauge</v>
      </c>
      <c r="HG490" t="str">
        <v>Must Pass Through Go Gauge</v>
      </c>
      <c r="HH490" t="str">
        <v>Must Pass, See Image.</v>
      </c>
      <c r="HI490" t="str">
        <v>NA</v>
      </c>
      <c r="HJ490" t="str">
        <v>Narrow Area</v>
      </c>
      <c r="HK490" t="str">
        <v>Near Balloon 21</v>
      </c>
      <c r="HL490" t="str">
        <v>Near Datum B</v>
      </c>
      <c r="HM490" t="str">
        <v>Neck Dia.</v>
      </c>
      <c r="HN490" t="str">
        <v>Neck to Head Rad.</v>
      </c>
      <c r="HO490" t="str">
        <v>No Copper Deposits Allowed</v>
      </c>
      <c r="HP490" t="str">
        <v>No Section</v>
      </c>
      <c r="HQ490" t="str">
        <v>No Section, .01 to .014 = Pass</v>
      </c>
      <c r="HR490" t="str">
        <v>No Section, Rotate Part</v>
      </c>
      <c r="HS490" t="str">
        <v>No Section, See Image</v>
      </c>
      <c r="HT490" t="str">
        <v>No Slot, Section B-B</v>
      </c>
      <c r="HU490" t="str">
        <v>No visual step = Pass</v>
      </c>
      <c r="HV490" t="str">
        <v>Not to exceed .95 Deep</v>
      </c>
      <c r="HW490" t="str">
        <v>Note 1</v>
      </c>
      <c r="HX490" t="str">
        <v>OL00333/A</v>
      </c>
      <c r="HY490" t="str">
        <v>OL00519</v>
      </c>
      <c r="HZ490" t="str">
        <v>OL00520</v>
      </c>
      <c r="IA490" t="str">
        <v>OL00529</v>
      </c>
      <c r="IB490" t="str">
        <v>OL00542</v>
      </c>
      <c r="IC490" t="str">
        <v>OL00724</v>
      </c>
      <c r="ID490" t="str">
        <v>OL01250</v>
      </c>
      <c r="IE490" t="str">
        <v>OL01869, Threadless Blank</v>
      </c>
      <c r="IF490" t="str">
        <v>OL01870, Section</v>
      </c>
      <c r="IG490" t="str">
        <v>OL02255</v>
      </c>
      <c r="IH490" t="str">
        <v>OL02255, Mfg. Tol.</v>
      </c>
      <c r="II490" t="str">
        <v>OL02302</v>
      </c>
      <c r="IJ490" t="str">
        <v xml:space="preserve">OL02318  needed per image instructions </v>
      </c>
      <c r="IK490" t="str">
        <v>OL02556</v>
      </c>
      <c r="IL490" t="str">
        <v>OL02557</v>
      </c>
      <c r="IM490" t="str">
        <v>OL02567</v>
      </c>
      <c r="IN490" t="str">
        <v>OL02653</v>
      </c>
      <c r="IO490" t="str">
        <v>OL02718</v>
      </c>
      <c r="IP490" t="str">
        <v>OL02841</v>
      </c>
      <c r="IQ490" t="str">
        <v>OL02842</v>
      </c>
      <c r="IR490" t="str">
        <v>OL02844</v>
      </c>
      <c r="IS490" t="str">
        <v>OL02871</v>
      </c>
      <c r="IT490" t="str">
        <v>OL02887</v>
      </c>
      <c r="IU490" t="str">
        <v>OL03766</v>
      </c>
      <c r="IV490" t="str">
        <v>OL03868</v>
      </c>
      <c r="IW490" t="str">
        <v>OL03869</v>
      </c>
      <c r="IX490" t="str">
        <v>OL03870</v>
      </c>
      <c r="IY490" t="str">
        <v>OL03873, DWG# 100448-44</v>
      </c>
      <c r="IZ490" t="str">
        <v>OL03949</v>
      </c>
      <c r="JA490" t="str">
        <v xml:space="preserve">OL04043, Section </v>
      </c>
      <c r="JB490" t="str">
        <v xml:space="preserve">OL04044, Section </v>
      </c>
      <c r="JC490" t="str">
        <v>OL04045</v>
      </c>
      <c r="JD490" t="str">
        <v>OL04045, Milled Feature</v>
      </c>
      <c r="JE490" t="str">
        <v>OL04063</v>
      </c>
      <c r="JF490" t="str">
        <v>OL04064</v>
      </c>
      <c r="JG490" t="str">
        <v>OL04065</v>
      </c>
      <c r="JH490" t="str">
        <v>OL04181</v>
      </c>
      <c r="JI490" t="str">
        <v>OL04218</v>
      </c>
      <c r="JJ490" t="str">
        <v>OL04224, See Image</v>
      </c>
      <c r="JK490" t="str">
        <v>OL04374</v>
      </c>
      <c r="JL490" t="str">
        <v>OL04375, Section M-M</v>
      </c>
      <c r="JM490" t="str">
        <v>OL04376, Section M-M</v>
      </c>
      <c r="JN490" t="str">
        <v>OL04443</v>
      </c>
      <c r="JO490" t="str">
        <v>OL04444</v>
      </c>
      <c r="JP490" t="str">
        <v>One side of slot</v>
      </c>
      <c r="JQ490" t="str">
        <v>Other side of slot</v>
      </c>
      <c r="JR490" t="str">
        <v>Out of center more than .002 = Fail</v>
      </c>
      <c r="JS490" t="str">
        <v>Out of center more than.002 = Fail</v>
      </c>
      <c r="JT490" t="str">
        <v>Overlay OL02713</v>
      </c>
    </row>
    <row r="491" spans="3:280">
      <c r="C491" s="74" t="str" cm="1">
        <f t="array" ref="C491:JT491">TRANSPOSE(_xlfn._xlws.SORT(_xlfn._xlws.FILTER($A$2:$A$279,ISNUMBER(SEARCH('Prt. Lib. &amp; Routine, Table'!M498,$A$2:$A$279)),"not found")))</f>
        <v xml:space="preserve"> 'C', Whirl Blank</v>
      </c>
      <c r="D491" t="str">
        <v xml:space="preserve"> See Image, Constrained</v>
      </c>
      <c r="E491" t="str">
        <v>(.04 to .12 range = Pass)</v>
      </c>
      <c r="F491" t="str">
        <v>(.042 FULL) Go Pin Seat Fully</v>
      </c>
      <c r="G491" t="str">
        <v>(B), Mfg. Tol.</v>
      </c>
      <c r="H491" t="str">
        <v>(B), O.A.L.</v>
      </c>
      <c r="I491" t="str">
        <v>.001 or less =Pass</v>
      </c>
      <c r="J491" t="str">
        <v>.001 or less out of center = Pass</v>
      </c>
      <c r="K491" t="str">
        <v>.002 or Less = Pass</v>
      </c>
      <c r="L491" t="str">
        <v>.002 or Less out of center = Pass</v>
      </c>
      <c r="M491" t="str">
        <v>.005 to .015 = Pass</v>
      </c>
      <c r="N491" t="str">
        <v>.0125 Mean, Section</v>
      </c>
      <c r="O491" t="str">
        <v>.025 or Less in X &amp; Y=Pass</v>
      </c>
      <c r="P491" t="str">
        <v>.038 Mean</v>
      </c>
      <c r="Q491" t="str">
        <v>.063 MM = .0024 IN, See Image</v>
      </c>
      <c r="R491" t="str">
        <v>.063MM = .0024"</v>
      </c>
      <c r="S491" t="str">
        <v>.243 NO-GO, Unconstrained, Must Not Start</v>
      </c>
      <c r="T491" t="str">
        <v>@ Back Face &amp; ID, No Raised Edge</v>
      </c>
      <c r="U491" t="str">
        <v>@ Back Face &amp; OD, No Raised Edge</v>
      </c>
      <c r="V491" t="str">
        <v>@ ID &amp; FACE</v>
      </c>
      <c r="W491" t="str">
        <v>@ OD &amp; BACK FACE</v>
      </c>
      <c r="X491" t="str">
        <v>@ OD &amp; FACE</v>
      </c>
      <c r="Y491" t="str">
        <v>Across from slot</v>
      </c>
      <c r="Z491" t="str">
        <v>All Edge Breaks</v>
      </c>
      <c r="AA491" t="str">
        <v>Attached to bar stock</v>
      </c>
      <c r="AB491" t="str">
        <v xml:space="preserve">Back Turn Fillet Rad. </v>
      </c>
      <c r="AC491" t="str">
        <v>Balloon 1 (DWG FRM0105 Page 2, NV-27)</v>
      </c>
      <c r="AD491" t="str">
        <v>Balloon 1 (DWG FRM0105, NV-30)</v>
      </c>
      <c r="AE491" t="str">
        <v>Balloon 1 (P# 9890002-20) OL00429/A</v>
      </c>
      <c r="AF491" t="str">
        <v>Balloon 1, DWG#FRM0105</v>
      </c>
      <c r="AG491" t="str">
        <v>Balloon 11, See Image</v>
      </c>
      <c r="AH491" t="str">
        <v xml:space="preserve">Balloon 2 (DWG FRM0105 Page 2, NV-27) </v>
      </c>
      <c r="AI491" t="str">
        <v>Balloon 2 (DWG FRM0105, NV-30)</v>
      </c>
      <c r="AJ491" t="str">
        <v>Balloon 2 (P# 9890002-20)</v>
      </c>
      <c r="AK491" t="str">
        <v>Balloon 2, DWG#FRM0105</v>
      </c>
      <c r="AL491" t="str">
        <v>Balloon 2, DWG#FRM0105, See Image</v>
      </c>
      <c r="AM491" t="str">
        <v>Balloon 3 (DWG FRM0105, NV-30 Minor)</v>
      </c>
      <c r="AN491" t="str">
        <v>Balloon 3 (DWG FRM0105, NV-30)</v>
      </c>
      <c r="AO491" t="str">
        <v>Balloon 3 (P# 9890002-20)</v>
      </c>
      <c r="AP491" t="str">
        <v>Balloon 4</v>
      </c>
      <c r="AQ491" t="str">
        <v>Balloon 4 (P# 9890002-20)</v>
      </c>
      <c r="AR491" t="str">
        <v>Below Middle Band</v>
      </c>
      <c r="AS491" t="str">
        <v>Best Fit Pin, .003 or Less =Pass</v>
      </c>
      <c r="AT491" t="str">
        <v>Blank</v>
      </c>
      <c r="AU491" t="str">
        <v>Blank Turn Maj.</v>
      </c>
      <c r="AV491" t="str">
        <v>Blank Turn Maj. Mill Flt., OL4172</v>
      </c>
      <c r="AW491" t="str">
        <v>Blank Without .010 Slots</v>
      </c>
      <c r="AX491" t="str">
        <v>Blank Without .010 Slots, Section</v>
      </c>
      <c r="AY491" t="str">
        <v>Blank without thread</v>
      </c>
      <c r="AZ491" t="str">
        <v xml:space="preserve">Blank, Center of V Grv. </v>
      </c>
      <c r="BA491" t="str">
        <v>Blank, Check R adjacent Balloon 17</v>
      </c>
      <c r="BB491" t="str">
        <v>Blank, EXT. Feature</v>
      </c>
      <c r="BC491" t="str">
        <v>Blank, See Image, OL04335</v>
      </c>
      <c r="BD491" t="str">
        <v>Blank, See Image, OL04336</v>
      </c>
      <c r="BE491" t="str">
        <v xml:space="preserve">Blank, Thrd. </v>
      </c>
      <c r="BF491" t="str">
        <v>Blank, Turn Tip</v>
      </c>
      <c r="BG491" t="str">
        <v>Blank, Without Thrd.</v>
      </c>
      <c r="BH491" t="str">
        <v>Blank, Without Thread</v>
      </c>
      <c r="BI491" t="str">
        <v xml:space="preserve">Blunt Start Blend to Minor </v>
      </c>
      <c r="BJ491" t="str">
        <v>Calc., Use Go HEX</v>
      </c>
      <c r="BK491" t="str">
        <v>Can't dig into OD</v>
      </c>
      <c r="BL491" t="str">
        <v>Carbide Gauge</v>
      </c>
      <c r="BM491" t="str">
        <v xml:space="preserve">Center of V Grv. </v>
      </c>
      <c r="BN491" t="str">
        <v>Centered Less than .03 = Pass</v>
      </c>
      <c r="BO491" t="str">
        <v>Centered within .0005 or Less = Pass</v>
      </c>
      <c r="BP491" t="str">
        <v>Centered within .001 or Less = Pass</v>
      </c>
      <c r="BQ491" t="str">
        <v>Centered within .0254 or Less = Pass</v>
      </c>
      <c r="BR491" t="str">
        <v>Check close to Rod Slot</v>
      </c>
      <c r="BS491" t="str">
        <v>Check every other hole</v>
      </c>
      <c r="BT491" t="str">
        <v>Check Go over full length of slot.</v>
      </c>
      <c r="BU491" t="str">
        <v>Check Near Closed End</v>
      </c>
      <c r="BV491" t="str">
        <v>Check per Print View, Away from Rod Slot</v>
      </c>
      <c r="BW491" t="str">
        <v>Check to Balloon 30 Go Pin</v>
      </c>
      <c r="BX491" t="str">
        <v>Check with .2705 SET Pin Inside Part</v>
      </c>
      <c r="BY491" t="str">
        <v>Check with Hex Up</v>
      </c>
      <c r="BZ491" t="str">
        <v>CMM Blank</v>
      </c>
      <c r="CA491" t="str">
        <v>Confirm Full Radius</v>
      </c>
      <c r="CB491" t="str">
        <v>Constrained in fixture</v>
      </c>
      <c r="CC491" t="str">
        <v>Constrained with Ring</v>
      </c>
      <c r="CD491" t="str">
        <v>Constrained, See Image</v>
      </c>
      <c r="CE491" t="str">
        <v>Dim. "A"</v>
      </c>
      <c r="CF491" t="str">
        <v>Dim. "B"</v>
      </c>
      <c r="CG491" t="str">
        <v>Dim. "C"</v>
      </c>
      <c r="CH491" t="str">
        <v>Dim. "D", Whirl Blank</v>
      </c>
      <c r="CI491" t="str">
        <v>Dim. "G"</v>
      </c>
      <c r="CJ491" t="str">
        <v>Dim. E, Blank Turn Maj. &amp;  Mill Flt</v>
      </c>
      <c r="CK491" t="str">
        <v>Dim. E, Blank Turn Maj.&amp;  Mill Flt</v>
      </c>
      <c r="CL491" t="str">
        <v>Dim. H, Whirl Blank</v>
      </c>
      <c r="CM491" t="str">
        <v>Dim. J, 'Blank Turn Maj. &amp; Whirl Blank</v>
      </c>
      <c r="CN491" t="str">
        <v>Disk Drop Indicator Tip</v>
      </c>
      <c r="CO491" t="str">
        <v>DWG 100448-15, Balloon F_1</v>
      </c>
      <c r="CP491" t="str">
        <v>DWG 100448-15, OL02571</v>
      </c>
      <c r="CQ491" t="str">
        <v>DWG 100448-41</v>
      </c>
      <c r="CR491" t="str">
        <v>DWG 9890040, (10E),Section Part, OL01139</v>
      </c>
      <c r="CS491" t="str">
        <v>DWG 9890040, (10E),Section, OL01139</v>
      </c>
      <c r="CT491" t="str">
        <v>DWG 9890040, (11E)</v>
      </c>
      <c r="CU491" t="str">
        <v>DWG 9890040, (11E), Pins with Flats</v>
      </c>
      <c r="CV491" t="str">
        <v>DWG 9890040, (12E),  Pass=.002 or less</v>
      </c>
      <c r="CW491" t="str">
        <v>DWG 9890040, (12E), See Image</v>
      </c>
      <c r="CX491" t="str">
        <v>DWG 9890040, (1E), OL01431</v>
      </c>
      <c r="CY491" t="str">
        <v>DWG 9890040, (1E), OL01432</v>
      </c>
      <c r="CZ491" t="str">
        <v>DWG 9890040, (2E), OL01432</v>
      </c>
      <c r="DA491" t="str">
        <v>DWG 9890040, (3E)</v>
      </c>
      <c r="DB491" t="str">
        <v>DWG 9890040, (4E)</v>
      </c>
      <c r="DC491" t="str">
        <v>DWG 9890040, (5E), OL02336</v>
      </c>
      <c r="DD491" t="str">
        <v>DWG 9890040, (6E)</v>
      </c>
      <c r="DE491" t="str">
        <v>DWG 9890040, (7E)</v>
      </c>
      <c r="DF491" t="str">
        <v>DWG 9890040, (8E), OL01433</v>
      </c>
      <c r="DG491" t="str">
        <v>DWG 9890040, (8E), OL01433, Section</v>
      </c>
      <c r="DH491" t="str">
        <v>DWG 9890040, (9E), Close to Rod Slot</v>
      </c>
      <c r="DI491" t="str">
        <v>DWG 9890040, (9E),Close to Rod Slot</v>
      </c>
      <c r="DJ491" t="str">
        <v>DWG FRM0105 PAGE 2</v>
      </c>
      <c r="DK491" t="str">
        <v>DWG# 100448-41</v>
      </c>
      <c r="DL491" t="str">
        <v>DWG# 100448-44</v>
      </c>
      <c r="DM491" t="str">
        <v>DWG# 9890003  (1), Section OL00436/A</v>
      </c>
      <c r="DN491" t="str">
        <v>DWG# 9890003 (3), Ring Gauge Constrained</v>
      </c>
      <c r="DO491" t="str">
        <v>DWG# 9890003 (4), Section</v>
      </c>
      <c r="DP491" t="str">
        <v>DWG#100448-26, Balloon 1K, OL02350</v>
      </c>
      <c r="DQ491" t="str">
        <v>DWG#100448-26, Balloon 2K, OL02350</v>
      </c>
      <c r="DR491" t="str">
        <v>DWG#100448-26, Balloon 3K, OL02363</v>
      </c>
      <c r="DS491" t="str">
        <v>DWG#100448-26, Balloon 4K</v>
      </c>
      <c r="DT491" t="str">
        <v>DWG#100448-26, Balloon 5K, Section</v>
      </c>
      <c r="DU491" t="str">
        <v>DWG#100448-26, Balloon 6K</v>
      </c>
      <c r="DV491" t="str">
        <v>DWG#100448-26, Balloon 7K, Section</v>
      </c>
      <c r="DW491" t="str">
        <v>DWG#100448-26, Mfg. Tol.</v>
      </c>
      <c r="DX491" t="str">
        <v>DWG#9890003 (2) Ring Gauge Constrained</v>
      </c>
      <c r="DY491" t="str">
        <v>DWG#9890044</v>
      </c>
      <c r="DZ491" t="str">
        <v>DWG#9890044 .1985 to .2005=Pass</v>
      </c>
      <c r="EA491" t="str">
        <v>DWG#9890044 Overlay OL02441</v>
      </c>
      <c r="EB491" t="str">
        <v>DWG#9890044, OL02441</v>
      </c>
      <c r="EC491" t="str">
        <v>DWG#FRM0105</v>
      </c>
      <c r="ED491" t="str">
        <v>EXT.</v>
      </c>
      <c r="EE491" t="str">
        <v>EXT. Section, OL02460</v>
      </c>
      <c r="EF491" t="str">
        <v>EXT., OL04223</v>
      </c>
      <c r="EG491" t="str">
        <v>Flat Drop Indicator Tip</v>
      </c>
      <c r="EH491" t="str">
        <v>Full Go Pin, No Light, at Radius</v>
      </c>
      <c r="EI491" t="str">
        <v>Function Check</v>
      </c>
      <c r="EJ491" t="str">
        <v>GO Function Gauge</v>
      </c>
      <c r="EK491" t="str">
        <v>Go Gauge for Balloon 1 &amp; 4</v>
      </c>
      <c r="EL491" t="str">
        <v>Go Pin must pass through</v>
      </c>
      <c r="EM491" t="str">
        <v>Greater than .005 = Fail, Section</v>
      </c>
      <c r="EN491" t="str">
        <v>Greater than .025 out of center = Fail</v>
      </c>
      <c r="EO491" t="str">
        <v>Greater than 2.6 = Pass</v>
      </c>
      <c r="EP491" t="str">
        <v>Green = Pass, Red = Fail</v>
      </c>
      <c r="EQ491" t="str">
        <v>Hex Depth</v>
      </c>
      <c r="ER491" t="str">
        <v>Hex Minor</v>
      </c>
      <c r="ES491" t="str">
        <v>Hole Dia.</v>
      </c>
      <c r="ET491" t="str">
        <v>ID Sphere Finish</v>
      </c>
      <c r="EU491" t="str">
        <v>ID/OD Both Sides, Diff. .002 or less = Pass</v>
      </c>
      <c r="EV491" t="str">
        <v>If Looks Big, Section</v>
      </c>
      <c r="EW491" t="str">
        <v>If Looks Small, Section</v>
      </c>
      <c r="EX491" t="str">
        <v>Insp. Close to Break Away, Mfg.Tol.</v>
      </c>
      <c r="EY491" t="str">
        <v>INT.</v>
      </c>
      <c r="EZ491" t="str">
        <v>INT. Section, OL02460</v>
      </c>
      <c r="FA491" t="str">
        <v>INT., OL04223</v>
      </c>
      <c r="FB491" t="str">
        <v>Intersect. of 7.7 &amp; R0.10</v>
      </c>
      <c r="FC491" t="str">
        <v>Intersect. of 8.79 and R.25 MAX</v>
      </c>
      <c r="FD491" t="str">
        <v>Keep Ind. Tip away from corner</v>
      </c>
      <c r="FE491" t="str">
        <v>L31</v>
      </c>
      <c r="FF491" t="str">
        <v>Laser Mark</v>
      </c>
      <c r="FG491" t="str">
        <v>LASER PER NOTE 4</v>
      </c>
      <c r="FH491" t="str">
        <v>LASER PER NOTE 4, Final Check 1 only</v>
      </c>
      <c r="FI491" t="str">
        <v>Less than .002 out of center = Pass</v>
      </c>
      <c r="FJ491" t="str">
        <v>Less than 2.75 = Pass, Section</v>
      </c>
      <c r="FK491" t="str">
        <v>List as pin. Not Calibrated</v>
      </c>
      <c r="FL491" t="str">
        <v>M9 X 1.25 BUTT See Comment Image</v>
      </c>
      <c r="FM491" t="str">
        <v>Manual Section</v>
      </c>
      <c r="FN491" t="str">
        <v>Max Deep .241 NO-GO =.42</v>
      </c>
      <c r="FO491" t="str">
        <v>MAX Depth of (Note 7) .241 NO-GO Pin</v>
      </c>
      <c r="FP491" t="str">
        <v>Measure from Blue Line, See Image</v>
      </c>
      <c r="FQ491" t="str">
        <v>Measure Width of Blue Area, See Image</v>
      </c>
      <c r="FR491" t="str">
        <v>Mfg. Tol</v>
      </c>
      <c r="FS491" t="str">
        <v>Mfg. Tol, See Image</v>
      </c>
      <c r="FT491" t="str">
        <v>Mfg. Tol.</v>
      </c>
      <c r="FU491" t="str">
        <v>Mfg. Tol. "A"</v>
      </c>
      <c r="FV491" t="str">
        <v>Mfg. Tol. (Zero on Gauge Full Dia. Lead)</v>
      </c>
      <c r="FW491" t="str">
        <v>Mfg. Tol. Balloon 11, See Image</v>
      </c>
      <c r="FX491" t="str">
        <v>Mfg. Tol. Balloon 4</v>
      </c>
      <c r="FY491" t="str">
        <v>Mfg. Tol. Balloon 7</v>
      </c>
      <c r="FZ491" t="str">
        <v xml:space="preserve">Mfg. Tol. C-Bore Face (Ballo 28) </v>
      </c>
      <c r="GA491" t="str">
        <v>Mfg. Tol. Section</v>
      </c>
      <c r="GB491" t="str">
        <v>Mfg. Tol. See Image</v>
      </c>
      <c r="GC491" t="str">
        <v>Mfg. Tol., 3 Places, Record MAX</v>
      </c>
      <c r="GD491" t="str">
        <v>Mfg. Tol., Balloon 11</v>
      </c>
      <c r="GE491" t="str">
        <v>Mfg. Tol., Balloon 7</v>
      </c>
      <c r="GF491" t="str">
        <v>Mfg. Tol., Blank</v>
      </c>
      <c r="GG491" t="str">
        <v>Mfg. Tol., Blank, Balloon 12</v>
      </c>
      <c r="GH491" t="str">
        <v>Mfg. Tol., Blend to SØ.320</v>
      </c>
      <c r="GI491" t="str">
        <v>Mfg. Tol., Calculation</v>
      </c>
      <c r="GJ491" t="str">
        <v>Mfg. Tol., For Mill Fixture</v>
      </c>
      <c r="GK491" t="str">
        <v>Mfg. Tol., L32</v>
      </c>
      <c r="GL491" t="str">
        <v>Mfg. Tol., L33</v>
      </c>
      <c r="GM491" t="str">
        <v>Mfg. Tol., No Tool Marks</v>
      </c>
      <c r="GN491" t="str">
        <v>Mfg. Tol., OL03361</v>
      </c>
      <c r="GO491" t="str">
        <v>Mfg. Tol., Record off center value</v>
      </c>
      <c r="GP491" t="str">
        <v>Mfg. Tol., Same 3 Places, Record MIN</v>
      </c>
      <c r="GQ491" t="str">
        <v>Mfg. Tol., Section</v>
      </c>
      <c r="GR491" t="str">
        <v>Mfg. Tol., Section B-B</v>
      </c>
      <c r="GS491" t="str">
        <v>Mfg. Tol., Section, OL03361</v>
      </c>
      <c r="GT491" t="str">
        <v>Mfg. Tol., Section, Per Note 2</v>
      </c>
      <c r="GU491" t="str">
        <v>Mfg. Tol., See Image</v>
      </c>
      <c r="GV491" t="str">
        <v>Mfg. Tol., See Image, Bore in Blue</v>
      </c>
      <c r="GW491" t="str">
        <v>Mfg. Tol., See Image, Hook Tip</v>
      </c>
      <c r="GX491" t="str">
        <v>Mfg. Tol., Sharp Okay No Burr</v>
      </c>
      <c r="GY491" t="str">
        <v>Mfg. Tol., Threadless Blank</v>
      </c>
      <c r="GZ491" t="str">
        <v>Mfg.Tol.</v>
      </c>
      <c r="HA491" t="str">
        <v>Mgf. To., T.S.C.</v>
      </c>
      <c r="HB491" t="str">
        <v>Milled Feature</v>
      </c>
      <c r="HC491" t="str">
        <v>Milled Feature, OL04045</v>
      </c>
      <c r="HD491" t="str">
        <v>More than .0005 out of center = Fail</v>
      </c>
      <c r="HE491" t="str">
        <v>Must Pass Through</v>
      </c>
      <c r="HF491" t="str">
        <v>Must pass through gauge</v>
      </c>
      <c r="HG491" t="str">
        <v>Must Pass Through Go Gauge</v>
      </c>
      <c r="HH491" t="str">
        <v>Must Pass, See Image.</v>
      </c>
      <c r="HI491" t="str">
        <v>NA</v>
      </c>
      <c r="HJ491" t="str">
        <v>Narrow Area</v>
      </c>
      <c r="HK491" t="str">
        <v>Near Balloon 21</v>
      </c>
      <c r="HL491" t="str">
        <v>Near Datum B</v>
      </c>
      <c r="HM491" t="str">
        <v>Neck Dia.</v>
      </c>
      <c r="HN491" t="str">
        <v>Neck to Head Rad.</v>
      </c>
      <c r="HO491" t="str">
        <v>No Copper Deposits Allowed</v>
      </c>
      <c r="HP491" t="str">
        <v>No Section</v>
      </c>
      <c r="HQ491" t="str">
        <v>No Section, .01 to .014 = Pass</v>
      </c>
      <c r="HR491" t="str">
        <v>No Section, Rotate Part</v>
      </c>
      <c r="HS491" t="str">
        <v>No Section, See Image</v>
      </c>
      <c r="HT491" t="str">
        <v>No Slot, Section B-B</v>
      </c>
      <c r="HU491" t="str">
        <v>No visual step = Pass</v>
      </c>
      <c r="HV491" t="str">
        <v>Not to exceed .95 Deep</v>
      </c>
      <c r="HW491" t="str">
        <v>Note 1</v>
      </c>
      <c r="HX491" t="str">
        <v>OL00333/A</v>
      </c>
      <c r="HY491" t="str">
        <v>OL00519</v>
      </c>
      <c r="HZ491" t="str">
        <v>OL00520</v>
      </c>
      <c r="IA491" t="str">
        <v>OL00529</v>
      </c>
      <c r="IB491" t="str">
        <v>OL00542</v>
      </c>
      <c r="IC491" t="str">
        <v>OL00724</v>
      </c>
      <c r="ID491" t="str">
        <v>OL01250</v>
      </c>
      <c r="IE491" t="str">
        <v>OL01869, Threadless Blank</v>
      </c>
      <c r="IF491" t="str">
        <v>OL01870, Section</v>
      </c>
      <c r="IG491" t="str">
        <v>OL02255</v>
      </c>
      <c r="IH491" t="str">
        <v>OL02255, Mfg. Tol.</v>
      </c>
      <c r="II491" t="str">
        <v>OL02302</v>
      </c>
      <c r="IJ491" t="str">
        <v xml:space="preserve">OL02318  needed per image instructions </v>
      </c>
      <c r="IK491" t="str">
        <v>OL02556</v>
      </c>
      <c r="IL491" t="str">
        <v>OL02557</v>
      </c>
      <c r="IM491" t="str">
        <v>OL02567</v>
      </c>
      <c r="IN491" t="str">
        <v>OL02653</v>
      </c>
      <c r="IO491" t="str">
        <v>OL02718</v>
      </c>
      <c r="IP491" t="str">
        <v>OL02841</v>
      </c>
      <c r="IQ491" t="str">
        <v>OL02842</v>
      </c>
      <c r="IR491" t="str">
        <v>OL02844</v>
      </c>
      <c r="IS491" t="str">
        <v>OL02871</v>
      </c>
      <c r="IT491" t="str">
        <v>OL02887</v>
      </c>
      <c r="IU491" t="str">
        <v>OL03766</v>
      </c>
      <c r="IV491" t="str">
        <v>OL03868</v>
      </c>
      <c r="IW491" t="str">
        <v>OL03869</v>
      </c>
      <c r="IX491" t="str">
        <v>OL03870</v>
      </c>
      <c r="IY491" t="str">
        <v>OL03873, DWG# 100448-44</v>
      </c>
      <c r="IZ491" t="str">
        <v>OL03949</v>
      </c>
      <c r="JA491" t="str">
        <v xml:space="preserve">OL04043, Section </v>
      </c>
      <c r="JB491" t="str">
        <v xml:space="preserve">OL04044, Section </v>
      </c>
      <c r="JC491" t="str">
        <v>OL04045</v>
      </c>
      <c r="JD491" t="str">
        <v>OL04045, Milled Feature</v>
      </c>
      <c r="JE491" t="str">
        <v>OL04063</v>
      </c>
      <c r="JF491" t="str">
        <v>OL04064</v>
      </c>
      <c r="JG491" t="str">
        <v>OL04065</v>
      </c>
      <c r="JH491" t="str">
        <v>OL04181</v>
      </c>
      <c r="JI491" t="str">
        <v>OL04218</v>
      </c>
      <c r="JJ491" t="str">
        <v>OL04224, See Image</v>
      </c>
      <c r="JK491" t="str">
        <v>OL04374</v>
      </c>
      <c r="JL491" t="str">
        <v>OL04375, Section M-M</v>
      </c>
      <c r="JM491" t="str">
        <v>OL04376, Section M-M</v>
      </c>
      <c r="JN491" t="str">
        <v>OL04443</v>
      </c>
      <c r="JO491" t="str">
        <v>OL04444</v>
      </c>
      <c r="JP491" t="str">
        <v>One side of slot</v>
      </c>
      <c r="JQ491" t="str">
        <v>Other side of slot</v>
      </c>
      <c r="JR491" t="str">
        <v>Out of center more than .002 = Fail</v>
      </c>
      <c r="JS491" t="str">
        <v>Out of center more than.002 = Fail</v>
      </c>
      <c r="JT491" t="str">
        <v>Overlay OL02713</v>
      </c>
    </row>
    <row r="492" spans="3:280">
      <c r="C492" s="74" t="str" cm="1">
        <f t="array" ref="C492:JT492">TRANSPOSE(_xlfn._xlws.SORT(_xlfn._xlws.FILTER($A$2:$A$279,ISNUMBER(SEARCH('Prt. Lib. &amp; Routine, Table'!M499,$A$2:$A$279)),"not found")))</f>
        <v xml:space="preserve"> 'C', Whirl Blank</v>
      </c>
      <c r="D492" t="str">
        <v xml:space="preserve"> See Image, Constrained</v>
      </c>
      <c r="E492" t="str">
        <v>(.04 to .12 range = Pass)</v>
      </c>
      <c r="F492" t="str">
        <v>(.042 FULL) Go Pin Seat Fully</v>
      </c>
      <c r="G492" t="str">
        <v>(B), Mfg. Tol.</v>
      </c>
      <c r="H492" t="str">
        <v>(B), O.A.L.</v>
      </c>
      <c r="I492" t="str">
        <v>.001 or less =Pass</v>
      </c>
      <c r="J492" t="str">
        <v>.001 or less out of center = Pass</v>
      </c>
      <c r="K492" t="str">
        <v>.002 or Less = Pass</v>
      </c>
      <c r="L492" t="str">
        <v>.002 or Less out of center = Pass</v>
      </c>
      <c r="M492" t="str">
        <v>.005 to .015 = Pass</v>
      </c>
      <c r="N492" t="str">
        <v>.0125 Mean, Section</v>
      </c>
      <c r="O492" t="str">
        <v>.025 or Less in X &amp; Y=Pass</v>
      </c>
      <c r="P492" t="str">
        <v>.038 Mean</v>
      </c>
      <c r="Q492" t="str">
        <v>.063 MM = .0024 IN, See Image</v>
      </c>
      <c r="R492" t="str">
        <v>.063MM = .0024"</v>
      </c>
      <c r="S492" t="str">
        <v>.243 NO-GO, Unconstrained, Must Not Start</v>
      </c>
      <c r="T492" t="str">
        <v>@ Back Face &amp; ID, No Raised Edge</v>
      </c>
      <c r="U492" t="str">
        <v>@ Back Face &amp; OD, No Raised Edge</v>
      </c>
      <c r="V492" t="str">
        <v>@ ID &amp; FACE</v>
      </c>
      <c r="W492" t="str">
        <v>@ OD &amp; BACK FACE</v>
      </c>
      <c r="X492" t="str">
        <v>@ OD &amp; FACE</v>
      </c>
      <c r="Y492" t="str">
        <v>Across from slot</v>
      </c>
      <c r="Z492" t="str">
        <v>All Edge Breaks</v>
      </c>
      <c r="AA492" t="str">
        <v>Attached to bar stock</v>
      </c>
      <c r="AB492" t="str">
        <v xml:space="preserve">Back Turn Fillet Rad. </v>
      </c>
      <c r="AC492" t="str">
        <v>Balloon 1 (DWG FRM0105 Page 2, NV-27)</v>
      </c>
      <c r="AD492" t="str">
        <v>Balloon 1 (DWG FRM0105, NV-30)</v>
      </c>
      <c r="AE492" t="str">
        <v>Balloon 1 (P# 9890002-20) OL00429/A</v>
      </c>
      <c r="AF492" t="str">
        <v>Balloon 1, DWG#FRM0105</v>
      </c>
      <c r="AG492" t="str">
        <v>Balloon 11, See Image</v>
      </c>
      <c r="AH492" t="str">
        <v xml:space="preserve">Balloon 2 (DWG FRM0105 Page 2, NV-27) </v>
      </c>
      <c r="AI492" t="str">
        <v>Balloon 2 (DWG FRM0105, NV-30)</v>
      </c>
      <c r="AJ492" t="str">
        <v>Balloon 2 (P# 9890002-20)</v>
      </c>
      <c r="AK492" t="str">
        <v>Balloon 2, DWG#FRM0105</v>
      </c>
      <c r="AL492" t="str">
        <v>Balloon 2, DWG#FRM0105, See Image</v>
      </c>
      <c r="AM492" t="str">
        <v>Balloon 3 (DWG FRM0105, NV-30 Minor)</v>
      </c>
      <c r="AN492" t="str">
        <v>Balloon 3 (DWG FRM0105, NV-30)</v>
      </c>
      <c r="AO492" t="str">
        <v>Balloon 3 (P# 9890002-20)</v>
      </c>
      <c r="AP492" t="str">
        <v>Balloon 4</v>
      </c>
      <c r="AQ492" t="str">
        <v>Balloon 4 (P# 9890002-20)</v>
      </c>
      <c r="AR492" t="str">
        <v>Below Middle Band</v>
      </c>
      <c r="AS492" t="str">
        <v>Best Fit Pin, .003 or Less =Pass</v>
      </c>
      <c r="AT492" t="str">
        <v>Blank</v>
      </c>
      <c r="AU492" t="str">
        <v>Blank Turn Maj.</v>
      </c>
      <c r="AV492" t="str">
        <v>Blank Turn Maj. Mill Flt., OL4172</v>
      </c>
      <c r="AW492" t="str">
        <v>Blank Without .010 Slots</v>
      </c>
      <c r="AX492" t="str">
        <v>Blank Without .010 Slots, Section</v>
      </c>
      <c r="AY492" t="str">
        <v>Blank without thread</v>
      </c>
      <c r="AZ492" t="str">
        <v xml:space="preserve">Blank, Center of V Grv. </v>
      </c>
      <c r="BA492" t="str">
        <v>Blank, Check R adjacent Balloon 17</v>
      </c>
      <c r="BB492" t="str">
        <v>Blank, EXT. Feature</v>
      </c>
      <c r="BC492" t="str">
        <v>Blank, See Image, OL04335</v>
      </c>
      <c r="BD492" t="str">
        <v>Blank, See Image, OL04336</v>
      </c>
      <c r="BE492" t="str">
        <v xml:space="preserve">Blank, Thrd. </v>
      </c>
      <c r="BF492" t="str">
        <v>Blank, Turn Tip</v>
      </c>
      <c r="BG492" t="str">
        <v>Blank, Without Thrd.</v>
      </c>
      <c r="BH492" t="str">
        <v>Blank, Without Thread</v>
      </c>
      <c r="BI492" t="str">
        <v xml:space="preserve">Blunt Start Blend to Minor </v>
      </c>
      <c r="BJ492" t="str">
        <v>Calc., Use Go HEX</v>
      </c>
      <c r="BK492" t="str">
        <v>Can't dig into OD</v>
      </c>
      <c r="BL492" t="str">
        <v>Carbide Gauge</v>
      </c>
      <c r="BM492" t="str">
        <v xml:space="preserve">Center of V Grv. </v>
      </c>
      <c r="BN492" t="str">
        <v>Centered Less than .03 = Pass</v>
      </c>
      <c r="BO492" t="str">
        <v>Centered within .0005 or Less = Pass</v>
      </c>
      <c r="BP492" t="str">
        <v>Centered within .001 or Less = Pass</v>
      </c>
      <c r="BQ492" t="str">
        <v>Centered within .0254 or Less = Pass</v>
      </c>
      <c r="BR492" t="str">
        <v>Check close to Rod Slot</v>
      </c>
      <c r="BS492" t="str">
        <v>Check every other hole</v>
      </c>
      <c r="BT492" t="str">
        <v>Check Go over full length of slot.</v>
      </c>
      <c r="BU492" t="str">
        <v>Check Near Closed End</v>
      </c>
      <c r="BV492" t="str">
        <v>Check per Print View, Away from Rod Slot</v>
      </c>
      <c r="BW492" t="str">
        <v>Check to Balloon 30 Go Pin</v>
      </c>
      <c r="BX492" t="str">
        <v>Check with .2705 SET Pin Inside Part</v>
      </c>
      <c r="BY492" t="str">
        <v>Check with Hex Up</v>
      </c>
      <c r="BZ492" t="str">
        <v>CMM Blank</v>
      </c>
      <c r="CA492" t="str">
        <v>Confirm Full Radius</v>
      </c>
      <c r="CB492" t="str">
        <v>Constrained in fixture</v>
      </c>
      <c r="CC492" t="str">
        <v>Constrained with Ring</v>
      </c>
      <c r="CD492" t="str">
        <v>Constrained, See Image</v>
      </c>
      <c r="CE492" t="str">
        <v>Dim. "A"</v>
      </c>
      <c r="CF492" t="str">
        <v>Dim. "B"</v>
      </c>
      <c r="CG492" t="str">
        <v>Dim. "C"</v>
      </c>
      <c r="CH492" t="str">
        <v>Dim. "D", Whirl Blank</v>
      </c>
      <c r="CI492" t="str">
        <v>Dim. "G"</v>
      </c>
      <c r="CJ492" t="str">
        <v>Dim. E, Blank Turn Maj. &amp;  Mill Flt</v>
      </c>
      <c r="CK492" t="str">
        <v>Dim. E, Blank Turn Maj.&amp;  Mill Flt</v>
      </c>
      <c r="CL492" t="str">
        <v>Dim. H, Whirl Blank</v>
      </c>
      <c r="CM492" t="str">
        <v>Dim. J, 'Blank Turn Maj. &amp; Whirl Blank</v>
      </c>
      <c r="CN492" t="str">
        <v>Disk Drop Indicator Tip</v>
      </c>
      <c r="CO492" t="str">
        <v>DWG 100448-15, Balloon F_1</v>
      </c>
      <c r="CP492" t="str">
        <v>DWG 100448-15, OL02571</v>
      </c>
      <c r="CQ492" t="str">
        <v>DWG 100448-41</v>
      </c>
      <c r="CR492" t="str">
        <v>DWG 9890040, (10E),Section Part, OL01139</v>
      </c>
      <c r="CS492" t="str">
        <v>DWG 9890040, (10E),Section, OL01139</v>
      </c>
      <c r="CT492" t="str">
        <v>DWG 9890040, (11E)</v>
      </c>
      <c r="CU492" t="str">
        <v>DWG 9890040, (11E), Pins with Flats</v>
      </c>
      <c r="CV492" t="str">
        <v>DWG 9890040, (12E),  Pass=.002 or less</v>
      </c>
      <c r="CW492" t="str">
        <v>DWG 9890040, (12E), See Image</v>
      </c>
      <c r="CX492" t="str">
        <v>DWG 9890040, (1E), OL01431</v>
      </c>
      <c r="CY492" t="str">
        <v>DWG 9890040, (1E), OL01432</v>
      </c>
      <c r="CZ492" t="str">
        <v>DWG 9890040, (2E), OL01432</v>
      </c>
      <c r="DA492" t="str">
        <v>DWG 9890040, (3E)</v>
      </c>
      <c r="DB492" t="str">
        <v>DWG 9890040, (4E)</v>
      </c>
      <c r="DC492" t="str">
        <v>DWG 9890040, (5E), OL02336</v>
      </c>
      <c r="DD492" t="str">
        <v>DWG 9890040, (6E)</v>
      </c>
      <c r="DE492" t="str">
        <v>DWG 9890040, (7E)</v>
      </c>
      <c r="DF492" t="str">
        <v>DWG 9890040, (8E), OL01433</v>
      </c>
      <c r="DG492" t="str">
        <v>DWG 9890040, (8E), OL01433, Section</v>
      </c>
      <c r="DH492" t="str">
        <v>DWG 9890040, (9E), Close to Rod Slot</v>
      </c>
      <c r="DI492" t="str">
        <v>DWG 9890040, (9E),Close to Rod Slot</v>
      </c>
      <c r="DJ492" t="str">
        <v>DWG FRM0105 PAGE 2</v>
      </c>
      <c r="DK492" t="str">
        <v>DWG# 100448-41</v>
      </c>
      <c r="DL492" t="str">
        <v>DWG# 100448-44</v>
      </c>
      <c r="DM492" t="str">
        <v>DWG# 9890003  (1), Section OL00436/A</v>
      </c>
      <c r="DN492" t="str">
        <v>DWG# 9890003 (3), Ring Gauge Constrained</v>
      </c>
      <c r="DO492" t="str">
        <v>DWG# 9890003 (4), Section</v>
      </c>
      <c r="DP492" t="str">
        <v>DWG#100448-26, Balloon 1K, OL02350</v>
      </c>
      <c r="DQ492" t="str">
        <v>DWG#100448-26, Balloon 2K, OL02350</v>
      </c>
      <c r="DR492" t="str">
        <v>DWG#100448-26, Balloon 3K, OL02363</v>
      </c>
      <c r="DS492" t="str">
        <v>DWG#100448-26, Balloon 4K</v>
      </c>
      <c r="DT492" t="str">
        <v>DWG#100448-26, Balloon 5K, Section</v>
      </c>
      <c r="DU492" t="str">
        <v>DWG#100448-26, Balloon 6K</v>
      </c>
      <c r="DV492" t="str">
        <v>DWG#100448-26, Balloon 7K, Section</v>
      </c>
      <c r="DW492" t="str">
        <v>DWG#100448-26, Mfg. Tol.</v>
      </c>
      <c r="DX492" t="str">
        <v>DWG#9890003 (2) Ring Gauge Constrained</v>
      </c>
      <c r="DY492" t="str">
        <v>DWG#9890044</v>
      </c>
      <c r="DZ492" t="str">
        <v>DWG#9890044 .1985 to .2005=Pass</v>
      </c>
      <c r="EA492" t="str">
        <v>DWG#9890044 Overlay OL02441</v>
      </c>
      <c r="EB492" t="str">
        <v>DWG#9890044, OL02441</v>
      </c>
      <c r="EC492" t="str">
        <v>DWG#FRM0105</v>
      </c>
      <c r="ED492" t="str">
        <v>EXT.</v>
      </c>
      <c r="EE492" t="str">
        <v>EXT. Section, OL02460</v>
      </c>
      <c r="EF492" t="str">
        <v>EXT., OL04223</v>
      </c>
      <c r="EG492" t="str">
        <v>Flat Drop Indicator Tip</v>
      </c>
      <c r="EH492" t="str">
        <v>Full Go Pin, No Light, at Radius</v>
      </c>
      <c r="EI492" t="str">
        <v>Function Check</v>
      </c>
      <c r="EJ492" t="str">
        <v>GO Function Gauge</v>
      </c>
      <c r="EK492" t="str">
        <v>Go Gauge for Balloon 1 &amp; 4</v>
      </c>
      <c r="EL492" t="str">
        <v>Go Pin must pass through</v>
      </c>
      <c r="EM492" t="str">
        <v>Greater than .005 = Fail, Section</v>
      </c>
      <c r="EN492" t="str">
        <v>Greater than .025 out of center = Fail</v>
      </c>
      <c r="EO492" t="str">
        <v>Greater than 2.6 = Pass</v>
      </c>
      <c r="EP492" t="str">
        <v>Green = Pass, Red = Fail</v>
      </c>
      <c r="EQ492" t="str">
        <v>Hex Depth</v>
      </c>
      <c r="ER492" t="str">
        <v>Hex Minor</v>
      </c>
      <c r="ES492" t="str">
        <v>Hole Dia.</v>
      </c>
      <c r="ET492" t="str">
        <v>ID Sphere Finish</v>
      </c>
      <c r="EU492" t="str">
        <v>ID/OD Both Sides, Diff. .002 or less = Pass</v>
      </c>
      <c r="EV492" t="str">
        <v>If Looks Big, Section</v>
      </c>
      <c r="EW492" t="str">
        <v>If Looks Small, Section</v>
      </c>
      <c r="EX492" t="str">
        <v>Insp. Close to Break Away, Mfg.Tol.</v>
      </c>
      <c r="EY492" t="str">
        <v>INT.</v>
      </c>
      <c r="EZ492" t="str">
        <v>INT. Section, OL02460</v>
      </c>
      <c r="FA492" t="str">
        <v>INT., OL04223</v>
      </c>
      <c r="FB492" t="str">
        <v>Intersect. of 7.7 &amp; R0.10</v>
      </c>
      <c r="FC492" t="str">
        <v>Intersect. of 8.79 and R.25 MAX</v>
      </c>
      <c r="FD492" t="str">
        <v>Keep Ind. Tip away from corner</v>
      </c>
      <c r="FE492" t="str">
        <v>L31</v>
      </c>
      <c r="FF492" t="str">
        <v>Laser Mark</v>
      </c>
      <c r="FG492" t="str">
        <v>LASER PER NOTE 4</v>
      </c>
      <c r="FH492" t="str">
        <v>LASER PER NOTE 4, Final Check 1 only</v>
      </c>
      <c r="FI492" t="str">
        <v>Less than .002 out of center = Pass</v>
      </c>
      <c r="FJ492" t="str">
        <v>Less than 2.75 = Pass, Section</v>
      </c>
      <c r="FK492" t="str">
        <v>List as pin. Not Calibrated</v>
      </c>
      <c r="FL492" t="str">
        <v>M9 X 1.25 BUTT See Comment Image</v>
      </c>
      <c r="FM492" t="str">
        <v>Manual Section</v>
      </c>
      <c r="FN492" t="str">
        <v>Max Deep .241 NO-GO =.42</v>
      </c>
      <c r="FO492" t="str">
        <v>MAX Depth of (Note 7) .241 NO-GO Pin</v>
      </c>
      <c r="FP492" t="str">
        <v>Measure from Blue Line, See Image</v>
      </c>
      <c r="FQ492" t="str">
        <v>Measure Width of Blue Area, See Image</v>
      </c>
      <c r="FR492" t="str">
        <v>Mfg. Tol</v>
      </c>
      <c r="FS492" t="str">
        <v>Mfg. Tol, See Image</v>
      </c>
      <c r="FT492" t="str">
        <v>Mfg. Tol.</v>
      </c>
      <c r="FU492" t="str">
        <v>Mfg. Tol. "A"</v>
      </c>
      <c r="FV492" t="str">
        <v>Mfg. Tol. (Zero on Gauge Full Dia. Lead)</v>
      </c>
      <c r="FW492" t="str">
        <v>Mfg. Tol. Balloon 11, See Image</v>
      </c>
      <c r="FX492" t="str">
        <v>Mfg. Tol. Balloon 4</v>
      </c>
      <c r="FY492" t="str">
        <v>Mfg. Tol. Balloon 7</v>
      </c>
      <c r="FZ492" t="str">
        <v xml:space="preserve">Mfg. Tol. C-Bore Face (Ballo 28) </v>
      </c>
      <c r="GA492" t="str">
        <v>Mfg. Tol. Section</v>
      </c>
      <c r="GB492" t="str">
        <v>Mfg. Tol. See Image</v>
      </c>
      <c r="GC492" t="str">
        <v>Mfg. Tol., 3 Places, Record MAX</v>
      </c>
      <c r="GD492" t="str">
        <v>Mfg. Tol., Balloon 11</v>
      </c>
      <c r="GE492" t="str">
        <v>Mfg. Tol., Balloon 7</v>
      </c>
      <c r="GF492" t="str">
        <v>Mfg. Tol., Blank</v>
      </c>
      <c r="GG492" t="str">
        <v>Mfg. Tol., Blank, Balloon 12</v>
      </c>
      <c r="GH492" t="str">
        <v>Mfg. Tol., Blend to SØ.320</v>
      </c>
      <c r="GI492" t="str">
        <v>Mfg. Tol., Calculation</v>
      </c>
      <c r="GJ492" t="str">
        <v>Mfg. Tol., For Mill Fixture</v>
      </c>
      <c r="GK492" t="str">
        <v>Mfg. Tol., L32</v>
      </c>
      <c r="GL492" t="str">
        <v>Mfg. Tol., L33</v>
      </c>
      <c r="GM492" t="str">
        <v>Mfg. Tol., No Tool Marks</v>
      </c>
      <c r="GN492" t="str">
        <v>Mfg. Tol., OL03361</v>
      </c>
      <c r="GO492" t="str">
        <v>Mfg. Tol., Record off center value</v>
      </c>
      <c r="GP492" t="str">
        <v>Mfg. Tol., Same 3 Places, Record MIN</v>
      </c>
      <c r="GQ492" t="str">
        <v>Mfg. Tol., Section</v>
      </c>
      <c r="GR492" t="str">
        <v>Mfg. Tol., Section B-B</v>
      </c>
      <c r="GS492" t="str">
        <v>Mfg. Tol., Section, OL03361</v>
      </c>
      <c r="GT492" t="str">
        <v>Mfg. Tol., Section, Per Note 2</v>
      </c>
      <c r="GU492" t="str">
        <v>Mfg. Tol., See Image</v>
      </c>
      <c r="GV492" t="str">
        <v>Mfg. Tol., See Image, Bore in Blue</v>
      </c>
      <c r="GW492" t="str">
        <v>Mfg. Tol., See Image, Hook Tip</v>
      </c>
      <c r="GX492" t="str">
        <v>Mfg. Tol., Sharp Okay No Burr</v>
      </c>
      <c r="GY492" t="str">
        <v>Mfg. Tol., Threadless Blank</v>
      </c>
      <c r="GZ492" t="str">
        <v>Mfg.Tol.</v>
      </c>
      <c r="HA492" t="str">
        <v>Mgf. To., T.S.C.</v>
      </c>
      <c r="HB492" t="str">
        <v>Milled Feature</v>
      </c>
      <c r="HC492" t="str">
        <v>Milled Feature, OL04045</v>
      </c>
      <c r="HD492" t="str">
        <v>More than .0005 out of center = Fail</v>
      </c>
      <c r="HE492" t="str">
        <v>Must Pass Through</v>
      </c>
      <c r="HF492" t="str">
        <v>Must pass through gauge</v>
      </c>
      <c r="HG492" t="str">
        <v>Must Pass Through Go Gauge</v>
      </c>
      <c r="HH492" t="str">
        <v>Must Pass, See Image.</v>
      </c>
      <c r="HI492" t="str">
        <v>NA</v>
      </c>
      <c r="HJ492" t="str">
        <v>Narrow Area</v>
      </c>
      <c r="HK492" t="str">
        <v>Near Balloon 21</v>
      </c>
      <c r="HL492" t="str">
        <v>Near Datum B</v>
      </c>
      <c r="HM492" t="str">
        <v>Neck Dia.</v>
      </c>
      <c r="HN492" t="str">
        <v>Neck to Head Rad.</v>
      </c>
      <c r="HO492" t="str">
        <v>No Copper Deposits Allowed</v>
      </c>
      <c r="HP492" t="str">
        <v>No Section</v>
      </c>
      <c r="HQ492" t="str">
        <v>No Section, .01 to .014 = Pass</v>
      </c>
      <c r="HR492" t="str">
        <v>No Section, Rotate Part</v>
      </c>
      <c r="HS492" t="str">
        <v>No Section, See Image</v>
      </c>
      <c r="HT492" t="str">
        <v>No Slot, Section B-B</v>
      </c>
      <c r="HU492" t="str">
        <v>No visual step = Pass</v>
      </c>
      <c r="HV492" t="str">
        <v>Not to exceed .95 Deep</v>
      </c>
      <c r="HW492" t="str">
        <v>Note 1</v>
      </c>
      <c r="HX492" t="str">
        <v>OL00333/A</v>
      </c>
      <c r="HY492" t="str">
        <v>OL00519</v>
      </c>
      <c r="HZ492" t="str">
        <v>OL00520</v>
      </c>
      <c r="IA492" t="str">
        <v>OL00529</v>
      </c>
      <c r="IB492" t="str">
        <v>OL00542</v>
      </c>
      <c r="IC492" t="str">
        <v>OL00724</v>
      </c>
      <c r="ID492" t="str">
        <v>OL01250</v>
      </c>
      <c r="IE492" t="str">
        <v>OL01869, Threadless Blank</v>
      </c>
      <c r="IF492" t="str">
        <v>OL01870, Section</v>
      </c>
      <c r="IG492" t="str">
        <v>OL02255</v>
      </c>
      <c r="IH492" t="str">
        <v>OL02255, Mfg. Tol.</v>
      </c>
      <c r="II492" t="str">
        <v>OL02302</v>
      </c>
      <c r="IJ492" t="str">
        <v xml:space="preserve">OL02318  needed per image instructions </v>
      </c>
      <c r="IK492" t="str">
        <v>OL02556</v>
      </c>
      <c r="IL492" t="str">
        <v>OL02557</v>
      </c>
      <c r="IM492" t="str">
        <v>OL02567</v>
      </c>
      <c r="IN492" t="str">
        <v>OL02653</v>
      </c>
      <c r="IO492" t="str">
        <v>OL02718</v>
      </c>
      <c r="IP492" t="str">
        <v>OL02841</v>
      </c>
      <c r="IQ492" t="str">
        <v>OL02842</v>
      </c>
      <c r="IR492" t="str">
        <v>OL02844</v>
      </c>
      <c r="IS492" t="str">
        <v>OL02871</v>
      </c>
      <c r="IT492" t="str">
        <v>OL02887</v>
      </c>
      <c r="IU492" t="str">
        <v>OL03766</v>
      </c>
      <c r="IV492" t="str">
        <v>OL03868</v>
      </c>
      <c r="IW492" t="str">
        <v>OL03869</v>
      </c>
      <c r="IX492" t="str">
        <v>OL03870</v>
      </c>
      <c r="IY492" t="str">
        <v>OL03873, DWG# 100448-44</v>
      </c>
      <c r="IZ492" t="str">
        <v>OL03949</v>
      </c>
      <c r="JA492" t="str">
        <v xml:space="preserve">OL04043, Section </v>
      </c>
      <c r="JB492" t="str">
        <v xml:space="preserve">OL04044, Section </v>
      </c>
      <c r="JC492" t="str">
        <v>OL04045</v>
      </c>
      <c r="JD492" t="str">
        <v>OL04045, Milled Feature</v>
      </c>
      <c r="JE492" t="str">
        <v>OL04063</v>
      </c>
      <c r="JF492" t="str">
        <v>OL04064</v>
      </c>
      <c r="JG492" t="str">
        <v>OL04065</v>
      </c>
      <c r="JH492" t="str">
        <v>OL04181</v>
      </c>
      <c r="JI492" t="str">
        <v>OL04218</v>
      </c>
      <c r="JJ492" t="str">
        <v>OL04224, See Image</v>
      </c>
      <c r="JK492" t="str">
        <v>OL04374</v>
      </c>
      <c r="JL492" t="str">
        <v>OL04375, Section M-M</v>
      </c>
      <c r="JM492" t="str">
        <v>OL04376, Section M-M</v>
      </c>
      <c r="JN492" t="str">
        <v>OL04443</v>
      </c>
      <c r="JO492" t="str">
        <v>OL04444</v>
      </c>
      <c r="JP492" t="str">
        <v>One side of slot</v>
      </c>
      <c r="JQ492" t="str">
        <v>Other side of slot</v>
      </c>
      <c r="JR492" t="str">
        <v>Out of center more than .002 = Fail</v>
      </c>
      <c r="JS492" t="str">
        <v>Out of center more than.002 = Fail</v>
      </c>
      <c r="JT492" t="str">
        <v>Overlay OL02713</v>
      </c>
    </row>
    <row r="493" spans="3:280">
      <c r="C493" s="74" t="str" cm="1">
        <f t="array" ref="C493:JT493">TRANSPOSE(_xlfn._xlws.SORT(_xlfn._xlws.FILTER($A$2:$A$279,ISNUMBER(SEARCH('Prt. Lib. &amp; Routine, Table'!M500,$A$2:$A$279)),"not found")))</f>
        <v xml:space="preserve"> 'C', Whirl Blank</v>
      </c>
      <c r="D493" t="str">
        <v xml:space="preserve"> See Image, Constrained</v>
      </c>
      <c r="E493" t="str">
        <v>(.04 to .12 range = Pass)</v>
      </c>
      <c r="F493" t="str">
        <v>(.042 FULL) Go Pin Seat Fully</v>
      </c>
      <c r="G493" t="str">
        <v>(B), Mfg. Tol.</v>
      </c>
      <c r="H493" t="str">
        <v>(B), O.A.L.</v>
      </c>
      <c r="I493" t="str">
        <v>.001 or less =Pass</v>
      </c>
      <c r="J493" t="str">
        <v>.001 or less out of center = Pass</v>
      </c>
      <c r="K493" t="str">
        <v>.002 or Less = Pass</v>
      </c>
      <c r="L493" t="str">
        <v>.002 or Less out of center = Pass</v>
      </c>
      <c r="M493" t="str">
        <v>.005 to .015 = Pass</v>
      </c>
      <c r="N493" t="str">
        <v>.0125 Mean, Section</v>
      </c>
      <c r="O493" t="str">
        <v>.025 or Less in X &amp; Y=Pass</v>
      </c>
      <c r="P493" t="str">
        <v>.038 Mean</v>
      </c>
      <c r="Q493" t="str">
        <v>.063 MM = .0024 IN, See Image</v>
      </c>
      <c r="R493" t="str">
        <v>.063MM = .0024"</v>
      </c>
      <c r="S493" t="str">
        <v>.243 NO-GO, Unconstrained, Must Not Start</v>
      </c>
      <c r="T493" t="str">
        <v>@ Back Face &amp; ID, No Raised Edge</v>
      </c>
      <c r="U493" t="str">
        <v>@ Back Face &amp; OD, No Raised Edge</v>
      </c>
      <c r="V493" t="str">
        <v>@ ID &amp; FACE</v>
      </c>
      <c r="W493" t="str">
        <v>@ OD &amp; BACK FACE</v>
      </c>
      <c r="X493" t="str">
        <v>@ OD &amp; FACE</v>
      </c>
      <c r="Y493" t="str">
        <v>Across from slot</v>
      </c>
      <c r="Z493" t="str">
        <v>All Edge Breaks</v>
      </c>
      <c r="AA493" t="str">
        <v>Attached to bar stock</v>
      </c>
      <c r="AB493" t="str">
        <v xml:space="preserve">Back Turn Fillet Rad. </v>
      </c>
      <c r="AC493" t="str">
        <v>Balloon 1 (DWG FRM0105 Page 2, NV-27)</v>
      </c>
      <c r="AD493" t="str">
        <v>Balloon 1 (DWG FRM0105, NV-30)</v>
      </c>
      <c r="AE493" t="str">
        <v>Balloon 1 (P# 9890002-20) OL00429/A</v>
      </c>
      <c r="AF493" t="str">
        <v>Balloon 1, DWG#FRM0105</v>
      </c>
      <c r="AG493" t="str">
        <v>Balloon 11, See Image</v>
      </c>
      <c r="AH493" t="str">
        <v xml:space="preserve">Balloon 2 (DWG FRM0105 Page 2, NV-27) </v>
      </c>
      <c r="AI493" t="str">
        <v>Balloon 2 (DWG FRM0105, NV-30)</v>
      </c>
      <c r="AJ493" t="str">
        <v>Balloon 2 (P# 9890002-20)</v>
      </c>
      <c r="AK493" t="str">
        <v>Balloon 2, DWG#FRM0105</v>
      </c>
      <c r="AL493" t="str">
        <v>Balloon 2, DWG#FRM0105, See Image</v>
      </c>
      <c r="AM493" t="str">
        <v>Balloon 3 (DWG FRM0105, NV-30 Minor)</v>
      </c>
      <c r="AN493" t="str">
        <v>Balloon 3 (DWG FRM0105, NV-30)</v>
      </c>
      <c r="AO493" t="str">
        <v>Balloon 3 (P# 9890002-20)</v>
      </c>
      <c r="AP493" t="str">
        <v>Balloon 4</v>
      </c>
      <c r="AQ493" t="str">
        <v>Balloon 4 (P# 9890002-20)</v>
      </c>
      <c r="AR493" t="str">
        <v>Below Middle Band</v>
      </c>
      <c r="AS493" t="str">
        <v>Best Fit Pin, .003 or Less =Pass</v>
      </c>
      <c r="AT493" t="str">
        <v>Blank</v>
      </c>
      <c r="AU493" t="str">
        <v>Blank Turn Maj.</v>
      </c>
      <c r="AV493" t="str">
        <v>Blank Turn Maj. Mill Flt., OL4172</v>
      </c>
      <c r="AW493" t="str">
        <v>Blank Without .010 Slots</v>
      </c>
      <c r="AX493" t="str">
        <v>Blank Without .010 Slots, Section</v>
      </c>
      <c r="AY493" t="str">
        <v>Blank without thread</v>
      </c>
      <c r="AZ493" t="str">
        <v xml:space="preserve">Blank, Center of V Grv. </v>
      </c>
      <c r="BA493" t="str">
        <v>Blank, Check R adjacent Balloon 17</v>
      </c>
      <c r="BB493" t="str">
        <v>Blank, EXT. Feature</v>
      </c>
      <c r="BC493" t="str">
        <v>Blank, See Image, OL04335</v>
      </c>
      <c r="BD493" t="str">
        <v>Blank, See Image, OL04336</v>
      </c>
      <c r="BE493" t="str">
        <v xml:space="preserve">Blank, Thrd. </v>
      </c>
      <c r="BF493" t="str">
        <v>Blank, Turn Tip</v>
      </c>
      <c r="BG493" t="str">
        <v>Blank, Without Thrd.</v>
      </c>
      <c r="BH493" t="str">
        <v>Blank, Without Thread</v>
      </c>
      <c r="BI493" t="str">
        <v xml:space="preserve">Blunt Start Blend to Minor </v>
      </c>
      <c r="BJ493" t="str">
        <v>Calc., Use Go HEX</v>
      </c>
      <c r="BK493" t="str">
        <v>Can't dig into OD</v>
      </c>
      <c r="BL493" t="str">
        <v>Carbide Gauge</v>
      </c>
      <c r="BM493" t="str">
        <v xml:space="preserve">Center of V Grv. </v>
      </c>
      <c r="BN493" t="str">
        <v>Centered Less than .03 = Pass</v>
      </c>
      <c r="BO493" t="str">
        <v>Centered within .0005 or Less = Pass</v>
      </c>
      <c r="BP493" t="str">
        <v>Centered within .001 or Less = Pass</v>
      </c>
      <c r="BQ493" t="str">
        <v>Centered within .0254 or Less = Pass</v>
      </c>
      <c r="BR493" t="str">
        <v>Check close to Rod Slot</v>
      </c>
      <c r="BS493" t="str">
        <v>Check every other hole</v>
      </c>
      <c r="BT493" t="str">
        <v>Check Go over full length of slot.</v>
      </c>
      <c r="BU493" t="str">
        <v>Check Near Closed End</v>
      </c>
      <c r="BV493" t="str">
        <v>Check per Print View, Away from Rod Slot</v>
      </c>
      <c r="BW493" t="str">
        <v>Check to Balloon 30 Go Pin</v>
      </c>
      <c r="BX493" t="str">
        <v>Check with .2705 SET Pin Inside Part</v>
      </c>
      <c r="BY493" t="str">
        <v>Check with Hex Up</v>
      </c>
      <c r="BZ493" t="str">
        <v>CMM Blank</v>
      </c>
      <c r="CA493" t="str">
        <v>Confirm Full Radius</v>
      </c>
      <c r="CB493" t="str">
        <v>Constrained in fixture</v>
      </c>
      <c r="CC493" t="str">
        <v>Constrained with Ring</v>
      </c>
      <c r="CD493" t="str">
        <v>Constrained, See Image</v>
      </c>
      <c r="CE493" t="str">
        <v>Dim. "A"</v>
      </c>
      <c r="CF493" t="str">
        <v>Dim. "B"</v>
      </c>
      <c r="CG493" t="str">
        <v>Dim. "C"</v>
      </c>
      <c r="CH493" t="str">
        <v>Dim. "D", Whirl Blank</v>
      </c>
      <c r="CI493" t="str">
        <v>Dim. "G"</v>
      </c>
      <c r="CJ493" t="str">
        <v>Dim. E, Blank Turn Maj. &amp;  Mill Flt</v>
      </c>
      <c r="CK493" t="str">
        <v>Dim. E, Blank Turn Maj.&amp;  Mill Flt</v>
      </c>
      <c r="CL493" t="str">
        <v>Dim. H, Whirl Blank</v>
      </c>
      <c r="CM493" t="str">
        <v>Dim. J, 'Blank Turn Maj. &amp; Whirl Blank</v>
      </c>
      <c r="CN493" t="str">
        <v>Disk Drop Indicator Tip</v>
      </c>
      <c r="CO493" t="str">
        <v>DWG 100448-15, Balloon F_1</v>
      </c>
      <c r="CP493" t="str">
        <v>DWG 100448-15, OL02571</v>
      </c>
      <c r="CQ493" t="str">
        <v>DWG 100448-41</v>
      </c>
      <c r="CR493" t="str">
        <v>DWG 9890040, (10E),Section Part, OL01139</v>
      </c>
      <c r="CS493" t="str">
        <v>DWG 9890040, (10E),Section, OL01139</v>
      </c>
      <c r="CT493" t="str">
        <v>DWG 9890040, (11E)</v>
      </c>
      <c r="CU493" t="str">
        <v>DWG 9890040, (11E), Pins with Flats</v>
      </c>
      <c r="CV493" t="str">
        <v>DWG 9890040, (12E),  Pass=.002 or less</v>
      </c>
      <c r="CW493" t="str">
        <v>DWG 9890040, (12E), See Image</v>
      </c>
      <c r="CX493" t="str">
        <v>DWG 9890040, (1E), OL01431</v>
      </c>
      <c r="CY493" t="str">
        <v>DWG 9890040, (1E), OL01432</v>
      </c>
      <c r="CZ493" t="str">
        <v>DWG 9890040, (2E), OL01432</v>
      </c>
      <c r="DA493" t="str">
        <v>DWG 9890040, (3E)</v>
      </c>
      <c r="DB493" t="str">
        <v>DWG 9890040, (4E)</v>
      </c>
      <c r="DC493" t="str">
        <v>DWG 9890040, (5E), OL02336</v>
      </c>
      <c r="DD493" t="str">
        <v>DWG 9890040, (6E)</v>
      </c>
      <c r="DE493" t="str">
        <v>DWG 9890040, (7E)</v>
      </c>
      <c r="DF493" t="str">
        <v>DWG 9890040, (8E), OL01433</v>
      </c>
      <c r="DG493" t="str">
        <v>DWG 9890040, (8E), OL01433, Section</v>
      </c>
      <c r="DH493" t="str">
        <v>DWG 9890040, (9E), Close to Rod Slot</v>
      </c>
      <c r="DI493" t="str">
        <v>DWG 9890040, (9E),Close to Rod Slot</v>
      </c>
      <c r="DJ493" t="str">
        <v>DWG FRM0105 PAGE 2</v>
      </c>
      <c r="DK493" t="str">
        <v>DWG# 100448-41</v>
      </c>
      <c r="DL493" t="str">
        <v>DWG# 100448-44</v>
      </c>
      <c r="DM493" t="str">
        <v>DWG# 9890003  (1), Section OL00436/A</v>
      </c>
      <c r="DN493" t="str">
        <v>DWG# 9890003 (3), Ring Gauge Constrained</v>
      </c>
      <c r="DO493" t="str">
        <v>DWG# 9890003 (4), Section</v>
      </c>
      <c r="DP493" t="str">
        <v>DWG#100448-26, Balloon 1K, OL02350</v>
      </c>
      <c r="DQ493" t="str">
        <v>DWG#100448-26, Balloon 2K, OL02350</v>
      </c>
      <c r="DR493" t="str">
        <v>DWG#100448-26, Balloon 3K, OL02363</v>
      </c>
      <c r="DS493" t="str">
        <v>DWG#100448-26, Balloon 4K</v>
      </c>
      <c r="DT493" t="str">
        <v>DWG#100448-26, Balloon 5K, Section</v>
      </c>
      <c r="DU493" t="str">
        <v>DWG#100448-26, Balloon 6K</v>
      </c>
      <c r="DV493" t="str">
        <v>DWG#100448-26, Balloon 7K, Section</v>
      </c>
      <c r="DW493" t="str">
        <v>DWG#100448-26, Mfg. Tol.</v>
      </c>
      <c r="DX493" t="str">
        <v>DWG#9890003 (2) Ring Gauge Constrained</v>
      </c>
      <c r="DY493" t="str">
        <v>DWG#9890044</v>
      </c>
      <c r="DZ493" t="str">
        <v>DWG#9890044 .1985 to .2005=Pass</v>
      </c>
      <c r="EA493" t="str">
        <v>DWG#9890044 Overlay OL02441</v>
      </c>
      <c r="EB493" t="str">
        <v>DWG#9890044, OL02441</v>
      </c>
      <c r="EC493" t="str">
        <v>DWG#FRM0105</v>
      </c>
      <c r="ED493" t="str">
        <v>EXT.</v>
      </c>
      <c r="EE493" t="str">
        <v>EXT. Section, OL02460</v>
      </c>
      <c r="EF493" t="str">
        <v>EXT., OL04223</v>
      </c>
      <c r="EG493" t="str">
        <v>Flat Drop Indicator Tip</v>
      </c>
      <c r="EH493" t="str">
        <v>Full Go Pin, No Light, at Radius</v>
      </c>
      <c r="EI493" t="str">
        <v>Function Check</v>
      </c>
      <c r="EJ493" t="str">
        <v>GO Function Gauge</v>
      </c>
      <c r="EK493" t="str">
        <v>Go Gauge for Balloon 1 &amp; 4</v>
      </c>
      <c r="EL493" t="str">
        <v>Go Pin must pass through</v>
      </c>
      <c r="EM493" t="str">
        <v>Greater than .005 = Fail, Section</v>
      </c>
      <c r="EN493" t="str">
        <v>Greater than .025 out of center = Fail</v>
      </c>
      <c r="EO493" t="str">
        <v>Greater than 2.6 = Pass</v>
      </c>
      <c r="EP493" t="str">
        <v>Green = Pass, Red = Fail</v>
      </c>
      <c r="EQ493" t="str">
        <v>Hex Depth</v>
      </c>
      <c r="ER493" t="str">
        <v>Hex Minor</v>
      </c>
      <c r="ES493" t="str">
        <v>Hole Dia.</v>
      </c>
      <c r="ET493" t="str">
        <v>ID Sphere Finish</v>
      </c>
      <c r="EU493" t="str">
        <v>ID/OD Both Sides, Diff. .002 or less = Pass</v>
      </c>
      <c r="EV493" t="str">
        <v>If Looks Big, Section</v>
      </c>
      <c r="EW493" t="str">
        <v>If Looks Small, Section</v>
      </c>
      <c r="EX493" t="str">
        <v>Insp. Close to Break Away, Mfg.Tol.</v>
      </c>
      <c r="EY493" t="str">
        <v>INT.</v>
      </c>
      <c r="EZ493" t="str">
        <v>INT. Section, OL02460</v>
      </c>
      <c r="FA493" t="str">
        <v>INT., OL04223</v>
      </c>
      <c r="FB493" t="str">
        <v>Intersect. of 7.7 &amp; R0.10</v>
      </c>
      <c r="FC493" t="str">
        <v>Intersect. of 8.79 and R.25 MAX</v>
      </c>
      <c r="FD493" t="str">
        <v>Keep Ind. Tip away from corner</v>
      </c>
      <c r="FE493" t="str">
        <v>L31</v>
      </c>
      <c r="FF493" t="str">
        <v>Laser Mark</v>
      </c>
      <c r="FG493" t="str">
        <v>LASER PER NOTE 4</v>
      </c>
      <c r="FH493" t="str">
        <v>LASER PER NOTE 4, Final Check 1 only</v>
      </c>
      <c r="FI493" t="str">
        <v>Less than .002 out of center = Pass</v>
      </c>
      <c r="FJ493" t="str">
        <v>Less than 2.75 = Pass, Section</v>
      </c>
      <c r="FK493" t="str">
        <v>List as pin. Not Calibrated</v>
      </c>
      <c r="FL493" t="str">
        <v>M9 X 1.25 BUTT See Comment Image</v>
      </c>
      <c r="FM493" t="str">
        <v>Manual Section</v>
      </c>
      <c r="FN493" t="str">
        <v>Max Deep .241 NO-GO =.42</v>
      </c>
      <c r="FO493" t="str">
        <v>MAX Depth of (Note 7) .241 NO-GO Pin</v>
      </c>
      <c r="FP493" t="str">
        <v>Measure from Blue Line, See Image</v>
      </c>
      <c r="FQ493" t="str">
        <v>Measure Width of Blue Area, See Image</v>
      </c>
      <c r="FR493" t="str">
        <v>Mfg. Tol</v>
      </c>
      <c r="FS493" t="str">
        <v>Mfg. Tol, See Image</v>
      </c>
      <c r="FT493" t="str">
        <v>Mfg. Tol.</v>
      </c>
      <c r="FU493" t="str">
        <v>Mfg. Tol. "A"</v>
      </c>
      <c r="FV493" t="str">
        <v>Mfg. Tol. (Zero on Gauge Full Dia. Lead)</v>
      </c>
      <c r="FW493" t="str">
        <v>Mfg. Tol. Balloon 11, See Image</v>
      </c>
      <c r="FX493" t="str">
        <v>Mfg. Tol. Balloon 4</v>
      </c>
      <c r="FY493" t="str">
        <v>Mfg. Tol. Balloon 7</v>
      </c>
      <c r="FZ493" t="str">
        <v xml:space="preserve">Mfg. Tol. C-Bore Face (Ballo 28) </v>
      </c>
      <c r="GA493" t="str">
        <v>Mfg. Tol. Section</v>
      </c>
      <c r="GB493" t="str">
        <v>Mfg. Tol. See Image</v>
      </c>
      <c r="GC493" t="str">
        <v>Mfg. Tol., 3 Places, Record MAX</v>
      </c>
      <c r="GD493" t="str">
        <v>Mfg. Tol., Balloon 11</v>
      </c>
      <c r="GE493" t="str">
        <v>Mfg. Tol., Balloon 7</v>
      </c>
      <c r="GF493" t="str">
        <v>Mfg. Tol., Blank</v>
      </c>
      <c r="GG493" t="str">
        <v>Mfg. Tol., Blank, Balloon 12</v>
      </c>
      <c r="GH493" t="str">
        <v>Mfg. Tol., Blend to SØ.320</v>
      </c>
      <c r="GI493" t="str">
        <v>Mfg. Tol., Calculation</v>
      </c>
      <c r="GJ493" t="str">
        <v>Mfg. Tol., For Mill Fixture</v>
      </c>
      <c r="GK493" t="str">
        <v>Mfg. Tol., L32</v>
      </c>
      <c r="GL493" t="str">
        <v>Mfg. Tol., L33</v>
      </c>
      <c r="GM493" t="str">
        <v>Mfg. Tol., No Tool Marks</v>
      </c>
      <c r="GN493" t="str">
        <v>Mfg. Tol., OL03361</v>
      </c>
      <c r="GO493" t="str">
        <v>Mfg. Tol., Record off center value</v>
      </c>
      <c r="GP493" t="str">
        <v>Mfg. Tol., Same 3 Places, Record MIN</v>
      </c>
      <c r="GQ493" t="str">
        <v>Mfg. Tol., Section</v>
      </c>
      <c r="GR493" t="str">
        <v>Mfg. Tol., Section B-B</v>
      </c>
      <c r="GS493" t="str">
        <v>Mfg. Tol., Section, OL03361</v>
      </c>
      <c r="GT493" t="str">
        <v>Mfg. Tol., Section, Per Note 2</v>
      </c>
      <c r="GU493" t="str">
        <v>Mfg. Tol., See Image</v>
      </c>
      <c r="GV493" t="str">
        <v>Mfg. Tol., See Image, Bore in Blue</v>
      </c>
      <c r="GW493" t="str">
        <v>Mfg. Tol., See Image, Hook Tip</v>
      </c>
      <c r="GX493" t="str">
        <v>Mfg. Tol., Sharp Okay No Burr</v>
      </c>
      <c r="GY493" t="str">
        <v>Mfg. Tol., Threadless Blank</v>
      </c>
      <c r="GZ493" t="str">
        <v>Mfg.Tol.</v>
      </c>
      <c r="HA493" t="str">
        <v>Mgf. To., T.S.C.</v>
      </c>
      <c r="HB493" t="str">
        <v>Milled Feature</v>
      </c>
      <c r="HC493" t="str">
        <v>Milled Feature, OL04045</v>
      </c>
      <c r="HD493" t="str">
        <v>More than .0005 out of center = Fail</v>
      </c>
      <c r="HE493" t="str">
        <v>Must Pass Through</v>
      </c>
      <c r="HF493" t="str">
        <v>Must pass through gauge</v>
      </c>
      <c r="HG493" t="str">
        <v>Must Pass Through Go Gauge</v>
      </c>
      <c r="HH493" t="str">
        <v>Must Pass, See Image.</v>
      </c>
      <c r="HI493" t="str">
        <v>NA</v>
      </c>
      <c r="HJ493" t="str">
        <v>Narrow Area</v>
      </c>
      <c r="HK493" t="str">
        <v>Near Balloon 21</v>
      </c>
      <c r="HL493" t="str">
        <v>Near Datum B</v>
      </c>
      <c r="HM493" t="str">
        <v>Neck Dia.</v>
      </c>
      <c r="HN493" t="str">
        <v>Neck to Head Rad.</v>
      </c>
      <c r="HO493" t="str">
        <v>No Copper Deposits Allowed</v>
      </c>
      <c r="HP493" t="str">
        <v>No Section</v>
      </c>
      <c r="HQ493" t="str">
        <v>No Section, .01 to .014 = Pass</v>
      </c>
      <c r="HR493" t="str">
        <v>No Section, Rotate Part</v>
      </c>
      <c r="HS493" t="str">
        <v>No Section, See Image</v>
      </c>
      <c r="HT493" t="str">
        <v>No Slot, Section B-B</v>
      </c>
      <c r="HU493" t="str">
        <v>No visual step = Pass</v>
      </c>
      <c r="HV493" t="str">
        <v>Not to exceed .95 Deep</v>
      </c>
      <c r="HW493" t="str">
        <v>Note 1</v>
      </c>
      <c r="HX493" t="str">
        <v>OL00333/A</v>
      </c>
      <c r="HY493" t="str">
        <v>OL00519</v>
      </c>
      <c r="HZ493" t="str">
        <v>OL00520</v>
      </c>
      <c r="IA493" t="str">
        <v>OL00529</v>
      </c>
      <c r="IB493" t="str">
        <v>OL00542</v>
      </c>
      <c r="IC493" t="str">
        <v>OL00724</v>
      </c>
      <c r="ID493" t="str">
        <v>OL01250</v>
      </c>
      <c r="IE493" t="str">
        <v>OL01869, Threadless Blank</v>
      </c>
      <c r="IF493" t="str">
        <v>OL01870, Section</v>
      </c>
      <c r="IG493" t="str">
        <v>OL02255</v>
      </c>
      <c r="IH493" t="str">
        <v>OL02255, Mfg. Tol.</v>
      </c>
      <c r="II493" t="str">
        <v>OL02302</v>
      </c>
      <c r="IJ493" t="str">
        <v xml:space="preserve">OL02318  needed per image instructions </v>
      </c>
      <c r="IK493" t="str">
        <v>OL02556</v>
      </c>
      <c r="IL493" t="str">
        <v>OL02557</v>
      </c>
      <c r="IM493" t="str">
        <v>OL02567</v>
      </c>
      <c r="IN493" t="str">
        <v>OL02653</v>
      </c>
      <c r="IO493" t="str">
        <v>OL02718</v>
      </c>
      <c r="IP493" t="str">
        <v>OL02841</v>
      </c>
      <c r="IQ493" t="str">
        <v>OL02842</v>
      </c>
      <c r="IR493" t="str">
        <v>OL02844</v>
      </c>
      <c r="IS493" t="str">
        <v>OL02871</v>
      </c>
      <c r="IT493" t="str">
        <v>OL02887</v>
      </c>
      <c r="IU493" t="str">
        <v>OL03766</v>
      </c>
      <c r="IV493" t="str">
        <v>OL03868</v>
      </c>
      <c r="IW493" t="str">
        <v>OL03869</v>
      </c>
      <c r="IX493" t="str">
        <v>OL03870</v>
      </c>
      <c r="IY493" t="str">
        <v>OL03873, DWG# 100448-44</v>
      </c>
      <c r="IZ493" t="str">
        <v>OL03949</v>
      </c>
      <c r="JA493" t="str">
        <v xml:space="preserve">OL04043, Section </v>
      </c>
      <c r="JB493" t="str">
        <v xml:space="preserve">OL04044, Section </v>
      </c>
      <c r="JC493" t="str">
        <v>OL04045</v>
      </c>
      <c r="JD493" t="str">
        <v>OL04045, Milled Feature</v>
      </c>
      <c r="JE493" t="str">
        <v>OL04063</v>
      </c>
      <c r="JF493" t="str">
        <v>OL04064</v>
      </c>
      <c r="JG493" t="str">
        <v>OL04065</v>
      </c>
      <c r="JH493" t="str">
        <v>OL04181</v>
      </c>
      <c r="JI493" t="str">
        <v>OL04218</v>
      </c>
      <c r="JJ493" t="str">
        <v>OL04224, See Image</v>
      </c>
      <c r="JK493" t="str">
        <v>OL04374</v>
      </c>
      <c r="JL493" t="str">
        <v>OL04375, Section M-M</v>
      </c>
      <c r="JM493" t="str">
        <v>OL04376, Section M-M</v>
      </c>
      <c r="JN493" t="str">
        <v>OL04443</v>
      </c>
      <c r="JO493" t="str">
        <v>OL04444</v>
      </c>
      <c r="JP493" t="str">
        <v>One side of slot</v>
      </c>
      <c r="JQ493" t="str">
        <v>Other side of slot</v>
      </c>
      <c r="JR493" t="str">
        <v>Out of center more than .002 = Fail</v>
      </c>
      <c r="JS493" t="str">
        <v>Out of center more than.002 = Fail</v>
      </c>
      <c r="JT493" t="str">
        <v>Overlay OL02713</v>
      </c>
    </row>
    <row r="494" spans="3:280">
      <c r="C494" s="74" t="str" cm="1">
        <f t="array" ref="C494:JT494">TRANSPOSE(_xlfn._xlws.SORT(_xlfn._xlws.FILTER($A$2:$A$279,ISNUMBER(SEARCH('Prt. Lib. &amp; Routine, Table'!M501,$A$2:$A$279)),"not found")))</f>
        <v xml:space="preserve"> 'C', Whirl Blank</v>
      </c>
      <c r="D494" t="str">
        <v xml:space="preserve"> See Image, Constrained</v>
      </c>
      <c r="E494" t="str">
        <v>(.04 to .12 range = Pass)</v>
      </c>
      <c r="F494" t="str">
        <v>(.042 FULL) Go Pin Seat Fully</v>
      </c>
      <c r="G494" t="str">
        <v>(B), Mfg. Tol.</v>
      </c>
      <c r="H494" t="str">
        <v>(B), O.A.L.</v>
      </c>
      <c r="I494" t="str">
        <v>.001 or less =Pass</v>
      </c>
      <c r="J494" t="str">
        <v>.001 or less out of center = Pass</v>
      </c>
      <c r="K494" t="str">
        <v>.002 or Less = Pass</v>
      </c>
      <c r="L494" t="str">
        <v>.002 or Less out of center = Pass</v>
      </c>
      <c r="M494" t="str">
        <v>.005 to .015 = Pass</v>
      </c>
      <c r="N494" t="str">
        <v>.0125 Mean, Section</v>
      </c>
      <c r="O494" t="str">
        <v>.025 or Less in X &amp; Y=Pass</v>
      </c>
      <c r="P494" t="str">
        <v>.038 Mean</v>
      </c>
      <c r="Q494" t="str">
        <v>.063 MM = .0024 IN, See Image</v>
      </c>
      <c r="R494" t="str">
        <v>.063MM = .0024"</v>
      </c>
      <c r="S494" t="str">
        <v>.243 NO-GO, Unconstrained, Must Not Start</v>
      </c>
      <c r="T494" t="str">
        <v>@ Back Face &amp; ID, No Raised Edge</v>
      </c>
      <c r="U494" t="str">
        <v>@ Back Face &amp; OD, No Raised Edge</v>
      </c>
      <c r="V494" t="str">
        <v>@ ID &amp; FACE</v>
      </c>
      <c r="W494" t="str">
        <v>@ OD &amp; BACK FACE</v>
      </c>
      <c r="X494" t="str">
        <v>@ OD &amp; FACE</v>
      </c>
      <c r="Y494" t="str">
        <v>Across from slot</v>
      </c>
      <c r="Z494" t="str">
        <v>All Edge Breaks</v>
      </c>
      <c r="AA494" t="str">
        <v>Attached to bar stock</v>
      </c>
      <c r="AB494" t="str">
        <v xml:space="preserve">Back Turn Fillet Rad. </v>
      </c>
      <c r="AC494" t="str">
        <v>Balloon 1 (DWG FRM0105 Page 2, NV-27)</v>
      </c>
      <c r="AD494" t="str">
        <v>Balloon 1 (DWG FRM0105, NV-30)</v>
      </c>
      <c r="AE494" t="str">
        <v>Balloon 1 (P# 9890002-20) OL00429/A</v>
      </c>
      <c r="AF494" t="str">
        <v>Balloon 1, DWG#FRM0105</v>
      </c>
      <c r="AG494" t="str">
        <v>Balloon 11, See Image</v>
      </c>
      <c r="AH494" t="str">
        <v xml:space="preserve">Balloon 2 (DWG FRM0105 Page 2, NV-27) </v>
      </c>
      <c r="AI494" t="str">
        <v>Balloon 2 (DWG FRM0105, NV-30)</v>
      </c>
      <c r="AJ494" t="str">
        <v>Balloon 2 (P# 9890002-20)</v>
      </c>
      <c r="AK494" t="str">
        <v>Balloon 2, DWG#FRM0105</v>
      </c>
      <c r="AL494" t="str">
        <v>Balloon 2, DWG#FRM0105, See Image</v>
      </c>
      <c r="AM494" t="str">
        <v>Balloon 3 (DWG FRM0105, NV-30 Minor)</v>
      </c>
      <c r="AN494" t="str">
        <v>Balloon 3 (DWG FRM0105, NV-30)</v>
      </c>
      <c r="AO494" t="str">
        <v>Balloon 3 (P# 9890002-20)</v>
      </c>
      <c r="AP494" t="str">
        <v>Balloon 4</v>
      </c>
      <c r="AQ494" t="str">
        <v>Balloon 4 (P# 9890002-20)</v>
      </c>
      <c r="AR494" t="str">
        <v>Below Middle Band</v>
      </c>
      <c r="AS494" t="str">
        <v>Best Fit Pin, .003 or Less =Pass</v>
      </c>
      <c r="AT494" t="str">
        <v>Blank</v>
      </c>
      <c r="AU494" t="str">
        <v>Blank Turn Maj.</v>
      </c>
      <c r="AV494" t="str">
        <v>Blank Turn Maj. Mill Flt., OL4172</v>
      </c>
      <c r="AW494" t="str">
        <v>Blank Without .010 Slots</v>
      </c>
      <c r="AX494" t="str">
        <v>Blank Without .010 Slots, Section</v>
      </c>
      <c r="AY494" t="str">
        <v>Blank without thread</v>
      </c>
      <c r="AZ494" t="str">
        <v xml:space="preserve">Blank, Center of V Grv. </v>
      </c>
      <c r="BA494" t="str">
        <v>Blank, Check R adjacent Balloon 17</v>
      </c>
      <c r="BB494" t="str">
        <v>Blank, EXT. Feature</v>
      </c>
      <c r="BC494" t="str">
        <v>Blank, See Image, OL04335</v>
      </c>
      <c r="BD494" t="str">
        <v>Blank, See Image, OL04336</v>
      </c>
      <c r="BE494" t="str">
        <v xml:space="preserve">Blank, Thrd. </v>
      </c>
      <c r="BF494" t="str">
        <v>Blank, Turn Tip</v>
      </c>
      <c r="BG494" t="str">
        <v>Blank, Without Thrd.</v>
      </c>
      <c r="BH494" t="str">
        <v>Blank, Without Thread</v>
      </c>
      <c r="BI494" t="str">
        <v xml:space="preserve">Blunt Start Blend to Minor </v>
      </c>
      <c r="BJ494" t="str">
        <v>Calc., Use Go HEX</v>
      </c>
      <c r="BK494" t="str">
        <v>Can't dig into OD</v>
      </c>
      <c r="BL494" t="str">
        <v>Carbide Gauge</v>
      </c>
      <c r="BM494" t="str">
        <v xml:space="preserve">Center of V Grv. </v>
      </c>
      <c r="BN494" t="str">
        <v>Centered Less than .03 = Pass</v>
      </c>
      <c r="BO494" t="str">
        <v>Centered within .0005 or Less = Pass</v>
      </c>
      <c r="BP494" t="str">
        <v>Centered within .001 or Less = Pass</v>
      </c>
      <c r="BQ494" t="str">
        <v>Centered within .0254 or Less = Pass</v>
      </c>
      <c r="BR494" t="str">
        <v>Check close to Rod Slot</v>
      </c>
      <c r="BS494" t="str">
        <v>Check every other hole</v>
      </c>
      <c r="BT494" t="str">
        <v>Check Go over full length of slot.</v>
      </c>
      <c r="BU494" t="str">
        <v>Check Near Closed End</v>
      </c>
      <c r="BV494" t="str">
        <v>Check per Print View, Away from Rod Slot</v>
      </c>
      <c r="BW494" t="str">
        <v>Check to Balloon 30 Go Pin</v>
      </c>
      <c r="BX494" t="str">
        <v>Check with .2705 SET Pin Inside Part</v>
      </c>
      <c r="BY494" t="str">
        <v>Check with Hex Up</v>
      </c>
      <c r="BZ494" t="str">
        <v>CMM Blank</v>
      </c>
      <c r="CA494" t="str">
        <v>Confirm Full Radius</v>
      </c>
      <c r="CB494" t="str">
        <v>Constrained in fixture</v>
      </c>
      <c r="CC494" t="str">
        <v>Constrained with Ring</v>
      </c>
      <c r="CD494" t="str">
        <v>Constrained, See Image</v>
      </c>
      <c r="CE494" t="str">
        <v>Dim. "A"</v>
      </c>
      <c r="CF494" t="str">
        <v>Dim. "B"</v>
      </c>
      <c r="CG494" t="str">
        <v>Dim. "C"</v>
      </c>
      <c r="CH494" t="str">
        <v>Dim. "D", Whirl Blank</v>
      </c>
      <c r="CI494" t="str">
        <v>Dim. "G"</v>
      </c>
      <c r="CJ494" t="str">
        <v>Dim. E, Blank Turn Maj. &amp;  Mill Flt</v>
      </c>
      <c r="CK494" t="str">
        <v>Dim. E, Blank Turn Maj.&amp;  Mill Flt</v>
      </c>
      <c r="CL494" t="str">
        <v>Dim. H, Whirl Blank</v>
      </c>
      <c r="CM494" t="str">
        <v>Dim. J, 'Blank Turn Maj. &amp; Whirl Blank</v>
      </c>
      <c r="CN494" t="str">
        <v>Disk Drop Indicator Tip</v>
      </c>
      <c r="CO494" t="str">
        <v>DWG 100448-15, Balloon F_1</v>
      </c>
      <c r="CP494" t="str">
        <v>DWG 100448-15, OL02571</v>
      </c>
      <c r="CQ494" t="str">
        <v>DWG 100448-41</v>
      </c>
      <c r="CR494" t="str">
        <v>DWG 9890040, (10E),Section Part, OL01139</v>
      </c>
      <c r="CS494" t="str">
        <v>DWG 9890040, (10E),Section, OL01139</v>
      </c>
      <c r="CT494" t="str">
        <v>DWG 9890040, (11E)</v>
      </c>
      <c r="CU494" t="str">
        <v>DWG 9890040, (11E), Pins with Flats</v>
      </c>
      <c r="CV494" t="str">
        <v>DWG 9890040, (12E),  Pass=.002 or less</v>
      </c>
      <c r="CW494" t="str">
        <v>DWG 9890040, (12E), See Image</v>
      </c>
      <c r="CX494" t="str">
        <v>DWG 9890040, (1E), OL01431</v>
      </c>
      <c r="CY494" t="str">
        <v>DWG 9890040, (1E), OL01432</v>
      </c>
      <c r="CZ494" t="str">
        <v>DWG 9890040, (2E), OL01432</v>
      </c>
      <c r="DA494" t="str">
        <v>DWG 9890040, (3E)</v>
      </c>
      <c r="DB494" t="str">
        <v>DWG 9890040, (4E)</v>
      </c>
      <c r="DC494" t="str">
        <v>DWG 9890040, (5E), OL02336</v>
      </c>
      <c r="DD494" t="str">
        <v>DWG 9890040, (6E)</v>
      </c>
      <c r="DE494" t="str">
        <v>DWG 9890040, (7E)</v>
      </c>
      <c r="DF494" t="str">
        <v>DWG 9890040, (8E), OL01433</v>
      </c>
      <c r="DG494" t="str">
        <v>DWG 9890040, (8E), OL01433, Section</v>
      </c>
      <c r="DH494" t="str">
        <v>DWG 9890040, (9E), Close to Rod Slot</v>
      </c>
      <c r="DI494" t="str">
        <v>DWG 9890040, (9E),Close to Rod Slot</v>
      </c>
      <c r="DJ494" t="str">
        <v>DWG FRM0105 PAGE 2</v>
      </c>
      <c r="DK494" t="str">
        <v>DWG# 100448-41</v>
      </c>
      <c r="DL494" t="str">
        <v>DWG# 100448-44</v>
      </c>
      <c r="DM494" t="str">
        <v>DWG# 9890003  (1), Section OL00436/A</v>
      </c>
      <c r="DN494" t="str">
        <v>DWG# 9890003 (3), Ring Gauge Constrained</v>
      </c>
      <c r="DO494" t="str">
        <v>DWG# 9890003 (4), Section</v>
      </c>
      <c r="DP494" t="str">
        <v>DWG#100448-26, Balloon 1K, OL02350</v>
      </c>
      <c r="DQ494" t="str">
        <v>DWG#100448-26, Balloon 2K, OL02350</v>
      </c>
      <c r="DR494" t="str">
        <v>DWG#100448-26, Balloon 3K, OL02363</v>
      </c>
      <c r="DS494" t="str">
        <v>DWG#100448-26, Balloon 4K</v>
      </c>
      <c r="DT494" t="str">
        <v>DWG#100448-26, Balloon 5K, Section</v>
      </c>
      <c r="DU494" t="str">
        <v>DWG#100448-26, Balloon 6K</v>
      </c>
      <c r="DV494" t="str">
        <v>DWG#100448-26, Balloon 7K, Section</v>
      </c>
      <c r="DW494" t="str">
        <v>DWG#100448-26, Mfg. Tol.</v>
      </c>
      <c r="DX494" t="str">
        <v>DWG#9890003 (2) Ring Gauge Constrained</v>
      </c>
      <c r="DY494" t="str">
        <v>DWG#9890044</v>
      </c>
      <c r="DZ494" t="str">
        <v>DWG#9890044 .1985 to .2005=Pass</v>
      </c>
      <c r="EA494" t="str">
        <v>DWG#9890044 Overlay OL02441</v>
      </c>
      <c r="EB494" t="str">
        <v>DWG#9890044, OL02441</v>
      </c>
      <c r="EC494" t="str">
        <v>DWG#FRM0105</v>
      </c>
      <c r="ED494" t="str">
        <v>EXT.</v>
      </c>
      <c r="EE494" t="str">
        <v>EXT. Section, OL02460</v>
      </c>
      <c r="EF494" t="str">
        <v>EXT., OL04223</v>
      </c>
      <c r="EG494" t="str">
        <v>Flat Drop Indicator Tip</v>
      </c>
      <c r="EH494" t="str">
        <v>Full Go Pin, No Light, at Radius</v>
      </c>
      <c r="EI494" t="str">
        <v>Function Check</v>
      </c>
      <c r="EJ494" t="str">
        <v>GO Function Gauge</v>
      </c>
      <c r="EK494" t="str">
        <v>Go Gauge for Balloon 1 &amp; 4</v>
      </c>
      <c r="EL494" t="str">
        <v>Go Pin must pass through</v>
      </c>
      <c r="EM494" t="str">
        <v>Greater than .005 = Fail, Section</v>
      </c>
      <c r="EN494" t="str">
        <v>Greater than .025 out of center = Fail</v>
      </c>
      <c r="EO494" t="str">
        <v>Greater than 2.6 = Pass</v>
      </c>
      <c r="EP494" t="str">
        <v>Green = Pass, Red = Fail</v>
      </c>
      <c r="EQ494" t="str">
        <v>Hex Depth</v>
      </c>
      <c r="ER494" t="str">
        <v>Hex Minor</v>
      </c>
      <c r="ES494" t="str">
        <v>Hole Dia.</v>
      </c>
      <c r="ET494" t="str">
        <v>ID Sphere Finish</v>
      </c>
      <c r="EU494" t="str">
        <v>ID/OD Both Sides, Diff. .002 or less = Pass</v>
      </c>
      <c r="EV494" t="str">
        <v>If Looks Big, Section</v>
      </c>
      <c r="EW494" t="str">
        <v>If Looks Small, Section</v>
      </c>
      <c r="EX494" t="str">
        <v>Insp. Close to Break Away, Mfg.Tol.</v>
      </c>
      <c r="EY494" t="str">
        <v>INT.</v>
      </c>
      <c r="EZ494" t="str">
        <v>INT. Section, OL02460</v>
      </c>
      <c r="FA494" t="str">
        <v>INT., OL04223</v>
      </c>
      <c r="FB494" t="str">
        <v>Intersect. of 7.7 &amp; R0.10</v>
      </c>
      <c r="FC494" t="str">
        <v>Intersect. of 8.79 and R.25 MAX</v>
      </c>
      <c r="FD494" t="str">
        <v>Keep Ind. Tip away from corner</v>
      </c>
      <c r="FE494" t="str">
        <v>L31</v>
      </c>
      <c r="FF494" t="str">
        <v>Laser Mark</v>
      </c>
      <c r="FG494" t="str">
        <v>LASER PER NOTE 4</v>
      </c>
      <c r="FH494" t="str">
        <v>LASER PER NOTE 4, Final Check 1 only</v>
      </c>
      <c r="FI494" t="str">
        <v>Less than .002 out of center = Pass</v>
      </c>
      <c r="FJ494" t="str">
        <v>Less than 2.75 = Pass, Section</v>
      </c>
      <c r="FK494" t="str">
        <v>List as pin. Not Calibrated</v>
      </c>
      <c r="FL494" t="str">
        <v>M9 X 1.25 BUTT See Comment Image</v>
      </c>
      <c r="FM494" t="str">
        <v>Manual Section</v>
      </c>
      <c r="FN494" t="str">
        <v>Max Deep .241 NO-GO =.42</v>
      </c>
      <c r="FO494" t="str">
        <v>MAX Depth of (Note 7) .241 NO-GO Pin</v>
      </c>
      <c r="FP494" t="str">
        <v>Measure from Blue Line, See Image</v>
      </c>
      <c r="FQ494" t="str">
        <v>Measure Width of Blue Area, See Image</v>
      </c>
      <c r="FR494" t="str">
        <v>Mfg. Tol</v>
      </c>
      <c r="FS494" t="str">
        <v>Mfg. Tol, See Image</v>
      </c>
      <c r="FT494" t="str">
        <v>Mfg. Tol.</v>
      </c>
      <c r="FU494" t="str">
        <v>Mfg. Tol. "A"</v>
      </c>
      <c r="FV494" t="str">
        <v>Mfg. Tol. (Zero on Gauge Full Dia. Lead)</v>
      </c>
      <c r="FW494" t="str">
        <v>Mfg. Tol. Balloon 11, See Image</v>
      </c>
      <c r="FX494" t="str">
        <v>Mfg. Tol. Balloon 4</v>
      </c>
      <c r="FY494" t="str">
        <v>Mfg. Tol. Balloon 7</v>
      </c>
      <c r="FZ494" t="str">
        <v xml:space="preserve">Mfg. Tol. C-Bore Face (Ballo 28) </v>
      </c>
      <c r="GA494" t="str">
        <v>Mfg. Tol. Section</v>
      </c>
      <c r="GB494" t="str">
        <v>Mfg. Tol. See Image</v>
      </c>
      <c r="GC494" t="str">
        <v>Mfg. Tol., 3 Places, Record MAX</v>
      </c>
      <c r="GD494" t="str">
        <v>Mfg. Tol., Balloon 11</v>
      </c>
      <c r="GE494" t="str">
        <v>Mfg. Tol., Balloon 7</v>
      </c>
      <c r="GF494" t="str">
        <v>Mfg. Tol., Blank</v>
      </c>
      <c r="GG494" t="str">
        <v>Mfg. Tol., Blank, Balloon 12</v>
      </c>
      <c r="GH494" t="str">
        <v>Mfg. Tol., Blend to SØ.320</v>
      </c>
      <c r="GI494" t="str">
        <v>Mfg. Tol., Calculation</v>
      </c>
      <c r="GJ494" t="str">
        <v>Mfg. Tol., For Mill Fixture</v>
      </c>
      <c r="GK494" t="str">
        <v>Mfg. Tol., L32</v>
      </c>
      <c r="GL494" t="str">
        <v>Mfg. Tol., L33</v>
      </c>
      <c r="GM494" t="str">
        <v>Mfg. Tol., No Tool Marks</v>
      </c>
      <c r="GN494" t="str">
        <v>Mfg. Tol., OL03361</v>
      </c>
      <c r="GO494" t="str">
        <v>Mfg. Tol., Record off center value</v>
      </c>
      <c r="GP494" t="str">
        <v>Mfg. Tol., Same 3 Places, Record MIN</v>
      </c>
      <c r="GQ494" t="str">
        <v>Mfg. Tol., Section</v>
      </c>
      <c r="GR494" t="str">
        <v>Mfg. Tol., Section B-B</v>
      </c>
      <c r="GS494" t="str">
        <v>Mfg. Tol., Section, OL03361</v>
      </c>
      <c r="GT494" t="str">
        <v>Mfg. Tol., Section, Per Note 2</v>
      </c>
      <c r="GU494" t="str">
        <v>Mfg. Tol., See Image</v>
      </c>
      <c r="GV494" t="str">
        <v>Mfg. Tol., See Image, Bore in Blue</v>
      </c>
      <c r="GW494" t="str">
        <v>Mfg. Tol., See Image, Hook Tip</v>
      </c>
      <c r="GX494" t="str">
        <v>Mfg. Tol., Sharp Okay No Burr</v>
      </c>
      <c r="GY494" t="str">
        <v>Mfg. Tol., Threadless Blank</v>
      </c>
      <c r="GZ494" t="str">
        <v>Mfg.Tol.</v>
      </c>
      <c r="HA494" t="str">
        <v>Mgf. To., T.S.C.</v>
      </c>
      <c r="HB494" t="str">
        <v>Milled Feature</v>
      </c>
      <c r="HC494" t="str">
        <v>Milled Feature, OL04045</v>
      </c>
      <c r="HD494" t="str">
        <v>More than .0005 out of center = Fail</v>
      </c>
      <c r="HE494" t="str">
        <v>Must Pass Through</v>
      </c>
      <c r="HF494" t="str">
        <v>Must pass through gauge</v>
      </c>
      <c r="HG494" t="str">
        <v>Must Pass Through Go Gauge</v>
      </c>
      <c r="HH494" t="str">
        <v>Must Pass, See Image.</v>
      </c>
      <c r="HI494" t="str">
        <v>NA</v>
      </c>
      <c r="HJ494" t="str">
        <v>Narrow Area</v>
      </c>
      <c r="HK494" t="str">
        <v>Near Balloon 21</v>
      </c>
      <c r="HL494" t="str">
        <v>Near Datum B</v>
      </c>
      <c r="HM494" t="str">
        <v>Neck Dia.</v>
      </c>
      <c r="HN494" t="str">
        <v>Neck to Head Rad.</v>
      </c>
      <c r="HO494" t="str">
        <v>No Copper Deposits Allowed</v>
      </c>
      <c r="HP494" t="str">
        <v>No Section</v>
      </c>
      <c r="HQ494" t="str">
        <v>No Section, .01 to .014 = Pass</v>
      </c>
      <c r="HR494" t="str">
        <v>No Section, Rotate Part</v>
      </c>
      <c r="HS494" t="str">
        <v>No Section, See Image</v>
      </c>
      <c r="HT494" t="str">
        <v>No Slot, Section B-B</v>
      </c>
      <c r="HU494" t="str">
        <v>No visual step = Pass</v>
      </c>
      <c r="HV494" t="str">
        <v>Not to exceed .95 Deep</v>
      </c>
      <c r="HW494" t="str">
        <v>Note 1</v>
      </c>
      <c r="HX494" t="str">
        <v>OL00333/A</v>
      </c>
      <c r="HY494" t="str">
        <v>OL00519</v>
      </c>
      <c r="HZ494" t="str">
        <v>OL00520</v>
      </c>
      <c r="IA494" t="str">
        <v>OL00529</v>
      </c>
      <c r="IB494" t="str">
        <v>OL00542</v>
      </c>
      <c r="IC494" t="str">
        <v>OL00724</v>
      </c>
      <c r="ID494" t="str">
        <v>OL01250</v>
      </c>
      <c r="IE494" t="str">
        <v>OL01869, Threadless Blank</v>
      </c>
      <c r="IF494" t="str">
        <v>OL01870, Section</v>
      </c>
      <c r="IG494" t="str">
        <v>OL02255</v>
      </c>
      <c r="IH494" t="str">
        <v>OL02255, Mfg. Tol.</v>
      </c>
      <c r="II494" t="str">
        <v>OL02302</v>
      </c>
      <c r="IJ494" t="str">
        <v xml:space="preserve">OL02318  needed per image instructions </v>
      </c>
      <c r="IK494" t="str">
        <v>OL02556</v>
      </c>
      <c r="IL494" t="str">
        <v>OL02557</v>
      </c>
      <c r="IM494" t="str">
        <v>OL02567</v>
      </c>
      <c r="IN494" t="str">
        <v>OL02653</v>
      </c>
      <c r="IO494" t="str">
        <v>OL02718</v>
      </c>
      <c r="IP494" t="str">
        <v>OL02841</v>
      </c>
      <c r="IQ494" t="str">
        <v>OL02842</v>
      </c>
      <c r="IR494" t="str">
        <v>OL02844</v>
      </c>
      <c r="IS494" t="str">
        <v>OL02871</v>
      </c>
      <c r="IT494" t="str">
        <v>OL02887</v>
      </c>
      <c r="IU494" t="str">
        <v>OL03766</v>
      </c>
      <c r="IV494" t="str">
        <v>OL03868</v>
      </c>
      <c r="IW494" t="str">
        <v>OL03869</v>
      </c>
      <c r="IX494" t="str">
        <v>OL03870</v>
      </c>
      <c r="IY494" t="str">
        <v>OL03873, DWG# 100448-44</v>
      </c>
      <c r="IZ494" t="str">
        <v>OL03949</v>
      </c>
      <c r="JA494" t="str">
        <v xml:space="preserve">OL04043, Section </v>
      </c>
      <c r="JB494" t="str">
        <v xml:space="preserve">OL04044, Section </v>
      </c>
      <c r="JC494" t="str">
        <v>OL04045</v>
      </c>
      <c r="JD494" t="str">
        <v>OL04045, Milled Feature</v>
      </c>
      <c r="JE494" t="str">
        <v>OL04063</v>
      </c>
      <c r="JF494" t="str">
        <v>OL04064</v>
      </c>
      <c r="JG494" t="str">
        <v>OL04065</v>
      </c>
      <c r="JH494" t="str">
        <v>OL04181</v>
      </c>
      <c r="JI494" t="str">
        <v>OL04218</v>
      </c>
      <c r="JJ494" t="str">
        <v>OL04224, See Image</v>
      </c>
      <c r="JK494" t="str">
        <v>OL04374</v>
      </c>
      <c r="JL494" t="str">
        <v>OL04375, Section M-M</v>
      </c>
      <c r="JM494" t="str">
        <v>OL04376, Section M-M</v>
      </c>
      <c r="JN494" t="str">
        <v>OL04443</v>
      </c>
      <c r="JO494" t="str">
        <v>OL04444</v>
      </c>
      <c r="JP494" t="str">
        <v>One side of slot</v>
      </c>
      <c r="JQ494" t="str">
        <v>Other side of slot</v>
      </c>
      <c r="JR494" t="str">
        <v>Out of center more than .002 = Fail</v>
      </c>
      <c r="JS494" t="str">
        <v>Out of center more than.002 = Fail</v>
      </c>
      <c r="JT494" t="str">
        <v>Overlay OL02713</v>
      </c>
    </row>
    <row r="495" spans="3:280">
      <c r="C495" s="74" t="str" cm="1">
        <f t="array" ref="C495:JT495">TRANSPOSE(_xlfn._xlws.SORT(_xlfn._xlws.FILTER($A$2:$A$279,ISNUMBER(SEARCH('Prt. Lib. &amp; Routine, Table'!M502,$A$2:$A$279)),"not found")))</f>
        <v xml:space="preserve"> 'C', Whirl Blank</v>
      </c>
      <c r="D495" t="str">
        <v xml:space="preserve"> See Image, Constrained</v>
      </c>
      <c r="E495" t="str">
        <v>(.04 to .12 range = Pass)</v>
      </c>
      <c r="F495" t="str">
        <v>(.042 FULL) Go Pin Seat Fully</v>
      </c>
      <c r="G495" t="str">
        <v>(B), Mfg. Tol.</v>
      </c>
      <c r="H495" t="str">
        <v>(B), O.A.L.</v>
      </c>
      <c r="I495" t="str">
        <v>.001 or less =Pass</v>
      </c>
      <c r="J495" t="str">
        <v>.001 or less out of center = Pass</v>
      </c>
      <c r="K495" t="str">
        <v>.002 or Less = Pass</v>
      </c>
      <c r="L495" t="str">
        <v>.002 or Less out of center = Pass</v>
      </c>
      <c r="M495" t="str">
        <v>.005 to .015 = Pass</v>
      </c>
      <c r="N495" t="str">
        <v>.0125 Mean, Section</v>
      </c>
      <c r="O495" t="str">
        <v>.025 or Less in X &amp; Y=Pass</v>
      </c>
      <c r="P495" t="str">
        <v>.038 Mean</v>
      </c>
      <c r="Q495" t="str">
        <v>.063 MM = .0024 IN, See Image</v>
      </c>
      <c r="R495" t="str">
        <v>.063MM = .0024"</v>
      </c>
      <c r="S495" t="str">
        <v>.243 NO-GO, Unconstrained, Must Not Start</v>
      </c>
      <c r="T495" t="str">
        <v>@ Back Face &amp; ID, No Raised Edge</v>
      </c>
      <c r="U495" t="str">
        <v>@ Back Face &amp; OD, No Raised Edge</v>
      </c>
      <c r="V495" t="str">
        <v>@ ID &amp; FACE</v>
      </c>
      <c r="W495" t="str">
        <v>@ OD &amp; BACK FACE</v>
      </c>
      <c r="X495" t="str">
        <v>@ OD &amp; FACE</v>
      </c>
      <c r="Y495" t="str">
        <v>Across from slot</v>
      </c>
      <c r="Z495" t="str">
        <v>All Edge Breaks</v>
      </c>
      <c r="AA495" t="str">
        <v>Attached to bar stock</v>
      </c>
      <c r="AB495" t="str">
        <v xml:space="preserve">Back Turn Fillet Rad. </v>
      </c>
      <c r="AC495" t="str">
        <v>Balloon 1 (DWG FRM0105 Page 2, NV-27)</v>
      </c>
      <c r="AD495" t="str">
        <v>Balloon 1 (DWG FRM0105, NV-30)</v>
      </c>
      <c r="AE495" t="str">
        <v>Balloon 1 (P# 9890002-20) OL00429/A</v>
      </c>
      <c r="AF495" t="str">
        <v>Balloon 1, DWG#FRM0105</v>
      </c>
      <c r="AG495" t="str">
        <v>Balloon 11, See Image</v>
      </c>
      <c r="AH495" t="str">
        <v xml:space="preserve">Balloon 2 (DWG FRM0105 Page 2, NV-27) </v>
      </c>
      <c r="AI495" t="str">
        <v>Balloon 2 (DWG FRM0105, NV-30)</v>
      </c>
      <c r="AJ495" t="str">
        <v>Balloon 2 (P# 9890002-20)</v>
      </c>
      <c r="AK495" t="str">
        <v>Balloon 2, DWG#FRM0105</v>
      </c>
      <c r="AL495" t="str">
        <v>Balloon 2, DWG#FRM0105, See Image</v>
      </c>
      <c r="AM495" t="str">
        <v>Balloon 3 (DWG FRM0105, NV-30 Minor)</v>
      </c>
      <c r="AN495" t="str">
        <v>Balloon 3 (DWG FRM0105, NV-30)</v>
      </c>
      <c r="AO495" t="str">
        <v>Balloon 3 (P# 9890002-20)</v>
      </c>
      <c r="AP495" t="str">
        <v>Balloon 4</v>
      </c>
      <c r="AQ495" t="str">
        <v>Balloon 4 (P# 9890002-20)</v>
      </c>
      <c r="AR495" t="str">
        <v>Below Middle Band</v>
      </c>
      <c r="AS495" t="str">
        <v>Best Fit Pin, .003 or Less =Pass</v>
      </c>
      <c r="AT495" t="str">
        <v>Blank</v>
      </c>
      <c r="AU495" t="str">
        <v>Blank Turn Maj.</v>
      </c>
      <c r="AV495" t="str">
        <v>Blank Turn Maj. Mill Flt., OL4172</v>
      </c>
      <c r="AW495" t="str">
        <v>Blank Without .010 Slots</v>
      </c>
      <c r="AX495" t="str">
        <v>Blank Without .010 Slots, Section</v>
      </c>
      <c r="AY495" t="str">
        <v>Blank without thread</v>
      </c>
      <c r="AZ495" t="str">
        <v xml:space="preserve">Blank, Center of V Grv. </v>
      </c>
      <c r="BA495" t="str">
        <v>Blank, Check R adjacent Balloon 17</v>
      </c>
      <c r="BB495" t="str">
        <v>Blank, EXT. Feature</v>
      </c>
      <c r="BC495" t="str">
        <v>Blank, See Image, OL04335</v>
      </c>
      <c r="BD495" t="str">
        <v>Blank, See Image, OL04336</v>
      </c>
      <c r="BE495" t="str">
        <v xml:space="preserve">Blank, Thrd. </v>
      </c>
      <c r="BF495" t="str">
        <v>Blank, Turn Tip</v>
      </c>
      <c r="BG495" t="str">
        <v>Blank, Without Thrd.</v>
      </c>
      <c r="BH495" t="str">
        <v>Blank, Without Thread</v>
      </c>
      <c r="BI495" t="str">
        <v xml:space="preserve">Blunt Start Blend to Minor </v>
      </c>
      <c r="BJ495" t="str">
        <v>Calc., Use Go HEX</v>
      </c>
      <c r="BK495" t="str">
        <v>Can't dig into OD</v>
      </c>
      <c r="BL495" t="str">
        <v>Carbide Gauge</v>
      </c>
      <c r="BM495" t="str">
        <v xml:space="preserve">Center of V Grv. </v>
      </c>
      <c r="BN495" t="str">
        <v>Centered Less than .03 = Pass</v>
      </c>
      <c r="BO495" t="str">
        <v>Centered within .0005 or Less = Pass</v>
      </c>
      <c r="BP495" t="str">
        <v>Centered within .001 or Less = Pass</v>
      </c>
      <c r="BQ495" t="str">
        <v>Centered within .0254 or Less = Pass</v>
      </c>
      <c r="BR495" t="str">
        <v>Check close to Rod Slot</v>
      </c>
      <c r="BS495" t="str">
        <v>Check every other hole</v>
      </c>
      <c r="BT495" t="str">
        <v>Check Go over full length of slot.</v>
      </c>
      <c r="BU495" t="str">
        <v>Check Near Closed End</v>
      </c>
      <c r="BV495" t="str">
        <v>Check per Print View, Away from Rod Slot</v>
      </c>
      <c r="BW495" t="str">
        <v>Check to Balloon 30 Go Pin</v>
      </c>
      <c r="BX495" t="str">
        <v>Check with .2705 SET Pin Inside Part</v>
      </c>
      <c r="BY495" t="str">
        <v>Check with Hex Up</v>
      </c>
      <c r="BZ495" t="str">
        <v>CMM Blank</v>
      </c>
      <c r="CA495" t="str">
        <v>Confirm Full Radius</v>
      </c>
      <c r="CB495" t="str">
        <v>Constrained in fixture</v>
      </c>
      <c r="CC495" t="str">
        <v>Constrained with Ring</v>
      </c>
      <c r="CD495" t="str">
        <v>Constrained, See Image</v>
      </c>
      <c r="CE495" t="str">
        <v>Dim. "A"</v>
      </c>
      <c r="CF495" t="str">
        <v>Dim. "B"</v>
      </c>
      <c r="CG495" t="str">
        <v>Dim. "C"</v>
      </c>
      <c r="CH495" t="str">
        <v>Dim. "D", Whirl Blank</v>
      </c>
      <c r="CI495" t="str">
        <v>Dim. "G"</v>
      </c>
      <c r="CJ495" t="str">
        <v>Dim. E, Blank Turn Maj. &amp;  Mill Flt</v>
      </c>
      <c r="CK495" t="str">
        <v>Dim. E, Blank Turn Maj.&amp;  Mill Flt</v>
      </c>
      <c r="CL495" t="str">
        <v>Dim. H, Whirl Blank</v>
      </c>
      <c r="CM495" t="str">
        <v>Dim. J, 'Blank Turn Maj. &amp; Whirl Blank</v>
      </c>
      <c r="CN495" t="str">
        <v>Disk Drop Indicator Tip</v>
      </c>
      <c r="CO495" t="str">
        <v>DWG 100448-15, Balloon F_1</v>
      </c>
      <c r="CP495" t="str">
        <v>DWG 100448-15, OL02571</v>
      </c>
      <c r="CQ495" t="str">
        <v>DWG 100448-41</v>
      </c>
      <c r="CR495" t="str">
        <v>DWG 9890040, (10E),Section Part, OL01139</v>
      </c>
      <c r="CS495" t="str">
        <v>DWG 9890040, (10E),Section, OL01139</v>
      </c>
      <c r="CT495" t="str">
        <v>DWG 9890040, (11E)</v>
      </c>
      <c r="CU495" t="str">
        <v>DWG 9890040, (11E), Pins with Flats</v>
      </c>
      <c r="CV495" t="str">
        <v>DWG 9890040, (12E),  Pass=.002 or less</v>
      </c>
      <c r="CW495" t="str">
        <v>DWG 9890040, (12E), See Image</v>
      </c>
      <c r="CX495" t="str">
        <v>DWG 9890040, (1E), OL01431</v>
      </c>
      <c r="CY495" t="str">
        <v>DWG 9890040, (1E), OL01432</v>
      </c>
      <c r="CZ495" t="str">
        <v>DWG 9890040, (2E), OL01432</v>
      </c>
      <c r="DA495" t="str">
        <v>DWG 9890040, (3E)</v>
      </c>
      <c r="DB495" t="str">
        <v>DWG 9890040, (4E)</v>
      </c>
      <c r="DC495" t="str">
        <v>DWG 9890040, (5E), OL02336</v>
      </c>
      <c r="DD495" t="str">
        <v>DWG 9890040, (6E)</v>
      </c>
      <c r="DE495" t="str">
        <v>DWG 9890040, (7E)</v>
      </c>
      <c r="DF495" t="str">
        <v>DWG 9890040, (8E), OL01433</v>
      </c>
      <c r="DG495" t="str">
        <v>DWG 9890040, (8E), OL01433, Section</v>
      </c>
      <c r="DH495" t="str">
        <v>DWG 9890040, (9E), Close to Rod Slot</v>
      </c>
      <c r="DI495" t="str">
        <v>DWG 9890040, (9E),Close to Rod Slot</v>
      </c>
      <c r="DJ495" t="str">
        <v>DWG FRM0105 PAGE 2</v>
      </c>
      <c r="DK495" t="str">
        <v>DWG# 100448-41</v>
      </c>
      <c r="DL495" t="str">
        <v>DWG# 100448-44</v>
      </c>
      <c r="DM495" t="str">
        <v>DWG# 9890003  (1), Section OL00436/A</v>
      </c>
      <c r="DN495" t="str">
        <v>DWG# 9890003 (3), Ring Gauge Constrained</v>
      </c>
      <c r="DO495" t="str">
        <v>DWG# 9890003 (4), Section</v>
      </c>
      <c r="DP495" t="str">
        <v>DWG#100448-26, Balloon 1K, OL02350</v>
      </c>
      <c r="DQ495" t="str">
        <v>DWG#100448-26, Balloon 2K, OL02350</v>
      </c>
      <c r="DR495" t="str">
        <v>DWG#100448-26, Balloon 3K, OL02363</v>
      </c>
      <c r="DS495" t="str">
        <v>DWG#100448-26, Balloon 4K</v>
      </c>
      <c r="DT495" t="str">
        <v>DWG#100448-26, Balloon 5K, Section</v>
      </c>
      <c r="DU495" t="str">
        <v>DWG#100448-26, Balloon 6K</v>
      </c>
      <c r="DV495" t="str">
        <v>DWG#100448-26, Balloon 7K, Section</v>
      </c>
      <c r="DW495" t="str">
        <v>DWG#100448-26, Mfg. Tol.</v>
      </c>
      <c r="DX495" t="str">
        <v>DWG#9890003 (2) Ring Gauge Constrained</v>
      </c>
      <c r="DY495" t="str">
        <v>DWG#9890044</v>
      </c>
      <c r="DZ495" t="str">
        <v>DWG#9890044 .1985 to .2005=Pass</v>
      </c>
      <c r="EA495" t="str">
        <v>DWG#9890044 Overlay OL02441</v>
      </c>
      <c r="EB495" t="str">
        <v>DWG#9890044, OL02441</v>
      </c>
      <c r="EC495" t="str">
        <v>DWG#FRM0105</v>
      </c>
      <c r="ED495" t="str">
        <v>EXT.</v>
      </c>
      <c r="EE495" t="str">
        <v>EXT. Section, OL02460</v>
      </c>
      <c r="EF495" t="str">
        <v>EXT., OL04223</v>
      </c>
      <c r="EG495" t="str">
        <v>Flat Drop Indicator Tip</v>
      </c>
      <c r="EH495" t="str">
        <v>Full Go Pin, No Light, at Radius</v>
      </c>
      <c r="EI495" t="str">
        <v>Function Check</v>
      </c>
      <c r="EJ495" t="str">
        <v>GO Function Gauge</v>
      </c>
      <c r="EK495" t="str">
        <v>Go Gauge for Balloon 1 &amp; 4</v>
      </c>
      <c r="EL495" t="str">
        <v>Go Pin must pass through</v>
      </c>
      <c r="EM495" t="str">
        <v>Greater than .005 = Fail, Section</v>
      </c>
      <c r="EN495" t="str">
        <v>Greater than .025 out of center = Fail</v>
      </c>
      <c r="EO495" t="str">
        <v>Greater than 2.6 = Pass</v>
      </c>
      <c r="EP495" t="str">
        <v>Green = Pass, Red = Fail</v>
      </c>
      <c r="EQ495" t="str">
        <v>Hex Depth</v>
      </c>
      <c r="ER495" t="str">
        <v>Hex Minor</v>
      </c>
      <c r="ES495" t="str">
        <v>Hole Dia.</v>
      </c>
      <c r="ET495" t="str">
        <v>ID Sphere Finish</v>
      </c>
      <c r="EU495" t="str">
        <v>ID/OD Both Sides, Diff. .002 or less = Pass</v>
      </c>
      <c r="EV495" t="str">
        <v>If Looks Big, Section</v>
      </c>
      <c r="EW495" t="str">
        <v>If Looks Small, Section</v>
      </c>
      <c r="EX495" t="str">
        <v>Insp. Close to Break Away, Mfg.Tol.</v>
      </c>
      <c r="EY495" t="str">
        <v>INT.</v>
      </c>
      <c r="EZ495" t="str">
        <v>INT. Section, OL02460</v>
      </c>
      <c r="FA495" t="str">
        <v>INT., OL04223</v>
      </c>
      <c r="FB495" t="str">
        <v>Intersect. of 7.7 &amp; R0.10</v>
      </c>
      <c r="FC495" t="str">
        <v>Intersect. of 8.79 and R.25 MAX</v>
      </c>
      <c r="FD495" t="str">
        <v>Keep Ind. Tip away from corner</v>
      </c>
      <c r="FE495" t="str">
        <v>L31</v>
      </c>
      <c r="FF495" t="str">
        <v>Laser Mark</v>
      </c>
      <c r="FG495" t="str">
        <v>LASER PER NOTE 4</v>
      </c>
      <c r="FH495" t="str">
        <v>LASER PER NOTE 4, Final Check 1 only</v>
      </c>
      <c r="FI495" t="str">
        <v>Less than .002 out of center = Pass</v>
      </c>
      <c r="FJ495" t="str">
        <v>Less than 2.75 = Pass, Section</v>
      </c>
      <c r="FK495" t="str">
        <v>List as pin. Not Calibrated</v>
      </c>
      <c r="FL495" t="str">
        <v>M9 X 1.25 BUTT See Comment Image</v>
      </c>
      <c r="FM495" t="str">
        <v>Manual Section</v>
      </c>
      <c r="FN495" t="str">
        <v>Max Deep .241 NO-GO =.42</v>
      </c>
      <c r="FO495" t="str">
        <v>MAX Depth of (Note 7) .241 NO-GO Pin</v>
      </c>
      <c r="FP495" t="str">
        <v>Measure from Blue Line, See Image</v>
      </c>
      <c r="FQ495" t="str">
        <v>Measure Width of Blue Area, See Image</v>
      </c>
      <c r="FR495" t="str">
        <v>Mfg. Tol</v>
      </c>
      <c r="FS495" t="str">
        <v>Mfg. Tol, See Image</v>
      </c>
      <c r="FT495" t="str">
        <v>Mfg. Tol.</v>
      </c>
      <c r="FU495" t="str">
        <v>Mfg. Tol. "A"</v>
      </c>
      <c r="FV495" t="str">
        <v>Mfg. Tol. (Zero on Gauge Full Dia. Lead)</v>
      </c>
      <c r="FW495" t="str">
        <v>Mfg. Tol. Balloon 11, See Image</v>
      </c>
      <c r="FX495" t="str">
        <v>Mfg. Tol. Balloon 4</v>
      </c>
      <c r="FY495" t="str">
        <v>Mfg. Tol. Balloon 7</v>
      </c>
      <c r="FZ495" t="str">
        <v xml:space="preserve">Mfg. Tol. C-Bore Face (Ballo 28) </v>
      </c>
      <c r="GA495" t="str">
        <v>Mfg. Tol. Section</v>
      </c>
      <c r="GB495" t="str">
        <v>Mfg. Tol. See Image</v>
      </c>
      <c r="GC495" t="str">
        <v>Mfg. Tol., 3 Places, Record MAX</v>
      </c>
      <c r="GD495" t="str">
        <v>Mfg. Tol., Balloon 11</v>
      </c>
      <c r="GE495" t="str">
        <v>Mfg. Tol., Balloon 7</v>
      </c>
      <c r="GF495" t="str">
        <v>Mfg. Tol., Blank</v>
      </c>
      <c r="GG495" t="str">
        <v>Mfg. Tol., Blank, Balloon 12</v>
      </c>
      <c r="GH495" t="str">
        <v>Mfg. Tol., Blend to SØ.320</v>
      </c>
      <c r="GI495" t="str">
        <v>Mfg. Tol., Calculation</v>
      </c>
      <c r="GJ495" t="str">
        <v>Mfg. Tol., For Mill Fixture</v>
      </c>
      <c r="GK495" t="str">
        <v>Mfg. Tol., L32</v>
      </c>
      <c r="GL495" t="str">
        <v>Mfg. Tol., L33</v>
      </c>
      <c r="GM495" t="str">
        <v>Mfg. Tol., No Tool Marks</v>
      </c>
      <c r="GN495" t="str">
        <v>Mfg. Tol., OL03361</v>
      </c>
      <c r="GO495" t="str">
        <v>Mfg. Tol., Record off center value</v>
      </c>
      <c r="GP495" t="str">
        <v>Mfg. Tol., Same 3 Places, Record MIN</v>
      </c>
      <c r="GQ495" t="str">
        <v>Mfg. Tol., Section</v>
      </c>
      <c r="GR495" t="str">
        <v>Mfg. Tol., Section B-B</v>
      </c>
      <c r="GS495" t="str">
        <v>Mfg. Tol., Section, OL03361</v>
      </c>
      <c r="GT495" t="str">
        <v>Mfg. Tol., Section, Per Note 2</v>
      </c>
      <c r="GU495" t="str">
        <v>Mfg. Tol., See Image</v>
      </c>
      <c r="GV495" t="str">
        <v>Mfg. Tol., See Image, Bore in Blue</v>
      </c>
      <c r="GW495" t="str">
        <v>Mfg. Tol., See Image, Hook Tip</v>
      </c>
      <c r="GX495" t="str">
        <v>Mfg. Tol., Sharp Okay No Burr</v>
      </c>
      <c r="GY495" t="str">
        <v>Mfg. Tol., Threadless Blank</v>
      </c>
      <c r="GZ495" t="str">
        <v>Mfg.Tol.</v>
      </c>
      <c r="HA495" t="str">
        <v>Mgf. To., T.S.C.</v>
      </c>
      <c r="HB495" t="str">
        <v>Milled Feature</v>
      </c>
      <c r="HC495" t="str">
        <v>Milled Feature, OL04045</v>
      </c>
      <c r="HD495" t="str">
        <v>More than .0005 out of center = Fail</v>
      </c>
      <c r="HE495" t="str">
        <v>Must Pass Through</v>
      </c>
      <c r="HF495" t="str">
        <v>Must pass through gauge</v>
      </c>
      <c r="HG495" t="str">
        <v>Must Pass Through Go Gauge</v>
      </c>
      <c r="HH495" t="str">
        <v>Must Pass, See Image.</v>
      </c>
      <c r="HI495" t="str">
        <v>NA</v>
      </c>
      <c r="HJ495" t="str">
        <v>Narrow Area</v>
      </c>
      <c r="HK495" t="str">
        <v>Near Balloon 21</v>
      </c>
      <c r="HL495" t="str">
        <v>Near Datum B</v>
      </c>
      <c r="HM495" t="str">
        <v>Neck Dia.</v>
      </c>
      <c r="HN495" t="str">
        <v>Neck to Head Rad.</v>
      </c>
      <c r="HO495" t="str">
        <v>No Copper Deposits Allowed</v>
      </c>
      <c r="HP495" t="str">
        <v>No Section</v>
      </c>
      <c r="HQ495" t="str">
        <v>No Section, .01 to .014 = Pass</v>
      </c>
      <c r="HR495" t="str">
        <v>No Section, Rotate Part</v>
      </c>
      <c r="HS495" t="str">
        <v>No Section, See Image</v>
      </c>
      <c r="HT495" t="str">
        <v>No Slot, Section B-B</v>
      </c>
      <c r="HU495" t="str">
        <v>No visual step = Pass</v>
      </c>
      <c r="HV495" t="str">
        <v>Not to exceed .95 Deep</v>
      </c>
      <c r="HW495" t="str">
        <v>Note 1</v>
      </c>
      <c r="HX495" t="str">
        <v>OL00333/A</v>
      </c>
      <c r="HY495" t="str">
        <v>OL00519</v>
      </c>
      <c r="HZ495" t="str">
        <v>OL00520</v>
      </c>
      <c r="IA495" t="str">
        <v>OL00529</v>
      </c>
      <c r="IB495" t="str">
        <v>OL00542</v>
      </c>
      <c r="IC495" t="str">
        <v>OL00724</v>
      </c>
      <c r="ID495" t="str">
        <v>OL01250</v>
      </c>
      <c r="IE495" t="str">
        <v>OL01869, Threadless Blank</v>
      </c>
      <c r="IF495" t="str">
        <v>OL01870, Section</v>
      </c>
      <c r="IG495" t="str">
        <v>OL02255</v>
      </c>
      <c r="IH495" t="str">
        <v>OL02255, Mfg. Tol.</v>
      </c>
      <c r="II495" t="str">
        <v>OL02302</v>
      </c>
      <c r="IJ495" t="str">
        <v xml:space="preserve">OL02318  needed per image instructions </v>
      </c>
      <c r="IK495" t="str">
        <v>OL02556</v>
      </c>
      <c r="IL495" t="str">
        <v>OL02557</v>
      </c>
      <c r="IM495" t="str">
        <v>OL02567</v>
      </c>
      <c r="IN495" t="str">
        <v>OL02653</v>
      </c>
      <c r="IO495" t="str">
        <v>OL02718</v>
      </c>
      <c r="IP495" t="str">
        <v>OL02841</v>
      </c>
      <c r="IQ495" t="str">
        <v>OL02842</v>
      </c>
      <c r="IR495" t="str">
        <v>OL02844</v>
      </c>
      <c r="IS495" t="str">
        <v>OL02871</v>
      </c>
      <c r="IT495" t="str">
        <v>OL02887</v>
      </c>
      <c r="IU495" t="str">
        <v>OL03766</v>
      </c>
      <c r="IV495" t="str">
        <v>OL03868</v>
      </c>
      <c r="IW495" t="str">
        <v>OL03869</v>
      </c>
      <c r="IX495" t="str">
        <v>OL03870</v>
      </c>
      <c r="IY495" t="str">
        <v>OL03873, DWG# 100448-44</v>
      </c>
      <c r="IZ495" t="str">
        <v>OL03949</v>
      </c>
      <c r="JA495" t="str">
        <v xml:space="preserve">OL04043, Section </v>
      </c>
      <c r="JB495" t="str">
        <v xml:space="preserve">OL04044, Section </v>
      </c>
      <c r="JC495" t="str">
        <v>OL04045</v>
      </c>
      <c r="JD495" t="str">
        <v>OL04045, Milled Feature</v>
      </c>
      <c r="JE495" t="str">
        <v>OL04063</v>
      </c>
      <c r="JF495" t="str">
        <v>OL04064</v>
      </c>
      <c r="JG495" t="str">
        <v>OL04065</v>
      </c>
      <c r="JH495" t="str">
        <v>OL04181</v>
      </c>
      <c r="JI495" t="str">
        <v>OL04218</v>
      </c>
      <c r="JJ495" t="str">
        <v>OL04224, See Image</v>
      </c>
      <c r="JK495" t="str">
        <v>OL04374</v>
      </c>
      <c r="JL495" t="str">
        <v>OL04375, Section M-M</v>
      </c>
      <c r="JM495" t="str">
        <v>OL04376, Section M-M</v>
      </c>
      <c r="JN495" t="str">
        <v>OL04443</v>
      </c>
      <c r="JO495" t="str">
        <v>OL04444</v>
      </c>
      <c r="JP495" t="str">
        <v>One side of slot</v>
      </c>
      <c r="JQ495" t="str">
        <v>Other side of slot</v>
      </c>
      <c r="JR495" t="str">
        <v>Out of center more than .002 = Fail</v>
      </c>
      <c r="JS495" t="str">
        <v>Out of center more than.002 = Fail</v>
      </c>
      <c r="JT495" t="str">
        <v>Overlay OL02713</v>
      </c>
    </row>
    <row r="496" spans="3:280">
      <c r="C496" s="74" t="str" cm="1">
        <f t="array" ref="C496:JT496">TRANSPOSE(_xlfn._xlws.SORT(_xlfn._xlws.FILTER($A$2:$A$279,ISNUMBER(SEARCH('Prt. Lib. &amp; Routine, Table'!M503,$A$2:$A$279)),"not found")))</f>
        <v xml:space="preserve"> 'C', Whirl Blank</v>
      </c>
      <c r="D496" t="str">
        <v xml:space="preserve"> See Image, Constrained</v>
      </c>
      <c r="E496" t="str">
        <v>(.04 to .12 range = Pass)</v>
      </c>
      <c r="F496" t="str">
        <v>(.042 FULL) Go Pin Seat Fully</v>
      </c>
      <c r="G496" t="str">
        <v>(B), Mfg. Tol.</v>
      </c>
      <c r="H496" t="str">
        <v>(B), O.A.L.</v>
      </c>
      <c r="I496" t="str">
        <v>.001 or less =Pass</v>
      </c>
      <c r="J496" t="str">
        <v>.001 or less out of center = Pass</v>
      </c>
      <c r="K496" t="str">
        <v>.002 or Less = Pass</v>
      </c>
      <c r="L496" t="str">
        <v>.002 or Less out of center = Pass</v>
      </c>
      <c r="M496" t="str">
        <v>.005 to .015 = Pass</v>
      </c>
      <c r="N496" t="str">
        <v>.0125 Mean, Section</v>
      </c>
      <c r="O496" t="str">
        <v>.025 or Less in X &amp; Y=Pass</v>
      </c>
      <c r="P496" t="str">
        <v>.038 Mean</v>
      </c>
      <c r="Q496" t="str">
        <v>.063 MM = .0024 IN, See Image</v>
      </c>
      <c r="R496" t="str">
        <v>.063MM = .0024"</v>
      </c>
      <c r="S496" t="str">
        <v>.243 NO-GO, Unconstrained, Must Not Start</v>
      </c>
      <c r="T496" t="str">
        <v>@ Back Face &amp; ID, No Raised Edge</v>
      </c>
      <c r="U496" t="str">
        <v>@ Back Face &amp; OD, No Raised Edge</v>
      </c>
      <c r="V496" t="str">
        <v>@ ID &amp; FACE</v>
      </c>
      <c r="W496" t="str">
        <v>@ OD &amp; BACK FACE</v>
      </c>
      <c r="X496" t="str">
        <v>@ OD &amp; FACE</v>
      </c>
      <c r="Y496" t="str">
        <v>Across from slot</v>
      </c>
      <c r="Z496" t="str">
        <v>All Edge Breaks</v>
      </c>
      <c r="AA496" t="str">
        <v>Attached to bar stock</v>
      </c>
      <c r="AB496" t="str">
        <v xml:space="preserve">Back Turn Fillet Rad. </v>
      </c>
      <c r="AC496" t="str">
        <v>Balloon 1 (DWG FRM0105 Page 2, NV-27)</v>
      </c>
      <c r="AD496" t="str">
        <v>Balloon 1 (DWG FRM0105, NV-30)</v>
      </c>
      <c r="AE496" t="str">
        <v>Balloon 1 (P# 9890002-20) OL00429/A</v>
      </c>
      <c r="AF496" t="str">
        <v>Balloon 1, DWG#FRM0105</v>
      </c>
      <c r="AG496" t="str">
        <v>Balloon 11, See Image</v>
      </c>
      <c r="AH496" t="str">
        <v xml:space="preserve">Balloon 2 (DWG FRM0105 Page 2, NV-27) </v>
      </c>
      <c r="AI496" t="str">
        <v>Balloon 2 (DWG FRM0105, NV-30)</v>
      </c>
      <c r="AJ496" t="str">
        <v>Balloon 2 (P# 9890002-20)</v>
      </c>
      <c r="AK496" t="str">
        <v>Balloon 2, DWG#FRM0105</v>
      </c>
      <c r="AL496" t="str">
        <v>Balloon 2, DWG#FRM0105, See Image</v>
      </c>
      <c r="AM496" t="str">
        <v>Balloon 3 (DWG FRM0105, NV-30 Minor)</v>
      </c>
      <c r="AN496" t="str">
        <v>Balloon 3 (DWG FRM0105, NV-30)</v>
      </c>
      <c r="AO496" t="str">
        <v>Balloon 3 (P# 9890002-20)</v>
      </c>
      <c r="AP496" t="str">
        <v>Balloon 4</v>
      </c>
      <c r="AQ496" t="str">
        <v>Balloon 4 (P# 9890002-20)</v>
      </c>
      <c r="AR496" t="str">
        <v>Below Middle Band</v>
      </c>
      <c r="AS496" t="str">
        <v>Best Fit Pin, .003 or Less =Pass</v>
      </c>
      <c r="AT496" t="str">
        <v>Blank</v>
      </c>
      <c r="AU496" t="str">
        <v>Blank Turn Maj.</v>
      </c>
      <c r="AV496" t="str">
        <v>Blank Turn Maj. Mill Flt., OL4172</v>
      </c>
      <c r="AW496" t="str">
        <v>Blank Without .010 Slots</v>
      </c>
      <c r="AX496" t="str">
        <v>Blank Without .010 Slots, Section</v>
      </c>
      <c r="AY496" t="str">
        <v>Blank without thread</v>
      </c>
      <c r="AZ496" t="str">
        <v xml:space="preserve">Blank, Center of V Grv. </v>
      </c>
      <c r="BA496" t="str">
        <v>Blank, Check R adjacent Balloon 17</v>
      </c>
      <c r="BB496" t="str">
        <v>Blank, EXT. Feature</v>
      </c>
      <c r="BC496" t="str">
        <v>Blank, See Image, OL04335</v>
      </c>
      <c r="BD496" t="str">
        <v>Blank, See Image, OL04336</v>
      </c>
      <c r="BE496" t="str">
        <v xml:space="preserve">Blank, Thrd. </v>
      </c>
      <c r="BF496" t="str">
        <v>Blank, Turn Tip</v>
      </c>
      <c r="BG496" t="str">
        <v>Blank, Without Thrd.</v>
      </c>
      <c r="BH496" t="str">
        <v>Blank, Without Thread</v>
      </c>
      <c r="BI496" t="str">
        <v xml:space="preserve">Blunt Start Blend to Minor </v>
      </c>
      <c r="BJ496" t="str">
        <v>Calc., Use Go HEX</v>
      </c>
      <c r="BK496" t="str">
        <v>Can't dig into OD</v>
      </c>
      <c r="BL496" t="str">
        <v>Carbide Gauge</v>
      </c>
      <c r="BM496" t="str">
        <v xml:space="preserve">Center of V Grv. </v>
      </c>
      <c r="BN496" t="str">
        <v>Centered Less than .03 = Pass</v>
      </c>
      <c r="BO496" t="str">
        <v>Centered within .0005 or Less = Pass</v>
      </c>
      <c r="BP496" t="str">
        <v>Centered within .001 or Less = Pass</v>
      </c>
      <c r="BQ496" t="str">
        <v>Centered within .0254 or Less = Pass</v>
      </c>
      <c r="BR496" t="str">
        <v>Check close to Rod Slot</v>
      </c>
      <c r="BS496" t="str">
        <v>Check every other hole</v>
      </c>
      <c r="BT496" t="str">
        <v>Check Go over full length of slot.</v>
      </c>
      <c r="BU496" t="str">
        <v>Check Near Closed End</v>
      </c>
      <c r="BV496" t="str">
        <v>Check per Print View, Away from Rod Slot</v>
      </c>
      <c r="BW496" t="str">
        <v>Check to Balloon 30 Go Pin</v>
      </c>
      <c r="BX496" t="str">
        <v>Check with .2705 SET Pin Inside Part</v>
      </c>
      <c r="BY496" t="str">
        <v>Check with Hex Up</v>
      </c>
      <c r="BZ496" t="str">
        <v>CMM Blank</v>
      </c>
      <c r="CA496" t="str">
        <v>Confirm Full Radius</v>
      </c>
      <c r="CB496" t="str">
        <v>Constrained in fixture</v>
      </c>
      <c r="CC496" t="str">
        <v>Constrained with Ring</v>
      </c>
      <c r="CD496" t="str">
        <v>Constrained, See Image</v>
      </c>
      <c r="CE496" t="str">
        <v>Dim. "A"</v>
      </c>
      <c r="CF496" t="str">
        <v>Dim. "B"</v>
      </c>
      <c r="CG496" t="str">
        <v>Dim. "C"</v>
      </c>
      <c r="CH496" t="str">
        <v>Dim. "D", Whirl Blank</v>
      </c>
      <c r="CI496" t="str">
        <v>Dim. "G"</v>
      </c>
      <c r="CJ496" t="str">
        <v>Dim. E, Blank Turn Maj. &amp;  Mill Flt</v>
      </c>
      <c r="CK496" t="str">
        <v>Dim. E, Blank Turn Maj.&amp;  Mill Flt</v>
      </c>
      <c r="CL496" t="str">
        <v>Dim. H, Whirl Blank</v>
      </c>
      <c r="CM496" t="str">
        <v>Dim. J, 'Blank Turn Maj. &amp; Whirl Blank</v>
      </c>
      <c r="CN496" t="str">
        <v>Disk Drop Indicator Tip</v>
      </c>
      <c r="CO496" t="str">
        <v>DWG 100448-15, Balloon F_1</v>
      </c>
      <c r="CP496" t="str">
        <v>DWG 100448-15, OL02571</v>
      </c>
      <c r="CQ496" t="str">
        <v>DWG 100448-41</v>
      </c>
      <c r="CR496" t="str">
        <v>DWG 9890040, (10E),Section Part, OL01139</v>
      </c>
      <c r="CS496" t="str">
        <v>DWG 9890040, (10E),Section, OL01139</v>
      </c>
      <c r="CT496" t="str">
        <v>DWG 9890040, (11E)</v>
      </c>
      <c r="CU496" t="str">
        <v>DWG 9890040, (11E), Pins with Flats</v>
      </c>
      <c r="CV496" t="str">
        <v>DWG 9890040, (12E),  Pass=.002 or less</v>
      </c>
      <c r="CW496" t="str">
        <v>DWG 9890040, (12E), See Image</v>
      </c>
      <c r="CX496" t="str">
        <v>DWG 9890040, (1E), OL01431</v>
      </c>
      <c r="CY496" t="str">
        <v>DWG 9890040, (1E), OL01432</v>
      </c>
      <c r="CZ496" t="str">
        <v>DWG 9890040, (2E), OL01432</v>
      </c>
      <c r="DA496" t="str">
        <v>DWG 9890040, (3E)</v>
      </c>
      <c r="DB496" t="str">
        <v>DWG 9890040, (4E)</v>
      </c>
      <c r="DC496" t="str">
        <v>DWG 9890040, (5E), OL02336</v>
      </c>
      <c r="DD496" t="str">
        <v>DWG 9890040, (6E)</v>
      </c>
      <c r="DE496" t="str">
        <v>DWG 9890040, (7E)</v>
      </c>
      <c r="DF496" t="str">
        <v>DWG 9890040, (8E), OL01433</v>
      </c>
      <c r="DG496" t="str">
        <v>DWG 9890040, (8E), OL01433, Section</v>
      </c>
      <c r="DH496" t="str">
        <v>DWG 9890040, (9E), Close to Rod Slot</v>
      </c>
      <c r="DI496" t="str">
        <v>DWG 9890040, (9E),Close to Rod Slot</v>
      </c>
      <c r="DJ496" t="str">
        <v>DWG FRM0105 PAGE 2</v>
      </c>
      <c r="DK496" t="str">
        <v>DWG# 100448-41</v>
      </c>
      <c r="DL496" t="str">
        <v>DWG# 100448-44</v>
      </c>
      <c r="DM496" t="str">
        <v>DWG# 9890003  (1), Section OL00436/A</v>
      </c>
      <c r="DN496" t="str">
        <v>DWG# 9890003 (3), Ring Gauge Constrained</v>
      </c>
      <c r="DO496" t="str">
        <v>DWG# 9890003 (4), Section</v>
      </c>
      <c r="DP496" t="str">
        <v>DWG#100448-26, Balloon 1K, OL02350</v>
      </c>
      <c r="DQ496" t="str">
        <v>DWG#100448-26, Balloon 2K, OL02350</v>
      </c>
      <c r="DR496" t="str">
        <v>DWG#100448-26, Balloon 3K, OL02363</v>
      </c>
      <c r="DS496" t="str">
        <v>DWG#100448-26, Balloon 4K</v>
      </c>
      <c r="DT496" t="str">
        <v>DWG#100448-26, Balloon 5K, Section</v>
      </c>
      <c r="DU496" t="str">
        <v>DWG#100448-26, Balloon 6K</v>
      </c>
      <c r="DV496" t="str">
        <v>DWG#100448-26, Balloon 7K, Section</v>
      </c>
      <c r="DW496" t="str">
        <v>DWG#100448-26, Mfg. Tol.</v>
      </c>
      <c r="DX496" t="str">
        <v>DWG#9890003 (2) Ring Gauge Constrained</v>
      </c>
      <c r="DY496" t="str">
        <v>DWG#9890044</v>
      </c>
      <c r="DZ496" t="str">
        <v>DWG#9890044 .1985 to .2005=Pass</v>
      </c>
      <c r="EA496" t="str">
        <v>DWG#9890044 Overlay OL02441</v>
      </c>
      <c r="EB496" t="str">
        <v>DWG#9890044, OL02441</v>
      </c>
      <c r="EC496" t="str">
        <v>DWG#FRM0105</v>
      </c>
      <c r="ED496" t="str">
        <v>EXT.</v>
      </c>
      <c r="EE496" t="str">
        <v>EXT. Section, OL02460</v>
      </c>
      <c r="EF496" t="str">
        <v>EXT., OL04223</v>
      </c>
      <c r="EG496" t="str">
        <v>Flat Drop Indicator Tip</v>
      </c>
      <c r="EH496" t="str">
        <v>Full Go Pin, No Light, at Radius</v>
      </c>
      <c r="EI496" t="str">
        <v>Function Check</v>
      </c>
      <c r="EJ496" t="str">
        <v>GO Function Gauge</v>
      </c>
      <c r="EK496" t="str">
        <v>Go Gauge for Balloon 1 &amp; 4</v>
      </c>
      <c r="EL496" t="str">
        <v>Go Pin must pass through</v>
      </c>
      <c r="EM496" t="str">
        <v>Greater than .005 = Fail, Section</v>
      </c>
      <c r="EN496" t="str">
        <v>Greater than .025 out of center = Fail</v>
      </c>
      <c r="EO496" t="str">
        <v>Greater than 2.6 = Pass</v>
      </c>
      <c r="EP496" t="str">
        <v>Green = Pass, Red = Fail</v>
      </c>
      <c r="EQ496" t="str">
        <v>Hex Depth</v>
      </c>
      <c r="ER496" t="str">
        <v>Hex Minor</v>
      </c>
      <c r="ES496" t="str">
        <v>Hole Dia.</v>
      </c>
      <c r="ET496" t="str">
        <v>ID Sphere Finish</v>
      </c>
      <c r="EU496" t="str">
        <v>ID/OD Both Sides, Diff. .002 or less = Pass</v>
      </c>
      <c r="EV496" t="str">
        <v>If Looks Big, Section</v>
      </c>
      <c r="EW496" t="str">
        <v>If Looks Small, Section</v>
      </c>
      <c r="EX496" t="str">
        <v>Insp. Close to Break Away, Mfg.Tol.</v>
      </c>
      <c r="EY496" t="str">
        <v>INT.</v>
      </c>
      <c r="EZ496" t="str">
        <v>INT. Section, OL02460</v>
      </c>
      <c r="FA496" t="str">
        <v>INT., OL04223</v>
      </c>
      <c r="FB496" t="str">
        <v>Intersect. of 7.7 &amp; R0.10</v>
      </c>
      <c r="FC496" t="str">
        <v>Intersect. of 8.79 and R.25 MAX</v>
      </c>
      <c r="FD496" t="str">
        <v>Keep Ind. Tip away from corner</v>
      </c>
      <c r="FE496" t="str">
        <v>L31</v>
      </c>
      <c r="FF496" t="str">
        <v>Laser Mark</v>
      </c>
      <c r="FG496" t="str">
        <v>LASER PER NOTE 4</v>
      </c>
      <c r="FH496" t="str">
        <v>LASER PER NOTE 4, Final Check 1 only</v>
      </c>
      <c r="FI496" t="str">
        <v>Less than .002 out of center = Pass</v>
      </c>
      <c r="FJ496" t="str">
        <v>Less than 2.75 = Pass, Section</v>
      </c>
      <c r="FK496" t="str">
        <v>List as pin. Not Calibrated</v>
      </c>
      <c r="FL496" t="str">
        <v>M9 X 1.25 BUTT See Comment Image</v>
      </c>
      <c r="FM496" t="str">
        <v>Manual Section</v>
      </c>
      <c r="FN496" t="str">
        <v>Max Deep .241 NO-GO =.42</v>
      </c>
      <c r="FO496" t="str">
        <v>MAX Depth of (Note 7) .241 NO-GO Pin</v>
      </c>
      <c r="FP496" t="str">
        <v>Measure from Blue Line, See Image</v>
      </c>
      <c r="FQ496" t="str">
        <v>Measure Width of Blue Area, See Image</v>
      </c>
      <c r="FR496" t="str">
        <v>Mfg. Tol</v>
      </c>
      <c r="FS496" t="str">
        <v>Mfg. Tol, See Image</v>
      </c>
      <c r="FT496" t="str">
        <v>Mfg. Tol.</v>
      </c>
      <c r="FU496" t="str">
        <v>Mfg. Tol. "A"</v>
      </c>
      <c r="FV496" t="str">
        <v>Mfg. Tol. (Zero on Gauge Full Dia. Lead)</v>
      </c>
      <c r="FW496" t="str">
        <v>Mfg. Tol. Balloon 11, See Image</v>
      </c>
      <c r="FX496" t="str">
        <v>Mfg. Tol. Balloon 4</v>
      </c>
      <c r="FY496" t="str">
        <v>Mfg. Tol. Balloon 7</v>
      </c>
      <c r="FZ496" t="str">
        <v xml:space="preserve">Mfg. Tol. C-Bore Face (Ballo 28) </v>
      </c>
      <c r="GA496" t="str">
        <v>Mfg. Tol. Section</v>
      </c>
      <c r="GB496" t="str">
        <v>Mfg. Tol. See Image</v>
      </c>
      <c r="GC496" t="str">
        <v>Mfg. Tol., 3 Places, Record MAX</v>
      </c>
      <c r="GD496" t="str">
        <v>Mfg. Tol., Balloon 11</v>
      </c>
      <c r="GE496" t="str">
        <v>Mfg. Tol., Balloon 7</v>
      </c>
      <c r="GF496" t="str">
        <v>Mfg. Tol., Blank</v>
      </c>
      <c r="GG496" t="str">
        <v>Mfg. Tol., Blank, Balloon 12</v>
      </c>
      <c r="GH496" t="str">
        <v>Mfg. Tol., Blend to SØ.320</v>
      </c>
      <c r="GI496" t="str">
        <v>Mfg. Tol., Calculation</v>
      </c>
      <c r="GJ496" t="str">
        <v>Mfg. Tol., For Mill Fixture</v>
      </c>
      <c r="GK496" t="str">
        <v>Mfg. Tol., L32</v>
      </c>
      <c r="GL496" t="str">
        <v>Mfg. Tol., L33</v>
      </c>
      <c r="GM496" t="str">
        <v>Mfg. Tol., No Tool Marks</v>
      </c>
      <c r="GN496" t="str">
        <v>Mfg. Tol., OL03361</v>
      </c>
      <c r="GO496" t="str">
        <v>Mfg. Tol., Record off center value</v>
      </c>
      <c r="GP496" t="str">
        <v>Mfg. Tol., Same 3 Places, Record MIN</v>
      </c>
      <c r="GQ496" t="str">
        <v>Mfg. Tol., Section</v>
      </c>
      <c r="GR496" t="str">
        <v>Mfg. Tol., Section B-B</v>
      </c>
      <c r="GS496" t="str">
        <v>Mfg. Tol., Section, OL03361</v>
      </c>
      <c r="GT496" t="str">
        <v>Mfg. Tol., Section, Per Note 2</v>
      </c>
      <c r="GU496" t="str">
        <v>Mfg. Tol., See Image</v>
      </c>
      <c r="GV496" t="str">
        <v>Mfg. Tol., See Image, Bore in Blue</v>
      </c>
      <c r="GW496" t="str">
        <v>Mfg. Tol., See Image, Hook Tip</v>
      </c>
      <c r="GX496" t="str">
        <v>Mfg. Tol., Sharp Okay No Burr</v>
      </c>
      <c r="GY496" t="str">
        <v>Mfg. Tol., Threadless Blank</v>
      </c>
      <c r="GZ496" t="str">
        <v>Mfg.Tol.</v>
      </c>
      <c r="HA496" t="str">
        <v>Mgf. To., T.S.C.</v>
      </c>
      <c r="HB496" t="str">
        <v>Milled Feature</v>
      </c>
      <c r="HC496" t="str">
        <v>Milled Feature, OL04045</v>
      </c>
      <c r="HD496" t="str">
        <v>More than .0005 out of center = Fail</v>
      </c>
      <c r="HE496" t="str">
        <v>Must Pass Through</v>
      </c>
      <c r="HF496" t="str">
        <v>Must pass through gauge</v>
      </c>
      <c r="HG496" t="str">
        <v>Must Pass Through Go Gauge</v>
      </c>
      <c r="HH496" t="str">
        <v>Must Pass, See Image.</v>
      </c>
      <c r="HI496" t="str">
        <v>NA</v>
      </c>
      <c r="HJ496" t="str">
        <v>Narrow Area</v>
      </c>
      <c r="HK496" t="str">
        <v>Near Balloon 21</v>
      </c>
      <c r="HL496" t="str">
        <v>Near Datum B</v>
      </c>
      <c r="HM496" t="str">
        <v>Neck Dia.</v>
      </c>
      <c r="HN496" t="str">
        <v>Neck to Head Rad.</v>
      </c>
      <c r="HO496" t="str">
        <v>No Copper Deposits Allowed</v>
      </c>
      <c r="HP496" t="str">
        <v>No Section</v>
      </c>
      <c r="HQ496" t="str">
        <v>No Section, .01 to .014 = Pass</v>
      </c>
      <c r="HR496" t="str">
        <v>No Section, Rotate Part</v>
      </c>
      <c r="HS496" t="str">
        <v>No Section, See Image</v>
      </c>
      <c r="HT496" t="str">
        <v>No Slot, Section B-B</v>
      </c>
      <c r="HU496" t="str">
        <v>No visual step = Pass</v>
      </c>
      <c r="HV496" t="str">
        <v>Not to exceed .95 Deep</v>
      </c>
      <c r="HW496" t="str">
        <v>Note 1</v>
      </c>
      <c r="HX496" t="str">
        <v>OL00333/A</v>
      </c>
      <c r="HY496" t="str">
        <v>OL00519</v>
      </c>
      <c r="HZ496" t="str">
        <v>OL00520</v>
      </c>
      <c r="IA496" t="str">
        <v>OL00529</v>
      </c>
      <c r="IB496" t="str">
        <v>OL00542</v>
      </c>
      <c r="IC496" t="str">
        <v>OL00724</v>
      </c>
      <c r="ID496" t="str">
        <v>OL01250</v>
      </c>
      <c r="IE496" t="str">
        <v>OL01869, Threadless Blank</v>
      </c>
      <c r="IF496" t="str">
        <v>OL01870, Section</v>
      </c>
      <c r="IG496" t="str">
        <v>OL02255</v>
      </c>
      <c r="IH496" t="str">
        <v>OL02255, Mfg. Tol.</v>
      </c>
      <c r="II496" t="str">
        <v>OL02302</v>
      </c>
      <c r="IJ496" t="str">
        <v xml:space="preserve">OL02318  needed per image instructions </v>
      </c>
      <c r="IK496" t="str">
        <v>OL02556</v>
      </c>
      <c r="IL496" t="str">
        <v>OL02557</v>
      </c>
      <c r="IM496" t="str">
        <v>OL02567</v>
      </c>
      <c r="IN496" t="str">
        <v>OL02653</v>
      </c>
      <c r="IO496" t="str">
        <v>OL02718</v>
      </c>
      <c r="IP496" t="str">
        <v>OL02841</v>
      </c>
      <c r="IQ496" t="str">
        <v>OL02842</v>
      </c>
      <c r="IR496" t="str">
        <v>OL02844</v>
      </c>
      <c r="IS496" t="str">
        <v>OL02871</v>
      </c>
      <c r="IT496" t="str">
        <v>OL02887</v>
      </c>
      <c r="IU496" t="str">
        <v>OL03766</v>
      </c>
      <c r="IV496" t="str">
        <v>OL03868</v>
      </c>
      <c r="IW496" t="str">
        <v>OL03869</v>
      </c>
      <c r="IX496" t="str">
        <v>OL03870</v>
      </c>
      <c r="IY496" t="str">
        <v>OL03873, DWG# 100448-44</v>
      </c>
      <c r="IZ496" t="str">
        <v>OL03949</v>
      </c>
      <c r="JA496" t="str">
        <v xml:space="preserve">OL04043, Section </v>
      </c>
      <c r="JB496" t="str">
        <v xml:space="preserve">OL04044, Section </v>
      </c>
      <c r="JC496" t="str">
        <v>OL04045</v>
      </c>
      <c r="JD496" t="str">
        <v>OL04045, Milled Feature</v>
      </c>
      <c r="JE496" t="str">
        <v>OL04063</v>
      </c>
      <c r="JF496" t="str">
        <v>OL04064</v>
      </c>
      <c r="JG496" t="str">
        <v>OL04065</v>
      </c>
      <c r="JH496" t="str">
        <v>OL04181</v>
      </c>
      <c r="JI496" t="str">
        <v>OL04218</v>
      </c>
      <c r="JJ496" t="str">
        <v>OL04224, See Image</v>
      </c>
      <c r="JK496" t="str">
        <v>OL04374</v>
      </c>
      <c r="JL496" t="str">
        <v>OL04375, Section M-M</v>
      </c>
      <c r="JM496" t="str">
        <v>OL04376, Section M-M</v>
      </c>
      <c r="JN496" t="str">
        <v>OL04443</v>
      </c>
      <c r="JO496" t="str">
        <v>OL04444</v>
      </c>
      <c r="JP496" t="str">
        <v>One side of slot</v>
      </c>
      <c r="JQ496" t="str">
        <v>Other side of slot</v>
      </c>
      <c r="JR496" t="str">
        <v>Out of center more than .002 = Fail</v>
      </c>
      <c r="JS496" t="str">
        <v>Out of center more than.002 = Fail</v>
      </c>
      <c r="JT496" t="str">
        <v>Overlay OL02713</v>
      </c>
    </row>
    <row r="497" spans="3:280">
      <c r="C497" s="74" t="str" cm="1">
        <f t="array" ref="C497:JT497">TRANSPOSE(_xlfn._xlws.SORT(_xlfn._xlws.FILTER($A$2:$A$279,ISNUMBER(SEARCH('Prt. Lib. &amp; Routine, Table'!M504,$A$2:$A$279)),"not found")))</f>
        <v xml:space="preserve"> 'C', Whirl Blank</v>
      </c>
      <c r="D497" t="str">
        <v xml:space="preserve"> See Image, Constrained</v>
      </c>
      <c r="E497" t="str">
        <v>(.04 to .12 range = Pass)</v>
      </c>
      <c r="F497" t="str">
        <v>(.042 FULL) Go Pin Seat Fully</v>
      </c>
      <c r="G497" t="str">
        <v>(B), Mfg. Tol.</v>
      </c>
      <c r="H497" t="str">
        <v>(B), O.A.L.</v>
      </c>
      <c r="I497" t="str">
        <v>.001 or less =Pass</v>
      </c>
      <c r="J497" t="str">
        <v>.001 or less out of center = Pass</v>
      </c>
      <c r="K497" t="str">
        <v>.002 or Less = Pass</v>
      </c>
      <c r="L497" t="str">
        <v>.002 or Less out of center = Pass</v>
      </c>
      <c r="M497" t="str">
        <v>.005 to .015 = Pass</v>
      </c>
      <c r="N497" t="str">
        <v>.0125 Mean, Section</v>
      </c>
      <c r="O497" t="str">
        <v>.025 or Less in X &amp; Y=Pass</v>
      </c>
      <c r="P497" t="str">
        <v>.038 Mean</v>
      </c>
      <c r="Q497" t="str">
        <v>.063 MM = .0024 IN, See Image</v>
      </c>
      <c r="R497" t="str">
        <v>.063MM = .0024"</v>
      </c>
      <c r="S497" t="str">
        <v>.243 NO-GO, Unconstrained, Must Not Start</v>
      </c>
      <c r="T497" t="str">
        <v>@ Back Face &amp; ID, No Raised Edge</v>
      </c>
      <c r="U497" t="str">
        <v>@ Back Face &amp; OD, No Raised Edge</v>
      </c>
      <c r="V497" t="str">
        <v>@ ID &amp; FACE</v>
      </c>
      <c r="W497" t="str">
        <v>@ OD &amp; BACK FACE</v>
      </c>
      <c r="X497" t="str">
        <v>@ OD &amp; FACE</v>
      </c>
      <c r="Y497" t="str">
        <v>Across from slot</v>
      </c>
      <c r="Z497" t="str">
        <v>All Edge Breaks</v>
      </c>
      <c r="AA497" t="str">
        <v>Attached to bar stock</v>
      </c>
      <c r="AB497" t="str">
        <v xml:space="preserve">Back Turn Fillet Rad. </v>
      </c>
      <c r="AC497" t="str">
        <v>Balloon 1 (DWG FRM0105 Page 2, NV-27)</v>
      </c>
      <c r="AD497" t="str">
        <v>Balloon 1 (DWG FRM0105, NV-30)</v>
      </c>
      <c r="AE497" t="str">
        <v>Balloon 1 (P# 9890002-20) OL00429/A</v>
      </c>
      <c r="AF497" t="str">
        <v>Balloon 1, DWG#FRM0105</v>
      </c>
      <c r="AG497" t="str">
        <v>Balloon 11, See Image</v>
      </c>
      <c r="AH497" t="str">
        <v xml:space="preserve">Balloon 2 (DWG FRM0105 Page 2, NV-27) </v>
      </c>
      <c r="AI497" t="str">
        <v>Balloon 2 (DWG FRM0105, NV-30)</v>
      </c>
      <c r="AJ497" t="str">
        <v>Balloon 2 (P# 9890002-20)</v>
      </c>
      <c r="AK497" t="str">
        <v>Balloon 2, DWG#FRM0105</v>
      </c>
      <c r="AL497" t="str">
        <v>Balloon 2, DWG#FRM0105, See Image</v>
      </c>
      <c r="AM497" t="str">
        <v>Balloon 3 (DWG FRM0105, NV-30 Minor)</v>
      </c>
      <c r="AN497" t="str">
        <v>Balloon 3 (DWG FRM0105, NV-30)</v>
      </c>
      <c r="AO497" t="str">
        <v>Balloon 3 (P# 9890002-20)</v>
      </c>
      <c r="AP497" t="str">
        <v>Balloon 4</v>
      </c>
      <c r="AQ497" t="str">
        <v>Balloon 4 (P# 9890002-20)</v>
      </c>
      <c r="AR497" t="str">
        <v>Below Middle Band</v>
      </c>
      <c r="AS497" t="str">
        <v>Best Fit Pin, .003 or Less =Pass</v>
      </c>
      <c r="AT497" t="str">
        <v>Blank</v>
      </c>
      <c r="AU497" t="str">
        <v>Blank Turn Maj.</v>
      </c>
      <c r="AV497" t="str">
        <v>Blank Turn Maj. Mill Flt., OL4172</v>
      </c>
      <c r="AW497" t="str">
        <v>Blank Without .010 Slots</v>
      </c>
      <c r="AX497" t="str">
        <v>Blank Without .010 Slots, Section</v>
      </c>
      <c r="AY497" t="str">
        <v>Blank without thread</v>
      </c>
      <c r="AZ497" t="str">
        <v xml:space="preserve">Blank, Center of V Grv. </v>
      </c>
      <c r="BA497" t="str">
        <v>Blank, Check R adjacent Balloon 17</v>
      </c>
      <c r="BB497" t="str">
        <v>Blank, EXT. Feature</v>
      </c>
      <c r="BC497" t="str">
        <v>Blank, See Image, OL04335</v>
      </c>
      <c r="BD497" t="str">
        <v>Blank, See Image, OL04336</v>
      </c>
      <c r="BE497" t="str">
        <v xml:space="preserve">Blank, Thrd. </v>
      </c>
      <c r="BF497" t="str">
        <v>Blank, Turn Tip</v>
      </c>
      <c r="BG497" t="str">
        <v>Blank, Without Thrd.</v>
      </c>
      <c r="BH497" t="str">
        <v>Blank, Without Thread</v>
      </c>
      <c r="BI497" t="str">
        <v xml:space="preserve">Blunt Start Blend to Minor </v>
      </c>
      <c r="BJ497" t="str">
        <v>Calc., Use Go HEX</v>
      </c>
      <c r="BK497" t="str">
        <v>Can't dig into OD</v>
      </c>
      <c r="BL497" t="str">
        <v>Carbide Gauge</v>
      </c>
      <c r="BM497" t="str">
        <v xml:space="preserve">Center of V Grv. </v>
      </c>
      <c r="BN497" t="str">
        <v>Centered Less than .03 = Pass</v>
      </c>
      <c r="BO497" t="str">
        <v>Centered within .0005 or Less = Pass</v>
      </c>
      <c r="BP497" t="str">
        <v>Centered within .001 or Less = Pass</v>
      </c>
      <c r="BQ497" t="str">
        <v>Centered within .0254 or Less = Pass</v>
      </c>
      <c r="BR497" t="str">
        <v>Check close to Rod Slot</v>
      </c>
      <c r="BS497" t="str">
        <v>Check every other hole</v>
      </c>
      <c r="BT497" t="str">
        <v>Check Go over full length of slot.</v>
      </c>
      <c r="BU497" t="str">
        <v>Check Near Closed End</v>
      </c>
      <c r="BV497" t="str">
        <v>Check per Print View, Away from Rod Slot</v>
      </c>
      <c r="BW497" t="str">
        <v>Check to Balloon 30 Go Pin</v>
      </c>
      <c r="BX497" t="str">
        <v>Check with .2705 SET Pin Inside Part</v>
      </c>
      <c r="BY497" t="str">
        <v>Check with Hex Up</v>
      </c>
      <c r="BZ497" t="str">
        <v>CMM Blank</v>
      </c>
      <c r="CA497" t="str">
        <v>Confirm Full Radius</v>
      </c>
      <c r="CB497" t="str">
        <v>Constrained in fixture</v>
      </c>
      <c r="CC497" t="str">
        <v>Constrained with Ring</v>
      </c>
      <c r="CD497" t="str">
        <v>Constrained, See Image</v>
      </c>
      <c r="CE497" t="str">
        <v>Dim. "A"</v>
      </c>
      <c r="CF497" t="str">
        <v>Dim. "B"</v>
      </c>
      <c r="CG497" t="str">
        <v>Dim. "C"</v>
      </c>
      <c r="CH497" t="str">
        <v>Dim. "D", Whirl Blank</v>
      </c>
      <c r="CI497" t="str">
        <v>Dim. "G"</v>
      </c>
      <c r="CJ497" t="str">
        <v>Dim. E, Blank Turn Maj. &amp;  Mill Flt</v>
      </c>
      <c r="CK497" t="str">
        <v>Dim. E, Blank Turn Maj.&amp;  Mill Flt</v>
      </c>
      <c r="CL497" t="str">
        <v>Dim. H, Whirl Blank</v>
      </c>
      <c r="CM497" t="str">
        <v>Dim. J, 'Blank Turn Maj. &amp; Whirl Blank</v>
      </c>
      <c r="CN497" t="str">
        <v>Disk Drop Indicator Tip</v>
      </c>
      <c r="CO497" t="str">
        <v>DWG 100448-15, Balloon F_1</v>
      </c>
      <c r="CP497" t="str">
        <v>DWG 100448-15, OL02571</v>
      </c>
      <c r="CQ497" t="str">
        <v>DWG 100448-41</v>
      </c>
      <c r="CR497" t="str">
        <v>DWG 9890040, (10E),Section Part, OL01139</v>
      </c>
      <c r="CS497" t="str">
        <v>DWG 9890040, (10E),Section, OL01139</v>
      </c>
      <c r="CT497" t="str">
        <v>DWG 9890040, (11E)</v>
      </c>
      <c r="CU497" t="str">
        <v>DWG 9890040, (11E), Pins with Flats</v>
      </c>
      <c r="CV497" t="str">
        <v>DWG 9890040, (12E),  Pass=.002 or less</v>
      </c>
      <c r="CW497" t="str">
        <v>DWG 9890040, (12E), See Image</v>
      </c>
      <c r="CX497" t="str">
        <v>DWG 9890040, (1E), OL01431</v>
      </c>
      <c r="CY497" t="str">
        <v>DWG 9890040, (1E), OL01432</v>
      </c>
      <c r="CZ497" t="str">
        <v>DWG 9890040, (2E), OL01432</v>
      </c>
      <c r="DA497" t="str">
        <v>DWG 9890040, (3E)</v>
      </c>
      <c r="DB497" t="str">
        <v>DWG 9890040, (4E)</v>
      </c>
      <c r="DC497" t="str">
        <v>DWG 9890040, (5E), OL02336</v>
      </c>
      <c r="DD497" t="str">
        <v>DWG 9890040, (6E)</v>
      </c>
      <c r="DE497" t="str">
        <v>DWG 9890040, (7E)</v>
      </c>
      <c r="DF497" t="str">
        <v>DWG 9890040, (8E), OL01433</v>
      </c>
      <c r="DG497" t="str">
        <v>DWG 9890040, (8E), OL01433, Section</v>
      </c>
      <c r="DH497" t="str">
        <v>DWG 9890040, (9E), Close to Rod Slot</v>
      </c>
      <c r="DI497" t="str">
        <v>DWG 9890040, (9E),Close to Rod Slot</v>
      </c>
      <c r="DJ497" t="str">
        <v>DWG FRM0105 PAGE 2</v>
      </c>
      <c r="DK497" t="str">
        <v>DWG# 100448-41</v>
      </c>
      <c r="DL497" t="str">
        <v>DWG# 100448-44</v>
      </c>
      <c r="DM497" t="str">
        <v>DWG# 9890003  (1), Section OL00436/A</v>
      </c>
      <c r="DN497" t="str">
        <v>DWG# 9890003 (3), Ring Gauge Constrained</v>
      </c>
      <c r="DO497" t="str">
        <v>DWG# 9890003 (4), Section</v>
      </c>
      <c r="DP497" t="str">
        <v>DWG#100448-26, Balloon 1K, OL02350</v>
      </c>
      <c r="DQ497" t="str">
        <v>DWG#100448-26, Balloon 2K, OL02350</v>
      </c>
      <c r="DR497" t="str">
        <v>DWG#100448-26, Balloon 3K, OL02363</v>
      </c>
      <c r="DS497" t="str">
        <v>DWG#100448-26, Balloon 4K</v>
      </c>
      <c r="DT497" t="str">
        <v>DWG#100448-26, Balloon 5K, Section</v>
      </c>
      <c r="DU497" t="str">
        <v>DWG#100448-26, Balloon 6K</v>
      </c>
      <c r="DV497" t="str">
        <v>DWG#100448-26, Balloon 7K, Section</v>
      </c>
      <c r="DW497" t="str">
        <v>DWG#100448-26, Mfg. Tol.</v>
      </c>
      <c r="DX497" t="str">
        <v>DWG#9890003 (2) Ring Gauge Constrained</v>
      </c>
      <c r="DY497" t="str">
        <v>DWG#9890044</v>
      </c>
      <c r="DZ497" t="str">
        <v>DWG#9890044 .1985 to .2005=Pass</v>
      </c>
      <c r="EA497" t="str">
        <v>DWG#9890044 Overlay OL02441</v>
      </c>
      <c r="EB497" t="str">
        <v>DWG#9890044, OL02441</v>
      </c>
      <c r="EC497" t="str">
        <v>DWG#FRM0105</v>
      </c>
      <c r="ED497" t="str">
        <v>EXT.</v>
      </c>
      <c r="EE497" t="str">
        <v>EXT. Section, OL02460</v>
      </c>
      <c r="EF497" t="str">
        <v>EXT., OL04223</v>
      </c>
      <c r="EG497" t="str">
        <v>Flat Drop Indicator Tip</v>
      </c>
      <c r="EH497" t="str">
        <v>Full Go Pin, No Light, at Radius</v>
      </c>
      <c r="EI497" t="str">
        <v>Function Check</v>
      </c>
      <c r="EJ497" t="str">
        <v>GO Function Gauge</v>
      </c>
      <c r="EK497" t="str">
        <v>Go Gauge for Balloon 1 &amp; 4</v>
      </c>
      <c r="EL497" t="str">
        <v>Go Pin must pass through</v>
      </c>
      <c r="EM497" t="str">
        <v>Greater than .005 = Fail, Section</v>
      </c>
      <c r="EN497" t="str">
        <v>Greater than .025 out of center = Fail</v>
      </c>
      <c r="EO497" t="str">
        <v>Greater than 2.6 = Pass</v>
      </c>
      <c r="EP497" t="str">
        <v>Green = Pass, Red = Fail</v>
      </c>
      <c r="EQ497" t="str">
        <v>Hex Depth</v>
      </c>
      <c r="ER497" t="str">
        <v>Hex Minor</v>
      </c>
      <c r="ES497" t="str">
        <v>Hole Dia.</v>
      </c>
      <c r="ET497" t="str">
        <v>ID Sphere Finish</v>
      </c>
      <c r="EU497" t="str">
        <v>ID/OD Both Sides, Diff. .002 or less = Pass</v>
      </c>
      <c r="EV497" t="str">
        <v>If Looks Big, Section</v>
      </c>
      <c r="EW497" t="str">
        <v>If Looks Small, Section</v>
      </c>
      <c r="EX497" t="str">
        <v>Insp. Close to Break Away, Mfg.Tol.</v>
      </c>
      <c r="EY497" t="str">
        <v>INT.</v>
      </c>
      <c r="EZ497" t="str">
        <v>INT. Section, OL02460</v>
      </c>
      <c r="FA497" t="str">
        <v>INT., OL04223</v>
      </c>
      <c r="FB497" t="str">
        <v>Intersect. of 7.7 &amp; R0.10</v>
      </c>
      <c r="FC497" t="str">
        <v>Intersect. of 8.79 and R.25 MAX</v>
      </c>
      <c r="FD497" t="str">
        <v>Keep Ind. Tip away from corner</v>
      </c>
      <c r="FE497" t="str">
        <v>L31</v>
      </c>
      <c r="FF497" t="str">
        <v>Laser Mark</v>
      </c>
      <c r="FG497" t="str">
        <v>LASER PER NOTE 4</v>
      </c>
      <c r="FH497" t="str">
        <v>LASER PER NOTE 4, Final Check 1 only</v>
      </c>
      <c r="FI497" t="str">
        <v>Less than .002 out of center = Pass</v>
      </c>
      <c r="FJ497" t="str">
        <v>Less than 2.75 = Pass, Section</v>
      </c>
      <c r="FK497" t="str">
        <v>List as pin. Not Calibrated</v>
      </c>
      <c r="FL497" t="str">
        <v>M9 X 1.25 BUTT See Comment Image</v>
      </c>
      <c r="FM497" t="str">
        <v>Manual Section</v>
      </c>
      <c r="FN497" t="str">
        <v>Max Deep .241 NO-GO =.42</v>
      </c>
      <c r="FO497" t="str">
        <v>MAX Depth of (Note 7) .241 NO-GO Pin</v>
      </c>
      <c r="FP497" t="str">
        <v>Measure from Blue Line, See Image</v>
      </c>
      <c r="FQ497" t="str">
        <v>Measure Width of Blue Area, See Image</v>
      </c>
      <c r="FR497" t="str">
        <v>Mfg. Tol</v>
      </c>
      <c r="FS497" t="str">
        <v>Mfg. Tol, See Image</v>
      </c>
      <c r="FT497" t="str">
        <v>Mfg. Tol.</v>
      </c>
      <c r="FU497" t="str">
        <v>Mfg. Tol. "A"</v>
      </c>
      <c r="FV497" t="str">
        <v>Mfg. Tol. (Zero on Gauge Full Dia. Lead)</v>
      </c>
      <c r="FW497" t="str">
        <v>Mfg. Tol. Balloon 11, See Image</v>
      </c>
      <c r="FX497" t="str">
        <v>Mfg. Tol. Balloon 4</v>
      </c>
      <c r="FY497" t="str">
        <v>Mfg. Tol. Balloon 7</v>
      </c>
      <c r="FZ497" t="str">
        <v xml:space="preserve">Mfg. Tol. C-Bore Face (Ballo 28) </v>
      </c>
      <c r="GA497" t="str">
        <v>Mfg. Tol. Section</v>
      </c>
      <c r="GB497" t="str">
        <v>Mfg. Tol. See Image</v>
      </c>
      <c r="GC497" t="str">
        <v>Mfg. Tol., 3 Places, Record MAX</v>
      </c>
      <c r="GD497" t="str">
        <v>Mfg. Tol., Balloon 11</v>
      </c>
      <c r="GE497" t="str">
        <v>Mfg. Tol., Balloon 7</v>
      </c>
      <c r="GF497" t="str">
        <v>Mfg. Tol., Blank</v>
      </c>
      <c r="GG497" t="str">
        <v>Mfg. Tol., Blank, Balloon 12</v>
      </c>
      <c r="GH497" t="str">
        <v>Mfg. Tol., Blend to SØ.320</v>
      </c>
      <c r="GI497" t="str">
        <v>Mfg. Tol., Calculation</v>
      </c>
      <c r="GJ497" t="str">
        <v>Mfg. Tol., For Mill Fixture</v>
      </c>
      <c r="GK497" t="str">
        <v>Mfg. Tol., L32</v>
      </c>
      <c r="GL497" t="str">
        <v>Mfg. Tol., L33</v>
      </c>
      <c r="GM497" t="str">
        <v>Mfg. Tol., No Tool Marks</v>
      </c>
      <c r="GN497" t="str">
        <v>Mfg. Tol., OL03361</v>
      </c>
      <c r="GO497" t="str">
        <v>Mfg. Tol., Record off center value</v>
      </c>
      <c r="GP497" t="str">
        <v>Mfg. Tol., Same 3 Places, Record MIN</v>
      </c>
      <c r="GQ497" t="str">
        <v>Mfg. Tol., Section</v>
      </c>
      <c r="GR497" t="str">
        <v>Mfg. Tol., Section B-B</v>
      </c>
      <c r="GS497" t="str">
        <v>Mfg. Tol., Section, OL03361</v>
      </c>
      <c r="GT497" t="str">
        <v>Mfg. Tol., Section, Per Note 2</v>
      </c>
      <c r="GU497" t="str">
        <v>Mfg. Tol., See Image</v>
      </c>
      <c r="GV497" t="str">
        <v>Mfg. Tol., See Image, Bore in Blue</v>
      </c>
      <c r="GW497" t="str">
        <v>Mfg. Tol., See Image, Hook Tip</v>
      </c>
      <c r="GX497" t="str">
        <v>Mfg. Tol., Sharp Okay No Burr</v>
      </c>
      <c r="GY497" t="str">
        <v>Mfg. Tol., Threadless Blank</v>
      </c>
      <c r="GZ497" t="str">
        <v>Mfg.Tol.</v>
      </c>
      <c r="HA497" t="str">
        <v>Mgf. To., T.S.C.</v>
      </c>
      <c r="HB497" t="str">
        <v>Milled Feature</v>
      </c>
      <c r="HC497" t="str">
        <v>Milled Feature, OL04045</v>
      </c>
      <c r="HD497" t="str">
        <v>More than .0005 out of center = Fail</v>
      </c>
      <c r="HE497" t="str">
        <v>Must Pass Through</v>
      </c>
      <c r="HF497" t="str">
        <v>Must pass through gauge</v>
      </c>
      <c r="HG497" t="str">
        <v>Must Pass Through Go Gauge</v>
      </c>
      <c r="HH497" t="str">
        <v>Must Pass, See Image.</v>
      </c>
      <c r="HI497" t="str">
        <v>NA</v>
      </c>
      <c r="HJ497" t="str">
        <v>Narrow Area</v>
      </c>
      <c r="HK497" t="str">
        <v>Near Balloon 21</v>
      </c>
      <c r="HL497" t="str">
        <v>Near Datum B</v>
      </c>
      <c r="HM497" t="str">
        <v>Neck Dia.</v>
      </c>
      <c r="HN497" t="str">
        <v>Neck to Head Rad.</v>
      </c>
      <c r="HO497" t="str">
        <v>No Copper Deposits Allowed</v>
      </c>
      <c r="HP497" t="str">
        <v>No Section</v>
      </c>
      <c r="HQ497" t="str">
        <v>No Section, .01 to .014 = Pass</v>
      </c>
      <c r="HR497" t="str">
        <v>No Section, Rotate Part</v>
      </c>
      <c r="HS497" t="str">
        <v>No Section, See Image</v>
      </c>
      <c r="HT497" t="str">
        <v>No Slot, Section B-B</v>
      </c>
      <c r="HU497" t="str">
        <v>No visual step = Pass</v>
      </c>
      <c r="HV497" t="str">
        <v>Not to exceed .95 Deep</v>
      </c>
      <c r="HW497" t="str">
        <v>Note 1</v>
      </c>
      <c r="HX497" t="str">
        <v>OL00333/A</v>
      </c>
      <c r="HY497" t="str">
        <v>OL00519</v>
      </c>
      <c r="HZ497" t="str">
        <v>OL00520</v>
      </c>
      <c r="IA497" t="str">
        <v>OL00529</v>
      </c>
      <c r="IB497" t="str">
        <v>OL00542</v>
      </c>
      <c r="IC497" t="str">
        <v>OL00724</v>
      </c>
      <c r="ID497" t="str">
        <v>OL01250</v>
      </c>
      <c r="IE497" t="str">
        <v>OL01869, Threadless Blank</v>
      </c>
      <c r="IF497" t="str">
        <v>OL01870, Section</v>
      </c>
      <c r="IG497" t="str">
        <v>OL02255</v>
      </c>
      <c r="IH497" t="str">
        <v>OL02255, Mfg. Tol.</v>
      </c>
      <c r="II497" t="str">
        <v>OL02302</v>
      </c>
      <c r="IJ497" t="str">
        <v xml:space="preserve">OL02318  needed per image instructions </v>
      </c>
      <c r="IK497" t="str">
        <v>OL02556</v>
      </c>
      <c r="IL497" t="str">
        <v>OL02557</v>
      </c>
      <c r="IM497" t="str">
        <v>OL02567</v>
      </c>
      <c r="IN497" t="str">
        <v>OL02653</v>
      </c>
      <c r="IO497" t="str">
        <v>OL02718</v>
      </c>
      <c r="IP497" t="str">
        <v>OL02841</v>
      </c>
      <c r="IQ497" t="str">
        <v>OL02842</v>
      </c>
      <c r="IR497" t="str">
        <v>OL02844</v>
      </c>
      <c r="IS497" t="str">
        <v>OL02871</v>
      </c>
      <c r="IT497" t="str">
        <v>OL02887</v>
      </c>
      <c r="IU497" t="str">
        <v>OL03766</v>
      </c>
      <c r="IV497" t="str">
        <v>OL03868</v>
      </c>
      <c r="IW497" t="str">
        <v>OL03869</v>
      </c>
      <c r="IX497" t="str">
        <v>OL03870</v>
      </c>
      <c r="IY497" t="str">
        <v>OL03873, DWG# 100448-44</v>
      </c>
      <c r="IZ497" t="str">
        <v>OL03949</v>
      </c>
      <c r="JA497" t="str">
        <v xml:space="preserve">OL04043, Section </v>
      </c>
      <c r="JB497" t="str">
        <v xml:space="preserve">OL04044, Section </v>
      </c>
      <c r="JC497" t="str">
        <v>OL04045</v>
      </c>
      <c r="JD497" t="str">
        <v>OL04045, Milled Feature</v>
      </c>
      <c r="JE497" t="str">
        <v>OL04063</v>
      </c>
      <c r="JF497" t="str">
        <v>OL04064</v>
      </c>
      <c r="JG497" t="str">
        <v>OL04065</v>
      </c>
      <c r="JH497" t="str">
        <v>OL04181</v>
      </c>
      <c r="JI497" t="str">
        <v>OL04218</v>
      </c>
      <c r="JJ497" t="str">
        <v>OL04224, See Image</v>
      </c>
      <c r="JK497" t="str">
        <v>OL04374</v>
      </c>
      <c r="JL497" t="str">
        <v>OL04375, Section M-M</v>
      </c>
      <c r="JM497" t="str">
        <v>OL04376, Section M-M</v>
      </c>
      <c r="JN497" t="str">
        <v>OL04443</v>
      </c>
      <c r="JO497" t="str">
        <v>OL04444</v>
      </c>
      <c r="JP497" t="str">
        <v>One side of slot</v>
      </c>
      <c r="JQ497" t="str">
        <v>Other side of slot</v>
      </c>
      <c r="JR497" t="str">
        <v>Out of center more than .002 = Fail</v>
      </c>
      <c r="JS497" t="str">
        <v>Out of center more than.002 = Fail</v>
      </c>
      <c r="JT497" t="str">
        <v>Overlay OL02713</v>
      </c>
    </row>
    <row r="498" spans="3:280">
      <c r="C498" s="74" t="str" cm="1">
        <f t="array" ref="C498:JT498">TRANSPOSE(_xlfn._xlws.SORT(_xlfn._xlws.FILTER($A$2:$A$279,ISNUMBER(SEARCH('Prt. Lib. &amp; Routine, Table'!M505,$A$2:$A$279)),"not found")))</f>
        <v xml:space="preserve"> 'C', Whirl Blank</v>
      </c>
      <c r="D498" t="str">
        <v xml:space="preserve"> See Image, Constrained</v>
      </c>
      <c r="E498" t="str">
        <v>(.04 to .12 range = Pass)</v>
      </c>
      <c r="F498" t="str">
        <v>(.042 FULL) Go Pin Seat Fully</v>
      </c>
      <c r="G498" t="str">
        <v>(B), Mfg. Tol.</v>
      </c>
      <c r="H498" t="str">
        <v>(B), O.A.L.</v>
      </c>
      <c r="I498" t="str">
        <v>.001 or less =Pass</v>
      </c>
      <c r="J498" t="str">
        <v>.001 or less out of center = Pass</v>
      </c>
      <c r="K498" t="str">
        <v>.002 or Less = Pass</v>
      </c>
      <c r="L498" t="str">
        <v>.002 or Less out of center = Pass</v>
      </c>
      <c r="M498" t="str">
        <v>.005 to .015 = Pass</v>
      </c>
      <c r="N498" t="str">
        <v>.0125 Mean, Section</v>
      </c>
      <c r="O498" t="str">
        <v>.025 or Less in X &amp; Y=Pass</v>
      </c>
      <c r="P498" t="str">
        <v>.038 Mean</v>
      </c>
      <c r="Q498" t="str">
        <v>.063 MM = .0024 IN, See Image</v>
      </c>
      <c r="R498" t="str">
        <v>.063MM = .0024"</v>
      </c>
      <c r="S498" t="str">
        <v>.243 NO-GO, Unconstrained, Must Not Start</v>
      </c>
      <c r="T498" t="str">
        <v>@ Back Face &amp; ID, No Raised Edge</v>
      </c>
      <c r="U498" t="str">
        <v>@ Back Face &amp; OD, No Raised Edge</v>
      </c>
      <c r="V498" t="str">
        <v>@ ID &amp; FACE</v>
      </c>
      <c r="W498" t="str">
        <v>@ OD &amp; BACK FACE</v>
      </c>
      <c r="X498" t="str">
        <v>@ OD &amp; FACE</v>
      </c>
      <c r="Y498" t="str">
        <v>Across from slot</v>
      </c>
      <c r="Z498" t="str">
        <v>All Edge Breaks</v>
      </c>
      <c r="AA498" t="str">
        <v>Attached to bar stock</v>
      </c>
      <c r="AB498" t="str">
        <v xml:space="preserve">Back Turn Fillet Rad. </v>
      </c>
      <c r="AC498" t="str">
        <v>Balloon 1 (DWG FRM0105 Page 2, NV-27)</v>
      </c>
      <c r="AD498" t="str">
        <v>Balloon 1 (DWG FRM0105, NV-30)</v>
      </c>
      <c r="AE498" t="str">
        <v>Balloon 1 (P# 9890002-20) OL00429/A</v>
      </c>
      <c r="AF498" t="str">
        <v>Balloon 1, DWG#FRM0105</v>
      </c>
      <c r="AG498" t="str">
        <v>Balloon 11, See Image</v>
      </c>
      <c r="AH498" t="str">
        <v xml:space="preserve">Balloon 2 (DWG FRM0105 Page 2, NV-27) </v>
      </c>
      <c r="AI498" t="str">
        <v>Balloon 2 (DWG FRM0105, NV-30)</v>
      </c>
      <c r="AJ498" t="str">
        <v>Balloon 2 (P# 9890002-20)</v>
      </c>
      <c r="AK498" t="str">
        <v>Balloon 2, DWG#FRM0105</v>
      </c>
      <c r="AL498" t="str">
        <v>Balloon 2, DWG#FRM0105, See Image</v>
      </c>
      <c r="AM498" t="str">
        <v>Balloon 3 (DWG FRM0105, NV-30 Minor)</v>
      </c>
      <c r="AN498" t="str">
        <v>Balloon 3 (DWG FRM0105, NV-30)</v>
      </c>
      <c r="AO498" t="str">
        <v>Balloon 3 (P# 9890002-20)</v>
      </c>
      <c r="AP498" t="str">
        <v>Balloon 4</v>
      </c>
      <c r="AQ498" t="str">
        <v>Balloon 4 (P# 9890002-20)</v>
      </c>
      <c r="AR498" t="str">
        <v>Below Middle Band</v>
      </c>
      <c r="AS498" t="str">
        <v>Best Fit Pin, .003 or Less =Pass</v>
      </c>
      <c r="AT498" t="str">
        <v>Blank</v>
      </c>
      <c r="AU498" t="str">
        <v>Blank Turn Maj.</v>
      </c>
      <c r="AV498" t="str">
        <v>Blank Turn Maj. Mill Flt., OL4172</v>
      </c>
      <c r="AW498" t="str">
        <v>Blank Without .010 Slots</v>
      </c>
      <c r="AX498" t="str">
        <v>Blank Without .010 Slots, Section</v>
      </c>
      <c r="AY498" t="str">
        <v>Blank without thread</v>
      </c>
      <c r="AZ498" t="str">
        <v xml:space="preserve">Blank, Center of V Grv. </v>
      </c>
      <c r="BA498" t="str">
        <v>Blank, Check R adjacent Balloon 17</v>
      </c>
      <c r="BB498" t="str">
        <v>Blank, EXT. Feature</v>
      </c>
      <c r="BC498" t="str">
        <v>Blank, See Image, OL04335</v>
      </c>
      <c r="BD498" t="str">
        <v>Blank, See Image, OL04336</v>
      </c>
      <c r="BE498" t="str">
        <v xml:space="preserve">Blank, Thrd. </v>
      </c>
      <c r="BF498" t="str">
        <v>Blank, Turn Tip</v>
      </c>
      <c r="BG498" t="str">
        <v>Blank, Without Thrd.</v>
      </c>
      <c r="BH498" t="str">
        <v>Blank, Without Thread</v>
      </c>
      <c r="BI498" t="str">
        <v xml:space="preserve">Blunt Start Blend to Minor </v>
      </c>
      <c r="BJ498" t="str">
        <v>Calc., Use Go HEX</v>
      </c>
      <c r="BK498" t="str">
        <v>Can't dig into OD</v>
      </c>
      <c r="BL498" t="str">
        <v>Carbide Gauge</v>
      </c>
      <c r="BM498" t="str">
        <v xml:space="preserve">Center of V Grv. </v>
      </c>
      <c r="BN498" t="str">
        <v>Centered Less than .03 = Pass</v>
      </c>
      <c r="BO498" t="str">
        <v>Centered within .0005 or Less = Pass</v>
      </c>
      <c r="BP498" t="str">
        <v>Centered within .001 or Less = Pass</v>
      </c>
      <c r="BQ498" t="str">
        <v>Centered within .0254 or Less = Pass</v>
      </c>
      <c r="BR498" t="str">
        <v>Check close to Rod Slot</v>
      </c>
      <c r="BS498" t="str">
        <v>Check every other hole</v>
      </c>
      <c r="BT498" t="str">
        <v>Check Go over full length of slot.</v>
      </c>
      <c r="BU498" t="str">
        <v>Check Near Closed End</v>
      </c>
      <c r="BV498" t="str">
        <v>Check per Print View, Away from Rod Slot</v>
      </c>
      <c r="BW498" t="str">
        <v>Check to Balloon 30 Go Pin</v>
      </c>
      <c r="BX498" t="str">
        <v>Check with .2705 SET Pin Inside Part</v>
      </c>
      <c r="BY498" t="str">
        <v>Check with Hex Up</v>
      </c>
      <c r="BZ498" t="str">
        <v>CMM Blank</v>
      </c>
      <c r="CA498" t="str">
        <v>Confirm Full Radius</v>
      </c>
      <c r="CB498" t="str">
        <v>Constrained in fixture</v>
      </c>
      <c r="CC498" t="str">
        <v>Constrained with Ring</v>
      </c>
      <c r="CD498" t="str">
        <v>Constrained, See Image</v>
      </c>
      <c r="CE498" t="str">
        <v>Dim. "A"</v>
      </c>
      <c r="CF498" t="str">
        <v>Dim. "B"</v>
      </c>
      <c r="CG498" t="str">
        <v>Dim. "C"</v>
      </c>
      <c r="CH498" t="str">
        <v>Dim. "D", Whirl Blank</v>
      </c>
      <c r="CI498" t="str">
        <v>Dim. "G"</v>
      </c>
      <c r="CJ498" t="str">
        <v>Dim. E, Blank Turn Maj. &amp;  Mill Flt</v>
      </c>
      <c r="CK498" t="str">
        <v>Dim. E, Blank Turn Maj.&amp;  Mill Flt</v>
      </c>
      <c r="CL498" t="str">
        <v>Dim. H, Whirl Blank</v>
      </c>
      <c r="CM498" t="str">
        <v>Dim. J, 'Blank Turn Maj. &amp; Whirl Blank</v>
      </c>
      <c r="CN498" t="str">
        <v>Disk Drop Indicator Tip</v>
      </c>
      <c r="CO498" t="str">
        <v>DWG 100448-15, Balloon F_1</v>
      </c>
      <c r="CP498" t="str">
        <v>DWG 100448-15, OL02571</v>
      </c>
      <c r="CQ498" t="str">
        <v>DWG 100448-41</v>
      </c>
      <c r="CR498" t="str">
        <v>DWG 9890040, (10E),Section Part, OL01139</v>
      </c>
      <c r="CS498" t="str">
        <v>DWG 9890040, (10E),Section, OL01139</v>
      </c>
      <c r="CT498" t="str">
        <v>DWG 9890040, (11E)</v>
      </c>
      <c r="CU498" t="str">
        <v>DWG 9890040, (11E), Pins with Flats</v>
      </c>
      <c r="CV498" t="str">
        <v>DWG 9890040, (12E),  Pass=.002 or less</v>
      </c>
      <c r="CW498" t="str">
        <v>DWG 9890040, (12E), See Image</v>
      </c>
      <c r="CX498" t="str">
        <v>DWG 9890040, (1E), OL01431</v>
      </c>
      <c r="CY498" t="str">
        <v>DWG 9890040, (1E), OL01432</v>
      </c>
      <c r="CZ498" t="str">
        <v>DWG 9890040, (2E), OL01432</v>
      </c>
      <c r="DA498" t="str">
        <v>DWG 9890040, (3E)</v>
      </c>
      <c r="DB498" t="str">
        <v>DWG 9890040, (4E)</v>
      </c>
      <c r="DC498" t="str">
        <v>DWG 9890040, (5E), OL02336</v>
      </c>
      <c r="DD498" t="str">
        <v>DWG 9890040, (6E)</v>
      </c>
      <c r="DE498" t="str">
        <v>DWG 9890040, (7E)</v>
      </c>
      <c r="DF498" t="str">
        <v>DWG 9890040, (8E), OL01433</v>
      </c>
      <c r="DG498" t="str">
        <v>DWG 9890040, (8E), OL01433, Section</v>
      </c>
      <c r="DH498" t="str">
        <v>DWG 9890040, (9E), Close to Rod Slot</v>
      </c>
      <c r="DI498" t="str">
        <v>DWG 9890040, (9E),Close to Rod Slot</v>
      </c>
      <c r="DJ498" t="str">
        <v>DWG FRM0105 PAGE 2</v>
      </c>
      <c r="DK498" t="str">
        <v>DWG# 100448-41</v>
      </c>
      <c r="DL498" t="str">
        <v>DWG# 100448-44</v>
      </c>
      <c r="DM498" t="str">
        <v>DWG# 9890003  (1), Section OL00436/A</v>
      </c>
      <c r="DN498" t="str">
        <v>DWG# 9890003 (3), Ring Gauge Constrained</v>
      </c>
      <c r="DO498" t="str">
        <v>DWG# 9890003 (4), Section</v>
      </c>
      <c r="DP498" t="str">
        <v>DWG#100448-26, Balloon 1K, OL02350</v>
      </c>
      <c r="DQ498" t="str">
        <v>DWG#100448-26, Balloon 2K, OL02350</v>
      </c>
      <c r="DR498" t="str">
        <v>DWG#100448-26, Balloon 3K, OL02363</v>
      </c>
      <c r="DS498" t="str">
        <v>DWG#100448-26, Balloon 4K</v>
      </c>
      <c r="DT498" t="str">
        <v>DWG#100448-26, Balloon 5K, Section</v>
      </c>
      <c r="DU498" t="str">
        <v>DWG#100448-26, Balloon 6K</v>
      </c>
      <c r="DV498" t="str">
        <v>DWG#100448-26, Balloon 7K, Section</v>
      </c>
      <c r="DW498" t="str">
        <v>DWG#100448-26, Mfg. Tol.</v>
      </c>
      <c r="DX498" t="str">
        <v>DWG#9890003 (2) Ring Gauge Constrained</v>
      </c>
      <c r="DY498" t="str">
        <v>DWG#9890044</v>
      </c>
      <c r="DZ498" t="str">
        <v>DWG#9890044 .1985 to .2005=Pass</v>
      </c>
      <c r="EA498" t="str">
        <v>DWG#9890044 Overlay OL02441</v>
      </c>
      <c r="EB498" t="str">
        <v>DWG#9890044, OL02441</v>
      </c>
      <c r="EC498" t="str">
        <v>DWG#FRM0105</v>
      </c>
      <c r="ED498" t="str">
        <v>EXT.</v>
      </c>
      <c r="EE498" t="str">
        <v>EXT. Section, OL02460</v>
      </c>
      <c r="EF498" t="str">
        <v>EXT., OL04223</v>
      </c>
      <c r="EG498" t="str">
        <v>Flat Drop Indicator Tip</v>
      </c>
      <c r="EH498" t="str">
        <v>Full Go Pin, No Light, at Radius</v>
      </c>
      <c r="EI498" t="str">
        <v>Function Check</v>
      </c>
      <c r="EJ498" t="str">
        <v>GO Function Gauge</v>
      </c>
      <c r="EK498" t="str">
        <v>Go Gauge for Balloon 1 &amp; 4</v>
      </c>
      <c r="EL498" t="str">
        <v>Go Pin must pass through</v>
      </c>
      <c r="EM498" t="str">
        <v>Greater than .005 = Fail, Section</v>
      </c>
      <c r="EN498" t="str">
        <v>Greater than .025 out of center = Fail</v>
      </c>
      <c r="EO498" t="str">
        <v>Greater than 2.6 = Pass</v>
      </c>
      <c r="EP498" t="str">
        <v>Green = Pass, Red = Fail</v>
      </c>
      <c r="EQ498" t="str">
        <v>Hex Depth</v>
      </c>
      <c r="ER498" t="str">
        <v>Hex Minor</v>
      </c>
      <c r="ES498" t="str">
        <v>Hole Dia.</v>
      </c>
      <c r="ET498" t="str">
        <v>ID Sphere Finish</v>
      </c>
      <c r="EU498" t="str">
        <v>ID/OD Both Sides, Diff. .002 or less = Pass</v>
      </c>
      <c r="EV498" t="str">
        <v>If Looks Big, Section</v>
      </c>
      <c r="EW498" t="str">
        <v>If Looks Small, Section</v>
      </c>
      <c r="EX498" t="str">
        <v>Insp. Close to Break Away, Mfg.Tol.</v>
      </c>
      <c r="EY498" t="str">
        <v>INT.</v>
      </c>
      <c r="EZ498" t="str">
        <v>INT. Section, OL02460</v>
      </c>
      <c r="FA498" t="str">
        <v>INT., OL04223</v>
      </c>
      <c r="FB498" t="str">
        <v>Intersect. of 7.7 &amp; R0.10</v>
      </c>
      <c r="FC498" t="str">
        <v>Intersect. of 8.79 and R.25 MAX</v>
      </c>
      <c r="FD498" t="str">
        <v>Keep Ind. Tip away from corner</v>
      </c>
      <c r="FE498" t="str">
        <v>L31</v>
      </c>
      <c r="FF498" t="str">
        <v>Laser Mark</v>
      </c>
      <c r="FG498" t="str">
        <v>LASER PER NOTE 4</v>
      </c>
      <c r="FH498" t="str">
        <v>LASER PER NOTE 4, Final Check 1 only</v>
      </c>
      <c r="FI498" t="str">
        <v>Less than .002 out of center = Pass</v>
      </c>
      <c r="FJ498" t="str">
        <v>Less than 2.75 = Pass, Section</v>
      </c>
      <c r="FK498" t="str">
        <v>List as pin. Not Calibrated</v>
      </c>
      <c r="FL498" t="str">
        <v>M9 X 1.25 BUTT See Comment Image</v>
      </c>
      <c r="FM498" t="str">
        <v>Manual Section</v>
      </c>
      <c r="FN498" t="str">
        <v>Max Deep .241 NO-GO =.42</v>
      </c>
      <c r="FO498" t="str">
        <v>MAX Depth of (Note 7) .241 NO-GO Pin</v>
      </c>
      <c r="FP498" t="str">
        <v>Measure from Blue Line, See Image</v>
      </c>
      <c r="FQ498" t="str">
        <v>Measure Width of Blue Area, See Image</v>
      </c>
      <c r="FR498" t="str">
        <v>Mfg. Tol</v>
      </c>
      <c r="FS498" t="str">
        <v>Mfg. Tol, See Image</v>
      </c>
      <c r="FT498" t="str">
        <v>Mfg. Tol.</v>
      </c>
      <c r="FU498" t="str">
        <v>Mfg. Tol. "A"</v>
      </c>
      <c r="FV498" t="str">
        <v>Mfg. Tol. (Zero on Gauge Full Dia. Lead)</v>
      </c>
      <c r="FW498" t="str">
        <v>Mfg. Tol. Balloon 11, See Image</v>
      </c>
      <c r="FX498" t="str">
        <v>Mfg. Tol. Balloon 4</v>
      </c>
      <c r="FY498" t="str">
        <v>Mfg. Tol. Balloon 7</v>
      </c>
      <c r="FZ498" t="str">
        <v xml:space="preserve">Mfg. Tol. C-Bore Face (Ballo 28) </v>
      </c>
      <c r="GA498" t="str">
        <v>Mfg. Tol. Section</v>
      </c>
      <c r="GB498" t="str">
        <v>Mfg. Tol. See Image</v>
      </c>
      <c r="GC498" t="str">
        <v>Mfg. Tol., 3 Places, Record MAX</v>
      </c>
      <c r="GD498" t="str">
        <v>Mfg. Tol., Balloon 11</v>
      </c>
      <c r="GE498" t="str">
        <v>Mfg. Tol., Balloon 7</v>
      </c>
      <c r="GF498" t="str">
        <v>Mfg. Tol., Blank</v>
      </c>
      <c r="GG498" t="str">
        <v>Mfg. Tol., Blank, Balloon 12</v>
      </c>
      <c r="GH498" t="str">
        <v>Mfg. Tol., Blend to SØ.320</v>
      </c>
      <c r="GI498" t="str">
        <v>Mfg. Tol., Calculation</v>
      </c>
      <c r="GJ498" t="str">
        <v>Mfg. Tol., For Mill Fixture</v>
      </c>
      <c r="GK498" t="str">
        <v>Mfg. Tol., L32</v>
      </c>
      <c r="GL498" t="str">
        <v>Mfg. Tol., L33</v>
      </c>
      <c r="GM498" t="str">
        <v>Mfg. Tol., No Tool Marks</v>
      </c>
      <c r="GN498" t="str">
        <v>Mfg. Tol., OL03361</v>
      </c>
      <c r="GO498" t="str">
        <v>Mfg. Tol., Record off center value</v>
      </c>
      <c r="GP498" t="str">
        <v>Mfg. Tol., Same 3 Places, Record MIN</v>
      </c>
      <c r="GQ498" t="str">
        <v>Mfg. Tol., Section</v>
      </c>
      <c r="GR498" t="str">
        <v>Mfg. Tol., Section B-B</v>
      </c>
      <c r="GS498" t="str">
        <v>Mfg. Tol., Section, OL03361</v>
      </c>
      <c r="GT498" t="str">
        <v>Mfg. Tol., Section, Per Note 2</v>
      </c>
      <c r="GU498" t="str">
        <v>Mfg. Tol., See Image</v>
      </c>
      <c r="GV498" t="str">
        <v>Mfg. Tol., See Image, Bore in Blue</v>
      </c>
      <c r="GW498" t="str">
        <v>Mfg. Tol., See Image, Hook Tip</v>
      </c>
      <c r="GX498" t="str">
        <v>Mfg. Tol., Sharp Okay No Burr</v>
      </c>
      <c r="GY498" t="str">
        <v>Mfg. Tol., Threadless Blank</v>
      </c>
      <c r="GZ498" t="str">
        <v>Mfg.Tol.</v>
      </c>
      <c r="HA498" t="str">
        <v>Mgf. To., T.S.C.</v>
      </c>
      <c r="HB498" t="str">
        <v>Milled Feature</v>
      </c>
      <c r="HC498" t="str">
        <v>Milled Feature, OL04045</v>
      </c>
      <c r="HD498" t="str">
        <v>More than .0005 out of center = Fail</v>
      </c>
      <c r="HE498" t="str">
        <v>Must Pass Through</v>
      </c>
      <c r="HF498" t="str">
        <v>Must pass through gauge</v>
      </c>
      <c r="HG498" t="str">
        <v>Must Pass Through Go Gauge</v>
      </c>
      <c r="HH498" t="str">
        <v>Must Pass, See Image.</v>
      </c>
      <c r="HI498" t="str">
        <v>NA</v>
      </c>
      <c r="HJ498" t="str">
        <v>Narrow Area</v>
      </c>
      <c r="HK498" t="str">
        <v>Near Balloon 21</v>
      </c>
      <c r="HL498" t="str">
        <v>Near Datum B</v>
      </c>
      <c r="HM498" t="str">
        <v>Neck Dia.</v>
      </c>
      <c r="HN498" t="str">
        <v>Neck to Head Rad.</v>
      </c>
      <c r="HO498" t="str">
        <v>No Copper Deposits Allowed</v>
      </c>
      <c r="HP498" t="str">
        <v>No Section</v>
      </c>
      <c r="HQ498" t="str">
        <v>No Section, .01 to .014 = Pass</v>
      </c>
      <c r="HR498" t="str">
        <v>No Section, Rotate Part</v>
      </c>
      <c r="HS498" t="str">
        <v>No Section, See Image</v>
      </c>
      <c r="HT498" t="str">
        <v>No Slot, Section B-B</v>
      </c>
      <c r="HU498" t="str">
        <v>No visual step = Pass</v>
      </c>
      <c r="HV498" t="str">
        <v>Not to exceed .95 Deep</v>
      </c>
      <c r="HW498" t="str">
        <v>Note 1</v>
      </c>
      <c r="HX498" t="str">
        <v>OL00333/A</v>
      </c>
      <c r="HY498" t="str">
        <v>OL00519</v>
      </c>
      <c r="HZ498" t="str">
        <v>OL00520</v>
      </c>
      <c r="IA498" t="str">
        <v>OL00529</v>
      </c>
      <c r="IB498" t="str">
        <v>OL00542</v>
      </c>
      <c r="IC498" t="str">
        <v>OL00724</v>
      </c>
      <c r="ID498" t="str">
        <v>OL01250</v>
      </c>
      <c r="IE498" t="str">
        <v>OL01869, Threadless Blank</v>
      </c>
      <c r="IF498" t="str">
        <v>OL01870, Section</v>
      </c>
      <c r="IG498" t="str">
        <v>OL02255</v>
      </c>
      <c r="IH498" t="str">
        <v>OL02255, Mfg. Tol.</v>
      </c>
      <c r="II498" t="str">
        <v>OL02302</v>
      </c>
      <c r="IJ498" t="str">
        <v xml:space="preserve">OL02318  needed per image instructions </v>
      </c>
      <c r="IK498" t="str">
        <v>OL02556</v>
      </c>
      <c r="IL498" t="str">
        <v>OL02557</v>
      </c>
      <c r="IM498" t="str">
        <v>OL02567</v>
      </c>
      <c r="IN498" t="str">
        <v>OL02653</v>
      </c>
      <c r="IO498" t="str">
        <v>OL02718</v>
      </c>
      <c r="IP498" t="str">
        <v>OL02841</v>
      </c>
      <c r="IQ498" t="str">
        <v>OL02842</v>
      </c>
      <c r="IR498" t="str">
        <v>OL02844</v>
      </c>
      <c r="IS498" t="str">
        <v>OL02871</v>
      </c>
      <c r="IT498" t="str">
        <v>OL02887</v>
      </c>
      <c r="IU498" t="str">
        <v>OL03766</v>
      </c>
      <c r="IV498" t="str">
        <v>OL03868</v>
      </c>
      <c r="IW498" t="str">
        <v>OL03869</v>
      </c>
      <c r="IX498" t="str">
        <v>OL03870</v>
      </c>
      <c r="IY498" t="str">
        <v>OL03873, DWG# 100448-44</v>
      </c>
      <c r="IZ498" t="str">
        <v>OL03949</v>
      </c>
      <c r="JA498" t="str">
        <v xml:space="preserve">OL04043, Section </v>
      </c>
      <c r="JB498" t="str">
        <v xml:space="preserve">OL04044, Section </v>
      </c>
      <c r="JC498" t="str">
        <v>OL04045</v>
      </c>
      <c r="JD498" t="str">
        <v>OL04045, Milled Feature</v>
      </c>
      <c r="JE498" t="str">
        <v>OL04063</v>
      </c>
      <c r="JF498" t="str">
        <v>OL04064</v>
      </c>
      <c r="JG498" t="str">
        <v>OL04065</v>
      </c>
      <c r="JH498" t="str">
        <v>OL04181</v>
      </c>
      <c r="JI498" t="str">
        <v>OL04218</v>
      </c>
      <c r="JJ498" t="str">
        <v>OL04224, See Image</v>
      </c>
      <c r="JK498" t="str">
        <v>OL04374</v>
      </c>
      <c r="JL498" t="str">
        <v>OL04375, Section M-M</v>
      </c>
      <c r="JM498" t="str">
        <v>OL04376, Section M-M</v>
      </c>
      <c r="JN498" t="str">
        <v>OL04443</v>
      </c>
      <c r="JO498" t="str">
        <v>OL04444</v>
      </c>
      <c r="JP498" t="str">
        <v>One side of slot</v>
      </c>
      <c r="JQ498" t="str">
        <v>Other side of slot</v>
      </c>
      <c r="JR498" t="str">
        <v>Out of center more than .002 = Fail</v>
      </c>
      <c r="JS498" t="str">
        <v>Out of center more than.002 = Fail</v>
      </c>
      <c r="JT498" t="str">
        <v>Overlay OL02713</v>
      </c>
    </row>
    <row r="499" spans="3:280">
      <c r="C499" s="74" t="str" cm="1">
        <f t="array" ref="C499:JT499">TRANSPOSE(_xlfn._xlws.SORT(_xlfn._xlws.FILTER($A$2:$A$279,ISNUMBER(SEARCH('Prt. Lib. &amp; Routine, Table'!M506,$A$2:$A$279)),"not found")))</f>
        <v xml:space="preserve"> 'C', Whirl Blank</v>
      </c>
      <c r="D499" t="str">
        <v xml:space="preserve"> See Image, Constrained</v>
      </c>
      <c r="E499" t="str">
        <v>(.04 to .12 range = Pass)</v>
      </c>
      <c r="F499" t="str">
        <v>(.042 FULL) Go Pin Seat Fully</v>
      </c>
      <c r="G499" t="str">
        <v>(B), Mfg. Tol.</v>
      </c>
      <c r="H499" t="str">
        <v>(B), O.A.L.</v>
      </c>
      <c r="I499" t="str">
        <v>.001 or less =Pass</v>
      </c>
      <c r="J499" t="str">
        <v>.001 or less out of center = Pass</v>
      </c>
      <c r="K499" t="str">
        <v>.002 or Less = Pass</v>
      </c>
      <c r="L499" t="str">
        <v>.002 or Less out of center = Pass</v>
      </c>
      <c r="M499" t="str">
        <v>.005 to .015 = Pass</v>
      </c>
      <c r="N499" t="str">
        <v>.0125 Mean, Section</v>
      </c>
      <c r="O499" t="str">
        <v>.025 or Less in X &amp; Y=Pass</v>
      </c>
      <c r="P499" t="str">
        <v>.038 Mean</v>
      </c>
      <c r="Q499" t="str">
        <v>.063 MM = .0024 IN, See Image</v>
      </c>
      <c r="R499" t="str">
        <v>.063MM = .0024"</v>
      </c>
      <c r="S499" t="str">
        <v>.243 NO-GO, Unconstrained, Must Not Start</v>
      </c>
      <c r="T499" t="str">
        <v>@ Back Face &amp; ID, No Raised Edge</v>
      </c>
      <c r="U499" t="str">
        <v>@ Back Face &amp; OD, No Raised Edge</v>
      </c>
      <c r="V499" t="str">
        <v>@ ID &amp; FACE</v>
      </c>
      <c r="W499" t="str">
        <v>@ OD &amp; BACK FACE</v>
      </c>
      <c r="X499" t="str">
        <v>@ OD &amp; FACE</v>
      </c>
      <c r="Y499" t="str">
        <v>Across from slot</v>
      </c>
      <c r="Z499" t="str">
        <v>All Edge Breaks</v>
      </c>
      <c r="AA499" t="str">
        <v>Attached to bar stock</v>
      </c>
      <c r="AB499" t="str">
        <v xml:space="preserve">Back Turn Fillet Rad. </v>
      </c>
      <c r="AC499" t="str">
        <v>Balloon 1 (DWG FRM0105 Page 2, NV-27)</v>
      </c>
      <c r="AD499" t="str">
        <v>Balloon 1 (DWG FRM0105, NV-30)</v>
      </c>
      <c r="AE499" t="str">
        <v>Balloon 1 (P# 9890002-20) OL00429/A</v>
      </c>
      <c r="AF499" t="str">
        <v>Balloon 1, DWG#FRM0105</v>
      </c>
      <c r="AG499" t="str">
        <v>Balloon 11, See Image</v>
      </c>
      <c r="AH499" t="str">
        <v xml:space="preserve">Balloon 2 (DWG FRM0105 Page 2, NV-27) </v>
      </c>
      <c r="AI499" t="str">
        <v>Balloon 2 (DWG FRM0105, NV-30)</v>
      </c>
      <c r="AJ499" t="str">
        <v>Balloon 2 (P# 9890002-20)</v>
      </c>
      <c r="AK499" t="str">
        <v>Balloon 2, DWG#FRM0105</v>
      </c>
      <c r="AL499" t="str">
        <v>Balloon 2, DWG#FRM0105, See Image</v>
      </c>
      <c r="AM499" t="str">
        <v>Balloon 3 (DWG FRM0105, NV-30 Minor)</v>
      </c>
      <c r="AN499" t="str">
        <v>Balloon 3 (DWG FRM0105, NV-30)</v>
      </c>
      <c r="AO499" t="str">
        <v>Balloon 3 (P# 9890002-20)</v>
      </c>
      <c r="AP499" t="str">
        <v>Balloon 4</v>
      </c>
      <c r="AQ499" t="str">
        <v>Balloon 4 (P# 9890002-20)</v>
      </c>
      <c r="AR499" t="str">
        <v>Below Middle Band</v>
      </c>
      <c r="AS499" t="str">
        <v>Best Fit Pin, .003 or Less =Pass</v>
      </c>
      <c r="AT499" t="str">
        <v>Blank</v>
      </c>
      <c r="AU499" t="str">
        <v>Blank Turn Maj.</v>
      </c>
      <c r="AV499" t="str">
        <v>Blank Turn Maj. Mill Flt., OL4172</v>
      </c>
      <c r="AW499" t="str">
        <v>Blank Without .010 Slots</v>
      </c>
      <c r="AX499" t="str">
        <v>Blank Without .010 Slots, Section</v>
      </c>
      <c r="AY499" t="str">
        <v>Blank without thread</v>
      </c>
      <c r="AZ499" t="str">
        <v xml:space="preserve">Blank, Center of V Grv. </v>
      </c>
      <c r="BA499" t="str">
        <v>Blank, Check R adjacent Balloon 17</v>
      </c>
      <c r="BB499" t="str">
        <v>Blank, EXT. Feature</v>
      </c>
      <c r="BC499" t="str">
        <v>Blank, See Image, OL04335</v>
      </c>
      <c r="BD499" t="str">
        <v>Blank, See Image, OL04336</v>
      </c>
      <c r="BE499" t="str">
        <v xml:space="preserve">Blank, Thrd. </v>
      </c>
      <c r="BF499" t="str">
        <v>Blank, Turn Tip</v>
      </c>
      <c r="BG499" t="str">
        <v>Blank, Without Thrd.</v>
      </c>
      <c r="BH499" t="str">
        <v>Blank, Without Thread</v>
      </c>
      <c r="BI499" t="str">
        <v xml:space="preserve">Blunt Start Blend to Minor </v>
      </c>
      <c r="BJ499" t="str">
        <v>Calc., Use Go HEX</v>
      </c>
      <c r="BK499" t="str">
        <v>Can't dig into OD</v>
      </c>
      <c r="BL499" t="str">
        <v>Carbide Gauge</v>
      </c>
      <c r="BM499" t="str">
        <v xml:space="preserve">Center of V Grv. </v>
      </c>
      <c r="BN499" t="str">
        <v>Centered Less than .03 = Pass</v>
      </c>
      <c r="BO499" t="str">
        <v>Centered within .0005 or Less = Pass</v>
      </c>
      <c r="BP499" t="str">
        <v>Centered within .001 or Less = Pass</v>
      </c>
      <c r="BQ499" t="str">
        <v>Centered within .0254 or Less = Pass</v>
      </c>
      <c r="BR499" t="str">
        <v>Check close to Rod Slot</v>
      </c>
      <c r="BS499" t="str">
        <v>Check every other hole</v>
      </c>
      <c r="BT499" t="str">
        <v>Check Go over full length of slot.</v>
      </c>
      <c r="BU499" t="str">
        <v>Check Near Closed End</v>
      </c>
      <c r="BV499" t="str">
        <v>Check per Print View, Away from Rod Slot</v>
      </c>
      <c r="BW499" t="str">
        <v>Check to Balloon 30 Go Pin</v>
      </c>
      <c r="BX499" t="str">
        <v>Check with .2705 SET Pin Inside Part</v>
      </c>
      <c r="BY499" t="str">
        <v>Check with Hex Up</v>
      </c>
      <c r="BZ499" t="str">
        <v>CMM Blank</v>
      </c>
      <c r="CA499" t="str">
        <v>Confirm Full Radius</v>
      </c>
      <c r="CB499" t="str">
        <v>Constrained in fixture</v>
      </c>
      <c r="CC499" t="str">
        <v>Constrained with Ring</v>
      </c>
      <c r="CD499" t="str">
        <v>Constrained, See Image</v>
      </c>
      <c r="CE499" t="str">
        <v>Dim. "A"</v>
      </c>
      <c r="CF499" t="str">
        <v>Dim. "B"</v>
      </c>
      <c r="CG499" t="str">
        <v>Dim. "C"</v>
      </c>
      <c r="CH499" t="str">
        <v>Dim. "D", Whirl Blank</v>
      </c>
      <c r="CI499" t="str">
        <v>Dim. "G"</v>
      </c>
      <c r="CJ499" t="str">
        <v>Dim. E, Blank Turn Maj. &amp;  Mill Flt</v>
      </c>
      <c r="CK499" t="str">
        <v>Dim. E, Blank Turn Maj.&amp;  Mill Flt</v>
      </c>
      <c r="CL499" t="str">
        <v>Dim. H, Whirl Blank</v>
      </c>
      <c r="CM499" t="str">
        <v>Dim. J, 'Blank Turn Maj. &amp; Whirl Blank</v>
      </c>
      <c r="CN499" t="str">
        <v>Disk Drop Indicator Tip</v>
      </c>
      <c r="CO499" t="str">
        <v>DWG 100448-15, Balloon F_1</v>
      </c>
      <c r="CP499" t="str">
        <v>DWG 100448-15, OL02571</v>
      </c>
      <c r="CQ499" t="str">
        <v>DWG 100448-41</v>
      </c>
      <c r="CR499" t="str">
        <v>DWG 9890040, (10E),Section Part, OL01139</v>
      </c>
      <c r="CS499" t="str">
        <v>DWG 9890040, (10E),Section, OL01139</v>
      </c>
      <c r="CT499" t="str">
        <v>DWG 9890040, (11E)</v>
      </c>
      <c r="CU499" t="str">
        <v>DWG 9890040, (11E), Pins with Flats</v>
      </c>
      <c r="CV499" t="str">
        <v>DWG 9890040, (12E),  Pass=.002 or less</v>
      </c>
      <c r="CW499" t="str">
        <v>DWG 9890040, (12E), See Image</v>
      </c>
      <c r="CX499" t="str">
        <v>DWG 9890040, (1E), OL01431</v>
      </c>
      <c r="CY499" t="str">
        <v>DWG 9890040, (1E), OL01432</v>
      </c>
      <c r="CZ499" t="str">
        <v>DWG 9890040, (2E), OL01432</v>
      </c>
      <c r="DA499" t="str">
        <v>DWG 9890040, (3E)</v>
      </c>
      <c r="DB499" t="str">
        <v>DWG 9890040, (4E)</v>
      </c>
      <c r="DC499" t="str">
        <v>DWG 9890040, (5E), OL02336</v>
      </c>
      <c r="DD499" t="str">
        <v>DWG 9890040, (6E)</v>
      </c>
      <c r="DE499" t="str">
        <v>DWG 9890040, (7E)</v>
      </c>
      <c r="DF499" t="str">
        <v>DWG 9890040, (8E), OL01433</v>
      </c>
      <c r="DG499" t="str">
        <v>DWG 9890040, (8E), OL01433, Section</v>
      </c>
      <c r="DH499" t="str">
        <v>DWG 9890040, (9E), Close to Rod Slot</v>
      </c>
      <c r="DI499" t="str">
        <v>DWG 9890040, (9E),Close to Rod Slot</v>
      </c>
      <c r="DJ499" t="str">
        <v>DWG FRM0105 PAGE 2</v>
      </c>
      <c r="DK499" t="str">
        <v>DWG# 100448-41</v>
      </c>
      <c r="DL499" t="str">
        <v>DWG# 100448-44</v>
      </c>
      <c r="DM499" t="str">
        <v>DWG# 9890003  (1), Section OL00436/A</v>
      </c>
      <c r="DN499" t="str">
        <v>DWG# 9890003 (3), Ring Gauge Constrained</v>
      </c>
      <c r="DO499" t="str">
        <v>DWG# 9890003 (4), Section</v>
      </c>
      <c r="DP499" t="str">
        <v>DWG#100448-26, Balloon 1K, OL02350</v>
      </c>
      <c r="DQ499" t="str">
        <v>DWG#100448-26, Balloon 2K, OL02350</v>
      </c>
      <c r="DR499" t="str">
        <v>DWG#100448-26, Balloon 3K, OL02363</v>
      </c>
      <c r="DS499" t="str">
        <v>DWG#100448-26, Balloon 4K</v>
      </c>
      <c r="DT499" t="str">
        <v>DWG#100448-26, Balloon 5K, Section</v>
      </c>
      <c r="DU499" t="str">
        <v>DWG#100448-26, Balloon 6K</v>
      </c>
      <c r="DV499" t="str">
        <v>DWG#100448-26, Balloon 7K, Section</v>
      </c>
      <c r="DW499" t="str">
        <v>DWG#100448-26, Mfg. Tol.</v>
      </c>
      <c r="DX499" t="str">
        <v>DWG#9890003 (2) Ring Gauge Constrained</v>
      </c>
      <c r="DY499" t="str">
        <v>DWG#9890044</v>
      </c>
      <c r="DZ499" t="str">
        <v>DWG#9890044 .1985 to .2005=Pass</v>
      </c>
      <c r="EA499" t="str">
        <v>DWG#9890044 Overlay OL02441</v>
      </c>
      <c r="EB499" t="str">
        <v>DWG#9890044, OL02441</v>
      </c>
      <c r="EC499" t="str">
        <v>DWG#FRM0105</v>
      </c>
      <c r="ED499" t="str">
        <v>EXT.</v>
      </c>
      <c r="EE499" t="str">
        <v>EXT. Section, OL02460</v>
      </c>
      <c r="EF499" t="str">
        <v>EXT., OL04223</v>
      </c>
      <c r="EG499" t="str">
        <v>Flat Drop Indicator Tip</v>
      </c>
      <c r="EH499" t="str">
        <v>Full Go Pin, No Light, at Radius</v>
      </c>
      <c r="EI499" t="str">
        <v>Function Check</v>
      </c>
      <c r="EJ499" t="str">
        <v>GO Function Gauge</v>
      </c>
      <c r="EK499" t="str">
        <v>Go Gauge for Balloon 1 &amp; 4</v>
      </c>
      <c r="EL499" t="str">
        <v>Go Pin must pass through</v>
      </c>
      <c r="EM499" t="str">
        <v>Greater than .005 = Fail, Section</v>
      </c>
      <c r="EN499" t="str">
        <v>Greater than .025 out of center = Fail</v>
      </c>
      <c r="EO499" t="str">
        <v>Greater than 2.6 = Pass</v>
      </c>
      <c r="EP499" t="str">
        <v>Green = Pass, Red = Fail</v>
      </c>
      <c r="EQ499" t="str">
        <v>Hex Depth</v>
      </c>
      <c r="ER499" t="str">
        <v>Hex Minor</v>
      </c>
      <c r="ES499" t="str">
        <v>Hole Dia.</v>
      </c>
      <c r="ET499" t="str">
        <v>ID Sphere Finish</v>
      </c>
      <c r="EU499" t="str">
        <v>ID/OD Both Sides, Diff. .002 or less = Pass</v>
      </c>
      <c r="EV499" t="str">
        <v>If Looks Big, Section</v>
      </c>
      <c r="EW499" t="str">
        <v>If Looks Small, Section</v>
      </c>
      <c r="EX499" t="str">
        <v>Insp. Close to Break Away, Mfg.Tol.</v>
      </c>
      <c r="EY499" t="str">
        <v>INT.</v>
      </c>
      <c r="EZ499" t="str">
        <v>INT. Section, OL02460</v>
      </c>
      <c r="FA499" t="str">
        <v>INT., OL04223</v>
      </c>
      <c r="FB499" t="str">
        <v>Intersect. of 7.7 &amp; R0.10</v>
      </c>
      <c r="FC499" t="str">
        <v>Intersect. of 8.79 and R.25 MAX</v>
      </c>
      <c r="FD499" t="str">
        <v>Keep Ind. Tip away from corner</v>
      </c>
      <c r="FE499" t="str">
        <v>L31</v>
      </c>
      <c r="FF499" t="str">
        <v>Laser Mark</v>
      </c>
      <c r="FG499" t="str">
        <v>LASER PER NOTE 4</v>
      </c>
      <c r="FH499" t="str">
        <v>LASER PER NOTE 4, Final Check 1 only</v>
      </c>
      <c r="FI499" t="str">
        <v>Less than .002 out of center = Pass</v>
      </c>
      <c r="FJ499" t="str">
        <v>Less than 2.75 = Pass, Section</v>
      </c>
      <c r="FK499" t="str">
        <v>List as pin. Not Calibrated</v>
      </c>
      <c r="FL499" t="str">
        <v>M9 X 1.25 BUTT See Comment Image</v>
      </c>
      <c r="FM499" t="str">
        <v>Manual Section</v>
      </c>
      <c r="FN499" t="str">
        <v>Max Deep .241 NO-GO =.42</v>
      </c>
      <c r="FO499" t="str">
        <v>MAX Depth of (Note 7) .241 NO-GO Pin</v>
      </c>
      <c r="FP499" t="str">
        <v>Measure from Blue Line, See Image</v>
      </c>
      <c r="FQ499" t="str">
        <v>Measure Width of Blue Area, See Image</v>
      </c>
      <c r="FR499" t="str">
        <v>Mfg. Tol</v>
      </c>
      <c r="FS499" t="str">
        <v>Mfg. Tol, See Image</v>
      </c>
      <c r="FT499" t="str">
        <v>Mfg. Tol.</v>
      </c>
      <c r="FU499" t="str">
        <v>Mfg. Tol. "A"</v>
      </c>
      <c r="FV499" t="str">
        <v>Mfg. Tol. (Zero on Gauge Full Dia. Lead)</v>
      </c>
      <c r="FW499" t="str">
        <v>Mfg. Tol. Balloon 11, See Image</v>
      </c>
      <c r="FX499" t="str">
        <v>Mfg. Tol. Balloon 4</v>
      </c>
      <c r="FY499" t="str">
        <v>Mfg. Tol. Balloon 7</v>
      </c>
      <c r="FZ499" t="str">
        <v xml:space="preserve">Mfg. Tol. C-Bore Face (Ballo 28) </v>
      </c>
      <c r="GA499" t="str">
        <v>Mfg. Tol. Section</v>
      </c>
      <c r="GB499" t="str">
        <v>Mfg. Tol. See Image</v>
      </c>
      <c r="GC499" t="str">
        <v>Mfg. Tol., 3 Places, Record MAX</v>
      </c>
      <c r="GD499" t="str">
        <v>Mfg. Tol., Balloon 11</v>
      </c>
      <c r="GE499" t="str">
        <v>Mfg. Tol., Balloon 7</v>
      </c>
      <c r="GF499" t="str">
        <v>Mfg. Tol., Blank</v>
      </c>
      <c r="GG499" t="str">
        <v>Mfg. Tol., Blank, Balloon 12</v>
      </c>
      <c r="GH499" t="str">
        <v>Mfg. Tol., Blend to SØ.320</v>
      </c>
      <c r="GI499" t="str">
        <v>Mfg. Tol., Calculation</v>
      </c>
      <c r="GJ499" t="str">
        <v>Mfg. Tol., For Mill Fixture</v>
      </c>
      <c r="GK499" t="str">
        <v>Mfg. Tol., L32</v>
      </c>
      <c r="GL499" t="str">
        <v>Mfg. Tol., L33</v>
      </c>
      <c r="GM499" t="str">
        <v>Mfg. Tol., No Tool Marks</v>
      </c>
      <c r="GN499" t="str">
        <v>Mfg. Tol., OL03361</v>
      </c>
      <c r="GO499" t="str">
        <v>Mfg. Tol., Record off center value</v>
      </c>
      <c r="GP499" t="str">
        <v>Mfg. Tol., Same 3 Places, Record MIN</v>
      </c>
      <c r="GQ499" t="str">
        <v>Mfg. Tol., Section</v>
      </c>
      <c r="GR499" t="str">
        <v>Mfg. Tol., Section B-B</v>
      </c>
      <c r="GS499" t="str">
        <v>Mfg. Tol., Section, OL03361</v>
      </c>
      <c r="GT499" t="str">
        <v>Mfg. Tol., Section, Per Note 2</v>
      </c>
      <c r="GU499" t="str">
        <v>Mfg. Tol., See Image</v>
      </c>
      <c r="GV499" t="str">
        <v>Mfg. Tol., See Image, Bore in Blue</v>
      </c>
      <c r="GW499" t="str">
        <v>Mfg. Tol., See Image, Hook Tip</v>
      </c>
      <c r="GX499" t="str">
        <v>Mfg. Tol., Sharp Okay No Burr</v>
      </c>
      <c r="GY499" t="str">
        <v>Mfg. Tol., Threadless Blank</v>
      </c>
      <c r="GZ499" t="str">
        <v>Mfg.Tol.</v>
      </c>
      <c r="HA499" t="str">
        <v>Mgf. To., T.S.C.</v>
      </c>
      <c r="HB499" t="str">
        <v>Milled Feature</v>
      </c>
      <c r="HC499" t="str">
        <v>Milled Feature, OL04045</v>
      </c>
      <c r="HD499" t="str">
        <v>More than .0005 out of center = Fail</v>
      </c>
      <c r="HE499" t="str">
        <v>Must Pass Through</v>
      </c>
      <c r="HF499" t="str">
        <v>Must pass through gauge</v>
      </c>
      <c r="HG499" t="str">
        <v>Must Pass Through Go Gauge</v>
      </c>
      <c r="HH499" t="str">
        <v>Must Pass, See Image.</v>
      </c>
      <c r="HI499" t="str">
        <v>NA</v>
      </c>
      <c r="HJ499" t="str">
        <v>Narrow Area</v>
      </c>
      <c r="HK499" t="str">
        <v>Near Balloon 21</v>
      </c>
      <c r="HL499" t="str">
        <v>Near Datum B</v>
      </c>
      <c r="HM499" t="str">
        <v>Neck Dia.</v>
      </c>
      <c r="HN499" t="str">
        <v>Neck to Head Rad.</v>
      </c>
      <c r="HO499" t="str">
        <v>No Copper Deposits Allowed</v>
      </c>
      <c r="HP499" t="str">
        <v>No Section</v>
      </c>
      <c r="HQ499" t="str">
        <v>No Section, .01 to .014 = Pass</v>
      </c>
      <c r="HR499" t="str">
        <v>No Section, Rotate Part</v>
      </c>
      <c r="HS499" t="str">
        <v>No Section, See Image</v>
      </c>
      <c r="HT499" t="str">
        <v>No Slot, Section B-B</v>
      </c>
      <c r="HU499" t="str">
        <v>No visual step = Pass</v>
      </c>
      <c r="HV499" t="str">
        <v>Not to exceed .95 Deep</v>
      </c>
      <c r="HW499" t="str">
        <v>Note 1</v>
      </c>
      <c r="HX499" t="str">
        <v>OL00333/A</v>
      </c>
      <c r="HY499" t="str">
        <v>OL00519</v>
      </c>
      <c r="HZ499" t="str">
        <v>OL00520</v>
      </c>
      <c r="IA499" t="str">
        <v>OL00529</v>
      </c>
      <c r="IB499" t="str">
        <v>OL00542</v>
      </c>
      <c r="IC499" t="str">
        <v>OL00724</v>
      </c>
      <c r="ID499" t="str">
        <v>OL01250</v>
      </c>
      <c r="IE499" t="str">
        <v>OL01869, Threadless Blank</v>
      </c>
      <c r="IF499" t="str">
        <v>OL01870, Section</v>
      </c>
      <c r="IG499" t="str">
        <v>OL02255</v>
      </c>
      <c r="IH499" t="str">
        <v>OL02255, Mfg. Tol.</v>
      </c>
      <c r="II499" t="str">
        <v>OL02302</v>
      </c>
      <c r="IJ499" t="str">
        <v xml:space="preserve">OL02318  needed per image instructions </v>
      </c>
      <c r="IK499" t="str">
        <v>OL02556</v>
      </c>
      <c r="IL499" t="str">
        <v>OL02557</v>
      </c>
      <c r="IM499" t="str">
        <v>OL02567</v>
      </c>
      <c r="IN499" t="str">
        <v>OL02653</v>
      </c>
      <c r="IO499" t="str">
        <v>OL02718</v>
      </c>
      <c r="IP499" t="str">
        <v>OL02841</v>
      </c>
      <c r="IQ499" t="str">
        <v>OL02842</v>
      </c>
      <c r="IR499" t="str">
        <v>OL02844</v>
      </c>
      <c r="IS499" t="str">
        <v>OL02871</v>
      </c>
      <c r="IT499" t="str">
        <v>OL02887</v>
      </c>
      <c r="IU499" t="str">
        <v>OL03766</v>
      </c>
      <c r="IV499" t="str">
        <v>OL03868</v>
      </c>
      <c r="IW499" t="str">
        <v>OL03869</v>
      </c>
      <c r="IX499" t="str">
        <v>OL03870</v>
      </c>
      <c r="IY499" t="str">
        <v>OL03873, DWG# 100448-44</v>
      </c>
      <c r="IZ499" t="str">
        <v>OL03949</v>
      </c>
      <c r="JA499" t="str">
        <v xml:space="preserve">OL04043, Section </v>
      </c>
      <c r="JB499" t="str">
        <v xml:space="preserve">OL04044, Section </v>
      </c>
      <c r="JC499" t="str">
        <v>OL04045</v>
      </c>
      <c r="JD499" t="str">
        <v>OL04045, Milled Feature</v>
      </c>
      <c r="JE499" t="str">
        <v>OL04063</v>
      </c>
      <c r="JF499" t="str">
        <v>OL04064</v>
      </c>
      <c r="JG499" t="str">
        <v>OL04065</v>
      </c>
      <c r="JH499" t="str">
        <v>OL04181</v>
      </c>
      <c r="JI499" t="str">
        <v>OL04218</v>
      </c>
      <c r="JJ499" t="str">
        <v>OL04224, See Image</v>
      </c>
      <c r="JK499" t="str">
        <v>OL04374</v>
      </c>
      <c r="JL499" t="str">
        <v>OL04375, Section M-M</v>
      </c>
      <c r="JM499" t="str">
        <v>OL04376, Section M-M</v>
      </c>
      <c r="JN499" t="str">
        <v>OL04443</v>
      </c>
      <c r="JO499" t="str">
        <v>OL04444</v>
      </c>
      <c r="JP499" t="str">
        <v>One side of slot</v>
      </c>
      <c r="JQ499" t="str">
        <v>Other side of slot</v>
      </c>
      <c r="JR499" t="str">
        <v>Out of center more than .002 = Fail</v>
      </c>
      <c r="JS499" t="str">
        <v>Out of center more than.002 = Fail</v>
      </c>
      <c r="JT499" t="str">
        <v>Overlay OL02713</v>
      </c>
    </row>
    <row r="500" spans="3:280">
      <c r="C500" s="74" t="str" cm="1">
        <f t="array" ref="C500:JT500">TRANSPOSE(_xlfn._xlws.SORT(_xlfn._xlws.FILTER($A$2:$A$279,ISNUMBER(SEARCH('Prt. Lib. &amp; Routine, Table'!M507,$A$2:$A$279)),"not found")))</f>
        <v xml:space="preserve"> 'C', Whirl Blank</v>
      </c>
      <c r="D500" t="str">
        <v xml:space="preserve"> See Image, Constrained</v>
      </c>
      <c r="E500" t="str">
        <v>(.04 to .12 range = Pass)</v>
      </c>
      <c r="F500" t="str">
        <v>(.042 FULL) Go Pin Seat Fully</v>
      </c>
      <c r="G500" t="str">
        <v>(B), Mfg. Tol.</v>
      </c>
      <c r="H500" t="str">
        <v>(B), O.A.L.</v>
      </c>
      <c r="I500" t="str">
        <v>.001 or less =Pass</v>
      </c>
      <c r="J500" t="str">
        <v>.001 or less out of center = Pass</v>
      </c>
      <c r="K500" t="str">
        <v>.002 or Less = Pass</v>
      </c>
      <c r="L500" t="str">
        <v>.002 or Less out of center = Pass</v>
      </c>
      <c r="M500" t="str">
        <v>.005 to .015 = Pass</v>
      </c>
      <c r="N500" t="str">
        <v>.0125 Mean, Section</v>
      </c>
      <c r="O500" t="str">
        <v>.025 or Less in X &amp; Y=Pass</v>
      </c>
      <c r="P500" t="str">
        <v>.038 Mean</v>
      </c>
      <c r="Q500" t="str">
        <v>.063 MM = .0024 IN, See Image</v>
      </c>
      <c r="R500" t="str">
        <v>.063MM = .0024"</v>
      </c>
      <c r="S500" t="str">
        <v>.243 NO-GO, Unconstrained, Must Not Start</v>
      </c>
      <c r="T500" t="str">
        <v>@ Back Face &amp; ID, No Raised Edge</v>
      </c>
      <c r="U500" t="str">
        <v>@ Back Face &amp; OD, No Raised Edge</v>
      </c>
      <c r="V500" t="str">
        <v>@ ID &amp; FACE</v>
      </c>
      <c r="W500" t="str">
        <v>@ OD &amp; BACK FACE</v>
      </c>
      <c r="X500" t="str">
        <v>@ OD &amp; FACE</v>
      </c>
      <c r="Y500" t="str">
        <v>Across from slot</v>
      </c>
      <c r="Z500" t="str">
        <v>All Edge Breaks</v>
      </c>
      <c r="AA500" t="str">
        <v>Attached to bar stock</v>
      </c>
      <c r="AB500" t="str">
        <v xml:space="preserve">Back Turn Fillet Rad. </v>
      </c>
      <c r="AC500" t="str">
        <v>Balloon 1 (DWG FRM0105 Page 2, NV-27)</v>
      </c>
      <c r="AD500" t="str">
        <v>Balloon 1 (DWG FRM0105, NV-30)</v>
      </c>
      <c r="AE500" t="str">
        <v>Balloon 1 (P# 9890002-20) OL00429/A</v>
      </c>
      <c r="AF500" t="str">
        <v>Balloon 1, DWG#FRM0105</v>
      </c>
      <c r="AG500" t="str">
        <v>Balloon 11, See Image</v>
      </c>
      <c r="AH500" t="str">
        <v xml:space="preserve">Balloon 2 (DWG FRM0105 Page 2, NV-27) </v>
      </c>
      <c r="AI500" t="str">
        <v>Balloon 2 (DWG FRM0105, NV-30)</v>
      </c>
      <c r="AJ500" t="str">
        <v>Balloon 2 (P# 9890002-20)</v>
      </c>
      <c r="AK500" t="str">
        <v>Balloon 2, DWG#FRM0105</v>
      </c>
      <c r="AL500" t="str">
        <v>Balloon 2, DWG#FRM0105, See Image</v>
      </c>
      <c r="AM500" t="str">
        <v>Balloon 3 (DWG FRM0105, NV-30 Minor)</v>
      </c>
      <c r="AN500" t="str">
        <v>Balloon 3 (DWG FRM0105, NV-30)</v>
      </c>
      <c r="AO500" t="str">
        <v>Balloon 3 (P# 9890002-20)</v>
      </c>
      <c r="AP500" t="str">
        <v>Balloon 4</v>
      </c>
      <c r="AQ500" t="str">
        <v>Balloon 4 (P# 9890002-20)</v>
      </c>
      <c r="AR500" t="str">
        <v>Below Middle Band</v>
      </c>
      <c r="AS500" t="str">
        <v>Best Fit Pin, .003 or Less =Pass</v>
      </c>
      <c r="AT500" t="str">
        <v>Blank</v>
      </c>
      <c r="AU500" t="str">
        <v>Blank Turn Maj.</v>
      </c>
      <c r="AV500" t="str">
        <v>Blank Turn Maj. Mill Flt., OL4172</v>
      </c>
      <c r="AW500" t="str">
        <v>Blank Without .010 Slots</v>
      </c>
      <c r="AX500" t="str">
        <v>Blank Without .010 Slots, Section</v>
      </c>
      <c r="AY500" t="str">
        <v>Blank without thread</v>
      </c>
      <c r="AZ500" t="str">
        <v xml:space="preserve">Blank, Center of V Grv. </v>
      </c>
      <c r="BA500" t="str">
        <v>Blank, Check R adjacent Balloon 17</v>
      </c>
      <c r="BB500" t="str">
        <v>Blank, EXT. Feature</v>
      </c>
      <c r="BC500" t="str">
        <v>Blank, See Image, OL04335</v>
      </c>
      <c r="BD500" t="str">
        <v>Blank, See Image, OL04336</v>
      </c>
      <c r="BE500" t="str">
        <v xml:space="preserve">Blank, Thrd. </v>
      </c>
      <c r="BF500" t="str">
        <v>Blank, Turn Tip</v>
      </c>
      <c r="BG500" t="str">
        <v>Blank, Without Thrd.</v>
      </c>
      <c r="BH500" t="str">
        <v>Blank, Without Thread</v>
      </c>
      <c r="BI500" t="str">
        <v xml:space="preserve">Blunt Start Blend to Minor </v>
      </c>
      <c r="BJ500" t="str">
        <v>Calc., Use Go HEX</v>
      </c>
      <c r="BK500" t="str">
        <v>Can't dig into OD</v>
      </c>
      <c r="BL500" t="str">
        <v>Carbide Gauge</v>
      </c>
      <c r="BM500" t="str">
        <v xml:space="preserve">Center of V Grv. </v>
      </c>
      <c r="BN500" t="str">
        <v>Centered Less than .03 = Pass</v>
      </c>
      <c r="BO500" t="str">
        <v>Centered within .0005 or Less = Pass</v>
      </c>
      <c r="BP500" t="str">
        <v>Centered within .001 or Less = Pass</v>
      </c>
      <c r="BQ500" t="str">
        <v>Centered within .0254 or Less = Pass</v>
      </c>
      <c r="BR500" t="str">
        <v>Check close to Rod Slot</v>
      </c>
      <c r="BS500" t="str">
        <v>Check every other hole</v>
      </c>
      <c r="BT500" t="str">
        <v>Check Go over full length of slot.</v>
      </c>
      <c r="BU500" t="str">
        <v>Check Near Closed End</v>
      </c>
      <c r="BV500" t="str">
        <v>Check per Print View, Away from Rod Slot</v>
      </c>
      <c r="BW500" t="str">
        <v>Check to Balloon 30 Go Pin</v>
      </c>
      <c r="BX500" t="str">
        <v>Check with .2705 SET Pin Inside Part</v>
      </c>
      <c r="BY500" t="str">
        <v>Check with Hex Up</v>
      </c>
      <c r="BZ500" t="str">
        <v>CMM Blank</v>
      </c>
      <c r="CA500" t="str">
        <v>Confirm Full Radius</v>
      </c>
      <c r="CB500" t="str">
        <v>Constrained in fixture</v>
      </c>
      <c r="CC500" t="str">
        <v>Constrained with Ring</v>
      </c>
      <c r="CD500" t="str">
        <v>Constrained, See Image</v>
      </c>
      <c r="CE500" t="str">
        <v>Dim. "A"</v>
      </c>
      <c r="CF500" t="str">
        <v>Dim. "B"</v>
      </c>
      <c r="CG500" t="str">
        <v>Dim. "C"</v>
      </c>
      <c r="CH500" t="str">
        <v>Dim. "D", Whirl Blank</v>
      </c>
      <c r="CI500" t="str">
        <v>Dim. "G"</v>
      </c>
      <c r="CJ500" t="str">
        <v>Dim. E, Blank Turn Maj. &amp;  Mill Flt</v>
      </c>
      <c r="CK500" t="str">
        <v>Dim. E, Blank Turn Maj.&amp;  Mill Flt</v>
      </c>
      <c r="CL500" t="str">
        <v>Dim. H, Whirl Blank</v>
      </c>
      <c r="CM500" t="str">
        <v>Dim. J, 'Blank Turn Maj. &amp; Whirl Blank</v>
      </c>
      <c r="CN500" t="str">
        <v>Disk Drop Indicator Tip</v>
      </c>
      <c r="CO500" t="str">
        <v>DWG 100448-15, Balloon F_1</v>
      </c>
      <c r="CP500" t="str">
        <v>DWG 100448-15, OL02571</v>
      </c>
      <c r="CQ500" t="str">
        <v>DWG 100448-41</v>
      </c>
      <c r="CR500" t="str">
        <v>DWG 9890040, (10E),Section Part, OL01139</v>
      </c>
      <c r="CS500" t="str">
        <v>DWG 9890040, (10E),Section, OL01139</v>
      </c>
      <c r="CT500" t="str">
        <v>DWG 9890040, (11E)</v>
      </c>
      <c r="CU500" t="str">
        <v>DWG 9890040, (11E), Pins with Flats</v>
      </c>
      <c r="CV500" t="str">
        <v>DWG 9890040, (12E),  Pass=.002 or less</v>
      </c>
      <c r="CW500" t="str">
        <v>DWG 9890040, (12E), See Image</v>
      </c>
      <c r="CX500" t="str">
        <v>DWG 9890040, (1E), OL01431</v>
      </c>
      <c r="CY500" t="str">
        <v>DWG 9890040, (1E), OL01432</v>
      </c>
      <c r="CZ500" t="str">
        <v>DWG 9890040, (2E), OL01432</v>
      </c>
      <c r="DA500" t="str">
        <v>DWG 9890040, (3E)</v>
      </c>
      <c r="DB500" t="str">
        <v>DWG 9890040, (4E)</v>
      </c>
      <c r="DC500" t="str">
        <v>DWG 9890040, (5E), OL02336</v>
      </c>
      <c r="DD500" t="str">
        <v>DWG 9890040, (6E)</v>
      </c>
      <c r="DE500" t="str">
        <v>DWG 9890040, (7E)</v>
      </c>
      <c r="DF500" t="str">
        <v>DWG 9890040, (8E), OL01433</v>
      </c>
      <c r="DG500" t="str">
        <v>DWG 9890040, (8E), OL01433, Section</v>
      </c>
      <c r="DH500" t="str">
        <v>DWG 9890040, (9E), Close to Rod Slot</v>
      </c>
      <c r="DI500" t="str">
        <v>DWG 9890040, (9E),Close to Rod Slot</v>
      </c>
      <c r="DJ500" t="str">
        <v>DWG FRM0105 PAGE 2</v>
      </c>
      <c r="DK500" t="str">
        <v>DWG# 100448-41</v>
      </c>
      <c r="DL500" t="str">
        <v>DWG# 100448-44</v>
      </c>
      <c r="DM500" t="str">
        <v>DWG# 9890003  (1), Section OL00436/A</v>
      </c>
      <c r="DN500" t="str">
        <v>DWG# 9890003 (3), Ring Gauge Constrained</v>
      </c>
      <c r="DO500" t="str">
        <v>DWG# 9890003 (4), Section</v>
      </c>
      <c r="DP500" t="str">
        <v>DWG#100448-26, Balloon 1K, OL02350</v>
      </c>
      <c r="DQ500" t="str">
        <v>DWG#100448-26, Balloon 2K, OL02350</v>
      </c>
      <c r="DR500" t="str">
        <v>DWG#100448-26, Balloon 3K, OL02363</v>
      </c>
      <c r="DS500" t="str">
        <v>DWG#100448-26, Balloon 4K</v>
      </c>
      <c r="DT500" t="str">
        <v>DWG#100448-26, Balloon 5K, Section</v>
      </c>
      <c r="DU500" t="str">
        <v>DWG#100448-26, Balloon 6K</v>
      </c>
      <c r="DV500" t="str">
        <v>DWG#100448-26, Balloon 7K, Section</v>
      </c>
      <c r="DW500" t="str">
        <v>DWG#100448-26, Mfg. Tol.</v>
      </c>
      <c r="DX500" t="str">
        <v>DWG#9890003 (2) Ring Gauge Constrained</v>
      </c>
      <c r="DY500" t="str">
        <v>DWG#9890044</v>
      </c>
      <c r="DZ500" t="str">
        <v>DWG#9890044 .1985 to .2005=Pass</v>
      </c>
      <c r="EA500" t="str">
        <v>DWG#9890044 Overlay OL02441</v>
      </c>
      <c r="EB500" t="str">
        <v>DWG#9890044, OL02441</v>
      </c>
      <c r="EC500" t="str">
        <v>DWG#FRM0105</v>
      </c>
      <c r="ED500" t="str">
        <v>EXT.</v>
      </c>
      <c r="EE500" t="str">
        <v>EXT. Section, OL02460</v>
      </c>
      <c r="EF500" t="str">
        <v>EXT., OL04223</v>
      </c>
      <c r="EG500" t="str">
        <v>Flat Drop Indicator Tip</v>
      </c>
      <c r="EH500" t="str">
        <v>Full Go Pin, No Light, at Radius</v>
      </c>
      <c r="EI500" t="str">
        <v>Function Check</v>
      </c>
      <c r="EJ500" t="str">
        <v>GO Function Gauge</v>
      </c>
      <c r="EK500" t="str">
        <v>Go Gauge for Balloon 1 &amp; 4</v>
      </c>
      <c r="EL500" t="str">
        <v>Go Pin must pass through</v>
      </c>
      <c r="EM500" t="str">
        <v>Greater than .005 = Fail, Section</v>
      </c>
      <c r="EN500" t="str">
        <v>Greater than .025 out of center = Fail</v>
      </c>
      <c r="EO500" t="str">
        <v>Greater than 2.6 = Pass</v>
      </c>
      <c r="EP500" t="str">
        <v>Green = Pass, Red = Fail</v>
      </c>
      <c r="EQ500" t="str">
        <v>Hex Depth</v>
      </c>
      <c r="ER500" t="str">
        <v>Hex Minor</v>
      </c>
      <c r="ES500" t="str">
        <v>Hole Dia.</v>
      </c>
      <c r="ET500" t="str">
        <v>ID Sphere Finish</v>
      </c>
      <c r="EU500" t="str">
        <v>ID/OD Both Sides, Diff. .002 or less = Pass</v>
      </c>
      <c r="EV500" t="str">
        <v>If Looks Big, Section</v>
      </c>
      <c r="EW500" t="str">
        <v>If Looks Small, Section</v>
      </c>
      <c r="EX500" t="str">
        <v>Insp. Close to Break Away, Mfg.Tol.</v>
      </c>
      <c r="EY500" t="str">
        <v>INT.</v>
      </c>
      <c r="EZ500" t="str">
        <v>INT. Section, OL02460</v>
      </c>
      <c r="FA500" t="str">
        <v>INT., OL04223</v>
      </c>
      <c r="FB500" t="str">
        <v>Intersect. of 7.7 &amp; R0.10</v>
      </c>
      <c r="FC500" t="str">
        <v>Intersect. of 8.79 and R.25 MAX</v>
      </c>
      <c r="FD500" t="str">
        <v>Keep Ind. Tip away from corner</v>
      </c>
      <c r="FE500" t="str">
        <v>L31</v>
      </c>
      <c r="FF500" t="str">
        <v>Laser Mark</v>
      </c>
      <c r="FG500" t="str">
        <v>LASER PER NOTE 4</v>
      </c>
      <c r="FH500" t="str">
        <v>LASER PER NOTE 4, Final Check 1 only</v>
      </c>
      <c r="FI500" t="str">
        <v>Less than .002 out of center = Pass</v>
      </c>
      <c r="FJ500" t="str">
        <v>Less than 2.75 = Pass, Section</v>
      </c>
      <c r="FK500" t="str">
        <v>List as pin. Not Calibrated</v>
      </c>
      <c r="FL500" t="str">
        <v>M9 X 1.25 BUTT See Comment Image</v>
      </c>
      <c r="FM500" t="str">
        <v>Manual Section</v>
      </c>
      <c r="FN500" t="str">
        <v>Max Deep .241 NO-GO =.42</v>
      </c>
      <c r="FO500" t="str">
        <v>MAX Depth of (Note 7) .241 NO-GO Pin</v>
      </c>
      <c r="FP500" t="str">
        <v>Measure from Blue Line, See Image</v>
      </c>
      <c r="FQ500" t="str">
        <v>Measure Width of Blue Area, See Image</v>
      </c>
      <c r="FR500" t="str">
        <v>Mfg. Tol</v>
      </c>
      <c r="FS500" t="str">
        <v>Mfg. Tol, See Image</v>
      </c>
      <c r="FT500" t="str">
        <v>Mfg. Tol.</v>
      </c>
      <c r="FU500" t="str">
        <v>Mfg. Tol. "A"</v>
      </c>
      <c r="FV500" t="str">
        <v>Mfg. Tol. (Zero on Gauge Full Dia. Lead)</v>
      </c>
      <c r="FW500" t="str">
        <v>Mfg. Tol. Balloon 11, See Image</v>
      </c>
      <c r="FX500" t="str">
        <v>Mfg. Tol. Balloon 4</v>
      </c>
      <c r="FY500" t="str">
        <v>Mfg. Tol. Balloon 7</v>
      </c>
      <c r="FZ500" t="str">
        <v xml:space="preserve">Mfg. Tol. C-Bore Face (Ballo 28) </v>
      </c>
      <c r="GA500" t="str">
        <v>Mfg. Tol. Section</v>
      </c>
      <c r="GB500" t="str">
        <v>Mfg. Tol. See Image</v>
      </c>
      <c r="GC500" t="str">
        <v>Mfg. Tol., 3 Places, Record MAX</v>
      </c>
      <c r="GD500" t="str">
        <v>Mfg. Tol., Balloon 11</v>
      </c>
      <c r="GE500" t="str">
        <v>Mfg. Tol., Balloon 7</v>
      </c>
      <c r="GF500" t="str">
        <v>Mfg. Tol., Blank</v>
      </c>
      <c r="GG500" t="str">
        <v>Mfg. Tol., Blank, Balloon 12</v>
      </c>
      <c r="GH500" t="str">
        <v>Mfg. Tol., Blend to SØ.320</v>
      </c>
      <c r="GI500" t="str">
        <v>Mfg. Tol., Calculation</v>
      </c>
      <c r="GJ500" t="str">
        <v>Mfg. Tol., For Mill Fixture</v>
      </c>
      <c r="GK500" t="str">
        <v>Mfg. Tol., L32</v>
      </c>
      <c r="GL500" t="str">
        <v>Mfg. Tol., L33</v>
      </c>
      <c r="GM500" t="str">
        <v>Mfg. Tol., No Tool Marks</v>
      </c>
      <c r="GN500" t="str">
        <v>Mfg. Tol., OL03361</v>
      </c>
      <c r="GO500" t="str">
        <v>Mfg. Tol., Record off center value</v>
      </c>
      <c r="GP500" t="str">
        <v>Mfg. Tol., Same 3 Places, Record MIN</v>
      </c>
      <c r="GQ500" t="str">
        <v>Mfg. Tol., Section</v>
      </c>
      <c r="GR500" t="str">
        <v>Mfg. Tol., Section B-B</v>
      </c>
      <c r="GS500" t="str">
        <v>Mfg. Tol., Section, OL03361</v>
      </c>
      <c r="GT500" t="str">
        <v>Mfg. Tol., Section, Per Note 2</v>
      </c>
      <c r="GU500" t="str">
        <v>Mfg. Tol., See Image</v>
      </c>
      <c r="GV500" t="str">
        <v>Mfg. Tol., See Image, Bore in Blue</v>
      </c>
      <c r="GW500" t="str">
        <v>Mfg. Tol., See Image, Hook Tip</v>
      </c>
      <c r="GX500" t="str">
        <v>Mfg. Tol., Sharp Okay No Burr</v>
      </c>
      <c r="GY500" t="str">
        <v>Mfg. Tol., Threadless Blank</v>
      </c>
      <c r="GZ500" t="str">
        <v>Mfg.Tol.</v>
      </c>
      <c r="HA500" t="str">
        <v>Mgf. To., T.S.C.</v>
      </c>
      <c r="HB500" t="str">
        <v>Milled Feature</v>
      </c>
      <c r="HC500" t="str">
        <v>Milled Feature, OL04045</v>
      </c>
      <c r="HD500" t="str">
        <v>More than .0005 out of center = Fail</v>
      </c>
      <c r="HE500" t="str">
        <v>Must Pass Through</v>
      </c>
      <c r="HF500" t="str">
        <v>Must pass through gauge</v>
      </c>
      <c r="HG500" t="str">
        <v>Must Pass Through Go Gauge</v>
      </c>
      <c r="HH500" t="str">
        <v>Must Pass, See Image.</v>
      </c>
      <c r="HI500" t="str">
        <v>NA</v>
      </c>
      <c r="HJ500" t="str">
        <v>Narrow Area</v>
      </c>
      <c r="HK500" t="str">
        <v>Near Balloon 21</v>
      </c>
      <c r="HL500" t="str">
        <v>Near Datum B</v>
      </c>
      <c r="HM500" t="str">
        <v>Neck Dia.</v>
      </c>
      <c r="HN500" t="str">
        <v>Neck to Head Rad.</v>
      </c>
      <c r="HO500" t="str">
        <v>No Copper Deposits Allowed</v>
      </c>
      <c r="HP500" t="str">
        <v>No Section</v>
      </c>
      <c r="HQ500" t="str">
        <v>No Section, .01 to .014 = Pass</v>
      </c>
      <c r="HR500" t="str">
        <v>No Section, Rotate Part</v>
      </c>
      <c r="HS500" t="str">
        <v>No Section, See Image</v>
      </c>
      <c r="HT500" t="str">
        <v>No Slot, Section B-B</v>
      </c>
      <c r="HU500" t="str">
        <v>No visual step = Pass</v>
      </c>
      <c r="HV500" t="str">
        <v>Not to exceed .95 Deep</v>
      </c>
      <c r="HW500" t="str">
        <v>Note 1</v>
      </c>
      <c r="HX500" t="str">
        <v>OL00333/A</v>
      </c>
      <c r="HY500" t="str">
        <v>OL00519</v>
      </c>
      <c r="HZ500" t="str">
        <v>OL00520</v>
      </c>
      <c r="IA500" t="str">
        <v>OL00529</v>
      </c>
      <c r="IB500" t="str">
        <v>OL00542</v>
      </c>
      <c r="IC500" t="str">
        <v>OL00724</v>
      </c>
      <c r="ID500" t="str">
        <v>OL01250</v>
      </c>
      <c r="IE500" t="str">
        <v>OL01869, Threadless Blank</v>
      </c>
      <c r="IF500" t="str">
        <v>OL01870, Section</v>
      </c>
      <c r="IG500" t="str">
        <v>OL02255</v>
      </c>
      <c r="IH500" t="str">
        <v>OL02255, Mfg. Tol.</v>
      </c>
      <c r="II500" t="str">
        <v>OL02302</v>
      </c>
      <c r="IJ500" t="str">
        <v xml:space="preserve">OL02318  needed per image instructions </v>
      </c>
      <c r="IK500" t="str">
        <v>OL02556</v>
      </c>
      <c r="IL500" t="str">
        <v>OL02557</v>
      </c>
      <c r="IM500" t="str">
        <v>OL02567</v>
      </c>
      <c r="IN500" t="str">
        <v>OL02653</v>
      </c>
      <c r="IO500" t="str">
        <v>OL02718</v>
      </c>
      <c r="IP500" t="str">
        <v>OL02841</v>
      </c>
      <c r="IQ500" t="str">
        <v>OL02842</v>
      </c>
      <c r="IR500" t="str">
        <v>OL02844</v>
      </c>
      <c r="IS500" t="str">
        <v>OL02871</v>
      </c>
      <c r="IT500" t="str">
        <v>OL02887</v>
      </c>
      <c r="IU500" t="str">
        <v>OL03766</v>
      </c>
      <c r="IV500" t="str">
        <v>OL03868</v>
      </c>
      <c r="IW500" t="str">
        <v>OL03869</v>
      </c>
      <c r="IX500" t="str">
        <v>OL03870</v>
      </c>
      <c r="IY500" t="str">
        <v>OL03873, DWG# 100448-44</v>
      </c>
      <c r="IZ500" t="str">
        <v>OL03949</v>
      </c>
      <c r="JA500" t="str">
        <v xml:space="preserve">OL04043, Section </v>
      </c>
      <c r="JB500" t="str">
        <v xml:space="preserve">OL04044, Section </v>
      </c>
      <c r="JC500" t="str">
        <v>OL04045</v>
      </c>
      <c r="JD500" t="str">
        <v>OL04045, Milled Feature</v>
      </c>
      <c r="JE500" t="str">
        <v>OL04063</v>
      </c>
      <c r="JF500" t="str">
        <v>OL04064</v>
      </c>
      <c r="JG500" t="str">
        <v>OL04065</v>
      </c>
      <c r="JH500" t="str">
        <v>OL04181</v>
      </c>
      <c r="JI500" t="str">
        <v>OL04218</v>
      </c>
      <c r="JJ500" t="str">
        <v>OL04224, See Image</v>
      </c>
      <c r="JK500" t="str">
        <v>OL04374</v>
      </c>
      <c r="JL500" t="str">
        <v>OL04375, Section M-M</v>
      </c>
      <c r="JM500" t="str">
        <v>OL04376, Section M-M</v>
      </c>
      <c r="JN500" t="str">
        <v>OL04443</v>
      </c>
      <c r="JO500" t="str">
        <v>OL04444</v>
      </c>
      <c r="JP500" t="str">
        <v>One side of slot</v>
      </c>
      <c r="JQ500" t="str">
        <v>Other side of slot</v>
      </c>
      <c r="JR500" t="str">
        <v>Out of center more than .002 = Fail</v>
      </c>
      <c r="JS500" t="str">
        <v>Out of center more than.002 = Fail</v>
      </c>
      <c r="JT500" t="str">
        <v>Overlay OL02713</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C3E6D-516E-4F3F-AB26-4FF11FCBE13B}">
  <sheetPr codeName="Sheet13"/>
  <dimension ref="A1:MU500"/>
  <sheetViews>
    <sheetView workbookViewId="0">
      <selection activeCell="C2" sqref="C2"/>
    </sheetView>
  </sheetViews>
  <sheetFormatPr defaultRowHeight="15"/>
  <cols>
    <col min="1" max="1" width="39.28515625" bestFit="1" customWidth="1"/>
  </cols>
  <sheetData>
    <row r="1" spans="1:359" s="74" customFormat="1">
      <c r="A1" s="74" t="s">
        <v>1196</v>
      </c>
    </row>
    <row r="2" spans="1:359">
      <c r="A2" t="s">
        <v>898</v>
      </c>
      <c r="C2" t="str" cm="1">
        <f t="array" ref="C2">TRANSPOSE(_xlfn._xlws.SORT(_xlfn._xlws.FILTER($A$2:$A$499,ISNUMBER(SEARCH('Prt. Lib. &amp; Routine, Table'!L9,$A$2:$A$499)),"not found")))</f>
        <v>Deburred</v>
      </c>
    </row>
    <row r="3" spans="1:359">
      <c r="A3" t="s">
        <v>96</v>
      </c>
      <c r="C3" s="74" t="str" cm="1">
        <f t="array" ref="C3:MU3">TRANSPOSE(_xlfn._xlws.SORT(_xlfn._xlws.FILTER($A$2:$A$499,ISNUMBER(SEARCH('Prt. Lib. &amp; Routine, Table'!L10,$A$2:$A$499)),"not found")))</f>
        <v>.0015 T.I.R. MAX</v>
      </c>
      <c r="D3" t="str">
        <v>.002 MAX ROOT RADIUS</v>
      </c>
      <c r="E3" t="str">
        <v>.012 BLUNT END</v>
      </c>
      <c r="F3" t="str">
        <v>.015 MAX</v>
      </c>
      <c r="G3" t="str">
        <v>.016 T.S.C.</v>
      </c>
      <c r="H3" t="str">
        <v>.017 BASIC</v>
      </c>
      <c r="I3" t="str">
        <v>.021 PITCH</v>
      </c>
      <c r="J3" t="str">
        <v>.022 BLUNT START</v>
      </c>
      <c r="K3" t="str">
        <v>.025 BASIC</v>
      </c>
      <c r="L3" t="str">
        <v>.035 BASIC</v>
      </c>
      <c r="M3" t="str">
        <v>.043 T.S.C</v>
      </c>
      <c r="N3" t="str">
        <v>.053 T.S.C.</v>
      </c>
      <c r="O3" t="str">
        <v>.060 HEX DEPTH</v>
      </c>
      <c r="P3" t="str">
        <v>.060 PITCH</v>
      </c>
      <c r="Q3" t="str">
        <v>.061 BASIC</v>
      </c>
      <c r="R3" t="str">
        <v>.07 HEX</v>
      </c>
      <c r="S3" t="str">
        <v>.070 HEX DEPTH</v>
      </c>
      <c r="T3" t="str">
        <v>.082 DRILL</v>
      </c>
      <c r="U3" t="str">
        <v>.082 DRILL DEPTH</v>
      </c>
      <c r="V3" t="str">
        <v>.094 HEX</v>
      </c>
      <c r="W3" t="str">
        <v>.115 T.S.C.</v>
      </c>
      <c r="X3" t="str">
        <v>.1195 / .1243 MAJOR DIAMETER</v>
      </c>
      <c r="Y3" t="str">
        <v>.1250 HEX</v>
      </c>
      <c r="Z3" t="str">
        <v>.157 MINOR DIAMETER</v>
      </c>
      <c r="AA3" t="str">
        <v>.172 FULL THD DEPTH</v>
      </c>
      <c r="AB3" t="str">
        <v>.172 MAJOR DIAMETER</v>
      </c>
      <c r="AC3" t="str">
        <v>.180 MIN DEPTH FULL THRD</v>
      </c>
      <c r="AD3" t="str">
        <v>.183 Ceter Line Thread Dwell</v>
      </c>
      <c r="AE3" t="str">
        <v>.208 MAX THRD DEPTH</v>
      </c>
      <c r="AF3" t="str">
        <v>.218 BOTTOM HALF OF SLOT</v>
      </c>
      <c r="AG3" t="str">
        <v>.261 BASIC</v>
      </c>
      <c r="AH3" t="str">
        <v>.314 T.S.C.</v>
      </c>
      <c r="AI3" t="str">
        <v>.315 BASIC</v>
      </c>
      <c r="AJ3" t="str">
        <v>.329 MINOR Ø</v>
      </c>
      <c r="AK3" t="str">
        <v>.330 BASIC</v>
      </c>
      <c r="AL3" t="str">
        <v>.35 TO TANGENT POINT</v>
      </c>
      <c r="AM3" t="str">
        <v>.375 MAJOR Ø</v>
      </c>
      <c r="AN3" t="str">
        <v>.390 BASIC</v>
      </c>
      <c r="AO3" t="str">
        <v>.440 BASIC</v>
      </c>
      <c r="AP3" t="str">
        <v>.64/.96 HIGH=Pass</v>
      </c>
      <c r="AQ3" t="str">
        <v>0.012 MAX</v>
      </c>
      <c r="AR3" t="str">
        <v>0.015 MAX</v>
      </c>
      <c r="AS3" t="str">
        <v>0.05 Per Note 2</v>
      </c>
      <c r="AT3" t="str">
        <v>0.500 PULLOUT ZONE</v>
      </c>
      <c r="AU3" t="str">
        <v>10-32 UNF-2A</v>
      </c>
      <c r="AV3" t="str">
        <v>12-28 UNF-2B</v>
      </c>
      <c r="AW3" t="str">
        <v>2.87 BASIC</v>
      </c>
      <c r="AX3" t="str">
        <v>2-56 UNC 2B 2 STARTS</v>
      </c>
      <c r="AY3" t="str">
        <v>3 LEAD THREAD</v>
      </c>
      <c r="AZ3" t="str">
        <v>32µIN Max</v>
      </c>
      <c r="BA3" t="str">
        <v>5/16"-24 UNF-2A</v>
      </c>
      <c r="BB3" t="str">
        <v>5/16-18 UNC 2A</v>
      </c>
      <c r="BC3" t="str">
        <v>5-44 UNF-2A</v>
      </c>
      <c r="BD3" t="str">
        <v>6-16µIN</v>
      </c>
      <c r="BE3" t="str">
        <v>65° BLEND</v>
      </c>
      <c r="BF3" t="str">
        <v>7.45 Top of Ball to Face</v>
      </c>
      <c r="BG3" t="str">
        <v>7/16-28 UNEF 2B</v>
      </c>
      <c r="BH3" t="str">
        <v>7/16-28-UNEF-2A</v>
      </c>
      <c r="BI3" t="str">
        <v>Alignment Per Note 3</v>
      </c>
      <c r="BJ3" t="str">
        <v>ANODIZE (SEE CHART)</v>
      </c>
      <c r="BK3" t="str">
        <v>ANODIZE AQUA Per Note 3</v>
      </c>
      <c r="BL3" t="str">
        <v>ANODIZE BOTTOM PORTION</v>
      </c>
      <c r="BM3" t="str">
        <v>ANODIZE COLOR AQUA</v>
      </c>
      <c r="BN3" t="str">
        <v>ANODIZE COLOR GREEN DWG NOTE 4</v>
      </c>
      <c r="BO3" t="str">
        <v>ANODIZE COLOR LIGHT BLUE</v>
      </c>
      <c r="BP3" t="str">
        <v>ANODIZE GREEN Per Note 2</v>
      </c>
      <c r="BQ3" t="str">
        <v>ANODIZE GREY, Per Note 1</v>
      </c>
      <c r="BR3" t="str">
        <v>ANODIZE MAGENTA</v>
      </c>
      <c r="BS3" t="str">
        <v>Anodize Per note 3</v>
      </c>
      <c r="BT3" t="str">
        <v>Anodize Per Note 4</v>
      </c>
      <c r="BU3" t="str">
        <v>ANODIZE SEAFOAM</v>
      </c>
      <c r="BV3" t="str">
        <v>Balloon 11 Symmetry</v>
      </c>
      <c r="BW3" t="str">
        <v>Balloon 12 Symmetry</v>
      </c>
      <c r="BX3" t="str">
        <v>Balloon 13 Hole Centered</v>
      </c>
      <c r="BY3" t="str">
        <v>Balloon 13 Symmerty</v>
      </c>
      <c r="BZ3" t="str">
        <v>Balloon 2 Symmetry</v>
      </c>
      <c r="CA3" t="str">
        <v>Balloon 21 CENTERED</v>
      </c>
      <c r="CB3" t="str">
        <v>Balloon 29 Symmetry</v>
      </c>
      <c r="CC3" t="str">
        <v>Balloon 3 Symmetry</v>
      </c>
      <c r="CD3" t="str">
        <v>Balloon 4 Symmetry</v>
      </c>
      <c r="CE3" t="str">
        <v>Balloon 5 blend to SØ .340</v>
      </c>
      <c r="CF3" t="str">
        <v>Balloon 5 Symmetry</v>
      </c>
      <c r="CG3" t="str">
        <v>Balloon 6 Centered</v>
      </c>
      <c r="CH3" t="str">
        <v>Balloon 9 Function Check</v>
      </c>
      <c r="CI3" t="str">
        <v>Balloon 9 Symmerty</v>
      </c>
      <c r="CJ3" t="str">
        <v>Balloons 2 &amp; 17 Symmetry |.001|A|</v>
      </c>
      <c r="CK3" t="str">
        <v>Basic Ø 3.6</v>
      </c>
      <c r="CL3" t="str">
        <v>BEAD BLAST</v>
      </c>
      <c r="CM3" t="str">
        <v>BLAST ALUMINUM OXIDE</v>
      </c>
      <c r="CN3" t="str">
        <v>Blast Note 2</v>
      </c>
      <c r="CO3" t="str">
        <v xml:space="preserve">BLAST Per Note 1 </v>
      </c>
      <c r="CP3" t="str">
        <v>BLAST Per Note 2</v>
      </c>
      <c r="CQ3" t="str">
        <v>BLAST Per Note 3</v>
      </c>
      <c r="CR3" t="str">
        <v>BLAST Per Note 4</v>
      </c>
      <c r="CS3" t="str">
        <v>BLAST Per Note 8</v>
      </c>
      <c r="CT3" t="str">
        <v>BLAST Per Traveler, MATT FINISH</v>
      </c>
      <c r="CU3" t="str">
        <v>BLAST WITH 16 GRIT ALUMINUM OXIDE</v>
      </c>
      <c r="CV3" t="str">
        <v>BLAST, Uniform Finish Per Note 3</v>
      </c>
      <c r="CW3" t="str">
        <v>BREAK EDGE</v>
      </c>
      <c r="CX3" t="str">
        <v>BREAK EDGE .014</v>
      </c>
      <c r="CY3" t="str">
        <v>BREAK EDGES Note 2</v>
      </c>
      <c r="CZ3" t="str">
        <v>BREAK SHARP Per Note 1</v>
      </c>
      <c r="DA3" t="str">
        <v>BREAK SHARPS Per Note 1</v>
      </c>
      <c r="DB3" t="str">
        <v>CE 2729</v>
      </c>
      <c r="DC3" t="str">
        <v>CE Logo per Note 3</v>
      </c>
      <c r="DD3" t="str">
        <v>CE MARK</v>
      </c>
      <c r="DE3" t="str">
        <v>Chips/Debris Removed</v>
      </c>
      <c r="DF3" t="str">
        <v>Coat Per Note 2</v>
      </c>
      <c r="DG3" t="str">
        <v>C-Sink Ø .155</v>
      </c>
      <c r="DH3" t="str">
        <v>C-Sink Ø5.2</v>
      </c>
      <c r="DI3" t="str">
        <v>Deburred</v>
      </c>
      <c r="DJ3" t="str">
        <v>DIM "A" NoGo</v>
      </c>
      <c r="DK3" t="str">
        <v>DIM "A" NoGo Hexalobe</v>
      </c>
      <c r="DL3" t="str">
        <v>EDGE BREAK</v>
      </c>
      <c r="DM3" t="str">
        <v>EDGE BREAK MIN R.004, MAX R.010</v>
      </c>
      <c r="DN3" t="str">
        <v>Edge Break per Note 1</v>
      </c>
      <c r="DO3" t="str">
        <v>ELECTROPOLISH Per Note 1</v>
      </c>
      <c r="DP3" t="str">
        <v>Finish Per Note 3</v>
      </c>
      <c r="DQ3" t="str">
        <v>FLUTE POSITION Per Note 3</v>
      </c>
      <c r="DR3" t="str">
        <v>FULL R</v>
      </c>
      <c r="DS3" t="str">
        <v>FULL RADIUS</v>
      </c>
      <c r="DT3" t="str">
        <v xml:space="preserve">FULL RADIUS </v>
      </c>
      <c r="DU3" t="str">
        <v>Function Check  (.2340 .2360 FULL)</v>
      </c>
      <c r="DV3" t="str">
        <v>FUNCTIONAL  HEXALOBE</v>
      </c>
      <c r="DW3" t="str">
        <v>GLASS BEAD Per Note 3</v>
      </c>
      <c r="DX3" t="str">
        <v>Globus Logo per Note 3</v>
      </c>
      <c r="DY3" t="str">
        <v>Gold Anodized Color</v>
      </c>
      <c r="DZ3" t="str">
        <v>Green Anodized Color</v>
      </c>
      <c r="EA3" t="str">
        <v>GRIT BLAST Per Note 3</v>
      </c>
      <c r="EB3" t="str">
        <v>Grit Blast Per Note 4</v>
      </c>
      <c r="EC3" t="str">
        <v>GRIT BLAST, DWG NOTE 3</v>
      </c>
      <c r="ED3" t="str">
        <v>HEX MINOR Ø.1292</v>
      </c>
      <c r="EE3" t="str">
        <v xml:space="preserve">HEXALOBE </v>
      </c>
      <c r="EF3" t="str">
        <v>HEXALOBE FUNCTION</v>
      </c>
      <c r="EG3" t="str">
        <v>Hexalobe Minor</v>
      </c>
      <c r="EH3" t="str">
        <v>Hexalobe NV-30</v>
      </c>
      <c r="EI3" t="str">
        <v>HEXALOBE ORIENTATION</v>
      </c>
      <c r="EJ3" t="str">
        <v>Inspect per operation 30 comments</v>
      </c>
      <c r="EK3" t="str">
        <v>INT / EXT CORNERS: R.002 TO R.010</v>
      </c>
      <c r="EL3" t="str">
        <v>INT /EXT CORNERS R.05 TO R.03</v>
      </c>
      <c r="EM3" t="str">
        <v>John is a Geek</v>
      </c>
      <c r="EN3" t="str">
        <v>LASER ETCH</v>
      </c>
      <c r="EO3" t="str">
        <v>Laser Etch Per Note 7</v>
      </c>
      <c r="EP3" t="str">
        <v xml:space="preserve">LASER MARK "CE" DWG NOTE 10 </v>
      </c>
      <c r="EQ3" t="str">
        <v>Laser Mark "P1-15004-08", Per Note 3</v>
      </c>
      <c r="ER3" t="str">
        <v>Laser Mark "P2-15004-08", Per Note 3</v>
      </c>
      <c r="ES3" t="str">
        <v>Laser Mark "P3-15004-08", Per Note 3</v>
      </c>
      <c r="ET3" t="str">
        <v>Laser Mark "P4-15004-08", Per Note 3</v>
      </c>
      <c r="EU3" t="str">
        <v xml:space="preserve">LASER MARK LOGO DWG NOTE 9 </v>
      </c>
      <c r="EV3" t="str">
        <v xml:space="preserve">LASER MARK LOT NUMBER DWG NOTE 8 </v>
      </c>
      <c r="EW3" t="str">
        <v>Laser Mark Lot, Per Note 3</v>
      </c>
      <c r="EX3" t="str">
        <v xml:space="preserve">LASER MARK PART NUMBER DWG NOTE 8 </v>
      </c>
      <c r="EY3" t="str">
        <v>LASER: 13000000</v>
      </c>
      <c r="EZ3" t="str">
        <v>LASER: CE 2797</v>
      </c>
      <c r="FA3" t="str">
        <v>LASER: LOGO</v>
      </c>
      <c r="FB3" t="str">
        <v xml:space="preserve">LASER: Lot # Per RE-75-001 </v>
      </c>
      <c r="FC3" t="str">
        <v>LAST THREAD</v>
      </c>
      <c r="FD3" t="str">
        <v>LEAD .0625</v>
      </c>
      <c r="FE3" t="str">
        <v>LOGO</v>
      </c>
      <c r="FF3" t="str">
        <v>Lot (Control) Number per Note 3</v>
      </c>
      <c r="FG3" t="str">
        <v>LOT NO.</v>
      </c>
      <c r="FH3" t="str">
        <v>LOT NUMBER</v>
      </c>
      <c r="FI3" t="str">
        <v>LOT NUMBER PER NUVASIVE SOP 9002007</v>
      </c>
      <c r="FJ3" t="str">
        <v>M 4X 0.5 - 6G - 0.063R - LH</v>
      </c>
      <c r="FK3" t="str">
        <v>M4 X 0.5 - 6G - 0.063R</v>
      </c>
      <c r="FL3" t="str">
        <v>M4 X 0.5 - 6G - 0.063R - LH</v>
      </c>
      <c r="FM3" t="str">
        <v>M4.5 X .75 6g</v>
      </c>
      <c r="FN3" t="str">
        <v>M4.5 X 0.75 6g</v>
      </c>
      <c r="FO3" t="str">
        <v>M5x0.8-6g</v>
      </c>
      <c r="FP3" t="str">
        <v xml:space="preserve">M5x0.8-6g </v>
      </c>
      <c r="FQ3" t="str">
        <v>M6 X .75 6g</v>
      </c>
      <c r="FR3" t="str">
        <v>M6 X 0.75-6g</v>
      </c>
      <c r="FS3" t="str">
        <v>M6 X0.75 - 6g</v>
      </c>
      <c r="FT3" t="str">
        <v>M6X0.75 - 6H</v>
      </c>
      <c r="FU3" t="str">
        <v>M7 X 1.00 6g THREAD</v>
      </c>
      <c r="FV3" t="str">
        <v>M7X1.00 6g THREAD</v>
      </c>
      <c r="FW3" t="str">
        <v>M7X1.00 6h THREAD</v>
      </c>
      <c r="FX3" t="str">
        <v>Magenta Anodized Color</v>
      </c>
      <c r="FY3" t="str">
        <v>MAJOR Ø .380</v>
      </c>
      <c r="FZ3" t="str">
        <v>MAJORØ</v>
      </c>
      <c r="GA3" t="str">
        <v>MATT FINISH Per Note 3</v>
      </c>
      <c r="GB3" t="str">
        <v>MATT FINISH Per Traveler</v>
      </c>
      <c r="GC3" t="str">
        <v>MATTE FINISH</v>
      </c>
      <c r="GD3" t="str">
        <v>MATTE FINISH DWG NOTE 3</v>
      </c>
      <c r="GE3" t="str">
        <v>MATTE FINISH Note 3</v>
      </c>
      <c r="GF3" t="str">
        <v>Matte Finish Per Note 3</v>
      </c>
      <c r="GG3" t="str">
        <v>MATTE FINISH SIZE 10 GLASS BEAD</v>
      </c>
      <c r="GH3" t="str">
        <v>MAX ROOT RADIUS</v>
      </c>
      <c r="GI3" t="str">
        <v xml:space="preserve">Mill Profile Centered </v>
      </c>
      <c r="GJ3" t="str">
        <v>Minor Ø Unconstrained Check</v>
      </c>
      <c r="GK3" t="str">
        <v>MINOR Ø.1336</v>
      </c>
      <c r="GL3" t="str">
        <v>NO ANODIZE Per note 8</v>
      </c>
      <c r="GM3" t="str">
        <v>NO ANODIZE Per note 9</v>
      </c>
      <c r="GN3" t="str">
        <v>No Nicks, Scratches, Tool Marks, etc.</v>
      </c>
      <c r="GO3" t="str">
        <v>No Nicks,Scratches,Tool Marks,etc.</v>
      </c>
      <c r="GP3" t="str">
        <v>NO TOOL MARKS</v>
      </c>
      <c r="GQ3" t="str">
        <v>NOTE 3 THREAD RELIEF</v>
      </c>
      <c r="GR3" t="str">
        <v>NV-27 FUNC.</v>
      </c>
      <c r="GS3" t="str">
        <v>NV-30 DIM A</v>
      </c>
      <c r="GT3" t="str">
        <v>NV-30 DIM B</v>
      </c>
      <c r="GU3" t="str">
        <v>NV-30 DIM F</v>
      </c>
      <c r="GV3" t="str">
        <v>Ø .1250 HEX</v>
      </c>
      <c r="GW3" t="str">
        <v>Ø 9.4 MAJOR</v>
      </c>
      <c r="GX3" t="str">
        <v>Ø.096 MAX PILOT HOLE</v>
      </c>
      <c r="GY3" t="str">
        <v>Ø.125 THRU</v>
      </c>
      <c r="GZ3" t="str">
        <v>Ø.205 COUNTERSINK</v>
      </c>
      <c r="HA3" t="str">
        <v>Ø.260 T.S.C.</v>
      </c>
      <c r="HB3" t="str">
        <v>Ø.500 BASIC</v>
      </c>
      <c r="HC3" t="str">
        <v xml:space="preserve">OVAL CENTERED </v>
      </c>
      <c r="HD3" t="str">
        <v>PART NO. 15100</v>
      </c>
      <c r="HE3" t="str">
        <v>PART NUMBER 13100000</v>
      </c>
      <c r="HF3" t="str">
        <v>PART NUMBER 13600000</v>
      </c>
      <c r="HG3" t="str">
        <v>Part Number per Note 3</v>
      </c>
      <c r="HH3" t="str">
        <v>PD 5/16-18 UNC 2A</v>
      </c>
      <c r="HI3" t="str">
        <v>Perp.|0.05|A|</v>
      </c>
      <c r="HJ3" t="str">
        <v>PILOT THRU HOLE PRESENT</v>
      </c>
      <c r="HK3" t="str">
        <v>PITCH .060</v>
      </c>
      <c r="HL3" t="str">
        <v>Profile |.001|A|</v>
      </c>
      <c r="HM3" t="str">
        <v>Profile |.0015 | A | X-Y</v>
      </c>
      <c r="HN3" t="str">
        <v>Profile |.002| |A|B| X-Y</v>
      </c>
      <c r="HO3" t="str">
        <v>Profile |.002|A|B|</v>
      </c>
      <c r="HP3" t="str">
        <v>Profile |.002|A|B| X-Y</v>
      </c>
      <c r="HQ3" t="str">
        <v>Profile:|010|A|B|C|</v>
      </c>
      <c r="HR3" t="str">
        <v>Profile| .002| A|B|</v>
      </c>
      <c r="HS3" t="str">
        <v>Profile|.001|</v>
      </c>
      <c r="HT3" t="str">
        <v>Profile|.001|A|</v>
      </c>
      <c r="HU3" t="str">
        <v>Profile|.001|A|B|</v>
      </c>
      <c r="HV3" t="str">
        <v xml:space="preserve">Profile|.001|A|B| A&lt;-&gt;B </v>
      </c>
      <c r="HW3" t="str">
        <v>Profile|.001|A|B| C&lt;-&gt;D</v>
      </c>
      <c r="HX3" t="str">
        <v>Profile|.001|A|B| L-M</v>
      </c>
      <c r="HY3" t="str">
        <v>Profile|.001|A|B| P-Q</v>
      </c>
      <c r="HZ3" t="str">
        <v>Profile|.001|A|B|C&lt;-&gt;D</v>
      </c>
      <c r="IA3" t="str">
        <v>Profile|.001|A|C&lt;--&gt;D</v>
      </c>
      <c r="IB3" t="str">
        <v>Profile|.001|A|UNILATERAL</v>
      </c>
      <c r="IC3" t="str">
        <v>Profile|.001|C|</v>
      </c>
      <c r="ID3" t="str">
        <v>Profile|.0012|D1|</v>
      </c>
      <c r="IE3" t="str">
        <v>Profile|.0015| A-B UNI.</v>
      </c>
      <c r="IF3" t="str">
        <v>Profile|.0015| UNI.</v>
      </c>
      <c r="IG3" t="str">
        <v>Profile|.0015|A| X-Y</v>
      </c>
      <c r="IH3" t="str">
        <v>Profile|.0015|E|F|</v>
      </c>
      <c r="II3" t="str">
        <v>Profile|.0016|B|D|</v>
      </c>
      <c r="IJ3" t="str">
        <v>Profile|.002(U).000|A|</v>
      </c>
      <c r="IK3" t="str">
        <v>Profile|.002|</v>
      </c>
      <c r="IL3" t="str">
        <v>Profile|.002|A</v>
      </c>
      <c r="IM3" t="str">
        <v>Profile|.002|A|</v>
      </c>
      <c r="IN3" t="str">
        <v>Profile|.002|A|B|</v>
      </c>
      <c r="IO3" t="str">
        <v xml:space="preserve">Profile|.002|A|B| A&lt;-&gt;B </v>
      </c>
      <c r="IP3" t="str">
        <v>Profile|.002|A|B| C&lt;-&gt;D</v>
      </c>
      <c r="IQ3" t="str">
        <v>Profile|.002|A|B| X-Y</v>
      </c>
      <c r="IR3" t="str">
        <v>Profile|.002|A|B|C|X-Y</v>
      </c>
      <c r="IS3" t="str">
        <v>Profile|.002|A|B|X&lt;--&gt;Y</v>
      </c>
      <c r="IT3" t="str">
        <v>Profile|.002|A|B|X-Y</v>
      </c>
      <c r="IU3" t="str">
        <v>Profile|.002|A|C|</v>
      </c>
      <c r="IV3" t="str">
        <v>Profile|.002|C|A|</v>
      </c>
      <c r="IW3" t="str">
        <v>Profile|.002|C|B|</v>
      </c>
      <c r="IX3" t="str">
        <v>Profile|.0020|</v>
      </c>
      <c r="IY3" t="str">
        <v>Profile|.003|A|</v>
      </c>
      <c r="IZ3" t="str">
        <v>Profile|.003|A|B|C| Uni.</v>
      </c>
      <c r="JA3" t="str">
        <v>Profile|.003|E|F|</v>
      </c>
      <c r="JB3" t="str">
        <v>Profile|.004(U) .003|A|B|C|</v>
      </c>
      <c r="JC3" t="str">
        <v>Profile|.004|A| UNI.</v>
      </c>
      <c r="JD3" t="str">
        <v>Profile|.005|A|C|</v>
      </c>
      <c r="JE3" t="str">
        <v>Profile|.005|A|C|A&lt;--&gt;B, C&lt;--&gt;D</v>
      </c>
      <c r="JF3" t="str">
        <v>Profile|.005|A|D| A-B UNI.</v>
      </c>
      <c r="JG3" t="str">
        <v>Profile|.005|A|D| UNI.</v>
      </c>
      <c r="JH3" t="str">
        <v>Profile|.010|A|B|</v>
      </c>
      <c r="JI3" t="str">
        <v>Profile|.010|A|B|C|</v>
      </c>
      <c r="JJ3" t="str">
        <v>Profile|.03|A|</v>
      </c>
      <c r="JK3" t="str">
        <v>Profile|.05|A|B|</v>
      </c>
      <c r="JL3" t="str">
        <v>Profile|0.03|</v>
      </c>
      <c r="JM3" t="str">
        <v>Profile|0.03|A|</v>
      </c>
      <c r="JN3" t="str">
        <v>Profile|0.03|A|B|</v>
      </c>
      <c r="JO3" t="str">
        <v>Profile|0.05{A|C|</v>
      </c>
      <c r="JP3" t="str">
        <v>Profile|0.05|A|B|</v>
      </c>
      <c r="JQ3" t="str">
        <v>Profile|0.05|E|</v>
      </c>
      <c r="JR3" t="str">
        <v>Profile|0.05|E|F|</v>
      </c>
      <c r="JS3" t="str">
        <v>Profile|0.06|A|C|</v>
      </c>
      <c r="JT3" t="str">
        <v>Profile|0.1|A|A|</v>
      </c>
      <c r="JU3" t="str">
        <v>Profile|0.1|D1|</v>
      </c>
      <c r="JV3" t="str">
        <v>Profile|A|B|C|</v>
      </c>
      <c r="JW3" t="str">
        <v>Proile|.002|A|B|J-K</v>
      </c>
      <c r="JX3" t="str">
        <v>P-Thread Form</v>
      </c>
      <c r="JY3" t="str">
        <v>R  FULL RADIUS</v>
      </c>
      <c r="JZ3" t="str">
        <v>R.001/.006</v>
      </c>
      <c r="KA3" t="str">
        <v>R.003 MAX</v>
      </c>
      <c r="KB3" t="str">
        <v>R.005 MAX</v>
      </c>
      <c r="KC3" t="str">
        <v>R.030</v>
      </c>
      <c r="KD3" t="str">
        <v>R.25 MAX</v>
      </c>
      <c r="KE3" t="str">
        <v>R1.33 BASIC</v>
      </c>
      <c r="KF3" t="str">
        <v>R3.3</v>
      </c>
      <c r="KG3" t="str">
        <v>Ra 1.6 MAX</v>
      </c>
      <c r="KH3" t="str">
        <v>RAD @ FACE &amp; OD CHAMFER</v>
      </c>
      <c r="KI3" t="str">
        <v>RAD. @ ID &amp; BACK FACE</v>
      </c>
      <c r="KJ3" t="str">
        <v>RAD. @ OD &amp; BACK FACE</v>
      </c>
      <c r="KK3" t="str">
        <v>REMOVE SHRP EDGES .005 MAX</v>
      </c>
      <c r="KL3" t="str">
        <v>ROD SLOT CENTERED</v>
      </c>
      <c r="KM3" t="str">
        <v>SHARP OKAY</v>
      </c>
      <c r="KN3" t="str">
        <v>Slot Centered</v>
      </c>
      <c r="KO3" t="str">
        <v>SLOT WIDTH</v>
      </c>
      <c r="KP3" t="str">
        <v>Surface Finish Per Note 1</v>
      </c>
      <c r="KQ3" t="str">
        <v>Symmerty Balloon A_6</v>
      </c>
      <c r="KR3" t="str">
        <v>T27 HEXALOBE Per Note 1</v>
      </c>
      <c r="KS3" t="str">
        <v>T27 TORX</v>
      </c>
      <c r="KT3" t="str">
        <v>THRD DEPTH</v>
      </c>
      <c r="KU3" t="str">
        <v>Thread Form Per Note 3</v>
      </c>
      <c r="KV3" t="str">
        <v>THREAD INTO ROD SLOT</v>
      </c>
      <c r="KW3" t="str">
        <v>Thread Timed Print Note 6</v>
      </c>
      <c r="KX3" t="str">
        <v>TOOL MISMATCH PERMISSIBLE</v>
      </c>
      <c r="KY3" t="str">
        <v>Tot. Runout|Ø.002|C|</v>
      </c>
      <c r="KZ3" t="str">
        <v>Total Runout|.002|E|</v>
      </c>
      <c r="LA3" t="str">
        <v>TRIPLE LEAD THREAD</v>
      </c>
      <c r="LB3" t="str">
        <v>True Pos. |.001 (M)|A|</v>
      </c>
      <c r="LC3" t="str">
        <v>True Pos. |.002(M)|A|B|</v>
      </c>
      <c r="LD3" t="str">
        <v>True Pos. |.002|</v>
      </c>
      <c r="LE3" t="str">
        <v>True Pos. |.002|A|</v>
      </c>
      <c r="LF3" t="str">
        <v>True Pos. |.002|A|B|</v>
      </c>
      <c r="LG3" t="str">
        <v>True Pos. |.004|A|C|B|</v>
      </c>
      <c r="LH3" t="str">
        <v>True Pos. |.005(M)|A|B|</v>
      </c>
      <c r="LI3" t="str">
        <v>True Pos.|.000(L)|A|D|</v>
      </c>
      <c r="LJ3" t="str">
        <v>True Pos.|.000(M)|A|</v>
      </c>
      <c r="LK3" t="str">
        <v>True Pos.|.001(M)|A|</v>
      </c>
      <c r="LL3" t="str">
        <v>True Pos.|.001|B|</v>
      </c>
      <c r="LM3" t="str">
        <v>True Pos.|.001|E|</v>
      </c>
      <c r="LN3" t="str">
        <v>True Pos.|.002|A|</v>
      </c>
      <c r="LO3" t="str">
        <v>True Pos.|.002|B|</v>
      </c>
      <c r="LP3" t="str">
        <v>True Pos.|.002|C|</v>
      </c>
      <c r="LQ3" t="str">
        <v>True Pos.|.002|D1|</v>
      </c>
      <c r="LR3" t="str">
        <v>True Pos.|.002|D1|D2|</v>
      </c>
      <c r="LS3" t="str">
        <v>True Pos.|.05|A|</v>
      </c>
      <c r="LT3" t="str">
        <v>True Pos.|.1|A|B|C|</v>
      </c>
      <c r="LU3" t="str">
        <v>True Pos.|.13|A</v>
      </c>
      <c r="LV3" t="str">
        <v>True Pos.|0.05|A|</v>
      </c>
      <c r="LW3" t="str">
        <v>True Pos.|0.1|A|B|C|</v>
      </c>
      <c r="LX3" t="str">
        <v>True Pos.|0.13|A|</v>
      </c>
      <c r="LY3" t="str">
        <v>True Pos.|Ø.000(M)|A|</v>
      </c>
      <c r="LZ3" t="str">
        <v>True Pos.|Ø.000(M)|B|</v>
      </c>
      <c r="MA3" t="str">
        <v>True Pos.|Ø.001(M)|A(M)|</v>
      </c>
      <c r="MB3" t="str">
        <v>True Pos.|Ø.001(M)|A|</v>
      </c>
      <c r="MC3" t="str">
        <v>True Pos.|Ø.001|A|</v>
      </c>
      <c r="MD3" t="str">
        <v>True Pos.|Ø.001|C|</v>
      </c>
      <c r="ME3" t="str">
        <v>True Pos.|Ø.002(S)|A(S)|</v>
      </c>
      <c r="MF3" t="str">
        <v>True Pos.|Ø.002|A|</v>
      </c>
      <c r="MG3" t="str">
        <v>True Pos.|Ø.002|B|</v>
      </c>
      <c r="MH3" t="str">
        <v>True Pos.|Ø.002|C|</v>
      </c>
      <c r="MI3" t="str">
        <v>True Pos.|Ø.03(M)|A|</v>
      </c>
      <c r="MJ3" t="str">
        <v>True Pos.|Ø0.03(M)|A|</v>
      </c>
      <c r="MK3" t="str">
        <v>True Pos.|Ø0.05(L)|D|B|</v>
      </c>
      <c r="ML3" t="str">
        <v>True Pos.|Ø0.05|A|</v>
      </c>
      <c r="MM3" t="str">
        <v>True Pos.|Ø0.05|D|</v>
      </c>
      <c r="MN3" t="str">
        <v>True Pos.|Ø0.05|E|</v>
      </c>
      <c r="MO3" t="str">
        <v>True Pos.|Ø0.05|E|B|</v>
      </c>
      <c r="MP3" t="str">
        <v>True Pos.|SØ0.03|C|B|</v>
      </c>
      <c r="MQ3" t="str">
        <v>True Position|.002|A|B|</v>
      </c>
      <c r="MR3" t="str">
        <v>True. Pos.|Ø.001(M)|A|</v>
      </c>
      <c r="MS3" t="str">
        <v>True. Pps.|0.05|A|</v>
      </c>
      <c r="MT3" t="str">
        <v>Tumble Per Note 1</v>
      </c>
      <c r="MU3" t="str">
        <v>Tumble Per Note 2</v>
      </c>
    </row>
    <row r="4" spans="1:359">
      <c r="A4" t="s">
        <v>97</v>
      </c>
      <c r="C4" s="74" t="str" cm="1">
        <f t="array" ref="C4:MU4">TRANSPOSE(_xlfn._xlws.SORT(_xlfn._xlws.FILTER($A$2:$A$499,ISNUMBER(SEARCH('Prt. Lib. &amp; Routine, Table'!L11,$A$2:$A$499)),"not found")))</f>
        <v>.0015 T.I.R. MAX</v>
      </c>
      <c r="D4" t="str">
        <v>.002 MAX ROOT RADIUS</v>
      </c>
      <c r="E4" t="str">
        <v>.012 BLUNT END</v>
      </c>
      <c r="F4" t="str">
        <v>.015 MAX</v>
      </c>
      <c r="G4" t="str">
        <v>.016 T.S.C.</v>
      </c>
      <c r="H4" t="str">
        <v>.017 BASIC</v>
      </c>
      <c r="I4" t="str">
        <v>.021 PITCH</v>
      </c>
      <c r="J4" t="str">
        <v>.022 BLUNT START</v>
      </c>
      <c r="K4" t="str">
        <v>.025 BASIC</v>
      </c>
      <c r="L4" t="str">
        <v>.035 BASIC</v>
      </c>
      <c r="M4" t="str">
        <v>.043 T.S.C</v>
      </c>
      <c r="N4" t="str">
        <v>.053 T.S.C.</v>
      </c>
      <c r="O4" t="str">
        <v>.060 HEX DEPTH</v>
      </c>
      <c r="P4" t="str">
        <v>.060 PITCH</v>
      </c>
      <c r="Q4" t="str">
        <v>.061 BASIC</v>
      </c>
      <c r="R4" t="str">
        <v>.07 HEX</v>
      </c>
      <c r="S4" t="str">
        <v>.070 HEX DEPTH</v>
      </c>
      <c r="T4" t="str">
        <v>.082 DRILL</v>
      </c>
      <c r="U4" t="str">
        <v>.082 DRILL DEPTH</v>
      </c>
      <c r="V4" t="str">
        <v>.094 HEX</v>
      </c>
      <c r="W4" t="str">
        <v>.115 T.S.C.</v>
      </c>
      <c r="X4" t="str">
        <v>.1195 / .1243 MAJOR DIAMETER</v>
      </c>
      <c r="Y4" t="str">
        <v>.1250 HEX</v>
      </c>
      <c r="Z4" t="str">
        <v>.157 MINOR DIAMETER</v>
      </c>
      <c r="AA4" t="str">
        <v>.172 FULL THD DEPTH</v>
      </c>
      <c r="AB4" t="str">
        <v>.172 MAJOR DIAMETER</v>
      </c>
      <c r="AC4" t="str">
        <v>.180 MIN DEPTH FULL THRD</v>
      </c>
      <c r="AD4" t="str">
        <v>.183 Ceter Line Thread Dwell</v>
      </c>
      <c r="AE4" t="str">
        <v>.208 MAX THRD DEPTH</v>
      </c>
      <c r="AF4" t="str">
        <v>.218 BOTTOM HALF OF SLOT</v>
      </c>
      <c r="AG4" t="str">
        <v>.261 BASIC</v>
      </c>
      <c r="AH4" t="str">
        <v>.314 T.S.C.</v>
      </c>
      <c r="AI4" t="str">
        <v>.315 BASIC</v>
      </c>
      <c r="AJ4" t="str">
        <v>.329 MINOR Ø</v>
      </c>
      <c r="AK4" t="str">
        <v>.330 BASIC</v>
      </c>
      <c r="AL4" t="str">
        <v>.35 TO TANGENT POINT</v>
      </c>
      <c r="AM4" t="str">
        <v>.375 MAJOR Ø</v>
      </c>
      <c r="AN4" t="str">
        <v>.390 BASIC</v>
      </c>
      <c r="AO4" t="str">
        <v>.440 BASIC</v>
      </c>
      <c r="AP4" t="str">
        <v>.64/.96 HIGH=Pass</v>
      </c>
      <c r="AQ4" t="str">
        <v>0.012 MAX</v>
      </c>
      <c r="AR4" t="str">
        <v>0.015 MAX</v>
      </c>
      <c r="AS4" t="str">
        <v>0.05 Per Note 2</v>
      </c>
      <c r="AT4" t="str">
        <v>0.500 PULLOUT ZONE</v>
      </c>
      <c r="AU4" t="str">
        <v>10-32 UNF-2A</v>
      </c>
      <c r="AV4" t="str">
        <v>12-28 UNF-2B</v>
      </c>
      <c r="AW4" t="str">
        <v>2.87 BASIC</v>
      </c>
      <c r="AX4" t="str">
        <v>2-56 UNC 2B 2 STARTS</v>
      </c>
      <c r="AY4" t="str">
        <v>3 LEAD THREAD</v>
      </c>
      <c r="AZ4" t="str">
        <v>32µIN Max</v>
      </c>
      <c r="BA4" t="str">
        <v>5/16"-24 UNF-2A</v>
      </c>
      <c r="BB4" t="str">
        <v>5/16-18 UNC 2A</v>
      </c>
      <c r="BC4" t="str">
        <v>5-44 UNF-2A</v>
      </c>
      <c r="BD4" t="str">
        <v>6-16µIN</v>
      </c>
      <c r="BE4" t="str">
        <v>65° BLEND</v>
      </c>
      <c r="BF4" t="str">
        <v>7.45 Top of Ball to Face</v>
      </c>
      <c r="BG4" t="str">
        <v>7/16-28 UNEF 2B</v>
      </c>
      <c r="BH4" t="str">
        <v>7/16-28-UNEF-2A</v>
      </c>
      <c r="BI4" t="str">
        <v>Alignment Per Note 3</v>
      </c>
      <c r="BJ4" t="str">
        <v>ANODIZE (SEE CHART)</v>
      </c>
      <c r="BK4" t="str">
        <v>ANODIZE AQUA Per Note 3</v>
      </c>
      <c r="BL4" t="str">
        <v>ANODIZE BOTTOM PORTION</v>
      </c>
      <c r="BM4" t="str">
        <v>ANODIZE COLOR AQUA</v>
      </c>
      <c r="BN4" t="str">
        <v>ANODIZE COLOR GREEN DWG NOTE 4</v>
      </c>
      <c r="BO4" t="str">
        <v>ANODIZE COLOR LIGHT BLUE</v>
      </c>
      <c r="BP4" t="str">
        <v>ANODIZE GREEN Per Note 2</v>
      </c>
      <c r="BQ4" t="str">
        <v>ANODIZE GREY, Per Note 1</v>
      </c>
      <c r="BR4" t="str">
        <v>ANODIZE MAGENTA</v>
      </c>
      <c r="BS4" t="str">
        <v>Anodize Per note 3</v>
      </c>
      <c r="BT4" t="str">
        <v>Anodize Per Note 4</v>
      </c>
      <c r="BU4" t="str">
        <v>ANODIZE SEAFOAM</v>
      </c>
      <c r="BV4" t="str">
        <v>Balloon 11 Symmetry</v>
      </c>
      <c r="BW4" t="str">
        <v>Balloon 12 Symmetry</v>
      </c>
      <c r="BX4" t="str">
        <v>Balloon 13 Hole Centered</v>
      </c>
      <c r="BY4" t="str">
        <v>Balloon 13 Symmerty</v>
      </c>
      <c r="BZ4" t="str">
        <v>Balloon 2 Symmetry</v>
      </c>
      <c r="CA4" t="str">
        <v>Balloon 21 CENTERED</v>
      </c>
      <c r="CB4" t="str">
        <v>Balloon 29 Symmetry</v>
      </c>
      <c r="CC4" t="str">
        <v>Balloon 3 Symmetry</v>
      </c>
      <c r="CD4" t="str">
        <v>Balloon 4 Symmetry</v>
      </c>
      <c r="CE4" t="str">
        <v>Balloon 5 blend to SØ .340</v>
      </c>
      <c r="CF4" t="str">
        <v>Balloon 5 Symmetry</v>
      </c>
      <c r="CG4" t="str">
        <v>Balloon 6 Centered</v>
      </c>
      <c r="CH4" t="str">
        <v>Balloon 9 Function Check</v>
      </c>
      <c r="CI4" t="str">
        <v>Balloon 9 Symmerty</v>
      </c>
      <c r="CJ4" t="str">
        <v>Balloons 2 &amp; 17 Symmetry |.001|A|</v>
      </c>
      <c r="CK4" t="str">
        <v>Basic Ø 3.6</v>
      </c>
      <c r="CL4" t="str">
        <v>BEAD BLAST</v>
      </c>
      <c r="CM4" t="str">
        <v>BLAST ALUMINUM OXIDE</v>
      </c>
      <c r="CN4" t="str">
        <v>Blast Note 2</v>
      </c>
      <c r="CO4" t="str">
        <v xml:space="preserve">BLAST Per Note 1 </v>
      </c>
      <c r="CP4" t="str">
        <v>BLAST Per Note 2</v>
      </c>
      <c r="CQ4" t="str">
        <v>BLAST Per Note 3</v>
      </c>
      <c r="CR4" t="str">
        <v>BLAST Per Note 4</v>
      </c>
      <c r="CS4" t="str">
        <v>BLAST Per Note 8</v>
      </c>
      <c r="CT4" t="str">
        <v>BLAST Per Traveler, MATT FINISH</v>
      </c>
      <c r="CU4" t="str">
        <v>BLAST WITH 16 GRIT ALUMINUM OXIDE</v>
      </c>
      <c r="CV4" t="str">
        <v>BLAST, Uniform Finish Per Note 3</v>
      </c>
      <c r="CW4" t="str">
        <v>BREAK EDGE</v>
      </c>
      <c r="CX4" t="str">
        <v>BREAK EDGE .014</v>
      </c>
      <c r="CY4" t="str">
        <v>BREAK EDGES Note 2</v>
      </c>
      <c r="CZ4" t="str">
        <v>BREAK SHARP Per Note 1</v>
      </c>
      <c r="DA4" t="str">
        <v>BREAK SHARPS Per Note 1</v>
      </c>
      <c r="DB4" t="str">
        <v>CE 2729</v>
      </c>
      <c r="DC4" t="str">
        <v>CE Logo per Note 3</v>
      </c>
      <c r="DD4" t="str">
        <v>CE MARK</v>
      </c>
      <c r="DE4" t="str">
        <v>Chips/Debris Removed</v>
      </c>
      <c r="DF4" t="str">
        <v>Coat Per Note 2</v>
      </c>
      <c r="DG4" t="str">
        <v>C-Sink Ø .155</v>
      </c>
      <c r="DH4" t="str">
        <v>C-Sink Ø5.2</v>
      </c>
      <c r="DI4" t="str">
        <v>Deburred</v>
      </c>
      <c r="DJ4" t="str">
        <v>DIM "A" NoGo</v>
      </c>
      <c r="DK4" t="str">
        <v>DIM "A" NoGo Hexalobe</v>
      </c>
      <c r="DL4" t="str">
        <v>EDGE BREAK</v>
      </c>
      <c r="DM4" t="str">
        <v>EDGE BREAK MIN R.004, MAX R.010</v>
      </c>
      <c r="DN4" t="str">
        <v>Edge Break per Note 1</v>
      </c>
      <c r="DO4" t="str">
        <v>ELECTROPOLISH Per Note 1</v>
      </c>
      <c r="DP4" t="str">
        <v>Finish Per Note 3</v>
      </c>
      <c r="DQ4" t="str">
        <v>FLUTE POSITION Per Note 3</v>
      </c>
      <c r="DR4" t="str">
        <v>FULL R</v>
      </c>
      <c r="DS4" t="str">
        <v>FULL RADIUS</v>
      </c>
      <c r="DT4" t="str">
        <v xml:space="preserve">FULL RADIUS </v>
      </c>
      <c r="DU4" t="str">
        <v>Function Check  (.2340 .2360 FULL)</v>
      </c>
      <c r="DV4" t="str">
        <v>FUNCTIONAL  HEXALOBE</v>
      </c>
      <c r="DW4" t="str">
        <v>GLASS BEAD Per Note 3</v>
      </c>
      <c r="DX4" t="str">
        <v>Globus Logo per Note 3</v>
      </c>
      <c r="DY4" t="str">
        <v>Gold Anodized Color</v>
      </c>
      <c r="DZ4" t="str">
        <v>Green Anodized Color</v>
      </c>
      <c r="EA4" t="str">
        <v>GRIT BLAST Per Note 3</v>
      </c>
      <c r="EB4" t="str">
        <v>Grit Blast Per Note 4</v>
      </c>
      <c r="EC4" t="str">
        <v>GRIT BLAST, DWG NOTE 3</v>
      </c>
      <c r="ED4" t="str">
        <v>HEX MINOR Ø.1292</v>
      </c>
      <c r="EE4" t="str">
        <v xml:space="preserve">HEXALOBE </v>
      </c>
      <c r="EF4" t="str">
        <v>HEXALOBE FUNCTION</v>
      </c>
      <c r="EG4" t="str">
        <v>Hexalobe Minor</v>
      </c>
      <c r="EH4" t="str">
        <v>Hexalobe NV-30</v>
      </c>
      <c r="EI4" t="str">
        <v>HEXALOBE ORIENTATION</v>
      </c>
      <c r="EJ4" t="str">
        <v>Inspect per operation 30 comments</v>
      </c>
      <c r="EK4" t="str">
        <v>INT / EXT CORNERS: R.002 TO R.010</v>
      </c>
      <c r="EL4" t="str">
        <v>INT /EXT CORNERS R.05 TO R.03</v>
      </c>
      <c r="EM4" t="str">
        <v>John is a Geek</v>
      </c>
      <c r="EN4" t="str">
        <v>LASER ETCH</v>
      </c>
      <c r="EO4" t="str">
        <v>Laser Etch Per Note 7</v>
      </c>
      <c r="EP4" t="str">
        <v xml:space="preserve">LASER MARK "CE" DWG NOTE 10 </v>
      </c>
      <c r="EQ4" t="str">
        <v>Laser Mark "P1-15004-08", Per Note 3</v>
      </c>
      <c r="ER4" t="str">
        <v>Laser Mark "P2-15004-08", Per Note 3</v>
      </c>
      <c r="ES4" t="str">
        <v>Laser Mark "P3-15004-08", Per Note 3</v>
      </c>
      <c r="ET4" t="str">
        <v>Laser Mark "P4-15004-08", Per Note 3</v>
      </c>
      <c r="EU4" t="str">
        <v xml:space="preserve">LASER MARK LOGO DWG NOTE 9 </v>
      </c>
      <c r="EV4" t="str">
        <v xml:space="preserve">LASER MARK LOT NUMBER DWG NOTE 8 </v>
      </c>
      <c r="EW4" t="str">
        <v>Laser Mark Lot, Per Note 3</v>
      </c>
      <c r="EX4" t="str">
        <v xml:space="preserve">LASER MARK PART NUMBER DWG NOTE 8 </v>
      </c>
      <c r="EY4" t="str">
        <v>LASER: 13000000</v>
      </c>
      <c r="EZ4" t="str">
        <v>LASER: CE 2797</v>
      </c>
      <c r="FA4" t="str">
        <v>LASER: LOGO</v>
      </c>
      <c r="FB4" t="str">
        <v xml:space="preserve">LASER: Lot # Per RE-75-001 </v>
      </c>
      <c r="FC4" t="str">
        <v>LAST THREAD</v>
      </c>
      <c r="FD4" t="str">
        <v>LEAD .0625</v>
      </c>
      <c r="FE4" t="str">
        <v>LOGO</v>
      </c>
      <c r="FF4" t="str">
        <v>Lot (Control) Number per Note 3</v>
      </c>
      <c r="FG4" t="str">
        <v>LOT NO.</v>
      </c>
      <c r="FH4" t="str">
        <v>LOT NUMBER</v>
      </c>
      <c r="FI4" t="str">
        <v>LOT NUMBER PER NUVASIVE SOP 9002007</v>
      </c>
      <c r="FJ4" t="str">
        <v>M 4X 0.5 - 6G - 0.063R - LH</v>
      </c>
      <c r="FK4" t="str">
        <v>M4 X 0.5 - 6G - 0.063R</v>
      </c>
      <c r="FL4" t="str">
        <v>M4 X 0.5 - 6G - 0.063R - LH</v>
      </c>
      <c r="FM4" t="str">
        <v>M4.5 X .75 6g</v>
      </c>
      <c r="FN4" t="str">
        <v>M4.5 X 0.75 6g</v>
      </c>
      <c r="FO4" t="str">
        <v>M5x0.8-6g</v>
      </c>
      <c r="FP4" t="str">
        <v xml:space="preserve">M5x0.8-6g </v>
      </c>
      <c r="FQ4" t="str">
        <v>M6 X .75 6g</v>
      </c>
      <c r="FR4" t="str">
        <v>M6 X 0.75-6g</v>
      </c>
      <c r="FS4" t="str">
        <v>M6 X0.75 - 6g</v>
      </c>
      <c r="FT4" t="str">
        <v>M6X0.75 - 6H</v>
      </c>
      <c r="FU4" t="str">
        <v>M7 X 1.00 6g THREAD</v>
      </c>
      <c r="FV4" t="str">
        <v>M7X1.00 6g THREAD</v>
      </c>
      <c r="FW4" t="str">
        <v>M7X1.00 6h THREAD</v>
      </c>
      <c r="FX4" t="str">
        <v>Magenta Anodized Color</v>
      </c>
      <c r="FY4" t="str">
        <v>MAJOR Ø .380</v>
      </c>
      <c r="FZ4" t="str">
        <v>MAJORØ</v>
      </c>
      <c r="GA4" t="str">
        <v>MATT FINISH Per Note 3</v>
      </c>
      <c r="GB4" t="str">
        <v>MATT FINISH Per Traveler</v>
      </c>
      <c r="GC4" t="str">
        <v>MATTE FINISH</v>
      </c>
      <c r="GD4" t="str">
        <v>MATTE FINISH DWG NOTE 3</v>
      </c>
      <c r="GE4" t="str">
        <v>MATTE FINISH Note 3</v>
      </c>
      <c r="GF4" t="str">
        <v>Matte Finish Per Note 3</v>
      </c>
      <c r="GG4" t="str">
        <v>MATTE FINISH SIZE 10 GLASS BEAD</v>
      </c>
      <c r="GH4" t="str">
        <v>MAX ROOT RADIUS</v>
      </c>
      <c r="GI4" t="str">
        <v xml:space="preserve">Mill Profile Centered </v>
      </c>
      <c r="GJ4" t="str">
        <v>Minor Ø Unconstrained Check</v>
      </c>
      <c r="GK4" t="str">
        <v>MINOR Ø.1336</v>
      </c>
      <c r="GL4" t="str">
        <v>NO ANODIZE Per note 8</v>
      </c>
      <c r="GM4" t="str">
        <v>NO ANODIZE Per note 9</v>
      </c>
      <c r="GN4" t="str">
        <v>No Nicks, Scratches, Tool Marks, etc.</v>
      </c>
      <c r="GO4" t="str">
        <v>No Nicks,Scratches,Tool Marks,etc.</v>
      </c>
      <c r="GP4" t="str">
        <v>NO TOOL MARKS</v>
      </c>
      <c r="GQ4" t="str">
        <v>NOTE 3 THREAD RELIEF</v>
      </c>
      <c r="GR4" t="str">
        <v>NV-27 FUNC.</v>
      </c>
      <c r="GS4" t="str">
        <v>NV-30 DIM A</v>
      </c>
      <c r="GT4" t="str">
        <v>NV-30 DIM B</v>
      </c>
      <c r="GU4" t="str">
        <v>NV-30 DIM F</v>
      </c>
      <c r="GV4" t="str">
        <v>Ø .1250 HEX</v>
      </c>
      <c r="GW4" t="str">
        <v>Ø 9.4 MAJOR</v>
      </c>
      <c r="GX4" t="str">
        <v>Ø.096 MAX PILOT HOLE</v>
      </c>
      <c r="GY4" t="str">
        <v>Ø.125 THRU</v>
      </c>
      <c r="GZ4" t="str">
        <v>Ø.205 COUNTERSINK</v>
      </c>
      <c r="HA4" t="str">
        <v>Ø.260 T.S.C.</v>
      </c>
      <c r="HB4" t="str">
        <v>Ø.500 BASIC</v>
      </c>
      <c r="HC4" t="str">
        <v xml:space="preserve">OVAL CENTERED </v>
      </c>
      <c r="HD4" t="str">
        <v>PART NO. 15100</v>
      </c>
      <c r="HE4" t="str">
        <v>PART NUMBER 13100000</v>
      </c>
      <c r="HF4" t="str">
        <v>PART NUMBER 13600000</v>
      </c>
      <c r="HG4" t="str">
        <v>Part Number per Note 3</v>
      </c>
      <c r="HH4" t="str">
        <v>PD 5/16-18 UNC 2A</v>
      </c>
      <c r="HI4" t="str">
        <v>Perp.|0.05|A|</v>
      </c>
      <c r="HJ4" t="str">
        <v>PILOT THRU HOLE PRESENT</v>
      </c>
      <c r="HK4" t="str">
        <v>PITCH .060</v>
      </c>
      <c r="HL4" t="str">
        <v>Profile |.001|A|</v>
      </c>
      <c r="HM4" t="str">
        <v>Profile |.0015 | A | X-Y</v>
      </c>
      <c r="HN4" t="str">
        <v>Profile |.002| |A|B| X-Y</v>
      </c>
      <c r="HO4" t="str">
        <v>Profile |.002|A|B|</v>
      </c>
      <c r="HP4" t="str">
        <v>Profile |.002|A|B| X-Y</v>
      </c>
      <c r="HQ4" t="str">
        <v>Profile:|010|A|B|C|</v>
      </c>
      <c r="HR4" t="str">
        <v>Profile| .002| A|B|</v>
      </c>
      <c r="HS4" t="str">
        <v>Profile|.001|</v>
      </c>
      <c r="HT4" t="str">
        <v>Profile|.001|A|</v>
      </c>
      <c r="HU4" t="str">
        <v>Profile|.001|A|B|</v>
      </c>
      <c r="HV4" t="str">
        <v xml:space="preserve">Profile|.001|A|B| A&lt;-&gt;B </v>
      </c>
      <c r="HW4" t="str">
        <v>Profile|.001|A|B| C&lt;-&gt;D</v>
      </c>
      <c r="HX4" t="str">
        <v>Profile|.001|A|B| L-M</v>
      </c>
      <c r="HY4" t="str">
        <v>Profile|.001|A|B| P-Q</v>
      </c>
      <c r="HZ4" t="str">
        <v>Profile|.001|A|B|C&lt;-&gt;D</v>
      </c>
      <c r="IA4" t="str">
        <v>Profile|.001|A|C&lt;--&gt;D</v>
      </c>
      <c r="IB4" t="str">
        <v>Profile|.001|A|UNILATERAL</v>
      </c>
      <c r="IC4" t="str">
        <v>Profile|.001|C|</v>
      </c>
      <c r="ID4" t="str">
        <v>Profile|.0012|D1|</v>
      </c>
      <c r="IE4" t="str">
        <v>Profile|.0015| A-B UNI.</v>
      </c>
      <c r="IF4" t="str">
        <v>Profile|.0015| UNI.</v>
      </c>
      <c r="IG4" t="str">
        <v>Profile|.0015|A| X-Y</v>
      </c>
      <c r="IH4" t="str">
        <v>Profile|.0015|E|F|</v>
      </c>
      <c r="II4" t="str">
        <v>Profile|.0016|B|D|</v>
      </c>
      <c r="IJ4" t="str">
        <v>Profile|.002(U).000|A|</v>
      </c>
      <c r="IK4" t="str">
        <v>Profile|.002|</v>
      </c>
      <c r="IL4" t="str">
        <v>Profile|.002|A</v>
      </c>
      <c r="IM4" t="str">
        <v>Profile|.002|A|</v>
      </c>
      <c r="IN4" t="str">
        <v>Profile|.002|A|B|</v>
      </c>
      <c r="IO4" t="str">
        <v xml:space="preserve">Profile|.002|A|B| A&lt;-&gt;B </v>
      </c>
      <c r="IP4" t="str">
        <v>Profile|.002|A|B| C&lt;-&gt;D</v>
      </c>
      <c r="IQ4" t="str">
        <v>Profile|.002|A|B| X-Y</v>
      </c>
      <c r="IR4" t="str">
        <v>Profile|.002|A|B|C|X-Y</v>
      </c>
      <c r="IS4" t="str">
        <v>Profile|.002|A|B|X&lt;--&gt;Y</v>
      </c>
      <c r="IT4" t="str">
        <v>Profile|.002|A|B|X-Y</v>
      </c>
      <c r="IU4" t="str">
        <v>Profile|.002|A|C|</v>
      </c>
      <c r="IV4" t="str">
        <v>Profile|.002|C|A|</v>
      </c>
      <c r="IW4" t="str">
        <v>Profile|.002|C|B|</v>
      </c>
      <c r="IX4" t="str">
        <v>Profile|.0020|</v>
      </c>
      <c r="IY4" t="str">
        <v>Profile|.003|A|</v>
      </c>
      <c r="IZ4" t="str">
        <v>Profile|.003|A|B|C| Uni.</v>
      </c>
      <c r="JA4" t="str">
        <v>Profile|.003|E|F|</v>
      </c>
      <c r="JB4" t="str">
        <v>Profile|.004(U) .003|A|B|C|</v>
      </c>
      <c r="JC4" t="str">
        <v>Profile|.004|A| UNI.</v>
      </c>
      <c r="JD4" t="str">
        <v>Profile|.005|A|C|</v>
      </c>
      <c r="JE4" t="str">
        <v>Profile|.005|A|C|A&lt;--&gt;B, C&lt;--&gt;D</v>
      </c>
      <c r="JF4" t="str">
        <v>Profile|.005|A|D| A-B UNI.</v>
      </c>
      <c r="JG4" t="str">
        <v>Profile|.005|A|D| UNI.</v>
      </c>
      <c r="JH4" t="str">
        <v>Profile|.010|A|B|</v>
      </c>
      <c r="JI4" t="str">
        <v>Profile|.010|A|B|C|</v>
      </c>
      <c r="JJ4" t="str">
        <v>Profile|.03|A|</v>
      </c>
      <c r="JK4" t="str">
        <v>Profile|.05|A|B|</v>
      </c>
      <c r="JL4" t="str">
        <v>Profile|0.03|</v>
      </c>
      <c r="JM4" t="str">
        <v>Profile|0.03|A|</v>
      </c>
      <c r="JN4" t="str">
        <v>Profile|0.03|A|B|</v>
      </c>
      <c r="JO4" t="str">
        <v>Profile|0.05{A|C|</v>
      </c>
      <c r="JP4" t="str">
        <v>Profile|0.05|A|B|</v>
      </c>
      <c r="JQ4" t="str">
        <v>Profile|0.05|E|</v>
      </c>
      <c r="JR4" t="str">
        <v>Profile|0.05|E|F|</v>
      </c>
      <c r="JS4" t="str">
        <v>Profile|0.06|A|C|</v>
      </c>
      <c r="JT4" t="str">
        <v>Profile|0.1|A|A|</v>
      </c>
      <c r="JU4" t="str">
        <v>Profile|0.1|D1|</v>
      </c>
      <c r="JV4" t="str">
        <v>Profile|A|B|C|</v>
      </c>
      <c r="JW4" t="str">
        <v>Proile|.002|A|B|J-K</v>
      </c>
      <c r="JX4" t="str">
        <v>P-Thread Form</v>
      </c>
      <c r="JY4" t="str">
        <v>R  FULL RADIUS</v>
      </c>
      <c r="JZ4" t="str">
        <v>R.001/.006</v>
      </c>
      <c r="KA4" t="str">
        <v>R.003 MAX</v>
      </c>
      <c r="KB4" t="str">
        <v>R.005 MAX</v>
      </c>
      <c r="KC4" t="str">
        <v>R.030</v>
      </c>
      <c r="KD4" t="str">
        <v>R.25 MAX</v>
      </c>
      <c r="KE4" t="str">
        <v>R1.33 BASIC</v>
      </c>
      <c r="KF4" t="str">
        <v>R3.3</v>
      </c>
      <c r="KG4" t="str">
        <v>Ra 1.6 MAX</v>
      </c>
      <c r="KH4" t="str">
        <v>RAD @ FACE &amp; OD CHAMFER</v>
      </c>
      <c r="KI4" t="str">
        <v>RAD. @ ID &amp; BACK FACE</v>
      </c>
      <c r="KJ4" t="str">
        <v>RAD. @ OD &amp; BACK FACE</v>
      </c>
      <c r="KK4" t="str">
        <v>REMOVE SHRP EDGES .005 MAX</v>
      </c>
      <c r="KL4" t="str">
        <v>ROD SLOT CENTERED</v>
      </c>
      <c r="KM4" t="str">
        <v>SHARP OKAY</v>
      </c>
      <c r="KN4" t="str">
        <v>Slot Centered</v>
      </c>
      <c r="KO4" t="str">
        <v>SLOT WIDTH</v>
      </c>
      <c r="KP4" t="str">
        <v>Surface Finish Per Note 1</v>
      </c>
      <c r="KQ4" t="str">
        <v>Symmerty Balloon A_6</v>
      </c>
      <c r="KR4" t="str">
        <v>T27 HEXALOBE Per Note 1</v>
      </c>
      <c r="KS4" t="str">
        <v>T27 TORX</v>
      </c>
      <c r="KT4" t="str">
        <v>THRD DEPTH</v>
      </c>
      <c r="KU4" t="str">
        <v>Thread Form Per Note 3</v>
      </c>
      <c r="KV4" t="str">
        <v>THREAD INTO ROD SLOT</v>
      </c>
      <c r="KW4" t="str">
        <v>Thread Timed Print Note 6</v>
      </c>
      <c r="KX4" t="str">
        <v>TOOL MISMATCH PERMISSIBLE</v>
      </c>
      <c r="KY4" t="str">
        <v>Tot. Runout|Ø.002|C|</v>
      </c>
      <c r="KZ4" t="str">
        <v>Total Runout|.002|E|</v>
      </c>
      <c r="LA4" t="str">
        <v>TRIPLE LEAD THREAD</v>
      </c>
      <c r="LB4" t="str">
        <v>True Pos. |.001 (M)|A|</v>
      </c>
      <c r="LC4" t="str">
        <v>True Pos. |.002(M)|A|B|</v>
      </c>
      <c r="LD4" t="str">
        <v>True Pos. |.002|</v>
      </c>
      <c r="LE4" t="str">
        <v>True Pos. |.002|A|</v>
      </c>
      <c r="LF4" t="str">
        <v>True Pos. |.002|A|B|</v>
      </c>
      <c r="LG4" t="str">
        <v>True Pos. |.004|A|C|B|</v>
      </c>
      <c r="LH4" t="str">
        <v>True Pos. |.005(M)|A|B|</v>
      </c>
      <c r="LI4" t="str">
        <v>True Pos.|.000(L)|A|D|</v>
      </c>
      <c r="LJ4" t="str">
        <v>True Pos.|.000(M)|A|</v>
      </c>
      <c r="LK4" t="str">
        <v>True Pos.|.001(M)|A|</v>
      </c>
      <c r="LL4" t="str">
        <v>True Pos.|.001|B|</v>
      </c>
      <c r="LM4" t="str">
        <v>True Pos.|.001|E|</v>
      </c>
      <c r="LN4" t="str">
        <v>True Pos.|.002|A|</v>
      </c>
      <c r="LO4" t="str">
        <v>True Pos.|.002|B|</v>
      </c>
      <c r="LP4" t="str">
        <v>True Pos.|.002|C|</v>
      </c>
      <c r="LQ4" t="str">
        <v>True Pos.|.002|D1|</v>
      </c>
      <c r="LR4" t="str">
        <v>True Pos.|.002|D1|D2|</v>
      </c>
      <c r="LS4" t="str">
        <v>True Pos.|.05|A|</v>
      </c>
      <c r="LT4" t="str">
        <v>True Pos.|.1|A|B|C|</v>
      </c>
      <c r="LU4" t="str">
        <v>True Pos.|.13|A</v>
      </c>
      <c r="LV4" t="str">
        <v>True Pos.|0.05|A|</v>
      </c>
      <c r="LW4" t="str">
        <v>True Pos.|0.1|A|B|C|</v>
      </c>
      <c r="LX4" t="str">
        <v>True Pos.|0.13|A|</v>
      </c>
      <c r="LY4" t="str">
        <v>True Pos.|Ø.000(M)|A|</v>
      </c>
      <c r="LZ4" t="str">
        <v>True Pos.|Ø.000(M)|B|</v>
      </c>
      <c r="MA4" t="str">
        <v>True Pos.|Ø.001(M)|A(M)|</v>
      </c>
      <c r="MB4" t="str">
        <v>True Pos.|Ø.001(M)|A|</v>
      </c>
      <c r="MC4" t="str">
        <v>True Pos.|Ø.001|A|</v>
      </c>
      <c r="MD4" t="str">
        <v>True Pos.|Ø.001|C|</v>
      </c>
      <c r="ME4" t="str">
        <v>True Pos.|Ø.002(S)|A(S)|</v>
      </c>
      <c r="MF4" t="str">
        <v>True Pos.|Ø.002|A|</v>
      </c>
      <c r="MG4" t="str">
        <v>True Pos.|Ø.002|B|</v>
      </c>
      <c r="MH4" t="str">
        <v>True Pos.|Ø.002|C|</v>
      </c>
      <c r="MI4" t="str">
        <v>True Pos.|Ø.03(M)|A|</v>
      </c>
      <c r="MJ4" t="str">
        <v>True Pos.|Ø0.03(M)|A|</v>
      </c>
      <c r="MK4" t="str">
        <v>True Pos.|Ø0.05(L)|D|B|</v>
      </c>
      <c r="ML4" t="str">
        <v>True Pos.|Ø0.05|A|</v>
      </c>
      <c r="MM4" t="str">
        <v>True Pos.|Ø0.05|D|</v>
      </c>
      <c r="MN4" t="str">
        <v>True Pos.|Ø0.05|E|</v>
      </c>
      <c r="MO4" t="str">
        <v>True Pos.|Ø0.05|E|B|</v>
      </c>
      <c r="MP4" t="str">
        <v>True Pos.|SØ0.03|C|B|</v>
      </c>
      <c r="MQ4" t="str">
        <v>True Position|.002|A|B|</v>
      </c>
      <c r="MR4" t="str">
        <v>True. Pos.|Ø.001(M)|A|</v>
      </c>
      <c r="MS4" t="str">
        <v>True. Pps.|0.05|A|</v>
      </c>
      <c r="MT4" t="str">
        <v>Tumble Per Note 1</v>
      </c>
      <c r="MU4" t="str">
        <v>Tumble Per Note 2</v>
      </c>
    </row>
    <row r="5" spans="1:359">
      <c r="A5" t="s">
        <v>899</v>
      </c>
      <c r="C5" s="74" t="str" cm="1">
        <f t="array" ref="C5:MU5">TRANSPOSE(_xlfn._xlws.SORT(_xlfn._xlws.FILTER($A$2:$A$499,ISNUMBER(SEARCH('Prt. Lib. &amp; Routine, Table'!L12,$A$2:$A$499)),"not found")))</f>
        <v>.0015 T.I.R. MAX</v>
      </c>
      <c r="D5" t="str">
        <v>.002 MAX ROOT RADIUS</v>
      </c>
      <c r="E5" t="str">
        <v>.012 BLUNT END</v>
      </c>
      <c r="F5" t="str">
        <v>.015 MAX</v>
      </c>
      <c r="G5" t="str">
        <v>.016 T.S.C.</v>
      </c>
      <c r="H5" t="str">
        <v>.017 BASIC</v>
      </c>
      <c r="I5" t="str">
        <v>.021 PITCH</v>
      </c>
      <c r="J5" t="str">
        <v>.022 BLUNT START</v>
      </c>
      <c r="K5" t="str">
        <v>.025 BASIC</v>
      </c>
      <c r="L5" t="str">
        <v>.035 BASIC</v>
      </c>
      <c r="M5" t="str">
        <v>.043 T.S.C</v>
      </c>
      <c r="N5" t="str">
        <v>.053 T.S.C.</v>
      </c>
      <c r="O5" t="str">
        <v>.060 HEX DEPTH</v>
      </c>
      <c r="P5" t="str">
        <v>.060 PITCH</v>
      </c>
      <c r="Q5" t="str">
        <v>.061 BASIC</v>
      </c>
      <c r="R5" t="str">
        <v>.07 HEX</v>
      </c>
      <c r="S5" t="str">
        <v>.070 HEX DEPTH</v>
      </c>
      <c r="T5" t="str">
        <v>.082 DRILL</v>
      </c>
      <c r="U5" t="str">
        <v>.082 DRILL DEPTH</v>
      </c>
      <c r="V5" t="str">
        <v>.094 HEX</v>
      </c>
      <c r="W5" t="str">
        <v>.115 T.S.C.</v>
      </c>
      <c r="X5" t="str">
        <v>.1195 / .1243 MAJOR DIAMETER</v>
      </c>
      <c r="Y5" t="str">
        <v>.1250 HEX</v>
      </c>
      <c r="Z5" t="str">
        <v>.157 MINOR DIAMETER</v>
      </c>
      <c r="AA5" t="str">
        <v>.172 FULL THD DEPTH</v>
      </c>
      <c r="AB5" t="str">
        <v>.172 MAJOR DIAMETER</v>
      </c>
      <c r="AC5" t="str">
        <v>.180 MIN DEPTH FULL THRD</v>
      </c>
      <c r="AD5" t="str">
        <v>.183 Ceter Line Thread Dwell</v>
      </c>
      <c r="AE5" t="str">
        <v>.208 MAX THRD DEPTH</v>
      </c>
      <c r="AF5" t="str">
        <v>.218 BOTTOM HALF OF SLOT</v>
      </c>
      <c r="AG5" t="str">
        <v>.261 BASIC</v>
      </c>
      <c r="AH5" t="str">
        <v>.314 T.S.C.</v>
      </c>
      <c r="AI5" t="str">
        <v>.315 BASIC</v>
      </c>
      <c r="AJ5" t="str">
        <v>.329 MINOR Ø</v>
      </c>
      <c r="AK5" t="str">
        <v>.330 BASIC</v>
      </c>
      <c r="AL5" t="str">
        <v>.35 TO TANGENT POINT</v>
      </c>
      <c r="AM5" t="str">
        <v>.375 MAJOR Ø</v>
      </c>
      <c r="AN5" t="str">
        <v>.390 BASIC</v>
      </c>
      <c r="AO5" t="str">
        <v>.440 BASIC</v>
      </c>
      <c r="AP5" t="str">
        <v>.64/.96 HIGH=Pass</v>
      </c>
      <c r="AQ5" t="str">
        <v>0.012 MAX</v>
      </c>
      <c r="AR5" t="str">
        <v>0.015 MAX</v>
      </c>
      <c r="AS5" t="str">
        <v>0.05 Per Note 2</v>
      </c>
      <c r="AT5" t="str">
        <v>0.500 PULLOUT ZONE</v>
      </c>
      <c r="AU5" t="str">
        <v>10-32 UNF-2A</v>
      </c>
      <c r="AV5" t="str">
        <v>12-28 UNF-2B</v>
      </c>
      <c r="AW5" t="str">
        <v>2.87 BASIC</v>
      </c>
      <c r="AX5" t="str">
        <v>2-56 UNC 2B 2 STARTS</v>
      </c>
      <c r="AY5" t="str">
        <v>3 LEAD THREAD</v>
      </c>
      <c r="AZ5" t="str">
        <v>32µIN Max</v>
      </c>
      <c r="BA5" t="str">
        <v>5/16"-24 UNF-2A</v>
      </c>
      <c r="BB5" t="str">
        <v>5/16-18 UNC 2A</v>
      </c>
      <c r="BC5" t="str">
        <v>5-44 UNF-2A</v>
      </c>
      <c r="BD5" t="str">
        <v>6-16µIN</v>
      </c>
      <c r="BE5" t="str">
        <v>65° BLEND</v>
      </c>
      <c r="BF5" t="str">
        <v>7.45 Top of Ball to Face</v>
      </c>
      <c r="BG5" t="str">
        <v>7/16-28 UNEF 2B</v>
      </c>
      <c r="BH5" t="str">
        <v>7/16-28-UNEF-2A</v>
      </c>
      <c r="BI5" t="str">
        <v>Alignment Per Note 3</v>
      </c>
      <c r="BJ5" t="str">
        <v>ANODIZE (SEE CHART)</v>
      </c>
      <c r="BK5" t="str">
        <v>ANODIZE AQUA Per Note 3</v>
      </c>
      <c r="BL5" t="str">
        <v>ANODIZE BOTTOM PORTION</v>
      </c>
      <c r="BM5" t="str">
        <v>ANODIZE COLOR AQUA</v>
      </c>
      <c r="BN5" t="str">
        <v>ANODIZE COLOR GREEN DWG NOTE 4</v>
      </c>
      <c r="BO5" t="str">
        <v>ANODIZE COLOR LIGHT BLUE</v>
      </c>
      <c r="BP5" t="str">
        <v>ANODIZE GREEN Per Note 2</v>
      </c>
      <c r="BQ5" t="str">
        <v>ANODIZE GREY, Per Note 1</v>
      </c>
      <c r="BR5" t="str">
        <v>ANODIZE MAGENTA</v>
      </c>
      <c r="BS5" t="str">
        <v>Anodize Per note 3</v>
      </c>
      <c r="BT5" t="str">
        <v>Anodize Per Note 4</v>
      </c>
      <c r="BU5" t="str">
        <v>ANODIZE SEAFOAM</v>
      </c>
      <c r="BV5" t="str">
        <v>Balloon 11 Symmetry</v>
      </c>
      <c r="BW5" t="str">
        <v>Balloon 12 Symmetry</v>
      </c>
      <c r="BX5" t="str">
        <v>Balloon 13 Hole Centered</v>
      </c>
      <c r="BY5" t="str">
        <v>Balloon 13 Symmerty</v>
      </c>
      <c r="BZ5" t="str">
        <v>Balloon 2 Symmetry</v>
      </c>
      <c r="CA5" t="str">
        <v>Balloon 21 CENTERED</v>
      </c>
      <c r="CB5" t="str">
        <v>Balloon 29 Symmetry</v>
      </c>
      <c r="CC5" t="str">
        <v>Balloon 3 Symmetry</v>
      </c>
      <c r="CD5" t="str">
        <v>Balloon 4 Symmetry</v>
      </c>
      <c r="CE5" t="str">
        <v>Balloon 5 blend to SØ .340</v>
      </c>
      <c r="CF5" t="str">
        <v>Balloon 5 Symmetry</v>
      </c>
      <c r="CG5" t="str">
        <v>Balloon 6 Centered</v>
      </c>
      <c r="CH5" t="str">
        <v>Balloon 9 Function Check</v>
      </c>
      <c r="CI5" t="str">
        <v>Balloon 9 Symmerty</v>
      </c>
      <c r="CJ5" t="str">
        <v>Balloons 2 &amp; 17 Symmetry |.001|A|</v>
      </c>
      <c r="CK5" t="str">
        <v>Basic Ø 3.6</v>
      </c>
      <c r="CL5" t="str">
        <v>BEAD BLAST</v>
      </c>
      <c r="CM5" t="str">
        <v>BLAST ALUMINUM OXIDE</v>
      </c>
      <c r="CN5" t="str">
        <v>Blast Note 2</v>
      </c>
      <c r="CO5" t="str">
        <v xml:space="preserve">BLAST Per Note 1 </v>
      </c>
      <c r="CP5" t="str">
        <v>BLAST Per Note 2</v>
      </c>
      <c r="CQ5" t="str">
        <v>BLAST Per Note 3</v>
      </c>
      <c r="CR5" t="str">
        <v>BLAST Per Note 4</v>
      </c>
      <c r="CS5" t="str">
        <v>BLAST Per Note 8</v>
      </c>
      <c r="CT5" t="str">
        <v>BLAST Per Traveler, MATT FINISH</v>
      </c>
      <c r="CU5" t="str">
        <v>BLAST WITH 16 GRIT ALUMINUM OXIDE</v>
      </c>
      <c r="CV5" t="str">
        <v>BLAST, Uniform Finish Per Note 3</v>
      </c>
      <c r="CW5" t="str">
        <v>BREAK EDGE</v>
      </c>
      <c r="CX5" t="str">
        <v>BREAK EDGE .014</v>
      </c>
      <c r="CY5" t="str">
        <v>BREAK EDGES Note 2</v>
      </c>
      <c r="CZ5" t="str">
        <v>BREAK SHARP Per Note 1</v>
      </c>
      <c r="DA5" t="str">
        <v>BREAK SHARPS Per Note 1</v>
      </c>
      <c r="DB5" t="str">
        <v>CE 2729</v>
      </c>
      <c r="DC5" t="str">
        <v>CE Logo per Note 3</v>
      </c>
      <c r="DD5" t="str">
        <v>CE MARK</v>
      </c>
      <c r="DE5" t="str">
        <v>Chips/Debris Removed</v>
      </c>
      <c r="DF5" t="str">
        <v>Coat Per Note 2</v>
      </c>
      <c r="DG5" t="str">
        <v>C-Sink Ø .155</v>
      </c>
      <c r="DH5" t="str">
        <v>C-Sink Ø5.2</v>
      </c>
      <c r="DI5" t="str">
        <v>Deburred</v>
      </c>
      <c r="DJ5" t="str">
        <v>DIM "A" NoGo</v>
      </c>
      <c r="DK5" t="str">
        <v>DIM "A" NoGo Hexalobe</v>
      </c>
      <c r="DL5" t="str">
        <v>EDGE BREAK</v>
      </c>
      <c r="DM5" t="str">
        <v>EDGE BREAK MIN R.004, MAX R.010</v>
      </c>
      <c r="DN5" t="str">
        <v>Edge Break per Note 1</v>
      </c>
      <c r="DO5" t="str">
        <v>ELECTROPOLISH Per Note 1</v>
      </c>
      <c r="DP5" t="str">
        <v>Finish Per Note 3</v>
      </c>
      <c r="DQ5" t="str">
        <v>FLUTE POSITION Per Note 3</v>
      </c>
      <c r="DR5" t="str">
        <v>FULL R</v>
      </c>
      <c r="DS5" t="str">
        <v>FULL RADIUS</v>
      </c>
      <c r="DT5" t="str">
        <v xml:space="preserve">FULL RADIUS </v>
      </c>
      <c r="DU5" t="str">
        <v>Function Check  (.2340 .2360 FULL)</v>
      </c>
      <c r="DV5" t="str">
        <v>FUNCTIONAL  HEXALOBE</v>
      </c>
      <c r="DW5" t="str">
        <v>GLASS BEAD Per Note 3</v>
      </c>
      <c r="DX5" t="str">
        <v>Globus Logo per Note 3</v>
      </c>
      <c r="DY5" t="str">
        <v>Gold Anodized Color</v>
      </c>
      <c r="DZ5" t="str">
        <v>Green Anodized Color</v>
      </c>
      <c r="EA5" t="str">
        <v>GRIT BLAST Per Note 3</v>
      </c>
      <c r="EB5" t="str">
        <v>Grit Blast Per Note 4</v>
      </c>
      <c r="EC5" t="str">
        <v>GRIT BLAST, DWG NOTE 3</v>
      </c>
      <c r="ED5" t="str">
        <v>HEX MINOR Ø.1292</v>
      </c>
      <c r="EE5" t="str">
        <v xml:space="preserve">HEXALOBE </v>
      </c>
      <c r="EF5" t="str">
        <v>HEXALOBE FUNCTION</v>
      </c>
      <c r="EG5" t="str">
        <v>Hexalobe Minor</v>
      </c>
      <c r="EH5" t="str">
        <v>Hexalobe NV-30</v>
      </c>
      <c r="EI5" t="str">
        <v>HEXALOBE ORIENTATION</v>
      </c>
      <c r="EJ5" t="str">
        <v>Inspect per operation 30 comments</v>
      </c>
      <c r="EK5" t="str">
        <v>INT / EXT CORNERS: R.002 TO R.010</v>
      </c>
      <c r="EL5" t="str">
        <v>INT /EXT CORNERS R.05 TO R.03</v>
      </c>
      <c r="EM5" t="str">
        <v>John is a Geek</v>
      </c>
      <c r="EN5" t="str">
        <v>LASER ETCH</v>
      </c>
      <c r="EO5" t="str">
        <v>Laser Etch Per Note 7</v>
      </c>
      <c r="EP5" t="str">
        <v xml:space="preserve">LASER MARK "CE" DWG NOTE 10 </v>
      </c>
      <c r="EQ5" t="str">
        <v>Laser Mark "P1-15004-08", Per Note 3</v>
      </c>
      <c r="ER5" t="str">
        <v>Laser Mark "P2-15004-08", Per Note 3</v>
      </c>
      <c r="ES5" t="str">
        <v>Laser Mark "P3-15004-08", Per Note 3</v>
      </c>
      <c r="ET5" t="str">
        <v>Laser Mark "P4-15004-08", Per Note 3</v>
      </c>
      <c r="EU5" t="str">
        <v xml:space="preserve">LASER MARK LOGO DWG NOTE 9 </v>
      </c>
      <c r="EV5" t="str">
        <v xml:space="preserve">LASER MARK LOT NUMBER DWG NOTE 8 </v>
      </c>
      <c r="EW5" t="str">
        <v>Laser Mark Lot, Per Note 3</v>
      </c>
      <c r="EX5" t="str">
        <v xml:space="preserve">LASER MARK PART NUMBER DWG NOTE 8 </v>
      </c>
      <c r="EY5" t="str">
        <v>LASER: 13000000</v>
      </c>
      <c r="EZ5" t="str">
        <v>LASER: CE 2797</v>
      </c>
      <c r="FA5" t="str">
        <v>LASER: LOGO</v>
      </c>
      <c r="FB5" t="str">
        <v xml:space="preserve">LASER: Lot # Per RE-75-001 </v>
      </c>
      <c r="FC5" t="str">
        <v>LAST THREAD</v>
      </c>
      <c r="FD5" t="str">
        <v>LEAD .0625</v>
      </c>
      <c r="FE5" t="str">
        <v>LOGO</v>
      </c>
      <c r="FF5" t="str">
        <v>Lot (Control) Number per Note 3</v>
      </c>
      <c r="FG5" t="str">
        <v>LOT NO.</v>
      </c>
      <c r="FH5" t="str">
        <v>LOT NUMBER</v>
      </c>
      <c r="FI5" t="str">
        <v>LOT NUMBER PER NUVASIVE SOP 9002007</v>
      </c>
      <c r="FJ5" t="str">
        <v>M 4X 0.5 - 6G - 0.063R - LH</v>
      </c>
      <c r="FK5" t="str">
        <v>M4 X 0.5 - 6G - 0.063R</v>
      </c>
      <c r="FL5" t="str">
        <v>M4 X 0.5 - 6G - 0.063R - LH</v>
      </c>
      <c r="FM5" t="str">
        <v>M4.5 X .75 6g</v>
      </c>
      <c r="FN5" t="str">
        <v>M4.5 X 0.75 6g</v>
      </c>
      <c r="FO5" t="str">
        <v>M5x0.8-6g</v>
      </c>
      <c r="FP5" t="str">
        <v xml:space="preserve">M5x0.8-6g </v>
      </c>
      <c r="FQ5" t="str">
        <v>M6 X .75 6g</v>
      </c>
      <c r="FR5" t="str">
        <v>M6 X 0.75-6g</v>
      </c>
      <c r="FS5" t="str">
        <v>M6 X0.75 - 6g</v>
      </c>
      <c r="FT5" t="str">
        <v>M6X0.75 - 6H</v>
      </c>
      <c r="FU5" t="str">
        <v>M7 X 1.00 6g THREAD</v>
      </c>
      <c r="FV5" t="str">
        <v>M7X1.00 6g THREAD</v>
      </c>
      <c r="FW5" t="str">
        <v>M7X1.00 6h THREAD</v>
      </c>
      <c r="FX5" t="str">
        <v>Magenta Anodized Color</v>
      </c>
      <c r="FY5" t="str">
        <v>MAJOR Ø .380</v>
      </c>
      <c r="FZ5" t="str">
        <v>MAJORØ</v>
      </c>
      <c r="GA5" t="str">
        <v>MATT FINISH Per Note 3</v>
      </c>
      <c r="GB5" t="str">
        <v>MATT FINISH Per Traveler</v>
      </c>
      <c r="GC5" t="str">
        <v>MATTE FINISH</v>
      </c>
      <c r="GD5" t="str">
        <v>MATTE FINISH DWG NOTE 3</v>
      </c>
      <c r="GE5" t="str">
        <v>MATTE FINISH Note 3</v>
      </c>
      <c r="GF5" t="str">
        <v>Matte Finish Per Note 3</v>
      </c>
      <c r="GG5" t="str">
        <v>MATTE FINISH SIZE 10 GLASS BEAD</v>
      </c>
      <c r="GH5" t="str">
        <v>MAX ROOT RADIUS</v>
      </c>
      <c r="GI5" t="str">
        <v xml:space="preserve">Mill Profile Centered </v>
      </c>
      <c r="GJ5" t="str">
        <v>Minor Ø Unconstrained Check</v>
      </c>
      <c r="GK5" t="str">
        <v>MINOR Ø.1336</v>
      </c>
      <c r="GL5" t="str">
        <v>NO ANODIZE Per note 8</v>
      </c>
      <c r="GM5" t="str">
        <v>NO ANODIZE Per note 9</v>
      </c>
      <c r="GN5" t="str">
        <v>No Nicks, Scratches, Tool Marks, etc.</v>
      </c>
      <c r="GO5" t="str">
        <v>No Nicks,Scratches,Tool Marks,etc.</v>
      </c>
      <c r="GP5" t="str">
        <v>NO TOOL MARKS</v>
      </c>
      <c r="GQ5" t="str">
        <v>NOTE 3 THREAD RELIEF</v>
      </c>
      <c r="GR5" t="str">
        <v>NV-27 FUNC.</v>
      </c>
      <c r="GS5" t="str">
        <v>NV-30 DIM A</v>
      </c>
      <c r="GT5" t="str">
        <v>NV-30 DIM B</v>
      </c>
      <c r="GU5" t="str">
        <v>NV-30 DIM F</v>
      </c>
      <c r="GV5" t="str">
        <v>Ø .1250 HEX</v>
      </c>
      <c r="GW5" t="str">
        <v>Ø 9.4 MAJOR</v>
      </c>
      <c r="GX5" t="str">
        <v>Ø.096 MAX PILOT HOLE</v>
      </c>
      <c r="GY5" t="str">
        <v>Ø.125 THRU</v>
      </c>
      <c r="GZ5" t="str">
        <v>Ø.205 COUNTERSINK</v>
      </c>
      <c r="HA5" t="str">
        <v>Ø.260 T.S.C.</v>
      </c>
      <c r="HB5" t="str">
        <v>Ø.500 BASIC</v>
      </c>
      <c r="HC5" t="str">
        <v xml:space="preserve">OVAL CENTERED </v>
      </c>
      <c r="HD5" t="str">
        <v>PART NO. 15100</v>
      </c>
      <c r="HE5" t="str">
        <v>PART NUMBER 13100000</v>
      </c>
      <c r="HF5" t="str">
        <v>PART NUMBER 13600000</v>
      </c>
      <c r="HG5" t="str">
        <v>Part Number per Note 3</v>
      </c>
      <c r="HH5" t="str">
        <v>PD 5/16-18 UNC 2A</v>
      </c>
      <c r="HI5" t="str">
        <v>Perp.|0.05|A|</v>
      </c>
      <c r="HJ5" t="str">
        <v>PILOT THRU HOLE PRESENT</v>
      </c>
      <c r="HK5" t="str">
        <v>PITCH .060</v>
      </c>
      <c r="HL5" t="str">
        <v>Profile |.001|A|</v>
      </c>
      <c r="HM5" t="str">
        <v>Profile |.0015 | A | X-Y</v>
      </c>
      <c r="HN5" t="str">
        <v>Profile |.002| |A|B| X-Y</v>
      </c>
      <c r="HO5" t="str">
        <v>Profile |.002|A|B|</v>
      </c>
      <c r="HP5" t="str">
        <v>Profile |.002|A|B| X-Y</v>
      </c>
      <c r="HQ5" t="str">
        <v>Profile:|010|A|B|C|</v>
      </c>
      <c r="HR5" t="str">
        <v>Profile| .002| A|B|</v>
      </c>
      <c r="HS5" t="str">
        <v>Profile|.001|</v>
      </c>
      <c r="HT5" t="str">
        <v>Profile|.001|A|</v>
      </c>
      <c r="HU5" t="str">
        <v>Profile|.001|A|B|</v>
      </c>
      <c r="HV5" t="str">
        <v xml:space="preserve">Profile|.001|A|B| A&lt;-&gt;B </v>
      </c>
      <c r="HW5" t="str">
        <v>Profile|.001|A|B| C&lt;-&gt;D</v>
      </c>
      <c r="HX5" t="str">
        <v>Profile|.001|A|B| L-M</v>
      </c>
      <c r="HY5" t="str">
        <v>Profile|.001|A|B| P-Q</v>
      </c>
      <c r="HZ5" t="str">
        <v>Profile|.001|A|B|C&lt;-&gt;D</v>
      </c>
      <c r="IA5" t="str">
        <v>Profile|.001|A|C&lt;--&gt;D</v>
      </c>
      <c r="IB5" t="str">
        <v>Profile|.001|A|UNILATERAL</v>
      </c>
      <c r="IC5" t="str">
        <v>Profile|.001|C|</v>
      </c>
      <c r="ID5" t="str">
        <v>Profile|.0012|D1|</v>
      </c>
      <c r="IE5" t="str">
        <v>Profile|.0015| A-B UNI.</v>
      </c>
      <c r="IF5" t="str">
        <v>Profile|.0015| UNI.</v>
      </c>
      <c r="IG5" t="str">
        <v>Profile|.0015|A| X-Y</v>
      </c>
      <c r="IH5" t="str">
        <v>Profile|.0015|E|F|</v>
      </c>
      <c r="II5" t="str">
        <v>Profile|.0016|B|D|</v>
      </c>
      <c r="IJ5" t="str">
        <v>Profile|.002(U).000|A|</v>
      </c>
      <c r="IK5" t="str">
        <v>Profile|.002|</v>
      </c>
      <c r="IL5" t="str">
        <v>Profile|.002|A</v>
      </c>
      <c r="IM5" t="str">
        <v>Profile|.002|A|</v>
      </c>
      <c r="IN5" t="str">
        <v>Profile|.002|A|B|</v>
      </c>
      <c r="IO5" t="str">
        <v xml:space="preserve">Profile|.002|A|B| A&lt;-&gt;B </v>
      </c>
      <c r="IP5" t="str">
        <v>Profile|.002|A|B| C&lt;-&gt;D</v>
      </c>
      <c r="IQ5" t="str">
        <v>Profile|.002|A|B| X-Y</v>
      </c>
      <c r="IR5" t="str">
        <v>Profile|.002|A|B|C|X-Y</v>
      </c>
      <c r="IS5" t="str">
        <v>Profile|.002|A|B|X&lt;--&gt;Y</v>
      </c>
      <c r="IT5" t="str">
        <v>Profile|.002|A|B|X-Y</v>
      </c>
      <c r="IU5" t="str">
        <v>Profile|.002|A|C|</v>
      </c>
      <c r="IV5" t="str">
        <v>Profile|.002|C|A|</v>
      </c>
      <c r="IW5" t="str">
        <v>Profile|.002|C|B|</v>
      </c>
      <c r="IX5" t="str">
        <v>Profile|.0020|</v>
      </c>
      <c r="IY5" t="str">
        <v>Profile|.003|A|</v>
      </c>
      <c r="IZ5" t="str">
        <v>Profile|.003|A|B|C| Uni.</v>
      </c>
      <c r="JA5" t="str">
        <v>Profile|.003|E|F|</v>
      </c>
      <c r="JB5" t="str">
        <v>Profile|.004(U) .003|A|B|C|</v>
      </c>
      <c r="JC5" t="str">
        <v>Profile|.004|A| UNI.</v>
      </c>
      <c r="JD5" t="str">
        <v>Profile|.005|A|C|</v>
      </c>
      <c r="JE5" t="str">
        <v>Profile|.005|A|C|A&lt;--&gt;B, C&lt;--&gt;D</v>
      </c>
      <c r="JF5" t="str">
        <v>Profile|.005|A|D| A-B UNI.</v>
      </c>
      <c r="JG5" t="str">
        <v>Profile|.005|A|D| UNI.</v>
      </c>
      <c r="JH5" t="str">
        <v>Profile|.010|A|B|</v>
      </c>
      <c r="JI5" t="str">
        <v>Profile|.010|A|B|C|</v>
      </c>
      <c r="JJ5" t="str">
        <v>Profile|.03|A|</v>
      </c>
      <c r="JK5" t="str">
        <v>Profile|.05|A|B|</v>
      </c>
      <c r="JL5" t="str">
        <v>Profile|0.03|</v>
      </c>
      <c r="JM5" t="str">
        <v>Profile|0.03|A|</v>
      </c>
      <c r="JN5" t="str">
        <v>Profile|0.03|A|B|</v>
      </c>
      <c r="JO5" t="str">
        <v>Profile|0.05{A|C|</v>
      </c>
      <c r="JP5" t="str">
        <v>Profile|0.05|A|B|</v>
      </c>
      <c r="JQ5" t="str">
        <v>Profile|0.05|E|</v>
      </c>
      <c r="JR5" t="str">
        <v>Profile|0.05|E|F|</v>
      </c>
      <c r="JS5" t="str">
        <v>Profile|0.06|A|C|</v>
      </c>
      <c r="JT5" t="str">
        <v>Profile|0.1|A|A|</v>
      </c>
      <c r="JU5" t="str">
        <v>Profile|0.1|D1|</v>
      </c>
      <c r="JV5" t="str">
        <v>Profile|A|B|C|</v>
      </c>
      <c r="JW5" t="str">
        <v>Proile|.002|A|B|J-K</v>
      </c>
      <c r="JX5" t="str">
        <v>P-Thread Form</v>
      </c>
      <c r="JY5" t="str">
        <v>R  FULL RADIUS</v>
      </c>
      <c r="JZ5" t="str">
        <v>R.001/.006</v>
      </c>
      <c r="KA5" t="str">
        <v>R.003 MAX</v>
      </c>
      <c r="KB5" t="str">
        <v>R.005 MAX</v>
      </c>
      <c r="KC5" t="str">
        <v>R.030</v>
      </c>
      <c r="KD5" t="str">
        <v>R.25 MAX</v>
      </c>
      <c r="KE5" t="str">
        <v>R1.33 BASIC</v>
      </c>
      <c r="KF5" t="str">
        <v>R3.3</v>
      </c>
      <c r="KG5" t="str">
        <v>Ra 1.6 MAX</v>
      </c>
      <c r="KH5" t="str">
        <v>RAD @ FACE &amp; OD CHAMFER</v>
      </c>
      <c r="KI5" t="str">
        <v>RAD. @ ID &amp; BACK FACE</v>
      </c>
      <c r="KJ5" t="str">
        <v>RAD. @ OD &amp; BACK FACE</v>
      </c>
      <c r="KK5" t="str">
        <v>REMOVE SHRP EDGES .005 MAX</v>
      </c>
      <c r="KL5" t="str">
        <v>ROD SLOT CENTERED</v>
      </c>
      <c r="KM5" t="str">
        <v>SHARP OKAY</v>
      </c>
      <c r="KN5" t="str">
        <v>Slot Centered</v>
      </c>
      <c r="KO5" t="str">
        <v>SLOT WIDTH</v>
      </c>
      <c r="KP5" t="str">
        <v>Surface Finish Per Note 1</v>
      </c>
      <c r="KQ5" t="str">
        <v>Symmerty Balloon A_6</v>
      </c>
      <c r="KR5" t="str">
        <v>T27 HEXALOBE Per Note 1</v>
      </c>
      <c r="KS5" t="str">
        <v>T27 TORX</v>
      </c>
      <c r="KT5" t="str">
        <v>THRD DEPTH</v>
      </c>
      <c r="KU5" t="str">
        <v>Thread Form Per Note 3</v>
      </c>
      <c r="KV5" t="str">
        <v>THREAD INTO ROD SLOT</v>
      </c>
      <c r="KW5" t="str">
        <v>Thread Timed Print Note 6</v>
      </c>
      <c r="KX5" t="str">
        <v>TOOL MISMATCH PERMISSIBLE</v>
      </c>
      <c r="KY5" t="str">
        <v>Tot. Runout|Ø.002|C|</v>
      </c>
      <c r="KZ5" t="str">
        <v>Total Runout|.002|E|</v>
      </c>
      <c r="LA5" t="str">
        <v>TRIPLE LEAD THREAD</v>
      </c>
      <c r="LB5" t="str">
        <v>True Pos. |.001 (M)|A|</v>
      </c>
      <c r="LC5" t="str">
        <v>True Pos. |.002(M)|A|B|</v>
      </c>
      <c r="LD5" t="str">
        <v>True Pos. |.002|</v>
      </c>
      <c r="LE5" t="str">
        <v>True Pos. |.002|A|</v>
      </c>
      <c r="LF5" t="str">
        <v>True Pos. |.002|A|B|</v>
      </c>
      <c r="LG5" t="str">
        <v>True Pos. |.004|A|C|B|</v>
      </c>
      <c r="LH5" t="str">
        <v>True Pos. |.005(M)|A|B|</v>
      </c>
      <c r="LI5" t="str">
        <v>True Pos.|.000(L)|A|D|</v>
      </c>
      <c r="LJ5" t="str">
        <v>True Pos.|.000(M)|A|</v>
      </c>
      <c r="LK5" t="str">
        <v>True Pos.|.001(M)|A|</v>
      </c>
      <c r="LL5" t="str">
        <v>True Pos.|.001|B|</v>
      </c>
      <c r="LM5" t="str">
        <v>True Pos.|.001|E|</v>
      </c>
      <c r="LN5" t="str">
        <v>True Pos.|.002|A|</v>
      </c>
      <c r="LO5" t="str">
        <v>True Pos.|.002|B|</v>
      </c>
      <c r="LP5" t="str">
        <v>True Pos.|.002|C|</v>
      </c>
      <c r="LQ5" t="str">
        <v>True Pos.|.002|D1|</v>
      </c>
      <c r="LR5" t="str">
        <v>True Pos.|.002|D1|D2|</v>
      </c>
      <c r="LS5" t="str">
        <v>True Pos.|.05|A|</v>
      </c>
      <c r="LT5" t="str">
        <v>True Pos.|.1|A|B|C|</v>
      </c>
      <c r="LU5" t="str">
        <v>True Pos.|.13|A</v>
      </c>
      <c r="LV5" t="str">
        <v>True Pos.|0.05|A|</v>
      </c>
      <c r="LW5" t="str">
        <v>True Pos.|0.1|A|B|C|</v>
      </c>
      <c r="LX5" t="str">
        <v>True Pos.|0.13|A|</v>
      </c>
      <c r="LY5" t="str">
        <v>True Pos.|Ø.000(M)|A|</v>
      </c>
      <c r="LZ5" t="str">
        <v>True Pos.|Ø.000(M)|B|</v>
      </c>
      <c r="MA5" t="str">
        <v>True Pos.|Ø.001(M)|A(M)|</v>
      </c>
      <c r="MB5" t="str">
        <v>True Pos.|Ø.001(M)|A|</v>
      </c>
      <c r="MC5" t="str">
        <v>True Pos.|Ø.001|A|</v>
      </c>
      <c r="MD5" t="str">
        <v>True Pos.|Ø.001|C|</v>
      </c>
      <c r="ME5" t="str">
        <v>True Pos.|Ø.002(S)|A(S)|</v>
      </c>
      <c r="MF5" t="str">
        <v>True Pos.|Ø.002|A|</v>
      </c>
      <c r="MG5" t="str">
        <v>True Pos.|Ø.002|B|</v>
      </c>
      <c r="MH5" t="str">
        <v>True Pos.|Ø.002|C|</v>
      </c>
      <c r="MI5" t="str">
        <v>True Pos.|Ø.03(M)|A|</v>
      </c>
      <c r="MJ5" t="str">
        <v>True Pos.|Ø0.03(M)|A|</v>
      </c>
      <c r="MK5" t="str">
        <v>True Pos.|Ø0.05(L)|D|B|</v>
      </c>
      <c r="ML5" t="str">
        <v>True Pos.|Ø0.05|A|</v>
      </c>
      <c r="MM5" t="str">
        <v>True Pos.|Ø0.05|D|</v>
      </c>
      <c r="MN5" t="str">
        <v>True Pos.|Ø0.05|E|</v>
      </c>
      <c r="MO5" t="str">
        <v>True Pos.|Ø0.05|E|B|</v>
      </c>
      <c r="MP5" t="str">
        <v>True Pos.|SØ0.03|C|B|</v>
      </c>
      <c r="MQ5" t="str">
        <v>True Position|.002|A|B|</v>
      </c>
      <c r="MR5" t="str">
        <v>True. Pos.|Ø.001(M)|A|</v>
      </c>
      <c r="MS5" t="str">
        <v>True. Pps.|0.05|A|</v>
      </c>
      <c r="MT5" t="str">
        <v>Tumble Per Note 1</v>
      </c>
      <c r="MU5" t="str">
        <v>Tumble Per Note 2</v>
      </c>
    </row>
    <row r="6" spans="1:359">
      <c r="A6" t="s">
        <v>900</v>
      </c>
      <c r="C6" s="74" t="str" cm="1">
        <f t="array" ref="C6:MU6">TRANSPOSE(_xlfn._xlws.SORT(_xlfn._xlws.FILTER($A$2:$A$499,ISNUMBER(SEARCH('Prt. Lib. &amp; Routine, Table'!L13,$A$2:$A$499)),"not found")))</f>
        <v>.0015 T.I.R. MAX</v>
      </c>
      <c r="D6" t="str">
        <v>.002 MAX ROOT RADIUS</v>
      </c>
      <c r="E6" t="str">
        <v>.012 BLUNT END</v>
      </c>
      <c r="F6" t="str">
        <v>.015 MAX</v>
      </c>
      <c r="G6" t="str">
        <v>.016 T.S.C.</v>
      </c>
      <c r="H6" t="str">
        <v>.017 BASIC</v>
      </c>
      <c r="I6" t="str">
        <v>.021 PITCH</v>
      </c>
      <c r="J6" t="str">
        <v>.022 BLUNT START</v>
      </c>
      <c r="K6" t="str">
        <v>.025 BASIC</v>
      </c>
      <c r="L6" t="str">
        <v>.035 BASIC</v>
      </c>
      <c r="M6" t="str">
        <v>.043 T.S.C</v>
      </c>
      <c r="N6" t="str">
        <v>.053 T.S.C.</v>
      </c>
      <c r="O6" t="str">
        <v>.060 HEX DEPTH</v>
      </c>
      <c r="P6" t="str">
        <v>.060 PITCH</v>
      </c>
      <c r="Q6" t="str">
        <v>.061 BASIC</v>
      </c>
      <c r="R6" t="str">
        <v>.07 HEX</v>
      </c>
      <c r="S6" t="str">
        <v>.070 HEX DEPTH</v>
      </c>
      <c r="T6" t="str">
        <v>.082 DRILL</v>
      </c>
      <c r="U6" t="str">
        <v>.082 DRILL DEPTH</v>
      </c>
      <c r="V6" t="str">
        <v>.094 HEX</v>
      </c>
      <c r="W6" t="str">
        <v>.115 T.S.C.</v>
      </c>
      <c r="X6" t="str">
        <v>.1195 / .1243 MAJOR DIAMETER</v>
      </c>
      <c r="Y6" t="str">
        <v>.1250 HEX</v>
      </c>
      <c r="Z6" t="str">
        <v>.157 MINOR DIAMETER</v>
      </c>
      <c r="AA6" t="str">
        <v>.172 FULL THD DEPTH</v>
      </c>
      <c r="AB6" t="str">
        <v>.172 MAJOR DIAMETER</v>
      </c>
      <c r="AC6" t="str">
        <v>.180 MIN DEPTH FULL THRD</v>
      </c>
      <c r="AD6" t="str">
        <v>.183 Ceter Line Thread Dwell</v>
      </c>
      <c r="AE6" t="str">
        <v>.208 MAX THRD DEPTH</v>
      </c>
      <c r="AF6" t="str">
        <v>.218 BOTTOM HALF OF SLOT</v>
      </c>
      <c r="AG6" t="str">
        <v>.261 BASIC</v>
      </c>
      <c r="AH6" t="str">
        <v>.314 T.S.C.</v>
      </c>
      <c r="AI6" t="str">
        <v>.315 BASIC</v>
      </c>
      <c r="AJ6" t="str">
        <v>.329 MINOR Ø</v>
      </c>
      <c r="AK6" t="str">
        <v>.330 BASIC</v>
      </c>
      <c r="AL6" t="str">
        <v>.35 TO TANGENT POINT</v>
      </c>
      <c r="AM6" t="str">
        <v>.375 MAJOR Ø</v>
      </c>
      <c r="AN6" t="str">
        <v>.390 BASIC</v>
      </c>
      <c r="AO6" t="str">
        <v>.440 BASIC</v>
      </c>
      <c r="AP6" t="str">
        <v>.64/.96 HIGH=Pass</v>
      </c>
      <c r="AQ6" t="str">
        <v>0.012 MAX</v>
      </c>
      <c r="AR6" t="str">
        <v>0.015 MAX</v>
      </c>
      <c r="AS6" t="str">
        <v>0.05 Per Note 2</v>
      </c>
      <c r="AT6" t="str">
        <v>0.500 PULLOUT ZONE</v>
      </c>
      <c r="AU6" t="str">
        <v>10-32 UNF-2A</v>
      </c>
      <c r="AV6" t="str">
        <v>12-28 UNF-2B</v>
      </c>
      <c r="AW6" t="str">
        <v>2.87 BASIC</v>
      </c>
      <c r="AX6" t="str">
        <v>2-56 UNC 2B 2 STARTS</v>
      </c>
      <c r="AY6" t="str">
        <v>3 LEAD THREAD</v>
      </c>
      <c r="AZ6" t="str">
        <v>32µIN Max</v>
      </c>
      <c r="BA6" t="str">
        <v>5/16"-24 UNF-2A</v>
      </c>
      <c r="BB6" t="str">
        <v>5/16-18 UNC 2A</v>
      </c>
      <c r="BC6" t="str">
        <v>5-44 UNF-2A</v>
      </c>
      <c r="BD6" t="str">
        <v>6-16µIN</v>
      </c>
      <c r="BE6" t="str">
        <v>65° BLEND</v>
      </c>
      <c r="BF6" t="str">
        <v>7.45 Top of Ball to Face</v>
      </c>
      <c r="BG6" t="str">
        <v>7/16-28 UNEF 2B</v>
      </c>
      <c r="BH6" t="str">
        <v>7/16-28-UNEF-2A</v>
      </c>
      <c r="BI6" t="str">
        <v>Alignment Per Note 3</v>
      </c>
      <c r="BJ6" t="str">
        <v>ANODIZE (SEE CHART)</v>
      </c>
      <c r="BK6" t="str">
        <v>ANODIZE AQUA Per Note 3</v>
      </c>
      <c r="BL6" t="str">
        <v>ANODIZE BOTTOM PORTION</v>
      </c>
      <c r="BM6" t="str">
        <v>ANODIZE COLOR AQUA</v>
      </c>
      <c r="BN6" t="str">
        <v>ANODIZE COLOR GREEN DWG NOTE 4</v>
      </c>
      <c r="BO6" t="str">
        <v>ANODIZE COLOR LIGHT BLUE</v>
      </c>
      <c r="BP6" t="str">
        <v>ANODIZE GREEN Per Note 2</v>
      </c>
      <c r="BQ6" t="str">
        <v>ANODIZE GREY, Per Note 1</v>
      </c>
      <c r="BR6" t="str">
        <v>ANODIZE MAGENTA</v>
      </c>
      <c r="BS6" t="str">
        <v>Anodize Per note 3</v>
      </c>
      <c r="BT6" t="str">
        <v>Anodize Per Note 4</v>
      </c>
      <c r="BU6" t="str">
        <v>ANODIZE SEAFOAM</v>
      </c>
      <c r="BV6" t="str">
        <v>Balloon 11 Symmetry</v>
      </c>
      <c r="BW6" t="str">
        <v>Balloon 12 Symmetry</v>
      </c>
      <c r="BX6" t="str">
        <v>Balloon 13 Hole Centered</v>
      </c>
      <c r="BY6" t="str">
        <v>Balloon 13 Symmerty</v>
      </c>
      <c r="BZ6" t="str">
        <v>Balloon 2 Symmetry</v>
      </c>
      <c r="CA6" t="str">
        <v>Balloon 21 CENTERED</v>
      </c>
      <c r="CB6" t="str">
        <v>Balloon 29 Symmetry</v>
      </c>
      <c r="CC6" t="str">
        <v>Balloon 3 Symmetry</v>
      </c>
      <c r="CD6" t="str">
        <v>Balloon 4 Symmetry</v>
      </c>
      <c r="CE6" t="str">
        <v>Balloon 5 blend to SØ .340</v>
      </c>
      <c r="CF6" t="str">
        <v>Balloon 5 Symmetry</v>
      </c>
      <c r="CG6" t="str">
        <v>Balloon 6 Centered</v>
      </c>
      <c r="CH6" t="str">
        <v>Balloon 9 Function Check</v>
      </c>
      <c r="CI6" t="str">
        <v>Balloon 9 Symmerty</v>
      </c>
      <c r="CJ6" t="str">
        <v>Balloons 2 &amp; 17 Symmetry |.001|A|</v>
      </c>
      <c r="CK6" t="str">
        <v>Basic Ø 3.6</v>
      </c>
      <c r="CL6" t="str">
        <v>BEAD BLAST</v>
      </c>
      <c r="CM6" t="str">
        <v>BLAST ALUMINUM OXIDE</v>
      </c>
      <c r="CN6" t="str">
        <v>Blast Note 2</v>
      </c>
      <c r="CO6" t="str">
        <v xml:space="preserve">BLAST Per Note 1 </v>
      </c>
      <c r="CP6" t="str">
        <v>BLAST Per Note 2</v>
      </c>
      <c r="CQ6" t="str">
        <v>BLAST Per Note 3</v>
      </c>
      <c r="CR6" t="str">
        <v>BLAST Per Note 4</v>
      </c>
      <c r="CS6" t="str">
        <v>BLAST Per Note 8</v>
      </c>
      <c r="CT6" t="str">
        <v>BLAST Per Traveler, MATT FINISH</v>
      </c>
      <c r="CU6" t="str">
        <v>BLAST WITH 16 GRIT ALUMINUM OXIDE</v>
      </c>
      <c r="CV6" t="str">
        <v>BLAST, Uniform Finish Per Note 3</v>
      </c>
      <c r="CW6" t="str">
        <v>BREAK EDGE</v>
      </c>
      <c r="CX6" t="str">
        <v>BREAK EDGE .014</v>
      </c>
      <c r="CY6" t="str">
        <v>BREAK EDGES Note 2</v>
      </c>
      <c r="CZ6" t="str">
        <v>BREAK SHARP Per Note 1</v>
      </c>
      <c r="DA6" t="str">
        <v>BREAK SHARPS Per Note 1</v>
      </c>
      <c r="DB6" t="str">
        <v>CE 2729</v>
      </c>
      <c r="DC6" t="str">
        <v>CE Logo per Note 3</v>
      </c>
      <c r="DD6" t="str">
        <v>CE MARK</v>
      </c>
      <c r="DE6" t="str">
        <v>Chips/Debris Removed</v>
      </c>
      <c r="DF6" t="str">
        <v>Coat Per Note 2</v>
      </c>
      <c r="DG6" t="str">
        <v>C-Sink Ø .155</v>
      </c>
      <c r="DH6" t="str">
        <v>C-Sink Ø5.2</v>
      </c>
      <c r="DI6" t="str">
        <v>Deburred</v>
      </c>
      <c r="DJ6" t="str">
        <v>DIM "A" NoGo</v>
      </c>
      <c r="DK6" t="str">
        <v>DIM "A" NoGo Hexalobe</v>
      </c>
      <c r="DL6" t="str">
        <v>EDGE BREAK</v>
      </c>
      <c r="DM6" t="str">
        <v>EDGE BREAK MIN R.004, MAX R.010</v>
      </c>
      <c r="DN6" t="str">
        <v>Edge Break per Note 1</v>
      </c>
      <c r="DO6" t="str">
        <v>ELECTROPOLISH Per Note 1</v>
      </c>
      <c r="DP6" t="str">
        <v>Finish Per Note 3</v>
      </c>
      <c r="DQ6" t="str">
        <v>FLUTE POSITION Per Note 3</v>
      </c>
      <c r="DR6" t="str">
        <v>FULL R</v>
      </c>
      <c r="DS6" t="str">
        <v>FULL RADIUS</v>
      </c>
      <c r="DT6" t="str">
        <v xml:space="preserve">FULL RADIUS </v>
      </c>
      <c r="DU6" t="str">
        <v>Function Check  (.2340 .2360 FULL)</v>
      </c>
      <c r="DV6" t="str">
        <v>FUNCTIONAL  HEXALOBE</v>
      </c>
      <c r="DW6" t="str">
        <v>GLASS BEAD Per Note 3</v>
      </c>
      <c r="DX6" t="str">
        <v>Globus Logo per Note 3</v>
      </c>
      <c r="DY6" t="str">
        <v>Gold Anodized Color</v>
      </c>
      <c r="DZ6" t="str">
        <v>Green Anodized Color</v>
      </c>
      <c r="EA6" t="str">
        <v>GRIT BLAST Per Note 3</v>
      </c>
      <c r="EB6" t="str">
        <v>Grit Blast Per Note 4</v>
      </c>
      <c r="EC6" t="str">
        <v>GRIT BLAST, DWG NOTE 3</v>
      </c>
      <c r="ED6" t="str">
        <v>HEX MINOR Ø.1292</v>
      </c>
      <c r="EE6" t="str">
        <v xml:space="preserve">HEXALOBE </v>
      </c>
      <c r="EF6" t="str">
        <v>HEXALOBE FUNCTION</v>
      </c>
      <c r="EG6" t="str">
        <v>Hexalobe Minor</v>
      </c>
      <c r="EH6" t="str">
        <v>Hexalobe NV-30</v>
      </c>
      <c r="EI6" t="str">
        <v>HEXALOBE ORIENTATION</v>
      </c>
      <c r="EJ6" t="str">
        <v>Inspect per operation 30 comments</v>
      </c>
      <c r="EK6" t="str">
        <v>INT / EXT CORNERS: R.002 TO R.010</v>
      </c>
      <c r="EL6" t="str">
        <v>INT /EXT CORNERS R.05 TO R.03</v>
      </c>
      <c r="EM6" t="str">
        <v>John is a Geek</v>
      </c>
      <c r="EN6" t="str">
        <v>LASER ETCH</v>
      </c>
      <c r="EO6" t="str">
        <v>Laser Etch Per Note 7</v>
      </c>
      <c r="EP6" t="str">
        <v xml:space="preserve">LASER MARK "CE" DWG NOTE 10 </v>
      </c>
      <c r="EQ6" t="str">
        <v>Laser Mark "P1-15004-08", Per Note 3</v>
      </c>
      <c r="ER6" t="str">
        <v>Laser Mark "P2-15004-08", Per Note 3</v>
      </c>
      <c r="ES6" t="str">
        <v>Laser Mark "P3-15004-08", Per Note 3</v>
      </c>
      <c r="ET6" t="str">
        <v>Laser Mark "P4-15004-08", Per Note 3</v>
      </c>
      <c r="EU6" t="str">
        <v xml:space="preserve">LASER MARK LOGO DWG NOTE 9 </v>
      </c>
      <c r="EV6" t="str">
        <v xml:space="preserve">LASER MARK LOT NUMBER DWG NOTE 8 </v>
      </c>
      <c r="EW6" t="str">
        <v>Laser Mark Lot, Per Note 3</v>
      </c>
      <c r="EX6" t="str">
        <v xml:space="preserve">LASER MARK PART NUMBER DWG NOTE 8 </v>
      </c>
      <c r="EY6" t="str">
        <v>LASER: 13000000</v>
      </c>
      <c r="EZ6" t="str">
        <v>LASER: CE 2797</v>
      </c>
      <c r="FA6" t="str">
        <v>LASER: LOGO</v>
      </c>
      <c r="FB6" t="str">
        <v xml:space="preserve">LASER: Lot # Per RE-75-001 </v>
      </c>
      <c r="FC6" t="str">
        <v>LAST THREAD</v>
      </c>
      <c r="FD6" t="str">
        <v>LEAD .0625</v>
      </c>
      <c r="FE6" t="str">
        <v>LOGO</v>
      </c>
      <c r="FF6" t="str">
        <v>Lot (Control) Number per Note 3</v>
      </c>
      <c r="FG6" t="str">
        <v>LOT NO.</v>
      </c>
      <c r="FH6" t="str">
        <v>LOT NUMBER</v>
      </c>
      <c r="FI6" t="str">
        <v>LOT NUMBER PER NUVASIVE SOP 9002007</v>
      </c>
      <c r="FJ6" t="str">
        <v>M 4X 0.5 - 6G - 0.063R - LH</v>
      </c>
      <c r="FK6" t="str">
        <v>M4 X 0.5 - 6G - 0.063R</v>
      </c>
      <c r="FL6" t="str">
        <v>M4 X 0.5 - 6G - 0.063R - LH</v>
      </c>
      <c r="FM6" t="str">
        <v>M4.5 X .75 6g</v>
      </c>
      <c r="FN6" t="str">
        <v>M4.5 X 0.75 6g</v>
      </c>
      <c r="FO6" t="str">
        <v>M5x0.8-6g</v>
      </c>
      <c r="FP6" t="str">
        <v xml:space="preserve">M5x0.8-6g </v>
      </c>
      <c r="FQ6" t="str">
        <v>M6 X .75 6g</v>
      </c>
      <c r="FR6" t="str">
        <v>M6 X 0.75-6g</v>
      </c>
      <c r="FS6" t="str">
        <v>M6 X0.75 - 6g</v>
      </c>
      <c r="FT6" t="str">
        <v>M6X0.75 - 6H</v>
      </c>
      <c r="FU6" t="str">
        <v>M7 X 1.00 6g THREAD</v>
      </c>
      <c r="FV6" t="str">
        <v>M7X1.00 6g THREAD</v>
      </c>
      <c r="FW6" t="str">
        <v>M7X1.00 6h THREAD</v>
      </c>
      <c r="FX6" t="str">
        <v>Magenta Anodized Color</v>
      </c>
      <c r="FY6" t="str">
        <v>MAJOR Ø .380</v>
      </c>
      <c r="FZ6" t="str">
        <v>MAJORØ</v>
      </c>
      <c r="GA6" t="str">
        <v>MATT FINISH Per Note 3</v>
      </c>
      <c r="GB6" t="str">
        <v>MATT FINISH Per Traveler</v>
      </c>
      <c r="GC6" t="str">
        <v>MATTE FINISH</v>
      </c>
      <c r="GD6" t="str">
        <v>MATTE FINISH DWG NOTE 3</v>
      </c>
      <c r="GE6" t="str">
        <v>MATTE FINISH Note 3</v>
      </c>
      <c r="GF6" t="str">
        <v>Matte Finish Per Note 3</v>
      </c>
      <c r="GG6" t="str">
        <v>MATTE FINISH SIZE 10 GLASS BEAD</v>
      </c>
      <c r="GH6" t="str">
        <v>MAX ROOT RADIUS</v>
      </c>
      <c r="GI6" t="str">
        <v xml:space="preserve">Mill Profile Centered </v>
      </c>
      <c r="GJ6" t="str">
        <v>Minor Ø Unconstrained Check</v>
      </c>
      <c r="GK6" t="str">
        <v>MINOR Ø.1336</v>
      </c>
      <c r="GL6" t="str">
        <v>NO ANODIZE Per note 8</v>
      </c>
      <c r="GM6" t="str">
        <v>NO ANODIZE Per note 9</v>
      </c>
      <c r="GN6" t="str">
        <v>No Nicks, Scratches, Tool Marks, etc.</v>
      </c>
      <c r="GO6" t="str">
        <v>No Nicks,Scratches,Tool Marks,etc.</v>
      </c>
      <c r="GP6" t="str">
        <v>NO TOOL MARKS</v>
      </c>
      <c r="GQ6" t="str">
        <v>NOTE 3 THREAD RELIEF</v>
      </c>
      <c r="GR6" t="str">
        <v>NV-27 FUNC.</v>
      </c>
      <c r="GS6" t="str">
        <v>NV-30 DIM A</v>
      </c>
      <c r="GT6" t="str">
        <v>NV-30 DIM B</v>
      </c>
      <c r="GU6" t="str">
        <v>NV-30 DIM F</v>
      </c>
      <c r="GV6" t="str">
        <v>Ø .1250 HEX</v>
      </c>
      <c r="GW6" t="str">
        <v>Ø 9.4 MAJOR</v>
      </c>
      <c r="GX6" t="str">
        <v>Ø.096 MAX PILOT HOLE</v>
      </c>
      <c r="GY6" t="str">
        <v>Ø.125 THRU</v>
      </c>
      <c r="GZ6" t="str">
        <v>Ø.205 COUNTERSINK</v>
      </c>
      <c r="HA6" t="str">
        <v>Ø.260 T.S.C.</v>
      </c>
      <c r="HB6" t="str">
        <v>Ø.500 BASIC</v>
      </c>
      <c r="HC6" t="str">
        <v xml:space="preserve">OVAL CENTERED </v>
      </c>
      <c r="HD6" t="str">
        <v>PART NO. 15100</v>
      </c>
      <c r="HE6" t="str">
        <v>PART NUMBER 13100000</v>
      </c>
      <c r="HF6" t="str">
        <v>PART NUMBER 13600000</v>
      </c>
      <c r="HG6" t="str">
        <v>Part Number per Note 3</v>
      </c>
      <c r="HH6" t="str">
        <v>PD 5/16-18 UNC 2A</v>
      </c>
      <c r="HI6" t="str">
        <v>Perp.|0.05|A|</v>
      </c>
      <c r="HJ6" t="str">
        <v>PILOT THRU HOLE PRESENT</v>
      </c>
      <c r="HK6" t="str">
        <v>PITCH .060</v>
      </c>
      <c r="HL6" t="str">
        <v>Profile |.001|A|</v>
      </c>
      <c r="HM6" t="str">
        <v>Profile |.0015 | A | X-Y</v>
      </c>
      <c r="HN6" t="str">
        <v>Profile |.002| |A|B| X-Y</v>
      </c>
      <c r="HO6" t="str">
        <v>Profile |.002|A|B|</v>
      </c>
      <c r="HP6" t="str">
        <v>Profile |.002|A|B| X-Y</v>
      </c>
      <c r="HQ6" t="str">
        <v>Profile:|010|A|B|C|</v>
      </c>
      <c r="HR6" t="str">
        <v>Profile| .002| A|B|</v>
      </c>
      <c r="HS6" t="str">
        <v>Profile|.001|</v>
      </c>
      <c r="HT6" t="str">
        <v>Profile|.001|A|</v>
      </c>
      <c r="HU6" t="str">
        <v>Profile|.001|A|B|</v>
      </c>
      <c r="HV6" t="str">
        <v xml:space="preserve">Profile|.001|A|B| A&lt;-&gt;B </v>
      </c>
      <c r="HW6" t="str">
        <v>Profile|.001|A|B| C&lt;-&gt;D</v>
      </c>
      <c r="HX6" t="str">
        <v>Profile|.001|A|B| L-M</v>
      </c>
      <c r="HY6" t="str">
        <v>Profile|.001|A|B| P-Q</v>
      </c>
      <c r="HZ6" t="str">
        <v>Profile|.001|A|B|C&lt;-&gt;D</v>
      </c>
      <c r="IA6" t="str">
        <v>Profile|.001|A|C&lt;--&gt;D</v>
      </c>
      <c r="IB6" t="str">
        <v>Profile|.001|A|UNILATERAL</v>
      </c>
      <c r="IC6" t="str">
        <v>Profile|.001|C|</v>
      </c>
      <c r="ID6" t="str">
        <v>Profile|.0012|D1|</v>
      </c>
      <c r="IE6" t="str">
        <v>Profile|.0015| A-B UNI.</v>
      </c>
      <c r="IF6" t="str">
        <v>Profile|.0015| UNI.</v>
      </c>
      <c r="IG6" t="str">
        <v>Profile|.0015|A| X-Y</v>
      </c>
      <c r="IH6" t="str">
        <v>Profile|.0015|E|F|</v>
      </c>
      <c r="II6" t="str">
        <v>Profile|.0016|B|D|</v>
      </c>
      <c r="IJ6" t="str">
        <v>Profile|.002(U).000|A|</v>
      </c>
      <c r="IK6" t="str">
        <v>Profile|.002|</v>
      </c>
      <c r="IL6" t="str">
        <v>Profile|.002|A</v>
      </c>
      <c r="IM6" t="str">
        <v>Profile|.002|A|</v>
      </c>
      <c r="IN6" t="str">
        <v>Profile|.002|A|B|</v>
      </c>
      <c r="IO6" t="str">
        <v xml:space="preserve">Profile|.002|A|B| A&lt;-&gt;B </v>
      </c>
      <c r="IP6" t="str">
        <v>Profile|.002|A|B| C&lt;-&gt;D</v>
      </c>
      <c r="IQ6" t="str">
        <v>Profile|.002|A|B| X-Y</v>
      </c>
      <c r="IR6" t="str">
        <v>Profile|.002|A|B|C|X-Y</v>
      </c>
      <c r="IS6" t="str">
        <v>Profile|.002|A|B|X&lt;--&gt;Y</v>
      </c>
      <c r="IT6" t="str">
        <v>Profile|.002|A|B|X-Y</v>
      </c>
      <c r="IU6" t="str">
        <v>Profile|.002|A|C|</v>
      </c>
      <c r="IV6" t="str">
        <v>Profile|.002|C|A|</v>
      </c>
      <c r="IW6" t="str">
        <v>Profile|.002|C|B|</v>
      </c>
      <c r="IX6" t="str">
        <v>Profile|.0020|</v>
      </c>
      <c r="IY6" t="str">
        <v>Profile|.003|A|</v>
      </c>
      <c r="IZ6" t="str">
        <v>Profile|.003|A|B|C| Uni.</v>
      </c>
      <c r="JA6" t="str">
        <v>Profile|.003|E|F|</v>
      </c>
      <c r="JB6" t="str">
        <v>Profile|.004(U) .003|A|B|C|</v>
      </c>
      <c r="JC6" t="str">
        <v>Profile|.004|A| UNI.</v>
      </c>
      <c r="JD6" t="str">
        <v>Profile|.005|A|C|</v>
      </c>
      <c r="JE6" t="str">
        <v>Profile|.005|A|C|A&lt;--&gt;B, C&lt;--&gt;D</v>
      </c>
      <c r="JF6" t="str">
        <v>Profile|.005|A|D| A-B UNI.</v>
      </c>
      <c r="JG6" t="str">
        <v>Profile|.005|A|D| UNI.</v>
      </c>
      <c r="JH6" t="str">
        <v>Profile|.010|A|B|</v>
      </c>
      <c r="JI6" t="str">
        <v>Profile|.010|A|B|C|</v>
      </c>
      <c r="JJ6" t="str">
        <v>Profile|.03|A|</v>
      </c>
      <c r="JK6" t="str">
        <v>Profile|.05|A|B|</v>
      </c>
      <c r="JL6" t="str">
        <v>Profile|0.03|</v>
      </c>
      <c r="JM6" t="str">
        <v>Profile|0.03|A|</v>
      </c>
      <c r="JN6" t="str">
        <v>Profile|0.03|A|B|</v>
      </c>
      <c r="JO6" t="str">
        <v>Profile|0.05{A|C|</v>
      </c>
      <c r="JP6" t="str">
        <v>Profile|0.05|A|B|</v>
      </c>
      <c r="JQ6" t="str">
        <v>Profile|0.05|E|</v>
      </c>
      <c r="JR6" t="str">
        <v>Profile|0.05|E|F|</v>
      </c>
      <c r="JS6" t="str">
        <v>Profile|0.06|A|C|</v>
      </c>
      <c r="JT6" t="str">
        <v>Profile|0.1|A|A|</v>
      </c>
      <c r="JU6" t="str">
        <v>Profile|0.1|D1|</v>
      </c>
      <c r="JV6" t="str">
        <v>Profile|A|B|C|</v>
      </c>
      <c r="JW6" t="str">
        <v>Proile|.002|A|B|J-K</v>
      </c>
      <c r="JX6" t="str">
        <v>P-Thread Form</v>
      </c>
      <c r="JY6" t="str">
        <v>R  FULL RADIUS</v>
      </c>
      <c r="JZ6" t="str">
        <v>R.001/.006</v>
      </c>
      <c r="KA6" t="str">
        <v>R.003 MAX</v>
      </c>
      <c r="KB6" t="str">
        <v>R.005 MAX</v>
      </c>
      <c r="KC6" t="str">
        <v>R.030</v>
      </c>
      <c r="KD6" t="str">
        <v>R.25 MAX</v>
      </c>
      <c r="KE6" t="str">
        <v>R1.33 BASIC</v>
      </c>
      <c r="KF6" t="str">
        <v>R3.3</v>
      </c>
      <c r="KG6" t="str">
        <v>Ra 1.6 MAX</v>
      </c>
      <c r="KH6" t="str">
        <v>RAD @ FACE &amp; OD CHAMFER</v>
      </c>
      <c r="KI6" t="str">
        <v>RAD. @ ID &amp; BACK FACE</v>
      </c>
      <c r="KJ6" t="str">
        <v>RAD. @ OD &amp; BACK FACE</v>
      </c>
      <c r="KK6" t="str">
        <v>REMOVE SHRP EDGES .005 MAX</v>
      </c>
      <c r="KL6" t="str">
        <v>ROD SLOT CENTERED</v>
      </c>
      <c r="KM6" t="str">
        <v>SHARP OKAY</v>
      </c>
      <c r="KN6" t="str">
        <v>Slot Centered</v>
      </c>
      <c r="KO6" t="str">
        <v>SLOT WIDTH</v>
      </c>
      <c r="KP6" t="str">
        <v>Surface Finish Per Note 1</v>
      </c>
      <c r="KQ6" t="str">
        <v>Symmerty Balloon A_6</v>
      </c>
      <c r="KR6" t="str">
        <v>T27 HEXALOBE Per Note 1</v>
      </c>
      <c r="KS6" t="str">
        <v>T27 TORX</v>
      </c>
      <c r="KT6" t="str">
        <v>THRD DEPTH</v>
      </c>
      <c r="KU6" t="str">
        <v>Thread Form Per Note 3</v>
      </c>
      <c r="KV6" t="str">
        <v>THREAD INTO ROD SLOT</v>
      </c>
      <c r="KW6" t="str">
        <v>Thread Timed Print Note 6</v>
      </c>
      <c r="KX6" t="str">
        <v>TOOL MISMATCH PERMISSIBLE</v>
      </c>
      <c r="KY6" t="str">
        <v>Tot. Runout|Ø.002|C|</v>
      </c>
      <c r="KZ6" t="str">
        <v>Total Runout|.002|E|</v>
      </c>
      <c r="LA6" t="str">
        <v>TRIPLE LEAD THREAD</v>
      </c>
      <c r="LB6" t="str">
        <v>True Pos. |.001 (M)|A|</v>
      </c>
      <c r="LC6" t="str">
        <v>True Pos. |.002(M)|A|B|</v>
      </c>
      <c r="LD6" t="str">
        <v>True Pos. |.002|</v>
      </c>
      <c r="LE6" t="str">
        <v>True Pos. |.002|A|</v>
      </c>
      <c r="LF6" t="str">
        <v>True Pos. |.002|A|B|</v>
      </c>
      <c r="LG6" t="str">
        <v>True Pos. |.004|A|C|B|</v>
      </c>
      <c r="LH6" t="str">
        <v>True Pos. |.005(M)|A|B|</v>
      </c>
      <c r="LI6" t="str">
        <v>True Pos.|.000(L)|A|D|</v>
      </c>
      <c r="LJ6" t="str">
        <v>True Pos.|.000(M)|A|</v>
      </c>
      <c r="LK6" t="str">
        <v>True Pos.|.001(M)|A|</v>
      </c>
      <c r="LL6" t="str">
        <v>True Pos.|.001|B|</v>
      </c>
      <c r="LM6" t="str">
        <v>True Pos.|.001|E|</v>
      </c>
      <c r="LN6" t="str">
        <v>True Pos.|.002|A|</v>
      </c>
      <c r="LO6" t="str">
        <v>True Pos.|.002|B|</v>
      </c>
      <c r="LP6" t="str">
        <v>True Pos.|.002|C|</v>
      </c>
      <c r="LQ6" t="str">
        <v>True Pos.|.002|D1|</v>
      </c>
      <c r="LR6" t="str">
        <v>True Pos.|.002|D1|D2|</v>
      </c>
      <c r="LS6" t="str">
        <v>True Pos.|.05|A|</v>
      </c>
      <c r="LT6" t="str">
        <v>True Pos.|.1|A|B|C|</v>
      </c>
      <c r="LU6" t="str">
        <v>True Pos.|.13|A</v>
      </c>
      <c r="LV6" t="str">
        <v>True Pos.|0.05|A|</v>
      </c>
      <c r="LW6" t="str">
        <v>True Pos.|0.1|A|B|C|</v>
      </c>
      <c r="LX6" t="str">
        <v>True Pos.|0.13|A|</v>
      </c>
      <c r="LY6" t="str">
        <v>True Pos.|Ø.000(M)|A|</v>
      </c>
      <c r="LZ6" t="str">
        <v>True Pos.|Ø.000(M)|B|</v>
      </c>
      <c r="MA6" t="str">
        <v>True Pos.|Ø.001(M)|A(M)|</v>
      </c>
      <c r="MB6" t="str">
        <v>True Pos.|Ø.001(M)|A|</v>
      </c>
      <c r="MC6" t="str">
        <v>True Pos.|Ø.001|A|</v>
      </c>
      <c r="MD6" t="str">
        <v>True Pos.|Ø.001|C|</v>
      </c>
      <c r="ME6" t="str">
        <v>True Pos.|Ø.002(S)|A(S)|</v>
      </c>
      <c r="MF6" t="str">
        <v>True Pos.|Ø.002|A|</v>
      </c>
      <c r="MG6" t="str">
        <v>True Pos.|Ø.002|B|</v>
      </c>
      <c r="MH6" t="str">
        <v>True Pos.|Ø.002|C|</v>
      </c>
      <c r="MI6" t="str">
        <v>True Pos.|Ø.03(M)|A|</v>
      </c>
      <c r="MJ6" t="str">
        <v>True Pos.|Ø0.03(M)|A|</v>
      </c>
      <c r="MK6" t="str">
        <v>True Pos.|Ø0.05(L)|D|B|</v>
      </c>
      <c r="ML6" t="str">
        <v>True Pos.|Ø0.05|A|</v>
      </c>
      <c r="MM6" t="str">
        <v>True Pos.|Ø0.05|D|</v>
      </c>
      <c r="MN6" t="str">
        <v>True Pos.|Ø0.05|E|</v>
      </c>
      <c r="MO6" t="str">
        <v>True Pos.|Ø0.05|E|B|</v>
      </c>
      <c r="MP6" t="str">
        <v>True Pos.|SØ0.03|C|B|</v>
      </c>
      <c r="MQ6" t="str">
        <v>True Position|.002|A|B|</v>
      </c>
      <c r="MR6" t="str">
        <v>True. Pos.|Ø.001(M)|A|</v>
      </c>
      <c r="MS6" t="str">
        <v>True. Pps.|0.05|A|</v>
      </c>
      <c r="MT6" t="str">
        <v>Tumble Per Note 1</v>
      </c>
      <c r="MU6" t="str">
        <v>Tumble Per Note 2</v>
      </c>
    </row>
    <row r="7" spans="1:359">
      <c r="A7" t="s">
        <v>901</v>
      </c>
      <c r="C7" s="74" t="str" cm="1">
        <f t="array" ref="C7:MU7">TRANSPOSE(_xlfn._xlws.SORT(_xlfn._xlws.FILTER($A$2:$A$499,ISNUMBER(SEARCH('Prt. Lib. &amp; Routine, Table'!L14,$A$2:$A$499)),"not found")))</f>
        <v>.0015 T.I.R. MAX</v>
      </c>
      <c r="D7" t="str">
        <v>.002 MAX ROOT RADIUS</v>
      </c>
      <c r="E7" t="str">
        <v>.012 BLUNT END</v>
      </c>
      <c r="F7" t="str">
        <v>.015 MAX</v>
      </c>
      <c r="G7" t="str">
        <v>.016 T.S.C.</v>
      </c>
      <c r="H7" t="str">
        <v>.017 BASIC</v>
      </c>
      <c r="I7" t="str">
        <v>.021 PITCH</v>
      </c>
      <c r="J7" t="str">
        <v>.022 BLUNT START</v>
      </c>
      <c r="K7" t="str">
        <v>.025 BASIC</v>
      </c>
      <c r="L7" t="str">
        <v>.035 BASIC</v>
      </c>
      <c r="M7" t="str">
        <v>.043 T.S.C</v>
      </c>
      <c r="N7" t="str">
        <v>.053 T.S.C.</v>
      </c>
      <c r="O7" t="str">
        <v>.060 HEX DEPTH</v>
      </c>
      <c r="P7" t="str">
        <v>.060 PITCH</v>
      </c>
      <c r="Q7" t="str">
        <v>.061 BASIC</v>
      </c>
      <c r="R7" t="str">
        <v>.07 HEX</v>
      </c>
      <c r="S7" t="str">
        <v>.070 HEX DEPTH</v>
      </c>
      <c r="T7" t="str">
        <v>.082 DRILL</v>
      </c>
      <c r="U7" t="str">
        <v>.082 DRILL DEPTH</v>
      </c>
      <c r="V7" t="str">
        <v>.094 HEX</v>
      </c>
      <c r="W7" t="str">
        <v>.115 T.S.C.</v>
      </c>
      <c r="X7" t="str">
        <v>.1195 / .1243 MAJOR DIAMETER</v>
      </c>
      <c r="Y7" t="str">
        <v>.1250 HEX</v>
      </c>
      <c r="Z7" t="str">
        <v>.157 MINOR DIAMETER</v>
      </c>
      <c r="AA7" t="str">
        <v>.172 FULL THD DEPTH</v>
      </c>
      <c r="AB7" t="str">
        <v>.172 MAJOR DIAMETER</v>
      </c>
      <c r="AC7" t="str">
        <v>.180 MIN DEPTH FULL THRD</v>
      </c>
      <c r="AD7" t="str">
        <v>.183 Ceter Line Thread Dwell</v>
      </c>
      <c r="AE7" t="str">
        <v>.208 MAX THRD DEPTH</v>
      </c>
      <c r="AF7" t="str">
        <v>.218 BOTTOM HALF OF SLOT</v>
      </c>
      <c r="AG7" t="str">
        <v>.261 BASIC</v>
      </c>
      <c r="AH7" t="str">
        <v>.314 T.S.C.</v>
      </c>
      <c r="AI7" t="str">
        <v>.315 BASIC</v>
      </c>
      <c r="AJ7" t="str">
        <v>.329 MINOR Ø</v>
      </c>
      <c r="AK7" t="str">
        <v>.330 BASIC</v>
      </c>
      <c r="AL7" t="str">
        <v>.35 TO TANGENT POINT</v>
      </c>
      <c r="AM7" t="str">
        <v>.375 MAJOR Ø</v>
      </c>
      <c r="AN7" t="str">
        <v>.390 BASIC</v>
      </c>
      <c r="AO7" t="str">
        <v>.440 BASIC</v>
      </c>
      <c r="AP7" t="str">
        <v>.64/.96 HIGH=Pass</v>
      </c>
      <c r="AQ7" t="str">
        <v>0.012 MAX</v>
      </c>
      <c r="AR7" t="str">
        <v>0.015 MAX</v>
      </c>
      <c r="AS7" t="str">
        <v>0.05 Per Note 2</v>
      </c>
      <c r="AT7" t="str">
        <v>0.500 PULLOUT ZONE</v>
      </c>
      <c r="AU7" t="str">
        <v>10-32 UNF-2A</v>
      </c>
      <c r="AV7" t="str">
        <v>12-28 UNF-2B</v>
      </c>
      <c r="AW7" t="str">
        <v>2.87 BASIC</v>
      </c>
      <c r="AX7" t="str">
        <v>2-56 UNC 2B 2 STARTS</v>
      </c>
      <c r="AY7" t="str">
        <v>3 LEAD THREAD</v>
      </c>
      <c r="AZ7" t="str">
        <v>32µIN Max</v>
      </c>
      <c r="BA7" t="str">
        <v>5/16"-24 UNF-2A</v>
      </c>
      <c r="BB7" t="str">
        <v>5/16-18 UNC 2A</v>
      </c>
      <c r="BC7" t="str">
        <v>5-44 UNF-2A</v>
      </c>
      <c r="BD7" t="str">
        <v>6-16µIN</v>
      </c>
      <c r="BE7" t="str">
        <v>65° BLEND</v>
      </c>
      <c r="BF7" t="str">
        <v>7.45 Top of Ball to Face</v>
      </c>
      <c r="BG7" t="str">
        <v>7/16-28 UNEF 2B</v>
      </c>
      <c r="BH7" t="str">
        <v>7/16-28-UNEF-2A</v>
      </c>
      <c r="BI7" t="str">
        <v>Alignment Per Note 3</v>
      </c>
      <c r="BJ7" t="str">
        <v>ANODIZE (SEE CHART)</v>
      </c>
      <c r="BK7" t="str">
        <v>ANODIZE AQUA Per Note 3</v>
      </c>
      <c r="BL7" t="str">
        <v>ANODIZE BOTTOM PORTION</v>
      </c>
      <c r="BM7" t="str">
        <v>ANODIZE COLOR AQUA</v>
      </c>
      <c r="BN7" t="str">
        <v>ANODIZE COLOR GREEN DWG NOTE 4</v>
      </c>
      <c r="BO7" t="str">
        <v>ANODIZE COLOR LIGHT BLUE</v>
      </c>
      <c r="BP7" t="str">
        <v>ANODIZE GREEN Per Note 2</v>
      </c>
      <c r="BQ7" t="str">
        <v>ANODIZE GREY, Per Note 1</v>
      </c>
      <c r="BR7" t="str">
        <v>ANODIZE MAGENTA</v>
      </c>
      <c r="BS7" t="str">
        <v>Anodize Per note 3</v>
      </c>
      <c r="BT7" t="str">
        <v>Anodize Per Note 4</v>
      </c>
      <c r="BU7" t="str">
        <v>ANODIZE SEAFOAM</v>
      </c>
      <c r="BV7" t="str">
        <v>Balloon 11 Symmetry</v>
      </c>
      <c r="BW7" t="str">
        <v>Balloon 12 Symmetry</v>
      </c>
      <c r="BX7" t="str">
        <v>Balloon 13 Hole Centered</v>
      </c>
      <c r="BY7" t="str">
        <v>Balloon 13 Symmerty</v>
      </c>
      <c r="BZ7" t="str">
        <v>Balloon 2 Symmetry</v>
      </c>
      <c r="CA7" t="str">
        <v>Balloon 21 CENTERED</v>
      </c>
      <c r="CB7" t="str">
        <v>Balloon 29 Symmetry</v>
      </c>
      <c r="CC7" t="str">
        <v>Balloon 3 Symmetry</v>
      </c>
      <c r="CD7" t="str">
        <v>Balloon 4 Symmetry</v>
      </c>
      <c r="CE7" t="str">
        <v>Balloon 5 blend to SØ .340</v>
      </c>
      <c r="CF7" t="str">
        <v>Balloon 5 Symmetry</v>
      </c>
      <c r="CG7" t="str">
        <v>Balloon 6 Centered</v>
      </c>
      <c r="CH7" t="str">
        <v>Balloon 9 Function Check</v>
      </c>
      <c r="CI7" t="str">
        <v>Balloon 9 Symmerty</v>
      </c>
      <c r="CJ7" t="str">
        <v>Balloons 2 &amp; 17 Symmetry |.001|A|</v>
      </c>
      <c r="CK7" t="str">
        <v>Basic Ø 3.6</v>
      </c>
      <c r="CL7" t="str">
        <v>BEAD BLAST</v>
      </c>
      <c r="CM7" t="str">
        <v>BLAST ALUMINUM OXIDE</v>
      </c>
      <c r="CN7" t="str">
        <v>Blast Note 2</v>
      </c>
      <c r="CO7" t="str">
        <v xml:space="preserve">BLAST Per Note 1 </v>
      </c>
      <c r="CP7" t="str">
        <v>BLAST Per Note 2</v>
      </c>
      <c r="CQ7" t="str">
        <v>BLAST Per Note 3</v>
      </c>
      <c r="CR7" t="str">
        <v>BLAST Per Note 4</v>
      </c>
      <c r="CS7" t="str">
        <v>BLAST Per Note 8</v>
      </c>
      <c r="CT7" t="str">
        <v>BLAST Per Traveler, MATT FINISH</v>
      </c>
      <c r="CU7" t="str">
        <v>BLAST WITH 16 GRIT ALUMINUM OXIDE</v>
      </c>
      <c r="CV7" t="str">
        <v>BLAST, Uniform Finish Per Note 3</v>
      </c>
      <c r="CW7" t="str">
        <v>BREAK EDGE</v>
      </c>
      <c r="CX7" t="str">
        <v>BREAK EDGE .014</v>
      </c>
      <c r="CY7" t="str">
        <v>BREAK EDGES Note 2</v>
      </c>
      <c r="CZ7" t="str">
        <v>BREAK SHARP Per Note 1</v>
      </c>
      <c r="DA7" t="str">
        <v>BREAK SHARPS Per Note 1</v>
      </c>
      <c r="DB7" t="str">
        <v>CE 2729</v>
      </c>
      <c r="DC7" t="str">
        <v>CE Logo per Note 3</v>
      </c>
      <c r="DD7" t="str">
        <v>CE MARK</v>
      </c>
      <c r="DE7" t="str">
        <v>Chips/Debris Removed</v>
      </c>
      <c r="DF7" t="str">
        <v>Coat Per Note 2</v>
      </c>
      <c r="DG7" t="str">
        <v>C-Sink Ø .155</v>
      </c>
      <c r="DH7" t="str">
        <v>C-Sink Ø5.2</v>
      </c>
      <c r="DI7" t="str">
        <v>Deburred</v>
      </c>
      <c r="DJ7" t="str">
        <v>DIM "A" NoGo</v>
      </c>
      <c r="DK7" t="str">
        <v>DIM "A" NoGo Hexalobe</v>
      </c>
      <c r="DL7" t="str">
        <v>EDGE BREAK</v>
      </c>
      <c r="DM7" t="str">
        <v>EDGE BREAK MIN R.004, MAX R.010</v>
      </c>
      <c r="DN7" t="str">
        <v>Edge Break per Note 1</v>
      </c>
      <c r="DO7" t="str">
        <v>ELECTROPOLISH Per Note 1</v>
      </c>
      <c r="DP7" t="str">
        <v>Finish Per Note 3</v>
      </c>
      <c r="DQ7" t="str">
        <v>FLUTE POSITION Per Note 3</v>
      </c>
      <c r="DR7" t="str">
        <v>FULL R</v>
      </c>
      <c r="DS7" t="str">
        <v>FULL RADIUS</v>
      </c>
      <c r="DT7" t="str">
        <v xml:space="preserve">FULL RADIUS </v>
      </c>
      <c r="DU7" t="str">
        <v>Function Check  (.2340 .2360 FULL)</v>
      </c>
      <c r="DV7" t="str">
        <v>FUNCTIONAL  HEXALOBE</v>
      </c>
      <c r="DW7" t="str">
        <v>GLASS BEAD Per Note 3</v>
      </c>
      <c r="DX7" t="str">
        <v>Globus Logo per Note 3</v>
      </c>
      <c r="DY7" t="str">
        <v>Gold Anodized Color</v>
      </c>
      <c r="DZ7" t="str">
        <v>Green Anodized Color</v>
      </c>
      <c r="EA7" t="str">
        <v>GRIT BLAST Per Note 3</v>
      </c>
      <c r="EB7" t="str">
        <v>Grit Blast Per Note 4</v>
      </c>
      <c r="EC7" t="str">
        <v>GRIT BLAST, DWG NOTE 3</v>
      </c>
      <c r="ED7" t="str">
        <v>HEX MINOR Ø.1292</v>
      </c>
      <c r="EE7" t="str">
        <v xml:space="preserve">HEXALOBE </v>
      </c>
      <c r="EF7" t="str">
        <v>HEXALOBE FUNCTION</v>
      </c>
      <c r="EG7" t="str">
        <v>Hexalobe Minor</v>
      </c>
      <c r="EH7" t="str">
        <v>Hexalobe NV-30</v>
      </c>
      <c r="EI7" t="str">
        <v>HEXALOBE ORIENTATION</v>
      </c>
      <c r="EJ7" t="str">
        <v>Inspect per operation 30 comments</v>
      </c>
      <c r="EK7" t="str">
        <v>INT / EXT CORNERS: R.002 TO R.010</v>
      </c>
      <c r="EL7" t="str">
        <v>INT /EXT CORNERS R.05 TO R.03</v>
      </c>
      <c r="EM7" t="str">
        <v>John is a Geek</v>
      </c>
      <c r="EN7" t="str">
        <v>LASER ETCH</v>
      </c>
      <c r="EO7" t="str">
        <v>Laser Etch Per Note 7</v>
      </c>
      <c r="EP7" t="str">
        <v xml:space="preserve">LASER MARK "CE" DWG NOTE 10 </v>
      </c>
      <c r="EQ7" t="str">
        <v>Laser Mark "P1-15004-08", Per Note 3</v>
      </c>
      <c r="ER7" t="str">
        <v>Laser Mark "P2-15004-08", Per Note 3</v>
      </c>
      <c r="ES7" t="str">
        <v>Laser Mark "P3-15004-08", Per Note 3</v>
      </c>
      <c r="ET7" t="str">
        <v>Laser Mark "P4-15004-08", Per Note 3</v>
      </c>
      <c r="EU7" t="str">
        <v xml:space="preserve">LASER MARK LOGO DWG NOTE 9 </v>
      </c>
      <c r="EV7" t="str">
        <v xml:space="preserve">LASER MARK LOT NUMBER DWG NOTE 8 </v>
      </c>
      <c r="EW7" t="str">
        <v>Laser Mark Lot, Per Note 3</v>
      </c>
      <c r="EX7" t="str">
        <v xml:space="preserve">LASER MARK PART NUMBER DWG NOTE 8 </v>
      </c>
      <c r="EY7" t="str">
        <v>LASER: 13000000</v>
      </c>
      <c r="EZ7" t="str">
        <v>LASER: CE 2797</v>
      </c>
      <c r="FA7" t="str">
        <v>LASER: LOGO</v>
      </c>
      <c r="FB7" t="str">
        <v xml:space="preserve">LASER: Lot # Per RE-75-001 </v>
      </c>
      <c r="FC7" t="str">
        <v>LAST THREAD</v>
      </c>
      <c r="FD7" t="str">
        <v>LEAD .0625</v>
      </c>
      <c r="FE7" t="str">
        <v>LOGO</v>
      </c>
      <c r="FF7" t="str">
        <v>Lot (Control) Number per Note 3</v>
      </c>
      <c r="FG7" t="str">
        <v>LOT NO.</v>
      </c>
      <c r="FH7" t="str">
        <v>LOT NUMBER</v>
      </c>
      <c r="FI7" t="str">
        <v>LOT NUMBER PER NUVASIVE SOP 9002007</v>
      </c>
      <c r="FJ7" t="str">
        <v>M 4X 0.5 - 6G - 0.063R - LH</v>
      </c>
      <c r="FK7" t="str">
        <v>M4 X 0.5 - 6G - 0.063R</v>
      </c>
      <c r="FL7" t="str">
        <v>M4 X 0.5 - 6G - 0.063R - LH</v>
      </c>
      <c r="FM7" t="str">
        <v>M4.5 X .75 6g</v>
      </c>
      <c r="FN7" t="str">
        <v>M4.5 X 0.75 6g</v>
      </c>
      <c r="FO7" t="str">
        <v>M5x0.8-6g</v>
      </c>
      <c r="FP7" t="str">
        <v xml:space="preserve">M5x0.8-6g </v>
      </c>
      <c r="FQ7" t="str">
        <v>M6 X .75 6g</v>
      </c>
      <c r="FR7" t="str">
        <v>M6 X 0.75-6g</v>
      </c>
      <c r="FS7" t="str">
        <v>M6 X0.75 - 6g</v>
      </c>
      <c r="FT7" t="str">
        <v>M6X0.75 - 6H</v>
      </c>
      <c r="FU7" t="str">
        <v>M7 X 1.00 6g THREAD</v>
      </c>
      <c r="FV7" t="str">
        <v>M7X1.00 6g THREAD</v>
      </c>
      <c r="FW7" t="str">
        <v>M7X1.00 6h THREAD</v>
      </c>
      <c r="FX7" t="str">
        <v>Magenta Anodized Color</v>
      </c>
      <c r="FY7" t="str">
        <v>MAJOR Ø .380</v>
      </c>
      <c r="FZ7" t="str">
        <v>MAJORØ</v>
      </c>
      <c r="GA7" t="str">
        <v>MATT FINISH Per Note 3</v>
      </c>
      <c r="GB7" t="str">
        <v>MATT FINISH Per Traveler</v>
      </c>
      <c r="GC7" t="str">
        <v>MATTE FINISH</v>
      </c>
      <c r="GD7" t="str">
        <v>MATTE FINISH DWG NOTE 3</v>
      </c>
      <c r="GE7" t="str">
        <v>MATTE FINISH Note 3</v>
      </c>
      <c r="GF7" t="str">
        <v>Matte Finish Per Note 3</v>
      </c>
      <c r="GG7" t="str">
        <v>MATTE FINISH SIZE 10 GLASS BEAD</v>
      </c>
      <c r="GH7" t="str">
        <v>MAX ROOT RADIUS</v>
      </c>
      <c r="GI7" t="str">
        <v xml:space="preserve">Mill Profile Centered </v>
      </c>
      <c r="GJ7" t="str">
        <v>Minor Ø Unconstrained Check</v>
      </c>
      <c r="GK7" t="str">
        <v>MINOR Ø.1336</v>
      </c>
      <c r="GL7" t="str">
        <v>NO ANODIZE Per note 8</v>
      </c>
      <c r="GM7" t="str">
        <v>NO ANODIZE Per note 9</v>
      </c>
      <c r="GN7" t="str">
        <v>No Nicks, Scratches, Tool Marks, etc.</v>
      </c>
      <c r="GO7" t="str">
        <v>No Nicks,Scratches,Tool Marks,etc.</v>
      </c>
      <c r="GP7" t="str">
        <v>NO TOOL MARKS</v>
      </c>
      <c r="GQ7" t="str">
        <v>NOTE 3 THREAD RELIEF</v>
      </c>
      <c r="GR7" t="str">
        <v>NV-27 FUNC.</v>
      </c>
      <c r="GS7" t="str">
        <v>NV-30 DIM A</v>
      </c>
      <c r="GT7" t="str">
        <v>NV-30 DIM B</v>
      </c>
      <c r="GU7" t="str">
        <v>NV-30 DIM F</v>
      </c>
      <c r="GV7" t="str">
        <v>Ø .1250 HEX</v>
      </c>
      <c r="GW7" t="str">
        <v>Ø 9.4 MAJOR</v>
      </c>
      <c r="GX7" t="str">
        <v>Ø.096 MAX PILOT HOLE</v>
      </c>
      <c r="GY7" t="str">
        <v>Ø.125 THRU</v>
      </c>
      <c r="GZ7" t="str">
        <v>Ø.205 COUNTERSINK</v>
      </c>
      <c r="HA7" t="str">
        <v>Ø.260 T.S.C.</v>
      </c>
      <c r="HB7" t="str">
        <v>Ø.500 BASIC</v>
      </c>
      <c r="HC7" t="str">
        <v xml:space="preserve">OVAL CENTERED </v>
      </c>
      <c r="HD7" t="str">
        <v>PART NO. 15100</v>
      </c>
      <c r="HE7" t="str">
        <v>PART NUMBER 13100000</v>
      </c>
      <c r="HF7" t="str">
        <v>PART NUMBER 13600000</v>
      </c>
      <c r="HG7" t="str">
        <v>Part Number per Note 3</v>
      </c>
      <c r="HH7" t="str">
        <v>PD 5/16-18 UNC 2A</v>
      </c>
      <c r="HI7" t="str">
        <v>Perp.|0.05|A|</v>
      </c>
      <c r="HJ7" t="str">
        <v>PILOT THRU HOLE PRESENT</v>
      </c>
      <c r="HK7" t="str">
        <v>PITCH .060</v>
      </c>
      <c r="HL7" t="str">
        <v>Profile |.001|A|</v>
      </c>
      <c r="HM7" t="str">
        <v>Profile |.0015 | A | X-Y</v>
      </c>
      <c r="HN7" t="str">
        <v>Profile |.002| |A|B| X-Y</v>
      </c>
      <c r="HO7" t="str">
        <v>Profile |.002|A|B|</v>
      </c>
      <c r="HP7" t="str">
        <v>Profile |.002|A|B| X-Y</v>
      </c>
      <c r="HQ7" t="str">
        <v>Profile:|010|A|B|C|</v>
      </c>
      <c r="HR7" t="str">
        <v>Profile| .002| A|B|</v>
      </c>
      <c r="HS7" t="str">
        <v>Profile|.001|</v>
      </c>
      <c r="HT7" t="str">
        <v>Profile|.001|A|</v>
      </c>
      <c r="HU7" t="str">
        <v>Profile|.001|A|B|</v>
      </c>
      <c r="HV7" t="str">
        <v xml:space="preserve">Profile|.001|A|B| A&lt;-&gt;B </v>
      </c>
      <c r="HW7" t="str">
        <v>Profile|.001|A|B| C&lt;-&gt;D</v>
      </c>
      <c r="HX7" t="str">
        <v>Profile|.001|A|B| L-M</v>
      </c>
      <c r="HY7" t="str">
        <v>Profile|.001|A|B| P-Q</v>
      </c>
      <c r="HZ7" t="str">
        <v>Profile|.001|A|B|C&lt;-&gt;D</v>
      </c>
      <c r="IA7" t="str">
        <v>Profile|.001|A|C&lt;--&gt;D</v>
      </c>
      <c r="IB7" t="str">
        <v>Profile|.001|A|UNILATERAL</v>
      </c>
      <c r="IC7" t="str">
        <v>Profile|.001|C|</v>
      </c>
      <c r="ID7" t="str">
        <v>Profile|.0012|D1|</v>
      </c>
      <c r="IE7" t="str">
        <v>Profile|.0015| A-B UNI.</v>
      </c>
      <c r="IF7" t="str">
        <v>Profile|.0015| UNI.</v>
      </c>
      <c r="IG7" t="str">
        <v>Profile|.0015|A| X-Y</v>
      </c>
      <c r="IH7" t="str">
        <v>Profile|.0015|E|F|</v>
      </c>
      <c r="II7" t="str">
        <v>Profile|.0016|B|D|</v>
      </c>
      <c r="IJ7" t="str">
        <v>Profile|.002(U).000|A|</v>
      </c>
      <c r="IK7" t="str">
        <v>Profile|.002|</v>
      </c>
      <c r="IL7" t="str">
        <v>Profile|.002|A</v>
      </c>
      <c r="IM7" t="str">
        <v>Profile|.002|A|</v>
      </c>
      <c r="IN7" t="str">
        <v>Profile|.002|A|B|</v>
      </c>
      <c r="IO7" t="str">
        <v xml:space="preserve">Profile|.002|A|B| A&lt;-&gt;B </v>
      </c>
      <c r="IP7" t="str">
        <v>Profile|.002|A|B| C&lt;-&gt;D</v>
      </c>
      <c r="IQ7" t="str">
        <v>Profile|.002|A|B| X-Y</v>
      </c>
      <c r="IR7" t="str">
        <v>Profile|.002|A|B|C|X-Y</v>
      </c>
      <c r="IS7" t="str">
        <v>Profile|.002|A|B|X&lt;--&gt;Y</v>
      </c>
      <c r="IT7" t="str">
        <v>Profile|.002|A|B|X-Y</v>
      </c>
      <c r="IU7" t="str">
        <v>Profile|.002|A|C|</v>
      </c>
      <c r="IV7" t="str">
        <v>Profile|.002|C|A|</v>
      </c>
      <c r="IW7" t="str">
        <v>Profile|.002|C|B|</v>
      </c>
      <c r="IX7" t="str">
        <v>Profile|.0020|</v>
      </c>
      <c r="IY7" t="str">
        <v>Profile|.003|A|</v>
      </c>
      <c r="IZ7" t="str">
        <v>Profile|.003|A|B|C| Uni.</v>
      </c>
      <c r="JA7" t="str">
        <v>Profile|.003|E|F|</v>
      </c>
      <c r="JB7" t="str">
        <v>Profile|.004(U) .003|A|B|C|</v>
      </c>
      <c r="JC7" t="str">
        <v>Profile|.004|A| UNI.</v>
      </c>
      <c r="JD7" t="str">
        <v>Profile|.005|A|C|</v>
      </c>
      <c r="JE7" t="str">
        <v>Profile|.005|A|C|A&lt;--&gt;B, C&lt;--&gt;D</v>
      </c>
      <c r="JF7" t="str">
        <v>Profile|.005|A|D| A-B UNI.</v>
      </c>
      <c r="JG7" t="str">
        <v>Profile|.005|A|D| UNI.</v>
      </c>
      <c r="JH7" t="str">
        <v>Profile|.010|A|B|</v>
      </c>
      <c r="JI7" t="str">
        <v>Profile|.010|A|B|C|</v>
      </c>
      <c r="JJ7" t="str">
        <v>Profile|.03|A|</v>
      </c>
      <c r="JK7" t="str">
        <v>Profile|.05|A|B|</v>
      </c>
      <c r="JL7" t="str">
        <v>Profile|0.03|</v>
      </c>
      <c r="JM7" t="str">
        <v>Profile|0.03|A|</v>
      </c>
      <c r="JN7" t="str">
        <v>Profile|0.03|A|B|</v>
      </c>
      <c r="JO7" t="str">
        <v>Profile|0.05{A|C|</v>
      </c>
      <c r="JP7" t="str">
        <v>Profile|0.05|A|B|</v>
      </c>
      <c r="JQ7" t="str">
        <v>Profile|0.05|E|</v>
      </c>
      <c r="JR7" t="str">
        <v>Profile|0.05|E|F|</v>
      </c>
      <c r="JS7" t="str">
        <v>Profile|0.06|A|C|</v>
      </c>
      <c r="JT7" t="str">
        <v>Profile|0.1|A|A|</v>
      </c>
      <c r="JU7" t="str">
        <v>Profile|0.1|D1|</v>
      </c>
      <c r="JV7" t="str">
        <v>Profile|A|B|C|</v>
      </c>
      <c r="JW7" t="str">
        <v>Proile|.002|A|B|J-K</v>
      </c>
      <c r="JX7" t="str">
        <v>P-Thread Form</v>
      </c>
      <c r="JY7" t="str">
        <v>R  FULL RADIUS</v>
      </c>
      <c r="JZ7" t="str">
        <v>R.001/.006</v>
      </c>
      <c r="KA7" t="str">
        <v>R.003 MAX</v>
      </c>
      <c r="KB7" t="str">
        <v>R.005 MAX</v>
      </c>
      <c r="KC7" t="str">
        <v>R.030</v>
      </c>
      <c r="KD7" t="str">
        <v>R.25 MAX</v>
      </c>
      <c r="KE7" t="str">
        <v>R1.33 BASIC</v>
      </c>
      <c r="KF7" t="str">
        <v>R3.3</v>
      </c>
      <c r="KG7" t="str">
        <v>Ra 1.6 MAX</v>
      </c>
      <c r="KH7" t="str">
        <v>RAD @ FACE &amp; OD CHAMFER</v>
      </c>
      <c r="KI7" t="str">
        <v>RAD. @ ID &amp; BACK FACE</v>
      </c>
      <c r="KJ7" t="str">
        <v>RAD. @ OD &amp; BACK FACE</v>
      </c>
      <c r="KK7" t="str">
        <v>REMOVE SHRP EDGES .005 MAX</v>
      </c>
      <c r="KL7" t="str">
        <v>ROD SLOT CENTERED</v>
      </c>
      <c r="KM7" t="str">
        <v>SHARP OKAY</v>
      </c>
      <c r="KN7" t="str">
        <v>Slot Centered</v>
      </c>
      <c r="KO7" t="str">
        <v>SLOT WIDTH</v>
      </c>
      <c r="KP7" t="str">
        <v>Surface Finish Per Note 1</v>
      </c>
      <c r="KQ7" t="str">
        <v>Symmerty Balloon A_6</v>
      </c>
      <c r="KR7" t="str">
        <v>T27 HEXALOBE Per Note 1</v>
      </c>
      <c r="KS7" t="str">
        <v>T27 TORX</v>
      </c>
      <c r="KT7" t="str">
        <v>THRD DEPTH</v>
      </c>
      <c r="KU7" t="str">
        <v>Thread Form Per Note 3</v>
      </c>
      <c r="KV7" t="str">
        <v>THREAD INTO ROD SLOT</v>
      </c>
      <c r="KW7" t="str">
        <v>Thread Timed Print Note 6</v>
      </c>
      <c r="KX7" t="str">
        <v>TOOL MISMATCH PERMISSIBLE</v>
      </c>
      <c r="KY7" t="str">
        <v>Tot. Runout|Ø.002|C|</v>
      </c>
      <c r="KZ7" t="str">
        <v>Total Runout|.002|E|</v>
      </c>
      <c r="LA7" t="str">
        <v>TRIPLE LEAD THREAD</v>
      </c>
      <c r="LB7" t="str">
        <v>True Pos. |.001 (M)|A|</v>
      </c>
      <c r="LC7" t="str">
        <v>True Pos. |.002(M)|A|B|</v>
      </c>
      <c r="LD7" t="str">
        <v>True Pos. |.002|</v>
      </c>
      <c r="LE7" t="str">
        <v>True Pos. |.002|A|</v>
      </c>
      <c r="LF7" t="str">
        <v>True Pos. |.002|A|B|</v>
      </c>
      <c r="LG7" t="str">
        <v>True Pos. |.004|A|C|B|</v>
      </c>
      <c r="LH7" t="str">
        <v>True Pos. |.005(M)|A|B|</v>
      </c>
      <c r="LI7" t="str">
        <v>True Pos.|.000(L)|A|D|</v>
      </c>
      <c r="LJ7" t="str">
        <v>True Pos.|.000(M)|A|</v>
      </c>
      <c r="LK7" t="str">
        <v>True Pos.|.001(M)|A|</v>
      </c>
      <c r="LL7" t="str">
        <v>True Pos.|.001|B|</v>
      </c>
      <c r="LM7" t="str">
        <v>True Pos.|.001|E|</v>
      </c>
      <c r="LN7" t="str">
        <v>True Pos.|.002|A|</v>
      </c>
      <c r="LO7" t="str">
        <v>True Pos.|.002|B|</v>
      </c>
      <c r="LP7" t="str">
        <v>True Pos.|.002|C|</v>
      </c>
      <c r="LQ7" t="str">
        <v>True Pos.|.002|D1|</v>
      </c>
      <c r="LR7" t="str">
        <v>True Pos.|.002|D1|D2|</v>
      </c>
      <c r="LS7" t="str">
        <v>True Pos.|.05|A|</v>
      </c>
      <c r="LT7" t="str">
        <v>True Pos.|.1|A|B|C|</v>
      </c>
      <c r="LU7" t="str">
        <v>True Pos.|.13|A</v>
      </c>
      <c r="LV7" t="str">
        <v>True Pos.|0.05|A|</v>
      </c>
      <c r="LW7" t="str">
        <v>True Pos.|0.1|A|B|C|</v>
      </c>
      <c r="LX7" t="str">
        <v>True Pos.|0.13|A|</v>
      </c>
      <c r="LY7" t="str">
        <v>True Pos.|Ø.000(M)|A|</v>
      </c>
      <c r="LZ7" t="str">
        <v>True Pos.|Ø.000(M)|B|</v>
      </c>
      <c r="MA7" t="str">
        <v>True Pos.|Ø.001(M)|A(M)|</v>
      </c>
      <c r="MB7" t="str">
        <v>True Pos.|Ø.001(M)|A|</v>
      </c>
      <c r="MC7" t="str">
        <v>True Pos.|Ø.001|A|</v>
      </c>
      <c r="MD7" t="str">
        <v>True Pos.|Ø.001|C|</v>
      </c>
      <c r="ME7" t="str">
        <v>True Pos.|Ø.002(S)|A(S)|</v>
      </c>
      <c r="MF7" t="str">
        <v>True Pos.|Ø.002|A|</v>
      </c>
      <c r="MG7" t="str">
        <v>True Pos.|Ø.002|B|</v>
      </c>
      <c r="MH7" t="str">
        <v>True Pos.|Ø.002|C|</v>
      </c>
      <c r="MI7" t="str">
        <v>True Pos.|Ø.03(M)|A|</v>
      </c>
      <c r="MJ7" t="str">
        <v>True Pos.|Ø0.03(M)|A|</v>
      </c>
      <c r="MK7" t="str">
        <v>True Pos.|Ø0.05(L)|D|B|</v>
      </c>
      <c r="ML7" t="str">
        <v>True Pos.|Ø0.05|A|</v>
      </c>
      <c r="MM7" t="str">
        <v>True Pos.|Ø0.05|D|</v>
      </c>
      <c r="MN7" t="str">
        <v>True Pos.|Ø0.05|E|</v>
      </c>
      <c r="MO7" t="str">
        <v>True Pos.|Ø0.05|E|B|</v>
      </c>
      <c r="MP7" t="str">
        <v>True Pos.|SØ0.03|C|B|</v>
      </c>
      <c r="MQ7" t="str">
        <v>True Position|.002|A|B|</v>
      </c>
      <c r="MR7" t="str">
        <v>True. Pos.|Ø.001(M)|A|</v>
      </c>
      <c r="MS7" t="str">
        <v>True. Pps.|0.05|A|</v>
      </c>
      <c r="MT7" t="str">
        <v>Tumble Per Note 1</v>
      </c>
      <c r="MU7" t="str">
        <v>Tumble Per Note 2</v>
      </c>
    </row>
    <row r="8" spans="1:359">
      <c r="A8" t="s">
        <v>902</v>
      </c>
      <c r="C8" s="74" t="str" cm="1">
        <f t="array" ref="C8:MU8">TRANSPOSE(_xlfn._xlws.SORT(_xlfn._xlws.FILTER($A$2:$A$499,ISNUMBER(SEARCH('Prt. Lib. &amp; Routine, Table'!L15,$A$2:$A$499)),"not found")))</f>
        <v>.0015 T.I.R. MAX</v>
      </c>
      <c r="D8" t="str">
        <v>.002 MAX ROOT RADIUS</v>
      </c>
      <c r="E8" t="str">
        <v>.012 BLUNT END</v>
      </c>
      <c r="F8" t="str">
        <v>.015 MAX</v>
      </c>
      <c r="G8" t="str">
        <v>.016 T.S.C.</v>
      </c>
      <c r="H8" t="str">
        <v>.017 BASIC</v>
      </c>
      <c r="I8" t="str">
        <v>.021 PITCH</v>
      </c>
      <c r="J8" t="str">
        <v>.022 BLUNT START</v>
      </c>
      <c r="K8" t="str">
        <v>.025 BASIC</v>
      </c>
      <c r="L8" t="str">
        <v>.035 BASIC</v>
      </c>
      <c r="M8" t="str">
        <v>.043 T.S.C</v>
      </c>
      <c r="N8" t="str">
        <v>.053 T.S.C.</v>
      </c>
      <c r="O8" t="str">
        <v>.060 HEX DEPTH</v>
      </c>
      <c r="P8" t="str">
        <v>.060 PITCH</v>
      </c>
      <c r="Q8" t="str">
        <v>.061 BASIC</v>
      </c>
      <c r="R8" t="str">
        <v>.07 HEX</v>
      </c>
      <c r="S8" t="str">
        <v>.070 HEX DEPTH</v>
      </c>
      <c r="T8" t="str">
        <v>.082 DRILL</v>
      </c>
      <c r="U8" t="str">
        <v>.082 DRILL DEPTH</v>
      </c>
      <c r="V8" t="str">
        <v>.094 HEX</v>
      </c>
      <c r="W8" t="str">
        <v>.115 T.S.C.</v>
      </c>
      <c r="X8" t="str">
        <v>.1195 / .1243 MAJOR DIAMETER</v>
      </c>
      <c r="Y8" t="str">
        <v>.1250 HEX</v>
      </c>
      <c r="Z8" t="str">
        <v>.157 MINOR DIAMETER</v>
      </c>
      <c r="AA8" t="str">
        <v>.172 FULL THD DEPTH</v>
      </c>
      <c r="AB8" t="str">
        <v>.172 MAJOR DIAMETER</v>
      </c>
      <c r="AC8" t="str">
        <v>.180 MIN DEPTH FULL THRD</v>
      </c>
      <c r="AD8" t="str">
        <v>.183 Ceter Line Thread Dwell</v>
      </c>
      <c r="AE8" t="str">
        <v>.208 MAX THRD DEPTH</v>
      </c>
      <c r="AF8" t="str">
        <v>.218 BOTTOM HALF OF SLOT</v>
      </c>
      <c r="AG8" t="str">
        <v>.261 BASIC</v>
      </c>
      <c r="AH8" t="str">
        <v>.314 T.S.C.</v>
      </c>
      <c r="AI8" t="str">
        <v>.315 BASIC</v>
      </c>
      <c r="AJ8" t="str">
        <v>.329 MINOR Ø</v>
      </c>
      <c r="AK8" t="str">
        <v>.330 BASIC</v>
      </c>
      <c r="AL8" t="str">
        <v>.35 TO TANGENT POINT</v>
      </c>
      <c r="AM8" t="str">
        <v>.375 MAJOR Ø</v>
      </c>
      <c r="AN8" t="str">
        <v>.390 BASIC</v>
      </c>
      <c r="AO8" t="str">
        <v>.440 BASIC</v>
      </c>
      <c r="AP8" t="str">
        <v>.64/.96 HIGH=Pass</v>
      </c>
      <c r="AQ8" t="str">
        <v>0.012 MAX</v>
      </c>
      <c r="AR8" t="str">
        <v>0.015 MAX</v>
      </c>
      <c r="AS8" t="str">
        <v>0.05 Per Note 2</v>
      </c>
      <c r="AT8" t="str">
        <v>0.500 PULLOUT ZONE</v>
      </c>
      <c r="AU8" t="str">
        <v>10-32 UNF-2A</v>
      </c>
      <c r="AV8" t="str">
        <v>12-28 UNF-2B</v>
      </c>
      <c r="AW8" t="str">
        <v>2.87 BASIC</v>
      </c>
      <c r="AX8" t="str">
        <v>2-56 UNC 2B 2 STARTS</v>
      </c>
      <c r="AY8" t="str">
        <v>3 LEAD THREAD</v>
      </c>
      <c r="AZ8" t="str">
        <v>32µIN Max</v>
      </c>
      <c r="BA8" t="str">
        <v>5/16"-24 UNF-2A</v>
      </c>
      <c r="BB8" t="str">
        <v>5/16-18 UNC 2A</v>
      </c>
      <c r="BC8" t="str">
        <v>5-44 UNF-2A</v>
      </c>
      <c r="BD8" t="str">
        <v>6-16µIN</v>
      </c>
      <c r="BE8" t="str">
        <v>65° BLEND</v>
      </c>
      <c r="BF8" t="str">
        <v>7.45 Top of Ball to Face</v>
      </c>
      <c r="BG8" t="str">
        <v>7/16-28 UNEF 2B</v>
      </c>
      <c r="BH8" t="str">
        <v>7/16-28-UNEF-2A</v>
      </c>
      <c r="BI8" t="str">
        <v>Alignment Per Note 3</v>
      </c>
      <c r="BJ8" t="str">
        <v>ANODIZE (SEE CHART)</v>
      </c>
      <c r="BK8" t="str">
        <v>ANODIZE AQUA Per Note 3</v>
      </c>
      <c r="BL8" t="str">
        <v>ANODIZE BOTTOM PORTION</v>
      </c>
      <c r="BM8" t="str">
        <v>ANODIZE COLOR AQUA</v>
      </c>
      <c r="BN8" t="str">
        <v>ANODIZE COLOR GREEN DWG NOTE 4</v>
      </c>
      <c r="BO8" t="str">
        <v>ANODIZE COLOR LIGHT BLUE</v>
      </c>
      <c r="BP8" t="str">
        <v>ANODIZE GREEN Per Note 2</v>
      </c>
      <c r="BQ8" t="str">
        <v>ANODIZE GREY, Per Note 1</v>
      </c>
      <c r="BR8" t="str">
        <v>ANODIZE MAGENTA</v>
      </c>
      <c r="BS8" t="str">
        <v>Anodize Per note 3</v>
      </c>
      <c r="BT8" t="str">
        <v>Anodize Per Note 4</v>
      </c>
      <c r="BU8" t="str">
        <v>ANODIZE SEAFOAM</v>
      </c>
      <c r="BV8" t="str">
        <v>Balloon 11 Symmetry</v>
      </c>
      <c r="BW8" t="str">
        <v>Balloon 12 Symmetry</v>
      </c>
      <c r="BX8" t="str">
        <v>Balloon 13 Hole Centered</v>
      </c>
      <c r="BY8" t="str">
        <v>Balloon 13 Symmerty</v>
      </c>
      <c r="BZ8" t="str">
        <v>Balloon 2 Symmetry</v>
      </c>
      <c r="CA8" t="str">
        <v>Balloon 21 CENTERED</v>
      </c>
      <c r="CB8" t="str">
        <v>Balloon 29 Symmetry</v>
      </c>
      <c r="CC8" t="str">
        <v>Balloon 3 Symmetry</v>
      </c>
      <c r="CD8" t="str">
        <v>Balloon 4 Symmetry</v>
      </c>
      <c r="CE8" t="str">
        <v>Balloon 5 blend to SØ .340</v>
      </c>
      <c r="CF8" t="str">
        <v>Balloon 5 Symmetry</v>
      </c>
      <c r="CG8" t="str">
        <v>Balloon 6 Centered</v>
      </c>
      <c r="CH8" t="str">
        <v>Balloon 9 Function Check</v>
      </c>
      <c r="CI8" t="str">
        <v>Balloon 9 Symmerty</v>
      </c>
      <c r="CJ8" t="str">
        <v>Balloons 2 &amp; 17 Symmetry |.001|A|</v>
      </c>
      <c r="CK8" t="str">
        <v>Basic Ø 3.6</v>
      </c>
      <c r="CL8" t="str">
        <v>BEAD BLAST</v>
      </c>
      <c r="CM8" t="str">
        <v>BLAST ALUMINUM OXIDE</v>
      </c>
      <c r="CN8" t="str">
        <v>Blast Note 2</v>
      </c>
      <c r="CO8" t="str">
        <v xml:space="preserve">BLAST Per Note 1 </v>
      </c>
      <c r="CP8" t="str">
        <v>BLAST Per Note 2</v>
      </c>
      <c r="CQ8" t="str">
        <v>BLAST Per Note 3</v>
      </c>
      <c r="CR8" t="str">
        <v>BLAST Per Note 4</v>
      </c>
      <c r="CS8" t="str">
        <v>BLAST Per Note 8</v>
      </c>
      <c r="CT8" t="str">
        <v>BLAST Per Traveler, MATT FINISH</v>
      </c>
      <c r="CU8" t="str">
        <v>BLAST WITH 16 GRIT ALUMINUM OXIDE</v>
      </c>
      <c r="CV8" t="str">
        <v>BLAST, Uniform Finish Per Note 3</v>
      </c>
      <c r="CW8" t="str">
        <v>BREAK EDGE</v>
      </c>
      <c r="CX8" t="str">
        <v>BREAK EDGE .014</v>
      </c>
      <c r="CY8" t="str">
        <v>BREAK EDGES Note 2</v>
      </c>
      <c r="CZ8" t="str">
        <v>BREAK SHARP Per Note 1</v>
      </c>
      <c r="DA8" t="str">
        <v>BREAK SHARPS Per Note 1</v>
      </c>
      <c r="DB8" t="str">
        <v>CE 2729</v>
      </c>
      <c r="DC8" t="str">
        <v>CE Logo per Note 3</v>
      </c>
      <c r="DD8" t="str">
        <v>CE MARK</v>
      </c>
      <c r="DE8" t="str">
        <v>Chips/Debris Removed</v>
      </c>
      <c r="DF8" t="str">
        <v>Coat Per Note 2</v>
      </c>
      <c r="DG8" t="str">
        <v>C-Sink Ø .155</v>
      </c>
      <c r="DH8" t="str">
        <v>C-Sink Ø5.2</v>
      </c>
      <c r="DI8" t="str">
        <v>Deburred</v>
      </c>
      <c r="DJ8" t="str">
        <v>DIM "A" NoGo</v>
      </c>
      <c r="DK8" t="str">
        <v>DIM "A" NoGo Hexalobe</v>
      </c>
      <c r="DL8" t="str">
        <v>EDGE BREAK</v>
      </c>
      <c r="DM8" t="str">
        <v>EDGE BREAK MIN R.004, MAX R.010</v>
      </c>
      <c r="DN8" t="str">
        <v>Edge Break per Note 1</v>
      </c>
      <c r="DO8" t="str">
        <v>ELECTROPOLISH Per Note 1</v>
      </c>
      <c r="DP8" t="str">
        <v>Finish Per Note 3</v>
      </c>
      <c r="DQ8" t="str">
        <v>FLUTE POSITION Per Note 3</v>
      </c>
      <c r="DR8" t="str">
        <v>FULL R</v>
      </c>
      <c r="DS8" t="str">
        <v>FULL RADIUS</v>
      </c>
      <c r="DT8" t="str">
        <v xml:space="preserve">FULL RADIUS </v>
      </c>
      <c r="DU8" t="str">
        <v>Function Check  (.2340 .2360 FULL)</v>
      </c>
      <c r="DV8" t="str">
        <v>FUNCTIONAL  HEXALOBE</v>
      </c>
      <c r="DW8" t="str">
        <v>GLASS BEAD Per Note 3</v>
      </c>
      <c r="DX8" t="str">
        <v>Globus Logo per Note 3</v>
      </c>
      <c r="DY8" t="str">
        <v>Gold Anodized Color</v>
      </c>
      <c r="DZ8" t="str">
        <v>Green Anodized Color</v>
      </c>
      <c r="EA8" t="str">
        <v>GRIT BLAST Per Note 3</v>
      </c>
      <c r="EB8" t="str">
        <v>Grit Blast Per Note 4</v>
      </c>
      <c r="EC8" t="str">
        <v>GRIT BLAST, DWG NOTE 3</v>
      </c>
      <c r="ED8" t="str">
        <v>HEX MINOR Ø.1292</v>
      </c>
      <c r="EE8" t="str">
        <v xml:space="preserve">HEXALOBE </v>
      </c>
      <c r="EF8" t="str">
        <v>HEXALOBE FUNCTION</v>
      </c>
      <c r="EG8" t="str">
        <v>Hexalobe Minor</v>
      </c>
      <c r="EH8" t="str">
        <v>Hexalobe NV-30</v>
      </c>
      <c r="EI8" t="str">
        <v>HEXALOBE ORIENTATION</v>
      </c>
      <c r="EJ8" t="str">
        <v>Inspect per operation 30 comments</v>
      </c>
      <c r="EK8" t="str">
        <v>INT / EXT CORNERS: R.002 TO R.010</v>
      </c>
      <c r="EL8" t="str">
        <v>INT /EXT CORNERS R.05 TO R.03</v>
      </c>
      <c r="EM8" t="str">
        <v>John is a Geek</v>
      </c>
      <c r="EN8" t="str">
        <v>LASER ETCH</v>
      </c>
      <c r="EO8" t="str">
        <v>Laser Etch Per Note 7</v>
      </c>
      <c r="EP8" t="str">
        <v xml:space="preserve">LASER MARK "CE" DWG NOTE 10 </v>
      </c>
      <c r="EQ8" t="str">
        <v>Laser Mark "P1-15004-08", Per Note 3</v>
      </c>
      <c r="ER8" t="str">
        <v>Laser Mark "P2-15004-08", Per Note 3</v>
      </c>
      <c r="ES8" t="str">
        <v>Laser Mark "P3-15004-08", Per Note 3</v>
      </c>
      <c r="ET8" t="str">
        <v>Laser Mark "P4-15004-08", Per Note 3</v>
      </c>
      <c r="EU8" t="str">
        <v xml:space="preserve">LASER MARK LOGO DWG NOTE 9 </v>
      </c>
      <c r="EV8" t="str">
        <v xml:space="preserve">LASER MARK LOT NUMBER DWG NOTE 8 </v>
      </c>
      <c r="EW8" t="str">
        <v>Laser Mark Lot, Per Note 3</v>
      </c>
      <c r="EX8" t="str">
        <v xml:space="preserve">LASER MARK PART NUMBER DWG NOTE 8 </v>
      </c>
      <c r="EY8" t="str">
        <v>LASER: 13000000</v>
      </c>
      <c r="EZ8" t="str">
        <v>LASER: CE 2797</v>
      </c>
      <c r="FA8" t="str">
        <v>LASER: LOGO</v>
      </c>
      <c r="FB8" t="str">
        <v xml:space="preserve">LASER: Lot # Per RE-75-001 </v>
      </c>
      <c r="FC8" t="str">
        <v>LAST THREAD</v>
      </c>
      <c r="FD8" t="str">
        <v>LEAD .0625</v>
      </c>
      <c r="FE8" t="str">
        <v>LOGO</v>
      </c>
      <c r="FF8" t="str">
        <v>Lot (Control) Number per Note 3</v>
      </c>
      <c r="FG8" t="str">
        <v>LOT NO.</v>
      </c>
      <c r="FH8" t="str">
        <v>LOT NUMBER</v>
      </c>
      <c r="FI8" t="str">
        <v>LOT NUMBER PER NUVASIVE SOP 9002007</v>
      </c>
      <c r="FJ8" t="str">
        <v>M 4X 0.5 - 6G - 0.063R - LH</v>
      </c>
      <c r="FK8" t="str">
        <v>M4 X 0.5 - 6G - 0.063R</v>
      </c>
      <c r="FL8" t="str">
        <v>M4 X 0.5 - 6G - 0.063R - LH</v>
      </c>
      <c r="FM8" t="str">
        <v>M4.5 X .75 6g</v>
      </c>
      <c r="FN8" t="str">
        <v>M4.5 X 0.75 6g</v>
      </c>
      <c r="FO8" t="str">
        <v>M5x0.8-6g</v>
      </c>
      <c r="FP8" t="str">
        <v xml:space="preserve">M5x0.8-6g </v>
      </c>
      <c r="FQ8" t="str">
        <v>M6 X .75 6g</v>
      </c>
      <c r="FR8" t="str">
        <v>M6 X 0.75-6g</v>
      </c>
      <c r="FS8" t="str">
        <v>M6 X0.75 - 6g</v>
      </c>
      <c r="FT8" t="str">
        <v>M6X0.75 - 6H</v>
      </c>
      <c r="FU8" t="str">
        <v>M7 X 1.00 6g THREAD</v>
      </c>
      <c r="FV8" t="str">
        <v>M7X1.00 6g THREAD</v>
      </c>
      <c r="FW8" t="str">
        <v>M7X1.00 6h THREAD</v>
      </c>
      <c r="FX8" t="str">
        <v>Magenta Anodized Color</v>
      </c>
      <c r="FY8" t="str">
        <v>MAJOR Ø .380</v>
      </c>
      <c r="FZ8" t="str">
        <v>MAJORØ</v>
      </c>
      <c r="GA8" t="str">
        <v>MATT FINISH Per Note 3</v>
      </c>
      <c r="GB8" t="str">
        <v>MATT FINISH Per Traveler</v>
      </c>
      <c r="GC8" t="str">
        <v>MATTE FINISH</v>
      </c>
      <c r="GD8" t="str">
        <v>MATTE FINISH DWG NOTE 3</v>
      </c>
      <c r="GE8" t="str">
        <v>MATTE FINISH Note 3</v>
      </c>
      <c r="GF8" t="str">
        <v>Matte Finish Per Note 3</v>
      </c>
      <c r="GG8" t="str">
        <v>MATTE FINISH SIZE 10 GLASS BEAD</v>
      </c>
      <c r="GH8" t="str">
        <v>MAX ROOT RADIUS</v>
      </c>
      <c r="GI8" t="str">
        <v xml:space="preserve">Mill Profile Centered </v>
      </c>
      <c r="GJ8" t="str">
        <v>Minor Ø Unconstrained Check</v>
      </c>
      <c r="GK8" t="str">
        <v>MINOR Ø.1336</v>
      </c>
      <c r="GL8" t="str">
        <v>NO ANODIZE Per note 8</v>
      </c>
      <c r="GM8" t="str">
        <v>NO ANODIZE Per note 9</v>
      </c>
      <c r="GN8" t="str">
        <v>No Nicks, Scratches, Tool Marks, etc.</v>
      </c>
      <c r="GO8" t="str">
        <v>No Nicks,Scratches,Tool Marks,etc.</v>
      </c>
      <c r="GP8" t="str">
        <v>NO TOOL MARKS</v>
      </c>
      <c r="GQ8" t="str">
        <v>NOTE 3 THREAD RELIEF</v>
      </c>
      <c r="GR8" t="str">
        <v>NV-27 FUNC.</v>
      </c>
      <c r="GS8" t="str">
        <v>NV-30 DIM A</v>
      </c>
      <c r="GT8" t="str">
        <v>NV-30 DIM B</v>
      </c>
      <c r="GU8" t="str">
        <v>NV-30 DIM F</v>
      </c>
      <c r="GV8" t="str">
        <v>Ø .1250 HEX</v>
      </c>
      <c r="GW8" t="str">
        <v>Ø 9.4 MAJOR</v>
      </c>
      <c r="GX8" t="str">
        <v>Ø.096 MAX PILOT HOLE</v>
      </c>
      <c r="GY8" t="str">
        <v>Ø.125 THRU</v>
      </c>
      <c r="GZ8" t="str">
        <v>Ø.205 COUNTERSINK</v>
      </c>
      <c r="HA8" t="str">
        <v>Ø.260 T.S.C.</v>
      </c>
      <c r="HB8" t="str">
        <v>Ø.500 BASIC</v>
      </c>
      <c r="HC8" t="str">
        <v xml:space="preserve">OVAL CENTERED </v>
      </c>
      <c r="HD8" t="str">
        <v>PART NO. 15100</v>
      </c>
      <c r="HE8" t="str">
        <v>PART NUMBER 13100000</v>
      </c>
      <c r="HF8" t="str">
        <v>PART NUMBER 13600000</v>
      </c>
      <c r="HG8" t="str">
        <v>Part Number per Note 3</v>
      </c>
      <c r="HH8" t="str">
        <v>PD 5/16-18 UNC 2A</v>
      </c>
      <c r="HI8" t="str">
        <v>Perp.|0.05|A|</v>
      </c>
      <c r="HJ8" t="str">
        <v>PILOT THRU HOLE PRESENT</v>
      </c>
      <c r="HK8" t="str">
        <v>PITCH .060</v>
      </c>
      <c r="HL8" t="str">
        <v>Profile |.001|A|</v>
      </c>
      <c r="HM8" t="str">
        <v>Profile |.0015 | A | X-Y</v>
      </c>
      <c r="HN8" t="str">
        <v>Profile |.002| |A|B| X-Y</v>
      </c>
      <c r="HO8" t="str">
        <v>Profile |.002|A|B|</v>
      </c>
      <c r="HP8" t="str">
        <v>Profile |.002|A|B| X-Y</v>
      </c>
      <c r="HQ8" t="str">
        <v>Profile:|010|A|B|C|</v>
      </c>
      <c r="HR8" t="str">
        <v>Profile| .002| A|B|</v>
      </c>
      <c r="HS8" t="str">
        <v>Profile|.001|</v>
      </c>
      <c r="HT8" t="str">
        <v>Profile|.001|A|</v>
      </c>
      <c r="HU8" t="str">
        <v>Profile|.001|A|B|</v>
      </c>
      <c r="HV8" t="str">
        <v xml:space="preserve">Profile|.001|A|B| A&lt;-&gt;B </v>
      </c>
      <c r="HW8" t="str">
        <v>Profile|.001|A|B| C&lt;-&gt;D</v>
      </c>
      <c r="HX8" t="str">
        <v>Profile|.001|A|B| L-M</v>
      </c>
      <c r="HY8" t="str">
        <v>Profile|.001|A|B| P-Q</v>
      </c>
      <c r="HZ8" t="str">
        <v>Profile|.001|A|B|C&lt;-&gt;D</v>
      </c>
      <c r="IA8" t="str">
        <v>Profile|.001|A|C&lt;--&gt;D</v>
      </c>
      <c r="IB8" t="str">
        <v>Profile|.001|A|UNILATERAL</v>
      </c>
      <c r="IC8" t="str">
        <v>Profile|.001|C|</v>
      </c>
      <c r="ID8" t="str">
        <v>Profile|.0012|D1|</v>
      </c>
      <c r="IE8" t="str">
        <v>Profile|.0015| A-B UNI.</v>
      </c>
      <c r="IF8" t="str">
        <v>Profile|.0015| UNI.</v>
      </c>
      <c r="IG8" t="str">
        <v>Profile|.0015|A| X-Y</v>
      </c>
      <c r="IH8" t="str">
        <v>Profile|.0015|E|F|</v>
      </c>
      <c r="II8" t="str">
        <v>Profile|.0016|B|D|</v>
      </c>
      <c r="IJ8" t="str">
        <v>Profile|.002(U).000|A|</v>
      </c>
      <c r="IK8" t="str">
        <v>Profile|.002|</v>
      </c>
      <c r="IL8" t="str">
        <v>Profile|.002|A</v>
      </c>
      <c r="IM8" t="str">
        <v>Profile|.002|A|</v>
      </c>
      <c r="IN8" t="str">
        <v>Profile|.002|A|B|</v>
      </c>
      <c r="IO8" t="str">
        <v xml:space="preserve">Profile|.002|A|B| A&lt;-&gt;B </v>
      </c>
      <c r="IP8" t="str">
        <v>Profile|.002|A|B| C&lt;-&gt;D</v>
      </c>
      <c r="IQ8" t="str">
        <v>Profile|.002|A|B| X-Y</v>
      </c>
      <c r="IR8" t="str">
        <v>Profile|.002|A|B|C|X-Y</v>
      </c>
      <c r="IS8" t="str">
        <v>Profile|.002|A|B|X&lt;--&gt;Y</v>
      </c>
      <c r="IT8" t="str">
        <v>Profile|.002|A|B|X-Y</v>
      </c>
      <c r="IU8" t="str">
        <v>Profile|.002|A|C|</v>
      </c>
      <c r="IV8" t="str">
        <v>Profile|.002|C|A|</v>
      </c>
      <c r="IW8" t="str">
        <v>Profile|.002|C|B|</v>
      </c>
      <c r="IX8" t="str">
        <v>Profile|.0020|</v>
      </c>
      <c r="IY8" t="str">
        <v>Profile|.003|A|</v>
      </c>
      <c r="IZ8" t="str">
        <v>Profile|.003|A|B|C| Uni.</v>
      </c>
      <c r="JA8" t="str">
        <v>Profile|.003|E|F|</v>
      </c>
      <c r="JB8" t="str">
        <v>Profile|.004(U) .003|A|B|C|</v>
      </c>
      <c r="JC8" t="str">
        <v>Profile|.004|A| UNI.</v>
      </c>
      <c r="JD8" t="str">
        <v>Profile|.005|A|C|</v>
      </c>
      <c r="JE8" t="str">
        <v>Profile|.005|A|C|A&lt;--&gt;B, C&lt;--&gt;D</v>
      </c>
      <c r="JF8" t="str">
        <v>Profile|.005|A|D| A-B UNI.</v>
      </c>
      <c r="JG8" t="str">
        <v>Profile|.005|A|D| UNI.</v>
      </c>
      <c r="JH8" t="str">
        <v>Profile|.010|A|B|</v>
      </c>
      <c r="JI8" t="str">
        <v>Profile|.010|A|B|C|</v>
      </c>
      <c r="JJ8" t="str">
        <v>Profile|.03|A|</v>
      </c>
      <c r="JK8" t="str">
        <v>Profile|.05|A|B|</v>
      </c>
      <c r="JL8" t="str">
        <v>Profile|0.03|</v>
      </c>
      <c r="JM8" t="str">
        <v>Profile|0.03|A|</v>
      </c>
      <c r="JN8" t="str">
        <v>Profile|0.03|A|B|</v>
      </c>
      <c r="JO8" t="str">
        <v>Profile|0.05{A|C|</v>
      </c>
      <c r="JP8" t="str">
        <v>Profile|0.05|A|B|</v>
      </c>
      <c r="JQ8" t="str">
        <v>Profile|0.05|E|</v>
      </c>
      <c r="JR8" t="str">
        <v>Profile|0.05|E|F|</v>
      </c>
      <c r="JS8" t="str">
        <v>Profile|0.06|A|C|</v>
      </c>
      <c r="JT8" t="str">
        <v>Profile|0.1|A|A|</v>
      </c>
      <c r="JU8" t="str">
        <v>Profile|0.1|D1|</v>
      </c>
      <c r="JV8" t="str">
        <v>Profile|A|B|C|</v>
      </c>
      <c r="JW8" t="str">
        <v>Proile|.002|A|B|J-K</v>
      </c>
      <c r="JX8" t="str">
        <v>P-Thread Form</v>
      </c>
      <c r="JY8" t="str">
        <v>R  FULL RADIUS</v>
      </c>
      <c r="JZ8" t="str">
        <v>R.001/.006</v>
      </c>
      <c r="KA8" t="str">
        <v>R.003 MAX</v>
      </c>
      <c r="KB8" t="str">
        <v>R.005 MAX</v>
      </c>
      <c r="KC8" t="str">
        <v>R.030</v>
      </c>
      <c r="KD8" t="str">
        <v>R.25 MAX</v>
      </c>
      <c r="KE8" t="str">
        <v>R1.33 BASIC</v>
      </c>
      <c r="KF8" t="str">
        <v>R3.3</v>
      </c>
      <c r="KG8" t="str">
        <v>Ra 1.6 MAX</v>
      </c>
      <c r="KH8" t="str">
        <v>RAD @ FACE &amp; OD CHAMFER</v>
      </c>
      <c r="KI8" t="str">
        <v>RAD. @ ID &amp; BACK FACE</v>
      </c>
      <c r="KJ8" t="str">
        <v>RAD. @ OD &amp; BACK FACE</v>
      </c>
      <c r="KK8" t="str">
        <v>REMOVE SHRP EDGES .005 MAX</v>
      </c>
      <c r="KL8" t="str">
        <v>ROD SLOT CENTERED</v>
      </c>
      <c r="KM8" t="str">
        <v>SHARP OKAY</v>
      </c>
      <c r="KN8" t="str">
        <v>Slot Centered</v>
      </c>
      <c r="KO8" t="str">
        <v>SLOT WIDTH</v>
      </c>
      <c r="KP8" t="str">
        <v>Surface Finish Per Note 1</v>
      </c>
      <c r="KQ8" t="str">
        <v>Symmerty Balloon A_6</v>
      </c>
      <c r="KR8" t="str">
        <v>T27 HEXALOBE Per Note 1</v>
      </c>
      <c r="KS8" t="str">
        <v>T27 TORX</v>
      </c>
      <c r="KT8" t="str">
        <v>THRD DEPTH</v>
      </c>
      <c r="KU8" t="str">
        <v>Thread Form Per Note 3</v>
      </c>
      <c r="KV8" t="str">
        <v>THREAD INTO ROD SLOT</v>
      </c>
      <c r="KW8" t="str">
        <v>Thread Timed Print Note 6</v>
      </c>
      <c r="KX8" t="str">
        <v>TOOL MISMATCH PERMISSIBLE</v>
      </c>
      <c r="KY8" t="str">
        <v>Tot. Runout|Ø.002|C|</v>
      </c>
      <c r="KZ8" t="str">
        <v>Total Runout|.002|E|</v>
      </c>
      <c r="LA8" t="str">
        <v>TRIPLE LEAD THREAD</v>
      </c>
      <c r="LB8" t="str">
        <v>True Pos. |.001 (M)|A|</v>
      </c>
      <c r="LC8" t="str">
        <v>True Pos. |.002(M)|A|B|</v>
      </c>
      <c r="LD8" t="str">
        <v>True Pos. |.002|</v>
      </c>
      <c r="LE8" t="str">
        <v>True Pos. |.002|A|</v>
      </c>
      <c r="LF8" t="str">
        <v>True Pos. |.002|A|B|</v>
      </c>
      <c r="LG8" t="str">
        <v>True Pos. |.004|A|C|B|</v>
      </c>
      <c r="LH8" t="str">
        <v>True Pos. |.005(M)|A|B|</v>
      </c>
      <c r="LI8" t="str">
        <v>True Pos.|.000(L)|A|D|</v>
      </c>
      <c r="LJ8" t="str">
        <v>True Pos.|.000(M)|A|</v>
      </c>
      <c r="LK8" t="str">
        <v>True Pos.|.001(M)|A|</v>
      </c>
      <c r="LL8" t="str">
        <v>True Pos.|.001|B|</v>
      </c>
      <c r="LM8" t="str">
        <v>True Pos.|.001|E|</v>
      </c>
      <c r="LN8" t="str">
        <v>True Pos.|.002|A|</v>
      </c>
      <c r="LO8" t="str">
        <v>True Pos.|.002|B|</v>
      </c>
      <c r="LP8" t="str">
        <v>True Pos.|.002|C|</v>
      </c>
      <c r="LQ8" t="str">
        <v>True Pos.|.002|D1|</v>
      </c>
      <c r="LR8" t="str">
        <v>True Pos.|.002|D1|D2|</v>
      </c>
      <c r="LS8" t="str">
        <v>True Pos.|.05|A|</v>
      </c>
      <c r="LT8" t="str">
        <v>True Pos.|.1|A|B|C|</v>
      </c>
      <c r="LU8" t="str">
        <v>True Pos.|.13|A</v>
      </c>
      <c r="LV8" t="str">
        <v>True Pos.|0.05|A|</v>
      </c>
      <c r="LW8" t="str">
        <v>True Pos.|0.1|A|B|C|</v>
      </c>
      <c r="LX8" t="str">
        <v>True Pos.|0.13|A|</v>
      </c>
      <c r="LY8" t="str">
        <v>True Pos.|Ø.000(M)|A|</v>
      </c>
      <c r="LZ8" t="str">
        <v>True Pos.|Ø.000(M)|B|</v>
      </c>
      <c r="MA8" t="str">
        <v>True Pos.|Ø.001(M)|A(M)|</v>
      </c>
      <c r="MB8" t="str">
        <v>True Pos.|Ø.001(M)|A|</v>
      </c>
      <c r="MC8" t="str">
        <v>True Pos.|Ø.001|A|</v>
      </c>
      <c r="MD8" t="str">
        <v>True Pos.|Ø.001|C|</v>
      </c>
      <c r="ME8" t="str">
        <v>True Pos.|Ø.002(S)|A(S)|</v>
      </c>
      <c r="MF8" t="str">
        <v>True Pos.|Ø.002|A|</v>
      </c>
      <c r="MG8" t="str">
        <v>True Pos.|Ø.002|B|</v>
      </c>
      <c r="MH8" t="str">
        <v>True Pos.|Ø.002|C|</v>
      </c>
      <c r="MI8" t="str">
        <v>True Pos.|Ø.03(M)|A|</v>
      </c>
      <c r="MJ8" t="str">
        <v>True Pos.|Ø0.03(M)|A|</v>
      </c>
      <c r="MK8" t="str">
        <v>True Pos.|Ø0.05(L)|D|B|</v>
      </c>
      <c r="ML8" t="str">
        <v>True Pos.|Ø0.05|A|</v>
      </c>
      <c r="MM8" t="str">
        <v>True Pos.|Ø0.05|D|</v>
      </c>
      <c r="MN8" t="str">
        <v>True Pos.|Ø0.05|E|</v>
      </c>
      <c r="MO8" t="str">
        <v>True Pos.|Ø0.05|E|B|</v>
      </c>
      <c r="MP8" t="str">
        <v>True Pos.|SØ0.03|C|B|</v>
      </c>
      <c r="MQ8" t="str">
        <v>True Position|.002|A|B|</v>
      </c>
      <c r="MR8" t="str">
        <v>True. Pos.|Ø.001(M)|A|</v>
      </c>
      <c r="MS8" t="str">
        <v>True. Pps.|0.05|A|</v>
      </c>
      <c r="MT8" t="str">
        <v>Tumble Per Note 1</v>
      </c>
      <c r="MU8" t="str">
        <v>Tumble Per Note 2</v>
      </c>
    </row>
    <row r="9" spans="1:359">
      <c r="A9" t="s">
        <v>286</v>
      </c>
      <c r="C9" s="74" t="str" cm="1">
        <f t="array" ref="C9:MU9">TRANSPOSE(_xlfn._xlws.SORT(_xlfn._xlws.FILTER($A$2:$A$499,ISNUMBER(SEARCH('Prt. Lib. &amp; Routine, Table'!L16,$A$2:$A$499)),"not found")))</f>
        <v>.0015 T.I.R. MAX</v>
      </c>
      <c r="D9" t="str">
        <v>.002 MAX ROOT RADIUS</v>
      </c>
      <c r="E9" t="str">
        <v>.012 BLUNT END</v>
      </c>
      <c r="F9" t="str">
        <v>.015 MAX</v>
      </c>
      <c r="G9" t="str">
        <v>.016 T.S.C.</v>
      </c>
      <c r="H9" t="str">
        <v>.017 BASIC</v>
      </c>
      <c r="I9" t="str">
        <v>.021 PITCH</v>
      </c>
      <c r="J9" t="str">
        <v>.022 BLUNT START</v>
      </c>
      <c r="K9" t="str">
        <v>.025 BASIC</v>
      </c>
      <c r="L9" t="str">
        <v>.035 BASIC</v>
      </c>
      <c r="M9" t="str">
        <v>.043 T.S.C</v>
      </c>
      <c r="N9" t="str">
        <v>.053 T.S.C.</v>
      </c>
      <c r="O9" t="str">
        <v>.060 HEX DEPTH</v>
      </c>
      <c r="P9" t="str">
        <v>.060 PITCH</v>
      </c>
      <c r="Q9" t="str">
        <v>.061 BASIC</v>
      </c>
      <c r="R9" t="str">
        <v>.07 HEX</v>
      </c>
      <c r="S9" t="str">
        <v>.070 HEX DEPTH</v>
      </c>
      <c r="T9" t="str">
        <v>.082 DRILL</v>
      </c>
      <c r="U9" t="str">
        <v>.082 DRILL DEPTH</v>
      </c>
      <c r="V9" t="str">
        <v>.094 HEX</v>
      </c>
      <c r="W9" t="str">
        <v>.115 T.S.C.</v>
      </c>
      <c r="X9" t="str">
        <v>.1195 / .1243 MAJOR DIAMETER</v>
      </c>
      <c r="Y9" t="str">
        <v>.1250 HEX</v>
      </c>
      <c r="Z9" t="str">
        <v>.157 MINOR DIAMETER</v>
      </c>
      <c r="AA9" t="str">
        <v>.172 FULL THD DEPTH</v>
      </c>
      <c r="AB9" t="str">
        <v>.172 MAJOR DIAMETER</v>
      </c>
      <c r="AC9" t="str">
        <v>.180 MIN DEPTH FULL THRD</v>
      </c>
      <c r="AD9" t="str">
        <v>.183 Ceter Line Thread Dwell</v>
      </c>
      <c r="AE9" t="str">
        <v>.208 MAX THRD DEPTH</v>
      </c>
      <c r="AF9" t="str">
        <v>.218 BOTTOM HALF OF SLOT</v>
      </c>
      <c r="AG9" t="str">
        <v>.261 BASIC</v>
      </c>
      <c r="AH9" t="str">
        <v>.314 T.S.C.</v>
      </c>
      <c r="AI9" t="str">
        <v>.315 BASIC</v>
      </c>
      <c r="AJ9" t="str">
        <v>.329 MINOR Ø</v>
      </c>
      <c r="AK9" t="str">
        <v>.330 BASIC</v>
      </c>
      <c r="AL9" t="str">
        <v>.35 TO TANGENT POINT</v>
      </c>
      <c r="AM9" t="str">
        <v>.375 MAJOR Ø</v>
      </c>
      <c r="AN9" t="str">
        <v>.390 BASIC</v>
      </c>
      <c r="AO9" t="str">
        <v>.440 BASIC</v>
      </c>
      <c r="AP9" t="str">
        <v>.64/.96 HIGH=Pass</v>
      </c>
      <c r="AQ9" t="str">
        <v>0.012 MAX</v>
      </c>
      <c r="AR9" t="str">
        <v>0.015 MAX</v>
      </c>
      <c r="AS9" t="str">
        <v>0.05 Per Note 2</v>
      </c>
      <c r="AT9" t="str">
        <v>0.500 PULLOUT ZONE</v>
      </c>
      <c r="AU9" t="str">
        <v>10-32 UNF-2A</v>
      </c>
      <c r="AV9" t="str">
        <v>12-28 UNF-2B</v>
      </c>
      <c r="AW9" t="str">
        <v>2.87 BASIC</v>
      </c>
      <c r="AX9" t="str">
        <v>2-56 UNC 2B 2 STARTS</v>
      </c>
      <c r="AY9" t="str">
        <v>3 LEAD THREAD</v>
      </c>
      <c r="AZ9" t="str">
        <v>32µIN Max</v>
      </c>
      <c r="BA9" t="str">
        <v>5/16"-24 UNF-2A</v>
      </c>
      <c r="BB9" t="str">
        <v>5/16-18 UNC 2A</v>
      </c>
      <c r="BC9" t="str">
        <v>5-44 UNF-2A</v>
      </c>
      <c r="BD9" t="str">
        <v>6-16µIN</v>
      </c>
      <c r="BE9" t="str">
        <v>65° BLEND</v>
      </c>
      <c r="BF9" t="str">
        <v>7.45 Top of Ball to Face</v>
      </c>
      <c r="BG9" t="str">
        <v>7/16-28 UNEF 2B</v>
      </c>
      <c r="BH9" t="str">
        <v>7/16-28-UNEF-2A</v>
      </c>
      <c r="BI9" t="str">
        <v>Alignment Per Note 3</v>
      </c>
      <c r="BJ9" t="str">
        <v>ANODIZE (SEE CHART)</v>
      </c>
      <c r="BK9" t="str">
        <v>ANODIZE AQUA Per Note 3</v>
      </c>
      <c r="BL9" t="str">
        <v>ANODIZE BOTTOM PORTION</v>
      </c>
      <c r="BM9" t="str">
        <v>ANODIZE COLOR AQUA</v>
      </c>
      <c r="BN9" t="str">
        <v>ANODIZE COLOR GREEN DWG NOTE 4</v>
      </c>
      <c r="BO9" t="str">
        <v>ANODIZE COLOR LIGHT BLUE</v>
      </c>
      <c r="BP9" t="str">
        <v>ANODIZE GREEN Per Note 2</v>
      </c>
      <c r="BQ9" t="str">
        <v>ANODIZE GREY, Per Note 1</v>
      </c>
      <c r="BR9" t="str">
        <v>ANODIZE MAGENTA</v>
      </c>
      <c r="BS9" t="str">
        <v>Anodize Per note 3</v>
      </c>
      <c r="BT9" t="str">
        <v>Anodize Per Note 4</v>
      </c>
      <c r="BU9" t="str">
        <v>ANODIZE SEAFOAM</v>
      </c>
      <c r="BV9" t="str">
        <v>Balloon 11 Symmetry</v>
      </c>
      <c r="BW9" t="str">
        <v>Balloon 12 Symmetry</v>
      </c>
      <c r="BX9" t="str">
        <v>Balloon 13 Hole Centered</v>
      </c>
      <c r="BY9" t="str">
        <v>Balloon 13 Symmerty</v>
      </c>
      <c r="BZ9" t="str">
        <v>Balloon 2 Symmetry</v>
      </c>
      <c r="CA9" t="str">
        <v>Balloon 21 CENTERED</v>
      </c>
      <c r="CB9" t="str">
        <v>Balloon 29 Symmetry</v>
      </c>
      <c r="CC9" t="str">
        <v>Balloon 3 Symmetry</v>
      </c>
      <c r="CD9" t="str">
        <v>Balloon 4 Symmetry</v>
      </c>
      <c r="CE9" t="str">
        <v>Balloon 5 blend to SØ .340</v>
      </c>
      <c r="CF9" t="str">
        <v>Balloon 5 Symmetry</v>
      </c>
      <c r="CG9" t="str">
        <v>Balloon 6 Centered</v>
      </c>
      <c r="CH9" t="str">
        <v>Balloon 9 Function Check</v>
      </c>
      <c r="CI9" t="str">
        <v>Balloon 9 Symmerty</v>
      </c>
      <c r="CJ9" t="str">
        <v>Balloons 2 &amp; 17 Symmetry |.001|A|</v>
      </c>
      <c r="CK9" t="str">
        <v>Basic Ø 3.6</v>
      </c>
      <c r="CL9" t="str">
        <v>BEAD BLAST</v>
      </c>
      <c r="CM9" t="str">
        <v>BLAST ALUMINUM OXIDE</v>
      </c>
      <c r="CN9" t="str">
        <v>Blast Note 2</v>
      </c>
      <c r="CO9" t="str">
        <v xml:space="preserve">BLAST Per Note 1 </v>
      </c>
      <c r="CP9" t="str">
        <v>BLAST Per Note 2</v>
      </c>
      <c r="CQ9" t="str">
        <v>BLAST Per Note 3</v>
      </c>
      <c r="CR9" t="str">
        <v>BLAST Per Note 4</v>
      </c>
      <c r="CS9" t="str">
        <v>BLAST Per Note 8</v>
      </c>
      <c r="CT9" t="str">
        <v>BLAST Per Traveler, MATT FINISH</v>
      </c>
      <c r="CU9" t="str">
        <v>BLAST WITH 16 GRIT ALUMINUM OXIDE</v>
      </c>
      <c r="CV9" t="str">
        <v>BLAST, Uniform Finish Per Note 3</v>
      </c>
      <c r="CW9" t="str">
        <v>BREAK EDGE</v>
      </c>
      <c r="CX9" t="str">
        <v>BREAK EDGE .014</v>
      </c>
      <c r="CY9" t="str">
        <v>BREAK EDGES Note 2</v>
      </c>
      <c r="CZ9" t="str">
        <v>BREAK SHARP Per Note 1</v>
      </c>
      <c r="DA9" t="str">
        <v>BREAK SHARPS Per Note 1</v>
      </c>
      <c r="DB9" t="str">
        <v>CE 2729</v>
      </c>
      <c r="DC9" t="str">
        <v>CE Logo per Note 3</v>
      </c>
      <c r="DD9" t="str">
        <v>CE MARK</v>
      </c>
      <c r="DE9" t="str">
        <v>Chips/Debris Removed</v>
      </c>
      <c r="DF9" t="str">
        <v>Coat Per Note 2</v>
      </c>
      <c r="DG9" t="str">
        <v>C-Sink Ø .155</v>
      </c>
      <c r="DH9" t="str">
        <v>C-Sink Ø5.2</v>
      </c>
      <c r="DI9" t="str">
        <v>Deburred</v>
      </c>
      <c r="DJ9" t="str">
        <v>DIM "A" NoGo</v>
      </c>
      <c r="DK9" t="str">
        <v>DIM "A" NoGo Hexalobe</v>
      </c>
      <c r="DL9" t="str">
        <v>EDGE BREAK</v>
      </c>
      <c r="DM9" t="str">
        <v>EDGE BREAK MIN R.004, MAX R.010</v>
      </c>
      <c r="DN9" t="str">
        <v>Edge Break per Note 1</v>
      </c>
      <c r="DO9" t="str">
        <v>ELECTROPOLISH Per Note 1</v>
      </c>
      <c r="DP9" t="str">
        <v>Finish Per Note 3</v>
      </c>
      <c r="DQ9" t="str">
        <v>FLUTE POSITION Per Note 3</v>
      </c>
      <c r="DR9" t="str">
        <v>FULL R</v>
      </c>
      <c r="DS9" t="str">
        <v>FULL RADIUS</v>
      </c>
      <c r="DT9" t="str">
        <v xml:space="preserve">FULL RADIUS </v>
      </c>
      <c r="DU9" t="str">
        <v>Function Check  (.2340 .2360 FULL)</v>
      </c>
      <c r="DV9" t="str">
        <v>FUNCTIONAL  HEXALOBE</v>
      </c>
      <c r="DW9" t="str">
        <v>GLASS BEAD Per Note 3</v>
      </c>
      <c r="DX9" t="str">
        <v>Globus Logo per Note 3</v>
      </c>
      <c r="DY9" t="str">
        <v>Gold Anodized Color</v>
      </c>
      <c r="DZ9" t="str">
        <v>Green Anodized Color</v>
      </c>
      <c r="EA9" t="str">
        <v>GRIT BLAST Per Note 3</v>
      </c>
      <c r="EB9" t="str">
        <v>Grit Blast Per Note 4</v>
      </c>
      <c r="EC9" t="str">
        <v>GRIT BLAST, DWG NOTE 3</v>
      </c>
      <c r="ED9" t="str">
        <v>HEX MINOR Ø.1292</v>
      </c>
      <c r="EE9" t="str">
        <v xml:space="preserve">HEXALOBE </v>
      </c>
      <c r="EF9" t="str">
        <v>HEXALOBE FUNCTION</v>
      </c>
      <c r="EG9" t="str">
        <v>Hexalobe Minor</v>
      </c>
      <c r="EH9" t="str">
        <v>Hexalobe NV-30</v>
      </c>
      <c r="EI9" t="str">
        <v>HEXALOBE ORIENTATION</v>
      </c>
      <c r="EJ9" t="str">
        <v>Inspect per operation 30 comments</v>
      </c>
      <c r="EK9" t="str">
        <v>INT / EXT CORNERS: R.002 TO R.010</v>
      </c>
      <c r="EL9" t="str">
        <v>INT /EXT CORNERS R.05 TO R.03</v>
      </c>
      <c r="EM9" t="str">
        <v>John is a Geek</v>
      </c>
      <c r="EN9" t="str">
        <v>LASER ETCH</v>
      </c>
      <c r="EO9" t="str">
        <v>Laser Etch Per Note 7</v>
      </c>
      <c r="EP9" t="str">
        <v xml:space="preserve">LASER MARK "CE" DWG NOTE 10 </v>
      </c>
      <c r="EQ9" t="str">
        <v>Laser Mark "P1-15004-08", Per Note 3</v>
      </c>
      <c r="ER9" t="str">
        <v>Laser Mark "P2-15004-08", Per Note 3</v>
      </c>
      <c r="ES9" t="str">
        <v>Laser Mark "P3-15004-08", Per Note 3</v>
      </c>
      <c r="ET9" t="str">
        <v>Laser Mark "P4-15004-08", Per Note 3</v>
      </c>
      <c r="EU9" t="str">
        <v xml:space="preserve">LASER MARK LOGO DWG NOTE 9 </v>
      </c>
      <c r="EV9" t="str">
        <v xml:space="preserve">LASER MARK LOT NUMBER DWG NOTE 8 </v>
      </c>
      <c r="EW9" t="str">
        <v>Laser Mark Lot, Per Note 3</v>
      </c>
      <c r="EX9" t="str">
        <v xml:space="preserve">LASER MARK PART NUMBER DWG NOTE 8 </v>
      </c>
      <c r="EY9" t="str">
        <v>LASER: 13000000</v>
      </c>
      <c r="EZ9" t="str">
        <v>LASER: CE 2797</v>
      </c>
      <c r="FA9" t="str">
        <v>LASER: LOGO</v>
      </c>
      <c r="FB9" t="str">
        <v xml:space="preserve">LASER: Lot # Per RE-75-001 </v>
      </c>
      <c r="FC9" t="str">
        <v>LAST THREAD</v>
      </c>
      <c r="FD9" t="str">
        <v>LEAD .0625</v>
      </c>
      <c r="FE9" t="str">
        <v>LOGO</v>
      </c>
      <c r="FF9" t="str">
        <v>Lot (Control) Number per Note 3</v>
      </c>
      <c r="FG9" t="str">
        <v>LOT NO.</v>
      </c>
      <c r="FH9" t="str">
        <v>LOT NUMBER</v>
      </c>
      <c r="FI9" t="str">
        <v>LOT NUMBER PER NUVASIVE SOP 9002007</v>
      </c>
      <c r="FJ9" t="str">
        <v>M 4X 0.5 - 6G - 0.063R - LH</v>
      </c>
      <c r="FK9" t="str">
        <v>M4 X 0.5 - 6G - 0.063R</v>
      </c>
      <c r="FL9" t="str">
        <v>M4 X 0.5 - 6G - 0.063R - LH</v>
      </c>
      <c r="FM9" t="str">
        <v>M4.5 X .75 6g</v>
      </c>
      <c r="FN9" t="str">
        <v>M4.5 X 0.75 6g</v>
      </c>
      <c r="FO9" t="str">
        <v>M5x0.8-6g</v>
      </c>
      <c r="FP9" t="str">
        <v xml:space="preserve">M5x0.8-6g </v>
      </c>
      <c r="FQ9" t="str">
        <v>M6 X .75 6g</v>
      </c>
      <c r="FR9" t="str">
        <v>M6 X 0.75-6g</v>
      </c>
      <c r="FS9" t="str">
        <v>M6 X0.75 - 6g</v>
      </c>
      <c r="FT9" t="str">
        <v>M6X0.75 - 6H</v>
      </c>
      <c r="FU9" t="str">
        <v>M7 X 1.00 6g THREAD</v>
      </c>
      <c r="FV9" t="str">
        <v>M7X1.00 6g THREAD</v>
      </c>
      <c r="FW9" t="str">
        <v>M7X1.00 6h THREAD</v>
      </c>
      <c r="FX9" t="str">
        <v>Magenta Anodized Color</v>
      </c>
      <c r="FY9" t="str">
        <v>MAJOR Ø .380</v>
      </c>
      <c r="FZ9" t="str">
        <v>MAJORØ</v>
      </c>
      <c r="GA9" t="str">
        <v>MATT FINISH Per Note 3</v>
      </c>
      <c r="GB9" t="str">
        <v>MATT FINISH Per Traveler</v>
      </c>
      <c r="GC9" t="str">
        <v>MATTE FINISH</v>
      </c>
      <c r="GD9" t="str">
        <v>MATTE FINISH DWG NOTE 3</v>
      </c>
      <c r="GE9" t="str">
        <v>MATTE FINISH Note 3</v>
      </c>
      <c r="GF9" t="str">
        <v>Matte Finish Per Note 3</v>
      </c>
      <c r="GG9" t="str">
        <v>MATTE FINISH SIZE 10 GLASS BEAD</v>
      </c>
      <c r="GH9" t="str">
        <v>MAX ROOT RADIUS</v>
      </c>
      <c r="GI9" t="str">
        <v xml:space="preserve">Mill Profile Centered </v>
      </c>
      <c r="GJ9" t="str">
        <v>Minor Ø Unconstrained Check</v>
      </c>
      <c r="GK9" t="str">
        <v>MINOR Ø.1336</v>
      </c>
      <c r="GL9" t="str">
        <v>NO ANODIZE Per note 8</v>
      </c>
      <c r="GM9" t="str">
        <v>NO ANODIZE Per note 9</v>
      </c>
      <c r="GN9" t="str">
        <v>No Nicks, Scratches, Tool Marks, etc.</v>
      </c>
      <c r="GO9" t="str">
        <v>No Nicks,Scratches,Tool Marks,etc.</v>
      </c>
      <c r="GP9" t="str">
        <v>NO TOOL MARKS</v>
      </c>
      <c r="GQ9" t="str">
        <v>NOTE 3 THREAD RELIEF</v>
      </c>
      <c r="GR9" t="str">
        <v>NV-27 FUNC.</v>
      </c>
      <c r="GS9" t="str">
        <v>NV-30 DIM A</v>
      </c>
      <c r="GT9" t="str">
        <v>NV-30 DIM B</v>
      </c>
      <c r="GU9" t="str">
        <v>NV-30 DIM F</v>
      </c>
      <c r="GV9" t="str">
        <v>Ø .1250 HEX</v>
      </c>
      <c r="GW9" t="str">
        <v>Ø 9.4 MAJOR</v>
      </c>
      <c r="GX9" t="str">
        <v>Ø.096 MAX PILOT HOLE</v>
      </c>
      <c r="GY9" t="str">
        <v>Ø.125 THRU</v>
      </c>
      <c r="GZ9" t="str">
        <v>Ø.205 COUNTERSINK</v>
      </c>
      <c r="HA9" t="str">
        <v>Ø.260 T.S.C.</v>
      </c>
      <c r="HB9" t="str">
        <v>Ø.500 BASIC</v>
      </c>
      <c r="HC9" t="str">
        <v xml:space="preserve">OVAL CENTERED </v>
      </c>
      <c r="HD9" t="str">
        <v>PART NO. 15100</v>
      </c>
      <c r="HE9" t="str">
        <v>PART NUMBER 13100000</v>
      </c>
      <c r="HF9" t="str">
        <v>PART NUMBER 13600000</v>
      </c>
      <c r="HG9" t="str">
        <v>Part Number per Note 3</v>
      </c>
      <c r="HH9" t="str">
        <v>PD 5/16-18 UNC 2A</v>
      </c>
      <c r="HI9" t="str">
        <v>Perp.|0.05|A|</v>
      </c>
      <c r="HJ9" t="str">
        <v>PILOT THRU HOLE PRESENT</v>
      </c>
      <c r="HK9" t="str">
        <v>PITCH .060</v>
      </c>
      <c r="HL9" t="str">
        <v>Profile |.001|A|</v>
      </c>
      <c r="HM9" t="str">
        <v>Profile |.0015 | A | X-Y</v>
      </c>
      <c r="HN9" t="str">
        <v>Profile |.002| |A|B| X-Y</v>
      </c>
      <c r="HO9" t="str">
        <v>Profile |.002|A|B|</v>
      </c>
      <c r="HP9" t="str">
        <v>Profile |.002|A|B| X-Y</v>
      </c>
      <c r="HQ9" t="str">
        <v>Profile:|010|A|B|C|</v>
      </c>
      <c r="HR9" t="str">
        <v>Profile| .002| A|B|</v>
      </c>
      <c r="HS9" t="str">
        <v>Profile|.001|</v>
      </c>
      <c r="HT9" t="str">
        <v>Profile|.001|A|</v>
      </c>
      <c r="HU9" t="str">
        <v>Profile|.001|A|B|</v>
      </c>
      <c r="HV9" t="str">
        <v xml:space="preserve">Profile|.001|A|B| A&lt;-&gt;B </v>
      </c>
      <c r="HW9" t="str">
        <v>Profile|.001|A|B| C&lt;-&gt;D</v>
      </c>
      <c r="HX9" t="str">
        <v>Profile|.001|A|B| L-M</v>
      </c>
      <c r="HY9" t="str">
        <v>Profile|.001|A|B| P-Q</v>
      </c>
      <c r="HZ9" t="str">
        <v>Profile|.001|A|B|C&lt;-&gt;D</v>
      </c>
      <c r="IA9" t="str">
        <v>Profile|.001|A|C&lt;--&gt;D</v>
      </c>
      <c r="IB9" t="str">
        <v>Profile|.001|A|UNILATERAL</v>
      </c>
      <c r="IC9" t="str">
        <v>Profile|.001|C|</v>
      </c>
      <c r="ID9" t="str">
        <v>Profile|.0012|D1|</v>
      </c>
      <c r="IE9" t="str">
        <v>Profile|.0015| A-B UNI.</v>
      </c>
      <c r="IF9" t="str">
        <v>Profile|.0015| UNI.</v>
      </c>
      <c r="IG9" t="str">
        <v>Profile|.0015|A| X-Y</v>
      </c>
      <c r="IH9" t="str">
        <v>Profile|.0015|E|F|</v>
      </c>
      <c r="II9" t="str">
        <v>Profile|.0016|B|D|</v>
      </c>
      <c r="IJ9" t="str">
        <v>Profile|.002(U).000|A|</v>
      </c>
      <c r="IK9" t="str">
        <v>Profile|.002|</v>
      </c>
      <c r="IL9" t="str">
        <v>Profile|.002|A</v>
      </c>
      <c r="IM9" t="str">
        <v>Profile|.002|A|</v>
      </c>
      <c r="IN9" t="str">
        <v>Profile|.002|A|B|</v>
      </c>
      <c r="IO9" t="str">
        <v xml:space="preserve">Profile|.002|A|B| A&lt;-&gt;B </v>
      </c>
      <c r="IP9" t="str">
        <v>Profile|.002|A|B| C&lt;-&gt;D</v>
      </c>
      <c r="IQ9" t="str">
        <v>Profile|.002|A|B| X-Y</v>
      </c>
      <c r="IR9" t="str">
        <v>Profile|.002|A|B|C|X-Y</v>
      </c>
      <c r="IS9" t="str">
        <v>Profile|.002|A|B|X&lt;--&gt;Y</v>
      </c>
      <c r="IT9" t="str">
        <v>Profile|.002|A|B|X-Y</v>
      </c>
      <c r="IU9" t="str">
        <v>Profile|.002|A|C|</v>
      </c>
      <c r="IV9" t="str">
        <v>Profile|.002|C|A|</v>
      </c>
      <c r="IW9" t="str">
        <v>Profile|.002|C|B|</v>
      </c>
      <c r="IX9" t="str">
        <v>Profile|.0020|</v>
      </c>
      <c r="IY9" t="str">
        <v>Profile|.003|A|</v>
      </c>
      <c r="IZ9" t="str">
        <v>Profile|.003|A|B|C| Uni.</v>
      </c>
      <c r="JA9" t="str">
        <v>Profile|.003|E|F|</v>
      </c>
      <c r="JB9" t="str">
        <v>Profile|.004(U) .003|A|B|C|</v>
      </c>
      <c r="JC9" t="str">
        <v>Profile|.004|A| UNI.</v>
      </c>
      <c r="JD9" t="str">
        <v>Profile|.005|A|C|</v>
      </c>
      <c r="JE9" t="str">
        <v>Profile|.005|A|C|A&lt;--&gt;B, C&lt;--&gt;D</v>
      </c>
      <c r="JF9" t="str">
        <v>Profile|.005|A|D| A-B UNI.</v>
      </c>
      <c r="JG9" t="str">
        <v>Profile|.005|A|D| UNI.</v>
      </c>
      <c r="JH9" t="str">
        <v>Profile|.010|A|B|</v>
      </c>
      <c r="JI9" t="str">
        <v>Profile|.010|A|B|C|</v>
      </c>
      <c r="JJ9" t="str">
        <v>Profile|.03|A|</v>
      </c>
      <c r="JK9" t="str">
        <v>Profile|.05|A|B|</v>
      </c>
      <c r="JL9" t="str">
        <v>Profile|0.03|</v>
      </c>
      <c r="JM9" t="str">
        <v>Profile|0.03|A|</v>
      </c>
      <c r="JN9" t="str">
        <v>Profile|0.03|A|B|</v>
      </c>
      <c r="JO9" t="str">
        <v>Profile|0.05{A|C|</v>
      </c>
      <c r="JP9" t="str">
        <v>Profile|0.05|A|B|</v>
      </c>
      <c r="JQ9" t="str">
        <v>Profile|0.05|E|</v>
      </c>
      <c r="JR9" t="str">
        <v>Profile|0.05|E|F|</v>
      </c>
      <c r="JS9" t="str">
        <v>Profile|0.06|A|C|</v>
      </c>
      <c r="JT9" t="str">
        <v>Profile|0.1|A|A|</v>
      </c>
      <c r="JU9" t="str">
        <v>Profile|0.1|D1|</v>
      </c>
      <c r="JV9" t="str">
        <v>Profile|A|B|C|</v>
      </c>
      <c r="JW9" t="str">
        <v>Proile|.002|A|B|J-K</v>
      </c>
      <c r="JX9" t="str">
        <v>P-Thread Form</v>
      </c>
      <c r="JY9" t="str">
        <v>R  FULL RADIUS</v>
      </c>
      <c r="JZ9" t="str">
        <v>R.001/.006</v>
      </c>
      <c r="KA9" t="str">
        <v>R.003 MAX</v>
      </c>
      <c r="KB9" t="str">
        <v>R.005 MAX</v>
      </c>
      <c r="KC9" t="str">
        <v>R.030</v>
      </c>
      <c r="KD9" t="str">
        <v>R.25 MAX</v>
      </c>
      <c r="KE9" t="str">
        <v>R1.33 BASIC</v>
      </c>
      <c r="KF9" t="str">
        <v>R3.3</v>
      </c>
      <c r="KG9" t="str">
        <v>Ra 1.6 MAX</v>
      </c>
      <c r="KH9" t="str">
        <v>RAD @ FACE &amp; OD CHAMFER</v>
      </c>
      <c r="KI9" t="str">
        <v>RAD. @ ID &amp; BACK FACE</v>
      </c>
      <c r="KJ9" t="str">
        <v>RAD. @ OD &amp; BACK FACE</v>
      </c>
      <c r="KK9" t="str">
        <v>REMOVE SHRP EDGES .005 MAX</v>
      </c>
      <c r="KL9" t="str">
        <v>ROD SLOT CENTERED</v>
      </c>
      <c r="KM9" t="str">
        <v>SHARP OKAY</v>
      </c>
      <c r="KN9" t="str">
        <v>Slot Centered</v>
      </c>
      <c r="KO9" t="str">
        <v>SLOT WIDTH</v>
      </c>
      <c r="KP9" t="str">
        <v>Surface Finish Per Note 1</v>
      </c>
      <c r="KQ9" t="str">
        <v>Symmerty Balloon A_6</v>
      </c>
      <c r="KR9" t="str">
        <v>T27 HEXALOBE Per Note 1</v>
      </c>
      <c r="KS9" t="str">
        <v>T27 TORX</v>
      </c>
      <c r="KT9" t="str">
        <v>THRD DEPTH</v>
      </c>
      <c r="KU9" t="str">
        <v>Thread Form Per Note 3</v>
      </c>
      <c r="KV9" t="str">
        <v>THREAD INTO ROD SLOT</v>
      </c>
      <c r="KW9" t="str">
        <v>Thread Timed Print Note 6</v>
      </c>
      <c r="KX9" t="str">
        <v>TOOL MISMATCH PERMISSIBLE</v>
      </c>
      <c r="KY9" t="str">
        <v>Tot. Runout|Ø.002|C|</v>
      </c>
      <c r="KZ9" t="str">
        <v>Total Runout|.002|E|</v>
      </c>
      <c r="LA9" t="str">
        <v>TRIPLE LEAD THREAD</v>
      </c>
      <c r="LB9" t="str">
        <v>True Pos. |.001 (M)|A|</v>
      </c>
      <c r="LC9" t="str">
        <v>True Pos. |.002(M)|A|B|</v>
      </c>
      <c r="LD9" t="str">
        <v>True Pos. |.002|</v>
      </c>
      <c r="LE9" t="str">
        <v>True Pos. |.002|A|</v>
      </c>
      <c r="LF9" t="str">
        <v>True Pos. |.002|A|B|</v>
      </c>
      <c r="LG9" t="str">
        <v>True Pos. |.004|A|C|B|</v>
      </c>
      <c r="LH9" t="str">
        <v>True Pos. |.005(M)|A|B|</v>
      </c>
      <c r="LI9" t="str">
        <v>True Pos.|.000(L)|A|D|</v>
      </c>
      <c r="LJ9" t="str">
        <v>True Pos.|.000(M)|A|</v>
      </c>
      <c r="LK9" t="str">
        <v>True Pos.|.001(M)|A|</v>
      </c>
      <c r="LL9" t="str">
        <v>True Pos.|.001|B|</v>
      </c>
      <c r="LM9" t="str">
        <v>True Pos.|.001|E|</v>
      </c>
      <c r="LN9" t="str">
        <v>True Pos.|.002|A|</v>
      </c>
      <c r="LO9" t="str">
        <v>True Pos.|.002|B|</v>
      </c>
      <c r="LP9" t="str">
        <v>True Pos.|.002|C|</v>
      </c>
      <c r="LQ9" t="str">
        <v>True Pos.|.002|D1|</v>
      </c>
      <c r="LR9" t="str">
        <v>True Pos.|.002|D1|D2|</v>
      </c>
      <c r="LS9" t="str">
        <v>True Pos.|.05|A|</v>
      </c>
      <c r="LT9" t="str">
        <v>True Pos.|.1|A|B|C|</v>
      </c>
      <c r="LU9" t="str">
        <v>True Pos.|.13|A</v>
      </c>
      <c r="LV9" t="str">
        <v>True Pos.|0.05|A|</v>
      </c>
      <c r="LW9" t="str">
        <v>True Pos.|0.1|A|B|C|</v>
      </c>
      <c r="LX9" t="str">
        <v>True Pos.|0.13|A|</v>
      </c>
      <c r="LY9" t="str">
        <v>True Pos.|Ø.000(M)|A|</v>
      </c>
      <c r="LZ9" t="str">
        <v>True Pos.|Ø.000(M)|B|</v>
      </c>
      <c r="MA9" t="str">
        <v>True Pos.|Ø.001(M)|A(M)|</v>
      </c>
      <c r="MB9" t="str">
        <v>True Pos.|Ø.001(M)|A|</v>
      </c>
      <c r="MC9" t="str">
        <v>True Pos.|Ø.001|A|</v>
      </c>
      <c r="MD9" t="str">
        <v>True Pos.|Ø.001|C|</v>
      </c>
      <c r="ME9" t="str">
        <v>True Pos.|Ø.002(S)|A(S)|</v>
      </c>
      <c r="MF9" t="str">
        <v>True Pos.|Ø.002|A|</v>
      </c>
      <c r="MG9" t="str">
        <v>True Pos.|Ø.002|B|</v>
      </c>
      <c r="MH9" t="str">
        <v>True Pos.|Ø.002|C|</v>
      </c>
      <c r="MI9" t="str">
        <v>True Pos.|Ø.03(M)|A|</v>
      </c>
      <c r="MJ9" t="str">
        <v>True Pos.|Ø0.03(M)|A|</v>
      </c>
      <c r="MK9" t="str">
        <v>True Pos.|Ø0.05(L)|D|B|</v>
      </c>
      <c r="ML9" t="str">
        <v>True Pos.|Ø0.05|A|</v>
      </c>
      <c r="MM9" t="str">
        <v>True Pos.|Ø0.05|D|</v>
      </c>
      <c r="MN9" t="str">
        <v>True Pos.|Ø0.05|E|</v>
      </c>
      <c r="MO9" t="str">
        <v>True Pos.|Ø0.05|E|B|</v>
      </c>
      <c r="MP9" t="str">
        <v>True Pos.|SØ0.03|C|B|</v>
      </c>
      <c r="MQ9" t="str">
        <v>True Position|.002|A|B|</v>
      </c>
      <c r="MR9" t="str">
        <v>True. Pos.|Ø.001(M)|A|</v>
      </c>
      <c r="MS9" t="str">
        <v>True. Pps.|0.05|A|</v>
      </c>
      <c r="MT9" t="str">
        <v>Tumble Per Note 1</v>
      </c>
      <c r="MU9" t="str">
        <v>Tumble Per Note 2</v>
      </c>
    </row>
    <row r="10" spans="1:359">
      <c r="A10" t="s">
        <v>903</v>
      </c>
      <c r="C10" s="74" t="str" cm="1">
        <f t="array" ref="C10:MU10">TRANSPOSE(_xlfn._xlws.SORT(_xlfn._xlws.FILTER($A$2:$A$499,ISNUMBER(SEARCH('Prt. Lib. &amp; Routine, Table'!L17,$A$2:$A$499)),"not found")))</f>
        <v>.0015 T.I.R. MAX</v>
      </c>
      <c r="D10" t="str">
        <v>.002 MAX ROOT RADIUS</v>
      </c>
      <c r="E10" t="str">
        <v>.012 BLUNT END</v>
      </c>
      <c r="F10" t="str">
        <v>.015 MAX</v>
      </c>
      <c r="G10" t="str">
        <v>.016 T.S.C.</v>
      </c>
      <c r="H10" t="str">
        <v>.017 BASIC</v>
      </c>
      <c r="I10" t="str">
        <v>.021 PITCH</v>
      </c>
      <c r="J10" t="str">
        <v>.022 BLUNT START</v>
      </c>
      <c r="K10" t="str">
        <v>.025 BASIC</v>
      </c>
      <c r="L10" t="str">
        <v>.035 BASIC</v>
      </c>
      <c r="M10" t="str">
        <v>.043 T.S.C</v>
      </c>
      <c r="N10" t="str">
        <v>.053 T.S.C.</v>
      </c>
      <c r="O10" t="str">
        <v>.060 HEX DEPTH</v>
      </c>
      <c r="P10" t="str">
        <v>.060 PITCH</v>
      </c>
      <c r="Q10" t="str">
        <v>.061 BASIC</v>
      </c>
      <c r="R10" t="str">
        <v>.07 HEX</v>
      </c>
      <c r="S10" t="str">
        <v>.070 HEX DEPTH</v>
      </c>
      <c r="T10" t="str">
        <v>.082 DRILL</v>
      </c>
      <c r="U10" t="str">
        <v>.082 DRILL DEPTH</v>
      </c>
      <c r="V10" t="str">
        <v>.094 HEX</v>
      </c>
      <c r="W10" t="str">
        <v>.115 T.S.C.</v>
      </c>
      <c r="X10" t="str">
        <v>.1195 / .1243 MAJOR DIAMETER</v>
      </c>
      <c r="Y10" t="str">
        <v>.1250 HEX</v>
      </c>
      <c r="Z10" t="str">
        <v>.157 MINOR DIAMETER</v>
      </c>
      <c r="AA10" t="str">
        <v>.172 FULL THD DEPTH</v>
      </c>
      <c r="AB10" t="str">
        <v>.172 MAJOR DIAMETER</v>
      </c>
      <c r="AC10" t="str">
        <v>.180 MIN DEPTH FULL THRD</v>
      </c>
      <c r="AD10" t="str">
        <v>.183 Ceter Line Thread Dwell</v>
      </c>
      <c r="AE10" t="str">
        <v>.208 MAX THRD DEPTH</v>
      </c>
      <c r="AF10" t="str">
        <v>.218 BOTTOM HALF OF SLOT</v>
      </c>
      <c r="AG10" t="str">
        <v>.261 BASIC</v>
      </c>
      <c r="AH10" t="str">
        <v>.314 T.S.C.</v>
      </c>
      <c r="AI10" t="str">
        <v>.315 BASIC</v>
      </c>
      <c r="AJ10" t="str">
        <v>.329 MINOR Ø</v>
      </c>
      <c r="AK10" t="str">
        <v>.330 BASIC</v>
      </c>
      <c r="AL10" t="str">
        <v>.35 TO TANGENT POINT</v>
      </c>
      <c r="AM10" t="str">
        <v>.375 MAJOR Ø</v>
      </c>
      <c r="AN10" t="str">
        <v>.390 BASIC</v>
      </c>
      <c r="AO10" t="str">
        <v>.440 BASIC</v>
      </c>
      <c r="AP10" t="str">
        <v>.64/.96 HIGH=Pass</v>
      </c>
      <c r="AQ10" t="str">
        <v>0.012 MAX</v>
      </c>
      <c r="AR10" t="str">
        <v>0.015 MAX</v>
      </c>
      <c r="AS10" t="str">
        <v>0.05 Per Note 2</v>
      </c>
      <c r="AT10" t="str">
        <v>0.500 PULLOUT ZONE</v>
      </c>
      <c r="AU10" t="str">
        <v>10-32 UNF-2A</v>
      </c>
      <c r="AV10" t="str">
        <v>12-28 UNF-2B</v>
      </c>
      <c r="AW10" t="str">
        <v>2.87 BASIC</v>
      </c>
      <c r="AX10" t="str">
        <v>2-56 UNC 2B 2 STARTS</v>
      </c>
      <c r="AY10" t="str">
        <v>3 LEAD THREAD</v>
      </c>
      <c r="AZ10" t="str">
        <v>32µIN Max</v>
      </c>
      <c r="BA10" t="str">
        <v>5/16"-24 UNF-2A</v>
      </c>
      <c r="BB10" t="str">
        <v>5/16-18 UNC 2A</v>
      </c>
      <c r="BC10" t="str">
        <v>5-44 UNF-2A</v>
      </c>
      <c r="BD10" t="str">
        <v>6-16µIN</v>
      </c>
      <c r="BE10" t="str">
        <v>65° BLEND</v>
      </c>
      <c r="BF10" t="str">
        <v>7.45 Top of Ball to Face</v>
      </c>
      <c r="BG10" t="str">
        <v>7/16-28 UNEF 2B</v>
      </c>
      <c r="BH10" t="str">
        <v>7/16-28-UNEF-2A</v>
      </c>
      <c r="BI10" t="str">
        <v>Alignment Per Note 3</v>
      </c>
      <c r="BJ10" t="str">
        <v>ANODIZE (SEE CHART)</v>
      </c>
      <c r="BK10" t="str">
        <v>ANODIZE AQUA Per Note 3</v>
      </c>
      <c r="BL10" t="str">
        <v>ANODIZE BOTTOM PORTION</v>
      </c>
      <c r="BM10" t="str">
        <v>ANODIZE COLOR AQUA</v>
      </c>
      <c r="BN10" t="str">
        <v>ANODIZE COLOR GREEN DWG NOTE 4</v>
      </c>
      <c r="BO10" t="str">
        <v>ANODIZE COLOR LIGHT BLUE</v>
      </c>
      <c r="BP10" t="str">
        <v>ANODIZE GREEN Per Note 2</v>
      </c>
      <c r="BQ10" t="str">
        <v>ANODIZE GREY, Per Note 1</v>
      </c>
      <c r="BR10" t="str">
        <v>ANODIZE MAGENTA</v>
      </c>
      <c r="BS10" t="str">
        <v>Anodize Per note 3</v>
      </c>
      <c r="BT10" t="str">
        <v>Anodize Per Note 4</v>
      </c>
      <c r="BU10" t="str">
        <v>ANODIZE SEAFOAM</v>
      </c>
      <c r="BV10" t="str">
        <v>Balloon 11 Symmetry</v>
      </c>
      <c r="BW10" t="str">
        <v>Balloon 12 Symmetry</v>
      </c>
      <c r="BX10" t="str">
        <v>Balloon 13 Hole Centered</v>
      </c>
      <c r="BY10" t="str">
        <v>Balloon 13 Symmerty</v>
      </c>
      <c r="BZ10" t="str">
        <v>Balloon 2 Symmetry</v>
      </c>
      <c r="CA10" t="str">
        <v>Balloon 21 CENTERED</v>
      </c>
      <c r="CB10" t="str">
        <v>Balloon 29 Symmetry</v>
      </c>
      <c r="CC10" t="str">
        <v>Balloon 3 Symmetry</v>
      </c>
      <c r="CD10" t="str">
        <v>Balloon 4 Symmetry</v>
      </c>
      <c r="CE10" t="str">
        <v>Balloon 5 blend to SØ .340</v>
      </c>
      <c r="CF10" t="str">
        <v>Balloon 5 Symmetry</v>
      </c>
      <c r="CG10" t="str">
        <v>Balloon 6 Centered</v>
      </c>
      <c r="CH10" t="str">
        <v>Balloon 9 Function Check</v>
      </c>
      <c r="CI10" t="str">
        <v>Balloon 9 Symmerty</v>
      </c>
      <c r="CJ10" t="str">
        <v>Balloons 2 &amp; 17 Symmetry |.001|A|</v>
      </c>
      <c r="CK10" t="str">
        <v>Basic Ø 3.6</v>
      </c>
      <c r="CL10" t="str">
        <v>BEAD BLAST</v>
      </c>
      <c r="CM10" t="str">
        <v>BLAST ALUMINUM OXIDE</v>
      </c>
      <c r="CN10" t="str">
        <v>Blast Note 2</v>
      </c>
      <c r="CO10" t="str">
        <v xml:space="preserve">BLAST Per Note 1 </v>
      </c>
      <c r="CP10" t="str">
        <v>BLAST Per Note 2</v>
      </c>
      <c r="CQ10" t="str">
        <v>BLAST Per Note 3</v>
      </c>
      <c r="CR10" t="str">
        <v>BLAST Per Note 4</v>
      </c>
      <c r="CS10" t="str">
        <v>BLAST Per Note 8</v>
      </c>
      <c r="CT10" t="str">
        <v>BLAST Per Traveler, MATT FINISH</v>
      </c>
      <c r="CU10" t="str">
        <v>BLAST WITH 16 GRIT ALUMINUM OXIDE</v>
      </c>
      <c r="CV10" t="str">
        <v>BLAST, Uniform Finish Per Note 3</v>
      </c>
      <c r="CW10" t="str">
        <v>BREAK EDGE</v>
      </c>
      <c r="CX10" t="str">
        <v>BREAK EDGE .014</v>
      </c>
      <c r="CY10" t="str">
        <v>BREAK EDGES Note 2</v>
      </c>
      <c r="CZ10" t="str">
        <v>BREAK SHARP Per Note 1</v>
      </c>
      <c r="DA10" t="str">
        <v>BREAK SHARPS Per Note 1</v>
      </c>
      <c r="DB10" t="str">
        <v>CE 2729</v>
      </c>
      <c r="DC10" t="str">
        <v>CE Logo per Note 3</v>
      </c>
      <c r="DD10" t="str">
        <v>CE MARK</v>
      </c>
      <c r="DE10" t="str">
        <v>Chips/Debris Removed</v>
      </c>
      <c r="DF10" t="str">
        <v>Coat Per Note 2</v>
      </c>
      <c r="DG10" t="str">
        <v>C-Sink Ø .155</v>
      </c>
      <c r="DH10" t="str">
        <v>C-Sink Ø5.2</v>
      </c>
      <c r="DI10" t="str">
        <v>Deburred</v>
      </c>
      <c r="DJ10" t="str">
        <v>DIM "A" NoGo</v>
      </c>
      <c r="DK10" t="str">
        <v>DIM "A" NoGo Hexalobe</v>
      </c>
      <c r="DL10" t="str">
        <v>EDGE BREAK</v>
      </c>
      <c r="DM10" t="str">
        <v>EDGE BREAK MIN R.004, MAX R.010</v>
      </c>
      <c r="DN10" t="str">
        <v>Edge Break per Note 1</v>
      </c>
      <c r="DO10" t="str">
        <v>ELECTROPOLISH Per Note 1</v>
      </c>
      <c r="DP10" t="str">
        <v>Finish Per Note 3</v>
      </c>
      <c r="DQ10" t="str">
        <v>FLUTE POSITION Per Note 3</v>
      </c>
      <c r="DR10" t="str">
        <v>FULL R</v>
      </c>
      <c r="DS10" t="str">
        <v>FULL RADIUS</v>
      </c>
      <c r="DT10" t="str">
        <v xml:space="preserve">FULL RADIUS </v>
      </c>
      <c r="DU10" t="str">
        <v>Function Check  (.2340 .2360 FULL)</v>
      </c>
      <c r="DV10" t="str">
        <v>FUNCTIONAL  HEXALOBE</v>
      </c>
      <c r="DW10" t="str">
        <v>GLASS BEAD Per Note 3</v>
      </c>
      <c r="DX10" t="str">
        <v>Globus Logo per Note 3</v>
      </c>
      <c r="DY10" t="str">
        <v>Gold Anodized Color</v>
      </c>
      <c r="DZ10" t="str">
        <v>Green Anodized Color</v>
      </c>
      <c r="EA10" t="str">
        <v>GRIT BLAST Per Note 3</v>
      </c>
      <c r="EB10" t="str">
        <v>Grit Blast Per Note 4</v>
      </c>
      <c r="EC10" t="str">
        <v>GRIT BLAST, DWG NOTE 3</v>
      </c>
      <c r="ED10" t="str">
        <v>HEX MINOR Ø.1292</v>
      </c>
      <c r="EE10" t="str">
        <v xml:space="preserve">HEXALOBE </v>
      </c>
      <c r="EF10" t="str">
        <v>HEXALOBE FUNCTION</v>
      </c>
      <c r="EG10" t="str">
        <v>Hexalobe Minor</v>
      </c>
      <c r="EH10" t="str">
        <v>Hexalobe NV-30</v>
      </c>
      <c r="EI10" t="str">
        <v>HEXALOBE ORIENTATION</v>
      </c>
      <c r="EJ10" t="str">
        <v>Inspect per operation 30 comments</v>
      </c>
      <c r="EK10" t="str">
        <v>INT / EXT CORNERS: R.002 TO R.010</v>
      </c>
      <c r="EL10" t="str">
        <v>INT /EXT CORNERS R.05 TO R.03</v>
      </c>
      <c r="EM10" t="str">
        <v>John is a Geek</v>
      </c>
      <c r="EN10" t="str">
        <v>LASER ETCH</v>
      </c>
      <c r="EO10" t="str">
        <v>Laser Etch Per Note 7</v>
      </c>
      <c r="EP10" t="str">
        <v xml:space="preserve">LASER MARK "CE" DWG NOTE 10 </v>
      </c>
      <c r="EQ10" t="str">
        <v>Laser Mark "P1-15004-08", Per Note 3</v>
      </c>
      <c r="ER10" t="str">
        <v>Laser Mark "P2-15004-08", Per Note 3</v>
      </c>
      <c r="ES10" t="str">
        <v>Laser Mark "P3-15004-08", Per Note 3</v>
      </c>
      <c r="ET10" t="str">
        <v>Laser Mark "P4-15004-08", Per Note 3</v>
      </c>
      <c r="EU10" t="str">
        <v xml:space="preserve">LASER MARK LOGO DWG NOTE 9 </v>
      </c>
      <c r="EV10" t="str">
        <v xml:space="preserve">LASER MARK LOT NUMBER DWG NOTE 8 </v>
      </c>
      <c r="EW10" t="str">
        <v>Laser Mark Lot, Per Note 3</v>
      </c>
      <c r="EX10" t="str">
        <v xml:space="preserve">LASER MARK PART NUMBER DWG NOTE 8 </v>
      </c>
      <c r="EY10" t="str">
        <v>LASER: 13000000</v>
      </c>
      <c r="EZ10" t="str">
        <v>LASER: CE 2797</v>
      </c>
      <c r="FA10" t="str">
        <v>LASER: LOGO</v>
      </c>
      <c r="FB10" t="str">
        <v xml:space="preserve">LASER: Lot # Per RE-75-001 </v>
      </c>
      <c r="FC10" t="str">
        <v>LAST THREAD</v>
      </c>
      <c r="FD10" t="str">
        <v>LEAD .0625</v>
      </c>
      <c r="FE10" t="str">
        <v>LOGO</v>
      </c>
      <c r="FF10" t="str">
        <v>Lot (Control) Number per Note 3</v>
      </c>
      <c r="FG10" t="str">
        <v>LOT NO.</v>
      </c>
      <c r="FH10" t="str">
        <v>LOT NUMBER</v>
      </c>
      <c r="FI10" t="str">
        <v>LOT NUMBER PER NUVASIVE SOP 9002007</v>
      </c>
      <c r="FJ10" t="str">
        <v>M 4X 0.5 - 6G - 0.063R - LH</v>
      </c>
      <c r="FK10" t="str">
        <v>M4 X 0.5 - 6G - 0.063R</v>
      </c>
      <c r="FL10" t="str">
        <v>M4 X 0.5 - 6G - 0.063R - LH</v>
      </c>
      <c r="FM10" t="str">
        <v>M4.5 X .75 6g</v>
      </c>
      <c r="FN10" t="str">
        <v>M4.5 X 0.75 6g</v>
      </c>
      <c r="FO10" t="str">
        <v>M5x0.8-6g</v>
      </c>
      <c r="FP10" t="str">
        <v xml:space="preserve">M5x0.8-6g </v>
      </c>
      <c r="FQ10" t="str">
        <v>M6 X .75 6g</v>
      </c>
      <c r="FR10" t="str">
        <v>M6 X 0.75-6g</v>
      </c>
      <c r="FS10" t="str">
        <v>M6 X0.75 - 6g</v>
      </c>
      <c r="FT10" t="str">
        <v>M6X0.75 - 6H</v>
      </c>
      <c r="FU10" t="str">
        <v>M7 X 1.00 6g THREAD</v>
      </c>
      <c r="FV10" t="str">
        <v>M7X1.00 6g THREAD</v>
      </c>
      <c r="FW10" t="str">
        <v>M7X1.00 6h THREAD</v>
      </c>
      <c r="FX10" t="str">
        <v>Magenta Anodized Color</v>
      </c>
      <c r="FY10" t="str">
        <v>MAJOR Ø .380</v>
      </c>
      <c r="FZ10" t="str">
        <v>MAJORØ</v>
      </c>
      <c r="GA10" t="str">
        <v>MATT FINISH Per Note 3</v>
      </c>
      <c r="GB10" t="str">
        <v>MATT FINISH Per Traveler</v>
      </c>
      <c r="GC10" t="str">
        <v>MATTE FINISH</v>
      </c>
      <c r="GD10" t="str">
        <v>MATTE FINISH DWG NOTE 3</v>
      </c>
      <c r="GE10" t="str">
        <v>MATTE FINISH Note 3</v>
      </c>
      <c r="GF10" t="str">
        <v>Matte Finish Per Note 3</v>
      </c>
      <c r="GG10" t="str">
        <v>MATTE FINISH SIZE 10 GLASS BEAD</v>
      </c>
      <c r="GH10" t="str">
        <v>MAX ROOT RADIUS</v>
      </c>
      <c r="GI10" t="str">
        <v xml:space="preserve">Mill Profile Centered </v>
      </c>
      <c r="GJ10" t="str">
        <v>Minor Ø Unconstrained Check</v>
      </c>
      <c r="GK10" t="str">
        <v>MINOR Ø.1336</v>
      </c>
      <c r="GL10" t="str">
        <v>NO ANODIZE Per note 8</v>
      </c>
      <c r="GM10" t="str">
        <v>NO ANODIZE Per note 9</v>
      </c>
      <c r="GN10" t="str">
        <v>No Nicks, Scratches, Tool Marks, etc.</v>
      </c>
      <c r="GO10" t="str">
        <v>No Nicks,Scratches,Tool Marks,etc.</v>
      </c>
      <c r="GP10" t="str">
        <v>NO TOOL MARKS</v>
      </c>
      <c r="GQ10" t="str">
        <v>NOTE 3 THREAD RELIEF</v>
      </c>
      <c r="GR10" t="str">
        <v>NV-27 FUNC.</v>
      </c>
      <c r="GS10" t="str">
        <v>NV-30 DIM A</v>
      </c>
      <c r="GT10" t="str">
        <v>NV-30 DIM B</v>
      </c>
      <c r="GU10" t="str">
        <v>NV-30 DIM F</v>
      </c>
      <c r="GV10" t="str">
        <v>Ø .1250 HEX</v>
      </c>
      <c r="GW10" t="str">
        <v>Ø 9.4 MAJOR</v>
      </c>
      <c r="GX10" t="str">
        <v>Ø.096 MAX PILOT HOLE</v>
      </c>
      <c r="GY10" t="str">
        <v>Ø.125 THRU</v>
      </c>
      <c r="GZ10" t="str">
        <v>Ø.205 COUNTERSINK</v>
      </c>
      <c r="HA10" t="str">
        <v>Ø.260 T.S.C.</v>
      </c>
      <c r="HB10" t="str">
        <v>Ø.500 BASIC</v>
      </c>
      <c r="HC10" t="str">
        <v xml:space="preserve">OVAL CENTERED </v>
      </c>
      <c r="HD10" t="str">
        <v>PART NO. 15100</v>
      </c>
      <c r="HE10" t="str">
        <v>PART NUMBER 13100000</v>
      </c>
      <c r="HF10" t="str">
        <v>PART NUMBER 13600000</v>
      </c>
      <c r="HG10" t="str">
        <v>Part Number per Note 3</v>
      </c>
      <c r="HH10" t="str">
        <v>PD 5/16-18 UNC 2A</v>
      </c>
      <c r="HI10" t="str">
        <v>Perp.|0.05|A|</v>
      </c>
      <c r="HJ10" t="str">
        <v>PILOT THRU HOLE PRESENT</v>
      </c>
      <c r="HK10" t="str">
        <v>PITCH .060</v>
      </c>
      <c r="HL10" t="str">
        <v>Profile |.001|A|</v>
      </c>
      <c r="HM10" t="str">
        <v>Profile |.0015 | A | X-Y</v>
      </c>
      <c r="HN10" t="str">
        <v>Profile |.002| |A|B| X-Y</v>
      </c>
      <c r="HO10" t="str">
        <v>Profile |.002|A|B|</v>
      </c>
      <c r="HP10" t="str">
        <v>Profile |.002|A|B| X-Y</v>
      </c>
      <c r="HQ10" t="str">
        <v>Profile:|010|A|B|C|</v>
      </c>
      <c r="HR10" t="str">
        <v>Profile| .002| A|B|</v>
      </c>
      <c r="HS10" t="str">
        <v>Profile|.001|</v>
      </c>
      <c r="HT10" t="str">
        <v>Profile|.001|A|</v>
      </c>
      <c r="HU10" t="str">
        <v>Profile|.001|A|B|</v>
      </c>
      <c r="HV10" t="str">
        <v xml:space="preserve">Profile|.001|A|B| A&lt;-&gt;B </v>
      </c>
      <c r="HW10" t="str">
        <v>Profile|.001|A|B| C&lt;-&gt;D</v>
      </c>
      <c r="HX10" t="str">
        <v>Profile|.001|A|B| L-M</v>
      </c>
      <c r="HY10" t="str">
        <v>Profile|.001|A|B| P-Q</v>
      </c>
      <c r="HZ10" t="str">
        <v>Profile|.001|A|B|C&lt;-&gt;D</v>
      </c>
      <c r="IA10" t="str">
        <v>Profile|.001|A|C&lt;--&gt;D</v>
      </c>
      <c r="IB10" t="str">
        <v>Profile|.001|A|UNILATERAL</v>
      </c>
      <c r="IC10" t="str">
        <v>Profile|.001|C|</v>
      </c>
      <c r="ID10" t="str">
        <v>Profile|.0012|D1|</v>
      </c>
      <c r="IE10" t="str">
        <v>Profile|.0015| A-B UNI.</v>
      </c>
      <c r="IF10" t="str">
        <v>Profile|.0015| UNI.</v>
      </c>
      <c r="IG10" t="str">
        <v>Profile|.0015|A| X-Y</v>
      </c>
      <c r="IH10" t="str">
        <v>Profile|.0015|E|F|</v>
      </c>
      <c r="II10" t="str">
        <v>Profile|.0016|B|D|</v>
      </c>
      <c r="IJ10" t="str">
        <v>Profile|.002(U).000|A|</v>
      </c>
      <c r="IK10" t="str">
        <v>Profile|.002|</v>
      </c>
      <c r="IL10" t="str">
        <v>Profile|.002|A</v>
      </c>
      <c r="IM10" t="str">
        <v>Profile|.002|A|</v>
      </c>
      <c r="IN10" t="str">
        <v>Profile|.002|A|B|</v>
      </c>
      <c r="IO10" t="str">
        <v xml:space="preserve">Profile|.002|A|B| A&lt;-&gt;B </v>
      </c>
      <c r="IP10" t="str">
        <v>Profile|.002|A|B| C&lt;-&gt;D</v>
      </c>
      <c r="IQ10" t="str">
        <v>Profile|.002|A|B| X-Y</v>
      </c>
      <c r="IR10" t="str">
        <v>Profile|.002|A|B|C|X-Y</v>
      </c>
      <c r="IS10" t="str">
        <v>Profile|.002|A|B|X&lt;--&gt;Y</v>
      </c>
      <c r="IT10" t="str">
        <v>Profile|.002|A|B|X-Y</v>
      </c>
      <c r="IU10" t="str">
        <v>Profile|.002|A|C|</v>
      </c>
      <c r="IV10" t="str">
        <v>Profile|.002|C|A|</v>
      </c>
      <c r="IW10" t="str">
        <v>Profile|.002|C|B|</v>
      </c>
      <c r="IX10" t="str">
        <v>Profile|.0020|</v>
      </c>
      <c r="IY10" t="str">
        <v>Profile|.003|A|</v>
      </c>
      <c r="IZ10" t="str">
        <v>Profile|.003|A|B|C| Uni.</v>
      </c>
      <c r="JA10" t="str">
        <v>Profile|.003|E|F|</v>
      </c>
      <c r="JB10" t="str">
        <v>Profile|.004(U) .003|A|B|C|</v>
      </c>
      <c r="JC10" t="str">
        <v>Profile|.004|A| UNI.</v>
      </c>
      <c r="JD10" t="str">
        <v>Profile|.005|A|C|</v>
      </c>
      <c r="JE10" t="str">
        <v>Profile|.005|A|C|A&lt;--&gt;B, C&lt;--&gt;D</v>
      </c>
      <c r="JF10" t="str">
        <v>Profile|.005|A|D| A-B UNI.</v>
      </c>
      <c r="JG10" t="str">
        <v>Profile|.005|A|D| UNI.</v>
      </c>
      <c r="JH10" t="str">
        <v>Profile|.010|A|B|</v>
      </c>
      <c r="JI10" t="str">
        <v>Profile|.010|A|B|C|</v>
      </c>
      <c r="JJ10" t="str">
        <v>Profile|.03|A|</v>
      </c>
      <c r="JK10" t="str">
        <v>Profile|.05|A|B|</v>
      </c>
      <c r="JL10" t="str">
        <v>Profile|0.03|</v>
      </c>
      <c r="JM10" t="str">
        <v>Profile|0.03|A|</v>
      </c>
      <c r="JN10" t="str">
        <v>Profile|0.03|A|B|</v>
      </c>
      <c r="JO10" t="str">
        <v>Profile|0.05{A|C|</v>
      </c>
      <c r="JP10" t="str">
        <v>Profile|0.05|A|B|</v>
      </c>
      <c r="JQ10" t="str">
        <v>Profile|0.05|E|</v>
      </c>
      <c r="JR10" t="str">
        <v>Profile|0.05|E|F|</v>
      </c>
      <c r="JS10" t="str">
        <v>Profile|0.06|A|C|</v>
      </c>
      <c r="JT10" t="str">
        <v>Profile|0.1|A|A|</v>
      </c>
      <c r="JU10" t="str">
        <v>Profile|0.1|D1|</v>
      </c>
      <c r="JV10" t="str">
        <v>Profile|A|B|C|</v>
      </c>
      <c r="JW10" t="str">
        <v>Proile|.002|A|B|J-K</v>
      </c>
      <c r="JX10" t="str">
        <v>P-Thread Form</v>
      </c>
      <c r="JY10" t="str">
        <v>R  FULL RADIUS</v>
      </c>
      <c r="JZ10" t="str">
        <v>R.001/.006</v>
      </c>
      <c r="KA10" t="str">
        <v>R.003 MAX</v>
      </c>
      <c r="KB10" t="str">
        <v>R.005 MAX</v>
      </c>
      <c r="KC10" t="str">
        <v>R.030</v>
      </c>
      <c r="KD10" t="str">
        <v>R.25 MAX</v>
      </c>
      <c r="KE10" t="str">
        <v>R1.33 BASIC</v>
      </c>
      <c r="KF10" t="str">
        <v>R3.3</v>
      </c>
      <c r="KG10" t="str">
        <v>Ra 1.6 MAX</v>
      </c>
      <c r="KH10" t="str">
        <v>RAD @ FACE &amp; OD CHAMFER</v>
      </c>
      <c r="KI10" t="str">
        <v>RAD. @ ID &amp; BACK FACE</v>
      </c>
      <c r="KJ10" t="str">
        <v>RAD. @ OD &amp; BACK FACE</v>
      </c>
      <c r="KK10" t="str">
        <v>REMOVE SHRP EDGES .005 MAX</v>
      </c>
      <c r="KL10" t="str">
        <v>ROD SLOT CENTERED</v>
      </c>
      <c r="KM10" t="str">
        <v>SHARP OKAY</v>
      </c>
      <c r="KN10" t="str">
        <v>Slot Centered</v>
      </c>
      <c r="KO10" t="str">
        <v>SLOT WIDTH</v>
      </c>
      <c r="KP10" t="str">
        <v>Surface Finish Per Note 1</v>
      </c>
      <c r="KQ10" t="str">
        <v>Symmerty Balloon A_6</v>
      </c>
      <c r="KR10" t="str">
        <v>T27 HEXALOBE Per Note 1</v>
      </c>
      <c r="KS10" t="str">
        <v>T27 TORX</v>
      </c>
      <c r="KT10" t="str">
        <v>THRD DEPTH</v>
      </c>
      <c r="KU10" t="str">
        <v>Thread Form Per Note 3</v>
      </c>
      <c r="KV10" t="str">
        <v>THREAD INTO ROD SLOT</v>
      </c>
      <c r="KW10" t="str">
        <v>Thread Timed Print Note 6</v>
      </c>
      <c r="KX10" t="str">
        <v>TOOL MISMATCH PERMISSIBLE</v>
      </c>
      <c r="KY10" t="str">
        <v>Tot. Runout|Ø.002|C|</v>
      </c>
      <c r="KZ10" t="str">
        <v>Total Runout|.002|E|</v>
      </c>
      <c r="LA10" t="str">
        <v>TRIPLE LEAD THREAD</v>
      </c>
      <c r="LB10" t="str">
        <v>True Pos. |.001 (M)|A|</v>
      </c>
      <c r="LC10" t="str">
        <v>True Pos. |.002(M)|A|B|</v>
      </c>
      <c r="LD10" t="str">
        <v>True Pos. |.002|</v>
      </c>
      <c r="LE10" t="str">
        <v>True Pos. |.002|A|</v>
      </c>
      <c r="LF10" t="str">
        <v>True Pos. |.002|A|B|</v>
      </c>
      <c r="LG10" t="str">
        <v>True Pos. |.004|A|C|B|</v>
      </c>
      <c r="LH10" t="str">
        <v>True Pos. |.005(M)|A|B|</v>
      </c>
      <c r="LI10" t="str">
        <v>True Pos.|.000(L)|A|D|</v>
      </c>
      <c r="LJ10" t="str">
        <v>True Pos.|.000(M)|A|</v>
      </c>
      <c r="LK10" t="str">
        <v>True Pos.|.001(M)|A|</v>
      </c>
      <c r="LL10" t="str">
        <v>True Pos.|.001|B|</v>
      </c>
      <c r="LM10" t="str">
        <v>True Pos.|.001|E|</v>
      </c>
      <c r="LN10" t="str">
        <v>True Pos.|.002|A|</v>
      </c>
      <c r="LO10" t="str">
        <v>True Pos.|.002|B|</v>
      </c>
      <c r="LP10" t="str">
        <v>True Pos.|.002|C|</v>
      </c>
      <c r="LQ10" t="str">
        <v>True Pos.|.002|D1|</v>
      </c>
      <c r="LR10" t="str">
        <v>True Pos.|.002|D1|D2|</v>
      </c>
      <c r="LS10" t="str">
        <v>True Pos.|.05|A|</v>
      </c>
      <c r="LT10" t="str">
        <v>True Pos.|.1|A|B|C|</v>
      </c>
      <c r="LU10" t="str">
        <v>True Pos.|.13|A</v>
      </c>
      <c r="LV10" t="str">
        <v>True Pos.|0.05|A|</v>
      </c>
      <c r="LW10" t="str">
        <v>True Pos.|0.1|A|B|C|</v>
      </c>
      <c r="LX10" t="str">
        <v>True Pos.|0.13|A|</v>
      </c>
      <c r="LY10" t="str">
        <v>True Pos.|Ø.000(M)|A|</v>
      </c>
      <c r="LZ10" t="str">
        <v>True Pos.|Ø.000(M)|B|</v>
      </c>
      <c r="MA10" t="str">
        <v>True Pos.|Ø.001(M)|A(M)|</v>
      </c>
      <c r="MB10" t="str">
        <v>True Pos.|Ø.001(M)|A|</v>
      </c>
      <c r="MC10" t="str">
        <v>True Pos.|Ø.001|A|</v>
      </c>
      <c r="MD10" t="str">
        <v>True Pos.|Ø.001|C|</v>
      </c>
      <c r="ME10" t="str">
        <v>True Pos.|Ø.002(S)|A(S)|</v>
      </c>
      <c r="MF10" t="str">
        <v>True Pos.|Ø.002|A|</v>
      </c>
      <c r="MG10" t="str">
        <v>True Pos.|Ø.002|B|</v>
      </c>
      <c r="MH10" t="str">
        <v>True Pos.|Ø.002|C|</v>
      </c>
      <c r="MI10" t="str">
        <v>True Pos.|Ø.03(M)|A|</v>
      </c>
      <c r="MJ10" t="str">
        <v>True Pos.|Ø0.03(M)|A|</v>
      </c>
      <c r="MK10" t="str">
        <v>True Pos.|Ø0.05(L)|D|B|</v>
      </c>
      <c r="ML10" t="str">
        <v>True Pos.|Ø0.05|A|</v>
      </c>
      <c r="MM10" t="str">
        <v>True Pos.|Ø0.05|D|</v>
      </c>
      <c r="MN10" t="str">
        <v>True Pos.|Ø0.05|E|</v>
      </c>
      <c r="MO10" t="str">
        <v>True Pos.|Ø0.05|E|B|</v>
      </c>
      <c r="MP10" t="str">
        <v>True Pos.|SØ0.03|C|B|</v>
      </c>
      <c r="MQ10" t="str">
        <v>True Position|.002|A|B|</v>
      </c>
      <c r="MR10" t="str">
        <v>True. Pos.|Ø.001(M)|A|</v>
      </c>
      <c r="MS10" t="str">
        <v>True. Pps.|0.05|A|</v>
      </c>
      <c r="MT10" t="str">
        <v>Tumble Per Note 1</v>
      </c>
      <c r="MU10" t="str">
        <v>Tumble Per Note 2</v>
      </c>
    </row>
    <row r="11" spans="1:359">
      <c r="A11" t="s">
        <v>904</v>
      </c>
      <c r="C11" s="74" t="str" cm="1">
        <f t="array" ref="C11:MU11">TRANSPOSE(_xlfn._xlws.SORT(_xlfn._xlws.FILTER($A$2:$A$499,ISNUMBER(SEARCH('Prt. Lib. &amp; Routine, Table'!L18,$A$2:$A$499)),"not found")))</f>
        <v>.0015 T.I.R. MAX</v>
      </c>
      <c r="D11" t="str">
        <v>.002 MAX ROOT RADIUS</v>
      </c>
      <c r="E11" t="str">
        <v>.012 BLUNT END</v>
      </c>
      <c r="F11" t="str">
        <v>.015 MAX</v>
      </c>
      <c r="G11" t="str">
        <v>.016 T.S.C.</v>
      </c>
      <c r="H11" t="str">
        <v>.017 BASIC</v>
      </c>
      <c r="I11" t="str">
        <v>.021 PITCH</v>
      </c>
      <c r="J11" t="str">
        <v>.022 BLUNT START</v>
      </c>
      <c r="K11" t="str">
        <v>.025 BASIC</v>
      </c>
      <c r="L11" t="str">
        <v>.035 BASIC</v>
      </c>
      <c r="M11" t="str">
        <v>.043 T.S.C</v>
      </c>
      <c r="N11" t="str">
        <v>.053 T.S.C.</v>
      </c>
      <c r="O11" t="str">
        <v>.060 HEX DEPTH</v>
      </c>
      <c r="P11" t="str">
        <v>.060 PITCH</v>
      </c>
      <c r="Q11" t="str">
        <v>.061 BASIC</v>
      </c>
      <c r="R11" t="str">
        <v>.07 HEX</v>
      </c>
      <c r="S11" t="str">
        <v>.070 HEX DEPTH</v>
      </c>
      <c r="T11" t="str">
        <v>.082 DRILL</v>
      </c>
      <c r="U11" t="str">
        <v>.082 DRILL DEPTH</v>
      </c>
      <c r="V11" t="str">
        <v>.094 HEX</v>
      </c>
      <c r="W11" t="str">
        <v>.115 T.S.C.</v>
      </c>
      <c r="X11" t="str">
        <v>.1195 / .1243 MAJOR DIAMETER</v>
      </c>
      <c r="Y11" t="str">
        <v>.1250 HEX</v>
      </c>
      <c r="Z11" t="str">
        <v>.157 MINOR DIAMETER</v>
      </c>
      <c r="AA11" t="str">
        <v>.172 FULL THD DEPTH</v>
      </c>
      <c r="AB11" t="str">
        <v>.172 MAJOR DIAMETER</v>
      </c>
      <c r="AC11" t="str">
        <v>.180 MIN DEPTH FULL THRD</v>
      </c>
      <c r="AD11" t="str">
        <v>.183 Ceter Line Thread Dwell</v>
      </c>
      <c r="AE11" t="str">
        <v>.208 MAX THRD DEPTH</v>
      </c>
      <c r="AF11" t="str">
        <v>.218 BOTTOM HALF OF SLOT</v>
      </c>
      <c r="AG11" t="str">
        <v>.261 BASIC</v>
      </c>
      <c r="AH11" t="str">
        <v>.314 T.S.C.</v>
      </c>
      <c r="AI11" t="str">
        <v>.315 BASIC</v>
      </c>
      <c r="AJ11" t="str">
        <v>.329 MINOR Ø</v>
      </c>
      <c r="AK11" t="str">
        <v>.330 BASIC</v>
      </c>
      <c r="AL11" t="str">
        <v>.35 TO TANGENT POINT</v>
      </c>
      <c r="AM11" t="str">
        <v>.375 MAJOR Ø</v>
      </c>
      <c r="AN11" t="str">
        <v>.390 BASIC</v>
      </c>
      <c r="AO11" t="str">
        <v>.440 BASIC</v>
      </c>
      <c r="AP11" t="str">
        <v>.64/.96 HIGH=Pass</v>
      </c>
      <c r="AQ11" t="str">
        <v>0.012 MAX</v>
      </c>
      <c r="AR11" t="str">
        <v>0.015 MAX</v>
      </c>
      <c r="AS11" t="str">
        <v>0.05 Per Note 2</v>
      </c>
      <c r="AT11" t="str">
        <v>0.500 PULLOUT ZONE</v>
      </c>
      <c r="AU11" t="str">
        <v>10-32 UNF-2A</v>
      </c>
      <c r="AV11" t="str">
        <v>12-28 UNF-2B</v>
      </c>
      <c r="AW11" t="str">
        <v>2.87 BASIC</v>
      </c>
      <c r="AX11" t="str">
        <v>2-56 UNC 2B 2 STARTS</v>
      </c>
      <c r="AY11" t="str">
        <v>3 LEAD THREAD</v>
      </c>
      <c r="AZ11" t="str">
        <v>32µIN Max</v>
      </c>
      <c r="BA11" t="str">
        <v>5/16"-24 UNF-2A</v>
      </c>
      <c r="BB11" t="str">
        <v>5/16-18 UNC 2A</v>
      </c>
      <c r="BC11" t="str">
        <v>5-44 UNF-2A</v>
      </c>
      <c r="BD11" t="str">
        <v>6-16µIN</v>
      </c>
      <c r="BE11" t="str">
        <v>65° BLEND</v>
      </c>
      <c r="BF11" t="str">
        <v>7.45 Top of Ball to Face</v>
      </c>
      <c r="BG11" t="str">
        <v>7/16-28 UNEF 2B</v>
      </c>
      <c r="BH11" t="str">
        <v>7/16-28-UNEF-2A</v>
      </c>
      <c r="BI11" t="str">
        <v>Alignment Per Note 3</v>
      </c>
      <c r="BJ11" t="str">
        <v>ANODIZE (SEE CHART)</v>
      </c>
      <c r="BK11" t="str">
        <v>ANODIZE AQUA Per Note 3</v>
      </c>
      <c r="BL11" t="str">
        <v>ANODIZE BOTTOM PORTION</v>
      </c>
      <c r="BM11" t="str">
        <v>ANODIZE COLOR AQUA</v>
      </c>
      <c r="BN11" t="str">
        <v>ANODIZE COLOR GREEN DWG NOTE 4</v>
      </c>
      <c r="BO11" t="str">
        <v>ANODIZE COLOR LIGHT BLUE</v>
      </c>
      <c r="BP11" t="str">
        <v>ANODIZE GREEN Per Note 2</v>
      </c>
      <c r="BQ11" t="str">
        <v>ANODIZE GREY, Per Note 1</v>
      </c>
      <c r="BR11" t="str">
        <v>ANODIZE MAGENTA</v>
      </c>
      <c r="BS11" t="str">
        <v>Anodize Per note 3</v>
      </c>
      <c r="BT11" t="str">
        <v>Anodize Per Note 4</v>
      </c>
      <c r="BU11" t="str">
        <v>ANODIZE SEAFOAM</v>
      </c>
      <c r="BV11" t="str">
        <v>Balloon 11 Symmetry</v>
      </c>
      <c r="BW11" t="str">
        <v>Balloon 12 Symmetry</v>
      </c>
      <c r="BX11" t="str">
        <v>Balloon 13 Hole Centered</v>
      </c>
      <c r="BY11" t="str">
        <v>Balloon 13 Symmerty</v>
      </c>
      <c r="BZ11" t="str">
        <v>Balloon 2 Symmetry</v>
      </c>
      <c r="CA11" t="str">
        <v>Balloon 21 CENTERED</v>
      </c>
      <c r="CB11" t="str">
        <v>Balloon 29 Symmetry</v>
      </c>
      <c r="CC11" t="str">
        <v>Balloon 3 Symmetry</v>
      </c>
      <c r="CD11" t="str">
        <v>Balloon 4 Symmetry</v>
      </c>
      <c r="CE11" t="str">
        <v>Balloon 5 blend to SØ .340</v>
      </c>
      <c r="CF11" t="str">
        <v>Balloon 5 Symmetry</v>
      </c>
      <c r="CG11" t="str">
        <v>Balloon 6 Centered</v>
      </c>
      <c r="CH11" t="str">
        <v>Balloon 9 Function Check</v>
      </c>
      <c r="CI11" t="str">
        <v>Balloon 9 Symmerty</v>
      </c>
      <c r="CJ11" t="str">
        <v>Balloons 2 &amp; 17 Symmetry |.001|A|</v>
      </c>
      <c r="CK11" t="str">
        <v>Basic Ø 3.6</v>
      </c>
      <c r="CL11" t="str">
        <v>BEAD BLAST</v>
      </c>
      <c r="CM11" t="str">
        <v>BLAST ALUMINUM OXIDE</v>
      </c>
      <c r="CN11" t="str">
        <v>Blast Note 2</v>
      </c>
      <c r="CO11" t="str">
        <v xml:space="preserve">BLAST Per Note 1 </v>
      </c>
      <c r="CP11" t="str">
        <v>BLAST Per Note 2</v>
      </c>
      <c r="CQ11" t="str">
        <v>BLAST Per Note 3</v>
      </c>
      <c r="CR11" t="str">
        <v>BLAST Per Note 4</v>
      </c>
      <c r="CS11" t="str">
        <v>BLAST Per Note 8</v>
      </c>
      <c r="CT11" t="str">
        <v>BLAST Per Traveler, MATT FINISH</v>
      </c>
      <c r="CU11" t="str">
        <v>BLAST WITH 16 GRIT ALUMINUM OXIDE</v>
      </c>
      <c r="CV11" t="str">
        <v>BLAST, Uniform Finish Per Note 3</v>
      </c>
      <c r="CW11" t="str">
        <v>BREAK EDGE</v>
      </c>
      <c r="CX11" t="str">
        <v>BREAK EDGE .014</v>
      </c>
      <c r="CY11" t="str">
        <v>BREAK EDGES Note 2</v>
      </c>
      <c r="CZ11" t="str">
        <v>BREAK SHARP Per Note 1</v>
      </c>
      <c r="DA11" t="str">
        <v>BREAK SHARPS Per Note 1</v>
      </c>
      <c r="DB11" t="str">
        <v>CE 2729</v>
      </c>
      <c r="DC11" t="str">
        <v>CE Logo per Note 3</v>
      </c>
      <c r="DD11" t="str">
        <v>CE MARK</v>
      </c>
      <c r="DE11" t="str">
        <v>Chips/Debris Removed</v>
      </c>
      <c r="DF11" t="str">
        <v>Coat Per Note 2</v>
      </c>
      <c r="DG11" t="str">
        <v>C-Sink Ø .155</v>
      </c>
      <c r="DH11" t="str">
        <v>C-Sink Ø5.2</v>
      </c>
      <c r="DI11" t="str">
        <v>Deburred</v>
      </c>
      <c r="DJ11" t="str">
        <v>DIM "A" NoGo</v>
      </c>
      <c r="DK11" t="str">
        <v>DIM "A" NoGo Hexalobe</v>
      </c>
      <c r="DL11" t="str">
        <v>EDGE BREAK</v>
      </c>
      <c r="DM11" t="str">
        <v>EDGE BREAK MIN R.004, MAX R.010</v>
      </c>
      <c r="DN11" t="str">
        <v>Edge Break per Note 1</v>
      </c>
      <c r="DO11" t="str">
        <v>ELECTROPOLISH Per Note 1</v>
      </c>
      <c r="DP11" t="str">
        <v>Finish Per Note 3</v>
      </c>
      <c r="DQ11" t="str">
        <v>FLUTE POSITION Per Note 3</v>
      </c>
      <c r="DR11" t="str">
        <v>FULL R</v>
      </c>
      <c r="DS11" t="str">
        <v>FULL RADIUS</v>
      </c>
      <c r="DT11" t="str">
        <v xml:space="preserve">FULL RADIUS </v>
      </c>
      <c r="DU11" t="str">
        <v>Function Check  (.2340 .2360 FULL)</v>
      </c>
      <c r="DV11" t="str">
        <v>FUNCTIONAL  HEXALOBE</v>
      </c>
      <c r="DW11" t="str">
        <v>GLASS BEAD Per Note 3</v>
      </c>
      <c r="DX11" t="str">
        <v>Globus Logo per Note 3</v>
      </c>
      <c r="DY11" t="str">
        <v>Gold Anodized Color</v>
      </c>
      <c r="DZ11" t="str">
        <v>Green Anodized Color</v>
      </c>
      <c r="EA11" t="str">
        <v>GRIT BLAST Per Note 3</v>
      </c>
      <c r="EB11" t="str">
        <v>Grit Blast Per Note 4</v>
      </c>
      <c r="EC11" t="str">
        <v>GRIT BLAST, DWG NOTE 3</v>
      </c>
      <c r="ED11" t="str">
        <v>HEX MINOR Ø.1292</v>
      </c>
      <c r="EE11" t="str">
        <v xml:space="preserve">HEXALOBE </v>
      </c>
      <c r="EF11" t="str">
        <v>HEXALOBE FUNCTION</v>
      </c>
      <c r="EG11" t="str">
        <v>Hexalobe Minor</v>
      </c>
      <c r="EH11" t="str">
        <v>Hexalobe NV-30</v>
      </c>
      <c r="EI11" t="str">
        <v>HEXALOBE ORIENTATION</v>
      </c>
      <c r="EJ11" t="str">
        <v>Inspect per operation 30 comments</v>
      </c>
      <c r="EK11" t="str">
        <v>INT / EXT CORNERS: R.002 TO R.010</v>
      </c>
      <c r="EL11" t="str">
        <v>INT /EXT CORNERS R.05 TO R.03</v>
      </c>
      <c r="EM11" t="str">
        <v>John is a Geek</v>
      </c>
      <c r="EN11" t="str">
        <v>LASER ETCH</v>
      </c>
      <c r="EO11" t="str">
        <v>Laser Etch Per Note 7</v>
      </c>
      <c r="EP11" t="str">
        <v xml:space="preserve">LASER MARK "CE" DWG NOTE 10 </v>
      </c>
      <c r="EQ11" t="str">
        <v>Laser Mark "P1-15004-08", Per Note 3</v>
      </c>
      <c r="ER11" t="str">
        <v>Laser Mark "P2-15004-08", Per Note 3</v>
      </c>
      <c r="ES11" t="str">
        <v>Laser Mark "P3-15004-08", Per Note 3</v>
      </c>
      <c r="ET11" t="str">
        <v>Laser Mark "P4-15004-08", Per Note 3</v>
      </c>
      <c r="EU11" t="str">
        <v xml:space="preserve">LASER MARK LOGO DWG NOTE 9 </v>
      </c>
      <c r="EV11" t="str">
        <v xml:space="preserve">LASER MARK LOT NUMBER DWG NOTE 8 </v>
      </c>
      <c r="EW11" t="str">
        <v>Laser Mark Lot, Per Note 3</v>
      </c>
      <c r="EX11" t="str">
        <v xml:space="preserve">LASER MARK PART NUMBER DWG NOTE 8 </v>
      </c>
      <c r="EY11" t="str">
        <v>LASER: 13000000</v>
      </c>
      <c r="EZ11" t="str">
        <v>LASER: CE 2797</v>
      </c>
      <c r="FA11" t="str">
        <v>LASER: LOGO</v>
      </c>
      <c r="FB11" t="str">
        <v xml:space="preserve">LASER: Lot # Per RE-75-001 </v>
      </c>
      <c r="FC11" t="str">
        <v>LAST THREAD</v>
      </c>
      <c r="FD11" t="str">
        <v>LEAD .0625</v>
      </c>
      <c r="FE11" t="str">
        <v>LOGO</v>
      </c>
      <c r="FF11" t="str">
        <v>Lot (Control) Number per Note 3</v>
      </c>
      <c r="FG11" t="str">
        <v>LOT NO.</v>
      </c>
      <c r="FH11" t="str">
        <v>LOT NUMBER</v>
      </c>
      <c r="FI11" t="str">
        <v>LOT NUMBER PER NUVASIVE SOP 9002007</v>
      </c>
      <c r="FJ11" t="str">
        <v>M 4X 0.5 - 6G - 0.063R - LH</v>
      </c>
      <c r="FK11" t="str">
        <v>M4 X 0.5 - 6G - 0.063R</v>
      </c>
      <c r="FL11" t="str">
        <v>M4 X 0.5 - 6G - 0.063R - LH</v>
      </c>
      <c r="FM11" t="str">
        <v>M4.5 X .75 6g</v>
      </c>
      <c r="FN11" t="str">
        <v>M4.5 X 0.75 6g</v>
      </c>
      <c r="FO11" t="str">
        <v>M5x0.8-6g</v>
      </c>
      <c r="FP11" t="str">
        <v xml:space="preserve">M5x0.8-6g </v>
      </c>
      <c r="FQ11" t="str">
        <v>M6 X .75 6g</v>
      </c>
      <c r="FR11" t="str">
        <v>M6 X 0.75-6g</v>
      </c>
      <c r="FS11" t="str">
        <v>M6 X0.75 - 6g</v>
      </c>
      <c r="FT11" t="str">
        <v>M6X0.75 - 6H</v>
      </c>
      <c r="FU11" t="str">
        <v>M7 X 1.00 6g THREAD</v>
      </c>
      <c r="FV11" t="str">
        <v>M7X1.00 6g THREAD</v>
      </c>
      <c r="FW11" t="str">
        <v>M7X1.00 6h THREAD</v>
      </c>
      <c r="FX11" t="str">
        <v>Magenta Anodized Color</v>
      </c>
      <c r="FY11" t="str">
        <v>MAJOR Ø .380</v>
      </c>
      <c r="FZ11" t="str">
        <v>MAJORØ</v>
      </c>
      <c r="GA11" t="str">
        <v>MATT FINISH Per Note 3</v>
      </c>
      <c r="GB11" t="str">
        <v>MATT FINISH Per Traveler</v>
      </c>
      <c r="GC11" t="str">
        <v>MATTE FINISH</v>
      </c>
      <c r="GD11" t="str">
        <v>MATTE FINISH DWG NOTE 3</v>
      </c>
      <c r="GE11" t="str">
        <v>MATTE FINISH Note 3</v>
      </c>
      <c r="GF11" t="str">
        <v>Matte Finish Per Note 3</v>
      </c>
      <c r="GG11" t="str">
        <v>MATTE FINISH SIZE 10 GLASS BEAD</v>
      </c>
      <c r="GH11" t="str">
        <v>MAX ROOT RADIUS</v>
      </c>
      <c r="GI11" t="str">
        <v xml:space="preserve">Mill Profile Centered </v>
      </c>
      <c r="GJ11" t="str">
        <v>Minor Ø Unconstrained Check</v>
      </c>
      <c r="GK11" t="str">
        <v>MINOR Ø.1336</v>
      </c>
      <c r="GL11" t="str">
        <v>NO ANODIZE Per note 8</v>
      </c>
      <c r="GM11" t="str">
        <v>NO ANODIZE Per note 9</v>
      </c>
      <c r="GN11" t="str">
        <v>No Nicks, Scratches, Tool Marks, etc.</v>
      </c>
      <c r="GO11" t="str">
        <v>No Nicks,Scratches,Tool Marks,etc.</v>
      </c>
      <c r="GP11" t="str">
        <v>NO TOOL MARKS</v>
      </c>
      <c r="GQ11" t="str">
        <v>NOTE 3 THREAD RELIEF</v>
      </c>
      <c r="GR11" t="str">
        <v>NV-27 FUNC.</v>
      </c>
      <c r="GS11" t="str">
        <v>NV-30 DIM A</v>
      </c>
      <c r="GT11" t="str">
        <v>NV-30 DIM B</v>
      </c>
      <c r="GU11" t="str">
        <v>NV-30 DIM F</v>
      </c>
      <c r="GV11" t="str">
        <v>Ø .1250 HEX</v>
      </c>
      <c r="GW11" t="str">
        <v>Ø 9.4 MAJOR</v>
      </c>
      <c r="GX11" t="str">
        <v>Ø.096 MAX PILOT HOLE</v>
      </c>
      <c r="GY11" t="str">
        <v>Ø.125 THRU</v>
      </c>
      <c r="GZ11" t="str">
        <v>Ø.205 COUNTERSINK</v>
      </c>
      <c r="HA11" t="str">
        <v>Ø.260 T.S.C.</v>
      </c>
      <c r="HB11" t="str">
        <v>Ø.500 BASIC</v>
      </c>
      <c r="HC11" t="str">
        <v xml:space="preserve">OVAL CENTERED </v>
      </c>
      <c r="HD11" t="str">
        <v>PART NO. 15100</v>
      </c>
      <c r="HE11" t="str">
        <v>PART NUMBER 13100000</v>
      </c>
      <c r="HF11" t="str">
        <v>PART NUMBER 13600000</v>
      </c>
      <c r="HG11" t="str">
        <v>Part Number per Note 3</v>
      </c>
      <c r="HH11" t="str">
        <v>PD 5/16-18 UNC 2A</v>
      </c>
      <c r="HI11" t="str">
        <v>Perp.|0.05|A|</v>
      </c>
      <c r="HJ11" t="str">
        <v>PILOT THRU HOLE PRESENT</v>
      </c>
      <c r="HK11" t="str">
        <v>PITCH .060</v>
      </c>
      <c r="HL11" t="str">
        <v>Profile |.001|A|</v>
      </c>
      <c r="HM11" t="str">
        <v>Profile |.0015 | A | X-Y</v>
      </c>
      <c r="HN11" t="str">
        <v>Profile |.002| |A|B| X-Y</v>
      </c>
      <c r="HO11" t="str">
        <v>Profile |.002|A|B|</v>
      </c>
      <c r="HP11" t="str">
        <v>Profile |.002|A|B| X-Y</v>
      </c>
      <c r="HQ11" t="str">
        <v>Profile:|010|A|B|C|</v>
      </c>
      <c r="HR11" t="str">
        <v>Profile| .002| A|B|</v>
      </c>
      <c r="HS11" t="str">
        <v>Profile|.001|</v>
      </c>
      <c r="HT11" t="str">
        <v>Profile|.001|A|</v>
      </c>
      <c r="HU11" t="str">
        <v>Profile|.001|A|B|</v>
      </c>
      <c r="HV11" t="str">
        <v xml:space="preserve">Profile|.001|A|B| A&lt;-&gt;B </v>
      </c>
      <c r="HW11" t="str">
        <v>Profile|.001|A|B| C&lt;-&gt;D</v>
      </c>
      <c r="HX11" t="str">
        <v>Profile|.001|A|B| L-M</v>
      </c>
      <c r="HY11" t="str">
        <v>Profile|.001|A|B| P-Q</v>
      </c>
      <c r="HZ11" t="str">
        <v>Profile|.001|A|B|C&lt;-&gt;D</v>
      </c>
      <c r="IA11" t="str">
        <v>Profile|.001|A|C&lt;--&gt;D</v>
      </c>
      <c r="IB11" t="str">
        <v>Profile|.001|A|UNILATERAL</v>
      </c>
      <c r="IC11" t="str">
        <v>Profile|.001|C|</v>
      </c>
      <c r="ID11" t="str">
        <v>Profile|.0012|D1|</v>
      </c>
      <c r="IE11" t="str">
        <v>Profile|.0015| A-B UNI.</v>
      </c>
      <c r="IF11" t="str">
        <v>Profile|.0015| UNI.</v>
      </c>
      <c r="IG11" t="str">
        <v>Profile|.0015|A| X-Y</v>
      </c>
      <c r="IH11" t="str">
        <v>Profile|.0015|E|F|</v>
      </c>
      <c r="II11" t="str">
        <v>Profile|.0016|B|D|</v>
      </c>
      <c r="IJ11" t="str">
        <v>Profile|.002(U).000|A|</v>
      </c>
      <c r="IK11" t="str">
        <v>Profile|.002|</v>
      </c>
      <c r="IL11" t="str">
        <v>Profile|.002|A</v>
      </c>
      <c r="IM11" t="str">
        <v>Profile|.002|A|</v>
      </c>
      <c r="IN11" t="str">
        <v>Profile|.002|A|B|</v>
      </c>
      <c r="IO11" t="str">
        <v xml:space="preserve">Profile|.002|A|B| A&lt;-&gt;B </v>
      </c>
      <c r="IP11" t="str">
        <v>Profile|.002|A|B| C&lt;-&gt;D</v>
      </c>
      <c r="IQ11" t="str">
        <v>Profile|.002|A|B| X-Y</v>
      </c>
      <c r="IR11" t="str">
        <v>Profile|.002|A|B|C|X-Y</v>
      </c>
      <c r="IS11" t="str">
        <v>Profile|.002|A|B|X&lt;--&gt;Y</v>
      </c>
      <c r="IT11" t="str">
        <v>Profile|.002|A|B|X-Y</v>
      </c>
      <c r="IU11" t="str">
        <v>Profile|.002|A|C|</v>
      </c>
      <c r="IV11" t="str">
        <v>Profile|.002|C|A|</v>
      </c>
      <c r="IW11" t="str">
        <v>Profile|.002|C|B|</v>
      </c>
      <c r="IX11" t="str">
        <v>Profile|.0020|</v>
      </c>
      <c r="IY11" t="str">
        <v>Profile|.003|A|</v>
      </c>
      <c r="IZ11" t="str">
        <v>Profile|.003|A|B|C| Uni.</v>
      </c>
      <c r="JA11" t="str">
        <v>Profile|.003|E|F|</v>
      </c>
      <c r="JB11" t="str">
        <v>Profile|.004(U) .003|A|B|C|</v>
      </c>
      <c r="JC11" t="str">
        <v>Profile|.004|A| UNI.</v>
      </c>
      <c r="JD11" t="str">
        <v>Profile|.005|A|C|</v>
      </c>
      <c r="JE11" t="str">
        <v>Profile|.005|A|C|A&lt;--&gt;B, C&lt;--&gt;D</v>
      </c>
      <c r="JF11" t="str">
        <v>Profile|.005|A|D| A-B UNI.</v>
      </c>
      <c r="JG11" t="str">
        <v>Profile|.005|A|D| UNI.</v>
      </c>
      <c r="JH11" t="str">
        <v>Profile|.010|A|B|</v>
      </c>
      <c r="JI11" t="str">
        <v>Profile|.010|A|B|C|</v>
      </c>
      <c r="JJ11" t="str">
        <v>Profile|.03|A|</v>
      </c>
      <c r="JK11" t="str">
        <v>Profile|.05|A|B|</v>
      </c>
      <c r="JL11" t="str">
        <v>Profile|0.03|</v>
      </c>
      <c r="JM11" t="str">
        <v>Profile|0.03|A|</v>
      </c>
      <c r="JN11" t="str">
        <v>Profile|0.03|A|B|</v>
      </c>
      <c r="JO11" t="str">
        <v>Profile|0.05{A|C|</v>
      </c>
      <c r="JP11" t="str">
        <v>Profile|0.05|A|B|</v>
      </c>
      <c r="JQ11" t="str">
        <v>Profile|0.05|E|</v>
      </c>
      <c r="JR11" t="str">
        <v>Profile|0.05|E|F|</v>
      </c>
      <c r="JS11" t="str">
        <v>Profile|0.06|A|C|</v>
      </c>
      <c r="JT11" t="str">
        <v>Profile|0.1|A|A|</v>
      </c>
      <c r="JU11" t="str">
        <v>Profile|0.1|D1|</v>
      </c>
      <c r="JV11" t="str">
        <v>Profile|A|B|C|</v>
      </c>
      <c r="JW11" t="str">
        <v>Proile|.002|A|B|J-K</v>
      </c>
      <c r="JX11" t="str">
        <v>P-Thread Form</v>
      </c>
      <c r="JY11" t="str">
        <v>R  FULL RADIUS</v>
      </c>
      <c r="JZ11" t="str">
        <v>R.001/.006</v>
      </c>
      <c r="KA11" t="str">
        <v>R.003 MAX</v>
      </c>
      <c r="KB11" t="str">
        <v>R.005 MAX</v>
      </c>
      <c r="KC11" t="str">
        <v>R.030</v>
      </c>
      <c r="KD11" t="str">
        <v>R.25 MAX</v>
      </c>
      <c r="KE11" t="str">
        <v>R1.33 BASIC</v>
      </c>
      <c r="KF11" t="str">
        <v>R3.3</v>
      </c>
      <c r="KG11" t="str">
        <v>Ra 1.6 MAX</v>
      </c>
      <c r="KH11" t="str">
        <v>RAD @ FACE &amp; OD CHAMFER</v>
      </c>
      <c r="KI11" t="str">
        <v>RAD. @ ID &amp; BACK FACE</v>
      </c>
      <c r="KJ11" t="str">
        <v>RAD. @ OD &amp; BACK FACE</v>
      </c>
      <c r="KK11" t="str">
        <v>REMOVE SHRP EDGES .005 MAX</v>
      </c>
      <c r="KL11" t="str">
        <v>ROD SLOT CENTERED</v>
      </c>
      <c r="KM11" t="str">
        <v>SHARP OKAY</v>
      </c>
      <c r="KN11" t="str">
        <v>Slot Centered</v>
      </c>
      <c r="KO11" t="str">
        <v>SLOT WIDTH</v>
      </c>
      <c r="KP11" t="str">
        <v>Surface Finish Per Note 1</v>
      </c>
      <c r="KQ11" t="str">
        <v>Symmerty Balloon A_6</v>
      </c>
      <c r="KR11" t="str">
        <v>T27 HEXALOBE Per Note 1</v>
      </c>
      <c r="KS11" t="str">
        <v>T27 TORX</v>
      </c>
      <c r="KT11" t="str">
        <v>THRD DEPTH</v>
      </c>
      <c r="KU11" t="str">
        <v>Thread Form Per Note 3</v>
      </c>
      <c r="KV11" t="str">
        <v>THREAD INTO ROD SLOT</v>
      </c>
      <c r="KW11" t="str">
        <v>Thread Timed Print Note 6</v>
      </c>
      <c r="KX11" t="str">
        <v>TOOL MISMATCH PERMISSIBLE</v>
      </c>
      <c r="KY11" t="str">
        <v>Tot. Runout|Ø.002|C|</v>
      </c>
      <c r="KZ11" t="str">
        <v>Total Runout|.002|E|</v>
      </c>
      <c r="LA11" t="str">
        <v>TRIPLE LEAD THREAD</v>
      </c>
      <c r="LB11" t="str">
        <v>True Pos. |.001 (M)|A|</v>
      </c>
      <c r="LC11" t="str">
        <v>True Pos. |.002(M)|A|B|</v>
      </c>
      <c r="LD11" t="str">
        <v>True Pos. |.002|</v>
      </c>
      <c r="LE11" t="str">
        <v>True Pos. |.002|A|</v>
      </c>
      <c r="LF11" t="str">
        <v>True Pos. |.002|A|B|</v>
      </c>
      <c r="LG11" t="str">
        <v>True Pos. |.004|A|C|B|</v>
      </c>
      <c r="LH11" t="str">
        <v>True Pos. |.005(M)|A|B|</v>
      </c>
      <c r="LI11" t="str">
        <v>True Pos.|.000(L)|A|D|</v>
      </c>
      <c r="LJ11" t="str">
        <v>True Pos.|.000(M)|A|</v>
      </c>
      <c r="LK11" t="str">
        <v>True Pos.|.001(M)|A|</v>
      </c>
      <c r="LL11" t="str">
        <v>True Pos.|.001|B|</v>
      </c>
      <c r="LM11" t="str">
        <v>True Pos.|.001|E|</v>
      </c>
      <c r="LN11" t="str">
        <v>True Pos.|.002|A|</v>
      </c>
      <c r="LO11" t="str">
        <v>True Pos.|.002|B|</v>
      </c>
      <c r="LP11" t="str">
        <v>True Pos.|.002|C|</v>
      </c>
      <c r="LQ11" t="str">
        <v>True Pos.|.002|D1|</v>
      </c>
      <c r="LR11" t="str">
        <v>True Pos.|.002|D1|D2|</v>
      </c>
      <c r="LS11" t="str">
        <v>True Pos.|.05|A|</v>
      </c>
      <c r="LT11" t="str">
        <v>True Pos.|.1|A|B|C|</v>
      </c>
      <c r="LU11" t="str">
        <v>True Pos.|.13|A</v>
      </c>
      <c r="LV11" t="str">
        <v>True Pos.|0.05|A|</v>
      </c>
      <c r="LW11" t="str">
        <v>True Pos.|0.1|A|B|C|</v>
      </c>
      <c r="LX11" t="str">
        <v>True Pos.|0.13|A|</v>
      </c>
      <c r="LY11" t="str">
        <v>True Pos.|Ø.000(M)|A|</v>
      </c>
      <c r="LZ11" t="str">
        <v>True Pos.|Ø.000(M)|B|</v>
      </c>
      <c r="MA11" t="str">
        <v>True Pos.|Ø.001(M)|A(M)|</v>
      </c>
      <c r="MB11" t="str">
        <v>True Pos.|Ø.001(M)|A|</v>
      </c>
      <c r="MC11" t="str">
        <v>True Pos.|Ø.001|A|</v>
      </c>
      <c r="MD11" t="str">
        <v>True Pos.|Ø.001|C|</v>
      </c>
      <c r="ME11" t="str">
        <v>True Pos.|Ø.002(S)|A(S)|</v>
      </c>
      <c r="MF11" t="str">
        <v>True Pos.|Ø.002|A|</v>
      </c>
      <c r="MG11" t="str">
        <v>True Pos.|Ø.002|B|</v>
      </c>
      <c r="MH11" t="str">
        <v>True Pos.|Ø.002|C|</v>
      </c>
      <c r="MI11" t="str">
        <v>True Pos.|Ø.03(M)|A|</v>
      </c>
      <c r="MJ11" t="str">
        <v>True Pos.|Ø0.03(M)|A|</v>
      </c>
      <c r="MK11" t="str">
        <v>True Pos.|Ø0.05(L)|D|B|</v>
      </c>
      <c r="ML11" t="str">
        <v>True Pos.|Ø0.05|A|</v>
      </c>
      <c r="MM11" t="str">
        <v>True Pos.|Ø0.05|D|</v>
      </c>
      <c r="MN11" t="str">
        <v>True Pos.|Ø0.05|E|</v>
      </c>
      <c r="MO11" t="str">
        <v>True Pos.|Ø0.05|E|B|</v>
      </c>
      <c r="MP11" t="str">
        <v>True Pos.|SØ0.03|C|B|</v>
      </c>
      <c r="MQ11" t="str">
        <v>True Position|.002|A|B|</v>
      </c>
      <c r="MR11" t="str">
        <v>True. Pos.|Ø.001(M)|A|</v>
      </c>
      <c r="MS11" t="str">
        <v>True. Pps.|0.05|A|</v>
      </c>
      <c r="MT11" t="str">
        <v>Tumble Per Note 1</v>
      </c>
      <c r="MU11" t="str">
        <v>Tumble Per Note 2</v>
      </c>
    </row>
    <row r="12" spans="1:359">
      <c r="A12" t="s">
        <v>905</v>
      </c>
      <c r="C12" s="74" t="str" cm="1">
        <f t="array" ref="C12:MU12">TRANSPOSE(_xlfn._xlws.SORT(_xlfn._xlws.FILTER($A$2:$A$499,ISNUMBER(SEARCH('Prt. Lib. &amp; Routine, Table'!L19,$A$2:$A$499)),"not found")))</f>
        <v>.0015 T.I.R. MAX</v>
      </c>
      <c r="D12" t="str">
        <v>.002 MAX ROOT RADIUS</v>
      </c>
      <c r="E12" t="str">
        <v>.012 BLUNT END</v>
      </c>
      <c r="F12" t="str">
        <v>.015 MAX</v>
      </c>
      <c r="G12" t="str">
        <v>.016 T.S.C.</v>
      </c>
      <c r="H12" t="str">
        <v>.017 BASIC</v>
      </c>
      <c r="I12" t="str">
        <v>.021 PITCH</v>
      </c>
      <c r="J12" t="str">
        <v>.022 BLUNT START</v>
      </c>
      <c r="K12" t="str">
        <v>.025 BASIC</v>
      </c>
      <c r="L12" t="str">
        <v>.035 BASIC</v>
      </c>
      <c r="M12" t="str">
        <v>.043 T.S.C</v>
      </c>
      <c r="N12" t="str">
        <v>.053 T.S.C.</v>
      </c>
      <c r="O12" t="str">
        <v>.060 HEX DEPTH</v>
      </c>
      <c r="P12" t="str">
        <v>.060 PITCH</v>
      </c>
      <c r="Q12" t="str">
        <v>.061 BASIC</v>
      </c>
      <c r="R12" t="str">
        <v>.07 HEX</v>
      </c>
      <c r="S12" t="str">
        <v>.070 HEX DEPTH</v>
      </c>
      <c r="T12" t="str">
        <v>.082 DRILL</v>
      </c>
      <c r="U12" t="str">
        <v>.082 DRILL DEPTH</v>
      </c>
      <c r="V12" t="str">
        <v>.094 HEX</v>
      </c>
      <c r="W12" t="str">
        <v>.115 T.S.C.</v>
      </c>
      <c r="X12" t="str">
        <v>.1195 / .1243 MAJOR DIAMETER</v>
      </c>
      <c r="Y12" t="str">
        <v>.1250 HEX</v>
      </c>
      <c r="Z12" t="str">
        <v>.157 MINOR DIAMETER</v>
      </c>
      <c r="AA12" t="str">
        <v>.172 FULL THD DEPTH</v>
      </c>
      <c r="AB12" t="str">
        <v>.172 MAJOR DIAMETER</v>
      </c>
      <c r="AC12" t="str">
        <v>.180 MIN DEPTH FULL THRD</v>
      </c>
      <c r="AD12" t="str">
        <v>.183 Ceter Line Thread Dwell</v>
      </c>
      <c r="AE12" t="str">
        <v>.208 MAX THRD DEPTH</v>
      </c>
      <c r="AF12" t="str">
        <v>.218 BOTTOM HALF OF SLOT</v>
      </c>
      <c r="AG12" t="str">
        <v>.261 BASIC</v>
      </c>
      <c r="AH12" t="str">
        <v>.314 T.S.C.</v>
      </c>
      <c r="AI12" t="str">
        <v>.315 BASIC</v>
      </c>
      <c r="AJ12" t="str">
        <v>.329 MINOR Ø</v>
      </c>
      <c r="AK12" t="str">
        <v>.330 BASIC</v>
      </c>
      <c r="AL12" t="str">
        <v>.35 TO TANGENT POINT</v>
      </c>
      <c r="AM12" t="str">
        <v>.375 MAJOR Ø</v>
      </c>
      <c r="AN12" t="str">
        <v>.390 BASIC</v>
      </c>
      <c r="AO12" t="str">
        <v>.440 BASIC</v>
      </c>
      <c r="AP12" t="str">
        <v>.64/.96 HIGH=Pass</v>
      </c>
      <c r="AQ12" t="str">
        <v>0.012 MAX</v>
      </c>
      <c r="AR12" t="str">
        <v>0.015 MAX</v>
      </c>
      <c r="AS12" t="str">
        <v>0.05 Per Note 2</v>
      </c>
      <c r="AT12" t="str">
        <v>0.500 PULLOUT ZONE</v>
      </c>
      <c r="AU12" t="str">
        <v>10-32 UNF-2A</v>
      </c>
      <c r="AV12" t="str">
        <v>12-28 UNF-2B</v>
      </c>
      <c r="AW12" t="str">
        <v>2.87 BASIC</v>
      </c>
      <c r="AX12" t="str">
        <v>2-56 UNC 2B 2 STARTS</v>
      </c>
      <c r="AY12" t="str">
        <v>3 LEAD THREAD</v>
      </c>
      <c r="AZ12" t="str">
        <v>32µIN Max</v>
      </c>
      <c r="BA12" t="str">
        <v>5/16"-24 UNF-2A</v>
      </c>
      <c r="BB12" t="str">
        <v>5/16-18 UNC 2A</v>
      </c>
      <c r="BC12" t="str">
        <v>5-44 UNF-2A</v>
      </c>
      <c r="BD12" t="str">
        <v>6-16µIN</v>
      </c>
      <c r="BE12" t="str">
        <v>65° BLEND</v>
      </c>
      <c r="BF12" t="str">
        <v>7.45 Top of Ball to Face</v>
      </c>
      <c r="BG12" t="str">
        <v>7/16-28 UNEF 2B</v>
      </c>
      <c r="BH12" t="str">
        <v>7/16-28-UNEF-2A</v>
      </c>
      <c r="BI12" t="str">
        <v>Alignment Per Note 3</v>
      </c>
      <c r="BJ12" t="str">
        <v>ANODIZE (SEE CHART)</v>
      </c>
      <c r="BK12" t="str">
        <v>ANODIZE AQUA Per Note 3</v>
      </c>
      <c r="BL12" t="str">
        <v>ANODIZE BOTTOM PORTION</v>
      </c>
      <c r="BM12" t="str">
        <v>ANODIZE COLOR AQUA</v>
      </c>
      <c r="BN12" t="str">
        <v>ANODIZE COLOR GREEN DWG NOTE 4</v>
      </c>
      <c r="BO12" t="str">
        <v>ANODIZE COLOR LIGHT BLUE</v>
      </c>
      <c r="BP12" t="str">
        <v>ANODIZE GREEN Per Note 2</v>
      </c>
      <c r="BQ12" t="str">
        <v>ANODIZE GREY, Per Note 1</v>
      </c>
      <c r="BR12" t="str">
        <v>ANODIZE MAGENTA</v>
      </c>
      <c r="BS12" t="str">
        <v>Anodize Per note 3</v>
      </c>
      <c r="BT12" t="str">
        <v>Anodize Per Note 4</v>
      </c>
      <c r="BU12" t="str">
        <v>ANODIZE SEAFOAM</v>
      </c>
      <c r="BV12" t="str">
        <v>Balloon 11 Symmetry</v>
      </c>
      <c r="BW12" t="str">
        <v>Balloon 12 Symmetry</v>
      </c>
      <c r="BX12" t="str">
        <v>Balloon 13 Hole Centered</v>
      </c>
      <c r="BY12" t="str">
        <v>Balloon 13 Symmerty</v>
      </c>
      <c r="BZ12" t="str">
        <v>Balloon 2 Symmetry</v>
      </c>
      <c r="CA12" t="str">
        <v>Balloon 21 CENTERED</v>
      </c>
      <c r="CB12" t="str">
        <v>Balloon 29 Symmetry</v>
      </c>
      <c r="CC12" t="str">
        <v>Balloon 3 Symmetry</v>
      </c>
      <c r="CD12" t="str">
        <v>Balloon 4 Symmetry</v>
      </c>
      <c r="CE12" t="str">
        <v>Balloon 5 blend to SØ .340</v>
      </c>
      <c r="CF12" t="str">
        <v>Balloon 5 Symmetry</v>
      </c>
      <c r="CG12" t="str">
        <v>Balloon 6 Centered</v>
      </c>
      <c r="CH12" t="str">
        <v>Balloon 9 Function Check</v>
      </c>
      <c r="CI12" t="str">
        <v>Balloon 9 Symmerty</v>
      </c>
      <c r="CJ12" t="str">
        <v>Balloons 2 &amp; 17 Symmetry |.001|A|</v>
      </c>
      <c r="CK12" t="str">
        <v>Basic Ø 3.6</v>
      </c>
      <c r="CL12" t="str">
        <v>BEAD BLAST</v>
      </c>
      <c r="CM12" t="str">
        <v>BLAST ALUMINUM OXIDE</v>
      </c>
      <c r="CN12" t="str">
        <v>Blast Note 2</v>
      </c>
      <c r="CO12" t="str">
        <v xml:space="preserve">BLAST Per Note 1 </v>
      </c>
      <c r="CP12" t="str">
        <v>BLAST Per Note 2</v>
      </c>
      <c r="CQ12" t="str">
        <v>BLAST Per Note 3</v>
      </c>
      <c r="CR12" t="str">
        <v>BLAST Per Note 4</v>
      </c>
      <c r="CS12" t="str">
        <v>BLAST Per Note 8</v>
      </c>
      <c r="CT12" t="str">
        <v>BLAST Per Traveler, MATT FINISH</v>
      </c>
      <c r="CU12" t="str">
        <v>BLAST WITH 16 GRIT ALUMINUM OXIDE</v>
      </c>
      <c r="CV12" t="str">
        <v>BLAST, Uniform Finish Per Note 3</v>
      </c>
      <c r="CW12" t="str">
        <v>BREAK EDGE</v>
      </c>
      <c r="CX12" t="str">
        <v>BREAK EDGE .014</v>
      </c>
      <c r="CY12" t="str">
        <v>BREAK EDGES Note 2</v>
      </c>
      <c r="CZ12" t="str">
        <v>BREAK SHARP Per Note 1</v>
      </c>
      <c r="DA12" t="str">
        <v>BREAK SHARPS Per Note 1</v>
      </c>
      <c r="DB12" t="str">
        <v>CE 2729</v>
      </c>
      <c r="DC12" t="str">
        <v>CE Logo per Note 3</v>
      </c>
      <c r="DD12" t="str">
        <v>CE MARK</v>
      </c>
      <c r="DE12" t="str">
        <v>Chips/Debris Removed</v>
      </c>
      <c r="DF12" t="str">
        <v>Coat Per Note 2</v>
      </c>
      <c r="DG12" t="str">
        <v>C-Sink Ø .155</v>
      </c>
      <c r="DH12" t="str">
        <v>C-Sink Ø5.2</v>
      </c>
      <c r="DI12" t="str">
        <v>Deburred</v>
      </c>
      <c r="DJ12" t="str">
        <v>DIM "A" NoGo</v>
      </c>
      <c r="DK12" t="str">
        <v>DIM "A" NoGo Hexalobe</v>
      </c>
      <c r="DL12" t="str">
        <v>EDGE BREAK</v>
      </c>
      <c r="DM12" t="str">
        <v>EDGE BREAK MIN R.004, MAX R.010</v>
      </c>
      <c r="DN12" t="str">
        <v>Edge Break per Note 1</v>
      </c>
      <c r="DO12" t="str">
        <v>ELECTROPOLISH Per Note 1</v>
      </c>
      <c r="DP12" t="str">
        <v>Finish Per Note 3</v>
      </c>
      <c r="DQ12" t="str">
        <v>FLUTE POSITION Per Note 3</v>
      </c>
      <c r="DR12" t="str">
        <v>FULL R</v>
      </c>
      <c r="DS12" t="str">
        <v>FULL RADIUS</v>
      </c>
      <c r="DT12" t="str">
        <v xml:space="preserve">FULL RADIUS </v>
      </c>
      <c r="DU12" t="str">
        <v>Function Check  (.2340 .2360 FULL)</v>
      </c>
      <c r="DV12" t="str">
        <v>FUNCTIONAL  HEXALOBE</v>
      </c>
      <c r="DW12" t="str">
        <v>GLASS BEAD Per Note 3</v>
      </c>
      <c r="DX12" t="str">
        <v>Globus Logo per Note 3</v>
      </c>
      <c r="DY12" t="str">
        <v>Gold Anodized Color</v>
      </c>
      <c r="DZ12" t="str">
        <v>Green Anodized Color</v>
      </c>
      <c r="EA12" t="str">
        <v>GRIT BLAST Per Note 3</v>
      </c>
      <c r="EB12" t="str">
        <v>Grit Blast Per Note 4</v>
      </c>
      <c r="EC12" t="str">
        <v>GRIT BLAST, DWG NOTE 3</v>
      </c>
      <c r="ED12" t="str">
        <v>HEX MINOR Ø.1292</v>
      </c>
      <c r="EE12" t="str">
        <v xml:space="preserve">HEXALOBE </v>
      </c>
      <c r="EF12" t="str">
        <v>HEXALOBE FUNCTION</v>
      </c>
      <c r="EG12" t="str">
        <v>Hexalobe Minor</v>
      </c>
      <c r="EH12" t="str">
        <v>Hexalobe NV-30</v>
      </c>
      <c r="EI12" t="str">
        <v>HEXALOBE ORIENTATION</v>
      </c>
      <c r="EJ12" t="str">
        <v>Inspect per operation 30 comments</v>
      </c>
      <c r="EK12" t="str">
        <v>INT / EXT CORNERS: R.002 TO R.010</v>
      </c>
      <c r="EL12" t="str">
        <v>INT /EXT CORNERS R.05 TO R.03</v>
      </c>
      <c r="EM12" t="str">
        <v>John is a Geek</v>
      </c>
      <c r="EN12" t="str">
        <v>LASER ETCH</v>
      </c>
      <c r="EO12" t="str">
        <v>Laser Etch Per Note 7</v>
      </c>
      <c r="EP12" t="str">
        <v xml:space="preserve">LASER MARK "CE" DWG NOTE 10 </v>
      </c>
      <c r="EQ12" t="str">
        <v>Laser Mark "P1-15004-08", Per Note 3</v>
      </c>
      <c r="ER12" t="str">
        <v>Laser Mark "P2-15004-08", Per Note 3</v>
      </c>
      <c r="ES12" t="str">
        <v>Laser Mark "P3-15004-08", Per Note 3</v>
      </c>
      <c r="ET12" t="str">
        <v>Laser Mark "P4-15004-08", Per Note 3</v>
      </c>
      <c r="EU12" t="str">
        <v xml:space="preserve">LASER MARK LOGO DWG NOTE 9 </v>
      </c>
      <c r="EV12" t="str">
        <v xml:space="preserve">LASER MARK LOT NUMBER DWG NOTE 8 </v>
      </c>
      <c r="EW12" t="str">
        <v>Laser Mark Lot, Per Note 3</v>
      </c>
      <c r="EX12" t="str">
        <v xml:space="preserve">LASER MARK PART NUMBER DWG NOTE 8 </v>
      </c>
      <c r="EY12" t="str">
        <v>LASER: 13000000</v>
      </c>
      <c r="EZ12" t="str">
        <v>LASER: CE 2797</v>
      </c>
      <c r="FA12" t="str">
        <v>LASER: LOGO</v>
      </c>
      <c r="FB12" t="str">
        <v xml:space="preserve">LASER: Lot # Per RE-75-001 </v>
      </c>
      <c r="FC12" t="str">
        <v>LAST THREAD</v>
      </c>
      <c r="FD12" t="str">
        <v>LEAD .0625</v>
      </c>
      <c r="FE12" t="str">
        <v>LOGO</v>
      </c>
      <c r="FF12" t="str">
        <v>Lot (Control) Number per Note 3</v>
      </c>
      <c r="FG12" t="str">
        <v>LOT NO.</v>
      </c>
      <c r="FH12" t="str">
        <v>LOT NUMBER</v>
      </c>
      <c r="FI12" t="str">
        <v>LOT NUMBER PER NUVASIVE SOP 9002007</v>
      </c>
      <c r="FJ12" t="str">
        <v>M 4X 0.5 - 6G - 0.063R - LH</v>
      </c>
      <c r="FK12" t="str">
        <v>M4 X 0.5 - 6G - 0.063R</v>
      </c>
      <c r="FL12" t="str">
        <v>M4 X 0.5 - 6G - 0.063R - LH</v>
      </c>
      <c r="FM12" t="str">
        <v>M4.5 X .75 6g</v>
      </c>
      <c r="FN12" t="str">
        <v>M4.5 X 0.75 6g</v>
      </c>
      <c r="FO12" t="str">
        <v>M5x0.8-6g</v>
      </c>
      <c r="FP12" t="str">
        <v xml:space="preserve">M5x0.8-6g </v>
      </c>
      <c r="FQ12" t="str">
        <v>M6 X .75 6g</v>
      </c>
      <c r="FR12" t="str">
        <v>M6 X 0.75-6g</v>
      </c>
      <c r="FS12" t="str">
        <v>M6 X0.75 - 6g</v>
      </c>
      <c r="FT12" t="str">
        <v>M6X0.75 - 6H</v>
      </c>
      <c r="FU12" t="str">
        <v>M7 X 1.00 6g THREAD</v>
      </c>
      <c r="FV12" t="str">
        <v>M7X1.00 6g THREAD</v>
      </c>
      <c r="FW12" t="str">
        <v>M7X1.00 6h THREAD</v>
      </c>
      <c r="FX12" t="str">
        <v>Magenta Anodized Color</v>
      </c>
      <c r="FY12" t="str">
        <v>MAJOR Ø .380</v>
      </c>
      <c r="FZ12" t="str">
        <v>MAJORØ</v>
      </c>
      <c r="GA12" t="str">
        <v>MATT FINISH Per Note 3</v>
      </c>
      <c r="GB12" t="str">
        <v>MATT FINISH Per Traveler</v>
      </c>
      <c r="GC12" t="str">
        <v>MATTE FINISH</v>
      </c>
      <c r="GD12" t="str">
        <v>MATTE FINISH DWG NOTE 3</v>
      </c>
      <c r="GE12" t="str">
        <v>MATTE FINISH Note 3</v>
      </c>
      <c r="GF12" t="str">
        <v>Matte Finish Per Note 3</v>
      </c>
      <c r="GG12" t="str">
        <v>MATTE FINISH SIZE 10 GLASS BEAD</v>
      </c>
      <c r="GH12" t="str">
        <v>MAX ROOT RADIUS</v>
      </c>
      <c r="GI12" t="str">
        <v xml:space="preserve">Mill Profile Centered </v>
      </c>
      <c r="GJ12" t="str">
        <v>Minor Ø Unconstrained Check</v>
      </c>
      <c r="GK12" t="str">
        <v>MINOR Ø.1336</v>
      </c>
      <c r="GL12" t="str">
        <v>NO ANODIZE Per note 8</v>
      </c>
      <c r="GM12" t="str">
        <v>NO ANODIZE Per note 9</v>
      </c>
      <c r="GN12" t="str">
        <v>No Nicks, Scratches, Tool Marks, etc.</v>
      </c>
      <c r="GO12" t="str">
        <v>No Nicks,Scratches,Tool Marks,etc.</v>
      </c>
      <c r="GP12" t="str">
        <v>NO TOOL MARKS</v>
      </c>
      <c r="GQ12" t="str">
        <v>NOTE 3 THREAD RELIEF</v>
      </c>
      <c r="GR12" t="str">
        <v>NV-27 FUNC.</v>
      </c>
      <c r="GS12" t="str">
        <v>NV-30 DIM A</v>
      </c>
      <c r="GT12" t="str">
        <v>NV-30 DIM B</v>
      </c>
      <c r="GU12" t="str">
        <v>NV-30 DIM F</v>
      </c>
      <c r="GV12" t="str">
        <v>Ø .1250 HEX</v>
      </c>
      <c r="GW12" t="str">
        <v>Ø 9.4 MAJOR</v>
      </c>
      <c r="GX12" t="str">
        <v>Ø.096 MAX PILOT HOLE</v>
      </c>
      <c r="GY12" t="str">
        <v>Ø.125 THRU</v>
      </c>
      <c r="GZ12" t="str">
        <v>Ø.205 COUNTERSINK</v>
      </c>
      <c r="HA12" t="str">
        <v>Ø.260 T.S.C.</v>
      </c>
      <c r="HB12" t="str">
        <v>Ø.500 BASIC</v>
      </c>
      <c r="HC12" t="str">
        <v xml:space="preserve">OVAL CENTERED </v>
      </c>
      <c r="HD12" t="str">
        <v>PART NO. 15100</v>
      </c>
      <c r="HE12" t="str">
        <v>PART NUMBER 13100000</v>
      </c>
      <c r="HF12" t="str">
        <v>PART NUMBER 13600000</v>
      </c>
      <c r="HG12" t="str">
        <v>Part Number per Note 3</v>
      </c>
      <c r="HH12" t="str">
        <v>PD 5/16-18 UNC 2A</v>
      </c>
      <c r="HI12" t="str">
        <v>Perp.|0.05|A|</v>
      </c>
      <c r="HJ12" t="str">
        <v>PILOT THRU HOLE PRESENT</v>
      </c>
      <c r="HK12" t="str">
        <v>PITCH .060</v>
      </c>
      <c r="HL12" t="str">
        <v>Profile |.001|A|</v>
      </c>
      <c r="HM12" t="str">
        <v>Profile |.0015 | A | X-Y</v>
      </c>
      <c r="HN12" t="str">
        <v>Profile |.002| |A|B| X-Y</v>
      </c>
      <c r="HO12" t="str">
        <v>Profile |.002|A|B|</v>
      </c>
      <c r="HP12" t="str">
        <v>Profile |.002|A|B| X-Y</v>
      </c>
      <c r="HQ12" t="str">
        <v>Profile:|010|A|B|C|</v>
      </c>
      <c r="HR12" t="str">
        <v>Profile| .002| A|B|</v>
      </c>
      <c r="HS12" t="str">
        <v>Profile|.001|</v>
      </c>
      <c r="HT12" t="str">
        <v>Profile|.001|A|</v>
      </c>
      <c r="HU12" t="str">
        <v>Profile|.001|A|B|</v>
      </c>
      <c r="HV12" t="str">
        <v xml:space="preserve">Profile|.001|A|B| A&lt;-&gt;B </v>
      </c>
      <c r="HW12" t="str">
        <v>Profile|.001|A|B| C&lt;-&gt;D</v>
      </c>
      <c r="HX12" t="str">
        <v>Profile|.001|A|B| L-M</v>
      </c>
      <c r="HY12" t="str">
        <v>Profile|.001|A|B| P-Q</v>
      </c>
      <c r="HZ12" t="str">
        <v>Profile|.001|A|B|C&lt;-&gt;D</v>
      </c>
      <c r="IA12" t="str">
        <v>Profile|.001|A|C&lt;--&gt;D</v>
      </c>
      <c r="IB12" t="str">
        <v>Profile|.001|A|UNILATERAL</v>
      </c>
      <c r="IC12" t="str">
        <v>Profile|.001|C|</v>
      </c>
      <c r="ID12" t="str">
        <v>Profile|.0012|D1|</v>
      </c>
      <c r="IE12" t="str">
        <v>Profile|.0015| A-B UNI.</v>
      </c>
      <c r="IF12" t="str">
        <v>Profile|.0015| UNI.</v>
      </c>
      <c r="IG12" t="str">
        <v>Profile|.0015|A| X-Y</v>
      </c>
      <c r="IH12" t="str">
        <v>Profile|.0015|E|F|</v>
      </c>
      <c r="II12" t="str">
        <v>Profile|.0016|B|D|</v>
      </c>
      <c r="IJ12" t="str">
        <v>Profile|.002(U).000|A|</v>
      </c>
      <c r="IK12" t="str">
        <v>Profile|.002|</v>
      </c>
      <c r="IL12" t="str">
        <v>Profile|.002|A</v>
      </c>
      <c r="IM12" t="str">
        <v>Profile|.002|A|</v>
      </c>
      <c r="IN12" t="str">
        <v>Profile|.002|A|B|</v>
      </c>
      <c r="IO12" t="str">
        <v xml:space="preserve">Profile|.002|A|B| A&lt;-&gt;B </v>
      </c>
      <c r="IP12" t="str">
        <v>Profile|.002|A|B| C&lt;-&gt;D</v>
      </c>
      <c r="IQ12" t="str">
        <v>Profile|.002|A|B| X-Y</v>
      </c>
      <c r="IR12" t="str">
        <v>Profile|.002|A|B|C|X-Y</v>
      </c>
      <c r="IS12" t="str">
        <v>Profile|.002|A|B|X&lt;--&gt;Y</v>
      </c>
      <c r="IT12" t="str">
        <v>Profile|.002|A|B|X-Y</v>
      </c>
      <c r="IU12" t="str">
        <v>Profile|.002|A|C|</v>
      </c>
      <c r="IV12" t="str">
        <v>Profile|.002|C|A|</v>
      </c>
      <c r="IW12" t="str">
        <v>Profile|.002|C|B|</v>
      </c>
      <c r="IX12" t="str">
        <v>Profile|.0020|</v>
      </c>
      <c r="IY12" t="str">
        <v>Profile|.003|A|</v>
      </c>
      <c r="IZ12" t="str">
        <v>Profile|.003|A|B|C| Uni.</v>
      </c>
      <c r="JA12" t="str">
        <v>Profile|.003|E|F|</v>
      </c>
      <c r="JB12" t="str">
        <v>Profile|.004(U) .003|A|B|C|</v>
      </c>
      <c r="JC12" t="str">
        <v>Profile|.004|A| UNI.</v>
      </c>
      <c r="JD12" t="str">
        <v>Profile|.005|A|C|</v>
      </c>
      <c r="JE12" t="str">
        <v>Profile|.005|A|C|A&lt;--&gt;B, C&lt;--&gt;D</v>
      </c>
      <c r="JF12" t="str">
        <v>Profile|.005|A|D| A-B UNI.</v>
      </c>
      <c r="JG12" t="str">
        <v>Profile|.005|A|D| UNI.</v>
      </c>
      <c r="JH12" t="str">
        <v>Profile|.010|A|B|</v>
      </c>
      <c r="JI12" t="str">
        <v>Profile|.010|A|B|C|</v>
      </c>
      <c r="JJ12" t="str">
        <v>Profile|.03|A|</v>
      </c>
      <c r="JK12" t="str">
        <v>Profile|.05|A|B|</v>
      </c>
      <c r="JL12" t="str">
        <v>Profile|0.03|</v>
      </c>
      <c r="JM12" t="str">
        <v>Profile|0.03|A|</v>
      </c>
      <c r="JN12" t="str">
        <v>Profile|0.03|A|B|</v>
      </c>
      <c r="JO12" t="str">
        <v>Profile|0.05{A|C|</v>
      </c>
      <c r="JP12" t="str">
        <v>Profile|0.05|A|B|</v>
      </c>
      <c r="JQ12" t="str">
        <v>Profile|0.05|E|</v>
      </c>
      <c r="JR12" t="str">
        <v>Profile|0.05|E|F|</v>
      </c>
      <c r="JS12" t="str">
        <v>Profile|0.06|A|C|</v>
      </c>
      <c r="JT12" t="str">
        <v>Profile|0.1|A|A|</v>
      </c>
      <c r="JU12" t="str">
        <v>Profile|0.1|D1|</v>
      </c>
      <c r="JV12" t="str">
        <v>Profile|A|B|C|</v>
      </c>
      <c r="JW12" t="str">
        <v>Proile|.002|A|B|J-K</v>
      </c>
      <c r="JX12" t="str">
        <v>P-Thread Form</v>
      </c>
      <c r="JY12" t="str">
        <v>R  FULL RADIUS</v>
      </c>
      <c r="JZ12" t="str">
        <v>R.001/.006</v>
      </c>
      <c r="KA12" t="str">
        <v>R.003 MAX</v>
      </c>
      <c r="KB12" t="str">
        <v>R.005 MAX</v>
      </c>
      <c r="KC12" t="str">
        <v>R.030</v>
      </c>
      <c r="KD12" t="str">
        <v>R.25 MAX</v>
      </c>
      <c r="KE12" t="str">
        <v>R1.33 BASIC</v>
      </c>
      <c r="KF12" t="str">
        <v>R3.3</v>
      </c>
      <c r="KG12" t="str">
        <v>Ra 1.6 MAX</v>
      </c>
      <c r="KH12" t="str">
        <v>RAD @ FACE &amp; OD CHAMFER</v>
      </c>
      <c r="KI12" t="str">
        <v>RAD. @ ID &amp; BACK FACE</v>
      </c>
      <c r="KJ12" t="str">
        <v>RAD. @ OD &amp; BACK FACE</v>
      </c>
      <c r="KK12" t="str">
        <v>REMOVE SHRP EDGES .005 MAX</v>
      </c>
      <c r="KL12" t="str">
        <v>ROD SLOT CENTERED</v>
      </c>
      <c r="KM12" t="str">
        <v>SHARP OKAY</v>
      </c>
      <c r="KN12" t="str">
        <v>Slot Centered</v>
      </c>
      <c r="KO12" t="str">
        <v>SLOT WIDTH</v>
      </c>
      <c r="KP12" t="str">
        <v>Surface Finish Per Note 1</v>
      </c>
      <c r="KQ12" t="str">
        <v>Symmerty Balloon A_6</v>
      </c>
      <c r="KR12" t="str">
        <v>T27 HEXALOBE Per Note 1</v>
      </c>
      <c r="KS12" t="str">
        <v>T27 TORX</v>
      </c>
      <c r="KT12" t="str">
        <v>THRD DEPTH</v>
      </c>
      <c r="KU12" t="str">
        <v>Thread Form Per Note 3</v>
      </c>
      <c r="KV12" t="str">
        <v>THREAD INTO ROD SLOT</v>
      </c>
      <c r="KW12" t="str">
        <v>Thread Timed Print Note 6</v>
      </c>
      <c r="KX12" t="str">
        <v>TOOL MISMATCH PERMISSIBLE</v>
      </c>
      <c r="KY12" t="str">
        <v>Tot. Runout|Ø.002|C|</v>
      </c>
      <c r="KZ12" t="str">
        <v>Total Runout|.002|E|</v>
      </c>
      <c r="LA12" t="str">
        <v>TRIPLE LEAD THREAD</v>
      </c>
      <c r="LB12" t="str">
        <v>True Pos. |.001 (M)|A|</v>
      </c>
      <c r="LC12" t="str">
        <v>True Pos. |.002(M)|A|B|</v>
      </c>
      <c r="LD12" t="str">
        <v>True Pos. |.002|</v>
      </c>
      <c r="LE12" t="str">
        <v>True Pos. |.002|A|</v>
      </c>
      <c r="LF12" t="str">
        <v>True Pos. |.002|A|B|</v>
      </c>
      <c r="LG12" t="str">
        <v>True Pos. |.004|A|C|B|</v>
      </c>
      <c r="LH12" t="str">
        <v>True Pos. |.005(M)|A|B|</v>
      </c>
      <c r="LI12" t="str">
        <v>True Pos.|.000(L)|A|D|</v>
      </c>
      <c r="LJ12" t="str">
        <v>True Pos.|.000(M)|A|</v>
      </c>
      <c r="LK12" t="str">
        <v>True Pos.|.001(M)|A|</v>
      </c>
      <c r="LL12" t="str">
        <v>True Pos.|.001|B|</v>
      </c>
      <c r="LM12" t="str">
        <v>True Pos.|.001|E|</v>
      </c>
      <c r="LN12" t="str">
        <v>True Pos.|.002|A|</v>
      </c>
      <c r="LO12" t="str">
        <v>True Pos.|.002|B|</v>
      </c>
      <c r="LP12" t="str">
        <v>True Pos.|.002|C|</v>
      </c>
      <c r="LQ12" t="str">
        <v>True Pos.|.002|D1|</v>
      </c>
      <c r="LR12" t="str">
        <v>True Pos.|.002|D1|D2|</v>
      </c>
      <c r="LS12" t="str">
        <v>True Pos.|.05|A|</v>
      </c>
      <c r="LT12" t="str">
        <v>True Pos.|.1|A|B|C|</v>
      </c>
      <c r="LU12" t="str">
        <v>True Pos.|.13|A</v>
      </c>
      <c r="LV12" t="str">
        <v>True Pos.|0.05|A|</v>
      </c>
      <c r="LW12" t="str">
        <v>True Pos.|0.1|A|B|C|</v>
      </c>
      <c r="LX12" t="str">
        <v>True Pos.|0.13|A|</v>
      </c>
      <c r="LY12" t="str">
        <v>True Pos.|Ø.000(M)|A|</v>
      </c>
      <c r="LZ12" t="str">
        <v>True Pos.|Ø.000(M)|B|</v>
      </c>
      <c r="MA12" t="str">
        <v>True Pos.|Ø.001(M)|A(M)|</v>
      </c>
      <c r="MB12" t="str">
        <v>True Pos.|Ø.001(M)|A|</v>
      </c>
      <c r="MC12" t="str">
        <v>True Pos.|Ø.001|A|</v>
      </c>
      <c r="MD12" t="str">
        <v>True Pos.|Ø.001|C|</v>
      </c>
      <c r="ME12" t="str">
        <v>True Pos.|Ø.002(S)|A(S)|</v>
      </c>
      <c r="MF12" t="str">
        <v>True Pos.|Ø.002|A|</v>
      </c>
      <c r="MG12" t="str">
        <v>True Pos.|Ø.002|B|</v>
      </c>
      <c r="MH12" t="str">
        <v>True Pos.|Ø.002|C|</v>
      </c>
      <c r="MI12" t="str">
        <v>True Pos.|Ø.03(M)|A|</v>
      </c>
      <c r="MJ12" t="str">
        <v>True Pos.|Ø0.03(M)|A|</v>
      </c>
      <c r="MK12" t="str">
        <v>True Pos.|Ø0.05(L)|D|B|</v>
      </c>
      <c r="ML12" t="str">
        <v>True Pos.|Ø0.05|A|</v>
      </c>
      <c r="MM12" t="str">
        <v>True Pos.|Ø0.05|D|</v>
      </c>
      <c r="MN12" t="str">
        <v>True Pos.|Ø0.05|E|</v>
      </c>
      <c r="MO12" t="str">
        <v>True Pos.|Ø0.05|E|B|</v>
      </c>
      <c r="MP12" t="str">
        <v>True Pos.|SØ0.03|C|B|</v>
      </c>
      <c r="MQ12" t="str">
        <v>True Position|.002|A|B|</v>
      </c>
      <c r="MR12" t="str">
        <v>True. Pos.|Ø.001(M)|A|</v>
      </c>
      <c r="MS12" t="str">
        <v>True. Pps.|0.05|A|</v>
      </c>
      <c r="MT12" t="str">
        <v>Tumble Per Note 1</v>
      </c>
      <c r="MU12" t="str">
        <v>Tumble Per Note 2</v>
      </c>
    </row>
    <row r="13" spans="1:359">
      <c r="A13" t="s">
        <v>906</v>
      </c>
      <c r="C13" s="74" t="str" cm="1">
        <f t="array" ref="C13:MU13">TRANSPOSE(_xlfn._xlws.SORT(_xlfn._xlws.FILTER($A$2:$A$499,ISNUMBER(SEARCH('Prt. Lib. &amp; Routine, Table'!L20,$A$2:$A$499)),"not found")))</f>
        <v>.0015 T.I.R. MAX</v>
      </c>
      <c r="D13" t="str">
        <v>.002 MAX ROOT RADIUS</v>
      </c>
      <c r="E13" t="str">
        <v>.012 BLUNT END</v>
      </c>
      <c r="F13" t="str">
        <v>.015 MAX</v>
      </c>
      <c r="G13" t="str">
        <v>.016 T.S.C.</v>
      </c>
      <c r="H13" t="str">
        <v>.017 BASIC</v>
      </c>
      <c r="I13" t="str">
        <v>.021 PITCH</v>
      </c>
      <c r="J13" t="str">
        <v>.022 BLUNT START</v>
      </c>
      <c r="K13" t="str">
        <v>.025 BASIC</v>
      </c>
      <c r="L13" t="str">
        <v>.035 BASIC</v>
      </c>
      <c r="M13" t="str">
        <v>.043 T.S.C</v>
      </c>
      <c r="N13" t="str">
        <v>.053 T.S.C.</v>
      </c>
      <c r="O13" t="str">
        <v>.060 HEX DEPTH</v>
      </c>
      <c r="P13" t="str">
        <v>.060 PITCH</v>
      </c>
      <c r="Q13" t="str">
        <v>.061 BASIC</v>
      </c>
      <c r="R13" t="str">
        <v>.07 HEX</v>
      </c>
      <c r="S13" t="str">
        <v>.070 HEX DEPTH</v>
      </c>
      <c r="T13" t="str">
        <v>.082 DRILL</v>
      </c>
      <c r="U13" t="str">
        <v>.082 DRILL DEPTH</v>
      </c>
      <c r="V13" t="str">
        <v>.094 HEX</v>
      </c>
      <c r="W13" t="str">
        <v>.115 T.S.C.</v>
      </c>
      <c r="X13" t="str">
        <v>.1195 / .1243 MAJOR DIAMETER</v>
      </c>
      <c r="Y13" t="str">
        <v>.1250 HEX</v>
      </c>
      <c r="Z13" t="str">
        <v>.157 MINOR DIAMETER</v>
      </c>
      <c r="AA13" t="str">
        <v>.172 FULL THD DEPTH</v>
      </c>
      <c r="AB13" t="str">
        <v>.172 MAJOR DIAMETER</v>
      </c>
      <c r="AC13" t="str">
        <v>.180 MIN DEPTH FULL THRD</v>
      </c>
      <c r="AD13" t="str">
        <v>.183 Ceter Line Thread Dwell</v>
      </c>
      <c r="AE13" t="str">
        <v>.208 MAX THRD DEPTH</v>
      </c>
      <c r="AF13" t="str">
        <v>.218 BOTTOM HALF OF SLOT</v>
      </c>
      <c r="AG13" t="str">
        <v>.261 BASIC</v>
      </c>
      <c r="AH13" t="str">
        <v>.314 T.S.C.</v>
      </c>
      <c r="AI13" t="str">
        <v>.315 BASIC</v>
      </c>
      <c r="AJ13" t="str">
        <v>.329 MINOR Ø</v>
      </c>
      <c r="AK13" t="str">
        <v>.330 BASIC</v>
      </c>
      <c r="AL13" t="str">
        <v>.35 TO TANGENT POINT</v>
      </c>
      <c r="AM13" t="str">
        <v>.375 MAJOR Ø</v>
      </c>
      <c r="AN13" t="str">
        <v>.390 BASIC</v>
      </c>
      <c r="AO13" t="str">
        <v>.440 BASIC</v>
      </c>
      <c r="AP13" t="str">
        <v>.64/.96 HIGH=Pass</v>
      </c>
      <c r="AQ13" t="str">
        <v>0.012 MAX</v>
      </c>
      <c r="AR13" t="str">
        <v>0.015 MAX</v>
      </c>
      <c r="AS13" t="str">
        <v>0.05 Per Note 2</v>
      </c>
      <c r="AT13" t="str">
        <v>0.500 PULLOUT ZONE</v>
      </c>
      <c r="AU13" t="str">
        <v>10-32 UNF-2A</v>
      </c>
      <c r="AV13" t="str">
        <v>12-28 UNF-2B</v>
      </c>
      <c r="AW13" t="str">
        <v>2.87 BASIC</v>
      </c>
      <c r="AX13" t="str">
        <v>2-56 UNC 2B 2 STARTS</v>
      </c>
      <c r="AY13" t="str">
        <v>3 LEAD THREAD</v>
      </c>
      <c r="AZ13" t="str">
        <v>32µIN Max</v>
      </c>
      <c r="BA13" t="str">
        <v>5/16"-24 UNF-2A</v>
      </c>
      <c r="BB13" t="str">
        <v>5/16-18 UNC 2A</v>
      </c>
      <c r="BC13" t="str">
        <v>5-44 UNF-2A</v>
      </c>
      <c r="BD13" t="str">
        <v>6-16µIN</v>
      </c>
      <c r="BE13" t="str">
        <v>65° BLEND</v>
      </c>
      <c r="BF13" t="str">
        <v>7.45 Top of Ball to Face</v>
      </c>
      <c r="BG13" t="str">
        <v>7/16-28 UNEF 2B</v>
      </c>
      <c r="BH13" t="str">
        <v>7/16-28-UNEF-2A</v>
      </c>
      <c r="BI13" t="str">
        <v>Alignment Per Note 3</v>
      </c>
      <c r="BJ13" t="str">
        <v>ANODIZE (SEE CHART)</v>
      </c>
      <c r="BK13" t="str">
        <v>ANODIZE AQUA Per Note 3</v>
      </c>
      <c r="BL13" t="str">
        <v>ANODIZE BOTTOM PORTION</v>
      </c>
      <c r="BM13" t="str">
        <v>ANODIZE COLOR AQUA</v>
      </c>
      <c r="BN13" t="str">
        <v>ANODIZE COLOR GREEN DWG NOTE 4</v>
      </c>
      <c r="BO13" t="str">
        <v>ANODIZE COLOR LIGHT BLUE</v>
      </c>
      <c r="BP13" t="str">
        <v>ANODIZE GREEN Per Note 2</v>
      </c>
      <c r="BQ13" t="str">
        <v>ANODIZE GREY, Per Note 1</v>
      </c>
      <c r="BR13" t="str">
        <v>ANODIZE MAGENTA</v>
      </c>
      <c r="BS13" t="str">
        <v>Anodize Per note 3</v>
      </c>
      <c r="BT13" t="str">
        <v>Anodize Per Note 4</v>
      </c>
      <c r="BU13" t="str">
        <v>ANODIZE SEAFOAM</v>
      </c>
      <c r="BV13" t="str">
        <v>Balloon 11 Symmetry</v>
      </c>
      <c r="BW13" t="str">
        <v>Balloon 12 Symmetry</v>
      </c>
      <c r="BX13" t="str">
        <v>Balloon 13 Hole Centered</v>
      </c>
      <c r="BY13" t="str">
        <v>Balloon 13 Symmerty</v>
      </c>
      <c r="BZ13" t="str">
        <v>Balloon 2 Symmetry</v>
      </c>
      <c r="CA13" t="str">
        <v>Balloon 21 CENTERED</v>
      </c>
      <c r="CB13" t="str">
        <v>Balloon 29 Symmetry</v>
      </c>
      <c r="CC13" t="str">
        <v>Balloon 3 Symmetry</v>
      </c>
      <c r="CD13" t="str">
        <v>Balloon 4 Symmetry</v>
      </c>
      <c r="CE13" t="str">
        <v>Balloon 5 blend to SØ .340</v>
      </c>
      <c r="CF13" t="str">
        <v>Balloon 5 Symmetry</v>
      </c>
      <c r="CG13" t="str">
        <v>Balloon 6 Centered</v>
      </c>
      <c r="CH13" t="str">
        <v>Balloon 9 Function Check</v>
      </c>
      <c r="CI13" t="str">
        <v>Balloon 9 Symmerty</v>
      </c>
      <c r="CJ13" t="str">
        <v>Balloons 2 &amp; 17 Symmetry |.001|A|</v>
      </c>
      <c r="CK13" t="str">
        <v>Basic Ø 3.6</v>
      </c>
      <c r="CL13" t="str">
        <v>BEAD BLAST</v>
      </c>
      <c r="CM13" t="str">
        <v>BLAST ALUMINUM OXIDE</v>
      </c>
      <c r="CN13" t="str">
        <v>Blast Note 2</v>
      </c>
      <c r="CO13" t="str">
        <v xml:space="preserve">BLAST Per Note 1 </v>
      </c>
      <c r="CP13" t="str">
        <v>BLAST Per Note 2</v>
      </c>
      <c r="CQ13" t="str">
        <v>BLAST Per Note 3</v>
      </c>
      <c r="CR13" t="str">
        <v>BLAST Per Note 4</v>
      </c>
      <c r="CS13" t="str">
        <v>BLAST Per Note 8</v>
      </c>
      <c r="CT13" t="str">
        <v>BLAST Per Traveler, MATT FINISH</v>
      </c>
      <c r="CU13" t="str">
        <v>BLAST WITH 16 GRIT ALUMINUM OXIDE</v>
      </c>
      <c r="CV13" t="str">
        <v>BLAST, Uniform Finish Per Note 3</v>
      </c>
      <c r="CW13" t="str">
        <v>BREAK EDGE</v>
      </c>
      <c r="CX13" t="str">
        <v>BREAK EDGE .014</v>
      </c>
      <c r="CY13" t="str">
        <v>BREAK EDGES Note 2</v>
      </c>
      <c r="CZ13" t="str">
        <v>BREAK SHARP Per Note 1</v>
      </c>
      <c r="DA13" t="str">
        <v>BREAK SHARPS Per Note 1</v>
      </c>
      <c r="DB13" t="str">
        <v>CE 2729</v>
      </c>
      <c r="DC13" t="str">
        <v>CE Logo per Note 3</v>
      </c>
      <c r="DD13" t="str">
        <v>CE MARK</v>
      </c>
      <c r="DE13" t="str">
        <v>Chips/Debris Removed</v>
      </c>
      <c r="DF13" t="str">
        <v>Coat Per Note 2</v>
      </c>
      <c r="DG13" t="str">
        <v>C-Sink Ø .155</v>
      </c>
      <c r="DH13" t="str">
        <v>C-Sink Ø5.2</v>
      </c>
      <c r="DI13" t="str">
        <v>Deburred</v>
      </c>
      <c r="DJ13" t="str">
        <v>DIM "A" NoGo</v>
      </c>
      <c r="DK13" t="str">
        <v>DIM "A" NoGo Hexalobe</v>
      </c>
      <c r="DL13" t="str">
        <v>EDGE BREAK</v>
      </c>
      <c r="DM13" t="str">
        <v>EDGE BREAK MIN R.004, MAX R.010</v>
      </c>
      <c r="DN13" t="str">
        <v>Edge Break per Note 1</v>
      </c>
      <c r="DO13" t="str">
        <v>ELECTROPOLISH Per Note 1</v>
      </c>
      <c r="DP13" t="str">
        <v>Finish Per Note 3</v>
      </c>
      <c r="DQ13" t="str">
        <v>FLUTE POSITION Per Note 3</v>
      </c>
      <c r="DR13" t="str">
        <v>FULL R</v>
      </c>
      <c r="DS13" t="str">
        <v>FULL RADIUS</v>
      </c>
      <c r="DT13" t="str">
        <v xml:space="preserve">FULL RADIUS </v>
      </c>
      <c r="DU13" t="str">
        <v>Function Check  (.2340 .2360 FULL)</v>
      </c>
      <c r="DV13" t="str">
        <v>FUNCTIONAL  HEXALOBE</v>
      </c>
      <c r="DW13" t="str">
        <v>GLASS BEAD Per Note 3</v>
      </c>
      <c r="DX13" t="str">
        <v>Globus Logo per Note 3</v>
      </c>
      <c r="DY13" t="str">
        <v>Gold Anodized Color</v>
      </c>
      <c r="DZ13" t="str">
        <v>Green Anodized Color</v>
      </c>
      <c r="EA13" t="str">
        <v>GRIT BLAST Per Note 3</v>
      </c>
      <c r="EB13" t="str">
        <v>Grit Blast Per Note 4</v>
      </c>
      <c r="EC13" t="str">
        <v>GRIT BLAST, DWG NOTE 3</v>
      </c>
      <c r="ED13" t="str">
        <v>HEX MINOR Ø.1292</v>
      </c>
      <c r="EE13" t="str">
        <v xml:space="preserve">HEXALOBE </v>
      </c>
      <c r="EF13" t="str">
        <v>HEXALOBE FUNCTION</v>
      </c>
      <c r="EG13" t="str">
        <v>Hexalobe Minor</v>
      </c>
      <c r="EH13" t="str">
        <v>Hexalobe NV-30</v>
      </c>
      <c r="EI13" t="str">
        <v>HEXALOBE ORIENTATION</v>
      </c>
      <c r="EJ13" t="str">
        <v>Inspect per operation 30 comments</v>
      </c>
      <c r="EK13" t="str">
        <v>INT / EXT CORNERS: R.002 TO R.010</v>
      </c>
      <c r="EL13" t="str">
        <v>INT /EXT CORNERS R.05 TO R.03</v>
      </c>
      <c r="EM13" t="str">
        <v>John is a Geek</v>
      </c>
      <c r="EN13" t="str">
        <v>LASER ETCH</v>
      </c>
      <c r="EO13" t="str">
        <v>Laser Etch Per Note 7</v>
      </c>
      <c r="EP13" t="str">
        <v xml:space="preserve">LASER MARK "CE" DWG NOTE 10 </v>
      </c>
      <c r="EQ13" t="str">
        <v>Laser Mark "P1-15004-08", Per Note 3</v>
      </c>
      <c r="ER13" t="str">
        <v>Laser Mark "P2-15004-08", Per Note 3</v>
      </c>
      <c r="ES13" t="str">
        <v>Laser Mark "P3-15004-08", Per Note 3</v>
      </c>
      <c r="ET13" t="str">
        <v>Laser Mark "P4-15004-08", Per Note 3</v>
      </c>
      <c r="EU13" t="str">
        <v xml:space="preserve">LASER MARK LOGO DWG NOTE 9 </v>
      </c>
      <c r="EV13" t="str">
        <v xml:space="preserve">LASER MARK LOT NUMBER DWG NOTE 8 </v>
      </c>
      <c r="EW13" t="str">
        <v>Laser Mark Lot, Per Note 3</v>
      </c>
      <c r="EX13" t="str">
        <v xml:space="preserve">LASER MARK PART NUMBER DWG NOTE 8 </v>
      </c>
      <c r="EY13" t="str">
        <v>LASER: 13000000</v>
      </c>
      <c r="EZ13" t="str">
        <v>LASER: CE 2797</v>
      </c>
      <c r="FA13" t="str">
        <v>LASER: LOGO</v>
      </c>
      <c r="FB13" t="str">
        <v xml:space="preserve">LASER: Lot # Per RE-75-001 </v>
      </c>
      <c r="FC13" t="str">
        <v>LAST THREAD</v>
      </c>
      <c r="FD13" t="str">
        <v>LEAD .0625</v>
      </c>
      <c r="FE13" t="str">
        <v>LOGO</v>
      </c>
      <c r="FF13" t="str">
        <v>Lot (Control) Number per Note 3</v>
      </c>
      <c r="FG13" t="str">
        <v>LOT NO.</v>
      </c>
      <c r="FH13" t="str">
        <v>LOT NUMBER</v>
      </c>
      <c r="FI13" t="str">
        <v>LOT NUMBER PER NUVASIVE SOP 9002007</v>
      </c>
      <c r="FJ13" t="str">
        <v>M 4X 0.5 - 6G - 0.063R - LH</v>
      </c>
      <c r="FK13" t="str">
        <v>M4 X 0.5 - 6G - 0.063R</v>
      </c>
      <c r="FL13" t="str">
        <v>M4 X 0.5 - 6G - 0.063R - LH</v>
      </c>
      <c r="FM13" t="str">
        <v>M4.5 X .75 6g</v>
      </c>
      <c r="FN13" t="str">
        <v>M4.5 X 0.75 6g</v>
      </c>
      <c r="FO13" t="str">
        <v>M5x0.8-6g</v>
      </c>
      <c r="FP13" t="str">
        <v xml:space="preserve">M5x0.8-6g </v>
      </c>
      <c r="FQ13" t="str">
        <v>M6 X .75 6g</v>
      </c>
      <c r="FR13" t="str">
        <v>M6 X 0.75-6g</v>
      </c>
      <c r="FS13" t="str">
        <v>M6 X0.75 - 6g</v>
      </c>
      <c r="FT13" t="str">
        <v>M6X0.75 - 6H</v>
      </c>
      <c r="FU13" t="str">
        <v>M7 X 1.00 6g THREAD</v>
      </c>
      <c r="FV13" t="str">
        <v>M7X1.00 6g THREAD</v>
      </c>
      <c r="FW13" t="str">
        <v>M7X1.00 6h THREAD</v>
      </c>
      <c r="FX13" t="str">
        <v>Magenta Anodized Color</v>
      </c>
      <c r="FY13" t="str">
        <v>MAJOR Ø .380</v>
      </c>
      <c r="FZ13" t="str">
        <v>MAJORØ</v>
      </c>
      <c r="GA13" t="str">
        <v>MATT FINISH Per Note 3</v>
      </c>
      <c r="GB13" t="str">
        <v>MATT FINISH Per Traveler</v>
      </c>
      <c r="GC13" t="str">
        <v>MATTE FINISH</v>
      </c>
      <c r="GD13" t="str">
        <v>MATTE FINISH DWG NOTE 3</v>
      </c>
      <c r="GE13" t="str">
        <v>MATTE FINISH Note 3</v>
      </c>
      <c r="GF13" t="str">
        <v>Matte Finish Per Note 3</v>
      </c>
      <c r="GG13" t="str">
        <v>MATTE FINISH SIZE 10 GLASS BEAD</v>
      </c>
      <c r="GH13" t="str">
        <v>MAX ROOT RADIUS</v>
      </c>
      <c r="GI13" t="str">
        <v xml:space="preserve">Mill Profile Centered </v>
      </c>
      <c r="GJ13" t="str">
        <v>Minor Ø Unconstrained Check</v>
      </c>
      <c r="GK13" t="str">
        <v>MINOR Ø.1336</v>
      </c>
      <c r="GL13" t="str">
        <v>NO ANODIZE Per note 8</v>
      </c>
      <c r="GM13" t="str">
        <v>NO ANODIZE Per note 9</v>
      </c>
      <c r="GN13" t="str">
        <v>No Nicks, Scratches, Tool Marks, etc.</v>
      </c>
      <c r="GO13" t="str">
        <v>No Nicks,Scratches,Tool Marks,etc.</v>
      </c>
      <c r="GP13" t="str">
        <v>NO TOOL MARKS</v>
      </c>
      <c r="GQ13" t="str">
        <v>NOTE 3 THREAD RELIEF</v>
      </c>
      <c r="GR13" t="str">
        <v>NV-27 FUNC.</v>
      </c>
      <c r="GS13" t="str">
        <v>NV-30 DIM A</v>
      </c>
      <c r="GT13" t="str">
        <v>NV-30 DIM B</v>
      </c>
      <c r="GU13" t="str">
        <v>NV-30 DIM F</v>
      </c>
      <c r="GV13" t="str">
        <v>Ø .1250 HEX</v>
      </c>
      <c r="GW13" t="str">
        <v>Ø 9.4 MAJOR</v>
      </c>
      <c r="GX13" t="str">
        <v>Ø.096 MAX PILOT HOLE</v>
      </c>
      <c r="GY13" t="str">
        <v>Ø.125 THRU</v>
      </c>
      <c r="GZ13" t="str">
        <v>Ø.205 COUNTERSINK</v>
      </c>
      <c r="HA13" t="str">
        <v>Ø.260 T.S.C.</v>
      </c>
      <c r="HB13" t="str">
        <v>Ø.500 BASIC</v>
      </c>
      <c r="HC13" t="str">
        <v xml:space="preserve">OVAL CENTERED </v>
      </c>
      <c r="HD13" t="str">
        <v>PART NO. 15100</v>
      </c>
      <c r="HE13" t="str">
        <v>PART NUMBER 13100000</v>
      </c>
      <c r="HF13" t="str">
        <v>PART NUMBER 13600000</v>
      </c>
      <c r="HG13" t="str">
        <v>Part Number per Note 3</v>
      </c>
      <c r="HH13" t="str">
        <v>PD 5/16-18 UNC 2A</v>
      </c>
      <c r="HI13" t="str">
        <v>Perp.|0.05|A|</v>
      </c>
      <c r="HJ13" t="str">
        <v>PILOT THRU HOLE PRESENT</v>
      </c>
      <c r="HK13" t="str">
        <v>PITCH .060</v>
      </c>
      <c r="HL13" t="str">
        <v>Profile |.001|A|</v>
      </c>
      <c r="HM13" t="str">
        <v>Profile |.0015 | A | X-Y</v>
      </c>
      <c r="HN13" t="str">
        <v>Profile |.002| |A|B| X-Y</v>
      </c>
      <c r="HO13" t="str">
        <v>Profile |.002|A|B|</v>
      </c>
      <c r="HP13" t="str">
        <v>Profile |.002|A|B| X-Y</v>
      </c>
      <c r="HQ13" t="str">
        <v>Profile:|010|A|B|C|</v>
      </c>
      <c r="HR13" t="str">
        <v>Profile| .002| A|B|</v>
      </c>
      <c r="HS13" t="str">
        <v>Profile|.001|</v>
      </c>
      <c r="HT13" t="str">
        <v>Profile|.001|A|</v>
      </c>
      <c r="HU13" t="str">
        <v>Profile|.001|A|B|</v>
      </c>
      <c r="HV13" t="str">
        <v xml:space="preserve">Profile|.001|A|B| A&lt;-&gt;B </v>
      </c>
      <c r="HW13" t="str">
        <v>Profile|.001|A|B| C&lt;-&gt;D</v>
      </c>
      <c r="HX13" t="str">
        <v>Profile|.001|A|B| L-M</v>
      </c>
      <c r="HY13" t="str">
        <v>Profile|.001|A|B| P-Q</v>
      </c>
      <c r="HZ13" t="str">
        <v>Profile|.001|A|B|C&lt;-&gt;D</v>
      </c>
      <c r="IA13" t="str">
        <v>Profile|.001|A|C&lt;--&gt;D</v>
      </c>
      <c r="IB13" t="str">
        <v>Profile|.001|A|UNILATERAL</v>
      </c>
      <c r="IC13" t="str">
        <v>Profile|.001|C|</v>
      </c>
      <c r="ID13" t="str">
        <v>Profile|.0012|D1|</v>
      </c>
      <c r="IE13" t="str">
        <v>Profile|.0015| A-B UNI.</v>
      </c>
      <c r="IF13" t="str">
        <v>Profile|.0015| UNI.</v>
      </c>
      <c r="IG13" t="str">
        <v>Profile|.0015|A| X-Y</v>
      </c>
      <c r="IH13" t="str">
        <v>Profile|.0015|E|F|</v>
      </c>
      <c r="II13" t="str">
        <v>Profile|.0016|B|D|</v>
      </c>
      <c r="IJ13" t="str">
        <v>Profile|.002(U).000|A|</v>
      </c>
      <c r="IK13" t="str">
        <v>Profile|.002|</v>
      </c>
      <c r="IL13" t="str">
        <v>Profile|.002|A</v>
      </c>
      <c r="IM13" t="str">
        <v>Profile|.002|A|</v>
      </c>
      <c r="IN13" t="str">
        <v>Profile|.002|A|B|</v>
      </c>
      <c r="IO13" t="str">
        <v xml:space="preserve">Profile|.002|A|B| A&lt;-&gt;B </v>
      </c>
      <c r="IP13" t="str">
        <v>Profile|.002|A|B| C&lt;-&gt;D</v>
      </c>
      <c r="IQ13" t="str">
        <v>Profile|.002|A|B| X-Y</v>
      </c>
      <c r="IR13" t="str">
        <v>Profile|.002|A|B|C|X-Y</v>
      </c>
      <c r="IS13" t="str">
        <v>Profile|.002|A|B|X&lt;--&gt;Y</v>
      </c>
      <c r="IT13" t="str">
        <v>Profile|.002|A|B|X-Y</v>
      </c>
      <c r="IU13" t="str">
        <v>Profile|.002|A|C|</v>
      </c>
      <c r="IV13" t="str">
        <v>Profile|.002|C|A|</v>
      </c>
      <c r="IW13" t="str">
        <v>Profile|.002|C|B|</v>
      </c>
      <c r="IX13" t="str">
        <v>Profile|.0020|</v>
      </c>
      <c r="IY13" t="str">
        <v>Profile|.003|A|</v>
      </c>
      <c r="IZ13" t="str">
        <v>Profile|.003|A|B|C| Uni.</v>
      </c>
      <c r="JA13" t="str">
        <v>Profile|.003|E|F|</v>
      </c>
      <c r="JB13" t="str">
        <v>Profile|.004(U) .003|A|B|C|</v>
      </c>
      <c r="JC13" t="str">
        <v>Profile|.004|A| UNI.</v>
      </c>
      <c r="JD13" t="str">
        <v>Profile|.005|A|C|</v>
      </c>
      <c r="JE13" t="str">
        <v>Profile|.005|A|C|A&lt;--&gt;B, C&lt;--&gt;D</v>
      </c>
      <c r="JF13" t="str">
        <v>Profile|.005|A|D| A-B UNI.</v>
      </c>
      <c r="JG13" t="str">
        <v>Profile|.005|A|D| UNI.</v>
      </c>
      <c r="JH13" t="str">
        <v>Profile|.010|A|B|</v>
      </c>
      <c r="JI13" t="str">
        <v>Profile|.010|A|B|C|</v>
      </c>
      <c r="JJ13" t="str">
        <v>Profile|.03|A|</v>
      </c>
      <c r="JK13" t="str">
        <v>Profile|.05|A|B|</v>
      </c>
      <c r="JL13" t="str">
        <v>Profile|0.03|</v>
      </c>
      <c r="JM13" t="str">
        <v>Profile|0.03|A|</v>
      </c>
      <c r="JN13" t="str">
        <v>Profile|0.03|A|B|</v>
      </c>
      <c r="JO13" t="str">
        <v>Profile|0.05{A|C|</v>
      </c>
      <c r="JP13" t="str">
        <v>Profile|0.05|A|B|</v>
      </c>
      <c r="JQ13" t="str">
        <v>Profile|0.05|E|</v>
      </c>
      <c r="JR13" t="str">
        <v>Profile|0.05|E|F|</v>
      </c>
      <c r="JS13" t="str">
        <v>Profile|0.06|A|C|</v>
      </c>
      <c r="JT13" t="str">
        <v>Profile|0.1|A|A|</v>
      </c>
      <c r="JU13" t="str">
        <v>Profile|0.1|D1|</v>
      </c>
      <c r="JV13" t="str">
        <v>Profile|A|B|C|</v>
      </c>
      <c r="JW13" t="str">
        <v>Proile|.002|A|B|J-K</v>
      </c>
      <c r="JX13" t="str">
        <v>P-Thread Form</v>
      </c>
      <c r="JY13" t="str">
        <v>R  FULL RADIUS</v>
      </c>
      <c r="JZ13" t="str">
        <v>R.001/.006</v>
      </c>
      <c r="KA13" t="str">
        <v>R.003 MAX</v>
      </c>
      <c r="KB13" t="str">
        <v>R.005 MAX</v>
      </c>
      <c r="KC13" t="str">
        <v>R.030</v>
      </c>
      <c r="KD13" t="str">
        <v>R.25 MAX</v>
      </c>
      <c r="KE13" t="str">
        <v>R1.33 BASIC</v>
      </c>
      <c r="KF13" t="str">
        <v>R3.3</v>
      </c>
      <c r="KG13" t="str">
        <v>Ra 1.6 MAX</v>
      </c>
      <c r="KH13" t="str">
        <v>RAD @ FACE &amp; OD CHAMFER</v>
      </c>
      <c r="KI13" t="str">
        <v>RAD. @ ID &amp; BACK FACE</v>
      </c>
      <c r="KJ13" t="str">
        <v>RAD. @ OD &amp; BACK FACE</v>
      </c>
      <c r="KK13" t="str">
        <v>REMOVE SHRP EDGES .005 MAX</v>
      </c>
      <c r="KL13" t="str">
        <v>ROD SLOT CENTERED</v>
      </c>
      <c r="KM13" t="str">
        <v>SHARP OKAY</v>
      </c>
      <c r="KN13" t="str">
        <v>Slot Centered</v>
      </c>
      <c r="KO13" t="str">
        <v>SLOT WIDTH</v>
      </c>
      <c r="KP13" t="str">
        <v>Surface Finish Per Note 1</v>
      </c>
      <c r="KQ13" t="str">
        <v>Symmerty Balloon A_6</v>
      </c>
      <c r="KR13" t="str">
        <v>T27 HEXALOBE Per Note 1</v>
      </c>
      <c r="KS13" t="str">
        <v>T27 TORX</v>
      </c>
      <c r="KT13" t="str">
        <v>THRD DEPTH</v>
      </c>
      <c r="KU13" t="str">
        <v>Thread Form Per Note 3</v>
      </c>
      <c r="KV13" t="str">
        <v>THREAD INTO ROD SLOT</v>
      </c>
      <c r="KW13" t="str">
        <v>Thread Timed Print Note 6</v>
      </c>
      <c r="KX13" t="str">
        <v>TOOL MISMATCH PERMISSIBLE</v>
      </c>
      <c r="KY13" t="str">
        <v>Tot. Runout|Ø.002|C|</v>
      </c>
      <c r="KZ13" t="str">
        <v>Total Runout|.002|E|</v>
      </c>
      <c r="LA13" t="str">
        <v>TRIPLE LEAD THREAD</v>
      </c>
      <c r="LB13" t="str">
        <v>True Pos. |.001 (M)|A|</v>
      </c>
      <c r="LC13" t="str">
        <v>True Pos. |.002(M)|A|B|</v>
      </c>
      <c r="LD13" t="str">
        <v>True Pos. |.002|</v>
      </c>
      <c r="LE13" t="str">
        <v>True Pos. |.002|A|</v>
      </c>
      <c r="LF13" t="str">
        <v>True Pos. |.002|A|B|</v>
      </c>
      <c r="LG13" t="str">
        <v>True Pos. |.004|A|C|B|</v>
      </c>
      <c r="LH13" t="str">
        <v>True Pos. |.005(M)|A|B|</v>
      </c>
      <c r="LI13" t="str">
        <v>True Pos.|.000(L)|A|D|</v>
      </c>
      <c r="LJ13" t="str">
        <v>True Pos.|.000(M)|A|</v>
      </c>
      <c r="LK13" t="str">
        <v>True Pos.|.001(M)|A|</v>
      </c>
      <c r="LL13" t="str">
        <v>True Pos.|.001|B|</v>
      </c>
      <c r="LM13" t="str">
        <v>True Pos.|.001|E|</v>
      </c>
      <c r="LN13" t="str">
        <v>True Pos.|.002|A|</v>
      </c>
      <c r="LO13" t="str">
        <v>True Pos.|.002|B|</v>
      </c>
      <c r="LP13" t="str">
        <v>True Pos.|.002|C|</v>
      </c>
      <c r="LQ13" t="str">
        <v>True Pos.|.002|D1|</v>
      </c>
      <c r="LR13" t="str">
        <v>True Pos.|.002|D1|D2|</v>
      </c>
      <c r="LS13" t="str">
        <v>True Pos.|.05|A|</v>
      </c>
      <c r="LT13" t="str">
        <v>True Pos.|.1|A|B|C|</v>
      </c>
      <c r="LU13" t="str">
        <v>True Pos.|.13|A</v>
      </c>
      <c r="LV13" t="str">
        <v>True Pos.|0.05|A|</v>
      </c>
      <c r="LW13" t="str">
        <v>True Pos.|0.1|A|B|C|</v>
      </c>
      <c r="LX13" t="str">
        <v>True Pos.|0.13|A|</v>
      </c>
      <c r="LY13" t="str">
        <v>True Pos.|Ø.000(M)|A|</v>
      </c>
      <c r="LZ13" t="str">
        <v>True Pos.|Ø.000(M)|B|</v>
      </c>
      <c r="MA13" t="str">
        <v>True Pos.|Ø.001(M)|A(M)|</v>
      </c>
      <c r="MB13" t="str">
        <v>True Pos.|Ø.001(M)|A|</v>
      </c>
      <c r="MC13" t="str">
        <v>True Pos.|Ø.001|A|</v>
      </c>
      <c r="MD13" t="str">
        <v>True Pos.|Ø.001|C|</v>
      </c>
      <c r="ME13" t="str">
        <v>True Pos.|Ø.002(S)|A(S)|</v>
      </c>
      <c r="MF13" t="str">
        <v>True Pos.|Ø.002|A|</v>
      </c>
      <c r="MG13" t="str">
        <v>True Pos.|Ø.002|B|</v>
      </c>
      <c r="MH13" t="str">
        <v>True Pos.|Ø.002|C|</v>
      </c>
      <c r="MI13" t="str">
        <v>True Pos.|Ø.03(M)|A|</v>
      </c>
      <c r="MJ13" t="str">
        <v>True Pos.|Ø0.03(M)|A|</v>
      </c>
      <c r="MK13" t="str">
        <v>True Pos.|Ø0.05(L)|D|B|</v>
      </c>
      <c r="ML13" t="str">
        <v>True Pos.|Ø0.05|A|</v>
      </c>
      <c r="MM13" t="str">
        <v>True Pos.|Ø0.05|D|</v>
      </c>
      <c r="MN13" t="str">
        <v>True Pos.|Ø0.05|E|</v>
      </c>
      <c r="MO13" t="str">
        <v>True Pos.|Ø0.05|E|B|</v>
      </c>
      <c r="MP13" t="str">
        <v>True Pos.|SØ0.03|C|B|</v>
      </c>
      <c r="MQ13" t="str">
        <v>True Position|.002|A|B|</v>
      </c>
      <c r="MR13" t="str">
        <v>True. Pos.|Ø.001(M)|A|</v>
      </c>
      <c r="MS13" t="str">
        <v>True. Pps.|0.05|A|</v>
      </c>
      <c r="MT13" t="str">
        <v>Tumble Per Note 1</v>
      </c>
      <c r="MU13" t="str">
        <v>Tumble Per Note 2</v>
      </c>
    </row>
    <row r="14" spans="1:359">
      <c r="A14" t="s">
        <v>907</v>
      </c>
      <c r="C14" s="74" t="str" cm="1">
        <f t="array" ref="C14:MU14">TRANSPOSE(_xlfn._xlws.SORT(_xlfn._xlws.FILTER($A$2:$A$499,ISNUMBER(SEARCH('Prt. Lib. &amp; Routine, Table'!L21,$A$2:$A$499)),"not found")))</f>
        <v>.0015 T.I.R. MAX</v>
      </c>
      <c r="D14" t="str">
        <v>.002 MAX ROOT RADIUS</v>
      </c>
      <c r="E14" t="str">
        <v>.012 BLUNT END</v>
      </c>
      <c r="F14" t="str">
        <v>.015 MAX</v>
      </c>
      <c r="G14" t="str">
        <v>.016 T.S.C.</v>
      </c>
      <c r="H14" t="str">
        <v>.017 BASIC</v>
      </c>
      <c r="I14" t="str">
        <v>.021 PITCH</v>
      </c>
      <c r="J14" t="str">
        <v>.022 BLUNT START</v>
      </c>
      <c r="K14" t="str">
        <v>.025 BASIC</v>
      </c>
      <c r="L14" t="str">
        <v>.035 BASIC</v>
      </c>
      <c r="M14" t="str">
        <v>.043 T.S.C</v>
      </c>
      <c r="N14" t="str">
        <v>.053 T.S.C.</v>
      </c>
      <c r="O14" t="str">
        <v>.060 HEX DEPTH</v>
      </c>
      <c r="P14" t="str">
        <v>.060 PITCH</v>
      </c>
      <c r="Q14" t="str">
        <v>.061 BASIC</v>
      </c>
      <c r="R14" t="str">
        <v>.07 HEX</v>
      </c>
      <c r="S14" t="str">
        <v>.070 HEX DEPTH</v>
      </c>
      <c r="T14" t="str">
        <v>.082 DRILL</v>
      </c>
      <c r="U14" t="str">
        <v>.082 DRILL DEPTH</v>
      </c>
      <c r="V14" t="str">
        <v>.094 HEX</v>
      </c>
      <c r="W14" t="str">
        <v>.115 T.S.C.</v>
      </c>
      <c r="X14" t="str">
        <v>.1195 / .1243 MAJOR DIAMETER</v>
      </c>
      <c r="Y14" t="str">
        <v>.1250 HEX</v>
      </c>
      <c r="Z14" t="str">
        <v>.157 MINOR DIAMETER</v>
      </c>
      <c r="AA14" t="str">
        <v>.172 FULL THD DEPTH</v>
      </c>
      <c r="AB14" t="str">
        <v>.172 MAJOR DIAMETER</v>
      </c>
      <c r="AC14" t="str">
        <v>.180 MIN DEPTH FULL THRD</v>
      </c>
      <c r="AD14" t="str">
        <v>.183 Ceter Line Thread Dwell</v>
      </c>
      <c r="AE14" t="str">
        <v>.208 MAX THRD DEPTH</v>
      </c>
      <c r="AF14" t="str">
        <v>.218 BOTTOM HALF OF SLOT</v>
      </c>
      <c r="AG14" t="str">
        <v>.261 BASIC</v>
      </c>
      <c r="AH14" t="str">
        <v>.314 T.S.C.</v>
      </c>
      <c r="AI14" t="str">
        <v>.315 BASIC</v>
      </c>
      <c r="AJ14" t="str">
        <v>.329 MINOR Ø</v>
      </c>
      <c r="AK14" t="str">
        <v>.330 BASIC</v>
      </c>
      <c r="AL14" t="str">
        <v>.35 TO TANGENT POINT</v>
      </c>
      <c r="AM14" t="str">
        <v>.375 MAJOR Ø</v>
      </c>
      <c r="AN14" t="str">
        <v>.390 BASIC</v>
      </c>
      <c r="AO14" t="str">
        <v>.440 BASIC</v>
      </c>
      <c r="AP14" t="str">
        <v>.64/.96 HIGH=Pass</v>
      </c>
      <c r="AQ14" t="str">
        <v>0.012 MAX</v>
      </c>
      <c r="AR14" t="str">
        <v>0.015 MAX</v>
      </c>
      <c r="AS14" t="str">
        <v>0.05 Per Note 2</v>
      </c>
      <c r="AT14" t="str">
        <v>0.500 PULLOUT ZONE</v>
      </c>
      <c r="AU14" t="str">
        <v>10-32 UNF-2A</v>
      </c>
      <c r="AV14" t="str">
        <v>12-28 UNF-2B</v>
      </c>
      <c r="AW14" t="str">
        <v>2.87 BASIC</v>
      </c>
      <c r="AX14" t="str">
        <v>2-56 UNC 2B 2 STARTS</v>
      </c>
      <c r="AY14" t="str">
        <v>3 LEAD THREAD</v>
      </c>
      <c r="AZ14" t="str">
        <v>32µIN Max</v>
      </c>
      <c r="BA14" t="str">
        <v>5/16"-24 UNF-2A</v>
      </c>
      <c r="BB14" t="str">
        <v>5/16-18 UNC 2A</v>
      </c>
      <c r="BC14" t="str">
        <v>5-44 UNF-2A</v>
      </c>
      <c r="BD14" t="str">
        <v>6-16µIN</v>
      </c>
      <c r="BE14" t="str">
        <v>65° BLEND</v>
      </c>
      <c r="BF14" t="str">
        <v>7.45 Top of Ball to Face</v>
      </c>
      <c r="BG14" t="str">
        <v>7/16-28 UNEF 2B</v>
      </c>
      <c r="BH14" t="str">
        <v>7/16-28-UNEF-2A</v>
      </c>
      <c r="BI14" t="str">
        <v>Alignment Per Note 3</v>
      </c>
      <c r="BJ14" t="str">
        <v>ANODIZE (SEE CHART)</v>
      </c>
      <c r="BK14" t="str">
        <v>ANODIZE AQUA Per Note 3</v>
      </c>
      <c r="BL14" t="str">
        <v>ANODIZE BOTTOM PORTION</v>
      </c>
      <c r="BM14" t="str">
        <v>ANODIZE COLOR AQUA</v>
      </c>
      <c r="BN14" t="str">
        <v>ANODIZE COLOR GREEN DWG NOTE 4</v>
      </c>
      <c r="BO14" t="str">
        <v>ANODIZE COLOR LIGHT BLUE</v>
      </c>
      <c r="BP14" t="str">
        <v>ANODIZE GREEN Per Note 2</v>
      </c>
      <c r="BQ14" t="str">
        <v>ANODIZE GREY, Per Note 1</v>
      </c>
      <c r="BR14" t="str">
        <v>ANODIZE MAGENTA</v>
      </c>
      <c r="BS14" t="str">
        <v>Anodize Per note 3</v>
      </c>
      <c r="BT14" t="str">
        <v>Anodize Per Note 4</v>
      </c>
      <c r="BU14" t="str">
        <v>ANODIZE SEAFOAM</v>
      </c>
      <c r="BV14" t="str">
        <v>Balloon 11 Symmetry</v>
      </c>
      <c r="BW14" t="str">
        <v>Balloon 12 Symmetry</v>
      </c>
      <c r="BX14" t="str">
        <v>Balloon 13 Hole Centered</v>
      </c>
      <c r="BY14" t="str">
        <v>Balloon 13 Symmerty</v>
      </c>
      <c r="BZ14" t="str">
        <v>Balloon 2 Symmetry</v>
      </c>
      <c r="CA14" t="str">
        <v>Balloon 21 CENTERED</v>
      </c>
      <c r="CB14" t="str">
        <v>Balloon 29 Symmetry</v>
      </c>
      <c r="CC14" t="str">
        <v>Balloon 3 Symmetry</v>
      </c>
      <c r="CD14" t="str">
        <v>Balloon 4 Symmetry</v>
      </c>
      <c r="CE14" t="str">
        <v>Balloon 5 blend to SØ .340</v>
      </c>
      <c r="CF14" t="str">
        <v>Balloon 5 Symmetry</v>
      </c>
      <c r="CG14" t="str">
        <v>Balloon 6 Centered</v>
      </c>
      <c r="CH14" t="str">
        <v>Balloon 9 Function Check</v>
      </c>
      <c r="CI14" t="str">
        <v>Balloon 9 Symmerty</v>
      </c>
      <c r="CJ14" t="str">
        <v>Balloons 2 &amp; 17 Symmetry |.001|A|</v>
      </c>
      <c r="CK14" t="str">
        <v>Basic Ø 3.6</v>
      </c>
      <c r="CL14" t="str">
        <v>BEAD BLAST</v>
      </c>
      <c r="CM14" t="str">
        <v>BLAST ALUMINUM OXIDE</v>
      </c>
      <c r="CN14" t="str">
        <v>Blast Note 2</v>
      </c>
      <c r="CO14" t="str">
        <v xml:space="preserve">BLAST Per Note 1 </v>
      </c>
      <c r="CP14" t="str">
        <v>BLAST Per Note 2</v>
      </c>
      <c r="CQ14" t="str">
        <v>BLAST Per Note 3</v>
      </c>
      <c r="CR14" t="str">
        <v>BLAST Per Note 4</v>
      </c>
      <c r="CS14" t="str">
        <v>BLAST Per Note 8</v>
      </c>
      <c r="CT14" t="str">
        <v>BLAST Per Traveler, MATT FINISH</v>
      </c>
      <c r="CU14" t="str">
        <v>BLAST WITH 16 GRIT ALUMINUM OXIDE</v>
      </c>
      <c r="CV14" t="str">
        <v>BLAST, Uniform Finish Per Note 3</v>
      </c>
      <c r="CW14" t="str">
        <v>BREAK EDGE</v>
      </c>
      <c r="CX14" t="str">
        <v>BREAK EDGE .014</v>
      </c>
      <c r="CY14" t="str">
        <v>BREAK EDGES Note 2</v>
      </c>
      <c r="CZ14" t="str">
        <v>BREAK SHARP Per Note 1</v>
      </c>
      <c r="DA14" t="str">
        <v>BREAK SHARPS Per Note 1</v>
      </c>
      <c r="DB14" t="str">
        <v>CE 2729</v>
      </c>
      <c r="DC14" t="str">
        <v>CE Logo per Note 3</v>
      </c>
      <c r="DD14" t="str">
        <v>CE MARK</v>
      </c>
      <c r="DE14" t="str">
        <v>Chips/Debris Removed</v>
      </c>
      <c r="DF14" t="str">
        <v>Coat Per Note 2</v>
      </c>
      <c r="DG14" t="str">
        <v>C-Sink Ø .155</v>
      </c>
      <c r="DH14" t="str">
        <v>C-Sink Ø5.2</v>
      </c>
      <c r="DI14" t="str">
        <v>Deburred</v>
      </c>
      <c r="DJ14" t="str">
        <v>DIM "A" NoGo</v>
      </c>
      <c r="DK14" t="str">
        <v>DIM "A" NoGo Hexalobe</v>
      </c>
      <c r="DL14" t="str">
        <v>EDGE BREAK</v>
      </c>
      <c r="DM14" t="str">
        <v>EDGE BREAK MIN R.004, MAX R.010</v>
      </c>
      <c r="DN14" t="str">
        <v>Edge Break per Note 1</v>
      </c>
      <c r="DO14" t="str">
        <v>ELECTROPOLISH Per Note 1</v>
      </c>
      <c r="DP14" t="str">
        <v>Finish Per Note 3</v>
      </c>
      <c r="DQ14" t="str">
        <v>FLUTE POSITION Per Note 3</v>
      </c>
      <c r="DR14" t="str">
        <v>FULL R</v>
      </c>
      <c r="DS14" t="str">
        <v>FULL RADIUS</v>
      </c>
      <c r="DT14" t="str">
        <v xml:space="preserve">FULL RADIUS </v>
      </c>
      <c r="DU14" t="str">
        <v>Function Check  (.2340 .2360 FULL)</v>
      </c>
      <c r="DV14" t="str">
        <v>FUNCTIONAL  HEXALOBE</v>
      </c>
      <c r="DW14" t="str">
        <v>GLASS BEAD Per Note 3</v>
      </c>
      <c r="DX14" t="str">
        <v>Globus Logo per Note 3</v>
      </c>
      <c r="DY14" t="str">
        <v>Gold Anodized Color</v>
      </c>
      <c r="DZ14" t="str">
        <v>Green Anodized Color</v>
      </c>
      <c r="EA14" t="str">
        <v>GRIT BLAST Per Note 3</v>
      </c>
      <c r="EB14" t="str">
        <v>Grit Blast Per Note 4</v>
      </c>
      <c r="EC14" t="str">
        <v>GRIT BLAST, DWG NOTE 3</v>
      </c>
      <c r="ED14" t="str">
        <v>HEX MINOR Ø.1292</v>
      </c>
      <c r="EE14" t="str">
        <v xml:space="preserve">HEXALOBE </v>
      </c>
      <c r="EF14" t="str">
        <v>HEXALOBE FUNCTION</v>
      </c>
      <c r="EG14" t="str">
        <v>Hexalobe Minor</v>
      </c>
      <c r="EH14" t="str">
        <v>Hexalobe NV-30</v>
      </c>
      <c r="EI14" t="str">
        <v>HEXALOBE ORIENTATION</v>
      </c>
      <c r="EJ14" t="str">
        <v>Inspect per operation 30 comments</v>
      </c>
      <c r="EK14" t="str">
        <v>INT / EXT CORNERS: R.002 TO R.010</v>
      </c>
      <c r="EL14" t="str">
        <v>INT /EXT CORNERS R.05 TO R.03</v>
      </c>
      <c r="EM14" t="str">
        <v>John is a Geek</v>
      </c>
      <c r="EN14" t="str">
        <v>LASER ETCH</v>
      </c>
      <c r="EO14" t="str">
        <v>Laser Etch Per Note 7</v>
      </c>
      <c r="EP14" t="str">
        <v xml:space="preserve">LASER MARK "CE" DWG NOTE 10 </v>
      </c>
      <c r="EQ14" t="str">
        <v>Laser Mark "P1-15004-08", Per Note 3</v>
      </c>
      <c r="ER14" t="str">
        <v>Laser Mark "P2-15004-08", Per Note 3</v>
      </c>
      <c r="ES14" t="str">
        <v>Laser Mark "P3-15004-08", Per Note 3</v>
      </c>
      <c r="ET14" t="str">
        <v>Laser Mark "P4-15004-08", Per Note 3</v>
      </c>
      <c r="EU14" t="str">
        <v xml:space="preserve">LASER MARK LOGO DWG NOTE 9 </v>
      </c>
      <c r="EV14" t="str">
        <v xml:space="preserve">LASER MARK LOT NUMBER DWG NOTE 8 </v>
      </c>
      <c r="EW14" t="str">
        <v>Laser Mark Lot, Per Note 3</v>
      </c>
      <c r="EX14" t="str">
        <v xml:space="preserve">LASER MARK PART NUMBER DWG NOTE 8 </v>
      </c>
      <c r="EY14" t="str">
        <v>LASER: 13000000</v>
      </c>
      <c r="EZ14" t="str">
        <v>LASER: CE 2797</v>
      </c>
      <c r="FA14" t="str">
        <v>LASER: LOGO</v>
      </c>
      <c r="FB14" t="str">
        <v xml:space="preserve">LASER: Lot # Per RE-75-001 </v>
      </c>
      <c r="FC14" t="str">
        <v>LAST THREAD</v>
      </c>
      <c r="FD14" t="str">
        <v>LEAD .0625</v>
      </c>
      <c r="FE14" t="str">
        <v>LOGO</v>
      </c>
      <c r="FF14" t="str">
        <v>Lot (Control) Number per Note 3</v>
      </c>
      <c r="FG14" t="str">
        <v>LOT NO.</v>
      </c>
      <c r="FH14" t="str">
        <v>LOT NUMBER</v>
      </c>
      <c r="FI14" t="str">
        <v>LOT NUMBER PER NUVASIVE SOP 9002007</v>
      </c>
      <c r="FJ14" t="str">
        <v>M 4X 0.5 - 6G - 0.063R - LH</v>
      </c>
      <c r="FK14" t="str">
        <v>M4 X 0.5 - 6G - 0.063R</v>
      </c>
      <c r="FL14" t="str">
        <v>M4 X 0.5 - 6G - 0.063R - LH</v>
      </c>
      <c r="FM14" t="str">
        <v>M4.5 X .75 6g</v>
      </c>
      <c r="FN14" t="str">
        <v>M4.5 X 0.75 6g</v>
      </c>
      <c r="FO14" t="str">
        <v>M5x0.8-6g</v>
      </c>
      <c r="FP14" t="str">
        <v xml:space="preserve">M5x0.8-6g </v>
      </c>
      <c r="FQ14" t="str">
        <v>M6 X .75 6g</v>
      </c>
      <c r="FR14" t="str">
        <v>M6 X 0.75-6g</v>
      </c>
      <c r="FS14" t="str">
        <v>M6 X0.75 - 6g</v>
      </c>
      <c r="FT14" t="str">
        <v>M6X0.75 - 6H</v>
      </c>
      <c r="FU14" t="str">
        <v>M7 X 1.00 6g THREAD</v>
      </c>
      <c r="FV14" t="str">
        <v>M7X1.00 6g THREAD</v>
      </c>
      <c r="FW14" t="str">
        <v>M7X1.00 6h THREAD</v>
      </c>
      <c r="FX14" t="str">
        <v>Magenta Anodized Color</v>
      </c>
      <c r="FY14" t="str">
        <v>MAJOR Ø .380</v>
      </c>
      <c r="FZ14" t="str">
        <v>MAJORØ</v>
      </c>
      <c r="GA14" t="str">
        <v>MATT FINISH Per Note 3</v>
      </c>
      <c r="GB14" t="str">
        <v>MATT FINISH Per Traveler</v>
      </c>
      <c r="GC14" t="str">
        <v>MATTE FINISH</v>
      </c>
      <c r="GD14" t="str">
        <v>MATTE FINISH DWG NOTE 3</v>
      </c>
      <c r="GE14" t="str">
        <v>MATTE FINISH Note 3</v>
      </c>
      <c r="GF14" t="str">
        <v>Matte Finish Per Note 3</v>
      </c>
      <c r="GG14" t="str">
        <v>MATTE FINISH SIZE 10 GLASS BEAD</v>
      </c>
      <c r="GH14" t="str">
        <v>MAX ROOT RADIUS</v>
      </c>
      <c r="GI14" t="str">
        <v xml:space="preserve">Mill Profile Centered </v>
      </c>
      <c r="GJ14" t="str">
        <v>Minor Ø Unconstrained Check</v>
      </c>
      <c r="GK14" t="str">
        <v>MINOR Ø.1336</v>
      </c>
      <c r="GL14" t="str">
        <v>NO ANODIZE Per note 8</v>
      </c>
      <c r="GM14" t="str">
        <v>NO ANODIZE Per note 9</v>
      </c>
      <c r="GN14" t="str">
        <v>No Nicks, Scratches, Tool Marks, etc.</v>
      </c>
      <c r="GO14" t="str">
        <v>No Nicks,Scratches,Tool Marks,etc.</v>
      </c>
      <c r="GP14" t="str">
        <v>NO TOOL MARKS</v>
      </c>
      <c r="GQ14" t="str">
        <v>NOTE 3 THREAD RELIEF</v>
      </c>
      <c r="GR14" t="str">
        <v>NV-27 FUNC.</v>
      </c>
      <c r="GS14" t="str">
        <v>NV-30 DIM A</v>
      </c>
      <c r="GT14" t="str">
        <v>NV-30 DIM B</v>
      </c>
      <c r="GU14" t="str">
        <v>NV-30 DIM F</v>
      </c>
      <c r="GV14" t="str">
        <v>Ø .1250 HEX</v>
      </c>
      <c r="GW14" t="str">
        <v>Ø 9.4 MAJOR</v>
      </c>
      <c r="GX14" t="str">
        <v>Ø.096 MAX PILOT HOLE</v>
      </c>
      <c r="GY14" t="str">
        <v>Ø.125 THRU</v>
      </c>
      <c r="GZ14" t="str">
        <v>Ø.205 COUNTERSINK</v>
      </c>
      <c r="HA14" t="str">
        <v>Ø.260 T.S.C.</v>
      </c>
      <c r="HB14" t="str">
        <v>Ø.500 BASIC</v>
      </c>
      <c r="HC14" t="str">
        <v xml:space="preserve">OVAL CENTERED </v>
      </c>
      <c r="HD14" t="str">
        <v>PART NO. 15100</v>
      </c>
      <c r="HE14" t="str">
        <v>PART NUMBER 13100000</v>
      </c>
      <c r="HF14" t="str">
        <v>PART NUMBER 13600000</v>
      </c>
      <c r="HG14" t="str">
        <v>Part Number per Note 3</v>
      </c>
      <c r="HH14" t="str">
        <v>PD 5/16-18 UNC 2A</v>
      </c>
      <c r="HI14" t="str">
        <v>Perp.|0.05|A|</v>
      </c>
      <c r="HJ14" t="str">
        <v>PILOT THRU HOLE PRESENT</v>
      </c>
      <c r="HK14" t="str">
        <v>PITCH .060</v>
      </c>
      <c r="HL14" t="str">
        <v>Profile |.001|A|</v>
      </c>
      <c r="HM14" t="str">
        <v>Profile |.0015 | A | X-Y</v>
      </c>
      <c r="HN14" t="str">
        <v>Profile |.002| |A|B| X-Y</v>
      </c>
      <c r="HO14" t="str">
        <v>Profile |.002|A|B|</v>
      </c>
      <c r="HP14" t="str">
        <v>Profile |.002|A|B| X-Y</v>
      </c>
      <c r="HQ14" t="str">
        <v>Profile:|010|A|B|C|</v>
      </c>
      <c r="HR14" t="str">
        <v>Profile| .002| A|B|</v>
      </c>
      <c r="HS14" t="str">
        <v>Profile|.001|</v>
      </c>
      <c r="HT14" t="str">
        <v>Profile|.001|A|</v>
      </c>
      <c r="HU14" t="str">
        <v>Profile|.001|A|B|</v>
      </c>
      <c r="HV14" t="str">
        <v xml:space="preserve">Profile|.001|A|B| A&lt;-&gt;B </v>
      </c>
      <c r="HW14" t="str">
        <v>Profile|.001|A|B| C&lt;-&gt;D</v>
      </c>
      <c r="HX14" t="str">
        <v>Profile|.001|A|B| L-M</v>
      </c>
      <c r="HY14" t="str">
        <v>Profile|.001|A|B| P-Q</v>
      </c>
      <c r="HZ14" t="str">
        <v>Profile|.001|A|B|C&lt;-&gt;D</v>
      </c>
      <c r="IA14" t="str">
        <v>Profile|.001|A|C&lt;--&gt;D</v>
      </c>
      <c r="IB14" t="str">
        <v>Profile|.001|A|UNILATERAL</v>
      </c>
      <c r="IC14" t="str">
        <v>Profile|.001|C|</v>
      </c>
      <c r="ID14" t="str">
        <v>Profile|.0012|D1|</v>
      </c>
      <c r="IE14" t="str">
        <v>Profile|.0015| A-B UNI.</v>
      </c>
      <c r="IF14" t="str">
        <v>Profile|.0015| UNI.</v>
      </c>
      <c r="IG14" t="str">
        <v>Profile|.0015|A| X-Y</v>
      </c>
      <c r="IH14" t="str">
        <v>Profile|.0015|E|F|</v>
      </c>
      <c r="II14" t="str">
        <v>Profile|.0016|B|D|</v>
      </c>
      <c r="IJ14" t="str">
        <v>Profile|.002(U).000|A|</v>
      </c>
      <c r="IK14" t="str">
        <v>Profile|.002|</v>
      </c>
      <c r="IL14" t="str">
        <v>Profile|.002|A</v>
      </c>
      <c r="IM14" t="str">
        <v>Profile|.002|A|</v>
      </c>
      <c r="IN14" t="str">
        <v>Profile|.002|A|B|</v>
      </c>
      <c r="IO14" t="str">
        <v xml:space="preserve">Profile|.002|A|B| A&lt;-&gt;B </v>
      </c>
      <c r="IP14" t="str">
        <v>Profile|.002|A|B| C&lt;-&gt;D</v>
      </c>
      <c r="IQ14" t="str">
        <v>Profile|.002|A|B| X-Y</v>
      </c>
      <c r="IR14" t="str">
        <v>Profile|.002|A|B|C|X-Y</v>
      </c>
      <c r="IS14" t="str">
        <v>Profile|.002|A|B|X&lt;--&gt;Y</v>
      </c>
      <c r="IT14" t="str">
        <v>Profile|.002|A|B|X-Y</v>
      </c>
      <c r="IU14" t="str">
        <v>Profile|.002|A|C|</v>
      </c>
      <c r="IV14" t="str">
        <v>Profile|.002|C|A|</v>
      </c>
      <c r="IW14" t="str">
        <v>Profile|.002|C|B|</v>
      </c>
      <c r="IX14" t="str">
        <v>Profile|.0020|</v>
      </c>
      <c r="IY14" t="str">
        <v>Profile|.003|A|</v>
      </c>
      <c r="IZ14" t="str">
        <v>Profile|.003|A|B|C| Uni.</v>
      </c>
      <c r="JA14" t="str">
        <v>Profile|.003|E|F|</v>
      </c>
      <c r="JB14" t="str">
        <v>Profile|.004(U) .003|A|B|C|</v>
      </c>
      <c r="JC14" t="str">
        <v>Profile|.004|A| UNI.</v>
      </c>
      <c r="JD14" t="str">
        <v>Profile|.005|A|C|</v>
      </c>
      <c r="JE14" t="str">
        <v>Profile|.005|A|C|A&lt;--&gt;B, C&lt;--&gt;D</v>
      </c>
      <c r="JF14" t="str">
        <v>Profile|.005|A|D| A-B UNI.</v>
      </c>
      <c r="JG14" t="str">
        <v>Profile|.005|A|D| UNI.</v>
      </c>
      <c r="JH14" t="str">
        <v>Profile|.010|A|B|</v>
      </c>
      <c r="JI14" t="str">
        <v>Profile|.010|A|B|C|</v>
      </c>
      <c r="JJ14" t="str">
        <v>Profile|.03|A|</v>
      </c>
      <c r="JK14" t="str">
        <v>Profile|.05|A|B|</v>
      </c>
      <c r="JL14" t="str">
        <v>Profile|0.03|</v>
      </c>
      <c r="JM14" t="str">
        <v>Profile|0.03|A|</v>
      </c>
      <c r="JN14" t="str">
        <v>Profile|0.03|A|B|</v>
      </c>
      <c r="JO14" t="str">
        <v>Profile|0.05{A|C|</v>
      </c>
      <c r="JP14" t="str">
        <v>Profile|0.05|A|B|</v>
      </c>
      <c r="JQ14" t="str">
        <v>Profile|0.05|E|</v>
      </c>
      <c r="JR14" t="str">
        <v>Profile|0.05|E|F|</v>
      </c>
      <c r="JS14" t="str">
        <v>Profile|0.06|A|C|</v>
      </c>
      <c r="JT14" t="str">
        <v>Profile|0.1|A|A|</v>
      </c>
      <c r="JU14" t="str">
        <v>Profile|0.1|D1|</v>
      </c>
      <c r="JV14" t="str">
        <v>Profile|A|B|C|</v>
      </c>
      <c r="JW14" t="str">
        <v>Proile|.002|A|B|J-K</v>
      </c>
      <c r="JX14" t="str">
        <v>P-Thread Form</v>
      </c>
      <c r="JY14" t="str">
        <v>R  FULL RADIUS</v>
      </c>
      <c r="JZ14" t="str">
        <v>R.001/.006</v>
      </c>
      <c r="KA14" t="str">
        <v>R.003 MAX</v>
      </c>
      <c r="KB14" t="str">
        <v>R.005 MAX</v>
      </c>
      <c r="KC14" t="str">
        <v>R.030</v>
      </c>
      <c r="KD14" t="str">
        <v>R.25 MAX</v>
      </c>
      <c r="KE14" t="str">
        <v>R1.33 BASIC</v>
      </c>
      <c r="KF14" t="str">
        <v>R3.3</v>
      </c>
      <c r="KG14" t="str">
        <v>Ra 1.6 MAX</v>
      </c>
      <c r="KH14" t="str">
        <v>RAD @ FACE &amp; OD CHAMFER</v>
      </c>
      <c r="KI14" t="str">
        <v>RAD. @ ID &amp; BACK FACE</v>
      </c>
      <c r="KJ14" t="str">
        <v>RAD. @ OD &amp; BACK FACE</v>
      </c>
      <c r="KK14" t="str">
        <v>REMOVE SHRP EDGES .005 MAX</v>
      </c>
      <c r="KL14" t="str">
        <v>ROD SLOT CENTERED</v>
      </c>
      <c r="KM14" t="str">
        <v>SHARP OKAY</v>
      </c>
      <c r="KN14" t="str">
        <v>Slot Centered</v>
      </c>
      <c r="KO14" t="str">
        <v>SLOT WIDTH</v>
      </c>
      <c r="KP14" t="str">
        <v>Surface Finish Per Note 1</v>
      </c>
      <c r="KQ14" t="str">
        <v>Symmerty Balloon A_6</v>
      </c>
      <c r="KR14" t="str">
        <v>T27 HEXALOBE Per Note 1</v>
      </c>
      <c r="KS14" t="str">
        <v>T27 TORX</v>
      </c>
      <c r="KT14" t="str">
        <v>THRD DEPTH</v>
      </c>
      <c r="KU14" t="str">
        <v>Thread Form Per Note 3</v>
      </c>
      <c r="KV14" t="str">
        <v>THREAD INTO ROD SLOT</v>
      </c>
      <c r="KW14" t="str">
        <v>Thread Timed Print Note 6</v>
      </c>
      <c r="KX14" t="str">
        <v>TOOL MISMATCH PERMISSIBLE</v>
      </c>
      <c r="KY14" t="str">
        <v>Tot. Runout|Ø.002|C|</v>
      </c>
      <c r="KZ14" t="str">
        <v>Total Runout|.002|E|</v>
      </c>
      <c r="LA14" t="str">
        <v>TRIPLE LEAD THREAD</v>
      </c>
      <c r="LB14" t="str">
        <v>True Pos. |.001 (M)|A|</v>
      </c>
      <c r="LC14" t="str">
        <v>True Pos. |.002(M)|A|B|</v>
      </c>
      <c r="LD14" t="str">
        <v>True Pos. |.002|</v>
      </c>
      <c r="LE14" t="str">
        <v>True Pos. |.002|A|</v>
      </c>
      <c r="LF14" t="str">
        <v>True Pos. |.002|A|B|</v>
      </c>
      <c r="LG14" t="str">
        <v>True Pos. |.004|A|C|B|</v>
      </c>
      <c r="LH14" t="str">
        <v>True Pos. |.005(M)|A|B|</v>
      </c>
      <c r="LI14" t="str">
        <v>True Pos.|.000(L)|A|D|</v>
      </c>
      <c r="LJ14" t="str">
        <v>True Pos.|.000(M)|A|</v>
      </c>
      <c r="LK14" t="str">
        <v>True Pos.|.001(M)|A|</v>
      </c>
      <c r="LL14" t="str">
        <v>True Pos.|.001|B|</v>
      </c>
      <c r="LM14" t="str">
        <v>True Pos.|.001|E|</v>
      </c>
      <c r="LN14" t="str">
        <v>True Pos.|.002|A|</v>
      </c>
      <c r="LO14" t="str">
        <v>True Pos.|.002|B|</v>
      </c>
      <c r="LP14" t="str">
        <v>True Pos.|.002|C|</v>
      </c>
      <c r="LQ14" t="str">
        <v>True Pos.|.002|D1|</v>
      </c>
      <c r="LR14" t="str">
        <v>True Pos.|.002|D1|D2|</v>
      </c>
      <c r="LS14" t="str">
        <v>True Pos.|.05|A|</v>
      </c>
      <c r="LT14" t="str">
        <v>True Pos.|.1|A|B|C|</v>
      </c>
      <c r="LU14" t="str">
        <v>True Pos.|.13|A</v>
      </c>
      <c r="LV14" t="str">
        <v>True Pos.|0.05|A|</v>
      </c>
      <c r="LW14" t="str">
        <v>True Pos.|0.1|A|B|C|</v>
      </c>
      <c r="LX14" t="str">
        <v>True Pos.|0.13|A|</v>
      </c>
      <c r="LY14" t="str">
        <v>True Pos.|Ø.000(M)|A|</v>
      </c>
      <c r="LZ14" t="str">
        <v>True Pos.|Ø.000(M)|B|</v>
      </c>
      <c r="MA14" t="str">
        <v>True Pos.|Ø.001(M)|A(M)|</v>
      </c>
      <c r="MB14" t="str">
        <v>True Pos.|Ø.001(M)|A|</v>
      </c>
      <c r="MC14" t="str">
        <v>True Pos.|Ø.001|A|</v>
      </c>
      <c r="MD14" t="str">
        <v>True Pos.|Ø.001|C|</v>
      </c>
      <c r="ME14" t="str">
        <v>True Pos.|Ø.002(S)|A(S)|</v>
      </c>
      <c r="MF14" t="str">
        <v>True Pos.|Ø.002|A|</v>
      </c>
      <c r="MG14" t="str">
        <v>True Pos.|Ø.002|B|</v>
      </c>
      <c r="MH14" t="str">
        <v>True Pos.|Ø.002|C|</v>
      </c>
      <c r="MI14" t="str">
        <v>True Pos.|Ø.03(M)|A|</v>
      </c>
      <c r="MJ14" t="str">
        <v>True Pos.|Ø0.03(M)|A|</v>
      </c>
      <c r="MK14" t="str">
        <v>True Pos.|Ø0.05(L)|D|B|</v>
      </c>
      <c r="ML14" t="str">
        <v>True Pos.|Ø0.05|A|</v>
      </c>
      <c r="MM14" t="str">
        <v>True Pos.|Ø0.05|D|</v>
      </c>
      <c r="MN14" t="str">
        <v>True Pos.|Ø0.05|E|</v>
      </c>
      <c r="MO14" t="str">
        <v>True Pos.|Ø0.05|E|B|</v>
      </c>
      <c r="MP14" t="str">
        <v>True Pos.|SØ0.03|C|B|</v>
      </c>
      <c r="MQ14" t="str">
        <v>True Position|.002|A|B|</v>
      </c>
      <c r="MR14" t="str">
        <v>True. Pos.|Ø.001(M)|A|</v>
      </c>
      <c r="MS14" t="str">
        <v>True. Pps.|0.05|A|</v>
      </c>
      <c r="MT14" t="str">
        <v>Tumble Per Note 1</v>
      </c>
      <c r="MU14" t="str">
        <v>Tumble Per Note 2</v>
      </c>
    </row>
    <row r="15" spans="1:359">
      <c r="A15" t="s">
        <v>908</v>
      </c>
      <c r="C15" s="74" t="str" cm="1">
        <f t="array" ref="C15:MU15">TRANSPOSE(_xlfn._xlws.SORT(_xlfn._xlws.FILTER($A$2:$A$499,ISNUMBER(SEARCH('Prt. Lib. &amp; Routine, Table'!L22,$A$2:$A$499)),"not found")))</f>
        <v>.0015 T.I.R. MAX</v>
      </c>
      <c r="D15" t="str">
        <v>.002 MAX ROOT RADIUS</v>
      </c>
      <c r="E15" t="str">
        <v>.012 BLUNT END</v>
      </c>
      <c r="F15" t="str">
        <v>.015 MAX</v>
      </c>
      <c r="G15" t="str">
        <v>.016 T.S.C.</v>
      </c>
      <c r="H15" t="str">
        <v>.017 BASIC</v>
      </c>
      <c r="I15" t="str">
        <v>.021 PITCH</v>
      </c>
      <c r="J15" t="str">
        <v>.022 BLUNT START</v>
      </c>
      <c r="K15" t="str">
        <v>.025 BASIC</v>
      </c>
      <c r="L15" t="str">
        <v>.035 BASIC</v>
      </c>
      <c r="M15" t="str">
        <v>.043 T.S.C</v>
      </c>
      <c r="N15" t="str">
        <v>.053 T.S.C.</v>
      </c>
      <c r="O15" t="str">
        <v>.060 HEX DEPTH</v>
      </c>
      <c r="P15" t="str">
        <v>.060 PITCH</v>
      </c>
      <c r="Q15" t="str">
        <v>.061 BASIC</v>
      </c>
      <c r="R15" t="str">
        <v>.07 HEX</v>
      </c>
      <c r="S15" t="str">
        <v>.070 HEX DEPTH</v>
      </c>
      <c r="T15" t="str">
        <v>.082 DRILL</v>
      </c>
      <c r="U15" t="str">
        <v>.082 DRILL DEPTH</v>
      </c>
      <c r="V15" t="str">
        <v>.094 HEX</v>
      </c>
      <c r="W15" t="str">
        <v>.115 T.S.C.</v>
      </c>
      <c r="X15" t="str">
        <v>.1195 / .1243 MAJOR DIAMETER</v>
      </c>
      <c r="Y15" t="str">
        <v>.1250 HEX</v>
      </c>
      <c r="Z15" t="str">
        <v>.157 MINOR DIAMETER</v>
      </c>
      <c r="AA15" t="str">
        <v>.172 FULL THD DEPTH</v>
      </c>
      <c r="AB15" t="str">
        <v>.172 MAJOR DIAMETER</v>
      </c>
      <c r="AC15" t="str">
        <v>.180 MIN DEPTH FULL THRD</v>
      </c>
      <c r="AD15" t="str">
        <v>.183 Ceter Line Thread Dwell</v>
      </c>
      <c r="AE15" t="str">
        <v>.208 MAX THRD DEPTH</v>
      </c>
      <c r="AF15" t="str">
        <v>.218 BOTTOM HALF OF SLOT</v>
      </c>
      <c r="AG15" t="str">
        <v>.261 BASIC</v>
      </c>
      <c r="AH15" t="str">
        <v>.314 T.S.C.</v>
      </c>
      <c r="AI15" t="str">
        <v>.315 BASIC</v>
      </c>
      <c r="AJ15" t="str">
        <v>.329 MINOR Ø</v>
      </c>
      <c r="AK15" t="str">
        <v>.330 BASIC</v>
      </c>
      <c r="AL15" t="str">
        <v>.35 TO TANGENT POINT</v>
      </c>
      <c r="AM15" t="str">
        <v>.375 MAJOR Ø</v>
      </c>
      <c r="AN15" t="str">
        <v>.390 BASIC</v>
      </c>
      <c r="AO15" t="str">
        <v>.440 BASIC</v>
      </c>
      <c r="AP15" t="str">
        <v>.64/.96 HIGH=Pass</v>
      </c>
      <c r="AQ15" t="str">
        <v>0.012 MAX</v>
      </c>
      <c r="AR15" t="str">
        <v>0.015 MAX</v>
      </c>
      <c r="AS15" t="str">
        <v>0.05 Per Note 2</v>
      </c>
      <c r="AT15" t="str">
        <v>0.500 PULLOUT ZONE</v>
      </c>
      <c r="AU15" t="str">
        <v>10-32 UNF-2A</v>
      </c>
      <c r="AV15" t="str">
        <v>12-28 UNF-2B</v>
      </c>
      <c r="AW15" t="str">
        <v>2.87 BASIC</v>
      </c>
      <c r="AX15" t="str">
        <v>2-56 UNC 2B 2 STARTS</v>
      </c>
      <c r="AY15" t="str">
        <v>3 LEAD THREAD</v>
      </c>
      <c r="AZ15" t="str">
        <v>32µIN Max</v>
      </c>
      <c r="BA15" t="str">
        <v>5/16"-24 UNF-2A</v>
      </c>
      <c r="BB15" t="str">
        <v>5/16-18 UNC 2A</v>
      </c>
      <c r="BC15" t="str">
        <v>5-44 UNF-2A</v>
      </c>
      <c r="BD15" t="str">
        <v>6-16µIN</v>
      </c>
      <c r="BE15" t="str">
        <v>65° BLEND</v>
      </c>
      <c r="BF15" t="str">
        <v>7.45 Top of Ball to Face</v>
      </c>
      <c r="BG15" t="str">
        <v>7/16-28 UNEF 2B</v>
      </c>
      <c r="BH15" t="str">
        <v>7/16-28-UNEF-2A</v>
      </c>
      <c r="BI15" t="str">
        <v>Alignment Per Note 3</v>
      </c>
      <c r="BJ15" t="str">
        <v>ANODIZE (SEE CHART)</v>
      </c>
      <c r="BK15" t="str">
        <v>ANODIZE AQUA Per Note 3</v>
      </c>
      <c r="BL15" t="str">
        <v>ANODIZE BOTTOM PORTION</v>
      </c>
      <c r="BM15" t="str">
        <v>ANODIZE COLOR AQUA</v>
      </c>
      <c r="BN15" t="str">
        <v>ANODIZE COLOR GREEN DWG NOTE 4</v>
      </c>
      <c r="BO15" t="str">
        <v>ANODIZE COLOR LIGHT BLUE</v>
      </c>
      <c r="BP15" t="str">
        <v>ANODIZE GREEN Per Note 2</v>
      </c>
      <c r="BQ15" t="str">
        <v>ANODIZE GREY, Per Note 1</v>
      </c>
      <c r="BR15" t="str">
        <v>ANODIZE MAGENTA</v>
      </c>
      <c r="BS15" t="str">
        <v>Anodize Per note 3</v>
      </c>
      <c r="BT15" t="str">
        <v>Anodize Per Note 4</v>
      </c>
      <c r="BU15" t="str">
        <v>ANODIZE SEAFOAM</v>
      </c>
      <c r="BV15" t="str">
        <v>Balloon 11 Symmetry</v>
      </c>
      <c r="BW15" t="str">
        <v>Balloon 12 Symmetry</v>
      </c>
      <c r="BX15" t="str">
        <v>Balloon 13 Hole Centered</v>
      </c>
      <c r="BY15" t="str">
        <v>Balloon 13 Symmerty</v>
      </c>
      <c r="BZ15" t="str">
        <v>Balloon 2 Symmetry</v>
      </c>
      <c r="CA15" t="str">
        <v>Balloon 21 CENTERED</v>
      </c>
      <c r="CB15" t="str">
        <v>Balloon 29 Symmetry</v>
      </c>
      <c r="CC15" t="str">
        <v>Balloon 3 Symmetry</v>
      </c>
      <c r="CD15" t="str">
        <v>Balloon 4 Symmetry</v>
      </c>
      <c r="CE15" t="str">
        <v>Balloon 5 blend to SØ .340</v>
      </c>
      <c r="CF15" t="str">
        <v>Balloon 5 Symmetry</v>
      </c>
      <c r="CG15" t="str">
        <v>Balloon 6 Centered</v>
      </c>
      <c r="CH15" t="str">
        <v>Balloon 9 Function Check</v>
      </c>
      <c r="CI15" t="str">
        <v>Balloon 9 Symmerty</v>
      </c>
      <c r="CJ15" t="str">
        <v>Balloons 2 &amp; 17 Symmetry |.001|A|</v>
      </c>
      <c r="CK15" t="str">
        <v>Basic Ø 3.6</v>
      </c>
      <c r="CL15" t="str">
        <v>BEAD BLAST</v>
      </c>
      <c r="CM15" t="str">
        <v>BLAST ALUMINUM OXIDE</v>
      </c>
      <c r="CN15" t="str">
        <v>Blast Note 2</v>
      </c>
      <c r="CO15" t="str">
        <v xml:space="preserve">BLAST Per Note 1 </v>
      </c>
      <c r="CP15" t="str">
        <v>BLAST Per Note 2</v>
      </c>
      <c r="CQ15" t="str">
        <v>BLAST Per Note 3</v>
      </c>
      <c r="CR15" t="str">
        <v>BLAST Per Note 4</v>
      </c>
      <c r="CS15" t="str">
        <v>BLAST Per Note 8</v>
      </c>
      <c r="CT15" t="str">
        <v>BLAST Per Traveler, MATT FINISH</v>
      </c>
      <c r="CU15" t="str">
        <v>BLAST WITH 16 GRIT ALUMINUM OXIDE</v>
      </c>
      <c r="CV15" t="str">
        <v>BLAST, Uniform Finish Per Note 3</v>
      </c>
      <c r="CW15" t="str">
        <v>BREAK EDGE</v>
      </c>
      <c r="CX15" t="str">
        <v>BREAK EDGE .014</v>
      </c>
      <c r="CY15" t="str">
        <v>BREAK EDGES Note 2</v>
      </c>
      <c r="CZ15" t="str">
        <v>BREAK SHARP Per Note 1</v>
      </c>
      <c r="DA15" t="str">
        <v>BREAK SHARPS Per Note 1</v>
      </c>
      <c r="DB15" t="str">
        <v>CE 2729</v>
      </c>
      <c r="DC15" t="str">
        <v>CE Logo per Note 3</v>
      </c>
      <c r="DD15" t="str">
        <v>CE MARK</v>
      </c>
      <c r="DE15" t="str">
        <v>Chips/Debris Removed</v>
      </c>
      <c r="DF15" t="str">
        <v>Coat Per Note 2</v>
      </c>
      <c r="DG15" t="str">
        <v>C-Sink Ø .155</v>
      </c>
      <c r="DH15" t="str">
        <v>C-Sink Ø5.2</v>
      </c>
      <c r="DI15" t="str">
        <v>Deburred</v>
      </c>
      <c r="DJ15" t="str">
        <v>DIM "A" NoGo</v>
      </c>
      <c r="DK15" t="str">
        <v>DIM "A" NoGo Hexalobe</v>
      </c>
      <c r="DL15" t="str">
        <v>EDGE BREAK</v>
      </c>
      <c r="DM15" t="str">
        <v>EDGE BREAK MIN R.004, MAX R.010</v>
      </c>
      <c r="DN15" t="str">
        <v>Edge Break per Note 1</v>
      </c>
      <c r="DO15" t="str">
        <v>ELECTROPOLISH Per Note 1</v>
      </c>
      <c r="DP15" t="str">
        <v>Finish Per Note 3</v>
      </c>
      <c r="DQ15" t="str">
        <v>FLUTE POSITION Per Note 3</v>
      </c>
      <c r="DR15" t="str">
        <v>FULL R</v>
      </c>
      <c r="DS15" t="str">
        <v>FULL RADIUS</v>
      </c>
      <c r="DT15" t="str">
        <v xml:space="preserve">FULL RADIUS </v>
      </c>
      <c r="DU15" t="str">
        <v>Function Check  (.2340 .2360 FULL)</v>
      </c>
      <c r="DV15" t="str">
        <v>FUNCTIONAL  HEXALOBE</v>
      </c>
      <c r="DW15" t="str">
        <v>GLASS BEAD Per Note 3</v>
      </c>
      <c r="DX15" t="str">
        <v>Globus Logo per Note 3</v>
      </c>
      <c r="DY15" t="str">
        <v>Gold Anodized Color</v>
      </c>
      <c r="DZ15" t="str">
        <v>Green Anodized Color</v>
      </c>
      <c r="EA15" t="str">
        <v>GRIT BLAST Per Note 3</v>
      </c>
      <c r="EB15" t="str">
        <v>Grit Blast Per Note 4</v>
      </c>
      <c r="EC15" t="str">
        <v>GRIT BLAST, DWG NOTE 3</v>
      </c>
      <c r="ED15" t="str">
        <v>HEX MINOR Ø.1292</v>
      </c>
      <c r="EE15" t="str">
        <v xml:space="preserve">HEXALOBE </v>
      </c>
      <c r="EF15" t="str">
        <v>HEXALOBE FUNCTION</v>
      </c>
      <c r="EG15" t="str">
        <v>Hexalobe Minor</v>
      </c>
      <c r="EH15" t="str">
        <v>Hexalobe NV-30</v>
      </c>
      <c r="EI15" t="str">
        <v>HEXALOBE ORIENTATION</v>
      </c>
      <c r="EJ15" t="str">
        <v>Inspect per operation 30 comments</v>
      </c>
      <c r="EK15" t="str">
        <v>INT / EXT CORNERS: R.002 TO R.010</v>
      </c>
      <c r="EL15" t="str">
        <v>INT /EXT CORNERS R.05 TO R.03</v>
      </c>
      <c r="EM15" t="str">
        <v>John is a Geek</v>
      </c>
      <c r="EN15" t="str">
        <v>LASER ETCH</v>
      </c>
      <c r="EO15" t="str">
        <v>Laser Etch Per Note 7</v>
      </c>
      <c r="EP15" t="str">
        <v xml:space="preserve">LASER MARK "CE" DWG NOTE 10 </v>
      </c>
      <c r="EQ15" t="str">
        <v>Laser Mark "P1-15004-08", Per Note 3</v>
      </c>
      <c r="ER15" t="str">
        <v>Laser Mark "P2-15004-08", Per Note 3</v>
      </c>
      <c r="ES15" t="str">
        <v>Laser Mark "P3-15004-08", Per Note 3</v>
      </c>
      <c r="ET15" t="str">
        <v>Laser Mark "P4-15004-08", Per Note 3</v>
      </c>
      <c r="EU15" t="str">
        <v xml:space="preserve">LASER MARK LOGO DWG NOTE 9 </v>
      </c>
      <c r="EV15" t="str">
        <v xml:space="preserve">LASER MARK LOT NUMBER DWG NOTE 8 </v>
      </c>
      <c r="EW15" t="str">
        <v>Laser Mark Lot, Per Note 3</v>
      </c>
      <c r="EX15" t="str">
        <v xml:space="preserve">LASER MARK PART NUMBER DWG NOTE 8 </v>
      </c>
      <c r="EY15" t="str">
        <v>LASER: 13000000</v>
      </c>
      <c r="EZ15" t="str">
        <v>LASER: CE 2797</v>
      </c>
      <c r="FA15" t="str">
        <v>LASER: LOGO</v>
      </c>
      <c r="FB15" t="str">
        <v xml:space="preserve">LASER: Lot # Per RE-75-001 </v>
      </c>
      <c r="FC15" t="str">
        <v>LAST THREAD</v>
      </c>
      <c r="FD15" t="str">
        <v>LEAD .0625</v>
      </c>
      <c r="FE15" t="str">
        <v>LOGO</v>
      </c>
      <c r="FF15" t="str">
        <v>Lot (Control) Number per Note 3</v>
      </c>
      <c r="FG15" t="str">
        <v>LOT NO.</v>
      </c>
      <c r="FH15" t="str">
        <v>LOT NUMBER</v>
      </c>
      <c r="FI15" t="str">
        <v>LOT NUMBER PER NUVASIVE SOP 9002007</v>
      </c>
      <c r="FJ15" t="str">
        <v>M 4X 0.5 - 6G - 0.063R - LH</v>
      </c>
      <c r="FK15" t="str">
        <v>M4 X 0.5 - 6G - 0.063R</v>
      </c>
      <c r="FL15" t="str">
        <v>M4 X 0.5 - 6G - 0.063R - LH</v>
      </c>
      <c r="FM15" t="str">
        <v>M4.5 X .75 6g</v>
      </c>
      <c r="FN15" t="str">
        <v>M4.5 X 0.75 6g</v>
      </c>
      <c r="FO15" t="str">
        <v>M5x0.8-6g</v>
      </c>
      <c r="FP15" t="str">
        <v xml:space="preserve">M5x0.8-6g </v>
      </c>
      <c r="FQ15" t="str">
        <v>M6 X .75 6g</v>
      </c>
      <c r="FR15" t="str">
        <v>M6 X 0.75-6g</v>
      </c>
      <c r="FS15" t="str">
        <v>M6 X0.75 - 6g</v>
      </c>
      <c r="FT15" t="str">
        <v>M6X0.75 - 6H</v>
      </c>
      <c r="FU15" t="str">
        <v>M7 X 1.00 6g THREAD</v>
      </c>
      <c r="FV15" t="str">
        <v>M7X1.00 6g THREAD</v>
      </c>
      <c r="FW15" t="str">
        <v>M7X1.00 6h THREAD</v>
      </c>
      <c r="FX15" t="str">
        <v>Magenta Anodized Color</v>
      </c>
      <c r="FY15" t="str">
        <v>MAJOR Ø .380</v>
      </c>
      <c r="FZ15" t="str">
        <v>MAJORØ</v>
      </c>
      <c r="GA15" t="str">
        <v>MATT FINISH Per Note 3</v>
      </c>
      <c r="GB15" t="str">
        <v>MATT FINISH Per Traveler</v>
      </c>
      <c r="GC15" t="str">
        <v>MATTE FINISH</v>
      </c>
      <c r="GD15" t="str">
        <v>MATTE FINISH DWG NOTE 3</v>
      </c>
      <c r="GE15" t="str">
        <v>MATTE FINISH Note 3</v>
      </c>
      <c r="GF15" t="str">
        <v>Matte Finish Per Note 3</v>
      </c>
      <c r="GG15" t="str">
        <v>MATTE FINISH SIZE 10 GLASS BEAD</v>
      </c>
      <c r="GH15" t="str">
        <v>MAX ROOT RADIUS</v>
      </c>
      <c r="GI15" t="str">
        <v xml:space="preserve">Mill Profile Centered </v>
      </c>
      <c r="GJ15" t="str">
        <v>Minor Ø Unconstrained Check</v>
      </c>
      <c r="GK15" t="str">
        <v>MINOR Ø.1336</v>
      </c>
      <c r="GL15" t="str">
        <v>NO ANODIZE Per note 8</v>
      </c>
      <c r="GM15" t="str">
        <v>NO ANODIZE Per note 9</v>
      </c>
      <c r="GN15" t="str">
        <v>No Nicks, Scratches, Tool Marks, etc.</v>
      </c>
      <c r="GO15" t="str">
        <v>No Nicks,Scratches,Tool Marks,etc.</v>
      </c>
      <c r="GP15" t="str">
        <v>NO TOOL MARKS</v>
      </c>
      <c r="GQ15" t="str">
        <v>NOTE 3 THREAD RELIEF</v>
      </c>
      <c r="GR15" t="str">
        <v>NV-27 FUNC.</v>
      </c>
      <c r="GS15" t="str">
        <v>NV-30 DIM A</v>
      </c>
      <c r="GT15" t="str">
        <v>NV-30 DIM B</v>
      </c>
      <c r="GU15" t="str">
        <v>NV-30 DIM F</v>
      </c>
      <c r="GV15" t="str">
        <v>Ø .1250 HEX</v>
      </c>
      <c r="GW15" t="str">
        <v>Ø 9.4 MAJOR</v>
      </c>
      <c r="GX15" t="str">
        <v>Ø.096 MAX PILOT HOLE</v>
      </c>
      <c r="GY15" t="str">
        <v>Ø.125 THRU</v>
      </c>
      <c r="GZ15" t="str">
        <v>Ø.205 COUNTERSINK</v>
      </c>
      <c r="HA15" t="str">
        <v>Ø.260 T.S.C.</v>
      </c>
      <c r="HB15" t="str">
        <v>Ø.500 BASIC</v>
      </c>
      <c r="HC15" t="str">
        <v xml:space="preserve">OVAL CENTERED </v>
      </c>
      <c r="HD15" t="str">
        <v>PART NO. 15100</v>
      </c>
      <c r="HE15" t="str">
        <v>PART NUMBER 13100000</v>
      </c>
      <c r="HF15" t="str">
        <v>PART NUMBER 13600000</v>
      </c>
      <c r="HG15" t="str">
        <v>Part Number per Note 3</v>
      </c>
      <c r="HH15" t="str">
        <v>PD 5/16-18 UNC 2A</v>
      </c>
      <c r="HI15" t="str">
        <v>Perp.|0.05|A|</v>
      </c>
      <c r="HJ15" t="str">
        <v>PILOT THRU HOLE PRESENT</v>
      </c>
      <c r="HK15" t="str">
        <v>PITCH .060</v>
      </c>
      <c r="HL15" t="str">
        <v>Profile |.001|A|</v>
      </c>
      <c r="HM15" t="str">
        <v>Profile |.0015 | A | X-Y</v>
      </c>
      <c r="HN15" t="str">
        <v>Profile |.002| |A|B| X-Y</v>
      </c>
      <c r="HO15" t="str">
        <v>Profile |.002|A|B|</v>
      </c>
      <c r="HP15" t="str">
        <v>Profile |.002|A|B| X-Y</v>
      </c>
      <c r="HQ15" t="str">
        <v>Profile:|010|A|B|C|</v>
      </c>
      <c r="HR15" t="str">
        <v>Profile| .002| A|B|</v>
      </c>
      <c r="HS15" t="str">
        <v>Profile|.001|</v>
      </c>
      <c r="HT15" t="str">
        <v>Profile|.001|A|</v>
      </c>
      <c r="HU15" t="str">
        <v>Profile|.001|A|B|</v>
      </c>
      <c r="HV15" t="str">
        <v xml:space="preserve">Profile|.001|A|B| A&lt;-&gt;B </v>
      </c>
      <c r="HW15" t="str">
        <v>Profile|.001|A|B| C&lt;-&gt;D</v>
      </c>
      <c r="HX15" t="str">
        <v>Profile|.001|A|B| L-M</v>
      </c>
      <c r="HY15" t="str">
        <v>Profile|.001|A|B| P-Q</v>
      </c>
      <c r="HZ15" t="str">
        <v>Profile|.001|A|B|C&lt;-&gt;D</v>
      </c>
      <c r="IA15" t="str">
        <v>Profile|.001|A|C&lt;--&gt;D</v>
      </c>
      <c r="IB15" t="str">
        <v>Profile|.001|A|UNILATERAL</v>
      </c>
      <c r="IC15" t="str">
        <v>Profile|.001|C|</v>
      </c>
      <c r="ID15" t="str">
        <v>Profile|.0012|D1|</v>
      </c>
      <c r="IE15" t="str">
        <v>Profile|.0015| A-B UNI.</v>
      </c>
      <c r="IF15" t="str">
        <v>Profile|.0015| UNI.</v>
      </c>
      <c r="IG15" t="str">
        <v>Profile|.0015|A| X-Y</v>
      </c>
      <c r="IH15" t="str">
        <v>Profile|.0015|E|F|</v>
      </c>
      <c r="II15" t="str">
        <v>Profile|.0016|B|D|</v>
      </c>
      <c r="IJ15" t="str">
        <v>Profile|.002(U).000|A|</v>
      </c>
      <c r="IK15" t="str">
        <v>Profile|.002|</v>
      </c>
      <c r="IL15" t="str">
        <v>Profile|.002|A</v>
      </c>
      <c r="IM15" t="str">
        <v>Profile|.002|A|</v>
      </c>
      <c r="IN15" t="str">
        <v>Profile|.002|A|B|</v>
      </c>
      <c r="IO15" t="str">
        <v xml:space="preserve">Profile|.002|A|B| A&lt;-&gt;B </v>
      </c>
      <c r="IP15" t="str">
        <v>Profile|.002|A|B| C&lt;-&gt;D</v>
      </c>
      <c r="IQ15" t="str">
        <v>Profile|.002|A|B| X-Y</v>
      </c>
      <c r="IR15" t="str">
        <v>Profile|.002|A|B|C|X-Y</v>
      </c>
      <c r="IS15" t="str">
        <v>Profile|.002|A|B|X&lt;--&gt;Y</v>
      </c>
      <c r="IT15" t="str">
        <v>Profile|.002|A|B|X-Y</v>
      </c>
      <c r="IU15" t="str">
        <v>Profile|.002|A|C|</v>
      </c>
      <c r="IV15" t="str">
        <v>Profile|.002|C|A|</v>
      </c>
      <c r="IW15" t="str">
        <v>Profile|.002|C|B|</v>
      </c>
      <c r="IX15" t="str">
        <v>Profile|.0020|</v>
      </c>
      <c r="IY15" t="str">
        <v>Profile|.003|A|</v>
      </c>
      <c r="IZ15" t="str">
        <v>Profile|.003|A|B|C| Uni.</v>
      </c>
      <c r="JA15" t="str">
        <v>Profile|.003|E|F|</v>
      </c>
      <c r="JB15" t="str">
        <v>Profile|.004(U) .003|A|B|C|</v>
      </c>
      <c r="JC15" t="str">
        <v>Profile|.004|A| UNI.</v>
      </c>
      <c r="JD15" t="str">
        <v>Profile|.005|A|C|</v>
      </c>
      <c r="JE15" t="str">
        <v>Profile|.005|A|C|A&lt;--&gt;B, C&lt;--&gt;D</v>
      </c>
      <c r="JF15" t="str">
        <v>Profile|.005|A|D| A-B UNI.</v>
      </c>
      <c r="JG15" t="str">
        <v>Profile|.005|A|D| UNI.</v>
      </c>
      <c r="JH15" t="str">
        <v>Profile|.010|A|B|</v>
      </c>
      <c r="JI15" t="str">
        <v>Profile|.010|A|B|C|</v>
      </c>
      <c r="JJ15" t="str">
        <v>Profile|.03|A|</v>
      </c>
      <c r="JK15" t="str">
        <v>Profile|.05|A|B|</v>
      </c>
      <c r="JL15" t="str">
        <v>Profile|0.03|</v>
      </c>
      <c r="JM15" t="str">
        <v>Profile|0.03|A|</v>
      </c>
      <c r="JN15" t="str">
        <v>Profile|0.03|A|B|</v>
      </c>
      <c r="JO15" t="str">
        <v>Profile|0.05{A|C|</v>
      </c>
      <c r="JP15" t="str">
        <v>Profile|0.05|A|B|</v>
      </c>
      <c r="JQ15" t="str">
        <v>Profile|0.05|E|</v>
      </c>
      <c r="JR15" t="str">
        <v>Profile|0.05|E|F|</v>
      </c>
      <c r="JS15" t="str">
        <v>Profile|0.06|A|C|</v>
      </c>
      <c r="JT15" t="str">
        <v>Profile|0.1|A|A|</v>
      </c>
      <c r="JU15" t="str">
        <v>Profile|0.1|D1|</v>
      </c>
      <c r="JV15" t="str">
        <v>Profile|A|B|C|</v>
      </c>
      <c r="JW15" t="str">
        <v>Proile|.002|A|B|J-K</v>
      </c>
      <c r="JX15" t="str">
        <v>P-Thread Form</v>
      </c>
      <c r="JY15" t="str">
        <v>R  FULL RADIUS</v>
      </c>
      <c r="JZ15" t="str">
        <v>R.001/.006</v>
      </c>
      <c r="KA15" t="str">
        <v>R.003 MAX</v>
      </c>
      <c r="KB15" t="str">
        <v>R.005 MAX</v>
      </c>
      <c r="KC15" t="str">
        <v>R.030</v>
      </c>
      <c r="KD15" t="str">
        <v>R.25 MAX</v>
      </c>
      <c r="KE15" t="str">
        <v>R1.33 BASIC</v>
      </c>
      <c r="KF15" t="str">
        <v>R3.3</v>
      </c>
      <c r="KG15" t="str">
        <v>Ra 1.6 MAX</v>
      </c>
      <c r="KH15" t="str">
        <v>RAD @ FACE &amp; OD CHAMFER</v>
      </c>
      <c r="KI15" t="str">
        <v>RAD. @ ID &amp; BACK FACE</v>
      </c>
      <c r="KJ15" t="str">
        <v>RAD. @ OD &amp; BACK FACE</v>
      </c>
      <c r="KK15" t="str">
        <v>REMOVE SHRP EDGES .005 MAX</v>
      </c>
      <c r="KL15" t="str">
        <v>ROD SLOT CENTERED</v>
      </c>
      <c r="KM15" t="str">
        <v>SHARP OKAY</v>
      </c>
      <c r="KN15" t="str">
        <v>Slot Centered</v>
      </c>
      <c r="KO15" t="str">
        <v>SLOT WIDTH</v>
      </c>
      <c r="KP15" t="str">
        <v>Surface Finish Per Note 1</v>
      </c>
      <c r="KQ15" t="str">
        <v>Symmerty Balloon A_6</v>
      </c>
      <c r="KR15" t="str">
        <v>T27 HEXALOBE Per Note 1</v>
      </c>
      <c r="KS15" t="str">
        <v>T27 TORX</v>
      </c>
      <c r="KT15" t="str">
        <v>THRD DEPTH</v>
      </c>
      <c r="KU15" t="str">
        <v>Thread Form Per Note 3</v>
      </c>
      <c r="KV15" t="str">
        <v>THREAD INTO ROD SLOT</v>
      </c>
      <c r="KW15" t="str">
        <v>Thread Timed Print Note 6</v>
      </c>
      <c r="KX15" t="str">
        <v>TOOL MISMATCH PERMISSIBLE</v>
      </c>
      <c r="KY15" t="str">
        <v>Tot. Runout|Ø.002|C|</v>
      </c>
      <c r="KZ15" t="str">
        <v>Total Runout|.002|E|</v>
      </c>
      <c r="LA15" t="str">
        <v>TRIPLE LEAD THREAD</v>
      </c>
      <c r="LB15" t="str">
        <v>True Pos. |.001 (M)|A|</v>
      </c>
      <c r="LC15" t="str">
        <v>True Pos. |.002(M)|A|B|</v>
      </c>
      <c r="LD15" t="str">
        <v>True Pos. |.002|</v>
      </c>
      <c r="LE15" t="str">
        <v>True Pos. |.002|A|</v>
      </c>
      <c r="LF15" t="str">
        <v>True Pos. |.002|A|B|</v>
      </c>
      <c r="LG15" t="str">
        <v>True Pos. |.004|A|C|B|</v>
      </c>
      <c r="LH15" t="str">
        <v>True Pos. |.005(M)|A|B|</v>
      </c>
      <c r="LI15" t="str">
        <v>True Pos.|.000(L)|A|D|</v>
      </c>
      <c r="LJ15" t="str">
        <v>True Pos.|.000(M)|A|</v>
      </c>
      <c r="LK15" t="str">
        <v>True Pos.|.001(M)|A|</v>
      </c>
      <c r="LL15" t="str">
        <v>True Pos.|.001|B|</v>
      </c>
      <c r="LM15" t="str">
        <v>True Pos.|.001|E|</v>
      </c>
      <c r="LN15" t="str">
        <v>True Pos.|.002|A|</v>
      </c>
      <c r="LO15" t="str">
        <v>True Pos.|.002|B|</v>
      </c>
      <c r="LP15" t="str">
        <v>True Pos.|.002|C|</v>
      </c>
      <c r="LQ15" t="str">
        <v>True Pos.|.002|D1|</v>
      </c>
      <c r="LR15" t="str">
        <v>True Pos.|.002|D1|D2|</v>
      </c>
      <c r="LS15" t="str">
        <v>True Pos.|.05|A|</v>
      </c>
      <c r="LT15" t="str">
        <v>True Pos.|.1|A|B|C|</v>
      </c>
      <c r="LU15" t="str">
        <v>True Pos.|.13|A</v>
      </c>
      <c r="LV15" t="str">
        <v>True Pos.|0.05|A|</v>
      </c>
      <c r="LW15" t="str">
        <v>True Pos.|0.1|A|B|C|</v>
      </c>
      <c r="LX15" t="str">
        <v>True Pos.|0.13|A|</v>
      </c>
      <c r="LY15" t="str">
        <v>True Pos.|Ø.000(M)|A|</v>
      </c>
      <c r="LZ15" t="str">
        <v>True Pos.|Ø.000(M)|B|</v>
      </c>
      <c r="MA15" t="str">
        <v>True Pos.|Ø.001(M)|A(M)|</v>
      </c>
      <c r="MB15" t="str">
        <v>True Pos.|Ø.001(M)|A|</v>
      </c>
      <c r="MC15" t="str">
        <v>True Pos.|Ø.001|A|</v>
      </c>
      <c r="MD15" t="str">
        <v>True Pos.|Ø.001|C|</v>
      </c>
      <c r="ME15" t="str">
        <v>True Pos.|Ø.002(S)|A(S)|</v>
      </c>
      <c r="MF15" t="str">
        <v>True Pos.|Ø.002|A|</v>
      </c>
      <c r="MG15" t="str">
        <v>True Pos.|Ø.002|B|</v>
      </c>
      <c r="MH15" t="str">
        <v>True Pos.|Ø.002|C|</v>
      </c>
      <c r="MI15" t="str">
        <v>True Pos.|Ø.03(M)|A|</v>
      </c>
      <c r="MJ15" t="str">
        <v>True Pos.|Ø0.03(M)|A|</v>
      </c>
      <c r="MK15" t="str">
        <v>True Pos.|Ø0.05(L)|D|B|</v>
      </c>
      <c r="ML15" t="str">
        <v>True Pos.|Ø0.05|A|</v>
      </c>
      <c r="MM15" t="str">
        <v>True Pos.|Ø0.05|D|</v>
      </c>
      <c r="MN15" t="str">
        <v>True Pos.|Ø0.05|E|</v>
      </c>
      <c r="MO15" t="str">
        <v>True Pos.|Ø0.05|E|B|</v>
      </c>
      <c r="MP15" t="str">
        <v>True Pos.|SØ0.03|C|B|</v>
      </c>
      <c r="MQ15" t="str">
        <v>True Position|.002|A|B|</v>
      </c>
      <c r="MR15" t="str">
        <v>True. Pos.|Ø.001(M)|A|</v>
      </c>
      <c r="MS15" t="str">
        <v>True. Pps.|0.05|A|</v>
      </c>
      <c r="MT15" t="str">
        <v>Tumble Per Note 1</v>
      </c>
      <c r="MU15" t="str">
        <v>Tumble Per Note 2</v>
      </c>
    </row>
    <row r="16" spans="1:359">
      <c r="A16" t="s">
        <v>909</v>
      </c>
      <c r="C16" s="74" t="str" cm="1">
        <f t="array" ref="C16:MU16">TRANSPOSE(_xlfn._xlws.SORT(_xlfn._xlws.FILTER($A$2:$A$499,ISNUMBER(SEARCH('Prt. Lib. &amp; Routine, Table'!L23,$A$2:$A$499)),"not found")))</f>
        <v>.0015 T.I.R. MAX</v>
      </c>
      <c r="D16" t="str">
        <v>.002 MAX ROOT RADIUS</v>
      </c>
      <c r="E16" t="str">
        <v>.012 BLUNT END</v>
      </c>
      <c r="F16" t="str">
        <v>.015 MAX</v>
      </c>
      <c r="G16" t="str">
        <v>.016 T.S.C.</v>
      </c>
      <c r="H16" t="str">
        <v>.017 BASIC</v>
      </c>
      <c r="I16" t="str">
        <v>.021 PITCH</v>
      </c>
      <c r="J16" t="str">
        <v>.022 BLUNT START</v>
      </c>
      <c r="K16" t="str">
        <v>.025 BASIC</v>
      </c>
      <c r="L16" t="str">
        <v>.035 BASIC</v>
      </c>
      <c r="M16" t="str">
        <v>.043 T.S.C</v>
      </c>
      <c r="N16" t="str">
        <v>.053 T.S.C.</v>
      </c>
      <c r="O16" t="str">
        <v>.060 HEX DEPTH</v>
      </c>
      <c r="P16" t="str">
        <v>.060 PITCH</v>
      </c>
      <c r="Q16" t="str">
        <v>.061 BASIC</v>
      </c>
      <c r="R16" t="str">
        <v>.07 HEX</v>
      </c>
      <c r="S16" t="str">
        <v>.070 HEX DEPTH</v>
      </c>
      <c r="T16" t="str">
        <v>.082 DRILL</v>
      </c>
      <c r="U16" t="str">
        <v>.082 DRILL DEPTH</v>
      </c>
      <c r="V16" t="str">
        <v>.094 HEX</v>
      </c>
      <c r="W16" t="str">
        <v>.115 T.S.C.</v>
      </c>
      <c r="X16" t="str">
        <v>.1195 / .1243 MAJOR DIAMETER</v>
      </c>
      <c r="Y16" t="str">
        <v>.1250 HEX</v>
      </c>
      <c r="Z16" t="str">
        <v>.157 MINOR DIAMETER</v>
      </c>
      <c r="AA16" t="str">
        <v>.172 FULL THD DEPTH</v>
      </c>
      <c r="AB16" t="str">
        <v>.172 MAJOR DIAMETER</v>
      </c>
      <c r="AC16" t="str">
        <v>.180 MIN DEPTH FULL THRD</v>
      </c>
      <c r="AD16" t="str">
        <v>.183 Ceter Line Thread Dwell</v>
      </c>
      <c r="AE16" t="str">
        <v>.208 MAX THRD DEPTH</v>
      </c>
      <c r="AF16" t="str">
        <v>.218 BOTTOM HALF OF SLOT</v>
      </c>
      <c r="AG16" t="str">
        <v>.261 BASIC</v>
      </c>
      <c r="AH16" t="str">
        <v>.314 T.S.C.</v>
      </c>
      <c r="AI16" t="str">
        <v>.315 BASIC</v>
      </c>
      <c r="AJ16" t="str">
        <v>.329 MINOR Ø</v>
      </c>
      <c r="AK16" t="str">
        <v>.330 BASIC</v>
      </c>
      <c r="AL16" t="str">
        <v>.35 TO TANGENT POINT</v>
      </c>
      <c r="AM16" t="str">
        <v>.375 MAJOR Ø</v>
      </c>
      <c r="AN16" t="str">
        <v>.390 BASIC</v>
      </c>
      <c r="AO16" t="str">
        <v>.440 BASIC</v>
      </c>
      <c r="AP16" t="str">
        <v>.64/.96 HIGH=Pass</v>
      </c>
      <c r="AQ16" t="str">
        <v>0.012 MAX</v>
      </c>
      <c r="AR16" t="str">
        <v>0.015 MAX</v>
      </c>
      <c r="AS16" t="str">
        <v>0.05 Per Note 2</v>
      </c>
      <c r="AT16" t="str">
        <v>0.500 PULLOUT ZONE</v>
      </c>
      <c r="AU16" t="str">
        <v>10-32 UNF-2A</v>
      </c>
      <c r="AV16" t="str">
        <v>12-28 UNF-2B</v>
      </c>
      <c r="AW16" t="str">
        <v>2.87 BASIC</v>
      </c>
      <c r="AX16" t="str">
        <v>2-56 UNC 2B 2 STARTS</v>
      </c>
      <c r="AY16" t="str">
        <v>3 LEAD THREAD</v>
      </c>
      <c r="AZ16" t="str">
        <v>32µIN Max</v>
      </c>
      <c r="BA16" t="str">
        <v>5/16"-24 UNF-2A</v>
      </c>
      <c r="BB16" t="str">
        <v>5/16-18 UNC 2A</v>
      </c>
      <c r="BC16" t="str">
        <v>5-44 UNF-2A</v>
      </c>
      <c r="BD16" t="str">
        <v>6-16µIN</v>
      </c>
      <c r="BE16" t="str">
        <v>65° BLEND</v>
      </c>
      <c r="BF16" t="str">
        <v>7.45 Top of Ball to Face</v>
      </c>
      <c r="BG16" t="str">
        <v>7/16-28 UNEF 2B</v>
      </c>
      <c r="BH16" t="str">
        <v>7/16-28-UNEF-2A</v>
      </c>
      <c r="BI16" t="str">
        <v>Alignment Per Note 3</v>
      </c>
      <c r="BJ16" t="str">
        <v>ANODIZE (SEE CHART)</v>
      </c>
      <c r="BK16" t="str">
        <v>ANODIZE AQUA Per Note 3</v>
      </c>
      <c r="BL16" t="str">
        <v>ANODIZE BOTTOM PORTION</v>
      </c>
      <c r="BM16" t="str">
        <v>ANODIZE COLOR AQUA</v>
      </c>
      <c r="BN16" t="str">
        <v>ANODIZE COLOR GREEN DWG NOTE 4</v>
      </c>
      <c r="BO16" t="str">
        <v>ANODIZE COLOR LIGHT BLUE</v>
      </c>
      <c r="BP16" t="str">
        <v>ANODIZE GREEN Per Note 2</v>
      </c>
      <c r="BQ16" t="str">
        <v>ANODIZE GREY, Per Note 1</v>
      </c>
      <c r="BR16" t="str">
        <v>ANODIZE MAGENTA</v>
      </c>
      <c r="BS16" t="str">
        <v>Anodize Per note 3</v>
      </c>
      <c r="BT16" t="str">
        <v>Anodize Per Note 4</v>
      </c>
      <c r="BU16" t="str">
        <v>ANODIZE SEAFOAM</v>
      </c>
      <c r="BV16" t="str">
        <v>Balloon 11 Symmetry</v>
      </c>
      <c r="BW16" t="str">
        <v>Balloon 12 Symmetry</v>
      </c>
      <c r="BX16" t="str">
        <v>Balloon 13 Hole Centered</v>
      </c>
      <c r="BY16" t="str">
        <v>Balloon 13 Symmerty</v>
      </c>
      <c r="BZ16" t="str">
        <v>Balloon 2 Symmetry</v>
      </c>
      <c r="CA16" t="str">
        <v>Balloon 21 CENTERED</v>
      </c>
      <c r="CB16" t="str">
        <v>Balloon 29 Symmetry</v>
      </c>
      <c r="CC16" t="str">
        <v>Balloon 3 Symmetry</v>
      </c>
      <c r="CD16" t="str">
        <v>Balloon 4 Symmetry</v>
      </c>
      <c r="CE16" t="str">
        <v>Balloon 5 blend to SØ .340</v>
      </c>
      <c r="CF16" t="str">
        <v>Balloon 5 Symmetry</v>
      </c>
      <c r="CG16" t="str">
        <v>Balloon 6 Centered</v>
      </c>
      <c r="CH16" t="str">
        <v>Balloon 9 Function Check</v>
      </c>
      <c r="CI16" t="str">
        <v>Balloon 9 Symmerty</v>
      </c>
      <c r="CJ16" t="str">
        <v>Balloons 2 &amp; 17 Symmetry |.001|A|</v>
      </c>
      <c r="CK16" t="str">
        <v>Basic Ø 3.6</v>
      </c>
      <c r="CL16" t="str">
        <v>BEAD BLAST</v>
      </c>
      <c r="CM16" t="str">
        <v>BLAST ALUMINUM OXIDE</v>
      </c>
      <c r="CN16" t="str">
        <v>Blast Note 2</v>
      </c>
      <c r="CO16" t="str">
        <v xml:space="preserve">BLAST Per Note 1 </v>
      </c>
      <c r="CP16" t="str">
        <v>BLAST Per Note 2</v>
      </c>
      <c r="CQ16" t="str">
        <v>BLAST Per Note 3</v>
      </c>
      <c r="CR16" t="str">
        <v>BLAST Per Note 4</v>
      </c>
      <c r="CS16" t="str">
        <v>BLAST Per Note 8</v>
      </c>
      <c r="CT16" t="str">
        <v>BLAST Per Traveler, MATT FINISH</v>
      </c>
      <c r="CU16" t="str">
        <v>BLAST WITH 16 GRIT ALUMINUM OXIDE</v>
      </c>
      <c r="CV16" t="str">
        <v>BLAST, Uniform Finish Per Note 3</v>
      </c>
      <c r="CW16" t="str">
        <v>BREAK EDGE</v>
      </c>
      <c r="CX16" t="str">
        <v>BREAK EDGE .014</v>
      </c>
      <c r="CY16" t="str">
        <v>BREAK EDGES Note 2</v>
      </c>
      <c r="CZ16" t="str">
        <v>BREAK SHARP Per Note 1</v>
      </c>
      <c r="DA16" t="str">
        <v>BREAK SHARPS Per Note 1</v>
      </c>
      <c r="DB16" t="str">
        <v>CE 2729</v>
      </c>
      <c r="DC16" t="str">
        <v>CE Logo per Note 3</v>
      </c>
      <c r="DD16" t="str">
        <v>CE MARK</v>
      </c>
      <c r="DE16" t="str">
        <v>Chips/Debris Removed</v>
      </c>
      <c r="DF16" t="str">
        <v>Coat Per Note 2</v>
      </c>
      <c r="DG16" t="str">
        <v>C-Sink Ø .155</v>
      </c>
      <c r="DH16" t="str">
        <v>C-Sink Ø5.2</v>
      </c>
      <c r="DI16" t="str">
        <v>Deburred</v>
      </c>
      <c r="DJ16" t="str">
        <v>DIM "A" NoGo</v>
      </c>
      <c r="DK16" t="str">
        <v>DIM "A" NoGo Hexalobe</v>
      </c>
      <c r="DL16" t="str">
        <v>EDGE BREAK</v>
      </c>
      <c r="DM16" t="str">
        <v>EDGE BREAK MIN R.004, MAX R.010</v>
      </c>
      <c r="DN16" t="str">
        <v>Edge Break per Note 1</v>
      </c>
      <c r="DO16" t="str">
        <v>ELECTROPOLISH Per Note 1</v>
      </c>
      <c r="DP16" t="str">
        <v>Finish Per Note 3</v>
      </c>
      <c r="DQ16" t="str">
        <v>FLUTE POSITION Per Note 3</v>
      </c>
      <c r="DR16" t="str">
        <v>FULL R</v>
      </c>
      <c r="DS16" t="str">
        <v>FULL RADIUS</v>
      </c>
      <c r="DT16" t="str">
        <v xml:space="preserve">FULL RADIUS </v>
      </c>
      <c r="DU16" t="str">
        <v>Function Check  (.2340 .2360 FULL)</v>
      </c>
      <c r="DV16" t="str">
        <v>FUNCTIONAL  HEXALOBE</v>
      </c>
      <c r="DW16" t="str">
        <v>GLASS BEAD Per Note 3</v>
      </c>
      <c r="DX16" t="str">
        <v>Globus Logo per Note 3</v>
      </c>
      <c r="DY16" t="str">
        <v>Gold Anodized Color</v>
      </c>
      <c r="DZ16" t="str">
        <v>Green Anodized Color</v>
      </c>
      <c r="EA16" t="str">
        <v>GRIT BLAST Per Note 3</v>
      </c>
      <c r="EB16" t="str">
        <v>Grit Blast Per Note 4</v>
      </c>
      <c r="EC16" t="str">
        <v>GRIT BLAST, DWG NOTE 3</v>
      </c>
      <c r="ED16" t="str">
        <v>HEX MINOR Ø.1292</v>
      </c>
      <c r="EE16" t="str">
        <v xml:space="preserve">HEXALOBE </v>
      </c>
      <c r="EF16" t="str">
        <v>HEXALOBE FUNCTION</v>
      </c>
      <c r="EG16" t="str">
        <v>Hexalobe Minor</v>
      </c>
      <c r="EH16" t="str">
        <v>Hexalobe NV-30</v>
      </c>
      <c r="EI16" t="str">
        <v>HEXALOBE ORIENTATION</v>
      </c>
      <c r="EJ16" t="str">
        <v>Inspect per operation 30 comments</v>
      </c>
      <c r="EK16" t="str">
        <v>INT / EXT CORNERS: R.002 TO R.010</v>
      </c>
      <c r="EL16" t="str">
        <v>INT /EXT CORNERS R.05 TO R.03</v>
      </c>
      <c r="EM16" t="str">
        <v>John is a Geek</v>
      </c>
      <c r="EN16" t="str">
        <v>LASER ETCH</v>
      </c>
      <c r="EO16" t="str">
        <v>Laser Etch Per Note 7</v>
      </c>
      <c r="EP16" t="str">
        <v xml:space="preserve">LASER MARK "CE" DWG NOTE 10 </v>
      </c>
      <c r="EQ16" t="str">
        <v>Laser Mark "P1-15004-08", Per Note 3</v>
      </c>
      <c r="ER16" t="str">
        <v>Laser Mark "P2-15004-08", Per Note 3</v>
      </c>
      <c r="ES16" t="str">
        <v>Laser Mark "P3-15004-08", Per Note 3</v>
      </c>
      <c r="ET16" t="str">
        <v>Laser Mark "P4-15004-08", Per Note 3</v>
      </c>
      <c r="EU16" t="str">
        <v xml:space="preserve">LASER MARK LOGO DWG NOTE 9 </v>
      </c>
      <c r="EV16" t="str">
        <v xml:space="preserve">LASER MARK LOT NUMBER DWG NOTE 8 </v>
      </c>
      <c r="EW16" t="str">
        <v>Laser Mark Lot, Per Note 3</v>
      </c>
      <c r="EX16" t="str">
        <v xml:space="preserve">LASER MARK PART NUMBER DWG NOTE 8 </v>
      </c>
      <c r="EY16" t="str">
        <v>LASER: 13000000</v>
      </c>
      <c r="EZ16" t="str">
        <v>LASER: CE 2797</v>
      </c>
      <c r="FA16" t="str">
        <v>LASER: LOGO</v>
      </c>
      <c r="FB16" t="str">
        <v xml:space="preserve">LASER: Lot # Per RE-75-001 </v>
      </c>
      <c r="FC16" t="str">
        <v>LAST THREAD</v>
      </c>
      <c r="FD16" t="str">
        <v>LEAD .0625</v>
      </c>
      <c r="FE16" t="str">
        <v>LOGO</v>
      </c>
      <c r="FF16" t="str">
        <v>Lot (Control) Number per Note 3</v>
      </c>
      <c r="FG16" t="str">
        <v>LOT NO.</v>
      </c>
      <c r="FH16" t="str">
        <v>LOT NUMBER</v>
      </c>
      <c r="FI16" t="str">
        <v>LOT NUMBER PER NUVASIVE SOP 9002007</v>
      </c>
      <c r="FJ16" t="str">
        <v>M 4X 0.5 - 6G - 0.063R - LH</v>
      </c>
      <c r="FK16" t="str">
        <v>M4 X 0.5 - 6G - 0.063R</v>
      </c>
      <c r="FL16" t="str">
        <v>M4 X 0.5 - 6G - 0.063R - LH</v>
      </c>
      <c r="FM16" t="str">
        <v>M4.5 X .75 6g</v>
      </c>
      <c r="FN16" t="str">
        <v>M4.5 X 0.75 6g</v>
      </c>
      <c r="FO16" t="str">
        <v>M5x0.8-6g</v>
      </c>
      <c r="FP16" t="str">
        <v xml:space="preserve">M5x0.8-6g </v>
      </c>
      <c r="FQ16" t="str">
        <v>M6 X .75 6g</v>
      </c>
      <c r="FR16" t="str">
        <v>M6 X 0.75-6g</v>
      </c>
      <c r="FS16" t="str">
        <v>M6 X0.75 - 6g</v>
      </c>
      <c r="FT16" t="str">
        <v>M6X0.75 - 6H</v>
      </c>
      <c r="FU16" t="str">
        <v>M7 X 1.00 6g THREAD</v>
      </c>
      <c r="FV16" t="str">
        <v>M7X1.00 6g THREAD</v>
      </c>
      <c r="FW16" t="str">
        <v>M7X1.00 6h THREAD</v>
      </c>
      <c r="FX16" t="str">
        <v>Magenta Anodized Color</v>
      </c>
      <c r="FY16" t="str">
        <v>MAJOR Ø .380</v>
      </c>
      <c r="FZ16" t="str">
        <v>MAJORØ</v>
      </c>
      <c r="GA16" t="str">
        <v>MATT FINISH Per Note 3</v>
      </c>
      <c r="GB16" t="str">
        <v>MATT FINISH Per Traveler</v>
      </c>
      <c r="GC16" t="str">
        <v>MATTE FINISH</v>
      </c>
      <c r="GD16" t="str">
        <v>MATTE FINISH DWG NOTE 3</v>
      </c>
      <c r="GE16" t="str">
        <v>MATTE FINISH Note 3</v>
      </c>
      <c r="GF16" t="str">
        <v>Matte Finish Per Note 3</v>
      </c>
      <c r="GG16" t="str">
        <v>MATTE FINISH SIZE 10 GLASS BEAD</v>
      </c>
      <c r="GH16" t="str">
        <v>MAX ROOT RADIUS</v>
      </c>
      <c r="GI16" t="str">
        <v xml:space="preserve">Mill Profile Centered </v>
      </c>
      <c r="GJ16" t="str">
        <v>Minor Ø Unconstrained Check</v>
      </c>
      <c r="GK16" t="str">
        <v>MINOR Ø.1336</v>
      </c>
      <c r="GL16" t="str">
        <v>NO ANODIZE Per note 8</v>
      </c>
      <c r="GM16" t="str">
        <v>NO ANODIZE Per note 9</v>
      </c>
      <c r="GN16" t="str">
        <v>No Nicks, Scratches, Tool Marks, etc.</v>
      </c>
      <c r="GO16" t="str">
        <v>No Nicks,Scratches,Tool Marks,etc.</v>
      </c>
      <c r="GP16" t="str">
        <v>NO TOOL MARKS</v>
      </c>
      <c r="GQ16" t="str">
        <v>NOTE 3 THREAD RELIEF</v>
      </c>
      <c r="GR16" t="str">
        <v>NV-27 FUNC.</v>
      </c>
      <c r="GS16" t="str">
        <v>NV-30 DIM A</v>
      </c>
      <c r="GT16" t="str">
        <v>NV-30 DIM B</v>
      </c>
      <c r="GU16" t="str">
        <v>NV-30 DIM F</v>
      </c>
      <c r="GV16" t="str">
        <v>Ø .1250 HEX</v>
      </c>
      <c r="GW16" t="str">
        <v>Ø 9.4 MAJOR</v>
      </c>
      <c r="GX16" t="str">
        <v>Ø.096 MAX PILOT HOLE</v>
      </c>
      <c r="GY16" t="str">
        <v>Ø.125 THRU</v>
      </c>
      <c r="GZ16" t="str">
        <v>Ø.205 COUNTERSINK</v>
      </c>
      <c r="HA16" t="str">
        <v>Ø.260 T.S.C.</v>
      </c>
      <c r="HB16" t="str">
        <v>Ø.500 BASIC</v>
      </c>
      <c r="HC16" t="str">
        <v xml:space="preserve">OVAL CENTERED </v>
      </c>
      <c r="HD16" t="str">
        <v>PART NO. 15100</v>
      </c>
      <c r="HE16" t="str">
        <v>PART NUMBER 13100000</v>
      </c>
      <c r="HF16" t="str">
        <v>PART NUMBER 13600000</v>
      </c>
      <c r="HG16" t="str">
        <v>Part Number per Note 3</v>
      </c>
      <c r="HH16" t="str">
        <v>PD 5/16-18 UNC 2A</v>
      </c>
      <c r="HI16" t="str">
        <v>Perp.|0.05|A|</v>
      </c>
      <c r="HJ16" t="str">
        <v>PILOT THRU HOLE PRESENT</v>
      </c>
      <c r="HK16" t="str">
        <v>PITCH .060</v>
      </c>
      <c r="HL16" t="str">
        <v>Profile |.001|A|</v>
      </c>
      <c r="HM16" t="str">
        <v>Profile |.0015 | A | X-Y</v>
      </c>
      <c r="HN16" t="str">
        <v>Profile |.002| |A|B| X-Y</v>
      </c>
      <c r="HO16" t="str">
        <v>Profile |.002|A|B|</v>
      </c>
      <c r="HP16" t="str">
        <v>Profile |.002|A|B| X-Y</v>
      </c>
      <c r="HQ16" t="str">
        <v>Profile:|010|A|B|C|</v>
      </c>
      <c r="HR16" t="str">
        <v>Profile| .002| A|B|</v>
      </c>
      <c r="HS16" t="str">
        <v>Profile|.001|</v>
      </c>
      <c r="HT16" t="str">
        <v>Profile|.001|A|</v>
      </c>
      <c r="HU16" t="str">
        <v>Profile|.001|A|B|</v>
      </c>
      <c r="HV16" t="str">
        <v xml:space="preserve">Profile|.001|A|B| A&lt;-&gt;B </v>
      </c>
      <c r="HW16" t="str">
        <v>Profile|.001|A|B| C&lt;-&gt;D</v>
      </c>
      <c r="HX16" t="str">
        <v>Profile|.001|A|B| L-M</v>
      </c>
      <c r="HY16" t="str">
        <v>Profile|.001|A|B| P-Q</v>
      </c>
      <c r="HZ16" t="str">
        <v>Profile|.001|A|B|C&lt;-&gt;D</v>
      </c>
      <c r="IA16" t="str">
        <v>Profile|.001|A|C&lt;--&gt;D</v>
      </c>
      <c r="IB16" t="str">
        <v>Profile|.001|A|UNILATERAL</v>
      </c>
      <c r="IC16" t="str">
        <v>Profile|.001|C|</v>
      </c>
      <c r="ID16" t="str">
        <v>Profile|.0012|D1|</v>
      </c>
      <c r="IE16" t="str">
        <v>Profile|.0015| A-B UNI.</v>
      </c>
      <c r="IF16" t="str">
        <v>Profile|.0015| UNI.</v>
      </c>
      <c r="IG16" t="str">
        <v>Profile|.0015|A| X-Y</v>
      </c>
      <c r="IH16" t="str">
        <v>Profile|.0015|E|F|</v>
      </c>
      <c r="II16" t="str">
        <v>Profile|.0016|B|D|</v>
      </c>
      <c r="IJ16" t="str">
        <v>Profile|.002(U).000|A|</v>
      </c>
      <c r="IK16" t="str">
        <v>Profile|.002|</v>
      </c>
      <c r="IL16" t="str">
        <v>Profile|.002|A</v>
      </c>
      <c r="IM16" t="str">
        <v>Profile|.002|A|</v>
      </c>
      <c r="IN16" t="str">
        <v>Profile|.002|A|B|</v>
      </c>
      <c r="IO16" t="str">
        <v xml:space="preserve">Profile|.002|A|B| A&lt;-&gt;B </v>
      </c>
      <c r="IP16" t="str">
        <v>Profile|.002|A|B| C&lt;-&gt;D</v>
      </c>
      <c r="IQ16" t="str">
        <v>Profile|.002|A|B| X-Y</v>
      </c>
      <c r="IR16" t="str">
        <v>Profile|.002|A|B|C|X-Y</v>
      </c>
      <c r="IS16" t="str">
        <v>Profile|.002|A|B|X&lt;--&gt;Y</v>
      </c>
      <c r="IT16" t="str">
        <v>Profile|.002|A|B|X-Y</v>
      </c>
      <c r="IU16" t="str">
        <v>Profile|.002|A|C|</v>
      </c>
      <c r="IV16" t="str">
        <v>Profile|.002|C|A|</v>
      </c>
      <c r="IW16" t="str">
        <v>Profile|.002|C|B|</v>
      </c>
      <c r="IX16" t="str">
        <v>Profile|.0020|</v>
      </c>
      <c r="IY16" t="str">
        <v>Profile|.003|A|</v>
      </c>
      <c r="IZ16" t="str">
        <v>Profile|.003|A|B|C| Uni.</v>
      </c>
      <c r="JA16" t="str">
        <v>Profile|.003|E|F|</v>
      </c>
      <c r="JB16" t="str">
        <v>Profile|.004(U) .003|A|B|C|</v>
      </c>
      <c r="JC16" t="str">
        <v>Profile|.004|A| UNI.</v>
      </c>
      <c r="JD16" t="str">
        <v>Profile|.005|A|C|</v>
      </c>
      <c r="JE16" t="str">
        <v>Profile|.005|A|C|A&lt;--&gt;B, C&lt;--&gt;D</v>
      </c>
      <c r="JF16" t="str">
        <v>Profile|.005|A|D| A-B UNI.</v>
      </c>
      <c r="JG16" t="str">
        <v>Profile|.005|A|D| UNI.</v>
      </c>
      <c r="JH16" t="str">
        <v>Profile|.010|A|B|</v>
      </c>
      <c r="JI16" t="str">
        <v>Profile|.010|A|B|C|</v>
      </c>
      <c r="JJ16" t="str">
        <v>Profile|.03|A|</v>
      </c>
      <c r="JK16" t="str">
        <v>Profile|.05|A|B|</v>
      </c>
      <c r="JL16" t="str">
        <v>Profile|0.03|</v>
      </c>
      <c r="JM16" t="str">
        <v>Profile|0.03|A|</v>
      </c>
      <c r="JN16" t="str">
        <v>Profile|0.03|A|B|</v>
      </c>
      <c r="JO16" t="str">
        <v>Profile|0.05{A|C|</v>
      </c>
      <c r="JP16" t="str">
        <v>Profile|0.05|A|B|</v>
      </c>
      <c r="JQ16" t="str">
        <v>Profile|0.05|E|</v>
      </c>
      <c r="JR16" t="str">
        <v>Profile|0.05|E|F|</v>
      </c>
      <c r="JS16" t="str">
        <v>Profile|0.06|A|C|</v>
      </c>
      <c r="JT16" t="str">
        <v>Profile|0.1|A|A|</v>
      </c>
      <c r="JU16" t="str">
        <v>Profile|0.1|D1|</v>
      </c>
      <c r="JV16" t="str">
        <v>Profile|A|B|C|</v>
      </c>
      <c r="JW16" t="str">
        <v>Proile|.002|A|B|J-K</v>
      </c>
      <c r="JX16" t="str">
        <v>P-Thread Form</v>
      </c>
      <c r="JY16" t="str">
        <v>R  FULL RADIUS</v>
      </c>
      <c r="JZ16" t="str">
        <v>R.001/.006</v>
      </c>
      <c r="KA16" t="str">
        <v>R.003 MAX</v>
      </c>
      <c r="KB16" t="str">
        <v>R.005 MAX</v>
      </c>
      <c r="KC16" t="str">
        <v>R.030</v>
      </c>
      <c r="KD16" t="str">
        <v>R.25 MAX</v>
      </c>
      <c r="KE16" t="str">
        <v>R1.33 BASIC</v>
      </c>
      <c r="KF16" t="str">
        <v>R3.3</v>
      </c>
      <c r="KG16" t="str">
        <v>Ra 1.6 MAX</v>
      </c>
      <c r="KH16" t="str">
        <v>RAD @ FACE &amp; OD CHAMFER</v>
      </c>
      <c r="KI16" t="str">
        <v>RAD. @ ID &amp; BACK FACE</v>
      </c>
      <c r="KJ16" t="str">
        <v>RAD. @ OD &amp; BACK FACE</v>
      </c>
      <c r="KK16" t="str">
        <v>REMOVE SHRP EDGES .005 MAX</v>
      </c>
      <c r="KL16" t="str">
        <v>ROD SLOT CENTERED</v>
      </c>
      <c r="KM16" t="str">
        <v>SHARP OKAY</v>
      </c>
      <c r="KN16" t="str">
        <v>Slot Centered</v>
      </c>
      <c r="KO16" t="str">
        <v>SLOT WIDTH</v>
      </c>
      <c r="KP16" t="str">
        <v>Surface Finish Per Note 1</v>
      </c>
      <c r="KQ16" t="str">
        <v>Symmerty Balloon A_6</v>
      </c>
      <c r="KR16" t="str">
        <v>T27 HEXALOBE Per Note 1</v>
      </c>
      <c r="KS16" t="str">
        <v>T27 TORX</v>
      </c>
      <c r="KT16" t="str">
        <v>THRD DEPTH</v>
      </c>
      <c r="KU16" t="str">
        <v>Thread Form Per Note 3</v>
      </c>
      <c r="KV16" t="str">
        <v>THREAD INTO ROD SLOT</v>
      </c>
      <c r="KW16" t="str">
        <v>Thread Timed Print Note 6</v>
      </c>
      <c r="KX16" t="str">
        <v>TOOL MISMATCH PERMISSIBLE</v>
      </c>
      <c r="KY16" t="str">
        <v>Tot. Runout|Ø.002|C|</v>
      </c>
      <c r="KZ16" t="str">
        <v>Total Runout|.002|E|</v>
      </c>
      <c r="LA16" t="str">
        <v>TRIPLE LEAD THREAD</v>
      </c>
      <c r="LB16" t="str">
        <v>True Pos. |.001 (M)|A|</v>
      </c>
      <c r="LC16" t="str">
        <v>True Pos. |.002(M)|A|B|</v>
      </c>
      <c r="LD16" t="str">
        <v>True Pos. |.002|</v>
      </c>
      <c r="LE16" t="str">
        <v>True Pos. |.002|A|</v>
      </c>
      <c r="LF16" t="str">
        <v>True Pos. |.002|A|B|</v>
      </c>
      <c r="LG16" t="str">
        <v>True Pos. |.004|A|C|B|</v>
      </c>
      <c r="LH16" t="str">
        <v>True Pos. |.005(M)|A|B|</v>
      </c>
      <c r="LI16" t="str">
        <v>True Pos.|.000(L)|A|D|</v>
      </c>
      <c r="LJ16" t="str">
        <v>True Pos.|.000(M)|A|</v>
      </c>
      <c r="LK16" t="str">
        <v>True Pos.|.001(M)|A|</v>
      </c>
      <c r="LL16" t="str">
        <v>True Pos.|.001|B|</v>
      </c>
      <c r="LM16" t="str">
        <v>True Pos.|.001|E|</v>
      </c>
      <c r="LN16" t="str">
        <v>True Pos.|.002|A|</v>
      </c>
      <c r="LO16" t="str">
        <v>True Pos.|.002|B|</v>
      </c>
      <c r="LP16" t="str">
        <v>True Pos.|.002|C|</v>
      </c>
      <c r="LQ16" t="str">
        <v>True Pos.|.002|D1|</v>
      </c>
      <c r="LR16" t="str">
        <v>True Pos.|.002|D1|D2|</v>
      </c>
      <c r="LS16" t="str">
        <v>True Pos.|.05|A|</v>
      </c>
      <c r="LT16" t="str">
        <v>True Pos.|.1|A|B|C|</v>
      </c>
      <c r="LU16" t="str">
        <v>True Pos.|.13|A</v>
      </c>
      <c r="LV16" t="str">
        <v>True Pos.|0.05|A|</v>
      </c>
      <c r="LW16" t="str">
        <v>True Pos.|0.1|A|B|C|</v>
      </c>
      <c r="LX16" t="str">
        <v>True Pos.|0.13|A|</v>
      </c>
      <c r="LY16" t="str">
        <v>True Pos.|Ø.000(M)|A|</v>
      </c>
      <c r="LZ16" t="str">
        <v>True Pos.|Ø.000(M)|B|</v>
      </c>
      <c r="MA16" t="str">
        <v>True Pos.|Ø.001(M)|A(M)|</v>
      </c>
      <c r="MB16" t="str">
        <v>True Pos.|Ø.001(M)|A|</v>
      </c>
      <c r="MC16" t="str">
        <v>True Pos.|Ø.001|A|</v>
      </c>
      <c r="MD16" t="str">
        <v>True Pos.|Ø.001|C|</v>
      </c>
      <c r="ME16" t="str">
        <v>True Pos.|Ø.002(S)|A(S)|</v>
      </c>
      <c r="MF16" t="str">
        <v>True Pos.|Ø.002|A|</v>
      </c>
      <c r="MG16" t="str">
        <v>True Pos.|Ø.002|B|</v>
      </c>
      <c r="MH16" t="str">
        <v>True Pos.|Ø.002|C|</v>
      </c>
      <c r="MI16" t="str">
        <v>True Pos.|Ø.03(M)|A|</v>
      </c>
      <c r="MJ16" t="str">
        <v>True Pos.|Ø0.03(M)|A|</v>
      </c>
      <c r="MK16" t="str">
        <v>True Pos.|Ø0.05(L)|D|B|</v>
      </c>
      <c r="ML16" t="str">
        <v>True Pos.|Ø0.05|A|</v>
      </c>
      <c r="MM16" t="str">
        <v>True Pos.|Ø0.05|D|</v>
      </c>
      <c r="MN16" t="str">
        <v>True Pos.|Ø0.05|E|</v>
      </c>
      <c r="MO16" t="str">
        <v>True Pos.|Ø0.05|E|B|</v>
      </c>
      <c r="MP16" t="str">
        <v>True Pos.|SØ0.03|C|B|</v>
      </c>
      <c r="MQ16" t="str">
        <v>True Position|.002|A|B|</v>
      </c>
      <c r="MR16" t="str">
        <v>True. Pos.|Ø.001(M)|A|</v>
      </c>
      <c r="MS16" t="str">
        <v>True. Pps.|0.05|A|</v>
      </c>
      <c r="MT16" t="str">
        <v>Tumble Per Note 1</v>
      </c>
      <c r="MU16" t="str">
        <v>Tumble Per Note 2</v>
      </c>
    </row>
    <row r="17" spans="1:359">
      <c r="A17" t="s">
        <v>910</v>
      </c>
      <c r="C17" s="74" t="str" cm="1">
        <f t="array" ref="C17:MU17">TRANSPOSE(_xlfn._xlws.SORT(_xlfn._xlws.FILTER($A$2:$A$499,ISNUMBER(SEARCH('Prt. Lib. &amp; Routine, Table'!L24,$A$2:$A$499)),"not found")))</f>
        <v>.0015 T.I.R. MAX</v>
      </c>
      <c r="D17" t="str">
        <v>.002 MAX ROOT RADIUS</v>
      </c>
      <c r="E17" t="str">
        <v>.012 BLUNT END</v>
      </c>
      <c r="F17" t="str">
        <v>.015 MAX</v>
      </c>
      <c r="G17" t="str">
        <v>.016 T.S.C.</v>
      </c>
      <c r="H17" t="str">
        <v>.017 BASIC</v>
      </c>
      <c r="I17" t="str">
        <v>.021 PITCH</v>
      </c>
      <c r="J17" t="str">
        <v>.022 BLUNT START</v>
      </c>
      <c r="K17" t="str">
        <v>.025 BASIC</v>
      </c>
      <c r="L17" t="str">
        <v>.035 BASIC</v>
      </c>
      <c r="M17" t="str">
        <v>.043 T.S.C</v>
      </c>
      <c r="N17" t="str">
        <v>.053 T.S.C.</v>
      </c>
      <c r="O17" t="str">
        <v>.060 HEX DEPTH</v>
      </c>
      <c r="P17" t="str">
        <v>.060 PITCH</v>
      </c>
      <c r="Q17" t="str">
        <v>.061 BASIC</v>
      </c>
      <c r="R17" t="str">
        <v>.07 HEX</v>
      </c>
      <c r="S17" t="str">
        <v>.070 HEX DEPTH</v>
      </c>
      <c r="T17" t="str">
        <v>.082 DRILL</v>
      </c>
      <c r="U17" t="str">
        <v>.082 DRILL DEPTH</v>
      </c>
      <c r="V17" t="str">
        <v>.094 HEX</v>
      </c>
      <c r="W17" t="str">
        <v>.115 T.S.C.</v>
      </c>
      <c r="X17" t="str">
        <v>.1195 / .1243 MAJOR DIAMETER</v>
      </c>
      <c r="Y17" t="str">
        <v>.1250 HEX</v>
      </c>
      <c r="Z17" t="str">
        <v>.157 MINOR DIAMETER</v>
      </c>
      <c r="AA17" t="str">
        <v>.172 FULL THD DEPTH</v>
      </c>
      <c r="AB17" t="str">
        <v>.172 MAJOR DIAMETER</v>
      </c>
      <c r="AC17" t="str">
        <v>.180 MIN DEPTH FULL THRD</v>
      </c>
      <c r="AD17" t="str">
        <v>.183 Ceter Line Thread Dwell</v>
      </c>
      <c r="AE17" t="str">
        <v>.208 MAX THRD DEPTH</v>
      </c>
      <c r="AF17" t="str">
        <v>.218 BOTTOM HALF OF SLOT</v>
      </c>
      <c r="AG17" t="str">
        <v>.261 BASIC</v>
      </c>
      <c r="AH17" t="str">
        <v>.314 T.S.C.</v>
      </c>
      <c r="AI17" t="str">
        <v>.315 BASIC</v>
      </c>
      <c r="AJ17" t="str">
        <v>.329 MINOR Ø</v>
      </c>
      <c r="AK17" t="str">
        <v>.330 BASIC</v>
      </c>
      <c r="AL17" t="str">
        <v>.35 TO TANGENT POINT</v>
      </c>
      <c r="AM17" t="str">
        <v>.375 MAJOR Ø</v>
      </c>
      <c r="AN17" t="str">
        <v>.390 BASIC</v>
      </c>
      <c r="AO17" t="str">
        <v>.440 BASIC</v>
      </c>
      <c r="AP17" t="str">
        <v>.64/.96 HIGH=Pass</v>
      </c>
      <c r="AQ17" t="str">
        <v>0.012 MAX</v>
      </c>
      <c r="AR17" t="str">
        <v>0.015 MAX</v>
      </c>
      <c r="AS17" t="str">
        <v>0.05 Per Note 2</v>
      </c>
      <c r="AT17" t="str">
        <v>0.500 PULLOUT ZONE</v>
      </c>
      <c r="AU17" t="str">
        <v>10-32 UNF-2A</v>
      </c>
      <c r="AV17" t="str">
        <v>12-28 UNF-2B</v>
      </c>
      <c r="AW17" t="str">
        <v>2.87 BASIC</v>
      </c>
      <c r="AX17" t="str">
        <v>2-56 UNC 2B 2 STARTS</v>
      </c>
      <c r="AY17" t="str">
        <v>3 LEAD THREAD</v>
      </c>
      <c r="AZ17" t="str">
        <v>32µIN Max</v>
      </c>
      <c r="BA17" t="str">
        <v>5/16"-24 UNF-2A</v>
      </c>
      <c r="BB17" t="str">
        <v>5/16-18 UNC 2A</v>
      </c>
      <c r="BC17" t="str">
        <v>5-44 UNF-2A</v>
      </c>
      <c r="BD17" t="str">
        <v>6-16µIN</v>
      </c>
      <c r="BE17" t="str">
        <v>65° BLEND</v>
      </c>
      <c r="BF17" t="str">
        <v>7.45 Top of Ball to Face</v>
      </c>
      <c r="BG17" t="str">
        <v>7/16-28 UNEF 2B</v>
      </c>
      <c r="BH17" t="str">
        <v>7/16-28-UNEF-2A</v>
      </c>
      <c r="BI17" t="str">
        <v>Alignment Per Note 3</v>
      </c>
      <c r="BJ17" t="str">
        <v>ANODIZE (SEE CHART)</v>
      </c>
      <c r="BK17" t="str">
        <v>ANODIZE AQUA Per Note 3</v>
      </c>
      <c r="BL17" t="str">
        <v>ANODIZE BOTTOM PORTION</v>
      </c>
      <c r="BM17" t="str">
        <v>ANODIZE COLOR AQUA</v>
      </c>
      <c r="BN17" t="str">
        <v>ANODIZE COLOR GREEN DWG NOTE 4</v>
      </c>
      <c r="BO17" t="str">
        <v>ANODIZE COLOR LIGHT BLUE</v>
      </c>
      <c r="BP17" t="str">
        <v>ANODIZE GREEN Per Note 2</v>
      </c>
      <c r="BQ17" t="str">
        <v>ANODIZE GREY, Per Note 1</v>
      </c>
      <c r="BR17" t="str">
        <v>ANODIZE MAGENTA</v>
      </c>
      <c r="BS17" t="str">
        <v>Anodize Per note 3</v>
      </c>
      <c r="BT17" t="str">
        <v>Anodize Per Note 4</v>
      </c>
      <c r="BU17" t="str">
        <v>ANODIZE SEAFOAM</v>
      </c>
      <c r="BV17" t="str">
        <v>Balloon 11 Symmetry</v>
      </c>
      <c r="BW17" t="str">
        <v>Balloon 12 Symmetry</v>
      </c>
      <c r="BX17" t="str">
        <v>Balloon 13 Hole Centered</v>
      </c>
      <c r="BY17" t="str">
        <v>Balloon 13 Symmerty</v>
      </c>
      <c r="BZ17" t="str">
        <v>Balloon 2 Symmetry</v>
      </c>
      <c r="CA17" t="str">
        <v>Balloon 21 CENTERED</v>
      </c>
      <c r="CB17" t="str">
        <v>Balloon 29 Symmetry</v>
      </c>
      <c r="CC17" t="str">
        <v>Balloon 3 Symmetry</v>
      </c>
      <c r="CD17" t="str">
        <v>Balloon 4 Symmetry</v>
      </c>
      <c r="CE17" t="str">
        <v>Balloon 5 blend to SØ .340</v>
      </c>
      <c r="CF17" t="str">
        <v>Balloon 5 Symmetry</v>
      </c>
      <c r="CG17" t="str">
        <v>Balloon 6 Centered</v>
      </c>
      <c r="CH17" t="str">
        <v>Balloon 9 Function Check</v>
      </c>
      <c r="CI17" t="str">
        <v>Balloon 9 Symmerty</v>
      </c>
      <c r="CJ17" t="str">
        <v>Balloons 2 &amp; 17 Symmetry |.001|A|</v>
      </c>
      <c r="CK17" t="str">
        <v>Basic Ø 3.6</v>
      </c>
      <c r="CL17" t="str">
        <v>BEAD BLAST</v>
      </c>
      <c r="CM17" t="str">
        <v>BLAST ALUMINUM OXIDE</v>
      </c>
      <c r="CN17" t="str">
        <v>Blast Note 2</v>
      </c>
      <c r="CO17" t="str">
        <v xml:space="preserve">BLAST Per Note 1 </v>
      </c>
      <c r="CP17" t="str">
        <v>BLAST Per Note 2</v>
      </c>
      <c r="CQ17" t="str">
        <v>BLAST Per Note 3</v>
      </c>
      <c r="CR17" t="str">
        <v>BLAST Per Note 4</v>
      </c>
      <c r="CS17" t="str">
        <v>BLAST Per Note 8</v>
      </c>
      <c r="CT17" t="str">
        <v>BLAST Per Traveler, MATT FINISH</v>
      </c>
      <c r="CU17" t="str">
        <v>BLAST WITH 16 GRIT ALUMINUM OXIDE</v>
      </c>
      <c r="CV17" t="str">
        <v>BLAST, Uniform Finish Per Note 3</v>
      </c>
      <c r="CW17" t="str">
        <v>BREAK EDGE</v>
      </c>
      <c r="CX17" t="str">
        <v>BREAK EDGE .014</v>
      </c>
      <c r="CY17" t="str">
        <v>BREAK EDGES Note 2</v>
      </c>
      <c r="CZ17" t="str">
        <v>BREAK SHARP Per Note 1</v>
      </c>
      <c r="DA17" t="str">
        <v>BREAK SHARPS Per Note 1</v>
      </c>
      <c r="DB17" t="str">
        <v>CE 2729</v>
      </c>
      <c r="DC17" t="str">
        <v>CE Logo per Note 3</v>
      </c>
      <c r="DD17" t="str">
        <v>CE MARK</v>
      </c>
      <c r="DE17" t="str">
        <v>Chips/Debris Removed</v>
      </c>
      <c r="DF17" t="str">
        <v>Coat Per Note 2</v>
      </c>
      <c r="DG17" t="str">
        <v>C-Sink Ø .155</v>
      </c>
      <c r="DH17" t="str">
        <v>C-Sink Ø5.2</v>
      </c>
      <c r="DI17" t="str">
        <v>Deburred</v>
      </c>
      <c r="DJ17" t="str">
        <v>DIM "A" NoGo</v>
      </c>
      <c r="DK17" t="str">
        <v>DIM "A" NoGo Hexalobe</v>
      </c>
      <c r="DL17" t="str">
        <v>EDGE BREAK</v>
      </c>
      <c r="DM17" t="str">
        <v>EDGE BREAK MIN R.004, MAX R.010</v>
      </c>
      <c r="DN17" t="str">
        <v>Edge Break per Note 1</v>
      </c>
      <c r="DO17" t="str">
        <v>ELECTROPOLISH Per Note 1</v>
      </c>
      <c r="DP17" t="str">
        <v>Finish Per Note 3</v>
      </c>
      <c r="DQ17" t="str">
        <v>FLUTE POSITION Per Note 3</v>
      </c>
      <c r="DR17" t="str">
        <v>FULL R</v>
      </c>
      <c r="DS17" t="str">
        <v>FULL RADIUS</v>
      </c>
      <c r="DT17" t="str">
        <v xml:space="preserve">FULL RADIUS </v>
      </c>
      <c r="DU17" t="str">
        <v>Function Check  (.2340 .2360 FULL)</v>
      </c>
      <c r="DV17" t="str">
        <v>FUNCTIONAL  HEXALOBE</v>
      </c>
      <c r="DW17" t="str">
        <v>GLASS BEAD Per Note 3</v>
      </c>
      <c r="DX17" t="str">
        <v>Globus Logo per Note 3</v>
      </c>
      <c r="DY17" t="str">
        <v>Gold Anodized Color</v>
      </c>
      <c r="DZ17" t="str">
        <v>Green Anodized Color</v>
      </c>
      <c r="EA17" t="str">
        <v>GRIT BLAST Per Note 3</v>
      </c>
      <c r="EB17" t="str">
        <v>Grit Blast Per Note 4</v>
      </c>
      <c r="EC17" t="str">
        <v>GRIT BLAST, DWG NOTE 3</v>
      </c>
      <c r="ED17" t="str">
        <v>HEX MINOR Ø.1292</v>
      </c>
      <c r="EE17" t="str">
        <v xml:space="preserve">HEXALOBE </v>
      </c>
      <c r="EF17" t="str">
        <v>HEXALOBE FUNCTION</v>
      </c>
      <c r="EG17" t="str">
        <v>Hexalobe Minor</v>
      </c>
      <c r="EH17" t="str">
        <v>Hexalobe NV-30</v>
      </c>
      <c r="EI17" t="str">
        <v>HEXALOBE ORIENTATION</v>
      </c>
      <c r="EJ17" t="str">
        <v>Inspect per operation 30 comments</v>
      </c>
      <c r="EK17" t="str">
        <v>INT / EXT CORNERS: R.002 TO R.010</v>
      </c>
      <c r="EL17" t="str">
        <v>INT /EXT CORNERS R.05 TO R.03</v>
      </c>
      <c r="EM17" t="str">
        <v>John is a Geek</v>
      </c>
      <c r="EN17" t="str">
        <v>LASER ETCH</v>
      </c>
      <c r="EO17" t="str">
        <v>Laser Etch Per Note 7</v>
      </c>
      <c r="EP17" t="str">
        <v xml:space="preserve">LASER MARK "CE" DWG NOTE 10 </v>
      </c>
      <c r="EQ17" t="str">
        <v>Laser Mark "P1-15004-08", Per Note 3</v>
      </c>
      <c r="ER17" t="str">
        <v>Laser Mark "P2-15004-08", Per Note 3</v>
      </c>
      <c r="ES17" t="str">
        <v>Laser Mark "P3-15004-08", Per Note 3</v>
      </c>
      <c r="ET17" t="str">
        <v>Laser Mark "P4-15004-08", Per Note 3</v>
      </c>
      <c r="EU17" t="str">
        <v xml:space="preserve">LASER MARK LOGO DWG NOTE 9 </v>
      </c>
      <c r="EV17" t="str">
        <v xml:space="preserve">LASER MARK LOT NUMBER DWG NOTE 8 </v>
      </c>
      <c r="EW17" t="str">
        <v>Laser Mark Lot, Per Note 3</v>
      </c>
      <c r="EX17" t="str">
        <v xml:space="preserve">LASER MARK PART NUMBER DWG NOTE 8 </v>
      </c>
      <c r="EY17" t="str">
        <v>LASER: 13000000</v>
      </c>
      <c r="EZ17" t="str">
        <v>LASER: CE 2797</v>
      </c>
      <c r="FA17" t="str">
        <v>LASER: LOGO</v>
      </c>
      <c r="FB17" t="str">
        <v xml:space="preserve">LASER: Lot # Per RE-75-001 </v>
      </c>
      <c r="FC17" t="str">
        <v>LAST THREAD</v>
      </c>
      <c r="FD17" t="str">
        <v>LEAD .0625</v>
      </c>
      <c r="FE17" t="str">
        <v>LOGO</v>
      </c>
      <c r="FF17" t="str">
        <v>Lot (Control) Number per Note 3</v>
      </c>
      <c r="FG17" t="str">
        <v>LOT NO.</v>
      </c>
      <c r="FH17" t="str">
        <v>LOT NUMBER</v>
      </c>
      <c r="FI17" t="str">
        <v>LOT NUMBER PER NUVASIVE SOP 9002007</v>
      </c>
      <c r="FJ17" t="str">
        <v>M 4X 0.5 - 6G - 0.063R - LH</v>
      </c>
      <c r="FK17" t="str">
        <v>M4 X 0.5 - 6G - 0.063R</v>
      </c>
      <c r="FL17" t="str">
        <v>M4 X 0.5 - 6G - 0.063R - LH</v>
      </c>
      <c r="FM17" t="str">
        <v>M4.5 X .75 6g</v>
      </c>
      <c r="FN17" t="str">
        <v>M4.5 X 0.75 6g</v>
      </c>
      <c r="FO17" t="str">
        <v>M5x0.8-6g</v>
      </c>
      <c r="FP17" t="str">
        <v xml:space="preserve">M5x0.8-6g </v>
      </c>
      <c r="FQ17" t="str">
        <v>M6 X .75 6g</v>
      </c>
      <c r="FR17" t="str">
        <v>M6 X 0.75-6g</v>
      </c>
      <c r="FS17" t="str">
        <v>M6 X0.75 - 6g</v>
      </c>
      <c r="FT17" t="str">
        <v>M6X0.75 - 6H</v>
      </c>
      <c r="FU17" t="str">
        <v>M7 X 1.00 6g THREAD</v>
      </c>
      <c r="FV17" t="str">
        <v>M7X1.00 6g THREAD</v>
      </c>
      <c r="FW17" t="str">
        <v>M7X1.00 6h THREAD</v>
      </c>
      <c r="FX17" t="str">
        <v>Magenta Anodized Color</v>
      </c>
      <c r="FY17" t="str">
        <v>MAJOR Ø .380</v>
      </c>
      <c r="FZ17" t="str">
        <v>MAJORØ</v>
      </c>
      <c r="GA17" t="str">
        <v>MATT FINISH Per Note 3</v>
      </c>
      <c r="GB17" t="str">
        <v>MATT FINISH Per Traveler</v>
      </c>
      <c r="GC17" t="str">
        <v>MATTE FINISH</v>
      </c>
      <c r="GD17" t="str">
        <v>MATTE FINISH DWG NOTE 3</v>
      </c>
      <c r="GE17" t="str">
        <v>MATTE FINISH Note 3</v>
      </c>
      <c r="GF17" t="str">
        <v>Matte Finish Per Note 3</v>
      </c>
      <c r="GG17" t="str">
        <v>MATTE FINISH SIZE 10 GLASS BEAD</v>
      </c>
      <c r="GH17" t="str">
        <v>MAX ROOT RADIUS</v>
      </c>
      <c r="GI17" t="str">
        <v xml:space="preserve">Mill Profile Centered </v>
      </c>
      <c r="GJ17" t="str">
        <v>Minor Ø Unconstrained Check</v>
      </c>
      <c r="GK17" t="str">
        <v>MINOR Ø.1336</v>
      </c>
      <c r="GL17" t="str">
        <v>NO ANODIZE Per note 8</v>
      </c>
      <c r="GM17" t="str">
        <v>NO ANODIZE Per note 9</v>
      </c>
      <c r="GN17" t="str">
        <v>No Nicks, Scratches, Tool Marks, etc.</v>
      </c>
      <c r="GO17" t="str">
        <v>No Nicks,Scratches,Tool Marks,etc.</v>
      </c>
      <c r="GP17" t="str">
        <v>NO TOOL MARKS</v>
      </c>
      <c r="GQ17" t="str">
        <v>NOTE 3 THREAD RELIEF</v>
      </c>
      <c r="GR17" t="str">
        <v>NV-27 FUNC.</v>
      </c>
      <c r="GS17" t="str">
        <v>NV-30 DIM A</v>
      </c>
      <c r="GT17" t="str">
        <v>NV-30 DIM B</v>
      </c>
      <c r="GU17" t="str">
        <v>NV-30 DIM F</v>
      </c>
      <c r="GV17" t="str">
        <v>Ø .1250 HEX</v>
      </c>
      <c r="GW17" t="str">
        <v>Ø 9.4 MAJOR</v>
      </c>
      <c r="GX17" t="str">
        <v>Ø.096 MAX PILOT HOLE</v>
      </c>
      <c r="GY17" t="str">
        <v>Ø.125 THRU</v>
      </c>
      <c r="GZ17" t="str">
        <v>Ø.205 COUNTERSINK</v>
      </c>
      <c r="HA17" t="str">
        <v>Ø.260 T.S.C.</v>
      </c>
      <c r="HB17" t="str">
        <v>Ø.500 BASIC</v>
      </c>
      <c r="HC17" t="str">
        <v xml:space="preserve">OVAL CENTERED </v>
      </c>
      <c r="HD17" t="str">
        <v>PART NO. 15100</v>
      </c>
      <c r="HE17" t="str">
        <v>PART NUMBER 13100000</v>
      </c>
      <c r="HF17" t="str">
        <v>PART NUMBER 13600000</v>
      </c>
      <c r="HG17" t="str">
        <v>Part Number per Note 3</v>
      </c>
      <c r="HH17" t="str">
        <v>PD 5/16-18 UNC 2A</v>
      </c>
      <c r="HI17" t="str">
        <v>Perp.|0.05|A|</v>
      </c>
      <c r="HJ17" t="str">
        <v>PILOT THRU HOLE PRESENT</v>
      </c>
      <c r="HK17" t="str">
        <v>PITCH .060</v>
      </c>
      <c r="HL17" t="str">
        <v>Profile |.001|A|</v>
      </c>
      <c r="HM17" t="str">
        <v>Profile |.0015 | A | X-Y</v>
      </c>
      <c r="HN17" t="str">
        <v>Profile |.002| |A|B| X-Y</v>
      </c>
      <c r="HO17" t="str">
        <v>Profile |.002|A|B|</v>
      </c>
      <c r="HP17" t="str">
        <v>Profile |.002|A|B| X-Y</v>
      </c>
      <c r="HQ17" t="str">
        <v>Profile:|010|A|B|C|</v>
      </c>
      <c r="HR17" t="str">
        <v>Profile| .002| A|B|</v>
      </c>
      <c r="HS17" t="str">
        <v>Profile|.001|</v>
      </c>
      <c r="HT17" t="str">
        <v>Profile|.001|A|</v>
      </c>
      <c r="HU17" t="str">
        <v>Profile|.001|A|B|</v>
      </c>
      <c r="HV17" t="str">
        <v xml:space="preserve">Profile|.001|A|B| A&lt;-&gt;B </v>
      </c>
      <c r="HW17" t="str">
        <v>Profile|.001|A|B| C&lt;-&gt;D</v>
      </c>
      <c r="HX17" t="str">
        <v>Profile|.001|A|B| L-M</v>
      </c>
      <c r="HY17" t="str">
        <v>Profile|.001|A|B| P-Q</v>
      </c>
      <c r="HZ17" t="str">
        <v>Profile|.001|A|B|C&lt;-&gt;D</v>
      </c>
      <c r="IA17" t="str">
        <v>Profile|.001|A|C&lt;--&gt;D</v>
      </c>
      <c r="IB17" t="str">
        <v>Profile|.001|A|UNILATERAL</v>
      </c>
      <c r="IC17" t="str">
        <v>Profile|.001|C|</v>
      </c>
      <c r="ID17" t="str">
        <v>Profile|.0012|D1|</v>
      </c>
      <c r="IE17" t="str">
        <v>Profile|.0015| A-B UNI.</v>
      </c>
      <c r="IF17" t="str">
        <v>Profile|.0015| UNI.</v>
      </c>
      <c r="IG17" t="str">
        <v>Profile|.0015|A| X-Y</v>
      </c>
      <c r="IH17" t="str">
        <v>Profile|.0015|E|F|</v>
      </c>
      <c r="II17" t="str">
        <v>Profile|.0016|B|D|</v>
      </c>
      <c r="IJ17" t="str">
        <v>Profile|.002(U).000|A|</v>
      </c>
      <c r="IK17" t="str">
        <v>Profile|.002|</v>
      </c>
      <c r="IL17" t="str">
        <v>Profile|.002|A</v>
      </c>
      <c r="IM17" t="str">
        <v>Profile|.002|A|</v>
      </c>
      <c r="IN17" t="str">
        <v>Profile|.002|A|B|</v>
      </c>
      <c r="IO17" t="str">
        <v xml:space="preserve">Profile|.002|A|B| A&lt;-&gt;B </v>
      </c>
      <c r="IP17" t="str">
        <v>Profile|.002|A|B| C&lt;-&gt;D</v>
      </c>
      <c r="IQ17" t="str">
        <v>Profile|.002|A|B| X-Y</v>
      </c>
      <c r="IR17" t="str">
        <v>Profile|.002|A|B|C|X-Y</v>
      </c>
      <c r="IS17" t="str">
        <v>Profile|.002|A|B|X&lt;--&gt;Y</v>
      </c>
      <c r="IT17" t="str">
        <v>Profile|.002|A|B|X-Y</v>
      </c>
      <c r="IU17" t="str">
        <v>Profile|.002|A|C|</v>
      </c>
      <c r="IV17" t="str">
        <v>Profile|.002|C|A|</v>
      </c>
      <c r="IW17" t="str">
        <v>Profile|.002|C|B|</v>
      </c>
      <c r="IX17" t="str">
        <v>Profile|.0020|</v>
      </c>
      <c r="IY17" t="str">
        <v>Profile|.003|A|</v>
      </c>
      <c r="IZ17" t="str">
        <v>Profile|.003|A|B|C| Uni.</v>
      </c>
      <c r="JA17" t="str">
        <v>Profile|.003|E|F|</v>
      </c>
      <c r="JB17" t="str">
        <v>Profile|.004(U) .003|A|B|C|</v>
      </c>
      <c r="JC17" t="str">
        <v>Profile|.004|A| UNI.</v>
      </c>
      <c r="JD17" t="str">
        <v>Profile|.005|A|C|</v>
      </c>
      <c r="JE17" t="str">
        <v>Profile|.005|A|C|A&lt;--&gt;B, C&lt;--&gt;D</v>
      </c>
      <c r="JF17" t="str">
        <v>Profile|.005|A|D| A-B UNI.</v>
      </c>
      <c r="JG17" t="str">
        <v>Profile|.005|A|D| UNI.</v>
      </c>
      <c r="JH17" t="str">
        <v>Profile|.010|A|B|</v>
      </c>
      <c r="JI17" t="str">
        <v>Profile|.010|A|B|C|</v>
      </c>
      <c r="JJ17" t="str">
        <v>Profile|.03|A|</v>
      </c>
      <c r="JK17" t="str">
        <v>Profile|.05|A|B|</v>
      </c>
      <c r="JL17" t="str">
        <v>Profile|0.03|</v>
      </c>
      <c r="JM17" t="str">
        <v>Profile|0.03|A|</v>
      </c>
      <c r="JN17" t="str">
        <v>Profile|0.03|A|B|</v>
      </c>
      <c r="JO17" t="str">
        <v>Profile|0.05{A|C|</v>
      </c>
      <c r="JP17" t="str">
        <v>Profile|0.05|A|B|</v>
      </c>
      <c r="JQ17" t="str">
        <v>Profile|0.05|E|</v>
      </c>
      <c r="JR17" t="str">
        <v>Profile|0.05|E|F|</v>
      </c>
      <c r="JS17" t="str">
        <v>Profile|0.06|A|C|</v>
      </c>
      <c r="JT17" t="str">
        <v>Profile|0.1|A|A|</v>
      </c>
      <c r="JU17" t="str">
        <v>Profile|0.1|D1|</v>
      </c>
      <c r="JV17" t="str">
        <v>Profile|A|B|C|</v>
      </c>
      <c r="JW17" t="str">
        <v>Proile|.002|A|B|J-K</v>
      </c>
      <c r="JX17" t="str">
        <v>P-Thread Form</v>
      </c>
      <c r="JY17" t="str">
        <v>R  FULL RADIUS</v>
      </c>
      <c r="JZ17" t="str">
        <v>R.001/.006</v>
      </c>
      <c r="KA17" t="str">
        <v>R.003 MAX</v>
      </c>
      <c r="KB17" t="str">
        <v>R.005 MAX</v>
      </c>
      <c r="KC17" t="str">
        <v>R.030</v>
      </c>
      <c r="KD17" t="str">
        <v>R.25 MAX</v>
      </c>
      <c r="KE17" t="str">
        <v>R1.33 BASIC</v>
      </c>
      <c r="KF17" t="str">
        <v>R3.3</v>
      </c>
      <c r="KG17" t="str">
        <v>Ra 1.6 MAX</v>
      </c>
      <c r="KH17" t="str">
        <v>RAD @ FACE &amp; OD CHAMFER</v>
      </c>
      <c r="KI17" t="str">
        <v>RAD. @ ID &amp; BACK FACE</v>
      </c>
      <c r="KJ17" t="str">
        <v>RAD. @ OD &amp; BACK FACE</v>
      </c>
      <c r="KK17" t="str">
        <v>REMOVE SHRP EDGES .005 MAX</v>
      </c>
      <c r="KL17" t="str">
        <v>ROD SLOT CENTERED</v>
      </c>
      <c r="KM17" t="str">
        <v>SHARP OKAY</v>
      </c>
      <c r="KN17" t="str">
        <v>Slot Centered</v>
      </c>
      <c r="KO17" t="str">
        <v>SLOT WIDTH</v>
      </c>
      <c r="KP17" t="str">
        <v>Surface Finish Per Note 1</v>
      </c>
      <c r="KQ17" t="str">
        <v>Symmerty Balloon A_6</v>
      </c>
      <c r="KR17" t="str">
        <v>T27 HEXALOBE Per Note 1</v>
      </c>
      <c r="KS17" t="str">
        <v>T27 TORX</v>
      </c>
      <c r="KT17" t="str">
        <v>THRD DEPTH</v>
      </c>
      <c r="KU17" t="str">
        <v>Thread Form Per Note 3</v>
      </c>
      <c r="KV17" t="str">
        <v>THREAD INTO ROD SLOT</v>
      </c>
      <c r="KW17" t="str">
        <v>Thread Timed Print Note 6</v>
      </c>
      <c r="KX17" t="str">
        <v>TOOL MISMATCH PERMISSIBLE</v>
      </c>
      <c r="KY17" t="str">
        <v>Tot. Runout|Ø.002|C|</v>
      </c>
      <c r="KZ17" t="str">
        <v>Total Runout|.002|E|</v>
      </c>
      <c r="LA17" t="str">
        <v>TRIPLE LEAD THREAD</v>
      </c>
      <c r="LB17" t="str">
        <v>True Pos. |.001 (M)|A|</v>
      </c>
      <c r="LC17" t="str">
        <v>True Pos. |.002(M)|A|B|</v>
      </c>
      <c r="LD17" t="str">
        <v>True Pos. |.002|</v>
      </c>
      <c r="LE17" t="str">
        <v>True Pos. |.002|A|</v>
      </c>
      <c r="LF17" t="str">
        <v>True Pos. |.002|A|B|</v>
      </c>
      <c r="LG17" t="str">
        <v>True Pos. |.004|A|C|B|</v>
      </c>
      <c r="LH17" t="str">
        <v>True Pos. |.005(M)|A|B|</v>
      </c>
      <c r="LI17" t="str">
        <v>True Pos.|.000(L)|A|D|</v>
      </c>
      <c r="LJ17" t="str">
        <v>True Pos.|.000(M)|A|</v>
      </c>
      <c r="LK17" t="str">
        <v>True Pos.|.001(M)|A|</v>
      </c>
      <c r="LL17" t="str">
        <v>True Pos.|.001|B|</v>
      </c>
      <c r="LM17" t="str">
        <v>True Pos.|.001|E|</v>
      </c>
      <c r="LN17" t="str">
        <v>True Pos.|.002|A|</v>
      </c>
      <c r="LO17" t="str">
        <v>True Pos.|.002|B|</v>
      </c>
      <c r="LP17" t="str">
        <v>True Pos.|.002|C|</v>
      </c>
      <c r="LQ17" t="str">
        <v>True Pos.|.002|D1|</v>
      </c>
      <c r="LR17" t="str">
        <v>True Pos.|.002|D1|D2|</v>
      </c>
      <c r="LS17" t="str">
        <v>True Pos.|.05|A|</v>
      </c>
      <c r="LT17" t="str">
        <v>True Pos.|.1|A|B|C|</v>
      </c>
      <c r="LU17" t="str">
        <v>True Pos.|.13|A</v>
      </c>
      <c r="LV17" t="str">
        <v>True Pos.|0.05|A|</v>
      </c>
      <c r="LW17" t="str">
        <v>True Pos.|0.1|A|B|C|</v>
      </c>
      <c r="LX17" t="str">
        <v>True Pos.|0.13|A|</v>
      </c>
      <c r="LY17" t="str">
        <v>True Pos.|Ø.000(M)|A|</v>
      </c>
      <c r="LZ17" t="str">
        <v>True Pos.|Ø.000(M)|B|</v>
      </c>
      <c r="MA17" t="str">
        <v>True Pos.|Ø.001(M)|A(M)|</v>
      </c>
      <c r="MB17" t="str">
        <v>True Pos.|Ø.001(M)|A|</v>
      </c>
      <c r="MC17" t="str">
        <v>True Pos.|Ø.001|A|</v>
      </c>
      <c r="MD17" t="str">
        <v>True Pos.|Ø.001|C|</v>
      </c>
      <c r="ME17" t="str">
        <v>True Pos.|Ø.002(S)|A(S)|</v>
      </c>
      <c r="MF17" t="str">
        <v>True Pos.|Ø.002|A|</v>
      </c>
      <c r="MG17" t="str">
        <v>True Pos.|Ø.002|B|</v>
      </c>
      <c r="MH17" t="str">
        <v>True Pos.|Ø.002|C|</v>
      </c>
      <c r="MI17" t="str">
        <v>True Pos.|Ø.03(M)|A|</v>
      </c>
      <c r="MJ17" t="str">
        <v>True Pos.|Ø0.03(M)|A|</v>
      </c>
      <c r="MK17" t="str">
        <v>True Pos.|Ø0.05(L)|D|B|</v>
      </c>
      <c r="ML17" t="str">
        <v>True Pos.|Ø0.05|A|</v>
      </c>
      <c r="MM17" t="str">
        <v>True Pos.|Ø0.05|D|</v>
      </c>
      <c r="MN17" t="str">
        <v>True Pos.|Ø0.05|E|</v>
      </c>
      <c r="MO17" t="str">
        <v>True Pos.|Ø0.05|E|B|</v>
      </c>
      <c r="MP17" t="str">
        <v>True Pos.|SØ0.03|C|B|</v>
      </c>
      <c r="MQ17" t="str">
        <v>True Position|.002|A|B|</v>
      </c>
      <c r="MR17" t="str">
        <v>True. Pos.|Ø.001(M)|A|</v>
      </c>
      <c r="MS17" t="str">
        <v>True. Pps.|0.05|A|</v>
      </c>
      <c r="MT17" t="str">
        <v>Tumble Per Note 1</v>
      </c>
      <c r="MU17" t="str">
        <v>Tumble Per Note 2</v>
      </c>
    </row>
    <row r="18" spans="1:359">
      <c r="A18" t="s">
        <v>911</v>
      </c>
      <c r="C18" s="74" t="str" cm="1">
        <f t="array" ref="C18:MU18">TRANSPOSE(_xlfn._xlws.SORT(_xlfn._xlws.FILTER($A$2:$A$499,ISNUMBER(SEARCH('Prt. Lib. &amp; Routine, Table'!L25,$A$2:$A$499)),"not found")))</f>
        <v>.0015 T.I.R. MAX</v>
      </c>
      <c r="D18" t="str">
        <v>.002 MAX ROOT RADIUS</v>
      </c>
      <c r="E18" t="str">
        <v>.012 BLUNT END</v>
      </c>
      <c r="F18" t="str">
        <v>.015 MAX</v>
      </c>
      <c r="G18" t="str">
        <v>.016 T.S.C.</v>
      </c>
      <c r="H18" t="str">
        <v>.017 BASIC</v>
      </c>
      <c r="I18" t="str">
        <v>.021 PITCH</v>
      </c>
      <c r="J18" t="str">
        <v>.022 BLUNT START</v>
      </c>
      <c r="K18" t="str">
        <v>.025 BASIC</v>
      </c>
      <c r="L18" t="str">
        <v>.035 BASIC</v>
      </c>
      <c r="M18" t="str">
        <v>.043 T.S.C</v>
      </c>
      <c r="N18" t="str">
        <v>.053 T.S.C.</v>
      </c>
      <c r="O18" t="str">
        <v>.060 HEX DEPTH</v>
      </c>
      <c r="P18" t="str">
        <v>.060 PITCH</v>
      </c>
      <c r="Q18" t="str">
        <v>.061 BASIC</v>
      </c>
      <c r="R18" t="str">
        <v>.07 HEX</v>
      </c>
      <c r="S18" t="str">
        <v>.070 HEX DEPTH</v>
      </c>
      <c r="T18" t="str">
        <v>.082 DRILL</v>
      </c>
      <c r="U18" t="str">
        <v>.082 DRILL DEPTH</v>
      </c>
      <c r="V18" t="str">
        <v>.094 HEX</v>
      </c>
      <c r="W18" t="str">
        <v>.115 T.S.C.</v>
      </c>
      <c r="X18" t="str">
        <v>.1195 / .1243 MAJOR DIAMETER</v>
      </c>
      <c r="Y18" t="str">
        <v>.1250 HEX</v>
      </c>
      <c r="Z18" t="str">
        <v>.157 MINOR DIAMETER</v>
      </c>
      <c r="AA18" t="str">
        <v>.172 FULL THD DEPTH</v>
      </c>
      <c r="AB18" t="str">
        <v>.172 MAJOR DIAMETER</v>
      </c>
      <c r="AC18" t="str">
        <v>.180 MIN DEPTH FULL THRD</v>
      </c>
      <c r="AD18" t="str">
        <v>.183 Ceter Line Thread Dwell</v>
      </c>
      <c r="AE18" t="str">
        <v>.208 MAX THRD DEPTH</v>
      </c>
      <c r="AF18" t="str">
        <v>.218 BOTTOM HALF OF SLOT</v>
      </c>
      <c r="AG18" t="str">
        <v>.261 BASIC</v>
      </c>
      <c r="AH18" t="str">
        <v>.314 T.S.C.</v>
      </c>
      <c r="AI18" t="str">
        <v>.315 BASIC</v>
      </c>
      <c r="AJ18" t="str">
        <v>.329 MINOR Ø</v>
      </c>
      <c r="AK18" t="str">
        <v>.330 BASIC</v>
      </c>
      <c r="AL18" t="str">
        <v>.35 TO TANGENT POINT</v>
      </c>
      <c r="AM18" t="str">
        <v>.375 MAJOR Ø</v>
      </c>
      <c r="AN18" t="str">
        <v>.390 BASIC</v>
      </c>
      <c r="AO18" t="str">
        <v>.440 BASIC</v>
      </c>
      <c r="AP18" t="str">
        <v>.64/.96 HIGH=Pass</v>
      </c>
      <c r="AQ18" t="str">
        <v>0.012 MAX</v>
      </c>
      <c r="AR18" t="str">
        <v>0.015 MAX</v>
      </c>
      <c r="AS18" t="str">
        <v>0.05 Per Note 2</v>
      </c>
      <c r="AT18" t="str">
        <v>0.500 PULLOUT ZONE</v>
      </c>
      <c r="AU18" t="str">
        <v>10-32 UNF-2A</v>
      </c>
      <c r="AV18" t="str">
        <v>12-28 UNF-2B</v>
      </c>
      <c r="AW18" t="str">
        <v>2.87 BASIC</v>
      </c>
      <c r="AX18" t="str">
        <v>2-56 UNC 2B 2 STARTS</v>
      </c>
      <c r="AY18" t="str">
        <v>3 LEAD THREAD</v>
      </c>
      <c r="AZ18" t="str">
        <v>32µIN Max</v>
      </c>
      <c r="BA18" t="str">
        <v>5/16"-24 UNF-2A</v>
      </c>
      <c r="BB18" t="str">
        <v>5/16-18 UNC 2A</v>
      </c>
      <c r="BC18" t="str">
        <v>5-44 UNF-2A</v>
      </c>
      <c r="BD18" t="str">
        <v>6-16µIN</v>
      </c>
      <c r="BE18" t="str">
        <v>65° BLEND</v>
      </c>
      <c r="BF18" t="str">
        <v>7.45 Top of Ball to Face</v>
      </c>
      <c r="BG18" t="str">
        <v>7/16-28 UNEF 2B</v>
      </c>
      <c r="BH18" t="str">
        <v>7/16-28-UNEF-2A</v>
      </c>
      <c r="BI18" t="str">
        <v>Alignment Per Note 3</v>
      </c>
      <c r="BJ18" t="str">
        <v>ANODIZE (SEE CHART)</v>
      </c>
      <c r="BK18" t="str">
        <v>ANODIZE AQUA Per Note 3</v>
      </c>
      <c r="BL18" t="str">
        <v>ANODIZE BOTTOM PORTION</v>
      </c>
      <c r="BM18" t="str">
        <v>ANODIZE COLOR AQUA</v>
      </c>
      <c r="BN18" t="str">
        <v>ANODIZE COLOR GREEN DWG NOTE 4</v>
      </c>
      <c r="BO18" t="str">
        <v>ANODIZE COLOR LIGHT BLUE</v>
      </c>
      <c r="BP18" t="str">
        <v>ANODIZE GREEN Per Note 2</v>
      </c>
      <c r="BQ18" t="str">
        <v>ANODIZE GREY, Per Note 1</v>
      </c>
      <c r="BR18" t="str">
        <v>ANODIZE MAGENTA</v>
      </c>
      <c r="BS18" t="str">
        <v>Anodize Per note 3</v>
      </c>
      <c r="BT18" t="str">
        <v>Anodize Per Note 4</v>
      </c>
      <c r="BU18" t="str">
        <v>ANODIZE SEAFOAM</v>
      </c>
      <c r="BV18" t="str">
        <v>Balloon 11 Symmetry</v>
      </c>
      <c r="BW18" t="str">
        <v>Balloon 12 Symmetry</v>
      </c>
      <c r="BX18" t="str">
        <v>Balloon 13 Hole Centered</v>
      </c>
      <c r="BY18" t="str">
        <v>Balloon 13 Symmerty</v>
      </c>
      <c r="BZ18" t="str">
        <v>Balloon 2 Symmetry</v>
      </c>
      <c r="CA18" t="str">
        <v>Balloon 21 CENTERED</v>
      </c>
      <c r="CB18" t="str">
        <v>Balloon 29 Symmetry</v>
      </c>
      <c r="CC18" t="str">
        <v>Balloon 3 Symmetry</v>
      </c>
      <c r="CD18" t="str">
        <v>Balloon 4 Symmetry</v>
      </c>
      <c r="CE18" t="str">
        <v>Balloon 5 blend to SØ .340</v>
      </c>
      <c r="CF18" t="str">
        <v>Balloon 5 Symmetry</v>
      </c>
      <c r="CG18" t="str">
        <v>Balloon 6 Centered</v>
      </c>
      <c r="CH18" t="str">
        <v>Balloon 9 Function Check</v>
      </c>
      <c r="CI18" t="str">
        <v>Balloon 9 Symmerty</v>
      </c>
      <c r="CJ18" t="str">
        <v>Balloons 2 &amp; 17 Symmetry |.001|A|</v>
      </c>
      <c r="CK18" t="str">
        <v>Basic Ø 3.6</v>
      </c>
      <c r="CL18" t="str">
        <v>BEAD BLAST</v>
      </c>
      <c r="CM18" t="str">
        <v>BLAST ALUMINUM OXIDE</v>
      </c>
      <c r="CN18" t="str">
        <v>Blast Note 2</v>
      </c>
      <c r="CO18" t="str">
        <v xml:space="preserve">BLAST Per Note 1 </v>
      </c>
      <c r="CP18" t="str">
        <v>BLAST Per Note 2</v>
      </c>
      <c r="CQ18" t="str">
        <v>BLAST Per Note 3</v>
      </c>
      <c r="CR18" t="str">
        <v>BLAST Per Note 4</v>
      </c>
      <c r="CS18" t="str">
        <v>BLAST Per Note 8</v>
      </c>
      <c r="CT18" t="str">
        <v>BLAST Per Traveler, MATT FINISH</v>
      </c>
      <c r="CU18" t="str">
        <v>BLAST WITH 16 GRIT ALUMINUM OXIDE</v>
      </c>
      <c r="CV18" t="str">
        <v>BLAST, Uniform Finish Per Note 3</v>
      </c>
      <c r="CW18" t="str">
        <v>BREAK EDGE</v>
      </c>
      <c r="CX18" t="str">
        <v>BREAK EDGE .014</v>
      </c>
      <c r="CY18" t="str">
        <v>BREAK EDGES Note 2</v>
      </c>
      <c r="CZ18" t="str">
        <v>BREAK SHARP Per Note 1</v>
      </c>
      <c r="DA18" t="str">
        <v>BREAK SHARPS Per Note 1</v>
      </c>
      <c r="DB18" t="str">
        <v>CE 2729</v>
      </c>
      <c r="DC18" t="str">
        <v>CE Logo per Note 3</v>
      </c>
      <c r="DD18" t="str">
        <v>CE MARK</v>
      </c>
      <c r="DE18" t="str">
        <v>Chips/Debris Removed</v>
      </c>
      <c r="DF18" t="str">
        <v>Coat Per Note 2</v>
      </c>
      <c r="DG18" t="str">
        <v>C-Sink Ø .155</v>
      </c>
      <c r="DH18" t="str">
        <v>C-Sink Ø5.2</v>
      </c>
      <c r="DI18" t="str">
        <v>Deburred</v>
      </c>
      <c r="DJ18" t="str">
        <v>DIM "A" NoGo</v>
      </c>
      <c r="DK18" t="str">
        <v>DIM "A" NoGo Hexalobe</v>
      </c>
      <c r="DL18" t="str">
        <v>EDGE BREAK</v>
      </c>
      <c r="DM18" t="str">
        <v>EDGE BREAK MIN R.004, MAX R.010</v>
      </c>
      <c r="DN18" t="str">
        <v>Edge Break per Note 1</v>
      </c>
      <c r="DO18" t="str">
        <v>ELECTROPOLISH Per Note 1</v>
      </c>
      <c r="DP18" t="str">
        <v>Finish Per Note 3</v>
      </c>
      <c r="DQ18" t="str">
        <v>FLUTE POSITION Per Note 3</v>
      </c>
      <c r="DR18" t="str">
        <v>FULL R</v>
      </c>
      <c r="DS18" t="str">
        <v>FULL RADIUS</v>
      </c>
      <c r="DT18" t="str">
        <v xml:space="preserve">FULL RADIUS </v>
      </c>
      <c r="DU18" t="str">
        <v>Function Check  (.2340 .2360 FULL)</v>
      </c>
      <c r="DV18" t="str">
        <v>FUNCTIONAL  HEXALOBE</v>
      </c>
      <c r="DW18" t="str">
        <v>GLASS BEAD Per Note 3</v>
      </c>
      <c r="DX18" t="str">
        <v>Globus Logo per Note 3</v>
      </c>
      <c r="DY18" t="str">
        <v>Gold Anodized Color</v>
      </c>
      <c r="DZ18" t="str">
        <v>Green Anodized Color</v>
      </c>
      <c r="EA18" t="str">
        <v>GRIT BLAST Per Note 3</v>
      </c>
      <c r="EB18" t="str">
        <v>Grit Blast Per Note 4</v>
      </c>
      <c r="EC18" t="str">
        <v>GRIT BLAST, DWG NOTE 3</v>
      </c>
      <c r="ED18" t="str">
        <v>HEX MINOR Ø.1292</v>
      </c>
      <c r="EE18" t="str">
        <v xml:space="preserve">HEXALOBE </v>
      </c>
      <c r="EF18" t="str">
        <v>HEXALOBE FUNCTION</v>
      </c>
      <c r="EG18" t="str">
        <v>Hexalobe Minor</v>
      </c>
      <c r="EH18" t="str">
        <v>Hexalobe NV-30</v>
      </c>
      <c r="EI18" t="str">
        <v>HEXALOBE ORIENTATION</v>
      </c>
      <c r="EJ18" t="str">
        <v>Inspect per operation 30 comments</v>
      </c>
      <c r="EK18" t="str">
        <v>INT / EXT CORNERS: R.002 TO R.010</v>
      </c>
      <c r="EL18" t="str">
        <v>INT /EXT CORNERS R.05 TO R.03</v>
      </c>
      <c r="EM18" t="str">
        <v>John is a Geek</v>
      </c>
      <c r="EN18" t="str">
        <v>LASER ETCH</v>
      </c>
      <c r="EO18" t="str">
        <v>Laser Etch Per Note 7</v>
      </c>
      <c r="EP18" t="str">
        <v xml:space="preserve">LASER MARK "CE" DWG NOTE 10 </v>
      </c>
      <c r="EQ18" t="str">
        <v>Laser Mark "P1-15004-08", Per Note 3</v>
      </c>
      <c r="ER18" t="str">
        <v>Laser Mark "P2-15004-08", Per Note 3</v>
      </c>
      <c r="ES18" t="str">
        <v>Laser Mark "P3-15004-08", Per Note 3</v>
      </c>
      <c r="ET18" t="str">
        <v>Laser Mark "P4-15004-08", Per Note 3</v>
      </c>
      <c r="EU18" t="str">
        <v xml:space="preserve">LASER MARK LOGO DWG NOTE 9 </v>
      </c>
      <c r="EV18" t="str">
        <v xml:space="preserve">LASER MARK LOT NUMBER DWG NOTE 8 </v>
      </c>
      <c r="EW18" t="str">
        <v>Laser Mark Lot, Per Note 3</v>
      </c>
      <c r="EX18" t="str">
        <v xml:space="preserve">LASER MARK PART NUMBER DWG NOTE 8 </v>
      </c>
      <c r="EY18" t="str">
        <v>LASER: 13000000</v>
      </c>
      <c r="EZ18" t="str">
        <v>LASER: CE 2797</v>
      </c>
      <c r="FA18" t="str">
        <v>LASER: LOGO</v>
      </c>
      <c r="FB18" t="str">
        <v xml:space="preserve">LASER: Lot # Per RE-75-001 </v>
      </c>
      <c r="FC18" t="str">
        <v>LAST THREAD</v>
      </c>
      <c r="FD18" t="str">
        <v>LEAD .0625</v>
      </c>
      <c r="FE18" t="str">
        <v>LOGO</v>
      </c>
      <c r="FF18" t="str">
        <v>Lot (Control) Number per Note 3</v>
      </c>
      <c r="FG18" t="str">
        <v>LOT NO.</v>
      </c>
      <c r="FH18" t="str">
        <v>LOT NUMBER</v>
      </c>
      <c r="FI18" t="str">
        <v>LOT NUMBER PER NUVASIVE SOP 9002007</v>
      </c>
      <c r="FJ18" t="str">
        <v>M 4X 0.5 - 6G - 0.063R - LH</v>
      </c>
      <c r="FK18" t="str">
        <v>M4 X 0.5 - 6G - 0.063R</v>
      </c>
      <c r="FL18" t="str">
        <v>M4 X 0.5 - 6G - 0.063R - LH</v>
      </c>
      <c r="FM18" t="str">
        <v>M4.5 X .75 6g</v>
      </c>
      <c r="FN18" t="str">
        <v>M4.5 X 0.75 6g</v>
      </c>
      <c r="FO18" t="str">
        <v>M5x0.8-6g</v>
      </c>
      <c r="FP18" t="str">
        <v xml:space="preserve">M5x0.8-6g </v>
      </c>
      <c r="FQ18" t="str">
        <v>M6 X .75 6g</v>
      </c>
      <c r="FR18" t="str">
        <v>M6 X 0.75-6g</v>
      </c>
      <c r="FS18" t="str">
        <v>M6 X0.75 - 6g</v>
      </c>
      <c r="FT18" t="str">
        <v>M6X0.75 - 6H</v>
      </c>
      <c r="FU18" t="str">
        <v>M7 X 1.00 6g THREAD</v>
      </c>
      <c r="FV18" t="str">
        <v>M7X1.00 6g THREAD</v>
      </c>
      <c r="FW18" t="str">
        <v>M7X1.00 6h THREAD</v>
      </c>
      <c r="FX18" t="str">
        <v>Magenta Anodized Color</v>
      </c>
      <c r="FY18" t="str">
        <v>MAJOR Ø .380</v>
      </c>
      <c r="FZ18" t="str">
        <v>MAJORØ</v>
      </c>
      <c r="GA18" t="str">
        <v>MATT FINISH Per Note 3</v>
      </c>
      <c r="GB18" t="str">
        <v>MATT FINISH Per Traveler</v>
      </c>
      <c r="GC18" t="str">
        <v>MATTE FINISH</v>
      </c>
      <c r="GD18" t="str">
        <v>MATTE FINISH DWG NOTE 3</v>
      </c>
      <c r="GE18" t="str">
        <v>MATTE FINISH Note 3</v>
      </c>
      <c r="GF18" t="str">
        <v>Matte Finish Per Note 3</v>
      </c>
      <c r="GG18" t="str">
        <v>MATTE FINISH SIZE 10 GLASS BEAD</v>
      </c>
      <c r="GH18" t="str">
        <v>MAX ROOT RADIUS</v>
      </c>
      <c r="GI18" t="str">
        <v xml:space="preserve">Mill Profile Centered </v>
      </c>
      <c r="GJ18" t="str">
        <v>Minor Ø Unconstrained Check</v>
      </c>
      <c r="GK18" t="str">
        <v>MINOR Ø.1336</v>
      </c>
      <c r="GL18" t="str">
        <v>NO ANODIZE Per note 8</v>
      </c>
      <c r="GM18" t="str">
        <v>NO ANODIZE Per note 9</v>
      </c>
      <c r="GN18" t="str">
        <v>No Nicks, Scratches, Tool Marks, etc.</v>
      </c>
      <c r="GO18" t="str">
        <v>No Nicks,Scratches,Tool Marks,etc.</v>
      </c>
      <c r="GP18" t="str">
        <v>NO TOOL MARKS</v>
      </c>
      <c r="GQ18" t="str">
        <v>NOTE 3 THREAD RELIEF</v>
      </c>
      <c r="GR18" t="str">
        <v>NV-27 FUNC.</v>
      </c>
      <c r="GS18" t="str">
        <v>NV-30 DIM A</v>
      </c>
      <c r="GT18" t="str">
        <v>NV-30 DIM B</v>
      </c>
      <c r="GU18" t="str">
        <v>NV-30 DIM F</v>
      </c>
      <c r="GV18" t="str">
        <v>Ø .1250 HEX</v>
      </c>
      <c r="GW18" t="str">
        <v>Ø 9.4 MAJOR</v>
      </c>
      <c r="GX18" t="str">
        <v>Ø.096 MAX PILOT HOLE</v>
      </c>
      <c r="GY18" t="str">
        <v>Ø.125 THRU</v>
      </c>
      <c r="GZ18" t="str">
        <v>Ø.205 COUNTERSINK</v>
      </c>
      <c r="HA18" t="str">
        <v>Ø.260 T.S.C.</v>
      </c>
      <c r="HB18" t="str">
        <v>Ø.500 BASIC</v>
      </c>
      <c r="HC18" t="str">
        <v xml:space="preserve">OVAL CENTERED </v>
      </c>
      <c r="HD18" t="str">
        <v>PART NO. 15100</v>
      </c>
      <c r="HE18" t="str">
        <v>PART NUMBER 13100000</v>
      </c>
      <c r="HF18" t="str">
        <v>PART NUMBER 13600000</v>
      </c>
      <c r="HG18" t="str">
        <v>Part Number per Note 3</v>
      </c>
      <c r="HH18" t="str">
        <v>PD 5/16-18 UNC 2A</v>
      </c>
      <c r="HI18" t="str">
        <v>Perp.|0.05|A|</v>
      </c>
      <c r="HJ18" t="str">
        <v>PILOT THRU HOLE PRESENT</v>
      </c>
      <c r="HK18" t="str">
        <v>PITCH .060</v>
      </c>
      <c r="HL18" t="str">
        <v>Profile |.001|A|</v>
      </c>
      <c r="HM18" t="str">
        <v>Profile |.0015 | A | X-Y</v>
      </c>
      <c r="HN18" t="str">
        <v>Profile |.002| |A|B| X-Y</v>
      </c>
      <c r="HO18" t="str">
        <v>Profile |.002|A|B|</v>
      </c>
      <c r="HP18" t="str">
        <v>Profile |.002|A|B| X-Y</v>
      </c>
      <c r="HQ18" t="str">
        <v>Profile:|010|A|B|C|</v>
      </c>
      <c r="HR18" t="str">
        <v>Profile| .002| A|B|</v>
      </c>
      <c r="HS18" t="str">
        <v>Profile|.001|</v>
      </c>
      <c r="HT18" t="str">
        <v>Profile|.001|A|</v>
      </c>
      <c r="HU18" t="str">
        <v>Profile|.001|A|B|</v>
      </c>
      <c r="HV18" t="str">
        <v xml:space="preserve">Profile|.001|A|B| A&lt;-&gt;B </v>
      </c>
      <c r="HW18" t="str">
        <v>Profile|.001|A|B| C&lt;-&gt;D</v>
      </c>
      <c r="HX18" t="str">
        <v>Profile|.001|A|B| L-M</v>
      </c>
      <c r="HY18" t="str">
        <v>Profile|.001|A|B| P-Q</v>
      </c>
      <c r="HZ18" t="str">
        <v>Profile|.001|A|B|C&lt;-&gt;D</v>
      </c>
      <c r="IA18" t="str">
        <v>Profile|.001|A|C&lt;--&gt;D</v>
      </c>
      <c r="IB18" t="str">
        <v>Profile|.001|A|UNILATERAL</v>
      </c>
      <c r="IC18" t="str">
        <v>Profile|.001|C|</v>
      </c>
      <c r="ID18" t="str">
        <v>Profile|.0012|D1|</v>
      </c>
      <c r="IE18" t="str">
        <v>Profile|.0015| A-B UNI.</v>
      </c>
      <c r="IF18" t="str">
        <v>Profile|.0015| UNI.</v>
      </c>
      <c r="IG18" t="str">
        <v>Profile|.0015|A| X-Y</v>
      </c>
      <c r="IH18" t="str">
        <v>Profile|.0015|E|F|</v>
      </c>
      <c r="II18" t="str">
        <v>Profile|.0016|B|D|</v>
      </c>
      <c r="IJ18" t="str">
        <v>Profile|.002(U).000|A|</v>
      </c>
      <c r="IK18" t="str">
        <v>Profile|.002|</v>
      </c>
      <c r="IL18" t="str">
        <v>Profile|.002|A</v>
      </c>
      <c r="IM18" t="str">
        <v>Profile|.002|A|</v>
      </c>
      <c r="IN18" t="str">
        <v>Profile|.002|A|B|</v>
      </c>
      <c r="IO18" t="str">
        <v xml:space="preserve">Profile|.002|A|B| A&lt;-&gt;B </v>
      </c>
      <c r="IP18" t="str">
        <v>Profile|.002|A|B| C&lt;-&gt;D</v>
      </c>
      <c r="IQ18" t="str">
        <v>Profile|.002|A|B| X-Y</v>
      </c>
      <c r="IR18" t="str">
        <v>Profile|.002|A|B|C|X-Y</v>
      </c>
      <c r="IS18" t="str">
        <v>Profile|.002|A|B|X&lt;--&gt;Y</v>
      </c>
      <c r="IT18" t="str">
        <v>Profile|.002|A|B|X-Y</v>
      </c>
      <c r="IU18" t="str">
        <v>Profile|.002|A|C|</v>
      </c>
      <c r="IV18" t="str">
        <v>Profile|.002|C|A|</v>
      </c>
      <c r="IW18" t="str">
        <v>Profile|.002|C|B|</v>
      </c>
      <c r="IX18" t="str">
        <v>Profile|.0020|</v>
      </c>
      <c r="IY18" t="str">
        <v>Profile|.003|A|</v>
      </c>
      <c r="IZ18" t="str">
        <v>Profile|.003|A|B|C| Uni.</v>
      </c>
      <c r="JA18" t="str">
        <v>Profile|.003|E|F|</v>
      </c>
      <c r="JB18" t="str">
        <v>Profile|.004(U) .003|A|B|C|</v>
      </c>
      <c r="JC18" t="str">
        <v>Profile|.004|A| UNI.</v>
      </c>
      <c r="JD18" t="str">
        <v>Profile|.005|A|C|</v>
      </c>
      <c r="JE18" t="str">
        <v>Profile|.005|A|C|A&lt;--&gt;B, C&lt;--&gt;D</v>
      </c>
      <c r="JF18" t="str">
        <v>Profile|.005|A|D| A-B UNI.</v>
      </c>
      <c r="JG18" t="str">
        <v>Profile|.005|A|D| UNI.</v>
      </c>
      <c r="JH18" t="str">
        <v>Profile|.010|A|B|</v>
      </c>
      <c r="JI18" t="str">
        <v>Profile|.010|A|B|C|</v>
      </c>
      <c r="JJ18" t="str">
        <v>Profile|.03|A|</v>
      </c>
      <c r="JK18" t="str">
        <v>Profile|.05|A|B|</v>
      </c>
      <c r="JL18" t="str">
        <v>Profile|0.03|</v>
      </c>
      <c r="JM18" t="str">
        <v>Profile|0.03|A|</v>
      </c>
      <c r="JN18" t="str">
        <v>Profile|0.03|A|B|</v>
      </c>
      <c r="JO18" t="str">
        <v>Profile|0.05{A|C|</v>
      </c>
      <c r="JP18" t="str">
        <v>Profile|0.05|A|B|</v>
      </c>
      <c r="JQ18" t="str">
        <v>Profile|0.05|E|</v>
      </c>
      <c r="JR18" t="str">
        <v>Profile|0.05|E|F|</v>
      </c>
      <c r="JS18" t="str">
        <v>Profile|0.06|A|C|</v>
      </c>
      <c r="JT18" t="str">
        <v>Profile|0.1|A|A|</v>
      </c>
      <c r="JU18" t="str">
        <v>Profile|0.1|D1|</v>
      </c>
      <c r="JV18" t="str">
        <v>Profile|A|B|C|</v>
      </c>
      <c r="JW18" t="str">
        <v>Proile|.002|A|B|J-K</v>
      </c>
      <c r="JX18" t="str">
        <v>P-Thread Form</v>
      </c>
      <c r="JY18" t="str">
        <v>R  FULL RADIUS</v>
      </c>
      <c r="JZ18" t="str">
        <v>R.001/.006</v>
      </c>
      <c r="KA18" t="str">
        <v>R.003 MAX</v>
      </c>
      <c r="KB18" t="str">
        <v>R.005 MAX</v>
      </c>
      <c r="KC18" t="str">
        <v>R.030</v>
      </c>
      <c r="KD18" t="str">
        <v>R.25 MAX</v>
      </c>
      <c r="KE18" t="str">
        <v>R1.33 BASIC</v>
      </c>
      <c r="KF18" t="str">
        <v>R3.3</v>
      </c>
      <c r="KG18" t="str">
        <v>Ra 1.6 MAX</v>
      </c>
      <c r="KH18" t="str">
        <v>RAD @ FACE &amp; OD CHAMFER</v>
      </c>
      <c r="KI18" t="str">
        <v>RAD. @ ID &amp; BACK FACE</v>
      </c>
      <c r="KJ18" t="str">
        <v>RAD. @ OD &amp; BACK FACE</v>
      </c>
      <c r="KK18" t="str">
        <v>REMOVE SHRP EDGES .005 MAX</v>
      </c>
      <c r="KL18" t="str">
        <v>ROD SLOT CENTERED</v>
      </c>
      <c r="KM18" t="str">
        <v>SHARP OKAY</v>
      </c>
      <c r="KN18" t="str">
        <v>Slot Centered</v>
      </c>
      <c r="KO18" t="str">
        <v>SLOT WIDTH</v>
      </c>
      <c r="KP18" t="str">
        <v>Surface Finish Per Note 1</v>
      </c>
      <c r="KQ18" t="str">
        <v>Symmerty Balloon A_6</v>
      </c>
      <c r="KR18" t="str">
        <v>T27 HEXALOBE Per Note 1</v>
      </c>
      <c r="KS18" t="str">
        <v>T27 TORX</v>
      </c>
      <c r="KT18" t="str">
        <v>THRD DEPTH</v>
      </c>
      <c r="KU18" t="str">
        <v>Thread Form Per Note 3</v>
      </c>
      <c r="KV18" t="str">
        <v>THREAD INTO ROD SLOT</v>
      </c>
      <c r="KW18" t="str">
        <v>Thread Timed Print Note 6</v>
      </c>
      <c r="KX18" t="str">
        <v>TOOL MISMATCH PERMISSIBLE</v>
      </c>
      <c r="KY18" t="str">
        <v>Tot. Runout|Ø.002|C|</v>
      </c>
      <c r="KZ18" t="str">
        <v>Total Runout|.002|E|</v>
      </c>
      <c r="LA18" t="str">
        <v>TRIPLE LEAD THREAD</v>
      </c>
      <c r="LB18" t="str">
        <v>True Pos. |.001 (M)|A|</v>
      </c>
      <c r="LC18" t="str">
        <v>True Pos. |.002(M)|A|B|</v>
      </c>
      <c r="LD18" t="str">
        <v>True Pos. |.002|</v>
      </c>
      <c r="LE18" t="str">
        <v>True Pos. |.002|A|</v>
      </c>
      <c r="LF18" t="str">
        <v>True Pos. |.002|A|B|</v>
      </c>
      <c r="LG18" t="str">
        <v>True Pos. |.004|A|C|B|</v>
      </c>
      <c r="LH18" t="str">
        <v>True Pos. |.005(M)|A|B|</v>
      </c>
      <c r="LI18" t="str">
        <v>True Pos.|.000(L)|A|D|</v>
      </c>
      <c r="LJ18" t="str">
        <v>True Pos.|.000(M)|A|</v>
      </c>
      <c r="LK18" t="str">
        <v>True Pos.|.001(M)|A|</v>
      </c>
      <c r="LL18" t="str">
        <v>True Pos.|.001|B|</v>
      </c>
      <c r="LM18" t="str">
        <v>True Pos.|.001|E|</v>
      </c>
      <c r="LN18" t="str">
        <v>True Pos.|.002|A|</v>
      </c>
      <c r="LO18" t="str">
        <v>True Pos.|.002|B|</v>
      </c>
      <c r="LP18" t="str">
        <v>True Pos.|.002|C|</v>
      </c>
      <c r="LQ18" t="str">
        <v>True Pos.|.002|D1|</v>
      </c>
      <c r="LR18" t="str">
        <v>True Pos.|.002|D1|D2|</v>
      </c>
      <c r="LS18" t="str">
        <v>True Pos.|.05|A|</v>
      </c>
      <c r="LT18" t="str">
        <v>True Pos.|.1|A|B|C|</v>
      </c>
      <c r="LU18" t="str">
        <v>True Pos.|.13|A</v>
      </c>
      <c r="LV18" t="str">
        <v>True Pos.|0.05|A|</v>
      </c>
      <c r="LW18" t="str">
        <v>True Pos.|0.1|A|B|C|</v>
      </c>
      <c r="LX18" t="str">
        <v>True Pos.|0.13|A|</v>
      </c>
      <c r="LY18" t="str">
        <v>True Pos.|Ø.000(M)|A|</v>
      </c>
      <c r="LZ18" t="str">
        <v>True Pos.|Ø.000(M)|B|</v>
      </c>
      <c r="MA18" t="str">
        <v>True Pos.|Ø.001(M)|A(M)|</v>
      </c>
      <c r="MB18" t="str">
        <v>True Pos.|Ø.001(M)|A|</v>
      </c>
      <c r="MC18" t="str">
        <v>True Pos.|Ø.001|A|</v>
      </c>
      <c r="MD18" t="str">
        <v>True Pos.|Ø.001|C|</v>
      </c>
      <c r="ME18" t="str">
        <v>True Pos.|Ø.002(S)|A(S)|</v>
      </c>
      <c r="MF18" t="str">
        <v>True Pos.|Ø.002|A|</v>
      </c>
      <c r="MG18" t="str">
        <v>True Pos.|Ø.002|B|</v>
      </c>
      <c r="MH18" t="str">
        <v>True Pos.|Ø.002|C|</v>
      </c>
      <c r="MI18" t="str">
        <v>True Pos.|Ø.03(M)|A|</v>
      </c>
      <c r="MJ18" t="str">
        <v>True Pos.|Ø0.03(M)|A|</v>
      </c>
      <c r="MK18" t="str">
        <v>True Pos.|Ø0.05(L)|D|B|</v>
      </c>
      <c r="ML18" t="str">
        <v>True Pos.|Ø0.05|A|</v>
      </c>
      <c r="MM18" t="str">
        <v>True Pos.|Ø0.05|D|</v>
      </c>
      <c r="MN18" t="str">
        <v>True Pos.|Ø0.05|E|</v>
      </c>
      <c r="MO18" t="str">
        <v>True Pos.|Ø0.05|E|B|</v>
      </c>
      <c r="MP18" t="str">
        <v>True Pos.|SØ0.03|C|B|</v>
      </c>
      <c r="MQ18" t="str">
        <v>True Position|.002|A|B|</v>
      </c>
      <c r="MR18" t="str">
        <v>True. Pos.|Ø.001(M)|A|</v>
      </c>
      <c r="MS18" t="str">
        <v>True. Pps.|0.05|A|</v>
      </c>
      <c r="MT18" t="str">
        <v>Tumble Per Note 1</v>
      </c>
      <c r="MU18" t="str">
        <v>Tumble Per Note 2</v>
      </c>
    </row>
    <row r="19" spans="1:359">
      <c r="A19" t="s">
        <v>912</v>
      </c>
      <c r="C19" s="74" t="str" cm="1">
        <f t="array" ref="C19:MU19">TRANSPOSE(_xlfn._xlws.SORT(_xlfn._xlws.FILTER($A$2:$A$499,ISNUMBER(SEARCH('Prt. Lib. &amp; Routine, Table'!L26,$A$2:$A$499)),"not found")))</f>
        <v>.0015 T.I.R. MAX</v>
      </c>
      <c r="D19" t="str">
        <v>.002 MAX ROOT RADIUS</v>
      </c>
      <c r="E19" t="str">
        <v>.012 BLUNT END</v>
      </c>
      <c r="F19" t="str">
        <v>.015 MAX</v>
      </c>
      <c r="G19" t="str">
        <v>.016 T.S.C.</v>
      </c>
      <c r="H19" t="str">
        <v>.017 BASIC</v>
      </c>
      <c r="I19" t="str">
        <v>.021 PITCH</v>
      </c>
      <c r="J19" t="str">
        <v>.022 BLUNT START</v>
      </c>
      <c r="K19" t="str">
        <v>.025 BASIC</v>
      </c>
      <c r="L19" t="str">
        <v>.035 BASIC</v>
      </c>
      <c r="M19" t="str">
        <v>.043 T.S.C</v>
      </c>
      <c r="N19" t="str">
        <v>.053 T.S.C.</v>
      </c>
      <c r="O19" t="str">
        <v>.060 HEX DEPTH</v>
      </c>
      <c r="P19" t="str">
        <v>.060 PITCH</v>
      </c>
      <c r="Q19" t="str">
        <v>.061 BASIC</v>
      </c>
      <c r="R19" t="str">
        <v>.07 HEX</v>
      </c>
      <c r="S19" t="str">
        <v>.070 HEX DEPTH</v>
      </c>
      <c r="T19" t="str">
        <v>.082 DRILL</v>
      </c>
      <c r="U19" t="str">
        <v>.082 DRILL DEPTH</v>
      </c>
      <c r="V19" t="str">
        <v>.094 HEX</v>
      </c>
      <c r="W19" t="str">
        <v>.115 T.S.C.</v>
      </c>
      <c r="X19" t="str">
        <v>.1195 / .1243 MAJOR DIAMETER</v>
      </c>
      <c r="Y19" t="str">
        <v>.1250 HEX</v>
      </c>
      <c r="Z19" t="str">
        <v>.157 MINOR DIAMETER</v>
      </c>
      <c r="AA19" t="str">
        <v>.172 FULL THD DEPTH</v>
      </c>
      <c r="AB19" t="str">
        <v>.172 MAJOR DIAMETER</v>
      </c>
      <c r="AC19" t="str">
        <v>.180 MIN DEPTH FULL THRD</v>
      </c>
      <c r="AD19" t="str">
        <v>.183 Ceter Line Thread Dwell</v>
      </c>
      <c r="AE19" t="str">
        <v>.208 MAX THRD DEPTH</v>
      </c>
      <c r="AF19" t="str">
        <v>.218 BOTTOM HALF OF SLOT</v>
      </c>
      <c r="AG19" t="str">
        <v>.261 BASIC</v>
      </c>
      <c r="AH19" t="str">
        <v>.314 T.S.C.</v>
      </c>
      <c r="AI19" t="str">
        <v>.315 BASIC</v>
      </c>
      <c r="AJ19" t="str">
        <v>.329 MINOR Ø</v>
      </c>
      <c r="AK19" t="str">
        <v>.330 BASIC</v>
      </c>
      <c r="AL19" t="str">
        <v>.35 TO TANGENT POINT</v>
      </c>
      <c r="AM19" t="str">
        <v>.375 MAJOR Ø</v>
      </c>
      <c r="AN19" t="str">
        <v>.390 BASIC</v>
      </c>
      <c r="AO19" t="str">
        <v>.440 BASIC</v>
      </c>
      <c r="AP19" t="str">
        <v>.64/.96 HIGH=Pass</v>
      </c>
      <c r="AQ19" t="str">
        <v>0.012 MAX</v>
      </c>
      <c r="AR19" t="str">
        <v>0.015 MAX</v>
      </c>
      <c r="AS19" t="str">
        <v>0.05 Per Note 2</v>
      </c>
      <c r="AT19" t="str">
        <v>0.500 PULLOUT ZONE</v>
      </c>
      <c r="AU19" t="str">
        <v>10-32 UNF-2A</v>
      </c>
      <c r="AV19" t="str">
        <v>12-28 UNF-2B</v>
      </c>
      <c r="AW19" t="str">
        <v>2.87 BASIC</v>
      </c>
      <c r="AX19" t="str">
        <v>2-56 UNC 2B 2 STARTS</v>
      </c>
      <c r="AY19" t="str">
        <v>3 LEAD THREAD</v>
      </c>
      <c r="AZ19" t="str">
        <v>32µIN Max</v>
      </c>
      <c r="BA19" t="str">
        <v>5/16"-24 UNF-2A</v>
      </c>
      <c r="BB19" t="str">
        <v>5/16-18 UNC 2A</v>
      </c>
      <c r="BC19" t="str">
        <v>5-44 UNF-2A</v>
      </c>
      <c r="BD19" t="str">
        <v>6-16µIN</v>
      </c>
      <c r="BE19" t="str">
        <v>65° BLEND</v>
      </c>
      <c r="BF19" t="str">
        <v>7.45 Top of Ball to Face</v>
      </c>
      <c r="BG19" t="str">
        <v>7/16-28 UNEF 2B</v>
      </c>
      <c r="BH19" t="str">
        <v>7/16-28-UNEF-2A</v>
      </c>
      <c r="BI19" t="str">
        <v>Alignment Per Note 3</v>
      </c>
      <c r="BJ19" t="str">
        <v>ANODIZE (SEE CHART)</v>
      </c>
      <c r="BK19" t="str">
        <v>ANODIZE AQUA Per Note 3</v>
      </c>
      <c r="BL19" t="str">
        <v>ANODIZE BOTTOM PORTION</v>
      </c>
      <c r="BM19" t="str">
        <v>ANODIZE COLOR AQUA</v>
      </c>
      <c r="BN19" t="str">
        <v>ANODIZE COLOR GREEN DWG NOTE 4</v>
      </c>
      <c r="BO19" t="str">
        <v>ANODIZE COLOR LIGHT BLUE</v>
      </c>
      <c r="BP19" t="str">
        <v>ANODIZE GREEN Per Note 2</v>
      </c>
      <c r="BQ19" t="str">
        <v>ANODIZE GREY, Per Note 1</v>
      </c>
      <c r="BR19" t="str">
        <v>ANODIZE MAGENTA</v>
      </c>
      <c r="BS19" t="str">
        <v>Anodize Per note 3</v>
      </c>
      <c r="BT19" t="str">
        <v>Anodize Per Note 4</v>
      </c>
      <c r="BU19" t="str">
        <v>ANODIZE SEAFOAM</v>
      </c>
      <c r="BV19" t="str">
        <v>Balloon 11 Symmetry</v>
      </c>
      <c r="BW19" t="str">
        <v>Balloon 12 Symmetry</v>
      </c>
      <c r="BX19" t="str">
        <v>Balloon 13 Hole Centered</v>
      </c>
      <c r="BY19" t="str">
        <v>Balloon 13 Symmerty</v>
      </c>
      <c r="BZ19" t="str">
        <v>Balloon 2 Symmetry</v>
      </c>
      <c r="CA19" t="str">
        <v>Balloon 21 CENTERED</v>
      </c>
      <c r="CB19" t="str">
        <v>Balloon 29 Symmetry</v>
      </c>
      <c r="CC19" t="str">
        <v>Balloon 3 Symmetry</v>
      </c>
      <c r="CD19" t="str">
        <v>Balloon 4 Symmetry</v>
      </c>
      <c r="CE19" t="str">
        <v>Balloon 5 blend to SØ .340</v>
      </c>
      <c r="CF19" t="str">
        <v>Balloon 5 Symmetry</v>
      </c>
      <c r="CG19" t="str">
        <v>Balloon 6 Centered</v>
      </c>
      <c r="CH19" t="str">
        <v>Balloon 9 Function Check</v>
      </c>
      <c r="CI19" t="str">
        <v>Balloon 9 Symmerty</v>
      </c>
      <c r="CJ19" t="str">
        <v>Balloons 2 &amp; 17 Symmetry |.001|A|</v>
      </c>
      <c r="CK19" t="str">
        <v>Basic Ø 3.6</v>
      </c>
      <c r="CL19" t="str">
        <v>BEAD BLAST</v>
      </c>
      <c r="CM19" t="str">
        <v>BLAST ALUMINUM OXIDE</v>
      </c>
      <c r="CN19" t="str">
        <v>Blast Note 2</v>
      </c>
      <c r="CO19" t="str">
        <v xml:space="preserve">BLAST Per Note 1 </v>
      </c>
      <c r="CP19" t="str">
        <v>BLAST Per Note 2</v>
      </c>
      <c r="CQ19" t="str">
        <v>BLAST Per Note 3</v>
      </c>
      <c r="CR19" t="str">
        <v>BLAST Per Note 4</v>
      </c>
      <c r="CS19" t="str">
        <v>BLAST Per Note 8</v>
      </c>
      <c r="CT19" t="str">
        <v>BLAST Per Traveler, MATT FINISH</v>
      </c>
      <c r="CU19" t="str">
        <v>BLAST WITH 16 GRIT ALUMINUM OXIDE</v>
      </c>
      <c r="CV19" t="str">
        <v>BLAST, Uniform Finish Per Note 3</v>
      </c>
      <c r="CW19" t="str">
        <v>BREAK EDGE</v>
      </c>
      <c r="CX19" t="str">
        <v>BREAK EDGE .014</v>
      </c>
      <c r="CY19" t="str">
        <v>BREAK EDGES Note 2</v>
      </c>
      <c r="CZ19" t="str">
        <v>BREAK SHARP Per Note 1</v>
      </c>
      <c r="DA19" t="str">
        <v>BREAK SHARPS Per Note 1</v>
      </c>
      <c r="DB19" t="str">
        <v>CE 2729</v>
      </c>
      <c r="DC19" t="str">
        <v>CE Logo per Note 3</v>
      </c>
      <c r="DD19" t="str">
        <v>CE MARK</v>
      </c>
      <c r="DE19" t="str">
        <v>Chips/Debris Removed</v>
      </c>
      <c r="DF19" t="str">
        <v>Coat Per Note 2</v>
      </c>
      <c r="DG19" t="str">
        <v>C-Sink Ø .155</v>
      </c>
      <c r="DH19" t="str">
        <v>C-Sink Ø5.2</v>
      </c>
      <c r="DI19" t="str">
        <v>Deburred</v>
      </c>
      <c r="DJ19" t="str">
        <v>DIM "A" NoGo</v>
      </c>
      <c r="DK19" t="str">
        <v>DIM "A" NoGo Hexalobe</v>
      </c>
      <c r="DL19" t="str">
        <v>EDGE BREAK</v>
      </c>
      <c r="DM19" t="str">
        <v>EDGE BREAK MIN R.004, MAX R.010</v>
      </c>
      <c r="DN19" t="str">
        <v>Edge Break per Note 1</v>
      </c>
      <c r="DO19" t="str">
        <v>ELECTROPOLISH Per Note 1</v>
      </c>
      <c r="DP19" t="str">
        <v>Finish Per Note 3</v>
      </c>
      <c r="DQ19" t="str">
        <v>FLUTE POSITION Per Note 3</v>
      </c>
      <c r="DR19" t="str">
        <v>FULL R</v>
      </c>
      <c r="DS19" t="str">
        <v>FULL RADIUS</v>
      </c>
      <c r="DT19" t="str">
        <v xml:space="preserve">FULL RADIUS </v>
      </c>
      <c r="DU19" t="str">
        <v>Function Check  (.2340 .2360 FULL)</v>
      </c>
      <c r="DV19" t="str">
        <v>FUNCTIONAL  HEXALOBE</v>
      </c>
      <c r="DW19" t="str">
        <v>GLASS BEAD Per Note 3</v>
      </c>
      <c r="DX19" t="str">
        <v>Globus Logo per Note 3</v>
      </c>
      <c r="DY19" t="str">
        <v>Gold Anodized Color</v>
      </c>
      <c r="DZ19" t="str">
        <v>Green Anodized Color</v>
      </c>
      <c r="EA19" t="str">
        <v>GRIT BLAST Per Note 3</v>
      </c>
      <c r="EB19" t="str">
        <v>Grit Blast Per Note 4</v>
      </c>
      <c r="EC19" t="str">
        <v>GRIT BLAST, DWG NOTE 3</v>
      </c>
      <c r="ED19" t="str">
        <v>HEX MINOR Ø.1292</v>
      </c>
      <c r="EE19" t="str">
        <v xml:space="preserve">HEXALOBE </v>
      </c>
      <c r="EF19" t="str">
        <v>HEXALOBE FUNCTION</v>
      </c>
      <c r="EG19" t="str">
        <v>Hexalobe Minor</v>
      </c>
      <c r="EH19" t="str">
        <v>Hexalobe NV-30</v>
      </c>
      <c r="EI19" t="str">
        <v>HEXALOBE ORIENTATION</v>
      </c>
      <c r="EJ19" t="str">
        <v>Inspect per operation 30 comments</v>
      </c>
      <c r="EK19" t="str">
        <v>INT / EXT CORNERS: R.002 TO R.010</v>
      </c>
      <c r="EL19" t="str">
        <v>INT /EXT CORNERS R.05 TO R.03</v>
      </c>
      <c r="EM19" t="str">
        <v>John is a Geek</v>
      </c>
      <c r="EN19" t="str">
        <v>LASER ETCH</v>
      </c>
      <c r="EO19" t="str">
        <v>Laser Etch Per Note 7</v>
      </c>
      <c r="EP19" t="str">
        <v xml:space="preserve">LASER MARK "CE" DWG NOTE 10 </v>
      </c>
      <c r="EQ19" t="str">
        <v>Laser Mark "P1-15004-08", Per Note 3</v>
      </c>
      <c r="ER19" t="str">
        <v>Laser Mark "P2-15004-08", Per Note 3</v>
      </c>
      <c r="ES19" t="str">
        <v>Laser Mark "P3-15004-08", Per Note 3</v>
      </c>
      <c r="ET19" t="str">
        <v>Laser Mark "P4-15004-08", Per Note 3</v>
      </c>
      <c r="EU19" t="str">
        <v xml:space="preserve">LASER MARK LOGO DWG NOTE 9 </v>
      </c>
      <c r="EV19" t="str">
        <v xml:space="preserve">LASER MARK LOT NUMBER DWG NOTE 8 </v>
      </c>
      <c r="EW19" t="str">
        <v>Laser Mark Lot, Per Note 3</v>
      </c>
      <c r="EX19" t="str">
        <v xml:space="preserve">LASER MARK PART NUMBER DWG NOTE 8 </v>
      </c>
      <c r="EY19" t="str">
        <v>LASER: 13000000</v>
      </c>
      <c r="EZ19" t="str">
        <v>LASER: CE 2797</v>
      </c>
      <c r="FA19" t="str">
        <v>LASER: LOGO</v>
      </c>
      <c r="FB19" t="str">
        <v xml:space="preserve">LASER: Lot # Per RE-75-001 </v>
      </c>
      <c r="FC19" t="str">
        <v>LAST THREAD</v>
      </c>
      <c r="FD19" t="str">
        <v>LEAD .0625</v>
      </c>
      <c r="FE19" t="str">
        <v>LOGO</v>
      </c>
      <c r="FF19" t="str">
        <v>Lot (Control) Number per Note 3</v>
      </c>
      <c r="FG19" t="str">
        <v>LOT NO.</v>
      </c>
      <c r="FH19" t="str">
        <v>LOT NUMBER</v>
      </c>
      <c r="FI19" t="str">
        <v>LOT NUMBER PER NUVASIVE SOP 9002007</v>
      </c>
      <c r="FJ19" t="str">
        <v>M 4X 0.5 - 6G - 0.063R - LH</v>
      </c>
      <c r="FK19" t="str">
        <v>M4 X 0.5 - 6G - 0.063R</v>
      </c>
      <c r="FL19" t="str">
        <v>M4 X 0.5 - 6G - 0.063R - LH</v>
      </c>
      <c r="FM19" t="str">
        <v>M4.5 X .75 6g</v>
      </c>
      <c r="FN19" t="str">
        <v>M4.5 X 0.75 6g</v>
      </c>
      <c r="FO19" t="str">
        <v>M5x0.8-6g</v>
      </c>
      <c r="FP19" t="str">
        <v xml:space="preserve">M5x0.8-6g </v>
      </c>
      <c r="FQ19" t="str">
        <v>M6 X .75 6g</v>
      </c>
      <c r="FR19" t="str">
        <v>M6 X 0.75-6g</v>
      </c>
      <c r="FS19" t="str">
        <v>M6 X0.75 - 6g</v>
      </c>
      <c r="FT19" t="str">
        <v>M6X0.75 - 6H</v>
      </c>
      <c r="FU19" t="str">
        <v>M7 X 1.00 6g THREAD</v>
      </c>
      <c r="FV19" t="str">
        <v>M7X1.00 6g THREAD</v>
      </c>
      <c r="FW19" t="str">
        <v>M7X1.00 6h THREAD</v>
      </c>
      <c r="FX19" t="str">
        <v>Magenta Anodized Color</v>
      </c>
      <c r="FY19" t="str">
        <v>MAJOR Ø .380</v>
      </c>
      <c r="FZ19" t="str">
        <v>MAJORØ</v>
      </c>
      <c r="GA19" t="str">
        <v>MATT FINISH Per Note 3</v>
      </c>
      <c r="GB19" t="str">
        <v>MATT FINISH Per Traveler</v>
      </c>
      <c r="GC19" t="str">
        <v>MATTE FINISH</v>
      </c>
      <c r="GD19" t="str">
        <v>MATTE FINISH DWG NOTE 3</v>
      </c>
      <c r="GE19" t="str">
        <v>MATTE FINISH Note 3</v>
      </c>
      <c r="GF19" t="str">
        <v>Matte Finish Per Note 3</v>
      </c>
      <c r="GG19" t="str">
        <v>MATTE FINISH SIZE 10 GLASS BEAD</v>
      </c>
      <c r="GH19" t="str">
        <v>MAX ROOT RADIUS</v>
      </c>
      <c r="GI19" t="str">
        <v xml:space="preserve">Mill Profile Centered </v>
      </c>
      <c r="GJ19" t="str">
        <v>Minor Ø Unconstrained Check</v>
      </c>
      <c r="GK19" t="str">
        <v>MINOR Ø.1336</v>
      </c>
      <c r="GL19" t="str">
        <v>NO ANODIZE Per note 8</v>
      </c>
      <c r="GM19" t="str">
        <v>NO ANODIZE Per note 9</v>
      </c>
      <c r="GN19" t="str">
        <v>No Nicks, Scratches, Tool Marks, etc.</v>
      </c>
      <c r="GO19" t="str">
        <v>No Nicks,Scratches,Tool Marks,etc.</v>
      </c>
      <c r="GP19" t="str">
        <v>NO TOOL MARKS</v>
      </c>
      <c r="GQ19" t="str">
        <v>NOTE 3 THREAD RELIEF</v>
      </c>
      <c r="GR19" t="str">
        <v>NV-27 FUNC.</v>
      </c>
      <c r="GS19" t="str">
        <v>NV-30 DIM A</v>
      </c>
      <c r="GT19" t="str">
        <v>NV-30 DIM B</v>
      </c>
      <c r="GU19" t="str">
        <v>NV-30 DIM F</v>
      </c>
      <c r="GV19" t="str">
        <v>Ø .1250 HEX</v>
      </c>
      <c r="GW19" t="str">
        <v>Ø 9.4 MAJOR</v>
      </c>
      <c r="GX19" t="str">
        <v>Ø.096 MAX PILOT HOLE</v>
      </c>
      <c r="GY19" t="str">
        <v>Ø.125 THRU</v>
      </c>
      <c r="GZ19" t="str">
        <v>Ø.205 COUNTERSINK</v>
      </c>
      <c r="HA19" t="str">
        <v>Ø.260 T.S.C.</v>
      </c>
      <c r="HB19" t="str">
        <v>Ø.500 BASIC</v>
      </c>
      <c r="HC19" t="str">
        <v xml:space="preserve">OVAL CENTERED </v>
      </c>
      <c r="HD19" t="str">
        <v>PART NO. 15100</v>
      </c>
      <c r="HE19" t="str">
        <v>PART NUMBER 13100000</v>
      </c>
      <c r="HF19" t="str">
        <v>PART NUMBER 13600000</v>
      </c>
      <c r="HG19" t="str">
        <v>Part Number per Note 3</v>
      </c>
      <c r="HH19" t="str">
        <v>PD 5/16-18 UNC 2A</v>
      </c>
      <c r="HI19" t="str">
        <v>Perp.|0.05|A|</v>
      </c>
      <c r="HJ19" t="str">
        <v>PILOT THRU HOLE PRESENT</v>
      </c>
      <c r="HK19" t="str">
        <v>PITCH .060</v>
      </c>
      <c r="HL19" t="str">
        <v>Profile |.001|A|</v>
      </c>
      <c r="HM19" t="str">
        <v>Profile |.0015 | A | X-Y</v>
      </c>
      <c r="HN19" t="str">
        <v>Profile |.002| |A|B| X-Y</v>
      </c>
      <c r="HO19" t="str">
        <v>Profile |.002|A|B|</v>
      </c>
      <c r="HP19" t="str">
        <v>Profile |.002|A|B| X-Y</v>
      </c>
      <c r="HQ19" t="str">
        <v>Profile:|010|A|B|C|</v>
      </c>
      <c r="HR19" t="str">
        <v>Profile| .002| A|B|</v>
      </c>
      <c r="HS19" t="str">
        <v>Profile|.001|</v>
      </c>
      <c r="HT19" t="str">
        <v>Profile|.001|A|</v>
      </c>
      <c r="HU19" t="str">
        <v>Profile|.001|A|B|</v>
      </c>
      <c r="HV19" t="str">
        <v xml:space="preserve">Profile|.001|A|B| A&lt;-&gt;B </v>
      </c>
      <c r="HW19" t="str">
        <v>Profile|.001|A|B| C&lt;-&gt;D</v>
      </c>
      <c r="HX19" t="str">
        <v>Profile|.001|A|B| L-M</v>
      </c>
      <c r="HY19" t="str">
        <v>Profile|.001|A|B| P-Q</v>
      </c>
      <c r="HZ19" t="str">
        <v>Profile|.001|A|B|C&lt;-&gt;D</v>
      </c>
      <c r="IA19" t="str">
        <v>Profile|.001|A|C&lt;--&gt;D</v>
      </c>
      <c r="IB19" t="str">
        <v>Profile|.001|A|UNILATERAL</v>
      </c>
      <c r="IC19" t="str">
        <v>Profile|.001|C|</v>
      </c>
      <c r="ID19" t="str">
        <v>Profile|.0012|D1|</v>
      </c>
      <c r="IE19" t="str">
        <v>Profile|.0015| A-B UNI.</v>
      </c>
      <c r="IF19" t="str">
        <v>Profile|.0015| UNI.</v>
      </c>
      <c r="IG19" t="str">
        <v>Profile|.0015|A| X-Y</v>
      </c>
      <c r="IH19" t="str">
        <v>Profile|.0015|E|F|</v>
      </c>
      <c r="II19" t="str">
        <v>Profile|.0016|B|D|</v>
      </c>
      <c r="IJ19" t="str">
        <v>Profile|.002(U).000|A|</v>
      </c>
      <c r="IK19" t="str">
        <v>Profile|.002|</v>
      </c>
      <c r="IL19" t="str">
        <v>Profile|.002|A</v>
      </c>
      <c r="IM19" t="str">
        <v>Profile|.002|A|</v>
      </c>
      <c r="IN19" t="str">
        <v>Profile|.002|A|B|</v>
      </c>
      <c r="IO19" t="str">
        <v xml:space="preserve">Profile|.002|A|B| A&lt;-&gt;B </v>
      </c>
      <c r="IP19" t="str">
        <v>Profile|.002|A|B| C&lt;-&gt;D</v>
      </c>
      <c r="IQ19" t="str">
        <v>Profile|.002|A|B| X-Y</v>
      </c>
      <c r="IR19" t="str">
        <v>Profile|.002|A|B|C|X-Y</v>
      </c>
      <c r="IS19" t="str">
        <v>Profile|.002|A|B|X&lt;--&gt;Y</v>
      </c>
      <c r="IT19" t="str">
        <v>Profile|.002|A|B|X-Y</v>
      </c>
      <c r="IU19" t="str">
        <v>Profile|.002|A|C|</v>
      </c>
      <c r="IV19" t="str">
        <v>Profile|.002|C|A|</v>
      </c>
      <c r="IW19" t="str">
        <v>Profile|.002|C|B|</v>
      </c>
      <c r="IX19" t="str">
        <v>Profile|.0020|</v>
      </c>
      <c r="IY19" t="str">
        <v>Profile|.003|A|</v>
      </c>
      <c r="IZ19" t="str">
        <v>Profile|.003|A|B|C| Uni.</v>
      </c>
      <c r="JA19" t="str">
        <v>Profile|.003|E|F|</v>
      </c>
      <c r="JB19" t="str">
        <v>Profile|.004(U) .003|A|B|C|</v>
      </c>
      <c r="JC19" t="str">
        <v>Profile|.004|A| UNI.</v>
      </c>
      <c r="JD19" t="str">
        <v>Profile|.005|A|C|</v>
      </c>
      <c r="JE19" t="str">
        <v>Profile|.005|A|C|A&lt;--&gt;B, C&lt;--&gt;D</v>
      </c>
      <c r="JF19" t="str">
        <v>Profile|.005|A|D| A-B UNI.</v>
      </c>
      <c r="JG19" t="str">
        <v>Profile|.005|A|D| UNI.</v>
      </c>
      <c r="JH19" t="str">
        <v>Profile|.010|A|B|</v>
      </c>
      <c r="JI19" t="str">
        <v>Profile|.010|A|B|C|</v>
      </c>
      <c r="JJ19" t="str">
        <v>Profile|.03|A|</v>
      </c>
      <c r="JK19" t="str">
        <v>Profile|.05|A|B|</v>
      </c>
      <c r="JL19" t="str">
        <v>Profile|0.03|</v>
      </c>
      <c r="JM19" t="str">
        <v>Profile|0.03|A|</v>
      </c>
      <c r="JN19" t="str">
        <v>Profile|0.03|A|B|</v>
      </c>
      <c r="JO19" t="str">
        <v>Profile|0.05{A|C|</v>
      </c>
      <c r="JP19" t="str">
        <v>Profile|0.05|A|B|</v>
      </c>
      <c r="JQ19" t="str">
        <v>Profile|0.05|E|</v>
      </c>
      <c r="JR19" t="str">
        <v>Profile|0.05|E|F|</v>
      </c>
      <c r="JS19" t="str">
        <v>Profile|0.06|A|C|</v>
      </c>
      <c r="JT19" t="str">
        <v>Profile|0.1|A|A|</v>
      </c>
      <c r="JU19" t="str">
        <v>Profile|0.1|D1|</v>
      </c>
      <c r="JV19" t="str">
        <v>Profile|A|B|C|</v>
      </c>
      <c r="JW19" t="str">
        <v>Proile|.002|A|B|J-K</v>
      </c>
      <c r="JX19" t="str">
        <v>P-Thread Form</v>
      </c>
      <c r="JY19" t="str">
        <v>R  FULL RADIUS</v>
      </c>
      <c r="JZ19" t="str">
        <v>R.001/.006</v>
      </c>
      <c r="KA19" t="str">
        <v>R.003 MAX</v>
      </c>
      <c r="KB19" t="str">
        <v>R.005 MAX</v>
      </c>
      <c r="KC19" t="str">
        <v>R.030</v>
      </c>
      <c r="KD19" t="str">
        <v>R.25 MAX</v>
      </c>
      <c r="KE19" t="str">
        <v>R1.33 BASIC</v>
      </c>
      <c r="KF19" t="str">
        <v>R3.3</v>
      </c>
      <c r="KG19" t="str">
        <v>Ra 1.6 MAX</v>
      </c>
      <c r="KH19" t="str">
        <v>RAD @ FACE &amp; OD CHAMFER</v>
      </c>
      <c r="KI19" t="str">
        <v>RAD. @ ID &amp; BACK FACE</v>
      </c>
      <c r="KJ19" t="str">
        <v>RAD. @ OD &amp; BACK FACE</v>
      </c>
      <c r="KK19" t="str">
        <v>REMOVE SHRP EDGES .005 MAX</v>
      </c>
      <c r="KL19" t="str">
        <v>ROD SLOT CENTERED</v>
      </c>
      <c r="KM19" t="str">
        <v>SHARP OKAY</v>
      </c>
      <c r="KN19" t="str">
        <v>Slot Centered</v>
      </c>
      <c r="KO19" t="str">
        <v>SLOT WIDTH</v>
      </c>
      <c r="KP19" t="str">
        <v>Surface Finish Per Note 1</v>
      </c>
      <c r="KQ19" t="str">
        <v>Symmerty Balloon A_6</v>
      </c>
      <c r="KR19" t="str">
        <v>T27 HEXALOBE Per Note 1</v>
      </c>
      <c r="KS19" t="str">
        <v>T27 TORX</v>
      </c>
      <c r="KT19" t="str">
        <v>THRD DEPTH</v>
      </c>
      <c r="KU19" t="str">
        <v>Thread Form Per Note 3</v>
      </c>
      <c r="KV19" t="str">
        <v>THREAD INTO ROD SLOT</v>
      </c>
      <c r="KW19" t="str">
        <v>Thread Timed Print Note 6</v>
      </c>
      <c r="KX19" t="str">
        <v>TOOL MISMATCH PERMISSIBLE</v>
      </c>
      <c r="KY19" t="str">
        <v>Tot. Runout|Ø.002|C|</v>
      </c>
      <c r="KZ19" t="str">
        <v>Total Runout|.002|E|</v>
      </c>
      <c r="LA19" t="str">
        <v>TRIPLE LEAD THREAD</v>
      </c>
      <c r="LB19" t="str">
        <v>True Pos. |.001 (M)|A|</v>
      </c>
      <c r="LC19" t="str">
        <v>True Pos. |.002(M)|A|B|</v>
      </c>
      <c r="LD19" t="str">
        <v>True Pos. |.002|</v>
      </c>
      <c r="LE19" t="str">
        <v>True Pos. |.002|A|</v>
      </c>
      <c r="LF19" t="str">
        <v>True Pos. |.002|A|B|</v>
      </c>
      <c r="LG19" t="str">
        <v>True Pos. |.004|A|C|B|</v>
      </c>
      <c r="LH19" t="str">
        <v>True Pos. |.005(M)|A|B|</v>
      </c>
      <c r="LI19" t="str">
        <v>True Pos.|.000(L)|A|D|</v>
      </c>
      <c r="LJ19" t="str">
        <v>True Pos.|.000(M)|A|</v>
      </c>
      <c r="LK19" t="str">
        <v>True Pos.|.001(M)|A|</v>
      </c>
      <c r="LL19" t="str">
        <v>True Pos.|.001|B|</v>
      </c>
      <c r="LM19" t="str">
        <v>True Pos.|.001|E|</v>
      </c>
      <c r="LN19" t="str">
        <v>True Pos.|.002|A|</v>
      </c>
      <c r="LO19" t="str">
        <v>True Pos.|.002|B|</v>
      </c>
      <c r="LP19" t="str">
        <v>True Pos.|.002|C|</v>
      </c>
      <c r="LQ19" t="str">
        <v>True Pos.|.002|D1|</v>
      </c>
      <c r="LR19" t="str">
        <v>True Pos.|.002|D1|D2|</v>
      </c>
      <c r="LS19" t="str">
        <v>True Pos.|.05|A|</v>
      </c>
      <c r="LT19" t="str">
        <v>True Pos.|.1|A|B|C|</v>
      </c>
      <c r="LU19" t="str">
        <v>True Pos.|.13|A</v>
      </c>
      <c r="LV19" t="str">
        <v>True Pos.|0.05|A|</v>
      </c>
      <c r="LW19" t="str">
        <v>True Pos.|0.1|A|B|C|</v>
      </c>
      <c r="LX19" t="str">
        <v>True Pos.|0.13|A|</v>
      </c>
      <c r="LY19" t="str">
        <v>True Pos.|Ø.000(M)|A|</v>
      </c>
      <c r="LZ19" t="str">
        <v>True Pos.|Ø.000(M)|B|</v>
      </c>
      <c r="MA19" t="str">
        <v>True Pos.|Ø.001(M)|A(M)|</v>
      </c>
      <c r="MB19" t="str">
        <v>True Pos.|Ø.001(M)|A|</v>
      </c>
      <c r="MC19" t="str">
        <v>True Pos.|Ø.001|A|</v>
      </c>
      <c r="MD19" t="str">
        <v>True Pos.|Ø.001|C|</v>
      </c>
      <c r="ME19" t="str">
        <v>True Pos.|Ø.002(S)|A(S)|</v>
      </c>
      <c r="MF19" t="str">
        <v>True Pos.|Ø.002|A|</v>
      </c>
      <c r="MG19" t="str">
        <v>True Pos.|Ø.002|B|</v>
      </c>
      <c r="MH19" t="str">
        <v>True Pos.|Ø.002|C|</v>
      </c>
      <c r="MI19" t="str">
        <v>True Pos.|Ø.03(M)|A|</v>
      </c>
      <c r="MJ19" t="str">
        <v>True Pos.|Ø0.03(M)|A|</v>
      </c>
      <c r="MK19" t="str">
        <v>True Pos.|Ø0.05(L)|D|B|</v>
      </c>
      <c r="ML19" t="str">
        <v>True Pos.|Ø0.05|A|</v>
      </c>
      <c r="MM19" t="str">
        <v>True Pos.|Ø0.05|D|</v>
      </c>
      <c r="MN19" t="str">
        <v>True Pos.|Ø0.05|E|</v>
      </c>
      <c r="MO19" t="str">
        <v>True Pos.|Ø0.05|E|B|</v>
      </c>
      <c r="MP19" t="str">
        <v>True Pos.|SØ0.03|C|B|</v>
      </c>
      <c r="MQ19" t="str">
        <v>True Position|.002|A|B|</v>
      </c>
      <c r="MR19" t="str">
        <v>True. Pos.|Ø.001(M)|A|</v>
      </c>
      <c r="MS19" t="str">
        <v>True. Pps.|0.05|A|</v>
      </c>
      <c r="MT19" t="str">
        <v>Tumble Per Note 1</v>
      </c>
      <c r="MU19" t="str">
        <v>Tumble Per Note 2</v>
      </c>
    </row>
    <row r="20" spans="1:359">
      <c r="A20" t="s">
        <v>44</v>
      </c>
      <c r="C20" s="74" t="str" cm="1">
        <f t="array" ref="C20:MU20">TRANSPOSE(_xlfn._xlws.SORT(_xlfn._xlws.FILTER($A$2:$A$499,ISNUMBER(SEARCH('Prt. Lib. &amp; Routine, Table'!L27,$A$2:$A$499)),"not found")))</f>
        <v>.0015 T.I.R. MAX</v>
      </c>
      <c r="D20" t="str">
        <v>.002 MAX ROOT RADIUS</v>
      </c>
      <c r="E20" t="str">
        <v>.012 BLUNT END</v>
      </c>
      <c r="F20" t="str">
        <v>.015 MAX</v>
      </c>
      <c r="G20" t="str">
        <v>.016 T.S.C.</v>
      </c>
      <c r="H20" t="str">
        <v>.017 BASIC</v>
      </c>
      <c r="I20" t="str">
        <v>.021 PITCH</v>
      </c>
      <c r="J20" t="str">
        <v>.022 BLUNT START</v>
      </c>
      <c r="K20" t="str">
        <v>.025 BASIC</v>
      </c>
      <c r="L20" t="str">
        <v>.035 BASIC</v>
      </c>
      <c r="M20" t="str">
        <v>.043 T.S.C</v>
      </c>
      <c r="N20" t="str">
        <v>.053 T.S.C.</v>
      </c>
      <c r="O20" t="str">
        <v>.060 HEX DEPTH</v>
      </c>
      <c r="P20" t="str">
        <v>.060 PITCH</v>
      </c>
      <c r="Q20" t="str">
        <v>.061 BASIC</v>
      </c>
      <c r="R20" t="str">
        <v>.07 HEX</v>
      </c>
      <c r="S20" t="str">
        <v>.070 HEX DEPTH</v>
      </c>
      <c r="T20" t="str">
        <v>.082 DRILL</v>
      </c>
      <c r="U20" t="str">
        <v>.082 DRILL DEPTH</v>
      </c>
      <c r="V20" t="str">
        <v>.094 HEX</v>
      </c>
      <c r="W20" t="str">
        <v>.115 T.S.C.</v>
      </c>
      <c r="X20" t="str">
        <v>.1195 / .1243 MAJOR DIAMETER</v>
      </c>
      <c r="Y20" t="str">
        <v>.1250 HEX</v>
      </c>
      <c r="Z20" t="str">
        <v>.157 MINOR DIAMETER</v>
      </c>
      <c r="AA20" t="str">
        <v>.172 FULL THD DEPTH</v>
      </c>
      <c r="AB20" t="str">
        <v>.172 MAJOR DIAMETER</v>
      </c>
      <c r="AC20" t="str">
        <v>.180 MIN DEPTH FULL THRD</v>
      </c>
      <c r="AD20" t="str">
        <v>.183 Ceter Line Thread Dwell</v>
      </c>
      <c r="AE20" t="str">
        <v>.208 MAX THRD DEPTH</v>
      </c>
      <c r="AF20" t="str">
        <v>.218 BOTTOM HALF OF SLOT</v>
      </c>
      <c r="AG20" t="str">
        <v>.261 BASIC</v>
      </c>
      <c r="AH20" t="str">
        <v>.314 T.S.C.</v>
      </c>
      <c r="AI20" t="str">
        <v>.315 BASIC</v>
      </c>
      <c r="AJ20" t="str">
        <v>.329 MINOR Ø</v>
      </c>
      <c r="AK20" t="str">
        <v>.330 BASIC</v>
      </c>
      <c r="AL20" t="str">
        <v>.35 TO TANGENT POINT</v>
      </c>
      <c r="AM20" t="str">
        <v>.375 MAJOR Ø</v>
      </c>
      <c r="AN20" t="str">
        <v>.390 BASIC</v>
      </c>
      <c r="AO20" t="str">
        <v>.440 BASIC</v>
      </c>
      <c r="AP20" t="str">
        <v>.64/.96 HIGH=Pass</v>
      </c>
      <c r="AQ20" t="str">
        <v>0.012 MAX</v>
      </c>
      <c r="AR20" t="str">
        <v>0.015 MAX</v>
      </c>
      <c r="AS20" t="str">
        <v>0.05 Per Note 2</v>
      </c>
      <c r="AT20" t="str">
        <v>0.500 PULLOUT ZONE</v>
      </c>
      <c r="AU20" t="str">
        <v>10-32 UNF-2A</v>
      </c>
      <c r="AV20" t="str">
        <v>12-28 UNF-2B</v>
      </c>
      <c r="AW20" t="str">
        <v>2.87 BASIC</v>
      </c>
      <c r="AX20" t="str">
        <v>2-56 UNC 2B 2 STARTS</v>
      </c>
      <c r="AY20" t="str">
        <v>3 LEAD THREAD</v>
      </c>
      <c r="AZ20" t="str">
        <v>32µIN Max</v>
      </c>
      <c r="BA20" t="str">
        <v>5/16"-24 UNF-2A</v>
      </c>
      <c r="BB20" t="str">
        <v>5/16-18 UNC 2A</v>
      </c>
      <c r="BC20" t="str">
        <v>5-44 UNF-2A</v>
      </c>
      <c r="BD20" t="str">
        <v>6-16µIN</v>
      </c>
      <c r="BE20" t="str">
        <v>65° BLEND</v>
      </c>
      <c r="BF20" t="str">
        <v>7.45 Top of Ball to Face</v>
      </c>
      <c r="BG20" t="str">
        <v>7/16-28 UNEF 2B</v>
      </c>
      <c r="BH20" t="str">
        <v>7/16-28-UNEF-2A</v>
      </c>
      <c r="BI20" t="str">
        <v>Alignment Per Note 3</v>
      </c>
      <c r="BJ20" t="str">
        <v>ANODIZE (SEE CHART)</v>
      </c>
      <c r="BK20" t="str">
        <v>ANODIZE AQUA Per Note 3</v>
      </c>
      <c r="BL20" t="str">
        <v>ANODIZE BOTTOM PORTION</v>
      </c>
      <c r="BM20" t="str">
        <v>ANODIZE COLOR AQUA</v>
      </c>
      <c r="BN20" t="str">
        <v>ANODIZE COLOR GREEN DWG NOTE 4</v>
      </c>
      <c r="BO20" t="str">
        <v>ANODIZE COLOR LIGHT BLUE</v>
      </c>
      <c r="BP20" t="str">
        <v>ANODIZE GREEN Per Note 2</v>
      </c>
      <c r="BQ20" t="str">
        <v>ANODIZE GREY, Per Note 1</v>
      </c>
      <c r="BR20" t="str">
        <v>ANODIZE MAGENTA</v>
      </c>
      <c r="BS20" t="str">
        <v>Anodize Per note 3</v>
      </c>
      <c r="BT20" t="str">
        <v>Anodize Per Note 4</v>
      </c>
      <c r="BU20" t="str">
        <v>ANODIZE SEAFOAM</v>
      </c>
      <c r="BV20" t="str">
        <v>Balloon 11 Symmetry</v>
      </c>
      <c r="BW20" t="str">
        <v>Balloon 12 Symmetry</v>
      </c>
      <c r="BX20" t="str">
        <v>Balloon 13 Hole Centered</v>
      </c>
      <c r="BY20" t="str">
        <v>Balloon 13 Symmerty</v>
      </c>
      <c r="BZ20" t="str">
        <v>Balloon 2 Symmetry</v>
      </c>
      <c r="CA20" t="str">
        <v>Balloon 21 CENTERED</v>
      </c>
      <c r="CB20" t="str">
        <v>Balloon 29 Symmetry</v>
      </c>
      <c r="CC20" t="str">
        <v>Balloon 3 Symmetry</v>
      </c>
      <c r="CD20" t="str">
        <v>Balloon 4 Symmetry</v>
      </c>
      <c r="CE20" t="str">
        <v>Balloon 5 blend to SØ .340</v>
      </c>
      <c r="CF20" t="str">
        <v>Balloon 5 Symmetry</v>
      </c>
      <c r="CG20" t="str">
        <v>Balloon 6 Centered</v>
      </c>
      <c r="CH20" t="str">
        <v>Balloon 9 Function Check</v>
      </c>
      <c r="CI20" t="str">
        <v>Balloon 9 Symmerty</v>
      </c>
      <c r="CJ20" t="str">
        <v>Balloons 2 &amp; 17 Symmetry |.001|A|</v>
      </c>
      <c r="CK20" t="str">
        <v>Basic Ø 3.6</v>
      </c>
      <c r="CL20" t="str">
        <v>BEAD BLAST</v>
      </c>
      <c r="CM20" t="str">
        <v>BLAST ALUMINUM OXIDE</v>
      </c>
      <c r="CN20" t="str">
        <v>Blast Note 2</v>
      </c>
      <c r="CO20" t="str">
        <v xml:space="preserve">BLAST Per Note 1 </v>
      </c>
      <c r="CP20" t="str">
        <v>BLAST Per Note 2</v>
      </c>
      <c r="CQ20" t="str">
        <v>BLAST Per Note 3</v>
      </c>
      <c r="CR20" t="str">
        <v>BLAST Per Note 4</v>
      </c>
      <c r="CS20" t="str">
        <v>BLAST Per Note 8</v>
      </c>
      <c r="CT20" t="str">
        <v>BLAST Per Traveler, MATT FINISH</v>
      </c>
      <c r="CU20" t="str">
        <v>BLAST WITH 16 GRIT ALUMINUM OXIDE</v>
      </c>
      <c r="CV20" t="str">
        <v>BLAST, Uniform Finish Per Note 3</v>
      </c>
      <c r="CW20" t="str">
        <v>BREAK EDGE</v>
      </c>
      <c r="CX20" t="str">
        <v>BREAK EDGE .014</v>
      </c>
      <c r="CY20" t="str">
        <v>BREAK EDGES Note 2</v>
      </c>
      <c r="CZ20" t="str">
        <v>BREAK SHARP Per Note 1</v>
      </c>
      <c r="DA20" t="str">
        <v>BREAK SHARPS Per Note 1</v>
      </c>
      <c r="DB20" t="str">
        <v>CE 2729</v>
      </c>
      <c r="DC20" t="str">
        <v>CE Logo per Note 3</v>
      </c>
      <c r="DD20" t="str">
        <v>CE MARK</v>
      </c>
      <c r="DE20" t="str">
        <v>Chips/Debris Removed</v>
      </c>
      <c r="DF20" t="str">
        <v>Coat Per Note 2</v>
      </c>
      <c r="DG20" t="str">
        <v>C-Sink Ø .155</v>
      </c>
      <c r="DH20" t="str">
        <v>C-Sink Ø5.2</v>
      </c>
      <c r="DI20" t="str">
        <v>Deburred</v>
      </c>
      <c r="DJ20" t="str">
        <v>DIM "A" NoGo</v>
      </c>
      <c r="DK20" t="str">
        <v>DIM "A" NoGo Hexalobe</v>
      </c>
      <c r="DL20" t="str">
        <v>EDGE BREAK</v>
      </c>
      <c r="DM20" t="str">
        <v>EDGE BREAK MIN R.004, MAX R.010</v>
      </c>
      <c r="DN20" t="str">
        <v>Edge Break per Note 1</v>
      </c>
      <c r="DO20" t="str">
        <v>ELECTROPOLISH Per Note 1</v>
      </c>
      <c r="DP20" t="str">
        <v>Finish Per Note 3</v>
      </c>
      <c r="DQ20" t="str">
        <v>FLUTE POSITION Per Note 3</v>
      </c>
      <c r="DR20" t="str">
        <v>FULL R</v>
      </c>
      <c r="DS20" t="str">
        <v>FULL RADIUS</v>
      </c>
      <c r="DT20" t="str">
        <v xml:space="preserve">FULL RADIUS </v>
      </c>
      <c r="DU20" t="str">
        <v>Function Check  (.2340 .2360 FULL)</v>
      </c>
      <c r="DV20" t="str">
        <v>FUNCTIONAL  HEXALOBE</v>
      </c>
      <c r="DW20" t="str">
        <v>GLASS BEAD Per Note 3</v>
      </c>
      <c r="DX20" t="str">
        <v>Globus Logo per Note 3</v>
      </c>
      <c r="DY20" t="str">
        <v>Gold Anodized Color</v>
      </c>
      <c r="DZ20" t="str">
        <v>Green Anodized Color</v>
      </c>
      <c r="EA20" t="str">
        <v>GRIT BLAST Per Note 3</v>
      </c>
      <c r="EB20" t="str">
        <v>Grit Blast Per Note 4</v>
      </c>
      <c r="EC20" t="str">
        <v>GRIT BLAST, DWG NOTE 3</v>
      </c>
      <c r="ED20" t="str">
        <v>HEX MINOR Ø.1292</v>
      </c>
      <c r="EE20" t="str">
        <v xml:space="preserve">HEXALOBE </v>
      </c>
      <c r="EF20" t="str">
        <v>HEXALOBE FUNCTION</v>
      </c>
      <c r="EG20" t="str">
        <v>Hexalobe Minor</v>
      </c>
      <c r="EH20" t="str">
        <v>Hexalobe NV-30</v>
      </c>
      <c r="EI20" t="str">
        <v>HEXALOBE ORIENTATION</v>
      </c>
      <c r="EJ20" t="str">
        <v>Inspect per operation 30 comments</v>
      </c>
      <c r="EK20" t="str">
        <v>INT / EXT CORNERS: R.002 TO R.010</v>
      </c>
      <c r="EL20" t="str">
        <v>INT /EXT CORNERS R.05 TO R.03</v>
      </c>
      <c r="EM20" t="str">
        <v>John is a Geek</v>
      </c>
      <c r="EN20" t="str">
        <v>LASER ETCH</v>
      </c>
      <c r="EO20" t="str">
        <v>Laser Etch Per Note 7</v>
      </c>
      <c r="EP20" t="str">
        <v xml:space="preserve">LASER MARK "CE" DWG NOTE 10 </v>
      </c>
      <c r="EQ20" t="str">
        <v>Laser Mark "P1-15004-08", Per Note 3</v>
      </c>
      <c r="ER20" t="str">
        <v>Laser Mark "P2-15004-08", Per Note 3</v>
      </c>
      <c r="ES20" t="str">
        <v>Laser Mark "P3-15004-08", Per Note 3</v>
      </c>
      <c r="ET20" t="str">
        <v>Laser Mark "P4-15004-08", Per Note 3</v>
      </c>
      <c r="EU20" t="str">
        <v xml:space="preserve">LASER MARK LOGO DWG NOTE 9 </v>
      </c>
      <c r="EV20" t="str">
        <v xml:space="preserve">LASER MARK LOT NUMBER DWG NOTE 8 </v>
      </c>
      <c r="EW20" t="str">
        <v>Laser Mark Lot, Per Note 3</v>
      </c>
      <c r="EX20" t="str">
        <v xml:space="preserve">LASER MARK PART NUMBER DWG NOTE 8 </v>
      </c>
      <c r="EY20" t="str">
        <v>LASER: 13000000</v>
      </c>
      <c r="EZ20" t="str">
        <v>LASER: CE 2797</v>
      </c>
      <c r="FA20" t="str">
        <v>LASER: LOGO</v>
      </c>
      <c r="FB20" t="str">
        <v xml:space="preserve">LASER: Lot # Per RE-75-001 </v>
      </c>
      <c r="FC20" t="str">
        <v>LAST THREAD</v>
      </c>
      <c r="FD20" t="str">
        <v>LEAD .0625</v>
      </c>
      <c r="FE20" t="str">
        <v>LOGO</v>
      </c>
      <c r="FF20" t="str">
        <v>Lot (Control) Number per Note 3</v>
      </c>
      <c r="FG20" t="str">
        <v>LOT NO.</v>
      </c>
      <c r="FH20" t="str">
        <v>LOT NUMBER</v>
      </c>
      <c r="FI20" t="str">
        <v>LOT NUMBER PER NUVASIVE SOP 9002007</v>
      </c>
      <c r="FJ20" t="str">
        <v>M 4X 0.5 - 6G - 0.063R - LH</v>
      </c>
      <c r="FK20" t="str">
        <v>M4 X 0.5 - 6G - 0.063R</v>
      </c>
      <c r="FL20" t="str">
        <v>M4 X 0.5 - 6G - 0.063R - LH</v>
      </c>
      <c r="FM20" t="str">
        <v>M4.5 X .75 6g</v>
      </c>
      <c r="FN20" t="str">
        <v>M4.5 X 0.75 6g</v>
      </c>
      <c r="FO20" t="str">
        <v>M5x0.8-6g</v>
      </c>
      <c r="FP20" t="str">
        <v xml:space="preserve">M5x0.8-6g </v>
      </c>
      <c r="FQ20" t="str">
        <v>M6 X .75 6g</v>
      </c>
      <c r="FR20" t="str">
        <v>M6 X 0.75-6g</v>
      </c>
      <c r="FS20" t="str">
        <v>M6 X0.75 - 6g</v>
      </c>
      <c r="FT20" t="str">
        <v>M6X0.75 - 6H</v>
      </c>
      <c r="FU20" t="str">
        <v>M7 X 1.00 6g THREAD</v>
      </c>
      <c r="FV20" t="str">
        <v>M7X1.00 6g THREAD</v>
      </c>
      <c r="FW20" t="str">
        <v>M7X1.00 6h THREAD</v>
      </c>
      <c r="FX20" t="str">
        <v>Magenta Anodized Color</v>
      </c>
      <c r="FY20" t="str">
        <v>MAJOR Ø .380</v>
      </c>
      <c r="FZ20" t="str">
        <v>MAJORØ</v>
      </c>
      <c r="GA20" t="str">
        <v>MATT FINISH Per Note 3</v>
      </c>
      <c r="GB20" t="str">
        <v>MATT FINISH Per Traveler</v>
      </c>
      <c r="GC20" t="str">
        <v>MATTE FINISH</v>
      </c>
      <c r="GD20" t="str">
        <v>MATTE FINISH DWG NOTE 3</v>
      </c>
      <c r="GE20" t="str">
        <v>MATTE FINISH Note 3</v>
      </c>
      <c r="GF20" t="str">
        <v>Matte Finish Per Note 3</v>
      </c>
      <c r="GG20" t="str">
        <v>MATTE FINISH SIZE 10 GLASS BEAD</v>
      </c>
      <c r="GH20" t="str">
        <v>MAX ROOT RADIUS</v>
      </c>
      <c r="GI20" t="str">
        <v xml:space="preserve">Mill Profile Centered </v>
      </c>
      <c r="GJ20" t="str">
        <v>Minor Ø Unconstrained Check</v>
      </c>
      <c r="GK20" t="str">
        <v>MINOR Ø.1336</v>
      </c>
      <c r="GL20" t="str">
        <v>NO ANODIZE Per note 8</v>
      </c>
      <c r="GM20" t="str">
        <v>NO ANODIZE Per note 9</v>
      </c>
      <c r="GN20" t="str">
        <v>No Nicks, Scratches, Tool Marks, etc.</v>
      </c>
      <c r="GO20" t="str">
        <v>No Nicks,Scratches,Tool Marks,etc.</v>
      </c>
      <c r="GP20" t="str">
        <v>NO TOOL MARKS</v>
      </c>
      <c r="GQ20" t="str">
        <v>NOTE 3 THREAD RELIEF</v>
      </c>
      <c r="GR20" t="str">
        <v>NV-27 FUNC.</v>
      </c>
      <c r="GS20" t="str">
        <v>NV-30 DIM A</v>
      </c>
      <c r="GT20" t="str">
        <v>NV-30 DIM B</v>
      </c>
      <c r="GU20" t="str">
        <v>NV-30 DIM F</v>
      </c>
      <c r="GV20" t="str">
        <v>Ø .1250 HEX</v>
      </c>
      <c r="GW20" t="str">
        <v>Ø 9.4 MAJOR</v>
      </c>
      <c r="GX20" t="str">
        <v>Ø.096 MAX PILOT HOLE</v>
      </c>
      <c r="GY20" t="str">
        <v>Ø.125 THRU</v>
      </c>
      <c r="GZ20" t="str">
        <v>Ø.205 COUNTERSINK</v>
      </c>
      <c r="HA20" t="str">
        <v>Ø.260 T.S.C.</v>
      </c>
      <c r="HB20" t="str">
        <v>Ø.500 BASIC</v>
      </c>
      <c r="HC20" t="str">
        <v xml:space="preserve">OVAL CENTERED </v>
      </c>
      <c r="HD20" t="str">
        <v>PART NO. 15100</v>
      </c>
      <c r="HE20" t="str">
        <v>PART NUMBER 13100000</v>
      </c>
      <c r="HF20" t="str">
        <v>PART NUMBER 13600000</v>
      </c>
      <c r="HG20" t="str">
        <v>Part Number per Note 3</v>
      </c>
      <c r="HH20" t="str">
        <v>PD 5/16-18 UNC 2A</v>
      </c>
      <c r="HI20" t="str">
        <v>Perp.|0.05|A|</v>
      </c>
      <c r="HJ20" t="str">
        <v>PILOT THRU HOLE PRESENT</v>
      </c>
      <c r="HK20" t="str">
        <v>PITCH .060</v>
      </c>
      <c r="HL20" t="str">
        <v>Profile |.001|A|</v>
      </c>
      <c r="HM20" t="str">
        <v>Profile |.0015 | A | X-Y</v>
      </c>
      <c r="HN20" t="str">
        <v>Profile |.002| |A|B| X-Y</v>
      </c>
      <c r="HO20" t="str">
        <v>Profile |.002|A|B|</v>
      </c>
      <c r="HP20" t="str">
        <v>Profile |.002|A|B| X-Y</v>
      </c>
      <c r="HQ20" t="str">
        <v>Profile:|010|A|B|C|</v>
      </c>
      <c r="HR20" t="str">
        <v>Profile| .002| A|B|</v>
      </c>
      <c r="HS20" t="str">
        <v>Profile|.001|</v>
      </c>
      <c r="HT20" t="str">
        <v>Profile|.001|A|</v>
      </c>
      <c r="HU20" t="str">
        <v>Profile|.001|A|B|</v>
      </c>
      <c r="HV20" t="str">
        <v xml:space="preserve">Profile|.001|A|B| A&lt;-&gt;B </v>
      </c>
      <c r="HW20" t="str">
        <v>Profile|.001|A|B| C&lt;-&gt;D</v>
      </c>
      <c r="HX20" t="str">
        <v>Profile|.001|A|B| L-M</v>
      </c>
      <c r="HY20" t="str">
        <v>Profile|.001|A|B| P-Q</v>
      </c>
      <c r="HZ20" t="str">
        <v>Profile|.001|A|B|C&lt;-&gt;D</v>
      </c>
      <c r="IA20" t="str">
        <v>Profile|.001|A|C&lt;--&gt;D</v>
      </c>
      <c r="IB20" t="str">
        <v>Profile|.001|A|UNILATERAL</v>
      </c>
      <c r="IC20" t="str">
        <v>Profile|.001|C|</v>
      </c>
      <c r="ID20" t="str">
        <v>Profile|.0012|D1|</v>
      </c>
      <c r="IE20" t="str">
        <v>Profile|.0015| A-B UNI.</v>
      </c>
      <c r="IF20" t="str">
        <v>Profile|.0015| UNI.</v>
      </c>
      <c r="IG20" t="str">
        <v>Profile|.0015|A| X-Y</v>
      </c>
      <c r="IH20" t="str">
        <v>Profile|.0015|E|F|</v>
      </c>
      <c r="II20" t="str">
        <v>Profile|.0016|B|D|</v>
      </c>
      <c r="IJ20" t="str">
        <v>Profile|.002(U).000|A|</v>
      </c>
      <c r="IK20" t="str">
        <v>Profile|.002|</v>
      </c>
      <c r="IL20" t="str">
        <v>Profile|.002|A</v>
      </c>
      <c r="IM20" t="str">
        <v>Profile|.002|A|</v>
      </c>
      <c r="IN20" t="str">
        <v>Profile|.002|A|B|</v>
      </c>
      <c r="IO20" t="str">
        <v xml:space="preserve">Profile|.002|A|B| A&lt;-&gt;B </v>
      </c>
      <c r="IP20" t="str">
        <v>Profile|.002|A|B| C&lt;-&gt;D</v>
      </c>
      <c r="IQ20" t="str">
        <v>Profile|.002|A|B| X-Y</v>
      </c>
      <c r="IR20" t="str">
        <v>Profile|.002|A|B|C|X-Y</v>
      </c>
      <c r="IS20" t="str">
        <v>Profile|.002|A|B|X&lt;--&gt;Y</v>
      </c>
      <c r="IT20" t="str">
        <v>Profile|.002|A|B|X-Y</v>
      </c>
      <c r="IU20" t="str">
        <v>Profile|.002|A|C|</v>
      </c>
      <c r="IV20" t="str">
        <v>Profile|.002|C|A|</v>
      </c>
      <c r="IW20" t="str">
        <v>Profile|.002|C|B|</v>
      </c>
      <c r="IX20" t="str">
        <v>Profile|.0020|</v>
      </c>
      <c r="IY20" t="str">
        <v>Profile|.003|A|</v>
      </c>
      <c r="IZ20" t="str">
        <v>Profile|.003|A|B|C| Uni.</v>
      </c>
      <c r="JA20" t="str">
        <v>Profile|.003|E|F|</v>
      </c>
      <c r="JB20" t="str">
        <v>Profile|.004(U) .003|A|B|C|</v>
      </c>
      <c r="JC20" t="str">
        <v>Profile|.004|A| UNI.</v>
      </c>
      <c r="JD20" t="str">
        <v>Profile|.005|A|C|</v>
      </c>
      <c r="JE20" t="str">
        <v>Profile|.005|A|C|A&lt;--&gt;B, C&lt;--&gt;D</v>
      </c>
      <c r="JF20" t="str">
        <v>Profile|.005|A|D| A-B UNI.</v>
      </c>
      <c r="JG20" t="str">
        <v>Profile|.005|A|D| UNI.</v>
      </c>
      <c r="JH20" t="str">
        <v>Profile|.010|A|B|</v>
      </c>
      <c r="JI20" t="str">
        <v>Profile|.010|A|B|C|</v>
      </c>
      <c r="JJ20" t="str">
        <v>Profile|.03|A|</v>
      </c>
      <c r="JK20" t="str">
        <v>Profile|.05|A|B|</v>
      </c>
      <c r="JL20" t="str">
        <v>Profile|0.03|</v>
      </c>
      <c r="JM20" t="str">
        <v>Profile|0.03|A|</v>
      </c>
      <c r="JN20" t="str">
        <v>Profile|0.03|A|B|</v>
      </c>
      <c r="JO20" t="str">
        <v>Profile|0.05{A|C|</v>
      </c>
      <c r="JP20" t="str">
        <v>Profile|0.05|A|B|</v>
      </c>
      <c r="JQ20" t="str">
        <v>Profile|0.05|E|</v>
      </c>
      <c r="JR20" t="str">
        <v>Profile|0.05|E|F|</v>
      </c>
      <c r="JS20" t="str">
        <v>Profile|0.06|A|C|</v>
      </c>
      <c r="JT20" t="str">
        <v>Profile|0.1|A|A|</v>
      </c>
      <c r="JU20" t="str">
        <v>Profile|0.1|D1|</v>
      </c>
      <c r="JV20" t="str">
        <v>Profile|A|B|C|</v>
      </c>
      <c r="JW20" t="str">
        <v>Proile|.002|A|B|J-K</v>
      </c>
      <c r="JX20" t="str">
        <v>P-Thread Form</v>
      </c>
      <c r="JY20" t="str">
        <v>R  FULL RADIUS</v>
      </c>
      <c r="JZ20" t="str">
        <v>R.001/.006</v>
      </c>
      <c r="KA20" t="str">
        <v>R.003 MAX</v>
      </c>
      <c r="KB20" t="str">
        <v>R.005 MAX</v>
      </c>
      <c r="KC20" t="str">
        <v>R.030</v>
      </c>
      <c r="KD20" t="str">
        <v>R.25 MAX</v>
      </c>
      <c r="KE20" t="str">
        <v>R1.33 BASIC</v>
      </c>
      <c r="KF20" t="str">
        <v>R3.3</v>
      </c>
      <c r="KG20" t="str">
        <v>Ra 1.6 MAX</v>
      </c>
      <c r="KH20" t="str">
        <v>RAD @ FACE &amp; OD CHAMFER</v>
      </c>
      <c r="KI20" t="str">
        <v>RAD. @ ID &amp; BACK FACE</v>
      </c>
      <c r="KJ20" t="str">
        <v>RAD. @ OD &amp; BACK FACE</v>
      </c>
      <c r="KK20" t="str">
        <v>REMOVE SHRP EDGES .005 MAX</v>
      </c>
      <c r="KL20" t="str">
        <v>ROD SLOT CENTERED</v>
      </c>
      <c r="KM20" t="str">
        <v>SHARP OKAY</v>
      </c>
      <c r="KN20" t="str">
        <v>Slot Centered</v>
      </c>
      <c r="KO20" t="str">
        <v>SLOT WIDTH</v>
      </c>
      <c r="KP20" t="str">
        <v>Surface Finish Per Note 1</v>
      </c>
      <c r="KQ20" t="str">
        <v>Symmerty Balloon A_6</v>
      </c>
      <c r="KR20" t="str">
        <v>T27 HEXALOBE Per Note 1</v>
      </c>
      <c r="KS20" t="str">
        <v>T27 TORX</v>
      </c>
      <c r="KT20" t="str">
        <v>THRD DEPTH</v>
      </c>
      <c r="KU20" t="str">
        <v>Thread Form Per Note 3</v>
      </c>
      <c r="KV20" t="str">
        <v>THREAD INTO ROD SLOT</v>
      </c>
      <c r="KW20" t="str">
        <v>Thread Timed Print Note 6</v>
      </c>
      <c r="KX20" t="str">
        <v>TOOL MISMATCH PERMISSIBLE</v>
      </c>
      <c r="KY20" t="str">
        <v>Tot. Runout|Ø.002|C|</v>
      </c>
      <c r="KZ20" t="str">
        <v>Total Runout|.002|E|</v>
      </c>
      <c r="LA20" t="str">
        <v>TRIPLE LEAD THREAD</v>
      </c>
      <c r="LB20" t="str">
        <v>True Pos. |.001 (M)|A|</v>
      </c>
      <c r="LC20" t="str">
        <v>True Pos. |.002(M)|A|B|</v>
      </c>
      <c r="LD20" t="str">
        <v>True Pos. |.002|</v>
      </c>
      <c r="LE20" t="str">
        <v>True Pos. |.002|A|</v>
      </c>
      <c r="LF20" t="str">
        <v>True Pos. |.002|A|B|</v>
      </c>
      <c r="LG20" t="str">
        <v>True Pos. |.004|A|C|B|</v>
      </c>
      <c r="LH20" t="str">
        <v>True Pos. |.005(M)|A|B|</v>
      </c>
      <c r="LI20" t="str">
        <v>True Pos.|.000(L)|A|D|</v>
      </c>
      <c r="LJ20" t="str">
        <v>True Pos.|.000(M)|A|</v>
      </c>
      <c r="LK20" t="str">
        <v>True Pos.|.001(M)|A|</v>
      </c>
      <c r="LL20" t="str">
        <v>True Pos.|.001|B|</v>
      </c>
      <c r="LM20" t="str">
        <v>True Pos.|.001|E|</v>
      </c>
      <c r="LN20" t="str">
        <v>True Pos.|.002|A|</v>
      </c>
      <c r="LO20" t="str">
        <v>True Pos.|.002|B|</v>
      </c>
      <c r="LP20" t="str">
        <v>True Pos.|.002|C|</v>
      </c>
      <c r="LQ20" t="str">
        <v>True Pos.|.002|D1|</v>
      </c>
      <c r="LR20" t="str">
        <v>True Pos.|.002|D1|D2|</v>
      </c>
      <c r="LS20" t="str">
        <v>True Pos.|.05|A|</v>
      </c>
      <c r="LT20" t="str">
        <v>True Pos.|.1|A|B|C|</v>
      </c>
      <c r="LU20" t="str">
        <v>True Pos.|.13|A</v>
      </c>
      <c r="LV20" t="str">
        <v>True Pos.|0.05|A|</v>
      </c>
      <c r="LW20" t="str">
        <v>True Pos.|0.1|A|B|C|</v>
      </c>
      <c r="LX20" t="str">
        <v>True Pos.|0.13|A|</v>
      </c>
      <c r="LY20" t="str">
        <v>True Pos.|Ø.000(M)|A|</v>
      </c>
      <c r="LZ20" t="str">
        <v>True Pos.|Ø.000(M)|B|</v>
      </c>
      <c r="MA20" t="str">
        <v>True Pos.|Ø.001(M)|A(M)|</v>
      </c>
      <c r="MB20" t="str">
        <v>True Pos.|Ø.001(M)|A|</v>
      </c>
      <c r="MC20" t="str">
        <v>True Pos.|Ø.001|A|</v>
      </c>
      <c r="MD20" t="str">
        <v>True Pos.|Ø.001|C|</v>
      </c>
      <c r="ME20" t="str">
        <v>True Pos.|Ø.002(S)|A(S)|</v>
      </c>
      <c r="MF20" t="str">
        <v>True Pos.|Ø.002|A|</v>
      </c>
      <c r="MG20" t="str">
        <v>True Pos.|Ø.002|B|</v>
      </c>
      <c r="MH20" t="str">
        <v>True Pos.|Ø.002|C|</v>
      </c>
      <c r="MI20" t="str">
        <v>True Pos.|Ø.03(M)|A|</v>
      </c>
      <c r="MJ20" t="str">
        <v>True Pos.|Ø0.03(M)|A|</v>
      </c>
      <c r="MK20" t="str">
        <v>True Pos.|Ø0.05(L)|D|B|</v>
      </c>
      <c r="ML20" t="str">
        <v>True Pos.|Ø0.05|A|</v>
      </c>
      <c r="MM20" t="str">
        <v>True Pos.|Ø0.05|D|</v>
      </c>
      <c r="MN20" t="str">
        <v>True Pos.|Ø0.05|E|</v>
      </c>
      <c r="MO20" t="str">
        <v>True Pos.|Ø0.05|E|B|</v>
      </c>
      <c r="MP20" t="str">
        <v>True Pos.|SØ0.03|C|B|</v>
      </c>
      <c r="MQ20" t="str">
        <v>True Position|.002|A|B|</v>
      </c>
      <c r="MR20" t="str">
        <v>True. Pos.|Ø.001(M)|A|</v>
      </c>
      <c r="MS20" t="str">
        <v>True. Pps.|0.05|A|</v>
      </c>
      <c r="MT20" t="str">
        <v>Tumble Per Note 1</v>
      </c>
      <c r="MU20" t="str">
        <v>Tumble Per Note 2</v>
      </c>
    </row>
    <row r="21" spans="1:359">
      <c r="A21" t="s">
        <v>45</v>
      </c>
      <c r="C21" s="74" t="str" cm="1">
        <f t="array" ref="C21:MU21">TRANSPOSE(_xlfn._xlws.SORT(_xlfn._xlws.FILTER($A$2:$A$499,ISNUMBER(SEARCH('Prt. Lib. &amp; Routine, Table'!L28,$A$2:$A$499)),"not found")))</f>
        <v>.0015 T.I.R. MAX</v>
      </c>
      <c r="D21" t="str">
        <v>.002 MAX ROOT RADIUS</v>
      </c>
      <c r="E21" t="str">
        <v>.012 BLUNT END</v>
      </c>
      <c r="F21" t="str">
        <v>.015 MAX</v>
      </c>
      <c r="G21" t="str">
        <v>.016 T.S.C.</v>
      </c>
      <c r="H21" t="str">
        <v>.017 BASIC</v>
      </c>
      <c r="I21" t="str">
        <v>.021 PITCH</v>
      </c>
      <c r="J21" t="str">
        <v>.022 BLUNT START</v>
      </c>
      <c r="K21" t="str">
        <v>.025 BASIC</v>
      </c>
      <c r="L21" t="str">
        <v>.035 BASIC</v>
      </c>
      <c r="M21" t="str">
        <v>.043 T.S.C</v>
      </c>
      <c r="N21" t="str">
        <v>.053 T.S.C.</v>
      </c>
      <c r="O21" t="str">
        <v>.060 HEX DEPTH</v>
      </c>
      <c r="P21" t="str">
        <v>.060 PITCH</v>
      </c>
      <c r="Q21" t="str">
        <v>.061 BASIC</v>
      </c>
      <c r="R21" t="str">
        <v>.07 HEX</v>
      </c>
      <c r="S21" t="str">
        <v>.070 HEX DEPTH</v>
      </c>
      <c r="T21" t="str">
        <v>.082 DRILL</v>
      </c>
      <c r="U21" t="str">
        <v>.082 DRILL DEPTH</v>
      </c>
      <c r="V21" t="str">
        <v>.094 HEX</v>
      </c>
      <c r="W21" t="str">
        <v>.115 T.S.C.</v>
      </c>
      <c r="X21" t="str">
        <v>.1195 / .1243 MAJOR DIAMETER</v>
      </c>
      <c r="Y21" t="str">
        <v>.1250 HEX</v>
      </c>
      <c r="Z21" t="str">
        <v>.157 MINOR DIAMETER</v>
      </c>
      <c r="AA21" t="str">
        <v>.172 FULL THD DEPTH</v>
      </c>
      <c r="AB21" t="str">
        <v>.172 MAJOR DIAMETER</v>
      </c>
      <c r="AC21" t="str">
        <v>.180 MIN DEPTH FULL THRD</v>
      </c>
      <c r="AD21" t="str">
        <v>.183 Ceter Line Thread Dwell</v>
      </c>
      <c r="AE21" t="str">
        <v>.208 MAX THRD DEPTH</v>
      </c>
      <c r="AF21" t="str">
        <v>.218 BOTTOM HALF OF SLOT</v>
      </c>
      <c r="AG21" t="str">
        <v>.261 BASIC</v>
      </c>
      <c r="AH21" t="str">
        <v>.314 T.S.C.</v>
      </c>
      <c r="AI21" t="str">
        <v>.315 BASIC</v>
      </c>
      <c r="AJ21" t="str">
        <v>.329 MINOR Ø</v>
      </c>
      <c r="AK21" t="str">
        <v>.330 BASIC</v>
      </c>
      <c r="AL21" t="str">
        <v>.35 TO TANGENT POINT</v>
      </c>
      <c r="AM21" t="str">
        <v>.375 MAJOR Ø</v>
      </c>
      <c r="AN21" t="str">
        <v>.390 BASIC</v>
      </c>
      <c r="AO21" t="str">
        <v>.440 BASIC</v>
      </c>
      <c r="AP21" t="str">
        <v>.64/.96 HIGH=Pass</v>
      </c>
      <c r="AQ21" t="str">
        <v>0.012 MAX</v>
      </c>
      <c r="AR21" t="str">
        <v>0.015 MAX</v>
      </c>
      <c r="AS21" t="str">
        <v>0.05 Per Note 2</v>
      </c>
      <c r="AT21" t="str">
        <v>0.500 PULLOUT ZONE</v>
      </c>
      <c r="AU21" t="str">
        <v>10-32 UNF-2A</v>
      </c>
      <c r="AV21" t="str">
        <v>12-28 UNF-2B</v>
      </c>
      <c r="AW21" t="str">
        <v>2.87 BASIC</v>
      </c>
      <c r="AX21" t="str">
        <v>2-56 UNC 2B 2 STARTS</v>
      </c>
      <c r="AY21" t="str">
        <v>3 LEAD THREAD</v>
      </c>
      <c r="AZ21" t="str">
        <v>32µIN Max</v>
      </c>
      <c r="BA21" t="str">
        <v>5/16"-24 UNF-2A</v>
      </c>
      <c r="BB21" t="str">
        <v>5/16-18 UNC 2A</v>
      </c>
      <c r="BC21" t="str">
        <v>5-44 UNF-2A</v>
      </c>
      <c r="BD21" t="str">
        <v>6-16µIN</v>
      </c>
      <c r="BE21" t="str">
        <v>65° BLEND</v>
      </c>
      <c r="BF21" t="str">
        <v>7.45 Top of Ball to Face</v>
      </c>
      <c r="BG21" t="str">
        <v>7/16-28 UNEF 2B</v>
      </c>
      <c r="BH21" t="str">
        <v>7/16-28-UNEF-2A</v>
      </c>
      <c r="BI21" t="str">
        <v>Alignment Per Note 3</v>
      </c>
      <c r="BJ21" t="str">
        <v>ANODIZE (SEE CHART)</v>
      </c>
      <c r="BK21" t="str">
        <v>ANODIZE AQUA Per Note 3</v>
      </c>
      <c r="BL21" t="str">
        <v>ANODIZE BOTTOM PORTION</v>
      </c>
      <c r="BM21" t="str">
        <v>ANODIZE COLOR AQUA</v>
      </c>
      <c r="BN21" t="str">
        <v>ANODIZE COLOR GREEN DWG NOTE 4</v>
      </c>
      <c r="BO21" t="str">
        <v>ANODIZE COLOR LIGHT BLUE</v>
      </c>
      <c r="BP21" t="str">
        <v>ANODIZE GREEN Per Note 2</v>
      </c>
      <c r="BQ21" t="str">
        <v>ANODIZE GREY, Per Note 1</v>
      </c>
      <c r="BR21" t="str">
        <v>ANODIZE MAGENTA</v>
      </c>
      <c r="BS21" t="str">
        <v>Anodize Per note 3</v>
      </c>
      <c r="BT21" t="str">
        <v>Anodize Per Note 4</v>
      </c>
      <c r="BU21" t="str">
        <v>ANODIZE SEAFOAM</v>
      </c>
      <c r="BV21" t="str">
        <v>Balloon 11 Symmetry</v>
      </c>
      <c r="BW21" t="str">
        <v>Balloon 12 Symmetry</v>
      </c>
      <c r="BX21" t="str">
        <v>Balloon 13 Hole Centered</v>
      </c>
      <c r="BY21" t="str">
        <v>Balloon 13 Symmerty</v>
      </c>
      <c r="BZ21" t="str">
        <v>Balloon 2 Symmetry</v>
      </c>
      <c r="CA21" t="str">
        <v>Balloon 21 CENTERED</v>
      </c>
      <c r="CB21" t="str">
        <v>Balloon 29 Symmetry</v>
      </c>
      <c r="CC21" t="str">
        <v>Balloon 3 Symmetry</v>
      </c>
      <c r="CD21" t="str">
        <v>Balloon 4 Symmetry</v>
      </c>
      <c r="CE21" t="str">
        <v>Balloon 5 blend to SØ .340</v>
      </c>
      <c r="CF21" t="str">
        <v>Balloon 5 Symmetry</v>
      </c>
      <c r="CG21" t="str">
        <v>Balloon 6 Centered</v>
      </c>
      <c r="CH21" t="str">
        <v>Balloon 9 Function Check</v>
      </c>
      <c r="CI21" t="str">
        <v>Balloon 9 Symmerty</v>
      </c>
      <c r="CJ21" t="str">
        <v>Balloons 2 &amp; 17 Symmetry |.001|A|</v>
      </c>
      <c r="CK21" t="str">
        <v>Basic Ø 3.6</v>
      </c>
      <c r="CL21" t="str">
        <v>BEAD BLAST</v>
      </c>
      <c r="CM21" t="str">
        <v>BLAST ALUMINUM OXIDE</v>
      </c>
      <c r="CN21" t="str">
        <v>Blast Note 2</v>
      </c>
      <c r="CO21" t="str">
        <v xml:space="preserve">BLAST Per Note 1 </v>
      </c>
      <c r="CP21" t="str">
        <v>BLAST Per Note 2</v>
      </c>
      <c r="CQ21" t="str">
        <v>BLAST Per Note 3</v>
      </c>
      <c r="CR21" t="str">
        <v>BLAST Per Note 4</v>
      </c>
      <c r="CS21" t="str">
        <v>BLAST Per Note 8</v>
      </c>
      <c r="CT21" t="str">
        <v>BLAST Per Traveler, MATT FINISH</v>
      </c>
      <c r="CU21" t="str">
        <v>BLAST WITH 16 GRIT ALUMINUM OXIDE</v>
      </c>
      <c r="CV21" t="str">
        <v>BLAST, Uniform Finish Per Note 3</v>
      </c>
      <c r="CW21" t="str">
        <v>BREAK EDGE</v>
      </c>
      <c r="CX21" t="str">
        <v>BREAK EDGE .014</v>
      </c>
      <c r="CY21" t="str">
        <v>BREAK EDGES Note 2</v>
      </c>
      <c r="CZ21" t="str">
        <v>BREAK SHARP Per Note 1</v>
      </c>
      <c r="DA21" t="str">
        <v>BREAK SHARPS Per Note 1</v>
      </c>
      <c r="DB21" t="str">
        <v>CE 2729</v>
      </c>
      <c r="DC21" t="str">
        <v>CE Logo per Note 3</v>
      </c>
      <c r="DD21" t="str">
        <v>CE MARK</v>
      </c>
      <c r="DE21" t="str">
        <v>Chips/Debris Removed</v>
      </c>
      <c r="DF21" t="str">
        <v>Coat Per Note 2</v>
      </c>
      <c r="DG21" t="str">
        <v>C-Sink Ø .155</v>
      </c>
      <c r="DH21" t="str">
        <v>C-Sink Ø5.2</v>
      </c>
      <c r="DI21" t="str">
        <v>Deburred</v>
      </c>
      <c r="DJ21" t="str">
        <v>DIM "A" NoGo</v>
      </c>
      <c r="DK21" t="str">
        <v>DIM "A" NoGo Hexalobe</v>
      </c>
      <c r="DL21" t="str">
        <v>EDGE BREAK</v>
      </c>
      <c r="DM21" t="str">
        <v>EDGE BREAK MIN R.004, MAX R.010</v>
      </c>
      <c r="DN21" t="str">
        <v>Edge Break per Note 1</v>
      </c>
      <c r="DO21" t="str">
        <v>ELECTROPOLISH Per Note 1</v>
      </c>
      <c r="DP21" t="str">
        <v>Finish Per Note 3</v>
      </c>
      <c r="DQ21" t="str">
        <v>FLUTE POSITION Per Note 3</v>
      </c>
      <c r="DR21" t="str">
        <v>FULL R</v>
      </c>
      <c r="DS21" t="str">
        <v>FULL RADIUS</v>
      </c>
      <c r="DT21" t="str">
        <v xml:space="preserve">FULL RADIUS </v>
      </c>
      <c r="DU21" t="str">
        <v>Function Check  (.2340 .2360 FULL)</v>
      </c>
      <c r="DV21" t="str">
        <v>FUNCTIONAL  HEXALOBE</v>
      </c>
      <c r="DW21" t="str">
        <v>GLASS BEAD Per Note 3</v>
      </c>
      <c r="DX21" t="str">
        <v>Globus Logo per Note 3</v>
      </c>
      <c r="DY21" t="str">
        <v>Gold Anodized Color</v>
      </c>
      <c r="DZ21" t="str">
        <v>Green Anodized Color</v>
      </c>
      <c r="EA21" t="str">
        <v>GRIT BLAST Per Note 3</v>
      </c>
      <c r="EB21" t="str">
        <v>Grit Blast Per Note 4</v>
      </c>
      <c r="EC21" t="str">
        <v>GRIT BLAST, DWG NOTE 3</v>
      </c>
      <c r="ED21" t="str">
        <v>HEX MINOR Ø.1292</v>
      </c>
      <c r="EE21" t="str">
        <v xml:space="preserve">HEXALOBE </v>
      </c>
      <c r="EF21" t="str">
        <v>HEXALOBE FUNCTION</v>
      </c>
      <c r="EG21" t="str">
        <v>Hexalobe Minor</v>
      </c>
      <c r="EH21" t="str">
        <v>Hexalobe NV-30</v>
      </c>
      <c r="EI21" t="str">
        <v>HEXALOBE ORIENTATION</v>
      </c>
      <c r="EJ21" t="str">
        <v>Inspect per operation 30 comments</v>
      </c>
      <c r="EK21" t="str">
        <v>INT / EXT CORNERS: R.002 TO R.010</v>
      </c>
      <c r="EL21" t="str">
        <v>INT /EXT CORNERS R.05 TO R.03</v>
      </c>
      <c r="EM21" t="str">
        <v>John is a Geek</v>
      </c>
      <c r="EN21" t="str">
        <v>LASER ETCH</v>
      </c>
      <c r="EO21" t="str">
        <v>Laser Etch Per Note 7</v>
      </c>
      <c r="EP21" t="str">
        <v xml:space="preserve">LASER MARK "CE" DWG NOTE 10 </v>
      </c>
      <c r="EQ21" t="str">
        <v>Laser Mark "P1-15004-08", Per Note 3</v>
      </c>
      <c r="ER21" t="str">
        <v>Laser Mark "P2-15004-08", Per Note 3</v>
      </c>
      <c r="ES21" t="str">
        <v>Laser Mark "P3-15004-08", Per Note 3</v>
      </c>
      <c r="ET21" t="str">
        <v>Laser Mark "P4-15004-08", Per Note 3</v>
      </c>
      <c r="EU21" t="str">
        <v xml:space="preserve">LASER MARK LOGO DWG NOTE 9 </v>
      </c>
      <c r="EV21" t="str">
        <v xml:space="preserve">LASER MARK LOT NUMBER DWG NOTE 8 </v>
      </c>
      <c r="EW21" t="str">
        <v>Laser Mark Lot, Per Note 3</v>
      </c>
      <c r="EX21" t="str">
        <v xml:space="preserve">LASER MARK PART NUMBER DWG NOTE 8 </v>
      </c>
      <c r="EY21" t="str">
        <v>LASER: 13000000</v>
      </c>
      <c r="EZ21" t="str">
        <v>LASER: CE 2797</v>
      </c>
      <c r="FA21" t="str">
        <v>LASER: LOGO</v>
      </c>
      <c r="FB21" t="str">
        <v xml:space="preserve">LASER: Lot # Per RE-75-001 </v>
      </c>
      <c r="FC21" t="str">
        <v>LAST THREAD</v>
      </c>
      <c r="FD21" t="str">
        <v>LEAD .0625</v>
      </c>
      <c r="FE21" t="str">
        <v>LOGO</v>
      </c>
      <c r="FF21" t="str">
        <v>Lot (Control) Number per Note 3</v>
      </c>
      <c r="FG21" t="str">
        <v>LOT NO.</v>
      </c>
      <c r="FH21" t="str">
        <v>LOT NUMBER</v>
      </c>
      <c r="FI21" t="str">
        <v>LOT NUMBER PER NUVASIVE SOP 9002007</v>
      </c>
      <c r="FJ21" t="str">
        <v>M 4X 0.5 - 6G - 0.063R - LH</v>
      </c>
      <c r="FK21" t="str">
        <v>M4 X 0.5 - 6G - 0.063R</v>
      </c>
      <c r="FL21" t="str">
        <v>M4 X 0.5 - 6G - 0.063R - LH</v>
      </c>
      <c r="FM21" t="str">
        <v>M4.5 X .75 6g</v>
      </c>
      <c r="FN21" t="str">
        <v>M4.5 X 0.75 6g</v>
      </c>
      <c r="FO21" t="str">
        <v>M5x0.8-6g</v>
      </c>
      <c r="FP21" t="str">
        <v xml:space="preserve">M5x0.8-6g </v>
      </c>
      <c r="FQ21" t="str">
        <v>M6 X .75 6g</v>
      </c>
      <c r="FR21" t="str">
        <v>M6 X 0.75-6g</v>
      </c>
      <c r="FS21" t="str">
        <v>M6 X0.75 - 6g</v>
      </c>
      <c r="FT21" t="str">
        <v>M6X0.75 - 6H</v>
      </c>
      <c r="FU21" t="str">
        <v>M7 X 1.00 6g THREAD</v>
      </c>
      <c r="FV21" t="str">
        <v>M7X1.00 6g THREAD</v>
      </c>
      <c r="FW21" t="str">
        <v>M7X1.00 6h THREAD</v>
      </c>
      <c r="FX21" t="str">
        <v>Magenta Anodized Color</v>
      </c>
      <c r="FY21" t="str">
        <v>MAJOR Ø .380</v>
      </c>
      <c r="FZ21" t="str">
        <v>MAJORØ</v>
      </c>
      <c r="GA21" t="str">
        <v>MATT FINISH Per Note 3</v>
      </c>
      <c r="GB21" t="str">
        <v>MATT FINISH Per Traveler</v>
      </c>
      <c r="GC21" t="str">
        <v>MATTE FINISH</v>
      </c>
      <c r="GD21" t="str">
        <v>MATTE FINISH DWG NOTE 3</v>
      </c>
      <c r="GE21" t="str">
        <v>MATTE FINISH Note 3</v>
      </c>
      <c r="GF21" t="str">
        <v>Matte Finish Per Note 3</v>
      </c>
      <c r="GG21" t="str">
        <v>MATTE FINISH SIZE 10 GLASS BEAD</v>
      </c>
      <c r="GH21" t="str">
        <v>MAX ROOT RADIUS</v>
      </c>
      <c r="GI21" t="str">
        <v xml:space="preserve">Mill Profile Centered </v>
      </c>
      <c r="GJ21" t="str">
        <v>Minor Ø Unconstrained Check</v>
      </c>
      <c r="GK21" t="str">
        <v>MINOR Ø.1336</v>
      </c>
      <c r="GL21" t="str">
        <v>NO ANODIZE Per note 8</v>
      </c>
      <c r="GM21" t="str">
        <v>NO ANODIZE Per note 9</v>
      </c>
      <c r="GN21" t="str">
        <v>No Nicks, Scratches, Tool Marks, etc.</v>
      </c>
      <c r="GO21" t="str">
        <v>No Nicks,Scratches,Tool Marks,etc.</v>
      </c>
      <c r="GP21" t="str">
        <v>NO TOOL MARKS</v>
      </c>
      <c r="GQ21" t="str">
        <v>NOTE 3 THREAD RELIEF</v>
      </c>
      <c r="GR21" t="str">
        <v>NV-27 FUNC.</v>
      </c>
      <c r="GS21" t="str">
        <v>NV-30 DIM A</v>
      </c>
      <c r="GT21" t="str">
        <v>NV-30 DIM B</v>
      </c>
      <c r="GU21" t="str">
        <v>NV-30 DIM F</v>
      </c>
      <c r="GV21" t="str">
        <v>Ø .1250 HEX</v>
      </c>
      <c r="GW21" t="str">
        <v>Ø 9.4 MAJOR</v>
      </c>
      <c r="GX21" t="str">
        <v>Ø.096 MAX PILOT HOLE</v>
      </c>
      <c r="GY21" t="str">
        <v>Ø.125 THRU</v>
      </c>
      <c r="GZ21" t="str">
        <v>Ø.205 COUNTERSINK</v>
      </c>
      <c r="HA21" t="str">
        <v>Ø.260 T.S.C.</v>
      </c>
      <c r="HB21" t="str">
        <v>Ø.500 BASIC</v>
      </c>
      <c r="HC21" t="str">
        <v xml:space="preserve">OVAL CENTERED </v>
      </c>
      <c r="HD21" t="str">
        <v>PART NO. 15100</v>
      </c>
      <c r="HE21" t="str">
        <v>PART NUMBER 13100000</v>
      </c>
      <c r="HF21" t="str">
        <v>PART NUMBER 13600000</v>
      </c>
      <c r="HG21" t="str">
        <v>Part Number per Note 3</v>
      </c>
      <c r="HH21" t="str">
        <v>PD 5/16-18 UNC 2A</v>
      </c>
      <c r="HI21" t="str">
        <v>Perp.|0.05|A|</v>
      </c>
      <c r="HJ21" t="str">
        <v>PILOT THRU HOLE PRESENT</v>
      </c>
      <c r="HK21" t="str">
        <v>PITCH .060</v>
      </c>
      <c r="HL21" t="str">
        <v>Profile |.001|A|</v>
      </c>
      <c r="HM21" t="str">
        <v>Profile |.0015 | A | X-Y</v>
      </c>
      <c r="HN21" t="str">
        <v>Profile |.002| |A|B| X-Y</v>
      </c>
      <c r="HO21" t="str">
        <v>Profile |.002|A|B|</v>
      </c>
      <c r="HP21" t="str">
        <v>Profile |.002|A|B| X-Y</v>
      </c>
      <c r="HQ21" t="str">
        <v>Profile:|010|A|B|C|</v>
      </c>
      <c r="HR21" t="str">
        <v>Profile| .002| A|B|</v>
      </c>
      <c r="HS21" t="str">
        <v>Profile|.001|</v>
      </c>
      <c r="HT21" t="str">
        <v>Profile|.001|A|</v>
      </c>
      <c r="HU21" t="str">
        <v>Profile|.001|A|B|</v>
      </c>
      <c r="HV21" t="str">
        <v xml:space="preserve">Profile|.001|A|B| A&lt;-&gt;B </v>
      </c>
      <c r="HW21" t="str">
        <v>Profile|.001|A|B| C&lt;-&gt;D</v>
      </c>
      <c r="HX21" t="str">
        <v>Profile|.001|A|B| L-M</v>
      </c>
      <c r="HY21" t="str">
        <v>Profile|.001|A|B| P-Q</v>
      </c>
      <c r="HZ21" t="str">
        <v>Profile|.001|A|B|C&lt;-&gt;D</v>
      </c>
      <c r="IA21" t="str">
        <v>Profile|.001|A|C&lt;--&gt;D</v>
      </c>
      <c r="IB21" t="str">
        <v>Profile|.001|A|UNILATERAL</v>
      </c>
      <c r="IC21" t="str">
        <v>Profile|.001|C|</v>
      </c>
      <c r="ID21" t="str">
        <v>Profile|.0012|D1|</v>
      </c>
      <c r="IE21" t="str">
        <v>Profile|.0015| A-B UNI.</v>
      </c>
      <c r="IF21" t="str">
        <v>Profile|.0015| UNI.</v>
      </c>
      <c r="IG21" t="str">
        <v>Profile|.0015|A| X-Y</v>
      </c>
      <c r="IH21" t="str">
        <v>Profile|.0015|E|F|</v>
      </c>
      <c r="II21" t="str">
        <v>Profile|.0016|B|D|</v>
      </c>
      <c r="IJ21" t="str">
        <v>Profile|.002(U).000|A|</v>
      </c>
      <c r="IK21" t="str">
        <v>Profile|.002|</v>
      </c>
      <c r="IL21" t="str">
        <v>Profile|.002|A</v>
      </c>
      <c r="IM21" t="str">
        <v>Profile|.002|A|</v>
      </c>
      <c r="IN21" t="str">
        <v>Profile|.002|A|B|</v>
      </c>
      <c r="IO21" t="str">
        <v xml:space="preserve">Profile|.002|A|B| A&lt;-&gt;B </v>
      </c>
      <c r="IP21" t="str">
        <v>Profile|.002|A|B| C&lt;-&gt;D</v>
      </c>
      <c r="IQ21" t="str">
        <v>Profile|.002|A|B| X-Y</v>
      </c>
      <c r="IR21" t="str">
        <v>Profile|.002|A|B|C|X-Y</v>
      </c>
      <c r="IS21" t="str">
        <v>Profile|.002|A|B|X&lt;--&gt;Y</v>
      </c>
      <c r="IT21" t="str">
        <v>Profile|.002|A|B|X-Y</v>
      </c>
      <c r="IU21" t="str">
        <v>Profile|.002|A|C|</v>
      </c>
      <c r="IV21" t="str">
        <v>Profile|.002|C|A|</v>
      </c>
      <c r="IW21" t="str">
        <v>Profile|.002|C|B|</v>
      </c>
      <c r="IX21" t="str">
        <v>Profile|.0020|</v>
      </c>
      <c r="IY21" t="str">
        <v>Profile|.003|A|</v>
      </c>
      <c r="IZ21" t="str">
        <v>Profile|.003|A|B|C| Uni.</v>
      </c>
      <c r="JA21" t="str">
        <v>Profile|.003|E|F|</v>
      </c>
      <c r="JB21" t="str">
        <v>Profile|.004(U) .003|A|B|C|</v>
      </c>
      <c r="JC21" t="str">
        <v>Profile|.004|A| UNI.</v>
      </c>
      <c r="JD21" t="str">
        <v>Profile|.005|A|C|</v>
      </c>
      <c r="JE21" t="str">
        <v>Profile|.005|A|C|A&lt;--&gt;B, C&lt;--&gt;D</v>
      </c>
      <c r="JF21" t="str">
        <v>Profile|.005|A|D| A-B UNI.</v>
      </c>
      <c r="JG21" t="str">
        <v>Profile|.005|A|D| UNI.</v>
      </c>
      <c r="JH21" t="str">
        <v>Profile|.010|A|B|</v>
      </c>
      <c r="JI21" t="str">
        <v>Profile|.010|A|B|C|</v>
      </c>
      <c r="JJ21" t="str">
        <v>Profile|.03|A|</v>
      </c>
      <c r="JK21" t="str">
        <v>Profile|.05|A|B|</v>
      </c>
      <c r="JL21" t="str">
        <v>Profile|0.03|</v>
      </c>
      <c r="JM21" t="str">
        <v>Profile|0.03|A|</v>
      </c>
      <c r="JN21" t="str">
        <v>Profile|0.03|A|B|</v>
      </c>
      <c r="JO21" t="str">
        <v>Profile|0.05{A|C|</v>
      </c>
      <c r="JP21" t="str">
        <v>Profile|0.05|A|B|</v>
      </c>
      <c r="JQ21" t="str">
        <v>Profile|0.05|E|</v>
      </c>
      <c r="JR21" t="str">
        <v>Profile|0.05|E|F|</v>
      </c>
      <c r="JS21" t="str">
        <v>Profile|0.06|A|C|</v>
      </c>
      <c r="JT21" t="str">
        <v>Profile|0.1|A|A|</v>
      </c>
      <c r="JU21" t="str">
        <v>Profile|0.1|D1|</v>
      </c>
      <c r="JV21" t="str">
        <v>Profile|A|B|C|</v>
      </c>
      <c r="JW21" t="str">
        <v>Proile|.002|A|B|J-K</v>
      </c>
      <c r="JX21" t="str">
        <v>P-Thread Form</v>
      </c>
      <c r="JY21" t="str">
        <v>R  FULL RADIUS</v>
      </c>
      <c r="JZ21" t="str">
        <v>R.001/.006</v>
      </c>
      <c r="KA21" t="str">
        <v>R.003 MAX</v>
      </c>
      <c r="KB21" t="str">
        <v>R.005 MAX</v>
      </c>
      <c r="KC21" t="str">
        <v>R.030</v>
      </c>
      <c r="KD21" t="str">
        <v>R.25 MAX</v>
      </c>
      <c r="KE21" t="str">
        <v>R1.33 BASIC</v>
      </c>
      <c r="KF21" t="str">
        <v>R3.3</v>
      </c>
      <c r="KG21" t="str">
        <v>Ra 1.6 MAX</v>
      </c>
      <c r="KH21" t="str">
        <v>RAD @ FACE &amp; OD CHAMFER</v>
      </c>
      <c r="KI21" t="str">
        <v>RAD. @ ID &amp; BACK FACE</v>
      </c>
      <c r="KJ21" t="str">
        <v>RAD. @ OD &amp; BACK FACE</v>
      </c>
      <c r="KK21" t="str">
        <v>REMOVE SHRP EDGES .005 MAX</v>
      </c>
      <c r="KL21" t="str">
        <v>ROD SLOT CENTERED</v>
      </c>
      <c r="KM21" t="str">
        <v>SHARP OKAY</v>
      </c>
      <c r="KN21" t="str">
        <v>Slot Centered</v>
      </c>
      <c r="KO21" t="str">
        <v>SLOT WIDTH</v>
      </c>
      <c r="KP21" t="str">
        <v>Surface Finish Per Note 1</v>
      </c>
      <c r="KQ21" t="str">
        <v>Symmerty Balloon A_6</v>
      </c>
      <c r="KR21" t="str">
        <v>T27 HEXALOBE Per Note 1</v>
      </c>
      <c r="KS21" t="str">
        <v>T27 TORX</v>
      </c>
      <c r="KT21" t="str">
        <v>THRD DEPTH</v>
      </c>
      <c r="KU21" t="str">
        <v>Thread Form Per Note 3</v>
      </c>
      <c r="KV21" t="str">
        <v>THREAD INTO ROD SLOT</v>
      </c>
      <c r="KW21" t="str">
        <v>Thread Timed Print Note 6</v>
      </c>
      <c r="KX21" t="str">
        <v>TOOL MISMATCH PERMISSIBLE</v>
      </c>
      <c r="KY21" t="str">
        <v>Tot. Runout|Ø.002|C|</v>
      </c>
      <c r="KZ21" t="str">
        <v>Total Runout|.002|E|</v>
      </c>
      <c r="LA21" t="str">
        <v>TRIPLE LEAD THREAD</v>
      </c>
      <c r="LB21" t="str">
        <v>True Pos. |.001 (M)|A|</v>
      </c>
      <c r="LC21" t="str">
        <v>True Pos. |.002(M)|A|B|</v>
      </c>
      <c r="LD21" t="str">
        <v>True Pos. |.002|</v>
      </c>
      <c r="LE21" t="str">
        <v>True Pos. |.002|A|</v>
      </c>
      <c r="LF21" t="str">
        <v>True Pos. |.002|A|B|</v>
      </c>
      <c r="LG21" t="str">
        <v>True Pos. |.004|A|C|B|</v>
      </c>
      <c r="LH21" t="str">
        <v>True Pos. |.005(M)|A|B|</v>
      </c>
      <c r="LI21" t="str">
        <v>True Pos.|.000(L)|A|D|</v>
      </c>
      <c r="LJ21" t="str">
        <v>True Pos.|.000(M)|A|</v>
      </c>
      <c r="LK21" t="str">
        <v>True Pos.|.001(M)|A|</v>
      </c>
      <c r="LL21" t="str">
        <v>True Pos.|.001|B|</v>
      </c>
      <c r="LM21" t="str">
        <v>True Pos.|.001|E|</v>
      </c>
      <c r="LN21" t="str">
        <v>True Pos.|.002|A|</v>
      </c>
      <c r="LO21" t="str">
        <v>True Pos.|.002|B|</v>
      </c>
      <c r="LP21" t="str">
        <v>True Pos.|.002|C|</v>
      </c>
      <c r="LQ21" t="str">
        <v>True Pos.|.002|D1|</v>
      </c>
      <c r="LR21" t="str">
        <v>True Pos.|.002|D1|D2|</v>
      </c>
      <c r="LS21" t="str">
        <v>True Pos.|.05|A|</v>
      </c>
      <c r="LT21" t="str">
        <v>True Pos.|.1|A|B|C|</v>
      </c>
      <c r="LU21" t="str">
        <v>True Pos.|.13|A</v>
      </c>
      <c r="LV21" t="str">
        <v>True Pos.|0.05|A|</v>
      </c>
      <c r="LW21" t="str">
        <v>True Pos.|0.1|A|B|C|</v>
      </c>
      <c r="LX21" t="str">
        <v>True Pos.|0.13|A|</v>
      </c>
      <c r="LY21" t="str">
        <v>True Pos.|Ø.000(M)|A|</v>
      </c>
      <c r="LZ21" t="str">
        <v>True Pos.|Ø.000(M)|B|</v>
      </c>
      <c r="MA21" t="str">
        <v>True Pos.|Ø.001(M)|A(M)|</v>
      </c>
      <c r="MB21" t="str">
        <v>True Pos.|Ø.001(M)|A|</v>
      </c>
      <c r="MC21" t="str">
        <v>True Pos.|Ø.001|A|</v>
      </c>
      <c r="MD21" t="str">
        <v>True Pos.|Ø.001|C|</v>
      </c>
      <c r="ME21" t="str">
        <v>True Pos.|Ø.002(S)|A(S)|</v>
      </c>
      <c r="MF21" t="str">
        <v>True Pos.|Ø.002|A|</v>
      </c>
      <c r="MG21" t="str">
        <v>True Pos.|Ø.002|B|</v>
      </c>
      <c r="MH21" t="str">
        <v>True Pos.|Ø.002|C|</v>
      </c>
      <c r="MI21" t="str">
        <v>True Pos.|Ø.03(M)|A|</v>
      </c>
      <c r="MJ21" t="str">
        <v>True Pos.|Ø0.03(M)|A|</v>
      </c>
      <c r="MK21" t="str">
        <v>True Pos.|Ø0.05(L)|D|B|</v>
      </c>
      <c r="ML21" t="str">
        <v>True Pos.|Ø0.05|A|</v>
      </c>
      <c r="MM21" t="str">
        <v>True Pos.|Ø0.05|D|</v>
      </c>
      <c r="MN21" t="str">
        <v>True Pos.|Ø0.05|E|</v>
      </c>
      <c r="MO21" t="str">
        <v>True Pos.|Ø0.05|E|B|</v>
      </c>
      <c r="MP21" t="str">
        <v>True Pos.|SØ0.03|C|B|</v>
      </c>
      <c r="MQ21" t="str">
        <v>True Position|.002|A|B|</v>
      </c>
      <c r="MR21" t="str">
        <v>True. Pos.|Ø.001(M)|A|</v>
      </c>
      <c r="MS21" t="str">
        <v>True. Pps.|0.05|A|</v>
      </c>
      <c r="MT21" t="str">
        <v>Tumble Per Note 1</v>
      </c>
      <c r="MU21" t="str">
        <v>Tumble Per Note 2</v>
      </c>
    </row>
    <row r="22" spans="1:359">
      <c r="A22" t="s">
        <v>913</v>
      </c>
      <c r="C22" s="74" t="str" cm="1">
        <f t="array" ref="C22:MU22">TRANSPOSE(_xlfn._xlws.SORT(_xlfn._xlws.FILTER($A$2:$A$499,ISNUMBER(SEARCH('Prt. Lib. &amp; Routine, Table'!L29,$A$2:$A$499)),"not found")))</f>
        <v>.0015 T.I.R. MAX</v>
      </c>
      <c r="D22" t="str">
        <v>.002 MAX ROOT RADIUS</v>
      </c>
      <c r="E22" t="str">
        <v>.012 BLUNT END</v>
      </c>
      <c r="F22" t="str">
        <v>.015 MAX</v>
      </c>
      <c r="G22" t="str">
        <v>.016 T.S.C.</v>
      </c>
      <c r="H22" t="str">
        <v>.017 BASIC</v>
      </c>
      <c r="I22" t="str">
        <v>.021 PITCH</v>
      </c>
      <c r="J22" t="str">
        <v>.022 BLUNT START</v>
      </c>
      <c r="K22" t="str">
        <v>.025 BASIC</v>
      </c>
      <c r="L22" t="str">
        <v>.035 BASIC</v>
      </c>
      <c r="M22" t="str">
        <v>.043 T.S.C</v>
      </c>
      <c r="N22" t="str">
        <v>.053 T.S.C.</v>
      </c>
      <c r="O22" t="str">
        <v>.060 HEX DEPTH</v>
      </c>
      <c r="P22" t="str">
        <v>.060 PITCH</v>
      </c>
      <c r="Q22" t="str">
        <v>.061 BASIC</v>
      </c>
      <c r="R22" t="str">
        <v>.07 HEX</v>
      </c>
      <c r="S22" t="str">
        <v>.070 HEX DEPTH</v>
      </c>
      <c r="T22" t="str">
        <v>.082 DRILL</v>
      </c>
      <c r="U22" t="str">
        <v>.082 DRILL DEPTH</v>
      </c>
      <c r="V22" t="str">
        <v>.094 HEX</v>
      </c>
      <c r="W22" t="str">
        <v>.115 T.S.C.</v>
      </c>
      <c r="X22" t="str">
        <v>.1195 / .1243 MAJOR DIAMETER</v>
      </c>
      <c r="Y22" t="str">
        <v>.1250 HEX</v>
      </c>
      <c r="Z22" t="str">
        <v>.157 MINOR DIAMETER</v>
      </c>
      <c r="AA22" t="str">
        <v>.172 FULL THD DEPTH</v>
      </c>
      <c r="AB22" t="str">
        <v>.172 MAJOR DIAMETER</v>
      </c>
      <c r="AC22" t="str">
        <v>.180 MIN DEPTH FULL THRD</v>
      </c>
      <c r="AD22" t="str">
        <v>.183 Ceter Line Thread Dwell</v>
      </c>
      <c r="AE22" t="str">
        <v>.208 MAX THRD DEPTH</v>
      </c>
      <c r="AF22" t="str">
        <v>.218 BOTTOM HALF OF SLOT</v>
      </c>
      <c r="AG22" t="str">
        <v>.261 BASIC</v>
      </c>
      <c r="AH22" t="str">
        <v>.314 T.S.C.</v>
      </c>
      <c r="AI22" t="str">
        <v>.315 BASIC</v>
      </c>
      <c r="AJ22" t="str">
        <v>.329 MINOR Ø</v>
      </c>
      <c r="AK22" t="str">
        <v>.330 BASIC</v>
      </c>
      <c r="AL22" t="str">
        <v>.35 TO TANGENT POINT</v>
      </c>
      <c r="AM22" t="str">
        <v>.375 MAJOR Ø</v>
      </c>
      <c r="AN22" t="str">
        <v>.390 BASIC</v>
      </c>
      <c r="AO22" t="str">
        <v>.440 BASIC</v>
      </c>
      <c r="AP22" t="str">
        <v>.64/.96 HIGH=Pass</v>
      </c>
      <c r="AQ22" t="str">
        <v>0.012 MAX</v>
      </c>
      <c r="AR22" t="str">
        <v>0.015 MAX</v>
      </c>
      <c r="AS22" t="str">
        <v>0.05 Per Note 2</v>
      </c>
      <c r="AT22" t="str">
        <v>0.500 PULLOUT ZONE</v>
      </c>
      <c r="AU22" t="str">
        <v>10-32 UNF-2A</v>
      </c>
      <c r="AV22" t="str">
        <v>12-28 UNF-2B</v>
      </c>
      <c r="AW22" t="str">
        <v>2.87 BASIC</v>
      </c>
      <c r="AX22" t="str">
        <v>2-56 UNC 2B 2 STARTS</v>
      </c>
      <c r="AY22" t="str">
        <v>3 LEAD THREAD</v>
      </c>
      <c r="AZ22" t="str">
        <v>32µIN Max</v>
      </c>
      <c r="BA22" t="str">
        <v>5/16"-24 UNF-2A</v>
      </c>
      <c r="BB22" t="str">
        <v>5/16-18 UNC 2A</v>
      </c>
      <c r="BC22" t="str">
        <v>5-44 UNF-2A</v>
      </c>
      <c r="BD22" t="str">
        <v>6-16µIN</v>
      </c>
      <c r="BE22" t="str">
        <v>65° BLEND</v>
      </c>
      <c r="BF22" t="str">
        <v>7.45 Top of Ball to Face</v>
      </c>
      <c r="BG22" t="str">
        <v>7/16-28 UNEF 2B</v>
      </c>
      <c r="BH22" t="str">
        <v>7/16-28-UNEF-2A</v>
      </c>
      <c r="BI22" t="str">
        <v>Alignment Per Note 3</v>
      </c>
      <c r="BJ22" t="str">
        <v>ANODIZE (SEE CHART)</v>
      </c>
      <c r="BK22" t="str">
        <v>ANODIZE AQUA Per Note 3</v>
      </c>
      <c r="BL22" t="str">
        <v>ANODIZE BOTTOM PORTION</v>
      </c>
      <c r="BM22" t="str">
        <v>ANODIZE COLOR AQUA</v>
      </c>
      <c r="BN22" t="str">
        <v>ANODIZE COLOR GREEN DWG NOTE 4</v>
      </c>
      <c r="BO22" t="str">
        <v>ANODIZE COLOR LIGHT BLUE</v>
      </c>
      <c r="BP22" t="str">
        <v>ANODIZE GREEN Per Note 2</v>
      </c>
      <c r="BQ22" t="str">
        <v>ANODIZE GREY, Per Note 1</v>
      </c>
      <c r="BR22" t="str">
        <v>ANODIZE MAGENTA</v>
      </c>
      <c r="BS22" t="str">
        <v>Anodize Per note 3</v>
      </c>
      <c r="BT22" t="str">
        <v>Anodize Per Note 4</v>
      </c>
      <c r="BU22" t="str">
        <v>ANODIZE SEAFOAM</v>
      </c>
      <c r="BV22" t="str">
        <v>Balloon 11 Symmetry</v>
      </c>
      <c r="BW22" t="str">
        <v>Balloon 12 Symmetry</v>
      </c>
      <c r="BX22" t="str">
        <v>Balloon 13 Hole Centered</v>
      </c>
      <c r="BY22" t="str">
        <v>Balloon 13 Symmerty</v>
      </c>
      <c r="BZ22" t="str">
        <v>Balloon 2 Symmetry</v>
      </c>
      <c r="CA22" t="str">
        <v>Balloon 21 CENTERED</v>
      </c>
      <c r="CB22" t="str">
        <v>Balloon 29 Symmetry</v>
      </c>
      <c r="CC22" t="str">
        <v>Balloon 3 Symmetry</v>
      </c>
      <c r="CD22" t="str">
        <v>Balloon 4 Symmetry</v>
      </c>
      <c r="CE22" t="str">
        <v>Balloon 5 blend to SØ .340</v>
      </c>
      <c r="CF22" t="str">
        <v>Balloon 5 Symmetry</v>
      </c>
      <c r="CG22" t="str">
        <v>Balloon 6 Centered</v>
      </c>
      <c r="CH22" t="str">
        <v>Balloon 9 Function Check</v>
      </c>
      <c r="CI22" t="str">
        <v>Balloon 9 Symmerty</v>
      </c>
      <c r="CJ22" t="str">
        <v>Balloons 2 &amp; 17 Symmetry |.001|A|</v>
      </c>
      <c r="CK22" t="str">
        <v>Basic Ø 3.6</v>
      </c>
      <c r="CL22" t="str">
        <v>BEAD BLAST</v>
      </c>
      <c r="CM22" t="str">
        <v>BLAST ALUMINUM OXIDE</v>
      </c>
      <c r="CN22" t="str">
        <v>Blast Note 2</v>
      </c>
      <c r="CO22" t="str">
        <v xml:space="preserve">BLAST Per Note 1 </v>
      </c>
      <c r="CP22" t="str">
        <v>BLAST Per Note 2</v>
      </c>
      <c r="CQ22" t="str">
        <v>BLAST Per Note 3</v>
      </c>
      <c r="CR22" t="str">
        <v>BLAST Per Note 4</v>
      </c>
      <c r="CS22" t="str">
        <v>BLAST Per Note 8</v>
      </c>
      <c r="CT22" t="str">
        <v>BLAST Per Traveler, MATT FINISH</v>
      </c>
      <c r="CU22" t="str">
        <v>BLAST WITH 16 GRIT ALUMINUM OXIDE</v>
      </c>
      <c r="CV22" t="str">
        <v>BLAST, Uniform Finish Per Note 3</v>
      </c>
      <c r="CW22" t="str">
        <v>BREAK EDGE</v>
      </c>
      <c r="CX22" t="str">
        <v>BREAK EDGE .014</v>
      </c>
      <c r="CY22" t="str">
        <v>BREAK EDGES Note 2</v>
      </c>
      <c r="CZ22" t="str">
        <v>BREAK SHARP Per Note 1</v>
      </c>
      <c r="DA22" t="str">
        <v>BREAK SHARPS Per Note 1</v>
      </c>
      <c r="DB22" t="str">
        <v>CE 2729</v>
      </c>
      <c r="DC22" t="str">
        <v>CE Logo per Note 3</v>
      </c>
      <c r="DD22" t="str">
        <v>CE MARK</v>
      </c>
      <c r="DE22" t="str">
        <v>Chips/Debris Removed</v>
      </c>
      <c r="DF22" t="str">
        <v>Coat Per Note 2</v>
      </c>
      <c r="DG22" t="str">
        <v>C-Sink Ø .155</v>
      </c>
      <c r="DH22" t="str">
        <v>C-Sink Ø5.2</v>
      </c>
      <c r="DI22" t="str">
        <v>Deburred</v>
      </c>
      <c r="DJ22" t="str">
        <v>DIM "A" NoGo</v>
      </c>
      <c r="DK22" t="str">
        <v>DIM "A" NoGo Hexalobe</v>
      </c>
      <c r="DL22" t="str">
        <v>EDGE BREAK</v>
      </c>
      <c r="DM22" t="str">
        <v>EDGE BREAK MIN R.004, MAX R.010</v>
      </c>
      <c r="DN22" t="str">
        <v>Edge Break per Note 1</v>
      </c>
      <c r="DO22" t="str">
        <v>ELECTROPOLISH Per Note 1</v>
      </c>
      <c r="DP22" t="str">
        <v>Finish Per Note 3</v>
      </c>
      <c r="DQ22" t="str">
        <v>FLUTE POSITION Per Note 3</v>
      </c>
      <c r="DR22" t="str">
        <v>FULL R</v>
      </c>
      <c r="DS22" t="str">
        <v>FULL RADIUS</v>
      </c>
      <c r="DT22" t="str">
        <v xml:space="preserve">FULL RADIUS </v>
      </c>
      <c r="DU22" t="str">
        <v>Function Check  (.2340 .2360 FULL)</v>
      </c>
      <c r="DV22" t="str">
        <v>FUNCTIONAL  HEXALOBE</v>
      </c>
      <c r="DW22" t="str">
        <v>GLASS BEAD Per Note 3</v>
      </c>
      <c r="DX22" t="str">
        <v>Globus Logo per Note 3</v>
      </c>
      <c r="DY22" t="str">
        <v>Gold Anodized Color</v>
      </c>
      <c r="DZ22" t="str">
        <v>Green Anodized Color</v>
      </c>
      <c r="EA22" t="str">
        <v>GRIT BLAST Per Note 3</v>
      </c>
      <c r="EB22" t="str">
        <v>Grit Blast Per Note 4</v>
      </c>
      <c r="EC22" t="str">
        <v>GRIT BLAST, DWG NOTE 3</v>
      </c>
      <c r="ED22" t="str">
        <v>HEX MINOR Ø.1292</v>
      </c>
      <c r="EE22" t="str">
        <v xml:space="preserve">HEXALOBE </v>
      </c>
      <c r="EF22" t="str">
        <v>HEXALOBE FUNCTION</v>
      </c>
      <c r="EG22" t="str">
        <v>Hexalobe Minor</v>
      </c>
      <c r="EH22" t="str">
        <v>Hexalobe NV-30</v>
      </c>
      <c r="EI22" t="str">
        <v>HEXALOBE ORIENTATION</v>
      </c>
      <c r="EJ22" t="str">
        <v>Inspect per operation 30 comments</v>
      </c>
      <c r="EK22" t="str">
        <v>INT / EXT CORNERS: R.002 TO R.010</v>
      </c>
      <c r="EL22" t="str">
        <v>INT /EXT CORNERS R.05 TO R.03</v>
      </c>
      <c r="EM22" t="str">
        <v>John is a Geek</v>
      </c>
      <c r="EN22" t="str">
        <v>LASER ETCH</v>
      </c>
      <c r="EO22" t="str">
        <v>Laser Etch Per Note 7</v>
      </c>
      <c r="EP22" t="str">
        <v xml:space="preserve">LASER MARK "CE" DWG NOTE 10 </v>
      </c>
      <c r="EQ22" t="str">
        <v>Laser Mark "P1-15004-08", Per Note 3</v>
      </c>
      <c r="ER22" t="str">
        <v>Laser Mark "P2-15004-08", Per Note 3</v>
      </c>
      <c r="ES22" t="str">
        <v>Laser Mark "P3-15004-08", Per Note 3</v>
      </c>
      <c r="ET22" t="str">
        <v>Laser Mark "P4-15004-08", Per Note 3</v>
      </c>
      <c r="EU22" t="str">
        <v xml:space="preserve">LASER MARK LOGO DWG NOTE 9 </v>
      </c>
      <c r="EV22" t="str">
        <v xml:space="preserve">LASER MARK LOT NUMBER DWG NOTE 8 </v>
      </c>
      <c r="EW22" t="str">
        <v>Laser Mark Lot, Per Note 3</v>
      </c>
      <c r="EX22" t="str">
        <v xml:space="preserve">LASER MARK PART NUMBER DWG NOTE 8 </v>
      </c>
      <c r="EY22" t="str">
        <v>LASER: 13000000</v>
      </c>
      <c r="EZ22" t="str">
        <v>LASER: CE 2797</v>
      </c>
      <c r="FA22" t="str">
        <v>LASER: LOGO</v>
      </c>
      <c r="FB22" t="str">
        <v xml:space="preserve">LASER: Lot # Per RE-75-001 </v>
      </c>
      <c r="FC22" t="str">
        <v>LAST THREAD</v>
      </c>
      <c r="FD22" t="str">
        <v>LEAD .0625</v>
      </c>
      <c r="FE22" t="str">
        <v>LOGO</v>
      </c>
      <c r="FF22" t="str">
        <v>Lot (Control) Number per Note 3</v>
      </c>
      <c r="FG22" t="str">
        <v>LOT NO.</v>
      </c>
      <c r="FH22" t="str">
        <v>LOT NUMBER</v>
      </c>
      <c r="FI22" t="str">
        <v>LOT NUMBER PER NUVASIVE SOP 9002007</v>
      </c>
      <c r="FJ22" t="str">
        <v>M 4X 0.5 - 6G - 0.063R - LH</v>
      </c>
      <c r="FK22" t="str">
        <v>M4 X 0.5 - 6G - 0.063R</v>
      </c>
      <c r="FL22" t="str">
        <v>M4 X 0.5 - 6G - 0.063R - LH</v>
      </c>
      <c r="FM22" t="str">
        <v>M4.5 X .75 6g</v>
      </c>
      <c r="FN22" t="str">
        <v>M4.5 X 0.75 6g</v>
      </c>
      <c r="FO22" t="str">
        <v>M5x0.8-6g</v>
      </c>
      <c r="FP22" t="str">
        <v xml:space="preserve">M5x0.8-6g </v>
      </c>
      <c r="FQ22" t="str">
        <v>M6 X .75 6g</v>
      </c>
      <c r="FR22" t="str">
        <v>M6 X 0.75-6g</v>
      </c>
      <c r="FS22" t="str">
        <v>M6 X0.75 - 6g</v>
      </c>
      <c r="FT22" t="str">
        <v>M6X0.75 - 6H</v>
      </c>
      <c r="FU22" t="str">
        <v>M7 X 1.00 6g THREAD</v>
      </c>
      <c r="FV22" t="str">
        <v>M7X1.00 6g THREAD</v>
      </c>
      <c r="FW22" t="str">
        <v>M7X1.00 6h THREAD</v>
      </c>
      <c r="FX22" t="str">
        <v>Magenta Anodized Color</v>
      </c>
      <c r="FY22" t="str">
        <v>MAJOR Ø .380</v>
      </c>
      <c r="FZ22" t="str">
        <v>MAJORØ</v>
      </c>
      <c r="GA22" t="str">
        <v>MATT FINISH Per Note 3</v>
      </c>
      <c r="GB22" t="str">
        <v>MATT FINISH Per Traveler</v>
      </c>
      <c r="GC22" t="str">
        <v>MATTE FINISH</v>
      </c>
      <c r="GD22" t="str">
        <v>MATTE FINISH DWG NOTE 3</v>
      </c>
      <c r="GE22" t="str">
        <v>MATTE FINISH Note 3</v>
      </c>
      <c r="GF22" t="str">
        <v>Matte Finish Per Note 3</v>
      </c>
      <c r="GG22" t="str">
        <v>MATTE FINISH SIZE 10 GLASS BEAD</v>
      </c>
      <c r="GH22" t="str">
        <v>MAX ROOT RADIUS</v>
      </c>
      <c r="GI22" t="str">
        <v xml:space="preserve">Mill Profile Centered </v>
      </c>
      <c r="GJ22" t="str">
        <v>Minor Ø Unconstrained Check</v>
      </c>
      <c r="GK22" t="str">
        <v>MINOR Ø.1336</v>
      </c>
      <c r="GL22" t="str">
        <v>NO ANODIZE Per note 8</v>
      </c>
      <c r="GM22" t="str">
        <v>NO ANODIZE Per note 9</v>
      </c>
      <c r="GN22" t="str">
        <v>No Nicks, Scratches, Tool Marks, etc.</v>
      </c>
      <c r="GO22" t="str">
        <v>No Nicks,Scratches,Tool Marks,etc.</v>
      </c>
      <c r="GP22" t="str">
        <v>NO TOOL MARKS</v>
      </c>
      <c r="GQ22" t="str">
        <v>NOTE 3 THREAD RELIEF</v>
      </c>
      <c r="GR22" t="str">
        <v>NV-27 FUNC.</v>
      </c>
      <c r="GS22" t="str">
        <v>NV-30 DIM A</v>
      </c>
      <c r="GT22" t="str">
        <v>NV-30 DIM B</v>
      </c>
      <c r="GU22" t="str">
        <v>NV-30 DIM F</v>
      </c>
      <c r="GV22" t="str">
        <v>Ø .1250 HEX</v>
      </c>
      <c r="GW22" t="str">
        <v>Ø 9.4 MAJOR</v>
      </c>
      <c r="GX22" t="str">
        <v>Ø.096 MAX PILOT HOLE</v>
      </c>
      <c r="GY22" t="str">
        <v>Ø.125 THRU</v>
      </c>
      <c r="GZ22" t="str">
        <v>Ø.205 COUNTERSINK</v>
      </c>
      <c r="HA22" t="str">
        <v>Ø.260 T.S.C.</v>
      </c>
      <c r="HB22" t="str">
        <v>Ø.500 BASIC</v>
      </c>
      <c r="HC22" t="str">
        <v xml:space="preserve">OVAL CENTERED </v>
      </c>
      <c r="HD22" t="str">
        <v>PART NO. 15100</v>
      </c>
      <c r="HE22" t="str">
        <v>PART NUMBER 13100000</v>
      </c>
      <c r="HF22" t="str">
        <v>PART NUMBER 13600000</v>
      </c>
      <c r="HG22" t="str">
        <v>Part Number per Note 3</v>
      </c>
      <c r="HH22" t="str">
        <v>PD 5/16-18 UNC 2A</v>
      </c>
      <c r="HI22" t="str">
        <v>Perp.|0.05|A|</v>
      </c>
      <c r="HJ22" t="str">
        <v>PILOT THRU HOLE PRESENT</v>
      </c>
      <c r="HK22" t="str">
        <v>PITCH .060</v>
      </c>
      <c r="HL22" t="str">
        <v>Profile |.001|A|</v>
      </c>
      <c r="HM22" t="str">
        <v>Profile |.0015 | A | X-Y</v>
      </c>
      <c r="HN22" t="str">
        <v>Profile |.002| |A|B| X-Y</v>
      </c>
      <c r="HO22" t="str">
        <v>Profile |.002|A|B|</v>
      </c>
      <c r="HP22" t="str">
        <v>Profile |.002|A|B| X-Y</v>
      </c>
      <c r="HQ22" t="str">
        <v>Profile:|010|A|B|C|</v>
      </c>
      <c r="HR22" t="str">
        <v>Profile| .002| A|B|</v>
      </c>
      <c r="HS22" t="str">
        <v>Profile|.001|</v>
      </c>
      <c r="HT22" t="str">
        <v>Profile|.001|A|</v>
      </c>
      <c r="HU22" t="str">
        <v>Profile|.001|A|B|</v>
      </c>
      <c r="HV22" t="str">
        <v xml:space="preserve">Profile|.001|A|B| A&lt;-&gt;B </v>
      </c>
      <c r="HW22" t="str">
        <v>Profile|.001|A|B| C&lt;-&gt;D</v>
      </c>
      <c r="HX22" t="str">
        <v>Profile|.001|A|B| L-M</v>
      </c>
      <c r="HY22" t="str">
        <v>Profile|.001|A|B| P-Q</v>
      </c>
      <c r="HZ22" t="str">
        <v>Profile|.001|A|B|C&lt;-&gt;D</v>
      </c>
      <c r="IA22" t="str">
        <v>Profile|.001|A|C&lt;--&gt;D</v>
      </c>
      <c r="IB22" t="str">
        <v>Profile|.001|A|UNILATERAL</v>
      </c>
      <c r="IC22" t="str">
        <v>Profile|.001|C|</v>
      </c>
      <c r="ID22" t="str">
        <v>Profile|.0012|D1|</v>
      </c>
      <c r="IE22" t="str">
        <v>Profile|.0015| A-B UNI.</v>
      </c>
      <c r="IF22" t="str">
        <v>Profile|.0015| UNI.</v>
      </c>
      <c r="IG22" t="str">
        <v>Profile|.0015|A| X-Y</v>
      </c>
      <c r="IH22" t="str">
        <v>Profile|.0015|E|F|</v>
      </c>
      <c r="II22" t="str">
        <v>Profile|.0016|B|D|</v>
      </c>
      <c r="IJ22" t="str">
        <v>Profile|.002(U).000|A|</v>
      </c>
      <c r="IK22" t="str">
        <v>Profile|.002|</v>
      </c>
      <c r="IL22" t="str">
        <v>Profile|.002|A</v>
      </c>
      <c r="IM22" t="str">
        <v>Profile|.002|A|</v>
      </c>
      <c r="IN22" t="str">
        <v>Profile|.002|A|B|</v>
      </c>
      <c r="IO22" t="str">
        <v xml:space="preserve">Profile|.002|A|B| A&lt;-&gt;B </v>
      </c>
      <c r="IP22" t="str">
        <v>Profile|.002|A|B| C&lt;-&gt;D</v>
      </c>
      <c r="IQ22" t="str">
        <v>Profile|.002|A|B| X-Y</v>
      </c>
      <c r="IR22" t="str">
        <v>Profile|.002|A|B|C|X-Y</v>
      </c>
      <c r="IS22" t="str">
        <v>Profile|.002|A|B|X&lt;--&gt;Y</v>
      </c>
      <c r="IT22" t="str">
        <v>Profile|.002|A|B|X-Y</v>
      </c>
      <c r="IU22" t="str">
        <v>Profile|.002|A|C|</v>
      </c>
      <c r="IV22" t="str">
        <v>Profile|.002|C|A|</v>
      </c>
      <c r="IW22" t="str">
        <v>Profile|.002|C|B|</v>
      </c>
      <c r="IX22" t="str">
        <v>Profile|.0020|</v>
      </c>
      <c r="IY22" t="str">
        <v>Profile|.003|A|</v>
      </c>
      <c r="IZ22" t="str">
        <v>Profile|.003|A|B|C| Uni.</v>
      </c>
      <c r="JA22" t="str">
        <v>Profile|.003|E|F|</v>
      </c>
      <c r="JB22" t="str">
        <v>Profile|.004(U) .003|A|B|C|</v>
      </c>
      <c r="JC22" t="str">
        <v>Profile|.004|A| UNI.</v>
      </c>
      <c r="JD22" t="str">
        <v>Profile|.005|A|C|</v>
      </c>
      <c r="JE22" t="str">
        <v>Profile|.005|A|C|A&lt;--&gt;B, C&lt;--&gt;D</v>
      </c>
      <c r="JF22" t="str">
        <v>Profile|.005|A|D| A-B UNI.</v>
      </c>
      <c r="JG22" t="str">
        <v>Profile|.005|A|D| UNI.</v>
      </c>
      <c r="JH22" t="str">
        <v>Profile|.010|A|B|</v>
      </c>
      <c r="JI22" t="str">
        <v>Profile|.010|A|B|C|</v>
      </c>
      <c r="JJ22" t="str">
        <v>Profile|.03|A|</v>
      </c>
      <c r="JK22" t="str">
        <v>Profile|.05|A|B|</v>
      </c>
      <c r="JL22" t="str">
        <v>Profile|0.03|</v>
      </c>
      <c r="JM22" t="str">
        <v>Profile|0.03|A|</v>
      </c>
      <c r="JN22" t="str">
        <v>Profile|0.03|A|B|</v>
      </c>
      <c r="JO22" t="str">
        <v>Profile|0.05{A|C|</v>
      </c>
      <c r="JP22" t="str">
        <v>Profile|0.05|A|B|</v>
      </c>
      <c r="JQ22" t="str">
        <v>Profile|0.05|E|</v>
      </c>
      <c r="JR22" t="str">
        <v>Profile|0.05|E|F|</v>
      </c>
      <c r="JS22" t="str">
        <v>Profile|0.06|A|C|</v>
      </c>
      <c r="JT22" t="str">
        <v>Profile|0.1|A|A|</v>
      </c>
      <c r="JU22" t="str">
        <v>Profile|0.1|D1|</v>
      </c>
      <c r="JV22" t="str">
        <v>Profile|A|B|C|</v>
      </c>
      <c r="JW22" t="str">
        <v>Proile|.002|A|B|J-K</v>
      </c>
      <c r="JX22" t="str">
        <v>P-Thread Form</v>
      </c>
      <c r="JY22" t="str">
        <v>R  FULL RADIUS</v>
      </c>
      <c r="JZ22" t="str">
        <v>R.001/.006</v>
      </c>
      <c r="KA22" t="str">
        <v>R.003 MAX</v>
      </c>
      <c r="KB22" t="str">
        <v>R.005 MAX</v>
      </c>
      <c r="KC22" t="str">
        <v>R.030</v>
      </c>
      <c r="KD22" t="str">
        <v>R.25 MAX</v>
      </c>
      <c r="KE22" t="str">
        <v>R1.33 BASIC</v>
      </c>
      <c r="KF22" t="str">
        <v>R3.3</v>
      </c>
      <c r="KG22" t="str">
        <v>Ra 1.6 MAX</v>
      </c>
      <c r="KH22" t="str">
        <v>RAD @ FACE &amp; OD CHAMFER</v>
      </c>
      <c r="KI22" t="str">
        <v>RAD. @ ID &amp; BACK FACE</v>
      </c>
      <c r="KJ22" t="str">
        <v>RAD. @ OD &amp; BACK FACE</v>
      </c>
      <c r="KK22" t="str">
        <v>REMOVE SHRP EDGES .005 MAX</v>
      </c>
      <c r="KL22" t="str">
        <v>ROD SLOT CENTERED</v>
      </c>
      <c r="KM22" t="str">
        <v>SHARP OKAY</v>
      </c>
      <c r="KN22" t="str">
        <v>Slot Centered</v>
      </c>
      <c r="KO22" t="str">
        <v>SLOT WIDTH</v>
      </c>
      <c r="KP22" t="str">
        <v>Surface Finish Per Note 1</v>
      </c>
      <c r="KQ22" t="str">
        <v>Symmerty Balloon A_6</v>
      </c>
      <c r="KR22" t="str">
        <v>T27 HEXALOBE Per Note 1</v>
      </c>
      <c r="KS22" t="str">
        <v>T27 TORX</v>
      </c>
      <c r="KT22" t="str">
        <v>THRD DEPTH</v>
      </c>
      <c r="KU22" t="str">
        <v>Thread Form Per Note 3</v>
      </c>
      <c r="KV22" t="str">
        <v>THREAD INTO ROD SLOT</v>
      </c>
      <c r="KW22" t="str">
        <v>Thread Timed Print Note 6</v>
      </c>
      <c r="KX22" t="str">
        <v>TOOL MISMATCH PERMISSIBLE</v>
      </c>
      <c r="KY22" t="str">
        <v>Tot. Runout|Ø.002|C|</v>
      </c>
      <c r="KZ22" t="str">
        <v>Total Runout|.002|E|</v>
      </c>
      <c r="LA22" t="str">
        <v>TRIPLE LEAD THREAD</v>
      </c>
      <c r="LB22" t="str">
        <v>True Pos. |.001 (M)|A|</v>
      </c>
      <c r="LC22" t="str">
        <v>True Pos. |.002(M)|A|B|</v>
      </c>
      <c r="LD22" t="str">
        <v>True Pos. |.002|</v>
      </c>
      <c r="LE22" t="str">
        <v>True Pos. |.002|A|</v>
      </c>
      <c r="LF22" t="str">
        <v>True Pos. |.002|A|B|</v>
      </c>
      <c r="LG22" t="str">
        <v>True Pos. |.004|A|C|B|</v>
      </c>
      <c r="LH22" t="str">
        <v>True Pos. |.005(M)|A|B|</v>
      </c>
      <c r="LI22" t="str">
        <v>True Pos.|.000(L)|A|D|</v>
      </c>
      <c r="LJ22" t="str">
        <v>True Pos.|.000(M)|A|</v>
      </c>
      <c r="LK22" t="str">
        <v>True Pos.|.001(M)|A|</v>
      </c>
      <c r="LL22" t="str">
        <v>True Pos.|.001|B|</v>
      </c>
      <c r="LM22" t="str">
        <v>True Pos.|.001|E|</v>
      </c>
      <c r="LN22" t="str">
        <v>True Pos.|.002|A|</v>
      </c>
      <c r="LO22" t="str">
        <v>True Pos.|.002|B|</v>
      </c>
      <c r="LP22" t="str">
        <v>True Pos.|.002|C|</v>
      </c>
      <c r="LQ22" t="str">
        <v>True Pos.|.002|D1|</v>
      </c>
      <c r="LR22" t="str">
        <v>True Pos.|.002|D1|D2|</v>
      </c>
      <c r="LS22" t="str">
        <v>True Pos.|.05|A|</v>
      </c>
      <c r="LT22" t="str">
        <v>True Pos.|.1|A|B|C|</v>
      </c>
      <c r="LU22" t="str">
        <v>True Pos.|.13|A</v>
      </c>
      <c r="LV22" t="str">
        <v>True Pos.|0.05|A|</v>
      </c>
      <c r="LW22" t="str">
        <v>True Pos.|0.1|A|B|C|</v>
      </c>
      <c r="LX22" t="str">
        <v>True Pos.|0.13|A|</v>
      </c>
      <c r="LY22" t="str">
        <v>True Pos.|Ø.000(M)|A|</v>
      </c>
      <c r="LZ22" t="str">
        <v>True Pos.|Ø.000(M)|B|</v>
      </c>
      <c r="MA22" t="str">
        <v>True Pos.|Ø.001(M)|A(M)|</v>
      </c>
      <c r="MB22" t="str">
        <v>True Pos.|Ø.001(M)|A|</v>
      </c>
      <c r="MC22" t="str">
        <v>True Pos.|Ø.001|A|</v>
      </c>
      <c r="MD22" t="str">
        <v>True Pos.|Ø.001|C|</v>
      </c>
      <c r="ME22" t="str">
        <v>True Pos.|Ø.002(S)|A(S)|</v>
      </c>
      <c r="MF22" t="str">
        <v>True Pos.|Ø.002|A|</v>
      </c>
      <c r="MG22" t="str">
        <v>True Pos.|Ø.002|B|</v>
      </c>
      <c r="MH22" t="str">
        <v>True Pos.|Ø.002|C|</v>
      </c>
      <c r="MI22" t="str">
        <v>True Pos.|Ø.03(M)|A|</v>
      </c>
      <c r="MJ22" t="str">
        <v>True Pos.|Ø0.03(M)|A|</v>
      </c>
      <c r="MK22" t="str">
        <v>True Pos.|Ø0.05(L)|D|B|</v>
      </c>
      <c r="ML22" t="str">
        <v>True Pos.|Ø0.05|A|</v>
      </c>
      <c r="MM22" t="str">
        <v>True Pos.|Ø0.05|D|</v>
      </c>
      <c r="MN22" t="str">
        <v>True Pos.|Ø0.05|E|</v>
      </c>
      <c r="MO22" t="str">
        <v>True Pos.|Ø0.05|E|B|</v>
      </c>
      <c r="MP22" t="str">
        <v>True Pos.|SØ0.03|C|B|</v>
      </c>
      <c r="MQ22" t="str">
        <v>True Position|.002|A|B|</v>
      </c>
      <c r="MR22" t="str">
        <v>True. Pos.|Ø.001(M)|A|</v>
      </c>
      <c r="MS22" t="str">
        <v>True. Pps.|0.05|A|</v>
      </c>
      <c r="MT22" t="str">
        <v>Tumble Per Note 1</v>
      </c>
      <c r="MU22" t="str">
        <v>Tumble Per Note 2</v>
      </c>
    </row>
    <row r="23" spans="1:359">
      <c r="A23" t="s">
        <v>914</v>
      </c>
      <c r="C23" s="74" t="str" cm="1">
        <f t="array" ref="C23:MU23">TRANSPOSE(_xlfn._xlws.SORT(_xlfn._xlws.FILTER($A$2:$A$499,ISNUMBER(SEARCH('Prt. Lib. &amp; Routine, Table'!L30,$A$2:$A$499)),"not found")))</f>
        <v>.0015 T.I.R. MAX</v>
      </c>
      <c r="D23" t="str">
        <v>.002 MAX ROOT RADIUS</v>
      </c>
      <c r="E23" t="str">
        <v>.012 BLUNT END</v>
      </c>
      <c r="F23" t="str">
        <v>.015 MAX</v>
      </c>
      <c r="G23" t="str">
        <v>.016 T.S.C.</v>
      </c>
      <c r="H23" t="str">
        <v>.017 BASIC</v>
      </c>
      <c r="I23" t="str">
        <v>.021 PITCH</v>
      </c>
      <c r="J23" t="str">
        <v>.022 BLUNT START</v>
      </c>
      <c r="K23" t="str">
        <v>.025 BASIC</v>
      </c>
      <c r="L23" t="str">
        <v>.035 BASIC</v>
      </c>
      <c r="M23" t="str">
        <v>.043 T.S.C</v>
      </c>
      <c r="N23" t="str">
        <v>.053 T.S.C.</v>
      </c>
      <c r="O23" t="str">
        <v>.060 HEX DEPTH</v>
      </c>
      <c r="P23" t="str">
        <v>.060 PITCH</v>
      </c>
      <c r="Q23" t="str">
        <v>.061 BASIC</v>
      </c>
      <c r="R23" t="str">
        <v>.07 HEX</v>
      </c>
      <c r="S23" t="str">
        <v>.070 HEX DEPTH</v>
      </c>
      <c r="T23" t="str">
        <v>.082 DRILL</v>
      </c>
      <c r="U23" t="str">
        <v>.082 DRILL DEPTH</v>
      </c>
      <c r="V23" t="str">
        <v>.094 HEX</v>
      </c>
      <c r="W23" t="str">
        <v>.115 T.S.C.</v>
      </c>
      <c r="X23" t="str">
        <v>.1195 / .1243 MAJOR DIAMETER</v>
      </c>
      <c r="Y23" t="str">
        <v>.1250 HEX</v>
      </c>
      <c r="Z23" t="str">
        <v>.157 MINOR DIAMETER</v>
      </c>
      <c r="AA23" t="str">
        <v>.172 FULL THD DEPTH</v>
      </c>
      <c r="AB23" t="str">
        <v>.172 MAJOR DIAMETER</v>
      </c>
      <c r="AC23" t="str">
        <v>.180 MIN DEPTH FULL THRD</v>
      </c>
      <c r="AD23" t="str">
        <v>.183 Ceter Line Thread Dwell</v>
      </c>
      <c r="AE23" t="str">
        <v>.208 MAX THRD DEPTH</v>
      </c>
      <c r="AF23" t="str">
        <v>.218 BOTTOM HALF OF SLOT</v>
      </c>
      <c r="AG23" t="str">
        <v>.261 BASIC</v>
      </c>
      <c r="AH23" t="str">
        <v>.314 T.S.C.</v>
      </c>
      <c r="AI23" t="str">
        <v>.315 BASIC</v>
      </c>
      <c r="AJ23" t="str">
        <v>.329 MINOR Ø</v>
      </c>
      <c r="AK23" t="str">
        <v>.330 BASIC</v>
      </c>
      <c r="AL23" t="str">
        <v>.35 TO TANGENT POINT</v>
      </c>
      <c r="AM23" t="str">
        <v>.375 MAJOR Ø</v>
      </c>
      <c r="AN23" t="str">
        <v>.390 BASIC</v>
      </c>
      <c r="AO23" t="str">
        <v>.440 BASIC</v>
      </c>
      <c r="AP23" t="str">
        <v>.64/.96 HIGH=Pass</v>
      </c>
      <c r="AQ23" t="str">
        <v>0.012 MAX</v>
      </c>
      <c r="AR23" t="str">
        <v>0.015 MAX</v>
      </c>
      <c r="AS23" t="str">
        <v>0.05 Per Note 2</v>
      </c>
      <c r="AT23" t="str">
        <v>0.500 PULLOUT ZONE</v>
      </c>
      <c r="AU23" t="str">
        <v>10-32 UNF-2A</v>
      </c>
      <c r="AV23" t="str">
        <v>12-28 UNF-2B</v>
      </c>
      <c r="AW23" t="str">
        <v>2.87 BASIC</v>
      </c>
      <c r="AX23" t="str">
        <v>2-56 UNC 2B 2 STARTS</v>
      </c>
      <c r="AY23" t="str">
        <v>3 LEAD THREAD</v>
      </c>
      <c r="AZ23" t="str">
        <v>32µIN Max</v>
      </c>
      <c r="BA23" t="str">
        <v>5/16"-24 UNF-2A</v>
      </c>
      <c r="BB23" t="str">
        <v>5/16-18 UNC 2A</v>
      </c>
      <c r="BC23" t="str">
        <v>5-44 UNF-2A</v>
      </c>
      <c r="BD23" t="str">
        <v>6-16µIN</v>
      </c>
      <c r="BE23" t="str">
        <v>65° BLEND</v>
      </c>
      <c r="BF23" t="str">
        <v>7.45 Top of Ball to Face</v>
      </c>
      <c r="BG23" t="str">
        <v>7/16-28 UNEF 2B</v>
      </c>
      <c r="BH23" t="str">
        <v>7/16-28-UNEF-2A</v>
      </c>
      <c r="BI23" t="str">
        <v>Alignment Per Note 3</v>
      </c>
      <c r="BJ23" t="str">
        <v>ANODIZE (SEE CHART)</v>
      </c>
      <c r="BK23" t="str">
        <v>ANODIZE AQUA Per Note 3</v>
      </c>
      <c r="BL23" t="str">
        <v>ANODIZE BOTTOM PORTION</v>
      </c>
      <c r="BM23" t="str">
        <v>ANODIZE COLOR AQUA</v>
      </c>
      <c r="BN23" t="str">
        <v>ANODIZE COLOR GREEN DWG NOTE 4</v>
      </c>
      <c r="BO23" t="str">
        <v>ANODIZE COLOR LIGHT BLUE</v>
      </c>
      <c r="BP23" t="str">
        <v>ANODIZE GREEN Per Note 2</v>
      </c>
      <c r="BQ23" t="str">
        <v>ANODIZE GREY, Per Note 1</v>
      </c>
      <c r="BR23" t="str">
        <v>ANODIZE MAGENTA</v>
      </c>
      <c r="BS23" t="str">
        <v>Anodize Per note 3</v>
      </c>
      <c r="BT23" t="str">
        <v>Anodize Per Note 4</v>
      </c>
      <c r="BU23" t="str">
        <v>ANODIZE SEAFOAM</v>
      </c>
      <c r="BV23" t="str">
        <v>Balloon 11 Symmetry</v>
      </c>
      <c r="BW23" t="str">
        <v>Balloon 12 Symmetry</v>
      </c>
      <c r="BX23" t="str">
        <v>Balloon 13 Hole Centered</v>
      </c>
      <c r="BY23" t="str">
        <v>Balloon 13 Symmerty</v>
      </c>
      <c r="BZ23" t="str">
        <v>Balloon 2 Symmetry</v>
      </c>
      <c r="CA23" t="str">
        <v>Balloon 21 CENTERED</v>
      </c>
      <c r="CB23" t="str">
        <v>Balloon 29 Symmetry</v>
      </c>
      <c r="CC23" t="str">
        <v>Balloon 3 Symmetry</v>
      </c>
      <c r="CD23" t="str">
        <v>Balloon 4 Symmetry</v>
      </c>
      <c r="CE23" t="str">
        <v>Balloon 5 blend to SØ .340</v>
      </c>
      <c r="CF23" t="str">
        <v>Balloon 5 Symmetry</v>
      </c>
      <c r="CG23" t="str">
        <v>Balloon 6 Centered</v>
      </c>
      <c r="CH23" t="str">
        <v>Balloon 9 Function Check</v>
      </c>
      <c r="CI23" t="str">
        <v>Balloon 9 Symmerty</v>
      </c>
      <c r="CJ23" t="str">
        <v>Balloons 2 &amp; 17 Symmetry |.001|A|</v>
      </c>
      <c r="CK23" t="str">
        <v>Basic Ø 3.6</v>
      </c>
      <c r="CL23" t="str">
        <v>BEAD BLAST</v>
      </c>
      <c r="CM23" t="str">
        <v>BLAST ALUMINUM OXIDE</v>
      </c>
      <c r="CN23" t="str">
        <v>Blast Note 2</v>
      </c>
      <c r="CO23" t="str">
        <v xml:space="preserve">BLAST Per Note 1 </v>
      </c>
      <c r="CP23" t="str">
        <v>BLAST Per Note 2</v>
      </c>
      <c r="CQ23" t="str">
        <v>BLAST Per Note 3</v>
      </c>
      <c r="CR23" t="str">
        <v>BLAST Per Note 4</v>
      </c>
      <c r="CS23" t="str">
        <v>BLAST Per Note 8</v>
      </c>
      <c r="CT23" t="str">
        <v>BLAST Per Traveler, MATT FINISH</v>
      </c>
      <c r="CU23" t="str">
        <v>BLAST WITH 16 GRIT ALUMINUM OXIDE</v>
      </c>
      <c r="CV23" t="str">
        <v>BLAST, Uniform Finish Per Note 3</v>
      </c>
      <c r="CW23" t="str">
        <v>BREAK EDGE</v>
      </c>
      <c r="CX23" t="str">
        <v>BREAK EDGE .014</v>
      </c>
      <c r="CY23" t="str">
        <v>BREAK EDGES Note 2</v>
      </c>
      <c r="CZ23" t="str">
        <v>BREAK SHARP Per Note 1</v>
      </c>
      <c r="DA23" t="str">
        <v>BREAK SHARPS Per Note 1</v>
      </c>
      <c r="DB23" t="str">
        <v>CE 2729</v>
      </c>
      <c r="DC23" t="str">
        <v>CE Logo per Note 3</v>
      </c>
      <c r="DD23" t="str">
        <v>CE MARK</v>
      </c>
      <c r="DE23" t="str">
        <v>Chips/Debris Removed</v>
      </c>
      <c r="DF23" t="str">
        <v>Coat Per Note 2</v>
      </c>
      <c r="DG23" t="str">
        <v>C-Sink Ø .155</v>
      </c>
      <c r="DH23" t="str">
        <v>C-Sink Ø5.2</v>
      </c>
      <c r="DI23" t="str">
        <v>Deburred</v>
      </c>
      <c r="DJ23" t="str">
        <v>DIM "A" NoGo</v>
      </c>
      <c r="DK23" t="str">
        <v>DIM "A" NoGo Hexalobe</v>
      </c>
      <c r="DL23" t="str">
        <v>EDGE BREAK</v>
      </c>
      <c r="DM23" t="str">
        <v>EDGE BREAK MIN R.004, MAX R.010</v>
      </c>
      <c r="DN23" t="str">
        <v>Edge Break per Note 1</v>
      </c>
      <c r="DO23" t="str">
        <v>ELECTROPOLISH Per Note 1</v>
      </c>
      <c r="DP23" t="str">
        <v>Finish Per Note 3</v>
      </c>
      <c r="DQ23" t="str">
        <v>FLUTE POSITION Per Note 3</v>
      </c>
      <c r="DR23" t="str">
        <v>FULL R</v>
      </c>
      <c r="DS23" t="str">
        <v>FULL RADIUS</v>
      </c>
      <c r="DT23" t="str">
        <v xml:space="preserve">FULL RADIUS </v>
      </c>
      <c r="DU23" t="str">
        <v>Function Check  (.2340 .2360 FULL)</v>
      </c>
      <c r="DV23" t="str">
        <v>FUNCTIONAL  HEXALOBE</v>
      </c>
      <c r="DW23" t="str">
        <v>GLASS BEAD Per Note 3</v>
      </c>
      <c r="DX23" t="str">
        <v>Globus Logo per Note 3</v>
      </c>
      <c r="DY23" t="str">
        <v>Gold Anodized Color</v>
      </c>
      <c r="DZ23" t="str">
        <v>Green Anodized Color</v>
      </c>
      <c r="EA23" t="str">
        <v>GRIT BLAST Per Note 3</v>
      </c>
      <c r="EB23" t="str">
        <v>Grit Blast Per Note 4</v>
      </c>
      <c r="EC23" t="str">
        <v>GRIT BLAST, DWG NOTE 3</v>
      </c>
      <c r="ED23" t="str">
        <v>HEX MINOR Ø.1292</v>
      </c>
      <c r="EE23" t="str">
        <v xml:space="preserve">HEXALOBE </v>
      </c>
      <c r="EF23" t="str">
        <v>HEXALOBE FUNCTION</v>
      </c>
      <c r="EG23" t="str">
        <v>Hexalobe Minor</v>
      </c>
      <c r="EH23" t="str">
        <v>Hexalobe NV-30</v>
      </c>
      <c r="EI23" t="str">
        <v>HEXALOBE ORIENTATION</v>
      </c>
      <c r="EJ23" t="str">
        <v>Inspect per operation 30 comments</v>
      </c>
      <c r="EK23" t="str">
        <v>INT / EXT CORNERS: R.002 TO R.010</v>
      </c>
      <c r="EL23" t="str">
        <v>INT /EXT CORNERS R.05 TO R.03</v>
      </c>
      <c r="EM23" t="str">
        <v>John is a Geek</v>
      </c>
      <c r="EN23" t="str">
        <v>LASER ETCH</v>
      </c>
      <c r="EO23" t="str">
        <v>Laser Etch Per Note 7</v>
      </c>
      <c r="EP23" t="str">
        <v xml:space="preserve">LASER MARK "CE" DWG NOTE 10 </v>
      </c>
      <c r="EQ23" t="str">
        <v>Laser Mark "P1-15004-08", Per Note 3</v>
      </c>
      <c r="ER23" t="str">
        <v>Laser Mark "P2-15004-08", Per Note 3</v>
      </c>
      <c r="ES23" t="str">
        <v>Laser Mark "P3-15004-08", Per Note 3</v>
      </c>
      <c r="ET23" t="str">
        <v>Laser Mark "P4-15004-08", Per Note 3</v>
      </c>
      <c r="EU23" t="str">
        <v xml:space="preserve">LASER MARK LOGO DWG NOTE 9 </v>
      </c>
      <c r="EV23" t="str">
        <v xml:space="preserve">LASER MARK LOT NUMBER DWG NOTE 8 </v>
      </c>
      <c r="EW23" t="str">
        <v>Laser Mark Lot, Per Note 3</v>
      </c>
      <c r="EX23" t="str">
        <v xml:space="preserve">LASER MARK PART NUMBER DWG NOTE 8 </v>
      </c>
      <c r="EY23" t="str">
        <v>LASER: 13000000</v>
      </c>
      <c r="EZ23" t="str">
        <v>LASER: CE 2797</v>
      </c>
      <c r="FA23" t="str">
        <v>LASER: LOGO</v>
      </c>
      <c r="FB23" t="str">
        <v xml:space="preserve">LASER: Lot # Per RE-75-001 </v>
      </c>
      <c r="FC23" t="str">
        <v>LAST THREAD</v>
      </c>
      <c r="FD23" t="str">
        <v>LEAD .0625</v>
      </c>
      <c r="FE23" t="str">
        <v>LOGO</v>
      </c>
      <c r="FF23" t="str">
        <v>Lot (Control) Number per Note 3</v>
      </c>
      <c r="FG23" t="str">
        <v>LOT NO.</v>
      </c>
      <c r="FH23" t="str">
        <v>LOT NUMBER</v>
      </c>
      <c r="FI23" t="str">
        <v>LOT NUMBER PER NUVASIVE SOP 9002007</v>
      </c>
      <c r="FJ23" t="str">
        <v>M 4X 0.5 - 6G - 0.063R - LH</v>
      </c>
      <c r="FK23" t="str">
        <v>M4 X 0.5 - 6G - 0.063R</v>
      </c>
      <c r="FL23" t="str">
        <v>M4 X 0.5 - 6G - 0.063R - LH</v>
      </c>
      <c r="FM23" t="str">
        <v>M4.5 X .75 6g</v>
      </c>
      <c r="FN23" t="str">
        <v>M4.5 X 0.75 6g</v>
      </c>
      <c r="FO23" t="str">
        <v>M5x0.8-6g</v>
      </c>
      <c r="FP23" t="str">
        <v xml:space="preserve">M5x0.8-6g </v>
      </c>
      <c r="FQ23" t="str">
        <v>M6 X .75 6g</v>
      </c>
      <c r="FR23" t="str">
        <v>M6 X 0.75-6g</v>
      </c>
      <c r="FS23" t="str">
        <v>M6 X0.75 - 6g</v>
      </c>
      <c r="FT23" t="str">
        <v>M6X0.75 - 6H</v>
      </c>
      <c r="FU23" t="str">
        <v>M7 X 1.00 6g THREAD</v>
      </c>
      <c r="FV23" t="str">
        <v>M7X1.00 6g THREAD</v>
      </c>
      <c r="FW23" t="str">
        <v>M7X1.00 6h THREAD</v>
      </c>
      <c r="FX23" t="str">
        <v>Magenta Anodized Color</v>
      </c>
      <c r="FY23" t="str">
        <v>MAJOR Ø .380</v>
      </c>
      <c r="FZ23" t="str">
        <v>MAJORØ</v>
      </c>
      <c r="GA23" t="str">
        <v>MATT FINISH Per Note 3</v>
      </c>
      <c r="GB23" t="str">
        <v>MATT FINISH Per Traveler</v>
      </c>
      <c r="GC23" t="str">
        <v>MATTE FINISH</v>
      </c>
      <c r="GD23" t="str">
        <v>MATTE FINISH DWG NOTE 3</v>
      </c>
      <c r="GE23" t="str">
        <v>MATTE FINISH Note 3</v>
      </c>
      <c r="GF23" t="str">
        <v>Matte Finish Per Note 3</v>
      </c>
      <c r="GG23" t="str">
        <v>MATTE FINISH SIZE 10 GLASS BEAD</v>
      </c>
      <c r="GH23" t="str">
        <v>MAX ROOT RADIUS</v>
      </c>
      <c r="GI23" t="str">
        <v xml:space="preserve">Mill Profile Centered </v>
      </c>
      <c r="GJ23" t="str">
        <v>Minor Ø Unconstrained Check</v>
      </c>
      <c r="GK23" t="str">
        <v>MINOR Ø.1336</v>
      </c>
      <c r="GL23" t="str">
        <v>NO ANODIZE Per note 8</v>
      </c>
      <c r="GM23" t="str">
        <v>NO ANODIZE Per note 9</v>
      </c>
      <c r="GN23" t="str">
        <v>No Nicks, Scratches, Tool Marks, etc.</v>
      </c>
      <c r="GO23" t="str">
        <v>No Nicks,Scratches,Tool Marks,etc.</v>
      </c>
      <c r="GP23" t="str">
        <v>NO TOOL MARKS</v>
      </c>
      <c r="GQ23" t="str">
        <v>NOTE 3 THREAD RELIEF</v>
      </c>
      <c r="GR23" t="str">
        <v>NV-27 FUNC.</v>
      </c>
      <c r="GS23" t="str">
        <v>NV-30 DIM A</v>
      </c>
      <c r="GT23" t="str">
        <v>NV-30 DIM B</v>
      </c>
      <c r="GU23" t="str">
        <v>NV-30 DIM F</v>
      </c>
      <c r="GV23" t="str">
        <v>Ø .1250 HEX</v>
      </c>
      <c r="GW23" t="str">
        <v>Ø 9.4 MAJOR</v>
      </c>
      <c r="GX23" t="str">
        <v>Ø.096 MAX PILOT HOLE</v>
      </c>
      <c r="GY23" t="str">
        <v>Ø.125 THRU</v>
      </c>
      <c r="GZ23" t="str">
        <v>Ø.205 COUNTERSINK</v>
      </c>
      <c r="HA23" t="str">
        <v>Ø.260 T.S.C.</v>
      </c>
      <c r="HB23" t="str">
        <v>Ø.500 BASIC</v>
      </c>
      <c r="HC23" t="str">
        <v xml:space="preserve">OVAL CENTERED </v>
      </c>
      <c r="HD23" t="str">
        <v>PART NO. 15100</v>
      </c>
      <c r="HE23" t="str">
        <v>PART NUMBER 13100000</v>
      </c>
      <c r="HF23" t="str">
        <v>PART NUMBER 13600000</v>
      </c>
      <c r="HG23" t="str">
        <v>Part Number per Note 3</v>
      </c>
      <c r="HH23" t="str">
        <v>PD 5/16-18 UNC 2A</v>
      </c>
      <c r="HI23" t="str">
        <v>Perp.|0.05|A|</v>
      </c>
      <c r="HJ23" t="str">
        <v>PILOT THRU HOLE PRESENT</v>
      </c>
      <c r="HK23" t="str">
        <v>PITCH .060</v>
      </c>
      <c r="HL23" t="str">
        <v>Profile |.001|A|</v>
      </c>
      <c r="HM23" t="str">
        <v>Profile |.0015 | A | X-Y</v>
      </c>
      <c r="HN23" t="str">
        <v>Profile |.002| |A|B| X-Y</v>
      </c>
      <c r="HO23" t="str">
        <v>Profile |.002|A|B|</v>
      </c>
      <c r="HP23" t="str">
        <v>Profile |.002|A|B| X-Y</v>
      </c>
      <c r="HQ23" t="str">
        <v>Profile:|010|A|B|C|</v>
      </c>
      <c r="HR23" t="str">
        <v>Profile| .002| A|B|</v>
      </c>
      <c r="HS23" t="str">
        <v>Profile|.001|</v>
      </c>
      <c r="HT23" t="str">
        <v>Profile|.001|A|</v>
      </c>
      <c r="HU23" t="str">
        <v>Profile|.001|A|B|</v>
      </c>
      <c r="HV23" t="str">
        <v xml:space="preserve">Profile|.001|A|B| A&lt;-&gt;B </v>
      </c>
      <c r="HW23" t="str">
        <v>Profile|.001|A|B| C&lt;-&gt;D</v>
      </c>
      <c r="HX23" t="str">
        <v>Profile|.001|A|B| L-M</v>
      </c>
      <c r="HY23" t="str">
        <v>Profile|.001|A|B| P-Q</v>
      </c>
      <c r="HZ23" t="str">
        <v>Profile|.001|A|B|C&lt;-&gt;D</v>
      </c>
      <c r="IA23" t="str">
        <v>Profile|.001|A|C&lt;--&gt;D</v>
      </c>
      <c r="IB23" t="str">
        <v>Profile|.001|A|UNILATERAL</v>
      </c>
      <c r="IC23" t="str">
        <v>Profile|.001|C|</v>
      </c>
      <c r="ID23" t="str">
        <v>Profile|.0012|D1|</v>
      </c>
      <c r="IE23" t="str">
        <v>Profile|.0015| A-B UNI.</v>
      </c>
      <c r="IF23" t="str">
        <v>Profile|.0015| UNI.</v>
      </c>
      <c r="IG23" t="str">
        <v>Profile|.0015|A| X-Y</v>
      </c>
      <c r="IH23" t="str">
        <v>Profile|.0015|E|F|</v>
      </c>
      <c r="II23" t="str">
        <v>Profile|.0016|B|D|</v>
      </c>
      <c r="IJ23" t="str">
        <v>Profile|.002(U).000|A|</v>
      </c>
      <c r="IK23" t="str">
        <v>Profile|.002|</v>
      </c>
      <c r="IL23" t="str">
        <v>Profile|.002|A</v>
      </c>
      <c r="IM23" t="str">
        <v>Profile|.002|A|</v>
      </c>
      <c r="IN23" t="str">
        <v>Profile|.002|A|B|</v>
      </c>
      <c r="IO23" t="str">
        <v xml:space="preserve">Profile|.002|A|B| A&lt;-&gt;B </v>
      </c>
      <c r="IP23" t="str">
        <v>Profile|.002|A|B| C&lt;-&gt;D</v>
      </c>
      <c r="IQ23" t="str">
        <v>Profile|.002|A|B| X-Y</v>
      </c>
      <c r="IR23" t="str">
        <v>Profile|.002|A|B|C|X-Y</v>
      </c>
      <c r="IS23" t="str">
        <v>Profile|.002|A|B|X&lt;--&gt;Y</v>
      </c>
      <c r="IT23" t="str">
        <v>Profile|.002|A|B|X-Y</v>
      </c>
      <c r="IU23" t="str">
        <v>Profile|.002|A|C|</v>
      </c>
      <c r="IV23" t="str">
        <v>Profile|.002|C|A|</v>
      </c>
      <c r="IW23" t="str">
        <v>Profile|.002|C|B|</v>
      </c>
      <c r="IX23" t="str">
        <v>Profile|.0020|</v>
      </c>
      <c r="IY23" t="str">
        <v>Profile|.003|A|</v>
      </c>
      <c r="IZ23" t="str">
        <v>Profile|.003|A|B|C| Uni.</v>
      </c>
      <c r="JA23" t="str">
        <v>Profile|.003|E|F|</v>
      </c>
      <c r="JB23" t="str">
        <v>Profile|.004(U) .003|A|B|C|</v>
      </c>
      <c r="JC23" t="str">
        <v>Profile|.004|A| UNI.</v>
      </c>
      <c r="JD23" t="str">
        <v>Profile|.005|A|C|</v>
      </c>
      <c r="JE23" t="str">
        <v>Profile|.005|A|C|A&lt;--&gt;B, C&lt;--&gt;D</v>
      </c>
      <c r="JF23" t="str">
        <v>Profile|.005|A|D| A-B UNI.</v>
      </c>
      <c r="JG23" t="str">
        <v>Profile|.005|A|D| UNI.</v>
      </c>
      <c r="JH23" t="str">
        <v>Profile|.010|A|B|</v>
      </c>
      <c r="JI23" t="str">
        <v>Profile|.010|A|B|C|</v>
      </c>
      <c r="JJ23" t="str">
        <v>Profile|.03|A|</v>
      </c>
      <c r="JK23" t="str">
        <v>Profile|.05|A|B|</v>
      </c>
      <c r="JL23" t="str">
        <v>Profile|0.03|</v>
      </c>
      <c r="JM23" t="str">
        <v>Profile|0.03|A|</v>
      </c>
      <c r="JN23" t="str">
        <v>Profile|0.03|A|B|</v>
      </c>
      <c r="JO23" t="str">
        <v>Profile|0.05{A|C|</v>
      </c>
      <c r="JP23" t="str">
        <v>Profile|0.05|A|B|</v>
      </c>
      <c r="JQ23" t="str">
        <v>Profile|0.05|E|</v>
      </c>
      <c r="JR23" t="str">
        <v>Profile|0.05|E|F|</v>
      </c>
      <c r="JS23" t="str">
        <v>Profile|0.06|A|C|</v>
      </c>
      <c r="JT23" t="str">
        <v>Profile|0.1|A|A|</v>
      </c>
      <c r="JU23" t="str">
        <v>Profile|0.1|D1|</v>
      </c>
      <c r="JV23" t="str">
        <v>Profile|A|B|C|</v>
      </c>
      <c r="JW23" t="str">
        <v>Proile|.002|A|B|J-K</v>
      </c>
      <c r="JX23" t="str">
        <v>P-Thread Form</v>
      </c>
      <c r="JY23" t="str">
        <v>R  FULL RADIUS</v>
      </c>
      <c r="JZ23" t="str">
        <v>R.001/.006</v>
      </c>
      <c r="KA23" t="str">
        <v>R.003 MAX</v>
      </c>
      <c r="KB23" t="str">
        <v>R.005 MAX</v>
      </c>
      <c r="KC23" t="str">
        <v>R.030</v>
      </c>
      <c r="KD23" t="str">
        <v>R.25 MAX</v>
      </c>
      <c r="KE23" t="str">
        <v>R1.33 BASIC</v>
      </c>
      <c r="KF23" t="str">
        <v>R3.3</v>
      </c>
      <c r="KG23" t="str">
        <v>Ra 1.6 MAX</v>
      </c>
      <c r="KH23" t="str">
        <v>RAD @ FACE &amp; OD CHAMFER</v>
      </c>
      <c r="KI23" t="str">
        <v>RAD. @ ID &amp; BACK FACE</v>
      </c>
      <c r="KJ23" t="str">
        <v>RAD. @ OD &amp; BACK FACE</v>
      </c>
      <c r="KK23" t="str">
        <v>REMOVE SHRP EDGES .005 MAX</v>
      </c>
      <c r="KL23" t="str">
        <v>ROD SLOT CENTERED</v>
      </c>
      <c r="KM23" t="str">
        <v>SHARP OKAY</v>
      </c>
      <c r="KN23" t="str">
        <v>Slot Centered</v>
      </c>
      <c r="KO23" t="str">
        <v>SLOT WIDTH</v>
      </c>
      <c r="KP23" t="str">
        <v>Surface Finish Per Note 1</v>
      </c>
      <c r="KQ23" t="str">
        <v>Symmerty Balloon A_6</v>
      </c>
      <c r="KR23" t="str">
        <v>T27 HEXALOBE Per Note 1</v>
      </c>
      <c r="KS23" t="str">
        <v>T27 TORX</v>
      </c>
      <c r="KT23" t="str">
        <v>THRD DEPTH</v>
      </c>
      <c r="KU23" t="str">
        <v>Thread Form Per Note 3</v>
      </c>
      <c r="KV23" t="str">
        <v>THREAD INTO ROD SLOT</v>
      </c>
      <c r="KW23" t="str">
        <v>Thread Timed Print Note 6</v>
      </c>
      <c r="KX23" t="str">
        <v>TOOL MISMATCH PERMISSIBLE</v>
      </c>
      <c r="KY23" t="str">
        <v>Tot. Runout|Ø.002|C|</v>
      </c>
      <c r="KZ23" t="str">
        <v>Total Runout|.002|E|</v>
      </c>
      <c r="LA23" t="str">
        <v>TRIPLE LEAD THREAD</v>
      </c>
      <c r="LB23" t="str">
        <v>True Pos. |.001 (M)|A|</v>
      </c>
      <c r="LC23" t="str">
        <v>True Pos. |.002(M)|A|B|</v>
      </c>
      <c r="LD23" t="str">
        <v>True Pos. |.002|</v>
      </c>
      <c r="LE23" t="str">
        <v>True Pos. |.002|A|</v>
      </c>
      <c r="LF23" t="str">
        <v>True Pos. |.002|A|B|</v>
      </c>
      <c r="LG23" t="str">
        <v>True Pos. |.004|A|C|B|</v>
      </c>
      <c r="LH23" t="str">
        <v>True Pos. |.005(M)|A|B|</v>
      </c>
      <c r="LI23" t="str">
        <v>True Pos.|.000(L)|A|D|</v>
      </c>
      <c r="LJ23" t="str">
        <v>True Pos.|.000(M)|A|</v>
      </c>
      <c r="LK23" t="str">
        <v>True Pos.|.001(M)|A|</v>
      </c>
      <c r="LL23" t="str">
        <v>True Pos.|.001|B|</v>
      </c>
      <c r="LM23" t="str">
        <v>True Pos.|.001|E|</v>
      </c>
      <c r="LN23" t="str">
        <v>True Pos.|.002|A|</v>
      </c>
      <c r="LO23" t="str">
        <v>True Pos.|.002|B|</v>
      </c>
      <c r="LP23" t="str">
        <v>True Pos.|.002|C|</v>
      </c>
      <c r="LQ23" t="str">
        <v>True Pos.|.002|D1|</v>
      </c>
      <c r="LR23" t="str">
        <v>True Pos.|.002|D1|D2|</v>
      </c>
      <c r="LS23" t="str">
        <v>True Pos.|.05|A|</v>
      </c>
      <c r="LT23" t="str">
        <v>True Pos.|.1|A|B|C|</v>
      </c>
      <c r="LU23" t="str">
        <v>True Pos.|.13|A</v>
      </c>
      <c r="LV23" t="str">
        <v>True Pos.|0.05|A|</v>
      </c>
      <c r="LW23" t="str">
        <v>True Pos.|0.1|A|B|C|</v>
      </c>
      <c r="LX23" t="str">
        <v>True Pos.|0.13|A|</v>
      </c>
      <c r="LY23" t="str">
        <v>True Pos.|Ø.000(M)|A|</v>
      </c>
      <c r="LZ23" t="str">
        <v>True Pos.|Ø.000(M)|B|</v>
      </c>
      <c r="MA23" t="str">
        <v>True Pos.|Ø.001(M)|A(M)|</v>
      </c>
      <c r="MB23" t="str">
        <v>True Pos.|Ø.001(M)|A|</v>
      </c>
      <c r="MC23" t="str">
        <v>True Pos.|Ø.001|A|</v>
      </c>
      <c r="MD23" t="str">
        <v>True Pos.|Ø.001|C|</v>
      </c>
      <c r="ME23" t="str">
        <v>True Pos.|Ø.002(S)|A(S)|</v>
      </c>
      <c r="MF23" t="str">
        <v>True Pos.|Ø.002|A|</v>
      </c>
      <c r="MG23" t="str">
        <v>True Pos.|Ø.002|B|</v>
      </c>
      <c r="MH23" t="str">
        <v>True Pos.|Ø.002|C|</v>
      </c>
      <c r="MI23" t="str">
        <v>True Pos.|Ø.03(M)|A|</v>
      </c>
      <c r="MJ23" t="str">
        <v>True Pos.|Ø0.03(M)|A|</v>
      </c>
      <c r="MK23" t="str">
        <v>True Pos.|Ø0.05(L)|D|B|</v>
      </c>
      <c r="ML23" t="str">
        <v>True Pos.|Ø0.05|A|</v>
      </c>
      <c r="MM23" t="str">
        <v>True Pos.|Ø0.05|D|</v>
      </c>
      <c r="MN23" t="str">
        <v>True Pos.|Ø0.05|E|</v>
      </c>
      <c r="MO23" t="str">
        <v>True Pos.|Ø0.05|E|B|</v>
      </c>
      <c r="MP23" t="str">
        <v>True Pos.|SØ0.03|C|B|</v>
      </c>
      <c r="MQ23" t="str">
        <v>True Position|.002|A|B|</v>
      </c>
      <c r="MR23" t="str">
        <v>True. Pos.|Ø.001(M)|A|</v>
      </c>
      <c r="MS23" t="str">
        <v>True. Pps.|0.05|A|</v>
      </c>
      <c r="MT23" t="str">
        <v>Tumble Per Note 1</v>
      </c>
      <c r="MU23" t="str">
        <v>Tumble Per Note 2</v>
      </c>
    </row>
    <row r="24" spans="1:359">
      <c r="A24" t="s">
        <v>73</v>
      </c>
      <c r="C24" s="74" t="str" cm="1">
        <f t="array" ref="C24:MU24">TRANSPOSE(_xlfn._xlws.SORT(_xlfn._xlws.FILTER($A$2:$A$499,ISNUMBER(SEARCH('Prt. Lib. &amp; Routine, Table'!L31,$A$2:$A$499)),"not found")))</f>
        <v>.0015 T.I.R. MAX</v>
      </c>
      <c r="D24" t="str">
        <v>.002 MAX ROOT RADIUS</v>
      </c>
      <c r="E24" t="str">
        <v>.012 BLUNT END</v>
      </c>
      <c r="F24" t="str">
        <v>.015 MAX</v>
      </c>
      <c r="G24" t="str">
        <v>.016 T.S.C.</v>
      </c>
      <c r="H24" t="str">
        <v>.017 BASIC</v>
      </c>
      <c r="I24" t="str">
        <v>.021 PITCH</v>
      </c>
      <c r="J24" t="str">
        <v>.022 BLUNT START</v>
      </c>
      <c r="K24" t="str">
        <v>.025 BASIC</v>
      </c>
      <c r="L24" t="str">
        <v>.035 BASIC</v>
      </c>
      <c r="M24" t="str">
        <v>.043 T.S.C</v>
      </c>
      <c r="N24" t="str">
        <v>.053 T.S.C.</v>
      </c>
      <c r="O24" t="str">
        <v>.060 HEX DEPTH</v>
      </c>
      <c r="P24" t="str">
        <v>.060 PITCH</v>
      </c>
      <c r="Q24" t="str">
        <v>.061 BASIC</v>
      </c>
      <c r="R24" t="str">
        <v>.07 HEX</v>
      </c>
      <c r="S24" t="str">
        <v>.070 HEX DEPTH</v>
      </c>
      <c r="T24" t="str">
        <v>.082 DRILL</v>
      </c>
      <c r="U24" t="str">
        <v>.082 DRILL DEPTH</v>
      </c>
      <c r="V24" t="str">
        <v>.094 HEX</v>
      </c>
      <c r="W24" t="str">
        <v>.115 T.S.C.</v>
      </c>
      <c r="X24" t="str">
        <v>.1195 / .1243 MAJOR DIAMETER</v>
      </c>
      <c r="Y24" t="str">
        <v>.1250 HEX</v>
      </c>
      <c r="Z24" t="str">
        <v>.157 MINOR DIAMETER</v>
      </c>
      <c r="AA24" t="str">
        <v>.172 FULL THD DEPTH</v>
      </c>
      <c r="AB24" t="str">
        <v>.172 MAJOR DIAMETER</v>
      </c>
      <c r="AC24" t="str">
        <v>.180 MIN DEPTH FULL THRD</v>
      </c>
      <c r="AD24" t="str">
        <v>.183 Ceter Line Thread Dwell</v>
      </c>
      <c r="AE24" t="str">
        <v>.208 MAX THRD DEPTH</v>
      </c>
      <c r="AF24" t="str">
        <v>.218 BOTTOM HALF OF SLOT</v>
      </c>
      <c r="AG24" t="str">
        <v>.261 BASIC</v>
      </c>
      <c r="AH24" t="str">
        <v>.314 T.S.C.</v>
      </c>
      <c r="AI24" t="str">
        <v>.315 BASIC</v>
      </c>
      <c r="AJ24" t="str">
        <v>.329 MINOR Ø</v>
      </c>
      <c r="AK24" t="str">
        <v>.330 BASIC</v>
      </c>
      <c r="AL24" t="str">
        <v>.35 TO TANGENT POINT</v>
      </c>
      <c r="AM24" t="str">
        <v>.375 MAJOR Ø</v>
      </c>
      <c r="AN24" t="str">
        <v>.390 BASIC</v>
      </c>
      <c r="AO24" t="str">
        <v>.440 BASIC</v>
      </c>
      <c r="AP24" t="str">
        <v>.64/.96 HIGH=Pass</v>
      </c>
      <c r="AQ24" t="str">
        <v>0.012 MAX</v>
      </c>
      <c r="AR24" t="str">
        <v>0.015 MAX</v>
      </c>
      <c r="AS24" t="str">
        <v>0.05 Per Note 2</v>
      </c>
      <c r="AT24" t="str">
        <v>0.500 PULLOUT ZONE</v>
      </c>
      <c r="AU24" t="str">
        <v>10-32 UNF-2A</v>
      </c>
      <c r="AV24" t="str">
        <v>12-28 UNF-2B</v>
      </c>
      <c r="AW24" t="str">
        <v>2.87 BASIC</v>
      </c>
      <c r="AX24" t="str">
        <v>2-56 UNC 2B 2 STARTS</v>
      </c>
      <c r="AY24" t="str">
        <v>3 LEAD THREAD</v>
      </c>
      <c r="AZ24" t="str">
        <v>32µIN Max</v>
      </c>
      <c r="BA24" t="str">
        <v>5/16"-24 UNF-2A</v>
      </c>
      <c r="BB24" t="str">
        <v>5/16-18 UNC 2A</v>
      </c>
      <c r="BC24" t="str">
        <v>5-44 UNF-2A</v>
      </c>
      <c r="BD24" t="str">
        <v>6-16µIN</v>
      </c>
      <c r="BE24" t="str">
        <v>65° BLEND</v>
      </c>
      <c r="BF24" t="str">
        <v>7.45 Top of Ball to Face</v>
      </c>
      <c r="BG24" t="str">
        <v>7/16-28 UNEF 2B</v>
      </c>
      <c r="BH24" t="str">
        <v>7/16-28-UNEF-2A</v>
      </c>
      <c r="BI24" t="str">
        <v>Alignment Per Note 3</v>
      </c>
      <c r="BJ24" t="str">
        <v>ANODIZE (SEE CHART)</v>
      </c>
      <c r="BK24" t="str">
        <v>ANODIZE AQUA Per Note 3</v>
      </c>
      <c r="BL24" t="str">
        <v>ANODIZE BOTTOM PORTION</v>
      </c>
      <c r="BM24" t="str">
        <v>ANODIZE COLOR AQUA</v>
      </c>
      <c r="BN24" t="str">
        <v>ANODIZE COLOR GREEN DWG NOTE 4</v>
      </c>
      <c r="BO24" t="str">
        <v>ANODIZE COLOR LIGHT BLUE</v>
      </c>
      <c r="BP24" t="str">
        <v>ANODIZE GREEN Per Note 2</v>
      </c>
      <c r="BQ24" t="str">
        <v>ANODIZE GREY, Per Note 1</v>
      </c>
      <c r="BR24" t="str">
        <v>ANODIZE MAGENTA</v>
      </c>
      <c r="BS24" t="str">
        <v>Anodize Per note 3</v>
      </c>
      <c r="BT24" t="str">
        <v>Anodize Per Note 4</v>
      </c>
      <c r="BU24" t="str">
        <v>ANODIZE SEAFOAM</v>
      </c>
      <c r="BV24" t="str">
        <v>Balloon 11 Symmetry</v>
      </c>
      <c r="BW24" t="str">
        <v>Balloon 12 Symmetry</v>
      </c>
      <c r="BX24" t="str">
        <v>Balloon 13 Hole Centered</v>
      </c>
      <c r="BY24" t="str">
        <v>Balloon 13 Symmerty</v>
      </c>
      <c r="BZ24" t="str">
        <v>Balloon 2 Symmetry</v>
      </c>
      <c r="CA24" t="str">
        <v>Balloon 21 CENTERED</v>
      </c>
      <c r="CB24" t="str">
        <v>Balloon 29 Symmetry</v>
      </c>
      <c r="CC24" t="str">
        <v>Balloon 3 Symmetry</v>
      </c>
      <c r="CD24" t="str">
        <v>Balloon 4 Symmetry</v>
      </c>
      <c r="CE24" t="str">
        <v>Balloon 5 blend to SØ .340</v>
      </c>
      <c r="CF24" t="str">
        <v>Balloon 5 Symmetry</v>
      </c>
      <c r="CG24" t="str">
        <v>Balloon 6 Centered</v>
      </c>
      <c r="CH24" t="str">
        <v>Balloon 9 Function Check</v>
      </c>
      <c r="CI24" t="str">
        <v>Balloon 9 Symmerty</v>
      </c>
      <c r="CJ24" t="str">
        <v>Balloons 2 &amp; 17 Symmetry |.001|A|</v>
      </c>
      <c r="CK24" t="str">
        <v>Basic Ø 3.6</v>
      </c>
      <c r="CL24" t="str">
        <v>BEAD BLAST</v>
      </c>
      <c r="CM24" t="str">
        <v>BLAST ALUMINUM OXIDE</v>
      </c>
      <c r="CN24" t="str">
        <v>Blast Note 2</v>
      </c>
      <c r="CO24" t="str">
        <v xml:space="preserve">BLAST Per Note 1 </v>
      </c>
      <c r="CP24" t="str">
        <v>BLAST Per Note 2</v>
      </c>
      <c r="CQ24" t="str">
        <v>BLAST Per Note 3</v>
      </c>
      <c r="CR24" t="str">
        <v>BLAST Per Note 4</v>
      </c>
      <c r="CS24" t="str">
        <v>BLAST Per Note 8</v>
      </c>
      <c r="CT24" t="str">
        <v>BLAST Per Traveler, MATT FINISH</v>
      </c>
      <c r="CU24" t="str">
        <v>BLAST WITH 16 GRIT ALUMINUM OXIDE</v>
      </c>
      <c r="CV24" t="str">
        <v>BLAST, Uniform Finish Per Note 3</v>
      </c>
      <c r="CW24" t="str">
        <v>BREAK EDGE</v>
      </c>
      <c r="CX24" t="str">
        <v>BREAK EDGE .014</v>
      </c>
      <c r="CY24" t="str">
        <v>BREAK EDGES Note 2</v>
      </c>
      <c r="CZ24" t="str">
        <v>BREAK SHARP Per Note 1</v>
      </c>
      <c r="DA24" t="str">
        <v>BREAK SHARPS Per Note 1</v>
      </c>
      <c r="DB24" t="str">
        <v>CE 2729</v>
      </c>
      <c r="DC24" t="str">
        <v>CE Logo per Note 3</v>
      </c>
      <c r="DD24" t="str">
        <v>CE MARK</v>
      </c>
      <c r="DE24" t="str">
        <v>Chips/Debris Removed</v>
      </c>
      <c r="DF24" t="str">
        <v>Coat Per Note 2</v>
      </c>
      <c r="DG24" t="str">
        <v>C-Sink Ø .155</v>
      </c>
      <c r="DH24" t="str">
        <v>C-Sink Ø5.2</v>
      </c>
      <c r="DI24" t="str">
        <v>Deburred</v>
      </c>
      <c r="DJ24" t="str">
        <v>DIM "A" NoGo</v>
      </c>
      <c r="DK24" t="str">
        <v>DIM "A" NoGo Hexalobe</v>
      </c>
      <c r="DL24" t="str">
        <v>EDGE BREAK</v>
      </c>
      <c r="DM24" t="str">
        <v>EDGE BREAK MIN R.004, MAX R.010</v>
      </c>
      <c r="DN24" t="str">
        <v>Edge Break per Note 1</v>
      </c>
      <c r="DO24" t="str">
        <v>ELECTROPOLISH Per Note 1</v>
      </c>
      <c r="DP24" t="str">
        <v>Finish Per Note 3</v>
      </c>
      <c r="DQ24" t="str">
        <v>FLUTE POSITION Per Note 3</v>
      </c>
      <c r="DR24" t="str">
        <v>FULL R</v>
      </c>
      <c r="DS24" t="str">
        <v>FULL RADIUS</v>
      </c>
      <c r="DT24" t="str">
        <v xml:space="preserve">FULL RADIUS </v>
      </c>
      <c r="DU24" t="str">
        <v>Function Check  (.2340 .2360 FULL)</v>
      </c>
      <c r="DV24" t="str">
        <v>FUNCTIONAL  HEXALOBE</v>
      </c>
      <c r="DW24" t="str">
        <v>GLASS BEAD Per Note 3</v>
      </c>
      <c r="DX24" t="str">
        <v>Globus Logo per Note 3</v>
      </c>
      <c r="DY24" t="str">
        <v>Gold Anodized Color</v>
      </c>
      <c r="DZ24" t="str">
        <v>Green Anodized Color</v>
      </c>
      <c r="EA24" t="str">
        <v>GRIT BLAST Per Note 3</v>
      </c>
      <c r="EB24" t="str">
        <v>Grit Blast Per Note 4</v>
      </c>
      <c r="EC24" t="str">
        <v>GRIT BLAST, DWG NOTE 3</v>
      </c>
      <c r="ED24" t="str">
        <v>HEX MINOR Ø.1292</v>
      </c>
      <c r="EE24" t="str">
        <v xml:space="preserve">HEXALOBE </v>
      </c>
      <c r="EF24" t="str">
        <v>HEXALOBE FUNCTION</v>
      </c>
      <c r="EG24" t="str">
        <v>Hexalobe Minor</v>
      </c>
      <c r="EH24" t="str">
        <v>Hexalobe NV-30</v>
      </c>
      <c r="EI24" t="str">
        <v>HEXALOBE ORIENTATION</v>
      </c>
      <c r="EJ24" t="str">
        <v>Inspect per operation 30 comments</v>
      </c>
      <c r="EK24" t="str">
        <v>INT / EXT CORNERS: R.002 TO R.010</v>
      </c>
      <c r="EL24" t="str">
        <v>INT /EXT CORNERS R.05 TO R.03</v>
      </c>
      <c r="EM24" t="str">
        <v>John is a Geek</v>
      </c>
      <c r="EN24" t="str">
        <v>LASER ETCH</v>
      </c>
      <c r="EO24" t="str">
        <v>Laser Etch Per Note 7</v>
      </c>
      <c r="EP24" t="str">
        <v xml:space="preserve">LASER MARK "CE" DWG NOTE 10 </v>
      </c>
      <c r="EQ24" t="str">
        <v>Laser Mark "P1-15004-08", Per Note 3</v>
      </c>
      <c r="ER24" t="str">
        <v>Laser Mark "P2-15004-08", Per Note 3</v>
      </c>
      <c r="ES24" t="str">
        <v>Laser Mark "P3-15004-08", Per Note 3</v>
      </c>
      <c r="ET24" t="str">
        <v>Laser Mark "P4-15004-08", Per Note 3</v>
      </c>
      <c r="EU24" t="str">
        <v xml:space="preserve">LASER MARK LOGO DWG NOTE 9 </v>
      </c>
      <c r="EV24" t="str">
        <v xml:space="preserve">LASER MARK LOT NUMBER DWG NOTE 8 </v>
      </c>
      <c r="EW24" t="str">
        <v>Laser Mark Lot, Per Note 3</v>
      </c>
      <c r="EX24" t="str">
        <v xml:space="preserve">LASER MARK PART NUMBER DWG NOTE 8 </v>
      </c>
      <c r="EY24" t="str">
        <v>LASER: 13000000</v>
      </c>
      <c r="EZ24" t="str">
        <v>LASER: CE 2797</v>
      </c>
      <c r="FA24" t="str">
        <v>LASER: LOGO</v>
      </c>
      <c r="FB24" t="str">
        <v xml:space="preserve">LASER: Lot # Per RE-75-001 </v>
      </c>
      <c r="FC24" t="str">
        <v>LAST THREAD</v>
      </c>
      <c r="FD24" t="str">
        <v>LEAD .0625</v>
      </c>
      <c r="FE24" t="str">
        <v>LOGO</v>
      </c>
      <c r="FF24" t="str">
        <v>Lot (Control) Number per Note 3</v>
      </c>
      <c r="FG24" t="str">
        <v>LOT NO.</v>
      </c>
      <c r="FH24" t="str">
        <v>LOT NUMBER</v>
      </c>
      <c r="FI24" t="str">
        <v>LOT NUMBER PER NUVASIVE SOP 9002007</v>
      </c>
      <c r="FJ24" t="str">
        <v>M 4X 0.5 - 6G - 0.063R - LH</v>
      </c>
      <c r="FK24" t="str">
        <v>M4 X 0.5 - 6G - 0.063R</v>
      </c>
      <c r="FL24" t="str">
        <v>M4 X 0.5 - 6G - 0.063R - LH</v>
      </c>
      <c r="FM24" t="str">
        <v>M4.5 X .75 6g</v>
      </c>
      <c r="FN24" t="str">
        <v>M4.5 X 0.75 6g</v>
      </c>
      <c r="FO24" t="str">
        <v>M5x0.8-6g</v>
      </c>
      <c r="FP24" t="str">
        <v xml:space="preserve">M5x0.8-6g </v>
      </c>
      <c r="FQ24" t="str">
        <v>M6 X .75 6g</v>
      </c>
      <c r="FR24" t="str">
        <v>M6 X 0.75-6g</v>
      </c>
      <c r="FS24" t="str">
        <v>M6 X0.75 - 6g</v>
      </c>
      <c r="FT24" t="str">
        <v>M6X0.75 - 6H</v>
      </c>
      <c r="FU24" t="str">
        <v>M7 X 1.00 6g THREAD</v>
      </c>
      <c r="FV24" t="str">
        <v>M7X1.00 6g THREAD</v>
      </c>
      <c r="FW24" t="str">
        <v>M7X1.00 6h THREAD</v>
      </c>
      <c r="FX24" t="str">
        <v>Magenta Anodized Color</v>
      </c>
      <c r="FY24" t="str">
        <v>MAJOR Ø .380</v>
      </c>
      <c r="FZ24" t="str">
        <v>MAJORØ</v>
      </c>
      <c r="GA24" t="str">
        <v>MATT FINISH Per Note 3</v>
      </c>
      <c r="GB24" t="str">
        <v>MATT FINISH Per Traveler</v>
      </c>
      <c r="GC24" t="str">
        <v>MATTE FINISH</v>
      </c>
      <c r="GD24" t="str">
        <v>MATTE FINISH DWG NOTE 3</v>
      </c>
      <c r="GE24" t="str">
        <v>MATTE FINISH Note 3</v>
      </c>
      <c r="GF24" t="str">
        <v>Matte Finish Per Note 3</v>
      </c>
      <c r="GG24" t="str">
        <v>MATTE FINISH SIZE 10 GLASS BEAD</v>
      </c>
      <c r="GH24" t="str">
        <v>MAX ROOT RADIUS</v>
      </c>
      <c r="GI24" t="str">
        <v xml:space="preserve">Mill Profile Centered </v>
      </c>
      <c r="GJ24" t="str">
        <v>Minor Ø Unconstrained Check</v>
      </c>
      <c r="GK24" t="str">
        <v>MINOR Ø.1336</v>
      </c>
      <c r="GL24" t="str">
        <v>NO ANODIZE Per note 8</v>
      </c>
      <c r="GM24" t="str">
        <v>NO ANODIZE Per note 9</v>
      </c>
      <c r="GN24" t="str">
        <v>No Nicks, Scratches, Tool Marks, etc.</v>
      </c>
      <c r="GO24" t="str">
        <v>No Nicks,Scratches,Tool Marks,etc.</v>
      </c>
      <c r="GP24" t="str">
        <v>NO TOOL MARKS</v>
      </c>
      <c r="GQ24" t="str">
        <v>NOTE 3 THREAD RELIEF</v>
      </c>
      <c r="GR24" t="str">
        <v>NV-27 FUNC.</v>
      </c>
      <c r="GS24" t="str">
        <v>NV-30 DIM A</v>
      </c>
      <c r="GT24" t="str">
        <v>NV-30 DIM B</v>
      </c>
      <c r="GU24" t="str">
        <v>NV-30 DIM F</v>
      </c>
      <c r="GV24" t="str">
        <v>Ø .1250 HEX</v>
      </c>
      <c r="GW24" t="str">
        <v>Ø 9.4 MAJOR</v>
      </c>
      <c r="GX24" t="str">
        <v>Ø.096 MAX PILOT HOLE</v>
      </c>
      <c r="GY24" t="str">
        <v>Ø.125 THRU</v>
      </c>
      <c r="GZ24" t="str">
        <v>Ø.205 COUNTERSINK</v>
      </c>
      <c r="HA24" t="str">
        <v>Ø.260 T.S.C.</v>
      </c>
      <c r="HB24" t="str">
        <v>Ø.500 BASIC</v>
      </c>
      <c r="HC24" t="str">
        <v xml:space="preserve">OVAL CENTERED </v>
      </c>
      <c r="HD24" t="str">
        <v>PART NO. 15100</v>
      </c>
      <c r="HE24" t="str">
        <v>PART NUMBER 13100000</v>
      </c>
      <c r="HF24" t="str">
        <v>PART NUMBER 13600000</v>
      </c>
      <c r="HG24" t="str">
        <v>Part Number per Note 3</v>
      </c>
      <c r="HH24" t="str">
        <v>PD 5/16-18 UNC 2A</v>
      </c>
      <c r="HI24" t="str">
        <v>Perp.|0.05|A|</v>
      </c>
      <c r="HJ24" t="str">
        <v>PILOT THRU HOLE PRESENT</v>
      </c>
      <c r="HK24" t="str">
        <v>PITCH .060</v>
      </c>
      <c r="HL24" t="str">
        <v>Profile |.001|A|</v>
      </c>
      <c r="HM24" t="str">
        <v>Profile |.0015 | A | X-Y</v>
      </c>
      <c r="HN24" t="str">
        <v>Profile |.002| |A|B| X-Y</v>
      </c>
      <c r="HO24" t="str">
        <v>Profile |.002|A|B|</v>
      </c>
      <c r="HP24" t="str">
        <v>Profile |.002|A|B| X-Y</v>
      </c>
      <c r="HQ24" t="str">
        <v>Profile:|010|A|B|C|</v>
      </c>
      <c r="HR24" t="str">
        <v>Profile| .002| A|B|</v>
      </c>
      <c r="HS24" t="str">
        <v>Profile|.001|</v>
      </c>
      <c r="HT24" t="str">
        <v>Profile|.001|A|</v>
      </c>
      <c r="HU24" t="str">
        <v>Profile|.001|A|B|</v>
      </c>
      <c r="HV24" t="str">
        <v xml:space="preserve">Profile|.001|A|B| A&lt;-&gt;B </v>
      </c>
      <c r="HW24" t="str">
        <v>Profile|.001|A|B| C&lt;-&gt;D</v>
      </c>
      <c r="HX24" t="str">
        <v>Profile|.001|A|B| L-M</v>
      </c>
      <c r="HY24" t="str">
        <v>Profile|.001|A|B| P-Q</v>
      </c>
      <c r="HZ24" t="str">
        <v>Profile|.001|A|B|C&lt;-&gt;D</v>
      </c>
      <c r="IA24" t="str">
        <v>Profile|.001|A|C&lt;--&gt;D</v>
      </c>
      <c r="IB24" t="str">
        <v>Profile|.001|A|UNILATERAL</v>
      </c>
      <c r="IC24" t="str">
        <v>Profile|.001|C|</v>
      </c>
      <c r="ID24" t="str">
        <v>Profile|.0012|D1|</v>
      </c>
      <c r="IE24" t="str">
        <v>Profile|.0015| A-B UNI.</v>
      </c>
      <c r="IF24" t="str">
        <v>Profile|.0015| UNI.</v>
      </c>
      <c r="IG24" t="str">
        <v>Profile|.0015|A| X-Y</v>
      </c>
      <c r="IH24" t="str">
        <v>Profile|.0015|E|F|</v>
      </c>
      <c r="II24" t="str">
        <v>Profile|.0016|B|D|</v>
      </c>
      <c r="IJ24" t="str">
        <v>Profile|.002(U).000|A|</v>
      </c>
      <c r="IK24" t="str">
        <v>Profile|.002|</v>
      </c>
      <c r="IL24" t="str">
        <v>Profile|.002|A</v>
      </c>
      <c r="IM24" t="str">
        <v>Profile|.002|A|</v>
      </c>
      <c r="IN24" t="str">
        <v>Profile|.002|A|B|</v>
      </c>
      <c r="IO24" t="str">
        <v xml:space="preserve">Profile|.002|A|B| A&lt;-&gt;B </v>
      </c>
      <c r="IP24" t="str">
        <v>Profile|.002|A|B| C&lt;-&gt;D</v>
      </c>
      <c r="IQ24" t="str">
        <v>Profile|.002|A|B| X-Y</v>
      </c>
      <c r="IR24" t="str">
        <v>Profile|.002|A|B|C|X-Y</v>
      </c>
      <c r="IS24" t="str">
        <v>Profile|.002|A|B|X&lt;--&gt;Y</v>
      </c>
      <c r="IT24" t="str">
        <v>Profile|.002|A|B|X-Y</v>
      </c>
      <c r="IU24" t="str">
        <v>Profile|.002|A|C|</v>
      </c>
      <c r="IV24" t="str">
        <v>Profile|.002|C|A|</v>
      </c>
      <c r="IW24" t="str">
        <v>Profile|.002|C|B|</v>
      </c>
      <c r="IX24" t="str">
        <v>Profile|.0020|</v>
      </c>
      <c r="IY24" t="str">
        <v>Profile|.003|A|</v>
      </c>
      <c r="IZ24" t="str">
        <v>Profile|.003|A|B|C| Uni.</v>
      </c>
      <c r="JA24" t="str">
        <v>Profile|.003|E|F|</v>
      </c>
      <c r="JB24" t="str">
        <v>Profile|.004(U) .003|A|B|C|</v>
      </c>
      <c r="JC24" t="str">
        <v>Profile|.004|A| UNI.</v>
      </c>
      <c r="JD24" t="str">
        <v>Profile|.005|A|C|</v>
      </c>
      <c r="JE24" t="str">
        <v>Profile|.005|A|C|A&lt;--&gt;B, C&lt;--&gt;D</v>
      </c>
      <c r="JF24" t="str">
        <v>Profile|.005|A|D| A-B UNI.</v>
      </c>
      <c r="JG24" t="str">
        <v>Profile|.005|A|D| UNI.</v>
      </c>
      <c r="JH24" t="str">
        <v>Profile|.010|A|B|</v>
      </c>
      <c r="JI24" t="str">
        <v>Profile|.010|A|B|C|</v>
      </c>
      <c r="JJ24" t="str">
        <v>Profile|.03|A|</v>
      </c>
      <c r="JK24" t="str">
        <v>Profile|.05|A|B|</v>
      </c>
      <c r="JL24" t="str">
        <v>Profile|0.03|</v>
      </c>
      <c r="JM24" t="str">
        <v>Profile|0.03|A|</v>
      </c>
      <c r="JN24" t="str">
        <v>Profile|0.03|A|B|</v>
      </c>
      <c r="JO24" t="str">
        <v>Profile|0.05{A|C|</v>
      </c>
      <c r="JP24" t="str">
        <v>Profile|0.05|A|B|</v>
      </c>
      <c r="JQ24" t="str">
        <v>Profile|0.05|E|</v>
      </c>
      <c r="JR24" t="str">
        <v>Profile|0.05|E|F|</v>
      </c>
      <c r="JS24" t="str">
        <v>Profile|0.06|A|C|</v>
      </c>
      <c r="JT24" t="str">
        <v>Profile|0.1|A|A|</v>
      </c>
      <c r="JU24" t="str">
        <v>Profile|0.1|D1|</v>
      </c>
      <c r="JV24" t="str">
        <v>Profile|A|B|C|</v>
      </c>
      <c r="JW24" t="str">
        <v>Proile|.002|A|B|J-K</v>
      </c>
      <c r="JX24" t="str">
        <v>P-Thread Form</v>
      </c>
      <c r="JY24" t="str">
        <v>R  FULL RADIUS</v>
      </c>
      <c r="JZ24" t="str">
        <v>R.001/.006</v>
      </c>
      <c r="KA24" t="str">
        <v>R.003 MAX</v>
      </c>
      <c r="KB24" t="str">
        <v>R.005 MAX</v>
      </c>
      <c r="KC24" t="str">
        <v>R.030</v>
      </c>
      <c r="KD24" t="str">
        <v>R.25 MAX</v>
      </c>
      <c r="KE24" t="str">
        <v>R1.33 BASIC</v>
      </c>
      <c r="KF24" t="str">
        <v>R3.3</v>
      </c>
      <c r="KG24" t="str">
        <v>Ra 1.6 MAX</v>
      </c>
      <c r="KH24" t="str">
        <v>RAD @ FACE &amp; OD CHAMFER</v>
      </c>
      <c r="KI24" t="str">
        <v>RAD. @ ID &amp; BACK FACE</v>
      </c>
      <c r="KJ24" t="str">
        <v>RAD. @ OD &amp; BACK FACE</v>
      </c>
      <c r="KK24" t="str">
        <v>REMOVE SHRP EDGES .005 MAX</v>
      </c>
      <c r="KL24" t="str">
        <v>ROD SLOT CENTERED</v>
      </c>
      <c r="KM24" t="str">
        <v>SHARP OKAY</v>
      </c>
      <c r="KN24" t="str">
        <v>Slot Centered</v>
      </c>
      <c r="KO24" t="str">
        <v>SLOT WIDTH</v>
      </c>
      <c r="KP24" t="str">
        <v>Surface Finish Per Note 1</v>
      </c>
      <c r="KQ24" t="str">
        <v>Symmerty Balloon A_6</v>
      </c>
      <c r="KR24" t="str">
        <v>T27 HEXALOBE Per Note 1</v>
      </c>
      <c r="KS24" t="str">
        <v>T27 TORX</v>
      </c>
      <c r="KT24" t="str">
        <v>THRD DEPTH</v>
      </c>
      <c r="KU24" t="str">
        <v>Thread Form Per Note 3</v>
      </c>
      <c r="KV24" t="str">
        <v>THREAD INTO ROD SLOT</v>
      </c>
      <c r="KW24" t="str">
        <v>Thread Timed Print Note 6</v>
      </c>
      <c r="KX24" t="str">
        <v>TOOL MISMATCH PERMISSIBLE</v>
      </c>
      <c r="KY24" t="str">
        <v>Tot. Runout|Ø.002|C|</v>
      </c>
      <c r="KZ24" t="str">
        <v>Total Runout|.002|E|</v>
      </c>
      <c r="LA24" t="str">
        <v>TRIPLE LEAD THREAD</v>
      </c>
      <c r="LB24" t="str">
        <v>True Pos. |.001 (M)|A|</v>
      </c>
      <c r="LC24" t="str">
        <v>True Pos. |.002(M)|A|B|</v>
      </c>
      <c r="LD24" t="str">
        <v>True Pos. |.002|</v>
      </c>
      <c r="LE24" t="str">
        <v>True Pos. |.002|A|</v>
      </c>
      <c r="LF24" t="str">
        <v>True Pos. |.002|A|B|</v>
      </c>
      <c r="LG24" t="str">
        <v>True Pos. |.004|A|C|B|</v>
      </c>
      <c r="LH24" t="str">
        <v>True Pos. |.005(M)|A|B|</v>
      </c>
      <c r="LI24" t="str">
        <v>True Pos.|.000(L)|A|D|</v>
      </c>
      <c r="LJ24" t="str">
        <v>True Pos.|.000(M)|A|</v>
      </c>
      <c r="LK24" t="str">
        <v>True Pos.|.001(M)|A|</v>
      </c>
      <c r="LL24" t="str">
        <v>True Pos.|.001|B|</v>
      </c>
      <c r="LM24" t="str">
        <v>True Pos.|.001|E|</v>
      </c>
      <c r="LN24" t="str">
        <v>True Pos.|.002|A|</v>
      </c>
      <c r="LO24" t="str">
        <v>True Pos.|.002|B|</v>
      </c>
      <c r="LP24" t="str">
        <v>True Pos.|.002|C|</v>
      </c>
      <c r="LQ24" t="str">
        <v>True Pos.|.002|D1|</v>
      </c>
      <c r="LR24" t="str">
        <v>True Pos.|.002|D1|D2|</v>
      </c>
      <c r="LS24" t="str">
        <v>True Pos.|.05|A|</v>
      </c>
      <c r="LT24" t="str">
        <v>True Pos.|.1|A|B|C|</v>
      </c>
      <c r="LU24" t="str">
        <v>True Pos.|.13|A</v>
      </c>
      <c r="LV24" t="str">
        <v>True Pos.|0.05|A|</v>
      </c>
      <c r="LW24" t="str">
        <v>True Pos.|0.1|A|B|C|</v>
      </c>
      <c r="LX24" t="str">
        <v>True Pos.|0.13|A|</v>
      </c>
      <c r="LY24" t="str">
        <v>True Pos.|Ø.000(M)|A|</v>
      </c>
      <c r="LZ24" t="str">
        <v>True Pos.|Ø.000(M)|B|</v>
      </c>
      <c r="MA24" t="str">
        <v>True Pos.|Ø.001(M)|A(M)|</v>
      </c>
      <c r="MB24" t="str">
        <v>True Pos.|Ø.001(M)|A|</v>
      </c>
      <c r="MC24" t="str">
        <v>True Pos.|Ø.001|A|</v>
      </c>
      <c r="MD24" t="str">
        <v>True Pos.|Ø.001|C|</v>
      </c>
      <c r="ME24" t="str">
        <v>True Pos.|Ø.002(S)|A(S)|</v>
      </c>
      <c r="MF24" t="str">
        <v>True Pos.|Ø.002|A|</v>
      </c>
      <c r="MG24" t="str">
        <v>True Pos.|Ø.002|B|</v>
      </c>
      <c r="MH24" t="str">
        <v>True Pos.|Ø.002|C|</v>
      </c>
      <c r="MI24" t="str">
        <v>True Pos.|Ø.03(M)|A|</v>
      </c>
      <c r="MJ24" t="str">
        <v>True Pos.|Ø0.03(M)|A|</v>
      </c>
      <c r="MK24" t="str">
        <v>True Pos.|Ø0.05(L)|D|B|</v>
      </c>
      <c r="ML24" t="str">
        <v>True Pos.|Ø0.05|A|</v>
      </c>
      <c r="MM24" t="str">
        <v>True Pos.|Ø0.05|D|</v>
      </c>
      <c r="MN24" t="str">
        <v>True Pos.|Ø0.05|E|</v>
      </c>
      <c r="MO24" t="str">
        <v>True Pos.|Ø0.05|E|B|</v>
      </c>
      <c r="MP24" t="str">
        <v>True Pos.|SØ0.03|C|B|</v>
      </c>
      <c r="MQ24" t="str">
        <v>True Position|.002|A|B|</v>
      </c>
      <c r="MR24" t="str">
        <v>True. Pos.|Ø.001(M)|A|</v>
      </c>
      <c r="MS24" t="str">
        <v>True. Pps.|0.05|A|</v>
      </c>
      <c r="MT24" t="str">
        <v>Tumble Per Note 1</v>
      </c>
      <c r="MU24" t="str">
        <v>Tumble Per Note 2</v>
      </c>
    </row>
    <row r="25" spans="1:359">
      <c r="A25" t="s">
        <v>915</v>
      </c>
      <c r="C25" s="74" t="str" cm="1">
        <f t="array" ref="C25:MU25">TRANSPOSE(_xlfn._xlws.SORT(_xlfn._xlws.FILTER($A$2:$A$499,ISNUMBER(SEARCH('Prt. Lib. &amp; Routine, Table'!L32,$A$2:$A$499)),"not found")))</f>
        <v>.0015 T.I.R. MAX</v>
      </c>
      <c r="D25" t="str">
        <v>.002 MAX ROOT RADIUS</v>
      </c>
      <c r="E25" t="str">
        <v>.012 BLUNT END</v>
      </c>
      <c r="F25" t="str">
        <v>.015 MAX</v>
      </c>
      <c r="G25" t="str">
        <v>.016 T.S.C.</v>
      </c>
      <c r="H25" t="str">
        <v>.017 BASIC</v>
      </c>
      <c r="I25" t="str">
        <v>.021 PITCH</v>
      </c>
      <c r="J25" t="str">
        <v>.022 BLUNT START</v>
      </c>
      <c r="K25" t="str">
        <v>.025 BASIC</v>
      </c>
      <c r="L25" t="str">
        <v>.035 BASIC</v>
      </c>
      <c r="M25" t="str">
        <v>.043 T.S.C</v>
      </c>
      <c r="N25" t="str">
        <v>.053 T.S.C.</v>
      </c>
      <c r="O25" t="str">
        <v>.060 HEX DEPTH</v>
      </c>
      <c r="P25" t="str">
        <v>.060 PITCH</v>
      </c>
      <c r="Q25" t="str">
        <v>.061 BASIC</v>
      </c>
      <c r="R25" t="str">
        <v>.07 HEX</v>
      </c>
      <c r="S25" t="str">
        <v>.070 HEX DEPTH</v>
      </c>
      <c r="T25" t="str">
        <v>.082 DRILL</v>
      </c>
      <c r="U25" t="str">
        <v>.082 DRILL DEPTH</v>
      </c>
      <c r="V25" t="str">
        <v>.094 HEX</v>
      </c>
      <c r="W25" t="str">
        <v>.115 T.S.C.</v>
      </c>
      <c r="X25" t="str">
        <v>.1195 / .1243 MAJOR DIAMETER</v>
      </c>
      <c r="Y25" t="str">
        <v>.1250 HEX</v>
      </c>
      <c r="Z25" t="str">
        <v>.157 MINOR DIAMETER</v>
      </c>
      <c r="AA25" t="str">
        <v>.172 FULL THD DEPTH</v>
      </c>
      <c r="AB25" t="str">
        <v>.172 MAJOR DIAMETER</v>
      </c>
      <c r="AC25" t="str">
        <v>.180 MIN DEPTH FULL THRD</v>
      </c>
      <c r="AD25" t="str">
        <v>.183 Ceter Line Thread Dwell</v>
      </c>
      <c r="AE25" t="str">
        <v>.208 MAX THRD DEPTH</v>
      </c>
      <c r="AF25" t="str">
        <v>.218 BOTTOM HALF OF SLOT</v>
      </c>
      <c r="AG25" t="str">
        <v>.261 BASIC</v>
      </c>
      <c r="AH25" t="str">
        <v>.314 T.S.C.</v>
      </c>
      <c r="AI25" t="str">
        <v>.315 BASIC</v>
      </c>
      <c r="AJ25" t="str">
        <v>.329 MINOR Ø</v>
      </c>
      <c r="AK25" t="str">
        <v>.330 BASIC</v>
      </c>
      <c r="AL25" t="str">
        <v>.35 TO TANGENT POINT</v>
      </c>
      <c r="AM25" t="str">
        <v>.375 MAJOR Ø</v>
      </c>
      <c r="AN25" t="str">
        <v>.390 BASIC</v>
      </c>
      <c r="AO25" t="str">
        <v>.440 BASIC</v>
      </c>
      <c r="AP25" t="str">
        <v>.64/.96 HIGH=Pass</v>
      </c>
      <c r="AQ25" t="str">
        <v>0.012 MAX</v>
      </c>
      <c r="AR25" t="str">
        <v>0.015 MAX</v>
      </c>
      <c r="AS25" t="str">
        <v>0.05 Per Note 2</v>
      </c>
      <c r="AT25" t="str">
        <v>0.500 PULLOUT ZONE</v>
      </c>
      <c r="AU25" t="str">
        <v>10-32 UNF-2A</v>
      </c>
      <c r="AV25" t="str">
        <v>12-28 UNF-2B</v>
      </c>
      <c r="AW25" t="str">
        <v>2.87 BASIC</v>
      </c>
      <c r="AX25" t="str">
        <v>2-56 UNC 2B 2 STARTS</v>
      </c>
      <c r="AY25" t="str">
        <v>3 LEAD THREAD</v>
      </c>
      <c r="AZ25" t="str">
        <v>32µIN Max</v>
      </c>
      <c r="BA25" t="str">
        <v>5/16"-24 UNF-2A</v>
      </c>
      <c r="BB25" t="str">
        <v>5/16-18 UNC 2A</v>
      </c>
      <c r="BC25" t="str">
        <v>5-44 UNF-2A</v>
      </c>
      <c r="BD25" t="str">
        <v>6-16µIN</v>
      </c>
      <c r="BE25" t="str">
        <v>65° BLEND</v>
      </c>
      <c r="BF25" t="str">
        <v>7.45 Top of Ball to Face</v>
      </c>
      <c r="BG25" t="str">
        <v>7/16-28 UNEF 2B</v>
      </c>
      <c r="BH25" t="str">
        <v>7/16-28-UNEF-2A</v>
      </c>
      <c r="BI25" t="str">
        <v>Alignment Per Note 3</v>
      </c>
      <c r="BJ25" t="str">
        <v>ANODIZE (SEE CHART)</v>
      </c>
      <c r="BK25" t="str">
        <v>ANODIZE AQUA Per Note 3</v>
      </c>
      <c r="BL25" t="str">
        <v>ANODIZE BOTTOM PORTION</v>
      </c>
      <c r="BM25" t="str">
        <v>ANODIZE COLOR AQUA</v>
      </c>
      <c r="BN25" t="str">
        <v>ANODIZE COLOR GREEN DWG NOTE 4</v>
      </c>
      <c r="BO25" t="str">
        <v>ANODIZE COLOR LIGHT BLUE</v>
      </c>
      <c r="BP25" t="str">
        <v>ANODIZE GREEN Per Note 2</v>
      </c>
      <c r="BQ25" t="str">
        <v>ANODIZE GREY, Per Note 1</v>
      </c>
      <c r="BR25" t="str">
        <v>ANODIZE MAGENTA</v>
      </c>
      <c r="BS25" t="str">
        <v>Anodize Per note 3</v>
      </c>
      <c r="BT25" t="str">
        <v>Anodize Per Note 4</v>
      </c>
      <c r="BU25" t="str">
        <v>ANODIZE SEAFOAM</v>
      </c>
      <c r="BV25" t="str">
        <v>Balloon 11 Symmetry</v>
      </c>
      <c r="BW25" t="str">
        <v>Balloon 12 Symmetry</v>
      </c>
      <c r="BX25" t="str">
        <v>Balloon 13 Hole Centered</v>
      </c>
      <c r="BY25" t="str">
        <v>Balloon 13 Symmerty</v>
      </c>
      <c r="BZ25" t="str">
        <v>Balloon 2 Symmetry</v>
      </c>
      <c r="CA25" t="str">
        <v>Balloon 21 CENTERED</v>
      </c>
      <c r="CB25" t="str">
        <v>Balloon 29 Symmetry</v>
      </c>
      <c r="CC25" t="str">
        <v>Balloon 3 Symmetry</v>
      </c>
      <c r="CD25" t="str">
        <v>Balloon 4 Symmetry</v>
      </c>
      <c r="CE25" t="str">
        <v>Balloon 5 blend to SØ .340</v>
      </c>
      <c r="CF25" t="str">
        <v>Balloon 5 Symmetry</v>
      </c>
      <c r="CG25" t="str">
        <v>Balloon 6 Centered</v>
      </c>
      <c r="CH25" t="str">
        <v>Balloon 9 Function Check</v>
      </c>
      <c r="CI25" t="str">
        <v>Balloon 9 Symmerty</v>
      </c>
      <c r="CJ25" t="str">
        <v>Balloons 2 &amp; 17 Symmetry |.001|A|</v>
      </c>
      <c r="CK25" t="str">
        <v>Basic Ø 3.6</v>
      </c>
      <c r="CL25" t="str">
        <v>BEAD BLAST</v>
      </c>
      <c r="CM25" t="str">
        <v>BLAST ALUMINUM OXIDE</v>
      </c>
      <c r="CN25" t="str">
        <v>Blast Note 2</v>
      </c>
      <c r="CO25" t="str">
        <v xml:space="preserve">BLAST Per Note 1 </v>
      </c>
      <c r="CP25" t="str">
        <v>BLAST Per Note 2</v>
      </c>
      <c r="CQ25" t="str">
        <v>BLAST Per Note 3</v>
      </c>
      <c r="CR25" t="str">
        <v>BLAST Per Note 4</v>
      </c>
      <c r="CS25" t="str">
        <v>BLAST Per Note 8</v>
      </c>
      <c r="CT25" t="str">
        <v>BLAST Per Traveler, MATT FINISH</v>
      </c>
      <c r="CU25" t="str">
        <v>BLAST WITH 16 GRIT ALUMINUM OXIDE</v>
      </c>
      <c r="CV25" t="str">
        <v>BLAST, Uniform Finish Per Note 3</v>
      </c>
      <c r="CW25" t="str">
        <v>BREAK EDGE</v>
      </c>
      <c r="CX25" t="str">
        <v>BREAK EDGE .014</v>
      </c>
      <c r="CY25" t="str">
        <v>BREAK EDGES Note 2</v>
      </c>
      <c r="CZ25" t="str">
        <v>BREAK SHARP Per Note 1</v>
      </c>
      <c r="DA25" t="str">
        <v>BREAK SHARPS Per Note 1</v>
      </c>
      <c r="DB25" t="str">
        <v>CE 2729</v>
      </c>
      <c r="DC25" t="str">
        <v>CE Logo per Note 3</v>
      </c>
      <c r="DD25" t="str">
        <v>CE MARK</v>
      </c>
      <c r="DE25" t="str">
        <v>Chips/Debris Removed</v>
      </c>
      <c r="DF25" t="str">
        <v>Coat Per Note 2</v>
      </c>
      <c r="DG25" t="str">
        <v>C-Sink Ø .155</v>
      </c>
      <c r="DH25" t="str">
        <v>C-Sink Ø5.2</v>
      </c>
      <c r="DI25" t="str">
        <v>Deburred</v>
      </c>
      <c r="DJ25" t="str">
        <v>DIM "A" NoGo</v>
      </c>
      <c r="DK25" t="str">
        <v>DIM "A" NoGo Hexalobe</v>
      </c>
      <c r="DL25" t="str">
        <v>EDGE BREAK</v>
      </c>
      <c r="DM25" t="str">
        <v>EDGE BREAK MIN R.004, MAX R.010</v>
      </c>
      <c r="DN25" t="str">
        <v>Edge Break per Note 1</v>
      </c>
      <c r="DO25" t="str">
        <v>ELECTROPOLISH Per Note 1</v>
      </c>
      <c r="DP25" t="str">
        <v>Finish Per Note 3</v>
      </c>
      <c r="DQ25" t="str">
        <v>FLUTE POSITION Per Note 3</v>
      </c>
      <c r="DR25" t="str">
        <v>FULL R</v>
      </c>
      <c r="DS25" t="str">
        <v>FULL RADIUS</v>
      </c>
      <c r="DT25" t="str">
        <v xml:space="preserve">FULL RADIUS </v>
      </c>
      <c r="DU25" t="str">
        <v>Function Check  (.2340 .2360 FULL)</v>
      </c>
      <c r="DV25" t="str">
        <v>FUNCTIONAL  HEXALOBE</v>
      </c>
      <c r="DW25" t="str">
        <v>GLASS BEAD Per Note 3</v>
      </c>
      <c r="DX25" t="str">
        <v>Globus Logo per Note 3</v>
      </c>
      <c r="DY25" t="str">
        <v>Gold Anodized Color</v>
      </c>
      <c r="DZ25" t="str">
        <v>Green Anodized Color</v>
      </c>
      <c r="EA25" t="str">
        <v>GRIT BLAST Per Note 3</v>
      </c>
      <c r="EB25" t="str">
        <v>Grit Blast Per Note 4</v>
      </c>
      <c r="EC25" t="str">
        <v>GRIT BLAST, DWG NOTE 3</v>
      </c>
      <c r="ED25" t="str">
        <v>HEX MINOR Ø.1292</v>
      </c>
      <c r="EE25" t="str">
        <v xml:space="preserve">HEXALOBE </v>
      </c>
      <c r="EF25" t="str">
        <v>HEXALOBE FUNCTION</v>
      </c>
      <c r="EG25" t="str">
        <v>Hexalobe Minor</v>
      </c>
      <c r="EH25" t="str">
        <v>Hexalobe NV-30</v>
      </c>
      <c r="EI25" t="str">
        <v>HEXALOBE ORIENTATION</v>
      </c>
      <c r="EJ25" t="str">
        <v>Inspect per operation 30 comments</v>
      </c>
      <c r="EK25" t="str">
        <v>INT / EXT CORNERS: R.002 TO R.010</v>
      </c>
      <c r="EL25" t="str">
        <v>INT /EXT CORNERS R.05 TO R.03</v>
      </c>
      <c r="EM25" t="str">
        <v>John is a Geek</v>
      </c>
      <c r="EN25" t="str">
        <v>LASER ETCH</v>
      </c>
      <c r="EO25" t="str">
        <v>Laser Etch Per Note 7</v>
      </c>
      <c r="EP25" t="str">
        <v xml:space="preserve">LASER MARK "CE" DWG NOTE 10 </v>
      </c>
      <c r="EQ25" t="str">
        <v>Laser Mark "P1-15004-08", Per Note 3</v>
      </c>
      <c r="ER25" t="str">
        <v>Laser Mark "P2-15004-08", Per Note 3</v>
      </c>
      <c r="ES25" t="str">
        <v>Laser Mark "P3-15004-08", Per Note 3</v>
      </c>
      <c r="ET25" t="str">
        <v>Laser Mark "P4-15004-08", Per Note 3</v>
      </c>
      <c r="EU25" t="str">
        <v xml:space="preserve">LASER MARK LOGO DWG NOTE 9 </v>
      </c>
      <c r="EV25" t="str">
        <v xml:space="preserve">LASER MARK LOT NUMBER DWG NOTE 8 </v>
      </c>
      <c r="EW25" t="str">
        <v>Laser Mark Lot, Per Note 3</v>
      </c>
      <c r="EX25" t="str">
        <v xml:space="preserve">LASER MARK PART NUMBER DWG NOTE 8 </v>
      </c>
      <c r="EY25" t="str">
        <v>LASER: 13000000</v>
      </c>
      <c r="EZ25" t="str">
        <v>LASER: CE 2797</v>
      </c>
      <c r="FA25" t="str">
        <v>LASER: LOGO</v>
      </c>
      <c r="FB25" t="str">
        <v xml:space="preserve">LASER: Lot # Per RE-75-001 </v>
      </c>
      <c r="FC25" t="str">
        <v>LAST THREAD</v>
      </c>
      <c r="FD25" t="str">
        <v>LEAD .0625</v>
      </c>
      <c r="FE25" t="str">
        <v>LOGO</v>
      </c>
      <c r="FF25" t="str">
        <v>Lot (Control) Number per Note 3</v>
      </c>
      <c r="FG25" t="str">
        <v>LOT NO.</v>
      </c>
      <c r="FH25" t="str">
        <v>LOT NUMBER</v>
      </c>
      <c r="FI25" t="str">
        <v>LOT NUMBER PER NUVASIVE SOP 9002007</v>
      </c>
      <c r="FJ25" t="str">
        <v>M 4X 0.5 - 6G - 0.063R - LH</v>
      </c>
      <c r="FK25" t="str">
        <v>M4 X 0.5 - 6G - 0.063R</v>
      </c>
      <c r="FL25" t="str">
        <v>M4 X 0.5 - 6G - 0.063R - LH</v>
      </c>
      <c r="FM25" t="str">
        <v>M4.5 X .75 6g</v>
      </c>
      <c r="FN25" t="str">
        <v>M4.5 X 0.75 6g</v>
      </c>
      <c r="FO25" t="str">
        <v>M5x0.8-6g</v>
      </c>
      <c r="FP25" t="str">
        <v xml:space="preserve">M5x0.8-6g </v>
      </c>
      <c r="FQ25" t="str">
        <v>M6 X .75 6g</v>
      </c>
      <c r="FR25" t="str">
        <v>M6 X 0.75-6g</v>
      </c>
      <c r="FS25" t="str">
        <v>M6 X0.75 - 6g</v>
      </c>
      <c r="FT25" t="str">
        <v>M6X0.75 - 6H</v>
      </c>
      <c r="FU25" t="str">
        <v>M7 X 1.00 6g THREAD</v>
      </c>
      <c r="FV25" t="str">
        <v>M7X1.00 6g THREAD</v>
      </c>
      <c r="FW25" t="str">
        <v>M7X1.00 6h THREAD</v>
      </c>
      <c r="FX25" t="str">
        <v>Magenta Anodized Color</v>
      </c>
      <c r="FY25" t="str">
        <v>MAJOR Ø .380</v>
      </c>
      <c r="FZ25" t="str">
        <v>MAJORØ</v>
      </c>
      <c r="GA25" t="str">
        <v>MATT FINISH Per Note 3</v>
      </c>
      <c r="GB25" t="str">
        <v>MATT FINISH Per Traveler</v>
      </c>
      <c r="GC25" t="str">
        <v>MATTE FINISH</v>
      </c>
      <c r="GD25" t="str">
        <v>MATTE FINISH DWG NOTE 3</v>
      </c>
      <c r="GE25" t="str">
        <v>MATTE FINISH Note 3</v>
      </c>
      <c r="GF25" t="str">
        <v>Matte Finish Per Note 3</v>
      </c>
      <c r="GG25" t="str">
        <v>MATTE FINISH SIZE 10 GLASS BEAD</v>
      </c>
      <c r="GH25" t="str">
        <v>MAX ROOT RADIUS</v>
      </c>
      <c r="GI25" t="str">
        <v xml:space="preserve">Mill Profile Centered </v>
      </c>
      <c r="GJ25" t="str">
        <v>Minor Ø Unconstrained Check</v>
      </c>
      <c r="GK25" t="str">
        <v>MINOR Ø.1336</v>
      </c>
      <c r="GL25" t="str">
        <v>NO ANODIZE Per note 8</v>
      </c>
      <c r="GM25" t="str">
        <v>NO ANODIZE Per note 9</v>
      </c>
      <c r="GN25" t="str">
        <v>No Nicks, Scratches, Tool Marks, etc.</v>
      </c>
      <c r="GO25" t="str">
        <v>No Nicks,Scratches,Tool Marks,etc.</v>
      </c>
      <c r="GP25" t="str">
        <v>NO TOOL MARKS</v>
      </c>
      <c r="GQ25" t="str">
        <v>NOTE 3 THREAD RELIEF</v>
      </c>
      <c r="GR25" t="str">
        <v>NV-27 FUNC.</v>
      </c>
      <c r="GS25" t="str">
        <v>NV-30 DIM A</v>
      </c>
      <c r="GT25" t="str">
        <v>NV-30 DIM B</v>
      </c>
      <c r="GU25" t="str">
        <v>NV-30 DIM F</v>
      </c>
      <c r="GV25" t="str">
        <v>Ø .1250 HEX</v>
      </c>
      <c r="GW25" t="str">
        <v>Ø 9.4 MAJOR</v>
      </c>
      <c r="GX25" t="str">
        <v>Ø.096 MAX PILOT HOLE</v>
      </c>
      <c r="GY25" t="str">
        <v>Ø.125 THRU</v>
      </c>
      <c r="GZ25" t="str">
        <v>Ø.205 COUNTERSINK</v>
      </c>
      <c r="HA25" t="str">
        <v>Ø.260 T.S.C.</v>
      </c>
      <c r="HB25" t="str">
        <v>Ø.500 BASIC</v>
      </c>
      <c r="HC25" t="str">
        <v xml:space="preserve">OVAL CENTERED </v>
      </c>
      <c r="HD25" t="str">
        <v>PART NO. 15100</v>
      </c>
      <c r="HE25" t="str">
        <v>PART NUMBER 13100000</v>
      </c>
      <c r="HF25" t="str">
        <v>PART NUMBER 13600000</v>
      </c>
      <c r="HG25" t="str">
        <v>Part Number per Note 3</v>
      </c>
      <c r="HH25" t="str">
        <v>PD 5/16-18 UNC 2A</v>
      </c>
      <c r="HI25" t="str">
        <v>Perp.|0.05|A|</v>
      </c>
      <c r="HJ25" t="str">
        <v>PILOT THRU HOLE PRESENT</v>
      </c>
      <c r="HK25" t="str">
        <v>PITCH .060</v>
      </c>
      <c r="HL25" t="str">
        <v>Profile |.001|A|</v>
      </c>
      <c r="HM25" t="str">
        <v>Profile |.0015 | A | X-Y</v>
      </c>
      <c r="HN25" t="str">
        <v>Profile |.002| |A|B| X-Y</v>
      </c>
      <c r="HO25" t="str">
        <v>Profile |.002|A|B|</v>
      </c>
      <c r="HP25" t="str">
        <v>Profile |.002|A|B| X-Y</v>
      </c>
      <c r="HQ25" t="str">
        <v>Profile:|010|A|B|C|</v>
      </c>
      <c r="HR25" t="str">
        <v>Profile| .002| A|B|</v>
      </c>
      <c r="HS25" t="str">
        <v>Profile|.001|</v>
      </c>
      <c r="HT25" t="str">
        <v>Profile|.001|A|</v>
      </c>
      <c r="HU25" t="str">
        <v>Profile|.001|A|B|</v>
      </c>
      <c r="HV25" t="str">
        <v xml:space="preserve">Profile|.001|A|B| A&lt;-&gt;B </v>
      </c>
      <c r="HW25" t="str">
        <v>Profile|.001|A|B| C&lt;-&gt;D</v>
      </c>
      <c r="HX25" t="str">
        <v>Profile|.001|A|B| L-M</v>
      </c>
      <c r="HY25" t="str">
        <v>Profile|.001|A|B| P-Q</v>
      </c>
      <c r="HZ25" t="str">
        <v>Profile|.001|A|B|C&lt;-&gt;D</v>
      </c>
      <c r="IA25" t="str">
        <v>Profile|.001|A|C&lt;--&gt;D</v>
      </c>
      <c r="IB25" t="str">
        <v>Profile|.001|A|UNILATERAL</v>
      </c>
      <c r="IC25" t="str">
        <v>Profile|.001|C|</v>
      </c>
      <c r="ID25" t="str">
        <v>Profile|.0012|D1|</v>
      </c>
      <c r="IE25" t="str">
        <v>Profile|.0015| A-B UNI.</v>
      </c>
      <c r="IF25" t="str">
        <v>Profile|.0015| UNI.</v>
      </c>
      <c r="IG25" t="str">
        <v>Profile|.0015|A| X-Y</v>
      </c>
      <c r="IH25" t="str">
        <v>Profile|.0015|E|F|</v>
      </c>
      <c r="II25" t="str">
        <v>Profile|.0016|B|D|</v>
      </c>
      <c r="IJ25" t="str">
        <v>Profile|.002(U).000|A|</v>
      </c>
      <c r="IK25" t="str">
        <v>Profile|.002|</v>
      </c>
      <c r="IL25" t="str">
        <v>Profile|.002|A</v>
      </c>
      <c r="IM25" t="str">
        <v>Profile|.002|A|</v>
      </c>
      <c r="IN25" t="str">
        <v>Profile|.002|A|B|</v>
      </c>
      <c r="IO25" t="str">
        <v xml:space="preserve">Profile|.002|A|B| A&lt;-&gt;B </v>
      </c>
      <c r="IP25" t="str">
        <v>Profile|.002|A|B| C&lt;-&gt;D</v>
      </c>
      <c r="IQ25" t="str">
        <v>Profile|.002|A|B| X-Y</v>
      </c>
      <c r="IR25" t="str">
        <v>Profile|.002|A|B|C|X-Y</v>
      </c>
      <c r="IS25" t="str">
        <v>Profile|.002|A|B|X&lt;--&gt;Y</v>
      </c>
      <c r="IT25" t="str">
        <v>Profile|.002|A|B|X-Y</v>
      </c>
      <c r="IU25" t="str">
        <v>Profile|.002|A|C|</v>
      </c>
      <c r="IV25" t="str">
        <v>Profile|.002|C|A|</v>
      </c>
      <c r="IW25" t="str">
        <v>Profile|.002|C|B|</v>
      </c>
      <c r="IX25" t="str">
        <v>Profile|.0020|</v>
      </c>
      <c r="IY25" t="str">
        <v>Profile|.003|A|</v>
      </c>
      <c r="IZ25" t="str">
        <v>Profile|.003|A|B|C| Uni.</v>
      </c>
      <c r="JA25" t="str">
        <v>Profile|.003|E|F|</v>
      </c>
      <c r="JB25" t="str">
        <v>Profile|.004(U) .003|A|B|C|</v>
      </c>
      <c r="JC25" t="str">
        <v>Profile|.004|A| UNI.</v>
      </c>
      <c r="JD25" t="str">
        <v>Profile|.005|A|C|</v>
      </c>
      <c r="JE25" t="str">
        <v>Profile|.005|A|C|A&lt;--&gt;B, C&lt;--&gt;D</v>
      </c>
      <c r="JF25" t="str">
        <v>Profile|.005|A|D| A-B UNI.</v>
      </c>
      <c r="JG25" t="str">
        <v>Profile|.005|A|D| UNI.</v>
      </c>
      <c r="JH25" t="str">
        <v>Profile|.010|A|B|</v>
      </c>
      <c r="JI25" t="str">
        <v>Profile|.010|A|B|C|</v>
      </c>
      <c r="JJ25" t="str">
        <v>Profile|.03|A|</v>
      </c>
      <c r="JK25" t="str">
        <v>Profile|.05|A|B|</v>
      </c>
      <c r="JL25" t="str">
        <v>Profile|0.03|</v>
      </c>
      <c r="JM25" t="str">
        <v>Profile|0.03|A|</v>
      </c>
      <c r="JN25" t="str">
        <v>Profile|0.03|A|B|</v>
      </c>
      <c r="JO25" t="str">
        <v>Profile|0.05{A|C|</v>
      </c>
      <c r="JP25" t="str">
        <v>Profile|0.05|A|B|</v>
      </c>
      <c r="JQ25" t="str">
        <v>Profile|0.05|E|</v>
      </c>
      <c r="JR25" t="str">
        <v>Profile|0.05|E|F|</v>
      </c>
      <c r="JS25" t="str">
        <v>Profile|0.06|A|C|</v>
      </c>
      <c r="JT25" t="str">
        <v>Profile|0.1|A|A|</v>
      </c>
      <c r="JU25" t="str">
        <v>Profile|0.1|D1|</v>
      </c>
      <c r="JV25" t="str">
        <v>Profile|A|B|C|</v>
      </c>
      <c r="JW25" t="str">
        <v>Proile|.002|A|B|J-K</v>
      </c>
      <c r="JX25" t="str">
        <v>P-Thread Form</v>
      </c>
      <c r="JY25" t="str">
        <v>R  FULL RADIUS</v>
      </c>
      <c r="JZ25" t="str">
        <v>R.001/.006</v>
      </c>
      <c r="KA25" t="str">
        <v>R.003 MAX</v>
      </c>
      <c r="KB25" t="str">
        <v>R.005 MAX</v>
      </c>
      <c r="KC25" t="str">
        <v>R.030</v>
      </c>
      <c r="KD25" t="str">
        <v>R.25 MAX</v>
      </c>
      <c r="KE25" t="str">
        <v>R1.33 BASIC</v>
      </c>
      <c r="KF25" t="str">
        <v>R3.3</v>
      </c>
      <c r="KG25" t="str">
        <v>Ra 1.6 MAX</v>
      </c>
      <c r="KH25" t="str">
        <v>RAD @ FACE &amp; OD CHAMFER</v>
      </c>
      <c r="KI25" t="str">
        <v>RAD. @ ID &amp; BACK FACE</v>
      </c>
      <c r="KJ25" t="str">
        <v>RAD. @ OD &amp; BACK FACE</v>
      </c>
      <c r="KK25" t="str">
        <v>REMOVE SHRP EDGES .005 MAX</v>
      </c>
      <c r="KL25" t="str">
        <v>ROD SLOT CENTERED</v>
      </c>
      <c r="KM25" t="str">
        <v>SHARP OKAY</v>
      </c>
      <c r="KN25" t="str">
        <v>Slot Centered</v>
      </c>
      <c r="KO25" t="str">
        <v>SLOT WIDTH</v>
      </c>
      <c r="KP25" t="str">
        <v>Surface Finish Per Note 1</v>
      </c>
      <c r="KQ25" t="str">
        <v>Symmerty Balloon A_6</v>
      </c>
      <c r="KR25" t="str">
        <v>T27 HEXALOBE Per Note 1</v>
      </c>
      <c r="KS25" t="str">
        <v>T27 TORX</v>
      </c>
      <c r="KT25" t="str">
        <v>THRD DEPTH</v>
      </c>
      <c r="KU25" t="str">
        <v>Thread Form Per Note 3</v>
      </c>
      <c r="KV25" t="str">
        <v>THREAD INTO ROD SLOT</v>
      </c>
      <c r="KW25" t="str">
        <v>Thread Timed Print Note 6</v>
      </c>
      <c r="KX25" t="str">
        <v>TOOL MISMATCH PERMISSIBLE</v>
      </c>
      <c r="KY25" t="str">
        <v>Tot. Runout|Ø.002|C|</v>
      </c>
      <c r="KZ25" t="str">
        <v>Total Runout|.002|E|</v>
      </c>
      <c r="LA25" t="str">
        <v>TRIPLE LEAD THREAD</v>
      </c>
      <c r="LB25" t="str">
        <v>True Pos. |.001 (M)|A|</v>
      </c>
      <c r="LC25" t="str">
        <v>True Pos. |.002(M)|A|B|</v>
      </c>
      <c r="LD25" t="str">
        <v>True Pos. |.002|</v>
      </c>
      <c r="LE25" t="str">
        <v>True Pos. |.002|A|</v>
      </c>
      <c r="LF25" t="str">
        <v>True Pos. |.002|A|B|</v>
      </c>
      <c r="LG25" t="str">
        <v>True Pos. |.004|A|C|B|</v>
      </c>
      <c r="LH25" t="str">
        <v>True Pos. |.005(M)|A|B|</v>
      </c>
      <c r="LI25" t="str">
        <v>True Pos.|.000(L)|A|D|</v>
      </c>
      <c r="LJ25" t="str">
        <v>True Pos.|.000(M)|A|</v>
      </c>
      <c r="LK25" t="str">
        <v>True Pos.|.001(M)|A|</v>
      </c>
      <c r="LL25" t="str">
        <v>True Pos.|.001|B|</v>
      </c>
      <c r="LM25" t="str">
        <v>True Pos.|.001|E|</v>
      </c>
      <c r="LN25" t="str">
        <v>True Pos.|.002|A|</v>
      </c>
      <c r="LO25" t="str">
        <v>True Pos.|.002|B|</v>
      </c>
      <c r="LP25" t="str">
        <v>True Pos.|.002|C|</v>
      </c>
      <c r="LQ25" t="str">
        <v>True Pos.|.002|D1|</v>
      </c>
      <c r="LR25" t="str">
        <v>True Pos.|.002|D1|D2|</v>
      </c>
      <c r="LS25" t="str">
        <v>True Pos.|.05|A|</v>
      </c>
      <c r="LT25" t="str">
        <v>True Pos.|.1|A|B|C|</v>
      </c>
      <c r="LU25" t="str">
        <v>True Pos.|.13|A</v>
      </c>
      <c r="LV25" t="str">
        <v>True Pos.|0.05|A|</v>
      </c>
      <c r="LW25" t="str">
        <v>True Pos.|0.1|A|B|C|</v>
      </c>
      <c r="LX25" t="str">
        <v>True Pos.|0.13|A|</v>
      </c>
      <c r="LY25" t="str">
        <v>True Pos.|Ø.000(M)|A|</v>
      </c>
      <c r="LZ25" t="str">
        <v>True Pos.|Ø.000(M)|B|</v>
      </c>
      <c r="MA25" t="str">
        <v>True Pos.|Ø.001(M)|A(M)|</v>
      </c>
      <c r="MB25" t="str">
        <v>True Pos.|Ø.001(M)|A|</v>
      </c>
      <c r="MC25" t="str">
        <v>True Pos.|Ø.001|A|</v>
      </c>
      <c r="MD25" t="str">
        <v>True Pos.|Ø.001|C|</v>
      </c>
      <c r="ME25" t="str">
        <v>True Pos.|Ø.002(S)|A(S)|</v>
      </c>
      <c r="MF25" t="str">
        <v>True Pos.|Ø.002|A|</v>
      </c>
      <c r="MG25" t="str">
        <v>True Pos.|Ø.002|B|</v>
      </c>
      <c r="MH25" t="str">
        <v>True Pos.|Ø.002|C|</v>
      </c>
      <c r="MI25" t="str">
        <v>True Pos.|Ø.03(M)|A|</v>
      </c>
      <c r="MJ25" t="str">
        <v>True Pos.|Ø0.03(M)|A|</v>
      </c>
      <c r="MK25" t="str">
        <v>True Pos.|Ø0.05(L)|D|B|</v>
      </c>
      <c r="ML25" t="str">
        <v>True Pos.|Ø0.05|A|</v>
      </c>
      <c r="MM25" t="str">
        <v>True Pos.|Ø0.05|D|</v>
      </c>
      <c r="MN25" t="str">
        <v>True Pos.|Ø0.05|E|</v>
      </c>
      <c r="MO25" t="str">
        <v>True Pos.|Ø0.05|E|B|</v>
      </c>
      <c r="MP25" t="str">
        <v>True Pos.|SØ0.03|C|B|</v>
      </c>
      <c r="MQ25" t="str">
        <v>True Position|.002|A|B|</v>
      </c>
      <c r="MR25" t="str">
        <v>True. Pos.|Ø.001(M)|A|</v>
      </c>
      <c r="MS25" t="str">
        <v>True. Pps.|0.05|A|</v>
      </c>
      <c r="MT25" t="str">
        <v>Tumble Per Note 1</v>
      </c>
      <c r="MU25" t="str">
        <v>Tumble Per Note 2</v>
      </c>
    </row>
    <row r="26" spans="1:359">
      <c r="A26" t="s">
        <v>916</v>
      </c>
      <c r="C26" s="74" t="str" cm="1">
        <f t="array" ref="C26:MU26">TRANSPOSE(_xlfn._xlws.SORT(_xlfn._xlws.FILTER($A$2:$A$499,ISNUMBER(SEARCH('Prt. Lib. &amp; Routine, Table'!L33,$A$2:$A$499)),"not found")))</f>
        <v>.0015 T.I.R. MAX</v>
      </c>
      <c r="D26" t="str">
        <v>.002 MAX ROOT RADIUS</v>
      </c>
      <c r="E26" t="str">
        <v>.012 BLUNT END</v>
      </c>
      <c r="F26" t="str">
        <v>.015 MAX</v>
      </c>
      <c r="G26" t="str">
        <v>.016 T.S.C.</v>
      </c>
      <c r="H26" t="str">
        <v>.017 BASIC</v>
      </c>
      <c r="I26" t="str">
        <v>.021 PITCH</v>
      </c>
      <c r="J26" t="str">
        <v>.022 BLUNT START</v>
      </c>
      <c r="K26" t="str">
        <v>.025 BASIC</v>
      </c>
      <c r="L26" t="str">
        <v>.035 BASIC</v>
      </c>
      <c r="M26" t="str">
        <v>.043 T.S.C</v>
      </c>
      <c r="N26" t="str">
        <v>.053 T.S.C.</v>
      </c>
      <c r="O26" t="str">
        <v>.060 HEX DEPTH</v>
      </c>
      <c r="P26" t="str">
        <v>.060 PITCH</v>
      </c>
      <c r="Q26" t="str">
        <v>.061 BASIC</v>
      </c>
      <c r="R26" t="str">
        <v>.07 HEX</v>
      </c>
      <c r="S26" t="str">
        <v>.070 HEX DEPTH</v>
      </c>
      <c r="T26" t="str">
        <v>.082 DRILL</v>
      </c>
      <c r="U26" t="str">
        <v>.082 DRILL DEPTH</v>
      </c>
      <c r="V26" t="str">
        <v>.094 HEX</v>
      </c>
      <c r="W26" t="str">
        <v>.115 T.S.C.</v>
      </c>
      <c r="X26" t="str">
        <v>.1195 / .1243 MAJOR DIAMETER</v>
      </c>
      <c r="Y26" t="str">
        <v>.1250 HEX</v>
      </c>
      <c r="Z26" t="str">
        <v>.157 MINOR DIAMETER</v>
      </c>
      <c r="AA26" t="str">
        <v>.172 FULL THD DEPTH</v>
      </c>
      <c r="AB26" t="str">
        <v>.172 MAJOR DIAMETER</v>
      </c>
      <c r="AC26" t="str">
        <v>.180 MIN DEPTH FULL THRD</v>
      </c>
      <c r="AD26" t="str">
        <v>.183 Ceter Line Thread Dwell</v>
      </c>
      <c r="AE26" t="str">
        <v>.208 MAX THRD DEPTH</v>
      </c>
      <c r="AF26" t="str">
        <v>.218 BOTTOM HALF OF SLOT</v>
      </c>
      <c r="AG26" t="str">
        <v>.261 BASIC</v>
      </c>
      <c r="AH26" t="str">
        <v>.314 T.S.C.</v>
      </c>
      <c r="AI26" t="str">
        <v>.315 BASIC</v>
      </c>
      <c r="AJ26" t="str">
        <v>.329 MINOR Ø</v>
      </c>
      <c r="AK26" t="str">
        <v>.330 BASIC</v>
      </c>
      <c r="AL26" t="str">
        <v>.35 TO TANGENT POINT</v>
      </c>
      <c r="AM26" t="str">
        <v>.375 MAJOR Ø</v>
      </c>
      <c r="AN26" t="str">
        <v>.390 BASIC</v>
      </c>
      <c r="AO26" t="str">
        <v>.440 BASIC</v>
      </c>
      <c r="AP26" t="str">
        <v>.64/.96 HIGH=Pass</v>
      </c>
      <c r="AQ26" t="str">
        <v>0.012 MAX</v>
      </c>
      <c r="AR26" t="str">
        <v>0.015 MAX</v>
      </c>
      <c r="AS26" t="str">
        <v>0.05 Per Note 2</v>
      </c>
      <c r="AT26" t="str">
        <v>0.500 PULLOUT ZONE</v>
      </c>
      <c r="AU26" t="str">
        <v>10-32 UNF-2A</v>
      </c>
      <c r="AV26" t="str">
        <v>12-28 UNF-2B</v>
      </c>
      <c r="AW26" t="str">
        <v>2.87 BASIC</v>
      </c>
      <c r="AX26" t="str">
        <v>2-56 UNC 2B 2 STARTS</v>
      </c>
      <c r="AY26" t="str">
        <v>3 LEAD THREAD</v>
      </c>
      <c r="AZ26" t="str">
        <v>32µIN Max</v>
      </c>
      <c r="BA26" t="str">
        <v>5/16"-24 UNF-2A</v>
      </c>
      <c r="BB26" t="str">
        <v>5/16-18 UNC 2A</v>
      </c>
      <c r="BC26" t="str">
        <v>5-44 UNF-2A</v>
      </c>
      <c r="BD26" t="str">
        <v>6-16µIN</v>
      </c>
      <c r="BE26" t="str">
        <v>65° BLEND</v>
      </c>
      <c r="BF26" t="str">
        <v>7.45 Top of Ball to Face</v>
      </c>
      <c r="BG26" t="str">
        <v>7/16-28 UNEF 2B</v>
      </c>
      <c r="BH26" t="str">
        <v>7/16-28-UNEF-2A</v>
      </c>
      <c r="BI26" t="str">
        <v>Alignment Per Note 3</v>
      </c>
      <c r="BJ26" t="str">
        <v>ANODIZE (SEE CHART)</v>
      </c>
      <c r="BK26" t="str">
        <v>ANODIZE AQUA Per Note 3</v>
      </c>
      <c r="BL26" t="str">
        <v>ANODIZE BOTTOM PORTION</v>
      </c>
      <c r="BM26" t="str">
        <v>ANODIZE COLOR AQUA</v>
      </c>
      <c r="BN26" t="str">
        <v>ANODIZE COLOR GREEN DWG NOTE 4</v>
      </c>
      <c r="BO26" t="str">
        <v>ANODIZE COLOR LIGHT BLUE</v>
      </c>
      <c r="BP26" t="str">
        <v>ANODIZE GREEN Per Note 2</v>
      </c>
      <c r="BQ26" t="str">
        <v>ANODIZE GREY, Per Note 1</v>
      </c>
      <c r="BR26" t="str">
        <v>ANODIZE MAGENTA</v>
      </c>
      <c r="BS26" t="str">
        <v>Anodize Per note 3</v>
      </c>
      <c r="BT26" t="str">
        <v>Anodize Per Note 4</v>
      </c>
      <c r="BU26" t="str">
        <v>ANODIZE SEAFOAM</v>
      </c>
      <c r="BV26" t="str">
        <v>Balloon 11 Symmetry</v>
      </c>
      <c r="BW26" t="str">
        <v>Balloon 12 Symmetry</v>
      </c>
      <c r="BX26" t="str">
        <v>Balloon 13 Hole Centered</v>
      </c>
      <c r="BY26" t="str">
        <v>Balloon 13 Symmerty</v>
      </c>
      <c r="BZ26" t="str">
        <v>Balloon 2 Symmetry</v>
      </c>
      <c r="CA26" t="str">
        <v>Balloon 21 CENTERED</v>
      </c>
      <c r="CB26" t="str">
        <v>Balloon 29 Symmetry</v>
      </c>
      <c r="CC26" t="str">
        <v>Balloon 3 Symmetry</v>
      </c>
      <c r="CD26" t="str">
        <v>Balloon 4 Symmetry</v>
      </c>
      <c r="CE26" t="str">
        <v>Balloon 5 blend to SØ .340</v>
      </c>
      <c r="CF26" t="str">
        <v>Balloon 5 Symmetry</v>
      </c>
      <c r="CG26" t="str">
        <v>Balloon 6 Centered</v>
      </c>
      <c r="CH26" t="str">
        <v>Balloon 9 Function Check</v>
      </c>
      <c r="CI26" t="str">
        <v>Balloon 9 Symmerty</v>
      </c>
      <c r="CJ26" t="str">
        <v>Balloons 2 &amp; 17 Symmetry |.001|A|</v>
      </c>
      <c r="CK26" t="str">
        <v>Basic Ø 3.6</v>
      </c>
      <c r="CL26" t="str">
        <v>BEAD BLAST</v>
      </c>
      <c r="CM26" t="str">
        <v>BLAST ALUMINUM OXIDE</v>
      </c>
      <c r="CN26" t="str">
        <v>Blast Note 2</v>
      </c>
      <c r="CO26" t="str">
        <v xml:space="preserve">BLAST Per Note 1 </v>
      </c>
      <c r="CP26" t="str">
        <v>BLAST Per Note 2</v>
      </c>
      <c r="CQ26" t="str">
        <v>BLAST Per Note 3</v>
      </c>
      <c r="CR26" t="str">
        <v>BLAST Per Note 4</v>
      </c>
      <c r="CS26" t="str">
        <v>BLAST Per Note 8</v>
      </c>
      <c r="CT26" t="str">
        <v>BLAST Per Traveler, MATT FINISH</v>
      </c>
      <c r="CU26" t="str">
        <v>BLAST WITH 16 GRIT ALUMINUM OXIDE</v>
      </c>
      <c r="CV26" t="str">
        <v>BLAST, Uniform Finish Per Note 3</v>
      </c>
      <c r="CW26" t="str">
        <v>BREAK EDGE</v>
      </c>
      <c r="CX26" t="str">
        <v>BREAK EDGE .014</v>
      </c>
      <c r="CY26" t="str">
        <v>BREAK EDGES Note 2</v>
      </c>
      <c r="CZ26" t="str">
        <v>BREAK SHARP Per Note 1</v>
      </c>
      <c r="DA26" t="str">
        <v>BREAK SHARPS Per Note 1</v>
      </c>
      <c r="DB26" t="str">
        <v>CE 2729</v>
      </c>
      <c r="DC26" t="str">
        <v>CE Logo per Note 3</v>
      </c>
      <c r="DD26" t="str">
        <v>CE MARK</v>
      </c>
      <c r="DE26" t="str">
        <v>Chips/Debris Removed</v>
      </c>
      <c r="DF26" t="str">
        <v>Coat Per Note 2</v>
      </c>
      <c r="DG26" t="str">
        <v>C-Sink Ø .155</v>
      </c>
      <c r="DH26" t="str">
        <v>C-Sink Ø5.2</v>
      </c>
      <c r="DI26" t="str">
        <v>Deburred</v>
      </c>
      <c r="DJ26" t="str">
        <v>DIM "A" NoGo</v>
      </c>
      <c r="DK26" t="str">
        <v>DIM "A" NoGo Hexalobe</v>
      </c>
      <c r="DL26" t="str">
        <v>EDGE BREAK</v>
      </c>
      <c r="DM26" t="str">
        <v>EDGE BREAK MIN R.004, MAX R.010</v>
      </c>
      <c r="DN26" t="str">
        <v>Edge Break per Note 1</v>
      </c>
      <c r="DO26" t="str">
        <v>ELECTROPOLISH Per Note 1</v>
      </c>
      <c r="DP26" t="str">
        <v>Finish Per Note 3</v>
      </c>
      <c r="DQ26" t="str">
        <v>FLUTE POSITION Per Note 3</v>
      </c>
      <c r="DR26" t="str">
        <v>FULL R</v>
      </c>
      <c r="DS26" t="str">
        <v>FULL RADIUS</v>
      </c>
      <c r="DT26" t="str">
        <v xml:space="preserve">FULL RADIUS </v>
      </c>
      <c r="DU26" t="str">
        <v>Function Check  (.2340 .2360 FULL)</v>
      </c>
      <c r="DV26" t="str">
        <v>FUNCTIONAL  HEXALOBE</v>
      </c>
      <c r="DW26" t="str">
        <v>GLASS BEAD Per Note 3</v>
      </c>
      <c r="DX26" t="str">
        <v>Globus Logo per Note 3</v>
      </c>
      <c r="DY26" t="str">
        <v>Gold Anodized Color</v>
      </c>
      <c r="DZ26" t="str">
        <v>Green Anodized Color</v>
      </c>
      <c r="EA26" t="str">
        <v>GRIT BLAST Per Note 3</v>
      </c>
      <c r="EB26" t="str">
        <v>Grit Blast Per Note 4</v>
      </c>
      <c r="EC26" t="str">
        <v>GRIT BLAST, DWG NOTE 3</v>
      </c>
      <c r="ED26" t="str">
        <v>HEX MINOR Ø.1292</v>
      </c>
      <c r="EE26" t="str">
        <v xml:space="preserve">HEXALOBE </v>
      </c>
      <c r="EF26" t="str">
        <v>HEXALOBE FUNCTION</v>
      </c>
      <c r="EG26" t="str">
        <v>Hexalobe Minor</v>
      </c>
      <c r="EH26" t="str">
        <v>Hexalobe NV-30</v>
      </c>
      <c r="EI26" t="str">
        <v>HEXALOBE ORIENTATION</v>
      </c>
      <c r="EJ26" t="str">
        <v>Inspect per operation 30 comments</v>
      </c>
      <c r="EK26" t="str">
        <v>INT / EXT CORNERS: R.002 TO R.010</v>
      </c>
      <c r="EL26" t="str">
        <v>INT /EXT CORNERS R.05 TO R.03</v>
      </c>
      <c r="EM26" t="str">
        <v>John is a Geek</v>
      </c>
      <c r="EN26" t="str">
        <v>LASER ETCH</v>
      </c>
      <c r="EO26" t="str">
        <v>Laser Etch Per Note 7</v>
      </c>
      <c r="EP26" t="str">
        <v xml:space="preserve">LASER MARK "CE" DWG NOTE 10 </v>
      </c>
      <c r="EQ26" t="str">
        <v>Laser Mark "P1-15004-08", Per Note 3</v>
      </c>
      <c r="ER26" t="str">
        <v>Laser Mark "P2-15004-08", Per Note 3</v>
      </c>
      <c r="ES26" t="str">
        <v>Laser Mark "P3-15004-08", Per Note 3</v>
      </c>
      <c r="ET26" t="str">
        <v>Laser Mark "P4-15004-08", Per Note 3</v>
      </c>
      <c r="EU26" t="str">
        <v xml:space="preserve">LASER MARK LOGO DWG NOTE 9 </v>
      </c>
      <c r="EV26" t="str">
        <v xml:space="preserve">LASER MARK LOT NUMBER DWG NOTE 8 </v>
      </c>
      <c r="EW26" t="str">
        <v>Laser Mark Lot, Per Note 3</v>
      </c>
      <c r="EX26" t="str">
        <v xml:space="preserve">LASER MARK PART NUMBER DWG NOTE 8 </v>
      </c>
      <c r="EY26" t="str">
        <v>LASER: 13000000</v>
      </c>
      <c r="EZ26" t="str">
        <v>LASER: CE 2797</v>
      </c>
      <c r="FA26" t="str">
        <v>LASER: LOGO</v>
      </c>
      <c r="FB26" t="str">
        <v xml:space="preserve">LASER: Lot # Per RE-75-001 </v>
      </c>
      <c r="FC26" t="str">
        <v>LAST THREAD</v>
      </c>
      <c r="FD26" t="str">
        <v>LEAD .0625</v>
      </c>
      <c r="FE26" t="str">
        <v>LOGO</v>
      </c>
      <c r="FF26" t="str">
        <v>Lot (Control) Number per Note 3</v>
      </c>
      <c r="FG26" t="str">
        <v>LOT NO.</v>
      </c>
      <c r="FH26" t="str">
        <v>LOT NUMBER</v>
      </c>
      <c r="FI26" t="str">
        <v>LOT NUMBER PER NUVASIVE SOP 9002007</v>
      </c>
      <c r="FJ26" t="str">
        <v>M 4X 0.5 - 6G - 0.063R - LH</v>
      </c>
      <c r="FK26" t="str">
        <v>M4 X 0.5 - 6G - 0.063R</v>
      </c>
      <c r="FL26" t="str">
        <v>M4 X 0.5 - 6G - 0.063R - LH</v>
      </c>
      <c r="FM26" t="str">
        <v>M4.5 X .75 6g</v>
      </c>
      <c r="FN26" t="str">
        <v>M4.5 X 0.75 6g</v>
      </c>
      <c r="FO26" t="str">
        <v>M5x0.8-6g</v>
      </c>
      <c r="FP26" t="str">
        <v xml:space="preserve">M5x0.8-6g </v>
      </c>
      <c r="FQ26" t="str">
        <v>M6 X .75 6g</v>
      </c>
      <c r="FR26" t="str">
        <v>M6 X 0.75-6g</v>
      </c>
      <c r="FS26" t="str">
        <v>M6 X0.75 - 6g</v>
      </c>
      <c r="FT26" t="str">
        <v>M6X0.75 - 6H</v>
      </c>
      <c r="FU26" t="str">
        <v>M7 X 1.00 6g THREAD</v>
      </c>
      <c r="FV26" t="str">
        <v>M7X1.00 6g THREAD</v>
      </c>
      <c r="FW26" t="str">
        <v>M7X1.00 6h THREAD</v>
      </c>
      <c r="FX26" t="str">
        <v>Magenta Anodized Color</v>
      </c>
      <c r="FY26" t="str">
        <v>MAJOR Ø .380</v>
      </c>
      <c r="FZ26" t="str">
        <v>MAJORØ</v>
      </c>
      <c r="GA26" t="str">
        <v>MATT FINISH Per Note 3</v>
      </c>
      <c r="GB26" t="str">
        <v>MATT FINISH Per Traveler</v>
      </c>
      <c r="GC26" t="str">
        <v>MATTE FINISH</v>
      </c>
      <c r="GD26" t="str">
        <v>MATTE FINISH DWG NOTE 3</v>
      </c>
      <c r="GE26" t="str">
        <v>MATTE FINISH Note 3</v>
      </c>
      <c r="GF26" t="str">
        <v>Matte Finish Per Note 3</v>
      </c>
      <c r="GG26" t="str">
        <v>MATTE FINISH SIZE 10 GLASS BEAD</v>
      </c>
      <c r="GH26" t="str">
        <v>MAX ROOT RADIUS</v>
      </c>
      <c r="GI26" t="str">
        <v xml:space="preserve">Mill Profile Centered </v>
      </c>
      <c r="GJ26" t="str">
        <v>Minor Ø Unconstrained Check</v>
      </c>
      <c r="GK26" t="str">
        <v>MINOR Ø.1336</v>
      </c>
      <c r="GL26" t="str">
        <v>NO ANODIZE Per note 8</v>
      </c>
      <c r="GM26" t="str">
        <v>NO ANODIZE Per note 9</v>
      </c>
      <c r="GN26" t="str">
        <v>No Nicks, Scratches, Tool Marks, etc.</v>
      </c>
      <c r="GO26" t="str">
        <v>No Nicks,Scratches,Tool Marks,etc.</v>
      </c>
      <c r="GP26" t="str">
        <v>NO TOOL MARKS</v>
      </c>
      <c r="GQ26" t="str">
        <v>NOTE 3 THREAD RELIEF</v>
      </c>
      <c r="GR26" t="str">
        <v>NV-27 FUNC.</v>
      </c>
      <c r="GS26" t="str">
        <v>NV-30 DIM A</v>
      </c>
      <c r="GT26" t="str">
        <v>NV-30 DIM B</v>
      </c>
      <c r="GU26" t="str">
        <v>NV-30 DIM F</v>
      </c>
      <c r="GV26" t="str">
        <v>Ø .1250 HEX</v>
      </c>
      <c r="GW26" t="str">
        <v>Ø 9.4 MAJOR</v>
      </c>
      <c r="GX26" t="str">
        <v>Ø.096 MAX PILOT HOLE</v>
      </c>
      <c r="GY26" t="str">
        <v>Ø.125 THRU</v>
      </c>
      <c r="GZ26" t="str">
        <v>Ø.205 COUNTERSINK</v>
      </c>
      <c r="HA26" t="str">
        <v>Ø.260 T.S.C.</v>
      </c>
      <c r="HB26" t="str">
        <v>Ø.500 BASIC</v>
      </c>
      <c r="HC26" t="str">
        <v xml:space="preserve">OVAL CENTERED </v>
      </c>
      <c r="HD26" t="str">
        <v>PART NO. 15100</v>
      </c>
      <c r="HE26" t="str">
        <v>PART NUMBER 13100000</v>
      </c>
      <c r="HF26" t="str">
        <v>PART NUMBER 13600000</v>
      </c>
      <c r="HG26" t="str">
        <v>Part Number per Note 3</v>
      </c>
      <c r="HH26" t="str">
        <v>PD 5/16-18 UNC 2A</v>
      </c>
      <c r="HI26" t="str">
        <v>Perp.|0.05|A|</v>
      </c>
      <c r="HJ26" t="str">
        <v>PILOT THRU HOLE PRESENT</v>
      </c>
      <c r="HK26" t="str">
        <v>PITCH .060</v>
      </c>
      <c r="HL26" t="str">
        <v>Profile |.001|A|</v>
      </c>
      <c r="HM26" t="str">
        <v>Profile |.0015 | A | X-Y</v>
      </c>
      <c r="HN26" t="str">
        <v>Profile |.002| |A|B| X-Y</v>
      </c>
      <c r="HO26" t="str">
        <v>Profile |.002|A|B|</v>
      </c>
      <c r="HP26" t="str">
        <v>Profile |.002|A|B| X-Y</v>
      </c>
      <c r="HQ26" t="str">
        <v>Profile:|010|A|B|C|</v>
      </c>
      <c r="HR26" t="str">
        <v>Profile| .002| A|B|</v>
      </c>
      <c r="HS26" t="str">
        <v>Profile|.001|</v>
      </c>
      <c r="HT26" t="str">
        <v>Profile|.001|A|</v>
      </c>
      <c r="HU26" t="str">
        <v>Profile|.001|A|B|</v>
      </c>
      <c r="HV26" t="str">
        <v xml:space="preserve">Profile|.001|A|B| A&lt;-&gt;B </v>
      </c>
      <c r="HW26" t="str">
        <v>Profile|.001|A|B| C&lt;-&gt;D</v>
      </c>
      <c r="HX26" t="str">
        <v>Profile|.001|A|B| L-M</v>
      </c>
      <c r="HY26" t="str">
        <v>Profile|.001|A|B| P-Q</v>
      </c>
      <c r="HZ26" t="str">
        <v>Profile|.001|A|B|C&lt;-&gt;D</v>
      </c>
      <c r="IA26" t="str">
        <v>Profile|.001|A|C&lt;--&gt;D</v>
      </c>
      <c r="IB26" t="str">
        <v>Profile|.001|A|UNILATERAL</v>
      </c>
      <c r="IC26" t="str">
        <v>Profile|.001|C|</v>
      </c>
      <c r="ID26" t="str">
        <v>Profile|.0012|D1|</v>
      </c>
      <c r="IE26" t="str">
        <v>Profile|.0015| A-B UNI.</v>
      </c>
      <c r="IF26" t="str">
        <v>Profile|.0015| UNI.</v>
      </c>
      <c r="IG26" t="str">
        <v>Profile|.0015|A| X-Y</v>
      </c>
      <c r="IH26" t="str">
        <v>Profile|.0015|E|F|</v>
      </c>
      <c r="II26" t="str">
        <v>Profile|.0016|B|D|</v>
      </c>
      <c r="IJ26" t="str">
        <v>Profile|.002(U).000|A|</v>
      </c>
      <c r="IK26" t="str">
        <v>Profile|.002|</v>
      </c>
      <c r="IL26" t="str">
        <v>Profile|.002|A</v>
      </c>
      <c r="IM26" t="str">
        <v>Profile|.002|A|</v>
      </c>
      <c r="IN26" t="str">
        <v>Profile|.002|A|B|</v>
      </c>
      <c r="IO26" t="str">
        <v xml:space="preserve">Profile|.002|A|B| A&lt;-&gt;B </v>
      </c>
      <c r="IP26" t="str">
        <v>Profile|.002|A|B| C&lt;-&gt;D</v>
      </c>
      <c r="IQ26" t="str">
        <v>Profile|.002|A|B| X-Y</v>
      </c>
      <c r="IR26" t="str">
        <v>Profile|.002|A|B|C|X-Y</v>
      </c>
      <c r="IS26" t="str">
        <v>Profile|.002|A|B|X&lt;--&gt;Y</v>
      </c>
      <c r="IT26" t="str">
        <v>Profile|.002|A|B|X-Y</v>
      </c>
      <c r="IU26" t="str">
        <v>Profile|.002|A|C|</v>
      </c>
      <c r="IV26" t="str">
        <v>Profile|.002|C|A|</v>
      </c>
      <c r="IW26" t="str">
        <v>Profile|.002|C|B|</v>
      </c>
      <c r="IX26" t="str">
        <v>Profile|.0020|</v>
      </c>
      <c r="IY26" t="str">
        <v>Profile|.003|A|</v>
      </c>
      <c r="IZ26" t="str">
        <v>Profile|.003|A|B|C| Uni.</v>
      </c>
      <c r="JA26" t="str">
        <v>Profile|.003|E|F|</v>
      </c>
      <c r="JB26" t="str">
        <v>Profile|.004(U) .003|A|B|C|</v>
      </c>
      <c r="JC26" t="str">
        <v>Profile|.004|A| UNI.</v>
      </c>
      <c r="JD26" t="str">
        <v>Profile|.005|A|C|</v>
      </c>
      <c r="JE26" t="str">
        <v>Profile|.005|A|C|A&lt;--&gt;B, C&lt;--&gt;D</v>
      </c>
      <c r="JF26" t="str">
        <v>Profile|.005|A|D| A-B UNI.</v>
      </c>
      <c r="JG26" t="str">
        <v>Profile|.005|A|D| UNI.</v>
      </c>
      <c r="JH26" t="str">
        <v>Profile|.010|A|B|</v>
      </c>
      <c r="JI26" t="str">
        <v>Profile|.010|A|B|C|</v>
      </c>
      <c r="JJ26" t="str">
        <v>Profile|.03|A|</v>
      </c>
      <c r="JK26" t="str">
        <v>Profile|.05|A|B|</v>
      </c>
      <c r="JL26" t="str">
        <v>Profile|0.03|</v>
      </c>
      <c r="JM26" t="str">
        <v>Profile|0.03|A|</v>
      </c>
      <c r="JN26" t="str">
        <v>Profile|0.03|A|B|</v>
      </c>
      <c r="JO26" t="str">
        <v>Profile|0.05{A|C|</v>
      </c>
      <c r="JP26" t="str">
        <v>Profile|0.05|A|B|</v>
      </c>
      <c r="JQ26" t="str">
        <v>Profile|0.05|E|</v>
      </c>
      <c r="JR26" t="str">
        <v>Profile|0.05|E|F|</v>
      </c>
      <c r="JS26" t="str">
        <v>Profile|0.06|A|C|</v>
      </c>
      <c r="JT26" t="str">
        <v>Profile|0.1|A|A|</v>
      </c>
      <c r="JU26" t="str">
        <v>Profile|0.1|D1|</v>
      </c>
      <c r="JV26" t="str">
        <v>Profile|A|B|C|</v>
      </c>
      <c r="JW26" t="str">
        <v>Proile|.002|A|B|J-K</v>
      </c>
      <c r="JX26" t="str">
        <v>P-Thread Form</v>
      </c>
      <c r="JY26" t="str">
        <v>R  FULL RADIUS</v>
      </c>
      <c r="JZ26" t="str">
        <v>R.001/.006</v>
      </c>
      <c r="KA26" t="str">
        <v>R.003 MAX</v>
      </c>
      <c r="KB26" t="str">
        <v>R.005 MAX</v>
      </c>
      <c r="KC26" t="str">
        <v>R.030</v>
      </c>
      <c r="KD26" t="str">
        <v>R.25 MAX</v>
      </c>
      <c r="KE26" t="str">
        <v>R1.33 BASIC</v>
      </c>
      <c r="KF26" t="str">
        <v>R3.3</v>
      </c>
      <c r="KG26" t="str">
        <v>Ra 1.6 MAX</v>
      </c>
      <c r="KH26" t="str">
        <v>RAD @ FACE &amp; OD CHAMFER</v>
      </c>
      <c r="KI26" t="str">
        <v>RAD. @ ID &amp; BACK FACE</v>
      </c>
      <c r="KJ26" t="str">
        <v>RAD. @ OD &amp; BACK FACE</v>
      </c>
      <c r="KK26" t="str">
        <v>REMOVE SHRP EDGES .005 MAX</v>
      </c>
      <c r="KL26" t="str">
        <v>ROD SLOT CENTERED</v>
      </c>
      <c r="KM26" t="str">
        <v>SHARP OKAY</v>
      </c>
      <c r="KN26" t="str">
        <v>Slot Centered</v>
      </c>
      <c r="KO26" t="str">
        <v>SLOT WIDTH</v>
      </c>
      <c r="KP26" t="str">
        <v>Surface Finish Per Note 1</v>
      </c>
      <c r="KQ26" t="str">
        <v>Symmerty Balloon A_6</v>
      </c>
      <c r="KR26" t="str">
        <v>T27 HEXALOBE Per Note 1</v>
      </c>
      <c r="KS26" t="str">
        <v>T27 TORX</v>
      </c>
      <c r="KT26" t="str">
        <v>THRD DEPTH</v>
      </c>
      <c r="KU26" t="str">
        <v>Thread Form Per Note 3</v>
      </c>
      <c r="KV26" t="str">
        <v>THREAD INTO ROD SLOT</v>
      </c>
      <c r="KW26" t="str">
        <v>Thread Timed Print Note 6</v>
      </c>
      <c r="KX26" t="str">
        <v>TOOL MISMATCH PERMISSIBLE</v>
      </c>
      <c r="KY26" t="str">
        <v>Tot. Runout|Ø.002|C|</v>
      </c>
      <c r="KZ26" t="str">
        <v>Total Runout|.002|E|</v>
      </c>
      <c r="LA26" t="str">
        <v>TRIPLE LEAD THREAD</v>
      </c>
      <c r="LB26" t="str">
        <v>True Pos. |.001 (M)|A|</v>
      </c>
      <c r="LC26" t="str">
        <v>True Pos. |.002(M)|A|B|</v>
      </c>
      <c r="LD26" t="str">
        <v>True Pos. |.002|</v>
      </c>
      <c r="LE26" t="str">
        <v>True Pos. |.002|A|</v>
      </c>
      <c r="LF26" t="str">
        <v>True Pos. |.002|A|B|</v>
      </c>
      <c r="LG26" t="str">
        <v>True Pos. |.004|A|C|B|</v>
      </c>
      <c r="LH26" t="str">
        <v>True Pos. |.005(M)|A|B|</v>
      </c>
      <c r="LI26" t="str">
        <v>True Pos.|.000(L)|A|D|</v>
      </c>
      <c r="LJ26" t="str">
        <v>True Pos.|.000(M)|A|</v>
      </c>
      <c r="LK26" t="str">
        <v>True Pos.|.001(M)|A|</v>
      </c>
      <c r="LL26" t="str">
        <v>True Pos.|.001|B|</v>
      </c>
      <c r="LM26" t="str">
        <v>True Pos.|.001|E|</v>
      </c>
      <c r="LN26" t="str">
        <v>True Pos.|.002|A|</v>
      </c>
      <c r="LO26" t="str">
        <v>True Pos.|.002|B|</v>
      </c>
      <c r="LP26" t="str">
        <v>True Pos.|.002|C|</v>
      </c>
      <c r="LQ26" t="str">
        <v>True Pos.|.002|D1|</v>
      </c>
      <c r="LR26" t="str">
        <v>True Pos.|.002|D1|D2|</v>
      </c>
      <c r="LS26" t="str">
        <v>True Pos.|.05|A|</v>
      </c>
      <c r="LT26" t="str">
        <v>True Pos.|.1|A|B|C|</v>
      </c>
      <c r="LU26" t="str">
        <v>True Pos.|.13|A</v>
      </c>
      <c r="LV26" t="str">
        <v>True Pos.|0.05|A|</v>
      </c>
      <c r="LW26" t="str">
        <v>True Pos.|0.1|A|B|C|</v>
      </c>
      <c r="LX26" t="str">
        <v>True Pos.|0.13|A|</v>
      </c>
      <c r="LY26" t="str">
        <v>True Pos.|Ø.000(M)|A|</v>
      </c>
      <c r="LZ26" t="str">
        <v>True Pos.|Ø.000(M)|B|</v>
      </c>
      <c r="MA26" t="str">
        <v>True Pos.|Ø.001(M)|A(M)|</v>
      </c>
      <c r="MB26" t="str">
        <v>True Pos.|Ø.001(M)|A|</v>
      </c>
      <c r="MC26" t="str">
        <v>True Pos.|Ø.001|A|</v>
      </c>
      <c r="MD26" t="str">
        <v>True Pos.|Ø.001|C|</v>
      </c>
      <c r="ME26" t="str">
        <v>True Pos.|Ø.002(S)|A(S)|</v>
      </c>
      <c r="MF26" t="str">
        <v>True Pos.|Ø.002|A|</v>
      </c>
      <c r="MG26" t="str">
        <v>True Pos.|Ø.002|B|</v>
      </c>
      <c r="MH26" t="str">
        <v>True Pos.|Ø.002|C|</v>
      </c>
      <c r="MI26" t="str">
        <v>True Pos.|Ø.03(M)|A|</v>
      </c>
      <c r="MJ26" t="str">
        <v>True Pos.|Ø0.03(M)|A|</v>
      </c>
      <c r="MK26" t="str">
        <v>True Pos.|Ø0.05(L)|D|B|</v>
      </c>
      <c r="ML26" t="str">
        <v>True Pos.|Ø0.05|A|</v>
      </c>
      <c r="MM26" t="str">
        <v>True Pos.|Ø0.05|D|</v>
      </c>
      <c r="MN26" t="str">
        <v>True Pos.|Ø0.05|E|</v>
      </c>
      <c r="MO26" t="str">
        <v>True Pos.|Ø0.05|E|B|</v>
      </c>
      <c r="MP26" t="str">
        <v>True Pos.|SØ0.03|C|B|</v>
      </c>
      <c r="MQ26" t="str">
        <v>True Position|.002|A|B|</v>
      </c>
      <c r="MR26" t="str">
        <v>True. Pos.|Ø.001(M)|A|</v>
      </c>
      <c r="MS26" t="str">
        <v>True. Pps.|0.05|A|</v>
      </c>
      <c r="MT26" t="str">
        <v>Tumble Per Note 1</v>
      </c>
      <c r="MU26" t="str">
        <v>Tumble Per Note 2</v>
      </c>
    </row>
    <row r="27" spans="1:359">
      <c r="A27" t="s">
        <v>917</v>
      </c>
      <c r="C27" s="74" t="str" cm="1">
        <f t="array" ref="C27:MU27">TRANSPOSE(_xlfn._xlws.SORT(_xlfn._xlws.FILTER($A$2:$A$499,ISNUMBER(SEARCH('Prt. Lib. &amp; Routine, Table'!L34,$A$2:$A$499)),"not found")))</f>
        <v>.0015 T.I.R. MAX</v>
      </c>
      <c r="D27" t="str">
        <v>.002 MAX ROOT RADIUS</v>
      </c>
      <c r="E27" t="str">
        <v>.012 BLUNT END</v>
      </c>
      <c r="F27" t="str">
        <v>.015 MAX</v>
      </c>
      <c r="G27" t="str">
        <v>.016 T.S.C.</v>
      </c>
      <c r="H27" t="str">
        <v>.017 BASIC</v>
      </c>
      <c r="I27" t="str">
        <v>.021 PITCH</v>
      </c>
      <c r="J27" t="str">
        <v>.022 BLUNT START</v>
      </c>
      <c r="K27" t="str">
        <v>.025 BASIC</v>
      </c>
      <c r="L27" t="str">
        <v>.035 BASIC</v>
      </c>
      <c r="M27" t="str">
        <v>.043 T.S.C</v>
      </c>
      <c r="N27" t="str">
        <v>.053 T.S.C.</v>
      </c>
      <c r="O27" t="str">
        <v>.060 HEX DEPTH</v>
      </c>
      <c r="P27" t="str">
        <v>.060 PITCH</v>
      </c>
      <c r="Q27" t="str">
        <v>.061 BASIC</v>
      </c>
      <c r="R27" t="str">
        <v>.07 HEX</v>
      </c>
      <c r="S27" t="str">
        <v>.070 HEX DEPTH</v>
      </c>
      <c r="T27" t="str">
        <v>.082 DRILL</v>
      </c>
      <c r="U27" t="str">
        <v>.082 DRILL DEPTH</v>
      </c>
      <c r="V27" t="str">
        <v>.094 HEX</v>
      </c>
      <c r="W27" t="str">
        <v>.115 T.S.C.</v>
      </c>
      <c r="X27" t="str">
        <v>.1195 / .1243 MAJOR DIAMETER</v>
      </c>
      <c r="Y27" t="str">
        <v>.1250 HEX</v>
      </c>
      <c r="Z27" t="str">
        <v>.157 MINOR DIAMETER</v>
      </c>
      <c r="AA27" t="str">
        <v>.172 FULL THD DEPTH</v>
      </c>
      <c r="AB27" t="str">
        <v>.172 MAJOR DIAMETER</v>
      </c>
      <c r="AC27" t="str">
        <v>.180 MIN DEPTH FULL THRD</v>
      </c>
      <c r="AD27" t="str">
        <v>.183 Ceter Line Thread Dwell</v>
      </c>
      <c r="AE27" t="str">
        <v>.208 MAX THRD DEPTH</v>
      </c>
      <c r="AF27" t="str">
        <v>.218 BOTTOM HALF OF SLOT</v>
      </c>
      <c r="AG27" t="str">
        <v>.261 BASIC</v>
      </c>
      <c r="AH27" t="str">
        <v>.314 T.S.C.</v>
      </c>
      <c r="AI27" t="str">
        <v>.315 BASIC</v>
      </c>
      <c r="AJ27" t="str">
        <v>.329 MINOR Ø</v>
      </c>
      <c r="AK27" t="str">
        <v>.330 BASIC</v>
      </c>
      <c r="AL27" t="str">
        <v>.35 TO TANGENT POINT</v>
      </c>
      <c r="AM27" t="str">
        <v>.375 MAJOR Ø</v>
      </c>
      <c r="AN27" t="str">
        <v>.390 BASIC</v>
      </c>
      <c r="AO27" t="str">
        <v>.440 BASIC</v>
      </c>
      <c r="AP27" t="str">
        <v>.64/.96 HIGH=Pass</v>
      </c>
      <c r="AQ27" t="str">
        <v>0.012 MAX</v>
      </c>
      <c r="AR27" t="str">
        <v>0.015 MAX</v>
      </c>
      <c r="AS27" t="str">
        <v>0.05 Per Note 2</v>
      </c>
      <c r="AT27" t="str">
        <v>0.500 PULLOUT ZONE</v>
      </c>
      <c r="AU27" t="str">
        <v>10-32 UNF-2A</v>
      </c>
      <c r="AV27" t="str">
        <v>12-28 UNF-2B</v>
      </c>
      <c r="AW27" t="str">
        <v>2.87 BASIC</v>
      </c>
      <c r="AX27" t="str">
        <v>2-56 UNC 2B 2 STARTS</v>
      </c>
      <c r="AY27" t="str">
        <v>3 LEAD THREAD</v>
      </c>
      <c r="AZ27" t="str">
        <v>32µIN Max</v>
      </c>
      <c r="BA27" t="str">
        <v>5/16"-24 UNF-2A</v>
      </c>
      <c r="BB27" t="str">
        <v>5/16-18 UNC 2A</v>
      </c>
      <c r="BC27" t="str">
        <v>5-44 UNF-2A</v>
      </c>
      <c r="BD27" t="str">
        <v>6-16µIN</v>
      </c>
      <c r="BE27" t="str">
        <v>65° BLEND</v>
      </c>
      <c r="BF27" t="str">
        <v>7.45 Top of Ball to Face</v>
      </c>
      <c r="BG27" t="str">
        <v>7/16-28 UNEF 2B</v>
      </c>
      <c r="BH27" t="str">
        <v>7/16-28-UNEF-2A</v>
      </c>
      <c r="BI27" t="str">
        <v>Alignment Per Note 3</v>
      </c>
      <c r="BJ27" t="str">
        <v>ANODIZE (SEE CHART)</v>
      </c>
      <c r="BK27" t="str">
        <v>ANODIZE AQUA Per Note 3</v>
      </c>
      <c r="BL27" t="str">
        <v>ANODIZE BOTTOM PORTION</v>
      </c>
      <c r="BM27" t="str">
        <v>ANODIZE COLOR AQUA</v>
      </c>
      <c r="BN27" t="str">
        <v>ANODIZE COLOR GREEN DWG NOTE 4</v>
      </c>
      <c r="BO27" t="str">
        <v>ANODIZE COLOR LIGHT BLUE</v>
      </c>
      <c r="BP27" t="str">
        <v>ANODIZE GREEN Per Note 2</v>
      </c>
      <c r="BQ27" t="str">
        <v>ANODIZE GREY, Per Note 1</v>
      </c>
      <c r="BR27" t="str">
        <v>ANODIZE MAGENTA</v>
      </c>
      <c r="BS27" t="str">
        <v>Anodize Per note 3</v>
      </c>
      <c r="BT27" t="str">
        <v>Anodize Per Note 4</v>
      </c>
      <c r="BU27" t="str">
        <v>ANODIZE SEAFOAM</v>
      </c>
      <c r="BV27" t="str">
        <v>Balloon 11 Symmetry</v>
      </c>
      <c r="BW27" t="str">
        <v>Balloon 12 Symmetry</v>
      </c>
      <c r="BX27" t="str">
        <v>Balloon 13 Hole Centered</v>
      </c>
      <c r="BY27" t="str">
        <v>Balloon 13 Symmerty</v>
      </c>
      <c r="BZ27" t="str">
        <v>Balloon 2 Symmetry</v>
      </c>
      <c r="CA27" t="str">
        <v>Balloon 21 CENTERED</v>
      </c>
      <c r="CB27" t="str">
        <v>Balloon 29 Symmetry</v>
      </c>
      <c r="CC27" t="str">
        <v>Balloon 3 Symmetry</v>
      </c>
      <c r="CD27" t="str">
        <v>Balloon 4 Symmetry</v>
      </c>
      <c r="CE27" t="str">
        <v>Balloon 5 blend to SØ .340</v>
      </c>
      <c r="CF27" t="str">
        <v>Balloon 5 Symmetry</v>
      </c>
      <c r="CG27" t="str">
        <v>Balloon 6 Centered</v>
      </c>
      <c r="CH27" t="str">
        <v>Balloon 9 Function Check</v>
      </c>
      <c r="CI27" t="str">
        <v>Balloon 9 Symmerty</v>
      </c>
      <c r="CJ27" t="str">
        <v>Balloons 2 &amp; 17 Symmetry |.001|A|</v>
      </c>
      <c r="CK27" t="str">
        <v>Basic Ø 3.6</v>
      </c>
      <c r="CL27" t="str">
        <v>BEAD BLAST</v>
      </c>
      <c r="CM27" t="str">
        <v>BLAST ALUMINUM OXIDE</v>
      </c>
      <c r="CN27" t="str">
        <v>Blast Note 2</v>
      </c>
      <c r="CO27" t="str">
        <v xml:space="preserve">BLAST Per Note 1 </v>
      </c>
      <c r="CP27" t="str">
        <v>BLAST Per Note 2</v>
      </c>
      <c r="CQ27" t="str">
        <v>BLAST Per Note 3</v>
      </c>
      <c r="CR27" t="str">
        <v>BLAST Per Note 4</v>
      </c>
      <c r="CS27" t="str">
        <v>BLAST Per Note 8</v>
      </c>
      <c r="CT27" t="str">
        <v>BLAST Per Traveler, MATT FINISH</v>
      </c>
      <c r="CU27" t="str">
        <v>BLAST WITH 16 GRIT ALUMINUM OXIDE</v>
      </c>
      <c r="CV27" t="str">
        <v>BLAST, Uniform Finish Per Note 3</v>
      </c>
      <c r="CW27" t="str">
        <v>BREAK EDGE</v>
      </c>
      <c r="CX27" t="str">
        <v>BREAK EDGE .014</v>
      </c>
      <c r="CY27" t="str">
        <v>BREAK EDGES Note 2</v>
      </c>
      <c r="CZ27" t="str">
        <v>BREAK SHARP Per Note 1</v>
      </c>
      <c r="DA27" t="str">
        <v>BREAK SHARPS Per Note 1</v>
      </c>
      <c r="DB27" t="str">
        <v>CE 2729</v>
      </c>
      <c r="DC27" t="str">
        <v>CE Logo per Note 3</v>
      </c>
      <c r="DD27" t="str">
        <v>CE MARK</v>
      </c>
      <c r="DE27" t="str">
        <v>Chips/Debris Removed</v>
      </c>
      <c r="DF27" t="str">
        <v>Coat Per Note 2</v>
      </c>
      <c r="DG27" t="str">
        <v>C-Sink Ø .155</v>
      </c>
      <c r="DH27" t="str">
        <v>C-Sink Ø5.2</v>
      </c>
      <c r="DI27" t="str">
        <v>Deburred</v>
      </c>
      <c r="DJ27" t="str">
        <v>DIM "A" NoGo</v>
      </c>
      <c r="DK27" t="str">
        <v>DIM "A" NoGo Hexalobe</v>
      </c>
      <c r="DL27" t="str">
        <v>EDGE BREAK</v>
      </c>
      <c r="DM27" t="str">
        <v>EDGE BREAK MIN R.004, MAX R.010</v>
      </c>
      <c r="DN27" t="str">
        <v>Edge Break per Note 1</v>
      </c>
      <c r="DO27" t="str">
        <v>ELECTROPOLISH Per Note 1</v>
      </c>
      <c r="DP27" t="str">
        <v>Finish Per Note 3</v>
      </c>
      <c r="DQ27" t="str">
        <v>FLUTE POSITION Per Note 3</v>
      </c>
      <c r="DR27" t="str">
        <v>FULL R</v>
      </c>
      <c r="DS27" t="str">
        <v>FULL RADIUS</v>
      </c>
      <c r="DT27" t="str">
        <v xml:space="preserve">FULL RADIUS </v>
      </c>
      <c r="DU27" t="str">
        <v>Function Check  (.2340 .2360 FULL)</v>
      </c>
      <c r="DV27" t="str">
        <v>FUNCTIONAL  HEXALOBE</v>
      </c>
      <c r="DW27" t="str">
        <v>GLASS BEAD Per Note 3</v>
      </c>
      <c r="DX27" t="str">
        <v>Globus Logo per Note 3</v>
      </c>
      <c r="DY27" t="str">
        <v>Gold Anodized Color</v>
      </c>
      <c r="DZ27" t="str">
        <v>Green Anodized Color</v>
      </c>
      <c r="EA27" t="str">
        <v>GRIT BLAST Per Note 3</v>
      </c>
      <c r="EB27" t="str">
        <v>Grit Blast Per Note 4</v>
      </c>
      <c r="EC27" t="str">
        <v>GRIT BLAST, DWG NOTE 3</v>
      </c>
      <c r="ED27" t="str">
        <v>HEX MINOR Ø.1292</v>
      </c>
      <c r="EE27" t="str">
        <v xml:space="preserve">HEXALOBE </v>
      </c>
      <c r="EF27" t="str">
        <v>HEXALOBE FUNCTION</v>
      </c>
      <c r="EG27" t="str">
        <v>Hexalobe Minor</v>
      </c>
      <c r="EH27" t="str">
        <v>Hexalobe NV-30</v>
      </c>
      <c r="EI27" t="str">
        <v>HEXALOBE ORIENTATION</v>
      </c>
      <c r="EJ27" t="str">
        <v>Inspect per operation 30 comments</v>
      </c>
      <c r="EK27" t="str">
        <v>INT / EXT CORNERS: R.002 TO R.010</v>
      </c>
      <c r="EL27" t="str">
        <v>INT /EXT CORNERS R.05 TO R.03</v>
      </c>
      <c r="EM27" t="str">
        <v>John is a Geek</v>
      </c>
      <c r="EN27" t="str">
        <v>LASER ETCH</v>
      </c>
      <c r="EO27" t="str">
        <v>Laser Etch Per Note 7</v>
      </c>
      <c r="EP27" t="str">
        <v xml:space="preserve">LASER MARK "CE" DWG NOTE 10 </v>
      </c>
      <c r="EQ27" t="str">
        <v>Laser Mark "P1-15004-08", Per Note 3</v>
      </c>
      <c r="ER27" t="str">
        <v>Laser Mark "P2-15004-08", Per Note 3</v>
      </c>
      <c r="ES27" t="str">
        <v>Laser Mark "P3-15004-08", Per Note 3</v>
      </c>
      <c r="ET27" t="str">
        <v>Laser Mark "P4-15004-08", Per Note 3</v>
      </c>
      <c r="EU27" t="str">
        <v xml:space="preserve">LASER MARK LOGO DWG NOTE 9 </v>
      </c>
      <c r="EV27" t="str">
        <v xml:space="preserve">LASER MARK LOT NUMBER DWG NOTE 8 </v>
      </c>
      <c r="EW27" t="str">
        <v>Laser Mark Lot, Per Note 3</v>
      </c>
      <c r="EX27" t="str">
        <v xml:space="preserve">LASER MARK PART NUMBER DWG NOTE 8 </v>
      </c>
      <c r="EY27" t="str">
        <v>LASER: 13000000</v>
      </c>
      <c r="EZ27" t="str">
        <v>LASER: CE 2797</v>
      </c>
      <c r="FA27" t="str">
        <v>LASER: LOGO</v>
      </c>
      <c r="FB27" t="str">
        <v xml:space="preserve">LASER: Lot # Per RE-75-001 </v>
      </c>
      <c r="FC27" t="str">
        <v>LAST THREAD</v>
      </c>
      <c r="FD27" t="str">
        <v>LEAD .0625</v>
      </c>
      <c r="FE27" t="str">
        <v>LOGO</v>
      </c>
      <c r="FF27" t="str">
        <v>Lot (Control) Number per Note 3</v>
      </c>
      <c r="FG27" t="str">
        <v>LOT NO.</v>
      </c>
      <c r="FH27" t="str">
        <v>LOT NUMBER</v>
      </c>
      <c r="FI27" t="str">
        <v>LOT NUMBER PER NUVASIVE SOP 9002007</v>
      </c>
      <c r="FJ27" t="str">
        <v>M 4X 0.5 - 6G - 0.063R - LH</v>
      </c>
      <c r="FK27" t="str">
        <v>M4 X 0.5 - 6G - 0.063R</v>
      </c>
      <c r="FL27" t="str">
        <v>M4 X 0.5 - 6G - 0.063R - LH</v>
      </c>
      <c r="FM27" t="str">
        <v>M4.5 X .75 6g</v>
      </c>
      <c r="FN27" t="str">
        <v>M4.5 X 0.75 6g</v>
      </c>
      <c r="FO27" t="str">
        <v>M5x0.8-6g</v>
      </c>
      <c r="FP27" t="str">
        <v xml:space="preserve">M5x0.8-6g </v>
      </c>
      <c r="FQ27" t="str">
        <v>M6 X .75 6g</v>
      </c>
      <c r="FR27" t="str">
        <v>M6 X 0.75-6g</v>
      </c>
      <c r="FS27" t="str">
        <v>M6 X0.75 - 6g</v>
      </c>
      <c r="FT27" t="str">
        <v>M6X0.75 - 6H</v>
      </c>
      <c r="FU27" t="str">
        <v>M7 X 1.00 6g THREAD</v>
      </c>
      <c r="FV27" t="str">
        <v>M7X1.00 6g THREAD</v>
      </c>
      <c r="FW27" t="str">
        <v>M7X1.00 6h THREAD</v>
      </c>
      <c r="FX27" t="str">
        <v>Magenta Anodized Color</v>
      </c>
      <c r="FY27" t="str">
        <v>MAJOR Ø .380</v>
      </c>
      <c r="FZ27" t="str">
        <v>MAJORØ</v>
      </c>
      <c r="GA27" t="str">
        <v>MATT FINISH Per Note 3</v>
      </c>
      <c r="GB27" t="str">
        <v>MATT FINISH Per Traveler</v>
      </c>
      <c r="GC27" t="str">
        <v>MATTE FINISH</v>
      </c>
      <c r="GD27" t="str">
        <v>MATTE FINISH DWG NOTE 3</v>
      </c>
      <c r="GE27" t="str">
        <v>MATTE FINISH Note 3</v>
      </c>
      <c r="GF27" t="str">
        <v>Matte Finish Per Note 3</v>
      </c>
      <c r="GG27" t="str">
        <v>MATTE FINISH SIZE 10 GLASS BEAD</v>
      </c>
      <c r="GH27" t="str">
        <v>MAX ROOT RADIUS</v>
      </c>
      <c r="GI27" t="str">
        <v xml:space="preserve">Mill Profile Centered </v>
      </c>
      <c r="GJ27" t="str">
        <v>Minor Ø Unconstrained Check</v>
      </c>
      <c r="GK27" t="str">
        <v>MINOR Ø.1336</v>
      </c>
      <c r="GL27" t="str">
        <v>NO ANODIZE Per note 8</v>
      </c>
      <c r="GM27" t="str">
        <v>NO ANODIZE Per note 9</v>
      </c>
      <c r="GN27" t="str">
        <v>No Nicks, Scratches, Tool Marks, etc.</v>
      </c>
      <c r="GO27" t="str">
        <v>No Nicks,Scratches,Tool Marks,etc.</v>
      </c>
      <c r="GP27" t="str">
        <v>NO TOOL MARKS</v>
      </c>
      <c r="GQ27" t="str">
        <v>NOTE 3 THREAD RELIEF</v>
      </c>
      <c r="GR27" t="str">
        <v>NV-27 FUNC.</v>
      </c>
      <c r="GS27" t="str">
        <v>NV-30 DIM A</v>
      </c>
      <c r="GT27" t="str">
        <v>NV-30 DIM B</v>
      </c>
      <c r="GU27" t="str">
        <v>NV-30 DIM F</v>
      </c>
      <c r="GV27" t="str">
        <v>Ø .1250 HEX</v>
      </c>
      <c r="GW27" t="str">
        <v>Ø 9.4 MAJOR</v>
      </c>
      <c r="GX27" t="str">
        <v>Ø.096 MAX PILOT HOLE</v>
      </c>
      <c r="GY27" t="str">
        <v>Ø.125 THRU</v>
      </c>
      <c r="GZ27" t="str">
        <v>Ø.205 COUNTERSINK</v>
      </c>
      <c r="HA27" t="str">
        <v>Ø.260 T.S.C.</v>
      </c>
      <c r="HB27" t="str">
        <v>Ø.500 BASIC</v>
      </c>
      <c r="HC27" t="str">
        <v xml:space="preserve">OVAL CENTERED </v>
      </c>
      <c r="HD27" t="str">
        <v>PART NO. 15100</v>
      </c>
      <c r="HE27" t="str">
        <v>PART NUMBER 13100000</v>
      </c>
      <c r="HF27" t="str">
        <v>PART NUMBER 13600000</v>
      </c>
      <c r="HG27" t="str">
        <v>Part Number per Note 3</v>
      </c>
      <c r="HH27" t="str">
        <v>PD 5/16-18 UNC 2A</v>
      </c>
      <c r="HI27" t="str">
        <v>Perp.|0.05|A|</v>
      </c>
      <c r="HJ27" t="str">
        <v>PILOT THRU HOLE PRESENT</v>
      </c>
      <c r="HK27" t="str">
        <v>PITCH .060</v>
      </c>
      <c r="HL27" t="str">
        <v>Profile |.001|A|</v>
      </c>
      <c r="HM27" t="str">
        <v>Profile |.0015 | A | X-Y</v>
      </c>
      <c r="HN27" t="str">
        <v>Profile |.002| |A|B| X-Y</v>
      </c>
      <c r="HO27" t="str">
        <v>Profile |.002|A|B|</v>
      </c>
      <c r="HP27" t="str">
        <v>Profile |.002|A|B| X-Y</v>
      </c>
      <c r="HQ27" t="str">
        <v>Profile:|010|A|B|C|</v>
      </c>
      <c r="HR27" t="str">
        <v>Profile| .002| A|B|</v>
      </c>
      <c r="HS27" t="str">
        <v>Profile|.001|</v>
      </c>
      <c r="HT27" t="str">
        <v>Profile|.001|A|</v>
      </c>
      <c r="HU27" t="str">
        <v>Profile|.001|A|B|</v>
      </c>
      <c r="HV27" t="str">
        <v xml:space="preserve">Profile|.001|A|B| A&lt;-&gt;B </v>
      </c>
      <c r="HW27" t="str">
        <v>Profile|.001|A|B| C&lt;-&gt;D</v>
      </c>
      <c r="HX27" t="str">
        <v>Profile|.001|A|B| L-M</v>
      </c>
      <c r="HY27" t="str">
        <v>Profile|.001|A|B| P-Q</v>
      </c>
      <c r="HZ27" t="str">
        <v>Profile|.001|A|B|C&lt;-&gt;D</v>
      </c>
      <c r="IA27" t="str">
        <v>Profile|.001|A|C&lt;--&gt;D</v>
      </c>
      <c r="IB27" t="str">
        <v>Profile|.001|A|UNILATERAL</v>
      </c>
      <c r="IC27" t="str">
        <v>Profile|.001|C|</v>
      </c>
      <c r="ID27" t="str">
        <v>Profile|.0012|D1|</v>
      </c>
      <c r="IE27" t="str">
        <v>Profile|.0015| A-B UNI.</v>
      </c>
      <c r="IF27" t="str">
        <v>Profile|.0015| UNI.</v>
      </c>
      <c r="IG27" t="str">
        <v>Profile|.0015|A| X-Y</v>
      </c>
      <c r="IH27" t="str">
        <v>Profile|.0015|E|F|</v>
      </c>
      <c r="II27" t="str">
        <v>Profile|.0016|B|D|</v>
      </c>
      <c r="IJ27" t="str">
        <v>Profile|.002(U).000|A|</v>
      </c>
      <c r="IK27" t="str">
        <v>Profile|.002|</v>
      </c>
      <c r="IL27" t="str">
        <v>Profile|.002|A</v>
      </c>
      <c r="IM27" t="str">
        <v>Profile|.002|A|</v>
      </c>
      <c r="IN27" t="str">
        <v>Profile|.002|A|B|</v>
      </c>
      <c r="IO27" t="str">
        <v xml:space="preserve">Profile|.002|A|B| A&lt;-&gt;B </v>
      </c>
      <c r="IP27" t="str">
        <v>Profile|.002|A|B| C&lt;-&gt;D</v>
      </c>
      <c r="IQ27" t="str">
        <v>Profile|.002|A|B| X-Y</v>
      </c>
      <c r="IR27" t="str">
        <v>Profile|.002|A|B|C|X-Y</v>
      </c>
      <c r="IS27" t="str">
        <v>Profile|.002|A|B|X&lt;--&gt;Y</v>
      </c>
      <c r="IT27" t="str">
        <v>Profile|.002|A|B|X-Y</v>
      </c>
      <c r="IU27" t="str">
        <v>Profile|.002|A|C|</v>
      </c>
      <c r="IV27" t="str">
        <v>Profile|.002|C|A|</v>
      </c>
      <c r="IW27" t="str">
        <v>Profile|.002|C|B|</v>
      </c>
      <c r="IX27" t="str">
        <v>Profile|.0020|</v>
      </c>
      <c r="IY27" t="str">
        <v>Profile|.003|A|</v>
      </c>
      <c r="IZ27" t="str">
        <v>Profile|.003|A|B|C| Uni.</v>
      </c>
      <c r="JA27" t="str">
        <v>Profile|.003|E|F|</v>
      </c>
      <c r="JB27" t="str">
        <v>Profile|.004(U) .003|A|B|C|</v>
      </c>
      <c r="JC27" t="str">
        <v>Profile|.004|A| UNI.</v>
      </c>
      <c r="JD27" t="str">
        <v>Profile|.005|A|C|</v>
      </c>
      <c r="JE27" t="str">
        <v>Profile|.005|A|C|A&lt;--&gt;B, C&lt;--&gt;D</v>
      </c>
      <c r="JF27" t="str">
        <v>Profile|.005|A|D| A-B UNI.</v>
      </c>
      <c r="JG27" t="str">
        <v>Profile|.005|A|D| UNI.</v>
      </c>
      <c r="JH27" t="str">
        <v>Profile|.010|A|B|</v>
      </c>
      <c r="JI27" t="str">
        <v>Profile|.010|A|B|C|</v>
      </c>
      <c r="JJ27" t="str">
        <v>Profile|.03|A|</v>
      </c>
      <c r="JK27" t="str">
        <v>Profile|.05|A|B|</v>
      </c>
      <c r="JL27" t="str">
        <v>Profile|0.03|</v>
      </c>
      <c r="JM27" t="str">
        <v>Profile|0.03|A|</v>
      </c>
      <c r="JN27" t="str">
        <v>Profile|0.03|A|B|</v>
      </c>
      <c r="JO27" t="str">
        <v>Profile|0.05{A|C|</v>
      </c>
      <c r="JP27" t="str">
        <v>Profile|0.05|A|B|</v>
      </c>
      <c r="JQ27" t="str">
        <v>Profile|0.05|E|</v>
      </c>
      <c r="JR27" t="str">
        <v>Profile|0.05|E|F|</v>
      </c>
      <c r="JS27" t="str">
        <v>Profile|0.06|A|C|</v>
      </c>
      <c r="JT27" t="str">
        <v>Profile|0.1|A|A|</v>
      </c>
      <c r="JU27" t="str">
        <v>Profile|0.1|D1|</v>
      </c>
      <c r="JV27" t="str">
        <v>Profile|A|B|C|</v>
      </c>
      <c r="JW27" t="str">
        <v>Proile|.002|A|B|J-K</v>
      </c>
      <c r="JX27" t="str">
        <v>P-Thread Form</v>
      </c>
      <c r="JY27" t="str">
        <v>R  FULL RADIUS</v>
      </c>
      <c r="JZ27" t="str">
        <v>R.001/.006</v>
      </c>
      <c r="KA27" t="str">
        <v>R.003 MAX</v>
      </c>
      <c r="KB27" t="str">
        <v>R.005 MAX</v>
      </c>
      <c r="KC27" t="str">
        <v>R.030</v>
      </c>
      <c r="KD27" t="str">
        <v>R.25 MAX</v>
      </c>
      <c r="KE27" t="str">
        <v>R1.33 BASIC</v>
      </c>
      <c r="KF27" t="str">
        <v>R3.3</v>
      </c>
      <c r="KG27" t="str">
        <v>Ra 1.6 MAX</v>
      </c>
      <c r="KH27" t="str">
        <v>RAD @ FACE &amp; OD CHAMFER</v>
      </c>
      <c r="KI27" t="str">
        <v>RAD. @ ID &amp; BACK FACE</v>
      </c>
      <c r="KJ27" t="str">
        <v>RAD. @ OD &amp; BACK FACE</v>
      </c>
      <c r="KK27" t="str">
        <v>REMOVE SHRP EDGES .005 MAX</v>
      </c>
      <c r="KL27" t="str">
        <v>ROD SLOT CENTERED</v>
      </c>
      <c r="KM27" t="str">
        <v>SHARP OKAY</v>
      </c>
      <c r="KN27" t="str">
        <v>Slot Centered</v>
      </c>
      <c r="KO27" t="str">
        <v>SLOT WIDTH</v>
      </c>
      <c r="KP27" t="str">
        <v>Surface Finish Per Note 1</v>
      </c>
      <c r="KQ27" t="str">
        <v>Symmerty Balloon A_6</v>
      </c>
      <c r="KR27" t="str">
        <v>T27 HEXALOBE Per Note 1</v>
      </c>
      <c r="KS27" t="str">
        <v>T27 TORX</v>
      </c>
      <c r="KT27" t="str">
        <v>THRD DEPTH</v>
      </c>
      <c r="KU27" t="str">
        <v>Thread Form Per Note 3</v>
      </c>
      <c r="KV27" t="str">
        <v>THREAD INTO ROD SLOT</v>
      </c>
      <c r="KW27" t="str">
        <v>Thread Timed Print Note 6</v>
      </c>
      <c r="KX27" t="str">
        <v>TOOL MISMATCH PERMISSIBLE</v>
      </c>
      <c r="KY27" t="str">
        <v>Tot. Runout|Ø.002|C|</v>
      </c>
      <c r="KZ27" t="str">
        <v>Total Runout|.002|E|</v>
      </c>
      <c r="LA27" t="str">
        <v>TRIPLE LEAD THREAD</v>
      </c>
      <c r="LB27" t="str">
        <v>True Pos. |.001 (M)|A|</v>
      </c>
      <c r="LC27" t="str">
        <v>True Pos. |.002(M)|A|B|</v>
      </c>
      <c r="LD27" t="str">
        <v>True Pos. |.002|</v>
      </c>
      <c r="LE27" t="str">
        <v>True Pos. |.002|A|</v>
      </c>
      <c r="LF27" t="str">
        <v>True Pos. |.002|A|B|</v>
      </c>
      <c r="LG27" t="str">
        <v>True Pos. |.004|A|C|B|</v>
      </c>
      <c r="LH27" t="str">
        <v>True Pos. |.005(M)|A|B|</v>
      </c>
      <c r="LI27" t="str">
        <v>True Pos.|.000(L)|A|D|</v>
      </c>
      <c r="LJ27" t="str">
        <v>True Pos.|.000(M)|A|</v>
      </c>
      <c r="LK27" t="str">
        <v>True Pos.|.001(M)|A|</v>
      </c>
      <c r="LL27" t="str">
        <v>True Pos.|.001|B|</v>
      </c>
      <c r="LM27" t="str">
        <v>True Pos.|.001|E|</v>
      </c>
      <c r="LN27" t="str">
        <v>True Pos.|.002|A|</v>
      </c>
      <c r="LO27" t="str">
        <v>True Pos.|.002|B|</v>
      </c>
      <c r="LP27" t="str">
        <v>True Pos.|.002|C|</v>
      </c>
      <c r="LQ27" t="str">
        <v>True Pos.|.002|D1|</v>
      </c>
      <c r="LR27" t="str">
        <v>True Pos.|.002|D1|D2|</v>
      </c>
      <c r="LS27" t="str">
        <v>True Pos.|.05|A|</v>
      </c>
      <c r="LT27" t="str">
        <v>True Pos.|.1|A|B|C|</v>
      </c>
      <c r="LU27" t="str">
        <v>True Pos.|.13|A</v>
      </c>
      <c r="LV27" t="str">
        <v>True Pos.|0.05|A|</v>
      </c>
      <c r="LW27" t="str">
        <v>True Pos.|0.1|A|B|C|</v>
      </c>
      <c r="LX27" t="str">
        <v>True Pos.|0.13|A|</v>
      </c>
      <c r="LY27" t="str">
        <v>True Pos.|Ø.000(M)|A|</v>
      </c>
      <c r="LZ27" t="str">
        <v>True Pos.|Ø.000(M)|B|</v>
      </c>
      <c r="MA27" t="str">
        <v>True Pos.|Ø.001(M)|A(M)|</v>
      </c>
      <c r="MB27" t="str">
        <v>True Pos.|Ø.001(M)|A|</v>
      </c>
      <c r="MC27" t="str">
        <v>True Pos.|Ø.001|A|</v>
      </c>
      <c r="MD27" t="str">
        <v>True Pos.|Ø.001|C|</v>
      </c>
      <c r="ME27" t="str">
        <v>True Pos.|Ø.002(S)|A(S)|</v>
      </c>
      <c r="MF27" t="str">
        <v>True Pos.|Ø.002|A|</v>
      </c>
      <c r="MG27" t="str">
        <v>True Pos.|Ø.002|B|</v>
      </c>
      <c r="MH27" t="str">
        <v>True Pos.|Ø.002|C|</v>
      </c>
      <c r="MI27" t="str">
        <v>True Pos.|Ø.03(M)|A|</v>
      </c>
      <c r="MJ27" t="str">
        <v>True Pos.|Ø0.03(M)|A|</v>
      </c>
      <c r="MK27" t="str">
        <v>True Pos.|Ø0.05(L)|D|B|</v>
      </c>
      <c r="ML27" t="str">
        <v>True Pos.|Ø0.05|A|</v>
      </c>
      <c r="MM27" t="str">
        <v>True Pos.|Ø0.05|D|</v>
      </c>
      <c r="MN27" t="str">
        <v>True Pos.|Ø0.05|E|</v>
      </c>
      <c r="MO27" t="str">
        <v>True Pos.|Ø0.05|E|B|</v>
      </c>
      <c r="MP27" t="str">
        <v>True Pos.|SØ0.03|C|B|</v>
      </c>
      <c r="MQ27" t="str">
        <v>True Position|.002|A|B|</v>
      </c>
      <c r="MR27" t="str">
        <v>True. Pos.|Ø.001(M)|A|</v>
      </c>
      <c r="MS27" t="str">
        <v>True. Pps.|0.05|A|</v>
      </c>
      <c r="MT27" t="str">
        <v>Tumble Per Note 1</v>
      </c>
      <c r="MU27" t="str">
        <v>Tumble Per Note 2</v>
      </c>
    </row>
    <row r="28" spans="1:359">
      <c r="A28" t="s">
        <v>51</v>
      </c>
      <c r="C28" s="74" t="str" cm="1">
        <f t="array" ref="C28:MU28">TRANSPOSE(_xlfn._xlws.SORT(_xlfn._xlws.FILTER($A$2:$A$499,ISNUMBER(SEARCH('Prt. Lib. &amp; Routine, Table'!L35,$A$2:$A$499)),"not found")))</f>
        <v>.0015 T.I.R. MAX</v>
      </c>
      <c r="D28" t="str">
        <v>.002 MAX ROOT RADIUS</v>
      </c>
      <c r="E28" t="str">
        <v>.012 BLUNT END</v>
      </c>
      <c r="F28" t="str">
        <v>.015 MAX</v>
      </c>
      <c r="G28" t="str">
        <v>.016 T.S.C.</v>
      </c>
      <c r="H28" t="str">
        <v>.017 BASIC</v>
      </c>
      <c r="I28" t="str">
        <v>.021 PITCH</v>
      </c>
      <c r="J28" t="str">
        <v>.022 BLUNT START</v>
      </c>
      <c r="K28" t="str">
        <v>.025 BASIC</v>
      </c>
      <c r="L28" t="str">
        <v>.035 BASIC</v>
      </c>
      <c r="M28" t="str">
        <v>.043 T.S.C</v>
      </c>
      <c r="N28" t="str">
        <v>.053 T.S.C.</v>
      </c>
      <c r="O28" t="str">
        <v>.060 HEX DEPTH</v>
      </c>
      <c r="P28" t="str">
        <v>.060 PITCH</v>
      </c>
      <c r="Q28" t="str">
        <v>.061 BASIC</v>
      </c>
      <c r="R28" t="str">
        <v>.07 HEX</v>
      </c>
      <c r="S28" t="str">
        <v>.070 HEX DEPTH</v>
      </c>
      <c r="T28" t="str">
        <v>.082 DRILL</v>
      </c>
      <c r="U28" t="str">
        <v>.082 DRILL DEPTH</v>
      </c>
      <c r="V28" t="str">
        <v>.094 HEX</v>
      </c>
      <c r="W28" t="str">
        <v>.115 T.S.C.</v>
      </c>
      <c r="X28" t="str">
        <v>.1195 / .1243 MAJOR DIAMETER</v>
      </c>
      <c r="Y28" t="str">
        <v>.1250 HEX</v>
      </c>
      <c r="Z28" t="str">
        <v>.157 MINOR DIAMETER</v>
      </c>
      <c r="AA28" t="str">
        <v>.172 FULL THD DEPTH</v>
      </c>
      <c r="AB28" t="str">
        <v>.172 MAJOR DIAMETER</v>
      </c>
      <c r="AC28" t="str">
        <v>.180 MIN DEPTH FULL THRD</v>
      </c>
      <c r="AD28" t="str">
        <v>.183 Ceter Line Thread Dwell</v>
      </c>
      <c r="AE28" t="str">
        <v>.208 MAX THRD DEPTH</v>
      </c>
      <c r="AF28" t="str">
        <v>.218 BOTTOM HALF OF SLOT</v>
      </c>
      <c r="AG28" t="str">
        <v>.261 BASIC</v>
      </c>
      <c r="AH28" t="str">
        <v>.314 T.S.C.</v>
      </c>
      <c r="AI28" t="str">
        <v>.315 BASIC</v>
      </c>
      <c r="AJ28" t="str">
        <v>.329 MINOR Ø</v>
      </c>
      <c r="AK28" t="str">
        <v>.330 BASIC</v>
      </c>
      <c r="AL28" t="str">
        <v>.35 TO TANGENT POINT</v>
      </c>
      <c r="AM28" t="str">
        <v>.375 MAJOR Ø</v>
      </c>
      <c r="AN28" t="str">
        <v>.390 BASIC</v>
      </c>
      <c r="AO28" t="str">
        <v>.440 BASIC</v>
      </c>
      <c r="AP28" t="str">
        <v>.64/.96 HIGH=Pass</v>
      </c>
      <c r="AQ28" t="str">
        <v>0.012 MAX</v>
      </c>
      <c r="AR28" t="str">
        <v>0.015 MAX</v>
      </c>
      <c r="AS28" t="str">
        <v>0.05 Per Note 2</v>
      </c>
      <c r="AT28" t="str">
        <v>0.500 PULLOUT ZONE</v>
      </c>
      <c r="AU28" t="str">
        <v>10-32 UNF-2A</v>
      </c>
      <c r="AV28" t="str">
        <v>12-28 UNF-2B</v>
      </c>
      <c r="AW28" t="str">
        <v>2.87 BASIC</v>
      </c>
      <c r="AX28" t="str">
        <v>2-56 UNC 2B 2 STARTS</v>
      </c>
      <c r="AY28" t="str">
        <v>3 LEAD THREAD</v>
      </c>
      <c r="AZ28" t="str">
        <v>32µIN Max</v>
      </c>
      <c r="BA28" t="str">
        <v>5/16"-24 UNF-2A</v>
      </c>
      <c r="BB28" t="str">
        <v>5/16-18 UNC 2A</v>
      </c>
      <c r="BC28" t="str">
        <v>5-44 UNF-2A</v>
      </c>
      <c r="BD28" t="str">
        <v>6-16µIN</v>
      </c>
      <c r="BE28" t="str">
        <v>65° BLEND</v>
      </c>
      <c r="BF28" t="str">
        <v>7.45 Top of Ball to Face</v>
      </c>
      <c r="BG28" t="str">
        <v>7/16-28 UNEF 2B</v>
      </c>
      <c r="BH28" t="str">
        <v>7/16-28-UNEF-2A</v>
      </c>
      <c r="BI28" t="str">
        <v>Alignment Per Note 3</v>
      </c>
      <c r="BJ28" t="str">
        <v>ANODIZE (SEE CHART)</v>
      </c>
      <c r="BK28" t="str">
        <v>ANODIZE AQUA Per Note 3</v>
      </c>
      <c r="BL28" t="str">
        <v>ANODIZE BOTTOM PORTION</v>
      </c>
      <c r="BM28" t="str">
        <v>ANODIZE COLOR AQUA</v>
      </c>
      <c r="BN28" t="str">
        <v>ANODIZE COLOR GREEN DWG NOTE 4</v>
      </c>
      <c r="BO28" t="str">
        <v>ANODIZE COLOR LIGHT BLUE</v>
      </c>
      <c r="BP28" t="str">
        <v>ANODIZE GREEN Per Note 2</v>
      </c>
      <c r="BQ28" t="str">
        <v>ANODIZE GREY, Per Note 1</v>
      </c>
      <c r="BR28" t="str">
        <v>ANODIZE MAGENTA</v>
      </c>
      <c r="BS28" t="str">
        <v>Anodize Per note 3</v>
      </c>
      <c r="BT28" t="str">
        <v>Anodize Per Note 4</v>
      </c>
      <c r="BU28" t="str">
        <v>ANODIZE SEAFOAM</v>
      </c>
      <c r="BV28" t="str">
        <v>Balloon 11 Symmetry</v>
      </c>
      <c r="BW28" t="str">
        <v>Balloon 12 Symmetry</v>
      </c>
      <c r="BX28" t="str">
        <v>Balloon 13 Hole Centered</v>
      </c>
      <c r="BY28" t="str">
        <v>Balloon 13 Symmerty</v>
      </c>
      <c r="BZ28" t="str">
        <v>Balloon 2 Symmetry</v>
      </c>
      <c r="CA28" t="str">
        <v>Balloon 21 CENTERED</v>
      </c>
      <c r="CB28" t="str">
        <v>Balloon 29 Symmetry</v>
      </c>
      <c r="CC28" t="str">
        <v>Balloon 3 Symmetry</v>
      </c>
      <c r="CD28" t="str">
        <v>Balloon 4 Symmetry</v>
      </c>
      <c r="CE28" t="str">
        <v>Balloon 5 blend to SØ .340</v>
      </c>
      <c r="CF28" t="str">
        <v>Balloon 5 Symmetry</v>
      </c>
      <c r="CG28" t="str">
        <v>Balloon 6 Centered</v>
      </c>
      <c r="CH28" t="str">
        <v>Balloon 9 Function Check</v>
      </c>
      <c r="CI28" t="str">
        <v>Balloon 9 Symmerty</v>
      </c>
      <c r="CJ28" t="str">
        <v>Balloons 2 &amp; 17 Symmetry |.001|A|</v>
      </c>
      <c r="CK28" t="str">
        <v>Basic Ø 3.6</v>
      </c>
      <c r="CL28" t="str">
        <v>BEAD BLAST</v>
      </c>
      <c r="CM28" t="str">
        <v>BLAST ALUMINUM OXIDE</v>
      </c>
      <c r="CN28" t="str">
        <v>Blast Note 2</v>
      </c>
      <c r="CO28" t="str">
        <v xml:space="preserve">BLAST Per Note 1 </v>
      </c>
      <c r="CP28" t="str">
        <v>BLAST Per Note 2</v>
      </c>
      <c r="CQ28" t="str">
        <v>BLAST Per Note 3</v>
      </c>
      <c r="CR28" t="str">
        <v>BLAST Per Note 4</v>
      </c>
      <c r="CS28" t="str">
        <v>BLAST Per Note 8</v>
      </c>
      <c r="CT28" t="str">
        <v>BLAST Per Traveler, MATT FINISH</v>
      </c>
      <c r="CU28" t="str">
        <v>BLAST WITH 16 GRIT ALUMINUM OXIDE</v>
      </c>
      <c r="CV28" t="str">
        <v>BLAST, Uniform Finish Per Note 3</v>
      </c>
      <c r="CW28" t="str">
        <v>BREAK EDGE</v>
      </c>
      <c r="CX28" t="str">
        <v>BREAK EDGE .014</v>
      </c>
      <c r="CY28" t="str">
        <v>BREAK EDGES Note 2</v>
      </c>
      <c r="CZ28" t="str">
        <v>BREAK SHARP Per Note 1</v>
      </c>
      <c r="DA28" t="str">
        <v>BREAK SHARPS Per Note 1</v>
      </c>
      <c r="DB28" t="str">
        <v>CE 2729</v>
      </c>
      <c r="DC28" t="str">
        <v>CE Logo per Note 3</v>
      </c>
      <c r="DD28" t="str">
        <v>CE MARK</v>
      </c>
      <c r="DE28" t="str">
        <v>Chips/Debris Removed</v>
      </c>
      <c r="DF28" t="str">
        <v>Coat Per Note 2</v>
      </c>
      <c r="DG28" t="str">
        <v>C-Sink Ø .155</v>
      </c>
      <c r="DH28" t="str">
        <v>C-Sink Ø5.2</v>
      </c>
      <c r="DI28" t="str">
        <v>Deburred</v>
      </c>
      <c r="DJ28" t="str">
        <v>DIM "A" NoGo</v>
      </c>
      <c r="DK28" t="str">
        <v>DIM "A" NoGo Hexalobe</v>
      </c>
      <c r="DL28" t="str">
        <v>EDGE BREAK</v>
      </c>
      <c r="DM28" t="str">
        <v>EDGE BREAK MIN R.004, MAX R.010</v>
      </c>
      <c r="DN28" t="str">
        <v>Edge Break per Note 1</v>
      </c>
      <c r="DO28" t="str">
        <v>ELECTROPOLISH Per Note 1</v>
      </c>
      <c r="DP28" t="str">
        <v>Finish Per Note 3</v>
      </c>
      <c r="DQ28" t="str">
        <v>FLUTE POSITION Per Note 3</v>
      </c>
      <c r="DR28" t="str">
        <v>FULL R</v>
      </c>
      <c r="DS28" t="str">
        <v>FULL RADIUS</v>
      </c>
      <c r="DT28" t="str">
        <v xml:space="preserve">FULL RADIUS </v>
      </c>
      <c r="DU28" t="str">
        <v>Function Check  (.2340 .2360 FULL)</v>
      </c>
      <c r="DV28" t="str">
        <v>FUNCTIONAL  HEXALOBE</v>
      </c>
      <c r="DW28" t="str">
        <v>GLASS BEAD Per Note 3</v>
      </c>
      <c r="DX28" t="str">
        <v>Globus Logo per Note 3</v>
      </c>
      <c r="DY28" t="str">
        <v>Gold Anodized Color</v>
      </c>
      <c r="DZ28" t="str">
        <v>Green Anodized Color</v>
      </c>
      <c r="EA28" t="str">
        <v>GRIT BLAST Per Note 3</v>
      </c>
      <c r="EB28" t="str">
        <v>Grit Blast Per Note 4</v>
      </c>
      <c r="EC28" t="str">
        <v>GRIT BLAST, DWG NOTE 3</v>
      </c>
      <c r="ED28" t="str">
        <v>HEX MINOR Ø.1292</v>
      </c>
      <c r="EE28" t="str">
        <v xml:space="preserve">HEXALOBE </v>
      </c>
      <c r="EF28" t="str">
        <v>HEXALOBE FUNCTION</v>
      </c>
      <c r="EG28" t="str">
        <v>Hexalobe Minor</v>
      </c>
      <c r="EH28" t="str">
        <v>Hexalobe NV-30</v>
      </c>
      <c r="EI28" t="str">
        <v>HEXALOBE ORIENTATION</v>
      </c>
      <c r="EJ28" t="str">
        <v>Inspect per operation 30 comments</v>
      </c>
      <c r="EK28" t="str">
        <v>INT / EXT CORNERS: R.002 TO R.010</v>
      </c>
      <c r="EL28" t="str">
        <v>INT /EXT CORNERS R.05 TO R.03</v>
      </c>
      <c r="EM28" t="str">
        <v>John is a Geek</v>
      </c>
      <c r="EN28" t="str">
        <v>LASER ETCH</v>
      </c>
      <c r="EO28" t="str">
        <v>Laser Etch Per Note 7</v>
      </c>
      <c r="EP28" t="str">
        <v xml:space="preserve">LASER MARK "CE" DWG NOTE 10 </v>
      </c>
      <c r="EQ28" t="str">
        <v>Laser Mark "P1-15004-08", Per Note 3</v>
      </c>
      <c r="ER28" t="str">
        <v>Laser Mark "P2-15004-08", Per Note 3</v>
      </c>
      <c r="ES28" t="str">
        <v>Laser Mark "P3-15004-08", Per Note 3</v>
      </c>
      <c r="ET28" t="str">
        <v>Laser Mark "P4-15004-08", Per Note 3</v>
      </c>
      <c r="EU28" t="str">
        <v xml:space="preserve">LASER MARK LOGO DWG NOTE 9 </v>
      </c>
      <c r="EV28" t="str">
        <v xml:space="preserve">LASER MARK LOT NUMBER DWG NOTE 8 </v>
      </c>
      <c r="EW28" t="str">
        <v>Laser Mark Lot, Per Note 3</v>
      </c>
      <c r="EX28" t="str">
        <v xml:space="preserve">LASER MARK PART NUMBER DWG NOTE 8 </v>
      </c>
      <c r="EY28" t="str">
        <v>LASER: 13000000</v>
      </c>
      <c r="EZ28" t="str">
        <v>LASER: CE 2797</v>
      </c>
      <c r="FA28" t="str">
        <v>LASER: LOGO</v>
      </c>
      <c r="FB28" t="str">
        <v xml:space="preserve">LASER: Lot # Per RE-75-001 </v>
      </c>
      <c r="FC28" t="str">
        <v>LAST THREAD</v>
      </c>
      <c r="FD28" t="str">
        <v>LEAD .0625</v>
      </c>
      <c r="FE28" t="str">
        <v>LOGO</v>
      </c>
      <c r="FF28" t="str">
        <v>Lot (Control) Number per Note 3</v>
      </c>
      <c r="FG28" t="str">
        <v>LOT NO.</v>
      </c>
      <c r="FH28" t="str">
        <v>LOT NUMBER</v>
      </c>
      <c r="FI28" t="str">
        <v>LOT NUMBER PER NUVASIVE SOP 9002007</v>
      </c>
      <c r="FJ28" t="str">
        <v>M 4X 0.5 - 6G - 0.063R - LH</v>
      </c>
      <c r="FK28" t="str">
        <v>M4 X 0.5 - 6G - 0.063R</v>
      </c>
      <c r="FL28" t="str">
        <v>M4 X 0.5 - 6G - 0.063R - LH</v>
      </c>
      <c r="FM28" t="str">
        <v>M4.5 X .75 6g</v>
      </c>
      <c r="FN28" t="str">
        <v>M4.5 X 0.75 6g</v>
      </c>
      <c r="FO28" t="str">
        <v>M5x0.8-6g</v>
      </c>
      <c r="FP28" t="str">
        <v xml:space="preserve">M5x0.8-6g </v>
      </c>
      <c r="FQ28" t="str">
        <v>M6 X .75 6g</v>
      </c>
      <c r="FR28" t="str">
        <v>M6 X 0.75-6g</v>
      </c>
      <c r="FS28" t="str">
        <v>M6 X0.75 - 6g</v>
      </c>
      <c r="FT28" t="str">
        <v>M6X0.75 - 6H</v>
      </c>
      <c r="FU28" t="str">
        <v>M7 X 1.00 6g THREAD</v>
      </c>
      <c r="FV28" t="str">
        <v>M7X1.00 6g THREAD</v>
      </c>
      <c r="FW28" t="str">
        <v>M7X1.00 6h THREAD</v>
      </c>
      <c r="FX28" t="str">
        <v>Magenta Anodized Color</v>
      </c>
      <c r="FY28" t="str">
        <v>MAJOR Ø .380</v>
      </c>
      <c r="FZ28" t="str">
        <v>MAJORØ</v>
      </c>
      <c r="GA28" t="str">
        <v>MATT FINISH Per Note 3</v>
      </c>
      <c r="GB28" t="str">
        <v>MATT FINISH Per Traveler</v>
      </c>
      <c r="GC28" t="str">
        <v>MATTE FINISH</v>
      </c>
      <c r="GD28" t="str">
        <v>MATTE FINISH DWG NOTE 3</v>
      </c>
      <c r="GE28" t="str">
        <v>MATTE FINISH Note 3</v>
      </c>
      <c r="GF28" t="str">
        <v>Matte Finish Per Note 3</v>
      </c>
      <c r="GG28" t="str">
        <v>MATTE FINISH SIZE 10 GLASS BEAD</v>
      </c>
      <c r="GH28" t="str">
        <v>MAX ROOT RADIUS</v>
      </c>
      <c r="GI28" t="str">
        <v xml:space="preserve">Mill Profile Centered </v>
      </c>
      <c r="GJ28" t="str">
        <v>Minor Ø Unconstrained Check</v>
      </c>
      <c r="GK28" t="str">
        <v>MINOR Ø.1336</v>
      </c>
      <c r="GL28" t="str">
        <v>NO ANODIZE Per note 8</v>
      </c>
      <c r="GM28" t="str">
        <v>NO ANODIZE Per note 9</v>
      </c>
      <c r="GN28" t="str">
        <v>No Nicks, Scratches, Tool Marks, etc.</v>
      </c>
      <c r="GO28" t="str">
        <v>No Nicks,Scratches,Tool Marks,etc.</v>
      </c>
      <c r="GP28" t="str">
        <v>NO TOOL MARKS</v>
      </c>
      <c r="GQ28" t="str">
        <v>NOTE 3 THREAD RELIEF</v>
      </c>
      <c r="GR28" t="str">
        <v>NV-27 FUNC.</v>
      </c>
      <c r="GS28" t="str">
        <v>NV-30 DIM A</v>
      </c>
      <c r="GT28" t="str">
        <v>NV-30 DIM B</v>
      </c>
      <c r="GU28" t="str">
        <v>NV-30 DIM F</v>
      </c>
      <c r="GV28" t="str">
        <v>Ø .1250 HEX</v>
      </c>
      <c r="GW28" t="str">
        <v>Ø 9.4 MAJOR</v>
      </c>
      <c r="GX28" t="str">
        <v>Ø.096 MAX PILOT HOLE</v>
      </c>
      <c r="GY28" t="str">
        <v>Ø.125 THRU</v>
      </c>
      <c r="GZ28" t="str">
        <v>Ø.205 COUNTERSINK</v>
      </c>
      <c r="HA28" t="str">
        <v>Ø.260 T.S.C.</v>
      </c>
      <c r="HB28" t="str">
        <v>Ø.500 BASIC</v>
      </c>
      <c r="HC28" t="str">
        <v xml:space="preserve">OVAL CENTERED </v>
      </c>
      <c r="HD28" t="str">
        <v>PART NO. 15100</v>
      </c>
      <c r="HE28" t="str">
        <v>PART NUMBER 13100000</v>
      </c>
      <c r="HF28" t="str">
        <v>PART NUMBER 13600000</v>
      </c>
      <c r="HG28" t="str">
        <v>Part Number per Note 3</v>
      </c>
      <c r="HH28" t="str">
        <v>PD 5/16-18 UNC 2A</v>
      </c>
      <c r="HI28" t="str">
        <v>Perp.|0.05|A|</v>
      </c>
      <c r="HJ28" t="str">
        <v>PILOT THRU HOLE PRESENT</v>
      </c>
      <c r="HK28" t="str">
        <v>PITCH .060</v>
      </c>
      <c r="HL28" t="str">
        <v>Profile |.001|A|</v>
      </c>
      <c r="HM28" t="str">
        <v>Profile |.0015 | A | X-Y</v>
      </c>
      <c r="HN28" t="str">
        <v>Profile |.002| |A|B| X-Y</v>
      </c>
      <c r="HO28" t="str">
        <v>Profile |.002|A|B|</v>
      </c>
      <c r="HP28" t="str">
        <v>Profile |.002|A|B| X-Y</v>
      </c>
      <c r="HQ28" t="str">
        <v>Profile:|010|A|B|C|</v>
      </c>
      <c r="HR28" t="str">
        <v>Profile| .002| A|B|</v>
      </c>
      <c r="HS28" t="str">
        <v>Profile|.001|</v>
      </c>
      <c r="HT28" t="str">
        <v>Profile|.001|A|</v>
      </c>
      <c r="HU28" t="str">
        <v>Profile|.001|A|B|</v>
      </c>
      <c r="HV28" t="str">
        <v xml:space="preserve">Profile|.001|A|B| A&lt;-&gt;B </v>
      </c>
      <c r="HW28" t="str">
        <v>Profile|.001|A|B| C&lt;-&gt;D</v>
      </c>
      <c r="HX28" t="str">
        <v>Profile|.001|A|B| L-M</v>
      </c>
      <c r="HY28" t="str">
        <v>Profile|.001|A|B| P-Q</v>
      </c>
      <c r="HZ28" t="str">
        <v>Profile|.001|A|B|C&lt;-&gt;D</v>
      </c>
      <c r="IA28" t="str">
        <v>Profile|.001|A|C&lt;--&gt;D</v>
      </c>
      <c r="IB28" t="str">
        <v>Profile|.001|A|UNILATERAL</v>
      </c>
      <c r="IC28" t="str">
        <v>Profile|.001|C|</v>
      </c>
      <c r="ID28" t="str">
        <v>Profile|.0012|D1|</v>
      </c>
      <c r="IE28" t="str">
        <v>Profile|.0015| A-B UNI.</v>
      </c>
      <c r="IF28" t="str">
        <v>Profile|.0015| UNI.</v>
      </c>
      <c r="IG28" t="str">
        <v>Profile|.0015|A| X-Y</v>
      </c>
      <c r="IH28" t="str">
        <v>Profile|.0015|E|F|</v>
      </c>
      <c r="II28" t="str">
        <v>Profile|.0016|B|D|</v>
      </c>
      <c r="IJ28" t="str">
        <v>Profile|.002(U).000|A|</v>
      </c>
      <c r="IK28" t="str">
        <v>Profile|.002|</v>
      </c>
      <c r="IL28" t="str">
        <v>Profile|.002|A</v>
      </c>
      <c r="IM28" t="str">
        <v>Profile|.002|A|</v>
      </c>
      <c r="IN28" t="str">
        <v>Profile|.002|A|B|</v>
      </c>
      <c r="IO28" t="str">
        <v xml:space="preserve">Profile|.002|A|B| A&lt;-&gt;B </v>
      </c>
      <c r="IP28" t="str">
        <v>Profile|.002|A|B| C&lt;-&gt;D</v>
      </c>
      <c r="IQ28" t="str">
        <v>Profile|.002|A|B| X-Y</v>
      </c>
      <c r="IR28" t="str">
        <v>Profile|.002|A|B|C|X-Y</v>
      </c>
      <c r="IS28" t="str">
        <v>Profile|.002|A|B|X&lt;--&gt;Y</v>
      </c>
      <c r="IT28" t="str">
        <v>Profile|.002|A|B|X-Y</v>
      </c>
      <c r="IU28" t="str">
        <v>Profile|.002|A|C|</v>
      </c>
      <c r="IV28" t="str">
        <v>Profile|.002|C|A|</v>
      </c>
      <c r="IW28" t="str">
        <v>Profile|.002|C|B|</v>
      </c>
      <c r="IX28" t="str">
        <v>Profile|.0020|</v>
      </c>
      <c r="IY28" t="str">
        <v>Profile|.003|A|</v>
      </c>
      <c r="IZ28" t="str">
        <v>Profile|.003|A|B|C| Uni.</v>
      </c>
      <c r="JA28" t="str">
        <v>Profile|.003|E|F|</v>
      </c>
      <c r="JB28" t="str">
        <v>Profile|.004(U) .003|A|B|C|</v>
      </c>
      <c r="JC28" t="str">
        <v>Profile|.004|A| UNI.</v>
      </c>
      <c r="JD28" t="str">
        <v>Profile|.005|A|C|</v>
      </c>
      <c r="JE28" t="str">
        <v>Profile|.005|A|C|A&lt;--&gt;B, C&lt;--&gt;D</v>
      </c>
      <c r="JF28" t="str">
        <v>Profile|.005|A|D| A-B UNI.</v>
      </c>
      <c r="JG28" t="str">
        <v>Profile|.005|A|D| UNI.</v>
      </c>
      <c r="JH28" t="str">
        <v>Profile|.010|A|B|</v>
      </c>
      <c r="JI28" t="str">
        <v>Profile|.010|A|B|C|</v>
      </c>
      <c r="JJ28" t="str">
        <v>Profile|.03|A|</v>
      </c>
      <c r="JK28" t="str">
        <v>Profile|.05|A|B|</v>
      </c>
      <c r="JL28" t="str">
        <v>Profile|0.03|</v>
      </c>
      <c r="JM28" t="str">
        <v>Profile|0.03|A|</v>
      </c>
      <c r="JN28" t="str">
        <v>Profile|0.03|A|B|</v>
      </c>
      <c r="JO28" t="str">
        <v>Profile|0.05{A|C|</v>
      </c>
      <c r="JP28" t="str">
        <v>Profile|0.05|A|B|</v>
      </c>
      <c r="JQ28" t="str">
        <v>Profile|0.05|E|</v>
      </c>
      <c r="JR28" t="str">
        <v>Profile|0.05|E|F|</v>
      </c>
      <c r="JS28" t="str">
        <v>Profile|0.06|A|C|</v>
      </c>
      <c r="JT28" t="str">
        <v>Profile|0.1|A|A|</v>
      </c>
      <c r="JU28" t="str">
        <v>Profile|0.1|D1|</v>
      </c>
      <c r="JV28" t="str">
        <v>Profile|A|B|C|</v>
      </c>
      <c r="JW28" t="str">
        <v>Proile|.002|A|B|J-K</v>
      </c>
      <c r="JX28" t="str">
        <v>P-Thread Form</v>
      </c>
      <c r="JY28" t="str">
        <v>R  FULL RADIUS</v>
      </c>
      <c r="JZ28" t="str">
        <v>R.001/.006</v>
      </c>
      <c r="KA28" t="str">
        <v>R.003 MAX</v>
      </c>
      <c r="KB28" t="str">
        <v>R.005 MAX</v>
      </c>
      <c r="KC28" t="str">
        <v>R.030</v>
      </c>
      <c r="KD28" t="str">
        <v>R.25 MAX</v>
      </c>
      <c r="KE28" t="str">
        <v>R1.33 BASIC</v>
      </c>
      <c r="KF28" t="str">
        <v>R3.3</v>
      </c>
      <c r="KG28" t="str">
        <v>Ra 1.6 MAX</v>
      </c>
      <c r="KH28" t="str">
        <v>RAD @ FACE &amp; OD CHAMFER</v>
      </c>
      <c r="KI28" t="str">
        <v>RAD. @ ID &amp; BACK FACE</v>
      </c>
      <c r="KJ28" t="str">
        <v>RAD. @ OD &amp; BACK FACE</v>
      </c>
      <c r="KK28" t="str">
        <v>REMOVE SHRP EDGES .005 MAX</v>
      </c>
      <c r="KL28" t="str">
        <v>ROD SLOT CENTERED</v>
      </c>
      <c r="KM28" t="str">
        <v>SHARP OKAY</v>
      </c>
      <c r="KN28" t="str">
        <v>Slot Centered</v>
      </c>
      <c r="KO28" t="str">
        <v>SLOT WIDTH</v>
      </c>
      <c r="KP28" t="str">
        <v>Surface Finish Per Note 1</v>
      </c>
      <c r="KQ28" t="str">
        <v>Symmerty Balloon A_6</v>
      </c>
      <c r="KR28" t="str">
        <v>T27 HEXALOBE Per Note 1</v>
      </c>
      <c r="KS28" t="str">
        <v>T27 TORX</v>
      </c>
      <c r="KT28" t="str">
        <v>THRD DEPTH</v>
      </c>
      <c r="KU28" t="str">
        <v>Thread Form Per Note 3</v>
      </c>
      <c r="KV28" t="str">
        <v>THREAD INTO ROD SLOT</v>
      </c>
      <c r="KW28" t="str">
        <v>Thread Timed Print Note 6</v>
      </c>
      <c r="KX28" t="str">
        <v>TOOL MISMATCH PERMISSIBLE</v>
      </c>
      <c r="KY28" t="str">
        <v>Tot. Runout|Ø.002|C|</v>
      </c>
      <c r="KZ28" t="str">
        <v>Total Runout|.002|E|</v>
      </c>
      <c r="LA28" t="str">
        <v>TRIPLE LEAD THREAD</v>
      </c>
      <c r="LB28" t="str">
        <v>True Pos. |.001 (M)|A|</v>
      </c>
      <c r="LC28" t="str">
        <v>True Pos. |.002(M)|A|B|</v>
      </c>
      <c r="LD28" t="str">
        <v>True Pos. |.002|</v>
      </c>
      <c r="LE28" t="str">
        <v>True Pos. |.002|A|</v>
      </c>
      <c r="LF28" t="str">
        <v>True Pos. |.002|A|B|</v>
      </c>
      <c r="LG28" t="str">
        <v>True Pos. |.004|A|C|B|</v>
      </c>
      <c r="LH28" t="str">
        <v>True Pos. |.005(M)|A|B|</v>
      </c>
      <c r="LI28" t="str">
        <v>True Pos.|.000(L)|A|D|</v>
      </c>
      <c r="LJ28" t="str">
        <v>True Pos.|.000(M)|A|</v>
      </c>
      <c r="LK28" t="str">
        <v>True Pos.|.001(M)|A|</v>
      </c>
      <c r="LL28" t="str">
        <v>True Pos.|.001|B|</v>
      </c>
      <c r="LM28" t="str">
        <v>True Pos.|.001|E|</v>
      </c>
      <c r="LN28" t="str">
        <v>True Pos.|.002|A|</v>
      </c>
      <c r="LO28" t="str">
        <v>True Pos.|.002|B|</v>
      </c>
      <c r="LP28" t="str">
        <v>True Pos.|.002|C|</v>
      </c>
      <c r="LQ28" t="str">
        <v>True Pos.|.002|D1|</v>
      </c>
      <c r="LR28" t="str">
        <v>True Pos.|.002|D1|D2|</v>
      </c>
      <c r="LS28" t="str">
        <v>True Pos.|.05|A|</v>
      </c>
      <c r="LT28" t="str">
        <v>True Pos.|.1|A|B|C|</v>
      </c>
      <c r="LU28" t="str">
        <v>True Pos.|.13|A</v>
      </c>
      <c r="LV28" t="str">
        <v>True Pos.|0.05|A|</v>
      </c>
      <c r="LW28" t="str">
        <v>True Pos.|0.1|A|B|C|</v>
      </c>
      <c r="LX28" t="str">
        <v>True Pos.|0.13|A|</v>
      </c>
      <c r="LY28" t="str">
        <v>True Pos.|Ø.000(M)|A|</v>
      </c>
      <c r="LZ28" t="str">
        <v>True Pos.|Ø.000(M)|B|</v>
      </c>
      <c r="MA28" t="str">
        <v>True Pos.|Ø.001(M)|A(M)|</v>
      </c>
      <c r="MB28" t="str">
        <v>True Pos.|Ø.001(M)|A|</v>
      </c>
      <c r="MC28" t="str">
        <v>True Pos.|Ø.001|A|</v>
      </c>
      <c r="MD28" t="str">
        <v>True Pos.|Ø.001|C|</v>
      </c>
      <c r="ME28" t="str">
        <v>True Pos.|Ø.002(S)|A(S)|</v>
      </c>
      <c r="MF28" t="str">
        <v>True Pos.|Ø.002|A|</v>
      </c>
      <c r="MG28" t="str">
        <v>True Pos.|Ø.002|B|</v>
      </c>
      <c r="MH28" t="str">
        <v>True Pos.|Ø.002|C|</v>
      </c>
      <c r="MI28" t="str">
        <v>True Pos.|Ø.03(M)|A|</v>
      </c>
      <c r="MJ28" t="str">
        <v>True Pos.|Ø0.03(M)|A|</v>
      </c>
      <c r="MK28" t="str">
        <v>True Pos.|Ø0.05(L)|D|B|</v>
      </c>
      <c r="ML28" t="str">
        <v>True Pos.|Ø0.05|A|</v>
      </c>
      <c r="MM28" t="str">
        <v>True Pos.|Ø0.05|D|</v>
      </c>
      <c r="MN28" t="str">
        <v>True Pos.|Ø0.05|E|</v>
      </c>
      <c r="MO28" t="str">
        <v>True Pos.|Ø0.05|E|B|</v>
      </c>
      <c r="MP28" t="str">
        <v>True Pos.|SØ0.03|C|B|</v>
      </c>
      <c r="MQ28" t="str">
        <v>True Position|.002|A|B|</v>
      </c>
      <c r="MR28" t="str">
        <v>True. Pos.|Ø.001(M)|A|</v>
      </c>
      <c r="MS28" t="str">
        <v>True. Pps.|0.05|A|</v>
      </c>
      <c r="MT28" t="str">
        <v>Tumble Per Note 1</v>
      </c>
      <c r="MU28" t="str">
        <v>Tumble Per Note 2</v>
      </c>
    </row>
    <row r="29" spans="1:359">
      <c r="A29" t="s">
        <v>918</v>
      </c>
      <c r="C29" s="74" t="str" cm="1">
        <f t="array" ref="C29:MU29">TRANSPOSE(_xlfn._xlws.SORT(_xlfn._xlws.FILTER($A$2:$A$499,ISNUMBER(SEARCH('Prt. Lib. &amp; Routine, Table'!L36,$A$2:$A$499)),"not found")))</f>
        <v>.0015 T.I.R. MAX</v>
      </c>
      <c r="D29" t="str">
        <v>.002 MAX ROOT RADIUS</v>
      </c>
      <c r="E29" t="str">
        <v>.012 BLUNT END</v>
      </c>
      <c r="F29" t="str">
        <v>.015 MAX</v>
      </c>
      <c r="G29" t="str">
        <v>.016 T.S.C.</v>
      </c>
      <c r="H29" t="str">
        <v>.017 BASIC</v>
      </c>
      <c r="I29" t="str">
        <v>.021 PITCH</v>
      </c>
      <c r="J29" t="str">
        <v>.022 BLUNT START</v>
      </c>
      <c r="K29" t="str">
        <v>.025 BASIC</v>
      </c>
      <c r="L29" t="str">
        <v>.035 BASIC</v>
      </c>
      <c r="M29" t="str">
        <v>.043 T.S.C</v>
      </c>
      <c r="N29" t="str">
        <v>.053 T.S.C.</v>
      </c>
      <c r="O29" t="str">
        <v>.060 HEX DEPTH</v>
      </c>
      <c r="P29" t="str">
        <v>.060 PITCH</v>
      </c>
      <c r="Q29" t="str">
        <v>.061 BASIC</v>
      </c>
      <c r="R29" t="str">
        <v>.07 HEX</v>
      </c>
      <c r="S29" t="str">
        <v>.070 HEX DEPTH</v>
      </c>
      <c r="T29" t="str">
        <v>.082 DRILL</v>
      </c>
      <c r="U29" t="str">
        <v>.082 DRILL DEPTH</v>
      </c>
      <c r="V29" t="str">
        <v>.094 HEX</v>
      </c>
      <c r="W29" t="str">
        <v>.115 T.S.C.</v>
      </c>
      <c r="X29" t="str">
        <v>.1195 / .1243 MAJOR DIAMETER</v>
      </c>
      <c r="Y29" t="str">
        <v>.1250 HEX</v>
      </c>
      <c r="Z29" t="str">
        <v>.157 MINOR DIAMETER</v>
      </c>
      <c r="AA29" t="str">
        <v>.172 FULL THD DEPTH</v>
      </c>
      <c r="AB29" t="str">
        <v>.172 MAJOR DIAMETER</v>
      </c>
      <c r="AC29" t="str">
        <v>.180 MIN DEPTH FULL THRD</v>
      </c>
      <c r="AD29" t="str">
        <v>.183 Ceter Line Thread Dwell</v>
      </c>
      <c r="AE29" t="str">
        <v>.208 MAX THRD DEPTH</v>
      </c>
      <c r="AF29" t="str">
        <v>.218 BOTTOM HALF OF SLOT</v>
      </c>
      <c r="AG29" t="str">
        <v>.261 BASIC</v>
      </c>
      <c r="AH29" t="str">
        <v>.314 T.S.C.</v>
      </c>
      <c r="AI29" t="str">
        <v>.315 BASIC</v>
      </c>
      <c r="AJ29" t="str">
        <v>.329 MINOR Ø</v>
      </c>
      <c r="AK29" t="str">
        <v>.330 BASIC</v>
      </c>
      <c r="AL29" t="str">
        <v>.35 TO TANGENT POINT</v>
      </c>
      <c r="AM29" t="str">
        <v>.375 MAJOR Ø</v>
      </c>
      <c r="AN29" t="str">
        <v>.390 BASIC</v>
      </c>
      <c r="AO29" t="str">
        <v>.440 BASIC</v>
      </c>
      <c r="AP29" t="str">
        <v>.64/.96 HIGH=Pass</v>
      </c>
      <c r="AQ29" t="str">
        <v>0.012 MAX</v>
      </c>
      <c r="AR29" t="str">
        <v>0.015 MAX</v>
      </c>
      <c r="AS29" t="str">
        <v>0.05 Per Note 2</v>
      </c>
      <c r="AT29" t="str">
        <v>0.500 PULLOUT ZONE</v>
      </c>
      <c r="AU29" t="str">
        <v>10-32 UNF-2A</v>
      </c>
      <c r="AV29" t="str">
        <v>12-28 UNF-2B</v>
      </c>
      <c r="AW29" t="str">
        <v>2.87 BASIC</v>
      </c>
      <c r="AX29" t="str">
        <v>2-56 UNC 2B 2 STARTS</v>
      </c>
      <c r="AY29" t="str">
        <v>3 LEAD THREAD</v>
      </c>
      <c r="AZ29" t="str">
        <v>32µIN Max</v>
      </c>
      <c r="BA29" t="str">
        <v>5/16"-24 UNF-2A</v>
      </c>
      <c r="BB29" t="str">
        <v>5/16-18 UNC 2A</v>
      </c>
      <c r="BC29" t="str">
        <v>5-44 UNF-2A</v>
      </c>
      <c r="BD29" t="str">
        <v>6-16µIN</v>
      </c>
      <c r="BE29" t="str">
        <v>65° BLEND</v>
      </c>
      <c r="BF29" t="str">
        <v>7.45 Top of Ball to Face</v>
      </c>
      <c r="BG29" t="str">
        <v>7/16-28 UNEF 2B</v>
      </c>
      <c r="BH29" t="str">
        <v>7/16-28-UNEF-2A</v>
      </c>
      <c r="BI29" t="str">
        <v>Alignment Per Note 3</v>
      </c>
      <c r="BJ29" t="str">
        <v>ANODIZE (SEE CHART)</v>
      </c>
      <c r="BK29" t="str">
        <v>ANODIZE AQUA Per Note 3</v>
      </c>
      <c r="BL29" t="str">
        <v>ANODIZE BOTTOM PORTION</v>
      </c>
      <c r="BM29" t="str">
        <v>ANODIZE COLOR AQUA</v>
      </c>
      <c r="BN29" t="str">
        <v>ANODIZE COLOR GREEN DWG NOTE 4</v>
      </c>
      <c r="BO29" t="str">
        <v>ANODIZE COLOR LIGHT BLUE</v>
      </c>
      <c r="BP29" t="str">
        <v>ANODIZE GREEN Per Note 2</v>
      </c>
      <c r="BQ29" t="str">
        <v>ANODIZE GREY, Per Note 1</v>
      </c>
      <c r="BR29" t="str">
        <v>ANODIZE MAGENTA</v>
      </c>
      <c r="BS29" t="str">
        <v>Anodize Per note 3</v>
      </c>
      <c r="BT29" t="str">
        <v>Anodize Per Note 4</v>
      </c>
      <c r="BU29" t="str">
        <v>ANODIZE SEAFOAM</v>
      </c>
      <c r="BV29" t="str">
        <v>Balloon 11 Symmetry</v>
      </c>
      <c r="BW29" t="str">
        <v>Balloon 12 Symmetry</v>
      </c>
      <c r="BX29" t="str">
        <v>Balloon 13 Hole Centered</v>
      </c>
      <c r="BY29" t="str">
        <v>Balloon 13 Symmerty</v>
      </c>
      <c r="BZ29" t="str">
        <v>Balloon 2 Symmetry</v>
      </c>
      <c r="CA29" t="str">
        <v>Balloon 21 CENTERED</v>
      </c>
      <c r="CB29" t="str">
        <v>Balloon 29 Symmetry</v>
      </c>
      <c r="CC29" t="str">
        <v>Balloon 3 Symmetry</v>
      </c>
      <c r="CD29" t="str">
        <v>Balloon 4 Symmetry</v>
      </c>
      <c r="CE29" t="str">
        <v>Balloon 5 blend to SØ .340</v>
      </c>
      <c r="CF29" t="str">
        <v>Balloon 5 Symmetry</v>
      </c>
      <c r="CG29" t="str">
        <v>Balloon 6 Centered</v>
      </c>
      <c r="CH29" t="str">
        <v>Balloon 9 Function Check</v>
      </c>
      <c r="CI29" t="str">
        <v>Balloon 9 Symmerty</v>
      </c>
      <c r="CJ29" t="str">
        <v>Balloons 2 &amp; 17 Symmetry |.001|A|</v>
      </c>
      <c r="CK29" t="str">
        <v>Basic Ø 3.6</v>
      </c>
      <c r="CL29" t="str">
        <v>BEAD BLAST</v>
      </c>
      <c r="CM29" t="str">
        <v>BLAST ALUMINUM OXIDE</v>
      </c>
      <c r="CN29" t="str">
        <v>Blast Note 2</v>
      </c>
      <c r="CO29" t="str">
        <v xml:space="preserve">BLAST Per Note 1 </v>
      </c>
      <c r="CP29" t="str">
        <v>BLAST Per Note 2</v>
      </c>
      <c r="CQ29" t="str">
        <v>BLAST Per Note 3</v>
      </c>
      <c r="CR29" t="str">
        <v>BLAST Per Note 4</v>
      </c>
      <c r="CS29" t="str">
        <v>BLAST Per Note 8</v>
      </c>
      <c r="CT29" t="str">
        <v>BLAST Per Traveler, MATT FINISH</v>
      </c>
      <c r="CU29" t="str">
        <v>BLAST WITH 16 GRIT ALUMINUM OXIDE</v>
      </c>
      <c r="CV29" t="str">
        <v>BLAST, Uniform Finish Per Note 3</v>
      </c>
      <c r="CW29" t="str">
        <v>BREAK EDGE</v>
      </c>
      <c r="CX29" t="str">
        <v>BREAK EDGE .014</v>
      </c>
      <c r="CY29" t="str">
        <v>BREAK EDGES Note 2</v>
      </c>
      <c r="CZ29" t="str">
        <v>BREAK SHARP Per Note 1</v>
      </c>
      <c r="DA29" t="str">
        <v>BREAK SHARPS Per Note 1</v>
      </c>
      <c r="DB29" t="str">
        <v>CE 2729</v>
      </c>
      <c r="DC29" t="str">
        <v>CE Logo per Note 3</v>
      </c>
      <c r="DD29" t="str">
        <v>CE MARK</v>
      </c>
      <c r="DE29" t="str">
        <v>Chips/Debris Removed</v>
      </c>
      <c r="DF29" t="str">
        <v>Coat Per Note 2</v>
      </c>
      <c r="DG29" t="str">
        <v>C-Sink Ø .155</v>
      </c>
      <c r="DH29" t="str">
        <v>C-Sink Ø5.2</v>
      </c>
      <c r="DI29" t="str">
        <v>Deburred</v>
      </c>
      <c r="DJ29" t="str">
        <v>DIM "A" NoGo</v>
      </c>
      <c r="DK29" t="str">
        <v>DIM "A" NoGo Hexalobe</v>
      </c>
      <c r="DL29" t="str">
        <v>EDGE BREAK</v>
      </c>
      <c r="DM29" t="str">
        <v>EDGE BREAK MIN R.004, MAX R.010</v>
      </c>
      <c r="DN29" t="str">
        <v>Edge Break per Note 1</v>
      </c>
      <c r="DO29" t="str">
        <v>ELECTROPOLISH Per Note 1</v>
      </c>
      <c r="DP29" t="str">
        <v>Finish Per Note 3</v>
      </c>
      <c r="DQ29" t="str">
        <v>FLUTE POSITION Per Note 3</v>
      </c>
      <c r="DR29" t="str">
        <v>FULL R</v>
      </c>
      <c r="DS29" t="str">
        <v>FULL RADIUS</v>
      </c>
      <c r="DT29" t="str">
        <v xml:space="preserve">FULL RADIUS </v>
      </c>
      <c r="DU29" t="str">
        <v>Function Check  (.2340 .2360 FULL)</v>
      </c>
      <c r="DV29" t="str">
        <v>FUNCTIONAL  HEXALOBE</v>
      </c>
      <c r="DW29" t="str">
        <v>GLASS BEAD Per Note 3</v>
      </c>
      <c r="DX29" t="str">
        <v>Globus Logo per Note 3</v>
      </c>
      <c r="DY29" t="str">
        <v>Gold Anodized Color</v>
      </c>
      <c r="DZ29" t="str">
        <v>Green Anodized Color</v>
      </c>
      <c r="EA29" t="str">
        <v>GRIT BLAST Per Note 3</v>
      </c>
      <c r="EB29" t="str">
        <v>Grit Blast Per Note 4</v>
      </c>
      <c r="EC29" t="str">
        <v>GRIT BLAST, DWG NOTE 3</v>
      </c>
      <c r="ED29" t="str">
        <v>HEX MINOR Ø.1292</v>
      </c>
      <c r="EE29" t="str">
        <v xml:space="preserve">HEXALOBE </v>
      </c>
      <c r="EF29" t="str">
        <v>HEXALOBE FUNCTION</v>
      </c>
      <c r="EG29" t="str">
        <v>Hexalobe Minor</v>
      </c>
      <c r="EH29" t="str">
        <v>Hexalobe NV-30</v>
      </c>
      <c r="EI29" t="str">
        <v>HEXALOBE ORIENTATION</v>
      </c>
      <c r="EJ29" t="str">
        <v>Inspect per operation 30 comments</v>
      </c>
      <c r="EK29" t="str">
        <v>INT / EXT CORNERS: R.002 TO R.010</v>
      </c>
      <c r="EL29" t="str">
        <v>INT /EXT CORNERS R.05 TO R.03</v>
      </c>
      <c r="EM29" t="str">
        <v>John is a Geek</v>
      </c>
      <c r="EN29" t="str">
        <v>LASER ETCH</v>
      </c>
      <c r="EO29" t="str">
        <v>Laser Etch Per Note 7</v>
      </c>
      <c r="EP29" t="str">
        <v xml:space="preserve">LASER MARK "CE" DWG NOTE 10 </v>
      </c>
      <c r="EQ29" t="str">
        <v>Laser Mark "P1-15004-08", Per Note 3</v>
      </c>
      <c r="ER29" t="str">
        <v>Laser Mark "P2-15004-08", Per Note 3</v>
      </c>
      <c r="ES29" t="str">
        <v>Laser Mark "P3-15004-08", Per Note 3</v>
      </c>
      <c r="ET29" t="str">
        <v>Laser Mark "P4-15004-08", Per Note 3</v>
      </c>
      <c r="EU29" t="str">
        <v xml:space="preserve">LASER MARK LOGO DWG NOTE 9 </v>
      </c>
      <c r="EV29" t="str">
        <v xml:space="preserve">LASER MARK LOT NUMBER DWG NOTE 8 </v>
      </c>
      <c r="EW29" t="str">
        <v>Laser Mark Lot, Per Note 3</v>
      </c>
      <c r="EX29" t="str">
        <v xml:space="preserve">LASER MARK PART NUMBER DWG NOTE 8 </v>
      </c>
      <c r="EY29" t="str">
        <v>LASER: 13000000</v>
      </c>
      <c r="EZ29" t="str">
        <v>LASER: CE 2797</v>
      </c>
      <c r="FA29" t="str">
        <v>LASER: LOGO</v>
      </c>
      <c r="FB29" t="str">
        <v xml:space="preserve">LASER: Lot # Per RE-75-001 </v>
      </c>
      <c r="FC29" t="str">
        <v>LAST THREAD</v>
      </c>
      <c r="FD29" t="str">
        <v>LEAD .0625</v>
      </c>
      <c r="FE29" t="str">
        <v>LOGO</v>
      </c>
      <c r="FF29" t="str">
        <v>Lot (Control) Number per Note 3</v>
      </c>
      <c r="FG29" t="str">
        <v>LOT NO.</v>
      </c>
      <c r="FH29" t="str">
        <v>LOT NUMBER</v>
      </c>
      <c r="FI29" t="str">
        <v>LOT NUMBER PER NUVASIVE SOP 9002007</v>
      </c>
      <c r="FJ29" t="str">
        <v>M 4X 0.5 - 6G - 0.063R - LH</v>
      </c>
      <c r="FK29" t="str">
        <v>M4 X 0.5 - 6G - 0.063R</v>
      </c>
      <c r="FL29" t="str">
        <v>M4 X 0.5 - 6G - 0.063R - LH</v>
      </c>
      <c r="FM29" t="str">
        <v>M4.5 X .75 6g</v>
      </c>
      <c r="FN29" t="str">
        <v>M4.5 X 0.75 6g</v>
      </c>
      <c r="FO29" t="str">
        <v>M5x0.8-6g</v>
      </c>
      <c r="FP29" t="str">
        <v xml:space="preserve">M5x0.8-6g </v>
      </c>
      <c r="FQ29" t="str">
        <v>M6 X .75 6g</v>
      </c>
      <c r="FR29" t="str">
        <v>M6 X 0.75-6g</v>
      </c>
      <c r="FS29" t="str">
        <v>M6 X0.75 - 6g</v>
      </c>
      <c r="FT29" t="str">
        <v>M6X0.75 - 6H</v>
      </c>
      <c r="FU29" t="str">
        <v>M7 X 1.00 6g THREAD</v>
      </c>
      <c r="FV29" t="str">
        <v>M7X1.00 6g THREAD</v>
      </c>
      <c r="FW29" t="str">
        <v>M7X1.00 6h THREAD</v>
      </c>
      <c r="FX29" t="str">
        <v>Magenta Anodized Color</v>
      </c>
      <c r="FY29" t="str">
        <v>MAJOR Ø .380</v>
      </c>
      <c r="FZ29" t="str">
        <v>MAJORØ</v>
      </c>
      <c r="GA29" t="str">
        <v>MATT FINISH Per Note 3</v>
      </c>
      <c r="GB29" t="str">
        <v>MATT FINISH Per Traveler</v>
      </c>
      <c r="GC29" t="str">
        <v>MATTE FINISH</v>
      </c>
      <c r="GD29" t="str">
        <v>MATTE FINISH DWG NOTE 3</v>
      </c>
      <c r="GE29" t="str">
        <v>MATTE FINISH Note 3</v>
      </c>
      <c r="GF29" t="str">
        <v>Matte Finish Per Note 3</v>
      </c>
      <c r="GG29" t="str">
        <v>MATTE FINISH SIZE 10 GLASS BEAD</v>
      </c>
      <c r="GH29" t="str">
        <v>MAX ROOT RADIUS</v>
      </c>
      <c r="GI29" t="str">
        <v xml:space="preserve">Mill Profile Centered </v>
      </c>
      <c r="GJ29" t="str">
        <v>Minor Ø Unconstrained Check</v>
      </c>
      <c r="GK29" t="str">
        <v>MINOR Ø.1336</v>
      </c>
      <c r="GL29" t="str">
        <v>NO ANODIZE Per note 8</v>
      </c>
      <c r="GM29" t="str">
        <v>NO ANODIZE Per note 9</v>
      </c>
      <c r="GN29" t="str">
        <v>No Nicks, Scratches, Tool Marks, etc.</v>
      </c>
      <c r="GO29" t="str">
        <v>No Nicks,Scratches,Tool Marks,etc.</v>
      </c>
      <c r="GP29" t="str">
        <v>NO TOOL MARKS</v>
      </c>
      <c r="GQ29" t="str">
        <v>NOTE 3 THREAD RELIEF</v>
      </c>
      <c r="GR29" t="str">
        <v>NV-27 FUNC.</v>
      </c>
      <c r="GS29" t="str">
        <v>NV-30 DIM A</v>
      </c>
      <c r="GT29" t="str">
        <v>NV-30 DIM B</v>
      </c>
      <c r="GU29" t="str">
        <v>NV-30 DIM F</v>
      </c>
      <c r="GV29" t="str">
        <v>Ø .1250 HEX</v>
      </c>
      <c r="GW29" t="str">
        <v>Ø 9.4 MAJOR</v>
      </c>
      <c r="GX29" t="str">
        <v>Ø.096 MAX PILOT HOLE</v>
      </c>
      <c r="GY29" t="str">
        <v>Ø.125 THRU</v>
      </c>
      <c r="GZ29" t="str">
        <v>Ø.205 COUNTERSINK</v>
      </c>
      <c r="HA29" t="str">
        <v>Ø.260 T.S.C.</v>
      </c>
      <c r="HB29" t="str">
        <v>Ø.500 BASIC</v>
      </c>
      <c r="HC29" t="str">
        <v xml:space="preserve">OVAL CENTERED </v>
      </c>
      <c r="HD29" t="str">
        <v>PART NO. 15100</v>
      </c>
      <c r="HE29" t="str">
        <v>PART NUMBER 13100000</v>
      </c>
      <c r="HF29" t="str">
        <v>PART NUMBER 13600000</v>
      </c>
      <c r="HG29" t="str">
        <v>Part Number per Note 3</v>
      </c>
      <c r="HH29" t="str">
        <v>PD 5/16-18 UNC 2A</v>
      </c>
      <c r="HI29" t="str">
        <v>Perp.|0.05|A|</v>
      </c>
      <c r="HJ29" t="str">
        <v>PILOT THRU HOLE PRESENT</v>
      </c>
      <c r="HK29" t="str">
        <v>PITCH .060</v>
      </c>
      <c r="HL29" t="str">
        <v>Profile |.001|A|</v>
      </c>
      <c r="HM29" t="str">
        <v>Profile |.0015 | A | X-Y</v>
      </c>
      <c r="HN29" t="str">
        <v>Profile |.002| |A|B| X-Y</v>
      </c>
      <c r="HO29" t="str">
        <v>Profile |.002|A|B|</v>
      </c>
      <c r="HP29" t="str">
        <v>Profile |.002|A|B| X-Y</v>
      </c>
      <c r="HQ29" t="str">
        <v>Profile:|010|A|B|C|</v>
      </c>
      <c r="HR29" t="str">
        <v>Profile| .002| A|B|</v>
      </c>
      <c r="HS29" t="str">
        <v>Profile|.001|</v>
      </c>
      <c r="HT29" t="str">
        <v>Profile|.001|A|</v>
      </c>
      <c r="HU29" t="str">
        <v>Profile|.001|A|B|</v>
      </c>
      <c r="HV29" t="str">
        <v xml:space="preserve">Profile|.001|A|B| A&lt;-&gt;B </v>
      </c>
      <c r="HW29" t="str">
        <v>Profile|.001|A|B| C&lt;-&gt;D</v>
      </c>
      <c r="HX29" t="str">
        <v>Profile|.001|A|B| L-M</v>
      </c>
      <c r="HY29" t="str">
        <v>Profile|.001|A|B| P-Q</v>
      </c>
      <c r="HZ29" t="str">
        <v>Profile|.001|A|B|C&lt;-&gt;D</v>
      </c>
      <c r="IA29" t="str">
        <v>Profile|.001|A|C&lt;--&gt;D</v>
      </c>
      <c r="IB29" t="str">
        <v>Profile|.001|A|UNILATERAL</v>
      </c>
      <c r="IC29" t="str">
        <v>Profile|.001|C|</v>
      </c>
      <c r="ID29" t="str">
        <v>Profile|.0012|D1|</v>
      </c>
      <c r="IE29" t="str">
        <v>Profile|.0015| A-B UNI.</v>
      </c>
      <c r="IF29" t="str">
        <v>Profile|.0015| UNI.</v>
      </c>
      <c r="IG29" t="str">
        <v>Profile|.0015|A| X-Y</v>
      </c>
      <c r="IH29" t="str">
        <v>Profile|.0015|E|F|</v>
      </c>
      <c r="II29" t="str">
        <v>Profile|.0016|B|D|</v>
      </c>
      <c r="IJ29" t="str">
        <v>Profile|.002(U).000|A|</v>
      </c>
      <c r="IK29" t="str">
        <v>Profile|.002|</v>
      </c>
      <c r="IL29" t="str">
        <v>Profile|.002|A</v>
      </c>
      <c r="IM29" t="str">
        <v>Profile|.002|A|</v>
      </c>
      <c r="IN29" t="str">
        <v>Profile|.002|A|B|</v>
      </c>
      <c r="IO29" t="str">
        <v xml:space="preserve">Profile|.002|A|B| A&lt;-&gt;B </v>
      </c>
      <c r="IP29" t="str">
        <v>Profile|.002|A|B| C&lt;-&gt;D</v>
      </c>
      <c r="IQ29" t="str">
        <v>Profile|.002|A|B| X-Y</v>
      </c>
      <c r="IR29" t="str">
        <v>Profile|.002|A|B|C|X-Y</v>
      </c>
      <c r="IS29" t="str">
        <v>Profile|.002|A|B|X&lt;--&gt;Y</v>
      </c>
      <c r="IT29" t="str">
        <v>Profile|.002|A|B|X-Y</v>
      </c>
      <c r="IU29" t="str">
        <v>Profile|.002|A|C|</v>
      </c>
      <c r="IV29" t="str">
        <v>Profile|.002|C|A|</v>
      </c>
      <c r="IW29" t="str">
        <v>Profile|.002|C|B|</v>
      </c>
      <c r="IX29" t="str">
        <v>Profile|.0020|</v>
      </c>
      <c r="IY29" t="str">
        <v>Profile|.003|A|</v>
      </c>
      <c r="IZ29" t="str">
        <v>Profile|.003|A|B|C| Uni.</v>
      </c>
      <c r="JA29" t="str">
        <v>Profile|.003|E|F|</v>
      </c>
      <c r="JB29" t="str">
        <v>Profile|.004(U) .003|A|B|C|</v>
      </c>
      <c r="JC29" t="str">
        <v>Profile|.004|A| UNI.</v>
      </c>
      <c r="JD29" t="str">
        <v>Profile|.005|A|C|</v>
      </c>
      <c r="JE29" t="str">
        <v>Profile|.005|A|C|A&lt;--&gt;B, C&lt;--&gt;D</v>
      </c>
      <c r="JF29" t="str">
        <v>Profile|.005|A|D| A-B UNI.</v>
      </c>
      <c r="JG29" t="str">
        <v>Profile|.005|A|D| UNI.</v>
      </c>
      <c r="JH29" t="str">
        <v>Profile|.010|A|B|</v>
      </c>
      <c r="JI29" t="str">
        <v>Profile|.010|A|B|C|</v>
      </c>
      <c r="JJ29" t="str">
        <v>Profile|.03|A|</v>
      </c>
      <c r="JK29" t="str">
        <v>Profile|.05|A|B|</v>
      </c>
      <c r="JL29" t="str">
        <v>Profile|0.03|</v>
      </c>
      <c r="JM29" t="str">
        <v>Profile|0.03|A|</v>
      </c>
      <c r="JN29" t="str">
        <v>Profile|0.03|A|B|</v>
      </c>
      <c r="JO29" t="str">
        <v>Profile|0.05{A|C|</v>
      </c>
      <c r="JP29" t="str">
        <v>Profile|0.05|A|B|</v>
      </c>
      <c r="JQ29" t="str">
        <v>Profile|0.05|E|</v>
      </c>
      <c r="JR29" t="str">
        <v>Profile|0.05|E|F|</v>
      </c>
      <c r="JS29" t="str">
        <v>Profile|0.06|A|C|</v>
      </c>
      <c r="JT29" t="str">
        <v>Profile|0.1|A|A|</v>
      </c>
      <c r="JU29" t="str">
        <v>Profile|0.1|D1|</v>
      </c>
      <c r="JV29" t="str">
        <v>Profile|A|B|C|</v>
      </c>
      <c r="JW29" t="str">
        <v>Proile|.002|A|B|J-K</v>
      </c>
      <c r="JX29" t="str">
        <v>P-Thread Form</v>
      </c>
      <c r="JY29" t="str">
        <v>R  FULL RADIUS</v>
      </c>
      <c r="JZ29" t="str">
        <v>R.001/.006</v>
      </c>
      <c r="KA29" t="str">
        <v>R.003 MAX</v>
      </c>
      <c r="KB29" t="str">
        <v>R.005 MAX</v>
      </c>
      <c r="KC29" t="str">
        <v>R.030</v>
      </c>
      <c r="KD29" t="str">
        <v>R.25 MAX</v>
      </c>
      <c r="KE29" t="str">
        <v>R1.33 BASIC</v>
      </c>
      <c r="KF29" t="str">
        <v>R3.3</v>
      </c>
      <c r="KG29" t="str">
        <v>Ra 1.6 MAX</v>
      </c>
      <c r="KH29" t="str">
        <v>RAD @ FACE &amp; OD CHAMFER</v>
      </c>
      <c r="KI29" t="str">
        <v>RAD. @ ID &amp; BACK FACE</v>
      </c>
      <c r="KJ29" t="str">
        <v>RAD. @ OD &amp; BACK FACE</v>
      </c>
      <c r="KK29" t="str">
        <v>REMOVE SHRP EDGES .005 MAX</v>
      </c>
      <c r="KL29" t="str">
        <v>ROD SLOT CENTERED</v>
      </c>
      <c r="KM29" t="str">
        <v>SHARP OKAY</v>
      </c>
      <c r="KN29" t="str">
        <v>Slot Centered</v>
      </c>
      <c r="KO29" t="str">
        <v>SLOT WIDTH</v>
      </c>
      <c r="KP29" t="str">
        <v>Surface Finish Per Note 1</v>
      </c>
      <c r="KQ29" t="str">
        <v>Symmerty Balloon A_6</v>
      </c>
      <c r="KR29" t="str">
        <v>T27 HEXALOBE Per Note 1</v>
      </c>
      <c r="KS29" t="str">
        <v>T27 TORX</v>
      </c>
      <c r="KT29" t="str">
        <v>THRD DEPTH</v>
      </c>
      <c r="KU29" t="str">
        <v>Thread Form Per Note 3</v>
      </c>
      <c r="KV29" t="str">
        <v>THREAD INTO ROD SLOT</v>
      </c>
      <c r="KW29" t="str">
        <v>Thread Timed Print Note 6</v>
      </c>
      <c r="KX29" t="str">
        <v>TOOL MISMATCH PERMISSIBLE</v>
      </c>
      <c r="KY29" t="str">
        <v>Tot. Runout|Ø.002|C|</v>
      </c>
      <c r="KZ29" t="str">
        <v>Total Runout|.002|E|</v>
      </c>
      <c r="LA29" t="str">
        <v>TRIPLE LEAD THREAD</v>
      </c>
      <c r="LB29" t="str">
        <v>True Pos. |.001 (M)|A|</v>
      </c>
      <c r="LC29" t="str">
        <v>True Pos. |.002(M)|A|B|</v>
      </c>
      <c r="LD29" t="str">
        <v>True Pos. |.002|</v>
      </c>
      <c r="LE29" t="str">
        <v>True Pos. |.002|A|</v>
      </c>
      <c r="LF29" t="str">
        <v>True Pos. |.002|A|B|</v>
      </c>
      <c r="LG29" t="str">
        <v>True Pos. |.004|A|C|B|</v>
      </c>
      <c r="LH29" t="str">
        <v>True Pos. |.005(M)|A|B|</v>
      </c>
      <c r="LI29" t="str">
        <v>True Pos.|.000(L)|A|D|</v>
      </c>
      <c r="LJ29" t="str">
        <v>True Pos.|.000(M)|A|</v>
      </c>
      <c r="LK29" t="str">
        <v>True Pos.|.001(M)|A|</v>
      </c>
      <c r="LL29" t="str">
        <v>True Pos.|.001|B|</v>
      </c>
      <c r="LM29" t="str">
        <v>True Pos.|.001|E|</v>
      </c>
      <c r="LN29" t="str">
        <v>True Pos.|.002|A|</v>
      </c>
      <c r="LO29" t="str">
        <v>True Pos.|.002|B|</v>
      </c>
      <c r="LP29" t="str">
        <v>True Pos.|.002|C|</v>
      </c>
      <c r="LQ29" t="str">
        <v>True Pos.|.002|D1|</v>
      </c>
      <c r="LR29" t="str">
        <v>True Pos.|.002|D1|D2|</v>
      </c>
      <c r="LS29" t="str">
        <v>True Pos.|.05|A|</v>
      </c>
      <c r="LT29" t="str">
        <v>True Pos.|.1|A|B|C|</v>
      </c>
      <c r="LU29" t="str">
        <v>True Pos.|.13|A</v>
      </c>
      <c r="LV29" t="str">
        <v>True Pos.|0.05|A|</v>
      </c>
      <c r="LW29" t="str">
        <v>True Pos.|0.1|A|B|C|</v>
      </c>
      <c r="LX29" t="str">
        <v>True Pos.|0.13|A|</v>
      </c>
      <c r="LY29" t="str">
        <v>True Pos.|Ø.000(M)|A|</v>
      </c>
      <c r="LZ29" t="str">
        <v>True Pos.|Ø.000(M)|B|</v>
      </c>
      <c r="MA29" t="str">
        <v>True Pos.|Ø.001(M)|A(M)|</v>
      </c>
      <c r="MB29" t="str">
        <v>True Pos.|Ø.001(M)|A|</v>
      </c>
      <c r="MC29" t="str">
        <v>True Pos.|Ø.001|A|</v>
      </c>
      <c r="MD29" t="str">
        <v>True Pos.|Ø.001|C|</v>
      </c>
      <c r="ME29" t="str">
        <v>True Pos.|Ø.002(S)|A(S)|</v>
      </c>
      <c r="MF29" t="str">
        <v>True Pos.|Ø.002|A|</v>
      </c>
      <c r="MG29" t="str">
        <v>True Pos.|Ø.002|B|</v>
      </c>
      <c r="MH29" t="str">
        <v>True Pos.|Ø.002|C|</v>
      </c>
      <c r="MI29" t="str">
        <v>True Pos.|Ø.03(M)|A|</v>
      </c>
      <c r="MJ29" t="str">
        <v>True Pos.|Ø0.03(M)|A|</v>
      </c>
      <c r="MK29" t="str">
        <v>True Pos.|Ø0.05(L)|D|B|</v>
      </c>
      <c r="ML29" t="str">
        <v>True Pos.|Ø0.05|A|</v>
      </c>
      <c r="MM29" t="str">
        <v>True Pos.|Ø0.05|D|</v>
      </c>
      <c r="MN29" t="str">
        <v>True Pos.|Ø0.05|E|</v>
      </c>
      <c r="MO29" t="str">
        <v>True Pos.|Ø0.05|E|B|</v>
      </c>
      <c r="MP29" t="str">
        <v>True Pos.|SØ0.03|C|B|</v>
      </c>
      <c r="MQ29" t="str">
        <v>True Position|.002|A|B|</v>
      </c>
      <c r="MR29" t="str">
        <v>True. Pos.|Ø.001(M)|A|</v>
      </c>
      <c r="MS29" t="str">
        <v>True. Pps.|0.05|A|</v>
      </c>
      <c r="MT29" t="str">
        <v>Tumble Per Note 1</v>
      </c>
      <c r="MU29" t="str">
        <v>Tumble Per Note 2</v>
      </c>
    </row>
    <row r="30" spans="1:359">
      <c r="A30" t="s">
        <v>919</v>
      </c>
      <c r="C30" s="74" t="str" cm="1">
        <f t="array" ref="C30:MU30">TRANSPOSE(_xlfn._xlws.SORT(_xlfn._xlws.FILTER($A$2:$A$499,ISNUMBER(SEARCH('Prt. Lib. &amp; Routine, Table'!L37,$A$2:$A$499)),"not found")))</f>
        <v>.0015 T.I.R. MAX</v>
      </c>
      <c r="D30" t="str">
        <v>.002 MAX ROOT RADIUS</v>
      </c>
      <c r="E30" t="str">
        <v>.012 BLUNT END</v>
      </c>
      <c r="F30" t="str">
        <v>.015 MAX</v>
      </c>
      <c r="G30" t="str">
        <v>.016 T.S.C.</v>
      </c>
      <c r="H30" t="str">
        <v>.017 BASIC</v>
      </c>
      <c r="I30" t="str">
        <v>.021 PITCH</v>
      </c>
      <c r="J30" t="str">
        <v>.022 BLUNT START</v>
      </c>
      <c r="K30" t="str">
        <v>.025 BASIC</v>
      </c>
      <c r="L30" t="str">
        <v>.035 BASIC</v>
      </c>
      <c r="M30" t="str">
        <v>.043 T.S.C</v>
      </c>
      <c r="N30" t="str">
        <v>.053 T.S.C.</v>
      </c>
      <c r="O30" t="str">
        <v>.060 HEX DEPTH</v>
      </c>
      <c r="P30" t="str">
        <v>.060 PITCH</v>
      </c>
      <c r="Q30" t="str">
        <v>.061 BASIC</v>
      </c>
      <c r="R30" t="str">
        <v>.07 HEX</v>
      </c>
      <c r="S30" t="str">
        <v>.070 HEX DEPTH</v>
      </c>
      <c r="T30" t="str">
        <v>.082 DRILL</v>
      </c>
      <c r="U30" t="str">
        <v>.082 DRILL DEPTH</v>
      </c>
      <c r="V30" t="str">
        <v>.094 HEX</v>
      </c>
      <c r="W30" t="str">
        <v>.115 T.S.C.</v>
      </c>
      <c r="X30" t="str">
        <v>.1195 / .1243 MAJOR DIAMETER</v>
      </c>
      <c r="Y30" t="str">
        <v>.1250 HEX</v>
      </c>
      <c r="Z30" t="str">
        <v>.157 MINOR DIAMETER</v>
      </c>
      <c r="AA30" t="str">
        <v>.172 FULL THD DEPTH</v>
      </c>
      <c r="AB30" t="str">
        <v>.172 MAJOR DIAMETER</v>
      </c>
      <c r="AC30" t="str">
        <v>.180 MIN DEPTH FULL THRD</v>
      </c>
      <c r="AD30" t="str">
        <v>.183 Ceter Line Thread Dwell</v>
      </c>
      <c r="AE30" t="str">
        <v>.208 MAX THRD DEPTH</v>
      </c>
      <c r="AF30" t="str">
        <v>.218 BOTTOM HALF OF SLOT</v>
      </c>
      <c r="AG30" t="str">
        <v>.261 BASIC</v>
      </c>
      <c r="AH30" t="str">
        <v>.314 T.S.C.</v>
      </c>
      <c r="AI30" t="str">
        <v>.315 BASIC</v>
      </c>
      <c r="AJ30" t="str">
        <v>.329 MINOR Ø</v>
      </c>
      <c r="AK30" t="str">
        <v>.330 BASIC</v>
      </c>
      <c r="AL30" t="str">
        <v>.35 TO TANGENT POINT</v>
      </c>
      <c r="AM30" t="str">
        <v>.375 MAJOR Ø</v>
      </c>
      <c r="AN30" t="str">
        <v>.390 BASIC</v>
      </c>
      <c r="AO30" t="str">
        <v>.440 BASIC</v>
      </c>
      <c r="AP30" t="str">
        <v>.64/.96 HIGH=Pass</v>
      </c>
      <c r="AQ30" t="str">
        <v>0.012 MAX</v>
      </c>
      <c r="AR30" t="str">
        <v>0.015 MAX</v>
      </c>
      <c r="AS30" t="str">
        <v>0.05 Per Note 2</v>
      </c>
      <c r="AT30" t="str">
        <v>0.500 PULLOUT ZONE</v>
      </c>
      <c r="AU30" t="str">
        <v>10-32 UNF-2A</v>
      </c>
      <c r="AV30" t="str">
        <v>12-28 UNF-2B</v>
      </c>
      <c r="AW30" t="str">
        <v>2.87 BASIC</v>
      </c>
      <c r="AX30" t="str">
        <v>2-56 UNC 2B 2 STARTS</v>
      </c>
      <c r="AY30" t="str">
        <v>3 LEAD THREAD</v>
      </c>
      <c r="AZ30" t="str">
        <v>32µIN Max</v>
      </c>
      <c r="BA30" t="str">
        <v>5/16"-24 UNF-2A</v>
      </c>
      <c r="BB30" t="str">
        <v>5/16-18 UNC 2A</v>
      </c>
      <c r="BC30" t="str">
        <v>5-44 UNF-2A</v>
      </c>
      <c r="BD30" t="str">
        <v>6-16µIN</v>
      </c>
      <c r="BE30" t="str">
        <v>65° BLEND</v>
      </c>
      <c r="BF30" t="str">
        <v>7.45 Top of Ball to Face</v>
      </c>
      <c r="BG30" t="str">
        <v>7/16-28 UNEF 2B</v>
      </c>
      <c r="BH30" t="str">
        <v>7/16-28-UNEF-2A</v>
      </c>
      <c r="BI30" t="str">
        <v>Alignment Per Note 3</v>
      </c>
      <c r="BJ30" t="str">
        <v>ANODIZE (SEE CHART)</v>
      </c>
      <c r="BK30" t="str">
        <v>ANODIZE AQUA Per Note 3</v>
      </c>
      <c r="BL30" t="str">
        <v>ANODIZE BOTTOM PORTION</v>
      </c>
      <c r="BM30" t="str">
        <v>ANODIZE COLOR AQUA</v>
      </c>
      <c r="BN30" t="str">
        <v>ANODIZE COLOR GREEN DWG NOTE 4</v>
      </c>
      <c r="BO30" t="str">
        <v>ANODIZE COLOR LIGHT BLUE</v>
      </c>
      <c r="BP30" t="str">
        <v>ANODIZE GREEN Per Note 2</v>
      </c>
      <c r="BQ30" t="str">
        <v>ANODIZE GREY, Per Note 1</v>
      </c>
      <c r="BR30" t="str">
        <v>ANODIZE MAGENTA</v>
      </c>
      <c r="BS30" t="str">
        <v>Anodize Per note 3</v>
      </c>
      <c r="BT30" t="str">
        <v>Anodize Per Note 4</v>
      </c>
      <c r="BU30" t="str">
        <v>ANODIZE SEAFOAM</v>
      </c>
      <c r="BV30" t="str">
        <v>Balloon 11 Symmetry</v>
      </c>
      <c r="BW30" t="str">
        <v>Balloon 12 Symmetry</v>
      </c>
      <c r="BX30" t="str">
        <v>Balloon 13 Hole Centered</v>
      </c>
      <c r="BY30" t="str">
        <v>Balloon 13 Symmerty</v>
      </c>
      <c r="BZ30" t="str">
        <v>Balloon 2 Symmetry</v>
      </c>
      <c r="CA30" t="str">
        <v>Balloon 21 CENTERED</v>
      </c>
      <c r="CB30" t="str">
        <v>Balloon 29 Symmetry</v>
      </c>
      <c r="CC30" t="str">
        <v>Balloon 3 Symmetry</v>
      </c>
      <c r="CD30" t="str">
        <v>Balloon 4 Symmetry</v>
      </c>
      <c r="CE30" t="str">
        <v>Balloon 5 blend to SØ .340</v>
      </c>
      <c r="CF30" t="str">
        <v>Balloon 5 Symmetry</v>
      </c>
      <c r="CG30" t="str">
        <v>Balloon 6 Centered</v>
      </c>
      <c r="CH30" t="str">
        <v>Balloon 9 Function Check</v>
      </c>
      <c r="CI30" t="str">
        <v>Balloon 9 Symmerty</v>
      </c>
      <c r="CJ30" t="str">
        <v>Balloons 2 &amp; 17 Symmetry |.001|A|</v>
      </c>
      <c r="CK30" t="str">
        <v>Basic Ø 3.6</v>
      </c>
      <c r="CL30" t="str">
        <v>BEAD BLAST</v>
      </c>
      <c r="CM30" t="str">
        <v>BLAST ALUMINUM OXIDE</v>
      </c>
      <c r="CN30" t="str">
        <v>Blast Note 2</v>
      </c>
      <c r="CO30" t="str">
        <v xml:space="preserve">BLAST Per Note 1 </v>
      </c>
      <c r="CP30" t="str">
        <v>BLAST Per Note 2</v>
      </c>
      <c r="CQ30" t="str">
        <v>BLAST Per Note 3</v>
      </c>
      <c r="CR30" t="str">
        <v>BLAST Per Note 4</v>
      </c>
      <c r="CS30" t="str">
        <v>BLAST Per Note 8</v>
      </c>
      <c r="CT30" t="str">
        <v>BLAST Per Traveler, MATT FINISH</v>
      </c>
      <c r="CU30" t="str">
        <v>BLAST WITH 16 GRIT ALUMINUM OXIDE</v>
      </c>
      <c r="CV30" t="str">
        <v>BLAST, Uniform Finish Per Note 3</v>
      </c>
      <c r="CW30" t="str">
        <v>BREAK EDGE</v>
      </c>
      <c r="CX30" t="str">
        <v>BREAK EDGE .014</v>
      </c>
      <c r="CY30" t="str">
        <v>BREAK EDGES Note 2</v>
      </c>
      <c r="CZ30" t="str">
        <v>BREAK SHARP Per Note 1</v>
      </c>
      <c r="DA30" t="str">
        <v>BREAK SHARPS Per Note 1</v>
      </c>
      <c r="DB30" t="str">
        <v>CE 2729</v>
      </c>
      <c r="DC30" t="str">
        <v>CE Logo per Note 3</v>
      </c>
      <c r="DD30" t="str">
        <v>CE MARK</v>
      </c>
      <c r="DE30" t="str">
        <v>Chips/Debris Removed</v>
      </c>
      <c r="DF30" t="str">
        <v>Coat Per Note 2</v>
      </c>
      <c r="DG30" t="str">
        <v>C-Sink Ø .155</v>
      </c>
      <c r="DH30" t="str">
        <v>C-Sink Ø5.2</v>
      </c>
      <c r="DI30" t="str">
        <v>Deburred</v>
      </c>
      <c r="DJ30" t="str">
        <v>DIM "A" NoGo</v>
      </c>
      <c r="DK30" t="str">
        <v>DIM "A" NoGo Hexalobe</v>
      </c>
      <c r="DL30" t="str">
        <v>EDGE BREAK</v>
      </c>
      <c r="DM30" t="str">
        <v>EDGE BREAK MIN R.004, MAX R.010</v>
      </c>
      <c r="DN30" t="str">
        <v>Edge Break per Note 1</v>
      </c>
      <c r="DO30" t="str">
        <v>ELECTROPOLISH Per Note 1</v>
      </c>
      <c r="DP30" t="str">
        <v>Finish Per Note 3</v>
      </c>
      <c r="DQ30" t="str">
        <v>FLUTE POSITION Per Note 3</v>
      </c>
      <c r="DR30" t="str">
        <v>FULL R</v>
      </c>
      <c r="DS30" t="str">
        <v>FULL RADIUS</v>
      </c>
      <c r="DT30" t="str">
        <v xml:space="preserve">FULL RADIUS </v>
      </c>
      <c r="DU30" t="str">
        <v>Function Check  (.2340 .2360 FULL)</v>
      </c>
      <c r="DV30" t="str">
        <v>FUNCTIONAL  HEXALOBE</v>
      </c>
      <c r="DW30" t="str">
        <v>GLASS BEAD Per Note 3</v>
      </c>
      <c r="DX30" t="str">
        <v>Globus Logo per Note 3</v>
      </c>
      <c r="DY30" t="str">
        <v>Gold Anodized Color</v>
      </c>
      <c r="DZ30" t="str">
        <v>Green Anodized Color</v>
      </c>
      <c r="EA30" t="str">
        <v>GRIT BLAST Per Note 3</v>
      </c>
      <c r="EB30" t="str">
        <v>Grit Blast Per Note 4</v>
      </c>
      <c r="EC30" t="str">
        <v>GRIT BLAST, DWG NOTE 3</v>
      </c>
      <c r="ED30" t="str">
        <v>HEX MINOR Ø.1292</v>
      </c>
      <c r="EE30" t="str">
        <v xml:space="preserve">HEXALOBE </v>
      </c>
      <c r="EF30" t="str">
        <v>HEXALOBE FUNCTION</v>
      </c>
      <c r="EG30" t="str">
        <v>Hexalobe Minor</v>
      </c>
      <c r="EH30" t="str">
        <v>Hexalobe NV-30</v>
      </c>
      <c r="EI30" t="str">
        <v>HEXALOBE ORIENTATION</v>
      </c>
      <c r="EJ30" t="str">
        <v>Inspect per operation 30 comments</v>
      </c>
      <c r="EK30" t="str">
        <v>INT / EXT CORNERS: R.002 TO R.010</v>
      </c>
      <c r="EL30" t="str">
        <v>INT /EXT CORNERS R.05 TO R.03</v>
      </c>
      <c r="EM30" t="str">
        <v>John is a Geek</v>
      </c>
      <c r="EN30" t="str">
        <v>LASER ETCH</v>
      </c>
      <c r="EO30" t="str">
        <v>Laser Etch Per Note 7</v>
      </c>
      <c r="EP30" t="str">
        <v xml:space="preserve">LASER MARK "CE" DWG NOTE 10 </v>
      </c>
      <c r="EQ30" t="str">
        <v>Laser Mark "P1-15004-08", Per Note 3</v>
      </c>
      <c r="ER30" t="str">
        <v>Laser Mark "P2-15004-08", Per Note 3</v>
      </c>
      <c r="ES30" t="str">
        <v>Laser Mark "P3-15004-08", Per Note 3</v>
      </c>
      <c r="ET30" t="str">
        <v>Laser Mark "P4-15004-08", Per Note 3</v>
      </c>
      <c r="EU30" t="str">
        <v xml:space="preserve">LASER MARK LOGO DWG NOTE 9 </v>
      </c>
      <c r="EV30" t="str">
        <v xml:space="preserve">LASER MARK LOT NUMBER DWG NOTE 8 </v>
      </c>
      <c r="EW30" t="str">
        <v>Laser Mark Lot, Per Note 3</v>
      </c>
      <c r="EX30" t="str">
        <v xml:space="preserve">LASER MARK PART NUMBER DWG NOTE 8 </v>
      </c>
      <c r="EY30" t="str">
        <v>LASER: 13000000</v>
      </c>
      <c r="EZ30" t="str">
        <v>LASER: CE 2797</v>
      </c>
      <c r="FA30" t="str">
        <v>LASER: LOGO</v>
      </c>
      <c r="FB30" t="str">
        <v xml:space="preserve">LASER: Lot # Per RE-75-001 </v>
      </c>
      <c r="FC30" t="str">
        <v>LAST THREAD</v>
      </c>
      <c r="FD30" t="str">
        <v>LEAD .0625</v>
      </c>
      <c r="FE30" t="str">
        <v>LOGO</v>
      </c>
      <c r="FF30" t="str">
        <v>Lot (Control) Number per Note 3</v>
      </c>
      <c r="FG30" t="str">
        <v>LOT NO.</v>
      </c>
      <c r="FH30" t="str">
        <v>LOT NUMBER</v>
      </c>
      <c r="FI30" t="str">
        <v>LOT NUMBER PER NUVASIVE SOP 9002007</v>
      </c>
      <c r="FJ30" t="str">
        <v>M 4X 0.5 - 6G - 0.063R - LH</v>
      </c>
      <c r="FK30" t="str">
        <v>M4 X 0.5 - 6G - 0.063R</v>
      </c>
      <c r="FL30" t="str">
        <v>M4 X 0.5 - 6G - 0.063R - LH</v>
      </c>
      <c r="FM30" t="str">
        <v>M4.5 X .75 6g</v>
      </c>
      <c r="FN30" t="str">
        <v>M4.5 X 0.75 6g</v>
      </c>
      <c r="FO30" t="str">
        <v>M5x0.8-6g</v>
      </c>
      <c r="FP30" t="str">
        <v xml:space="preserve">M5x0.8-6g </v>
      </c>
      <c r="FQ30" t="str">
        <v>M6 X .75 6g</v>
      </c>
      <c r="FR30" t="str">
        <v>M6 X 0.75-6g</v>
      </c>
      <c r="FS30" t="str">
        <v>M6 X0.75 - 6g</v>
      </c>
      <c r="FT30" t="str">
        <v>M6X0.75 - 6H</v>
      </c>
      <c r="FU30" t="str">
        <v>M7 X 1.00 6g THREAD</v>
      </c>
      <c r="FV30" t="str">
        <v>M7X1.00 6g THREAD</v>
      </c>
      <c r="FW30" t="str">
        <v>M7X1.00 6h THREAD</v>
      </c>
      <c r="FX30" t="str">
        <v>Magenta Anodized Color</v>
      </c>
      <c r="FY30" t="str">
        <v>MAJOR Ø .380</v>
      </c>
      <c r="FZ30" t="str">
        <v>MAJORØ</v>
      </c>
      <c r="GA30" t="str">
        <v>MATT FINISH Per Note 3</v>
      </c>
      <c r="GB30" t="str">
        <v>MATT FINISH Per Traveler</v>
      </c>
      <c r="GC30" t="str">
        <v>MATTE FINISH</v>
      </c>
      <c r="GD30" t="str">
        <v>MATTE FINISH DWG NOTE 3</v>
      </c>
      <c r="GE30" t="str">
        <v>MATTE FINISH Note 3</v>
      </c>
      <c r="GF30" t="str">
        <v>Matte Finish Per Note 3</v>
      </c>
      <c r="GG30" t="str">
        <v>MATTE FINISH SIZE 10 GLASS BEAD</v>
      </c>
      <c r="GH30" t="str">
        <v>MAX ROOT RADIUS</v>
      </c>
      <c r="GI30" t="str">
        <v xml:space="preserve">Mill Profile Centered </v>
      </c>
      <c r="GJ30" t="str">
        <v>Minor Ø Unconstrained Check</v>
      </c>
      <c r="GK30" t="str">
        <v>MINOR Ø.1336</v>
      </c>
      <c r="GL30" t="str">
        <v>NO ANODIZE Per note 8</v>
      </c>
      <c r="GM30" t="str">
        <v>NO ANODIZE Per note 9</v>
      </c>
      <c r="GN30" t="str">
        <v>No Nicks, Scratches, Tool Marks, etc.</v>
      </c>
      <c r="GO30" t="str">
        <v>No Nicks,Scratches,Tool Marks,etc.</v>
      </c>
      <c r="GP30" t="str">
        <v>NO TOOL MARKS</v>
      </c>
      <c r="GQ30" t="str">
        <v>NOTE 3 THREAD RELIEF</v>
      </c>
      <c r="GR30" t="str">
        <v>NV-27 FUNC.</v>
      </c>
      <c r="GS30" t="str">
        <v>NV-30 DIM A</v>
      </c>
      <c r="GT30" t="str">
        <v>NV-30 DIM B</v>
      </c>
      <c r="GU30" t="str">
        <v>NV-30 DIM F</v>
      </c>
      <c r="GV30" t="str">
        <v>Ø .1250 HEX</v>
      </c>
      <c r="GW30" t="str">
        <v>Ø 9.4 MAJOR</v>
      </c>
      <c r="GX30" t="str">
        <v>Ø.096 MAX PILOT HOLE</v>
      </c>
      <c r="GY30" t="str">
        <v>Ø.125 THRU</v>
      </c>
      <c r="GZ30" t="str">
        <v>Ø.205 COUNTERSINK</v>
      </c>
      <c r="HA30" t="str">
        <v>Ø.260 T.S.C.</v>
      </c>
      <c r="HB30" t="str">
        <v>Ø.500 BASIC</v>
      </c>
      <c r="HC30" t="str">
        <v xml:space="preserve">OVAL CENTERED </v>
      </c>
      <c r="HD30" t="str">
        <v>PART NO. 15100</v>
      </c>
      <c r="HE30" t="str">
        <v>PART NUMBER 13100000</v>
      </c>
      <c r="HF30" t="str">
        <v>PART NUMBER 13600000</v>
      </c>
      <c r="HG30" t="str">
        <v>Part Number per Note 3</v>
      </c>
      <c r="HH30" t="str">
        <v>PD 5/16-18 UNC 2A</v>
      </c>
      <c r="HI30" t="str">
        <v>Perp.|0.05|A|</v>
      </c>
      <c r="HJ30" t="str">
        <v>PILOT THRU HOLE PRESENT</v>
      </c>
      <c r="HK30" t="str">
        <v>PITCH .060</v>
      </c>
      <c r="HL30" t="str">
        <v>Profile |.001|A|</v>
      </c>
      <c r="HM30" t="str">
        <v>Profile |.0015 | A | X-Y</v>
      </c>
      <c r="HN30" t="str">
        <v>Profile |.002| |A|B| X-Y</v>
      </c>
      <c r="HO30" t="str">
        <v>Profile |.002|A|B|</v>
      </c>
      <c r="HP30" t="str">
        <v>Profile |.002|A|B| X-Y</v>
      </c>
      <c r="HQ30" t="str">
        <v>Profile:|010|A|B|C|</v>
      </c>
      <c r="HR30" t="str">
        <v>Profile| .002| A|B|</v>
      </c>
      <c r="HS30" t="str">
        <v>Profile|.001|</v>
      </c>
      <c r="HT30" t="str">
        <v>Profile|.001|A|</v>
      </c>
      <c r="HU30" t="str">
        <v>Profile|.001|A|B|</v>
      </c>
      <c r="HV30" t="str">
        <v xml:space="preserve">Profile|.001|A|B| A&lt;-&gt;B </v>
      </c>
      <c r="HW30" t="str">
        <v>Profile|.001|A|B| C&lt;-&gt;D</v>
      </c>
      <c r="HX30" t="str">
        <v>Profile|.001|A|B| L-M</v>
      </c>
      <c r="HY30" t="str">
        <v>Profile|.001|A|B| P-Q</v>
      </c>
      <c r="HZ30" t="str">
        <v>Profile|.001|A|B|C&lt;-&gt;D</v>
      </c>
      <c r="IA30" t="str">
        <v>Profile|.001|A|C&lt;--&gt;D</v>
      </c>
      <c r="IB30" t="str">
        <v>Profile|.001|A|UNILATERAL</v>
      </c>
      <c r="IC30" t="str">
        <v>Profile|.001|C|</v>
      </c>
      <c r="ID30" t="str">
        <v>Profile|.0012|D1|</v>
      </c>
      <c r="IE30" t="str">
        <v>Profile|.0015| A-B UNI.</v>
      </c>
      <c r="IF30" t="str">
        <v>Profile|.0015| UNI.</v>
      </c>
      <c r="IG30" t="str">
        <v>Profile|.0015|A| X-Y</v>
      </c>
      <c r="IH30" t="str">
        <v>Profile|.0015|E|F|</v>
      </c>
      <c r="II30" t="str">
        <v>Profile|.0016|B|D|</v>
      </c>
      <c r="IJ30" t="str">
        <v>Profile|.002(U).000|A|</v>
      </c>
      <c r="IK30" t="str">
        <v>Profile|.002|</v>
      </c>
      <c r="IL30" t="str">
        <v>Profile|.002|A</v>
      </c>
      <c r="IM30" t="str">
        <v>Profile|.002|A|</v>
      </c>
      <c r="IN30" t="str">
        <v>Profile|.002|A|B|</v>
      </c>
      <c r="IO30" t="str">
        <v xml:space="preserve">Profile|.002|A|B| A&lt;-&gt;B </v>
      </c>
      <c r="IP30" t="str">
        <v>Profile|.002|A|B| C&lt;-&gt;D</v>
      </c>
      <c r="IQ30" t="str">
        <v>Profile|.002|A|B| X-Y</v>
      </c>
      <c r="IR30" t="str">
        <v>Profile|.002|A|B|C|X-Y</v>
      </c>
      <c r="IS30" t="str">
        <v>Profile|.002|A|B|X&lt;--&gt;Y</v>
      </c>
      <c r="IT30" t="str">
        <v>Profile|.002|A|B|X-Y</v>
      </c>
      <c r="IU30" t="str">
        <v>Profile|.002|A|C|</v>
      </c>
      <c r="IV30" t="str">
        <v>Profile|.002|C|A|</v>
      </c>
      <c r="IW30" t="str">
        <v>Profile|.002|C|B|</v>
      </c>
      <c r="IX30" t="str">
        <v>Profile|.0020|</v>
      </c>
      <c r="IY30" t="str">
        <v>Profile|.003|A|</v>
      </c>
      <c r="IZ30" t="str">
        <v>Profile|.003|A|B|C| Uni.</v>
      </c>
      <c r="JA30" t="str">
        <v>Profile|.003|E|F|</v>
      </c>
      <c r="JB30" t="str">
        <v>Profile|.004(U) .003|A|B|C|</v>
      </c>
      <c r="JC30" t="str">
        <v>Profile|.004|A| UNI.</v>
      </c>
      <c r="JD30" t="str">
        <v>Profile|.005|A|C|</v>
      </c>
      <c r="JE30" t="str">
        <v>Profile|.005|A|C|A&lt;--&gt;B, C&lt;--&gt;D</v>
      </c>
      <c r="JF30" t="str">
        <v>Profile|.005|A|D| A-B UNI.</v>
      </c>
      <c r="JG30" t="str">
        <v>Profile|.005|A|D| UNI.</v>
      </c>
      <c r="JH30" t="str">
        <v>Profile|.010|A|B|</v>
      </c>
      <c r="JI30" t="str">
        <v>Profile|.010|A|B|C|</v>
      </c>
      <c r="JJ30" t="str">
        <v>Profile|.03|A|</v>
      </c>
      <c r="JK30" t="str">
        <v>Profile|.05|A|B|</v>
      </c>
      <c r="JL30" t="str">
        <v>Profile|0.03|</v>
      </c>
      <c r="JM30" t="str">
        <v>Profile|0.03|A|</v>
      </c>
      <c r="JN30" t="str">
        <v>Profile|0.03|A|B|</v>
      </c>
      <c r="JO30" t="str">
        <v>Profile|0.05{A|C|</v>
      </c>
      <c r="JP30" t="str">
        <v>Profile|0.05|A|B|</v>
      </c>
      <c r="JQ30" t="str">
        <v>Profile|0.05|E|</v>
      </c>
      <c r="JR30" t="str">
        <v>Profile|0.05|E|F|</v>
      </c>
      <c r="JS30" t="str">
        <v>Profile|0.06|A|C|</v>
      </c>
      <c r="JT30" t="str">
        <v>Profile|0.1|A|A|</v>
      </c>
      <c r="JU30" t="str">
        <v>Profile|0.1|D1|</v>
      </c>
      <c r="JV30" t="str">
        <v>Profile|A|B|C|</v>
      </c>
      <c r="JW30" t="str">
        <v>Proile|.002|A|B|J-K</v>
      </c>
      <c r="JX30" t="str">
        <v>P-Thread Form</v>
      </c>
      <c r="JY30" t="str">
        <v>R  FULL RADIUS</v>
      </c>
      <c r="JZ30" t="str">
        <v>R.001/.006</v>
      </c>
      <c r="KA30" t="str">
        <v>R.003 MAX</v>
      </c>
      <c r="KB30" t="str">
        <v>R.005 MAX</v>
      </c>
      <c r="KC30" t="str">
        <v>R.030</v>
      </c>
      <c r="KD30" t="str">
        <v>R.25 MAX</v>
      </c>
      <c r="KE30" t="str">
        <v>R1.33 BASIC</v>
      </c>
      <c r="KF30" t="str">
        <v>R3.3</v>
      </c>
      <c r="KG30" t="str">
        <v>Ra 1.6 MAX</v>
      </c>
      <c r="KH30" t="str">
        <v>RAD @ FACE &amp; OD CHAMFER</v>
      </c>
      <c r="KI30" t="str">
        <v>RAD. @ ID &amp; BACK FACE</v>
      </c>
      <c r="KJ30" t="str">
        <v>RAD. @ OD &amp; BACK FACE</v>
      </c>
      <c r="KK30" t="str">
        <v>REMOVE SHRP EDGES .005 MAX</v>
      </c>
      <c r="KL30" t="str">
        <v>ROD SLOT CENTERED</v>
      </c>
      <c r="KM30" t="str">
        <v>SHARP OKAY</v>
      </c>
      <c r="KN30" t="str">
        <v>Slot Centered</v>
      </c>
      <c r="KO30" t="str">
        <v>SLOT WIDTH</v>
      </c>
      <c r="KP30" t="str">
        <v>Surface Finish Per Note 1</v>
      </c>
      <c r="KQ30" t="str">
        <v>Symmerty Balloon A_6</v>
      </c>
      <c r="KR30" t="str">
        <v>T27 HEXALOBE Per Note 1</v>
      </c>
      <c r="KS30" t="str">
        <v>T27 TORX</v>
      </c>
      <c r="KT30" t="str">
        <v>THRD DEPTH</v>
      </c>
      <c r="KU30" t="str">
        <v>Thread Form Per Note 3</v>
      </c>
      <c r="KV30" t="str">
        <v>THREAD INTO ROD SLOT</v>
      </c>
      <c r="KW30" t="str">
        <v>Thread Timed Print Note 6</v>
      </c>
      <c r="KX30" t="str">
        <v>TOOL MISMATCH PERMISSIBLE</v>
      </c>
      <c r="KY30" t="str">
        <v>Tot. Runout|Ø.002|C|</v>
      </c>
      <c r="KZ30" t="str">
        <v>Total Runout|.002|E|</v>
      </c>
      <c r="LA30" t="str">
        <v>TRIPLE LEAD THREAD</v>
      </c>
      <c r="LB30" t="str">
        <v>True Pos. |.001 (M)|A|</v>
      </c>
      <c r="LC30" t="str">
        <v>True Pos. |.002(M)|A|B|</v>
      </c>
      <c r="LD30" t="str">
        <v>True Pos. |.002|</v>
      </c>
      <c r="LE30" t="str">
        <v>True Pos. |.002|A|</v>
      </c>
      <c r="LF30" t="str">
        <v>True Pos. |.002|A|B|</v>
      </c>
      <c r="LG30" t="str">
        <v>True Pos. |.004|A|C|B|</v>
      </c>
      <c r="LH30" t="str">
        <v>True Pos. |.005(M)|A|B|</v>
      </c>
      <c r="LI30" t="str">
        <v>True Pos.|.000(L)|A|D|</v>
      </c>
      <c r="LJ30" t="str">
        <v>True Pos.|.000(M)|A|</v>
      </c>
      <c r="LK30" t="str">
        <v>True Pos.|.001(M)|A|</v>
      </c>
      <c r="LL30" t="str">
        <v>True Pos.|.001|B|</v>
      </c>
      <c r="LM30" t="str">
        <v>True Pos.|.001|E|</v>
      </c>
      <c r="LN30" t="str">
        <v>True Pos.|.002|A|</v>
      </c>
      <c r="LO30" t="str">
        <v>True Pos.|.002|B|</v>
      </c>
      <c r="LP30" t="str">
        <v>True Pos.|.002|C|</v>
      </c>
      <c r="LQ30" t="str">
        <v>True Pos.|.002|D1|</v>
      </c>
      <c r="LR30" t="str">
        <v>True Pos.|.002|D1|D2|</v>
      </c>
      <c r="LS30" t="str">
        <v>True Pos.|.05|A|</v>
      </c>
      <c r="LT30" t="str">
        <v>True Pos.|.1|A|B|C|</v>
      </c>
      <c r="LU30" t="str">
        <v>True Pos.|.13|A</v>
      </c>
      <c r="LV30" t="str">
        <v>True Pos.|0.05|A|</v>
      </c>
      <c r="LW30" t="str">
        <v>True Pos.|0.1|A|B|C|</v>
      </c>
      <c r="LX30" t="str">
        <v>True Pos.|0.13|A|</v>
      </c>
      <c r="LY30" t="str">
        <v>True Pos.|Ø.000(M)|A|</v>
      </c>
      <c r="LZ30" t="str">
        <v>True Pos.|Ø.000(M)|B|</v>
      </c>
      <c r="MA30" t="str">
        <v>True Pos.|Ø.001(M)|A(M)|</v>
      </c>
      <c r="MB30" t="str">
        <v>True Pos.|Ø.001(M)|A|</v>
      </c>
      <c r="MC30" t="str">
        <v>True Pos.|Ø.001|A|</v>
      </c>
      <c r="MD30" t="str">
        <v>True Pos.|Ø.001|C|</v>
      </c>
      <c r="ME30" t="str">
        <v>True Pos.|Ø.002(S)|A(S)|</v>
      </c>
      <c r="MF30" t="str">
        <v>True Pos.|Ø.002|A|</v>
      </c>
      <c r="MG30" t="str">
        <v>True Pos.|Ø.002|B|</v>
      </c>
      <c r="MH30" t="str">
        <v>True Pos.|Ø.002|C|</v>
      </c>
      <c r="MI30" t="str">
        <v>True Pos.|Ø.03(M)|A|</v>
      </c>
      <c r="MJ30" t="str">
        <v>True Pos.|Ø0.03(M)|A|</v>
      </c>
      <c r="MK30" t="str">
        <v>True Pos.|Ø0.05(L)|D|B|</v>
      </c>
      <c r="ML30" t="str">
        <v>True Pos.|Ø0.05|A|</v>
      </c>
      <c r="MM30" t="str">
        <v>True Pos.|Ø0.05|D|</v>
      </c>
      <c r="MN30" t="str">
        <v>True Pos.|Ø0.05|E|</v>
      </c>
      <c r="MO30" t="str">
        <v>True Pos.|Ø0.05|E|B|</v>
      </c>
      <c r="MP30" t="str">
        <v>True Pos.|SØ0.03|C|B|</v>
      </c>
      <c r="MQ30" t="str">
        <v>True Position|.002|A|B|</v>
      </c>
      <c r="MR30" t="str">
        <v>True. Pos.|Ø.001(M)|A|</v>
      </c>
      <c r="MS30" t="str">
        <v>True. Pps.|0.05|A|</v>
      </c>
      <c r="MT30" t="str">
        <v>Tumble Per Note 1</v>
      </c>
      <c r="MU30" t="str">
        <v>Tumble Per Note 2</v>
      </c>
    </row>
    <row r="31" spans="1:359">
      <c r="A31" t="s">
        <v>920</v>
      </c>
      <c r="C31" s="74" t="str" cm="1">
        <f t="array" ref="C31:MU31">TRANSPOSE(_xlfn._xlws.SORT(_xlfn._xlws.FILTER($A$2:$A$499,ISNUMBER(SEARCH('Prt. Lib. &amp; Routine, Table'!L38,$A$2:$A$499)),"not found")))</f>
        <v>.0015 T.I.R. MAX</v>
      </c>
      <c r="D31" t="str">
        <v>.002 MAX ROOT RADIUS</v>
      </c>
      <c r="E31" t="str">
        <v>.012 BLUNT END</v>
      </c>
      <c r="F31" t="str">
        <v>.015 MAX</v>
      </c>
      <c r="G31" t="str">
        <v>.016 T.S.C.</v>
      </c>
      <c r="H31" t="str">
        <v>.017 BASIC</v>
      </c>
      <c r="I31" t="str">
        <v>.021 PITCH</v>
      </c>
      <c r="J31" t="str">
        <v>.022 BLUNT START</v>
      </c>
      <c r="K31" t="str">
        <v>.025 BASIC</v>
      </c>
      <c r="L31" t="str">
        <v>.035 BASIC</v>
      </c>
      <c r="M31" t="str">
        <v>.043 T.S.C</v>
      </c>
      <c r="N31" t="str">
        <v>.053 T.S.C.</v>
      </c>
      <c r="O31" t="str">
        <v>.060 HEX DEPTH</v>
      </c>
      <c r="P31" t="str">
        <v>.060 PITCH</v>
      </c>
      <c r="Q31" t="str">
        <v>.061 BASIC</v>
      </c>
      <c r="R31" t="str">
        <v>.07 HEX</v>
      </c>
      <c r="S31" t="str">
        <v>.070 HEX DEPTH</v>
      </c>
      <c r="T31" t="str">
        <v>.082 DRILL</v>
      </c>
      <c r="U31" t="str">
        <v>.082 DRILL DEPTH</v>
      </c>
      <c r="V31" t="str">
        <v>.094 HEX</v>
      </c>
      <c r="W31" t="str">
        <v>.115 T.S.C.</v>
      </c>
      <c r="X31" t="str">
        <v>.1195 / .1243 MAJOR DIAMETER</v>
      </c>
      <c r="Y31" t="str">
        <v>.1250 HEX</v>
      </c>
      <c r="Z31" t="str">
        <v>.157 MINOR DIAMETER</v>
      </c>
      <c r="AA31" t="str">
        <v>.172 FULL THD DEPTH</v>
      </c>
      <c r="AB31" t="str">
        <v>.172 MAJOR DIAMETER</v>
      </c>
      <c r="AC31" t="str">
        <v>.180 MIN DEPTH FULL THRD</v>
      </c>
      <c r="AD31" t="str">
        <v>.183 Ceter Line Thread Dwell</v>
      </c>
      <c r="AE31" t="str">
        <v>.208 MAX THRD DEPTH</v>
      </c>
      <c r="AF31" t="str">
        <v>.218 BOTTOM HALF OF SLOT</v>
      </c>
      <c r="AG31" t="str">
        <v>.261 BASIC</v>
      </c>
      <c r="AH31" t="str">
        <v>.314 T.S.C.</v>
      </c>
      <c r="AI31" t="str">
        <v>.315 BASIC</v>
      </c>
      <c r="AJ31" t="str">
        <v>.329 MINOR Ø</v>
      </c>
      <c r="AK31" t="str">
        <v>.330 BASIC</v>
      </c>
      <c r="AL31" t="str">
        <v>.35 TO TANGENT POINT</v>
      </c>
      <c r="AM31" t="str">
        <v>.375 MAJOR Ø</v>
      </c>
      <c r="AN31" t="str">
        <v>.390 BASIC</v>
      </c>
      <c r="AO31" t="str">
        <v>.440 BASIC</v>
      </c>
      <c r="AP31" t="str">
        <v>.64/.96 HIGH=Pass</v>
      </c>
      <c r="AQ31" t="str">
        <v>0.012 MAX</v>
      </c>
      <c r="AR31" t="str">
        <v>0.015 MAX</v>
      </c>
      <c r="AS31" t="str">
        <v>0.05 Per Note 2</v>
      </c>
      <c r="AT31" t="str">
        <v>0.500 PULLOUT ZONE</v>
      </c>
      <c r="AU31" t="str">
        <v>10-32 UNF-2A</v>
      </c>
      <c r="AV31" t="str">
        <v>12-28 UNF-2B</v>
      </c>
      <c r="AW31" t="str">
        <v>2.87 BASIC</v>
      </c>
      <c r="AX31" t="str">
        <v>2-56 UNC 2B 2 STARTS</v>
      </c>
      <c r="AY31" t="str">
        <v>3 LEAD THREAD</v>
      </c>
      <c r="AZ31" t="str">
        <v>32µIN Max</v>
      </c>
      <c r="BA31" t="str">
        <v>5/16"-24 UNF-2A</v>
      </c>
      <c r="BB31" t="str">
        <v>5/16-18 UNC 2A</v>
      </c>
      <c r="BC31" t="str">
        <v>5-44 UNF-2A</v>
      </c>
      <c r="BD31" t="str">
        <v>6-16µIN</v>
      </c>
      <c r="BE31" t="str">
        <v>65° BLEND</v>
      </c>
      <c r="BF31" t="str">
        <v>7.45 Top of Ball to Face</v>
      </c>
      <c r="BG31" t="str">
        <v>7/16-28 UNEF 2B</v>
      </c>
      <c r="BH31" t="str">
        <v>7/16-28-UNEF-2A</v>
      </c>
      <c r="BI31" t="str">
        <v>Alignment Per Note 3</v>
      </c>
      <c r="BJ31" t="str">
        <v>ANODIZE (SEE CHART)</v>
      </c>
      <c r="BK31" t="str">
        <v>ANODIZE AQUA Per Note 3</v>
      </c>
      <c r="BL31" t="str">
        <v>ANODIZE BOTTOM PORTION</v>
      </c>
      <c r="BM31" t="str">
        <v>ANODIZE COLOR AQUA</v>
      </c>
      <c r="BN31" t="str">
        <v>ANODIZE COLOR GREEN DWG NOTE 4</v>
      </c>
      <c r="BO31" t="str">
        <v>ANODIZE COLOR LIGHT BLUE</v>
      </c>
      <c r="BP31" t="str">
        <v>ANODIZE GREEN Per Note 2</v>
      </c>
      <c r="BQ31" t="str">
        <v>ANODIZE GREY, Per Note 1</v>
      </c>
      <c r="BR31" t="str">
        <v>ANODIZE MAGENTA</v>
      </c>
      <c r="BS31" t="str">
        <v>Anodize Per note 3</v>
      </c>
      <c r="BT31" t="str">
        <v>Anodize Per Note 4</v>
      </c>
      <c r="BU31" t="str">
        <v>ANODIZE SEAFOAM</v>
      </c>
      <c r="BV31" t="str">
        <v>Balloon 11 Symmetry</v>
      </c>
      <c r="BW31" t="str">
        <v>Balloon 12 Symmetry</v>
      </c>
      <c r="BX31" t="str">
        <v>Balloon 13 Hole Centered</v>
      </c>
      <c r="BY31" t="str">
        <v>Balloon 13 Symmerty</v>
      </c>
      <c r="BZ31" t="str">
        <v>Balloon 2 Symmetry</v>
      </c>
      <c r="CA31" t="str">
        <v>Balloon 21 CENTERED</v>
      </c>
      <c r="CB31" t="str">
        <v>Balloon 29 Symmetry</v>
      </c>
      <c r="CC31" t="str">
        <v>Balloon 3 Symmetry</v>
      </c>
      <c r="CD31" t="str">
        <v>Balloon 4 Symmetry</v>
      </c>
      <c r="CE31" t="str">
        <v>Balloon 5 blend to SØ .340</v>
      </c>
      <c r="CF31" t="str">
        <v>Balloon 5 Symmetry</v>
      </c>
      <c r="CG31" t="str">
        <v>Balloon 6 Centered</v>
      </c>
      <c r="CH31" t="str">
        <v>Balloon 9 Function Check</v>
      </c>
      <c r="CI31" t="str">
        <v>Balloon 9 Symmerty</v>
      </c>
      <c r="CJ31" t="str">
        <v>Balloons 2 &amp; 17 Symmetry |.001|A|</v>
      </c>
      <c r="CK31" t="str">
        <v>Basic Ø 3.6</v>
      </c>
      <c r="CL31" t="str">
        <v>BEAD BLAST</v>
      </c>
      <c r="CM31" t="str">
        <v>BLAST ALUMINUM OXIDE</v>
      </c>
      <c r="CN31" t="str">
        <v>Blast Note 2</v>
      </c>
      <c r="CO31" t="str">
        <v xml:space="preserve">BLAST Per Note 1 </v>
      </c>
      <c r="CP31" t="str">
        <v>BLAST Per Note 2</v>
      </c>
      <c r="CQ31" t="str">
        <v>BLAST Per Note 3</v>
      </c>
      <c r="CR31" t="str">
        <v>BLAST Per Note 4</v>
      </c>
      <c r="CS31" t="str">
        <v>BLAST Per Note 8</v>
      </c>
      <c r="CT31" t="str">
        <v>BLAST Per Traveler, MATT FINISH</v>
      </c>
      <c r="CU31" t="str">
        <v>BLAST WITH 16 GRIT ALUMINUM OXIDE</v>
      </c>
      <c r="CV31" t="str">
        <v>BLAST, Uniform Finish Per Note 3</v>
      </c>
      <c r="CW31" t="str">
        <v>BREAK EDGE</v>
      </c>
      <c r="CX31" t="str">
        <v>BREAK EDGE .014</v>
      </c>
      <c r="CY31" t="str">
        <v>BREAK EDGES Note 2</v>
      </c>
      <c r="CZ31" t="str">
        <v>BREAK SHARP Per Note 1</v>
      </c>
      <c r="DA31" t="str">
        <v>BREAK SHARPS Per Note 1</v>
      </c>
      <c r="DB31" t="str">
        <v>CE 2729</v>
      </c>
      <c r="DC31" t="str">
        <v>CE Logo per Note 3</v>
      </c>
      <c r="DD31" t="str">
        <v>CE MARK</v>
      </c>
      <c r="DE31" t="str">
        <v>Chips/Debris Removed</v>
      </c>
      <c r="DF31" t="str">
        <v>Coat Per Note 2</v>
      </c>
      <c r="DG31" t="str">
        <v>C-Sink Ø .155</v>
      </c>
      <c r="DH31" t="str">
        <v>C-Sink Ø5.2</v>
      </c>
      <c r="DI31" t="str">
        <v>Deburred</v>
      </c>
      <c r="DJ31" t="str">
        <v>DIM "A" NoGo</v>
      </c>
      <c r="DK31" t="str">
        <v>DIM "A" NoGo Hexalobe</v>
      </c>
      <c r="DL31" t="str">
        <v>EDGE BREAK</v>
      </c>
      <c r="DM31" t="str">
        <v>EDGE BREAK MIN R.004, MAX R.010</v>
      </c>
      <c r="DN31" t="str">
        <v>Edge Break per Note 1</v>
      </c>
      <c r="DO31" t="str">
        <v>ELECTROPOLISH Per Note 1</v>
      </c>
      <c r="DP31" t="str">
        <v>Finish Per Note 3</v>
      </c>
      <c r="DQ31" t="str">
        <v>FLUTE POSITION Per Note 3</v>
      </c>
      <c r="DR31" t="str">
        <v>FULL R</v>
      </c>
      <c r="DS31" t="str">
        <v>FULL RADIUS</v>
      </c>
      <c r="DT31" t="str">
        <v xml:space="preserve">FULL RADIUS </v>
      </c>
      <c r="DU31" t="str">
        <v>Function Check  (.2340 .2360 FULL)</v>
      </c>
      <c r="DV31" t="str">
        <v>FUNCTIONAL  HEXALOBE</v>
      </c>
      <c r="DW31" t="str">
        <v>GLASS BEAD Per Note 3</v>
      </c>
      <c r="DX31" t="str">
        <v>Globus Logo per Note 3</v>
      </c>
      <c r="DY31" t="str">
        <v>Gold Anodized Color</v>
      </c>
      <c r="DZ31" t="str">
        <v>Green Anodized Color</v>
      </c>
      <c r="EA31" t="str">
        <v>GRIT BLAST Per Note 3</v>
      </c>
      <c r="EB31" t="str">
        <v>Grit Blast Per Note 4</v>
      </c>
      <c r="EC31" t="str">
        <v>GRIT BLAST, DWG NOTE 3</v>
      </c>
      <c r="ED31" t="str">
        <v>HEX MINOR Ø.1292</v>
      </c>
      <c r="EE31" t="str">
        <v xml:space="preserve">HEXALOBE </v>
      </c>
      <c r="EF31" t="str">
        <v>HEXALOBE FUNCTION</v>
      </c>
      <c r="EG31" t="str">
        <v>Hexalobe Minor</v>
      </c>
      <c r="EH31" t="str">
        <v>Hexalobe NV-30</v>
      </c>
      <c r="EI31" t="str">
        <v>HEXALOBE ORIENTATION</v>
      </c>
      <c r="EJ31" t="str">
        <v>Inspect per operation 30 comments</v>
      </c>
      <c r="EK31" t="str">
        <v>INT / EXT CORNERS: R.002 TO R.010</v>
      </c>
      <c r="EL31" t="str">
        <v>INT /EXT CORNERS R.05 TO R.03</v>
      </c>
      <c r="EM31" t="str">
        <v>John is a Geek</v>
      </c>
      <c r="EN31" t="str">
        <v>LASER ETCH</v>
      </c>
      <c r="EO31" t="str">
        <v>Laser Etch Per Note 7</v>
      </c>
      <c r="EP31" t="str">
        <v xml:space="preserve">LASER MARK "CE" DWG NOTE 10 </v>
      </c>
      <c r="EQ31" t="str">
        <v>Laser Mark "P1-15004-08", Per Note 3</v>
      </c>
      <c r="ER31" t="str">
        <v>Laser Mark "P2-15004-08", Per Note 3</v>
      </c>
      <c r="ES31" t="str">
        <v>Laser Mark "P3-15004-08", Per Note 3</v>
      </c>
      <c r="ET31" t="str">
        <v>Laser Mark "P4-15004-08", Per Note 3</v>
      </c>
      <c r="EU31" t="str">
        <v xml:space="preserve">LASER MARK LOGO DWG NOTE 9 </v>
      </c>
      <c r="EV31" t="str">
        <v xml:space="preserve">LASER MARK LOT NUMBER DWG NOTE 8 </v>
      </c>
      <c r="EW31" t="str">
        <v>Laser Mark Lot, Per Note 3</v>
      </c>
      <c r="EX31" t="str">
        <v xml:space="preserve">LASER MARK PART NUMBER DWG NOTE 8 </v>
      </c>
      <c r="EY31" t="str">
        <v>LASER: 13000000</v>
      </c>
      <c r="EZ31" t="str">
        <v>LASER: CE 2797</v>
      </c>
      <c r="FA31" t="str">
        <v>LASER: LOGO</v>
      </c>
      <c r="FB31" t="str">
        <v xml:space="preserve">LASER: Lot # Per RE-75-001 </v>
      </c>
      <c r="FC31" t="str">
        <v>LAST THREAD</v>
      </c>
      <c r="FD31" t="str">
        <v>LEAD .0625</v>
      </c>
      <c r="FE31" t="str">
        <v>LOGO</v>
      </c>
      <c r="FF31" t="str">
        <v>Lot (Control) Number per Note 3</v>
      </c>
      <c r="FG31" t="str">
        <v>LOT NO.</v>
      </c>
      <c r="FH31" t="str">
        <v>LOT NUMBER</v>
      </c>
      <c r="FI31" t="str">
        <v>LOT NUMBER PER NUVASIVE SOP 9002007</v>
      </c>
      <c r="FJ31" t="str">
        <v>M 4X 0.5 - 6G - 0.063R - LH</v>
      </c>
      <c r="FK31" t="str">
        <v>M4 X 0.5 - 6G - 0.063R</v>
      </c>
      <c r="FL31" t="str">
        <v>M4 X 0.5 - 6G - 0.063R - LH</v>
      </c>
      <c r="FM31" t="str">
        <v>M4.5 X .75 6g</v>
      </c>
      <c r="FN31" t="str">
        <v>M4.5 X 0.75 6g</v>
      </c>
      <c r="FO31" t="str">
        <v>M5x0.8-6g</v>
      </c>
      <c r="FP31" t="str">
        <v xml:space="preserve">M5x0.8-6g </v>
      </c>
      <c r="FQ31" t="str">
        <v>M6 X .75 6g</v>
      </c>
      <c r="FR31" t="str">
        <v>M6 X 0.75-6g</v>
      </c>
      <c r="FS31" t="str">
        <v>M6 X0.75 - 6g</v>
      </c>
      <c r="FT31" t="str">
        <v>M6X0.75 - 6H</v>
      </c>
      <c r="FU31" t="str">
        <v>M7 X 1.00 6g THREAD</v>
      </c>
      <c r="FV31" t="str">
        <v>M7X1.00 6g THREAD</v>
      </c>
      <c r="FW31" t="str">
        <v>M7X1.00 6h THREAD</v>
      </c>
      <c r="FX31" t="str">
        <v>Magenta Anodized Color</v>
      </c>
      <c r="FY31" t="str">
        <v>MAJOR Ø .380</v>
      </c>
      <c r="FZ31" t="str">
        <v>MAJORØ</v>
      </c>
      <c r="GA31" t="str">
        <v>MATT FINISH Per Note 3</v>
      </c>
      <c r="GB31" t="str">
        <v>MATT FINISH Per Traveler</v>
      </c>
      <c r="GC31" t="str">
        <v>MATTE FINISH</v>
      </c>
      <c r="GD31" t="str">
        <v>MATTE FINISH DWG NOTE 3</v>
      </c>
      <c r="GE31" t="str">
        <v>MATTE FINISH Note 3</v>
      </c>
      <c r="GF31" t="str">
        <v>Matte Finish Per Note 3</v>
      </c>
      <c r="GG31" t="str">
        <v>MATTE FINISH SIZE 10 GLASS BEAD</v>
      </c>
      <c r="GH31" t="str">
        <v>MAX ROOT RADIUS</v>
      </c>
      <c r="GI31" t="str">
        <v xml:space="preserve">Mill Profile Centered </v>
      </c>
      <c r="GJ31" t="str">
        <v>Minor Ø Unconstrained Check</v>
      </c>
      <c r="GK31" t="str">
        <v>MINOR Ø.1336</v>
      </c>
      <c r="GL31" t="str">
        <v>NO ANODIZE Per note 8</v>
      </c>
      <c r="GM31" t="str">
        <v>NO ANODIZE Per note 9</v>
      </c>
      <c r="GN31" t="str">
        <v>No Nicks, Scratches, Tool Marks, etc.</v>
      </c>
      <c r="GO31" t="str">
        <v>No Nicks,Scratches,Tool Marks,etc.</v>
      </c>
      <c r="GP31" t="str">
        <v>NO TOOL MARKS</v>
      </c>
      <c r="GQ31" t="str">
        <v>NOTE 3 THREAD RELIEF</v>
      </c>
      <c r="GR31" t="str">
        <v>NV-27 FUNC.</v>
      </c>
      <c r="GS31" t="str">
        <v>NV-30 DIM A</v>
      </c>
      <c r="GT31" t="str">
        <v>NV-30 DIM B</v>
      </c>
      <c r="GU31" t="str">
        <v>NV-30 DIM F</v>
      </c>
      <c r="GV31" t="str">
        <v>Ø .1250 HEX</v>
      </c>
      <c r="GW31" t="str">
        <v>Ø 9.4 MAJOR</v>
      </c>
      <c r="GX31" t="str">
        <v>Ø.096 MAX PILOT HOLE</v>
      </c>
      <c r="GY31" t="str">
        <v>Ø.125 THRU</v>
      </c>
      <c r="GZ31" t="str">
        <v>Ø.205 COUNTERSINK</v>
      </c>
      <c r="HA31" t="str">
        <v>Ø.260 T.S.C.</v>
      </c>
      <c r="HB31" t="str">
        <v>Ø.500 BASIC</v>
      </c>
      <c r="HC31" t="str">
        <v xml:space="preserve">OVAL CENTERED </v>
      </c>
      <c r="HD31" t="str">
        <v>PART NO. 15100</v>
      </c>
      <c r="HE31" t="str">
        <v>PART NUMBER 13100000</v>
      </c>
      <c r="HF31" t="str">
        <v>PART NUMBER 13600000</v>
      </c>
      <c r="HG31" t="str">
        <v>Part Number per Note 3</v>
      </c>
      <c r="HH31" t="str">
        <v>PD 5/16-18 UNC 2A</v>
      </c>
      <c r="HI31" t="str">
        <v>Perp.|0.05|A|</v>
      </c>
      <c r="HJ31" t="str">
        <v>PILOT THRU HOLE PRESENT</v>
      </c>
      <c r="HK31" t="str">
        <v>PITCH .060</v>
      </c>
      <c r="HL31" t="str">
        <v>Profile |.001|A|</v>
      </c>
      <c r="HM31" t="str">
        <v>Profile |.0015 | A | X-Y</v>
      </c>
      <c r="HN31" t="str">
        <v>Profile |.002| |A|B| X-Y</v>
      </c>
      <c r="HO31" t="str">
        <v>Profile |.002|A|B|</v>
      </c>
      <c r="HP31" t="str">
        <v>Profile |.002|A|B| X-Y</v>
      </c>
      <c r="HQ31" t="str">
        <v>Profile:|010|A|B|C|</v>
      </c>
      <c r="HR31" t="str">
        <v>Profile| .002| A|B|</v>
      </c>
      <c r="HS31" t="str">
        <v>Profile|.001|</v>
      </c>
      <c r="HT31" t="str">
        <v>Profile|.001|A|</v>
      </c>
      <c r="HU31" t="str">
        <v>Profile|.001|A|B|</v>
      </c>
      <c r="HV31" t="str">
        <v xml:space="preserve">Profile|.001|A|B| A&lt;-&gt;B </v>
      </c>
      <c r="HW31" t="str">
        <v>Profile|.001|A|B| C&lt;-&gt;D</v>
      </c>
      <c r="HX31" t="str">
        <v>Profile|.001|A|B| L-M</v>
      </c>
      <c r="HY31" t="str">
        <v>Profile|.001|A|B| P-Q</v>
      </c>
      <c r="HZ31" t="str">
        <v>Profile|.001|A|B|C&lt;-&gt;D</v>
      </c>
      <c r="IA31" t="str">
        <v>Profile|.001|A|C&lt;--&gt;D</v>
      </c>
      <c r="IB31" t="str">
        <v>Profile|.001|A|UNILATERAL</v>
      </c>
      <c r="IC31" t="str">
        <v>Profile|.001|C|</v>
      </c>
      <c r="ID31" t="str">
        <v>Profile|.0012|D1|</v>
      </c>
      <c r="IE31" t="str">
        <v>Profile|.0015| A-B UNI.</v>
      </c>
      <c r="IF31" t="str">
        <v>Profile|.0015| UNI.</v>
      </c>
      <c r="IG31" t="str">
        <v>Profile|.0015|A| X-Y</v>
      </c>
      <c r="IH31" t="str">
        <v>Profile|.0015|E|F|</v>
      </c>
      <c r="II31" t="str">
        <v>Profile|.0016|B|D|</v>
      </c>
      <c r="IJ31" t="str">
        <v>Profile|.002(U).000|A|</v>
      </c>
      <c r="IK31" t="str">
        <v>Profile|.002|</v>
      </c>
      <c r="IL31" t="str">
        <v>Profile|.002|A</v>
      </c>
      <c r="IM31" t="str">
        <v>Profile|.002|A|</v>
      </c>
      <c r="IN31" t="str">
        <v>Profile|.002|A|B|</v>
      </c>
      <c r="IO31" t="str">
        <v xml:space="preserve">Profile|.002|A|B| A&lt;-&gt;B </v>
      </c>
      <c r="IP31" t="str">
        <v>Profile|.002|A|B| C&lt;-&gt;D</v>
      </c>
      <c r="IQ31" t="str">
        <v>Profile|.002|A|B| X-Y</v>
      </c>
      <c r="IR31" t="str">
        <v>Profile|.002|A|B|C|X-Y</v>
      </c>
      <c r="IS31" t="str">
        <v>Profile|.002|A|B|X&lt;--&gt;Y</v>
      </c>
      <c r="IT31" t="str">
        <v>Profile|.002|A|B|X-Y</v>
      </c>
      <c r="IU31" t="str">
        <v>Profile|.002|A|C|</v>
      </c>
      <c r="IV31" t="str">
        <v>Profile|.002|C|A|</v>
      </c>
      <c r="IW31" t="str">
        <v>Profile|.002|C|B|</v>
      </c>
      <c r="IX31" t="str">
        <v>Profile|.0020|</v>
      </c>
      <c r="IY31" t="str">
        <v>Profile|.003|A|</v>
      </c>
      <c r="IZ31" t="str">
        <v>Profile|.003|A|B|C| Uni.</v>
      </c>
      <c r="JA31" t="str">
        <v>Profile|.003|E|F|</v>
      </c>
      <c r="JB31" t="str">
        <v>Profile|.004(U) .003|A|B|C|</v>
      </c>
      <c r="JC31" t="str">
        <v>Profile|.004|A| UNI.</v>
      </c>
      <c r="JD31" t="str">
        <v>Profile|.005|A|C|</v>
      </c>
      <c r="JE31" t="str">
        <v>Profile|.005|A|C|A&lt;--&gt;B, C&lt;--&gt;D</v>
      </c>
      <c r="JF31" t="str">
        <v>Profile|.005|A|D| A-B UNI.</v>
      </c>
      <c r="JG31" t="str">
        <v>Profile|.005|A|D| UNI.</v>
      </c>
      <c r="JH31" t="str">
        <v>Profile|.010|A|B|</v>
      </c>
      <c r="JI31" t="str">
        <v>Profile|.010|A|B|C|</v>
      </c>
      <c r="JJ31" t="str">
        <v>Profile|.03|A|</v>
      </c>
      <c r="JK31" t="str">
        <v>Profile|.05|A|B|</v>
      </c>
      <c r="JL31" t="str">
        <v>Profile|0.03|</v>
      </c>
      <c r="JM31" t="str">
        <v>Profile|0.03|A|</v>
      </c>
      <c r="JN31" t="str">
        <v>Profile|0.03|A|B|</v>
      </c>
      <c r="JO31" t="str">
        <v>Profile|0.05{A|C|</v>
      </c>
      <c r="JP31" t="str">
        <v>Profile|0.05|A|B|</v>
      </c>
      <c r="JQ31" t="str">
        <v>Profile|0.05|E|</v>
      </c>
      <c r="JR31" t="str">
        <v>Profile|0.05|E|F|</v>
      </c>
      <c r="JS31" t="str">
        <v>Profile|0.06|A|C|</v>
      </c>
      <c r="JT31" t="str">
        <v>Profile|0.1|A|A|</v>
      </c>
      <c r="JU31" t="str">
        <v>Profile|0.1|D1|</v>
      </c>
      <c r="JV31" t="str">
        <v>Profile|A|B|C|</v>
      </c>
      <c r="JW31" t="str">
        <v>Proile|.002|A|B|J-K</v>
      </c>
      <c r="JX31" t="str">
        <v>P-Thread Form</v>
      </c>
      <c r="JY31" t="str">
        <v>R  FULL RADIUS</v>
      </c>
      <c r="JZ31" t="str">
        <v>R.001/.006</v>
      </c>
      <c r="KA31" t="str">
        <v>R.003 MAX</v>
      </c>
      <c r="KB31" t="str">
        <v>R.005 MAX</v>
      </c>
      <c r="KC31" t="str">
        <v>R.030</v>
      </c>
      <c r="KD31" t="str">
        <v>R.25 MAX</v>
      </c>
      <c r="KE31" t="str">
        <v>R1.33 BASIC</v>
      </c>
      <c r="KF31" t="str">
        <v>R3.3</v>
      </c>
      <c r="KG31" t="str">
        <v>Ra 1.6 MAX</v>
      </c>
      <c r="KH31" t="str">
        <v>RAD @ FACE &amp; OD CHAMFER</v>
      </c>
      <c r="KI31" t="str">
        <v>RAD. @ ID &amp; BACK FACE</v>
      </c>
      <c r="KJ31" t="str">
        <v>RAD. @ OD &amp; BACK FACE</v>
      </c>
      <c r="KK31" t="str">
        <v>REMOVE SHRP EDGES .005 MAX</v>
      </c>
      <c r="KL31" t="str">
        <v>ROD SLOT CENTERED</v>
      </c>
      <c r="KM31" t="str">
        <v>SHARP OKAY</v>
      </c>
      <c r="KN31" t="str">
        <v>Slot Centered</v>
      </c>
      <c r="KO31" t="str">
        <v>SLOT WIDTH</v>
      </c>
      <c r="KP31" t="str">
        <v>Surface Finish Per Note 1</v>
      </c>
      <c r="KQ31" t="str">
        <v>Symmerty Balloon A_6</v>
      </c>
      <c r="KR31" t="str">
        <v>T27 HEXALOBE Per Note 1</v>
      </c>
      <c r="KS31" t="str">
        <v>T27 TORX</v>
      </c>
      <c r="KT31" t="str">
        <v>THRD DEPTH</v>
      </c>
      <c r="KU31" t="str">
        <v>Thread Form Per Note 3</v>
      </c>
      <c r="KV31" t="str">
        <v>THREAD INTO ROD SLOT</v>
      </c>
      <c r="KW31" t="str">
        <v>Thread Timed Print Note 6</v>
      </c>
      <c r="KX31" t="str">
        <v>TOOL MISMATCH PERMISSIBLE</v>
      </c>
      <c r="KY31" t="str">
        <v>Tot. Runout|Ø.002|C|</v>
      </c>
      <c r="KZ31" t="str">
        <v>Total Runout|.002|E|</v>
      </c>
      <c r="LA31" t="str">
        <v>TRIPLE LEAD THREAD</v>
      </c>
      <c r="LB31" t="str">
        <v>True Pos. |.001 (M)|A|</v>
      </c>
      <c r="LC31" t="str">
        <v>True Pos. |.002(M)|A|B|</v>
      </c>
      <c r="LD31" t="str">
        <v>True Pos. |.002|</v>
      </c>
      <c r="LE31" t="str">
        <v>True Pos. |.002|A|</v>
      </c>
      <c r="LF31" t="str">
        <v>True Pos. |.002|A|B|</v>
      </c>
      <c r="LG31" t="str">
        <v>True Pos. |.004|A|C|B|</v>
      </c>
      <c r="LH31" t="str">
        <v>True Pos. |.005(M)|A|B|</v>
      </c>
      <c r="LI31" t="str">
        <v>True Pos.|.000(L)|A|D|</v>
      </c>
      <c r="LJ31" t="str">
        <v>True Pos.|.000(M)|A|</v>
      </c>
      <c r="LK31" t="str">
        <v>True Pos.|.001(M)|A|</v>
      </c>
      <c r="LL31" t="str">
        <v>True Pos.|.001|B|</v>
      </c>
      <c r="LM31" t="str">
        <v>True Pos.|.001|E|</v>
      </c>
      <c r="LN31" t="str">
        <v>True Pos.|.002|A|</v>
      </c>
      <c r="LO31" t="str">
        <v>True Pos.|.002|B|</v>
      </c>
      <c r="LP31" t="str">
        <v>True Pos.|.002|C|</v>
      </c>
      <c r="LQ31" t="str">
        <v>True Pos.|.002|D1|</v>
      </c>
      <c r="LR31" t="str">
        <v>True Pos.|.002|D1|D2|</v>
      </c>
      <c r="LS31" t="str">
        <v>True Pos.|.05|A|</v>
      </c>
      <c r="LT31" t="str">
        <v>True Pos.|.1|A|B|C|</v>
      </c>
      <c r="LU31" t="str">
        <v>True Pos.|.13|A</v>
      </c>
      <c r="LV31" t="str">
        <v>True Pos.|0.05|A|</v>
      </c>
      <c r="LW31" t="str">
        <v>True Pos.|0.1|A|B|C|</v>
      </c>
      <c r="LX31" t="str">
        <v>True Pos.|0.13|A|</v>
      </c>
      <c r="LY31" t="str">
        <v>True Pos.|Ø.000(M)|A|</v>
      </c>
      <c r="LZ31" t="str">
        <v>True Pos.|Ø.000(M)|B|</v>
      </c>
      <c r="MA31" t="str">
        <v>True Pos.|Ø.001(M)|A(M)|</v>
      </c>
      <c r="MB31" t="str">
        <v>True Pos.|Ø.001(M)|A|</v>
      </c>
      <c r="MC31" t="str">
        <v>True Pos.|Ø.001|A|</v>
      </c>
      <c r="MD31" t="str">
        <v>True Pos.|Ø.001|C|</v>
      </c>
      <c r="ME31" t="str">
        <v>True Pos.|Ø.002(S)|A(S)|</v>
      </c>
      <c r="MF31" t="str">
        <v>True Pos.|Ø.002|A|</v>
      </c>
      <c r="MG31" t="str">
        <v>True Pos.|Ø.002|B|</v>
      </c>
      <c r="MH31" t="str">
        <v>True Pos.|Ø.002|C|</v>
      </c>
      <c r="MI31" t="str">
        <v>True Pos.|Ø.03(M)|A|</v>
      </c>
      <c r="MJ31" t="str">
        <v>True Pos.|Ø0.03(M)|A|</v>
      </c>
      <c r="MK31" t="str">
        <v>True Pos.|Ø0.05(L)|D|B|</v>
      </c>
      <c r="ML31" t="str">
        <v>True Pos.|Ø0.05|A|</v>
      </c>
      <c r="MM31" t="str">
        <v>True Pos.|Ø0.05|D|</v>
      </c>
      <c r="MN31" t="str">
        <v>True Pos.|Ø0.05|E|</v>
      </c>
      <c r="MO31" t="str">
        <v>True Pos.|Ø0.05|E|B|</v>
      </c>
      <c r="MP31" t="str">
        <v>True Pos.|SØ0.03|C|B|</v>
      </c>
      <c r="MQ31" t="str">
        <v>True Position|.002|A|B|</v>
      </c>
      <c r="MR31" t="str">
        <v>True. Pos.|Ø.001(M)|A|</v>
      </c>
      <c r="MS31" t="str">
        <v>True. Pps.|0.05|A|</v>
      </c>
      <c r="MT31" t="str">
        <v>Tumble Per Note 1</v>
      </c>
      <c r="MU31" t="str">
        <v>Tumble Per Note 2</v>
      </c>
    </row>
    <row r="32" spans="1:359">
      <c r="A32" t="s">
        <v>921</v>
      </c>
      <c r="C32" s="74" t="str" cm="1">
        <f t="array" ref="C32:MU32">TRANSPOSE(_xlfn._xlws.SORT(_xlfn._xlws.FILTER($A$2:$A$499,ISNUMBER(SEARCH('Prt. Lib. &amp; Routine, Table'!L39,$A$2:$A$499)),"not found")))</f>
        <v>.0015 T.I.R. MAX</v>
      </c>
      <c r="D32" t="str">
        <v>.002 MAX ROOT RADIUS</v>
      </c>
      <c r="E32" t="str">
        <v>.012 BLUNT END</v>
      </c>
      <c r="F32" t="str">
        <v>.015 MAX</v>
      </c>
      <c r="G32" t="str">
        <v>.016 T.S.C.</v>
      </c>
      <c r="H32" t="str">
        <v>.017 BASIC</v>
      </c>
      <c r="I32" t="str">
        <v>.021 PITCH</v>
      </c>
      <c r="J32" t="str">
        <v>.022 BLUNT START</v>
      </c>
      <c r="K32" t="str">
        <v>.025 BASIC</v>
      </c>
      <c r="L32" t="str">
        <v>.035 BASIC</v>
      </c>
      <c r="M32" t="str">
        <v>.043 T.S.C</v>
      </c>
      <c r="N32" t="str">
        <v>.053 T.S.C.</v>
      </c>
      <c r="O32" t="str">
        <v>.060 HEX DEPTH</v>
      </c>
      <c r="P32" t="str">
        <v>.060 PITCH</v>
      </c>
      <c r="Q32" t="str">
        <v>.061 BASIC</v>
      </c>
      <c r="R32" t="str">
        <v>.07 HEX</v>
      </c>
      <c r="S32" t="str">
        <v>.070 HEX DEPTH</v>
      </c>
      <c r="T32" t="str">
        <v>.082 DRILL</v>
      </c>
      <c r="U32" t="str">
        <v>.082 DRILL DEPTH</v>
      </c>
      <c r="V32" t="str">
        <v>.094 HEX</v>
      </c>
      <c r="W32" t="str">
        <v>.115 T.S.C.</v>
      </c>
      <c r="X32" t="str">
        <v>.1195 / .1243 MAJOR DIAMETER</v>
      </c>
      <c r="Y32" t="str">
        <v>.1250 HEX</v>
      </c>
      <c r="Z32" t="str">
        <v>.157 MINOR DIAMETER</v>
      </c>
      <c r="AA32" t="str">
        <v>.172 FULL THD DEPTH</v>
      </c>
      <c r="AB32" t="str">
        <v>.172 MAJOR DIAMETER</v>
      </c>
      <c r="AC32" t="str">
        <v>.180 MIN DEPTH FULL THRD</v>
      </c>
      <c r="AD32" t="str">
        <v>.183 Ceter Line Thread Dwell</v>
      </c>
      <c r="AE32" t="str">
        <v>.208 MAX THRD DEPTH</v>
      </c>
      <c r="AF32" t="str">
        <v>.218 BOTTOM HALF OF SLOT</v>
      </c>
      <c r="AG32" t="str">
        <v>.261 BASIC</v>
      </c>
      <c r="AH32" t="str">
        <v>.314 T.S.C.</v>
      </c>
      <c r="AI32" t="str">
        <v>.315 BASIC</v>
      </c>
      <c r="AJ32" t="str">
        <v>.329 MINOR Ø</v>
      </c>
      <c r="AK32" t="str">
        <v>.330 BASIC</v>
      </c>
      <c r="AL32" t="str">
        <v>.35 TO TANGENT POINT</v>
      </c>
      <c r="AM32" t="str">
        <v>.375 MAJOR Ø</v>
      </c>
      <c r="AN32" t="str">
        <v>.390 BASIC</v>
      </c>
      <c r="AO32" t="str">
        <v>.440 BASIC</v>
      </c>
      <c r="AP32" t="str">
        <v>.64/.96 HIGH=Pass</v>
      </c>
      <c r="AQ32" t="str">
        <v>0.012 MAX</v>
      </c>
      <c r="AR32" t="str">
        <v>0.015 MAX</v>
      </c>
      <c r="AS32" t="str">
        <v>0.05 Per Note 2</v>
      </c>
      <c r="AT32" t="str">
        <v>0.500 PULLOUT ZONE</v>
      </c>
      <c r="AU32" t="str">
        <v>10-32 UNF-2A</v>
      </c>
      <c r="AV32" t="str">
        <v>12-28 UNF-2B</v>
      </c>
      <c r="AW32" t="str">
        <v>2.87 BASIC</v>
      </c>
      <c r="AX32" t="str">
        <v>2-56 UNC 2B 2 STARTS</v>
      </c>
      <c r="AY32" t="str">
        <v>3 LEAD THREAD</v>
      </c>
      <c r="AZ32" t="str">
        <v>32µIN Max</v>
      </c>
      <c r="BA32" t="str">
        <v>5/16"-24 UNF-2A</v>
      </c>
      <c r="BB32" t="str">
        <v>5/16-18 UNC 2A</v>
      </c>
      <c r="BC32" t="str">
        <v>5-44 UNF-2A</v>
      </c>
      <c r="BD32" t="str">
        <v>6-16µIN</v>
      </c>
      <c r="BE32" t="str">
        <v>65° BLEND</v>
      </c>
      <c r="BF32" t="str">
        <v>7.45 Top of Ball to Face</v>
      </c>
      <c r="BG32" t="str">
        <v>7/16-28 UNEF 2B</v>
      </c>
      <c r="BH32" t="str">
        <v>7/16-28-UNEF-2A</v>
      </c>
      <c r="BI32" t="str">
        <v>Alignment Per Note 3</v>
      </c>
      <c r="BJ32" t="str">
        <v>ANODIZE (SEE CHART)</v>
      </c>
      <c r="BK32" t="str">
        <v>ANODIZE AQUA Per Note 3</v>
      </c>
      <c r="BL32" t="str">
        <v>ANODIZE BOTTOM PORTION</v>
      </c>
      <c r="BM32" t="str">
        <v>ANODIZE COLOR AQUA</v>
      </c>
      <c r="BN32" t="str">
        <v>ANODIZE COLOR GREEN DWG NOTE 4</v>
      </c>
      <c r="BO32" t="str">
        <v>ANODIZE COLOR LIGHT BLUE</v>
      </c>
      <c r="BP32" t="str">
        <v>ANODIZE GREEN Per Note 2</v>
      </c>
      <c r="BQ32" t="str">
        <v>ANODIZE GREY, Per Note 1</v>
      </c>
      <c r="BR32" t="str">
        <v>ANODIZE MAGENTA</v>
      </c>
      <c r="BS32" t="str">
        <v>Anodize Per note 3</v>
      </c>
      <c r="BT32" t="str">
        <v>Anodize Per Note 4</v>
      </c>
      <c r="BU32" t="str">
        <v>ANODIZE SEAFOAM</v>
      </c>
      <c r="BV32" t="str">
        <v>Balloon 11 Symmetry</v>
      </c>
      <c r="BW32" t="str">
        <v>Balloon 12 Symmetry</v>
      </c>
      <c r="BX32" t="str">
        <v>Balloon 13 Hole Centered</v>
      </c>
      <c r="BY32" t="str">
        <v>Balloon 13 Symmerty</v>
      </c>
      <c r="BZ32" t="str">
        <v>Balloon 2 Symmetry</v>
      </c>
      <c r="CA32" t="str">
        <v>Balloon 21 CENTERED</v>
      </c>
      <c r="CB32" t="str">
        <v>Balloon 29 Symmetry</v>
      </c>
      <c r="CC32" t="str">
        <v>Balloon 3 Symmetry</v>
      </c>
      <c r="CD32" t="str">
        <v>Balloon 4 Symmetry</v>
      </c>
      <c r="CE32" t="str">
        <v>Balloon 5 blend to SØ .340</v>
      </c>
      <c r="CF32" t="str">
        <v>Balloon 5 Symmetry</v>
      </c>
      <c r="CG32" t="str">
        <v>Balloon 6 Centered</v>
      </c>
      <c r="CH32" t="str">
        <v>Balloon 9 Function Check</v>
      </c>
      <c r="CI32" t="str">
        <v>Balloon 9 Symmerty</v>
      </c>
      <c r="CJ32" t="str">
        <v>Balloons 2 &amp; 17 Symmetry |.001|A|</v>
      </c>
      <c r="CK32" t="str">
        <v>Basic Ø 3.6</v>
      </c>
      <c r="CL32" t="str">
        <v>BEAD BLAST</v>
      </c>
      <c r="CM32" t="str">
        <v>BLAST ALUMINUM OXIDE</v>
      </c>
      <c r="CN32" t="str">
        <v>Blast Note 2</v>
      </c>
      <c r="CO32" t="str">
        <v xml:space="preserve">BLAST Per Note 1 </v>
      </c>
      <c r="CP32" t="str">
        <v>BLAST Per Note 2</v>
      </c>
      <c r="CQ32" t="str">
        <v>BLAST Per Note 3</v>
      </c>
      <c r="CR32" t="str">
        <v>BLAST Per Note 4</v>
      </c>
      <c r="CS32" t="str">
        <v>BLAST Per Note 8</v>
      </c>
      <c r="CT32" t="str">
        <v>BLAST Per Traveler, MATT FINISH</v>
      </c>
      <c r="CU32" t="str">
        <v>BLAST WITH 16 GRIT ALUMINUM OXIDE</v>
      </c>
      <c r="CV32" t="str">
        <v>BLAST, Uniform Finish Per Note 3</v>
      </c>
      <c r="CW32" t="str">
        <v>BREAK EDGE</v>
      </c>
      <c r="CX32" t="str">
        <v>BREAK EDGE .014</v>
      </c>
      <c r="CY32" t="str">
        <v>BREAK EDGES Note 2</v>
      </c>
      <c r="CZ32" t="str">
        <v>BREAK SHARP Per Note 1</v>
      </c>
      <c r="DA32" t="str">
        <v>BREAK SHARPS Per Note 1</v>
      </c>
      <c r="DB32" t="str">
        <v>CE 2729</v>
      </c>
      <c r="DC32" t="str">
        <v>CE Logo per Note 3</v>
      </c>
      <c r="DD32" t="str">
        <v>CE MARK</v>
      </c>
      <c r="DE32" t="str">
        <v>Chips/Debris Removed</v>
      </c>
      <c r="DF32" t="str">
        <v>Coat Per Note 2</v>
      </c>
      <c r="DG32" t="str">
        <v>C-Sink Ø .155</v>
      </c>
      <c r="DH32" t="str">
        <v>C-Sink Ø5.2</v>
      </c>
      <c r="DI32" t="str">
        <v>Deburred</v>
      </c>
      <c r="DJ32" t="str">
        <v>DIM "A" NoGo</v>
      </c>
      <c r="DK32" t="str">
        <v>DIM "A" NoGo Hexalobe</v>
      </c>
      <c r="DL32" t="str">
        <v>EDGE BREAK</v>
      </c>
      <c r="DM32" t="str">
        <v>EDGE BREAK MIN R.004, MAX R.010</v>
      </c>
      <c r="DN32" t="str">
        <v>Edge Break per Note 1</v>
      </c>
      <c r="DO32" t="str">
        <v>ELECTROPOLISH Per Note 1</v>
      </c>
      <c r="DP32" t="str">
        <v>Finish Per Note 3</v>
      </c>
      <c r="DQ32" t="str">
        <v>FLUTE POSITION Per Note 3</v>
      </c>
      <c r="DR32" t="str">
        <v>FULL R</v>
      </c>
      <c r="DS32" t="str">
        <v>FULL RADIUS</v>
      </c>
      <c r="DT32" t="str">
        <v xml:space="preserve">FULL RADIUS </v>
      </c>
      <c r="DU32" t="str">
        <v>Function Check  (.2340 .2360 FULL)</v>
      </c>
      <c r="DV32" t="str">
        <v>FUNCTIONAL  HEXALOBE</v>
      </c>
      <c r="DW32" t="str">
        <v>GLASS BEAD Per Note 3</v>
      </c>
      <c r="DX32" t="str">
        <v>Globus Logo per Note 3</v>
      </c>
      <c r="DY32" t="str">
        <v>Gold Anodized Color</v>
      </c>
      <c r="DZ32" t="str">
        <v>Green Anodized Color</v>
      </c>
      <c r="EA32" t="str">
        <v>GRIT BLAST Per Note 3</v>
      </c>
      <c r="EB32" t="str">
        <v>Grit Blast Per Note 4</v>
      </c>
      <c r="EC32" t="str">
        <v>GRIT BLAST, DWG NOTE 3</v>
      </c>
      <c r="ED32" t="str">
        <v>HEX MINOR Ø.1292</v>
      </c>
      <c r="EE32" t="str">
        <v xml:space="preserve">HEXALOBE </v>
      </c>
      <c r="EF32" t="str">
        <v>HEXALOBE FUNCTION</v>
      </c>
      <c r="EG32" t="str">
        <v>Hexalobe Minor</v>
      </c>
      <c r="EH32" t="str">
        <v>Hexalobe NV-30</v>
      </c>
      <c r="EI32" t="str">
        <v>HEXALOBE ORIENTATION</v>
      </c>
      <c r="EJ32" t="str">
        <v>Inspect per operation 30 comments</v>
      </c>
      <c r="EK32" t="str">
        <v>INT / EXT CORNERS: R.002 TO R.010</v>
      </c>
      <c r="EL32" t="str">
        <v>INT /EXT CORNERS R.05 TO R.03</v>
      </c>
      <c r="EM32" t="str">
        <v>John is a Geek</v>
      </c>
      <c r="EN32" t="str">
        <v>LASER ETCH</v>
      </c>
      <c r="EO32" t="str">
        <v>Laser Etch Per Note 7</v>
      </c>
      <c r="EP32" t="str">
        <v xml:space="preserve">LASER MARK "CE" DWG NOTE 10 </v>
      </c>
      <c r="EQ32" t="str">
        <v>Laser Mark "P1-15004-08", Per Note 3</v>
      </c>
      <c r="ER32" t="str">
        <v>Laser Mark "P2-15004-08", Per Note 3</v>
      </c>
      <c r="ES32" t="str">
        <v>Laser Mark "P3-15004-08", Per Note 3</v>
      </c>
      <c r="ET32" t="str">
        <v>Laser Mark "P4-15004-08", Per Note 3</v>
      </c>
      <c r="EU32" t="str">
        <v xml:space="preserve">LASER MARK LOGO DWG NOTE 9 </v>
      </c>
      <c r="EV32" t="str">
        <v xml:space="preserve">LASER MARK LOT NUMBER DWG NOTE 8 </v>
      </c>
      <c r="EW32" t="str">
        <v>Laser Mark Lot, Per Note 3</v>
      </c>
      <c r="EX32" t="str">
        <v xml:space="preserve">LASER MARK PART NUMBER DWG NOTE 8 </v>
      </c>
      <c r="EY32" t="str">
        <v>LASER: 13000000</v>
      </c>
      <c r="EZ32" t="str">
        <v>LASER: CE 2797</v>
      </c>
      <c r="FA32" t="str">
        <v>LASER: LOGO</v>
      </c>
      <c r="FB32" t="str">
        <v xml:space="preserve">LASER: Lot # Per RE-75-001 </v>
      </c>
      <c r="FC32" t="str">
        <v>LAST THREAD</v>
      </c>
      <c r="FD32" t="str">
        <v>LEAD .0625</v>
      </c>
      <c r="FE32" t="str">
        <v>LOGO</v>
      </c>
      <c r="FF32" t="str">
        <v>Lot (Control) Number per Note 3</v>
      </c>
      <c r="FG32" t="str">
        <v>LOT NO.</v>
      </c>
      <c r="FH32" t="str">
        <v>LOT NUMBER</v>
      </c>
      <c r="FI32" t="str">
        <v>LOT NUMBER PER NUVASIVE SOP 9002007</v>
      </c>
      <c r="FJ32" t="str">
        <v>M 4X 0.5 - 6G - 0.063R - LH</v>
      </c>
      <c r="FK32" t="str">
        <v>M4 X 0.5 - 6G - 0.063R</v>
      </c>
      <c r="FL32" t="str">
        <v>M4 X 0.5 - 6G - 0.063R - LH</v>
      </c>
      <c r="FM32" t="str">
        <v>M4.5 X .75 6g</v>
      </c>
      <c r="FN32" t="str">
        <v>M4.5 X 0.75 6g</v>
      </c>
      <c r="FO32" t="str">
        <v>M5x0.8-6g</v>
      </c>
      <c r="FP32" t="str">
        <v xml:space="preserve">M5x0.8-6g </v>
      </c>
      <c r="FQ32" t="str">
        <v>M6 X .75 6g</v>
      </c>
      <c r="FR32" t="str">
        <v>M6 X 0.75-6g</v>
      </c>
      <c r="FS32" t="str">
        <v>M6 X0.75 - 6g</v>
      </c>
      <c r="FT32" t="str">
        <v>M6X0.75 - 6H</v>
      </c>
      <c r="FU32" t="str">
        <v>M7 X 1.00 6g THREAD</v>
      </c>
      <c r="FV32" t="str">
        <v>M7X1.00 6g THREAD</v>
      </c>
      <c r="FW32" t="str">
        <v>M7X1.00 6h THREAD</v>
      </c>
      <c r="FX32" t="str">
        <v>Magenta Anodized Color</v>
      </c>
      <c r="FY32" t="str">
        <v>MAJOR Ø .380</v>
      </c>
      <c r="FZ32" t="str">
        <v>MAJORØ</v>
      </c>
      <c r="GA32" t="str">
        <v>MATT FINISH Per Note 3</v>
      </c>
      <c r="GB32" t="str">
        <v>MATT FINISH Per Traveler</v>
      </c>
      <c r="GC32" t="str">
        <v>MATTE FINISH</v>
      </c>
      <c r="GD32" t="str">
        <v>MATTE FINISH DWG NOTE 3</v>
      </c>
      <c r="GE32" t="str">
        <v>MATTE FINISH Note 3</v>
      </c>
      <c r="GF32" t="str">
        <v>Matte Finish Per Note 3</v>
      </c>
      <c r="GG32" t="str">
        <v>MATTE FINISH SIZE 10 GLASS BEAD</v>
      </c>
      <c r="GH32" t="str">
        <v>MAX ROOT RADIUS</v>
      </c>
      <c r="GI32" t="str">
        <v xml:space="preserve">Mill Profile Centered </v>
      </c>
      <c r="GJ32" t="str">
        <v>Minor Ø Unconstrained Check</v>
      </c>
      <c r="GK32" t="str">
        <v>MINOR Ø.1336</v>
      </c>
      <c r="GL32" t="str">
        <v>NO ANODIZE Per note 8</v>
      </c>
      <c r="GM32" t="str">
        <v>NO ANODIZE Per note 9</v>
      </c>
      <c r="GN32" t="str">
        <v>No Nicks, Scratches, Tool Marks, etc.</v>
      </c>
      <c r="GO32" t="str">
        <v>No Nicks,Scratches,Tool Marks,etc.</v>
      </c>
      <c r="GP32" t="str">
        <v>NO TOOL MARKS</v>
      </c>
      <c r="GQ32" t="str">
        <v>NOTE 3 THREAD RELIEF</v>
      </c>
      <c r="GR32" t="str">
        <v>NV-27 FUNC.</v>
      </c>
      <c r="GS32" t="str">
        <v>NV-30 DIM A</v>
      </c>
      <c r="GT32" t="str">
        <v>NV-30 DIM B</v>
      </c>
      <c r="GU32" t="str">
        <v>NV-30 DIM F</v>
      </c>
      <c r="GV32" t="str">
        <v>Ø .1250 HEX</v>
      </c>
      <c r="GW32" t="str">
        <v>Ø 9.4 MAJOR</v>
      </c>
      <c r="GX32" t="str">
        <v>Ø.096 MAX PILOT HOLE</v>
      </c>
      <c r="GY32" t="str">
        <v>Ø.125 THRU</v>
      </c>
      <c r="GZ32" t="str">
        <v>Ø.205 COUNTERSINK</v>
      </c>
      <c r="HA32" t="str">
        <v>Ø.260 T.S.C.</v>
      </c>
      <c r="HB32" t="str">
        <v>Ø.500 BASIC</v>
      </c>
      <c r="HC32" t="str">
        <v xml:space="preserve">OVAL CENTERED </v>
      </c>
      <c r="HD32" t="str">
        <v>PART NO. 15100</v>
      </c>
      <c r="HE32" t="str">
        <v>PART NUMBER 13100000</v>
      </c>
      <c r="HF32" t="str">
        <v>PART NUMBER 13600000</v>
      </c>
      <c r="HG32" t="str">
        <v>Part Number per Note 3</v>
      </c>
      <c r="HH32" t="str">
        <v>PD 5/16-18 UNC 2A</v>
      </c>
      <c r="HI32" t="str">
        <v>Perp.|0.05|A|</v>
      </c>
      <c r="HJ32" t="str">
        <v>PILOT THRU HOLE PRESENT</v>
      </c>
      <c r="HK32" t="str">
        <v>PITCH .060</v>
      </c>
      <c r="HL32" t="str">
        <v>Profile |.001|A|</v>
      </c>
      <c r="HM32" t="str">
        <v>Profile |.0015 | A | X-Y</v>
      </c>
      <c r="HN32" t="str">
        <v>Profile |.002| |A|B| X-Y</v>
      </c>
      <c r="HO32" t="str">
        <v>Profile |.002|A|B|</v>
      </c>
      <c r="HP32" t="str">
        <v>Profile |.002|A|B| X-Y</v>
      </c>
      <c r="HQ32" t="str">
        <v>Profile:|010|A|B|C|</v>
      </c>
      <c r="HR32" t="str">
        <v>Profile| .002| A|B|</v>
      </c>
      <c r="HS32" t="str">
        <v>Profile|.001|</v>
      </c>
      <c r="HT32" t="str">
        <v>Profile|.001|A|</v>
      </c>
      <c r="HU32" t="str">
        <v>Profile|.001|A|B|</v>
      </c>
      <c r="HV32" t="str">
        <v xml:space="preserve">Profile|.001|A|B| A&lt;-&gt;B </v>
      </c>
      <c r="HW32" t="str">
        <v>Profile|.001|A|B| C&lt;-&gt;D</v>
      </c>
      <c r="HX32" t="str">
        <v>Profile|.001|A|B| L-M</v>
      </c>
      <c r="HY32" t="str">
        <v>Profile|.001|A|B| P-Q</v>
      </c>
      <c r="HZ32" t="str">
        <v>Profile|.001|A|B|C&lt;-&gt;D</v>
      </c>
      <c r="IA32" t="str">
        <v>Profile|.001|A|C&lt;--&gt;D</v>
      </c>
      <c r="IB32" t="str">
        <v>Profile|.001|A|UNILATERAL</v>
      </c>
      <c r="IC32" t="str">
        <v>Profile|.001|C|</v>
      </c>
      <c r="ID32" t="str">
        <v>Profile|.0012|D1|</v>
      </c>
      <c r="IE32" t="str">
        <v>Profile|.0015| A-B UNI.</v>
      </c>
      <c r="IF32" t="str">
        <v>Profile|.0015| UNI.</v>
      </c>
      <c r="IG32" t="str">
        <v>Profile|.0015|A| X-Y</v>
      </c>
      <c r="IH32" t="str">
        <v>Profile|.0015|E|F|</v>
      </c>
      <c r="II32" t="str">
        <v>Profile|.0016|B|D|</v>
      </c>
      <c r="IJ32" t="str">
        <v>Profile|.002(U).000|A|</v>
      </c>
      <c r="IK32" t="str">
        <v>Profile|.002|</v>
      </c>
      <c r="IL32" t="str">
        <v>Profile|.002|A</v>
      </c>
      <c r="IM32" t="str">
        <v>Profile|.002|A|</v>
      </c>
      <c r="IN32" t="str">
        <v>Profile|.002|A|B|</v>
      </c>
      <c r="IO32" t="str">
        <v xml:space="preserve">Profile|.002|A|B| A&lt;-&gt;B </v>
      </c>
      <c r="IP32" t="str">
        <v>Profile|.002|A|B| C&lt;-&gt;D</v>
      </c>
      <c r="IQ32" t="str">
        <v>Profile|.002|A|B| X-Y</v>
      </c>
      <c r="IR32" t="str">
        <v>Profile|.002|A|B|C|X-Y</v>
      </c>
      <c r="IS32" t="str">
        <v>Profile|.002|A|B|X&lt;--&gt;Y</v>
      </c>
      <c r="IT32" t="str">
        <v>Profile|.002|A|B|X-Y</v>
      </c>
      <c r="IU32" t="str">
        <v>Profile|.002|A|C|</v>
      </c>
      <c r="IV32" t="str">
        <v>Profile|.002|C|A|</v>
      </c>
      <c r="IW32" t="str">
        <v>Profile|.002|C|B|</v>
      </c>
      <c r="IX32" t="str">
        <v>Profile|.0020|</v>
      </c>
      <c r="IY32" t="str">
        <v>Profile|.003|A|</v>
      </c>
      <c r="IZ32" t="str">
        <v>Profile|.003|A|B|C| Uni.</v>
      </c>
      <c r="JA32" t="str">
        <v>Profile|.003|E|F|</v>
      </c>
      <c r="JB32" t="str">
        <v>Profile|.004(U) .003|A|B|C|</v>
      </c>
      <c r="JC32" t="str">
        <v>Profile|.004|A| UNI.</v>
      </c>
      <c r="JD32" t="str">
        <v>Profile|.005|A|C|</v>
      </c>
      <c r="JE32" t="str">
        <v>Profile|.005|A|C|A&lt;--&gt;B, C&lt;--&gt;D</v>
      </c>
      <c r="JF32" t="str">
        <v>Profile|.005|A|D| A-B UNI.</v>
      </c>
      <c r="JG32" t="str">
        <v>Profile|.005|A|D| UNI.</v>
      </c>
      <c r="JH32" t="str">
        <v>Profile|.010|A|B|</v>
      </c>
      <c r="JI32" t="str">
        <v>Profile|.010|A|B|C|</v>
      </c>
      <c r="JJ32" t="str">
        <v>Profile|.03|A|</v>
      </c>
      <c r="JK32" t="str">
        <v>Profile|.05|A|B|</v>
      </c>
      <c r="JL32" t="str">
        <v>Profile|0.03|</v>
      </c>
      <c r="JM32" t="str">
        <v>Profile|0.03|A|</v>
      </c>
      <c r="JN32" t="str">
        <v>Profile|0.03|A|B|</v>
      </c>
      <c r="JO32" t="str">
        <v>Profile|0.05{A|C|</v>
      </c>
      <c r="JP32" t="str">
        <v>Profile|0.05|A|B|</v>
      </c>
      <c r="JQ32" t="str">
        <v>Profile|0.05|E|</v>
      </c>
      <c r="JR32" t="str">
        <v>Profile|0.05|E|F|</v>
      </c>
      <c r="JS32" t="str">
        <v>Profile|0.06|A|C|</v>
      </c>
      <c r="JT32" t="str">
        <v>Profile|0.1|A|A|</v>
      </c>
      <c r="JU32" t="str">
        <v>Profile|0.1|D1|</v>
      </c>
      <c r="JV32" t="str">
        <v>Profile|A|B|C|</v>
      </c>
      <c r="JW32" t="str">
        <v>Proile|.002|A|B|J-K</v>
      </c>
      <c r="JX32" t="str">
        <v>P-Thread Form</v>
      </c>
      <c r="JY32" t="str">
        <v>R  FULL RADIUS</v>
      </c>
      <c r="JZ32" t="str">
        <v>R.001/.006</v>
      </c>
      <c r="KA32" t="str">
        <v>R.003 MAX</v>
      </c>
      <c r="KB32" t="str">
        <v>R.005 MAX</v>
      </c>
      <c r="KC32" t="str">
        <v>R.030</v>
      </c>
      <c r="KD32" t="str">
        <v>R.25 MAX</v>
      </c>
      <c r="KE32" t="str">
        <v>R1.33 BASIC</v>
      </c>
      <c r="KF32" t="str">
        <v>R3.3</v>
      </c>
      <c r="KG32" t="str">
        <v>Ra 1.6 MAX</v>
      </c>
      <c r="KH32" t="str">
        <v>RAD @ FACE &amp; OD CHAMFER</v>
      </c>
      <c r="KI32" t="str">
        <v>RAD. @ ID &amp; BACK FACE</v>
      </c>
      <c r="KJ32" t="str">
        <v>RAD. @ OD &amp; BACK FACE</v>
      </c>
      <c r="KK32" t="str">
        <v>REMOVE SHRP EDGES .005 MAX</v>
      </c>
      <c r="KL32" t="str">
        <v>ROD SLOT CENTERED</v>
      </c>
      <c r="KM32" t="str">
        <v>SHARP OKAY</v>
      </c>
      <c r="KN32" t="str">
        <v>Slot Centered</v>
      </c>
      <c r="KO32" t="str">
        <v>SLOT WIDTH</v>
      </c>
      <c r="KP32" t="str">
        <v>Surface Finish Per Note 1</v>
      </c>
      <c r="KQ32" t="str">
        <v>Symmerty Balloon A_6</v>
      </c>
      <c r="KR32" t="str">
        <v>T27 HEXALOBE Per Note 1</v>
      </c>
      <c r="KS32" t="str">
        <v>T27 TORX</v>
      </c>
      <c r="KT32" t="str">
        <v>THRD DEPTH</v>
      </c>
      <c r="KU32" t="str">
        <v>Thread Form Per Note 3</v>
      </c>
      <c r="KV32" t="str">
        <v>THREAD INTO ROD SLOT</v>
      </c>
      <c r="KW32" t="str">
        <v>Thread Timed Print Note 6</v>
      </c>
      <c r="KX32" t="str">
        <v>TOOL MISMATCH PERMISSIBLE</v>
      </c>
      <c r="KY32" t="str">
        <v>Tot. Runout|Ø.002|C|</v>
      </c>
      <c r="KZ32" t="str">
        <v>Total Runout|.002|E|</v>
      </c>
      <c r="LA32" t="str">
        <v>TRIPLE LEAD THREAD</v>
      </c>
      <c r="LB32" t="str">
        <v>True Pos. |.001 (M)|A|</v>
      </c>
      <c r="LC32" t="str">
        <v>True Pos. |.002(M)|A|B|</v>
      </c>
      <c r="LD32" t="str">
        <v>True Pos. |.002|</v>
      </c>
      <c r="LE32" t="str">
        <v>True Pos. |.002|A|</v>
      </c>
      <c r="LF32" t="str">
        <v>True Pos. |.002|A|B|</v>
      </c>
      <c r="LG32" t="str">
        <v>True Pos. |.004|A|C|B|</v>
      </c>
      <c r="LH32" t="str">
        <v>True Pos. |.005(M)|A|B|</v>
      </c>
      <c r="LI32" t="str">
        <v>True Pos.|.000(L)|A|D|</v>
      </c>
      <c r="LJ32" t="str">
        <v>True Pos.|.000(M)|A|</v>
      </c>
      <c r="LK32" t="str">
        <v>True Pos.|.001(M)|A|</v>
      </c>
      <c r="LL32" t="str">
        <v>True Pos.|.001|B|</v>
      </c>
      <c r="LM32" t="str">
        <v>True Pos.|.001|E|</v>
      </c>
      <c r="LN32" t="str">
        <v>True Pos.|.002|A|</v>
      </c>
      <c r="LO32" t="str">
        <v>True Pos.|.002|B|</v>
      </c>
      <c r="LP32" t="str">
        <v>True Pos.|.002|C|</v>
      </c>
      <c r="LQ32" t="str">
        <v>True Pos.|.002|D1|</v>
      </c>
      <c r="LR32" t="str">
        <v>True Pos.|.002|D1|D2|</v>
      </c>
      <c r="LS32" t="str">
        <v>True Pos.|.05|A|</v>
      </c>
      <c r="LT32" t="str">
        <v>True Pos.|.1|A|B|C|</v>
      </c>
      <c r="LU32" t="str">
        <v>True Pos.|.13|A</v>
      </c>
      <c r="LV32" t="str">
        <v>True Pos.|0.05|A|</v>
      </c>
      <c r="LW32" t="str">
        <v>True Pos.|0.1|A|B|C|</v>
      </c>
      <c r="LX32" t="str">
        <v>True Pos.|0.13|A|</v>
      </c>
      <c r="LY32" t="str">
        <v>True Pos.|Ø.000(M)|A|</v>
      </c>
      <c r="LZ32" t="str">
        <v>True Pos.|Ø.000(M)|B|</v>
      </c>
      <c r="MA32" t="str">
        <v>True Pos.|Ø.001(M)|A(M)|</v>
      </c>
      <c r="MB32" t="str">
        <v>True Pos.|Ø.001(M)|A|</v>
      </c>
      <c r="MC32" t="str">
        <v>True Pos.|Ø.001|A|</v>
      </c>
      <c r="MD32" t="str">
        <v>True Pos.|Ø.001|C|</v>
      </c>
      <c r="ME32" t="str">
        <v>True Pos.|Ø.002(S)|A(S)|</v>
      </c>
      <c r="MF32" t="str">
        <v>True Pos.|Ø.002|A|</v>
      </c>
      <c r="MG32" t="str">
        <v>True Pos.|Ø.002|B|</v>
      </c>
      <c r="MH32" t="str">
        <v>True Pos.|Ø.002|C|</v>
      </c>
      <c r="MI32" t="str">
        <v>True Pos.|Ø.03(M)|A|</v>
      </c>
      <c r="MJ32" t="str">
        <v>True Pos.|Ø0.03(M)|A|</v>
      </c>
      <c r="MK32" t="str">
        <v>True Pos.|Ø0.05(L)|D|B|</v>
      </c>
      <c r="ML32" t="str">
        <v>True Pos.|Ø0.05|A|</v>
      </c>
      <c r="MM32" t="str">
        <v>True Pos.|Ø0.05|D|</v>
      </c>
      <c r="MN32" t="str">
        <v>True Pos.|Ø0.05|E|</v>
      </c>
      <c r="MO32" t="str">
        <v>True Pos.|Ø0.05|E|B|</v>
      </c>
      <c r="MP32" t="str">
        <v>True Pos.|SØ0.03|C|B|</v>
      </c>
      <c r="MQ32" t="str">
        <v>True Position|.002|A|B|</v>
      </c>
      <c r="MR32" t="str">
        <v>True. Pos.|Ø.001(M)|A|</v>
      </c>
      <c r="MS32" t="str">
        <v>True. Pps.|0.05|A|</v>
      </c>
      <c r="MT32" t="str">
        <v>Tumble Per Note 1</v>
      </c>
      <c r="MU32" t="str">
        <v>Tumble Per Note 2</v>
      </c>
    </row>
    <row r="33" spans="1:359">
      <c r="A33" t="s">
        <v>922</v>
      </c>
      <c r="C33" s="74" t="str" cm="1">
        <f t="array" ref="C33:MU33">TRANSPOSE(_xlfn._xlws.SORT(_xlfn._xlws.FILTER($A$2:$A$499,ISNUMBER(SEARCH('Prt. Lib. &amp; Routine, Table'!L40,$A$2:$A$499)),"not found")))</f>
        <v>.0015 T.I.R. MAX</v>
      </c>
      <c r="D33" t="str">
        <v>.002 MAX ROOT RADIUS</v>
      </c>
      <c r="E33" t="str">
        <v>.012 BLUNT END</v>
      </c>
      <c r="F33" t="str">
        <v>.015 MAX</v>
      </c>
      <c r="G33" t="str">
        <v>.016 T.S.C.</v>
      </c>
      <c r="H33" t="str">
        <v>.017 BASIC</v>
      </c>
      <c r="I33" t="str">
        <v>.021 PITCH</v>
      </c>
      <c r="J33" t="str">
        <v>.022 BLUNT START</v>
      </c>
      <c r="K33" t="str">
        <v>.025 BASIC</v>
      </c>
      <c r="L33" t="str">
        <v>.035 BASIC</v>
      </c>
      <c r="M33" t="str">
        <v>.043 T.S.C</v>
      </c>
      <c r="N33" t="str">
        <v>.053 T.S.C.</v>
      </c>
      <c r="O33" t="str">
        <v>.060 HEX DEPTH</v>
      </c>
      <c r="P33" t="str">
        <v>.060 PITCH</v>
      </c>
      <c r="Q33" t="str">
        <v>.061 BASIC</v>
      </c>
      <c r="R33" t="str">
        <v>.07 HEX</v>
      </c>
      <c r="S33" t="str">
        <v>.070 HEX DEPTH</v>
      </c>
      <c r="T33" t="str">
        <v>.082 DRILL</v>
      </c>
      <c r="U33" t="str">
        <v>.082 DRILL DEPTH</v>
      </c>
      <c r="V33" t="str">
        <v>.094 HEX</v>
      </c>
      <c r="W33" t="str">
        <v>.115 T.S.C.</v>
      </c>
      <c r="X33" t="str">
        <v>.1195 / .1243 MAJOR DIAMETER</v>
      </c>
      <c r="Y33" t="str">
        <v>.1250 HEX</v>
      </c>
      <c r="Z33" t="str">
        <v>.157 MINOR DIAMETER</v>
      </c>
      <c r="AA33" t="str">
        <v>.172 FULL THD DEPTH</v>
      </c>
      <c r="AB33" t="str">
        <v>.172 MAJOR DIAMETER</v>
      </c>
      <c r="AC33" t="str">
        <v>.180 MIN DEPTH FULL THRD</v>
      </c>
      <c r="AD33" t="str">
        <v>.183 Ceter Line Thread Dwell</v>
      </c>
      <c r="AE33" t="str">
        <v>.208 MAX THRD DEPTH</v>
      </c>
      <c r="AF33" t="str">
        <v>.218 BOTTOM HALF OF SLOT</v>
      </c>
      <c r="AG33" t="str">
        <v>.261 BASIC</v>
      </c>
      <c r="AH33" t="str">
        <v>.314 T.S.C.</v>
      </c>
      <c r="AI33" t="str">
        <v>.315 BASIC</v>
      </c>
      <c r="AJ33" t="str">
        <v>.329 MINOR Ø</v>
      </c>
      <c r="AK33" t="str">
        <v>.330 BASIC</v>
      </c>
      <c r="AL33" t="str">
        <v>.35 TO TANGENT POINT</v>
      </c>
      <c r="AM33" t="str">
        <v>.375 MAJOR Ø</v>
      </c>
      <c r="AN33" t="str">
        <v>.390 BASIC</v>
      </c>
      <c r="AO33" t="str">
        <v>.440 BASIC</v>
      </c>
      <c r="AP33" t="str">
        <v>.64/.96 HIGH=Pass</v>
      </c>
      <c r="AQ33" t="str">
        <v>0.012 MAX</v>
      </c>
      <c r="AR33" t="str">
        <v>0.015 MAX</v>
      </c>
      <c r="AS33" t="str">
        <v>0.05 Per Note 2</v>
      </c>
      <c r="AT33" t="str">
        <v>0.500 PULLOUT ZONE</v>
      </c>
      <c r="AU33" t="str">
        <v>10-32 UNF-2A</v>
      </c>
      <c r="AV33" t="str">
        <v>12-28 UNF-2B</v>
      </c>
      <c r="AW33" t="str">
        <v>2.87 BASIC</v>
      </c>
      <c r="AX33" t="str">
        <v>2-56 UNC 2B 2 STARTS</v>
      </c>
      <c r="AY33" t="str">
        <v>3 LEAD THREAD</v>
      </c>
      <c r="AZ33" t="str">
        <v>32µIN Max</v>
      </c>
      <c r="BA33" t="str">
        <v>5/16"-24 UNF-2A</v>
      </c>
      <c r="BB33" t="str">
        <v>5/16-18 UNC 2A</v>
      </c>
      <c r="BC33" t="str">
        <v>5-44 UNF-2A</v>
      </c>
      <c r="BD33" t="str">
        <v>6-16µIN</v>
      </c>
      <c r="BE33" t="str">
        <v>65° BLEND</v>
      </c>
      <c r="BF33" t="str">
        <v>7.45 Top of Ball to Face</v>
      </c>
      <c r="BG33" t="str">
        <v>7/16-28 UNEF 2B</v>
      </c>
      <c r="BH33" t="str">
        <v>7/16-28-UNEF-2A</v>
      </c>
      <c r="BI33" t="str">
        <v>Alignment Per Note 3</v>
      </c>
      <c r="BJ33" t="str">
        <v>ANODIZE (SEE CHART)</v>
      </c>
      <c r="BK33" t="str">
        <v>ANODIZE AQUA Per Note 3</v>
      </c>
      <c r="BL33" t="str">
        <v>ANODIZE BOTTOM PORTION</v>
      </c>
      <c r="BM33" t="str">
        <v>ANODIZE COLOR AQUA</v>
      </c>
      <c r="BN33" t="str">
        <v>ANODIZE COLOR GREEN DWG NOTE 4</v>
      </c>
      <c r="BO33" t="str">
        <v>ANODIZE COLOR LIGHT BLUE</v>
      </c>
      <c r="BP33" t="str">
        <v>ANODIZE GREEN Per Note 2</v>
      </c>
      <c r="BQ33" t="str">
        <v>ANODIZE GREY, Per Note 1</v>
      </c>
      <c r="BR33" t="str">
        <v>ANODIZE MAGENTA</v>
      </c>
      <c r="BS33" t="str">
        <v>Anodize Per note 3</v>
      </c>
      <c r="BT33" t="str">
        <v>Anodize Per Note 4</v>
      </c>
      <c r="BU33" t="str">
        <v>ANODIZE SEAFOAM</v>
      </c>
      <c r="BV33" t="str">
        <v>Balloon 11 Symmetry</v>
      </c>
      <c r="BW33" t="str">
        <v>Balloon 12 Symmetry</v>
      </c>
      <c r="BX33" t="str">
        <v>Balloon 13 Hole Centered</v>
      </c>
      <c r="BY33" t="str">
        <v>Balloon 13 Symmerty</v>
      </c>
      <c r="BZ33" t="str">
        <v>Balloon 2 Symmetry</v>
      </c>
      <c r="CA33" t="str">
        <v>Balloon 21 CENTERED</v>
      </c>
      <c r="CB33" t="str">
        <v>Balloon 29 Symmetry</v>
      </c>
      <c r="CC33" t="str">
        <v>Balloon 3 Symmetry</v>
      </c>
      <c r="CD33" t="str">
        <v>Balloon 4 Symmetry</v>
      </c>
      <c r="CE33" t="str">
        <v>Balloon 5 blend to SØ .340</v>
      </c>
      <c r="CF33" t="str">
        <v>Balloon 5 Symmetry</v>
      </c>
      <c r="CG33" t="str">
        <v>Balloon 6 Centered</v>
      </c>
      <c r="CH33" t="str">
        <v>Balloon 9 Function Check</v>
      </c>
      <c r="CI33" t="str">
        <v>Balloon 9 Symmerty</v>
      </c>
      <c r="CJ33" t="str">
        <v>Balloons 2 &amp; 17 Symmetry |.001|A|</v>
      </c>
      <c r="CK33" t="str">
        <v>Basic Ø 3.6</v>
      </c>
      <c r="CL33" t="str">
        <v>BEAD BLAST</v>
      </c>
      <c r="CM33" t="str">
        <v>BLAST ALUMINUM OXIDE</v>
      </c>
      <c r="CN33" t="str">
        <v>Blast Note 2</v>
      </c>
      <c r="CO33" t="str">
        <v xml:space="preserve">BLAST Per Note 1 </v>
      </c>
      <c r="CP33" t="str">
        <v>BLAST Per Note 2</v>
      </c>
      <c r="CQ33" t="str">
        <v>BLAST Per Note 3</v>
      </c>
      <c r="CR33" t="str">
        <v>BLAST Per Note 4</v>
      </c>
      <c r="CS33" t="str">
        <v>BLAST Per Note 8</v>
      </c>
      <c r="CT33" t="str">
        <v>BLAST Per Traveler, MATT FINISH</v>
      </c>
      <c r="CU33" t="str">
        <v>BLAST WITH 16 GRIT ALUMINUM OXIDE</v>
      </c>
      <c r="CV33" t="str">
        <v>BLAST, Uniform Finish Per Note 3</v>
      </c>
      <c r="CW33" t="str">
        <v>BREAK EDGE</v>
      </c>
      <c r="CX33" t="str">
        <v>BREAK EDGE .014</v>
      </c>
      <c r="CY33" t="str">
        <v>BREAK EDGES Note 2</v>
      </c>
      <c r="CZ33" t="str">
        <v>BREAK SHARP Per Note 1</v>
      </c>
      <c r="DA33" t="str">
        <v>BREAK SHARPS Per Note 1</v>
      </c>
      <c r="DB33" t="str">
        <v>CE 2729</v>
      </c>
      <c r="DC33" t="str">
        <v>CE Logo per Note 3</v>
      </c>
      <c r="DD33" t="str">
        <v>CE MARK</v>
      </c>
      <c r="DE33" t="str">
        <v>Chips/Debris Removed</v>
      </c>
      <c r="DF33" t="str">
        <v>Coat Per Note 2</v>
      </c>
      <c r="DG33" t="str">
        <v>C-Sink Ø .155</v>
      </c>
      <c r="DH33" t="str">
        <v>C-Sink Ø5.2</v>
      </c>
      <c r="DI33" t="str">
        <v>Deburred</v>
      </c>
      <c r="DJ33" t="str">
        <v>DIM "A" NoGo</v>
      </c>
      <c r="DK33" t="str">
        <v>DIM "A" NoGo Hexalobe</v>
      </c>
      <c r="DL33" t="str">
        <v>EDGE BREAK</v>
      </c>
      <c r="DM33" t="str">
        <v>EDGE BREAK MIN R.004, MAX R.010</v>
      </c>
      <c r="DN33" t="str">
        <v>Edge Break per Note 1</v>
      </c>
      <c r="DO33" t="str">
        <v>ELECTROPOLISH Per Note 1</v>
      </c>
      <c r="DP33" t="str">
        <v>Finish Per Note 3</v>
      </c>
      <c r="DQ33" t="str">
        <v>FLUTE POSITION Per Note 3</v>
      </c>
      <c r="DR33" t="str">
        <v>FULL R</v>
      </c>
      <c r="DS33" t="str">
        <v>FULL RADIUS</v>
      </c>
      <c r="DT33" t="str">
        <v xml:space="preserve">FULL RADIUS </v>
      </c>
      <c r="DU33" t="str">
        <v>Function Check  (.2340 .2360 FULL)</v>
      </c>
      <c r="DV33" t="str">
        <v>FUNCTIONAL  HEXALOBE</v>
      </c>
      <c r="DW33" t="str">
        <v>GLASS BEAD Per Note 3</v>
      </c>
      <c r="DX33" t="str">
        <v>Globus Logo per Note 3</v>
      </c>
      <c r="DY33" t="str">
        <v>Gold Anodized Color</v>
      </c>
      <c r="DZ33" t="str">
        <v>Green Anodized Color</v>
      </c>
      <c r="EA33" t="str">
        <v>GRIT BLAST Per Note 3</v>
      </c>
      <c r="EB33" t="str">
        <v>Grit Blast Per Note 4</v>
      </c>
      <c r="EC33" t="str">
        <v>GRIT BLAST, DWG NOTE 3</v>
      </c>
      <c r="ED33" t="str">
        <v>HEX MINOR Ø.1292</v>
      </c>
      <c r="EE33" t="str">
        <v xml:space="preserve">HEXALOBE </v>
      </c>
      <c r="EF33" t="str">
        <v>HEXALOBE FUNCTION</v>
      </c>
      <c r="EG33" t="str">
        <v>Hexalobe Minor</v>
      </c>
      <c r="EH33" t="str">
        <v>Hexalobe NV-30</v>
      </c>
      <c r="EI33" t="str">
        <v>HEXALOBE ORIENTATION</v>
      </c>
      <c r="EJ33" t="str">
        <v>Inspect per operation 30 comments</v>
      </c>
      <c r="EK33" t="str">
        <v>INT / EXT CORNERS: R.002 TO R.010</v>
      </c>
      <c r="EL33" t="str">
        <v>INT /EXT CORNERS R.05 TO R.03</v>
      </c>
      <c r="EM33" t="str">
        <v>John is a Geek</v>
      </c>
      <c r="EN33" t="str">
        <v>LASER ETCH</v>
      </c>
      <c r="EO33" t="str">
        <v>Laser Etch Per Note 7</v>
      </c>
      <c r="EP33" t="str">
        <v xml:space="preserve">LASER MARK "CE" DWG NOTE 10 </v>
      </c>
      <c r="EQ33" t="str">
        <v>Laser Mark "P1-15004-08", Per Note 3</v>
      </c>
      <c r="ER33" t="str">
        <v>Laser Mark "P2-15004-08", Per Note 3</v>
      </c>
      <c r="ES33" t="str">
        <v>Laser Mark "P3-15004-08", Per Note 3</v>
      </c>
      <c r="ET33" t="str">
        <v>Laser Mark "P4-15004-08", Per Note 3</v>
      </c>
      <c r="EU33" t="str">
        <v xml:space="preserve">LASER MARK LOGO DWG NOTE 9 </v>
      </c>
      <c r="EV33" t="str">
        <v xml:space="preserve">LASER MARK LOT NUMBER DWG NOTE 8 </v>
      </c>
      <c r="EW33" t="str">
        <v>Laser Mark Lot, Per Note 3</v>
      </c>
      <c r="EX33" t="str">
        <v xml:space="preserve">LASER MARK PART NUMBER DWG NOTE 8 </v>
      </c>
      <c r="EY33" t="str">
        <v>LASER: 13000000</v>
      </c>
      <c r="EZ33" t="str">
        <v>LASER: CE 2797</v>
      </c>
      <c r="FA33" t="str">
        <v>LASER: LOGO</v>
      </c>
      <c r="FB33" t="str">
        <v xml:space="preserve">LASER: Lot # Per RE-75-001 </v>
      </c>
      <c r="FC33" t="str">
        <v>LAST THREAD</v>
      </c>
      <c r="FD33" t="str">
        <v>LEAD .0625</v>
      </c>
      <c r="FE33" t="str">
        <v>LOGO</v>
      </c>
      <c r="FF33" t="str">
        <v>Lot (Control) Number per Note 3</v>
      </c>
      <c r="FG33" t="str">
        <v>LOT NO.</v>
      </c>
      <c r="FH33" t="str">
        <v>LOT NUMBER</v>
      </c>
      <c r="FI33" t="str">
        <v>LOT NUMBER PER NUVASIVE SOP 9002007</v>
      </c>
      <c r="FJ33" t="str">
        <v>M 4X 0.5 - 6G - 0.063R - LH</v>
      </c>
      <c r="FK33" t="str">
        <v>M4 X 0.5 - 6G - 0.063R</v>
      </c>
      <c r="FL33" t="str">
        <v>M4 X 0.5 - 6G - 0.063R - LH</v>
      </c>
      <c r="FM33" t="str">
        <v>M4.5 X .75 6g</v>
      </c>
      <c r="FN33" t="str">
        <v>M4.5 X 0.75 6g</v>
      </c>
      <c r="FO33" t="str">
        <v>M5x0.8-6g</v>
      </c>
      <c r="FP33" t="str">
        <v xml:space="preserve">M5x0.8-6g </v>
      </c>
      <c r="FQ33" t="str">
        <v>M6 X .75 6g</v>
      </c>
      <c r="FR33" t="str">
        <v>M6 X 0.75-6g</v>
      </c>
      <c r="FS33" t="str">
        <v>M6 X0.75 - 6g</v>
      </c>
      <c r="FT33" t="str">
        <v>M6X0.75 - 6H</v>
      </c>
      <c r="FU33" t="str">
        <v>M7 X 1.00 6g THREAD</v>
      </c>
      <c r="FV33" t="str">
        <v>M7X1.00 6g THREAD</v>
      </c>
      <c r="FW33" t="str">
        <v>M7X1.00 6h THREAD</v>
      </c>
      <c r="FX33" t="str">
        <v>Magenta Anodized Color</v>
      </c>
      <c r="FY33" t="str">
        <v>MAJOR Ø .380</v>
      </c>
      <c r="FZ33" t="str">
        <v>MAJORØ</v>
      </c>
      <c r="GA33" t="str">
        <v>MATT FINISH Per Note 3</v>
      </c>
      <c r="GB33" t="str">
        <v>MATT FINISH Per Traveler</v>
      </c>
      <c r="GC33" t="str">
        <v>MATTE FINISH</v>
      </c>
      <c r="GD33" t="str">
        <v>MATTE FINISH DWG NOTE 3</v>
      </c>
      <c r="GE33" t="str">
        <v>MATTE FINISH Note 3</v>
      </c>
      <c r="GF33" t="str">
        <v>Matte Finish Per Note 3</v>
      </c>
      <c r="GG33" t="str">
        <v>MATTE FINISH SIZE 10 GLASS BEAD</v>
      </c>
      <c r="GH33" t="str">
        <v>MAX ROOT RADIUS</v>
      </c>
      <c r="GI33" t="str">
        <v xml:space="preserve">Mill Profile Centered </v>
      </c>
      <c r="GJ33" t="str">
        <v>Minor Ø Unconstrained Check</v>
      </c>
      <c r="GK33" t="str">
        <v>MINOR Ø.1336</v>
      </c>
      <c r="GL33" t="str">
        <v>NO ANODIZE Per note 8</v>
      </c>
      <c r="GM33" t="str">
        <v>NO ANODIZE Per note 9</v>
      </c>
      <c r="GN33" t="str">
        <v>No Nicks, Scratches, Tool Marks, etc.</v>
      </c>
      <c r="GO33" t="str">
        <v>No Nicks,Scratches,Tool Marks,etc.</v>
      </c>
      <c r="GP33" t="str">
        <v>NO TOOL MARKS</v>
      </c>
      <c r="GQ33" t="str">
        <v>NOTE 3 THREAD RELIEF</v>
      </c>
      <c r="GR33" t="str">
        <v>NV-27 FUNC.</v>
      </c>
      <c r="GS33" t="str">
        <v>NV-30 DIM A</v>
      </c>
      <c r="GT33" t="str">
        <v>NV-30 DIM B</v>
      </c>
      <c r="GU33" t="str">
        <v>NV-30 DIM F</v>
      </c>
      <c r="GV33" t="str">
        <v>Ø .1250 HEX</v>
      </c>
      <c r="GW33" t="str">
        <v>Ø 9.4 MAJOR</v>
      </c>
      <c r="GX33" t="str">
        <v>Ø.096 MAX PILOT HOLE</v>
      </c>
      <c r="GY33" t="str">
        <v>Ø.125 THRU</v>
      </c>
      <c r="GZ33" t="str">
        <v>Ø.205 COUNTERSINK</v>
      </c>
      <c r="HA33" t="str">
        <v>Ø.260 T.S.C.</v>
      </c>
      <c r="HB33" t="str">
        <v>Ø.500 BASIC</v>
      </c>
      <c r="HC33" t="str">
        <v xml:space="preserve">OVAL CENTERED </v>
      </c>
      <c r="HD33" t="str">
        <v>PART NO. 15100</v>
      </c>
      <c r="HE33" t="str">
        <v>PART NUMBER 13100000</v>
      </c>
      <c r="HF33" t="str">
        <v>PART NUMBER 13600000</v>
      </c>
      <c r="HG33" t="str">
        <v>Part Number per Note 3</v>
      </c>
      <c r="HH33" t="str">
        <v>PD 5/16-18 UNC 2A</v>
      </c>
      <c r="HI33" t="str">
        <v>Perp.|0.05|A|</v>
      </c>
      <c r="HJ33" t="str">
        <v>PILOT THRU HOLE PRESENT</v>
      </c>
      <c r="HK33" t="str">
        <v>PITCH .060</v>
      </c>
      <c r="HL33" t="str">
        <v>Profile |.001|A|</v>
      </c>
      <c r="HM33" t="str">
        <v>Profile |.0015 | A | X-Y</v>
      </c>
      <c r="HN33" t="str">
        <v>Profile |.002| |A|B| X-Y</v>
      </c>
      <c r="HO33" t="str">
        <v>Profile |.002|A|B|</v>
      </c>
      <c r="HP33" t="str">
        <v>Profile |.002|A|B| X-Y</v>
      </c>
      <c r="HQ33" t="str">
        <v>Profile:|010|A|B|C|</v>
      </c>
      <c r="HR33" t="str">
        <v>Profile| .002| A|B|</v>
      </c>
      <c r="HS33" t="str">
        <v>Profile|.001|</v>
      </c>
      <c r="HT33" t="str">
        <v>Profile|.001|A|</v>
      </c>
      <c r="HU33" t="str">
        <v>Profile|.001|A|B|</v>
      </c>
      <c r="HV33" t="str">
        <v xml:space="preserve">Profile|.001|A|B| A&lt;-&gt;B </v>
      </c>
      <c r="HW33" t="str">
        <v>Profile|.001|A|B| C&lt;-&gt;D</v>
      </c>
      <c r="HX33" t="str">
        <v>Profile|.001|A|B| L-M</v>
      </c>
      <c r="HY33" t="str">
        <v>Profile|.001|A|B| P-Q</v>
      </c>
      <c r="HZ33" t="str">
        <v>Profile|.001|A|B|C&lt;-&gt;D</v>
      </c>
      <c r="IA33" t="str">
        <v>Profile|.001|A|C&lt;--&gt;D</v>
      </c>
      <c r="IB33" t="str">
        <v>Profile|.001|A|UNILATERAL</v>
      </c>
      <c r="IC33" t="str">
        <v>Profile|.001|C|</v>
      </c>
      <c r="ID33" t="str">
        <v>Profile|.0012|D1|</v>
      </c>
      <c r="IE33" t="str">
        <v>Profile|.0015| A-B UNI.</v>
      </c>
      <c r="IF33" t="str">
        <v>Profile|.0015| UNI.</v>
      </c>
      <c r="IG33" t="str">
        <v>Profile|.0015|A| X-Y</v>
      </c>
      <c r="IH33" t="str">
        <v>Profile|.0015|E|F|</v>
      </c>
      <c r="II33" t="str">
        <v>Profile|.0016|B|D|</v>
      </c>
      <c r="IJ33" t="str">
        <v>Profile|.002(U).000|A|</v>
      </c>
      <c r="IK33" t="str">
        <v>Profile|.002|</v>
      </c>
      <c r="IL33" t="str">
        <v>Profile|.002|A</v>
      </c>
      <c r="IM33" t="str">
        <v>Profile|.002|A|</v>
      </c>
      <c r="IN33" t="str">
        <v>Profile|.002|A|B|</v>
      </c>
      <c r="IO33" t="str">
        <v xml:space="preserve">Profile|.002|A|B| A&lt;-&gt;B </v>
      </c>
      <c r="IP33" t="str">
        <v>Profile|.002|A|B| C&lt;-&gt;D</v>
      </c>
      <c r="IQ33" t="str">
        <v>Profile|.002|A|B| X-Y</v>
      </c>
      <c r="IR33" t="str">
        <v>Profile|.002|A|B|C|X-Y</v>
      </c>
      <c r="IS33" t="str">
        <v>Profile|.002|A|B|X&lt;--&gt;Y</v>
      </c>
      <c r="IT33" t="str">
        <v>Profile|.002|A|B|X-Y</v>
      </c>
      <c r="IU33" t="str">
        <v>Profile|.002|A|C|</v>
      </c>
      <c r="IV33" t="str">
        <v>Profile|.002|C|A|</v>
      </c>
      <c r="IW33" t="str">
        <v>Profile|.002|C|B|</v>
      </c>
      <c r="IX33" t="str">
        <v>Profile|.0020|</v>
      </c>
      <c r="IY33" t="str">
        <v>Profile|.003|A|</v>
      </c>
      <c r="IZ33" t="str">
        <v>Profile|.003|A|B|C| Uni.</v>
      </c>
      <c r="JA33" t="str">
        <v>Profile|.003|E|F|</v>
      </c>
      <c r="JB33" t="str">
        <v>Profile|.004(U) .003|A|B|C|</v>
      </c>
      <c r="JC33" t="str">
        <v>Profile|.004|A| UNI.</v>
      </c>
      <c r="JD33" t="str">
        <v>Profile|.005|A|C|</v>
      </c>
      <c r="JE33" t="str">
        <v>Profile|.005|A|C|A&lt;--&gt;B, C&lt;--&gt;D</v>
      </c>
      <c r="JF33" t="str">
        <v>Profile|.005|A|D| A-B UNI.</v>
      </c>
      <c r="JG33" t="str">
        <v>Profile|.005|A|D| UNI.</v>
      </c>
      <c r="JH33" t="str">
        <v>Profile|.010|A|B|</v>
      </c>
      <c r="JI33" t="str">
        <v>Profile|.010|A|B|C|</v>
      </c>
      <c r="JJ33" t="str">
        <v>Profile|.03|A|</v>
      </c>
      <c r="JK33" t="str">
        <v>Profile|.05|A|B|</v>
      </c>
      <c r="JL33" t="str">
        <v>Profile|0.03|</v>
      </c>
      <c r="JM33" t="str">
        <v>Profile|0.03|A|</v>
      </c>
      <c r="JN33" t="str">
        <v>Profile|0.03|A|B|</v>
      </c>
      <c r="JO33" t="str">
        <v>Profile|0.05{A|C|</v>
      </c>
      <c r="JP33" t="str">
        <v>Profile|0.05|A|B|</v>
      </c>
      <c r="JQ33" t="str">
        <v>Profile|0.05|E|</v>
      </c>
      <c r="JR33" t="str">
        <v>Profile|0.05|E|F|</v>
      </c>
      <c r="JS33" t="str">
        <v>Profile|0.06|A|C|</v>
      </c>
      <c r="JT33" t="str">
        <v>Profile|0.1|A|A|</v>
      </c>
      <c r="JU33" t="str">
        <v>Profile|0.1|D1|</v>
      </c>
      <c r="JV33" t="str">
        <v>Profile|A|B|C|</v>
      </c>
      <c r="JW33" t="str">
        <v>Proile|.002|A|B|J-K</v>
      </c>
      <c r="JX33" t="str">
        <v>P-Thread Form</v>
      </c>
      <c r="JY33" t="str">
        <v>R  FULL RADIUS</v>
      </c>
      <c r="JZ33" t="str">
        <v>R.001/.006</v>
      </c>
      <c r="KA33" t="str">
        <v>R.003 MAX</v>
      </c>
      <c r="KB33" t="str">
        <v>R.005 MAX</v>
      </c>
      <c r="KC33" t="str">
        <v>R.030</v>
      </c>
      <c r="KD33" t="str">
        <v>R.25 MAX</v>
      </c>
      <c r="KE33" t="str">
        <v>R1.33 BASIC</v>
      </c>
      <c r="KF33" t="str">
        <v>R3.3</v>
      </c>
      <c r="KG33" t="str">
        <v>Ra 1.6 MAX</v>
      </c>
      <c r="KH33" t="str">
        <v>RAD @ FACE &amp; OD CHAMFER</v>
      </c>
      <c r="KI33" t="str">
        <v>RAD. @ ID &amp; BACK FACE</v>
      </c>
      <c r="KJ33" t="str">
        <v>RAD. @ OD &amp; BACK FACE</v>
      </c>
      <c r="KK33" t="str">
        <v>REMOVE SHRP EDGES .005 MAX</v>
      </c>
      <c r="KL33" t="str">
        <v>ROD SLOT CENTERED</v>
      </c>
      <c r="KM33" t="str">
        <v>SHARP OKAY</v>
      </c>
      <c r="KN33" t="str">
        <v>Slot Centered</v>
      </c>
      <c r="KO33" t="str">
        <v>SLOT WIDTH</v>
      </c>
      <c r="KP33" t="str">
        <v>Surface Finish Per Note 1</v>
      </c>
      <c r="KQ33" t="str">
        <v>Symmerty Balloon A_6</v>
      </c>
      <c r="KR33" t="str">
        <v>T27 HEXALOBE Per Note 1</v>
      </c>
      <c r="KS33" t="str">
        <v>T27 TORX</v>
      </c>
      <c r="KT33" t="str">
        <v>THRD DEPTH</v>
      </c>
      <c r="KU33" t="str">
        <v>Thread Form Per Note 3</v>
      </c>
      <c r="KV33" t="str">
        <v>THREAD INTO ROD SLOT</v>
      </c>
      <c r="KW33" t="str">
        <v>Thread Timed Print Note 6</v>
      </c>
      <c r="KX33" t="str">
        <v>TOOL MISMATCH PERMISSIBLE</v>
      </c>
      <c r="KY33" t="str">
        <v>Tot. Runout|Ø.002|C|</v>
      </c>
      <c r="KZ33" t="str">
        <v>Total Runout|.002|E|</v>
      </c>
      <c r="LA33" t="str">
        <v>TRIPLE LEAD THREAD</v>
      </c>
      <c r="LB33" t="str">
        <v>True Pos. |.001 (M)|A|</v>
      </c>
      <c r="LC33" t="str">
        <v>True Pos. |.002(M)|A|B|</v>
      </c>
      <c r="LD33" t="str">
        <v>True Pos. |.002|</v>
      </c>
      <c r="LE33" t="str">
        <v>True Pos. |.002|A|</v>
      </c>
      <c r="LF33" t="str">
        <v>True Pos. |.002|A|B|</v>
      </c>
      <c r="LG33" t="str">
        <v>True Pos. |.004|A|C|B|</v>
      </c>
      <c r="LH33" t="str">
        <v>True Pos. |.005(M)|A|B|</v>
      </c>
      <c r="LI33" t="str">
        <v>True Pos.|.000(L)|A|D|</v>
      </c>
      <c r="LJ33" t="str">
        <v>True Pos.|.000(M)|A|</v>
      </c>
      <c r="LK33" t="str">
        <v>True Pos.|.001(M)|A|</v>
      </c>
      <c r="LL33" t="str">
        <v>True Pos.|.001|B|</v>
      </c>
      <c r="LM33" t="str">
        <v>True Pos.|.001|E|</v>
      </c>
      <c r="LN33" t="str">
        <v>True Pos.|.002|A|</v>
      </c>
      <c r="LO33" t="str">
        <v>True Pos.|.002|B|</v>
      </c>
      <c r="LP33" t="str">
        <v>True Pos.|.002|C|</v>
      </c>
      <c r="LQ33" t="str">
        <v>True Pos.|.002|D1|</v>
      </c>
      <c r="LR33" t="str">
        <v>True Pos.|.002|D1|D2|</v>
      </c>
      <c r="LS33" t="str">
        <v>True Pos.|.05|A|</v>
      </c>
      <c r="LT33" t="str">
        <v>True Pos.|.1|A|B|C|</v>
      </c>
      <c r="LU33" t="str">
        <v>True Pos.|.13|A</v>
      </c>
      <c r="LV33" t="str">
        <v>True Pos.|0.05|A|</v>
      </c>
      <c r="LW33" t="str">
        <v>True Pos.|0.1|A|B|C|</v>
      </c>
      <c r="LX33" t="str">
        <v>True Pos.|0.13|A|</v>
      </c>
      <c r="LY33" t="str">
        <v>True Pos.|Ø.000(M)|A|</v>
      </c>
      <c r="LZ33" t="str">
        <v>True Pos.|Ø.000(M)|B|</v>
      </c>
      <c r="MA33" t="str">
        <v>True Pos.|Ø.001(M)|A(M)|</v>
      </c>
      <c r="MB33" t="str">
        <v>True Pos.|Ø.001(M)|A|</v>
      </c>
      <c r="MC33" t="str">
        <v>True Pos.|Ø.001|A|</v>
      </c>
      <c r="MD33" t="str">
        <v>True Pos.|Ø.001|C|</v>
      </c>
      <c r="ME33" t="str">
        <v>True Pos.|Ø.002(S)|A(S)|</v>
      </c>
      <c r="MF33" t="str">
        <v>True Pos.|Ø.002|A|</v>
      </c>
      <c r="MG33" t="str">
        <v>True Pos.|Ø.002|B|</v>
      </c>
      <c r="MH33" t="str">
        <v>True Pos.|Ø.002|C|</v>
      </c>
      <c r="MI33" t="str">
        <v>True Pos.|Ø.03(M)|A|</v>
      </c>
      <c r="MJ33" t="str">
        <v>True Pos.|Ø0.03(M)|A|</v>
      </c>
      <c r="MK33" t="str">
        <v>True Pos.|Ø0.05(L)|D|B|</v>
      </c>
      <c r="ML33" t="str">
        <v>True Pos.|Ø0.05|A|</v>
      </c>
      <c r="MM33" t="str">
        <v>True Pos.|Ø0.05|D|</v>
      </c>
      <c r="MN33" t="str">
        <v>True Pos.|Ø0.05|E|</v>
      </c>
      <c r="MO33" t="str">
        <v>True Pos.|Ø0.05|E|B|</v>
      </c>
      <c r="MP33" t="str">
        <v>True Pos.|SØ0.03|C|B|</v>
      </c>
      <c r="MQ33" t="str">
        <v>True Position|.002|A|B|</v>
      </c>
      <c r="MR33" t="str">
        <v>True. Pos.|Ø.001(M)|A|</v>
      </c>
      <c r="MS33" t="str">
        <v>True. Pps.|0.05|A|</v>
      </c>
      <c r="MT33" t="str">
        <v>Tumble Per Note 1</v>
      </c>
      <c r="MU33" t="str">
        <v>Tumble Per Note 2</v>
      </c>
    </row>
    <row r="34" spans="1:359">
      <c r="A34" t="s">
        <v>923</v>
      </c>
      <c r="C34" s="74" t="str" cm="1">
        <f t="array" ref="C34:MU34">TRANSPOSE(_xlfn._xlws.SORT(_xlfn._xlws.FILTER($A$2:$A$499,ISNUMBER(SEARCH('Prt. Lib. &amp; Routine, Table'!L41,$A$2:$A$499)),"not found")))</f>
        <v>.0015 T.I.R. MAX</v>
      </c>
      <c r="D34" t="str">
        <v>.002 MAX ROOT RADIUS</v>
      </c>
      <c r="E34" t="str">
        <v>.012 BLUNT END</v>
      </c>
      <c r="F34" t="str">
        <v>.015 MAX</v>
      </c>
      <c r="G34" t="str">
        <v>.016 T.S.C.</v>
      </c>
      <c r="H34" t="str">
        <v>.017 BASIC</v>
      </c>
      <c r="I34" t="str">
        <v>.021 PITCH</v>
      </c>
      <c r="J34" t="str">
        <v>.022 BLUNT START</v>
      </c>
      <c r="K34" t="str">
        <v>.025 BASIC</v>
      </c>
      <c r="L34" t="str">
        <v>.035 BASIC</v>
      </c>
      <c r="M34" t="str">
        <v>.043 T.S.C</v>
      </c>
      <c r="N34" t="str">
        <v>.053 T.S.C.</v>
      </c>
      <c r="O34" t="str">
        <v>.060 HEX DEPTH</v>
      </c>
      <c r="P34" t="str">
        <v>.060 PITCH</v>
      </c>
      <c r="Q34" t="str">
        <v>.061 BASIC</v>
      </c>
      <c r="R34" t="str">
        <v>.07 HEX</v>
      </c>
      <c r="S34" t="str">
        <v>.070 HEX DEPTH</v>
      </c>
      <c r="T34" t="str">
        <v>.082 DRILL</v>
      </c>
      <c r="U34" t="str">
        <v>.082 DRILL DEPTH</v>
      </c>
      <c r="V34" t="str">
        <v>.094 HEX</v>
      </c>
      <c r="W34" t="str">
        <v>.115 T.S.C.</v>
      </c>
      <c r="X34" t="str">
        <v>.1195 / .1243 MAJOR DIAMETER</v>
      </c>
      <c r="Y34" t="str">
        <v>.1250 HEX</v>
      </c>
      <c r="Z34" t="str">
        <v>.157 MINOR DIAMETER</v>
      </c>
      <c r="AA34" t="str">
        <v>.172 FULL THD DEPTH</v>
      </c>
      <c r="AB34" t="str">
        <v>.172 MAJOR DIAMETER</v>
      </c>
      <c r="AC34" t="str">
        <v>.180 MIN DEPTH FULL THRD</v>
      </c>
      <c r="AD34" t="str">
        <v>.183 Ceter Line Thread Dwell</v>
      </c>
      <c r="AE34" t="str">
        <v>.208 MAX THRD DEPTH</v>
      </c>
      <c r="AF34" t="str">
        <v>.218 BOTTOM HALF OF SLOT</v>
      </c>
      <c r="AG34" t="str">
        <v>.261 BASIC</v>
      </c>
      <c r="AH34" t="str">
        <v>.314 T.S.C.</v>
      </c>
      <c r="AI34" t="str">
        <v>.315 BASIC</v>
      </c>
      <c r="AJ34" t="str">
        <v>.329 MINOR Ø</v>
      </c>
      <c r="AK34" t="str">
        <v>.330 BASIC</v>
      </c>
      <c r="AL34" t="str">
        <v>.35 TO TANGENT POINT</v>
      </c>
      <c r="AM34" t="str">
        <v>.375 MAJOR Ø</v>
      </c>
      <c r="AN34" t="str">
        <v>.390 BASIC</v>
      </c>
      <c r="AO34" t="str">
        <v>.440 BASIC</v>
      </c>
      <c r="AP34" t="str">
        <v>.64/.96 HIGH=Pass</v>
      </c>
      <c r="AQ34" t="str">
        <v>0.012 MAX</v>
      </c>
      <c r="AR34" t="str">
        <v>0.015 MAX</v>
      </c>
      <c r="AS34" t="str">
        <v>0.05 Per Note 2</v>
      </c>
      <c r="AT34" t="str">
        <v>0.500 PULLOUT ZONE</v>
      </c>
      <c r="AU34" t="str">
        <v>10-32 UNF-2A</v>
      </c>
      <c r="AV34" t="str">
        <v>12-28 UNF-2B</v>
      </c>
      <c r="AW34" t="str">
        <v>2.87 BASIC</v>
      </c>
      <c r="AX34" t="str">
        <v>2-56 UNC 2B 2 STARTS</v>
      </c>
      <c r="AY34" t="str">
        <v>3 LEAD THREAD</v>
      </c>
      <c r="AZ34" t="str">
        <v>32µIN Max</v>
      </c>
      <c r="BA34" t="str">
        <v>5/16"-24 UNF-2A</v>
      </c>
      <c r="BB34" t="str">
        <v>5/16-18 UNC 2A</v>
      </c>
      <c r="BC34" t="str">
        <v>5-44 UNF-2A</v>
      </c>
      <c r="BD34" t="str">
        <v>6-16µIN</v>
      </c>
      <c r="BE34" t="str">
        <v>65° BLEND</v>
      </c>
      <c r="BF34" t="str">
        <v>7.45 Top of Ball to Face</v>
      </c>
      <c r="BG34" t="str">
        <v>7/16-28 UNEF 2B</v>
      </c>
      <c r="BH34" t="str">
        <v>7/16-28-UNEF-2A</v>
      </c>
      <c r="BI34" t="str">
        <v>Alignment Per Note 3</v>
      </c>
      <c r="BJ34" t="str">
        <v>ANODIZE (SEE CHART)</v>
      </c>
      <c r="BK34" t="str">
        <v>ANODIZE AQUA Per Note 3</v>
      </c>
      <c r="BL34" t="str">
        <v>ANODIZE BOTTOM PORTION</v>
      </c>
      <c r="BM34" t="str">
        <v>ANODIZE COLOR AQUA</v>
      </c>
      <c r="BN34" t="str">
        <v>ANODIZE COLOR GREEN DWG NOTE 4</v>
      </c>
      <c r="BO34" t="str">
        <v>ANODIZE COLOR LIGHT BLUE</v>
      </c>
      <c r="BP34" t="str">
        <v>ANODIZE GREEN Per Note 2</v>
      </c>
      <c r="BQ34" t="str">
        <v>ANODIZE GREY, Per Note 1</v>
      </c>
      <c r="BR34" t="str">
        <v>ANODIZE MAGENTA</v>
      </c>
      <c r="BS34" t="str">
        <v>Anodize Per note 3</v>
      </c>
      <c r="BT34" t="str">
        <v>Anodize Per Note 4</v>
      </c>
      <c r="BU34" t="str">
        <v>ANODIZE SEAFOAM</v>
      </c>
      <c r="BV34" t="str">
        <v>Balloon 11 Symmetry</v>
      </c>
      <c r="BW34" t="str">
        <v>Balloon 12 Symmetry</v>
      </c>
      <c r="BX34" t="str">
        <v>Balloon 13 Hole Centered</v>
      </c>
      <c r="BY34" t="str">
        <v>Balloon 13 Symmerty</v>
      </c>
      <c r="BZ34" t="str">
        <v>Balloon 2 Symmetry</v>
      </c>
      <c r="CA34" t="str">
        <v>Balloon 21 CENTERED</v>
      </c>
      <c r="CB34" t="str">
        <v>Balloon 29 Symmetry</v>
      </c>
      <c r="CC34" t="str">
        <v>Balloon 3 Symmetry</v>
      </c>
      <c r="CD34" t="str">
        <v>Balloon 4 Symmetry</v>
      </c>
      <c r="CE34" t="str">
        <v>Balloon 5 blend to SØ .340</v>
      </c>
      <c r="CF34" t="str">
        <v>Balloon 5 Symmetry</v>
      </c>
      <c r="CG34" t="str">
        <v>Balloon 6 Centered</v>
      </c>
      <c r="CH34" t="str">
        <v>Balloon 9 Function Check</v>
      </c>
      <c r="CI34" t="str">
        <v>Balloon 9 Symmerty</v>
      </c>
      <c r="CJ34" t="str">
        <v>Balloons 2 &amp; 17 Symmetry |.001|A|</v>
      </c>
      <c r="CK34" t="str">
        <v>Basic Ø 3.6</v>
      </c>
      <c r="CL34" t="str">
        <v>BEAD BLAST</v>
      </c>
      <c r="CM34" t="str">
        <v>BLAST ALUMINUM OXIDE</v>
      </c>
      <c r="CN34" t="str">
        <v>Blast Note 2</v>
      </c>
      <c r="CO34" t="str">
        <v xml:space="preserve">BLAST Per Note 1 </v>
      </c>
      <c r="CP34" t="str">
        <v>BLAST Per Note 2</v>
      </c>
      <c r="CQ34" t="str">
        <v>BLAST Per Note 3</v>
      </c>
      <c r="CR34" t="str">
        <v>BLAST Per Note 4</v>
      </c>
      <c r="CS34" t="str">
        <v>BLAST Per Note 8</v>
      </c>
      <c r="CT34" t="str">
        <v>BLAST Per Traveler, MATT FINISH</v>
      </c>
      <c r="CU34" t="str">
        <v>BLAST WITH 16 GRIT ALUMINUM OXIDE</v>
      </c>
      <c r="CV34" t="str">
        <v>BLAST, Uniform Finish Per Note 3</v>
      </c>
      <c r="CW34" t="str">
        <v>BREAK EDGE</v>
      </c>
      <c r="CX34" t="str">
        <v>BREAK EDGE .014</v>
      </c>
      <c r="CY34" t="str">
        <v>BREAK EDGES Note 2</v>
      </c>
      <c r="CZ34" t="str">
        <v>BREAK SHARP Per Note 1</v>
      </c>
      <c r="DA34" t="str">
        <v>BREAK SHARPS Per Note 1</v>
      </c>
      <c r="DB34" t="str">
        <v>CE 2729</v>
      </c>
      <c r="DC34" t="str">
        <v>CE Logo per Note 3</v>
      </c>
      <c r="DD34" t="str">
        <v>CE MARK</v>
      </c>
      <c r="DE34" t="str">
        <v>Chips/Debris Removed</v>
      </c>
      <c r="DF34" t="str">
        <v>Coat Per Note 2</v>
      </c>
      <c r="DG34" t="str">
        <v>C-Sink Ø .155</v>
      </c>
      <c r="DH34" t="str">
        <v>C-Sink Ø5.2</v>
      </c>
      <c r="DI34" t="str">
        <v>Deburred</v>
      </c>
      <c r="DJ34" t="str">
        <v>DIM "A" NoGo</v>
      </c>
      <c r="DK34" t="str">
        <v>DIM "A" NoGo Hexalobe</v>
      </c>
      <c r="DL34" t="str">
        <v>EDGE BREAK</v>
      </c>
      <c r="DM34" t="str">
        <v>EDGE BREAK MIN R.004, MAX R.010</v>
      </c>
      <c r="DN34" t="str">
        <v>Edge Break per Note 1</v>
      </c>
      <c r="DO34" t="str">
        <v>ELECTROPOLISH Per Note 1</v>
      </c>
      <c r="DP34" t="str">
        <v>Finish Per Note 3</v>
      </c>
      <c r="DQ34" t="str">
        <v>FLUTE POSITION Per Note 3</v>
      </c>
      <c r="DR34" t="str">
        <v>FULL R</v>
      </c>
      <c r="DS34" t="str">
        <v>FULL RADIUS</v>
      </c>
      <c r="DT34" t="str">
        <v xml:space="preserve">FULL RADIUS </v>
      </c>
      <c r="DU34" t="str">
        <v>Function Check  (.2340 .2360 FULL)</v>
      </c>
      <c r="DV34" t="str">
        <v>FUNCTIONAL  HEXALOBE</v>
      </c>
      <c r="DW34" t="str">
        <v>GLASS BEAD Per Note 3</v>
      </c>
      <c r="DX34" t="str">
        <v>Globus Logo per Note 3</v>
      </c>
      <c r="DY34" t="str">
        <v>Gold Anodized Color</v>
      </c>
      <c r="DZ34" t="str">
        <v>Green Anodized Color</v>
      </c>
      <c r="EA34" t="str">
        <v>GRIT BLAST Per Note 3</v>
      </c>
      <c r="EB34" t="str">
        <v>Grit Blast Per Note 4</v>
      </c>
      <c r="EC34" t="str">
        <v>GRIT BLAST, DWG NOTE 3</v>
      </c>
      <c r="ED34" t="str">
        <v>HEX MINOR Ø.1292</v>
      </c>
      <c r="EE34" t="str">
        <v xml:space="preserve">HEXALOBE </v>
      </c>
      <c r="EF34" t="str">
        <v>HEXALOBE FUNCTION</v>
      </c>
      <c r="EG34" t="str">
        <v>Hexalobe Minor</v>
      </c>
      <c r="EH34" t="str">
        <v>Hexalobe NV-30</v>
      </c>
      <c r="EI34" t="str">
        <v>HEXALOBE ORIENTATION</v>
      </c>
      <c r="EJ34" t="str">
        <v>Inspect per operation 30 comments</v>
      </c>
      <c r="EK34" t="str">
        <v>INT / EXT CORNERS: R.002 TO R.010</v>
      </c>
      <c r="EL34" t="str">
        <v>INT /EXT CORNERS R.05 TO R.03</v>
      </c>
      <c r="EM34" t="str">
        <v>John is a Geek</v>
      </c>
      <c r="EN34" t="str">
        <v>LASER ETCH</v>
      </c>
      <c r="EO34" t="str">
        <v>Laser Etch Per Note 7</v>
      </c>
      <c r="EP34" t="str">
        <v xml:space="preserve">LASER MARK "CE" DWG NOTE 10 </v>
      </c>
      <c r="EQ34" t="str">
        <v>Laser Mark "P1-15004-08", Per Note 3</v>
      </c>
      <c r="ER34" t="str">
        <v>Laser Mark "P2-15004-08", Per Note 3</v>
      </c>
      <c r="ES34" t="str">
        <v>Laser Mark "P3-15004-08", Per Note 3</v>
      </c>
      <c r="ET34" t="str">
        <v>Laser Mark "P4-15004-08", Per Note 3</v>
      </c>
      <c r="EU34" t="str">
        <v xml:space="preserve">LASER MARK LOGO DWG NOTE 9 </v>
      </c>
      <c r="EV34" t="str">
        <v xml:space="preserve">LASER MARK LOT NUMBER DWG NOTE 8 </v>
      </c>
      <c r="EW34" t="str">
        <v>Laser Mark Lot, Per Note 3</v>
      </c>
      <c r="EX34" t="str">
        <v xml:space="preserve">LASER MARK PART NUMBER DWG NOTE 8 </v>
      </c>
      <c r="EY34" t="str">
        <v>LASER: 13000000</v>
      </c>
      <c r="EZ34" t="str">
        <v>LASER: CE 2797</v>
      </c>
      <c r="FA34" t="str">
        <v>LASER: LOGO</v>
      </c>
      <c r="FB34" t="str">
        <v xml:space="preserve">LASER: Lot # Per RE-75-001 </v>
      </c>
      <c r="FC34" t="str">
        <v>LAST THREAD</v>
      </c>
      <c r="FD34" t="str">
        <v>LEAD .0625</v>
      </c>
      <c r="FE34" t="str">
        <v>LOGO</v>
      </c>
      <c r="FF34" t="str">
        <v>Lot (Control) Number per Note 3</v>
      </c>
      <c r="FG34" t="str">
        <v>LOT NO.</v>
      </c>
      <c r="FH34" t="str">
        <v>LOT NUMBER</v>
      </c>
      <c r="FI34" t="str">
        <v>LOT NUMBER PER NUVASIVE SOP 9002007</v>
      </c>
      <c r="FJ34" t="str">
        <v>M 4X 0.5 - 6G - 0.063R - LH</v>
      </c>
      <c r="FK34" t="str">
        <v>M4 X 0.5 - 6G - 0.063R</v>
      </c>
      <c r="FL34" t="str">
        <v>M4 X 0.5 - 6G - 0.063R - LH</v>
      </c>
      <c r="FM34" t="str">
        <v>M4.5 X .75 6g</v>
      </c>
      <c r="FN34" t="str">
        <v>M4.5 X 0.75 6g</v>
      </c>
      <c r="FO34" t="str">
        <v>M5x0.8-6g</v>
      </c>
      <c r="FP34" t="str">
        <v xml:space="preserve">M5x0.8-6g </v>
      </c>
      <c r="FQ34" t="str">
        <v>M6 X .75 6g</v>
      </c>
      <c r="FR34" t="str">
        <v>M6 X 0.75-6g</v>
      </c>
      <c r="FS34" t="str">
        <v>M6 X0.75 - 6g</v>
      </c>
      <c r="FT34" t="str">
        <v>M6X0.75 - 6H</v>
      </c>
      <c r="FU34" t="str">
        <v>M7 X 1.00 6g THREAD</v>
      </c>
      <c r="FV34" t="str">
        <v>M7X1.00 6g THREAD</v>
      </c>
      <c r="FW34" t="str">
        <v>M7X1.00 6h THREAD</v>
      </c>
      <c r="FX34" t="str">
        <v>Magenta Anodized Color</v>
      </c>
      <c r="FY34" t="str">
        <v>MAJOR Ø .380</v>
      </c>
      <c r="FZ34" t="str">
        <v>MAJORØ</v>
      </c>
      <c r="GA34" t="str">
        <v>MATT FINISH Per Note 3</v>
      </c>
      <c r="GB34" t="str">
        <v>MATT FINISH Per Traveler</v>
      </c>
      <c r="GC34" t="str">
        <v>MATTE FINISH</v>
      </c>
      <c r="GD34" t="str">
        <v>MATTE FINISH DWG NOTE 3</v>
      </c>
      <c r="GE34" t="str">
        <v>MATTE FINISH Note 3</v>
      </c>
      <c r="GF34" t="str">
        <v>Matte Finish Per Note 3</v>
      </c>
      <c r="GG34" t="str">
        <v>MATTE FINISH SIZE 10 GLASS BEAD</v>
      </c>
      <c r="GH34" t="str">
        <v>MAX ROOT RADIUS</v>
      </c>
      <c r="GI34" t="str">
        <v xml:space="preserve">Mill Profile Centered </v>
      </c>
      <c r="GJ34" t="str">
        <v>Minor Ø Unconstrained Check</v>
      </c>
      <c r="GK34" t="str">
        <v>MINOR Ø.1336</v>
      </c>
      <c r="GL34" t="str">
        <v>NO ANODIZE Per note 8</v>
      </c>
      <c r="GM34" t="str">
        <v>NO ANODIZE Per note 9</v>
      </c>
      <c r="GN34" t="str">
        <v>No Nicks, Scratches, Tool Marks, etc.</v>
      </c>
      <c r="GO34" t="str">
        <v>No Nicks,Scratches,Tool Marks,etc.</v>
      </c>
      <c r="GP34" t="str">
        <v>NO TOOL MARKS</v>
      </c>
      <c r="GQ34" t="str">
        <v>NOTE 3 THREAD RELIEF</v>
      </c>
      <c r="GR34" t="str">
        <v>NV-27 FUNC.</v>
      </c>
      <c r="GS34" t="str">
        <v>NV-30 DIM A</v>
      </c>
      <c r="GT34" t="str">
        <v>NV-30 DIM B</v>
      </c>
      <c r="GU34" t="str">
        <v>NV-30 DIM F</v>
      </c>
      <c r="GV34" t="str">
        <v>Ø .1250 HEX</v>
      </c>
      <c r="GW34" t="str">
        <v>Ø 9.4 MAJOR</v>
      </c>
      <c r="GX34" t="str">
        <v>Ø.096 MAX PILOT HOLE</v>
      </c>
      <c r="GY34" t="str">
        <v>Ø.125 THRU</v>
      </c>
      <c r="GZ34" t="str">
        <v>Ø.205 COUNTERSINK</v>
      </c>
      <c r="HA34" t="str">
        <v>Ø.260 T.S.C.</v>
      </c>
      <c r="HB34" t="str">
        <v>Ø.500 BASIC</v>
      </c>
      <c r="HC34" t="str">
        <v xml:space="preserve">OVAL CENTERED </v>
      </c>
      <c r="HD34" t="str">
        <v>PART NO. 15100</v>
      </c>
      <c r="HE34" t="str">
        <v>PART NUMBER 13100000</v>
      </c>
      <c r="HF34" t="str">
        <v>PART NUMBER 13600000</v>
      </c>
      <c r="HG34" t="str">
        <v>Part Number per Note 3</v>
      </c>
      <c r="HH34" t="str">
        <v>PD 5/16-18 UNC 2A</v>
      </c>
      <c r="HI34" t="str">
        <v>Perp.|0.05|A|</v>
      </c>
      <c r="HJ34" t="str">
        <v>PILOT THRU HOLE PRESENT</v>
      </c>
      <c r="HK34" t="str">
        <v>PITCH .060</v>
      </c>
      <c r="HL34" t="str">
        <v>Profile |.001|A|</v>
      </c>
      <c r="HM34" t="str">
        <v>Profile |.0015 | A | X-Y</v>
      </c>
      <c r="HN34" t="str">
        <v>Profile |.002| |A|B| X-Y</v>
      </c>
      <c r="HO34" t="str">
        <v>Profile |.002|A|B|</v>
      </c>
      <c r="HP34" t="str">
        <v>Profile |.002|A|B| X-Y</v>
      </c>
      <c r="HQ34" t="str">
        <v>Profile:|010|A|B|C|</v>
      </c>
      <c r="HR34" t="str">
        <v>Profile| .002| A|B|</v>
      </c>
      <c r="HS34" t="str">
        <v>Profile|.001|</v>
      </c>
      <c r="HT34" t="str">
        <v>Profile|.001|A|</v>
      </c>
      <c r="HU34" t="str">
        <v>Profile|.001|A|B|</v>
      </c>
      <c r="HV34" t="str">
        <v xml:space="preserve">Profile|.001|A|B| A&lt;-&gt;B </v>
      </c>
      <c r="HW34" t="str">
        <v>Profile|.001|A|B| C&lt;-&gt;D</v>
      </c>
      <c r="HX34" t="str">
        <v>Profile|.001|A|B| L-M</v>
      </c>
      <c r="HY34" t="str">
        <v>Profile|.001|A|B| P-Q</v>
      </c>
      <c r="HZ34" t="str">
        <v>Profile|.001|A|B|C&lt;-&gt;D</v>
      </c>
      <c r="IA34" t="str">
        <v>Profile|.001|A|C&lt;--&gt;D</v>
      </c>
      <c r="IB34" t="str">
        <v>Profile|.001|A|UNILATERAL</v>
      </c>
      <c r="IC34" t="str">
        <v>Profile|.001|C|</v>
      </c>
      <c r="ID34" t="str">
        <v>Profile|.0012|D1|</v>
      </c>
      <c r="IE34" t="str">
        <v>Profile|.0015| A-B UNI.</v>
      </c>
      <c r="IF34" t="str">
        <v>Profile|.0015| UNI.</v>
      </c>
      <c r="IG34" t="str">
        <v>Profile|.0015|A| X-Y</v>
      </c>
      <c r="IH34" t="str">
        <v>Profile|.0015|E|F|</v>
      </c>
      <c r="II34" t="str">
        <v>Profile|.0016|B|D|</v>
      </c>
      <c r="IJ34" t="str">
        <v>Profile|.002(U).000|A|</v>
      </c>
      <c r="IK34" t="str">
        <v>Profile|.002|</v>
      </c>
      <c r="IL34" t="str">
        <v>Profile|.002|A</v>
      </c>
      <c r="IM34" t="str">
        <v>Profile|.002|A|</v>
      </c>
      <c r="IN34" t="str">
        <v>Profile|.002|A|B|</v>
      </c>
      <c r="IO34" t="str">
        <v xml:space="preserve">Profile|.002|A|B| A&lt;-&gt;B </v>
      </c>
      <c r="IP34" t="str">
        <v>Profile|.002|A|B| C&lt;-&gt;D</v>
      </c>
      <c r="IQ34" t="str">
        <v>Profile|.002|A|B| X-Y</v>
      </c>
      <c r="IR34" t="str">
        <v>Profile|.002|A|B|C|X-Y</v>
      </c>
      <c r="IS34" t="str">
        <v>Profile|.002|A|B|X&lt;--&gt;Y</v>
      </c>
      <c r="IT34" t="str">
        <v>Profile|.002|A|B|X-Y</v>
      </c>
      <c r="IU34" t="str">
        <v>Profile|.002|A|C|</v>
      </c>
      <c r="IV34" t="str">
        <v>Profile|.002|C|A|</v>
      </c>
      <c r="IW34" t="str">
        <v>Profile|.002|C|B|</v>
      </c>
      <c r="IX34" t="str">
        <v>Profile|.0020|</v>
      </c>
      <c r="IY34" t="str">
        <v>Profile|.003|A|</v>
      </c>
      <c r="IZ34" t="str">
        <v>Profile|.003|A|B|C| Uni.</v>
      </c>
      <c r="JA34" t="str">
        <v>Profile|.003|E|F|</v>
      </c>
      <c r="JB34" t="str">
        <v>Profile|.004(U) .003|A|B|C|</v>
      </c>
      <c r="JC34" t="str">
        <v>Profile|.004|A| UNI.</v>
      </c>
      <c r="JD34" t="str">
        <v>Profile|.005|A|C|</v>
      </c>
      <c r="JE34" t="str">
        <v>Profile|.005|A|C|A&lt;--&gt;B, C&lt;--&gt;D</v>
      </c>
      <c r="JF34" t="str">
        <v>Profile|.005|A|D| A-B UNI.</v>
      </c>
      <c r="JG34" t="str">
        <v>Profile|.005|A|D| UNI.</v>
      </c>
      <c r="JH34" t="str">
        <v>Profile|.010|A|B|</v>
      </c>
      <c r="JI34" t="str">
        <v>Profile|.010|A|B|C|</v>
      </c>
      <c r="JJ34" t="str">
        <v>Profile|.03|A|</v>
      </c>
      <c r="JK34" t="str">
        <v>Profile|.05|A|B|</v>
      </c>
      <c r="JL34" t="str">
        <v>Profile|0.03|</v>
      </c>
      <c r="JM34" t="str">
        <v>Profile|0.03|A|</v>
      </c>
      <c r="JN34" t="str">
        <v>Profile|0.03|A|B|</v>
      </c>
      <c r="JO34" t="str">
        <v>Profile|0.05{A|C|</v>
      </c>
      <c r="JP34" t="str">
        <v>Profile|0.05|A|B|</v>
      </c>
      <c r="JQ34" t="str">
        <v>Profile|0.05|E|</v>
      </c>
      <c r="JR34" t="str">
        <v>Profile|0.05|E|F|</v>
      </c>
      <c r="JS34" t="str">
        <v>Profile|0.06|A|C|</v>
      </c>
      <c r="JT34" t="str">
        <v>Profile|0.1|A|A|</v>
      </c>
      <c r="JU34" t="str">
        <v>Profile|0.1|D1|</v>
      </c>
      <c r="JV34" t="str">
        <v>Profile|A|B|C|</v>
      </c>
      <c r="JW34" t="str">
        <v>Proile|.002|A|B|J-K</v>
      </c>
      <c r="JX34" t="str">
        <v>P-Thread Form</v>
      </c>
      <c r="JY34" t="str">
        <v>R  FULL RADIUS</v>
      </c>
      <c r="JZ34" t="str">
        <v>R.001/.006</v>
      </c>
      <c r="KA34" t="str">
        <v>R.003 MAX</v>
      </c>
      <c r="KB34" t="str">
        <v>R.005 MAX</v>
      </c>
      <c r="KC34" t="str">
        <v>R.030</v>
      </c>
      <c r="KD34" t="str">
        <v>R.25 MAX</v>
      </c>
      <c r="KE34" t="str">
        <v>R1.33 BASIC</v>
      </c>
      <c r="KF34" t="str">
        <v>R3.3</v>
      </c>
      <c r="KG34" t="str">
        <v>Ra 1.6 MAX</v>
      </c>
      <c r="KH34" t="str">
        <v>RAD @ FACE &amp; OD CHAMFER</v>
      </c>
      <c r="KI34" t="str">
        <v>RAD. @ ID &amp; BACK FACE</v>
      </c>
      <c r="KJ34" t="str">
        <v>RAD. @ OD &amp; BACK FACE</v>
      </c>
      <c r="KK34" t="str">
        <v>REMOVE SHRP EDGES .005 MAX</v>
      </c>
      <c r="KL34" t="str">
        <v>ROD SLOT CENTERED</v>
      </c>
      <c r="KM34" t="str">
        <v>SHARP OKAY</v>
      </c>
      <c r="KN34" t="str">
        <v>Slot Centered</v>
      </c>
      <c r="KO34" t="str">
        <v>SLOT WIDTH</v>
      </c>
      <c r="KP34" t="str">
        <v>Surface Finish Per Note 1</v>
      </c>
      <c r="KQ34" t="str">
        <v>Symmerty Balloon A_6</v>
      </c>
      <c r="KR34" t="str">
        <v>T27 HEXALOBE Per Note 1</v>
      </c>
      <c r="KS34" t="str">
        <v>T27 TORX</v>
      </c>
      <c r="KT34" t="str">
        <v>THRD DEPTH</v>
      </c>
      <c r="KU34" t="str">
        <v>Thread Form Per Note 3</v>
      </c>
      <c r="KV34" t="str">
        <v>THREAD INTO ROD SLOT</v>
      </c>
      <c r="KW34" t="str">
        <v>Thread Timed Print Note 6</v>
      </c>
      <c r="KX34" t="str">
        <v>TOOL MISMATCH PERMISSIBLE</v>
      </c>
      <c r="KY34" t="str">
        <v>Tot. Runout|Ø.002|C|</v>
      </c>
      <c r="KZ34" t="str">
        <v>Total Runout|.002|E|</v>
      </c>
      <c r="LA34" t="str">
        <v>TRIPLE LEAD THREAD</v>
      </c>
      <c r="LB34" t="str">
        <v>True Pos. |.001 (M)|A|</v>
      </c>
      <c r="LC34" t="str">
        <v>True Pos. |.002(M)|A|B|</v>
      </c>
      <c r="LD34" t="str">
        <v>True Pos. |.002|</v>
      </c>
      <c r="LE34" t="str">
        <v>True Pos. |.002|A|</v>
      </c>
      <c r="LF34" t="str">
        <v>True Pos. |.002|A|B|</v>
      </c>
      <c r="LG34" t="str">
        <v>True Pos. |.004|A|C|B|</v>
      </c>
      <c r="LH34" t="str">
        <v>True Pos. |.005(M)|A|B|</v>
      </c>
      <c r="LI34" t="str">
        <v>True Pos.|.000(L)|A|D|</v>
      </c>
      <c r="LJ34" t="str">
        <v>True Pos.|.000(M)|A|</v>
      </c>
      <c r="LK34" t="str">
        <v>True Pos.|.001(M)|A|</v>
      </c>
      <c r="LL34" t="str">
        <v>True Pos.|.001|B|</v>
      </c>
      <c r="LM34" t="str">
        <v>True Pos.|.001|E|</v>
      </c>
      <c r="LN34" t="str">
        <v>True Pos.|.002|A|</v>
      </c>
      <c r="LO34" t="str">
        <v>True Pos.|.002|B|</v>
      </c>
      <c r="LP34" t="str">
        <v>True Pos.|.002|C|</v>
      </c>
      <c r="LQ34" t="str">
        <v>True Pos.|.002|D1|</v>
      </c>
      <c r="LR34" t="str">
        <v>True Pos.|.002|D1|D2|</v>
      </c>
      <c r="LS34" t="str">
        <v>True Pos.|.05|A|</v>
      </c>
      <c r="LT34" t="str">
        <v>True Pos.|.1|A|B|C|</v>
      </c>
      <c r="LU34" t="str">
        <v>True Pos.|.13|A</v>
      </c>
      <c r="LV34" t="str">
        <v>True Pos.|0.05|A|</v>
      </c>
      <c r="LW34" t="str">
        <v>True Pos.|0.1|A|B|C|</v>
      </c>
      <c r="LX34" t="str">
        <v>True Pos.|0.13|A|</v>
      </c>
      <c r="LY34" t="str">
        <v>True Pos.|Ø.000(M)|A|</v>
      </c>
      <c r="LZ34" t="str">
        <v>True Pos.|Ø.000(M)|B|</v>
      </c>
      <c r="MA34" t="str">
        <v>True Pos.|Ø.001(M)|A(M)|</v>
      </c>
      <c r="MB34" t="str">
        <v>True Pos.|Ø.001(M)|A|</v>
      </c>
      <c r="MC34" t="str">
        <v>True Pos.|Ø.001|A|</v>
      </c>
      <c r="MD34" t="str">
        <v>True Pos.|Ø.001|C|</v>
      </c>
      <c r="ME34" t="str">
        <v>True Pos.|Ø.002(S)|A(S)|</v>
      </c>
      <c r="MF34" t="str">
        <v>True Pos.|Ø.002|A|</v>
      </c>
      <c r="MG34" t="str">
        <v>True Pos.|Ø.002|B|</v>
      </c>
      <c r="MH34" t="str">
        <v>True Pos.|Ø.002|C|</v>
      </c>
      <c r="MI34" t="str">
        <v>True Pos.|Ø.03(M)|A|</v>
      </c>
      <c r="MJ34" t="str">
        <v>True Pos.|Ø0.03(M)|A|</v>
      </c>
      <c r="MK34" t="str">
        <v>True Pos.|Ø0.05(L)|D|B|</v>
      </c>
      <c r="ML34" t="str">
        <v>True Pos.|Ø0.05|A|</v>
      </c>
      <c r="MM34" t="str">
        <v>True Pos.|Ø0.05|D|</v>
      </c>
      <c r="MN34" t="str">
        <v>True Pos.|Ø0.05|E|</v>
      </c>
      <c r="MO34" t="str">
        <v>True Pos.|Ø0.05|E|B|</v>
      </c>
      <c r="MP34" t="str">
        <v>True Pos.|SØ0.03|C|B|</v>
      </c>
      <c r="MQ34" t="str">
        <v>True Position|.002|A|B|</v>
      </c>
      <c r="MR34" t="str">
        <v>True. Pos.|Ø.001(M)|A|</v>
      </c>
      <c r="MS34" t="str">
        <v>True. Pps.|0.05|A|</v>
      </c>
      <c r="MT34" t="str">
        <v>Tumble Per Note 1</v>
      </c>
      <c r="MU34" t="str">
        <v>Tumble Per Note 2</v>
      </c>
    </row>
    <row r="35" spans="1:359">
      <c r="A35" t="s">
        <v>924</v>
      </c>
      <c r="C35" s="74" t="str" cm="1">
        <f t="array" ref="C35:MU35">TRANSPOSE(_xlfn._xlws.SORT(_xlfn._xlws.FILTER($A$2:$A$499,ISNUMBER(SEARCH('Prt. Lib. &amp; Routine, Table'!L42,$A$2:$A$499)),"not found")))</f>
        <v>.0015 T.I.R. MAX</v>
      </c>
      <c r="D35" t="str">
        <v>.002 MAX ROOT RADIUS</v>
      </c>
      <c r="E35" t="str">
        <v>.012 BLUNT END</v>
      </c>
      <c r="F35" t="str">
        <v>.015 MAX</v>
      </c>
      <c r="G35" t="str">
        <v>.016 T.S.C.</v>
      </c>
      <c r="H35" t="str">
        <v>.017 BASIC</v>
      </c>
      <c r="I35" t="str">
        <v>.021 PITCH</v>
      </c>
      <c r="J35" t="str">
        <v>.022 BLUNT START</v>
      </c>
      <c r="K35" t="str">
        <v>.025 BASIC</v>
      </c>
      <c r="L35" t="str">
        <v>.035 BASIC</v>
      </c>
      <c r="M35" t="str">
        <v>.043 T.S.C</v>
      </c>
      <c r="N35" t="str">
        <v>.053 T.S.C.</v>
      </c>
      <c r="O35" t="str">
        <v>.060 HEX DEPTH</v>
      </c>
      <c r="P35" t="str">
        <v>.060 PITCH</v>
      </c>
      <c r="Q35" t="str">
        <v>.061 BASIC</v>
      </c>
      <c r="R35" t="str">
        <v>.07 HEX</v>
      </c>
      <c r="S35" t="str">
        <v>.070 HEX DEPTH</v>
      </c>
      <c r="T35" t="str">
        <v>.082 DRILL</v>
      </c>
      <c r="U35" t="str">
        <v>.082 DRILL DEPTH</v>
      </c>
      <c r="V35" t="str">
        <v>.094 HEX</v>
      </c>
      <c r="W35" t="str">
        <v>.115 T.S.C.</v>
      </c>
      <c r="X35" t="str">
        <v>.1195 / .1243 MAJOR DIAMETER</v>
      </c>
      <c r="Y35" t="str">
        <v>.1250 HEX</v>
      </c>
      <c r="Z35" t="str">
        <v>.157 MINOR DIAMETER</v>
      </c>
      <c r="AA35" t="str">
        <v>.172 FULL THD DEPTH</v>
      </c>
      <c r="AB35" t="str">
        <v>.172 MAJOR DIAMETER</v>
      </c>
      <c r="AC35" t="str">
        <v>.180 MIN DEPTH FULL THRD</v>
      </c>
      <c r="AD35" t="str">
        <v>.183 Ceter Line Thread Dwell</v>
      </c>
      <c r="AE35" t="str">
        <v>.208 MAX THRD DEPTH</v>
      </c>
      <c r="AF35" t="str">
        <v>.218 BOTTOM HALF OF SLOT</v>
      </c>
      <c r="AG35" t="str">
        <v>.261 BASIC</v>
      </c>
      <c r="AH35" t="str">
        <v>.314 T.S.C.</v>
      </c>
      <c r="AI35" t="str">
        <v>.315 BASIC</v>
      </c>
      <c r="AJ35" t="str">
        <v>.329 MINOR Ø</v>
      </c>
      <c r="AK35" t="str">
        <v>.330 BASIC</v>
      </c>
      <c r="AL35" t="str">
        <v>.35 TO TANGENT POINT</v>
      </c>
      <c r="AM35" t="str">
        <v>.375 MAJOR Ø</v>
      </c>
      <c r="AN35" t="str">
        <v>.390 BASIC</v>
      </c>
      <c r="AO35" t="str">
        <v>.440 BASIC</v>
      </c>
      <c r="AP35" t="str">
        <v>.64/.96 HIGH=Pass</v>
      </c>
      <c r="AQ35" t="str">
        <v>0.012 MAX</v>
      </c>
      <c r="AR35" t="str">
        <v>0.015 MAX</v>
      </c>
      <c r="AS35" t="str">
        <v>0.05 Per Note 2</v>
      </c>
      <c r="AT35" t="str">
        <v>0.500 PULLOUT ZONE</v>
      </c>
      <c r="AU35" t="str">
        <v>10-32 UNF-2A</v>
      </c>
      <c r="AV35" t="str">
        <v>12-28 UNF-2B</v>
      </c>
      <c r="AW35" t="str">
        <v>2.87 BASIC</v>
      </c>
      <c r="AX35" t="str">
        <v>2-56 UNC 2B 2 STARTS</v>
      </c>
      <c r="AY35" t="str">
        <v>3 LEAD THREAD</v>
      </c>
      <c r="AZ35" t="str">
        <v>32µIN Max</v>
      </c>
      <c r="BA35" t="str">
        <v>5/16"-24 UNF-2A</v>
      </c>
      <c r="BB35" t="str">
        <v>5/16-18 UNC 2A</v>
      </c>
      <c r="BC35" t="str">
        <v>5-44 UNF-2A</v>
      </c>
      <c r="BD35" t="str">
        <v>6-16µIN</v>
      </c>
      <c r="BE35" t="str">
        <v>65° BLEND</v>
      </c>
      <c r="BF35" t="str">
        <v>7.45 Top of Ball to Face</v>
      </c>
      <c r="BG35" t="str">
        <v>7/16-28 UNEF 2B</v>
      </c>
      <c r="BH35" t="str">
        <v>7/16-28-UNEF-2A</v>
      </c>
      <c r="BI35" t="str">
        <v>Alignment Per Note 3</v>
      </c>
      <c r="BJ35" t="str">
        <v>ANODIZE (SEE CHART)</v>
      </c>
      <c r="BK35" t="str">
        <v>ANODIZE AQUA Per Note 3</v>
      </c>
      <c r="BL35" t="str">
        <v>ANODIZE BOTTOM PORTION</v>
      </c>
      <c r="BM35" t="str">
        <v>ANODIZE COLOR AQUA</v>
      </c>
      <c r="BN35" t="str">
        <v>ANODIZE COLOR GREEN DWG NOTE 4</v>
      </c>
      <c r="BO35" t="str">
        <v>ANODIZE COLOR LIGHT BLUE</v>
      </c>
      <c r="BP35" t="str">
        <v>ANODIZE GREEN Per Note 2</v>
      </c>
      <c r="BQ35" t="str">
        <v>ANODIZE GREY, Per Note 1</v>
      </c>
      <c r="BR35" t="str">
        <v>ANODIZE MAGENTA</v>
      </c>
      <c r="BS35" t="str">
        <v>Anodize Per note 3</v>
      </c>
      <c r="BT35" t="str">
        <v>Anodize Per Note 4</v>
      </c>
      <c r="BU35" t="str">
        <v>ANODIZE SEAFOAM</v>
      </c>
      <c r="BV35" t="str">
        <v>Balloon 11 Symmetry</v>
      </c>
      <c r="BW35" t="str">
        <v>Balloon 12 Symmetry</v>
      </c>
      <c r="BX35" t="str">
        <v>Balloon 13 Hole Centered</v>
      </c>
      <c r="BY35" t="str">
        <v>Balloon 13 Symmerty</v>
      </c>
      <c r="BZ35" t="str">
        <v>Balloon 2 Symmetry</v>
      </c>
      <c r="CA35" t="str">
        <v>Balloon 21 CENTERED</v>
      </c>
      <c r="CB35" t="str">
        <v>Balloon 29 Symmetry</v>
      </c>
      <c r="CC35" t="str">
        <v>Balloon 3 Symmetry</v>
      </c>
      <c r="CD35" t="str">
        <v>Balloon 4 Symmetry</v>
      </c>
      <c r="CE35" t="str">
        <v>Balloon 5 blend to SØ .340</v>
      </c>
      <c r="CF35" t="str">
        <v>Balloon 5 Symmetry</v>
      </c>
      <c r="CG35" t="str">
        <v>Balloon 6 Centered</v>
      </c>
      <c r="CH35" t="str">
        <v>Balloon 9 Function Check</v>
      </c>
      <c r="CI35" t="str">
        <v>Balloon 9 Symmerty</v>
      </c>
      <c r="CJ35" t="str">
        <v>Balloons 2 &amp; 17 Symmetry |.001|A|</v>
      </c>
      <c r="CK35" t="str">
        <v>Basic Ø 3.6</v>
      </c>
      <c r="CL35" t="str">
        <v>BEAD BLAST</v>
      </c>
      <c r="CM35" t="str">
        <v>BLAST ALUMINUM OXIDE</v>
      </c>
      <c r="CN35" t="str">
        <v>Blast Note 2</v>
      </c>
      <c r="CO35" t="str">
        <v xml:space="preserve">BLAST Per Note 1 </v>
      </c>
      <c r="CP35" t="str">
        <v>BLAST Per Note 2</v>
      </c>
      <c r="CQ35" t="str">
        <v>BLAST Per Note 3</v>
      </c>
      <c r="CR35" t="str">
        <v>BLAST Per Note 4</v>
      </c>
      <c r="CS35" t="str">
        <v>BLAST Per Note 8</v>
      </c>
      <c r="CT35" t="str">
        <v>BLAST Per Traveler, MATT FINISH</v>
      </c>
      <c r="CU35" t="str">
        <v>BLAST WITH 16 GRIT ALUMINUM OXIDE</v>
      </c>
      <c r="CV35" t="str">
        <v>BLAST, Uniform Finish Per Note 3</v>
      </c>
      <c r="CW35" t="str">
        <v>BREAK EDGE</v>
      </c>
      <c r="CX35" t="str">
        <v>BREAK EDGE .014</v>
      </c>
      <c r="CY35" t="str">
        <v>BREAK EDGES Note 2</v>
      </c>
      <c r="CZ35" t="str">
        <v>BREAK SHARP Per Note 1</v>
      </c>
      <c r="DA35" t="str">
        <v>BREAK SHARPS Per Note 1</v>
      </c>
      <c r="DB35" t="str">
        <v>CE 2729</v>
      </c>
      <c r="DC35" t="str">
        <v>CE Logo per Note 3</v>
      </c>
      <c r="DD35" t="str">
        <v>CE MARK</v>
      </c>
      <c r="DE35" t="str">
        <v>Chips/Debris Removed</v>
      </c>
      <c r="DF35" t="str">
        <v>Coat Per Note 2</v>
      </c>
      <c r="DG35" t="str">
        <v>C-Sink Ø .155</v>
      </c>
      <c r="DH35" t="str">
        <v>C-Sink Ø5.2</v>
      </c>
      <c r="DI35" t="str">
        <v>Deburred</v>
      </c>
      <c r="DJ35" t="str">
        <v>DIM "A" NoGo</v>
      </c>
      <c r="DK35" t="str">
        <v>DIM "A" NoGo Hexalobe</v>
      </c>
      <c r="DL35" t="str">
        <v>EDGE BREAK</v>
      </c>
      <c r="DM35" t="str">
        <v>EDGE BREAK MIN R.004, MAX R.010</v>
      </c>
      <c r="DN35" t="str">
        <v>Edge Break per Note 1</v>
      </c>
      <c r="DO35" t="str">
        <v>ELECTROPOLISH Per Note 1</v>
      </c>
      <c r="DP35" t="str">
        <v>Finish Per Note 3</v>
      </c>
      <c r="DQ35" t="str">
        <v>FLUTE POSITION Per Note 3</v>
      </c>
      <c r="DR35" t="str">
        <v>FULL R</v>
      </c>
      <c r="DS35" t="str">
        <v>FULL RADIUS</v>
      </c>
      <c r="DT35" t="str">
        <v xml:space="preserve">FULL RADIUS </v>
      </c>
      <c r="DU35" t="str">
        <v>Function Check  (.2340 .2360 FULL)</v>
      </c>
      <c r="DV35" t="str">
        <v>FUNCTIONAL  HEXALOBE</v>
      </c>
      <c r="DW35" t="str">
        <v>GLASS BEAD Per Note 3</v>
      </c>
      <c r="DX35" t="str">
        <v>Globus Logo per Note 3</v>
      </c>
      <c r="DY35" t="str">
        <v>Gold Anodized Color</v>
      </c>
      <c r="DZ35" t="str">
        <v>Green Anodized Color</v>
      </c>
      <c r="EA35" t="str">
        <v>GRIT BLAST Per Note 3</v>
      </c>
      <c r="EB35" t="str">
        <v>Grit Blast Per Note 4</v>
      </c>
      <c r="EC35" t="str">
        <v>GRIT BLAST, DWG NOTE 3</v>
      </c>
      <c r="ED35" t="str">
        <v>HEX MINOR Ø.1292</v>
      </c>
      <c r="EE35" t="str">
        <v xml:space="preserve">HEXALOBE </v>
      </c>
      <c r="EF35" t="str">
        <v>HEXALOBE FUNCTION</v>
      </c>
      <c r="EG35" t="str">
        <v>Hexalobe Minor</v>
      </c>
      <c r="EH35" t="str">
        <v>Hexalobe NV-30</v>
      </c>
      <c r="EI35" t="str">
        <v>HEXALOBE ORIENTATION</v>
      </c>
      <c r="EJ35" t="str">
        <v>Inspect per operation 30 comments</v>
      </c>
      <c r="EK35" t="str">
        <v>INT / EXT CORNERS: R.002 TO R.010</v>
      </c>
      <c r="EL35" t="str">
        <v>INT /EXT CORNERS R.05 TO R.03</v>
      </c>
      <c r="EM35" t="str">
        <v>John is a Geek</v>
      </c>
      <c r="EN35" t="str">
        <v>LASER ETCH</v>
      </c>
      <c r="EO35" t="str">
        <v>Laser Etch Per Note 7</v>
      </c>
      <c r="EP35" t="str">
        <v xml:space="preserve">LASER MARK "CE" DWG NOTE 10 </v>
      </c>
      <c r="EQ35" t="str">
        <v>Laser Mark "P1-15004-08", Per Note 3</v>
      </c>
      <c r="ER35" t="str">
        <v>Laser Mark "P2-15004-08", Per Note 3</v>
      </c>
      <c r="ES35" t="str">
        <v>Laser Mark "P3-15004-08", Per Note 3</v>
      </c>
      <c r="ET35" t="str">
        <v>Laser Mark "P4-15004-08", Per Note 3</v>
      </c>
      <c r="EU35" t="str">
        <v xml:space="preserve">LASER MARK LOGO DWG NOTE 9 </v>
      </c>
      <c r="EV35" t="str">
        <v xml:space="preserve">LASER MARK LOT NUMBER DWG NOTE 8 </v>
      </c>
      <c r="EW35" t="str">
        <v>Laser Mark Lot, Per Note 3</v>
      </c>
      <c r="EX35" t="str">
        <v xml:space="preserve">LASER MARK PART NUMBER DWG NOTE 8 </v>
      </c>
      <c r="EY35" t="str">
        <v>LASER: 13000000</v>
      </c>
      <c r="EZ35" t="str">
        <v>LASER: CE 2797</v>
      </c>
      <c r="FA35" t="str">
        <v>LASER: LOGO</v>
      </c>
      <c r="FB35" t="str">
        <v xml:space="preserve">LASER: Lot # Per RE-75-001 </v>
      </c>
      <c r="FC35" t="str">
        <v>LAST THREAD</v>
      </c>
      <c r="FD35" t="str">
        <v>LEAD .0625</v>
      </c>
      <c r="FE35" t="str">
        <v>LOGO</v>
      </c>
      <c r="FF35" t="str">
        <v>Lot (Control) Number per Note 3</v>
      </c>
      <c r="FG35" t="str">
        <v>LOT NO.</v>
      </c>
      <c r="FH35" t="str">
        <v>LOT NUMBER</v>
      </c>
      <c r="FI35" t="str">
        <v>LOT NUMBER PER NUVASIVE SOP 9002007</v>
      </c>
      <c r="FJ35" t="str">
        <v>M 4X 0.5 - 6G - 0.063R - LH</v>
      </c>
      <c r="FK35" t="str">
        <v>M4 X 0.5 - 6G - 0.063R</v>
      </c>
      <c r="FL35" t="str">
        <v>M4 X 0.5 - 6G - 0.063R - LH</v>
      </c>
      <c r="FM35" t="str">
        <v>M4.5 X .75 6g</v>
      </c>
      <c r="FN35" t="str">
        <v>M4.5 X 0.75 6g</v>
      </c>
      <c r="FO35" t="str">
        <v>M5x0.8-6g</v>
      </c>
      <c r="FP35" t="str">
        <v xml:space="preserve">M5x0.8-6g </v>
      </c>
      <c r="FQ35" t="str">
        <v>M6 X .75 6g</v>
      </c>
      <c r="FR35" t="str">
        <v>M6 X 0.75-6g</v>
      </c>
      <c r="FS35" t="str">
        <v>M6 X0.75 - 6g</v>
      </c>
      <c r="FT35" t="str">
        <v>M6X0.75 - 6H</v>
      </c>
      <c r="FU35" t="str">
        <v>M7 X 1.00 6g THREAD</v>
      </c>
      <c r="FV35" t="str">
        <v>M7X1.00 6g THREAD</v>
      </c>
      <c r="FW35" t="str">
        <v>M7X1.00 6h THREAD</v>
      </c>
      <c r="FX35" t="str">
        <v>Magenta Anodized Color</v>
      </c>
      <c r="FY35" t="str">
        <v>MAJOR Ø .380</v>
      </c>
      <c r="FZ35" t="str">
        <v>MAJORØ</v>
      </c>
      <c r="GA35" t="str">
        <v>MATT FINISH Per Note 3</v>
      </c>
      <c r="GB35" t="str">
        <v>MATT FINISH Per Traveler</v>
      </c>
      <c r="GC35" t="str">
        <v>MATTE FINISH</v>
      </c>
      <c r="GD35" t="str">
        <v>MATTE FINISH DWG NOTE 3</v>
      </c>
      <c r="GE35" t="str">
        <v>MATTE FINISH Note 3</v>
      </c>
      <c r="GF35" t="str">
        <v>Matte Finish Per Note 3</v>
      </c>
      <c r="GG35" t="str">
        <v>MATTE FINISH SIZE 10 GLASS BEAD</v>
      </c>
      <c r="GH35" t="str">
        <v>MAX ROOT RADIUS</v>
      </c>
      <c r="GI35" t="str">
        <v xml:space="preserve">Mill Profile Centered </v>
      </c>
      <c r="GJ35" t="str">
        <v>Minor Ø Unconstrained Check</v>
      </c>
      <c r="GK35" t="str">
        <v>MINOR Ø.1336</v>
      </c>
      <c r="GL35" t="str">
        <v>NO ANODIZE Per note 8</v>
      </c>
      <c r="GM35" t="str">
        <v>NO ANODIZE Per note 9</v>
      </c>
      <c r="GN35" t="str">
        <v>No Nicks, Scratches, Tool Marks, etc.</v>
      </c>
      <c r="GO35" t="str">
        <v>No Nicks,Scratches,Tool Marks,etc.</v>
      </c>
      <c r="GP35" t="str">
        <v>NO TOOL MARKS</v>
      </c>
      <c r="GQ35" t="str">
        <v>NOTE 3 THREAD RELIEF</v>
      </c>
      <c r="GR35" t="str">
        <v>NV-27 FUNC.</v>
      </c>
      <c r="GS35" t="str">
        <v>NV-30 DIM A</v>
      </c>
      <c r="GT35" t="str">
        <v>NV-30 DIM B</v>
      </c>
      <c r="GU35" t="str">
        <v>NV-30 DIM F</v>
      </c>
      <c r="GV35" t="str">
        <v>Ø .1250 HEX</v>
      </c>
      <c r="GW35" t="str">
        <v>Ø 9.4 MAJOR</v>
      </c>
      <c r="GX35" t="str">
        <v>Ø.096 MAX PILOT HOLE</v>
      </c>
      <c r="GY35" t="str">
        <v>Ø.125 THRU</v>
      </c>
      <c r="GZ35" t="str">
        <v>Ø.205 COUNTERSINK</v>
      </c>
      <c r="HA35" t="str">
        <v>Ø.260 T.S.C.</v>
      </c>
      <c r="HB35" t="str">
        <v>Ø.500 BASIC</v>
      </c>
      <c r="HC35" t="str">
        <v xml:space="preserve">OVAL CENTERED </v>
      </c>
      <c r="HD35" t="str">
        <v>PART NO. 15100</v>
      </c>
      <c r="HE35" t="str">
        <v>PART NUMBER 13100000</v>
      </c>
      <c r="HF35" t="str">
        <v>PART NUMBER 13600000</v>
      </c>
      <c r="HG35" t="str">
        <v>Part Number per Note 3</v>
      </c>
      <c r="HH35" t="str">
        <v>PD 5/16-18 UNC 2A</v>
      </c>
      <c r="HI35" t="str">
        <v>Perp.|0.05|A|</v>
      </c>
      <c r="HJ35" t="str">
        <v>PILOT THRU HOLE PRESENT</v>
      </c>
      <c r="HK35" t="str">
        <v>PITCH .060</v>
      </c>
      <c r="HL35" t="str">
        <v>Profile |.001|A|</v>
      </c>
      <c r="HM35" t="str">
        <v>Profile |.0015 | A | X-Y</v>
      </c>
      <c r="HN35" t="str">
        <v>Profile |.002| |A|B| X-Y</v>
      </c>
      <c r="HO35" t="str">
        <v>Profile |.002|A|B|</v>
      </c>
      <c r="HP35" t="str">
        <v>Profile |.002|A|B| X-Y</v>
      </c>
      <c r="HQ35" t="str">
        <v>Profile:|010|A|B|C|</v>
      </c>
      <c r="HR35" t="str">
        <v>Profile| .002| A|B|</v>
      </c>
      <c r="HS35" t="str">
        <v>Profile|.001|</v>
      </c>
      <c r="HT35" t="str">
        <v>Profile|.001|A|</v>
      </c>
      <c r="HU35" t="str">
        <v>Profile|.001|A|B|</v>
      </c>
      <c r="HV35" t="str">
        <v xml:space="preserve">Profile|.001|A|B| A&lt;-&gt;B </v>
      </c>
      <c r="HW35" t="str">
        <v>Profile|.001|A|B| C&lt;-&gt;D</v>
      </c>
      <c r="HX35" t="str">
        <v>Profile|.001|A|B| L-M</v>
      </c>
      <c r="HY35" t="str">
        <v>Profile|.001|A|B| P-Q</v>
      </c>
      <c r="HZ35" t="str">
        <v>Profile|.001|A|B|C&lt;-&gt;D</v>
      </c>
      <c r="IA35" t="str">
        <v>Profile|.001|A|C&lt;--&gt;D</v>
      </c>
      <c r="IB35" t="str">
        <v>Profile|.001|A|UNILATERAL</v>
      </c>
      <c r="IC35" t="str">
        <v>Profile|.001|C|</v>
      </c>
      <c r="ID35" t="str">
        <v>Profile|.0012|D1|</v>
      </c>
      <c r="IE35" t="str">
        <v>Profile|.0015| A-B UNI.</v>
      </c>
      <c r="IF35" t="str">
        <v>Profile|.0015| UNI.</v>
      </c>
      <c r="IG35" t="str">
        <v>Profile|.0015|A| X-Y</v>
      </c>
      <c r="IH35" t="str">
        <v>Profile|.0015|E|F|</v>
      </c>
      <c r="II35" t="str">
        <v>Profile|.0016|B|D|</v>
      </c>
      <c r="IJ35" t="str">
        <v>Profile|.002(U).000|A|</v>
      </c>
      <c r="IK35" t="str">
        <v>Profile|.002|</v>
      </c>
      <c r="IL35" t="str">
        <v>Profile|.002|A</v>
      </c>
      <c r="IM35" t="str">
        <v>Profile|.002|A|</v>
      </c>
      <c r="IN35" t="str">
        <v>Profile|.002|A|B|</v>
      </c>
      <c r="IO35" t="str">
        <v xml:space="preserve">Profile|.002|A|B| A&lt;-&gt;B </v>
      </c>
      <c r="IP35" t="str">
        <v>Profile|.002|A|B| C&lt;-&gt;D</v>
      </c>
      <c r="IQ35" t="str">
        <v>Profile|.002|A|B| X-Y</v>
      </c>
      <c r="IR35" t="str">
        <v>Profile|.002|A|B|C|X-Y</v>
      </c>
      <c r="IS35" t="str">
        <v>Profile|.002|A|B|X&lt;--&gt;Y</v>
      </c>
      <c r="IT35" t="str">
        <v>Profile|.002|A|B|X-Y</v>
      </c>
      <c r="IU35" t="str">
        <v>Profile|.002|A|C|</v>
      </c>
      <c r="IV35" t="str">
        <v>Profile|.002|C|A|</v>
      </c>
      <c r="IW35" t="str">
        <v>Profile|.002|C|B|</v>
      </c>
      <c r="IX35" t="str">
        <v>Profile|.0020|</v>
      </c>
      <c r="IY35" t="str">
        <v>Profile|.003|A|</v>
      </c>
      <c r="IZ35" t="str">
        <v>Profile|.003|A|B|C| Uni.</v>
      </c>
      <c r="JA35" t="str">
        <v>Profile|.003|E|F|</v>
      </c>
      <c r="JB35" t="str">
        <v>Profile|.004(U) .003|A|B|C|</v>
      </c>
      <c r="JC35" t="str">
        <v>Profile|.004|A| UNI.</v>
      </c>
      <c r="JD35" t="str">
        <v>Profile|.005|A|C|</v>
      </c>
      <c r="JE35" t="str">
        <v>Profile|.005|A|C|A&lt;--&gt;B, C&lt;--&gt;D</v>
      </c>
      <c r="JF35" t="str">
        <v>Profile|.005|A|D| A-B UNI.</v>
      </c>
      <c r="JG35" t="str">
        <v>Profile|.005|A|D| UNI.</v>
      </c>
      <c r="JH35" t="str">
        <v>Profile|.010|A|B|</v>
      </c>
      <c r="JI35" t="str">
        <v>Profile|.010|A|B|C|</v>
      </c>
      <c r="JJ35" t="str">
        <v>Profile|.03|A|</v>
      </c>
      <c r="JK35" t="str">
        <v>Profile|.05|A|B|</v>
      </c>
      <c r="JL35" t="str">
        <v>Profile|0.03|</v>
      </c>
      <c r="JM35" t="str">
        <v>Profile|0.03|A|</v>
      </c>
      <c r="JN35" t="str">
        <v>Profile|0.03|A|B|</v>
      </c>
      <c r="JO35" t="str">
        <v>Profile|0.05{A|C|</v>
      </c>
      <c r="JP35" t="str">
        <v>Profile|0.05|A|B|</v>
      </c>
      <c r="JQ35" t="str">
        <v>Profile|0.05|E|</v>
      </c>
      <c r="JR35" t="str">
        <v>Profile|0.05|E|F|</v>
      </c>
      <c r="JS35" t="str">
        <v>Profile|0.06|A|C|</v>
      </c>
      <c r="JT35" t="str">
        <v>Profile|0.1|A|A|</v>
      </c>
      <c r="JU35" t="str">
        <v>Profile|0.1|D1|</v>
      </c>
      <c r="JV35" t="str">
        <v>Profile|A|B|C|</v>
      </c>
      <c r="JW35" t="str">
        <v>Proile|.002|A|B|J-K</v>
      </c>
      <c r="JX35" t="str">
        <v>P-Thread Form</v>
      </c>
      <c r="JY35" t="str">
        <v>R  FULL RADIUS</v>
      </c>
      <c r="JZ35" t="str">
        <v>R.001/.006</v>
      </c>
      <c r="KA35" t="str">
        <v>R.003 MAX</v>
      </c>
      <c r="KB35" t="str">
        <v>R.005 MAX</v>
      </c>
      <c r="KC35" t="str">
        <v>R.030</v>
      </c>
      <c r="KD35" t="str">
        <v>R.25 MAX</v>
      </c>
      <c r="KE35" t="str">
        <v>R1.33 BASIC</v>
      </c>
      <c r="KF35" t="str">
        <v>R3.3</v>
      </c>
      <c r="KG35" t="str">
        <v>Ra 1.6 MAX</v>
      </c>
      <c r="KH35" t="str">
        <v>RAD @ FACE &amp; OD CHAMFER</v>
      </c>
      <c r="KI35" t="str">
        <v>RAD. @ ID &amp; BACK FACE</v>
      </c>
      <c r="KJ35" t="str">
        <v>RAD. @ OD &amp; BACK FACE</v>
      </c>
      <c r="KK35" t="str">
        <v>REMOVE SHRP EDGES .005 MAX</v>
      </c>
      <c r="KL35" t="str">
        <v>ROD SLOT CENTERED</v>
      </c>
      <c r="KM35" t="str">
        <v>SHARP OKAY</v>
      </c>
      <c r="KN35" t="str">
        <v>Slot Centered</v>
      </c>
      <c r="KO35" t="str">
        <v>SLOT WIDTH</v>
      </c>
      <c r="KP35" t="str">
        <v>Surface Finish Per Note 1</v>
      </c>
      <c r="KQ35" t="str">
        <v>Symmerty Balloon A_6</v>
      </c>
      <c r="KR35" t="str">
        <v>T27 HEXALOBE Per Note 1</v>
      </c>
      <c r="KS35" t="str">
        <v>T27 TORX</v>
      </c>
      <c r="KT35" t="str">
        <v>THRD DEPTH</v>
      </c>
      <c r="KU35" t="str">
        <v>Thread Form Per Note 3</v>
      </c>
      <c r="KV35" t="str">
        <v>THREAD INTO ROD SLOT</v>
      </c>
      <c r="KW35" t="str">
        <v>Thread Timed Print Note 6</v>
      </c>
      <c r="KX35" t="str">
        <v>TOOL MISMATCH PERMISSIBLE</v>
      </c>
      <c r="KY35" t="str">
        <v>Tot. Runout|Ø.002|C|</v>
      </c>
      <c r="KZ35" t="str">
        <v>Total Runout|.002|E|</v>
      </c>
      <c r="LA35" t="str">
        <v>TRIPLE LEAD THREAD</v>
      </c>
      <c r="LB35" t="str">
        <v>True Pos. |.001 (M)|A|</v>
      </c>
      <c r="LC35" t="str">
        <v>True Pos. |.002(M)|A|B|</v>
      </c>
      <c r="LD35" t="str">
        <v>True Pos. |.002|</v>
      </c>
      <c r="LE35" t="str">
        <v>True Pos. |.002|A|</v>
      </c>
      <c r="LF35" t="str">
        <v>True Pos. |.002|A|B|</v>
      </c>
      <c r="LG35" t="str">
        <v>True Pos. |.004|A|C|B|</v>
      </c>
      <c r="LH35" t="str">
        <v>True Pos. |.005(M)|A|B|</v>
      </c>
      <c r="LI35" t="str">
        <v>True Pos.|.000(L)|A|D|</v>
      </c>
      <c r="LJ35" t="str">
        <v>True Pos.|.000(M)|A|</v>
      </c>
      <c r="LK35" t="str">
        <v>True Pos.|.001(M)|A|</v>
      </c>
      <c r="LL35" t="str">
        <v>True Pos.|.001|B|</v>
      </c>
      <c r="LM35" t="str">
        <v>True Pos.|.001|E|</v>
      </c>
      <c r="LN35" t="str">
        <v>True Pos.|.002|A|</v>
      </c>
      <c r="LO35" t="str">
        <v>True Pos.|.002|B|</v>
      </c>
      <c r="LP35" t="str">
        <v>True Pos.|.002|C|</v>
      </c>
      <c r="LQ35" t="str">
        <v>True Pos.|.002|D1|</v>
      </c>
      <c r="LR35" t="str">
        <v>True Pos.|.002|D1|D2|</v>
      </c>
      <c r="LS35" t="str">
        <v>True Pos.|.05|A|</v>
      </c>
      <c r="LT35" t="str">
        <v>True Pos.|.1|A|B|C|</v>
      </c>
      <c r="LU35" t="str">
        <v>True Pos.|.13|A</v>
      </c>
      <c r="LV35" t="str">
        <v>True Pos.|0.05|A|</v>
      </c>
      <c r="LW35" t="str">
        <v>True Pos.|0.1|A|B|C|</v>
      </c>
      <c r="LX35" t="str">
        <v>True Pos.|0.13|A|</v>
      </c>
      <c r="LY35" t="str">
        <v>True Pos.|Ø.000(M)|A|</v>
      </c>
      <c r="LZ35" t="str">
        <v>True Pos.|Ø.000(M)|B|</v>
      </c>
      <c r="MA35" t="str">
        <v>True Pos.|Ø.001(M)|A(M)|</v>
      </c>
      <c r="MB35" t="str">
        <v>True Pos.|Ø.001(M)|A|</v>
      </c>
      <c r="MC35" t="str">
        <v>True Pos.|Ø.001|A|</v>
      </c>
      <c r="MD35" t="str">
        <v>True Pos.|Ø.001|C|</v>
      </c>
      <c r="ME35" t="str">
        <v>True Pos.|Ø.002(S)|A(S)|</v>
      </c>
      <c r="MF35" t="str">
        <v>True Pos.|Ø.002|A|</v>
      </c>
      <c r="MG35" t="str">
        <v>True Pos.|Ø.002|B|</v>
      </c>
      <c r="MH35" t="str">
        <v>True Pos.|Ø.002|C|</v>
      </c>
      <c r="MI35" t="str">
        <v>True Pos.|Ø.03(M)|A|</v>
      </c>
      <c r="MJ35" t="str">
        <v>True Pos.|Ø0.03(M)|A|</v>
      </c>
      <c r="MK35" t="str">
        <v>True Pos.|Ø0.05(L)|D|B|</v>
      </c>
      <c r="ML35" t="str">
        <v>True Pos.|Ø0.05|A|</v>
      </c>
      <c r="MM35" t="str">
        <v>True Pos.|Ø0.05|D|</v>
      </c>
      <c r="MN35" t="str">
        <v>True Pos.|Ø0.05|E|</v>
      </c>
      <c r="MO35" t="str">
        <v>True Pos.|Ø0.05|E|B|</v>
      </c>
      <c r="MP35" t="str">
        <v>True Pos.|SØ0.03|C|B|</v>
      </c>
      <c r="MQ35" t="str">
        <v>True Position|.002|A|B|</v>
      </c>
      <c r="MR35" t="str">
        <v>True. Pos.|Ø.001(M)|A|</v>
      </c>
      <c r="MS35" t="str">
        <v>True. Pps.|0.05|A|</v>
      </c>
      <c r="MT35" t="str">
        <v>Tumble Per Note 1</v>
      </c>
      <c r="MU35" t="str">
        <v>Tumble Per Note 2</v>
      </c>
    </row>
    <row r="36" spans="1:359">
      <c r="A36" t="s">
        <v>925</v>
      </c>
      <c r="C36" s="74" t="str" cm="1">
        <f t="array" ref="C36:MU36">TRANSPOSE(_xlfn._xlws.SORT(_xlfn._xlws.FILTER($A$2:$A$499,ISNUMBER(SEARCH('Prt. Lib. &amp; Routine, Table'!L43,$A$2:$A$499)),"not found")))</f>
        <v>.0015 T.I.R. MAX</v>
      </c>
      <c r="D36" t="str">
        <v>.002 MAX ROOT RADIUS</v>
      </c>
      <c r="E36" t="str">
        <v>.012 BLUNT END</v>
      </c>
      <c r="F36" t="str">
        <v>.015 MAX</v>
      </c>
      <c r="G36" t="str">
        <v>.016 T.S.C.</v>
      </c>
      <c r="H36" t="str">
        <v>.017 BASIC</v>
      </c>
      <c r="I36" t="str">
        <v>.021 PITCH</v>
      </c>
      <c r="J36" t="str">
        <v>.022 BLUNT START</v>
      </c>
      <c r="K36" t="str">
        <v>.025 BASIC</v>
      </c>
      <c r="L36" t="str">
        <v>.035 BASIC</v>
      </c>
      <c r="M36" t="str">
        <v>.043 T.S.C</v>
      </c>
      <c r="N36" t="str">
        <v>.053 T.S.C.</v>
      </c>
      <c r="O36" t="str">
        <v>.060 HEX DEPTH</v>
      </c>
      <c r="P36" t="str">
        <v>.060 PITCH</v>
      </c>
      <c r="Q36" t="str">
        <v>.061 BASIC</v>
      </c>
      <c r="R36" t="str">
        <v>.07 HEX</v>
      </c>
      <c r="S36" t="str">
        <v>.070 HEX DEPTH</v>
      </c>
      <c r="T36" t="str">
        <v>.082 DRILL</v>
      </c>
      <c r="U36" t="str">
        <v>.082 DRILL DEPTH</v>
      </c>
      <c r="V36" t="str">
        <v>.094 HEX</v>
      </c>
      <c r="W36" t="str">
        <v>.115 T.S.C.</v>
      </c>
      <c r="X36" t="str">
        <v>.1195 / .1243 MAJOR DIAMETER</v>
      </c>
      <c r="Y36" t="str">
        <v>.1250 HEX</v>
      </c>
      <c r="Z36" t="str">
        <v>.157 MINOR DIAMETER</v>
      </c>
      <c r="AA36" t="str">
        <v>.172 FULL THD DEPTH</v>
      </c>
      <c r="AB36" t="str">
        <v>.172 MAJOR DIAMETER</v>
      </c>
      <c r="AC36" t="str">
        <v>.180 MIN DEPTH FULL THRD</v>
      </c>
      <c r="AD36" t="str">
        <v>.183 Ceter Line Thread Dwell</v>
      </c>
      <c r="AE36" t="str">
        <v>.208 MAX THRD DEPTH</v>
      </c>
      <c r="AF36" t="str">
        <v>.218 BOTTOM HALF OF SLOT</v>
      </c>
      <c r="AG36" t="str">
        <v>.261 BASIC</v>
      </c>
      <c r="AH36" t="str">
        <v>.314 T.S.C.</v>
      </c>
      <c r="AI36" t="str">
        <v>.315 BASIC</v>
      </c>
      <c r="AJ36" t="str">
        <v>.329 MINOR Ø</v>
      </c>
      <c r="AK36" t="str">
        <v>.330 BASIC</v>
      </c>
      <c r="AL36" t="str">
        <v>.35 TO TANGENT POINT</v>
      </c>
      <c r="AM36" t="str">
        <v>.375 MAJOR Ø</v>
      </c>
      <c r="AN36" t="str">
        <v>.390 BASIC</v>
      </c>
      <c r="AO36" t="str">
        <v>.440 BASIC</v>
      </c>
      <c r="AP36" t="str">
        <v>.64/.96 HIGH=Pass</v>
      </c>
      <c r="AQ36" t="str">
        <v>0.012 MAX</v>
      </c>
      <c r="AR36" t="str">
        <v>0.015 MAX</v>
      </c>
      <c r="AS36" t="str">
        <v>0.05 Per Note 2</v>
      </c>
      <c r="AT36" t="str">
        <v>0.500 PULLOUT ZONE</v>
      </c>
      <c r="AU36" t="str">
        <v>10-32 UNF-2A</v>
      </c>
      <c r="AV36" t="str">
        <v>12-28 UNF-2B</v>
      </c>
      <c r="AW36" t="str">
        <v>2.87 BASIC</v>
      </c>
      <c r="AX36" t="str">
        <v>2-56 UNC 2B 2 STARTS</v>
      </c>
      <c r="AY36" t="str">
        <v>3 LEAD THREAD</v>
      </c>
      <c r="AZ36" t="str">
        <v>32µIN Max</v>
      </c>
      <c r="BA36" t="str">
        <v>5/16"-24 UNF-2A</v>
      </c>
      <c r="BB36" t="str">
        <v>5/16-18 UNC 2A</v>
      </c>
      <c r="BC36" t="str">
        <v>5-44 UNF-2A</v>
      </c>
      <c r="BD36" t="str">
        <v>6-16µIN</v>
      </c>
      <c r="BE36" t="str">
        <v>65° BLEND</v>
      </c>
      <c r="BF36" t="str">
        <v>7.45 Top of Ball to Face</v>
      </c>
      <c r="BG36" t="str">
        <v>7/16-28 UNEF 2B</v>
      </c>
      <c r="BH36" t="str">
        <v>7/16-28-UNEF-2A</v>
      </c>
      <c r="BI36" t="str">
        <v>Alignment Per Note 3</v>
      </c>
      <c r="BJ36" t="str">
        <v>ANODIZE (SEE CHART)</v>
      </c>
      <c r="BK36" t="str">
        <v>ANODIZE AQUA Per Note 3</v>
      </c>
      <c r="BL36" t="str">
        <v>ANODIZE BOTTOM PORTION</v>
      </c>
      <c r="BM36" t="str">
        <v>ANODIZE COLOR AQUA</v>
      </c>
      <c r="BN36" t="str">
        <v>ANODIZE COLOR GREEN DWG NOTE 4</v>
      </c>
      <c r="BO36" t="str">
        <v>ANODIZE COLOR LIGHT BLUE</v>
      </c>
      <c r="BP36" t="str">
        <v>ANODIZE GREEN Per Note 2</v>
      </c>
      <c r="BQ36" t="str">
        <v>ANODIZE GREY, Per Note 1</v>
      </c>
      <c r="BR36" t="str">
        <v>ANODIZE MAGENTA</v>
      </c>
      <c r="BS36" t="str">
        <v>Anodize Per note 3</v>
      </c>
      <c r="BT36" t="str">
        <v>Anodize Per Note 4</v>
      </c>
      <c r="BU36" t="str">
        <v>ANODIZE SEAFOAM</v>
      </c>
      <c r="BV36" t="str">
        <v>Balloon 11 Symmetry</v>
      </c>
      <c r="BW36" t="str">
        <v>Balloon 12 Symmetry</v>
      </c>
      <c r="BX36" t="str">
        <v>Balloon 13 Hole Centered</v>
      </c>
      <c r="BY36" t="str">
        <v>Balloon 13 Symmerty</v>
      </c>
      <c r="BZ36" t="str">
        <v>Balloon 2 Symmetry</v>
      </c>
      <c r="CA36" t="str">
        <v>Balloon 21 CENTERED</v>
      </c>
      <c r="CB36" t="str">
        <v>Balloon 29 Symmetry</v>
      </c>
      <c r="CC36" t="str">
        <v>Balloon 3 Symmetry</v>
      </c>
      <c r="CD36" t="str">
        <v>Balloon 4 Symmetry</v>
      </c>
      <c r="CE36" t="str">
        <v>Balloon 5 blend to SØ .340</v>
      </c>
      <c r="CF36" t="str">
        <v>Balloon 5 Symmetry</v>
      </c>
      <c r="CG36" t="str">
        <v>Balloon 6 Centered</v>
      </c>
      <c r="CH36" t="str">
        <v>Balloon 9 Function Check</v>
      </c>
      <c r="CI36" t="str">
        <v>Balloon 9 Symmerty</v>
      </c>
      <c r="CJ36" t="str">
        <v>Balloons 2 &amp; 17 Symmetry |.001|A|</v>
      </c>
      <c r="CK36" t="str">
        <v>Basic Ø 3.6</v>
      </c>
      <c r="CL36" t="str">
        <v>BEAD BLAST</v>
      </c>
      <c r="CM36" t="str">
        <v>BLAST ALUMINUM OXIDE</v>
      </c>
      <c r="CN36" t="str">
        <v>Blast Note 2</v>
      </c>
      <c r="CO36" t="str">
        <v xml:space="preserve">BLAST Per Note 1 </v>
      </c>
      <c r="CP36" t="str">
        <v>BLAST Per Note 2</v>
      </c>
      <c r="CQ36" t="str">
        <v>BLAST Per Note 3</v>
      </c>
      <c r="CR36" t="str">
        <v>BLAST Per Note 4</v>
      </c>
      <c r="CS36" t="str">
        <v>BLAST Per Note 8</v>
      </c>
      <c r="CT36" t="str">
        <v>BLAST Per Traveler, MATT FINISH</v>
      </c>
      <c r="CU36" t="str">
        <v>BLAST WITH 16 GRIT ALUMINUM OXIDE</v>
      </c>
      <c r="CV36" t="str">
        <v>BLAST, Uniform Finish Per Note 3</v>
      </c>
      <c r="CW36" t="str">
        <v>BREAK EDGE</v>
      </c>
      <c r="CX36" t="str">
        <v>BREAK EDGE .014</v>
      </c>
      <c r="CY36" t="str">
        <v>BREAK EDGES Note 2</v>
      </c>
      <c r="CZ36" t="str">
        <v>BREAK SHARP Per Note 1</v>
      </c>
      <c r="DA36" t="str">
        <v>BREAK SHARPS Per Note 1</v>
      </c>
      <c r="DB36" t="str">
        <v>CE 2729</v>
      </c>
      <c r="DC36" t="str">
        <v>CE Logo per Note 3</v>
      </c>
      <c r="DD36" t="str">
        <v>CE MARK</v>
      </c>
      <c r="DE36" t="str">
        <v>Chips/Debris Removed</v>
      </c>
      <c r="DF36" t="str">
        <v>Coat Per Note 2</v>
      </c>
      <c r="DG36" t="str">
        <v>C-Sink Ø .155</v>
      </c>
      <c r="DH36" t="str">
        <v>C-Sink Ø5.2</v>
      </c>
      <c r="DI36" t="str">
        <v>Deburred</v>
      </c>
      <c r="DJ36" t="str">
        <v>DIM "A" NoGo</v>
      </c>
      <c r="DK36" t="str">
        <v>DIM "A" NoGo Hexalobe</v>
      </c>
      <c r="DL36" t="str">
        <v>EDGE BREAK</v>
      </c>
      <c r="DM36" t="str">
        <v>EDGE BREAK MIN R.004, MAX R.010</v>
      </c>
      <c r="DN36" t="str">
        <v>Edge Break per Note 1</v>
      </c>
      <c r="DO36" t="str">
        <v>ELECTROPOLISH Per Note 1</v>
      </c>
      <c r="DP36" t="str">
        <v>Finish Per Note 3</v>
      </c>
      <c r="DQ36" t="str">
        <v>FLUTE POSITION Per Note 3</v>
      </c>
      <c r="DR36" t="str">
        <v>FULL R</v>
      </c>
      <c r="DS36" t="str">
        <v>FULL RADIUS</v>
      </c>
      <c r="DT36" t="str">
        <v xml:space="preserve">FULL RADIUS </v>
      </c>
      <c r="DU36" t="str">
        <v>Function Check  (.2340 .2360 FULL)</v>
      </c>
      <c r="DV36" t="str">
        <v>FUNCTIONAL  HEXALOBE</v>
      </c>
      <c r="DW36" t="str">
        <v>GLASS BEAD Per Note 3</v>
      </c>
      <c r="DX36" t="str">
        <v>Globus Logo per Note 3</v>
      </c>
      <c r="DY36" t="str">
        <v>Gold Anodized Color</v>
      </c>
      <c r="DZ36" t="str">
        <v>Green Anodized Color</v>
      </c>
      <c r="EA36" t="str">
        <v>GRIT BLAST Per Note 3</v>
      </c>
      <c r="EB36" t="str">
        <v>Grit Blast Per Note 4</v>
      </c>
      <c r="EC36" t="str">
        <v>GRIT BLAST, DWG NOTE 3</v>
      </c>
      <c r="ED36" t="str">
        <v>HEX MINOR Ø.1292</v>
      </c>
      <c r="EE36" t="str">
        <v xml:space="preserve">HEXALOBE </v>
      </c>
      <c r="EF36" t="str">
        <v>HEXALOBE FUNCTION</v>
      </c>
      <c r="EG36" t="str">
        <v>Hexalobe Minor</v>
      </c>
      <c r="EH36" t="str">
        <v>Hexalobe NV-30</v>
      </c>
      <c r="EI36" t="str">
        <v>HEXALOBE ORIENTATION</v>
      </c>
      <c r="EJ36" t="str">
        <v>Inspect per operation 30 comments</v>
      </c>
      <c r="EK36" t="str">
        <v>INT / EXT CORNERS: R.002 TO R.010</v>
      </c>
      <c r="EL36" t="str">
        <v>INT /EXT CORNERS R.05 TO R.03</v>
      </c>
      <c r="EM36" t="str">
        <v>John is a Geek</v>
      </c>
      <c r="EN36" t="str">
        <v>LASER ETCH</v>
      </c>
      <c r="EO36" t="str">
        <v>Laser Etch Per Note 7</v>
      </c>
      <c r="EP36" t="str">
        <v xml:space="preserve">LASER MARK "CE" DWG NOTE 10 </v>
      </c>
      <c r="EQ36" t="str">
        <v>Laser Mark "P1-15004-08", Per Note 3</v>
      </c>
      <c r="ER36" t="str">
        <v>Laser Mark "P2-15004-08", Per Note 3</v>
      </c>
      <c r="ES36" t="str">
        <v>Laser Mark "P3-15004-08", Per Note 3</v>
      </c>
      <c r="ET36" t="str">
        <v>Laser Mark "P4-15004-08", Per Note 3</v>
      </c>
      <c r="EU36" t="str">
        <v xml:space="preserve">LASER MARK LOGO DWG NOTE 9 </v>
      </c>
      <c r="EV36" t="str">
        <v xml:space="preserve">LASER MARK LOT NUMBER DWG NOTE 8 </v>
      </c>
      <c r="EW36" t="str">
        <v>Laser Mark Lot, Per Note 3</v>
      </c>
      <c r="EX36" t="str">
        <v xml:space="preserve">LASER MARK PART NUMBER DWG NOTE 8 </v>
      </c>
      <c r="EY36" t="str">
        <v>LASER: 13000000</v>
      </c>
      <c r="EZ36" t="str">
        <v>LASER: CE 2797</v>
      </c>
      <c r="FA36" t="str">
        <v>LASER: LOGO</v>
      </c>
      <c r="FB36" t="str">
        <v xml:space="preserve">LASER: Lot # Per RE-75-001 </v>
      </c>
      <c r="FC36" t="str">
        <v>LAST THREAD</v>
      </c>
      <c r="FD36" t="str">
        <v>LEAD .0625</v>
      </c>
      <c r="FE36" t="str">
        <v>LOGO</v>
      </c>
      <c r="FF36" t="str">
        <v>Lot (Control) Number per Note 3</v>
      </c>
      <c r="FG36" t="str">
        <v>LOT NO.</v>
      </c>
      <c r="FH36" t="str">
        <v>LOT NUMBER</v>
      </c>
      <c r="FI36" t="str">
        <v>LOT NUMBER PER NUVASIVE SOP 9002007</v>
      </c>
      <c r="FJ36" t="str">
        <v>M 4X 0.5 - 6G - 0.063R - LH</v>
      </c>
      <c r="FK36" t="str">
        <v>M4 X 0.5 - 6G - 0.063R</v>
      </c>
      <c r="FL36" t="str">
        <v>M4 X 0.5 - 6G - 0.063R - LH</v>
      </c>
      <c r="FM36" t="str">
        <v>M4.5 X .75 6g</v>
      </c>
      <c r="FN36" t="str">
        <v>M4.5 X 0.75 6g</v>
      </c>
      <c r="FO36" t="str">
        <v>M5x0.8-6g</v>
      </c>
      <c r="FP36" t="str">
        <v xml:space="preserve">M5x0.8-6g </v>
      </c>
      <c r="FQ36" t="str">
        <v>M6 X .75 6g</v>
      </c>
      <c r="FR36" t="str">
        <v>M6 X 0.75-6g</v>
      </c>
      <c r="FS36" t="str">
        <v>M6 X0.75 - 6g</v>
      </c>
      <c r="FT36" t="str">
        <v>M6X0.75 - 6H</v>
      </c>
      <c r="FU36" t="str">
        <v>M7 X 1.00 6g THREAD</v>
      </c>
      <c r="FV36" t="str">
        <v>M7X1.00 6g THREAD</v>
      </c>
      <c r="FW36" t="str">
        <v>M7X1.00 6h THREAD</v>
      </c>
      <c r="FX36" t="str">
        <v>Magenta Anodized Color</v>
      </c>
      <c r="FY36" t="str">
        <v>MAJOR Ø .380</v>
      </c>
      <c r="FZ36" t="str">
        <v>MAJORØ</v>
      </c>
      <c r="GA36" t="str">
        <v>MATT FINISH Per Note 3</v>
      </c>
      <c r="GB36" t="str">
        <v>MATT FINISH Per Traveler</v>
      </c>
      <c r="GC36" t="str">
        <v>MATTE FINISH</v>
      </c>
      <c r="GD36" t="str">
        <v>MATTE FINISH DWG NOTE 3</v>
      </c>
      <c r="GE36" t="str">
        <v>MATTE FINISH Note 3</v>
      </c>
      <c r="GF36" t="str">
        <v>Matte Finish Per Note 3</v>
      </c>
      <c r="GG36" t="str">
        <v>MATTE FINISH SIZE 10 GLASS BEAD</v>
      </c>
      <c r="GH36" t="str">
        <v>MAX ROOT RADIUS</v>
      </c>
      <c r="GI36" t="str">
        <v xml:space="preserve">Mill Profile Centered </v>
      </c>
      <c r="GJ36" t="str">
        <v>Minor Ø Unconstrained Check</v>
      </c>
      <c r="GK36" t="str">
        <v>MINOR Ø.1336</v>
      </c>
      <c r="GL36" t="str">
        <v>NO ANODIZE Per note 8</v>
      </c>
      <c r="GM36" t="str">
        <v>NO ANODIZE Per note 9</v>
      </c>
      <c r="GN36" t="str">
        <v>No Nicks, Scratches, Tool Marks, etc.</v>
      </c>
      <c r="GO36" t="str">
        <v>No Nicks,Scratches,Tool Marks,etc.</v>
      </c>
      <c r="GP36" t="str">
        <v>NO TOOL MARKS</v>
      </c>
      <c r="GQ36" t="str">
        <v>NOTE 3 THREAD RELIEF</v>
      </c>
      <c r="GR36" t="str">
        <v>NV-27 FUNC.</v>
      </c>
      <c r="GS36" t="str">
        <v>NV-30 DIM A</v>
      </c>
      <c r="GT36" t="str">
        <v>NV-30 DIM B</v>
      </c>
      <c r="GU36" t="str">
        <v>NV-30 DIM F</v>
      </c>
      <c r="GV36" t="str">
        <v>Ø .1250 HEX</v>
      </c>
      <c r="GW36" t="str">
        <v>Ø 9.4 MAJOR</v>
      </c>
      <c r="GX36" t="str">
        <v>Ø.096 MAX PILOT HOLE</v>
      </c>
      <c r="GY36" t="str">
        <v>Ø.125 THRU</v>
      </c>
      <c r="GZ36" t="str">
        <v>Ø.205 COUNTERSINK</v>
      </c>
      <c r="HA36" t="str">
        <v>Ø.260 T.S.C.</v>
      </c>
      <c r="HB36" t="str">
        <v>Ø.500 BASIC</v>
      </c>
      <c r="HC36" t="str">
        <v xml:space="preserve">OVAL CENTERED </v>
      </c>
      <c r="HD36" t="str">
        <v>PART NO. 15100</v>
      </c>
      <c r="HE36" t="str">
        <v>PART NUMBER 13100000</v>
      </c>
      <c r="HF36" t="str">
        <v>PART NUMBER 13600000</v>
      </c>
      <c r="HG36" t="str">
        <v>Part Number per Note 3</v>
      </c>
      <c r="HH36" t="str">
        <v>PD 5/16-18 UNC 2A</v>
      </c>
      <c r="HI36" t="str">
        <v>Perp.|0.05|A|</v>
      </c>
      <c r="HJ36" t="str">
        <v>PILOT THRU HOLE PRESENT</v>
      </c>
      <c r="HK36" t="str">
        <v>PITCH .060</v>
      </c>
      <c r="HL36" t="str">
        <v>Profile |.001|A|</v>
      </c>
      <c r="HM36" t="str">
        <v>Profile |.0015 | A | X-Y</v>
      </c>
      <c r="HN36" t="str">
        <v>Profile |.002| |A|B| X-Y</v>
      </c>
      <c r="HO36" t="str">
        <v>Profile |.002|A|B|</v>
      </c>
      <c r="HP36" t="str">
        <v>Profile |.002|A|B| X-Y</v>
      </c>
      <c r="HQ36" t="str">
        <v>Profile:|010|A|B|C|</v>
      </c>
      <c r="HR36" t="str">
        <v>Profile| .002| A|B|</v>
      </c>
      <c r="HS36" t="str">
        <v>Profile|.001|</v>
      </c>
      <c r="HT36" t="str">
        <v>Profile|.001|A|</v>
      </c>
      <c r="HU36" t="str">
        <v>Profile|.001|A|B|</v>
      </c>
      <c r="HV36" t="str">
        <v xml:space="preserve">Profile|.001|A|B| A&lt;-&gt;B </v>
      </c>
      <c r="HW36" t="str">
        <v>Profile|.001|A|B| C&lt;-&gt;D</v>
      </c>
      <c r="HX36" t="str">
        <v>Profile|.001|A|B| L-M</v>
      </c>
      <c r="HY36" t="str">
        <v>Profile|.001|A|B| P-Q</v>
      </c>
      <c r="HZ36" t="str">
        <v>Profile|.001|A|B|C&lt;-&gt;D</v>
      </c>
      <c r="IA36" t="str">
        <v>Profile|.001|A|C&lt;--&gt;D</v>
      </c>
      <c r="IB36" t="str">
        <v>Profile|.001|A|UNILATERAL</v>
      </c>
      <c r="IC36" t="str">
        <v>Profile|.001|C|</v>
      </c>
      <c r="ID36" t="str">
        <v>Profile|.0012|D1|</v>
      </c>
      <c r="IE36" t="str">
        <v>Profile|.0015| A-B UNI.</v>
      </c>
      <c r="IF36" t="str">
        <v>Profile|.0015| UNI.</v>
      </c>
      <c r="IG36" t="str">
        <v>Profile|.0015|A| X-Y</v>
      </c>
      <c r="IH36" t="str">
        <v>Profile|.0015|E|F|</v>
      </c>
      <c r="II36" t="str">
        <v>Profile|.0016|B|D|</v>
      </c>
      <c r="IJ36" t="str">
        <v>Profile|.002(U).000|A|</v>
      </c>
      <c r="IK36" t="str">
        <v>Profile|.002|</v>
      </c>
      <c r="IL36" t="str">
        <v>Profile|.002|A</v>
      </c>
      <c r="IM36" t="str">
        <v>Profile|.002|A|</v>
      </c>
      <c r="IN36" t="str">
        <v>Profile|.002|A|B|</v>
      </c>
      <c r="IO36" t="str">
        <v xml:space="preserve">Profile|.002|A|B| A&lt;-&gt;B </v>
      </c>
      <c r="IP36" t="str">
        <v>Profile|.002|A|B| C&lt;-&gt;D</v>
      </c>
      <c r="IQ36" t="str">
        <v>Profile|.002|A|B| X-Y</v>
      </c>
      <c r="IR36" t="str">
        <v>Profile|.002|A|B|C|X-Y</v>
      </c>
      <c r="IS36" t="str">
        <v>Profile|.002|A|B|X&lt;--&gt;Y</v>
      </c>
      <c r="IT36" t="str">
        <v>Profile|.002|A|B|X-Y</v>
      </c>
      <c r="IU36" t="str">
        <v>Profile|.002|A|C|</v>
      </c>
      <c r="IV36" t="str">
        <v>Profile|.002|C|A|</v>
      </c>
      <c r="IW36" t="str">
        <v>Profile|.002|C|B|</v>
      </c>
      <c r="IX36" t="str">
        <v>Profile|.0020|</v>
      </c>
      <c r="IY36" t="str">
        <v>Profile|.003|A|</v>
      </c>
      <c r="IZ36" t="str">
        <v>Profile|.003|A|B|C| Uni.</v>
      </c>
      <c r="JA36" t="str">
        <v>Profile|.003|E|F|</v>
      </c>
      <c r="JB36" t="str">
        <v>Profile|.004(U) .003|A|B|C|</v>
      </c>
      <c r="JC36" t="str">
        <v>Profile|.004|A| UNI.</v>
      </c>
      <c r="JD36" t="str">
        <v>Profile|.005|A|C|</v>
      </c>
      <c r="JE36" t="str">
        <v>Profile|.005|A|C|A&lt;--&gt;B, C&lt;--&gt;D</v>
      </c>
      <c r="JF36" t="str">
        <v>Profile|.005|A|D| A-B UNI.</v>
      </c>
      <c r="JG36" t="str">
        <v>Profile|.005|A|D| UNI.</v>
      </c>
      <c r="JH36" t="str">
        <v>Profile|.010|A|B|</v>
      </c>
      <c r="JI36" t="str">
        <v>Profile|.010|A|B|C|</v>
      </c>
      <c r="JJ36" t="str">
        <v>Profile|.03|A|</v>
      </c>
      <c r="JK36" t="str">
        <v>Profile|.05|A|B|</v>
      </c>
      <c r="JL36" t="str">
        <v>Profile|0.03|</v>
      </c>
      <c r="JM36" t="str">
        <v>Profile|0.03|A|</v>
      </c>
      <c r="JN36" t="str">
        <v>Profile|0.03|A|B|</v>
      </c>
      <c r="JO36" t="str">
        <v>Profile|0.05{A|C|</v>
      </c>
      <c r="JP36" t="str">
        <v>Profile|0.05|A|B|</v>
      </c>
      <c r="JQ36" t="str">
        <v>Profile|0.05|E|</v>
      </c>
      <c r="JR36" t="str">
        <v>Profile|0.05|E|F|</v>
      </c>
      <c r="JS36" t="str">
        <v>Profile|0.06|A|C|</v>
      </c>
      <c r="JT36" t="str">
        <v>Profile|0.1|A|A|</v>
      </c>
      <c r="JU36" t="str">
        <v>Profile|0.1|D1|</v>
      </c>
      <c r="JV36" t="str">
        <v>Profile|A|B|C|</v>
      </c>
      <c r="JW36" t="str">
        <v>Proile|.002|A|B|J-K</v>
      </c>
      <c r="JX36" t="str">
        <v>P-Thread Form</v>
      </c>
      <c r="JY36" t="str">
        <v>R  FULL RADIUS</v>
      </c>
      <c r="JZ36" t="str">
        <v>R.001/.006</v>
      </c>
      <c r="KA36" t="str">
        <v>R.003 MAX</v>
      </c>
      <c r="KB36" t="str">
        <v>R.005 MAX</v>
      </c>
      <c r="KC36" t="str">
        <v>R.030</v>
      </c>
      <c r="KD36" t="str">
        <v>R.25 MAX</v>
      </c>
      <c r="KE36" t="str">
        <v>R1.33 BASIC</v>
      </c>
      <c r="KF36" t="str">
        <v>R3.3</v>
      </c>
      <c r="KG36" t="str">
        <v>Ra 1.6 MAX</v>
      </c>
      <c r="KH36" t="str">
        <v>RAD @ FACE &amp; OD CHAMFER</v>
      </c>
      <c r="KI36" t="str">
        <v>RAD. @ ID &amp; BACK FACE</v>
      </c>
      <c r="KJ36" t="str">
        <v>RAD. @ OD &amp; BACK FACE</v>
      </c>
      <c r="KK36" t="str">
        <v>REMOVE SHRP EDGES .005 MAX</v>
      </c>
      <c r="KL36" t="str">
        <v>ROD SLOT CENTERED</v>
      </c>
      <c r="KM36" t="str">
        <v>SHARP OKAY</v>
      </c>
      <c r="KN36" t="str">
        <v>Slot Centered</v>
      </c>
      <c r="KO36" t="str">
        <v>SLOT WIDTH</v>
      </c>
      <c r="KP36" t="str">
        <v>Surface Finish Per Note 1</v>
      </c>
      <c r="KQ36" t="str">
        <v>Symmerty Balloon A_6</v>
      </c>
      <c r="KR36" t="str">
        <v>T27 HEXALOBE Per Note 1</v>
      </c>
      <c r="KS36" t="str">
        <v>T27 TORX</v>
      </c>
      <c r="KT36" t="str">
        <v>THRD DEPTH</v>
      </c>
      <c r="KU36" t="str">
        <v>Thread Form Per Note 3</v>
      </c>
      <c r="KV36" t="str">
        <v>THREAD INTO ROD SLOT</v>
      </c>
      <c r="KW36" t="str">
        <v>Thread Timed Print Note 6</v>
      </c>
      <c r="KX36" t="str">
        <v>TOOL MISMATCH PERMISSIBLE</v>
      </c>
      <c r="KY36" t="str">
        <v>Tot. Runout|Ø.002|C|</v>
      </c>
      <c r="KZ36" t="str">
        <v>Total Runout|.002|E|</v>
      </c>
      <c r="LA36" t="str">
        <v>TRIPLE LEAD THREAD</v>
      </c>
      <c r="LB36" t="str">
        <v>True Pos. |.001 (M)|A|</v>
      </c>
      <c r="LC36" t="str">
        <v>True Pos. |.002(M)|A|B|</v>
      </c>
      <c r="LD36" t="str">
        <v>True Pos. |.002|</v>
      </c>
      <c r="LE36" t="str">
        <v>True Pos. |.002|A|</v>
      </c>
      <c r="LF36" t="str">
        <v>True Pos. |.002|A|B|</v>
      </c>
      <c r="LG36" t="str">
        <v>True Pos. |.004|A|C|B|</v>
      </c>
      <c r="LH36" t="str">
        <v>True Pos. |.005(M)|A|B|</v>
      </c>
      <c r="LI36" t="str">
        <v>True Pos.|.000(L)|A|D|</v>
      </c>
      <c r="LJ36" t="str">
        <v>True Pos.|.000(M)|A|</v>
      </c>
      <c r="LK36" t="str">
        <v>True Pos.|.001(M)|A|</v>
      </c>
      <c r="LL36" t="str">
        <v>True Pos.|.001|B|</v>
      </c>
      <c r="LM36" t="str">
        <v>True Pos.|.001|E|</v>
      </c>
      <c r="LN36" t="str">
        <v>True Pos.|.002|A|</v>
      </c>
      <c r="LO36" t="str">
        <v>True Pos.|.002|B|</v>
      </c>
      <c r="LP36" t="str">
        <v>True Pos.|.002|C|</v>
      </c>
      <c r="LQ36" t="str">
        <v>True Pos.|.002|D1|</v>
      </c>
      <c r="LR36" t="str">
        <v>True Pos.|.002|D1|D2|</v>
      </c>
      <c r="LS36" t="str">
        <v>True Pos.|.05|A|</v>
      </c>
      <c r="LT36" t="str">
        <v>True Pos.|.1|A|B|C|</v>
      </c>
      <c r="LU36" t="str">
        <v>True Pos.|.13|A</v>
      </c>
      <c r="LV36" t="str">
        <v>True Pos.|0.05|A|</v>
      </c>
      <c r="LW36" t="str">
        <v>True Pos.|0.1|A|B|C|</v>
      </c>
      <c r="LX36" t="str">
        <v>True Pos.|0.13|A|</v>
      </c>
      <c r="LY36" t="str">
        <v>True Pos.|Ø.000(M)|A|</v>
      </c>
      <c r="LZ36" t="str">
        <v>True Pos.|Ø.000(M)|B|</v>
      </c>
      <c r="MA36" t="str">
        <v>True Pos.|Ø.001(M)|A(M)|</v>
      </c>
      <c r="MB36" t="str">
        <v>True Pos.|Ø.001(M)|A|</v>
      </c>
      <c r="MC36" t="str">
        <v>True Pos.|Ø.001|A|</v>
      </c>
      <c r="MD36" t="str">
        <v>True Pos.|Ø.001|C|</v>
      </c>
      <c r="ME36" t="str">
        <v>True Pos.|Ø.002(S)|A(S)|</v>
      </c>
      <c r="MF36" t="str">
        <v>True Pos.|Ø.002|A|</v>
      </c>
      <c r="MG36" t="str">
        <v>True Pos.|Ø.002|B|</v>
      </c>
      <c r="MH36" t="str">
        <v>True Pos.|Ø.002|C|</v>
      </c>
      <c r="MI36" t="str">
        <v>True Pos.|Ø.03(M)|A|</v>
      </c>
      <c r="MJ36" t="str">
        <v>True Pos.|Ø0.03(M)|A|</v>
      </c>
      <c r="MK36" t="str">
        <v>True Pos.|Ø0.05(L)|D|B|</v>
      </c>
      <c r="ML36" t="str">
        <v>True Pos.|Ø0.05|A|</v>
      </c>
      <c r="MM36" t="str">
        <v>True Pos.|Ø0.05|D|</v>
      </c>
      <c r="MN36" t="str">
        <v>True Pos.|Ø0.05|E|</v>
      </c>
      <c r="MO36" t="str">
        <v>True Pos.|Ø0.05|E|B|</v>
      </c>
      <c r="MP36" t="str">
        <v>True Pos.|SØ0.03|C|B|</v>
      </c>
      <c r="MQ36" t="str">
        <v>True Position|.002|A|B|</v>
      </c>
      <c r="MR36" t="str">
        <v>True. Pos.|Ø.001(M)|A|</v>
      </c>
      <c r="MS36" t="str">
        <v>True. Pps.|0.05|A|</v>
      </c>
      <c r="MT36" t="str">
        <v>Tumble Per Note 1</v>
      </c>
      <c r="MU36" t="str">
        <v>Tumble Per Note 2</v>
      </c>
    </row>
    <row r="37" spans="1:359">
      <c r="A37" t="s">
        <v>926</v>
      </c>
      <c r="C37" s="74" t="str" cm="1">
        <f t="array" ref="C37:MU37">TRANSPOSE(_xlfn._xlws.SORT(_xlfn._xlws.FILTER($A$2:$A$499,ISNUMBER(SEARCH('Prt. Lib. &amp; Routine, Table'!L44,$A$2:$A$499)),"not found")))</f>
        <v>.0015 T.I.R. MAX</v>
      </c>
      <c r="D37" t="str">
        <v>.002 MAX ROOT RADIUS</v>
      </c>
      <c r="E37" t="str">
        <v>.012 BLUNT END</v>
      </c>
      <c r="F37" t="str">
        <v>.015 MAX</v>
      </c>
      <c r="G37" t="str">
        <v>.016 T.S.C.</v>
      </c>
      <c r="H37" t="str">
        <v>.017 BASIC</v>
      </c>
      <c r="I37" t="str">
        <v>.021 PITCH</v>
      </c>
      <c r="J37" t="str">
        <v>.022 BLUNT START</v>
      </c>
      <c r="K37" t="str">
        <v>.025 BASIC</v>
      </c>
      <c r="L37" t="str">
        <v>.035 BASIC</v>
      </c>
      <c r="M37" t="str">
        <v>.043 T.S.C</v>
      </c>
      <c r="N37" t="str">
        <v>.053 T.S.C.</v>
      </c>
      <c r="O37" t="str">
        <v>.060 HEX DEPTH</v>
      </c>
      <c r="P37" t="str">
        <v>.060 PITCH</v>
      </c>
      <c r="Q37" t="str">
        <v>.061 BASIC</v>
      </c>
      <c r="R37" t="str">
        <v>.07 HEX</v>
      </c>
      <c r="S37" t="str">
        <v>.070 HEX DEPTH</v>
      </c>
      <c r="T37" t="str">
        <v>.082 DRILL</v>
      </c>
      <c r="U37" t="str">
        <v>.082 DRILL DEPTH</v>
      </c>
      <c r="V37" t="str">
        <v>.094 HEX</v>
      </c>
      <c r="W37" t="str">
        <v>.115 T.S.C.</v>
      </c>
      <c r="X37" t="str">
        <v>.1195 / .1243 MAJOR DIAMETER</v>
      </c>
      <c r="Y37" t="str">
        <v>.1250 HEX</v>
      </c>
      <c r="Z37" t="str">
        <v>.157 MINOR DIAMETER</v>
      </c>
      <c r="AA37" t="str">
        <v>.172 FULL THD DEPTH</v>
      </c>
      <c r="AB37" t="str">
        <v>.172 MAJOR DIAMETER</v>
      </c>
      <c r="AC37" t="str">
        <v>.180 MIN DEPTH FULL THRD</v>
      </c>
      <c r="AD37" t="str">
        <v>.183 Ceter Line Thread Dwell</v>
      </c>
      <c r="AE37" t="str">
        <v>.208 MAX THRD DEPTH</v>
      </c>
      <c r="AF37" t="str">
        <v>.218 BOTTOM HALF OF SLOT</v>
      </c>
      <c r="AG37" t="str">
        <v>.261 BASIC</v>
      </c>
      <c r="AH37" t="str">
        <v>.314 T.S.C.</v>
      </c>
      <c r="AI37" t="str">
        <v>.315 BASIC</v>
      </c>
      <c r="AJ37" t="str">
        <v>.329 MINOR Ø</v>
      </c>
      <c r="AK37" t="str">
        <v>.330 BASIC</v>
      </c>
      <c r="AL37" t="str">
        <v>.35 TO TANGENT POINT</v>
      </c>
      <c r="AM37" t="str">
        <v>.375 MAJOR Ø</v>
      </c>
      <c r="AN37" t="str">
        <v>.390 BASIC</v>
      </c>
      <c r="AO37" t="str">
        <v>.440 BASIC</v>
      </c>
      <c r="AP37" t="str">
        <v>.64/.96 HIGH=Pass</v>
      </c>
      <c r="AQ37" t="str">
        <v>0.012 MAX</v>
      </c>
      <c r="AR37" t="str">
        <v>0.015 MAX</v>
      </c>
      <c r="AS37" t="str">
        <v>0.05 Per Note 2</v>
      </c>
      <c r="AT37" t="str">
        <v>0.500 PULLOUT ZONE</v>
      </c>
      <c r="AU37" t="str">
        <v>10-32 UNF-2A</v>
      </c>
      <c r="AV37" t="str">
        <v>12-28 UNF-2B</v>
      </c>
      <c r="AW37" t="str">
        <v>2.87 BASIC</v>
      </c>
      <c r="AX37" t="str">
        <v>2-56 UNC 2B 2 STARTS</v>
      </c>
      <c r="AY37" t="str">
        <v>3 LEAD THREAD</v>
      </c>
      <c r="AZ37" t="str">
        <v>32µIN Max</v>
      </c>
      <c r="BA37" t="str">
        <v>5/16"-24 UNF-2A</v>
      </c>
      <c r="BB37" t="str">
        <v>5/16-18 UNC 2A</v>
      </c>
      <c r="BC37" t="str">
        <v>5-44 UNF-2A</v>
      </c>
      <c r="BD37" t="str">
        <v>6-16µIN</v>
      </c>
      <c r="BE37" t="str">
        <v>65° BLEND</v>
      </c>
      <c r="BF37" t="str">
        <v>7.45 Top of Ball to Face</v>
      </c>
      <c r="BG37" t="str">
        <v>7/16-28 UNEF 2B</v>
      </c>
      <c r="BH37" t="str">
        <v>7/16-28-UNEF-2A</v>
      </c>
      <c r="BI37" t="str">
        <v>Alignment Per Note 3</v>
      </c>
      <c r="BJ37" t="str">
        <v>ANODIZE (SEE CHART)</v>
      </c>
      <c r="BK37" t="str">
        <v>ANODIZE AQUA Per Note 3</v>
      </c>
      <c r="BL37" t="str">
        <v>ANODIZE BOTTOM PORTION</v>
      </c>
      <c r="BM37" t="str">
        <v>ANODIZE COLOR AQUA</v>
      </c>
      <c r="BN37" t="str">
        <v>ANODIZE COLOR GREEN DWG NOTE 4</v>
      </c>
      <c r="BO37" t="str">
        <v>ANODIZE COLOR LIGHT BLUE</v>
      </c>
      <c r="BP37" t="str">
        <v>ANODIZE GREEN Per Note 2</v>
      </c>
      <c r="BQ37" t="str">
        <v>ANODIZE GREY, Per Note 1</v>
      </c>
      <c r="BR37" t="str">
        <v>ANODIZE MAGENTA</v>
      </c>
      <c r="BS37" t="str">
        <v>Anodize Per note 3</v>
      </c>
      <c r="BT37" t="str">
        <v>Anodize Per Note 4</v>
      </c>
      <c r="BU37" t="str">
        <v>ANODIZE SEAFOAM</v>
      </c>
      <c r="BV37" t="str">
        <v>Balloon 11 Symmetry</v>
      </c>
      <c r="BW37" t="str">
        <v>Balloon 12 Symmetry</v>
      </c>
      <c r="BX37" t="str">
        <v>Balloon 13 Hole Centered</v>
      </c>
      <c r="BY37" t="str">
        <v>Balloon 13 Symmerty</v>
      </c>
      <c r="BZ37" t="str">
        <v>Balloon 2 Symmetry</v>
      </c>
      <c r="CA37" t="str">
        <v>Balloon 21 CENTERED</v>
      </c>
      <c r="CB37" t="str">
        <v>Balloon 29 Symmetry</v>
      </c>
      <c r="CC37" t="str">
        <v>Balloon 3 Symmetry</v>
      </c>
      <c r="CD37" t="str">
        <v>Balloon 4 Symmetry</v>
      </c>
      <c r="CE37" t="str">
        <v>Balloon 5 blend to SØ .340</v>
      </c>
      <c r="CF37" t="str">
        <v>Balloon 5 Symmetry</v>
      </c>
      <c r="CG37" t="str">
        <v>Balloon 6 Centered</v>
      </c>
      <c r="CH37" t="str">
        <v>Balloon 9 Function Check</v>
      </c>
      <c r="CI37" t="str">
        <v>Balloon 9 Symmerty</v>
      </c>
      <c r="CJ37" t="str">
        <v>Balloons 2 &amp; 17 Symmetry |.001|A|</v>
      </c>
      <c r="CK37" t="str">
        <v>Basic Ø 3.6</v>
      </c>
      <c r="CL37" t="str">
        <v>BEAD BLAST</v>
      </c>
      <c r="CM37" t="str">
        <v>BLAST ALUMINUM OXIDE</v>
      </c>
      <c r="CN37" t="str">
        <v>Blast Note 2</v>
      </c>
      <c r="CO37" t="str">
        <v xml:space="preserve">BLAST Per Note 1 </v>
      </c>
      <c r="CP37" t="str">
        <v>BLAST Per Note 2</v>
      </c>
      <c r="CQ37" t="str">
        <v>BLAST Per Note 3</v>
      </c>
      <c r="CR37" t="str">
        <v>BLAST Per Note 4</v>
      </c>
      <c r="CS37" t="str">
        <v>BLAST Per Note 8</v>
      </c>
      <c r="CT37" t="str">
        <v>BLAST Per Traveler, MATT FINISH</v>
      </c>
      <c r="CU37" t="str">
        <v>BLAST WITH 16 GRIT ALUMINUM OXIDE</v>
      </c>
      <c r="CV37" t="str">
        <v>BLAST, Uniform Finish Per Note 3</v>
      </c>
      <c r="CW37" t="str">
        <v>BREAK EDGE</v>
      </c>
      <c r="CX37" t="str">
        <v>BREAK EDGE .014</v>
      </c>
      <c r="CY37" t="str">
        <v>BREAK EDGES Note 2</v>
      </c>
      <c r="CZ37" t="str">
        <v>BREAK SHARP Per Note 1</v>
      </c>
      <c r="DA37" t="str">
        <v>BREAK SHARPS Per Note 1</v>
      </c>
      <c r="DB37" t="str">
        <v>CE 2729</v>
      </c>
      <c r="DC37" t="str">
        <v>CE Logo per Note 3</v>
      </c>
      <c r="DD37" t="str">
        <v>CE MARK</v>
      </c>
      <c r="DE37" t="str">
        <v>Chips/Debris Removed</v>
      </c>
      <c r="DF37" t="str">
        <v>Coat Per Note 2</v>
      </c>
      <c r="DG37" t="str">
        <v>C-Sink Ø .155</v>
      </c>
      <c r="DH37" t="str">
        <v>C-Sink Ø5.2</v>
      </c>
      <c r="DI37" t="str">
        <v>Deburred</v>
      </c>
      <c r="DJ37" t="str">
        <v>DIM "A" NoGo</v>
      </c>
      <c r="DK37" t="str">
        <v>DIM "A" NoGo Hexalobe</v>
      </c>
      <c r="DL37" t="str">
        <v>EDGE BREAK</v>
      </c>
      <c r="DM37" t="str">
        <v>EDGE BREAK MIN R.004, MAX R.010</v>
      </c>
      <c r="DN37" t="str">
        <v>Edge Break per Note 1</v>
      </c>
      <c r="DO37" t="str">
        <v>ELECTROPOLISH Per Note 1</v>
      </c>
      <c r="DP37" t="str">
        <v>Finish Per Note 3</v>
      </c>
      <c r="DQ37" t="str">
        <v>FLUTE POSITION Per Note 3</v>
      </c>
      <c r="DR37" t="str">
        <v>FULL R</v>
      </c>
      <c r="DS37" t="str">
        <v>FULL RADIUS</v>
      </c>
      <c r="DT37" t="str">
        <v xml:space="preserve">FULL RADIUS </v>
      </c>
      <c r="DU37" t="str">
        <v>Function Check  (.2340 .2360 FULL)</v>
      </c>
      <c r="DV37" t="str">
        <v>FUNCTIONAL  HEXALOBE</v>
      </c>
      <c r="DW37" t="str">
        <v>GLASS BEAD Per Note 3</v>
      </c>
      <c r="DX37" t="str">
        <v>Globus Logo per Note 3</v>
      </c>
      <c r="DY37" t="str">
        <v>Gold Anodized Color</v>
      </c>
      <c r="DZ37" t="str">
        <v>Green Anodized Color</v>
      </c>
      <c r="EA37" t="str">
        <v>GRIT BLAST Per Note 3</v>
      </c>
      <c r="EB37" t="str">
        <v>Grit Blast Per Note 4</v>
      </c>
      <c r="EC37" t="str">
        <v>GRIT BLAST, DWG NOTE 3</v>
      </c>
      <c r="ED37" t="str">
        <v>HEX MINOR Ø.1292</v>
      </c>
      <c r="EE37" t="str">
        <v xml:space="preserve">HEXALOBE </v>
      </c>
      <c r="EF37" t="str">
        <v>HEXALOBE FUNCTION</v>
      </c>
      <c r="EG37" t="str">
        <v>Hexalobe Minor</v>
      </c>
      <c r="EH37" t="str">
        <v>Hexalobe NV-30</v>
      </c>
      <c r="EI37" t="str">
        <v>HEXALOBE ORIENTATION</v>
      </c>
      <c r="EJ37" t="str">
        <v>Inspect per operation 30 comments</v>
      </c>
      <c r="EK37" t="str">
        <v>INT / EXT CORNERS: R.002 TO R.010</v>
      </c>
      <c r="EL37" t="str">
        <v>INT /EXT CORNERS R.05 TO R.03</v>
      </c>
      <c r="EM37" t="str">
        <v>John is a Geek</v>
      </c>
      <c r="EN37" t="str">
        <v>LASER ETCH</v>
      </c>
      <c r="EO37" t="str">
        <v>Laser Etch Per Note 7</v>
      </c>
      <c r="EP37" t="str">
        <v xml:space="preserve">LASER MARK "CE" DWG NOTE 10 </v>
      </c>
      <c r="EQ37" t="str">
        <v>Laser Mark "P1-15004-08", Per Note 3</v>
      </c>
      <c r="ER37" t="str">
        <v>Laser Mark "P2-15004-08", Per Note 3</v>
      </c>
      <c r="ES37" t="str">
        <v>Laser Mark "P3-15004-08", Per Note 3</v>
      </c>
      <c r="ET37" t="str">
        <v>Laser Mark "P4-15004-08", Per Note 3</v>
      </c>
      <c r="EU37" t="str">
        <v xml:space="preserve">LASER MARK LOGO DWG NOTE 9 </v>
      </c>
      <c r="EV37" t="str">
        <v xml:space="preserve">LASER MARK LOT NUMBER DWG NOTE 8 </v>
      </c>
      <c r="EW37" t="str">
        <v>Laser Mark Lot, Per Note 3</v>
      </c>
      <c r="EX37" t="str">
        <v xml:space="preserve">LASER MARK PART NUMBER DWG NOTE 8 </v>
      </c>
      <c r="EY37" t="str">
        <v>LASER: 13000000</v>
      </c>
      <c r="EZ37" t="str">
        <v>LASER: CE 2797</v>
      </c>
      <c r="FA37" t="str">
        <v>LASER: LOGO</v>
      </c>
      <c r="FB37" t="str">
        <v xml:space="preserve">LASER: Lot # Per RE-75-001 </v>
      </c>
      <c r="FC37" t="str">
        <v>LAST THREAD</v>
      </c>
      <c r="FD37" t="str">
        <v>LEAD .0625</v>
      </c>
      <c r="FE37" t="str">
        <v>LOGO</v>
      </c>
      <c r="FF37" t="str">
        <v>Lot (Control) Number per Note 3</v>
      </c>
      <c r="FG37" t="str">
        <v>LOT NO.</v>
      </c>
      <c r="FH37" t="str">
        <v>LOT NUMBER</v>
      </c>
      <c r="FI37" t="str">
        <v>LOT NUMBER PER NUVASIVE SOP 9002007</v>
      </c>
      <c r="FJ37" t="str">
        <v>M 4X 0.5 - 6G - 0.063R - LH</v>
      </c>
      <c r="FK37" t="str">
        <v>M4 X 0.5 - 6G - 0.063R</v>
      </c>
      <c r="FL37" t="str">
        <v>M4 X 0.5 - 6G - 0.063R - LH</v>
      </c>
      <c r="FM37" t="str">
        <v>M4.5 X .75 6g</v>
      </c>
      <c r="FN37" t="str">
        <v>M4.5 X 0.75 6g</v>
      </c>
      <c r="FO37" t="str">
        <v>M5x0.8-6g</v>
      </c>
      <c r="FP37" t="str">
        <v xml:space="preserve">M5x0.8-6g </v>
      </c>
      <c r="FQ37" t="str">
        <v>M6 X .75 6g</v>
      </c>
      <c r="FR37" t="str">
        <v>M6 X 0.75-6g</v>
      </c>
      <c r="FS37" t="str">
        <v>M6 X0.75 - 6g</v>
      </c>
      <c r="FT37" t="str">
        <v>M6X0.75 - 6H</v>
      </c>
      <c r="FU37" t="str">
        <v>M7 X 1.00 6g THREAD</v>
      </c>
      <c r="FV37" t="str">
        <v>M7X1.00 6g THREAD</v>
      </c>
      <c r="FW37" t="str">
        <v>M7X1.00 6h THREAD</v>
      </c>
      <c r="FX37" t="str">
        <v>Magenta Anodized Color</v>
      </c>
      <c r="FY37" t="str">
        <v>MAJOR Ø .380</v>
      </c>
      <c r="FZ37" t="str">
        <v>MAJORØ</v>
      </c>
      <c r="GA37" t="str">
        <v>MATT FINISH Per Note 3</v>
      </c>
      <c r="GB37" t="str">
        <v>MATT FINISH Per Traveler</v>
      </c>
      <c r="GC37" t="str">
        <v>MATTE FINISH</v>
      </c>
      <c r="GD37" t="str">
        <v>MATTE FINISH DWG NOTE 3</v>
      </c>
      <c r="GE37" t="str">
        <v>MATTE FINISH Note 3</v>
      </c>
      <c r="GF37" t="str">
        <v>Matte Finish Per Note 3</v>
      </c>
      <c r="GG37" t="str">
        <v>MATTE FINISH SIZE 10 GLASS BEAD</v>
      </c>
      <c r="GH37" t="str">
        <v>MAX ROOT RADIUS</v>
      </c>
      <c r="GI37" t="str">
        <v xml:space="preserve">Mill Profile Centered </v>
      </c>
      <c r="GJ37" t="str">
        <v>Minor Ø Unconstrained Check</v>
      </c>
      <c r="GK37" t="str">
        <v>MINOR Ø.1336</v>
      </c>
      <c r="GL37" t="str">
        <v>NO ANODIZE Per note 8</v>
      </c>
      <c r="GM37" t="str">
        <v>NO ANODIZE Per note 9</v>
      </c>
      <c r="GN37" t="str">
        <v>No Nicks, Scratches, Tool Marks, etc.</v>
      </c>
      <c r="GO37" t="str">
        <v>No Nicks,Scratches,Tool Marks,etc.</v>
      </c>
      <c r="GP37" t="str">
        <v>NO TOOL MARKS</v>
      </c>
      <c r="GQ37" t="str">
        <v>NOTE 3 THREAD RELIEF</v>
      </c>
      <c r="GR37" t="str">
        <v>NV-27 FUNC.</v>
      </c>
      <c r="GS37" t="str">
        <v>NV-30 DIM A</v>
      </c>
      <c r="GT37" t="str">
        <v>NV-30 DIM B</v>
      </c>
      <c r="GU37" t="str">
        <v>NV-30 DIM F</v>
      </c>
      <c r="GV37" t="str">
        <v>Ø .1250 HEX</v>
      </c>
      <c r="GW37" t="str">
        <v>Ø 9.4 MAJOR</v>
      </c>
      <c r="GX37" t="str">
        <v>Ø.096 MAX PILOT HOLE</v>
      </c>
      <c r="GY37" t="str">
        <v>Ø.125 THRU</v>
      </c>
      <c r="GZ37" t="str">
        <v>Ø.205 COUNTERSINK</v>
      </c>
      <c r="HA37" t="str">
        <v>Ø.260 T.S.C.</v>
      </c>
      <c r="HB37" t="str">
        <v>Ø.500 BASIC</v>
      </c>
      <c r="HC37" t="str">
        <v xml:space="preserve">OVAL CENTERED </v>
      </c>
      <c r="HD37" t="str">
        <v>PART NO. 15100</v>
      </c>
      <c r="HE37" t="str">
        <v>PART NUMBER 13100000</v>
      </c>
      <c r="HF37" t="str">
        <v>PART NUMBER 13600000</v>
      </c>
      <c r="HG37" t="str">
        <v>Part Number per Note 3</v>
      </c>
      <c r="HH37" t="str">
        <v>PD 5/16-18 UNC 2A</v>
      </c>
      <c r="HI37" t="str">
        <v>Perp.|0.05|A|</v>
      </c>
      <c r="HJ37" t="str">
        <v>PILOT THRU HOLE PRESENT</v>
      </c>
      <c r="HK37" t="str">
        <v>PITCH .060</v>
      </c>
      <c r="HL37" t="str">
        <v>Profile |.001|A|</v>
      </c>
      <c r="HM37" t="str">
        <v>Profile |.0015 | A | X-Y</v>
      </c>
      <c r="HN37" t="str">
        <v>Profile |.002| |A|B| X-Y</v>
      </c>
      <c r="HO37" t="str">
        <v>Profile |.002|A|B|</v>
      </c>
      <c r="HP37" t="str">
        <v>Profile |.002|A|B| X-Y</v>
      </c>
      <c r="HQ37" t="str">
        <v>Profile:|010|A|B|C|</v>
      </c>
      <c r="HR37" t="str">
        <v>Profile| .002| A|B|</v>
      </c>
      <c r="HS37" t="str">
        <v>Profile|.001|</v>
      </c>
      <c r="HT37" t="str">
        <v>Profile|.001|A|</v>
      </c>
      <c r="HU37" t="str">
        <v>Profile|.001|A|B|</v>
      </c>
      <c r="HV37" t="str">
        <v xml:space="preserve">Profile|.001|A|B| A&lt;-&gt;B </v>
      </c>
      <c r="HW37" t="str">
        <v>Profile|.001|A|B| C&lt;-&gt;D</v>
      </c>
      <c r="HX37" t="str">
        <v>Profile|.001|A|B| L-M</v>
      </c>
      <c r="HY37" t="str">
        <v>Profile|.001|A|B| P-Q</v>
      </c>
      <c r="HZ37" t="str">
        <v>Profile|.001|A|B|C&lt;-&gt;D</v>
      </c>
      <c r="IA37" t="str">
        <v>Profile|.001|A|C&lt;--&gt;D</v>
      </c>
      <c r="IB37" t="str">
        <v>Profile|.001|A|UNILATERAL</v>
      </c>
      <c r="IC37" t="str">
        <v>Profile|.001|C|</v>
      </c>
      <c r="ID37" t="str">
        <v>Profile|.0012|D1|</v>
      </c>
      <c r="IE37" t="str">
        <v>Profile|.0015| A-B UNI.</v>
      </c>
      <c r="IF37" t="str">
        <v>Profile|.0015| UNI.</v>
      </c>
      <c r="IG37" t="str">
        <v>Profile|.0015|A| X-Y</v>
      </c>
      <c r="IH37" t="str">
        <v>Profile|.0015|E|F|</v>
      </c>
      <c r="II37" t="str">
        <v>Profile|.0016|B|D|</v>
      </c>
      <c r="IJ37" t="str">
        <v>Profile|.002(U).000|A|</v>
      </c>
      <c r="IK37" t="str">
        <v>Profile|.002|</v>
      </c>
      <c r="IL37" t="str">
        <v>Profile|.002|A</v>
      </c>
      <c r="IM37" t="str">
        <v>Profile|.002|A|</v>
      </c>
      <c r="IN37" t="str">
        <v>Profile|.002|A|B|</v>
      </c>
      <c r="IO37" t="str">
        <v xml:space="preserve">Profile|.002|A|B| A&lt;-&gt;B </v>
      </c>
      <c r="IP37" t="str">
        <v>Profile|.002|A|B| C&lt;-&gt;D</v>
      </c>
      <c r="IQ37" t="str">
        <v>Profile|.002|A|B| X-Y</v>
      </c>
      <c r="IR37" t="str">
        <v>Profile|.002|A|B|C|X-Y</v>
      </c>
      <c r="IS37" t="str">
        <v>Profile|.002|A|B|X&lt;--&gt;Y</v>
      </c>
      <c r="IT37" t="str">
        <v>Profile|.002|A|B|X-Y</v>
      </c>
      <c r="IU37" t="str">
        <v>Profile|.002|A|C|</v>
      </c>
      <c r="IV37" t="str">
        <v>Profile|.002|C|A|</v>
      </c>
      <c r="IW37" t="str">
        <v>Profile|.002|C|B|</v>
      </c>
      <c r="IX37" t="str">
        <v>Profile|.0020|</v>
      </c>
      <c r="IY37" t="str">
        <v>Profile|.003|A|</v>
      </c>
      <c r="IZ37" t="str">
        <v>Profile|.003|A|B|C| Uni.</v>
      </c>
      <c r="JA37" t="str">
        <v>Profile|.003|E|F|</v>
      </c>
      <c r="JB37" t="str">
        <v>Profile|.004(U) .003|A|B|C|</v>
      </c>
      <c r="JC37" t="str">
        <v>Profile|.004|A| UNI.</v>
      </c>
      <c r="JD37" t="str">
        <v>Profile|.005|A|C|</v>
      </c>
      <c r="JE37" t="str">
        <v>Profile|.005|A|C|A&lt;--&gt;B, C&lt;--&gt;D</v>
      </c>
      <c r="JF37" t="str">
        <v>Profile|.005|A|D| A-B UNI.</v>
      </c>
      <c r="JG37" t="str">
        <v>Profile|.005|A|D| UNI.</v>
      </c>
      <c r="JH37" t="str">
        <v>Profile|.010|A|B|</v>
      </c>
      <c r="JI37" t="str">
        <v>Profile|.010|A|B|C|</v>
      </c>
      <c r="JJ37" t="str">
        <v>Profile|.03|A|</v>
      </c>
      <c r="JK37" t="str">
        <v>Profile|.05|A|B|</v>
      </c>
      <c r="JL37" t="str">
        <v>Profile|0.03|</v>
      </c>
      <c r="JM37" t="str">
        <v>Profile|0.03|A|</v>
      </c>
      <c r="JN37" t="str">
        <v>Profile|0.03|A|B|</v>
      </c>
      <c r="JO37" t="str">
        <v>Profile|0.05{A|C|</v>
      </c>
      <c r="JP37" t="str">
        <v>Profile|0.05|A|B|</v>
      </c>
      <c r="JQ37" t="str">
        <v>Profile|0.05|E|</v>
      </c>
      <c r="JR37" t="str">
        <v>Profile|0.05|E|F|</v>
      </c>
      <c r="JS37" t="str">
        <v>Profile|0.06|A|C|</v>
      </c>
      <c r="JT37" t="str">
        <v>Profile|0.1|A|A|</v>
      </c>
      <c r="JU37" t="str">
        <v>Profile|0.1|D1|</v>
      </c>
      <c r="JV37" t="str">
        <v>Profile|A|B|C|</v>
      </c>
      <c r="JW37" t="str">
        <v>Proile|.002|A|B|J-K</v>
      </c>
      <c r="JX37" t="str">
        <v>P-Thread Form</v>
      </c>
      <c r="JY37" t="str">
        <v>R  FULL RADIUS</v>
      </c>
      <c r="JZ37" t="str">
        <v>R.001/.006</v>
      </c>
      <c r="KA37" t="str">
        <v>R.003 MAX</v>
      </c>
      <c r="KB37" t="str">
        <v>R.005 MAX</v>
      </c>
      <c r="KC37" t="str">
        <v>R.030</v>
      </c>
      <c r="KD37" t="str">
        <v>R.25 MAX</v>
      </c>
      <c r="KE37" t="str">
        <v>R1.33 BASIC</v>
      </c>
      <c r="KF37" t="str">
        <v>R3.3</v>
      </c>
      <c r="KG37" t="str">
        <v>Ra 1.6 MAX</v>
      </c>
      <c r="KH37" t="str">
        <v>RAD @ FACE &amp; OD CHAMFER</v>
      </c>
      <c r="KI37" t="str">
        <v>RAD. @ ID &amp; BACK FACE</v>
      </c>
      <c r="KJ37" t="str">
        <v>RAD. @ OD &amp; BACK FACE</v>
      </c>
      <c r="KK37" t="str">
        <v>REMOVE SHRP EDGES .005 MAX</v>
      </c>
      <c r="KL37" t="str">
        <v>ROD SLOT CENTERED</v>
      </c>
      <c r="KM37" t="str">
        <v>SHARP OKAY</v>
      </c>
      <c r="KN37" t="str">
        <v>Slot Centered</v>
      </c>
      <c r="KO37" t="str">
        <v>SLOT WIDTH</v>
      </c>
      <c r="KP37" t="str">
        <v>Surface Finish Per Note 1</v>
      </c>
      <c r="KQ37" t="str">
        <v>Symmerty Balloon A_6</v>
      </c>
      <c r="KR37" t="str">
        <v>T27 HEXALOBE Per Note 1</v>
      </c>
      <c r="KS37" t="str">
        <v>T27 TORX</v>
      </c>
      <c r="KT37" t="str">
        <v>THRD DEPTH</v>
      </c>
      <c r="KU37" t="str">
        <v>Thread Form Per Note 3</v>
      </c>
      <c r="KV37" t="str">
        <v>THREAD INTO ROD SLOT</v>
      </c>
      <c r="KW37" t="str">
        <v>Thread Timed Print Note 6</v>
      </c>
      <c r="KX37" t="str">
        <v>TOOL MISMATCH PERMISSIBLE</v>
      </c>
      <c r="KY37" t="str">
        <v>Tot. Runout|Ø.002|C|</v>
      </c>
      <c r="KZ37" t="str">
        <v>Total Runout|.002|E|</v>
      </c>
      <c r="LA37" t="str">
        <v>TRIPLE LEAD THREAD</v>
      </c>
      <c r="LB37" t="str">
        <v>True Pos. |.001 (M)|A|</v>
      </c>
      <c r="LC37" t="str">
        <v>True Pos. |.002(M)|A|B|</v>
      </c>
      <c r="LD37" t="str">
        <v>True Pos. |.002|</v>
      </c>
      <c r="LE37" t="str">
        <v>True Pos. |.002|A|</v>
      </c>
      <c r="LF37" t="str">
        <v>True Pos. |.002|A|B|</v>
      </c>
      <c r="LG37" t="str">
        <v>True Pos. |.004|A|C|B|</v>
      </c>
      <c r="LH37" t="str">
        <v>True Pos. |.005(M)|A|B|</v>
      </c>
      <c r="LI37" t="str">
        <v>True Pos.|.000(L)|A|D|</v>
      </c>
      <c r="LJ37" t="str">
        <v>True Pos.|.000(M)|A|</v>
      </c>
      <c r="LK37" t="str">
        <v>True Pos.|.001(M)|A|</v>
      </c>
      <c r="LL37" t="str">
        <v>True Pos.|.001|B|</v>
      </c>
      <c r="LM37" t="str">
        <v>True Pos.|.001|E|</v>
      </c>
      <c r="LN37" t="str">
        <v>True Pos.|.002|A|</v>
      </c>
      <c r="LO37" t="str">
        <v>True Pos.|.002|B|</v>
      </c>
      <c r="LP37" t="str">
        <v>True Pos.|.002|C|</v>
      </c>
      <c r="LQ37" t="str">
        <v>True Pos.|.002|D1|</v>
      </c>
      <c r="LR37" t="str">
        <v>True Pos.|.002|D1|D2|</v>
      </c>
      <c r="LS37" t="str">
        <v>True Pos.|.05|A|</v>
      </c>
      <c r="LT37" t="str">
        <v>True Pos.|.1|A|B|C|</v>
      </c>
      <c r="LU37" t="str">
        <v>True Pos.|.13|A</v>
      </c>
      <c r="LV37" t="str">
        <v>True Pos.|0.05|A|</v>
      </c>
      <c r="LW37" t="str">
        <v>True Pos.|0.1|A|B|C|</v>
      </c>
      <c r="LX37" t="str">
        <v>True Pos.|0.13|A|</v>
      </c>
      <c r="LY37" t="str">
        <v>True Pos.|Ø.000(M)|A|</v>
      </c>
      <c r="LZ37" t="str">
        <v>True Pos.|Ø.000(M)|B|</v>
      </c>
      <c r="MA37" t="str">
        <v>True Pos.|Ø.001(M)|A(M)|</v>
      </c>
      <c r="MB37" t="str">
        <v>True Pos.|Ø.001(M)|A|</v>
      </c>
      <c r="MC37" t="str">
        <v>True Pos.|Ø.001|A|</v>
      </c>
      <c r="MD37" t="str">
        <v>True Pos.|Ø.001|C|</v>
      </c>
      <c r="ME37" t="str">
        <v>True Pos.|Ø.002(S)|A(S)|</v>
      </c>
      <c r="MF37" t="str">
        <v>True Pos.|Ø.002|A|</v>
      </c>
      <c r="MG37" t="str">
        <v>True Pos.|Ø.002|B|</v>
      </c>
      <c r="MH37" t="str">
        <v>True Pos.|Ø.002|C|</v>
      </c>
      <c r="MI37" t="str">
        <v>True Pos.|Ø.03(M)|A|</v>
      </c>
      <c r="MJ37" t="str">
        <v>True Pos.|Ø0.03(M)|A|</v>
      </c>
      <c r="MK37" t="str">
        <v>True Pos.|Ø0.05(L)|D|B|</v>
      </c>
      <c r="ML37" t="str">
        <v>True Pos.|Ø0.05|A|</v>
      </c>
      <c r="MM37" t="str">
        <v>True Pos.|Ø0.05|D|</v>
      </c>
      <c r="MN37" t="str">
        <v>True Pos.|Ø0.05|E|</v>
      </c>
      <c r="MO37" t="str">
        <v>True Pos.|Ø0.05|E|B|</v>
      </c>
      <c r="MP37" t="str">
        <v>True Pos.|SØ0.03|C|B|</v>
      </c>
      <c r="MQ37" t="str">
        <v>True Position|.002|A|B|</v>
      </c>
      <c r="MR37" t="str">
        <v>True. Pos.|Ø.001(M)|A|</v>
      </c>
      <c r="MS37" t="str">
        <v>True. Pps.|0.05|A|</v>
      </c>
      <c r="MT37" t="str">
        <v>Tumble Per Note 1</v>
      </c>
      <c r="MU37" t="str">
        <v>Tumble Per Note 2</v>
      </c>
    </row>
    <row r="38" spans="1:359">
      <c r="A38" t="s">
        <v>927</v>
      </c>
      <c r="C38" s="74" t="str" cm="1">
        <f t="array" ref="C38:MU38">TRANSPOSE(_xlfn._xlws.SORT(_xlfn._xlws.FILTER($A$2:$A$499,ISNUMBER(SEARCH('Prt. Lib. &amp; Routine, Table'!L45,$A$2:$A$499)),"not found")))</f>
        <v>.0015 T.I.R. MAX</v>
      </c>
      <c r="D38" t="str">
        <v>.002 MAX ROOT RADIUS</v>
      </c>
      <c r="E38" t="str">
        <v>.012 BLUNT END</v>
      </c>
      <c r="F38" t="str">
        <v>.015 MAX</v>
      </c>
      <c r="G38" t="str">
        <v>.016 T.S.C.</v>
      </c>
      <c r="H38" t="str">
        <v>.017 BASIC</v>
      </c>
      <c r="I38" t="str">
        <v>.021 PITCH</v>
      </c>
      <c r="J38" t="str">
        <v>.022 BLUNT START</v>
      </c>
      <c r="K38" t="str">
        <v>.025 BASIC</v>
      </c>
      <c r="L38" t="str">
        <v>.035 BASIC</v>
      </c>
      <c r="M38" t="str">
        <v>.043 T.S.C</v>
      </c>
      <c r="N38" t="str">
        <v>.053 T.S.C.</v>
      </c>
      <c r="O38" t="str">
        <v>.060 HEX DEPTH</v>
      </c>
      <c r="P38" t="str">
        <v>.060 PITCH</v>
      </c>
      <c r="Q38" t="str">
        <v>.061 BASIC</v>
      </c>
      <c r="R38" t="str">
        <v>.07 HEX</v>
      </c>
      <c r="S38" t="str">
        <v>.070 HEX DEPTH</v>
      </c>
      <c r="T38" t="str">
        <v>.082 DRILL</v>
      </c>
      <c r="U38" t="str">
        <v>.082 DRILL DEPTH</v>
      </c>
      <c r="V38" t="str">
        <v>.094 HEX</v>
      </c>
      <c r="W38" t="str">
        <v>.115 T.S.C.</v>
      </c>
      <c r="X38" t="str">
        <v>.1195 / .1243 MAJOR DIAMETER</v>
      </c>
      <c r="Y38" t="str">
        <v>.1250 HEX</v>
      </c>
      <c r="Z38" t="str">
        <v>.157 MINOR DIAMETER</v>
      </c>
      <c r="AA38" t="str">
        <v>.172 FULL THD DEPTH</v>
      </c>
      <c r="AB38" t="str">
        <v>.172 MAJOR DIAMETER</v>
      </c>
      <c r="AC38" t="str">
        <v>.180 MIN DEPTH FULL THRD</v>
      </c>
      <c r="AD38" t="str">
        <v>.183 Ceter Line Thread Dwell</v>
      </c>
      <c r="AE38" t="str">
        <v>.208 MAX THRD DEPTH</v>
      </c>
      <c r="AF38" t="str">
        <v>.218 BOTTOM HALF OF SLOT</v>
      </c>
      <c r="AG38" t="str">
        <v>.261 BASIC</v>
      </c>
      <c r="AH38" t="str">
        <v>.314 T.S.C.</v>
      </c>
      <c r="AI38" t="str">
        <v>.315 BASIC</v>
      </c>
      <c r="AJ38" t="str">
        <v>.329 MINOR Ø</v>
      </c>
      <c r="AK38" t="str">
        <v>.330 BASIC</v>
      </c>
      <c r="AL38" t="str">
        <v>.35 TO TANGENT POINT</v>
      </c>
      <c r="AM38" t="str">
        <v>.375 MAJOR Ø</v>
      </c>
      <c r="AN38" t="str">
        <v>.390 BASIC</v>
      </c>
      <c r="AO38" t="str">
        <v>.440 BASIC</v>
      </c>
      <c r="AP38" t="str">
        <v>.64/.96 HIGH=Pass</v>
      </c>
      <c r="AQ38" t="str">
        <v>0.012 MAX</v>
      </c>
      <c r="AR38" t="str">
        <v>0.015 MAX</v>
      </c>
      <c r="AS38" t="str">
        <v>0.05 Per Note 2</v>
      </c>
      <c r="AT38" t="str">
        <v>0.500 PULLOUT ZONE</v>
      </c>
      <c r="AU38" t="str">
        <v>10-32 UNF-2A</v>
      </c>
      <c r="AV38" t="str">
        <v>12-28 UNF-2B</v>
      </c>
      <c r="AW38" t="str">
        <v>2.87 BASIC</v>
      </c>
      <c r="AX38" t="str">
        <v>2-56 UNC 2B 2 STARTS</v>
      </c>
      <c r="AY38" t="str">
        <v>3 LEAD THREAD</v>
      </c>
      <c r="AZ38" t="str">
        <v>32µIN Max</v>
      </c>
      <c r="BA38" t="str">
        <v>5/16"-24 UNF-2A</v>
      </c>
      <c r="BB38" t="str">
        <v>5/16-18 UNC 2A</v>
      </c>
      <c r="BC38" t="str">
        <v>5-44 UNF-2A</v>
      </c>
      <c r="BD38" t="str">
        <v>6-16µIN</v>
      </c>
      <c r="BE38" t="str">
        <v>65° BLEND</v>
      </c>
      <c r="BF38" t="str">
        <v>7.45 Top of Ball to Face</v>
      </c>
      <c r="BG38" t="str">
        <v>7/16-28 UNEF 2B</v>
      </c>
      <c r="BH38" t="str">
        <v>7/16-28-UNEF-2A</v>
      </c>
      <c r="BI38" t="str">
        <v>Alignment Per Note 3</v>
      </c>
      <c r="BJ38" t="str">
        <v>ANODIZE (SEE CHART)</v>
      </c>
      <c r="BK38" t="str">
        <v>ANODIZE AQUA Per Note 3</v>
      </c>
      <c r="BL38" t="str">
        <v>ANODIZE BOTTOM PORTION</v>
      </c>
      <c r="BM38" t="str">
        <v>ANODIZE COLOR AQUA</v>
      </c>
      <c r="BN38" t="str">
        <v>ANODIZE COLOR GREEN DWG NOTE 4</v>
      </c>
      <c r="BO38" t="str">
        <v>ANODIZE COLOR LIGHT BLUE</v>
      </c>
      <c r="BP38" t="str">
        <v>ANODIZE GREEN Per Note 2</v>
      </c>
      <c r="BQ38" t="str">
        <v>ANODIZE GREY, Per Note 1</v>
      </c>
      <c r="BR38" t="str">
        <v>ANODIZE MAGENTA</v>
      </c>
      <c r="BS38" t="str">
        <v>Anodize Per note 3</v>
      </c>
      <c r="BT38" t="str">
        <v>Anodize Per Note 4</v>
      </c>
      <c r="BU38" t="str">
        <v>ANODIZE SEAFOAM</v>
      </c>
      <c r="BV38" t="str">
        <v>Balloon 11 Symmetry</v>
      </c>
      <c r="BW38" t="str">
        <v>Balloon 12 Symmetry</v>
      </c>
      <c r="BX38" t="str">
        <v>Balloon 13 Hole Centered</v>
      </c>
      <c r="BY38" t="str">
        <v>Balloon 13 Symmerty</v>
      </c>
      <c r="BZ38" t="str">
        <v>Balloon 2 Symmetry</v>
      </c>
      <c r="CA38" t="str">
        <v>Balloon 21 CENTERED</v>
      </c>
      <c r="CB38" t="str">
        <v>Balloon 29 Symmetry</v>
      </c>
      <c r="CC38" t="str">
        <v>Balloon 3 Symmetry</v>
      </c>
      <c r="CD38" t="str">
        <v>Balloon 4 Symmetry</v>
      </c>
      <c r="CE38" t="str">
        <v>Balloon 5 blend to SØ .340</v>
      </c>
      <c r="CF38" t="str">
        <v>Balloon 5 Symmetry</v>
      </c>
      <c r="CG38" t="str">
        <v>Balloon 6 Centered</v>
      </c>
      <c r="CH38" t="str">
        <v>Balloon 9 Function Check</v>
      </c>
      <c r="CI38" t="str">
        <v>Balloon 9 Symmerty</v>
      </c>
      <c r="CJ38" t="str">
        <v>Balloons 2 &amp; 17 Symmetry |.001|A|</v>
      </c>
      <c r="CK38" t="str">
        <v>Basic Ø 3.6</v>
      </c>
      <c r="CL38" t="str">
        <v>BEAD BLAST</v>
      </c>
      <c r="CM38" t="str">
        <v>BLAST ALUMINUM OXIDE</v>
      </c>
      <c r="CN38" t="str">
        <v>Blast Note 2</v>
      </c>
      <c r="CO38" t="str">
        <v xml:space="preserve">BLAST Per Note 1 </v>
      </c>
      <c r="CP38" t="str">
        <v>BLAST Per Note 2</v>
      </c>
      <c r="CQ38" t="str">
        <v>BLAST Per Note 3</v>
      </c>
      <c r="CR38" t="str">
        <v>BLAST Per Note 4</v>
      </c>
      <c r="CS38" t="str">
        <v>BLAST Per Note 8</v>
      </c>
      <c r="CT38" t="str">
        <v>BLAST Per Traveler, MATT FINISH</v>
      </c>
      <c r="CU38" t="str">
        <v>BLAST WITH 16 GRIT ALUMINUM OXIDE</v>
      </c>
      <c r="CV38" t="str">
        <v>BLAST, Uniform Finish Per Note 3</v>
      </c>
      <c r="CW38" t="str">
        <v>BREAK EDGE</v>
      </c>
      <c r="CX38" t="str">
        <v>BREAK EDGE .014</v>
      </c>
      <c r="CY38" t="str">
        <v>BREAK EDGES Note 2</v>
      </c>
      <c r="CZ38" t="str">
        <v>BREAK SHARP Per Note 1</v>
      </c>
      <c r="DA38" t="str">
        <v>BREAK SHARPS Per Note 1</v>
      </c>
      <c r="DB38" t="str">
        <v>CE 2729</v>
      </c>
      <c r="DC38" t="str">
        <v>CE Logo per Note 3</v>
      </c>
      <c r="DD38" t="str">
        <v>CE MARK</v>
      </c>
      <c r="DE38" t="str">
        <v>Chips/Debris Removed</v>
      </c>
      <c r="DF38" t="str">
        <v>Coat Per Note 2</v>
      </c>
      <c r="DG38" t="str">
        <v>C-Sink Ø .155</v>
      </c>
      <c r="DH38" t="str">
        <v>C-Sink Ø5.2</v>
      </c>
      <c r="DI38" t="str">
        <v>Deburred</v>
      </c>
      <c r="DJ38" t="str">
        <v>DIM "A" NoGo</v>
      </c>
      <c r="DK38" t="str">
        <v>DIM "A" NoGo Hexalobe</v>
      </c>
      <c r="DL38" t="str">
        <v>EDGE BREAK</v>
      </c>
      <c r="DM38" t="str">
        <v>EDGE BREAK MIN R.004, MAX R.010</v>
      </c>
      <c r="DN38" t="str">
        <v>Edge Break per Note 1</v>
      </c>
      <c r="DO38" t="str">
        <v>ELECTROPOLISH Per Note 1</v>
      </c>
      <c r="DP38" t="str">
        <v>Finish Per Note 3</v>
      </c>
      <c r="DQ38" t="str">
        <v>FLUTE POSITION Per Note 3</v>
      </c>
      <c r="DR38" t="str">
        <v>FULL R</v>
      </c>
      <c r="DS38" t="str">
        <v>FULL RADIUS</v>
      </c>
      <c r="DT38" t="str">
        <v xml:space="preserve">FULL RADIUS </v>
      </c>
      <c r="DU38" t="str">
        <v>Function Check  (.2340 .2360 FULL)</v>
      </c>
      <c r="DV38" t="str">
        <v>FUNCTIONAL  HEXALOBE</v>
      </c>
      <c r="DW38" t="str">
        <v>GLASS BEAD Per Note 3</v>
      </c>
      <c r="DX38" t="str">
        <v>Globus Logo per Note 3</v>
      </c>
      <c r="DY38" t="str">
        <v>Gold Anodized Color</v>
      </c>
      <c r="DZ38" t="str">
        <v>Green Anodized Color</v>
      </c>
      <c r="EA38" t="str">
        <v>GRIT BLAST Per Note 3</v>
      </c>
      <c r="EB38" t="str">
        <v>Grit Blast Per Note 4</v>
      </c>
      <c r="EC38" t="str">
        <v>GRIT BLAST, DWG NOTE 3</v>
      </c>
      <c r="ED38" t="str">
        <v>HEX MINOR Ø.1292</v>
      </c>
      <c r="EE38" t="str">
        <v xml:space="preserve">HEXALOBE </v>
      </c>
      <c r="EF38" t="str">
        <v>HEXALOBE FUNCTION</v>
      </c>
      <c r="EG38" t="str">
        <v>Hexalobe Minor</v>
      </c>
      <c r="EH38" t="str">
        <v>Hexalobe NV-30</v>
      </c>
      <c r="EI38" t="str">
        <v>HEXALOBE ORIENTATION</v>
      </c>
      <c r="EJ38" t="str">
        <v>Inspect per operation 30 comments</v>
      </c>
      <c r="EK38" t="str">
        <v>INT / EXT CORNERS: R.002 TO R.010</v>
      </c>
      <c r="EL38" t="str">
        <v>INT /EXT CORNERS R.05 TO R.03</v>
      </c>
      <c r="EM38" t="str">
        <v>John is a Geek</v>
      </c>
      <c r="EN38" t="str">
        <v>LASER ETCH</v>
      </c>
      <c r="EO38" t="str">
        <v>Laser Etch Per Note 7</v>
      </c>
      <c r="EP38" t="str">
        <v xml:space="preserve">LASER MARK "CE" DWG NOTE 10 </v>
      </c>
      <c r="EQ38" t="str">
        <v>Laser Mark "P1-15004-08", Per Note 3</v>
      </c>
      <c r="ER38" t="str">
        <v>Laser Mark "P2-15004-08", Per Note 3</v>
      </c>
      <c r="ES38" t="str">
        <v>Laser Mark "P3-15004-08", Per Note 3</v>
      </c>
      <c r="ET38" t="str">
        <v>Laser Mark "P4-15004-08", Per Note 3</v>
      </c>
      <c r="EU38" t="str">
        <v xml:space="preserve">LASER MARK LOGO DWG NOTE 9 </v>
      </c>
      <c r="EV38" t="str">
        <v xml:space="preserve">LASER MARK LOT NUMBER DWG NOTE 8 </v>
      </c>
      <c r="EW38" t="str">
        <v>Laser Mark Lot, Per Note 3</v>
      </c>
      <c r="EX38" t="str">
        <v xml:space="preserve">LASER MARK PART NUMBER DWG NOTE 8 </v>
      </c>
      <c r="EY38" t="str">
        <v>LASER: 13000000</v>
      </c>
      <c r="EZ38" t="str">
        <v>LASER: CE 2797</v>
      </c>
      <c r="FA38" t="str">
        <v>LASER: LOGO</v>
      </c>
      <c r="FB38" t="str">
        <v xml:space="preserve">LASER: Lot # Per RE-75-001 </v>
      </c>
      <c r="FC38" t="str">
        <v>LAST THREAD</v>
      </c>
      <c r="FD38" t="str">
        <v>LEAD .0625</v>
      </c>
      <c r="FE38" t="str">
        <v>LOGO</v>
      </c>
      <c r="FF38" t="str">
        <v>Lot (Control) Number per Note 3</v>
      </c>
      <c r="FG38" t="str">
        <v>LOT NO.</v>
      </c>
      <c r="FH38" t="str">
        <v>LOT NUMBER</v>
      </c>
      <c r="FI38" t="str">
        <v>LOT NUMBER PER NUVASIVE SOP 9002007</v>
      </c>
      <c r="FJ38" t="str">
        <v>M 4X 0.5 - 6G - 0.063R - LH</v>
      </c>
      <c r="FK38" t="str">
        <v>M4 X 0.5 - 6G - 0.063R</v>
      </c>
      <c r="FL38" t="str">
        <v>M4 X 0.5 - 6G - 0.063R - LH</v>
      </c>
      <c r="FM38" t="str">
        <v>M4.5 X .75 6g</v>
      </c>
      <c r="FN38" t="str">
        <v>M4.5 X 0.75 6g</v>
      </c>
      <c r="FO38" t="str">
        <v>M5x0.8-6g</v>
      </c>
      <c r="FP38" t="str">
        <v xml:space="preserve">M5x0.8-6g </v>
      </c>
      <c r="FQ38" t="str">
        <v>M6 X .75 6g</v>
      </c>
      <c r="FR38" t="str">
        <v>M6 X 0.75-6g</v>
      </c>
      <c r="FS38" t="str">
        <v>M6 X0.75 - 6g</v>
      </c>
      <c r="FT38" t="str">
        <v>M6X0.75 - 6H</v>
      </c>
      <c r="FU38" t="str">
        <v>M7 X 1.00 6g THREAD</v>
      </c>
      <c r="FV38" t="str">
        <v>M7X1.00 6g THREAD</v>
      </c>
      <c r="FW38" t="str">
        <v>M7X1.00 6h THREAD</v>
      </c>
      <c r="FX38" t="str">
        <v>Magenta Anodized Color</v>
      </c>
      <c r="FY38" t="str">
        <v>MAJOR Ø .380</v>
      </c>
      <c r="FZ38" t="str">
        <v>MAJORØ</v>
      </c>
      <c r="GA38" t="str">
        <v>MATT FINISH Per Note 3</v>
      </c>
      <c r="GB38" t="str">
        <v>MATT FINISH Per Traveler</v>
      </c>
      <c r="GC38" t="str">
        <v>MATTE FINISH</v>
      </c>
      <c r="GD38" t="str">
        <v>MATTE FINISH DWG NOTE 3</v>
      </c>
      <c r="GE38" t="str">
        <v>MATTE FINISH Note 3</v>
      </c>
      <c r="GF38" t="str">
        <v>Matte Finish Per Note 3</v>
      </c>
      <c r="GG38" t="str">
        <v>MATTE FINISH SIZE 10 GLASS BEAD</v>
      </c>
      <c r="GH38" t="str">
        <v>MAX ROOT RADIUS</v>
      </c>
      <c r="GI38" t="str">
        <v xml:space="preserve">Mill Profile Centered </v>
      </c>
      <c r="GJ38" t="str">
        <v>Minor Ø Unconstrained Check</v>
      </c>
      <c r="GK38" t="str">
        <v>MINOR Ø.1336</v>
      </c>
      <c r="GL38" t="str">
        <v>NO ANODIZE Per note 8</v>
      </c>
      <c r="GM38" t="str">
        <v>NO ANODIZE Per note 9</v>
      </c>
      <c r="GN38" t="str">
        <v>No Nicks, Scratches, Tool Marks, etc.</v>
      </c>
      <c r="GO38" t="str">
        <v>No Nicks,Scratches,Tool Marks,etc.</v>
      </c>
      <c r="GP38" t="str">
        <v>NO TOOL MARKS</v>
      </c>
      <c r="GQ38" t="str">
        <v>NOTE 3 THREAD RELIEF</v>
      </c>
      <c r="GR38" t="str">
        <v>NV-27 FUNC.</v>
      </c>
      <c r="GS38" t="str">
        <v>NV-30 DIM A</v>
      </c>
      <c r="GT38" t="str">
        <v>NV-30 DIM B</v>
      </c>
      <c r="GU38" t="str">
        <v>NV-30 DIM F</v>
      </c>
      <c r="GV38" t="str">
        <v>Ø .1250 HEX</v>
      </c>
      <c r="GW38" t="str">
        <v>Ø 9.4 MAJOR</v>
      </c>
      <c r="GX38" t="str">
        <v>Ø.096 MAX PILOT HOLE</v>
      </c>
      <c r="GY38" t="str">
        <v>Ø.125 THRU</v>
      </c>
      <c r="GZ38" t="str">
        <v>Ø.205 COUNTERSINK</v>
      </c>
      <c r="HA38" t="str">
        <v>Ø.260 T.S.C.</v>
      </c>
      <c r="HB38" t="str">
        <v>Ø.500 BASIC</v>
      </c>
      <c r="HC38" t="str">
        <v xml:space="preserve">OVAL CENTERED </v>
      </c>
      <c r="HD38" t="str">
        <v>PART NO. 15100</v>
      </c>
      <c r="HE38" t="str">
        <v>PART NUMBER 13100000</v>
      </c>
      <c r="HF38" t="str">
        <v>PART NUMBER 13600000</v>
      </c>
      <c r="HG38" t="str">
        <v>Part Number per Note 3</v>
      </c>
      <c r="HH38" t="str">
        <v>PD 5/16-18 UNC 2A</v>
      </c>
      <c r="HI38" t="str">
        <v>Perp.|0.05|A|</v>
      </c>
      <c r="HJ38" t="str">
        <v>PILOT THRU HOLE PRESENT</v>
      </c>
      <c r="HK38" t="str">
        <v>PITCH .060</v>
      </c>
      <c r="HL38" t="str">
        <v>Profile |.001|A|</v>
      </c>
      <c r="HM38" t="str">
        <v>Profile |.0015 | A | X-Y</v>
      </c>
      <c r="HN38" t="str">
        <v>Profile |.002| |A|B| X-Y</v>
      </c>
      <c r="HO38" t="str">
        <v>Profile |.002|A|B|</v>
      </c>
      <c r="HP38" t="str">
        <v>Profile |.002|A|B| X-Y</v>
      </c>
      <c r="HQ38" t="str">
        <v>Profile:|010|A|B|C|</v>
      </c>
      <c r="HR38" t="str">
        <v>Profile| .002| A|B|</v>
      </c>
      <c r="HS38" t="str">
        <v>Profile|.001|</v>
      </c>
      <c r="HT38" t="str">
        <v>Profile|.001|A|</v>
      </c>
      <c r="HU38" t="str">
        <v>Profile|.001|A|B|</v>
      </c>
      <c r="HV38" t="str">
        <v xml:space="preserve">Profile|.001|A|B| A&lt;-&gt;B </v>
      </c>
      <c r="HW38" t="str">
        <v>Profile|.001|A|B| C&lt;-&gt;D</v>
      </c>
      <c r="HX38" t="str">
        <v>Profile|.001|A|B| L-M</v>
      </c>
      <c r="HY38" t="str">
        <v>Profile|.001|A|B| P-Q</v>
      </c>
      <c r="HZ38" t="str">
        <v>Profile|.001|A|B|C&lt;-&gt;D</v>
      </c>
      <c r="IA38" t="str">
        <v>Profile|.001|A|C&lt;--&gt;D</v>
      </c>
      <c r="IB38" t="str">
        <v>Profile|.001|A|UNILATERAL</v>
      </c>
      <c r="IC38" t="str">
        <v>Profile|.001|C|</v>
      </c>
      <c r="ID38" t="str">
        <v>Profile|.0012|D1|</v>
      </c>
      <c r="IE38" t="str">
        <v>Profile|.0015| A-B UNI.</v>
      </c>
      <c r="IF38" t="str">
        <v>Profile|.0015| UNI.</v>
      </c>
      <c r="IG38" t="str">
        <v>Profile|.0015|A| X-Y</v>
      </c>
      <c r="IH38" t="str">
        <v>Profile|.0015|E|F|</v>
      </c>
      <c r="II38" t="str">
        <v>Profile|.0016|B|D|</v>
      </c>
      <c r="IJ38" t="str">
        <v>Profile|.002(U).000|A|</v>
      </c>
      <c r="IK38" t="str">
        <v>Profile|.002|</v>
      </c>
      <c r="IL38" t="str">
        <v>Profile|.002|A</v>
      </c>
      <c r="IM38" t="str">
        <v>Profile|.002|A|</v>
      </c>
      <c r="IN38" t="str">
        <v>Profile|.002|A|B|</v>
      </c>
      <c r="IO38" t="str">
        <v xml:space="preserve">Profile|.002|A|B| A&lt;-&gt;B </v>
      </c>
      <c r="IP38" t="str">
        <v>Profile|.002|A|B| C&lt;-&gt;D</v>
      </c>
      <c r="IQ38" t="str">
        <v>Profile|.002|A|B| X-Y</v>
      </c>
      <c r="IR38" t="str">
        <v>Profile|.002|A|B|C|X-Y</v>
      </c>
      <c r="IS38" t="str">
        <v>Profile|.002|A|B|X&lt;--&gt;Y</v>
      </c>
      <c r="IT38" t="str">
        <v>Profile|.002|A|B|X-Y</v>
      </c>
      <c r="IU38" t="str">
        <v>Profile|.002|A|C|</v>
      </c>
      <c r="IV38" t="str">
        <v>Profile|.002|C|A|</v>
      </c>
      <c r="IW38" t="str">
        <v>Profile|.002|C|B|</v>
      </c>
      <c r="IX38" t="str">
        <v>Profile|.0020|</v>
      </c>
      <c r="IY38" t="str">
        <v>Profile|.003|A|</v>
      </c>
      <c r="IZ38" t="str">
        <v>Profile|.003|A|B|C| Uni.</v>
      </c>
      <c r="JA38" t="str">
        <v>Profile|.003|E|F|</v>
      </c>
      <c r="JB38" t="str">
        <v>Profile|.004(U) .003|A|B|C|</v>
      </c>
      <c r="JC38" t="str">
        <v>Profile|.004|A| UNI.</v>
      </c>
      <c r="JD38" t="str">
        <v>Profile|.005|A|C|</v>
      </c>
      <c r="JE38" t="str">
        <v>Profile|.005|A|C|A&lt;--&gt;B, C&lt;--&gt;D</v>
      </c>
      <c r="JF38" t="str">
        <v>Profile|.005|A|D| A-B UNI.</v>
      </c>
      <c r="JG38" t="str">
        <v>Profile|.005|A|D| UNI.</v>
      </c>
      <c r="JH38" t="str">
        <v>Profile|.010|A|B|</v>
      </c>
      <c r="JI38" t="str">
        <v>Profile|.010|A|B|C|</v>
      </c>
      <c r="JJ38" t="str">
        <v>Profile|.03|A|</v>
      </c>
      <c r="JK38" t="str">
        <v>Profile|.05|A|B|</v>
      </c>
      <c r="JL38" t="str">
        <v>Profile|0.03|</v>
      </c>
      <c r="JM38" t="str">
        <v>Profile|0.03|A|</v>
      </c>
      <c r="JN38" t="str">
        <v>Profile|0.03|A|B|</v>
      </c>
      <c r="JO38" t="str">
        <v>Profile|0.05{A|C|</v>
      </c>
      <c r="JP38" t="str">
        <v>Profile|0.05|A|B|</v>
      </c>
      <c r="JQ38" t="str">
        <v>Profile|0.05|E|</v>
      </c>
      <c r="JR38" t="str">
        <v>Profile|0.05|E|F|</v>
      </c>
      <c r="JS38" t="str">
        <v>Profile|0.06|A|C|</v>
      </c>
      <c r="JT38" t="str">
        <v>Profile|0.1|A|A|</v>
      </c>
      <c r="JU38" t="str">
        <v>Profile|0.1|D1|</v>
      </c>
      <c r="JV38" t="str">
        <v>Profile|A|B|C|</v>
      </c>
      <c r="JW38" t="str">
        <v>Proile|.002|A|B|J-K</v>
      </c>
      <c r="JX38" t="str">
        <v>P-Thread Form</v>
      </c>
      <c r="JY38" t="str">
        <v>R  FULL RADIUS</v>
      </c>
      <c r="JZ38" t="str">
        <v>R.001/.006</v>
      </c>
      <c r="KA38" t="str">
        <v>R.003 MAX</v>
      </c>
      <c r="KB38" t="str">
        <v>R.005 MAX</v>
      </c>
      <c r="KC38" t="str">
        <v>R.030</v>
      </c>
      <c r="KD38" t="str">
        <v>R.25 MAX</v>
      </c>
      <c r="KE38" t="str">
        <v>R1.33 BASIC</v>
      </c>
      <c r="KF38" t="str">
        <v>R3.3</v>
      </c>
      <c r="KG38" t="str">
        <v>Ra 1.6 MAX</v>
      </c>
      <c r="KH38" t="str">
        <v>RAD @ FACE &amp; OD CHAMFER</v>
      </c>
      <c r="KI38" t="str">
        <v>RAD. @ ID &amp; BACK FACE</v>
      </c>
      <c r="KJ38" t="str">
        <v>RAD. @ OD &amp; BACK FACE</v>
      </c>
      <c r="KK38" t="str">
        <v>REMOVE SHRP EDGES .005 MAX</v>
      </c>
      <c r="KL38" t="str">
        <v>ROD SLOT CENTERED</v>
      </c>
      <c r="KM38" t="str">
        <v>SHARP OKAY</v>
      </c>
      <c r="KN38" t="str">
        <v>Slot Centered</v>
      </c>
      <c r="KO38" t="str">
        <v>SLOT WIDTH</v>
      </c>
      <c r="KP38" t="str">
        <v>Surface Finish Per Note 1</v>
      </c>
      <c r="KQ38" t="str">
        <v>Symmerty Balloon A_6</v>
      </c>
      <c r="KR38" t="str">
        <v>T27 HEXALOBE Per Note 1</v>
      </c>
      <c r="KS38" t="str">
        <v>T27 TORX</v>
      </c>
      <c r="KT38" t="str">
        <v>THRD DEPTH</v>
      </c>
      <c r="KU38" t="str">
        <v>Thread Form Per Note 3</v>
      </c>
      <c r="KV38" t="str">
        <v>THREAD INTO ROD SLOT</v>
      </c>
      <c r="KW38" t="str">
        <v>Thread Timed Print Note 6</v>
      </c>
      <c r="KX38" t="str">
        <v>TOOL MISMATCH PERMISSIBLE</v>
      </c>
      <c r="KY38" t="str">
        <v>Tot. Runout|Ø.002|C|</v>
      </c>
      <c r="KZ38" t="str">
        <v>Total Runout|.002|E|</v>
      </c>
      <c r="LA38" t="str">
        <v>TRIPLE LEAD THREAD</v>
      </c>
      <c r="LB38" t="str">
        <v>True Pos. |.001 (M)|A|</v>
      </c>
      <c r="LC38" t="str">
        <v>True Pos. |.002(M)|A|B|</v>
      </c>
      <c r="LD38" t="str">
        <v>True Pos. |.002|</v>
      </c>
      <c r="LE38" t="str">
        <v>True Pos. |.002|A|</v>
      </c>
      <c r="LF38" t="str">
        <v>True Pos. |.002|A|B|</v>
      </c>
      <c r="LG38" t="str">
        <v>True Pos. |.004|A|C|B|</v>
      </c>
      <c r="LH38" t="str">
        <v>True Pos. |.005(M)|A|B|</v>
      </c>
      <c r="LI38" t="str">
        <v>True Pos.|.000(L)|A|D|</v>
      </c>
      <c r="LJ38" t="str">
        <v>True Pos.|.000(M)|A|</v>
      </c>
      <c r="LK38" t="str">
        <v>True Pos.|.001(M)|A|</v>
      </c>
      <c r="LL38" t="str">
        <v>True Pos.|.001|B|</v>
      </c>
      <c r="LM38" t="str">
        <v>True Pos.|.001|E|</v>
      </c>
      <c r="LN38" t="str">
        <v>True Pos.|.002|A|</v>
      </c>
      <c r="LO38" t="str">
        <v>True Pos.|.002|B|</v>
      </c>
      <c r="LP38" t="str">
        <v>True Pos.|.002|C|</v>
      </c>
      <c r="LQ38" t="str">
        <v>True Pos.|.002|D1|</v>
      </c>
      <c r="LR38" t="str">
        <v>True Pos.|.002|D1|D2|</v>
      </c>
      <c r="LS38" t="str">
        <v>True Pos.|.05|A|</v>
      </c>
      <c r="LT38" t="str">
        <v>True Pos.|.1|A|B|C|</v>
      </c>
      <c r="LU38" t="str">
        <v>True Pos.|.13|A</v>
      </c>
      <c r="LV38" t="str">
        <v>True Pos.|0.05|A|</v>
      </c>
      <c r="LW38" t="str">
        <v>True Pos.|0.1|A|B|C|</v>
      </c>
      <c r="LX38" t="str">
        <v>True Pos.|0.13|A|</v>
      </c>
      <c r="LY38" t="str">
        <v>True Pos.|Ø.000(M)|A|</v>
      </c>
      <c r="LZ38" t="str">
        <v>True Pos.|Ø.000(M)|B|</v>
      </c>
      <c r="MA38" t="str">
        <v>True Pos.|Ø.001(M)|A(M)|</v>
      </c>
      <c r="MB38" t="str">
        <v>True Pos.|Ø.001(M)|A|</v>
      </c>
      <c r="MC38" t="str">
        <v>True Pos.|Ø.001|A|</v>
      </c>
      <c r="MD38" t="str">
        <v>True Pos.|Ø.001|C|</v>
      </c>
      <c r="ME38" t="str">
        <v>True Pos.|Ø.002(S)|A(S)|</v>
      </c>
      <c r="MF38" t="str">
        <v>True Pos.|Ø.002|A|</v>
      </c>
      <c r="MG38" t="str">
        <v>True Pos.|Ø.002|B|</v>
      </c>
      <c r="MH38" t="str">
        <v>True Pos.|Ø.002|C|</v>
      </c>
      <c r="MI38" t="str">
        <v>True Pos.|Ø.03(M)|A|</v>
      </c>
      <c r="MJ38" t="str">
        <v>True Pos.|Ø0.03(M)|A|</v>
      </c>
      <c r="MK38" t="str">
        <v>True Pos.|Ø0.05(L)|D|B|</v>
      </c>
      <c r="ML38" t="str">
        <v>True Pos.|Ø0.05|A|</v>
      </c>
      <c r="MM38" t="str">
        <v>True Pos.|Ø0.05|D|</v>
      </c>
      <c r="MN38" t="str">
        <v>True Pos.|Ø0.05|E|</v>
      </c>
      <c r="MO38" t="str">
        <v>True Pos.|Ø0.05|E|B|</v>
      </c>
      <c r="MP38" t="str">
        <v>True Pos.|SØ0.03|C|B|</v>
      </c>
      <c r="MQ38" t="str">
        <v>True Position|.002|A|B|</v>
      </c>
      <c r="MR38" t="str">
        <v>True. Pos.|Ø.001(M)|A|</v>
      </c>
      <c r="MS38" t="str">
        <v>True. Pps.|0.05|A|</v>
      </c>
      <c r="MT38" t="str">
        <v>Tumble Per Note 1</v>
      </c>
      <c r="MU38" t="str">
        <v>Tumble Per Note 2</v>
      </c>
    </row>
    <row r="39" spans="1:359">
      <c r="A39" t="s">
        <v>928</v>
      </c>
      <c r="C39" s="74" t="str" cm="1">
        <f t="array" ref="C39:MU39">TRANSPOSE(_xlfn._xlws.SORT(_xlfn._xlws.FILTER($A$2:$A$499,ISNUMBER(SEARCH('Prt. Lib. &amp; Routine, Table'!L46,$A$2:$A$499)),"not found")))</f>
        <v>.0015 T.I.R. MAX</v>
      </c>
      <c r="D39" t="str">
        <v>.002 MAX ROOT RADIUS</v>
      </c>
      <c r="E39" t="str">
        <v>.012 BLUNT END</v>
      </c>
      <c r="F39" t="str">
        <v>.015 MAX</v>
      </c>
      <c r="G39" t="str">
        <v>.016 T.S.C.</v>
      </c>
      <c r="H39" t="str">
        <v>.017 BASIC</v>
      </c>
      <c r="I39" t="str">
        <v>.021 PITCH</v>
      </c>
      <c r="J39" t="str">
        <v>.022 BLUNT START</v>
      </c>
      <c r="K39" t="str">
        <v>.025 BASIC</v>
      </c>
      <c r="L39" t="str">
        <v>.035 BASIC</v>
      </c>
      <c r="M39" t="str">
        <v>.043 T.S.C</v>
      </c>
      <c r="N39" t="str">
        <v>.053 T.S.C.</v>
      </c>
      <c r="O39" t="str">
        <v>.060 HEX DEPTH</v>
      </c>
      <c r="P39" t="str">
        <v>.060 PITCH</v>
      </c>
      <c r="Q39" t="str">
        <v>.061 BASIC</v>
      </c>
      <c r="R39" t="str">
        <v>.07 HEX</v>
      </c>
      <c r="S39" t="str">
        <v>.070 HEX DEPTH</v>
      </c>
      <c r="T39" t="str">
        <v>.082 DRILL</v>
      </c>
      <c r="U39" t="str">
        <v>.082 DRILL DEPTH</v>
      </c>
      <c r="V39" t="str">
        <v>.094 HEX</v>
      </c>
      <c r="W39" t="str">
        <v>.115 T.S.C.</v>
      </c>
      <c r="X39" t="str">
        <v>.1195 / .1243 MAJOR DIAMETER</v>
      </c>
      <c r="Y39" t="str">
        <v>.1250 HEX</v>
      </c>
      <c r="Z39" t="str">
        <v>.157 MINOR DIAMETER</v>
      </c>
      <c r="AA39" t="str">
        <v>.172 FULL THD DEPTH</v>
      </c>
      <c r="AB39" t="str">
        <v>.172 MAJOR DIAMETER</v>
      </c>
      <c r="AC39" t="str">
        <v>.180 MIN DEPTH FULL THRD</v>
      </c>
      <c r="AD39" t="str">
        <v>.183 Ceter Line Thread Dwell</v>
      </c>
      <c r="AE39" t="str">
        <v>.208 MAX THRD DEPTH</v>
      </c>
      <c r="AF39" t="str">
        <v>.218 BOTTOM HALF OF SLOT</v>
      </c>
      <c r="AG39" t="str">
        <v>.261 BASIC</v>
      </c>
      <c r="AH39" t="str">
        <v>.314 T.S.C.</v>
      </c>
      <c r="AI39" t="str">
        <v>.315 BASIC</v>
      </c>
      <c r="AJ39" t="str">
        <v>.329 MINOR Ø</v>
      </c>
      <c r="AK39" t="str">
        <v>.330 BASIC</v>
      </c>
      <c r="AL39" t="str">
        <v>.35 TO TANGENT POINT</v>
      </c>
      <c r="AM39" t="str">
        <v>.375 MAJOR Ø</v>
      </c>
      <c r="AN39" t="str">
        <v>.390 BASIC</v>
      </c>
      <c r="AO39" t="str">
        <v>.440 BASIC</v>
      </c>
      <c r="AP39" t="str">
        <v>.64/.96 HIGH=Pass</v>
      </c>
      <c r="AQ39" t="str">
        <v>0.012 MAX</v>
      </c>
      <c r="AR39" t="str">
        <v>0.015 MAX</v>
      </c>
      <c r="AS39" t="str">
        <v>0.05 Per Note 2</v>
      </c>
      <c r="AT39" t="str">
        <v>0.500 PULLOUT ZONE</v>
      </c>
      <c r="AU39" t="str">
        <v>10-32 UNF-2A</v>
      </c>
      <c r="AV39" t="str">
        <v>12-28 UNF-2B</v>
      </c>
      <c r="AW39" t="str">
        <v>2.87 BASIC</v>
      </c>
      <c r="AX39" t="str">
        <v>2-56 UNC 2B 2 STARTS</v>
      </c>
      <c r="AY39" t="str">
        <v>3 LEAD THREAD</v>
      </c>
      <c r="AZ39" t="str">
        <v>32µIN Max</v>
      </c>
      <c r="BA39" t="str">
        <v>5/16"-24 UNF-2A</v>
      </c>
      <c r="BB39" t="str">
        <v>5/16-18 UNC 2A</v>
      </c>
      <c r="BC39" t="str">
        <v>5-44 UNF-2A</v>
      </c>
      <c r="BD39" t="str">
        <v>6-16µIN</v>
      </c>
      <c r="BE39" t="str">
        <v>65° BLEND</v>
      </c>
      <c r="BF39" t="str">
        <v>7.45 Top of Ball to Face</v>
      </c>
      <c r="BG39" t="str">
        <v>7/16-28 UNEF 2B</v>
      </c>
      <c r="BH39" t="str">
        <v>7/16-28-UNEF-2A</v>
      </c>
      <c r="BI39" t="str">
        <v>Alignment Per Note 3</v>
      </c>
      <c r="BJ39" t="str">
        <v>ANODIZE (SEE CHART)</v>
      </c>
      <c r="BK39" t="str">
        <v>ANODIZE AQUA Per Note 3</v>
      </c>
      <c r="BL39" t="str">
        <v>ANODIZE BOTTOM PORTION</v>
      </c>
      <c r="BM39" t="str">
        <v>ANODIZE COLOR AQUA</v>
      </c>
      <c r="BN39" t="str">
        <v>ANODIZE COLOR GREEN DWG NOTE 4</v>
      </c>
      <c r="BO39" t="str">
        <v>ANODIZE COLOR LIGHT BLUE</v>
      </c>
      <c r="BP39" t="str">
        <v>ANODIZE GREEN Per Note 2</v>
      </c>
      <c r="BQ39" t="str">
        <v>ANODIZE GREY, Per Note 1</v>
      </c>
      <c r="BR39" t="str">
        <v>ANODIZE MAGENTA</v>
      </c>
      <c r="BS39" t="str">
        <v>Anodize Per note 3</v>
      </c>
      <c r="BT39" t="str">
        <v>Anodize Per Note 4</v>
      </c>
      <c r="BU39" t="str">
        <v>ANODIZE SEAFOAM</v>
      </c>
      <c r="BV39" t="str">
        <v>Balloon 11 Symmetry</v>
      </c>
      <c r="BW39" t="str">
        <v>Balloon 12 Symmetry</v>
      </c>
      <c r="BX39" t="str">
        <v>Balloon 13 Hole Centered</v>
      </c>
      <c r="BY39" t="str">
        <v>Balloon 13 Symmerty</v>
      </c>
      <c r="BZ39" t="str">
        <v>Balloon 2 Symmetry</v>
      </c>
      <c r="CA39" t="str">
        <v>Balloon 21 CENTERED</v>
      </c>
      <c r="CB39" t="str">
        <v>Balloon 29 Symmetry</v>
      </c>
      <c r="CC39" t="str">
        <v>Balloon 3 Symmetry</v>
      </c>
      <c r="CD39" t="str">
        <v>Balloon 4 Symmetry</v>
      </c>
      <c r="CE39" t="str">
        <v>Balloon 5 blend to SØ .340</v>
      </c>
      <c r="CF39" t="str">
        <v>Balloon 5 Symmetry</v>
      </c>
      <c r="CG39" t="str">
        <v>Balloon 6 Centered</v>
      </c>
      <c r="CH39" t="str">
        <v>Balloon 9 Function Check</v>
      </c>
      <c r="CI39" t="str">
        <v>Balloon 9 Symmerty</v>
      </c>
      <c r="CJ39" t="str">
        <v>Balloons 2 &amp; 17 Symmetry |.001|A|</v>
      </c>
      <c r="CK39" t="str">
        <v>Basic Ø 3.6</v>
      </c>
      <c r="CL39" t="str">
        <v>BEAD BLAST</v>
      </c>
      <c r="CM39" t="str">
        <v>BLAST ALUMINUM OXIDE</v>
      </c>
      <c r="CN39" t="str">
        <v>Blast Note 2</v>
      </c>
      <c r="CO39" t="str">
        <v xml:space="preserve">BLAST Per Note 1 </v>
      </c>
      <c r="CP39" t="str">
        <v>BLAST Per Note 2</v>
      </c>
      <c r="CQ39" t="str">
        <v>BLAST Per Note 3</v>
      </c>
      <c r="CR39" t="str">
        <v>BLAST Per Note 4</v>
      </c>
      <c r="CS39" t="str">
        <v>BLAST Per Note 8</v>
      </c>
      <c r="CT39" t="str">
        <v>BLAST Per Traveler, MATT FINISH</v>
      </c>
      <c r="CU39" t="str">
        <v>BLAST WITH 16 GRIT ALUMINUM OXIDE</v>
      </c>
      <c r="CV39" t="str">
        <v>BLAST, Uniform Finish Per Note 3</v>
      </c>
      <c r="CW39" t="str">
        <v>BREAK EDGE</v>
      </c>
      <c r="CX39" t="str">
        <v>BREAK EDGE .014</v>
      </c>
      <c r="CY39" t="str">
        <v>BREAK EDGES Note 2</v>
      </c>
      <c r="CZ39" t="str">
        <v>BREAK SHARP Per Note 1</v>
      </c>
      <c r="DA39" t="str">
        <v>BREAK SHARPS Per Note 1</v>
      </c>
      <c r="DB39" t="str">
        <v>CE 2729</v>
      </c>
      <c r="DC39" t="str">
        <v>CE Logo per Note 3</v>
      </c>
      <c r="DD39" t="str">
        <v>CE MARK</v>
      </c>
      <c r="DE39" t="str">
        <v>Chips/Debris Removed</v>
      </c>
      <c r="DF39" t="str">
        <v>Coat Per Note 2</v>
      </c>
      <c r="DG39" t="str">
        <v>C-Sink Ø .155</v>
      </c>
      <c r="DH39" t="str">
        <v>C-Sink Ø5.2</v>
      </c>
      <c r="DI39" t="str">
        <v>Deburred</v>
      </c>
      <c r="DJ39" t="str">
        <v>DIM "A" NoGo</v>
      </c>
      <c r="DK39" t="str">
        <v>DIM "A" NoGo Hexalobe</v>
      </c>
      <c r="DL39" t="str">
        <v>EDGE BREAK</v>
      </c>
      <c r="DM39" t="str">
        <v>EDGE BREAK MIN R.004, MAX R.010</v>
      </c>
      <c r="DN39" t="str">
        <v>Edge Break per Note 1</v>
      </c>
      <c r="DO39" t="str">
        <v>ELECTROPOLISH Per Note 1</v>
      </c>
      <c r="DP39" t="str">
        <v>Finish Per Note 3</v>
      </c>
      <c r="DQ39" t="str">
        <v>FLUTE POSITION Per Note 3</v>
      </c>
      <c r="DR39" t="str">
        <v>FULL R</v>
      </c>
      <c r="DS39" t="str">
        <v>FULL RADIUS</v>
      </c>
      <c r="DT39" t="str">
        <v xml:space="preserve">FULL RADIUS </v>
      </c>
      <c r="DU39" t="str">
        <v>Function Check  (.2340 .2360 FULL)</v>
      </c>
      <c r="DV39" t="str">
        <v>FUNCTIONAL  HEXALOBE</v>
      </c>
      <c r="DW39" t="str">
        <v>GLASS BEAD Per Note 3</v>
      </c>
      <c r="DX39" t="str">
        <v>Globus Logo per Note 3</v>
      </c>
      <c r="DY39" t="str">
        <v>Gold Anodized Color</v>
      </c>
      <c r="DZ39" t="str">
        <v>Green Anodized Color</v>
      </c>
      <c r="EA39" t="str">
        <v>GRIT BLAST Per Note 3</v>
      </c>
      <c r="EB39" t="str">
        <v>Grit Blast Per Note 4</v>
      </c>
      <c r="EC39" t="str">
        <v>GRIT BLAST, DWG NOTE 3</v>
      </c>
      <c r="ED39" t="str">
        <v>HEX MINOR Ø.1292</v>
      </c>
      <c r="EE39" t="str">
        <v xml:space="preserve">HEXALOBE </v>
      </c>
      <c r="EF39" t="str">
        <v>HEXALOBE FUNCTION</v>
      </c>
      <c r="EG39" t="str">
        <v>Hexalobe Minor</v>
      </c>
      <c r="EH39" t="str">
        <v>Hexalobe NV-30</v>
      </c>
      <c r="EI39" t="str">
        <v>HEXALOBE ORIENTATION</v>
      </c>
      <c r="EJ39" t="str">
        <v>Inspect per operation 30 comments</v>
      </c>
      <c r="EK39" t="str">
        <v>INT / EXT CORNERS: R.002 TO R.010</v>
      </c>
      <c r="EL39" t="str">
        <v>INT /EXT CORNERS R.05 TO R.03</v>
      </c>
      <c r="EM39" t="str">
        <v>John is a Geek</v>
      </c>
      <c r="EN39" t="str">
        <v>LASER ETCH</v>
      </c>
      <c r="EO39" t="str">
        <v>Laser Etch Per Note 7</v>
      </c>
      <c r="EP39" t="str">
        <v xml:space="preserve">LASER MARK "CE" DWG NOTE 10 </v>
      </c>
      <c r="EQ39" t="str">
        <v>Laser Mark "P1-15004-08", Per Note 3</v>
      </c>
      <c r="ER39" t="str">
        <v>Laser Mark "P2-15004-08", Per Note 3</v>
      </c>
      <c r="ES39" t="str">
        <v>Laser Mark "P3-15004-08", Per Note 3</v>
      </c>
      <c r="ET39" t="str">
        <v>Laser Mark "P4-15004-08", Per Note 3</v>
      </c>
      <c r="EU39" t="str">
        <v xml:space="preserve">LASER MARK LOGO DWG NOTE 9 </v>
      </c>
      <c r="EV39" t="str">
        <v xml:space="preserve">LASER MARK LOT NUMBER DWG NOTE 8 </v>
      </c>
      <c r="EW39" t="str">
        <v>Laser Mark Lot, Per Note 3</v>
      </c>
      <c r="EX39" t="str">
        <v xml:space="preserve">LASER MARK PART NUMBER DWG NOTE 8 </v>
      </c>
      <c r="EY39" t="str">
        <v>LASER: 13000000</v>
      </c>
      <c r="EZ39" t="str">
        <v>LASER: CE 2797</v>
      </c>
      <c r="FA39" t="str">
        <v>LASER: LOGO</v>
      </c>
      <c r="FB39" t="str">
        <v xml:space="preserve">LASER: Lot # Per RE-75-001 </v>
      </c>
      <c r="FC39" t="str">
        <v>LAST THREAD</v>
      </c>
      <c r="FD39" t="str">
        <v>LEAD .0625</v>
      </c>
      <c r="FE39" t="str">
        <v>LOGO</v>
      </c>
      <c r="FF39" t="str">
        <v>Lot (Control) Number per Note 3</v>
      </c>
      <c r="FG39" t="str">
        <v>LOT NO.</v>
      </c>
      <c r="FH39" t="str">
        <v>LOT NUMBER</v>
      </c>
      <c r="FI39" t="str">
        <v>LOT NUMBER PER NUVASIVE SOP 9002007</v>
      </c>
      <c r="FJ39" t="str">
        <v>M 4X 0.5 - 6G - 0.063R - LH</v>
      </c>
      <c r="FK39" t="str">
        <v>M4 X 0.5 - 6G - 0.063R</v>
      </c>
      <c r="FL39" t="str">
        <v>M4 X 0.5 - 6G - 0.063R - LH</v>
      </c>
      <c r="FM39" t="str">
        <v>M4.5 X .75 6g</v>
      </c>
      <c r="FN39" t="str">
        <v>M4.5 X 0.75 6g</v>
      </c>
      <c r="FO39" t="str">
        <v>M5x0.8-6g</v>
      </c>
      <c r="FP39" t="str">
        <v xml:space="preserve">M5x0.8-6g </v>
      </c>
      <c r="FQ39" t="str">
        <v>M6 X .75 6g</v>
      </c>
      <c r="FR39" t="str">
        <v>M6 X 0.75-6g</v>
      </c>
      <c r="FS39" t="str">
        <v>M6 X0.75 - 6g</v>
      </c>
      <c r="FT39" t="str">
        <v>M6X0.75 - 6H</v>
      </c>
      <c r="FU39" t="str">
        <v>M7 X 1.00 6g THREAD</v>
      </c>
      <c r="FV39" t="str">
        <v>M7X1.00 6g THREAD</v>
      </c>
      <c r="FW39" t="str">
        <v>M7X1.00 6h THREAD</v>
      </c>
      <c r="FX39" t="str">
        <v>Magenta Anodized Color</v>
      </c>
      <c r="FY39" t="str">
        <v>MAJOR Ø .380</v>
      </c>
      <c r="FZ39" t="str">
        <v>MAJORØ</v>
      </c>
      <c r="GA39" t="str">
        <v>MATT FINISH Per Note 3</v>
      </c>
      <c r="GB39" t="str">
        <v>MATT FINISH Per Traveler</v>
      </c>
      <c r="GC39" t="str">
        <v>MATTE FINISH</v>
      </c>
      <c r="GD39" t="str">
        <v>MATTE FINISH DWG NOTE 3</v>
      </c>
      <c r="GE39" t="str">
        <v>MATTE FINISH Note 3</v>
      </c>
      <c r="GF39" t="str">
        <v>Matte Finish Per Note 3</v>
      </c>
      <c r="GG39" t="str">
        <v>MATTE FINISH SIZE 10 GLASS BEAD</v>
      </c>
      <c r="GH39" t="str">
        <v>MAX ROOT RADIUS</v>
      </c>
      <c r="GI39" t="str">
        <v xml:space="preserve">Mill Profile Centered </v>
      </c>
      <c r="GJ39" t="str">
        <v>Minor Ø Unconstrained Check</v>
      </c>
      <c r="GK39" t="str">
        <v>MINOR Ø.1336</v>
      </c>
      <c r="GL39" t="str">
        <v>NO ANODIZE Per note 8</v>
      </c>
      <c r="GM39" t="str">
        <v>NO ANODIZE Per note 9</v>
      </c>
      <c r="GN39" t="str">
        <v>No Nicks, Scratches, Tool Marks, etc.</v>
      </c>
      <c r="GO39" t="str">
        <v>No Nicks,Scratches,Tool Marks,etc.</v>
      </c>
      <c r="GP39" t="str">
        <v>NO TOOL MARKS</v>
      </c>
      <c r="GQ39" t="str">
        <v>NOTE 3 THREAD RELIEF</v>
      </c>
      <c r="GR39" t="str">
        <v>NV-27 FUNC.</v>
      </c>
      <c r="GS39" t="str">
        <v>NV-30 DIM A</v>
      </c>
      <c r="GT39" t="str">
        <v>NV-30 DIM B</v>
      </c>
      <c r="GU39" t="str">
        <v>NV-30 DIM F</v>
      </c>
      <c r="GV39" t="str">
        <v>Ø .1250 HEX</v>
      </c>
      <c r="GW39" t="str">
        <v>Ø 9.4 MAJOR</v>
      </c>
      <c r="GX39" t="str">
        <v>Ø.096 MAX PILOT HOLE</v>
      </c>
      <c r="GY39" t="str">
        <v>Ø.125 THRU</v>
      </c>
      <c r="GZ39" t="str">
        <v>Ø.205 COUNTERSINK</v>
      </c>
      <c r="HA39" t="str">
        <v>Ø.260 T.S.C.</v>
      </c>
      <c r="HB39" t="str">
        <v>Ø.500 BASIC</v>
      </c>
      <c r="HC39" t="str">
        <v xml:space="preserve">OVAL CENTERED </v>
      </c>
      <c r="HD39" t="str">
        <v>PART NO. 15100</v>
      </c>
      <c r="HE39" t="str">
        <v>PART NUMBER 13100000</v>
      </c>
      <c r="HF39" t="str">
        <v>PART NUMBER 13600000</v>
      </c>
      <c r="HG39" t="str">
        <v>Part Number per Note 3</v>
      </c>
      <c r="HH39" t="str">
        <v>PD 5/16-18 UNC 2A</v>
      </c>
      <c r="HI39" t="str">
        <v>Perp.|0.05|A|</v>
      </c>
      <c r="HJ39" t="str">
        <v>PILOT THRU HOLE PRESENT</v>
      </c>
      <c r="HK39" t="str">
        <v>PITCH .060</v>
      </c>
      <c r="HL39" t="str">
        <v>Profile |.001|A|</v>
      </c>
      <c r="HM39" t="str">
        <v>Profile |.0015 | A | X-Y</v>
      </c>
      <c r="HN39" t="str">
        <v>Profile |.002| |A|B| X-Y</v>
      </c>
      <c r="HO39" t="str">
        <v>Profile |.002|A|B|</v>
      </c>
      <c r="HP39" t="str">
        <v>Profile |.002|A|B| X-Y</v>
      </c>
      <c r="HQ39" t="str">
        <v>Profile:|010|A|B|C|</v>
      </c>
      <c r="HR39" t="str">
        <v>Profile| .002| A|B|</v>
      </c>
      <c r="HS39" t="str">
        <v>Profile|.001|</v>
      </c>
      <c r="HT39" t="str">
        <v>Profile|.001|A|</v>
      </c>
      <c r="HU39" t="str">
        <v>Profile|.001|A|B|</v>
      </c>
      <c r="HV39" t="str">
        <v xml:space="preserve">Profile|.001|A|B| A&lt;-&gt;B </v>
      </c>
      <c r="HW39" t="str">
        <v>Profile|.001|A|B| C&lt;-&gt;D</v>
      </c>
      <c r="HX39" t="str">
        <v>Profile|.001|A|B| L-M</v>
      </c>
      <c r="HY39" t="str">
        <v>Profile|.001|A|B| P-Q</v>
      </c>
      <c r="HZ39" t="str">
        <v>Profile|.001|A|B|C&lt;-&gt;D</v>
      </c>
      <c r="IA39" t="str">
        <v>Profile|.001|A|C&lt;--&gt;D</v>
      </c>
      <c r="IB39" t="str">
        <v>Profile|.001|A|UNILATERAL</v>
      </c>
      <c r="IC39" t="str">
        <v>Profile|.001|C|</v>
      </c>
      <c r="ID39" t="str">
        <v>Profile|.0012|D1|</v>
      </c>
      <c r="IE39" t="str">
        <v>Profile|.0015| A-B UNI.</v>
      </c>
      <c r="IF39" t="str">
        <v>Profile|.0015| UNI.</v>
      </c>
      <c r="IG39" t="str">
        <v>Profile|.0015|A| X-Y</v>
      </c>
      <c r="IH39" t="str">
        <v>Profile|.0015|E|F|</v>
      </c>
      <c r="II39" t="str">
        <v>Profile|.0016|B|D|</v>
      </c>
      <c r="IJ39" t="str">
        <v>Profile|.002(U).000|A|</v>
      </c>
      <c r="IK39" t="str">
        <v>Profile|.002|</v>
      </c>
      <c r="IL39" t="str">
        <v>Profile|.002|A</v>
      </c>
      <c r="IM39" t="str">
        <v>Profile|.002|A|</v>
      </c>
      <c r="IN39" t="str">
        <v>Profile|.002|A|B|</v>
      </c>
      <c r="IO39" t="str">
        <v xml:space="preserve">Profile|.002|A|B| A&lt;-&gt;B </v>
      </c>
      <c r="IP39" t="str">
        <v>Profile|.002|A|B| C&lt;-&gt;D</v>
      </c>
      <c r="IQ39" t="str">
        <v>Profile|.002|A|B| X-Y</v>
      </c>
      <c r="IR39" t="str">
        <v>Profile|.002|A|B|C|X-Y</v>
      </c>
      <c r="IS39" t="str">
        <v>Profile|.002|A|B|X&lt;--&gt;Y</v>
      </c>
      <c r="IT39" t="str">
        <v>Profile|.002|A|B|X-Y</v>
      </c>
      <c r="IU39" t="str">
        <v>Profile|.002|A|C|</v>
      </c>
      <c r="IV39" t="str">
        <v>Profile|.002|C|A|</v>
      </c>
      <c r="IW39" t="str">
        <v>Profile|.002|C|B|</v>
      </c>
      <c r="IX39" t="str">
        <v>Profile|.0020|</v>
      </c>
      <c r="IY39" t="str">
        <v>Profile|.003|A|</v>
      </c>
      <c r="IZ39" t="str">
        <v>Profile|.003|A|B|C| Uni.</v>
      </c>
      <c r="JA39" t="str">
        <v>Profile|.003|E|F|</v>
      </c>
      <c r="JB39" t="str">
        <v>Profile|.004(U) .003|A|B|C|</v>
      </c>
      <c r="JC39" t="str">
        <v>Profile|.004|A| UNI.</v>
      </c>
      <c r="JD39" t="str">
        <v>Profile|.005|A|C|</v>
      </c>
      <c r="JE39" t="str">
        <v>Profile|.005|A|C|A&lt;--&gt;B, C&lt;--&gt;D</v>
      </c>
      <c r="JF39" t="str">
        <v>Profile|.005|A|D| A-B UNI.</v>
      </c>
      <c r="JG39" t="str">
        <v>Profile|.005|A|D| UNI.</v>
      </c>
      <c r="JH39" t="str">
        <v>Profile|.010|A|B|</v>
      </c>
      <c r="JI39" t="str">
        <v>Profile|.010|A|B|C|</v>
      </c>
      <c r="JJ39" t="str">
        <v>Profile|.03|A|</v>
      </c>
      <c r="JK39" t="str">
        <v>Profile|.05|A|B|</v>
      </c>
      <c r="JL39" t="str">
        <v>Profile|0.03|</v>
      </c>
      <c r="JM39" t="str">
        <v>Profile|0.03|A|</v>
      </c>
      <c r="JN39" t="str">
        <v>Profile|0.03|A|B|</v>
      </c>
      <c r="JO39" t="str">
        <v>Profile|0.05{A|C|</v>
      </c>
      <c r="JP39" t="str">
        <v>Profile|0.05|A|B|</v>
      </c>
      <c r="JQ39" t="str">
        <v>Profile|0.05|E|</v>
      </c>
      <c r="JR39" t="str">
        <v>Profile|0.05|E|F|</v>
      </c>
      <c r="JS39" t="str">
        <v>Profile|0.06|A|C|</v>
      </c>
      <c r="JT39" t="str">
        <v>Profile|0.1|A|A|</v>
      </c>
      <c r="JU39" t="str">
        <v>Profile|0.1|D1|</v>
      </c>
      <c r="JV39" t="str">
        <v>Profile|A|B|C|</v>
      </c>
      <c r="JW39" t="str">
        <v>Proile|.002|A|B|J-K</v>
      </c>
      <c r="JX39" t="str">
        <v>P-Thread Form</v>
      </c>
      <c r="JY39" t="str">
        <v>R  FULL RADIUS</v>
      </c>
      <c r="JZ39" t="str">
        <v>R.001/.006</v>
      </c>
      <c r="KA39" t="str">
        <v>R.003 MAX</v>
      </c>
      <c r="KB39" t="str">
        <v>R.005 MAX</v>
      </c>
      <c r="KC39" t="str">
        <v>R.030</v>
      </c>
      <c r="KD39" t="str">
        <v>R.25 MAX</v>
      </c>
      <c r="KE39" t="str">
        <v>R1.33 BASIC</v>
      </c>
      <c r="KF39" t="str">
        <v>R3.3</v>
      </c>
      <c r="KG39" t="str">
        <v>Ra 1.6 MAX</v>
      </c>
      <c r="KH39" t="str">
        <v>RAD @ FACE &amp; OD CHAMFER</v>
      </c>
      <c r="KI39" t="str">
        <v>RAD. @ ID &amp; BACK FACE</v>
      </c>
      <c r="KJ39" t="str">
        <v>RAD. @ OD &amp; BACK FACE</v>
      </c>
      <c r="KK39" t="str">
        <v>REMOVE SHRP EDGES .005 MAX</v>
      </c>
      <c r="KL39" t="str">
        <v>ROD SLOT CENTERED</v>
      </c>
      <c r="KM39" t="str">
        <v>SHARP OKAY</v>
      </c>
      <c r="KN39" t="str">
        <v>Slot Centered</v>
      </c>
      <c r="KO39" t="str">
        <v>SLOT WIDTH</v>
      </c>
      <c r="KP39" t="str">
        <v>Surface Finish Per Note 1</v>
      </c>
      <c r="KQ39" t="str">
        <v>Symmerty Balloon A_6</v>
      </c>
      <c r="KR39" t="str">
        <v>T27 HEXALOBE Per Note 1</v>
      </c>
      <c r="KS39" t="str">
        <v>T27 TORX</v>
      </c>
      <c r="KT39" t="str">
        <v>THRD DEPTH</v>
      </c>
      <c r="KU39" t="str">
        <v>Thread Form Per Note 3</v>
      </c>
      <c r="KV39" t="str">
        <v>THREAD INTO ROD SLOT</v>
      </c>
      <c r="KW39" t="str">
        <v>Thread Timed Print Note 6</v>
      </c>
      <c r="KX39" t="str">
        <v>TOOL MISMATCH PERMISSIBLE</v>
      </c>
      <c r="KY39" t="str">
        <v>Tot. Runout|Ø.002|C|</v>
      </c>
      <c r="KZ39" t="str">
        <v>Total Runout|.002|E|</v>
      </c>
      <c r="LA39" t="str">
        <v>TRIPLE LEAD THREAD</v>
      </c>
      <c r="LB39" t="str">
        <v>True Pos. |.001 (M)|A|</v>
      </c>
      <c r="LC39" t="str">
        <v>True Pos. |.002(M)|A|B|</v>
      </c>
      <c r="LD39" t="str">
        <v>True Pos. |.002|</v>
      </c>
      <c r="LE39" t="str">
        <v>True Pos. |.002|A|</v>
      </c>
      <c r="LF39" t="str">
        <v>True Pos. |.002|A|B|</v>
      </c>
      <c r="LG39" t="str">
        <v>True Pos. |.004|A|C|B|</v>
      </c>
      <c r="LH39" t="str">
        <v>True Pos. |.005(M)|A|B|</v>
      </c>
      <c r="LI39" t="str">
        <v>True Pos.|.000(L)|A|D|</v>
      </c>
      <c r="LJ39" t="str">
        <v>True Pos.|.000(M)|A|</v>
      </c>
      <c r="LK39" t="str">
        <v>True Pos.|.001(M)|A|</v>
      </c>
      <c r="LL39" t="str">
        <v>True Pos.|.001|B|</v>
      </c>
      <c r="LM39" t="str">
        <v>True Pos.|.001|E|</v>
      </c>
      <c r="LN39" t="str">
        <v>True Pos.|.002|A|</v>
      </c>
      <c r="LO39" t="str">
        <v>True Pos.|.002|B|</v>
      </c>
      <c r="LP39" t="str">
        <v>True Pos.|.002|C|</v>
      </c>
      <c r="LQ39" t="str">
        <v>True Pos.|.002|D1|</v>
      </c>
      <c r="LR39" t="str">
        <v>True Pos.|.002|D1|D2|</v>
      </c>
      <c r="LS39" t="str">
        <v>True Pos.|.05|A|</v>
      </c>
      <c r="LT39" t="str">
        <v>True Pos.|.1|A|B|C|</v>
      </c>
      <c r="LU39" t="str">
        <v>True Pos.|.13|A</v>
      </c>
      <c r="LV39" t="str">
        <v>True Pos.|0.05|A|</v>
      </c>
      <c r="LW39" t="str">
        <v>True Pos.|0.1|A|B|C|</v>
      </c>
      <c r="LX39" t="str">
        <v>True Pos.|0.13|A|</v>
      </c>
      <c r="LY39" t="str">
        <v>True Pos.|Ø.000(M)|A|</v>
      </c>
      <c r="LZ39" t="str">
        <v>True Pos.|Ø.000(M)|B|</v>
      </c>
      <c r="MA39" t="str">
        <v>True Pos.|Ø.001(M)|A(M)|</v>
      </c>
      <c r="MB39" t="str">
        <v>True Pos.|Ø.001(M)|A|</v>
      </c>
      <c r="MC39" t="str">
        <v>True Pos.|Ø.001|A|</v>
      </c>
      <c r="MD39" t="str">
        <v>True Pos.|Ø.001|C|</v>
      </c>
      <c r="ME39" t="str">
        <v>True Pos.|Ø.002(S)|A(S)|</v>
      </c>
      <c r="MF39" t="str">
        <v>True Pos.|Ø.002|A|</v>
      </c>
      <c r="MG39" t="str">
        <v>True Pos.|Ø.002|B|</v>
      </c>
      <c r="MH39" t="str">
        <v>True Pos.|Ø.002|C|</v>
      </c>
      <c r="MI39" t="str">
        <v>True Pos.|Ø.03(M)|A|</v>
      </c>
      <c r="MJ39" t="str">
        <v>True Pos.|Ø0.03(M)|A|</v>
      </c>
      <c r="MK39" t="str">
        <v>True Pos.|Ø0.05(L)|D|B|</v>
      </c>
      <c r="ML39" t="str">
        <v>True Pos.|Ø0.05|A|</v>
      </c>
      <c r="MM39" t="str">
        <v>True Pos.|Ø0.05|D|</v>
      </c>
      <c r="MN39" t="str">
        <v>True Pos.|Ø0.05|E|</v>
      </c>
      <c r="MO39" t="str">
        <v>True Pos.|Ø0.05|E|B|</v>
      </c>
      <c r="MP39" t="str">
        <v>True Pos.|SØ0.03|C|B|</v>
      </c>
      <c r="MQ39" t="str">
        <v>True Position|.002|A|B|</v>
      </c>
      <c r="MR39" t="str">
        <v>True. Pos.|Ø.001(M)|A|</v>
      </c>
      <c r="MS39" t="str">
        <v>True. Pps.|0.05|A|</v>
      </c>
      <c r="MT39" t="str">
        <v>Tumble Per Note 1</v>
      </c>
      <c r="MU39" t="str">
        <v>Tumble Per Note 2</v>
      </c>
    </row>
    <row r="40" spans="1:359">
      <c r="A40" t="s">
        <v>929</v>
      </c>
      <c r="C40" s="74" t="str" cm="1">
        <f t="array" ref="C40:MU40">TRANSPOSE(_xlfn._xlws.SORT(_xlfn._xlws.FILTER($A$2:$A$499,ISNUMBER(SEARCH('Prt. Lib. &amp; Routine, Table'!L47,$A$2:$A$499)),"not found")))</f>
        <v>.0015 T.I.R. MAX</v>
      </c>
      <c r="D40" t="str">
        <v>.002 MAX ROOT RADIUS</v>
      </c>
      <c r="E40" t="str">
        <v>.012 BLUNT END</v>
      </c>
      <c r="F40" t="str">
        <v>.015 MAX</v>
      </c>
      <c r="G40" t="str">
        <v>.016 T.S.C.</v>
      </c>
      <c r="H40" t="str">
        <v>.017 BASIC</v>
      </c>
      <c r="I40" t="str">
        <v>.021 PITCH</v>
      </c>
      <c r="J40" t="str">
        <v>.022 BLUNT START</v>
      </c>
      <c r="K40" t="str">
        <v>.025 BASIC</v>
      </c>
      <c r="L40" t="str">
        <v>.035 BASIC</v>
      </c>
      <c r="M40" t="str">
        <v>.043 T.S.C</v>
      </c>
      <c r="N40" t="str">
        <v>.053 T.S.C.</v>
      </c>
      <c r="O40" t="str">
        <v>.060 HEX DEPTH</v>
      </c>
      <c r="P40" t="str">
        <v>.060 PITCH</v>
      </c>
      <c r="Q40" t="str">
        <v>.061 BASIC</v>
      </c>
      <c r="R40" t="str">
        <v>.07 HEX</v>
      </c>
      <c r="S40" t="str">
        <v>.070 HEX DEPTH</v>
      </c>
      <c r="T40" t="str">
        <v>.082 DRILL</v>
      </c>
      <c r="U40" t="str">
        <v>.082 DRILL DEPTH</v>
      </c>
      <c r="V40" t="str">
        <v>.094 HEX</v>
      </c>
      <c r="W40" t="str">
        <v>.115 T.S.C.</v>
      </c>
      <c r="X40" t="str">
        <v>.1195 / .1243 MAJOR DIAMETER</v>
      </c>
      <c r="Y40" t="str">
        <v>.1250 HEX</v>
      </c>
      <c r="Z40" t="str">
        <v>.157 MINOR DIAMETER</v>
      </c>
      <c r="AA40" t="str">
        <v>.172 FULL THD DEPTH</v>
      </c>
      <c r="AB40" t="str">
        <v>.172 MAJOR DIAMETER</v>
      </c>
      <c r="AC40" t="str">
        <v>.180 MIN DEPTH FULL THRD</v>
      </c>
      <c r="AD40" t="str">
        <v>.183 Ceter Line Thread Dwell</v>
      </c>
      <c r="AE40" t="str">
        <v>.208 MAX THRD DEPTH</v>
      </c>
      <c r="AF40" t="str">
        <v>.218 BOTTOM HALF OF SLOT</v>
      </c>
      <c r="AG40" t="str">
        <v>.261 BASIC</v>
      </c>
      <c r="AH40" t="str">
        <v>.314 T.S.C.</v>
      </c>
      <c r="AI40" t="str">
        <v>.315 BASIC</v>
      </c>
      <c r="AJ40" t="str">
        <v>.329 MINOR Ø</v>
      </c>
      <c r="AK40" t="str">
        <v>.330 BASIC</v>
      </c>
      <c r="AL40" t="str">
        <v>.35 TO TANGENT POINT</v>
      </c>
      <c r="AM40" t="str">
        <v>.375 MAJOR Ø</v>
      </c>
      <c r="AN40" t="str">
        <v>.390 BASIC</v>
      </c>
      <c r="AO40" t="str">
        <v>.440 BASIC</v>
      </c>
      <c r="AP40" t="str">
        <v>.64/.96 HIGH=Pass</v>
      </c>
      <c r="AQ40" t="str">
        <v>0.012 MAX</v>
      </c>
      <c r="AR40" t="str">
        <v>0.015 MAX</v>
      </c>
      <c r="AS40" t="str">
        <v>0.05 Per Note 2</v>
      </c>
      <c r="AT40" t="str">
        <v>0.500 PULLOUT ZONE</v>
      </c>
      <c r="AU40" t="str">
        <v>10-32 UNF-2A</v>
      </c>
      <c r="AV40" t="str">
        <v>12-28 UNF-2B</v>
      </c>
      <c r="AW40" t="str">
        <v>2.87 BASIC</v>
      </c>
      <c r="AX40" t="str">
        <v>2-56 UNC 2B 2 STARTS</v>
      </c>
      <c r="AY40" t="str">
        <v>3 LEAD THREAD</v>
      </c>
      <c r="AZ40" t="str">
        <v>32µIN Max</v>
      </c>
      <c r="BA40" t="str">
        <v>5/16"-24 UNF-2A</v>
      </c>
      <c r="BB40" t="str">
        <v>5/16-18 UNC 2A</v>
      </c>
      <c r="BC40" t="str">
        <v>5-44 UNF-2A</v>
      </c>
      <c r="BD40" t="str">
        <v>6-16µIN</v>
      </c>
      <c r="BE40" t="str">
        <v>65° BLEND</v>
      </c>
      <c r="BF40" t="str">
        <v>7.45 Top of Ball to Face</v>
      </c>
      <c r="BG40" t="str">
        <v>7/16-28 UNEF 2B</v>
      </c>
      <c r="BH40" t="str">
        <v>7/16-28-UNEF-2A</v>
      </c>
      <c r="BI40" t="str">
        <v>Alignment Per Note 3</v>
      </c>
      <c r="BJ40" t="str">
        <v>ANODIZE (SEE CHART)</v>
      </c>
      <c r="BK40" t="str">
        <v>ANODIZE AQUA Per Note 3</v>
      </c>
      <c r="BL40" t="str">
        <v>ANODIZE BOTTOM PORTION</v>
      </c>
      <c r="BM40" t="str">
        <v>ANODIZE COLOR AQUA</v>
      </c>
      <c r="BN40" t="str">
        <v>ANODIZE COLOR GREEN DWG NOTE 4</v>
      </c>
      <c r="BO40" t="str">
        <v>ANODIZE COLOR LIGHT BLUE</v>
      </c>
      <c r="BP40" t="str">
        <v>ANODIZE GREEN Per Note 2</v>
      </c>
      <c r="BQ40" t="str">
        <v>ANODIZE GREY, Per Note 1</v>
      </c>
      <c r="BR40" t="str">
        <v>ANODIZE MAGENTA</v>
      </c>
      <c r="BS40" t="str">
        <v>Anodize Per note 3</v>
      </c>
      <c r="BT40" t="str">
        <v>Anodize Per Note 4</v>
      </c>
      <c r="BU40" t="str">
        <v>ANODIZE SEAFOAM</v>
      </c>
      <c r="BV40" t="str">
        <v>Balloon 11 Symmetry</v>
      </c>
      <c r="BW40" t="str">
        <v>Balloon 12 Symmetry</v>
      </c>
      <c r="BX40" t="str">
        <v>Balloon 13 Hole Centered</v>
      </c>
      <c r="BY40" t="str">
        <v>Balloon 13 Symmerty</v>
      </c>
      <c r="BZ40" t="str">
        <v>Balloon 2 Symmetry</v>
      </c>
      <c r="CA40" t="str">
        <v>Balloon 21 CENTERED</v>
      </c>
      <c r="CB40" t="str">
        <v>Balloon 29 Symmetry</v>
      </c>
      <c r="CC40" t="str">
        <v>Balloon 3 Symmetry</v>
      </c>
      <c r="CD40" t="str">
        <v>Balloon 4 Symmetry</v>
      </c>
      <c r="CE40" t="str">
        <v>Balloon 5 blend to SØ .340</v>
      </c>
      <c r="CF40" t="str">
        <v>Balloon 5 Symmetry</v>
      </c>
      <c r="CG40" t="str">
        <v>Balloon 6 Centered</v>
      </c>
      <c r="CH40" t="str">
        <v>Balloon 9 Function Check</v>
      </c>
      <c r="CI40" t="str">
        <v>Balloon 9 Symmerty</v>
      </c>
      <c r="CJ40" t="str">
        <v>Balloons 2 &amp; 17 Symmetry |.001|A|</v>
      </c>
      <c r="CK40" t="str">
        <v>Basic Ø 3.6</v>
      </c>
      <c r="CL40" t="str">
        <v>BEAD BLAST</v>
      </c>
      <c r="CM40" t="str">
        <v>BLAST ALUMINUM OXIDE</v>
      </c>
      <c r="CN40" t="str">
        <v>Blast Note 2</v>
      </c>
      <c r="CO40" t="str">
        <v xml:space="preserve">BLAST Per Note 1 </v>
      </c>
      <c r="CP40" t="str">
        <v>BLAST Per Note 2</v>
      </c>
      <c r="CQ40" t="str">
        <v>BLAST Per Note 3</v>
      </c>
      <c r="CR40" t="str">
        <v>BLAST Per Note 4</v>
      </c>
      <c r="CS40" t="str">
        <v>BLAST Per Note 8</v>
      </c>
      <c r="CT40" t="str">
        <v>BLAST Per Traveler, MATT FINISH</v>
      </c>
      <c r="CU40" t="str">
        <v>BLAST WITH 16 GRIT ALUMINUM OXIDE</v>
      </c>
      <c r="CV40" t="str">
        <v>BLAST, Uniform Finish Per Note 3</v>
      </c>
      <c r="CW40" t="str">
        <v>BREAK EDGE</v>
      </c>
      <c r="CX40" t="str">
        <v>BREAK EDGE .014</v>
      </c>
      <c r="CY40" t="str">
        <v>BREAK EDGES Note 2</v>
      </c>
      <c r="CZ40" t="str">
        <v>BREAK SHARP Per Note 1</v>
      </c>
      <c r="DA40" t="str">
        <v>BREAK SHARPS Per Note 1</v>
      </c>
      <c r="DB40" t="str">
        <v>CE 2729</v>
      </c>
      <c r="DC40" t="str">
        <v>CE Logo per Note 3</v>
      </c>
      <c r="DD40" t="str">
        <v>CE MARK</v>
      </c>
      <c r="DE40" t="str">
        <v>Chips/Debris Removed</v>
      </c>
      <c r="DF40" t="str">
        <v>Coat Per Note 2</v>
      </c>
      <c r="DG40" t="str">
        <v>C-Sink Ø .155</v>
      </c>
      <c r="DH40" t="str">
        <v>C-Sink Ø5.2</v>
      </c>
      <c r="DI40" t="str">
        <v>Deburred</v>
      </c>
      <c r="DJ40" t="str">
        <v>DIM "A" NoGo</v>
      </c>
      <c r="DK40" t="str">
        <v>DIM "A" NoGo Hexalobe</v>
      </c>
      <c r="DL40" t="str">
        <v>EDGE BREAK</v>
      </c>
      <c r="DM40" t="str">
        <v>EDGE BREAK MIN R.004, MAX R.010</v>
      </c>
      <c r="DN40" t="str">
        <v>Edge Break per Note 1</v>
      </c>
      <c r="DO40" t="str">
        <v>ELECTROPOLISH Per Note 1</v>
      </c>
      <c r="DP40" t="str">
        <v>Finish Per Note 3</v>
      </c>
      <c r="DQ40" t="str">
        <v>FLUTE POSITION Per Note 3</v>
      </c>
      <c r="DR40" t="str">
        <v>FULL R</v>
      </c>
      <c r="DS40" t="str">
        <v>FULL RADIUS</v>
      </c>
      <c r="DT40" t="str">
        <v xml:space="preserve">FULL RADIUS </v>
      </c>
      <c r="DU40" t="str">
        <v>Function Check  (.2340 .2360 FULL)</v>
      </c>
      <c r="DV40" t="str">
        <v>FUNCTIONAL  HEXALOBE</v>
      </c>
      <c r="DW40" t="str">
        <v>GLASS BEAD Per Note 3</v>
      </c>
      <c r="DX40" t="str">
        <v>Globus Logo per Note 3</v>
      </c>
      <c r="DY40" t="str">
        <v>Gold Anodized Color</v>
      </c>
      <c r="DZ40" t="str">
        <v>Green Anodized Color</v>
      </c>
      <c r="EA40" t="str">
        <v>GRIT BLAST Per Note 3</v>
      </c>
      <c r="EB40" t="str">
        <v>Grit Blast Per Note 4</v>
      </c>
      <c r="EC40" t="str">
        <v>GRIT BLAST, DWG NOTE 3</v>
      </c>
      <c r="ED40" t="str">
        <v>HEX MINOR Ø.1292</v>
      </c>
      <c r="EE40" t="str">
        <v xml:space="preserve">HEXALOBE </v>
      </c>
      <c r="EF40" t="str">
        <v>HEXALOBE FUNCTION</v>
      </c>
      <c r="EG40" t="str">
        <v>Hexalobe Minor</v>
      </c>
      <c r="EH40" t="str">
        <v>Hexalobe NV-30</v>
      </c>
      <c r="EI40" t="str">
        <v>HEXALOBE ORIENTATION</v>
      </c>
      <c r="EJ40" t="str">
        <v>Inspect per operation 30 comments</v>
      </c>
      <c r="EK40" t="str">
        <v>INT / EXT CORNERS: R.002 TO R.010</v>
      </c>
      <c r="EL40" t="str">
        <v>INT /EXT CORNERS R.05 TO R.03</v>
      </c>
      <c r="EM40" t="str">
        <v>John is a Geek</v>
      </c>
      <c r="EN40" t="str">
        <v>LASER ETCH</v>
      </c>
      <c r="EO40" t="str">
        <v>Laser Etch Per Note 7</v>
      </c>
      <c r="EP40" t="str">
        <v xml:space="preserve">LASER MARK "CE" DWG NOTE 10 </v>
      </c>
      <c r="EQ40" t="str">
        <v>Laser Mark "P1-15004-08", Per Note 3</v>
      </c>
      <c r="ER40" t="str">
        <v>Laser Mark "P2-15004-08", Per Note 3</v>
      </c>
      <c r="ES40" t="str">
        <v>Laser Mark "P3-15004-08", Per Note 3</v>
      </c>
      <c r="ET40" t="str">
        <v>Laser Mark "P4-15004-08", Per Note 3</v>
      </c>
      <c r="EU40" t="str">
        <v xml:space="preserve">LASER MARK LOGO DWG NOTE 9 </v>
      </c>
      <c r="EV40" t="str">
        <v xml:space="preserve">LASER MARK LOT NUMBER DWG NOTE 8 </v>
      </c>
      <c r="EW40" t="str">
        <v>Laser Mark Lot, Per Note 3</v>
      </c>
      <c r="EX40" t="str">
        <v xml:space="preserve">LASER MARK PART NUMBER DWG NOTE 8 </v>
      </c>
      <c r="EY40" t="str">
        <v>LASER: 13000000</v>
      </c>
      <c r="EZ40" t="str">
        <v>LASER: CE 2797</v>
      </c>
      <c r="FA40" t="str">
        <v>LASER: LOGO</v>
      </c>
      <c r="FB40" t="str">
        <v xml:space="preserve">LASER: Lot # Per RE-75-001 </v>
      </c>
      <c r="FC40" t="str">
        <v>LAST THREAD</v>
      </c>
      <c r="FD40" t="str">
        <v>LEAD .0625</v>
      </c>
      <c r="FE40" t="str">
        <v>LOGO</v>
      </c>
      <c r="FF40" t="str">
        <v>Lot (Control) Number per Note 3</v>
      </c>
      <c r="FG40" t="str">
        <v>LOT NO.</v>
      </c>
      <c r="FH40" t="str">
        <v>LOT NUMBER</v>
      </c>
      <c r="FI40" t="str">
        <v>LOT NUMBER PER NUVASIVE SOP 9002007</v>
      </c>
      <c r="FJ40" t="str">
        <v>M 4X 0.5 - 6G - 0.063R - LH</v>
      </c>
      <c r="FK40" t="str">
        <v>M4 X 0.5 - 6G - 0.063R</v>
      </c>
      <c r="FL40" t="str">
        <v>M4 X 0.5 - 6G - 0.063R - LH</v>
      </c>
      <c r="FM40" t="str">
        <v>M4.5 X .75 6g</v>
      </c>
      <c r="FN40" t="str">
        <v>M4.5 X 0.75 6g</v>
      </c>
      <c r="FO40" t="str">
        <v>M5x0.8-6g</v>
      </c>
      <c r="FP40" t="str">
        <v xml:space="preserve">M5x0.8-6g </v>
      </c>
      <c r="FQ40" t="str">
        <v>M6 X .75 6g</v>
      </c>
      <c r="FR40" t="str">
        <v>M6 X 0.75-6g</v>
      </c>
      <c r="FS40" t="str">
        <v>M6 X0.75 - 6g</v>
      </c>
      <c r="FT40" t="str">
        <v>M6X0.75 - 6H</v>
      </c>
      <c r="FU40" t="str">
        <v>M7 X 1.00 6g THREAD</v>
      </c>
      <c r="FV40" t="str">
        <v>M7X1.00 6g THREAD</v>
      </c>
      <c r="FW40" t="str">
        <v>M7X1.00 6h THREAD</v>
      </c>
      <c r="FX40" t="str">
        <v>Magenta Anodized Color</v>
      </c>
      <c r="FY40" t="str">
        <v>MAJOR Ø .380</v>
      </c>
      <c r="FZ40" t="str">
        <v>MAJORØ</v>
      </c>
      <c r="GA40" t="str">
        <v>MATT FINISH Per Note 3</v>
      </c>
      <c r="GB40" t="str">
        <v>MATT FINISH Per Traveler</v>
      </c>
      <c r="GC40" t="str">
        <v>MATTE FINISH</v>
      </c>
      <c r="GD40" t="str">
        <v>MATTE FINISH DWG NOTE 3</v>
      </c>
      <c r="GE40" t="str">
        <v>MATTE FINISH Note 3</v>
      </c>
      <c r="GF40" t="str">
        <v>Matte Finish Per Note 3</v>
      </c>
      <c r="GG40" t="str">
        <v>MATTE FINISH SIZE 10 GLASS BEAD</v>
      </c>
      <c r="GH40" t="str">
        <v>MAX ROOT RADIUS</v>
      </c>
      <c r="GI40" t="str">
        <v xml:space="preserve">Mill Profile Centered </v>
      </c>
      <c r="GJ40" t="str">
        <v>Minor Ø Unconstrained Check</v>
      </c>
      <c r="GK40" t="str">
        <v>MINOR Ø.1336</v>
      </c>
      <c r="GL40" t="str">
        <v>NO ANODIZE Per note 8</v>
      </c>
      <c r="GM40" t="str">
        <v>NO ANODIZE Per note 9</v>
      </c>
      <c r="GN40" t="str">
        <v>No Nicks, Scratches, Tool Marks, etc.</v>
      </c>
      <c r="GO40" t="str">
        <v>No Nicks,Scratches,Tool Marks,etc.</v>
      </c>
      <c r="GP40" t="str">
        <v>NO TOOL MARKS</v>
      </c>
      <c r="GQ40" t="str">
        <v>NOTE 3 THREAD RELIEF</v>
      </c>
      <c r="GR40" t="str">
        <v>NV-27 FUNC.</v>
      </c>
      <c r="GS40" t="str">
        <v>NV-30 DIM A</v>
      </c>
      <c r="GT40" t="str">
        <v>NV-30 DIM B</v>
      </c>
      <c r="GU40" t="str">
        <v>NV-30 DIM F</v>
      </c>
      <c r="GV40" t="str">
        <v>Ø .1250 HEX</v>
      </c>
      <c r="GW40" t="str">
        <v>Ø 9.4 MAJOR</v>
      </c>
      <c r="GX40" t="str">
        <v>Ø.096 MAX PILOT HOLE</v>
      </c>
      <c r="GY40" t="str">
        <v>Ø.125 THRU</v>
      </c>
      <c r="GZ40" t="str">
        <v>Ø.205 COUNTERSINK</v>
      </c>
      <c r="HA40" t="str">
        <v>Ø.260 T.S.C.</v>
      </c>
      <c r="HB40" t="str">
        <v>Ø.500 BASIC</v>
      </c>
      <c r="HC40" t="str">
        <v xml:space="preserve">OVAL CENTERED </v>
      </c>
      <c r="HD40" t="str">
        <v>PART NO. 15100</v>
      </c>
      <c r="HE40" t="str">
        <v>PART NUMBER 13100000</v>
      </c>
      <c r="HF40" t="str">
        <v>PART NUMBER 13600000</v>
      </c>
      <c r="HG40" t="str">
        <v>Part Number per Note 3</v>
      </c>
      <c r="HH40" t="str">
        <v>PD 5/16-18 UNC 2A</v>
      </c>
      <c r="HI40" t="str">
        <v>Perp.|0.05|A|</v>
      </c>
      <c r="HJ40" t="str">
        <v>PILOT THRU HOLE PRESENT</v>
      </c>
      <c r="HK40" t="str">
        <v>PITCH .060</v>
      </c>
      <c r="HL40" t="str">
        <v>Profile |.001|A|</v>
      </c>
      <c r="HM40" t="str">
        <v>Profile |.0015 | A | X-Y</v>
      </c>
      <c r="HN40" t="str">
        <v>Profile |.002| |A|B| X-Y</v>
      </c>
      <c r="HO40" t="str">
        <v>Profile |.002|A|B|</v>
      </c>
      <c r="HP40" t="str">
        <v>Profile |.002|A|B| X-Y</v>
      </c>
      <c r="HQ40" t="str">
        <v>Profile:|010|A|B|C|</v>
      </c>
      <c r="HR40" t="str">
        <v>Profile| .002| A|B|</v>
      </c>
      <c r="HS40" t="str">
        <v>Profile|.001|</v>
      </c>
      <c r="HT40" t="str">
        <v>Profile|.001|A|</v>
      </c>
      <c r="HU40" t="str">
        <v>Profile|.001|A|B|</v>
      </c>
      <c r="HV40" t="str">
        <v xml:space="preserve">Profile|.001|A|B| A&lt;-&gt;B </v>
      </c>
      <c r="HW40" t="str">
        <v>Profile|.001|A|B| C&lt;-&gt;D</v>
      </c>
      <c r="HX40" t="str">
        <v>Profile|.001|A|B| L-M</v>
      </c>
      <c r="HY40" t="str">
        <v>Profile|.001|A|B| P-Q</v>
      </c>
      <c r="HZ40" t="str">
        <v>Profile|.001|A|B|C&lt;-&gt;D</v>
      </c>
      <c r="IA40" t="str">
        <v>Profile|.001|A|C&lt;--&gt;D</v>
      </c>
      <c r="IB40" t="str">
        <v>Profile|.001|A|UNILATERAL</v>
      </c>
      <c r="IC40" t="str">
        <v>Profile|.001|C|</v>
      </c>
      <c r="ID40" t="str">
        <v>Profile|.0012|D1|</v>
      </c>
      <c r="IE40" t="str">
        <v>Profile|.0015| A-B UNI.</v>
      </c>
      <c r="IF40" t="str">
        <v>Profile|.0015| UNI.</v>
      </c>
      <c r="IG40" t="str">
        <v>Profile|.0015|A| X-Y</v>
      </c>
      <c r="IH40" t="str">
        <v>Profile|.0015|E|F|</v>
      </c>
      <c r="II40" t="str">
        <v>Profile|.0016|B|D|</v>
      </c>
      <c r="IJ40" t="str">
        <v>Profile|.002(U).000|A|</v>
      </c>
      <c r="IK40" t="str">
        <v>Profile|.002|</v>
      </c>
      <c r="IL40" t="str">
        <v>Profile|.002|A</v>
      </c>
      <c r="IM40" t="str">
        <v>Profile|.002|A|</v>
      </c>
      <c r="IN40" t="str">
        <v>Profile|.002|A|B|</v>
      </c>
      <c r="IO40" t="str">
        <v xml:space="preserve">Profile|.002|A|B| A&lt;-&gt;B </v>
      </c>
      <c r="IP40" t="str">
        <v>Profile|.002|A|B| C&lt;-&gt;D</v>
      </c>
      <c r="IQ40" t="str">
        <v>Profile|.002|A|B| X-Y</v>
      </c>
      <c r="IR40" t="str">
        <v>Profile|.002|A|B|C|X-Y</v>
      </c>
      <c r="IS40" t="str">
        <v>Profile|.002|A|B|X&lt;--&gt;Y</v>
      </c>
      <c r="IT40" t="str">
        <v>Profile|.002|A|B|X-Y</v>
      </c>
      <c r="IU40" t="str">
        <v>Profile|.002|A|C|</v>
      </c>
      <c r="IV40" t="str">
        <v>Profile|.002|C|A|</v>
      </c>
      <c r="IW40" t="str">
        <v>Profile|.002|C|B|</v>
      </c>
      <c r="IX40" t="str">
        <v>Profile|.0020|</v>
      </c>
      <c r="IY40" t="str">
        <v>Profile|.003|A|</v>
      </c>
      <c r="IZ40" t="str">
        <v>Profile|.003|A|B|C| Uni.</v>
      </c>
      <c r="JA40" t="str">
        <v>Profile|.003|E|F|</v>
      </c>
      <c r="JB40" t="str">
        <v>Profile|.004(U) .003|A|B|C|</v>
      </c>
      <c r="JC40" t="str">
        <v>Profile|.004|A| UNI.</v>
      </c>
      <c r="JD40" t="str">
        <v>Profile|.005|A|C|</v>
      </c>
      <c r="JE40" t="str">
        <v>Profile|.005|A|C|A&lt;--&gt;B, C&lt;--&gt;D</v>
      </c>
      <c r="JF40" t="str">
        <v>Profile|.005|A|D| A-B UNI.</v>
      </c>
      <c r="JG40" t="str">
        <v>Profile|.005|A|D| UNI.</v>
      </c>
      <c r="JH40" t="str">
        <v>Profile|.010|A|B|</v>
      </c>
      <c r="JI40" t="str">
        <v>Profile|.010|A|B|C|</v>
      </c>
      <c r="JJ40" t="str">
        <v>Profile|.03|A|</v>
      </c>
      <c r="JK40" t="str">
        <v>Profile|.05|A|B|</v>
      </c>
      <c r="JL40" t="str">
        <v>Profile|0.03|</v>
      </c>
      <c r="JM40" t="str">
        <v>Profile|0.03|A|</v>
      </c>
      <c r="JN40" t="str">
        <v>Profile|0.03|A|B|</v>
      </c>
      <c r="JO40" t="str">
        <v>Profile|0.05{A|C|</v>
      </c>
      <c r="JP40" t="str">
        <v>Profile|0.05|A|B|</v>
      </c>
      <c r="JQ40" t="str">
        <v>Profile|0.05|E|</v>
      </c>
      <c r="JR40" t="str">
        <v>Profile|0.05|E|F|</v>
      </c>
      <c r="JS40" t="str">
        <v>Profile|0.06|A|C|</v>
      </c>
      <c r="JT40" t="str">
        <v>Profile|0.1|A|A|</v>
      </c>
      <c r="JU40" t="str">
        <v>Profile|0.1|D1|</v>
      </c>
      <c r="JV40" t="str">
        <v>Profile|A|B|C|</v>
      </c>
      <c r="JW40" t="str">
        <v>Proile|.002|A|B|J-K</v>
      </c>
      <c r="JX40" t="str">
        <v>P-Thread Form</v>
      </c>
      <c r="JY40" t="str">
        <v>R  FULL RADIUS</v>
      </c>
      <c r="JZ40" t="str">
        <v>R.001/.006</v>
      </c>
      <c r="KA40" t="str">
        <v>R.003 MAX</v>
      </c>
      <c r="KB40" t="str">
        <v>R.005 MAX</v>
      </c>
      <c r="KC40" t="str">
        <v>R.030</v>
      </c>
      <c r="KD40" t="str">
        <v>R.25 MAX</v>
      </c>
      <c r="KE40" t="str">
        <v>R1.33 BASIC</v>
      </c>
      <c r="KF40" t="str">
        <v>R3.3</v>
      </c>
      <c r="KG40" t="str">
        <v>Ra 1.6 MAX</v>
      </c>
      <c r="KH40" t="str">
        <v>RAD @ FACE &amp; OD CHAMFER</v>
      </c>
      <c r="KI40" t="str">
        <v>RAD. @ ID &amp; BACK FACE</v>
      </c>
      <c r="KJ40" t="str">
        <v>RAD. @ OD &amp; BACK FACE</v>
      </c>
      <c r="KK40" t="str">
        <v>REMOVE SHRP EDGES .005 MAX</v>
      </c>
      <c r="KL40" t="str">
        <v>ROD SLOT CENTERED</v>
      </c>
      <c r="KM40" t="str">
        <v>SHARP OKAY</v>
      </c>
      <c r="KN40" t="str">
        <v>Slot Centered</v>
      </c>
      <c r="KO40" t="str">
        <v>SLOT WIDTH</v>
      </c>
      <c r="KP40" t="str">
        <v>Surface Finish Per Note 1</v>
      </c>
      <c r="KQ40" t="str">
        <v>Symmerty Balloon A_6</v>
      </c>
      <c r="KR40" t="str">
        <v>T27 HEXALOBE Per Note 1</v>
      </c>
      <c r="KS40" t="str">
        <v>T27 TORX</v>
      </c>
      <c r="KT40" t="str">
        <v>THRD DEPTH</v>
      </c>
      <c r="KU40" t="str">
        <v>Thread Form Per Note 3</v>
      </c>
      <c r="KV40" t="str">
        <v>THREAD INTO ROD SLOT</v>
      </c>
      <c r="KW40" t="str">
        <v>Thread Timed Print Note 6</v>
      </c>
      <c r="KX40" t="str">
        <v>TOOL MISMATCH PERMISSIBLE</v>
      </c>
      <c r="KY40" t="str">
        <v>Tot. Runout|Ø.002|C|</v>
      </c>
      <c r="KZ40" t="str">
        <v>Total Runout|.002|E|</v>
      </c>
      <c r="LA40" t="str">
        <v>TRIPLE LEAD THREAD</v>
      </c>
      <c r="LB40" t="str">
        <v>True Pos. |.001 (M)|A|</v>
      </c>
      <c r="LC40" t="str">
        <v>True Pos. |.002(M)|A|B|</v>
      </c>
      <c r="LD40" t="str">
        <v>True Pos. |.002|</v>
      </c>
      <c r="LE40" t="str">
        <v>True Pos. |.002|A|</v>
      </c>
      <c r="LF40" t="str">
        <v>True Pos. |.002|A|B|</v>
      </c>
      <c r="LG40" t="str">
        <v>True Pos. |.004|A|C|B|</v>
      </c>
      <c r="LH40" t="str">
        <v>True Pos. |.005(M)|A|B|</v>
      </c>
      <c r="LI40" t="str">
        <v>True Pos.|.000(L)|A|D|</v>
      </c>
      <c r="LJ40" t="str">
        <v>True Pos.|.000(M)|A|</v>
      </c>
      <c r="LK40" t="str">
        <v>True Pos.|.001(M)|A|</v>
      </c>
      <c r="LL40" t="str">
        <v>True Pos.|.001|B|</v>
      </c>
      <c r="LM40" t="str">
        <v>True Pos.|.001|E|</v>
      </c>
      <c r="LN40" t="str">
        <v>True Pos.|.002|A|</v>
      </c>
      <c r="LO40" t="str">
        <v>True Pos.|.002|B|</v>
      </c>
      <c r="LP40" t="str">
        <v>True Pos.|.002|C|</v>
      </c>
      <c r="LQ40" t="str">
        <v>True Pos.|.002|D1|</v>
      </c>
      <c r="LR40" t="str">
        <v>True Pos.|.002|D1|D2|</v>
      </c>
      <c r="LS40" t="str">
        <v>True Pos.|.05|A|</v>
      </c>
      <c r="LT40" t="str">
        <v>True Pos.|.1|A|B|C|</v>
      </c>
      <c r="LU40" t="str">
        <v>True Pos.|.13|A</v>
      </c>
      <c r="LV40" t="str">
        <v>True Pos.|0.05|A|</v>
      </c>
      <c r="LW40" t="str">
        <v>True Pos.|0.1|A|B|C|</v>
      </c>
      <c r="LX40" t="str">
        <v>True Pos.|0.13|A|</v>
      </c>
      <c r="LY40" t="str">
        <v>True Pos.|Ø.000(M)|A|</v>
      </c>
      <c r="LZ40" t="str">
        <v>True Pos.|Ø.000(M)|B|</v>
      </c>
      <c r="MA40" t="str">
        <v>True Pos.|Ø.001(M)|A(M)|</v>
      </c>
      <c r="MB40" t="str">
        <v>True Pos.|Ø.001(M)|A|</v>
      </c>
      <c r="MC40" t="str">
        <v>True Pos.|Ø.001|A|</v>
      </c>
      <c r="MD40" t="str">
        <v>True Pos.|Ø.001|C|</v>
      </c>
      <c r="ME40" t="str">
        <v>True Pos.|Ø.002(S)|A(S)|</v>
      </c>
      <c r="MF40" t="str">
        <v>True Pos.|Ø.002|A|</v>
      </c>
      <c r="MG40" t="str">
        <v>True Pos.|Ø.002|B|</v>
      </c>
      <c r="MH40" t="str">
        <v>True Pos.|Ø.002|C|</v>
      </c>
      <c r="MI40" t="str">
        <v>True Pos.|Ø.03(M)|A|</v>
      </c>
      <c r="MJ40" t="str">
        <v>True Pos.|Ø0.03(M)|A|</v>
      </c>
      <c r="MK40" t="str">
        <v>True Pos.|Ø0.05(L)|D|B|</v>
      </c>
      <c r="ML40" t="str">
        <v>True Pos.|Ø0.05|A|</v>
      </c>
      <c r="MM40" t="str">
        <v>True Pos.|Ø0.05|D|</v>
      </c>
      <c r="MN40" t="str">
        <v>True Pos.|Ø0.05|E|</v>
      </c>
      <c r="MO40" t="str">
        <v>True Pos.|Ø0.05|E|B|</v>
      </c>
      <c r="MP40" t="str">
        <v>True Pos.|SØ0.03|C|B|</v>
      </c>
      <c r="MQ40" t="str">
        <v>True Position|.002|A|B|</v>
      </c>
      <c r="MR40" t="str">
        <v>True. Pos.|Ø.001(M)|A|</v>
      </c>
      <c r="MS40" t="str">
        <v>True. Pps.|0.05|A|</v>
      </c>
      <c r="MT40" t="str">
        <v>Tumble Per Note 1</v>
      </c>
      <c r="MU40" t="str">
        <v>Tumble Per Note 2</v>
      </c>
    </row>
    <row r="41" spans="1:359">
      <c r="A41" t="s">
        <v>930</v>
      </c>
      <c r="C41" s="74" t="str" cm="1">
        <f t="array" ref="C41:MU41">TRANSPOSE(_xlfn._xlws.SORT(_xlfn._xlws.FILTER($A$2:$A$499,ISNUMBER(SEARCH('Prt. Lib. &amp; Routine, Table'!L48,$A$2:$A$499)),"not found")))</f>
        <v>.0015 T.I.R. MAX</v>
      </c>
      <c r="D41" t="str">
        <v>.002 MAX ROOT RADIUS</v>
      </c>
      <c r="E41" t="str">
        <v>.012 BLUNT END</v>
      </c>
      <c r="F41" t="str">
        <v>.015 MAX</v>
      </c>
      <c r="G41" t="str">
        <v>.016 T.S.C.</v>
      </c>
      <c r="H41" t="str">
        <v>.017 BASIC</v>
      </c>
      <c r="I41" t="str">
        <v>.021 PITCH</v>
      </c>
      <c r="J41" t="str">
        <v>.022 BLUNT START</v>
      </c>
      <c r="K41" t="str">
        <v>.025 BASIC</v>
      </c>
      <c r="L41" t="str">
        <v>.035 BASIC</v>
      </c>
      <c r="M41" t="str">
        <v>.043 T.S.C</v>
      </c>
      <c r="N41" t="str">
        <v>.053 T.S.C.</v>
      </c>
      <c r="O41" t="str">
        <v>.060 HEX DEPTH</v>
      </c>
      <c r="P41" t="str">
        <v>.060 PITCH</v>
      </c>
      <c r="Q41" t="str">
        <v>.061 BASIC</v>
      </c>
      <c r="R41" t="str">
        <v>.07 HEX</v>
      </c>
      <c r="S41" t="str">
        <v>.070 HEX DEPTH</v>
      </c>
      <c r="T41" t="str">
        <v>.082 DRILL</v>
      </c>
      <c r="U41" t="str">
        <v>.082 DRILL DEPTH</v>
      </c>
      <c r="V41" t="str">
        <v>.094 HEX</v>
      </c>
      <c r="W41" t="str">
        <v>.115 T.S.C.</v>
      </c>
      <c r="X41" t="str">
        <v>.1195 / .1243 MAJOR DIAMETER</v>
      </c>
      <c r="Y41" t="str">
        <v>.1250 HEX</v>
      </c>
      <c r="Z41" t="str">
        <v>.157 MINOR DIAMETER</v>
      </c>
      <c r="AA41" t="str">
        <v>.172 FULL THD DEPTH</v>
      </c>
      <c r="AB41" t="str">
        <v>.172 MAJOR DIAMETER</v>
      </c>
      <c r="AC41" t="str">
        <v>.180 MIN DEPTH FULL THRD</v>
      </c>
      <c r="AD41" t="str">
        <v>.183 Ceter Line Thread Dwell</v>
      </c>
      <c r="AE41" t="str">
        <v>.208 MAX THRD DEPTH</v>
      </c>
      <c r="AF41" t="str">
        <v>.218 BOTTOM HALF OF SLOT</v>
      </c>
      <c r="AG41" t="str">
        <v>.261 BASIC</v>
      </c>
      <c r="AH41" t="str">
        <v>.314 T.S.C.</v>
      </c>
      <c r="AI41" t="str">
        <v>.315 BASIC</v>
      </c>
      <c r="AJ41" t="str">
        <v>.329 MINOR Ø</v>
      </c>
      <c r="AK41" t="str">
        <v>.330 BASIC</v>
      </c>
      <c r="AL41" t="str">
        <v>.35 TO TANGENT POINT</v>
      </c>
      <c r="AM41" t="str">
        <v>.375 MAJOR Ø</v>
      </c>
      <c r="AN41" t="str">
        <v>.390 BASIC</v>
      </c>
      <c r="AO41" t="str">
        <v>.440 BASIC</v>
      </c>
      <c r="AP41" t="str">
        <v>.64/.96 HIGH=Pass</v>
      </c>
      <c r="AQ41" t="str">
        <v>0.012 MAX</v>
      </c>
      <c r="AR41" t="str">
        <v>0.015 MAX</v>
      </c>
      <c r="AS41" t="str">
        <v>0.05 Per Note 2</v>
      </c>
      <c r="AT41" t="str">
        <v>0.500 PULLOUT ZONE</v>
      </c>
      <c r="AU41" t="str">
        <v>10-32 UNF-2A</v>
      </c>
      <c r="AV41" t="str">
        <v>12-28 UNF-2B</v>
      </c>
      <c r="AW41" t="str">
        <v>2.87 BASIC</v>
      </c>
      <c r="AX41" t="str">
        <v>2-56 UNC 2B 2 STARTS</v>
      </c>
      <c r="AY41" t="str">
        <v>3 LEAD THREAD</v>
      </c>
      <c r="AZ41" t="str">
        <v>32µIN Max</v>
      </c>
      <c r="BA41" t="str">
        <v>5/16"-24 UNF-2A</v>
      </c>
      <c r="BB41" t="str">
        <v>5/16-18 UNC 2A</v>
      </c>
      <c r="BC41" t="str">
        <v>5-44 UNF-2A</v>
      </c>
      <c r="BD41" t="str">
        <v>6-16µIN</v>
      </c>
      <c r="BE41" t="str">
        <v>65° BLEND</v>
      </c>
      <c r="BF41" t="str">
        <v>7.45 Top of Ball to Face</v>
      </c>
      <c r="BG41" t="str">
        <v>7/16-28 UNEF 2B</v>
      </c>
      <c r="BH41" t="str">
        <v>7/16-28-UNEF-2A</v>
      </c>
      <c r="BI41" t="str">
        <v>Alignment Per Note 3</v>
      </c>
      <c r="BJ41" t="str">
        <v>ANODIZE (SEE CHART)</v>
      </c>
      <c r="BK41" t="str">
        <v>ANODIZE AQUA Per Note 3</v>
      </c>
      <c r="BL41" t="str">
        <v>ANODIZE BOTTOM PORTION</v>
      </c>
      <c r="BM41" t="str">
        <v>ANODIZE COLOR AQUA</v>
      </c>
      <c r="BN41" t="str">
        <v>ANODIZE COLOR GREEN DWG NOTE 4</v>
      </c>
      <c r="BO41" t="str">
        <v>ANODIZE COLOR LIGHT BLUE</v>
      </c>
      <c r="BP41" t="str">
        <v>ANODIZE GREEN Per Note 2</v>
      </c>
      <c r="BQ41" t="str">
        <v>ANODIZE GREY, Per Note 1</v>
      </c>
      <c r="BR41" t="str">
        <v>ANODIZE MAGENTA</v>
      </c>
      <c r="BS41" t="str">
        <v>Anodize Per note 3</v>
      </c>
      <c r="BT41" t="str">
        <v>Anodize Per Note 4</v>
      </c>
      <c r="BU41" t="str">
        <v>ANODIZE SEAFOAM</v>
      </c>
      <c r="BV41" t="str">
        <v>Balloon 11 Symmetry</v>
      </c>
      <c r="BW41" t="str">
        <v>Balloon 12 Symmetry</v>
      </c>
      <c r="BX41" t="str">
        <v>Balloon 13 Hole Centered</v>
      </c>
      <c r="BY41" t="str">
        <v>Balloon 13 Symmerty</v>
      </c>
      <c r="BZ41" t="str">
        <v>Balloon 2 Symmetry</v>
      </c>
      <c r="CA41" t="str">
        <v>Balloon 21 CENTERED</v>
      </c>
      <c r="CB41" t="str">
        <v>Balloon 29 Symmetry</v>
      </c>
      <c r="CC41" t="str">
        <v>Balloon 3 Symmetry</v>
      </c>
      <c r="CD41" t="str">
        <v>Balloon 4 Symmetry</v>
      </c>
      <c r="CE41" t="str">
        <v>Balloon 5 blend to SØ .340</v>
      </c>
      <c r="CF41" t="str">
        <v>Balloon 5 Symmetry</v>
      </c>
      <c r="CG41" t="str">
        <v>Balloon 6 Centered</v>
      </c>
      <c r="CH41" t="str">
        <v>Balloon 9 Function Check</v>
      </c>
      <c r="CI41" t="str">
        <v>Balloon 9 Symmerty</v>
      </c>
      <c r="CJ41" t="str">
        <v>Balloons 2 &amp; 17 Symmetry |.001|A|</v>
      </c>
      <c r="CK41" t="str">
        <v>Basic Ø 3.6</v>
      </c>
      <c r="CL41" t="str">
        <v>BEAD BLAST</v>
      </c>
      <c r="CM41" t="str">
        <v>BLAST ALUMINUM OXIDE</v>
      </c>
      <c r="CN41" t="str">
        <v>Blast Note 2</v>
      </c>
      <c r="CO41" t="str">
        <v xml:space="preserve">BLAST Per Note 1 </v>
      </c>
      <c r="CP41" t="str">
        <v>BLAST Per Note 2</v>
      </c>
      <c r="CQ41" t="str">
        <v>BLAST Per Note 3</v>
      </c>
      <c r="CR41" t="str">
        <v>BLAST Per Note 4</v>
      </c>
      <c r="CS41" t="str">
        <v>BLAST Per Note 8</v>
      </c>
      <c r="CT41" t="str">
        <v>BLAST Per Traveler, MATT FINISH</v>
      </c>
      <c r="CU41" t="str">
        <v>BLAST WITH 16 GRIT ALUMINUM OXIDE</v>
      </c>
      <c r="CV41" t="str">
        <v>BLAST, Uniform Finish Per Note 3</v>
      </c>
      <c r="CW41" t="str">
        <v>BREAK EDGE</v>
      </c>
      <c r="CX41" t="str">
        <v>BREAK EDGE .014</v>
      </c>
      <c r="CY41" t="str">
        <v>BREAK EDGES Note 2</v>
      </c>
      <c r="CZ41" t="str">
        <v>BREAK SHARP Per Note 1</v>
      </c>
      <c r="DA41" t="str">
        <v>BREAK SHARPS Per Note 1</v>
      </c>
      <c r="DB41" t="str">
        <v>CE 2729</v>
      </c>
      <c r="DC41" t="str">
        <v>CE Logo per Note 3</v>
      </c>
      <c r="DD41" t="str">
        <v>CE MARK</v>
      </c>
      <c r="DE41" t="str">
        <v>Chips/Debris Removed</v>
      </c>
      <c r="DF41" t="str">
        <v>Coat Per Note 2</v>
      </c>
      <c r="DG41" t="str">
        <v>C-Sink Ø .155</v>
      </c>
      <c r="DH41" t="str">
        <v>C-Sink Ø5.2</v>
      </c>
      <c r="DI41" t="str">
        <v>Deburred</v>
      </c>
      <c r="DJ41" t="str">
        <v>DIM "A" NoGo</v>
      </c>
      <c r="DK41" t="str">
        <v>DIM "A" NoGo Hexalobe</v>
      </c>
      <c r="DL41" t="str">
        <v>EDGE BREAK</v>
      </c>
      <c r="DM41" t="str">
        <v>EDGE BREAK MIN R.004, MAX R.010</v>
      </c>
      <c r="DN41" t="str">
        <v>Edge Break per Note 1</v>
      </c>
      <c r="DO41" t="str">
        <v>ELECTROPOLISH Per Note 1</v>
      </c>
      <c r="DP41" t="str">
        <v>Finish Per Note 3</v>
      </c>
      <c r="DQ41" t="str">
        <v>FLUTE POSITION Per Note 3</v>
      </c>
      <c r="DR41" t="str">
        <v>FULL R</v>
      </c>
      <c r="DS41" t="str">
        <v>FULL RADIUS</v>
      </c>
      <c r="DT41" t="str">
        <v xml:space="preserve">FULL RADIUS </v>
      </c>
      <c r="DU41" t="str">
        <v>Function Check  (.2340 .2360 FULL)</v>
      </c>
      <c r="DV41" t="str">
        <v>FUNCTIONAL  HEXALOBE</v>
      </c>
      <c r="DW41" t="str">
        <v>GLASS BEAD Per Note 3</v>
      </c>
      <c r="DX41" t="str">
        <v>Globus Logo per Note 3</v>
      </c>
      <c r="DY41" t="str">
        <v>Gold Anodized Color</v>
      </c>
      <c r="DZ41" t="str">
        <v>Green Anodized Color</v>
      </c>
      <c r="EA41" t="str">
        <v>GRIT BLAST Per Note 3</v>
      </c>
      <c r="EB41" t="str">
        <v>Grit Blast Per Note 4</v>
      </c>
      <c r="EC41" t="str">
        <v>GRIT BLAST, DWG NOTE 3</v>
      </c>
      <c r="ED41" t="str">
        <v>HEX MINOR Ø.1292</v>
      </c>
      <c r="EE41" t="str">
        <v xml:space="preserve">HEXALOBE </v>
      </c>
      <c r="EF41" t="str">
        <v>HEXALOBE FUNCTION</v>
      </c>
      <c r="EG41" t="str">
        <v>Hexalobe Minor</v>
      </c>
      <c r="EH41" t="str">
        <v>Hexalobe NV-30</v>
      </c>
      <c r="EI41" t="str">
        <v>HEXALOBE ORIENTATION</v>
      </c>
      <c r="EJ41" t="str">
        <v>Inspect per operation 30 comments</v>
      </c>
      <c r="EK41" t="str">
        <v>INT / EXT CORNERS: R.002 TO R.010</v>
      </c>
      <c r="EL41" t="str">
        <v>INT /EXT CORNERS R.05 TO R.03</v>
      </c>
      <c r="EM41" t="str">
        <v>John is a Geek</v>
      </c>
      <c r="EN41" t="str">
        <v>LASER ETCH</v>
      </c>
      <c r="EO41" t="str">
        <v>Laser Etch Per Note 7</v>
      </c>
      <c r="EP41" t="str">
        <v xml:space="preserve">LASER MARK "CE" DWG NOTE 10 </v>
      </c>
      <c r="EQ41" t="str">
        <v>Laser Mark "P1-15004-08", Per Note 3</v>
      </c>
      <c r="ER41" t="str">
        <v>Laser Mark "P2-15004-08", Per Note 3</v>
      </c>
      <c r="ES41" t="str">
        <v>Laser Mark "P3-15004-08", Per Note 3</v>
      </c>
      <c r="ET41" t="str">
        <v>Laser Mark "P4-15004-08", Per Note 3</v>
      </c>
      <c r="EU41" t="str">
        <v xml:space="preserve">LASER MARK LOGO DWG NOTE 9 </v>
      </c>
      <c r="EV41" t="str">
        <v xml:space="preserve">LASER MARK LOT NUMBER DWG NOTE 8 </v>
      </c>
      <c r="EW41" t="str">
        <v>Laser Mark Lot, Per Note 3</v>
      </c>
      <c r="EX41" t="str">
        <v xml:space="preserve">LASER MARK PART NUMBER DWG NOTE 8 </v>
      </c>
      <c r="EY41" t="str">
        <v>LASER: 13000000</v>
      </c>
      <c r="EZ41" t="str">
        <v>LASER: CE 2797</v>
      </c>
      <c r="FA41" t="str">
        <v>LASER: LOGO</v>
      </c>
      <c r="FB41" t="str">
        <v xml:space="preserve">LASER: Lot # Per RE-75-001 </v>
      </c>
      <c r="FC41" t="str">
        <v>LAST THREAD</v>
      </c>
      <c r="FD41" t="str">
        <v>LEAD .0625</v>
      </c>
      <c r="FE41" t="str">
        <v>LOGO</v>
      </c>
      <c r="FF41" t="str">
        <v>Lot (Control) Number per Note 3</v>
      </c>
      <c r="FG41" t="str">
        <v>LOT NO.</v>
      </c>
      <c r="FH41" t="str">
        <v>LOT NUMBER</v>
      </c>
      <c r="FI41" t="str">
        <v>LOT NUMBER PER NUVASIVE SOP 9002007</v>
      </c>
      <c r="FJ41" t="str">
        <v>M 4X 0.5 - 6G - 0.063R - LH</v>
      </c>
      <c r="FK41" t="str">
        <v>M4 X 0.5 - 6G - 0.063R</v>
      </c>
      <c r="FL41" t="str">
        <v>M4 X 0.5 - 6G - 0.063R - LH</v>
      </c>
      <c r="FM41" t="str">
        <v>M4.5 X .75 6g</v>
      </c>
      <c r="FN41" t="str">
        <v>M4.5 X 0.75 6g</v>
      </c>
      <c r="FO41" t="str">
        <v>M5x0.8-6g</v>
      </c>
      <c r="FP41" t="str">
        <v xml:space="preserve">M5x0.8-6g </v>
      </c>
      <c r="FQ41" t="str">
        <v>M6 X .75 6g</v>
      </c>
      <c r="FR41" t="str">
        <v>M6 X 0.75-6g</v>
      </c>
      <c r="FS41" t="str">
        <v>M6 X0.75 - 6g</v>
      </c>
      <c r="FT41" t="str">
        <v>M6X0.75 - 6H</v>
      </c>
      <c r="FU41" t="str">
        <v>M7 X 1.00 6g THREAD</v>
      </c>
      <c r="FV41" t="str">
        <v>M7X1.00 6g THREAD</v>
      </c>
      <c r="FW41" t="str">
        <v>M7X1.00 6h THREAD</v>
      </c>
      <c r="FX41" t="str">
        <v>Magenta Anodized Color</v>
      </c>
      <c r="FY41" t="str">
        <v>MAJOR Ø .380</v>
      </c>
      <c r="FZ41" t="str">
        <v>MAJORØ</v>
      </c>
      <c r="GA41" t="str">
        <v>MATT FINISH Per Note 3</v>
      </c>
      <c r="GB41" t="str">
        <v>MATT FINISH Per Traveler</v>
      </c>
      <c r="GC41" t="str">
        <v>MATTE FINISH</v>
      </c>
      <c r="GD41" t="str">
        <v>MATTE FINISH DWG NOTE 3</v>
      </c>
      <c r="GE41" t="str">
        <v>MATTE FINISH Note 3</v>
      </c>
      <c r="GF41" t="str">
        <v>Matte Finish Per Note 3</v>
      </c>
      <c r="GG41" t="str">
        <v>MATTE FINISH SIZE 10 GLASS BEAD</v>
      </c>
      <c r="GH41" t="str">
        <v>MAX ROOT RADIUS</v>
      </c>
      <c r="GI41" t="str">
        <v xml:space="preserve">Mill Profile Centered </v>
      </c>
      <c r="GJ41" t="str">
        <v>Minor Ø Unconstrained Check</v>
      </c>
      <c r="GK41" t="str">
        <v>MINOR Ø.1336</v>
      </c>
      <c r="GL41" t="str">
        <v>NO ANODIZE Per note 8</v>
      </c>
      <c r="GM41" t="str">
        <v>NO ANODIZE Per note 9</v>
      </c>
      <c r="GN41" t="str">
        <v>No Nicks, Scratches, Tool Marks, etc.</v>
      </c>
      <c r="GO41" t="str">
        <v>No Nicks,Scratches,Tool Marks,etc.</v>
      </c>
      <c r="GP41" t="str">
        <v>NO TOOL MARKS</v>
      </c>
      <c r="GQ41" t="str">
        <v>NOTE 3 THREAD RELIEF</v>
      </c>
      <c r="GR41" t="str">
        <v>NV-27 FUNC.</v>
      </c>
      <c r="GS41" t="str">
        <v>NV-30 DIM A</v>
      </c>
      <c r="GT41" t="str">
        <v>NV-30 DIM B</v>
      </c>
      <c r="GU41" t="str">
        <v>NV-30 DIM F</v>
      </c>
      <c r="GV41" t="str">
        <v>Ø .1250 HEX</v>
      </c>
      <c r="GW41" t="str">
        <v>Ø 9.4 MAJOR</v>
      </c>
      <c r="GX41" t="str">
        <v>Ø.096 MAX PILOT HOLE</v>
      </c>
      <c r="GY41" t="str">
        <v>Ø.125 THRU</v>
      </c>
      <c r="GZ41" t="str">
        <v>Ø.205 COUNTERSINK</v>
      </c>
      <c r="HA41" t="str">
        <v>Ø.260 T.S.C.</v>
      </c>
      <c r="HB41" t="str">
        <v>Ø.500 BASIC</v>
      </c>
      <c r="HC41" t="str">
        <v xml:space="preserve">OVAL CENTERED </v>
      </c>
      <c r="HD41" t="str">
        <v>PART NO. 15100</v>
      </c>
      <c r="HE41" t="str">
        <v>PART NUMBER 13100000</v>
      </c>
      <c r="HF41" t="str">
        <v>PART NUMBER 13600000</v>
      </c>
      <c r="HG41" t="str">
        <v>Part Number per Note 3</v>
      </c>
      <c r="HH41" t="str">
        <v>PD 5/16-18 UNC 2A</v>
      </c>
      <c r="HI41" t="str">
        <v>Perp.|0.05|A|</v>
      </c>
      <c r="HJ41" t="str">
        <v>PILOT THRU HOLE PRESENT</v>
      </c>
      <c r="HK41" t="str">
        <v>PITCH .060</v>
      </c>
      <c r="HL41" t="str">
        <v>Profile |.001|A|</v>
      </c>
      <c r="HM41" t="str">
        <v>Profile |.0015 | A | X-Y</v>
      </c>
      <c r="HN41" t="str">
        <v>Profile |.002| |A|B| X-Y</v>
      </c>
      <c r="HO41" t="str">
        <v>Profile |.002|A|B|</v>
      </c>
      <c r="HP41" t="str">
        <v>Profile |.002|A|B| X-Y</v>
      </c>
      <c r="HQ41" t="str">
        <v>Profile:|010|A|B|C|</v>
      </c>
      <c r="HR41" t="str">
        <v>Profile| .002| A|B|</v>
      </c>
      <c r="HS41" t="str">
        <v>Profile|.001|</v>
      </c>
      <c r="HT41" t="str">
        <v>Profile|.001|A|</v>
      </c>
      <c r="HU41" t="str">
        <v>Profile|.001|A|B|</v>
      </c>
      <c r="HV41" t="str">
        <v xml:space="preserve">Profile|.001|A|B| A&lt;-&gt;B </v>
      </c>
      <c r="HW41" t="str">
        <v>Profile|.001|A|B| C&lt;-&gt;D</v>
      </c>
      <c r="HX41" t="str">
        <v>Profile|.001|A|B| L-M</v>
      </c>
      <c r="HY41" t="str">
        <v>Profile|.001|A|B| P-Q</v>
      </c>
      <c r="HZ41" t="str">
        <v>Profile|.001|A|B|C&lt;-&gt;D</v>
      </c>
      <c r="IA41" t="str">
        <v>Profile|.001|A|C&lt;--&gt;D</v>
      </c>
      <c r="IB41" t="str">
        <v>Profile|.001|A|UNILATERAL</v>
      </c>
      <c r="IC41" t="str">
        <v>Profile|.001|C|</v>
      </c>
      <c r="ID41" t="str">
        <v>Profile|.0012|D1|</v>
      </c>
      <c r="IE41" t="str">
        <v>Profile|.0015| A-B UNI.</v>
      </c>
      <c r="IF41" t="str">
        <v>Profile|.0015| UNI.</v>
      </c>
      <c r="IG41" t="str">
        <v>Profile|.0015|A| X-Y</v>
      </c>
      <c r="IH41" t="str">
        <v>Profile|.0015|E|F|</v>
      </c>
      <c r="II41" t="str">
        <v>Profile|.0016|B|D|</v>
      </c>
      <c r="IJ41" t="str">
        <v>Profile|.002(U).000|A|</v>
      </c>
      <c r="IK41" t="str">
        <v>Profile|.002|</v>
      </c>
      <c r="IL41" t="str">
        <v>Profile|.002|A</v>
      </c>
      <c r="IM41" t="str">
        <v>Profile|.002|A|</v>
      </c>
      <c r="IN41" t="str">
        <v>Profile|.002|A|B|</v>
      </c>
      <c r="IO41" t="str">
        <v xml:space="preserve">Profile|.002|A|B| A&lt;-&gt;B </v>
      </c>
      <c r="IP41" t="str">
        <v>Profile|.002|A|B| C&lt;-&gt;D</v>
      </c>
      <c r="IQ41" t="str">
        <v>Profile|.002|A|B| X-Y</v>
      </c>
      <c r="IR41" t="str">
        <v>Profile|.002|A|B|C|X-Y</v>
      </c>
      <c r="IS41" t="str">
        <v>Profile|.002|A|B|X&lt;--&gt;Y</v>
      </c>
      <c r="IT41" t="str">
        <v>Profile|.002|A|B|X-Y</v>
      </c>
      <c r="IU41" t="str">
        <v>Profile|.002|A|C|</v>
      </c>
      <c r="IV41" t="str">
        <v>Profile|.002|C|A|</v>
      </c>
      <c r="IW41" t="str">
        <v>Profile|.002|C|B|</v>
      </c>
      <c r="IX41" t="str">
        <v>Profile|.0020|</v>
      </c>
      <c r="IY41" t="str">
        <v>Profile|.003|A|</v>
      </c>
      <c r="IZ41" t="str">
        <v>Profile|.003|A|B|C| Uni.</v>
      </c>
      <c r="JA41" t="str">
        <v>Profile|.003|E|F|</v>
      </c>
      <c r="JB41" t="str">
        <v>Profile|.004(U) .003|A|B|C|</v>
      </c>
      <c r="JC41" t="str">
        <v>Profile|.004|A| UNI.</v>
      </c>
      <c r="JD41" t="str">
        <v>Profile|.005|A|C|</v>
      </c>
      <c r="JE41" t="str">
        <v>Profile|.005|A|C|A&lt;--&gt;B, C&lt;--&gt;D</v>
      </c>
      <c r="JF41" t="str">
        <v>Profile|.005|A|D| A-B UNI.</v>
      </c>
      <c r="JG41" t="str">
        <v>Profile|.005|A|D| UNI.</v>
      </c>
      <c r="JH41" t="str">
        <v>Profile|.010|A|B|</v>
      </c>
      <c r="JI41" t="str">
        <v>Profile|.010|A|B|C|</v>
      </c>
      <c r="JJ41" t="str">
        <v>Profile|.03|A|</v>
      </c>
      <c r="JK41" t="str">
        <v>Profile|.05|A|B|</v>
      </c>
      <c r="JL41" t="str">
        <v>Profile|0.03|</v>
      </c>
      <c r="JM41" t="str">
        <v>Profile|0.03|A|</v>
      </c>
      <c r="JN41" t="str">
        <v>Profile|0.03|A|B|</v>
      </c>
      <c r="JO41" t="str">
        <v>Profile|0.05{A|C|</v>
      </c>
      <c r="JP41" t="str">
        <v>Profile|0.05|A|B|</v>
      </c>
      <c r="JQ41" t="str">
        <v>Profile|0.05|E|</v>
      </c>
      <c r="JR41" t="str">
        <v>Profile|0.05|E|F|</v>
      </c>
      <c r="JS41" t="str">
        <v>Profile|0.06|A|C|</v>
      </c>
      <c r="JT41" t="str">
        <v>Profile|0.1|A|A|</v>
      </c>
      <c r="JU41" t="str">
        <v>Profile|0.1|D1|</v>
      </c>
      <c r="JV41" t="str">
        <v>Profile|A|B|C|</v>
      </c>
      <c r="JW41" t="str">
        <v>Proile|.002|A|B|J-K</v>
      </c>
      <c r="JX41" t="str">
        <v>P-Thread Form</v>
      </c>
      <c r="JY41" t="str">
        <v>R  FULL RADIUS</v>
      </c>
      <c r="JZ41" t="str">
        <v>R.001/.006</v>
      </c>
      <c r="KA41" t="str">
        <v>R.003 MAX</v>
      </c>
      <c r="KB41" t="str">
        <v>R.005 MAX</v>
      </c>
      <c r="KC41" t="str">
        <v>R.030</v>
      </c>
      <c r="KD41" t="str">
        <v>R.25 MAX</v>
      </c>
      <c r="KE41" t="str">
        <v>R1.33 BASIC</v>
      </c>
      <c r="KF41" t="str">
        <v>R3.3</v>
      </c>
      <c r="KG41" t="str">
        <v>Ra 1.6 MAX</v>
      </c>
      <c r="KH41" t="str">
        <v>RAD @ FACE &amp; OD CHAMFER</v>
      </c>
      <c r="KI41" t="str">
        <v>RAD. @ ID &amp; BACK FACE</v>
      </c>
      <c r="KJ41" t="str">
        <v>RAD. @ OD &amp; BACK FACE</v>
      </c>
      <c r="KK41" t="str">
        <v>REMOVE SHRP EDGES .005 MAX</v>
      </c>
      <c r="KL41" t="str">
        <v>ROD SLOT CENTERED</v>
      </c>
      <c r="KM41" t="str">
        <v>SHARP OKAY</v>
      </c>
      <c r="KN41" t="str">
        <v>Slot Centered</v>
      </c>
      <c r="KO41" t="str">
        <v>SLOT WIDTH</v>
      </c>
      <c r="KP41" t="str">
        <v>Surface Finish Per Note 1</v>
      </c>
      <c r="KQ41" t="str">
        <v>Symmerty Balloon A_6</v>
      </c>
      <c r="KR41" t="str">
        <v>T27 HEXALOBE Per Note 1</v>
      </c>
      <c r="KS41" t="str">
        <v>T27 TORX</v>
      </c>
      <c r="KT41" t="str">
        <v>THRD DEPTH</v>
      </c>
      <c r="KU41" t="str">
        <v>Thread Form Per Note 3</v>
      </c>
      <c r="KV41" t="str">
        <v>THREAD INTO ROD SLOT</v>
      </c>
      <c r="KW41" t="str">
        <v>Thread Timed Print Note 6</v>
      </c>
      <c r="KX41" t="str">
        <v>TOOL MISMATCH PERMISSIBLE</v>
      </c>
      <c r="KY41" t="str">
        <v>Tot. Runout|Ø.002|C|</v>
      </c>
      <c r="KZ41" t="str">
        <v>Total Runout|.002|E|</v>
      </c>
      <c r="LA41" t="str">
        <v>TRIPLE LEAD THREAD</v>
      </c>
      <c r="LB41" t="str">
        <v>True Pos. |.001 (M)|A|</v>
      </c>
      <c r="LC41" t="str">
        <v>True Pos. |.002(M)|A|B|</v>
      </c>
      <c r="LD41" t="str">
        <v>True Pos. |.002|</v>
      </c>
      <c r="LE41" t="str">
        <v>True Pos. |.002|A|</v>
      </c>
      <c r="LF41" t="str">
        <v>True Pos. |.002|A|B|</v>
      </c>
      <c r="LG41" t="str">
        <v>True Pos. |.004|A|C|B|</v>
      </c>
      <c r="LH41" t="str">
        <v>True Pos. |.005(M)|A|B|</v>
      </c>
      <c r="LI41" t="str">
        <v>True Pos.|.000(L)|A|D|</v>
      </c>
      <c r="LJ41" t="str">
        <v>True Pos.|.000(M)|A|</v>
      </c>
      <c r="LK41" t="str">
        <v>True Pos.|.001(M)|A|</v>
      </c>
      <c r="LL41" t="str">
        <v>True Pos.|.001|B|</v>
      </c>
      <c r="LM41" t="str">
        <v>True Pos.|.001|E|</v>
      </c>
      <c r="LN41" t="str">
        <v>True Pos.|.002|A|</v>
      </c>
      <c r="LO41" t="str">
        <v>True Pos.|.002|B|</v>
      </c>
      <c r="LP41" t="str">
        <v>True Pos.|.002|C|</v>
      </c>
      <c r="LQ41" t="str">
        <v>True Pos.|.002|D1|</v>
      </c>
      <c r="LR41" t="str">
        <v>True Pos.|.002|D1|D2|</v>
      </c>
      <c r="LS41" t="str">
        <v>True Pos.|.05|A|</v>
      </c>
      <c r="LT41" t="str">
        <v>True Pos.|.1|A|B|C|</v>
      </c>
      <c r="LU41" t="str">
        <v>True Pos.|.13|A</v>
      </c>
      <c r="LV41" t="str">
        <v>True Pos.|0.05|A|</v>
      </c>
      <c r="LW41" t="str">
        <v>True Pos.|0.1|A|B|C|</v>
      </c>
      <c r="LX41" t="str">
        <v>True Pos.|0.13|A|</v>
      </c>
      <c r="LY41" t="str">
        <v>True Pos.|Ø.000(M)|A|</v>
      </c>
      <c r="LZ41" t="str">
        <v>True Pos.|Ø.000(M)|B|</v>
      </c>
      <c r="MA41" t="str">
        <v>True Pos.|Ø.001(M)|A(M)|</v>
      </c>
      <c r="MB41" t="str">
        <v>True Pos.|Ø.001(M)|A|</v>
      </c>
      <c r="MC41" t="str">
        <v>True Pos.|Ø.001|A|</v>
      </c>
      <c r="MD41" t="str">
        <v>True Pos.|Ø.001|C|</v>
      </c>
      <c r="ME41" t="str">
        <v>True Pos.|Ø.002(S)|A(S)|</v>
      </c>
      <c r="MF41" t="str">
        <v>True Pos.|Ø.002|A|</v>
      </c>
      <c r="MG41" t="str">
        <v>True Pos.|Ø.002|B|</v>
      </c>
      <c r="MH41" t="str">
        <v>True Pos.|Ø.002|C|</v>
      </c>
      <c r="MI41" t="str">
        <v>True Pos.|Ø.03(M)|A|</v>
      </c>
      <c r="MJ41" t="str">
        <v>True Pos.|Ø0.03(M)|A|</v>
      </c>
      <c r="MK41" t="str">
        <v>True Pos.|Ø0.05(L)|D|B|</v>
      </c>
      <c r="ML41" t="str">
        <v>True Pos.|Ø0.05|A|</v>
      </c>
      <c r="MM41" t="str">
        <v>True Pos.|Ø0.05|D|</v>
      </c>
      <c r="MN41" t="str">
        <v>True Pos.|Ø0.05|E|</v>
      </c>
      <c r="MO41" t="str">
        <v>True Pos.|Ø0.05|E|B|</v>
      </c>
      <c r="MP41" t="str">
        <v>True Pos.|SØ0.03|C|B|</v>
      </c>
      <c r="MQ41" t="str">
        <v>True Position|.002|A|B|</v>
      </c>
      <c r="MR41" t="str">
        <v>True. Pos.|Ø.001(M)|A|</v>
      </c>
      <c r="MS41" t="str">
        <v>True. Pps.|0.05|A|</v>
      </c>
      <c r="MT41" t="str">
        <v>Tumble Per Note 1</v>
      </c>
      <c r="MU41" t="str">
        <v>Tumble Per Note 2</v>
      </c>
    </row>
    <row r="42" spans="1:359">
      <c r="A42" t="s">
        <v>931</v>
      </c>
      <c r="C42" s="74" t="str" cm="1">
        <f t="array" ref="C42:MU42">TRANSPOSE(_xlfn._xlws.SORT(_xlfn._xlws.FILTER($A$2:$A$499,ISNUMBER(SEARCH('Prt. Lib. &amp; Routine, Table'!L49,$A$2:$A$499)),"not found")))</f>
        <v>.0015 T.I.R. MAX</v>
      </c>
      <c r="D42" t="str">
        <v>.002 MAX ROOT RADIUS</v>
      </c>
      <c r="E42" t="str">
        <v>.012 BLUNT END</v>
      </c>
      <c r="F42" t="str">
        <v>.015 MAX</v>
      </c>
      <c r="G42" t="str">
        <v>.016 T.S.C.</v>
      </c>
      <c r="H42" t="str">
        <v>.017 BASIC</v>
      </c>
      <c r="I42" t="str">
        <v>.021 PITCH</v>
      </c>
      <c r="J42" t="str">
        <v>.022 BLUNT START</v>
      </c>
      <c r="K42" t="str">
        <v>.025 BASIC</v>
      </c>
      <c r="L42" t="str">
        <v>.035 BASIC</v>
      </c>
      <c r="M42" t="str">
        <v>.043 T.S.C</v>
      </c>
      <c r="N42" t="str">
        <v>.053 T.S.C.</v>
      </c>
      <c r="O42" t="str">
        <v>.060 HEX DEPTH</v>
      </c>
      <c r="P42" t="str">
        <v>.060 PITCH</v>
      </c>
      <c r="Q42" t="str">
        <v>.061 BASIC</v>
      </c>
      <c r="R42" t="str">
        <v>.07 HEX</v>
      </c>
      <c r="S42" t="str">
        <v>.070 HEX DEPTH</v>
      </c>
      <c r="T42" t="str">
        <v>.082 DRILL</v>
      </c>
      <c r="U42" t="str">
        <v>.082 DRILL DEPTH</v>
      </c>
      <c r="V42" t="str">
        <v>.094 HEX</v>
      </c>
      <c r="W42" t="str">
        <v>.115 T.S.C.</v>
      </c>
      <c r="X42" t="str">
        <v>.1195 / .1243 MAJOR DIAMETER</v>
      </c>
      <c r="Y42" t="str">
        <v>.1250 HEX</v>
      </c>
      <c r="Z42" t="str">
        <v>.157 MINOR DIAMETER</v>
      </c>
      <c r="AA42" t="str">
        <v>.172 FULL THD DEPTH</v>
      </c>
      <c r="AB42" t="str">
        <v>.172 MAJOR DIAMETER</v>
      </c>
      <c r="AC42" t="str">
        <v>.180 MIN DEPTH FULL THRD</v>
      </c>
      <c r="AD42" t="str">
        <v>.183 Ceter Line Thread Dwell</v>
      </c>
      <c r="AE42" t="str">
        <v>.208 MAX THRD DEPTH</v>
      </c>
      <c r="AF42" t="str">
        <v>.218 BOTTOM HALF OF SLOT</v>
      </c>
      <c r="AG42" t="str">
        <v>.261 BASIC</v>
      </c>
      <c r="AH42" t="str">
        <v>.314 T.S.C.</v>
      </c>
      <c r="AI42" t="str">
        <v>.315 BASIC</v>
      </c>
      <c r="AJ42" t="str">
        <v>.329 MINOR Ø</v>
      </c>
      <c r="AK42" t="str">
        <v>.330 BASIC</v>
      </c>
      <c r="AL42" t="str">
        <v>.35 TO TANGENT POINT</v>
      </c>
      <c r="AM42" t="str">
        <v>.375 MAJOR Ø</v>
      </c>
      <c r="AN42" t="str">
        <v>.390 BASIC</v>
      </c>
      <c r="AO42" t="str">
        <v>.440 BASIC</v>
      </c>
      <c r="AP42" t="str">
        <v>.64/.96 HIGH=Pass</v>
      </c>
      <c r="AQ42" t="str">
        <v>0.012 MAX</v>
      </c>
      <c r="AR42" t="str">
        <v>0.015 MAX</v>
      </c>
      <c r="AS42" t="str">
        <v>0.05 Per Note 2</v>
      </c>
      <c r="AT42" t="str">
        <v>0.500 PULLOUT ZONE</v>
      </c>
      <c r="AU42" t="str">
        <v>10-32 UNF-2A</v>
      </c>
      <c r="AV42" t="str">
        <v>12-28 UNF-2B</v>
      </c>
      <c r="AW42" t="str">
        <v>2.87 BASIC</v>
      </c>
      <c r="AX42" t="str">
        <v>2-56 UNC 2B 2 STARTS</v>
      </c>
      <c r="AY42" t="str">
        <v>3 LEAD THREAD</v>
      </c>
      <c r="AZ42" t="str">
        <v>32µIN Max</v>
      </c>
      <c r="BA42" t="str">
        <v>5/16"-24 UNF-2A</v>
      </c>
      <c r="BB42" t="str">
        <v>5/16-18 UNC 2A</v>
      </c>
      <c r="BC42" t="str">
        <v>5-44 UNF-2A</v>
      </c>
      <c r="BD42" t="str">
        <v>6-16µIN</v>
      </c>
      <c r="BE42" t="str">
        <v>65° BLEND</v>
      </c>
      <c r="BF42" t="str">
        <v>7.45 Top of Ball to Face</v>
      </c>
      <c r="BG42" t="str">
        <v>7/16-28 UNEF 2B</v>
      </c>
      <c r="BH42" t="str">
        <v>7/16-28-UNEF-2A</v>
      </c>
      <c r="BI42" t="str">
        <v>Alignment Per Note 3</v>
      </c>
      <c r="BJ42" t="str">
        <v>ANODIZE (SEE CHART)</v>
      </c>
      <c r="BK42" t="str">
        <v>ANODIZE AQUA Per Note 3</v>
      </c>
      <c r="BL42" t="str">
        <v>ANODIZE BOTTOM PORTION</v>
      </c>
      <c r="BM42" t="str">
        <v>ANODIZE COLOR AQUA</v>
      </c>
      <c r="BN42" t="str">
        <v>ANODIZE COLOR GREEN DWG NOTE 4</v>
      </c>
      <c r="BO42" t="str">
        <v>ANODIZE COLOR LIGHT BLUE</v>
      </c>
      <c r="BP42" t="str">
        <v>ANODIZE GREEN Per Note 2</v>
      </c>
      <c r="BQ42" t="str">
        <v>ANODIZE GREY, Per Note 1</v>
      </c>
      <c r="BR42" t="str">
        <v>ANODIZE MAGENTA</v>
      </c>
      <c r="BS42" t="str">
        <v>Anodize Per note 3</v>
      </c>
      <c r="BT42" t="str">
        <v>Anodize Per Note 4</v>
      </c>
      <c r="BU42" t="str">
        <v>ANODIZE SEAFOAM</v>
      </c>
      <c r="BV42" t="str">
        <v>Balloon 11 Symmetry</v>
      </c>
      <c r="BW42" t="str">
        <v>Balloon 12 Symmetry</v>
      </c>
      <c r="BX42" t="str">
        <v>Balloon 13 Hole Centered</v>
      </c>
      <c r="BY42" t="str">
        <v>Balloon 13 Symmerty</v>
      </c>
      <c r="BZ42" t="str">
        <v>Balloon 2 Symmetry</v>
      </c>
      <c r="CA42" t="str">
        <v>Balloon 21 CENTERED</v>
      </c>
      <c r="CB42" t="str">
        <v>Balloon 29 Symmetry</v>
      </c>
      <c r="CC42" t="str">
        <v>Balloon 3 Symmetry</v>
      </c>
      <c r="CD42" t="str">
        <v>Balloon 4 Symmetry</v>
      </c>
      <c r="CE42" t="str">
        <v>Balloon 5 blend to SØ .340</v>
      </c>
      <c r="CF42" t="str">
        <v>Balloon 5 Symmetry</v>
      </c>
      <c r="CG42" t="str">
        <v>Balloon 6 Centered</v>
      </c>
      <c r="CH42" t="str">
        <v>Balloon 9 Function Check</v>
      </c>
      <c r="CI42" t="str">
        <v>Balloon 9 Symmerty</v>
      </c>
      <c r="CJ42" t="str">
        <v>Balloons 2 &amp; 17 Symmetry |.001|A|</v>
      </c>
      <c r="CK42" t="str">
        <v>Basic Ø 3.6</v>
      </c>
      <c r="CL42" t="str">
        <v>BEAD BLAST</v>
      </c>
      <c r="CM42" t="str">
        <v>BLAST ALUMINUM OXIDE</v>
      </c>
      <c r="CN42" t="str">
        <v>Blast Note 2</v>
      </c>
      <c r="CO42" t="str">
        <v xml:space="preserve">BLAST Per Note 1 </v>
      </c>
      <c r="CP42" t="str">
        <v>BLAST Per Note 2</v>
      </c>
      <c r="CQ42" t="str">
        <v>BLAST Per Note 3</v>
      </c>
      <c r="CR42" t="str">
        <v>BLAST Per Note 4</v>
      </c>
      <c r="CS42" t="str">
        <v>BLAST Per Note 8</v>
      </c>
      <c r="CT42" t="str">
        <v>BLAST Per Traveler, MATT FINISH</v>
      </c>
      <c r="CU42" t="str">
        <v>BLAST WITH 16 GRIT ALUMINUM OXIDE</v>
      </c>
      <c r="CV42" t="str">
        <v>BLAST, Uniform Finish Per Note 3</v>
      </c>
      <c r="CW42" t="str">
        <v>BREAK EDGE</v>
      </c>
      <c r="CX42" t="str">
        <v>BREAK EDGE .014</v>
      </c>
      <c r="CY42" t="str">
        <v>BREAK EDGES Note 2</v>
      </c>
      <c r="CZ42" t="str">
        <v>BREAK SHARP Per Note 1</v>
      </c>
      <c r="DA42" t="str">
        <v>BREAK SHARPS Per Note 1</v>
      </c>
      <c r="DB42" t="str">
        <v>CE 2729</v>
      </c>
      <c r="DC42" t="str">
        <v>CE Logo per Note 3</v>
      </c>
      <c r="DD42" t="str">
        <v>CE MARK</v>
      </c>
      <c r="DE42" t="str">
        <v>Chips/Debris Removed</v>
      </c>
      <c r="DF42" t="str">
        <v>Coat Per Note 2</v>
      </c>
      <c r="DG42" t="str">
        <v>C-Sink Ø .155</v>
      </c>
      <c r="DH42" t="str">
        <v>C-Sink Ø5.2</v>
      </c>
      <c r="DI42" t="str">
        <v>Deburred</v>
      </c>
      <c r="DJ42" t="str">
        <v>DIM "A" NoGo</v>
      </c>
      <c r="DK42" t="str">
        <v>DIM "A" NoGo Hexalobe</v>
      </c>
      <c r="DL42" t="str">
        <v>EDGE BREAK</v>
      </c>
      <c r="DM42" t="str">
        <v>EDGE BREAK MIN R.004, MAX R.010</v>
      </c>
      <c r="DN42" t="str">
        <v>Edge Break per Note 1</v>
      </c>
      <c r="DO42" t="str">
        <v>ELECTROPOLISH Per Note 1</v>
      </c>
      <c r="DP42" t="str">
        <v>Finish Per Note 3</v>
      </c>
      <c r="DQ42" t="str">
        <v>FLUTE POSITION Per Note 3</v>
      </c>
      <c r="DR42" t="str">
        <v>FULL R</v>
      </c>
      <c r="DS42" t="str">
        <v>FULL RADIUS</v>
      </c>
      <c r="DT42" t="str">
        <v xml:space="preserve">FULL RADIUS </v>
      </c>
      <c r="DU42" t="str">
        <v>Function Check  (.2340 .2360 FULL)</v>
      </c>
      <c r="DV42" t="str">
        <v>FUNCTIONAL  HEXALOBE</v>
      </c>
      <c r="DW42" t="str">
        <v>GLASS BEAD Per Note 3</v>
      </c>
      <c r="DX42" t="str">
        <v>Globus Logo per Note 3</v>
      </c>
      <c r="DY42" t="str">
        <v>Gold Anodized Color</v>
      </c>
      <c r="DZ42" t="str">
        <v>Green Anodized Color</v>
      </c>
      <c r="EA42" t="str">
        <v>GRIT BLAST Per Note 3</v>
      </c>
      <c r="EB42" t="str">
        <v>Grit Blast Per Note 4</v>
      </c>
      <c r="EC42" t="str">
        <v>GRIT BLAST, DWG NOTE 3</v>
      </c>
      <c r="ED42" t="str">
        <v>HEX MINOR Ø.1292</v>
      </c>
      <c r="EE42" t="str">
        <v xml:space="preserve">HEXALOBE </v>
      </c>
      <c r="EF42" t="str">
        <v>HEXALOBE FUNCTION</v>
      </c>
      <c r="EG42" t="str">
        <v>Hexalobe Minor</v>
      </c>
      <c r="EH42" t="str">
        <v>Hexalobe NV-30</v>
      </c>
      <c r="EI42" t="str">
        <v>HEXALOBE ORIENTATION</v>
      </c>
      <c r="EJ42" t="str">
        <v>Inspect per operation 30 comments</v>
      </c>
      <c r="EK42" t="str">
        <v>INT / EXT CORNERS: R.002 TO R.010</v>
      </c>
      <c r="EL42" t="str">
        <v>INT /EXT CORNERS R.05 TO R.03</v>
      </c>
      <c r="EM42" t="str">
        <v>John is a Geek</v>
      </c>
      <c r="EN42" t="str">
        <v>LASER ETCH</v>
      </c>
      <c r="EO42" t="str">
        <v>Laser Etch Per Note 7</v>
      </c>
      <c r="EP42" t="str">
        <v xml:space="preserve">LASER MARK "CE" DWG NOTE 10 </v>
      </c>
      <c r="EQ42" t="str">
        <v>Laser Mark "P1-15004-08", Per Note 3</v>
      </c>
      <c r="ER42" t="str">
        <v>Laser Mark "P2-15004-08", Per Note 3</v>
      </c>
      <c r="ES42" t="str">
        <v>Laser Mark "P3-15004-08", Per Note 3</v>
      </c>
      <c r="ET42" t="str">
        <v>Laser Mark "P4-15004-08", Per Note 3</v>
      </c>
      <c r="EU42" t="str">
        <v xml:space="preserve">LASER MARK LOGO DWG NOTE 9 </v>
      </c>
      <c r="EV42" t="str">
        <v xml:space="preserve">LASER MARK LOT NUMBER DWG NOTE 8 </v>
      </c>
      <c r="EW42" t="str">
        <v>Laser Mark Lot, Per Note 3</v>
      </c>
      <c r="EX42" t="str">
        <v xml:space="preserve">LASER MARK PART NUMBER DWG NOTE 8 </v>
      </c>
      <c r="EY42" t="str">
        <v>LASER: 13000000</v>
      </c>
      <c r="EZ42" t="str">
        <v>LASER: CE 2797</v>
      </c>
      <c r="FA42" t="str">
        <v>LASER: LOGO</v>
      </c>
      <c r="FB42" t="str">
        <v xml:space="preserve">LASER: Lot # Per RE-75-001 </v>
      </c>
      <c r="FC42" t="str">
        <v>LAST THREAD</v>
      </c>
      <c r="FD42" t="str">
        <v>LEAD .0625</v>
      </c>
      <c r="FE42" t="str">
        <v>LOGO</v>
      </c>
      <c r="FF42" t="str">
        <v>Lot (Control) Number per Note 3</v>
      </c>
      <c r="FG42" t="str">
        <v>LOT NO.</v>
      </c>
      <c r="FH42" t="str">
        <v>LOT NUMBER</v>
      </c>
      <c r="FI42" t="str">
        <v>LOT NUMBER PER NUVASIVE SOP 9002007</v>
      </c>
      <c r="FJ42" t="str">
        <v>M 4X 0.5 - 6G - 0.063R - LH</v>
      </c>
      <c r="FK42" t="str">
        <v>M4 X 0.5 - 6G - 0.063R</v>
      </c>
      <c r="FL42" t="str">
        <v>M4 X 0.5 - 6G - 0.063R - LH</v>
      </c>
      <c r="FM42" t="str">
        <v>M4.5 X .75 6g</v>
      </c>
      <c r="FN42" t="str">
        <v>M4.5 X 0.75 6g</v>
      </c>
      <c r="FO42" t="str">
        <v>M5x0.8-6g</v>
      </c>
      <c r="FP42" t="str">
        <v xml:space="preserve">M5x0.8-6g </v>
      </c>
      <c r="FQ42" t="str">
        <v>M6 X .75 6g</v>
      </c>
      <c r="FR42" t="str">
        <v>M6 X 0.75-6g</v>
      </c>
      <c r="FS42" t="str">
        <v>M6 X0.75 - 6g</v>
      </c>
      <c r="FT42" t="str">
        <v>M6X0.75 - 6H</v>
      </c>
      <c r="FU42" t="str">
        <v>M7 X 1.00 6g THREAD</v>
      </c>
      <c r="FV42" t="str">
        <v>M7X1.00 6g THREAD</v>
      </c>
      <c r="FW42" t="str">
        <v>M7X1.00 6h THREAD</v>
      </c>
      <c r="FX42" t="str">
        <v>Magenta Anodized Color</v>
      </c>
      <c r="FY42" t="str">
        <v>MAJOR Ø .380</v>
      </c>
      <c r="FZ42" t="str">
        <v>MAJORØ</v>
      </c>
      <c r="GA42" t="str">
        <v>MATT FINISH Per Note 3</v>
      </c>
      <c r="GB42" t="str">
        <v>MATT FINISH Per Traveler</v>
      </c>
      <c r="GC42" t="str">
        <v>MATTE FINISH</v>
      </c>
      <c r="GD42" t="str">
        <v>MATTE FINISH DWG NOTE 3</v>
      </c>
      <c r="GE42" t="str">
        <v>MATTE FINISH Note 3</v>
      </c>
      <c r="GF42" t="str">
        <v>Matte Finish Per Note 3</v>
      </c>
      <c r="GG42" t="str">
        <v>MATTE FINISH SIZE 10 GLASS BEAD</v>
      </c>
      <c r="GH42" t="str">
        <v>MAX ROOT RADIUS</v>
      </c>
      <c r="GI42" t="str">
        <v xml:space="preserve">Mill Profile Centered </v>
      </c>
      <c r="GJ42" t="str">
        <v>Minor Ø Unconstrained Check</v>
      </c>
      <c r="GK42" t="str">
        <v>MINOR Ø.1336</v>
      </c>
      <c r="GL42" t="str">
        <v>NO ANODIZE Per note 8</v>
      </c>
      <c r="GM42" t="str">
        <v>NO ANODIZE Per note 9</v>
      </c>
      <c r="GN42" t="str">
        <v>No Nicks, Scratches, Tool Marks, etc.</v>
      </c>
      <c r="GO42" t="str">
        <v>No Nicks,Scratches,Tool Marks,etc.</v>
      </c>
      <c r="GP42" t="str">
        <v>NO TOOL MARKS</v>
      </c>
      <c r="GQ42" t="str">
        <v>NOTE 3 THREAD RELIEF</v>
      </c>
      <c r="GR42" t="str">
        <v>NV-27 FUNC.</v>
      </c>
      <c r="GS42" t="str">
        <v>NV-30 DIM A</v>
      </c>
      <c r="GT42" t="str">
        <v>NV-30 DIM B</v>
      </c>
      <c r="GU42" t="str">
        <v>NV-30 DIM F</v>
      </c>
      <c r="GV42" t="str">
        <v>Ø .1250 HEX</v>
      </c>
      <c r="GW42" t="str">
        <v>Ø 9.4 MAJOR</v>
      </c>
      <c r="GX42" t="str">
        <v>Ø.096 MAX PILOT HOLE</v>
      </c>
      <c r="GY42" t="str">
        <v>Ø.125 THRU</v>
      </c>
      <c r="GZ42" t="str">
        <v>Ø.205 COUNTERSINK</v>
      </c>
      <c r="HA42" t="str">
        <v>Ø.260 T.S.C.</v>
      </c>
      <c r="HB42" t="str">
        <v>Ø.500 BASIC</v>
      </c>
      <c r="HC42" t="str">
        <v xml:space="preserve">OVAL CENTERED </v>
      </c>
      <c r="HD42" t="str">
        <v>PART NO. 15100</v>
      </c>
      <c r="HE42" t="str">
        <v>PART NUMBER 13100000</v>
      </c>
      <c r="HF42" t="str">
        <v>PART NUMBER 13600000</v>
      </c>
      <c r="HG42" t="str">
        <v>Part Number per Note 3</v>
      </c>
      <c r="HH42" t="str">
        <v>PD 5/16-18 UNC 2A</v>
      </c>
      <c r="HI42" t="str">
        <v>Perp.|0.05|A|</v>
      </c>
      <c r="HJ42" t="str">
        <v>PILOT THRU HOLE PRESENT</v>
      </c>
      <c r="HK42" t="str">
        <v>PITCH .060</v>
      </c>
      <c r="HL42" t="str">
        <v>Profile |.001|A|</v>
      </c>
      <c r="HM42" t="str">
        <v>Profile |.0015 | A | X-Y</v>
      </c>
      <c r="HN42" t="str">
        <v>Profile |.002| |A|B| X-Y</v>
      </c>
      <c r="HO42" t="str">
        <v>Profile |.002|A|B|</v>
      </c>
      <c r="HP42" t="str">
        <v>Profile |.002|A|B| X-Y</v>
      </c>
      <c r="HQ42" t="str">
        <v>Profile:|010|A|B|C|</v>
      </c>
      <c r="HR42" t="str">
        <v>Profile| .002| A|B|</v>
      </c>
      <c r="HS42" t="str">
        <v>Profile|.001|</v>
      </c>
      <c r="HT42" t="str">
        <v>Profile|.001|A|</v>
      </c>
      <c r="HU42" t="str">
        <v>Profile|.001|A|B|</v>
      </c>
      <c r="HV42" t="str">
        <v xml:space="preserve">Profile|.001|A|B| A&lt;-&gt;B </v>
      </c>
      <c r="HW42" t="str">
        <v>Profile|.001|A|B| C&lt;-&gt;D</v>
      </c>
      <c r="HX42" t="str">
        <v>Profile|.001|A|B| L-M</v>
      </c>
      <c r="HY42" t="str">
        <v>Profile|.001|A|B| P-Q</v>
      </c>
      <c r="HZ42" t="str">
        <v>Profile|.001|A|B|C&lt;-&gt;D</v>
      </c>
      <c r="IA42" t="str">
        <v>Profile|.001|A|C&lt;--&gt;D</v>
      </c>
      <c r="IB42" t="str">
        <v>Profile|.001|A|UNILATERAL</v>
      </c>
      <c r="IC42" t="str">
        <v>Profile|.001|C|</v>
      </c>
      <c r="ID42" t="str">
        <v>Profile|.0012|D1|</v>
      </c>
      <c r="IE42" t="str">
        <v>Profile|.0015| A-B UNI.</v>
      </c>
      <c r="IF42" t="str">
        <v>Profile|.0015| UNI.</v>
      </c>
      <c r="IG42" t="str">
        <v>Profile|.0015|A| X-Y</v>
      </c>
      <c r="IH42" t="str">
        <v>Profile|.0015|E|F|</v>
      </c>
      <c r="II42" t="str">
        <v>Profile|.0016|B|D|</v>
      </c>
      <c r="IJ42" t="str">
        <v>Profile|.002(U).000|A|</v>
      </c>
      <c r="IK42" t="str">
        <v>Profile|.002|</v>
      </c>
      <c r="IL42" t="str">
        <v>Profile|.002|A</v>
      </c>
      <c r="IM42" t="str">
        <v>Profile|.002|A|</v>
      </c>
      <c r="IN42" t="str">
        <v>Profile|.002|A|B|</v>
      </c>
      <c r="IO42" t="str">
        <v xml:space="preserve">Profile|.002|A|B| A&lt;-&gt;B </v>
      </c>
      <c r="IP42" t="str">
        <v>Profile|.002|A|B| C&lt;-&gt;D</v>
      </c>
      <c r="IQ42" t="str">
        <v>Profile|.002|A|B| X-Y</v>
      </c>
      <c r="IR42" t="str">
        <v>Profile|.002|A|B|C|X-Y</v>
      </c>
      <c r="IS42" t="str">
        <v>Profile|.002|A|B|X&lt;--&gt;Y</v>
      </c>
      <c r="IT42" t="str">
        <v>Profile|.002|A|B|X-Y</v>
      </c>
      <c r="IU42" t="str">
        <v>Profile|.002|A|C|</v>
      </c>
      <c r="IV42" t="str">
        <v>Profile|.002|C|A|</v>
      </c>
      <c r="IW42" t="str">
        <v>Profile|.002|C|B|</v>
      </c>
      <c r="IX42" t="str">
        <v>Profile|.0020|</v>
      </c>
      <c r="IY42" t="str">
        <v>Profile|.003|A|</v>
      </c>
      <c r="IZ42" t="str">
        <v>Profile|.003|A|B|C| Uni.</v>
      </c>
      <c r="JA42" t="str">
        <v>Profile|.003|E|F|</v>
      </c>
      <c r="JB42" t="str">
        <v>Profile|.004(U) .003|A|B|C|</v>
      </c>
      <c r="JC42" t="str">
        <v>Profile|.004|A| UNI.</v>
      </c>
      <c r="JD42" t="str">
        <v>Profile|.005|A|C|</v>
      </c>
      <c r="JE42" t="str">
        <v>Profile|.005|A|C|A&lt;--&gt;B, C&lt;--&gt;D</v>
      </c>
      <c r="JF42" t="str">
        <v>Profile|.005|A|D| A-B UNI.</v>
      </c>
      <c r="JG42" t="str">
        <v>Profile|.005|A|D| UNI.</v>
      </c>
      <c r="JH42" t="str">
        <v>Profile|.010|A|B|</v>
      </c>
      <c r="JI42" t="str">
        <v>Profile|.010|A|B|C|</v>
      </c>
      <c r="JJ42" t="str">
        <v>Profile|.03|A|</v>
      </c>
      <c r="JK42" t="str">
        <v>Profile|.05|A|B|</v>
      </c>
      <c r="JL42" t="str">
        <v>Profile|0.03|</v>
      </c>
      <c r="JM42" t="str">
        <v>Profile|0.03|A|</v>
      </c>
      <c r="JN42" t="str">
        <v>Profile|0.03|A|B|</v>
      </c>
      <c r="JO42" t="str">
        <v>Profile|0.05{A|C|</v>
      </c>
      <c r="JP42" t="str">
        <v>Profile|0.05|A|B|</v>
      </c>
      <c r="JQ42" t="str">
        <v>Profile|0.05|E|</v>
      </c>
      <c r="JR42" t="str">
        <v>Profile|0.05|E|F|</v>
      </c>
      <c r="JS42" t="str">
        <v>Profile|0.06|A|C|</v>
      </c>
      <c r="JT42" t="str">
        <v>Profile|0.1|A|A|</v>
      </c>
      <c r="JU42" t="str">
        <v>Profile|0.1|D1|</v>
      </c>
      <c r="JV42" t="str">
        <v>Profile|A|B|C|</v>
      </c>
      <c r="JW42" t="str">
        <v>Proile|.002|A|B|J-K</v>
      </c>
      <c r="JX42" t="str">
        <v>P-Thread Form</v>
      </c>
      <c r="JY42" t="str">
        <v>R  FULL RADIUS</v>
      </c>
      <c r="JZ42" t="str">
        <v>R.001/.006</v>
      </c>
      <c r="KA42" t="str">
        <v>R.003 MAX</v>
      </c>
      <c r="KB42" t="str">
        <v>R.005 MAX</v>
      </c>
      <c r="KC42" t="str">
        <v>R.030</v>
      </c>
      <c r="KD42" t="str">
        <v>R.25 MAX</v>
      </c>
      <c r="KE42" t="str">
        <v>R1.33 BASIC</v>
      </c>
      <c r="KF42" t="str">
        <v>R3.3</v>
      </c>
      <c r="KG42" t="str">
        <v>Ra 1.6 MAX</v>
      </c>
      <c r="KH42" t="str">
        <v>RAD @ FACE &amp; OD CHAMFER</v>
      </c>
      <c r="KI42" t="str">
        <v>RAD. @ ID &amp; BACK FACE</v>
      </c>
      <c r="KJ42" t="str">
        <v>RAD. @ OD &amp; BACK FACE</v>
      </c>
      <c r="KK42" t="str">
        <v>REMOVE SHRP EDGES .005 MAX</v>
      </c>
      <c r="KL42" t="str">
        <v>ROD SLOT CENTERED</v>
      </c>
      <c r="KM42" t="str">
        <v>SHARP OKAY</v>
      </c>
      <c r="KN42" t="str">
        <v>Slot Centered</v>
      </c>
      <c r="KO42" t="str">
        <v>SLOT WIDTH</v>
      </c>
      <c r="KP42" t="str">
        <v>Surface Finish Per Note 1</v>
      </c>
      <c r="KQ42" t="str">
        <v>Symmerty Balloon A_6</v>
      </c>
      <c r="KR42" t="str">
        <v>T27 HEXALOBE Per Note 1</v>
      </c>
      <c r="KS42" t="str">
        <v>T27 TORX</v>
      </c>
      <c r="KT42" t="str">
        <v>THRD DEPTH</v>
      </c>
      <c r="KU42" t="str">
        <v>Thread Form Per Note 3</v>
      </c>
      <c r="KV42" t="str">
        <v>THREAD INTO ROD SLOT</v>
      </c>
      <c r="KW42" t="str">
        <v>Thread Timed Print Note 6</v>
      </c>
      <c r="KX42" t="str">
        <v>TOOL MISMATCH PERMISSIBLE</v>
      </c>
      <c r="KY42" t="str">
        <v>Tot. Runout|Ø.002|C|</v>
      </c>
      <c r="KZ42" t="str">
        <v>Total Runout|.002|E|</v>
      </c>
      <c r="LA42" t="str">
        <v>TRIPLE LEAD THREAD</v>
      </c>
      <c r="LB42" t="str">
        <v>True Pos. |.001 (M)|A|</v>
      </c>
      <c r="LC42" t="str">
        <v>True Pos. |.002(M)|A|B|</v>
      </c>
      <c r="LD42" t="str">
        <v>True Pos. |.002|</v>
      </c>
      <c r="LE42" t="str">
        <v>True Pos. |.002|A|</v>
      </c>
      <c r="LF42" t="str">
        <v>True Pos. |.002|A|B|</v>
      </c>
      <c r="LG42" t="str">
        <v>True Pos. |.004|A|C|B|</v>
      </c>
      <c r="LH42" t="str">
        <v>True Pos. |.005(M)|A|B|</v>
      </c>
      <c r="LI42" t="str">
        <v>True Pos.|.000(L)|A|D|</v>
      </c>
      <c r="LJ42" t="str">
        <v>True Pos.|.000(M)|A|</v>
      </c>
      <c r="LK42" t="str">
        <v>True Pos.|.001(M)|A|</v>
      </c>
      <c r="LL42" t="str">
        <v>True Pos.|.001|B|</v>
      </c>
      <c r="LM42" t="str">
        <v>True Pos.|.001|E|</v>
      </c>
      <c r="LN42" t="str">
        <v>True Pos.|.002|A|</v>
      </c>
      <c r="LO42" t="str">
        <v>True Pos.|.002|B|</v>
      </c>
      <c r="LP42" t="str">
        <v>True Pos.|.002|C|</v>
      </c>
      <c r="LQ42" t="str">
        <v>True Pos.|.002|D1|</v>
      </c>
      <c r="LR42" t="str">
        <v>True Pos.|.002|D1|D2|</v>
      </c>
      <c r="LS42" t="str">
        <v>True Pos.|.05|A|</v>
      </c>
      <c r="LT42" t="str">
        <v>True Pos.|.1|A|B|C|</v>
      </c>
      <c r="LU42" t="str">
        <v>True Pos.|.13|A</v>
      </c>
      <c r="LV42" t="str">
        <v>True Pos.|0.05|A|</v>
      </c>
      <c r="LW42" t="str">
        <v>True Pos.|0.1|A|B|C|</v>
      </c>
      <c r="LX42" t="str">
        <v>True Pos.|0.13|A|</v>
      </c>
      <c r="LY42" t="str">
        <v>True Pos.|Ø.000(M)|A|</v>
      </c>
      <c r="LZ42" t="str">
        <v>True Pos.|Ø.000(M)|B|</v>
      </c>
      <c r="MA42" t="str">
        <v>True Pos.|Ø.001(M)|A(M)|</v>
      </c>
      <c r="MB42" t="str">
        <v>True Pos.|Ø.001(M)|A|</v>
      </c>
      <c r="MC42" t="str">
        <v>True Pos.|Ø.001|A|</v>
      </c>
      <c r="MD42" t="str">
        <v>True Pos.|Ø.001|C|</v>
      </c>
      <c r="ME42" t="str">
        <v>True Pos.|Ø.002(S)|A(S)|</v>
      </c>
      <c r="MF42" t="str">
        <v>True Pos.|Ø.002|A|</v>
      </c>
      <c r="MG42" t="str">
        <v>True Pos.|Ø.002|B|</v>
      </c>
      <c r="MH42" t="str">
        <v>True Pos.|Ø.002|C|</v>
      </c>
      <c r="MI42" t="str">
        <v>True Pos.|Ø.03(M)|A|</v>
      </c>
      <c r="MJ42" t="str">
        <v>True Pos.|Ø0.03(M)|A|</v>
      </c>
      <c r="MK42" t="str">
        <v>True Pos.|Ø0.05(L)|D|B|</v>
      </c>
      <c r="ML42" t="str">
        <v>True Pos.|Ø0.05|A|</v>
      </c>
      <c r="MM42" t="str">
        <v>True Pos.|Ø0.05|D|</v>
      </c>
      <c r="MN42" t="str">
        <v>True Pos.|Ø0.05|E|</v>
      </c>
      <c r="MO42" t="str">
        <v>True Pos.|Ø0.05|E|B|</v>
      </c>
      <c r="MP42" t="str">
        <v>True Pos.|SØ0.03|C|B|</v>
      </c>
      <c r="MQ42" t="str">
        <v>True Position|.002|A|B|</v>
      </c>
      <c r="MR42" t="str">
        <v>True. Pos.|Ø.001(M)|A|</v>
      </c>
      <c r="MS42" t="str">
        <v>True. Pps.|0.05|A|</v>
      </c>
      <c r="MT42" t="str">
        <v>Tumble Per Note 1</v>
      </c>
      <c r="MU42" t="str">
        <v>Tumble Per Note 2</v>
      </c>
    </row>
    <row r="43" spans="1:359">
      <c r="A43" t="s">
        <v>932</v>
      </c>
      <c r="C43" s="74" t="str" cm="1">
        <f t="array" ref="C43:MU43">TRANSPOSE(_xlfn._xlws.SORT(_xlfn._xlws.FILTER($A$2:$A$499,ISNUMBER(SEARCH('Prt. Lib. &amp; Routine, Table'!L50,$A$2:$A$499)),"not found")))</f>
        <v>.0015 T.I.R. MAX</v>
      </c>
      <c r="D43" t="str">
        <v>.002 MAX ROOT RADIUS</v>
      </c>
      <c r="E43" t="str">
        <v>.012 BLUNT END</v>
      </c>
      <c r="F43" t="str">
        <v>.015 MAX</v>
      </c>
      <c r="G43" t="str">
        <v>.016 T.S.C.</v>
      </c>
      <c r="H43" t="str">
        <v>.017 BASIC</v>
      </c>
      <c r="I43" t="str">
        <v>.021 PITCH</v>
      </c>
      <c r="J43" t="str">
        <v>.022 BLUNT START</v>
      </c>
      <c r="K43" t="str">
        <v>.025 BASIC</v>
      </c>
      <c r="L43" t="str">
        <v>.035 BASIC</v>
      </c>
      <c r="M43" t="str">
        <v>.043 T.S.C</v>
      </c>
      <c r="N43" t="str">
        <v>.053 T.S.C.</v>
      </c>
      <c r="O43" t="str">
        <v>.060 HEX DEPTH</v>
      </c>
      <c r="P43" t="str">
        <v>.060 PITCH</v>
      </c>
      <c r="Q43" t="str">
        <v>.061 BASIC</v>
      </c>
      <c r="R43" t="str">
        <v>.07 HEX</v>
      </c>
      <c r="S43" t="str">
        <v>.070 HEX DEPTH</v>
      </c>
      <c r="T43" t="str">
        <v>.082 DRILL</v>
      </c>
      <c r="U43" t="str">
        <v>.082 DRILL DEPTH</v>
      </c>
      <c r="V43" t="str">
        <v>.094 HEX</v>
      </c>
      <c r="W43" t="str">
        <v>.115 T.S.C.</v>
      </c>
      <c r="X43" t="str">
        <v>.1195 / .1243 MAJOR DIAMETER</v>
      </c>
      <c r="Y43" t="str">
        <v>.1250 HEX</v>
      </c>
      <c r="Z43" t="str">
        <v>.157 MINOR DIAMETER</v>
      </c>
      <c r="AA43" t="str">
        <v>.172 FULL THD DEPTH</v>
      </c>
      <c r="AB43" t="str">
        <v>.172 MAJOR DIAMETER</v>
      </c>
      <c r="AC43" t="str">
        <v>.180 MIN DEPTH FULL THRD</v>
      </c>
      <c r="AD43" t="str">
        <v>.183 Ceter Line Thread Dwell</v>
      </c>
      <c r="AE43" t="str">
        <v>.208 MAX THRD DEPTH</v>
      </c>
      <c r="AF43" t="str">
        <v>.218 BOTTOM HALF OF SLOT</v>
      </c>
      <c r="AG43" t="str">
        <v>.261 BASIC</v>
      </c>
      <c r="AH43" t="str">
        <v>.314 T.S.C.</v>
      </c>
      <c r="AI43" t="str">
        <v>.315 BASIC</v>
      </c>
      <c r="AJ43" t="str">
        <v>.329 MINOR Ø</v>
      </c>
      <c r="AK43" t="str">
        <v>.330 BASIC</v>
      </c>
      <c r="AL43" t="str">
        <v>.35 TO TANGENT POINT</v>
      </c>
      <c r="AM43" t="str">
        <v>.375 MAJOR Ø</v>
      </c>
      <c r="AN43" t="str">
        <v>.390 BASIC</v>
      </c>
      <c r="AO43" t="str">
        <v>.440 BASIC</v>
      </c>
      <c r="AP43" t="str">
        <v>.64/.96 HIGH=Pass</v>
      </c>
      <c r="AQ43" t="str">
        <v>0.012 MAX</v>
      </c>
      <c r="AR43" t="str">
        <v>0.015 MAX</v>
      </c>
      <c r="AS43" t="str">
        <v>0.05 Per Note 2</v>
      </c>
      <c r="AT43" t="str">
        <v>0.500 PULLOUT ZONE</v>
      </c>
      <c r="AU43" t="str">
        <v>10-32 UNF-2A</v>
      </c>
      <c r="AV43" t="str">
        <v>12-28 UNF-2B</v>
      </c>
      <c r="AW43" t="str">
        <v>2.87 BASIC</v>
      </c>
      <c r="AX43" t="str">
        <v>2-56 UNC 2B 2 STARTS</v>
      </c>
      <c r="AY43" t="str">
        <v>3 LEAD THREAD</v>
      </c>
      <c r="AZ43" t="str">
        <v>32µIN Max</v>
      </c>
      <c r="BA43" t="str">
        <v>5/16"-24 UNF-2A</v>
      </c>
      <c r="BB43" t="str">
        <v>5/16-18 UNC 2A</v>
      </c>
      <c r="BC43" t="str">
        <v>5-44 UNF-2A</v>
      </c>
      <c r="BD43" t="str">
        <v>6-16µIN</v>
      </c>
      <c r="BE43" t="str">
        <v>65° BLEND</v>
      </c>
      <c r="BF43" t="str">
        <v>7.45 Top of Ball to Face</v>
      </c>
      <c r="BG43" t="str">
        <v>7/16-28 UNEF 2B</v>
      </c>
      <c r="BH43" t="str">
        <v>7/16-28-UNEF-2A</v>
      </c>
      <c r="BI43" t="str">
        <v>Alignment Per Note 3</v>
      </c>
      <c r="BJ43" t="str">
        <v>ANODIZE (SEE CHART)</v>
      </c>
      <c r="BK43" t="str">
        <v>ANODIZE AQUA Per Note 3</v>
      </c>
      <c r="BL43" t="str">
        <v>ANODIZE BOTTOM PORTION</v>
      </c>
      <c r="BM43" t="str">
        <v>ANODIZE COLOR AQUA</v>
      </c>
      <c r="BN43" t="str">
        <v>ANODIZE COLOR GREEN DWG NOTE 4</v>
      </c>
      <c r="BO43" t="str">
        <v>ANODIZE COLOR LIGHT BLUE</v>
      </c>
      <c r="BP43" t="str">
        <v>ANODIZE GREEN Per Note 2</v>
      </c>
      <c r="BQ43" t="str">
        <v>ANODIZE GREY, Per Note 1</v>
      </c>
      <c r="BR43" t="str">
        <v>ANODIZE MAGENTA</v>
      </c>
      <c r="BS43" t="str">
        <v>Anodize Per note 3</v>
      </c>
      <c r="BT43" t="str">
        <v>Anodize Per Note 4</v>
      </c>
      <c r="BU43" t="str">
        <v>ANODIZE SEAFOAM</v>
      </c>
      <c r="BV43" t="str">
        <v>Balloon 11 Symmetry</v>
      </c>
      <c r="BW43" t="str">
        <v>Balloon 12 Symmetry</v>
      </c>
      <c r="BX43" t="str">
        <v>Balloon 13 Hole Centered</v>
      </c>
      <c r="BY43" t="str">
        <v>Balloon 13 Symmerty</v>
      </c>
      <c r="BZ43" t="str">
        <v>Balloon 2 Symmetry</v>
      </c>
      <c r="CA43" t="str">
        <v>Balloon 21 CENTERED</v>
      </c>
      <c r="CB43" t="str">
        <v>Balloon 29 Symmetry</v>
      </c>
      <c r="CC43" t="str">
        <v>Balloon 3 Symmetry</v>
      </c>
      <c r="CD43" t="str">
        <v>Balloon 4 Symmetry</v>
      </c>
      <c r="CE43" t="str">
        <v>Balloon 5 blend to SØ .340</v>
      </c>
      <c r="CF43" t="str">
        <v>Balloon 5 Symmetry</v>
      </c>
      <c r="CG43" t="str">
        <v>Balloon 6 Centered</v>
      </c>
      <c r="CH43" t="str">
        <v>Balloon 9 Function Check</v>
      </c>
      <c r="CI43" t="str">
        <v>Balloon 9 Symmerty</v>
      </c>
      <c r="CJ43" t="str">
        <v>Balloons 2 &amp; 17 Symmetry |.001|A|</v>
      </c>
      <c r="CK43" t="str">
        <v>Basic Ø 3.6</v>
      </c>
      <c r="CL43" t="str">
        <v>BEAD BLAST</v>
      </c>
      <c r="CM43" t="str">
        <v>BLAST ALUMINUM OXIDE</v>
      </c>
      <c r="CN43" t="str">
        <v>Blast Note 2</v>
      </c>
      <c r="CO43" t="str">
        <v xml:space="preserve">BLAST Per Note 1 </v>
      </c>
      <c r="CP43" t="str">
        <v>BLAST Per Note 2</v>
      </c>
      <c r="CQ43" t="str">
        <v>BLAST Per Note 3</v>
      </c>
      <c r="CR43" t="str">
        <v>BLAST Per Note 4</v>
      </c>
      <c r="CS43" t="str">
        <v>BLAST Per Note 8</v>
      </c>
      <c r="CT43" t="str">
        <v>BLAST Per Traveler, MATT FINISH</v>
      </c>
      <c r="CU43" t="str">
        <v>BLAST WITH 16 GRIT ALUMINUM OXIDE</v>
      </c>
      <c r="CV43" t="str">
        <v>BLAST, Uniform Finish Per Note 3</v>
      </c>
      <c r="CW43" t="str">
        <v>BREAK EDGE</v>
      </c>
      <c r="CX43" t="str">
        <v>BREAK EDGE .014</v>
      </c>
      <c r="CY43" t="str">
        <v>BREAK EDGES Note 2</v>
      </c>
      <c r="CZ43" t="str">
        <v>BREAK SHARP Per Note 1</v>
      </c>
      <c r="DA43" t="str">
        <v>BREAK SHARPS Per Note 1</v>
      </c>
      <c r="DB43" t="str">
        <v>CE 2729</v>
      </c>
      <c r="DC43" t="str">
        <v>CE Logo per Note 3</v>
      </c>
      <c r="DD43" t="str">
        <v>CE MARK</v>
      </c>
      <c r="DE43" t="str">
        <v>Chips/Debris Removed</v>
      </c>
      <c r="DF43" t="str">
        <v>Coat Per Note 2</v>
      </c>
      <c r="DG43" t="str">
        <v>C-Sink Ø .155</v>
      </c>
      <c r="DH43" t="str">
        <v>C-Sink Ø5.2</v>
      </c>
      <c r="DI43" t="str">
        <v>Deburred</v>
      </c>
      <c r="DJ43" t="str">
        <v>DIM "A" NoGo</v>
      </c>
      <c r="DK43" t="str">
        <v>DIM "A" NoGo Hexalobe</v>
      </c>
      <c r="DL43" t="str">
        <v>EDGE BREAK</v>
      </c>
      <c r="DM43" t="str">
        <v>EDGE BREAK MIN R.004, MAX R.010</v>
      </c>
      <c r="DN43" t="str">
        <v>Edge Break per Note 1</v>
      </c>
      <c r="DO43" t="str">
        <v>ELECTROPOLISH Per Note 1</v>
      </c>
      <c r="DP43" t="str">
        <v>Finish Per Note 3</v>
      </c>
      <c r="DQ43" t="str">
        <v>FLUTE POSITION Per Note 3</v>
      </c>
      <c r="DR43" t="str">
        <v>FULL R</v>
      </c>
      <c r="DS43" t="str">
        <v>FULL RADIUS</v>
      </c>
      <c r="DT43" t="str">
        <v xml:space="preserve">FULL RADIUS </v>
      </c>
      <c r="DU43" t="str">
        <v>Function Check  (.2340 .2360 FULL)</v>
      </c>
      <c r="DV43" t="str">
        <v>FUNCTIONAL  HEXALOBE</v>
      </c>
      <c r="DW43" t="str">
        <v>GLASS BEAD Per Note 3</v>
      </c>
      <c r="DX43" t="str">
        <v>Globus Logo per Note 3</v>
      </c>
      <c r="DY43" t="str">
        <v>Gold Anodized Color</v>
      </c>
      <c r="DZ43" t="str">
        <v>Green Anodized Color</v>
      </c>
      <c r="EA43" t="str">
        <v>GRIT BLAST Per Note 3</v>
      </c>
      <c r="EB43" t="str">
        <v>Grit Blast Per Note 4</v>
      </c>
      <c r="EC43" t="str">
        <v>GRIT BLAST, DWG NOTE 3</v>
      </c>
      <c r="ED43" t="str">
        <v>HEX MINOR Ø.1292</v>
      </c>
      <c r="EE43" t="str">
        <v xml:space="preserve">HEXALOBE </v>
      </c>
      <c r="EF43" t="str">
        <v>HEXALOBE FUNCTION</v>
      </c>
      <c r="EG43" t="str">
        <v>Hexalobe Minor</v>
      </c>
      <c r="EH43" t="str">
        <v>Hexalobe NV-30</v>
      </c>
      <c r="EI43" t="str">
        <v>HEXALOBE ORIENTATION</v>
      </c>
      <c r="EJ43" t="str">
        <v>Inspect per operation 30 comments</v>
      </c>
      <c r="EK43" t="str">
        <v>INT / EXT CORNERS: R.002 TO R.010</v>
      </c>
      <c r="EL43" t="str">
        <v>INT /EXT CORNERS R.05 TO R.03</v>
      </c>
      <c r="EM43" t="str">
        <v>John is a Geek</v>
      </c>
      <c r="EN43" t="str">
        <v>LASER ETCH</v>
      </c>
      <c r="EO43" t="str">
        <v>Laser Etch Per Note 7</v>
      </c>
      <c r="EP43" t="str">
        <v xml:space="preserve">LASER MARK "CE" DWG NOTE 10 </v>
      </c>
      <c r="EQ43" t="str">
        <v>Laser Mark "P1-15004-08", Per Note 3</v>
      </c>
      <c r="ER43" t="str">
        <v>Laser Mark "P2-15004-08", Per Note 3</v>
      </c>
      <c r="ES43" t="str">
        <v>Laser Mark "P3-15004-08", Per Note 3</v>
      </c>
      <c r="ET43" t="str">
        <v>Laser Mark "P4-15004-08", Per Note 3</v>
      </c>
      <c r="EU43" t="str">
        <v xml:space="preserve">LASER MARK LOGO DWG NOTE 9 </v>
      </c>
      <c r="EV43" t="str">
        <v xml:space="preserve">LASER MARK LOT NUMBER DWG NOTE 8 </v>
      </c>
      <c r="EW43" t="str">
        <v>Laser Mark Lot, Per Note 3</v>
      </c>
      <c r="EX43" t="str">
        <v xml:space="preserve">LASER MARK PART NUMBER DWG NOTE 8 </v>
      </c>
      <c r="EY43" t="str">
        <v>LASER: 13000000</v>
      </c>
      <c r="EZ43" t="str">
        <v>LASER: CE 2797</v>
      </c>
      <c r="FA43" t="str">
        <v>LASER: LOGO</v>
      </c>
      <c r="FB43" t="str">
        <v xml:space="preserve">LASER: Lot # Per RE-75-001 </v>
      </c>
      <c r="FC43" t="str">
        <v>LAST THREAD</v>
      </c>
      <c r="FD43" t="str">
        <v>LEAD .0625</v>
      </c>
      <c r="FE43" t="str">
        <v>LOGO</v>
      </c>
      <c r="FF43" t="str">
        <v>Lot (Control) Number per Note 3</v>
      </c>
      <c r="FG43" t="str">
        <v>LOT NO.</v>
      </c>
      <c r="FH43" t="str">
        <v>LOT NUMBER</v>
      </c>
      <c r="FI43" t="str">
        <v>LOT NUMBER PER NUVASIVE SOP 9002007</v>
      </c>
      <c r="FJ43" t="str">
        <v>M 4X 0.5 - 6G - 0.063R - LH</v>
      </c>
      <c r="FK43" t="str">
        <v>M4 X 0.5 - 6G - 0.063R</v>
      </c>
      <c r="FL43" t="str">
        <v>M4 X 0.5 - 6G - 0.063R - LH</v>
      </c>
      <c r="FM43" t="str">
        <v>M4.5 X .75 6g</v>
      </c>
      <c r="FN43" t="str">
        <v>M4.5 X 0.75 6g</v>
      </c>
      <c r="FO43" t="str">
        <v>M5x0.8-6g</v>
      </c>
      <c r="FP43" t="str">
        <v xml:space="preserve">M5x0.8-6g </v>
      </c>
      <c r="FQ43" t="str">
        <v>M6 X .75 6g</v>
      </c>
      <c r="FR43" t="str">
        <v>M6 X 0.75-6g</v>
      </c>
      <c r="FS43" t="str">
        <v>M6 X0.75 - 6g</v>
      </c>
      <c r="FT43" t="str">
        <v>M6X0.75 - 6H</v>
      </c>
      <c r="FU43" t="str">
        <v>M7 X 1.00 6g THREAD</v>
      </c>
      <c r="FV43" t="str">
        <v>M7X1.00 6g THREAD</v>
      </c>
      <c r="FW43" t="str">
        <v>M7X1.00 6h THREAD</v>
      </c>
      <c r="FX43" t="str">
        <v>Magenta Anodized Color</v>
      </c>
      <c r="FY43" t="str">
        <v>MAJOR Ø .380</v>
      </c>
      <c r="FZ43" t="str">
        <v>MAJORØ</v>
      </c>
      <c r="GA43" t="str">
        <v>MATT FINISH Per Note 3</v>
      </c>
      <c r="GB43" t="str">
        <v>MATT FINISH Per Traveler</v>
      </c>
      <c r="GC43" t="str">
        <v>MATTE FINISH</v>
      </c>
      <c r="GD43" t="str">
        <v>MATTE FINISH DWG NOTE 3</v>
      </c>
      <c r="GE43" t="str">
        <v>MATTE FINISH Note 3</v>
      </c>
      <c r="GF43" t="str">
        <v>Matte Finish Per Note 3</v>
      </c>
      <c r="GG43" t="str">
        <v>MATTE FINISH SIZE 10 GLASS BEAD</v>
      </c>
      <c r="GH43" t="str">
        <v>MAX ROOT RADIUS</v>
      </c>
      <c r="GI43" t="str">
        <v xml:space="preserve">Mill Profile Centered </v>
      </c>
      <c r="GJ43" t="str">
        <v>Minor Ø Unconstrained Check</v>
      </c>
      <c r="GK43" t="str">
        <v>MINOR Ø.1336</v>
      </c>
      <c r="GL43" t="str">
        <v>NO ANODIZE Per note 8</v>
      </c>
      <c r="GM43" t="str">
        <v>NO ANODIZE Per note 9</v>
      </c>
      <c r="GN43" t="str">
        <v>No Nicks, Scratches, Tool Marks, etc.</v>
      </c>
      <c r="GO43" t="str">
        <v>No Nicks,Scratches,Tool Marks,etc.</v>
      </c>
      <c r="GP43" t="str">
        <v>NO TOOL MARKS</v>
      </c>
      <c r="GQ43" t="str">
        <v>NOTE 3 THREAD RELIEF</v>
      </c>
      <c r="GR43" t="str">
        <v>NV-27 FUNC.</v>
      </c>
      <c r="GS43" t="str">
        <v>NV-30 DIM A</v>
      </c>
      <c r="GT43" t="str">
        <v>NV-30 DIM B</v>
      </c>
      <c r="GU43" t="str">
        <v>NV-30 DIM F</v>
      </c>
      <c r="GV43" t="str">
        <v>Ø .1250 HEX</v>
      </c>
      <c r="GW43" t="str">
        <v>Ø 9.4 MAJOR</v>
      </c>
      <c r="GX43" t="str">
        <v>Ø.096 MAX PILOT HOLE</v>
      </c>
      <c r="GY43" t="str">
        <v>Ø.125 THRU</v>
      </c>
      <c r="GZ43" t="str">
        <v>Ø.205 COUNTERSINK</v>
      </c>
      <c r="HA43" t="str">
        <v>Ø.260 T.S.C.</v>
      </c>
      <c r="HB43" t="str">
        <v>Ø.500 BASIC</v>
      </c>
      <c r="HC43" t="str">
        <v xml:space="preserve">OVAL CENTERED </v>
      </c>
      <c r="HD43" t="str">
        <v>PART NO. 15100</v>
      </c>
      <c r="HE43" t="str">
        <v>PART NUMBER 13100000</v>
      </c>
      <c r="HF43" t="str">
        <v>PART NUMBER 13600000</v>
      </c>
      <c r="HG43" t="str">
        <v>Part Number per Note 3</v>
      </c>
      <c r="HH43" t="str">
        <v>PD 5/16-18 UNC 2A</v>
      </c>
      <c r="HI43" t="str">
        <v>Perp.|0.05|A|</v>
      </c>
      <c r="HJ43" t="str">
        <v>PILOT THRU HOLE PRESENT</v>
      </c>
      <c r="HK43" t="str">
        <v>PITCH .060</v>
      </c>
      <c r="HL43" t="str">
        <v>Profile |.001|A|</v>
      </c>
      <c r="HM43" t="str">
        <v>Profile |.0015 | A | X-Y</v>
      </c>
      <c r="HN43" t="str">
        <v>Profile |.002| |A|B| X-Y</v>
      </c>
      <c r="HO43" t="str">
        <v>Profile |.002|A|B|</v>
      </c>
      <c r="HP43" t="str">
        <v>Profile |.002|A|B| X-Y</v>
      </c>
      <c r="HQ43" t="str">
        <v>Profile:|010|A|B|C|</v>
      </c>
      <c r="HR43" t="str">
        <v>Profile| .002| A|B|</v>
      </c>
      <c r="HS43" t="str">
        <v>Profile|.001|</v>
      </c>
      <c r="HT43" t="str">
        <v>Profile|.001|A|</v>
      </c>
      <c r="HU43" t="str">
        <v>Profile|.001|A|B|</v>
      </c>
      <c r="HV43" t="str">
        <v xml:space="preserve">Profile|.001|A|B| A&lt;-&gt;B </v>
      </c>
      <c r="HW43" t="str">
        <v>Profile|.001|A|B| C&lt;-&gt;D</v>
      </c>
      <c r="HX43" t="str">
        <v>Profile|.001|A|B| L-M</v>
      </c>
      <c r="HY43" t="str">
        <v>Profile|.001|A|B| P-Q</v>
      </c>
      <c r="HZ43" t="str">
        <v>Profile|.001|A|B|C&lt;-&gt;D</v>
      </c>
      <c r="IA43" t="str">
        <v>Profile|.001|A|C&lt;--&gt;D</v>
      </c>
      <c r="IB43" t="str">
        <v>Profile|.001|A|UNILATERAL</v>
      </c>
      <c r="IC43" t="str">
        <v>Profile|.001|C|</v>
      </c>
      <c r="ID43" t="str">
        <v>Profile|.0012|D1|</v>
      </c>
      <c r="IE43" t="str">
        <v>Profile|.0015| A-B UNI.</v>
      </c>
      <c r="IF43" t="str">
        <v>Profile|.0015| UNI.</v>
      </c>
      <c r="IG43" t="str">
        <v>Profile|.0015|A| X-Y</v>
      </c>
      <c r="IH43" t="str">
        <v>Profile|.0015|E|F|</v>
      </c>
      <c r="II43" t="str">
        <v>Profile|.0016|B|D|</v>
      </c>
      <c r="IJ43" t="str">
        <v>Profile|.002(U).000|A|</v>
      </c>
      <c r="IK43" t="str">
        <v>Profile|.002|</v>
      </c>
      <c r="IL43" t="str">
        <v>Profile|.002|A</v>
      </c>
      <c r="IM43" t="str">
        <v>Profile|.002|A|</v>
      </c>
      <c r="IN43" t="str">
        <v>Profile|.002|A|B|</v>
      </c>
      <c r="IO43" t="str">
        <v xml:space="preserve">Profile|.002|A|B| A&lt;-&gt;B </v>
      </c>
      <c r="IP43" t="str">
        <v>Profile|.002|A|B| C&lt;-&gt;D</v>
      </c>
      <c r="IQ43" t="str">
        <v>Profile|.002|A|B| X-Y</v>
      </c>
      <c r="IR43" t="str">
        <v>Profile|.002|A|B|C|X-Y</v>
      </c>
      <c r="IS43" t="str">
        <v>Profile|.002|A|B|X&lt;--&gt;Y</v>
      </c>
      <c r="IT43" t="str">
        <v>Profile|.002|A|B|X-Y</v>
      </c>
      <c r="IU43" t="str">
        <v>Profile|.002|A|C|</v>
      </c>
      <c r="IV43" t="str">
        <v>Profile|.002|C|A|</v>
      </c>
      <c r="IW43" t="str">
        <v>Profile|.002|C|B|</v>
      </c>
      <c r="IX43" t="str">
        <v>Profile|.0020|</v>
      </c>
      <c r="IY43" t="str">
        <v>Profile|.003|A|</v>
      </c>
      <c r="IZ43" t="str">
        <v>Profile|.003|A|B|C| Uni.</v>
      </c>
      <c r="JA43" t="str">
        <v>Profile|.003|E|F|</v>
      </c>
      <c r="JB43" t="str">
        <v>Profile|.004(U) .003|A|B|C|</v>
      </c>
      <c r="JC43" t="str">
        <v>Profile|.004|A| UNI.</v>
      </c>
      <c r="JD43" t="str">
        <v>Profile|.005|A|C|</v>
      </c>
      <c r="JE43" t="str">
        <v>Profile|.005|A|C|A&lt;--&gt;B, C&lt;--&gt;D</v>
      </c>
      <c r="JF43" t="str">
        <v>Profile|.005|A|D| A-B UNI.</v>
      </c>
      <c r="JG43" t="str">
        <v>Profile|.005|A|D| UNI.</v>
      </c>
      <c r="JH43" t="str">
        <v>Profile|.010|A|B|</v>
      </c>
      <c r="JI43" t="str">
        <v>Profile|.010|A|B|C|</v>
      </c>
      <c r="JJ43" t="str">
        <v>Profile|.03|A|</v>
      </c>
      <c r="JK43" t="str">
        <v>Profile|.05|A|B|</v>
      </c>
      <c r="JL43" t="str">
        <v>Profile|0.03|</v>
      </c>
      <c r="JM43" t="str">
        <v>Profile|0.03|A|</v>
      </c>
      <c r="JN43" t="str">
        <v>Profile|0.03|A|B|</v>
      </c>
      <c r="JO43" t="str">
        <v>Profile|0.05{A|C|</v>
      </c>
      <c r="JP43" t="str">
        <v>Profile|0.05|A|B|</v>
      </c>
      <c r="JQ43" t="str">
        <v>Profile|0.05|E|</v>
      </c>
      <c r="JR43" t="str">
        <v>Profile|0.05|E|F|</v>
      </c>
      <c r="JS43" t="str">
        <v>Profile|0.06|A|C|</v>
      </c>
      <c r="JT43" t="str">
        <v>Profile|0.1|A|A|</v>
      </c>
      <c r="JU43" t="str">
        <v>Profile|0.1|D1|</v>
      </c>
      <c r="JV43" t="str">
        <v>Profile|A|B|C|</v>
      </c>
      <c r="JW43" t="str">
        <v>Proile|.002|A|B|J-K</v>
      </c>
      <c r="JX43" t="str">
        <v>P-Thread Form</v>
      </c>
      <c r="JY43" t="str">
        <v>R  FULL RADIUS</v>
      </c>
      <c r="JZ43" t="str">
        <v>R.001/.006</v>
      </c>
      <c r="KA43" t="str">
        <v>R.003 MAX</v>
      </c>
      <c r="KB43" t="str">
        <v>R.005 MAX</v>
      </c>
      <c r="KC43" t="str">
        <v>R.030</v>
      </c>
      <c r="KD43" t="str">
        <v>R.25 MAX</v>
      </c>
      <c r="KE43" t="str">
        <v>R1.33 BASIC</v>
      </c>
      <c r="KF43" t="str">
        <v>R3.3</v>
      </c>
      <c r="KG43" t="str">
        <v>Ra 1.6 MAX</v>
      </c>
      <c r="KH43" t="str">
        <v>RAD @ FACE &amp; OD CHAMFER</v>
      </c>
      <c r="KI43" t="str">
        <v>RAD. @ ID &amp; BACK FACE</v>
      </c>
      <c r="KJ43" t="str">
        <v>RAD. @ OD &amp; BACK FACE</v>
      </c>
      <c r="KK43" t="str">
        <v>REMOVE SHRP EDGES .005 MAX</v>
      </c>
      <c r="KL43" t="str">
        <v>ROD SLOT CENTERED</v>
      </c>
      <c r="KM43" t="str">
        <v>SHARP OKAY</v>
      </c>
      <c r="KN43" t="str">
        <v>Slot Centered</v>
      </c>
      <c r="KO43" t="str">
        <v>SLOT WIDTH</v>
      </c>
      <c r="KP43" t="str">
        <v>Surface Finish Per Note 1</v>
      </c>
      <c r="KQ43" t="str">
        <v>Symmerty Balloon A_6</v>
      </c>
      <c r="KR43" t="str">
        <v>T27 HEXALOBE Per Note 1</v>
      </c>
      <c r="KS43" t="str">
        <v>T27 TORX</v>
      </c>
      <c r="KT43" t="str">
        <v>THRD DEPTH</v>
      </c>
      <c r="KU43" t="str">
        <v>Thread Form Per Note 3</v>
      </c>
      <c r="KV43" t="str">
        <v>THREAD INTO ROD SLOT</v>
      </c>
      <c r="KW43" t="str">
        <v>Thread Timed Print Note 6</v>
      </c>
      <c r="KX43" t="str">
        <v>TOOL MISMATCH PERMISSIBLE</v>
      </c>
      <c r="KY43" t="str">
        <v>Tot. Runout|Ø.002|C|</v>
      </c>
      <c r="KZ43" t="str">
        <v>Total Runout|.002|E|</v>
      </c>
      <c r="LA43" t="str">
        <v>TRIPLE LEAD THREAD</v>
      </c>
      <c r="LB43" t="str">
        <v>True Pos. |.001 (M)|A|</v>
      </c>
      <c r="LC43" t="str">
        <v>True Pos. |.002(M)|A|B|</v>
      </c>
      <c r="LD43" t="str">
        <v>True Pos. |.002|</v>
      </c>
      <c r="LE43" t="str">
        <v>True Pos. |.002|A|</v>
      </c>
      <c r="LF43" t="str">
        <v>True Pos. |.002|A|B|</v>
      </c>
      <c r="LG43" t="str">
        <v>True Pos. |.004|A|C|B|</v>
      </c>
      <c r="LH43" t="str">
        <v>True Pos. |.005(M)|A|B|</v>
      </c>
      <c r="LI43" t="str">
        <v>True Pos.|.000(L)|A|D|</v>
      </c>
      <c r="LJ43" t="str">
        <v>True Pos.|.000(M)|A|</v>
      </c>
      <c r="LK43" t="str">
        <v>True Pos.|.001(M)|A|</v>
      </c>
      <c r="LL43" t="str">
        <v>True Pos.|.001|B|</v>
      </c>
      <c r="LM43" t="str">
        <v>True Pos.|.001|E|</v>
      </c>
      <c r="LN43" t="str">
        <v>True Pos.|.002|A|</v>
      </c>
      <c r="LO43" t="str">
        <v>True Pos.|.002|B|</v>
      </c>
      <c r="LP43" t="str">
        <v>True Pos.|.002|C|</v>
      </c>
      <c r="LQ43" t="str">
        <v>True Pos.|.002|D1|</v>
      </c>
      <c r="LR43" t="str">
        <v>True Pos.|.002|D1|D2|</v>
      </c>
      <c r="LS43" t="str">
        <v>True Pos.|.05|A|</v>
      </c>
      <c r="LT43" t="str">
        <v>True Pos.|.1|A|B|C|</v>
      </c>
      <c r="LU43" t="str">
        <v>True Pos.|.13|A</v>
      </c>
      <c r="LV43" t="str">
        <v>True Pos.|0.05|A|</v>
      </c>
      <c r="LW43" t="str">
        <v>True Pos.|0.1|A|B|C|</v>
      </c>
      <c r="LX43" t="str">
        <v>True Pos.|0.13|A|</v>
      </c>
      <c r="LY43" t="str">
        <v>True Pos.|Ø.000(M)|A|</v>
      </c>
      <c r="LZ43" t="str">
        <v>True Pos.|Ø.000(M)|B|</v>
      </c>
      <c r="MA43" t="str">
        <v>True Pos.|Ø.001(M)|A(M)|</v>
      </c>
      <c r="MB43" t="str">
        <v>True Pos.|Ø.001(M)|A|</v>
      </c>
      <c r="MC43" t="str">
        <v>True Pos.|Ø.001|A|</v>
      </c>
      <c r="MD43" t="str">
        <v>True Pos.|Ø.001|C|</v>
      </c>
      <c r="ME43" t="str">
        <v>True Pos.|Ø.002(S)|A(S)|</v>
      </c>
      <c r="MF43" t="str">
        <v>True Pos.|Ø.002|A|</v>
      </c>
      <c r="MG43" t="str">
        <v>True Pos.|Ø.002|B|</v>
      </c>
      <c r="MH43" t="str">
        <v>True Pos.|Ø.002|C|</v>
      </c>
      <c r="MI43" t="str">
        <v>True Pos.|Ø.03(M)|A|</v>
      </c>
      <c r="MJ43" t="str">
        <v>True Pos.|Ø0.03(M)|A|</v>
      </c>
      <c r="MK43" t="str">
        <v>True Pos.|Ø0.05(L)|D|B|</v>
      </c>
      <c r="ML43" t="str">
        <v>True Pos.|Ø0.05|A|</v>
      </c>
      <c r="MM43" t="str">
        <v>True Pos.|Ø0.05|D|</v>
      </c>
      <c r="MN43" t="str">
        <v>True Pos.|Ø0.05|E|</v>
      </c>
      <c r="MO43" t="str">
        <v>True Pos.|Ø0.05|E|B|</v>
      </c>
      <c r="MP43" t="str">
        <v>True Pos.|SØ0.03|C|B|</v>
      </c>
      <c r="MQ43" t="str">
        <v>True Position|.002|A|B|</v>
      </c>
      <c r="MR43" t="str">
        <v>True. Pos.|Ø.001(M)|A|</v>
      </c>
      <c r="MS43" t="str">
        <v>True. Pps.|0.05|A|</v>
      </c>
      <c r="MT43" t="str">
        <v>Tumble Per Note 1</v>
      </c>
      <c r="MU43" t="str">
        <v>Tumble Per Note 2</v>
      </c>
    </row>
    <row r="44" spans="1:359">
      <c r="A44" t="s">
        <v>933</v>
      </c>
      <c r="C44" s="74" t="str" cm="1">
        <f t="array" ref="C44:MU44">TRANSPOSE(_xlfn._xlws.SORT(_xlfn._xlws.FILTER($A$2:$A$499,ISNUMBER(SEARCH('Prt. Lib. &amp; Routine, Table'!L51,$A$2:$A$499)),"not found")))</f>
        <v>.0015 T.I.R. MAX</v>
      </c>
      <c r="D44" t="str">
        <v>.002 MAX ROOT RADIUS</v>
      </c>
      <c r="E44" t="str">
        <v>.012 BLUNT END</v>
      </c>
      <c r="F44" t="str">
        <v>.015 MAX</v>
      </c>
      <c r="G44" t="str">
        <v>.016 T.S.C.</v>
      </c>
      <c r="H44" t="str">
        <v>.017 BASIC</v>
      </c>
      <c r="I44" t="str">
        <v>.021 PITCH</v>
      </c>
      <c r="J44" t="str">
        <v>.022 BLUNT START</v>
      </c>
      <c r="K44" t="str">
        <v>.025 BASIC</v>
      </c>
      <c r="L44" t="str">
        <v>.035 BASIC</v>
      </c>
      <c r="M44" t="str">
        <v>.043 T.S.C</v>
      </c>
      <c r="N44" t="str">
        <v>.053 T.S.C.</v>
      </c>
      <c r="O44" t="str">
        <v>.060 HEX DEPTH</v>
      </c>
      <c r="P44" t="str">
        <v>.060 PITCH</v>
      </c>
      <c r="Q44" t="str">
        <v>.061 BASIC</v>
      </c>
      <c r="R44" t="str">
        <v>.07 HEX</v>
      </c>
      <c r="S44" t="str">
        <v>.070 HEX DEPTH</v>
      </c>
      <c r="T44" t="str">
        <v>.082 DRILL</v>
      </c>
      <c r="U44" t="str">
        <v>.082 DRILL DEPTH</v>
      </c>
      <c r="V44" t="str">
        <v>.094 HEX</v>
      </c>
      <c r="W44" t="str">
        <v>.115 T.S.C.</v>
      </c>
      <c r="X44" t="str">
        <v>.1195 / .1243 MAJOR DIAMETER</v>
      </c>
      <c r="Y44" t="str">
        <v>.1250 HEX</v>
      </c>
      <c r="Z44" t="str">
        <v>.157 MINOR DIAMETER</v>
      </c>
      <c r="AA44" t="str">
        <v>.172 FULL THD DEPTH</v>
      </c>
      <c r="AB44" t="str">
        <v>.172 MAJOR DIAMETER</v>
      </c>
      <c r="AC44" t="str">
        <v>.180 MIN DEPTH FULL THRD</v>
      </c>
      <c r="AD44" t="str">
        <v>.183 Ceter Line Thread Dwell</v>
      </c>
      <c r="AE44" t="str">
        <v>.208 MAX THRD DEPTH</v>
      </c>
      <c r="AF44" t="str">
        <v>.218 BOTTOM HALF OF SLOT</v>
      </c>
      <c r="AG44" t="str">
        <v>.261 BASIC</v>
      </c>
      <c r="AH44" t="str">
        <v>.314 T.S.C.</v>
      </c>
      <c r="AI44" t="str">
        <v>.315 BASIC</v>
      </c>
      <c r="AJ44" t="str">
        <v>.329 MINOR Ø</v>
      </c>
      <c r="AK44" t="str">
        <v>.330 BASIC</v>
      </c>
      <c r="AL44" t="str">
        <v>.35 TO TANGENT POINT</v>
      </c>
      <c r="AM44" t="str">
        <v>.375 MAJOR Ø</v>
      </c>
      <c r="AN44" t="str">
        <v>.390 BASIC</v>
      </c>
      <c r="AO44" t="str">
        <v>.440 BASIC</v>
      </c>
      <c r="AP44" t="str">
        <v>.64/.96 HIGH=Pass</v>
      </c>
      <c r="AQ44" t="str">
        <v>0.012 MAX</v>
      </c>
      <c r="AR44" t="str">
        <v>0.015 MAX</v>
      </c>
      <c r="AS44" t="str">
        <v>0.05 Per Note 2</v>
      </c>
      <c r="AT44" t="str">
        <v>0.500 PULLOUT ZONE</v>
      </c>
      <c r="AU44" t="str">
        <v>10-32 UNF-2A</v>
      </c>
      <c r="AV44" t="str">
        <v>12-28 UNF-2B</v>
      </c>
      <c r="AW44" t="str">
        <v>2.87 BASIC</v>
      </c>
      <c r="AX44" t="str">
        <v>2-56 UNC 2B 2 STARTS</v>
      </c>
      <c r="AY44" t="str">
        <v>3 LEAD THREAD</v>
      </c>
      <c r="AZ44" t="str">
        <v>32µIN Max</v>
      </c>
      <c r="BA44" t="str">
        <v>5/16"-24 UNF-2A</v>
      </c>
      <c r="BB44" t="str">
        <v>5/16-18 UNC 2A</v>
      </c>
      <c r="BC44" t="str">
        <v>5-44 UNF-2A</v>
      </c>
      <c r="BD44" t="str">
        <v>6-16µIN</v>
      </c>
      <c r="BE44" t="str">
        <v>65° BLEND</v>
      </c>
      <c r="BF44" t="str">
        <v>7.45 Top of Ball to Face</v>
      </c>
      <c r="BG44" t="str">
        <v>7/16-28 UNEF 2B</v>
      </c>
      <c r="BH44" t="str">
        <v>7/16-28-UNEF-2A</v>
      </c>
      <c r="BI44" t="str">
        <v>Alignment Per Note 3</v>
      </c>
      <c r="BJ44" t="str">
        <v>ANODIZE (SEE CHART)</v>
      </c>
      <c r="BK44" t="str">
        <v>ANODIZE AQUA Per Note 3</v>
      </c>
      <c r="BL44" t="str">
        <v>ANODIZE BOTTOM PORTION</v>
      </c>
      <c r="BM44" t="str">
        <v>ANODIZE COLOR AQUA</v>
      </c>
      <c r="BN44" t="str">
        <v>ANODIZE COLOR GREEN DWG NOTE 4</v>
      </c>
      <c r="BO44" t="str">
        <v>ANODIZE COLOR LIGHT BLUE</v>
      </c>
      <c r="BP44" t="str">
        <v>ANODIZE GREEN Per Note 2</v>
      </c>
      <c r="BQ44" t="str">
        <v>ANODIZE GREY, Per Note 1</v>
      </c>
      <c r="BR44" t="str">
        <v>ANODIZE MAGENTA</v>
      </c>
      <c r="BS44" t="str">
        <v>Anodize Per note 3</v>
      </c>
      <c r="BT44" t="str">
        <v>Anodize Per Note 4</v>
      </c>
      <c r="BU44" t="str">
        <v>ANODIZE SEAFOAM</v>
      </c>
      <c r="BV44" t="str">
        <v>Balloon 11 Symmetry</v>
      </c>
      <c r="BW44" t="str">
        <v>Balloon 12 Symmetry</v>
      </c>
      <c r="BX44" t="str">
        <v>Balloon 13 Hole Centered</v>
      </c>
      <c r="BY44" t="str">
        <v>Balloon 13 Symmerty</v>
      </c>
      <c r="BZ44" t="str">
        <v>Balloon 2 Symmetry</v>
      </c>
      <c r="CA44" t="str">
        <v>Balloon 21 CENTERED</v>
      </c>
      <c r="CB44" t="str">
        <v>Balloon 29 Symmetry</v>
      </c>
      <c r="CC44" t="str">
        <v>Balloon 3 Symmetry</v>
      </c>
      <c r="CD44" t="str">
        <v>Balloon 4 Symmetry</v>
      </c>
      <c r="CE44" t="str">
        <v>Balloon 5 blend to SØ .340</v>
      </c>
      <c r="CF44" t="str">
        <v>Balloon 5 Symmetry</v>
      </c>
      <c r="CG44" t="str">
        <v>Balloon 6 Centered</v>
      </c>
      <c r="CH44" t="str">
        <v>Balloon 9 Function Check</v>
      </c>
      <c r="CI44" t="str">
        <v>Balloon 9 Symmerty</v>
      </c>
      <c r="CJ44" t="str">
        <v>Balloons 2 &amp; 17 Symmetry |.001|A|</v>
      </c>
      <c r="CK44" t="str">
        <v>Basic Ø 3.6</v>
      </c>
      <c r="CL44" t="str">
        <v>BEAD BLAST</v>
      </c>
      <c r="CM44" t="str">
        <v>BLAST ALUMINUM OXIDE</v>
      </c>
      <c r="CN44" t="str">
        <v>Blast Note 2</v>
      </c>
      <c r="CO44" t="str">
        <v xml:space="preserve">BLAST Per Note 1 </v>
      </c>
      <c r="CP44" t="str">
        <v>BLAST Per Note 2</v>
      </c>
      <c r="CQ44" t="str">
        <v>BLAST Per Note 3</v>
      </c>
      <c r="CR44" t="str">
        <v>BLAST Per Note 4</v>
      </c>
      <c r="CS44" t="str">
        <v>BLAST Per Note 8</v>
      </c>
      <c r="CT44" t="str">
        <v>BLAST Per Traveler, MATT FINISH</v>
      </c>
      <c r="CU44" t="str">
        <v>BLAST WITH 16 GRIT ALUMINUM OXIDE</v>
      </c>
      <c r="CV44" t="str">
        <v>BLAST, Uniform Finish Per Note 3</v>
      </c>
      <c r="CW44" t="str">
        <v>BREAK EDGE</v>
      </c>
      <c r="CX44" t="str">
        <v>BREAK EDGE .014</v>
      </c>
      <c r="CY44" t="str">
        <v>BREAK EDGES Note 2</v>
      </c>
      <c r="CZ44" t="str">
        <v>BREAK SHARP Per Note 1</v>
      </c>
      <c r="DA44" t="str">
        <v>BREAK SHARPS Per Note 1</v>
      </c>
      <c r="DB44" t="str">
        <v>CE 2729</v>
      </c>
      <c r="DC44" t="str">
        <v>CE Logo per Note 3</v>
      </c>
      <c r="DD44" t="str">
        <v>CE MARK</v>
      </c>
      <c r="DE44" t="str">
        <v>Chips/Debris Removed</v>
      </c>
      <c r="DF44" t="str">
        <v>Coat Per Note 2</v>
      </c>
      <c r="DG44" t="str">
        <v>C-Sink Ø .155</v>
      </c>
      <c r="DH44" t="str">
        <v>C-Sink Ø5.2</v>
      </c>
      <c r="DI44" t="str">
        <v>Deburred</v>
      </c>
      <c r="DJ44" t="str">
        <v>DIM "A" NoGo</v>
      </c>
      <c r="DK44" t="str">
        <v>DIM "A" NoGo Hexalobe</v>
      </c>
      <c r="DL44" t="str">
        <v>EDGE BREAK</v>
      </c>
      <c r="DM44" t="str">
        <v>EDGE BREAK MIN R.004, MAX R.010</v>
      </c>
      <c r="DN44" t="str">
        <v>Edge Break per Note 1</v>
      </c>
      <c r="DO44" t="str">
        <v>ELECTROPOLISH Per Note 1</v>
      </c>
      <c r="DP44" t="str">
        <v>Finish Per Note 3</v>
      </c>
      <c r="DQ44" t="str">
        <v>FLUTE POSITION Per Note 3</v>
      </c>
      <c r="DR44" t="str">
        <v>FULL R</v>
      </c>
      <c r="DS44" t="str">
        <v>FULL RADIUS</v>
      </c>
      <c r="DT44" t="str">
        <v xml:space="preserve">FULL RADIUS </v>
      </c>
      <c r="DU44" t="str">
        <v>Function Check  (.2340 .2360 FULL)</v>
      </c>
      <c r="DV44" t="str">
        <v>FUNCTIONAL  HEXALOBE</v>
      </c>
      <c r="DW44" t="str">
        <v>GLASS BEAD Per Note 3</v>
      </c>
      <c r="DX44" t="str">
        <v>Globus Logo per Note 3</v>
      </c>
      <c r="DY44" t="str">
        <v>Gold Anodized Color</v>
      </c>
      <c r="DZ44" t="str">
        <v>Green Anodized Color</v>
      </c>
      <c r="EA44" t="str">
        <v>GRIT BLAST Per Note 3</v>
      </c>
      <c r="EB44" t="str">
        <v>Grit Blast Per Note 4</v>
      </c>
      <c r="EC44" t="str">
        <v>GRIT BLAST, DWG NOTE 3</v>
      </c>
      <c r="ED44" t="str">
        <v>HEX MINOR Ø.1292</v>
      </c>
      <c r="EE44" t="str">
        <v xml:space="preserve">HEXALOBE </v>
      </c>
      <c r="EF44" t="str">
        <v>HEXALOBE FUNCTION</v>
      </c>
      <c r="EG44" t="str">
        <v>Hexalobe Minor</v>
      </c>
      <c r="EH44" t="str">
        <v>Hexalobe NV-30</v>
      </c>
      <c r="EI44" t="str">
        <v>HEXALOBE ORIENTATION</v>
      </c>
      <c r="EJ44" t="str">
        <v>Inspect per operation 30 comments</v>
      </c>
      <c r="EK44" t="str">
        <v>INT / EXT CORNERS: R.002 TO R.010</v>
      </c>
      <c r="EL44" t="str">
        <v>INT /EXT CORNERS R.05 TO R.03</v>
      </c>
      <c r="EM44" t="str">
        <v>John is a Geek</v>
      </c>
      <c r="EN44" t="str">
        <v>LASER ETCH</v>
      </c>
      <c r="EO44" t="str">
        <v>Laser Etch Per Note 7</v>
      </c>
      <c r="EP44" t="str">
        <v xml:space="preserve">LASER MARK "CE" DWG NOTE 10 </v>
      </c>
      <c r="EQ44" t="str">
        <v>Laser Mark "P1-15004-08", Per Note 3</v>
      </c>
      <c r="ER44" t="str">
        <v>Laser Mark "P2-15004-08", Per Note 3</v>
      </c>
      <c r="ES44" t="str">
        <v>Laser Mark "P3-15004-08", Per Note 3</v>
      </c>
      <c r="ET44" t="str">
        <v>Laser Mark "P4-15004-08", Per Note 3</v>
      </c>
      <c r="EU44" t="str">
        <v xml:space="preserve">LASER MARK LOGO DWG NOTE 9 </v>
      </c>
      <c r="EV44" t="str">
        <v xml:space="preserve">LASER MARK LOT NUMBER DWG NOTE 8 </v>
      </c>
      <c r="EW44" t="str">
        <v>Laser Mark Lot, Per Note 3</v>
      </c>
      <c r="EX44" t="str">
        <v xml:space="preserve">LASER MARK PART NUMBER DWG NOTE 8 </v>
      </c>
      <c r="EY44" t="str">
        <v>LASER: 13000000</v>
      </c>
      <c r="EZ44" t="str">
        <v>LASER: CE 2797</v>
      </c>
      <c r="FA44" t="str">
        <v>LASER: LOGO</v>
      </c>
      <c r="FB44" t="str">
        <v xml:space="preserve">LASER: Lot # Per RE-75-001 </v>
      </c>
      <c r="FC44" t="str">
        <v>LAST THREAD</v>
      </c>
      <c r="FD44" t="str">
        <v>LEAD .0625</v>
      </c>
      <c r="FE44" t="str">
        <v>LOGO</v>
      </c>
      <c r="FF44" t="str">
        <v>Lot (Control) Number per Note 3</v>
      </c>
      <c r="FG44" t="str">
        <v>LOT NO.</v>
      </c>
      <c r="FH44" t="str">
        <v>LOT NUMBER</v>
      </c>
      <c r="FI44" t="str">
        <v>LOT NUMBER PER NUVASIVE SOP 9002007</v>
      </c>
      <c r="FJ44" t="str">
        <v>M 4X 0.5 - 6G - 0.063R - LH</v>
      </c>
      <c r="FK44" t="str">
        <v>M4 X 0.5 - 6G - 0.063R</v>
      </c>
      <c r="FL44" t="str">
        <v>M4 X 0.5 - 6G - 0.063R - LH</v>
      </c>
      <c r="FM44" t="str">
        <v>M4.5 X .75 6g</v>
      </c>
      <c r="FN44" t="str">
        <v>M4.5 X 0.75 6g</v>
      </c>
      <c r="FO44" t="str">
        <v>M5x0.8-6g</v>
      </c>
      <c r="FP44" t="str">
        <v xml:space="preserve">M5x0.8-6g </v>
      </c>
      <c r="FQ44" t="str">
        <v>M6 X .75 6g</v>
      </c>
      <c r="FR44" t="str">
        <v>M6 X 0.75-6g</v>
      </c>
      <c r="FS44" t="str">
        <v>M6 X0.75 - 6g</v>
      </c>
      <c r="FT44" t="str">
        <v>M6X0.75 - 6H</v>
      </c>
      <c r="FU44" t="str">
        <v>M7 X 1.00 6g THREAD</v>
      </c>
      <c r="FV44" t="str">
        <v>M7X1.00 6g THREAD</v>
      </c>
      <c r="FW44" t="str">
        <v>M7X1.00 6h THREAD</v>
      </c>
      <c r="FX44" t="str">
        <v>Magenta Anodized Color</v>
      </c>
      <c r="FY44" t="str">
        <v>MAJOR Ø .380</v>
      </c>
      <c r="FZ44" t="str">
        <v>MAJORØ</v>
      </c>
      <c r="GA44" t="str">
        <v>MATT FINISH Per Note 3</v>
      </c>
      <c r="GB44" t="str">
        <v>MATT FINISH Per Traveler</v>
      </c>
      <c r="GC44" t="str">
        <v>MATTE FINISH</v>
      </c>
      <c r="GD44" t="str">
        <v>MATTE FINISH DWG NOTE 3</v>
      </c>
      <c r="GE44" t="str">
        <v>MATTE FINISH Note 3</v>
      </c>
      <c r="GF44" t="str">
        <v>Matte Finish Per Note 3</v>
      </c>
      <c r="GG44" t="str">
        <v>MATTE FINISH SIZE 10 GLASS BEAD</v>
      </c>
      <c r="GH44" t="str">
        <v>MAX ROOT RADIUS</v>
      </c>
      <c r="GI44" t="str">
        <v xml:space="preserve">Mill Profile Centered </v>
      </c>
      <c r="GJ44" t="str">
        <v>Minor Ø Unconstrained Check</v>
      </c>
      <c r="GK44" t="str">
        <v>MINOR Ø.1336</v>
      </c>
      <c r="GL44" t="str">
        <v>NO ANODIZE Per note 8</v>
      </c>
      <c r="GM44" t="str">
        <v>NO ANODIZE Per note 9</v>
      </c>
      <c r="GN44" t="str">
        <v>No Nicks, Scratches, Tool Marks, etc.</v>
      </c>
      <c r="GO44" t="str">
        <v>No Nicks,Scratches,Tool Marks,etc.</v>
      </c>
      <c r="GP44" t="str">
        <v>NO TOOL MARKS</v>
      </c>
      <c r="GQ44" t="str">
        <v>NOTE 3 THREAD RELIEF</v>
      </c>
      <c r="GR44" t="str">
        <v>NV-27 FUNC.</v>
      </c>
      <c r="GS44" t="str">
        <v>NV-30 DIM A</v>
      </c>
      <c r="GT44" t="str">
        <v>NV-30 DIM B</v>
      </c>
      <c r="GU44" t="str">
        <v>NV-30 DIM F</v>
      </c>
      <c r="GV44" t="str">
        <v>Ø .1250 HEX</v>
      </c>
      <c r="GW44" t="str">
        <v>Ø 9.4 MAJOR</v>
      </c>
      <c r="GX44" t="str">
        <v>Ø.096 MAX PILOT HOLE</v>
      </c>
      <c r="GY44" t="str">
        <v>Ø.125 THRU</v>
      </c>
      <c r="GZ44" t="str">
        <v>Ø.205 COUNTERSINK</v>
      </c>
      <c r="HA44" t="str">
        <v>Ø.260 T.S.C.</v>
      </c>
      <c r="HB44" t="str">
        <v>Ø.500 BASIC</v>
      </c>
      <c r="HC44" t="str">
        <v xml:space="preserve">OVAL CENTERED </v>
      </c>
      <c r="HD44" t="str">
        <v>PART NO. 15100</v>
      </c>
      <c r="HE44" t="str">
        <v>PART NUMBER 13100000</v>
      </c>
      <c r="HF44" t="str">
        <v>PART NUMBER 13600000</v>
      </c>
      <c r="HG44" t="str">
        <v>Part Number per Note 3</v>
      </c>
      <c r="HH44" t="str">
        <v>PD 5/16-18 UNC 2A</v>
      </c>
      <c r="HI44" t="str">
        <v>Perp.|0.05|A|</v>
      </c>
      <c r="HJ44" t="str">
        <v>PILOT THRU HOLE PRESENT</v>
      </c>
      <c r="HK44" t="str">
        <v>PITCH .060</v>
      </c>
      <c r="HL44" t="str">
        <v>Profile |.001|A|</v>
      </c>
      <c r="HM44" t="str">
        <v>Profile |.0015 | A | X-Y</v>
      </c>
      <c r="HN44" t="str">
        <v>Profile |.002| |A|B| X-Y</v>
      </c>
      <c r="HO44" t="str">
        <v>Profile |.002|A|B|</v>
      </c>
      <c r="HP44" t="str">
        <v>Profile |.002|A|B| X-Y</v>
      </c>
      <c r="HQ44" t="str">
        <v>Profile:|010|A|B|C|</v>
      </c>
      <c r="HR44" t="str">
        <v>Profile| .002| A|B|</v>
      </c>
      <c r="HS44" t="str">
        <v>Profile|.001|</v>
      </c>
      <c r="HT44" t="str">
        <v>Profile|.001|A|</v>
      </c>
      <c r="HU44" t="str">
        <v>Profile|.001|A|B|</v>
      </c>
      <c r="HV44" t="str">
        <v xml:space="preserve">Profile|.001|A|B| A&lt;-&gt;B </v>
      </c>
      <c r="HW44" t="str">
        <v>Profile|.001|A|B| C&lt;-&gt;D</v>
      </c>
      <c r="HX44" t="str">
        <v>Profile|.001|A|B| L-M</v>
      </c>
      <c r="HY44" t="str">
        <v>Profile|.001|A|B| P-Q</v>
      </c>
      <c r="HZ44" t="str">
        <v>Profile|.001|A|B|C&lt;-&gt;D</v>
      </c>
      <c r="IA44" t="str">
        <v>Profile|.001|A|C&lt;--&gt;D</v>
      </c>
      <c r="IB44" t="str">
        <v>Profile|.001|A|UNILATERAL</v>
      </c>
      <c r="IC44" t="str">
        <v>Profile|.001|C|</v>
      </c>
      <c r="ID44" t="str">
        <v>Profile|.0012|D1|</v>
      </c>
      <c r="IE44" t="str">
        <v>Profile|.0015| A-B UNI.</v>
      </c>
      <c r="IF44" t="str">
        <v>Profile|.0015| UNI.</v>
      </c>
      <c r="IG44" t="str">
        <v>Profile|.0015|A| X-Y</v>
      </c>
      <c r="IH44" t="str">
        <v>Profile|.0015|E|F|</v>
      </c>
      <c r="II44" t="str">
        <v>Profile|.0016|B|D|</v>
      </c>
      <c r="IJ44" t="str">
        <v>Profile|.002(U).000|A|</v>
      </c>
      <c r="IK44" t="str">
        <v>Profile|.002|</v>
      </c>
      <c r="IL44" t="str">
        <v>Profile|.002|A</v>
      </c>
      <c r="IM44" t="str">
        <v>Profile|.002|A|</v>
      </c>
      <c r="IN44" t="str">
        <v>Profile|.002|A|B|</v>
      </c>
      <c r="IO44" t="str">
        <v xml:space="preserve">Profile|.002|A|B| A&lt;-&gt;B </v>
      </c>
      <c r="IP44" t="str">
        <v>Profile|.002|A|B| C&lt;-&gt;D</v>
      </c>
      <c r="IQ44" t="str">
        <v>Profile|.002|A|B| X-Y</v>
      </c>
      <c r="IR44" t="str">
        <v>Profile|.002|A|B|C|X-Y</v>
      </c>
      <c r="IS44" t="str">
        <v>Profile|.002|A|B|X&lt;--&gt;Y</v>
      </c>
      <c r="IT44" t="str">
        <v>Profile|.002|A|B|X-Y</v>
      </c>
      <c r="IU44" t="str">
        <v>Profile|.002|A|C|</v>
      </c>
      <c r="IV44" t="str">
        <v>Profile|.002|C|A|</v>
      </c>
      <c r="IW44" t="str">
        <v>Profile|.002|C|B|</v>
      </c>
      <c r="IX44" t="str">
        <v>Profile|.0020|</v>
      </c>
      <c r="IY44" t="str">
        <v>Profile|.003|A|</v>
      </c>
      <c r="IZ44" t="str">
        <v>Profile|.003|A|B|C| Uni.</v>
      </c>
      <c r="JA44" t="str">
        <v>Profile|.003|E|F|</v>
      </c>
      <c r="JB44" t="str">
        <v>Profile|.004(U) .003|A|B|C|</v>
      </c>
      <c r="JC44" t="str">
        <v>Profile|.004|A| UNI.</v>
      </c>
      <c r="JD44" t="str">
        <v>Profile|.005|A|C|</v>
      </c>
      <c r="JE44" t="str">
        <v>Profile|.005|A|C|A&lt;--&gt;B, C&lt;--&gt;D</v>
      </c>
      <c r="JF44" t="str">
        <v>Profile|.005|A|D| A-B UNI.</v>
      </c>
      <c r="JG44" t="str">
        <v>Profile|.005|A|D| UNI.</v>
      </c>
      <c r="JH44" t="str">
        <v>Profile|.010|A|B|</v>
      </c>
      <c r="JI44" t="str">
        <v>Profile|.010|A|B|C|</v>
      </c>
      <c r="JJ44" t="str">
        <v>Profile|.03|A|</v>
      </c>
      <c r="JK44" t="str">
        <v>Profile|.05|A|B|</v>
      </c>
      <c r="JL44" t="str">
        <v>Profile|0.03|</v>
      </c>
      <c r="JM44" t="str">
        <v>Profile|0.03|A|</v>
      </c>
      <c r="JN44" t="str">
        <v>Profile|0.03|A|B|</v>
      </c>
      <c r="JO44" t="str">
        <v>Profile|0.05{A|C|</v>
      </c>
      <c r="JP44" t="str">
        <v>Profile|0.05|A|B|</v>
      </c>
      <c r="JQ44" t="str">
        <v>Profile|0.05|E|</v>
      </c>
      <c r="JR44" t="str">
        <v>Profile|0.05|E|F|</v>
      </c>
      <c r="JS44" t="str">
        <v>Profile|0.06|A|C|</v>
      </c>
      <c r="JT44" t="str">
        <v>Profile|0.1|A|A|</v>
      </c>
      <c r="JU44" t="str">
        <v>Profile|0.1|D1|</v>
      </c>
      <c r="JV44" t="str">
        <v>Profile|A|B|C|</v>
      </c>
      <c r="JW44" t="str">
        <v>Proile|.002|A|B|J-K</v>
      </c>
      <c r="JX44" t="str">
        <v>P-Thread Form</v>
      </c>
      <c r="JY44" t="str">
        <v>R  FULL RADIUS</v>
      </c>
      <c r="JZ44" t="str">
        <v>R.001/.006</v>
      </c>
      <c r="KA44" t="str">
        <v>R.003 MAX</v>
      </c>
      <c r="KB44" t="str">
        <v>R.005 MAX</v>
      </c>
      <c r="KC44" t="str">
        <v>R.030</v>
      </c>
      <c r="KD44" t="str">
        <v>R.25 MAX</v>
      </c>
      <c r="KE44" t="str">
        <v>R1.33 BASIC</v>
      </c>
      <c r="KF44" t="str">
        <v>R3.3</v>
      </c>
      <c r="KG44" t="str">
        <v>Ra 1.6 MAX</v>
      </c>
      <c r="KH44" t="str">
        <v>RAD @ FACE &amp; OD CHAMFER</v>
      </c>
      <c r="KI44" t="str">
        <v>RAD. @ ID &amp; BACK FACE</v>
      </c>
      <c r="KJ44" t="str">
        <v>RAD. @ OD &amp; BACK FACE</v>
      </c>
      <c r="KK44" t="str">
        <v>REMOVE SHRP EDGES .005 MAX</v>
      </c>
      <c r="KL44" t="str">
        <v>ROD SLOT CENTERED</v>
      </c>
      <c r="KM44" t="str">
        <v>SHARP OKAY</v>
      </c>
      <c r="KN44" t="str">
        <v>Slot Centered</v>
      </c>
      <c r="KO44" t="str">
        <v>SLOT WIDTH</v>
      </c>
      <c r="KP44" t="str">
        <v>Surface Finish Per Note 1</v>
      </c>
      <c r="KQ44" t="str">
        <v>Symmerty Balloon A_6</v>
      </c>
      <c r="KR44" t="str">
        <v>T27 HEXALOBE Per Note 1</v>
      </c>
      <c r="KS44" t="str">
        <v>T27 TORX</v>
      </c>
      <c r="KT44" t="str">
        <v>THRD DEPTH</v>
      </c>
      <c r="KU44" t="str">
        <v>Thread Form Per Note 3</v>
      </c>
      <c r="KV44" t="str">
        <v>THREAD INTO ROD SLOT</v>
      </c>
      <c r="KW44" t="str">
        <v>Thread Timed Print Note 6</v>
      </c>
      <c r="KX44" t="str">
        <v>TOOL MISMATCH PERMISSIBLE</v>
      </c>
      <c r="KY44" t="str">
        <v>Tot. Runout|Ø.002|C|</v>
      </c>
      <c r="KZ44" t="str">
        <v>Total Runout|.002|E|</v>
      </c>
      <c r="LA44" t="str">
        <v>TRIPLE LEAD THREAD</v>
      </c>
      <c r="LB44" t="str">
        <v>True Pos. |.001 (M)|A|</v>
      </c>
      <c r="LC44" t="str">
        <v>True Pos. |.002(M)|A|B|</v>
      </c>
      <c r="LD44" t="str">
        <v>True Pos. |.002|</v>
      </c>
      <c r="LE44" t="str">
        <v>True Pos. |.002|A|</v>
      </c>
      <c r="LF44" t="str">
        <v>True Pos. |.002|A|B|</v>
      </c>
      <c r="LG44" t="str">
        <v>True Pos. |.004|A|C|B|</v>
      </c>
      <c r="LH44" t="str">
        <v>True Pos. |.005(M)|A|B|</v>
      </c>
      <c r="LI44" t="str">
        <v>True Pos.|.000(L)|A|D|</v>
      </c>
      <c r="LJ44" t="str">
        <v>True Pos.|.000(M)|A|</v>
      </c>
      <c r="LK44" t="str">
        <v>True Pos.|.001(M)|A|</v>
      </c>
      <c r="LL44" t="str">
        <v>True Pos.|.001|B|</v>
      </c>
      <c r="LM44" t="str">
        <v>True Pos.|.001|E|</v>
      </c>
      <c r="LN44" t="str">
        <v>True Pos.|.002|A|</v>
      </c>
      <c r="LO44" t="str">
        <v>True Pos.|.002|B|</v>
      </c>
      <c r="LP44" t="str">
        <v>True Pos.|.002|C|</v>
      </c>
      <c r="LQ44" t="str">
        <v>True Pos.|.002|D1|</v>
      </c>
      <c r="LR44" t="str">
        <v>True Pos.|.002|D1|D2|</v>
      </c>
      <c r="LS44" t="str">
        <v>True Pos.|.05|A|</v>
      </c>
      <c r="LT44" t="str">
        <v>True Pos.|.1|A|B|C|</v>
      </c>
      <c r="LU44" t="str">
        <v>True Pos.|.13|A</v>
      </c>
      <c r="LV44" t="str">
        <v>True Pos.|0.05|A|</v>
      </c>
      <c r="LW44" t="str">
        <v>True Pos.|0.1|A|B|C|</v>
      </c>
      <c r="LX44" t="str">
        <v>True Pos.|0.13|A|</v>
      </c>
      <c r="LY44" t="str">
        <v>True Pos.|Ø.000(M)|A|</v>
      </c>
      <c r="LZ44" t="str">
        <v>True Pos.|Ø.000(M)|B|</v>
      </c>
      <c r="MA44" t="str">
        <v>True Pos.|Ø.001(M)|A(M)|</v>
      </c>
      <c r="MB44" t="str">
        <v>True Pos.|Ø.001(M)|A|</v>
      </c>
      <c r="MC44" t="str">
        <v>True Pos.|Ø.001|A|</v>
      </c>
      <c r="MD44" t="str">
        <v>True Pos.|Ø.001|C|</v>
      </c>
      <c r="ME44" t="str">
        <v>True Pos.|Ø.002(S)|A(S)|</v>
      </c>
      <c r="MF44" t="str">
        <v>True Pos.|Ø.002|A|</v>
      </c>
      <c r="MG44" t="str">
        <v>True Pos.|Ø.002|B|</v>
      </c>
      <c r="MH44" t="str">
        <v>True Pos.|Ø.002|C|</v>
      </c>
      <c r="MI44" t="str">
        <v>True Pos.|Ø.03(M)|A|</v>
      </c>
      <c r="MJ44" t="str">
        <v>True Pos.|Ø0.03(M)|A|</v>
      </c>
      <c r="MK44" t="str">
        <v>True Pos.|Ø0.05(L)|D|B|</v>
      </c>
      <c r="ML44" t="str">
        <v>True Pos.|Ø0.05|A|</v>
      </c>
      <c r="MM44" t="str">
        <v>True Pos.|Ø0.05|D|</v>
      </c>
      <c r="MN44" t="str">
        <v>True Pos.|Ø0.05|E|</v>
      </c>
      <c r="MO44" t="str">
        <v>True Pos.|Ø0.05|E|B|</v>
      </c>
      <c r="MP44" t="str">
        <v>True Pos.|SØ0.03|C|B|</v>
      </c>
      <c r="MQ44" t="str">
        <v>True Position|.002|A|B|</v>
      </c>
      <c r="MR44" t="str">
        <v>True. Pos.|Ø.001(M)|A|</v>
      </c>
      <c r="MS44" t="str">
        <v>True. Pps.|0.05|A|</v>
      </c>
      <c r="MT44" t="str">
        <v>Tumble Per Note 1</v>
      </c>
      <c r="MU44" t="str">
        <v>Tumble Per Note 2</v>
      </c>
    </row>
    <row r="45" spans="1:359">
      <c r="A45" t="s">
        <v>934</v>
      </c>
      <c r="C45" s="74" t="str" cm="1">
        <f t="array" ref="C45:MU45">TRANSPOSE(_xlfn._xlws.SORT(_xlfn._xlws.FILTER($A$2:$A$499,ISNUMBER(SEARCH('Prt. Lib. &amp; Routine, Table'!L52,$A$2:$A$499)),"not found")))</f>
        <v>.0015 T.I.R. MAX</v>
      </c>
      <c r="D45" t="str">
        <v>.002 MAX ROOT RADIUS</v>
      </c>
      <c r="E45" t="str">
        <v>.012 BLUNT END</v>
      </c>
      <c r="F45" t="str">
        <v>.015 MAX</v>
      </c>
      <c r="G45" t="str">
        <v>.016 T.S.C.</v>
      </c>
      <c r="H45" t="str">
        <v>.017 BASIC</v>
      </c>
      <c r="I45" t="str">
        <v>.021 PITCH</v>
      </c>
      <c r="J45" t="str">
        <v>.022 BLUNT START</v>
      </c>
      <c r="K45" t="str">
        <v>.025 BASIC</v>
      </c>
      <c r="L45" t="str">
        <v>.035 BASIC</v>
      </c>
      <c r="M45" t="str">
        <v>.043 T.S.C</v>
      </c>
      <c r="N45" t="str">
        <v>.053 T.S.C.</v>
      </c>
      <c r="O45" t="str">
        <v>.060 HEX DEPTH</v>
      </c>
      <c r="P45" t="str">
        <v>.060 PITCH</v>
      </c>
      <c r="Q45" t="str">
        <v>.061 BASIC</v>
      </c>
      <c r="R45" t="str">
        <v>.07 HEX</v>
      </c>
      <c r="S45" t="str">
        <v>.070 HEX DEPTH</v>
      </c>
      <c r="T45" t="str">
        <v>.082 DRILL</v>
      </c>
      <c r="U45" t="str">
        <v>.082 DRILL DEPTH</v>
      </c>
      <c r="V45" t="str">
        <v>.094 HEX</v>
      </c>
      <c r="W45" t="str">
        <v>.115 T.S.C.</v>
      </c>
      <c r="X45" t="str">
        <v>.1195 / .1243 MAJOR DIAMETER</v>
      </c>
      <c r="Y45" t="str">
        <v>.1250 HEX</v>
      </c>
      <c r="Z45" t="str">
        <v>.157 MINOR DIAMETER</v>
      </c>
      <c r="AA45" t="str">
        <v>.172 FULL THD DEPTH</v>
      </c>
      <c r="AB45" t="str">
        <v>.172 MAJOR DIAMETER</v>
      </c>
      <c r="AC45" t="str">
        <v>.180 MIN DEPTH FULL THRD</v>
      </c>
      <c r="AD45" t="str">
        <v>.183 Ceter Line Thread Dwell</v>
      </c>
      <c r="AE45" t="str">
        <v>.208 MAX THRD DEPTH</v>
      </c>
      <c r="AF45" t="str">
        <v>.218 BOTTOM HALF OF SLOT</v>
      </c>
      <c r="AG45" t="str">
        <v>.261 BASIC</v>
      </c>
      <c r="AH45" t="str">
        <v>.314 T.S.C.</v>
      </c>
      <c r="AI45" t="str">
        <v>.315 BASIC</v>
      </c>
      <c r="AJ45" t="str">
        <v>.329 MINOR Ø</v>
      </c>
      <c r="AK45" t="str">
        <v>.330 BASIC</v>
      </c>
      <c r="AL45" t="str">
        <v>.35 TO TANGENT POINT</v>
      </c>
      <c r="AM45" t="str">
        <v>.375 MAJOR Ø</v>
      </c>
      <c r="AN45" t="str">
        <v>.390 BASIC</v>
      </c>
      <c r="AO45" t="str">
        <v>.440 BASIC</v>
      </c>
      <c r="AP45" t="str">
        <v>.64/.96 HIGH=Pass</v>
      </c>
      <c r="AQ45" t="str">
        <v>0.012 MAX</v>
      </c>
      <c r="AR45" t="str">
        <v>0.015 MAX</v>
      </c>
      <c r="AS45" t="str">
        <v>0.05 Per Note 2</v>
      </c>
      <c r="AT45" t="str">
        <v>0.500 PULLOUT ZONE</v>
      </c>
      <c r="AU45" t="str">
        <v>10-32 UNF-2A</v>
      </c>
      <c r="AV45" t="str">
        <v>12-28 UNF-2B</v>
      </c>
      <c r="AW45" t="str">
        <v>2.87 BASIC</v>
      </c>
      <c r="AX45" t="str">
        <v>2-56 UNC 2B 2 STARTS</v>
      </c>
      <c r="AY45" t="str">
        <v>3 LEAD THREAD</v>
      </c>
      <c r="AZ45" t="str">
        <v>32µIN Max</v>
      </c>
      <c r="BA45" t="str">
        <v>5/16"-24 UNF-2A</v>
      </c>
      <c r="BB45" t="str">
        <v>5/16-18 UNC 2A</v>
      </c>
      <c r="BC45" t="str">
        <v>5-44 UNF-2A</v>
      </c>
      <c r="BD45" t="str">
        <v>6-16µIN</v>
      </c>
      <c r="BE45" t="str">
        <v>65° BLEND</v>
      </c>
      <c r="BF45" t="str">
        <v>7.45 Top of Ball to Face</v>
      </c>
      <c r="BG45" t="str">
        <v>7/16-28 UNEF 2B</v>
      </c>
      <c r="BH45" t="str">
        <v>7/16-28-UNEF-2A</v>
      </c>
      <c r="BI45" t="str">
        <v>Alignment Per Note 3</v>
      </c>
      <c r="BJ45" t="str">
        <v>ANODIZE (SEE CHART)</v>
      </c>
      <c r="BK45" t="str">
        <v>ANODIZE AQUA Per Note 3</v>
      </c>
      <c r="BL45" t="str">
        <v>ANODIZE BOTTOM PORTION</v>
      </c>
      <c r="BM45" t="str">
        <v>ANODIZE COLOR AQUA</v>
      </c>
      <c r="BN45" t="str">
        <v>ANODIZE COLOR GREEN DWG NOTE 4</v>
      </c>
      <c r="BO45" t="str">
        <v>ANODIZE COLOR LIGHT BLUE</v>
      </c>
      <c r="BP45" t="str">
        <v>ANODIZE GREEN Per Note 2</v>
      </c>
      <c r="BQ45" t="str">
        <v>ANODIZE GREY, Per Note 1</v>
      </c>
      <c r="BR45" t="str">
        <v>ANODIZE MAGENTA</v>
      </c>
      <c r="BS45" t="str">
        <v>Anodize Per note 3</v>
      </c>
      <c r="BT45" t="str">
        <v>Anodize Per Note 4</v>
      </c>
      <c r="BU45" t="str">
        <v>ANODIZE SEAFOAM</v>
      </c>
      <c r="BV45" t="str">
        <v>Balloon 11 Symmetry</v>
      </c>
      <c r="BW45" t="str">
        <v>Balloon 12 Symmetry</v>
      </c>
      <c r="BX45" t="str">
        <v>Balloon 13 Hole Centered</v>
      </c>
      <c r="BY45" t="str">
        <v>Balloon 13 Symmerty</v>
      </c>
      <c r="BZ45" t="str">
        <v>Balloon 2 Symmetry</v>
      </c>
      <c r="CA45" t="str">
        <v>Balloon 21 CENTERED</v>
      </c>
      <c r="CB45" t="str">
        <v>Balloon 29 Symmetry</v>
      </c>
      <c r="CC45" t="str">
        <v>Balloon 3 Symmetry</v>
      </c>
      <c r="CD45" t="str">
        <v>Balloon 4 Symmetry</v>
      </c>
      <c r="CE45" t="str">
        <v>Balloon 5 blend to SØ .340</v>
      </c>
      <c r="CF45" t="str">
        <v>Balloon 5 Symmetry</v>
      </c>
      <c r="CG45" t="str">
        <v>Balloon 6 Centered</v>
      </c>
      <c r="CH45" t="str">
        <v>Balloon 9 Function Check</v>
      </c>
      <c r="CI45" t="str">
        <v>Balloon 9 Symmerty</v>
      </c>
      <c r="CJ45" t="str">
        <v>Balloons 2 &amp; 17 Symmetry |.001|A|</v>
      </c>
      <c r="CK45" t="str">
        <v>Basic Ø 3.6</v>
      </c>
      <c r="CL45" t="str">
        <v>BEAD BLAST</v>
      </c>
      <c r="CM45" t="str">
        <v>BLAST ALUMINUM OXIDE</v>
      </c>
      <c r="CN45" t="str">
        <v>Blast Note 2</v>
      </c>
      <c r="CO45" t="str">
        <v xml:space="preserve">BLAST Per Note 1 </v>
      </c>
      <c r="CP45" t="str">
        <v>BLAST Per Note 2</v>
      </c>
      <c r="CQ45" t="str">
        <v>BLAST Per Note 3</v>
      </c>
      <c r="CR45" t="str">
        <v>BLAST Per Note 4</v>
      </c>
      <c r="CS45" t="str">
        <v>BLAST Per Note 8</v>
      </c>
      <c r="CT45" t="str">
        <v>BLAST Per Traveler, MATT FINISH</v>
      </c>
      <c r="CU45" t="str">
        <v>BLAST WITH 16 GRIT ALUMINUM OXIDE</v>
      </c>
      <c r="CV45" t="str">
        <v>BLAST, Uniform Finish Per Note 3</v>
      </c>
      <c r="CW45" t="str">
        <v>BREAK EDGE</v>
      </c>
      <c r="CX45" t="str">
        <v>BREAK EDGE .014</v>
      </c>
      <c r="CY45" t="str">
        <v>BREAK EDGES Note 2</v>
      </c>
      <c r="CZ45" t="str">
        <v>BREAK SHARP Per Note 1</v>
      </c>
      <c r="DA45" t="str">
        <v>BREAK SHARPS Per Note 1</v>
      </c>
      <c r="DB45" t="str">
        <v>CE 2729</v>
      </c>
      <c r="DC45" t="str">
        <v>CE Logo per Note 3</v>
      </c>
      <c r="DD45" t="str">
        <v>CE MARK</v>
      </c>
      <c r="DE45" t="str">
        <v>Chips/Debris Removed</v>
      </c>
      <c r="DF45" t="str">
        <v>Coat Per Note 2</v>
      </c>
      <c r="DG45" t="str">
        <v>C-Sink Ø .155</v>
      </c>
      <c r="DH45" t="str">
        <v>C-Sink Ø5.2</v>
      </c>
      <c r="DI45" t="str">
        <v>Deburred</v>
      </c>
      <c r="DJ45" t="str">
        <v>DIM "A" NoGo</v>
      </c>
      <c r="DK45" t="str">
        <v>DIM "A" NoGo Hexalobe</v>
      </c>
      <c r="DL45" t="str">
        <v>EDGE BREAK</v>
      </c>
      <c r="DM45" t="str">
        <v>EDGE BREAK MIN R.004, MAX R.010</v>
      </c>
      <c r="DN45" t="str">
        <v>Edge Break per Note 1</v>
      </c>
      <c r="DO45" t="str">
        <v>ELECTROPOLISH Per Note 1</v>
      </c>
      <c r="DP45" t="str">
        <v>Finish Per Note 3</v>
      </c>
      <c r="DQ45" t="str">
        <v>FLUTE POSITION Per Note 3</v>
      </c>
      <c r="DR45" t="str">
        <v>FULL R</v>
      </c>
      <c r="DS45" t="str">
        <v>FULL RADIUS</v>
      </c>
      <c r="DT45" t="str">
        <v xml:space="preserve">FULL RADIUS </v>
      </c>
      <c r="DU45" t="str">
        <v>Function Check  (.2340 .2360 FULL)</v>
      </c>
      <c r="DV45" t="str">
        <v>FUNCTIONAL  HEXALOBE</v>
      </c>
      <c r="DW45" t="str">
        <v>GLASS BEAD Per Note 3</v>
      </c>
      <c r="DX45" t="str">
        <v>Globus Logo per Note 3</v>
      </c>
      <c r="DY45" t="str">
        <v>Gold Anodized Color</v>
      </c>
      <c r="DZ45" t="str">
        <v>Green Anodized Color</v>
      </c>
      <c r="EA45" t="str">
        <v>GRIT BLAST Per Note 3</v>
      </c>
      <c r="EB45" t="str">
        <v>Grit Blast Per Note 4</v>
      </c>
      <c r="EC45" t="str">
        <v>GRIT BLAST, DWG NOTE 3</v>
      </c>
      <c r="ED45" t="str">
        <v>HEX MINOR Ø.1292</v>
      </c>
      <c r="EE45" t="str">
        <v xml:space="preserve">HEXALOBE </v>
      </c>
      <c r="EF45" t="str">
        <v>HEXALOBE FUNCTION</v>
      </c>
      <c r="EG45" t="str">
        <v>Hexalobe Minor</v>
      </c>
      <c r="EH45" t="str">
        <v>Hexalobe NV-30</v>
      </c>
      <c r="EI45" t="str">
        <v>HEXALOBE ORIENTATION</v>
      </c>
      <c r="EJ45" t="str">
        <v>Inspect per operation 30 comments</v>
      </c>
      <c r="EK45" t="str">
        <v>INT / EXT CORNERS: R.002 TO R.010</v>
      </c>
      <c r="EL45" t="str">
        <v>INT /EXT CORNERS R.05 TO R.03</v>
      </c>
      <c r="EM45" t="str">
        <v>John is a Geek</v>
      </c>
      <c r="EN45" t="str">
        <v>LASER ETCH</v>
      </c>
      <c r="EO45" t="str">
        <v>Laser Etch Per Note 7</v>
      </c>
      <c r="EP45" t="str">
        <v xml:space="preserve">LASER MARK "CE" DWG NOTE 10 </v>
      </c>
      <c r="EQ45" t="str">
        <v>Laser Mark "P1-15004-08", Per Note 3</v>
      </c>
      <c r="ER45" t="str">
        <v>Laser Mark "P2-15004-08", Per Note 3</v>
      </c>
      <c r="ES45" t="str">
        <v>Laser Mark "P3-15004-08", Per Note 3</v>
      </c>
      <c r="ET45" t="str">
        <v>Laser Mark "P4-15004-08", Per Note 3</v>
      </c>
      <c r="EU45" t="str">
        <v xml:space="preserve">LASER MARK LOGO DWG NOTE 9 </v>
      </c>
      <c r="EV45" t="str">
        <v xml:space="preserve">LASER MARK LOT NUMBER DWG NOTE 8 </v>
      </c>
      <c r="EW45" t="str">
        <v>Laser Mark Lot, Per Note 3</v>
      </c>
      <c r="EX45" t="str">
        <v xml:space="preserve">LASER MARK PART NUMBER DWG NOTE 8 </v>
      </c>
      <c r="EY45" t="str">
        <v>LASER: 13000000</v>
      </c>
      <c r="EZ45" t="str">
        <v>LASER: CE 2797</v>
      </c>
      <c r="FA45" t="str">
        <v>LASER: LOGO</v>
      </c>
      <c r="FB45" t="str">
        <v xml:space="preserve">LASER: Lot # Per RE-75-001 </v>
      </c>
      <c r="FC45" t="str">
        <v>LAST THREAD</v>
      </c>
      <c r="FD45" t="str">
        <v>LEAD .0625</v>
      </c>
      <c r="FE45" t="str">
        <v>LOGO</v>
      </c>
      <c r="FF45" t="str">
        <v>Lot (Control) Number per Note 3</v>
      </c>
      <c r="FG45" t="str">
        <v>LOT NO.</v>
      </c>
      <c r="FH45" t="str">
        <v>LOT NUMBER</v>
      </c>
      <c r="FI45" t="str">
        <v>LOT NUMBER PER NUVASIVE SOP 9002007</v>
      </c>
      <c r="FJ45" t="str">
        <v>M 4X 0.5 - 6G - 0.063R - LH</v>
      </c>
      <c r="FK45" t="str">
        <v>M4 X 0.5 - 6G - 0.063R</v>
      </c>
      <c r="FL45" t="str">
        <v>M4 X 0.5 - 6G - 0.063R - LH</v>
      </c>
      <c r="FM45" t="str">
        <v>M4.5 X .75 6g</v>
      </c>
      <c r="FN45" t="str">
        <v>M4.5 X 0.75 6g</v>
      </c>
      <c r="FO45" t="str">
        <v>M5x0.8-6g</v>
      </c>
      <c r="FP45" t="str">
        <v xml:space="preserve">M5x0.8-6g </v>
      </c>
      <c r="FQ45" t="str">
        <v>M6 X .75 6g</v>
      </c>
      <c r="FR45" t="str">
        <v>M6 X 0.75-6g</v>
      </c>
      <c r="FS45" t="str">
        <v>M6 X0.75 - 6g</v>
      </c>
      <c r="FT45" t="str">
        <v>M6X0.75 - 6H</v>
      </c>
      <c r="FU45" t="str">
        <v>M7 X 1.00 6g THREAD</v>
      </c>
      <c r="FV45" t="str">
        <v>M7X1.00 6g THREAD</v>
      </c>
      <c r="FW45" t="str">
        <v>M7X1.00 6h THREAD</v>
      </c>
      <c r="FX45" t="str">
        <v>Magenta Anodized Color</v>
      </c>
      <c r="FY45" t="str">
        <v>MAJOR Ø .380</v>
      </c>
      <c r="FZ45" t="str">
        <v>MAJORØ</v>
      </c>
      <c r="GA45" t="str">
        <v>MATT FINISH Per Note 3</v>
      </c>
      <c r="GB45" t="str">
        <v>MATT FINISH Per Traveler</v>
      </c>
      <c r="GC45" t="str">
        <v>MATTE FINISH</v>
      </c>
      <c r="GD45" t="str">
        <v>MATTE FINISH DWG NOTE 3</v>
      </c>
      <c r="GE45" t="str">
        <v>MATTE FINISH Note 3</v>
      </c>
      <c r="GF45" t="str">
        <v>Matte Finish Per Note 3</v>
      </c>
      <c r="GG45" t="str">
        <v>MATTE FINISH SIZE 10 GLASS BEAD</v>
      </c>
      <c r="GH45" t="str">
        <v>MAX ROOT RADIUS</v>
      </c>
      <c r="GI45" t="str">
        <v xml:space="preserve">Mill Profile Centered </v>
      </c>
      <c r="GJ45" t="str">
        <v>Minor Ø Unconstrained Check</v>
      </c>
      <c r="GK45" t="str">
        <v>MINOR Ø.1336</v>
      </c>
      <c r="GL45" t="str">
        <v>NO ANODIZE Per note 8</v>
      </c>
      <c r="GM45" t="str">
        <v>NO ANODIZE Per note 9</v>
      </c>
      <c r="GN45" t="str">
        <v>No Nicks, Scratches, Tool Marks, etc.</v>
      </c>
      <c r="GO45" t="str">
        <v>No Nicks,Scratches,Tool Marks,etc.</v>
      </c>
      <c r="GP45" t="str">
        <v>NO TOOL MARKS</v>
      </c>
      <c r="GQ45" t="str">
        <v>NOTE 3 THREAD RELIEF</v>
      </c>
      <c r="GR45" t="str">
        <v>NV-27 FUNC.</v>
      </c>
      <c r="GS45" t="str">
        <v>NV-30 DIM A</v>
      </c>
      <c r="GT45" t="str">
        <v>NV-30 DIM B</v>
      </c>
      <c r="GU45" t="str">
        <v>NV-30 DIM F</v>
      </c>
      <c r="GV45" t="str">
        <v>Ø .1250 HEX</v>
      </c>
      <c r="GW45" t="str">
        <v>Ø 9.4 MAJOR</v>
      </c>
      <c r="GX45" t="str">
        <v>Ø.096 MAX PILOT HOLE</v>
      </c>
      <c r="GY45" t="str">
        <v>Ø.125 THRU</v>
      </c>
      <c r="GZ45" t="str">
        <v>Ø.205 COUNTERSINK</v>
      </c>
      <c r="HA45" t="str">
        <v>Ø.260 T.S.C.</v>
      </c>
      <c r="HB45" t="str">
        <v>Ø.500 BASIC</v>
      </c>
      <c r="HC45" t="str">
        <v xml:space="preserve">OVAL CENTERED </v>
      </c>
      <c r="HD45" t="str">
        <v>PART NO. 15100</v>
      </c>
      <c r="HE45" t="str">
        <v>PART NUMBER 13100000</v>
      </c>
      <c r="HF45" t="str">
        <v>PART NUMBER 13600000</v>
      </c>
      <c r="HG45" t="str">
        <v>Part Number per Note 3</v>
      </c>
      <c r="HH45" t="str">
        <v>PD 5/16-18 UNC 2A</v>
      </c>
      <c r="HI45" t="str">
        <v>Perp.|0.05|A|</v>
      </c>
      <c r="HJ45" t="str">
        <v>PILOT THRU HOLE PRESENT</v>
      </c>
      <c r="HK45" t="str">
        <v>PITCH .060</v>
      </c>
      <c r="HL45" t="str">
        <v>Profile |.001|A|</v>
      </c>
      <c r="HM45" t="str">
        <v>Profile |.0015 | A | X-Y</v>
      </c>
      <c r="HN45" t="str">
        <v>Profile |.002| |A|B| X-Y</v>
      </c>
      <c r="HO45" t="str">
        <v>Profile |.002|A|B|</v>
      </c>
      <c r="HP45" t="str">
        <v>Profile |.002|A|B| X-Y</v>
      </c>
      <c r="HQ45" t="str">
        <v>Profile:|010|A|B|C|</v>
      </c>
      <c r="HR45" t="str">
        <v>Profile| .002| A|B|</v>
      </c>
      <c r="HS45" t="str">
        <v>Profile|.001|</v>
      </c>
      <c r="HT45" t="str">
        <v>Profile|.001|A|</v>
      </c>
      <c r="HU45" t="str">
        <v>Profile|.001|A|B|</v>
      </c>
      <c r="HV45" t="str">
        <v xml:space="preserve">Profile|.001|A|B| A&lt;-&gt;B </v>
      </c>
      <c r="HW45" t="str">
        <v>Profile|.001|A|B| C&lt;-&gt;D</v>
      </c>
      <c r="HX45" t="str">
        <v>Profile|.001|A|B| L-M</v>
      </c>
      <c r="HY45" t="str">
        <v>Profile|.001|A|B| P-Q</v>
      </c>
      <c r="HZ45" t="str">
        <v>Profile|.001|A|B|C&lt;-&gt;D</v>
      </c>
      <c r="IA45" t="str">
        <v>Profile|.001|A|C&lt;--&gt;D</v>
      </c>
      <c r="IB45" t="str">
        <v>Profile|.001|A|UNILATERAL</v>
      </c>
      <c r="IC45" t="str">
        <v>Profile|.001|C|</v>
      </c>
      <c r="ID45" t="str">
        <v>Profile|.0012|D1|</v>
      </c>
      <c r="IE45" t="str">
        <v>Profile|.0015| A-B UNI.</v>
      </c>
      <c r="IF45" t="str">
        <v>Profile|.0015| UNI.</v>
      </c>
      <c r="IG45" t="str">
        <v>Profile|.0015|A| X-Y</v>
      </c>
      <c r="IH45" t="str">
        <v>Profile|.0015|E|F|</v>
      </c>
      <c r="II45" t="str">
        <v>Profile|.0016|B|D|</v>
      </c>
      <c r="IJ45" t="str">
        <v>Profile|.002(U).000|A|</v>
      </c>
      <c r="IK45" t="str">
        <v>Profile|.002|</v>
      </c>
      <c r="IL45" t="str">
        <v>Profile|.002|A</v>
      </c>
      <c r="IM45" t="str">
        <v>Profile|.002|A|</v>
      </c>
      <c r="IN45" t="str">
        <v>Profile|.002|A|B|</v>
      </c>
      <c r="IO45" t="str">
        <v xml:space="preserve">Profile|.002|A|B| A&lt;-&gt;B </v>
      </c>
      <c r="IP45" t="str">
        <v>Profile|.002|A|B| C&lt;-&gt;D</v>
      </c>
      <c r="IQ45" t="str">
        <v>Profile|.002|A|B| X-Y</v>
      </c>
      <c r="IR45" t="str">
        <v>Profile|.002|A|B|C|X-Y</v>
      </c>
      <c r="IS45" t="str">
        <v>Profile|.002|A|B|X&lt;--&gt;Y</v>
      </c>
      <c r="IT45" t="str">
        <v>Profile|.002|A|B|X-Y</v>
      </c>
      <c r="IU45" t="str">
        <v>Profile|.002|A|C|</v>
      </c>
      <c r="IV45" t="str">
        <v>Profile|.002|C|A|</v>
      </c>
      <c r="IW45" t="str">
        <v>Profile|.002|C|B|</v>
      </c>
      <c r="IX45" t="str">
        <v>Profile|.0020|</v>
      </c>
      <c r="IY45" t="str">
        <v>Profile|.003|A|</v>
      </c>
      <c r="IZ45" t="str">
        <v>Profile|.003|A|B|C| Uni.</v>
      </c>
      <c r="JA45" t="str">
        <v>Profile|.003|E|F|</v>
      </c>
      <c r="JB45" t="str">
        <v>Profile|.004(U) .003|A|B|C|</v>
      </c>
      <c r="JC45" t="str">
        <v>Profile|.004|A| UNI.</v>
      </c>
      <c r="JD45" t="str">
        <v>Profile|.005|A|C|</v>
      </c>
      <c r="JE45" t="str">
        <v>Profile|.005|A|C|A&lt;--&gt;B, C&lt;--&gt;D</v>
      </c>
      <c r="JF45" t="str">
        <v>Profile|.005|A|D| A-B UNI.</v>
      </c>
      <c r="JG45" t="str">
        <v>Profile|.005|A|D| UNI.</v>
      </c>
      <c r="JH45" t="str">
        <v>Profile|.010|A|B|</v>
      </c>
      <c r="JI45" t="str">
        <v>Profile|.010|A|B|C|</v>
      </c>
      <c r="JJ45" t="str">
        <v>Profile|.03|A|</v>
      </c>
      <c r="JK45" t="str">
        <v>Profile|.05|A|B|</v>
      </c>
      <c r="JL45" t="str">
        <v>Profile|0.03|</v>
      </c>
      <c r="JM45" t="str">
        <v>Profile|0.03|A|</v>
      </c>
      <c r="JN45" t="str">
        <v>Profile|0.03|A|B|</v>
      </c>
      <c r="JO45" t="str">
        <v>Profile|0.05{A|C|</v>
      </c>
      <c r="JP45" t="str">
        <v>Profile|0.05|A|B|</v>
      </c>
      <c r="JQ45" t="str">
        <v>Profile|0.05|E|</v>
      </c>
      <c r="JR45" t="str">
        <v>Profile|0.05|E|F|</v>
      </c>
      <c r="JS45" t="str">
        <v>Profile|0.06|A|C|</v>
      </c>
      <c r="JT45" t="str">
        <v>Profile|0.1|A|A|</v>
      </c>
      <c r="JU45" t="str">
        <v>Profile|0.1|D1|</v>
      </c>
      <c r="JV45" t="str">
        <v>Profile|A|B|C|</v>
      </c>
      <c r="JW45" t="str">
        <v>Proile|.002|A|B|J-K</v>
      </c>
      <c r="JX45" t="str">
        <v>P-Thread Form</v>
      </c>
      <c r="JY45" t="str">
        <v>R  FULL RADIUS</v>
      </c>
      <c r="JZ45" t="str">
        <v>R.001/.006</v>
      </c>
      <c r="KA45" t="str">
        <v>R.003 MAX</v>
      </c>
      <c r="KB45" t="str">
        <v>R.005 MAX</v>
      </c>
      <c r="KC45" t="str">
        <v>R.030</v>
      </c>
      <c r="KD45" t="str">
        <v>R.25 MAX</v>
      </c>
      <c r="KE45" t="str">
        <v>R1.33 BASIC</v>
      </c>
      <c r="KF45" t="str">
        <v>R3.3</v>
      </c>
      <c r="KG45" t="str">
        <v>Ra 1.6 MAX</v>
      </c>
      <c r="KH45" t="str">
        <v>RAD @ FACE &amp; OD CHAMFER</v>
      </c>
      <c r="KI45" t="str">
        <v>RAD. @ ID &amp; BACK FACE</v>
      </c>
      <c r="KJ45" t="str">
        <v>RAD. @ OD &amp; BACK FACE</v>
      </c>
      <c r="KK45" t="str">
        <v>REMOVE SHRP EDGES .005 MAX</v>
      </c>
      <c r="KL45" t="str">
        <v>ROD SLOT CENTERED</v>
      </c>
      <c r="KM45" t="str">
        <v>SHARP OKAY</v>
      </c>
      <c r="KN45" t="str">
        <v>Slot Centered</v>
      </c>
      <c r="KO45" t="str">
        <v>SLOT WIDTH</v>
      </c>
      <c r="KP45" t="str">
        <v>Surface Finish Per Note 1</v>
      </c>
      <c r="KQ45" t="str">
        <v>Symmerty Balloon A_6</v>
      </c>
      <c r="KR45" t="str">
        <v>T27 HEXALOBE Per Note 1</v>
      </c>
      <c r="KS45" t="str">
        <v>T27 TORX</v>
      </c>
      <c r="KT45" t="str">
        <v>THRD DEPTH</v>
      </c>
      <c r="KU45" t="str">
        <v>Thread Form Per Note 3</v>
      </c>
      <c r="KV45" t="str">
        <v>THREAD INTO ROD SLOT</v>
      </c>
      <c r="KW45" t="str">
        <v>Thread Timed Print Note 6</v>
      </c>
      <c r="KX45" t="str">
        <v>TOOL MISMATCH PERMISSIBLE</v>
      </c>
      <c r="KY45" t="str">
        <v>Tot. Runout|Ø.002|C|</v>
      </c>
      <c r="KZ45" t="str">
        <v>Total Runout|.002|E|</v>
      </c>
      <c r="LA45" t="str">
        <v>TRIPLE LEAD THREAD</v>
      </c>
      <c r="LB45" t="str">
        <v>True Pos. |.001 (M)|A|</v>
      </c>
      <c r="LC45" t="str">
        <v>True Pos. |.002(M)|A|B|</v>
      </c>
      <c r="LD45" t="str">
        <v>True Pos. |.002|</v>
      </c>
      <c r="LE45" t="str">
        <v>True Pos. |.002|A|</v>
      </c>
      <c r="LF45" t="str">
        <v>True Pos. |.002|A|B|</v>
      </c>
      <c r="LG45" t="str">
        <v>True Pos. |.004|A|C|B|</v>
      </c>
      <c r="LH45" t="str">
        <v>True Pos. |.005(M)|A|B|</v>
      </c>
      <c r="LI45" t="str">
        <v>True Pos.|.000(L)|A|D|</v>
      </c>
      <c r="LJ45" t="str">
        <v>True Pos.|.000(M)|A|</v>
      </c>
      <c r="LK45" t="str">
        <v>True Pos.|.001(M)|A|</v>
      </c>
      <c r="LL45" t="str">
        <v>True Pos.|.001|B|</v>
      </c>
      <c r="LM45" t="str">
        <v>True Pos.|.001|E|</v>
      </c>
      <c r="LN45" t="str">
        <v>True Pos.|.002|A|</v>
      </c>
      <c r="LO45" t="str">
        <v>True Pos.|.002|B|</v>
      </c>
      <c r="LP45" t="str">
        <v>True Pos.|.002|C|</v>
      </c>
      <c r="LQ45" t="str">
        <v>True Pos.|.002|D1|</v>
      </c>
      <c r="LR45" t="str">
        <v>True Pos.|.002|D1|D2|</v>
      </c>
      <c r="LS45" t="str">
        <v>True Pos.|.05|A|</v>
      </c>
      <c r="LT45" t="str">
        <v>True Pos.|.1|A|B|C|</v>
      </c>
      <c r="LU45" t="str">
        <v>True Pos.|.13|A</v>
      </c>
      <c r="LV45" t="str">
        <v>True Pos.|0.05|A|</v>
      </c>
      <c r="LW45" t="str">
        <v>True Pos.|0.1|A|B|C|</v>
      </c>
      <c r="LX45" t="str">
        <v>True Pos.|0.13|A|</v>
      </c>
      <c r="LY45" t="str">
        <v>True Pos.|Ø.000(M)|A|</v>
      </c>
      <c r="LZ45" t="str">
        <v>True Pos.|Ø.000(M)|B|</v>
      </c>
      <c r="MA45" t="str">
        <v>True Pos.|Ø.001(M)|A(M)|</v>
      </c>
      <c r="MB45" t="str">
        <v>True Pos.|Ø.001(M)|A|</v>
      </c>
      <c r="MC45" t="str">
        <v>True Pos.|Ø.001|A|</v>
      </c>
      <c r="MD45" t="str">
        <v>True Pos.|Ø.001|C|</v>
      </c>
      <c r="ME45" t="str">
        <v>True Pos.|Ø.002(S)|A(S)|</v>
      </c>
      <c r="MF45" t="str">
        <v>True Pos.|Ø.002|A|</v>
      </c>
      <c r="MG45" t="str">
        <v>True Pos.|Ø.002|B|</v>
      </c>
      <c r="MH45" t="str">
        <v>True Pos.|Ø.002|C|</v>
      </c>
      <c r="MI45" t="str">
        <v>True Pos.|Ø.03(M)|A|</v>
      </c>
      <c r="MJ45" t="str">
        <v>True Pos.|Ø0.03(M)|A|</v>
      </c>
      <c r="MK45" t="str">
        <v>True Pos.|Ø0.05(L)|D|B|</v>
      </c>
      <c r="ML45" t="str">
        <v>True Pos.|Ø0.05|A|</v>
      </c>
      <c r="MM45" t="str">
        <v>True Pos.|Ø0.05|D|</v>
      </c>
      <c r="MN45" t="str">
        <v>True Pos.|Ø0.05|E|</v>
      </c>
      <c r="MO45" t="str">
        <v>True Pos.|Ø0.05|E|B|</v>
      </c>
      <c r="MP45" t="str">
        <v>True Pos.|SØ0.03|C|B|</v>
      </c>
      <c r="MQ45" t="str">
        <v>True Position|.002|A|B|</v>
      </c>
      <c r="MR45" t="str">
        <v>True. Pos.|Ø.001(M)|A|</v>
      </c>
      <c r="MS45" t="str">
        <v>True. Pps.|0.05|A|</v>
      </c>
      <c r="MT45" t="str">
        <v>Tumble Per Note 1</v>
      </c>
      <c r="MU45" t="str">
        <v>Tumble Per Note 2</v>
      </c>
    </row>
    <row r="46" spans="1:359">
      <c r="A46" t="s">
        <v>935</v>
      </c>
      <c r="C46" s="74" t="str" cm="1">
        <f t="array" ref="C46:MU46">TRANSPOSE(_xlfn._xlws.SORT(_xlfn._xlws.FILTER($A$2:$A$499,ISNUMBER(SEARCH('Prt. Lib. &amp; Routine, Table'!L53,$A$2:$A$499)),"not found")))</f>
        <v>.0015 T.I.R. MAX</v>
      </c>
      <c r="D46" t="str">
        <v>.002 MAX ROOT RADIUS</v>
      </c>
      <c r="E46" t="str">
        <v>.012 BLUNT END</v>
      </c>
      <c r="F46" t="str">
        <v>.015 MAX</v>
      </c>
      <c r="G46" t="str">
        <v>.016 T.S.C.</v>
      </c>
      <c r="H46" t="str">
        <v>.017 BASIC</v>
      </c>
      <c r="I46" t="str">
        <v>.021 PITCH</v>
      </c>
      <c r="J46" t="str">
        <v>.022 BLUNT START</v>
      </c>
      <c r="K46" t="str">
        <v>.025 BASIC</v>
      </c>
      <c r="L46" t="str">
        <v>.035 BASIC</v>
      </c>
      <c r="M46" t="str">
        <v>.043 T.S.C</v>
      </c>
      <c r="N46" t="str">
        <v>.053 T.S.C.</v>
      </c>
      <c r="O46" t="str">
        <v>.060 HEX DEPTH</v>
      </c>
      <c r="P46" t="str">
        <v>.060 PITCH</v>
      </c>
      <c r="Q46" t="str">
        <v>.061 BASIC</v>
      </c>
      <c r="R46" t="str">
        <v>.07 HEX</v>
      </c>
      <c r="S46" t="str">
        <v>.070 HEX DEPTH</v>
      </c>
      <c r="T46" t="str">
        <v>.082 DRILL</v>
      </c>
      <c r="U46" t="str">
        <v>.082 DRILL DEPTH</v>
      </c>
      <c r="V46" t="str">
        <v>.094 HEX</v>
      </c>
      <c r="W46" t="str">
        <v>.115 T.S.C.</v>
      </c>
      <c r="X46" t="str">
        <v>.1195 / .1243 MAJOR DIAMETER</v>
      </c>
      <c r="Y46" t="str">
        <v>.1250 HEX</v>
      </c>
      <c r="Z46" t="str">
        <v>.157 MINOR DIAMETER</v>
      </c>
      <c r="AA46" t="str">
        <v>.172 FULL THD DEPTH</v>
      </c>
      <c r="AB46" t="str">
        <v>.172 MAJOR DIAMETER</v>
      </c>
      <c r="AC46" t="str">
        <v>.180 MIN DEPTH FULL THRD</v>
      </c>
      <c r="AD46" t="str">
        <v>.183 Ceter Line Thread Dwell</v>
      </c>
      <c r="AE46" t="str">
        <v>.208 MAX THRD DEPTH</v>
      </c>
      <c r="AF46" t="str">
        <v>.218 BOTTOM HALF OF SLOT</v>
      </c>
      <c r="AG46" t="str">
        <v>.261 BASIC</v>
      </c>
      <c r="AH46" t="str">
        <v>.314 T.S.C.</v>
      </c>
      <c r="AI46" t="str">
        <v>.315 BASIC</v>
      </c>
      <c r="AJ46" t="str">
        <v>.329 MINOR Ø</v>
      </c>
      <c r="AK46" t="str">
        <v>.330 BASIC</v>
      </c>
      <c r="AL46" t="str">
        <v>.35 TO TANGENT POINT</v>
      </c>
      <c r="AM46" t="str">
        <v>.375 MAJOR Ø</v>
      </c>
      <c r="AN46" t="str">
        <v>.390 BASIC</v>
      </c>
      <c r="AO46" t="str">
        <v>.440 BASIC</v>
      </c>
      <c r="AP46" t="str">
        <v>.64/.96 HIGH=Pass</v>
      </c>
      <c r="AQ46" t="str">
        <v>0.012 MAX</v>
      </c>
      <c r="AR46" t="str">
        <v>0.015 MAX</v>
      </c>
      <c r="AS46" t="str">
        <v>0.05 Per Note 2</v>
      </c>
      <c r="AT46" t="str">
        <v>0.500 PULLOUT ZONE</v>
      </c>
      <c r="AU46" t="str">
        <v>10-32 UNF-2A</v>
      </c>
      <c r="AV46" t="str">
        <v>12-28 UNF-2B</v>
      </c>
      <c r="AW46" t="str">
        <v>2.87 BASIC</v>
      </c>
      <c r="AX46" t="str">
        <v>2-56 UNC 2B 2 STARTS</v>
      </c>
      <c r="AY46" t="str">
        <v>3 LEAD THREAD</v>
      </c>
      <c r="AZ46" t="str">
        <v>32µIN Max</v>
      </c>
      <c r="BA46" t="str">
        <v>5/16"-24 UNF-2A</v>
      </c>
      <c r="BB46" t="str">
        <v>5/16-18 UNC 2A</v>
      </c>
      <c r="BC46" t="str">
        <v>5-44 UNF-2A</v>
      </c>
      <c r="BD46" t="str">
        <v>6-16µIN</v>
      </c>
      <c r="BE46" t="str">
        <v>65° BLEND</v>
      </c>
      <c r="BF46" t="str">
        <v>7.45 Top of Ball to Face</v>
      </c>
      <c r="BG46" t="str">
        <v>7/16-28 UNEF 2B</v>
      </c>
      <c r="BH46" t="str">
        <v>7/16-28-UNEF-2A</v>
      </c>
      <c r="BI46" t="str">
        <v>Alignment Per Note 3</v>
      </c>
      <c r="BJ46" t="str">
        <v>ANODIZE (SEE CHART)</v>
      </c>
      <c r="BK46" t="str">
        <v>ANODIZE AQUA Per Note 3</v>
      </c>
      <c r="BL46" t="str">
        <v>ANODIZE BOTTOM PORTION</v>
      </c>
      <c r="BM46" t="str">
        <v>ANODIZE COLOR AQUA</v>
      </c>
      <c r="BN46" t="str">
        <v>ANODIZE COLOR GREEN DWG NOTE 4</v>
      </c>
      <c r="BO46" t="str">
        <v>ANODIZE COLOR LIGHT BLUE</v>
      </c>
      <c r="BP46" t="str">
        <v>ANODIZE GREEN Per Note 2</v>
      </c>
      <c r="BQ46" t="str">
        <v>ANODIZE GREY, Per Note 1</v>
      </c>
      <c r="BR46" t="str">
        <v>ANODIZE MAGENTA</v>
      </c>
      <c r="BS46" t="str">
        <v>Anodize Per note 3</v>
      </c>
      <c r="BT46" t="str">
        <v>Anodize Per Note 4</v>
      </c>
      <c r="BU46" t="str">
        <v>ANODIZE SEAFOAM</v>
      </c>
      <c r="BV46" t="str">
        <v>Balloon 11 Symmetry</v>
      </c>
      <c r="BW46" t="str">
        <v>Balloon 12 Symmetry</v>
      </c>
      <c r="BX46" t="str">
        <v>Balloon 13 Hole Centered</v>
      </c>
      <c r="BY46" t="str">
        <v>Balloon 13 Symmerty</v>
      </c>
      <c r="BZ46" t="str">
        <v>Balloon 2 Symmetry</v>
      </c>
      <c r="CA46" t="str">
        <v>Balloon 21 CENTERED</v>
      </c>
      <c r="CB46" t="str">
        <v>Balloon 29 Symmetry</v>
      </c>
      <c r="CC46" t="str">
        <v>Balloon 3 Symmetry</v>
      </c>
      <c r="CD46" t="str">
        <v>Balloon 4 Symmetry</v>
      </c>
      <c r="CE46" t="str">
        <v>Balloon 5 blend to SØ .340</v>
      </c>
      <c r="CF46" t="str">
        <v>Balloon 5 Symmetry</v>
      </c>
      <c r="CG46" t="str">
        <v>Balloon 6 Centered</v>
      </c>
      <c r="CH46" t="str">
        <v>Balloon 9 Function Check</v>
      </c>
      <c r="CI46" t="str">
        <v>Balloon 9 Symmerty</v>
      </c>
      <c r="CJ46" t="str">
        <v>Balloons 2 &amp; 17 Symmetry |.001|A|</v>
      </c>
      <c r="CK46" t="str">
        <v>Basic Ø 3.6</v>
      </c>
      <c r="CL46" t="str">
        <v>BEAD BLAST</v>
      </c>
      <c r="CM46" t="str">
        <v>BLAST ALUMINUM OXIDE</v>
      </c>
      <c r="CN46" t="str">
        <v>Blast Note 2</v>
      </c>
      <c r="CO46" t="str">
        <v xml:space="preserve">BLAST Per Note 1 </v>
      </c>
      <c r="CP46" t="str">
        <v>BLAST Per Note 2</v>
      </c>
      <c r="CQ46" t="str">
        <v>BLAST Per Note 3</v>
      </c>
      <c r="CR46" t="str">
        <v>BLAST Per Note 4</v>
      </c>
      <c r="CS46" t="str">
        <v>BLAST Per Note 8</v>
      </c>
      <c r="CT46" t="str">
        <v>BLAST Per Traveler, MATT FINISH</v>
      </c>
      <c r="CU46" t="str">
        <v>BLAST WITH 16 GRIT ALUMINUM OXIDE</v>
      </c>
      <c r="CV46" t="str">
        <v>BLAST, Uniform Finish Per Note 3</v>
      </c>
      <c r="CW46" t="str">
        <v>BREAK EDGE</v>
      </c>
      <c r="CX46" t="str">
        <v>BREAK EDGE .014</v>
      </c>
      <c r="CY46" t="str">
        <v>BREAK EDGES Note 2</v>
      </c>
      <c r="CZ46" t="str">
        <v>BREAK SHARP Per Note 1</v>
      </c>
      <c r="DA46" t="str">
        <v>BREAK SHARPS Per Note 1</v>
      </c>
      <c r="DB46" t="str">
        <v>CE 2729</v>
      </c>
      <c r="DC46" t="str">
        <v>CE Logo per Note 3</v>
      </c>
      <c r="DD46" t="str">
        <v>CE MARK</v>
      </c>
      <c r="DE46" t="str">
        <v>Chips/Debris Removed</v>
      </c>
      <c r="DF46" t="str">
        <v>Coat Per Note 2</v>
      </c>
      <c r="DG46" t="str">
        <v>C-Sink Ø .155</v>
      </c>
      <c r="DH46" t="str">
        <v>C-Sink Ø5.2</v>
      </c>
      <c r="DI46" t="str">
        <v>Deburred</v>
      </c>
      <c r="DJ46" t="str">
        <v>DIM "A" NoGo</v>
      </c>
      <c r="DK46" t="str">
        <v>DIM "A" NoGo Hexalobe</v>
      </c>
      <c r="DL46" t="str">
        <v>EDGE BREAK</v>
      </c>
      <c r="DM46" t="str">
        <v>EDGE BREAK MIN R.004, MAX R.010</v>
      </c>
      <c r="DN46" t="str">
        <v>Edge Break per Note 1</v>
      </c>
      <c r="DO46" t="str">
        <v>ELECTROPOLISH Per Note 1</v>
      </c>
      <c r="DP46" t="str">
        <v>Finish Per Note 3</v>
      </c>
      <c r="DQ46" t="str">
        <v>FLUTE POSITION Per Note 3</v>
      </c>
      <c r="DR46" t="str">
        <v>FULL R</v>
      </c>
      <c r="DS46" t="str">
        <v>FULL RADIUS</v>
      </c>
      <c r="DT46" t="str">
        <v xml:space="preserve">FULL RADIUS </v>
      </c>
      <c r="DU46" t="str">
        <v>Function Check  (.2340 .2360 FULL)</v>
      </c>
      <c r="DV46" t="str">
        <v>FUNCTIONAL  HEXALOBE</v>
      </c>
      <c r="DW46" t="str">
        <v>GLASS BEAD Per Note 3</v>
      </c>
      <c r="DX46" t="str">
        <v>Globus Logo per Note 3</v>
      </c>
      <c r="DY46" t="str">
        <v>Gold Anodized Color</v>
      </c>
      <c r="DZ46" t="str">
        <v>Green Anodized Color</v>
      </c>
      <c r="EA46" t="str">
        <v>GRIT BLAST Per Note 3</v>
      </c>
      <c r="EB46" t="str">
        <v>Grit Blast Per Note 4</v>
      </c>
      <c r="EC46" t="str">
        <v>GRIT BLAST, DWG NOTE 3</v>
      </c>
      <c r="ED46" t="str">
        <v>HEX MINOR Ø.1292</v>
      </c>
      <c r="EE46" t="str">
        <v xml:space="preserve">HEXALOBE </v>
      </c>
      <c r="EF46" t="str">
        <v>HEXALOBE FUNCTION</v>
      </c>
      <c r="EG46" t="str">
        <v>Hexalobe Minor</v>
      </c>
      <c r="EH46" t="str">
        <v>Hexalobe NV-30</v>
      </c>
      <c r="EI46" t="str">
        <v>HEXALOBE ORIENTATION</v>
      </c>
      <c r="EJ46" t="str">
        <v>Inspect per operation 30 comments</v>
      </c>
      <c r="EK46" t="str">
        <v>INT / EXT CORNERS: R.002 TO R.010</v>
      </c>
      <c r="EL46" t="str">
        <v>INT /EXT CORNERS R.05 TO R.03</v>
      </c>
      <c r="EM46" t="str">
        <v>John is a Geek</v>
      </c>
      <c r="EN46" t="str">
        <v>LASER ETCH</v>
      </c>
      <c r="EO46" t="str">
        <v>Laser Etch Per Note 7</v>
      </c>
      <c r="EP46" t="str">
        <v xml:space="preserve">LASER MARK "CE" DWG NOTE 10 </v>
      </c>
      <c r="EQ46" t="str">
        <v>Laser Mark "P1-15004-08", Per Note 3</v>
      </c>
      <c r="ER46" t="str">
        <v>Laser Mark "P2-15004-08", Per Note 3</v>
      </c>
      <c r="ES46" t="str">
        <v>Laser Mark "P3-15004-08", Per Note 3</v>
      </c>
      <c r="ET46" t="str">
        <v>Laser Mark "P4-15004-08", Per Note 3</v>
      </c>
      <c r="EU46" t="str">
        <v xml:space="preserve">LASER MARK LOGO DWG NOTE 9 </v>
      </c>
      <c r="EV46" t="str">
        <v xml:space="preserve">LASER MARK LOT NUMBER DWG NOTE 8 </v>
      </c>
      <c r="EW46" t="str">
        <v>Laser Mark Lot, Per Note 3</v>
      </c>
      <c r="EX46" t="str">
        <v xml:space="preserve">LASER MARK PART NUMBER DWG NOTE 8 </v>
      </c>
      <c r="EY46" t="str">
        <v>LASER: 13000000</v>
      </c>
      <c r="EZ46" t="str">
        <v>LASER: CE 2797</v>
      </c>
      <c r="FA46" t="str">
        <v>LASER: LOGO</v>
      </c>
      <c r="FB46" t="str">
        <v xml:space="preserve">LASER: Lot # Per RE-75-001 </v>
      </c>
      <c r="FC46" t="str">
        <v>LAST THREAD</v>
      </c>
      <c r="FD46" t="str">
        <v>LEAD .0625</v>
      </c>
      <c r="FE46" t="str">
        <v>LOGO</v>
      </c>
      <c r="FF46" t="str">
        <v>Lot (Control) Number per Note 3</v>
      </c>
      <c r="FG46" t="str">
        <v>LOT NO.</v>
      </c>
      <c r="FH46" t="str">
        <v>LOT NUMBER</v>
      </c>
      <c r="FI46" t="str">
        <v>LOT NUMBER PER NUVASIVE SOP 9002007</v>
      </c>
      <c r="FJ46" t="str">
        <v>M 4X 0.5 - 6G - 0.063R - LH</v>
      </c>
      <c r="FK46" t="str">
        <v>M4 X 0.5 - 6G - 0.063R</v>
      </c>
      <c r="FL46" t="str">
        <v>M4 X 0.5 - 6G - 0.063R - LH</v>
      </c>
      <c r="FM46" t="str">
        <v>M4.5 X .75 6g</v>
      </c>
      <c r="FN46" t="str">
        <v>M4.5 X 0.75 6g</v>
      </c>
      <c r="FO46" t="str">
        <v>M5x0.8-6g</v>
      </c>
      <c r="FP46" t="str">
        <v xml:space="preserve">M5x0.8-6g </v>
      </c>
      <c r="FQ46" t="str">
        <v>M6 X .75 6g</v>
      </c>
      <c r="FR46" t="str">
        <v>M6 X 0.75-6g</v>
      </c>
      <c r="FS46" t="str">
        <v>M6 X0.75 - 6g</v>
      </c>
      <c r="FT46" t="str">
        <v>M6X0.75 - 6H</v>
      </c>
      <c r="FU46" t="str">
        <v>M7 X 1.00 6g THREAD</v>
      </c>
      <c r="FV46" t="str">
        <v>M7X1.00 6g THREAD</v>
      </c>
      <c r="FW46" t="str">
        <v>M7X1.00 6h THREAD</v>
      </c>
      <c r="FX46" t="str">
        <v>Magenta Anodized Color</v>
      </c>
      <c r="FY46" t="str">
        <v>MAJOR Ø .380</v>
      </c>
      <c r="FZ46" t="str">
        <v>MAJORØ</v>
      </c>
      <c r="GA46" t="str">
        <v>MATT FINISH Per Note 3</v>
      </c>
      <c r="GB46" t="str">
        <v>MATT FINISH Per Traveler</v>
      </c>
      <c r="GC46" t="str">
        <v>MATTE FINISH</v>
      </c>
      <c r="GD46" t="str">
        <v>MATTE FINISH DWG NOTE 3</v>
      </c>
      <c r="GE46" t="str">
        <v>MATTE FINISH Note 3</v>
      </c>
      <c r="GF46" t="str">
        <v>Matte Finish Per Note 3</v>
      </c>
      <c r="GG46" t="str">
        <v>MATTE FINISH SIZE 10 GLASS BEAD</v>
      </c>
      <c r="GH46" t="str">
        <v>MAX ROOT RADIUS</v>
      </c>
      <c r="GI46" t="str">
        <v xml:space="preserve">Mill Profile Centered </v>
      </c>
      <c r="GJ46" t="str">
        <v>Minor Ø Unconstrained Check</v>
      </c>
      <c r="GK46" t="str">
        <v>MINOR Ø.1336</v>
      </c>
      <c r="GL46" t="str">
        <v>NO ANODIZE Per note 8</v>
      </c>
      <c r="GM46" t="str">
        <v>NO ANODIZE Per note 9</v>
      </c>
      <c r="GN46" t="str">
        <v>No Nicks, Scratches, Tool Marks, etc.</v>
      </c>
      <c r="GO46" t="str">
        <v>No Nicks,Scratches,Tool Marks,etc.</v>
      </c>
      <c r="GP46" t="str">
        <v>NO TOOL MARKS</v>
      </c>
      <c r="GQ46" t="str">
        <v>NOTE 3 THREAD RELIEF</v>
      </c>
      <c r="GR46" t="str">
        <v>NV-27 FUNC.</v>
      </c>
      <c r="GS46" t="str">
        <v>NV-30 DIM A</v>
      </c>
      <c r="GT46" t="str">
        <v>NV-30 DIM B</v>
      </c>
      <c r="GU46" t="str">
        <v>NV-30 DIM F</v>
      </c>
      <c r="GV46" t="str">
        <v>Ø .1250 HEX</v>
      </c>
      <c r="GW46" t="str">
        <v>Ø 9.4 MAJOR</v>
      </c>
      <c r="GX46" t="str">
        <v>Ø.096 MAX PILOT HOLE</v>
      </c>
      <c r="GY46" t="str">
        <v>Ø.125 THRU</v>
      </c>
      <c r="GZ46" t="str">
        <v>Ø.205 COUNTERSINK</v>
      </c>
      <c r="HA46" t="str">
        <v>Ø.260 T.S.C.</v>
      </c>
      <c r="HB46" t="str">
        <v>Ø.500 BASIC</v>
      </c>
      <c r="HC46" t="str">
        <v xml:space="preserve">OVAL CENTERED </v>
      </c>
      <c r="HD46" t="str">
        <v>PART NO. 15100</v>
      </c>
      <c r="HE46" t="str">
        <v>PART NUMBER 13100000</v>
      </c>
      <c r="HF46" t="str">
        <v>PART NUMBER 13600000</v>
      </c>
      <c r="HG46" t="str">
        <v>Part Number per Note 3</v>
      </c>
      <c r="HH46" t="str">
        <v>PD 5/16-18 UNC 2A</v>
      </c>
      <c r="HI46" t="str">
        <v>Perp.|0.05|A|</v>
      </c>
      <c r="HJ46" t="str">
        <v>PILOT THRU HOLE PRESENT</v>
      </c>
      <c r="HK46" t="str">
        <v>PITCH .060</v>
      </c>
      <c r="HL46" t="str">
        <v>Profile |.001|A|</v>
      </c>
      <c r="HM46" t="str">
        <v>Profile |.0015 | A | X-Y</v>
      </c>
      <c r="HN46" t="str">
        <v>Profile |.002| |A|B| X-Y</v>
      </c>
      <c r="HO46" t="str">
        <v>Profile |.002|A|B|</v>
      </c>
      <c r="HP46" t="str">
        <v>Profile |.002|A|B| X-Y</v>
      </c>
      <c r="HQ46" t="str">
        <v>Profile:|010|A|B|C|</v>
      </c>
      <c r="HR46" t="str">
        <v>Profile| .002| A|B|</v>
      </c>
      <c r="HS46" t="str">
        <v>Profile|.001|</v>
      </c>
      <c r="HT46" t="str">
        <v>Profile|.001|A|</v>
      </c>
      <c r="HU46" t="str">
        <v>Profile|.001|A|B|</v>
      </c>
      <c r="HV46" t="str">
        <v xml:space="preserve">Profile|.001|A|B| A&lt;-&gt;B </v>
      </c>
      <c r="HW46" t="str">
        <v>Profile|.001|A|B| C&lt;-&gt;D</v>
      </c>
      <c r="HX46" t="str">
        <v>Profile|.001|A|B| L-M</v>
      </c>
      <c r="HY46" t="str">
        <v>Profile|.001|A|B| P-Q</v>
      </c>
      <c r="HZ46" t="str">
        <v>Profile|.001|A|B|C&lt;-&gt;D</v>
      </c>
      <c r="IA46" t="str">
        <v>Profile|.001|A|C&lt;--&gt;D</v>
      </c>
      <c r="IB46" t="str">
        <v>Profile|.001|A|UNILATERAL</v>
      </c>
      <c r="IC46" t="str">
        <v>Profile|.001|C|</v>
      </c>
      <c r="ID46" t="str">
        <v>Profile|.0012|D1|</v>
      </c>
      <c r="IE46" t="str">
        <v>Profile|.0015| A-B UNI.</v>
      </c>
      <c r="IF46" t="str">
        <v>Profile|.0015| UNI.</v>
      </c>
      <c r="IG46" t="str">
        <v>Profile|.0015|A| X-Y</v>
      </c>
      <c r="IH46" t="str">
        <v>Profile|.0015|E|F|</v>
      </c>
      <c r="II46" t="str">
        <v>Profile|.0016|B|D|</v>
      </c>
      <c r="IJ46" t="str">
        <v>Profile|.002(U).000|A|</v>
      </c>
      <c r="IK46" t="str">
        <v>Profile|.002|</v>
      </c>
      <c r="IL46" t="str">
        <v>Profile|.002|A</v>
      </c>
      <c r="IM46" t="str">
        <v>Profile|.002|A|</v>
      </c>
      <c r="IN46" t="str">
        <v>Profile|.002|A|B|</v>
      </c>
      <c r="IO46" t="str">
        <v xml:space="preserve">Profile|.002|A|B| A&lt;-&gt;B </v>
      </c>
      <c r="IP46" t="str">
        <v>Profile|.002|A|B| C&lt;-&gt;D</v>
      </c>
      <c r="IQ46" t="str">
        <v>Profile|.002|A|B| X-Y</v>
      </c>
      <c r="IR46" t="str">
        <v>Profile|.002|A|B|C|X-Y</v>
      </c>
      <c r="IS46" t="str">
        <v>Profile|.002|A|B|X&lt;--&gt;Y</v>
      </c>
      <c r="IT46" t="str">
        <v>Profile|.002|A|B|X-Y</v>
      </c>
      <c r="IU46" t="str">
        <v>Profile|.002|A|C|</v>
      </c>
      <c r="IV46" t="str">
        <v>Profile|.002|C|A|</v>
      </c>
      <c r="IW46" t="str">
        <v>Profile|.002|C|B|</v>
      </c>
      <c r="IX46" t="str">
        <v>Profile|.0020|</v>
      </c>
      <c r="IY46" t="str">
        <v>Profile|.003|A|</v>
      </c>
      <c r="IZ46" t="str">
        <v>Profile|.003|A|B|C| Uni.</v>
      </c>
      <c r="JA46" t="str">
        <v>Profile|.003|E|F|</v>
      </c>
      <c r="JB46" t="str">
        <v>Profile|.004(U) .003|A|B|C|</v>
      </c>
      <c r="JC46" t="str">
        <v>Profile|.004|A| UNI.</v>
      </c>
      <c r="JD46" t="str">
        <v>Profile|.005|A|C|</v>
      </c>
      <c r="JE46" t="str">
        <v>Profile|.005|A|C|A&lt;--&gt;B, C&lt;--&gt;D</v>
      </c>
      <c r="JF46" t="str">
        <v>Profile|.005|A|D| A-B UNI.</v>
      </c>
      <c r="JG46" t="str">
        <v>Profile|.005|A|D| UNI.</v>
      </c>
      <c r="JH46" t="str">
        <v>Profile|.010|A|B|</v>
      </c>
      <c r="JI46" t="str">
        <v>Profile|.010|A|B|C|</v>
      </c>
      <c r="JJ46" t="str">
        <v>Profile|.03|A|</v>
      </c>
      <c r="JK46" t="str">
        <v>Profile|.05|A|B|</v>
      </c>
      <c r="JL46" t="str">
        <v>Profile|0.03|</v>
      </c>
      <c r="JM46" t="str">
        <v>Profile|0.03|A|</v>
      </c>
      <c r="JN46" t="str">
        <v>Profile|0.03|A|B|</v>
      </c>
      <c r="JO46" t="str">
        <v>Profile|0.05{A|C|</v>
      </c>
      <c r="JP46" t="str">
        <v>Profile|0.05|A|B|</v>
      </c>
      <c r="JQ46" t="str">
        <v>Profile|0.05|E|</v>
      </c>
      <c r="JR46" t="str">
        <v>Profile|0.05|E|F|</v>
      </c>
      <c r="JS46" t="str">
        <v>Profile|0.06|A|C|</v>
      </c>
      <c r="JT46" t="str">
        <v>Profile|0.1|A|A|</v>
      </c>
      <c r="JU46" t="str">
        <v>Profile|0.1|D1|</v>
      </c>
      <c r="JV46" t="str">
        <v>Profile|A|B|C|</v>
      </c>
      <c r="JW46" t="str">
        <v>Proile|.002|A|B|J-K</v>
      </c>
      <c r="JX46" t="str">
        <v>P-Thread Form</v>
      </c>
      <c r="JY46" t="str">
        <v>R  FULL RADIUS</v>
      </c>
      <c r="JZ46" t="str">
        <v>R.001/.006</v>
      </c>
      <c r="KA46" t="str">
        <v>R.003 MAX</v>
      </c>
      <c r="KB46" t="str">
        <v>R.005 MAX</v>
      </c>
      <c r="KC46" t="str">
        <v>R.030</v>
      </c>
      <c r="KD46" t="str">
        <v>R.25 MAX</v>
      </c>
      <c r="KE46" t="str">
        <v>R1.33 BASIC</v>
      </c>
      <c r="KF46" t="str">
        <v>R3.3</v>
      </c>
      <c r="KG46" t="str">
        <v>Ra 1.6 MAX</v>
      </c>
      <c r="KH46" t="str">
        <v>RAD @ FACE &amp; OD CHAMFER</v>
      </c>
      <c r="KI46" t="str">
        <v>RAD. @ ID &amp; BACK FACE</v>
      </c>
      <c r="KJ46" t="str">
        <v>RAD. @ OD &amp; BACK FACE</v>
      </c>
      <c r="KK46" t="str">
        <v>REMOVE SHRP EDGES .005 MAX</v>
      </c>
      <c r="KL46" t="str">
        <v>ROD SLOT CENTERED</v>
      </c>
      <c r="KM46" t="str">
        <v>SHARP OKAY</v>
      </c>
      <c r="KN46" t="str">
        <v>Slot Centered</v>
      </c>
      <c r="KO46" t="str">
        <v>SLOT WIDTH</v>
      </c>
      <c r="KP46" t="str">
        <v>Surface Finish Per Note 1</v>
      </c>
      <c r="KQ46" t="str">
        <v>Symmerty Balloon A_6</v>
      </c>
      <c r="KR46" t="str">
        <v>T27 HEXALOBE Per Note 1</v>
      </c>
      <c r="KS46" t="str">
        <v>T27 TORX</v>
      </c>
      <c r="KT46" t="str">
        <v>THRD DEPTH</v>
      </c>
      <c r="KU46" t="str">
        <v>Thread Form Per Note 3</v>
      </c>
      <c r="KV46" t="str">
        <v>THREAD INTO ROD SLOT</v>
      </c>
      <c r="KW46" t="str">
        <v>Thread Timed Print Note 6</v>
      </c>
      <c r="KX46" t="str">
        <v>TOOL MISMATCH PERMISSIBLE</v>
      </c>
      <c r="KY46" t="str">
        <v>Tot. Runout|Ø.002|C|</v>
      </c>
      <c r="KZ46" t="str">
        <v>Total Runout|.002|E|</v>
      </c>
      <c r="LA46" t="str">
        <v>TRIPLE LEAD THREAD</v>
      </c>
      <c r="LB46" t="str">
        <v>True Pos. |.001 (M)|A|</v>
      </c>
      <c r="LC46" t="str">
        <v>True Pos. |.002(M)|A|B|</v>
      </c>
      <c r="LD46" t="str">
        <v>True Pos. |.002|</v>
      </c>
      <c r="LE46" t="str">
        <v>True Pos. |.002|A|</v>
      </c>
      <c r="LF46" t="str">
        <v>True Pos. |.002|A|B|</v>
      </c>
      <c r="LG46" t="str">
        <v>True Pos. |.004|A|C|B|</v>
      </c>
      <c r="LH46" t="str">
        <v>True Pos. |.005(M)|A|B|</v>
      </c>
      <c r="LI46" t="str">
        <v>True Pos.|.000(L)|A|D|</v>
      </c>
      <c r="LJ46" t="str">
        <v>True Pos.|.000(M)|A|</v>
      </c>
      <c r="LK46" t="str">
        <v>True Pos.|.001(M)|A|</v>
      </c>
      <c r="LL46" t="str">
        <v>True Pos.|.001|B|</v>
      </c>
      <c r="LM46" t="str">
        <v>True Pos.|.001|E|</v>
      </c>
      <c r="LN46" t="str">
        <v>True Pos.|.002|A|</v>
      </c>
      <c r="LO46" t="str">
        <v>True Pos.|.002|B|</v>
      </c>
      <c r="LP46" t="str">
        <v>True Pos.|.002|C|</v>
      </c>
      <c r="LQ46" t="str">
        <v>True Pos.|.002|D1|</v>
      </c>
      <c r="LR46" t="str">
        <v>True Pos.|.002|D1|D2|</v>
      </c>
      <c r="LS46" t="str">
        <v>True Pos.|.05|A|</v>
      </c>
      <c r="LT46" t="str">
        <v>True Pos.|.1|A|B|C|</v>
      </c>
      <c r="LU46" t="str">
        <v>True Pos.|.13|A</v>
      </c>
      <c r="LV46" t="str">
        <v>True Pos.|0.05|A|</v>
      </c>
      <c r="LW46" t="str">
        <v>True Pos.|0.1|A|B|C|</v>
      </c>
      <c r="LX46" t="str">
        <v>True Pos.|0.13|A|</v>
      </c>
      <c r="LY46" t="str">
        <v>True Pos.|Ø.000(M)|A|</v>
      </c>
      <c r="LZ46" t="str">
        <v>True Pos.|Ø.000(M)|B|</v>
      </c>
      <c r="MA46" t="str">
        <v>True Pos.|Ø.001(M)|A(M)|</v>
      </c>
      <c r="MB46" t="str">
        <v>True Pos.|Ø.001(M)|A|</v>
      </c>
      <c r="MC46" t="str">
        <v>True Pos.|Ø.001|A|</v>
      </c>
      <c r="MD46" t="str">
        <v>True Pos.|Ø.001|C|</v>
      </c>
      <c r="ME46" t="str">
        <v>True Pos.|Ø.002(S)|A(S)|</v>
      </c>
      <c r="MF46" t="str">
        <v>True Pos.|Ø.002|A|</v>
      </c>
      <c r="MG46" t="str">
        <v>True Pos.|Ø.002|B|</v>
      </c>
      <c r="MH46" t="str">
        <v>True Pos.|Ø.002|C|</v>
      </c>
      <c r="MI46" t="str">
        <v>True Pos.|Ø.03(M)|A|</v>
      </c>
      <c r="MJ46" t="str">
        <v>True Pos.|Ø0.03(M)|A|</v>
      </c>
      <c r="MK46" t="str">
        <v>True Pos.|Ø0.05(L)|D|B|</v>
      </c>
      <c r="ML46" t="str">
        <v>True Pos.|Ø0.05|A|</v>
      </c>
      <c r="MM46" t="str">
        <v>True Pos.|Ø0.05|D|</v>
      </c>
      <c r="MN46" t="str">
        <v>True Pos.|Ø0.05|E|</v>
      </c>
      <c r="MO46" t="str">
        <v>True Pos.|Ø0.05|E|B|</v>
      </c>
      <c r="MP46" t="str">
        <v>True Pos.|SØ0.03|C|B|</v>
      </c>
      <c r="MQ46" t="str">
        <v>True Position|.002|A|B|</v>
      </c>
      <c r="MR46" t="str">
        <v>True. Pos.|Ø.001(M)|A|</v>
      </c>
      <c r="MS46" t="str">
        <v>True. Pps.|0.05|A|</v>
      </c>
      <c r="MT46" t="str">
        <v>Tumble Per Note 1</v>
      </c>
      <c r="MU46" t="str">
        <v>Tumble Per Note 2</v>
      </c>
    </row>
    <row r="47" spans="1:359">
      <c r="A47" t="s">
        <v>936</v>
      </c>
      <c r="C47" s="74" t="str" cm="1">
        <f t="array" ref="C47:MU47">TRANSPOSE(_xlfn._xlws.SORT(_xlfn._xlws.FILTER($A$2:$A$499,ISNUMBER(SEARCH('Prt. Lib. &amp; Routine, Table'!L54,$A$2:$A$499)),"not found")))</f>
        <v>.0015 T.I.R. MAX</v>
      </c>
      <c r="D47" t="str">
        <v>.002 MAX ROOT RADIUS</v>
      </c>
      <c r="E47" t="str">
        <v>.012 BLUNT END</v>
      </c>
      <c r="F47" t="str">
        <v>.015 MAX</v>
      </c>
      <c r="G47" t="str">
        <v>.016 T.S.C.</v>
      </c>
      <c r="H47" t="str">
        <v>.017 BASIC</v>
      </c>
      <c r="I47" t="str">
        <v>.021 PITCH</v>
      </c>
      <c r="J47" t="str">
        <v>.022 BLUNT START</v>
      </c>
      <c r="K47" t="str">
        <v>.025 BASIC</v>
      </c>
      <c r="L47" t="str">
        <v>.035 BASIC</v>
      </c>
      <c r="M47" t="str">
        <v>.043 T.S.C</v>
      </c>
      <c r="N47" t="str">
        <v>.053 T.S.C.</v>
      </c>
      <c r="O47" t="str">
        <v>.060 HEX DEPTH</v>
      </c>
      <c r="P47" t="str">
        <v>.060 PITCH</v>
      </c>
      <c r="Q47" t="str">
        <v>.061 BASIC</v>
      </c>
      <c r="R47" t="str">
        <v>.07 HEX</v>
      </c>
      <c r="S47" t="str">
        <v>.070 HEX DEPTH</v>
      </c>
      <c r="T47" t="str">
        <v>.082 DRILL</v>
      </c>
      <c r="U47" t="str">
        <v>.082 DRILL DEPTH</v>
      </c>
      <c r="V47" t="str">
        <v>.094 HEX</v>
      </c>
      <c r="W47" t="str">
        <v>.115 T.S.C.</v>
      </c>
      <c r="X47" t="str">
        <v>.1195 / .1243 MAJOR DIAMETER</v>
      </c>
      <c r="Y47" t="str">
        <v>.1250 HEX</v>
      </c>
      <c r="Z47" t="str">
        <v>.157 MINOR DIAMETER</v>
      </c>
      <c r="AA47" t="str">
        <v>.172 FULL THD DEPTH</v>
      </c>
      <c r="AB47" t="str">
        <v>.172 MAJOR DIAMETER</v>
      </c>
      <c r="AC47" t="str">
        <v>.180 MIN DEPTH FULL THRD</v>
      </c>
      <c r="AD47" t="str">
        <v>.183 Ceter Line Thread Dwell</v>
      </c>
      <c r="AE47" t="str">
        <v>.208 MAX THRD DEPTH</v>
      </c>
      <c r="AF47" t="str">
        <v>.218 BOTTOM HALF OF SLOT</v>
      </c>
      <c r="AG47" t="str">
        <v>.261 BASIC</v>
      </c>
      <c r="AH47" t="str">
        <v>.314 T.S.C.</v>
      </c>
      <c r="AI47" t="str">
        <v>.315 BASIC</v>
      </c>
      <c r="AJ47" t="str">
        <v>.329 MINOR Ø</v>
      </c>
      <c r="AK47" t="str">
        <v>.330 BASIC</v>
      </c>
      <c r="AL47" t="str">
        <v>.35 TO TANGENT POINT</v>
      </c>
      <c r="AM47" t="str">
        <v>.375 MAJOR Ø</v>
      </c>
      <c r="AN47" t="str">
        <v>.390 BASIC</v>
      </c>
      <c r="AO47" t="str">
        <v>.440 BASIC</v>
      </c>
      <c r="AP47" t="str">
        <v>.64/.96 HIGH=Pass</v>
      </c>
      <c r="AQ47" t="str">
        <v>0.012 MAX</v>
      </c>
      <c r="AR47" t="str">
        <v>0.015 MAX</v>
      </c>
      <c r="AS47" t="str">
        <v>0.05 Per Note 2</v>
      </c>
      <c r="AT47" t="str">
        <v>0.500 PULLOUT ZONE</v>
      </c>
      <c r="AU47" t="str">
        <v>10-32 UNF-2A</v>
      </c>
      <c r="AV47" t="str">
        <v>12-28 UNF-2B</v>
      </c>
      <c r="AW47" t="str">
        <v>2.87 BASIC</v>
      </c>
      <c r="AX47" t="str">
        <v>2-56 UNC 2B 2 STARTS</v>
      </c>
      <c r="AY47" t="str">
        <v>3 LEAD THREAD</v>
      </c>
      <c r="AZ47" t="str">
        <v>32µIN Max</v>
      </c>
      <c r="BA47" t="str">
        <v>5/16"-24 UNF-2A</v>
      </c>
      <c r="BB47" t="str">
        <v>5/16-18 UNC 2A</v>
      </c>
      <c r="BC47" t="str">
        <v>5-44 UNF-2A</v>
      </c>
      <c r="BD47" t="str">
        <v>6-16µIN</v>
      </c>
      <c r="BE47" t="str">
        <v>65° BLEND</v>
      </c>
      <c r="BF47" t="str">
        <v>7.45 Top of Ball to Face</v>
      </c>
      <c r="BG47" t="str">
        <v>7/16-28 UNEF 2B</v>
      </c>
      <c r="BH47" t="str">
        <v>7/16-28-UNEF-2A</v>
      </c>
      <c r="BI47" t="str">
        <v>Alignment Per Note 3</v>
      </c>
      <c r="BJ47" t="str">
        <v>ANODIZE (SEE CHART)</v>
      </c>
      <c r="BK47" t="str">
        <v>ANODIZE AQUA Per Note 3</v>
      </c>
      <c r="BL47" t="str">
        <v>ANODIZE BOTTOM PORTION</v>
      </c>
      <c r="BM47" t="str">
        <v>ANODIZE COLOR AQUA</v>
      </c>
      <c r="BN47" t="str">
        <v>ANODIZE COLOR GREEN DWG NOTE 4</v>
      </c>
      <c r="BO47" t="str">
        <v>ANODIZE COLOR LIGHT BLUE</v>
      </c>
      <c r="BP47" t="str">
        <v>ANODIZE GREEN Per Note 2</v>
      </c>
      <c r="BQ47" t="str">
        <v>ANODIZE GREY, Per Note 1</v>
      </c>
      <c r="BR47" t="str">
        <v>ANODIZE MAGENTA</v>
      </c>
      <c r="BS47" t="str">
        <v>Anodize Per note 3</v>
      </c>
      <c r="BT47" t="str">
        <v>Anodize Per Note 4</v>
      </c>
      <c r="BU47" t="str">
        <v>ANODIZE SEAFOAM</v>
      </c>
      <c r="BV47" t="str">
        <v>Balloon 11 Symmetry</v>
      </c>
      <c r="BW47" t="str">
        <v>Balloon 12 Symmetry</v>
      </c>
      <c r="BX47" t="str">
        <v>Balloon 13 Hole Centered</v>
      </c>
      <c r="BY47" t="str">
        <v>Balloon 13 Symmerty</v>
      </c>
      <c r="BZ47" t="str">
        <v>Balloon 2 Symmetry</v>
      </c>
      <c r="CA47" t="str">
        <v>Balloon 21 CENTERED</v>
      </c>
      <c r="CB47" t="str">
        <v>Balloon 29 Symmetry</v>
      </c>
      <c r="CC47" t="str">
        <v>Balloon 3 Symmetry</v>
      </c>
      <c r="CD47" t="str">
        <v>Balloon 4 Symmetry</v>
      </c>
      <c r="CE47" t="str">
        <v>Balloon 5 blend to SØ .340</v>
      </c>
      <c r="CF47" t="str">
        <v>Balloon 5 Symmetry</v>
      </c>
      <c r="CG47" t="str">
        <v>Balloon 6 Centered</v>
      </c>
      <c r="CH47" t="str">
        <v>Balloon 9 Function Check</v>
      </c>
      <c r="CI47" t="str">
        <v>Balloon 9 Symmerty</v>
      </c>
      <c r="CJ47" t="str">
        <v>Balloons 2 &amp; 17 Symmetry |.001|A|</v>
      </c>
      <c r="CK47" t="str">
        <v>Basic Ø 3.6</v>
      </c>
      <c r="CL47" t="str">
        <v>BEAD BLAST</v>
      </c>
      <c r="CM47" t="str">
        <v>BLAST ALUMINUM OXIDE</v>
      </c>
      <c r="CN47" t="str">
        <v>Blast Note 2</v>
      </c>
      <c r="CO47" t="str">
        <v xml:space="preserve">BLAST Per Note 1 </v>
      </c>
      <c r="CP47" t="str">
        <v>BLAST Per Note 2</v>
      </c>
      <c r="CQ47" t="str">
        <v>BLAST Per Note 3</v>
      </c>
      <c r="CR47" t="str">
        <v>BLAST Per Note 4</v>
      </c>
      <c r="CS47" t="str">
        <v>BLAST Per Note 8</v>
      </c>
      <c r="CT47" t="str">
        <v>BLAST Per Traveler, MATT FINISH</v>
      </c>
      <c r="CU47" t="str">
        <v>BLAST WITH 16 GRIT ALUMINUM OXIDE</v>
      </c>
      <c r="CV47" t="str">
        <v>BLAST, Uniform Finish Per Note 3</v>
      </c>
      <c r="CW47" t="str">
        <v>BREAK EDGE</v>
      </c>
      <c r="CX47" t="str">
        <v>BREAK EDGE .014</v>
      </c>
      <c r="CY47" t="str">
        <v>BREAK EDGES Note 2</v>
      </c>
      <c r="CZ47" t="str">
        <v>BREAK SHARP Per Note 1</v>
      </c>
      <c r="DA47" t="str">
        <v>BREAK SHARPS Per Note 1</v>
      </c>
      <c r="DB47" t="str">
        <v>CE 2729</v>
      </c>
      <c r="DC47" t="str">
        <v>CE Logo per Note 3</v>
      </c>
      <c r="DD47" t="str">
        <v>CE MARK</v>
      </c>
      <c r="DE47" t="str">
        <v>Chips/Debris Removed</v>
      </c>
      <c r="DF47" t="str">
        <v>Coat Per Note 2</v>
      </c>
      <c r="DG47" t="str">
        <v>C-Sink Ø .155</v>
      </c>
      <c r="DH47" t="str">
        <v>C-Sink Ø5.2</v>
      </c>
      <c r="DI47" t="str">
        <v>Deburred</v>
      </c>
      <c r="DJ47" t="str">
        <v>DIM "A" NoGo</v>
      </c>
      <c r="DK47" t="str">
        <v>DIM "A" NoGo Hexalobe</v>
      </c>
      <c r="DL47" t="str">
        <v>EDGE BREAK</v>
      </c>
      <c r="DM47" t="str">
        <v>EDGE BREAK MIN R.004, MAX R.010</v>
      </c>
      <c r="DN47" t="str">
        <v>Edge Break per Note 1</v>
      </c>
      <c r="DO47" t="str">
        <v>ELECTROPOLISH Per Note 1</v>
      </c>
      <c r="DP47" t="str">
        <v>Finish Per Note 3</v>
      </c>
      <c r="DQ47" t="str">
        <v>FLUTE POSITION Per Note 3</v>
      </c>
      <c r="DR47" t="str">
        <v>FULL R</v>
      </c>
      <c r="DS47" t="str">
        <v>FULL RADIUS</v>
      </c>
      <c r="DT47" t="str">
        <v xml:space="preserve">FULL RADIUS </v>
      </c>
      <c r="DU47" t="str">
        <v>Function Check  (.2340 .2360 FULL)</v>
      </c>
      <c r="DV47" t="str">
        <v>FUNCTIONAL  HEXALOBE</v>
      </c>
      <c r="DW47" t="str">
        <v>GLASS BEAD Per Note 3</v>
      </c>
      <c r="DX47" t="str">
        <v>Globus Logo per Note 3</v>
      </c>
      <c r="DY47" t="str">
        <v>Gold Anodized Color</v>
      </c>
      <c r="DZ47" t="str">
        <v>Green Anodized Color</v>
      </c>
      <c r="EA47" t="str">
        <v>GRIT BLAST Per Note 3</v>
      </c>
      <c r="EB47" t="str">
        <v>Grit Blast Per Note 4</v>
      </c>
      <c r="EC47" t="str">
        <v>GRIT BLAST, DWG NOTE 3</v>
      </c>
      <c r="ED47" t="str">
        <v>HEX MINOR Ø.1292</v>
      </c>
      <c r="EE47" t="str">
        <v xml:space="preserve">HEXALOBE </v>
      </c>
      <c r="EF47" t="str">
        <v>HEXALOBE FUNCTION</v>
      </c>
      <c r="EG47" t="str">
        <v>Hexalobe Minor</v>
      </c>
      <c r="EH47" t="str">
        <v>Hexalobe NV-30</v>
      </c>
      <c r="EI47" t="str">
        <v>HEXALOBE ORIENTATION</v>
      </c>
      <c r="EJ47" t="str">
        <v>Inspect per operation 30 comments</v>
      </c>
      <c r="EK47" t="str">
        <v>INT / EXT CORNERS: R.002 TO R.010</v>
      </c>
      <c r="EL47" t="str">
        <v>INT /EXT CORNERS R.05 TO R.03</v>
      </c>
      <c r="EM47" t="str">
        <v>John is a Geek</v>
      </c>
      <c r="EN47" t="str">
        <v>LASER ETCH</v>
      </c>
      <c r="EO47" t="str">
        <v>Laser Etch Per Note 7</v>
      </c>
      <c r="EP47" t="str">
        <v xml:space="preserve">LASER MARK "CE" DWG NOTE 10 </v>
      </c>
      <c r="EQ47" t="str">
        <v>Laser Mark "P1-15004-08", Per Note 3</v>
      </c>
      <c r="ER47" t="str">
        <v>Laser Mark "P2-15004-08", Per Note 3</v>
      </c>
      <c r="ES47" t="str">
        <v>Laser Mark "P3-15004-08", Per Note 3</v>
      </c>
      <c r="ET47" t="str">
        <v>Laser Mark "P4-15004-08", Per Note 3</v>
      </c>
      <c r="EU47" t="str">
        <v xml:space="preserve">LASER MARK LOGO DWG NOTE 9 </v>
      </c>
      <c r="EV47" t="str">
        <v xml:space="preserve">LASER MARK LOT NUMBER DWG NOTE 8 </v>
      </c>
      <c r="EW47" t="str">
        <v>Laser Mark Lot, Per Note 3</v>
      </c>
      <c r="EX47" t="str">
        <v xml:space="preserve">LASER MARK PART NUMBER DWG NOTE 8 </v>
      </c>
      <c r="EY47" t="str">
        <v>LASER: 13000000</v>
      </c>
      <c r="EZ47" t="str">
        <v>LASER: CE 2797</v>
      </c>
      <c r="FA47" t="str">
        <v>LASER: LOGO</v>
      </c>
      <c r="FB47" t="str">
        <v xml:space="preserve">LASER: Lot # Per RE-75-001 </v>
      </c>
      <c r="FC47" t="str">
        <v>LAST THREAD</v>
      </c>
      <c r="FD47" t="str">
        <v>LEAD .0625</v>
      </c>
      <c r="FE47" t="str">
        <v>LOGO</v>
      </c>
      <c r="FF47" t="str">
        <v>Lot (Control) Number per Note 3</v>
      </c>
      <c r="FG47" t="str">
        <v>LOT NO.</v>
      </c>
      <c r="FH47" t="str">
        <v>LOT NUMBER</v>
      </c>
      <c r="FI47" t="str">
        <v>LOT NUMBER PER NUVASIVE SOP 9002007</v>
      </c>
      <c r="FJ47" t="str">
        <v>M 4X 0.5 - 6G - 0.063R - LH</v>
      </c>
      <c r="FK47" t="str">
        <v>M4 X 0.5 - 6G - 0.063R</v>
      </c>
      <c r="FL47" t="str">
        <v>M4 X 0.5 - 6G - 0.063R - LH</v>
      </c>
      <c r="FM47" t="str">
        <v>M4.5 X .75 6g</v>
      </c>
      <c r="FN47" t="str">
        <v>M4.5 X 0.75 6g</v>
      </c>
      <c r="FO47" t="str">
        <v>M5x0.8-6g</v>
      </c>
      <c r="FP47" t="str">
        <v xml:space="preserve">M5x0.8-6g </v>
      </c>
      <c r="FQ47" t="str">
        <v>M6 X .75 6g</v>
      </c>
      <c r="FR47" t="str">
        <v>M6 X 0.75-6g</v>
      </c>
      <c r="FS47" t="str">
        <v>M6 X0.75 - 6g</v>
      </c>
      <c r="FT47" t="str">
        <v>M6X0.75 - 6H</v>
      </c>
      <c r="FU47" t="str">
        <v>M7 X 1.00 6g THREAD</v>
      </c>
      <c r="FV47" t="str">
        <v>M7X1.00 6g THREAD</v>
      </c>
      <c r="FW47" t="str">
        <v>M7X1.00 6h THREAD</v>
      </c>
      <c r="FX47" t="str">
        <v>Magenta Anodized Color</v>
      </c>
      <c r="FY47" t="str">
        <v>MAJOR Ø .380</v>
      </c>
      <c r="FZ47" t="str">
        <v>MAJORØ</v>
      </c>
      <c r="GA47" t="str">
        <v>MATT FINISH Per Note 3</v>
      </c>
      <c r="GB47" t="str">
        <v>MATT FINISH Per Traveler</v>
      </c>
      <c r="GC47" t="str">
        <v>MATTE FINISH</v>
      </c>
      <c r="GD47" t="str">
        <v>MATTE FINISH DWG NOTE 3</v>
      </c>
      <c r="GE47" t="str">
        <v>MATTE FINISH Note 3</v>
      </c>
      <c r="GF47" t="str">
        <v>Matte Finish Per Note 3</v>
      </c>
      <c r="GG47" t="str">
        <v>MATTE FINISH SIZE 10 GLASS BEAD</v>
      </c>
      <c r="GH47" t="str">
        <v>MAX ROOT RADIUS</v>
      </c>
      <c r="GI47" t="str">
        <v xml:space="preserve">Mill Profile Centered </v>
      </c>
      <c r="GJ47" t="str">
        <v>Minor Ø Unconstrained Check</v>
      </c>
      <c r="GK47" t="str">
        <v>MINOR Ø.1336</v>
      </c>
      <c r="GL47" t="str">
        <v>NO ANODIZE Per note 8</v>
      </c>
      <c r="GM47" t="str">
        <v>NO ANODIZE Per note 9</v>
      </c>
      <c r="GN47" t="str">
        <v>No Nicks, Scratches, Tool Marks, etc.</v>
      </c>
      <c r="GO47" t="str">
        <v>No Nicks,Scratches,Tool Marks,etc.</v>
      </c>
      <c r="GP47" t="str">
        <v>NO TOOL MARKS</v>
      </c>
      <c r="GQ47" t="str">
        <v>NOTE 3 THREAD RELIEF</v>
      </c>
      <c r="GR47" t="str">
        <v>NV-27 FUNC.</v>
      </c>
      <c r="GS47" t="str">
        <v>NV-30 DIM A</v>
      </c>
      <c r="GT47" t="str">
        <v>NV-30 DIM B</v>
      </c>
      <c r="GU47" t="str">
        <v>NV-30 DIM F</v>
      </c>
      <c r="GV47" t="str">
        <v>Ø .1250 HEX</v>
      </c>
      <c r="GW47" t="str">
        <v>Ø 9.4 MAJOR</v>
      </c>
      <c r="GX47" t="str">
        <v>Ø.096 MAX PILOT HOLE</v>
      </c>
      <c r="GY47" t="str">
        <v>Ø.125 THRU</v>
      </c>
      <c r="GZ47" t="str">
        <v>Ø.205 COUNTERSINK</v>
      </c>
      <c r="HA47" t="str">
        <v>Ø.260 T.S.C.</v>
      </c>
      <c r="HB47" t="str">
        <v>Ø.500 BASIC</v>
      </c>
      <c r="HC47" t="str">
        <v xml:space="preserve">OVAL CENTERED </v>
      </c>
      <c r="HD47" t="str">
        <v>PART NO. 15100</v>
      </c>
      <c r="HE47" t="str">
        <v>PART NUMBER 13100000</v>
      </c>
      <c r="HF47" t="str">
        <v>PART NUMBER 13600000</v>
      </c>
      <c r="HG47" t="str">
        <v>Part Number per Note 3</v>
      </c>
      <c r="HH47" t="str">
        <v>PD 5/16-18 UNC 2A</v>
      </c>
      <c r="HI47" t="str">
        <v>Perp.|0.05|A|</v>
      </c>
      <c r="HJ47" t="str">
        <v>PILOT THRU HOLE PRESENT</v>
      </c>
      <c r="HK47" t="str">
        <v>PITCH .060</v>
      </c>
      <c r="HL47" t="str">
        <v>Profile |.001|A|</v>
      </c>
      <c r="HM47" t="str">
        <v>Profile |.0015 | A | X-Y</v>
      </c>
      <c r="HN47" t="str">
        <v>Profile |.002| |A|B| X-Y</v>
      </c>
      <c r="HO47" t="str">
        <v>Profile |.002|A|B|</v>
      </c>
      <c r="HP47" t="str">
        <v>Profile |.002|A|B| X-Y</v>
      </c>
      <c r="HQ47" t="str">
        <v>Profile:|010|A|B|C|</v>
      </c>
      <c r="HR47" t="str">
        <v>Profile| .002| A|B|</v>
      </c>
      <c r="HS47" t="str">
        <v>Profile|.001|</v>
      </c>
      <c r="HT47" t="str">
        <v>Profile|.001|A|</v>
      </c>
      <c r="HU47" t="str">
        <v>Profile|.001|A|B|</v>
      </c>
      <c r="HV47" t="str">
        <v xml:space="preserve">Profile|.001|A|B| A&lt;-&gt;B </v>
      </c>
      <c r="HW47" t="str">
        <v>Profile|.001|A|B| C&lt;-&gt;D</v>
      </c>
      <c r="HX47" t="str">
        <v>Profile|.001|A|B| L-M</v>
      </c>
      <c r="HY47" t="str">
        <v>Profile|.001|A|B| P-Q</v>
      </c>
      <c r="HZ47" t="str">
        <v>Profile|.001|A|B|C&lt;-&gt;D</v>
      </c>
      <c r="IA47" t="str">
        <v>Profile|.001|A|C&lt;--&gt;D</v>
      </c>
      <c r="IB47" t="str">
        <v>Profile|.001|A|UNILATERAL</v>
      </c>
      <c r="IC47" t="str">
        <v>Profile|.001|C|</v>
      </c>
      <c r="ID47" t="str">
        <v>Profile|.0012|D1|</v>
      </c>
      <c r="IE47" t="str">
        <v>Profile|.0015| A-B UNI.</v>
      </c>
      <c r="IF47" t="str">
        <v>Profile|.0015| UNI.</v>
      </c>
      <c r="IG47" t="str">
        <v>Profile|.0015|A| X-Y</v>
      </c>
      <c r="IH47" t="str">
        <v>Profile|.0015|E|F|</v>
      </c>
      <c r="II47" t="str">
        <v>Profile|.0016|B|D|</v>
      </c>
      <c r="IJ47" t="str">
        <v>Profile|.002(U).000|A|</v>
      </c>
      <c r="IK47" t="str">
        <v>Profile|.002|</v>
      </c>
      <c r="IL47" t="str">
        <v>Profile|.002|A</v>
      </c>
      <c r="IM47" t="str">
        <v>Profile|.002|A|</v>
      </c>
      <c r="IN47" t="str">
        <v>Profile|.002|A|B|</v>
      </c>
      <c r="IO47" t="str">
        <v xml:space="preserve">Profile|.002|A|B| A&lt;-&gt;B </v>
      </c>
      <c r="IP47" t="str">
        <v>Profile|.002|A|B| C&lt;-&gt;D</v>
      </c>
      <c r="IQ47" t="str">
        <v>Profile|.002|A|B| X-Y</v>
      </c>
      <c r="IR47" t="str">
        <v>Profile|.002|A|B|C|X-Y</v>
      </c>
      <c r="IS47" t="str">
        <v>Profile|.002|A|B|X&lt;--&gt;Y</v>
      </c>
      <c r="IT47" t="str">
        <v>Profile|.002|A|B|X-Y</v>
      </c>
      <c r="IU47" t="str">
        <v>Profile|.002|A|C|</v>
      </c>
      <c r="IV47" t="str">
        <v>Profile|.002|C|A|</v>
      </c>
      <c r="IW47" t="str">
        <v>Profile|.002|C|B|</v>
      </c>
      <c r="IX47" t="str">
        <v>Profile|.0020|</v>
      </c>
      <c r="IY47" t="str">
        <v>Profile|.003|A|</v>
      </c>
      <c r="IZ47" t="str">
        <v>Profile|.003|A|B|C| Uni.</v>
      </c>
      <c r="JA47" t="str">
        <v>Profile|.003|E|F|</v>
      </c>
      <c r="JB47" t="str">
        <v>Profile|.004(U) .003|A|B|C|</v>
      </c>
      <c r="JC47" t="str">
        <v>Profile|.004|A| UNI.</v>
      </c>
      <c r="JD47" t="str">
        <v>Profile|.005|A|C|</v>
      </c>
      <c r="JE47" t="str">
        <v>Profile|.005|A|C|A&lt;--&gt;B, C&lt;--&gt;D</v>
      </c>
      <c r="JF47" t="str">
        <v>Profile|.005|A|D| A-B UNI.</v>
      </c>
      <c r="JG47" t="str">
        <v>Profile|.005|A|D| UNI.</v>
      </c>
      <c r="JH47" t="str">
        <v>Profile|.010|A|B|</v>
      </c>
      <c r="JI47" t="str">
        <v>Profile|.010|A|B|C|</v>
      </c>
      <c r="JJ47" t="str">
        <v>Profile|.03|A|</v>
      </c>
      <c r="JK47" t="str">
        <v>Profile|.05|A|B|</v>
      </c>
      <c r="JL47" t="str">
        <v>Profile|0.03|</v>
      </c>
      <c r="JM47" t="str">
        <v>Profile|0.03|A|</v>
      </c>
      <c r="JN47" t="str">
        <v>Profile|0.03|A|B|</v>
      </c>
      <c r="JO47" t="str">
        <v>Profile|0.05{A|C|</v>
      </c>
      <c r="JP47" t="str">
        <v>Profile|0.05|A|B|</v>
      </c>
      <c r="JQ47" t="str">
        <v>Profile|0.05|E|</v>
      </c>
      <c r="JR47" t="str">
        <v>Profile|0.05|E|F|</v>
      </c>
      <c r="JS47" t="str">
        <v>Profile|0.06|A|C|</v>
      </c>
      <c r="JT47" t="str">
        <v>Profile|0.1|A|A|</v>
      </c>
      <c r="JU47" t="str">
        <v>Profile|0.1|D1|</v>
      </c>
      <c r="JV47" t="str">
        <v>Profile|A|B|C|</v>
      </c>
      <c r="JW47" t="str">
        <v>Proile|.002|A|B|J-K</v>
      </c>
      <c r="JX47" t="str">
        <v>P-Thread Form</v>
      </c>
      <c r="JY47" t="str">
        <v>R  FULL RADIUS</v>
      </c>
      <c r="JZ47" t="str">
        <v>R.001/.006</v>
      </c>
      <c r="KA47" t="str">
        <v>R.003 MAX</v>
      </c>
      <c r="KB47" t="str">
        <v>R.005 MAX</v>
      </c>
      <c r="KC47" t="str">
        <v>R.030</v>
      </c>
      <c r="KD47" t="str">
        <v>R.25 MAX</v>
      </c>
      <c r="KE47" t="str">
        <v>R1.33 BASIC</v>
      </c>
      <c r="KF47" t="str">
        <v>R3.3</v>
      </c>
      <c r="KG47" t="str">
        <v>Ra 1.6 MAX</v>
      </c>
      <c r="KH47" t="str">
        <v>RAD @ FACE &amp; OD CHAMFER</v>
      </c>
      <c r="KI47" t="str">
        <v>RAD. @ ID &amp; BACK FACE</v>
      </c>
      <c r="KJ47" t="str">
        <v>RAD. @ OD &amp; BACK FACE</v>
      </c>
      <c r="KK47" t="str">
        <v>REMOVE SHRP EDGES .005 MAX</v>
      </c>
      <c r="KL47" t="str">
        <v>ROD SLOT CENTERED</v>
      </c>
      <c r="KM47" t="str">
        <v>SHARP OKAY</v>
      </c>
      <c r="KN47" t="str">
        <v>Slot Centered</v>
      </c>
      <c r="KO47" t="str">
        <v>SLOT WIDTH</v>
      </c>
      <c r="KP47" t="str">
        <v>Surface Finish Per Note 1</v>
      </c>
      <c r="KQ47" t="str">
        <v>Symmerty Balloon A_6</v>
      </c>
      <c r="KR47" t="str">
        <v>T27 HEXALOBE Per Note 1</v>
      </c>
      <c r="KS47" t="str">
        <v>T27 TORX</v>
      </c>
      <c r="KT47" t="str">
        <v>THRD DEPTH</v>
      </c>
      <c r="KU47" t="str">
        <v>Thread Form Per Note 3</v>
      </c>
      <c r="KV47" t="str">
        <v>THREAD INTO ROD SLOT</v>
      </c>
      <c r="KW47" t="str">
        <v>Thread Timed Print Note 6</v>
      </c>
      <c r="KX47" t="str">
        <v>TOOL MISMATCH PERMISSIBLE</v>
      </c>
      <c r="KY47" t="str">
        <v>Tot. Runout|Ø.002|C|</v>
      </c>
      <c r="KZ47" t="str">
        <v>Total Runout|.002|E|</v>
      </c>
      <c r="LA47" t="str">
        <v>TRIPLE LEAD THREAD</v>
      </c>
      <c r="LB47" t="str">
        <v>True Pos. |.001 (M)|A|</v>
      </c>
      <c r="LC47" t="str">
        <v>True Pos. |.002(M)|A|B|</v>
      </c>
      <c r="LD47" t="str">
        <v>True Pos. |.002|</v>
      </c>
      <c r="LE47" t="str">
        <v>True Pos. |.002|A|</v>
      </c>
      <c r="LF47" t="str">
        <v>True Pos. |.002|A|B|</v>
      </c>
      <c r="LG47" t="str">
        <v>True Pos. |.004|A|C|B|</v>
      </c>
      <c r="LH47" t="str">
        <v>True Pos. |.005(M)|A|B|</v>
      </c>
      <c r="LI47" t="str">
        <v>True Pos.|.000(L)|A|D|</v>
      </c>
      <c r="LJ47" t="str">
        <v>True Pos.|.000(M)|A|</v>
      </c>
      <c r="LK47" t="str">
        <v>True Pos.|.001(M)|A|</v>
      </c>
      <c r="LL47" t="str">
        <v>True Pos.|.001|B|</v>
      </c>
      <c r="LM47" t="str">
        <v>True Pos.|.001|E|</v>
      </c>
      <c r="LN47" t="str">
        <v>True Pos.|.002|A|</v>
      </c>
      <c r="LO47" t="str">
        <v>True Pos.|.002|B|</v>
      </c>
      <c r="LP47" t="str">
        <v>True Pos.|.002|C|</v>
      </c>
      <c r="LQ47" t="str">
        <v>True Pos.|.002|D1|</v>
      </c>
      <c r="LR47" t="str">
        <v>True Pos.|.002|D1|D2|</v>
      </c>
      <c r="LS47" t="str">
        <v>True Pos.|.05|A|</v>
      </c>
      <c r="LT47" t="str">
        <v>True Pos.|.1|A|B|C|</v>
      </c>
      <c r="LU47" t="str">
        <v>True Pos.|.13|A</v>
      </c>
      <c r="LV47" t="str">
        <v>True Pos.|0.05|A|</v>
      </c>
      <c r="LW47" t="str">
        <v>True Pos.|0.1|A|B|C|</v>
      </c>
      <c r="LX47" t="str">
        <v>True Pos.|0.13|A|</v>
      </c>
      <c r="LY47" t="str">
        <v>True Pos.|Ø.000(M)|A|</v>
      </c>
      <c r="LZ47" t="str">
        <v>True Pos.|Ø.000(M)|B|</v>
      </c>
      <c r="MA47" t="str">
        <v>True Pos.|Ø.001(M)|A(M)|</v>
      </c>
      <c r="MB47" t="str">
        <v>True Pos.|Ø.001(M)|A|</v>
      </c>
      <c r="MC47" t="str">
        <v>True Pos.|Ø.001|A|</v>
      </c>
      <c r="MD47" t="str">
        <v>True Pos.|Ø.001|C|</v>
      </c>
      <c r="ME47" t="str">
        <v>True Pos.|Ø.002(S)|A(S)|</v>
      </c>
      <c r="MF47" t="str">
        <v>True Pos.|Ø.002|A|</v>
      </c>
      <c r="MG47" t="str">
        <v>True Pos.|Ø.002|B|</v>
      </c>
      <c r="MH47" t="str">
        <v>True Pos.|Ø.002|C|</v>
      </c>
      <c r="MI47" t="str">
        <v>True Pos.|Ø.03(M)|A|</v>
      </c>
      <c r="MJ47" t="str">
        <v>True Pos.|Ø0.03(M)|A|</v>
      </c>
      <c r="MK47" t="str">
        <v>True Pos.|Ø0.05(L)|D|B|</v>
      </c>
      <c r="ML47" t="str">
        <v>True Pos.|Ø0.05|A|</v>
      </c>
      <c r="MM47" t="str">
        <v>True Pos.|Ø0.05|D|</v>
      </c>
      <c r="MN47" t="str">
        <v>True Pos.|Ø0.05|E|</v>
      </c>
      <c r="MO47" t="str">
        <v>True Pos.|Ø0.05|E|B|</v>
      </c>
      <c r="MP47" t="str">
        <v>True Pos.|SØ0.03|C|B|</v>
      </c>
      <c r="MQ47" t="str">
        <v>True Position|.002|A|B|</v>
      </c>
      <c r="MR47" t="str">
        <v>True. Pos.|Ø.001(M)|A|</v>
      </c>
      <c r="MS47" t="str">
        <v>True. Pps.|0.05|A|</v>
      </c>
      <c r="MT47" t="str">
        <v>Tumble Per Note 1</v>
      </c>
      <c r="MU47" t="str">
        <v>Tumble Per Note 2</v>
      </c>
    </row>
    <row r="48" spans="1:359">
      <c r="A48" t="s">
        <v>937</v>
      </c>
      <c r="C48" s="74" t="str" cm="1">
        <f t="array" ref="C48:MU48">TRANSPOSE(_xlfn._xlws.SORT(_xlfn._xlws.FILTER($A$2:$A$499,ISNUMBER(SEARCH('Prt. Lib. &amp; Routine, Table'!L55,$A$2:$A$499)),"not found")))</f>
        <v>.0015 T.I.R. MAX</v>
      </c>
      <c r="D48" t="str">
        <v>.002 MAX ROOT RADIUS</v>
      </c>
      <c r="E48" t="str">
        <v>.012 BLUNT END</v>
      </c>
      <c r="F48" t="str">
        <v>.015 MAX</v>
      </c>
      <c r="G48" t="str">
        <v>.016 T.S.C.</v>
      </c>
      <c r="H48" t="str">
        <v>.017 BASIC</v>
      </c>
      <c r="I48" t="str">
        <v>.021 PITCH</v>
      </c>
      <c r="J48" t="str">
        <v>.022 BLUNT START</v>
      </c>
      <c r="K48" t="str">
        <v>.025 BASIC</v>
      </c>
      <c r="L48" t="str">
        <v>.035 BASIC</v>
      </c>
      <c r="M48" t="str">
        <v>.043 T.S.C</v>
      </c>
      <c r="N48" t="str">
        <v>.053 T.S.C.</v>
      </c>
      <c r="O48" t="str">
        <v>.060 HEX DEPTH</v>
      </c>
      <c r="P48" t="str">
        <v>.060 PITCH</v>
      </c>
      <c r="Q48" t="str">
        <v>.061 BASIC</v>
      </c>
      <c r="R48" t="str">
        <v>.07 HEX</v>
      </c>
      <c r="S48" t="str">
        <v>.070 HEX DEPTH</v>
      </c>
      <c r="T48" t="str">
        <v>.082 DRILL</v>
      </c>
      <c r="U48" t="str">
        <v>.082 DRILL DEPTH</v>
      </c>
      <c r="V48" t="str">
        <v>.094 HEX</v>
      </c>
      <c r="W48" t="str">
        <v>.115 T.S.C.</v>
      </c>
      <c r="X48" t="str">
        <v>.1195 / .1243 MAJOR DIAMETER</v>
      </c>
      <c r="Y48" t="str">
        <v>.1250 HEX</v>
      </c>
      <c r="Z48" t="str">
        <v>.157 MINOR DIAMETER</v>
      </c>
      <c r="AA48" t="str">
        <v>.172 FULL THD DEPTH</v>
      </c>
      <c r="AB48" t="str">
        <v>.172 MAJOR DIAMETER</v>
      </c>
      <c r="AC48" t="str">
        <v>.180 MIN DEPTH FULL THRD</v>
      </c>
      <c r="AD48" t="str">
        <v>.183 Ceter Line Thread Dwell</v>
      </c>
      <c r="AE48" t="str">
        <v>.208 MAX THRD DEPTH</v>
      </c>
      <c r="AF48" t="str">
        <v>.218 BOTTOM HALF OF SLOT</v>
      </c>
      <c r="AG48" t="str">
        <v>.261 BASIC</v>
      </c>
      <c r="AH48" t="str">
        <v>.314 T.S.C.</v>
      </c>
      <c r="AI48" t="str">
        <v>.315 BASIC</v>
      </c>
      <c r="AJ48" t="str">
        <v>.329 MINOR Ø</v>
      </c>
      <c r="AK48" t="str">
        <v>.330 BASIC</v>
      </c>
      <c r="AL48" t="str">
        <v>.35 TO TANGENT POINT</v>
      </c>
      <c r="AM48" t="str">
        <v>.375 MAJOR Ø</v>
      </c>
      <c r="AN48" t="str">
        <v>.390 BASIC</v>
      </c>
      <c r="AO48" t="str">
        <v>.440 BASIC</v>
      </c>
      <c r="AP48" t="str">
        <v>.64/.96 HIGH=Pass</v>
      </c>
      <c r="AQ48" t="str">
        <v>0.012 MAX</v>
      </c>
      <c r="AR48" t="str">
        <v>0.015 MAX</v>
      </c>
      <c r="AS48" t="str">
        <v>0.05 Per Note 2</v>
      </c>
      <c r="AT48" t="str">
        <v>0.500 PULLOUT ZONE</v>
      </c>
      <c r="AU48" t="str">
        <v>10-32 UNF-2A</v>
      </c>
      <c r="AV48" t="str">
        <v>12-28 UNF-2B</v>
      </c>
      <c r="AW48" t="str">
        <v>2.87 BASIC</v>
      </c>
      <c r="AX48" t="str">
        <v>2-56 UNC 2B 2 STARTS</v>
      </c>
      <c r="AY48" t="str">
        <v>3 LEAD THREAD</v>
      </c>
      <c r="AZ48" t="str">
        <v>32µIN Max</v>
      </c>
      <c r="BA48" t="str">
        <v>5/16"-24 UNF-2A</v>
      </c>
      <c r="BB48" t="str">
        <v>5/16-18 UNC 2A</v>
      </c>
      <c r="BC48" t="str">
        <v>5-44 UNF-2A</v>
      </c>
      <c r="BD48" t="str">
        <v>6-16µIN</v>
      </c>
      <c r="BE48" t="str">
        <v>65° BLEND</v>
      </c>
      <c r="BF48" t="str">
        <v>7.45 Top of Ball to Face</v>
      </c>
      <c r="BG48" t="str">
        <v>7/16-28 UNEF 2B</v>
      </c>
      <c r="BH48" t="str">
        <v>7/16-28-UNEF-2A</v>
      </c>
      <c r="BI48" t="str">
        <v>Alignment Per Note 3</v>
      </c>
      <c r="BJ48" t="str">
        <v>ANODIZE (SEE CHART)</v>
      </c>
      <c r="BK48" t="str">
        <v>ANODIZE AQUA Per Note 3</v>
      </c>
      <c r="BL48" t="str">
        <v>ANODIZE BOTTOM PORTION</v>
      </c>
      <c r="BM48" t="str">
        <v>ANODIZE COLOR AQUA</v>
      </c>
      <c r="BN48" t="str">
        <v>ANODIZE COLOR GREEN DWG NOTE 4</v>
      </c>
      <c r="BO48" t="str">
        <v>ANODIZE COLOR LIGHT BLUE</v>
      </c>
      <c r="BP48" t="str">
        <v>ANODIZE GREEN Per Note 2</v>
      </c>
      <c r="BQ48" t="str">
        <v>ANODIZE GREY, Per Note 1</v>
      </c>
      <c r="BR48" t="str">
        <v>ANODIZE MAGENTA</v>
      </c>
      <c r="BS48" t="str">
        <v>Anodize Per note 3</v>
      </c>
      <c r="BT48" t="str">
        <v>Anodize Per Note 4</v>
      </c>
      <c r="BU48" t="str">
        <v>ANODIZE SEAFOAM</v>
      </c>
      <c r="BV48" t="str">
        <v>Balloon 11 Symmetry</v>
      </c>
      <c r="BW48" t="str">
        <v>Balloon 12 Symmetry</v>
      </c>
      <c r="BX48" t="str">
        <v>Balloon 13 Hole Centered</v>
      </c>
      <c r="BY48" t="str">
        <v>Balloon 13 Symmerty</v>
      </c>
      <c r="BZ48" t="str">
        <v>Balloon 2 Symmetry</v>
      </c>
      <c r="CA48" t="str">
        <v>Balloon 21 CENTERED</v>
      </c>
      <c r="CB48" t="str">
        <v>Balloon 29 Symmetry</v>
      </c>
      <c r="CC48" t="str">
        <v>Balloon 3 Symmetry</v>
      </c>
      <c r="CD48" t="str">
        <v>Balloon 4 Symmetry</v>
      </c>
      <c r="CE48" t="str">
        <v>Balloon 5 blend to SØ .340</v>
      </c>
      <c r="CF48" t="str">
        <v>Balloon 5 Symmetry</v>
      </c>
      <c r="CG48" t="str">
        <v>Balloon 6 Centered</v>
      </c>
      <c r="CH48" t="str">
        <v>Balloon 9 Function Check</v>
      </c>
      <c r="CI48" t="str">
        <v>Balloon 9 Symmerty</v>
      </c>
      <c r="CJ48" t="str">
        <v>Balloons 2 &amp; 17 Symmetry |.001|A|</v>
      </c>
      <c r="CK48" t="str">
        <v>Basic Ø 3.6</v>
      </c>
      <c r="CL48" t="str">
        <v>BEAD BLAST</v>
      </c>
      <c r="CM48" t="str">
        <v>BLAST ALUMINUM OXIDE</v>
      </c>
      <c r="CN48" t="str">
        <v>Blast Note 2</v>
      </c>
      <c r="CO48" t="str">
        <v xml:space="preserve">BLAST Per Note 1 </v>
      </c>
      <c r="CP48" t="str">
        <v>BLAST Per Note 2</v>
      </c>
      <c r="CQ48" t="str">
        <v>BLAST Per Note 3</v>
      </c>
      <c r="CR48" t="str">
        <v>BLAST Per Note 4</v>
      </c>
      <c r="CS48" t="str">
        <v>BLAST Per Note 8</v>
      </c>
      <c r="CT48" t="str">
        <v>BLAST Per Traveler, MATT FINISH</v>
      </c>
      <c r="CU48" t="str">
        <v>BLAST WITH 16 GRIT ALUMINUM OXIDE</v>
      </c>
      <c r="CV48" t="str">
        <v>BLAST, Uniform Finish Per Note 3</v>
      </c>
      <c r="CW48" t="str">
        <v>BREAK EDGE</v>
      </c>
      <c r="CX48" t="str">
        <v>BREAK EDGE .014</v>
      </c>
      <c r="CY48" t="str">
        <v>BREAK EDGES Note 2</v>
      </c>
      <c r="CZ48" t="str">
        <v>BREAK SHARP Per Note 1</v>
      </c>
      <c r="DA48" t="str">
        <v>BREAK SHARPS Per Note 1</v>
      </c>
      <c r="DB48" t="str">
        <v>CE 2729</v>
      </c>
      <c r="DC48" t="str">
        <v>CE Logo per Note 3</v>
      </c>
      <c r="DD48" t="str">
        <v>CE MARK</v>
      </c>
      <c r="DE48" t="str">
        <v>Chips/Debris Removed</v>
      </c>
      <c r="DF48" t="str">
        <v>Coat Per Note 2</v>
      </c>
      <c r="DG48" t="str">
        <v>C-Sink Ø .155</v>
      </c>
      <c r="DH48" t="str">
        <v>C-Sink Ø5.2</v>
      </c>
      <c r="DI48" t="str">
        <v>Deburred</v>
      </c>
      <c r="DJ48" t="str">
        <v>DIM "A" NoGo</v>
      </c>
      <c r="DK48" t="str">
        <v>DIM "A" NoGo Hexalobe</v>
      </c>
      <c r="DL48" t="str">
        <v>EDGE BREAK</v>
      </c>
      <c r="DM48" t="str">
        <v>EDGE BREAK MIN R.004, MAX R.010</v>
      </c>
      <c r="DN48" t="str">
        <v>Edge Break per Note 1</v>
      </c>
      <c r="DO48" t="str">
        <v>ELECTROPOLISH Per Note 1</v>
      </c>
      <c r="DP48" t="str">
        <v>Finish Per Note 3</v>
      </c>
      <c r="DQ48" t="str">
        <v>FLUTE POSITION Per Note 3</v>
      </c>
      <c r="DR48" t="str">
        <v>FULL R</v>
      </c>
      <c r="DS48" t="str">
        <v>FULL RADIUS</v>
      </c>
      <c r="DT48" t="str">
        <v xml:space="preserve">FULL RADIUS </v>
      </c>
      <c r="DU48" t="str">
        <v>Function Check  (.2340 .2360 FULL)</v>
      </c>
      <c r="DV48" t="str">
        <v>FUNCTIONAL  HEXALOBE</v>
      </c>
      <c r="DW48" t="str">
        <v>GLASS BEAD Per Note 3</v>
      </c>
      <c r="DX48" t="str">
        <v>Globus Logo per Note 3</v>
      </c>
      <c r="DY48" t="str">
        <v>Gold Anodized Color</v>
      </c>
      <c r="DZ48" t="str">
        <v>Green Anodized Color</v>
      </c>
      <c r="EA48" t="str">
        <v>GRIT BLAST Per Note 3</v>
      </c>
      <c r="EB48" t="str">
        <v>Grit Blast Per Note 4</v>
      </c>
      <c r="EC48" t="str">
        <v>GRIT BLAST, DWG NOTE 3</v>
      </c>
      <c r="ED48" t="str">
        <v>HEX MINOR Ø.1292</v>
      </c>
      <c r="EE48" t="str">
        <v xml:space="preserve">HEXALOBE </v>
      </c>
      <c r="EF48" t="str">
        <v>HEXALOBE FUNCTION</v>
      </c>
      <c r="EG48" t="str">
        <v>Hexalobe Minor</v>
      </c>
      <c r="EH48" t="str">
        <v>Hexalobe NV-30</v>
      </c>
      <c r="EI48" t="str">
        <v>HEXALOBE ORIENTATION</v>
      </c>
      <c r="EJ48" t="str">
        <v>Inspect per operation 30 comments</v>
      </c>
      <c r="EK48" t="str">
        <v>INT / EXT CORNERS: R.002 TO R.010</v>
      </c>
      <c r="EL48" t="str">
        <v>INT /EXT CORNERS R.05 TO R.03</v>
      </c>
      <c r="EM48" t="str">
        <v>John is a Geek</v>
      </c>
      <c r="EN48" t="str">
        <v>LASER ETCH</v>
      </c>
      <c r="EO48" t="str">
        <v>Laser Etch Per Note 7</v>
      </c>
      <c r="EP48" t="str">
        <v xml:space="preserve">LASER MARK "CE" DWG NOTE 10 </v>
      </c>
      <c r="EQ48" t="str">
        <v>Laser Mark "P1-15004-08", Per Note 3</v>
      </c>
      <c r="ER48" t="str">
        <v>Laser Mark "P2-15004-08", Per Note 3</v>
      </c>
      <c r="ES48" t="str">
        <v>Laser Mark "P3-15004-08", Per Note 3</v>
      </c>
      <c r="ET48" t="str">
        <v>Laser Mark "P4-15004-08", Per Note 3</v>
      </c>
      <c r="EU48" t="str">
        <v xml:space="preserve">LASER MARK LOGO DWG NOTE 9 </v>
      </c>
      <c r="EV48" t="str">
        <v xml:space="preserve">LASER MARK LOT NUMBER DWG NOTE 8 </v>
      </c>
      <c r="EW48" t="str">
        <v>Laser Mark Lot, Per Note 3</v>
      </c>
      <c r="EX48" t="str">
        <v xml:space="preserve">LASER MARK PART NUMBER DWG NOTE 8 </v>
      </c>
      <c r="EY48" t="str">
        <v>LASER: 13000000</v>
      </c>
      <c r="EZ48" t="str">
        <v>LASER: CE 2797</v>
      </c>
      <c r="FA48" t="str">
        <v>LASER: LOGO</v>
      </c>
      <c r="FB48" t="str">
        <v xml:space="preserve">LASER: Lot # Per RE-75-001 </v>
      </c>
      <c r="FC48" t="str">
        <v>LAST THREAD</v>
      </c>
      <c r="FD48" t="str">
        <v>LEAD .0625</v>
      </c>
      <c r="FE48" t="str">
        <v>LOGO</v>
      </c>
      <c r="FF48" t="str">
        <v>Lot (Control) Number per Note 3</v>
      </c>
      <c r="FG48" t="str">
        <v>LOT NO.</v>
      </c>
      <c r="FH48" t="str">
        <v>LOT NUMBER</v>
      </c>
      <c r="FI48" t="str">
        <v>LOT NUMBER PER NUVASIVE SOP 9002007</v>
      </c>
      <c r="FJ48" t="str">
        <v>M 4X 0.5 - 6G - 0.063R - LH</v>
      </c>
      <c r="FK48" t="str">
        <v>M4 X 0.5 - 6G - 0.063R</v>
      </c>
      <c r="FL48" t="str">
        <v>M4 X 0.5 - 6G - 0.063R - LH</v>
      </c>
      <c r="FM48" t="str">
        <v>M4.5 X .75 6g</v>
      </c>
      <c r="FN48" t="str">
        <v>M4.5 X 0.75 6g</v>
      </c>
      <c r="FO48" t="str">
        <v>M5x0.8-6g</v>
      </c>
      <c r="FP48" t="str">
        <v xml:space="preserve">M5x0.8-6g </v>
      </c>
      <c r="FQ48" t="str">
        <v>M6 X .75 6g</v>
      </c>
      <c r="FR48" t="str">
        <v>M6 X 0.75-6g</v>
      </c>
      <c r="FS48" t="str">
        <v>M6 X0.75 - 6g</v>
      </c>
      <c r="FT48" t="str">
        <v>M6X0.75 - 6H</v>
      </c>
      <c r="FU48" t="str">
        <v>M7 X 1.00 6g THREAD</v>
      </c>
      <c r="FV48" t="str">
        <v>M7X1.00 6g THREAD</v>
      </c>
      <c r="FW48" t="str">
        <v>M7X1.00 6h THREAD</v>
      </c>
      <c r="FX48" t="str">
        <v>Magenta Anodized Color</v>
      </c>
      <c r="FY48" t="str">
        <v>MAJOR Ø .380</v>
      </c>
      <c r="FZ48" t="str">
        <v>MAJORØ</v>
      </c>
      <c r="GA48" t="str">
        <v>MATT FINISH Per Note 3</v>
      </c>
      <c r="GB48" t="str">
        <v>MATT FINISH Per Traveler</v>
      </c>
      <c r="GC48" t="str">
        <v>MATTE FINISH</v>
      </c>
      <c r="GD48" t="str">
        <v>MATTE FINISH DWG NOTE 3</v>
      </c>
      <c r="GE48" t="str">
        <v>MATTE FINISH Note 3</v>
      </c>
      <c r="GF48" t="str">
        <v>Matte Finish Per Note 3</v>
      </c>
      <c r="GG48" t="str">
        <v>MATTE FINISH SIZE 10 GLASS BEAD</v>
      </c>
      <c r="GH48" t="str">
        <v>MAX ROOT RADIUS</v>
      </c>
      <c r="GI48" t="str">
        <v xml:space="preserve">Mill Profile Centered </v>
      </c>
      <c r="GJ48" t="str">
        <v>Minor Ø Unconstrained Check</v>
      </c>
      <c r="GK48" t="str">
        <v>MINOR Ø.1336</v>
      </c>
      <c r="GL48" t="str">
        <v>NO ANODIZE Per note 8</v>
      </c>
      <c r="GM48" t="str">
        <v>NO ANODIZE Per note 9</v>
      </c>
      <c r="GN48" t="str">
        <v>No Nicks, Scratches, Tool Marks, etc.</v>
      </c>
      <c r="GO48" t="str">
        <v>No Nicks,Scratches,Tool Marks,etc.</v>
      </c>
      <c r="GP48" t="str">
        <v>NO TOOL MARKS</v>
      </c>
      <c r="GQ48" t="str">
        <v>NOTE 3 THREAD RELIEF</v>
      </c>
      <c r="GR48" t="str">
        <v>NV-27 FUNC.</v>
      </c>
      <c r="GS48" t="str">
        <v>NV-30 DIM A</v>
      </c>
      <c r="GT48" t="str">
        <v>NV-30 DIM B</v>
      </c>
      <c r="GU48" t="str">
        <v>NV-30 DIM F</v>
      </c>
      <c r="GV48" t="str">
        <v>Ø .1250 HEX</v>
      </c>
      <c r="GW48" t="str">
        <v>Ø 9.4 MAJOR</v>
      </c>
      <c r="GX48" t="str">
        <v>Ø.096 MAX PILOT HOLE</v>
      </c>
      <c r="GY48" t="str">
        <v>Ø.125 THRU</v>
      </c>
      <c r="GZ48" t="str">
        <v>Ø.205 COUNTERSINK</v>
      </c>
      <c r="HA48" t="str">
        <v>Ø.260 T.S.C.</v>
      </c>
      <c r="HB48" t="str">
        <v>Ø.500 BASIC</v>
      </c>
      <c r="HC48" t="str">
        <v xml:space="preserve">OVAL CENTERED </v>
      </c>
      <c r="HD48" t="str">
        <v>PART NO. 15100</v>
      </c>
      <c r="HE48" t="str">
        <v>PART NUMBER 13100000</v>
      </c>
      <c r="HF48" t="str">
        <v>PART NUMBER 13600000</v>
      </c>
      <c r="HG48" t="str">
        <v>Part Number per Note 3</v>
      </c>
      <c r="HH48" t="str">
        <v>PD 5/16-18 UNC 2A</v>
      </c>
      <c r="HI48" t="str">
        <v>Perp.|0.05|A|</v>
      </c>
      <c r="HJ48" t="str">
        <v>PILOT THRU HOLE PRESENT</v>
      </c>
      <c r="HK48" t="str">
        <v>PITCH .060</v>
      </c>
      <c r="HL48" t="str">
        <v>Profile |.001|A|</v>
      </c>
      <c r="HM48" t="str">
        <v>Profile |.0015 | A | X-Y</v>
      </c>
      <c r="HN48" t="str">
        <v>Profile |.002| |A|B| X-Y</v>
      </c>
      <c r="HO48" t="str">
        <v>Profile |.002|A|B|</v>
      </c>
      <c r="HP48" t="str">
        <v>Profile |.002|A|B| X-Y</v>
      </c>
      <c r="HQ48" t="str">
        <v>Profile:|010|A|B|C|</v>
      </c>
      <c r="HR48" t="str">
        <v>Profile| .002| A|B|</v>
      </c>
      <c r="HS48" t="str">
        <v>Profile|.001|</v>
      </c>
      <c r="HT48" t="str">
        <v>Profile|.001|A|</v>
      </c>
      <c r="HU48" t="str">
        <v>Profile|.001|A|B|</v>
      </c>
      <c r="HV48" t="str">
        <v xml:space="preserve">Profile|.001|A|B| A&lt;-&gt;B </v>
      </c>
      <c r="HW48" t="str">
        <v>Profile|.001|A|B| C&lt;-&gt;D</v>
      </c>
      <c r="HX48" t="str">
        <v>Profile|.001|A|B| L-M</v>
      </c>
      <c r="HY48" t="str">
        <v>Profile|.001|A|B| P-Q</v>
      </c>
      <c r="HZ48" t="str">
        <v>Profile|.001|A|B|C&lt;-&gt;D</v>
      </c>
      <c r="IA48" t="str">
        <v>Profile|.001|A|C&lt;--&gt;D</v>
      </c>
      <c r="IB48" t="str">
        <v>Profile|.001|A|UNILATERAL</v>
      </c>
      <c r="IC48" t="str">
        <v>Profile|.001|C|</v>
      </c>
      <c r="ID48" t="str">
        <v>Profile|.0012|D1|</v>
      </c>
      <c r="IE48" t="str">
        <v>Profile|.0015| A-B UNI.</v>
      </c>
      <c r="IF48" t="str">
        <v>Profile|.0015| UNI.</v>
      </c>
      <c r="IG48" t="str">
        <v>Profile|.0015|A| X-Y</v>
      </c>
      <c r="IH48" t="str">
        <v>Profile|.0015|E|F|</v>
      </c>
      <c r="II48" t="str">
        <v>Profile|.0016|B|D|</v>
      </c>
      <c r="IJ48" t="str">
        <v>Profile|.002(U).000|A|</v>
      </c>
      <c r="IK48" t="str">
        <v>Profile|.002|</v>
      </c>
      <c r="IL48" t="str">
        <v>Profile|.002|A</v>
      </c>
      <c r="IM48" t="str">
        <v>Profile|.002|A|</v>
      </c>
      <c r="IN48" t="str">
        <v>Profile|.002|A|B|</v>
      </c>
      <c r="IO48" t="str">
        <v xml:space="preserve">Profile|.002|A|B| A&lt;-&gt;B </v>
      </c>
      <c r="IP48" t="str">
        <v>Profile|.002|A|B| C&lt;-&gt;D</v>
      </c>
      <c r="IQ48" t="str">
        <v>Profile|.002|A|B| X-Y</v>
      </c>
      <c r="IR48" t="str">
        <v>Profile|.002|A|B|C|X-Y</v>
      </c>
      <c r="IS48" t="str">
        <v>Profile|.002|A|B|X&lt;--&gt;Y</v>
      </c>
      <c r="IT48" t="str">
        <v>Profile|.002|A|B|X-Y</v>
      </c>
      <c r="IU48" t="str">
        <v>Profile|.002|A|C|</v>
      </c>
      <c r="IV48" t="str">
        <v>Profile|.002|C|A|</v>
      </c>
      <c r="IW48" t="str">
        <v>Profile|.002|C|B|</v>
      </c>
      <c r="IX48" t="str">
        <v>Profile|.0020|</v>
      </c>
      <c r="IY48" t="str">
        <v>Profile|.003|A|</v>
      </c>
      <c r="IZ48" t="str">
        <v>Profile|.003|A|B|C| Uni.</v>
      </c>
      <c r="JA48" t="str">
        <v>Profile|.003|E|F|</v>
      </c>
      <c r="JB48" t="str">
        <v>Profile|.004(U) .003|A|B|C|</v>
      </c>
      <c r="JC48" t="str">
        <v>Profile|.004|A| UNI.</v>
      </c>
      <c r="JD48" t="str">
        <v>Profile|.005|A|C|</v>
      </c>
      <c r="JE48" t="str">
        <v>Profile|.005|A|C|A&lt;--&gt;B, C&lt;--&gt;D</v>
      </c>
      <c r="JF48" t="str">
        <v>Profile|.005|A|D| A-B UNI.</v>
      </c>
      <c r="JG48" t="str">
        <v>Profile|.005|A|D| UNI.</v>
      </c>
      <c r="JH48" t="str">
        <v>Profile|.010|A|B|</v>
      </c>
      <c r="JI48" t="str">
        <v>Profile|.010|A|B|C|</v>
      </c>
      <c r="JJ48" t="str">
        <v>Profile|.03|A|</v>
      </c>
      <c r="JK48" t="str">
        <v>Profile|.05|A|B|</v>
      </c>
      <c r="JL48" t="str">
        <v>Profile|0.03|</v>
      </c>
      <c r="JM48" t="str">
        <v>Profile|0.03|A|</v>
      </c>
      <c r="JN48" t="str">
        <v>Profile|0.03|A|B|</v>
      </c>
      <c r="JO48" t="str">
        <v>Profile|0.05{A|C|</v>
      </c>
      <c r="JP48" t="str">
        <v>Profile|0.05|A|B|</v>
      </c>
      <c r="JQ48" t="str">
        <v>Profile|0.05|E|</v>
      </c>
      <c r="JR48" t="str">
        <v>Profile|0.05|E|F|</v>
      </c>
      <c r="JS48" t="str">
        <v>Profile|0.06|A|C|</v>
      </c>
      <c r="JT48" t="str">
        <v>Profile|0.1|A|A|</v>
      </c>
      <c r="JU48" t="str">
        <v>Profile|0.1|D1|</v>
      </c>
      <c r="JV48" t="str">
        <v>Profile|A|B|C|</v>
      </c>
      <c r="JW48" t="str">
        <v>Proile|.002|A|B|J-K</v>
      </c>
      <c r="JX48" t="str">
        <v>P-Thread Form</v>
      </c>
      <c r="JY48" t="str">
        <v>R  FULL RADIUS</v>
      </c>
      <c r="JZ48" t="str">
        <v>R.001/.006</v>
      </c>
      <c r="KA48" t="str">
        <v>R.003 MAX</v>
      </c>
      <c r="KB48" t="str">
        <v>R.005 MAX</v>
      </c>
      <c r="KC48" t="str">
        <v>R.030</v>
      </c>
      <c r="KD48" t="str">
        <v>R.25 MAX</v>
      </c>
      <c r="KE48" t="str">
        <v>R1.33 BASIC</v>
      </c>
      <c r="KF48" t="str">
        <v>R3.3</v>
      </c>
      <c r="KG48" t="str">
        <v>Ra 1.6 MAX</v>
      </c>
      <c r="KH48" t="str">
        <v>RAD @ FACE &amp; OD CHAMFER</v>
      </c>
      <c r="KI48" t="str">
        <v>RAD. @ ID &amp; BACK FACE</v>
      </c>
      <c r="KJ48" t="str">
        <v>RAD. @ OD &amp; BACK FACE</v>
      </c>
      <c r="KK48" t="str">
        <v>REMOVE SHRP EDGES .005 MAX</v>
      </c>
      <c r="KL48" t="str">
        <v>ROD SLOT CENTERED</v>
      </c>
      <c r="KM48" t="str">
        <v>SHARP OKAY</v>
      </c>
      <c r="KN48" t="str">
        <v>Slot Centered</v>
      </c>
      <c r="KO48" t="str">
        <v>SLOT WIDTH</v>
      </c>
      <c r="KP48" t="str">
        <v>Surface Finish Per Note 1</v>
      </c>
      <c r="KQ48" t="str">
        <v>Symmerty Balloon A_6</v>
      </c>
      <c r="KR48" t="str">
        <v>T27 HEXALOBE Per Note 1</v>
      </c>
      <c r="KS48" t="str">
        <v>T27 TORX</v>
      </c>
      <c r="KT48" t="str">
        <v>THRD DEPTH</v>
      </c>
      <c r="KU48" t="str">
        <v>Thread Form Per Note 3</v>
      </c>
      <c r="KV48" t="str">
        <v>THREAD INTO ROD SLOT</v>
      </c>
      <c r="KW48" t="str">
        <v>Thread Timed Print Note 6</v>
      </c>
      <c r="KX48" t="str">
        <v>TOOL MISMATCH PERMISSIBLE</v>
      </c>
      <c r="KY48" t="str">
        <v>Tot. Runout|Ø.002|C|</v>
      </c>
      <c r="KZ48" t="str">
        <v>Total Runout|.002|E|</v>
      </c>
      <c r="LA48" t="str">
        <v>TRIPLE LEAD THREAD</v>
      </c>
      <c r="LB48" t="str">
        <v>True Pos. |.001 (M)|A|</v>
      </c>
      <c r="LC48" t="str">
        <v>True Pos. |.002(M)|A|B|</v>
      </c>
      <c r="LD48" t="str">
        <v>True Pos. |.002|</v>
      </c>
      <c r="LE48" t="str">
        <v>True Pos. |.002|A|</v>
      </c>
      <c r="LF48" t="str">
        <v>True Pos. |.002|A|B|</v>
      </c>
      <c r="LG48" t="str">
        <v>True Pos. |.004|A|C|B|</v>
      </c>
      <c r="LH48" t="str">
        <v>True Pos. |.005(M)|A|B|</v>
      </c>
      <c r="LI48" t="str">
        <v>True Pos.|.000(L)|A|D|</v>
      </c>
      <c r="LJ48" t="str">
        <v>True Pos.|.000(M)|A|</v>
      </c>
      <c r="LK48" t="str">
        <v>True Pos.|.001(M)|A|</v>
      </c>
      <c r="LL48" t="str">
        <v>True Pos.|.001|B|</v>
      </c>
      <c r="LM48" t="str">
        <v>True Pos.|.001|E|</v>
      </c>
      <c r="LN48" t="str">
        <v>True Pos.|.002|A|</v>
      </c>
      <c r="LO48" t="str">
        <v>True Pos.|.002|B|</v>
      </c>
      <c r="LP48" t="str">
        <v>True Pos.|.002|C|</v>
      </c>
      <c r="LQ48" t="str">
        <v>True Pos.|.002|D1|</v>
      </c>
      <c r="LR48" t="str">
        <v>True Pos.|.002|D1|D2|</v>
      </c>
      <c r="LS48" t="str">
        <v>True Pos.|.05|A|</v>
      </c>
      <c r="LT48" t="str">
        <v>True Pos.|.1|A|B|C|</v>
      </c>
      <c r="LU48" t="str">
        <v>True Pos.|.13|A</v>
      </c>
      <c r="LV48" t="str">
        <v>True Pos.|0.05|A|</v>
      </c>
      <c r="LW48" t="str">
        <v>True Pos.|0.1|A|B|C|</v>
      </c>
      <c r="LX48" t="str">
        <v>True Pos.|0.13|A|</v>
      </c>
      <c r="LY48" t="str">
        <v>True Pos.|Ø.000(M)|A|</v>
      </c>
      <c r="LZ48" t="str">
        <v>True Pos.|Ø.000(M)|B|</v>
      </c>
      <c r="MA48" t="str">
        <v>True Pos.|Ø.001(M)|A(M)|</v>
      </c>
      <c r="MB48" t="str">
        <v>True Pos.|Ø.001(M)|A|</v>
      </c>
      <c r="MC48" t="str">
        <v>True Pos.|Ø.001|A|</v>
      </c>
      <c r="MD48" t="str">
        <v>True Pos.|Ø.001|C|</v>
      </c>
      <c r="ME48" t="str">
        <v>True Pos.|Ø.002(S)|A(S)|</v>
      </c>
      <c r="MF48" t="str">
        <v>True Pos.|Ø.002|A|</v>
      </c>
      <c r="MG48" t="str">
        <v>True Pos.|Ø.002|B|</v>
      </c>
      <c r="MH48" t="str">
        <v>True Pos.|Ø.002|C|</v>
      </c>
      <c r="MI48" t="str">
        <v>True Pos.|Ø.03(M)|A|</v>
      </c>
      <c r="MJ48" t="str">
        <v>True Pos.|Ø0.03(M)|A|</v>
      </c>
      <c r="MK48" t="str">
        <v>True Pos.|Ø0.05(L)|D|B|</v>
      </c>
      <c r="ML48" t="str">
        <v>True Pos.|Ø0.05|A|</v>
      </c>
      <c r="MM48" t="str">
        <v>True Pos.|Ø0.05|D|</v>
      </c>
      <c r="MN48" t="str">
        <v>True Pos.|Ø0.05|E|</v>
      </c>
      <c r="MO48" t="str">
        <v>True Pos.|Ø0.05|E|B|</v>
      </c>
      <c r="MP48" t="str">
        <v>True Pos.|SØ0.03|C|B|</v>
      </c>
      <c r="MQ48" t="str">
        <v>True Position|.002|A|B|</v>
      </c>
      <c r="MR48" t="str">
        <v>True. Pos.|Ø.001(M)|A|</v>
      </c>
      <c r="MS48" t="str">
        <v>True. Pps.|0.05|A|</v>
      </c>
      <c r="MT48" t="str">
        <v>Tumble Per Note 1</v>
      </c>
      <c r="MU48" t="str">
        <v>Tumble Per Note 2</v>
      </c>
    </row>
    <row r="49" spans="1:359">
      <c r="A49" t="s">
        <v>938</v>
      </c>
      <c r="C49" s="74" t="str" cm="1">
        <f t="array" ref="C49:MU49">TRANSPOSE(_xlfn._xlws.SORT(_xlfn._xlws.FILTER($A$2:$A$499,ISNUMBER(SEARCH('Prt. Lib. &amp; Routine, Table'!L56,$A$2:$A$499)),"not found")))</f>
        <v>.0015 T.I.R. MAX</v>
      </c>
      <c r="D49" t="str">
        <v>.002 MAX ROOT RADIUS</v>
      </c>
      <c r="E49" t="str">
        <v>.012 BLUNT END</v>
      </c>
      <c r="F49" t="str">
        <v>.015 MAX</v>
      </c>
      <c r="G49" t="str">
        <v>.016 T.S.C.</v>
      </c>
      <c r="H49" t="str">
        <v>.017 BASIC</v>
      </c>
      <c r="I49" t="str">
        <v>.021 PITCH</v>
      </c>
      <c r="J49" t="str">
        <v>.022 BLUNT START</v>
      </c>
      <c r="K49" t="str">
        <v>.025 BASIC</v>
      </c>
      <c r="L49" t="str">
        <v>.035 BASIC</v>
      </c>
      <c r="M49" t="str">
        <v>.043 T.S.C</v>
      </c>
      <c r="N49" t="str">
        <v>.053 T.S.C.</v>
      </c>
      <c r="O49" t="str">
        <v>.060 HEX DEPTH</v>
      </c>
      <c r="P49" t="str">
        <v>.060 PITCH</v>
      </c>
      <c r="Q49" t="str">
        <v>.061 BASIC</v>
      </c>
      <c r="R49" t="str">
        <v>.07 HEX</v>
      </c>
      <c r="S49" t="str">
        <v>.070 HEX DEPTH</v>
      </c>
      <c r="T49" t="str">
        <v>.082 DRILL</v>
      </c>
      <c r="U49" t="str">
        <v>.082 DRILL DEPTH</v>
      </c>
      <c r="V49" t="str">
        <v>.094 HEX</v>
      </c>
      <c r="W49" t="str">
        <v>.115 T.S.C.</v>
      </c>
      <c r="X49" t="str">
        <v>.1195 / .1243 MAJOR DIAMETER</v>
      </c>
      <c r="Y49" t="str">
        <v>.1250 HEX</v>
      </c>
      <c r="Z49" t="str">
        <v>.157 MINOR DIAMETER</v>
      </c>
      <c r="AA49" t="str">
        <v>.172 FULL THD DEPTH</v>
      </c>
      <c r="AB49" t="str">
        <v>.172 MAJOR DIAMETER</v>
      </c>
      <c r="AC49" t="str">
        <v>.180 MIN DEPTH FULL THRD</v>
      </c>
      <c r="AD49" t="str">
        <v>.183 Ceter Line Thread Dwell</v>
      </c>
      <c r="AE49" t="str">
        <v>.208 MAX THRD DEPTH</v>
      </c>
      <c r="AF49" t="str">
        <v>.218 BOTTOM HALF OF SLOT</v>
      </c>
      <c r="AG49" t="str">
        <v>.261 BASIC</v>
      </c>
      <c r="AH49" t="str">
        <v>.314 T.S.C.</v>
      </c>
      <c r="AI49" t="str">
        <v>.315 BASIC</v>
      </c>
      <c r="AJ49" t="str">
        <v>.329 MINOR Ø</v>
      </c>
      <c r="AK49" t="str">
        <v>.330 BASIC</v>
      </c>
      <c r="AL49" t="str">
        <v>.35 TO TANGENT POINT</v>
      </c>
      <c r="AM49" t="str">
        <v>.375 MAJOR Ø</v>
      </c>
      <c r="AN49" t="str">
        <v>.390 BASIC</v>
      </c>
      <c r="AO49" t="str">
        <v>.440 BASIC</v>
      </c>
      <c r="AP49" t="str">
        <v>.64/.96 HIGH=Pass</v>
      </c>
      <c r="AQ49" t="str">
        <v>0.012 MAX</v>
      </c>
      <c r="AR49" t="str">
        <v>0.015 MAX</v>
      </c>
      <c r="AS49" t="str">
        <v>0.05 Per Note 2</v>
      </c>
      <c r="AT49" t="str">
        <v>0.500 PULLOUT ZONE</v>
      </c>
      <c r="AU49" t="str">
        <v>10-32 UNF-2A</v>
      </c>
      <c r="AV49" t="str">
        <v>12-28 UNF-2B</v>
      </c>
      <c r="AW49" t="str">
        <v>2.87 BASIC</v>
      </c>
      <c r="AX49" t="str">
        <v>2-56 UNC 2B 2 STARTS</v>
      </c>
      <c r="AY49" t="str">
        <v>3 LEAD THREAD</v>
      </c>
      <c r="AZ49" t="str">
        <v>32µIN Max</v>
      </c>
      <c r="BA49" t="str">
        <v>5/16"-24 UNF-2A</v>
      </c>
      <c r="BB49" t="str">
        <v>5/16-18 UNC 2A</v>
      </c>
      <c r="BC49" t="str">
        <v>5-44 UNF-2A</v>
      </c>
      <c r="BD49" t="str">
        <v>6-16µIN</v>
      </c>
      <c r="BE49" t="str">
        <v>65° BLEND</v>
      </c>
      <c r="BF49" t="str">
        <v>7.45 Top of Ball to Face</v>
      </c>
      <c r="BG49" t="str">
        <v>7/16-28 UNEF 2B</v>
      </c>
      <c r="BH49" t="str">
        <v>7/16-28-UNEF-2A</v>
      </c>
      <c r="BI49" t="str">
        <v>Alignment Per Note 3</v>
      </c>
      <c r="BJ49" t="str">
        <v>ANODIZE (SEE CHART)</v>
      </c>
      <c r="BK49" t="str">
        <v>ANODIZE AQUA Per Note 3</v>
      </c>
      <c r="BL49" t="str">
        <v>ANODIZE BOTTOM PORTION</v>
      </c>
      <c r="BM49" t="str">
        <v>ANODIZE COLOR AQUA</v>
      </c>
      <c r="BN49" t="str">
        <v>ANODIZE COLOR GREEN DWG NOTE 4</v>
      </c>
      <c r="BO49" t="str">
        <v>ANODIZE COLOR LIGHT BLUE</v>
      </c>
      <c r="BP49" t="str">
        <v>ANODIZE GREEN Per Note 2</v>
      </c>
      <c r="BQ49" t="str">
        <v>ANODIZE GREY, Per Note 1</v>
      </c>
      <c r="BR49" t="str">
        <v>ANODIZE MAGENTA</v>
      </c>
      <c r="BS49" t="str">
        <v>Anodize Per note 3</v>
      </c>
      <c r="BT49" t="str">
        <v>Anodize Per Note 4</v>
      </c>
      <c r="BU49" t="str">
        <v>ANODIZE SEAFOAM</v>
      </c>
      <c r="BV49" t="str">
        <v>Balloon 11 Symmetry</v>
      </c>
      <c r="BW49" t="str">
        <v>Balloon 12 Symmetry</v>
      </c>
      <c r="BX49" t="str">
        <v>Balloon 13 Hole Centered</v>
      </c>
      <c r="BY49" t="str">
        <v>Balloon 13 Symmerty</v>
      </c>
      <c r="BZ49" t="str">
        <v>Balloon 2 Symmetry</v>
      </c>
      <c r="CA49" t="str">
        <v>Balloon 21 CENTERED</v>
      </c>
      <c r="CB49" t="str">
        <v>Balloon 29 Symmetry</v>
      </c>
      <c r="CC49" t="str">
        <v>Balloon 3 Symmetry</v>
      </c>
      <c r="CD49" t="str">
        <v>Balloon 4 Symmetry</v>
      </c>
      <c r="CE49" t="str">
        <v>Balloon 5 blend to SØ .340</v>
      </c>
      <c r="CF49" t="str">
        <v>Balloon 5 Symmetry</v>
      </c>
      <c r="CG49" t="str">
        <v>Balloon 6 Centered</v>
      </c>
      <c r="CH49" t="str">
        <v>Balloon 9 Function Check</v>
      </c>
      <c r="CI49" t="str">
        <v>Balloon 9 Symmerty</v>
      </c>
      <c r="CJ49" t="str">
        <v>Balloons 2 &amp; 17 Symmetry |.001|A|</v>
      </c>
      <c r="CK49" t="str">
        <v>Basic Ø 3.6</v>
      </c>
      <c r="CL49" t="str">
        <v>BEAD BLAST</v>
      </c>
      <c r="CM49" t="str">
        <v>BLAST ALUMINUM OXIDE</v>
      </c>
      <c r="CN49" t="str">
        <v>Blast Note 2</v>
      </c>
      <c r="CO49" t="str">
        <v xml:space="preserve">BLAST Per Note 1 </v>
      </c>
      <c r="CP49" t="str">
        <v>BLAST Per Note 2</v>
      </c>
      <c r="CQ49" t="str">
        <v>BLAST Per Note 3</v>
      </c>
      <c r="CR49" t="str">
        <v>BLAST Per Note 4</v>
      </c>
      <c r="CS49" t="str">
        <v>BLAST Per Note 8</v>
      </c>
      <c r="CT49" t="str">
        <v>BLAST Per Traveler, MATT FINISH</v>
      </c>
      <c r="CU49" t="str">
        <v>BLAST WITH 16 GRIT ALUMINUM OXIDE</v>
      </c>
      <c r="CV49" t="str">
        <v>BLAST, Uniform Finish Per Note 3</v>
      </c>
      <c r="CW49" t="str">
        <v>BREAK EDGE</v>
      </c>
      <c r="CX49" t="str">
        <v>BREAK EDGE .014</v>
      </c>
      <c r="CY49" t="str">
        <v>BREAK EDGES Note 2</v>
      </c>
      <c r="CZ49" t="str">
        <v>BREAK SHARP Per Note 1</v>
      </c>
      <c r="DA49" t="str">
        <v>BREAK SHARPS Per Note 1</v>
      </c>
      <c r="DB49" t="str">
        <v>CE 2729</v>
      </c>
      <c r="DC49" t="str">
        <v>CE Logo per Note 3</v>
      </c>
      <c r="DD49" t="str">
        <v>CE MARK</v>
      </c>
      <c r="DE49" t="str">
        <v>Chips/Debris Removed</v>
      </c>
      <c r="DF49" t="str">
        <v>Coat Per Note 2</v>
      </c>
      <c r="DG49" t="str">
        <v>C-Sink Ø .155</v>
      </c>
      <c r="DH49" t="str">
        <v>C-Sink Ø5.2</v>
      </c>
      <c r="DI49" t="str">
        <v>Deburred</v>
      </c>
      <c r="DJ49" t="str">
        <v>DIM "A" NoGo</v>
      </c>
      <c r="DK49" t="str">
        <v>DIM "A" NoGo Hexalobe</v>
      </c>
      <c r="DL49" t="str">
        <v>EDGE BREAK</v>
      </c>
      <c r="DM49" t="str">
        <v>EDGE BREAK MIN R.004, MAX R.010</v>
      </c>
      <c r="DN49" t="str">
        <v>Edge Break per Note 1</v>
      </c>
      <c r="DO49" t="str">
        <v>ELECTROPOLISH Per Note 1</v>
      </c>
      <c r="DP49" t="str">
        <v>Finish Per Note 3</v>
      </c>
      <c r="DQ49" t="str">
        <v>FLUTE POSITION Per Note 3</v>
      </c>
      <c r="DR49" t="str">
        <v>FULL R</v>
      </c>
      <c r="DS49" t="str">
        <v>FULL RADIUS</v>
      </c>
      <c r="DT49" t="str">
        <v xml:space="preserve">FULL RADIUS </v>
      </c>
      <c r="DU49" t="str">
        <v>Function Check  (.2340 .2360 FULL)</v>
      </c>
      <c r="DV49" t="str">
        <v>FUNCTIONAL  HEXALOBE</v>
      </c>
      <c r="DW49" t="str">
        <v>GLASS BEAD Per Note 3</v>
      </c>
      <c r="DX49" t="str">
        <v>Globus Logo per Note 3</v>
      </c>
      <c r="DY49" t="str">
        <v>Gold Anodized Color</v>
      </c>
      <c r="DZ49" t="str">
        <v>Green Anodized Color</v>
      </c>
      <c r="EA49" t="str">
        <v>GRIT BLAST Per Note 3</v>
      </c>
      <c r="EB49" t="str">
        <v>Grit Blast Per Note 4</v>
      </c>
      <c r="EC49" t="str">
        <v>GRIT BLAST, DWG NOTE 3</v>
      </c>
      <c r="ED49" t="str">
        <v>HEX MINOR Ø.1292</v>
      </c>
      <c r="EE49" t="str">
        <v xml:space="preserve">HEXALOBE </v>
      </c>
      <c r="EF49" t="str">
        <v>HEXALOBE FUNCTION</v>
      </c>
      <c r="EG49" t="str">
        <v>Hexalobe Minor</v>
      </c>
      <c r="EH49" t="str">
        <v>Hexalobe NV-30</v>
      </c>
      <c r="EI49" t="str">
        <v>HEXALOBE ORIENTATION</v>
      </c>
      <c r="EJ49" t="str">
        <v>Inspect per operation 30 comments</v>
      </c>
      <c r="EK49" t="str">
        <v>INT / EXT CORNERS: R.002 TO R.010</v>
      </c>
      <c r="EL49" t="str">
        <v>INT /EXT CORNERS R.05 TO R.03</v>
      </c>
      <c r="EM49" t="str">
        <v>John is a Geek</v>
      </c>
      <c r="EN49" t="str">
        <v>LASER ETCH</v>
      </c>
      <c r="EO49" t="str">
        <v>Laser Etch Per Note 7</v>
      </c>
      <c r="EP49" t="str">
        <v xml:space="preserve">LASER MARK "CE" DWG NOTE 10 </v>
      </c>
      <c r="EQ49" t="str">
        <v>Laser Mark "P1-15004-08", Per Note 3</v>
      </c>
      <c r="ER49" t="str">
        <v>Laser Mark "P2-15004-08", Per Note 3</v>
      </c>
      <c r="ES49" t="str">
        <v>Laser Mark "P3-15004-08", Per Note 3</v>
      </c>
      <c r="ET49" t="str">
        <v>Laser Mark "P4-15004-08", Per Note 3</v>
      </c>
      <c r="EU49" t="str">
        <v xml:space="preserve">LASER MARK LOGO DWG NOTE 9 </v>
      </c>
      <c r="EV49" t="str">
        <v xml:space="preserve">LASER MARK LOT NUMBER DWG NOTE 8 </v>
      </c>
      <c r="EW49" t="str">
        <v>Laser Mark Lot, Per Note 3</v>
      </c>
      <c r="EX49" t="str">
        <v xml:space="preserve">LASER MARK PART NUMBER DWG NOTE 8 </v>
      </c>
      <c r="EY49" t="str">
        <v>LASER: 13000000</v>
      </c>
      <c r="EZ49" t="str">
        <v>LASER: CE 2797</v>
      </c>
      <c r="FA49" t="str">
        <v>LASER: LOGO</v>
      </c>
      <c r="FB49" t="str">
        <v xml:space="preserve">LASER: Lot # Per RE-75-001 </v>
      </c>
      <c r="FC49" t="str">
        <v>LAST THREAD</v>
      </c>
      <c r="FD49" t="str">
        <v>LEAD .0625</v>
      </c>
      <c r="FE49" t="str">
        <v>LOGO</v>
      </c>
      <c r="FF49" t="str">
        <v>Lot (Control) Number per Note 3</v>
      </c>
      <c r="FG49" t="str">
        <v>LOT NO.</v>
      </c>
      <c r="FH49" t="str">
        <v>LOT NUMBER</v>
      </c>
      <c r="FI49" t="str">
        <v>LOT NUMBER PER NUVASIVE SOP 9002007</v>
      </c>
      <c r="FJ49" t="str">
        <v>M 4X 0.5 - 6G - 0.063R - LH</v>
      </c>
      <c r="FK49" t="str">
        <v>M4 X 0.5 - 6G - 0.063R</v>
      </c>
      <c r="FL49" t="str">
        <v>M4 X 0.5 - 6G - 0.063R - LH</v>
      </c>
      <c r="FM49" t="str">
        <v>M4.5 X .75 6g</v>
      </c>
      <c r="FN49" t="str">
        <v>M4.5 X 0.75 6g</v>
      </c>
      <c r="FO49" t="str">
        <v>M5x0.8-6g</v>
      </c>
      <c r="FP49" t="str">
        <v xml:space="preserve">M5x0.8-6g </v>
      </c>
      <c r="FQ49" t="str">
        <v>M6 X .75 6g</v>
      </c>
      <c r="FR49" t="str">
        <v>M6 X 0.75-6g</v>
      </c>
      <c r="FS49" t="str">
        <v>M6 X0.75 - 6g</v>
      </c>
      <c r="FT49" t="str">
        <v>M6X0.75 - 6H</v>
      </c>
      <c r="FU49" t="str">
        <v>M7 X 1.00 6g THREAD</v>
      </c>
      <c r="FV49" t="str">
        <v>M7X1.00 6g THREAD</v>
      </c>
      <c r="FW49" t="str">
        <v>M7X1.00 6h THREAD</v>
      </c>
      <c r="FX49" t="str">
        <v>Magenta Anodized Color</v>
      </c>
      <c r="FY49" t="str">
        <v>MAJOR Ø .380</v>
      </c>
      <c r="FZ49" t="str">
        <v>MAJORØ</v>
      </c>
      <c r="GA49" t="str">
        <v>MATT FINISH Per Note 3</v>
      </c>
      <c r="GB49" t="str">
        <v>MATT FINISH Per Traveler</v>
      </c>
      <c r="GC49" t="str">
        <v>MATTE FINISH</v>
      </c>
      <c r="GD49" t="str">
        <v>MATTE FINISH DWG NOTE 3</v>
      </c>
      <c r="GE49" t="str">
        <v>MATTE FINISH Note 3</v>
      </c>
      <c r="GF49" t="str">
        <v>Matte Finish Per Note 3</v>
      </c>
      <c r="GG49" t="str">
        <v>MATTE FINISH SIZE 10 GLASS BEAD</v>
      </c>
      <c r="GH49" t="str">
        <v>MAX ROOT RADIUS</v>
      </c>
      <c r="GI49" t="str">
        <v xml:space="preserve">Mill Profile Centered </v>
      </c>
      <c r="GJ49" t="str">
        <v>Minor Ø Unconstrained Check</v>
      </c>
      <c r="GK49" t="str">
        <v>MINOR Ø.1336</v>
      </c>
      <c r="GL49" t="str">
        <v>NO ANODIZE Per note 8</v>
      </c>
      <c r="GM49" t="str">
        <v>NO ANODIZE Per note 9</v>
      </c>
      <c r="GN49" t="str">
        <v>No Nicks, Scratches, Tool Marks, etc.</v>
      </c>
      <c r="GO49" t="str">
        <v>No Nicks,Scratches,Tool Marks,etc.</v>
      </c>
      <c r="GP49" t="str">
        <v>NO TOOL MARKS</v>
      </c>
      <c r="GQ49" t="str">
        <v>NOTE 3 THREAD RELIEF</v>
      </c>
      <c r="GR49" t="str">
        <v>NV-27 FUNC.</v>
      </c>
      <c r="GS49" t="str">
        <v>NV-30 DIM A</v>
      </c>
      <c r="GT49" t="str">
        <v>NV-30 DIM B</v>
      </c>
      <c r="GU49" t="str">
        <v>NV-30 DIM F</v>
      </c>
      <c r="GV49" t="str">
        <v>Ø .1250 HEX</v>
      </c>
      <c r="GW49" t="str">
        <v>Ø 9.4 MAJOR</v>
      </c>
      <c r="GX49" t="str">
        <v>Ø.096 MAX PILOT HOLE</v>
      </c>
      <c r="GY49" t="str">
        <v>Ø.125 THRU</v>
      </c>
      <c r="GZ49" t="str">
        <v>Ø.205 COUNTERSINK</v>
      </c>
      <c r="HA49" t="str">
        <v>Ø.260 T.S.C.</v>
      </c>
      <c r="HB49" t="str">
        <v>Ø.500 BASIC</v>
      </c>
      <c r="HC49" t="str">
        <v xml:space="preserve">OVAL CENTERED </v>
      </c>
      <c r="HD49" t="str">
        <v>PART NO. 15100</v>
      </c>
      <c r="HE49" t="str">
        <v>PART NUMBER 13100000</v>
      </c>
      <c r="HF49" t="str">
        <v>PART NUMBER 13600000</v>
      </c>
      <c r="HG49" t="str">
        <v>Part Number per Note 3</v>
      </c>
      <c r="HH49" t="str">
        <v>PD 5/16-18 UNC 2A</v>
      </c>
      <c r="HI49" t="str">
        <v>Perp.|0.05|A|</v>
      </c>
      <c r="HJ49" t="str">
        <v>PILOT THRU HOLE PRESENT</v>
      </c>
      <c r="HK49" t="str">
        <v>PITCH .060</v>
      </c>
      <c r="HL49" t="str">
        <v>Profile |.001|A|</v>
      </c>
      <c r="HM49" t="str">
        <v>Profile |.0015 | A | X-Y</v>
      </c>
      <c r="HN49" t="str">
        <v>Profile |.002| |A|B| X-Y</v>
      </c>
      <c r="HO49" t="str">
        <v>Profile |.002|A|B|</v>
      </c>
      <c r="HP49" t="str">
        <v>Profile |.002|A|B| X-Y</v>
      </c>
      <c r="HQ49" t="str">
        <v>Profile:|010|A|B|C|</v>
      </c>
      <c r="HR49" t="str">
        <v>Profile| .002| A|B|</v>
      </c>
      <c r="HS49" t="str">
        <v>Profile|.001|</v>
      </c>
      <c r="HT49" t="str">
        <v>Profile|.001|A|</v>
      </c>
      <c r="HU49" t="str">
        <v>Profile|.001|A|B|</v>
      </c>
      <c r="HV49" t="str">
        <v xml:space="preserve">Profile|.001|A|B| A&lt;-&gt;B </v>
      </c>
      <c r="HW49" t="str">
        <v>Profile|.001|A|B| C&lt;-&gt;D</v>
      </c>
      <c r="HX49" t="str">
        <v>Profile|.001|A|B| L-M</v>
      </c>
      <c r="HY49" t="str">
        <v>Profile|.001|A|B| P-Q</v>
      </c>
      <c r="HZ49" t="str">
        <v>Profile|.001|A|B|C&lt;-&gt;D</v>
      </c>
      <c r="IA49" t="str">
        <v>Profile|.001|A|C&lt;--&gt;D</v>
      </c>
      <c r="IB49" t="str">
        <v>Profile|.001|A|UNILATERAL</v>
      </c>
      <c r="IC49" t="str">
        <v>Profile|.001|C|</v>
      </c>
      <c r="ID49" t="str">
        <v>Profile|.0012|D1|</v>
      </c>
      <c r="IE49" t="str">
        <v>Profile|.0015| A-B UNI.</v>
      </c>
      <c r="IF49" t="str">
        <v>Profile|.0015| UNI.</v>
      </c>
      <c r="IG49" t="str">
        <v>Profile|.0015|A| X-Y</v>
      </c>
      <c r="IH49" t="str">
        <v>Profile|.0015|E|F|</v>
      </c>
      <c r="II49" t="str">
        <v>Profile|.0016|B|D|</v>
      </c>
      <c r="IJ49" t="str">
        <v>Profile|.002(U).000|A|</v>
      </c>
      <c r="IK49" t="str">
        <v>Profile|.002|</v>
      </c>
      <c r="IL49" t="str">
        <v>Profile|.002|A</v>
      </c>
      <c r="IM49" t="str">
        <v>Profile|.002|A|</v>
      </c>
      <c r="IN49" t="str">
        <v>Profile|.002|A|B|</v>
      </c>
      <c r="IO49" t="str">
        <v xml:space="preserve">Profile|.002|A|B| A&lt;-&gt;B </v>
      </c>
      <c r="IP49" t="str">
        <v>Profile|.002|A|B| C&lt;-&gt;D</v>
      </c>
      <c r="IQ49" t="str">
        <v>Profile|.002|A|B| X-Y</v>
      </c>
      <c r="IR49" t="str">
        <v>Profile|.002|A|B|C|X-Y</v>
      </c>
      <c r="IS49" t="str">
        <v>Profile|.002|A|B|X&lt;--&gt;Y</v>
      </c>
      <c r="IT49" t="str">
        <v>Profile|.002|A|B|X-Y</v>
      </c>
      <c r="IU49" t="str">
        <v>Profile|.002|A|C|</v>
      </c>
      <c r="IV49" t="str">
        <v>Profile|.002|C|A|</v>
      </c>
      <c r="IW49" t="str">
        <v>Profile|.002|C|B|</v>
      </c>
      <c r="IX49" t="str">
        <v>Profile|.0020|</v>
      </c>
      <c r="IY49" t="str">
        <v>Profile|.003|A|</v>
      </c>
      <c r="IZ49" t="str">
        <v>Profile|.003|A|B|C| Uni.</v>
      </c>
      <c r="JA49" t="str">
        <v>Profile|.003|E|F|</v>
      </c>
      <c r="JB49" t="str">
        <v>Profile|.004(U) .003|A|B|C|</v>
      </c>
      <c r="JC49" t="str">
        <v>Profile|.004|A| UNI.</v>
      </c>
      <c r="JD49" t="str">
        <v>Profile|.005|A|C|</v>
      </c>
      <c r="JE49" t="str">
        <v>Profile|.005|A|C|A&lt;--&gt;B, C&lt;--&gt;D</v>
      </c>
      <c r="JF49" t="str">
        <v>Profile|.005|A|D| A-B UNI.</v>
      </c>
      <c r="JG49" t="str">
        <v>Profile|.005|A|D| UNI.</v>
      </c>
      <c r="JH49" t="str">
        <v>Profile|.010|A|B|</v>
      </c>
      <c r="JI49" t="str">
        <v>Profile|.010|A|B|C|</v>
      </c>
      <c r="JJ49" t="str">
        <v>Profile|.03|A|</v>
      </c>
      <c r="JK49" t="str">
        <v>Profile|.05|A|B|</v>
      </c>
      <c r="JL49" t="str">
        <v>Profile|0.03|</v>
      </c>
      <c r="JM49" t="str">
        <v>Profile|0.03|A|</v>
      </c>
      <c r="JN49" t="str">
        <v>Profile|0.03|A|B|</v>
      </c>
      <c r="JO49" t="str">
        <v>Profile|0.05{A|C|</v>
      </c>
      <c r="JP49" t="str">
        <v>Profile|0.05|A|B|</v>
      </c>
      <c r="JQ49" t="str">
        <v>Profile|0.05|E|</v>
      </c>
      <c r="JR49" t="str">
        <v>Profile|0.05|E|F|</v>
      </c>
      <c r="JS49" t="str">
        <v>Profile|0.06|A|C|</v>
      </c>
      <c r="JT49" t="str">
        <v>Profile|0.1|A|A|</v>
      </c>
      <c r="JU49" t="str">
        <v>Profile|0.1|D1|</v>
      </c>
      <c r="JV49" t="str">
        <v>Profile|A|B|C|</v>
      </c>
      <c r="JW49" t="str">
        <v>Proile|.002|A|B|J-K</v>
      </c>
      <c r="JX49" t="str">
        <v>P-Thread Form</v>
      </c>
      <c r="JY49" t="str">
        <v>R  FULL RADIUS</v>
      </c>
      <c r="JZ49" t="str">
        <v>R.001/.006</v>
      </c>
      <c r="KA49" t="str">
        <v>R.003 MAX</v>
      </c>
      <c r="KB49" t="str">
        <v>R.005 MAX</v>
      </c>
      <c r="KC49" t="str">
        <v>R.030</v>
      </c>
      <c r="KD49" t="str">
        <v>R.25 MAX</v>
      </c>
      <c r="KE49" t="str">
        <v>R1.33 BASIC</v>
      </c>
      <c r="KF49" t="str">
        <v>R3.3</v>
      </c>
      <c r="KG49" t="str">
        <v>Ra 1.6 MAX</v>
      </c>
      <c r="KH49" t="str">
        <v>RAD @ FACE &amp; OD CHAMFER</v>
      </c>
      <c r="KI49" t="str">
        <v>RAD. @ ID &amp; BACK FACE</v>
      </c>
      <c r="KJ49" t="str">
        <v>RAD. @ OD &amp; BACK FACE</v>
      </c>
      <c r="KK49" t="str">
        <v>REMOVE SHRP EDGES .005 MAX</v>
      </c>
      <c r="KL49" t="str">
        <v>ROD SLOT CENTERED</v>
      </c>
      <c r="KM49" t="str">
        <v>SHARP OKAY</v>
      </c>
      <c r="KN49" t="str">
        <v>Slot Centered</v>
      </c>
      <c r="KO49" t="str">
        <v>SLOT WIDTH</v>
      </c>
      <c r="KP49" t="str">
        <v>Surface Finish Per Note 1</v>
      </c>
      <c r="KQ49" t="str">
        <v>Symmerty Balloon A_6</v>
      </c>
      <c r="KR49" t="str">
        <v>T27 HEXALOBE Per Note 1</v>
      </c>
      <c r="KS49" t="str">
        <v>T27 TORX</v>
      </c>
      <c r="KT49" t="str">
        <v>THRD DEPTH</v>
      </c>
      <c r="KU49" t="str">
        <v>Thread Form Per Note 3</v>
      </c>
      <c r="KV49" t="str">
        <v>THREAD INTO ROD SLOT</v>
      </c>
      <c r="KW49" t="str">
        <v>Thread Timed Print Note 6</v>
      </c>
      <c r="KX49" t="str">
        <v>TOOL MISMATCH PERMISSIBLE</v>
      </c>
      <c r="KY49" t="str">
        <v>Tot. Runout|Ø.002|C|</v>
      </c>
      <c r="KZ49" t="str">
        <v>Total Runout|.002|E|</v>
      </c>
      <c r="LA49" t="str">
        <v>TRIPLE LEAD THREAD</v>
      </c>
      <c r="LB49" t="str">
        <v>True Pos. |.001 (M)|A|</v>
      </c>
      <c r="LC49" t="str">
        <v>True Pos. |.002(M)|A|B|</v>
      </c>
      <c r="LD49" t="str">
        <v>True Pos. |.002|</v>
      </c>
      <c r="LE49" t="str">
        <v>True Pos. |.002|A|</v>
      </c>
      <c r="LF49" t="str">
        <v>True Pos. |.002|A|B|</v>
      </c>
      <c r="LG49" t="str">
        <v>True Pos. |.004|A|C|B|</v>
      </c>
      <c r="LH49" t="str">
        <v>True Pos. |.005(M)|A|B|</v>
      </c>
      <c r="LI49" t="str">
        <v>True Pos.|.000(L)|A|D|</v>
      </c>
      <c r="LJ49" t="str">
        <v>True Pos.|.000(M)|A|</v>
      </c>
      <c r="LK49" t="str">
        <v>True Pos.|.001(M)|A|</v>
      </c>
      <c r="LL49" t="str">
        <v>True Pos.|.001|B|</v>
      </c>
      <c r="LM49" t="str">
        <v>True Pos.|.001|E|</v>
      </c>
      <c r="LN49" t="str">
        <v>True Pos.|.002|A|</v>
      </c>
      <c r="LO49" t="str">
        <v>True Pos.|.002|B|</v>
      </c>
      <c r="LP49" t="str">
        <v>True Pos.|.002|C|</v>
      </c>
      <c r="LQ49" t="str">
        <v>True Pos.|.002|D1|</v>
      </c>
      <c r="LR49" t="str">
        <v>True Pos.|.002|D1|D2|</v>
      </c>
      <c r="LS49" t="str">
        <v>True Pos.|.05|A|</v>
      </c>
      <c r="LT49" t="str">
        <v>True Pos.|.1|A|B|C|</v>
      </c>
      <c r="LU49" t="str">
        <v>True Pos.|.13|A</v>
      </c>
      <c r="LV49" t="str">
        <v>True Pos.|0.05|A|</v>
      </c>
      <c r="LW49" t="str">
        <v>True Pos.|0.1|A|B|C|</v>
      </c>
      <c r="LX49" t="str">
        <v>True Pos.|0.13|A|</v>
      </c>
      <c r="LY49" t="str">
        <v>True Pos.|Ø.000(M)|A|</v>
      </c>
      <c r="LZ49" t="str">
        <v>True Pos.|Ø.000(M)|B|</v>
      </c>
      <c r="MA49" t="str">
        <v>True Pos.|Ø.001(M)|A(M)|</v>
      </c>
      <c r="MB49" t="str">
        <v>True Pos.|Ø.001(M)|A|</v>
      </c>
      <c r="MC49" t="str">
        <v>True Pos.|Ø.001|A|</v>
      </c>
      <c r="MD49" t="str">
        <v>True Pos.|Ø.001|C|</v>
      </c>
      <c r="ME49" t="str">
        <v>True Pos.|Ø.002(S)|A(S)|</v>
      </c>
      <c r="MF49" t="str">
        <v>True Pos.|Ø.002|A|</v>
      </c>
      <c r="MG49" t="str">
        <v>True Pos.|Ø.002|B|</v>
      </c>
      <c r="MH49" t="str">
        <v>True Pos.|Ø.002|C|</v>
      </c>
      <c r="MI49" t="str">
        <v>True Pos.|Ø.03(M)|A|</v>
      </c>
      <c r="MJ49" t="str">
        <v>True Pos.|Ø0.03(M)|A|</v>
      </c>
      <c r="MK49" t="str">
        <v>True Pos.|Ø0.05(L)|D|B|</v>
      </c>
      <c r="ML49" t="str">
        <v>True Pos.|Ø0.05|A|</v>
      </c>
      <c r="MM49" t="str">
        <v>True Pos.|Ø0.05|D|</v>
      </c>
      <c r="MN49" t="str">
        <v>True Pos.|Ø0.05|E|</v>
      </c>
      <c r="MO49" t="str">
        <v>True Pos.|Ø0.05|E|B|</v>
      </c>
      <c r="MP49" t="str">
        <v>True Pos.|SØ0.03|C|B|</v>
      </c>
      <c r="MQ49" t="str">
        <v>True Position|.002|A|B|</v>
      </c>
      <c r="MR49" t="str">
        <v>True. Pos.|Ø.001(M)|A|</v>
      </c>
      <c r="MS49" t="str">
        <v>True. Pps.|0.05|A|</v>
      </c>
      <c r="MT49" t="str">
        <v>Tumble Per Note 1</v>
      </c>
      <c r="MU49" t="str">
        <v>Tumble Per Note 2</v>
      </c>
    </row>
    <row r="50" spans="1:359">
      <c r="A50" t="s">
        <v>939</v>
      </c>
      <c r="C50" s="74" t="str" cm="1">
        <f t="array" ref="C50:MU50">TRANSPOSE(_xlfn._xlws.SORT(_xlfn._xlws.FILTER($A$2:$A$499,ISNUMBER(SEARCH('Prt. Lib. &amp; Routine, Table'!L57,$A$2:$A$499)),"not found")))</f>
        <v>.0015 T.I.R. MAX</v>
      </c>
      <c r="D50" t="str">
        <v>.002 MAX ROOT RADIUS</v>
      </c>
      <c r="E50" t="str">
        <v>.012 BLUNT END</v>
      </c>
      <c r="F50" t="str">
        <v>.015 MAX</v>
      </c>
      <c r="G50" t="str">
        <v>.016 T.S.C.</v>
      </c>
      <c r="H50" t="str">
        <v>.017 BASIC</v>
      </c>
      <c r="I50" t="str">
        <v>.021 PITCH</v>
      </c>
      <c r="J50" t="str">
        <v>.022 BLUNT START</v>
      </c>
      <c r="K50" t="str">
        <v>.025 BASIC</v>
      </c>
      <c r="L50" t="str">
        <v>.035 BASIC</v>
      </c>
      <c r="M50" t="str">
        <v>.043 T.S.C</v>
      </c>
      <c r="N50" t="str">
        <v>.053 T.S.C.</v>
      </c>
      <c r="O50" t="str">
        <v>.060 HEX DEPTH</v>
      </c>
      <c r="P50" t="str">
        <v>.060 PITCH</v>
      </c>
      <c r="Q50" t="str">
        <v>.061 BASIC</v>
      </c>
      <c r="R50" t="str">
        <v>.07 HEX</v>
      </c>
      <c r="S50" t="str">
        <v>.070 HEX DEPTH</v>
      </c>
      <c r="T50" t="str">
        <v>.082 DRILL</v>
      </c>
      <c r="U50" t="str">
        <v>.082 DRILL DEPTH</v>
      </c>
      <c r="V50" t="str">
        <v>.094 HEX</v>
      </c>
      <c r="W50" t="str">
        <v>.115 T.S.C.</v>
      </c>
      <c r="X50" t="str">
        <v>.1195 / .1243 MAJOR DIAMETER</v>
      </c>
      <c r="Y50" t="str">
        <v>.1250 HEX</v>
      </c>
      <c r="Z50" t="str">
        <v>.157 MINOR DIAMETER</v>
      </c>
      <c r="AA50" t="str">
        <v>.172 FULL THD DEPTH</v>
      </c>
      <c r="AB50" t="str">
        <v>.172 MAJOR DIAMETER</v>
      </c>
      <c r="AC50" t="str">
        <v>.180 MIN DEPTH FULL THRD</v>
      </c>
      <c r="AD50" t="str">
        <v>.183 Ceter Line Thread Dwell</v>
      </c>
      <c r="AE50" t="str">
        <v>.208 MAX THRD DEPTH</v>
      </c>
      <c r="AF50" t="str">
        <v>.218 BOTTOM HALF OF SLOT</v>
      </c>
      <c r="AG50" t="str">
        <v>.261 BASIC</v>
      </c>
      <c r="AH50" t="str">
        <v>.314 T.S.C.</v>
      </c>
      <c r="AI50" t="str">
        <v>.315 BASIC</v>
      </c>
      <c r="AJ50" t="str">
        <v>.329 MINOR Ø</v>
      </c>
      <c r="AK50" t="str">
        <v>.330 BASIC</v>
      </c>
      <c r="AL50" t="str">
        <v>.35 TO TANGENT POINT</v>
      </c>
      <c r="AM50" t="str">
        <v>.375 MAJOR Ø</v>
      </c>
      <c r="AN50" t="str">
        <v>.390 BASIC</v>
      </c>
      <c r="AO50" t="str">
        <v>.440 BASIC</v>
      </c>
      <c r="AP50" t="str">
        <v>.64/.96 HIGH=Pass</v>
      </c>
      <c r="AQ50" t="str">
        <v>0.012 MAX</v>
      </c>
      <c r="AR50" t="str">
        <v>0.015 MAX</v>
      </c>
      <c r="AS50" t="str">
        <v>0.05 Per Note 2</v>
      </c>
      <c r="AT50" t="str">
        <v>0.500 PULLOUT ZONE</v>
      </c>
      <c r="AU50" t="str">
        <v>10-32 UNF-2A</v>
      </c>
      <c r="AV50" t="str">
        <v>12-28 UNF-2B</v>
      </c>
      <c r="AW50" t="str">
        <v>2.87 BASIC</v>
      </c>
      <c r="AX50" t="str">
        <v>2-56 UNC 2B 2 STARTS</v>
      </c>
      <c r="AY50" t="str">
        <v>3 LEAD THREAD</v>
      </c>
      <c r="AZ50" t="str">
        <v>32µIN Max</v>
      </c>
      <c r="BA50" t="str">
        <v>5/16"-24 UNF-2A</v>
      </c>
      <c r="BB50" t="str">
        <v>5/16-18 UNC 2A</v>
      </c>
      <c r="BC50" t="str">
        <v>5-44 UNF-2A</v>
      </c>
      <c r="BD50" t="str">
        <v>6-16µIN</v>
      </c>
      <c r="BE50" t="str">
        <v>65° BLEND</v>
      </c>
      <c r="BF50" t="str">
        <v>7.45 Top of Ball to Face</v>
      </c>
      <c r="BG50" t="str">
        <v>7/16-28 UNEF 2B</v>
      </c>
      <c r="BH50" t="str">
        <v>7/16-28-UNEF-2A</v>
      </c>
      <c r="BI50" t="str">
        <v>Alignment Per Note 3</v>
      </c>
      <c r="BJ50" t="str">
        <v>ANODIZE (SEE CHART)</v>
      </c>
      <c r="BK50" t="str">
        <v>ANODIZE AQUA Per Note 3</v>
      </c>
      <c r="BL50" t="str">
        <v>ANODIZE BOTTOM PORTION</v>
      </c>
      <c r="BM50" t="str">
        <v>ANODIZE COLOR AQUA</v>
      </c>
      <c r="BN50" t="str">
        <v>ANODIZE COLOR GREEN DWG NOTE 4</v>
      </c>
      <c r="BO50" t="str">
        <v>ANODIZE COLOR LIGHT BLUE</v>
      </c>
      <c r="BP50" t="str">
        <v>ANODIZE GREEN Per Note 2</v>
      </c>
      <c r="BQ50" t="str">
        <v>ANODIZE GREY, Per Note 1</v>
      </c>
      <c r="BR50" t="str">
        <v>ANODIZE MAGENTA</v>
      </c>
      <c r="BS50" t="str">
        <v>Anodize Per note 3</v>
      </c>
      <c r="BT50" t="str">
        <v>Anodize Per Note 4</v>
      </c>
      <c r="BU50" t="str">
        <v>ANODIZE SEAFOAM</v>
      </c>
      <c r="BV50" t="str">
        <v>Balloon 11 Symmetry</v>
      </c>
      <c r="BW50" t="str">
        <v>Balloon 12 Symmetry</v>
      </c>
      <c r="BX50" t="str">
        <v>Balloon 13 Hole Centered</v>
      </c>
      <c r="BY50" t="str">
        <v>Balloon 13 Symmerty</v>
      </c>
      <c r="BZ50" t="str">
        <v>Balloon 2 Symmetry</v>
      </c>
      <c r="CA50" t="str">
        <v>Balloon 21 CENTERED</v>
      </c>
      <c r="CB50" t="str">
        <v>Balloon 29 Symmetry</v>
      </c>
      <c r="CC50" t="str">
        <v>Balloon 3 Symmetry</v>
      </c>
      <c r="CD50" t="str">
        <v>Balloon 4 Symmetry</v>
      </c>
      <c r="CE50" t="str">
        <v>Balloon 5 blend to SØ .340</v>
      </c>
      <c r="CF50" t="str">
        <v>Balloon 5 Symmetry</v>
      </c>
      <c r="CG50" t="str">
        <v>Balloon 6 Centered</v>
      </c>
      <c r="CH50" t="str">
        <v>Balloon 9 Function Check</v>
      </c>
      <c r="CI50" t="str">
        <v>Balloon 9 Symmerty</v>
      </c>
      <c r="CJ50" t="str">
        <v>Balloons 2 &amp; 17 Symmetry |.001|A|</v>
      </c>
      <c r="CK50" t="str">
        <v>Basic Ø 3.6</v>
      </c>
      <c r="CL50" t="str">
        <v>BEAD BLAST</v>
      </c>
      <c r="CM50" t="str">
        <v>BLAST ALUMINUM OXIDE</v>
      </c>
      <c r="CN50" t="str">
        <v>Blast Note 2</v>
      </c>
      <c r="CO50" t="str">
        <v xml:space="preserve">BLAST Per Note 1 </v>
      </c>
      <c r="CP50" t="str">
        <v>BLAST Per Note 2</v>
      </c>
      <c r="CQ50" t="str">
        <v>BLAST Per Note 3</v>
      </c>
      <c r="CR50" t="str">
        <v>BLAST Per Note 4</v>
      </c>
      <c r="CS50" t="str">
        <v>BLAST Per Note 8</v>
      </c>
      <c r="CT50" t="str">
        <v>BLAST Per Traveler, MATT FINISH</v>
      </c>
      <c r="CU50" t="str">
        <v>BLAST WITH 16 GRIT ALUMINUM OXIDE</v>
      </c>
      <c r="CV50" t="str">
        <v>BLAST, Uniform Finish Per Note 3</v>
      </c>
      <c r="CW50" t="str">
        <v>BREAK EDGE</v>
      </c>
      <c r="CX50" t="str">
        <v>BREAK EDGE .014</v>
      </c>
      <c r="CY50" t="str">
        <v>BREAK EDGES Note 2</v>
      </c>
      <c r="CZ50" t="str">
        <v>BREAK SHARP Per Note 1</v>
      </c>
      <c r="DA50" t="str">
        <v>BREAK SHARPS Per Note 1</v>
      </c>
      <c r="DB50" t="str">
        <v>CE 2729</v>
      </c>
      <c r="DC50" t="str">
        <v>CE Logo per Note 3</v>
      </c>
      <c r="DD50" t="str">
        <v>CE MARK</v>
      </c>
      <c r="DE50" t="str">
        <v>Chips/Debris Removed</v>
      </c>
      <c r="DF50" t="str">
        <v>Coat Per Note 2</v>
      </c>
      <c r="DG50" t="str">
        <v>C-Sink Ø .155</v>
      </c>
      <c r="DH50" t="str">
        <v>C-Sink Ø5.2</v>
      </c>
      <c r="DI50" t="str">
        <v>Deburred</v>
      </c>
      <c r="DJ50" t="str">
        <v>DIM "A" NoGo</v>
      </c>
      <c r="DK50" t="str">
        <v>DIM "A" NoGo Hexalobe</v>
      </c>
      <c r="DL50" t="str">
        <v>EDGE BREAK</v>
      </c>
      <c r="DM50" t="str">
        <v>EDGE BREAK MIN R.004, MAX R.010</v>
      </c>
      <c r="DN50" t="str">
        <v>Edge Break per Note 1</v>
      </c>
      <c r="DO50" t="str">
        <v>ELECTROPOLISH Per Note 1</v>
      </c>
      <c r="DP50" t="str">
        <v>Finish Per Note 3</v>
      </c>
      <c r="DQ50" t="str">
        <v>FLUTE POSITION Per Note 3</v>
      </c>
      <c r="DR50" t="str">
        <v>FULL R</v>
      </c>
      <c r="DS50" t="str">
        <v>FULL RADIUS</v>
      </c>
      <c r="DT50" t="str">
        <v xml:space="preserve">FULL RADIUS </v>
      </c>
      <c r="DU50" t="str">
        <v>Function Check  (.2340 .2360 FULL)</v>
      </c>
      <c r="DV50" t="str">
        <v>FUNCTIONAL  HEXALOBE</v>
      </c>
      <c r="DW50" t="str">
        <v>GLASS BEAD Per Note 3</v>
      </c>
      <c r="DX50" t="str">
        <v>Globus Logo per Note 3</v>
      </c>
      <c r="DY50" t="str">
        <v>Gold Anodized Color</v>
      </c>
      <c r="DZ50" t="str">
        <v>Green Anodized Color</v>
      </c>
      <c r="EA50" t="str">
        <v>GRIT BLAST Per Note 3</v>
      </c>
      <c r="EB50" t="str">
        <v>Grit Blast Per Note 4</v>
      </c>
      <c r="EC50" t="str">
        <v>GRIT BLAST, DWG NOTE 3</v>
      </c>
      <c r="ED50" t="str">
        <v>HEX MINOR Ø.1292</v>
      </c>
      <c r="EE50" t="str">
        <v xml:space="preserve">HEXALOBE </v>
      </c>
      <c r="EF50" t="str">
        <v>HEXALOBE FUNCTION</v>
      </c>
      <c r="EG50" t="str">
        <v>Hexalobe Minor</v>
      </c>
      <c r="EH50" t="str">
        <v>Hexalobe NV-30</v>
      </c>
      <c r="EI50" t="str">
        <v>HEXALOBE ORIENTATION</v>
      </c>
      <c r="EJ50" t="str">
        <v>Inspect per operation 30 comments</v>
      </c>
      <c r="EK50" t="str">
        <v>INT / EXT CORNERS: R.002 TO R.010</v>
      </c>
      <c r="EL50" t="str">
        <v>INT /EXT CORNERS R.05 TO R.03</v>
      </c>
      <c r="EM50" t="str">
        <v>John is a Geek</v>
      </c>
      <c r="EN50" t="str">
        <v>LASER ETCH</v>
      </c>
      <c r="EO50" t="str">
        <v>Laser Etch Per Note 7</v>
      </c>
      <c r="EP50" t="str">
        <v xml:space="preserve">LASER MARK "CE" DWG NOTE 10 </v>
      </c>
      <c r="EQ50" t="str">
        <v>Laser Mark "P1-15004-08", Per Note 3</v>
      </c>
      <c r="ER50" t="str">
        <v>Laser Mark "P2-15004-08", Per Note 3</v>
      </c>
      <c r="ES50" t="str">
        <v>Laser Mark "P3-15004-08", Per Note 3</v>
      </c>
      <c r="ET50" t="str">
        <v>Laser Mark "P4-15004-08", Per Note 3</v>
      </c>
      <c r="EU50" t="str">
        <v xml:space="preserve">LASER MARK LOGO DWG NOTE 9 </v>
      </c>
      <c r="EV50" t="str">
        <v xml:space="preserve">LASER MARK LOT NUMBER DWG NOTE 8 </v>
      </c>
      <c r="EW50" t="str">
        <v>Laser Mark Lot, Per Note 3</v>
      </c>
      <c r="EX50" t="str">
        <v xml:space="preserve">LASER MARK PART NUMBER DWG NOTE 8 </v>
      </c>
      <c r="EY50" t="str">
        <v>LASER: 13000000</v>
      </c>
      <c r="EZ50" t="str">
        <v>LASER: CE 2797</v>
      </c>
      <c r="FA50" t="str">
        <v>LASER: LOGO</v>
      </c>
      <c r="FB50" t="str">
        <v xml:space="preserve">LASER: Lot # Per RE-75-001 </v>
      </c>
      <c r="FC50" t="str">
        <v>LAST THREAD</v>
      </c>
      <c r="FD50" t="str">
        <v>LEAD .0625</v>
      </c>
      <c r="FE50" t="str">
        <v>LOGO</v>
      </c>
      <c r="FF50" t="str">
        <v>Lot (Control) Number per Note 3</v>
      </c>
      <c r="FG50" t="str">
        <v>LOT NO.</v>
      </c>
      <c r="FH50" t="str">
        <v>LOT NUMBER</v>
      </c>
      <c r="FI50" t="str">
        <v>LOT NUMBER PER NUVASIVE SOP 9002007</v>
      </c>
      <c r="FJ50" t="str">
        <v>M 4X 0.5 - 6G - 0.063R - LH</v>
      </c>
      <c r="FK50" t="str">
        <v>M4 X 0.5 - 6G - 0.063R</v>
      </c>
      <c r="FL50" t="str">
        <v>M4 X 0.5 - 6G - 0.063R - LH</v>
      </c>
      <c r="FM50" t="str">
        <v>M4.5 X .75 6g</v>
      </c>
      <c r="FN50" t="str">
        <v>M4.5 X 0.75 6g</v>
      </c>
      <c r="FO50" t="str">
        <v>M5x0.8-6g</v>
      </c>
      <c r="FP50" t="str">
        <v xml:space="preserve">M5x0.8-6g </v>
      </c>
      <c r="FQ50" t="str">
        <v>M6 X .75 6g</v>
      </c>
      <c r="FR50" t="str">
        <v>M6 X 0.75-6g</v>
      </c>
      <c r="FS50" t="str">
        <v>M6 X0.75 - 6g</v>
      </c>
      <c r="FT50" t="str">
        <v>M6X0.75 - 6H</v>
      </c>
      <c r="FU50" t="str">
        <v>M7 X 1.00 6g THREAD</v>
      </c>
      <c r="FV50" t="str">
        <v>M7X1.00 6g THREAD</v>
      </c>
      <c r="FW50" t="str">
        <v>M7X1.00 6h THREAD</v>
      </c>
      <c r="FX50" t="str">
        <v>Magenta Anodized Color</v>
      </c>
      <c r="FY50" t="str">
        <v>MAJOR Ø .380</v>
      </c>
      <c r="FZ50" t="str">
        <v>MAJORØ</v>
      </c>
      <c r="GA50" t="str">
        <v>MATT FINISH Per Note 3</v>
      </c>
      <c r="GB50" t="str">
        <v>MATT FINISH Per Traveler</v>
      </c>
      <c r="GC50" t="str">
        <v>MATTE FINISH</v>
      </c>
      <c r="GD50" t="str">
        <v>MATTE FINISH DWG NOTE 3</v>
      </c>
      <c r="GE50" t="str">
        <v>MATTE FINISH Note 3</v>
      </c>
      <c r="GF50" t="str">
        <v>Matte Finish Per Note 3</v>
      </c>
      <c r="GG50" t="str">
        <v>MATTE FINISH SIZE 10 GLASS BEAD</v>
      </c>
      <c r="GH50" t="str">
        <v>MAX ROOT RADIUS</v>
      </c>
      <c r="GI50" t="str">
        <v xml:space="preserve">Mill Profile Centered </v>
      </c>
      <c r="GJ50" t="str">
        <v>Minor Ø Unconstrained Check</v>
      </c>
      <c r="GK50" t="str">
        <v>MINOR Ø.1336</v>
      </c>
      <c r="GL50" t="str">
        <v>NO ANODIZE Per note 8</v>
      </c>
      <c r="GM50" t="str">
        <v>NO ANODIZE Per note 9</v>
      </c>
      <c r="GN50" t="str">
        <v>No Nicks, Scratches, Tool Marks, etc.</v>
      </c>
      <c r="GO50" t="str">
        <v>No Nicks,Scratches,Tool Marks,etc.</v>
      </c>
      <c r="GP50" t="str">
        <v>NO TOOL MARKS</v>
      </c>
      <c r="GQ50" t="str">
        <v>NOTE 3 THREAD RELIEF</v>
      </c>
      <c r="GR50" t="str">
        <v>NV-27 FUNC.</v>
      </c>
      <c r="GS50" t="str">
        <v>NV-30 DIM A</v>
      </c>
      <c r="GT50" t="str">
        <v>NV-30 DIM B</v>
      </c>
      <c r="GU50" t="str">
        <v>NV-30 DIM F</v>
      </c>
      <c r="GV50" t="str">
        <v>Ø .1250 HEX</v>
      </c>
      <c r="GW50" t="str">
        <v>Ø 9.4 MAJOR</v>
      </c>
      <c r="GX50" t="str">
        <v>Ø.096 MAX PILOT HOLE</v>
      </c>
      <c r="GY50" t="str">
        <v>Ø.125 THRU</v>
      </c>
      <c r="GZ50" t="str">
        <v>Ø.205 COUNTERSINK</v>
      </c>
      <c r="HA50" t="str">
        <v>Ø.260 T.S.C.</v>
      </c>
      <c r="HB50" t="str">
        <v>Ø.500 BASIC</v>
      </c>
      <c r="HC50" t="str">
        <v xml:space="preserve">OVAL CENTERED </v>
      </c>
      <c r="HD50" t="str">
        <v>PART NO. 15100</v>
      </c>
      <c r="HE50" t="str">
        <v>PART NUMBER 13100000</v>
      </c>
      <c r="HF50" t="str">
        <v>PART NUMBER 13600000</v>
      </c>
      <c r="HG50" t="str">
        <v>Part Number per Note 3</v>
      </c>
      <c r="HH50" t="str">
        <v>PD 5/16-18 UNC 2A</v>
      </c>
      <c r="HI50" t="str">
        <v>Perp.|0.05|A|</v>
      </c>
      <c r="HJ50" t="str">
        <v>PILOT THRU HOLE PRESENT</v>
      </c>
      <c r="HK50" t="str">
        <v>PITCH .060</v>
      </c>
      <c r="HL50" t="str">
        <v>Profile |.001|A|</v>
      </c>
      <c r="HM50" t="str">
        <v>Profile |.0015 | A | X-Y</v>
      </c>
      <c r="HN50" t="str">
        <v>Profile |.002| |A|B| X-Y</v>
      </c>
      <c r="HO50" t="str">
        <v>Profile |.002|A|B|</v>
      </c>
      <c r="HP50" t="str">
        <v>Profile |.002|A|B| X-Y</v>
      </c>
      <c r="HQ50" t="str">
        <v>Profile:|010|A|B|C|</v>
      </c>
      <c r="HR50" t="str">
        <v>Profile| .002| A|B|</v>
      </c>
      <c r="HS50" t="str">
        <v>Profile|.001|</v>
      </c>
      <c r="HT50" t="str">
        <v>Profile|.001|A|</v>
      </c>
      <c r="HU50" t="str">
        <v>Profile|.001|A|B|</v>
      </c>
      <c r="HV50" t="str">
        <v xml:space="preserve">Profile|.001|A|B| A&lt;-&gt;B </v>
      </c>
      <c r="HW50" t="str">
        <v>Profile|.001|A|B| C&lt;-&gt;D</v>
      </c>
      <c r="HX50" t="str">
        <v>Profile|.001|A|B| L-M</v>
      </c>
      <c r="HY50" t="str">
        <v>Profile|.001|A|B| P-Q</v>
      </c>
      <c r="HZ50" t="str">
        <v>Profile|.001|A|B|C&lt;-&gt;D</v>
      </c>
      <c r="IA50" t="str">
        <v>Profile|.001|A|C&lt;--&gt;D</v>
      </c>
      <c r="IB50" t="str">
        <v>Profile|.001|A|UNILATERAL</v>
      </c>
      <c r="IC50" t="str">
        <v>Profile|.001|C|</v>
      </c>
      <c r="ID50" t="str">
        <v>Profile|.0012|D1|</v>
      </c>
      <c r="IE50" t="str">
        <v>Profile|.0015| A-B UNI.</v>
      </c>
      <c r="IF50" t="str">
        <v>Profile|.0015| UNI.</v>
      </c>
      <c r="IG50" t="str">
        <v>Profile|.0015|A| X-Y</v>
      </c>
      <c r="IH50" t="str">
        <v>Profile|.0015|E|F|</v>
      </c>
      <c r="II50" t="str">
        <v>Profile|.0016|B|D|</v>
      </c>
      <c r="IJ50" t="str">
        <v>Profile|.002(U).000|A|</v>
      </c>
      <c r="IK50" t="str">
        <v>Profile|.002|</v>
      </c>
      <c r="IL50" t="str">
        <v>Profile|.002|A</v>
      </c>
      <c r="IM50" t="str">
        <v>Profile|.002|A|</v>
      </c>
      <c r="IN50" t="str">
        <v>Profile|.002|A|B|</v>
      </c>
      <c r="IO50" t="str">
        <v xml:space="preserve">Profile|.002|A|B| A&lt;-&gt;B </v>
      </c>
      <c r="IP50" t="str">
        <v>Profile|.002|A|B| C&lt;-&gt;D</v>
      </c>
      <c r="IQ50" t="str">
        <v>Profile|.002|A|B| X-Y</v>
      </c>
      <c r="IR50" t="str">
        <v>Profile|.002|A|B|C|X-Y</v>
      </c>
      <c r="IS50" t="str">
        <v>Profile|.002|A|B|X&lt;--&gt;Y</v>
      </c>
      <c r="IT50" t="str">
        <v>Profile|.002|A|B|X-Y</v>
      </c>
      <c r="IU50" t="str">
        <v>Profile|.002|A|C|</v>
      </c>
      <c r="IV50" t="str">
        <v>Profile|.002|C|A|</v>
      </c>
      <c r="IW50" t="str">
        <v>Profile|.002|C|B|</v>
      </c>
      <c r="IX50" t="str">
        <v>Profile|.0020|</v>
      </c>
      <c r="IY50" t="str">
        <v>Profile|.003|A|</v>
      </c>
      <c r="IZ50" t="str">
        <v>Profile|.003|A|B|C| Uni.</v>
      </c>
      <c r="JA50" t="str">
        <v>Profile|.003|E|F|</v>
      </c>
      <c r="JB50" t="str">
        <v>Profile|.004(U) .003|A|B|C|</v>
      </c>
      <c r="JC50" t="str">
        <v>Profile|.004|A| UNI.</v>
      </c>
      <c r="JD50" t="str">
        <v>Profile|.005|A|C|</v>
      </c>
      <c r="JE50" t="str">
        <v>Profile|.005|A|C|A&lt;--&gt;B, C&lt;--&gt;D</v>
      </c>
      <c r="JF50" t="str">
        <v>Profile|.005|A|D| A-B UNI.</v>
      </c>
      <c r="JG50" t="str">
        <v>Profile|.005|A|D| UNI.</v>
      </c>
      <c r="JH50" t="str">
        <v>Profile|.010|A|B|</v>
      </c>
      <c r="JI50" t="str">
        <v>Profile|.010|A|B|C|</v>
      </c>
      <c r="JJ50" t="str">
        <v>Profile|.03|A|</v>
      </c>
      <c r="JK50" t="str">
        <v>Profile|.05|A|B|</v>
      </c>
      <c r="JL50" t="str">
        <v>Profile|0.03|</v>
      </c>
      <c r="JM50" t="str">
        <v>Profile|0.03|A|</v>
      </c>
      <c r="JN50" t="str">
        <v>Profile|0.03|A|B|</v>
      </c>
      <c r="JO50" t="str">
        <v>Profile|0.05{A|C|</v>
      </c>
      <c r="JP50" t="str">
        <v>Profile|0.05|A|B|</v>
      </c>
      <c r="JQ50" t="str">
        <v>Profile|0.05|E|</v>
      </c>
      <c r="JR50" t="str">
        <v>Profile|0.05|E|F|</v>
      </c>
      <c r="JS50" t="str">
        <v>Profile|0.06|A|C|</v>
      </c>
      <c r="JT50" t="str">
        <v>Profile|0.1|A|A|</v>
      </c>
      <c r="JU50" t="str">
        <v>Profile|0.1|D1|</v>
      </c>
      <c r="JV50" t="str">
        <v>Profile|A|B|C|</v>
      </c>
      <c r="JW50" t="str">
        <v>Proile|.002|A|B|J-K</v>
      </c>
      <c r="JX50" t="str">
        <v>P-Thread Form</v>
      </c>
      <c r="JY50" t="str">
        <v>R  FULL RADIUS</v>
      </c>
      <c r="JZ50" t="str">
        <v>R.001/.006</v>
      </c>
      <c r="KA50" t="str">
        <v>R.003 MAX</v>
      </c>
      <c r="KB50" t="str">
        <v>R.005 MAX</v>
      </c>
      <c r="KC50" t="str">
        <v>R.030</v>
      </c>
      <c r="KD50" t="str">
        <v>R.25 MAX</v>
      </c>
      <c r="KE50" t="str">
        <v>R1.33 BASIC</v>
      </c>
      <c r="KF50" t="str">
        <v>R3.3</v>
      </c>
      <c r="KG50" t="str">
        <v>Ra 1.6 MAX</v>
      </c>
      <c r="KH50" t="str">
        <v>RAD @ FACE &amp; OD CHAMFER</v>
      </c>
      <c r="KI50" t="str">
        <v>RAD. @ ID &amp; BACK FACE</v>
      </c>
      <c r="KJ50" t="str">
        <v>RAD. @ OD &amp; BACK FACE</v>
      </c>
      <c r="KK50" t="str">
        <v>REMOVE SHRP EDGES .005 MAX</v>
      </c>
      <c r="KL50" t="str">
        <v>ROD SLOT CENTERED</v>
      </c>
      <c r="KM50" t="str">
        <v>SHARP OKAY</v>
      </c>
      <c r="KN50" t="str">
        <v>Slot Centered</v>
      </c>
      <c r="KO50" t="str">
        <v>SLOT WIDTH</v>
      </c>
      <c r="KP50" t="str">
        <v>Surface Finish Per Note 1</v>
      </c>
      <c r="KQ50" t="str">
        <v>Symmerty Balloon A_6</v>
      </c>
      <c r="KR50" t="str">
        <v>T27 HEXALOBE Per Note 1</v>
      </c>
      <c r="KS50" t="str">
        <v>T27 TORX</v>
      </c>
      <c r="KT50" t="str">
        <v>THRD DEPTH</v>
      </c>
      <c r="KU50" t="str">
        <v>Thread Form Per Note 3</v>
      </c>
      <c r="KV50" t="str">
        <v>THREAD INTO ROD SLOT</v>
      </c>
      <c r="KW50" t="str">
        <v>Thread Timed Print Note 6</v>
      </c>
      <c r="KX50" t="str">
        <v>TOOL MISMATCH PERMISSIBLE</v>
      </c>
      <c r="KY50" t="str">
        <v>Tot. Runout|Ø.002|C|</v>
      </c>
      <c r="KZ50" t="str">
        <v>Total Runout|.002|E|</v>
      </c>
      <c r="LA50" t="str">
        <v>TRIPLE LEAD THREAD</v>
      </c>
      <c r="LB50" t="str">
        <v>True Pos. |.001 (M)|A|</v>
      </c>
      <c r="LC50" t="str">
        <v>True Pos. |.002(M)|A|B|</v>
      </c>
      <c r="LD50" t="str">
        <v>True Pos. |.002|</v>
      </c>
      <c r="LE50" t="str">
        <v>True Pos. |.002|A|</v>
      </c>
      <c r="LF50" t="str">
        <v>True Pos. |.002|A|B|</v>
      </c>
      <c r="LG50" t="str">
        <v>True Pos. |.004|A|C|B|</v>
      </c>
      <c r="LH50" t="str">
        <v>True Pos. |.005(M)|A|B|</v>
      </c>
      <c r="LI50" t="str">
        <v>True Pos.|.000(L)|A|D|</v>
      </c>
      <c r="LJ50" t="str">
        <v>True Pos.|.000(M)|A|</v>
      </c>
      <c r="LK50" t="str">
        <v>True Pos.|.001(M)|A|</v>
      </c>
      <c r="LL50" t="str">
        <v>True Pos.|.001|B|</v>
      </c>
      <c r="LM50" t="str">
        <v>True Pos.|.001|E|</v>
      </c>
      <c r="LN50" t="str">
        <v>True Pos.|.002|A|</v>
      </c>
      <c r="LO50" t="str">
        <v>True Pos.|.002|B|</v>
      </c>
      <c r="LP50" t="str">
        <v>True Pos.|.002|C|</v>
      </c>
      <c r="LQ50" t="str">
        <v>True Pos.|.002|D1|</v>
      </c>
      <c r="LR50" t="str">
        <v>True Pos.|.002|D1|D2|</v>
      </c>
      <c r="LS50" t="str">
        <v>True Pos.|.05|A|</v>
      </c>
      <c r="LT50" t="str">
        <v>True Pos.|.1|A|B|C|</v>
      </c>
      <c r="LU50" t="str">
        <v>True Pos.|.13|A</v>
      </c>
      <c r="LV50" t="str">
        <v>True Pos.|0.05|A|</v>
      </c>
      <c r="LW50" t="str">
        <v>True Pos.|0.1|A|B|C|</v>
      </c>
      <c r="LX50" t="str">
        <v>True Pos.|0.13|A|</v>
      </c>
      <c r="LY50" t="str">
        <v>True Pos.|Ø.000(M)|A|</v>
      </c>
      <c r="LZ50" t="str">
        <v>True Pos.|Ø.000(M)|B|</v>
      </c>
      <c r="MA50" t="str">
        <v>True Pos.|Ø.001(M)|A(M)|</v>
      </c>
      <c r="MB50" t="str">
        <v>True Pos.|Ø.001(M)|A|</v>
      </c>
      <c r="MC50" t="str">
        <v>True Pos.|Ø.001|A|</v>
      </c>
      <c r="MD50" t="str">
        <v>True Pos.|Ø.001|C|</v>
      </c>
      <c r="ME50" t="str">
        <v>True Pos.|Ø.002(S)|A(S)|</v>
      </c>
      <c r="MF50" t="str">
        <v>True Pos.|Ø.002|A|</v>
      </c>
      <c r="MG50" t="str">
        <v>True Pos.|Ø.002|B|</v>
      </c>
      <c r="MH50" t="str">
        <v>True Pos.|Ø.002|C|</v>
      </c>
      <c r="MI50" t="str">
        <v>True Pos.|Ø.03(M)|A|</v>
      </c>
      <c r="MJ50" t="str">
        <v>True Pos.|Ø0.03(M)|A|</v>
      </c>
      <c r="MK50" t="str">
        <v>True Pos.|Ø0.05(L)|D|B|</v>
      </c>
      <c r="ML50" t="str">
        <v>True Pos.|Ø0.05|A|</v>
      </c>
      <c r="MM50" t="str">
        <v>True Pos.|Ø0.05|D|</v>
      </c>
      <c r="MN50" t="str">
        <v>True Pos.|Ø0.05|E|</v>
      </c>
      <c r="MO50" t="str">
        <v>True Pos.|Ø0.05|E|B|</v>
      </c>
      <c r="MP50" t="str">
        <v>True Pos.|SØ0.03|C|B|</v>
      </c>
      <c r="MQ50" t="str">
        <v>True Position|.002|A|B|</v>
      </c>
      <c r="MR50" t="str">
        <v>True. Pos.|Ø.001(M)|A|</v>
      </c>
      <c r="MS50" t="str">
        <v>True. Pps.|0.05|A|</v>
      </c>
      <c r="MT50" t="str">
        <v>Tumble Per Note 1</v>
      </c>
      <c r="MU50" t="str">
        <v>Tumble Per Note 2</v>
      </c>
    </row>
    <row r="51" spans="1:359">
      <c r="A51" t="s">
        <v>940</v>
      </c>
      <c r="C51" s="74" t="str" cm="1">
        <f t="array" ref="C51:MU51">TRANSPOSE(_xlfn._xlws.SORT(_xlfn._xlws.FILTER($A$2:$A$499,ISNUMBER(SEARCH('Prt. Lib. &amp; Routine, Table'!L58,$A$2:$A$499)),"not found")))</f>
        <v>.0015 T.I.R. MAX</v>
      </c>
      <c r="D51" t="str">
        <v>.002 MAX ROOT RADIUS</v>
      </c>
      <c r="E51" t="str">
        <v>.012 BLUNT END</v>
      </c>
      <c r="F51" t="str">
        <v>.015 MAX</v>
      </c>
      <c r="G51" t="str">
        <v>.016 T.S.C.</v>
      </c>
      <c r="H51" t="str">
        <v>.017 BASIC</v>
      </c>
      <c r="I51" t="str">
        <v>.021 PITCH</v>
      </c>
      <c r="J51" t="str">
        <v>.022 BLUNT START</v>
      </c>
      <c r="K51" t="str">
        <v>.025 BASIC</v>
      </c>
      <c r="L51" t="str">
        <v>.035 BASIC</v>
      </c>
      <c r="M51" t="str">
        <v>.043 T.S.C</v>
      </c>
      <c r="N51" t="str">
        <v>.053 T.S.C.</v>
      </c>
      <c r="O51" t="str">
        <v>.060 HEX DEPTH</v>
      </c>
      <c r="P51" t="str">
        <v>.060 PITCH</v>
      </c>
      <c r="Q51" t="str">
        <v>.061 BASIC</v>
      </c>
      <c r="R51" t="str">
        <v>.07 HEX</v>
      </c>
      <c r="S51" t="str">
        <v>.070 HEX DEPTH</v>
      </c>
      <c r="T51" t="str">
        <v>.082 DRILL</v>
      </c>
      <c r="U51" t="str">
        <v>.082 DRILL DEPTH</v>
      </c>
      <c r="V51" t="str">
        <v>.094 HEX</v>
      </c>
      <c r="W51" t="str">
        <v>.115 T.S.C.</v>
      </c>
      <c r="X51" t="str">
        <v>.1195 / .1243 MAJOR DIAMETER</v>
      </c>
      <c r="Y51" t="str">
        <v>.1250 HEX</v>
      </c>
      <c r="Z51" t="str">
        <v>.157 MINOR DIAMETER</v>
      </c>
      <c r="AA51" t="str">
        <v>.172 FULL THD DEPTH</v>
      </c>
      <c r="AB51" t="str">
        <v>.172 MAJOR DIAMETER</v>
      </c>
      <c r="AC51" t="str">
        <v>.180 MIN DEPTH FULL THRD</v>
      </c>
      <c r="AD51" t="str">
        <v>.183 Ceter Line Thread Dwell</v>
      </c>
      <c r="AE51" t="str">
        <v>.208 MAX THRD DEPTH</v>
      </c>
      <c r="AF51" t="str">
        <v>.218 BOTTOM HALF OF SLOT</v>
      </c>
      <c r="AG51" t="str">
        <v>.261 BASIC</v>
      </c>
      <c r="AH51" t="str">
        <v>.314 T.S.C.</v>
      </c>
      <c r="AI51" t="str">
        <v>.315 BASIC</v>
      </c>
      <c r="AJ51" t="str">
        <v>.329 MINOR Ø</v>
      </c>
      <c r="AK51" t="str">
        <v>.330 BASIC</v>
      </c>
      <c r="AL51" t="str">
        <v>.35 TO TANGENT POINT</v>
      </c>
      <c r="AM51" t="str">
        <v>.375 MAJOR Ø</v>
      </c>
      <c r="AN51" t="str">
        <v>.390 BASIC</v>
      </c>
      <c r="AO51" t="str">
        <v>.440 BASIC</v>
      </c>
      <c r="AP51" t="str">
        <v>.64/.96 HIGH=Pass</v>
      </c>
      <c r="AQ51" t="str">
        <v>0.012 MAX</v>
      </c>
      <c r="AR51" t="str">
        <v>0.015 MAX</v>
      </c>
      <c r="AS51" t="str">
        <v>0.05 Per Note 2</v>
      </c>
      <c r="AT51" t="str">
        <v>0.500 PULLOUT ZONE</v>
      </c>
      <c r="AU51" t="str">
        <v>10-32 UNF-2A</v>
      </c>
      <c r="AV51" t="str">
        <v>12-28 UNF-2B</v>
      </c>
      <c r="AW51" t="str">
        <v>2.87 BASIC</v>
      </c>
      <c r="AX51" t="str">
        <v>2-56 UNC 2B 2 STARTS</v>
      </c>
      <c r="AY51" t="str">
        <v>3 LEAD THREAD</v>
      </c>
      <c r="AZ51" t="str">
        <v>32µIN Max</v>
      </c>
      <c r="BA51" t="str">
        <v>5/16"-24 UNF-2A</v>
      </c>
      <c r="BB51" t="str">
        <v>5/16-18 UNC 2A</v>
      </c>
      <c r="BC51" t="str">
        <v>5-44 UNF-2A</v>
      </c>
      <c r="BD51" t="str">
        <v>6-16µIN</v>
      </c>
      <c r="BE51" t="str">
        <v>65° BLEND</v>
      </c>
      <c r="BF51" t="str">
        <v>7.45 Top of Ball to Face</v>
      </c>
      <c r="BG51" t="str">
        <v>7/16-28 UNEF 2B</v>
      </c>
      <c r="BH51" t="str">
        <v>7/16-28-UNEF-2A</v>
      </c>
      <c r="BI51" t="str">
        <v>Alignment Per Note 3</v>
      </c>
      <c r="BJ51" t="str">
        <v>ANODIZE (SEE CHART)</v>
      </c>
      <c r="BK51" t="str">
        <v>ANODIZE AQUA Per Note 3</v>
      </c>
      <c r="BL51" t="str">
        <v>ANODIZE BOTTOM PORTION</v>
      </c>
      <c r="BM51" t="str">
        <v>ANODIZE COLOR AQUA</v>
      </c>
      <c r="BN51" t="str">
        <v>ANODIZE COLOR GREEN DWG NOTE 4</v>
      </c>
      <c r="BO51" t="str">
        <v>ANODIZE COLOR LIGHT BLUE</v>
      </c>
      <c r="BP51" t="str">
        <v>ANODIZE GREEN Per Note 2</v>
      </c>
      <c r="BQ51" t="str">
        <v>ANODIZE GREY, Per Note 1</v>
      </c>
      <c r="BR51" t="str">
        <v>ANODIZE MAGENTA</v>
      </c>
      <c r="BS51" t="str">
        <v>Anodize Per note 3</v>
      </c>
      <c r="BT51" t="str">
        <v>Anodize Per Note 4</v>
      </c>
      <c r="BU51" t="str">
        <v>ANODIZE SEAFOAM</v>
      </c>
      <c r="BV51" t="str">
        <v>Balloon 11 Symmetry</v>
      </c>
      <c r="BW51" t="str">
        <v>Balloon 12 Symmetry</v>
      </c>
      <c r="BX51" t="str">
        <v>Balloon 13 Hole Centered</v>
      </c>
      <c r="BY51" t="str">
        <v>Balloon 13 Symmerty</v>
      </c>
      <c r="BZ51" t="str">
        <v>Balloon 2 Symmetry</v>
      </c>
      <c r="CA51" t="str">
        <v>Balloon 21 CENTERED</v>
      </c>
      <c r="CB51" t="str">
        <v>Balloon 29 Symmetry</v>
      </c>
      <c r="CC51" t="str">
        <v>Balloon 3 Symmetry</v>
      </c>
      <c r="CD51" t="str">
        <v>Balloon 4 Symmetry</v>
      </c>
      <c r="CE51" t="str">
        <v>Balloon 5 blend to SØ .340</v>
      </c>
      <c r="CF51" t="str">
        <v>Balloon 5 Symmetry</v>
      </c>
      <c r="CG51" t="str">
        <v>Balloon 6 Centered</v>
      </c>
      <c r="CH51" t="str">
        <v>Balloon 9 Function Check</v>
      </c>
      <c r="CI51" t="str">
        <v>Balloon 9 Symmerty</v>
      </c>
      <c r="CJ51" t="str">
        <v>Balloons 2 &amp; 17 Symmetry |.001|A|</v>
      </c>
      <c r="CK51" t="str">
        <v>Basic Ø 3.6</v>
      </c>
      <c r="CL51" t="str">
        <v>BEAD BLAST</v>
      </c>
      <c r="CM51" t="str">
        <v>BLAST ALUMINUM OXIDE</v>
      </c>
      <c r="CN51" t="str">
        <v>Blast Note 2</v>
      </c>
      <c r="CO51" t="str">
        <v xml:space="preserve">BLAST Per Note 1 </v>
      </c>
      <c r="CP51" t="str">
        <v>BLAST Per Note 2</v>
      </c>
      <c r="CQ51" t="str">
        <v>BLAST Per Note 3</v>
      </c>
      <c r="CR51" t="str">
        <v>BLAST Per Note 4</v>
      </c>
      <c r="CS51" t="str">
        <v>BLAST Per Note 8</v>
      </c>
      <c r="CT51" t="str">
        <v>BLAST Per Traveler, MATT FINISH</v>
      </c>
      <c r="CU51" t="str">
        <v>BLAST WITH 16 GRIT ALUMINUM OXIDE</v>
      </c>
      <c r="CV51" t="str">
        <v>BLAST, Uniform Finish Per Note 3</v>
      </c>
      <c r="CW51" t="str">
        <v>BREAK EDGE</v>
      </c>
      <c r="CX51" t="str">
        <v>BREAK EDGE .014</v>
      </c>
      <c r="CY51" t="str">
        <v>BREAK EDGES Note 2</v>
      </c>
      <c r="CZ51" t="str">
        <v>BREAK SHARP Per Note 1</v>
      </c>
      <c r="DA51" t="str">
        <v>BREAK SHARPS Per Note 1</v>
      </c>
      <c r="DB51" t="str">
        <v>CE 2729</v>
      </c>
      <c r="DC51" t="str">
        <v>CE Logo per Note 3</v>
      </c>
      <c r="DD51" t="str">
        <v>CE MARK</v>
      </c>
      <c r="DE51" t="str">
        <v>Chips/Debris Removed</v>
      </c>
      <c r="DF51" t="str">
        <v>Coat Per Note 2</v>
      </c>
      <c r="DG51" t="str">
        <v>C-Sink Ø .155</v>
      </c>
      <c r="DH51" t="str">
        <v>C-Sink Ø5.2</v>
      </c>
      <c r="DI51" t="str">
        <v>Deburred</v>
      </c>
      <c r="DJ51" t="str">
        <v>DIM "A" NoGo</v>
      </c>
      <c r="DK51" t="str">
        <v>DIM "A" NoGo Hexalobe</v>
      </c>
      <c r="DL51" t="str">
        <v>EDGE BREAK</v>
      </c>
      <c r="DM51" t="str">
        <v>EDGE BREAK MIN R.004, MAX R.010</v>
      </c>
      <c r="DN51" t="str">
        <v>Edge Break per Note 1</v>
      </c>
      <c r="DO51" t="str">
        <v>ELECTROPOLISH Per Note 1</v>
      </c>
      <c r="DP51" t="str">
        <v>Finish Per Note 3</v>
      </c>
      <c r="DQ51" t="str">
        <v>FLUTE POSITION Per Note 3</v>
      </c>
      <c r="DR51" t="str">
        <v>FULL R</v>
      </c>
      <c r="DS51" t="str">
        <v>FULL RADIUS</v>
      </c>
      <c r="DT51" t="str">
        <v xml:space="preserve">FULL RADIUS </v>
      </c>
      <c r="DU51" t="str">
        <v>Function Check  (.2340 .2360 FULL)</v>
      </c>
      <c r="DV51" t="str">
        <v>FUNCTIONAL  HEXALOBE</v>
      </c>
      <c r="DW51" t="str">
        <v>GLASS BEAD Per Note 3</v>
      </c>
      <c r="DX51" t="str">
        <v>Globus Logo per Note 3</v>
      </c>
      <c r="DY51" t="str">
        <v>Gold Anodized Color</v>
      </c>
      <c r="DZ51" t="str">
        <v>Green Anodized Color</v>
      </c>
      <c r="EA51" t="str">
        <v>GRIT BLAST Per Note 3</v>
      </c>
      <c r="EB51" t="str">
        <v>Grit Blast Per Note 4</v>
      </c>
      <c r="EC51" t="str">
        <v>GRIT BLAST, DWG NOTE 3</v>
      </c>
      <c r="ED51" t="str">
        <v>HEX MINOR Ø.1292</v>
      </c>
      <c r="EE51" t="str">
        <v xml:space="preserve">HEXALOBE </v>
      </c>
      <c r="EF51" t="str">
        <v>HEXALOBE FUNCTION</v>
      </c>
      <c r="EG51" t="str">
        <v>Hexalobe Minor</v>
      </c>
      <c r="EH51" t="str">
        <v>Hexalobe NV-30</v>
      </c>
      <c r="EI51" t="str">
        <v>HEXALOBE ORIENTATION</v>
      </c>
      <c r="EJ51" t="str">
        <v>Inspect per operation 30 comments</v>
      </c>
      <c r="EK51" t="str">
        <v>INT / EXT CORNERS: R.002 TO R.010</v>
      </c>
      <c r="EL51" t="str">
        <v>INT /EXT CORNERS R.05 TO R.03</v>
      </c>
      <c r="EM51" t="str">
        <v>John is a Geek</v>
      </c>
      <c r="EN51" t="str">
        <v>LASER ETCH</v>
      </c>
      <c r="EO51" t="str">
        <v>Laser Etch Per Note 7</v>
      </c>
      <c r="EP51" t="str">
        <v xml:space="preserve">LASER MARK "CE" DWG NOTE 10 </v>
      </c>
      <c r="EQ51" t="str">
        <v>Laser Mark "P1-15004-08", Per Note 3</v>
      </c>
      <c r="ER51" t="str">
        <v>Laser Mark "P2-15004-08", Per Note 3</v>
      </c>
      <c r="ES51" t="str">
        <v>Laser Mark "P3-15004-08", Per Note 3</v>
      </c>
      <c r="ET51" t="str">
        <v>Laser Mark "P4-15004-08", Per Note 3</v>
      </c>
      <c r="EU51" t="str">
        <v xml:space="preserve">LASER MARK LOGO DWG NOTE 9 </v>
      </c>
      <c r="EV51" t="str">
        <v xml:space="preserve">LASER MARK LOT NUMBER DWG NOTE 8 </v>
      </c>
      <c r="EW51" t="str">
        <v>Laser Mark Lot, Per Note 3</v>
      </c>
      <c r="EX51" t="str">
        <v xml:space="preserve">LASER MARK PART NUMBER DWG NOTE 8 </v>
      </c>
      <c r="EY51" t="str">
        <v>LASER: 13000000</v>
      </c>
      <c r="EZ51" t="str">
        <v>LASER: CE 2797</v>
      </c>
      <c r="FA51" t="str">
        <v>LASER: LOGO</v>
      </c>
      <c r="FB51" t="str">
        <v xml:space="preserve">LASER: Lot # Per RE-75-001 </v>
      </c>
      <c r="FC51" t="str">
        <v>LAST THREAD</v>
      </c>
      <c r="FD51" t="str">
        <v>LEAD .0625</v>
      </c>
      <c r="FE51" t="str">
        <v>LOGO</v>
      </c>
      <c r="FF51" t="str">
        <v>Lot (Control) Number per Note 3</v>
      </c>
      <c r="FG51" t="str">
        <v>LOT NO.</v>
      </c>
      <c r="FH51" t="str">
        <v>LOT NUMBER</v>
      </c>
      <c r="FI51" t="str">
        <v>LOT NUMBER PER NUVASIVE SOP 9002007</v>
      </c>
      <c r="FJ51" t="str">
        <v>M 4X 0.5 - 6G - 0.063R - LH</v>
      </c>
      <c r="FK51" t="str">
        <v>M4 X 0.5 - 6G - 0.063R</v>
      </c>
      <c r="FL51" t="str">
        <v>M4 X 0.5 - 6G - 0.063R - LH</v>
      </c>
      <c r="FM51" t="str">
        <v>M4.5 X .75 6g</v>
      </c>
      <c r="FN51" t="str">
        <v>M4.5 X 0.75 6g</v>
      </c>
      <c r="FO51" t="str">
        <v>M5x0.8-6g</v>
      </c>
      <c r="FP51" t="str">
        <v xml:space="preserve">M5x0.8-6g </v>
      </c>
      <c r="FQ51" t="str">
        <v>M6 X .75 6g</v>
      </c>
      <c r="FR51" t="str">
        <v>M6 X 0.75-6g</v>
      </c>
      <c r="FS51" t="str">
        <v>M6 X0.75 - 6g</v>
      </c>
      <c r="FT51" t="str">
        <v>M6X0.75 - 6H</v>
      </c>
      <c r="FU51" t="str">
        <v>M7 X 1.00 6g THREAD</v>
      </c>
      <c r="FV51" t="str">
        <v>M7X1.00 6g THREAD</v>
      </c>
      <c r="FW51" t="str">
        <v>M7X1.00 6h THREAD</v>
      </c>
      <c r="FX51" t="str">
        <v>Magenta Anodized Color</v>
      </c>
      <c r="FY51" t="str">
        <v>MAJOR Ø .380</v>
      </c>
      <c r="FZ51" t="str">
        <v>MAJORØ</v>
      </c>
      <c r="GA51" t="str">
        <v>MATT FINISH Per Note 3</v>
      </c>
      <c r="GB51" t="str">
        <v>MATT FINISH Per Traveler</v>
      </c>
      <c r="GC51" t="str">
        <v>MATTE FINISH</v>
      </c>
      <c r="GD51" t="str">
        <v>MATTE FINISH DWG NOTE 3</v>
      </c>
      <c r="GE51" t="str">
        <v>MATTE FINISH Note 3</v>
      </c>
      <c r="GF51" t="str">
        <v>Matte Finish Per Note 3</v>
      </c>
      <c r="GG51" t="str">
        <v>MATTE FINISH SIZE 10 GLASS BEAD</v>
      </c>
      <c r="GH51" t="str">
        <v>MAX ROOT RADIUS</v>
      </c>
      <c r="GI51" t="str">
        <v xml:space="preserve">Mill Profile Centered </v>
      </c>
      <c r="GJ51" t="str">
        <v>Minor Ø Unconstrained Check</v>
      </c>
      <c r="GK51" t="str">
        <v>MINOR Ø.1336</v>
      </c>
      <c r="GL51" t="str">
        <v>NO ANODIZE Per note 8</v>
      </c>
      <c r="GM51" t="str">
        <v>NO ANODIZE Per note 9</v>
      </c>
      <c r="GN51" t="str">
        <v>No Nicks, Scratches, Tool Marks, etc.</v>
      </c>
      <c r="GO51" t="str">
        <v>No Nicks,Scratches,Tool Marks,etc.</v>
      </c>
      <c r="GP51" t="str">
        <v>NO TOOL MARKS</v>
      </c>
      <c r="GQ51" t="str">
        <v>NOTE 3 THREAD RELIEF</v>
      </c>
      <c r="GR51" t="str">
        <v>NV-27 FUNC.</v>
      </c>
      <c r="GS51" t="str">
        <v>NV-30 DIM A</v>
      </c>
      <c r="GT51" t="str">
        <v>NV-30 DIM B</v>
      </c>
      <c r="GU51" t="str">
        <v>NV-30 DIM F</v>
      </c>
      <c r="GV51" t="str">
        <v>Ø .1250 HEX</v>
      </c>
      <c r="GW51" t="str">
        <v>Ø 9.4 MAJOR</v>
      </c>
      <c r="GX51" t="str">
        <v>Ø.096 MAX PILOT HOLE</v>
      </c>
      <c r="GY51" t="str">
        <v>Ø.125 THRU</v>
      </c>
      <c r="GZ51" t="str">
        <v>Ø.205 COUNTERSINK</v>
      </c>
      <c r="HA51" t="str">
        <v>Ø.260 T.S.C.</v>
      </c>
      <c r="HB51" t="str">
        <v>Ø.500 BASIC</v>
      </c>
      <c r="HC51" t="str">
        <v xml:space="preserve">OVAL CENTERED </v>
      </c>
      <c r="HD51" t="str">
        <v>PART NO. 15100</v>
      </c>
      <c r="HE51" t="str">
        <v>PART NUMBER 13100000</v>
      </c>
      <c r="HF51" t="str">
        <v>PART NUMBER 13600000</v>
      </c>
      <c r="HG51" t="str">
        <v>Part Number per Note 3</v>
      </c>
      <c r="HH51" t="str">
        <v>PD 5/16-18 UNC 2A</v>
      </c>
      <c r="HI51" t="str">
        <v>Perp.|0.05|A|</v>
      </c>
      <c r="HJ51" t="str">
        <v>PILOT THRU HOLE PRESENT</v>
      </c>
      <c r="HK51" t="str">
        <v>PITCH .060</v>
      </c>
      <c r="HL51" t="str">
        <v>Profile |.001|A|</v>
      </c>
      <c r="HM51" t="str">
        <v>Profile |.0015 | A | X-Y</v>
      </c>
      <c r="HN51" t="str">
        <v>Profile |.002| |A|B| X-Y</v>
      </c>
      <c r="HO51" t="str">
        <v>Profile |.002|A|B|</v>
      </c>
      <c r="HP51" t="str">
        <v>Profile |.002|A|B| X-Y</v>
      </c>
      <c r="HQ51" t="str">
        <v>Profile:|010|A|B|C|</v>
      </c>
      <c r="HR51" t="str">
        <v>Profile| .002| A|B|</v>
      </c>
      <c r="HS51" t="str">
        <v>Profile|.001|</v>
      </c>
      <c r="HT51" t="str">
        <v>Profile|.001|A|</v>
      </c>
      <c r="HU51" t="str">
        <v>Profile|.001|A|B|</v>
      </c>
      <c r="HV51" t="str">
        <v xml:space="preserve">Profile|.001|A|B| A&lt;-&gt;B </v>
      </c>
      <c r="HW51" t="str">
        <v>Profile|.001|A|B| C&lt;-&gt;D</v>
      </c>
      <c r="HX51" t="str">
        <v>Profile|.001|A|B| L-M</v>
      </c>
      <c r="HY51" t="str">
        <v>Profile|.001|A|B| P-Q</v>
      </c>
      <c r="HZ51" t="str">
        <v>Profile|.001|A|B|C&lt;-&gt;D</v>
      </c>
      <c r="IA51" t="str">
        <v>Profile|.001|A|C&lt;--&gt;D</v>
      </c>
      <c r="IB51" t="str">
        <v>Profile|.001|A|UNILATERAL</v>
      </c>
      <c r="IC51" t="str">
        <v>Profile|.001|C|</v>
      </c>
      <c r="ID51" t="str">
        <v>Profile|.0012|D1|</v>
      </c>
      <c r="IE51" t="str">
        <v>Profile|.0015| A-B UNI.</v>
      </c>
      <c r="IF51" t="str">
        <v>Profile|.0015| UNI.</v>
      </c>
      <c r="IG51" t="str">
        <v>Profile|.0015|A| X-Y</v>
      </c>
      <c r="IH51" t="str">
        <v>Profile|.0015|E|F|</v>
      </c>
      <c r="II51" t="str">
        <v>Profile|.0016|B|D|</v>
      </c>
      <c r="IJ51" t="str">
        <v>Profile|.002(U).000|A|</v>
      </c>
      <c r="IK51" t="str">
        <v>Profile|.002|</v>
      </c>
      <c r="IL51" t="str">
        <v>Profile|.002|A</v>
      </c>
      <c r="IM51" t="str">
        <v>Profile|.002|A|</v>
      </c>
      <c r="IN51" t="str">
        <v>Profile|.002|A|B|</v>
      </c>
      <c r="IO51" t="str">
        <v xml:space="preserve">Profile|.002|A|B| A&lt;-&gt;B </v>
      </c>
      <c r="IP51" t="str">
        <v>Profile|.002|A|B| C&lt;-&gt;D</v>
      </c>
      <c r="IQ51" t="str">
        <v>Profile|.002|A|B| X-Y</v>
      </c>
      <c r="IR51" t="str">
        <v>Profile|.002|A|B|C|X-Y</v>
      </c>
      <c r="IS51" t="str">
        <v>Profile|.002|A|B|X&lt;--&gt;Y</v>
      </c>
      <c r="IT51" t="str">
        <v>Profile|.002|A|B|X-Y</v>
      </c>
      <c r="IU51" t="str">
        <v>Profile|.002|A|C|</v>
      </c>
      <c r="IV51" t="str">
        <v>Profile|.002|C|A|</v>
      </c>
      <c r="IW51" t="str">
        <v>Profile|.002|C|B|</v>
      </c>
      <c r="IX51" t="str">
        <v>Profile|.0020|</v>
      </c>
      <c r="IY51" t="str">
        <v>Profile|.003|A|</v>
      </c>
      <c r="IZ51" t="str">
        <v>Profile|.003|A|B|C| Uni.</v>
      </c>
      <c r="JA51" t="str">
        <v>Profile|.003|E|F|</v>
      </c>
      <c r="JB51" t="str">
        <v>Profile|.004(U) .003|A|B|C|</v>
      </c>
      <c r="JC51" t="str">
        <v>Profile|.004|A| UNI.</v>
      </c>
      <c r="JD51" t="str">
        <v>Profile|.005|A|C|</v>
      </c>
      <c r="JE51" t="str">
        <v>Profile|.005|A|C|A&lt;--&gt;B, C&lt;--&gt;D</v>
      </c>
      <c r="JF51" t="str">
        <v>Profile|.005|A|D| A-B UNI.</v>
      </c>
      <c r="JG51" t="str">
        <v>Profile|.005|A|D| UNI.</v>
      </c>
      <c r="JH51" t="str">
        <v>Profile|.010|A|B|</v>
      </c>
      <c r="JI51" t="str">
        <v>Profile|.010|A|B|C|</v>
      </c>
      <c r="JJ51" t="str">
        <v>Profile|.03|A|</v>
      </c>
      <c r="JK51" t="str">
        <v>Profile|.05|A|B|</v>
      </c>
      <c r="JL51" t="str">
        <v>Profile|0.03|</v>
      </c>
      <c r="JM51" t="str">
        <v>Profile|0.03|A|</v>
      </c>
      <c r="JN51" t="str">
        <v>Profile|0.03|A|B|</v>
      </c>
      <c r="JO51" t="str">
        <v>Profile|0.05{A|C|</v>
      </c>
      <c r="JP51" t="str">
        <v>Profile|0.05|A|B|</v>
      </c>
      <c r="JQ51" t="str">
        <v>Profile|0.05|E|</v>
      </c>
      <c r="JR51" t="str">
        <v>Profile|0.05|E|F|</v>
      </c>
      <c r="JS51" t="str">
        <v>Profile|0.06|A|C|</v>
      </c>
      <c r="JT51" t="str">
        <v>Profile|0.1|A|A|</v>
      </c>
      <c r="JU51" t="str">
        <v>Profile|0.1|D1|</v>
      </c>
      <c r="JV51" t="str">
        <v>Profile|A|B|C|</v>
      </c>
      <c r="JW51" t="str">
        <v>Proile|.002|A|B|J-K</v>
      </c>
      <c r="JX51" t="str">
        <v>P-Thread Form</v>
      </c>
      <c r="JY51" t="str">
        <v>R  FULL RADIUS</v>
      </c>
      <c r="JZ51" t="str">
        <v>R.001/.006</v>
      </c>
      <c r="KA51" t="str">
        <v>R.003 MAX</v>
      </c>
      <c r="KB51" t="str">
        <v>R.005 MAX</v>
      </c>
      <c r="KC51" t="str">
        <v>R.030</v>
      </c>
      <c r="KD51" t="str">
        <v>R.25 MAX</v>
      </c>
      <c r="KE51" t="str">
        <v>R1.33 BASIC</v>
      </c>
      <c r="KF51" t="str">
        <v>R3.3</v>
      </c>
      <c r="KG51" t="str">
        <v>Ra 1.6 MAX</v>
      </c>
      <c r="KH51" t="str">
        <v>RAD @ FACE &amp; OD CHAMFER</v>
      </c>
      <c r="KI51" t="str">
        <v>RAD. @ ID &amp; BACK FACE</v>
      </c>
      <c r="KJ51" t="str">
        <v>RAD. @ OD &amp; BACK FACE</v>
      </c>
      <c r="KK51" t="str">
        <v>REMOVE SHRP EDGES .005 MAX</v>
      </c>
      <c r="KL51" t="str">
        <v>ROD SLOT CENTERED</v>
      </c>
      <c r="KM51" t="str">
        <v>SHARP OKAY</v>
      </c>
      <c r="KN51" t="str">
        <v>Slot Centered</v>
      </c>
      <c r="KO51" t="str">
        <v>SLOT WIDTH</v>
      </c>
      <c r="KP51" t="str">
        <v>Surface Finish Per Note 1</v>
      </c>
      <c r="KQ51" t="str">
        <v>Symmerty Balloon A_6</v>
      </c>
      <c r="KR51" t="str">
        <v>T27 HEXALOBE Per Note 1</v>
      </c>
      <c r="KS51" t="str">
        <v>T27 TORX</v>
      </c>
      <c r="KT51" t="str">
        <v>THRD DEPTH</v>
      </c>
      <c r="KU51" t="str">
        <v>Thread Form Per Note 3</v>
      </c>
      <c r="KV51" t="str">
        <v>THREAD INTO ROD SLOT</v>
      </c>
      <c r="KW51" t="str">
        <v>Thread Timed Print Note 6</v>
      </c>
      <c r="KX51" t="str">
        <v>TOOL MISMATCH PERMISSIBLE</v>
      </c>
      <c r="KY51" t="str">
        <v>Tot. Runout|Ø.002|C|</v>
      </c>
      <c r="KZ51" t="str">
        <v>Total Runout|.002|E|</v>
      </c>
      <c r="LA51" t="str">
        <v>TRIPLE LEAD THREAD</v>
      </c>
      <c r="LB51" t="str">
        <v>True Pos. |.001 (M)|A|</v>
      </c>
      <c r="LC51" t="str">
        <v>True Pos. |.002(M)|A|B|</v>
      </c>
      <c r="LD51" t="str">
        <v>True Pos. |.002|</v>
      </c>
      <c r="LE51" t="str">
        <v>True Pos. |.002|A|</v>
      </c>
      <c r="LF51" t="str">
        <v>True Pos. |.002|A|B|</v>
      </c>
      <c r="LG51" t="str">
        <v>True Pos. |.004|A|C|B|</v>
      </c>
      <c r="LH51" t="str">
        <v>True Pos. |.005(M)|A|B|</v>
      </c>
      <c r="LI51" t="str">
        <v>True Pos.|.000(L)|A|D|</v>
      </c>
      <c r="LJ51" t="str">
        <v>True Pos.|.000(M)|A|</v>
      </c>
      <c r="LK51" t="str">
        <v>True Pos.|.001(M)|A|</v>
      </c>
      <c r="LL51" t="str">
        <v>True Pos.|.001|B|</v>
      </c>
      <c r="LM51" t="str">
        <v>True Pos.|.001|E|</v>
      </c>
      <c r="LN51" t="str">
        <v>True Pos.|.002|A|</v>
      </c>
      <c r="LO51" t="str">
        <v>True Pos.|.002|B|</v>
      </c>
      <c r="LP51" t="str">
        <v>True Pos.|.002|C|</v>
      </c>
      <c r="LQ51" t="str">
        <v>True Pos.|.002|D1|</v>
      </c>
      <c r="LR51" t="str">
        <v>True Pos.|.002|D1|D2|</v>
      </c>
      <c r="LS51" t="str">
        <v>True Pos.|.05|A|</v>
      </c>
      <c r="LT51" t="str">
        <v>True Pos.|.1|A|B|C|</v>
      </c>
      <c r="LU51" t="str">
        <v>True Pos.|.13|A</v>
      </c>
      <c r="LV51" t="str">
        <v>True Pos.|0.05|A|</v>
      </c>
      <c r="LW51" t="str">
        <v>True Pos.|0.1|A|B|C|</v>
      </c>
      <c r="LX51" t="str">
        <v>True Pos.|0.13|A|</v>
      </c>
      <c r="LY51" t="str">
        <v>True Pos.|Ø.000(M)|A|</v>
      </c>
      <c r="LZ51" t="str">
        <v>True Pos.|Ø.000(M)|B|</v>
      </c>
      <c r="MA51" t="str">
        <v>True Pos.|Ø.001(M)|A(M)|</v>
      </c>
      <c r="MB51" t="str">
        <v>True Pos.|Ø.001(M)|A|</v>
      </c>
      <c r="MC51" t="str">
        <v>True Pos.|Ø.001|A|</v>
      </c>
      <c r="MD51" t="str">
        <v>True Pos.|Ø.001|C|</v>
      </c>
      <c r="ME51" t="str">
        <v>True Pos.|Ø.002(S)|A(S)|</v>
      </c>
      <c r="MF51" t="str">
        <v>True Pos.|Ø.002|A|</v>
      </c>
      <c r="MG51" t="str">
        <v>True Pos.|Ø.002|B|</v>
      </c>
      <c r="MH51" t="str">
        <v>True Pos.|Ø.002|C|</v>
      </c>
      <c r="MI51" t="str">
        <v>True Pos.|Ø.03(M)|A|</v>
      </c>
      <c r="MJ51" t="str">
        <v>True Pos.|Ø0.03(M)|A|</v>
      </c>
      <c r="MK51" t="str">
        <v>True Pos.|Ø0.05(L)|D|B|</v>
      </c>
      <c r="ML51" t="str">
        <v>True Pos.|Ø0.05|A|</v>
      </c>
      <c r="MM51" t="str">
        <v>True Pos.|Ø0.05|D|</v>
      </c>
      <c r="MN51" t="str">
        <v>True Pos.|Ø0.05|E|</v>
      </c>
      <c r="MO51" t="str">
        <v>True Pos.|Ø0.05|E|B|</v>
      </c>
      <c r="MP51" t="str">
        <v>True Pos.|SØ0.03|C|B|</v>
      </c>
      <c r="MQ51" t="str">
        <v>True Position|.002|A|B|</v>
      </c>
      <c r="MR51" t="str">
        <v>True. Pos.|Ø.001(M)|A|</v>
      </c>
      <c r="MS51" t="str">
        <v>True. Pps.|0.05|A|</v>
      </c>
      <c r="MT51" t="str">
        <v>Tumble Per Note 1</v>
      </c>
      <c r="MU51" t="str">
        <v>Tumble Per Note 2</v>
      </c>
    </row>
    <row r="52" spans="1:359">
      <c r="A52" t="s">
        <v>941</v>
      </c>
      <c r="C52" s="74" t="str" cm="1">
        <f t="array" ref="C52:MU52">TRANSPOSE(_xlfn._xlws.SORT(_xlfn._xlws.FILTER($A$2:$A$499,ISNUMBER(SEARCH('Prt. Lib. &amp; Routine, Table'!L59,$A$2:$A$499)),"not found")))</f>
        <v>.0015 T.I.R. MAX</v>
      </c>
      <c r="D52" t="str">
        <v>.002 MAX ROOT RADIUS</v>
      </c>
      <c r="E52" t="str">
        <v>.012 BLUNT END</v>
      </c>
      <c r="F52" t="str">
        <v>.015 MAX</v>
      </c>
      <c r="G52" t="str">
        <v>.016 T.S.C.</v>
      </c>
      <c r="H52" t="str">
        <v>.017 BASIC</v>
      </c>
      <c r="I52" t="str">
        <v>.021 PITCH</v>
      </c>
      <c r="J52" t="str">
        <v>.022 BLUNT START</v>
      </c>
      <c r="K52" t="str">
        <v>.025 BASIC</v>
      </c>
      <c r="L52" t="str">
        <v>.035 BASIC</v>
      </c>
      <c r="M52" t="str">
        <v>.043 T.S.C</v>
      </c>
      <c r="N52" t="str">
        <v>.053 T.S.C.</v>
      </c>
      <c r="O52" t="str">
        <v>.060 HEX DEPTH</v>
      </c>
      <c r="P52" t="str">
        <v>.060 PITCH</v>
      </c>
      <c r="Q52" t="str">
        <v>.061 BASIC</v>
      </c>
      <c r="R52" t="str">
        <v>.07 HEX</v>
      </c>
      <c r="S52" t="str">
        <v>.070 HEX DEPTH</v>
      </c>
      <c r="T52" t="str">
        <v>.082 DRILL</v>
      </c>
      <c r="U52" t="str">
        <v>.082 DRILL DEPTH</v>
      </c>
      <c r="V52" t="str">
        <v>.094 HEX</v>
      </c>
      <c r="W52" t="str">
        <v>.115 T.S.C.</v>
      </c>
      <c r="X52" t="str">
        <v>.1195 / .1243 MAJOR DIAMETER</v>
      </c>
      <c r="Y52" t="str">
        <v>.1250 HEX</v>
      </c>
      <c r="Z52" t="str">
        <v>.157 MINOR DIAMETER</v>
      </c>
      <c r="AA52" t="str">
        <v>.172 FULL THD DEPTH</v>
      </c>
      <c r="AB52" t="str">
        <v>.172 MAJOR DIAMETER</v>
      </c>
      <c r="AC52" t="str">
        <v>.180 MIN DEPTH FULL THRD</v>
      </c>
      <c r="AD52" t="str">
        <v>.183 Ceter Line Thread Dwell</v>
      </c>
      <c r="AE52" t="str">
        <v>.208 MAX THRD DEPTH</v>
      </c>
      <c r="AF52" t="str">
        <v>.218 BOTTOM HALF OF SLOT</v>
      </c>
      <c r="AG52" t="str">
        <v>.261 BASIC</v>
      </c>
      <c r="AH52" t="str">
        <v>.314 T.S.C.</v>
      </c>
      <c r="AI52" t="str">
        <v>.315 BASIC</v>
      </c>
      <c r="AJ52" t="str">
        <v>.329 MINOR Ø</v>
      </c>
      <c r="AK52" t="str">
        <v>.330 BASIC</v>
      </c>
      <c r="AL52" t="str">
        <v>.35 TO TANGENT POINT</v>
      </c>
      <c r="AM52" t="str">
        <v>.375 MAJOR Ø</v>
      </c>
      <c r="AN52" t="str">
        <v>.390 BASIC</v>
      </c>
      <c r="AO52" t="str">
        <v>.440 BASIC</v>
      </c>
      <c r="AP52" t="str">
        <v>.64/.96 HIGH=Pass</v>
      </c>
      <c r="AQ52" t="str">
        <v>0.012 MAX</v>
      </c>
      <c r="AR52" t="str">
        <v>0.015 MAX</v>
      </c>
      <c r="AS52" t="str">
        <v>0.05 Per Note 2</v>
      </c>
      <c r="AT52" t="str">
        <v>0.500 PULLOUT ZONE</v>
      </c>
      <c r="AU52" t="str">
        <v>10-32 UNF-2A</v>
      </c>
      <c r="AV52" t="str">
        <v>12-28 UNF-2B</v>
      </c>
      <c r="AW52" t="str">
        <v>2.87 BASIC</v>
      </c>
      <c r="AX52" t="str">
        <v>2-56 UNC 2B 2 STARTS</v>
      </c>
      <c r="AY52" t="str">
        <v>3 LEAD THREAD</v>
      </c>
      <c r="AZ52" t="str">
        <v>32µIN Max</v>
      </c>
      <c r="BA52" t="str">
        <v>5/16"-24 UNF-2A</v>
      </c>
      <c r="BB52" t="str">
        <v>5/16-18 UNC 2A</v>
      </c>
      <c r="BC52" t="str">
        <v>5-44 UNF-2A</v>
      </c>
      <c r="BD52" t="str">
        <v>6-16µIN</v>
      </c>
      <c r="BE52" t="str">
        <v>65° BLEND</v>
      </c>
      <c r="BF52" t="str">
        <v>7.45 Top of Ball to Face</v>
      </c>
      <c r="BG52" t="str">
        <v>7/16-28 UNEF 2B</v>
      </c>
      <c r="BH52" t="str">
        <v>7/16-28-UNEF-2A</v>
      </c>
      <c r="BI52" t="str">
        <v>Alignment Per Note 3</v>
      </c>
      <c r="BJ52" t="str">
        <v>ANODIZE (SEE CHART)</v>
      </c>
      <c r="BK52" t="str">
        <v>ANODIZE AQUA Per Note 3</v>
      </c>
      <c r="BL52" t="str">
        <v>ANODIZE BOTTOM PORTION</v>
      </c>
      <c r="BM52" t="str">
        <v>ANODIZE COLOR AQUA</v>
      </c>
      <c r="BN52" t="str">
        <v>ANODIZE COLOR GREEN DWG NOTE 4</v>
      </c>
      <c r="BO52" t="str">
        <v>ANODIZE COLOR LIGHT BLUE</v>
      </c>
      <c r="BP52" t="str">
        <v>ANODIZE GREEN Per Note 2</v>
      </c>
      <c r="BQ52" t="str">
        <v>ANODIZE GREY, Per Note 1</v>
      </c>
      <c r="BR52" t="str">
        <v>ANODIZE MAGENTA</v>
      </c>
      <c r="BS52" t="str">
        <v>Anodize Per note 3</v>
      </c>
      <c r="BT52" t="str">
        <v>Anodize Per Note 4</v>
      </c>
      <c r="BU52" t="str">
        <v>ANODIZE SEAFOAM</v>
      </c>
      <c r="BV52" t="str">
        <v>Balloon 11 Symmetry</v>
      </c>
      <c r="BW52" t="str">
        <v>Balloon 12 Symmetry</v>
      </c>
      <c r="BX52" t="str">
        <v>Balloon 13 Hole Centered</v>
      </c>
      <c r="BY52" t="str">
        <v>Balloon 13 Symmerty</v>
      </c>
      <c r="BZ52" t="str">
        <v>Balloon 2 Symmetry</v>
      </c>
      <c r="CA52" t="str">
        <v>Balloon 21 CENTERED</v>
      </c>
      <c r="CB52" t="str">
        <v>Balloon 29 Symmetry</v>
      </c>
      <c r="CC52" t="str">
        <v>Balloon 3 Symmetry</v>
      </c>
      <c r="CD52" t="str">
        <v>Balloon 4 Symmetry</v>
      </c>
      <c r="CE52" t="str">
        <v>Balloon 5 blend to SØ .340</v>
      </c>
      <c r="CF52" t="str">
        <v>Balloon 5 Symmetry</v>
      </c>
      <c r="CG52" t="str">
        <v>Balloon 6 Centered</v>
      </c>
      <c r="CH52" t="str">
        <v>Balloon 9 Function Check</v>
      </c>
      <c r="CI52" t="str">
        <v>Balloon 9 Symmerty</v>
      </c>
      <c r="CJ52" t="str">
        <v>Balloons 2 &amp; 17 Symmetry |.001|A|</v>
      </c>
      <c r="CK52" t="str">
        <v>Basic Ø 3.6</v>
      </c>
      <c r="CL52" t="str">
        <v>BEAD BLAST</v>
      </c>
      <c r="CM52" t="str">
        <v>BLAST ALUMINUM OXIDE</v>
      </c>
      <c r="CN52" t="str">
        <v>Blast Note 2</v>
      </c>
      <c r="CO52" t="str">
        <v xml:space="preserve">BLAST Per Note 1 </v>
      </c>
      <c r="CP52" t="str">
        <v>BLAST Per Note 2</v>
      </c>
      <c r="CQ52" t="str">
        <v>BLAST Per Note 3</v>
      </c>
      <c r="CR52" t="str">
        <v>BLAST Per Note 4</v>
      </c>
      <c r="CS52" t="str">
        <v>BLAST Per Note 8</v>
      </c>
      <c r="CT52" t="str">
        <v>BLAST Per Traveler, MATT FINISH</v>
      </c>
      <c r="CU52" t="str">
        <v>BLAST WITH 16 GRIT ALUMINUM OXIDE</v>
      </c>
      <c r="CV52" t="str">
        <v>BLAST, Uniform Finish Per Note 3</v>
      </c>
      <c r="CW52" t="str">
        <v>BREAK EDGE</v>
      </c>
      <c r="CX52" t="str">
        <v>BREAK EDGE .014</v>
      </c>
      <c r="CY52" t="str">
        <v>BREAK EDGES Note 2</v>
      </c>
      <c r="CZ52" t="str">
        <v>BREAK SHARP Per Note 1</v>
      </c>
      <c r="DA52" t="str">
        <v>BREAK SHARPS Per Note 1</v>
      </c>
      <c r="DB52" t="str">
        <v>CE 2729</v>
      </c>
      <c r="DC52" t="str">
        <v>CE Logo per Note 3</v>
      </c>
      <c r="DD52" t="str">
        <v>CE MARK</v>
      </c>
      <c r="DE52" t="str">
        <v>Chips/Debris Removed</v>
      </c>
      <c r="DF52" t="str">
        <v>Coat Per Note 2</v>
      </c>
      <c r="DG52" t="str">
        <v>C-Sink Ø .155</v>
      </c>
      <c r="DH52" t="str">
        <v>C-Sink Ø5.2</v>
      </c>
      <c r="DI52" t="str">
        <v>Deburred</v>
      </c>
      <c r="DJ52" t="str">
        <v>DIM "A" NoGo</v>
      </c>
      <c r="DK52" t="str">
        <v>DIM "A" NoGo Hexalobe</v>
      </c>
      <c r="DL52" t="str">
        <v>EDGE BREAK</v>
      </c>
      <c r="DM52" t="str">
        <v>EDGE BREAK MIN R.004, MAX R.010</v>
      </c>
      <c r="DN52" t="str">
        <v>Edge Break per Note 1</v>
      </c>
      <c r="DO52" t="str">
        <v>ELECTROPOLISH Per Note 1</v>
      </c>
      <c r="DP52" t="str">
        <v>Finish Per Note 3</v>
      </c>
      <c r="DQ52" t="str">
        <v>FLUTE POSITION Per Note 3</v>
      </c>
      <c r="DR52" t="str">
        <v>FULL R</v>
      </c>
      <c r="DS52" t="str">
        <v>FULL RADIUS</v>
      </c>
      <c r="DT52" t="str">
        <v xml:space="preserve">FULL RADIUS </v>
      </c>
      <c r="DU52" t="str">
        <v>Function Check  (.2340 .2360 FULL)</v>
      </c>
      <c r="DV52" t="str">
        <v>FUNCTIONAL  HEXALOBE</v>
      </c>
      <c r="DW52" t="str">
        <v>GLASS BEAD Per Note 3</v>
      </c>
      <c r="DX52" t="str">
        <v>Globus Logo per Note 3</v>
      </c>
      <c r="DY52" t="str">
        <v>Gold Anodized Color</v>
      </c>
      <c r="DZ52" t="str">
        <v>Green Anodized Color</v>
      </c>
      <c r="EA52" t="str">
        <v>GRIT BLAST Per Note 3</v>
      </c>
      <c r="EB52" t="str">
        <v>Grit Blast Per Note 4</v>
      </c>
      <c r="EC52" t="str">
        <v>GRIT BLAST, DWG NOTE 3</v>
      </c>
      <c r="ED52" t="str">
        <v>HEX MINOR Ø.1292</v>
      </c>
      <c r="EE52" t="str">
        <v xml:space="preserve">HEXALOBE </v>
      </c>
      <c r="EF52" t="str">
        <v>HEXALOBE FUNCTION</v>
      </c>
      <c r="EG52" t="str">
        <v>Hexalobe Minor</v>
      </c>
      <c r="EH52" t="str">
        <v>Hexalobe NV-30</v>
      </c>
      <c r="EI52" t="str">
        <v>HEXALOBE ORIENTATION</v>
      </c>
      <c r="EJ52" t="str">
        <v>Inspect per operation 30 comments</v>
      </c>
      <c r="EK52" t="str">
        <v>INT / EXT CORNERS: R.002 TO R.010</v>
      </c>
      <c r="EL52" t="str">
        <v>INT /EXT CORNERS R.05 TO R.03</v>
      </c>
      <c r="EM52" t="str">
        <v>John is a Geek</v>
      </c>
      <c r="EN52" t="str">
        <v>LASER ETCH</v>
      </c>
      <c r="EO52" t="str">
        <v>Laser Etch Per Note 7</v>
      </c>
      <c r="EP52" t="str">
        <v xml:space="preserve">LASER MARK "CE" DWG NOTE 10 </v>
      </c>
      <c r="EQ52" t="str">
        <v>Laser Mark "P1-15004-08", Per Note 3</v>
      </c>
      <c r="ER52" t="str">
        <v>Laser Mark "P2-15004-08", Per Note 3</v>
      </c>
      <c r="ES52" t="str">
        <v>Laser Mark "P3-15004-08", Per Note 3</v>
      </c>
      <c r="ET52" t="str">
        <v>Laser Mark "P4-15004-08", Per Note 3</v>
      </c>
      <c r="EU52" t="str">
        <v xml:space="preserve">LASER MARK LOGO DWG NOTE 9 </v>
      </c>
      <c r="EV52" t="str">
        <v xml:space="preserve">LASER MARK LOT NUMBER DWG NOTE 8 </v>
      </c>
      <c r="EW52" t="str">
        <v>Laser Mark Lot, Per Note 3</v>
      </c>
      <c r="EX52" t="str">
        <v xml:space="preserve">LASER MARK PART NUMBER DWG NOTE 8 </v>
      </c>
      <c r="EY52" t="str">
        <v>LASER: 13000000</v>
      </c>
      <c r="EZ52" t="str">
        <v>LASER: CE 2797</v>
      </c>
      <c r="FA52" t="str">
        <v>LASER: LOGO</v>
      </c>
      <c r="FB52" t="str">
        <v xml:space="preserve">LASER: Lot # Per RE-75-001 </v>
      </c>
      <c r="FC52" t="str">
        <v>LAST THREAD</v>
      </c>
      <c r="FD52" t="str">
        <v>LEAD .0625</v>
      </c>
      <c r="FE52" t="str">
        <v>LOGO</v>
      </c>
      <c r="FF52" t="str">
        <v>Lot (Control) Number per Note 3</v>
      </c>
      <c r="FG52" t="str">
        <v>LOT NO.</v>
      </c>
      <c r="FH52" t="str">
        <v>LOT NUMBER</v>
      </c>
      <c r="FI52" t="str">
        <v>LOT NUMBER PER NUVASIVE SOP 9002007</v>
      </c>
      <c r="FJ52" t="str">
        <v>M 4X 0.5 - 6G - 0.063R - LH</v>
      </c>
      <c r="FK52" t="str">
        <v>M4 X 0.5 - 6G - 0.063R</v>
      </c>
      <c r="FL52" t="str">
        <v>M4 X 0.5 - 6G - 0.063R - LH</v>
      </c>
      <c r="FM52" t="str">
        <v>M4.5 X .75 6g</v>
      </c>
      <c r="FN52" t="str">
        <v>M4.5 X 0.75 6g</v>
      </c>
      <c r="FO52" t="str">
        <v>M5x0.8-6g</v>
      </c>
      <c r="FP52" t="str">
        <v xml:space="preserve">M5x0.8-6g </v>
      </c>
      <c r="FQ52" t="str">
        <v>M6 X .75 6g</v>
      </c>
      <c r="FR52" t="str">
        <v>M6 X 0.75-6g</v>
      </c>
      <c r="FS52" t="str">
        <v>M6 X0.75 - 6g</v>
      </c>
      <c r="FT52" t="str">
        <v>M6X0.75 - 6H</v>
      </c>
      <c r="FU52" t="str">
        <v>M7 X 1.00 6g THREAD</v>
      </c>
      <c r="FV52" t="str">
        <v>M7X1.00 6g THREAD</v>
      </c>
      <c r="FW52" t="str">
        <v>M7X1.00 6h THREAD</v>
      </c>
      <c r="FX52" t="str">
        <v>Magenta Anodized Color</v>
      </c>
      <c r="FY52" t="str">
        <v>MAJOR Ø .380</v>
      </c>
      <c r="FZ52" t="str">
        <v>MAJORØ</v>
      </c>
      <c r="GA52" t="str">
        <v>MATT FINISH Per Note 3</v>
      </c>
      <c r="GB52" t="str">
        <v>MATT FINISH Per Traveler</v>
      </c>
      <c r="GC52" t="str">
        <v>MATTE FINISH</v>
      </c>
      <c r="GD52" t="str">
        <v>MATTE FINISH DWG NOTE 3</v>
      </c>
      <c r="GE52" t="str">
        <v>MATTE FINISH Note 3</v>
      </c>
      <c r="GF52" t="str">
        <v>Matte Finish Per Note 3</v>
      </c>
      <c r="GG52" t="str">
        <v>MATTE FINISH SIZE 10 GLASS BEAD</v>
      </c>
      <c r="GH52" t="str">
        <v>MAX ROOT RADIUS</v>
      </c>
      <c r="GI52" t="str">
        <v xml:space="preserve">Mill Profile Centered </v>
      </c>
      <c r="GJ52" t="str">
        <v>Minor Ø Unconstrained Check</v>
      </c>
      <c r="GK52" t="str">
        <v>MINOR Ø.1336</v>
      </c>
      <c r="GL52" t="str">
        <v>NO ANODIZE Per note 8</v>
      </c>
      <c r="GM52" t="str">
        <v>NO ANODIZE Per note 9</v>
      </c>
      <c r="GN52" t="str">
        <v>No Nicks, Scratches, Tool Marks, etc.</v>
      </c>
      <c r="GO52" t="str">
        <v>No Nicks,Scratches,Tool Marks,etc.</v>
      </c>
      <c r="GP52" t="str">
        <v>NO TOOL MARKS</v>
      </c>
      <c r="GQ52" t="str">
        <v>NOTE 3 THREAD RELIEF</v>
      </c>
      <c r="GR52" t="str">
        <v>NV-27 FUNC.</v>
      </c>
      <c r="GS52" t="str">
        <v>NV-30 DIM A</v>
      </c>
      <c r="GT52" t="str">
        <v>NV-30 DIM B</v>
      </c>
      <c r="GU52" t="str">
        <v>NV-30 DIM F</v>
      </c>
      <c r="GV52" t="str">
        <v>Ø .1250 HEX</v>
      </c>
      <c r="GW52" t="str">
        <v>Ø 9.4 MAJOR</v>
      </c>
      <c r="GX52" t="str">
        <v>Ø.096 MAX PILOT HOLE</v>
      </c>
      <c r="GY52" t="str">
        <v>Ø.125 THRU</v>
      </c>
      <c r="GZ52" t="str">
        <v>Ø.205 COUNTERSINK</v>
      </c>
      <c r="HA52" t="str">
        <v>Ø.260 T.S.C.</v>
      </c>
      <c r="HB52" t="str">
        <v>Ø.500 BASIC</v>
      </c>
      <c r="HC52" t="str">
        <v xml:space="preserve">OVAL CENTERED </v>
      </c>
      <c r="HD52" t="str">
        <v>PART NO. 15100</v>
      </c>
      <c r="HE52" t="str">
        <v>PART NUMBER 13100000</v>
      </c>
      <c r="HF52" t="str">
        <v>PART NUMBER 13600000</v>
      </c>
      <c r="HG52" t="str">
        <v>Part Number per Note 3</v>
      </c>
      <c r="HH52" t="str">
        <v>PD 5/16-18 UNC 2A</v>
      </c>
      <c r="HI52" t="str">
        <v>Perp.|0.05|A|</v>
      </c>
      <c r="HJ52" t="str">
        <v>PILOT THRU HOLE PRESENT</v>
      </c>
      <c r="HK52" t="str">
        <v>PITCH .060</v>
      </c>
      <c r="HL52" t="str">
        <v>Profile |.001|A|</v>
      </c>
      <c r="HM52" t="str">
        <v>Profile |.0015 | A | X-Y</v>
      </c>
      <c r="HN52" t="str">
        <v>Profile |.002| |A|B| X-Y</v>
      </c>
      <c r="HO52" t="str">
        <v>Profile |.002|A|B|</v>
      </c>
      <c r="HP52" t="str">
        <v>Profile |.002|A|B| X-Y</v>
      </c>
      <c r="HQ52" t="str">
        <v>Profile:|010|A|B|C|</v>
      </c>
      <c r="HR52" t="str">
        <v>Profile| .002| A|B|</v>
      </c>
      <c r="HS52" t="str">
        <v>Profile|.001|</v>
      </c>
      <c r="HT52" t="str">
        <v>Profile|.001|A|</v>
      </c>
      <c r="HU52" t="str">
        <v>Profile|.001|A|B|</v>
      </c>
      <c r="HV52" t="str">
        <v xml:space="preserve">Profile|.001|A|B| A&lt;-&gt;B </v>
      </c>
      <c r="HW52" t="str">
        <v>Profile|.001|A|B| C&lt;-&gt;D</v>
      </c>
      <c r="HX52" t="str">
        <v>Profile|.001|A|B| L-M</v>
      </c>
      <c r="HY52" t="str">
        <v>Profile|.001|A|B| P-Q</v>
      </c>
      <c r="HZ52" t="str">
        <v>Profile|.001|A|B|C&lt;-&gt;D</v>
      </c>
      <c r="IA52" t="str">
        <v>Profile|.001|A|C&lt;--&gt;D</v>
      </c>
      <c r="IB52" t="str">
        <v>Profile|.001|A|UNILATERAL</v>
      </c>
      <c r="IC52" t="str">
        <v>Profile|.001|C|</v>
      </c>
      <c r="ID52" t="str">
        <v>Profile|.0012|D1|</v>
      </c>
      <c r="IE52" t="str">
        <v>Profile|.0015| A-B UNI.</v>
      </c>
      <c r="IF52" t="str">
        <v>Profile|.0015| UNI.</v>
      </c>
      <c r="IG52" t="str">
        <v>Profile|.0015|A| X-Y</v>
      </c>
      <c r="IH52" t="str">
        <v>Profile|.0015|E|F|</v>
      </c>
      <c r="II52" t="str">
        <v>Profile|.0016|B|D|</v>
      </c>
      <c r="IJ52" t="str">
        <v>Profile|.002(U).000|A|</v>
      </c>
      <c r="IK52" t="str">
        <v>Profile|.002|</v>
      </c>
      <c r="IL52" t="str">
        <v>Profile|.002|A</v>
      </c>
      <c r="IM52" t="str">
        <v>Profile|.002|A|</v>
      </c>
      <c r="IN52" t="str">
        <v>Profile|.002|A|B|</v>
      </c>
      <c r="IO52" t="str">
        <v xml:space="preserve">Profile|.002|A|B| A&lt;-&gt;B </v>
      </c>
      <c r="IP52" t="str">
        <v>Profile|.002|A|B| C&lt;-&gt;D</v>
      </c>
      <c r="IQ52" t="str">
        <v>Profile|.002|A|B| X-Y</v>
      </c>
      <c r="IR52" t="str">
        <v>Profile|.002|A|B|C|X-Y</v>
      </c>
      <c r="IS52" t="str">
        <v>Profile|.002|A|B|X&lt;--&gt;Y</v>
      </c>
      <c r="IT52" t="str">
        <v>Profile|.002|A|B|X-Y</v>
      </c>
      <c r="IU52" t="str">
        <v>Profile|.002|A|C|</v>
      </c>
      <c r="IV52" t="str">
        <v>Profile|.002|C|A|</v>
      </c>
      <c r="IW52" t="str">
        <v>Profile|.002|C|B|</v>
      </c>
      <c r="IX52" t="str">
        <v>Profile|.0020|</v>
      </c>
      <c r="IY52" t="str">
        <v>Profile|.003|A|</v>
      </c>
      <c r="IZ52" t="str">
        <v>Profile|.003|A|B|C| Uni.</v>
      </c>
      <c r="JA52" t="str">
        <v>Profile|.003|E|F|</v>
      </c>
      <c r="JB52" t="str">
        <v>Profile|.004(U) .003|A|B|C|</v>
      </c>
      <c r="JC52" t="str">
        <v>Profile|.004|A| UNI.</v>
      </c>
      <c r="JD52" t="str">
        <v>Profile|.005|A|C|</v>
      </c>
      <c r="JE52" t="str">
        <v>Profile|.005|A|C|A&lt;--&gt;B, C&lt;--&gt;D</v>
      </c>
      <c r="JF52" t="str">
        <v>Profile|.005|A|D| A-B UNI.</v>
      </c>
      <c r="JG52" t="str">
        <v>Profile|.005|A|D| UNI.</v>
      </c>
      <c r="JH52" t="str">
        <v>Profile|.010|A|B|</v>
      </c>
      <c r="JI52" t="str">
        <v>Profile|.010|A|B|C|</v>
      </c>
      <c r="JJ52" t="str">
        <v>Profile|.03|A|</v>
      </c>
      <c r="JK52" t="str">
        <v>Profile|.05|A|B|</v>
      </c>
      <c r="JL52" t="str">
        <v>Profile|0.03|</v>
      </c>
      <c r="JM52" t="str">
        <v>Profile|0.03|A|</v>
      </c>
      <c r="JN52" t="str">
        <v>Profile|0.03|A|B|</v>
      </c>
      <c r="JO52" t="str">
        <v>Profile|0.05{A|C|</v>
      </c>
      <c r="JP52" t="str">
        <v>Profile|0.05|A|B|</v>
      </c>
      <c r="JQ52" t="str">
        <v>Profile|0.05|E|</v>
      </c>
      <c r="JR52" t="str">
        <v>Profile|0.05|E|F|</v>
      </c>
      <c r="JS52" t="str">
        <v>Profile|0.06|A|C|</v>
      </c>
      <c r="JT52" t="str">
        <v>Profile|0.1|A|A|</v>
      </c>
      <c r="JU52" t="str">
        <v>Profile|0.1|D1|</v>
      </c>
      <c r="JV52" t="str">
        <v>Profile|A|B|C|</v>
      </c>
      <c r="JW52" t="str">
        <v>Proile|.002|A|B|J-K</v>
      </c>
      <c r="JX52" t="str">
        <v>P-Thread Form</v>
      </c>
      <c r="JY52" t="str">
        <v>R  FULL RADIUS</v>
      </c>
      <c r="JZ52" t="str">
        <v>R.001/.006</v>
      </c>
      <c r="KA52" t="str">
        <v>R.003 MAX</v>
      </c>
      <c r="KB52" t="str">
        <v>R.005 MAX</v>
      </c>
      <c r="KC52" t="str">
        <v>R.030</v>
      </c>
      <c r="KD52" t="str">
        <v>R.25 MAX</v>
      </c>
      <c r="KE52" t="str">
        <v>R1.33 BASIC</v>
      </c>
      <c r="KF52" t="str">
        <v>R3.3</v>
      </c>
      <c r="KG52" t="str">
        <v>Ra 1.6 MAX</v>
      </c>
      <c r="KH52" t="str">
        <v>RAD @ FACE &amp; OD CHAMFER</v>
      </c>
      <c r="KI52" t="str">
        <v>RAD. @ ID &amp; BACK FACE</v>
      </c>
      <c r="KJ52" t="str">
        <v>RAD. @ OD &amp; BACK FACE</v>
      </c>
      <c r="KK52" t="str">
        <v>REMOVE SHRP EDGES .005 MAX</v>
      </c>
      <c r="KL52" t="str">
        <v>ROD SLOT CENTERED</v>
      </c>
      <c r="KM52" t="str">
        <v>SHARP OKAY</v>
      </c>
      <c r="KN52" t="str">
        <v>Slot Centered</v>
      </c>
      <c r="KO52" t="str">
        <v>SLOT WIDTH</v>
      </c>
      <c r="KP52" t="str">
        <v>Surface Finish Per Note 1</v>
      </c>
      <c r="KQ52" t="str">
        <v>Symmerty Balloon A_6</v>
      </c>
      <c r="KR52" t="str">
        <v>T27 HEXALOBE Per Note 1</v>
      </c>
      <c r="KS52" t="str">
        <v>T27 TORX</v>
      </c>
      <c r="KT52" t="str">
        <v>THRD DEPTH</v>
      </c>
      <c r="KU52" t="str">
        <v>Thread Form Per Note 3</v>
      </c>
      <c r="KV52" t="str">
        <v>THREAD INTO ROD SLOT</v>
      </c>
      <c r="KW52" t="str">
        <v>Thread Timed Print Note 6</v>
      </c>
      <c r="KX52" t="str">
        <v>TOOL MISMATCH PERMISSIBLE</v>
      </c>
      <c r="KY52" t="str">
        <v>Tot. Runout|Ø.002|C|</v>
      </c>
      <c r="KZ52" t="str">
        <v>Total Runout|.002|E|</v>
      </c>
      <c r="LA52" t="str">
        <v>TRIPLE LEAD THREAD</v>
      </c>
      <c r="LB52" t="str">
        <v>True Pos. |.001 (M)|A|</v>
      </c>
      <c r="LC52" t="str">
        <v>True Pos. |.002(M)|A|B|</v>
      </c>
      <c r="LD52" t="str">
        <v>True Pos. |.002|</v>
      </c>
      <c r="LE52" t="str">
        <v>True Pos. |.002|A|</v>
      </c>
      <c r="LF52" t="str">
        <v>True Pos. |.002|A|B|</v>
      </c>
      <c r="LG52" t="str">
        <v>True Pos. |.004|A|C|B|</v>
      </c>
      <c r="LH52" t="str">
        <v>True Pos. |.005(M)|A|B|</v>
      </c>
      <c r="LI52" t="str">
        <v>True Pos.|.000(L)|A|D|</v>
      </c>
      <c r="LJ52" t="str">
        <v>True Pos.|.000(M)|A|</v>
      </c>
      <c r="LK52" t="str">
        <v>True Pos.|.001(M)|A|</v>
      </c>
      <c r="LL52" t="str">
        <v>True Pos.|.001|B|</v>
      </c>
      <c r="LM52" t="str">
        <v>True Pos.|.001|E|</v>
      </c>
      <c r="LN52" t="str">
        <v>True Pos.|.002|A|</v>
      </c>
      <c r="LO52" t="str">
        <v>True Pos.|.002|B|</v>
      </c>
      <c r="LP52" t="str">
        <v>True Pos.|.002|C|</v>
      </c>
      <c r="LQ52" t="str">
        <v>True Pos.|.002|D1|</v>
      </c>
      <c r="LR52" t="str">
        <v>True Pos.|.002|D1|D2|</v>
      </c>
      <c r="LS52" t="str">
        <v>True Pos.|.05|A|</v>
      </c>
      <c r="LT52" t="str">
        <v>True Pos.|.1|A|B|C|</v>
      </c>
      <c r="LU52" t="str">
        <v>True Pos.|.13|A</v>
      </c>
      <c r="LV52" t="str">
        <v>True Pos.|0.05|A|</v>
      </c>
      <c r="LW52" t="str">
        <v>True Pos.|0.1|A|B|C|</v>
      </c>
      <c r="LX52" t="str">
        <v>True Pos.|0.13|A|</v>
      </c>
      <c r="LY52" t="str">
        <v>True Pos.|Ø.000(M)|A|</v>
      </c>
      <c r="LZ52" t="str">
        <v>True Pos.|Ø.000(M)|B|</v>
      </c>
      <c r="MA52" t="str">
        <v>True Pos.|Ø.001(M)|A(M)|</v>
      </c>
      <c r="MB52" t="str">
        <v>True Pos.|Ø.001(M)|A|</v>
      </c>
      <c r="MC52" t="str">
        <v>True Pos.|Ø.001|A|</v>
      </c>
      <c r="MD52" t="str">
        <v>True Pos.|Ø.001|C|</v>
      </c>
      <c r="ME52" t="str">
        <v>True Pos.|Ø.002(S)|A(S)|</v>
      </c>
      <c r="MF52" t="str">
        <v>True Pos.|Ø.002|A|</v>
      </c>
      <c r="MG52" t="str">
        <v>True Pos.|Ø.002|B|</v>
      </c>
      <c r="MH52" t="str">
        <v>True Pos.|Ø.002|C|</v>
      </c>
      <c r="MI52" t="str">
        <v>True Pos.|Ø.03(M)|A|</v>
      </c>
      <c r="MJ52" t="str">
        <v>True Pos.|Ø0.03(M)|A|</v>
      </c>
      <c r="MK52" t="str">
        <v>True Pos.|Ø0.05(L)|D|B|</v>
      </c>
      <c r="ML52" t="str">
        <v>True Pos.|Ø0.05|A|</v>
      </c>
      <c r="MM52" t="str">
        <v>True Pos.|Ø0.05|D|</v>
      </c>
      <c r="MN52" t="str">
        <v>True Pos.|Ø0.05|E|</v>
      </c>
      <c r="MO52" t="str">
        <v>True Pos.|Ø0.05|E|B|</v>
      </c>
      <c r="MP52" t="str">
        <v>True Pos.|SØ0.03|C|B|</v>
      </c>
      <c r="MQ52" t="str">
        <v>True Position|.002|A|B|</v>
      </c>
      <c r="MR52" t="str">
        <v>True. Pos.|Ø.001(M)|A|</v>
      </c>
      <c r="MS52" t="str">
        <v>True. Pps.|0.05|A|</v>
      </c>
      <c r="MT52" t="str">
        <v>Tumble Per Note 1</v>
      </c>
      <c r="MU52" t="str">
        <v>Tumble Per Note 2</v>
      </c>
    </row>
    <row r="53" spans="1:359">
      <c r="A53" t="s">
        <v>942</v>
      </c>
      <c r="C53" s="74" t="str" cm="1">
        <f t="array" ref="C53:MU53">TRANSPOSE(_xlfn._xlws.SORT(_xlfn._xlws.FILTER($A$2:$A$499,ISNUMBER(SEARCH('Prt. Lib. &amp; Routine, Table'!L60,$A$2:$A$499)),"not found")))</f>
        <v>.0015 T.I.R. MAX</v>
      </c>
      <c r="D53" t="str">
        <v>.002 MAX ROOT RADIUS</v>
      </c>
      <c r="E53" t="str">
        <v>.012 BLUNT END</v>
      </c>
      <c r="F53" t="str">
        <v>.015 MAX</v>
      </c>
      <c r="G53" t="str">
        <v>.016 T.S.C.</v>
      </c>
      <c r="H53" t="str">
        <v>.017 BASIC</v>
      </c>
      <c r="I53" t="str">
        <v>.021 PITCH</v>
      </c>
      <c r="J53" t="str">
        <v>.022 BLUNT START</v>
      </c>
      <c r="K53" t="str">
        <v>.025 BASIC</v>
      </c>
      <c r="L53" t="str">
        <v>.035 BASIC</v>
      </c>
      <c r="M53" t="str">
        <v>.043 T.S.C</v>
      </c>
      <c r="N53" t="str">
        <v>.053 T.S.C.</v>
      </c>
      <c r="O53" t="str">
        <v>.060 HEX DEPTH</v>
      </c>
      <c r="P53" t="str">
        <v>.060 PITCH</v>
      </c>
      <c r="Q53" t="str">
        <v>.061 BASIC</v>
      </c>
      <c r="R53" t="str">
        <v>.07 HEX</v>
      </c>
      <c r="S53" t="str">
        <v>.070 HEX DEPTH</v>
      </c>
      <c r="T53" t="str">
        <v>.082 DRILL</v>
      </c>
      <c r="U53" t="str">
        <v>.082 DRILL DEPTH</v>
      </c>
      <c r="V53" t="str">
        <v>.094 HEX</v>
      </c>
      <c r="W53" t="str">
        <v>.115 T.S.C.</v>
      </c>
      <c r="X53" t="str">
        <v>.1195 / .1243 MAJOR DIAMETER</v>
      </c>
      <c r="Y53" t="str">
        <v>.1250 HEX</v>
      </c>
      <c r="Z53" t="str">
        <v>.157 MINOR DIAMETER</v>
      </c>
      <c r="AA53" t="str">
        <v>.172 FULL THD DEPTH</v>
      </c>
      <c r="AB53" t="str">
        <v>.172 MAJOR DIAMETER</v>
      </c>
      <c r="AC53" t="str">
        <v>.180 MIN DEPTH FULL THRD</v>
      </c>
      <c r="AD53" t="str">
        <v>.183 Ceter Line Thread Dwell</v>
      </c>
      <c r="AE53" t="str">
        <v>.208 MAX THRD DEPTH</v>
      </c>
      <c r="AF53" t="str">
        <v>.218 BOTTOM HALF OF SLOT</v>
      </c>
      <c r="AG53" t="str">
        <v>.261 BASIC</v>
      </c>
      <c r="AH53" t="str">
        <v>.314 T.S.C.</v>
      </c>
      <c r="AI53" t="str">
        <v>.315 BASIC</v>
      </c>
      <c r="AJ53" t="str">
        <v>.329 MINOR Ø</v>
      </c>
      <c r="AK53" t="str">
        <v>.330 BASIC</v>
      </c>
      <c r="AL53" t="str">
        <v>.35 TO TANGENT POINT</v>
      </c>
      <c r="AM53" t="str">
        <v>.375 MAJOR Ø</v>
      </c>
      <c r="AN53" t="str">
        <v>.390 BASIC</v>
      </c>
      <c r="AO53" t="str">
        <v>.440 BASIC</v>
      </c>
      <c r="AP53" t="str">
        <v>.64/.96 HIGH=Pass</v>
      </c>
      <c r="AQ53" t="str">
        <v>0.012 MAX</v>
      </c>
      <c r="AR53" t="str">
        <v>0.015 MAX</v>
      </c>
      <c r="AS53" t="str">
        <v>0.05 Per Note 2</v>
      </c>
      <c r="AT53" t="str">
        <v>0.500 PULLOUT ZONE</v>
      </c>
      <c r="AU53" t="str">
        <v>10-32 UNF-2A</v>
      </c>
      <c r="AV53" t="str">
        <v>12-28 UNF-2B</v>
      </c>
      <c r="AW53" t="str">
        <v>2.87 BASIC</v>
      </c>
      <c r="AX53" t="str">
        <v>2-56 UNC 2B 2 STARTS</v>
      </c>
      <c r="AY53" t="str">
        <v>3 LEAD THREAD</v>
      </c>
      <c r="AZ53" t="str">
        <v>32µIN Max</v>
      </c>
      <c r="BA53" t="str">
        <v>5/16"-24 UNF-2A</v>
      </c>
      <c r="BB53" t="str">
        <v>5/16-18 UNC 2A</v>
      </c>
      <c r="BC53" t="str">
        <v>5-44 UNF-2A</v>
      </c>
      <c r="BD53" t="str">
        <v>6-16µIN</v>
      </c>
      <c r="BE53" t="str">
        <v>65° BLEND</v>
      </c>
      <c r="BF53" t="str">
        <v>7.45 Top of Ball to Face</v>
      </c>
      <c r="BG53" t="str">
        <v>7/16-28 UNEF 2B</v>
      </c>
      <c r="BH53" t="str">
        <v>7/16-28-UNEF-2A</v>
      </c>
      <c r="BI53" t="str">
        <v>Alignment Per Note 3</v>
      </c>
      <c r="BJ53" t="str">
        <v>ANODIZE (SEE CHART)</v>
      </c>
      <c r="BK53" t="str">
        <v>ANODIZE AQUA Per Note 3</v>
      </c>
      <c r="BL53" t="str">
        <v>ANODIZE BOTTOM PORTION</v>
      </c>
      <c r="BM53" t="str">
        <v>ANODIZE COLOR AQUA</v>
      </c>
      <c r="BN53" t="str">
        <v>ANODIZE COLOR GREEN DWG NOTE 4</v>
      </c>
      <c r="BO53" t="str">
        <v>ANODIZE COLOR LIGHT BLUE</v>
      </c>
      <c r="BP53" t="str">
        <v>ANODIZE GREEN Per Note 2</v>
      </c>
      <c r="BQ53" t="str">
        <v>ANODIZE GREY, Per Note 1</v>
      </c>
      <c r="BR53" t="str">
        <v>ANODIZE MAGENTA</v>
      </c>
      <c r="BS53" t="str">
        <v>Anodize Per note 3</v>
      </c>
      <c r="BT53" t="str">
        <v>Anodize Per Note 4</v>
      </c>
      <c r="BU53" t="str">
        <v>ANODIZE SEAFOAM</v>
      </c>
      <c r="BV53" t="str">
        <v>Balloon 11 Symmetry</v>
      </c>
      <c r="BW53" t="str">
        <v>Balloon 12 Symmetry</v>
      </c>
      <c r="BX53" t="str">
        <v>Balloon 13 Hole Centered</v>
      </c>
      <c r="BY53" t="str">
        <v>Balloon 13 Symmerty</v>
      </c>
      <c r="BZ53" t="str">
        <v>Balloon 2 Symmetry</v>
      </c>
      <c r="CA53" t="str">
        <v>Balloon 21 CENTERED</v>
      </c>
      <c r="CB53" t="str">
        <v>Balloon 29 Symmetry</v>
      </c>
      <c r="CC53" t="str">
        <v>Balloon 3 Symmetry</v>
      </c>
      <c r="CD53" t="str">
        <v>Balloon 4 Symmetry</v>
      </c>
      <c r="CE53" t="str">
        <v>Balloon 5 blend to SØ .340</v>
      </c>
      <c r="CF53" t="str">
        <v>Balloon 5 Symmetry</v>
      </c>
      <c r="CG53" t="str">
        <v>Balloon 6 Centered</v>
      </c>
      <c r="CH53" t="str">
        <v>Balloon 9 Function Check</v>
      </c>
      <c r="CI53" t="str">
        <v>Balloon 9 Symmerty</v>
      </c>
      <c r="CJ53" t="str">
        <v>Balloons 2 &amp; 17 Symmetry |.001|A|</v>
      </c>
      <c r="CK53" t="str">
        <v>Basic Ø 3.6</v>
      </c>
      <c r="CL53" t="str">
        <v>BEAD BLAST</v>
      </c>
      <c r="CM53" t="str">
        <v>BLAST ALUMINUM OXIDE</v>
      </c>
      <c r="CN53" t="str">
        <v>Blast Note 2</v>
      </c>
      <c r="CO53" t="str">
        <v xml:space="preserve">BLAST Per Note 1 </v>
      </c>
      <c r="CP53" t="str">
        <v>BLAST Per Note 2</v>
      </c>
      <c r="CQ53" t="str">
        <v>BLAST Per Note 3</v>
      </c>
      <c r="CR53" t="str">
        <v>BLAST Per Note 4</v>
      </c>
      <c r="CS53" t="str">
        <v>BLAST Per Note 8</v>
      </c>
      <c r="CT53" t="str">
        <v>BLAST Per Traveler, MATT FINISH</v>
      </c>
      <c r="CU53" t="str">
        <v>BLAST WITH 16 GRIT ALUMINUM OXIDE</v>
      </c>
      <c r="CV53" t="str">
        <v>BLAST, Uniform Finish Per Note 3</v>
      </c>
      <c r="CW53" t="str">
        <v>BREAK EDGE</v>
      </c>
      <c r="CX53" t="str">
        <v>BREAK EDGE .014</v>
      </c>
      <c r="CY53" t="str">
        <v>BREAK EDGES Note 2</v>
      </c>
      <c r="CZ53" t="str">
        <v>BREAK SHARP Per Note 1</v>
      </c>
      <c r="DA53" t="str">
        <v>BREAK SHARPS Per Note 1</v>
      </c>
      <c r="DB53" t="str">
        <v>CE 2729</v>
      </c>
      <c r="DC53" t="str">
        <v>CE Logo per Note 3</v>
      </c>
      <c r="DD53" t="str">
        <v>CE MARK</v>
      </c>
      <c r="DE53" t="str">
        <v>Chips/Debris Removed</v>
      </c>
      <c r="DF53" t="str">
        <v>Coat Per Note 2</v>
      </c>
      <c r="DG53" t="str">
        <v>C-Sink Ø .155</v>
      </c>
      <c r="DH53" t="str">
        <v>C-Sink Ø5.2</v>
      </c>
      <c r="DI53" t="str">
        <v>Deburred</v>
      </c>
      <c r="DJ53" t="str">
        <v>DIM "A" NoGo</v>
      </c>
      <c r="DK53" t="str">
        <v>DIM "A" NoGo Hexalobe</v>
      </c>
      <c r="DL53" t="str">
        <v>EDGE BREAK</v>
      </c>
      <c r="DM53" t="str">
        <v>EDGE BREAK MIN R.004, MAX R.010</v>
      </c>
      <c r="DN53" t="str">
        <v>Edge Break per Note 1</v>
      </c>
      <c r="DO53" t="str">
        <v>ELECTROPOLISH Per Note 1</v>
      </c>
      <c r="DP53" t="str">
        <v>Finish Per Note 3</v>
      </c>
      <c r="DQ53" t="str">
        <v>FLUTE POSITION Per Note 3</v>
      </c>
      <c r="DR53" t="str">
        <v>FULL R</v>
      </c>
      <c r="DS53" t="str">
        <v>FULL RADIUS</v>
      </c>
      <c r="DT53" t="str">
        <v xml:space="preserve">FULL RADIUS </v>
      </c>
      <c r="DU53" t="str">
        <v>Function Check  (.2340 .2360 FULL)</v>
      </c>
      <c r="DV53" t="str">
        <v>FUNCTIONAL  HEXALOBE</v>
      </c>
      <c r="DW53" t="str">
        <v>GLASS BEAD Per Note 3</v>
      </c>
      <c r="DX53" t="str">
        <v>Globus Logo per Note 3</v>
      </c>
      <c r="DY53" t="str">
        <v>Gold Anodized Color</v>
      </c>
      <c r="DZ53" t="str">
        <v>Green Anodized Color</v>
      </c>
      <c r="EA53" t="str">
        <v>GRIT BLAST Per Note 3</v>
      </c>
      <c r="EB53" t="str">
        <v>Grit Blast Per Note 4</v>
      </c>
      <c r="EC53" t="str">
        <v>GRIT BLAST, DWG NOTE 3</v>
      </c>
      <c r="ED53" t="str">
        <v>HEX MINOR Ø.1292</v>
      </c>
      <c r="EE53" t="str">
        <v xml:space="preserve">HEXALOBE </v>
      </c>
      <c r="EF53" t="str">
        <v>HEXALOBE FUNCTION</v>
      </c>
      <c r="EG53" t="str">
        <v>Hexalobe Minor</v>
      </c>
      <c r="EH53" t="str">
        <v>Hexalobe NV-30</v>
      </c>
      <c r="EI53" t="str">
        <v>HEXALOBE ORIENTATION</v>
      </c>
      <c r="EJ53" t="str">
        <v>Inspect per operation 30 comments</v>
      </c>
      <c r="EK53" t="str">
        <v>INT / EXT CORNERS: R.002 TO R.010</v>
      </c>
      <c r="EL53" t="str">
        <v>INT /EXT CORNERS R.05 TO R.03</v>
      </c>
      <c r="EM53" t="str">
        <v>John is a Geek</v>
      </c>
      <c r="EN53" t="str">
        <v>LASER ETCH</v>
      </c>
      <c r="EO53" t="str">
        <v>Laser Etch Per Note 7</v>
      </c>
      <c r="EP53" t="str">
        <v xml:space="preserve">LASER MARK "CE" DWG NOTE 10 </v>
      </c>
      <c r="EQ53" t="str">
        <v>Laser Mark "P1-15004-08", Per Note 3</v>
      </c>
      <c r="ER53" t="str">
        <v>Laser Mark "P2-15004-08", Per Note 3</v>
      </c>
      <c r="ES53" t="str">
        <v>Laser Mark "P3-15004-08", Per Note 3</v>
      </c>
      <c r="ET53" t="str">
        <v>Laser Mark "P4-15004-08", Per Note 3</v>
      </c>
      <c r="EU53" t="str">
        <v xml:space="preserve">LASER MARK LOGO DWG NOTE 9 </v>
      </c>
      <c r="EV53" t="str">
        <v xml:space="preserve">LASER MARK LOT NUMBER DWG NOTE 8 </v>
      </c>
      <c r="EW53" t="str">
        <v>Laser Mark Lot, Per Note 3</v>
      </c>
      <c r="EX53" t="str">
        <v xml:space="preserve">LASER MARK PART NUMBER DWG NOTE 8 </v>
      </c>
      <c r="EY53" t="str">
        <v>LASER: 13000000</v>
      </c>
      <c r="EZ53" t="str">
        <v>LASER: CE 2797</v>
      </c>
      <c r="FA53" t="str">
        <v>LASER: LOGO</v>
      </c>
      <c r="FB53" t="str">
        <v xml:space="preserve">LASER: Lot # Per RE-75-001 </v>
      </c>
      <c r="FC53" t="str">
        <v>LAST THREAD</v>
      </c>
      <c r="FD53" t="str">
        <v>LEAD .0625</v>
      </c>
      <c r="FE53" t="str">
        <v>LOGO</v>
      </c>
      <c r="FF53" t="str">
        <v>Lot (Control) Number per Note 3</v>
      </c>
      <c r="FG53" t="str">
        <v>LOT NO.</v>
      </c>
      <c r="FH53" t="str">
        <v>LOT NUMBER</v>
      </c>
      <c r="FI53" t="str">
        <v>LOT NUMBER PER NUVASIVE SOP 9002007</v>
      </c>
      <c r="FJ53" t="str">
        <v>M 4X 0.5 - 6G - 0.063R - LH</v>
      </c>
      <c r="FK53" t="str">
        <v>M4 X 0.5 - 6G - 0.063R</v>
      </c>
      <c r="FL53" t="str">
        <v>M4 X 0.5 - 6G - 0.063R - LH</v>
      </c>
      <c r="FM53" t="str">
        <v>M4.5 X .75 6g</v>
      </c>
      <c r="FN53" t="str">
        <v>M4.5 X 0.75 6g</v>
      </c>
      <c r="FO53" t="str">
        <v>M5x0.8-6g</v>
      </c>
      <c r="FP53" t="str">
        <v xml:space="preserve">M5x0.8-6g </v>
      </c>
      <c r="FQ53" t="str">
        <v>M6 X .75 6g</v>
      </c>
      <c r="FR53" t="str">
        <v>M6 X 0.75-6g</v>
      </c>
      <c r="FS53" t="str">
        <v>M6 X0.75 - 6g</v>
      </c>
      <c r="FT53" t="str">
        <v>M6X0.75 - 6H</v>
      </c>
      <c r="FU53" t="str">
        <v>M7 X 1.00 6g THREAD</v>
      </c>
      <c r="FV53" t="str">
        <v>M7X1.00 6g THREAD</v>
      </c>
      <c r="FW53" t="str">
        <v>M7X1.00 6h THREAD</v>
      </c>
      <c r="FX53" t="str">
        <v>Magenta Anodized Color</v>
      </c>
      <c r="FY53" t="str">
        <v>MAJOR Ø .380</v>
      </c>
      <c r="FZ53" t="str">
        <v>MAJORØ</v>
      </c>
      <c r="GA53" t="str">
        <v>MATT FINISH Per Note 3</v>
      </c>
      <c r="GB53" t="str">
        <v>MATT FINISH Per Traveler</v>
      </c>
      <c r="GC53" t="str">
        <v>MATTE FINISH</v>
      </c>
      <c r="GD53" t="str">
        <v>MATTE FINISH DWG NOTE 3</v>
      </c>
      <c r="GE53" t="str">
        <v>MATTE FINISH Note 3</v>
      </c>
      <c r="GF53" t="str">
        <v>Matte Finish Per Note 3</v>
      </c>
      <c r="GG53" t="str">
        <v>MATTE FINISH SIZE 10 GLASS BEAD</v>
      </c>
      <c r="GH53" t="str">
        <v>MAX ROOT RADIUS</v>
      </c>
      <c r="GI53" t="str">
        <v xml:space="preserve">Mill Profile Centered </v>
      </c>
      <c r="GJ53" t="str">
        <v>Minor Ø Unconstrained Check</v>
      </c>
      <c r="GK53" t="str">
        <v>MINOR Ø.1336</v>
      </c>
      <c r="GL53" t="str">
        <v>NO ANODIZE Per note 8</v>
      </c>
      <c r="GM53" t="str">
        <v>NO ANODIZE Per note 9</v>
      </c>
      <c r="GN53" t="str">
        <v>No Nicks, Scratches, Tool Marks, etc.</v>
      </c>
      <c r="GO53" t="str">
        <v>No Nicks,Scratches,Tool Marks,etc.</v>
      </c>
      <c r="GP53" t="str">
        <v>NO TOOL MARKS</v>
      </c>
      <c r="GQ53" t="str">
        <v>NOTE 3 THREAD RELIEF</v>
      </c>
      <c r="GR53" t="str">
        <v>NV-27 FUNC.</v>
      </c>
      <c r="GS53" t="str">
        <v>NV-30 DIM A</v>
      </c>
      <c r="GT53" t="str">
        <v>NV-30 DIM B</v>
      </c>
      <c r="GU53" t="str">
        <v>NV-30 DIM F</v>
      </c>
      <c r="GV53" t="str">
        <v>Ø .1250 HEX</v>
      </c>
      <c r="GW53" t="str">
        <v>Ø 9.4 MAJOR</v>
      </c>
      <c r="GX53" t="str">
        <v>Ø.096 MAX PILOT HOLE</v>
      </c>
      <c r="GY53" t="str">
        <v>Ø.125 THRU</v>
      </c>
      <c r="GZ53" t="str">
        <v>Ø.205 COUNTERSINK</v>
      </c>
      <c r="HA53" t="str">
        <v>Ø.260 T.S.C.</v>
      </c>
      <c r="HB53" t="str">
        <v>Ø.500 BASIC</v>
      </c>
      <c r="HC53" t="str">
        <v xml:space="preserve">OVAL CENTERED </v>
      </c>
      <c r="HD53" t="str">
        <v>PART NO. 15100</v>
      </c>
      <c r="HE53" t="str">
        <v>PART NUMBER 13100000</v>
      </c>
      <c r="HF53" t="str">
        <v>PART NUMBER 13600000</v>
      </c>
      <c r="HG53" t="str">
        <v>Part Number per Note 3</v>
      </c>
      <c r="HH53" t="str">
        <v>PD 5/16-18 UNC 2A</v>
      </c>
      <c r="HI53" t="str">
        <v>Perp.|0.05|A|</v>
      </c>
      <c r="HJ53" t="str">
        <v>PILOT THRU HOLE PRESENT</v>
      </c>
      <c r="HK53" t="str">
        <v>PITCH .060</v>
      </c>
      <c r="HL53" t="str">
        <v>Profile |.001|A|</v>
      </c>
      <c r="HM53" t="str">
        <v>Profile |.0015 | A | X-Y</v>
      </c>
      <c r="HN53" t="str">
        <v>Profile |.002| |A|B| X-Y</v>
      </c>
      <c r="HO53" t="str">
        <v>Profile |.002|A|B|</v>
      </c>
      <c r="HP53" t="str">
        <v>Profile |.002|A|B| X-Y</v>
      </c>
      <c r="HQ53" t="str">
        <v>Profile:|010|A|B|C|</v>
      </c>
      <c r="HR53" t="str">
        <v>Profile| .002| A|B|</v>
      </c>
      <c r="HS53" t="str">
        <v>Profile|.001|</v>
      </c>
      <c r="HT53" t="str">
        <v>Profile|.001|A|</v>
      </c>
      <c r="HU53" t="str">
        <v>Profile|.001|A|B|</v>
      </c>
      <c r="HV53" t="str">
        <v xml:space="preserve">Profile|.001|A|B| A&lt;-&gt;B </v>
      </c>
      <c r="HW53" t="str">
        <v>Profile|.001|A|B| C&lt;-&gt;D</v>
      </c>
      <c r="HX53" t="str">
        <v>Profile|.001|A|B| L-M</v>
      </c>
      <c r="HY53" t="str">
        <v>Profile|.001|A|B| P-Q</v>
      </c>
      <c r="HZ53" t="str">
        <v>Profile|.001|A|B|C&lt;-&gt;D</v>
      </c>
      <c r="IA53" t="str">
        <v>Profile|.001|A|C&lt;--&gt;D</v>
      </c>
      <c r="IB53" t="str">
        <v>Profile|.001|A|UNILATERAL</v>
      </c>
      <c r="IC53" t="str">
        <v>Profile|.001|C|</v>
      </c>
      <c r="ID53" t="str">
        <v>Profile|.0012|D1|</v>
      </c>
      <c r="IE53" t="str">
        <v>Profile|.0015| A-B UNI.</v>
      </c>
      <c r="IF53" t="str">
        <v>Profile|.0015| UNI.</v>
      </c>
      <c r="IG53" t="str">
        <v>Profile|.0015|A| X-Y</v>
      </c>
      <c r="IH53" t="str">
        <v>Profile|.0015|E|F|</v>
      </c>
      <c r="II53" t="str">
        <v>Profile|.0016|B|D|</v>
      </c>
      <c r="IJ53" t="str">
        <v>Profile|.002(U).000|A|</v>
      </c>
      <c r="IK53" t="str">
        <v>Profile|.002|</v>
      </c>
      <c r="IL53" t="str">
        <v>Profile|.002|A</v>
      </c>
      <c r="IM53" t="str">
        <v>Profile|.002|A|</v>
      </c>
      <c r="IN53" t="str">
        <v>Profile|.002|A|B|</v>
      </c>
      <c r="IO53" t="str">
        <v xml:space="preserve">Profile|.002|A|B| A&lt;-&gt;B </v>
      </c>
      <c r="IP53" t="str">
        <v>Profile|.002|A|B| C&lt;-&gt;D</v>
      </c>
      <c r="IQ53" t="str">
        <v>Profile|.002|A|B| X-Y</v>
      </c>
      <c r="IR53" t="str">
        <v>Profile|.002|A|B|C|X-Y</v>
      </c>
      <c r="IS53" t="str">
        <v>Profile|.002|A|B|X&lt;--&gt;Y</v>
      </c>
      <c r="IT53" t="str">
        <v>Profile|.002|A|B|X-Y</v>
      </c>
      <c r="IU53" t="str">
        <v>Profile|.002|A|C|</v>
      </c>
      <c r="IV53" t="str">
        <v>Profile|.002|C|A|</v>
      </c>
      <c r="IW53" t="str">
        <v>Profile|.002|C|B|</v>
      </c>
      <c r="IX53" t="str">
        <v>Profile|.0020|</v>
      </c>
      <c r="IY53" t="str">
        <v>Profile|.003|A|</v>
      </c>
      <c r="IZ53" t="str">
        <v>Profile|.003|A|B|C| Uni.</v>
      </c>
      <c r="JA53" t="str">
        <v>Profile|.003|E|F|</v>
      </c>
      <c r="JB53" t="str">
        <v>Profile|.004(U) .003|A|B|C|</v>
      </c>
      <c r="JC53" t="str">
        <v>Profile|.004|A| UNI.</v>
      </c>
      <c r="JD53" t="str">
        <v>Profile|.005|A|C|</v>
      </c>
      <c r="JE53" t="str">
        <v>Profile|.005|A|C|A&lt;--&gt;B, C&lt;--&gt;D</v>
      </c>
      <c r="JF53" t="str">
        <v>Profile|.005|A|D| A-B UNI.</v>
      </c>
      <c r="JG53" t="str">
        <v>Profile|.005|A|D| UNI.</v>
      </c>
      <c r="JH53" t="str">
        <v>Profile|.010|A|B|</v>
      </c>
      <c r="JI53" t="str">
        <v>Profile|.010|A|B|C|</v>
      </c>
      <c r="JJ53" t="str">
        <v>Profile|.03|A|</v>
      </c>
      <c r="JK53" t="str">
        <v>Profile|.05|A|B|</v>
      </c>
      <c r="JL53" t="str">
        <v>Profile|0.03|</v>
      </c>
      <c r="JM53" t="str">
        <v>Profile|0.03|A|</v>
      </c>
      <c r="JN53" t="str">
        <v>Profile|0.03|A|B|</v>
      </c>
      <c r="JO53" t="str">
        <v>Profile|0.05{A|C|</v>
      </c>
      <c r="JP53" t="str">
        <v>Profile|0.05|A|B|</v>
      </c>
      <c r="JQ53" t="str">
        <v>Profile|0.05|E|</v>
      </c>
      <c r="JR53" t="str">
        <v>Profile|0.05|E|F|</v>
      </c>
      <c r="JS53" t="str">
        <v>Profile|0.06|A|C|</v>
      </c>
      <c r="JT53" t="str">
        <v>Profile|0.1|A|A|</v>
      </c>
      <c r="JU53" t="str">
        <v>Profile|0.1|D1|</v>
      </c>
      <c r="JV53" t="str">
        <v>Profile|A|B|C|</v>
      </c>
      <c r="JW53" t="str">
        <v>Proile|.002|A|B|J-K</v>
      </c>
      <c r="JX53" t="str">
        <v>P-Thread Form</v>
      </c>
      <c r="JY53" t="str">
        <v>R  FULL RADIUS</v>
      </c>
      <c r="JZ53" t="str">
        <v>R.001/.006</v>
      </c>
      <c r="KA53" t="str">
        <v>R.003 MAX</v>
      </c>
      <c r="KB53" t="str">
        <v>R.005 MAX</v>
      </c>
      <c r="KC53" t="str">
        <v>R.030</v>
      </c>
      <c r="KD53" t="str">
        <v>R.25 MAX</v>
      </c>
      <c r="KE53" t="str">
        <v>R1.33 BASIC</v>
      </c>
      <c r="KF53" t="str">
        <v>R3.3</v>
      </c>
      <c r="KG53" t="str">
        <v>Ra 1.6 MAX</v>
      </c>
      <c r="KH53" t="str">
        <v>RAD @ FACE &amp; OD CHAMFER</v>
      </c>
      <c r="KI53" t="str">
        <v>RAD. @ ID &amp; BACK FACE</v>
      </c>
      <c r="KJ53" t="str">
        <v>RAD. @ OD &amp; BACK FACE</v>
      </c>
      <c r="KK53" t="str">
        <v>REMOVE SHRP EDGES .005 MAX</v>
      </c>
      <c r="KL53" t="str">
        <v>ROD SLOT CENTERED</v>
      </c>
      <c r="KM53" t="str">
        <v>SHARP OKAY</v>
      </c>
      <c r="KN53" t="str">
        <v>Slot Centered</v>
      </c>
      <c r="KO53" t="str">
        <v>SLOT WIDTH</v>
      </c>
      <c r="KP53" t="str">
        <v>Surface Finish Per Note 1</v>
      </c>
      <c r="KQ53" t="str">
        <v>Symmerty Balloon A_6</v>
      </c>
      <c r="KR53" t="str">
        <v>T27 HEXALOBE Per Note 1</v>
      </c>
      <c r="KS53" t="str">
        <v>T27 TORX</v>
      </c>
      <c r="KT53" t="str">
        <v>THRD DEPTH</v>
      </c>
      <c r="KU53" t="str">
        <v>Thread Form Per Note 3</v>
      </c>
      <c r="KV53" t="str">
        <v>THREAD INTO ROD SLOT</v>
      </c>
      <c r="KW53" t="str">
        <v>Thread Timed Print Note 6</v>
      </c>
      <c r="KX53" t="str">
        <v>TOOL MISMATCH PERMISSIBLE</v>
      </c>
      <c r="KY53" t="str">
        <v>Tot. Runout|Ø.002|C|</v>
      </c>
      <c r="KZ53" t="str">
        <v>Total Runout|.002|E|</v>
      </c>
      <c r="LA53" t="str">
        <v>TRIPLE LEAD THREAD</v>
      </c>
      <c r="LB53" t="str">
        <v>True Pos. |.001 (M)|A|</v>
      </c>
      <c r="LC53" t="str">
        <v>True Pos. |.002(M)|A|B|</v>
      </c>
      <c r="LD53" t="str">
        <v>True Pos. |.002|</v>
      </c>
      <c r="LE53" t="str">
        <v>True Pos. |.002|A|</v>
      </c>
      <c r="LF53" t="str">
        <v>True Pos. |.002|A|B|</v>
      </c>
      <c r="LG53" t="str">
        <v>True Pos. |.004|A|C|B|</v>
      </c>
      <c r="LH53" t="str">
        <v>True Pos. |.005(M)|A|B|</v>
      </c>
      <c r="LI53" t="str">
        <v>True Pos.|.000(L)|A|D|</v>
      </c>
      <c r="LJ53" t="str">
        <v>True Pos.|.000(M)|A|</v>
      </c>
      <c r="LK53" t="str">
        <v>True Pos.|.001(M)|A|</v>
      </c>
      <c r="LL53" t="str">
        <v>True Pos.|.001|B|</v>
      </c>
      <c r="LM53" t="str">
        <v>True Pos.|.001|E|</v>
      </c>
      <c r="LN53" t="str">
        <v>True Pos.|.002|A|</v>
      </c>
      <c r="LO53" t="str">
        <v>True Pos.|.002|B|</v>
      </c>
      <c r="LP53" t="str">
        <v>True Pos.|.002|C|</v>
      </c>
      <c r="LQ53" t="str">
        <v>True Pos.|.002|D1|</v>
      </c>
      <c r="LR53" t="str">
        <v>True Pos.|.002|D1|D2|</v>
      </c>
      <c r="LS53" t="str">
        <v>True Pos.|.05|A|</v>
      </c>
      <c r="LT53" t="str">
        <v>True Pos.|.1|A|B|C|</v>
      </c>
      <c r="LU53" t="str">
        <v>True Pos.|.13|A</v>
      </c>
      <c r="LV53" t="str">
        <v>True Pos.|0.05|A|</v>
      </c>
      <c r="LW53" t="str">
        <v>True Pos.|0.1|A|B|C|</v>
      </c>
      <c r="LX53" t="str">
        <v>True Pos.|0.13|A|</v>
      </c>
      <c r="LY53" t="str">
        <v>True Pos.|Ø.000(M)|A|</v>
      </c>
      <c r="LZ53" t="str">
        <v>True Pos.|Ø.000(M)|B|</v>
      </c>
      <c r="MA53" t="str">
        <v>True Pos.|Ø.001(M)|A(M)|</v>
      </c>
      <c r="MB53" t="str">
        <v>True Pos.|Ø.001(M)|A|</v>
      </c>
      <c r="MC53" t="str">
        <v>True Pos.|Ø.001|A|</v>
      </c>
      <c r="MD53" t="str">
        <v>True Pos.|Ø.001|C|</v>
      </c>
      <c r="ME53" t="str">
        <v>True Pos.|Ø.002(S)|A(S)|</v>
      </c>
      <c r="MF53" t="str">
        <v>True Pos.|Ø.002|A|</v>
      </c>
      <c r="MG53" t="str">
        <v>True Pos.|Ø.002|B|</v>
      </c>
      <c r="MH53" t="str">
        <v>True Pos.|Ø.002|C|</v>
      </c>
      <c r="MI53" t="str">
        <v>True Pos.|Ø.03(M)|A|</v>
      </c>
      <c r="MJ53" t="str">
        <v>True Pos.|Ø0.03(M)|A|</v>
      </c>
      <c r="MK53" t="str">
        <v>True Pos.|Ø0.05(L)|D|B|</v>
      </c>
      <c r="ML53" t="str">
        <v>True Pos.|Ø0.05|A|</v>
      </c>
      <c r="MM53" t="str">
        <v>True Pos.|Ø0.05|D|</v>
      </c>
      <c r="MN53" t="str">
        <v>True Pos.|Ø0.05|E|</v>
      </c>
      <c r="MO53" t="str">
        <v>True Pos.|Ø0.05|E|B|</v>
      </c>
      <c r="MP53" t="str">
        <v>True Pos.|SØ0.03|C|B|</v>
      </c>
      <c r="MQ53" t="str">
        <v>True Position|.002|A|B|</v>
      </c>
      <c r="MR53" t="str">
        <v>True. Pos.|Ø.001(M)|A|</v>
      </c>
      <c r="MS53" t="str">
        <v>True. Pps.|0.05|A|</v>
      </c>
      <c r="MT53" t="str">
        <v>Tumble Per Note 1</v>
      </c>
      <c r="MU53" t="str">
        <v>Tumble Per Note 2</v>
      </c>
    </row>
    <row r="54" spans="1:359">
      <c r="A54" t="s">
        <v>943</v>
      </c>
      <c r="C54" s="74" t="str" cm="1">
        <f t="array" ref="C54:MU54">TRANSPOSE(_xlfn._xlws.SORT(_xlfn._xlws.FILTER($A$2:$A$499,ISNUMBER(SEARCH('Prt. Lib. &amp; Routine, Table'!L61,$A$2:$A$499)),"not found")))</f>
        <v>.0015 T.I.R. MAX</v>
      </c>
      <c r="D54" t="str">
        <v>.002 MAX ROOT RADIUS</v>
      </c>
      <c r="E54" t="str">
        <v>.012 BLUNT END</v>
      </c>
      <c r="F54" t="str">
        <v>.015 MAX</v>
      </c>
      <c r="G54" t="str">
        <v>.016 T.S.C.</v>
      </c>
      <c r="H54" t="str">
        <v>.017 BASIC</v>
      </c>
      <c r="I54" t="str">
        <v>.021 PITCH</v>
      </c>
      <c r="J54" t="str">
        <v>.022 BLUNT START</v>
      </c>
      <c r="K54" t="str">
        <v>.025 BASIC</v>
      </c>
      <c r="L54" t="str">
        <v>.035 BASIC</v>
      </c>
      <c r="M54" t="str">
        <v>.043 T.S.C</v>
      </c>
      <c r="N54" t="str">
        <v>.053 T.S.C.</v>
      </c>
      <c r="O54" t="str">
        <v>.060 HEX DEPTH</v>
      </c>
      <c r="P54" t="str">
        <v>.060 PITCH</v>
      </c>
      <c r="Q54" t="str">
        <v>.061 BASIC</v>
      </c>
      <c r="R54" t="str">
        <v>.07 HEX</v>
      </c>
      <c r="S54" t="str">
        <v>.070 HEX DEPTH</v>
      </c>
      <c r="T54" t="str">
        <v>.082 DRILL</v>
      </c>
      <c r="U54" t="str">
        <v>.082 DRILL DEPTH</v>
      </c>
      <c r="V54" t="str">
        <v>.094 HEX</v>
      </c>
      <c r="W54" t="str">
        <v>.115 T.S.C.</v>
      </c>
      <c r="X54" t="str">
        <v>.1195 / .1243 MAJOR DIAMETER</v>
      </c>
      <c r="Y54" t="str">
        <v>.1250 HEX</v>
      </c>
      <c r="Z54" t="str">
        <v>.157 MINOR DIAMETER</v>
      </c>
      <c r="AA54" t="str">
        <v>.172 FULL THD DEPTH</v>
      </c>
      <c r="AB54" t="str">
        <v>.172 MAJOR DIAMETER</v>
      </c>
      <c r="AC54" t="str">
        <v>.180 MIN DEPTH FULL THRD</v>
      </c>
      <c r="AD54" t="str">
        <v>.183 Ceter Line Thread Dwell</v>
      </c>
      <c r="AE54" t="str">
        <v>.208 MAX THRD DEPTH</v>
      </c>
      <c r="AF54" t="str">
        <v>.218 BOTTOM HALF OF SLOT</v>
      </c>
      <c r="AG54" t="str">
        <v>.261 BASIC</v>
      </c>
      <c r="AH54" t="str">
        <v>.314 T.S.C.</v>
      </c>
      <c r="AI54" t="str">
        <v>.315 BASIC</v>
      </c>
      <c r="AJ54" t="str">
        <v>.329 MINOR Ø</v>
      </c>
      <c r="AK54" t="str">
        <v>.330 BASIC</v>
      </c>
      <c r="AL54" t="str">
        <v>.35 TO TANGENT POINT</v>
      </c>
      <c r="AM54" t="str">
        <v>.375 MAJOR Ø</v>
      </c>
      <c r="AN54" t="str">
        <v>.390 BASIC</v>
      </c>
      <c r="AO54" t="str">
        <v>.440 BASIC</v>
      </c>
      <c r="AP54" t="str">
        <v>.64/.96 HIGH=Pass</v>
      </c>
      <c r="AQ54" t="str">
        <v>0.012 MAX</v>
      </c>
      <c r="AR54" t="str">
        <v>0.015 MAX</v>
      </c>
      <c r="AS54" t="str">
        <v>0.05 Per Note 2</v>
      </c>
      <c r="AT54" t="str">
        <v>0.500 PULLOUT ZONE</v>
      </c>
      <c r="AU54" t="str">
        <v>10-32 UNF-2A</v>
      </c>
      <c r="AV54" t="str">
        <v>12-28 UNF-2B</v>
      </c>
      <c r="AW54" t="str">
        <v>2.87 BASIC</v>
      </c>
      <c r="AX54" t="str">
        <v>2-56 UNC 2B 2 STARTS</v>
      </c>
      <c r="AY54" t="str">
        <v>3 LEAD THREAD</v>
      </c>
      <c r="AZ54" t="str">
        <v>32µIN Max</v>
      </c>
      <c r="BA54" t="str">
        <v>5/16"-24 UNF-2A</v>
      </c>
      <c r="BB54" t="str">
        <v>5/16-18 UNC 2A</v>
      </c>
      <c r="BC54" t="str">
        <v>5-44 UNF-2A</v>
      </c>
      <c r="BD54" t="str">
        <v>6-16µIN</v>
      </c>
      <c r="BE54" t="str">
        <v>65° BLEND</v>
      </c>
      <c r="BF54" t="str">
        <v>7.45 Top of Ball to Face</v>
      </c>
      <c r="BG54" t="str">
        <v>7/16-28 UNEF 2B</v>
      </c>
      <c r="BH54" t="str">
        <v>7/16-28-UNEF-2A</v>
      </c>
      <c r="BI54" t="str">
        <v>Alignment Per Note 3</v>
      </c>
      <c r="BJ54" t="str">
        <v>ANODIZE (SEE CHART)</v>
      </c>
      <c r="BK54" t="str">
        <v>ANODIZE AQUA Per Note 3</v>
      </c>
      <c r="BL54" t="str">
        <v>ANODIZE BOTTOM PORTION</v>
      </c>
      <c r="BM54" t="str">
        <v>ANODIZE COLOR AQUA</v>
      </c>
      <c r="BN54" t="str">
        <v>ANODIZE COLOR GREEN DWG NOTE 4</v>
      </c>
      <c r="BO54" t="str">
        <v>ANODIZE COLOR LIGHT BLUE</v>
      </c>
      <c r="BP54" t="str">
        <v>ANODIZE GREEN Per Note 2</v>
      </c>
      <c r="BQ54" t="str">
        <v>ANODIZE GREY, Per Note 1</v>
      </c>
      <c r="BR54" t="str">
        <v>ANODIZE MAGENTA</v>
      </c>
      <c r="BS54" t="str">
        <v>Anodize Per note 3</v>
      </c>
      <c r="BT54" t="str">
        <v>Anodize Per Note 4</v>
      </c>
      <c r="BU54" t="str">
        <v>ANODIZE SEAFOAM</v>
      </c>
      <c r="BV54" t="str">
        <v>Balloon 11 Symmetry</v>
      </c>
      <c r="BW54" t="str">
        <v>Balloon 12 Symmetry</v>
      </c>
      <c r="BX54" t="str">
        <v>Balloon 13 Hole Centered</v>
      </c>
      <c r="BY54" t="str">
        <v>Balloon 13 Symmerty</v>
      </c>
      <c r="BZ54" t="str">
        <v>Balloon 2 Symmetry</v>
      </c>
      <c r="CA54" t="str">
        <v>Balloon 21 CENTERED</v>
      </c>
      <c r="CB54" t="str">
        <v>Balloon 29 Symmetry</v>
      </c>
      <c r="CC54" t="str">
        <v>Balloon 3 Symmetry</v>
      </c>
      <c r="CD54" t="str">
        <v>Balloon 4 Symmetry</v>
      </c>
      <c r="CE54" t="str">
        <v>Balloon 5 blend to SØ .340</v>
      </c>
      <c r="CF54" t="str">
        <v>Balloon 5 Symmetry</v>
      </c>
      <c r="CG54" t="str">
        <v>Balloon 6 Centered</v>
      </c>
      <c r="CH54" t="str">
        <v>Balloon 9 Function Check</v>
      </c>
      <c r="CI54" t="str">
        <v>Balloon 9 Symmerty</v>
      </c>
      <c r="CJ54" t="str">
        <v>Balloons 2 &amp; 17 Symmetry |.001|A|</v>
      </c>
      <c r="CK54" t="str">
        <v>Basic Ø 3.6</v>
      </c>
      <c r="CL54" t="str">
        <v>BEAD BLAST</v>
      </c>
      <c r="CM54" t="str">
        <v>BLAST ALUMINUM OXIDE</v>
      </c>
      <c r="CN54" t="str">
        <v>Blast Note 2</v>
      </c>
      <c r="CO54" t="str">
        <v xml:space="preserve">BLAST Per Note 1 </v>
      </c>
      <c r="CP54" t="str">
        <v>BLAST Per Note 2</v>
      </c>
      <c r="CQ54" t="str">
        <v>BLAST Per Note 3</v>
      </c>
      <c r="CR54" t="str">
        <v>BLAST Per Note 4</v>
      </c>
      <c r="CS54" t="str">
        <v>BLAST Per Note 8</v>
      </c>
      <c r="CT54" t="str">
        <v>BLAST Per Traveler, MATT FINISH</v>
      </c>
      <c r="CU54" t="str">
        <v>BLAST WITH 16 GRIT ALUMINUM OXIDE</v>
      </c>
      <c r="CV54" t="str">
        <v>BLAST, Uniform Finish Per Note 3</v>
      </c>
      <c r="CW54" t="str">
        <v>BREAK EDGE</v>
      </c>
      <c r="CX54" t="str">
        <v>BREAK EDGE .014</v>
      </c>
      <c r="CY54" t="str">
        <v>BREAK EDGES Note 2</v>
      </c>
      <c r="CZ54" t="str">
        <v>BREAK SHARP Per Note 1</v>
      </c>
      <c r="DA54" t="str">
        <v>BREAK SHARPS Per Note 1</v>
      </c>
      <c r="DB54" t="str">
        <v>CE 2729</v>
      </c>
      <c r="DC54" t="str">
        <v>CE Logo per Note 3</v>
      </c>
      <c r="DD54" t="str">
        <v>CE MARK</v>
      </c>
      <c r="DE54" t="str">
        <v>Chips/Debris Removed</v>
      </c>
      <c r="DF54" t="str">
        <v>Coat Per Note 2</v>
      </c>
      <c r="DG54" t="str">
        <v>C-Sink Ø .155</v>
      </c>
      <c r="DH54" t="str">
        <v>C-Sink Ø5.2</v>
      </c>
      <c r="DI54" t="str">
        <v>Deburred</v>
      </c>
      <c r="DJ54" t="str">
        <v>DIM "A" NoGo</v>
      </c>
      <c r="DK54" t="str">
        <v>DIM "A" NoGo Hexalobe</v>
      </c>
      <c r="DL54" t="str">
        <v>EDGE BREAK</v>
      </c>
      <c r="DM54" t="str">
        <v>EDGE BREAK MIN R.004, MAX R.010</v>
      </c>
      <c r="DN54" t="str">
        <v>Edge Break per Note 1</v>
      </c>
      <c r="DO54" t="str">
        <v>ELECTROPOLISH Per Note 1</v>
      </c>
      <c r="DP54" t="str">
        <v>Finish Per Note 3</v>
      </c>
      <c r="DQ54" t="str">
        <v>FLUTE POSITION Per Note 3</v>
      </c>
      <c r="DR54" t="str">
        <v>FULL R</v>
      </c>
      <c r="DS54" t="str">
        <v>FULL RADIUS</v>
      </c>
      <c r="DT54" t="str">
        <v xml:space="preserve">FULL RADIUS </v>
      </c>
      <c r="DU54" t="str">
        <v>Function Check  (.2340 .2360 FULL)</v>
      </c>
      <c r="DV54" t="str">
        <v>FUNCTIONAL  HEXALOBE</v>
      </c>
      <c r="DW54" t="str">
        <v>GLASS BEAD Per Note 3</v>
      </c>
      <c r="DX54" t="str">
        <v>Globus Logo per Note 3</v>
      </c>
      <c r="DY54" t="str">
        <v>Gold Anodized Color</v>
      </c>
      <c r="DZ54" t="str">
        <v>Green Anodized Color</v>
      </c>
      <c r="EA54" t="str">
        <v>GRIT BLAST Per Note 3</v>
      </c>
      <c r="EB54" t="str">
        <v>Grit Blast Per Note 4</v>
      </c>
      <c r="EC54" t="str">
        <v>GRIT BLAST, DWG NOTE 3</v>
      </c>
      <c r="ED54" t="str">
        <v>HEX MINOR Ø.1292</v>
      </c>
      <c r="EE54" t="str">
        <v xml:space="preserve">HEXALOBE </v>
      </c>
      <c r="EF54" t="str">
        <v>HEXALOBE FUNCTION</v>
      </c>
      <c r="EG54" t="str">
        <v>Hexalobe Minor</v>
      </c>
      <c r="EH54" t="str">
        <v>Hexalobe NV-30</v>
      </c>
      <c r="EI54" t="str">
        <v>HEXALOBE ORIENTATION</v>
      </c>
      <c r="EJ54" t="str">
        <v>Inspect per operation 30 comments</v>
      </c>
      <c r="EK54" t="str">
        <v>INT / EXT CORNERS: R.002 TO R.010</v>
      </c>
      <c r="EL54" t="str">
        <v>INT /EXT CORNERS R.05 TO R.03</v>
      </c>
      <c r="EM54" t="str">
        <v>John is a Geek</v>
      </c>
      <c r="EN54" t="str">
        <v>LASER ETCH</v>
      </c>
      <c r="EO54" t="str">
        <v>Laser Etch Per Note 7</v>
      </c>
      <c r="EP54" t="str">
        <v xml:space="preserve">LASER MARK "CE" DWG NOTE 10 </v>
      </c>
      <c r="EQ54" t="str">
        <v>Laser Mark "P1-15004-08", Per Note 3</v>
      </c>
      <c r="ER54" t="str">
        <v>Laser Mark "P2-15004-08", Per Note 3</v>
      </c>
      <c r="ES54" t="str">
        <v>Laser Mark "P3-15004-08", Per Note 3</v>
      </c>
      <c r="ET54" t="str">
        <v>Laser Mark "P4-15004-08", Per Note 3</v>
      </c>
      <c r="EU54" t="str">
        <v xml:space="preserve">LASER MARK LOGO DWG NOTE 9 </v>
      </c>
      <c r="EV54" t="str">
        <v xml:space="preserve">LASER MARK LOT NUMBER DWG NOTE 8 </v>
      </c>
      <c r="EW54" t="str">
        <v>Laser Mark Lot, Per Note 3</v>
      </c>
      <c r="EX54" t="str">
        <v xml:space="preserve">LASER MARK PART NUMBER DWG NOTE 8 </v>
      </c>
      <c r="EY54" t="str">
        <v>LASER: 13000000</v>
      </c>
      <c r="EZ54" t="str">
        <v>LASER: CE 2797</v>
      </c>
      <c r="FA54" t="str">
        <v>LASER: LOGO</v>
      </c>
      <c r="FB54" t="str">
        <v xml:space="preserve">LASER: Lot # Per RE-75-001 </v>
      </c>
      <c r="FC54" t="str">
        <v>LAST THREAD</v>
      </c>
      <c r="FD54" t="str">
        <v>LEAD .0625</v>
      </c>
      <c r="FE54" t="str">
        <v>LOGO</v>
      </c>
      <c r="FF54" t="str">
        <v>Lot (Control) Number per Note 3</v>
      </c>
      <c r="FG54" t="str">
        <v>LOT NO.</v>
      </c>
      <c r="FH54" t="str">
        <v>LOT NUMBER</v>
      </c>
      <c r="FI54" t="str">
        <v>LOT NUMBER PER NUVASIVE SOP 9002007</v>
      </c>
      <c r="FJ54" t="str">
        <v>M 4X 0.5 - 6G - 0.063R - LH</v>
      </c>
      <c r="FK54" t="str">
        <v>M4 X 0.5 - 6G - 0.063R</v>
      </c>
      <c r="FL54" t="str">
        <v>M4 X 0.5 - 6G - 0.063R - LH</v>
      </c>
      <c r="FM54" t="str">
        <v>M4.5 X .75 6g</v>
      </c>
      <c r="FN54" t="str">
        <v>M4.5 X 0.75 6g</v>
      </c>
      <c r="FO54" t="str">
        <v>M5x0.8-6g</v>
      </c>
      <c r="FP54" t="str">
        <v xml:space="preserve">M5x0.8-6g </v>
      </c>
      <c r="FQ54" t="str">
        <v>M6 X .75 6g</v>
      </c>
      <c r="FR54" t="str">
        <v>M6 X 0.75-6g</v>
      </c>
      <c r="FS54" t="str">
        <v>M6 X0.75 - 6g</v>
      </c>
      <c r="FT54" t="str">
        <v>M6X0.75 - 6H</v>
      </c>
      <c r="FU54" t="str">
        <v>M7 X 1.00 6g THREAD</v>
      </c>
      <c r="FV54" t="str">
        <v>M7X1.00 6g THREAD</v>
      </c>
      <c r="FW54" t="str">
        <v>M7X1.00 6h THREAD</v>
      </c>
      <c r="FX54" t="str">
        <v>Magenta Anodized Color</v>
      </c>
      <c r="FY54" t="str">
        <v>MAJOR Ø .380</v>
      </c>
      <c r="FZ54" t="str">
        <v>MAJORØ</v>
      </c>
      <c r="GA54" t="str">
        <v>MATT FINISH Per Note 3</v>
      </c>
      <c r="GB54" t="str">
        <v>MATT FINISH Per Traveler</v>
      </c>
      <c r="GC54" t="str">
        <v>MATTE FINISH</v>
      </c>
      <c r="GD54" t="str">
        <v>MATTE FINISH DWG NOTE 3</v>
      </c>
      <c r="GE54" t="str">
        <v>MATTE FINISH Note 3</v>
      </c>
      <c r="GF54" t="str">
        <v>Matte Finish Per Note 3</v>
      </c>
      <c r="GG54" t="str">
        <v>MATTE FINISH SIZE 10 GLASS BEAD</v>
      </c>
      <c r="GH54" t="str">
        <v>MAX ROOT RADIUS</v>
      </c>
      <c r="GI54" t="str">
        <v xml:space="preserve">Mill Profile Centered </v>
      </c>
      <c r="GJ54" t="str">
        <v>Minor Ø Unconstrained Check</v>
      </c>
      <c r="GK54" t="str">
        <v>MINOR Ø.1336</v>
      </c>
      <c r="GL54" t="str">
        <v>NO ANODIZE Per note 8</v>
      </c>
      <c r="GM54" t="str">
        <v>NO ANODIZE Per note 9</v>
      </c>
      <c r="GN54" t="str">
        <v>No Nicks, Scratches, Tool Marks, etc.</v>
      </c>
      <c r="GO54" t="str">
        <v>No Nicks,Scratches,Tool Marks,etc.</v>
      </c>
      <c r="GP54" t="str">
        <v>NO TOOL MARKS</v>
      </c>
      <c r="GQ54" t="str">
        <v>NOTE 3 THREAD RELIEF</v>
      </c>
      <c r="GR54" t="str">
        <v>NV-27 FUNC.</v>
      </c>
      <c r="GS54" t="str">
        <v>NV-30 DIM A</v>
      </c>
      <c r="GT54" t="str">
        <v>NV-30 DIM B</v>
      </c>
      <c r="GU54" t="str">
        <v>NV-30 DIM F</v>
      </c>
      <c r="GV54" t="str">
        <v>Ø .1250 HEX</v>
      </c>
      <c r="GW54" t="str">
        <v>Ø 9.4 MAJOR</v>
      </c>
      <c r="GX54" t="str">
        <v>Ø.096 MAX PILOT HOLE</v>
      </c>
      <c r="GY54" t="str">
        <v>Ø.125 THRU</v>
      </c>
      <c r="GZ54" t="str">
        <v>Ø.205 COUNTERSINK</v>
      </c>
      <c r="HA54" t="str">
        <v>Ø.260 T.S.C.</v>
      </c>
      <c r="HB54" t="str">
        <v>Ø.500 BASIC</v>
      </c>
      <c r="HC54" t="str">
        <v xml:space="preserve">OVAL CENTERED </v>
      </c>
      <c r="HD54" t="str">
        <v>PART NO. 15100</v>
      </c>
      <c r="HE54" t="str">
        <v>PART NUMBER 13100000</v>
      </c>
      <c r="HF54" t="str">
        <v>PART NUMBER 13600000</v>
      </c>
      <c r="HG54" t="str">
        <v>Part Number per Note 3</v>
      </c>
      <c r="HH54" t="str">
        <v>PD 5/16-18 UNC 2A</v>
      </c>
      <c r="HI54" t="str">
        <v>Perp.|0.05|A|</v>
      </c>
      <c r="HJ54" t="str">
        <v>PILOT THRU HOLE PRESENT</v>
      </c>
      <c r="HK54" t="str">
        <v>PITCH .060</v>
      </c>
      <c r="HL54" t="str">
        <v>Profile |.001|A|</v>
      </c>
      <c r="HM54" t="str">
        <v>Profile |.0015 | A | X-Y</v>
      </c>
      <c r="HN54" t="str">
        <v>Profile |.002| |A|B| X-Y</v>
      </c>
      <c r="HO54" t="str">
        <v>Profile |.002|A|B|</v>
      </c>
      <c r="HP54" t="str">
        <v>Profile |.002|A|B| X-Y</v>
      </c>
      <c r="HQ54" t="str">
        <v>Profile:|010|A|B|C|</v>
      </c>
      <c r="HR54" t="str">
        <v>Profile| .002| A|B|</v>
      </c>
      <c r="HS54" t="str">
        <v>Profile|.001|</v>
      </c>
      <c r="HT54" t="str">
        <v>Profile|.001|A|</v>
      </c>
      <c r="HU54" t="str">
        <v>Profile|.001|A|B|</v>
      </c>
      <c r="HV54" t="str">
        <v xml:space="preserve">Profile|.001|A|B| A&lt;-&gt;B </v>
      </c>
      <c r="HW54" t="str">
        <v>Profile|.001|A|B| C&lt;-&gt;D</v>
      </c>
      <c r="HX54" t="str">
        <v>Profile|.001|A|B| L-M</v>
      </c>
      <c r="HY54" t="str">
        <v>Profile|.001|A|B| P-Q</v>
      </c>
      <c r="HZ54" t="str">
        <v>Profile|.001|A|B|C&lt;-&gt;D</v>
      </c>
      <c r="IA54" t="str">
        <v>Profile|.001|A|C&lt;--&gt;D</v>
      </c>
      <c r="IB54" t="str">
        <v>Profile|.001|A|UNILATERAL</v>
      </c>
      <c r="IC54" t="str">
        <v>Profile|.001|C|</v>
      </c>
      <c r="ID54" t="str">
        <v>Profile|.0012|D1|</v>
      </c>
      <c r="IE54" t="str">
        <v>Profile|.0015| A-B UNI.</v>
      </c>
      <c r="IF54" t="str">
        <v>Profile|.0015| UNI.</v>
      </c>
      <c r="IG54" t="str">
        <v>Profile|.0015|A| X-Y</v>
      </c>
      <c r="IH54" t="str">
        <v>Profile|.0015|E|F|</v>
      </c>
      <c r="II54" t="str">
        <v>Profile|.0016|B|D|</v>
      </c>
      <c r="IJ54" t="str">
        <v>Profile|.002(U).000|A|</v>
      </c>
      <c r="IK54" t="str">
        <v>Profile|.002|</v>
      </c>
      <c r="IL54" t="str">
        <v>Profile|.002|A</v>
      </c>
      <c r="IM54" t="str">
        <v>Profile|.002|A|</v>
      </c>
      <c r="IN54" t="str">
        <v>Profile|.002|A|B|</v>
      </c>
      <c r="IO54" t="str">
        <v xml:space="preserve">Profile|.002|A|B| A&lt;-&gt;B </v>
      </c>
      <c r="IP54" t="str">
        <v>Profile|.002|A|B| C&lt;-&gt;D</v>
      </c>
      <c r="IQ54" t="str">
        <v>Profile|.002|A|B| X-Y</v>
      </c>
      <c r="IR54" t="str">
        <v>Profile|.002|A|B|C|X-Y</v>
      </c>
      <c r="IS54" t="str">
        <v>Profile|.002|A|B|X&lt;--&gt;Y</v>
      </c>
      <c r="IT54" t="str">
        <v>Profile|.002|A|B|X-Y</v>
      </c>
      <c r="IU54" t="str">
        <v>Profile|.002|A|C|</v>
      </c>
      <c r="IV54" t="str">
        <v>Profile|.002|C|A|</v>
      </c>
      <c r="IW54" t="str">
        <v>Profile|.002|C|B|</v>
      </c>
      <c r="IX54" t="str">
        <v>Profile|.0020|</v>
      </c>
      <c r="IY54" t="str">
        <v>Profile|.003|A|</v>
      </c>
      <c r="IZ54" t="str">
        <v>Profile|.003|A|B|C| Uni.</v>
      </c>
      <c r="JA54" t="str">
        <v>Profile|.003|E|F|</v>
      </c>
      <c r="JB54" t="str">
        <v>Profile|.004(U) .003|A|B|C|</v>
      </c>
      <c r="JC54" t="str">
        <v>Profile|.004|A| UNI.</v>
      </c>
      <c r="JD54" t="str">
        <v>Profile|.005|A|C|</v>
      </c>
      <c r="JE54" t="str">
        <v>Profile|.005|A|C|A&lt;--&gt;B, C&lt;--&gt;D</v>
      </c>
      <c r="JF54" t="str">
        <v>Profile|.005|A|D| A-B UNI.</v>
      </c>
      <c r="JG54" t="str">
        <v>Profile|.005|A|D| UNI.</v>
      </c>
      <c r="JH54" t="str">
        <v>Profile|.010|A|B|</v>
      </c>
      <c r="JI54" t="str">
        <v>Profile|.010|A|B|C|</v>
      </c>
      <c r="JJ54" t="str">
        <v>Profile|.03|A|</v>
      </c>
      <c r="JK54" t="str">
        <v>Profile|.05|A|B|</v>
      </c>
      <c r="JL54" t="str">
        <v>Profile|0.03|</v>
      </c>
      <c r="JM54" t="str">
        <v>Profile|0.03|A|</v>
      </c>
      <c r="JN54" t="str">
        <v>Profile|0.03|A|B|</v>
      </c>
      <c r="JO54" t="str">
        <v>Profile|0.05{A|C|</v>
      </c>
      <c r="JP54" t="str">
        <v>Profile|0.05|A|B|</v>
      </c>
      <c r="JQ54" t="str">
        <v>Profile|0.05|E|</v>
      </c>
      <c r="JR54" t="str">
        <v>Profile|0.05|E|F|</v>
      </c>
      <c r="JS54" t="str">
        <v>Profile|0.06|A|C|</v>
      </c>
      <c r="JT54" t="str">
        <v>Profile|0.1|A|A|</v>
      </c>
      <c r="JU54" t="str">
        <v>Profile|0.1|D1|</v>
      </c>
      <c r="JV54" t="str">
        <v>Profile|A|B|C|</v>
      </c>
      <c r="JW54" t="str">
        <v>Proile|.002|A|B|J-K</v>
      </c>
      <c r="JX54" t="str">
        <v>P-Thread Form</v>
      </c>
      <c r="JY54" t="str">
        <v>R  FULL RADIUS</v>
      </c>
      <c r="JZ54" t="str">
        <v>R.001/.006</v>
      </c>
      <c r="KA54" t="str">
        <v>R.003 MAX</v>
      </c>
      <c r="KB54" t="str">
        <v>R.005 MAX</v>
      </c>
      <c r="KC54" t="str">
        <v>R.030</v>
      </c>
      <c r="KD54" t="str">
        <v>R.25 MAX</v>
      </c>
      <c r="KE54" t="str">
        <v>R1.33 BASIC</v>
      </c>
      <c r="KF54" t="str">
        <v>R3.3</v>
      </c>
      <c r="KG54" t="str">
        <v>Ra 1.6 MAX</v>
      </c>
      <c r="KH54" t="str">
        <v>RAD @ FACE &amp; OD CHAMFER</v>
      </c>
      <c r="KI54" t="str">
        <v>RAD. @ ID &amp; BACK FACE</v>
      </c>
      <c r="KJ54" t="str">
        <v>RAD. @ OD &amp; BACK FACE</v>
      </c>
      <c r="KK54" t="str">
        <v>REMOVE SHRP EDGES .005 MAX</v>
      </c>
      <c r="KL54" t="str">
        <v>ROD SLOT CENTERED</v>
      </c>
      <c r="KM54" t="str">
        <v>SHARP OKAY</v>
      </c>
      <c r="KN54" t="str">
        <v>Slot Centered</v>
      </c>
      <c r="KO54" t="str">
        <v>SLOT WIDTH</v>
      </c>
      <c r="KP54" t="str">
        <v>Surface Finish Per Note 1</v>
      </c>
      <c r="KQ54" t="str">
        <v>Symmerty Balloon A_6</v>
      </c>
      <c r="KR54" t="str">
        <v>T27 HEXALOBE Per Note 1</v>
      </c>
      <c r="KS54" t="str">
        <v>T27 TORX</v>
      </c>
      <c r="KT54" t="str">
        <v>THRD DEPTH</v>
      </c>
      <c r="KU54" t="str">
        <v>Thread Form Per Note 3</v>
      </c>
      <c r="KV54" t="str">
        <v>THREAD INTO ROD SLOT</v>
      </c>
      <c r="KW54" t="str">
        <v>Thread Timed Print Note 6</v>
      </c>
      <c r="KX54" t="str">
        <v>TOOL MISMATCH PERMISSIBLE</v>
      </c>
      <c r="KY54" t="str">
        <v>Tot. Runout|Ø.002|C|</v>
      </c>
      <c r="KZ54" t="str">
        <v>Total Runout|.002|E|</v>
      </c>
      <c r="LA54" t="str">
        <v>TRIPLE LEAD THREAD</v>
      </c>
      <c r="LB54" t="str">
        <v>True Pos. |.001 (M)|A|</v>
      </c>
      <c r="LC54" t="str">
        <v>True Pos. |.002(M)|A|B|</v>
      </c>
      <c r="LD54" t="str">
        <v>True Pos. |.002|</v>
      </c>
      <c r="LE54" t="str">
        <v>True Pos. |.002|A|</v>
      </c>
      <c r="LF54" t="str">
        <v>True Pos. |.002|A|B|</v>
      </c>
      <c r="LG54" t="str">
        <v>True Pos. |.004|A|C|B|</v>
      </c>
      <c r="LH54" t="str">
        <v>True Pos. |.005(M)|A|B|</v>
      </c>
      <c r="LI54" t="str">
        <v>True Pos.|.000(L)|A|D|</v>
      </c>
      <c r="LJ54" t="str">
        <v>True Pos.|.000(M)|A|</v>
      </c>
      <c r="LK54" t="str">
        <v>True Pos.|.001(M)|A|</v>
      </c>
      <c r="LL54" t="str">
        <v>True Pos.|.001|B|</v>
      </c>
      <c r="LM54" t="str">
        <v>True Pos.|.001|E|</v>
      </c>
      <c r="LN54" t="str">
        <v>True Pos.|.002|A|</v>
      </c>
      <c r="LO54" t="str">
        <v>True Pos.|.002|B|</v>
      </c>
      <c r="LP54" t="str">
        <v>True Pos.|.002|C|</v>
      </c>
      <c r="LQ54" t="str">
        <v>True Pos.|.002|D1|</v>
      </c>
      <c r="LR54" t="str">
        <v>True Pos.|.002|D1|D2|</v>
      </c>
      <c r="LS54" t="str">
        <v>True Pos.|.05|A|</v>
      </c>
      <c r="LT54" t="str">
        <v>True Pos.|.1|A|B|C|</v>
      </c>
      <c r="LU54" t="str">
        <v>True Pos.|.13|A</v>
      </c>
      <c r="LV54" t="str">
        <v>True Pos.|0.05|A|</v>
      </c>
      <c r="LW54" t="str">
        <v>True Pos.|0.1|A|B|C|</v>
      </c>
      <c r="LX54" t="str">
        <v>True Pos.|0.13|A|</v>
      </c>
      <c r="LY54" t="str">
        <v>True Pos.|Ø.000(M)|A|</v>
      </c>
      <c r="LZ54" t="str">
        <v>True Pos.|Ø.000(M)|B|</v>
      </c>
      <c r="MA54" t="str">
        <v>True Pos.|Ø.001(M)|A(M)|</v>
      </c>
      <c r="MB54" t="str">
        <v>True Pos.|Ø.001(M)|A|</v>
      </c>
      <c r="MC54" t="str">
        <v>True Pos.|Ø.001|A|</v>
      </c>
      <c r="MD54" t="str">
        <v>True Pos.|Ø.001|C|</v>
      </c>
      <c r="ME54" t="str">
        <v>True Pos.|Ø.002(S)|A(S)|</v>
      </c>
      <c r="MF54" t="str">
        <v>True Pos.|Ø.002|A|</v>
      </c>
      <c r="MG54" t="str">
        <v>True Pos.|Ø.002|B|</v>
      </c>
      <c r="MH54" t="str">
        <v>True Pos.|Ø.002|C|</v>
      </c>
      <c r="MI54" t="str">
        <v>True Pos.|Ø.03(M)|A|</v>
      </c>
      <c r="MJ54" t="str">
        <v>True Pos.|Ø0.03(M)|A|</v>
      </c>
      <c r="MK54" t="str">
        <v>True Pos.|Ø0.05(L)|D|B|</v>
      </c>
      <c r="ML54" t="str">
        <v>True Pos.|Ø0.05|A|</v>
      </c>
      <c r="MM54" t="str">
        <v>True Pos.|Ø0.05|D|</v>
      </c>
      <c r="MN54" t="str">
        <v>True Pos.|Ø0.05|E|</v>
      </c>
      <c r="MO54" t="str">
        <v>True Pos.|Ø0.05|E|B|</v>
      </c>
      <c r="MP54" t="str">
        <v>True Pos.|SØ0.03|C|B|</v>
      </c>
      <c r="MQ54" t="str">
        <v>True Position|.002|A|B|</v>
      </c>
      <c r="MR54" t="str">
        <v>True. Pos.|Ø.001(M)|A|</v>
      </c>
      <c r="MS54" t="str">
        <v>True. Pps.|0.05|A|</v>
      </c>
      <c r="MT54" t="str">
        <v>Tumble Per Note 1</v>
      </c>
      <c r="MU54" t="str">
        <v>Tumble Per Note 2</v>
      </c>
    </row>
    <row r="55" spans="1:359">
      <c r="A55" t="s">
        <v>944</v>
      </c>
      <c r="C55" s="74" t="str" cm="1">
        <f t="array" ref="C55:MU55">TRANSPOSE(_xlfn._xlws.SORT(_xlfn._xlws.FILTER($A$2:$A$499,ISNUMBER(SEARCH('Prt. Lib. &amp; Routine, Table'!L62,$A$2:$A$499)),"not found")))</f>
        <v>.0015 T.I.R. MAX</v>
      </c>
      <c r="D55" t="str">
        <v>.002 MAX ROOT RADIUS</v>
      </c>
      <c r="E55" t="str">
        <v>.012 BLUNT END</v>
      </c>
      <c r="F55" t="str">
        <v>.015 MAX</v>
      </c>
      <c r="G55" t="str">
        <v>.016 T.S.C.</v>
      </c>
      <c r="H55" t="str">
        <v>.017 BASIC</v>
      </c>
      <c r="I55" t="str">
        <v>.021 PITCH</v>
      </c>
      <c r="J55" t="str">
        <v>.022 BLUNT START</v>
      </c>
      <c r="K55" t="str">
        <v>.025 BASIC</v>
      </c>
      <c r="L55" t="str">
        <v>.035 BASIC</v>
      </c>
      <c r="M55" t="str">
        <v>.043 T.S.C</v>
      </c>
      <c r="N55" t="str">
        <v>.053 T.S.C.</v>
      </c>
      <c r="O55" t="str">
        <v>.060 HEX DEPTH</v>
      </c>
      <c r="P55" t="str">
        <v>.060 PITCH</v>
      </c>
      <c r="Q55" t="str">
        <v>.061 BASIC</v>
      </c>
      <c r="R55" t="str">
        <v>.07 HEX</v>
      </c>
      <c r="S55" t="str">
        <v>.070 HEX DEPTH</v>
      </c>
      <c r="T55" t="str">
        <v>.082 DRILL</v>
      </c>
      <c r="U55" t="str">
        <v>.082 DRILL DEPTH</v>
      </c>
      <c r="V55" t="str">
        <v>.094 HEX</v>
      </c>
      <c r="W55" t="str">
        <v>.115 T.S.C.</v>
      </c>
      <c r="X55" t="str">
        <v>.1195 / .1243 MAJOR DIAMETER</v>
      </c>
      <c r="Y55" t="str">
        <v>.1250 HEX</v>
      </c>
      <c r="Z55" t="str">
        <v>.157 MINOR DIAMETER</v>
      </c>
      <c r="AA55" t="str">
        <v>.172 FULL THD DEPTH</v>
      </c>
      <c r="AB55" t="str">
        <v>.172 MAJOR DIAMETER</v>
      </c>
      <c r="AC55" t="str">
        <v>.180 MIN DEPTH FULL THRD</v>
      </c>
      <c r="AD55" t="str">
        <v>.183 Ceter Line Thread Dwell</v>
      </c>
      <c r="AE55" t="str">
        <v>.208 MAX THRD DEPTH</v>
      </c>
      <c r="AF55" t="str">
        <v>.218 BOTTOM HALF OF SLOT</v>
      </c>
      <c r="AG55" t="str">
        <v>.261 BASIC</v>
      </c>
      <c r="AH55" t="str">
        <v>.314 T.S.C.</v>
      </c>
      <c r="AI55" t="str">
        <v>.315 BASIC</v>
      </c>
      <c r="AJ55" t="str">
        <v>.329 MINOR Ø</v>
      </c>
      <c r="AK55" t="str">
        <v>.330 BASIC</v>
      </c>
      <c r="AL55" t="str">
        <v>.35 TO TANGENT POINT</v>
      </c>
      <c r="AM55" t="str">
        <v>.375 MAJOR Ø</v>
      </c>
      <c r="AN55" t="str">
        <v>.390 BASIC</v>
      </c>
      <c r="AO55" t="str">
        <v>.440 BASIC</v>
      </c>
      <c r="AP55" t="str">
        <v>.64/.96 HIGH=Pass</v>
      </c>
      <c r="AQ55" t="str">
        <v>0.012 MAX</v>
      </c>
      <c r="AR55" t="str">
        <v>0.015 MAX</v>
      </c>
      <c r="AS55" t="str">
        <v>0.05 Per Note 2</v>
      </c>
      <c r="AT55" t="str">
        <v>0.500 PULLOUT ZONE</v>
      </c>
      <c r="AU55" t="str">
        <v>10-32 UNF-2A</v>
      </c>
      <c r="AV55" t="str">
        <v>12-28 UNF-2B</v>
      </c>
      <c r="AW55" t="str">
        <v>2.87 BASIC</v>
      </c>
      <c r="AX55" t="str">
        <v>2-56 UNC 2B 2 STARTS</v>
      </c>
      <c r="AY55" t="str">
        <v>3 LEAD THREAD</v>
      </c>
      <c r="AZ55" t="str">
        <v>32µIN Max</v>
      </c>
      <c r="BA55" t="str">
        <v>5/16"-24 UNF-2A</v>
      </c>
      <c r="BB55" t="str">
        <v>5/16-18 UNC 2A</v>
      </c>
      <c r="BC55" t="str">
        <v>5-44 UNF-2A</v>
      </c>
      <c r="BD55" t="str">
        <v>6-16µIN</v>
      </c>
      <c r="BE55" t="str">
        <v>65° BLEND</v>
      </c>
      <c r="BF55" t="str">
        <v>7.45 Top of Ball to Face</v>
      </c>
      <c r="BG55" t="str">
        <v>7/16-28 UNEF 2B</v>
      </c>
      <c r="BH55" t="str">
        <v>7/16-28-UNEF-2A</v>
      </c>
      <c r="BI55" t="str">
        <v>Alignment Per Note 3</v>
      </c>
      <c r="BJ55" t="str">
        <v>ANODIZE (SEE CHART)</v>
      </c>
      <c r="BK55" t="str">
        <v>ANODIZE AQUA Per Note 3</v>
      </c>
      <c r="BL55" t="str">
        <v>ANODIZE BOTTOM PORTION</v>
      </c>
      <c r="BM55" t="str">
        <v>ANODIZE COLOR AQUA</v>
      </c>
      <c r="BN55" t="str">
        <v>ANODIZE COLOR GREEN DWG NOTE 4</v>
      </c>
      <c r="BO55" t="str">
        <v>ANODIZE COLOR LIGHT BLUE</v>
      </c>
      <c r="BP55" t="str">
        <v>ANODIZE GREEN Per Note 2</v>
      </c>
      <c r="BQ55" t="str">
        <v>ANODIZE GREY, Per Note 1</v>
      </c>
      <c r="BR55" t="str">
        <v>ANODIZE MAGENTA</v>
      </c>
      <c r="BS55" t="str">
        <v>Anodize Per note 3</v>
      </c>
      <c r="BT55" t="str">
        <v>Anodize Per Note 4</v>
      </c>
      <c r="BU55" t="str">
        <v>ANODIZE SEAFOAM</v>
      </c>
      <c r="BV55" t="str">
        <v>Balloon 11 Symmetry</v>
      </c>
      <c r="BW55" t="str">
        <v>Balloon 12 Symmetry</v>
      </c>
      <c r="BX55" t="str">
        <v>Balloon 13 Hole Centered</v>
      </c>
      <c r="BY55" t="str">
        <v>Balloon 13 Symmerty</v>
      </c>
      <c r="BZ55" t="str">
        <v>Balloon 2 Symmetry</v>
      </c>
      <c r="CA55" t="str">
        <v>Balloon 21 CENTERED</v>
      </c>
      <c r="CB55" t="str">
        <v>Balloon 29 Symmetry</v>
      </c>
      <c r="CC55" t="str">
        <v>Balloon 3 Symmetry</v>
      </c>
      <c r="CD55" t="str">
        <v>Balloon 4 Symmetry</v>
      </c>
      <c r="CE55" t="str">
        <v>Balloon 5 blend to SØ .340</v>
      </c>
      <c r="CF55" t="str">
        <v>Balloon 5 Symmetry</v>
      </c>
      <c r="CG55" t="str">
        <v>Balloon 6 Centered</v>
      </c>
      <c r="CH55" t="str">
        <v>Balloon 9 Function Check</v>
      </c>
      <c r="CI55" t="str">
        <v>Balloon 9 Symmerty</v>
      </c>
      <c r="CJ55" t="str">
        <v>Balloons 2 &amp; 17 Symmetry |.001|A|</v>
      </c>
      <c r="CK55" t="str">
        <v>Basic Ø 3.6</v>
      </c>
      <c r="CL55" t="str">
        <v>BEAD BLAST</v>
      </c>
      <c r="CM55" t="str">
        <v>BLAST ALUMINUM OXIDE</v>
      </c>
      <c r="CN55" t="str">
        <v>Blast Note 2</v>
      </c>
      <c r="CO55" t="str">
        <v xml:space="preserve">BLAST Per Note 1 </v>
      </c>
      <c r="CP55" t="str">
        <v>BLAST Per Note 2</v>
      </c>
      <c r="CQ55" t="str">
        <v>BLAST Per Note 3</v>
      </c>
      <c r="CR55" t="str">
        <v>BLAST Per Note 4</v>
      </c>
      <c r="CS55" t="str">
        <v>BLAST Per Note 8</v>
      </c>
      <c r="CT55" t="str">
        <v>BLAST Per Traveler, MATT FINISH</v>
      </c>
      <c r="CU55" t="str">
        <v>BLAST WITH 16 GRIT ALUMINUM OXIDE</v>
      </c>
      <c r="CV55" t="str">
        <v>BLAST, Uniform Finish Per Note 3</v>
      </c>
      <c r="CW55" t="str">
        <v>BREAK EDGE</v>
      </c>
      <c r="CX55" t="str">
        <v>BREAK EDGE .014</v>
      </c>
      <c r="CY55" t="str">
        <v>BREAK EDGES Note 2</v>
      </c>
      <c r="CZ55" t="str">
        <v>BREAK SHARP Per Note 1</v>
      </c>
      <c r="DA55" t="str">
        <v>BREAK SHARPS Per Note 1</v>
      </c>
      <c r="DB55" t="str">
        <v>CE 2729</v>
      </c>
      <c r="DC55" t="str">
        <v>CE Logo per Note 3</v>
      </c>
      <c r="DD55" t="str">
        <v>CE MARK</v>
      </c>
      <c r="DE55" t="str">
        <v>Chips/Debris Removed</v>
      </c>
      <c r="DF55" t="str">
        <v>Coat Per Note 2</v>
      </c>
      <c r="DG55" t="str">
        <v>C-Sink Ø .155</v>
      </c>
      <c r="DH55" t="str">
        <v>C-Sink Ø5.2</v>
      </c>
      <c r="DI55" t="str">
        <v>Deburred</v>
      </c>
      <c r="DJ55" t="str">
        <v>DIM "A" NoGo</v>
      </c>
      <c r="DK55" t="str">
        <v>DIM "A" NoGo Hexalobe</v>
      </c>
      <c r="DL55" t="str">
        <v>EDGE BREAK</v>
      </c>
      <c r="DM55" t="str">
        <v>EDGE BREAK MIN R.004, MAX R.010</v>
      </c>
      <c r="DN55" t="str">
        <v>Edge Break per Note 1</v>
      </c>
      <c r="DO55" t="str">
        <v>ELECTROPOLISH Per Note 1</v>
      </c>
      <c r="DP55" t="str">
        <v>Finish Per Note 3</v>
      </c>
      <c r="DQ55" t="str">
        <v>FLUTE POSITION Per Note 3</v>
      </c>
      <c r="DR55" t="str">
        <v>FULL R</v>
      </c>
      <c r="DS55" t="str">
        <v>FULL RADIUS</v>
      </c>
      <c r="DT55" t="str">
        <v xml:space="preserve">FULL RADIUS </v>
      </c>
      <c r="DU55" t="str">
        <v>Function Check  (.2340 .2360 FULL)</v>
      </c>
      <c r="DV55" t="str">
        <v>FUNCTIONAL  HEXALOBE</v>
      </c>
      <c r="DW55" t="str">
        <v>GLASS BEAD Per Note 3</v>
      </c>
      <c r="DX55" t="str">
        <v>Globus Logo per Note 3</v>
      </c>
      <c r="DY55" t="str">
        <v>Gold Anodized Color</v>
      </c>
      <c r="DZ55" t="str">
        <v>Green Anodized Color</v>
      </c>
      <c r="EA55" t="str">
        <v>GRIT BLAST Per Note 3</v>
      </c>
      <c r="EB55" t="str">
        <v>Grit Blast Per Note 4</v>
      </c>
      <c r="EC55" t="str">
        <v>GRIT BLAST, DWG NOTE 3</v>
      </c>
      <c r="ED55" t="str">
        <v>HEX MINOR Ø.1292</v>
      </c>
      <c r="EE55" t="str">
        <v xml:space="preserve">HEXALOBE </v>
      </c>
      <c r="EF55" t="str">
        <v>HEXALOBE FUNCTION</v>
      </c>
      <c r="EG55" t="str">
        <v>Hexalobe Minor</v>
      </c>
      <c r="EH55" t="str">
        <v>Hexalobe NV-30</v>
      </c>
      <c r="EI55" t="str">
        <v>HEXALOBE ORIENTATION</v>
      </c>
      <c r="EJ55" t="str">
        <v>Inspect per operation 30 comments</v>
      </c>
      <c r="EK55" t="str">
        <v>INT / EXT CORNERS: R.002 TO R.010</v>
      </c>
      <c r="EL55" t="str">
        <v>INT /EXT CORNERS R.05 TO R.03</v>
      </c>
      <c r="EM55" t="str">
        <v>John is a Geek</v>
      </c>
      <c r="EN55" t="str">
        <v>LASER ETCH</v>
      </c>
      <c r="EO55" t="str">
        <v>Laser Etch Per Note 7</v>
      </c>
      <c r="EP55" t="str">
        <v xml:space="preserve">LASER MARK "CE" DWG NOTE 10 </v>
      </c>
      <c r="EQ55" t="str">
        <v>Laser Mark "P1-15004-08", Per Note 3</v>
      </c>
      <c r="ER55" t="str">
        <v>Laser Mark "P2-15004-08", Per Note 3</v>
      </c>
      <c r="ES55" t="str">
        <v>Laser Mark "P3-15004-08", Per Note 3</v>
      </c>
      <c r="ET55" t="str">
        <v>Laser Mark "P4-15004-08", Per Note 3</v>
      </c>
      <c r="EU55" t="str">
        <v xml:space="preserve">LASER MARK LOGO DWG NOTE 9 </v>
      </c>
      <c r="EV55" t="str">
        <v xml:space="preserve">LASER MARK LOT NUMBER DWG NOTE 8 </v>
      </c>
      <c r="EW55" t="str">
        <v>Laser Mark Lot, Per Note 3</v>
      </c>
      <c r="EX55" t="str">
        <v xml:space="preserve">LASER MARK PART NUMBER DWG NOTE 8 </v>
      </c>
      <c r="EY55" t="str">
        <v>LASER: 13000000</v>
      </c>
      <c r="EZ55" t="str">
        <v>LASER: CE 2797</v>
      </c>
      <c r="FA55" t="str">
        <v>LASER: LOGO</v>
      </c>
      <c r="FB55" t="str">
        <v xml:space="preserve">LASER: Lot # Per RE-75-001 </v>
      </c>
      <c r="FC55" t="str">
        <v>LAST THREAD</v>
      </c>
      <c r="FD55" t="str">
        <v>LEAD .0625</v>
      </c>
      <c r="FE55" t="str">
        <v>LOGO</v>
      </c>
      <c r="FF55" t="str">
        <v>Lot (Control) Number per Note 3</v>
      </c>
      <c r="FG55" t="str">
        <v>LOT NO.</v>
      </c>
      <c r="FH55" t="str">
        <v>LOT NUMBER</v>
      </c>
      <c r="FI55" t="str">
        <v>LOT NUMBER PER NUVASIVE SOP 9002007</v>
      </c>
      <c r="FJ55" t="str">
        <v>M 4X 0.5 - 6G - 0.063R - LH</v>
      </c>
      <c r="FK55" t="str">
        <v>M4 X 0.5 - 6G - 0.063R</v>
      </c>
      <c r="FL55" t="str">
        <v>M4 X 0.5 - 6G - 0.063R - LH</v>
      </c>
      <c r="FM55" t="str">
        <v>M4.5 X .75 6g</v>
      </c>
      <c r="FN55" t="str">
        <v>M4.5 X 0.75 6g</v>
      </c>
      <c r="FO55" t="str">
        <v>M5x0.8-6g</v>
      </c>
      <c r="FP55" t="str">
        <v xml:space="preserve">M5x0.8-6g </v>
      </c>
      <c r="FQ55" t="str">
        <v>M6 X .75 6g</v>
      </c>
      <c r="FR55" t="str">
        <v>M6 X 0.75-6g</v>
      </c>
      <c r="FS55" t="str">
        <v>M6 X0.75 - 6g</v>
      </c>
      <c r="FT55" t="str">
        <v>M6X0.75 - 6H</v>
      </c>
      <c r="FU55" t="str">
        <v>M7 X 1.00 6g THREAD</v>
      </c>
      <c r="FV55" t="str">
        <v>M7X1.00 6g THREAD</v>
      </c>
      <c r="FW55" t="str">
        <v>M7X1.00 6h THREAD</v>
      </c>
      <c r="FX55" t="str">
        <v>Magenta Anodized Color</v>
      </c>
      <c r="FY55" t="str">
        <v>MAJOR Ø .380</v>
      </c>
      <c r="FZ55" t="str">
        <v>MAJORØ</v>
      </c>
      <c r="GA55" t="str">
        <v>MATT FINISH Per Note 3</v>
      </c>
      <c r="GB55" t="str">
        <v>MATT FINISH Per Traveler</v>
      </c>
      <c r="GC55" t="str">
        <v>MATTE FINISH</v>
      </c>
      <c r="GD55" t="str">
        <v>MATTE FINISH DWG NOTE 3</v>
      </c>
      <c r="GE55" t="str">
        <v>MATTE FINISH Note 3</v>
      </c>
      <c r="GF55" t="str">
        <v>Matte Finish Per Note 3</v>
      </c>
      <c r="GG55" t="str">
        <v>MATTE FINISH SIZE 10 GLASS BEAD</v>
      </c>
      <c r="GH55" t="str">
        <v>MAX ROOT RADIUS</v>
      </c>
      <c r="GI55" t="str">
        <v xml:space="preserve">Mill Profile Centered </v>
      </c>
      <c r="GJ55" t="str">
        <v>Minor Ø Unconstrained Check</v>
      </c>
      <c r="GK55" t="str">
        <v>MINOR Ø.1336</v>
      </c>
      <c r="GL55" t="str">
        <v>NO ANODIZE Per note 8</v>
      </c>
      <c r="GM55" t="str">
        <v>NO ANODIZE Per note 9</v>
      </c>
      <c r="GN55" t="str">
        <v>No Nicks, Scratches, Tool Marks, etc.</v>
      </c>
      <c r="GO55" t="str">
        <v>No Nicks,Scratches,Tool Marks,etc.</v>
      </c>
      <c r="GP55" t="str">
        <v>NO TOOL MARKS</v>
      </c>
      <c r="GQ55" t="str">
        <v>NOTE 3 THREAD RELIEF</v>
      </c>
      <c r="GR55" t="str">
        <v>NV-27 FUNC.</v>
      </c>
      <c r="GS55" t="str">
        <v>NV-30 DIM A</v>
      </c>
      <c r="GT55" t="str">
        <v>NV-30 DIM B</v>
      </c>
      <c r="GU55" t="str">
        <v>NV-30 DIM F</v>
      </c>
      <c r="GV55" t="str">
        <v>Ø .1250 HEX</v>
      </c>
      <c r="GW55" t="str">
        <v>Ø 9.4 MAJOR</v>
      </c>
      <c r="GX55" t="str">
        <v>Ø.096 MAX PILOT HOLE</v>
      </c>
      <c r="GY55" t="str">
        <v>Ø.125 THRU</v>
      </c>
      <c r="GZ55" t="str">
        <v>Ø.205 COUNTERSINK</v>
      </c>
      <c r="HA55" t="str">
        <v>Ø.260 T.S.C.</v>
      </c>
      <c r="HB55" t="str">
        <v>Ø.500 BASIC</v>
      </c>
      <c r="HC55" t="str">
        <v xml:space="preserve">OVAL CENTERED </v>
      </c>
      <c r="HD55" t="str">
        <v>PART NO. 15100</v>
      </c>
      <c r="HE55" t="str">
        <v>PART NUMBER 13100000</v>
      </c>
      <c r="HF55" t="str">
        <v>PART NUMBER 13600000</v>
      </c>
      <c r="HG55" t="str">
        <v>Part Number per Note 3</v>
      </c>
      <c r="HH55" t="str">
        <v>PD 5/16-18 UNC 2A</v>
      </c>
      <c r="HI55" t="str">
        <v>Perp.|0.05|A|</v>
      </c>
      <c r="HJ55" t="str">
        <v>PILOT THRU HOLE PRESENT</v>
      </c>
      <c r="HK55" t="str">
        <v>PITCH .060</v>
      </c>
      <c r="HL55" t="str">
        <v>Profile |.001|A|</v>
      </c>
      <c r="HM55" t="str">
        <v>Profile |.0015 | A | X-Y</v>
      </c>
      <c r="HN55" t="str">
        <v>Profile |.002| |A|B| X-Y</v>
      </c>
      <c r="HO55" t="str">
        <v>Profile |.002|A|B|</v>
      </c>
      <c r="HP55" t="str">
        <v>Profile |.002|A|B| X-Y</v>
      </c>
      <c r="HQ55" t="str">
        <v>Profile:|010|A|B|C|</v>
      </c>
      <c r="HR55" t="str">
        <v>Profile| .002| A|B|</v>
      </c>
      <c r="HS55" t="str">
        <v>Profile|.001|</v>
      </c>
      <c r="HT55" t="str">
        <v>Profile|.001|A|</v>
      </c>
      <c r="HU55" t="str">
        <v>Profile|.001|A|B|</v>
      </c>
      <c r="HV55" t="str">
        <v xml:space="preserve">Profile|.001|A|B| A&lt;-&gt;B </v>
      </c>
      <c r="HW55" t="str">
        <v>Profile|.001|A|B| C&lt;-&gt;D</v>
      </c>
      <c r="HX55" t="str">
        <v>Profile|.001|A|B| L-M</v>
      </c>
      <c r="HY55" t="str">
        <v>Profile|.001|A|B| P-Q</v>
      </c>
      <c r="HZ55" t="str">
        <v>Profile|.001|A|B|C&lt;-&gt;D</v>
      </c>
      <c r="IA55" t="str">
        <v>Profile|.001|A|C&lt;--&gt;D</v>
      </c>
      <c r="IB55" t="str">
        <v>Profile|.001|A|UNILATERAL</v>
      </c>
      <c r="IC55" t="str">
        <v>Profile|.001|C|</v>
      </c>
      <c r="ID55" t="str">
        <v>Profile|.0012|D1|</v>
      </c>
      <c r="IE55" t="str">
        <v>Profile|.0015| A-B UNI.</v>
      </c>
      <c r="IF55" t="str">
        <v>Profile|.0015| UNI.</v>
      </c>
      <c r="IG55" t="str">
        <v>Profile|.0015|A| X-Y</v>
      </c>
      <c r="IH55" t="str">
        <v>Profile|.0015|E|F|</v>
      </c>
      <c r="II55" t="str">
        <v>Profile|.0016|B|D|</v>
      </c>
      <c r="IJ55" t="str">
        <v>Profile|.002(U).000|A|</v>
      </c>
      <c r="IK55" t="str">
        <v>Profile|.002|</v>
      </c>
      <c r="IL55" t="str">
        <v>Profile|.002|A</v>
      </c>
      <c r="IM55" t="str">
        <v>Profile|.002|A|</v>
      </c>
      <c r="IN55" t="str">
        <v>Profile|.002|A|B|</v>
      </c>
      <c r="IO55" t="str">
        <v xml:space="preserve">Profile|.002|A|B| A&lt;-&gt;B </v>
      </c>
      <c r="IP55" t="str">
        <v>Profile|.002|A|B| C&lt;-&gt;D</v>
      </c>
      <c r="IQ55" t="str">
        <v>Profile|.002|A|B| X-Y</v>
      </c>
      <c r="IR55" t="str">
        <v>Profile|.002|A|B|C|X-Y</v>
      </c>
      <c r="IS55" t="str">
        <v>Profile|.002|A|B|X&lt;--&gt;Y</v>
      </c>
      <c r="IT55" t="str">
        <v>Profile|.002|A|B|X-Y</v>
      </c>
      <c r="IU55" t="str">
        <v>Profile|.002|A|C|</v>
      </c>
      <c r="IV55" t="str">
        <v>Profile|.002|C|A|</v>
      </c>
      <c r="IW55" t="str">
        <v>Profile|.002|C|B|</v>
      </c>
      <c r="IX55" t="str">
        <v>Profile|.0020|</v>
      </c>
      <c r="IY55" t="str">
        <v>Profile|.003|A|</v>
      </c>
      <c r="IZ55" t="str">
        <v>Profile|.003|A|B|C| Uni.</v>
      </c>
      <c r="JA55" t="str">
        <v>Profile|.003|E|F|</v>
      </c>
      <c r="JB55" t="str">
        <v>Profile|.004(U) .003|A|B|C|</v>
      </c>
      <c r="JC55" t="str">
        <v>Profile|.004|A| UNI.</v>
      </c>
      <c r="JD55" t="str">
        <v>Profile|.005|A|C|</v>
      </c>
      <c r="JE55" t="str">
        <v>Profile|.005|A|C|A&lt;--&gt;B, C&lt;--&gt;D</v>
      </c>
      <c r="JF55" t="str">
        <v>Profile|.005|A|D| A-B UNI.</v>
      </c>
      <c r="JG55" t="str">
        <v>Profile|.005|A|D| UNI.</v>
      </c>
      <c r="JH55" t="str">
        <v>Profile|.010|A|B|</v>
      </c>
      <c r="JI55" t="str">
        <v>Profile|.010|A|B|C|</v>
      </c>
      <c r="JJ55" t="str">
        <v>Profile|.03|A|</v>
      </c>
      <c r="JK55" t="str">
        <v>Profile|.05|A|B|</v>
      </c>
      <c r="JL55" t="str">
        <v>Profile|0.03|</v>
      </c>
      <c r="JM55" t="str">
        <v>Profile|0.03|A|</v>
      </c>
      <c r="JN55" t="str">
        <v>Profile|0.03|A|B|</v>
      </c>
      <c r="JO55" t="str">
        <v>Profile|0.05{A|C|</v>
      </c>
      <c r="JP55" t="str">
        <v>Profile|0.05|A|B|</v>
      </c>
      <c r="JQ55" t="str">
        <v>Profile|0.05|E|</v>
      </c>
      <c r="JR55" t="str">
        <v>Profile|0.05|E|F|</v>
      </c>
      <c r="JS55" t="str">
        <v>Profile|0.06|A|C|</v>
      </c>
      <c r="JT55" t="str">
        <v>Profile|0.1|A|A|</v>
      </c>
      <c r="JU55" t="str">
        <v>Profile|0.1|D1|</v>
      </c>
      <c r="JV55" t="str">
        <v>Profile|A|B|C|</v>
      </c>
      <c r="JW55" t="str">
        <v>Proile|.002|A|B|J-K</v>
      </c>
      <c r="JX55" t="str">
        <v>P-Thread Form</v>
      </c>
      <c r="JY55" t="str">
        <v>R  FULL RADIUS</v>
      </c>
      <c r="JZ55" t="str">
        <v>R.001/.006</v>
      </c>
      <c r="KA55" t="str">
        <v>R.003 MAX</v>
      </c>
      <c r="KB55" t="str">
        <v>R.005 MAX</v>
      </c>
      <c r="KC55" t="str">
        <v>R.030</v>
      </c>
      <c r="KD55" t="str">
        <v>R.25 MAX</v>
      </c>
      <c r="KE55" t="str">
        <v>R1.33 BASIC</v>
      </c>
      <c r="KF55" t="str">
        <v>R3.3</v>
      </c>
      <c r="KG55" t="str">
        <v>Ra 1.6 MAX</v>
      </c>
      <c r="KH55" t="str">
        <v>RAD @ FACE &amp; OD CHAMFER</v>
      </c>
      <c r="KI55" t="str">
        <v>RAD. @ ID &amp; BACK FACE</v>
      </c>
      <c r="KJ55" t="str">
        <v>RAD. @ OD &amp; BACK FACE</v>
      </c>
      <c r="KK55" t="str">
        <v>REMOVE SHRP EDGES .005 MAX</v>
      </c>
      <c r="KL55" t="str">
        <v>ROD SLOT CENTERED</v>
      </c>
      <c r="KM55" t="str">
        <v>SHARP OKAY</v>
      </c>
      <c r="KN55" t="str">
        <v>Slot Centered</v>
      </c>
      <c r="KO55" t="str">
        <v>SLOT WIDTH</v>
      </c>
      <c r="KP55" t="str">
        <v>Surface Finish Per Note 1</v>
      </c>
      <c r="KQ55" t="str">
        <v>Symmerty Balloon A_6</v>
      </c>
      <c r="KR55" t="str">
        <v>T27 HEXALOBE Per Note 1</v>
      </c>
      <c r="KS55" t="str">
        <v>T27 TORX</v>
      </c>
      <c r="KT55" t="str">
        <v>THRD DEPTH</v>
      </c>
      <c r="KU55" t="str">
        <v>Thread Form Per Note 3</v>
      </c>
      <c r="KV55" t="str">
        <v>THREAD INTO ROD SLOT</v>
      </c>
      <c r="KW55" t="str">
        <v>Thread Timed Print Note 6</v>
      </c>
      <c r="KX55" t="str">
        <v>TOOL MISMATCH PERMISSIBLE</v>
      </c>
      <c r="KY55" t="str">
        <v>Tot. Runout|Ø.002|C|</v>
      </c>
      <c r="KZ55" t="str">
        <v>Total Runout|.002|E|</v>
      </c>
      <c r="LA55" t="str">
        <v>TRIPLE LEAD THREAD</v>
      </c>
      <c r="LB55" t="str">
        <v>True Pos. |.001 (M)|A|</v>
      </c>
      <c r="LC55" t="str">
        <v>True Pos. |.002(M)|A|B|</v>
      </c>
      <c r="LD55" t="str">
        <v>True Pos. |.002|</v>
      </c>
      <c r="LE55" t="str">
        <v>True Pos. |.002|A|</v>
      </c>
      <c r="LF55" t="str">
        <v>True Pos. |.002|A|B|</v>
      </c>
      <c r="LG55" t="str">
        <v>True Pos. |.004|A|C|B|</v>
      </c>
      <c r="LH55" t="str">
        <v>True Pos. |.005(M)|A|B|</v>
      </c>
      <c r="LI55" t="str">
        <v>True Pos.|.000(L)|A|D|</v>
      </c>
      <c r="LJ55" t="str">
        <v>True Pos.|.000(M)|A|</v>
      </c>
      <c r="LK55" t="str">
        <v>True Pos.|.001(M)|A|</v>
      </c>
      <c r="LL55" t="str">
        <v>True Pos.|.001|B|</v>
      </c>
      <c r="LM55" t="str">
        <v>True Pos.|.001|E|</v>
      </c>
      <c r="LN55" t="str">
        <v>True Pos.|.002|A|</v>
      </c>
      <c r="LO55" t="str">
        <v>True Pos.|.002|B|</v>
      </c>
      <c r="LP55" t="str">
        <v>True Pos.|.002|C|</v>
      </c>
      <c r="LQ55" t="str">
        <v>True Pos.|.002|D1|</v>
      </c>
      <c r="LR55" t="str">
        <v>True Pos.|.002|D1|D2|</v>
      </c>
      <c r="LS55" t="str">
        <v>True Pos.|.05|A|</v>
      </c>
      <c r="LT55" t="str">
        <v>True Pos.|.1|A|B|C|</v>
      </c>
      <c r="LU55" t="str">
        <v>True Pos.|.13|A</v>
      </c>
      <c r="LV55" t="str">
        <v>True Pos.|0.05|A|</v>
      </c>
      <c r="LW55" t="str">
        <v>True Pos.|0.1|A|B|C|</v>
      </c>
      <c r="LX55" t="str">
        <v>True Pos.|0.13|A|</v>
      </c>
      <c r="LY55" t="str">
        <v>True Pos.|Ø.000(M)|A|</v>
      </c>
      <c r="LZ55" t="str">
        <v>True Pos.|Ø.000(M)|B|</v>
      </c>
      <c r="MA55" t="str">
        <v>True Pos.|Ø.001(M)|A(M)|</v>
      </c>
      <c r="MB55" t="str">
        <v>True Pos.|Ø.001(M)|A|</v>
      </c>
      <c r="MC55" t="str">
        <v>True Pos.|Ø.001|A|</v>
      </c>
      <c r="MD55" t="str">
        <v>True Pos.|Ø.001|C|</v>
      </c>
      <c r="ME55" t="str">
        <v>True Pos.|Ø.002(S)|A(S)|</v>
      </c>
      <c r="MF55" t="str">
        <v>True Pos.|Ø.002|A|</v>
      </c>
      <c r="MG55" t="str">
        <v>True Pos.|Ø.002|B|</v>
      </c>
      <c r="MH55" t="str">
        <v>True Pos.|Ø.002|C|</v>
      </c>
      <c r="MI55" t="str">
        <v>True Pos.|Ø.03(M)|A|</v>
      </c>
      <c r="MJ55" t="str">
        <v>True Pos.|Ø0.03(M)|A|</v>
      </c>
      <c r="MK55" t="str">
        <v>True Pos.|Ø0.05(L)|D|B|</v>
      </c>
      <c r="ML55" t="str">
        <v>True Pos.|Ø0.05|A|</v>
      </c>
      <c r="MM55" t="str">
        <v>True Pos.|Ø0.05|D|</v>
      </c>
      <c r="MN55" t="str">
        <v>True Pos.|Ø0.05|E|</v>
      </c>
      <c r="MO55" t="str">
        <v>True Pos.|Ø0.05|E|B|</v>
      </c>
      <c r="MP55" t="str">
        <v>True Pos.|SØ0.03|C|B|</v>
      </c>
      <c r="MQ55" t="str">
        <v>True Position|.002|A|B|</v>
      </c>
      <c r="MR55" t="str">
        <v>True. Pos.|Ø.001(M)|A|</v>
      </c>
      <c r="MS55" t="str">
        <v>True. Pps.|0.05|A|</v>
      </c>
      <c r="MT55" t="str">
        <v>Tumble Per Note 1</v>
      </c>
      <c r="MU55" t="str">
        <v>Tumble Per Note 2</v>
      </c>
    </row>
    <row r="56" spans="1:359">
      <c r="A56" t="s">
        <v>945</v>
      </c>
      <c r="C56" s="74" t="str" cm="1">
        <f t="array" ref="C56:MU56">TRANSPOSE(_xlfn._xlws.SORT(_xlfn._xlws.FILTER($A$2:$A$499,ISNUMBER(SEARCH('Prt. Lib. &amp; Routine, Table'!L63,$A$2:$A$499)),"not found")))</f>
        <v>.0015 T.I.R. MAX</v>
      </c>
      <c r="D56" t="str">
        <v>.002 MAX ROOT RADIUS</v>
      </c>
      <c r="E56" t="str">
        <v>.012 BLUNT END</v>
      </c>
      <c r="F56" t="str">
        <v>.015 MAX</v>
      </c>
      <c r="G56" t="str">
        <v>.016 T.S.C.</v>
      </c>
      <c r="H56" t="str">
        <v>.017 BASIC</v>
      </c>
      <c r="I56" t="str">
        <v>.021 PITCH</v>
      </c>
      <c r="J56" t="str">
        <v>.022 BLUNT START</v>
      </c>
      <c r="K56" t="str">
        <v>.025 BASIC</v>
      </c>
      <c r="L56" t="str">
        <v>.035 BASIC</v>
      </c>
      <c r="M56" t="str">
        <v>.043 T.S.C</v>
      </c>
      <c r="N56" t="str">
        <v>.053 T.S.C.</v>
      </c>
      <c r="O56" t="str">
        <v>.060 HEX DEPTH</v>
      </c>
      <c r="P56" t="str">
        <v>.060 PITCH</v>
      </c>
      <c r="Q56" t="str">
        <v>.061 BASIC</v>
      </c>
      <c r="R56" t="str">
        <v>.07 HEX</v>
      </c>
      <c r="S56" t="str">
        <v>.070 HEX DEPTH</v>
      </c>
      <c r="T56" t="str">
        <v>.082 DRILL</v>
      </c>
      <c r="U56" t="str">
        <v>.082 DRILL DEPTH</v>
      </c>
      <c r="V56" t="str">
        <v>.094 HEX</v>
      </c>
      <c r="W56" t="str">
        <v>.115 T.S.C.</v>
      </c>
      <c r="X56" t="str">
        <v>.1195 / .1243 MAJOR DIAMETER</v>
      </c>
      <c r="Y56" t="str">
        <v>.1250 HEX</v>
      </c>
      <c r="Z56" t="str">
        <v>.157 MINOR DIAMETER</v>
      </c>
      <c r="AA56" t="str">
        <v>.172 FULL THD DEPTH</v>
      </c>
      <c r="AB56" t="str">
        <v>.172 MAJOR DIAMETER</v>
      </c>
      <c r="AC56" t="str">
        <v>.180 MIN DEPTH FULL THRD</v>
      </c>
      <c r="AD56" t="str">
        <v>.183 Ceter Line Thread Dwell</v>
      </c>
      <c r="AE56" t="str">
        <v>.208 MAX THRD DEPTH</v>
      </c>
      <c r="AF56" t="str">
        <v>.218 BOTTOM HALF OF SLOT</v>
      </c>
      <c r="AG56" t="str">
        <v>.261 BASIC</v>
      </c>
      <c r="AH56" t="str">
        <v>.314 T.S.C.</v>
      </c>
      <c r="AI56" t="str">
        <v>.315 BASIC</v>
      </c>
      <c r="AJ56" t="str">
        <v>.329 MINOR Ø</v>
      </c>
      <c r="AK56" t="str">
        <v>.330 BASIC</v>
      </c>
      <c r="AL56" t="str">
        <v>.35 TO TANGENT POINT</v>
      </c>
      <c r="AM56" t="str">
        <v>.375 MAJOR Ø</v>
      </c>
      <c r="AN56" t="str">
        <v>.390 BASIC</v>
      </c>
      <c r="AO56" t="str">
        <v>.440 BASIC</v>
      </c>
      <c r="AP56" t="str">
        <v>.64/.96 HIGH=Pass</v>
      </c>
      <c r="AQ56" t="str">
        <v>0.012 MAX</v>
      </c>
      <c r="AR56" t="str">
        <v>0.015 MAX</v>
      </c>
      <c r="AS56" t="str">
        <v>0.05 Per Note 2</v>
      </c>
      <c r="AT56" t="str">
        <v>0.500 PULLOUT ZONE</v>
      </c>
      <c r="AU56" t="str">
        <v>10-32 UNF-2A</v>
      </c>
      <c r="AV56" t="str">
        <v>12-28 UNF-2B</v>
      </c>
      <c r="AW56" t="str">
        <v>2.87 BASIC</v>
      </c>
      <c r="AX56" t="str">
        <v>2-56 UNC 2B 2 STARTS</v>
      </c>
      <c r="AY56" t="str">
        <v>3 LEAD THREAD</v>
      </c>
      <c r="AZ56" t="str">
        <v>32µIN Max</v>
      </c>
      <c r="BA56" t="str">
        <v>5/16"-24 UNF-2A</v>
      </c>
      <c r="BB56" t="str">
        <v>5/16-18 UNC 2A</v>
      </c>
      <c r="BC56" t="str">
        <v>5-44 UNF-2A</v>
      </c>
      <c r="BD56" t="str">
        <v>6-16µIN</v>
      </c>
      <c r="BE56" t="str">
        <v>65° BLEND</v>
      </c>
      <c r="BF56" t="str">
        <v>7.45 Top of Ball to Face</v>
      </c>
      <c r="BG56" t="str">
        <v>7/16-28 UNEF 2B</v>
      </c>
      <c r="BH56" t="str">
        <v>7/16-28-UNEF-2A</v>
      </c>
      <c r="BI56" t="str">
        <v>Alignment Per Note 3</v>
      </c>
      <c r="BJ56" t="str">
        <v>ANODIZE (SEE CHART)</v>
      </c>
      <c r="BK56" t="str">
        <v>ANODIZE AQUA Per Note 3</v>
      </c>
      <c r="BL56" t="str">
        <v>ANODIZE BOTTOM PORTION</v>
      </c>
      <c r="BM56" t="str">
        <v>ANODIZE COLOR AQUA</v>
      </c>
      <c r="BN56" t="str">
        <v>ANODIZE COLOR GREEN DWG NOTE 4</v>
      </c>
      <c r="BO56" t="str">
        <v>ANODIZE COLOR LIGHT BLUE</v>
      </c>
      <c r="BP56" t="str">
        <v>ANODIZE GREEN Per Note 2</v>
      </c>
      <c r="BQ56" t="str">
        <v>ANODIZE GREY, Per Note 1</v>
      </c>
      <c r="BR56" t="str">
        <v>ANODIZE MAGENTA</v>
      </c>
      <c r="BS56" t="str">
        <v>Anodize Per note 3</v>
      </c>
      <c r="BT56" t="str">
        <v>Anodize Per Note 4</v>
      </c>
      <c r="BU56" t="str">
        <v>ANODIZE SEAFOAM</v>
      </c>
      <c r="BV56" t="str">
        <v>Balloon 11 Symmetry</v>
      </c>
      <c r="BW56" t="str">
        <v>Balloon 12 Symmetry</v>
      </c>
      <c r="BX56" t="str">
        <v>Balloon 13 Hole Centered</v>
      </c>
      <c r="BY56" t="str">
        <v>Balloon 13 Symmerty</v>
      </c>
      <c r="BZ56" t="str">
        <v>Balloon 2 Symmetry</v>
      </c>
      <c r="CA56" t="str">
        <v>Balloon 21 CENTERED</v>
      </c>
      <c r="CB56" t="str">
        <v>Balloon 29 Symmetry</v>
      </c>
      <c r="CC56" t="str">
        <v>Balloon 3 Symmetry</v>
      </c>
      <c r="CD56" t="str">
        <v>Balloon 4 Symmetry</v>
      </c>
      <c r="CE56" t="str">
        <v>Balloon 5 blend to SØ .340</v>
      </c>
      <c r="CF56" t="str">
        <v>Balloon 5 Symmetry</v>
      </c>
      <c r="CG56" t="str">
        <v>Balloon 6 Centered</v>
      </c>
      <c r="CH56" t="str">
        <v>Balloon 9 Function Check</v>
      </c>
      <c r="CI56" t="str">
        <v>Balloon 9 Symmerty</v>
      </c>
      <c r="CJ56" t="str">
        <v>Balloons 2 &amp; 17 Symmetry |.001|A|</v>
      </c>
      <c r="CK56" t="str">
        <v>Basic Ø 3.6</v>
      </c>
      <c r="CL56" t="str">
        <v>BEAD BLAST</v>
      </c>
      <c r="CM56" t="str">
        <v>BLAST ALUMINUM OXIDE</v>
      </c>
      <c r="CN56" t="str">
        <v>Blast Note 2</v>
      </c>
      <c r="CO56" t="str">
        <v xml:space="preserve">BLAST Per Note 1 </v>
      </c>
      <c r="CP56" t="str">
        <v>BLAST Per Note 2</v>
      </c>
      <c r="CQ56" t="str">
        <v>BLAST Per Note 3</v>
      </c>
      <c r="CR56" t="str">
        <v>BLAST Per Note 4</v>
      </c>
      <c r="CS56" t="str">
        <v>BLAST Per Note 8</v>
      </c>
      <c r="CT56" t="str">
        <v>BLAST Per Traveler, MATT FINISH</v>
      </c>
      <c r="CU56" t="str">
        <v>BLAST WITH 16 GRIT ALUMINUM OXIDE</v>
      </c>
      <c r="CV56" t="str">
        <v>BLAST, Uniform Finish Per Note 3</v>
      </c>
      <c r="CW56" t="str">
        <v>BREAK EDGE</v>
      </c>
      <c r="CX56" t="str">
        <v>BREAK EDGE .014</v>
      </c>
      <c r="CY56" t="str">
        <v>BREAK EDGES Note 2</v>
      </c>
      <c r="CZ56" t="str">
        <v>BREAK SHARP Per Note 1</v>
      </c>
      <c r="DA56" t="str">
        <v>BREAK SHARPS Per Note 1</v>
      </c>
      <c r="DB56" t="str">
        <v>CE 2729</v>
      </c>
      <c r="DC56" t="str">
        <v>CE Logo per Note 3</v>
      </c>
      <c r="DD56" t="str">
        <v>CE MARK</v>
      </c>
      <c r="DE56" t="str">
        <v>Chips/Debris Removed</v>
      </c>
      <c r="DF56" t="str">
        <v>Coat Per Note 2</v>
      </c>
      <c r="DG56" t="str">
        <v>C-Sink Ø .155</v>
      </c>
      <c r="DH56" t="str">
        <v>C-Sink Ø5.2</v>
      </c>
      <c r="DI56" t="str">
        <v>Deburred</v>
      </c>
      <c r="DJ56" t="str">
        <v>DIM "A" NoGo</v>
      </c>
      <c r="DK56" t="str">
        <v>DIM "A" NoGo Hexalobe</v>
      </c>
      <c r="DL56" t="str">
        <v>EDGE BREAK</v>
      </c>
      <c r="DM56" t="str">
        <v>EDGE BREAK MIN R.004, MAX R.010</v>
      </c>
      <c r="DN56" t="str">
        <v>Edge Break per Note 1</v>
      </c>
      <c r="DO56" t="str">
        <v>ELECTROPOLISH Per Note 1</v>
      </c>
      <c r="DP56" t="str">
        <v>Finish Per Note 3</v>
      </c>
      <c r="DQ56" t="str">
        <v>FLUTE POSITION Per Note 3</v>
      </c>
      <c r="DR56" t="str">
        <v>FULL R</v>
      </c>
      <c r="DS56" t="str">
        <v>FULL RADIUS</v>
      </c>
      <c r="DT56" t="str">
        <v xml:space="preserve">FULL RADIUS </v>
      </c>
      <c r="DU56" t="str">
        <v>Function Check  (.2340 .2360 FULL)</v>
      </c>
      <c r="DV56" t="str">
        <v>FUNCTIONAL  HEXALOBE</v>
      </c>
      <c r="DW56" t="str">
        <v>GLASS BEAD Per Note 3</v>
      </c>
      <c r="DX56" t="str">
        <v>Globus Logo per Note 3</v>
      </c>
      <c r="DY56" t="str">
        <v>Gold Anodized Color</v>
      </c>
      <c r="DZ56" t="str">
        <v>Green Anodized Color</v>
      </c>
      <c r="EA56" t="str">
        <v>GRIT BLAST Per Note 3</v>
      </c>
      <c r="EB56" t="str">
        <v>Grit Blast Per Note 4</v>
      </c>
      <c r="EC56" t="str">
        <v>GRIT BLAST, DWG NOTE 3</v>
      </c>
      <c r="ED56" t="str">
        <v>HEX MINOR Ø.1292</v>
      </c>
      <c r="EE56" t="str">
        <v xml:space="preserve">HEXALOBE </v>
      </c>
      <c r="EF56" t="str">
        <v>HEXALOBE FUNCTION</v>
      </c>
      <c r="EG56" t="str">
        <v>Hexalobe Minor</v>
      </c>
      <c r="EH56" t="str">
        <v>Hexalobe NV-30</v>
      </c>
      <c r="EI56" t="str">
        <v>HEXALOBE ORIENTATION</v>
      </c>
      <c r="EJ56" t="str">
        <v>Inspect per operation 30 comments</v>
      </c>
      <c r="EK56" t="str">
        <v>INT / EXT CORNERS: R.002 TO R.010</v>
      </c>
      <c r="EL56" t="str">
        <v>INT /EXT CORNERS R.05 TO R.03</v>
      </c>
      <c r="EM56" t="str">
        <v>John is a Geek</v>
      </c>
      <c r="EN56" t="str">
        <v>LASER ETCH</v>
      </c>
      <c r="EO56" t="str">
        <v>Laser Etch Per Note 7</v>
      </c>
      <c r="EP56" t="str">
        <v xml:space="preserve">LASER MARK "CE" DWG NOTE 10 </v>
      </c>
      <c r="EQ56" t="str">
        <v>Laser Mark "P1-15004-08", Per Note 3</v>
      </c>
      <c r="ER56" t="str">
        <v>Laser Mark "P2-15004-08", Per Note 3</v>
      </c>
      <c r="ES56" t="str">
        <v>Laser Mark "P3-15004-08", Per Note 3</v>
      </c>
      <c r="ET56" t="str">
        <v>Laser Mark "P4-15004-08", Per Note 3</v>
      </c>
      <c r="EU56" t="str">
        <v xml:space="preserve">LASER MARK LOGO DWG NOTE 9 </v>
      </c>
      <c r="EV56" t="str">
        <v xml:space="preserve">LASER MARK LOT NUMBER DWG NOTE 8 </v>
      </c>
      <c r="EW56" t="str">
        <v>Laser Mark Lot, Per Note 3</v>
      </c>
      <c r="EX56" t="str">
        <v xml:space="preserve">LASER MARK PART NUMBER DWG NOTE 8 </v>
      </c>
      <c r="EY56" t="str">
        <v>LASER: 13000000</v>
      </c>
      <c r="EZ56" t="str">
        <v>LASER: CE 2797</v>
      </c>
      <c r="FA56" t="str">
        <v>LASER: LOGO</v>
      </c>
      <c r="FB56" t="str">
        <v xml:space="preserve">LASER: Lot # Per RE-75-001 </v>
      </c>
      <c r="FC56" t="str">
        <v>LAST THREAD</v>
      </c>
      <c r="FD56" t="str">
        <v>LEAD .0625</v>
      </c>
      <c r="FE56" t="str">
        <v>LOGO</v>
      </c>
      <c r="FF56" t="str">
        <v>Lot (Control) Number per Note 3</v>
      </c>
      <c r="FG56" t="str">
        <v>LOT NO.</v>
      </c>
      <c r="FH56" t="str">
        <v>LOT NUMBER</v>
      </c>
      <c r="FI56" t="str">
        <v>LOT NUMBER PER NUVASIVE SOP 9002007</v>
      </c>
      <c r="FJ56" t="str">
        <v>M 4X 0.5 - 6G - 0.063R - LH</v>
      </c>
      <c r="FK56" t="str">
        <v>M4 X 0.5 - 6G - 0.063R</v>
      </c>
      <c r="FL56" t="str">
        <v>M4 X 0.5 - 6G - 0.063R - LH</v>
      </c>
      <c r="FM56" t="str">
        <v>M4.5 X .75 6g</v>
      </c>
      <c r="FN56" t="str">
        <v>M4.5 X 0.75 6g</v>
      </c>
      <c r="FO56" t="str">
        <v>M5x0.8-6g</v>
      </c>
      <c r="FP56" t="str">
        <v xml:space="preserve">M5x0.8-6g </v>
      </c>
      <c r="FQ56" t="str">
        <v>M6 X .75 6g</v>
      </c>
      <c r="FR56" t="str">
        <v>M6 X 0.75-6g</v>
      </c>
      <c r="FS56" t="str">
        <v>M6 X0.75 - 6g</v>
      </c>
      <c r="FT56" t="str">
        <v>M6X0.75 - 6H</v>
      </c>
      <c r="FU56" t="str">
        <v>M7 X 1.00 6g THREAD</v>
      </c>
      <c r="FV56" t="str">
        <v>M7X1.00 6g THREAD</v>
      </c>
      <c r="FW56" t="str">
        <v>M7X1.00 6h THREAD</v>
      </c>
      <c r="FX56" t="str">
        <v>Magenta Anodized Color</v>
      </c>
      <c r="FY56" t="str">
        <v>MAJOR Ø .380</v>
      </c>
      <c r="FZ56" t="str">
        <v>MAJORØ</v>
      </c>
      <c r="GA56" t="str">
        <v>MATT FINISH Per Note 3</v>
      </c>
      <c r="GB56" t="str">
        <v>MATT FINISH Per Traveler</v>
      </c>
      <c r="GC56" t="str">
        <v>MATTE FINISH</v>
      </c>
      <c r="GD56" t="str">
        <v>MATTE FINISH DWG NOTE 3</v>
      </c>
      <c r="GE56" t="str">
        <v>MATTE FINISH Note 3</v>
      </c>
      <c r="GF56" t="str">
        <v>Matte Finish Per Note 3</v>
      </c>
      <c r="GG56" t="str">
        <v>MATTE FINISH SIZE 10 GLASS BEAD</v>
      </c>
      <c r="GH56" t="str">
        <v>MAX ROOT RADIUS</v>
      </c>
      <c r="GI56" t="str">
        <v xml:space="preserve">Mill Profile Centered </v>
      </c>
      <c r="GJ56" t="str">
        <v>Minor Ø Unconstrained Check</v>
      </c>
      <c r="GK56" t="str">
        <v>MINOR Ø.1336</v>
      </c>
      <c r="GL56" t="str">
        <v>NO ANODIZE Per note 8</v>
      </c>
      <c r="GM56" t="str">
        <v>NO ANODIZE Per note 9</v>
      </c>
      <c r="GN56" t="str">
        <v>No Nicks, Scratches, Tool Marks, etc.</v>
      </c>
      <c r="GO56" t="str">
        <v>No Nicks,Scratches,Tool Marks,etc.</v>
      </c>
      <c r="GP56" t="str">
        <v>NO TOOL MARKS</v>
      </c>
      <c r="GQ56" t="str">
        <v>NOTE 3 THREAD RELIEF</v>
      </c>
      <c r="GR56" t="str">
        <v>NV-27 FUNC.</v>
      </c>
      <c r="GS56" t="str">
        <v>NV-30 DIM A</v>
      </c>
      <c r="GT56" t="str">
        <v>NV-30 DIM B</v>
      </c>
      <c r="GU56" t="str">
        <v>NV-30 DIM F</v>
      </c>
      <c r="GV56" t="str">
        <v>Ø .1250 HEX</v>
      </c>
      <c r="GW56" t="str">
        <v>Ø 9.4 MAJOR</v>
      </c>
      <c r="GX56" t="str">
        <v>Ø.096 MAX PILOT HOLE</v>
      </c>
      <c r="GY56" t="str">
        <v>Ø.125 THRU</v>
      </c>
      <c r="GZ56" t="str">
        <v>Ø.205 COUNTERSINK</v>
      </c>
      <c r="HA56" t="str">
        <v>Ø.260 T.S.C.</v>
      </c>
      <c r="HB56" t="str">
        <v>Ø.500 BASIC</v>
      </c>
      <c r="HC56" t="str">
        <v xml:space="preserve">OVAL CENTERED </v>
      </c>
      <c r="HD56" t="str">
        <v>PART NO. 15100</v>
      </c>
      <c r="HE56" t="str">
        <v>PART NUMBER 13100000</v>
      </c>
      <c r="HF56" t="str">
        <v>PART NUMBER 13600000</v>
      </c>
      <c r="HG56" t="str">
        <v>Part Number per Note 3</v>
      </c>
      <c r="HH56" t="str">
        <v>PD 5/16-18 UNC 2A</v>
      </c>
      <c r="HI56" t="str">
        <v>Perp.|0.05|A|</v>
      </c>
      <c r="HJ56" t="str">
        <v>PILOT THRU HOLE PRESENT</v>
      </c>
      <c r="HK56" t="str">
        <v>PITCH .060</v>
      </c>
      <c r="HL56" t="str">
        <v>Profile |.001|A|</v>
      </c>
      <c r="HM56" t="str">
        <v>Profile |.0015 | A | X-Y</v>
      </c>
      <c r="HN56" t="str">
        <v>Profile |.002| |A|B| X-Y</v>
      </c>
      <c r="HO56" t="str">
        <v>Profile |.002|A|B|</v>
      </c>
      <c r="HP56" t="str">
        <v>Profile |.002|A|B| X-Y</v>
      </c>
      <c r="HQ56" t="str">
        <v>Profile:|010|A|B|C|</v>
      </c>
      <c r="HR56" t="str">
        <v>Profile| .002| A|B|</v>
      </c>
      <c r="HS56" t="str">
        <v>Profile|.001|</v>
      </c>
      <c r="HT56" t="str">
        <v>Profile|.001|A|</v>
      </c>
      <c r="HU56" t="str">
        <v>Profile|.001|A|B|</v>
      </c>
      <c r="HV56" t="str">
        <v xml:space="preserve">Profile|.001|A|B| A&lt;-&gt;B </v>
      </c>
      <c r="HW56" t="str">
        <v>Profile|.001|A|B| C&lt;-&gt;D</v>
      </c>
      <c r="HX56" t="str">
        <v>Profile|.001|A|B| L-M</v>
      </c>
      <c r="HY56" t="str">
        <v>Profile|.001|A|B| P-Q</v>
      </c>
      <c r="HZ56" t="str">
        <v>Profile|.001|A|B|C&lt;-&gt;D</v>
      </c>
      <c r="IA56" t="str">
        <v>Profile|.001|A|C&lt;--&gt;D</v>
      </c>
      <c r="IB56" t="str">
        <v>Profile|.001|A|UNILATERAL</v>
      </c>
      <c r="IC56" t="str">
        <v>Profile|.001|C|</v>
      </c>
      <c r="ID56" t="str">
        <v>Profile|.0012|D1|</v>
      </c>
      <c r="IE56" t="str">
        <v>Profile|.0015| A-B UNI.</v>
      </c>
      <c r="IF56" t="str">
        <v>Profile|.0015| UNI.</v>
      </c>
      <c r="IG56" t="str">
        <v>Profile|.0015|A| X-Y</v>
      </c>
      <c r="IH56" t="str">
        <v>Profile|.0015|E|F|</v>
      </c>
      <c r="II56" t="str">
        <v>Profile|.0016|B|D|</v>
      </c>
      <c r="IJ56" t="str">
        <v>Profile|.002(U).000|A|</v>
      </c>
      <c r="IK56" t="str">
        <v>Profile|.002|</v>
      </c>
      <c r="IL56" t="str">
        <v>Profile|.002|A</v>
      </c>
      <c r="IM56" t="str">
        <v>Profile|.002|A|</v>
      </c>
      <c r="IN56" t="str">
        <v>Profile|.002|A|B|</v>
      </c>
      <c r="IO56" t="str">
        <v xml:space="preserve">Profile|.002|A|B| A&lt;-&gt;B </v>
      </c>
      <c r="IP56" t="str">
        <v>Profile|.002|A|B| C&lt;-&gt;D</v>
      </c>
      <c r="IQ56" t="str">
        <v>Profile|.002|A|B| X-Y</v>
      </c>
      <c r="IR56" t="str">
        <v>Profile|.002|A|B|C|X-Y</v>
      </c>
      <c r="IS56" t="str">
        <v>Profile|.002|A|B|X&lt;--&gt;Y</v>
      </c>
      <c r="IT56" t="str">
        <v>Profile|.002|A|B|X-Y</v>
      </c>
      <c r="IU56" t="str">
        <v>Profile|.002|A|C|</v>
      </c>
      <c r="IV56" t="str">
        <v>Profile|.002|C|A|</v>
      </c>
      <c r="IW56" t="str">
        <v>Profile|.002|C|B|</v>
      </c>
      <c r="IX56" t="str">
        <v>Profile|.0020|</v>
      </c>
      <c r="IY56" t="str">
        <v>Profile|.003|A|</v>
      </c>
      <c r="IZ56" t="str">
        <v>Profile|.003|A|B|C| Uni.</v>
      </c>
      <c r="JA56" t="str">
        <v>Profile|.003|E|F|</v>
      </c>
      <c r="JB56" t="str">
        <v>Profile|.004(U) .003|A|B|C|</v>
      </c>
      <c r="JC56" t="str">
        <v>Profile|.004|A| UNI.</v>
      </c>
      <c r="JD56" t="str">
        <v>Profile|.005|A|C|</v>
      </c>
      <c r="JE56" t="str">
        <v>Profile|.005|A|C|A&lt;--&gt;B, C&lt;--&gt;D</v>
      </c>
      <c r="JF56" t="str">
        <v>Profile|.005|A|D| A-B UNI.</v>
      </c>
      <c r="JG56" t="str">
        <v>Profile|.005|A|D| UNI.</v>
      </c>
      <c r="JH56" t="str">
        <v>Profile|.010|A|B|</v>
      </c>
      <c r="JI56" t="str">
        <v>Profile|.010|A|B|C|</v>
      </c>
      <c r="JJ56" t="str">
        <v>Profile|.03|A|</v>
      </c>
      <c r="JK56" t="str">
        <v>Profile|.05|A|B|</v>
      </c>
      <c r="JL56" t="str">
        <v>Profile|0.03|</v>
      </c>
      <c r="JM56" t="str">
        <v>Profile|0.03|A|</v>
      </c>
      <c r="JN56" t="str">
        <v>Profile|0.03|A|B|</v>
      </c>
      <c r="JO56" t="str">
        <v>Profile|0.05{A|C|</v>
      </c>
      <c r="JP56" t="str">
        <v>Profile|0.05|A|B|</v>
      </c>
      <c r="JQ56" t="str">
        <v>Profile|0.05|E|</v>
      </c>
      <c r="JR56" t="str">
        <v>Profile|0.05|E|F|</v>
      </c>
      <c r="JS56" t="str">
        <v>Profile|0.06|A|C|</v>
      </c>
      <c r="JT56" t="str">
        <v>Profile|0.1|A|A|</v>
      </c>
      <c r="JU56" t="str">
        <v>Profile|0.1|D1|</v>
      </c>
      <c r="JV56" t="str">
        <v>Profile|A|B|C|</v>
      </c>
      <c r="JW56" t="str">
        <v>Proile|.002|A|B|J-K</v>
      </c>
      <c r="JX56" t="str">
        <v>P-Thread Form</v>
      </c>
      <c r="JY56" t="str">
        <v>R  FULL RADIUS</v>
      </c>
      <c r="JZ56" t="str">
        <v>R.001/.006</v>
      </c>
      <c r="KA56" t="str">
        <v>R.003 MAX</v>
      </c>
      <c r="KB56" t="str">
        <v>R.005 MAX</v>
      </c>
      <c r="KC56" t="str">
        <v>R.030</v>
      </c>
      <c r="KD56" t="str">
        <v>R.25 MAX</v>
      </c>
      <c r="KE56" t="str">
        <v>R1.33 BASIC</v>
      </c>
      <c r="KF56" t="str">
        <v>R3.3</v>
      </c>
      <c r="KG56" t="str">
        <v>Ra 1.6 MAX</v>
      </c>
      <c r="KH56" t="str">
        <v>RAD @ FACE &amp; OD CHAMFER</v>
      </c>
      <c r="KI56" t="str">
        <v>RAD. @ ID &amp; BACK FACE</v>
      </c>
      <c r="KJ56" t="str">
        <v>RAD. @ OD &amp; BACK FACE</v>
      </c>
      <c r="KK56" t="str">
        <v>REMOVE SHRP EDGES .005 MAX</v>
      </c>
      <c r="KL56" t="str">
        <v>ROD SLOT CENTERED</v>
      </c>
      <c r="KM56" t="str">
        <v>SHARP OKAY</v>
      </c>
      <c r="KN56" t="str">
        <v>Slot Centered</v>
      </c>
      <c r="KO56" t="str">
        <v>SLOT WIDTH</v>
      </c>
      <c r="KP56" t="str">
        <v>Surface Finish Per Note 1</v>
      </c>
      <c r="KQ56" t="str">
        <v>Symmerty Balloon A_6</v>
      </c>
      <c r="KR56" t="str">
        <v>T27 HEXALOBE Per Note 1</v>
      </c>
      <c r="KS56" t="str">
        <v>T27 TORX</v>
      </c>
      <c r="KT56" t="str">
        <v>THRD DEPTH</v>
      </c>
      <c r="KU56" t="str">
        <v>Thread Form Per Note 3</v>
      </c>
      <c r="KV56" t="str">
        <v>THREAD INTO ROD SLOT</v>
      </c>
      <c r="KW56" t="str">
        <v>Thread Timed Print Note 6</v>
      </c>
      <c r="KX56" t="str">
        <v>TOOL MISMATCH PERMISSIBLE</v>
      </c>
      <c r="KY56" t="str">
        <v>Tot. Runout|Ø.002|C|</v>
      </c>
      <c r="KZ56" t="str">
        <v>Total Runout|.002|E|</v>
      </c>
      <c r="LA56" t="str">
        <v>TRIPLE LEAD THREAD</v>
      </c>
      <c r="LB56" t="str">
        <v>True Pos. |.001 (M)|A|</v>
      </c>
      <c r="LC56" t="str">
        <v>True Pos. |.002(M)|A|B|</v>
      </c>
      <c r="LD56" t="str">
        <v>True Pos. |.002|</v>
      </c>
      <c r="LE56" t="str">
        <v>True Pos. |.002|A|</v>
      </c>
      <c r="LF56" t="str">
        <v>True Pos. |.002|A|B|</v>
      </c>
      <c r="LG56" t="str">
        <v>True Pos. |.004|A|C|B|</v>
      </c>
      <c r="LH56" t="str">
        <v>True Pos. |.005(M)|A|B|</v>
      </c>
      <c r="LI56" t="str">
        <v>True Pos.|.000(L)|A|D|</v>
      </c>
      <c r="LJ56" t="str">
        <v>True Pos.|.000(M)|A|</v>
      </c>
      <c r="LK56" t="str">
        <v>True Pos.|.001(M)|A|</v>
      </c>
      <c r="LL56" t="str">
        <v>True Pos.|.001|B|</v>
      </c>
      <c r="LM56" t="str">
        <v>True Pos.|.001|E|</v>
      </c>
      <c r="LN56" t="str">
        <v>True Pos.|.002|A|</v>
      </c>
      <c r="LO56" t="str">
        <v>True Pos.|.002|B|</v>
      </c>
      <c r="LP56" t="str">
        <v>True Pos.|.002|C|</v>
      </c>
      <c r="LQ56" t="str">
        <v>True Pos.|.002|D1|</v>
      </c>
      <c r="LR56" t="str">
        <v>True Pos.|.002|D1|D2|</v>
      </c>
      <c r="LS56" t="str">
        <v>True Pos.|.05|A|</v>
      </c>
      <c r="LT56" t="str">
        <v>True Pos.|.1|A|B|C|</v>
      </c>
      <c r="LU56" t="str">
        <v>True Pos.|.13|A</v>
      </c>
      <c r="LV56" t="str">
        <v>True Pos.|0.05|A|</v>
      </c>
      <c r="LW56" t="str">
        <v>True Pos.|0.1|A|B|C|</v>
      </c>
      <c r="LX56" t="str">
        <v>True Pos.|0.13|A|</v>
      </c>
      <c r="LY56" t="str">
        <v>True Pos.|Ø.000(M)|A|</v>
      </c>
      <c r="LZ56" t="str">
        <v>True Pos.|Ø.000(M)|B|</v>
      </c>
      <c r="MA56" t="str">
        <v>True Pos.|Ø.001(M)|A(M)|</v>
      </c>
      <c r="MB56" t="str">
        <v>True Pos.|Ø.001(M)|A|</v>
      </c>
      <c r="MC56" t="str">
        <v>True Pos.|Ø.001|A|</v>
      </c>
      <c r="MD56" t="str">
        <v>True Pos.|Ø.001|C|</v>
      </c>
      <c r="ME56" t="str">
        <v>True Pos.|Ø.002(S)|A(S)|</v>
      </c>
      <c r="MF56" t="str">
        <v>True Pos.|Ø.002|A|</v>
      </c>
      <c r="MG56" t="str">
        <v>True Pos.|Ø.002|B|</v>
      </c>
      <c r="MH56" t="str">
        <v>True Pos.|Ø.002|C|</v>
      </c>
      <c r="MI56" t="str">
        <v>True Pos.|Ø.03(M)|A|</v>
      </c>
      <c r="MJ56" t="str">
        <v>True Pos.|Ø0.03(M)|A|</v>
      </c>
      <c r="MK56" t="str">
        <v>True Pos.|Ø0.05(L)|D|B|</v>
      </c>
      <c r="ML56" t="str">
        <v>True Pos.|Ø0.05|A|</v>
      </c>
      <c r="MM56" t="str">
        <v>True Pos.|Ø0.05|D|</v>
      </c>
      <c r="MN56" t="str">
        <v>True Pos.|Ø0.05|E|</v>
      </c>
      <c r="MO56" t="str">
        <v>True Pos.|Ø0.05|E|B|</v>
      </c>
      <c r="MP56" t="str">
        <v>True Pos.|SØ0.03|C|B|</v>
      </c>
      <c r="MQ56" t="str">
        <v>True Position|.002|A|B|</v>
      </c>
      <c r="MR56" t="str">
        <v>True. Pos.|Ø.001(M)|A|</v>
      </c>
      <c r="MS56" t="str">
        <v>True. Pps.|0.05|A|</v>
      </c>
      <c r="MT56" t="str">
        <v>Tumble Per Note 1</v>
      </c>
      <c r="MU56" t="str">
        <v>Tumble Per Note 2</v>
      </c>
    </row>
    <row r="57" spans="1:359">
      <c r="A57" t="s">
        <v>946</v>
      </c>
      <c r="C57" s="74" t="str" cm="1">
        <f t="array" ref="C57:MU57">TRANSPOSE(_xlfn._xlws.SORT(_xlfn._xlws.FILTER($A$2:$A$499,ISNUMBER(SEARCH('Prt. Lib. &amp; Routine, Table'!L64,$A$2:$A$499)),"not found")))</f>
        <v>.0015 T.I.R. MAX</v>
      </c>
      <c r="D57" t="str">
        <v>.002 MAX ROOT RADIUS</v>
      </c>
      <c r="E57" t="str">
        <v>.012 BLUNT END</v>
      </c>
      <c r="F57" t="str">
        <v>.015 MAX</v>
      </c>
      <c r="G57" t="str">
        <v>.016 T.S.C.</v>
      </c>
      <c r="H57" t="str">
        <v>.017 BASIC</v>
      </c>
      <c r="I57" t="str">
        <v>.021 PITCH</v>
      </c>
      <c r="J57" t="str">
        <v>.022 BLUNT START</v>
      </c>
      <c r="K57" t="str">
        <v>.025 BASIC</v>
      </c>
      <c r="L57" t="str">
        <v>.035 BASIC</v>
      </c>
      <c r="M57" t="str">
        <v>.043 T.S.C</v>
      </c>
      <c r="N57" t="str">
        <v>.053 T.S.C.</v>
      </c>
      <c r="O57" t="str">
        <v>.060 HEX DEPTH</v>
      </c>
      <c r="P57" t="str">
        <v>.060 PITCH</v>
      </c>
      <c r="Q57" t="str">
        <v>.061 BASIC</v>
      </c>
      <c r="R57" t="str">
        <v>.07 HEX</v>
      </c>
      <c r="S57" t="str">
        <v>.070 HEX DEPTH</v>
      </c>
      <c r="T57" t="str">
        <v>.082 DRILL</v>
      </c>
      <c r="U57" t="str">
        <v>.082 DRILL DEPTH</v>
      </c>
      <c r="V57" t="str">
        <v>.094 HEX</v>
      </c>
      <c r="W57" t="str">
        <v>.115 T.S.C.</v>
      </c>
      <c r="X57" t="str">
        <v>.1195 / .1243 MAJOR DIAMETER</v>
      </c>
      <c r="Y57" t="str">
        <v>.1250 HEX</v>
      </c>
      <c r="Z57" t="str">
        <v>.157 MINOR DIAMETER</v>
      </c>
      <c r="AA57" t="str">
        <v>.172 FULL THD DEPTH</v>
      </c>
      <c r="AB57" t="str">
        <v>.172 MAJOR DIAMETER</v>
      </c>
      <c r="AC57" t="str">
        <v>.180 MIN DEPTH FULL THRD</v>
      </c>
      <c r="AD57" t="str">
        <v>.183 Ceter Line Thread Dwell</v>
      </c>
      <c r="AE57" t="str">
        <v>.208 MAX THRD DEPTH</v>
      </c>
      <c r="AF57" t="str">
        <v>.218 BOTTOM HALF OF SLOT</v>
      </c>
      <c r="AG57" t="str">
        <v>.261 BASIC</v>
      </c>
      <c r="AH57" t="str">
        <v>.314 T.S.C.</v>
      </c>
      <c r="AI57" t="str">
        <v>.315 BASIC</v>
      </c>
      <c r="AJ57" t="str">
        <v>.329 MINOR Ø</v>
      </c>
      <c r="AK57" t="str">
        <v>.330 BASIC</v>
      </c>
      <c r="AL57" t="str">
        <v>.35 TO TANGENT POINT</v>
      </c>
      <c r="AM57" t="str">
        <v>.375 MAJOR Ø</v>
      </c>
      <c r="AN57" t="str">
        <v>.390 BASIC</v>
      </c>
      <c r="AO57" t="str">
        <v>.440 BASIC</v>
      </c>
      <c r="AP57" t="str">
        <v>.64/.96 HIGH=Pass</v>
      </c>
      <c r="AQ57" t="str">
        <v>0.012 MAX</v>
      </c>
      <c r="AR57" t="str">
        <v>0.015 MAX</v>
      </c>
      <c r="AS57" t="str">
        <v>0.05 Per Note 2</v>
      </c>
      <c r="AT57" t="str">
        <v>0.500 PULLOUT ZONE</v>
      </c>
      <c r="AU57" t="str">
        <v>10-32 UNF-2A</v>
      </c>
      <c r="AV57" t="str">
        <v>12-28 UNF-2B</v>
      </c>
      <c r="AW57" t="str">
        <v>2.87 BASIC</v>
      </c>
      <c r="AX57" t="str">
        <v>2-56 UNC 2B 2 STARTS</v>
      </c>
      <c r="AY57" t="str">
        <v>3 LEAD THREAD</v>
      </c>
      <c r="AZ57" t="str">
        <v>32µIN Max</v>
      </c>
      <c r="BA57" t="str">
        <v>5/16"-24 UNF-2A</v>
      </c>
      <c r="BB57" t="str">
        <v>5/16-18 UNC 2A</v>
      </c>
      <c r="BC57" t="str">
        <v>5-44 UNF-2A</v>
      </c>
      <c r="BD57" t="str">
        <v>6-16µIN</v>
      </c>
      <c r="BE57" t="str">
        <v>65° BLEND</v>
      </c>
      <c r="BF57" t="str">
        <v>7.45 Top of Ball to Face</v>
      </c>
      <c r="BG57" t="str">
        <v>7/16-28 UNEF 2B</v>
      </c>
      <c r="BH57" t="str">
        <v>7/16-28-UNEF-2A</v>
      </c>
      <c r="BI57" t="str">
        <v>Alignment Per Note 3</v>
      </c>
      <c r="BJ57" t="str">
        <v>ANODIZE (SEE CHART)</v>
      </c>
      <c r="BK57" t="str">
        <v>ANODIZE AQUA Per Note 3</v>
      </c>
      <c r="BL57" t="str">
        <v>ANODIZE BOTTOM PORTION</v>
      </c>
      <c r="BM57" t="str">
        <v>ANODIZE COLOR AQUA</v>
      </c>
      <c r="BN57" t="str">
        <v>ANODIZE COLOR GREEN DWG NOTE 4</v>
      </c>
      <c r="BO57" t="str">
        <v>ANODIZE COLOR LIGHT BLUE</v>
      </c>
      <c r="BP57" t="str">
        <v>ANODIZE GREEN Per Note 2</v>
      </c>
      <c r="BQ57" t="str">
        <v>ANODIZE GREY, Per Note 1</v>
      </c>
      <c r="BR57" t="str">
        <v>ANODIZE MAGENTA</v>
      </c>
      <c r="BS57" t="str">
        <v>Anodize Per note 3</v>
      </c>
      <c r="BT57" t="str">
        <v>Anodize Per Note 4</v>
      </c>
      <c r="BU57" t="str">
        <v>ANODIZE SEAFOAM</v>
      </c>
      <c r="BV57" t="str">
        <v>Balloon 11 Symmetry</v>
      </c>
      <c r="BW57" t="str">
        <v>Balloon 12 Symmetry</v>
      </c>
      <c r="BX57" t="str">
        <v>Balloon 13 Hole Centered</v>
      </c>
      <c r="BY57" t="str">
        <v>Balloon 13 Symmerty</v>
      </c>
      <c r="BZ57" t="str">
        <v>Balloon 2 Symmetry</v>
      </c>
      <c r="CA57" t="str">
        <v>Balloon 21 CENTERED</v>
      </c>
      <c r="CB57" t="str">
        <v>Balloon 29 Symmetry</v>
      </c>
      <c r="CC57" t="str">
        <v>Balloon 3 Symmetry</v>
      </c>
      <c r="CD57" t="str">
        <v>Balloon 4 Symmetry</v>
      </c>
      <c r="CE57" t="str">
        <v>Balloon 5 blend to SØ .340</v>
      </c>
      <c r="CF57" t="str">
        <v>Balloon 5 Symmetry</v>
      </c>
      <c r="CG57" t="str">
        <v>Balloon 6 Centered</v>
      </c>
      <c r="CH57" t="str">
        <v>Balloon 9 Function Check</v>
      </c>
      <c r="CI57" t="str">
        <v>Balloon 9 Symmerty</v>
      </c>
      <c r="CJ57" t="str">
        <v>Balloons 2 &amp; 17 Symmetry |.001|A|</v>
      </c>
      <c r="CK57" t="str">
        <v>Basic Ø 3.6</v>
      </c>
      <c r="CL57" t="str">
        <v>BEAD BLAST</v>
      </c>
      <c r="CM57" t="str">
        <v>BLAST ALUMINUM OXIDE</v>
      </c>
      <c r="CN57" t="str">
        <v>Blast Note 2</v>
      </c>
      <c r="CO57" t="str">
        <v xml:space="preserve">BLAST Per Note 1 </v>
      </c>
      <c r="CP57" t="str">
        <v>BLAST Per Note 2</v>
      </c>
      <c r="CQ57" t="str">
        <v>BLAST Per Note 3</v>
      </c>
      <c r="CR57" t="str">
        <v>BLAST Per Note 4</v>
      </c>
      <c r="CS57" t="str">
        <v>BLAST Per Note 8</v>
      </c>
      <c r="CT57" t="str">
        <v>BLAST Per Traveler, MATT FINISH</v>
      </c>
      <c r="CU57" t="str">
        <v>BLAST WITH 16 GRIT ALUMINUM OXIDE</v>
      </c>
      <c r="CV57" t="str">
        <v>BLAST, Uniform Finish Per Note 3</v>
      </c>
      <c r="CW57" t="str">
        <v>BREAK EDGE</v>
      </c>
      <c r="CX57" t="str">
        <v>BREAK EDGE .014</v>
      </c>
      <c r="CY57" t="str">
        <v>BREAK EDGES Note 2</v>
      </c>
      <c r="CZ57" t="str">
        <v>BREAK SHARP Per Note 1</v>
      </c>
      <c r="DA57" t="str">
        <v>BREAK SHARPS Per Note 1</v>
      </c>
      <c r="DB57" t="str">
        <v>CE 2729</v>
      </c>
      <c r="DC57" t="str">
        <v>CE Logo per Note 3</v>
      </c>
      <c r="DD57" t="str">
        <v>CE MARK</v>
      </c>
      <c r="DE57" t="str">
        <v>Chips/Debris Removed</v>
      </c>
      <c r="DF57" t="str">
        <v>Coat Per Note 2</v>
      </c>
      <c r="DG57" t="str">
        <v>C-Sink Ø .155</v>
      </c>
      <c r="DH57" t="str">
        <v>C-Sink Ø5.2</v>
      </c>
      <c r="DI57" t="str">
        <v>Deburred</v>
      </c>
      <c r="DJ57" t="str">
        <v>DIM "A" NoGo</v>
      </c>
      <c r="DK57" t="str">
        <v>DIM "A" NoGo Hexalobe</v>
      </c>
      <c r="DL57" t="str">
        <v>EDGE BREAK</v>
      </c>
      <c r="DM57" t="str">
        <v>EDGE BREAK MIN R.004, MAX R.010</v>
      </c>
      <c r="DN57" t="str">
        <v>Edge Break per Note 1</v>
      </c>
      <c r="DO57" t="str">
        <v>ELECTROPOLISH Per Note 1</v>
      </c>
      <c r="DP57" t="str">
        <v>Finish Per Note 3</v>
      </c>
      <c r="DQ57" t="str">
        <v>FLUTE POSITION Per Note 3</v>
      </c>
      <c r="DR57" t="str">
        <v>FULL R</v>
      </c>
      <c r="DS57" t="str">
        <v>FULL RADIUS</v>
      </c>
      <c r="DT57" t="str">
        <v xml:space="preserve">FULL RADIUS </v>
      </c>
      <c r="DU57" t="str">
        <v>Function Check  (.2340 .2360 FULL)</v>
      </c>
      <c r="DV57" t="str">
        <v>FUNCTIONAL  HEXALOBE</v>
      </c>
      <c r="DW57" t="str">
        <v>GLASS BEAD Per Note 3</v>
      </c>
      <c r="DX57" t="str">
        <v>Globus Logo per Note 3</v>
      </c>
      <c r="DY57" t="str">
        <v>Gold Anodized Color</v>
      </c>
      <c r="DZ57" t="str">
        <v>Green Anodized Color</v>
      </c>
      <c r="EA57" t="str">
        <v>GRIT BLAST Per Note 3</v>
      </c>
      <c r="EB57" t="str">
        <v>Grit Blast Per Note 4</v>
      </c>
      <c r="EC57" t="str">
        <v>GRIT BLAST, DWG NOTE 3</v>
      </c>
      <c r="ED57" t="str">
        <v>HEX MINOR Ø.1292</v>
      </c>
      <c r="EE57" t="str">
        <v xml:space="preserve">HEXALOBE </v>
      </c>
      <c r="EF57" t="str">
        <v>HEXALOBE FUNCTION</v>
      </c>
      <c r="EG57" t="str">
        <v>Hexalobe Minor</v>
      </c>
      <c r="EH57" t="str">
        <v>Hexalobe NV-30</v>
      </c>
      <c r="EI57" t="str">
        <v>HEXALOBE ORIENTATION</v>
      </c>
      <c r="EJ57" t="str">
        <v>Inspect per operation 30 comments</v>
      </c>
      <c r="EK57" t="str">
        <v>INT / EXT CORNERS: R.002 TO R.010</v>
      </c>
      <c r="EL57" t="str">
        <v>INT /EXT CORNERS R.05 TO R.03</v>
      </c>
      <c r="EM57" t="str">
        <v>John is a Geek</v>
      </c>
      <c r="EN57" t="str">
        <v>LASER ETCH</v>
      </c>
      <c r="EO57" t="str">
        <v>Laser Etch Per Note 7</v>
      </c>
      <c r="EP57" t="str">
        <v xml:space="preserve">LASER MARK "CE" DWG NOTE 10 </v>
      </c>
      <c r="EQ57" t="str">
        <v>Laser Mark "P1-15004-08", Per Note 3</v>
      </c>
      <c r="ER57" t="str">
        <v>Laser Mark "P2-15004-08", Per Note 3</v>
      </c>
      <c r="ES57" t="str">
        <v>Laser Mark "P3-15004-08", Per Note 3</v>
      </c>
      <c r="ET57" t="str">
        <v>Laser Mark "P4-15004-08", Per Note 3</v>
      </c>
      <c r="EU57" t="str">
        <v xml:space="preserve">LASER MARK LOGO DWG NOTE 9 </v>
      </c>
      <c r="EV57" t="str">
        <v xml:space="preserve">LASER MARK LOT NUMBER DWG NOTE 8 </v>
      </c>
      <c r="EW57" t="str">
        <v>Laser Mark Lot, Per Note 3</v>
      </c>
      <c r="EX57" t="str">
        <v xml:space="preserve">LASER MARK PART NUMBER DWG NOTE 8 </v>
      </c>
      <c r="EY57" t="str">
        <v>LASER: 13000000</v>
      </c>
      <c r="EZ57" t="str">
        <v>LASER: CE 2797</v>
      </c>
      <c r="FA57" t="str">
        <v>LASER: LOGO</v>
      </c>
      <c r="FB57" t="str">
        <v xml:space="preserve">LASER: Lot # Per RE-75-001 </v>
      </c>
      <c r="FC57" t="str">
        <v>LAST THREAD</v>
      </c>
      <c r="FD57" t="str">
        <v>LEAD .0625</v>
      </c>
      <c r="FE57" t="str">
        <v>LOGO</v>
      </c>
      <c r="FF57" t="str">
        <v>Lot (Control) Number per Note 3</v>
      </c>
      <c r="FG57" t="str">
        <v>LOT NO.</v>
      </c>
      <c r="FH57" t="str">
        <v>LOT NUMBER</v>
      </c>
      <c r="FI57" t="str">
        <v>LOT NUMBER PER NUVASIVE SOP 9002007</v>
      </c>
      <c r="FJ57" t="str">
        <v>M 4X 0.5 - 6G - 0.063R - LH</v>
      </c>
      <c r="FK57" t="str">
        <v>M4 X 0.5 - 6G - 0.063R</v>
      </c>
      <c r="FL57" t="str">
        <v>M4 X 0.5 - 6G - 0.063R - LH</v>
      </c>
      <c r="FM57" t="str">
        <v>M4.5 X .75 6g</v>
      </c>
      <c r="FN57" t="str">
        <v>M4.5 X 0.75 6g</v>
      </c>
      <c r="FO57" t="str">
        <v>M5x0.8-6g</v>
      </c>
      <c r="FP57" t="str">
        <v xml:space="preserve">M5x0.8-6g </v>
      </c>
      <c r="FQ57" t="str">
        <v>M6 X .75 6g</v>
      </c>
      <c r="FR57" t="str">
        <v>M6 X 0.75-6g</v>
      </c>
      <c r="FS57" t="str">
        <v>M6 X0.75 - 6g</v>
      </c>
      <c r="FT57" t="str">
        <v>M6X0.75 - 6H</v>
      </c>
      <c r="FU57" t="str">
        <v>M7 X 1.00 6g THREAD</v>
      </c>
      <c r="FV57" t="str">
        <v>M7X1.00 6g THREAD</v>
      </c>
      <c r="FW57" t="str">
        <v>M7X1.00 6h THREAD</v>
      </c>
      <c r="FX57" t="str">
        <v>Magenta Anodized Color</v>
      </c>
      <c r="FY57" t="str">
        <v>MAJOR Ø .380</v>
      </c>
      <c r="FZ57" t="str">
        <v>MAJORØ</v>
      </c>
      <c r="GA57" t="str">
        <v>MATT FINISH Per Note 3</v>
      </c>
      <c r="GB57" t="str">
        <v>MATT FINISH Per Traveler</v>
      </c>
      <c r="GC57" t="str">
        <v>MATTE FINISH</v>
      </c>
      <c r="GD57" t="str">
        <v>MATTE FINISH DWG NOTE 3</v>
      </c>
      <c r="GE57" t="str">
        <v>MATTE FINISH Note 3</v>
      </c>
      <c r="GF57" t="str">
        <v>Matte Finish Per Note 3</v>
      </c>
      <c r="GG57" t="str">
        <v>MATTE FINISH SIZE 10 GLASS BEAD</v>
      </c>
      <c r="GH57" t="str">
        <v>MAX ROOT RADIUS</v>
      </c>
      <c r="GI57" t="str">
        <v xml:space="preserve">Mill Profile Centered </v>
      </c>
      <c r="GJ57" t="str">
        <v>Minor Ø Unconstrained Check</v>
      </c>
      <c r="GK57" t="str">
        <v>MINOR Ø.1336</v>
      </c>
      <c r="GL57" t="str">
        <v>NO ANODIZE Per note 8</v>
      </c>
      <c r="GM57" t="str">
        <v>NO ANODIZE Per note 9</v>
      </c>
      <c r="GN57" t="str">
        <v>No Nicks, Scratches, Tool Marks, etc.</v>
      </c>
      <c r="GO57" t="str">
        <v>No Nicks,Scratches,Tool Marks,etc.</v>
      </c>
      <c r="GP57" t="str">
        <v>NO TOOL MARKS</v>
      </c>
      <c r="GQ57" t="str">
        <v>NOTE 3 THREAD RELIEF</v>
      </c>
      <c r="GR57" t="str">
        <v>NV-27 FUNC.</v>
      </c>
      <c r="GS57" t="str">
        <v>NV-30 DIM A</v>
      </c>
      <c r="GT57" t="str">
        <v>NV-30 DIM B</v>
      </c>
      <c r="GU57" t="str">
        <v>NV-30 DIM F</v>
      </c>
      <c r="GV57" t="str">
        <v>Ø .1250 HEX</v>
      </c>
      <c r="GW57" t="str">
        <v>Ø 9.4 MAJOR</v>
      </c>
      <c r="GX57" t="str">
        <v>Ø.096 MAX PILOT HOLE</v>
      </c>
      <c r="GY57" t="str">
        <v>Ø.125 THRU</v>
      </c>
      <c r="GZ57" t="str">
        <v>Ø.205 COUNTERSINK</v>
      </c>
      <c r="HA57" t="str">
        <v>Ø.260 T.S.C.</v>
      </c>
      <c r="HB57" t="str">
        <v>Ø.500 BASIC</v>
      </c>
      <c r="HC57" t="str">
        <v xml:space="preserve">OVAL CENTERED </v>
      </c>
      <c r="HD57" t="str">
        <v>PART NO. 15100</v>
      </c>
      <c r="HE57" t="str">
        <v>PART NUMBER 13100000</v>
      </c>
      <c r="HF57" t="str">
        <v>PART NUMBER 13600000</v>
      </c>
      <c r="HG57" t="str">
        <v>Part Number per Note 3</v>
      </c>
      <c r="HH57" t="str">
        <v>PD 5/16-18 UNC 2A</v>
      </c>
      <c r="HI57" t="str">
        <v>Perp.|0.05|A|</v>
      </c>
      <c r="HJ57" t="str">
        <v>PILOT THRU HOLE PRESENT</v>
      </c>
      <c r="HK57" t="str">
        <v>PITCH .060</v>
      </c>
      <c r="HL57" t="str">
        <v>Profile |.001|A|</v>
      </c>
      <c r="HM57" t="str">
        <v>Profile |.0015 | A | X-Y</v>
      </c>
      <c r="HN57" t="str">
        <v>Profile |.002| |A|B| X-Y</v>
      </c>
      <c r="HO57" t="str">
        <v>Profile |.002|A|B|</v>
      </c>
      <c r="HP57" t="str">
        <v>Profile |.002|A|B| X-Y</v>
      </c>
      <c r="HQ57" t="str">
        <v>Profile:|010|A|B|C|</v>
      </c>
      <c r="HR57" t="str">
        <v>Profile| .002| A|B|</v>
      </c>
      <c r="HS57" t="str">
        <v>Profile|.001|</v>
      </c>
      <c r="HT57" t="str">
        <v>Profile|.001|A|</v>
      </c>
      <c r="HU57" t="str">
        <v>Profile|.001|A|B|</v>
      </c>
      <c r="HV57" t="str">
        <v xml:space="preserve">Profile|.001|A|B| A&lt;-&gt;B </v>
      </c>
      <c r="HW57" t="str">
        <v>Profile|.001|A|B| C&lt;-&gt;D</v>
      </c>
      <c r="HX57" t="str">
        <v>Profile|.001|A|B| L-M</v>
      </c>
      <c r="HY57" t="str">
        <v>Profile|.001|A|B| P-Q</v>
      </c>
      <c r="HZ57" t="str">
        <v>Profile|.001|A|B|C&lt;-&gt;D</v>
      </c>
      <c r="IA57" t="str">
        <v>Profile|.001|A|C&lt;--&gt;D</v>
      </c>
      <c r="IB57" t="str">
        <v>Profile|.001|A|UNILATERAL</v>
      </c>
      <c r="IC57" t="str">
        <v>Profile|.001|C|</v>
      </c>
      <c r="ID57" t="str">
        <v>Profile|.0012|D1|</v>
      </c>
      <c r="IE57" t="str">
        <v>Profile|.0015| A-B UNI.</v>
      </c>
      <c r="IF57" t="str">
        <v>Profile|.0015| UNI.</v>
      </c>
      <c r="IG57" t="str">
        <v>Profile|.0015|A| X-Y</v>
      </c>
      <c r="IH57" t="str">
        <v>Profile|.0015|E|F|</v>
      </c>
      <c r="II57" t="str">
        <v>Profile|.0016|B|D|</v>
      </c>
      <c r="IJ57" t="str">
        <v>Profile|.002(U).000|A|</v>
      </c>
      <c r="IK57" t="str">
        <v>Profile|.002|</v>
      </c>
      <c r="IL57" t="str">
        <v>Profile|.002|A</v>
      </c>
      <c r="IM57" t="str">
        <v>Profile|.002|A|</v>
      </c>
      <c r="IN57" t="str">
        <v>Profile|.002|A|B|</v>
      </c>
      <c r="IO57" t="str">
        <v xml:space="preserve">Profile|.002|A|B| A&lt;-&gt;B </v>
      </c>
      <c r="IP57" t="str">
        <v>Profile|.002|A|B| C&lt;-&gt;D</v>
      </c>
      <c r="IQ57" t="str">
        <v>Profile|.002|A|B| X-Y</v>
      </c>
      <c r="IR57" t="str">
        <v>Profile|.002|A|B|C|X-Y</v>
      </c>
      <c r="IS57" t="str">
        <v>Profile|.002|A|B|X&lt;--&gt;Y</v>
      </c>
      <c r="IT57" t="str">
        <v>Profile|.002|A|B|X-Y</v>
      </c>
      <c r="IU57" t="str">
        <v>Profile|.002|A|C|</v>
      </c>
      <c r="IV57" t="str">
        <v>Profile|.002|C|A|</v>
      </c>
      <c r="IW57" t="str">
        <v>Profile|.002|C|B|</v>
      </c>
      <c r="IX57" t="str">
        <v>Profile|.0020|</v>
      </c>
      <c r="IY57" t="str">
        <v>Profile|.003|A|</v>
      </c>
      <c r="IZ57" t="str">
        <v>Profile|.003|A|B|C| Uni.</v>
      </c>
      <c r="JA57" t="str">
        <v>Profile|.003|E|F|</v>
      </c>
      <c r="JB57" t="str">
        <v>Profile|.004(U) .003|A|B|C|</v>
      </c>
      <c r="JC57" t="str">
        <v>Profile|.004|A| UNI.</v>
      </c>
      <c r="JD57" t="str">
        <v>Profile|.005|A|C|</v>
      </c>
      <c r="JE57" t="str">
        <v>Profile|.005|A|C|A&lt;--&gt;B, C&lt;--&gt;D</v>
      </c>
      <c r="JF57" t="str">
        <v>Profile|.005|A|D| A-B UNI.</v>
      </c>
      <c r="JG57" t="str">
        <v>Profile|.005|A|D| UNI.</v>
      </c>
      <c r="JH57" t="str">
        <v>Profile|.010|A|B|</v>
      </c>
      <c r="JI57" t="str">
        <v>Profile|.010|A|B|C|</v>
      </c>
      <c r="JJ57" t="str">
        <v>Profile|.03|A|</v>
      </c>
      <c r="JK57" t="str">
        <v>Profile|.05|A|B|</v>
      </c>
      <c r="JL57" t="str">
        <v>Profile|0.03|</v>
      </c>
      <c r="JM57" t="str">
        <v>Profile|0.03|A|</v>
      </c>
      <c r="JN57" t="str">
        <v>Profile|0.03|A|B|</v>
      </c>
      <c r="JO57" t="str">
        <v>Profile|0.05{A|C|</v>
      </c>
      <c r="JP57" t="str">
        <v>Profile|0.05|A|B|</v>
      </c>
      <c r="JQ57" t="str">
        <v>Profile|0.05|E|</v>
      </c>
      <c r="JR57" t="str">
        <v>Profile|0.05|E|F|</v>
      </c>
      <c r="JS57" t="str">
        <v>Profile|0.06|A|C|</v>
      </c>
      <c r="JT57" t="str">
        <v>Profile|0.1|A|A|</v>
      </c>
      <c r="JU57" t="str">
        <v>Profile|0.1|D1|</v>
      </c>
      <c r="JV57" t="str">
        <v>Profile|A|B|C|</v>
      </c>
      <c r="JW57" t="str">
        <v>Proile|.002|A|B|J-K</v>
      </c>
      <c r="JX57" t="str">
        <v>P-Thread Form</v>
      </c>
      <c r="JY57" t="str">
        <v>R  FULL RADIUS</v>
      </c>
      <c r="JZ57" t="str">
        <v>R.001/.006</v>
      </c>
      <c r="KA57" t="str">
        <v>R.003 MAX</v>
      </c>
      <c r="KB57" t="str">
        <v>R.005 MAX</v>
      </c>
      <c r="KC57" t="str">
        <v>R.030</v>
      </c>
      <c r="KD57" t="str">
        <v>R.25 MAX</v>
      </c>
      <c r="KE57" t="str">
        <v>R1.33 BASIC</v>
      </c>
      <c r="KF57" t="str">
        <v>R3.3</v>
      </c>
      <c r="KG57" t="str">
        <v>Ra 1.6 MAX</v>
      </c>
      <c r="KH57" t="str">
        <v>RAD @ FACE &amp; OD CHAMFER</v>
      </c>
      <c r="KI57" t="str">
        <v>RAD. @ ID &amp; BACK FACE</v>
      </c>
      <c r="KJ57" t="str">
        <v>RAD. @ OD &amp; BACK FACE</v>
      </c>
      <c r="KK57" t="str">
        <v>REMOVE SHRP EDGES .005 MAX</v>
      </c>
      <c r="KL57" t="str">
        <v>ROD SLOT CENTERED</v>
      </c>
      <c r="KM57" t="str">
        <v>SHARP OKAY</v>
      </c>
      <c r="KN57" t="str">
        <v>Slot Centered</v>
      </c>
      <c r="KO57" t="str">
        <v>SLOT WIDTH</v>
      </c>
      <c r="KP57" t="str">
        <v>Surface Finish Per Note 1</v>
      </c>
      <c r="KQ57" t="str">
        <v>Symmerty Balloon A_6</v>
      </c>
      <c r="KR57" t="str">
        <v>T27 HEXALOBE Per Note 1</v>
      </c>
      <c r="KS57" t="str">
        <v>T27 TORX</v>
      </c>
      <c r="KT57" t="str">
        <v>THRD DEPTH</v>
      </c>
      <c r="KU57" t="str">
        <v>Thread Form Per Note 3</v>
      </c>
      <c r="KV57" t="str">
        <v>THREAD INTO ROD SLOT</v>
      </c>
      <c r="KW57" t="str">
        <v>Thread Timed Print Note 6</v>
      </c>
      <c r="KX57" t="str">
        <v>TOOL MISMATCH PERMISSIBLE</v>
      </c>
      <c r="KY57" t="str">
        <v>Tot. Runout|Ø.002|C|</v>
      </c>
      <c r="KZ57" t="str">
        <v>Total Runout|.002|E|</v>
      </c>
      <c r="LA57" t="str">
        <v>TRIPLE LEAD THREAD</v>
      </c>
      <c r="LB57" t="str">
        <v>True Pos. |.001 (M)|A|</v>
      </c>
      <c r="LC57" t="str">
        <v>True Pos. |.002(M)|A|B|</v>
      </c>
      <c r="LD57" t="str">
        <v>True Pos. |.002|</v>
      </c>
      <c r="LE57" t="str">
        <v>True Pos. |.002|A|</v>
      </c>
      <c r="LF57" t="str">
        <v>True Pos. |.002|A|B|</v>
      </c>
      <c r="LG57" t="str">
        <v>True Pos. |.004|A|C|B|</v>
      </c>
      <c r="LH57" t="str">
        <v>True Pos. |.005(M)|A|B|</v>
      </c>
      <c r="LI57" t="str">
        <v>True Pos.|.000(L)|A|D|</v>
      </c>
      <c r="LJ57" t="str">
        <v>True Pos.|.000(M)|A|</v>
      </c>
      <c r="LK57" t="str">
        <v>True Pos.|.001(M)|A|</v>
      </c>
      <c r="LL57" t="str">
        <v>True Pos.|.001|B|</v>
      </c>
      <c r="LM57" t="str">
        <v>True Pos.|.001|E|</v>
      </c>
      <c r="LN57" t="str">
        <v>True Pos.|.002|A|</v>
      </c>
      <c r="LO57" t="str">
        <v>True Pos.|.002|B|</v>
      </c>
      <c r="LP57" t="str">
        <v>True Pos.|.002|C|</v>
      </c>
      <c r="LQ57" t="str">
        <v>True Pos.|.002|D1|</v>
      </c>
      <c r="LR57" t="str">
        <v>True Pos.|.002|D1|D2|</v>
      </c>
      <c r="LS57" t="str">
        <v>True Pos.|.05|A|</v>
      </c>
      <c r="LT57" t="str">
        <v>True Pos.|.1|A|B|C|</v>
      </c>
      <c r="LU57" t="str">
        <v>True Pos.|.13|A</v>
      </c>
      <c r="LV57" t="str">
        <v>True Pos.|0.05|A|</v>
      </c>
      <c r="LW57" t="str">
        <v>True Pos.|0.1|A|B|C|</v>
      </c>
      <c r="LX57" t="str">
        <v>True Pos.|0.13|A|</v>
      </c>
      <c r="LY57" t="str">
        <v>True Pos.|Ø.000(M)|A|</v>
      </c>
      <c r="LZ57" t="str">
        <v>True Pos.|Ø.000(M)|B|</v>
      </c>
      <c r="MA57" t="str">
        <v>True Pos.|Ø.001(M)|A(M)|</v>
      </c>
      <c r="MB57" t="str">
        <v>True Pos.|Ø.001(M)|A|</v>
      </c>
      <c r="MC57" t="str">
        <v>True Pos.|Ø.001|A|</v>
      </c>
      <c r="MD57" t="str">
        <v>True Pos.|Ø.001|C|</v>
      </c>
      <c r="ME57" t="str">
        <v>True Pos.|Ø.002(S)|A(S)|</v>
      </c>
      <c r="MF57" t="str">
        <v>True Pos.|Ø.002|A|</v>
      </c>
      <c r="MG57" t="str">
        <v>True Pos.|Ø.002|B|</v>
      </c>
      <c r="MH57" t="str">
        <v>True Pos.|Ø.002|C|</v>
      </c>
      <c r="MI57" t="str">
        <v>True Pos.|Ø.03(M)|A|</v>
      </c>
      <c r="MJ57" t="str">
        <v>True Pos.|Ø0.03(M)|A|</v>
      </c>
      <c r="MK57" t="str">
        <v>True Pos.|Ø0.05(L)|D|B|</v>
      </c>
      <c r="ML57" t="str">
        <v>True Pos.|Ø0.05|A|</v>
      </c>
      <c r="MM57" t="str">
        <v>True Pos.|Ø0.05|D|</v>
      </c>
      <c r="MN57" t="str">
        <v>True Pos.|Ø0.05|E|</v>
      </c>
      <c r="MO57" t="str">
        <v>True Pos.|Ø0.05|E|B|</v>
      </c>
      <c r="MP57" t="str">
        <v>True Pos.|SØ0.03|C|B|</v>
      </c>
      <c r="MQ57" t="str">
        <v>True Position|.002|A|B|</v>
      </c>
      <c r="MR57" t="str">
        <v>True. Pos.|Ø.001(M)|A|</v>
      </c>
      <c r="MS57" t="str">
        <v>True. Pps.|0.05|A|</v>
      </c>
      <c r="MT57" t="str">
        <v>Tumble Per Note 1</v>
      </c>
      <c r="MU57" t="str">
        <v>Tumble Per Note 2</v>
      </c>
    </row>
    <row r="58" spans="1:359">
      <c r="A58" t="s">
        <v>947</v>
      </c>
      <c r="C58" s="74" t="str" cm="1">
        <f t="array" ref="C58:MU58">TRANSPOSE(_xlfn._xlws.SORT(_xlfn._xlws.FILTER($A$2:$A$499,ISNUMBER(SEARCH('Prt. Lib. &amp; Routine, Table'!L65,$A$2:$A$499)),"not found")))</f>
        <v>.0015 T.I.R. MAX</v>
      </c>
      <c r="D58" t="str">
        <v>.002 MAX ROOT RADIUS</v>
      </c>
      <c r="E58" t="str">
        <v>.012 BLUNT END</v>
      </c>
      <c r="F58" t="str">
        <v>.015 MAX</v>
      </c>
      <c r="G58" t="str">
        <v>.016 T.S.C.</v>
      </c>
      <c r="H58" t="str">
        <v>.017 BASIC</v>
      </c>
      <c r="I58" t="str">
        <v>.021 PITCH</v>
      </c>
      <c r="J58" t="str">
        <v>.022 BLUNT START</v>
      </c>
      <c r="K58" t="str">
        <v>.025 BASIC</v>
      </c>
      <c r="L58" t="str">
        <v>.035 BASIC</v>
      </c>
      <c r="M58" t="str">
        <v>.043 T.S.C</v>
      </c>
      <c r="N58" t="str">
        <v>.053 T.S.C.</v>
      </c>
      <c r="O58" t="str">
        <v>.060 HEX DEPTH</v>
      </c>
      <c r="P58" t="str">
        <v>.060 PITCH</v>
      </c>
      <c r="Q58" t="str">
        <v>.061 BASIC</v>
      </c>
      <c r="R58" t="str">
        <v>.07 HEX</v>
      </c>
      <c r="S58" t="str">
        <v>.070 HEX DEPTH</v>
      </c>
      <c r="T58" t="str">
        <v>.082 DRILL</v>
      </c>
      <c r="U58" t="str">
        <v>.082 DRILL DEPTH</v>
      </c>
      <c r="V58" t="str">
        <v>.094 HEX</v>
      </c>
      <c r="W58" t="str">
        <v>.115 T.S.C.</v>
      </c>
      <c r="X58" t="str">
        <v>.1195 / .1243 MAJOR DIAMETER</v>
      </c>
      <c r="Y58" t="str">
        <v>.1250 HEX</v>
      </c>
      <c r="Z58" t="str">
        <v>.157 MINOR DIAMETER</v>
      </c>
      <c r="AA58" t="str">
        <v>.172 FULL THD DEPTH</v>
      </c>
      <c r="AB58" t="str">
        <v>.172 MAJOR DIAMETER</v>
      </c>
      <c r="AC58" t="str">
        <v>.180 MIN DEPTH FULL THRD</v>
      </c>
      <c r="AD58" t="str">
        <v>.183 Ceter Line Thread Dwell</v>
      </c>
      <c r="AE58" t="str">
        <v>.208 MAX THRD DEPTH</v>
      </c>
      <c r="AF58" t="str">
        <v>.218 BOTTOM HALF OF SLOT</v>
      </c>
      <c r="AG58" t="str">
        <v>.261 BASIC</v>
      </c>
      <c r="AH58" t="str">
        <v>.314 T.S.C.</v>
      </c>
      <c r="AI58" t="str">
        <v>.315 BASIC</v>
      </c>
      <c r="AJ58" t="str">
        <v>.329 MINOR Ø</v>
      </c>
      <c r="AK58" t="str">
        <v>.330 BASIC</v>
      </c>
      <c r="AL58" t="str">
        <v>.35 TO TANGENT POINT</v>
      </c>
      <c r="AM58" t="str">
        <v>.375 MAJOR Ø</v>
      </c>
      <c r="AN58" t="str">
        <v>.390 BASIC</v>
      </c>
      <c r="AO58" t="str">
        <v>.440 BASIC</v>
      </c>
      <c r="AP58" t="str">
        <v>.64/.96 HIGH=Pass</v>
      </c>
      <c r="AQ58" t="str">
        <v>0.012 MAX</v>
      </c>
      <c r="AR58" t="str">
        <v>0.015 MAX</v>
      </c>
      <c r="AS58" t="str">
        <v>0.05 Per Note 2</v>
      </c>
      <c r="AT58" t="str">
        <v>0.500 PULLOUT ZONE</v>
      </c>
      <c r="AU58" t="str">
        <v>10-32 UNF-2A</v>
      </c>
      <c r="AV58" t="str">
        <v>12-28 UNF-2B</v>
      </c>
      <c r="AW58" t="str">
        <v>2.87 BASIC</v>
      </c>
      <c r="AX58" t="str">
        <v>2-56 UNC 2B 2 STARTS</v>
      </c>
      <c r="AY58" t="str">
        <v>3 LEAD THREAD</v>
      </c>
      <c r="AZ58" t="str">
        <v>32µIN Max</v>
      </c>
      <c r="BA58" t="str">
        <v>5/16"-24 UNF-2A</v>
      </c>
      <c r="BB58" t="str">
        <v>5/16-18 UNC 2A</v>
      </c>
      <c r="BC58" t="str">
        <v>5-44 UNF-2A</v>
      </c>
      <c r="BD58" t="str">
        <v>6-16µIN</v>
      </c>
      <c r="BE58" t="str">
        <v>65° BLEND</v>
      </c>
      <c r="BF58" t="str">
        <v>7.45 Top of Ball to Face</v>
      </c>
      <c r="BG58" t="str">
        <v>7/16-28 UNEF 2B</v>
      </c>
      <c r="BH58" t="str">
        <v>7/16-28-UNEF-2A</v>
      </c>
      <c r="BI58" t="str">
        <v>Alignment Per Note 3</v>
      </c>
      <c r="BJ58" t="str">
        <v>ANODIZE (SEE CHART)</v>
      </c>
      <c r="BK58" t="str">
        <v>ANODIZE AQUA Per Note 3</v>
      </c>
      <c r="BL58" t="str">
        <v>ANODIZE BOTTOM PORTION</v>
      </c>
      <c r="BM58" t="str">
        <v>ANODIZE COLOR AQUA</v>
      </c>
      <c r="BN58" t="str">
        <v>ANODIZE COLOR GREEN DWG NOTE 4</v>
      </c>
      <c r="BO58" t="str">
        <v>ANODIZE COLOR LIGHT BLUE</v>
      </c>
      <c r="BP58" t="str">
        <v>ANODIZE GREEN Per Note 2</v>
      </c>
      <c r="BQ58" t="str">
        <v>ANODIZE GREY, Per Note 1</v>
      </c>
      <c r="BR58" t="str">
        <v>ANODIZE MAGENTA</v>
      </c>
      <c r="BS58" t="str">
        <v>Anodize Per note 3</v>
      </c>
      <c r="BT58" t="str">
        <v>Anodize Per Note 4</v>
      </c>
      <c r="BU58" t="str">
        <v>ANODIZE SEAFOAM</v>
      </c>
      <c r="BV58" t="str">
        <v>Balloon 11 Symmetry</v>
      </c>
      <c r="BW58" t="str">
        <v>Balloon 12 Symmetry</v>
      </c>
      <c r="BX58" t="str">
        <v>Balloon 13 Hole Centered</v>
      </c>
      <c r="BY58" t="str">
        <v>Balloon 13 Symmerty</v>
      </c>
      <c r="BZ58" t="str">
        <v>Balloon 2 Symmetry</v>
      </c>
      <c r="CA58" t="str">
        <v>Balloon 21 CENTERED</v>
      </c>
      <c r="CB58" t="str">
        <v>Balloon 29 Symmetry</v>
      </c>
      <c r="CC58" t="str">
        <v>Balloon 3 Symmetry</v>
      </c>
      <c r="CD58" t="str">
        <v>Balloon 4 Symmetry</v>
      </c>
      <c r="CE58" t="str">
        <v>Balloon 5 blend to SØ .340</v>
      </c>
      <c r="CF58" t="str">
        <v>Balloon 5 Symmetry</v>
      </c>
      <c r="CG58" t="str">
        <v>Balloon 6 Centered</v>
      </c>
      <c r="CH58" t="str">
        <v>Balloon 9 Function Check</v>
      </c>
      <c r="CI58" t="str">
        <v>Balloon 9 Symmerty</v>
      </c>
      <c r="CJ58" t="str">
        <v>Balloons 2 &amp; 17 Symmetry |.001|A|</v>
      </c>
      <c r="CK58" t="str">
        <v>Basic Ø 3.6</v>
      </c>
      <c r="CL58" t="str">
        <v>BEAD BLAST</v>
      </c>
      <c r="CM58" t="str">
        <v>BLAST ALUMINUM OXIDE</v>
      </c>
      <c r="CN58" t="str">
        <v>Blast Note 2</v>
      </c>
      <c r="CO58" t="str">
        <v xml:space="preserve">BLAST Per Note 1 </v>
      </c>
      <c r="CP58" t="str">
        <v>BLAST Per Note 2</v>
      </c>
      <c r="CQ58" t="str">
        <v>BLAST Per Note 3</v>
      </c>
      <c r="CR58" t="str">
        <v>BLAST Per Note 4</v>
      </c>
      <c r="CS58" t="str">
        <v>BLAST Per Note 8</v>
      </c>
      <c r="CT58" t="str">
        <v>BLAST Per Traveler, MATT FINISH</v>
      </c>
      <c r="CU58" t="str">
        <v>BLAST WITH 16 GRIT ALUMINUM OXIDE</v>
      </c>
      <c r="CV58" t="str">
        <v>BLAST, Uniform Finish Per Note 3</v>
      </c>
      <c r="CW58" t="str">
        <v>BREAK EDGE</v>
      </c>
      <c r="CX58" t="str">
        <v>BREAK EDGE .014</v>
      </c>
      <c r="CY58" t="str">
        <v>BREAK EDGES Note 2</v>
      </c>
      <c r="CZ58" t="str">
        <v>BREAK SHARP Per Note 1</v>
      </c>
      <c r="DA58" t="str">
        <v>BREAK SHARPS Per Note 1</v>
      </c>
      <c r="DB58" t="str">
        <v>CE 2729</v>
      </c>
      <c r="DC58" t="str">
        <v>CE Logo per Note 3</v>
      </c>
      <c r="DD58" t="str">
        <v>CE MARK</v>
      </c>
      <c r="DE58" t="str">
        <v>Chips/Debris Removed</v>
      </c>
      <c r="DF58" t="str">
        <v>Coat Per Note 2</v>
      </c>
      <c r="DG58" t="str">
        <v>C-Sink Ø .155</v>
      </c>
      <c r="DH58" t="str">
        <v>C-Sink Ø5.2</v>
      </c>
      <c r="DI58" t="str">
        <v>Deburred</v>
      </c>
      <c r="DJ58" t="str">
        <v>DIM "A" NoGo</v>
      </c>
      <c r="DK58" t="str">
        <v>DIM "A" NoGo Hexalobe</v>
      </c>
      <c r="DL58" t="str">
        <v>EDGE BREAK</v>
      </c>
      <c r="DM58" t="str">
        <v>EDGE BREAK MIN R.004, MAX R.010</v>
      </c>
      <c r="DN58" t="str">
        <v>Edge Break per Note 1</v>
      </c>
      <c r="DO58" t="str">
        <v>ELECTROPOLISH Per Note 1</v>
      </c>
      <c r="DP58" t="str">
        <v>Finish Per Note 3</v>
      </c>
      <c r="DQ58" t="str">
        <v>FLUTE POSITION Per Note 3</v>
      </c>
      <c r="DR58" t="str">
        <v>FULL R</v>
      </c>
      <c r="DS58" t="str">
        <v>FULL RADIUS</v>
      </c>
      <c r="DT58" t="str">
        <v xml:space="preserve">FULL RADIUS </v>
      </c>
      <c r="DU58" t="str">
        <v>Function Check  (.2340 .2360 FULL)</v>
      </c>
      <c r="DV58" t="str">
        <v>FUNCTIONAL  HEXALOBE</v>
      </c>
      <c r="DW58" t="str">
        <v>GLASS BEAD Per Note 3</v>
      </c>
      <c r="DX58" t="str">
        <v>Globus Logo per Note 3</v>
      </c>
      <c r="DY58" t="str">
        <v>Gold Anodized Color</v>
      </c>
      <c r="DZ58" t="str">
        <v>Green Anodized Color</v>
      </c>
      <c r="EA58" t="str">
        <v>GRIT BLAST Per Note 3</v>
      </c>
      <c r="EB58" t="str">
        <v>Grit Blast Per Note 4</v>
      </c>
      <c r="EC58" t="str">
        <v>GRIT BLAST, DWG NOTE 3</v>
      </c>
      <c r="ED58" t="str">
        <v>HEX MINOR Ø.1292</v>
      </c>
      <c r="EE58" t="str">
        <v xml:space="preserve">HEXALOBE </v>
      </c>
      <c r="EF58" t="str">
        <v>HEXALOBE FUNCTION</v>
      </c>
      <c r="EG58" t="str">
        <v>Hexalobe Minor</v>
      </c>
      <c r="EH58" t="str">
        <v>Hexalobe NV-30</v>
      </c>
      <c r="EI58" t="str">
        <v>HEXALOBE ORIENTATION</v>
      </c>
      <c r="EJ58" t="str">
        <v>Inspect per operation 30 comments</v>
      </c>
      <c r="EK58" t="str">
        <v>INT / EXT CORNERS: R.002 TO R.010</v>
      </c>
      <c r="EL58" t="str">
        <v>INT /EXT CORNERS R.05 TO R.03</v>
      </c>
      <c r="EM58" t="str">
        <v>John is a Geek</v>
      </c>
      <c r="EN58" t="str">
        <v>LASER ETCH</v>
      </c>
      <c r="EO58" t="str">
        <v>Laser Etch Per Note 7</v>
      </c>
      <c r="EP58" t="str">
        <v xml:space="preserve">LASER MARK "CE" DWG NOTE 10 </v>
      </c>
      <c r="EQ58" t="str">
        <v>Laser Mark "P1-15004-08", Per Note 3</v>
      </c>
      <c r="ER58" t="str">
        <v>Laser Mark "P2-15004-08", Per Note 3</v>
      </c>
      <c r="ES58" t="str">
        <v>Laser Mark "P3-15004-08", Per Note 3</v>
      </c>
      <c r="ET58" t="str">
        <v>Laser Mark "P4-15004-08", Per Note 3</v>
      </c>
      <c r="EU58" t="str">
        <v xml:space="preserve">LASER MARK LOGO DWG NOTE 9 </v>
      </c>
      <c r="EV58" t="str">
        <v xml:space="preserve">LASER MARK LOT NUMBER DWG NOTE 8 </v>
      </c>
      <c r="EW58" t="str">
        <v>Laser Mark Lot, Per Note 3</v>
      </c>
      <c r="EX58" t="str">
        <v xml:space="preserve">LASER MARK PART NUMBER DWG NOTE 8 </v>
      </c>
      <c r="EY58" t="str">
        <v>LASER: 13000000</v>
      </c>
      <c r="EZ58" t="str">
        <v>LASER: CE 2797</v>
      </c>
      <c r="FA58" t="str">
        <v>LASER: LOGO</v>
      </c>
      <c r="FB58" t="str">
        <v xml:space="preserve">LASER: Lot # Per RE-75-001 </v>
      </c>
      <c r="FC58" t="str">
        <v>LAST THREAD</v>
      </c>
      <c r="FD58" t="str">
        <v>LEAD .0625</v>
      </c>
      <c r="FE58" t="str">
        <v>LOGO</v>
      </c>
      <c r="FF58" t="str">
        <v>Lot (Control) Number per Note 3</v>
      </c>
      <c r="FG58" t="str">
        <v>LOT NO.</v>
      </c>
      <c r="FH58" t="str">
        <v>LOT NUMBER</v>
      </c>
      <c r="FI58" t="str">
        <v>LOT NUMBER PER NUVASIVE SOP 9002007</v>
      </c>
      <c r="FJ58" t="str">
        <v>M 4X 0.5 - 6G - 0.063R - LH</v>
      </c>
      <c r="FK58" t="str">
        <v>M4 X 0.5 - 6G - 0.063R</v>
      </c>
      <c r="FL58" t="str">
        <v>M4 X 0.5 - 6G - 0.063R - LH</v>
      </c>
      <c r="FM58" t="str">
        <v>M4.5 X .75 6g</v>
      </c>
      <c r="FN58" t="str">
        <v>M4.5 X 0.75 6g</v>
      </c>
      <c r="FO58" t="str">
        <v>M5x0.8-6g</v>
      </c>
      <c r="FP58" t="str">
        <v xml:space="preserve">M5x0.8-6g </v>
      </c>
      <c r="FQ58" t="str">
        <v>M6 X .75 6g</v>
      </c>
      <c r="FR58" t="str">
        <v>M6 X 0.75-6g</v>
      </c>
      <c r="FS58" t="str">
        <v>M6 X0.75 - 6g</v>
      </c>
      <c r="FT58" t="str">
        <v>M6X0.75 - 6H</v>
      </c>
      <c r="FU58" t="str">
        <v>M7 X 1.00 6g THREAD</v>
      </c>
      <c r="FV58" t="str">
        <v>M7X1.00 6g THREAD</v>
      </c>
      <c r="FW58" t="str">
        <v>M7X1.00 6h THREAD</v>
      </c>
      <c r="FX58" t="str">
        <v>Magenta Anodized Color</v>
      </c>
      <c r="FY58" t="str">
        <v>MAJOR Ø .380</v>
      </c>
      <c r="FZ58" t="str">
        <v>MAJORØ</v>
      </c>
      <c r="GA58" t="str">
        <v>MATT FINISH Per Note 3</v>
      </c>
      <c r="GB58" t="str">
        <v>MATT FINISH Per Traveler</v>
      </c>
      <c r="GC58" t="str">
        <v>MATTE FINISH</v>
      </c>
      <c r="GD58" t="str">
        <v>MATTE FINISH DWG NOTE 3</v>
      </c>
      <c r="GE58" t="str">
        <v>MATTE FINISH Note 3</v>
      </c>
      <c r="GF58" t="str">
        <v>Matte Finish Per Note 3</v>
      </c>
      <c r="GG58" t="str">
        <v>MATTE FINISH SIZE 10 GLASS BEAD</v>
      </c>
      <c r="GH58" t="str">
        <v>MAX ROOT RADIUS</v>
      </c>
      <c r="GI58" t="str">
        <v xml:space="preserve">Mill Profile Centered </v>
      </c>
      <c r="GJ58" t="str">
        <v>Minor Ø Unconstrained Check</v>
      </c>
      <c r="GK58" t="str">
        <v>MINOR Ø.1336</v>
      </c>
      <c r="GL58" t="str">
        <v>NO ANODIZE Per note 8</v>
      </c>
      <c r="GM58" t="str">
        <v>NO ANODIZE Per note 9</v>
      </c>
      <c r="GN58" t="str">
        <v>No Nicks, Scratches, Tool Marks, etc.</v>
      </c>
      <c r="GO58" t="str">
        <v>No Nicks,Scratches,Tool Marks,etc.</v>
      </c>
      <c r="GP58" t="str">
        <v>NO TOOL MARKS</v>
      </c>
      <c r="GQ58" t="str">
        <v>NOTE 3 THREAD RELIEF</v>
      </c>
      <c r="GR58" t="str">
        <v>NV-27 FUNC.</v>
      </c>
      <c r="GS58" t="str">
        <v>NV-30 DIM A</v>
      </c>
      <c r="GT58" t="str">
        <v>NV-30 DIM B</v>
      </c>
      <c r="GU58" t="str">
        <v>NV-30 DIM F</v>
      </c>
      <c r="GV58" t="str">
        <v>Ø .1250 HEX</v>
      </c>
      <c r="GW58" t="str">
        <v>Ø 9.4 MAJOR</v>
      </c>
      <c r="GX58" t="str">
        <v>Ø.096 MAX PILOT HOLE</v>
      </c>
      <c r="GY58" t="str">
        <v>Ø.125 THRU</v>
      </c>
      <c r="GZ58" t="str">
        <v>Ø.205 COUNTERSINK</v>
      </c>
      <c r="HA58" t="str">
        <v>Ø.260 T.S.C.</v>
      </c>
      <c r="HB58" t="str">
        <v>Ø.500 BASIC</v>
      </c>
      <c r="HC58" t="str">
        <v xml:space="preserve">OVAL CENTERED </v>
      </c>
      <c r="HD58" t="str">
        <v>PART NO. 15100</v>
      </c>
      <c r="HE58" t="str">
        <v>PART NUMBER 13100000</v>
      </c>
      <c r="HF58" t="str">
        <v>PART NUMBER 13600000</v>
      </c>
      <c r="HG58" t="str">
        <v>Part Number per Note 3</v>
      </c>
      <c r="HH58" t="str">
        <v>PD 5/16-18 UNC 2A</v>
      </c>
      <c r="HI58" t="str">
        <v>Perp.|0.05|A|</v>
      </c>
      <c r="HJ58" t="str">
        <v>PILOT THRU HOLE PRESENT</v>
      </c>
      <c r="HK58" t="str">
        <v>PITCH .060</v>
      </c>
      <c r="HL58" t="str">
        <v>Profile |.001|A|</v>
      </c>
      <c r="HM58" t="str">
        <v>Profile |.0015 | A | X-Y</v>
      </c>
      <c r="HN58" t="str">
        <v>Profile |.002| |A|B| X-Y</v>
      </c>
      <c r="HO58" t="str">
        <v>Profile |.002|A|B|</v>
      </c>
      <c r="HP58" t="str">
        <v>Profile |.002|A|B| X-Y</v>
      </c>
      <c r="HQ58" t="str">
        <v>Profile:|010|A|B|C|</v>
      </c>
      <c r="HR58" t="str">
        <v>Profile| .002| A|B|</v>
      </c>
      <c r="HS58" t="str">
        <v>Profile|.001|</v>
      </c>
      <c r="HT58" t="str">
        <v>Profile|.001|A|</v>
      </c>
      <c r="HU58" t="str">
        <v>Profile|.001|A|B|</v>
      </c>
      <c r="HV58" t="str">
        <v xml:space="preserve">Profile|.001|A|B| A&lt;-&gt;B </v>
      </c>
      <c r="HW58" t="str">
        <v>Profile|.001|A|B| C&lt;-&gt;D</v>
      </c>
      <c r="HX58" t="str">
        <v>Profile|.001|A|B| L-M</v>
      </c>
      <c r="HY58" t="str">
        <v>Profile|.001|A|B| P-Q</v>
      </c>
      <c r="HZ58" t="str">
        <v>Profile|.001|A|B|C&lt;-&gt;D</v>
      </c>
      <c r="IA58" t="str">
        <v>Profile|.001|A|C&lt;--&gt;D</v>
      </c>
      <c r="IB58" t="str">
        <v>Profile|.001|A|UNILATERAL</v>
      </c>
      <c r="IC58" t="str">
        <v>Profile|.001|C|</v>
      </c>
      <c r="ID58" t="str">
        <v>Profile|.0012|D1|</v>
      </c>
      <c r="IE58" t="str">
        <v>Profile|.0015| A-B UNI.</v>
      </c>
      <c r="IF58" t="str">
        <v>Profile|.0015| UNI.</v>
      </c>
      <c r="IG58" t="str">
        <v>Profile|.0015|A| X-Y</v>
      </c>
      <c r="IH58" t="str">
        <v>Profile|.0015|E|F|</v>
      </c>
      <c r="II58" t="str">
        <v>Profile|.0016|B|D|</v>
      </c>
      <c r="IJ58" t="str">
        <v>Profile|.002(U).000|A|</v>
      </c>
      <c r="IK58" t="str">
        <v>Profile|.002|</v>
      </c>
      <c r="IL58" t="str">
        <v>Profile|.002|A</v>
      </c>
      <c r="IM58" t="str">
        <v>Profile|.002|A|</v>
      </c>
      <c r="IN58" t="str">
        <v>Profile|.002|A|B|</v>
      </c>
      <c r="IO58" t="str">
        <v xml:space="preserve">Profile|.002|A|B| A&lt;-&gt;B </v>
      </c>
      <c r="IP58" t="str">
        <v>Profile|.002|A|B| C&lt;-&gt;D</v>
      </c>
      <c r="IQ58" t="str">
        <v>Profile|.002|A|B| X-Y</v>
      </c>
      <c r="IR58" t="str">
        <v>Profile|.002|A|B|C|X-Y</v>
      </c>
      <c r="IS58" t="str">
        <v>Profile|.002|A|B|X&lt;--&gt;Y</v>
      </c>
      <c r="IT58" t="str">
        <v>Profile|.002|A|B|X-Y</v>
      </c>
      <c r="IU58" t="str">
        <v>Profile|.002|A|C|</v>
      </c>
      <c r="IV58" t="str">
        <v>Profile|.002|C|A|</v>
      </c>
      <c r="IW58" t="str">
        <v>Profile|.002|C|B|</v>
      </c>
      <c r="IX58" t="str">
        <v>Profile|.0020|</v>
      </c>
      <c r="IY58" t="str">
        <v>Profile|.003|A|</v>
      </c>
      <c r="IZ58" t="str">
        <v>Profile|.003|A|B|C| Uni.</v>
      </c>
      <c r="JA58" t="str">
        <v>Profile|.003|E|F|</v>
      </c>
      <c r="JB58" t="str">
        <v>Profile|.004(U) .003|A|B|C|</v>
      </c>
      <c r="JC58" t="str">
        <v>Profile|.004|A| UNI.</v>
      </c>
      <c r="JD58" t="str">
        <v>Profile|.005|A|C|</v>
      </c>
      <c r="JE58" t="str">
        <v>Profile|.005|A|C|A&lt;--&gt;B, C&lt;--&gt;D</v>
      </c>
      <c r="JF58" t="str">
        <v>Profile|.005|A|D| A-B UNI.</v>
      </c>
      <c r="JG58" t="str">
        <v>Profile|.005|A|D| UNI.</v>
      </c>
      <c r="JH58" t="str">
        <v>Profile|.010|A|B|</v>
      </c>
      <c r="JI58" t="str">
        <v>Profile|.010|A|B|C|</v>
      </c>
      <c r="JJ58" t="str">
        <v>Profile|.03|A|</v>
      </c>
      <c r="JK58" t="str">
        <v>Profile|.05|A|B|</v>
      </c>
      <c r="JL58" t="str">
        <v>Profile|0.03|</v>
      </c>
      <c r="JM58" t="str">
        <v>Profile|0.03|A|</v>
      </c>
      <c r="JN58" t="str">
        <v>Profile|0.03|A|B|</v>
      </c>
      <c r="JO58" t="str">
        <v>Profile|0.05{A|C|</v>
      </c>
      <c r="JP58" t="str">
        <v>Profile|0.05|A|B|</v>
      </c>
      <c r="JQ58" t="str">
        <v>Profile|0.05|E|</v>
      </c>
      <c r="JR58" t="str">
        <v>Profile|0.05|E|F|</v>
      </c>
      <c r="JS58" t="str">
        <v>Profile|0.06|A|C|</v>
      </c>
      <c r="JT58" t="str">
        <v>Profile|0.1|A|A|</v>
      </c>
      <c r="JU58" t="str">
        <v>Profile|0.1|D1|</v>
      </c>
      <c r="JV58" t="str">
        <v>Profile|A|B|C|</v>
      </c>
      <c r="JW58" t="str">
        <v>Proile|.002|A|B|J-K</v>
      </c>
      <c r="JX58" t="str">
        <v>P-Thread Form</v>
      </c>
      <c r="JY58" t="str">
        <v>R  FULL RADIUS</v>
      </c>
      <c r="JZ58" t="str">
        <v>R.001/.006</v>
      </c>
      <c r="KA58" t="str">
        <v>R.003 MAX</v>
      </c>
      <c r="KB58" t="str">
        <v>R.005 MAX</v>
      </c>
      <c r="KC58" t="str">
        <v>R.030</v>
      </c>
      <c r="KD58" t="str">
        <v>R.25 MAX</v>
      </c>
      <c r="KE58" t="str">
        <v>R1.33 BASIC</v>
      </c>
      <c r="KF58" t="str">
        <v>R3.3</v>
      </c>
      <c r="KG58" t="str">
        <v>Ra 1.6 MAX</v>
      </c>
      <c r="KH58" t="str">
        <v>RAD @ FACE &amp; OD CHAMFER</v>
      </c>
      <c r="KI58" t="str">
        <v>RAD. @ ID &amp; BACK FACE</v>
      </c>
      <c r="KJ58" t="str">
        <v>RAD. @ OD &amp; BACK FACE</v>
      </c>
      <c r="KK58" t="str">
        <v>REMOVE SHRP EDGES .005 MAX</v>
      </c>
      <c r="KL58" t="str">
        <v>ROD SLOT CENTERED</v>
      </c>
      <c r="KM58" t="str">
        <v>SHARP OKAY</v>
      </c>
      <c r="KN58" t="str">
        <v>Slot Centered</v>
      </c>
      <c r="KO58" t="str">
        <v>SLOT WIDTH</v>
      </c>
      <c r="KP58" t="str">
        <v>Surface Finish Per Note 1</v>
      </c>
      <c r="KQ58" t="str">
        <v>Symmerty Balloon A_6</v>
      </c>
      <c r="KR58" t="str">
        <v>T27 HEXALOBE Per Note 1</v>
      </c>
      <c r="KS58" t="str">
        <v>T27 TORX</v>
      </c>
      <c r="KT58" t="str">
        <v>THRD DEPTH</v>
      </c>
      <c r="KU58" t="str">
        <v>Thread Form Per Note 3</v>
      </c>
      <c r="KV58" t="str">
        <v>THREAD INTO ROD SLOT</v>
      </c>
      <c r="KW58" t="str">
        <v>Thread Timed Print Note 6</v>
      </c>
      <c r="KX58" t="str">
        <v>TOOL MISMATCH PERMISSIBLE</v>
      </c>
      <c r="KY58" t="str">
        <v>Tot. Runout|Ø.002|C|</v>
      </c>
      <c r="KZ58" t="str">
        <v>Total Runout|.002|E|</v>
      </c>
      <c r="LA58" t="str">
        <v>TRIPLE LEAD THREAD</v>
      </c>
      <c r="LB58" t="str">
        <v>True Pos. |.001 (M)|A|</v>
      </c>
      <c r="LC58" t="str">
        <v>True Pos. |.002(M)|A|B|</v>
      </c>
      <c r="LD58" t="str">
        <v>True Pos. |.002|</v>
      </c>
      <c r="LE58" t="str">
        <v>True Pos. |.002|A|</v>
      </c>
      <c r="LF58" t="str">
        <v>True Pos. |.002|A|B|</v>
      </c>
      <c r="LG58" t="str">
        <v>True Pos. |.004|A|C|B|</v>
      </c>
      <c r="LH58" t="str">
        <v>True Pos. |.005(M)|A|B|</v>
      </c>
      <c r="LI58" t="str">
        <v>True Pos.|.000(L)|A|D|</v>
      </c>
      <c r="LJ58" t="str">
        <v>True Pos.|.000(M)|A|</v>
      </c>
      <c r="LK58" t="str">
        <v>True Pos.|.001(M)|A|</v>
      </c>
      <c r="LL58" t="str">
        <v>True Pos.|.001|B|</v>
      </c>
      <c r="LM58" t="str">
        <v>True Pos.|.001|E|</v>
      </c>
      <c r="LN58" t="str">
        <v>True Pos.|.002|A|</v>
      </c>
      <c r="LO58" t="str">
        <v>True Pos.|.002|B|</v>
      </c>
      <c r="LP58" t="str">
        <v>True Pos.|.002|C|</v>
      </c>
      <c r="LQ58" t="str">
        <v>True Pos.|.002|D1|</v>
      </c>
      <c r="LR58" t="str">
        <v>True Pos.|.002|D1|D2|</v>
      </c>
      <c r="LS58" t="str">
        <v>True Pos.|.05|A|</v>
      </c>
      <c r="LT58" t="str">
        <v>True Pos.|.1|A|B|C|</v>
      </c>
      <c r="LU58" t="str">
        <v>True Pos.|.13|A</v>
      </c>
      <c r="LV58" t="str">
        <v>True Pos.|0.05|A|</v>
      </c>
      <c r="LW58" t="str">
        <v>True Pos.|0.1|A|B|C|</v>
      </c>
      <c r="LX58" t="str">
        <v>True Pos.|0.13|A|</v>
      </c>
      <c r="LY58" t="str">
        <v>True Pos.|Ø.000(M)|A|</v>
      </c>
      <c r="LZ58" t="str">
        <v>True Pos.|Ø.000(M)|B|</v>
      </c>
      <c r="MA58" t="str">
        <v>True Pos.|Ø.001(M)|A(M)|</v>
      </c>
      <c r="MB58" t="str">
        <v>True Pos.|Ø.001(M)|A|</v>
      </c>
      <c r="MC58" t="str">
        <v>True Pos.|Ø.001|A|</v>
      </c>
      <c r="MD58" t="str">
        <v>True Pos.|Ø.001|C|</v>
      </c>
      <c r="ME58" t="str">
        <v>True Pos.|Ø.002(S)|A(S)|</v>
      </c>
      <c r="MF58" t="str">
        <v>True Pos.|Ø.002|A|</v>
      </c>
      <c r="MG58" t="str">
        <v>True Pos.|Ø.002|B|</v>
      </c>
      <c r="MH58" t="str">
        <v>True Pos.|Ø.002|C|</v>
      </c>
      <c r="MI58" t="str">
        <v>True Pos.|Ø.03(M)|A|</v>
      </c>
      <c r="MJ58" t="str">
        <v>True Pos.|Ø0.03(M)|A|</v>
      </c>
      <c r="MK58" t="str">
        <v>True Pos.|Ø0.05(L)|D|B|</v>
      </c>
      <c r="ML58" t="str">
        <v>True Pos.|Ø0.05|A|</v>
      </c>
      <c r="MM58" t="str">
        <v>True Pos.|Ø0.05|D|</v>
      </c>
      <c r="MN58" t="str">
        <v>True Pos.|Ø0.05|E|</v>
      </c>
      <c r="MO58" t="str">
        <v>True Pos.|Ø0.05|E|B|</v>
      </c>
      <c r="MP58" t="str">
        <v>True Pos.|SØ0.03|C|B|</v>
      </c>
      <c r="MQ58" t="str">
        <v>True Position|.002|A|B|</v>
      </c>
      <c r="MR58" t="str">
        <v>True. Pos.|Ø.001(M)|A|</v>
      </c>
      <c r="MS58" t="str">
        <v>True. Pps.|0.05|A|</v>
      </c>
      <c r="MT58" t="str">
        <v>Tumble Per Note 1</v>
      </c>
      <c r="MU58" t="str">
        <v>Tumble Per Note 2</v>
      </c>
    </row>
    <row r="59" spans="1:359">
      <c r="A59" t="s">
        <v>948</v>
      </c>
      <c r="C59" s="74" t="str" cm="1">
        <f t="array" ref="C59:MU59">TRANSPOSE(_xlfn._xlws.SORT(_xlfn._xlws.FILTER($A$2:$A$499,ISNUMBER(SEARCH('Prt. Lib. &amp; Routine, Table'!L66,$A$2:$A$499)),"not found")))</f>
        <v>.0015 T.I.R. MAX</v>
      </c>
      <c r="D59" t="str">
        <v>.002 MAX ROOT RADIUS</v>
      </c>
      <c r="E59" t="str">
        <v>.012 BLUNT END</v>
      </c>
      <c r="F59" t="str">
        <v>.015 MAX</v>
      </c>
      <c r="G59" t="str">
        <v>.016 T.S.C.</v>
      </c>
      <c r="H59" t="str">
        <v>.017 BASIC</v>
      </c>
      <c r="I59" t="str">
        <v>.021 PITCH</v>
      </c>
      <c r="J59" t="str">
        <v>.022 BLUNT START</v>
      </c>
      <c r="K59" t="str">
        <v>.025 BASIC</v>
      </c>
      <c r="L59" t="str">
        <v>.035 BASIC</v>
      </c>
      <c r="M59" t="str">
        <v>.043 T.S.C</v>
      </c>
      <c r="N59" t="str">
        <v>.053 T.S.C.</v>
      </c>
      <c r="O59" t="str">
        <v>.060 HEX DEPTH</v>
      </c>
      <c r="P59" t="str">
        <v>.060 PITCH</v>
      </c>
      <c r="Q59" t="str">
        <v>.061 BASIC</v>
      </c>
      <c r="R59" t="str">
        <v>.07 HEX</v>
      </c>
      <c r="S59" t="str">
        <v>.070 HEX DEPTH</v>
      </c>
      <c r="T59" t="str">
        <v>.082 DRILL</v>
      </c>
      <c r="U59" t="str">
        <v>.082 DRILL DEPTH</v>
      </c>
      <c r="V59" t="str">
        <v>.094 HEX</v>
      </c>
      <c r="W59" t="str">
        <v>.115 T.S.C.</v>
      </c>
      <c r="X59" t="str">
        <v>.1195 / .1243 MAJOR DIAMETER</v>
      </c>
      <c r="Y59" t="str">
        <v>.1250 HEX</v>
      </c>
      <c r="Z59" t="str">
        <v>.157 MINOR DIAMETER</v>
      </c>
      <c r="AA59" t="str">
        <v>.172 FULL THD DEPTH</v>
      </c>
      <c r="AB59" t="str">
        <v>.172 MAJOR DIAMETER</v>
      </c>
      <c r="AC59" t="str">
        <v>.180 MIN DEPTH FULL THRD</v>
      </c>
      <c r="AD59" t="str">
        <v>.183 Ceter Line Thread Dwell</v>
      </c>
      <c r="AE59" t="str">
        <v>.208 MAX THRD DEPTH</v>
      </c>
      <c r="AF59" t="str">
        <v>.218 BOTTOM HALF OF SLOT</v>
      </c>
      <c r="AG59" t="str">
        <v>.261 BASIC</v>
      </c>
      <c r="AH59" t="str">
        <v>.314 T.S.C.</v>
      </c>
      <c r="AI59" t="str">
        <v>.315 BASIC</v>
      </c>
      <c r="AJ59" t="str">
        <v>.329 MINOR Ø</v>
      </c>
      <c r="AK59" t="str">
        <v>.330 BASIC</v>
      </c>
      <c r="AL59" t="str">
        <v>.35 TO TANGENT POINT</v>
      </c>
      <c r="AM59" t="str">
        <v>.375 MAJOR Ø</v>
      </c>
      <c r="AN59" t="str">
        <v>.390 BASIC</v>
      </c>
      <c r="AO59" t="str">
        <v>.440 BASIC</v>
      </c>
      <c r="AP59" t="str">
        <v>.64/.96 HIGH=Pass</v>
      </c>
      <c r="AQ59" t="str">
        <v>0.012 MAX</v>
      </c>
      <c r="AR59" t="str">
        <v>0.015 MAX</v>
      </c>
      <c r="AS59" t="str">
        <v>0.05 Per Note 2</v>
      </c>
      <c r="AT59" t="str">
        <v>0.500 PULLOUT ZONE</v>
      </c>
      <c r="AU59" t="str">
        <v>10-32 UNF-2A</v>
      </c>
      <c r="AV59" t="str">
        <v>12-28 UNF-2B</v>
      </c>
      <c r="AW59" t="str">
        <v>2.87 BASIC</v>
      </c>
      <c r="AX59" t="str">
        <v>2-56 UNC 2B 2 STARTS</v>
      </c>
      <c r="AY59" t="str">
        <v>3 LEAD THREAD</v>
      </c>
      <c r="AZ59" t="str">
        <v>32µIN Max</v>
      </c>
      <c r="BA59" t="str">
        <v>5/16"-24 UNF-2A</v>
      </c>
      <c r="BB59" t="str">
        <v>5/16-18 UNC 2A</v>
      </c>
      <c r="BC59" t="str">
        <v>5-44 UNF-2A</v>
      </c>
      <c r="BD59" t="str">
        <v>6-16µIN</v>
      </c>
      <c r="BE59" t="str">
        <v>65° BLEND</v>
      </c>
      <c r="BF59" t="str">
        <v>7.45 Top of Ball to Face</v>
      </c>
      <c r="BG59" t="str">
        <v>7/16-28 UNEF 2B</v>
      </c>
      <c r="BH59" t="str">
        <v>7/16-28-UNEF-2A</v>
      </c>
      <c r="BI59" t="str">
        <v>Alignment Per Note 3</v>
      </c>
      <c r="BJ59" t="str">
        <v>ANODIZE (SEE CHART)</v>
      </c>
      <c r="BK59" t="str">
        <v>ANODIZE AQUA Per Note 3</v>
      </c>
      <c r="BL59" t="str">
        <v>ANODIZE BOTTOM PORTION</v>
      </c>
      <c r="BM59" t="str">
        <v>ANODIZE COLOR AQUA</v>
      </c>
      <c r="BN59" t="str">
        <v>ANODIZE COLOR GREEN DWG NOTE 4</v>
      </c>
      <c r="BO59" t="str">
        <v>ANODIZE COLOR LIGHT BLUE</v>
      </c>
      <c r="BP59" t="str">
        <v>ANODIZE GREEN Per Note 2</v>
      </c>
      <c r="BQ59" t="str">
        <v>ANODIZE GREY, Per Note 1</v>
      </c>
      <c r="BR59" t="str">
        <v>ANODIZE MAGENTA</v>
      </c>
      <c r="BS59" t="str">
        <v>Anodize Per note 3</v>
      </c>
      <c r="BT59" t="str">
        <v>Anodize Per Note 4</v>
      </c>
      <c r="BU59" t="str">
        <v>ANODIZE SEAFOAM</v>
      </c>
      <c r="BV59" t="str">
        <v>Balloon 11 Symmetry</v>
      </c>
      <c r="BW59" t="str">
        <v>Balloon 12 Symmetry</v>
      </c>
      <c r="BX59" t="str">
        <v>Balloon 13 Hole Centered</v>
      </c>
      <c r="BY59" t="str">
        <v>Balloon 13 Symmerty</v>
      </c>
      <c r="BZ59" t="str">
        <v>Balloon 2 Symmetry</v>
      </c>
      <c r="CA59" t="str">
        <v>Balloon 21 CENTERED</v>
      </c>
      <c r="CB59" t="str">
        <v>Balloon 29 Symmetry</v>
      </c>
      <c r="CC59" t="str">
        <v>Balloon 3 Symmetry</v>
      </c>
      <c r="CD59" t="str">
        <v>Balloon 4 Symmetry</v>
      </c>
      <c r="CE59" t="str">
        <v>Balloon 5 blend to SØ .340</v>
      </c>
      <c r="CF59" t="str">
        <v>Balloon 5 Symmetry</v>
      </c>
      <c r="CG59" t="str">
        <v>Balloon 6 Centered</v>
      </c>
      <c r="CH59" t="str">
        <v>Balloon 9 Function Check</v>
      </c>
      <c r="CI59" t="str">
        <v>Balloon 9 Symmerty</v>
      </c>
      <c r="CJ59" t="str">
        <v>Balloons 2 &amp; 17 Symmetry |.001|A|</v>
      </c>
      <c r="CK59" t="str">
        <v>Basic Ø 3.6</v>
      </c>
      <c r="CL59" t="str">
        <v>BEAD BLAST</v>
      </c>
      <c r="CM59" t="str">
        <v>BLAST ALUMINUM OXIDE</v>
      </c>
      <c r="CN59" t="str">
        <v>Blast Note 2</v>
      </c>
      <c r="CO59" t="str">
        <v xml:space="preserve">BLAST Per Note 1 </v>
      </c>
      <c r="CP59" t="str">
        <v>BLAST Per Note 2</v>
      </c>
      <c r="CQ59" t="str">
        <v>BLAST Per Note 3</v>
      </c>
      <c r="CR59" t="str">
        <v>BLAST Per Note 4</v>
      </c>
      <c r="CS59" t="str">
        <v>BLAST Per Note 8</v>
      </c>
      <c r="CT59" t="str">
        <v>BLAST Per Traveler, MATT FINISH</v>
      </c>
      <c r="CU59" t="str">
        <v>BLAST WITH 16 GRIT ALUMINUM OXIDE</v>
      </c>
      <c r="CV59" t="str">
        <v>BLAST, Uniform Finish Per Note 3</v>
      </c>
      <c r="CW59" t="str">
        <v>BREAK EDGE</v>
      </c>
      <c r="CX59" t="str">
        <v>BREAK EDGE .014</v>
      </c>
      <c r="CY59" t="str">
        <v>BREAK EDGES Note 2</v>
      </c>
      <c r="CZ59" t="str">
        <v>BREAK SHARP Per Note 1</v>
      </c>
      <c r="DA59" t="str">
        <v>BREAK SHARPS Per Note 1</v>
      </c>
      <c r="DB59" t="str">
        <v>CE 2729</v>
      </c>
      <c r="DC59" t="str">
        <v>CE Logo per Note 3</v>
      </c>
      <c r="DD59" t="str">
        <v>CE MARK</v>
      </c>
      <c r="DE59" t="str">
        <v>Chips/Debris Removed</v>
      </c>
      <c r="DF59" t="str">
        <v>Coat Per Note 2</v>
      </c>
      <c r="DG59" t="str">
        <v>C-Sink Ø .155</v>
      </c>
      <c r="DH59" t="str">
        <v>C-Sink Ø5.2</v>
      </c>
      <c r="DI59" t="str">
        <v>Deburred</v>
      </c>
      <c r="DJ59" t="str">
        <v>DIM "A" NoGo</v>
      </c>
      <c r="DK59" t="str">
        <v>DIM "A" NoGo Hexalobe</v>
      </c>
      <c r="DL59" t="str">
        <v>EDGE BREAK</v>
      </c>
      <c r="DM59" t="str">
        <v>EDGE BREAK MIN R.004, MAX R.010</v>
      </c>
      <c r="DN59" t="str">
        <v>Edge Break per Note 1</v>
      </c>
      <c r="DO59" t="str">
        <v>ELECTROPOLISH Per Note 1</v>
      </c>
      <c r="DP59" t="str">
        <v>Finish Per Note 3</v>
      </c>
      <c r="DQ59" t="str">
        <v>FLUTE POSITION Per Note 3</v>
      </c>
      <c r="DR59" t="str">
        <v>FULL R</v>
      </c>
      <c r="DS59" t="str">
        <v>FULL RADIUS</v>
      </c>
      <c r="DT59" t="str">
        <v xml:space="preserve">FULL RADIUS </v>
      </c>
      <c r="DU59" t="str">
        <v>Function Check  (.2340 .2360 FULL)</v>
      </c>
      <c r="DV59" t="str">
        <v>FUNCTIONAL  HEXALOBE</v>
      </c>
      <c r="DW59" t="str">
        <v>GLASS BEAD Per Note 3</v>
      </c>
      <c r="DX59" t="str">
        <v>Globus Logo per Note 3</v>
      </c>
      <c r="DY59" t="str">
        <v>Gold Anodized Color</v>
      </c>
      <c r="DZ59" t="str">
        <v>Green Anodized Color</v>
      </c>
      <c r="EA59" t="str">
        <v>GRIT BLAST Per Note 3</v>
      </c>
      <c r="EB59" t="str">
        <v>Grit Blast Per Note 4</v>
      </c>
      <c r="EC59" t="str">
        <v>GRIT BLAST, DWG NOTE 3</v>
      </c>
      <c r="ED59" t="str">
        <v>HEX MINOR Ø.1292</v>
      </c>
      <c r="EE59" t="str">
        <v xml:space="preserve">HEXALOBE </v>
      </c>
      <c r="EF59" t="str">
        <v>HEXALOBE FUNCTION</v>
      </c>
      <c r="EG59" t="str">
        <v>Hexalobe Minor</v>
      </c>
      <c r="EH59" t="str">
        <v>Hexalobe NV-30</v>
      </c>
      <c r="EI59" t="str">
        <v>HEXALOBE ORIENTATION</v>
      </c>
      <c r="EJ59" t="str">
        <v>Inspect per operation 30 comments</v>
      </c>
      <c r="EK59" t="str">
        <v>INT / EXT CORNERS: R.002 TO R.010</v>
      </c>
      <c r="EL59" t="str">
        <v>INT /EXT CORNERS R.05 TO R.03</v>
      </c>
      <c r="EM59" t="str">
        <v>John is a Geek</v>
      </c>
      <c r="EN59" t="str">
        <v>LASER ETCH</v>
      </c>
      <c r="EO59" t="str">
        <v>Laser Etch Per Note 7</v>
      </c>
      <c r="EP59" t="str">
        <v xml:space="preserve">LASER MARK "CE" DWG NOTE 10 </v>
      </c>
      <c r="EQ59" t="str">
        <v>Laser Mark "P1-15004-08", Per Note 3</v>
      </c>
      <c r="ER59" t="str">
        <v>Laser Mark "P2-15004-08", Per Note 3</v>
      </c>
      <c r="ES59" t="str">
        <v>Laser Mark "P3-15004-08", Per Note 3</v>
      </c>
      <c r="ET59" t="str">
        <v>Laser Mark "P4-15004-08", Per Note 3</v>
      </c>
      <c r="EU59" t="str">
        <v xml:space="preserve">LASER MARK LOGO DWG NOTE 9 </v>
      </c>
      <c r="EV59" t="str">
        <v xml:space="preserve">LASER MARK LOT NUMBER DWG NOTE 8 </v>
      </c>
      <c r="EW59" t="str">
        <v>Laser Mark Lot, Per Note 3</v>
      </c>
      <c r="EX59" t="str">
        <v xml:space="preserve">LASER MARK PART NUMBER DWG NOTE 8 </v>
      </c>
      <c r="EY59" t="str">
        <v>LASER: 13000000</v>
      </c>
      <c r="EZ59" t="str">
        <v>LASER: CE 2797</v>
      </c>
      <c r="FA59" t="str">
        <v>LASER: LOGO</v>
      </c>
      <c r="FB59" t="str">
        <v xml:space="preserve">LASER: Lot # Per RE-75-001 </v>
      </c>
      <c r="FC59" t="str">
        <v>LAST THREAD</v>
      </c>
      <c r="FD59" t="str">
        <v>LEAD .0625</v>
      </c>
      <c r="FE59" t="str">
        <v>LOGO</v>
      </c>
      <c r="FF59" t="str">
        <v>Lot (Control) Number per Note 3</v>
      </c>
      <c r="FG59" t="str">
        <v>LOT NO.</v>
      </c>
      <c r="FH59" t="str">
        <v>LOT NUMBER</v>
      </c>
      <c r="FI59" t="str">
        <v>LOT NUMBER PER NUVASIVE SOP 9002007</v>
      </c>
      <c r="FJ59" t="str">
        <v>M 4X 0.5 - 6G - 0.063R - LH</v>
      </c>
      <c r="FK59" t="str">
        <v>M4 X 0.5 - 6G - 0.063R</v>
      </c>
      <c r="FL59" t="str">
        <v>M4 X 0.5 - 6G - 0.063R - LH</v>
      </c>
      <c r="FM59" t="str">
        <v>M4.5 X .75 6g</v>
      </c>
      <c r="FN59" t="str">
        <v>M4.5 X 0.75 6g</v>
      </c>
      <c r="FO59" t="str">
        <v>M5x0.8-6g</v>
      </c>
      <c r="FP59" t="str">
        <v xml:space="preserve">M5x0.8-6g </v>
      </c>
      <c r="FQ59" t="str">
        <v>M6 X .75 6g</v>
      </c>
      <c r="FR59" t="str">
        <v>M6 X 0.75-6g</v>
      </c>
      <c r="FS59" t="str">
        <v>M6 X0.75 - 6g</v>
      </c>
      <c r="FT59" t="str">
        <v>M6X0.75 - 6H</v>
      </c>
      <c r="FU59" t="str">
        <v>M7 X 1.00 6g THREAD</v>
      </c>
      <c r="FV59" t="str">
        <v>M7X1.00 6g THREAD</v>
      </c>
      <c r="FW59" t="str">
        <v>M7X1.00 6h THREAD</v>
      </c>
      <c r="FX59" t="str">
        <v>Magenta Anodized Color</v>
      </c>
      <c r="FY59" t="str">
        <v>MAJOR Ø .380</v>
      </c>
      <c r="FZ59" t="str">
        <v>MAJORØ</v>
      </c>
      <c r="GA59" t="str">
        <v>MATT FINISH Per Note 3</v>
      </c>
      <c r="GB59" t="str">
        <v>MATT FINISH Per Traveler</v>
      </c>
      <c r="GC59" t="str">
        <v>MATTE FINISH</v>
      </c>
      <c r="GD59" t="str">
        <v>MATTE FINISH DWG NOTE 3</v>
      </c>
      <c r="GE59" t="str">
        <v>MATTE FINISH Note 3</v>
      </c>
      <c r="GF59" t="str">
        <v>Matte Finish Per Note 3</v>
      </c>
      <c r="GG59" t="str">
        <v>MATTE FINISH SIZE 10 GLASS BEAD</v>
      </c>
      <c r="GH59" t="str">
        <v>MAX ROOT RADIUS</v>
      </c>
      <c r="GI59" t="str">
        <v xml:space="preserve">Mill Profile Centered </v>
      </c>
      <c r="GJ59" t="str">
        <v>Minor Ø Unconstrained Check</v>
      </c>
      <c r="GK59" t="str">
        <v>MINOR Ø.1336</v>
      </c>
      <c r="GL59" t="str">
        <v>NO ANODIZE Per note 8</v>
      </c>
      <c r="GM59" t="str">
        <v>NO ANODIZE Per note 9</v>
      </c>
      <c r="GN59" t="str">
        <v>No Nicks, Scratches, Tool Marks, etc.</v>
      </c>
      <c r="GO59" t="str">
        <v>No Nicks,Scratches,Tool Marks,etc.</v>
      </c>
      <c r="GP59" t="str">
        <v>NO TOOL MARKS</v>
      </c>
      <c r="GQ59" t="str">
        <v>NOTE 3 THREAD RELIEF</v>
      </c>
      <c r="GR59" t="str">
        <v>NV-27 FUNC.</v>
      </c>
      <c r="GS59" t="str">
        <v>NV-30 DIM A</v>
      </c>
      <c r="GT59" t="str">
        <v>NV-30 DIM B</v>
      </c>
      <c r="GU59" t="str">
        <v>NV-30 DIM F</v>
      </c>
      <c r="GV59" t="str">
        <v>Ø .1250 HEX</v>
      </c>
      <c r="GW59" t="str">
        <v>Ø 9.4 MAJOR</v>
      </c>
      <c r="GX59" t="str">
        <v>Ø.096 MAX PILOT HOLE</v>
      </c>
      <c r="GY59" t="str">
        <v>Ø.125 THRU</v>
      </c>
      <c r="GZ59" t="str">
        <v>Ø.205 COUNTERSINK</v>
      </c>
      <c r="HA59" t="str">
        <v>Ø.260 T.S.C.</v>
      </c>
      <c r="HB59" t="str">
        <v>Ø.500 BASIC</v>
      </c>
      <c r="HC59" t="str">
        <v xml:space="preserve">OVAL CENTERED </v>
      </c>
      <c r="HD59" t="str">
        <v>PART NO. 15100</v>
      </c>
      <c r="HE59" t="str">
        <v>PART NUMBER 13100000</v>
      </c>
      <c r="HF59" t="str">
        <v>PART NUMBER 13600000</v>
      </c>
      <c r="HG59" t="str">
        <v>Part Number per Note 3</v>
      </c>
      <c r="HH59" t="str">
        <v>PD 5/16-18 UNC 2A</v>
      </c>
      <c r="HI59" t="str">
        <v>Perp.|0.05|A|</v>
      </c>
      <c r="HJ59" t="str">
        <v>PILOT THRU HOLE PRESENT</v>
      </c>
      <c r="HK59" t="str">
        <v>PITCH .060</v>
      </c>
      <c r="HL59" t="str">
        <v>Profile |.001|A|</v>
      </c>
      <c r="HM59" t="str">
        <v>Profile |.0015 | A | X-Y</v>
      </c>
      <c r="HN59" t="str">
        <v>Profile |.002| |A|B| X-Y</v>
      </c>
      <c r="HO59" t="str">
        <v>Profile |.002|A|B|</v>
      </c>
      <c r="HP59" t="str">
        <v>Profile |.002|A|B| X-Y</v>
      </c>
      <c r="HQ59" t="str">
        <v>Profile:|010|A|B|C|</v>
      </c>
      <c r="HR59" t="str">
        <v>Profile| .002| A|B|</v>
      </c>
      <c r="HS59" t="str">
        <v>Profile|.001|</v>
      </c>
      <c r="HT59" t="str">
        <v>Profile|.001|A|</v>
      </c>
      <c r="HU59" t="str">
        <v>Profile|.001|A|B|</v>
      </c>
      <c r="HV59" t="str">
        <v xml:space="preserve">Profile|.001|A|B| A&lt;-&gt;B </v>
      </c>
      <c r="HW59" t="str">
        <v>Profile|.001|A|B| C&lt;-&gt;D</v>
      </c>
      <c r="HX59" t="str">
        <v>Profile|.001|A|B| L-M</v>
      </c>
      <c r="HY59" t="str">
        <v>Profile|.001|A|B| P-Q</v>
      </c>
      <c r="HZ59" t="str">
        <v>Profile|.001|A|B|C&lt;-&gt;D</v>
      </c>
      <c r="IA59" t="str">
        <v>Profile|.001|A|C&lt;--&gt;D</v>
      </c>
      <c r="IB59" t="str">
        <v>Profile|.001|A|UNILATERAL</v>
      </c>
      <c r="IC59" t="str">
        <v>Profile|.001|C|</v>
      </c>
      <c r="ID59" t="str">
        <v>Profile|.0012|D1|</v>
      </c>
      <c r="IE59" t="str">
        <v>Profile|.0015| A-B UNI.</v>
      </c>
      <c r="IF59" t="str">
        <v>Profile|.0015| UNI.</v>
      </c>
      <c r="IG59" t="str">
        <v>Profile|.0015|A| X-Y</v>
      </c>
      <c r="IH59" t="str">
        <v>Profile|.0015|E|F|</v>
      </c>
      <c r="II59" t="str">
        <v>Profile|.0016|B|D|</v>
      </c>
      <c r="IJ59" t="str">
        <v>Profile|.002(U).000|A|</v>
      </c>
      <c r="IK59" t="str">
        <v>Profile|.002|</v>
      </c>
      <c r="IL59" t="str">
        <v>Profile|.002|A</v>
      </c>
      <c r="IM59" t="str">
        <v>Profile|.002|A|</v>
      </c>
      <c r="IN59" t="str">
        <v>Profile|.002|A|B|</v>
      </c>
      <c r="IO59" t="str">
        <v xml:space="preserve">Profile|.002|A|B| A&lt;-&gt;B </v>
      </c>
      <c r="IP59" t="str">
        <v>Profile|.002|A|B| C&lt;-&gt;D</v>
      </c>
      <c r="IQ59" t="str">
        <v>Profile|.002|A|B| X-Y</v>
      </c>
      <c r="IR59" t="str">
        <v>Profile|.002|A|B|C|X-Y</v>
      </c>
      <c r="IS59" t="str">
        <v>Profile|.002|A|B|X&lt;--&gt;Y</v>
      </c>
      <c r="IT59" t="str">
        <v>Profile|.002|A|B|X-Y</v>
      </c>
      <c r="IU59" t="str">
        <v>Profile|.002|A|C|</v>
      </c>
      <c r="IV59" t="str">
        <v>Profile|.002|C|A|</v>
      </c>
      <c r="IW59" t="str">
        <v>Profile|.002|C|B|</v>
      </c>
      <c r="IX59" t="str">
        <v>Profile|.0020|</v>
      </c>
      <c r="IY59" t="str">
        <v>Profile|.003|A|</v>
      </c>
      <c r="IZ59" t="str">
        <v>Profile|.003|A|B|C| Uni.</v>
      </c>
      <c r="JA59" t="str">
        <v>Profile|.003|E|F|</v>
      </c>
      <c r="JB59" t="str">
        <v>Profile|.004(U) .003|A|B|C|</v>
      </c>
      <c r="JC59" t="str">
        <v>Profile|.004|A| UNI.</v>
      </c>
      <c r="JD59" t="str">
        <v>Profile|.005|A|C|</v>
      </c>
      <c r="JE59" t="str">
        <v>Profile|.005|A|C|A&lt;--&gt;B, C&lt;--&gt;D</v>
      </c>
      <c r="JF59" t="str">
        <v>Profile|.005|A|D| A-B UNI.</v>
      </c>
      <c r="JG59" t="str">
        <v>Profile|.005|A|D| UNI.</v>
      </c>
      <c r="JH59" t="str">
        <v>Profile|.010|A|B|</v>
      </c>
      <c r="JI59" t="str">
        <v>Profile|.010|A|B|C|</v>
      </c>
      <c r="JJ59" t="str">
        <v>Profile|.03|A|</v>
      </c>
      <c r="JK59" t="str">
        <v>Profile|.05|A|B|</v>
      </c>
      <c r="JL59" t="str">
        <v>Profile|0.03|</v>
      </c>
      <c r="JM59" t="str">
        <v>Profile|0.03|A|</v>
      </c>
      <c r="JN59" t="str">
        <v>Profile|0.03|A|B|</v>
      </c>
      <c r="JO59" t="str">
        <v>Profile|0.05{A|C|</v>
      </c>
      <c r="JP59" t="str">
        <v>Profile|0.05|A|B|</v>
      </c>
      <c r="JQ59" t="str">
        <v>Profile|0.05|E|</v>
      </c>
      <c r="JR59" t="str">
        <v>Profile|0.05|E|F|</v>
      </c>
      <c r="JS59" t="str">
        <v>Profile|0.06|A|C|</v>
      </c>
      <c r="JT59" t="str">
        <v>Profile|0.1|A|A|</v>
      </c>
      <c r="JU59" t="str">
        <v>Profile|0.1|D1|</v>
      </c>
      <c r="JV59" t="str">
        <v>Profile|A|B|C|</v>
      </c>
      <c r="JW59" t="str">
        <v>Proile|.002|A|B|J-K</v>
      </c>
      <c r="JX59" t="str">
        <v>P-Thread Form</v>
      </c>
      <c r="JY59" t="str">
        <v>R  FULL RADIUS</v>
      </c>
      <c r="JZ59" t="str">
        <v>R.001/.006</v>
      </c>
      <c r="KA59" t="str">
        <v>R.003 MAX</v>
      </c>
      <c r="KB59" t="str">
        <v>R.005 MAX</v>
      </c>
      <c r="KC59" t="str">
        <v>R.030</v>
      </c>
      <c r="KD59" t="str">
        <v>R.25 MAX</v>
      </c>
      <c r="KE59" t="str">
        <v>R1.33 BASIC</v>
      </c>
      <c r="KF59" t="str">
        <v>R3.3</v>
      </c>
      <c r="KG59" t="str">
        <v>Ra 1.6 MAX</v>
      </c>
      <c r="KH59" t="str">
        <v>RAD @ FACE &amp; OD CHAMFER</v>
      </c>
      <c r="KI59" t="str">
        <v>RAD. @ ID &amp; BACK FACE</v>
      </c>
      <c r="KJ59" t="str">
        <v>RAD. @ OD &amp; BACK FACE</v>
      </c>
      <c r="KK59" t="str">
        <v>REMOVE SHRP EDGES .005 MAX</v>
      </c>
      <c r="KL59" t="str">
        <v>ROD SLOT CENTERED</v>
      </c>
      <c r="KM59" t="str">
        <v>SHARP OKAY</v>
      </c>
      <c r="KN59" t="str">
        <v>Slot Centered</v>
      </c>
      <c r="KO59" t="str">
        <v>SLOT WIDTH</v>
      </c>
      <c r="KP59" t="str">
        <v>Surface Finish Per Note 1</v>
      </c>
      <c r="KQ59" t="str">
        <v>Symmerty Balloon A_6</v>
      </c>
      <c r="KR59" t="str">
        <v>T27 HEXALOBE Per Note 1</v>
      </c>
      <c r="KS59" t="str">
        <v>T27 TORX</v>
      </c>
      <c r="KT59" t="str">
        <v>THRD DEPTH</v>
      </c>
      <c r="KU59" t="str">
        <v>Thread Form Per Note 3</v>
      </c>
      <c r="KV59" t="str">
        <v>THREAD INTO ROD SLOT</v>
      </c>
      <c r="KW59" t="str">
        <v>Thread Timed Print Note 6</v>
      </c>
      <c r="KX59" t="str">
        <v>TOOL MISMATCH PERMISSIBLE</v>
      </c>
      <c r="KY59" t="str">
        <v>Tot. Runout|Ø.002|C|</v>
      </c>
      <c r="KZ59" t="str">
        <v>Total Runout|.002|E|</v>
      </c>
      <c r="LA59" t="str">
        <v>TRIPLE LEAD THREAD</v>
      </c>
      <c r="LB59" t="str">
        <v>True Pos. |.001 (M)|A|</v>
      </c>
      <c r="LC59" t="str">
        <v>True Pos. |.002(M)|A|B|</v>
      </c>
      <c r="LD59" t="str">
        <v>True Pos. |.002|</v>
      </c>
      <c r="LE59" t="str">
        <v>True Pos. |.002|A|</v>
      </c>
      <c r="LF59" t="str">
        <v>True Pos. |.002|A|B|</v>
      </c>
      <c r="LG59" t="str">
        <v>True Pos. |.004|A|C|B|</v>
      </c>
      <c r="LH59" t="str">
        <v>True Pos. |.005(M)|A|B|</v>
      </c>
      <c r="LI59" t="str">
        <v>True Pos.|.000(L)|A|D|</v>
      </c>
      <c r="LJ59" t="str">
        <v>True Pos.|.000(M)|A|</v>
      </c>
      <c r="LK59" t="str">
        <v>True Pos.|.001(M)|A|</v>
      </c>
      <c r="LL59" t="str">
        <v>True Pos.|.001|B|</v>
      </c>
      <c r="LM59" t="str">
        <v>True Pos.|.001|E|</v>
      </c>
      <c r="LN59" t="str">
        <v>True Pos.|.002|A|</v>
      </c>
      <c r="LO59" t="str">
        <v>True Pos.|.002|B|</v>
      </c>
      <c r="LP59" t="str">
        <v>True Pos.|.002|C|</v>
      </c>
      <c r="LQ59" t="str">
        <v>True Pos.|.002|D1|</v>
      </c>
      <c r="LR59" t="str">
        <v>True Pos.|.002|D1|D2|</v>
      </c>
      <c r="LS59" t="str">
        <v>True Pos.|.05|A|</v>
      </c>
      <c r="LT59" t="str">
        <v>True Pos.|.1|A|B|C|</v>
      </c>
      <c r="LU59" t="str">
        <v>True Pos.|.13|A</v>
      </c>
      <c r="LV59" t="str">
        <v>True Pos.|0.05|A|</v>
      </c>
      <c r="LW59" t="str">
        <v>True Pos.|0.1|A|B|C|</v>
      </c>
      <c r="LX59" t="str">
        <v>True Pos.|0.13|A|</v>
      </c>
      <c r="LY59" t="str">
        <v>True Pos.|Ø.000(M)|A|</v>
      </c>
      <c r="LZ59" t="str">
        <v>True Pos.|Ø.000(M)|B|</v>
      </c>
      <c r="MA59" t="str">
        <v>True Pos.|Ø.001(M)|A(M)|</v>
      </c>
      <c r="MB59" t="str">
        <v>True Pos.|Ø.001(M)|A|</v>
      </c>
      <c r="MC59" t="str">
        <v>True Pos.|Ø.001|A|</v>
      </c>
      <c r="MD59" t="str">
        <v>True Pos.|Ø.001|C|</v>
      </c>
      <c r="ME59" t="str">
        <v>True Pos.|Ø.002(S)|A(S)|</v>
      </c>
      <c r="MF59" t="str">
        <v>True Pos.|Ø.002|A|</v>
      </c>
      <c r="MG59" t="str">
        <v>True Pos.|Ø.002|B|</v>
      </c>
      <c r="MH59" t="str">
        <v>True Pos.|Ø.002|C|</v>
      </c>
      <c r="MI59" t="str">
        <v>True Pos.|Ø.03(M)|A|</v>
      </c>
      <c r="MJ59" t="str">
        <v>True Pos.|Ø0.03(M)|A|</v>
      </c>
      <c r="MK59" t="str">
        <v>True Pos.|Ø0.05(L)|D|B|</v>
      </c>
      <c r="ML59" t="str">
        <v>True Pos.|Ø0.05|A|</v>
      </c>
      <c r="MM59" t="str">
        <v>True Pos.|Ø0.05|D|</v>
      </c>
      <c r="MN59" t="str">
        <v>True Pos.|Ø0.05|E|</v>
      </c>
      <c r="MO59" t="str">
        <v>True Pos.|Ø0.05|E|B|</v>
      </c>
      <c r="MP59" t="str">
        <v>True Pos.|SØ0.03|C|B|</v>
      </c>
      <c r="MQ59" t="str">
        <v>True Position|.002|A|B|</v>
      </c>
      <c r="MR59" t="str">
        <v>True. Pos.|Ø.001(M)|A|</v>
      </c>
      <c r="MS59" t="str">
        <v>True. Pps.|0.05|A|</v>
      </c>
      <c r="MT59" t="str">
        <v>Tumble Per Note 1</v>
      </c>
      <c r="MU59" t="str">
        <v>Tumble Per Note 2</v>
      </c>
    </row>
    <row r="60" spans="1:359">
      <c r="A60" t="s">
        <v>949</v>
      </c>
      <c r="C60" s="74" t="str" cm="1">
        <f t="array" ref="C60:MU60">TRANSPOSE(_xlfn._xlws.SORT(_xlfn._xlws.FILTER($A$2:$A$499,ISNUMBER(SEARCH('Prt. Lib. &amp; Routine, Table'!L67,$A$2:$A$499)),"not found")))</f>
        <v>.0015 T.I.R. MAX</v>
      </c>
      <c r="D60" t="str">
        <v>.002 MAX ROOT RADIUS</v>
      </c>
      <c r="E60" t="str">
        <v>.012 BLUNT END</v>
      </c>
      <c r="F60" t="str">
        <v>.015 MAX</v>
      </c>
      <c r="G60" t="str">
        <v>.016 T.S.C.</v>
      </c>
      <c r="H60" t="str">
        <v>.017 BASIC</v>
      </c>
      <c r="I60" t="str">
        <v>.021 PITCH</v>
      </c>
      <c r="J60" t="str">
        <v>.022 BLUNT START</v>
      </c>
      <c r="K60" t="str">
        <v>.025 BASIC</v>
      </c>
      <c r="L60" t="str">
        <v>.035 BASIC</v>
      </c>
      <c r="M60" t="str">
        <v>.043 T.S.C</v>
      </c>
      <c r="N60" t="str">
        <v>.053 T.S.C.</v>
      </c>
      <c r="O60" t="str">
        <v>.060 HEX DEPTH</v>
      </c>
      <c r="P60" t="str">
        <v>.060 PITCH</v>
      </c>
      <c r="Q60" t="str">
        <v>.061 BASIC</v>
      </c>
      <c r="R60" t="str">
        <v>.07 HEX</v>
      </c>
      <c r="S60" t="str">
        <v>.070 HEX DEPTH</v>
      </c>
      <c r="T60" t="str">
        <v>.082 DRILL</v>
      </c>
      <c r="U60" t="str">
        <v>.082 DRILL DEPTH</v>
      </c>
      <c r="V60" t="str">
        <v>.094 HEX</v>
      </c>
      <c r="W60" t="str">
        <v>.115 T.S.C.</v>
      </c>
      <c r="X60" t="str">
        <v>.1195 / .1243 MAJOR DIAMETER</v>
      </c>
      <c r="Y60" t="str">
        <v>.1250 HEX</v>
      </c>
      <c r="Z60" t="str">
        <v>.157 MINOR DIAMETER</v>
      </c>
      <c r="AA60" t="str">
        <v>.172 FULL THD DEPTH</v>
      </c>
      <c r="AB60" t="str">
        <v>.172 MAJOR DIAMETER</v>
      </c>
      <c r="AC60" t="str">
        <v>.180 MIN DEPTH FULL THRD</v>
      </c>
      <c r="AD60" t="str">
        <v>.183 Ceter Line Thread Dwell</v>
      </c>
      <c r="AE60" t="str">
        <v>.208 MAX THRD DEPTH</v>
      </c>
      <c r="AF60" t="str">
        <v>.218 BOTTOM HALF OF SLOT</v>
      </c>
      <c r="AG60" t="str">
        <v>.261 BASIC</v>
      </c>
      <c r="AH60" t="str">
        <v>.314 T.S.C.</v>
      </c>
      <c r="AI60" t="str">
        <v>.315 BASIC</v>
      </c>
      <c r="AJ60" t="str">
        <v>.329 MINOR Ø</v>
      </c>
      <c r="AK60" t="str">
        <v>.330 BASIC</v>
      </c>
      <c r="AL60" t="str">
        <v>.35 TO TANGENT POINT</v>
      </c>
      <c r="AM60" t="str">
        <v>.375 MAJOR Ø</v>
      </c>
      <c r="AN60" t="str">
        <v>.390 BASIC</v>
      </c>
      <c r="AO60" t="str">
        <v>.440 BASIC</v>
      </c>
      <c r="AP60" t="str">
        <v>.64/.96 HIGH=Pass</v>
      </c>
      <c r="AQ60" t="str">
        <v>0.012 MAX</v>
      </c>
      <c r="AR60" t="str">
        <v>0.015 MAX</v>
      </c>
      <c r="AS60" t="str">
        <v>0.05 Per Note 2</v>
      </c>
      <c r="AT60" t="str">
        <v>0.500 PULLOUT ZONE</v>
      </c>
      <c r="AU60" t="str">
        <v>10-32 UNF-2A</v>
      </c>
      <c r="AV60" t="str">
        <v>12-28 UNF-2B</v>
      </c>
      <c r="AW60" t="str">
        <v>2.87 BASIC</v>
      </c>
      <c r="AX60" t="str">
        <v>2-56 UNC 2B 2 STARTS</v>
      </c>
      <c r="AY60" t="str">
        <v>3 LEAD THREAD</v>
      </c>
      <c r="AZ60" t="str">
        <v>32µIN Max</v>
      </c>
      <c r="BA60" t="str">
        <v>5/16"-24 UNF-2A</v>
      </c>
      <c r="BB60" t="str">
        <v>5/16-18 UNC 2A</v>
      </c>
      <c r="BC60" t="str">
        <v>5-44 UNF-2A</v>
      </c>
      <c r="BD60" t="str">
        <v>6-16µIN</v>
      </c>
      <c r="BE60" t="str">
        <v>65° BLEND</v>
      </c>
      <c r="BF60" t="str">
        <v>7.45 Top of Ball to Face</v>
      </c>
      <c r="BG60" t="str">
        <v>7/16-28 UNEF 2B</v>
      </c>
      <c r="BH60" t="str">
        <v>7/16-28-UNEF-2A</v>
      </c>
      <c r="BI60" t="str">
        <v>Alignment Per Note 3</v>
      </c>
      <c r="BJ60" t="str">
        <v>ANODIZE (SEE CHART)</v>
      </c>
      <c r="BK60" t="str">
        <v>ANODIZE AQUA Per Note 3</v>
      </c>
      <c r="BL60" t="str">
        <v>ANODIZE BOTTOM PORTION</v>
      </c>
      <c r="BM60" t="str">
        <v>ANODIZE COLOR AQUA</v>
      </c>
      <c r="BN60" t="str">
        <v>ANODIZE COLOR GREEN DWG NOTE 4</v>
      </c>
      <c r="BO60" t="str">
        <v>ANODIZE COLOR LIGHT BLUE</v>
      </c>
      <c r="BP60" t="str">
        <v>ANODIZE GREEN Per Note 2</v>
      </c>
      <c r="BQ60" t="str">
        <v>ANODIZE GREY, Per Note 1</v>
      </c>
      <c r="BR60" t="str">
        <v>ANODIZE MAGENTA</v>
      </c>
      <c r="BS60" t="str">
        <v>Anodize Per note 3</v>
      </c>
      <c r="BT60" t="str">
        <v>Anodize Per Note 4</v>
      </c>
      <c r="BU60" t="str">
        <v>ANODIZE SEAFOAM</v>
      </c>
      <c r="BV60" t="str">
        <v>Balloon 11 Symmetry</v>
      </c>
      <c r="BW60" t="str">
        <v>Balloon 12 Symmetry</v>
      </c>
      <c r="BX60" t="str">
        <v>Balloon 13 Hole Centered</v>
      </c>
      <c r="BY60" t="str">
        <v>Balloon 13 Symmerty</v>
      </c>
      <c r="BZ60" t="str">
        <v>Balloon 2 Symmetry</v>
      </c>
      <c r="CA60" t="str">
        <v>Balloon 21 CENTERED</v>
      </c>
      <c r="CB60" t="str">
        <v>Balloon 29 Symmetry</v>
      </c>
      <c r="CC60" t="str">
        <v>Balloon 3 Symmetry</v>
      </c>
      <c r="CD60" t="str">
        <v>Balloon 4 Symmetry</v>
      </c>
      <c r="CE60" t="str">
        <v>Balloon 5 blend to SØ .340</v>
      </c>
      <c r="CF60" t="str">
        <v>Balloon 5 Symmetry</v>
      </c>
      <c r="CG60" t="str">
        <v>Balloon 6 Centered</v>
      </c>
      <c r="CH60" t="str">
        <v>Balloon 9 Function Check</v>
      </c>
      <c r="CI60" t="str">
        <v>Balloon 9 Symmerty</v>
      </c>
      <c r="CJ60" t="str">
        <v>Balloons 2 &amp; 17 Symmetry |.001|A|</v>
      </c>
      <c r="CK60" t="str">
        <v>Basic Ø 3.6</v>
      </c>
      <c r="CL60" t="str">
        <v>BEAD BLAST</v>
      </c>
      <c r="CM60" t="str">
        <v>BLAST ALUMINUM OXIDE</v>
      </c>
      <c r="CN60" t="str">
        <v>Blast Note 2</v>
      </c>
      <c r="CO60" t="str">
        <v xml:space="preserve">BLAST Per Note 1 </v>
      </c>
      <c r="CP60" t="str">
        <v>BLAST Per Note 2</v>
      </c>
      <c r="CQ60" t="str">
        <v>BLAST Per Note 3</v>
      </c>
      <c r="CR60" t="str">
        <v>BLAST Per Note 4</v>
      </c>
      <c r="CS60" t="str">
        <v>BLAST Per Note 8</v>
      </c>
      <c r="CT60" t="str">
        <v>BLAST Per Traveler, MATT FINISH</v>
      </c>
      <c r="CU60" t="str">
        <v>BLAST WITH 16 GRIT ALUMINUM OXIDE</v>
      </c>
      <c r="CV60" t="str">
        <v>BLAST, Uniform Finish Per Note 3</v>
      </c>
      <c r="CW60" t="str">
        <v>BREAK EDGE</v>
      </c>
      <c r="CX60" t="str">
        <v>BREAK EDGE .014</v>
      </c>
      <c r="CY60" t="str">
        <v>BREAK EDGES Note 2</v>
      </c>
      <c r="CZ60" t="str">
        <v>BREAK SHARP Per Note 1</v>
      </c>
      <c r="DA60" t="str">
        <v>BREAK SHARPS Per Note 1</v>
      </c>
      <c r="DB60" t="str">
        <v>CE 2729</v>
      </c>
      <c r="DC60" t="str">
        <v>CE Logo per Note 3</v>
      </c>
      <c r="DD60" t="str">
        <v>CE MARK</v>
      </c>
      <c r="DE60" t="str">
        <v>Chips/Debris Removed</v>
      </c>
      <c r="DF60" t="str">
        <v>Coat Per Note 2</v>
      </c>
      <c r="DG60" t="str">
        <v>C-Sink Ø .155</v>
      </c>
      <c r="DH60" t="str">
        <v>C-Sink Ø5.2</v>
      </c>
      <c r="DI60" t="str">
        <v>Deburred</v>
      </c>
      <c r="DJ60" t="str">
        <v>DIM "A" NoGo</v>
      </c>
      <c r="DK60" t="str">
        <v>DIM "A" NoGo Hexalobe</v>
      </c>
      <c r="DL60" t="str">
        <v>EDGE BREAK</v>
      </c>
      <c r="DM60" t="str">
        <v>EDGE BREAK MIN R.004, MAX R.010</v>
      </c>
      <c r="DN60" t="str">
        <v>Edge Break per Note 1</v>
      </c>
      <c r="DO60" t="str">
        <v>ELECTROPOLISH Per Note 1</v>
      </c>
      <c r="DP60" t="str">
        <v>Finish Per Note 3</v>
      </c>
      <c r="DQ60" t="str">
        <v>FLUTE POSITION Per Note 3</v>
      </c>
      <c r="DR60" t="str">
        <v>FULL R</v>
      </c>
      <c r="DS60" t="str">
        <v>FULL RADIUS</v>
      </c>
      <c r="DT60" t="str">
        <v xml:space="preserve">FULL RADIUS </v>
      </c>
      <c r="DU60" t="str">
        <v>Function Check  (.2340 .2360 FULL)</v>
      </c>
      <c r="DV60" t="str">
        <v>FUNCTIONAL  HEXALOBE</v>
      </c>
      <c r="DW60" t="str">
        <v>GLASS BEAD Per Note 3</v>
      </c>
      <c r="DX60" t="str">
        <v>Globus Logo per Note 3</v>
      </c>
      <c r="DY60" t="str">
        <v>Gold Anodized Color</v>
      </c>
      <c r="DZ60" t="str">
        <v>Green Anodized Color</v>
      </c>
      <c r="EA60" t="str">
        <v>GRIT BLAST Per Note 3</v>
      </c>
      <c r="EB60" t="str">
        <v>Grit Blast Per Note 4</v>
      </c>
      <c r="EC60" t="str">
        <v>GRIT BLAST, DWG NOTE 3</v>
      </c>
      <c r="ED60" t="str">
        <v>HEX MINOR Ø.1292</v>
      </c>
      <c r="EE60" t="str">
        <v xml:space="preserve">HEXALOBE </v>
      </c>
      <c r="EF60" t="str">
        <v>HEXALOBE FUNCTION</v>
      </c>
      <c r="EG60" t="str">
        <v>Hexalobe Minor</v>
      </c>
      <c r="EH60" t="str">
        <v>Hexalobe NV-30</v>
      </c>
      <c r="EI60" t="str">
        <v>HEXALOBE ORIENTATION</v>
      </c>
      <c r="EJ60" t="str">
        <v>Inspect per operation 30 comments</v>
      </c>
      <c r="EK60" t="str">
        <v>INT / EXT CORNERS: R.002 TO R.010</v>
      </c>
      <c r="EL60" t="str">
        <v>INT /EXT CORNERS R.05 TO R.03</v>
      </c>
      <c r="EM60" t="str">
        <v>John is a Geek</v>
      </c>
      <c r="EN60" t="str">
        <v>LASER ETCH</v>
      </c>
      <c r="EO60" t="str">
        <v>Laser Etch Per Note 7</v>
      </c>
      <c r="EP60" t="str">
        <v xml:space="preserve">LASER MARK "CE" DWG NOTE 10 </v>
      </c>
      <c r="EQ60" t="str">
        <v>Laser Mark "P1-15004-08", Per Note 3</v>
      </c>
      <c r="ER60" t="str">
        <v>Laser Mark "P2-15004-08", Per Note 3</v>
      </c>
      <c r="ES60" t="str">
        <v>Laser Mark "P3-15004-08", Per Note 3</v>
      </c>
      <c r="ET60" t="str">
        <v>Laser Mark "P4-15004-08", Per Note 3</v>
      </c>
      <c r="EU60" t="str">
        <v xml:space="preserve">LASER MARK LOGO DWG NOTE 9 </v>
      </c>
      <c r="EV60" t="str">
        <v xml:space="preserve">LASER MARK LOT NUMBER DWG NOTE 8 </v>
      </c>
      <c r="EW60" t="str">
        <v>Laser Mark Lot, Per Note 3</v>
      </c>
      <c r="EX60" t="str">
        <v xml:space="preserve">LASER MARK PART NUMBER DWG NOTE 8 </v>
      </c>
      <c r="EY60" t="str">
        <v>LASER: 13000000</v>
      </c>
      <c r="EZ60" t="str">
        <v>LASER: CE 2797</v>
      </c>
      <c r="FA60" t="str">
        <v>LASER: LOGO</v>
      </c>
      <c r="FB60" t="str">
        <v xml:space="preserve">LASER: Lot # Per RE-75-001 </v>
      </c>
      <c r="FC60" t="str">
        <v>LAST THREAD</v>
      </c>
      <c r="FD60" t="str">
        <v>LEAD .0625</v>
      </c>
      <c r="FE60" t="str">
        <v>LOGO</v>
      </c>
      <c r="FF60" t="str">
        <v>Lot (Control) Number per Note 3</v>
      </c>
      <c r="FG60" t="str">
        <v>LOT NO.</v>
      </c>
      <c r="FH60" t="str">
        <v>LOT NUMBER</v>
      </c>
      <c r="FI60" t="str">
        <v>LOT NUMBER PER NUVASIVE SOP 9002007</v>
      </c>
      <c r="FJ60" t="str">
        <v>M 4X 0.5 - 6G - 0.063R - LH</v>
      </c>
      <c r="FK60" t="str">
        <v>M4 X 0.5 - 6G - 0.063R</v>
      </c>
      <c r="FL60" t="str">
        <v>M4 X 0.5 - 6G - 0.063R - LH</v>
      </c>
      <c r="FM60" t="str">
        <v>M4.5 X .75 6g</v>
      </c>
      <c r="FN60" t="str">
        <v>M4.5 X 0.75 6g</v>
      </c>
      <c r="FO60" t="str">
        <v>M5x0.8-6g</v>
      </c>
      <c r="FP60" t="str">
        <v xml:space="preserve">M5x0.8-6g </v>
      </c>
      <c r="FQ60" t="str">
        <v>M6 X .75 6g</v>
      </c>
      <c r="FR60" t="str">
        <v>M6 X 0.75-6g</v>
      </c>
      <c r="FS60" t="str">
        <v>M6 X0.75 - 6g</v>
      </c>
      <c r="FT60" t="str">
        <v>M6X0.75 - 6H</v>
      </c>
      <c r="FU60" t="str">
        <v>M7 X 1.00 6g THREAD</v>
      </c>
      <c r="FV60" t="str">
        <v>M7X1.00 6g THREAD</v>
      </c>
      <c r="FW60" t="str">
        <v>M7X1.00 6h THREAD</v>
      </c>
      <c r="FX60" t="str">
        <v>Magenta Anodized Color</v>
      </c>
      <c r="FY60" t="str">
        <v>MAJOR Ø .380</v>
      </c>
      <c r="FZ60" t="str">
        <v>MAJORØ</v>
      </c>
      <c r="GA60" t="str">
        <v>MATT FINISH Per Note 3</v>
      </c>
      <c r="GB60" t="str">
        <v>MATT FINISH Per Traveler</v>
      </c>
      <c r="GC60" t="str">
        <v>MATTE FINISH</v>
      </c>
      <c r="GD60" t="str">
        <v>MATTE FINISH DWG NOTE 3</v>
      </c>
      <c r="GE60" t="str">
        <v>MATTE FINISH Note 3</v>
      </c>
      <c r="GF60" t="str">
        <v>Matte Finish Per Note 3</v>
      </c>
      <c r="GG60" t="str">
        <v>MATTE FINISH SIZE 10 GLASS BEAD</v>
      </c>
      <c r="GH60" t="str">
        <v>MAX ROOT RADIUS</v>
      </c>
      <c r="GI60" t="str">
        <v xml:space="preserve">Mill Profile Centered </v>
      </c>
      <c r="GJ60" t="str">
        <v>Minor Ø Unconstrained Check</v>
      </c>
      <c r="GK60" t="str">
        <v>MINOR Ø.1336</v>
      </c>
      <c r="GL60" t="str">
        <v>NO ANODIZE Per note 8</v>
      </c>
      <c r="GM60" t="str">
        <v>NO ANODIZE Per note 9</v>
      </c>
      <c r="GN60" t="str">
        <v>No Nicks, Scratches, Tool Marks, etc.</v>
      </c>
      <c r="GO60" t="str">
        <v>No Nicks,Scratches,Tool Marks,etc.</v>
      </c>
      <c r="GP60" t="str">
        <v>NO TOOL MARKS</v>
      </c>
      <c r="GQ60" t="str">
        <v>NOTE 3 THREAD RELIEF</v>
      </c>
      <c r="GR60" t="str">
        <v>NV-27 FUNC.</v>
      </c>
      <c r="GS60" t="str">
        <v>NV-30 DIM A</v>
      </c>
      <c r="GT60" t="str">
        <v>NV-30 DIM B</v>
      </c>
      <c r="GU60" t="str">
        <v>NV-30 DIM F</v>
      </c>
      <c r="GV60" t="str">
        <v>Ø .1250 HEX</v>
      </c>
      <c r="GW60" t="str">
        <v>Ø 9.4 MAJOR</v>
      </c>
      <c r="GX60" t="str">
        <v>Ø.096 MAX PILOT HOLE</v>
      </c>
      <c r="GY60" t="str">
        <v>Ø.125 THRU</v>
      </c>
      <c r="GZ60" t="str">
        <v>Ø.205 COUNTERSINK</v>
      </c>
      <c r="HA60" t="str">
        <v>Ø.260 T.S.C.</v>
      </c>
      <c r="HB60" t="str">
        <v>Ø.500 BASIC</v>
      </c>
      <c r="HC60" t="str">
        <v xml:space="preserve">OVAL CENTERED </v>
      </c>
      <c r="HD60" t="str">
        <v>PART NO. 15100</v>
      </c>
      <c r="HE60" t="str">
        <v>PART NUMBER 13100000</v>
      </c>
      <c r="HF60" t="str">
        <v>PART NUMBER 13600000</v>
      </c>
      <c r="HG60" t="str">
        <v>Part Number per Note 3</v>
      </c>
      <c r="HH60" t="str">
        <v>PD 5/16-18 UNC 2A</v>
      </c>
      <c r="HI60" t="str">
        <v>Perp.|0.05|A|</v>
      </c>
      <c r="HJ60" t="str">
        <v>PILOT THRU HOLE PRESENT</v>
      </c>
      <c r="HK60" t="str">
        <v>PITCH .060</v>
      </c>
      <c r="HL60" t="str">
        <v>Profile |.001|A|</v>
      </c>
      <c r="HM60" t="str">
        <v>Profile |.0015 | A | X-Y</v>
      </c>
      <c r="HN60" t="str">
        <v>Profile |.002| |A|B| X-Y</v>
      </c>
      <c r="HO60" t="str">
        <v>Profile |.002|A|B|</v>
      </c>
      <c r="HP60" t="str">
        <v>Profile |.002|A|B| X-Y</v>
      </c>
      <c r="HQ60" t="str">
        <v>Profile:|010|A|B|C|</v>
      </c>
      <c r="HR60" t="str">
        <v>Profile| .002| A|B|</v>
      </c>
      <c r="HS60" t="str">
        <v>Profile|.001|</v>
      </c>
      <c r="HT60" t="str">
        <v>Profile|.001|A|</v>
      </c>
      <c r="HU60" t="str">
        <v>Profile|.001|A|B|</v>
      </c>
      <c r="HV60" t="str">
        <v xml:space="preserve">Profile|.001|A|B| A&lt;-&gt;B </v>
      </c>
      <c r="HW60" t="str">
        <v>Profile|.001|A|B| C&lt;-&gt;D</v>
      </c>
      <c r="HX60" t="str">
        <v>Profile|.001|A|B| L-M</v>
      </c>
      <c r="HY60" t="str">
        <v>Profile|.001|A|B| P-Q</v>
      </c>
      <c r="HZ60" t="str">
        <v>Profile|.001|A|B|C&lt;-&gt;D</v>
      </c>
      <c r="IA60" t="str">
        <v>Profile|.001|A|C&lt;--&gt;D</v>
      </c>
      <c r="IB60" t="str">
        <v>Profile|.001|A|UNILATERAL</v>
      </c>
      <c r="IC60" t="str">
        <v>Profile|.001|C|</v>
      </c>
      <c r="ID60" t="str">
        <v>Profile|.0012|D1|</v>
      </c>
      <c r="IE60" t="str">
        <v>Profile|.0015| A-B UNI.</v>
      </c>
      <c r="IF60" t="str">
        <v>Profile|.0015| UNI.</v>
      </c>
      <c r="IG60" t="str">
        <v>Profile|.0015|A| X-Y</v>
      </c>
      <c r="IH60" t="str">
        <v>Profile|.0015|E|F|</v>
      </c>
      <c r="II60" t="str">
        <v>Profile|.0016|B|D|</v>
      </c>
      <c r="IJ60" t="str">
        <v>Profile|.002(U).000|A|</v>
      </c>
      <c r="IK60" t="str">
        <v>Profile|.002|</v>
      </c>
      <c r="IL60" t="str">
        <v>Profile|.002|A</v>
      </c>
      <c r="IM60" t="str">
        <v>Profile|.002|A|</v>
      </c>
      <c r="IN60" t="str">
        <v>Profile|.002|A|B|</v>
      </c>
      <c r="IO60" t="str">
        <v xml:space="preserve">Profile|.002|A|B| A&lt;-&gt;B </v>
      </c>
      <c r="IP60" t="str">
        <v>Profile|.002|A|B| C&lt;-&gt;D</v>
      </c>
      <c r="IQ60" t="str">
        <v>Profile|.002|A|B| X-Y</v>
      </c>
      <c r="IR60" t="str">
        <v>Profile|.002|A|B|C|X-Y</v>
      </c>
      <c r="IS60" t="str">
        <v>Profile|.002|A|B|X&lt;--&gt;Y</v>
      </c>
      <c r="IT60" t="str">
        <v>Profile|.002|A|B|X-Y</v>
      </c>
      <c r="IU60" t="str">
        <v>Profile|.002|A|C|</v>
      </c>
      <c r="IV60" t="str">
        <v>Profile|.002|C|A|</v>
      </c>
      <c r="IW60" t="str">
        <v>Profile|.002|C|B|</v>
      </c>
      <c r="IX60" t="str">
        <v>Profile|.0020|</v>
      </c>
      <c r="IY60" t="str">
        <v>Profile|.003|A|</v>
      </c>
      <c r="IZ60" t="str">
        <v>Profile|.003|A|B|C| Uni.</v>
      </c>
      <c r="JA60" t="str">
        <v>Profile|.003|E|F|</v>
      </c>
      <c r="JB60" t="str">
        <v>Profile|.004(U) .003|A|B|C|</v>
      </c>
      <c r="JC60" t="str">
        <v>Profile|.004|A| UNI.</v>
      </c>
      <c r="JD60" t="str">
        <v>Profile|.005|A|C|</v>
      </c>
      <c r="JE60" t="str">
        <v>Profile|.005|A|C|A&lt;--&gt;B, C&lt;--&gt;D</v>
      </c>
      <c r="JF60" t="str">
        <v>Profile|.005|A|D| A-B UNI.</v>
      </c>
      <c r="JG60" t="str">
        <v>Profile|.005|A|D| UNI.</v>
      </c>
      <c r="JH60" t="str">
        <v>Profile|.010|A|B|</v>
      </c>
      <c r="JI60" t="str">
        <v>Profile|.010|A|B|C|</v>
      </c>
      <c r="JJ60" t="str">
        <v>Profile|.03|A|</v>
      </c>
      <c r="JK60" t="str">
        <v>Profile|.05|A|B|</v>
      </c>
      <c r="JL60" t="str">
        <v>Profile|0.03|</v>
      </c>
      <c r="JM60" t="str">
        <v>Profile|0.03|A|</v>
      </c>
      <c r="JN60" t="str">
        <v>Profile|0.03|A|B|</v>
      </c>
      <c r="JO60" t="str">
        <v>Profile|0.05{A|C|</v>
      </c>
      <c r="JP60" t="str">
        <v>Profile|0.05|A|B|</v>
      </c>
      <c r="JQ60" t="str">
        <v>Profile|0.05|E|</v>
      </c>
      <c r="JR60" t="str">
        <v>Profile|0.05|E|F|</v>
      </c>
      <c r="JS60" t="str">
        <v>Profile|0.06|A|C|</v>
      </c>
      <c r="JT60" t="str">
        <v>Profile|0.1|A|A|</v>
      </c>
      <c r="JU60" t="str">
        <v>Profile|0.1|D1|</v>
      </c>
      <c r="JV60" t="str">
        <v>Profile|A|B|C|</v>
      </c>
      <c r="JW60" t="str">
        <v>Proile|.002|A|B|J-K</v>
      </c>
      <c r="JX60" t="str">
        <v>P-Thread Form</v>
      </c>
      <c r="JY60" t="str">
        <v>R  FULL RADIUS</v>
      </c>
      <c r="JZ60" t="str">
        <v>R.001/.006</v>
      </c>
      <c r="KA60" t="str">
        <v>R.003 MAX</v>
      </c>
      <c r="KB60" t="str">
        <v>R.005 MAX</v>
      </c>
      <c r="KC60" t="str">
        <v>R.030</v>
      </c>
      <c r="KD60" t="str">
        <v>R.25 MAX</v>
      </c>
      <c r="KE60" t="str">
        <v>R1.33 BASIC</v>
      </c>
      <c r="KF60" t="str">
        <v>R3.3</v>
      </c>
      <c r="KG60" t="str">
        <v>Ra 1.6 MAX</v>
      </c>
      <c r="KH60" t="str">
        <v>RAD @ FACE &amp; OD CHAMFER</v>
      </c>
      <c r="KI60" t="str">
        <v>RAD. @ ID &amp; BACK FACE</v>
      </c>
      <c r="KJ60" t="str">
        <v>RAD. @ OD &amp; BACK FACE</v>
      </c>
      <c r="KK60" t="str">
        <v>REMOVE SHRP EDGES .005 MAX</v>
      </c>
      <c r="KL60" t="str">
        <v>ROD SLOT CENTERED</v>
      </c>
      <c r="KM60" t="str">
        <v>SHARP OKAY</v>
      </c>
      <c r="KN60" t="str">
        <v>Slot Centered</v>
      </c>
      <c r="KO60" t="str">
        <v>SLOT WIDTH</v>
      </c>
      <c r="KP60" t="str">
        <v>Surface Finish Per Note 1</v>
      </c>
      <c r="KQ60" t="str">
        <v>Symmerty Balloon A_6</v>
      </c>
      <c r="KR60" t="str">
        <v>T27 HEXALOBE Per Note 1</v>
      </c>
      <c r="KS60" t="str">
        <v>T27 TORX</v>
      </c>
      <c r="KT60" t="str">
        <v>THRD DEPTH</v>
      </c>
      <c r="KU60" t="str">
        <v>Thread Form Per Note 3</v>
      </c>
      <c r="KV60" t="str">
        <v>THREAD INTO ROD SLOT</v>
      </c>
      <c r="KW60" t="str">
        <v>Thread Timed Print Note 6</v>
      </c>
      <c r="KX60" t="str">
        <v>TOOL MISMATCH PERMISSIBLE</v>
      </c>
      <c r="KY60" t="str">
        <v>Tot. Runout|Ø.002|C|</v>
      </c>
      <c r="KZ60" t="str">
        <v>Total Runout|.002|E|</v>
      </c>
      <c r="LA60" t="str">
        <v>TRIPLE LEAD THREAD</v>
      </c>
      <c r="LB60" t="str">
        <v>True Pos. |.001 (M)|A|</v>
      </c>
      <c r="LC60" t="str">
        <v>True Pos. |.002(M)|A|B|</v>
      </c>
      <c r="LD60" t="str">
        <v>True Pos. |.002|</v>
      </c>
      <c r="LE60" t="str">
        <v>True Pos. |.002|A|</v>
      </c>
      <c r="LF60" t="str">
        <v>True Pos. |.002|A|B|</v>
      </c>
      <c r="LG60" t="str">
        <v>True Pos. |.004|A|C|B|</v>
      </c>
      <c r="LH60" t="str">
        <v>True Pos. |.005(M)|A|B|</v>
      </c>
      <c r="LI60" t="str">
        <v>True Pos.|.000(L)|A|D|</v>
      </c>
      <c r="LJ60" t="str">
        <v>True Pos.|.000(M)|A|</v>
      </c>
      <c r="LK60" t="str">
        <v>True Pos.|.001(M)|A|</v>
      </c>
      <c r="LL60" t="str">
        <v>True Pos.|.001|B|</v>
      </c>
      <c r="LM60" t="str">
        <v>True Pos.|.001|E|</v>
      </c>
      <c r="LN60" t="str">
        <v>True Pos.|.002|A|</v>
      </c>
      <c r="LO60" t="str">
        <v>True Pos.|.002|B|</v>
      </c>
      <c r="LP60" t="str">
        <v>True Pos.|.002|C|</v>
      </c>
      <c r="LQ60" t="str">
        <v>True Pos.|.002|D1|</v>
      </c>
      <c r="LR60" t="str">
        <v>True Pos.|.002|D1|D2|</v>
      </c>
      <c r="LS60" t="str">
        <v>True Pos.|.05|A|</v>
      </c>
      <c r="LT60" t="str">
        <v>True Pos.|.1|A|B|C|</v>
      </c>
      <c r="LU60" t="str">
        <v>True Pos.|.13|A</v>
      </c>
      <c r="LV60" t="str">
        <v>True Pos.|0.05|A|</v>
      </c>
      <c r="LW60" t="str">
        <v>True Pos.|0.1|A|B|C|</v>
      </c>
      <c r="LX60" t="str">
        <v>True Pos.|0.13|A|</v>
      </c>
      <c r="LY60" t="str">
        <v>True Pos.|Ø.000(M)|A|</v>
      </c>
      <c r="LZ60" t="str">
        <v>True Pos.|Ø.000(M)|B|</v>
      </c>
      <c r="MA60" t="str">
        <v>True Pos.|Ø.001(M)|A(M)|</v>
      </c>
      <c r="MB60" t="str">
        <v>True Pos.|Ø.001(M)|A|</v>
      </c>
      <c r="MC60" t="str">
        <v>True Pos.|Ø.001|A|</v>
      </c>
      <c r="MD60" t="str">
        <v>True Pos.|Ø.001|C|</v>
      </c>
      <c r="ME60" t="str">
        <v>True Pos.|Ø.002(S)|A(S)|</v>
      </c>
      <c r="MF60" t="str">
        <v>True Pos.|Ø.002|A|</v>
      </c>
      <c r="MG60" t="str">
        <v>True Pos.|Ø.002|B|</v>
      </c>
      <c r="MH60" t="str">
        <v>True Pos.|Ø.002|C|</v>
      </c>
      <c r="MI60" t="str">
        <v>True Pos.|Ø.03(M)|A|</v>
      </c>
      <c r="MJ60" t="str">
        <v>True Pos.|Ø0.03(M)|A|</v>
      </c>
      <c r="MK60" t="str">
        <v>True Pos.|Ø0.05(L)|D|B|</v>
      </c>
      <c r="ML60" t="str">
        <v>True Pos.|Ø0.05|A|</v>
      </c>
      <c r="MM60" t="str">
        <v>True Pos.|Ø0.05|D|</v>
      </c>
      <c r="MN60" t="str">
        <v>True Pos.|Ø0.05|E|</v>
      </c>
      <c r="MO60" t="str">
        <v>True Pos.|Ø0.05|E|B|</v>
      </c>
      <c r="MP60" t="str">
        <v>True Pos.|SØ0.03|C|B|</v>
      </c>
      <c r="MQ60" t="str">
        <v>True Position|.002|A|B|</v>
      </c>
      <c r="MR60" t="str">
        <v>True. Pos.|Ø.001(M)|A|</v>
      </c>
      <c r="MS60" t="str">
        <v>True. Pps.|0.05|A|</v>
      </c>
      <c r="MT60" t="str">
        <v>Tumble Per Note 1</v>
      </c>
      <c r="MU60" t="str">
        <v>Tumble Per Note 2</v>
      </c>
    </row>
    <row r="61" spans="1:359">
      <c r="A61" t="s">
        <v>950</v>
      </c>
      <c r="C61" s="74" t="str" cm="1">
        <f t="array" ref="C61:MU61">TRANSPOSE(_xlfn._xlws.SORT(_xlfn._xlws.FILTER($A$2:$A$499,ISNUMBER(SEARCH('Prt. Lib. &amp; Routine, Table'!L68,$A$2:$A$499)),"not found")))</f>
        <v>.0015 T.I.R. MAX</v>
      </c>
      <c r="D61" t="str">
        <v>.002 MAX ROOT RADIUS</v>
      </c>
      <c r="E61" t="str">
        <v>.012 BLUNT END</v>
      </c>
      <c r="F61" t="str">
        <v>.015 MAX</v>
      </c>
      <c r="G61" t="str">
        <v>.016 T.S.C.</v>
      </c>
      <c r="H61" t="str">
        <v>.017 BASIC</v>
      </c>
      <c r="I61" t="str">
        <v>.021 PITCH</v>
      </c>
      <c r="J61" t="str">
        <v>.022 BLUNT START</v>
      </c>
      <c r="K61" t="str">
        <v>.025 BASIC</v>
      </c>
      <c r="L61" t="str">
        <v>.035 BASIC</v>
      </c>
      <c r="M61" t="str">
        <v>.043 T.S.C</v>
      </c>
      <c r="N61" t="str">
        <v>.053 T.S.C.</v>
      </c>
      <c r="O61" t="str">
        <v>.060 HEX DEPTH</v>
      </c>
      <c r="P61" t="str">
        <v>.060 PITCH</v>
      </c>
      <c r="Q61" t="str">
        <v>.061 BASIC</v>
      </c>
      <c r="R61" t="str">
        <v>.07 HEX</v>
      </c>
      <c r="S61" t="str">
        <v>.070 HEX DEPTH</v>
      </c>
      <c r="T61" t="str">
        <v>.082 DRILL</v>
      </c>
      <c r="U61" t="str">
        <v>.082 DRILL DEPTH</v>
      </c>
      <c r="V61" t="str">
        <v>.094 HEX</v>
      </c>
      <c r="W61" t="str">
        <v>.115 T.S.C.</v>
      </c>
      <c r="X61" t="str">
        <v>.1195 / .1243 MAJOR DIAMETER</v>
      </c>
      <c r="Y61" t="str">
        <v>.1250 HEX</v>
      </c>
      <c r="Z61" t="str">
        <v>.157 MINOR DIAMETER</v>
      </c>
      <c r="AA61" t="str">
        <v>.172 FULL THD DEPTH</v>
      </c>
      <c r="AB61" t="str">
        <v>.172 MAJOR DIAMETER</v>
      </c>
      <c r="AC61" t="str">
        <v>.180 MIN DEPTH FULL THRD</v>
      </c>
      <c r="AD61" t="str">
        <v>.183 Ceter Line Thread Dwell</v>
      </c>
      <c r="AE61" t="str">
        <v>.208 MAX THRD DEPTH</v>
      </c>
      <c r="AF61" t="str">
        <v>.218 BOTTOM HALF OF SLOT</v>
      </c>
      <c r="AG61" t="str">
        <v>.261 BASIC</v>
      </c>
      <c r="AH61" t="str">
        <v>.314 T.S.C.</v>
      </c>
      <c r="AI61" t="str">
        <v>.315 BASIC</v>
      </c>
      <c r="AJ61" t="str">
        <v>.329 MINOR Ø</v>
      </c>
      <c r="AK61" t="str">
        <v>.330 BASIC</v>
      </c>
      <c r="AL61" t="str">
        <v>.35 TO TANGENT POINT</v>
      </c>
      <c r="AM61" t="str">
        <v>.375 MAJOR Ø</v>
      </c>
      <c r="AN61" t="str">
        <v>.390 BASIC</v>
      </c>
      <c r="AO61" t="str">
        <v>.440 BASIC</v>
      </c>
      <c r="AP61" t="str">
        <v>.64/.96 HIGH=Pass</v>
      </c>
      <c r="AQ61" t="str">
        <v>0.012 MAX</v>
      </c>
      <c r="AR61" t="str">
        <v>0.015 MAX</v>
      </c>
      <c r="AS61" t="str">
        <v>0.05 Per Note 2</v>
      </c>
      <c r="AT61" t="str">
        <v>0.500 PULLOUT ZONE</v>
      </c>
      <c r="AU61" t="str">
        <v>10-32 UNF-2A</v>
      </c>
      <c r="AV61" t="str">
        <v>12-28 UNF-2B</v>
      </c>
      <c r="AW61" t="str">
        <v>2.87 BASIC</v>
      </c>
      <c r="AX61" t="str">
        <v>2-56 UNC 2B 2 STARTS</v>
      </c>
      <c r="AY61" t="str">
        <v>3 LEAD THREAD</v>
      </c>
      <c r="AZ61" t="str">
        <v>32µIN Max</v>
      </c>
      <c r="BA61" t="str">
        <v>5/16"-24 UNF-2A</v>
      </c>
      <c r="BB61" t="str">
        <v>5/16-18 UNC 2A</v>
      </c>
      <c r="BC61" t="str">
        <v>5-44 UNF-2A</v>
      </c>
      <c r="BD61" t="str">
        <v>6-16µIN</v>
      </c>
      <c r="BE61" t="str">
        <v>65° BLEND</v>
      </c>
      <c r="BF61" t="str">
        <v>7.45 Top of Ball to Face</v>
      </c>
      <c r="BG61" t="str">
        <v>7/16-28 UNEF 2B</v>
      </c>
      <c r="BH61" t="str">
        <v>7/16-28-UNEF-2A</v>
      </c>
      <c r="BI61" t="str">
        <v>Alignment Per Note 3</v>
      </c>
      <c r="BJ61" t="str">
        <v>ANODIZE (SEE CHART)</v>
      </c>
      <c r="BK61" t="str">
        <v>ANODIZE AQUA Per Note 3</v>
      </c>
      <c r="BL61" t="str">
        <v>ANODIZE BOTTOM PORTION</v>
      </c>
      <c r="BM61" t="str">
        <v>ANODIZE COLOR AQUA</v>
      </c>
      <c r="BN61" t="str">
        <v>ANODIZE COLOR GREEN DWG NOTE 4</v>
      </c>
      <c r="BO61" t="str">
        <v>ANODIZE COLOR LIGHT BLUE</v>
      </c>
      <c r="BP61" t="str">
        <v>ANODIZE GREEN Per Note 2</v>
      </c>
      <c r="BQ61" t="str">
        <v>ANODIZE GREY, Per Note 1</v>
      </c>
      <c r="BR61" t="str">
        <v>ANODIZE MAGENTA</v>
      </c>
      <c r="BS61" t="str">
        <v>Anodize Per note 3</v>
      </c>
      <c r="BT61" t="str">
        <v>Anodize Per Note 4</v>
      </c>
      <c r="BU61" t="str">
        <v>ANODIZE SEAFOAM</v>
      </c>
      <c r="BV61" t="str">
        <v>Balloon 11 Symmetry</v>
      </c>
      <c r="BW61" t="str">
        <v>Balloon 12 Symmetry</v>
      </c>
      <c r="BX61" t="str">
        <v>Balloon 13 Hole Centered</v>
      </c>
      <c r="BY61" t="str">
        <v>Balloon 13 Symmerty</v>
      </c>
      <c r="BZ61" t="str">
        <v>Balloon 2 Symmetry</v>
      </c>
      <c r="CA61" t="str">
        <v>Balloon 21 CENTERED</v>
      </c>
      <c r="CB61" t="str">
        <v>Balloon 29 Symmetry</v>
      </c>
      <c r="CC61" t="str">
        <v>Balloon 3 Symmetry</v>
      </c>
      <c r="CD61" t="str">
        <v>Balloon 4 Symmetry</v>
      </c>
      <c r="CE61" t="str">
        <v>Balloon 5 blend to SØ .340</v>
      </c>
      <c r="CF61" t="str">
        <v>Balloon 5 Symmetry</v>
      </c>
      <c r="CG61" t="str">
        <v>Balloon 6 Centered</v>
      </c>
      <c r="CH61" t="str">
        <v>Balloon 9 Function Check</v>
      </c>
      <c r="CI61" t="str">
        <v>Balloon 9 Symmerty</v>
      </c>
      <c r="CJ61" t="str">
        <v>Balloons 2 &amp; 17 Symmetry |.001|A|</v>
      </c>
      <c r="CK61" t="str">
        <v>Basic Ø 3.6</v>
      </c>
      <c r="CL61" t="str">
        <v>BEAD BLAST</v>
      </c>
      <c r="CM61" t="str">
        <v>BLAST ALUMINUM OXIDE</v>
      </c>
      <c r="CN61" t="str">
        <v>Blast Note 2</v>
      </c>
      <c r="CO61" t="str">
        <v xml:space="preserve">BLAST Per Note 1 </v>
      </c>
      <c r="CP61" t="str">
        <v>BLAST Per Note 2</v>
      </c>
      <c r="CQ61" t="str">
        <v>BLAST Per Note 3</v>
      </c>
      <c r="CR61" t="str">
        <v>BLAST Per Note 4</v>
      </c>
      <c r="CS61" t="str">
        <v>BLAST Per Note 8</v>
      </c>
      <c r="CT61" t="str">
        <v>BLAST Per Traveler, MATT FINISH</v>
      </c>
      <c r="CU61" t="str">
        <v>BLAST WITH 16 GRIT ALUMINUM OXIDE</v>
      </c>
      <c r="CV61" t="str">
        <v>BLAST, Uniform Finish Per Note 3</v>
      </c>
      <c r="CW61" t="str">
        <v>BREAK EDGE</v>
      </c>
      <c r="CX61" t="str">
        <v>BREAK EDGE .014</v>
      </c>
      <c r="CY61" t="str">
        <v>BREAK EDGES Note 2</v>
      </c>
      <c r="CZ61" t="str">
        <v>BREAK SHARP Per Note 1</v>
      </c>
      <c r="DA61" t="str">
        <v>BREAK SHARPS Per Note 1</v>
      </c>
      <c r="DB61" t="str">
        <v>CE 2729</v>
      </c>
      <c r="DC61" t="str">
        <v>CE Logo per Note 3</v>
      </c>
      <c r="DD61" t="str">
        <v>CE MARK</v>
      </c>
      <c r="DE61" t="str">
        <v>Chips/Debris Removed</v>
      </c>
      <c r="DF61" t="str">
        <v>Coat Per Note 2</v>
      </c>
      <c r="DG61" t="str">
        <v>C-Sink Ø .155</v>
      </c>
      <c r="DH61" t="str">
        <v>C-Sink Ø5.2</v>
      </c>
      <c r="DI61" t="str">
        <v>Deburred</v>
      </c>
      <c r="DJ61" t="str">
        <v>DIM "A" NoGo</v>
      </c>
      <c r="DK61" t="str">
        <v>DIM "A" NoGo Hexalobe</v>
      </c>
      <c r="DL61" t="str">
        <v>EDGE BREAK</v>
      </c>
      <c r="DM61" t="str">
        <v>EDGE BREAK MIN R.004, MAX R.010</v>
      </c>
      <c r="DN61" t="str">
        <v>Edge Break per Note 1</v>
      </c>
      <c r="DO61" t="str">
        <v>ELECTROPOLISH Per Note 1</v>
      </c>
      <c r="DP61" t="str">
        <v>Finish Per Note 3</v>
      </c>
      <c r="DQ61" t="str">
        <v>FLUTE POSITION Per Note 3</v>
      </c>
      <c r="DR61" t="str">
        <v>FULL R</v>
      </c>
      <c r="DS61" t="str">
        <v>FULL RADIUS</v>
      </c>
      <c r="DT61" t="str">
        <v xml:space="preserve">FULL RADIUS </v>
      </c>
      <c r="DU61" t="str">
        <v>Function Check  (.2340 .2360 FULL)</v>
      </c>
      <c r="DV61" t="str">
        <v>FUNCTIONAL  HEXALOBE</v>
      </c>
      <c r="DW61" t="str">
        <v>GLASS BEAD Per Note 3</v>
      </c>
      <c r="DX61" t="str">
        <v>Globus Logo per Note 3</v>
      </c>
      <c r="DY61" t="str">
        <v>Gold Anodized Color</v>
      </c>
      <c r="DZ61" t="str">
        <v>Green Anodized Color</v>
      </c>
      <c r="EA61" t="str">
        <v>GRIT BLAST Per Note 3</v>
      </c>
      <c r="EB61" t="str">
        <v>Grit Blast Per Note 4</v>
      </c>
      <c r="EC61" t="str">
        <v>GRIT BLAST, DWG NOTE 3</v>
      </c>
      <c r="ED61" t="str">
        <v>HEX MINOR Ø.1292</v>
      </c>
      <c r="EE61" t="str">
        <v xml:space="preserve">HEXALOBE </v>
      </c>
      <c r="EF61" t="str">
        <v>HEXALOBE FUNCTION</v>
      </c>
      <c r="EG61" t="str">
        <v>Hexalobe Minor</v>
      </c>
      <c r="EH61" t="str">
        <v>Hexalobe NV-30</v>
      </c>
      <c r="EI61" t="str">
        <v>HEXALOBE ORIENTATION</v>
      </c>
      <c r="EJ61" t="str">
        <v>Inspect per operation 30 comments</v>
      </c>
      <c r="EK61" t="str">
        <v>INT / EXT CORNERS: R.002 TO R.010</v>
      </c>
      <c r="EL61" t="str">
        <v>INT /EXT CORNERS R.05 TO R.03</v>
      </c>
      <c r="EM61" t="str">
        <v>John is a Geek</v>
      </c>
      <c r="EN61" t="str">
        <v>LASER ETCH</v>
      </c>
      <c r="EO61" t="str">
        <v>Laser Etch Per Note 7</v>
      </c>
      <c r="EP61" t="str">
        <v xml:space="preserve">LASER MARK "CE" DWG NOTE 10 </v>
      </c>
      <c r="EQ61" t="str">
        <v>Laser Mark "P1-15004-08", Per Note 3</v>
      </c>
      <c r="ER61" t="str">
        <v>Laser Mark "P2-15004-08", Per Note 3</v>
      </c>
      <c r="ES61" t="str">
        <v>Laser Mark "P3-15004-08", Per Note 3</v>
      </c>
      <c r="ET61" t="str">
        <v>Laser Mark "P4-15004-08", Per Note 3</v>
      </c>
      <c r="EU61" t="str">
        <v xml:space="preserve">LASER MARK LOGO DWG NOTE 9 </v>
      </c>
      <c r="EV61" t="str">
        <v xml:space="preserve">LASER MARK LOT NUMBER DWG NOTE 8 </v>
      </c>
      <c r="EW61" t="str">
        <v>Laser Mark Lot, Per Note 3</v>
      </c>
      <c r="EX61" t="str">
        <v xml:space="preserve">LASER MARK PART NUMBER DWG NOTE 8 </v>
      </c>
      <c r="EY61" t="str">
        <v>LASER: 13000000</v>
      </c>
      <c r="EZ61" t="str">
        <v>LASER: CE 2797</v>
      </c>
      <c r="FA61" t="str">
        <v>LASER: LOGO</v>
      </c>
      <c r="FB61" t="str">
        <v xml:space="preserve">LASER: Lot # Per RE-75-001 </v>
      </c>
      <c r="FC61" t="str">
        <v>LAST THREAD</v>
      </c>
      <c r="FD61" t="str">
        <v>LEAD .0625</v>
      </c>
      <c r="FE61" t="str">
        <v>LOGO</v>
      </c>
      <c r="FF61" t="str">
        <v>Lot (Control) Number per Note 3</v>
      </c>
      <c r="FG61" t="str">
        <v>LOT NO.</v>
      </c>
      <c r="FH61" t="str">
        <v>LOT NUMBER</v>
      </c>
      <c r="FI61" t="str">
        <v>LOT NUMBER PER NUVASIVE SOP 9002007</v>
      </c>
      <c r="FJ61" t="str">
        <v>M 4X 0.5 - 6G - 0.063R - LH</v>
      </c>
      <c r="FK61" t="str">
        <v>M4 X 0.5 - 6G - 0.063R</v>
      </c>
      <c r="FL61" t="str">
        <v>M4 X 0.5 - 6G - 0.063R - LH</v>
      </c>
      <c r="FM61" t="str">
        <v>M4.5 X .75 6g</v>
      </c>
      <c r="FN61" t="str">
        <v>M4.5 X 0.75 6g</v>
      </c>
      <c r="FO61" t="str">
        <v>M5x0.8-6g</v>
      </c>
      <c r="FP61" t="str">
        <v xml:space="preserve">M5x0.8-6g </v>
      </c>
      <c r="FQ61" t="str">
        <v>M6 X .75 6g</v>
      </c>
      <c r="FR61" t="str">
        <v>M6 X 0.75-6g</v>
      </c>
      <c r="FS61" t="str">
        <v>M6 X0.75 - 6g</v>
      </c>
      <c r="FT61" t="str">
        <v>M6X0.75 - 6H</v>
      </c>
      <c r="FU61" t="str">
        <v>M7 X 1.00 6g THREAD</v>
      </c>
      <c r="FV61" t="str">
        <v>M7X1.00 6g THREAD</v>
      </c>
      <c r="FW61" t="str">
        <v>M7X1.00 6h THREAD</v>
      </c>
      <c r="FX61" t="str">
        <v>Magenta Anodized Color</v>
      </c>
      <c r="FY61" t="str">
        <v>MAJOR Ø .380</v>
      </c>
      <c r="FZ61" t="str">
        <v>MAJORØ</v>
      </c>
      <c r="GA61" t="str">
        <v>MATT FINISH Per Note 3</v>
      </c>
      <c r="GB61" t="str">
        <v>MATT FINISH Per Traveler</v>
      </c>
      <c r="GC61" t="str">
        <v>MATTE FINISH</v>
      </c>
      <c r="GD61" t="str">
        <v>MATTE FINISH DWG NOTE 3</v>
      </c>
      <c r="GE61" t="str">
        <v>MATTE FINISH Note 3</v>
      </c>
      <c r="GF61" t="str">
        <v>Matte Finish Per Note 3</v>
      </c>
      <c r="GG61" t="str">
        <v>MATTE FINISH SIZE 10 GLASS BEAD</v>
      </c>
      <c r="GH61" t="str">
        <v>MAX ROOT RADIUS</v>
      </c>
      <c r="GI61" t="str">
        <v xml:space="preserve">Mill Profile Centered </v>
      </c>
      <c r="GJ61" t="str">
        <v>Minor Ø Unconstrained Check</v>
      </c>
      <c r="GK61" t="str">
        <v>MINOR Ø.1336</v>
      </c>
      <c r="GL61" t="str">
        <v>NO ANODIZE Per note 8</v>
      </c>
      <c r="GM61" t="str">
        <v>NO ANODIZE Per note 9</v>
      </c>
      <c r="GN61" t="str">
        <v>No Nicks, Scratches, Tool Marks, etc.</v>
      </c>
      <c r="GO61" t="str">
        <v>No Nicks,Scratches,Tool Marks,etc.</v>
      </c>
      <c r="GP61" t="str">
        <v>NO TOOL MARKS</v>
      </c>
      <c r="GQ61" t="str">
        <v>NOTE 3 THREAD RELIEF</v>
      </c>
      <c r="GR61" t="str">
        <v>NV-27 FUNC.</v>
      </c>
      <c r="GS61" t="str">
        <v>NV-30 DIM A</v>
      </c>
      <c r="GT61" t="str">
        <v>NV-30 DIM B</v>
      </c>
      <c r="GU61" t="str">
        <v>NV-30 DIM F</v>
      </c>
      <c r="GV61" t="str">
        <v>Ø .1250 HEX</v>
      </c>
      <c r="GW61" t="str">
        <v>Ø 9.4 MAJOR</v>
      </c>
      <c r="GX61" t="str">
        <v>Ø.096 MAX PILOT HOLE</v>
      </c>
      <c r="GY61" t="str">
        <v>Ø.125 THRU</v>
      </c>
      <c r="GZ61" t="str">
        <v>Ø.205 COUNTERSINK</v>
      </c>
      <c r="HA61" t="str">
        <v>Ø.260 T.S.C.</v>
      </c>
      <c r="HB61" t="str">
        <v>Ø.500 BASIC</v>
      </c>
      <c r="HC61" t="str">
        <v xml:space="preserve">OVAL CENTERED </v>
      </c>
      <c r="HD61" t="str">
        <v>PART NO. 15100</v>
      </c>
      <c r="HE61" t="str">
        <v>PART NUMBER 13100000</v>
      </c>
      <c r="HF61" t="str">
        <v>PART NUMBER 13600000</v>
      </c>
      <c r="HG61" t="str">
        <v>Part Number per Note 3</v>
      </c>
      <c r="HH61" t="str">
        <v>PD 5/16-18 UNC 2A</v>
      </c>
      <c r="HI61" t="str">
        <v>Perp.|0.05|A|</v>
      </c>
      <c r="HJ61" t="str">
        <v>PILOT THRU HOLE PRESENT</v>
      </c>
      <c r="HK61" t="str">
        <v>PITCH .060</v>
      </c>
      <c r="HL61" t="str">
        <v>Profile |.001|A|</v>
      </c>
      <c r="HM61" t="str">
        <v>Profile |.0015 | A | X-Y</v>
      </c>
      <c r="HN61" t="str">
        <v>Profile |.002| |A|B| X-Y</v>
      </c>
      <c r="HO61" t="str">
        <v>Profile |.002|A|B|</v>
      </c>
      <c r="HP61" t="str">
        <v>Profile |.002|A|B| X-Y</v>
      </c>
      <c r="HQ61" t="str">
        <v>Profile:|010|A|B|C|</v>
      </c>
      <c r="HR61" t="str">
        <v>Profile| .002| A|B|</v>
      </c>
      <c r="HS61" t="str">
        <v>Profile|.001|</v>
      </c>
      <c r="HT61" t="str">
        <v>Profile|.001|A|</v>
      </c>
      <c r="HU61" t="str">
        <v>Profile|.001|A|B|</v>
      </c>
      <c r="HV61" t="str">
        <v xml:space="preserve">Profile|.001|A|B| A&lt;-&gt;B </v>
      </c>
      <c r="HW61" t="str">
        <v>Profile|.001|A|B| C&lt;-&gt;D</v>
      </c>
      <c r="HX61" t="str">
        <v>Profile|.001|A|B| L-M</v>
      </c>
      <c r="HY61" t="str">
        <v>Profile|.001|A|B| P-Q</v>
      </c>
      <c r="HZ61" t="str">
        <v>Profile|.001|A|B|C&lt;-&gt;D</v>
      </c>
      <c r="IA61" t="str">
        <v>Profile|.001|A|C&lt;--&gt;D</v>
      </c>
      <c r="IB61" t="str">
        <v>Profile|.001|A|UNILATERAL</v>
      </c>
      <c r="IC61" t="str">
        <v>Profile|.001|C|</v>
      </c>
      <c r="ID61" t="str">
        <v>Profile|.0012|D1|</v>
      </c>
      <c r="IE61" t="str">
        <v>Profile|.0015| A-B UNI.</v>
      </c>
      <c r="IF61" t="str">
        <v>Profile|.0015| UNI.</v>
      </c>
      <c r="IG61" t="str">
        <v>Profile|.0015|A| X-Y</v>
      </c>
      <c r="IH61" t="str">
        <v>Profile|.0015|E|F|</v>
      </c>
      <c r="II61" t="str">
        <v>Profile|.0016|B|D|</v>
      </c>
      <c r="IJ61" t="str">
        <v>Profile|.002(U).000|A|</v>
      </c>
      <c r="IK61" t="str">
        <v>Profile|.002|</v>
      </c>
      <c r="IL61" t="str">
        <v>Profile|.002|A</v>
      </c>
      <c r="IM61" t="str">
        <v>Profile|.002|A|</v>
      </c>
      <c r="IN61" t="str">
        <v>Profile|.002|A|B|</v>
      </c>
      <c r="IO61" t="str">
        <v xml:space="preserve">Profile|.002|A|B| A&lt;-&gt;B </v>
      </c>
      <c r="IP61" t="str">
        <v>Profile|.002|A|B| C&lt;-&gt;D</v>
      </c>
      <c r="IQ61" t="str">
        <v>Profile|.002|A|B| X-Y</v>
      </c>
      <c r="IR61" t="str">
        <v>Profile|.002|A|B|C|X-Y</v>
      </c>
      <c r="IS61" t="str">
        <v>Profile|.002|A|B|X&lt;--&gt;Y</v>
      </c>
      <c r="IT61" t="str">
        <v>Profile|.002|A|B|X-Y</v>
      </c>
      <c r="IU61" t="str">
        <v>Profile|.002|A|C|</v>
      </c>
      <c r="IV61" t="str">
        <v>Profile|.002|C|A|</v>
      </c>
      <c r="IW61" t="str">
        <v>Profile|.002|C|B|</v>
      </c>
      <c r="IX61" t="str">
        <v>Profile|.0020|</v>
      </c>
      <c r="IY61" t="str">
        <v>Profile|.003|A|</v>
      </c>
      <c r="IZ61" t="str">
        <v>Profile|.003|A|B|C| Uni.</v>
      </c>
      <c r="JA61" t="str">
        <v>Profile|.003|E|F|</v>
      </c>
      <c r="JB61" t="str">
        <v>Profile|.004(U) .003|A|B|C|</v>
      </c>
      <c r="JC61" t="str">
        <v>Profile|.004|A| UNI.</v>
      </c>
      <c r="JD61" t="str">
        <v>Profile|.005|A|C|</v>
      </c>
      <c r="JE61" t="str">
        <v>Profile|.005|A|C|A&lt;--&gt;B, C&lt;--&gt;D</v>
      </c>
      <c r="JF61" t="str">
        <v>Profile|.005|A|D| A-B UNI.</v>
      </c>
      <c r="JG61" t="str">
        <v>Profile|.005|A|D| UNI.</v>
      </c>
      <c r="JH61" t="str">
        <v>Profile|.010|A|B|</v>
      </c>
      <c r="JI61" t="str">
        <v>Profile|.010|A|B|C|</v>
      </c>
      <c r="JJ61" t="str">
        <v>Profile|.03|A|</v>
      </c>
      <c r="JK61" t="str">
        <v>Profile|.05|A|B|</v>
      </c>
      <c r="JL61" t="str">
        <v>Profile|0.03|</v>
      </c>
      <c r="JM61" t="str">
        <v>Profile|0.03|A|</v>
      </c>
      <c r="JN61" t="str">
        <v>Profile|0.03|A|B|</v>
      </c>
      <c r="JO61" t="str">
        <v>Profile|0.05{A|C|</v>
      </c>
      <c r="JP61" t="str">
        <v>Profile|0.05|A|B|</v>
      </c>
      <c r="JQ61" t="str">
        <v>Profile|0.05|E|</v>
      </c>
      <c r="JR61" t="str">
        <v>Profile|0.05|E|F|</v>
      </c>
      <c r="JS61" t="str">
        <v>Profile|0.06|A|C|</v>
      </c>
      <c r="JT61" t="str">
        <v>Profile|0.1|A|A|</v>
      </c>
      <c r="JU61" t="str">
        <v>Profile|0.1|D1|</v>
      </c>
      <c r="JV61" t="str">
        <v>Profile|A|B|C|</v>
      </c>
      <c r="JW61" t="str">
        <v>Proile|.002|A|B|J-K</v>
      </c>
      <c r="JX61" t="str">
        <v>P-Thread Form</v>
      </c>
      <c r="JY61" t="str">
        <v>R  FULL RADIUS</v>
      </c>
      <c r="JZ61" t="str">
        <v>R.001/.006</v>
      </c>
      <c r="KA61" t="str">
        <v>R.003 MAX</v>
      </c>
      <c r="KB61" t="str">
        <v>R.005 MAX</v>
      </c>
      <c r="KC61" t="str">
        <v>R.030</v>
      </c>
      <c r="KD61" t="str">
        <v>R.25 MAX</v>
      </c>
      <c r="KE61" t="str">
        <v>R1.33 BASIC</v>
      </c>
      <c r="KF61" t="str">
        <v>R3.3</v>
      </c>
      <c r="KG61" t="str">
        <v>Ra 1.6 MAX</v>
      </c>
      <c r="KH61" t="str">
        <v>RAD @ FACE &amp; OD CHAMFER</v>
      </c>
      <c r="KI61" t="str">
        <v>RAD. @ ID &amp; BACK FACE</v>
      </c>
      <c r="KJ61" t="str">
        <v>RAD. @ OD &amp; BACK FACE</v>
      </c>
      <c r="KK61" t="str">
        <v>REMOVE SHRP EDGES .005 MAX</v>
      </c>
      <c r="KL61" t="str">
        <v>ROD SLOT CENTERED</v>
      </c>
      <c r="KM61" t="str">
        <v>SHARP OKAY</v>
      </c>
      <c r="KN61" t="str">
        <v>Slot Centered</v>
      </c>
      <c r="KO61" t="str">
        <v>SLOT WIDTH</v>
      </c>
      <c r="KP61" t="str">
        <v>Surface Finish Per Note 1</v>
      </c>
      <c r="KQ61" t="str">
        <v>Symmerty Balloon A_6</v>
      </c>
      <c r="KR61" t="str">
        <v>T27 HEXALOBE Per Note 1</v>
      </c>
      <c r="KS61" t="str">
        <v>T27 TORX</v>
      </c>
      <c r="KT61" t="str">
        <v>THRD DEPTH</v>
      </c>
      <c r="KU61" t="str">
        <v>Thread Form Per Note 3</v>
      </c>
      <c r="KV61" t="str">
        <v>THREAD INTO ROD SLOT</v>
      </c>
      <c r="KW61" t="str">
        <v>Thread Timed Print Note 6</v>
      </c>
      <c r="KX61" t="str">
        <v>TOOL MISMATCH PERMISSIBLE</v>
      </c>
      <c r="KY61" t="str">
        <v>Tot. Runout|Ø.002|C|</v>
      </c>
      <c r="KZ61" t="str">
        <v>Total Runout|.002|E|</v>
      </c>
      <c r="LA61" t="str">
        <v>TRIPLE LEAD THREAD</v>
      </c>
      <c r="LB61" t="str">
        <v>True Pos. |.001 (M)|A|</v>
      </c>
      <c r="LC61" t="str">
        <v>True Pos. |.002(M)|A|B|</v>
      </c>
      <c r="LD61" t="str">
        <v>True Pos. |.002|</v>
      </c>
      <c r="LE61" t="str">
        <v>True Pos. |.002|A|</v>
      </c>
      <c r="LF61" t="str">
        <v>True Pos. |.002|A|B|</v>
      </c>
      <c r="LG61" t="str">
        <v>True Pos. |.004|A|C|B|</v>
      </c>
      <c r="LH61" t="str">
        <v>True Pos. |.005(M)|A|B|</v>
      </c>
      <c r="LI61" t="str">
        <v>True Pos.|.000(L)|A|D|</v>
      </c>
      <c r="LJ61" t="str">
        <v>True Pos.|.000(M)|A|</v>
      </c>
      <c r="LK61" t="str">
        <v>True Pos.|.001(M)|A|</v>
      </c>
      <c r="LL61" t="str">
        <v>True Pos.|.001|B|</v>
      </c>
      <c r="LM61" t="str">
        <v>True Pos.|.001|E|</v>
      </c>
      <c r="LN61" t="str">
        <v>True Pos.|.002|A|</v>
      </c>
      <c r="LO61" t="str">
        <v>True Pos.|.002|B|</v>
      </c>
      <c r="LP61" t="str">
        <v>True Pos.|.002|C|</v>
      </c>
      <c r="LQ61" t="str">
        <v>True Pos.|.002|D1|</v>
      </c>
      <c r="LR61" t="str">
        <v>True Pos.|.002|D1|D2|</v>
      </c>
      <c r="LS61" t="str">
        <v>True Pos.|.05|A|</v>
      </c>
      <c r="LT61" t="str">
        <v>True Pos.|.1|A|B|C|</v>
      </c>
      <c r="LU61" t="str">
        <v>True Pos.|.13|A</v>
      </c>
      <c r="LV61" t="str">
        <v>True Pos.|0.05|A|</v>
      </c>
      <c r="LW61" t="str">
        <v>True Pos.|0.1|A|B|C|</v>
      </c>
      <c r="LX61" t="str">
        <v>True Pos.|0.13|A|</v>
      </c>
      <c r="LY61" t="str">
        <v>True Pos.|Ø.000(M)|A|</v>
      </c>
      <c r="LZ61" t="str">
        <v>True Pos.|Ø.000(M)|B|</v>
      </c>
      <c r="MA61" t="str">
        <v>True Pos.|Ø.001(M)|A(M)|</v>
      </c>
      <c r="MB61" t="str">
        <v>True Pos.|Ø.001(M)|A|</v>
      </c>
      <c r="MC61" t="str">
        <v>True Pos.|Ø.001|A|</v>
      </c>
      <c r="MD61" t="str">
        <v>True Pos.|Ø.001|C|</v>
      </c>
      <c r="ME61" t="str">
        <v>True Pos.|Ø.002(S)|A(S)|</v>
      </c>
      <c r="MF61" t="str">
        <v>True Pos.|Ø.002|A|</v>
      </c>
      <c r="MG61" t="str">
        <v>True Pos.|Ø.002|B|</v>
      </c>
      <c r="MH61" t="str">
        <v>True Pos.|Ø.002|C|</v>
      </c>
      <c r="MI61" t="str">
        <v>True Pos.|Ø.03(M)|A|</v>
      </c>
      <c r="MJ61" t="str">
        <v>True Pos.|Ø0.03(M)|A|</v>
      </c>
      <c r="MK61" t="str">
        <v>True Pos.|Ø0.05(L)|D|B|</v>
      </c>
      <c r="ML61" t="str">
        <v>True Pos.|Ø0.05|A|</v>
      </c>
      <c r="MM61" t="str">
        <v>True Pos.|Ø0.05|D|</v>
      </c>
      <c r="MN61" t="str">
        <v>True Pos.|Ø0.05|E|</v>
      </c>
      <c r="MO61" t="str">
        <v>True Pos.|Ø0.05|E|B|</v>
      </c>
      <c r="MP61" t="str">
        <v>True Pos.|SØ0.03|C|B|</v>
      </c>
      <c r="MQ61" t="str">
        <v>True Position|.002|A|B|</v>
      </c>
      <c r="MR61" t="str">
        <v>True. Pos.|Ø.001(M)|A|</v>
      </c>
      <c r="MS61" t="str">
        <v>True. Pps.|0.05|A|</v>
      </c>
      <c r="MT61" t="str">
        <v>Tumble Per Note 1</v>
      </c>
      <c r="MU61" t="str">
        <v>Tumble Per Note 2</v>
      </c>
    </row>
    <row r="62" spans="1:359">
      <c r="A62" t="s">
        <v>951</v>
      </c>
      <c r="C62" s="74" t="str" cm="1">
        <f t="array" ref="C62:MU62">TRANSPOSE(_xlfn._xlws.SORT(_xlfn._xlws.FILTER($A$2:$A$499,ISNUMBER(SEARCH('Prt. Lib. &amp; Routine, Table'!L69,$A$2:$A$499)),"not found")))</f>
        <v>.0015 T.I.R. MAX</v>
      </c>
      <c r="D62" t="str">
        <v>.002 MAX ROOT RADIUS</v>
      </c>
      <c r="E62" t="str">
        <v>.012 BLUNT END</v>
      </c>
      <c r="F62" t="str">
        <v>.015 MAX</v>
      </c>
      <c r="G62" t="str">
        <v>.016 T.S.C.</v>
      </c>
      <c r="H62" t="str">
        <v>.017 BASIC</v>
      </c>
      <c r="I62" t="str">
        <v>.021 PITCH</v>
      </c>
      <c r="J62" t="str">
        <v>.022 BLUNT START</v>
      </c>
      <c r="K62" t="str">
        <v>.025 BASIC</v>
      </c>
      <c r="L62" t="str">
        <v>.035 BASIC</v>
      </c>
      <c r="M62" t="str">
        <v>.043 T.S.C</v>
      </c>
      <c r="N62" t="str">
        <v>.053 T.S.C.</v>
      </c>
      <c r="O62" t="str">
        <v>.060 HEX DEPTH</v>
      </c>
      <c r="P62" t="str">
        <v>.060 PITCH</v>
      </c>
      <c r="Q62" t="str">
        <v>.061 BASIC</v>
      </c>
      <c r="R62" t="str">
        <v>.07 HEX</v>
      </c>
      <c r="S62" t="str">
        <v>.070 HEX DEPTH</v>
      </c>
      <c r="T62" t="str">
        <v>.082 DRILL</v>
      </c>
      <c r="U62" t="str">
        <v>.082 DRILL DEPTH</v>
      </c>
      <c r="V62" t="str">
        <v>.094 HEX</v>
      </c>
      <c r="W62" t="str">
        <v>.115 T.S.C.</v>
      </c>
      <c r="X62" t="str">
        <v>.1195 / .1243 MAJOR DIAMETER</v>
      </c>
      <c r="Y62" t="str">
        <v>.1250 HEX</v>
      </c>
      <c r="Z62" t="str">
        <v>.157 MINOR DIAMETER</v>
      </c>
      <c r="AA62" t="str">
        <v>.172 FULL THD DEPTH</v>
      </c>
      <c r="AB62" t="str">
        <v>.172 MAJOR DIAMETER</v>
      </c>
      <c r="AC62" t="str">
        <v>.180 MIN DEPTH FULL THRD</v>
      </c>
      <c r="AD62" t="str">
        <v>.183 Ceter Line Thread Dwell</v>
      </c>
      <c r="AE62" t="str">
        <v>.208 MAX THRD DEPTH</v>
      </c>
      <c r="AF62" t="str">
        <v>.218 BOTTOM HALF OF SLOT</v>
      </c>
      <c r="AG62" t="str">
        <v>.261 BASIC</v>
      </c>
      <c r="AH62" t="str">
        <v>.314 T.S.C.</v>
      </c>
      <c r="AI62" t="str">
        <v>.315 BASIC</v>
      </c>
      <c r="AJ62" t="str">
        <v>.329 MINOR Ø</v>
      </c>
      <c r="AK62" t="str">
        <v>.330 BASIC</v>
      </c>
      <c r="AL62" t="str">
        <v>.35 TO TANGENT POINT</v>
      </c>
      <c r="AM62" t="str">
        <v>.375 MAJOR Ø</v>
      </c>
      <c r="AN62" t="str">
        <v>.390 BASIC</v>
      </c>
      <c r="AO62" t="str">
        <v>.440 BASIC</v>
      </c>
      <c r="AP62" t="str">
        <v>.64/.96 HIGH=Pass</v>
      </c>
      <c r="AQ62" t="str">
        <v>0.012 MAX</v>
      </c>
      <c r="AR62" t="str">
        <v>0.015 MAX</v>
      </c>
      <c r="AS62" t="str">
        <v>0.05 Per Note 2</v>
      </c>
      <c r="AT62" t="str">
        <v>0.500 PULLOUT ZONE</v>
      </c>
      <c r="AU62" t="str">
        <v>10-32 UNF-2A</v>
      </c>
      <c r="AV62" t="str">
        <v>12-28 UNF-2B</v>
      </c>
      <c r="AW62" t="str">
        <v>2.87 BASIC</v>
      </c>
      <c r="AX62" t="str">
        <v>2-56 UNC 2B 2 STARTS</v>
      </c>
      <c r="AY62" t="str">
        <v>3 LEAD THREAD</v>
      </c>
      <c r="AZ62" t="str">
        <v>32µIN Max</v>
      </c>
      <c r="BA62" t="str">
        <v>5/16"-24 UNF-2A</v>
      </c>
      <c r="BB62" t="str">
        <v>5/16-18 UNC 2A</v>
      </c>
      <c r="BC62" t="str">
        <v>5-44 UNF-2A</v>
      </c>
      <c r="BD62" t="str">
        <v>6-16µIN</v>
      </c>
      <c r="BE62" t="str">
        <v>65° BLEND</v>
      </c>
      <c r="BF62" t="str">
        <v>7.45 Top of Ball to Face</v>
      </c>
      <c r="BG62" t="str">
        <v>7/16-28 UNEF 2B</v>
      </c>
      <c r="BH62" t="str">
        <v>7/16-28-UNEF-2A</v>
      </c>
      <c r="BI62" t="str">
        <v>Alignment Per Note 3</v>
      </c>
      <c r="BJ62" t="str">
        <v>ANODIZE (SEE CHART)</v>
      </c>
      <c r="BK62" t="str">
        <v>ANODIZE AQUA Per Note 3</v>
      </c>
      <c r="BL62" t="str">
        <v>ANODIZE BOTTOM PORTION</v>
      </c>
      <c r="BM62" t="str">
        <v>ANODIZE COLOR AQUA</v>
      </c>
      <c r="BN62" t="str">
        <v>ANODIZE COLOR GREEN DWG NOTE 4</v>
      </c>
      <c r="BO62" t="str">
        <v>ANODIZE COLOR LIGHT BLUE</v>
      </c>
      <c r="BP62" t="str">
        <v>ANODIZE GREEN Per Note 2</v>
      </c>
      <c r="BQ62" t="str">
        <v>ANODIZE GREY, Per Note 1</v>
      </c>
      <c r="BR62" t="str">
        <v>ANODIZE MAGENTA</v>
      </c>
      <c r="BS62" t="str">
        <v>Anodize Per note 3</v>
      </c>
      <c r="BT62" t="str">
        <v>Anodize Per Note 4</v>
      </c>
      <c r="BU62" t="str">
        <v>ANODIZE SEAFOAM</v>
      </c>
      <c r="BV62" t="str">
        <v>Balloon 11 Symmetry</v>
      </c>
      <c r="BW62" t="str">
        <v>Balloon 12 Symmetry</v>
      </c>
      <c r="BX62" t="str">
        <v>Balloon 13 Hole Centered</v>
      </c>
      <c r="BY62" t="str">
        <v>Balloon 13 Symmerty</v>
      </c>
      <c r="BZ62" t="str">
        <v>Balloon 2 Symmetry</v>
      </c>
      <c r="CA62" t="str">
        <v>Balloon 21 CENTERED</v>
      </c>
      <c r="CB62" t="str">
        <v>Balloon 29 Symmetry</v>
      </c>
      <c r="CC62" t="str">
        <v>Balloon 3 Symmetry</v>
      </c>
      <c r="CD62" t="str">
        <v>Balloon 4 Symmetry</v>
      </c>
      <c r="CE62" t="str">
        <v>Balloon 5 blend to SØ .340</v>
      </c>
      <c r="CF62" t="str">
        <v>Balloon 5 Symmetry</v>
      </c>
      <c r="CG62" t="str">
        <v>Balloon 6 Centered</v>
      </c>
      <c r="CH62" t="str">
        <v>Balloon 9 Function Check</v>
      </c>
      <c r="CI62" t="str">
        <v>Balloon 9 Symmerty</v>
      </c>
      <c r="CJ62" t="str">
        <v>Balloons 2 &amp; 17 Symmetry |.001|A|</v>
      </c>
      <c r="CK62" t="str">
        <v>Basic Ø 3.6</v>
      </c>
      <c r="CL62" t="str">
        <v>BEAD BLAST</v>
      </c>
      <c r="CM62" t="str">
        <v>BLAST ALUMINUM OXIDE</v>
      </c>
      <c r="CN62" t="str">
        <v>Blast Note 2</v>
      </c>
      <c r="CO62" t="str">
        <v xml:space="preserve">BLAST Per Note 1 </v>
      </c>
      <c r="CP62" t="str">
        <v>BLAST Per Note 2</v>
      </c>
      <c r="CQ62" t="str">
        <v>BLAST Per Note 3</v>
      </c>
      <c r="CR62" t="str">
        <v>BLAST Per Note 4</v>
      </c>
      <c r="CS62" t="str">
        <v>BLAST Per Note 8</v>
      </c>
      <c r="CT62" t="str">
        <v>BLAST Per Traveler, MATT FINISH</v>
      </c>
      <c r="CU62" t="str">
        <v>BLAST WITH 16 GRIT ALUMINUM OXIDE</v>
      </c>
      <c r="CV62" t="str">
        <v>BLAST, Uniform Finish Per Note 3</v>
      </c>
      <c r="CW62" t="str">
        <v>BREAK EDGE</v>
      </c>
      <c r="CX62" t="str">
        <v>BREAK EDGE .014</v>
      </c>
      <c r="CY62" t="str">
        <v>BREAK EDGES Note 2</v>
      </c>
      <c r="CZ62" t="str">
        <v>BREAK SHARP Per Note 1</v>
      </c>
      <c r="DA62" t="str">
        <v>BREAK SHARPS Per Note 1</v>
      </c>
      <c r="DB62" t="str">
        <v>CE 2729</v>
      </c>
      <c r="DC62" t="str">
        <v>CE Logo per Note 3</v>
      </c>
      <c r="DD62" t="str">
        <v>CE MARK</v>
      </c>
      <c r="DE62" t="str">
        <v>Chips/Debris Removed</v>
      </c>
      <c r="DF62" t="str">
        <v>Coat Per Note 2</v>
      </c>
      <c r="DG62" t="str">
        <v>C-Sink Ø .155</v>
      </c>
      <c r="DH62" t="str">
        <v>C-Sink Ø5.2</v>
      </c>
      <c r="DI62" t="str">
        <v>Deburred</v>
      </c>
      <c r="DJ62" t="str">
        <v>DIM "A" NoGo</v>
      </c>
      <c r="DK62" t="str">
        <v>DIM "A" NoGo Hexalobe</v>
      </c>
      <c r="DL62" t="str">
        <v>EDGE BREAK</v>
      </c>
      <c r="DM62" t="str">
        <v>EDGE BREAK MIN R.004, MAX R.010</v>
      </c>
      <c r="DN62" t="str">
        <v>Edge Break per Note 1</v>
      </c>
      <c r="DO62" t="str">
        <v>ELECTROPOLISH Per Note 1</v>
      </c>
      <c r="DP62" t="str">
        <v>Finish Per Note 3</v>
      </c>
      <c r="DQ62" t="str">
        <v>FLUTE POSITION Per Note 3</v>
      </c>
      <c r="DR62" t="str">
        <v>FULL R</v>
      </c>
      <c r="DS62" t="str">
        <v>FULL RADIUS</v>
      </c>
      <c r="DT62" t="str">
        <v xml:space="preserve">FULL RADIUS </v>
      </c>
      <c r="DU62" t="str">
        <v>Function Check  (.2340 .2360 FULL)</v>
      </c>
      <c r="DV62" t="str">
        <v>FUNCTIONAL  HEXALOBE</v>
      </c>
      <c r="DW62" t="str">
        <v>GLASS BEAD Per Note 3</v>
      </c>
      <c r="DX62" t="str">
        <v>Globus Logo per Note 3</v>
      </c>
      <c r="DY62" t="str">
        <v>Gold Anodized Color</v>
      </c>
      <c r="DZ62" t="str">
        <v>Green Anodized Color</v>
      </c>
      <c r="EA62" t="str">
        <v>GRIT BLAST Per Note 3</v>
      </c>
      <c r="EB62" t="str">
        <v>Grit Blast Per Note 4</v>
      </c>
      <c r="EC62" t="str">
        <v>GRIT BLAST, DWG NOTE 3</v>
      </c>
      <c r="ED62" t="str">
        <v>HEX MINOR Ø.1292</v>
      </c>
      <c r="EE62" t="str">
        <v xml:space="preserve">HEXALOBE </v>
      </c>
      <c r="EF62" t="str">
        <v>HEXALOBE FUNCTION</v>
      </c>
      <c r="EG62" t="str">
        <v>Hexalobe Minor</v>
      </c>
      <c r="EH62" t="str">
        <v>Hexalobe NV-30</v>
      </c>
      <c r="EI62" t="str">
        <v>HEXALOBE ORIENTATION</v>
      </c>
      <c r="EJ62" t="str">
        <v>Inspect per operation 30 comments</v>
      </c>
      <c r="EK62" t="str">
        <v>INT / EXT CORNERS: R.002 TO R.010</v>
      </c>
      <c r="EL62" t="str">
        <v>INT /EXT CORNERS R.05 TO R.03</v>
      </c>
      <c r="EM62" t="str">
        <v>John is a Geek</v>
      </c>
      <c r="EN62" t="str">
        <v>LASER ETCH</v>
      </c>
      <c r="EO62" t="str">
        <v>Laser Etch Per Note 7</v>
      </c>
      <c r="EP62" t="str">
        <v xml:space="preserve">LASER MARK "CE" DWG NOTE 10 </v>
      </c>
      <c r="EQ62" t="str">
        <v>Laser Mark "P1-15004-08", Per Note 3</v>
      </c>
      <c r="ER62" t="str">
        <v>Laser Mark "P2-15004-08", Per Note 3</v>
      </c>
      <c r="ES62" t="str">
        <v>Laser Mark "P3-15004-08", Per Note 3</v>
      </c>
      <c r="ET62" t="str">
        <v>Laser Mark "P4-15004-08", Per Note 3</v>
      </c>
      <c r="EU62" t="str">
        <v xml:space="preserve">LASER MARK LOGO DWG NOTE 9 </v>
      </c>
      <c r="EV62" t="str">
        <v xml:space="preserve">LASER MARK LOT NUMBER DWG NOTE 8 </v>
      </c>
      <c r="EW62" t="str">
        <v>Laser Mark Lot, Per Note 3</v>
      </c>
      <c r="EX62" t="str">
        <v xml:space="preserve">LASER MARK PART NUMBER DWG NOTE 8 </v>
      </c>
      <c r="EY62" t="str">
        <v>LASER: 13000000</v>
      </c>
      <c r="EZ62" t="str">
        <v>LASER: CE 2797</v>
      </c>
      <c r="FA62" t="str">
        <v>LASER: LOGO</v>
      </c>
      <c r="FB62" t="str">
        <v xml:space="preserve">LASER: Lot # Per RE-75-001 </v>
      </c>
      <c r="FC62" t="str">
        <v>LAST THREAD</v>
      </c>
      <c r="FD62" t="str">
        <v>LEAD .0625</v>
      </c>
      <c r="FE62" t="str">
        <v>LOGO</v>
      </c>
      <c r="FF62" t="str">
        <v>Lot (Control) Number per Note 3</v>
      </c>
      <c r="FG62" t="str">
        <v>LOT NO.</v>
      </c>
      <c r="FH62" t="str">
        <v>LOT NUMBER</v>
      </c>
      <c r="FI62" t="str">
        <v>LOT NUMBER PER NUVASIVE SOP 9002007</v>
      </c>
      <c r="FJ62" t="str">
        <v>M 4X 0.5 - 6G - 0.063R - LH</v>
      </c>
      <c r="FK62" t="str">
        <v>M4 X 0.5 - 6G - 0.063R</v>
      </c>
      <c r="FL62" t="str">
        <v>M4 X 0.5 - 6G - 0.063R - LH</v>
      </c>
      <c r="FM62" t="str">
        <v>M4.5 X .75 6g</v>
      </c>
      <c r="FN62" t="str">
        <v>M4.5 X 0.75 6g</v>
      </c>
      <c r="FO62" t="str">
        <v>M5x0.8-6g</v>
      </c>
      <c r="FP62" t="str">
        <v xml:space="preserve">M5x0.8-6g </v>
      </c>
      <c r="FQ62" t="str">
        <v>M6 X .75 6g</v>
      </c>
      <c r="FR62" t="str">
        <v>M6 X 0.75-6g</v>
      </c>
      <c r="FS62" t="str">
        <v>M6 X0.75 - 6g</v>
      </c>
      <c r="FT62" t="str">
        <v>M6X0.75 - 6H</v>
      </c>
      <c r="FU62" t="str">
        <v>M7 X 1.00 6g THREAD</v>
      </c>
      <c r="FV62" t="str">
        <v>M7X1.00 6g THREAD</v>
      </c>
      <c r="FW62" t="str">
        <v>M7X1.00 6h THREAD</v>
      </c>
      <c r="FX62" t="str">
        <v>Magenta Anodized Color</v>
      </c>
      <c r="FY62" t="str">
        <v>MAJOR Ø .380</v>
      </c>
      <c r="FZ62" t="str">
        <v>MAJORØ</v>
      </c>
      <c r="GA62" t="str">
        <v>MATT FINISH Per Note 3</v>
      </c>
      <c r="GB62" t="str">
        <v>MATT FINISH Per Traveler</v>
      </c>
      <c r="GC62" t="str">
        <v>MATTE FINISH</v>
      </c>
      <c r="GD62" t="str">
        <v>MATTE FINISH DWG NOTE 3</v>
      </c>
      <c r="GE62" t="str">
        <v>MATTE FINISH Note 3</v>
      </c>
      <c r="GF62" t="str">
        <v>Matte Finish Per Note 3</v>
      </c>
      <c r="GG62" t="str">
        <v>MATTE FINISH SIZE 10 GLASS BEAD</v>
      </c>
      <c r="GH62" t="str">
        <v>MAX ROOT RADIUS</v>
      </c>
      <c r="GI62" t="str">
        <v xml:space="preserve">Mill Profile Centered </v>
      </c>
      <c r="GJ62" t="str">
        <v>Minor Ø Unconstrained Check</v>
      </c>
      <c r="GK62" t="str">
        <v>MINOR Ø.1336</v>
      </c>
      <c r="GL62" t="str">
        <v>NO ANODIZE Per note 8</v>
      </c>
      <c r="GM62" t="str">
        <v>NO ANODIZE Per note 9</v>
      </c>
      <c r="GN62" t="str">
        <v>No Nicks, Scratches, Tool Marks, etc.</v>
      </c>
      <c r="GO62" t="str">
        <v>No Nicks,Scratches,Tool Marks,etc.</v>
      </c>
      <c r="GP62" t="str">
        <v>NO TOOL MARKS</v>
      </c>
      <c r="GQ62" t="str">
        <v>NOTE 3 THREAD RELIEF</v>
      </c>
      <c r="GR62" t="str">
        <v>NV-27 FUNC.</v>
      </c>
      <c r="GS62" t="str">
        <v>NV-30 DIM A</v>
      </c>
      <c r="GT62" t="str">
        <v>NV-30 DIM B</v>
      </c>
      <c r="GU62" t="str">
        <v>NV-30 DIM F</v>
      </c>
      <c r="GV62" t="str">
        <v>Ø .1250 HEX</v>
      </c>
      <c r="GW62" t="str">
        <v>Ø 9.4 MAJOR</v>
      </c>
      <c r="GX62" t="str">
        <v>Ø.096 MAX PILOT HOLE</v>
      </c>
      <c r="GY62" t="str">
        <v>Ø.125 THRU</v>
      </c>
      <c r="GZ62" t="str">
        <v>Ø.205 COUNTERSINK</v>
      </c>
      <c r="HA62" t="str">
        <v>Ø.260 T.S.C.</v>
      </c>
      <c r="HB62" t="str">
        <v>Ø.500 BASIC</v>
      </c>
      <c r="HC62" t="str">
        <v xml:space="preserve">OVAL CENTERED </v>
      </c>
      <c r="HD62" t="str">
        <v>PART NO. 15100</v>
      </c>
      <c r="HE62" t="str">
        <v>PART NUMBER 13100000</v>
      </c>
      <c r="HF62" t="str">
        <v>PART NUMBER 13600000</v>
      </c>
      <c r="HG62" t="str">
        <v>Part Number per Note 3</v>
      </c>
      <c r="HH62" t="str">
        <v>PD 5/16-18 UNC 2A</v>
      </c>
      <c r="HI62" t="str">
        <v>Perp.|0.05|A|</v>
      </c>
      <c r="HJ62" t="str">
        <v>PILOT THRU HOLE PRESENT</v>
      </c>
      <c r="HK62" t="str">
        <v>PITCH .060</v>
      </c>
      <c r="HL62" t="str">
        <v>Profile |.001|A|</v>
      </c>
      <c r="HM62" t="str">
        <v>Profile |.0015 | A | X-Y</v>
      </c>
      <c r="HN62" t="str">
        <v>Profile |.002| |A|B| X-Y</v>
      </c>
      <c r="HO62" t="str">
        <v>Profile |.002|A|B|</v>
      </c>
      <c r="HP62" t="str">
        <v>Profile |.002|A|B| X-Y</v>
      </c>
      <c r="HQ62" t="str">
        <v>Profile:|010|A|B|C|</v>
      </c>
      <c r="HR62" t="str">
        <v>Profile| .002| A|B|</v>
      </c>
      <c r="HS62" t="str">
        <v>Profile|.001|</v>
      </c>
      <c r="HT62" t="str">
        <v>Profile|.001|A|</v>
      </c>
      <c r="HU62" t="str">
        <v>Profile|.001|A|B|</v>
      </c>
      <c r="HV62" t="str">
        <v xml:space="preserve">Profile|.001|A|B| A&lt;-&gt;B </v>
      </c>
      <c r="HW62" t="str">
        <v>Profile|.001|A|B| C&lt;-&gt;D</v>
      </c>
      <c r="HX62" t="str">
        <v>Profile|.001|A|B| L-M</v>
      </c>
      <c r="HY62" t="str">
        <v>Profile|.001|A|B| P-Q</v>
      </c>
      <c r="HZ62" t="str">
        <v>Profile|.001|A|B|C&lt;-&gt;D</v>
      </c>
      <c r="IA62" t="str">
        <v>Profile|.001|A|C&lt;--&gt;D</v>
      </c>
      <c r="IB62" t="str">
        <v>Profile|.001|A|UNILATERAL</v>
      </c>
      <c r="IC62" t="str">
        <v>Profile|.001|C|</v>
      </c>
      <c r="ID62" t="str">
        <v>Profile|.0012|D1|</v>
      </c>
      <c r="IE62" t="str">
        <v>Profile|.0015| A-B UNI.</v>
      </c>
      <c r="IF62" t="str">
        <v>Profile|.0015| UNI.</v>
      </c>
      <c r="IG62" t="str">
        <v>Profile|.0015|A| X-Y</v>
      </c>
      <c r="IH62" t="str">
        <v>Profile|.0015|E|F|</v>
      </c>
      <c r="II62" t="str">
        <v>Profile|.0016|B|D|</v>
      </c>
      <c r="IJ62" t="str">
        <v>Profile|.002(U).000|A|</v>
      </c>
      <c r="IK62" t="str">
        <v>Profile|.002|</v>
      </c>
      <c r="IL62" t="str">
        <v>Profile|.002|A</v>
      </c>
      <c r="IM62" t="str">
        <v>Profile|.002|A|</v>
      </c>
      <c r="IN62" t="str">
        <v>Profile|.002|A|B|</v>
      </c>
      <c r="IO62" t="str">
        <v xml:space="preserve">Profile|.002|A|B| A&lt;-&gt;B </v>
      </c>
      <c r="IP62" t="str">
        <v>Profile|.002|A|B| C&lt;-&gt;D</v>
      </c>
      <c r="IQ62" t="str">
        <v>Profile|.002|A|B| X-Y</v>
      </c>
      <c r="IR62" t="str">
        <v>Profile|.002|A|B|C|X-Y</v>
      </c>
      <c r="IS62" t="str">
        <v>Profile|.002|A|B|X&lt;--&gt;Y</v>
      </c>
      <c r="IT62" t="str">
        <v>Profile|.002|A|B|X-Y</v>
      </c>
      <c r="IU62" t="str">
        <v>Profile|.002|A|C|</v>
      </c>
      <c r="IV62" t="str">
        <v>Profile|.002|C|A|</v>
      </c>
      <c r="IW62" t="str">
        <v>Profile|.002|C|B|</v>
      </c>
      <c r="IX62" t="str">
        <v>Profile|.0020|</v>
      </c>
      <c r="IY62" t="str">
        <v>Profile|.003|A|</v>
      </c>
      <c r="IZ62" t="str">
        <v>Profile|.003|A|B|C| Uni.</v>
      </c>
      <c r="JA62" t="str">
        <v>Profile|.003|E|F|</v>
      </c>
      <c r="JB62" t="str">
        <v>Profile|.004(U) .003|A|B|C|</v>
      </c>
      <c r="JC62" t="str">
        <v>Profile|.004|A| UNI.</v>
      </c>
      <c r="JD62" t="str">
        <v>Profile|.005|A|C|</v>
      </c>
      <c r="JE62" t="str">
        <v>Profile|.005|A|C|A&lt;--&gt;B, C&lt;--&gt;D</v>
      </c>
      <c r="JF62" t="str">
        <v>Profile|.005|A|D| A-B UNI.</v>
      </c>
      <c r="JG62" t="str">
        <v>Profile|.005|A|D| UNI.</v>
      </c>
      <c r="JH62" t="str">
        <v>Profile|.010|A|B|</v>
      </c>
      <c r="JI62" t="str">
        <v>Profile|.010|A|B|C|</v>
      </c>
      <c r="JJ62" t="str">
        <v>Profile|.03|A|</v>
      </c>
      <c r="JK62" t="str">
        <v>Profile|.05|A|B|</v>
      </c>
      <c r="JL62" t="str">
        <v>Profile|0.03|</v>
      </c>
      <c r="JM62" t="str">
        <v>Profile|0.03|A|</v>
      </c>
      <c r="JN62" t="str">
        <v>Profile|0.03|A|B|</v>
      </c>
      <c r="JO62" t="str">
        <v>Profile|0.05{A|C|</v>
      </c>
      <c r="JP62" t="str">
        <v>Profile|0.05|A|B|</v>
      </c>
      <c r="JQ62" t="str">
        <v>Profile|0.05|E|</v>
      </c>
      <c r="JR62" t="str">
        <v>Profile|0.05|E|F|</v>
      </c>
      <c r="JS62" t="str">
        <v>Profile|0.06|A|C|</v>
      </c>
      <c r="JT62" t="str">
        <v>Profile|0.1|A|A|</v>
      </c>
      <c r="JU62" t="str">
        <v>Profile|0.1|D1|</v>
      </c>
      <c r="JV62" t="str">
        <v>Profile|A|B|C|</v>
      </c>
      <c r="JW62" t="str">
        <v>Proile|.002|A|B|J-K</v>
      </c>
      <c r="JX62" t="str">
        <v>P-Thread Form</v>
      </c>
      <c r="JY62" t="str">
        <v>R  FULL RADIUS</v>
      </c>
      <c r="JZ62" t="str">
        <v>R.001/.006</v>
      </c>
      <c r="KA62" t="str">
        <v>R.003 MAX</v>
      </c>
      <c r="KB62" t="str">
        <v>R.005 MAX</v>
      </c>
      <c r="KC62" t="str">
        <v>R.030</v>
      </c>
      <c r="KD62" t="str">
        <v>R.25 MAX</v>
      </c>
      <c r="KE62" t="str">
        <v>R1.33 BASIC</v>
      </c>
      <c r="KF62" t="str">
        <v>R3.3</v>
      </c>
      <c r="KG62" t="str">
        <v>Ra 1.6 MAX</v>
      </c>
      <c r="KH62" t="str">
        <v>RAD @ FACE &amp; OD CHAMFER</v>
      </c>
      <c r="KI62" t="str">
        <v>RAD. @ ID &amp; BACK FACE</v>
      </c>
      <c r="KJ62" t="str">
        <v>RAD. @ OD &amp; BACK FACE</v>
      </c>
      <c r="KK62" t="str">
        <v>REMOVE SHRP EDGES .005 MAX</v>
      </c>
      <c r="KL62" t="str">
        <v>ROD SLOT CENTERED</v>
      </c>
      <c r="KM62" t="str">
        <v>SHARP OKAY</v>
      </c>
      <c r="KN62" t="str">
        <v>Slot Centered</v>
      </c>
      <c r="KO62" t="str">
        <v>SLOT WIDTH</v>
      </c>
      <c r="KP62" t="str">
        <v>Surface Finish Per Note 1</v>
      </c>
      <c r="KQ62" t="str">
        <v>Symmerty Balloon A_6</v>
      </c>
      <c r="KR62" t="str">
        <v>T27 HEXALOBE Per Note 1</v>
      </c>
      <c r="KS62" t="str">
        <v>T27 TORX</v>
      </c>
      <c r="KT62" t="str">
        <v>THRD DEPTH</v>
      </c>
      <c r="KU62" t="str">
        <v>Thread Form Per Note 3</v>
      </c>
      <c r="KV62" t="str">
        <v>THREAD INTO ROD SLOT</v>
      </c>
      <c r="KW62" t="str">
        <v>Thread Timed Print Note 6</v>
      </c>
      <c r="KX62" t="str">
        <v>TOOL MISMATCH PERMISSIBLE</v>
      </c>
      <c r="KY62" t="str">
        <v>Tot. Runout|Ø.002|C|</v>
      </c>
      <c r="KZ62" t="str">
        <v>Total Runout|.002|E|</v>
      </c>
      <c r="LA62" t="str">
        <v>TRIPLE LEAD THREAD</v>
      </c>
      <c r="LB62" t="str">
        <v>True Pos. |.001 (M)|A|</v>
      </c>
      <c r="LC62" t="str">
        <v>True Pos. |.002(M)|A|B|</v>
      </c>
      <c r="LD62" t="str">
        <v>True Pos. |.002|</v>
      </c>
      <c r="LE62" t="str">
        <v>True Pos. |.002|A|</v>
      </c>
      <c r="LF62" t="str">
        <v>True Pos. |.002|A|B|</v>
      </c>
      <c r="LG62" t="str">
        <v>True Pos. |.004|A|C|B|</v>
      </c>
      <c r="LH62" t="str">
        <v>True Pos. |.005(M)|A|B|</v>
      </c>
      <c r="LI62" t="str">
        <v>True Pos.|.000(L)|A|D|</v>
      </c>
      <c r="LJ62" t="str">
        <v>True Pos.|.000(M)|A|</v>
      </c>
      <c r="LK62" t="str">
        <v>True Pos.|.001(M)|A|</v>
      </c>
      <c r="LL62" t="str">
        <v>True Pos.|.001|B|</v>
      </c>
      <c r="LM62" t="str">
        <v>True Pos.|.001|E|</v>
      </c>
      <c r="LN62" t="str">
        <v>True Pos.|.002|A|</v>
      </c>
      <c r="LO62" t="str">
        <v>True Pos.|.002|B|</v>
      </c>
      <c r="LP62" t="str">
        <v>True Pos.|.002|C|</v>
      </c>
      <c r="LQ62" t="str">
        <v>True Pos.|.002|D1|</v>
      </c>
      <c r="LR62" t="str">
        <v>True Pos.|.002|D1|D2|</v>
      </c>
      <c r="LS62" t="str">
        <v>True Pos.|.05|A|</v>
      </c>
      <c r="LT62" t="str">
        <v>True Pos.|.1|A|B|C|</v>
      </c>
      <c r="LU62" t="str">
        <v>True Pos.|.13|A</v>
      </c>
      <c r="LV62" t="str">
        <v>True Pos.|0.05|A|</v>
      </c>
      <c r="LW62" t="str">
        <v>True Pos.|0.1|A|B|C|</v>
      </c>
      <c r="LX62" t="str">
        <v>True Pos.|0.13|A|</v>
      </c>
      <c r="LY62" t="str">
        <v>True Pos.|Ø.000(M)|A|</v>
      </c>
      <c r="LZ62" t="str">
        <v>True Pos.|Ø.000(M)|B|</v>
      </c>
      <c r="MA62" t="str">
        <v>True Pos.|Ø.001(M)|A(M)|</v>
      </c>
      <c r="MB62" t="str">
        <v>True Pos.|Ø.001(M)|A|</v>
      </c>
      <c r="MC62" t="str">
        <v>True Pos.|Ø.001|A|</v>
      </c>
      <c r="MD62" t="str">
        <v>True Pos.|Ø.001|C|</v>
      </c>
      <c r="ME62" t="str">
        <v>True Pos.|Ø.002(S)|A(S)|</v>
      </c>
      <c r="MF62" t="str">
        <v>True Pos.|Ø.002|A|</v>
      </c>
      <c r="MG62" t="str">
        <v>True Pos.|Ø.002|B|</v>
      </c>
      <c r="MH62" t="str">
        <v>True Pos.|Ø.002|C|</v>
      </c>
      <c r="MI62" t="str">
        <v>True Pos.|Ø.03(M)|A|</v>
      </c>
      <c r="MJ62" t="str">
        <v>True Pos.|Ø0.03(M)|A|</v>
      </c>
      <c r="MK62" t="str">
        <v>True Pos.|Ø0.05(L)|D|B|</v>
      </c>
      <c r="ML62" t="str">
        <v>True Pos.|Ø0.05|A|</v>
      </c>
      <c r="MM62" t="str">
        <v>True Pos.|Ø0.05|D|</v>
      </c>
      <c r="MN62" t="str">
        <v>True Pos.|Ø0.05|E|</v>
      </c>
      <c r="MO62" t="str">
        <v>True Pos.|Ø0.05|E|B|</v>
      </c>
      <c r="MP62" t="str">
        <v>True Pos.|SØ0.03|C|B|</v>
      </c>
      <c r="MQ62" t="str">
        <v>True Position|.002|A|B|</v>
      </c>
      <c r="MR62" t="str">
        <v>True. Pos.|Ø.001(M)|A|</v>
      </c>
      <c r="MS62" t="str">
        <v>True. Pps.|0.05|A|</v>
      </c>
      <c r="MT62" t="str">
        <v>Tumble Per Note 1</v>
      </c>
      <c r="MU62" t="str">
        <v>Tumble Per Note 2</v>
      </c>
    </row>
    <row r="63" spans="1:359">
      <c r="A63" t="s">
        <v>236</v>
      </c>
      <c r="C63" s="74" t="str" cm="1">
        <f t="array" ref="C63:MU63">TRANSPOSE(_xlfn._xlws.SORT(_xlfn._xlws.FILTER($A$2:$A$499,ISNUMBER(SEARCH('Prt. Lib. &amp; Routine, Table'!L70,$A$2:$A$499)),"not found")))</f>
        <v>.0015 T.I.R. MAX</v>
      </c>
      <c r="D63" t="str">
        <v>.002 MAX ROOT RADIUS</v>
      </c>
      <c r="E63" t="str">
        <v>.012 BLUNT END</v>
      </c>
      <c r="F63" t="str">
        <v>.015 MAX</v>
      </c>
      <c r="G63" t="str">
        <v>.016 T.S.C.</v>
      </c>
      <c r="H63" t="str">
        <v>.017 BASIC</v>
      </c>
      <c r="I63" t="str">
        <v>.021 PITCH</v>
      </c>
      <c r="J63" t="str">
        <v>.022 BLUNT START</v>
      </c>
      <c r="K63" t="str">
        <v>.025 BASIC</v>
      </c>
      <c r="L63" t="str">
        <v>.035 BASIC</v>
      </c>
      <c r="M63" t="str">
        <v>.043 T.S.C</v>
      </c>
      <c r="N63" t="str">
        <v>.053 T.S.C.</v>
      </c>
      <c r="O63" t="str">
        <v>.060 HEX DEPTH</v>
      </c>
      <c r="P63" t="str">
        <v>.060 PITCH</v>
      </c>
      <c r="Q63" t="str">
        <v>.061 BASIC</v>
      </c>
      <c r="R63" t="str">
        <v>.07 HEX</v>
      </c>
      <c r="S63" t="str">
        <v>.070 HEX DEPTH</v>
      </c>
      <c r="T63" t="str">
        <v>.082 DRILL</v>
      </c>
      <c r="U63" t="str">
        <v>.082 DRILL DEPTH</v>
      </c>
      <c r="V63" t="str">
        <v>.094 HEX</v>
      </c>
      <c r="W63" t="str">
        <v>.115 T.S.C.</v>
      </c>
      <c r="X63" t="str">
        <v>.1195 / .1243 MAJOR DIAMETER</v>
      </c>
      <c r="Y63" t="str">
        <v>.1250 HEX</v>
      </c>
      <c r="Z63" t="str">
        <v>.157 MINOR DIAMETER</v>
      </c>
      <c r="AA63" t="str">
        <v>.172 FULL THD DEPTH</v>
      </c>
      <c r="AB63" t="str">
        <v>.172 MAJOR DIAMETER</v>
      </c>
      <c r="AC63" t="str">
        <v>.180 MIN DEPTH FULL THRD</v>
      </c>
      <c r="AD63" t="str">
        <v>.183 Ceter Line Thread Dwell</v>
      </c>
      <c r="AE63" t="str">
        <v>.208 MAX THRD DEPTH</v>
      </c>
      <c r="AF63" t="str">
        <v>.218 BOTTOM HALF OF SLOT</v>
      </c>
      <c r="AG63" t="str">
        <v>.261 BASIC</v>
      </c>
      <c r="AH63" t="str">
        <v>.314 T.S.C.</v>
      </c>
      <c r="AI63" t="str">
        <v>.315 BASIC</v>
      </c>
      <c r="AJ63" t="str">
        <v>.329 MINOR Ø</v>
      </c>
      <c r="AK63" t="str">
        <v>.330 BASIC</v>
      </c>
      <c r="AL63" t="str">
        <v>.35 TO TANGENT POINT</v>
      </c>
      <c r="AM63" t="str">
        <v>.375 MAJOR Ø</v>
      </c>
      <c r="AN63" t="str">
        <v>.390 BASIC</v>
      </c>
      <c r="AO63" t="str">
        <v>.440 BASIC</v>
      </c>
      <c r="AP63" t="str">
        <v>.64/.96 HIGH=Pass</v>
      </c>
      <c r="AQ63" t="str">
        <v>0.012 MAX</v>
      </c>
      <c r="AR63" t="str">
        <v>0.015 MAX</v>
      </c>
      <c r="AS63" t="str">
        <v>0.05 Per Note 2</v>
      </c>
      <c r="AT63" t="str">
        <v>0.500 PULLOUT ZONE</v>
      </c>
      <c r="AU63" t="str">
        <v>10-32 UNF-2A</v>
      </c>
      <c r="AV63" t="str">
        <v>12-28 UNF-2B</v>
      </c>
      <c r="AW63" t="str">
        <v>2.87 BASIC</v>
      </c>
      <c r="AX63" t="str">
        <v>2-56 UNC 2B 2 STARTS</v>
      </c>
      <c r="AY63" t="str">
        <v>3 LEAD THREAD</v>
      </c>
      <c r="AZ63" t="str">
        <v>32µIN Max</v>
      </c>
      <c r="BA63" t="str">
        <v>5/16"-24 UNF-2A</v>
      </c>
      <c r="BB63" t="str">
        <v>5/16-18 UNC 2A</v>
      </c>
      <c r="BC63" t="str">
        <v>5-44 UNF-2A</v>
      </c>
      <c r="BD63" t="str">
        <v>6-16µIN</v>
      </c>
      <c r="BE63" t="str">
        <v>65° BLEND</v>
      </c>
      <c r="BF63" t="str">
        <v>7.45 Top of Ball to Face</v>
      </c>
      <c r="BG63" t="str">
        <v>7/16-28 UNEF 2B</v>
      </c>
      <c r="BH63" t="str">
        <v>7/16-28-UNEF-2A</v>
      </c>
      <c r="BI63" t="str">
        <v>Alignment Per Note 3</v>
      </c>
      <c r="BJ63" t="str">
        <v>ANODIZE (SEE CHART)</v>
      </c>
      <c r="BK63" t="str">
        <v>ANODIZE AQUA Per Note 3</v>
      </c>
      <c r="BL63" t="str">
        <v>ANODIZE BOTTOM PORTION</v>
      </c>
      <c r="BM63" t="str">
        <v>ANODIZE COLOR AQUA</v>
      </c>
      <c r="BN63" t="str">
        <v>ANODIZE COLOR GREEN DWG NOTE 4</v>
      </c>
      <c r="BO63" t="str">
        <v>ANODIZE COLOR LIGHT BLUE</v>
      </c>
      <c r="BP63" t="str">
        <v>ANODIZE GREEN Per Note 2</v>
      </c>
      <c r="BQ63" t="str">
        <v>ANODIZE GREY, Per Note 1</v>
      </c>
      <c r="BR63" t="str">
        <v>ANODIZE MAGENTA</v>
      </c>
      <c r="BS63" t="str">
        <v>Anodize Per note 3</v>
      </c>
      <c r="BT63" t="str">
        <v>Anodize Per Note 4</v>
      </c>
      <c r="BU63" t="str">
        <v>ANODIZE SEAFOAM</v>
      </c>
      <c r="BV63" t="str">
        <v>Balloon 11 Symmetry</v>
      </c>
      <c r="BW63" t="str">
        <v>Balloon 12 Symmetry</v>
      </c>
      <c r="BX63" t="str">
        <v>Balloon 13 Hole Centered</v>
      </c>
      <c r="BY63" t="str">
        <v>Balloon 13 Symmerty</v>
      </c>
      <c r="BZ63" t="str">
        <v>Balloon 2 Symmetry</v>
      </c>
      <c r="CA63" t="str">
        <v>Balloon 21 CENTERED</v>
      </c>
      <c r="CB63" t="str">
        <v>Balloon 29 Symmetry</v>
      </c>
      <c r="CC63" t="str">
        <v>Balloon 3 Symmetry</v>
      </c>
      <c r="CD63" t="str">
        <v>Balloon 4 Symmetry</v>
      </c>
      <c r="CE63" t="str">
        <v>Balloon 5 blend to SØ .340</v>
      </c>
      <c r="CF63" t="str">
        <v>Balloon 5 Symmetry</v>
      </c>
      <c r="CG63" t="str">
        <v>Balloon 6 Centered</v>
      </c>
      <c r="CH63" t="str">
        <v>Balloon 9 Function Check</v>
      </c>
      <c r="CI63" t="str">
        <v>Balloon 9 Symmerty</v>
      </c>
      <c r="CJ63" t="str">
        <v>Balloons 2 &amp; 17 Symmetry |.001|A|</v>
      </c>
      <c r="CK63" t="str">
        <v>Basic Ø 3.6</v>
      </c>
      <c r="CL63" t="str">
        <v>BEAD BLAST</v>
      </c>
      <c r="CM63" t="str">
        <v>BLAST ALUMINUM OXIDE</v>
      </c>
      <c r="CN63" t="str">
        <v>Blast Note 2</v>
      </c>
      <c r="CO63" t="str">
        <v xml:space="preserve">BLAST Per Note 1 </v>
      </c>
      <c r="CP63" t="str">
        <v>BLAST Per Note 2</v>
      </c>
      <c r="CQ63" t="str">
        <v>BLAST Per Note 3</v>
      </c>
      <c r="CR63" t="str">
        <v>BLAST Per Note 4</v>
      </c>
      <c r="CS63" t="str">
        <v>BLAST Per Note 8</v>
      </c>
      <c r="CT63" t="str">
        <v>BLAST Per Traveler, MATT FINISH</v>
      </c>
      <c r="CU63" t="str">
        <v>BLAST WITH 16 GRIT ALUMINUM OXIDE</v>
      </c>
      <c r="CV63" t="str">
        <v>BLAST, Uniform Finish Per Note 3</v>
      </c>
      <c r="CW63" t="str">
        <v>BREAK EDGE</v>
      </c>
      <c r="CX63" t="str">
        <v>BREAK EDGE .014</v>
      </c>
      <c r="CY63" t="str">
        <v>BREAK EDGES Note 2</v>
      </c>
      <c r="CZ63" t="str">
        <v>BREAK SHARP Per Note 1</v>
      </c>
      <c r="DA63" t="str">
        <v>BREAK SHARPS Per Note 1</v>
      </c>
      <c r="DB63" t="str">
        <v>CE 2729</v>
      </c>
      <c r="DC63" t="str">
        <v>CE Logo per Note 3</v>
      </c>
      <c r="DD63" t="str">
        <v>CE MARK</v>
      </c>
      <c r="DE63" t="str">
        <v>Chips/Debris Removed</v>
      </c>
      <c r="DF63" t="str">
        <v>Coat Per Note 2</v>
      </c>
      <c r="DG63" t="str">
        <v>C-Sink Ø .155</v>
      </c>
      <c r="DH63" t="str">
        <v>C-Sink Ø5.2</v>
      </c>
      <c r="DI63" t="str">
        <v>Deburred</v>
      </c>
      <c r="DJ63" t="str">
        <v>DIM "A" NoGo</v>
      </c>
      <c r="DK63" t="str">
        <v>DIM "A" NoGo Hexalobe</v>
      </c>
      <c r="DL63" t="str">
        <v>EDGE BREAK</v>
      </c>
      <c r="DM63" t="str">
        <v>EDGE BREAK MIN R.004, MAX R.010</v>
      </c>
      <c r="DN63" t="str">
        <v>Edge Break per Note 1</v>
      </c>
      <c r="DO63" t="str">
        <v>ELECTROPOLISH Per Note 1</v>
      </c>
      <c r="DP63" t="str">
        <v>Finish Per Note 3</v>
      </c>
      <c r="DQ63" t="str">
        <v>FLUTE POSITION Per Note 3</v>
      </c>
      <c r="DR63" t="str">
        <v>FULL R</v>
      </c>
      <c r="DS63" t="str">
        <v>FULL RADIUS</v>
      </c>
      <c r="DT63" t="str">
        <v xml:space="preserve">FULL RADIUS </v>
      </c>
      <c r="DU63" t="str">
        <v>Function Check  (.2340 .2360 FULL)</v>
      </c>
      <c r="DV63" t="str">
        <v>FUNCTIONAL  HEXALOBE</v>
      </c>
      <c r="DW63" t="str">
        <v>GLASS BEAD Per Note 3</v>
      </c>
      <c r="DX63" t="str">
        <v>Globus Logo per Note 3</v>
      </c>
      <c r="DY63" t="str">
        <v>Gold Anodized Color</v>
      </c>
      <c r="DZ63" t="str">
        <v>Green Anodized Color</v>
      </c>
      <c r="EA63" t="str">
        <v>GRIT BLAST Per Note 3</v>
      </c>
      <c r="EB63" t="str">
        <v>Grit Blast Per Note 4</v>
      </c>
      <c r="EC63" t="str">
        <v>GRIT BLAST, DWG NOTE 3</v>
      </c>
      <c r="ED63" t="str">
        <v>HEX MINOR Ø.1292</v>
      </c>
      <c r="EE63" t="str">
        <v xml:space="preserve">HEXALOBE </v>
      </c>
      <c r="EF63" t="str">
        <v>HEXALOBE FUNCTION</v>
      </c>
      <c r="EG63" t="str">
        <v>Hexalobe Minor</v>
      </c>
      <c r="EH63" t="str">
        <v>Hexalobe NV-30</v>
      </c>
      <c r="EI63" t="str">
        <v>HEXALOBE ORIENTATION</v>
      </c>
      <c r="EJ63" t="str">
        <v>Inspect per operation 30 comments</v>
      </c>
      <c r="EK63" t="str">
        <v>INT / EXT CORNERS: R.002 TO R.010</v>
      </c>
      <c r="EL63" t="str">
        <v>INT /EXT CORNERS R.05 TO R.03</v>
      </c>
      <c r="EM63" t="str">
        <v>John is a Geek</v>
      </c>
      <c r="EN63" t="str">
        <v>LASER ETCH</v>
      </c>
      <c r="EO63" t="str">
        <v>Laser Etch Per Note 7</v>
      </c>
      <c r="EP63" t="str">
        <v xml:space="preserve">LASER MARK "CE" DWG NOTE 10 </v>
      </c>
      <c r="EQ63" t="str">
        <v>Laser Mark "P1-15004-08", Per Note 3</v>
      </c>
      <c r="ER63" t="str">
        <v>Laser Mark "P2-15004-08", Per Note 3</v>
      </c>
      <c r="ES63" t="str">
        <v>Laser Mark "P3-15004-08", Per Note 3</v>
      </c>
      <c r="ET63" t="str">
        <v>Laser Mark "P4-15004-08", Per Note 3</v>
      </c>
      <c r="EU63" t="str">
        <v xml:space="preserve">LASER MARK LOGO DWG NOTE 9 </v>
      </c>
      <c r="EV63" t="str">
        <v xml:space="preserve">LASER MARK LOT NUMBER DWG NOTE 8 </v>
      </c>
      <c r="EW63" t="str">
        <v>Laser Mark Lot, Per Note 3</v>
      </c>
      <c r="EX63" t="str">
        <v xml:space="preserve">LASER MARK PART NUMBER DWG NOTE 8 </v>
      </c>
      <c r="EY63" t="str">
        <v>LASER: 13000000</v>
      </c>
      <c r="EZ63" t="str">
        <v>LASER: CE 2797</v>
      </c>
      <c r="FA63" t="str">
        <v>LASER: LOGO</v>
      </c>
      <c r="FB63" t="str">
        <v xml:space="preserve">LASER: Lot # Per RE-75-001 </v>
      </c>
      <c r="FC63" t="str">
        <v>LAST THREAD</v>
      </c>
      <c r="FD63" t="str">
        <v>LEAD .0625</v>
      </c>
      <c r="FE63" t="str">
        <v>LOGO</v>
      </c>
      <c r="FF63" t="str">
        <v>Lot (Control) Number per Note 3</v>
      </c>
      <c r="FG63" t="str">
        <v>LOT NO.</v>
      </c>
      <c r="FH63" t="str">
        <v>LOT NUMBER</v>
      </c>
      <c r="FI63" t="str">
        <v>LOT NUMBER PER NUVASIVE SOP 9002007</v>
      </c>
      <c r="FJ63" t="str">
        <v>M 4X 0.5 - 6G - 0.063R - LH</v>
      </c>
      <c r="FK63" t="str">
        <v>M4 X 0.5 - 6G - 0.063R</v>
      </c>
      <c r="FL63" t="str">
        <v>M4 X 0.5 - 6G - 0.063R - LH</v>
      </c>
      <c r="FM63" t="str">
        <v>M4.5 X .75 6g</v>
      </c>
      <c r="FN63" t="str">
        <v>M4.5 X 0.75 6g</v>
      </c>
      <c r="FO63" t="str">
        <v>M5x0.8-6g</v>
      </c>
      <c r="FP63" t="str">
        <v xml:space="preserve">M5x0.8-6g </v>
      </c>
      <c r="FQ63" t="str">
        <v>M6 X .75 6g</v>
      </c>
      <c r="FR63" t="str">
        <v>M6 X 0.75-6g</v>
      </c>
      <c r="FS63" t="str">
        <v>M6 X0.75 - 6g</v>
      </c>
      <c r="FT63" t="str">
        <v>M6X0.75 - 6H</v>
      </c>
      <c r="FU63" t="str">
        <v>M7 X 1.00 6g THREAD</v>
      </c>
      <c r="FV63" t="str">
        <v>M7X1.00 6g THREAD</v>
      </c>
      <c r="FW63" t="str">
        <v>M7X1.00 6h THREAD</v>
      </c>
      <c r="FX63" t="str">
        <v>Magenta Anodized Color</v>
      </c>
      <c r="FY63" t="str">
        <v>MAJOR Ø .380</v>
      </c>
      <c r="FZ63" t="str">
        <v>MAJORØ</v>
      </c>
      <c r="GA63" t="str">
        <v>MATT FINISH Per Note 3</v>
      </c>
      <c r="GB63" t="str">
        <v>MATT FINISH Per Traveler</v>
      </c>
      <c r="GC63" t="str">
        <v>MATTE FINISH</v>
      </c>
      <c r="GD63" t="str">
        <v>MATTE FINISH DWG NOTE 3</v>
      </c>
      <c r="GE63" t="str">
        <v>MATTE FINISH Note 3</v>
      </c>
      <c r="GF63" t="str">
        <v>Matte Finish Per Note 3</v>
      </c>
      <c r="GG63" t="str">
        <v>MATTE FINISH SIZE 10 GLASS BEAD</v>
      </c>
      <c r="GH63" t="str">
        <v>MAX ROOT RADIUS</v>
      </c>
      <c r="GI63" t="str">
        <v xml:space="preserve">Mill Profile Centered </v>
      </c>
      <c r="GJ63" t="str">
        <v>Minor Ø Unconstrained Check</v>
      </c>
      <c r="GK63" t="str">
        <v>MINOR Ø.1336</v>
      </c>
      <c r="GL63" t="str">
        <v>NO ANODIZE Per note 8</v>
      </c>
      <c r="GM63" t="str">
        <v>NO ANODIZE Per note 9</v>
      </c>
      <c r="GN63" t="str">
        <v>No Nicks, Scratches, Tool Marks, etc.</v>
      </c>
      <c r="GO63" t="str">
        <v>No Nicks,Scratches,Tool Marks,etc.</v>
      </c>
      <c r="GP63" t="str">
        <v>NO TOOL MARKS</v>
      </c>
      <c r="GQ63" t="str">
        <v>NOTE 3 THREAD RELIEF</v>
      </c>
      <c r="GR63" t="str">
        <v>NV-27 FUNC.</v>
      </c>
      <c r="GS63" t="str">
        <v>NV-30 DIM A</v>
      </c>
      <c r="GT63" t="str">
        <v>NV-30 DIM B</v>
      </c>
      <c r="GU63" t="str">
        <v>NV-30 DIM F</v>
      </c>
      <c r="GV63" t="str">
        <v>Ø .1250 HEX</v>
      </c>
      <c r="GW63" t="str">
        <v>Ø 9.4 MAJOR</v>
      </c>
      <c r="GX63" t="str">
        <v>Ø.096 MAX PILOT HOLE</v>
      </c>
      <c r="GY63" t="str">
        <v>Ø.125 THRU</v>
      </c>
      <c r="GZ63" t="str">
        <v>Ø.205 COUNTERSINK</v>
      </c>
      <c r="HA63" t="str">
        <v>Ø.260 T.S.C.</v>
      </c>
      <c r="HB63" t="str">
        <v>Ø.500 BASIC</v>
      </c>
      <c r="HC63" t="str">
        <v xml:space="preserve">OVAL CENTERED </v>
      </c>
      <c r="HD63" t="str">
        <v>PART NO. 15100</v>
      </c>
      <c r="HE63" t="str">
        <v>PART NUMBER 13100000</v>
      </c>
      <c r="HF63" t="str">
        <v>PART NUMBER 13600000</v>
      </c>
      <c r="HG63" t="str">
        <v>Part Number per Note 3</v>
      </c>
      <c r="HH63" t="str">
        <v>PD 5/16-18 UNC 2A</v>
      </c>
      <c r="HI63" t="str">
        <v>Perp.|0.05|A|</v>
      </c>
      <c r="HJ63" t="str">
        <v>PILOT THRU HOLE PRESENT</v>
      </c>
      <c r="HK63" t="str">
        <v>PITCH .060</v>
      </c>
      <c r="HL63" t="str">
        <v>Profile |.001|A|</v>
      </c>
      <c r="HM63" t="str">
        <v>Profile |.0015 | A | X-Y</v>
      </c>
      <c r="HN63" t="str">
        <v>Profile |.002| |A|B| X-Y</v>
      </c>
      <c r="HO63" t="str">
        <v>Profile |.002|A|B|</v>
      </c>
      <c r="HP63" t="str">
        <v>Profile |.002|A|B| X-Y</v>
      </c>
      <c r="HQ63" t="str">
        <v>Profile:|010|A|B|C|</v>
      </c>
      <c r="HR63" t="str">
        <v>Profile| .002| A|B|</v>
      </c>
      <c r="HS63" t="str">
        <v>Profile|.001|</v>
      </c>
      <c r="HT63" t="str">
        <v>Profile|.001|A|</v>
      </c>
      <c r="HU63" t="str">
        <v>Profile|.001|A|B|</v>
      </c>
      <c r="HV63" t="str">
        <v xml:space="preserve">Profile|.001|A|B| A&lt;-&gt;B </v>
      </c>
      <c r="HW63" t="str">
        <v>Profile|.001|A|B| C&lt;-&gt;D</v>
      </c>
      <c r="HX63" t="str">
        <v>Profile|.001|A|B| L-M</v>
      </c>
      <c r="HY63" t="str">
        <v>Profile|.001|A|B| P-Q</v>
      </c>
      <c r="HZ63" t="str">
        <v>Profile|.001|A|B|C&lt;-&gt;D</v>
      </c>
      <c r="IA63" t="str">
        <v>Profile|.001|A|C&lt;--&gt;D</v>
      </c>
      <c r="IB63" t="str">
        <v>Profile|.001|A|UNILATERAL</v>
      </c>
      <c r="IC63" t="str">
        <v>Profile|.001|C|</v>
      </c>
      <c r="ID63" t="str">
        <v>Profile|.0012|D1|</v>
      </c>
      <c r="IE63" t="str">
        <v>Profile|.0015| A-B UNI.</v>
      </c>
      <c r="IF63" t="str">
        <v>Profile|.0015| UNI.</v>
      </c>
      <c r="IG63" t="str">
        <v>Profile|.0015|A| X-Y</v>
      </c>
      <c r="IH63" t="str">
        <v>Profile|.0015|E|F|</v>
      </c>
      <c r="II63" t="str">
        <v>Profile|.0016|B|D|</v>
      </c>
      <c r="IJ63" t="str">
        <v>Profile|.002(U).000|A|</v>
      </c>
      <c r="IK63" t="str">
        <v>Profile|.002|</v>
      </c>
      <c r="IL63" t="str">
        <v>Profile|.002|A</v>
      </c>
      <c r="IM63" t="str">
        <v>Profile|.002|A|</v>
      </c>
      <c r="IN63" t="str">
        <v>Profile|.002|A|B|</v>
      </c>
      <c r="IO63" t="str">
        <v xml:space="preserve">Profile|.002|A|B| A&lt;-&gt;B </v>
      </c>
      <c r="IP63" t="str">
        <v>Profile|.002|A|B| C&lt;-&gt;D</v>
      </c>
      <c r="IQ63" t="str">
        <v>Profile|.002|A|B| X-Y</v>
      </c>
      <c r="IR63" t="str">
        <v>Profile|.002|A|B|C|X-Y</v>
      </c>
      <c r="IS63" t="str">
        <v>Profile|.002|A|B|X&lt;--&gt;Y</v>
      </c>
      <c r="IT63" t="str">
        <v>Profile|.002|A|B|X-Y</v>
      </c>
      <c r="IU63" t="str">
        <v>Profile|.002|A|C|</v>
      </c>
      <c r="IV63" t="str">
        <v>Profile|.002|C|A|</v>
      </c>
      <c r="IW63" t="str">
        <v>Profile|.002|C|B|</v>
      </c>
      <c r="IX63" t="str">
        <v>Profile|.0020|</v>
      </c>
      <c r="IY63" t="str">
        <v>Profile|.003|A|</v>
      </c>
      <c r="IZ63" t="str">
        <v>Profile|.003|A|B|C| Uni.</v>
      </c>
      <c r="JA63" t="str">
        <v>Profile|.003|E|F|</v>
      </c>
      <c r="JB63" t="str">
        <v>Profile|.004(U) .003|A|B|C|</v>
      </c>
      <c r="JC63" t="str">
        <v>Profile|.004|A| UNI.</v>
      </c>
      <c r="JD63" t="str">
        <v>Profile|.005|A|C|</v>
      </c>
      <c r="JE63" t="str">
        <v>Profile|.005|A|C|A&lt;--&gt;B, C&lt;--&gt;D</v>
      </c>
      <c r="JF63" t="str">
        <v>Profile|.005|A|D| A-B UNI.</v>
      </c>
      <c r="JG63" t="str">
        <v>Profile|.005|A|D| UNI.</v>
      </c>
      <c r="JH63" t="str">
        <v>Profile|.010|A|B|</v>
      </c>
      <c r="JI63" t="str">
        <v>Profile|.010|A|B|C|</v>
      </c>
      <c r="JJ63" t="str">
        <v>Profile|.03|A|</v>
      </c>
      <c r="JK63" t="str">
        <v>Profile|.05|A|B|</v>
      </c>
      <c r="JL63" t="str">
        <v>Profile|0.03|</v>
      </c>
      <c r="JM63" t="str">
        <v>Profile|0.03|A|</v>
      </c>
      <c r="JN63" t="str">
        <v>Profile|0.03|A|B|</v>
      </c>
      <c r="JO63" t="str">
        <v>Profile|0.05{A|C|</v>
      </c>
      <c r="JP63" t="str">
        <v>Profile|0.05|A|B|</v>
      </c>
      <c r="JQ63" t="str">
        <v>Profile|0.05|E|</v>
      </c>
      <c r="JR63" t="str">
        <v>Profile|0.05|E|F|</v>
      </c>
      <c r="JS63" t="str">
        <v>Profile|0.06|A|C|</v>
      </c>
      <c r="JT63" t="str">
        <v>Profile|0.1|A|A|</v>
      </c>
      <c r="JU63" t="str">
        <v>Profile|0.1|D1|</v>
      </c>
      <c r="JV63" t="str">
        <v>Profile|A|B|C|</v>
      </c>
      <c r="JW63" t="str">
        <v>Proile|.002|A|B|J-K</v>
      </c>
      <c r="JX63" t="str">
        <v>P-Thread Form</v>
      </c>
      <c r="JY63" t="str">
        <v>R  FULL RADIUS</v>
      </c>
      <c r="JZ63" t="str">
        <v>R.001/.006</v>
      </c>
      <c r="KA63" t="str">
        <v>R.003 MAX</v>
      </c>
      <c r="KB63" t="str">
        <v>R.005 MAX</v>
      </c>
      <c r="KC63" t="str">
        <v>R.030</v>
      </c>
      <c r="KD63" t="str">
        <v>R.25 MAX</v>
      </c>
      <c r="KE63" t="str">
        <v>R1.33 BASIC</v>
      </c>
      <c r="KF63" t="str">
        <v>R3.3</v>
      </c>
      <c r="KG63" t="str">
        <v>Ra 1.6 MAX</v>
      </c>
      <c r="KH63" t="str">
        <v>RAD @ FACE &amp; OD CHAMFER</v>
      </c>
      <c r="KI63" t="str">
        <v>RAD. @ ID &amp; BACK FACE</v>
      </c>
      <c r="KJ63" t="str">
        <v>RAD. @ OD &amp; BACK FACE</v>
      </c>
      <c r="KK63" t="str">
        <v>REMOVE SHRP EDGES .005 MAX</v>
      </c>
      <c r="KL63" t="str">
        <v>ROD SLOT CENTERED</v>
      </c>
      <c r="KM63" t="str">
        <v>SHARP OKAY</v>
      </c>
      <c r="KN63" t="str">
        <v>Slot Centered</v>
      </c>
      <c r="KO63" t="str">
        <v>SLOT WIDTH</v>
      </c>
      <c r="KP63" t="str">
        <v>Surface Finish Per Note 1</v>
      </c>
      <c r="KQ63" t="str">
        <v>Symmerty Balloon A_6</v>
      </c>
      <c r="KR63" t="str">
        <v>T27 HEXALOBE Per Note 1</v>
      </c>
      <c r="KS63" t="str">
        <v>T27 TORX</v>
      </c>
      <c r="KT63" t="str">
        <v>THRD DEPTH</v>
      </c>
      <c r="KU63" t="str">
        <v>Thread Form Per Note 3</v>
      </c>
      <c r="KV63" t="str">
        <v>THREAD INTO ROD SLOT</v>
      </c>
      <c r="KW63" t="str">
        <v>Thread Timed Print Note 6</v>
      </c>
      <c r="KX63" t="str">
        <v>TOOL MISMATCH PERMISSIBLE</v>
      </c>
      <c r="KY63" t="str">
        <v>Tot. Runout|Ø.002|C|</v>
      </c>
      <c r="KZ63" t="str">
        <v>Total Runout|.002|E|</v>
      </c>
      <c r="LA63" t="str">
        <v>TRIPLE LEAD THREAD</v>
      </c>
      <c r="LB63" t="str">
        <v>True Pos. |.001 (M)|A|</v>
      </c>
      <c r="LC63" t="str">
        <v>True Pos. |.002(M)|A|B|</v>
      </c>
      <c r="LD63" t="str">
        <v>True Pos. |.002|</v>
      </c>
      <c r="LE63" t="str">
        <v>True Pos. |.002|A|</v>
      </c>
      <c r="LF63" t="str">
        <v>True Pos. |.002|A|B|</v>
      </c>
      <c r="LG63" t="str">
        <v>True Pos. |.004|A|C|B|</v>
      </c>
      <c r="LH63" t="str">
        <v>True Pos. |.005(M)|A|B|</v>
      </c>
      <c r="LI63" t="str">
        <v>True Pos.|.000(L)|A|D|</v>
      </c>
      <c r="LJ63" t="str">
        <v>True Pos.|.000(M)|A|</v>
      </c>
      <c r="LK63" t="str">
        <v>True Pos.|.001(M)|A|</v>
      </c>
      <c r="LL63" t="str">
        <v>True Pos.|.001|B|</v>
      </c>
      <c r="LM63" t="str">
        <v>True Pos.|.001|E|</v>
      </c>
      <c r="LN63" t="str">
        <v>True Pos.|.002|A|</v>
      </c>
      <c r="LO63" t="str">
        <v>True Pos.|.002|B|</v>
      </c>
      <c r="LP63" t="str">
        <v>True Pos.|.002|C|</v>
      </c>
      <c r="LQ63" t="str">
        <v>True Pos.|.002|D1|</v>
      </c>
      <c r="LR63" t="str">
        <v>True Pos.|.002|D1|D2|</v>
      </c>
      <c r="LS63" t="str">
        <v>True Pos.|.05|A|</v>
      </c>
      <c r="LT63" t="str">
        <v>True Pos.|.1|A|B|C|</v>
      </c>
      <c r="LU63" t="str">
        <v>True Pos.|.13|A</v>
      </c>
      <c r="LV63" t="str">
        <v>True Pos.|0.05|A|</v>
      </c>
      <c r="LW63" t="str">
        <v>True Pos.|0.1|A|B|C|</v>
      </c>
      <c r="LX63" t="str">
        <v>True Pos.|0.13|A|</v>
      </c>
      <c r="LY63" t="str">
        <v>True Pos.|Ø.000(M)|A|</v>
      </c>
      <c r="LZ63" t="str">
        <v>True Pos.|Ø.000(M)|B|</v>
      </c>
      <c r="MA63" t="str">
        <v>True Pos.|Ø.001(M)|A(M)|</v>
      </c>
      <c r="MB63" t="str">
        <v>True Pos.|Ø.001(M)|A|</v>
      </c>
      <c r="MC63" t="str">
        <v>True Pos.|Ø.001|A|</v>
      </c>
      <c r="MD63" t="str">
        <v>True Pos.|Ø.001|C|</v>
      </c>
      <c r="ME63" t="str">
        <v>True Pos.|Ø.002(S)|A(S)|</v>
      </c>
      <c r="MF63" t="str">
        <v>True Pos.|Ø.002|A|</v>
      </c>
      <c r="MG63" t="str">
        <v>True Pos.|Ø.002|B|</v>
      </c>
      <c r="MH63" t="str">
        <v>True Pos.|Ø.002|C|</v>
      </c>
      <c r="MI63" t="str">
        <v>True Pos.|Ø.03(M)|A|</v>
      </c>
      <c r="MJ63" t="str">
        <v>True Pos.|Ø0.03(M)|A|</v>
      </c>
      <c r="MK63" t="str">
        <v>True Pos.|Ø0.05(L)|D|B|</v>
      </c>
      <c r="ML63" t="str">
        <v>True Pos.|Ø0.05|A|</v>
      </c>
      <c r="MM63" t="str">
        <v>True Pos.|Ø0.05|D|</v>
      </c>
      <c r="MN63" t="str">
        <v>True Pos.|Ø0.05|E|</v>
      </c>
      <c r="MO63" t="str">
        <v>True Pos.|Ø0.05|E|B|</v>
      </c>
      <c r="MP63" t="str">
        <v>True Pos.|SØ0.03|C|B|</v>
      </c>
      <c r="MQ63" t="str">
        <v>True Position|.002|A|B|</v>
      </c>
      <c r="MR63" t="str">
        <v>True. Pos.|Ø.001(M)|A|</v>
      </c>
      <c r="MS63" t="str">
        <v>True. Pps.|0.05|A|</v>
      </c>
      <c r="MT63" t="str">
        <v>Tumble Per Note 1</v>
      </c>
      <c r="MU63" t="str">
        <v>Tumble Per Note 2</v>
      </c>
    </row>
    <row r="64" spans="1:359">
      <c r="A64" t="s">
        <v>952</v>
      </c>
      <c r="C64" s="74" t="str" cm="1">
        <f t="array" ref="C64:MU64">TRANSPOSE(_xlfn._xlws.SORT(_xlfn._xlws.FILTER($A$2:$A$499,ISNUMBER(SEARCH('Prt. Lib. &amp; Routine, Table'!L71,$A$2:$A$499)),"not found")))</f>
        <v>.0015 T.I.R. MAX</v>
      </c>
      <c r="D64" t="str">
        <v>.002 MAX ROOT RADIUS</v>
      </c>
      <c r="E64" t="str">
        <v>.012 BLUNT END</v>
      </c>
      <c r="F64" t="str">
        <v>.015 MAX</v>
      </c>
      <c r="G64" t="str">
        <v>.016 T.S.C.</v>
      </c>
      <c r="H64" t="str">
        <v>.017 BASIC</v>
      </c>
      <c r="I64" t="str">
        <v>.021 PITCH</v>
      </c>
      <c r="J64" t="str">
        <v>.022 BLUNT START</v>
      </c>
      <c r="K64" t="str">
        <v>.025 BASIC</v>
      </c>
      <c r="L64" t="str">
        <v>.035 BASIC</v>
      </c>
      <c r="M64" t="str">
        <v>.043 T.S.C</v>
      </c>
      <c r="N64" t="str">
        <v>.053 T.S.C.</v>
      </c>
      <c r="O64" t="str">
        <v>.060 HEX DEPTH</v>
      </c>
      <c r="P64" t="str">
        <v>.060 PITCH</v>
      </c>
      <c r="Q64" t="str">
        <v>.061 BASIC</v>
      </c>
      <c r="R64" t="str">
        <v>.07 HEX</v>
      </c>
      <c r="S64" t="str">
        <v>.070 HEX DEPTH</v>
      </c>
      <c r="T64" t="str">
        <v>.082 DRILL</v>
      </c>
      <c r="U64" t="str">
        <v>.082 DRILL DEPTH</v>
      </c>
      <c r="V64" t="str">
        <v>.094 HEX</v>
      </c>
      <c r="W64" t="str">
        <v>.115 T.S.C.</v>
      </c>
      <c r="X64" t="str">
        <v>.1195 / .1243 MAJOR DIAMETER</v>
      </c>
      <c r="Y64" t="str">
        <v>.1250 HEX</v>
      </c>
      <c r="Z64" t="str">
        <v>.157 MINOR DIAMETER</v>
      </c>
      <c r="AA64" t="str">
        <v>.172 FULL THD DEPTH</v>
      </c>
      <c r="AB64" t="str">
        <v>.172 MAJOR DIAMETER</v>
      </c>
      <c r="AC64" t="str">
        <v>.180 MIN DEPTH FULL THRD</v>
      </c>
      <c r="AD64" t="str">
        <v>.183 Ceter Line Thread Dwell</v>
      </c>
      <c r="AE64" t="str">
        <v>.208 MAX THRD DEPTH</v>
      </c>
      <c r="AF64" t="str">
        <v>.218 BOTTOM HALF OF SLOT</v>
      </c>
      <c r="AG64" t="str">
        <v>.261 BASIC</v>
      </c>
      <c r="AH64" t="str">
        <v>.314 T.S.C.</v>
      </c>
      <c r="AI64" t="str">
        <v>.315 BASIC</v>
      </c>
      <c r="AJ64" t="str">
        <v>.329 MINOR Ø</v>
      </c>
      <c r="AK64" t="str">
        <v>.330 BASIC</v>
      </c>
      <c r="AL64" t="str">
        <v>.35 TO TANGENT POINT</v>
      </c>
      <c r="AM64" t="str">
        <v>.375 MAJOR Ø</v>
      </c>
      <c r="AN64" t="str">
        <v>.390 BASIC</v>
      </c>
      <c r="AO64" t="str">
        <v>.440 BASIC</v>
      </c>
      <c r="AP64" t="str">
        <v>.64/.96 HIGH=Pass</v>
      </c>
      <c r="AQ64" t="str">
        <v>0.012 MAX</v>
      </c>
      <c r="AR64" t="str">
        <v>0.015 MAX</v>
      </c>
      <c r="AS64" t="str">
        <v>0.05 Per Note 2</v>
      </c>
      <c r="AT64" t="str">
        <v>0.500 PULLOUT ZONE</v>
      </c>
      <c r="AU64" t="str">
        <v>10-32 UNF-2A</v>
      </c>
      <c r="AV64" t="str">
        <v>12-28 UNF-2B</v>
      </c>
      <c r="AW64" t="str">
        <v>2.87 BASIC</v>
      </c>
      <c r="AX64" t="str">
        <v>2-56 UNC 2B 2 STARTS</v>
      </c>
      <c r="AY64" t="str">
        <v>3 LEAD THREAD</v>
      </c>
      <c r="AZ64" t="str">
        <v>32µIN Max</v>
      </c>
      <c r="BA64" t="str">
        <v>5/16"-24 UNF-2A</v>
      </c>
      <c r="BB64" t="str">
        <v>5/16-18 UNC 2A</v>
      </c>
      <c r="BC64" t="str">
        <v>5-44 UNF-2A</v>
      </c>
      <c r="BD64" t="str">
        <v>6-16µIN</v>
      </c>
      <c r="BE64" t="str">
        <v>65° BLEND</v>
      </c>
      <c r="BF64" t="str">
        <v>7.45 Top of Ball to Face</v>
      </c>
      <c r="BG64" t="str">
        <v>7/16-28 UNEF 2B</v>
      </c>
      <c r="BH64" t="str">
        <v>7/16-28-UNEF-2A</v>
      </c>
      <c r="BI64" t="str">
        <v>Alignment Per Note 3</v>
      </c>
      <c r="BJ64" t="str">
        <v>ANODIZE (SEE CHART)</v>
      </c>
      <c r="BK64" t="str">
        <v>ANODIZE AQUA Per Note 3</v>
      </c>
      <c r="BL64" t="str">
        <v>ANODIZE BOTTOM PORTION</v>
      </c>
      <c r="BM64" t="str">
        <v>ANODIZE COLOR AQUA</v>
      </c>
      <c r="BN64" t="str">
        <v>ANODIZE COLOR GREEN DWG NOTE 4</v>
      </c>
      <c r="BO64" t="str">
        <v>ANODIZE COLOR LIGHT BLUE</v>
      </c>
      <c r="BP64" t="str">
        <v>ANODIZE GREEN Per Note 2</v>
      </c>
      <c r="BQ64" t="str">
        <v>ANODIZE GREY, Per Note 1</v>
      </c>
      <c r="BR64" t="str">
        <v>ANODIZE MAGENTA</v>
      </c>
      <c r="BS64" t="str">
        <v>Anodize Per note 3</v>
      </c>
      <c r="BT64" t="str">
        <v>Anodize Per Note 4</v>
      </c>
      <c r="BU64" t="str">
        <v>ANODIZE SEAFOAM</v>
      </c>
      <c r="BV64" t="str">
        <v>Balloon 11 Symmetry</v>
      </c>
      <c r="BW64" t="str">
        <v>Balloon 12 Symmetry</v>
      </c>
      <c r="BX64" t="str">
        <v>Balloon 13 Hole Centered</v>
      </c>
      <c r="BY64" t="str">
        <v>Balloon 13 Symmerty</v>
      </c>
      <c r="BZ64" t="str">
        <v>Balloon 2 Symmetry</v>
      </c>
      <c r="CA64" t="str">
        <v>Balloon 21 CENTERED</v>
      </c>
      <c r="CB64" t="str">
        <v>Balloon 29 Symmetry</v>
      </c>
      <c r="CC64" t="str">
        <v>Balloon 3 Symmetry</v>
      </c>
      <c r="CD64" t="str">
        <v>Balloon 4 Symmetry</v>
      </c>
      <c r="CE64" t="str">
        <v>Balloon 5 blend to SØ .340</v>
      </c>
      <c r="CF64" t="str">
        <v>Balloon 5 Symmetry</v>
      </c>
      <c r="CG64" t="str">
        <v>Balloon 6 Centered</v>
      </c>
      <c r="CH64" t="str">
        <v>Balloon 9 Function Check</v>
      </c>
      <c r="CI64" t="str">
        <v>Balloon 9 Symmerty</v>
      </c>
      <c r="CJ64" t="str">
        <v>Balloons 2 &amp; 17 Symmetry |.001|A|</v>
      </c>
      <c r="CK64" t="str">
        <v>Basic Ø 3.6</v>
      </c>
      <c r="CL64" t="str">
        <v>BEAD BLAST</v>
      </c>
      <c r="CM64" t="str">
        <v>BLAST ALUMINUM OXIDE</v>
      </c>
      <c r="CN64" t="str">
        <v>Blast Note 2</v>
      </c>
      <c r="CO64" t="str">
        <v xml:space="preserve">BLAST Per Note 1 </v>
      </c>
      <c r="CP64" t="str">
        <v>BLAST Per Note 2</v>
      </c>
      <c r="CQ64" t="str">
        <v>BLAST Per Note 3</v>
      </c>
      <c r="CR64" t="str">
        <v>BLAST Per Note 4</v>
      </c>
      <c r="CS64" t="str">
        <v>BLAST Per Note 8</v>
      </c>
      <c r="CT64" t="str">
        <v>BLAST Per Traveler, MATT FINISH</v>
      </c>
      <c r="CU64" t="str">
        <v>BLAST WITH 16 GRIT ALUMINUM OXIDE</v>
      </c>
      <c r="CV64" t="str">
        <v>BLAST, Uniform Finish Per Note 3</v>
      </c>
      <c r="CW64" t="str">
        <v>BREAK EDGE</v>
      </c>
      <c r="CX64" t="str">
        <v>BREAK EDGE .014</v>
      </c>
      <c r="CY64" t="str">
        <v>BREAK EDGES Note 2</v>
      </c>
      <c r="CZ64" t="str">
        <v>BREAK SHARP Per Note 1</v>
      </c>
      <c r="DA64" t="str">
        <v>BREAK SHARPS Per Note 1</v>
      </c>
      <c r="DB64" t="str">
        <v>CE 2729</v>
      </c>
      <c r="DC64" t="str">
        <v>CE Logo per Note 3</v>
      </c>
      <c r="DD64" t="str">
        <v>CE MARK</v>
      </c>
      <c r="DE64" t="str">
        <v>Chips/Debris Removed</v>
      </c>
      <c r="DF64" t="str">
        <v>Coat Per Note 2</v>
      </c>
      <c r="DG64" t="str">
        <v>C-Sink Ø .155</v>
      </c>
      <c r="DH64" t="str">
        <v>C-Sink Ø5.2</v>
      </c>
      <c r="DI64" t="str">
        <v>Deburred</v>
      </c>
      <c r="DJ64" t="str">
        <v>DIM "A" NoGo</v>
      </c>
      <c r="DK64" t="str">
        <v>DIM "A" NoGo Hexalobe</v>
      </c>
      <c r="DL64" t="str">
        <v>EDGE BREAK</v>
      </c>
      <c r="DM64" t="str">
        <v>EDGE BREAK MIN R.004, MAX R.010</v>
      </c>
      <c r="DN64" t="str">
        <v>Edge Break per Note 1</v>
      </c>
      <c r="DO64" t="str">
        <v>ELECTROPOLISH Per Note 1</v>
      </c>
      <c r="DP64" t="str">
        <v>Finish Per Note 3</v>
      </c>
      <c r="DQ64" t="str">
        <v>FLUTE POSITION Per Note 3</v>
      </c>
      <c r="DR64" t="str">
        <v>FULL R</v>
      </c>
      <c r="DS64" t="str">
        <v>FULL RADIUS</v>
      </c>
      <c r="DT64" t="str">
        <v xml:space="preserve">FULL RADIUS </v>
      </c>
      <c r="DU64" t="str">
        <v>Function Check  (.2340 .2360 FULL)</v>
      </c>
      <c r="DV64" t="str">
        <v>FUNCTIONAL  HEXALOBE</v>
      </c>
      <c r="DW64" t="str">
        <v>GLASS BEAD Per Note 3</v>
      </c>
      <c r="DX64" t="str">
        <v>Globus Logo per Note 3</v>
      </c>
      <c r="DY64" t="str">
        <v>Gold Anodized Color</v>
      </c>
      <c r="DZ64" t="str">
        <v>Green Anodized Color</v>
      </c>
      <c r="EA64" t="str">
        <v>GRIT BLAST Per Note 3</v>
      </c>
      <c r="EB64" t="str">
        <v>Grit Blast Per Note 4</v>
      </c>
      <c r="EC64" t="str">
        <v>GRIT BLAST, DWG NOTE 3</v>
      </c>
      <c r="ED64" t="str">
        <v>HEX MINOR Ø.1292</v>
      </c>
      <c r="EE64" t="str">
        <v xml:space="preserve">HEXALOBE </v>
      </c>
      <c r="EF64" t="str">
        <v>HEXALOBE FUNCTION</v>
      </c>
      <c r="EG64" t="str">
        <v>Hexalobe Minor</v>
      </c>
      <c r="EH64" t="str">
        <v>Hexalobe NV-30</v>
      </c>
      <c r="EI64" t="str">
        <v>HEXALOBE ORIENTATION</v>
      </c>
      <c r="EJ64" t="str">
        <v>Inspect per operation 30 comments</v>
      </c>
      <c r="EK64" t="str">
        <v>INT / EXT CORNERS: R.002 TO R.010</v>
      </c>
      <c r="EL64" t="str">
        <v>INT /EXT CORNERS R.05 TO R.03</v>
      </c>
      <c r="EM64" t="str">
        <v>John is a Geek</v>
      </c>
      <c r="EN64" t="str">
        <v>LASER ETCH</v>
      </c>
      <c r="EO64" t="str">
        <v>Laser Etch Per Note 7</v>
      </c>
      <c r="EP64" t="str">
        <v xml:space="preserve">LASER MARK "CE" DWG NOTE 10 </v>
      </c>
      <c r="EQ64" t="str">
        <v>Laser Mark "P1-15004-08", Per Note 3</v>
      </c>
      <c r="ER64" t="str">
        <v>Laser Mark "P2-15004-08", Per Note 3</v>
      </c>
      <c r="ES64" t="str">
        <v>Laser Mark "P3-15004-08", Per Note 3</v>
      </c>
      <c r="ET64" t="str">
        <v>Laser Mark "P4-15004-08", Per Note 3</v>
      </c>
      <c r="EU64" t="str">
        <v xml:space="preserve">LASER MARK LOGO DWG NOTE 9 </v>
      </c>
      <c r="EV64" t="str">
        <v xml:space="preserve">LASER MARK LOT NUMBER DWG NOTE 8 </v>
      </c>
      <c r="EW64" t="str">
        <v>Laser Mark Lot, Per Note 3</v>
      </c>
      <c r="EX64" t="str">
        <v xml:space="preserve">LASER MARK PART NUMBER DWG NOTE 8 </v>
      </c>
      <c r="EY64" t="str">
        <v>LASER: 13000000</v>
      </c>
      <c r="EZ64" t="str">
        <v>LASER: CE 2797</v>
      </c>
      <c r="FA64" t="str">
        <v>LASER: LOGO</v>
      </c>
      <c r="FB64" t="str">
        <v xml:space="preserve">LASER: Lot # Per RE-75-001 </v>
      </c>
      <c r="FC64" t="str">
        <v>LAST THREAD</v>
      </c>
      <c r="FD64" t="str">
        <v>LEAD .0625</v>
      </c>
      <c r="FE64" t="str">
        <v>LOGO</v>
      </c>
      <c r="FF64" t="str">
        <v>Lot (Control) Number per Note 3</v>
      </c>
      <c r="FG64" t="str">
        <v>LOT NO.</v>
      </c>
      <c r="FH64" t="str">
        <v>LOT NUMBER</v>
      </c>
      <c r="FI64" t="str">
        <v>LOT NUMBER PER NUVASIVE SOP 9002007</v>
      </c>
      <c r="FJ64" t="str">
        <v>M 4X 0.5 - 6G - 0.063R - LH</v>
      </c>
      <c r="FK64" t="str">
        <v>M4 X 0.5 - 6G - 0.063R</v>
      </c>
      <c r="FL64" t="str">
        <v>M4 X 0.5 - 6G - 0.063R - LH</v>
      </c>
      <c r="FM64" t="str">
        <v>M4.5 X .75 6g</v>
      </c>
      <c r="FN64" t="str">
        <v>M4.5 X 0.75 6g</v>
      </c>
      <c r="FO64" t="str">
        <v>M5x0.8-6g</v>
      </c>
      <c r="FP64" t="str">
        <v xml:space="preserve">M5x0.8-6g </v>
      </c>
      <c r="FQ64" t="str">
        <v>M6 X .75 6g</v>
      </c>
      <c r="FR64" t="str">
        <v>M6 X 0.75-6g</v>
      </c>
      <c r="FS64" t="str">
        <v>M6 X0.75 - 6g</v>
      </c>
      <c r="FT64" t="str">
        <v>M6X0.75 - 6H</v>
      </c>
      <c r="FU64" t="str">
        <v>M7 X 1.00 6g THREAD</v>
      </c>
      <c r="FV64" t="str">
        <v>M7X1.00 6g THREAD</v>
      </c>
      <c r="FW64" t="str">
        <v>M7X1.00 6h THREAD</v>
      </c>
      <c r="FX64" t="str">
        <v>Magenta Anodized Color</v>
      </c>
      <c r="FY64" t="str">
        <v>MAJOR Ø .380</v>
      </c>
      <c r="FZ64" t="str">
        <v>MAJORØ</v>
      </c>
      <c r="GA64" t="str">
        <v>MATT FINISH Per Note 3</v>
      </c>
      <c r="GB64" t="str">
        <v>MATT FINISH Per Traveler</v>
      </c>
      <c r="GC64" t="str">
        <v>MATTE FINISH</v>
      </c>
      <c r="GD64" t="str">
        <v>MATTE FINISH DWG NOTE 3</v>
      </c>
      <c r="GE64" t="str">
        <v>MATTE FINISH Note 3</v>
      </c>
      <c r="GF64" t="str">
        <v>Matte Finish Per Note 3</v>
      </c>
      <c r="GG64" t="str">
        <v>MATTE FINISH SIZE 10 GLASS BEAD</v>
      </c>
      <c r="GH64" t="str">
        <v>MAX ROOT RADIUS</v>
      </c>
      <c r="GI64" t="str">
        <v xml:space="preserve">Mill Profile Centered </v>
      </c>
      <c r="GJ64" t="str">
        <v>Minor Ø Unconstrained Check</v>
      </c>
      <c r="GK64" t="str">
        <v>MINOR Ø.1336</v>
      </c>
      <c r="GL64" t="str">
        <v>NO ANODIZE Per note 8</v>
      </c>
      <c r="GM64" t="str">
        <v>NO ANODIZE Per note 9</v>
      </c>
      <c r="GN64" t="str">
        <v>No Nicks, Scratches, Tool Marks, etc.</v>
      </c>
      <c r="GO64" t="str">
        <v>No Nicks,Scratches,Tool Marks,etc.</v>
      </c>
      <c r="GP64" t="str">
        <v>NO TOOL MARKS</v>
      </c>
      <c r="GQ64" t="str">
        <v>NOTE 3 THREAD RELIEF</v>
      </c>
      <c r="GR64" t="str">
        <v>NV-27 FUNC.</v>
      </c>
      <c r="GS64" t="str">
        <v>NV-30 DIM A</v>
      </c>
      <c r="GT64" t="str">
        <v>NV-30 DIM B</v>
      </c>
      <c r="GU64" t="str">
        <v>NV-30 DIM F</v>
      </c>
      <c r="GV64" t="str">
        <v>Ø .1250 HEX</v>
      </c>
      <c r="GW64" t="str">
        <v>Ø 9.4 MAJOR</v>
      </c>
      <c r="GX64" t="str">
        <v>Ø.096 MAX PILOT HOLE</v>
      </c>
      <c r="GY64" t="str">
        <v>Ø.125 THRU</v>
      </c>
      <c r="GZ64" t="str">
        <v>Ø.205 COUNTERSINK</v>
      </c>
      <c r="HA64" t="str">
        <v>Ø.260 T.S.C.</v>
      </c>
      <c r="HB64" t="str">
        <v>Ø.500 BASIC</v>
      </c>
      <c r="HC64" t="str">
        <v xml:space="preserve">OVAL CENTERED </v>
      </c>
      <c r="HD64" t="str">
        <v>PART NO. 15100</v>
      </c>
      <c r="HE64" t="str">
        <v>PART NUMBER 13100000</v>
      </c>
      <c r="HF64" t="str">
        <v>PART NUMBER 13600000</v>
      </c>
      <c r="HG64" t="str">
        <v>Part Number per Note 3</v>
      </c>
      <c r="HH64" t="str">
        <v>PD 5/16-18 UNC 2A</v>
      </c>
      <c r="HI64" t="str">
        <v>Perp.|0.05|A|</v>
      </c>
      <c r="HJ64" t="str">
        <v>PILOT THRU HOLE PRESENT</v>
      </c>
      <c r="HK64" t="str">
        <v>PITCH .060</v>
      </c>
      <c r="HL64" t="str">
        <v>Profile |.001|A|</v>
      </c>
      <c r="HM64" t="str">
        <v>Profile |.0015 | A | X-Y</v>
      </c>
      <c r="HN64" t="str">
        <v>Profile |.002| |A|B| X-Y</v>
      </c>
      <c r="HO64" t="str">
        <v>Profile |.002|A|B|</v>
      </c>
      <c r="HP64" t="str">
        <v>Profile |.002|A|B| X-Y</v>
      </c>
      <c r="HQ64" t="str">
        <v>Profile:|010|A|B|C|</v>
      </c>
      <c r="HR64" t="str">
        <v>Profile| .002| A|B|</v>
      </c>
      <c r="HS64" t="str">
        <v>Profile|.001|</v>
      </c>
      <c r="HT64" t="str">
        <v>Profile|.001|A|</v>
      </c>
      <c r="HU64" t="str">
        <v>Profile|.001|A|B|</v>
      </c>
      <c r="HV64" t="str">
        <v xml:space="preserve">Profile|.001|A|B| A&lt;-&gt;B </v>
      </c>
      <c r="HW64" t="str">
        <v>Profile|.001|A|B| C&lt;-&gt;D</v>
      </c>
      <c r="HX64" t="str">
        <v>Profile|.001|A|B| L-M</v>
      </c>
      <c r="HY64" t="str">
        <v>Profile|.001|A|B| P-Q</v>
      </c>
      <c r="HZ64" t="str">
        <v>Profile|.001|A|B|C&lt;-&gt;D</v>
      </c>
      <c r="IA64" t="str">
        <v>Profile|.001|A|C&lt;--&gt;D</v>
      </c>
      <c r="IB64" t="str">
        <v>Profile|.001|A|UNILATERAL</v>
      </c>
      <c r="IC64" t="str">
        <v>Profile|.001|C|</v>
      </c>
      <c r="ID64" t="str">
        <v>Profile|.0012|D1|</v>
      </c>
      <c r="IE64" t="str">
        <v>Profile|.0015| A-B UNI.</v>
      </c>
      <c r="IF64" t="str">
        <v>Profile|.0015| UNI.</v>
      </c>
      <c r="IG64" t="str">
        <v>Profile|.0015|A| X-Y</v>
      </c>
      <c r="IH64" t="str">
        <v>Profile|.0015|E|F|</v>
      </c>
      <c r="II64" t="str">
        <v>Profile|.0016|B|D|</v>
      </c>
      <c r="IJ64" t="str">
        <v>Profile|.002(U).000|A|</v>
      </c>
      <c r="IK64" t="str">
        <v>Profile|.002|</v>
      </c>
      <c r="IL64" t="str">
        <v>Profile|.002|A</v>
      </c>
      <c r="IM64" t="str">
        <v>Profile|.002|A|</v>
      </c>
      <c r="IN64" t="str">
        <v>Profile|.002|A|B|</v>
      </c>
      <c r="IO64" t="str">
        <v xml:space="preserve">Profile|.002|A|B| A&lt;-&gt;B </v>
      </c>
      <c r="IP64" t="str">
        <v>Profile|.002|A|B| C&lt;-&gt;D</v>
      </c>
      <c r="IQ64" t="str">
        <v>Profile|.002|A|B| X-Y</v>
      </c>
      <c r="IR64" t="str">
        <v>Profile|.002|A|B|C|X-Y</v>
      </c>
      <c r="IS64" t="str">
        <v>Profile|.002|A|B|X&lt;--&gt;Y</v>
      </c>
      <c r="IT64" t="str">
        <v>Profile|.002|A|B|X-Y</v>
      </c>
      <c r="IU64" t="str">
        <v>Profile|.002|A|C|</v>
      </c>
      <c r="IV64" t="str">
        <v>Profile|.002|C|A|</v>
      </c>
      <c r="IW64" t="str">
        <v>Profile|.002|C|B|</v>
      </c>
      <c r="IX64" t="str">
        <v>Profile|.0020|</v>
      </c>
      <c r="IY64" t="str">
        <v>Profile|.003|A|</v>
      </c>
      <c r="IZ64" t="str">
        <v>Profile|.003|A|B|C| Uni.</v>
      </c>
      <c r="JA64" t="str">
        <v>Profile|.003|E|F|</v>
      </c>
      <c r="JB64" t="str">
        <v>Profile|.004(U) .003|A|B|C|</v>
      </c>
      <c r="JC64" t="str">
        <v>Profile|.004|A| UNI.</v>
      </c>
      <c r="JD64" t="str">
        <v>Profile|.005|A|C|</v>
      </c>
      <c r="JE64" t="str">
        <v>Profile|.005|A|C|A&lt;--&gt;B, C&lt;--&gt;D</v>
      </c>
      <c r="JF64" t="str">
        <v>Profile|.005|A|D| A-B UNI.</v>
      </c>
      <c r="JG64" t="str">
        <v>Profile|.005|A|D| UNI.</v>
      </c>
      <c r="JH64" t="str">
        <v>Profile|.010|A|B|</v>
      </c>
      <c r="JI64" t="str">
        <v>Profile|.010|A|B|C|</v>
      </c>
      <c r="JJ64" t="str">
        <v>Profile|.03|A|</v>
      </c>
      <c r="JK64" t="str">
        <v>Profile|.05|A|B|</v>
      </c>
      <c r="JL64" t="str">
        <v>Profile|0.03|</v>
      </c>
      <c r="JM64" t="str">
        <v>Profile|0.03|A|</v>
      </c>
      <c r="JN64" t="str">
        <v>Profile|0.03|A|B|</v>
      </c>
      <c r="JO64" t="str">
        <v>Profile|0.05{A|C|</v>
      </c>
      <c r="JP64" t="str">
        <v>Profile|0.05|A|B|</v>
      </c>
      <c r="JQ64" t="str">
        <v>Profile|0.05|E|</v>
      </c>
      <c r="JR64" t="str">
        <v>Profile|0.05|E|F|</v>
      </c>
      <c r="JS64" t="str">
        <v>Profile|0.06|A|C|</v>
      </c>
      <c r="JT64" t="str">
        <v>Profile|0.1|A|A|</v>
      </c>
      <c r="JU64" t="str">
        <v>Profile|0.1|D1|</v>
      </c>
      <c r="JV64" t="str">
        <v>Profile|A|B|C|</v>
      </c>
      <c r="JW64" t="str">
        <v>Proile|.002|A|B|J-K</v>
      </c>
      <c r="JX64" t="str">
        <v>P-Thread Form</v>
      </c>
      <c r="JY64" t="str">
        <v>R  FULL RADIUS</v>
      </c>
      <c r="JZ64" t="str">
        <v>R.001/.006</v>
      </c>
      <c r="KA64" t="str">
        <v>R.003 MAX</v>
      </c>
      <c r="KB64" t="str">
        <v>R.005 MAX</v>
      </c>
      <c r="KC64" t="str">
        <v>R.030</v>
      </c>
      <c r="KD64" t="str">
        <v>R.25 MAX</v>
      </c>
      <c r="KE64" t="str">
        <v>R1.33 BASIC</v>
      </c>
      <c r="KF64" t="str">
        <v>R3.3</v>
      </c>
      <c r="KG64" t="str">
        <v>Ra 1.6 MAX</v>
      </c>
      <c r="KH64" t="str">
        <v>RAD @ FACE &amp; OD CHAMFER</v>
      </c>
      <c r="KI64" t="str">
        <v>RAD. @ ID &amp; BACK FACE</v>
      </c>
      <c r="KJ64" t="str">
        <v>RAD. @ OD &amp; BACK FACE</v>
      </c>
      <c r="KK64" t="str">
        <v>REMOVE SHRP EDGES .005 MAX</v>
      </c>
      <c r="KL64" t="str">
        <v>ROD SLOT CENTERED</v>
      </c>
      <c r="KM64" t="str">
        <v>SHARP OKAY</v>
      </c>
      <c r="KN64" t="str">
        <v>Slot Centered</v>
      </c>
      <c r="KO64" t="str">
        <v>SLOT WIDTH</v>
      </c>
      <c r="KP64" t="str">
        <v>Surface Finish Per Note 1</v>
      </c>
      <c r="KQ64" t="str">
        <v>Symmerty Balloon A_6</v>
      </c>
      <c r="KR64" t="str">
        <v>T27 HEXALOBE Per Note 1</v>
      </c>
      <c r="KS64" t="str">
        <v>T27 TORX</v>
      </c>
      <c r="KT64" t="str">
        <v>THRD DEPTH</v>
      </c>
      <c r="KU64" t="str">
        <v>Thread Form Per Note 3</v>
      </c>
      <c r="KV64" t="str">
        <v>THREAD INTO ROD SLOT</v>
      </c>
      <c r="KW64" t="str">
        <v>Thread Timed Print Note 6</v>
      </c>
      <c r="KX64" t="str">
        <v>TOOL MISMATCH PERMISSIBLE</v>
      </c>
      <c r="KY64" t="str">
        <v>Tot. Runout|Ø.002|C|</v>
      </c>
      <c r="KZ64" t="str">
        <v>Total Runout|.002|E|</v>
      </c>
      <c r="LA64" t="str">
        <v>TRIPLE LEAD THREAD</v>
      </c>
      <c r="LB64" t="str">
        <v>True Pos. |.001 (M)|A|</v>
      </c>
      <c r="LC64" t="str">
        <v>True Pos. |.002(M)|A|B|</v>
      </c>
      <c r="LD64" t="str">
        <v>True Pos. |.002|</v>
      </c>
      <c r="LE64" t="str">
        <v>True Pos. |.002|A|</v>
      </c>
      <c r="LF64" t="str">
        <v>True Pos. |.002|A|B|</v>
      </c>
      <c r="LG64" t="str">
        <v>True Pos. |.004|A|C|B|</v>
      </c>
      <c r="LH64" t="str">
        <v>True Pos. |.005(M)|A|B|</v>
      </c>
      <c r="LI64" t="str">
        <v>True Pos.|.000(L)|A|D|</v>
      </c>
      <c r="LJ64" t="str">
        <v>True Pos.|.000(M)|A|</v>
      </c>
      <c r="LK64" t="str">
        <v>True Pos.|.001(M)|A|</v>
      </c>
      <c r="LL64" t="str">
        <v>True Pos.|.001|B|</v>
      </c>
      <c r="LM64" t="str">
        <v>True Pos.|.001|E|</v>
      </c>
      <c r="LN64" t="str">
        <v>True Pos.|.002|A|</v>
      </c>
      <c r="LO64" t="str">
        <v>True Pos.|.002|B|</v>
      </c>
      <c r="LP64" t="str">
        <v>True Pos.|.002|C|</v>
      </c>
      <c r="LQ64" t="str">
        <v>True Pos.|.002|D1|</v>
      </c>
      <c r="LR64" t="str">
        <v>True Pos.|.002|D1|D2|</v>
      </c>
      <c r="LS64" t="str">
        <v>True Pos.|.05|A|</v>
      </c>
      <c r="LT64" t="str">
        <v>True Pos.|.1|A|B|C|</v>
      </c>
      <c r="LU64" t="str">
        <v>True Pos.|.13|A</v>
      </c>
      <c r="LV64" t="str">
        <v>True Pos.|0.05|A|</v>
      </c>
      <c r="LW64" t="str">
        <v>True Pos.|0.1|A|B|C|</v>
      </c>
      <c r="LX64" t="str">
        <v>True Pos.|0.13|A|</v>
      </c>
      <c r="LY64" t="str">
        <v>True Pos.|Ø.000(M)|A|</v>
      </c>
      <c r="LZ64" t="str">
        <v>True Pos.|Ø.000(M)|B|</v>
      </c>
      <c r="MA64" t="str">
        <v>True Pos.|Ø.001(M)|A(M)|</v>
      </c>
      <c r="MB64" t="str">
        <v>True Pos.|Ø.001(M)|A|</v>
      </c>
      <c r="MC64" t="str">
        <v>True Pos.|Ø.001|A|</v>
      </c>
      <c r="MD64" t="str">
        <v>True Pos.|Ø.001|C|</v>
      </c>
      <c r="ME64" t="str">
        <v>True Pos.|Ø.002(S)|A(S)|</v>
      </c>
      <c r="MF64" t="str">
        <v>True Pos.|Ø.002|A|</v>
      </c>
      <c r="MG64" t="str">
        <v>True Pos.|Ø.002|B|</v>
      </c>
      <c r="MH64" t="str">
        <v>True Pos.|Ø.002|C|</v>
      </c>
      <c r="MI64" t="str">
        <v>True Pos.|Ø.03(M)|A|</v>
      </c>
      <c r="MJ64" t="str">
        <v>True Pos.|Ø0.03(M)|A|</v>
      </c>
      <c r="MK64" t="str">
        <v>True Pos.|Ø0.05(L)|D|B|</v>
      </c>
      <c r="ML64" t="str">
        <v>True Pos.|Ø0.05|A|</v>
      </c>
      <c r="MM64" t="str">
        <v>True Pos.|Ø0.05|D|</v>
      </c>
      <c r="MN64" t="str">
        <v>True Pos.|Ø0.05|E|</v>
      </c>
      <c r="MO64" t="str">
        <v>True Pos.|Ø0.05|E|B|</v>
      </c>
      <c r="MP64" t="str">
        <v>True Pos.|SØ0.03|C|B|</v>
      </c>
      <c r="MQ64" t="str">
        <v>True Position|.002|A|B|</v>
      </c>
      <c r="MR64" t="str">
        <v>True. Pos.|Ø.001(M)|A|</v>
      </c>
      <c r="MS64" t="str">
        <v>True. Pps.|0.05|A|</v>
      </c>
      <c r="MT64" t="str">
        <v>Tumble Per Note 1</v>
      </c>
      <c r="MU64" t="str">
        <v>Tumble Per Note 2</v>
      </c>
    </row>
    <row r="65" spans="1:359">
      <c r="A65" t="s">
        <v>953</v>
      </c>
      <c r="C65" s="74" t="str" cm="1">
        <f t="array" ref="C65:MU65">TRANSPOSE(_xlfn._xlws.SORT(_xlfn._xlws.FILTER($A$2:$A$499,ISNUMBER(SEARCH('Prt. Lib. &amp; Routine, Table'!L72,$A$2:$A$499)),"not found")))</f>
        <v>.0015 T.I.R. MAX</v>
      </c>
      <c r="D65" t="str">
        <v>.002 MAX ROOT RADIUS</v>
      </c>
      <c r="E65" t="str">
        <v>.012 BLUNT END</v>
      </c>
      <c r="F65" t="str">
        <v>.015 MAX</v>
      </c>
      <c r="G65" t="str">
        <v>.016 T.S.C.</v>
      </c>
      <c r="H65" t="str">
        <v>.017 BASIC</v>
      </c>
      <c r="I65" t="str">
        <v>.021 PITCH</v>
      </c>
      <c r="J65" t="str">
        <v>.022 BLUNT START</v>
      </c>
      <c r="K65" t="str">
        <v>.025 BASIC</v>
      </c>
      <c r="L65" t="str">
        <v>.035 BASIC</v>
      </c>
      <c r="M65" t="str">
        <v>.043 T.S.C</v>
      </c>
      <c r="N65" t="str">
        <v>.053 T.S.C.</v>
      </c>
      <c r="O65" t="str">
        <v>.060 HEX DEPTH</v>
      </c>
      <c r="P65" t="str">
        <v>.060 PITCH</v>
      </c>
      <c r="Q65" t="str">
        <v>.061 BASIC</v>
      </c>
      <c r="R65" t="str">
        <v>.07 HEX</v>
      </c>
      <c r="S65" t="str">
        <v>.070 HEX DEPTH</v>
      </c>
      <c r="T65" t="str">
        <v>.082 DRILL</v>
      </c>
      <c r="U65" t="str">
        <v>.082 DRILL DEPTH</v>
      </c>
      <c r="V65" t="str">
        <v>.094 HEX</v>
      </c>
      <c r="W65" t="str">
        <v>.115 T.S.C.</v>
      </c>
      <c r="X65" t="str">
        <v>.1195 / .1243 MAJOR DIAMETER</v>
      </c>
      <c r="Y65" t="str">
        <v>.1250 HEX</v>
      </c>
      <c r="Z65" t="str">
        <v>.157 MINOR DIAMETER</v>
      </c>
      <c r="AA65" t="str">
        <v>.172 FULL THD DEPTH</v>
      </c>
      <c r="AB65" t="str">
        <v>.172 MAJOR DIAMETER</v>
      </c>
      <c r="AC65" t="str">
        <v>.180 MIN DEPTH FULL THRD</v>
      </c>
      <c r="AD65" t="str">
        <v>.183 Ceter Line Thread Dwell</v>
      </c>
      <c r="AE65" t="str">
        <v>.208 MAX THRD DEPTH</v>
      </c>
      <c r="AF65" t="str">
        <v>.218 BOTTOM HALF OF SLOT</v>
      </c>
      <c r="AG65" t="str">
        <v>.261 BASIC</v>
      </c>
      <c r="AH65" t="str">
        <v>.314 T.S.C.</v>
      </c>
      <c r="AI65" t="str">
        <v>.315 BASIC</v>
      </c>
      <c r="AJ65" t="str">
        <v>.329 MINOR Ø</v>
      </c>
      <c r="AK65" t="str">
        <v>.330 BASIC</v>
      </c>
      <c r="AL65" t="str">
        <v>.35 TO TANGENT POINT</v>
      </c>
      <c r="AM65" t="str">
        <v>.375 MAJOR Ø</v>
      </c>
      <c r="AN65" t="str">
        <v>.390 BASIC</v>
      </c>
      <c r="AO65" t="str">
        <v>.440 BASIC</v>
      </c>
      <c r="AP65" t="str">
        <v>.64/.96 HIGH=Pass</v>
      </c>
      <c r="AQ65" t="str">
        <v>0.012 MAX</v>
      </c>
      <c r="AR65" t="str">
        <v>0.015 MAX</v>
      </c>
      <c r="AS65" t="str">
        <v>0.05 Per Note 2</v>
      </c>
      <c r="AT65" t="str">
        <v>0.500 PULLOUT ZONE</v>
      </c>
      <c r="AU65" t="str">
        <v>10-32 UNF-2A</v>
      </c>
      <c r="AV65" t="str">
        <v>12-28 UNF-2B</v>
      </c>
      <c r="AW65" t="str">
        <v>2.87 BASIC</v>
      </c>
      <c r="AX65" t="str">
        <v>2-56 UNC 2B 2 STARTS</v>
      </c>
      <c r="AY65" t="str">
        <v>3 LEAD THREAD</v>
      </c>
      <c r="AZ65" t="str">
        <v>32µIN Max</v>
      </c>
      <c r="BA65" t="str">
        <v>5/16"-24 UNF-2A</v>
      </c>
      <c r="BB65" t="str">
        <v>5/16-18 UNC 2A</v>
      </c>
      <c r="BC65" t="str">
        <v>5-44 UNF-2A</v>
      </c>
      <c r="BD65" t="str">
        <v>6-16µIN</v>
      </c>
      <c r="BE65" t="str">
        <v>65° BLEND</v>
      </c>
      <c r="BF65" t="str">
        <v>7.45 Top of Ball to Face</v>
      </c>
      <c r="BG65" t="str">
        <v>7/16-28 UNEF 2B</v>
      </c>
      <c r="BH65" t="str">
        <v>7/16-28-UNEF-2A</v>
      </c>
      <c r="BI65" t="str">
        <v>Alignment Per Note 3</v>
      </c>
      <c r="BJ65" t="str">
        <v>ANODIZE (SEE CHART)</v>
      </c>
      <c r="BK65" t="str">
        <v>ANODIZE AQUA Per Note 3</v>
      </c>
      <c r="BL65" t="str">
        <v>ANODIZE BOTTOM PORTION</v>
      </c>
      <c r="BM65" t="str">
        <v>ANODIZE COLOR AQUA</v>
      </c>
      <c r="BN65" t="str">
        <v>ANODIZE COLOR GREEN DWG NOTE 4</v>
      </c>
      <c r="BO65" t="str">
        <v>ANODIZE COLOR LIGHT BLUE</v>
      </c>
      <c r="BP65" t="str">
        <v>ANODIZE GREEN Per Note 2</v>
      </c>
      <c r="BQ65" t="str">
        <v>ANODIZE GREY, Per Note 1</v>
      </c>
      <c r="BR65" t="str">
        <v>ANODIZE MAGENTA</v>
      </c>
      <c r="BS65" t="str">
        <v>Anodize Per note 3</v>
      </c>
      <c r="BT65" t="str">
        <v>Anodize Per Note 4</v>
      </c>
      <c r="BU65" t="str">
        <v>ANODIZE SEAFOAM</v>
      </c>
      <c r="BV65" t="str">
        <v>Balloon 11 Symmetry</v>
      </c>
      <c r="BW65" t="str">
        <v>Balloon 12 Symmetry</v>
      </c>
      <c r="BX65" t="str">
        <v>Balloon 13 Hole Centered</v>
      </c>
      <c r="BY65" t="str">
        <v>Balloon 13 Symmerty</v>
      </c>
      <c r="BZ65" t="str">
        <v>Balloon 2 Symmetry</v>
      </c>
      <c r="CA65" t="str">
        <v>Balloon 21 CENTERED</v>
      </c>
      <c r="CB65" t="str">
        <v>Balloon 29 Symmetry</v>
      </c>
      <c r="CC65" t="str">
        <v>Balloon 3 Symmetry</v>
      </c>
      <c r="CD65" t="str">
        <v>Balloon 4 Symmetry</v>
      </c>
      <c r="CE65" t="str">
        <v>Balloon 5 blend to SØ .340</v>
      </c>
      <c r="CF65" t="str">
        <v>Balloon 5 Symmetry</v>
      </c>
      <c r="CG65" t="str">
        <v>Balloon 6 Centered</v>
      </c>
      <c r="CH65" t="str">
        <v>Balloon 9 Function Check</v>
      </c>
      <c r="CI65" t="str">
        <v>Balloon 9 Symmerty</v>
      </c>
      <c r="CJ65" t="str">
        <v>Balloons 2 &amp; 17 Symmetry |.001|A|</v>
      </c>
      <c r="CK65" t="str">
        <v>Basic Ø 3.6</v>
      </c>
      <c r="CL65" t="str">
        <v>BEAD BLAST</v>
      </c>
      <c r="CM65" t="str">
        <v>BLAST ALUMINUM OXIDE</v>
      </c>
      <c r="CN65" t="str">
        <v>Blast Note 2</v>
      </c>
      <c r="CO65" t="str">
        <v xml:space="preserve">BLAST Per Note 1 </v>
      </c>
      <c r="CP65" t="str">
        <v>BLAST Per Note 2</v>
      </c>
      <c r="CQ65" t="str">
        <v>BLAST Per Note 3</v>
      </c>
      <c r="CR65" t="str">
        <v>BLAST Per Note 4</v>
      </c>
      <c r="CS65" t="str">
        <v>BLAST Per Note 8</v>
      </c>
      <c r="CT65" t="str">
        <v>BLAST Per Traveler, MATT FINISH</v>
      </c>
      <c r="CU65" t="str">
        <v>BLAST WITH 16 GRIT ALUMINUM OXIDE</v>
      </c>
      <c r="CV65" t="str">
        <v>BLAST, Uniform Finish Per Note 3</v>
      </c>
      <c r="CW65" t="str">
        <v>BREAK EDGE</v>
      </c>
      <c r="CX65" t="str">
        <v>BREAK EDGE .014</v>
      </c>
      <c r="CY65" t="str">
        <v>BREAK EDGES Note 2</v>
      </c>
      <c r="CZ65" t="str">
        <v>BREAK SHARP Per Note 1</v>
      </c>
      <c r="DA65" t="str">
        <v>BREAK SHARPS Per Note 1</v>
      </c>
      <c r="DB65" t="str">
        <v>CE 2729</v>
      </c>
      <c r="DC65" t="str">
        <v>CE Logo per Note 3</v>
      </c>
      <c r="DD65" t="str">
        <v>CE MARK</v>
      </c>
      <c r="DE65" t="str">
        <v>Chips/Debris Removed</v>
      </c>
      <c r="DF65" t="str">
        <v>Coat Per Note 2</v>
      </c>
      <c r="DG65" t="str">
        <v>C-Sink Ø .155</v>
      </c>
      <c r="DH65" t="str">
        <v>C-Sink Ø5.2</v>
      </c>
      <c r="DI65" t="str">
        <v>Deburred</v>
      </c>
      <c r="DJ65" t="str">
        <v>DIM "A" NoGo</v>
      </c>
      <c r="DK65" t="str">
        <v>DIM "A" NoGo Hexalobe</v>
      </c>
      <c r="DL65" t="str">
        <v>EDGE BREAK</v>
      </c>
      <c r="DM65" t="str">
        <v>EDGE BREAK MIN R.004, MAX R.010</v>
      </c>
      <c r="DN65" t="str">
        <v>Edge Break per Note 1</v>
      </c>
      <c r="DO65" t="str">
        <v>ELECTROPOLISH Per Note 1</v>
      </c>
      <c r="DP65" t="str">
        <v>Finish Per Note 3</v>
      </c>
      <c r="DQ65" t="str">
        <v>FLUTE POSITION Per Note 3</v>
      </c>
      <c r="DR65" t="str">
        <v>FULL R</v>
      </c>
      <c r="DS65" t="str">
        <v>FULL RADIUS</v>
      </c>
      <c r="DT65" t="str">
        <v xml:space="preserve">FULL RADIUS </v>
      </c>
      <c r="DU65" t="str">
        <v>Function Check  (.2340 .2360 FULL)</v>
      </c>
      <c r="DV65" t="str">
        <v>FUNCTIONAL  HEXALOBE</v>
      </c>
      <c r="DW65" t="str">
        <v>GLASS BEAD Per Note 3</v>
      </c>
      <c r="DX65" t="str">
        <v>Globus Logo per Note 3</v>
      </c>
      <c r="DY65" t="str">
        <v>Gold Anodized Color</v>
      </c>
      <c r="DZ65" t="str">
        <v>Green Anodized Color</v>
      </c>
      <c r="EA65" t="str">
        <v>GRIT BLAST Per Note 3</v>
      </c>
      <c r="EB65" t="str">
        <v>Grit Blast Per Note 4</v>
      </c>
      <c r="EC65" t="str">
        <v>GRIT BLAST, DWG NOTE 3</v>
      </c>
      <c r="ED65" t="str">
        <v>HEX MINOR Ø.1292</v>
      </c>
      <c r="EE65" t="str">
        <v xml:space="preserve">HEXALOBE </v>
      </c>
      <c r="EF65" t="str">
        <v>HEXALOBE FUNCTION</v>
      </c>
      <c r="EG65" t="str">
        <v>Hexalobe Minor</v>
      </c>
      <c r="EH65" t="str">
        <v>Hexalobe NV-30</v>
      </c>
      <c r="EI65" t="str">
        <v>HEXALOBE ORIENTATION</v>
      </c>
      <c r="EJ65" t="str">
        <v>Inspect per operation 30 comments</v>
      </c>
      <c r="EK65" t="str">
        <v>INT / EXT CORNERS: R.002 TO R.010</v>
      </c>
      <c r="EL65" t="str">
        <v>INT /EXT CORNERS R.05 TO R.03</v>
      </c>
      <c r="EM65" t="str">
        <v>John is a Geek</v>
      </c>
      <c r="EN65" t="str">
        <v>LASER ETCH</v>
      </c>
      <c r="EO65" t="str">
        <v>Laser Etch Per Note 7</v>
      </c>
      <c r="EP65" t="str">
        <v xml:space="preserve">LASER MARK "CE" DWG NOTE 10 </v>
      </c>
      <c r="EQ65" t="str">
        <v>Laser Mark "P1-15004-08", Per Note 3</v>
      </c>
      <c r="ER65" t="str">
        <v>Laser Mark "P2-15004-08", Per Note 3</v>
      </c>
      <c r="ES65" t="str">
        <v>Laser Mark "P3-15004-08", Per Note 3</v>
      </c>
      <c r="ET65" t="str">
        <v>Laser Mark "P4-15004-08", Per Note 3</v>
      </c>
      <c r="EU65" t="str">
        <v xml:space="preserve">LASER MARK LOGO DWG NOTE 9 </v>
      </c>
      <c r="EV65" t="str">
        <v xml:space="preserve">LASER MARK LOT NUMBER DWG NOTE 8 </v>
      </c>
      <c r="EW65" t="str">
        <v>Laser Mark Lot, Per Note 3</v>
      </c>
      <c r="EX65" t="str">
        <v xml:space="preserve">LASER MARK PART NUMBER DWG NOTE 8 </v>
      </c>
      <c r="EY65" t="str">
        <v>LASER: 13000000</v>
      </c>
      <c r="EZ65" t="str">
        <v>LASER: CE 2797</v>
      </c>
      <c r="FA65" t="str">
        <v>LASER: LOGO</v>
      </c>
      <c r="FB65" t="str">
        <v xml:space="preserve">LASER: Lot # Per RE-75-001 </v>
      </c>
      <c r="FC65" t="str">
        <v>LAST THREAD</v>
      </c>
      <c r="FD65" t="str">
        <v>LEAD .0625</v>
      </c>
      <c r="FE65" t="str">
        <v>LOGO</v>
      </c>
      <c r="FF65" t="str">
        <v>Lot (Control) Number per Note 3</v>
      </c>
      <c r="FG65" t="str">
        <v>LOT NO.</v>
      </c>
      <c r="FH65" t="str">
        <v>LOT NUMBER</v>
      </c>
      <c r="FI65" t="str">
        <v>LOT NUMBER PER NUVASIVE SOP 9002007</v>
      </c>
      <c r="FJ65" t="str">
        <v>M 4X 0.5 - 6G - 0.063R - LH</v>
      </c>
      <c r="FK65" t="str">
        <v>M4 X 0.5 - 6G - 0.063R</v>
      </c>
      <c r="FL65" t="str">
        <v>M4 X 0.5 - 6G - 0.063R - LH</v>
      </c>
      <c r="FM65" t="str">
        <v>M4.5 X .75 6g</v>
      </c>
      <c r="FN65" t="str">
        <v>M4.5 X 0.75 6g</v>
      </c>
      <c r="FO65" t="str">
        <v>M5x0.8-6g</v>
      </c>
      <c r="FP65" t="str">
        <v xml:space="preserve">M5x0.8-6g </v>
      </c>
      <c r="FQ65" t="str">
        <v>M6 X .75 6g</v>
      </c>
      <c r="FR65" t="str">
        <v>M6 X 0.75-6g</v>
      </c>
      <c r="FS65" t="str">
        <v>M6 X0.75 - 6g</v>
      </c>
      <c r="FT65" t="str">
        <v>M6X0.75 - 6H</v>
      </c>
      <c r="FU65" t="str">
        <v>M7 X 1.00 6g THREAD</v>
      </c>
      <c r="FV65" t="str">
        <v>M7X1.00 6g THREAD</v>
      </c>
      <c r="FW65" t="str">
        <v>M7X1.00 6h THREAD</v>
      </c>
      <c r="FX65" t="str">
        <v>Magenta Anodized Color</v>
      </c>
      <c r="FY65" t="str">
        <v>MAJOR Ø .380</v>
      </c>
      <c r="FZ65" t="str">
        <v>MAJORØ</v>
      </c>
      <c r="GA65" t="str">
        <v>MATT FINISH Per Note 3</v>
      </c>
      <c r="GB65" t="str">
        <v>MATT FINISH Per Traveler</v>
      </c>
      <c r="GC65" t="str">
        <v>MATTE FINISH</v>
      </c>
      <c r="GD65" t="str">
        <v>MATTE FINISH DWG NOTE 3</v>
      </c>
      <c r="GE65" t="str">
        <v>MATTE FINISH Note 3</v>
      </c>
      <c r="GF65" t="str">
        <v>Matte Finish Per Note 3</v>
      </c>
      <c r="GG65" t="str">
        <v>MATTE FINISH SIZE 10 GLASS BEAD</v>
      </c>
      <c r="GH65" t="str">
        <v>MAX ROOT RADIUS</v>
      </c>
      <c r="GI65" t="str">
        <v xml:space="preserve">Mill Profile Centered </v>
      </c>
      <c r="GJ65" t="str">
        <v>Minor Ø Unconstrained Check</v>
      </c>
      <c r="GK65" t="str">
        <v>MINOR Ø.1336</v>
      </c>
      <c r="GL65" t="str">
        <v>NO ANODIZE Per note 8</v>
      </c>
      <c r="GM65" t="str">
        <v>NO ANODIZE Per note 9</v>
      </c>
      <c r="GN65" t="str">
        <v>No Nicks, Scratches, Tool Marks, etc.</v>
      </c>
      <c r="GO65" t="str">
        <v>No Nicks,Scratches,Tool Marks,etc.</v>
      </c>
      <c r="GP65" t="str">
        <v>NO TOOL MARKS</v>
      </c>
      <c r="GQ65" t="str">
        <v>NOTE 3 THREAD RELIEF</v>
      </c>
      <c r="GR65" t="str">
        <v>NV-27 FUNC.</v>
      </c>
      <c r="GS65" t="str">
        <v>NV-30 DIM A</v>
      </c>
      <c r="GT65" t="str">
        <v>NV-30 DIM B</v>
      </c>
      <c r="GU65" t="str">
        <v>NV-30 DIM F</v>
      </c>
      <c r="GV65" t="str">
        <v>Ø .1250 HEX</v>
      </c>
      <c r="GW65" t="str">
        <v>Ø 9.4 MAJOR</v>
      </c>
      <c r="GX65" t="str">
        <v>Ø.096 MAX PILOT HOLE</v>
      </c>
      <c r="GY65" t="str">
        <v>Ø.125 THRU</v>
      </c>
      <c r="GZ65" t="str">
        <v>Ø.205 COUNTERSINK</v>
      </c>
      <c r="HA65" t="str">
        <v>Ø.260 T.S.C.</v>
      </c>
      <c r="HB65" t="str">
        <v>Ø.500 BASIC</v>
      </c>
      <c r="HC65" t="str">
        <v xml:space="preserve">OVAL CENTERED </v>
      </c>
      <c r="HD65" t="str">
        <v>PART NO. 15100</v>
      </c>
      <c r="HE65" t="str">
        <v>PART NUMBER 13100000</v>
      </c>
      <c r="HF65" t="str">
        <v>PART NUMBER 13600000</v>
      </c>
      <c r="HG65" t="str">
        <v>Part Number per Note 3</v>
      </c>
      <c r="HH65" t="str">
        <v>PD 5/16-18 UNC 2A</v>
      </c>
      <c r="HI65" t="str">
        <v>Perp.|0.05|A|</v>
      </c>
      <c r="HJ65" t="str">
        <v>PILOT THRU HOLE PRESENT</v>
      </c>
      <c r="HK65" t="str">
        <v>PITCH .060</v>
      </c>
      <c r="HL65" t="str">
        <v>Profile |.001|A|</v>
      </c>
      <c r="HM65" t="str">
        <v>Profile |.0015 | A | X-Y</v>
      </c>
      <c r="HN65" t="str">
        <v>Profile |.002| |A|B| X-Y</v>
      </c>
      <c r="HO65" t="str">
        <v>Profile |.002|A|B|</v>
      </c>
      <c r="HP65" t="str">
        <v>Profile |.002|A|B| X-Y</v>
      </c>
      <c r="HQ65" t="str">
        <v>Profile:|010|A|B|C|</v>
      </c>
      <c r="HR65" t="str">
        <v>Profile| .002| A|B|</v>
      </c>
      <c r="HS65" t="str">
        <v>Profile|.001|</v>
      </c>
      <c r="HT65" t="str">
        <v>Profile|.001|A|</v>
      </c>
      <c r="HU65" t="str">
        <v>Profile|.001|A|B|</v>
      </c>
      <c r="HV65" t="str">
        <v xml:space="preserve">Profile|.001|A|B| A&lt;-&gt;B </v>
      </c>
      <c r="HW65" t="str">
        <v>Profile|.001|A|B| C&lt;-&gt;D</v>
      </c>
      <c r="HX65" t="str">
        <v>Profile|.001|A|B| L-M</v>
      </c>
      <c r="HY65" t="str">
        <v>Profile|.001|A|B| P-Q</v>
      </c>
      <c r="HZ65" t="str">
        <v>Profile|.001|A|B|C&lt;-&gt;D</v>
      </c>
      <c r="IA65" t="str">
        <v>Profile|.001|A|C&lt;--&gt;D</v>
      </c>
      <c r="IB65" t="str">
        <v>Profile|.001|A|UNILATERAL</v>
      </c>
      <c r="IC65" t="str">
        <v>Profile|.001|C|</v>
      </c>
      <c r="ID65" t="str">
        <v>Profile|.0012|D1|</v>
      </c>
      <c r="IE65" t="str">
        <v>Profile|.0015| A-B UNI.</v>
      </c>
      <c r="IF65" t="str">
        <v>Profile|.0015| UNI.</v>
      </c>
      <c r="IG65" t="str">
        <v>Profile|.0015|A| X-Y</v>
      </c>
      <c r="IH65" t="str">
        <v>Profile|.0015|E|F|</v>
      </c>
      <c r="II65" t="str">
        <v>Profile|.0016|B|D|</v>
      </c>
      <c r="IJ65" t="str">
        <v>Profile|.002(U).000|A|</v>
      </c>
      <c r="IK65" t="str">
        <v>Profile|.002|</v>
      </c>
      <c r="IL65" t="str">
        <v>Profile|.002|A</v>
      </c>
      <c r="IM65" t="str">
        <v>Profile|.002|A|</v>
      </c>
      <c r="IN65" t="str">
        <v>Profile|.002|A|B|</v>
      </c>
      <c r="IO65" t="str">
        <v xml:space="preserve">Profile|.002|A|B| A&lt;-&gt;B </v>
      </c>
      <c r="IP65" t="str">
        <v>Profile|.002|A|B| C&lt;-&gt;D</v>
      </c>
      <c r="IQ65" t="str">
        <v>Profile|.002|A|B| X-Y</v>
      </c>
      <c r="IR65" t="str">
        <v>Profile|.002|A|B|C|X-Y</v>
      </c>
      <c r="IS65" t="str">
        <v>Profile|.002|A|B|X&lt;--&gt;Y</v>
      </c>
      <c r="IT65" t="str">
        <v>Profile|.002|A|B|X-Y</v>
      </c>
      <c r="IU65" t="str">
        <v>Profile|.002|A|C|</v>
      </c>
      <c r="IV65" t="str">
        <v>Profile|.002|C|A|</v>
      </c>
      <c r="IW65" t="str">
        <v>Profile|.002|C|B|</v>
      </c>
      <c r="IX65" t="str">
        <v>Profile|.0020|</v>
      </c>
      <c r="IY65" t="str">
        <v>Profile|.003|A|</v>
      </c>
      <c r="IZ65" t="str">
        <v>Profile|.003|A|B|C| Uni.</v>
      </c>
      <c r="JA65" t="str">
        <v>Profile|.003|E|F|</v>
      </c>
      <c r="JB65" t="str">
        <v>Profile|.004(U) .003|A|B|C|</v>
      </c>
      <c r="JC65" t="str">
        <v>Profile|.004|A| UNI.</v>
      </c>
      <c r="JD65" t="str">
        <v>Profile|.005|A|C|</v>
      </c>
      <c r="JE65" t="str">
        <v>Profile|.005|A|C|A&lt;--&gt;B, C&lt;--&gt;D</v>
      </c>
      <c r="JF65" t="str">
        <v>Profile|.005|A|D| A-B UNI.</v>
      </c>
      <c r="JG65" t="str">
        <v>Profile|.005|A|D| UNI.</v>
      </c>
      <c r="JH65" t="str">
        <v>Profile|.010|A|B|</v>
      </c>
      <c r="JI65" t="str">
        <v>Profile|.010|A|B|C|</v>
      </c>
      <c r="JJ65" t="str">
        <v>Profile|.03|A|</v>
      </c>
      <c r="JK65" t="str">
        <v>Profile|.05|A|B|</v>
      </c>
      <c r="JL65" t="str">
        <v>Profile|0.03|</v>
      </c>
      <c r="JM65" t="str">
        <v>Profile|0.03|A|</v>
      </c>
      <c r="JN65" t="str">
        <v>Profile|0.03|A|B|</v>
      </c>
      <c r="JO65" t="str">
        <v>Profile|0.05{A|C|</v>
      </c>
      <c r="JP65" t="str">
        <v>Profile|0.05|A|B|</v>
      </c>
      <c r="JQ65" t="str">
        <v>Profile|0.05|E|</v>
      </c>
      <c r="JR65" t="str">
        <v>Profile|0.05|E|F|</v>
      </c>
      <c r="JS65" t="str">
        <v>Profile|0.06|A|C|</v>
      </c>
      <c r="JT65" t="str">
        <v>Profile|0.1|A|A|</v>
      </c>
      <c r="JU65" t="str">
        <v>Profile|0.1|D1|</v>
      </c>
      <c r="JV65" t="str">
        <v>Profile|A|B|C|</v>
      </c>
      <c r="JW65" t="str">
        <v>Proile|.002|A|B|J-K</v>
      </c>
      <c r="JX65" t="str">
        <v>P-Thread Form</v>
      </c>
      <c r="JY65" t="str">
        <v>R  FULL RADIUS</v>
      </c>
      <c r="JZ65" t="str">
        <v>R.001/.006</v>
      </c>
      <c r="KA65" t="str">
        <v>R.003 MAX</v>
      </c>
      <c r="KB65" t="str">
        <v>R.005 MAX</v>
      </c>
      <c r="KC65" t="str">
        <v>R.030</v>
      </c>
      <c r="KD65" t="str">
        <v>R.25 MAX</v>
      </c>
      <c r="KE65" t="str">
        <v>R1.33 BASIC</v>
      </c>
      <c r="KF65" t="str">
        <v>R3.3</v>
      </c>
      <c r="KG65" t="str">
        <v>Ra 1.6 MAX</v>
      </c>
      <c r="KH65" t="str">
        <v>RAD @ FACE &amp; OD CHAMFER</v>
      </c>
      <c r="KI65" t="str">
        <v>RAD. @ ID &amp; BACK FACE</v>
      </c>
      <c r="KJ65" t="str">
        <v>RAD. @ OD &amp; BACK FACE</v>
      </c>
      <c r="KK65" t="str">
        <v>REMOVE SHRP EDGES .005 MAX</v>
      </c>
      <c r="KL65" t="str">
        <v>ROD SLOT CENTERED</v>
      </c>
      <c r="KM65" t="str">
        <v>SHARP OKAY</v>
      </c>
      <c r="KN65" t="str">
        <v>Slot Centered</v>
      </c>
      <c r="KO65" t="str">
        <v>SLOT WIDTH</v>
      </c>
      <c r="KP65" t="str">
        <v>Surface Finish Per Note 1</v>
      </c>
      <c r="KQ65" t="str">
        <v>Symmerty Balloon A_6</v>
      </c>
      <c r="KR65" t="str">
        <v>T27 HEXALOBE Per Note 1</v>
      </c>
      <c r="KS65" t="str">
        <v>T27 TORX</v>
      </c>
      <c r="KT65" t="str">
        <v>THRD DEPTH</v>
      </c>
      <c r="KU65" t="str">
        <v>Thread Form Per Note 3</v>
      </c>
      <c r="KV65" t="str">
        <v>THREAD INTO ROD SLOT</v>
      </c>
      <c r="KW65" t="str">
        <v>Thread Timed Print Note 6</v>
      </c>
      <c r="KX65" t="str">
        <v>TOOL MISMATCH PERMISSIBLE</v>
      </c>
      <c r="KY65" t="str">
        <v>Tot. Runout|Ø.002|C|</v>
      </c>
      <c r="KZ65" t="str">
        <v>Total Runout|.002|E|</v>
      </c>
      <c r="LA65" t="str">
        <v>TRIPLE LEAD THREAD</v>
      </c>
      <c r="LB65" t="str">
        <v>True Pos. |.001 (M)|A|</v>
      </c>
      <c r="LC65" t="str">
        <v>True Pos. |.002(M)|A|B|</v>
      </c>
      <c r="LD65" t="str">
        <v>True Pos. |.002|</v>
      </c>
      <c r="LE65" t="str">
        <v>True Pos. |.002|A|</v>
      </c>
      <c r="LF65" t="str">
        <v>True Pos. |.002|A|B|</v>
      </c>
      <c r="LG65" t="str">
        <v>True Pos. |.004|A|C|B|</v>
      </c>
      <c r="LH65" t="str">
        <v>True Pos. |.005(M)|A|B|</v>
      </c>
      <c r="LI65" t="str">
        <v>True Pos.|.000(L)|A|D|</v>
      </c>
      <c r="LJ65" t="str">
        <v>True Pos.|.000(M)|A|</v>
      </c>
      <c r="LK65" t="str">
        <v>True Pos.|.001(M)|A|</v>
      </c>
      <c r="LL65" t="str">
        <v>True Pos.|.001|B|</v>
      </c>
      <c r="LM65" t="str">
        <v>True Pos.|.001|E|</v>
      </c>
      <c r="LN65" t="str">
        <v>True Pos.|.002|A|</v>
      </c>
      <c r="LO65" t="str">
        <v>True Pos.|.002|B|</v>
      </c>
      <c r="LP65" t="str">
        <v>True Pos.|.002|C|</v>
      </c>
      <c r="LQ65" t="str">
        <v>True Pos.|.002|D1|</v>
      </c>
      <c r="LR65" t="str">
        <v>True Pos.|.002|D1|D2|</v>
      </c>
      <c r="LS65" t="str">
        <v>True Pos.|.05|A|</v>
      </c>
      <c r="LT65" t="str">
        <v>True Pos.|.1|A|B|C|</v>
      </c>
      <c r="LU65" t="str">
        <v>True Pos.|.13|A</v>
      </c>
      <c r="LV65" t="str">
        <v>True Pos.|0.05|A|</v>
      </c>
      <c r="LW65" t="str">
        <v>True Pos.|0.1|A|B|C|</v>
      </c>
      <c r="LX65" t="str">
        <v>True Pos.|0.13|A|</v>
      </c>
      <c r="LY65" t="str">
        <v>True Pos.|Ø.000(M)|A|</v>
      </c>
      <c r="LZ65" t="str">
        <v>True Pos.|Ø.000(M)|B|</v>
      </c>
      <c r="MA65" t="str">
        <v>True Pos.|Ø.001(M)|A(M)|</v>
      </c>
      <c r="MB65" t="str">
        <v>True Pos.|Ø.001(M)|A|</v>
      </c>
      <c r="MC65" t="str">
        <v>True Pos.|Ø.001|A|</v>
      </c>
      <c r="MD65" t="str">
        <v>True Pos.|Ø.001|C|</v>
      </c>
      <c r="ME65" t="str">
        <v>True Pos.|Ø.002(S)|A(S)|</v>
      </c>
      <c r="MF65" t="str">
        <v>True Pos.|Ø.002|A|</v>
      </c>
      <c r="MG65" t="str">
        <v>True Pos.|Ø.002|B|</v>
      </c>
      <c r="MH65" t="str">
        <v>True Pos.|Ø.002|C|</v>
      </c>
      <c r="MI65" t="str">
        <v>True Pos.|Ø.03(M)|A|</v>
      </c>
      <c r="MJ65" t="str">
        <v>True Pos.|Ø0.03(M)|A|</v>
      </c>
      <c r="MK65" t="str">
        <v>True Pos.|Ø0.05(L)|D|B|</v>
      </c>
      <c r="ML65" t="str">
        <v>True Pos.|Ø0.05|A|</v>
      </c>
      <c r="MM65" t="str">
        <v>True Pos.|Ø0.05|D|</v>
      </c>
      <c r="MN65" t="str">
        <v>True Pos.|Ø0.05|E|</v>
      </c>
      <c r="MO65" t="str">
        <v>True Pos.|Ø0.05|E|B|</v>
      </c>
      <c r="MP65" t="str">
        <v>True Pos.|SØ0.03|C|B|</v>
      </c>
      <c r="MQ65" t="str">
        <v>True Position|.002|A|B|</v>
      </c>
      <c r="MR65" t="str">
        <v>True. Pos.|Ø.001(M)|A|</v>
      </c>
      <c r="MS65" t="str">
        <v>True. Pps.|0.05|A|</v>
      </c>
      <c r="MT65" t="str">
        <v>Tumble Per Note 1</v>
      </c>
      <c r="MU65" t="str">
        <v>Tumble Per Note 2</v>
      </c>
    </row>
    <row r="66" spans="1:359">
      <c r="A66" t="s">
        <v>954</v>
      </c>
      <c r="C66" s="74" t="str" cm="1">
        <f t="array" ref="C66:MU66">TRANSPOSE(_xlfn._xlws.SORT(_xlfn._xlws.FILTER($A$2:$A$499,ISNUMBER(SEARCH('Prt. Lib. &amp; Routine, Table'!L73,$A$2:$A$499)),"not found")))</f>
        <v>.0015 T.I.R. MAX</v>
      </c>
      <c r="D66" t="str">
        <v>.002 MAX ROOT RADIUS</v>
      </c>
      <c r="E66" t="str">
        <v>.012 BLUNT END</v>
      </c>
      <c r="F66" t="str">
        <v>.015 MAX</v>
      </c>
      <c r="G66" t="str">
        <v>.016 T.S.C.</v>
      </c>
      <c r="H66" t="str">
        <v>.017 BASIC</v>
      </c>
      <c r="I66" t="str">
        <v>.021 PITCH</v>
      </c>
      <c r="J66" t="str">
        <v>.022 BLUNT START</v>
      </c>
      <c r="K66" t="str">
        <v>.025 BASIC</v>
      </c>
      <c r="L66" t="str">
        <v>.035 BASIC</v>
      </c>
      <c r="M66" t="str">
        <v>.043 T.S.C</v>
      </c>
      <c r="N66" t="str">
        <v>.053 T.S.C.</v>
      </c>
      <c r="O66" t="str">
        <v>.060 HEX DEPTH</v>
      </c>
      <c r="P66" t="str">
        <v>.060 PITCH</v>
      </c>
      <c r="Q66" t="str">
        <v>.061 BASIC</v>
      </c>
      <c r="R66" t="str">
        <v>.07 HEX</v>
      </c>
      <c r="S66" t="str">
        <v>.070 HEX DEPTH</v>
      </c>
      <c r="T66" t="str">
        <v>.082 DRILL</v>
      </c>
      <c r="U66" t="str">
        <v>.082 DRILL DEPTH</v>
      </c>
      <c r="V66" t="str">
        <v>.094 HEX</v>
      </c>
      <c r="W66" t="str">
        <v>.115 T.S.C.</v>
      </c>
      <c r="X66" t="str">
        <v>.1195 / .1243 MAJOR DIAMETER</v>
      </c>
      <c r="Y66" t="str">
        <v>.1250 HEX</v>
      </c>
      <c r="Z66" t="str">
        <v>.157 MINOR DIAMETER</v>
      </c>
      <c r="AA66" t="str">
        <v>.172 FULL THD DEPTH</v>
      </c>
      <c r="AB66" t="str">
        <v>.172 MAJOR DIAMETER</v>
      </c>
      <c r="AC66" t="str">
        <v>.180 MIN DEPTH FULL THRD</v>
      </c>
      <c r="AD66" t="str">
        <v>.183 Ceter Line Thread Dwell</v>
      </c>
      <c r="AE66" t="str">
        <v>.208 MAX THRD DEPTH</v>
      </c>
      <c r="AF66" t="str">
        <v>.218 BOTTOM HALF OF SLOT</v>
      </c>
      <c r="AG66" t="str">
        <v>.261 BASIC</v>
      </c>
      <c r="AH66" t="str">
        <v>.314 T.S.C.</v>
      </c>
      <c r="AI66" t="str">
        <v>.315 BASIC</v>
      </c>
      <c r="AJ66" t="str">
        <v>.329 MINOR Ø</v>
      </c>
      <c r="AK66" t="str">
        <v>.330 BASIC</v>
      </c>
      <c r="AL66" t="str">
        <v>.35 TO TANGENT POINT</v>
      </c>
      <c r="AM66" t="str">
        <v>.375 MAJOR Ø</v>
      </c>
      <c r="AN66" t="str">
        <v>.390 BASIC</v>
      </c>
      <c r="AO66" t="str">
        <v>.440 BASIC</v>
      </c>
      <c r="AP66" t="str">
        <v>.64/.96 HIGH=Pass</v>
      </c>
      <c r="AQ66" t="str">
        <v>0.012 MAX</v>
      </c>
      <c r="AR66" t="str">
        <v>0.015 MAX</v>
      </c>
      <c r="AS66" t="str">
        <v>0.05 Per Note 2</v>
      </c>
      <c r="AT66" t="str">
        <v>0.500 PULLOUT ZONE</v>
      </c>
      <c r="AU66" t="str">
        <v>10-32 UNF-2A</v>
      </c>
      <c r="AV66" t="str">
        <v>12-28 UNF-2B</v>
      </c>
      <c r="AW66" t="str">
        <v>2.87 BASIC</v>
      </c>
      <c r="AX66" t="str">
        <v>2-56 UNC 2B 2 STARTS</v>
      </c>
      <c r="AY66" t="str">
        <v>3 LEAD THREAD</v>
      </c>
      <c r="AZ66" t="str">
        <v>32µIN Max</v>
      </c>
      <c r="BA66" t="str">
        <v>5/16"-24 UNF-2A</v>
      </c>
      <c r="BB66" t="str">
        <v>5/16-18 UNC 2A</v>
      </c>
      <c r="BC66" t="str">
        <v>5-44 UNF-2A</v>
      </c>
      <c r="BD66" t="str">
        <v>6-16µIN</v>
      </c>
      <c r="BE66" t="str">
        <v>65° BLEND</v>
      </c>
      <c r="BF66" t="str">
        <v>7.45 Top of Ball to Face</v>
      </c>
      <c r="BG66" t="str">
        <v>7/16-28 UNEF 2B</v>
      </c>
      <c r="BH66" t="str">
        <v>7/16-28-UNEF-2A</v>
      </c>
      <c r="BI66" t="str">
        <v>Alignment Per Note 3</v>
      </c>
      <c r="BJ66" t="str">
        <v>ANODIZE (SEE CHART)</v>
      </c>
      <c r="BK66" t="str">
        <v>ANODIZE AQUA Per Note 3</v>
      </c>
      <c r="BL66" t="str">
        <v>ANODIZE BOTTOM PORTION</v>
      </c>
      <c r="BM66" t="str">
        <v>ANODIZE COLOR AQUA</v>
      </c>
      <c r="BN66" t="str">
        <v>ANODIZE COLOR GREEN DWG NOTE 4</v>
      </c>
      <c r="BO66" t="str">
        <v>ANODIZE COLOR LIGHT BLUE</v>
      </c>
      <c r="BP66" t="str">
        <v>ANODIZE GREEN Per Note 2</v>
      </c>
      <c r="BQ66" t="str">
        <v>ANODIZE GREY, Per Note 1</v>
      </c>
      <c r="BR66" t="str">
        <v>ANODIZE MAGENTA</v>
      </c>
      <c r="BS66" t="str">
        <v>Anodize Per note 3</v>
      </c>
      <c r="BT66" t="str">
        <v>Anodize Per Note 4</v>
      </c>
      <c r="BU66" t="str">
        <v>ANODIZE SEAFOAM</v>
      </c>
      <c r="BV66" t="str">
        <v>Balloon 11 Symmetry</v>
      </c>
      <c r="BW66" t="str">
        <v>Balloon 12 Symmetry</v>
      </c>
      <c r="BX66" t="str">
        <v>Balloon 13 Hole Centered</v>
      </c>
      <c r="BY66" t="str">
        <v>Balloon 13 Symmerty</v>
      </c>
      <c r="BZ66" t="str">
        <v>Balloon 2 Symmetry</v>
      </c>
      <c r="CA66" t="str">
        <v>Balloon 21 CENTERED</v>
      </c>
      <c r="CB66" t="str">
        <v>Balloon 29 Symmetry</v>
      </c>
      <c r="CC66" t="str">
        <v>Balloon 3 Symmetry</v>
      </c>
      <c r="CD66" t="str">
        <v>Balloon 4 Symmetry</v>
      </c>
      <c r="CE66" t="str">
        <v>Balloon 5 blend to SØ .340</v>
      </c>
      <c r="CF66" t="str">
        <v>Balloon 5 Symmetry</v>
      </c>
      <c r="CG66" t="str">
        <v>Balloon 6 Centered</v>
      </c>
      <c r="CH66" t="str">
        <v>Balloon 9 Function Check</v>
      </c>
      <c r="CI66" t="str">
        <v>Balloon 9 Symmerty</v>
      </c>
      <c r="CJ66" t="str">
        <v>Balloons 2 &amp; 17 Symmetry |.001|A|</v>
      </c>
      <c r="CK66" t="str">
        <v>Basic Ø 3.6</v>
      </c>
      <c r="CL66" t="str">
        <v>BEAD BLAST</v>
      </c>
      <c r="CM66" t="str">
        <v>BLAST ALUMINUM OXIDE</v>
      </c>
      <c r="CN66" t="str">
        <v>Blast Note 2</v>
      </c>
      <c r="CO66" t="str">
        <v xml:space="preserve">BLAST Per Note 1 </v>
      </c>
      <c r="CP66" t="str">
        <v>BLAST Per Note 2</v>
      </c>
      <c r="CQ66" t="str">
        <v>BLAST Per Note 3</v>
      </c>
      <c r="CR66" t="str">
        <v>BLAST Per Note 4</v>
      </c>
      <c r="CS66" t="str">
        <v>BLAST Per Note 8</v>
      </c>
      <c r="CT66" t="str">
        <v>BLAST Per Traveler, MATT FINISH</v>
      </c>
      <c r="CU66" t="str">
        <v>BLAST WITH 16 GRIT ALUMINUM OXIDE</v>
      </c>
      <c r="CV66" t="str">
        <v>BLAST, Uniform Finish Per Note 3</v>
      </c>
      <c r="CW66" t="str">
        <v>BREAK EDGE</v>
      </c>
      <c r="CX66" t="str">
        <v>BREAK EDGE .014</v>
      </c>
      <c r="CY66" t="str">
        <v>BREAK EDGES Note 2</v>
      </c>
      <c r="CZ66" t="str">
        <v>BREAK SHARP Per Note 1</v>
      </c>
      <c r="DA66" t="str">
        <v>BREAK SHARPS Per Note 1</v>
      </c>
      <c r="DB66" t="str">
        <v>CE 2729</v>
      </c>
      <c r="DC66" t="str">
        <v>CE Logo per Note 3</v>
      </c>
      <c r="DD66" t="str">
        <v>CE MARK</v>
      </c>
      <c r="DE66" t="str">
        <v>Chips/Debris Removed</v>
      </c>
      <c r="DF66" t="str">
        <v>Coat Per Note 2</v>
      </c>
      <c r="DG66" t="str">
        <v>C-Sink Ø .155</v>
      </c>
      <c r="DH66" t="str">
        <v>C-Sink Ø5.2</v>
      </c>
      <c r="DI66" t="str">
        <v>Deburred</v>
      </c>
      <c r="DJ66" t="str">
        <v>DIM "A" NoGo</v>
      </c>
      <c r="DK66" t="str">
        <v>DIM "A" NoGo Hexalobe</v>
      </c>
      <c r="DL66" t="str">
        <v>EDGE BREAK</v>
      </c>
      <c r="DM66" t="str">
        <v>EDGE BREAK MIN R.004, MAX R.010</v>
      </c>
      <c r="DN66" t="str">
        <v>Edge Break per Note 1</v>
      </c>
      <c r="DO66" t="str">
        <v>ELECTROPOLISH Per Note 1</v>
      </c>
      <c r="DP66" t="str">
        <v>Finish Per Note 3</v>
      </c>
      <c r="DQ66" t="str">
        <v>FLUTE POSITION Per Note 3</v>
      </c>
      <c r="DR66" t="str">
        <v>FULL R</v>
      </c>
      <c r="DS66" t="str">
        <v>FULL RADIUS</v>
      </c>
      <c r="DT66" t="str">
        <v xml:space="preserve">FULL RADIUS </v>
      </c>
      <c r="DU66" t="str">
        <v>Function Check  (.2340 .2360 FULL)</v>
      </c>
      <c r="DV66" t="str">
        <v>FUNCTIONAL  HEXALOBE</v>
      </c>
      <c r="DW66" t="str">
        <v>GLASS BEAD Per Note 3</v>
      </c>
      <c r="DX66" t="str">
        <v>Globus Logo per Note 3</v>
      </c>
      <c r="DY66" t="str">
        <v>Gold Anodized Color</v>
      </c>
      <c r="DZ66" t="str">
        <v>Green Anodized Color</v>
      </c>
      <c r="EA66" t="str">
        <v>GRIT BLAST Per Note 3</v>
      </c>
      <c r="EB66" t="str">
        <v>Grit Blast Per Note 4</v>
      </c>
      <c r="EC66" t="str">
        <v>GRIT BLAST, DWG NOTE 3</v>
      </c>
      <c r="ED66" t="str">
        <v>HEX MINOR Ø.1292</v>
      </c>
      <c r="EE66" t="str">
        <v xml:space="preserve">HEXALOBE </v>
      </c>
      <c r="EF66" t="str">
        <v>HEXALOBE FUNCTION</v>
      </c>
      <c r="EG66" t="str">
        <v>Hexalobe Minor</v>
      </c>
      <c r="EH66" t="str">
        <v>Hexalobe NV-30</v>
      </c>
      <c r="EI66" t="str">
        <v>HEXALOBE ORIENTATION</v>
      </c>
      <c r="EJ66" t="str">
        <v>Inspect per operation 30 comments</v>
      </c>
      <c r="EK66" t="str">
        <v>INT / EXT CORNERS: R.002 TO R.010</v>
      </c>
      <c r="EL66" t="str">
        <v>INT /EXT CORNERS R.05 TO R.03</v>
      </c>
      <c r="EM66" t="str">
        <v>John is a Geek</v>
      </c>
      <c r="EN66" t="str">
        <v>LASER ETCH</v>
      </c>
      <c r="EO66" t="str">
        <v>Laser Etch Per Note 7</v>
      </c>
      <c r="EP66" t="str">
        <v xml:space="preserve">LASER MARK "CE" DWG NOTE 10 </v>
      </c>
      <c r="EQ66" t="str">
        <v>Laser Mark "P1-15004-08", Per Note 3</v>
      </c>
      <c r="ER66" t="str">
        <v>Laser Mark "P2-15004-08", Per Note 3</v>
      </c>
      <c r="ES66" t="str">
        <v>Laser Mark "P3-15004-08", Per Note 3</v>
      </c>
      <c r="ET66" t="str">
        <v>Laser Mark "P4-15004-08", Per Note 3</v>
      </c>
      <c r="EU66" t="str">
        <v xml:space="preserve">LASER MARK LOGO DWG NOTE 9 </v>
      </c>
      <c r="EV66" t="str">
        <v xml:space="preserve">LASER MARK LOT NUMBER DWG NOTE 8 </v>
      </c>
      <c r="EW66" t="str">
        <v>Laser Mark Lot, Per Note 3</v>
      </c>
      <c r="EX66" t="str">
        <v xml:space="preserve">LASER MARK PART NUMBER DWG NOTE 8 </v>
      </c>
      <c r="EY66" t="str">
        <v>LASER: 13000000</v>
      </c>
      <c r="EZ66" t="str">
        <v>LASER: CE 2797</v>
      </c>
      <c r="FA66" t="str">
        <v>LASER: LOGO</v>
      </c>
      <c r="FB66" t="str">
        <v xml:space="preserve">LASER: Lot # Per RE-75-001 </v>
      </c>
      <c r="FC66" t="str">
        <v>LAST THREAD</v>
      </c>
      <c r="FD66" t="str">
        <v>LEAD .0625</v>
      </c>
      <c r="FE66" t="str">
        <v>LOGO</v>
      </c>
      <c r="FF66" t="str">
        <v>Lot (Control) Number per Note 3</v>
      </c>
      <c r="FG66" t="str">
        <v>LOT NO.</v>
      </c>
      <c r="FH66" t="str">
        <v>LOT NUMBER</v>
      </c>
      <c r="FI66" t="str">
        <v>LOT NUMBER PER NUVASIVE SOP 9002007</v>
      </c>
      <c r="FJ66" t="str">
        <v>M 4X 0.5 - 6G - 0.063R - LH</v>
      </c>
      <c r="FK66" t="str">
        <v>M4 X 0.5 - 6G - 0.063R</v>
      </c>
      <c r="FL66" t="str">
        <v>M4 X 0.5 - 6G - 0.063R - LH</v>
      </c>
      <c r="FM66" t="str">
        <v>M4.5 X .75 6g</v>
      </c>
      <c r="FN66" t="str">
        <v>M4.5 X 0.75 6g</v>
      </c>
      <c r="FO66" t="str">
        <v>M5x0.8-6g</v>
      </c>
      <c r="FP66" t="str">
        <v xml:space="preserve">M5x0.8-6g </v>
      </c>
      <c r="FQ66" t="str">
        <v>M6 X .75 6g</v>
      </c>
      <c r="FR66" t="str">
        <v>M6 X 0.75-6g</v>
      </c>
      <c r="FS66" t="str">
        <v>M6 X0.75 - 6g</v>
      </c>
      <c r="FT66" t="str">
        <v>M6X0.75 - 6H</v>
      </c>
      <c r="FU66" t="str">
        <v>M7 X 1.00 6g THREAD</v>
      </c>
      <c r="FV66" t="str">
        <v>M7X1.00 6g THREAD</v>
      </c>
      <c r="FW66" t="str">
        <v>M7X1.00 6h THREAD</v>
      </c>
      <c r="FX66" t="str">
        <v>Magenta Anodized Color</v>
      </c>
      <c r="FY66" t="str">
        <v>MAJOR Ø .380</v>
      </c>
      <c r="FZ66" t="str">
        <v>MAJORØ</v>
      </c>
      <c r="GA66" t="str">
        <v>MATT FINISH Per Note 3</v>
      </c>
      <c r="GB66" t="str">
        <v>MATT FINISH Per Traveler</v>
      </c>
      <c r="GC66" t="str">
        <v>MATTE FINISH</v>
      </c>
      <c r="GD66" t="str">
        <v>MATTE FINISH DWG NOTE 3</v>
      </c>
      <c r="GE66" t="str">
        <v>MATTE FINISH Note 3</v>
      </c>
      <c r="GF66" t="str">
        <v>Matte Finish Per Note 3</v>
      </c>
      <c r="GG66" t="str">
        <v>MATTE FINISH SIZE 10 GLASS BEAD</v>
      </c>
      <c r="GH66" t="str">
        <v>MAX ROOT RADIUS</v>
      </c>
      <c r="GI66" t="str">
        <v xml:space="preserve">Mill Profile Centered </v>
      </c>
      <c r="GJ66" t="str">
        <v>Minor Ø Unconstrained Check</v>
      </c>
      <c r="GK66" t="str">
        <v>MINOR Ø.1336</v>
      </c>
      <c r="GL66" t="str">
        <v>NO ANODIZE Per note 8</v>
      </c>
      <c r="GM66" t="str">
        <v>NO ANODIZE Per note 9</v>
      </c>
      <c r="GN66" t="str">
        <v>No Nicks, Scratches, Tool Marks, etc.</v>
      </c>
      <c r="GO66" t="str">
        <v>No Nicks,Scratches,Tool Marks,etc.</v>
      </c>
      <c r="GP66" t="str">
        <v>NO TOOL MARKS</v>
      </c>
      <c r="GQ66" t="str">
        <v>NOTE 3 THREAD RELIEF</v>
      </c>
      <c r="GR66" t="str">
        <v>NV-27 FUNC.</v>
      </c>
      <c r="GS66" t="str">
        <v>NV-30 DIM A</v>
      </c>
      <c r="GT66" t="str">
        <v>NV-30 DIM B</v>
      </c>
      <c r="GU66" t="str">
        <v>NV-30 DIM F</v>
      </c>
      <c r="GV66" t="str">
        <v>Ø .1250 HEX</v>
      </c>
      <c r="GW66" t="str">
        <v>Ø 9.4 MAJOR</v>
      </c>
      <c r="GX66" t="str">
        <v>Ø.096 MAX PILOT HOLE</v>
      </c>
      <c r="GY66" t="str">
        <v>Ø.125 THRU</v>
      </c>
      <c r="GZ66" t="str">
        <v>Ø.205 COUNTERSINK</v>
      </c>
      <c r="HA66" t="str">
        <v>Ø.260 T.S.C.</v>
      </c>
      <c r="HB66" t="str">
        <v>Ø.500 BASIC</v>
      </c>
      <c r="HC66" t="str">
        <v xml:space="preserve">OVAL CENTERED </v>
      </c>
      <c r="HD66" t="str">
        <v>PART NO. 15100</v>
      </c>
      <c r="HE66" t="str">
        <v>PART NUMBER 13100000</v>
      </c>
      <c r="HF66" t="str">
        <v>PART NUMBER 13600000</v>
      </c>
      <c r="HG66" t="str">
        <v>Part Number per Note 3</v>
      </c>
      <c r="HH66" t="str">
        <v>PD 5/16-18 UNC 2A</v>
      </c>
      <c r="HI66" t="str">
        <v>Perp.|0.05|A|</v>
      </c>
      <c r="HJ66" t="str">
        <v>PILOT THRU HOLE PRESENT</v>
      </c>
      <c r="HK66" t="str">
        <v>PITCH .060</v>
      </c>
      <c r="HL66" t="str">
        <v>Profile |.001|A|</v>
      </c>
      <c r="HM66" t="str">
        <v>Profile |.0015 | A | X-Y</v>
      </c>
      <c r="HN66" t="str">
        <v>Profile |.002| |A|B| X-Y</v>
      </c>
      <c r="HO66" t="str">
        <v>Profile |.002|A|B|</v>
      </c>
      <c r="HP66" t="str">
        <v>Profile |.002|A|B| X-Y</v>
      </c>
      <c r="HQ66" t="str">
        <v>Profile:|010|A|B|C|</v>
      </c>
      <c r="HR66" t="str">
        <v>Profile| .002| A|B|</v>
      </c>
      <c r="HS66" t="str">
        <v>Profile|.001|</v>
      </c>
      <c r="HT66" t="str">
        <v>Profile|.001|A|</v>
      </c>
      <c r="HU66" t="str">
        <v>Profile|.001|A|B|</v>
      </c>
      <c r="HV66" t="str">
        <v xml:space="preserve">Profile|.001|A|B| A&lt;-&gt;B </v>
      </c>
      <c r="HW66" t="str">
        <v>Profile|.001|A|B| C&lt;-&gt;D</v>
      </c>
      <c r="HX66" t="str">
        <v>Profile|.001|A|B| L-M</v>
      </c>
      <c r="HY66" t="str">
        <v>Profile|.001|A|B| P-Q</v>
      </c>
      <c r="HZ66" t="str">
        <v>Profile|.001|A|B|C&lt;-&gt;D</v>
      </c>
      <c r="IA66" t="str">
        <v>Profile|.001|A|C&lt;--&gt;D</v>
      </c>
      <c r="IB66" t="str">
        <v>Profile|.001|A|UNILATERAL</v>
      </c>
      <c r="IC66" t="str">
        <v>Profile|.001|C|</v>
      </c>
      <c r="ID66" t="str">
        <v>Profile|.0012|D1|</v>
      </c>
      <c r="IE66" t="str">
        <v>Profile|.0015| A-B UNI.</v>
      </c>
      <c r="IF66" t="str">
        <v>Profile|.0015| UNI.</v>
      </c>
      <c r="IG66" t="str">
        <v>Profile|.0015|A| X-Y</v>
      </c>
      <c r="IH66" t="str">
        <v>Profile|.0015|E|F|</v>
      </c>
      <c r="II66" t="str">
        <v>Profile|.0016|B|D|</v>
      </c>
      <c r="IJ66" t="str">
        <v>Profile|.002(U).000|A|</v>
      </c>
      <c r="IK66" t="str">
        <v>Profile|.002|</v>
      </c>
      <c r="IL66" t="str">
        <v>Profile|.002|A</v>
      </c>
      <c r="IM66" t="str">
        <v>Profile|.002|A|</v>
      </c>
      <c r="IN66" t="str">
        <v>Profile|.002|A|B|</v>
      </c>
      <c r="IO66" t="str">
        <v xml:space="preserve">Profile|.002|A|B| A&lt;-&gt;B </v>
      </c>
      <c r="IP66" t="str">
        <v>Profile|.002|A|B| C&lt;-&gt;D</v>
      </c>
      <c r="IQ66" t="str">
        <v>Profile|.002|A|B| X-Y</v>
      </c>
      <c r="IR66" t="str">
        <v>Profile|.002|A|B|C|X-Y</v>
      </c>
      <c r="IS66" t="str">
        <v>Profile|.002|A|B|X&lt;--&gt;Y</v>
      </c>
      <c r="IT66" t="str">
        <v>Profile|.002|A|B|X-Y</v>
      </c>
      <c r="IU66" t="str">
        <v>Profile|.002|A|C|</v>
      </c>
      <c r="IV66" t="str">
        <v>Profile|.002|C|A|</v>
      </c>
      <c r="IW66" t="str">
        <v>Profile|.002|C|B|</v>
      </c>
      <c r="IX66" t="str">
        <v>Profile|.0020|</v>
      </c>
      <c r="IY66" t="str">
        <v>Profile|.003|A|</v>
      </c>
      <c r="IZ66" t="str">
        <v>Profile|.003|A|B|C| Uni.</v>
      </c>
      <c r="JA66" t="str">
        <v>Profile|.003|E|F|</v>
      </c>
      <c r="JB66" t="str">
        <v>Profile|.004(U) .003|A|B|C|</v>
      </c>
      <c r="JC66" t="str">
        <v>Profile|.004|A| UNI.</v>
      </c>
      <c r="JD66" t="str">
        <v>Profile|.005|A|C|</v>
      </c>
      <c r="JE66" t="str">
        <v>Profile|.005|A|C|A&lt;--&gt;B, C&lt;--&gt;D</v>
      </c>
      <c r="JF66" t="str">
        <v>Profile|.005|A|D| A-B UNI.</v>
      </c>
      <c r="JG66" t="str">
        <v>Profile|.005|A|D| UNI.</v>
      </c>
      <c r="JH66" t="str">
        <v>Profile|.010|A|B|</v>
      </c>
      <c r="JI66" t="str">
        <v>Profile|.010|A|B|C|</v>
      </c>
      <c r="JJ66" t="str">
        <v>Profile|.03|A|</v>
      </c>
      <c r="JK66" t="str">
        <v>Profile|.05|A|B|</v>
      </c>
      <c r="JL66" t="str">
        <v>Profile|0.03|</v>
      </c>
      <c r="JM66" t="str">
        <v>Profile|0.03|A|</v>
      </c>
      <c r="JN66" t="str">
        <v>Profile|0.03|A|B|</v>
      </c>
      <c r="JO66" t="str">
        <v>Profile|0.05{A|C|</v>
      </c>
      <c r="JP66" t="str">
        <v>Profile|0.05|A|B|</v>
      </c>
      <c r="JQ66" t="str">
        <v>Profile|0.05|E|</v>
      </c>
      <c r="JR66" t="str">
        <v>Profile|0.05|E|F|</v>
      </c>
      <c r="JS66" t="str">
        <v>Profile|0.06|A|C|</v>
      </c>
      <c r="JT66" t="str">
        <v>Profile|0.1|A|A|</v>
      </c>
      <c r="JU66" t="str">
        <v>Profile|0.1|D1|</v>
      </c>
      <c r="JV66" t="str">
        <v>Profile|A|B|C|</v>
      </c>
      <c r="JW66" t="str">
        <v>Proile|.002|A|B|J-K</v>
      </c>
      <c r="JX66" t="str">
        <v>P-Thread Form</v>
      </c>
      <c r="JY66" t="str">
        <v>R  FULL RADIUS</v>
      </c>
      <c r="JZ66" t="str">
        <v>R.001/.006</v>
      </c>
      <c r="KA66" t="str">
        <v>R.003 MAX</v>
      </c>
      <c r="KB66" t="str">
        <v>R.005 MAX</v>
      </c>
      <c r="KC66" t="str">
        <v>R.030</v>
      </c>
      <c r="KD66" t="str">
        <v>R.25 MAX</v>
      </c>
      <c r="KE66" t="str">
        <v>R1.33 BASIC</v>
      </c>
      <c r="KF66" t="str">
        <v>R3.3</v>
      </c>
      <c r="KG66" t="str">
        <v>Ra 1.6 MAX</v>
      </c>
      <c r="KH66" t="str">
        <v>RAD @ FACE &amp; OD CHAMFER</v>
      </c>
      <c r="KI66" t="str">
        <v>RAD. @ ID &amp; BACK FACE</v>
      </c>
      <c r="KJ66" t="str">
        <v>RAD. @ OD &amp; BACK FACE</v>
      </c>
      <c r="KK66" t="str">
        <v>REMOVE SHRP EDGES .005 MAX</v>
      </c>
      <c r="KL66" t="str">
        <v>ROD SLOT CENTERED</v>
      </c>
      <c r="KM66" t="str">
        <v>SHARP OKAY</v>
      </c>
      <c r="KN66" t="str">
        <v>Slot Centered</v>
      </c>
      <c r="KO66" t="str">
        <v>SLOT WIDTH</v>
      </c>
      <c r="KP66" t="str">
        <v>Surface Finish Per Note 1</v>
      </c>
      <c r="KQ66" t="str">
        <v>Symmerty Balloon A_6</v>
      </c>
      <c r="KR66" t="str">
        <v>T27 HEXALOBE Per Note 1</v>
      </c>
      <c r="KS66" t="str">
        <v>T27 TORX</v>
      </c>
      <c r="KT66" t="str">
        <v>THRD DEPTH</v>
      </c>
      <c r="KU66" t="str">
        <v>Thread Form Per Note 3</v>
      </c>
      <c r="KV66" t="str">
        <v>THREAD INTO ROD SLOT</v>
      </c>
      <c r="KW66" t="str">
        <v>Thread Timed Print Note 6</v>
      </c>
      <c r="KX66" t="str">
        <v>TOOL MISMATCH PERMISSIBLE</v>
      </c>
      <c r="KY66" t="str">
        <v>Tot. Runout|Ø.002|C|</v>
      </c>
      <c r="KZ66" t="str">
        <v>Total Runout|.002|E|</v>
      </c>
      <c r="LA66" t="str">
        <v>TRIPLE LEAD THREAD</v>
      </c>
      <c r="LB66" t="str">
        <v>True Pos. |.001 (M)|A|</v>
      </c>
      <c r="LC66" t="str">
        <v>True Pos. |.002(M)|A|B|</v>
      </c>
      <c r="LD66" t="str">
        <v>True Pos. |.002|</v>
      </c>
      <c r="LE66" t="str">
        <v>True Pos. |.002|A|</v>
      </c>
      <c r="LF66" t="str">
        <v>True Pos. |.002|A|B|</v>
      </c>
      <c r="LG66" t="str">
        <v>True Pos. |.004|A|C|B|</v>
      </c>
      <c r="LH66" t="str">
        <v>True Pos. |.005(M)|A|B|</v>
      </c>
      <c r="LI66" t="str">
        <v>True Pos.|.000(L)|A|D|</v>
      </c>
      <c r="LJ66" t="str">
        <v>True Pos.|.000(M)|A|</v>
      </c>
      <c r="LK66" t="str">
        <v>True Pos.|.001(M)|A|</v>
      </c>
      <c r="LL66" t="str">
        <v>True Pos.|.001|B|</v>
      </c>
      <c r="LM66" t="str">
        <v>True Pos.|.001|E|</v>
      </c>
      <c r="LN66" t="str">
        <v>True Pos.|.002|A|</v>
      </c>
      <c r="LO66" t="str">
        <v>True Pos.|.002|B|</v>
      </c>
      <c r="LP66" t="str">
        <v>True Pos.|.002|C|</v>
      </c>
      <c r="LQ66" t="str">
        <v>True Pos.|.002|D1|</v>
      </c>
      <c r="LR66" t="str">
        <v>True Pos.|.002|D1|D2|</v>
      </c>
      <c r="LS66" t="str">
        <v>True Pos.|.05|A|</v>
      </c>
      <c r="LT66" t="str">
        <v>True Pos.|.1|A|B|C|</v>
      </c>
      <c r="LU66" t="str">
        <v>True Pos.|.13|A</v>
      </c>
      <c r="LV66" t="str">
        <v>True Pos.|0.05|A|</v>
      </c>
      <c r="LW66" t="str">
        <v>True Pos.|0.1|A|B|C|</v>
      </c>
      <c r="LX66" t="str">
        <v>True Pos.|0.13|A|</v>
      </c>
      <c r="LY66" t="str">
        <v>True Pos.|Ø.000(M)|A|</v>
      </c>
      <c r="LZ66" t="str">
        <v>True Pos.|Ø.000(M)|B|</v>
      </c>
      <c r="MA66" t="str">
        <v>True Pos.|Ø.001(M)|A(M)|</v>
      </c>
      <c r="MB66" t="str">
        <v>True Pos.|Ø.001(M)|A|</v>
      </c>
      <c r="MC66" t="str">
        <v>True Pos.|Ø.001|A|</v>
      </c>
      <c r="MD66" t="str">
        <v>True Pos.|Ø.001|C|</v>
      </c>
      <c r="ME66" t="str">
        <v>True Pos.|Ø.002(S)|A(S)|</v>
      </c>
      <c r="MF66" t="str">
        <v>True Pos.|Ø.002|A|</v>
      </c>
      <c r="MG66" t="str">
        <v>True Pos.|Ø.002|B|</v>
      </c>
      <c r="MH66" t="str">
        <v>True Pos.|Ø.002|C|</v>
      </c>
      <c r="MI66" t="str">
        <v>True Pos.|Ø.03(M)|A|</v>
      </c>
      <c r="MJ66" t="str">
        <v>True Pos.|Ø0.03(M)|A|</v>
      </c>
      <c r="MK66" t="str">
        <v>True Pos.|Ø0.05(L)|D|B|</v>
      </c>
      <c r="ML66" t="str">
        <v>True Pos.|Ø0.05|A|</v>
      </c>
      <c r="MM66" t="str">
        <v>True Pos.|Ø0.05|D|</v>
      </c>
      <c r="MN66" t="str">
        <v>True Pos.|Ø0.05|E|</v>
      </c>
      <c r="MO66" t="str">
        <v>True Pos.|Ø0.05|E|B|</v>
      </c>
      <c r="MP66" t="str">
        <v>True Pos.|SØ0.03|C|B|</v>
      </c>
      <c r="MQ66" t="str">
        <v>True Position|.002|A|B|</v>
      </c>
      <c r="MR66" t="str">
        <v>True. Pos.|Ø.001(M)|A|</v>
      </c>
      <c r="MS66" t="str">
        <v>True. Pps.|0.05|A|</v>
      </c>
      <c r="MT66" t="str">
        <v>Tumble Per Note 1</v>
      </c>
      <c r="MU66" t="str">
        <v>Tumble Per Note 2</v>
      </c>
    </row>
    <row r="67" spans="1:359">
      <c r="A67" t="s">
        <v>955</v>
      </c>
      <c r="C67" s="74" t="str" cm="1">
        <f t="array" ref="C67:MU67">TRANSPOSE(_xlfn._xlws.SORT(_xlfn._xlws.FILTER($A$2:$A$499,ISNUMBER(SEARCH('Prt. Lib. &amp; Routine, Table'!L74,$A$2:$A$499)),"not found")))</f>
        <v>.0015 T.I.R. MAX</v>
      </c>
      <c r="D67" t="str">
        <v>.002 MAX ROOT RADIUS</v>
      </c>
      <c r="E67" t="str">
        <v>.012 BLUNT END</v>
      </c>
      <c r="F67" t="str">
        <v>.015 MAX</v>
      </c>
      <c r="G67" t="str">
        <v>.016 T.S.C.</v>
      </c>
      <c r="H67" t="str">
        <v>.017 BASIC</v>
      </c>
      <c r="I67" t="str">
        <v>.021 PITCH</v>
      </c>
      <c r="J67" t="str">
        <v>.022 BLUNT START</v>
      </c>
      <c r="K67" t="str">
        <v>.025 BASIC</v>
      </c>
      <c r="L67" t="str">
        <v>.035 BASIC</v>
      </c>
      <c r="M67" t="str">
        <v>.043 T.S.C</v>
      </c>
      <c r="N67" t="str">
        <v>.053 T.S.C.</v>
      </c>
      <c r="O67" t="str">
        <v>.060 HEX DEPTH</v>
      </c>
      <c r="P67" t="str">
        <v>.060 PITCH</v>
      </c>
      <c r="Q67" t="str">
        <v>.061 BASIC</v>
      </c>
      <c r="R67" t="str">
        <v>.07 HEX</v>
      </c>
      <c r="S67" t="str">
        <v>.070 HEX DEPTH</v>
      </c>
      <c r="T67" t="str">
        <v>.082 DRILL</v>
      </c>
      <c r="U67" t="str">
        <v>.082 DRILL DEPTH</v>
      </c>
      <c r="V67" t="str">
        <v>.094 HEX</v>
      </c>
      <c r="W67" t="str">
        <v>.115 T.S.C.</v>
      </c>
      <c r="X67" t="str">
        <v>.1195 / .1243 MAJOR DIAMETER</v>
      </c>
      <c r="Y67" t="str">
        <v>.1250 HEX</v>
      </c>
      <c r="Z67" t="str">
        <v>.157 MINOR DIAMETER</v>
      </c>
      <c r="AA67" t="str">
        <v>.172 FULL THD DEPTH</v>
      </c>
      <c r="AB67" t="str">
        <v>.172 MAJOR DIAMETER</v>
      </c>
      <c r="AC67" t="str">
        <v>.180 MIN DEPTH FULL THRD</v>
      </c>
      <c r="AD67" t="str">
        <v>.183 Ceter Line Thread Dwell</v>
      </c>
      <c r="AE67" t="str">
        <v>.208 MAX THRD DEPTH</v>
      </c>
      <c r="AF67" t="str">
        <v>.218 BOTTOM HALF OF SLOT</v>
      </c>
      <c r="AG67" t="str">
        <v>.261 BASIC</v>
      </c>
      <c r="AH67" t="str">
        <v>.314 T.S.C.</v>
      </c>
      <c r="AI67" t="str">
        <v>.315 BASIC</v>
      </c>
      <c r="AJ67" t="str">
        <v>.329 MINOR Ø</v>
      </c>
      <c r="AK67" t="str">
        <v>.330 BASIC</v>
      </c>
      <c r="AL67" t="str">
        <v>.35 TO TANGENT POINT</v>
      </c>
      <c r="AM67" t="str">
        <v>.375 MAJOR Ø</v>
      </c>
      <c r="AN67" t="str">
        <v>.390 BASIC</v>
      </c>
      <c r="AO67" t="str">
        <v>.440 BASIC</v>
      </c>
      <c r="AP67" t="str">
        <v>.64/.96 HIGH=Pass</v>
      </c>
      <c r="AQ67" t="str">
        <v>0.012 MAX</v>
      </c>
      <c r="AR67" t="str">
        <v>0.015 MAX</v>
      </c>
      <c r="AS67" t="str">
        <v>0.05 Per Note 2</v>
      </c>
      <c r="AT67" t="str">
        <v>0.500 PULLOUT ZONE</v>
      </c>
      <c r="AU67" t="str">
        <v>10-32 UNF-2A</v>
      </c>
      <c r="AV67" t="str">
        <v>12-28 UNF-2B</v>
      </c>
      <c r="AW67" t="str">
        <v>2.87 BASIC</v>
      </c>
      <c r="AX67" t="str">
        <v>2-56 UNC 2B 2 STARTS</v>
      </c>
      <c r="AY67" t="str">
        <v>3 LEAD THREAD</v>
      </c>
      <c r="AZ67" t="str">
        <v>32µIN Max</v>
      </c>
      <c r="BA67" t="str">
        <v>5/16"-24 UNF-2A</v>
      </c>
      <c r="BB67" t="str">
        <v>5/16-18 UNC 2A</v>
      </c>
      <c r="BC67" t="str">
        <v>5-44 UNF-2A</v>
      </c>
      <c r="BD67" t="str">
        <v>6-16µIN</v>
      </c>
      <c r="BE67" t="str">
        <v>65° BLEND</v>
      </c>
      <c r="BF67" t="str">
        <v>7.45 Top of Ball to Face</v>
      </c>
      <c r="BG67" t="str">
        <v>7/16-28 UNEF 2B</v>
      </c>
      <c r="BH67" t="str">
        <v>7/16-28-UNEF-2A</v>
      </c>
      <c r="BI67" t="str">
        <v>Alignment Per Note 3</v>
      </c>
      <c r="BJ67" t="str">
        <v>ANODIZE (SEE CHART)</v>
      </c>
      <c r="BK67" t="str">
        <v>ANODIZE AQUA Per Note 3</v>
      </c>
      <c r="BL67" t="str">
        <v>ANODIZE BOTTOM PORTION</v>
      </c>
      <c r="BM67" t="str">
        <v>ANODIZE COLOR AQUA</v>
      </c>
      <c r="BN67" t="str">
        <v>ANODIZE COLOR GREEN DWG NOTE 4</v>
      </c>
      <c r="BO67" t="str">
        <v>ANODIZE COLOR LIGHT BLUE</v>
      </c>
      <c r="BP67" t="str">
        <v>ANODIZE GREEN Per Note 2</v>
      </c>
      <c r="BQ67" t="str">
        <v>ANODIZE GREY, Per Note 1</v>
      </c>
      <c r="BR67" t="str">
        <v>ANODIZE MAGENTA</v>
      </c>
      <c r="BS67" t="str">
        <v>Anodize Per note 3</v>
      </c>
      <c r="BT67" t="str">
        <v>Anodize Per Note 4</v>
      </c>
      <c r="BU67" t="str">
        <v>ANODIZE SEAFOAM</v>
      </c>
      <c r="BV67" t="str">
        <v>Balloon 11 Symmetry</v>
      </c>
      <c r="BW67" t="str">
        <v>Balloon 12 Symmetry</v>
      </c>
      <c r="BX67" t="str">
        <v>Balloon 13 Hole Centered</v>
      </c>
      <c r="BY67" t="str">
        <v>Balloon 13 Symmerty</v>
      </c>
      <c r="BZ67" t="str">
        <v>Balloon 2 Symmetry</v>
      </c>
      <c r="CA67" t="str">
        <v>Balloon 21 CENTERED</v>
      </c>
      <c r="CB67" t="str">
        <v>Balloon 29 Symmetry</v>
      </c>
      <c r="CC67" t="str">
        <v>Balloon 3 Symmetry</v>
      </c>
      <c r="CD67" t="str">
        <v>Balloon 4 Symmetry</v>
      </c>
      <c r="CE67" t="str">
        <v>Balloon 5 blend to SØ .340</v>
      </c>
      <c r="CF67" t="str">
        <v>Balloon 5 Symmetry</v>
      </c>
      <c r="CG67" t="str">
        <v>Balloon 6 Centered</v>
      </c>
      <c r="CH67" t="str">
        <v>Balloon 9 Function Check</v>
      </c>
      <c r="CI67" t="str">
        <v>Balloon 9 Symmerty</v>
      </c>
      <c r="CJ67" t="str">
        <v>Balloons 2 &amp; 17 Symmetry |.001|A|</v>
      </c>
      <c r="CK67" t="str">
        <v>Basic Ø 3.6</v>
      </c>
      <c r="CL67" t="str">
        <v>BEAD BLAST</v>
      </c>
      <c r="CM67" t="str">
        <v>BLAST ALUMINUM OXIDE</v>
      </c>
      <c r="CN67" t="str">
        <v>Blast Note 2</v>
      </c>
      <c r="CO67" t="str">
        <v xml:space="preserve">BLAST Per Note 1 </v>
      </c>
      <c r="CP67" t="str">
        <v>BLAST Per Note 2</v>
      </c>
      <c r="CQ67" t="str">
        <v>BLAST Per Note 3</v>
      </c>
      <c r="CR67" t="str">
        <v>BLAST Per Note 4</v>
      </c>
      <c r="CS67" t="str">
        <v>BLAST Per Note 8</v>
      </c>
      <c r="CT67" t="str">
        <v>BLAST Per Traveler, MATT FINISH</v>
      </c>
      <c r="CU67" t="str">
        <v>BLAST WITH 16 GRIT ALUMINUM OXIDE</v>
      </c>
      <c r="CV67" t="str">
        <v>BLAST, Uniform Finish Per Note 3</v>
      </c>
      <c r="CW67" t="str">
        <v>BREAK EDGE</v>
      </c>
      <c r="CX67" t="str">
        <v>BREAK EDGE .014</v>
      </c>
      <c r="CY67" t="str">
        <v>BREAK EDGES Note 2</v>
      </c>
      <c r="CZ67" t="str">
        <v>BREAK SHARP Per Note 1</v>
      </c>
      <c r="DA67" t="str">
        <v>BREAK SHARPS Per Note 1</v>
      </c>
      <c r="DB67" t="str">
        <v>CE 2729</v>
      </c>
      <c r="DC67" t="str">
        <v>CE Logo per Note 3</v>
      </c>
      <c r="DD67" t="str">
        <v>CE MARK</v>
      </c>
      <c r="DE67" t="str">
        <v>Chips/Debris Removed</v>
      </c>
      <c r="DF67" t="str">
        <v>Coat Per Note 2</v>
      </c>
      <c r="DG67" t="str">
        <v>C-Sink Ø .155</v>
      </c>
      <c r="DH67" t="str">
        <v>C-Sink Ø5.2</v>
      </c>
      <c r="DI67" t="str">
        <v>Deburred</v>
      </c>
      <c r="DJ67" t="str">
        <v>DIM "A" NoGo</v>
      </c>
      <c r="DK67" t="str">
        <v>DIM "A" NoGo Hexalobe</v>
      </c>
      <c r="DL67" t="str">
        <v>EDGE BREAK</v>
      </c>
      <c r="DM67" t="str">
        <v>EDGE BREAK MIN R.004, MAX R.010</v>
      </c>
      <c r="DN67" t="str">
        <v>Edge Break per Note 1</v>
      </c>
      <c r="DO67" t="str">
        <v>ELECTROPOLISH Per Note 1</v>
      </c>
      <c r="DP67" t="str">
        <v>Finish Per Note 3</v>
      </c>
      <c r="DQ67" t="str">
        <v>FLUTE POSITION Per Note 3</v>
      </c>
      <c r="DR67" t="str">
        <v>FULL R</v>
      </c>
      <c r="DS67" t="str">
        <v>FULL RADIUS</v>
      </c>
      <c r="DT67" t="str">
        <v xml:space="preserve">FULL RADIUS </v>
      </c>
      <c r="DU67" t="str">
        <v>Function Check  (.2340 .2360 FULL)</v>
      </c>
      <c r="DV67" t="str">
        <v>FUNCTIONAL  HEXALOBE</v>
      </c>
      <c r="DW67" t="str">
        <v>GLASS BEAD Per Note 3</v>
      </c>
      <c r="DX67" t="str">
        <v>Globus Logo per Note 3</v>
      </c>
      <c r="DY67" t="str">
        <v>Gold Anodized Color</v>
      </c>
      <c r="DZ67" t="str">
        <v>Green Anodized Color</v>
      </c>
      <c r="EA67" t="str">
        <v>GRIT BLAST Per Note 3</v>
      </c>
      <c r="EB67" t="str">
        <v>Grit Blast Per Note 4</v>
      </c>
      <c r="EC67" t="str">
        <v>GRIT BLAST, DWG NOTE 3</v>
      </c>
      <c r="ED67" t="str">
        <v>HEX MINOR Ø.1292</v>
      </c>
      <c r="EE67" t="str">
        <v xml:space="preserve">HEXALOBE </v>
      </c>
      <c r="EF67" t="str">
        <v>HEXALOBE FUNCTION</v>
      </c>
      <c r="EG67" t="str">
        <v>Hexalobe Minor</v>
      </c>
      <c r="EH67" t="str">
        <v>Hexalobe NV-30</v>
      </c>
      <c r="EI67" t="str">
        <v>HEXALOBE ORIENTATION</v>
      </c>
      <c r="EJ67" t="str">
        <v>Inspect per operation 30 comments</v>
      </c>
      <c r="EK67" t="str">
        <v>INT / EXT CORNERS: R.002 TO R.010</v>
      </c>
      <c r="EL67" t="str">
        <v>INT /EXT CORNERS R.05 TO R.03</v>
      </c>
      <c r="EM67" t="str">
        <v>John is a Geek</v>
      </c>
      <c r="EN67" t="str">
        <v>LASER ETCH</v>
      </c>
      <c r="EO67" t="str">
        <v>Laser Etch Per Note 7</v>
      </c>
      <c r="EP67" t="str">
        <v xml:space="preserve">LASER MARK "CE" DWG NOTE 10 </v>
      </c>
      <c r="EQ67" t="str">
        <v>Laser Mark "P1-15004-08", Per Note 3</v>
      </c>
      <c r="ER67" t="str">
        <v>Laser Mark "P2-15004-08", Per Note 3</v>
      </c>
      <c r="ES67" t="str">
        <v>Laser Mark "P3-15004-08", Per Note 3</v>
      </c>
      <c r="ET67" t="str">
        <v>Laser Mark "P4-15004-08", Per Note 3</v>
      </c>
      <c r="EU67" t="str">
        <v xml:space="preserve">LASER MARK LOGO DWG NOTE 9 </v>
      </c>
      <c r="EV67" t="str">
        <v xml:space="preserve">LASER MARK LOT NUMBER DWG NOTE 8 </v>
      </c>
      <c r="EW67" t="str">
        <v>Laser Mark Lot, Per Note 3</v>
      </c>
      <c r="EX67" t="str">
        <v xml:space="preserve">LASER MARK PART NUMBER DWG NOTE 8 </v>
      </c>
      <c r="EY67" t="str">
        <v>LASER: 13000000</v>
      </c>
      <c r="EZ67" t="str">
        <v>LASER: CE 2797</v>
      </c>
      <c r="FA67" t="str">
        <v>LASER: LOGO</v>
      </c>
      <c r="FB67" t="str">
        <v xml:space="preserve">LASER: Lot # Per RE-75-001 </v>
      </c>
      <c r="FC67" t="str">
        <v>LAST THREAD</v>
      </c>
      <c r="FD67" t="str">
        <v>LEAD .0625</v>
      </c>
      <c r="FE67" t="str">
        <v>LOGO</v>
      </c>
      <c r="FF67" t="str">
        <v>Lot (Control) Number per Note 3</v>
      </c>
      <c r="FG67" t="str">
        <v>LOT NO.</v>
      </c>
      <c r="FH67" t="str">
        <v>LOT NUMBER</v>
      </c>
      <c r="FI67" t="str">
        <v>LOT NUMBER PER NUVASIVE SOP 9002007</v>
      </c>
      <c r="FJ67" t="str">
        <v>M 4X 0.5 - 6G - 0.063R - LH</v>
      </c>
      <c r="FK67" t="str">
        <v>M4 X 0.5 - 6G - 0.063R</v>
      </c>
      <c r="FL67" t="str">
        <v>M4 X 0.5 - 6G - 0.063R - LH</v>
      </c>
      <c r="FM67" t="str">
        <v>M4.5 X .75 6g</v>
      </c>
      <c r="FN67" t="str">
        <v>M4.5 X 0.75 6g</v>
      </c>
      <c r="FO67" t="str">
        <v>M5x0.8-6g</v>
      </c>
      <c r="FP67" t="str">
        <v xml:space="preserve">M5x0.8-6g </v>
      </c>
      <c r="FQ67" t="str">
        <v>M6 X .75 6g</v>
      </c>
      <c r="FR67" t="str">
        <v>M6 X 0.75-6g</v>
      </c>
      <c r="FS67" t="str">
        <v>M6 X0.75 - 6g</v>
      </c>
      <c r="FT67" t="str">
        <v>M6X0.75 - 6H</v>
      </c>
      <c r="FU67" t="str">
        <v>M7 X 1.00 6g THREAD</v>
      </c>
      <c r="FV67" t="str">
        <v>M7X1.00 6g THREAD</v>
      </c>
      <c r="FW67" t="str">
        <v>M7X1.00 6h THREAD</v>
      </c>
      <c r="FX67" t="str">
        <v>Magenta Anodized Color</v>
      </c>
      <c r="FY67" t="str">
        <v>MAJOR Ø .380</v>
      </c>
      <c r="FZ67" t="str">
        <v>MAJORØ</v>
      </c>
      <c r="GA67" t="str">
        <v>MATT FINISH Per Note 3</v>
      </c>
      <c r="GB67" t="str">
        <v>MATT FINISH Per Traveler</v>
      </c>
      <c r="GC67" t="str">
        <v>MATTE FINISH</v>
      </c>
      <c r="GD67" t="str">
        <v>MATTE FINISH DWG NOTE 3</v>
      </c>
      <c r="GE67" t="str">
        <v>MATTE FINISH Note 3</v>
      </c>
      <c r="GF67" t="str">
        <v>Matte Finish Per Note 3</v>
      </c>
      <c r="GG67" t="str">
        <v>MATTE FINISH SIZE 10 GLASS BEAD</v>
      </c>
      <c r="GH67" t="str">
        <v>MAX ROOT RADIUS</v>
      </c>
      <c r="GI67" t="str">
        <v xml:space="preserve">Mill Profile Centered </v>
      </c>
      <c r="GJ67" t="str">
        <v>Minor Ø Unconstrained Check</v>
      </c>
      <c r="GK67" t="str">
        <v>MINOR Ø.1336</v>
      </c>
      <c r="GL67" t="str">
        <v>NO ANODIZE Per note 8</v>
      </c>
      <c r="GM67" t="str">
        <v>NO ANODIZE Per note 9</v>
      </c>
      <c r="GN67" t="str">
        <v>No Nicks, Scratches, Tool Marks, etc.</v>
      </c>
      <c r="GO67" t="str">
        <v>No Nicks,Scratches,Tool Marks,etc.</v>
      </c>
      <c r="GP67" t="str">
        <v>NO TOOL MARKS</v>
      </c>
      <c r="GQ67" t="str">
        <v>NOTE 3 THREAD RELIEF</v>
      </c>
      <c r="GR67" t="str">
        <v>NV-27 FUNC.</v>
      </c>
      <c r="GS67" t="str">
        <v>NV-30 DIM A</v>
      </c>
      <c r="GT67" t="str">
        <v>NV-30 DIM B</v>
      </c>
      <c r="GU67" t="str">
        <v>NV-30 DIM F</v>
      </c>
      <c r="GV67" t="str">
        <v>Ø .1250 HEX</v>
      </c>
      <c r="GW67" t="str">
        <v>Ø 9.4 MAJOR</v>
      </c>
      <c r="GX67" t="str">
        <v>Ø.096 MAX PILOT HOLE</v>
      </c>
      <c r="GY67" t="str">
        <v>Ø.125 THRU</v>
      </c>
      <c r="GZ67" t="str">
        <v>Ø.205 COUNTERSINK</v>
      </c>
      <c r="HA67" t="str">
        <v>Ø.260 T.S.C.</v>
      </c>
      <c r="HB67" t="str">
        <v>Ø.500 BASIC</v>
      </c>
      <c r="HC67" t="str">
        <v xml:space="preserve">OVAL CENTERED </v>
      </c>
      <c r="HD67" t="str">
        <v>PART NO. 15100</v>
      </c>
      <c r="HE67" t="str">
        <v>PART NUMBER 13100000</v>
      </c>
      <c r="HF67" t="str">
        <v>PART NUMBER 13600000</v>
      </c>
      <c r="HG67" t="str">
        <v>Part Number per Note 3</v>
      </c>
      <c r="HH67" t="str">
        <v>PD 5/16-18 UNC 2A</v>
      </c>
      <c r="HI67" t="str">
        <v>Perp.|0.05|A|</v>
      </c>
      <c r="HJ67" t="str">
        <v>PILOT THRU HOLE PRESENT</v>
      </c>
      <c r="HK67" t="str">
        <v>PITCH .060</v>
      </c>
      <c r="HL67" t="str">
        <v>Profile |.001|A|</v>
      </c>
      <c r="HM67" t="str">
        <v>Profile |.0015 | A | X-Y</v>
      </c>
      <c r="HN67" t="str">
        <v>Profile |.002| |A|B| X-Y</v>
      </c>
      <c r="HO67" t="str">
        <v>Profile |.002|A|B|</v>
      </c>
      <c r="HP67" t="str">
        <v>Profile |.002|A|B| X-Y</v>
      </c>
      <c r="HQ67" t="str">
        <v>Profile:|010|A|B|C|</v>
      </c>
      <c r="HR67" t="str">
        <v>Profile| .002| A|B|</v>
      </c>
      <c r="HS67" t="str">
        <v>Profile|.001|</v>
      </c>
      <c r="HT67" t="str">
        <v>Profile|.001|A|</v>
      </c>
      <c r="HU67" t="str">
        <v>Profile|.001|A|B|</v>
      </c>
      <c r="HV67" t="str">
        <v xml:space="preserve">Profile|.001|A|B| A&lt;-&gt;B </v>
      </c>
      <c r="HW67" t="str">
        <v>Profile|.001|A|B| C&lt;-&gt;D</v>
      </c>
      <c r="HX67" t="str">
        <v>Profile|.001|A|B| L-M</v>
      </c>
      <c r="HY67" t="str">
        <v>Profile|.001|A|B| P-Q</v>
      </c>
      <c r="HZ67" t="str">
        <v>Profile|.001|A|B|C&lt;-&gt;D</v>
      </c>
      <c r="IA67" t="str">
        <v>Profile|.001|A|C&lt;--&gt;D</v>
      </c>
      <c r="IB67" t="str">
        <v>Profile|.001|A|UNILATERAL</v>
      </c>
      <c r="IC67" t="str">
        <v>Profile|.001|C|</v>
      </c>
      <c r="ID67" t="str">
        <v>Profile|.0012|D1|</v>
      </c>
      <c r="IE67" t="str">
        <v>Profile|.0015| A-B UNI.</v>
      </c>
      <c r="IF67" t="str">
        <v>Profile|.0015| UNI.</v>
      </c>
      <c r="IG67" t="str">
        <v>Profile|.0015|A| X-Y</v>
      </c>
      <c r="IH67" t="str">
        <v>Profile|.0015|E|F|</v>
      </c>
      <c r="II67" t="str">
        <v>Profile|.0016|B|D|</v>
      </c>
      <c r="IJ67" t="str">
        <v>Profile|.002(U).000|A|</v>
      </c>
      <c r="IK67" t="str">
        <v>Profile|.002|</v>
      </c>
      <c r="IL67" t="str">
        <v>Profile|.002|A</v>
      </c>
      <c r="IM67" t="str">
        <v>Profile|.002|A|</v>
      </c>
      <c r="IN67" t="str">
        <v>Profile|.002|A|B|</v>
      </c>
      <c r="IO67" t="str">
        <v xml:space="preserve">Profile|.002|A|B| A&lt;-&gt;B </v>
      </c>
      <c r="IP67" t="str">
        <v>Profile|.002|A|B| C&lt;-&gt;D</v>
      </c>
      <c r="IQ67" t="str">
        <v>Profile|.002|A|B| X-Y</v>
      </c>
      <c r="IR67" t="str">
        <v>Profile|.002|A|B|C|X-Y</v>
      </c>
      <c r="IS67" t="str">
        <v>Profile|.002|A|B|X&lt;--&gt;Y</v>
      </c>
      <c r="IT67" t="str">
        <v>Profile|.002|A|B|X-Y</v>
      </c>
      <c r="IU67" t="str">
        <v>Profile|.002|A|C|</v>
      </c>
      <c r="IV67" t="str">
        <v>Profile|.002|C|A|</v>
      </c>
      <c r="IW67" t="str">
        <v>Profile|.002|C|B|</v>
      </c>
      <c r="IX67" t="str">
        <v>Profile|.0020|</v>
      </c>
      <c r="IY67" t="str">
        <v>Profile|.003|A|</v>
      </c>
      <c r="IZ67" t="str">
        <v>Profile|.003|A|B|C| Uni.</v>
      </c>
      <c r="JA67" t="str">
        <v>Profile|.003|E|F|</v>
      </c>
      <c r="JB67" t="str">
        <v>Profile|.004(U) .003|A|B|C|</v>
      </c>
      <c r="JC67" t="str">
        <v>Profile|.004|A| UNI.</v>
      </c>
      <c r="JD67" t="str">
        <v>Profile|.005|A|C|</v>
      </c>
      <c r="JE67" t="str">
        <v>Profile|.005|A|C|A&lt;--&gt;B, C&lt;--&gt;D</v>
      </c>
      <c r="JF67" t="str">
        <v>Profile|.005|A|D| A-B UNI.</v>
      </c>
      <c r="JG67" t="str">
        <v>Profile|.005|A|D| UNI.</v>
      </c>
      <c r="JH67" t="str">
        <v>Profile|.010|A|B|</v>
      </c>
      <c r="JI67" t="str">
        <v>Profile|.010|A|B|C|</v>
      </c>
      <c r="JJ67" t="str">
        <v>Profile|.03|A|</v>
      </c>
      <c r="JK67" t="str">
        <v>Profile|.05|A|B|</v>
      </c>
      <c r="JL67" t="str">
        <v>Profile|0.03|</v>
      </c>
      <c r="JM67" t="str">
        <v>Profile|0.03|A|</v>
      </c>
      <c r="JN67" t="str">
        <v>Profile|0.03|A|B|</v>
      </c>
      <c r="JO67" t="str">
        <v>Profile|0.05{A|C|</v>
      </c>
      <c r="JP67" t="str">
        <v>Profile|0.05|A|B|</v>
      </c>
      <c r="JQ67" t="str">
        <v>Profile|0.05|E|</v>
      </c>
      <c r="JR67" t="str">
        <v>Profile|0.05|E|F|</v>
      </c>
      <c r="JS67" t="str">
        <v>Profile|0.06|A|C|</v>
      </c>
      <c r="JT67" t="str">
        <v>Profile|0.1|A|A|</v>
      </c>
      <c r="JU67" t="str">
        <v>Profile|0.1|D1|</v>
      </c>
      <c r="JV67" t="str">
        <v>Profile|A|B|C|</v>
      </c>
      <c r="JW67" t="str">
        <v>Proile|.002|A|B|J-K</v>
      </c>
      <c r="JX67" t="str">
        <v>P-Thread Form</v>
      </c>
      <c r="JY67" t="str">
        <v>R  FULL RADIUS</v>
      </c>
      <c r="JZ67" t="str">
        <v>R.001/.006</v>
      </c>
      <c r="KA67" t="str">
        <v>R.003 MAX</v>
      </c>
      <c r="KB67" t="str">
        <v>R.005 MAX</v>
      </c>
      <c r="KC67" t="str">
        <v>R.030</v>
      </c>
      <c r="KD67" t="str">
        <v>R.25 MAX</v>
      </c>
      <c r="KE67" t="str">
        <v>R1.33 BASIC</v>
      </c>
      <c r="KF67" t="str">
        <v>R3.3</v>
      </c>
      <c r="KG67" t="str">
        <v>Ra 1.6 MAX</v>
      </c>
      <c r="KH67" t="str">
        <v>RAD @ FACE &amp; OD CHAMFER</v>
      </c>
      <c r="KI67" t="str">
        <v>RAD. @ ID &amp; BACK FACE</v>
      </c>
      <c r="KJ67" t="str">
        <v>RAD. @ OD &amp; BACK FACE</v>
      </c>
      <c r="KK67" t="str">
        <v>REMOVE SHRP EDGES .005 MAX</v>
      </c>
      <c r="KL67" t="str">
        <v>ROD SLOT CENTERED</v>
      </c>
      <c r="KM67" t="str">
        <v>SHARP OKAY</v>
      </c>
      <c r="KN67" t="str">
        <v>Slot Centered</v>
      </c>
      <c r="KO67" t="str">
        <v>SLOT WIDTH</v>
      </c>
      <c r="KP67" t="str">
        <v>Surface Finish Per Note 1</v>
      </c>
      <c r="KQ67" t="str">
        <v>Symmerty Balloon A_6</v>
      </c>
      <c r="KR67" t="str">
        <v>T27 HEXALOBE Per Note 1</v>
      </c>
      <c r="KS67" t="str">
        <v>T27 TORX</v>
      </c>
      <c r="KT67" t="str">
        <v>THRD DEPTH</v>
      </c>
      <c r="KU67" t="str">
        <v>Thread Form Per Note 3</v>
      </c>
      <c r="KV67" t="str">
        <v>THREAD INTO ROD SLOT</v>
      </c>
      <c r="KW67" t="str">
        <v>Thread Timed Print Note 6</v>
      </c>
      <c r="KX67" t="str">
        <v>TOOL MISMATCH PERMISSIBLE</v>
      </c>
      <c r="KY67" t="str">
        <v>Tot. Runout|Ø.002|C|</v>
      </c>
      <c r="KZ67" t="str">
        <v>Total Runout|.002|E|</v>
      </c>
      <c r="LA67" t="str">
        <v>TRIPLE LEAD THREAD</v>
      </c>
      <c r="LB67" t="str">
        <v>True Pos. |.001 (M)|A|</v>
      </c>
      <c r="LC67" t="str">
        <v>True Pos. |.002(M)|A|B|</v>
      </c>
      <c r="LD67" t="str">
        <v>True Pos. |.002|</v>
      </c>
      <c r="LE67" t="str">
        <v>True Pos. |.002|A|</v>
      </c>
      <c r="LF67" t="str">
        <v>True Pos. |.002|A|B|</v>
      </c>
      <c r="LG67" t="str">
        <v>True Pos. |.004|A|C|B|</v>
      </c>
      <c r="LH67" t="str">
        <v>True Pos. |.005(M)|A|B|</v>
      </c>
      <c r="LI67" t="str">
        <v>True Pos.|.000(L)|A|D|</v>
      </c>
      <c r="LJ67" t="str">
        <v>True Pos.|.000(M)|A|</v>
      </c>
      <c r="LK67" t="str">
        <v>True Pos.|.001(M)|A|</v>
      </c>
      <c r="LL67" t="str">
        <v>True Pos.|.001|B|</v>
      </c>
      <c r="LM67" t="str">
        <v>True Pos.|.001|E|</v>
      </c>
      <c r="LN67" t="str">
        <v>True Pos.|.002|A|</v>
      </c>
      <c r="LO67" t="str">
        <v>True Pos.|.002|B|</v>
      </c>
      <c r="LP67" t="str">
        <v>True Pos.|.002|C|</v>
      </c>
      <c r="LQ67" t="str">
        <v>True Pos.|.002|D1|</v>
      </c>
      <c r="LR67" t="str">
        <v>True Pos.|.002|D1|D2|</v>
      </c>
      <c r="LS67" t="str">
        <v>True Pos.|.05|A|</v>
      </c>
      <c r="LT67" t="str">
        <v>True Pos.|.1|A|B|C|</v>
      </c>
      <c r="LU67" t="str">
        <v>True Pos.|.13|A</v>
      </c>
      <c r="LV67" t="str">
        <v>True Pos.|0.05|A|</v>
      </c>
      <c r="LW67" t="str">
        <v>True Pos.|0.1|A|B|C|</v>
      </c>
      <c r="LX67" t="str">
        <v>True Pos.|0.13|A|</v>
      </c>
      <c r="LY67" t="str">
        <v>True Pos.|Ø.000(M)|A|</v>
      </c>
      <c r="LZ67" t="str">
        <v>True Pos.|Ø.000(M)|B|</v>
      </c>
      <c r="MA67" t="str">
        <v>True Pos.|Ø.001(M)|A(M)|</v>
      </c>
      <c r="MB67" t="str">
        <v>True Pos.|Ø.001(M)|A|</v>
      </c>
      <c r="MC67" t="str">
        <v>True Pos.|Ø.001|A|</v>
      </c>
      <c r="MD67" t="str">
        <v>True Pos.|Ø.001|C|</v>
      </c>
      <c r="ME67" t="str">
        <v>True Pos.|Ø.002(S)|A(S)|</v>
      </c>
      <c r="MF67" t="str">
        <v>True Pos.|Ø.002|A|</v>
      </c>
      <c r="MG67" t="str">
        <v>True Pos.|Ø.002|B|</v>
      </c>
      <c r="MH67" t="str">
        <v>True Pos.|Ø.002|C|</v>
      </c>
      <c r="MI67" t="str">
        <v>True Pos.|Ø.03(M)|A|</v>
      </c>
      <c r="MJ67" t="str">
        <v>True Pos.|Ø0.03(M)|A|</v>
      </c>
      <c r="MK67" t="str">
        <v>True Pos.|Ø0.05(L)|D|B|</v>
      </c>
      <c r="ML67" t="str">
        <v>True Pos.|Ø0.05|A|</v>
      </c>
      <c r="MM67" t="str">
        <v>True Pos.|Ø0.05|D|</v>
      </c>
      <c r="MN67" t="str">
        <v>True Pos.|Ø0.05|E|</v>
      </c>
      <c r="MO67" t="str">
        <v>True Pos.|Ø0.05|E|B|</v>
      </c>
      <c r="MP67" t="str">
        <v>True Pos.|SØ0.03|C|B|</v>
      </c>
      <c r="MQ67" t="str">
        <v>True Position|.002|A|B|</v>
      </c>
      <c r="MR67" t="str">
        <v>True. Pos.|Ø.001(M)|A|</v>
      </c>
      <c r="MS67" t="str">
        <v>True. Pps.|0.05|A|</v>
      </c>
      <c r="MT67" t="str">
        <v>Tumble Per Note 1</v>
      </c>
      <c r="MU67" t="str">
        <v>Tumble Per Note 2</v>
      </c>
    </row>
    <row r="68" spans="1:359">
      <c r="A68" t="s">
        <v>956</v>
      </c>
      <c r="C68" s="74" t="str" cm="1">
        <f t="array" ref="C68:MU68">TRANSPOSE(_xlfn._xlws.SORT(_xlfn._xlws.FILTER($A$2:$A$499,ISNUMBER(SEARCH('Prt. Lib. &amp; Routine, Table'!L75,$A$2:$A$499)),"not found")))</f>
        <v>.0015 T.I.R. MAX</v>
      </c>
      <c r="D68" t="str">
        <v>.002 MAX ROOT RADIUS</v>
      </c>
      <c r="E68" t="str">
        <v>.012 BLUNT END</v>
      </c>
      <c r="F68" t="str">
        <v>.015 MAX</v>
      </c>
      <c r="G68" t="str">
        <v>.016 T.S.C.</v>
      </c>
      <c r="H68" t="str">
        <v>.017 BASIC</v>
      </c>
      <c r="I68" t="str">
        <v>.021 PITCH</v>
      </c>
      <c r="J68" t="str">
        <v>.022 BLUNT START</v>
      </c>
      <c r="K68" t="str">
        <v>.025 BASIC</v>
      </c>
      <c r="L68" t="str">
        <v>.035 BASIC</v>
      </c>
      <c r="M68" t="str">
        <v>.043 T.S.C</v>
      </c>
      <c r="N68" t="str">
        <v>.053 T.S.C.</v>
      </c>
      <c r="O68" t="str">
        <v>.060 HEX DEPTH</v>
      </c>
      <c r="P68" t="str">
        <v>.060 PITCH</v>
      </c>
      <c r="Q68" t="str">
        <v>.061 BASIC</v>
      </c>
      <c r="R68" t="str">
        <v>.07 HEX</v>
      </c>
      <c r="S68" t="str">
        <v>.070 HEX DEPTH</v>
      </c>
      <c r="T68" t="str">
        <v>.082 DRILL</v>
      </c>
      <c r="U68" t="str">
        <v>.082 DRILL DEPTH</v>
      </c>
      <c r="V68" t="str">
        <v>.094 HEX</v>
      </c>
      <c r="W68" t="str">
        <v>.115 T.S.C.</v>
      </c>
      <c r="X68" t="str">
        <v>.1195 / .1243 MAJOR DIAMETER</v>
      </c>
      <c r="Y68" t="str">
        <v>.1250 HEX</v>
      </c>
      <c r="Z68" t="str">
        <v>.157 MINOR DIAMETER</v>
      </c>
      <c r="AA68" t="str">
        <v>.172 FULL THD DEPTH</v>
      </c>
      <c r="AB68" t="str">
        <v>.172 MAJOR DIAMETER</v>
      </c>
      <c r="AC68" t="str">
        <v>.180 MIN DEPTH FULL THRD</v>
      </c>
      <c r="AD68" t="str">
        <v>.183 Ceter Line Thread Dwell</v>
      </c>
      <c r="AE68" t="str">
        <v>.208 MAX THRD DEPTH</v>
      </c>
      <c r="AF68" t="str">
        <v>.218 BOTTOM HALF OF SLOT</v>
      </c>
      <c r="AG68" t="str">
        <v>.261 BASIC</v>
      </c>
      <c r="AH68" t="str">
        <v>.314 T.S.C.</v>
      </c>
      <c r="AI68" t="str">
        <v>.315 BASIC</v>
      </c>
      <c r="AJ68" t="str">
        <v>.329 MINOR Ø</v>
      </c>
      <c r="AK68" t="str">
        <v>.330 BASIC</v>
      </c>
      <c r="AL68" t="str">
        <v>.35 TO TANGENT POINT</v>
      </c>
      <c r="AM68" t="str">
        <v>.375 MAJOR Ø</v>
      </c>
      <c r="AN68" t="str">
        <v>.390 BASIC</v>
      </c>
      <c r="AO68" t="str">
        <v>.440 BASIC</v>
      </c>
      <c r="AP68" t="str">
        <v>.64/.96 HIGH=Pass</v>
      </c>
      <c r="AQ68" t="str">
        <v>0.012 MAX</v>
      </c>
      <c r="AR68" t="str">
        <v>0.015 MAX</v>
      </c>
      <c r="AS68" t="str">
        <v>0.05 Per Note 2</v>
      </c>
      <c r="AT68" t="str">
        <v>0.500 PULLOUT ZONE</v>
      </c>
      <c r="AU68" t="str">
        <v>10-32 UNF-2A</v>
      </c>
      <c r="AV68" t="str">
        <v>12-28 UNF-2B</v>
      </c>
      <c r="AW68" t="str">
        <v>2.87 BASIC</v>
      </c>
      <c r="AX68" t="str">
        <v>2-56 UNC 2B 2 STARTS</v>
      </c>
      <c r="AY68" t="str">
        <v>3 LEAD THREAD</v>
      </c>
      <c r="AZ68" t="str">
        <v>32µIN Max</v>
      </c>
      <c r="BA68" t="str">
        <v>5/16"-24 UNF-2A</v>
      </c>
      <c r="BB68" t="str">
        <v>5/16-18 UNC 2A</v>
      </c>
      <c r="BC68" t="str">
        <v>5-44 UNF-2A</v>
      </c>
      <c r="BD68" t="str">
        <v>6-16µIN</v>
      </c>
      <c r="BE68" t="str">
        <v>65° BLEND</v>
      </c>
      <c r="BF68" t="str">
        <v>7.45 Top of Ball to Face</v>
      </c>
      <c r="BG68" t="str">
        <v>7/16-28 UNEF 2B</v>
      </c>
      <c r="BH68" t="str">
        <v>7/16-28-UNEF-2A</v>
      </c>
      <c r="BI68" t="str">
        <v>Alignment Per Note 3</v>
      </c>
      <c r="BJ68" t="str">
        <v>ANODIZE (SEE CHART)</v>
      </c>
      <c r="BK68" t="str">
        <v>ANODIZE AQUA Per Note 3</v>
      </c>
      <c r="BL68" t="str">
        <v>ANODIZE BOTTOM PORTION</v>
      </c>
      <c r="BM68" t="str">
        <v>ANODIZE COLOR AQUA</v>
      </c>
      <c r="BN68" t="str">
        <v>ANODIZE COLOR GREEN DWG NOTE 4</v>
      </c>
      <c r="BO68" t="str">
        <v>ANODIZE COLOR LIGHT BLUE</v>
      </c>
      <c r="BP68" t="str">
        <v>ANODIZE GREEN Per Note 2</v>
      </c>
      <c r="BQ68" t="str">
        <v>ANODIZE GREY, Per Note 1</v>
      </c>
      <c r="BR68" t="str">
        <v>ANODIZE MAGENTA</v>
      </c>
      <c r="BS68" t="str">
        <v>Anodize Per note 3</v>
      </c>
      <c r="BT68" t="str">
        <v>Anodize Per Note 4</v>
      </c>
      <c r="BU68" t="str">
        <v>ANODIZE SEAFOAM</v>
      </c>
      <c r="BV68" t="str">
        <v>Balloon 11 Symmetry</v>
      </c>
      <c r="BW68" t="str">
        <v>Balloon 12 Symmetry</v>
      </c>
      <c r="BX68" t="str">
        <v>Balloon 13 Hole Centered</v>
      </c>
      <c r="BY68" t="str">
        <v>Balloon 13 Symmerty</v>
      </c>
      <c r="BZ68" t="str">
        <v>Balloon 2 Symmetry</v>
      </c>
      <c r="CA68" t="str">
        <v>Balloon 21 CENTERED</v>
      </c>
      <c r="CB68" t="str">
        <v>Balloon 29 Symmetry</v>
      </c>
      <c r="CC68" t="str">
        <v>Balloon 3 Symmetry</v>
      </c>
      <c r="CD68" t="str">
        <v>Balloon 4 Symmetry</v>
      </c>
      <c r="CE68" t="str">
        <v>Balloon 5 blend to SØ .340</v>
      </c>
      <c r="CF68" t="str">
        <v>Balloon 5 Symmetry</v>
      </c>
      <c r="CG68" t="str">
        <v>Balloon 6 Centered</v>
      </c>
      <c r="CH68" t="str">
        <v>Balloon 9 Function Check</v>
      </c>
      <c r="CI68" t="str">
        <v>Balloon 9 Symmerty</v>
      </c>
      <c r="CJ68" t="str">
        <v>Balloons 2 &amp; 17 Symmetry |.001|A|</v>
      </c>
      <c r="CK68" t="str">
        <v>Basic Ø 3.6</v>
      </c>
      <c r="CL68" t="str">
        <v>BEAD BLAST</v>
      </c>
      <c r="CM68" t="str">
        <v>BLAST ALUMINUM OXIDE</v>
      </c>
      <c r="CN68" t="str">
        <v>Blast Note 2</v>
      </c>
      <c r="CO68" t="str">
        <v xml:space="preserve">BLAST Per Note 1 </v>
      </c>
      <c r="CP68" t="str">
        <v>BLAST Per Note 2</v>
      </c>
      <c r="CQ68" t="str">
        <v>BLAST Per Note 3</v>
      </c>
      <c r="CR68" t="str">
        <v>BLAST Per Note 4</v>
      </c>
      <c r="CS68" t="str">
        <v>BLAST Per Note 8</v>
      </c>
      <c r="CT68" t="str">
        <v>BLAST Per Traveler, MATT FINISH</v>
      </c>
      <c r="CU68" t="str">
        <v>BLAST WITH 16 GRIT ALUMINUM OXIDE</v>
      </c>
      <c r="CV68" t="str">
        <v>BLAST, Uniform Finish Per Note 3</v>
      </c>
      <c r="CW68" t="str">
        <v>BREAK EDGE</v>
      </c>
      <c r="CX68" t="str">
        <v>BREAK EDGE .014</v>
      </c>
      <c r="CY68" t="str">
        <v>BREAK EDGES Note 2</v>
      </c>
      <c r="CZ68" t="str">
        <v>BREAK SHARP Per Note 1</v>
      </c>
      <c r="DA68" t="str">
        <v>BREAK SHARPS Per Note 1</v>
      </c>
      <c r="DB68" t="str">
        <v>CE 2729</v>
      </c>
      <c r="DC68" t="str">
        <v>CE Logo per Note 3</v>
      </c>
      <c r="DD68" t="str">
        <v>CE MARK</v>
      </c>
      <c r="DE68" t="str">
        <v>Chips/Debris Removed</v>
      </c>
      <c r="DF68" t="str">
        <v>Coat Per Note 2</v>
      </c>
      <c r="DG68" t="str">
        <v>C-Sink Ø .155</v>
      </c>
      <c r="DH68" t="str">
        <v>C-Sink Ø5.2</v>
      </c>
      <c r="DI68" t="str">
        <v>Deburred</v>
      </c>
      <c r="DJ68" t="str">
        <v>DIM "A" NoGo</v>
      </c>
      <c r="DK68" t="str">
        <v>DIM "A" NoGo Hexalobe</v>
      </c>
      <c r="DL68" t="str">
        <v>EDGE BREAK</v>
      </c>
      <c r="DM68" t="str">
        <v>EDGE BREAK MIN R.004, MAX R.010</v>
      </c>
      <c r="DN68" t="str">
        <v>Edge Break per Note 1</v>
      </c>
      <c r="DO68" t="str">
        <v>ELECTROPOLISH Per Note 1</v>
      </c>
      <c r="DP68" t="str">
        <v>Finish Per Note 3</v>
      </c>
      <c r="DQ68" t="str">
        <v>FLUTE POSITION Per Note 3</v>
      </c>
      <c r="DR68" t="str">
        <v>FULL R</v>
      </c>
      <c r="DS68" t="str">
        <v>FULL RADIUS</v>
      </c>
      <c r="DT68" t="str">
        <v xml:space="preserve">FULL RADIUS </v>
      </c>
      <c r="DU68" t="str">
        <v>Function Check  (.2340 .2360 FULL)</v>
      </c>
      <c r="DV68" t="str">
        <v>FUNCTIONAL  HEXALOBE</v>
      </c>
      <c r="DW68" t="str">
        <v>GLASS BEAD Per Note 3</v>
      </c>
      <c r="DX68" t="str">
        <v>Globus Logo per Note 3</v>
      </c>
      <c r="DY68" t="str">
        <v>Gold Anodized Color</v>
      </c>
      <c r="DZ68" t="str">
        <v>Green Anodized Color</v>
      </c>
      <c r="EA68" t="str">
        <v>GRIT BLAST Per Note 3</v>
      </c>
      <c r="EB68" t="str">
        <v>Grit Blast Per Note 4</v>
      </c>
      <c r="EC68" t="str">
        <v>GRIT BLAST, DWG NOTE 3</v>
      </c>
      <c r="ED68" t="str">
        <v>HEX MINOR Ø.1292</v>
      </c>
      <c r="EE68" t="str">
        <v xml:space="preserve">HEXALOBE </v>
      </c>
      <c r="EF68" t="str">
        <v>HEXALOBE FUNCTION</v>
      </c>
      <c r="EG68" t="str">
        <v>Hexalobe Minor</v>
      </c>
      <c r="EH68" t="str">
        <v>Hexalobe NV-30</v>
      </c>
      <c r="EI68" t="str">
        <v>HEXALOBE ORIENTATION</v>
      </c>
      <c r="EJ68" t="str">
        <v>Inspect per operation 30 comments</v>
      </c>
      <c r="EK68" t="str">
        <v>INT / EXT CORNERS: R.002 TO R.010</v>
      </c>
      <c r="EL68" t="str">
        <v>INT /EXT CORNERS R.05 TO R.03</v>
      </c>
      <c r="EM68" t="str">
        <v>John is a Geek</v>
      </c>
      <c r="EN68" t="str">
        <v>LASER ETCH</v>
      </c>
      <c r="EO68" t="str">
        <v>Laser Etch Per Note 7</v>
      </c>
      <c r="EP68" t="str">
        <v xml:space="preserve">LASER MARK "CE" DWG NOTE 10 </v>
      </c>
      <c r="EQ68" t="str">
        <v>Laser Mark "P1-15004-08", Per Note 3</v>
      </c>
      <c r="ER68" t="str">
        <v>Laser Mark "P2-15004-08", Per Note 3</v>
      </c>
      <c r="ES68" t="str">
        <v>Laser Mark "P3-15004-08", Per Note 3</v>
      </c>
      <c r="ET68" t="str">
        <v>Laser Mark "P4-15004-08", Per Note 3</v>
      </c>
      <c r="EU68" t="str">
        <v xml:space="preserve">LASER MARK LOGO DWG NOTE 9 </v>
      </c>
      <c r="EV68" t="str">
        <v xml:space="preserve">LASER MARK LOT NUMBER DWG NOTE 8 </v>
      </c>
      <c r="EW68" t="str">
        <v>Laser Mark Lot, Per Note 3</v>
      </c>
      <c r="EX68" t="str">
        <v xml:space="preserve">LASER MARK PART NUMBER DWG NOTE 8 </v>
      </c>
      <c r="EY68" t="str">
        <v>LASER: 13000000</v>
      </c>
      <c r="EZ68" t="str">
        <v>LASER: CE 2797</v>
      </c>
      <c r="FA68" t="str">
        <v>LASER: LOGO</v>
      </c>
      <c r="FB68" t="str">
        <v xml:space="preserve">LASER: Lot # Per RE-75-001 </v>
      </c>
      <c r="FC68" t="str">
        <v>LAST THREAD</v>
      </c>
      <c r="FD68" t="str">
        <v>LEAD .0625</v>
      </c>
      <c r="FE68" t="str">
        <v>LOGO</v>
      </c>
      <c r="FF68" t="str">
        <v>Lot (Control) Number per Note 3</v>
      </c>
      <c r="FG68" t="str">
        <v>LOT NO.</v>
      </c>
      <c r="FH68" t="str">
        <v>LOT NUMBER</v>
      </c>
      <c r="FI68" t="str">
        <v>LOT NUMBER PER NUVASIVE SOP 9002007</v>
      </c>
      <c r="FJ68" t="str">
        <v>M 4X 0.5 - 6G - 0.063R - LH</v>
      </c>
      <c r="FK68" t="str">
        <v>M4 X 0.5 - 6G - 0.063R</v>
      </c>
      <c r="FL68" t="str">
        <v>M4 X 0.5 - 6G - 0.063R - LH</v>
      </c>
      <c r="FM68" t="str">
        <v>M4.5 X .75 6g</v>
      </c>
      <c r="FN68" t="str">
        <v>M4.5 X 0.75 6g</v>
      </c>
      <c r="FO68" t="str">
        <v>M5x0.8-6g</v>
      </c>
      <c r="FP68" t="str">
        <v xml:space="preserve">M5x0.8-6g </v>
      </c>
      <c r="FQ68" t="str">
        <v>M6 X .75 6g</v>
      </c>
      <c r="FR68" t="str">
        <v>M6 X 0.75-6g</v>
      </c>
      <c r="FS68" t="str">
        <v>M6 X0.75 - 6g</v>
      </c>
      <c r="FT68" t="str">
        <v>M6X0.75 - 6H</v>
      </c>
      <c r="FU68" t="str">
        <v>M7 X 1.00 6g THREAD</v>
      </c>
      <c r="FV68" t="str">
        <v>M7X1.00 6g THREAD</v>
      </c>
      <c r="FW68" t="str">
        <v>M7X1.00 6h THREAD</v>
      </c>
      <c r="FX68" t="str">
        <v>Magenta Anodized Color</v>
      </c>
      <c r="FY68" t="str">
        <v>MAJOR Ø .380</v>
      </c>
      <c r="FZ68" t="str">
        <v>MAJORØ</v>
      </c>
      <c r="GA68" t="str">
        <v>MATT FINISH Per Note 3</v>
      </c>
      <c r="GB68" t="str">
        <v>MATT FINISH Per Traveler</v>
      </c>
      <c r="GC68" t="str">
        <v>MATTE FINISH</v>
      </c>
      <c r="GD68" t="str">
        <v>MATTE FINISH DWG NOTE 3</v>
      </c>
      <c r="GE68" t="str">
        <v>MATTE FINISH Note 3</v>
      </c>
      <c r="GF68" t="str">
        <v>Matte Finish Per Note 3</v>
      </c>
      <c r="GG68" t="str">
        <v>MATTE FINISH SIZE 10 GLASS BEAD</v>
      </c>
      <c r="GH68" t="str">
        <v>MAX ROOT RADIUS</v>
      </c>
      <c r="GI68" t="str">
        <v xml:space="preserve">Mill Profile Centered </v>
      </c>
      <c r="GJ68" t="str">
        <v>Minor Ø Unconstrained Check</v>
      </c>
      <c r="GK68" t="str">
        <v>MINOR Ø.1336</v>
      </c>
      <c r="GL68" t="str">
        <v>NO ANODIZE Per note 8</v>
      </c>
      <c r="GM68" t="str">
        <v>NO ANODIZE Per note 9</v>
      </c>
      <c r="GN68" t="str">
        <v>No Nicks, Scratches, Tool Marks, etc.</v>
      </c>
      <c r="GO68" t="str">
        <v>No Nicks,Scratches,Tool Marks,etc.</v>
      </c>
      <c r="GP68" t="str">
        <v>NO TOOL MARKS</v>
      </c>
      <c r="GQ68" t="str">
        <v>NOTE 3 THREAD RELIEF</v>
      </c>
      <c r="GR68" t="str">
        <v>NV-27 FUNC.</v>
      </c>
      <c r="GS68" t="str">
        <v>NV-30 DIM A</v>
      </c>
      <c r="GT68" t="str">
        <v>NV-30 DIM B</v>
      </c>
      <c r="GU68" t="str">
        <v>NV-30 DIM F</v>
      </c>
      <c r="GV68" t="str">
        <v>Ø .1250 HEX</v>
      </c>
      <c r="GW68" t="str">
        <v>Ø 9.4 MAJOR</v>
      </c>
      <c r="GX68" t="str">
        <v>Ø.096 MAX PILOT HOLE</v>
      </c>
      <c r="GY68" t="str">
        <v>Ø.125 THRU</v>
      </c>
      <c r="GZ68" t="str">
        <v>Ø.205 COUNTERSINK</v>
      </c>
      <c r="HA68" t="str">
        <v>Ø.260 T.S.C.</v>
      </c>
      <c r="HB68" t="str">
        <v>Ø.500 BASIC</v>
      </c>
      <c r="HC68" t="str">
        <v xml:space="preserve">OVAL CENTERED </v>
      </c>
      <c r="HD68" t="str">
        <v>PART NO. 15100</v>
      </c>
      <c r="HE68" t="str">
        <v>PART NUMBER 13100000</v>
      </c>
      <c r="HF68" t="str">
        <v>PART NUMBER 13600000</v>
      </c>
      <c r="HG68" t="str">
        <v>Part Number per Note 3</v>
      </c>
      <c r="HH68" t="str">
        <v>PD 5/16-18 UNC 2A</v>
      </c>
      <c r="HI68" t="str">
        <v>Perp.|0.05|A|</v>
      </c>
      <c r="HJ68" t="str">
        <v>PILOT THRU HOLE PRESENT</v>
      </c>
      <c r="HK68" t="str">
        <v>PITCH .060</v>
      </c>
      <c r="HL68" t="str">
        <v>Profile |.001|A|</v>
      </c>
      <c r="HM68" t="str">
        <v>Profile |.0015 | A | X-Y</v>
      </c>
      <c r="HN68" t="str">
        <v>Profile |.002| |A|B| X-Y</v>
      </c>
      <c r="HO68" t="str">
        <v>Profile |.002|A|B|</v>
      </c>
      <c r="HP68" t="str">
        <v>Profile |.002|A|B| X-Y</v>
      </c>
      <c r="HQ68" t="str">
        <v>Profile:|010|A|B|C|</v>
      </c>
      <c r="HR68" t="str">
        <v>Profile| .002| A|B|</v>
      </c>
      <c r="HS68" t="str">
        <v>Profile|.001|</v>
      </c>
      <c r="HT68" t="str">
        <v>Profile|.001|A|</v>
      </c>
      <c r="HU68" t="str">
        <v>Profile|.001|A|B|</v>
      </c>
      <c r="HV68" t="str">
        <v xml:space="preserve">Profile|.001|A|B| A&lt;-&gt;B </v>
      </c>
      <c r="HW68" t="str">
        <v>Profile|.001|A|B| C&lt;-&gt;D</v>
      </c>
      <c r="HX68" t="str">
        <v>Profile|.001|A|B| L-M</v>
      </c>
      <c r="HY68" t="str">
        <v>Profile|.001|A|B| P-Q</v>
      </c>
      <c r="HZ68" t="str">
        <v>Profile|.001|A|B|C&lt;-&gt;D</v>
      </c>
      <c r="IA68" t="str">
        <v>Profile|.001|A|C&lt;--&gt;D</v>
      </c>
      <c r="IB68" t="str">
        <v>Profile|.001|A|UNILATERAL</v>
      </c>
      <c r="IC68" t="str">
        <v>Profile|.001|C|</v>
      </c>
      <c r="ID68" t="str">
        <v>Profile|.0012|D1|</v>
      </c>
      <c r="IE68" t="str">
        <v>Profile|.0015| A-B UNI.</v>
      </c>
      <c r="IF68" t="str">
        <v>Profile|.0015| UNI.</v>
      </c>
      <c r="IG68" t="str">
        <v>Profile|.0015|A| X-Y</v>
      </c>
      <c r="IH68" t="str">
        <v>Profile|.0015|E|F|</v>
      </c>
      <c r="II68" t="str">
        <v>Profile|.0016|B|D|</v>
      </c>
      <c r="IJ68" t="str">
        <v>Profile|.002(U).000|A|</v>
      </c>
      <c r="IK68" t="str">
        <v>Profile|.002|</v>
      </c>
      <c r="IL68" t="str">
        <v>Profile|.002|A</v>
      </c>
      <c r="IM68" t="str">
        <v>Profile|.002|A|</v>
      </c>
      <c r="IN68" t="str">
        <v>Profile|.002|A|B|</v>
      </c>
      <c r="IO68" t="str">
        <v xml:space="preserve">Profile|.002|A|B| A&lt;-&gt;B </v>
      </c>
      <c r="IP68" t="str">
        <v>Profile|.002|A|B| C&lt;-&gt;D</v>
      </c>
      <c r="IQ68" t="str">
        <v>Profile|.002|A|B| X-Y</v>
      </c>
      <c r="IR68" t="str">
        <v>Profile|.002|A|B|C|X-Y</v>
      </c>
      <c r="IS68" t="str">
        <v>Profile|.002|A|B|X&lt;--&gt;Y</v>
      </c>
      <c r="IT68" t="str">
        <v>Profile|.002|A|B|X-Y</v>
      </c>
      <c r="IU68" t="str">
        <v>Profile|.002|A|C|</v>
      </c>
      <c r="IV68" t="str">
        <v>Profile|.002|C|A|</v>
      </c>
      <c r="IW68" t="str">
        <v>Profile|.002|C|B|</v>
      </c>
      <c r="IX68" t="str">
        <v>Profile|.0020|</v>
      </c>
      <c r="IY68" t="str">
        <v>Profile|.003|A|</v>
      </c>
      <c r="IZ68" t="str">
        <v>Profile|.003|A|B|C| Uni.</v>
      </c>
      <c r="JA68" t="str">
        <v>Profile|.003|E|F|</v>
      </c>
      <c r="JB68" t="str">
        <v>Profile|.004(U) .003|A|B|C|</v>
      </c>
      <c r="JC68" t="str">
        <v>Profile|.004|A| UNI.</v>
      </c>
      <c r="JD68" t="str">
        <v>Profile|.005|A|C|</v>
      </c>
      <c r="JE68" t="str">
        <v>Profile|.005|A|C|A&lt;--&gt;B, C&lt;--&gt;D</v>
      </c>
      <c r="JF68" t="str">
        <v>Profile|.005|A|D| A-B UNI.</v>
      </c>
      <c r="JG68" t="str">
        <v>Profile|.005|A|D| UNI.</v>
      </c>
      <c r="JH68" t="str">
        <v>Profile|.010|A|B|</v>
      </c>
      <c r="JI68" t="str">
        <v>Profile|.010|A|B|C|</v>
      </c>
      <c r="JJ68" t="str">
        <v>Profile|.03|A|</v>
      </c>
      <c r="JK68" t="str">
        <v>Profile|.05|A|B|</v>
      </c>
      <c r="JL68" t="str">
        <v>Profile|0.03|</v>
      </c>
      <c r="JM68" t="str">
        <v>Profile|0.03|A|</v>
      </c>
      <c r="JN68" t="str">
        <v>Profile|0.03|A|B|</v>
      </c>
      <c r="JO68" t="str">
        <v>Profile|0.05{A|C|</v>
      </c>
      <c r="JP68" t="str">
        <v>Profile|0.05|A|B|</v>
      </c>
      <c r="JQ68" t="str">
        <v>Profile|0.05|E|</v>
      </c>
      <c r="JR68" t="str">
        <v>Profile|0.05|E|F|</v>
      </c>
      <c r="JS68" t="str">
        <v>Profile|0.06|A|C|</v>
      </c>
      <c r="JT68" t="str">
        <v>Profile|0.1|A|A|</v>
      </c>
      <c r="JU68" t="str">
        <v>Profile|0.1|D1|</v>
      </c>
      <c r="JV68" t="str">
        <v>Profile|A|B|C|</v>
      </c>
      <c r="JW68" t="str">
        <v>Proile|.002|A|B|J-K</v>
      </c>
      <c r="JX68" t="str">
        <v>P-Thread Form</v>
      </c>
      <c r="JY68" t="str">
        <v>R  FULL RADIUS</v>
      </c>
      <c r="JZ68" t="str">
        <v>R.001/.006</v>
      </c>
      <c r="KA68" t="str">
        <v>R.003 MAX</v>
      </c>
      <c r="KB68" t="str">
        <v>R.005 MAX</v>
      </c>
      <c r="KC68" t="str">
        <v>R.030</v>
      </c>
      <c r="KD68" t="str">
        <v>R.25 MAX</v>
      </c>
      <c r="KE68" t="str">
        <v>R1.33 BASIC</v>
      </c>
      <c r="KF68" t="str">
        <v>R3.3</v>
      </c>
      <c r="KG68" t="str">
        <v>Ra 1.6 MAX</v>
      </c>
      <c r="KH68" t="str">
        <v>RAD @ FACE &amp; OD CHAMFER</v>
      </c>
      <c r="KI68" t="str">
        <v>RAD. @ ID &amp; BACK FACE</v>
      </c>
      <c r="KJ68" t="str">
        <v>RAD. @ OD &amp; BACK FACE</v>
      </c>
      <c r="KK68" t="str">
        <v>REMOVE SHRP EDGES .005 MAX</v>
      </c>
      <c r="KL68" t="str">
        <v>ROD SLOT CENTERED</v>
      </c>
      <c r="KM68" t="str">
        <v>SHARP OKAY</v>
      </c>
      <c r="KN68" t="str">
        <v>Slot Centered</v>
      </c>
      <c r="KO68" t="str">
        <v>SLOT WIDTH</v>
      </c>
      <c r="KP68" t="str">
        <v>Surface Finish Per Note 1</v>
      </c>
      <c r="KQ68" t="str">
        <v>Symmerty Balloon A_6</v>
      </c>
      <c r="KR68" t="str">
        <v>T27 HEXALOBE Per Note 1</v>
      </c>
      <c r="KS68" t="str">
        <v>T27 TORX</v>
      </c>
      <c r="KT68" t="str">
        <v>THRD DEPTH</v>
      </c>
      <c r="KU68" t="str">
        <v>Thread Form Per Note 3</v>
      </c>
      <c r="KV68" t="str">
        <v>THREAD INTO ROD SLOT</v>
      </c>
      <c r="KW68" t="str">
        <v>Thread Timed Print Note 6</v>
      </c>
      <c r="KX68" t="str">
        <v>TOOL MISMATCH PERMISSIBLE</v>
      </c>
      <c r="KY68" t="str">
        <v>Tot. Runout|Ø.002|C|</v>
      </c>
      <c r="KZ68" t="str">
        <v>Total Runout|.002|E|</v>
      </c>
      <c r="LA68" t="str">
        <v>TRIPLE LEAD THREAD</v>
      </c>
      <c r="LB68" t="str">
        <v>True Pos. |.001 (M)|A|</v>
      </c>
      <c r="LC68" t="str">
        <v>True Pos. |.002(M)|A|B|</v>
      </c>
      <c r="LD68" t="str">
        <v>True Pos. |.002|</v>
      </c>
      <c r="LE68" t="str">
        <v>True Pos. |.002|A|</v>
      </c>
      <c r="LF68" t="str">
        <v>True Pos. |.002|A|B|</v>
      </c>
      <c r="LG68" t="str">
        <v>True Pos. |.004|A|C|B|</v>
      </c>
      <c r="LH68" t="str">
        <v>True Pos. |.005(M)|A|B|</v>
      </c>
      <c r="LI68" t="str">
        <v>True Pos.|.000(L)|A|D|</v>
      </c>
      <c r="LJ68" t="str">
        <v>True Pos.|.000(M)|A|</v>
      </c>
      <c r="LK68" t="str">
        <v>True Pos.|.001(M)|A|</v>
      </c>
      <c r="LL68" t="str">
        <v>True Pos.|.001|B|</v>
      </c>
      <c r="LM68" t="str">
        <v>True Pos.|.001|E|</v>
      </c>
      <c r="LN68" t="str">
        <v>True Pos.|.002|A|</v>
      </c>
      <c r="LO68" t="str">
        <v>True Pos.|.002|B|</v>
      </c>
      <c r="LP68" t="str">
        <v>True Pos.|.002|C|</v>
      </c>
      <c r="LQ68" t="str">
        <v>True Pos.|.002|D1|</v>
      </c>
      <c r="LR68" t="str">
        <v>True Pos.|.002|D1|D2|</v>
      </c>
      <c r="LS68" t="str">
        <v>True Pos.|.05|A|</v>
      </c>
      <c r="LT68" t="str">
        <v>True Pos.|.1|A|B|C|</v>
      </c>
      <c r="LU68" t="str">
        <v>True Pos.|.13|A</v>
      </c>
      <c r="LV68" t="str">
        <v>True Pos.|0.05|A|</v>
      </c>
      <c r="LW68" t="str">
        <v>True Pos.|0.1|A|B|C|</v>
      </c>
      <c r="LX68" t="str">
        <v>True Pos.|0.13|A|</v>
      </c>
      <c r="LY68" t="str">
        <v>True Pos.|Ø.000(M)|A|</v>
      </c>
      <c r="LZ68" t="str">
        <v>True Pos.|Ø.000(M)|B|</v>
      </c>
      <c r="MA68" t="str">
        <v>True Pos.|Ø.001(M)|A(M)|</v>
      </c>
      <c r="MB68" t="str">
        <v>True Pos.|Ø.001(M)|A|</v>
      </c>
      <c r="MC68" t="str">
        <v>True Pos.|Ø.001|A|</v>
      </c>
      <c r="MD68" t="str">
        <v>True Pos.|Ø.001|C|</v>
      </c>
      <c r="ME68" t="str">
        <v>True Pos.|Ø.002(S)|A(S)|</v>
      </c>
      <c r="MF68" t="str">
        <v>True Pos.|Ø.002|A|</v>
      </c>
      <c r="MG68" t="str">
        <v>True Pos.|Ø.002|B|</v>
      </c>
      <c r="MH68" t="str">
        <v>True Pos.|Ø.002|C|</v>
      </c>
      <c r="MI68" t="str">
        <v>True Pos.|Ø.03(M)|A|</v>
      </c>
      <c r="MJ68" t="str">
        <v>True Pos.|Ø0.03(M)|A|</v>
      </c>
      <c r="MK68" t="str">
        <v>True Pos.|Ø0.05(L)|D|B|</v>
      </c>
      <c r="ML68" t="str">
        <v>True Pos.|Ø0.05|A|</v>
      </c>
      <c r="MM68" t="str">
        <v>True Pos.|Ø0.05|D|</v>
      </c>
      <c r="MN68" t="str">
        <v>True Pos.|Ø0.05|E|</v>
      </c>
      <c r="MO68" t="str">
        <v>True Pos.|Ø0.05|E|B|</v>
      </c>
      <c r="MP68" t="str">
        <v>True Pos.|SØ0.03|C|B|</v>
      </c>
      <c r="MQ68" t="str">
        <v>True Position|.002|A|B|</v>
      </c>
      <c r="MR68" t="str">
        <v>True. Pos.|Ø.001(M)|A|</v>
      </c>
      <c r="MS68" t="str">
        <v>True. Pps.|0.05|A|</v>
      </c>
      <c r="MT68" t="str">
        <v>Tumble Per Note 1</v>
      </c>
      <c r="MU68" t="str">
        <v>Tumble Per Note 2</v>
      </c>
    </row>
    <row r="69" spans="1:359">
      <c r="A69" t="s">
        <v>957</v>
      </c>
      <c r="C69" s="74" t="str" cm="1">
        <f t="array" ref="C69:MU69">TRANSPOSE(_xlfn._xlws.SORT(_xlfn._xlws.FILTER($A$2:$A$499,ISNUMBER(SEARCH('Prt. Lib. &amp; Routine, Table'!L76,$A$2:$A$499)),"not found")))</f>
        <v>.0015 T.I.R. MAX</v>
      </c>
      <c r="D69" t="str">
        <v>.002 MAX ROOT RADIUS</v>
      </c>
      <c r="E69" t="str">
        <v>.012 BLUNT END</v>
      </c>
      <c r="F69" t="str">
        <v>.015 MAX</v>
      </c>
      <c r="G69" t="str">
        <v>.016 T.S.C.</v>
      </c>
      <c r="H69" t="str">
        <v>.017 BASIC</v>
      </c>
      <c r="I69" t="str">
        <v>.021 PITCH</v>
      </c>
      <c r="J69" t="str">
        <v>.022 BLUNT START</v>
      </c>
      <c r="K69" t="str">
        <v>.025 BASIC</v>
      </c>
      <c r="L69" t="str">
        <v>.035 BASIC</v>
      </c>
      <c r="M69" t="str">
        <v>.043 T.S.C</v>
      </c>
      <c r="N69" t="str">
        <v>.053 T.S.C.</v>
      </c>
      <c r="O69" t="str">
        <v>.060 HEX DEPTH</v>
      </c>
      <c r="P69" t="str">
        <v>.060 PITCH</v>
      </c>
      <c r="Q69" t="str">
        <v>.061 BASIC</v>
      </c>
      <c r="R69" t="str">
        <v>.07 HEX</v>
      </c>
      <c r="S69" t="str">
        <v>.070 HEX DEPTH</v>
      </c>
      <c r="T69" t="str">
        <v>.082 DRILL</v>
      </c>
      <c r="U69" t="str">
        <v>.082 DRILL DEPTH</v>
      </c>
      <c r="V69" t="str">
        <v>.094 HEX</v>
      </c>
      <c r="W69" t="str">
        <v>.115 T.S.C.</v>
      </c>
      <c r="X69" t="str">
        <v>.1195 / .1243 MAJOR DIAMETER</v>
      </c>
      <c r="Y69" t="str">
        <v>.1250 HEX</v>
      </c>
      <c r="Z69" t="str">
        <v>.157 MINOR DIAMETER</v>
      </c>
      <c r="AA69" t="str">
        <v>.172 FULL THD DEPTH</v>
      </c>
      <c r="AB69" t="str">
        <v>.172 MAJOR DIAMETER</v>
      </c>
      <c r="AC69" t="str">
        <v>.180 MIN DEPTH FULL THRD</v>
      </c>
      <c r="AD69" t="str">
        <v>.183 Ceter Line Thread Dwell</v>
      </c>
      <c r="AE69" t="str">
        <v>.208 MAX THRD DEPTH</v>
      </c>
      <c r="AF69" t="str">
        <v>.218 BOTTOM HALF OF SLOT</v>
      </c>
      <c r="AG69" t="str">
        <v>.261 BASIC</v>
      </c>
      <c r="AH69" t="str">
        <v>.314 T.S.C.</v>
      </c>
      <c r="AI69" t="str">
        <v>.315 BASIC</v>
      </c>
      <c r="AJ69" t="str">
        <v>.329 MINOR Ø</v>
      </c>
      <c r="AK69" t="str">
        <v>.330 BASIC</v>
      </c>
      <c r="AL69" t="str">
        <v>.35 TO TANGENT POINT</v>
      </c>
      <c r="AM69" t="str">
        <v>.375 MAJOR Ø</v>
      </c>
      <c r="AN69" t="str">
        <v>.390 BASIC</v>
      </c>
      <c r="AO69" t="str">
        <v>.440 BASIC</v>
      </c>
      <c r="AP69" t="str">
        <v>.64/.96 HIGH=Pass</v>
      </c>
      <c r="AQ69" t="str">
        <v>0.012 MAX</v>
      </c>
      <c r="AR69" t="str">
        <v>0.015 MAX</v>
      </c>
      <c r="AS69" t="str">
        <v>0.05 Per Note 2</v>
      </c>
      <c r="AT69" t="str">
        <v>0.500 PULLOUT ZONE</v>
      </c>
      <c r="AU69" t="str">
        <v>10-32 UNF-2A</v>
      </c>
      <c r="AV69" t="str">
        <v>12-28 UNF-2B</v>
      </c>
      <c r="AW69" t="str">
        <v>2.87 BASIC</v>
      </c>
      <c r="AX69" t="str">
        <v>2-56 UNC 2B 2 STARTS</v>
      </c>
      <c r="AY69" t="str">
        <v>3 LEAD THREAD</v>
      </c>
      <c r="AZ69" t="str">
        <v>32µIN Max</v>
      </c>
      <c r="BA69" t="str">
        <v>5/16"-24 UNF-2A</v>
      </c>
      <c r="BB69" t="str">
        <v>5/16-18 UNC 2A</v>
      </c>
      <c r="BC69" t="str">
        <v>5-44 UNF-2A</v>
      </c>
      <c r="BD69" t="str">
        <v>6-16µIN</v>
      </c>
      <c r="BE69" t="str">
        <v>65° BLEND</v>
      </c>
      <c r="BF69" t="str">
        <v>7.45 Top of Ball to Face</v>
      </c>
      <c r="BG69" t="str">
        <v>7/16-28 UNEF 2B</v>
      </c>
      <c r="BH69" t="str">
        <v>7/16-28-UNEF-2A</v>
      </c>
      <c r="BI69" t="str">
        <v>Alignment Per Note 3</v>
      </c>
      <c r="BJ69" t="str">
        <v>ANODIZE (SEE CHART)</v>
      </c>
      <c r="BK69" t="str">
        <v>ANODIZE AQUA Per Note 3</v>
      </c>
      <c r="BL69" t="str">
        <v>ANODIZE BOTTOM PORTION</v>
      </c>
      <c r="BM69" t="str">
        <v>ANODIZE COLOR AQUA</v>
      </c>
      <c r="BN69" t="str">
        <v>ANODIZE COLOR GREEN DWG NOTE 4</v>
      </c>
      <c r="BO69" t="str">
        <v>ANODIZE COLOR LIGHT BLUE</v>
      </c>
      <c r="BP69" t="str">
        <v>ANODIZE GREEN Per Note 2</v>
      </c>
      <c r="BQ69" t="str">
        <v>ANODIZE GREY, Per Note 1</v>
      </c>
      <c r="BR69" t="str">
        <v>ANODIZE MAGENTA</v>
      </c>
      <c r="BS69" t="str">
        <v>Anodize Per note 3</v>
      </c>
      <c r="BT69" t="str">
        <v>Anodize Per Note 4</v>
      </c>
      <c r="BU69" t="str">
        <v>ANODIZE SEAFOAM</v>
      </c>
      <c r="BV69" t="str">
        <v>Balloon 11 Symmetry</v>
      </c>
      <c r="BW69" t="str">
        <v>Balloon 12 Symmetry</v>
      </c>
      <c r="BX69" t="str">
        <v>Balloon 13 Hole Centered</v>
      </c>
      <c r="BY69" t="str">
        <v>Balloon 13 Symmerty</v>
      </c>
      <c r="BZ69" t="str">
        <v>Balloon 2 Symmetry</v>
      </c>
      <c r="CA69" t="str">
        <v>Balloon 21 CENTERED</v>
      </c>
      <c r="CB69" t="str">
        <v>Balloon 29 Symmetry</v>
      </c>
      <c r="CC69" t="str">
        <v>Balloon 3 Symmetry</v>
      </c>
      <c r="CD69" t="str">
        <v>Balloon 4 Symmetry</v>
      </c>
      <c r="CE69" t="str">
        <v>Balloon 5 blend to SØ .340</v>
      </c>
      <c r="CF69" t="str">
        <v>Balloon 5 Symmetry</v>
      </c>
      <c r="CG69" t="str">
        <v>Balloon 6 Centered</v>
      </c>
      <c r="CH69" t="str">
        <v>Balloon 9 Function Check</v>
      </c>
      <c r="CI69" t="str">
        <v>Balloon 9 Symmerty</v>
      </c>
      <c r="CJ69" t="str">
        <v>Balloons 2 &amp; 17 Symmetry |.001|A|</v>
      </c>
      <c r="CK69" t="str">
        <v>Basic Ø 3.6</v>
      </c>
      <c r="CL69" t="str">
        <v>BEAD BLAST</v>
      </c>
      <c r="CM69" t="str">
        <v>BLAST ALUMINUM OXIDE</v>
      </c>
      <c r="CN69" t="str">
        <v>Blast Note 2</v>
      </c>
      <c r="CO69" t="str">
        <v xml:space="preserve">BLAST Per Note 1 </v>
      </c>
      <c r="CP69" t="str">
        <v>BLAST Per Note 2</v>
      </c>
      <c r="CQ69" t="str">
        <v>BLAST Per Note 3</v>
      </c>
      <c r="CR69" t="str">
        <v>BLAST Per Note 4</v>
      </c>
      <c r="CS69" t="str">
        <v>BLAST Per Note 8</v>
      </c>
      <c r="CT69" t="str">
        <v>BLAST Per Traveler, MATT FINISH</v>
      </c>
      <c r="CU69" t="str">
        <v>BLAST WITH 16 GRIT ALUMINUM OXIDE</v>
      </c>
      <c r="CV69" t="str">
        <v>BLAST, Uniform Finish Per Note 3</v>
      </c>
      <c r="CW69" t="str">
        <v>BREAK EDGE</v>
      </c>
      <c r="CX69" t="str">
        <v>BREAK EDGE .014</v>
      </c>
      <c r="CY69" t="str">
        <v>BREAK EDGES Note 2</v>
      </c>
      <c r="CZ69" t="str">
        <v>BREAK SHARP Per Note 1</v>
      </c>
      <c r="DA69" t="str">
        <v>BREAK SHARPS Per Note 1</v>
      </c>
      <c r="DB69" t="str">
        <v>CE 2729</v>
      </c>
      <c r="DC69" t="str">
        <v>CE Logo per Note 3</v>
      </c>
      <c r="DD69" t="str">
        <v>CE MARK</v>
      </c>
      <c r="DE69" t="str">
        <v>Chips/Debris Removed</v>
      </c>
      <c r="DF69" t="str">
        <v>Coat Per Note 2</v>
      </c>
      <c r="DG69" t="str">
        <v>C-Sink Ø .155</v>
      </c>
      <c r="DH69" t="str">
        <v>C-Sink Ø5.2</v>
      </c>
      <c r="DI69" t="str">
        <v>Deburred</v>
      </c>
      <c r="DJ69" t="str">
        <v>DIM "A" NoGo</v>
      </c>
      <c r="DK69" t="str">
        <v>DIM "A" NoGo Hexalobe</v>
      </c>
      <c r="DL69" t="str">
        <v>EDGE BREAK</v>
      </c>
      <c r="DM69" t="str">
        <v>EDGE BREAK MIN R.004, MAX R.010</v>
      </c>
      <c r="DN69" t="str">
        <v>Edge Break per Note 1</v>
      </c>
      <c r="DO69" t="str">
        <v>ELECTROPOLISH Per Note 1</v>
      </c>
      <c r="DP69" t="str">
        <v>Finish Per Note 3</v>
      </c>
      <c r="DQ69" t="str">
        <v>FLUTE POSITION Per Note 3</v>
      </c>
      <c r="DR69" t="str">
        <v>FULL R</v>
      </c>
      <c r="DS69" t="str">
        <v>FULL RADIUS</v>
      </c>
      <c r="DT69" t="str">
        <v xml:space="preserve">FULL RADIUS </v>
      </c>
      <c r="DU69" t="str">
        <v>Function Check  (.2340 .2360 FULL)</v>
      </c>
      <c r="DV69" t="str">
        <v>FUNCTIONAL  HEXALOBE</v>
      </c>
      <c r="DW69" t="str">
        <v>GLASS BEAD Per Note 3</v>
      </c>
      <c r="DX69" t="str">
        <v>Globus Logo per Note 3</v>
      </c>
      <c r="DY69" t="str">
        <v>Gold Anodized Color</v>
      </c>
      <c r="DZ69" t="str">
        <v>Green Anodized Color</v>
      </c>
      <c r="EA69" t="str">
        <v>GRIT BLAST Per Note 3</v>
      </c>
      <c r="EB69" t="str">
        <v>Grit Blast Per Note 4</v>
      </c>
      <c r="EC69" t="str">
        <v>GRIT BLAST, DWG NOTE 3</v>
      </c>
      <c r="ED69" t="str">
        <v>HEX MINOR Ø.1292</v>
      </c>
      <c r="EE69" t="str">
        <v xml:space="preserve">HEXALOBE </v>
      </c>
      <c r="EF69" t="str">
        <v>HEXALOBE FUNCTION</v>
      </c>
      <c r="EG69" t="str">
        <v>Hexalobe Minor</v>
      </c>
      <c r="EH69" t="str">
        <v>Hexalobe NV-30</v>
      </c>
      <c r="EI69" t="str">
        <v>HEXALOBE ORIENTATION</v>
      </c>
      <c r="EJ69" t="str">
        <v>Inspect per operation 30 comments</v>
      </c>
      <c r="EK69" t="str">
        <v>INT / EXT CORNERS: R.002 TO R.010</v>
      </c>
      <c r="EL69" t="str">
        <v>INT /EXT CORNERS R.05 TO R.03</v>
      </c>
      <c r="EM69" t="str">
        <v>John is a Geek</v>
      </c>
      <c r="EN69" t="str">
        <v>LASER ETCH</v>
      </c>
      <c r="EO69" t="str">
        <v>Laser Etch Per Note 7</v>
      </c>
      <c r="EP69" t="str">
        <v xml:space="preserve">LASER MARK "CE" DWG NOTE 10 </v>
      </c>
      <c r="EQ69" t="str">
        <v>Laser Mark "P1-15004-08", Per Note 3</v>
      </c>
      <c r="ER69" t="str">
        <v>Laser Mark "P2-15004-08", Per Note 3</v>
      </c>
      <c r="ES69" t="str">
        <v>Laser Mark "P3-15004-08", Per Note 3</v>
      </c>
      <c r="ET69" t="str">
        <v>Laser Mark "P4-15004-08", Per Note 3</v>
      </c>
      <c r="EU69" t="str">
        <v xml:space="preserve">LASER MARK LOGO DWG NOTE 9 </v>
      </c>
      <c r="EV69" t="str">
        <v xml:space="preserve">LASER MARK LOT NUMBER DWG NOTE 8 </v>
      </c>
      <c r="EW69" t="str">
        <v>Laser Mark Lot, Per Note 3</v>
      </c>
      <c r="EX69" t="str">
        <v xml:space="preserve">LASER MARK PART NUMBER DWG NOTE 8 </v>
      </c>
      <c r="EY69" t="str">
        <v>LASER: 13000000</v>
      </c>
      <c r="EZ69" t="str">
        <v>LASER: CE 2797</v>
      </c>
      <c r="FA69" t="str">
        <v>LASER: LOGO</v>
      </c>
      <c r="FB69" t="str">
        <v xml:space="preserve">LASER: Lot # Per RE-75-001 </v>
      </c>
      <c r="FC69" t="str">
        <v>LAST THREAD</v>
      </c>
      <c r="FD69" t="str">
        <v>LEAD .0625</v>
      </c>
      <c r="FE69" t="str">
        <v>LOGO</v>
      </c>
      <c r="FF69" t="str">
        <v>Lot (Control) Number per Note 3</v>
      </c>
      <c r="FG69" t="str">
        <v>LOT NO.</v>
      </c>
      <c r="FH69" t="str">
        <v>LOT NUMBER</v>
      </c>
      <c r="FI69" t="str">
        <v>LOT NUMBER PER NUVASIVE SOP 9002007</v>
      </c>
      <c r="FJ69" t="str">
        <v>M 4X 0.5 - 6G - 0.063R - LH</v>
      </c>
      <c r="FK69" t="str">
        <v>M4 X 0.5 - 6G - 0.063R</v>
      </c>
      <c r="FL69" t="str">
        <v>M4 X 0.5 - 6G - 0.063R - LH</v>
      </c>
      <c r="FM69" t="str">
        <v>M4.5 X .75 6g</v>
      </c>
      <c r="FN69" t="str">
        <v>M4.5 X 0.75 6g</v>
      </c>
      <c r="FO69" t="str">
        <v>M5x0.8-6g</v>
      </c>
      <c r="FP69" t="str">
        <v xml:space="preserve">M5x0.8-6g </v>
      </c>
      <c r="FQ69" t="str">
        <v>M6 X .75 6g</v>
      </c>
      <c r="FR69" t="str">
        <v>M6 X 0.75-6g</v>
      </c>
      <c r="FS69" t="str">
        <v>M6 X0.75 - 6g</v>
      </c>
      <c r="FT69" t="str">
        <v>M6X0.75 - 6H</v>
      </c>
      <c r="FU69" t="str">
        <v>M7 X 1.00 6g THREAD</v>
      </c>
      <c r="FV69" t="str">
        <v>M7X1.00 6g THREAD</v>
      </c>
      <c r="FW69" t="str">
        <v>M7X1.00 6h THREAD</v>
      </c>
      <c r="FX69" t="str">
        <v>Magenta Anodized Color</v>
      </c>
      <c r="FY69" t="str">
        <v>MAJOR Ø .380</v>
      </c>
      <c r="FZ69" t="str">
        <v>MAJORØ</v>
      </c>
      <c r="GA69" t="str">
        <v>MATT FINISH Per Note 3</v>
      </c>
      <c r="GB69" t="str">
        <v>MATT FINISH Per Traveler</v>
      </c>
      <c r="GC69" t="str">
        <v>MATTE FINISH</v>
      </c>
      <c r="GD69" t="str">
        <v>MATTE FINISH DWG NOTE 3</v>
      </c>
      <c r="GE69" t="str">
        <v>MATTE FINISH Note 3</v>
      </c>
      <c r="GF69" t="str">
        <v>Matte Finish Per Note 3</v>
      </c>
      <c r="GG69" t="str">
        <v>MATTE FINISH SIZE 10 GLASS BEAD</v>
      </c>
      <c r="GH69" t="str">
        <v>MAX ROOT RADIUS</v>
      </c>
      <c r="GI69" t="str">
        <v xml:space="preserve">Mill Profile Centered </v>
      </c>
      <c r="GJ69" t="str">
        <v>Minor Ø Unconstrained Check</v>
      </c>
      <c r="GK69" t="str">
        <v>MINOR Ø.1336</v>
      </c>
      <c r="GL69" t="str">
        <v>NO ANODIZE Per note 8</v>
      </c>
      <c r="GM69" t="str">
        <v>NO ANODIZE Per note 9</v>
      </c>
      <c r="GN69" t="str">
        <v>No Nicks, Scratches, Tool Marks, etc.</v>
      </c>
      <c r="GO69" t="str">
        <v>No Nicks,Scratches,Tool Marks,etc.</v>
      </c>
      <c r="GP69" t="str">
        <v>NO TOOL MARKS</v>
      </c>
      <c r="GQ69" t="str">
        <v>NOTE 3 THREAD RELIEF</v>
      </c>
      <c r="GR69" t="str">
        <v>NV-27 FUNC.</v>
      </c>
      <c r="GS69" t="str">
        <v>NV-30 DIM A</v>
      </c>
      <c r="GT69" t="str">
        <v>NV-30 DIM B</v>
      </c>
      <c r="GU69" t="str">
        <v>NV-30 DIM F</v>
      </c>
      <c r="GV69" t="str">
        <v>Ø .1250 HEX</v>
      </c>
      <c r="GW69" t="str">
        <v>Ø 9.4 MAJOR</v>
      </c>
      <c r="GX69" t="str">
        <v>Ø.096 MAX PILOT HOLE</v>
      </c>
      <c r="GY69" t="str">
        <v>Ø.125 THRU</v>
      </c>
      <c r="GZ69" t="str">
        <v>Ø.205 COUNTERSINK</v>
      </c>
      <c r="HA69" t="str">
        <v>Ø.260 T.S.C.</v>
      </c>
      <c r="HB69" t="str">
        <v>Ø.500 BASIC</v>
      </c>
      <c r="HC69" t="str">
        <v xml:space="preserve">OVAL CENTERED </v>
      </c>
      <c r="HD69" t="str">
        <v>PART NO. 15100</v>
      </c>
      <c r="HE69" t="str">
        <v>PART NUMBER 13100000</v>
      </c>
      <c r="HF69" t="str">
        <v>PART NUMBER 13600000</v>
      </c>
      <c r="HG69" t="str">
        <v>Part Number per Note 3</v>
      </c>
      <c r="HH69" t="str">
        <v>PD 5/16-18 UNC 2A</v>
      </c>
      <c r="HI69" t="str">
        <v>Perp.|0.05|A|</v>
      </c>
      <c r="HJ69" t="str">
        <v>PILOT THRU HOLE PRESENT</v>
      </c>
      <c r="HK69" t="str">
        <v>PITCH .060</v>
      </c>
      <c r="HL69" t="str">
        <v>Profile |.001|A|</v>
      </c>
      <c r="HM69" t="str">
        <v>Profile |.0015 | A | X-Y</v>
      </c>
      <c r="HN69" t="str">
        <v>Profile |.002| |A|B| X-Y</v>
      </c>
      <c r="HO69" t="str">
        <v>Profile |.002|A|B|</v>
      </c>
      <c r="HP69" t="str">
        <v>Profile |.002|A|B| X-Y</v>
      </c>
      <c r="HQ69" t="str">
        <v>Profile:|010|A|B|C|</v>
      </c>
      <c r="HR69" t="str">
        <v>Profile| .002| A|B|</v>
      </c>
      <c r="HS69" t="str">
        <v>Profile|.001|</v>
      </c>
      <c r="HT69" t="str">
        <v>Profile|.001|A|</v>
      </c>
      <c r="HU69" t="str">
        <v>Profile|.001|A|B|</v>
      </c>
      <c r="HV69" t="str">
        <v xml:space="preserve">Profile|.001|A|B| A&lt;-&gt;B </v>
      </c>
      <c r="HW69" t="str">
        <v>Profile|.001|A|B| C&lt;-&gt;D</v>
      </c>
      <c r="HX69" t="str">
        <v>Profile|.001|A|B| L-M</v>
      </c>
      <c r="HY69" t="str">
        <v>Profile|.001|A|B| P-Q</v>
      </c>
      <c r="HZ69" t="str">
        <v>Profile|.001|A|B|C&lt;-&gt;D</v>
      </c>
      <c r="IA69" t="str">
        <v>Profile|.001|A|C&lt;--&gt;D</v>
      </c>
      <c r="IB69" t="str">
        <v>Profile|.001|A|UNILATERAL</v>
      </c>
      <c r="IC69" t="str">
        <v>Profile|.001|C|</v>
      </c>
      <c r="ID69" t="str">
        <v>Profile|.0012|D1|</v>
      </c>
      <c r="IE69" t="str">
        <v>Profile|.0015| A-B UNI.</v>
      </c>
      <c r="IF69" t="str">
        <v>Profile|.0015| UNI.</v>
      </c>
      <c r="IG69" t="str">
        <v>Profile|.0015|A| X-Y</v>
      </c>
      <c r="IH69" t="str">
        <v>Profile|.0015|E|F|</v>
      </c>
      <c r="II69" t="str">
        <v>Profile|.0016|B|D|</v>
      </c>
      <c r="IJ69" t="str">
        <v>Profile|.002(U).000|A|</v>
      </c>
      <c r="IK69" t="str">
        <v>Profile|.002|</v>
      </c>
      <c r="IL69" t="str">
        <v>Profile|.002|A</v>
      </c>
      <c r="IM69" t="str">
        <v>Profile|.002|A|</v>
      </c>
      <c r="IN69" t="str">
        <v>Profile|.002|A|B|</v>
      </c>
      <c r="IO69" t="str">
        <v xml:space="preserve">Profile|.002|A|B| A&lt;-&gt;B </v>
      </c>
      <c r="IP69" t="str">
        <v>Profile|.002|A|B| C&lt;-&gt;D</v>
      </c>
      <c r="IQ69" t="str">
        <v>Profile|.002|A|B| X-Y</v>
      </c>
      <c r="IR69" t="str">
        <v>Profile|.002|A|B|C|X-Y</v>
      </c>
      <c r="IS69" t="str">
        <v>Profile|.002|A|B|X&lt;--&gt;Y</v>
      </c>
      <c r="IT69" t="str">
        <v>Profile|.002|A|B|X-Y</v>
      </c>
      <c r="IU69" t="str">
        <v>Profile|.002|A|C|</v>
      </c>
      <c r="IV69" t="str">
        <v>Profile|.002|C|A|</v>
      </c>
      <c r="IW69" t="str">
        <v>Profile|.002|C|B|</v>
      </c>
      <c r="IX69" t="str">
        <v>Profile|.0020|</v>
      </c>
      <c r="IY69" t="str">
        <v>Profile|.003|A|</v>
      </c>
      <c r="IZ69" t="str">
        <v>Profile|.003|A|B|C| Uni.</v>
      </c>
      <c r="JA69" t="str">
        <v>Profile|.003|E|F|</v>
      </c>
      <c r="JB69" t="str">
        <v>Profile|.004(U) .003|A|B|C|</v>
      </c>
      <c r="JC69" t="str">
        <v>Profile|.004|A| UNI.</v>
      </c>
      <c r="JD69" t="str">
        <v>Profile|.005|A|C|</v>
      </c>
      <c r="JE69" t="str">
        <v>Profile|.005|A|C|A&lt;--&gt;B, C&lt;--&gt;D</v>
      </c>
      <c r="JF69" t="str">
        <v>Profile|.005|A|D| A-B UNI.</v>
      </c>
      <c r="JG69" t="str">
        <v>Profile|.005|A|D| UNI.</v>
      </c>
      <c r="JH69" t="str">
        <v>Profile|.010|A|B|</v>
      </c>
      <c r="JI69" t="str">
        <v>Profile|.010|A|B|C|</v>
      </c>
      <c r="JJ69" t="str">
        <v>Profile|.03|A|</v>
      </c>
      <c r="JK69" t="str">
        <v>Profile|.05|A|B|</v>
      </c>
      <c r="JL69" t="str">
        <v>Profile|0.03|</v>
      </c>
      <c r="JM69" t="str">
        <v>Profile|0.03|A|</v>
      </c>
      <c r="JN69" t="str">
        <v>Profile|0.03|A|B|</v>
      </c>
      <c r="JO69" t="str">
        <v>Profile|0.05{A|C|</v>
      </c>
      <c r="JP69" t="str">
        <v>Profile|0.05|A|B|</v>
      </c>
      <c r="JQ69" t="str">
        <v>Profile|0.05|E|</v>
      </c>
      <c r="JR69" t="str">
        <v>Profile|0.05|E|F|</v>
      </c>
      <c r="JS69" t="str">
        <v>Profile|0.06|A|C|</v>
      </c>
      <c r="JT69" t="str">
        <v>Profile|0.1|A|A|</v>
      </c>
      <c r="JU69" t="str">
        <v>Profile|0.1|D1|</v>
      </c>
      <c r="JV69" t="str">
        <v>Profile|A|B|C|</v>
      </c>
      <c r="JW69" t="str">
        <v>Proile|.002|A|B|J-K</v>
      </c>
      <c r="JX69" t="str">
        <v>P-Thread Form</v>
      </c>
      <c r="JY69" t="str">
        <v>R  FULL RADIUS</v>
      </c>
      <c r="JZ69" t="str">
        <v>R.001/.006</v>
      </c>
      <c r="KA69" t="str">
        <v>R.003 MAX</v>
      </c>
      <c r="KB69" t="str">
        <v>R.005 MAX</v>
      </c>
      <c r="KC69" t="str">
        <v>R.030</v>
      </c>
      <c r="KD69" t="str">
        <v>R.25 MAX</v>
      </c>
      <c r="KE69" t="str">
        <v>R1.33 BASIC</v>
      </c>
      <c r="KF69" t="str">
        <v>R3.3</v>
      </c>
      <c r="KG69" t="str">
        <v>Ra 1.6 MAX</v>
      </c>
      <c r="KH69" t="str">
        <v>RAD @ FACE &amp; OD CHAMFER</v>
      </c>
      <c r="KI69" t="str">
        <v>RAD. @ ID &amp; BACK FACE</v>
      </c>
      <c r="KJ69" t="str">
        <v>RAD. @ OD &amp; BACK FACE</v>
      </c>
      <c r="KK69" t="str">
        <v>REMOVE SHRP EDGES .005 MAX</v>
      </c>
      <c r="KL69" t="str">
        <v>ROD SLOT CENTERED</v>
      </c>
      <c r="KM69" t="str">
        <v>SHARP OKAY</v>
      </c>
      <c r="KN69" t="str">
        <v>Slot Centered</v>
      </c>
      <c r="KO69" t="str">
        <v>SLOT WIDTH</v>
      </c>
      <c r="KP69" t="str">
        <v>Surface Finish Per Note 1</v>
      </c>
      <c r="KQ69" t="str">
        <v>Symmerty Balloon A_6</v>
      </c>
      <c r="KR69" t="str">
        <v>T27 HEXALOBE Per Note 1</v>
      </c>
      <c r="KS69" t="str">
        <v>T27 TORX</v>
      </c>
      <c r="KT69" t="str">
        <v>THRD DEPTH</v>
      </c>
      <c r="KU69" t="str">
        <v>Thread Form Per Note 3</v>
      </c>
      <c r="KV69" t="str">
        <v>THREAD INTO ROD SLOT</v>
      </c>
      <c r="KW69" t="str">
        <v>Thread Timed Print Note 6</v>
      </c>
      <c r="KX69" t="str">
        <v>TOOL MISMATCH PERMISSIBLE</v>
      </c>
      <c r="KY69" t="str">
        <v>Tot. Runout|Ø.002|C|</v>
      </c>
      <c r="KZ69" t="str">
        <v>Total Runout|.002|E|</v>
      </c>
      <c r="LA69" t="str">
        <v>TRIPLE LEAD THREAD</v>
      </c>
      <c r="LB69" t="str">
        <v>True Pos. |.001 (M)|A|</v>
      </c>
      <c r="LC69" t="str">
        <v>True Pos. |.002(M)|A|B|</v>
      </c>
      <c r="LD69" t="str">
        <v>True Pos. |.002|</v>
      </c>
      <c r="LE69" t="str">
        <v>True Pos. |.002|A|</v>
      </c>
      <c r="LF69" t="str">
        <v>True Pos. |.002|A|B|</v>
      </c>
      <c r="LG69" t="str">
        <v>True Pos. |.004|A|C|B|</v>
      </c>
      <c r="LH69" t="str">
        <v>True Pos. |.005(M)|A|B|</v>
      </c>
      <c r="LI69" t="str">
        <v>True Pos.|.000(L)|A|D|</v>
      </c>
      <c r="LJ69" t="str">
        <v>True Pos.|.000(M)|A|</v>
      </c>
      <c r="LK69" t="str">
        <v>True Pos.|.001(M)|A|</v>
      </c>
      <c r="LL69" t="str">
        <v>True Pos.|.001|B|</v>
      </c>
      <c r="LM69" t="str">
        <v>True Pos.|.001|E|</v>
      </c>
      <c r="LN69" t="str">
        <v>True Pos.|.002|A|</v>
      </c>
      <c r="LO69" t="str">
        <v>True Pos.|.002|B|</v>
      </c>
      <c r="LP69" t="str">
        <v>True Pos.|.002|C|</v>
      </c>
      <c r="LQ69" t="str">
        <v>True Pos.|.002|D1|</v>
      </c>
      <c r="LR69" t="str">
        <v>True Pos.|.002|D1|D2|</v>
      </c>
      <c r="LS69" t="str">
        <v>True Pos.|.05|A|</v>
      </c>
      <c r="LT69" t="str">
        <v>True Pos.|.1|A|B|C|</v>
      </c>
      <c r="LU69" t="str">
        <v>True Pos.|.13|A</v>
      </c>
      <c r="LV69" t="str">
        <v>True Pos.|0.05|A|</v>
      </c>
      <c r="LW69" t="str">
        <v>True Pos.|0.1|A|B|C|</v>
      </c>
      <c r="LX69" t="str">
        <v>True Pos.|0.13|A|</v>
      </c>
      <c r="LY69" t="str">
        <v>True Pos.|Ø.000(M)|A|</v>
      </c>
      <c r="LZ69" t="str">
        <v>True Pos.|Ø.000(M)|B|</v>
      </c>
      <c r="MA69" t="str">
        <v>True Pos.|Ø.001(M)|A(M)|</v>
      </c>
      <c r="MB69" t="str">
        <v>True Pos.|Ø.001(M)|A|</v>
      </c>
      <c r="MC69" t="str">
        <v>True Pos.|Ø.001|A|</v>
      </c>
      <c r="MD69" t="str">
        <v>True Pos.|Ø.001|C|</v>
      </c>
      <c r="ME69" t="str">
        <v>True Pos.|Ø.002(S)|A(S)|</v>
      </c>
      <c r="MF69" t="str">
        <v>True Pos.|Ø.002|A|</v>
      </c>
      <c r="MG69" t="str">
        <v>True Pos.|Ø.002|B|</v>
      </c>
      <c r="MH69" t="str">
        <v>True Pos.|Ø.002|C|</v>
      </c>
      <c r="MI69" t="str">
        <v>True Pos.|Ø.03(M)|A|</v>
      </c>
      <c r="MJ69" t="str">
        <v>True Pos.|Ø0.03(M)|A|</v>
      </c>
      <c r="MK69" t="str">
        <v>True Pos.|Ø0.05(L)|D|B|</v>
      </c>
      <c r="ML69" t="str">
        <v>True Pos.|Ø0.05|A|</v>
      </c>
      <c r="MM69" t="str">
        <v>True Pos.|Ø0.05|D|</v>
      </c>
      <c r="MN69" t="str">
        <v>True Pos.|Ø0.05|E|</v>
      </c>
      <c r="MO69" t="str">
        <v>True Pos.|Ø0.05|E|B|</v>
      </c>
      <c r="MP69" t="str">
        <v>True Pos.|SØ0.03|C|B|</v>
      </c>
      <c r="MQ69" t="str">
        <v>True Position|.002|A|B|</v>
      </c>
      <c r="MR69" t="str">
        <v>True. Pos.|Ø.001(M)|A|</v>
      </c>
      <c r="MS69" t="str">
        <v>True. Pps.|0.05|A|</v>
      </c>
      <c r="MT69" t="str">
        <v>Tumble Per Note 1</v>
      </c>
      <c r="MU69" t="str">
        <v>Tumble Per Note 2</v>
      </c>
    </row>
    <row r="70" spans="1:359">
      <c r="A70" t="s">
        <v>958</v>
      </c>
      <c r="C70" s="74" t="str" cm="1">
        <f t="array" ref="C70:MU70">TRANSPOSE(_xlfn._xlws.SORT(_xlfn._xlws.FILTER($A$2:$A$499,ISNUMBER(SEARCH('Prt. Lib. &amp; Routine, Table'!L77,$A$2:$A$499)),"not found")))</f>
        <v>.0015 T.I.R. MAX</v>
      </c>
      <c r="D70" t="str">
        <v>.002 MAX ROOT RADIUS</v>
      </c>
      <c r="E70" t="str">
        <v>.012 BLUNT END</v>
      </c>
      <c r="F70" t="str">
        <v>.015 MAX</v>
      </c>
      <c r="G70" t="str">
        <v>.016 T.S.C.</v>
      </c>
      <c r="H70" t="str">
        <v>.017 BASIC</v>
      </c>
      <c r="I70" t="str">
        <v>.021 PITCH</v>
      </c>
      <c r="J70" t="str">
        <v>.022 BLUNT START</v>
      </c>
      <c r="K70" t="str">
        <v>.025 BASIC</v>
      </c>
      <c r="L70" t="str">
        <v>.035 BASIC</v>
      </c>
      <c r="M70" t="str">
        <v>.043 T.S.C</v>
      </c>
      <c r="N70" t="str">
        <v>.053 T.S.C.</v>
      </c>
      <c r="O70" t="str">
        <v>.060 HEX DEPTH</v>
      </c>
      <c r="P70" t="str">
        <v>.060 PITCH</v>
      </c>
      <c r="Q70" t="str">
        <v>.061 BASIC</v>
      </c>
      <c r="R70" t="str">
        <v>.07 HEX</v>
      </c>
      <c r="S70" t="str">
        <v>.070 HEX DEPTH</v>
      </c>
      <c r="T70" t="str">
        <v>.082 DRILL</v>
      </c>
      <c r="U70" t="str">
        <v>.082 DRILL DEPTH</v>
      </c>
      <c r="V70" t="str">
        <v>.094 HEX</v>
      </c>
      <c r="W70" t="str">
        <v>.115 T.S.C.</v>
      </c>
      <c r="X70" t="str">
        <v>.1195 / .1243 MAJOR DIAMETER</v>
      </c>
      <c r="Y70" t="str">
        <v>.1250 HEX</v>
      </c>
      <c r="Z70" t="str">
        <v>.157 MINOR DIAMETER</v>
      </c>
      <c r="AA70" t="str">
        <v>.172 FULL THD DEPTH</v>
      </c>
      <c r="AB70" t="str">
        <v>.172 MAJOR DIAMETER</v>
      </c>
      <c r="AC70" t="str">
        <v>.180 MIN DEPTH FULL THRD</v>
      </c>
      <c r="AD70" t="str">
        <v>.183 Ceter Line Thread Dwell</v>
      </c>
      <c r="AE70" t="str">
        <v>.208 MAX THRD DEPTH</v>
      </c>
      <c r="AF70" t="str">
        <v>.218 BOTTOM HALF OF SLOT</v>
      </c>
      <c r="AG70" t="str">
        <v>.261 BASIC</v>
      </c>
      <c r="AH70" t="str">
        <v>.314 T.S.C.</v>
      </c>
      <c r="AI70" t="str">
        <v>.315 BASIC</v>
      </c>
      <c r="AJ70" t="str">
        <v>.329 MINOR Ø</v>
      </c>
      <c r="AK70" t="str">
        <v>.330 BASIC</v>
      </c>
      <c r="AL70" t="str">
        <v>.35 TO TANGENT POINT</v>
      </c>
      <c r="AM70" t="str">
        <v>.375 MAJOR Ø</v>
      </c>
      <c r="AN70" t="str">
        <v>.390 BASIC</v>
      </c>
      <c r="AO70" t="str">
        <v>.440 BASIC</v>
      </c>
      <c r="AP70" t="str">
        <v>.64/.96 HIGH=Pass</v>
      </c>
      <c r="AQ70" t="str">
        <v>0.012 MAX</v>
      </c>
      <c r="AR70" t="str">
        <v>0.015 MAX</v>
      </c>
      <c r="AS70" t="str">
        <v>0.05 Per Note 2</v>
      </c>
      <c r="AT70" t="str">
        <v>0.500 PULLOUT ZONE</v>
      </c>
      <c r="AU70" t="str">
        <v>10-32 UNF-2A</v>
      </c>
      <c r="AV70" t="str">
        <v>12-28 UNF-2B</v>
      </c>
      <c r="AW70" t="str">
        <v>2.87 BASIC</v>
      </c>
      <c r="AX70" t="str">
        <v>2-56 UNC 2B 2 STARTS</v>
      </c>
      <c r="AY70" t="str">
        <v>3 LEAD THREAD</v>
      </c>
      <c r="AZ70" t="str">
        <v>32µIN Max</v>
      </c>
      <c r="BA70" t="str">
        <v>5/16"-24 UNF-2A</v>
      </c>
      <c r="BB70" t="str">
        <v>5/16-18 UNC 2A</v>
      </c>
      <c r="BC70" t="str">
        <v>5-44 UNF-2A</v>
      </c>
      <c r="BD70" t="str">
        <v>6-16µIN</v>
      </c>
      <c r="BE70" t="str">
        <v>65° BLEND</v>
      </c>
      <c r="BF70" t="str">
        <v>7.45 Top of Ball to Face</v>
      </c>
      <c r="BG70" t="str">
        <v>7/16-28 UNEF 2B</v>
      </c>
      <c r="BH70" t="str">
        <v>7/16-28-UNEF-2A</v>
      </c>
      <c r="BI70" t="str">
        <v>Alignment Per Note 3</v>
      </c>
      <c r="BJ70" t="str">
        <v>ANODIZE (SEE CHART)</v>
      </c>
      <c r="BK70" t="str">
        <v>ANODIZE AQUA Per Note 3</v>
      </c>
      <c r="BL70" t="str">
        <v>ANODIZE BOTTOM PORTION</v>
      </c>
      <c r="BM70" t="str">
        <v>ANODIZE COLOR AQUA</v>
      </c>
      <c r="BN70" t="str">
        <v>ANODIZE COLOR GREEN DWG NOTE 4</v>
      </c>
      <c r="BO70" t="str">
        <v>ANODIZE COLOR LIGHT BLUE</v>
      </c>
      <c r="BP70" t="str">
        <v>ANODIZE GREEN Per Note 2</v>
      </c>
      <c r="BQ70" t="str">
        <v>ANODIZE GREY, Per Note 1</v>
      </c>
      <c r="BR70" t="str">
        <v>ANODIZE MAGENTA</v>
      </c>
      <c r="BS70" t="str">
        <v>Anodize Per note 3</v>
      </c>
      <c r="BT70" t="str">
        <v>Anodize Per Note 4</v>
      </c>
      <c r="BU70" t="str">
        <v>ANODIZE SEAFOAM</v>
      </c>
      <c r="BV70" t="str">
        <v>Balloon 11 Symmetry</v>
      </c>
      <c r="BW70" t="str">
        <v>Balloon 12 Symmetry</v>
      </c>
      <c r="BX70" t="str">
        <v>Balloon 13 Hole Centered</v>
      </c>
      <c r="BY70" t="str">
        <v>Balloon 13 Symmerty</v>
      </c>
      <c r="BZ70" t="str">
        <v>Balloon 2 Symmetry</v>
      </c>
      <c r="CA70" t="str">
        <v>Balloon 21 CENTERED</v>
      </c>
      <c r="CB70" t="str">
        <v>Balloon 29 Symmetry</v>
      </c>
      <c r="CC70" t="str">
        <v>Balloon 3 Symmetry</v>
      </c>
      <c r="CD70" t="str">
        <v>Balloon 4 Symmetry</v>
      </c>
      <c r="CE70" t="str">
        <v>Balloon 5 blend to SØ .340</v>
      </c>
      <c r="CF70" t="str">
        <v>Balloon 5 Symmetry</v>
      </c>
      <c r="CG70" t="str">
        <v>Balloon 6 Centered</v>
      </c>
      <c r="CH70" t="str">
        <v>Balloon 9 Function Check</v>
      </c>
      <c r="CI70" t="str">
        <v>Balloon 9 Symmerty</v>
      </c>
      <c r="CJ70" t="str">
        <v>Balloons 2 &amp; 17 Symmetry |.001|A|</v>
      </c>
      <c r="CK70" t="str">
        <v>Basic Ø 3.6</v>
      </c>
      <c r="CL70" t="str">
        <v>BEAD BLAST</v>
      </c>
      <c r="CM70" t="str">
        <v>BLAST ALUMINUM OXIDE</v>
      </c>
      <c r="CN70" t="str">
        <v>Blast Note 2</v>
      </c>
      <c r="CO70" t="str">
        <v xml:space="preserve">BLAST Per Note 1 </v>
      </c>
      <c r="CP70" t="str">
        <v>BLAST Per Note 2</v>
      </c>
      <c r="CQ70" t="str">
        <v>BLAST Per Note 3</v>
      </c>
      <c r="CR70" t="str">
        <v>BLAST Per Note 4</v>
      </c>
      <c r="CS70" t="str">
        <v>BLAST Per Note 8</v>
      </c>
      <c r="CT70" t="str">
        <v>BLAST Per Traveler, MATT FINISH</v>
      </c>
      <c r="CU70" t="str">
        <v>BLAST WITH 16 GRIT ALUMINUM OXIDE</v>
      </c>
      <c r="CV70" t="str">
        <v>BLAST, Uniform Finish Per Note 3</v>
      </c>
      <c r="CW70" t="str">
        <v>BREAK EDGE</v>
      </c>
      <c r="CX70" t="str">
        <v>BREAK EDGE .014</v>
      </c>
      <c r="CY70" t="str">
        <v>BREAK EDGES Note 2</v>
      </c>
      <c r="CZ70" t="str">
        <v>BREAK SHARP Per Note 1</v>
      </c>
      <c r="DA70" t="str">
        <v>BREAK SHARPS Per Note 1</v>
      </c>
      <c r="DB70" t="str">
        <v>CE 2729</v>
      </c>
      <c r="DC70" t="str">
        <v>CE Logo per Note 3</v>
      </c>
      <c r="DD70" t="str">
        <v>CE MARK</v>
      </c>
      <c r="DE70" t="str">
        <v>Chips/Debris Removed</v>
      </c>
      <c r="DF70" t="str">
        <v>Coat Per Note 2</v>
      </c>
      <c r="DG70" t="str">
        <v>C-Sink Ø .155</v>
      </c>
      <c r="DH70" t="str">
        <v>C-Sink Ø5.2</v>
      </c>
      <c r="DI70" t="str">
        <v>Deburred</v>
      </c>
      <c r="DJ70" t="str">
        <v>DIM "A" NoGo</v>
      </c>
      <c r="DK70" t="str">
        <v>DIM "A" NoGo Hexalobe</v>
      </c>
      <c r="DL70" t="str">
        <v>EDGE BREAK</v>
      </c>
      <c r="DM70" t="str">
        <v>EDGE BREAK MIN R.004, MAX R.010</v>
      </c>
      <c r="DN70" t="str">
        <v>Edge Break per Note 1</v>
      </c>
      <c r="DO70" t="str">
        <v>ELECTROPOLISH Per Note 1</v>
      </c>
      <c r="DP70" t="str">
        <v>Finish Per Note 3</v>
      </c>
      <c r="DQ70" t="str">
        <v>FLUTE POSITION Per Note 3</v>
      </c>
      <c r="DR70" t="str">
        <v>FULL R</v>
      </c>
      <c r="DS70" t="str">
        <v>FULL RADIUS</v>
      </c>
      <c r="DT70" t="str">
        <v xml:space="preserve">FULL RADIUS </v>
      </c>
      <c r="DU70" t="str">
        <v>Function Check  (.2340 .2360 FULL)</v>
      </c>
      <c r="DV70" t="str">
        <v>FUNCTIONAL  HEXALOBE</v>
      </c>
      <c r="DW70" t="str">
        <v>GLASS BEAD Per Note 3</v>
      </c>
      <c r="DX70" t="str">
        <v>Globus Logo per Note 3</v>
      </c>
      <c r="DY70" t="str">
        <v>Gold Anodized Color</v>
      </c>
      <c r="DZ70" t="str">
        <v>Green Anodized Color</v>
      </c>
      <c r="EA70" t="str">
        <v>GRIT BLAST Per Note 3</v>
      </c>
      <c r="EB70" t="str">
        <v>Grit Blast Per Note 4</v>
      </c>
      <c r="EC70" t="str">
        <v>GRIT BLAST, DWG NOTE 3</v>
      </c>
      <c r="ED70" t="str">
        <v>HEX MINOR Ø.1292</v>
      </c>
      <c r="EE70" t="str">
        <v xml:space="preserve">HEXALOBE </v>
      </c>
      <c r="EF70" t="str">
        <v>HEXALOBE FUNCTION</v>
      </c>
      <c r="EG70" t="str">
        <v>Hexalobe Minor</v>
      </c>
      <c r="EH70" t="str">
        <v>Hexalobe NV-30</v>
      </c>
      <c r="EI70" t="str">
        <v>HEXALOBE ORIENTATION</v>
      </c>
      <c r="EJ70" t="str">
        <v>Inspect per operation 30 comments</v>
      </c>
      <c r="EK70" t="str">
        <v>INT / EXT CORNERS: R.002 TO R.010</v>
      </c>
      <c r="EL70" t="str">
        <v>INT /EXT CORNERS R.05 TO R.03</v>
      </c>
      <c r="EM70" t="str">
        <v>John is a Geek</v>
      </c>
      <c r="EN70" t="str">
        <v>LASER ETCH</v>
      </c>
      <c r="EO70" t="str">
        <v>Laser Etch Per Note 7</v>
      </c>
      <c r="EP70" t="str">
        <v xml:space="preserve">LASER MARK "CE" DWG NOTE 10 </v>
      </c>
      <c r="EQ70" t="str">
        <v>Laser Mark "P1-15004-08", Per Note 3</v>
      </c>
      <c r="ER70" t="str">
        <v>Laser Mark "P2-15004-08", Per Note 3</v>
      </c>
      <c r="ES70" t="str">
        <v>Laser Mark "P3-15004-08", Per Note 3</v>
      </c>
      <c r="ET70" t="str">
        <v>Laser Mark "P4-15004-08", Per Note 3</v>
      </c>
      <c r="EU70" t="str">
        <v xml:space="preserve">LASER MARK LOGO DWG NOTE 9 </v>
      </c>
      <c r="EV70" t="str">
        <v xml:space="preserve">LASER MARK LOT NUMBER DWG NOTE 8 </v>
      </c>
      <c r="EW70" t="str">
        <v>Laser Mark Lot, Per Note 3</v>
      </c>
      <c r="EX70" t="str">
        <v xml:space="preserve">LASER MARK PART NUMBER DWG NOTE 8 </v>
      </c>
      <c r="EY70" t="str">
        <v>LASER: 13000000</v>
      </c>
      <c r="EZ70" t="str">
        <v>LASER: CE 2797</v>
      </c>
      <c r="FA70" t="str">
        <v>LASER: LOGO</v>
      </c>
      <c r="FB70" t="str">
        <v xml:space="preserve">LASER: Lot # Per RE-75-001 </v>
      </c>
      <c r="FC70" t="str">
        <v>LAST THREAD</v>
      </c>
      <c r="FD70" t="str">
        <v>LEAD .0625</v>
      </c>
      <c r="FE70" t="str">
        <v>LOGO</v>
      </c>
      <c r="FF70" t="str">
        <v>Lot (Control) Number per Note 3</v>
      </c>
      <c r="FG70" t="str">
        <v>LOT NO.</v>
      </c>
      <c r="FH70" t="str">
        <v>LOT NUMBER</v>
      </c>
      <c r="FI70" t="str">
        <v>LOT NUMBER PER NUVASIVE SOP 9002007</v>
      </c>
      <c r="FJ70" t="str">
        <v>M 4X 0.5 - 6G - 0.063R - LH</v>
      </c>
      <c r="FK70" t="str">
        <v>M4 X 0.5 - 6G - 0.063R</v>
      </c>
      <c r="FL70" t="str">
        <v>M4 X 0.5 - 6G - 0.063R - LH</v>
      </c>
      <c r="FM70" t="str">
        <v>M4.5 X .75 6g</v>
      </c>
      <c r="FN70" t="str">
        <v>M4.5 X 0.75 6g</v>
      </c>
      <c r="FO70" t="str">
        <v>M5x0.8-6g</v>
      </c>
      <c r="FP70" t="str">
        <v xml:space="preserve">M5x0.8-6g </v>
      </c>
      <c r="FQ70" t="str">
        <v>M6 X .75 6g</v>
      </c>
      <c r="FR70" t="str">
        <v>M6 X 0.75-6g</v>
      </c>
      <c r="FS70" t="str">
        <v>M6 X0.75 - 6g</v>
      </c>
      <c r="FT70" t="str">
        <v>M6X0.75 - 6H</v>
      </c>
      <c r="FU70" t="str">
        <v>M7 X 1.00 6g THREAD</v>
      </c>
      <c r="FV70" t="str">
        <v>M7X1.00 6g THREAD</v>
      </c>
      <c r="FW70" t="str">
        <v>M7X1.00 6h THREAD</v>
      </c>
      <c r="FX70" t="str">
        <v>Magenta Anodized Color</v>
      </c>
      <c r="FY70" t="str">
        <v>MAJOR Ø .380</v>
      </c>
      <c r="FZ70" t="str">
        <v>MAJORØ</v>
      </c>
      <c r="GA70" t="str">
        <v>MATT FINISH Per Note 3</v>
      </c>
      <c r="GB70" t="str">
        <v>MATT FINISH Per Traveler</v>
      </c>
      <c r="GC70" t="str">
        <v>MATTE FINISH</v>
      </c>
      <c r="GD70" t="str">
        <v>MATTE FINISH DWG NOTE 3</v>
      </c>
      <c r="GE70" t="str">
        <v>MATTE FINISH Note 3</v>
      </c>
      <c r="GF70" t="str">
        <v>Matte Finish Per Note 3</v>
      </c>
      <c r="GG70" t="str">
        <v>MATTE FINISH SIZE 10 GLASS BEAD</v>
      </c>
      <c r="GH70" t="str">
        <v>MAX ROOT RADIUS</v>
      </c>
      <c r="GI70" t="str">
        <v xml:space="preserve">Mill Profile Centered </v>
      </c>
      <c r="GJ70" t="str">
        <v>Minor Ø Unconstrained Check</v>
      </c>
      <c r="GK70" t="str">
        <v>MINOR Ø.1336</v>
      </c>
      <c r="GL70" t="str">
        <v>NO ANODIZE Per note 8</v>
      </c>
      <c r="GM70" t="str">
        <v>NO ANODIZE Per note 9</v>
      </c>
      <c r="GN70" t="str">
        <v>No Nicks, Scratches, Tool Marks, etc.</v>
      </c>
      <c r="GO70" t="str">
        <v>No Nicks,Scratches,Tool Marks,etc.</v>
      </c>
      <c r="GP70" t="str">
        <v>NO TOOL MARKS</v>
      </c>
      <c r="GQ70" t="str">
        <v>NOTE 3 THREAD RELIEF</v>
      </c>
      <c r="GR70" t="str">
        <v>NV-27 FUNC.</v>
      </c>
      <c r="GS70" t="str">
        <v>NV-30 DIM A</v>
      </c>
      <c r="GT70" t="str">
        <v>NV-30 DIM B</v>
      </c>
      <c r="GU70" t="str">
        <v>NV-30 DIM F</v>
      </c>
      <c r="GV70" t="str">
        <v>Ø .1250 HEX</v>
      </c>
      <c r="GW70" t="str">
        <v>Ø 9.4 MAJOR</v>
      </c>
      <c r="GX70" t="str">
        <v>Ø.096 MAX PILOT HOLE</v>
      </c>
      <c r="GY70" t="str">
        <v>Ø.125 THRU</v>
      </c>
      <c r="GZ70" t="str">
        <v>Ø.205 COUNTERSINK</v>
      </c>
      <c r="HA70" t="str">
        <v>Ø.260 T.S.C.</v>
      </c>
      <c r="HB70" t="str">
        <v>Ø.500 BASIC</v>
      </c>
      <c r="HC70" t="str">
        <v xml:space="preserve">OVAL CENTERED </v>
      </c>
      <c r="HD70" t="str">
        <v>PART NO. 15100</v>
      </c>
      <c r="HE70" t="str">
        <v>PART NUMBER 13100000</v>
      </c>
      <c r="HF70" t="str">
        <v>PART NUMBER 13600000</v>
      </c>
      <c r="HG70" t="str">
        <v>Part Number per Note 3</v>
      </c>
      <c r="HH70" t="str">
        <v>PD 5/16-18 UNC 2A</v>
      </c>
      <c r="HI70" t="str">
        <v>Perp.|0.05|A|</v>
      </c>
      <c r="HJ70" t="str">
        <v>PILOT THRU HOLE PRESENT</v>
      </c>
      <c r="HK70" t="str">
        <v>PITCH .060</v>
      </c>
      <c r="HL70" t="str">
        <v>Profile |.001|A|</v>
      </c>
      <c r="HM70" t="str">
        <v>Profile |.0015 | A | X-Y</v>
      </c>
      <c r="HN70" t="str">
        <v>Profile |.002| |A|B| X-Y</v>
      </c>
      <c r="HO70" t="str">
        <v>Profile |.002|A|B|</v>
      </c>
      <c r="HP70" t="str">
        <v>Profile |.002|A|B| X-Y</v>
      </c>
      <c r="HQ70" t="str">
        <v>Profile:|010|A|B|C|</v>
      </c>
      <c r="HR70" t="str">
        <v>Profile| .002| A|B|</v>
      </c>
      <c r="HS70" t="str">
        <v>Profile|.001|</v>
      </c>
      <c r="HT70" t="str">
        <v>Profile|.001|A|</v>
      </c>
      <c r="HU70" t="str">
        <v>Profile|.001|A|B|</v>
      </c>
      <c r="HV70" t="str">
        <v xml:space="preserve">Profile|.001|A|B| A&lt;-&gt;B </v>
      </c>
      <c r="HW70" t="str">
        <v>Profile|.001|A|B| C&lt;-&gt;D</v>
      </c>
      <c r="HX70" t="str">
        <v>Profile|.001|A|B| L-M</v>
      </c>
      <c r="HY70" t="str">
        <v>Profile|.001|A|B| P-Q</v>
      </c>
      <c r="HZ70" t="str">
        <v>Profile|.001|A|B|C&lt;-&gt;D</v>
      </c>
      <c r="IA70" t="str">
        <v>Profile|.001|A|C&lt;--&gt;D</v>
      </c>
      <c r="IB70" t="str">
        <v>Profile|.001|A|UNILATERAL</v>
      </c>
      <c r="IC70" t="str">
        <v>Profile|.001|C|</v>
      </c>
      <c r="ID70" t="str">
        <v>Profile|.0012|D1|</v>
      </c>
      <c r="IE70" t="str">
        <v>Profile|.0015| A-B UNI.</v>
      </c>
      <c r="IF70" t="str">
        <v>Profile|.0015| UNI.</v>
      </c>
      <c r="IG70" t="str">
        <v>Profile|.0015|A| X-Y</v>
      </c>
      <c r="IH70" t="str">
        <v>Profile|.0015|E|F|</v>
      </c>
      <c r="II70" t="str">
        <v>Profile|.0016|B|D|</v>
      </c>
      <c r="IJ70" t="str">
        <v>Profile|.002(U).000|A|</v>
      </c>
      <c r="IK70" t="str">
        <v>Profile|.002|</v>
      </c>
      <c r="IL70" t="str">
        <v>Profile|.002|A</v>
      </c>
      <c r="IM70" t="str">
        <v>Profile|.002|A|</v>
      </c>
      <c r="IN70" t="str">
        <v>Profile|.002|A|B|</v>
      </c>
      <c r="IO70" t="str">
        <v xml:space="preserve">Profile|.002|A|B| A&lt;-&gt;B </v>
      </c>
      <c r="IP70" t="str">
        <v>Profile|.002|A|B| C&lt;-&gt;D</v>
      </c>
      <c r="IQ70" t="str">
        <v>Profile|.002|A|B| X-Y</v>
      </c>
      <c r="IR70" t="str">
        <v>Profile|.002|A|B|C|X-Y</v>
      </c>
      <c r="IS70" t="str">
        <v>Profile|.002|A|B|X&lt;--&gt;Y</v>
      </c>
      <c r="IT70" t="str">
        <v>Profile|.002|A|B|X-Y</v>
      </c>
      <c r="IU70" t="str">
        <v>Profile|.002|A|C|</v>
      </c>
      <c r="IV70" t="str">
        <v>Profile|.002|C|A|</v>
      </c>
      <c r="IW70" t="str">
        <v>Profile|.002|C|B|</v>
      </c>
      <c r="IX70" t="str">
        <v>Profile|.0020|</v>
      </c>
      <c r="IY70" t="str">
        <v>Profile|.003|A|</v>
      </c>
      <c r="IZ70" t="str">
        <v>Profile|.003|A|B|C| Uni.</v>
      </c>
      <c r="JA70" t="str">
        <v>Profile|.003|E|F|</v>
      </c>
      <c r="JB70" t="str">
        <v>Profile|.004(U) .003|A|B|C|</v>
      </c>
      <c r="JC70" t="str">
        <v>Profile|.004|A| UNI.</v>
      </c>
      <c r="JD70" t="str">
        <v>Profile|.005|A|C|</v>
      </c>
      <c r="JE70" t="str">
        <v>Profile|.005|A|C|A&lt;--&gt;B, C&lt;--&gt;D</v>
      </c>
      <c r="JF70" t="str">
        <v>Profile|.005|A|D| A-B UNI.</v>
      </c>
      <c r="JG70" t="str">
        <v>Profile|.005|A|D| UNI.</v>
      </c>
      <c r="JH70" t="str">
        <v>Profile|.010|A|B|</v>
      </c>
      <c r="JI70" t="str">
        <v>Profile|.010|A|B|C|</v>
      </c>
      <c r="JJ70" t="str">
        <v>Profile|.03|A|</v>
      </c>
      <c r="JK70" t="str">
        <v>Profile|.05|A|B|</v>
      </c>
      <c r="JL70" t="str">
        <v>Profile|0.03|</v>
      </c>
      <c r="JM70" t="str">
        <v>Profile|0.03|A|</v>
      </c>
      <c r="JN70" t="str">
        <v>Profile|0.03|A|B|</v>
      </c>
      <c r="JO70" t="str">
        <v>Profile|0.05{A|C|</v>
      </c>
      <c r="JP70" t="str">
        <v>Profile|0.05|A|B|</v>
      </c>
      <c r="JQ70" t="str">
        <v>Profile|0.05|E|</v>
      </c>
      <c r="JR70" t="str">
        <v>Profile|0.05|E|F|</v>
      </c>
      <c r="JS70" t="str">
        <v>Profile|0.06|A|C|</v>
      </c>
      <c r="JT70" t="str">
        <v>Profile|0.1|A|A|</v>
      </c>
      <c r="JU70" t="str">
        <v>Profile|0.1|D1|</v>
      </c>
      <c r="JV70" t="str">
        <v>Profile|A|B|C|</v>
      </c>
      <c r="JW70" t="str">
        <v>Proile|.002|A|B|J-K</v>
      </c>
      <c r="JX70" t="str">
        <v>P-Thread Form</v>
      </c>
      <c r="JY70" t="str">
        <v>R  FULL RADIUS</v>
      </c>
      <c r="JZ70" t="str">
        <v>R.001/.006</v>
      </c>
      <c r="KA70" t="str">
        <v>R.003 MAX</v>
      </c>
      <c r="KB70" t="str">
        <v>R.005 MAX</v>
      </c>
      <c r="KC70" t="str">
        <v>R.030</v>
      </c>
      <c r="KD70" t="str">
        <v>R.25 MAX</v>
      </c>
      <c r="KE70" t="str">
        <v>R1.33 BASIC</v>
      </c>
      <c r="KF70" t="str">
        <v>R3.3</v>
      </c>
      <c r="KG70" t="str">
        <v>Ra 1.6 MAX</v>
      </c>
      <c r="KH70" t="str">
        <v>RAD @ FACE &amp; OD CHAMFER</v>
      </c>
      <c r="KI70" t="str">
        <v>RAD. @ ID &amp; BACK FACE</v>
      </c>
      <c r="KJ70" t="str">
        <v>RAD. @ OD &amp; BACK FACE</v>
      </c>
      <c r="KK70" t="str">
        <v>REMOVE SHRP EDGES .005 MAX</v>
      </c>
      <c r="KL70" t="str">
        <v>ROD SLOT CENTERED</v>
      </c>
      <c r="KM70" t="str">
        <v>SHARP OKAY</v>
      </c>
      <c r="KN70" t="str">
        <v>Slot Centered</v>
      </c>
      <c r="KO70" t="str">
        <v>SLOT WIDTH</v>
      </c>
      <c r="KP70" t="str">
        <v>Surface Finish Per Note 1</v>
      </c>
      <c r="KQ70" t="str">
        <v>Symmerty Balloon A_6</v>
      </c>
      <c r="KR70" t="str">
        <v>T27 HEXALOBE Per Note 1</v>
      </c>
      <c r="KS70" t="str">
        <v>T27 TORX</v>
      </c>
      <c r="KT70" t="str">
        <v>THRD DEPTH</v>
      </c>
      <c r="KU70" t="str">
        <v>Thread Form Per Note 3</v>
      </c>
      <c r="KV70" t="str">
        <v>THREAD INTO ROD SLOT</v>
      </c>
      <c r="KW70" t="str">
        <v>Thread Timed Print Note 6</v>
      </c>
      <c r="KX70" t="str">
        <v>TOOL MISMATCH PERMISSIBLE</v>
      </c>
      <c r="KY70" t="str">
        <v>Tot. Runout|Ø.002|C|</v>
      </c>
      <c r="KZ70" t="str">
        <v>Total Runout|.002|E|</v>
      </c>
      <c r="LA70" t="str">
        <v>TRIPLE LEAD THREAD</v>
      </c>
      <c r="LB70" t="str">
        <v>True Pos. |.001 (M)|A|</v>
      </c>
      <c r="LC70" t="str">
        <v>True Pos. |.002(M)|A|B|</v>
      </c>
      <c r="LD70" t="str">
        <v>True Pos. |.002|</v>
      </c>
      <c r="LE70" t="str">
        <v>True Pos. |.002|A|</v>
      </c>
      <c r="LF70" t="str">
        <v>True Pos. |.002|A|B|</v>
      </c>
      <c r="LG70" t="str">
        <v>True Pos. |.004|A|C|B|</v>
      </c>
      <c r="LH70" t="str">
        <v>True Pos. |.005(M)|A|B|</v>
      </c>
      <c r="LI70" t="str">
        <v>True Pos.|.000(L)|A|D|</v>
      </c>
      <c r="LJ70" t="str">
        <v>True Pos.|.000(M)|A|</v>
      </c>
      <c r="LK70" t="str">
        <v>True Pos.|.001(M)|A|</v>
      </c>
      <c r="LL70" t="str">
        <v>True Pos.|.001|B|</v>
      </c>
      <c r="LM70" t="str">
        <v>True Pos.|.001|E|</v>
      </c>
      <c r="LN70" t="str">
        <v>True Pos.|.002|A|</v>
      </c>
      <c r="LO70" t="str">
        <v>True Pos.|.002|B|</v>
      </c>
      <c r="LP70" t="str">
        <v>True Pos.|.002|C|</v>
      </c>
      <c r="LQ70" t="str">
        <v>True Pos.|.002|D1|</v>
      </c>
      <c r="LR70" t="str">
        <v>True Pos.|.002|D1|D2|</v>
      </c>
      <c r="LS70" t="str">
        <v>True Pos.|.05|A|</v>
      </c>
      <c r="LT70" t="str">
        <v>True Pos.|.1|A|B|C|</v>
      </c>
      <c r="LU70" t="str">
        <v>True Pos.|.13|A</v>
      </c>
      <c r="LV70" t="str">
        <v>True Pos.|0.05|A|</v>
      </c>
      <c r="LW70" t="str">
        <v>True Pos.|0.1|A|B|C|</v>
      </c>
      <c r="LX70" t="str">
        <v>True Pos.|0.13|A|</v>
      </c>
      <c r="LY70" t="str">
        <v>True Pos.|Ø.000(M)|A|</v>
      </c>
      <c r="LZ70" t="str">
        <v>True Pos.|Ø.000(M)|B|</v>
      </c>
      <c r="MA70" t="str">
        <v>True Pos.|Ø.001(M)|A(M)|</v>
      </c>
      <c r="MB70" t="str">
        <v>True Pos.|Ø.001(M)|A|</v>
      </c>
      <c r="MC70" t="str">
        <v>True Pos.|Ø.001|A|</v>
      </c>
      <c r="MD70" t="str">
        <v>True Pos.|Ø.001|C|</v>
      </c>
      <c r="ME70" t="str">
        <v>True Pos.|Ø.002(S)|A(S)|</v>
      </c>
      <c r="MF70" t="str">
        <v>True Pos.|Ø.002|A|</v>
      </c>
      <c r="MG70" t="str">
        <v>True Pos.|Ø.002|B|</v>
      </c>
      <c r="MH70" t="str">
        <v>True Pos.|Ø.002|C|</v>
      </c>
      <c r="MI70" t="str">
        <v>True Pos.|Ø.03(M)|A|</v>
      </c>
      <c r="MJ70" t="str">
        <v>True Pos.|Ø0.03(M)|A|</v>
      </c>
      <c r="MK70" t="str">
        <v>True Pos.|Ø0.05(L)|D|B|</v>
      </c>
      <c r="ML70" t="str">
        <v>True Pos.|Ø0.05|A|</v>
      </c>
      <c r="MM70" t="str">
        <v>True Pos.|Ø0.05|D|</v>
      </c>
      <c r="MN70" t="str">
        <v>True Pos.|Ø0.05|E|</v>
      </c>
      <c r="MO70" t="str">
        <v>True Pos.|Ø0.05|E|B|</v>
      </c>
      <c r="MP70" t="str">
        <v>True Pos.|SØ0.03|C|B|</v>
      </c>
      <c r="MQ70" t="str">
        <v>True Position|.002|A|B|</v>
      </c>
      <c r="MR70" t="str">
        <v>True. Pos.|Ø.001(M)|A|</v>
      </c>
      <c r="MS70" t="str">
        <v>True. Pps.|0.05|A|</v>
      </c>
      <c r="MT70" t="str">
        <v>Tumble Per Note 1</v>
      </c>
      <c r="MU70" t="str">
        <v>Tumble Per Note 2</v>
      </c>
    </row>
    <row r="71" spans="1:359">
      <c r="A71" t="s">
        <v>959</v>
      </c>
      <c r="C71" s="74" t="str" cm="1">
        <f t="array" ref="C71:MU71">TRANSPOSE(_xlfn._xlws.SORT(_xlfn._xlws.FILTER($A$2:$A$499,ISNUMBER(SEARCH('Prt. Lib. &amp; Routine, Table'!L78,$A$2:$A$499)),"not found")))</f>
        <v>.0015 T.I.R. MAX</v>
      </c>
      <c r="D71" t="str">
        <v>.002 MAX ROOT RADIUS</v>
      </c>
      <c r="E71" t="str">
        <v>.012 BLUNT END</v>
      </c>
      <c r="F71" t="str">
        <v>.015 MAX</v>
      </c>
      <c r="G71" t="str">
        <v>.016 T.S.C.</v>
      </c>
      <c r="H71" t="str">
        <v>.017 BASIC</v>
      </c>
      <c r="I71" t="str">
        <v>.021 PITCH</v>
      </c>
      <c r="J71" t="str">
        <v>.022 BLUNT START</v>
      </c>
      <c r="K71" t="str">
        <v>.025 BASIC</v>
      </c>
      <c r="L71" t="str">
        <v>.035 BASIC</v>
      </c>
      <c r="M71" t="str">
        <v>.043 T.S.C</v>
      </c>
      <c r="N71" t="str">
        <v>.053 T.S.C.</v>
      </c>
      <c r="O71" t="str">
        <v>.060 HEX DEPTH</v>
      </c>
      <c r="P71" t="str">
        <v>.060 PITCH</v>
      </c>
      <c r="Q71" t="str">
        <v>.061 BASIC</v>
      </c>
      <c r="R71" t="str">
        <v>.07 HEX</v>
      </c>
      <c r="S71" t="str">
        <v>.070 HEX DEPTH</v>
      </c>
      <c r="T71" t="str">
        <v>.082 DRILL</v>
      </c>
      <c r="U71" t="str">
        <v>.082 DRILL DEPTH</v>
      </c>
      <c r="V71" t="str">
        <v>.094 HEX</v>
      </c>
      <c r="W71" t="str">
        <v>.115 T.S.C.</v>
      </c>
      <c r="X71" t="str">
        <v>.1195 / .1243 MAJOR DIAMETER</v>
      </c>
      <c r="Y71" t="str">
        <v>.1250 HEX</v>
      </c>
      <c r="Z71" t="str">
        <v>.157 MINOR DIAMETER</v>
      </c>
      <c r="AA71" t="str">
        <v>.172 FULL THD DEPTH</v>
      </c>
      <c r="AB71" t="str">
        <v>.172 MAJOR DIAMETER</v>
      </c>
      <c r="AC71" t="str">
        <v>.180 MIN DEPTH FULL THRD</v>
      </c>
      <c r="AD71" t="str">
        <v>.183 Ceter Line Thread Dwell</v>
      </c>
      <c r="AE71" t="str">
        <v>.208 MAX THRD DEPTH</v>
      </c>
      <c r="AF71" t="str">
        <v>.218 BOTTOM HALF OF SLOT</v>
      </c>
      <c r="AG71" t="str">
        <v>.261 BASIC</v>
      </c>
      <c r="AH71" t="str">
        <v>.314 T.S.C.</v>
      </c>
      <c r="AI71" t="str">
        <v>.315 BASIC</v>
      </c>
      <c r="AJ71" t="str">
        <v>.329 MINOR Ø</v>
      </c>
      <c r="AK71" t="str">
        <v>.330 BASIC</v>
      </c>
      <c r="AL71" t="str">
        <v>.35 TO TANGENT POINT</v>
      </c>
      <c r="AM71" t="str">
        <v>.375 MAJOR Ø</v>
      </c>
      <c r="AN71" t="str">
        <v>.390 BASIC</v>
      </c>
      <c r="AO71" t="str">
        <v>.440 BASIC</v>
      </c>
      <c r="AP71" t="str">
        <v>.64/.96 HIGH=Pass</v>
      </c>
      <c r="AQ71" t="str">
        <v>0.012 MAX</v>
      </c>
      <c r="AR71" t="str">
        <v>0.015 MAX</v>
      </c>
      <c r="AS71" t="str">
        <v>0.05 Per Note 2</v>
      </c>
      <c r="AT71" t="str">
        <v>0.500 PULLOUT ZONE</v>
      </c>
      <c r="AU71" t="str">
        <v>10-32 UNF-2A</v>
      </c>
      <c r="AV71" t="str">
        <v>12-28 UNF-2B</v>
      </c>
      <c r="AW71" t="str">
        <v>2.87 BASIC</v>
      </c>
      <c r="AX71" t="str">
        <v>2-56 UNC 2B 2 STARTS</v>
      </c>
      <c r="AY71" t="str">
        <v>3 LEAD THREAD</v>
      </c>
      <c r="AZ71" t="str">
        <v>32µIN Max</v>
      </c>
      <c r="BA71" t="str">
        <v>5/16"-24 UNF-2A</v>
      </c>
      <c r="BB71" t="str">
        <v>5/16-18 UNC 2A</v>
      </c>
      <c r="BC71" t="str">
        <v>5-44 UNF-2A</v>
      </c>
      <c r="BD71" t="str">
        <v>6-16µIN</v>
      </c>
      <c r="BE71" t="str">
        <v>65° BLEND</v>
      </c>
      <c r="BF71" t="str">
        <v>7.45 Top of Ball to Face</v>
      </c>
      <c r="BG71" t="str">
        <v>7/16-28 UNEF 2B</v>
      </c>
      <c r="BH71" t="str">
        <v>7/16-28-UNEF-2A</v>
      </c>
      <c r="BI71" t="str">
        <v>Alignment Per Note 3</v>
      </c>
      <c r="BJ71" t="str">
        <v>ANODIZE (SEE CHART)</v>
      </c>
      <c r="BK71" t="str">
        <v>ANODIZE AQUA Per Note 3</v>
      </c>
      <c r="BL71" t="str">
        <v>ANODIZE BOTTOM PORTION</v>
      </c>
      <c r="BM71" t="str">
        <v>ANODIZE COLOR AQUA</v>
      </c>
      <c r="BN71" t="str">
        <v>ANODIZE COLOR GREEN DWG NOTE 4</v>
      </c>
      <c r="BO71" t="str">
        <v>ANODIZE COLOR LIGHT BLUE</v>
      </c>
      <c r="BP71" t="str">
        <v>ANODIZE GREEN Per Note 2</v>
      </c>
      <c r="BQ71" t="str">
        <v>ANODIZE GREY, Per Note 1</v>
      </c>
      <c r="BR71" t="str">
        <v>ANODIZE MAGENTA</v>
      </c>
      <c r="BS71" t="str">
        <v>Anodize Per note 3</v>
      </c>
      <c r="BT71" t="str">
        <v>Anodize Per Note 4</v>
      </c>
      <c r="BU71" t="str">
        <v>ANODIZE SEAFOAM</v>
      </c>
      <c r="BV71" t="str">
        <v>Balloon 11 Symmetry</v>
      </c>
      <c r="BW71" t="str">
        <v>Balloon 12 Symmetry</v>
      </c>
      <c r="BX71" t="str">
        <v>Balloon 13 Hole Centered</v>
      </c>
      <c r="BY71" t="str">
        <v>Balloon 13 Symmerty</v>
      </c>
      <c r="BZ71" t="str">
        <v>Balloon 2 Symmetry</v>
      </c>
      <c r="CA71" t="str">
        <v>Balloon 21 CENTERED</v>
      </c>
      <c r="CB71" t="str">
        <v>Balloon 29 Symmetry</v>
      </c>
      <c r="CC71" t="str">
        <v>Balloon 3 Symmetry</v>
      </c>
      <c r="CD71" t="str">
        <v>Balloon 4 Symmetry</v>
      </c>
      <c r="CE71" t="str">
        <v>Balloon 5 blend to SØ .340</v>
      </c>
      <c r="CF71" t="str">
        <v>Balloon 5 Symmetry</v>
      </c>
      <c r="CG71" t="str">
        <v>Balloon 6 Centered</v>
      </c>
      <c r="CH71" t="str">
        <v>Balloon 9 Function Check</v>
      </c>
      <c r="CI71" t="str">
        <v>Balloon 9 Symmerty</v>
      </c>
      <c r="CJ71" t="str">
        <v>Balloons 2 &amp; 17 Symmetry |.001|A|</v>
      </c>
      <c r="CK71" t="str">
        <v>Basic Ø 3.6</v>
      </c>
      <c r="CL71" t="str">
        <v>BEAD BLAST</v>
      </c>
      <c r="CM71" t="str">
        <v>BLAST ALUMINUM OXIDE</v>
      </c>
      <c r="CN71" t="str">
        <v>Blast Note 2</v>
      </c>
      <c r="CO71" t="str">
        <v xml:space="preserve">BLAST Per Note 1 </v>
      </c>
      <c r="CP71" t="str">
        <v>BLAST Per Note 2</v>
      </c>
      <c r="CQ71" t="str">
        <v>BLAST Per Note 3</v>
      </c>
      <c r="CR71" t="str">
        <v>BLAST Per Note 4</v>
      </c>
      <c r="CS71" t="str">
        <v>BLAST Per Note 8</v>
      </c>
      <c r="CT71" t="str">
        <v>BLAST Per Traveler, MATT FINISH</v>
      </c>
      <c r="CU71" t="str">
        <v>BLAST WITH 16 GRIT ALUMINUM OXIDE</v>
      </c>
      <c r="CV71" t="str">
        <v>BLAST, Uniform Finish Per Note 3</v>
      </c>
      <c r="CW71" t="str">
        <v>BREAK EDGE</v>
      </c>
      <c r="CX71" t="str">
        <v>BREAK EDGE .014</v>
      </c>
      <c r="CY71" t="str">
        <v>BREAK EDGES Note 2</v>
      </c>
      <c r="CZ71" t="str">
        <v>BREAK SHARP Per Note 1</v>
      </c>
      <c r="DA71" t="str">
        <v>BREAK SHARPS Per Note 1</v>
      </c>
      <c r="DB71" t="str">
        <v>CE 2729</v>
      </c>
      <c r="DC71" t="str">
        <v>CE Logo per Note 3</v>
      </c>
      <c r="DD71" t="str">
        <v>CE MARK</v>
      </c>
      <c r="DE71" t="str">
        <v>Chips/Debris Removed</v>
      </c>
      <c r="DF71" t="str">
        <v>Coat Per Note 2</v>
      </c>
      <c r="DG71" t="str">
        <v>C-Sink Ø .155</v>
      </c>
      <c r="DH71" t="str">
        <v>C-Sink Ø5.2</v>
      </c>
      <c r="DI71" t="str">
        <v>Deburred</v>
      </c>
      <c r="DJ71" t="str">
        <v>DIM "A" NoGo</v>
      </c>
      <c r="DK71" t="str">
        <v>DIM "A" NoGo Hexalobe</v>
      </c>
      <c r="DL71" t="str">
        <v>EDGE BREAK</v>
      </c>
      <c r="DM71" t="str">
        <v>EDGE BREAK MIN R.004, MAX R.010</v>
      </c>
      <c r="DN71" t="str">
        <v>Edge Break per Note 1</v>
      </c>
      <c r="DO71" t="str">
        <v>ELECTROPOLISH Per Note 1</v>
      </c>
      <c r="DP71" t="str">
        <v>Finish Per Note 3</v>
      </c>
      <c r="DQ71" t="str">
        <v>FLUTE POSITION Per Note 3</v>
      </c>
      <c r="DR71" t="str">
        <v>FULL R</v>
      </c>
      <c r="DS71" t="str">
        <v>FULL RADIUS</v>
      </c>
      <c r="DT71" t="str">
        <v xml:space="preserve">FULL RADIUS </v>
      </c>
      <c r="DU71" t="str">
        <v>Function Check  (.2340 .2360 FULL)</v>
      </c>
      <c r="DV71" t="str">
        <v>FUNCTIONAL  HEXALOBE</v>
      </c>
      <c r="DW71" t="str">
        <v>GLASS BEAD Per Note 3</v>
      </c>
      <c r="DX71" t="str">
        <v>Globus Logo per Note 3</v>
      </c>
      <c r="DY71" t="str">
        <v>Gold Anodized Color</v>
      </c>
      <c r="DZ71" t="str">
        <v>Green Anodized Color</v>
      </c>
      <c r="EA71" t="str">
        <v>GRIT BLAST Per Note 3</v>
      </c>
      <c r="EB71" t="str">
        <v>Grit Blast Per Note 4</v>
      </c>
      <c r="EC71" t="str">
        <v>GRIT BLAST, DWG NOTE 3</v>
      </c>
      <c r="ED71" t="str">
        <v>HEX MINOR Ø.1292</v>
      </c>
      <c r="EE71" t="str">
        <v xml:space="preserve">HEXALOBE </v>
      </c>
      <c r="EF71" t="str">
        <v>HEXALOBE FUNCTION</v>
      </c>
      <c r="EG71" t="str">
        <v>Hexalobe Minor</v>
      </c>
      <c r="EH71" t="str">
        <v>Hexalobe NV-30</v>
      </c>
      <c r="EI71" t="str">
        <v>HEXALOBE ORIENTATION</v>
      </c>
      <c r="EJ71" t="str">
        <v>Inspect per operation 30 comments</v>
      </c>
      <c r="EK71" t="str">
        <v>INT / EXT CORNERS: R.002 TO R.010</v>
      </c>
      <c r="EL71" t="str">
        <v>INT /EXT CORNERS R.05 TO R.03</v>
      </c>
      <c r="EM71" t="str">
        <v>John is a Geek</v>
      </c>
      <c r="EN71" t="str">
        <v>LASER ETCH</v>
      </c>
      <c r="EO71" t="str">
        <v>Laser Etch Per Note 7</v>
      </c>
      <c r="EP71" t="str">
        <v xml:space="preserve">LASER MARK "CE" DWG NOTE 10 </v>
      </c>
      <c r="EQ71" t="str">
        <v>Laser Mark "P1-15004-08", Per Note 3</v>
      </c>
      <c r="ER71" t="str">
        <v>Laser Mark "P2-15004-08", Per Note 3</v>
      </c>
      <c r="ES71" t="str">
        <v>Laser Mark "P3-15004-08", Per Note 3</v>
      </c>
      <c r="ET71" t="str">
        <v>Laser Mark "P4-15004-08", Per Note 3</v>
      </c>
      <c r="EU71" t="str">
        <v xml:space="preserve">LASER MARK LOGO DWG NOTE 9 </v>
      </c>
      <c r="EV71" t="str">
        <v xml:space="preserve">LASER MARK LOT NUMBER DWG NOTE 8 </v>
      </c>
      <c r="EW71" t="str">
        <v>Laser Mark Lot, Per Note 3</v>
      </c>
      <c r="EX71" t="str">
        <v xml:space="preserve">LASER MARK PART NUMBER DWG NOTE 8 </v>
      </c>
      <c r="EY71" t="str">
        <v>LASER: 13000000</v>
      </c>
      <c r="EZ71" t="str">
        <v>LASER: CE 2797</v>
      </c>
      <c r="FA71" t="str">
        <v>LASER: LOGO</v>
      </c>
      <c r="FB71" t="str">
        <v xml:space="preserve">LASER: Lot # Per RE-75-001 </v>
      </c>
      <c r="FC71" t="str">
        <v>LAST THREAD</v>
      </c>
      <c r="FD71" t="str">
        <v>LEAD .0625</v>
      </c>
      <c r="FE71" t="str">
        <v>LOGO</v>
      </c>
      <c r="FF71" t="str">
        <v>Lot (Control) Number per Note 3</v>
      </c>
      <c r="FG71" t="str">
        <v>LOT NO.</v>
      </c>
      <c r="FH71" t="str">
        <v>LOT NUMBER</v>
      </c>
      <c r="FI71" t="str">
        <v>LOT NUMBER PER NUVASIVE SOP 9002007</v>
      </c>
      <c r="FJ71" t="str">
        <v>M 4X 0.5 - 6G - 0.063R - LH</v>
      </c>
      <c r="FK71" t="str">
        <v>M4 X 0.5 - 6G - 0.063R</v>
      </c>
      <c r="FL71" t="str">
        <v>M4 X 0.5 - 6G - 0.063R - LH</v>
      </c>
      <c r="FM71" t="str">
        <v>M4.5 X .75 6g</v>
      </c>
      <c r="FN71" t="str">
        <v>M4.5 X 0.75 6g</v>
      </c>
      <c r="FO71" t="str">
        <v>M5x0.8-6g</v>
      </c>
      <c r="FP71" t="str">
        <v xml:space="preserve">M5x0.8-6g </v>
      </c>
      <c r="FQ71" t="str">
        <v>M6 X .75 6g</v>
      </c>
      <c r="FR71" t="str">
        <v>M6 X 0.75-6g</v>
      </c>
      <c r="FS71" t="str">
        <v>M6 X0.75 - 6g</v>
      </c>
      <c r="FT71" t="str">
        <v>M6X0.75 - 6H</v>
      </c>
      <c r="FU71" t="str">
        <v>M7 X 1.00 6g THREAD</v>
      </c>
      <c r="FV71" t="str">
        <v>M7X1.00 6g THREAD</v>
      </c>
      <c r="FW71" t="str">
        <v>M7X1.00 6h THREAD</v>
      </c>
      <c r="FX71" t="str">
        <v>Magenta Anodized Color</v>
      </c>
      <c r="FY71" t="str">
        <v>MAJOR Ø .380</v>
      </c>
      <c r="FZ71" t="str">
        <v>MAJORØ</v>
      </c>
      <c r="GA71" t="str">
        <v>MATT FINISH Per Note 3</v>
      </c>
      <c r="GB71" t="str">
        <v>MATT FINISH Per Traveler</v>
      </c>
      <c r="GC71" t="str">
        <v>MATTE FINISH</v>
      </c>
      <c r="GD71" t="str">
        <v>MATTE FINISH DWG NOTE 3</v>
      </c>
      <c r="GE71" t="str">
        <v>MATTE FINISH Note 3</v>
      </c>
      <c r="GF71" t="str">
        <v>Matte Finish Per Note 3</v>
      </c>
      <c r="GG71" t="str">
        <v>MATTE FINISH SIZE 10 GLASS BEAD</v>
      </c>
      <c r="GH71" t="str">
        <v>MAX ROOT RADIUS</v>
      </c>
      <c r="GI71" t="str">
        <v xml:space="preserve">Mill Profile Centered </v>
      </c>
      <c r="GJ71" t="str">
        <v>Minor Ø Unconstrained Check</v>
      </c>
      <c r="GK71" t="str">
        <v>MINOR Ø.1336</v>
      </c>
      <c r="GL71" t="str">
        <v>NO ANODIZE Per note 8</v>
      </c>
      <c r="GM71" t="str">
        <v>NO ANODIZE Per note 9</v>
      </c>
      <c r="GN71" t="str">
        <v>No Nicks, Scratches, Tool Marks, etc.</v>
      </c>
      <c r="GO71" t="str">
        <v>No Nicks,Scratches,Tool Marks,etc.</v>
      </c>
      <c r="GP71" t="str">
        <v>NO TOOL MARKS</v>
      </c>
      <c r="GQ71" t="str">
        <v>NOTE 3 THREAD RELIEF</v>
      </c>
      <c r="GR71" t="str">
        <v>NV-27 FUNC.</v>
      </c>
      <c r="GS71" t="str">
        <v>NV-30 DIM A</v>
      </c>
      <c r="GT71" t="str">
        <v>NV-30 DIM B</v>
      </c>
      <c r="GU71" t="str">
        <v>NV-30 DIM F</v>
      </c>
      <c r="GV71" t="str">
        <v>Ø .1250 HEX</v>
      </c>
      <c r="GW71" t="str">
        <v>Ø 9.4 MAJOR</v>
      </c>
      <c r="GX71" t="str">
        <v>Ø.096 MAX PILOT HOLE</v>
      </c>
      <c r="GY71" t="str">
        <v>Ø.125 THRU</v>
      </c>
      <c r="GZ71" t="str">
        <v>Ø.205 COUNTERSINK</v>
      </c>
      <c r="HA71" t="str">
        <v>Ø.260 T.S.C.</v>
      </c>
      <c r="HB71" t="str">
        <v>Ø.500 BASIC</v>
      </c>
      <c r="HC71" t="str">
        <v xml:space="preserve">OVAL CENTERED </v>
      </c>
      <c r="HD71" t="str">
        <v>PART NO. 15100</v>
      </c>
      <c r="HE71" t="str">
        <v>PART NUMBER 13100000</v>
      </c>
      <c r="HF71" t="str">
        <v>PART NUMBER 13600000</v>
      </c>
      <c r="HG71" t="str">
        <v>Part Number per Note 3</v>
      </c>
      <c r="HH71" t="str">
        <v>PD 5/16-18 UNC 2A</v>
      </c>
      <c r="HI71" t="str">
        <v>Perp.|0.05|A|</v>
      </c>
      <c r="HJ71" t="str">
        <v>PILOT THRU HOLE PRESENT</v>
      </c>
      <c r="HK71" t="str">
        <v>PITCH .060</v>
      </c>
      <c r="HL71" t="str">
        <v>Profile |.001|A|</v>
      </c>
      <c r="HM71" t="str">
        <v>Profile |.0015 | A | X-Y</v>
      </c>
      <c r="HN71" t="str">
        <v>Profile |.002| |A|B| X-Y</v>
      </c>
      <c r="HO71" t="str">
        <v>Profile |.002|A|B|</v>
      </c>
      <c r="HP71" t="str">
        <v>Profile |.002|A|B| X-Y</v>
      </c>
      <c r="HQ71" t="str">
        <v>Profile:|010|A|B|C|</v>
      </c>
      <c r="HR71" t="str">
        <v>Profile| .002| A|B|</v>
      </c>
      <c r="HS71" t="str">
        <v>Profile|.001|</v>
      </c>
      <c r="HT71" t="str">
        <v>Profile|.001|A|</v>
      </c>
      <c r="HU71" t="str">
        <v>Profile|.001|A|B|</v>
      </c>
      <c r="HV71" t="str">
        <v xml:space="preserve">Profile|.001|A|B| A&lt;-&gt;B </v>
      </c>
      <c r="HW71" t="str">
        <v>Profile|.001|A|B| C&lt;-&gt;D</v>
      </c>
      <c r="HX71" t="str">
        <v>Profile|.001|A|B| L-M</v>
      </c>
      <c r="HY71" t="str">
        <v>Profile|.001|A|B| P-Q</v>
      </c>
      <c r="HZ71" t="str">
        <v>Profile|.001|A|B|C&lt;-&gt;D</v>
      </c>
      <c r="IA71" t="str">
        <v>Profile|.001|A|C&lt;--&gt;D</v>
      </c>
      <c r="IB71" t="str">
        <v>Profile|.001|A|UNILATERAL</v>
      </c>
      <c r="IC71" t="str">
        <v>Profile|.001|C|</v>
      </c>
      <c r="ID71" t="str">
        <v>Profile|.0012|D1|</v>
      </c>
      <c r="IE71" t="str">
        <v>Profile|.0015| A-B UNI.</v>
      </c>
      <c r="IF71" t="str">
        <v>Profile|.0015| UNI.</v>
      </c>
      <c r="IG71" t="str">
        <v>Profile|.0015|A| X-Y</v>
      </c>
      <c r="IH71" t="str">
        <v>Profile|.0015|E|F|</v>
      </c>
      <c r="II71" t="str">
        <v>Profile|.0016|B|D|</v>
      </c>
      <c r="IJ71" t="str">
        <v>Profile|.002(U).000|A|</v>
      </c>
      <c r="IK71" t="str">
        <v>Profile|.002|</v>
      </c>
      <c r="IL71" t="str">
        <v>Profile|.002|A</v>
      </c>
      <c r="IM71" t="str">
        <v>Profile|.002|A|</v>
      </c>
      <c r="IN71" t="str">
        <v>Profile|.002|A|B|</v>
      </c>
      <c r="IO71" t="str">
        <v xml:space="preserve">Profile|.002|A|B| A&lt;-&gt;B </v>
      </c>
      <c r="IP71" t="str">
        <v>Profile|.002|A|B| C&lt;-&gt;D</v>
      </c>
      <c r="IQ71" t="str">
        <v>Profile|.002|A|B| X-Y</v>
      </c>
      <c r="IR71" t="str">
        <v>Profile|.002|A|B|C|X-Y</v>
      </c>
      <c r="IS71" t="str">
        <v>Profile|.002|A|B|X&lt;--&gt;Y</v>
      </c>
      <c r="IT71" t="str">
        <v>Profile|.002|A|B|X-Y</v>
      </c>
      <c r="IU71" t="str">
        <v>Profile|.002|A|C|</v>
      </c>
      <c r="IV71" t="str">
        <v>Profile|.002|C|A|</v>
      </c>
      <c r="IW71" t="str">
        <v>Profile|.002|C|B|</v>
      </c>
      <c r="IX71" t="str">
        <v>Profile|.0020|</v>
      </c>
      <c r="IY71" t="str">
        <v>Profile|.003|A|</v>
      </c>
      <c r="IZ71" t="str">
        <v>Profile|.003|A|B|C| Uni.</v>
      </c>
      <c r="JA71" t="str">
        <v>Profile|.003|E|F|</v>
      </c>
      <c r="JB71" t="str">
        <v>Profile|.004(U) .003|A|B|C|</v>
      </c>
      <c r="JC71" t="str">
        <v>Profile|.004|A| UNI.</v>
      </c>
      <c r="JD71" t="str">
        <v>Profile|.005|A|C|</v>
      </c>
      <c r="JE71" t="str">
        <v>Profile|.005|A|C|A&lt;--&gt;B, C&lt;--&gt;D</v>
      </c>
      <c r="JF71" t="str">
        <v>Profile|.005|A|D| A-B UNI.</v>
      </c>
      <c r="JG71" t="str">
        <v>Profile|.005|A|D| UNI.</v>
      </c>
      <c r="JH71" t="str">
        <v>Profile|.010|A|B|</v>
      </c>
      <c r="JI71" t="str">
        <v>Profile|.010|A|B|C|</v>
      </c>
      <c r="JJ71" t="str">
        <v>Profile|.03|A|</v>
      </c>
      <c r="JK71" t="str">
        <v>Profile|.05|A|B|</v>
      </c>
      <c r="JL71" t="str">
        <v>Profile|0.03|</v>
      </c>
      <c r="JM71" t="str">
        <v>Profile|0.03|A|</v>
      </c>
      <c r="JN71" t="str">
        <v>Profile|0.03|A|B|</v>
      </c>
      <c r="JO71" t="str">
        <v>Profile|0.05{A|C|</v>
      </c>
      <c r="JP71" t="str">
        <v>Profile|0.05|A|B|</v>
      </c>
      <c r="JQ71" t="str">
        <v>Profile|0.05|E|</v>
      </c>
      <c r="JR71" t="str">
        <v>Profile|0.05|E|F|</v>
      </c>
      <c r="JS71" t="str">
        <v>Profile|0.06|A|C|</v>
      </c>
      <c r="JT71" t="str">
        <v>Profile|0.1|A|A|</v>
      </c>
      <c r="JU71" t="str">
        <v>Profile|0.1|D1|</v>
      </c>
      <c r="JV71" t="str">
        <v>Profile|A|B|C|</v>
      </c>
      <c r="JW71" t="str">
        <v>Proile|.002|A|B|J-K</v>
      </c>
      <c r="JX71" t="str">
        <v>P-Thread Form</v>
      </c>
      <c r="JY71" t="str">
        <v>R  FULL RADIUS</v>
      </c>
      <c r="JZ71" t="str">
        <v>R.001/.006</v>
      </c>
      <c r="KA71" t="str">
        <v>R.003 MAX</v>
      </c>
      <c r="KB71" t="str">
        <v>R.005 MAX</v>
      </c>
      <c r="KC71" t="str">
        <v>R.030</v>
      </c>
      <c r="KD71" t="str">
        <v>R.25 MAX</v>
      </c>
      <c r="KE71" t="str">
        <v>R1.33 BASIC</v>
      </c>
      <c r="KF71" t="str">
        <v>R3.3</v>
      </c>
      <c r="KG71" t="str">
        <v>Ra 1.6 MAX</v>
      </c>
      <c r="KH71" t="str">
        <v>RAD @ FACE &amp; OD CHAMFER</v>
      </c>
      <c r="KI71" t="str">
        <v>RAD. @ ID &amp; BACK FACE</v>
      </c>
      <c r="KJ71" t="str">
        <v>RAD. @ OD &amp; BACK FACE</v>
      </c>
      <c r="KK71" t="str">
        <v>REMOVE SHRP EDGES .005 MAX</v>
      </c>
      <c r="KL71" t="str">
        <v>ROD SLOT CENTERED</v>
      </c>
      <c r="KM71" t="str">
        <v>SHARP OKAY</v>
      </c>
      <c r="KN71" t="str">
        <v>Slot Centered</v>
      </c>
      <c r="KO71" t="str">
        <v>SLOT WIDTH</v>
      </c>
      <c r="KP71" t="str">
        <v>Surface Finish Per Note 1</v>
      </c>
      <c r="KQ71" t="str">
        <v>Symmerty Balloon A_6</v>
      </c>
      <c r="KR71" t="str">
        <v>T27 HEXALOBE Per Note 1</v>
      </c>
      <c r="KS71" t="str">
        <v>T27 TORX</v>
      </c>
      <c r="KT71" t="str">
        <v>THRD DEPTH</v>
      </c>
      <c r="KU71" t="str">
        <v>Thread Form Per Note 3</v>
      </c>
      <c r="KV71" t="str">
        <v>THREAD INTO ROD SLOT</v>
      </c>
      <c r="KW71" t="str">
        <v>Thread Timed Print Note 6</v>
      </c>
      <c r="KX71" t="str">
        <v>TOOL MISMATCH PERMISSIBLE</v>
      </c>
      <c r="KY71" t="str">
        <v>Tot. Runout|Ø.002|C|</v>
      </c>
      <c r="KZ71" t="str">
        <v>Total Runout|.002|E|</v>
      </c>
      <c r="LA71" t="str">
        <v>TRIPLE LEAD THREAD</v>
      </c>
      <c r="LB71" t="str">
        <v>True Pos. |.001 (M)|A|</v>
      </c>
      <c r="LC71" t="str">
        <v>True Pos. |.002(M)|A|B|</v>
      </c>
      <c r="LD71" t="str">
        <v>True Pos. |.002|</v>
      </c>
      <c r="LE71" t="str">
        <v>True Pos. |.002|A|</v>
      </c>
      <c r="LF71" t="str">
        <v>True Pos. |.002|A|B|</v>
      </c>
      <c r="LG71" t="str">
        <v>True Pos. |.004|A|C|B|</v>
      </c>
      <c r="LH71" t="str">
        <v>True Pos. |.005(M)|A|B|</v>
      </c>
      <c r="LI71" t="str">
        <v>True Pos.|.000(L)|A|D|</v>
      </c>
      <c r="LJ71" t="str">
        <v>True Pos.|.000(M)|A|</v>
      </c>
      <c r="LK71" t="str">
        <v>True Pos.|.001(M)|A|</v>
      </c>
      <c r="LL71" t="str">
        <v>True Pos.|.001|B|</v>
      </c>
      <c r="LM71" t="str">
        <v>True Pos.|.001|E|</v>
      </c>
      <c r="LN71" t="str">
        <v>True Pos.|.002|A|</v>
      </c>
      <c r="LO71" t="str">
        <v>True Pos.|.002|B|</v>
      </c>
      <c r="LP71" t="str">
        <v>True Pos.|.002|C|</v>
      </c>
      <c r="LQ71" t="str">
        <v>True Pos.|.002|D1|</v>
      </c>
      <c r="LR71" t="str">
        <v>True Pos.|.002|D1|D2|</v>
      </c>
      <c r="LS71" t="str">
        <v>True Pos.|.05|A|</v>
      </c>
      <c r="LT71" t="str">
        <v>True Pos.|.1|A|B|C|</v>
      </c>
      <c r="LU71" t="str">
        <v>True Pos.|.13|A</v>
      </c>
      <c r="LV71" t="str">
        <v>True Pos.|0.05|A|</v>
      </c>
      <c r="LW71" t="str">
        <v>True Pos.|0.1|A|B|C|</v>
      </c>
      <c r="LX71" t="str">
        <v>True Pos.|0.13|A|</v>
      </c>
      <c r="LY71" t="str">
        <v>True Pos.|Ø.000(M)|A|</v>
      </c>
      <c r="LZ71" t="str">
        <v>True Pos.|Ø.000(M)|B|</v>
      </c>
      <c r="MA71" t="str">
        <v>True Pos.|Ø.001(M)|A(M)|</v>
      </c>
      <c r="MB71" t="str">
        <v>True Pos.|Ø.001(M)|A|</v>
      </c>
      <c r="MC71" t="str">
        <v>True Pos.|Ø.001|A|</v>
      </c>
      <c r="MD71" t="str">
        <v>True Pos.|Ø.001|C|</v>
      </c>
      <c r="ME71" t="str">
        <v>True Pos.|Ø.002(S)|A(S)|</v>
      </c>
      <c r="MF71" t="str">
        <v>True Pos.|Ø.002|A|</v>
      </c>
      <c r="MG71" t="str">
        <v>True Pos.|Ø.002|B|</v>
      </c>
      <c r="MH71" t="str">
        <v>True Pos.|Ø.002|C|</v>
      </c>
      <c r="MI71" t="str">
        <v>True Pos.|Ø.03(M)|A|</v>
      </c>
      <c r="MJ71" t="str">
        <v>True Pos.|Ø0.03(M)|A|</v>
      </c>
      <c r="MK71" t="str">
        <v>True Pos.|Ø0.05(L)|D|B|</v>
      </c>
      <c r="ML71" t="str">
        <v>True Pos.|Ø0.05|A|</v>
      </c>
      <c r="MM71" t="str">
        <v>True Pos.|Ø0.05|D|</v>
      </c>
      <c r="MN71" t="str">
        <v>True Pos.|Ø0.05|E|</v>
      </c>
      <c r="MO71" t="str">
        <v>True Pos.|Ø0.05|E|B|</v>
      </c>
      <c r="MP71" t="str">
        <v>True Pos.|SØ0.03|C|B|</v>
      </c>
      <c r="MQ71" t="str">
        <v>True Position|.002|A|B|</v>
      </c>
      <c r="MR71" t="str">
        <v>True. Pos.|Ø.001(M)|A|</v>
      </c>
      <c r="MS71" t="str">
        <v>True. Pps.|0.05|A|</v>
      </c>
      <c r="MT71" t="str">
        <v>Tumble Per Note 1</v>
      </c>
      <c r="MU71" t="str">
        <v>Tumble Per Note 2</v>
      </c>
    </row>
    <row r="72" spans="1:359">
      <c r="A72" t="s">
        <v>219</v>
      </c>
      <c r="C72" s="74" t="str" cm="1">
        <f t="array" ref="C72:MU72">TRANSPOSE(_xlfn._xlws.SORT(_xlfn._xlws.FILTER($A$2:$A$499,ISNUMBER(SEARCH('Prt. Lib. &amp; Routine, Table'!L79,$A$2:$A$499)),"not found")))</f>
        <v>.0015 T.I.R. MAX</v>
      </c>
      <c r="D72" t="str">
        <v>.002 MAX ROOT RADIUS</v>
      </c>
      <c r="E72" t="str">
        <v>.012 BLUNT END</v>
      </c>
      <c r="F72" t="str">
        <v>.015 MAX</v>
      </c>
      <c r="G72" t="str">
        <v>.016 T.S.C.</v>
      </c>
      <c r="H72" t="str">
        <v>.017 BASIC</v>
      </c>
      <c r="I72" t="str">
        <v>.021 PITCH</v>
      </c>
      <c r="J72" t="str">
        <v>.022 BLUNT START</v>
      </c>
      <c r="K72" t="str">
        <v>.025 BASIC</v>
      </c>
      <c r="L72" t="str">
        <v>.035 BASIC</v>
      </c>
      <c r="M72" t="str">
        <v>.043 T.S.C</v>
      </c>
      <c r="N72" t="str">
        <v>.053 T.S.C.</v>
      </c>
      <c r="O72" t="str">
        <v>.060 HEX DEPTH</v>
      </c>
      <c r="P72" t="str">
        <v>.060 PITCH</v>
      </c>
      <c r="Q72" t="str">
        <v>.061 BASIC</v>
      </c>
      <c r="R72" t="str">
        <v>.07 HEX</v>
      </c>
      <c r="S72" t="str">
        <v>.070 HEX DEPTH</v>
      </c>
      <c r="T72" t="str">
        <v>.082 DRILL</v>
      </c>
      <c r="U72" t="str">
        <v>.082 DRILL DEPTH</v>
      </c>
      <c r="V72" t="str">
        <v>.094 HEX</v>
      </c>
      <c r="W72" t="str">
        <v>.115 T.S.C.</v>
      </c>
      <c r="X72" t="str">
        <v>.1195 / .1243 MAJOR DIAMETER</v>
      </c>
      <c r="Y72" t="str">
        <v>.1250 HEX</v>
      </c>
      <c r="Z72" t="str">
        <v>.157 MINOR DIAMETER</v>
      </c>
      <c r="AA72" t="str">
        <v>.172 FULL THD DEPTH</v>
      </c>
      <c r="AB72" t="str">
        <v>.172 MAJOR DIAMETER</v>
      </c>
      <c r="AC72" t="str">
        <v>.180 MIN DEPTH FULL THRD</v>
      </c>
      <c r="AD72" t="str">
        <v>.183 Ceter Line Thread Dwell</v>
      </c>
      <c r="AE72" t="str">
        <v>.208 MAX THRD DEPTH</v>
      </c>
      <c r="AF72" t="str">
        <v>.218 BOTTOM HALF OF SLOT</v>
      </c>
      <c r="AG72" t="str">
        <v>.261 BASIC</v>
      </c>
      <c r="AH72" t="str">
        <v>.314 T.S.C.</v>
      </c>
      <c r="AI72" t="str">
        <v>.315 BASIC</v>
      </c>
      <c r="AJ72" t="str">
        <v>.329 MINOR Ø</v>
      </c>
      <c r="AK72" t="str">
        <v>.330 BASIC</v>
      </c>
      <c r="AL72" t="str">
        <v>.35 TO TANGENT POINT</v>
      </c>
      <c r="AM72" t="str">
        <v>.375 MAJOR Ø</v>
      </c>
      <c r="AN72" t="str">
        <v>.390 BASIC</v>
      </c>
      <c r="AO72" t="str">
        <v>.440 BASIC</v>
      </c>
      <c r="AP72" t="str">
        <v>.64/.96 HIGH=Pass</v>
      </c>
      <c r="AQ72" t="str">
        <v>0.012 MAX</v>
      </c>
      <c r="AR72" t="str">
        <v>0.015 MAX</v>
      </c>
      <c r="AS72" t="str">
        <v>0.05 Per Note 2</v>
      </c>
      <c r="AT72" t="str">
        <v>0.500 PULLOUT ZONE</v>
      </c>
      <c r="AU72" t="str">
        <v>10-32 UNF-2A</v>
      </c>
      <c r="AV72" t="str">
        <v>12-28 UNF-2B</v>
      </c>
      <c r="AW72" t="str">
        <v>2.87 BASIC</v>
      </c>
      <c r="AX72" t="str">
        <v>2-56 UNC 2B 2 STARTS</v>
      </c>
      <c r="AY72" t="str">
        <v>3 LEAD THREAD</v>
      </c>
      <c r="AZ72" t="str">
        <v>32µIN Max</v>
      </c>
      <c r="BA72" t="str">
        <v>5/16"-24 UNF-2A</v>
      </c>
      <c r="BB72" t="str">
        <v>5/16-18 UNC 2A</v>
      </c>
      <c r="BC72" t="str">
        <v>5-44 UNF-2A</v>
      </c>
      <c r="BD72" t="str">
        <v>6-16µIN</v>
      </c>
      <c r="BE72" t="str">
        <v>65° BLEND</v>
      </c>
      <c r="BF72" t="str">
        <v>7.45 Top of Ball to Face</v>
      </c>
      <c r="BG72" t="str">
        <v>7/16-28 UNEF 2B</v>
      </c>
      <c r="BH72" t="str">
        <v>7/16-28-UNEF-2A</v>
      </c>
      <c r="BI72" t="str">
        <v>Alignment Per Note 3</v>
      </c>
      <c r="BJ72" t="str">
        <v>ANODIZE (SEE CHART)</v>
      </c>
      <c r="BK72" t="str">
        <v>ANODIZE AQUA Per Note 3</v>
      </c>
      <c r="BL72" t="str">
        <v>ANODIZE BOTTOM PORTION</v>
      </c>
      <c r="BM72" t="str">
        <v>ANODIZE COLOR AQUA</v>
      </c>
      <c r="BN72" t="str">
        <v>ANODIZE COLOR GREEN DWG NOTE 4</v>
      </c>
      <c r="BO72" t="str">
        <v>ANODIZE COLOR LIGHT BLUE</v>
      </c>
      <c r="BP72" t="str">
        <v>ANODIZE GREEN Per Note 2</v>
      </c>
      <c r="BQ72" t="str">
        <v>ANODIZE GREY, Per Note 1</v>
      </c>
      <c r="BR72" t="str">
        <v>ANODIZE MAGENTA</v>
      </c>
      <c r="BS72" t="str">
        <v>Anodize Per note 3</v>
      </c>
      <c r="BT72" t="str">
        <v>Anodize Per Note 4</v>
      </c>
      <c r="BU72" t="str">
        <v>ANODIZE SEAFOAM</v>
      </c>
      <c r="BV72" t="str">
        <v>Balloon 11 Symmetry</v>
      </c>
      <c r="BW72" t="str">
        <v>Balloon 12 Symmetry</v>
      </c>
      <c r="BX72" t="str">
        <v>Balloon 13 Hole Centered</v>
      </c>
      <c r="BY72" t="str">
        <v>Balloon 13 Symmerty</v>
      </c>
      <c r="BZ72" t="str">
        <v>Balloon 2 Symmetry</v>
      </c>
      <c r="CA72" t="str">
        <v>Balloon 21 CENTERED</v>
      </c>
      <c r="CB72" t="str">
        <v>Balloon 29 Symmetry</v>
      </c>
      <c r="CC72" t="str">
        <v>Balloon 3 Symmetry</v>
      </c>
      <c r="CD72" t="str">
        <v>Balloon 4 Symmetry</v>
      </c>
      <c r="CE72" t="str">
        <v>Balloon 5 blend to SØ .340</v>
      </c>
      <c r="CF72" t="str">
        <v>Balloon 5 Symmetry</v>
      </c>
      <c r="CG72" t="str">
        <v>Balloon 6 Centered</v>
      </c>
      <c r="CH72" t="str">
        <v>Balloon 9 Function Check</v>
      </c>
      <c r="CI72" t="str">
        <v>Balloon 9 Symmerty</v>
      </c>
      <c r="CJ72" t="str">
        <v>Balloons 2 &amp; 17 Symmetry |.001|A|</v>
      </c>
      <c r="CK72" t="str">
        <v>Basic Ø 3.6</v>
      </c>
      <c r="CL72" t="str">
        <v>BEAD BLAST</v>
      </c>
      <c r="CM72" t="str">
        <v>BLAST ALUMINUM OXIDE</v>
      </c>
      <c r="CN72" t="str">
        <v>Blast Note 2</v>
      </c>
      <c r="CO72" t="str">
        <v xml:space="preserve">BLAST Per Note 1 </v>
      </c>
      <c r="CP72" t="str">
        <v>BLAST Per Note 2</v>
      </c>
      <c r="CQ72" t="str">
        <v>BLAST Per Note 3</v>
      </c>
      <c r="CR72" t="str">
        <v>BLAST Per Note 4</v>
      </c>
      <c r="CS72" t="str">
        <v>BLAST Per Note 8</v>
      </c>
      <c r="CT72" t="str">
        <v>BLAST Per Traveler, MATT FINISH</v>
      </c>
      <c r="CU72" t="str">
        <v>BLAST WITH 16 GRIT ALUMINUM OXIDE</v>
      </c>
      <c r="CV72" t="str">
        <v>BLAST, Uniform Finish Per Note 3</v>
      </c>
      <c r="CW72" t="str">
        <v>BREAK EDGE</v>
      </c>
      <c r="CX72" t="str">
        <v>BREAK EDGE .014</v>
      </c>
      <c r="CY72" t="str">
        <v>BREAK EDGES Note 2</v>
      </c>
      <c r="CZ72" t="str">
        <v>BREAK SHARP Per Note 1</v>
      </c>
      <c r="DA72" t="str">
        <v>BREAK SHARPS Per Note 1</v>
      </c>
      <c r="DB72" t="str">
        <v>CE 2729</v>
      </c>
      <c r="DC72" t="str">
        <v>CE Logo per Note 3</v>
      </c>
      <c r="DD72" t="str">
        <v>CE MARK</v>
      </c>
      <c r="DE72" t="str">
        <v>Chips/Debris Removed</v>
      </c>
      <c r="DF72" t="str">
        <v>Coat Per Note 2</v>
      </c>
      <c r="DG72" t="str">
        <v>C-Sink Ø .155</v>
      </c>
      <c r="DH72" t="str">
        <v>C-Sink Ø5.2</v>
      </c>
      <c r="DI72" t="str">
        <v>Deburred</v>
      </c>
      <c r="DJ72" t="str">
        <v>DIM "A" NoGo</v>
      </c>
      <c r="DK72" t="str">
        <v>DIM "A" NoGo Hexalobe</v>
      </c>
      <c r="DL72" t="str">
        <v>EDGE BREAK</v>
      </c>
      <c r="DM72" t="str">
        <v>EDGE BREAK MIN R.004, MAX R.010</v>
      </c>
      <c r="DN72" t="str">
        <v>Edge Break per Note 1</v>
      </c>
      <c r="DO72" t="str">
        <v>ELECTROPOLISH Per Note 1</v>
      </c>
      <c r="DP72" t="str">
        <v>Finish Per Note 3</v>
      </c>
      <c r="DQ72" t="str">
        <v>FLUTE POSITION Per Note 3</v>
      </c>
      <c r="DR72" t="str">
        <v>FULL R</v>
      </c>
      <c r="DS72" t="str">
        <v>FULL RADIUS</v>
      </c>
      <c r="DT72" t="str">
        <v xml:space="preserve">FULL RADIUS </v>
      </c>
      <c r="DU72" t="str">
        <v>Function Check  (.2340 .2360 FULL)</v>
      </c>
      <c r="DV72" t="str">
        <v>FUNCTIONAL  HEXALOBE</v>
      </c>
      <c r="DW72" t="str">
        <v>GLASS BEAD Per Note 3</v>
      </c>
      <c r="DX72" t="str">
        <v>Globus Logo per Note 3</v>
      </c>
      <c r="DY72" t="str">
        <v>Gold Anodized Color</v>
      </c>
      <c r="DZ72" t="str">
        <v>Green Anodized Color</v>
      </c>
      <c r="EA72" t="str">
        <v>GRIT BLAST Per Note 3</v>
      </c>
      <c r="EB72" t="str">
        <v>Grit Blast Per Note 4</v>
      </c>
      <c r="EC72" t="str">
        <v>GRIT BLAST, DWG NOTE 3</v>
      </c>
      <c r="ED72" t="str">
        <v>HEX MINOR Ø.1292</v>
      </c>
      <c r="EE72" t="str">
        <v xml:space="preserve">HEXALOBE </v>
      </c>
      <c r="EF72" t="str">
        <v>HEXALOBE FUNCTION</v>
      </c>
      <c r="EG72" t="str">
        <v>Hexalobe Minor</v>
      </c>
      <c r="EH72" t="str">
        <v>Hexalobe NV-30</v>
      </c>
      <c r="EI72" t="str">
        <v>HEXALOBE ORIENTATION</v>
      </c>
      <c r="EJ72" t="str">
        <v>Inspect per operation 30 comments</v>
      </c>
      <c r="EK72" t="str">
        <v>INT / EXT CORNERS: R.002 TO R.010</v>
      </c>
      <c r="EL72" t="str">
        <v>INT /EXT CORNERS R.05 TO R.03</v>
      </c>
      <c r="EM72" t="str">
        <v>John is a Geek</v>
      </c>
      <c r="EN72" t="str">
        <v>LASER ETCH</v>
      </c>
      <c r="EO72" t="str">
        <v>Laser Etch Per Note 7</v>
      </c>
      <c r="EP72" t="str">
        <v xml:space="preserve">LASER MARK "CE" DWG NOTE 10 </v>
      </c>
      <c r="EQ72" t="str">
        <v>Laser Mark "P1-15004-08", Per Note 3</v>
      </c>
      <c r="ER72" t="str">
        <v>Laser Mark "P2-15004-08", Per Note 3</v>
      </c>
      <c r="ES72" t="str">
        <v>Laser Mark "P3-15004-08", Per Note 3</v>
      </c>
      <c r="ET72" t="str">
        <v>Laser Mark "P4-15004-08", Per Note 3</v>
      </c>
      <c r="EU72" t="str">
        <v xml:space="preserve">LASER MARK LOGO DWG NOTE 9 </v>
      </c>
      <c r="EV72" t="str">
        <v xml:space="preserve">LASER MARK LOT NUMBER DWG NOTE 8 </v>
      </c>
      <c r="EW72" t="str">
        <v>Laser Mark Lot, Per Note 3</v>
      </c>
      <c r="EX72" t="str">
        <v xml:space="preserve">LASER MARK PART NUMBER DWG NOTE 8 </v>
      </c>
      <c r="EY72" t="str">
        <v>LASER: 13000000</v>
      </c>
      <c r="EZ72" t="str">
        <v>LASER: CE 2797</v>
      </c>
      <c r="FA72" t="str">
        <v>LASER: LOGO</v>
      </c>
      <c r="FB72" t="str">
        <v xml:space="preserve">LASER: Lot # Per RE-75-001 </v>
      </c>
      <c r="FC72" t="str">
        <v>LAST THREAD</v>
      </c>
      <c r="FD72" t="str">
        <v>LEAD .0625</v>
      </c>
      <c r="FE72" t="str">
        <v>LOGO</v>
      </c>
      <c r="FF72" t="str">
        <v>Lot (Control) Number per Note 3</v>
      </c>
      <c r="FG72" t="str">
        <v>LOT NO.</v>
      </c>
      <c r="FH72" t="str">
        <v>LOT NUMBER</v>
      </c>
      <c r="FI72" t="str">
        <v>LOT NUMBER PER NUVASIVE SOP 9002007</v>
      </c>
      <c r="FJ72" t="str">
        <v>M 4X 0.5 - 6G - 0.063R - LH</v>
      </c>
      <c r="FK72" t="str">
        <v>M4 X 0.5 - 6G - 0.063R</v>
      </c>
      <c r="FL72" t="str">
        <v>M4 X 0.5 - 6G - 0.063R - LH</v>
      </c>
      <c r="FM72" t="str">
        <v>M4.5 X .75 6g</v>
      </c>
      <c r="FN72" t="str">
        <v>M4.5 X 0.75 6g</v>
      </c>
      <c r="FO72" t="str">
        <v>M5x0.8-6g</v>
      </c>
      <c r="FP72" t="str">
        <v xml:space="preserve">M5x0.8-6g </v>
      </c>
      <c r="FQ72" t="str">
        <v>M6 X .75 6g</v>
      </c>
      <c r="FR72" t="str">
        <v>M6 X 0.75-6g</v>
      </c>
      <c r="FS72" t="str">
        <v>M6 X0.75 - 6g</v>
      </c>
      <c r="FT72" t="str">
        <v>M6X0.75 - 6H</v>
      </c>
      <c r="FU72" t="str">
        <v>M7 X 1.00 6g THREAD</v>
      </c>
      <c r="FV72" t="str">
        <v>M7X1.00 6g THREAD</v>
      </c>
      <c r="FW72" t="str">
        <v>M7X1.00 6h THREAD</v>
      </c>
      <c r="FX72" t="str">
        <v>Magenta Anodized Color</v>
      </c>
      <c r="FY72" t="str">
        <v>MAJOR Ø .380</v>
      </c>
      <c r="FZ72" t="str">
        <v>MAJORØ</v>
      </c>
      <c r="GA72" t="str">
        <v>MATT FINISH Per Note 3</v>
      </c>
      <c r="GB72" t="str">
        <v>MATT FINISH Per Traveler</v>
      </c>
      <c r="GC72" t="str">
        <v>MATTE FINISH</v>
      </c>
      <c r="GD72" t="str">
        <v>MATTE FINISH DWG NOTE 3</v>
      </c>
      <c r="GE72" t="str">
        <v>MATTE FINISH Note 3</v>
      </c>
      <c r="GF72" t="str">
        <v>Matte Finish Per Note 3</v>
      </c>
      <c r="GG72" t="str">
        <v>MATTE FINISH SIZE 10 GLASS BEAD</v>
      </c>
      <c r="GH72" t="str">
        <v>MAX ROOT RADIUS</v>
      </c>
      <c r="GI72" t="str">
        <v xml:space="preserve">Mill Profile Centered </v>
      </c>
      <c r="GJ72" t="str">
        <v>Minor Ø Unconstrained Check</v>
      </c>
      <c r="GK72" t="str">
        <v>MINOR Ø.1336</v>
      </c>
      <c r="GL72" t="str">
        <v>NO ANODIZE Per note 8</v>
      </c>
      <c r="GM72" t="str">
        <v>NO ANODIZE Per note 9</v>
      </c>
      <c r="GN72" t="str">
        <v>No Nicks, Scratches, Tool Marks, etc.</v>
      </c>
      <c r="GO72" t="str">
        <v>No Nicks,Scratches,Tool Marks,etc.</v>
      </c>
      <c r="GP72" t="str">
        <v>NO TOOL MARKS</v>
      </c>
      <c r="GQ72" t="str">
        <v>NOTE 3 THREAD RELIEF</v>
      </c>
      <c r="GR72" t="str">
        <v>NV-27 FUNC.</v>
      </c>
      <c r="GS72" t="str">
        <v>NV-30 DIM A</v>
      </c>
      <c r="GT72" t="str">
        <v>NV-30 DIM B</v>
      </c>
      <c r="GU72" t="str">
        <v>NV-30 DIM F</v>
      </c>
      <c r="GV72" t="str">
        <v>Ø .1250 HEX</v>
      </c>
      <c r="GW72" t="str">
        <v>Ø 9.4 MAJOR</v>
      </c>
      <c r="GX72" t="str">
        <v>Ø.096 MAX PILOT HOLE</v>
      </c>
      <c r="GY72" t="str">
        <v>Ø.125 THRU</v>
      </c>
      <c r="GZ72" t="str">
        <v>Ø.205 COUNTERSINK</v>
      </c>
      <c r="HA72" t="str">
        <v>Ø.260 T.S.C.</v>
      </c>
      <c r="HB72" t="str">
        <v>Ø.500 BASIC</v>
      </c>
      <c r="HC72" t="str">
        <v xml:space="preserve">OVAL CENTERED </v>
      </c>
      <c r="HD72" t="str">
        <v>PART NO. 15100</v>
      </c>
      <c r="HE72" t="str">
        <v>PART NUMBER 13100000</v>
      </c>
      <c r="HF72" t="str">
        <v>PART NUMBER 13600000</v>
      </c>
      <c r="HG72" t="str">
        <v>Part Number per Note 3</v>
      </c>
      <c r="HH72" t="str">
        <v>PD 5/16-18 UNC 2A</v>
      </c>
      <c r="HI72" t="str">
        <v>Perp.|0.05|A|</v>
      </c>
      <c r="HJ72" t="str">
        <v>PILOT THRU HOLE PRESENT</v>
      </c>
      <c r="HK72" t="str">
        <v>PITCH .060</v>
      </c>
      <c r="HL72" t="str">
        <v>Profile |.001|A|</v>
      </c>
      <c r="HM72" t="str">
        <v>Profile |.0015 | A | X-Y</v>
      </c>
      <c r="HN72" t="str">
        <v>Profile |.002| |A|B| X-Y</v>
      </c>
      <c r="HO72" t="str">
        <v>Profile |.002|A|B|</v>
      </c>
      <c r="HP72" t="str">
        <v>Profile |.002|A|B| X-Y</v>
      </c>
      <c r="HQ72" t="str">
        <v>Profile:|010|A|B|C|</v>
      </c>
      <c r="HR72" t="str">
        <v>Profile| .002| A|B|</v>
      </c>
      <c r="HS72" t="str">
        <v>Profile|.001|</v>
      </c>
      <c r="HT72" t="str">
        <v>Profile|.001|A|</v>
      </c>
      <c r="HU72" t="str">
        <v>Profile|.001|A|B|</v>
      </c>
      <c r="HV72" t="str">
        <v xml:space="preserve">Profile|.001|A|B| A&lt;-&gt;B </v>
      </c>
      <c r="HW72" t="str">
        <v>Profile|.001|A|B| C&lt;-&gt;D</v>
      </c>
      <c r="HX72" t="str">
        <v>Profile|.001|A|B| L-M</v>
      </c>
      <c r="HY72" t="str">
        <v>Profile|.001|A|B| P-Q</v>
      </c>
      <c r="HZ72" t="str">
        <v>Profile|.001|A|B|C&lt;-&gt;D</v>
      </c>
      <c r="IA72" t="str">
        <v>Profile|.001|A|C&lt;--&gt;D</v>
      </c>
      <c r="IB72" t="str">
        <v>Profile|.001|A|UNILATERAL</v>
      </c>
      <c r="IC72" t="str">
        <v>Profile|.001|C|</v>
      </c>
      <c r="ID72" t="str">
        <v>Profile|.0012|D1|</v>
      </c>
      <c r="IE72" t="str">
        <v>Profile|.0015| A-B UNI.</v>
      </c>
      <c r="IF72" t="str">
        <v>Profile|.0015| UNI.</v>
      </c>
      <c r="IG72" t="str">
        <v>Profile|.0015|A| X-Y</v>
      </c>
      <c r="IH72" t="str">
        <v>Profile|.0015|E|F|</v>
      </c>
      <c r="II72" t="str">
        <v>Profile|.0016|B|D|</v>
      </c>
      <c r="IJ72" t="str">
        <v>Profile|.002(U).000|A|</v>
      </c>
      <c r="IK72" t="str">
        <v>Profile|.002|</v>
      </c>
      <c r="IL72" t="str">
        <v>Profile|.002|A</v>
      </c>
      <c r="IM72" t="str">
        <v>Profile|.002|A|</v>
      </c>
      <c r="IN72" t="str">
        <v>Profile|.002|A|B|</v>
      </c>
      <c r="IO72" t="str">
        <v xml:space="preserve">Profile|.002|A|B| A&lt;-&gt;B </v>
      </c>
      <c r="IP72" t="str">
        <v>Profile|.002|A|B| C&lt;-&gt;D</v>
      </c>
      <c r="IQ72" t="str">
        <v>Profile|.002|A|B| X-Y</v>
      </c>
      <c r="IR72" t="str">
        <v>Profile|.002|A|B|C|X-Y</v>
      </c>
      <c r="IS72" t="str">
        <v>Profile|.002|A|B|X&lt;--&gt;Y</v>
      </c>
      <c r="IT72" t="str">
        <v>Profile|.002|A|B|X-Y</v>
      </c>
      <c r="IU72" t="str">
        <v>Profile|.002|A|C|</v>
      </c>
      <c r="IV72" t="str">
        <v>Profile|.002|C|A|</v>
      </c>
      <c r="IW72" t="str">
        <v>Profile|.002|C|B|</v>
      </c>
      <c r="IX72" t="str">
        <v>Profile|.0020|</v>
      </c>
      <c r="IY72" t="str">
        <v>Profile|.003|A|</v>
      </c>
      <c r="IZ72" t="str">
        <v>Profile|.003|A|B|C| Uni.</v>
      </c>
      <c r="JA72" t="str">
        <v>Profile|.003|E|F|</v>
      </c>
      <c r="JB72" t="str">
        <v>Profile|.004(U) .003|A|B|C|</v>
      </c>
      <c r="JC72" t="str">
        <v>Profile|.004|A| UNI.</v>
      </c>
      <c r="JD72" t="str">
        <v>Profile|.005|A|C|</v>
      </c>
      <c r="JE72" t="str">
        <v>Profile|.005|A|C|A&lt;--&gt;B, C&lt;--&gt;D</v>
      </c>
      <c r="JF72" t="str">
        <v>Profile|.005|A|D| A-B UNI.</v>
      </c>
      <c r="JG72" t="str">
        <v>Profile|.005|A|D| UNI.</v>
      </c>
      <c r="JH72" t="str">
        <v>Profile|.010|A|B|</v>
      </c>
      <c r="JI72" t="str">
        <v>Profile|.010|A|B|C|</v>
      </c>
      <c r="JJ72" t="str">
        <v>Profile|.03|A|</v>
      </c>
      <c r="JK72" t="str">
        <v>Profile|.05|A|B|</v>
      </c>
      <c r="JL72" t="str">
        <v>Profile|0.03|</v>
      </c>
      <c r="JM72" t="str">
        <v>Profile|0.03|A|</v>
      </c>
      <c r="JN72" t="str">
        <v>Profile|0.03|A|B|</v>
      </c>
      <c r="JO72" t="str">
        <v>Profile|0.05{A|C|</v>
      </c>
      <c r="JP72" t="str">
        <v>Profile|0.05|A|B|</v>
      </c>
      <c r="JQ72" t="str">
        <v>Profile|0.05|E|</v>
      </c>
      <c r="JR72" t="str">
        <v>Profile|0.05|E|F|</v>
      </c>
      <c r="JS72" t="str">
        <v>Profile|0.06|A|C|</v>
      </c>
      <c r="JT72" t="str">
        <v>Profile|0.1|A|A|</v>
      </c>
      <c r="JU72" t="str">
        <v>Profile|0.1|D1|</v>
      </c>
      <c r="JV72" t="str">
        <v>Profile|A|B|C|</v>
      </c>
      <c r="JW72" t="str">
        <v>Proile|.002|A|B|J-K</v>
      </c>
      <c r="JX72" t="str">
        <v>P-Thread Form</v>
      </c>
      <c r="JY72" t="str">
        <v>R  FULL RADIUS</v>
      </c>
      <c r="JZ72" t="str">
        <v>R.001/.006</v>
      </c>
      <c r="KA72" t="str">
        <v>R.003 MAX</v>
      </c>
      <c r="KB72" t="str">
        <v>R.005 MAX</v>
      </c>
      <c r="KC72" t="str">
        <v>R.030</v>
      </c>
      <c r="KD72" t="str">
        <v>R.25 MAX</v>
      </c>
      <c r="KE72" t="str">
        <v>R1.33 BASIC</v>
      </c>
      <c r="KF72" t="str">
        <v>R3.3</v>
      </c>
      <c r="KG72" t="str">
        <v>Ra 1.6 MAX</v>
      </c>
      <c r="KH72" t="str">
        <v>RAD @ FACE &amp; OD CHAMFER</v>
      </c>
      <c r="KI72" t="str">
        <v>RAD. @ ID &amp; BACK FACE</v>
      </c>
      <c r="KJ72" t="str">
        <v>RAD. @ OD &amp; BACK FACE</v>
      </c>
      <c r="KK72" t="str">
        <v>REMOVE SHRP EDGES .005 MAX</v>
      </c>
      <c r="KL72" t="str">
        <v>ROD SLOT CENTERED</v>
      </c>
      <c r="KM72" t="str">
        <v>SHARP OKAY</v>
      </c>
      <c r="KN72" t="str">
        <v>Slot Centered</v>
      </c>
      <c r="KO72" t="str">
        <v>SLOT WIDTH</v>
      </c>
      <c r="KP72" t="str">
        <v>Surface Finish Per Note 1</v>
      </c>
      <c r="KQ72" t="str">
        <v>Symmerty Balloon A_6</v>
      </c>
      <c r="KR72" t="str">
        <v>T27 HEXALOBE Per Note 1</v>
      </c>
      <c r="KS72" t="str">
        <v>T27 TORX</v>
      </c>
      <c r="KT72" t="str">
        <v>THRD DEPTH</v>
      </c>
      <c r="KU72" t="str">
        <v>Thread Form Per Note 3</v>
      </c>
      <c r="KV72" t="str">
        <v>THREAD INTO ROD SLOT</v>
      </c>
      <c r="KW72" t="str">
        <v>Thread Timed Print Note 6</v>
      </c>
      <c r="KX72" t="str">
        <v>TOOL MISMATCH PERMISSIBLE</v>
      </c>
      <c r="KY72" t="str">
        <v>Tot. Runout|Ø.002|C|</v>
      </c>
      <c r="KZ72" t="str">
        <v>Total Runout|.002|E|</v>
      </c>
      <c r="LA72" t="str">
        <v>TRIPLE LEAD THREAD</v>
      </c>
      <c r="LB72" t="str">
        <v>True Pos. |.001 (M)|A|</v>
      </c>
      <c r="LC72" t="str">
        <v>True Pos. |.002(M)|A|B|</v>
      </c>
      <c r="LD72" t="str">
        <v>True Pos. |.002|</v>
      </c>
      <c r="LE72" t="str">
        <v>True Pos. |.002|A|</v>
      </c>
      <c r="LF72" t="str">
        <v>True Pos. |.002|A|B|</v>
      </c>
      <c r="LG72" t="str">
        <v>True Pos. |.004|A|C|B|</v>
      </c>
      <c r="LH72" t="str">
        <v>True Pos. |.005(M)|A|B|</v>
      </c>
      <c r="LI72" t="str">
        <v>True Pos.|.000(L)|A|D|</v>
      </c>
      <c r="LJ72" t="str">
        <v>True Pos.|.000(M)|A|</v>
      </c>
      <c r="LK72" t="str">
        <v>True Pos.|.001(M)|A|</v>
      </c>
      <c r="LL72" t="str">
        <v>True Pos.|.001|B|</v>
      </c>
      <c r="LM72" t="str">
        <v>True Pos.|.001|E|</v>
      </c>
      <c r="LN72" t="str">
        <v>True Pos.|.002|A|</v>
      </c>
      <c r="LO72" t="str">
        <v>True Pos.|.002|B|</v>
      </c>
      <c r="LP72" t="str">
        <v>True Pos.|.002|C|</v>
      </c>
      <c r="LQ72" t="str">
        <v>True Pos.|.002|D1|</v>
      </c>
      <c r="LR72" t="str">
        <v>True Pos.|.002|D1|D2|</v>
      </c>
      <c r="LS72" t="str">
        <v>True Pos.|.05|A|</v>
      </c>
      <c r="LT72" t="str">
        <v>True Pos.|.1|A|B|C|</v>
      </c>
      <c r="LU72" t="str">
        <v>True Pos.|.13|A</v>
      </c>
      <c r="LV72" t="str">
        <v>True Pos.|0.05|A|</v>
      </c>
      <c r="LW72" t="str">
        <v>True Pos.|0.1|A|B|C|</v>
      </c>
      <c r="LX72" t="str">
        <v>True Pos.|0.13|A|</v>
      </c>
      <c r="LY72" t="str">
        <v>True Pos.|Ø.000(M)|A|</v>
      </c>
      <c r="LZ72" t="str">
        <v>True Pos.|Ø.000(M)|B|</v>
      </c>
      <c r="MA72" t="str">
        <v>True Pos.|Ø.001(M)|A(M)|</v>
      </c>
      <c r="MB72" t="str">
        <v>True Pos.|Ø.001(M)|A|</v>
      </c>
      <c r="MC72" t="str">
        <v>True Pos.|Ø.001|A|</v>
      </c>
      <c r="MD72" t="str">
        <v>True Pos.|Ø.001|C|</v>
      </c>
      <c r="ME72" t="str">
        <v>True Pos.|Ø.002(S)|A(S)|</v>
      </c>
      <c r="MF72" t="str">
        <v>True Pos.|Ø.002|A|</v>
      </c>
      <c r="MG72" t="str">
        <v>True Pos.|Ø.002|B|</v>
      </c>
      <c r="MH72" t="str">
        <v>True Pos.|Ø.002|C|</v>
      </c>
      <c r="MI72" t="str">
        <v>True Pos.|Ø.03(M)|A|</v>
      </c>
      <c r="MJ72" t="str">
        <v>True Pos.|Ø0.03(M)|A|</v>
      </c>
      <c r="MK72" t="str">
        <v>True Pos.|Ø0.05(L)|D|B|</v>
      </c>
      <c r="ML72" t="str">
        <v>True Pos.|Ø0.05|A|</v>
      </c>
      <c r="MM72" t="str">
        <v>True Pos.|Ø0.05|D|</v>
      </c>
      <c r="MN72" t="str">
        <v>True Pos.|Ø0.05|E|</v>
      </c>
      <c r="MO72" t="str">
        <v>True Pos.|Ø0.05|E|B|</v>
      </c>
      <c r="MP72" t="str">
        <v>True Pos.|SØ0.03|C|B|</v>
      </c>
      <c r="MQ72" t="str">
        <v>True Position|.002|A|B|</v>
      </c>
      <c r="MR72" t="str">
        <v>True. Pos.|Ø.001(M)|A|</v>
      </c>
      <c r="MS72" t="str">
        <v>True. Pps.|0.05|A|</v>
      </c>
      <c r="MT72" t="str">
        <v>Tumble Per Note 1</v>
      </c>
      <c r="MU72" t="str">
        <v>Tumble Per Note 2</v>
      </c>
    </row>
    <row r="73" spans="1:359">
      <c r="A73" t="s">
        <v>960</v>
      </c>
      <c r="C73" s="74" t="str" cm="1">
        <f t="array" ref="C73:MU73">TRANSPOSE(_xlfn._xlws.SORT(_xlfn._xlws.FILTER($A$2:$A$499,ISNUMBER(SEARCH('Prt. Lib. &amp; Routine, Table'!L80,$A$2:$A$499)),"not found")))</f>
        <v>.0015 T.I.R. MAX</v>
      </c>
      <c r="D73" t="str">
        <v>.002 MAX ROOT RADIUS</v>
      </c>
      <c r="E73" t="str">
        <v>.012 BLUNT END</v>
      </c>
      <c r="F73" t="str">
        <v>.015 MAX</v>
      </c>
      <c r="G73" t="str">
        <v>.016 T.S.C.</v>
      </c>
      <c r="H73" t="str">
        <v>.017 BASIC</v>
      </c>
      <c r="I73" t="str">
        <v>.021 PITCH</v>
      </c>
      <c r="J73" t="str">
        <v>.022 BLUNT START</v>
      </c>
      <c r="K73" t="str">
        <v>.025 BASIC</v>
      </c>
      <c r="L73" t="str">
        <v>.035 BASIC</v>
      </c>
      <c r="M73" t="str">
        <v>.043 T.S.C</v>
      </c>
      <c r="N73" t="str">
        <v>.053 T.S.C.</v>
      </c>
      <c r="O73" t="str">
        <v>.060 HEX DEPTH</v>
      </c>
      <c r="P73" t="str">
        <v>.060 PITCH</v>
      </c>
      <c r="Q73" t="str">
        <v>.061 BASIC</v>
      </c>
      <c r="R73" t="str">
        <v>.07 HEX</v>
      </c>
      <c r="S73" t="str">
        <v>.070 HEX DEPTH</v>
      </c>
      <c r="T73" t="str">
        <v>.082 DRILL</v>
      </c>
      <c r="U73" t="str">
        <v>.082 DRILL DEPTH</v>
      </c>
      <c r="V73" t="str">
        <v>.094 HEX</v>
      </c>
      <c r="W73" t="str">
        <v>.115 T.S.C.</v>
      </c>
      <c r="X73" t="str">
        <v>.1195 / .1243 MAJOR DIAMETER</v>
      </c>
      <c r="Y73" t="str">
        <v>.1250 HEX</v>
      </c>
      <c r="Z73" t="str">
        <v>.157 MINOR DIAMETER</v>
      </c>
      <c r="AA73" t="str">
        <v>.172 FULL THD DEPTH</v>
      </c>
      <c r="AB73" t="str">
        <v>.172 MAJOR DIAMETER</v>
      </c>
      <c r="AC73" t="str">
        <v>.180 MIN DEPTH FULL THRD</v>
      </c>
      <c r="AD73" t="str">
        <v>.183 Ceter Line Thread Dwell</v>
      </c>
      <c r="AE73" t="str">
        <v>.208 MAX THRD DEPTH</v>
      </c>
      <c r="AF73" t="str">
        <v>.218 BOTTOM HALF OF SLOT</v>
      </c>
      <c r="AG73" t="str">
        <v>.261 BASIC</v>
      </c>
      <c r="AH73" t="str">
        <v>.314 T.S.C.</v>
      </c>
      <c r="AI73" t="str">
        <v>.315 BASIC</v>
      </c>
      <c r="AJ73" t="str">
        <v>.329 MINOR Ø</v>
      </c>
      <c r="AK73" t="str">
        <v>.330 BASIC</v>
      </c>
      <c r="AL73" t="str">
        <v>.35 TO TANGENT POINT</v>
      </c>
      <c r="AM73" t="str">
        <v>.375 MAJOR Ø</v>
      </c>
      <c r="AN73" t="str">
        <v>.390 BASIC</v>
      </c>
      <c r="AO73" t="str">
        <v>.440 BASIC</v>
      </c>
      <c r="AP73" t="str">
        <v>.64/.96 HIGH=Pass</v>
      </c>
      <c r="AQ73" t="str">
        <v>0.012 MAX</v>
      </c>
      <c r="AR73" t="str">
        <v>0.015 MAX</v>
      </c>
      <c r="AS73" t="str">
        <v>0.05 Per Note 2</v>
      </c>
      <c r="AT73" t="str">
        <v>0.500 PULLOUT ZONE</v>
      </c>
      <c r="AU73" t="str">
        <v>10-32 UNF-2A</v>
      </c>
      <c r="AV73" t="str">
        <v>12-28 UNF-2B</v>
      </c>
      <c r="AW73" t="str">
        <v>2.87 BASIC</v>
      </c>
      <c r="AX73" t="str">
        <v>2-56 UNC 2B 2 STARTS</v>
      </c>
      <c r="AY73" t="str">
        <v>3 LEAD THREAD</v>
      </c>
      <c r="AZ73" t="str">
        <v>32µIN Max</v>
      </c>
      <c r="BA73" t="str">
        <v>5/16"-24 UNF-2A</v>
      </c>
      <c r="BB73" t="str">
        <v>5/16-18 UNC 2A</v>
      </c>
      <c r="BC73" t="str">
        <v>5-44 UNF-2A</v>
      </c>
      <c r="BD73" t="str">
        <v>6-16µIN</v>
      </c>
      <c r="BE73" t="str">
        <v>65° BLEND</v>
      </c>
      <c r="BF73" t="str">
        <v>7.45 Top of Ball to Face</v>
      </c>
      <c r="BG73" t="str">
        <v>7/16-28 UNEF 2B</v>
      </c>
      <c r="BH73" t="str">
        <v>7/16-28-UNEF-2A</v>
      </c>
      <c r="BI73" t="str">
        <v>Alignment Per Note 3</v>
      </c>
      <c r="BJ73" t="str">
        <v>ANODIZE (SEE CHART)</v>
      </c>
      <c r="BK73" t="str">
        <v>ANODIZE AQUA Per Note 3</v>
      </c>
      <c r="BL73" t="str">
        <v>ANODIZE BOTTOM PORTION</v>
      </c>
      <c r="BM73" t="str">
        <v>ANODIZE COLOR AQUA</v>
      </c>
      <c r="BN73" t="str">
        <v>ANODIZE COLOR GREEN DWG NOTE 4</v>
      </c>
      <c r="BO73" t="str">
        <v>ANODIZE COLOR LIGHT BLUE</v>
      </c>
      <c r="BP73" t="str">
        <v>ANODIZE GREEN Per Note 2</v>
      </c>
      <c r="BQ73" t="str">
        <v>ANODIZE GREY, Per Note 1</v>
      </c>
      <c r="BR73" t="str">
        <v>ANODIZE MAGENTA</v>
      </c>
      <c r="BS73" t="str">
        <v>Anodize Per note 3</v>
      </c>
      <c r="BT73" t="str">
        <v>Anodize Per Note 4</v>
      </c>
      <c r="BU73" t="str">
        <v>ANODIZE SEAFOAM</v>
      </c>
      <c r="BV73" t="str">
        <v>Balloon 11 Symmetry</v>
      </c>
      <c r="BW73" t="str">
        <v>Balloon 12 Symmetry</v>
      </c>
      <c r="BX73" t="str">
        <v>Balloon 13 Hole Centered</v>
      </c>
      <c r="BY73" t="str">
        <v>Balloon 13 Symmerty</v>
      </c>
      <c r="BZ73" t="str">
        <v>Balloon 2 Symmetry</v>
      </c>
      <c r="CA73" t="str">
        <v>Balloon 21 CENTERED</v>
      </c>
      <c r="CB73" t="str">
        <v>Balloon 29 Symmetry</v>
      </c>
      <c r="CC73" t="str">
        <v>Balloon 3 Symmetry</v>
      </c>
      <c r="CD73" t="str">
        <v>Balloon 4 Symmetry</v>
      </c>
      <c r="CE73" t="str">
        <v>Balloon 5 blend to SØ .340</v>
      </c>
      <c r="CF73" t="str">
        <v>Balloon 5 Symmetry</v>
      </c>
      <c r="CG73" t="str">
        <v>Balloon 6 Centered</v>
      </c>
      <c r="CH73" t="str">
        <v>Balloon 9 Function Check</v>
      </c>
      <c r="CI73" t="str">
        <v>Balloon 9 Symmerty</v>
      </c>
      <c r="CJ73" t="str">
        <v>Balloons 2 &amp; 17 Symmetry |.001|A|</v>
      </c>
      <c r="CK73" t="str">
        <v>Basic Ø 3.6</v>
      </c>
      <c r="CL73" t="str">
        <v>BEAD BLAST</v>
      </c>
      <c r="CM73" t="str">
        <v>BLAST ALUMINUM OXIDE</v>
      </c>
      <c r="CN73" t="str">
        <v>Blast Note 2</v>
      </c>
      <c r="CO73" t="str">
        <v xml:space="preserve">BLAST Per Note 1 </v>
      </c>
      <c r="CP73" t="str">
        <v>BLAST Per Note 2</v>
      </c>
      <c r="CQ73" t="str">
        <v>BLAST Per Note 3</v>
      </c>
      <c r="CR73" t="str">
        <v>BLAST Per Note 4</v>
      </c>
      <c r="CS73" t="str">
        <v>BLAST Per Note 8</v>
      </c>
      <c r="CT73" t="str">
        <v>BLAST Per Traveler, MATT FINISH</v>
      </c>
      <c r="CU73" t="str">
        <v>BLAST WITH 16 GRIT ALUMINUM OXIDE</v>
      </c>
      <c r="CV73" t="str">
        <v>BLAST, Uniform Finish Per Note 3</v>
      </c>
      <c r="CW73" t="str">
        <v>BREAK EDGE</v>
      </c>
      <c r="CX73" t="str">
        <v>BREAK EDGE .014</v>
      </c>
      <c r="CY73" t="str">
        <v>BREAK EDGES Note 2</v>
      </c>
      <c r="CZ73" t="str">
        <v>BREAK SHARP Per Note 1</v>
      </c>
      <c r="DA73" t="str">
        <v>BREAK SHARPS Per Note 1</v>
      </c>
      <c r="DB73" t="str">
        <v>CE 2729</v>
      </c>
      <c r="DC73" t="str">
        <v>CE Logo per Note 3</v>
      </c>
      <c r="DD73" t="str">
        <v>CE MARK</v>
      </c>
      <c r="DE73" t="str">
        <v>Chips/Debris Removed</v>
      </c>
      <c r="DF73" t="str">
        <v>Coat Per Note 2</v>
      </c>
      <c r="DG73" t="str">
        <v>C-Sink Ø .155</v>
      </c>
      <c r="DH73" t="str">
        <v>C-Sink Ø5.2</v>
      </c>
      <c r="DI73" t="str">
        <v>Deburred</v>
      </c>
      <c r="DJ73" t="str">
        <v>DIM "A" NoGo</v>
      </c>
      <c r="DK73" t="str">
        <v>DIM "A" NoGo Hexalobe</v>
      </c>
      <c r="DL73" t="str">
        <v>EDGE BREAK</v>
      </c>
      <c r="DM73" t="str">
        <v>EDGE BREAK MIN R.004, MAX R.010</v>
      </c>
      <c r="DN73" t="str">
        <v>Edge Break per Note 1</v>
      </c>
      <c r="DO73" t="str">
        <v>ELECTROPOLISH Per Note 1</v>
      </c>
      <c r="DP73" t="str">
        <v>Finish Per Note 3</v>
      </c>
      <c r="DQ73" t="str">
        <v>FLUTE POSITION Per Note 3</v>
      </c>
      <c r="DR73" t="str">
        <v>FULL R</v>
      </c>
      <c r="DS73" t="str">
        <v>FULL RADIUS</v>
      </c>
      <c r="DT73" t="str">
        <v xml:space="preserve">FULL RADIUS </v>
      </c>
      <c r="DU73" t="str">
        <v>Function Check  (.2340 .2360 FULL)</v>
      </c>
      <c r="DV73" t="str">
        <v>FUNCTIONAL  HEXALOBE</v>
      </c>
      <c r="DW73" t="str">
        <v>GLASS BEAD Per Note 3</v>
      </c>
      <c r="DX73" t="str">
        <v>Globus Logo per Note 3</v>
      </c>
      <c r="DY73" t="str">
        <v>Gold Anodized Color</v>
      </c>
      <c r="DZ73" t="str">
        <v>Green Anodized Color</v>
      </c>
      <c r="EA73" t="str">
        <v>GRIT BLAST Per Note 3</v>
      </c>
      <c r="EB73" t="str">
        <v>Grit Blast Per Note 4</v>
      </c>
      <c r="EC73" t="str">
        <v>GRIT BLAST, DWG NOTE 3</v>
      </c>
      <c r="ED73" t="str">
        <v>HEX MINOR Ø.1292</v>
      </c>
      <c r="EE73" t="str">
        <v xml:space="preserve">HEXALOBE </v>
      </c>
      <c r="EF73" t="str">
        <v>HEXALOBE FUNCTION</v>
      </c>
      <c r="EG73" t="str">
        <v>Hexalobe Minor</v>
      </c>
      <c r="EH73" t="str">
        <v>Hexalobe NV-30</v>
      </c>
      <c r="EI73" t="str">
        <v>HEXALOBE ORIENTATION</v>
      </c>
      <c r="EJ73" t="str">
        <v>Inspect per operation 30 comments</v>
      </c>
      <c r="EK73" t="str">
        <v>INT / EXT CORNERS: R.002 TO R.010</v>
      </c>
      <c r="EL73" t="str">
        <v>INT /EXT CORNERS R.05 TO R.03</v>
      </c>
      <c r="EM73" t="str">
        <v>John is a Geek</v>
      </c>
      <c r="EN73" t="str">
        <v>LASER ETCH</v>
      </c>
      <c r="EO73" t="str">
        <v>Laser Etch Per Note 7</v>
      </c>
      <c r="EP73" t="str">
        <v xml:space="preserve">LASER MARK "CE" DWG NOTE 10 </v>
      </c>
      <c r="EQ73" t="str">
        <v>Laser Mark "P1-15004-08", Per Note 3</v>
      </c>
      <c r="ER73" t="str">
        <v>Laser Mark "P2-15004-08", Per Note 3</v>
      </c>
      <c r="ES73" t="str">
        <v>Laser Mark "P3-15004-08", Per Note 3</v>
      </c>
      <c r="ET73" t="str">
        <v>Laser Mark "P4-15004-08", Per Note 3</v>
      </c>
      <c r="EU73" t="str">
        <v xml:space="preserve">LASER MARK LOGO DWG NOTE 9 </v>
      </c>
      <c r="EV73" t="str">
        <v xml:space="preserve">LASER MARK LOT NUMBER DWG NOTE 8 </v>
      </c>
      <c r="EW73" t="str">
        <v>Laser Mark Lot, Per Note 3</v>
      </c>
      <c r="EX73" t="str">
        <v xml:space="preserve">LASER MARK PART NUMBER DWG NOTE 8 </v>
      </c>
      <c r="EY73" t="str">
        <v>LASER: 13000000</v>
      </c>
      <c r="EZ73" t="str">
        <v>LASER: CE 2797</v>
      </c>
      <c r="FA73" t="str">
        <v>LASER: LOGO</v>
      </c>
      <c r="FB73" t="str">
        <v xml:space="preserve">LASER: Lot # Per RE-75-001 </v>
      </c>
      <c r="FC73" t="str">
        <v>LAST THREAD</v>
      </c>
      <c r="FD73" t="str">
        <v>LEAD .0625</v>
      </c>
      <c r="FE73" t="str">
        <v>LOGO</v>
      </c>
      <c r="FF73" t="str">
        <v>Lot (Control) Number per Note 3</v>
      </c>
      <c r="FG73" t="str">
        <v>LOT NO.</v>
      </c>
      <c r="FH73" t="str">
        <v>LOT NUMBER</v>
      </c>
      <c r="FI73" t="str">
        <v>LOT NUMBER PER NUVASIVE SOP 9002007</v>
      </c>
      <c r="FJ73" t="str">
        <v>M 4X 0.5 - 6G - 0.063R - LH</v>
      </c>
      <c r="FK73" t="str">
        <v>M4 X 0.5 - 6G - 0.063R</v>
      </c>
      <c r="FL73" t="str">
        <v>M4 X 0.5 - 6G - 0.063R - LH</v>
      </c>
      <c r="FM73" t="str">
        <v>M4.5 X .75 6g</v>
      </c>
      <c r="FN73" t="str">
        <v>M4.5 X 0.75 6g</v>
      </c>
      <c r="FO73" t="str">
        <v>M5x0.8-6g</v>
      </c>
      <c r="FP73" t="str">
        <v xml:space="preserve">M5x0.8-6g </v>
      </c>
      <c r="FQ73" t="str">
        <v>M6 X .75 6g</v>
      </c>
      <c r="FR73" t="str">
        <v>M6 X 0.75-6g</v>
      </c>
      <c r="FS73" t="str">
        <v>M6 X0.75 - 6g</v>
      </c>
      <c r="FT73" t="str">
        <v>M6X0.75 - 6H</v>
      </c>
      <c r="FU73" t="str">
        <v>M7 X 1.00 6g THREAD</v>
      </c>
      <c r="FV73" t="str">
        <v>M7X1.00 6g THREAD</v>
      </c>
      <c r="FW73" t="str">
        <v>M7X1.00 6h THREAD</v>
      </c>
      <c r="FX73" t="str">
        <v>Magenta Anodized Color</v>
      </c>
      <c r="FY73" t="str">
        <v>MAJOR Ø .380</v>
      </c>
      <c r="FZ73" t="str">
        <v>MAJORØ</v>
      </c>
      <c r="GA73" t="str">
        <v>MATT FINISH Per Note 3</v>
      </c>
      <c r="GB73" t="str">
        <v>MATT FINISH Per Traveler</v>
      </c>
      <c r="GC73" t="str">
        <v>MATTE FINISH</v>
      </c>
      <c r="GD73" t="str">
        <v>MATTE FINISH DWG NOTE 3</v>
      </c>
      <c r="GE73" t="str">
        <v>MATTE FINISH Note 3</v>
      </c>
      <c r="GF73" t="str">
        <v>Matte Finish Per Note 3</v>
      </c>
      <c r="GG73" t="str">
        <v>MATTE FINISH SIZE 10 GLASS BEAD</v>
      </c>
      <c r="GH73" t="str">
        <v>MAX ROOT RADIUS</v>
      </c>
      <c r="GI73" t="str">
        <v xml:space="preserve">Mill Profile Centered </v>
      </c>
      <c r="GJ73" t="str">
        <v>Minor Ø Unconstrained Check</v>
      </c>
      <c r="GK73" t="str">
        <v>MINOR Ø.1336</v>
      </c>
      <c r="GL73" t="str">
        <v>NO ANODIZE Per note 8</v>
      </c>
      <c r="GM73" t="str">
        <v>NO ANODIZE Per note 9</v>
      </c>
      <c r="GN73" t="str">
        <v>No Nicks, Scratches, Tool Marks, etc.</v>
      </c>
      <c r="GO73" t="str">
        <v>No Nicks,Scratches,Tool Marks,etc.</v>
      </c>
      <c r="GP73" t="str">
        <v>NO TOOL MARKS</v>
      </c>
      <c r="GQ73" t="str">
        <v>NOTE 3 THREAD RELIEF</v>
      </c>
      <c r="GR73" t="str">
        <v>NV-27 FUNC.</v>
      </c>
      <c r="GS73" t="str">
        <v>NV-30 DIM A</v>
      </c>
      <c r="GT73" t="str">
        <v>NV-30 DIM B</v>
      </c>
      <c r="GU73" t="str">
        <v>NV-30 DIM F</v>
      </c>
      <c r="GV73" t="str">
        <v>Ø .1250 HEX</v>
      </c>
      <c r="GW73" t="str">
        <v>Ø 9.4 MAJOR</v>
      </c>
      <c r="GX73" t="str">
        <v>Ø.096 MAX PILOT HOLE</v>
      </c>
      <c r="GY73" t="str">
        <v>Ø.125 THRU</v>
      </c>
      <c r="GZ73" t="str">
        <v>Ø.205 COUNTERSINK</v>
      </c>
      <c r="HA73" t="str">
        <v>Ø.260 T.S.C.</v>
      </c>
      <c r="HB73" t="str">
        <v>Ø.500 BASIC</v>
      </c>
      <c r="HC73" t="str">
        <v xml:space="preserve">OVAL CENTERED </v>
      </c>
      <c r="HD73" t="str">
        <v>PART NO. 15100</v>
      </c>
      <c r="HE73" t="str">
        <v>PART NUMBER 13100000</v>
      </c>
      <c r="HF73" t="str">
        <v>PART NUMBER 13600000</v>
      </c>
      <c r="HG73" t="str">
        <v>Part Number per Note 3</v>
      </c>
      <c r="HH73" t="str">
        <v>PD 5/16-18 UNC 2A</v>
      </c>
      <c r="HI73" t="str">
        <v>Perp.|0.05|A|</v>
      </c>
      <c r="HJ73" t="str">
        <v>PILOT THRU HOLE PRESENT</v>
      </c>
      <c r="HK73" t="str">
        <v>PITCH .060</v>
      </c>
      <c r="HL73" t="str">
        <v>Profile |.001|A|</v>
      </c>
      <c r="HM73" t="str">
        <v>Profile |.0015 | A | X-Y</v>
      </c>
      <c r="HN73" t="str">
        <v>Profile |.002| |A|B| X-Y</v>
      </c>
      <c r="HO73" t="str">
        <v>Profile |.002|A|B|</v>
      </c>
      <c r="HP73" t="str">
        <v>Profile |.002|A|B| X-Y</v>
      </c>
      <c r="HQ73" t="str">
        <v>Profile:|010|A|B|C|</v>
      </c>
      <c r="HR73" t="str">
        <v>Profile| .002| A|B|</v>
      </c>
      <c r="HS73" t="str">
        <v>Profile|.001|</v>
      </c>
      <c r="HT73" t="str">
        <v>Profile|.001|A|</v>
      </c>
      <c r="HU73" t="str">
        <v>Profile|.001|A|B|</v>
      </c>
      <c r="HV73" t="str">
        <v xml:space="preserve">Profile|.001|A|B| A&lt;-&gt;B </v>
      </c>
      <c r="HW73" t="str">
        <v>Profile|.001|A|B| C&lt;-&gt;D</v>
      </c>
      <c r="HX73" t="str">
        <v>Profile|.001|A|B| L-M</v>
      </c>
      <c r="HY73" t="str">
        <v>Profile|.001|A|B| P-Q</v>
      </c>
      <c r="HZ73" t="str">
        <v>Profile|.001|A|B|C&lt;-&gt;D</v>
      </c>
      <c r="IA73" t="str">
        <v>Profile|.001|A|C&lt;--&gt;D</v>
      </c>
      <c r="IB73" t="str">
        <v>Profile|.001|A|UNILATERAL</v>
      </c>
      <c r="IC73" t="str">
        <v>Profile|.001|C|</v>
      </c>
      <c r="ID73" t="str">
        <v>Profile|.0012|D1|</v>
      </c>
      <c r="IE73" t="str">
        <v>Profile|.0015| A-B UNI.</v>
      </c>
      <c r="IF73" t="str">
        <v>Profile|.0015| UNI.</v>
      </c>
      <c r="IG73" t="str">
        <v>Profile|.0015|A| X-Y</v>
      </c>
      <c r="IH73" t="str">
        <v>Profile|.0015|E|F|</v>
      </c>
      <c r="II73" t="str">
        <v>Profile|.0016|B|D|</v>
      </c>
      <c r="IJ73" t="str">
        <v>Profile|.002(U).000|A|</v>
      </c>
      <c r="IK73" t="str">
        <v>Profile|.002|</v>
      </c>
      <c r="IL73" t="str">
        <v>Profile|.002|A</v>
      </c>
      <c r="IM73" t="str">
        <v>Profile|.002|A|</v>
      </c>
      <c r="IN73" t="str">
        <v>Profile|.002|A|B|</v>
      </c>
      <c r="IO73" t="str">
        <v xml:space="preserve">Profile|.002|A|B| A&lt;-&gt;B </v>
      </c>
      <c r="IP73" t="str">
        <v>Profile|.002|A|B| C&lt;-&gt;D</v>
      </c>
      <c r="IQ73" t="str">
        <v>Profile|.002|A|B| X-Y</v>
      </c>
      <c r="IR73" t="str">
        <v>Profile|.002|A|B|C|X-Y</v>
      </c>
      <c r="IS73" t="str">
        <v>Profile|.002|A|B|X&lt;--&gt;Y</v>
      </c>
      <c r="IT73" t="str">
        <v>Profile|.002|A|B|X-Y</v>
      </c>
      <c r="IU73" t="str">
        <v>Profile|.002|A|C|</v>
      </c>
      <c r="IV73" t="str">
        <v>Profile|.002|C|A|</v>
      </c>
      <c r="IW73" t="str">
        <v>Profile|.002|C|B|</v>
      </c>
      <c r="IX73" t="str">
        <v>Profile|.0020|</v>
      </c>
      <c r="IY73" t="str">
        <v>Profile|.003|A|</v>
      </c>
      <c r="IZ73" t="str">
        <v>Profile|.003|A|B|C| Uni.</v>
      </c>
      <c r="JA73" t="str">
        <v>Profile|.003|E|F|</v>
      </c>
      <c r="JB73" t="str">
        <v>Profile|.004(U) .003|A|B|C|</v>
      </c>
      <c r="JC73" t="str">
        <v>Profile|.004|A| UNI.</v>
      </c>
      <c r="JD73" t="str">
        <v>Profile|.005|A|C|</v>
      </c>
      <c r="JE73" t="str">
        <v>Profile|.005|A|C|A&lt;--&gt;B, C&lt;--&gt;D</v>
      </c>
      <c r="JF73" t="str">
        <v>Profile|.005|A|D| A-B UNI.</v>
      </c>
      <c r="JG73" t="str">
        <v>Profile|.005|A|D| UNI.</v>
      </c>
      <c r="JH73" t="str">
        <v>Profile|.010|A|B|</v>
      </c>
      <c r="JI73" t="str">
        <v>Profile|.010|A|B|C|</v>
      </c>
      <c r="JJ73" t="str">
        <v>Profile|.03|A|</v>
      </c>
      <c r="JK73" t="str">
        <v>Profile|.05|A|B|</v>
      </c>
      <c r="JL73" t="str">
        <v>Profile|0.03|</v>
      </c>
      <c r="JM73" t="str">
        <v>Profile|0.03|A|</v>
      </c>
      <c r="JN73" t="str">
        <v>Profile|0.03|A|B|</v>
      </c>
      <c r="JO73" t="str">
        <v>Profile|0.05{A|C|</v>
      </c>
      <c r="JP73" t="str">
        <v>Profile|0.05|A|B|</v>
      </c>
      <c r="JQ73" t="str">
        <v>Profile|0.05|E|</v>
      </c>
      <c r="JR73" t="str">
        <v>Profile|0.05|E|F|</v>
      </c>
      <c r="JS73" t="str">
        <v>Profile|0.06|A|C|</v>
      </c>
      <c r="JT73" t="str">
        <v>Profile|0.1|A|A|</v>
      </c>
      <c r="JU73" t="str">
        <v>Profile|0.1|D1|</v>
      </c>
      <c r="JV73" t="str">
        <v>Profile|A|B|C|</v>
      </c>
      <c r="JW73" t="str">
        <v>Proile|.002|A|B|J-K</v>
      </c>
      <c r="JX73" t="str">
        <v>P-Thread Form</v>
      </c>
      <c r="JY73" t="str">
        <v>R  FULL RADIUS</v>
      </c>
      <c r="JZ73" t="str">
        <v>R.001/.006</v>
      </c>
      <c r="KA73" t="str">
        <v>R.003 MAX</v>
      </c>
      <c r="KB73" t="str">
        <v>R.005 MAX</v>
      </c>
      <c r="KC73" t="str">
        <v>R.030</v>
      </c>
      <c r="KD73" t="str">
        <v>R.25 MAX</v>
      </c>
      <c r="KE73" t="str">
        <v>R1.33 BASIC</v>
      </c>
      <c r="KF73" t="str">
        <v>R3.3</v>
      </c>
      <c r="KG73" t="str">
        <v>Ra 1.6 MAX</v>
      </c>
      <c r="KH73" t="str">
        <v>RAD @ FACE &amp; OD CHAMFER</v>
      </c>
      <c r="KI73" t="str">
        <v>RAD. @ ID &amp; BACK FACE</v>
      </c>
      <c r="KJ73" t="str">
        <v>RAD. @ OD &amp; BACK FACE</v>
      </c>
      <c r="KK73" t="str">
        <v>REMOVE SHRP EDGES .005 MAX</v>
      </c>
      <c r="KL73" t="str">
        <v>ROD SLOT CENTERED</v>
      </c>
      <c r="KM73" t="str">
        <v>SHARP OKAY</v>
      </c>
      <c r="KN73" t="str">
        <v>Slot Centered</v>
      </c>
      <c r="KO73" t="str">
        <v>SLOT WIDTH</v>
      </c>
      <c r="KP73" t="str">
        <v>Surface Finish Per Note 1</v>
      </c>
      <c r="KQ73" t="str">
        <v>Symmerty Balloon A_6</v>
      </c>
      <c r="KR73" t="str">
        <v>T27 HEXALOBE Per Note 1</v>
      </c>
      <c r="KS73" t="str">
        <v>T27 TORX</v>
      </c>
      <c r="KT73" t="str">
        <v>THRD DEPTH</v>
      </c>
      <c r="KU73" t="str">
        <v>Thread Form Per Note 3</v>
      </c>
      <c r="KV73" t="str">
        <v>THREAD INTO ROD SLOT</v>
      </c>
      <c r="KW73" t="str">
        <v>Thread Timed Print Note 6</v>
      </c>
      <c r="KX73" t="str">
        <v>TOOL MISMATCH PERMISSIBLE</v>
      </c>
      <c r="KY73" t="str">
        <v>Tot. Runout|Ø.002|C|</v>
      </c>
      <c r="KZ73" t="str">
        <v>Total Runout|.002|E|</v>
      </c>
      <c r="LA73" t="str">
        <v>TRIPLE LEAD THREAD</v>
      </c>
      <c r="LB73" t="str">
        <v>True Pos. |.001 (M)|A|</v>
      </c>
      <c r="LC73" t="str">
        <v>True Pos. |.002(M)|A|B|</v>
      </c>
      <c r="LD73" t="str">
        <v>True Pos. |.002|</v>
      </c>
      <c r="LE73" t="str">
        <v>True Pos. |.002|A|</v>
      </c>
      <c r="LF73" t="str">
        <v>True Pos. |.002|A|B|</v>
      </c>
      <c r="LG73" t="str">
        <v>True Pos. |.004|A|C|B|</v>
      </c>
      <c r="LH73" t="str">
        <v>True Pos. |.005(M)|A|B|</v>
      </c>
      <c r="LI73" t="str">
        <v>True Pos.|.000(L)|A|D|</v>
      </c>
      <c r="LJ73" t="str">
        <v>True Pos.|.000(M)|A|</v>
      </c>
      <c r="LK73" t="str">
        <v>True Pos.|.001(M)|A|</v>
      </c>
      <c r="LL73" t="str">
        <v>True Pos.|.001|B|</v>
      </c>
      <c r="LM73" t="str">
        <v>True Pos.|.001|E|</v>
      </c>
      <c r="LN73" t="str">
        <v>True Pos.|.002|A|</v>
      </c>
      <c r="LO73" t="str">
        <v>True Pos.|.002|B|</v>
      </c>
      <c r="LP73" t="str">
        <v>True Pos.|.002|C|</v>
      </c>
      <c r="LQ73" t="str">
        <v>True Pos.|.002|D1|</v>
      </c>
      <c r="LR73" t="str">
        <v>True Pos.|.002|D1|D2|</v>
      </c>
      <c r="LS73" t="str">
        <v>True Pos.|.05|A|</v>
      </c>
      <c r="LT73" t="str">
        <v>True Pos.|.1|A|B|C|</v>
      </c>
      <c r="LU73" t="str">
        <v>True Pos.|.13|A</v>
      </c>
      <c r="LV73" t="str">
        <v>True Pos.|0.05|A|</v>
      </c>
      <c r="LW73" t="str">
        <v>True Pos.|0.1|A|B|C|</v>
      </c>
      <c r="LX73" t="str">
        <v>True Pos.|0.13|A|</v>
      </c>
      <c r="LY73" t="str">
        <v>True Pos.|Ø.000(M)|A|</v>
      </c>
      <c r="LZ73" t="str">
        <v>True Pos.|Ø.000(M)|B|</v>
      </c>
      <c r="MA73" t="str">
        <v>True Pos.|Ø.001(M)|A(M)|</v>
      </c>
      <c r="MB73" t="str">
        <v>True Pos.|Ø.001(M)|A|</v>
      </c>
      <c r="MC73" t="str">
        <v>True Pos.|Ø.001|A|</v>
      </c>
      <c r="MD73" t="str">
        <v>True Pos.|Ø.001|C|</v>
      </c>
      <c r="ME73" t="str">
        <v>True Pos.|Ø.002(S)|A(S)|</v>
      </c>
      <c r="MF73" t="str">
        <v>True Pos.|Ø.002|A|</v>
      </c>
      <c r="MG73" t="str">
        <v>True Pos.|Ø.002|B|</v>
      </c>
      <c r="MH73" t="str">
        <v>True Pos.|Ø.002|C|</v>
      </c>
      <c r="MI73" t="str">
        <v>True Pos.|Ø.03(M)|A|</v>
      </c>
      <c r="MJ73" t="str">
        <v>True Pos.|Ø0.03(M)|A|</v>
      </c>
      <c r="MK73" t="str">
        <v>True Pos.|Ø0.05(L)|D|B|</v>
      </c>
      <c r="ML73" t="str">
        <v>True Pos.|Ø0.05|A|</v>
      </c>
      <c r="MM73" t="str">
        <v>True Pos.|Ø0.05|D|</v>
      </c>
      <c r="MN73" t="str">
        <v>True Pos.|Ø0.05|E|</v>
      </c>
      <c r="MO73" t="str">
        <v>True Pos.|Ø0.05|E|B|</v>
      </c>
      <c r="MP73" t="str">
        <v>True Pos.|SØ0.03|C|B|</v>
      </c>
      <c r="MQ73" t="str">
        <v>True Position|.002|A|B|</v>
      </c>
      <c r="MR73" t="str">
        <v>True. Pos.|Ø.001(M)|A|</v>
      </c>
      <c r="MS73" t="str">
        <v>True. Pps.|0.05|A|</v>
      </c>
      <c r="MT73" t="str">
        <v>Tumble Per Note 1</v>
      </c>
      <c r="MU73" t="str">
        <v>Tumble Per Note 2</v>
      </c>
    </row>
    <row r="74" spans="1:359">
      <c r="A74" t="s">
        <v>961</v>
      </c>
      <c r="C74" s="74" t="str" cm="1">
        <f t="array" ref="C74:MU74">TRANSPOSE(_xlfn._xlws.SORT(_xlfn._xlws.FILTER($A$2:$A$499,ISNUMBER(SEARCH('Prt. Lib. &amp; Routine, Table'!L81,$A$2:$A$499)),"not found")))</f>
        <v>.0015 T.I.R. MAX</v>
      </c>
      <c r="D74" t="str">
        <v>.002 MAX ROOT RADIUS</v>
      </c>
      <c r="E74" t="str">
        <v>.012 BLUNT END</v>
      </c>
      <c r="F74" t="str">
        <v>.015 MAX</v>
      </c>
      <c r="G74" t="str">
        <v>.016 T.S.C.</v>
      </c>
      <c r="H74" t="str">
        <v>.017 BASIC</v>
      </c>
      <c r="I74" t="str">
        <v>.021 PITCH</v>
      </c>
      <c r="J74" t="str">
        <v>.022 BLUNT START</v>
      </c>
      <c r="K74" t="str">
        <v>.025 BASIC</v>
      </c>
      <c r="L74" t="str">
        <v>.035 BASIC</v>
      </c>
      <c r="M74" t="str">
        <v>.043 T.S.C</v>
      </c>
      <c r="N74" t="str">
        <v>.053 T.S.C.</v>
      </c>
      <c r="O74" t="str">
        <v>.060 HEX DEPTH</v>
      </c>
      <c r="P74" t="str">
        <v>.060 PITCH</v>
      </c>
      <c r="Q74" t="str">
        <v>.061 BASIC</v>
      </c>
      <c r="R74" t="str">
        <v>.07 HEX</v>
      </c>
      <c r="S74" t="str">
        <v>.070 HEX DEPTH</v>
      </c>
      <c r="T74" t="str">
        <v>.082 DRILL</v>
      </c>
      <c r="U74" t="str">
        <v>.082 DRILL DEPTH</v>
      </c>
      <c r="V74" t="str">
        <v>.094 HEX</v>
      </c>
      <c r="W74" t="str">
        <v>.115 T.S.C.</v>
      </c>
      <c r="X74" t="str">
        <v>.1195 / .1243 MAJOR DIAMETER</v>
      </c>
      <c r="Y74" t="str">
        <v>.1250 HEX</v>
      </c>
      <c r="Z74" t="str">
        <v>.157 MINOR DIAMETER</v>
      </c>
      <c r="AA74" t="str">
        <v>.172 FULL THD DEPTH</v>
      </c>
      <c r="AB74" t="str">
        <v>.172 MAJOR DIAMETER</v>
      </c>
      <c r="AC74" t="str">
        <v>.180 MIN DEPTH FULL THRD</v>
      </c>
      <c r="AD74" t="str">
        <v>.183 Ceter Line Thread Dwell</v>
      </c>
      <c r="AE74" t="str">
        <v>.208 MAX THRD DEPTH</v>
      </c>
      <c r="AF74" t="str">
        <v>.218 BOTTOM HALF OF SLOT</v>
      </c>
      <c r="AG74" t="str">
        <v>.261 BASIC</v>
      </c>
      <c r="AH74" t="str">
        <v>.314 T.S.C.</v>
      </c>
      <c r="AI74" t="str">
        <v>.315 BASIC</v>
      </c>
      <c r="AJ74" t="str">
        <v>.329 MINOR Ø</v>
      </c>
      <c r="AK74" t="str">
        <v>.330 BASIC</v>
      </c>
      <c r="AL74" t="str">
        <v>.35 TO TANGENT POINT</v>
      </c>
      <c r="AM74" t="str">
        <v>.375 MAJOR Ø</v>
      </c>
      <c r="AN74" t="str">
        <v>.390 BASIC</v>
      </c>
      <c r="AO74" t="str">
        <v>.440 BASIC</v>
      </c>
      <c r="AP74" t="str">
        <v>.64/.96 HIGH=Pass</v>
      </c>
      <c r="AQ74" t="str">
        <v>0.012 MAX</v>
      </c>
      <c r="AR74" t="str">
        <v>0.015 MAX</v>
      </c>
      <c r="AS74" t="str">
        <v>0.05 Per Note 2</v>
      </c>
      <c r="AT74" t="str">
        <v>0.500 PULLOUT ZONE</v>
      </c>
      <c r="AU74" t="str">
        <v>10-32 UNF-2A</v>
      </c>
      <c r="AV74" t="str">
        <v>12-28 UNF-2B</v>
      </c>
      <c r="AW74" t="str">
        <v>2.87 BASIC</v>
      </c>
      <c r="AX74" t="str">
        <v>2-56 UNC 2B 2 STARTS</v>
      </c>
      <c r="AY74" t="str">
        <v>3 LEAD THREAD</v>
      </c>
      <c r="AZ74" t="str">
        <v>32µIN Max</v>
      </c>
      <c r="BA74" t="str">
        <v>5/16"-24 UNF-2A</v>
      </c>
      <c r="BB74" t="str">
        <v>5/16-18 UNC 2A</v>
      </c>
      <c r="BC74" t="str">
        <v>5-44 UNF-2A</v>
      </c>
      <c r="BD74" t="str">
        <v>6-16µIN</v>
      </c>
      <c r="BE74" t="str">
        <v>65° BLEND</v>
      </c>
      <c r="BF74" t="str">
        <v>7.45 Top of Ball to Face</v>
      </c>
      <c r="BG74" t="str">
        <v>7/16-28 UNEF 2B</v>
      </c>
      <c r="BH74" t="str">
        <v>7/16-28-UNEF-2A</v>
      </c>
      <c r="BI74" t="str">
        <v>Alignment Per Note 3</v>
      </c>
      <c r="BJ74" t="str">
        <v>ANODIZE (SEE CHART)</v>
      </c>
      <c r="BK74" t="str">
        <v>ANODIZE AQUA Per Note 3</v>
      </c>
      <c r="BL74" t="str">
        <v>ANODIZE BOTTOM PORTION</v>
      </c>
      <c r="BM74" t="str">
        <v>ANODIZE COLOR AQUA</v>
      </c>
      <c r="BN74" t="str">
        <v>ANODIZE COLOR GREEN DWG NOTE 4</v>
      </c>
      <c r="BO74" t="str">
        <v>ANODIZE COLOR LIGHT BLUE</v>
      </c>
      <c r="BP74" t="str">
        <v>ANODIZE GREEN Per Note 2</v>
      </c>
      <c r="BQ74" t="str">
        <v>ANODIZE GREY, Per Note 1</v>
      </c>
      <c r="BR74" t="str">
        <v>ANODIZE MAGENTA</v>
      </c>
      <c r="BS74" t="str">
        <v>Anodize Per note 3</v>
      </c>
      <c r="BT74" t="str">
        <v>Anodize Per Note 4</v>
      </c>
      <c r="BU74" t="str">
        <v>ANODIZE SEAFOAM</v>
      </c>
      <c r="BV74" t="str">
        <v>Balloon 11 Symmetry</v>
      </c>
      <c r="BW74" t="str">
        <v>Balloon 12 Symmetry</v>
      </c>
      <c r="BX74" t="str">
        <v>Balloon 13 Hole Centered</v>
      </c>
      <c r="BY74" t="str">
        <v>Balloon 13 Symmerty</v>
      </c>
      <c r="BZ74" t="str">
        <v>Balloon 2 Symmetry</v>
      </c>
      <c r="CA74" t="str">
        <v>Balloon 21 CENTERED</v>
      </c>
      <c r="CB74" t="str">
        <v>Balloon 29 Symmetry</v>
      </c>
      <c r="CC74" t="str">
        <v>Balloon 3 Symmetry</v>
      </c>
      <c r="CD74" t="str">
        <v>Balloon 4 Symmetry</v>
      </c>
      <c r="CE74" t="str">
        <v>Balloon 5 blend to SØ .340</v>
      </c>
      <c r="CF74" t="str">
        <v>Balloon 5 Symmetry</v>
      </c>
      <c r="CG74" t="str">
        <v>Balloon 6 Centered</v>
      </c>
      <c r="CH74" t="str">
        <v>Balloon 9 Function Check</v>
      </c>
      <c r="CI74" t="str">
        <v>Balloon 9 Symmerty</v>
      </c>
      <c r="CJ74" t="str">
        <v>Balloons 2 &amp; 17 Symmetry |.001|A|</v>
      </c>
      <c r="CK74" t="str">
        <v>Basic Ø 3.6</v>
      </c>
      <c r="CL74" t="str">
        <v>BEAD BLAST</v>
      </c>
      <c r="CM74" t="str">
        <v>BLAST ALUMINUM OXIDE</v>
      </c>
      <c r="CN74" t="str">
        <v>Blast Note 2</v>
      </c>
      <c r="CO74" t="str">
        <v xml:space="preserve">BLAST Per Note 1 </v>
      </c>
      <c r="CP74" t="str">
        <v>BLAST Per Note 2</v>
      </c>
      <c r="CQ74" t="str">
        <v>BLAST Per Note 3</v>
      </c>
      <c r="CR74" t="str">
        <v>BLAST Per Note 4</v>
      </c>
      <c r="CS74" t="str">
        <v>BLAST Per Note 8</v>
      </c>
      <c r="CT74" t="str">
        <v>BLAST Per Traveler, MATT FINISH</v>
      </c>
      <c r="CU74" t="str">
        <v>BLAST WITH 16 GRIT ALUMINUM OXIDE</v>
      </c>
      <c r="CV74" t="str">
        <v>BLAST, Uniform Finish Per Note 3</v>
      </c>
      <c r="CW74" t="str">
        <v>BREAK EDGE</v>
      </c>
      <c r="CX74" t="str">
        <v>BREAK EDGE .014</v>
      </c>
      <c r="CY74" t="str">
        <v>BREAK EDGES Note 2</v>
      </c>
      <c r="CZ74" t="str">
        <v>BREAK SHARP Per Note 1</v>
      </c>
      <c r="DA74" t="str">
        <v>BREAK SHARPS Per Note 1</v>
      </c>
      <c r="DB74" t="str">
        <v>CE 2729</v>
      </c>
      <c r="DC74" t="str">
        <v>CE Logo per Note 3</v>
      </c>
      <c r="DD74" t="str">
        <v>CE MARK</v>
      </c>
      <c r="DE74" t="str">
        <v>Chips/Debris Removed</v>
      </c>
      <c r="DF74" t="str">
        <v>Coat Per Note 2</v>
      </c>
      <c r="DG74" t="str">
        <v>C-Sink Ø .155</v>
      </c>
      <c r="DH74" t="str">
        <v>C-Sink Ø5.2</v>
      </c>
      <c r="DI74" t="str">
        <v>Deburred</v>
      </c>
      <c r="DJ74" t="str">
        <v>DIM "A" NoGo</v>
      </c>
      <c r="DK74" t="str">
        <v>DIM "A" NoGo Hexalobe</v>
      </c>
      <c r="DL74" t="str">
        <v>EDGE BREAK</v>
      </c>
      <c r="DM74" t="str">
        <v>EDGE BREAK MIN R.004, MAX R.010</v>
      </c>
      <c r="DN74" t="str">
        <v>Edge Break per Note 1</v>
      </c>
      <c r="DO74" t="str">
        <v>ELECTROPOLISH Per Note 1</v>
      </c>
      <c r="DP74" t="str">
        <v>Finish Per Note 3</v>
      </c>
      <c r="DQ74" t="str">
        <v>FLUTE POSITION Per Note 3</v>
      </c>
      <c r="DR74" t="str">
        <v>FULL R</v>
      </c>
      <c r="DS74" t="str">
        <v>FULL RADIUS</v>
      </c>
      <c r="DT74" t="str">
        <v xml:space="preserve">FULL RADIUS </v>
      </c>
      <c r="DU74" t="str">
        <v>Function Check  (.2340 .2360 FULL)</v>
      </c>
      <c r="DV74" t="str">
        <v>FUNCTIONAL  HEXALOBE</v>
      </c>
      <c r="DW74" t="str">
        <v>GLASS BEAD Per Note 3</v>
      </c>
      <c r="DX74" t="str">
        <v>Globus Logo per Note 3</v>
      </c>
      <c r="DY74" t="str">
        <v>Gold Anodized Color</v>
      </c>
      <c r="DZ74" t="str">
        <v>Green Anodized Color</v>
      </c>
      <c r="EA74" t="str">
        <v>GRIT BLAST Per Note 3</v>
      </c>
      <c r="EB74" t="str">
        <v>Grit Blast Per Note 4</v>
      </c>
      <c r="EC74" t="str">
        <v>GRIT BLAST, DWG NOTE 3</v>
      </c>
      <c r="ED74" t="str">
        <v>HEX MINOR Ø.1292</v>
      </c>
      <c r="EE74" t="str">
        <v xml:space="preserve">HEXALOBE </v>
      </c>
      <c r="EF74" t="str">
        <v>HEXALOBE FUNCTION</v>
      </c>
      <c r="EG74" t="str">
        <v>Hexalobe Minor</v>
      </c>
      <c r="EH74" t="str">
        <v>Hexalobe NV-30</v>
      </c>
      <c r="EI74" t="str">
        <v>HEXALOBE ORIENTATION</v>
      </c>
      <c r="EJ74" t="str">
        <v>Inspect per operation 30 comments</v>
      </c>
      <c r="EK74" t="str">
        <v>INT / EXT CORNERS: R.002 TO R.010</v>
      </c>
      <c r="EL74" t="str">
        <v>INT /EXT CORNERS R.05 TO R.03</v>
      </c>
      <c r="EM74" t="str">
        <v>John is a Geek</v>
      </c>
      <c r="EN74" t="str">
        <v>LASER ETCH</v>
      </c>
      <c r="EO74" t="str">
        <v>Laser Etch Per Note 7</v>
      </c>
      <c r="EP74" t="str">
        <v xml:space="preserve">LASER MARK "CE" DWG NOTE 10 </v>
      </c>
      <c r="EQ74" t="str">
        <v>Laser Mark "P1-15004-08", Per Note 3</v>
      </c>
      <c r="ER74" t="str">
        <v>Laser Mark "P2-15004-08", Per Note 3</v>
      </c>
      <c r="ES74" t="str">
        <v>Laser Mark "P3-15004-08", Per Note 3</v>
      </c>
      <c r="ET74" t="str">
        <v>Laser Mark "P4-15004-08", Per Note 3</v>
      </c>
      <c r="EU74" t="str">
        <v xml:space="preserve">LASER MARK LOGO DWG NOTE 9 </v>
      </c>
      <c r="EV74" t="str">
        <v xml:space="preserve">LASER MARK LOT NUMBER DWG NOTE 8 </v>
      </c>
      <c r="EW74" t="str">
        <v>Laser Mark Lot, Per Note 3</v>
      </c>
      <c r="EX74" t="str">
        <v xml:space="preserve">LASER MARK PART NUMBER DWG NOTE 8 </v>
      </c>
      <c r="EY74" t="str">
        <v>LASER: 13000000</v>
      </c>
      <c r="EZ74" t="str">
        <v>LASER: CE 2797</v>
      </c>
      <c r="FA74" t="str">
        <v>LASER: LOGO</v>
      </c>
      <c r="FB74" t="str">
        <v xml:space="preserve">LASER: Lot # Per RE-75-001 </v>
      </c>
      <c r="FC74" t="str">
        <v>LAST THREAD</v>
      </c>
      <c r="FD74" t="str">
        <v>LEAD .0625</v>
      </c>
      <c r="FE74" t="str">
        <v>LOGO</v>
      </c>
      <c r="FF74" t="str">
        <v>Lot (Control) Number per Note 3</v>
      </c>
      <c r="FG74" t="str">
        <v>LOT NO.</v>
      </c>
      <c r="FH74" t="str">
        <v>LOT NUMBER</v>
      </c>
      <c r="FI74" t="str">
        <v>LOT NUMBER PER NUVASIVE SOP 9002007</v>
      </c>
      <c r="FJ74" t="str">
        <v>M 4X 0.5 - 6G - 0.063R - LH</v>
      </c>
      <c r="FK74" t="str">
        <v>M4 X 0.5 - 6G - 0.063R</v>
      </c>
      <c r="FL74" t="str">
        <v>M4 X 0.5 - 6G - 0.063R - LH</v>
      </c>
      <c r="FM74" t="str">
        <v>M4.5 X .75 6g</v>
      </c>
      <c r="FN74" t="str">
        <v>M4.5 X 0.75 6g</v>
      </c>
      <c r="FO74" t="str">
        <v>M5x0.8-6g</v>
      </c>
      <c r="FP74" t="str">
        <v xml:space="preserve">M5x0.8-6g </v>
      </c>
      <c r="FQ74" t="str">
        <v>M6 X .75 6g</v>
      </c>
      <c r="FR74" t="str">
        <v>M6 X 0.75-6g</v>
      </c>
      <c r="FS74" t="str">
        <v>M6 X0.75 - 6g</v>
      </c>
      <c r="FT74" t="str">
        <v>M6X0.75 - 6H</v>
      </c>
      <c r="FU74" t="str">
        <v>M7 X 1.00 6g THREAD</v>
      </c>
      <c r="FV74" t="str">
        <v>M7X1.00 6g THREAD</v>
      </c>
      <c r="FW74" t="str">
        <v>M7X1.00 6h THREAD</v>
      </c>
      <c r="FX74" t="str">
        <v>Magenta Anodized Color</v>
      </c>
      <c r="FY74" t="str">
        <v>MAJOR Ø .380</v>
      </c>
      <c r="FZ74" t="str">
        <v>MAJORØ</v>
      </c>
      <c r="GA74" t="str">
        <v>MATT FINISH Per Note 3</v>
      </c>
      <c r="GB74" t="str">
        <v>MATT FINISH Per Traveler</v>
      </c>
      <c r="GC74" t="str">
        <v>MATTE FINISH</v>
      </c>
      <c r="GD74" t="str">
        <v>MATTE FINISH DWG NOTE 3</v>
      </c>
      <c r="GE74" t="str">
        <v>MATTE FINISH Note 3</v>
      </c>
      <c r="GF74" t="str">
        <v>Matte Finish Per Note 3</v>
      </c>
      <c r="GG74" t="str">
        <v>MATTE FINISH SIZE 10 GLASS BEAD</v>
      </c>
      <c r="GH74" t="str">
        <v>MAX ROOT RADIUS</v>
      </c>
      <c r="GI74" t="str">
        <v xml:space="preserve">Mill Profile Centered </v>
      </c>
      <c r="GJ74" t="str">
        <v>Minor Ø Unconstrained Check</v>
      </c>
      <c r="GK74" t="str">
        <v>MINOR Ø.1336</v>
      </c>
      <c r="GL74" t="str">
        <v>NO ANODIZE Per note 8</v>
      </c>
      <c r="GM74" t="str">
        <v>NO ANODIZE Per note 9</v>
      </c>
      <c r="GN74" t="str">
        <v>No Nicks, Scratches, Tool Marks, etc.</v>
      </c>
      <c r="GO74" t="str">
        <v>No Nicks,Scratches,Tool Marks,etc.</v>
      </c>
      <c r="GP74" t="str">
        <v>NO TOOL MARKS</v>
      </c>
      <c r="GQ74" t="str">
        <v>NOTE 3 THREAD RELIEF</v>
      </c>
      <c r="GR74" t="str">
        <v>NV-27 FUNC.</v>
      </c>
      <c r="GS74" t="str">
        <v>NV-30 DIM A</v>
      </c>
      <c r="GT74" t="str">
        <v>NV-30 DIM B</v>
      </c>
      <c r="GU74" t="str">
        <v>NV-30 DIM F</v>
      </c>
      <c r="GV74" t="str">
        <v>Ø .1250 HEX</v>
      </c>
      <c r="GW74" t="str">
        <v>Ø 9.4 MAJOR</v>
      </c>
      <c r="GX74" t="str">
        <v>Ø.096 MAX PILOT HOLE</v>
      </c>
      <c r="GY74" t="str">
        <v>Ø.125 THRU</v>
      </c>
      <c r="GZ74" t="str">
        <v>Ø.205 COUNTERSINK</v>
      </c>
      <c r="HA74" t="str">
        <v>Ø.260 T.S.C.</v>
      </c>
      <c r="HB74" t="str">
        <v>Ø.500 BASIC</v>
      </c>
      <c r="HC74" t="str">
        <v xml:space="preserve">OVAL CENTERED </v>
      </c>
      <c r="HD74" t="str">
        <v>PART NO. 15100</v>
      </c>
      <c r="HE74" t="str">
        <v>PART NUMBER 13100000</v>
      </c>
      <c r="HF74" t="str">
        <v>PART NUMBER 13600000</v>
      </c>
      <c r="HG74" t="str">
        <v>Part Number per Note 3</v>
      </c>
      <c r="HH74" t="str">
        <v>PD 5/16-18 UNC 2A</v>
      </c>
      <c r="HI74" t="str">
        <v>Perp.|0.05|A|</v>
      </c>
      <c r="HJ74" t="str">
        <v>PILOT THRU HOLE PRESENT</v>
      </c>
      <c r="HK74" t="str">
        <v>PITCH .060</v>
      </c>
      <c r="HL74" t="str">
        <v>Profile |.001|A|</v>
      </c>
      <c r="HM74" t="str">
        <v>Profile |.0015 | A | X-Y</v>
      </c>
      <c r="HN74" t="str">
        <v>Profile |.002| |A|B| X-Y</v>
      </c>
      <c r="HO74" t="str">
        <v>Profile |.002|A|B|</v>
      </c>
      <c r="HP74" t="str">
        <v>Profile |.002|A|B| X-Y</v>
      </c>
      <c r="HQ74" t="str">
        <v>Profile:|010|A|B|C|</v>
      </c>
      <c r="HR74" t="str">
        <v>Profile| .002| A|B|</v>
      </c>
      <c r="HS74" t="str">
        <v>Profile|.001|</v>
      </c>
      <c r="HT74" t="str">
        <v>Profile|.001|A|</v>
      </c>
      <c r="HU74" t="str">
        <v>Profile|.001|A|B|</v>
      </c>
      <c r="HV74" t="str">
        <v xml:space="preserve">Profile|.001|A|B| A&lt;-&gt;B </v>
      </c>
      <c r="HW74" t="str">
        <v>Profile|.001|A|B| C&lt;-&gt;D</v>
      </c>
      <c r="HX74" t="str">
        <v>Profile|.001|A|B| L-M</v>
      </c>
      <c r="HY74" t="str">
        <v>Profile|.001|A|B| P-Q</v>
      </c>
      <c r="HZ74" t="str">
        <v>Profile|.001|A|B|C&lt;-&gt;D</v>
      </c>
      <c r="IA74" t="str">
        <v>Profile|.001|A|C&lt;--&gt;D</v>
      </c>
      <c r="IB74" t="str">
        <v>Profile|.001|A|UNILATERAL</v>
      </c>
      <c r="IC74" t="str">
        <v>Profile|.001|C|</v>
      </c>
      <c r="ID74" t="str">
        <v>Profile|.0012|D1|</v>
      </c>
      <c r="IE74" t="str">
        <v>Profile|.0015| A-B UNI.</v>
      </c>
      <c r="IF74" t="str">
        <v>Profile|.0015| UNI.</v>
      </c>
      <c r="IG74" t="str">
        <v>Profile|.0015|A| X-Y</v>
      </c>
      <c r="IH74" t="str">
        <v>Profile|.0015|E|F|</v>
      </c>
      <c r="II74" t="str">
        <v>Profile|.0016|B|D|</v>
      </c>
      <c r="IJ74" t="str">
        <v>Profile|.002(U).000|A|</v>
      </c>
      <c r="IK74" t="str">
        <v>Profile|.002|</v>
      </c>
      <c r="IL74" t="str">
        <v>Profile|.002|A</v>
      </c>
      <c r="IM74" t="str">
        <v>Profile|.002|A|</v>
      </c>
      <c r="IN74" t="str">
        <v>Profile|.002|A|B|</v>
      </c>
      <c r="IO74" t="str">
        <v xml:space="preserve">Profile|.002|A|B| A&lt;-&gt;B </v>
      </c>
      <c r="IP74" t="str">
        <v>Profile|.002|A|B| C&lt;-&gt;D</v>
      </c>
      <c r="IQ74" t="str">
        <v>Profile|.002|A|B| X-Y</v>
      </c>
      <c r="IR74" t="str">
        <v>Profile|.002|A|B|C|X-Y</v>
      </c>
      <c r="IS74" t="str">
        <v>Profile|.002|A|B|X&lt;--&gt;Y</v>
      </c>
      <c r="IT74" t="str">
        <v>Profile|.002|A|B|X-Y</v>
      </c>
      <c r="IU74" t="str">
        <v>Profile|.002|A|C|</v>
      </c>
      <c r="IV74" t="str">
        <v>Profile|.002|C|A|</v>
      </c>
      <c r="IW74" t="str">
        <v>Profile|.002|C|B|</v>
      </c>
      <c r="IX74" t="str">
        <v>Profile|.0020|</v>
      </c>
      <c r="IY74" t="str">
        <v>Profile|.003|A|</v>
      </c>
      <c r="IZ74" t="str">
        <v>Profile|.003|A|B|C| Uni.</v>
      </c>
      <c r="JA74" t="str">
        <v>Profile|.003|E|F|</v>
      </c>
      <c r="JB74" t="str">
        <v>Profile|.004(U) .003|A|B|C|</v>
      </c>
      <c r="JC74" t="str">
        <v>Profile|.004|A| UNI.</v>
      </c>
      <c r="JD74" t="str">
        <v>Profile|.005|A|C|</v>
      </c>
      <c r="JE74" t="str">
        <v>Profile|.005|A|C|A&lt;--&gt;B, C&lt;--&gt;D</v>
      </c>
      <c r="JF74" t="str">
        <v>Profile|.005|A|D| A-B UNI.</v>
      </c>
      <c r="JG74" t="str">
        <v>Profile|.005|A|D| UNI.</v>
      </c>
      <c r="JH74" t="str">
        <v>Profile|.010|A|B|</v>
      </c>
      <c r="JI74" t="str">
        <v>Profile|.010|A|B|C|</v>
      </c>
      <c r="JJ74" t="str">
        <v>Profile|.03|A|</v>
      </c>
      <c r="JK74" t="str">
        <v>Profile|.05|A|B|</v>
      </c>
      <c r="JL74" t="str">
        <v>Profile|0.03|</v>
      </c>
      <c r="JM74" t="str">
        <v>Profile|0.03|A|</v>
      </c>
      <c r="JN74" t="str">
        <v>Profile|0.03|A|B|</v>
      </c>
      <c r="JO74" t="str">
        <v>Profile|0.05{A|C|</v>
      </c>
      <c r="JP74" t="str">
        <v>Profile|0.05|A|B|</v>
      </c>
      <c r="JQ74" t="str">
        <v>Profile|0.05|E|</v>
      </c>
      <c r="JR74" t="str">
        <v>Profile|0.05|E|F|</v>
      </c>
      <c r="JS74" t="str">
        <v>Profile|0.06|A|C|</v>
      </c>
      <c r="JT74" t="str">
        <v>Profile|0.1|A|A|</v>
      </c>
      <c r="JU74" t="str">
        <v>Profile|0.1|D1|</v>
      </c>
      <c r="JV74" t="str">
        <v>Profile|A|B|C|</v>
      </c>
      <c r="JW74" t="str">
        <v>Proile|.002|A|B|J-K</v>
      </c>
      <c r="JX74" t="str">
        <v>P-Thread Form</v>
      </c>
      <c r="JY74" t="str">
        <v>R  FULL RADIUS</v>
      </c>
      <c r="JZ74" t="str">
        <v>R.001/.006</v>
      </c>
      <c r="KA74" t="str">
        <v>R.003 MAX</v>
      </c>
      <c r="KB74" t="str">
        <v>R.005 MAX</v>
      </c>
      <c r="KC74" t="str">
        <v>R.030</v>
      </c>
      <c r="KD74" t="str">
        <v>R.25 MAX</v>
      </c>
      <c r="KE74" t="str">
        <v>R1.33 BASIC</v>
      </c>
      <c r="KF74" t="str">
        <v>R3.3</v>
      </c>
      <c r="KG74" t="str">
        <v>Ra 1.6 MAX</v>
      </c>
      <c r="KH74" t="str">
        <v>RAD @ FACE &amp; OD CHAMFER</v>
      </c>
      <c r="KI74" t="str">
        <v>RAD. @ ID &amp; BACK FACE</v>
      </c>
      <c r="KJ74" t="str">
        <v>RAD. @ OD &amp; BACK FACE</v>
      </c>
      <c r="KK74" t="str">
        <v>REMOVE SHRP EDGES .005 MAX</v>
      </c>
      <c r="KL74" t="str">
        <v>ROD SLOT CENTERED</v>
      </c>
      <c r="KM74" t="str">
        <v>SHARP OKAY</v>
      </c>
      <c r="KN74" t="str">
        <v>Slot Centered</v>
      </c>
      <c r="KO74" t="str">
        <v>SLOT WIDTH</v>
      </c>
      <c r="KP74" t="str">
        <v>Surface Finish Per Note 1</v>
      </c>
      <c r="KQ74" t="str">
        <v>Symmerty Balloon A_6</v>
      </c>
      <c r="KR74" t="str">
        <v>T27 HEXALOBE Per Note 1</v>
      </c>
      <c r="KS74" t="str">
        <v>T27 TORX</v>
      </c>
      <c r="KT74" t="str">
        <v>THRD DEPTH</v>
      </c>
      <c r="KU74" t="str">
        <v>Thread Form Per Note 3</v>
      </c>
      <c r="KV74" t="str">
        <v>THREAD INTO ROD SLOT</v>
      </c>
      <c r="KW74" t="str">
        <v>Thread Timed Print Note 6</v>
      </c>
      <c r="KX74" t="str">
        <v>TOOL MISMATCH PERMISSIBLE</v>
      </c>
      <c r="KY74" t="str">
        <v>Tot. Runout|Ø.002|C|</v>
      </c>
      <c r="KZ74" t="str">
        <v>Total Runout|.002|E|</v>
      </c>
      <c r="LA74" t="str">
        <v>TRIPLE LEAD THREAD</v>
      </c>
      <c r="LB74" t="str">
        <v>True Pos. |.001 (M)|A|</v>
      </c>
      <c r="LC74" t="str">
        <v>True Pos. |.002(M)|A|B|</v>
      </c>
      <c r="LD74" t="str">
        <v>True Pos. |.002|</v>
      </c>
      <c r="LE74" t="str">
        <v>True Pos. |.002|A|</v>
      </c>
      <c r="LF74" t="str">
        <v>True Pos. |.002|A|B|</v>
      </c>
      <c r="LG74" t="str">
        <v>True Pos. |.004|A|C|B|</v>
      </c>
      <c r="LH74" t="str">
        <v>True Pos. |.005(M)|A|B|</v>
      </c>
      <c r="LI74" t="str">
        <v>True Pos.|.000(L)|A|D|</v>
      </c>
      <c r="LJ74" t="str">
        <v>True Pos.|.000(M)|A|</v>
      </c>
      <c r="LK74" t="str">
        <v>True Pos.|.001(M)|A|</v>
      </c>
      <c r="LL74" t="str">
        <v>True Pos.|.001|B|</v>
      </c>
      <c r="LM74" t="str">
        <v>True Pos.|.001|E|</v>
      </c>
      <c r="LN74" t="str">
        <v>True Pos.|.002|A|</v>
      </c>
      <c r="LO74" t="str">
        <v>True Pos.|.002|B|</v>
      </c>
      <c r="LP74" t="str">
        <v>True Pos.|.002|C|</v>
      </c>
      <c r="LQ74" t="str">
        <v>True Pos.|.002|D1|</v>
      </c>
      <c r="LR74" t="str">
        <v>True Pos.|.002|D1|D2|</v>
      </c>
      <c r="LS74" t="str">
        <v>True Pos.|.05|A|</v>
      </c>
      <c r="LT74" t="str">
        <v>True Pos.|.1|A|B|C|</v>
      </c>
      <c r="LU74" t="str">
        <v>True Pos.|.13|A</v>
      </c>
      <c r="LV74" t="str">
        <v>True Pos.|0.05|A|</v>
      </c>
      <c r="LW74" t="str">
        <v>True Pos.|0.1|A|B|C|</v>
      </c>
      <c r="LX74" t="str">
        <v>True Pos.|0.13|A|</v>
      </c>
      <c r="LY74" t="str">
        <v>True Pos.|Ø.000(M)|A|</v>
      </c>
      <c r="LZ74" t="str">
        <v>True Pos.|Ø.000(M)|B|</v>
      </c>
      <c r="MA74" t="str">
        <v>True Pos.|Ø.001(M)|A(M)|</v>
      </c>
      <c r="MB74" t="str">
        <v>True Pos.|Ø.001(M)|A|</v>
      </c>
      <c r="MC74" t="str">
        <v>True Pos.|Ø.001|A|</v>
      </c>
      <c r="MD74" t="str">
        <v>True Pos.|Ø.001|C|</v>
      </c>
      <c r="ME74" t="str">
        <v>True Pos.|Ø.002(S)|A(S)|</v>
      </c>
      <c r="MF74" t="str">
        <v>True Pos.|Ø.002|A|</v>
      </c>
      <c r="MG74" t="str">
        <v>True Pos.|Ø.002|B|</v>
      </c>
      <c r="MH74" t="str">
        <v>True Pos.|Ø.002|C|</v>
      </c>
      <c r="MI74" t="str">
        <v>True Pos.|Ø.03(M)|A|</v>
      </c>
      <c r="MJ74" t="str">
        <v>True Pos.|Ø0.03(M)|A|</v>
      </c>
      <c r="MK74" t="str">
        <v>True Pos.|Ø0.05(L)|D|B|</v>
      </c>
      <c r="ML74" t="str">
        <v>True Pos.|Ø0.05|A|</v>
      </c>
      <c r="MM74" t="str">
        <v>True Pos.|Ø0.05|D|</v>
      </c>
      <c r="MN74" t="str">
        <v>True Pos.|Ø0.05|E|</v>
      </c>
      <c r="MO74" t="str">
        <v>True Pos.|Ø0.05|E|B|</v>
      </c>
      <c r="MP74" t="str">
        <v>True Pos.|SØ0.03|C|B|</v>
      </c>
      <c r="MQ74" t="str">
        <v>True Position|.002|A|B|</v>
      </c>
      <c r="MR74" t="str">
        <v>True. Pos.|Ø.001(M)|A|</v>
      </c>
      <c r="MS74" t="str">
        <v>True. Pps.|0.05|A|</v>
      </c>
      <c r="MT74" t="str">
        <v>Tumble Per Note 1</v>
      </c>
      <c r="MU74" t="str">
        <v>Tumble Per Note 2</v>
      </c>
    </row>
    <row r="75" spans="1:359">
      <c r="A75" t="s">
        <v>962</v>
      </c>
      <c r="C75" s="74" t="str" cm="1">
        <f t="array" ref="C75:MU75">TRANSPOSE(_xlfn._xlws.SORT(_xlfn._xlws.FILTER($A$2:$A$499,ISNUMBER(SEARCH('Prt. Lib. &amp; Routine, Table'!L82,$A$2:$A$499)),"not found")))</f>
        <v>.0015 T.I.R. MAX</v>
      </c>
      <c r="D75" t="str">
        <v>.002 MAX ROOT RADIUS</v>
      </c>
      <c r="E75" t="str">
        <v>.012 BLUNT END</v>
      </c>
      <c r="F75" t="str">
        <v>.015 MAX</v>
      </c>
      <c r="G75" t="str">
        <v>.016 T.S.C.</v>
      </c>
      <c r="H75" t="str">
        <v>.017 BASIC</v>
      </c>
      <c r="I75" t="str">
        <v>.021 PITCH</v>
      </c>
      <c r="J75" t="str">
        <v>.022 BLUNT START</v>
      </c>
      <c r="K75" t="str">
        <v>.025 BASIC</v>
      </c>
      <c r="L75" t="str">
        <v>.035 BASIC</v>
      </c>
      <c r="M75" t="str">
        <v>.043 T.S.C</v>
      </c>
      <c r="N75" t="str">
        <v>.053 T.S.C.</v>
      </c>
      <c r="O75" t="str">
        <v>.060 HEX DEPTH</v>
      </c>
      <c r="P75" t="str">
        <v>.060 PITCH</v>
      </c>
      <c r="Q75" t="str">
        <v>.061 BASIC</v>
      </c>
      <c r="R75" t="str">
        <v>.07 HEX</v>
      </c>
      <c r="S75" t="str">
        <v>.070 HEX DEPTH</v>
      </c>
      <c r="T75" t="str">
        <v>.082 DRILL</v>
      </c>
      <c r="U75" t="str">
        <v>.082 DRILL DEPTH</v>
      </c>
      <c r="V75" t="str">
        <v>.094 HEX</v>
      </c>
      <c r="W75" t="str">
        <v>.115 T.S.C.</v>
      </c>
      <c r="X75" t="str">
        <v>.1195 / .1243 MAJOR DIAMETER</v>
      </c>
      <c r="Y75" t="str">
        <v>.1250 HEX</v>
      </c>
      <c r="Z75" t="str">
        <v>.157 MINOR DIAMETER</v>
      </c>
      <c r="AA75" t="str">
        <v>.172 FULL THD DEPTH</v>
      </c>
      <c r="AB75" t="str">
        <v>.172 MAJOR DIAMETER</v>
      </c>
      <c r="AC75" t="str">
        <v>.180 MIN DEPTH FULL THRD</v>
      </c>
      <c r="AD75" t="str">
        <v>.183 Ceter Line Thread Dwell</v>
      </c>
      <c r="AE75" t="str">
        <v>.208 MAX THRD DEPTH</v>
      </c>
      <c r="AF75" t="str">
        <v>.218 BOTTOM HALF OF SLOT</v>
      </c>
      <c r="AG75" t="str">
        <v>.261 BASIC</v>
      </c>
      <c r="AH75" t="str">
        <v>.314 T.S.C.</v>
      </c>
      <c r="AI75" t="str">
        <v>.315 BASIC</v>
      </c>
      <c r="AJ75" t="str">
        <v>.329 MINOR Ø</v>
      </c>
      <c r="AK75" t="str">
        <v>.330 BASIC</v>
      </c>
      <c r="AL75" t="str">
        <v>.35 TO TANGENT POINT</v>
      </c>
      <c r="AM75" t="str">
        <v>.375 MAJOR Ø</v>
      </c>
      <c r="AN75" t="str">
        <v>.390 BASIC</v>
      </c>
      <c r="AO75" t="str">
        <v>.440 BASIC</v>
      </c>
      <c r="AP75" t="str">
        <v>.64/.96 HIGH=Pass</v>
      </c>
      <c r="AQ75" t="str">
        <v>0.012 MAX</v>
      </c>
      <c r="AR75" t="str">
        <v>0.015 MAX</v>
      </c>
      <c r="AS75" t="str">
        <v>0.05 Per Note 2</v>
      </c>
      <c r="AT75" t="str">
        <v>0.500 PULLOUT ZONE</v>
      </c>
      <c r="AU75" t="str">
        <v>10-32 UNF-2A</v>
      </c>
      <c r="AV75" t="str">
        <v>12-28 UNF-2B</v>
      </c>
      <c r="AW75" t="str">
        <v>2.87 BASIC</v>
      </c>
      <c r="AX75" t="str">
        <v>2-56 UNC 2B 2 STARTS</v>
      </c>
      <c r="AY75" t="str">
        <v>3 LEAD THREAD</v>
      </c>
      <c r="AZ75" t="str">
        <v>32µIN Max</v>
      </c>
      <c r="BA75" t="str">
        <v>5/16"-24 UNF-2A</v>
      </c>
      <c r="BB75" t="str">
        <v>5/16-18 UNC 2A</v>
      </c>
      <c r="BC75" t="str">
        <v>5-44 UNF-2A</v>
      </c>
      <c r="BD75" t="str">
        <v>6-16µIN</v>
      </c>
      <c r="BE75" t="str">
        <v>65° BLEND</v>
      </c>
      <c r="BF75" t="str">
        <v>7.45 Top of Ball to Face</v>
      </c>
      <c r="BG75" t="str">
        <v>7/16-28 UNEF 2B</v>
      </c>
      <c r="BH75" t="str">
        <v>7/16-28-UNEF-2A</v>
      </c>
      <c r="BI75" t="str">
        <v>Alignment Per Note 3</v>
      </c>
      <c r="BJ75" t="str">
        <v>ANODIZE (SEE CHART)</v>
      </c>
      <c r="BK75" t="str">
        <v>ANODIZE AQUA Per Note 3</v>
      </c>
      <c r="BL75" t="str">
        <v>ANODIZE BOTTOM PORTION</v>
      </c>
      <c r="BM75" t="str">
        <v>ANODIZE COLOR AQUA</v>
      </c>
      <c r="BN75" t="str">
        <v>ANODIZE COLOR GREEN DWG NOTE 4</v>
      </c>
      <c r="BO75" t="str">
        <v>ANODIZE COLOR LIGHT BLUE</v>
      </c>
      <c r="BP75" t="str">
        <v>ANODIZE GREEN Per Note 2</v>
      </c>
      <c r="BQ75" t="str">
        <v>ANODIZE GREY, Per Note 1</v>
      </c>
      <c r="BR75" t="str">
        <v>ANODIZE MAGENTA</v>
      </c>
      <c r="BS75" t="str">
        <v>Anodize Per note 3</v>
      </c>
      <c r="BT75" t="str">
        <v>Anodize Per Note 4</v>
      </c>
      <c r="BU75" t="str">
        <v>ANODIZE SEAFOAM</v>
      </c>
      <c r="BV75" t="str">
        <v>Balloon 11 Symmetry</v>
      </c>
      <c r="BW75" t="str">
        <v>Balloon 12 Symmetry</v>
      </c>
      <c r="BX75" t="str">
        <v>Balloon 13 Hole Centered</v>
      </c>
      <c r="BY75" t="str">
        <v>Balloon 13 Symmerty</v>
      </c>
      <c r="BZ75" t="str">
        <v>Balloon 2 Symmetry</v>
      </c>
      <c r="CA75" t="str">
        <v>Balloon 21 CENTERED</v>
      </c>
      <c r="CB75" t="str">
        <v>Balloon 29 Symmetry</v>
      </c>
      <c r="CC75" t="str">
        <v>Balloon 3 Symmetry</v>
      </c>
      <c r="CD75" t="str">
        <v>Balloon 4 Symmetry</v>
      </c>
      <c r="CE75" t="str">
        <v>Balloon 5 blend to SØ .340</v>
      </c>
      <c r="CF75" t="str">
        <v>Balloon 5 Symmetry</v>
      </c>
      <c r="CG75" t="str">
        <v>Balloon 6 Centered</v>
      </c>
      <c r="CH75" t="str">
        <v>Balloon 9 Function Check</v>
      </c>
      <c r="CI75" t="str">
        <v>Balloon 9 Symmerty</v>
      </c>
      <c r="CJ75" t="str">
        <v>Balloons 2 &amp; 17 Symmetry |.001|A|</v>
      </c>
      <c r="CK75" t="str">
        <v>Basic Ø 3.6</v>
      </c>
      <c r="CL75" t="str">
        <v>BEAD BLAST</v>
      </c>
      <c r="CM75" t="str">
        <v>BLAST ALUMINUM OXIDE</v>
      </c>
      <c r="CN75" t="str">
        <v>Blast Note 2</v>
      </c>
      <c r="CO75" t="str">
        <v xml:space="preserve">BLAST Per Note 1 </v>
      </c>
      <c r="CP75" t="str">
        <v>BLAST Per Note 2</v>
      </c>
      <c r="CQ75" t="str">
        <v>BLAST Per Note 3</v>
      </c>
      <c r="CR75" t="str">
        <v>BLAST Per Note 4</v>
      </c>
      <c r="CS75" t="str">
        <v>BLAST Per Note 8</v>
      </c>
      <c r="CT75" t="str">
        <v>BLAST Per Traveler, MATT FINISH</v>
      </c>
      <c r="CU75" t="str">
        <v>BLAST WITH 16 GRIT ALUMINUM OXIDE</v>
      </c>
      <c r="CV75" t="str">
        <v>BLAST, Uniform Finish Per Note 3</v>
      </c>
      <c r="CW75" t="str">
        <v>BREAK EDGE</v>
      </c>
      <c r="CX75" t="str">
        <v>BREAK EDGE .014</v>
      </c>
      <c r="CY75" t="str">
        <v>BREAK EDGES Note 2</v>
      </c>
      <c r="CZ75" t="str">
        <v>BREAK SHARP Per Note 1</v>
      </c>
      <c r="DA75" t="str">
        <v>BREAK SHARPS Per Note 1</v>
      </c>
      <c r="DB75" t="str">
        <v>CE 2729</v>
      </c>
      <c r="DC75" t="str">
        <v>CE Logo per Note 3</v>
      </c>
      <c r="DD75" t="str">
        <v>CE MARK</v>
      </c>
      <c r="DE75" t="str">
        <v>Chips/Debris Removed</v>
      </c>
      <c r="DF75" t="str">
        <v>Coat Per Note 2</v>
      </c>
      <c r="DG75" t="str">
        <v>C-Sink Ø .155</v>
      </c>
      <c r="DH75" t="str">
        <v>C-Sink Ø5.2</v>
      </c>
      <c r="DI75" t="str">
        <v>Deburred</v>
      </c>
      <c r="DJ75" t="str">
        <v>DIM "A" NoGo</v>
      </c>
      <c r="DK75" t="str">
        <v>DIM "A" NoGo Hexalobe</v>
      </c>
      <c r="DL75" t="str">
        <v>EDGE BREAK</v>
      </c>
      <c r="DM75" t="str">
        <v>EDGE BREAK MIN R.004, MAX R.010</v>
      </c>
      <c r="DN75" t="str">
        <v>Edge Break per Note 1</v>
      </c>
      <c r="DO75" t="str">
        <v>ELECTROPOLISH Per Note 1</v>
      </c>
      <c r="DP75" t="str">
        <v>Finish Per Note 3</v>
      </c>
      <c r="DQ75" t="str">
        <v>FLUTE POSITION Per Note 3</v>
      </c>
      <c r="DR75" t="str">
        <v>FULL R</v>
      </c>
      <c r="DS75" t="str">
        <v>FULL RADIUS</v>
      </c>
      <c r="DT75" t="str">
        <v xml:space="preserve">FULL RADIUS </v>
      </c>
      <c r="DU75" t="str">
        <v>Function Check  (.2340 .2360 FULL)</v>
      </c>
      <c r="DV75" t="str">
        <v>FUNCTIONAL  HEXALOBE</v>
      </c>
      <c r="DW75" t="str">
        <v>GLASS BEAD Per Note 3</v>
      </c>
      <c r="DX75" t="str">
        <v>Globus Logo per Note 3</v>
      </c>
      <c r="DY75" t="str">
        <v>Gold Anodized Color</v>
      </c>
      <c r="DZ75" t="str">
        <v>Green Anodized Color</v>
      </c>
      <c r="EA75" t="str">
        <v>GRIT BLAST Per Note 3</v>
      </c>
      <c r="EB75" t="str">
        <v>Grit Blast Per Note 4</v>
      </c>
      <c r="EC75" t="str">
        <v>GRIT BLAST, DWG NOTE 3</v>
      </c>
      <c r="ED75" t="str">
        <v>HEX MINOR Ø.1292</v>
      </c>
      <c r="EE75" t="str">
        <v xml:space="preserve">HEXALOBE </v>
      </c>
      <c r="EF75" t="str">
        <v>HEXALOBE FUNCTION</v>
      </c>
      <c r="EG75" t="str">
        <v>Hexalobe Minor</v>
      </c>
      <c r="EH75" t="str">
        <v>Hexalobe NV-30</v>
      </c>
      <c r="EI75" t="str">
        <v>HEXALOBE ORIENTATION</v>
      </c>
      <c r="EJ75" t="str">
        <v>Inspect per operation 30 comments</v>
      </c>
      <c r="EK75" t="str">
        <v>INT / EXT CORNERS: R.002 TO R.010</v>
      </c>
      <c r="EL75" t="str">
        <v>INT /EXT CORNERS R.05 TO R.03</v>
      </c>
      <c r="EM75" t="str">
        <v>John is a Geek</v>
      </c>
      <c r="EN75" t="str">
        <v>LASER ETCH</v>
      </c>
      <c r="EO75" t="str">
        <v>Laser Etch Per Note 7</v>
      </c>
      <c r="EP75" t="str">
        <v xml:space="preserve">LASER MARK "CE" DWG NOTE 10 </v>
      </c>
      <c r="EQ75" t="str">
        <v>Laser Mark "P1-15004-08", Per Note 3</v>
      </c>
      <c r="ER75" t="str">
        <v>Laser Mark "P2-15004-08", Per Note 3</v>
      </c>
      <c r="ES75" t="str">
        <v>Laser Mark "P3-15004-08", Per Note 3</v>
      </c>
      <c r="ET75" t="str">
        <v>Laser Mark "P4-15004-08", Per Note 3</v>
      </c>
      <c r="EU75" t="str">
        <v xml:space="preserve">LASER MARK LOGO DWG NOTE 9 </v>
      </c>
      <c r="EV75" t="str">
        <v xml:space="preserve">LASER MARK LOT NUMBER DWG NOTE 8 </v>
      </c>
      <c r="EW75" t="str">
        <v>Laser Mark Lot, Per Note 3</v>
      </c>
      <c r="EX75" t="str">
        <v xml:space="preserve">LASER MARK PART NUMBER DWG NOTE 8 </v>
      </c>
      <c r="EY75" t="str">
        <v>LASER: 13000000</v>
      </c>
      <c r="EZ75" t="str">
        <v>LASER: CE 2797</v>
      </c>
      <c r="FA75" t="str">
        <v>LASER: LOGO</v>
      </c>
      <c r="FB75" t="str">
        <v xml:space="preserve">LASER: Lot # Per RE-75-001 </v>
      </c>
      <c r="FC75" t="str">
        <v>LAST THREAD</v>
      </c>
      <c r="FD75" t="str">
        <v>LEAD .0625</v>
      </c>
      <c r="FE75" t="str">
        <v>LOGO</v>
      </c>
      <c r="FF75" t="str">
        <v>Lot (Control) Number per Note 3</v>
      </c>
      <c r="FG75" t="str">
        <v>LOT NO.</v>
      </c>
      <c r="FH75" t="str">
        <v>LOT NUMBER</v>
      </c>
      <c r="FI75" t="str">
        <v>LOT NUMBER PER NUVASIVE SOP 9002007</v>
      </c>
      <c r="FJ75" t="str">
        <v>M 4X 0.5 - 6G - 0.063R - LH</v>
      </c>
      <c r="FK75" t="str">
        <v>M4 X 0.5 - 6G - 0.063R</v>
      </c>
      <c r="FL75" t="str">
        <v>M4 X 0.5 - 6G - 0.063R - LH</v>
      </c>
      <c r="FM75" t="str">
        <v>M4.5 X .75 6g</v>
      </c>
      <c r="FN75" t="str">
        <v>M4.5 X 0.75 6g</v>
      </c>
      <c r="FO75" t="str">
        <v>M5x0.8-6g</v>
      </c>
      <c r="FP75" t="str">
        <v xml:space="preserve">M5x0.8-6g </v>
      </c>
      <c r="FQ75" t="str">
        <v>M6 X .75 6g</v>
      </c>
      <c r="FR75" t="str">
        <v>M6 X 0.75-6g</v>
      </c>
      <c r="FS75" t="str">
        <v>M6 X0.75 - 6g</v>
      </c>
      <c r="FT75" t="str">
        <v>M6X0.75 - 6H</v>
      </c>
      <c r="FU75" t="str">
        <v>M7 X 1.00 6g THREAD</v>
      </c>
      <c r="FV75" t="str">
        <v>M7X1.00 6g THREAD</v>
      </c>
      <c r="FW75" t="str">
        <v>M7X1.00 6h THREAD</v>
      </c>
      <c r="FX75" t="str">
        <v>Magenta Anodized Color</v>
      </c>
      <c r="FY75" t="str">
        <v>MAJOR Ø .380</v>
      </c>
      <c r="FZ75" t="str">
        <v>MAJORØ</v>
      </c>
      <c r="GA75" t="str">
        <v>MATT FINISH Per Note 3</v>
      </c>
      <c r="GB75" t="str">
        <v>MATT FINISH Per Traveler</v>
      </c>
      <c r="GC75" t="str">
        <v>MATTE FINISH</v>
      </c>
      <c r="GD75" t="str">
        <v>MATTE FINISH DWG NOTE 3</v>
      </c>
      <c r="GE75" t="str">
        <v>MATTE FINISH Note 3</v>
      </c>
      <c r="GF75" t="str">
        <v>Matte Finish Per Note 3</v>
      </c>
      <c r="GG75" t="str">
        <v>MATTE FINISH SIZE 10 GLASS BEAD</v>
      </c>
      <c r="GH75" t="str">
        <v>MAX ROOT RADIUS</v>
      </c>
      <c r="GI75" t="str">
        <v xml:space="preserve">Mill Profile Centered </v>
      </c>
      <c r="GJ75" t="str">
        <v>Minor Ø Unconstrained Check</v>
      </c>
      <c r="GK75" t="str">
        <v>MINOR Ø.1336</v>
      </c>
      <c r="GL75" t="str">
        <v>NO ANODIZE Per note 8</v>
      </c>
      <c r="GM75" t="str">
        <v>NO ANODIZE Per note 9</v>
      </c>
      <c r="GN75" t="str">
        <v>No Nicks, Scratches, Tool Marks, etc.</v>
      </c>
      <c r="GO75" t="str">
        <v>No Nicks,Scratches,Tool Marks,etc.</v>
      </c>
      <c r="GP75" t="str">
        <v>NO TOOL MARKS</v>
      </c>
      <c r="GQ75" t="str">
        <v>NOTE 3 THREAD RELIEF</v>
      </c>
      <c r="GR75" t="str">
        <v>NV-27 FUNC.</v>
      </c>
      <c r="GS75" t="str">
        <v>NV-30 DIM A</v>
      </c>
      <c r="GT75" t="str">
        <v>NV-30 DIM B</v>
      </c>
      <c r="GU75" t="str">
        <v>NV-30 DIM F</v>
      </c>
      <c r="GV75" t="str">
        <v>Ø .1250 HEX</v>
      </c>
      <c r="GW75" t="str">
        <v>Ø 9.4 MAJOR</v>
      </c>
      <c r="GX75" t="str">
        <v>Ø.096 MAX PILOT HOLE</v>
      </c>
      <c r="GY75" t="str">
        <v>Ø.125 THRU</v>
      </c>
      <c r="GZ75" t="str">
        <v>Ø.205 COUNTERSINK</v>
      </c>
      <c r="HA75" t="str">
        <v>Ø.260 T.S.C.</v>
      </c>
      <c r="HB75" t="str">
        <v>Ø.500 BASIC</v>
      </c>
      <c r="HC75" t="str">
        <v xml:space="preserve">OVAL CENTERED </v>
      </c>
      <c r="HD75" t="str">
        <v>PART NO. 15100</v>
      </c>
      <c r="HE75" t="str">
        <v>PART NUMBER 13100000</v>
      </c>
      <c r="HF75" t="str">
        <v>PART NUMBER 13600000</v>
      </c>
      <c r="HG75" t="str">
        <v>Part Number per Note 3</v>
      </c>
      <c r="HH75" t="str">
        <v>PD 5/16-18 UNC 2A</v>
      </c>
      <c r="HI75" t="str">
        <v>Perp.|0.05|A|</v>
      </c>
      <c r="HJ75" t="str">
        <v>PILOT THRU HOLE PRESENT</v>
      </c>
      <c r="HK75" t="str">
        <v>PITCH .060</v>
      </c>
      <c r="HL75" t="str">
        <v>Profile |.001|A|</v>
      </c>
      <c r="HM75" t="str">
        <v>Profile |.0015 | A | X-Y</v>
      </c>
      <c r="HN75" t="str">
        <v>Profile |.002| |A|B| X-Y</v>
      </c>
      <c r="HO75" t="str">
        <v>Profile |.002|A|B|</v>
      </c>
      <c r="HP75" t="str">
        <v>Profile |.002|A|B| X-Y</v>
      </c>
      <c r="HQ75" t="str">
        <v>Profile:|010|A|B|C|</v>
      </c>
      <c r="HR75" t="str">
        <v>Profile| .002| A|B|</v>
      </c>
      <c r="HS75" t="str">
        <v>Profile|.001|</v>
      </c>
      <c r="HT75" t="str">
        <v>Profile|.001|A|</v>
      </c>
      <c r="HU75" t="str">
        <v>Profile|.001|A|B|</v>
      </c>
      <c r="HV75" t="str">
        <v xml:space="preserve">Profile|.001|A|B| A&lt;-&gt;B </v>
      </c>
      <c r="HW75" t="str">
        <v>Profile|.001|A|B| C&lt;-&gt;D</v>
      </c>
      <c r="HX75" t="str">
        <v>Profile|.001|A|B| L-M</v>
      </c>
      <c r="HY75" t="str">
        <v>Profile|.001|A|B| P-Q</v>
      </c>
      <c r="HZ75" t="str">
        <v>Profile|.001|A|B|C&lt;-&gt;D</v>
      </c>
      <c r="IA75" t="str">
        <v>Profile|.001|A|C&lt;--&gt;D</v>
      </c>
      <c r="IB75" t="str">
        <v>Profile|.001|A|UNILATERAL</v>
      </c>
      <c r="IC75" t="str">
        <v>Profile|.001|C|</v>
      </c>
      <c r="ID75" t="str">
        <v>Profile|.0012|D1|</v>
      </c>
      <c r="IE75" t="str">
        <v>Profile|.0015| A-B UNI.</v>
      </c>
      <c r="IF75" t="str">
        <v>Profile|.0015| UNI.</v>
      </c>
      <c r="IG75" t="str">
        <v>Profile|.0015|A| X-Y</v>
      </c>
      <c r="IH75" t="str">
        <v>Profile|.0015|E|F|</v>
      </c>
      <c r="II75" t="str">
        <v>Profile|.0016|B|D|</v>
      </c>
      <c r="IJ75" t="str">
        <v>Profile|.002(U).000|A|</v>
      </c>
      <c r="IK75" t="str">
        <v>Profile|.002|</v>
      </c>
      <c r="IL75" t="str">
        <v>Profile|.002|A</v>
      </c>
      <c r="IM75" t="str">
        <v>Profile|.002|A|</v>
      </c>
      <c r="IN75" t="str">
        <v>Profile|.002|A|B|</v>
      </c>
      <c r="IO75" t="str">
        <v xml:space="preserve">Profile|.002|A|B| A&lt;-&gt;B </v>
      </c>
      <c r="IP75" t="str">
        <v>Profile|.002|A|B| C&lt;-&gt;D</v>
      </c>
      <c r="IQ75" t="str">
        <v>Profile|.002|A|B| X-Y</v>
      </c>
      <c r="IR75" t="str">
        <v>Profile|.002|A|B|C|X-Y</v>
      </c>
      <c r="IS75" t="str">
        <v>Profile|.002|A|B|X&lt;--&gt;Y</v>
      </c>
      <c r="IT75" t="str">
        <v>Profile|.002|A|B|X-Y</v>
      </c>
      <c r="IU75" t="str">
        <v>Profile|.002|A|C|</v>
      </c>
      <c r="IV75" t="str">
        <v>Profile|.002|C|A|</v>
      </c>
      <c r="IW75" t="str">
        <v>Profile|.002|C|B|</v>
      </c>
      <c r="IX75" t="str">
        <v>Profile|.0020|</v>
      </c>
      <c r="IY75" t="str">
        <v>Profile|.003|A|</v>
      </c>
      <c r="IZ75" t="str">
        <v>Profile|.003|A|B|C| Uni.</v>
      </c>
      <c r="JA75" t="str">
        <v>Profile|.003|E|F|</v>
      </c>
      <c r="JB75" t="str">
        <v>Profile|.004(U) .003|A|B|C|</v>
      </c>
      <c r="JC75" t="str">
        <v>Profile|.004|A| UNI.</v>
      </c>
      <c r="JD75" t="str">
        <v>Profile|.005|A|C|</v>
      </c>
      <c r="JE75" t="str">
        <v>Profile|.005|A|C|A&lt;--&gt;B, C&lt;--&gt;D</v>
      </c>
      <c r="JF75" t="str">
        <v>Profile|.005|A|D| A-B UNI.</v>
      </c>
      <c r="JG75" t="str">
        <v>Profile|.005|A|D| UNI.</v>
      </c>
      <c r="JH75" t="str">
        <v>Profile|.010|A|B|</v>
      </c>
      <c r="JI75" t="str">
        <v>Profile|.010|A|B|C|</v>
      </c>
      <c r="JJ75" t="str">
        <v>Profile|.03|A|</v>
      </c>
      <c r="JK75" t="str">
        <v>Profile|.05|A|B|</v>
      </c>
      <c r="JL75" t="str">
        <v>Profile|0.03|</v>
      </c>
      <c r="JM75" t="str">
        <v>Profile|0.03|A|</v>
      </c>
      <c r="JN75" t="str">
        <v>Profile|0.03|A|B|</v>
      </c>
      <c r="JO75" t="str">
        <v>Profile|0.05{A|C|</v>
      </c>
      <c r="JP75" t="str">
        <v>Profile|0.05|A|B|</v>
      </c>
      <c r="JQ75" t="str">
        <v>Profile|0.05|E|</v>
      </c>
      <c r="JR75" t="str">
        <v>Profile|0.05|E|F|</v>
      </c>
      <c r="JS75" t="str">
        <v>Profile|0.06|A|C|</v>
      </c>
      <c r="JT75" t="str">
        <v>Profile|0.1|A|A|</v>
      </c>
      <c r="JU75" t="str">
        <v>Profile|0.1|D1|</v>
      </c>
      <c r="JV75" t="str">
        <v>Profile|A|B|C|</v>
      </c>
      <c r="JW75" t="str">
        <v>Proile|.002|A|B|J-K</v>
      </c>
      <c r="JX75" t="str">
        <v>P-Thread Form</v>
      </c>
      <c r="JY75" t="str">
        <v>R  FULL RADIUS</v>
      </c>
      <c r="JZ75" t="str">
        <v>R.001/.006</v>
      </c>
      <c r="KA75" t="str">
        <v>R.003 MAX</v>
      </c>
      <c r="KB75" t="str">
        <v>R.005 MAX</v>
      </c>
      <c r="KC75" t="str">
        <v>R.030</v>
      </c>
      <c r="KD75" t="str">
        <v>R.25 MAX</v>
      </c>
      <c r="KE75" t="str">
        <v>R1.33 BASIC</v>
      </c>
      <c r="KF75" t="str">
        <v>R3.3</v>
      </c>
      <c r="KG75" t="str">
        <v>Ra 1.6 MAX</v>
      </c>
      <c r="KH75" t="str">
        <v>RAD @ FACE &amp; OD CHAMFER</v>
      </c>
      <c r="KI75" t="str">
        <v>RAD. @ ID &amp; BACK FACE</v>
      </c>
      <c r="KJ75" t="str">
        <v>RAD. @ OD &amp; BACK FACE</v>
      </c>
      <c r="KK75" t="str">
        <v>REMOVE SHRP EDGES .005 MAX</v>
      </c>
      <c r="KL75" t="str">
        <v>ROD SLOT CENTERED</v>
      </c>
      <c r="KM75" t="str">
        <v>SHARP OKAY</v>
      </c>
      <c r="KN75" t="str">
        <v>Slot Centered</v>
      </c>
      <c r="KO75" t="str">
        <v>SLOT WIDTH</v>
      </c>
      <c r="KP75" t="str">
        <v>Surface Finish Per Note 1</v>
      </c>
      <c r="KQ75" t="str">
        <v>Symmerty Balloon A_6</v>
      </c>
      <c r="KR75" t="str">
        <v>T27 HEXALOBE Per Note 1</v>
      </c>
      <c r="KS75" t="str">
        <v>T27 TORX</v>
      </c>
      <c r="KT75" t="str">
        <v>THRD DEPTH</v>
      </c>
      <c r="KU75" t="str">
        <v>Thread Form Per Note 3</v>
      </c>
      <c r="KV75" t="str">
        <v>THREAD INTO ROD SLOT</v>
      </c>
      <c r="KW75" t="str">
        <v>Thread Timed Print Note 6</v>
      </c>
      <c r="KX75" t="str">
        <v>TOOL MISMATCH PERMISSIBLE</v>
      </c>
      <c r="KY75" t="str">
        <v>Tot. Runout|Ø.002|C|</v>
      </c>
      <c r="KZ75" t="str">
        <v>Total Runout|.002|E|</v>
      </c>
      <c r="LA75" t="str">
        <v>TRIPLE LEAD THREAD</v>
      </c>
      <c r="LB75" t="str">
        <v>True Pos. |.001 (M)|A|</v>
      </c>
      <c r="LC75" t="str">
        <v>True Pos. |.002(M)|A|B|</v>
      </c>
      <c r="LD75" t="str">
        <v>True Pos. |.002|</v>
      </c>
      <c r="LE75" t="str">
        <v>True Pos. |.002|A|</v>
      </c>
      <c r="LF75" t="str">
        <v>True Pos. |.002|A|B|</v>
      </c>
      <c r="LG75" t="str">
        <v>True Pos. |.004|A|C|B|</v>
      </c>
      <c r="LH75" t="str">
        <v>True Pos. |.005(M)|A|B|</v>
      </c>
      <c r="LI75" t="str">
        <v>True Pos.|.000(L)|A|D|</v>
      </c>
      <c r="LJ75" t="str">
        <v>True Pos.|.000(M)|A|</v>
      </c>
      <c r="LK75" t="str">
        <v>True Pos.|.001(M)|A|</v>
      </c>
      <c r="LL75" t="str">
        <v>True Pos.|.001|B|</v>
      </c>
      <c r="LM75" t="str">
        <v>True Pos.|.001|E|</v>
      </c>
      <c r="LN75" t="str">
        <v>True Pos.|.002|A|</v>
      </c>
      <c r="LO75" t="str">
        <v>True Pos.|.002|B|</v>
      </c>
      <c r="LP75" t="str">
        <v>True Pos.|.002|C|</v>
      </c>
      <c r="LQ75" t="str">
        <v>True Pos.|.002|D1|</v>
      </c>
      <c r="LR75" t="str">
        <v>True Pos.|.002|D1|D2|</v>
      </c>
      <c r="LS75" t="str">
        <v>True Pos.|.05|A|</v>
      </c>
      <c r="LT75" t="str">
        <v>True Pos.|.1|A|B|C|</v>
      </c>
      <c r="LU75" t="str">
        <v>True Pos.|.13|A</v>
      </c>
      <c r="LV75" t="str">
        <v>True Pos.|0.05|A|</v>
      </c>
      <c r="LW75" t="str">
        <v>True Pos.|0.1|A|B|C|</v>
      </c>
      <c r="LX75" t="str">
        <v>True Pos.|0.13|A|</v>
      </c>
      <c r="LY75" t="str">
        <v>True Pos.|Ø.000(M)|A|</v>
      </c>
      <c r="LZ75" t="str">
        <v>True Pos.|Ø.000(M)|B|</v>
      </c>
      <c r="MA75" t="str">
        <v>True Pos.|Ø.001(M)|A(M)|</v>
      </c>
      <c r="MB75" t="str">
        <v>True Pos.|Ø.001(M)|A|</v>
      </c>
      <c r="MC75" t="str">
        <v>True Pos.|Ø.001|A|</v>
      </c>
      <c r="MD75" t="str">
        <v>True Pos.|Ø.001|C|</v>
      </c>
      <c r="ME75" t="str">
        <v>True Pos.|Ø.002(S)|A(S)|</v>
      </c>
      <c r="MF75" t="str">
        <v>True Pos.|Ø.002|A|</v>
      </c>
      <c r="MG75" t="str">
        <v>True Pos.|Ø.002|B|</v>
      </c>
      <c r="MH75" t="str">
        <v>True Pos.|Ø.002|C|</v>
      </c>
      <c r="MI75" t="str">
        <v>True Pos.|Ø.03(M)|A|</v>
      </c>
      <c r="MJ75" t="str">
        <v>True Pos.|Ø0.03(M)|A|</v>
      </c>
      <c r="MK75" t="str">
        <v>True Pos.|Ø0.05(L)|D|B|</v>
      </c>
      <c r="ML75" t="str">
        <v>True Pos.|Ø0.05|A|</v>
      </c>
      <c r="MM75" t="str">
        <v>True Pos.|Ø0.05|D|</v>
      </c>
      <c r="MN75" t="str">
        <v>True Pos.|Ø0.05|E|</v>
      </c>
      <c r="MO75" t="str">
        <v>True Pos.|Ø0.05|E|B|</v>
      </c>
      <c r="MP75" t="str">
        <v>True Pos.|SØ0.03|C|B|</v>
      </c>
      <c r="MQ75" t="str">
        <v>True Position|.002|A|B|</v>
      </c>
      <c r="MR75" t="str">
        <v>True. Pos.|Ø.001(M)|A|</v>
      </c>
      <c r="MS75" t="str">
        <v>True. Pps.|0.05|A|</v>
      </c>
      <c r="MT75" t="str">
        <v>Tumble Per Note 1</v>
      </c>
      <c r="MU75" t="str">
        <v>Tumble Per Note 2</v>
      </c>
    </row>
    <row r="76" spans="1:359">
      <c r="A76" t="s">
        <v>963</v>
      </c>
      <c r="C76" s="74" t="str" cm="1">
        <f t="array" ref="C76:MU76">TRANSPOSE(_xlfn._xlws.SORT(_xlfn._xlws.FILTER($A$2:$A$499,ISNUMBER(SEARCH('Prt. Lib. &amp; Routine, Table'!L83,$A$2:$A$499)),"not found")))</f>
        <v>.0015 T.I.R. MAX</v>
      </c>
      <c r="D76" t="str">
        <v>.002 MAX ROOT RADIUS</v>
      </c>
      <c r="E76" t="str">
        <v>.012 BLUNT END</v>
      </c>
      <c r="F76" t="str">
        <v>.015 MAX</v>
      </c>
      <c r="G76" t="str">
        <v>.016 T.S.C.</v>
      </c>
      <c r="H76" t="str">
        <v>.017 BASIC</v>
      </c>
      <c r="I76" t="str">
        <v>.021 PITCH</v>
      </c>
      <c r="J76" t="str">
        <v>.022 BLUNT START</v>
      </c>
      <c r="K76" t="str">
        <v>.025 BASIC</v>
      </c>
      <c r="L76" t="str">
        <v>.035 BASIC</v>
      </c>
      <c r="M76" t="str">
        <v>.043 T.S.C</v>
      </c>
      <c r="N76" t="str">
        <v>.053 T.S.C.</v>
      </c>
      <c r="O76" t="str">
        <v>.060 HEX DEPTH</v>
      </c>
      <c r="P76" t="str">
        <v>.060 PITCH</v>
      </c>
      <c r="Q76" t="str">
        <v>.061 BASIC</v>
      </c>
      <c r="R76" t="str">
        <v>.07 HEX</v>
      </c>
      <c r="S76" t="str">
        <v>.070 HEX DEPTH</v>
      </c>
      <c r="T76" t="str">
        <v>.082 DRILL</v>
      </c>
      <c r="U76" t="str">
        <v>.082 DRILL DEPTH</v>
      </c>
      <c r="V76" t="str">
        <v>.094 HEX</v>
      </c>
      <c r="W76" t="str">
        <v>.115 T.S.C.</v>
      </c>
      <c r="X76" t="str">
        <v>.1195 / .1243 MAJOR DIAMETER</v>
      </c>
      <c r="Y76" t="str">
        <v>.1250 HEX</v>
      </c>
      <c r="Z76" t="str">
        <v>.157 MINOR DIAMETER</v>
      </c>
      <c r="AA76" t="str">
        <v>.172 FULL THD DEPTH</v>
      </c>
      <c r="AB76" t="str">
        <v>.172 MAJOR DIAMETER</v>
      </c>
      <c r="AC76" t="str">
        <v>.180 MIN DEPTH FULL THRD</v>
      </c>
      <c r="AD76" t="str">
        <v>.183 Ceter Line Thread Dwell</v>
      </c>
      <c r="AE76" t="str">
        <v>.208 MAX THRD DEPTH</v>
      </c>
      <c r="AF76" t="str">
        <v>.218 BOTTOM HALF OF SLOT</v>
      </c>
      <c r="AG76" t="str">
        <v>.261 BASIC</v>
      </c>
      <c r="AH76" t="str">
        <v>.314 T.S.C.</v>
      </c>
      <c r="AI76" t="str">
        <v>.315 BASIC</v>
      </c>
      <c r="AJ76" t="str">
        <v>.329 MINOR Ø</v>
      </c>
      <c r="AK76" t="str">
        <v>.330 BASIC</v>
      </c>
      <c r="AL76" t="str">
        <v>.35 TO TANGENT POINT</v>
      </c>
      <c r="AM76" t="str">
        <v>.375 MAJOR Ø</v>
      </c>
      <c r="AN76" t="str">
        <v>.390 BASIC</v>
      </c>
      <c r="AO76" t="str">
        <v>.440 BASIC</v>
      </c>
      <c r="AP76" t="str">
        <v>.64/.96 HIGH=Pass</v>
      </c>
      <c r="AQ76" t="str">
        <v>0.012 MAX</v>
      </c>
      <c r="AR76" t="str">
        <v>0.015 MAX</v>
      </c>
      <c r="AS76" t="str">
        <v>0.05 Per Note 2</v>
      </c>
      <c r="AT76" t="str">
        <v>0.500 PULLOUT ZONE</v>
      </c>
      <c r="AU76" t="str">
        <v>10-32 UNF-2A</v>
      </c>
      <c r="AV76" t="str">
        <v>12-28 UNF-2B</v>
      </c>
      <c r="AW76" t="str">
        <v>2.87 BASIC</v>
      </c>
      <c r="AX76" t="str">
        <v>2-56 UNC 2B 2 STARTS</v>
      </c>
      <c r="AY76" t="str">
        <v>3 LEAD THREAD</v>
      </c>
      <c r="AZ76" t="str">
        <v>32µIN Max</v>
      </c>
      <c r="BA76" t="str">
        <v>5/16"-24 UNF-2A</v>
      </c>
      <c r="BB76" t="str">
        <v>5/16-18 UNC 2A</v>
      </c>
      <c r="BC76" t="str">
        <v>5-44 UNF-2A</v>
      </c>
      <c r="BD76" t="str">
        <v>6-16µIN</v>
      </c>
      <c r="BE76" t="str">
        <v>65° BLEND</v>
      </c>
      <c r="BF76" t="str">
        <v>7.45 Top of Ball to Face</v>
      </c>
      <c r="BG76" t="str">
        <v>7/16-28 UNEF 2B</v>
      </c>
      <c r="BH76" t="str">
        <v>7/16-28-UNEF-2A</v>
      </c>
      <c r="BI76" t="str">
        <v>Alignment Per Note 3</v>
      </c>
      <c r="BJ76" t="str">
        <v>ANODIZE (SEE CHART)</v>
      </c>
      <c r="BK76" t="str">
        <v>ANODIZE AQUA Per Note 3</v>
      </c>
      <c r="BL76" t="str">
        <v>ANODIZE BOTTOM PORTION</v>
      </c>
      <c r="BM76" t="str">
        <v>ANODIZE COLOR AQUA</v>
      </c>
      <c r="BN76" t="str">
        <v>ANODIZE COLOR GREEN DWG NOTE 4</v>
      </c>
      <c r="BO76" t="str">
        <v>ANODIZE COLOR LIGHT BLUE</v>
      </c>
      <c r="BP76" t="str">
        <v>ANODIZE GREEN Per Note 2</v>
      </c>
      <c r="BQ76" t="str">
        <v>ANODIZE GREY, Per Note 1</v>
      </c>
      <c r="BR76" t="str">
        <v>ANODIZE MAGENTA</v>
      </c>
      <c r="BS76" t="str">
        <v>Anodize Per note 3</v>
      </c>
      <c r="BT76" t="str">
        <v>Anodize Per Note 4</v>
      </c>
      <c r="BU76" t="str">
        <v>ANODIZE SEAFOAM</v>
      </c>
      <c r="BV76" t="str">
        <v>Balloon 11 Symmetry</v>
      </c>
      <c r="BW76" t="str">
        <v>Balloon 12 Symmetry</v>
      </c>
      <c r="BX76" t="str">
        <v>Balloon 13 Hole Centered</v>
      </c>
      <c r="BY76" t="str">
        <v>Balloon 13 Symmerty</v>
      </c>
      <c r="BZ76" t="str">
        <v>Balloon 2 Symmetry</v>
      </c>
      <c r="CA76" t="str">
        <v>Balloon 21 CENTERED</v>
      </c>
      <c r="CB76" t="str">
        <v>Balloon 29 Symmetry</v>
      </c>
      <c r="CC76" t="str">
        <v>Balloon 3 Symmetry</v>
      </c>
      <c r="CD76" t="str">
        <v>Balloon 4 Symmetry</v>
      </c>
      <c r="CE76" t="str">
        <v>Balloon 5 blend to SØ .340</v>
      </c>
      <c r="CF76" t="str">
        <v>Balloon 5 Symmetry</v>
      </c>
      <c r="CG76" t="str">
        <v>Balloon 6 Centered</v>
      </c>
      <c r="CH76" t="str">
        <v>Balloon 9 Function Check</v>
      </c>
      <c r="CI76" t="str">
        <v>Balloon 9 Symmerty</v>
      </c>
      <c r="CJ76" t="str">
        <v>Balloons 2 &amp; 17 Symmetry |.001|A|</v>
      </c>
      <c r="CK76" t="str">
        <v>Basic Ø 3.6</v>
      </c>
      <c r="CL76" t="str">
        <v>BEAD BLAST</v>
      </c>
      <c r="CM76" t="str">
        <v>BLAST ALUMINUM OXIDE</v>
      </c>
      <c r="CN76" t="str">
        <v>Blast Note 2</v>
      </c>
      <c r="CO76" t="str">
        <v xml:space="preserve">BLAST Per Note 1 </v>
      </c>
      <c r="CP76" t="str">
        <v>BLAST Per Note 2</v>
      </c>
      <c r="CQ76" t="str">
        <v>BLAST Per Note 3</v>
      </c>
      <c r="CR76" t="str">
        <v>BLAST Per Note 4</v>
      </c>
      <c r="CS76" t="str">
        <v>BLAST Per Note 8</v>
      </c>
      <c r="CT76" t="str">
        <v>BLAST Per Traveler, MATT FINISH</v>
      </c>
      <c r="CU76" t="str">
        <v>BLAST WITH 16 GRIT ALUMINUM OXIDE</v>
      </c>
      <c r="CV76" t="str">
        <v>BLAST, Uniform Finish Per Note 3</v>
      </c>
      <c r="CW76" t="str">
        <v>BREAK EDGE</v>
      </c>
      <c r="CX76" t="str">
        <v>BREAK EDGE .014</v>
      </c>
      <c r="CY76" t="str">
        <v>BREAK EDGES Note 2</v>
      </c>
      <c r="CZ76" t="str">
        <v>BREAK SHARP Per Note 1</v>
      </c>
      <c r="DA76" t="str">
        <v>BREAK SHARPS Per Note 1</v>
      </c>
      <c r="DB76" t="str">
        <v>CE 2729</v>
      </c>
      <c r="DC76" t="str">
        <v>CE Logo per Note 3</v>
      </c>
      <c r="DD76" t="str">
        <v>CE MARK</v>
      </c>
      <c r="DE76" t="str">
        <v>Chips/Debris Removed</v>
      </c>
      <c r="DF76" t="str">
        <v>Coat Per Note 2</v>
      </c>
      <c r="DG76" t="str">
        <v>C-Sink Ø .155</v>
      </c>
      <c r="DH76" t="str">
        <v>C-Sink Ø5.2</v>
      </c>
      <c r="DI76" t="str">
        <v>Deburred</v>
      </c>
      <c r="DJ76" t="str">
        <v>DIM "A" NoGo</v>
      </c>
      <c r="DK76" t="str">
        <v>DIM "A" NoGo Hexalobe</v>
      </c>
      <c r="DL76" t="str">
        <v>EDGE BREAK</v>
      </c>
      <c r="DM76" t="str">
        <v>EDGE BREAK MIN R.004, MAX R.010</v>
      </c>
      <c r="DN76" t="str">
        <v>Edge Break per Note 1</v>
      </c>
      <c r="DO76" t="str">
        <v>ELECTROPOLISH Per Note 1</v>
      </c>
      <c r="DP76" t="str">
        <v>Finish Per Note 3</v>
      </c>
      <c r="DQ76" t="str">
        <v>FLUTE POSITION Per Note 3</v>
      </c>
      <c r="DR76" t="str">
        <v>FULL R</v>
      </c>
      <c r="DS76" t="str">
        <v>FULL RADIUS</v>
      </c>
      <c r="DT76" t="str">
        <v xml:space="preserve">FULL RADIUS </v>
      </c>
      <c r="DU76" t="str">
        <v>Function Check  (.2340 .2360 FULL)</v>
      </c>
      <c r="DV76" t="str">
        <v>FUNCTIONAL  HEXALOBE</v>
      </c>
      <c r="DW76" t="str">
        <v>GLASS BEAD Per Note 3</v>
      </c>
      <c r="DX76" t="str">
        <v>Globus Logo per Note 3</v>
      </c>
      <c r="DY76" t="str">
        <v>Gold Anodized Color</v>
      </c>
      <c r="DZ76" t="str">
        <v>Green Anodized Color</v>
      </c>
      <c r="EA76" t="str">
        <v>GRIT BLAST Per Note 3</v>
      </c>
      <c r="EB76" t="str">
        <v>Grit Blast Per Note 4</v>
      </c>
      <c r="EC76" t="str">
        <v>GRIT BLAST, DWG NOTE 3</v>
      </c>
      <c r="ED76" t="str">
        <v>HEX MINOR Ø.1292</v>
      </c>
      <c r="EE76" t="str">
        <v xml:space="preserve">HEXALOBE </v>
      </c>
      <c r="EF76" t="str">
        <v>HEXALOBE FUNCTION</v>
      </c>
      <c r="EG76" t="str">
        <v>Hexalobe Minor</v>
      </c>
      <c r="EH76" t="str">
        <v>Hexalobe NV-30</v>
      </c>
      <c r="EI76" t="str">
        <v>HEXALOBE ORIENTATION</v>
      </c>
      <c r="EJ76" t="str">
        <v>Inspect per operation 30 comments</v>
      </c>
      <c r="EK76" t="str">
        <v>INT / EXT CORNERS: R.002 TO R.010</v>
      </c>
      <c r="EL76" t="str">
        <v>INT /EXT CORNERS R.05 TO R.03</v>
      </c>
      <c r="EM76" t="str">
        <v>John is a Geek</v>
      </c>
      <c r="EN76" t="str">
        <v>LASER ETCH</v>
      </c>
      <c r="EO76" t="str">
        <v>Laser Etch Per Note 7</v>
      </c>
      <c r="EP76" t="str">
        <v xml:space="preserve">LASER MARK "CE" DWG NOTE 10 </v>
      </c>
      <c r="EQ76" t="str">
        <v>Laser Mark "P1-15004-08", Per Note 3</v>
      </c>
      <c r="ER76" t="str">
        <v>Laser Mark "P2-15004-08", Per Note 3</v>
      </c>
      <c r="ES76" t="str">
        <v>Laser Mark "P3-15004-08", Per Note 3</v>
      </c>
      <c r="ET76" t="str">
        <v>Laser Mark "P4-15004-08", Per Note 3</v>
      </c>
      <c r="EU76" t="str">
        <v xml:space="preserve">LASER MARK LOGO DWG NOTE 9 </v>
      </c>
      <c r="EV76" t="str">
        <v xml:space="preserve">LASER MARK LOT NUMBER DWG NOTE 8 </v>
      </c>
      <c r="EW76" t="str">
        <v>Laser Mark Lot, Per Note 3</v>
      </c>
      <c r="EX76" t="str">
        <v xml:space="preserve">LASER MARK PART NUMBER DWG NOTE 8 </v>
      </c>
      <c r="EY76" t="str">
        <v>LASER: 13000000</v>
      </c>
      <c r="EZ76" t="str">
        <v>LASER: CE 2797</v>
      </c>
      <c r="FA76" t="str">
        <v>LASER: LOGO</v>
      </c>
      <c r="FB76" t="str">
        <v xml:space="preserve">LASER: Lot # Per RE-75-001 </v>
      </c>
      <c r="FC76" t="str">
        <v>LAST THREAD</v>
      </c>
      <c r="FD76" t="str">
        <v>LEAD .0625</v>
      </c>
      <c r="FE76" t="str">
        <v>LOGO</v>
      </c>
      <c r="FF76" t="str">
        <v>Lot (Control) Number per Note 3</v>
      </c>
      <c r="FG76" t="str">
        <v>LOT NO.</v>
      </c>
      <c r="FH76" t="str">
        <v>LOT NUMBER</v>
      </c>
      <c r="FI76" t="str">
        <v>LOT NUMBER PER NUVASIVE SOP 9002007</v>
      </c>
      <c r="FJ76" t="str">
        <v>M 4X 0.5 - 6G - 0.063R - LH</v>
      </c>
      <c r="FK76" t="str">
        <v>M4 X 0.5 - 6G - 0.063R</v>
      </c>
      <c r="FL76" t="str">
        <v>M4 X 0.5 - 6G - 0.063R - LH</v>
      </c>
      <c r="FM76" t="str">
        <v>M4.5 X .75 6g</v>
      </c>
      <c r="FN76" t="str">
        <v>M4.5 X 0.75 6g</v>
      </c>
      <c r="FO76" t="str">
        <v>M5x0.8-6g</v>
      </c>
      <c r="FP76" t="str">
        <v xml:space="preserve">M5x0.8-6g </v>
      </c>
      <c r="FQ76" t="str">
        <v>M6 X .75 6g</v>
      </c>
      <c r="FR76" t="str">
        <v>M6 X 0.75-6g</v>
      </c>
      <c r="FS76" t="str">
        <v>M6 X0.75 - 6g</v>
      </c>
      <c r="FT76" t="str">
        <v>M6X0.75 - 6H</v>
      </c>
      <c r="FU76" t="str">
        <v>M7 X 1.00 6g THREAD</v>
      </c>
      <c r="FV76" t="str">
        <v>M7X1.00 6g THREAD</v>
      </c>
      <c r="FW76" t="str">
        <v>M7X1.00 6h THREAD</v>
      </c>
      <c r="FX76" t="str">
        <v>Magenta Anodized Color</v>
      </c>
      <c r="FY76" t="str">
        <v>MAJOR Ø .380</v>
      </c>
      <c r="FZ76" t="str">
        <v>MAJORØ</v>
      </c>
      <c r="GA76" t="str">
        <v>MATT FINISH Per Note 3</v>
      </c>
      <c r="GB76" t="str">
        <v>MATT FINISH Per Traveler</v>
      </c>
      <c r="GC76" t="str">
        <v>MATTE FINISH</v>
      </c>
      <c r="GD76" t="str">
        <v>MATTE FINISH DWG NOTE 3</v>
      </c>
      <c r="GE76" t="str">
        <v>MATTE FINISH Note 3</v>
      </c>
      <c r="GF76" t="str">
        <v>Matte Finish Per Note 3</v>
      </c>
      <c r="GG76" t="str">
        <v>MATTE FINISH SIZE 10 GLASS BEAD</v>
      </c>
      <c r="GH76" t="str">
        <v>MAX ROOT RADIUS</v>
      </c>
      <c r="GI76" t="str">
        <v xml:space="preserve">Mill Profile Centered </v>
      </c>
      <c r="GJ76" t="str">
        <v>Minor Ø Unconstrained Check</v>
      </c>
      <c r="GK76" t="str">
        <v>MINOR Ø.1336</v>
      </c>
      <c r="GL76" t="str">
        <v>NO ANODIZE Per note 8</v>
      </c>
      <c r="GM76" t="str">
        <v>NO ANODIZE Per note 9</v>
      </c>
      <c r="GN76" t="str">
        <v>No Nicks, Scratches, Tool Marks, etc.</v>
      </c>
      <c r="GO76" t="str">
        <v>No Nicks,Scratches,Tool Marks,etc.</v>
      </c>
      <c r="GP76" t="str">
        <v>NO TOOL MARKS</v>
      </c>
      <c r="GQ76" t="str">
        <v>NOTE 3 THREAD RELIEF</v>
      </c>
      <c r="GR76" t="str">
        <v>NV-27 FUNC.</v>
      </c>
      <c r="GS76" t="str">
        <v>NV-30 DIM A</v>
      </c>
      <c r="GT76" t="str">
        <v>NV-30 DIM B</v>
      </c>
      <c r="GU76" t="str">
        <v>NV-30 DIM F</v>
      </c>
      <c r="GV76" t="str">
        <v>Ø .1250 HEX</v>
      </c>
      <c r="GW76" t="str">
        <v>Ø 9.4 MAJOR</v>
      </c>
      <c r="GX76" t="str">
        <v>Ø.096 MAX PILOT HOLE</v>
      </c>
      <c r="GY76" t="str">
        <v>Ø.125 THRU</v>
      </c>
      <c r="GZ76" t="str">
        <v>Ø.205 COUNTERSINK</v>
      </c>
      <c r="HA76" t="str">
        <v>Ø.260 T.S.C.</v>
      </c>
      <c r="HB76" t="str">
        <v>Ø.500 BASIC</v>
      </c>
      <c r="HC76" t="str">
        <v xml:space="preserve">OVAL CENTERED </v>
      </c>
      <c r="HD76" t="str">
        <v>PART NO. 15100</v>
      </c>
      <c r="HE76" t="str">
        <v>PART NUMBER 13100000</v>
      </c>
      <c r="HF76" t="str">
        <v>PART NUMBER 13600000</v>
      </c>
      <c r="HG76" t="str">
        <v>Part Number per Note 3</v>
      </c>
      <c r="HH76" t="str">
        <v>PD 5/16-18 UNC 2A</v>
      </c>
      <c r="HI76" t="str">
        <v>Perp.|0.05|A|</v>
      </c>
      <c r="HJ76" t="str">
        <v>PILOT THRU HOLE PRESENT</v>
      </c>
      <c r="HK76" t="str">
        <v>PITCH .060</v>
      </c>
      <c r="HL76" t="str">
        <v>Profile |.001|A|</v>
      </c>
      <c r="HM76" t="str">
        <v>Profile |.0015 | A | X-Y</v>
      </c>
      <c r="HN76" t="str">
        <v>Profile |.002| |A|B| X-Y</v>
      </c>
      <c r="HO76" t="str">
        <v>Profile |.002|A|B|</v>
      </c>
      <c r="HP76" t="str">
        <v>Profile |.002|A|B| X-Y</v>
      </c>
      <c r="HQ76" t="str">
        <v>Profile:|010|A|B|C|</v>
      </c>
      <c r="HR76" t="str">
        <v>Profile| .002| A|B|</v>
      </c>
      <c r="HS76" t="str">
        <v>Profile|.001|</v>
      </c>
      <c r="HT76" t="str">
        <v>Profile|.001|A|</v>
      </c>
      <c r="HU76" t="str">
        <v>Profile|.001|A|B|</v>
      </c>
      <c r="HV76" t="str">
        <v xml:space="preserve">Profile|.001|A|B| A&lt;-&gt;B </v>
      </c>
      <c r="HW76" t="str">
        <v>Profile|.001|A|B| C&lt;-&gt;D</v>
      </c>
      <c r="HX76" t="str">
        <v>Profile|.001|A|B| L-M</v>
      </c>
      <c r="HY76" t="str">
        <v>Profile|.001|A|B| P-Q</v>
      </c>
      <c r="HZ76" t="str">
        <v>Profile|.001|A|B|C&lt;-&gt;D</v>
      </c>
      <c r="IA76" t="str">
        <v>Profile|.001|A|C&lt;--&gt;D</v>
      </c>
      <c r="IB76" t="str">
        <v>Profile|.001|A|UNILATERAL</v>
      </c>
      <c r="IC76" t="str">
        <v>Profile|.001|C|</v>
      </c>
      <c r="ID76" t="str">
        <v>Profile|.0012|D1|</v>
      </c>
      <c r="IE76" t="str">
        <v>Profile|.0015| A-B UNI.</v>
      </c>
      <c r="IF76" t="str">
        <v>Profile|.0015| UNI.</v>
      </c>
      <c r="IG76" t="str">
        <v>Profile|.0015|A| X-Y</v>
      </c>
      <c r="IH76" t="str">
        <v>Profile|.0015|E|F|</v>
      </c>
      <c r="II76" t="str">
        <v>Profile|.0016|B|D|</v>
      </c>
      <c r="IJ76" t="str">
        <v>Profile|.002(U).000|A|</v>
      </c>
      <c r="IK76" t="str">
        <v>Profile|.002|</v>
      </c>
      <c r="IL76" t="str">
        <v>Profile|.002|A</v>
      </c>
      <c r="IM76" t="str">
        <v>Profile|.002|A|</v>
      </c>
      <c r="IN76" t="str">
        <v>Profile|.002|A|B|</v>
      </c>
      <c r="IO76" t="str">
        <v xml:space="preserve">Profile|.002|A|B| A&lt;-&gt;B </v>
      </c>
      <c r="IP76" t="str">
        <v>Profile|.002|A|B| C&lt;-&gt;D</v>
      </c>
      <c r="IQ76" t="str">
        <v>Profile|.002|A|B| X-Y</v>
      </c>
      <c r="IR76" t="str">
        <v>Profile|.002|A|B|C|X-Y</v>
      </c>
      <c r="IS76" t="str">
        <v>Profile|.002|A|B|X&lt;--&gt;Y</v>
      </c>
      <c r="IT76" t="str">
        <v>Profile|.002|A|B|X-Y</v>
      </c>
      <c r="IU76" t="str">
        <v>Profile|.002|A|C|</v>
      </c>
      <c r="IV76" t="str">
        <v>Profile|.002|C|A|</v>
      </c>
      <c r="IW76" t="str">
        <v>Profile|.002|C|B|</v>
      </c>
      <c r="IX76" t="str">
        <v>Profile|.0020|</v>
      </c>
      <c r="IY76" t="str">
        <v>Profile|.003|A|</v>
      </c>
      <c r="IZ76" t="str">
        <v>Profile|.003|A|B|C| Uni.</v>
      </c>
      <c r="JA76" t="str">
        <v>Profile|.003|E|F|</v>
      </c>
      <c r="JB76" t="str">
        <v>Profile|.004(U) .003|A|B|C|</v>
      </c>
      <c r="JC76" t="str">
        <v>Profile|.004|A| UNI.</v>
      </c>
      <c r="JD76" t="str">
        <v>Profile|.005|A|C|</v>
      </c>
      <c r="JE76" t="str">
        <v>Profile|.005|A|C|A&lt;--&gt;B, C&lt;--&gt;D</v>
      </c>
      <c r="JF76" t="str">
        <v>Profile|.005|A|D| A-B UNI.</v>
      </c>
      <c r="JG76" t="str">
        <v>Profile|.005|A|D| UNI.</v>
      </c>
      <c r="JH76" t="str">
        <v>Profile|.010|A|B|</v>
      </c>
      <c r="JI76" t="str">
        <v>Profile|.010|A|B|C|</v>
      </c>
      <c r="JJ76" t="str">
        <v>Profile|.03|A|</v>
      </c>
      <c r="JK76" t="str">
        <v>Profile|.05|A|B|</v>
      </c>
      <c r="JL76" t="str">
        <v>Profile|0.03|</v>
      </c>
      <c r="JM76" t="str">
        <v>Profile|0.03|A|</v>
      </c>
      <c r="JN76" t="str">
        <v>Profile|0.03|A|B|</v>
      </c>
      <c r="JO76" t="str">
        <v>Profile|0.05{A|C|</v>
      </c>
      <c r="JP76" t="str">
        <v>Profile|0.05|A|B|</v>
      </c>
      <c r="JQ76" t="str">
        <v>Profile|0.05|E|</v>
      </c>
      <c r="JR76" t="str">
        <v>Profile|0.05|E|F|</v>
      </c>
      <c r="JS76" t="str">
        <v>Profile|0.06|A|C|</v>
      </c>
      <c r="JT76" t="str">
        <v>Profile|0.1|A|A|</v>
      </c>
      <c r="JU76" t="str">
        <v>Profile|0.1|D1|</v>
      </c>
      <c r="JV76" t="str">
        <v>Profile|A|B|C|</v>
      </c>
      <c r="JW76" t="str">
        <v>Proile|.002|A|B|J-K</v>
      </c>
      <c r="JX76" t="str">
        <v>P-Thread Form</v>
      </c>
      <c r="JY76" t="str">
        <v>R  FULL RADIUS</v>
      </c>
      <c r="JZ76" t="str">
        <v>R.001/.006</v>
      </c>
      <c r="KA76" t="str">
        <v>R.003 MAX</v>
      </c>
      <c r="KB76" t="str">
        <v>R.005 MAX</v>
      </c>
      <c r="KC76" t="str">
        <v>R.030</v>
      </c>
      <c r="KD76" t="str">
        <v>R.25 MAX</v>
      </c>
      <c r="KE76" t="str">
        <v>R1.33 BASIC</v>
      </c>
      <c r="KF76" t="str">
        <v>R3.3</v>
      </c>
      <c r="KG76" t="str">
        <v>Ra 1.6 MAX</v>
      </c>
      <c r="KH76" t="str">
        <v>RAD @ FACE &amp; OD CHAMFER</v>
      </c>
      <c r="KI76" t="str">
        <v>RAD. @ ID &amp; BACK FACE</v>
      </c>
      <c r="KJ76" t="str">
        <v>RAD. @ OD &amp; BACK FACE</v>
      </c>
      <c r="KK76" t="str">
        <v>REMOVE SHRP EDGES .005 MAX</v>
      </c>
      <c r="KL76" t="str">
        <v>ROD SLOT CENTERED</v>
      </c>
      <c r="KM76" t="str">
        <v>SHARP OKAY</v>
      </c>
      <c r="KN76" t="str">
        <v>Slot Centered</v>
      </c>
      <c r="KO76" t="str">
        <v>SLOT WIDTH</v>
      </c>
      <c r="KP76" t="str">
        <v>Surface Finish Per Note 1</v>
      </c>
      <c r="KQ76" t="str">
        <v>Symmerty Balloon A_6</v>
      </c>
      <c r="KR76" t="str">
        <v>T27 HEXALOBE Per Note 1</v>
      </c>
      <c r="KS76" t="str">
        <v>T27 TORX</v>
      </c>
      <c r="KT76" t="str">
        <v>THRD DEPTH</v>
      </c>
      <c r="KU76" t="str">
        <v>Thread Form Per Note 3</v>
      </c>
      <c r="KV76" t="str">
        <v>THREAD INTO ROD SLOT</v>
      </c>
      <c r="KW76" t="str">
        <v>Thread Timed Print Note 6</v>
      </c>
      <c r="KX76" t="str">
        <v>TOOL MISMATCH PERMISSIBLE</v>
      </c>
      <c r="KY76" t="str">
        <v>Tot. Runout|Ø.002|C|</v>
      </c>
      <c r="KZ76" t="str">
        <v>Total Runout|.002|E|</v>
      </c>
      <c r="LA76" t="str">
        <v>TRIPLE LEAD THREAD</v>
      </c>
      <c r="LB76" t="str">
        <v>True Pos. |.001 (M)|A|</v>
      </c>
      <c r="LC76" t="str">
        <v>True Pos. |.002(M)|A|B|</v>
      </c>
      <c r="LD76" t="str">
        <v>True Pos. |.002|</v>
      </c>
      <c r="LE76" t="str">
        <v>True Pos. |.002|A|</v>
      </c>
      <c r="LF76" t="str">
        <v>True Pos. |.002|A|B|</v>
      </c>
      <c r="LG76" t="str">
        <v>True Pos. |.004|A|C|B|</v>
      </c>
      <c r="LH76" t="str">
        <v>True Pos. |.005(M)|A|B|</v>
      </c>
      <c r="LI76" t="str">
        <v>True Pos.|.000(L)|A|D|</v>
      </c>
      <c r="LJ76" t="str">
        <v>True Pos.|.000(M)|A|</v>
      </c>
      <c r="LK76" t="str">
        <v>True Pos.|.001(M)|A|</v>
      </c>
      <c r="LL76" t="str">
        <v>True Pos.|.001|B|</v>
      </c>
      <c r="LM76" t="str">
        <v>True Pos.|.001|E|</v>
      </c>
      <c r="LN76" t="str">
        <v>True Pos.|.002|A|</v>
      </c>
      <c r="LO76" t="str">
        <v>True Pos.|.002|B|</v>
      </c>
      <c r="LP76" t="str">
        <v>True Pos.|.002|C|</v>
      </c>
      <c r="LQ76" t="str">
        <v>True Pos.|.002|D1|</v>
      </c>
      <c r="LR76" t="str">
        <v>True Pos.|.002|D1|D2|</v>
      </c>
      <c r="LS76" t="str">
        <v>True Pos.|.05|A|</v>
      </c>
      <c r="LT76" t="str">
        <v>True Pos.|.1|A|B|C|</v>
      </c>
      <c r="LU76" t="str">
        <v>True Pos.|.13|A</v>
      </c>
      <c r="LV76" t="str">
        <v>True Pos.|0.05|A|</v>
      </c>
      <c r="LW76" t="str">
        <v>True Pos.|0.1|A|B|C|</v>
      </c>
      <c r="LX76" t="str">
        <v>True Pos.|0.13|A|</v>
      </c>
      <c r="LY76" t="str">
        <v>True Pos.|Ø.000(M)|A|</v>
      </c>
      <c r="LZ76" t="str">
        <v>True Pos.|Ø.000(M)|B|</v>
      </c>
      <c r="MA76" t="str">
        <v>True Pos.|Ø.001(M)|A(M)|</v>
      </c>
      <c r="MB76" t="str">
        <v>True Pos.|Ø.001(M)|A|</v>
      </c>
      <c r="MC76" t="str">
        <v>True Pos.|Ø.001|A|</v>
      </c>
      <c r="MD76" t="str">
        <v>True Pos.|Ø.001|C|</v>
      </c>
      <c r="ME76" t="str">
        <v>True Pos.|Ø.002(S)|A(S)|</v>
      </c>
      <c r="MF76" t="str">
        <v>True Pos.|Ø.002|A|</v>
      </c>
      <c r="MG76" t="str">
        <v>True Pos.|Ø.002|B|</v>
      </c>
      <c r="MH76" t="str">
        <v>True Pos.|Ø.002|C|</v>
      </c>
      <c r="MI76" t="str">
        <v>True Pos.|Ø.03(M)|A|</v>
      </c>
      <c r="MJ76" t="str">
        <v>True Pos.|Ø0.03(M)|A|</v>
      </c>
      <c r="MK76" t="str">
        <v>True Pos.|Ø0.05(L)|D|B|</v>
      </c>
      <c r="ML76" t="str">
        <v>True Pos.|Ø0.05|A|</v>
      </c>
      <c r="MM76" t="str">
        <v>True Pos.|Ø0.05|D|</v>
      </c>
      <c r="MN76" t="str">
        <v>True Pos.|Ø0.05|E|</v>
      </c>
      <c r="MO76" t="str">
        <v>True Pos.|Ø0.05|E|B|</v>
      </c>
      <c r="MP76" t="str">
        <v>True Pos.|SØ0.03|C|B|</v>
      </c>
      <c r="MQ76" t="str">
        <v>True Position|.002|A|B|</v>
      </c>
      <c r="MR76" t="str">
        <v>True. Pos.|Ø.001(M)|A|</v>
      </c>
      <c r="MS76" t="str">
        <v>True. Pps.|0.05|A|</v>
      </c>
      <c r="MT76" t="str">
        <v>Tumble Per Note 1</v>
      </c>
      <c r="MU76" t="str">
        <v>Tumble Per Note 2</v>
      </c>
    </row>
    <row r="77" spans="1:359">
      <c r="A77" t="s">
        <v>964</v>
      </c>
      <c r="C77" s="74" t="str" cm="1">
        <f t="array" ref="C77:MU77">TRANSPOSE(_xlfn._xlws.SORT(_xlfn._xlws.FILTER($A$2:$A$499,ISNUMBER(SEARCH('Prt. Lib. &amp; Routine, Table'!L84,$A$2:$A$499)),"not found")))</f>
        <v>.0015 T.I.R. MAX</v>
      </c>
      <c r="D77" t="str">
        <v>.002 MAX ROOT RADIUS</v>
      </c>
      <c r="E77" t="str">
        <v>.012 BLUNT END</v>
      </c>
      <c r="F77" t="str">
        <v>.015 MAX</v>
      </c>
      <c r="G77" t="str">
        <v>.016 T.S.C.</v>
      </c>
      <c r="H77" t="str">
        <v>.017 BASIC</v>
      </c>
      <c r="I77" t="str">
        <v>.021 PITCH</v>
      </c>
      <c r="J77" t="str">
        <v>.022 BLUNT START</v>
      </c>
      <c r="K77" t="str">
        <v>.025 BASIC</v>
      </c>
      <c r="L77" t="str">
        <v>.035 BASIC</v>
      </c>
      <c r="M77" t="str">
        <v>.043 T.S.C</v>
      </c>
      <c r="N77" t="str">
        <v>.053 T.S.C.</v>
      </c>
      <c r="O77" t="str">
        <v>.060 HEX DEPTH</v>
      </c>
      <c r="P77" t="str">
        <v>.060 PITCH</v>
      </c>
      <c r="Q77" t="str">
        <v>.061 BASIC</v>
      </c>
      <c r="R77" t="str">
        <v>.07 HEX</v>
      </c>
      <c r="S77" t="str">
        <v>.070 HEX DEPTH</v>
      </c>
      <c r="T77" t="str">
        <v>.082 DRILL</v>
      </c>
      <c r="U77" t="str">
        <v>.082 DRILL DEPTH</v>
      </c>
      <c r="V77" t="str">
        <v>.094 HEX</v>
      </c>
      <c r="W77" t="str">
        <v>.115 T.S.C.</v>
      </c>
      <c r="X77" t="str">
        <v>.1195 / .1243 MAJOR DIAMETER</v>
      </c>
      <c r="Y77" t="str">
        <v>.1250 HEX</v>
      </c>
      <c r="Z77" t="str">
        <v>.157 MINOR DIAMETER</v>
      </c>
      <c r="AA77" t="str">
        <v>.172 FULL THD DEPTH</v>
      </c>
      <c r="AB77" t="str">
        <v>.172 MAJOR DIAMETER</v>
      </c>
      <c r="AC77" t="str">
        <v>.180 MIN DEPTH FULL THRD</v>
      </c>
      <c r="AD77" t="str">
        <v>.183 Ceter Line Thread Dwell</v>
      </c>
      <c r="AE77" t="str">
        <v>.208 MAX THRD DEPTH</v>
      </c>
      <c r="AF77" t="str">
        <v>.218 BOTTOM HALF OF SLOT</v>
      </c>
      <c r="AG77" t="str">
        <v>.261 BASIC</v>
      </c>
      <c r="AH77" t="str">
        <v>.314 T.S.C.</v>
      </c>
      <c r="AI77" t="str">
        <v>.315 BASIC</v>
      </c>
      <c r="AJ77" t="str">
        <v>.329 MINOR Ø</v>
      </c>
      <c r="AK77" t="str">
        <v>.330 BASIC</v>
      </c>
      <c r="AL77" t="str">
        <v>.35 TO TANGENT POINT</v>
      </c>
      <c r="AM77" t="str">
        <v>.375 MAJOR Ø</v>
      </c>
      <c r="AN77" t="str">
        <v>.390 BASIC</v>
      </c>
      <c r="AO77" t="str">
        <v>.440 BASIC</v>
      </c>
      <c r="AP77" t="str">
        <v>.64/.96 HIGH=Pass</v>
      </c>
      <c r="AQ77" t="str">
        <v>0.012 MAX</v>
      </c>
      <c r="AR77" t="str">
        <v>0.015 MAX</v>
      </c>
      <c r="AS77" t="str">
        <v>0.05 Per Note 2</v>
      </c>
      <c r="AT77" t="str">
        <v>0.500 PULLOUT ZONE</v>
      </c>
      <c r="AU77" t="str">
        <v>10-32 UNF-2A</v>
      </c>
      <c r="AV77" t="str">
        <v>12-28 UNF-2B</v>
      </c>
      <c r="AW77" t="str">
        <v>2.87 BASIC</v>
      </c>
      <c r="AX77" t="str">
        <v>2-56 UNC 2B 2 STARTS</v>
      </c>
      <c r="AY77" t="str">
        <v>3 LEAD THREAD</v>
      </c>
      <c r="AZ77" t="str">
        <v>32µIN Max</v>
      </c>
      <c r="BA77" t="str">
        <v>5/16"-24 UNF-2A</v>
      </c>
      <c r="BB77" t="str">
        <v>5/16-18 UNC 2A</v>
      </c>
      <c r="BC77" t="str">
        <v>5-44 UNF-2A</v>
      </c>
      <c r="BD77" t="str">
        <v>6-16µIN</v>
      </c>
      <c r="BE77" t="str">
        <v>65° BLEND</v>
      </c>
      <c r="BF77" t="str">
        <v>7.45 Top of Ball to Face</v>
      </c>
      <c r="BG77" t="str">
        <v>7/16-28 UNEF 2B</v>
      </c>
      <c r="BH77" t="str">
        <v>7/16-28-UNEF-2A</v>
      </c>
      <c r="BI77" t="str">
        <v>Alignment Per Note 3</v>
      </c>
      <c r="BJ77" t="str">
        <v>ANODIZE (SEE CHART)</v>
      </c>
      <c r="BK77" t="str">
        <v>ANODIZE AQUA Per Note 3</v>
      </c>
      <c r="BL77" t="str">
        <v>ANODIZE BOTTOM PORTION</v>
      </c>
      <c r="BM77" t="str">
        <v>ANODIZE COLOR AQUA</v>
      </c>
      <c r="BN77" t="str">
        <v>ANODIZE COLOR GREEN DWG NOTE 4</v>
      </c>
      <c r="BO77" t="str">
        <v>ANODIZE COLOR LIGHT BLUE</v>
      </c>
      <c r="BP77" t="str">
        <v>ANODIZE GREEN Per Note 2</v>
      </c>
      <c r="BQ77" t="str">
        <v>ANODIZE GREY, Per Note 1</v>
      </c>
      <c r="BR77" t="str">
        <v>ANODIZE MAGENTA</v>
      </c>
      <c r="BS77" t="str">
        <v>Anodize Per note 3</v>
      </c>
      <c r="BT77" t="str">
        <v>Anodize Per Note 4</v>
      </c>
      <c r="BU77" t="str">
        <v>ANODIZE SEAFOAM</v>
      </c>
      <c r="BV77" t="str">
        <v>Balloon 11 Symmetry</v>
      </c>
      <c r="BW77" t="str">
        <v>Balloon 12 Symmetry</v>
      </c>
      <c r="BX77" t="str">
        <v>Balloon 13 Hole Centered</v>
      </c>
      <c r="BY77" t="str">
        <v>Balloon 13 Symmerty</v>
      </c>
      <c r="BZ77" t="str">
        <v>Balloon 2 Symmetry</v>
      </c>
      <c r="CA77" t="str">
        <v>Balloon 21 CENTERED</v>
      </c>
      <c r="CB77" t="str">
        <v>Balloon 29 Symmetry</v>
      </c>
      <c r="CC77" t="str">
        <v>Balloon 3 Symmetry</v>
      </c>
      <c r="CD77" t="str">
        <v>Balloon 4 Symmetry</v>
      </c>
      <c r="CE77" t="str">
        <v>Balloon 5 blend to SØ .340</v>
      </c>
      <c r="CF77" t="str">
        <v>Balloon 5 Symmetry</v>
      </c>
      <c r="CG77" t="str">
        <v>Balloon 6 Centered</v>
      </c>
      <c r="CH77" t="str">
        <v>Balloon 9 Function Check</v>
      </c>
      <c r="CI77" t="str">
        <v>Balloon 9 Symmerty</v>
      </c>
      <c r="CJ77" t="str">
        <v>Balloons 2 &amp; 17 Symmetry |.001|A|</v>
      </c>
      <c r="CK77" t="str">
        <v>Basic Ø 3.6</v>
      </c>
      <c r="CL77" t="str">
        <v>BEAD BLAST</v>
      </c>
      <c r="CM77" t="str">
        <v>BLAST ALUMINUM OXIDE</v>
      </c>
      <c r="CN77" t="str">
        <v>Blast Note 2</v>
      </c>
      <c r="CO77" t="str">
        <v xml:space="preserve">BLAST Per Note 1 </v>
      </c>
      <c r="CP77" t="str">
        <v>BLAST Per Note 2</v>
      </c>
      <c r="CQ77" t="str">
        <v>BLAST Per Note 3</v>
      </c>
      <c r="CR77" t="str">
        <v>BLAST Per Note 4</v>
      </c>
      <c r="CS77" t="str">
        <v>BLAST Per Note 8</v>
      </c>
      <c r="CT77" t="str">
        <v>BLAST Per Traveler, MATT FINISH</v>
      </c>
      <c r="CU77" t="str">
        <v>BLAST WITH 16 GRIT ALUMINUM OXIDE</v>
      </c>
      <c r="CV77" t="str">
        <v>BLAST, Uniform Finish Per Note 3</v>
      </c>
      <c r="CW77" t="str">
        <v>BREAK EDGE</v>
      </c>
      <c r="CX77" t="str">
        <v>BREAK EDGE .014</v>
      </c>
      <c r="CY77" t="str">
        <v>BREAK EDGES Note 2</v>
      </c>
      <c r="CZ77" t="str">
        <v>BREAK SHARP Per Note 1</v>
      </c>
      <c r="DA77" t="str">
        <v>BREAK SHARPS Per Note 1</v>
      </c>
      <c r="DB77" t="str">
        <v>CE 2729</v>
      </c>
      <c r="DC77" t="str">
        <v>CE Logo per Note 3</v>
      </c>
      <c r="DD77" t="str">
        <v>CE MARK</v>
      </c>
      <c r="DE77" t="str">
        <v>Chips/Debris Removed</v>
      </c>
      <c r="DF77" t="str">
        <v>Coat Per Note 2</v>
      </c>
      <c r="DG77" t="str">
        <v>C-Sink Ø .155</v>
      </c>
      <c r="DH77" t="str">
        <v>C-Sink Ø5.2</v>
      </c>
      <c r="DI77" t="str">
        <v>Deburred</v>
      </c>
      <c r="DJ77" t="str">
        <v>DIM "A" NoGo</v>
      </c>
      <c r="DK77" t="str">
        <v>DIM "A" NoGo Hexalobe</v>
      </c>
      <c r="DL77" t="str">
        <v>EDGE BREAK</v>
      </c>
      <c r="DM77" t="str">
        <v>EDGE BREAK MIN R.004, MAX R.010</v>
      </c>
      <c r="DN77" t="str">
        <v>Edge Break per Note 1</v>
      </c>
      <c r="DO77" t="str">
        <v>ELECTROPOLISH Per Note 1</v>
      </c>
      <c r="DP77" t="str">
        <v>Finish Per Note 3</v>
      </c>
      <c r="DQ77" t="str">
        <v>FLUTE POSITION Per Note 3</v>
      </c>
      <c r="DR77" t="str">
        <v>FULL R</v>
      </c>
      <c r="DS77" t="str">
        <v>FULL RADIUS</v>
      </c>
      <c r="DT77" t="str">
        <v xml:space="preserve">FULL RADIUS </v>
      </c>
      <c r="DU77" t="str">
        <v>Function Check  (.2340 .2360 FULL)</v>
      </c>
      <c r="DV77" t="str">
        <v>FUNCTIONAL  HEXALOBE</v>
      </c>
      <c r="DW77" t="str">
        <v>GLASS BEAD Per Note 3</v>
      </c>
      <c r="DX77" t="str">
        <v>Globus Logo per Note 3</v>
      </c>
      <c r="DY77" t="str">
        <v>Gold Anodized Color</v>
      </c>
      <c r="DZ77" t="str">
        <v>Green Anodized Color</v>
      </c>
      <c r="EA77" t="str">
        <v>GRIT BLAST Per Note 3</v>
      </c>
      <c r="EB77" t="str">
        <v>Grit Blast Per Note 4</v>
      </c>
      <c r="EC77" t="str">
        <v>GRIT BLAST, DWG NOTE 3</v>
      </c>
      <c r="ED77" t="str">
        <v>HEX MINOR Ø.1292</v>
      </c>
      <c r="EE77" t="str">
        <v xml:space="preserve">HEXALOBE </v>
      </c>
      <c r="EF77" t="str">
        <v>HEXALOBE FUNCTION</v>
      </c>
      <c r="EG77" t="str">
        <v>Hexalobe Minor</v>
      </c>
      <c r="EH77" t="str">
        <v>Hexalobe NV-30</v>
      </c>
      <c r="EI77" t="str">
        <v>HEXALOBE ORIENTATION</v>
      </c>
      <c r="EJ77" t="str">
        <v>Inspect per operation 30 comments</v>
      </c>
      <c r="EK77" t="str">
        <v>INT / EXT CORNERS: R.002 TO R.010</v>
      </c>
      <c r="EL77" t="str">
        <v>INT /EXT CORNERS R.05 TO R.03</v>
      </c>
      <c r="EM77" t="str">
        <v>John is a Geek</v>
      </c>
      <c r="EN77" t="str">
        <v>LASER ETCH</v>
      </c>
      <c r="EO77" t="str">
        <v>Laser Etch Per Note 7</v>
      </c>
      <c r="EP77" t="str">
        <v xml:space="preserve">LASER MARK "CE" DWG NOTE 10 </v>
      </c>
      <c r="EQ77" t="str">
        <v>Laser Mark "P1-15004-08", Per Note 3</v>
      </c>
      <c r="ER77" t="str">
        <v>Laser Mark "P2-15004-08", Per Note 3</v>
      </c>
      <c r="ES77" t="str">
        <v>Laser Mark "P3-15004-08", Per Note 3</v>
      </c>
      <c r="ET77" t="str">
        <v>Laser Mark "P4-15004-08", Per Note 3</v>
      </c>
      <c r="EU77" t="str">
        <v xml:space="preserve">LASER MARK LOGO DWG NOTE 9 </v>
      </c>
      <c r="EV77" t="str">
        <v xml:space="preserve">LASER MARK LOT NUMBER DWG NOTE 8 </v>
      </c>
      <c r="EW77" t="str">
        <v>Laser Mark Lot, Per Note 3</v>
      </c>
      <c r="EX77" t="str">
        <v xml:space="preserve">LASER MARK PART NUMBER DWG NOTE 8 </v>
      </c>
      <c r="EY77" t="str">
        <v>LASER: 13000000</v>
      </c>
      <c r="EZ77" t="str">
        <v>LASER: CE 2797</v>
      </c>
      <c r="FA77" t="str">
        <v>LASER: LOGO</v>
      </c>
      <c r="FB77" t="str">
        <v xml:space="preserve">LASER: Lot # Per RE-75-001 </v>
      </c>
      <c r="FC77" t="str">
        <v>LAST THREAD</v>
      </c>
      <c r="FD77" t="str">
        <v>LEAD .0625</v>
      </c>
      <c r="FE77" t="str">
        <v>LOGO</v>
      </c>
      <c r="FF77" t="str">
        <v>Lot (Control) Number per Note 3</v>
      </c>
      <c r="FG77" t="str">
        <v>LOT NO.</v>
      </c>
      <c r="FH77" t="str">
        <v>LOT NUMBER</v>
      </c>
      <c r="FI77" t="str">
        <v>LOT NUMBER PER NUVASIVE SOP 9002007</v>
      </c>
      <c r="FJ77" t="str">
        <v>M 4X 0.5 - 6G - 0.063R - LH</v>
      </c>
      <c r="FK77" t="str">
        <v>M4 X 0.5 - 6G - 0.063R</v>
      </c>
      <c r="FL77" t="str">
        <v>M4 X 0.5 - 6G - 0.063R - LH</v>
      </c>
      <c r="FM77" t="str">
        <v>M4.5 X .75 6g</v>
      </c>
      <c r="FN77" t="str">
        <v>M4.5 X 0.75 6g</v>
      </c>
      <c r="FO77" t="str">
        <v>M5x0.8-6g</v>
      </c>
      <c r="FP77" t="str">
        <v xml:space="preserve">M5x0.8-6g </v>
      </c>
      <c r="FQ77" t="str">
        <v>M6 X .75 6g</v>
      </c>
      <c r="FR77" t="str">
        <v>M6 X 0.75-6g</v>
      </c>
      <c r="FS77" t="str">
        <v>M6 X0.75 - 6g</v>
      </c>
      <c r="FT77" t="str">
        <v>M6X0.75 - 6H</v>
      </c>
      <c r="FU77" t="str">
        <v>M7 X 1.00 6g THREAD</v>
      </c>
      <c r="FV77" t="str">
        <v>M7X1.00 6g THREAD</v>
      </c>
      <c r="FW77" t="str">
        <v>M7X1.00 6h THREAD</v>
      </c>
      <c r="FX77" t="str">
        <v>Magenta Anodized Color</v>
      </c>
      <c r="FY77" t="str">
        <v>MAJOR Ø .380</v>
      </c>
      <c r="FZ77" t="str">
        <v>MAJORØ</v>
      </c>
      <c r="GA77" t="str">
        <v>MATT FINISH Per Note 3</v>
      </c>
      <c r="GB77" t="str">
        <v>MATT FINISH Per Traveler</v>
      </c>
      <c r="GC77" t="str">
        <v>MATTE FINISH</v>
      </c>
      <c r="GD77" t="str">
        <v>MATTE FINISH DWG NOTE 3</v>
      </c>
      <c r="GE77" t="str">
        <v>MATTE FINISH Note 3</v>
      </c>
      <c r="GF77" t="str">
        <v>Matte Finish Per Note 3</v>
      </c>
      <c r="GG77" t="str">
        <v>MATTE FINISH SIZE 10 GLASS BEAD</v>
      </c>
      <c r="GH77" t="str">
        <v>MAX ROOT RADIUS</v>
      </c>
      <c r="GI77" t="str">
        <v xml:space="preserve">Mill Profile Centered </v>
      </c>
      <c r="GJ77" t="str">
        <v>Minor Ø Unconstrained Check</v>
      </c>
      <c r="GK77" t="str">
        <v>MINOR Ø.1336</v>
      </c>
      <c r="GL77" t="str">
        <v>NO ANODIZE Per note 8</v>
      </c>
      <c r="GM77" t="str">
        <v>NO ANODIZE Per note 9</v>
      </c>
      <c r="GN77" t="str">
        <v>No Nicks, Scratches, Tool Marks, etc.</v>
      </c>
      <c r="GO77" t="str">
        <v>No Nicks,Scratches,Tool Marks,etc.</v>
      </c>
      <c r="GP77" t="str">
        <v>NO TOOL MARKS</v>
      </c>
      <c r="GQ77" t="str">
        <v>NOTE 3 THREAD RELIEF</v>
      </c>
      <c r="GR77" t="str">
        <v>NV-27 FUNC.</v>
      </c>
      <c r="GS77" t="str">
        <v>NV-30 DIM A</v>
      </c>
      <c r="GT77" t="str">
        <v>NV-30 DIM B</v>
      </c>
      <c r="GU77" t="str">
        <v>NV-30 DIM F</v>
      </c>
      <c r="GV77" t="str">
        <v>Ø .1250 HEX</v>
      </c>
      <c r="GW77" t="str">
        <v>Ø 9.4 MAJOR</v>
      </c>
      <c r="GX77" t="str">
        <v>Ø.096 MAX PILOT HOLE</v>
      </c>
      <c r="GY77" t="str">
        <v>Ø.125 THRU</v>
      </c>
      <c r="GZ77" t="str">
        <v>Ø.205 COUNTERSINK</v>
      </c>
      <c r="HA77" t="str">
        <v>Ø.260 T.S.C.</v>
      </c>
      <c r="HB77" t="str">
        <v>Ø.500 BASIC</v>
      </c>
      <c r="HC77" t="str">
        <v xml:space="preserve">OVAL CENTERED </v>
      </c>
      <c r="HD77" t="str">
        <v>PART NO. 15100</v>
      </c>
      <c r="HE77" t="str">
        <v>PART NUMBER 13100000</v>
      </c>
      <c r="HF77" t="str">
        <v>PART NUMBER 13600000</v>
      </c>
      <c r="HG77" t="str">
        <v>Part Number per Note 3</v>
      </c>
      <c r="HH77" t="str">
        <v>PD 5/16-18 UNC 2A</v>
      </c>
      <c r="HI77" t="str">
        <v>Perp.|0.05|A|</v>
      </c>
      <c r="HJ77" t="str">
        <v>PILOT THRU HOLE PRESENT</v>
      </c>
      <c r="HK77" t="str">
        <v>PITCH .060</v>
      </c>
      <c r="HL77" t="str">
        <v>Profile |.001|A|</v>
      </c>
      <c r="HM77" t="str">
        <v>Profile |.0015 | A | X-Y</v>
      </c>
      <c r="HN77" t="str">
        <v>Profile |.002| |A|B| X-Y</v>
      </c>
      <c r="HO77" t="str">
        <v>Profile |.002|A|B|</v>
      </c>
      <c r="HP77" t="str">
        <v>Profile |.002|A|B| X-Y</v>
      </c>
      <c r="HQ77" t="str">
        <v>Profile:|010|A|B|C|</v>
      </c>
      <c r="HR77" t="str">
        <v>Profile| .002| A|B|</v>
      </c>
      <c r="HS77" t="str">
        <v>Profile|.001|</v>
      </c>
      <c r="HT77" t="str">
        <v>Profile|.001|A|</v>
      </c>
      <c r="HU77" t="str">
        <v>Profile|.001|A|B|</v>
      </c>
      <c r="HV77" t="str">
        <v xml:space="preserve">Profile|.001|A|B| A&lt;-&gt;B </v>
      </c>
      <c r="HW77" t="str">
        <v>Profile|.001|A|B| C&lt;-&gt;D</v>
      </c>
      <c r="HX77" t="str">
        <v>Profile|.001|A|B| L-M</v>
      </c>
      <c r="HY77" t="str">
        <v>Profile|.001|A|B| P-Q</v>
      </c>
      <c r="HZ77" t="str">
        <v>Profile|.001|A|B|C&lt;-&gt;D</v>
      </c>
      <c r="IA77" t="str">
        <v>Profile|.001|A|C&lt;--&gt;D</v>
      </c>
      <c r="IB77" t="str">
        <v>Profile|.001|A|UNILATERAL</v>
      </c>
      <c r="IC77" t="str">
        <v>Profile|.001|C|</v>
      </c>
      <c r="ID77" t="str">
        <v>Profile|.0012|D1|</v>
      </c>
      <c r="IE77" t="str">
        <v>Profile|.0015| A-B UNI.</v>
      </c>
      <c r="IF77" t="str">
        <v>Profile|.0015| UNI.</v>
      </c>
      <c r="IG77" t="str">
        <v>Profile|.0015|A| X-Y</v>
      </c>
      <c r="IH77" t="str">
        <v>Profile|.0015|E|F|</v>
      </c>
      <c r="II77" t="str">
        <v>Profile|.0016|B|D|</v>
      </c>
      <c r="IJ77" t="str">
        <v>Profile|.002(U).000|A|</v>
      </c>
      <c r="IK77" t="str">
        <v>Profile|.002|</v>
      </c>
      <c r="IL77" t="str">
        <v>Profile|.002|A</v>
      </c>
      <c r="IM77" t="str">
        <v>Profile|.002|A|</v>
      </c>
      <c r="IN77" t="str">
        <v>Profile|.002|A|B|</v>
      </c>
      <c r="IO77" t="str">
        <v xml:space="preserve">Profile|.002|A|B| A&lt;-&gt;B </v>
      </c>
      <c r="IP77" t="str">
        <v>Profile|.002|A|B| C&lt;-&gt;D</v>
      </c>
      <c r="IQ77" t="str">
        <v>Profile|.002|A|B| X-Y</v>
      </c>
      <c r="IR77" t="str">
        <v>Profile|.002|A|B|C|X-Y</v>
      </c>
      <c r="IS77" t="str">
        <v>Profile|.002|A|B|X&lt;--&gt;Y</v>
      </c>
      <c r="IT77" t="str">
        <v>Profile|.002|A|B|X-Y</v>
      </c>
      <c r="IU77" t="str">
        <v>Profile|.002|A|C|</v>
      </c>
      <c r="IV77" t="str">
        <v>Profile|.002|C|A|</v>
      </c>
      <c r="IW77" t="str">
        <v>Profile|.002|C|B|</v>
      </c>
      <c r="IX77" t="str">
        <v>Profile|.0020|</v>
      </c>
      <c r="IY77" t="str">
        <v>Profile|.003|A|</v>
      </c>
      <c r="IZ77" t="str">
        <v>Profile|.003|A|B|C| Uni.</v>
      </c>
      <c r="JA77" t="str">
        <v>Profile|.003|E|F|</v>
      </c>
      <c r="JB77" t="str">
        <v>Profile|.004(U) .003|A|B|C|</v>
      </c>
      <c r="JC77" t="str">
        <v>Profile|.004|A| UNI.</v>
      </c>
      <c r="JD77" t="str">
        <v>Profile|.005|A|C|</v>
      </c>
      <c r="JE77" t="str">
        <v>Profile|.005|A|C|A&lt;--&gt;B, C&lt;--&gt;D</v>
      </c>
      <c r="JF77" t="str">
        <v>Profile|.005|A|D| A-B UNI.</v>
      </c>
      <c r="JG77" t="str">
        <v>Profile|.005|A|D| UNI.</v>
      </c>
      <c r="JH77" t="str">
        <v>Profile|.010|A|B|</v>
      </c>
      <c r="JI77" t="str">
        <v>Profile|.010|A|B|C|</v>
      </c>
      <c r="JJ77" t="str">
        <v>Profile|.03|A|</v>
      </c>
      <c r="JK77" t="str">
        <v>Profile|.05|A|B|</v>
      </c>
      <c r="JL77" t="str">
        <v>Profile|0.03|</v>
      </c>
      <c r="JM77" t="str">
        <v>Profile|0.03|A|</v>
      </c>
      <c r="JN77" t="str">
        <v>Profile|0.03|A|B|</v>
      </c>
      <c r="JO77" t="str">
        <v>Profile|0.05{A|C|</v>
      </c>
      <c r="JP77" t="str">
        <v>Profile|0.05|A|B|</v>
      </c>
      <c r="JQ77" t="str">
        <v>Profile|0.05|E|</v>
      </c>
      <c r="JR77" t="str">
        <v>Profile|0.05|E|F|</v>
      </c>
      <c r="JS77" t="str">
        <v>Profile|0.06|A|C|</v>
      </c>
      <c r="JT77" t="str">
        <v>Profile|0.1|A|A|</v>
      </c>
      <c r="JU77" t="str">
        <v>Profile|0.1|D1|</v>
      </c>
      <c r="JV77" t="str">
        <v>Profile|A|B|C|</v>
      </c>
      <c r="JW77" t="str">
        <v>Proile|.002|A|B|J-K</v>
      </c>
      <c r="JX77" t="str">
        <v>P-Thread Form</v>
      </c>
      <c r="JY77" t="str">
        <v>R  FULL RADIUS</v>
      </c>
      <c r="JZ77" t="str">
        <v>R.001/.006</v>
      </c>
      <c r="KA77" t="str">
        <v>R.003 MAX</v>
      </c>
      <c r="KB77" t="str">
        <v>R.005 MAX</v>
      </c>
      <c r="KC77" t="str">
        <v>R.030</v>
      </c>
      <c r="KD77" t="str">
        <v>R.25 MAX</v>
      </c>
      <c r="KE77" t="str">
        <v>R1.33 BASIC</v>
      </c>
      <c r="KF77" t="str">
        <v>R3.3</v>
      </c>
      <c r="KG77" t="str">
        <v>Ra 1.6 MAX</v>
      </c>
      <c r="KH77" t="str">
        <v>RAD @ FACE &amp; OD CHAMFER</v>
      </c>
      <c r="KI77" t="str">
        <v>RAD. @ ID &amp; BACK FACE</v>
      </c>
      <c r="KJ77" t="str">
        <v>RAD. @ OD &amp; BACK FACE</v>
      </c>
      <c r="KK77" t="str">
        <v>REMOVE SHRP EDGES .005 MAX</v>
      </c>
      <c r="KL77" t="str">
        <v>ROD SLOT CENTERED</v>
      </c>
      <c r="KM77" t="str">
        <v>SHARP OKAY</v>
      </c>
      <c r="KN77" t="str">
        <v>Slot Centered</v>
      </c>
      <c r="KO77" t="str">
        <v>SLOT WIDTH</v>
      </c>
      <c r="KP77" t="str">
        <v>Surface Finish Per Note 1</v>
      </c>
      <c r="KQ77" t="str">
        <v>Symmerty Balloon A_6</v>
      </c>
      <c r="KR77" t="str">
        <v>T27 HEXALOBE Per Note 1</v>
      </c>
      <c r="KS77" t="str">
        <v>T27 TORX</v>
      </c>
      <c r="KT77" t="str">
        <v>THRD DEPTH</v>
      </c>
      <c r="KU77" t="str">
        <v>Thread Form Per Note 3</v>
      </c>
      <c r="KV77" t="str">
        <v>THREAD INTO ROD SLOT</v>
      </c>
      <c r="KW77" t="str">
        <v>Thread Timed Print Note 6</v>
      </c>
      <c r="KX77" t="str">
        <v>TOOL MISMATCH PERMISSIBLE</v>
      </c>
      <c r="KY77" t="str">
        <v>Tot. Runout|Ø.002|C|</v>
      </c>
      <c r="KZ77" t="str">
        <v>Total Runout|.002|E|</v>
      </c>
      <c r="LA77" t="str">
        <v>TRIPLE LEAD THREAD</v>
      </c>
      <c r="LB77" t="str">
        <v>True Pos. |.001 (M)|A|</v>
      </c>
      <c r="LC77" t="str">
        <v>True Pos. |.002(M)|A|B|</v>
      </c>
      <c r="LD77" t="str">
        <v>True Pos. |.002|</v>
      </c>
      <c r="LE77" t="str">
        <v>True Pos. |.002|A|</v>
      </c>
      <c r="LF77" t="str">
        <v>True Pos. |.002|A|B|</v>
      </c>
      <c r="LG77" t="str">
        <v>True Pos. |.004|A|C|B|</v>
      </c>
      <c r="LH77" t="str">
        <v>True Pos. |.005(M)|A|B|</v>
      </c>
      <c r="LI77" t="str">
        <v>True Pos.|.000(L)|A|D|</v>
      </c>
      <c r="LJ77" t="str">
        <v>True Pos.|.000(M)|A|</v>
      </c>
      <c r="LK77" t="str">
        <v>True Pos.|.001(M)|A|</v>
      </c>
      <c r="LL77" t="str">
        <v>True Pos.|.001|B|</v>
      </c>
      <c r="LM77" t="str">
        <v>True Pos.|.001|E|</v>
      </c>
      <c r="LN77" t="str">
        <v>True Pos.|.002|A|</v>
      </c>
      <c r="LO77" t="str">
        <v>True Pos.|.002|B|</v>
      </c>
      <c r="LP77" t="str">
        <v>True Pos.|.002|C|</v>
      </c>
      <c r="LQ77" t="str">
        <v>True Pos.|.002|D1|</v>
      </c>
      <c r="LR77" t="str">
        <v>True Pos.|.002|D1|D2|</v>
      </c>
      <c r="LS77" t="str">
        <v>True Pos.|.05|A|</v>
      </c>
      <c r="LT77" t="str">
        <v>True Pos.|.1|A|B|C|</v>
      </c>
      <c r="LU77" t="str">
        <v>True Pos.|.13|A</v>
      </c>
      <c r="LV77" t="str">
        <v>True Pos.|0.05|A|</v>
      </c>
      <c r="LW77" t="str">
        <v>True Pos.|0.1|A|B|C|</v>
      </c>
      <c r="LX77" t="str">
        <v>True Pos.|0.13|A|</v>
      </c>
      <c r="LY77" t="str">
        <v>True Pos.|Ø.000(M)|A|</v>
      </c>
      <c r="LZ77" t="str">
        <v>True Pos.|Ø.000(M)|B|</v>
      </c>
      <c r="MA77" t="str">
        <v>True Pos.|Ø.001(M)|A(M)|</v>
      </c>
      <c r="MB77" t="str">
        <v>True Pos.|Ø.001(M)|A|</v>
      </c>
      <c r="MC77" t="str">
        <v>True Pos.|Ø.001|A|</v>
      </c>
      <c r="MD77" t="str">
        <v>True Pos.|Ø.001|C|</v>
      </c>
      <c r="ME77" t="str">
        <v>True Pos.|Ø.002(S)|A(S)|</v>
      </c>
      <c r="MF77" t="str">
        <v>True Pos.|Ø.002|A|</v>
      </c>
      <c r="MG77" t="str">
        <v>True Pos.|Ø.002|B|</v>
      </c>
      <c r="MH77" t="str">
        <v>True Pos.|Ø.002|C|</v>
      </c>
      <c r="MI77" t="str">
        <v>True Pos.|Ø.03(M)|A|</v>
      </c>
      <c r="MJ77" t="str">
        <v>True Pos.|Ø0.03(M)|A|</v>
      </c>
      <c r="MK77" t="str">
        <v>True Pos.|Ø0.05(L)|D|B|</v>
      </c>
      <c r="ML77" t="str">
        <v>True Pos.|Ø0.05|A|</v>
      </c>
      <c r="MM77" t="str">
        <v>True Pos.|Ø0.05|D|</v>
      </c>
      <c r="MN77" t="str">
        <v>True Pos.|Ø0.05|E|</v>
      </c>
      <c r="MO77" t="str">
        <v>True Pos.|Ø0.05|E|B|</v>
      </c>
      <c r="MP77" t="str">
        <v>True Pos.|SØ0.03|C|B|</v>
      </c>
      <c r="MQ77" t="str">
        <v>True Position|.002|A|B|</v>
      </c>
      <c r="MR77" t="str">
        <v>True. Pos.|Ø.001(M)|A|</v>
      </c>
      <c r="MS77" t="str">
        <v>True. Pps.|0.05|A|</v>
      </c>
      <c r="MT77" t="str">
        <v>Tumble Per Note 1</v>
      </c>
      <c r="MU77" t="str">
        <v>Tumble Per Note 2</v>
      </c>
    </row>
    <row r="78" spans="1:359">
      <c r="A78" t="s">
        <v>965</v>
      </c>
      <c r="C78" s="74" t="str" cm="1">
        <f t="array" ref="C78:MU78">TRANSPOSE(_xlfn._xlws.SORT(_xlfn._xlws.FILTER($A$2:$A$499,ISNUMBER(SEARCH('Prt. Lib. &amp; Routine, Table'!L85,$A$2:$A$499)),"not found")))</f>
        <v>.0015 T.I.R. MAX</v>
      </c>
      <c r="D78" t="str">
        <v>.002 MAX ROOT RADIUS</v>
      </c>
      <c r="E78" t="str">
        <v>.012 BLUNT END</v>
      </c>
      <c r="F78" t="str">
        <v>.015 MAX</v>
      </c>
      <c r="G78" t="str">
        <v>.016 T.S.C.</v>
      </c>
      <c r="H78" t="str">
        <v>.017 BASIC</v>
      </c>
      <c r="I78" t="str">
        <v>.021 PITCH</v>
      </c>
      <c r="J78" t="str">
        <v>.022 BLUNT START</v>
      </c>
      <c r="K78" t="str">
        <v>.025 BASIC</v>
      </c>
      <c r="L78" t="str">
        <v>.035 BASIC</v>
      </c>
      <c r="M78" t="str">
        <v>.043 T.S.C</v>
      </c>
      <c r="N78" t="str">
        <v>.053 T.S.C.</v>
      </c>
      <c r="O78" t="str">
        <v>.060 HEX DEPTH</v>
      </c>
      <c r="P78" t="str">
        <v>.060 PITCH</v>
      </c>
      <c r="Q78" t="str">
        <v>.061 BASIC</v>
      </c>
      <c r="R78" t="str">
        <v>.07 HEX</v>
      </c>
      <c r="S78" t="str">
        <v>.070 HEX DEPTH</v>
      </c>
      <c r="T78" t="str">
        <v>.082 DRILL</v>
      </c>
      <c r="U78" t="str">
        <v>.082 DRILL DEPTH</v>
      </c>
      <c r="V78" t="str">
        <v>.094 HEX</v>
      </c>
      <c r="W78" t="str">
        <v>.115 T.S.C.</v>
      </c>
      <c r="X78" t="str">
        <v>.1195 / .1243 MAJOR DIAMETER</v>
      </c>
      <c r="Y78" t="str">
        <v>.1250 HEX</v>
      </c>
      <c r="Z78" t="str">
        <v>.157 MINOR DIAMETER</v>
      </c>
      <c r="AA78" t="str">
        <v>.172 FULL THD DEPTH</v>
      </c>
      <c r="AB78" t="str">
        <v>.172 MAJOR DIAMETER</v>
      </c>
      <c r="AC78" t="str">
        <v>.180 MIN DEPTH FULL THRD</v>
      </c>
      <c r="AD78" t="str">
        <v>.183 Ceter Line Thread Dwell</v>
      </c>
      <c r="AE78" t="str">
        <v>.208 MAX THRD DEPTH</v>
      </c>
      <c r="AF78" t="str">
        <v>.218 BOTTOM HALF OF SLOT</v>
      </c>
      <c r="AG78" t="str">
        <v>.261 BASIC</v>
      </c>
      <c r="AH78" t="str">
        <v>.314 T.S.C.</v>
      </c>
      <c r="AI78" t="str">
        <v>.315 BASIC</v>
      </c>
      <c r="AJ78" t="str">
        <v>.329 MINOR Ø</v>
      </c>
      <c r="AK78" t="str">
        <v>.330 BASIC</v>
      </c>
      <c r="AL78" t="str">
        <v>.35 TO TANGENT POINT</v>
      </c>
      <c r="AM78" t="str">
        <v>.375 MAJOR Ø</v>
      </c>
      <c r="AN78" t="str">
        <v>.390 BASIC</v>
      </c>
      <c r="AO78" t="str">
        <v>.440 BASIC</v>
      </c>
      <c r="AP78" t="str">
        <v>.64/.96 HIGH=Pass</v>
      </c>
      <c r="AQ78" t="str">
        <v>0.012 MAX</v>
      </c>
      <c r="AR78" t="str">
        <v>0.015 MAX</v>
      </c>
      <c r="AS78" t="str">
        <v>0.05 Per Note 2</v>
      </c>
      <c r="AT78" t="str">
        <v>0.500 PULLOUT ZONE</v>
      </c>
      <c r="AU78" t="str">
        <v>10-32 UNF-2A</v>
      </c>
      <c r="AV78" t="str">
        <v>12-28 UNF-2B</v>
      </c>
      <c r="AW78" t="str">
        <v>2.87 BASIC</v>
      </c>
      <c r="AX78" t="str">
        <v>2-56 UNC 2B 2 STARTS</v>
      </c>
      <c r="AY78" t="str">
        <v>3 LEAD THREAD</v>
      </c>
      <c r="AZ78" t="str">
        <v>32µIN Max</v>
      </c>
      <c r="BA78" t="str">
        <v>5/16"-24 UNF-2A</v>
      </c>
      <c r="BB78" t="str">
        <v>5/16-18 UNC 2A</v>
      </c>
      <c r="BC78" t="str">
        <v>5-44 UNF-2A</v>
      </c>
      <c r="BD78" t="str">
        <v>6-16µIN</v>
      </c>
      <c r="BE78" t="str">
        <v>65° BLEND</v>
      </c>
      <c r="BF78" t="str">
        <v>7.45 Top of Ball to Face</v>
      </c>
      <c r="BG78" t="str">
        <v>7/16-28 UNEF 2B</v>
      </c>
      <c r="BH78" t="str">
        <v>7/16-28-UNEF-2A</v>
      </c>
      <c r="BI78" t="str">
        <v>Alignment Per Note 3</v>
      </c>
      <c r="BJ78" t="str">
        <v>ANODIZE (SEE CHART)</v>
      </c>
      <c r="BK78" t="str">
        <v>ANODIZE AQUA Per Note 3</v>
      </c>
      <c r="BL78" t="str">
        <v>ANODIZE BOTTOM PORTION</v>
      </c>
      <c r="BM78" t="str">
        <v>ANODIZE COLOR AQUA</v>
      </c>
      <c r="BN78" t="str">
        <v>ANODIZE COLOR GREEN DWG NOTE 4</v>
      </c>
      <c r="BO78" t="str">
        <v>ANODIZE COLOR LIGHT BLUE</v>
      </c>
      <c r="BP78" t="str">
        <v>ANODIZE GREEN Per Note 2</v>
      </c>
      <c r="BQ78" t="str">
        <v>ANODIZE GREY, Per Note 1</v>
      </c>
      <c r="BR78" t="str">
        <v>ANODIZE MAGENTA</v>
      </c>
      <c r="BS78" t="str">
        <v>Anodize Per note 3</v>
      </c>
      <c r="BT78" t="str">
        <v>Anodize Per Note 4</v>
      </c>
      <c r="BU78" t="str">
        <v>ANODIZE SEAFOAM</v>
      </c>
      <c r="BV78" t="str">
        <v>Balloon 11 Symmetry</v>
      </c>
      <c r="BW78" t="str">
        <v>Balloon 12 Symmetry</v>
      </c>
      <c r="BX78" t="str">
        <v>Balloon 13 Hole Centered</v>
      </c>
      <c r="BY78" t="str">
        <v>Balloon 13 Symmerty</v>
      </c>
      <c r="BZ78" t="str">
        <v>Balloon 2 Symmetry</v>
      </c>
      <c r="CA78" t="str">
        <v>Balloon 21 CENTERED</v>
      </c>
      <c r="CB78" t="str">
        <v>Balloon 29 Symmetry</v>
      </c>
      <c r="CC78" t="str">
        <v>Balloon 3 Symmetry</v>
      </c>
      <c r="CD78" t="str">
        <v>Balloon 4 Symmetry</v>
      </c>
      <c r="CE78" t="str">
        <v>Balloon 5 blend to SØ .340</v>
      </c>
      <c r="CF78" t="str">
        <v>Balloon 5 Symmetry</v>
      </c>
      <c r="CG78" t="str">
        <v>Balloon 6 Centered</v>
      </c>
      <c r="CH78" t="str">
        <v>Balloon 9 Function Check</v>
      </c>
      <c r="CI78" t="str">
        <v>Balloon 9 Symmerty</v>
      </c>
      <c r="CJ78" t="str">
        <v>Balloons 2 &amp; 17 Symmetry |.001|A|</v>
      </c>
      <c r="CK78" t="str">
        <v>Basic Ø 3.6</v>
      </c>
      <c r="CL78" t="str">
        <v>BEAD BLAST</v>
      </c>
      <c r="CM78" t="str">
        <v>BLAST ALUMINUM OXIDE</v>
      </c>
      <c r="CN78" t="str">
        <v>Blast Note 2</v>
      </c>
      <c r="CO78" t="str">
        <v xml:space="preserve">BLAST Per Note 1 </v>
      </c>
      <c r="CP78" t="str">
        <v>BLAST Per Note 2</v>
      </c>
      <c r="CQ78" t="str">
        <v>BLAST Per Note 3</v>
      </c>
      <c r="CR78" t="str">
        <v>BLAST Per Note 4</v>
      </c>
      <c r="CS78" t="str">
        <v>BLAST Per Note 8</v>
      </c>
      <c r="CT78" t="str">
        <v>BLAST Per Traveler, MATT FINISH</v>
      </c>
      <c r="CU78" t="str">
        <v>BLAST WITH 16 GRIT ALUMINUM OXIDE</v>
      </c>
      <c r="CV78" t="str">
        <v>BLAST, Uniform Finish Per Note 3</v>
      </c>
      <c r="CW78" t="str">
        <v>BREAK EDGE</v>
      </c>
      <c r="CX78" t="str">
        <v>BREAK EDGE .014</v>
      </c>
      <c r="CY78" t="str">
        <v>BREAK EDGES Note 2</v>
      </c>
      <c r="CZ78" t="str">
        <v>BREAK SHARP Per Note 1</v>
      </c>
      <c r="DA78" t="str">
        <v>BREAK SHARPS Per Note 1</v>
      </c>
      <c r="DB78" t="str">
        <v>CE 2729</v>
      </c>
      <c r="DC78" t="str">
        <v>CE Logo per Note 3</v>
      </c>
      <c r="DD78" t="str">
        <v>CE MARK</v>
      </c>
      <c r="DE78" t="str">
        <v>Chips/Debris Removed</v>
      </c>
      <c r="DF78" t="str">
        <v>Coat Per Note 2</v>
      </c>
      <c r="DG78" t="str">
        <v>C-Sink Ø .155</v>
      </c>
      <c r="DH78" t="str">
        <v>C-Sink Ø5.2</v>
      </c>
      <c r="DI78" t="str">
        <v>Deburred</v>
      </c>
      <c r="DJ78" t="str">
        <v>DIM "A" NoGo</v>
      </c>
      <c r="DK78" t="str">
        <v>DIM "A" NoGo Hexalobe</v>
      </c>
      <c r="DL78" t="str">
        <v>EDGE BREAK</v>
      </c>
      <c r="DM78" t="str">
        <v>EDGE BREAK MIN R.004, MAX R.010</v>
      </c>
      <c r="DN78" t="str">
        <v>Edge Break per Note 1</v>
      </c>
      <c r="DO78" t="str">
        <v>ELECTROPOLISH Per Note 1</v>
      </c>
      <c r="DP78" t="str">
        <v>Finish Per Note 3</v>
      </c>
      <c r="DQ78" t="str">
        <v>FLUTE POSITION Per Note 3</v>
      </c>
      <c r="DR78" t="str">
        <v>FULL R</v>
      </c>
      <c r="DS78" t="str">
        <v>FULL RADIUS</v>
      </c>
      <c r="DT78" t="str">
        <v xml:space="preserve">FULL RADIUS </v>
      </c>
      <c r="DU78" t="str">
        <v>Function Check  (.2340 .2360 FULL)</v>
      </c>
      <c r="DV78" t="str">
        <v>FUNCTIONAL  HEXALOBE</v>
      </c>
      <c r="DW78" t="str">
        <v>GLASS BEAD Per Note 3</v>
      </c>
      <c r="DX78" t="str">
        <v>Globus Logo per Note 3</v>
      </c>
      <c r="DY78" t="str">
        <v>Gold Anodized Color</v>
      </c>
      <c r="DZ78" t="str">
        <v>Green Anodized Color</v>
      </c>
      <c r="EA78" t="str">
        <v>GRIT BLAST Per Note 3</v>
      </c>
      <c r="EB78" t="str">
        <v>Grit Blast Per Note 4</v>
      </c>
      <c r="EC78" t="str">
        <v>GRIT BLAST, DWG NOTE 3</v>
      </c>
      <c r="ED78" t="str">
        <v>HEX MINOR Ø.1292</v>
      </c>
      <c r="EE78" t="str">
        <v xml:space="preserve">HEXALOBE </v>
      </c>
      <c r="EF78" t="str">
        <v>HEXALOBE FUNCTION</v>
      </c>
      <c r="EG78" t="str">
        <v>Hexalobe Minor</v>
      </c>
      <c r="EH78" t="str">
        <v>Hexalobe NV-30</v>
      </c>
      <c r="EI78" t="str">
        <v>HEXALOBE ORIENTATION</v>
      </c>
      <c r="EJ78" t="str">
        <v>Inspect per operation 30 comments</v>
      </c>
      <c r="EK78" t="str">
        <v>INT / EXT CORNERS: R.002 TO R.010</v>
      </c>
      <c r="EL78" t="str">
        <v>INT /EXT CORNERS R.05 TO R.03</v>
      </c>
      <c r="EM78" t="str">
        <v>John is a Geek</v>
      </c>
      <c r="EN78" t="str">
        <v>LASER ETCH</v>
      </c>
      <c r="EO78" t="str">
        <v>Laser Etch Per Note 7</v>
      </c>
      <c r="EP78" t="str">
        <v xml:space="preserve">LASER MARK "CE" DWG NOTE 10 </v>
      </c>
      <c r="EQ78" t="str">
        <v>Laser Mark "P1-15004-08", Per Note 3</v>
      </c>
      <c r="ER78" t="str">
        <v>Laser Mark "P2-15004-08", Per Note 3</v>
      </c>
      <c r="ES78" t="str">
        <v>Laser Mark "P3-15004-08", Per Note 3</v>
      </c>
      <c r="ET78" t="str">
        <v>Laser Mark "P4-15004-08", Per Note 3</v>
      </c>
      <c r="EU78" t="str">
        <v xml:space="preserve">LASER MARK LOGO DWG NOTE 9 </v>
      </c>
      <c r="EV78" t="str">
        <v xml:space="preserve">LASER MARK LOT NUMBER DWG NOTE 8 </v>
      </c>
      <c r="EW78" t="str">
        <v>Laser Mark Lot, Per Note 3</v>
      </c>
      <c r="EX78" t="str">
        <v xml:space="preserve">LASER MARK PART NUMBER DWG NOTE 8 </v>
      </c>
      <c r="EY78" t="str">
        <v>LASER: 13000000</v>
      </c>
      <c r="EZ78" t="str">
        <v>LASER: CE 2797</v>
      </c>
      <c r="FA78" t="str">
        <v>LASER: LOGO</v>
      </c>
      <c r="FB78" t="str">
        <v xml:space="preserve">LASER: Lot # Per RE-75-001 </v>
      </c>
      <c r="FC78" t="str">
        <v>LAST THREAD</v>
      </c>
      <c r="FD78" t="str">
        <v>LEAD .0625</v>
      </c>
      <c r="FE78" t="str">
        <v>LOGO</v>
      </c>
      <c r="FF78" t="str">
        <v>Lot (Control) Number per Note 3</v>
      </c>
      <c r="FG78" t="str">
        <v>LOT NO.</v>
      </c>
      <c r="FH78" t="str">
        <v>LOT NUMBER</v>
      </c>
      <c r="FI78" t="str">
        <v>LOT NUMBER PER NUVASIVE SOP 9002007</v>
      </c>
      <c r="FJ78" t="str">
        <v>M 4X 0.5 - 6G - 0.063R - LH</v>
      </c>
      <c r="FK78" t="str">
        <v>M4 X 0.5 - 6G - 0.063R</v>
      </c>
      <c r="FL78" t="str">
        <v>M4 X 0.5 - 6G - 0.063R - LH</v>
      </c>
      <c r="FM78" t="str">
        <v>M4.5 X .75 6g</v>
      </c>
      <c r="FN78" t="str">
        <v>M4.5 X 0.75 6g</v>
      </c>
      <c r="FO78" t="str">
        <v>M5x0.8-6g</v>
      </c>
      <c r="FP78" t="str">
        <v xml:space="preserve">M5x0.8-6g </v>
      </c>
      <c r="FQ78" t="str">
        <v>M6 X .75 6g</v>
      </c>
      <c r="FR78" t="str">
        <v>M6 X 0.75-6g</v>
      </c>
      <c r="FS78" t="str">
        <v>M6 X0.75 - 6g</v>
      </c>
      <c r="FT78" t="str">
        <v>M6X0.75 - 6H</v>
      </c>
      <c r="FU78" t="str">
        <v>M7 X 1.00 6g THREAD</v>
      </c>
      <c r="FV78" t="str">
        <v>M7X1.00 6g THREAD</v>
      </c>
      <c r="FW78" t="str">
        <v>M7X1.00 6h THREAD</v>
      </c>
      <c r="FX78" t="str">
        <v>Magenta Anodized Color</v>
      </c>
      <c r="FY78" t="str">
        <v>MAJOR Ø .380</v>
      </c>
      <c r="FZ78" t="str">
        <v>MAJORØ</v>
      </c>
      <c r="GA78" t="str">
        <v>MATT FINISH Per Note 3</v>
      </c>
      <c r="GB78" t="str">
        <v>MATT FINISH Per Traveler</v>
      </c>
      <c r="GC78" t="str">
        <v>MATTE FINISH</v>
      </c>
      <c r="GD78" t="str">
        <v>MATTE FINISH DWG NOTE 3</v>
      </c>
      <c r="GE78" t="str">
        <v>MATTE FINISH Note 3</v>
      </c>
      <c r="GF78" t="str">
        <v>Matte Finish Per Note 3</v>
      </c>
      <c r="GG78" t="str">
        <v>MATTE FINISH SIZE 10 GLASS BEAD</v>
      </c>
      <c r="GH78" t="str">
        <v>MAX ROOT RADIUS</v>
      </c>
      <c r="GI78" t="str">
        <v xml:space="preserve">Mill Profile Centered </v>
      </c>
      <c r="GJ78" t="str">
        <v>Minor Ø Unconstrained Check</v>
      </c>
      <c r="GK78" t="str">
        <v>MINOR Ø.1336</v>
      </c>
      <c r="GL78" t="str">
        <v>NO ANODIZE Per note 8</v>
      </c>
      <c r="GM78" t="str">
        <v>NO ANODIZE Per note 9</v>
      </c>
      <c r="GN78" t="str">
        <v>No Nicks, Scratches, Tool Marks, etc.</v>
      </c>
      <c r="GO78" t="str">
        <v>No Nicks,Scratches,Tool Marks,etc.</v>
      </c>
      <c r="GP78" t="str">
        <v>NO TOOL MARKS</v>
      </c>
      <c r="GQ78" t="str">
        <v>NOTE 3 THREAD RELIEF</v>
      </c>
      <c r="GR78" t="str">
        <v>NV-27 FUNC.</v>
      </c>
      <c r="GS78" t="str">
        <v>NV-30 DIM A</v>
      </c>
      <c r="GT78" t="str">
        <v>NV-30 DIM B</v>
      </c>
      <c r="GU78" t="str">
        <v>NV-30 DIM F</v>
      </c>
      <c r="GV78" t="str">
        <v>Ø .1250 HEX</v>
      </c>
      <c r="GW78" t="str">
        <v>Ø 9.4 MAJOR</v>
      </c>
      <c r="GX78" t="str">
        <v>Ø.096 MAX PILOT HOLE</v>
      </c>
      <c r="GY78" t="str">
        <v>Ø.125 THRU</v>
      </c>
      <c r="GZ78" t="str">
        <v>Ø.205 COUNTERSINK</v>
      </c>
      <c r="HA78" t="str">
        <v>Ø.260 T.S.C.</v>
      </c>
      <c r="HB78" t="str">
        <v>Ø.500 BASIC</v>
      </c>
      <c r="HC78" t="str">
        <v xml:space="preserve">OVAL CENTERED </v>
      </c>
      <c r="HD78" t="str">
        <v>PART NO. 15100</v>
      </c>
      <c r="HE78" t="str">
        <v>PART NUMBER 13100000</v>
      </c>
      <c r="HF78" t="str">
        <v>PART NUMBER 13600000</v>
      </c>
      <c r="HG78" t="str">
        <v>Part Number per Note 3</v>
      </c>
      <c r="HH78" t="str">
        <v>PD 5/16-18 UNC 2A</v>
      </c>
      <c r="HI78" t="str">
        <v>Perp.|0.05|A|</v>
      </c>
      <c r="HJ78" t="str">
        <v>PILOT THRU HOLE PRESENT</v>
      </c>
      <c r="HK78" t="str">
        <v>PITCH .060</v>
      </c>
      <c r="HL78" t="str">
        <v>Profile |.001|A|</v>
      </c>
      <c r="HM78" t="str">
        <v>Profile |.0015 | A | X-Y</v>
      </c>
      <c r="HN78" t="str">
        <v>Profile |.002| |A|B| X-Y</v>
      </c>
      <c r="HO78" t="str">
        <v>Profile |.002|A|B|</v>
      </c>
      <c r="HP78" t="str">
        <v>Profile |.002|A|B| X-Y</v>
      </c>
      <c r="HQ78" t="str">
        <v>Profile:|010|A|B|C|</v>
      </c>
      <c r="HR78" t="str">
        <v>Profile| .002| A|B|</v>
      </c>
      <c r="HS78" t="str">
        <v>Profile|.001|</v>
      </c>
      <c r="HT78" t="str">
        <v>Profile|.001|A|</v>
      </c>
      <c r="HU78" t="str">
        <v>Profile|.001|A|B|</v>
      </c>
      <c r="HV78" t="str">
        <v xml:space="preserve">Profile|.001|A|B| A&lt;-&gt;B </v>
      </c>
      <c r="HW78" t="str">
        <v>Profile|.001|A|B| C&lt;-&gt;D</v>
      </c>
      <c r="HX78" t="str">
        <v>Profile|.001|A|B| L-M</v>
      </c>
      <c r="HY78" t="str">
        <v>Profile|.001|A|B| P-Q</v>
      </c>
      <c r="HZ78" t="str">
        <v>Profile|.001|A|B|C&lt;-&gt;D</v>
      </c>
      <c r="IA78" t="str">
        <v>Profile|.001|A|C&lt;--&gt;D</v>
      </c>
      <c r="IB78" t="str">
        <v>Profile|.001|A|UNILATERAL</v>
      </c>
      <c r="IC78" t="str">
        <v>Profile|.001|C|</v>
      </c>
      <c r="ID78" t="str">
        <v>Profile|.0012|D1|</v>
      </c>
      <c r="IE78" t="str">
        <v>Profile|.0015| A-B UNI.</v>
      </c>
      <c r="IF78" t="str">
        <v>Profile|.0015| UNI.</v>
      </c>
      <c r="IG78" t="str">
        <v>Profile|.0015|A| X-Y</v>
      </c>
      <c r="IH78" t="str">
        <v>Profile|.0015|E|F|</v>
      </c>
      <c r="II78" t="str">
        <v>Profile|.0016|B|D|</v>
      </c>
      <c r="IJ78" t="str">
        <v>Profile|.002(U).000|A|</v>
      </c>
      <c r="IK78" t="str">
        <v>Profile|.002|</v>
      </c>
      <c r="IL78" t="str">
        <v>Profile|.002|A</v>
      </c>
      <c r="IM78" t="str">
        <v>Profile|.002|A|</v>
      </c>
      <c r="IN78" t="str">
        <v>Profile|.002|A|B|</v>
      </c>
      <c r="IO78" t="str">
        <v xml:space="preserve">Profile|.002|A|B| A&lt;-&gt;B </v>
      </c>
      <c r="IP78" t="str">
        <v>Profile|.002|A|B| C&lt;-&gt;D</v>
      </c>
      <c r="IQ78" t="str">
        <v>Profile|.002|A|B| X-Y</v>
      </c>
      <c r="IR78" t="str">
        <v>Profile|.002|A|B|C|X-Y</v>
      </c>
      <c r="IS78" t="str">
        <v>Profile|.002|A|B|X&lt;--&gt;Y</v>
      </c>
      <c r="IT78" t="str">
        <v>Profile|.002|A|B|X-Y</v>
      </c>
      <c r="IU78" t="str">
        <v>Profile|.002|A|C|</v>
      </c>
      <c r="IV78" t="str">
        <v>Profile|.002|C|A|</v>
      </c>
      <c r="IW78" t="str">
        <v>Profile|.002|C|B|</v>
      </c>
      <c r="IX78" t="str">
        <v>Profile|.0020|</v>
      </c>
      <c r="IY78" t="str">
        <v>Profile|.003|A|</v>
      </c>
      <c r="IZ78" t="str">
        <v>Profile|.003|A|B|C| Uni.</v>
      </c>
      <c r="JA78" t="str">
        <v>Profile|.003|E|F|</v>
      </c>
      <c r="JB78" t="str">
        <v>Profile|.004(U) .003|A|B|C|</v>
      </c>
      <c r="JC78" t="str">
        <v>Profile|.004|A| UNI.</v>
      </c>
      <c r="JD78" t="str">
        <v>Profile|.005|A|C|</v>
      </c>
      <c r="JE78" t="str">
        <v>Profile|.005|A|C|A&lt;--&gt;B, C&lt;--&gt;D</v>
      </c>
      <c r="JF78" t="str">
        <v>Profile|.005|A|D| A-B UNI.</v>
      </c>
      <c r="JG78" t="str">
        <v>Profile|.005|A|D| UNI.</v>
      </c>
      <c r="JH78" t="str">
        <v>Profile|.010|A|B|</v>
      </c>
      <c r="JI78" t="str">
        <v>Profile|.010|A|B|C|</v>
      </c>
      <c r="JJ78" t="str">
        <v>Profile|.03|A|</v>
      </c>
      <c r="JK78" t="str">
        <v>Profile|.05|A|B|</v>
      </c>
      <c r="JL78" t="str">
        <v>Profile|0.03|</v>
      </c>
      <c r="JM78" t="str">
        <v>Profile|0.03|A|</v>
      </c>
      <c r="JN78" t="str">
        <v>Profile|0.03|A|B|</v>
      </c>
      <c r="JO78" t="str">
        <v>Profile|0.05{A|C|</v>
      </c>
      <c r="JP78" t="str">
        <v>Profile|0.05|A|B|</v>
      </c>
      <c r="JQ78" t="str">
        <v>Profile|0.05|E|</v>
      </c>
      <c r="JR78" t="str">
        <v>Profile|0.05|E|F|</v>
      </c>
      <c r="JS78" t="str">
        <v>Profile|0.06|A|C|</v>
      </c>
      <c r="JT78" t="str">
        <v>Profile|0.1|A|A|</v>
      </c>
      <c r="JU78" t="str">
        <v>Profile|0.1|D1|</v>
      </c>
      <c r="JV78" t="str">
        <v>Profile|A|B|C|</v>
      </c>
      <c r="JW78" t="str">
        <v>Proile|.002|A|B|J-K</v>
      </c>
      <c r="JX78" t="str">
        <v>P-Thread Form</v>
      </c>
      <c r="JY78" t="str">
        <v>R  FULL RADIUS</v>
      </c>
      <c r="JZ78" t="str">
        <v>R.001/.006</v>
      </c>
      <c r="KA78" t="str">
        <v>R.003 MAX</v>
      </c>
      <c r="KB78" t="str">
        <v>R.005 MAX</v>
      </c>
      <c r="KC78" t="str">
        <v>R.030</v>
      </c>
      <c r="KD78" t="str">
        <v>R.25 MAX</v>
      </c>
      <c r="KE78" t="str">
        <v>R1.33 BASIC</v>
      </c>
      <c r="KF78" t="str">
        <v>R3.3</v>
      </c>
      <c r="KG78" t="str">
        <v>Ra 1.6 MAX</v>
      </c>
      <c r="KH78" t="str">
        <v>RAD @ FACE &amp; OD CHAMFER</v>
      </c>
      <c r="KI78" t="str">
        <v>RAD. @ ID &amp; BACK FACE</v>
      </c>
      <c r="KJ78" t="str">
        <v>RAD. @ OD &amp; BACK FACE</v>
      </c>
      <c r="KK78" t="str">
        <v>REMOVE SHRP EDGES .005 MAX</v>
      </c>
      <c r="KL78" t="str">
        <v>ROD SLOT CENTERED</v>
      </c>
      <c r="KM78" t="str">
        <v>SHARP OKAY</v>
      </c>
      <c r="KN78" t="str">
        <v>Slot Centered</v>
      </c>
      <c r="KO78" t="str">
        <v>SLOT WIDTH</v>
      </c>
      <c r="KP78" t="str">
        <v>Surface Finish Per Note 1</v>
      </c>
      <c r="KQ78" t="str">
        <v>Symmerty Balloon A_6</v>
      </c>
      <c r="KR78" t="str">
        <v>T27 HEXALOBE Per Note 1</v>
      </c>
      <c r="KS78" t="str">
        <v>T27 TORX</v>
      </c>
      <c r="KT78" t="str">
        <v>THRD DEPTH</v>
      </c>
      <c r="KU78" t="str">
        <v>Thread Form Per Note 3</v>
      </c>
      <c r="KV78" t="str">
        <v>THREAD INTO ROD SLOT</v>
      </c>
      <c r="KW78" t="str">
        <v>Thread Timed Print Note 6</v>
      </c>
      <c r="KX78" t="str">
        <v>TOOL MISMATCH PERMISSIBLE</v>
      </c>
      <c r="KY78" t="str">
        <v>Tot. Runout|Ø.002|C|</v>
      </c>
      <c r="KZ78" t="str">
        <v>Total Runout|.002|E|</v>
      </c>
      <c r="LA78" t="str">
        <v>TRIPLE LEAD THREAD</v>
      </c>
      <c r="LB78" t="str">
        <v>True Pos. |.001 (M)|A|</v>
      </c>
      <c r="LC78" t="str">
        <v>True Pos. |.002(M)|A|B|</v>
      </c>
      <c r="LD78" t="str">
        <v>True Pos. |.002|</v>
      </c>
      <c r="LE78" t="str">
        <v>True Pos. |.002|A|</v>
      </c>
      <c r="LF78" t="str">
        <v>True Pos. |.002|A|B|</v>
      </c>
      <c r="LG78" t="str">
        <v>True Pos. |.004|A|C|B|</v>
      </c>
      <c r="LH78" t="str">
        <v>True Pos. |.005(M)|A|B|</v>
      </c>
      <c r="LI78" t="str">
        <v>True Pos.|.000(L)|A|D|</v>
      </c>
      <c r="LJ78" t="str">
        <v>True Pos.|.000(M)|A|</v>
      </c>
      <c r="LK78" t="str">
        <v>True Pos.|.001(M)|A|</v>
      </c>
      <c r="LL78" t="str">
        <v>True Pos.|.001|B|</v>
      </c>
      <c r="LM78" t="str">
        <v>True Pos.|.001|E|</v>
      </c>
      <c r="LN78" t="str">
        <v>True Pos.|.002|A|</v>
      </c>
      <c r="LO78" t="str">
        <v>True Pos.|.002|B|</v>
      </c>
      <c r="LP78" t="str">
        <v>True Pos.|.002|C|</v>
      </c>
      <c r="LQ78" t="str">
        <v>True Pos.|.002|D1|</v>
      </c>
      <c r="LR78" t="str">
        <v>True Pos.|.002|D1|D2|</v>
      </c>
      <c r="LS78" t="str">
        <v>True Pos.|.05|A|</v>
      </c>
      <c r="LT78" t="str">
        <v>True Pos.|.1|A|B|C|</v>
      </c>
      <c r="LU78" t="str">
        <v>True Pos.|.13|A</v>
      </c>
      <c r="LV78" t="str">
        <v>True Pos.|0.05|A|</v>
      </c>
      <c r="LW78" t="str">
        <v>True Pos.|0.1|A|B|C|</v>
      </c>
      <c r="LX78" t="str">
        <v>True Pos.|0.13|A|</v>
      </c>
      <c r="LY78" t="str">
        <v>True Pos.|Ø.000(M)|A|</v>
      </c>
      <c r="LZ78" t="str">
        <v>True Pos.|Ø.000(M)|B|</v>
      </c>
      <c r="MA78" t="str">
        <v>True Pos.|Ø.001(M)|A(M)|</v>
      </c>
      <c r="MB78" t="str">
        <v>True Pos.|Ø.001(M)|A|</v>
      </c>
      <c r="MC78" t="str">
        <v>True Pos.|Ø.001|A|</v>
      </c>
      <c r="MD78" t="str">
        <v>True Pos.|Ø.001|C|</v>
      </c>
      <c r="ME78" t="str">
        <v>True Pos.|Ø.002(S)|A(S)|</v>
      </c>
      <c r="MF78" t="str">
        <v>True Pos.|Ø.002|A|</v>
      </c>
      <c r="MG78" t="str">
        <v>True Pos.|Ø.002|B|</v>
      </c>
      <c r="MH78" t="str">
        <v>True Pos.|Ø.002|C|</v>
      </c>
      <c r="MI78" t="str">
        <v>True Pos.|Ø.03(M)|A|</v>
      </c>
      <c r="MJ78" t="str">
        <v>True Pos.|Ø0.03(M)|A|</v>
      </c>
      <c r="MK78" t="str">
        <v>True Pos.|Ø0.05(L)|D|B|</v>
      </c>
      <c r="ML78" t="str">
        <v>True Pos.|Ø0.05|A|</v>
      </c>
      <c r="MM78" t="str">
        <v>True Pos.|Ø0.05|D|</v>
      </c>
      <c r="MN78" t="str">
        <v>True Pos.|Ø0.05|E|</v>
      </c>
      <c r="MO78" t="str">
        <v>True Pos.|Ø0.05|E|B|</v>
      </c>
      <c r="MP78" t="str">
        <v>True Pos.|SØ0.03|C|B|</v>
      </c>
      <c r="MQ78" t="str">
        <v>True Position|.002|A|B|</v>
      </c>
      <c r="MR78" t="str">
        <v>True. Pos.|Ø.001(M)|A|</v>
      </c>
      <c r="MS78" t="str">
        <v>True. Pps.|0.05|A|</v>
      </c>
      <c r="MT78" t="str">
        <v>Tumble Per Note 1</v>
      </c>
      <c r="MU78" t="str">
        <v>Tumble Per Note 2</v>
      </c>
    </row>
    <row r="79" spans="1:359">
      <c r="A79" t="s">
        <v>966</v>
      </c>
      <c r="C79" s="74" t="str" cm="1">
        <f t="array" ref="C79:MU79">TRANSPOSE(_xlfn._xlws.SORT(_xlfn._xlws.FILTER($A$2:$A$499,ISNUMBER(SEARCH('Prt. Lib. &amp; Routine, Table'!L86,$A$2:$A$499)),"not found")))</f>
        <v>.0015 T.I.R. MAX</v>
      </c>
      <c r="D79" t="str">
        <v>.002 MAX ROOT RADIUS</v>
      </c>
      <c r="E79" t="str">
        <v>.012 BLUNT END</v>
      </c>
      <c r="F79" t="str">
        <v>.015 MAX</v>
      </c>
      <c r="G79" t="str">
        <v>.016 T.S.C.</v>
      </c>
      <c r="H79" t="str">
        <v>.017 BASIC</v>
      </c>
      <c r="I79" t="str">
        <v>.021 PITCH</v>
      </c>
      <c r="J79" t="str">
        <v>.022 BLUNT START</v>
      </c>
      <c r="K79" t="str">
        <v>.025 BASIC</v>
      </c>
      <c r="L79" t="str">
        <v>.035 BASIC</v>
      </c>
      <c r="M79" t="str">
        <v>.043 T.S.C</v>
      </c>
      <c r="N79" t="str">
        <v>.053 T.S.C.</v>
      </c>
      <c r="O79" t="str">
        <v>.060 HEX DEPTH</v>
      </c>
      <c r="P79" t="str">
        <v>.060 PITCH</v>
      </c>
      <c r="Q79" t="str">
        <v>.061 BASIC</v>
      </c>
      <c r="R79" t="str">
        <v>.07 HEX</v>
      </c>
      <c r="S79" t="str">
        <v>.070 HEX DEPTH</v>
      </c>
      <c r="T79" t="str">
        <v>.082 DRILL</v>
      </c>
      <c r="U79" t="str">
        <v>.082 DRILL DEPTH</v>
      </c>
      <c r="V79" t="str">
        <v>.094 HEX</v>
      </c>
      <c r="W79" t="str">
        <v>.115 T.S.C.</v>
      </c>
      <c r="X79" t="str">
        <v>.1195 / .1243 MAJOR DIAMETER</v>
      </c>
      <c r="Y79" t="str">
        <v>.1250 HEX</v>
      </c>
      <c r="Z79" t="str">
        <v>.157 MINOR DIAMETER</v>
      </c>
      <c r="AA79" t="str">
        <v>.172 FULL THD DEPTH</v>
      </c>
      <c r="AB79" t="str">
        <v>.172 MAJOR DIAMETER</v>
      </c>
      <c r="AC79" t="str">
        <v>.180 MIN DEPTH FULL THRD</v>
      </c>
      <c r="AD79" t="str">
        <v>.183 Ceter Line Thread Dwell</v>
      </c>
      <c r="AE79" t="str">
        <v>.208 MAX THRD DEPTH</v>
      </c>
      <c r="AF79" t="str">
        <v>.218 BOTTOM HALF OF SLOT</v>
      </c>
      <c r="AG79" t="str">
        <v>.261 BASIC</v>
      </c>
      <c r="AH79" t="str">
        <v>.314 T.S.C.</v>
      </c>
      <c r="AI79" t="str">
        <v>.315 BASIC</v>
      </c>
      <c r="AJ79" t="str">
        <v>.329 MINOR Ø</v>
      </c>
      <c r="AK79" t="str">
        <v>.330 BASIC</v>
      </c>
      <c r="AL79" t="str">
        <v>.35 TO TANGENT POINT</v>
      </c>
      <c r="AM79" t="str">
        <v>.375 MAJOR Ø</v>
      </c>
      <c r="AN79" t="str">
        <v>.390 BASIC</v>
      </c>
      <c r="AO79" t="str">
        <v>.440 BASIC</v>
      </c>
      <c r="AP79" t="str">
        <v>.64/.96 HIGH=Pass</v>
      </c>
      <c r="AQ79" t="str">
        <v>0.012 MAX</v>
      </c>
      <c r="AR79" t="str">
        <v>0.015 MAX</v>
      </c>
      <c r="AS79" t="str">
        <v>0.05 Per Note 2</v>
      </c>
      <c r="AT79" t="str">
        <v>0.500 PULLOUT ZONE</v>
      </c>
      <c r="AU79" t="str">
        <v>10-32 UNF-2A</v>
      </c>
      <c r="AV79" t="str">
        <v>12-28 UNF-2B</v>
      </c>
      <c r="AW79" t="str">
        <v>2.87 BASIC</v>
      </c>
      <c r="AX79" t="str">
        <v>2-56 UNC 2B 2 STARTS</v>
      </c>
      <c r="AY79" t="str">
        <v>3 LEAD THREAD</v>
      </c>
      <c r="AZ79" t="str">
        <v>32µIN Max</v>
      </c>
      <c r="BA79" t="str">
        <v>5/16"-24 UNF-2A</v>
      </c>
      <c r="BB79" t="str">
        <v>5/16-18 UNC 2A</v>
      </c>
      <c r="BC79" t="str">
        <v>5-44 UNF-2A</v>
      </c>
      <c r="BD79" t="str">
        <v>6-16µIN</v>
      </c>
      <c r="BE79" t="str">
        <v>65° BLEND</v>
      </c>
      <c r="BF79" t="str">
        <v>7.45 Top of Ball to Face</v>
      </c>
      <c r="BG79" t="str">
        <v>7/16-28 UNEF 2B</v>
      </c>
      <c r="BH79" t="str">
        <v>7/16-28-UNEF-2A</v>
      </c>
      <c r="BI79" t="str">
        <v>Alignment Per Note 3</v>
      </c>
      <c r="BJ79" t="str">
        <v>ANODIZE (SEE CHART)</v>
      </c>
      <c r="BK79" t="str">
        <v>ANODIZE AQUA Per Note 3</v>
      </c>
      <c r="BL79" t="str">
        <v>ANODIZE BOTTOM PORTION</v>
      </c>
      <c r="BM79" t="str">
        <v>ANODIZE COLOR AQUA</v>
      </c>
      <c r="BN79" t="str">
        <v>ANODIZE COLOR GREEN DWG NOTE 4</v>
      </c>
      <c r="BO79" t="str">
        <v>ANODIZE COLOR LIGHT BLUE</v>
      </c>
      <c r="BP79" t="str">
        <v>ANODIZE GREEN Per Note 2</v>
      </c>
      <c r="BQ79" t="str">
        <v>ANODIZE GREY, Per Note 1</v>
      </c>
      <c r="BR79" t="str">
        <v>ANODIZE MAGENTA</v>
      </c>
      <c r="BS79" t="str">
        <v>Anodize Per note 3</v>
      </c>
      <c r="BT79" t="str">
        <v>Anodize Per Note 4</v>
      </c>
      <c r="BU79" t="str">
        <v>ANODIZE SEAFOAM</v>
      </c>
      <c r="BV79" t="str">
        <v>Balloon 11 Symmetry</v>
      </c>
      <c r="BW79" t="str">
        <v>Balloon 12 Symmetry</v>
      </c>
      <c r="BX79" t="str">
        <v>Balloon 13 Hole Centered</v>
      </c>
      <c r="BY79" t="str">
        <v>Balloon 13 Symmerty</v>
      </c>
      <c r="BZ79" t="str">
        <v>Balloon 2 Symmetry</v>
      </c>
      <c r="CA79" t="str">
        <v>Balloon 21 CENTERED</v>
      </c>
      <c r="CB79" t="str">
        <v>Balloon 29 Symmetry</v>
      </c>
      <c r="CC79" t="str">
        <v>Balloon 3 Symmetry</v>
      </c>
      <c r="CD79" t="str">
        <v>Balloon 4 Symmetry</v>
      </c>
      <c r="CE79" t="str">
        <v>Balloon 5 blend to SØ .340</v>
      </c>
      <c r="CF79" t="str">
        <v>Balloon 5 Symmetry</v>
      </c>
      <c r="CG79" t="str">
        <v>Balloon 6 Centered</v>
      </c>
      <c r="CH79" t="str">
        <v>Balloon 9 Function Check</v>
      </c>
      <c r="CI79" t="str">
        <v>Balloon 9 Symmerty</v>
      </c>
      <c r="CJ79" t="str">
        <v>Balloons 2 &amp; 17 Symmetry |.001|A|</v>
      </c>
      <c r="CK79" t="str">
        <v>Basic Ø 3.6</v>
      </c>
      <c r="CL79" t="str">
        <v>BEAD BLAST</v>
      </c>
      <c r="CM79" t="str">
        <v>BLAST ALUMINUM OXIDE</v>
      </c>
      <c r="CN79" t="str">
        <v>Blast Note 2</v>
      </c>
      <c r="CO79" t="str">
        <v xml:space="preserve">BLAST Per Note 1 </v>
      </c>
      <c r="CP79" t="str">
        <v>BLAST Per Note 2</v>
      </c>
      <c r="CQ79" t="str">
        <v>BLAST Per Note 3</v>
      </c>
      <c r="CR79" t="str">
        <v>BLAST Per Note 4</v>
      </c>
      <c r="CS79" t="str">
        <v>BLAST Per Note 8</v>
      </c>
      <c r="CT79" t="str">
        <v>BLAST Per Traveler, MATT FINISH</v>
      </c>
      <c r="CU79" t="str">
        <v>BLAST WITH 16 GRIT ALUMINUM OXIDE</v>
      </c>
      <c r="CV79" t="str">
        <v>BLAST, Uniform Finish Per Note 3</v>
      </c>
      <c r="CW79" t="str">
        <v>BREAK EDGE</v>
      </c>
      <c r="CX79" t="str">
        <v>BREAK EDGE .014</v>
      </c>
      <c r="CY79" t="str">
        <v>BREAK EDGES Note 2</v>
      </c>
      <c r="CZ79" t="str">
        <v>BREAK SHARP Per Note 1</v>
      </c>
      <c r="DA79" t="str">
        <v>BREAK SHARPS Per Note 1</v>
      </c>
      <c r="DB79" t="str">
        <v>CE 2729</v>
      </c>
      <c r="DC79" t="str">
        <v>CE Logo per Note 3</v>
      </c>
      <c r="DD79" t="str">
        <v>CE MARK</v>
      </c>
      <c r="DE79" t="str">
        <v>Chips/Debris Removed</v>
      </c>
      <c r="DF79" t="str">
        <v>Coat Per Note 2</v>
      </c>
      <c r="DG79" t="str">
        <v>C-Sink Ø .155</v>
      </c>
      <c r="DH79" t="str">
        <v>C-Sink Ø5.2</v>
      </c>
      <c r="DI79" t="str">
        <v>Deburred</v>
      </c>
      <c r="DJ79" t="str">
        <v>DIM "A" NoGo</v>
      </c>
      <c r="DK79" t="str">
        <v>DIM "A" NoGo Hexalobe</v>
      </c>
      <c r="DL79" t="str">
        <v>EDGE BREAK</v>
      </c>
      <c r="DM79" t="str">
        <v>EDGE BREAK MIN R.004, MAX R.010</v>
      </c>
      <c r="DN79" t="str">
        <v>Edge Break per Note 1</v>
      </c>
      <c r="DO79" t="str">
        <v>ELECTROPOLISH Per Note 1</v>
      </c>
      <c r="DP79" t="str">
        <v>Finish Per Note 3</v>
      </c>
      <c r="DQ79" t="str">
        <v>FLUTE POSITION Per Note 3</v>
      </c>
      <c r="DR79" t="str">
        <v>FULL R</v>
      </c>
      <c r="DS79" t="str">
        <v>FULL RADIUS</v>
      </c>
      <c r="DT79" t="str">
        <v xml:space="preserve">FULL RADIUS </v>
      </c>
      <c r="DU79" t="str">
        <v>Function Check  (.2340 .2360 FULL)</v>
      </c>
      <c r="DV79" t="str">
        <v>FUNCTIONAL  HEXALOBE</v>
      </c>
      <c r="DW79" t="str">
        <v>GLASS BEAD Per Note 3</v>
      </c>
      <c r="DX79" t="str">
        <v>Globus Logo per Note 3</v>
      </c>
      <c r="DY79" t="str">
        <v>Gold Anodized Color</v>
      </c>
      <c r="DZ79" t="str">
        <v>Green Anodized Color</v>
      </c>
      <c r="EA79" t="str">
        <v>GRIT BLAST Per Note 3</v>
      </c>
      <c r="EB79" t="str">
        <v>Grit Blast Per Note 4</v>
      </c>
      <c r="EC79" t="str">
        <v>GRIT BLAST, DWG NOTE 3</v>
      </c>
      <c r="ED79" t="str">
        <v>HEX MINOR Ø.1292</v>
      </c>
      <c r="EE79" t="str">
        <v xml:space="preserve">HEXALOBE </v>
      </c>
      <c r="EF79" t="str">
        <v>HEXALOBE FUNCTION</v>
      </c>
      <c r="EG79" t="str">
        <v>Hexalobe Minor</v>
      </c>
      <c r="EH79" t="str">
        <v>Hexalobe NV-30</v>
      </c>
      <c r="EI79" t="str">
        <v>HEXALOBE ORIENTATION</v>
      </c>
      <c r="EJ79" t="str">
        <v>Inspect per operation 30 comments</v>
      </c>
      <c r="EK79" t="str">
        <v>INT / EXT CORNERS: R.002 TO R.010</v>
      </c>
      <c r="EL79" t="str">
        <v>INT /EXT CORNERS R.05 TO R.03</v>
      </c>
      <c r="EM79" t="str">
        <v>John is a Geek</v>
      </c>
      <c r="EN79" t="str">
        <v>LASER ETCH</v>
      </c>
      <c r="EO79" t="str">
        <v>Laser Etch Per Note 7</v>
      </c>
      <c r="EP79" t="str">
        <v xml:space="preserve">LASER MARK "CE" DWG NOTE 10 </v>
      </c>
      <c r="EQ79" t="str">
        <v>Laser Mark "P1-15004-08", Per Note 3</v>
      </c>
      <c r="ER79" t="str">
        <v>Laser Mark "P2-15004-08", Per Note 3</v>
      </c>
      <c r="ES79" t="str">
        <v>Laser Mark "P3-15004-08", Per Note 3</v>
      </c>
      <c r="ET79" t="str">
        <v>Laser Mark "P4-15004-08", Per Note 3</v>
      </c>
      <c r="EU79" t="str">
        <v xml:space="preserve">LASER MARK LOGO DWG NOTE 9 </v>
      </c>
      <c r="EV79" t="str">
        <v xml:space="preserve">LASER MARK LOT NUMBER DWG NOTE 8 </v>
      </c>
      <c r="EW79" t="str">
        <v>Laser Mark Lot, Per Note 3</v>
      </c>
      <c r="EX79" t="str">
        <v xml:space="preserve">LASER MARK PART NUMBER DWG NOTE 8 </v>
      </c>
      <c r="EY79" t="str">
        <v>LASER: 13000000</v>
      </c>
      <c r="EZ79" t="str">
        <v>LASER: CE 2797</v>
      </c>
      <c r="FA79" t="str">
        <v>LASER: LOGO</v>
      </c>
      <c r="FB79" t="str">
        <v xml:space="preserve">LASER: Lot # Per RE-75-001 </v>
      </c>
      <c r="FC79" t="str">
        <v>LAST THREAD</v>
      </c>
      <c r="FD79" t="str">
        <v>LEAD .0625</v>
      </c>
      <c r="FE79" t="str">
        <v>LOGO</v>
      </c>
      <c r="FF79" t="str">
        <v>Lot (Control) Number per Note 3</v>
      </c>
      <c r="FG79" t="str">
        <v>LOT NO.</v>
      </c>
      <c r="FH79" t="str">
        <v>LOT NUMBER</v>
      </c>
      <c r="FI79" t="str">
        <v>LOT NUMBER PER NUVASIVE SOP 9002007</v>
      </c>
      <c r="FJ79" t="str">
        <v>M 4X 0.5 - 6G - 0.063R - LH</v>
      </c>
      <c r="FK79" t="str">
        <v>M4 X 0.5 - 6G - 0.063R</v>
      </c>
      <c r="FL79" t="str">
        <v>M4 X 0.5 - 6G - 0.063R - LH</v>
      </c>
      <c r="FM79" t="str">
        <v>M4.5 X .75 6g</v>
      </c>
      <c r="FN79" t="str">
        <v>M4.5 X 0.75 6g</v>
      </c>
      <c r="FO79" t="str">
        <v>M5x0.8-6g</v>
      </c>
      <c r="FP79" t="str">
        <v xml:space="preserve">M5x0.8-6g </v>
      </c>
      <c r="FQ79" t="str">
        <v>M6 X .75 6g</v>
      </c>
      <c r="FR79" t="str">
        <v>M6 X 0.75-6g</v>
      </c>
      <c r="FS79" t="str">
        <v>M6 X0.75 - 6g</v>
      </c>
      <c r="FT79" t="str">
        <v>M6X0.75 - 6H</v>
      </c>
      <c r="FU79" t="str">
        <v>M7 X 1.00 6g THREAD</v>
      </c>
      <c r="FV79" t="str">
        <v>M7X1.00 6g THREAD</v>
      </c>
      <c r="FW79" t="str">
        <v>M7X1.00 6h THREAD</v>
      </c>
      <c r="FX79" t="str">
        <v>Magenta Anodized Color</v>
      </c>
      <c r="FY79" t="str">
        <v>MAJOR Ø .380</v>
      </c>
      <c r="FZ79" t="str">
        <v>MAJORØ</v>
      </c>
      <c r="GA79" t="str">
        <v>MATT FINISH Per Note 3</v>
      </c>
      <c r="GB79" t="str">
        <v>MATT FINISH Per Traveler</v>
      </c>
      <c r="GC79" t="str">
        <v>MATTE FINISH</v>
      </c>
      <c r="GD79" t="str">
        <v>MATTE FINISH DWG NOTE 3</v>
      </c>
      <c r="GE79" t="str">
        <v>MATTE FINISH Note 3</v>
      </c>
      <c r="GF79" t="str">
        <v>Matte Finish Per Note 3</v>
      </c>
      <c r="GG79" t="str">
        <v>MATTE FINISH SIZE 10 GLASS BEAD</v>
      </c>
      <c r="GH79" t="str">
        <v>MAX ROOT RADIUS</v>
      </c>
      <c r="GI79" t="str">
        <v xml:space="preserve">Mill Profile Centered </v>
      </c>
      <c r="GJ79" t="str">
        <v>Minor Ø Unconstrained Check</v>
      </c>
      <c r="GK79" t="str">
        <v>MINOR Ø.1336</v>
      </c>
      <c r="GL79" t="str">
        <v>NO ANODIZE Per note 8</v>
      </c>
      <c r="GM79" t="str">
        <v>NO ANODIZE Per note 9</v>
      </c>
      <c r="GN79" t="str">
        <v>No Nicks, Scratches, Tool Marks, etc.</v>
      </c>
      <c r="GO79" t="str">
        <v>No Nicks,Scratches,Tool Marks,etc.</v>
      </c>
      <c r="GP79" t="str">
        <v>NO TOOL MARKS</v>
      </c>
      <c r="GQ79" t="str">
        <v>NOTE 3 THREAD RELIEF</v>
      </c>
      <c r="GR79" t="str">
        <v>NV-27 FUNC.</v>
      </c>
      <c r="GS79" t="str">
        <v>NV-30 DIM A</v>
      </c>
      <c r="GT79" t="str">
        <v>NV-30 DIM B</v>
      </c>
      <c r="GU79" t="str">
        <v>NV-30 DIM F</v>
      </c>
      <c r="GV79" t="str">
        <v>Ø .1250 HEX</v>
      </c>
      <c r="GW79" t="str">
        <v>Ø 9.4 MAJOR</v>
      </c>
      <c r="GX79" t="str">
        <v>Ø.096 MAX PILOT HOLE</v>
      </c>
      <c r="GY79" t="str">
        <v>Ø.125 THRU</v>
      </c>
      <c r="GZ79" t="str">
        <v>Ø.205 COUNTERSINK</v>
      </c>
      <c r="HA79" t="str">
        <v>Ø.260 T.S.C.</v>
      </c>
      <c r="HB79" t="str">
        <v>Ø.500 BASIC</v>
      </c>
      <c r="HC79" t="str">
        <v xml:space="preserve">OVAL CENTERED </v>
      </c>
      <c r="HD79" t="str">
        <v>PART NO. 15100</v>
      </c>
      <c r="HE79" t="str">
        <v>PART NUMBER 13100000</v>
      </c>
      <c r="HF79" t="str">
        <v>PART NUMBER 13600000</v>
      </c>
      <c r="HG79" t="str">
        <v>Part Number per Note 3</v>
      </c>
      <c r="HH79" t="str">
        <v>PD 5/16-18 UNC 2A</v>
      </c>
      <c r="HI79" t="str">
        <v>Perp.|0.05|A|</v>
      </c>
      <c r="HJ79" t="str">
        <v>PILOT THRU HOLE PRESENT</v>
      </c>
      <c r="HK79" t="str">
        <v>PITCH .060</v>
      </c>
      <c r="HL79" t="str">
        <v>Profile |.001|A|</v>
      </c>
      <c r="HM79" t="str">
        <v>Profile |.0015 | A | X-Y</v>
      </c>
      <c r="HN79" t="str">
        <v>Profile |.002| |A|B| X-Y</v>
      </c>
      <c r="HO79" t="str">
        <v>Profile |.002|A|B|</v>
      </c>
      <c r="HP79" t="str">
        <v>Profile |.002|A|B| X-Y</v>
      </c>
      <c r="HQ79" t="str">
        <v>Profile:|010|A|B|C|</v>
      </c>
      <c r="HR79" t="str">
        <v>Profile| .002| A|B|</v>
      </c>
      <c r="HS79" t="str">
        <v>Profile|.001|</v>
      </c>
      <c r="HT79" t="str">
        <v>Profile|.001|A|</v>
      </c>
      <c r="HU79" t="str">
        <v>Profile|.001|A|B|</v>
      </c>
      <c r="HV79" t="str">
        <v xml:space="preserve">Profile|.001|A|B| A&lt;-&gt;B </v>
      </c>
      <c r="HW79" t="str">
        <v>Profile|.001|A|B| C&lt;-&gt;D</v>
      </c>
      <c r="HX79" t="str">
        <v>Profile|.001|A|B| L-M</v>
      </c>
      <c r="HY79" t="str">
        <v>Profile|.001|A|B| P-Q</v>
      </c>
      <c r="HZ79" t="str">
        <v>Profile|.001|A|B|C&lt;-&gt;D</v>
      </c>
      <c r="IA79" t="str">
        <v>Profile|.001|A|C&lt;--&gt;D</v>
      </c>
      <c r="IB79" t="str">
        <v>Profile|.001|A|UNILATERAL</v>
      </c>
      <c r="IC79" t="str">
        <v>Profile|.001|C|</v>
      </c>
      <c r="ID79" t="str">
        <v>Profile|.0012|D1|</v>
      </c>
      <c r="IE79" t="str">
        <v>Profile|.0015| A-B UNI.</v>
      </c>
      <c r="IF79" t="str">
        <v>Profile|.0015| UNI.</v>
      </c>
      <c r="IG79" t="str">
        <v>Profile|.0015|A| X-Y</v>
      </c>
      <c r="IH79" t="str">
        <v>Profile|.0015|E|F|</v>
      </c>
      <c r="II79" t="str">
        <v>Profile|.0016|B|D|</v>
      </c>
      <c r="IJ79" t="str">
        <v>Profile|.002(U).000|A|</v>
      </c>
      <c r="IK79" t="str">
        <v>Profile|.002|</v>
      </c>
      <c r="IL79" t="str">
        <v>Profile|.002|A</v>
      </c>
      <c r="IM79" t="str">
        <v>Profile|.002|A|</v>
      </c>
      <c r="IN79" t="str">
        <v>Profile|.002|A|B|</v>
      </c>
      <c r="IO79" t="str">
        <v xml:space="preserve">Profile|.002|A|B| A&lt;-&gt;B </v>
      </c>
      <c r="IP79" t="str">
        <v>Profile|.002|A|B| C&lt;-&gt;D</v>
      </c>
      <c r="IQ79" t="str">
        <v>Profile|.002|A|B| X-Y</v>
      </c>
      <c r="IR79" t="str">
        <v>Profile|.002|A|B|C|X-Y</v>
      </c>
      <c r="IS79" t="str">
        <v>Profile|.002|A|B|X&lt;--&gt;Y</v>
      </c>
      <c r="IT79" t="str">
        <v>Profile|.002|A|B|X-Y</v>
      </c>
      <c r="IU79" t="str">
        <v>Profile|.002|A|C|</v>
      </c>
      <c r="IV79" t="str">
        <v>Profile|.002|C|A|</v>
      </c>
      <c r="IW79" t="str">
        <v>Profile|.002|C|B|</v>
      </c>
      <c r="IX79" t="str">
        <v>Profile|.0020|</v>
      </c>
      <c r="IY79" t="str">
        <v>Profile|.003|A|</v>
      </c>
      <c r="IZ79" t="str">
        <v>Profile|.003|A|B|C| Uni.</v>
      </c>
      <c r="JA79" t="str">
        <v>Profile|.003|E|F|</v>
      </c>
      <c r="JB79" t="str">
        <v>Profile|.004(U) .003|A|B|C|</v>
      </c>
      <c r="JC79" t="str">
        <v>Profile|.004|A| UNI.</v>
      </c>
      <c r="JD79" t="str">
        <v>Profile|.005|A|C|</v>
      </c>
      <c r="JE79" t="str">
        <v>Profile|.005|A|C|A&lt;--&gt;B, C&lt;--&gt;D</v>
      </c>
      <c r="JF79" t="str">
        <v>Profile|.005|A|D| A-B UNI.</v>
      </c>
      <c r="JG79" t="str">
        <v>Profile|.005|A|D| UNI.</v>
      </c>
      <c r="JH79" t="str">
        <v>Profile|.010|A|B|</v>
      </c>
      <c r="JI79" t="str">
        <v>Profile|.010|A|B|C|</v>
      </c>
      <c r="JJ79" t="str">
        <v>Profile|.03|A|</v>
      </c>
      <c r="JK79" t="str">
        <v>Profile|.05|A|B|</v>
      </c>
      <c r="JL79" t="str">
        <v>Profile|0.03|</v>
      </c>
      <c r="JM79" t="str">
        <v>Profile|0.03|A|</v>
      </c>
      <c r="JN79" t="str">
        <v>Profile|0.03|A|B|</v>
      </c>
      <c r="JO79" t="str">
        <v>Profile|0.05{A|C|</v>
      </c>
      <c r="JP79" t="str">
        <v>Profile|0.05|A|B|</v>
      </c>
      <c r="JQ79" t="str">
        <v>Profile|0.05|E|</v>
      </c>
      <c r="JR79" t="str">
        <v>Profile|0.05|E|F|</v>
      </c>
      <c r="JS79" t="str">
        <v>Profile|0.06|A|C|</v>
      </c>
      <c r="JT79" t="str">
        <v>Profile|0.1|A|A|</v>
      </c>
      <c r="JU79" t="str">
        <v>Profile|0.1|D1|</v>
      </c>
      <c r="JV79" t="str">
        <v>Profile|A|B|C|</v>
      </c>
      <c r="JW79" t="str">
        <v>Proile|.002|A|B|J-K</v>
      </c>
      <c r="JX79" t="str">
        <v>P-Thread Form</v>
      </c>
      <c r="JY79" t="str">
        <v>R  FULL RADIUS</v>
      </c>
      <c r="JZ79" t="str">
        <v>R.001/.006</v>
      </c>
      <c r="KA79" t="str">
        <v>R.003 MAX</v>
      </c>
      <c r="KB79" t="str">
        <v>R.005 MAX</v>
      </c>
      <c r="KC79" t="str">
        <v>R.030</v>
      </c>
      <c r="KD79" t="str">
        <v>R.25 MAX</v>
      </c>
      <c r="KE79" t="str">
        <v>R1.33 BASIC</v>
      </c>
      <c r="KF79" t="str">
        <v>R3.3</v>
      </c>
      <c r="KG79" t="str">
        <v>Ra 1.6 MAX</v>
      </c>
      <c r="KH79" t="str">
        <v>RAD @ FACE &amp; OD CHAMFER</v>
      </c>
      <c r="KI79" t="str">
        <v>RAD. @ ID &amp; BACK FACE</v>
      </c>
      <c r="KJ79" t="str">
        <v>RAD. @ OD &amp; BACK FACE</v>
      </c>
      <c r="KK79" t="str">
        <v>REMOVE SHRP EDGES .005 MAX</v>
      </c>
      <c r="KL79" t="str">
        <v>ROD SLOT CENTERED</v>
      </c>
      <c r="KM79" t="str">
        <v>SHARP OKAY</v>
      </c>
      <c r="KN79" t="str">
        <v>Slot Centered</v>
      </c>
      <c r="KO79" t="str">
        <v>SLOT WIDTH</v>
      </c>
      <c r="KP79" t="str">
        <v>Surface Finish Per Note 1</v>
      </c>
      <c r="KQ79" t="str">
        <v>Symmerty Balloon A_6</v>
      </c>
      <c r="KR79" t="str">
        <v>T27 HEXALOBE Per Note 1</v>
      </c>
      <c r="KS79" t="str">
        <v>T27 TORX</v>
      </c>
      <c r="KT79" t="str">
        <v>THRD DEPTH</v>
      </c>
      <c r="KU79" t="str">
        <v>Thread Form Per Note 3</v>
      </c>
      <c r="KV79" t="str">
        <v>THREAD INTO ROD SLOT</v>
      </c>
      <c r="KW79" t="str">
        <v>Thread Timed Print Note 6</v>
      </c>
      <c r="KX79" t="str">
        <v>TOOL MISMATCH PERMISSIBLE</v>
      </c>
      <c r="KY79" t="str">
        <v>Tot. Runout|Ø.002|C|</v>
      </c>
      <c r="KZ79" t="str">
        <v>Total Runout|.002|E|</v>
      </c>
      <c r="LA79" t="str">
        <v>TRIPLE LEAD THREAD</v>
      </c>
      <c r="LB79" t="str">
        <v>True Pos. |.001 (M)|A|</v>
      </c>
      <c r="LC79" t="str">
        <v>True Pos. |.002(M)|A|B|</v>
      </c>
      <c r="LD79" t="str">
        <v>True Pos. |.002|</v>
      </c>
      <c r="LE79" t="str">
        <v>True Pos. |.002|A|</v>
      </c>
      <c r="LF79" t="str">
        <v>True Pos. |.002|A|B|</v>
      </c>
      <c r="LG79" t="str">
        <v>True Pos. |.004|A|C|B|</v>
      </c>
      <c r="LH79" t="str">
        <v>True Pos. |.005(M)|A|B|</v>
      </c>
      <c r="LI79" t="str">
        <v>True Pos.|.000(L)|A|D|</v>
      </c>
      <c r="LJ79" t="str">
        <v>True Pos.|.000(M)|A|</v>
      </c>
      <c r="LK79" t="str">
        <v>True Pos.|.001(M)|A|</v>
      </c>
      <c r="LL79" t="str">
        <v>True Pos.|.001|B|</v>
      </c>
      <c r="LM79" t="str">
        <v>True Pos.|.001|E|</v>
      </c>
      <c r="LN79" t="str">
        <v>True Pos.|.002|A|</v>
      </c>
      <c r="LO79" t="str">
        <v>True Pos.|.002|B|</v>
      </c>
      <c r="LP79" t="str">
        <v>True Pos.|.002|C|</v>
      </c>
      <c r="LQ79" t="str">
        <v>True Pos.|.002|D1|</v>
      </c>
      <c r="LR79" t="str">
        <v>True Pos.|.002|D1|D2|</v>
      </c>
      <c r="LS79" t="str">
        <v>True Pos.|.05|A|</v>
      </c>
      <c r="LT79" t="str">
        <v>True Pos.|.1|A|B|C|</v>
      </c>
      <c r="LU79" t="str">
        <v>True Pos.|.13|A</v>
      </c>
      <c r="LV79" t="str">
        <v>True Pos.|0.05|A|</v>
      </c>
      <c r="LW79" t="str">
        <v>True Pos.|0.1|A|B|C|</v>
      </c>
      <c r="LX79" t="str">
        <v>True Pos.|0.13|A|</v>
      </c>
      <c r="LY79" t="str">
        <v>True Pos.|Ø.000(M)|A|</v>
      </c>
      <c r="LZ79" t="str">
        <v>True Pos.|Ø.000(M)|B|</v>
      </c>
      <c r="MA79" t="str">
        <v>True Pos.|Ø.001(M)|A(M)|</v>
      </c>
      <c r="MB79" t="str">
        <v>True Pos.|Ø.001(M)|A|</v>
      </c>
      <c r="MC79" t="str">
        <v>True Pos.|Ø.001|A|</v>
      </c>
      <c r="MD79" t="str">
        <v>True Pos.|Ø.001|C|</v>
      </c>
      <c r="ME79" t="str">
        <v>True Pos.|Ø.002(S)|A(S)|</v>
      </c>
      <c r="MF79" t="str">
        <v>True Pos.|Ø.002|A|</v>
      </c>
      <c r="MG79" t="str">
        <v>True Pos.|Ø.002|B|</v>
      </c>
      <c r="MH79" t="str">
        <v>True Pos.|Ø.002|C|</v>
      </c>
      <c r="MI79" t="str">
        <v>True Pos.|Ø.03(M)|A|</v>
      </c>
      <c r="MJ79" t="str">
        <v>True Pos.|Ø0.03(M)|A|</v>
      </c>
      <c r="MK79" t="str">
        <v>True Pos.|Ø0.05(L)|D|B|</v>
      </c>
      <c r="ML79" t="str">
        <v>True Pos.|Ø0.05|A|</v>
      </c>
      <c r="MM79" t="str">
        <v>True Pos.|Ø0.05|D|</v>
      </c>
      <c r="MN79" t="str">
        <v>True Pos.|Ø0.05|E|</v>
      </c>
      <c r="MO79" t="str">
        <v>True Pos.|Ø0.05|E|B|</v>
      </c>
      <c r="MP79" t="str">
        <v>True Pos.|SØ0.03|C|B|</v>
      </c>
      <c r="MQ79" t="str">
        <v>True Position|.002|A|B|</v>
      </c>
      <c r="MR79" t="str">
        <v>True. Pos.|Ø.001(M)|A|</v>
      </c>
      <c r="MS79" t="str">
        <v>True. Pps.|0.05|A|</v>
      </c>
      <c r="MT79" t="str">
        <v>Tumble Per Note 1</v>
      </c>
      <c r="MU79" t="str">
        <v>Tumble Per Note 2</v>
      </c>
    </row>
    <row r="80" spans="1:359">
      <c r="A80" t="s">
        <v>967</v>
      </c>
      <c r="C80" s="74" t="str" cm="1">
        <f t="array" ref="C80:MU80">TRANSPOSE(_xlfn._xlws.SORT(_xlfn._xlws.FILTER($A$2:$A$499,ISNUMBER(SEARCH('Prt. Lib. &amp; Routine, Table'!L87,$A$2:$A$499)),"not found")))</f>
        <v>.0015 T.I.R. MAX</v>
      </c>
      <c r="D80" t="str">
        <v>.002 MAX ROOT RADIUS</v>
      </c>
      <c r="E80" t="str">
        <v>.012 BLUNT END</v>
      </c>
      <c r="F80" t="str">
        <v>.015 MAX</v>
      </c>
      <c r="G80" t="str">
        <v>.016 T.S.C.</v>
      </c>
      <c r="H80" t="str">
        <v>.017 BASIC</v>
      </c>
      <c r="I80" t="str">
        <v>.021 PITCH</v>
      </c>
      <c r="J80" t="str">
        <v>.022 BLUNT START</v>
      </c>
      <c r="K80" t="str">
        <v>.025 BASIC</v>
      </c>
      <c r="L80" t="str">
        <v>.035 BASIC</v>
      </c>
      <c r="M80" t="str">
        <v>.043 T.S.C</v>
      </c>
      <c r="N80" t="str">
        <v>.053 T.S.C.</v>
      </c>
      <c r="O80" t="str">
        <v>.060 HEX DEPTH</v>
      </c>
      <c r="P80" t="str">
        <v>.060 PITCH</v>
      </c>
      <c r="Q80" t="str">
        <v>.061 BASIC</v>
      </c>
      <c r="R80" t="str">
        <v>.07 HEX</v>
      </c>
      <c r="S80" t="str">
        <v>.070 HEX DEPTH</v>
      </c>
      <c r="T80" t="str">
        <v>.082 DRILL</v>
      </c>
      <c r="U80" t="str">
        <v>.082 DRILL DEPTH</v>
      </c>
      <c r="V80" t="str">
        <v>.094 HEX</v>
      </c>
      <c r="W80" t="str">
        <v>.115 T.S.C.</v>
      </c>
      <c r="X80" t="str">
        <v>.1195 / .1243 MAJOR DIAMETER</v>
      </c>
      <c r="Y80" t="str">
        <v>.1250 HEX</v>
      </c>
      <c r="Z80" t="str">
        <v>.157 MINOR DIAMETER</v>
      </c>
      <c r="AA80" t="str">
        <v>.172 FULL THD DEPTH</v>
      </c>
      <c r="AB80" t="str">
        <v>.172 MAJOR DIAMETER</v>
      </c>
      <c r="AC80" t="str">
        <v>.180 MIN DEPTH FULL THRD</v>
      </c>
      <c r="AD80" t="str">
        <v>.183 Ceter Line Thread Dwell</v>
      </c>
      <c r="AE80" t="str">
        <v>.208 MAX THRD DEPTH</v>
      </c>
      <c r="AF80" t="str">
        <v>.218 BOTTOM HALF OF SLOT</v>
      </c>
      <c r="AG80" t="str">
        <v>.261 BASIC</v>
      </c>
      <c r="AH80" t="str">
        <v>.314 T.S.C.</v>
      </c>
      <c r="AI80" t="str">
        <v>.315 BASIC</v>
      </c>
      <c r="AJ80" t="str">
        <v>.329 MINOR Ø</v>
      </c>
      <c r="AK80" t="str">
        <v>.330 BASIC</v>
      </c>
      <c r="AL80" t="str">
        <v>.35 TO TANGENT POINT</v>
      </c>
      <c r="AM80" t="str">
        <v>.375 MAJOR Ø</v>
      </c>
      <c r="AN80" t="str">
        <v>.390 BASIC</v>
      </c>
      <c r="AO80" t="str">
        <v>.440 BASIC</v>
      </c>
      <c r="AP80" t="str">
        <v>.64/.96 HIGH=Pass</v>
      </c>
      <c r="AQ80" t="str">
        <v>0.012 MAX</v>
      </c>
      <c r="AR80" t="str">
        <v>0.015 MAX</v>
      </c>
      <c r="AS80" t="str">
        <v>0.05 Per Note 2</v>
      </c>
      <c r="AT80" t="str">
        <v>0.500 PULLOUT ZONE</v>
      </c>
      <c r="AU80" t="str">
        <v>10-32 UNF-2A</v>
      </c>
      <c r="AV80" t="str">
        <v>12-28 UNF-2B</v>
      </c>
      <c r="AW80" t="str">
        <v>2.87 BASIC</v>
      </c>
      <c r="AX80" t="str">
        <v>2-56 UNC 2B 2 STARTS</v>
      </c>
      <c r="AY80" t="str">
        <v>3 LEAD THREAD</v>
      </c>
      <c r="AZ80" t="str">
        <v>32µIN Max</v>
      </c>
      <c r="BA80" t="str">
        <v>5/16"-24 UNF-2A</v>
      </c>
      <c r="BB80" t="str">
        <v>5/16-18 UNC 2A</v>
      </c>
      <c r="BC80" t="str">
        <v>5-44 UNF-2A</v>
      </c>
      <c r="BD80" t="str">
        <v>6-16µIN</v>
      </c>
      <c r="BE80" t="str">
        <v>65° BLEND</v>
      </c>
      <c r="BF80" t="str">
        <v>7.45 Top of Ball to Face</v>
      </c>
      <c r="BG80" t="str">
        <v>7/16-28 UNEF 2B</v>
      </c>
      <c r="BH80" t="str">
        <v>7/16-28-UNEF-2A</v>
      </c>
      <c r="BI80" t="str">
        <v>Alignment Per Note 3</v>
      </c>
      <c r="BJ80" t="str">
        <v>ANODIZE (SEE CHART)</v>
      </c>
      <c r="BK80" t="str">
        <v>ANODIZE AQUA Per Note 3</v>
      </c>
      <c r="BL80" t="str">
        <v>ANODIZE BOTTOM PORTION</v>
      </c>
      <c r="BM80" t="str">
        <v>ANODIZE COLOR AQUA</v>
      </c>
      <c r="BN80" t="str">
        <v>ANODIZE COLOR GREEN DWG NOTE 4</v>
      </c>
      <c r="BO80" t="str">
        <v>ANODIZE COLOR LIGHT BLUE</v>
      </c>
      <c r="BP80" t="str">
        <v>ANODIZE GREEN Per Note 2</v>
      </c>
      <c r="BQ80" t="str">
        <v>ANODIZE GREY, Per Note 1</v>
      </c>
      <c r="BR80" t="str">
        <v>ANODIZE MAGENTA</v>
      </c>
      <c r="BS80" t="str">
        <v>Anodize Per note 3</v>
      </c>
      <c r="BT80" t="str">
        <v>Anodize Per Note 4</v>
      </c>
      <c r="BU80" t="str">
        <v>ANODIZE SEAFOAM</v>
      </c>
      <c r="BV80" t="str">
        <v>Balloon 11 Symmetry</v>
      </c>
      <c r="BW80" t="str">
        <v>Balloon 12 Symmetry</v>
      </c>
      <c r="BX80" t="str">
        <v>Balloon 13 Hole Centered</v>
      </c>
      <c r="BY80" t="str">
        <v>Balloon 13 Symmerty</v>
      </c>
      <c r="BZ80" t="str">
        <v>Balloon 2 Symmetry</v>
      </c>
      <c r="CA80" t="str">
        <v>Balloon 21 CENTERED</v>
      </c>
      <c r="CB80" t="str">
        <v>Balloon 29 Symmetry</v>
      </c>
      <c r="CC80" t="str">
        <v>Balloon 3 Symmetry</v>
      </c>
      <c r="CD80" t="str">
        <v>Balloon 4 Symmetry</v>
      </c>
      <c r="CE80" t="str">
        <v>Balloon 5 blend to SØ .340</v>
      </c>
      <c r="CF80" t="str">
        <v>Balloon 5 Symmetry</v>
      </c>
      <c r="CG80" t="str">
        <v>Balloon 6 Centered</v>
      </c>
      <c r="CH80" t="str">
        <v>Balloon 9 Function Check</v>
      </c>
      <c r="CI80" t="str">
        <v>Balloon 9 Symmerty</v>
      </c>
      <c r="CJ80" t="str">
        <v>Balloons 2 &amp; 17 Symmetry |.001|A|</v>
      </c>
      <c r="CK80" t="str">
        <v>Basic Ø 3.6</v>
      </c>
      <c r="CL80" t="str">
        <v>BEAD BLAST</v>
      </c>
      <c r="CM80" t="str">
        <v>BLAST ALUMINUM OXIDE</v>
      </c>
      <c r="CN80" t="str">
        <v>Blast Note 2</v>
      </c>
      <c r="CO80" t="str">
        <v xml:space="preserve">BLAST Per Note 1 </v>
      </c>
      <c r="CP80" t="str">
        <v>BLAST Per Note 2</v>
      </c>
      <c r="CQ80" t="str">
        <v>BLAST Per Note 3</v>
      </c>
      <c r="CR80" t="str">
        <v>BLAST Per Note 4</v>
      </c>
      <c r="CS80" t="str">
        <v>BLAST Per Note 8</v>
      </c>
      <c r="CT80" t="str">
        <v>BLAST Per Traveler, MATT FINISH</v>
      </c>
      <c r="CU80" t="str">
        <v>BLAST WITH 16 GRIT ALUMINUM OXIDE</v>
      </c>
      <c r="CV80" t="str">
        <v>BLAST, Uniform Finish Per Note 3</v>
      </c>
      <c r="CW80" t="str">
        <v>BREAK EDGE</v>
      </c>
      <c r="CX80" t="str">
        <v>BREAK EDGE .014</v>
      </c>
      <c r="CY80" t="str">
        <v>BREAK EDGES Note 2</v>
      </c>
      <c r="CZ80" t="str">
        <v>BREAK SHARP Per Note 1</v>
      </c>
      <c r="DA80" t="str">
        <v>BREAK SHARPS Per Note 1</v>
      </c>
      <c r="DB80" t="str">
        <v>CE 2729</v>
      </c>
      <c r="DC80" t="str">
        <v>CE Logo per Note 3</v>
      </c>
      <c r="DD80" t="str">
        <v>CE MARK</v>
      </c>
      <c r="DE80" t="str">
        <v>Chips/Debris Removed</v>
      </c>
      <c r="DF80" t="str">
        <v>Coat Per Note 2</v>
      </c>
      <c r="DG80" t="str">
        <v>C-Sink Ø .155</v>
      </c>
      <c r="DH80" t="str">
        <v>C-Sink Ø5.2</v>
      </c>
      <c r="DI80" t="str">
        <v>Deburred</v>
      </c>
      <c r="DJ80" t="str">
        <v>DIM "A" NoGo</v>
      </c>
      <c r="DK80" t="str">
        <v>DIM "A" NoGo Hexalobe</v>
      </c>
      <c r="DL80" t="str">
        <v>EDGE BREAK</v>
      </c>
      <c r="DM80" t="str">
        <v>EDGE BREAK MIN R.004, MAX R.010</v>
      </c>
      <c r="DN80" t="str">
        <v>Edge Break per Note 1</v>
      </c>
      <c r="DO80" t="str">
        <v>ELECTROPOLISH Per Note 1</v>
      </c>
      <c r="DP80" t="str">
        <v>Finish Per Note 3</v>
      </c>
      <c r="DQ80" t="str">
        <v>FLUTE POSITION Per Note 3</v>
      </c>
      <c r="DR80" t="str">
        <v>FULL R</v>
      </c>
      <c r="DS80" t="str">
        <v>FULL RADIUS</v>
      </c>
      <c r="DT80" t="str">
        <v xml:space="preserve">FULL RADIUS </v>
      </c>
      <c r="DU80" t="str">
        <v>Function Check  (.2340 .2360 FULL)</v>
      </c>
      <c r="DV80" t="str">
        <v>FUNCTIONAL  HEXALOBE</v>
      </c>
      <c r="DW80" t="str">
        <v>GLASS BEAD Per Note 3</v>
      </c>
      <c r="DX80" t="str">
        <v>Globus Logo per Note 3</v>
      </c>
      <c r="DY80" t="str">
        <v>Gold Anodized Color</v>
      </c>
      <c r="DZ80" t="str">
        <v>Green Anodized Color</v>
      </c>
      <c r="EA80" t="str">
        <v>GRIT BLAST Per Note 3</v>
      </c>
      <c r="EB80" t="str">
        <v>Grit Blast Per Note 4</v>
      </c>
      <c r="EC80" t="str">
        <v>GRIT BLAST, DWG NOTE 3</v>
      </c>
      <c r="ED80" t="str">
        <v>HEX MINOR Ø.1292</v>
      </c>
      <c r="EE80" t="str">
        <v xml:space="preserve">HEXALOBE </v>
      </c>
      <c r="EF80" t="str">
        <v>HEXALOBE FUNCTION</v>
      </c>
      <c r="EG80" t="str">
        <v>Hexalobe Minor</v>
      </c>
      <c r="EH80" t="str">
        <v>Hexalobe NV-30</v>
      </c>
      <c r="EI80" t="str">
        <v>HEXALOBE ORIENTATION</v>
      </c>
      <c r="EJ80" t="str">
        <v>Inspect per operation 30 comments</v>
      </c>
      <c r="EK80" t="str">
        <v>INT / EXT CORNERS: R.002 TO R.010</v>
      </c>
      <c r="EL80" t="str">
        <v>INT /EXT CORNERS R.05 TO R.03</v>
      </c>
      <c r="EM80" t="str">
        <v>John is a Geek</v>
      </c>
      <c r="EN80" t="str">
        <v>LASER ETCH</v>
      </c>
      <c r="EO80" t="str">
        <v>Laser Etch Per Note 7</v>
      </c>
      <c r="EP80" t="str">
        <v xml:space="preserve">LASER MARK "CE" DWG NOTE 10 </v>
      </c>
      <c r="EQ80" t="str">
        <v>Laser Mark "P1-15004-08", Per Note 3</v>
      </c>
      <c r="ER80" t="str">
        <v>Laser Mark "P2-15004-08", Per Note 3</v>
      </c>
      <c r="ES80" t="str">
        <v>Laser Mark "P3-15004-08", Per Note 3</v>
      </c>
      <c r="ET80" t="str">
        <v>Laser Mark "P4-15004-08", Per Note 3</v>
      </c>
      <c r="EU80" t="str">
        <v xml:space="preserve">LASER MARK LOGO DWG NOTE 9 </v>
      </c>
      <c r="EV80" t="str">
        <v xml:space="preserve">LASER MARK LOT NUMBER DWG NOTE 8 </v>
      </c>
      <c r="EW80" t="str">
        <v>Laser Mark Lot, Per Note 3</v>
      </c>
      <c r="EX80" t="str">
        <v xml:space="preserve">LASER MARK PART NUMBER DWG NOTE 8 </v>
      </c>
      <c r="EY80" t="str">
        <v>LASER: 13000000</v>
      </c>
      <c r="EZ80" t="str">
        <v>LASER: CE 2797</v>
      </c>
      <c r="FA80" t="str">
        <v>LASER: LOGO</v>
      </c>
      <c r="FB80" t="str">
        <v xml:space="preserve">LASER: Lot # Per RE-75-001 </v>
      </c>
      <c r="FC80" t="str">
        <v>LAST THREAD</v>
      </c>
      <c r="FD80" t="str">
        <v>LEAD .0625</v>
      </c>
      <c r="FE80" t="str">
        <v>LOGO</v>
      </c>
      <c r="FF80" t="str">
        <v>Lot (Control) Number per Note 3</v>
      </c>
      <c r="FG80" t="str">
        <v>LOT NO.</v>
      </c>
      <c r="FH80" t="str">
        <v>LOT NUMBER</v>
      </c>
      <c r="FI80" t="str">
        <v>LOT NUMBER PER NUVASIVE SOP 9002007</v>
      </c>
      <c r="FJ80" t="str">
        <v>M 4X 0.5 - 6G - 0.063R - LH</v>
      </c>
      <c r="FK80" t="str">
        <v>M4 X 0.5 - 6G - 0.063R</v>
      </c>
      <c r="FL80" t="str">
        <v>M4 X 0.5 - 6G - 0.063R - LH</v>
      </c>
      <c r="FM80" t="str">
        <v>M4.5 X .75 6g</v>
      </c>
      <c r="FN80" t="str">
        <v>M4.5 X 0.75 6g</v>
      </c>
      <c r="FO80" t="str">
        <v>M5x0.8-6g</v>
      </c>
      <c r="FP80" t="str">
        <v xml:space="preserve">M5x0.8-6g </v>
      </c>
      <c r="FQ80" t="str">
        <v>M6 X .75 6g</v>
      </c>
      <c r="FR80" t="str">
        <v>M6 X 0.75-6g</v>
      </c>
      <c r="FS80" t="str">
        <v>M6 X0.75 - 6g</v>
      </c>
      <c r="FT80" t="str">
        <v>M6X0.75 - 6H</v>
      </c>
      <c r="FU80" t="str">
        <v>M7 X 1.00 6g THREAD</v>
      </c>
      <c r="FV80" t="str">
        <v>M7X1.00 6g THREAD</v>
      </c>
      <c r="FW80" t="str">
        <v>M7X1.00 6h THREAD</v>
      </c>
      <c r="FX80" t="str">
        <v>Magenta Anodized Color</v>
      </c>
      <c r="FY80" t="str">
        <v>MAJOR Ø .380</v>
      </c>
      <c r="FZ80" t="str">
        <v>MAJORØ</v>
      </c>
      <c r="GA80" t="str">
        <v>MATT FINISH Per Note 3</v>
      </c>
      <c r="GB80" t="str">
        <v>MATT FINISH Per Traveler</v>
      </c>
      <c r="GC80" t="str">
        <v>MATTE FINISH</v>
      </c>
      <c r="GD80" t="str">
        <v>MATTE FINISH DWG NOTE 3</v>
      </c>
      <c r="GE80" t="str">
        <v>MATTE FINISH Note 3</v>
      </c>
      <c r="GF80" t="str">
        <v>Matte Finish Per Note 3</v>
      </c>
      <c r="GG80" t="str">
        <v>MATTE FINISH SIZE 10 GLASS BEAD</v>
      </c>
      <c r="GH80" t="str">
        <v>MAX ROOT RADIUS</v>
      </c>
      <c r="GI80" t="str">
        <v xml:space="preserve">Mill Profile Centered </v>
      </c>
      <c r="GJ80" t="str">
        <v>Minor Ø Unconstrained Check</v>
      </c>
      <c r="GK80" t="str">
        <v>MINOR Ø.1336</v>
      </c>
      <c r="GL80" t="str">
        <v>NO ANODIZE Per note 8</v>
      </c>
      <c r="GM80" t="str">
        <v>NO ANODIZE Per note 9</v>
      </c>
      <c r="GN80" t="str">
        <v>No Nicks, Scratches, Tool Marks, etc.</v>
      </c>
      <c r="GO80" t="str">
        <v>No Nicks,Scratches,Tool Marks,etc.</v>
      </c>
      <c r="GP80" t="str">
        <v>NO TOOL MARKS</v>
      </c>
      <c r="GQ80" t="str">
        <v>NOTE 3 THREAD RELIEF</v>
      </c>
      <c r="GR80" t="str">
        <v>NV-27 FUNC.</v>
      </c>
      <c r="GS80" t="str">
        <v>NV-30 DIM A</v>
      </c>
      <c r="GT80" t="str">
        <v>NV-30 DIM B</v>
      </c>
      <c r="GU80" t="str">
        <v>NV-30 DIM F</v>
      </c>
      <c r="GV80" t="str">
        <v>Ø .1250 HEX</v>
      </c>
      <c r="GW80" t="str">
        <v>Ø 9.4 MAJOR</v>
      </c>
      <c r="GX80" t="str">
        <v>Ø.096 MAX PILOT HOLE</v>
      </c>
      <c r="GY80" t="str">
        <v>Ø.125 THRU</v>
      </c>
      <c r="GZ80" t="str">
        <v>Ø.205 COUNTERSINK</v>
      </c>
      <c r="HA80" t="str">
        <v>Ø.260 T.S.C.</v>
      </c>
      <c r="HB80" t="str">
        <v>Ø.500 BASIC</v>
      </c>
      <c r="HC80" t="str">
        <v xml:space="preserve">OVAL CENTERED </v>
      </c>
      <c r="HD80" t="str">
        <v>PART NO. 15100</v>
      </c>
      <c r="HE80" t="str">
        <v>PART NUMBER 13100000</v>
      </c>
      <c r="HF80" t="str">
        <v>PART NUMBER 13600000</v>
      </c>
      <c r="HG80" t="str">
        <v>Part Number per Note 3</v>
      </c>
      <c r="HH80" t="str">
        <v>PD 5/16-18 UNC 2A</v>
      </c>
      <c r="HI80" t="str">
        <v>Perp.|0.05|A|</v>
      </c>
      <c r="HJ80" t="str">
        <v>PILOT THRU HOLE PRESENT</v>
      </c>
      <c r="HK80" t="str">
        <v>PITCH .060</v>
      </c>
      <c r="HL80" t="str">
        <v>Profile |.001|A|</v>
      </c>
      <c r="HM80" t="str">
        <v>Profile |.0015 | A | X-Y</v>
      </c>
      <c r="HN80" t="str">
        <v>Profile |.002| |A|B| X-Y</v>
      </c>
      <c r="HO80" t="str">
        <v>Profile |.002|A|B|</v>
      </c>
      <c r="HP80" t="str">
        <v>Profile |.002|A|B| X-Y</v>
      </c>
      <c r="HQ80" t="str">
        <v>Profile:|010|A|B|C|</v>
      </c>
      <c r="HR80" t="str">
        <v>Profile| .002| A|B|</v>
      </c>
      <c r="HS80" t="str">
        <v>Profile|.001|</v>
      </c>
      <c r="HT80" t="str">
        <v>Profile|.001|A|</v>
      </c>
      <c r="HU80" t="str">
        <v>Profile|.001|A|B|</v>
      </c>
      <c r="HV80" t="str">
        <v xml:space="preserve">Profile|.001|A|B| A&lt;-&gt;B </v>
      </c>
      <c r="HW80" t="str">
        <v>Profile|.001|A|B| C&lt;-&gt;D</v>
      </c>
      <c r="HX80" t="str">
        <v>Profile|.001|A|B| L-M</v>
      </c>
      <c r="HY80" t="str">
        <v>Profile|.001|A|B| P-Q</v>
      </c>
      <c r="HZ80" t="str">
        <v>Profile|.001|A|B|C&lt;-&gt;D</v>
      </c>
      <c r="IA80" t="str">
        <v>Profile|.001|A|C&lt;--&gt;D</v>
      </c>
      <c r="IB80" t="str">
        <v>Profile|.001|A|UNILATERAL</v>
      </c>
      <c r="IC80" t="str">
        <v>Profile|.001|C|</v>
      </c>
      <c r="ID80" t="str">
        <v>Profile|.0012|D1|</v>
      </c>
      <c r="IE80" t="str">
        <v>Profile|.0015| A-B UNI.</v>
      </c>
      <c r="IF80" t="str">
        <v>Profile|.0015| UNI.</v>
      </c>
      <c r="IG80" t="str">
        <v>Profile|.0015|A| X-Y</v>
      </c>
      <c r="IH80" t="str">
        <v>Profile|.0015|E|F|</v>
      </c>
      <c r="II80" t="str">
        <v>Profile|.0016|B|D|</v>
      </c>
      <c r="IJ80" t="str">
        <v>Profile|.002(U).000|A|</v>
      </c>
      <c r="IK80" t="str">
        <v>Profile|.002|</v>
      </c>
      <c r="IL80" t="str">
        <v>Profile|.002|A</v>
      </c>
      <c r="IM80" t="str">
        <v>Profile|.002|A|</v>
      </c>
      <c r="IN80" t="str">
        <v>Profile|.002|A|B|</v>
      </c>
      <c r="IO80" t="str">
        <v xml:space="preserve">Profile|.002|A|B| A&lt;-&gt;B </v>
      </c>
      <c r="IP80" t="str">
        <v>Profile|.002|A|B| C&lt;-&gt;D</v>
      </c>
      <c r="IQ80" t="str">
        <v>Profile|.002|A|B| X-Y</v>
      </c>
      <c r="IR80" t="str">
        <v>Profile|.002|A|B|C|X-Y</v>
      </c>
      <c r="IS80" t="str">
        <v>Profile|.002|A|B|X&lt;--&gt;Y</v>
      </c>
      <c r="IT80" t="str">
        <v>Profile|.002|A|B|X-Y</v>
      </c>
      <c r="IU80" t="str">
        <v>Profile|.002|A|C|</v>
      </c>
      <c r="IV80" t="str">
        <v>Profile|.002|C|A|</v>
      </c>
      <c r="IW80" t="str">
        <v>Profile|.002|C|B|</v>
      </c>
      <c r="IX80" t="str">
        <v>Profile|.0020|</v>
      </c>
      <c r="IY80" t="str">
        <v>Profile|.003|A|</v>
      </c>
      <c r="IZ80" t="str">
        <v>Profile|.003|A|B|C| Uni.</v>
      </c>
      <c r="JA80" t="str">
        <v>Profile|.003|E|F|</v>
      </c>
      <c r="JB80" t="str">
        <v>Profile|.004(U) .003|A|B|C|</v>
      </c>
      <c r="JC80" t="str">
        <v>Profile|.004|A| UNI.</v>
      </c>
      <c r="JD80" t="str">
        <v>Profile|.005|A|C|</v>
      </c>
      <c r="JE80" t="str">
        <v>Profile|.005|A|C|A&lt;--&gt;B, C&lt;--&gt;D</v>
      </c>
      <c r="JF80" t="str">
        <v>Profile|.005|A|D| A-B UNI.</v>
      </c>
      <c r="JG80" t="str">
        <v>Profile|.005|A|D| UNI.</v>
      </c>
      <c r="JH80" t="str">
        <v>Profile|.010|A|B|</v>
      </c>
      <c r="JI80" t="str">
        <v>Profile|.010|A|B|C|</v>
      </c>
      <c r="JJ80" t="str">
        <v>Profile|.03|A|</v>
      </c>
      <c r="JK80" t="str">
        <v>Profile|.05|A|B|</v>
      </c>
      <c r="JL80" t="str">
        <v>Profile|0.03|</v>
      </c>
      <c r="JM80" t="str">
        <v>Profile|0.03|A|</v>
      </c>
      <c r="JN80" t="str">
        <v>Profile|0.03|A|B|</v>
      </c>
      <c r="JO80" t="str">
        <v>Profile|0.05{A|C|</v>
      </c>
      <c r="JP80" t="str">
        <v>Profile|0.05|A|B|</v>
      </c>
      <c r="JQ80" t="str">
        <v>Profile|0.05|E|</v>
      </c>
      <c r="JR80" t="str">
        <v>Profile|0.05|E|F|</v>
      </c>
      <c r="JS80" t="str">
        <v>Profile|0.06|A|C|</v>
      </c>
      <c r="JT80" t="str">
        <v>Profile|0.1|A|A|</v>
      </c>
      <c r="JU80" t="str">
        <v>Profile|0.1|D1|</v>
      </c>
      <c r="JV80" t="str">
        <v>Profile|A|B|C|</v>
      </c>
      <c r="JW80" t="str">
        <v>Proile|.002|A|B|J-K</v>
      </c>
      <c r="JX80" t="str">
        <v>P-Thread Form</v>
      </c>
      <c r="JY80" t="str">
        <v>R  FULL RADIUS</v>
      </c>
      <c r="JZ80" t="str">
        <v>R.001/.006</v>
      </c>
      <c r="KA80" t="str">
        <v>R.003 MAX</v>
      </c>
      <c r="KB80" t="str">
        <v>R.005 MAX</v>
      </c>
      <c r="KC80" t="str">
        <v>R.030</v>
      </c>
      <c r="KD80" t="str">
        <v>R.25 MAX</v>
      </c>
      <c r="KE80" t="str">
        <v>R1.33 BASIC</v>
      </c>
      <c r="KF80" t="str">
        <v>R3.3</v>
      </c>
      <c r="KG80" t="str">
        <v>Ra 1.6 MAX</v>
      </c>
      <c r="KH80" t="str">
        <v>RAD @ FACE &amp; OD CHAMFER</v>
      </c>
      <c r="KI80" t="str">
        <v>RAD. @ ID &amp; BACK FACE</v>
      </c>
      <c r="KJ80" t="str">
        <v>RAD. @ OD &amp; BACK FACE</v>
      </c>
      <c r="KK80" t="str">
        <v>REMOVE SHRP EDGES .005 MAX</v>
      </c>
      <c r="KL80" t="str">
        <v>ROD SLOT CENTERED</v>
      </c>
      <c r="KM80" t="str">
        <v>SHARP OKAY</v>
      </c>
      <c r="KN80" t="str">
        <v>Slot Centered</v>
      </c>
      <c r="KO80" t="str">
        <v>SLOT WIDTH</v>
      </c>
      <c r="KP80" t="str">
        <v>Surface Finish Per Note 1</v>
      </c>
      <c r="KQ80" t="str">
        <v>Symmerty Balloon A_6</v>
      </c>
      <c r="KR80" t="str">
        <v>T27 HEXALOBE Per Note 1</v>
      </c>
      <c r="KS80" t="str">
        <v>T27 TORX</v>
      </c>
      <c r="KT80" t="str">
        <v>THRD DEPTH</v>
      </c>
      <c r="KU80" t="str">
        <v>Thread Form Per Note 3</v>
      </c>
      <c r="KV80" t="str">
        <v>THREAD INTO ROD SLOT</v>
      </c>
      <c r="KW80" t="str">
        <v>Thread Timed Print Note 6</v>
      </c>
      <c r="KX80" t="str">
        <v>TOOL MISMATCH PERMISSIBLE</v>
      </c>
      <c r="KY80" t="str">
        <v>Tot. Runout|Ø.002|C|</v>
      </c>
      <c r="KZ80" t="str">
        <v>Total Runout|.002|E|</v>
      </c>
      <c r="LA80" t="str">
        <v>TRIPLE LEAD THREAD</v>
      </c>
      <c r="LB80" t="str">
        <v>True Pos. |.001 (M)|A|</v>
      </c>
      <c r="LC80" t="str">
        <v>True Pos. |.002(M)|A|B|</v>
      </c>
      <c r="LD80" t="str">
        <v>True Pos. |.002|</v>
      </c>
      <c r="LE80" t="str">
        <v>True Pos. |.002|A|</v>
      </c>
      <c r="LF80" t="str">
        <v>True Pos. |.002|A|B|</v>
      </c>
      <c r="LG80" t="str">
        <v>True Pos. |.004|A|C|B|</v>
      </c>
      <c r="LH80" t="str">
        <v>True Pos. |.005(M)|A|B|</v>
      </c>
      <c r="LI80" t="str">
        <v>True Pos.|.000(L)|A|D|</v>
      </c>
      <c r="LJ80" t="str">
        <v>True Pos.|.000(M)|A|</v>
      </c>
      <c r="LK80" t="str">
        <v>True Pos.|.001(M)|A|</v>
      </c>
      <c r="LL80" t="str">
        <v>True Pos.|.001|B|</v>
      </c>
      <c r="LM80" t="str">
        <v>True Pos.|.001|E|</v>
      </c>
      <c r="LN80" t="str">
        <v>True Pos.|.002|A|</v>
      </c>
      <c r="LO80" t="str">
        <v>True Pos.|.002|B|</v>
      </c>
      <c r="LP80" t="str">
        <v>True Pos.|.002|C|</v>
      </c>
      <c r="LQ80" t="str">
        <v>True Pos.|.002|D1|</v>
      </c>
      <c r="LR80" t="str">
        <v>True Pos.|.002|D1|D2|</v>
      </c>
      <c r="LS80" t="str">
        <v>True Pos.|.05|A|</v>
      </c>
      <c r="LT80" t="str">
        <v>True Pos.|.1|A|B|C|</v>
      </c>
      <c r="LU80" t="str">
        <v>True Pos.|.13|A</v>
      </c>
      <c r="LV80" t="str">
        <v>True Pos.|0.05|A|</v>
      </c>
      <c r="LW80" t="str">
        <v>True Pos.|0.1|A|B|C|</v>
      </c>
      <c r="LX80" t="str">
        <v>True Pos.|0.13|A|</v>
      </c>
      <c r="LY80" t="str">
        <v>True Pos.|Ø.000(M)|A|</v>
      </c>
      <c r="LZ80" t="str">
        <v>True Pos.|Ø.000(M)|B|</v>
      </c>
      <c r="MA80" t="str">
        <v>True Pos.|Ø.001(M)|A(M)|</v>
      </c>
      <c r="MB80" t="str">
        <v>True Pos.|Ø.001(M)|A|</v>
      </c>
      <c r="MC80" t="str">
        <v>True Pos.|Ø.001|A|</v>
      </c>
      <c r="MD80" t="str">
        <v>True Pos.|Ø.001|C|</v>
      </c>
      <c r="ME80" t="str">
        <v>True Pos.|Ø.002(S)|A(S)|</v>
      </c>
      <c r="MF80" t="str">
        <v>True Pos.|Ø.002|A|</v>
      </c>
      <c r="MG80" t="str">
        <v>True Pos.|Ø.002|B|</v>
      </c>
      <c r="MH80" t="str">
        <v>True Pos.|Ø.002|C|</v>
      </c>
      <c r="MI80" t="str">
        <v>True Pos.|Ø.03(M)|A|</v>
      </c>
      <c r="MJ80" t="str">
        <v>True Pos.|Ø0.03(M)|A|</v>
      </c>
      <c r="MK80" t="str">
        <v>True Pos.|Ø0.05(L)|D|B|</v>
      </c>
      <c r="ML80" t="str">
        <v>True Pos.|Ø0.05|A|</v>
      </c>
      <c r="MM80" t="str">
        <v>True Pos.|Ø0.05|D|</v>
      </c>
      <c r="MN80" t="str">
        <v>True Pos.|Ø0.05|E|</v>
      </c>
      <c r="MO80" t="str">
        <v>True Pos.|Ø0.05|E|B|</v>
      </c>
      <c r="MP80" t="str">
        <v>True Pos.|SØ0.03|C|B|</v>
      </c>
      <c r="MQ80" t="str">
        <v>True Position|.002|A|B|</v>
      </c>
      <c r="MR80" t="str">
        <v>True. Pos.|Ø.001(M)|A|</v>
      </c>
      <c r="MS80" t="str">
        <v>True. Pps.|0.05|A|</v>
      </c>
      <c r="MT80" t="str">
        <v>Tumble Per Note 1</v>
      </c>
      <c r="MU80" t="str">
        <v>Tumble Per Note 2</v>
      </c>
    </row>
    <row r="81" spans="1:359">
      <c r="A81" t="s">
        <v>297</v>
      </c>
      <c r="C81" s="74" t="str" cm="1">
        <f t="array" ref="C81:MU81">TRANSPOSE(_xlfn._xlws.SORT(_xlfn._xlws.FILTER($A$2:$A$499,ISNUMBER(SEARCH('Prt. Lib. &amp; Routine, Table'!L88,$A$2:$A$499)),"not found")))</f>
        <v>.0015 T.I.R. MAX</v>
      </c>
      <c r="D81" t="str">
        <v>.002 MAX ROOT RADIUS</v>
      </c>
      <c r="E81" t="str">
        <v>.012 BLUNT END</v>
      </c>
      <c r="F81" t="str">
        <v>.015 MAX</v>
      </c>
      <c r="G81" t="str">
        <v>.016 T.S.C.</v>
      </c>
      <c r="H81" t="str">
        <v>.017 BASIC</v>
      </c>
      <c r="I81" t="str">
        <v>.021 PITCH</v>
      </c>
      <c r="J81" t="str">
        <v>.022 BLUNT START</v>
      </c>
      <c r="K81" t="str">
        <v>.025 BASIC</v>
      </c>
      <c r="L81" t="str">
        <v>.035 BASIC</v>
      </c>
      <c r="M81" t="str">
        <v>.043 T.S.C</v>
      </c>
      <c r="N81" t="str">
        <v>.053 T.S.C.</v>
      </c>
      <c r="O81" t="str">
        <v>.060 HEX DEPTH</v>
      </c>
      <c r="P81" t="str">
        <v>.060 PITCH</v>
      </c>
      <c r="Q81" t="str">
        <v>.061 BASIC</v>
      </c>
      <c r="R81" t="str">
        <v>.07 HEX</v>
      </c>
      <c r="S81" t="str">
        <v>.070 HEX DEPTH</v>
      </c>
      <c r="T81" t="str">
        <v>.082 DRILL</v>
      </c>
      <c r="U81" t="str">
        <v>.082 DRILL DEPTH</v>
      </c>
      <c r="V81" t="str">
        <v>.094 HEX</v>
      </c>
      <c r="W81" t="str">
        <v>.115 T.S.C.</v>
      </c>
      <c r="X81" t="str">
        <v>.1195 / .1243 MAJOR DIAMETER</v>
      </c>
      <c r="Y81" t="str">
        <v>.1250 HEX</v>
      </c>
      <c r="Z81" t="str">
        <v>.157 MINOR DIAMETER</v>
      </c>
      <c r="AA81" t="str">
        <v>.172 FULL THD DEPTH</v>
      </c>
      <c r="AB81" t="str">
        <v>.172 MAJOR DIAMETER</v>
      </c>
      <c r="AC81" t="str">
        <v>.180 MIN DEPTH FULL THRD</v>
      </c>
      <c r="AD81" t="str">
        <v>.183 Ceter Line Thread Dwell</v>
      </c>
      <c r="AE81" t="str">
        <v>.208 MAX THRD DEPTH</v>
      </c>
      <c r="AF81" t="str">
        <v>.218 BOTTOM HALF OF SLOT</v>
      </c>
      <c r="AG81" t="str">
        <v>.261 BASIC</v>
      </c>
      <c r="AH81" t="str">
        <v>.314 T.S.C.</v>
      </c>
      <c r="AI81" t="str">
        <v>.315 BASIC</v>
      </c>
      <c r="AJ81" t="str">
        <v>.329 MINOR Ø</v>
      </c>
      <c r="AK81" t="str">
        <v>.330 BASIC</v>
      </c>
      <c r="AL81" t="str">
        <v>.35 TO TANGENT POINT</v>
      </c>
      <c r="AM81" t="str">
        <v>.375 MAJOR Ø</v>
      </c>
      <c r="AN81" t="str">
        <v>.390 BASIC</v>
      </c>
      <c r="AO81" t="str">
        <v>.440 BASIC</v>
      </c>
      <c r="AP81" t="str">
        <v>.64/.96 HIGH=Pass</v>
      </c>
      <c r="AQ81" t="str">
        <v>0.012 MAX</v>
      </c>
      <c r="AR81" t="str">
        <v>0.015 MAX</v>
      </c>
      <c r="AS81" t="str">
        <v>0.05 Per Note 2</v>
      </c>
      <c r="AT81" t="str">
        <v>0.500 PULLOUT ZONE</v>
      </c>
      <c r="AU81" t="str">
        <v>10-32 UNF-2A</v>
      </c>
      <c r="AV81" t="str">
        <v>12-28 UNF-2B</v>
      </c>
      <c r="AW81" t="str">
        <v>2.87 BASIC</v>
      </c>
      <c r="AX81" t="str">
        <v>2-56 UNC 2B 2 STARTS</v>
      </c>
      <c r="AY81" t="str">
        <v>3 LEAD THREAD</v>
      </c>
      <c r="AZ81" t="str">
        <v>32µIN Max</v>
      </c>
      <c r="BA81" t="str">
        <v>5/16"-24 UNF-2A</v>
      </c>
      <c r="BB81" t="str">
        <v>5/16-18 UNC 2A</v>
      </c>
      <c r="BC81" t="str">
        <v>5-44 UNF-2A</v>
      </c>
      <c r="BD81" t="str">
        <v>6-16µIN</v>
      </c>
      <c r="BE81" t="str">
        <v>65° BLEND</v>
      </c>
      <c r="BF81" t="str">
        <v>7.45 Top of Ball to Face</v>
      </c>
      <c r="BG81" t="str">
        <v>7/16-28 UNEF 2B</v>
      </c>
      <c r="BH81" t="str">
        <v>7/16-28-UNEF-2A</v>
      </c>
      <c r="BI81" t="str">
        <v>Alignment Per Note 3</v>
      </c>
      <c r="BJ81" t="str">
        <v>ANODIZE (SEE CHART)</v>
      </c>
      <c r="BK81" t="str">
        <v>ANODIZE AQUA Per Note 3</v>
      </c>
      <c r="BL81" t="str">
        <v>ANODIZE BOTTOM PORTION</v>
      </c>
      <c r="BM81" t="str">
        <v>ANODIZE COLOR AQUA</v>
      </c>
      <c r="BN81" t="str">
        <v>ANODIZE COLOR GREEN DWG NOTE 4</v>
      </c>
      <c r="BO81" t="str">
        <v>ANODIZE COLOR LIGHT BLUE</v>
      </c>
      <c r="BP81" t="str">
        <v>ANODIZE GREEN Per Note 2</v>
      </c>
      <c r="BQ81" t="str">
        <v>ANODIZE GREY, Per Note 1</v>
      </c>
      <c r="BR81" t="str">
        <v>ANODIZE MAGENTA</v>
      </c>
      <c r="BS81" t="str">
        <v>Anodize Per note 3</v>
      </c>
      <c r="BT81" t="str">
        <v>Anodize Per Note 4</v>
      </c>
      <c r="BU81" t="str">
        <v>ANODIZE SEAFOAM</v>
      </c>
      <c r="BV81" t="str">
        <v>Balloon 11 Symmetry</v>
      </c>
      <c r="BW81" t="str">
        <v>Balloon 12 Symmetry</v>
      </c>
      <c r="BX81" t="str">
        <v>Balloon 13 Hole Centered</v>
      </c>
      <c r="BY81" t="str">
        <v>Balloon 13 Symmerty</v>
      </c>
      <c r="BZ81" t="str">
        <v>Balloon 2 Symmetry</v>
      </c>
      <c r="CA81" t="str">
        <v>Balloon 21 CENTERED</v>
      </c>
      <c r="CB81" t="str">
        <v>Balloon 29 Symmetry</v>
      </c>
      <c r="CC81" t="str">
        <v>Balloon 3 Symmetry</v>
      </c>
      <c r="CD81" t="str">
        <v>Balloon 4 Symmetry</v>
      </c>
      <c r="CE81" t="str">
        <v>Balloon 5 blend to SØ .340</v>
      </c>
      <c r="CF81" t="str">
        <v>Balloon 5 Symmetry</v>
      </c>
      <c r="CG81" t="str">
        <v>Balloon 6 Centered</v>
      </c>
      <c r="CH81" t="str">
        <v>Balloon 9 Function Check</v>
      </c>
      <c r="CI81" t="str">
        <v>Balloon 9 Symmerty</v>
      </c>
      <c r="CJ81" t="str">
        <v>Balloons 2 &amp; 17 Symmetry |.001|A|</v>
      </c>
      <c r="CK81" t="str">
        <v>Basic Ø 3.6</v>
      </c>
      <c r="CL81" t="str">
        <v>BEAD BLAST</v>
      </c>
      <c r="CM81" t="str">
        <v>BLAST ALUMINUM OXIDE</v>
      </c>
      <c r="CN81" t="str">
        <v>Blast Note 2</v>
      </c>
      <c r="CO81" t="str">
        <v xml:space="preserve">BLAST Per Note 1 </v>
      </c>
      <c r="CP81" t="str">
        <v>BLAST Per Note 2</v>
      </c>
      <c r="CQ81" t="str">
        <v>BLAST Per Note 3</v>
      </c>
      <c r="CR81" t="str">
        <v>BLAST Per Note 4</v>
      </c>
      <c r="CS81" t="str">
        <v>BLAST Per Note 8</v>
      </c>
      <c r="CT81" t="str">
        <v>BLAST Per Traveler, MATT FINISH</v>
      </c>
      <c r="CU81" t="str">
        <v>BLAST WITH 16 GRIT ALUMINUM OXIDE</v>
      </c>
      <c r="CV81" t="str">
        <v>BLAST, Uniform Finish Per Note 3</v>
      </c>
      <c r="CW81" t="str">
        <v>BREAK EDGE</v>
      </c>
      <c r="CX81" t="str">
        <v>BREAK EDGE .014</v>
      </c>
      <c r="CY81" t="str">
        <v>BREAK EDGES Note 2</v>
      </c>
      <c r="CZ81" t="str">
        <v>BREAK SHARP Per Note 1</v>
      </c>
      <c r="DA81" t="str">
        <v>BREAK SHARPS Per Note 1</v>
      </c>
      <c r="DB81" t="str">
        <v>CE 2729</v>
      </c>
      <c r="DC81" t="str">
        <v>CE Logo per Note 3</v>
      </c>
      <c r="DD81" t="str">
        <v>CE MARK</v>
      </c>
      <c r="DE81" t="str">
        <v>Chips/Debris Removed</v>
      </c>
      <c r="DF81" t="str">
        <v>Coat Per Note 2</v>
      </c>
      <c r="DG81" t="str">
        <v>C-Sink Ø .155</v>
      </c>
      <c r="DH81" t="str">
        <v>C-Sink Ø5.2</v>
      </c>
      <c r="DI81" t="str">
        <v>Deburred</v>
      </c>
      <c r="DJ81" t="str">
        <v>DIM "A" NoGo</v>
      </c>
      <c r="DK81" t="str">
        <v>DIM "A" NoGo Hexalobe</v>
      </c>
      <c r="DL81" t="str">
        <v>EDGE BREAK</v>
      </c>
      <c r="DM81" t="str">
        <v>EDGE BREAK MIN R.004, MAX R.010</v>
      </c>
      <c r="DN81" t="str">
        <v>Edge Break per Note 1</v>
      </c>
      <c r="DO81" t="str">
        <v>ELECTROPOLISH Per Note 1</v>
      </c>
      <c r="DP81" t="str">
        <v>Finish Per Note 3</v>
      </c>
      <c r="DQ81" t="str">
        <v>FLUTE POSITION Per Note 3</v>
      </c>
      <c r="DR81" t="str">
        <v>FULL R</v>
      </c>
      <c r="DS81" t="str">
        <v>FULL RADIUS</v>
      </c>
      <c r="DT81" t="str">
        <v xml:space="preserve">FULL RADIUS </v>
      </c>
      <c r="DU81" t="str">
        <v>Function Check  (.2340 .2360 FULL)</v>
      </c>
      <c r="DV81" t="str">
        <v>FUNCTIONAL  HEXALOBE</v>
      </c>
      <c r="DW81" t="str">
        <v>GLASS BEAD Per Note 3</v>
      </c>
      <c r="DX81" t="str">
        <v>Globus Logo per Note 3</v>
      </c>
      <c r="DY81" t="str">
        <v>Gold Anodized Color</v>
      </c>
      <c r="DZ81" t="str">
        <v>Green Anodized Color</v>
      </c>
      <c r="EA81" t="str">
        <v>GRIT BLAST Per Note 3</v>
      </c>
      <c r="EB81" t="str">
        <v>Grit Blast Per Note 4</v>
      </c>
      <c r="EC81" t="str">
        <v>GRIT BLAST, DWG NOTE 3</v>
      </c>
      <c r="ED81" t="str">
        <v>HEX MINOR Ø.1292</v>
      </c>
      <c r="EE81" t="str">
        <v xml:space="preserve">HEXALOBE </v>
      </c>
      <c r="EF81" t="str">
        <v>HEXALOBE FUNCTION</v>
      </c>
      <c r="EG81" t="str">
        <v>Hexalobe Minor</v>
      </c>
      <c r="EH81" t="str">
        <v>Hexalobe NV-30</v>
      </c>
      <c r="EI81" t="str">
        <v>HEXALOBE ORIENTATION</v>
      </c>
      <c r="EJ81" t="str">
        <v>Inspect per operation 30 comments</v>
      </c>
      <c r="EK81" t="str">
        <v>INT / EXT CORNERS: R.002 TO R.010</v>
      </c>
      <c r="EL81" t="str">
        <v>INT /EXT CORNERS R.05 TO R.03</v>
      </c>
      <c r="EM81" t="str">
        <v>John is a Geek</v>
      </c>
      <c r="EN81" t="str">
        <v>LASER ETCH</v>
      </c>
      <c r="EO81" t="str">
        <v>Laser Etch Per Note 7</v>
      </c>
      <c r="EP81" t="str">
        <v xml:space="preserve">LASER MARK "CE" DWG NOTE 10 </v>
      </c>
      <c r="EQ81" t="str">
        <v>Laser Mark "P1-15004-08", Per Note 3</v>
      </c>
      <c r="ER81" t="str">
        <v>Laser Mark "P2-15004-08", Per Note 3</v>
      </c>
      <c r="ES81" t="str">
        <v>Laser Mark "P3-15004-08", Per Note 3</v>
      </c>
      <c r="ET81" t="str">
        <v>Laser Mark "P4-15004-08", Per Note 3</v>
      </c>
      <c r="EU81" t="str">
        <v xml:space="preserve">LASER MARK LOGO DWG NOTE 9 </v>
      </c>
      <c r="EV81" t="str">
        <v xml:space="preserve">LASER MARK LOT NUMBER DWG NOTE 8 </v>
      </c>
      <c r="EW81" t="str">
        <v>Laser Mark Lot, Per Note 3</v>
      </c>
      <c r="EX81" t="str">
        <v xml:space="preserve">LASER MARK PART NUMBER DWG NOTE 8 </v>
      </c>
      <c r="EY81" t="str">
        <v>LASER: 13000000</v>
      </c>
      <c r="EZ81" t="str">
        <v>LASER: CE 2797</v>
      </c>
      <c r="FA81" t="str">
        <v>LASER: LOGO</v>
      </c>
      <c r="FB81" t="str">
        <v xml:space="preserve">LASER: Lot # Per RE-75-001 </v>
      </c>
      <c r="FC81" t="str">
        <v>LAST THREAD</v>
      </c>
      <c r="FD81" t="str">
        <v>LEAD .0625</v>
      </c>
      <c r="FE81" t="str">
        <v>LOGO</v>
      </c>
      <c r="FF81" t="str">
        <v>Lot (Control) Number per Note 3</v>
      </c>
      <c r="FG81" t="str">
        <v>LOT NO.</v>
      </c>
      <c r="FH81" t="str">
        <v>LOT NUMBER</v>
      </c>
      <c r="FI81" t="str">
        <v>LOT NUMBER PER NUVASIVE SOP 9002007</v>
      </c>
      <c r="FJ81" t="str">
        <v>M 4X 0.5 - 6G - 0.063R - LH</v>
      </c>
      <c r="FK81" t="str">
        <v>M4 X 0.5 - 6G - 0.063R</v>
      </c>
      <c r="FL81" t="str">
        <v>M4 X 0.5 - 6G - 0.063R - LH</v>
      </c>
      <c r="FM81" t="str">
        <v>M4.5 X .75 6g</v>
      </c>
      <c r="FN81" t="str">
        <v>M4.5 X 0.75 6g</v>
      </c>
      <c r="FO81" t="str">
        <v>M5x0.8-6g</v>
      </c>
      <c r="FP81" t="str">
        <v xml:space="preserve">M5x0.8-6g </v>
      </c>
      <c r="FQ81" t="str">
        <v>M6 X .75 6g</v>
      </c>
      <c r="FR81" t="str">
        <v>M6 X 0.75-6g</v>
      </c>
      <c r="FS81" t="str">
        <v>M6 X0.75 - 6g</v>
      </c>
      <c r="FT81" t="str">
        <v>M6X0.75 - 6H</v>
      </c>
      <c r="FU81" t="str">
        <v>M7 X 1.00 6g THREAD</v>
      </c>
      <c r="FV81" t="str">
        <v>M7X1.00 6g THREAD</v>
      </c>
      <c r="FW81" t="str">
        <v>M7X1.00 6h THREAD</v>
      </c>
      <c r="FX81" t="str">
        <v>Magenta Anodized Color</v>
      </c>
      <c r="FY81" t="str">
        <v>MAJOR Ø .380</v>
      </c>
      <c r="FZ81" t="str">
        <v>MAJORØ</v>
      </c>
      <c r="GA81" t="str">
        <v>MATT FINISH Per Note 3</v>
      </c>
      <c r="GB81" t="str">
        <v>MATT FINISH Per Traveler</v>
      </c>
      <c r="GC81" t="str">
        <v>MATTE FINISH</v>
      </c>
      <c r="GD81" t="str">
        <v>MATTE FINISH DWG NOTE 3</v>
      </c>
      <c r="GE81" t="str">
        <v>MATTE FINISH Note 3</v>
      </c>
      <c r="GF81" t="str">
        <v>Matte Finish Per Note 3</v>
      </c>
      <c r="GG81" t="str">
        <v>MATTE FINISH SIZE 10 GLASS BEAD</v>
      </c>
      <c r="GH81" t="str">
        <v>MAX ROOT RADIUS</v>
      </c>
      <c r="GI81" t="str">
        <v xml:space="preserve">Mill Profile Centered </v>
      </c>
      <c r="GJ81" t="str">
        <v>Minor Ø Unconstrained Check</v>
      </c>
      <c r="GK81" t="str">
        <v>MINOR Ø.1336</v>
      </c>
      <c r="GL81" t="str">
        <v>NO ANODIZE Per note 8</v>
      </c>
      <c r="GM81" t="str">
        <v>NO ANODIZE Per note 9</v>
      </c>
      <c r="GN81" t="str">
        <v>No Nicks, Scratches, Tool Marks, etc.</v>
      </c>
      <c r="GO81" t="str">
        <v>No Nicks,Scratches,Tool Marks,etc.</v>
      </c>
      <c r="GP81" t="str">
        <v>NO TOOL MARKS</v>
      </c>
      <c r="GQ81" t="str">
        <v>NOTE 3 THREAD RELIEF</v>
      </c>
      <c r="GR81" t="str">
        <v>NV-27 FUNC.</v>
      </c>
      <c r="GS81" t="str">
        <v>NV-30 DIM A</v>
      </c>
      <c r="GT81" t="str">
        <v>NV-30 DIM B</v>
      </c>
      <c r="GU81" t="str">
        <v>NV-30 DIM F</v>
      </c>
      <c r="GV81" t="str">
        <v>Ø .1250 HEX</v>
      </c>
      <c r="GW81" t="str">
        <v>Ø 9.4 MAJOR</v>
      </c>
      <c r="GX81" t="str">
        <v>Ø.096 MAX PILOT HOLE</v>
      </c>
      <c r="GY81" t="str">
        <v>Ø.125 THRU</v>
      </c>
      <c r="GZ81" t="str">
        <v>Ø.205 COUNTERSINK</v>
      </c>
      <c r="HA81" t="str">
        <v>Ø.260 T.S.C.</v>
      </c>
      <c r="HB81" t="str">
        <v>Ø.500 BASIC</v>
      </c>
      <c r="HC81" t="str">
        <v xml:space="preserve">OVAL CENTERED </v>
      </c>
      <c r="HD81" t="str">
        <v>PART NO. 15100</v>
      </c>
      <c r="HE81" t="str">
        <v>PART NUMBER 13100000</v>
      </c>
      <c r="HF81" t="str">
        <v>PART NUMBER 13600000</v>
      </c>
      <c r="HG81" t="str">
        <v>Part Number per Note 3</v>
      </c>
      <c r="HH81" t="str">
        <v>PD 5/16-18 UNC 2A</v>
      </c>
      <c r="HI81" t="str">
        <v>Perp.|0.05|A|</v>
      </c>
      <c r="HJ81" t="str">
        <v>PILOT THRU HOLE PRESENT</v>
      </c>
      <c r="HK81" t="str">
        <v>PITCH .060</v>
      </c>
      <c r="HL81" t="str">
        <v>Profile |.001|A|</v>
      </c>
      <c r="HM81" t="str">
        <v>Profile |.0015 | A | X-Y</v>
      </c>
      <c r="HN81" t="str">
        <v>Profile |.002| |A|B| X-Y</v>
      </c>
      <c r="HO81" t="str">
        <v>Profile |.002|A|B|</v>
      </c>
      <c r="HP81" t="str">
        <v>Profile |.002|A|B| X-Y</v>
      </c>
      <c r="HQ81" t="str">
        <v>Profile:|010|A|B|C|</v>
      </c>
      <c r="HR81" t="str">
        <v>Profile| .002| A|B|</v>
      </c>
      <c r="HS81" t="str">
        <v>Profile|.001|</v>
      </c>
      <c r="HT81" t="str">
        <v>Profile|.001|A|</v>
      </c>
      <c r="HU81" t="str">
        <v>Profile|.001|A|B|</v>
      </c>
      <c r="HV81" t="str">
        <v xml:space="preserve">Profile|.001|A|B| A&lt;-&gt;B </v>
      </c>
      <c r="HW81" t="str">
        <v>Profile|.001|A|B| C&lt;-&gt;D</v>
      </c>
      <c r="HX81" t="str">
        <v>Profile|.001|A|B| L-M</v>
      </c>
      <c r="HY81" t="str">
        <v>Profile|.001|A|B| P-Q</v>
      </c>
      <c r="HZ81" t="str">
        <v>Profile|.001|A|B|C&lt;-&gt;D</v>
      </c>
      <c r="IA81" t="str">
        <v>Profile|.001|A|C&lt;--&gt;D</v>
      </c>
      <c r="IB81" t="str">
        <v>Profile|.001|A|UNILATERAL</v>
      </c>
      <c r="IC81" t="str">
        <v>Profile|.001|C|</v>
      </c>
      <c r="ID81" t="str">
        <v>Profile|.0012|D1|</v>
      </c>
      <c r="IE81" t="str">
        <v>Profile|.0015| A-B UNI.</v>
      </c>
      <c r="IF81" t="str">
        <v>Profile|.0015| UNI.</v>
      </c>
      <c r="IG81" t="str">
        <v>Profile|.0015|A| X-Y</v>
      </c>
      <c r="IH81" t="str">
        <v>Profile|.0015|E|F|</v>
      </c>
      <c r="II81" t="str">
        <v>Profile|.0016|B|D|</v>
      </c>
      <c r="IJ81" t="str">
        <v>Profile|.002(U).000|A|</v>
      </c>
      <c r="IK81" t="str">
        <v>Profile|.002|</v>
      </c>
      <c r="IL81" t="str">
        <v>Profile|.002|A</v>
      </c>
      <c r="IM81" t="str">
        <v>Profile|.002|A|</v>
      </c>
      <c r="IN81" t="str">
        <v>Profile|.002|A|B|</v>
      </c>
      <c r="IO81" t="str">
        <v xml:space="preserve">Profile|.002|A|B| A&lt;-&gt;B </v>
      </c>
      <c r="IP81" t="str">
        <v>Profile|.002|A|B| C&lt;-&gt;D</v>
      </c>
      <c r="IQ81" t="str">
        <v>Profile|.002|A|B| X-Y</v>
      </c>
      <c r="IR81" t="str">
        <v>Profile|.002|A|B|C|X-Y</v>
      </c>
      <c r="IS81" t="str">
        <v>Profile|.002|A|B|X&lt;--&gt;Y</v>
      </c>
      <c r="IT81" t="str">
        <v>Profile|.002|A|B|X-Y</v>
      </c>
      <c r="IU81" t="str">
        <v>Profile|.002|A|C|</v>
      </c>
      <c r="IV81" t="str">
        <v>Profile|.002|C|A|</v>
      </c>
      <c r="IW81" t="str">
        <v>Profile|.002|C|B|</v>
      </c>
      <c r="IX81" t="str">
        <v>Profile|.0020|</v>
      </c>
      <c r="IY81" t="str">
        <v>Profile|.003|A|</v>
      </c>
      <c r="IZ81" t="str">
        <v>Profile|.003|A|B|C| Uni.</v>
      </c>
      <c r="JA81" t="str">
        <v>Profile|.003|E|F|</v>
      </c>
      <c r="JB81" t="str">
        <v>Profile|.004(U) .003|A|B|C|</v>
      </c>
      <c r="JC81" t="str">
        <v>Profile|.004|A| UNI.</v>
      </c>
      <c r="JD81" t="str">
        <v>Profile|.005|A|C|</v>
      </c>
      <c r="JE81" t="str">
        <v>Profile|.005|A|C|A&lt;--&gt;B, C&lt;--&gt;D</v>
      </c>
      <c r="JF81" t="str">
        <v>Profile|.005|A|D| A-B UNI.</v>
      </c>
      <c r="JG81" t="str">
        <v>Profile|.005|A|D| UNI.</v>
      </c>
      <c r="JH81" t="str">
        <v>Profile|.010|A|B|</v>
      </c>
      <c r="JI81" t="str">
        <v>Profile|.010|A|B|C|</v>
      </c>
      <c r="JJ81" t="str">
        <v>Profile|.03|A|</v>
      </c>
      <c r="JK81" t="str">
        <v>Profile|.05|A|B|</v>
      </c>
      <c r="JL81" t="str">
        <v>Profile|0.03|</v>
      </c>
      <c r="JM81" t="str">
        <v>Profile|0.03|A|</v>
      </c>
      <c r="JN81" t="str">
        <v>Profile|0.03|A|B|</v>
      </c>
      <c r="JO81" t="str">
        <v>Profile|0.05{A|C|</v>
      </c>
      <c r="JP81" t="str">
        <v>Profile|0.05|A|B|</v>
      </c>
      <c r="JQ81" t="str">
        <v>Profile|0.05|E|</v>
      </c>
      <c r="JR81" t="str">
        <v>Profile|0.05|E|F|</v>
      </c>
      <c r="JS81" t="str">
        <v>Profile|0.06|A|C|</v>
      </c>
      <c r="JT81" t="str">
        <v>Profile|0.1|A|A|</v>
      </c>
      <c r="JU81" t="str">
        <v>Profile|0.1|D1|</v>
      </c>
      <c r="JV81" t="str">
        <v>Profile|A|B|C|</v>
      </c>
      <c r="JW81" t="str">
        <v>Proile|.002|A|B|J-K</v>
      </c>
      <c r="JX81" t="str">
        <v>P-Thread Form</v>
      </c>
      <c r="JY81" t="str">
        <v>R  FULL RADIUS</v>
      </c>
      <c r="JZ81" t="str">
        <v>R.001/.006</v>
      </c>
      <c r="KA81" t="str">
        <v>R.003 MAX</v>
      </c>
      <c r="KB81" t="str">
        <v>R.005 MAX</v>
      </c>
      <c r="KC81" t="str">
        <v>R.030</v>
      </c>
      <c r="KD81" t="str">
        <v>R.25 MAX</v>
      </c>
      <c r="KE81" t="str">
        <v>R1.33 BASIC</v>
      </c>
      <c r="KF81" t="str">
        <v>R3.3</v>
      </c>
      <c r="KG81" t="str">
        <v>Ra 1.6 MAX</v>
      </c>
      <c r="KH81" t="str">
        <v>RAD @ FACE &amp; OD CHAMFER</v>
      </c>
      <c r="KI81" t="str">
        <v>RAD. @ ID &amp; BACK FACE</v>
      </c>
      <c r="KJ81" t="str">
        <v>RAD. @ OD &amp; BACK FACE</v>
      </c>
      <c r="KK81" t="str">
        <v>REMOVE SHRP EDGES .005 MAX</v>
      </c>
      <c r="KL81" t="str">
        <v>ROD SLOT CENTERED</v>
      </c>
      <c r="KM81" t="str">
        <v>SHARP OKAY</v>
      </c>
      <c r="KN81" t="str">
        <v>Slot Centered</v>
      </c>
      <c r="KO81" t="str">
        <v>SLOT WIDTH</v>
      </c>
      <c r="KP81" t="str">
        <v>Surface Finish Per Note 1</v>
      </c>
      <c r="KQ81" t="str">
        <v>Symmerty Balloon A_6</v>
      </c>
      <c r="KR81" t="str">
        <v>T27 HEXALOBE Per Note 1</v>
      </c>
      <c r="KS81" t="str">
        <v>T27 TORX</v>
      </c>
      <c r="KT81" t="str">
        <v>THRD DEPTH</v>
      </c>
      <c r="KU81" t="str">
        <v>Thread Form Per Note 3</v>
      </c>
      <c r="KV81" t="str">
        <v>THREAD INTO ROD SLOT</v>
      </c>
      <c r="KW81" t="str">
        <v>Thread Timed Print Note 6</v>
      </c>
      <c r="KX81" t="str">
        <v>TOOL MISMATCH PERMISSIBLE</v>
      </c>
      <c r="KY81" t="str">
        <v>Tot. Runout|Ø.002|C|</v>
      </c>
      <c r="KZ81" t="str">
        <v>Total Runout|.002|E|</v>
      </c>
      <c r="LA81" t="str">
        <v>TRIPLE LEAD THREAD</v>
      </c>
      <c r="LB81" t="str">
        <v>True Pos. |.001 (M)|A|</v>
      </c>
      <c r="LC81" t="str">
        <v>True Pos. |.002(M)|A|B|</v>
      </c>
      <c r="LD81" t="str">
        <v>True Pos. |.002|</v>
      </c>
      <c r="LE81" t="str">
        <v>True Pos. |.002|A|</v>
      </c>
      <c r="LF81" t="str">
        <v>True Pos. |.002|A|B|</v>
      </c>
      <c r="LG81" t="str">
        <v>True Pos. |.004|A|C|B|</v>
      </c>
      <c r="LH81" t="str">
        <v>True Pos. |.005(M)|A|B|</v>
      </c>
      <c r="LI81" t="str">
        <v>True Pos.|.000(L)|A|D|</v>
      </c>
      <c r="LJ81" t="str">
        <v>True Pos.|.000(M)|A|</v>
      </c>
      <c r="LK81" t="str">
        <v>True Pos.|.001(M)|A|</v>
      </c>
      <c r="LL81" t="str">
        <v>True Pos.|.001|B|</v>
      </c>
      <c r="LM81" t="str">
        <v>True Pos.|.001|E|</v>
      </c>
      <c r="LN81" t="str">
        <v>True Pos.|.002|A|</v>
      </c>
      <c r="LO81" t="str">
        <v>True Pos.|.002|B|</v>
      </c>
      <c r="LP81" t="str">
        <v>True Pos.|.002|C|</v>
      </c>
      <c r="LQ81" t="str">
        <v>True Pos.|.002|D1|</v>
      </c>
      <c r="LR81" t="str">
        <v>True Pos.|.002|D1|D2|</v>
      </c>
      <c r="LS81" t="str">
        <v>True Pos.|.05|A|</v>
      </c>
      <c r="LT81" t="str">
        <v>True Pos.|.1|A|B|C|</v>
      </c>
      <c r="LU81" t="str">
        <v>True Pos.|.13|A</v>
      </c>
      <c r="LV81" t="str">
        <v>True Pos.|0.05|A|</v>
      </c>
      <c r="LW81" t="str">
        <v>True Pos.|0.1|A|B|C|</v>
      </c>
      <c r="LX81" t="str">
        <v>True Pos.|0.13|A|</v>
      </c>
      <c r="LY81" t="str">
        <v>True Pos.|Ø.000(M)|A|</v>
      </c>
      <c r="LZ81" t="str">
        <v>True Pos.|Ø.000(M)|B|</v>
      </c>
      <c r="MA81" t="str">
        <v>True Pos.|Ø.001(M)|A(M)|</v>
      </c>
      <c r="MB81" t="str">
        <v>True Pos.|Ø.001(M)|A|</v>
      </c>
      <c r="MC81" t="str">
        <v>True Pos.|Ø.001|A|</v>
      </c>
      <c r="MD81" t="str">
        <v>True Pos.|Ø.001|C|</v>
      </c>
      <c r="ME81" t="str">
        <v>True Pos.|Ø.002(S)|A(S)|</v>
      </c>
      <c r="MF81" t="str">
        <v>True Pos.|Ø.002|A|</v>
      </c>
      <c r="MG81" t="str">
        <v>True Pos.|Ø.002|B|</v>
      </c>
      <c r="MH81" t="str">
        <v>True Pos.|Ø.002|C|</v>
      </c>
      <c r="MI81" t="str">
        <v>True Pos.|Ø.03(M)|A|</v>
      </c>
      <c r="MJ81" t="str">
        <v>True Pos.|Ø0.03(M)|A|</v>
      </c>
      <c r="MK81" t="str">
        <v>True Pos.|Ø0.05(L)|D|B|</v>
      </c>
      <c r="ML81" t="str">
        <v>True Pos.|Ø0.05|A|</v>
      </c>
      <c r="MM81" t="str">
        <v>True Pos.|Ø0.05|D|</v>
      </c>
      <c r="MN81" t="str">
        <v>True Pos.|Ø0.05|E|</v>
      </c>
      <c r="MO81" t="str">
        <v>True Pos.|Ø0.05|E|B|</v>
      </c>
      <c r="MP81" t="str">
        <v>True Pos.|SØ0.03|C|B|</v>
      </c>
      <c r="MQ81" t="str">
        <v>True Position|.002|A|B|</v>
      </c>
      <c r="MR81" t="str">
        <v>True. Pos.|Ø.001(M)|A|</v>
      </c>
      <c r="MS81" t="str">
        <v>True. Pps.|0.05|A|</v>
      </c>
      <c r="MT81" t="str">
        <v>Tumble Per Note 1</v>
      </c>
      <c r="MU81" t="str">
        <v>Tumble Per Note 2</v>
      </c>
    </row>
    <row r="82" spans="1:359">
      <c r="A82" t="s">
        <v>968</v>
      </c>
      <c r="C82" s="74" t="str" cm="1">
        <f t="array" ref="C82:MU82">TRANSPOSE(_xlfn._xlws.SORT(_xlfn._xlws.FILTER($A$2:$A$499,ISNUMBER(SEARCH('Prt. Lib. &amp; Routine, Table'!L89,$A$2:$A$499)),"not found")))</f>
        <v>.0015 T.I.R. MAX</v>
      </c>
      <c r="D82" t="str">
        <v>.002 MAX ROOT RADIUS</v>
      </c>
      <c r="E82" t="str">
        <v>.012 BLUNT END</v>
      </c>
      <c r="F82" t="str">
        <v>.015 MAX</v>
      </c>
      <c r="G82" t="str">
        <v>.016 T.S.C.</v>
      </c>
      <c r="H82" t="str">
        <v>.017 BASIC</v>
      </c>
      <c r="I82" t="str">
        <v>.021 PITCH</v>
      </c>
      <c r="J82" t="str">
        <v>.022 BLUNT START</v>
      </c>
      <c r="K82" t="str">
        <v>.025 BASIC</v>
      </c>
      <c r="L82" t="str">
        <v>.035 BASIC</v>
      </c>
      <c r="M82" t="str">
        <v>.043 T.S.C</v>
      </c>
      <c r="N82" t="str">
        <v>.053 T.S.C.</v>
      </c>
      <c r="O82" t="str">
        <v>.060 HEX DEPTH</v>
      </c>
      <c r="P82" t="str">
        <v>.060 PITCH</v>
      </c>
      <c r="Q82" t="str">
        <v>.061 BASIC</v>
      </c>
      <c r="R82" t="str">
        <v>.07 HEX</v>
      </c>
      <c r="S82" t="str">
        <v>.070 HEX DEPTH</v>
      </c>
      <c r="T82" t="str">
        <v>.082 DRILL</v>
      </c>
      <c r="U82" t="str">
        <v>.082 DRILL DEPTH</v>
      </c>
      <c r="V82" t="str">
        <v>.094 HEX</v>
      </c>
      <c r="W82" t="str">
        <v>.115 T.S.C.</v>
      </c>
      <c r="X82" t="str">
        <v>.1195 / .1243 MAJOR DIAMETER</v>
      </c>
      <c r="Y82" t="str">
        <v>.1250 HEX</v>
      </c>
      <c r="Z82" t="str">
        <v>.157 MINOR DIAMETER</v>
      </c>
      <c r="AA82" t="str">
        <v>.172 FULL THD DEPTH</v>
      </c>
      <c r="AB82" t="str">
        <v>.172 MAJOR DIAMETER</v>
      </c>
      <c r="AC82" t="str">
        <v>.180 MIN DEPTH FULL THRD</v>
      </c>
      <c r="AD82" t="str">
        <v>.183 Ceter Line Thread Dwell</v>
      </c>
      <c r="AE82" t="str">
        <v>.208 MAX THRD DEPTH</v>
      </c>
      <c r="AF82" t="str">
        <v>.218 BOTTOM HALF OF SLOT</v>
      </c>
      <c r="AG82" t="str">
        <v>.261 BASIC</v>
      </c>
      <c r="AH82" t="str">
        <v>.314 T.S.C.</v>
      </c>
      <c r="AI82" t="str">
        <v>.315 BASIC</v>
      </c>
      <c r="AJ82" t="str">
        <v>.329 MINOR Ø</v>
      </c>
      <c r="AK82" t="str">
        <v>.330 BASIC</v>
      </c>
      <c r="AL82" t="str">
        <v>.35 TO TANGENT POINT</v>
      </c>
      <c r="AM82" t="str">
        <v>.375 MAJOR Ø</v>
      </c>
      <c r="AN82" t="str">
        <v>.390 BASIC</v>
      </c>
      <c r="AO82" t="str">
        <v>.440 BASIC</v>
      </c>
      <c r="AP82" t="str">
        <v>.64/.96 HIGH=Pass</v>
      </c>
      <c r="AQ82" t="str">
        <v>0.012 MAX</v>
      </c>
      <c r="AR82" t="str">
        <v>0.015 MAX</v>
      </c>
      <c r="AS82" t="str">
        <v>0.05 Per Note 2</v>
      </c>
      <c r="AT82" t="str">
        <v>0.500 PULLOUT ZONE</v>
      </c>
      <c r="AU82" t="str">
        <v>10-32 UNF-2A</v>
      </c>
      <c r="AV82" t="str">
        <v>12-28 UNF-2B</v>
      </c>
      <c r="AW82" t="str">
        <v>2.87 BASIC</v>
      </c>
      <c r="AX82" t="str">
        <v>2-56 UNC 2B 2 STARTS</v>
      </c>
      <c r="AY82" t="str">
        <v>3 LEAD THREAD</v>
      </c>
      <c r="AZ82" t="str">
        <v>32µIN Max</v>
      </c>
      <c r="BA82" t="str">
        <v>5/16"-24 UNF-2A</v>
      </c>
      <c r="BB82" t="str">
        <v>5/16-18 UNC 2A</v>
      </c>
      <c r="BC82" t="str">
        <v>5-44 UNF-2A</v>
      </c>
      <c r="BD82" t="str">
        <v>6-16µIN</v>
      </c>
      <c r="BE82" t="str">
        <v>65° BLEND</v>
      </c>
      <c r="BF82" t="str">
        <v>7.45 Top of Ball to Face</v>
      </c>
      <c r="BG82" t="str">
        <v>7/16-28 UNEF 2B</v>
      </c>
      <c r="BH82" t="str">
        <v>7/16-28-UNEF-2A</v>
      </c>
      <c r="BI82" t="str">
        <v>Alignment Per Note 3</v>
      </c>
      <c r="BJ82" t="str">
        <v>ANODIZE (SEE CHART)</v>
      </c>
      <c r="BK82" t="str">
        <v>ANODIZE AQUA Per Note 3</v>
      </c>
      <c r="BL82" t="str">
        <v>ANODIZE BOTTOM PORTION</v>
      </c>
      <c r="BM82" t="str">
        <v>ANODIZE COLOR AQUA</v>
      </c>
      <c r="BN82" t="str">
        <v>ANODIZE COLOR GREEN DWG NOTE 4</v>
      </c>
      <c r="BO82" t="str">
        <v>ANODIZE COLOR LIGHT BLUE</v>
      </c>
      <c r="BP82" t="str">
        <v>ANODIZE GREEN Per Note 2</v>
      </c>
      <c r="BQ82" t="str">
        <v>ANODIZE GREY, Per Note 1</v>
      </c>
      <c r="BR82" t="str">
        <v>ANODIZE MAGENTA</v>
      </c>
      <c r="BS82" t="str">
        <v>Anodize Per note 3</v>
      </c>
      <c r="BT82" t="str">
        <v>Anodize Per Note 4</v>
      </c>
      <c r="BU82" t="str">
        <v>ANODIZE SEAFOAM</v>
      </c>
      <c r="BV82" t="str">
        <v>Balloon 11 Symmetry</v>
      </c>
      <c r="BW82" t="str">
        <v>Balloon 12 Symmetry</v>
      </c>
      <c r="BX82" t="str">
        <v>Balloon 13 Hole Centered</v>
      </c>
      <c r="BY82" t="str">
        <v>Balloon 13 Symmerty</v>
      </c>
      <c r="BZ82" t="str">
        <v>Balloon 2 Symmetry</v>
      </c>
      <c r="CA82" t="str">
        <v>Balloon 21 CENTERED</v>
      </c>
      <c r="CB82" t="str">
        <v>Balloon 29 Symmetry</v>
      </c>
      <c r="CC82" t="str">
        <v>Balloon 3 Symmetry</v>
      </c>
      <c r="CD82" t="str">
        <v>Balloon 4 Symmetry</v>
      </c>
      <c r="CE82" t="str">
        <v>Balloon 5 blend to SØ .340</v>
      </c>
      <c r="CF82" t="str">
        <v>Balloon 5 Symmetry</v>
      </c>
      <c r="CG82" t="str">
        <v>Balloon 6 Centered</v>
      </c>
      <c r="CH82" t="str">
        <v>Balloon 9 Function Check</v>
      </c>
      <c r="CI82" t="str">
        <v>Balloon 9 Symmerty</v>
      </c>
      <c r="CJ82" t="str">
        <v>Balloons 2 &amp; 17 Symmetry |.001|A|</v>
      </c>
      <c r="CK82" t="str">
        <v>Basic Ø 3.6</v>
      </c>
      <c r="CL82" t="str">
        <v>BEAD BLAST</v>
      </c>
      <c r="CM82" t="str">
        <v>BLAST ALUMINUM OXIDE</v>
      </c>
      <c r="CN82" t="str">
        <v>Blast Note 2</v>
      </c>
      <c r="CO82" t="str">
        <v xml:space="preserve">BLAST Per Note 1 </v>
      </c>
      <c r="CP82" t="str">
        <v>BLAST Per Note 2</v>
      </c>
      <c r="CQ82" t="str">
        <v>BLAST Per Note 3</v>
      </c>
      <c r="CR82" t="str">
        <v>BLAST Per Note 4</v>
      </c>
      <c r="CS82" t="str">
        <v>BLAST Per Note 8</v>
      </c>
      <c r="CT82" t="str">
        <v>BLAST Per Traveler, MATT FINISH</v>
      </c>
      <c r="CU82" t="str">
        <v>BLAST WITH 16 GRIT ALUMINUM OXIDE</v>
      </c>
      <c r="CV82" t="str">
        <v>BLAST, Uniform Finish Per Note 3</v>
      </c>
      <c r="CW82" t="str">
        <v>BREAK EDGE</v>
      </c>
      <c r="CX82" t="str">
        <v>BREAK EDGE .014</v>
      </c>
      <c r="CY82" t="str">
        <v>BREAK EDGES Note 2</v>
      </c>
      <c r="CZ82" t="str">
        <v>BREAK SHARP Per Note 1</v>
      </c>
      <c r="DA82" t="str">
        <v>BREAK SHARPS Per Note 1</v>
      </c>
      <c r="DB82" t="str">
        <v>CE 2729</v>
      </c>
      <c r="DC82" t="str">
        <v>CE Logo per Note 3</v>
      </c>
      <c r="DD82" t="str">
        <v>CE MARK</v>
      </c>
      <c r="DE82" t="str">
        <v>Chips/Debris Removed</v>
      </c>
      <c r="DF82" t="str">
        <v>Coat Per Note 2</v>
      </c>
      <c r="DG82" t="str">
        <v>C-Sink Ø .155</v>
      </c>
      <c r="DH82" t="str">
        <v>C-Sink Ø5.2</v>
      </c>
      <c r="DI82" t="str">
        <v>Deburred</v>
      </c>
      <c r="DJ82" t="str">
        <v>DIM "A" NoGo</v>
      </c>
      <c r="DK82" t="str">
        <v>DIM "A" NoGo Hexalobe</v>
      </c>
      <c r="DL82" t="str">
        <v>EDGE BREAK</v>
      </c>
      <c r="DM82" t="str">
        <v>EDGE BREAK MIN R.004, MAX R.010</v>
      </c>
      <c r="DN82" t="str">
        <v>Edge Break per Note 1</v>
      </c>
      <c r="DO82" t="str">
        <v>ELECTROPOLISH Per Note 1</v>
      </c>
      <c r="DP82" t="str">
        <v>Finish Per Note 3</v>
      </c>
      <c r="DQ82" t="str">
        <v>FLUTE POSITION Per Note 3</v>
      </c>
      <c r="DR82" t="str">
        <v>FULL R</v>
      </c>
      <c r="DS82" t="str">
        <v>FULL RADIUS</v>
      </c>
      <c r="DT82" t="str">
        <v xml:space="preserve">FULL RADIUS </v>
      </c>
      <c r="DU82" t="str">
        <v>Function Check  (.2340 .2360 FULL)</v>
      </c>
      <c r="DV82" t="str">
        <v>FUNCTIONAL  HEXALOBE</v>
      </c>
      <c r="DW82" t="str">
        <v>GLASS BEAD Per Note 3</v>
      </c>
      <c r="DX82" t="str">
        <v>Globus Logo per Note 3</v>
      </c>
      <c r="DY82" t="str">
        <v>Gold Anodized Color</v>
      </c>
      <c r="DZ82" t="str">
        <v>Green Anodized Color</v>
      </c>
      <c r="EA82" t="str">
        <v>GRIT BLAST Per Note 3</v>
      </c>
      <c r="EB82" t="str">
        <v>Grit Blast Per Note 4</v>
      </c>
      <c r="EC82" t="str">
        <v>GRIT BLAST, DWG NOTE 3</v>
      </c>
      <c r="ED82" t="str">
        <v>HEX MINOR Ø.1292</v>
      </c>
      <c r="EE82" t="str">
        <v xml:space="preserve">HEXALOBE </v>
      </c>
      <c r="EF82" t="str">
        <v>HEXALOBE FUNCTION</v>
      </c>
      <c r="EG82" t="str">
        <v>Hexalobe Minor</v>
      </c>
      <c r="EH82" t="str">
        <v>Hexalobe NV-30</v>
      </c>
      <c r="EI82" t="str">
        <v>HEXALOBE ORIENTATION</v>
      </c>
      <c r="EJ82" t="str">
        <v>Inspect per operation 30 comments</v>
      </c>
      <c r="EK82" t="str">
        <v>INT / EXT CORNERS: R.002 TO R.010</v>
      </c>
      <c r="EL82" t="str">
        <v>INT /EXT CORNERS R.05 TO R.03</v>
      </c>
      <c r="EM82" t="str">
        <v>John is a Geek</v>
      </c>
      <c r="EN82" t="str">
        <v>LASER ETCH</v>
      </c>
      <c r="EO82" t="str">
        <v>Laser Etch Per Note 7</v>
      </c>
      <c r="EP82" t="str">
        <v xml:space="preserve">LASER MARK "CE" DWG NOTE 10 </v>
      </c>
      <c r="EQ82" t="str">
        <v>Laser Mark "P1-15004-08", Per Note 3</v>
      </c>
      <c r="ER82" t="str">
        <v>Laser Mark "P2-15004-08", Per Note 3</v>
      </c>
      <c r="ES82" t="str">
        <v>Laser Mark "P3-15004-08", Per Note 3</v>
      </c>
      <c r="ET82" t="str">
        <v>Laser Mark "P4-15004-08", Per Note 3</v>
      </c>
      <c r="EU82" t="str">
        <v xml:space="preserve">LASER MARK LOGO DWG NOTE 9 </v>
      </c>
      <c r="EV82" t="str">
        <v xml:space="preserve">LASER MARK LOT NUMBER DWG NOTE 8 </v>
      </c>
      <c r="EW82" t="str">
        <v>Laser Mark Lot, Per Note 3</v>
      </c>
      <c r="EX82" t="str">
        <v xml:space="preserve">LASER MARK PART NUMBER DWG NOTE 8 </v>
      </c>
      <c r="EY82" t="str">
        <v>LASER: 13000000</v>
      </c>
      <c r="EZ82" t="str">
        <v>LASER: CE 2797</v>
      </c>
      <c r="FA82" t="str">
        <v>LASER: LOGO</v>
      </c>
      <c r="FB82" t="str">
        <v xml:space="preserve">LASER: Lot # Per RE-75-001 </v>
      </c>
      <c r="FC82" t="str">
        <v>LAST THREAD</v>
      </c>
      <c r="FD82" t="str">
        <v>LEAD .0625</v>
      </c>
      <c r="FE82" t="str">
        <v>LOGO</v>
      </c>
      <c r="FF82" t="str">
        <v>Lot (Control) Number per Note 3</v>
      </c>
      <c r="FG82" t="str">
        <v>LOT NO.</v>
      </c>
      <c r="FH82" t="str">
        <v>LOT NUMBER</v>
      </c>
      <c r="FI82" t="str">
        <v>LOT NUMBER PER NUVASIVE SOP 9002007</v>
      </c>
      <c r="FJ82" t="str">
        <v>M 4X 0.5 - 6G - 0.063R - LH</v>
      </c>
      <c r="FK82" t="str">
        <v>M4 X 0.5 - 6G - 0.063R</v>
      </c>
      <c r="FL82" t="str">
        <v>M4 X 0.5 - 6G - 0.063R - LH</v>
      </c>
      <c r="FM82" t="str">
        <v>M4.5 X .75 6g</v>
      </c>
      <c r="FN82" t="str">
        <v>M4.5 X 0.75 6g</v>
      </c>
      <c r="FO82" t="str">
        <v>M5x0.8-6g</v>
      </c>
      <c r="FP82" t="str">
        <v xml:space="preserve">M5x0.8-6g </v>
      </c>
      <c r="FQ82" t="str">
        <v>M6 X .75 6g</v>
      </c>
      <c r="FR82" t="str">
        <v>M6 X 0.75-6g</v>
      </c>
      <c r="FS82" t="str">
        <v>M6 X0.75 - 6g</v>
      </c>
      <c r="FT82" t="str">
        <v>M6X0.75 - 6H</v>
      </c>
      <c r="FU82" t="str">
        <v>M7 X 1.00 6g THREAD</v>
      </c>
      <c r="FV82" t="str">
        <v>M7X1.00 6g THREAD</v>
      </c>
      <c r="FW82" t="str">
        <v>M7X1.00 6h THREAD</v>
      </c>
      <c r="FX82" t="str">
        <v>Magenta Anodized Color</v>
      </c>
      <c r="FY82" t="str">
        <v>MAJOR Ø .380</v>
      </c>
      <c r="FZ82" t="str">
        <v>MAJORØ</v>
      </c>
      <c r="GA82" t="str">
        <v>MATT FINISH Per Note 3</v>
      </c>
      <c r="GB82" t="str">
        <v>MATT FINISH Per Traveler</v>
      </c>
      <c r="GC82" t="str">
        <v>MATTE FINISH</v>
      </c>
      <c r="GD82" t="str">
        <v>MATTE FINISH DWG NOTE 3</v>
      </c>
      <c r="GE82" t="str">
        <v>MATTE FINISH Note 3</v>
      </c>
      <c r="GF82" t="str">
        <v>Matte Finish Per Note 3</v>
      </c>
      <c r="GG82" t="str">
        <v>MATTE FINISH SIZE 10 GLASS BEAD</v>
      </c>
      <c r="GH82" t="str">
        <v>MAX ROOT RADIUS</v>
      </c>
      <c r="GI82" t="str">
        <v xml:space="preserve">Mill Profile Centered </v>
      </c>
      <c r="GJ82" t="str">
        <v>Minor Ø Unconstrained Check</v>
      </c>
      <c r="GK82" t="str">
        <v>MINOR Ø.1336</v>
      </c>
      <c r="GL82" t="str">
        <v>NO ANODIZE Per note 8</v>
      </c>
      <c r="GM82" t="str">
        <v>NO ANODIZE Per note 9</v>
      </c>
      <c r="GN82" t="str">
        <v>No Nicks, Scratches, Tool Marks, etc.</v>
      </c>
      <c r="GO82" t="str">
        <v>No Nicks,Scratches,Tool Marks,etc.</v>
      </c>
      <c r="GP82" t="str">
        <v>NO TOOL MARKS</v>
      </c>
      <c r="GQ82" t="str">
        <v>NOTE 3 THREAD RELIEF</v>
      </c>
      <c r="GR82" t="str">
        <v>NV-27 FUNC.</v>
      </c>
      <c r="GS82" t="str">
        <v>NV-30 DIM A</v>
      </c>
      <c r="GT82" t="str">
        <v>NV-30 DIM B</v>
      </c>
      <c r="GU82" t="str">
        <v>NV-30 DIM F</v>
      </c>
      <c r="GV82" t="str">
        <v>Ø .1250 HEX</v>
      </c>
      <c r="GW82" t="str">
        <v>Ø 9.4 MAJOR</v>
      </c>
      <c r="GX82" t="str">
        <v>Ø.096 MAX PILOT HOLE</v>
      </c>
      <c r="GY82" t="str">
        <v>Ø.125 THRU</v>
      </c>
      <c r="GZ82" t="str">
        <v>Ø.205 COUNTERSINK</v>
      </c>
      <c r="HA82" t="str">
        <v>Ø.260 T.S.C.</v>
      </c>
      <c r="HB82" t="str">
        <v>Ø.500 BASIC</v>
      </c>
      <c r="HC82" t="str">
        <v xml:space="preserve">OVAL CENTERED </v>
      </c>
      <c r="HD82" t="str">
        <v>PART NO. 15100</v>
      </c>
      <c r="HE82" t="str">
        <v>PART NUMBER 13100000</v>
      </c>
      <c r="HF82" t="str">
        <v>PART NUMBER 13600000</v>
      </c>
      <c r="HG82" t="str">
        <v>Part Number per Note 3</v>
      </c>
      <c r="HH82" t="str">
        <v>PD 5/16-18 UNC 2A</v>
      </c>
      <c r="HI82" t="str">
        <v>Perp.|0.05|A|</v>
      </c>
      <c r="HJ82" t="str">
        <v>PILOT THRU HOLE PRESENT</v>
      </c>
      <c r="HK82" t="str">
        <v>PITCH .060</v>
      </c>
      <c r="HL82" t="str">
        <v>Profile |.001|A|</v>
      </c>
      <c r="HM82" t="str">
        <v>Profile |.0015 | A | X-Y</v>
      </c>
      <c r="HN82" t="str">
        <v>Profile |.002| |A|B| X-Y</v>
      </c>
      <c r="HO82" t="str">
        <v>Profile |.002|A|B|</v>
      </c>
      <c r="HP82" t="str">
        <v>Profile |.002|A|B| X-Y</v>
      </c>
      <c r="HQ82" t="str">
        <v>Profile:|010|A|B|C|</v>
      </c>
      <c r="HR82" t="str">
        <v>Profile| .002| A|B|</v>
      </c>
      <c r="HS82" t="str">
        <v>Profile|.001|</v>
      </c>
      <c r="HT82" t="str">
        <v>Profile|.001|A|</v>
      </c>
      <c r="HU82" t="str">
        <v>Profile|.001|A|B|</v>
      </c>
      <c r="HV82" t="str">
        <v xml:space="preserve">Profile|.001|A|B| A&lt;-&gt;B </v>
      </c>
      <c r="HW82" t="str">
        <v>Profile|.001|A|B| C&lt;-&gt;D</v>
      </c>
      <c r="HX82" t="str">
        <v>Profile|.001|A|B| L-M</v>
      </c>
      <c r="HY82" t="str">
        <v>Profile|.001|A|B| P-Q</v>
      </c>
      <c r="HZ82" t="str">
        <v>Profile|.001|A|B|C&lt;-&gt;D</v>
      </c>
      <c r="IA82" t="str">
        <v>Profile|.001|A|C&lt;--&gt;D</v>
      </c>
      <c r="IB82" t="str">
        <v>Profile|.001|A|UNILATERAL</v>
      </c>
      <c r="IC82" t="str">
        <v>Profile|.001|C|</v>
      </c>
      <c r="ID82" t="str">
        <v>Profile|.0012|D1|</v>
      </c>
      <c r="IE82" t="str">
        <v>Profile|.0015| A-B UNI.</v>
      </c>
      <c r="IF82" t="str">
        <v>Profile|.0015| UNI.</v>
      </c>
      <c r="IG82" t="str">
        <v>Profile|.0015|A| X-Y</v>
      </c>
      <c r="IH82" t="str">
        <v>Profile|.0015|E|F|</v>
      </c>
      <c r="II82" t="str">
        <v>Profile|.0016|B|D|</v>
      </c>
      <c r="IJ82" t="str">
        <v>Profile|.002(U).000|A|</v>
      </c>
      <c r="IK82" t="str">
        <v>Profile|.002|</v>
      </c>
      <c r="IL82" t="str">
        <v>Profile|.002|A</v>
      </c>
      <c r="IM82" t="str">
        <v>Profile|.002|A|</v>
      </c>
      <c r="IN82" t="str">
        <v>Profile|.002|A|B|</v>
      </c>
      <c r="IO82" t="str">
        <v xml:space="preserve">Profile|.002|A|B| A&lt;-&gt;B </v>
      </c>
      <c r="IP82" t="str">
        <v>Profile|.002|A|B| C&lt;-&gt;D</v>
      </c>
      <c r="IQ82" t="str">
        <v>Profile|.002|A|B| X-Y</v>
      </c>
      <c r="IR82" t="str">
        <v>Profile|.002|A|B|C|X-Y</v>
      </c>
      <c r="IS82" t="str">
        <v>Profile|.002|A|B|X&lt;--&gt;Y</v>
      </c>
      <c r="IT82" t="str">
        <v>Profile|.002|A|B|X-Y</v>
      </c>
      <c r="IU82" t="str">
        <v>Profile|.002|A|C|</v>
      </c>
      <c r="IV82" t="str">
        <v>Profile|.002|C|A|</v>
      </c>
      <c r="IW82" t="str">
        <v>Profile|.002|C|B|</v>
      </c>
      <c r="IX82" t="str">
        <v>Profile|.0020|</v>
      </c>
      <c r="IY82" t="str">
        <v>Profile|.003|A|</v>
      </c>
      <c r="IZ82" t="str">
        <v>Profile|.003|A|B|C| Uni.</v>
      </c>
      <c r="JA82" t="str">
        <v>Profile|.003|E|F|</v>
      </c>
      <c r="JB82" t="str">
        <v>Profile|.004(U) .003|A|B|C|</v>
      </c>
      <c r="JC82" t="str">
        <v>Profile|.004|A| UNI.</v>
      </c>
      <c r="JD82" t="str">
        <v>Profile|.005|A|C|</v>
      </c>
      <c r="JE82" t="str">
        <v>Profile|.005|A|C|A&lt;--&gt;B, C&lt;--&gt;D</v>
      </c>
      <c r="JF82" t="str">
        <v>Profile|.005|A|D| A-B UNI.</v>
      </c>
      <c r="JG82" t="str">
        <v>Profile|.005|A|D| UNI.</v>
      </c>
      <c r="JH82" t="str">
        <v>Profile|.010|A|B|</v>
      </c>
      <c r="JI82" t="str">
        <v>Profile|.010|A|B|C|</v>
      </c>
      <c r="JJ82" t="str">
        <v>Profile|.03|A|</v>
      </c>
      <c r="JK82" t="str">
        <v>Profile|.05|A|B|</v>
      </c>
      <c r="JL82" t="str">
        <v>Profile|0.03|</v>
      </c>
      <c r="JM82" t="str">
        <v>Profile|0.03|A|</v>
      </c>
      <c r="JN82" t="str">
        <v>Profile|0.03|A|B|</v>
      </c>
      <c r="JO82" t="str">
        <v>Profile|0.05{A|C|</v>
      </c>
      <c r="JP82" t="str">
        <v>Profile|0.05|A|B|</v>
      </c>
      <c r="JQ82" t="str">
        <v>Profile|0.05|E|</v>
      </c>
      <c r="JR82" t="str">
        <v>Profile|0.05|E|F|</v>
      </c>
      <c r="JS82" t="str">
        <v>Profile|0.06|A|C|</v>
      </c>
      <c r="JT82" t="str">
        <v>Profile|0.1|A|A|</v>
      </c>
      <c r="JU82" t="str">
        <v>Profile|0.1|D1|</v>
      </c>
      <c r="JV82" t="str">
        <v>Profile|A|B|C|</v>
      </c>
      <c r="JW82" t="str">
        <v>Proile|.002|A|B|J-K</v>
      </c>
      <c r="JX82" t="str">
        <v>P-Thread Form</v>
      </c>
      <c r="JY82" t="str">
        <v>R  FULL RADIUS</v>
      </c>
      <c r="JZ82" t="str">
        <v>R.001/.006</v>
      </c>
      <c r="KA82" t="str">
        <v>R.003 MAX</v>
      </c>
      <c r="KB82" t="str">
        <v>R.005 MAX</v>
      </c>
      <c r="KC82" t="str">
        <v>R.030</v>
      </c>
      <c r="KD82" t="str">
        <v>R.25 MAX</v>
      </c>
      <c r="KE82" t="str">
        <v>R1.33 BASIC</v>
      </c>
      <c r="KF82" t="str">
        <v>R3.3</v>
      </c>
      <c r="KG82" t="str">
        <v>Ra 1.6 MAX</v>
      </c>
      <c r="KH82" t="str">
        <v>RAD @ FACE &amp; OD CHAMFER</v>
      </c>
      <c r="KI82" t="str">
        <v>RAD. @ ID &amp; BACK FACE</v>
      </c>
      <c r="KJ82" t="str">
        <v>RAD. @ OD &amp; BACK FACE</v>
      </c>
      <c r="KK82" t="str">
        <v>REMOVE SHRP EDGES .005 MAX</v>
      </c>
      <c r="KL82" t="str">
        <v>ROD SLOT CENTERED</v>
      </c>
      <c r="KM82" t="str">
        <v>SHARP OKAY</v>
      </c>
      <c r="KN82" t="str">
        <v>Slot Centered</v>
      </c>
      <c r="KO82" t="str">
        <v>SLOT WIDTH</v>
      </c>
      <c r="KP82" t="str">
        <v>Surface Finish Per Note 1</v>
      </c>
      <c r="KQ82" t="str">
        <v>Symmerty Balloon A_6</v>
      </c>
      <c r="KR82" t="str">
        <v>T27 HEXALOBE Per Note 1</v>
      </c>
      <c r="KS82" t="str">
        <v>T27 TORX</v>
      </c>
      <c r="KT82" t="str">
        <v>THRD DEPTH</v>
      </c>
      <c r="KU82" t="str">
        <v>Thread Form Per Note 3</v>
      </c>
      <c r="KV82" t="str">
        <v>THREAD INTO ROD SLOT</v>
      </c>
      <c r="KW82" t="str">
        <v>Thread Timed Print Note 6</v>
      </c>
      <c r="KX82" t="str">
        <v>TOOL MISMATCH PERMISSIBLE</v>
      </c>
      <c r="KY82" t="str">
        <v>Tot. Runout|Ø.002|C|</v>
      </c>
      <c r="KZ82" t="str">
        <v>Total Runout|.002|E|</v>
      </c>
      <c r="LA82" t="str">
        <v>TRIPLE LEAD THREAD</v>
      </c>
      <c r="LB82" t="str">
        <v>True Pos. |.001 (M)|A|</v>
      </c>
      <c r="LC82" t="str">
        <v>True Pos. |.002(M)|A|B|</v>
      </c>
      <c r="LD82" t="str">
        <v>True Pos. |.002|</v>
      </c>
      <c r="LE82" t="str">
        <v>True Pos. |.002|A|</v>
      </c>
      <c r="LF82" t="str">
        <v>True Pos. |.002|A|B|</v>
      </c>
      <c r="LG82" t="str">
        <v>True Pos. |.004|A|C|B|</v>
      </c>
      <c r="LH82" t="str">
        <v>True Pos. |.005(M)|A|B|</v>
      </c>
      <c r="LI82" t="str">
        <v>True Pos.|.000(L)|A|D|</v>
      </c>
      <c r="LJ82" t="str">
        <v>True Pos.|.000(M)|A|</v>
      </c>
      <c r="LK82" t="str">
        <v>True Pos.|.001(M)|A|</v>
      </c>
      <c r="LL82" t="str">
        <v>True Pos.|.001|B|</v>
      </c>
      <c r="LM82" t="str">
        <v>True Pos.|.001|E|</v>
      </c>
      <c r="LN82" t="str">
        <v>True Pos.|.002|A|</v>
      </c>
      <c r="LO82" t="str">
        <v>True Pos.|.002|B|</v>
      </c>
      <c r="LP82" t="str">
        <v>True Pos.|.002|C|</v>
      </c>
      <c r="LQ82" t="str">
        <v>True Pos.|.002|D1|</v>
      </c>
      <c r="LR82" t="str">
        <v>True Pos.|.002|D1|D2|</v>
      </c>
      <c r="LS82" t="str">
        <v>True Pos.|.05|A|</v>
      </c>
      <c r="LT82" t="str">
        <v>True Pos.|.1|A|B|C|</v>
      </c>
      <c r="LU82" t="str">
        <v>True Pos.|.13|A</v>
      </c>
      <c r="LV82" t="str">
        <v>True Pos.|0.05|A|</v>
      </c>
      <c r="LW82" t="str">
        <v>True Pos.|0.1|A|B|C|</v>
      </c>
      <c r="LX82" t="str">
        <v>True Pos.|0.13|A|</v>
      </c>
      <c r="LY82" t="str">
        <v>True Pos.|Ø.000(M)|A|</v>
      </c>
      <c r="LZ82" t="str">
        <v>True Pos.|Ø.000(M)|B|</v>
      </c>
      <c r="MA82" t="str">
        <v>True Pos.|Ø.001(M)|A(M)|</v>
      </c>
      <c r="MB82" t="str">
        <v>True Pos.|Ø.001(M)|A|</v>
      </c>
      <c r="MC82" t="str">
        <v>True Pos.|Ø.001|A|</v>
      </c>
      <c r="MD82" t="str">
        <v>True Pos.|Ø.001|C|</v>
      </c>
      <c r="ME82" t="str">
        <v>True Pos.|Ø.002(S)|A(S)|</v>
      </c>
      <c r="MF82" t="str">
        <v>True Pos.|Ø.002|A|</v>
      </c>
      <c r="MG82" t="str">
        <v>True Pos.|Ø.002|B|</v>
      </c>
      <c r="MH82" t="str">
        <v>True Pos.|Ø.002|C|</v>
      </c>
      <c r="MI82" t="str">
        <v>True Pos.|Ø.03(M)|A|</v>
      </c>
      <c r="MJ82" t="str">
        <v>True Pos.|Ø0.03(M)|A|</v>
      </c>
      <c r="MK82" t="str">
        <v>True Pos.|Ø0.05(L)|D|B|</v>
      </c>
      <c r="ML82" t="str">
        <v>True Pos.|Ø0.05|A|</v>
      </c>
      <c r="MM82" t="str">
        <v>True Pos.|Ø0.05|D|</v>
      </c>
      <c r="MN82" t="str">
        <v>True Pos.|Ø0.05|E|</v>
      </c>
      <c r="MO82" t="str">
        <v>True Pos.|Ø0.05|E|B|</v>
      </c>
      <c r="MP82" t="str">
        <v>True Pos.|SØ0.03|C|B|</v>
      </c>
      <c r="MQ82" t="str">
        <v>True Position|.002|A|B|</v>
      </c>
      <c r="MR82" t="str">
        <v>True. Pos.|Ø.001(M)|A|</v>
      </c>
      <c r="MS82" t="str">
        <v>True. Pps.|0.05|A|</v>
      </c>
      <c r="MT82" t="str">
        <v>Tumble Per Note 1</v>
      </c>
      <c r="MU82" t="str">
        <v>Tumble Per Note 2</v>
      </c>
    </row>
    <row r="83" spans="1:359">
      <c r="A83" t="s">
        <v>969</v>
      </c>
      <c r="C83" s="74" t="str" cm="1">
        <f t="array" ref="C83:MU83">TRANSPOSE(_xlfn._xlws.SORT(_xlfn._xlws.FILTER($A$2:$A$499,ISNUMBER(SEARCH('Prt. Lib. &amp; Routine, Table'!L90,$A$2:$A$499)),"not found")))</f>
        <v>.0015 T.I.R. MAX</v>
      </c>
      <c r="D83" t="str">
        <v>.002 MAX ROOT RADIUS</v>
      </c>
      <c r="E83" t="str">
        <v>.012 BLUNT END</v>
      </c>
      <c r="F83" t="str">
        <v>.015 MAX</v>
      </c>
      <c r="G83" t="str">
        <v>.016 T.S.C.</v>
      </c>
      <c r="H83" t="str">
        <v>.017 BASIC</v>
      </c>
      <c r="I83" t="str">
        <v>.021 PITCH</v>
      </c>
      <c r="J83" t="str">
        <v>.022 BLUNT START</v>
      </c>
      <c r="K83" t="str">
        <v>.025 BASIC</v>
      </c>
      <c r="L83" t="str">
        <v>.035 BASIC</v>
      </c>
      <c r="M83" t="str">
        <v>.043 T.S.C</v>
      </c>
      <c r="N83" t="str">
        <v>.053 T.S.C.</v>
      </c>
      <c r="O83" t="str">
        <v>.060 HEX DEPTH</v>
      </c>
      <c r="P83" t="str">
        <v>.060 PITCH</v>
      </c>
      <c r="Q83" t="str">
        <v>.061 BASIC</v>
      </c>
      <c r="R83" t="str">
        <v>.07 HEX</v>
      </c>
      <c r="S83" t="str">
        <v>.070 HEX DEPTH</v>
      </c>
      <c r="T83" t="str">
        <v>.082 DRILL</v>
      </c>
      <c r="U83" t="str">
        <v>.082 DRILL DEPTH</v>
      </c>
      <c r="V83" t="str">
        <v>.094 HEX</v>
      </c>
      <c r="W83" t="str">
        <v>.115 T.S.C.</v>
      </c>
      <c r="X83" t="str">
        <v>.1195 / .1243 MAJOR DIAMETER</v>
      </c>
      <c r="Y83" t="str">
        <v>.1250 HEX</v>
      </c>
      <c r="Z83" t="str">
        <v>.157 MINOR DIAMETER</v>
      </c>
      <c r="AA83" t="str">
        <v>.172 FULL THD DEPTH</v>
      </c>
      <c r="AB83" t="str">
        <v>.172 MAJOR DIAMETER</v>
      </c>
      <c r="AC83" t="str">
        <v>.180 MIN DEPTH FULL THRD</v>
      </c>
      <c r="AD83" t="str">
        <v>.183 Ceter Line Thread Dwell</v>
      </c>
      <c r="AE83" t="str">
        <v>.208 MAX THRD DEPTH</v>
      </c>
      <c r="AF83" t="str">
        <v>.218 BOTTOM HALF OF SLOT</v>
      </c>
      <c r="AG83" t="str">
        <v>.261 BASIC</v>
      </c>
      <c r="AH83" t="str">
        <v>.314 T.S.C.</v>
      </c>
      <c r="AI83" t="str">
        <v>.315 BASIC</v>
      </c>
      <c r="AJ83" t="str">
        <v>.329 MINOR Ø</v>
      </c>
      <c r="AK83" t="str">
        <v>.330 BASIC</v>
      </c>
      <c r="AL83" t="str">
        <v>.35 TO TANGENT POINT</v>
      </c>
      <c r="AM83" t="str">
        <v>.375 MAJOR Ø</v>
      </c>
      <c r="AN83" t="str">
        <v>.390 BASIC</v>
      </c>
      <c r="AO83" t="str">
        <v>.440 BASIC</v>
      </c>
      <c r="AP83" t="str">
        <v>.64/.96 HIGH=Pass</v>
      </c>
      <c r="AQ83" t="str">
        <v>0.012 MAX</v>
      </c>
      <c r="AR83" t="str">
        <v>0.015 MAX</v>
      </c>
      <c r="AS83" t="str">
        <v>0.05 Per Note 2</v>
      </c>
      <c r="AT83" t="str">
        <v>0.500 PULLOUT ZONE</v>
      </c>
      <c r="AU83" t="str">
        <v>10-32 UNF-2A</v>
      </c>
      <c r="AV83" t="str">
        <v>12-28 UNF-2B</v>
      </c>
      <c r="AW83" t="str">
        <v>2.87 BASIC</v>
      </c>
      <c r="AX83" t="str">
        <v>2-56 UNC 2B 2 STARTS</v>
      </c>
      <c r="AY83" t="str">
        <v>3 LEAD THREAD</v>
      </c>
      <c r="AZ83" t="str">
        <v>32µIN Max</v>
      </c>
      <c r="BA83" t="str">
        <v>5/16"-24 UNF-2A</v>
      </c>
      <c r="BB83" t="str">
        <v>5/16-18 UNC 2A</v>
      </c>
      <c r="BC83" t="str">
        <v>5-44 UNF-2A</v>
      </c>
      <c r="BD83" t="str">
        <v>6-16µIN</v>
      </c>
      <c r="BE83" t="str">
        <v>65° BLEND</v>
      </c>
      <c r="BF83" t="str">
        <v>7.45 Top of Ball to Face</v>
      </c>
      <c r="BG83" t="str">
        <v>7/16-28 UNEF 2B</v>
      </c>
      <c r="BH83" t="str">
        <v>7/16-28-UNEF-2A</v>
      </c>
      <c r="BI83" t="str">
        <v>Alignment Per Note 3</v>
      </c>
      <c r="BJ83" t="str">
        <v>ANODIZE (SEE CHART)</v>
      </c>
      <c r="BK83" t="str">
        <v>ANODIZE AQUA Per Note 3</v>
      </c>
      <c r="BL83" t="str">
        <v>ANODIZE BOTTOM PORTION</v>
      </c>
      <c r="BM83" t="str">
        <v>ANODIZE COLOR AQUA</v>
      </c>
      <c r="BN83" t="str">
        <v>ANODIZE COLOR GREEN DWG NOTE 4</v>
      </c>
      <c r="BO83" t="str">
        <v>ANODIZE COLOR LIGHT BLUE</v>
      </c>
      <c r="BP83" t="str">
        <v>ANODIZE GREEN Per Note 2</v>
      </c>
      <c r="BQ83" t="str">
        <v>ANODIZE GREY, Per Note 1</v>
      </c>
      <c r="BR83" t="str">
        <v>ANODIZE MAGENTA</v>
      </c>
      <c r="BS83" t="str">
        <v>Anodize Per note 3</v>
      </c>
      <c r="BT83" t="str">
        <v>Anodize Per Note 4</v>
      </c>
      <c r="BU83" t="str">
        <v>ANODIZE SEAFOAM</v>
      </c>
      <c r="BV83" t="str">
        <v>Balloon 11 Symmetry</v>
      </c>
      <c r="BW83" t="str">
        <v>Balloon 12 Symmetry</v>
      </c>
      <c r="BX83" t="str">
        <v>Balloon 13 Hole Centered</v>
      </c>
      <c r="BY83" t="str">
        <v>Balloon 13 Symmerty</v>
      </c>
      <c r="BZ83" t="str">
        <v>Balloon 2 Symmetry</v>
      </c>
      <c r="CA83" t="str">
        <v>Balloon 21 CENTERED</v>
      </c>
      <c r="CB83" t="str">
        <v>Balloon 29 Symmetry</v>
      </c>
      <c r="CC83" t="str">
        <v>Balloon 3 Symmetry</v>
      </c>
      <c r="CD83" t="str">
        <v>Balloon 4 Symmetry</v>
      </c>
      <c r="CE83" t="str">
        <v>Balloon 5 blend to SØ .340</v>
      </c>
      <c r="CF83" t="str">
        <v>Balloon 5 Symmetry</v>
      </c>
      <c r="CG83" t="str">
        <v>Balloon 6 Centered</v>
      </c>
      <c r="CH83" t="str">
        <v>Balloon 9 Function Check</v>
      </c>
      <c r="CI83" t="str">
        <v>Balloon 9 Symmerty</v>
      </c>
      <c r="CJ83" t="str">
        <v>Balloons 2 &amp; 17 Symmetry |.001|A|</v>
      </c>
      <c r="CK83" t="str">
        <v>Basic Ø 3.6</v>
      </c>
      <c r="CL83" t="str">
        <v>BEAD BLAST</v>
      </c>
      <c r="CM83" t="str">
        <v>BLAST ALUMINUM OXIDE</v>
      </c>
      <c r="CN83" t="str">
        <v>Blast Note 2</v>
      </c>
      <c r="CO83" t="str">
        <v xml:space="preserve">BLAST Per Note 1 </v>
      </c>
      <c r="CP83" t="str">
        <v>BLAST Per Note 2</v>
      </c>
      <c r="CQ83" t="str">
        <v>BLAST Per Note 3</v>
      </c>
      <c r="CR83" t="str">
        <v>BLAST Per Note 4</v>
      </c>
      <c r="CS83" t="str">
        <v>BLAST Per Note 8</v>
      </c>
      <c r="CT83" t="str">
        <v>BLAST Per Traveler, MATT FINISH</v>
      </c>
      <c r="CU83" t="str">
        <v>BLAST WITH 16 GRIT ALUMINUM OXIDE</v>
      </c>
      <c r="CV83" t="str">
        <v>BLAST, Uniform Finish Per Note 3</v>
      </c>
      <c r="CW83" t="str">
        <v>BREAK EDGE</v>
      </c>
      <c r="CX83" t="str">
        <v>BREAK EDGE .014</v>
      </c>
      <c r="CY83" t="str">
        <v>BREAK EDGES Note 2</v>
      </c>
      <c r="CZ83" t="str">
        <v>BREAK SHARP Per Note 1</v>
      </c>
      <c r="DA83" t="str">
        <v>BREAK SHARPS Per Note 1</v>
      </c>
      <c r="DB83" t="str">
        <v>CE 2729</v>
      </c>
      <c r="DC83" t="str">
        <v>CE Logo per Note 3</v>
      </c>
      <c r="DD83" t="str">
        <v>CE MARK</v>
      </c>
      <c r="DE83" t="str">
        <v>Chips/Debris Removed</v>
      </c>
      <c r="DF83" t="str">
        <v>Coat Per Note 2</v>
      </c>
      <c r="DG83" t="str">
        <v>C-Sink Ø .155</v>
      </c>
      <c r="DH83" t="str">
        <v>C-Sink Ø5.2</v>
      </c>
      <c r="DI83" t="str">
        <v>Deburred</v>
      </c>
      <c r="DJ83" t="str">
        <v>DIM "A" NoGo</v>
      </c>
      <c r="DK83" t="str">
        <v>DIM "A" NoGo Hexalobe</v>
      </c>
      <c r="DL83" t="str">
        <v>EDGE BREAK</v>
      </c>
      <c r="DM83" t="str">
        <v>EDGE BREAK MIN R.004, MAX R.010</v>
      </c>
      <c r="DN83" t="str">
        <v>Edge Break per Note 1</v>
      </c>
      <c r="DO83" t="str">
        <v>ELECTROPOLISH Per Note 1</v>
      </c>
      <c r="DP83" t="str">
        <v>Finish Per Note 3</v>
      </c>
      <c r="DQ83" t="str">
        <v>FLUTE POSITION Per Note 3</v>
      </c>
      <c r="DR83" t="str">
        <v>FULL R</v>
      </c>
      <c r="DS83" t="str">
        <v>FULL RADIUS</v>
      </c>
      <c r="DT83" t="str">
        <v xml:space="preserve">FULL RADIUS </v>
      </c>
      <c r="DU83" t="str">
        <v>Function Check  (.2340 .2360 FULL)</v>
      </c>
      <c r="DV83" t="str">
        <v>FUNCTIONAL  HEXALOBE</v>
      </c>
      <c r="DW83" t="str">
        <v>GLASS BEAD Per Note 3</v>
      </c>
      <c r="DX83" t="str">
        <v>Globus Logo per Note 3</v>
      </c>
      <c r="DY83" t="str">
        <v>Gold Anodized Color</v>
      </c>
      <c r="DZ83" t="str">
        <v>Green Anodized Color</v>
      </c>
      <c r="EA83" t="str">
        <v>GRIT BLAST Per Note 3</v>
      </c>
      <c r="EB83" t="str">
        <v>Grit Blast Per Note 4</v>
      </c>
      <c r="EC83" t="str">
        <v>GRIT BLAST, DWG NOTE 3</v>
      </c>
      <c r="ED83" t="str">
        <v>HEX MINOR Ø.1292</v>
      </c>
      <c r="EE83" t="str">
        <v xml:space="preserve">HEXALOBE </v>
      </c>
      <c r="EF83" t="str">
        <v>HEXALOBE FUNCTION</v>
      </c>
      <c r="EG83" t="str">
        <v>Hexalobe Minor</v>
      </c>
      <c r="EH83" t="str">
        <v>Hexalobe NV-30</v>
      </c>
      <c r="EI83" t="str">
        <v>HEXALOBE ORIENTATION</v>
      </c>
      <c r="EJ83" t="str">
        <v>Inspect per operation 30 comments</v>
      </c>
      <c r="EK83" t="str">
        <v>INT / EXT CORNERS: R.002 TO R.010</v>
      </c>
      <c r="EL83" t="str">
        <v>INT /EXT CORNERS R.05 TO R.03</v>
      </c>
      <c r="EM83" t="str">
        <v>John is a Geek</v>
      </c>
      <c r="EN83" t="str">
        <v>LASER ETCH</v>
      </c>
      <c r="EO83" t="str">
        <v>Laser Etch Per Note 7</v>
      </c>
      <c r="EP83" t="str">
        <v xml:space="preserve">LASER MARK "CE" DWG NOTE 10 </v>
      </c>
      <c r="EQ83" t="str">
        <v>Laser Mark "P1-15004-08", Per Note 3</v>
      </c>
      <c r="ER83" t="str">
        <v>Laser Mark "P2-15004-08", Per Note 3</v>
      </c>
      <c r="ES83" t="str">
        <v>Laser Mark "P3-15004-08", Per Note 3</v>
      </c>
      <c r="ET83" t="str">
        <v>Laser Mark "P4-15004-08", Per Note 3</v>
      </c>
      <c r="EU83" t="str">
        <v xml:space="preserve">LASER MARK LOGO DWG NOTE 9 </v>
      </c>
      <c r="EV83" t="str">
        <v xml:space="preserve">LASER MARK LOT NUMBER DWG NOTE 8 </v>
      </c>
      <c r="EW83" t="str">
        <v>Laser Mark Lot, Per Note 3</v>
      </c>
      <c r="EX83" t="str">
        <v xml:space="preserve">LASER MARK PART NUMBER DWG NOTE 8 </v>
      </c>
      <c r="EY83" t="str">
        <v>LASER: 13000000</v>
      </c>
      <c r="EZ83" t="str">
        <v>LASER: CE 2797</v>
      </c>
      <c r="FA83" t="str">
        <v>LASER: LOGO</v>
      </c>
      <c r="FB83" t="str">
        <v xml:space="preserve">LASER: Lot # Per RE-75-001 </v>
      </c>
      <c r="FC83" t="str">
        <v>LAST THREAD</v>
      </c>
      <c r="FD83" t="str">
        <v>LEAD .0625</v>
      </c>
      <c r="FE83" t="str">
        <v>LOGO</v>
      </c>
      <c r="FF83" t="str">
        <v>Lot (Control) Number per Note 3</v>
      </c>
      <c r="FG83" t="str">
        <v>LOT NO.</v>
      </c>
      <c r="FH83" t="str">
        <v>LOT NUMBER</v>
      </c>
      <c r="FI83" t="str">
        <v>LOT NUMBER PER NUVASIVE SOP 9002007</v>
      </c>
      <c r="FJ83" t="str">
        <v>M 4X 0.5 - 6G - 0.063R - LH</v>
      </c>
      <c r="FK83" t="str">
        <v>M4 X 0.5 - 6G - 0.063R</v>
      </c>
      <c r="FL83" t="str">
        <v>M4 X 0.5 - 6G - 0.063R - LH</v>
      </c>
      <c r="FM83" t="str">
        <v>M4.5 X .75 6g</v>
      </c>
      <c r="FN83" t="str">
        <v>M4.5 X 0.75 6g</v>
      </c>
      <c r="FO83" t="str">
        <v>M5x0.8-6g</v>
      </c>
      <c r="FP83" t="str">
        <v xml:space="preserve">M5x0.8-6g </v>
      </c>
      <c r="FQ83" t="str">
        <v>M6 X .75 6g</v>
      </c>
      <c r="FR83" t="str">
        <v>M6 X 0.75-6g</v>
      </c>
      <c r="FS83" t="str">
        <v>M6 X0.75 - 6g</v>
      </c>
      <c r="FT83" t="str">
        <v>M6X0.75 - 6H</v>
      </c>
      <c r="FU83" t="str">
        <v>M7 X 1.00 6g THREAD</v>
      </c>
      <c r="FV83" t="str">
        <v>M7X1.00 6g THREAD</v>
      </c>
      <c r="FW83" t="str">
        <v>M7X1.00 6h THREAD</v>
      </c>
      <c r="FX83" t="str">
        <v>Magenta Anodized Color</v>
      </c>
      <c r="FY83" t="str">
        <v>MAJOR Ø .380</v>
      </c>
      <c r="FZ83" t="str">
        <v>MAJORØ</v>
      </c>
      <c r="GA83" t="str">
        <v>MATT FINISH Per Note 3</v>
      </c>
      <c r="GB83" t="str">
        <v>MATT FINISH Per Traveler</v>
      </c>
      <c r="GC83" t="str">
        <v>MATTE FINISH</v>
      </c>
      <c r="GD83" t="str">
        <v>MATTE FINISH DWG NOTE 3</v>
      </c>
      <c r="GE83" t="str">
        <v>MATTE FINISH Note 3</v>
      </c>
      <c r="GF83" t="str">
        <v>Matte Finish Per Note 3</v>
      </c>
      <c r="GG83" t="str">
        <v>MATTE FINISH SIZE 10 GLASS BEAD</v>
      </c>
      <c r="GH83" t="str">
        <v>MAX ROOT RADIUS</v>
      </c>
      <c r="GI83" t="str">
        <v xml:space="preserve">Mill Profile Centered </v>
      </c>
      <c r="GJ83" t="str">
        <v>Minor Ø Unconstrained Check</v>
      </c>
      <c r="GK83" t="str">
        <v>MINOR Ø.1336</v>
      </c>
      <c r="GL83" t="str">
        <v>NO ANODIZE Per note 8</v>
      </c>
      <c r="GM83" t="str">
        <v>NO ANODIZE Per note 9</v>
      </c>
      <c r="GN83" t="str">
        <v>No Nicks, Scratches, Tool Marks, etc.</v>
      </c>
      <c r="GO83" t="str">
        <v>No Nicks,Scratches,Tool Marks,etc.</v>
      </c>
      <c r="GP83" t="str">
        <v>NO TOOL MARKS</v>
      </c>
      <c r="GQ83" t="str">
        <v>NOTE 3 THREAD RELIEF</v>
      </c>
      <c r="GR83" t="str">
        <v>NV-27 FUNC.</v>
      </c>
      <c r="GS83" t="str">
        <v>NV-30 DIM A</v>
      </c>
      <c r="GT83" t="str">
        <v>NV-30 DIM B</v>
      </c>
      <c r="GU83" t="str">
        <v>NV-30 DIM F</v>
      </c>
      <c r="GV83" t="str">
        <v>Ø .1250 HEX</v>
      </c>
      <c r="GW83" t="str">
        <v>Ø 9.4 MAJOR</v>
      </c>
      <c r="GX83" t="str">
        <v>Ø.096 MAX PILOT HOLE</v>
      </c>
      <c r="GY83" t="str">
        <v>Ø.125 THRU</v>
      </c>
      <c r="GZ83" t="str">
        <v>Ø.205 COUNTERSINK</v>
      </c>
      <c r="HA83" t="str">
        <v>Ø.260 T.S.C.</v>
      </c>
      <c r="HB83" t="str">
        <v>Ø.500 BASIC</v>
      </c>
      <c r="HC83" t="str">
        <v xml:space="preserve">OVAL CENTERED </v>
      </c>
      <c r="HD83" t="str">
        <v>PART NO. 15100</v>
      </c>
      <c r="HE83" t="str">
        <v>PART NUMBER 13100000</v>
      </c>
      <c r="HF83" t="str">
        <v>PART NUMBER 13600000</v>
      </c>
      <c r="HG83" t="str">
        <v>Part Number per Note 3</v>
      </c>
      <c r="HH83" t="str">
        <v>PD 5/16-18 UNC 2A</v>
      </c>
      <c r="HI83" t="str">
        <v>Perp.|0.05|A|</v>
      </c>
      <c r="HJ83" t="str">
        <v>PILOT THRU HOLE PRESENT</v>
      </c>
      <c r="HK83" t="str">
        <v>PITCH .060</v>
      </c>
      <c r="HL83" t="str">
        <v>Profile |.001|A|</v>
      </c>
      <c r="HM83" t="str">
        <v>Profile |.0015 | A | X-Y</v>
      </c>
      <c r="HN83" t="str">
        <v>Profile |.002| |A|B| X-Y</v>
      </c>
      <c r="HO83" t="str">
        <v>Profile |.002|A|B|</v>
      </c>
      <c r="HP83" t="str">
        <v>Profile |.002|A|B| X-Y</v>
      </c>
      <c r="HQ83" t="str">
        <v>Profile:|010|A|B|C|</v>
      </c>
      <c r="HR83" t="str">
        <v>Profile| .002| A|B|</v>
      </c>
      <c r="HS83" t="str">
        <v>Profile|.001|</v>
      </c>
      <c r="HT83" t="str">
        <v>Profile|.001|A|</v>
      </c>
      <c r="HU83" t="str">
        <v>Profile|.001|A|B|</v>
      </c>
      <c r="HV83" t="str">
        <v xml:space="preserve">Profile|.001|A|B| A&lt;-&gt;B </v>
      </c>
      <c r="HW83" t="str">
        <v>Profile|.001|A|B| C&lt;-&gt;D</v>
      </c>
      <c r="HX83" t="str">
        <v>Profile|.001|A|B| L-M</v>
      </c>
      <c r="HY83" t="str">
        <v>Profile|.001|A|B| P-Q</v>
      </c>
      <c r="HZ83" t="str">
        <v>Profile|.001|A|B|C&lt;-&gt;D</v>
      </c>
      <c r="IA83" t="str">
        <v>Profile|.001|A|C&lt;--&gt;D</v>
      </c>
      <c r="IB83" t="str">
        <v>Profile|.001|A|UNILATERAL</v>
      </c>
      <c r="IC83" t="str">
        <v>Profile|.001|C|</v>
      </c>
      <c r="ID83" t="str">
        <v>Profile|.0012|D1|</v>
      </c>
      <c r="IE83" t="str">
        <v>Profile|.0015| A-B UNI.</v>
      </c>
      <c r="IF83" t="str">
        <v>Profile|.0015| UNI.</v>
      </c>
      <c r="IG83" t="str">
        <v>Profile|.0015|A| X-Y</v>
      </c>
      <c r="IH83" t="str">
        <v>Profile|.0015|E|F|</v>
      </c>
      <c r="II83" t="str">
        <v>Profile|.0016|B|D|</v>
      </c>
      <c r="IJ83" t="str">
        <v>Profile|.002(U).000|A|</v>
      </c>
      <c r="IK83" t="str">
        <v>Profile|.002|</v>
      </c>
      <c r="IL83" t="str">
        <v>Profile|.002|A</v>
      </c>
      <c r="IM83" t="str">
        <v>Profile|.002|A|</v>
      </c>
      <c r="IN83" t="str">
        <v>Profile|.002|A|B|</v>
      </c>
      <c r="IO83" t="str">
        <v xml:space="preserve">Profile|.002|A|B| A&lt;-&gt;B </v>
      </c>
      <c r="IP83" t="str">
        <v>Profile|.002|A|B| C&lt;-&gt;D</v>
      </c>
      <c r="IQ83" t="str">
        <v>Profile|.002|A|B| X-Y</v>
      </c>
      <c r="IR83" t="str">
        <v>Profile|.002|A|B|C|X-Y</v>
      </c>
      <c r="IS83" t="str">
        <v>Profile|.002|A|B|X&lt;--&gt;Y</v>
      </c>
      <c r="IT83" t="str">
        <v>Profile|.002|A|B|X-Y</v>
      </c>
      <c r="IU83" t="str">
        <v>Profile|.002|A|C|</v>
      </c>
      <c r="IV83" t="str">
        <v>Profile|.002|C|A|</v>
      </c>
      <c r="IW83" t="str">
        <v>Profile|.002|C|B|</v>
      </c>
      <c r="IX83" t="str">
        <v>Profile|.0020|</v>
      </c>
      <c r="IY83" t="str">
        <v>Profile|.003|A|</v>
      </c>
      <c r="IZ83" t="str">
        <v>Profile|.003|A|B|C| Uni.</v>
      </c>
      <c r="JA83" t="str">
        <v>Profile|.003|E|F|</v>
      </c>
      <c r="JB83" t="str">
        <v>Profile|.004(U) .003|A|B|C|</v>
      </c>
      <c r="JC83" t="str">
        <v>Profile|.004|A| UNI.</v>
      </c>
      <c r="JD83" t="str">
        <v>Profile|.005|A|C|</v>
      </c>
      <c r="JE83" t="str">
        <v>Profile|.005|A|C|A&lt;--&gt;B, C&lt;--&gt;D</v>
      </c>
      <c r="JF83" t="str">
        <v>Profile|.005|A|D| A-B UNI.</v>
      </c>
      <c r="JG83" t="str">
        <v>Profile|.005|A|D| UNI.</v>
      </c>
      <c r="JH83" t="str">
        <v>Profile|.010|A|B|</v>
      </c>
      <c r="JI83" t="str">
        <v>Profile|.010|A|B|C|</v>
      </c>
      <c r="JJ83" t="str">
        <v>Profile|.03|A|</v>
      </c>
      <c r="JK83" t="str">
        <v>Profile|.05|A|B|</v>
      </c>
      <c r="JL83" t="str">
        <v>Profile|0.03|</v>
      </c>
      <c r="JM83" t="str">
        <v>Profile|0.03|A|</v>
      </c>
      <c r="JN83" t="str">
        <v>Profile|0.03|A|B|</v>
      </c>
      <c r="JO83" t="str">
        <v>Profile|0.05{A|C|</v>
      </c>
      <c r="JP83" t="str">
        <v>Profile|0.05|A|B|</v>
      </c>
      <c r="JQ83" t="str">
        <v>Profile|0.05|E|</v>
      </c>
      <c r="JR83" t="str">
        <v>Profile|0.05|E|F|</v>
      </c>
      <c r="JS83" t="str">
        <v>Profile|0.06|A|C|</v>
      </c>
      <c r="JT83" t="str">
        <v>Profile|0.1|A|A|</v>
      </c>
      <c r="JU83" t="str">
        <v>Profile|0.1|D1|</v>
      </c>
      <c r="JV83" t="str">
        <v>Profile|A|B|C|</v>
      </c>
      <c r="JW83" t="str">
        <v>Proile|.002|A|B|J-K</v>
      </c>
      <c r="JX83" t="str">
        <v>P-Thread Form</v>
      </c>
      <c r="JY83" t="str">
        <v>R  FULL RADIUS</v>
      </c>
      <c r="JZ83" t="str">
        <v>R.001/.006</v>
      </c>
      <c r="KA83" t="str">
        <v>R.003 MAX</v>
      </c>
      <c r="KB83" t="str">
        <v>R.005 MAX</v>
      </c>
      <c r="KC83" t="str">
        <v>R.030</v>
      </c>
      <c r="KD83" t="str">
        <v>R.25 MAX</v>
      </c>
      <c r="KE83" t="str">
        <v>R1.33 BASIC</v>
      </c>
      <c r="KF83" t="str">
        <v>R3.3</v>
      </c>
      <c r="KG83" t="str">
        <v>Ra 1.6 MAX</v>
      </c>
      <c r="KH83" t="str">
        <v>RAD @ FACE &amp; OD CHAMFER</v>
      </c>
      <c r="KI83" t="str">
        <v>RAD. @ ID &amp; BACK FACE</v>
      </c>
      <c r="KJ83" t="str">
        <v>RAD. @ OD &amp; BACK FACE</v>
      </c>
      <c r="KK83" t="str">
        <v>REMOVE SHRP EDGES .005 MAX</v>
      </c>
      <c r="KL83" t="str">
        <v>ROD SLOT CENTERED</v>
      </c>
      <c r="KM83" t="str">
        <v>SHARP OKAY</v>
      </c>
      <c r="KN83" t="str">
        <v>Slot Centered</v>
      </c>
      <c r="KO83" t="str">
        <v>SLOT WIDTH</v>
      </c>
      <c r="KP83" t="str">
        <v>Surface Finish Per Note 1</v>
      </c>
      <c r="KQ83" t="str">
        <v>Symmerty Balloon A_6</v>
      </c>
      <c r="KR83" t="str">
        <v>T27 HEXALOBE Per Note 1</v>
      </c>
      <c r="KS83" t="str">
        <v>T27 TORX</v>
      </c>
      <c r="KT83" t="str">
        <v>THRD DEPTH</v>
      </c>
      <c r="KU83" t="str">
        <v>Thread Form Per Note 3</v>
      </c>
      <c r="KV83" t="str">
        <v>THREAD INTO ROD SLOT</v>
      </c>
      <c r="KW83" t="str">
        <v>Thread Timed Print Note 6</v>
      </c>
      <c r="KX83" t="str">
        <v>TOOL MISMATCH PERMISSIBLE</v>
      </c>
      <c r="KY83" t="str">
        <v>Tot. Runout|Ø.002|C|</v>
      </c>
      <c r="KZ83" t="str">
        <v>Total Runout|.002|E|</v>
      </c>
      <c r="LA83" t="str">
        <v>TRIPLE LEAD THREAD</v>
      </c>
      <c r="LB83" t="str">
        <v>True Pos. |.001 (M)|A|</v>
      </c>
      <c r="LC83" t="str">
        <v>True Pos. |.002(M)|A|B|</v>
      </c>
      <c r="LD83" t="str">
        <v>True Pos. |.002|</v>
      </c>
      <c r="LE83" t="str">
        <v>True Pos. |.002|A|</v>
      </c>
      <c r="LF83" t="str">
        <v>True Pos. |.002|A|B|</v>
      </c>
      <c r="LG83" t="str">
        <v>True Pos. |.004|A|C|B|</v>
      </c>
      <c r="LH83" t="str">
        <v>True Pos. |.005(M)|A|B|</v>
      </c>
      <c r="LI83" t="str">
        <v>True Pos.|.000(L)|A|D|</v>
      </c>
      <c r="LJ83" t="str">
        <v>True Pos.|.000(M)|A|</v>
      </c>
      <c r="LK83" t="str">
        <v>True Pos.|.001(M)|A|</v>
      </c>
      <c r="LL83" t="str">
        <v>True Pos.|.001|B|</v>
      </c>
      <c r="LM83" t="str">
        <v>True Pos.|.001|E|</v>
      </c>
      <c r="LN83" t="str">
        <v>True Pos.|.002|A|</v>
      </c>
      <c r="LO83" t="str">
        <v>True Pos.|.002|B|</v>
      </c>
      <c r="LP83" t="str">
        <v>True Pos.|.002|C|</v>
      </c>
      <c r="LQ83" t="str">
        <v>True Pos.|.002|D1|</v>
      </c>
      <c r="LR83" t="str">
        <v>True Pos.|.002|D1|D2|</v>
      </c>
      <c r="LS83" t="str">
        <v>True Pos.|.05|A|</v>
      </c>
      <c r="LT83" t="str">
        <v>True Pos.|.1|A|B|C|</v>
      </c>
      <c r="LU83" t="str">
        <v>True Pos.|.13|A</v>
      </c>
      <c r="LV83" t="str">
        <v>True Pos.|0.05|A|</v>
      </c>
      <c r="LW83" t="str">
        <v>True Pos.|0.1|A|B|C|</v>
      </c>
      <c r="LX83" t="str">
        <v>True Pos.|0.13|A|</v>
      </c>
      <c r="LY83" t="str">
        <v>True Pos.|Ø.000(M)|A|</v>
      </c>
      <c r="LZ83" t="str">
        <v>True Pos.|Ø.000(M)|B|</v>
      </c>
      <c r="MA83" t="str">
        <v>True Pos.|Ø.001(M)|A(M)|</v>
      </c>
      <c r="MB83" t="str">
        <v>True Pos.|Ø.001(M)|A|</v>
      </c>
      <c r="MC83" t="str">
        <v>True Pos.|Ø.001|A|</v>
      </c>
      <c r="MD83" t="str">
        <v>True Pos.|Ø.001|C|</v>
      </c>
      <c r="ME83" t="str">
        <v>True Pos.|Ø.002(S)|A(S)|</v>
      </c>
      <c r="MF83" t="str">
        <v>True Pos.|Ø.002|A|</v>
      </c>
      <c r="MG83" t="str">
        <v>True Pos.|Ø.002|B|</v>
      </c>
      <c r="MH83" t="str">
        <v>True Pos.|Ø.002|C|</v>
      </c>
      <c r="MI83" t="str">
        <v>True Pos.|Ø.03(M)|A|</v>
      </c>
      <c r="MJ83" t="str">
        <v>True Pos.|Ø0.03(M)|A|</v>
      </c>
      <c r="MK83" t="str">
        <v>True Pos.|Ø0.05(L)|D|B|</v>
      </c>
      <c r="ML83" t="str">
        <v>True Pos.|Ø0.05|A|</v>
      </c>
      <c r="MM83" t="str">
        <v>True Pos.|Ø0.05|D|</v>
      </c>
      <c r="MN83" t="str">
        <v>True Pos.|Ø0.05|E|</v>
      </c>
      <c r="MO83" t="str">
        <v>True Pos.|Ø0.05|E|B|</v>
      </c>
      <c r="MP83" t="str">
        <v>True Pos.|SØ0.03|C|B|</v>
      </c>
      <c r="MQ83" t="str">
        <v>True Position|.002|A|B|</v>
      </c>
      <c r="MR83" t="str">
        <v>True. Pos.|Ø.001(M)|A|</v>
      </c>
      <c r="MS83" t="str">
        <v>True. Pps.|0.05|A|</v>
      </c>
      <c r="MT83" t="str">
        <v>Tumble Per Note 1</v>
      </c>
      <c r="MU83" t="str">
        <v>Tumble Per Note 2</v>
      </c>
    </row>
    <row r="84" spans="1:359">
      <c r="A84" t="s">
        <v>970</v>
      </c>
      <c r="C84" s="74" t="str" cm="1">
        <f t="array" ref="C84:MU84">TRANSPOSE(_xlfn._xlws.SORT(_xlfn._xlws.FILTER($A$2:$A$499,ISNUMBER(SEARCH('Prt. Lib. &amp; Routine, Table'!L91,$A$2:$A$499)),"not found")))</f>
        <v>.0015 T.I.R. MAX</v>
      </c>
      <c r="D84" t="str">
        <v>.002 MAX ROOT RADIUS</v>
      </c>
      <c r="E84" t="str">
        <v>.012 BLUNT END</v>
      </c>
      <c r="F84" t="str">
        <v>.015 MAX</v>
      </c>
      <c r="G84" t="str">
        <v>.016 T.S.C.</v>
      </c>
      <c r="H84" t="str">
        <v>.017 BASIC</v>
      </c>
      <c r="I84" t="str">
        <v>.021 PITCH</v>
      </c>
      <c r="J84" t="str">
        <v>.022 BLUNT START</v>
      </c>
      <c r="K84" t="str">
        <v>.025 BASIC</v>
      </c>
      <c r="L84" t="str">
        <v>.035 BASIC</v>
      </c>
      <c r="M84" t="str">
        <v>.043 T.S.C</v>
      </c>
      <c r="N84" t="str">
        <v>.053 T.S.C.</v>
      </c>
      <c r="O84" t="str">
        <v>.060 HEX DEPTH</v>
      </c>
      <c r="P84" t="str">
        <v>.060 PITCH</v>
      </c>
      <c r="Q84" t="str">
        <v>.061 BASIC</v>
      </c>
      <c r="R84" t="str">
        <v>.07 HEX</v>
      </c>
      <c r="S84" t="str">
        <v>.070 HEX DEPTH</v>
      </c>
      <c r="T84" t="str">
        <v>.082 DRILL</v>
      </c>
      <c r="U84" t="str">
        <v>.082 DRILL DEPTH</v>
      </c>
      <c r="V84" t="str">
        <v>.094 HEX</v>
      </c>
      <c r="W84" t="str">
        <v>.115 T.S.C.</v>
      </c>
      <c r="X84" t="str">
        <v>.1195 / .1243 MAJOR DIAMETER</v>
      </c>
      <c r="Y84" t="str">
        <v>.1250 HEX</v>
      </c>
      <c r="Z84" t="str">
        <v>.157 MINOR DIAMETER</v>
      </c>
      <c r="AA84" t="str">
        <v>.172 FULL THD DEPTH</v>
      </c>
      <c r="AB84" t="str">
        <v>.172 MAJOR DIAMETER</v>
      </c>
      <c r="AC84" t="str">
        <v>.180 MIN DEPTH FULL THRD</v>
      </c>
      <c r="AD84" t="str">
        <v>.183 Ceter Line Thread Dwell</v>
      </c>
      <c r="AE84" t="str">
        <v>.208 MAX THRD DEPTH</v>
      </c>
      <c r="AF84" t="str">
        <v>.218 BOTTOM HALF OF SLOT</v>
      </c>
      <c r="AG84" t="str">
        <v>.261 BASIC</v>
      </c>
      <c r="AH84" t="str">
        <v>.314 T.S.C.</v>
      </c>
      <c r="AI84" t="str">
        <v>.315 BASIC</v>
      </c>
      <c r="AJ84" t="str">
        <v>.329 MINOR Ø</v>
      </c>
      <c r="AK84" t="str">
        <v>.330 BASIC</v>
      </c>
      <c r="AL84" t="str">
        <v>.35 TO TANGENT POINT</v>
      </c>
      <c r="AM84" t="str">
        <v>.375 MAJOR Ø</v>
      </c>
      <c r="AN84" t="str">
        <v>.390 BASIC</v>
      </c>
      <c r="AO84" t="str">
        <v>.440 BASIC</v>
      </c>
      <c r="AP84" t="str">
        <v>.64/.96 HIGH=Pass</v>
      </c>
      <c r="AQ84" t="str">
        <v>0.012 MAX</v>
      </c>
      <c r="AR84" t="str">
        <v>0.015 MAX</v>
      </c>
      <c r="AS84" t="str">
        <v>0.05 Per Note 2</v>
      </c>
      <c r="AT84" t="str">
        <v>0.500 PULLOUT ZONE</v>
      </c>
      <c r="AU84" t="str">
        <v>10-32 UNF-2A</v>
      </c>
      <c r="AV84" t="str">
        <v>12-28 UNF-2B</v>
      </c>
      <c r="AW84" t="str">
        <v>2.87 BASIC</v>
      </c>
      <c r="AX84" t="str">
        <v>2-56 UNC 2B 2 STARTS</v>
      </c>
      <c r="AY84" t="str">
        <v>3 LEAD THREAD</v>
      </c>
      <c r="AZ84" t="str">
        <v>32µIN Max</v>
      </c>
      <c r="BA84" t="str">
        <v>5/16"-24 UNF-2A</v>
      </c>
      <c r="BB84" t="str">
        <v>5/16-18 UNC 2A</v>
      </c>
      <c r="BC84" t="str">
        <v>5-44 UNF-2A</v>
      </c>
      <c r="BD84" t="str">
        <v>6-16µIN</v>
      </c>
      <c r="BE84" t="str">
        <v>65° BLEND</v>
      </c>
      <c r="BF84" t="str">
        <v>7.45 Top of Ball to Face</v>
      </c>
      <c r="BG84" t="str">
        <v>7/16-28 UNEF 2B</v>
      </c>
      <c r="BH84" t="str">
        <v>7/16-28-UNEF-2A</v>
      </c>
      <c r="BI84" t="str">
        <v>Alignment Per Note 3</v>
      </c>
      <c r="BJ84" t="str">
        <v>ANODIZE (SEE CHART)</v>
      </c>
      <c r="BK84" t="str">
        <v>ANODIZE AQUA Per Note 3</v>
      </c>
      <c r="BL84" t="str">
        <v>ANODIZE BOTTOM PORTION</v>
      </c>
      <c r="BM84" t="str">
        <v>ANODIZE COLOR AQUA</v>
      </c>
      <c r="BN84" t="str">
        <v>ANODIZE COLOR GREEN DWG NOTE 4</v>
      </c>
      <c r="BO84" t="str">
        <v>ANODIZE COLOR LIGHT BLUE</v>
      </c>
      <c r="BP84" t="str">
        <v>ANODIZE GREEN Per Note 2</v>
      </c>
      <c r="BQ84" t="str">
        <v>ANODIZE GREY, Per Note 1</v>
      </c>
      <c r="BR84" t="str">
        <v>ANODIZE MAGENTA</v>
      </c>
      <c r="BS84" t="str">
        <v>Anodize Per note 3</v>
      </c>
      <c r="BT84" t="str">
        <v>Anodize Per Note 4</v>
      </c>
      <c r="BU84" t="str">
        <v>ANODIZE SEAFOAM</v>
      </c>
      <c r="BV84" t="str">
        <v>Balloon 11 Symmetry</v>
      </c>
      <c r="BW84" t="str">
        <v>Balloon 12 Symmetry</v>
      </c>
      <c r="BX84" t="str">
        <v>Balloon 13 Hole Centered</v>
      </c>
      <c r="BY84" t="str">
        <v>Balloon 13 Symmerty</v>
      </c>
      <c r="BZ84" t="str">
        <v>Balloon 2 Symmetry</v>
      </c>
      <c r="CA84" t="str">
        <v>Balloon 21 CENTERED</v>
      </c>
      <c r="CB84" t="str">
        <v>Balloon 29 Symmetry</v>
      </c>
      <c r="CC84" t="str">
        <v>Balloon 3 Symmetry</v>
      </c>
      <c r="CD84" t="str">
        <v>Balloon 4 Symmetry</v>
      </c>
      <c r="CE84" t="str">
        <v>Balloon 5 blend to SØ .340</v>
      </c>
      <c r="CF84" t="str">
        <v>Balloon 5 Symmetry</v>
      </c>
      <c r="CG84" t="str">
        <v>Balloon 6 Centered</v>
      </c>
      <c r="CH84" t="str">
        <v>Balloon 9 Function Check</v>
      </c>
      <c r="CI84" t="str">
        <v>Balloon 9 Symmerty</v>
      </c>
      <c r="CJ84" t="str">
        <v>Balloons 2 &amp; 17 Symmetry |.001|A|</v>
      </c>
      <c r="CK84" t="str">
        <v>Basic Ø 3.6</v>
      </c>
      <c r="CL84" t="str">
        <v>BEAD BLAST</v>
      </c>
      <c r="CM84" t="str">
        <v>BLAST ALUMINUM OXIDE</v>
      </c>
      <c r="CN84" t="str">
        <v>Blast Note 2</v>
      </c>
      <c r="CO84" t="str">
        <v xml:space="preserve">BLAST Per Note 1 </v>
      </c>
      <c r="CP84" t="str">
        <v>BLAST Per Note 2</v>
      </c>
      <c r="CQ84" t="str">
        <v>BLAST Per Note 3</v>
      </c>
      <c r="CR84" t="str">
        <v>BLAST Per Note 4</v>
      </c>
      <c r="CS84" t="str">
        <v>BLAST Per Note 8</v>
      </c>
      <c r="CT84" t="str">
        <v>BLAST Per Traveler, MATT FINISH</v>
      </c>
      <c r="CU84" t="str">
        <v>BLAST WITH 16 GRIT ALUMINUM OXIDE</v>
      </c>
      <c r="CV84" t="str">
        <v>BLAST, Uniform Finish Per Note 3</v>
      </c>
      <c r="CW84" t="str">
        <v>BREAK EDGE</v>
      </c>
      <c r="CX84" t="str">
        <v>BREAK EDGE .014</v>
      </c>
      <c r="CY84" t="str">
        <v>BREAK EDGES Note 2</v>
      </c>
      <c r="CZ84" t="str">
        <v>BREAK SHARP Per Note 1</v>
      </c>
      <c r="DA84" t="str">
        <v>BREAK SHARPS Per Note 1</v>
      </c>
      <c r="DB84" t="str">
        <v>CE 2729</v>
      </c>
      <c r="DC84" t="str">
        <v>CE Logo per Note 3</v>
      </c>
      <c r="DD84" t="str">
        <v>CE MARK</v>
      </c>
      <c r="DE84" t="str">
        <v>Chips/Debris Removed</v>
      </c>
      <c r="DF84" t="str">
        <v>Coat Per Note 2</v>
      </c>
      <c r="DG84" t="str">
        <v>C-Sink Ø .155</v>
      </c>
      <c r="DH84" t="str">
        <v>C-Sink Ø5.2</v>
      </c>
      <c r="DI84" t="str">
        <v>Deburred</v>
      </c>
      <c r="DJ84" t="str">
        <v>DIM "A" NoGo</v>
      </c>
      <c r="DK84" t="str">
        <v>DIM "A" NoGo Hexalobe</v>
      </c>
      <c r="DL84" t="str">
        <v>EDGE BREAK</v>
      </c>
      <c r="DM84" t="str">
        <v>EDGE BREAK MIN R.004, MAX R.010</v>
      </c>
      <c r="DN84" t="str">
        <v>Edge Break per Note 1</v>
      </c>
      <c r="DO84" t="str">
        <v>ELECTROPOLISH Per Note 1</v>
      </c>
      <c r="DP84" t="str">
        <v>Finish Per Note 3</v>
      </c>
      <c r="DQ84" t="str">
        <v>FLUTE POSITION Per Note 3</v>
      </c>
      <c r="DR84" t="str">
        <v>FULL R</v>
      </c>
      <c r="DS84" t="str">
        <v>FULL RADIUS</v>
      </c>
      <c r="DT84" t="str">
        <v xml:space="preserve">FULL RADIUS </v>
      </c>
      <c r="DU84" t="str">
        <v>Function Check  (.2340 .2360 FULL)</v>
      </c>
      <c r="DV84" t="str">
        <v>FUNCTIONAL  HEXALOBE</v>
      </c>
      <c r="DW84" t="str">
        <v>GLASS BEAD Per Note 3</v>
      </c>
      <c r="DX84" t="str">
        <v>Globus Logo per Note 3</v>
      </c>
      <c r="DY84" t="str">
        <v>Gold Anodized Color</v>
      </c>
      <c r="DZ84" t="str">
        <v>Green Anodized Color</v>
      </c>
      <c r="EA84" t="str">
        <v>GRIT BLAST Per Note 3</v>
      </c>
      <c r="EB84" t="str">
        <v>Grit Blast Per Note 4</v>
      </c>
      <c r="EC84" t="str">
        <v>GRIT BLAST, DWG NOTE 3</v>
      </c>
      <c r="ED84" t="str">
        <v>HEX MINOR Ø.1292</v>
      </c>
      <c r="EE84" t="str">
        <v xml:space="preserve">HEXALOBE </v>
      </c>
      <c r="EF84" t="str">
        <v>HEXALOBE FUNCTION</v>
      </c>
      <c r="EG84" t="str">
        <v>Hexalobe Minor</v>
      </c>
      <c r="EH84" t="str">
        <v>Hexalobe NV-30</v>
      </c>
      <c r="EI84" t="str">
        <v>HEXALOBE ORIENTATION</v>
      </c>
      <c r="EJ84" t="str">
        <v>Inspect per operation 30 comments</v>
      </c>
      <c r="EK84" t="str">
        <v>INT / EXT CORNERS: R.002 TO R.010</v>
      </c>
      <c r="EL84" t="str">
        <v>INT /EXT CORNERS R.05 TO R.03</v>
      </c>
      <c r="EM84" t="str">
        <v>John is a Geek</v>
      </c>
      <c r="EN84" t="str">
        <v>LASER ETCH</v>
      </c>
      <c r="EO84" t="str">
        <v>Laser Etch Per Note 7</v>
      </c>
      <c r="EP84" t="str">
        <v xml:space="preserve">LASER MARK "CE" DWG NOTE 10 </v>
      </c>
      <c r="EQ84" t="str">
        <v>Laser Mark "P1-15004-08", Per Note 3</v>
      </c>
      <c r="ER84" t="str">
        <v>Laser Mark "P2-15004-08", Per Note 3</v>
      </c>
      <c r="ES84" t="str">
        <v>Laser Mark "P3-15004-08", Per Note 3</v>
      </c>
      <c r="ET84" t="str">
        <v>Laser Mark "P4-15004-08", Per Note 3</v>
      </c>
      <c r="EU84" t="str">
        <v xml:space="preserve">LASER MARK LOGO DWG NOTE 9 </v>
      </c>
      <c r="EV84" t="str">
        <v xml:space="preserve">LASER MARK LOT NUMBER DWG NOTE 8 </v>
      </c>
      <c r="EW84" t="str">
        <v>Laser Mark Lot, Per Note 3</v>
      </c>
      <c r="EX84" t="str">
        <v xml:space="preserve">LASER MARK PART NUMBER DWG NOTE 8 </v>
      </c>
      <c r="EY84" t="str">
        <v>LASER: 13000000</v>
      </c>
      <c r="EZ84" t="str">
        <v>LASER: CE 2797</v>
      </c>
      <c r="FA84" t="str">
        <v>LASER: LOGO</v>
      </c>
      <c r="FB84" t="str">
        <v xml:space="preserve">LASER: Lot # Per RE-75-001 </v>
      </c>
      <c r="FC84" t="str">
        <v>LAST THREAD</v>
      </c>
      <c r="FD84" t="str">
        <v>LEAD .0625</v>
      </c>
      <c r="FE84" t="str">
        <v>LOGO</v>
      </c>
      <c r="FF84" t="str">
        <v>Lot (Control) Number per Note 3</v>
      </c>
      <c r="FG84" t="str">
        <v>LOT NO.</v>
      </c>
      <c r="FH84" t="str">
        <v>LOT NUMBER</v>
      </c>
      <c r="FI84" t="str">
        <v>LOT NUMBER PER NUVASIVE SOP 9002007</v>
      </c>
      <c r="FJ84" t="str">
        <v>M 4X 0.5 - 6G - 0.063R - LH</v>
      </c>
      <c r="FK84" t="str">
        <v>M4 X 0.5 - 6G - 0.063R</v>
      </c>
      <c r="FL84" t="str">
        <v>M4 X 0.5 - 6G - 0.063R - LH</v>
      </c>
      <c r="FM84" t="str">
        <v>M4.5 X .75 6g</v>
      </c>
      <c r="FN84" t="str">
        <v>M4.5 X 0.75 6g</v>
      </c>
      <c r="FO84" t="str">
        <v>M5x0.8-6g</v>
      </c>
      <c r="FP84" t="str">
        <v xml:space="preserve">M5x0.8-6g </v>
      </c>
      <c r="FQ84" t="str">
        <v>M6 X .75 6g</v>
      </c>
      <c r="FR84" t="str">
        <v>M6 X 0.75-6g</v>
      </c>
      <c r="FS84" t="str">
        <v>M6 X0.75 - 6g</v>
      </c>
      <c r="FT84" t="str">
        <v>M6X0.75 - 6H</v>
      </c>
      <c r="FU84" t="str">
        <v>M7 X 1.00 6g THREAD</v>
      </c>
      <c r="FV84" t="str">
        <v>M7X1.00 6g THREAD</v>
      </c>
      <c r="FW84" t="str">
        <v>M7X1.00 6h THREAD</v>
      </c>
      <c r="FX84" t="str">
        <v>Magenta Anodized Color</v>
      </c>
      <c r="FY84" t="str">
        <v>MAJOR Ø .380</v>
      </c>
      <c r="FZ84" t="str">
        <v>MAJORØ</v>
      </c>
      <c r="GA84" t="str">
        <v>MATT FINISH Per Note 3</v>
      </c>
      <c r="GB84" t="str">
        <v>MATT FINISH Per Traveler</v>
      </c>
      <c r="GC84" t="str">
        <v>MATTE FINISH</v>
      </c>
      <c r="GD84" t="str">
        <v>MATTE FINISH DWG NOTE 3</v>
      </c>
      <c r="GE84" t="str">
        <v>MATTE FINISH Note 3</v>
      </c>
      <c r="GF84" t="str">
        <v>Matte Finish Per Note 3</v>
      </c>
      <c r="GG84" t="str">
        <v>MATTE FINISH SIZE 10 GLASS BEAD</v>
      </c>
      <c r="GH84" t="str">
        <v>MAX ROOT RADIUS</v>
      </c>
      <c r="GI84" t="str">
        <v xml:space="preserve">Mill Profile Centered </v>
      </c>
      <c r="GJ84" t="str">
        <v>Minor Ø Unconstrained Check</v>
      </c>
      <c r="GK84" t="str">
        <v>MINOR Ø.1336</v>
      </c>
      <c r="GL84" t="str">
        <v>NO ANODIZE Per note 8</v>
      </c>
      <c r="GM84" t="str">
        <v>NO ANODIZE Per note 9</v>
      </c>
      <c r="GN84" t="str">
        <v>No Nicks, Scratches, Tool Marks, etc.</v>
      </c>
      <c r="GO84" t="str">
        <v>No Nicks,Scratches,Tool Marks,etc.</v>
      </c>
      <c r="GP84" t="str">
        <v>NO TOOL MARKS</v>
      </c>
      <c r="GQ84" t="str">
        <v>NOTE 3 THREAD RELIEF</v>
      </c>
      <c r="GR84" t="str">
        <v>NV-27 FUNC.</v>
      </c>
      <c r="GS84" t="str">
        <v>NV-30 DIM A</v>
      </c>
      <c r="GT84" t="str">
        <v>NV-30 DIM B</v>
      </c>
      <c r="GU84" t="str">
        <v>NV-30 DIM F</v>
      </c>
      <c r="GV84" t="str">
        <v>Ø .1250 HEX</v>
      </c>
      <c r="GW84" t="str">
        <v>Ø 9.4 MAJOR</v>
      </c>
      <c r="GX84" t="str">
        <v>Ø.096 MAX PILOT HOLE</v>
      </c>
      <c r="GY84" t="str">
        <v>Ø.125 THRU</v>
      </c>
      <c r="GZ84" t="str">
        <v>Ø.205 COUNTERSINK</v>
      </c>
      <c r="HA84" t="str">
        <v>Ø.260 T.S.C.</v>
      </c>
      <c r="HB84" t="str">
        <v>Ø.500 BASIC</v>
      </c>
      <c r="HC84" t="str">
        <v xml:space="preserve">OVAL CENTERED </v>
      </c>
      <c r="HD84" t="str">
        <v>PART NO. 15100</v>
      </c>
      <c r="HE84" t="str">
        <v>PART NUMBER 13100000</v>
      </c>
      <c r="HF84" t="str">
        <v>PART NUMBER 13600000</v>
      </c>
      <c r="HG84" t="str">
        <v>Part Number per Note 3</v>
      </c>
      <c r="HH84" t="str">
        <v>PD 5/16-18 UNC 2A</v>
      </c>
      <c r="HI84" t="str">
        <v>Perp.|0.05|A|</v>
      </c>
      <c r="HJ84" t="str">
        <v>PILOT THRU HOLE PRESENT</v>
      </c>
      <c r="HK84" t="str">
        <v>PITCH .060</v>
      </c>
      <c r="HL84" t="str">
        <v>Profile |.001|A|</v>
      </c>
      <c r="HM84" t="str">
        <v>Profile |.0015 | A | X-Y</v>
      </c>
      <c r="HN84" t="str">
        <v>Profile |.002| |A|B| X-Y</v>
      </c>
      <c r="HO84" t="str">
        <v>Profile |.002|A|B|</v>
      </c>
      <c r="HP84" t="str">
        <v>Profile |.002|A|B| X-Y</v>
      </c>
      <c r="HQ84" t="str">
        <v>Profile:|010|A|B|C|</v>
      </c>
      <c r="HR84" t="str">
        <v>Profile| .002| A|B|</v>
      </c>
      <c r="HS84" t="str">
        <v>Profile|.001|</v>
      </c>
      <c r="HT84" t="str">
        <v>Profile|.001|A|</v>
      </c>
      <c r="HU84" t="str">
        <v>Profile|.001|A|B|</v>
      </c>
      <c r="HV84" t="str">
        <v xml:space="preserve">Profile|.001|A|B| A&lt;-&gt;B </v>
      </c>
      <c r="HW84" t="str">
        <v>Profile|.001|A|B| C&lt;-&gt;D</v>
      </c>
      <c r="HX84" t="str">
        <v>Profile|.001|A|B| L-M</v>
      </c>
      <c r="HY84" t="str">
        <v>Profile|.001|A|B| P-Q</v>
      </c>
      <c r="HZ84" t="str">
        <v>Profile|.001|A|B|C&lt;-&gt;D</v>
      </c>
      <c r="IA84" t="str">
        <v>Profile|.001|A|C&lt;--&gt;D</v>
      </c>
      <c r="IB84" t="str">
        <v>Profile|.001|A|UNILATERAL</v>
      </c>
      <c r="IC84" t="str">
        <v>Profile|.001|C|</v>
      </c>
      <c r="ID84" t="str">
        <v>Profile|.0012|D1|</v>
      </c>
      <c r="IE84" t="str">
        <v>Profile|.0015| A-B UNI.</v>
      </c>
      <c r="IF84" t="str">
        <v>Profile|.0015| UNI.</v>
      </c>
      <c r="IG84" t="str">
        <v>Profile|.0015|A| X-Y</v>
      </c>
      <c r="IH84" t="str">
        <v>Profile|.0015|E|F|</v>
      </c>
      <c r="II84" t="str">
        <v>Profile|.0016|B|D|</v>
      </c>
      <c r="IJ84" t="str">
        <v>Profile|.002(U).000|A|</v>
      </c>
      <c r="IK84" t="str">
        <v>Profile|.002|</v>
      </c>
      <c r="IL84" t="str">
        <v>Profile|.002|A</v>
      </c>
      <c r="IM84" t="str">
        <v>Profile|.002|A|</v>
      </c>
      <c r="IN84" t="str">
        <v>Profile|.002|A|B|</v>
      </c>
      <c r="IO84" t="str">
        <v xml:space="preserve">Profile|.002|A|B| A&lt;-&gt;B </v>
      </c>
      <c r="IP84" t="str">
        <v>Profile|.002|A|B| C&lt;-&gt;D</v>
      </c>
      <c r="IQ84" t="str">
        <v>Profile|.002|A|B| X-Y</v>
      </c>
      <c r="IR84" t="str">
        <v>Profile|.002|A|B|C|X-Y</v>
      </c>
      <c r="IS84" t="str">
        <v>Profile|.002|A|B|X&lt;--&gt;Y</v>
      </c>
      <c r="IT84" t="str">
        <v>Profile|.002|A|B|X-Y</v>
      </c>
      <c r="IU84" t="str">
        <v>Profile|.002|A|C|</v>
      </c>
      <c r="IV84" t="str">
        <v>Profile|.002|C|A|</v>
      </c>
      <c r="IW84" t="str">
        <v>Profile|.002|C|B|</v>
      </c>
      <c r="IX84" t="str">
        <v>Profile|.0020|</v>
      </c>
      <c r="IY84" t="str">
        <v>Profile|.003|A|</v>
      </c>
      <c r="IZ84" t="str">
        <v>Profile|.003|A|B|C| Uni.</v>
      </c>
      <c r="JA84" t="str">
        <v>Profile|.003|E|F|</v>
      </c>
      <c r="JB84" t="str">
        <v>Profile|.004(U) .003|A|B|C|</v>
      </c>
      <c r="JC84" t="str">
        <v>Profile|.004|A| UNI.</v>
      </c>
      <c r="JD84" t="str">
        <v>Profile|.005|A|C|</v>
      </c>
      <c r="JE84" t="str">
        <v>Profile|.005|A|C|A&lt;--&gt;B, C&lt;--&gt;D</v>
      </c>
      <c r="JF84" t="str">
        <v>Profile|.005|A|D| A-B UNI.</v>
      </c>
      <c r="JG84" t="str">
        <v>Profile|.005|A|D| UNI.</v>
      </c>
      <c r="JH84" t="str">
        <v>Profile|.010|A|B|</v>
      </c>
      <c r="JI84" t="str">
        <v>Profile|.010|A|B|C|</v>
      </c>
      <c r="JJ84" t="str">
        <v>Profile|.03|A|</v>
      </c>
      <c r="JK84" t="str">
        <v>Profile|.05|A|B|</v>
      </c>
      <c r="JL84" t="str">
        <v>Profile|0.03|</v>
      </c>
      <c r="JM84" t="str">
        <v>Profile|0.03|A|</v>
      </c>
      <c r="JN84" t="str">
        <v>Profile|0.03|A|B|</v>
      </c>
      <c r="JO84" t="str">
        <v>Profile|0.05{A|C|</v>
      </c>
      <c r="JP84" t="str">
        <v>Profile|0.05|A|B|</v>
      </c>
      <c r="JQ84" t="str">
        <v>Profile|0.05|E|</v>
      </c>
      <c r="JR84" t="str">
        <v>Profile|0.05|E|F|</v>
      </c>
      <c r="JS84" t="str">
        <v>Profile|0.06|A|C|</v>
      </c>
      <c r="JT84" t="str">
        <v>Profile|0.1|A|A|</v>
      </c>
      <c r="JU84" t="str">
        <v>Profile|0.1|D1|</v>
      </c>
      <c r="JV84" t="str">
        <v>Profile|A|B|C|</v>
      </c>
      <c r="JW84" t="str">
        <v>Proile|.002|A|B|J-K</v>
      </c>
      <c r="JX84" t="str">
        <v>P-Thread Form</v>
      </c>
      <c r="JY84" t="str">
        <v>R  FULL RADIUS</v>
      </c>
      <c r="JZ84" t="str">
        <v>R.001/.006</v>
      </c>
      <c r="KA84" t="str">
        <v>R.003 MAX</v>
      </c>
      <c r="KB84" t="str">
        <v>R.005 MAX</v>
      </c>
      <c r="KC84" t="str">
        <v>R.030</v>
      </c>
      <c r="KD84" t="str">
        <v>R.25 MAX</v>
      </c>
      <c r="KE84" t="str">
        <v>R1.33 BASIC</v>
      </c>
      <c r="KF84" t="str">
        <v>R3.3</v>
      </c>
      <c r="KG84" t="str">
        <v>Ra 1.6 MAX</v>
      </c>
      <c r="KH84" t="str">
        <v>RAD @ FACE &amp; OD CHAMFER</v>
      </c>
      <c r="KI84" t="str">
        <v>RAD. @ ID &amp; BACK FACE</v>
      </c>
      <c r="KJ84" t="str">
        <v>RAD. @ OD &amp; BACK FACE</v>
      </c>
      <c r="KK84" t="str">
        <v>REMOVE SHRP EDGES .005 MAX</v>
      </c>
      <c r="KL84" t="str">
        <v>ROD SLOT CENTERED</v>
      </c>
      <c r="KM84" t="str">
        <v>SHARP OKAY</v>
      </c>
      <c r="KN84" t="str">
        <v>Slot Centered</v>
      </c>
      <c r="KO84" t="str">
        <v>SLOT WIDTH</v>
      </c>
      <c r="KP84" t="str">
        <v>Surface Finish Per Note 1</v>
      </c>
      <c r="KQ84" t="str">
        <v>Symmerty Balloon A_6</v>
      </c>
      <c r="KR84" t="str">
        <v>T27 HEXALOBE Per Note 1</v>
      </c>
      <c r="KS84" t="str">
        <v>T27 TORX</v>
      </c>
      <c r="KT84" t="str">
        <v>THRD DEPTH</v>
      </c>
      <c r="KU84" t="str">
        <v>Thread Form Per Note 3</v>
      </c>
      <c r="KV84" t="str">
        <v>THREAD INTO ROD SLOT</v>
      </c>
      <c r="KW84" t="str">
        <v>Thread Timed Print Note 6</v>
      </c>
      <c r="KX84" t="str">
        <v>TOOL MISMATCH PERMISSIBLE</v>
      </c>
      <c r="KY84" t="str">
        <v>Tot. Runout|Ø.002|C|</v>
      </c>
      <c r="KZ84" t="str">
        <v>Total Runout|.002|E|</v>
      </c>
      <c r="LA84" t="str">
        <v>TRIPLE LEAD THREAD</v>
      </c>
      <c r="LB84" t="str">
        <v>True Pos. |.001 (M)|A|</v>
      </c>
      <c r="LC84" t="str">
        <v>True Pos. |.002(M)|A|B|</v>
      </c>
      <c r="LD84" t="str">
        <v>True Pos. |.002|</v>
      </c>
      <c r="LE84" t="str">
        <v>True Pos. |.002|A|</v>
      </c>
      <c r="LF84" t="str">
        <v>True Pos. |.002|A|B|</v>
      </c>
      <c r="LG84" t="str">
        <v>True Pos. |.004|A|C|B|</v>
      </c>
      <c r="LH84" t="str">
        <v>True Pos. |.005(M)|A|B|</v>
      </c>
      <c r="LI84" t="str">
        <v>True Pos.|.000(L)|A|D|</v>
      </c>
      <c r="LJ84" t="str">
        <v>True Pos.|.000(M)|A|</v>
      </c>
      <c r="LK84" t="str">
        <v>True Pos.|.001(M)|A|</v>
      </c>
      <c r="LL84" t="str">
        <v>True Pos.|.001|B|</v>
      </c>
      <c r="LM84" t="str">
        <v>True Pos.|.001|E|</v>
      </c>
      <c r="LN84" t="str">
        <v>True Pos.|.002|A|</v>
      </c>
      <c r="LO84" t="str">
        <v>True Pos.|.002|B|</v>
      </c>
      <c r="LP84" t="str">
        <v>True Pos.|.002|C|</v>
      </c>
      <c r="LQ84" t="str">
        <v>True Pos.|.002|D1|</v>
      </c>
      <c r="LR84" t="str">
        <v>True Pos.|.002|D1|D2|</v>
      </c>
      <c r="LS84" t="str">
        <v>True Pos.|.05|A|</v>
      </c>
      <c r="LT84" t="str">
        <v>True Pos.|.1|A|B|C|</v>
      </c>
      <c r="LU84" t="str">
        <v>True Pos.|.13|A</v>
      </c>
      <c r="LV84" t="str">
        <v>True Pos.|0.05|A|</v>
      </c>
      <c r="LW84" t="str">
        <v>True Pos.|0.1|A|B|C|</v>
      </c>
      <c r="LX84" t="str">
        <v>True Pos.|0.13|A|</v>
      </c>
      <c r="LY84" t="str">
        <v>True Pos.|Ø.000(M)|A|</v>
      </c>
      <c r="LZ84" t="str">
        <v>True Pos.|Ø.000(M)|B|</v>
      </c>
      <c r="MA84" t="str">
        <v>True Pos.|Ø.001(M)|A(M)|</v>
      </c>
      <c r="MB84" t="str">
        <v>True Pos.|Ø.001(M)|A|</v>
      </c>
      <c r="MC84" t="str">
        <v>True Pos.|Ø.001|A|</v>
      </c>
      <c r="MD84" t="str">
        <v>True Pos.|Ø.001|C|</v>
      </c>
      <c r="ME84" t="str">
        <v>True Pos.|Ø.002(S)|A(S)|</v>
      </c>
      <c r="MF84" t="str">
        <v>True Pos.|Ø.002|A|</v>
      </c>
      <c r="MG84" t="str">
        <v>True Pos.|Ø.002|B|</v>
      </c>
      <c r="MH84" t="str">
        <v>True Pos.|Ø.002|C|</v>
      </c>
      <c r="MI84" t="str">
        <v>True Pos.|Ø.03(M)|A|</v>
      </c>
      <c r="MJ84" t="str">
        <v>True Pos.|Ø0.03(M)|A|</v>
      </c>
      <c r="MK84" t="str">
        <v>True Pos.|Ø0.05(L)|D|B|</v>
      </c>
      <c r="ML84" t="str">
        <v>True Pos.|Ø0.05|A|</v>
      </c>
      <c r="MM84" t="str">
        <v>True Pos.|Ø0.05|D|</v>
      </c>
      <c r="MN84" t="str">
        <v>True Pos.|Ø0.05|E|</v>
      </c>
      <c r="MO84" t="str">
        <v>True Pos.|Ø0.05|E|B|</v>
      </c>
      <c r="MP84" t="str">
        <v>True Pos.|SØ0.03|C|B|</v>
      </c>
      <c r="MQ84" t="str">
        <v>True Position|.002|A|B|</v>
      </c>
      <c r="MR84" t="str">
        <v>True. Pos.|Ø.001(M)|A|</v>
      </c>
      <c r="MS84" t="str">
        <v>True. Pps.|0.05|A|</v>
      </c>
      <c r="MT84" t="str">
        <v>Tumble Per Note 1</v>
      </c>
      <c r="MU84" t="str">
        <v>Tumble Per Note 2</v>
      </c>
    </row>
    <row r="85" spans="1:359">
      <c r="A85" t="s">
        <v>971</v>
      </c>
      <c r="C85" s="74" t="str" cm="1">
        <f t="array" ref="C85:MU85">TRANSPOSE(_xlfn._xlws.SORT(_xlfn._xlws.FILTER($A$2:$A$499,ISNUMBER(SEARCH('Prt. Lib. &amp; Routine, Table'!L92,$A$2:$A$499)),"not found")))</f>
        <v>.0015 T.I.R. MAX</v>
      </c>
      <c r="D85" t="str">
        <v>.002 MAX ROOT RADIUS</v>
      </c>
      <c r="E85" t="str">
        <v>.012 BLUNT END</v>
      </c>
      <c r="F85" t="str">
        <v>.015 MAX</v>
      </c>
      <c r="G85" t="str">
        <v>.016 T.S.C.</v>
      </c>
      <c r="H85" t="str">
        <v>.017 BASIC</v>
      </c>
      <c r="I85" t="str">
        <v>.021 PITCH</v>
      </c>
      <c r="J85" t="str">
        <v>.022 BLUNT START</v>
      </c>
      <c r="K85" t="str">
        <v>.025 BASIC</v>
      </c>
      <c r="L85" t="str">
        <v>.035 BASIC</v>
      </c>
      <c r="M85" t="str">
        <v>.043 T.S.C</v>
      </c>
      <c r="N85" t="str">
        <v>.053 T.S.C.</v>
      </c>
      <c r="O85" t="str">
        <v>.060 HEX DEPTH</v>
      </c>
      <c r="P85" t="str">
        <v>.060 PITCH</v>
      </c>
      <c r="Q85" t="str">
        <v>.061 BASIC</v>
      </c>
      <c r="R85" t="str">
        <v>.07 HEX</v>
      </c>
      <c r="S85" t="str">
        <v>.070 HEX DEPTH</v>
      </c>
      <c r="T85" t="str">
        <v>.082 DRILL</v>
      </c>
      <c r="U85" t="str">
        <v>.082 DRILL DEPTH</v>
      </c>
      <c r="V85" t="str">
        <v>.094 HEX</v>
      </c>
      <c r="W85" t="str">
        <v>.115 T.S.C.</v>
      </c>
      <c r="X85" t="str">
        <v>.1195 / .1243 MAJOR DIAMETER</v>
      </c>
      <c r="Y85" t="str">
        <v>.1250 HEX</v>
      </c>
      <c r="Z85" t="str">
        <v>.157 MINOR DIAMETER</v>
      </c>
      <c r="AA85" t="str">
        <v>.172 FULL THD DEPTH</v>
      </c>
      <c r="AB85" t="str">
        <v>.172 MAJOR DIAMETER</v>
      </c>
      <c r="AC85" t="str">
        <v>.180 MIN DEPTH FULL THRD</v>
      </c>
      <c r="AD85" t="str">
        <v>.183 Ceter Line Thread Dwell</v>
      </c>
      <c r="AE85" t="str">
        <v>.208 MAX THRD DEPTH</v>
      </c>
      <c r="AF85" t="str">
        <v>.218 BOTTOM HALF OF SLOT</v>
      </c>
      <c r="AG85" t="str">
        <v>.261 BASIC</v>
      </c>
      <c r="AH85" t="str">
        <v>.314 T.S.C.</v>
      </c>
      <c r="AI85" t="str">
        <v>.315 BASIC</v>
      </c>
      <c r="AJ85" t="str">
        <v>.329 MINOR Ø</v>
      </c>
      <c r="AK85" t="str">
        <v>.330 BASIC</v>
      </c>
      <c r="AL85" t="str">
        <v>.35 TO TANGENT POINT</v>
      </c>
      <c r="AM85" t="str">
        <v>.375 MAJOR Ø</v>
      </c>
      <c r="AN85" t="str">
        <v>.390 BASIC</v>
      </c>
      <c r="AO85" t="str">
        <v>.440 BASIC</v>
      </c>
      <c r="AP85" t="str">
        <v>.64/.96 HIGH=Pass</v>
      </c>
      <c r="AQ85" t="str">
        <v>0.012 MAX</v>
      </c>
      <c r="AR85" t="str">
        <v>0.015 MAX</v>
      </c>
      <c r="AS85" t="str">
        <v>0.05 Per Note 2</v>
      </c>
      <c r="AT85" t="str">
        <v>0.500 PULLOUT ZONE</v>
      </c>
      <c r="AU85" t="str">
        <v>10-32 UNF-2A</v>
      </c>
      <c r="AV85" t="str">
        <v>12-28 UNF-2B</v>
      </c>
      <c r="AW85" t="str">
        <v>2.87 BASIC</v>
      </c>
      <c r="AX85" t="str">
        <v>2-56 UNC 2B 2 STARTS</v>
      </c>
      <c r="AY85" t="str">
        <v>3 LEAD THREAD</v>
      </c>
      <c r="AZ85" t="str">
        <v>32µIN Max</v>
      </c>
      <c r="BA85" t="str">
        <v>5/16"-24 UNF-2A</v>
      </c>
      <c r="BB85" t="str">
        <v>5/16-18 UNC 2A</v>
      </c>
      <c r="BC85" t="str">
        <v>5-44 UNF-2A</v>
      </c>
      <c r="BD85" t="str">
        <v>6-16µIN</v>
      </c>
      <c r="BE85" t="str">
        <v>65° BLEND</v>
      </c>
      <c r="BF85" t="str">
        <v>7.45 Top of Ball to Face</v>
      </c>
      <c r="BG85" t="str">
        <v>7/16-28 UNEF 2B</v>
      </c>
      <c r="BH85" t="str">
        <v>7/16-28-UNEF-2A</v>
      </c>
      <c r="BI85" t="str">
        <v>Alignment Per Note 3</v>
      </c>
      <c r="BJ85" t="str">
        <v>ANODIZE (SEE CHART)</v>
      </c>
      <c r="BK85" t="str">
        <v>ANODIZE AQUA Per Note 3</v>
      </c>
      <c r="BL85" t="str">
        <v>ANODIZE BOTTOM PORTION</v>
      </c>
      <c r="BM85" t="str">
        <v>ANODIZE COLOR AQUA</v>
      </c>
      <c r="BN85" t="str">
        <v>ANODIZE COLOR GREEN DWG NOTE 4</v>
      </c>
      <c r="BO85" t="str">
        <v>ANODIZE COLOR LIGHT BLUE</v>
      </c>
      <c r="BP85" t="str">
        <v>ANODIZE GREEN Per Note 2</v>
      </c>
      <c r="BQ85" t="str">
        <v>ANODIZE GREY, Per Note 1</v>
      </c>
      <c r="BR85" t="str">
        <v>ANODIZE MAGENTA</v>
      </c>
      <c r="BS85" t="str">
        <v>Anodize Per note 3</v>
      </c>
      <c r="BT85" t="str">
        <v>Anodize Per Note 4</v>
      </c>
      <c r="BU85" t="str">
        <v>ANODIZE SEAFOAM</v>
      </c>
      <c r="BV85" t="str">
        <v>Balloon 11 Symmetry</v>
      </c>
      <c r="BW85" t="str">
        <v>Balloon 12 Symmetry</v>
      </c>
      <c r="BX85" t="str">
        <v>Balloon 13 Hole Centered</v>
      </c>
      <c r="BY85" t="str">
        <v>Balloon 13 Symmerty</v>
      </c>
      <c r="BZ85" t="str">
        <v>Balloon 2 Symmetry</v>
      </c>
      <c r="CA85" t="str">
        <v>Balloon 21 CENTERED</v>
      </c>
      <c r="CB85" t="str">
        <v>Balloon 29 Symmetry</v>
      </c>
      <c r="CC85" t="str">
        <v>Balloon 3 Symmetry</v>
      </c>
      <c r="CD85" t="str">
        <v>Balloon 4 Symmetry</v>
      </c>
      <c r="CE85" t="str">
        <v>Balloon 5 blend to SØ .340</v>
      </c>
      <c r="CF85" t="str">
        <v>Balloon 5 Symmetry</v>
      </c>
      <c r="CG85" t="str">
        <v>Balloon 6 Centered</v>
      </c>
      <c r="CH85" t="str">
        <v>Balloon 9 Function Check</v>
      </c>
      <c r="CI85" t="str">
        <v>Balloon 9 Symmerty</v>
      </c>
      <c r="CJ85" t="str">
        <v>Balloons 2 &amp; 17 Symmetry |.001|A|</v>
      </c>
      <c r="CK85" t="str">
        <v>Basic Ø 3.6</v>
      </c>
      <c r="CL85" t="str">
        <v>BEAD BLAST</v>
      </c>
      <c r="CM85" t="str">
        <v>BLAST ALUMINUM OXIDE</v>
      </c>
      <c r="CN85" t="str">
        <v>Blast Note 2</v>
      </c>
      <c r="CO85" t="str">
        <v xml:space="preserve">BLAST Per Note 1 </v>
      </c>
      <c r="CP85" t="str">
        <v>BLAST Per Note 2</v>
      </c>
      <c r="CQ85" t="str">
        <v>BLAST Per Note 3</v>
      </c>
      <c r="CR85" t="str">
        <v>BLAST Per Note 4</v>
      </c>
      <c r="CS85" t="str">
        <v>BLAST Per Note 8</v>
      </c>
      <c r="CT85" t="str">
        <v>BLAST Per Traveler, MATT FINISH</v>
      </c>
      <c r="CU85" t="str">
        <v>BLAST WITH 16 GRIT ALUMINUM OXIDE</v>
      </c>
      <c r="CV85" t="str">
        <v>BLAST, Uniform Finish Per Note 3</v>
      </c>
      <c r="CW85" t="str">
        <v>BREAK EDGE</v>
      </c>
      <c r="CX85" t="str">
        <v>BREAK EDGE .014</v>
      </c>
      <c r="CY85" t="str">
        <v>BREAK EDGES Note 2</v>
      </c>
      <c r="CZ85" t="str">
        <v>BREAK SHARP Per Note 1</v>
      </c>
      <c r="DA85" t="str">
        <v>BREAK SHARPS Per Note 1</v>
      </c>
      <c r="DB85" t="str">
        <v>CE 2729</v>
      </c>
      <c r="DC85" t="str">
        <v>CE Logo per Note 3</v>
      </c>
      <c r="DD85" t="str">
        <v>CE MARK</v>
      </c>
      <c r="DE85" t="str">
        <v>Chips/Debris Removed</v>
      </c>
      <c r="DF85" t="str">
        <v>Coat Per Note 2</v>
      </c>
      <c r="DG85" t="str">
        <v>C-Sink Ø .155</v>
      </c>
      <c r="DH85" t="str">
        <v>C-Sink Ø5.2</v>
      </c>
      <c r="DI85" t="str">
        <v>Deburred</v>
      </c>
      <c r="DJ85" t="str">
        <v>DIM "A" NoGo</v>
      </c>
      <c r="DK85" t="str">
        <v>DIM "A" NoGo Hexalobe</v>
      </c>
      <c r="DL85" t="str">
        <v>EDGE BREAK</v>
      </c>
      <c r="DM85" t="str">
        <v>EDGE BREAK MIN R.004, MAX R.010</v>
      </c>
      <c r="DN85" t="str">
        <v>Edge Break per Note 1</v>
      </c>
      <c r="DO85" t="str">
        <v>ELECTROPOLISH Per Note 1</v>
      </c>
      <c r="DP85" t="str">
        <v>Finish Per Note 3</v>
      </c>
      <c r="DQ85" t="str">
        <v>FLUTE POSITION Per Note 3</v>
      </c>
      <c r="DR85" t="str">
        <v>FULL R</v>
      </c>
      <c r="DS85" t="str">
        <v>FULL RADIUS</v>
      </c>
      <c r="DT85" t="str">
        <v xml:space="preserve">FULL RADIUS </v>
      </c>
      <c r="DU85" t="str">
        <v>Function Check  (.2340 .2360 FULL)</v>
      </c>
      <c r="DV85" t="str">
        <v>FUNCTIONAL  HEXALOBE</v>
      </c>
      <c r="DW85" t="str">
        <v>GLASS BEAD Per Note 3</v>
      </c>
      <c r="DX85" t="str">
        <v>Globus Logo per Note 3</v>
      </c>
      <c r="DY85" t="str">
        <v>Gold Anodized Color</v>
      </c>
      <c r="DZ85" t="str">
        <v>Green Anodized Color</v>
      </c>
      <c r="EA85" t="str">
        <v>GRIT BLAST Per Note 3</v>
      </c>
      <c r="EB85" t="str">
        <v>Grit Blast Per Note 4</v>
      </c>
      <c r="EC85" t="str">
        <v>GRIT BLAST, DWG NOTE 3</v>
      </c>
      <c r="ED85" t="str">
        <v>HEX MINOR Ø.1292</v>
      </c>
      <c r="EE85" t="str">
        <v xml:space="preserve">HEXALOBE </v>
      </c>
      <c r="EF85" t="str">
        <v>HEXALOBE FUNCTION</v>
      </c>
      <c r="EG85" t="str">
        <v>Hexalobe Minor</v>
      </c>
      <c r="EH85" t="str">
        <v>Hexalobe NV-30</v>
      </c>
      <c r="EI85" t="str">
        <v>HEXALOBE ORIENTATION</v>
      </c>
      <c r="EJ85" t="str">
        <v>Inspect per operation 30 comments</v>
      </c>
      <c r="EK85" t="str">
        <v>INT / EXT CORNERS: R.002 TO R.010</v>
      </c>
      <c r="EL85" t="str">
        <v>INT /EXT CORNERS R.05 TO R.03</v>
      </c>
      <c r="EM85" t="str">
        <v>John is a Geek</v>
      </c>
      <c r="EN85" t="str">
        <v>LASER ETCH</v>
      </c>
      <c r="EO85" t="str">
        <v>Laser Etch Per Note 7</v>
      </c>
      <c r="EP85" t="str">
        <v xml:space="preserve">LASER MARK "CE" DWG NOTE 10 </v>
      </c>
      <c r="EQ85" t="str">
        <v>Laser Mark "P1-15004-08", Per Note 3</v>
      </c>
      <c r="ER85" t="str">
        <v>Laser Mark "P2-15004-08", Per Note 3</v>
      </c>
      <c r="ES85" t="str">
        <v>Laser Mark "P3-15004-08", Per Note 3</v>
      </c>
      <c r="ET85" t="str">
        <v>Laser Mark "P4-15004-08", Per Note 3</v>
      </c>
      <c r="EU85" t="str">
        <v xml:space="preserve">LASER MARK LOGO DWG NOTE 9 </v>
      </c>
      <c r="EV85" t="str">
        <v xml:space="preserve">LASER MARK LOT NUMBER DWG NOTE 8 </v>
      </c>
      <c r="EW85" t="str">
        <v>Laser Mark Lot, Per Note 3</v>
      </c>
      <c r="EX85" t="str">
        <v xml:space="preserve">LASER MARK PART NUMBER DWG NOTE 8 </v>
      </c>
      <c r="EY85" t="str">
        <v>LASER: 13000000</v>
      </c>
      <c r="EZ85" t="str">
        <v>LASER: CE 2797</v>
      </c>
      <c r="FA85" t="str">
        <v>LASER: LOGO</v>
      </c>
      <c r="FB85" t="str">
        <v xml:space="preserve">LASER: Lot # Per RE-75-001 </v>
      </c>
      <c r="FC85" t="str">
        <v>LAST THREAD</v>
      </c>
      <c r="FD85" t="str">
        <v>LEAD .0625</v>
      </c>
      <c r="FE85" t="str">
        <v>LOGO</v>
      </c>
      <c r="FF85" t="str">
        <v>Lot (Control) Number per Note 3</v>
      </c>
      <c r="FG85" t="str">
        <v>LOT NO.</v>
      </c>
      <c r="FH85" t="str">
        <v>LOT NUMBER</v>
      </c>
      <c r="FI85" t="str">
        <v>LOT NUMBER PER NUVASIVE SOP 9002007</v>
      </c>
      <c r="FJ85" t="str">
        <v>M 4X 0.5 - 6G - 0.063R - LH</v>
      </c>
      <c r="FK85" t="str">
        <v>M4 X 0.5 - 6G - 0.063R</v>
      </c>
      <c r="FL85" t="str">
        <v>M4 X 0.5 - 6G - 0.063R - LH</v>
      </c>
      <c r="FM85" t="str">
        <v>M4.5 X .75 6g</v>
      </c>
      <c r="FN85" t="str">
        <v>M4.5 X 0.75 6g</v>
      </c>
      <c r="FO85" t="str">
        <v>M5x0.8-6g</v>
      </c>
      <c r="FP85" t="str">
        <v xml:space="preserve">M5x0.8-6g </v>
      </c>
      <c r="FQ85" t="str">
        <v>M6 X .75 6g</v>
      </c>
      <c r="FR85" t="str">
        <v>M6 X 0.75-6g</v>
      </c>
      <c r="FS85" t="str">
        <v>M6 X0.75 - 6g</v>
      </c>
      <c r="FT85" t="str">
        <v>M6X0.75 - 6H</v>
      </c>
      <c r="FU85" t="str">
        <v>M7 X 1.00 6g THREAD</v>
      </c>
      <c r="FV85" t="str">
        <v>M7X1.00 6g THREAD</v>
      </c>
      <c r="FW85" t="str">
        <v>M7X1.00 6h THREAD</v>
      </c>
      <c r="FX85" t="str">
        <v>Magenta Anodized Color</v>
      </c>
      <c r="FY85" t="str">
        <v>MAJOR Ø .380</v>
      </c>
      <c r="FZ85" t="str">
        <v>MAJORØ</v>
      </c>
      <c r="GA85" t="str">
        <v>MATT FINISH Per Note 3</v>
      </c>
      <c r="GB85" t="str">
        <v>MATT FINISH Per Traveler</v>
      </c>
      <c r="GC85" t="str">
        <v>MATTE FINISH</v>
      </c>
      <c r="GD85" t="str">
        <v>MATTE FINISH DWG NOTE 3</v>
      </c>
      <c r="GE85" t="str">
        <v>MATTE FINISH Note 3</v>
      </c>
      <c r="GF85" t="str">
        <v>Matte Finish Per Note 3</v>
      </c>
      <c r="GG85" t="str">
        <v>MATTE FINISH SIZE 10 GLASS BEAD</v>
      </c>
      <c r="GH85" t="str">
        <v>MAX ROOT RADIUS</v>
      </c>
      <c r="GI85" t="str">
        <v xml:space="preserve">Mill Profile Centered </v>
      </c>
      <c r="GJ85" t="str">
        <v>Minor Ø Unconstrained Check</v>
      </c>
      <c r="GK85" t="str">
        <v>MINOR Ø.1336</v>
      </c>
      <c r="GL85" t="str">
        <v>NO ANODIZE Per note 8</v>
      </c>
      <c r="GM85" t="str">
        <v>NO ANODIZE Per note 9</v>
      </c>
      <c r="GN85" t="str">
        <v>No Nicks, Scratches, Tool Marks, etc.</v>
      </c>
      <c r="GO85" t="str">
        <v>No Nicks,Scratches,Tool Marks,etc.</v>
      </c>
      <c r="GP85" t="str">
        <v>NO TOOL MARKS</v>
      </c>
      <c r="GQ85" t="str">
        <v>NOTE 3 THREAD RELIEF</v>
      </c>
      <c r="GR85" t="str">
        <v>NV-27 FUNC.</v>
      </c>
      <c r="GS85" t="str">
        <v>NV-30 DIM A</v>
      </c>
      <c r="GT85" t="str">
        <v>NV-30 DIM B</v>
      </c>
      <c r="GU85" t="str">
        <v>NV-30 DIM F</v>
      </c>
      <c r="GV85" t="str">
        <v>Ø .1250 HEX</v>
      </c>
      <c r="GW85" t="str">
        <v>Ø 9.4 MAJOR</v>
      </c>
      <c r="GX85" t="str">
        <v>Ø.096 MAX PILOT HOLE</v>
      </c>
      <c r="GY85" t="str">
        <v>Ø.125 THRU</v>
      </c>
      <c r="GZ85" t="str">
        <v>Ø.205 COUNTERSINK</v>
      </c>
      <c r="HA85" t="str">
        <v>Ø.260 T.S.C.</v>
      </c>
      <c r="HB85" t="str">
        <v>Ø.500 BASIC</v>
      </c>
      <c r="HC85" t="str">
        <v xml:space="preserve">OVAL CENTERED </v>
      </c>
      <c r="HD85" t="str">
        <v>PART NO. 15100</v>
      </c>
      <c r="HE85" t="str">
        <v>PART NUMBER 13100000</v>
      </c>
      <c r="HF85" t="str">
        <v>PART NUMBER 13600000</v>
      </c>
      <c r="HG85" t="str">
        <v>Part Number per Note 3</v>
      </c>
      <c r="HH85" t="str">
        <v>PD 5/16-18 UNC 2A</v>
      </c>
      <c r="HI85" t="str">
        <v>Perp.|0.05|A|</v>
      </c>
      <c r="HJ85" t="str">
        <v>PILOT THRU HOLE PRESENT</v>
      </c>
      <c r="HK85" t="str">
        <v>PITCH .060</v>
      </c>
      <c r="HL85" t="str">
        <v>Profile |.001|A|</v>
      </c>
      <c r="HM85" t="str">
        <v>Profile |.0015 | A | X-Y</v>
      </c>
      <c r="HN85" t="str">
        <v>Profile |.002| |A|B| X-Y</v>
      </c>
      <c r="HO85" t="str">
        <v>Profile |.002|A|B|</v>
      </c>
      <c r="HP85" t="str">
        <v>Profile |.002|A|B| X-Y</v>
      </c>
      <c r="HQ85" t="str">
        <v>Profile:|010|A|B|C|</v>
      </c>
      <c r="HR85" t="str">
        <v>Profile| .002| A|B|</v>
      </c>
      <c r="HS85" t="str">
        <v>Profile|.001|</v>
      </c>
      <c r="HT85" t="str">
        <v>Profile|.001|A|</v>
      </c>
      <c r="HU85" t="str">
        <v>Profile|.001|A|B|</v>
      </c>
      <c r="HV85" t="str">
        <v xml:space="preserve">Profile|.001|A|B| A&lt;-&gt;B </v>
      </c>
      <c r="HW85" t="str">
        <v>Profile|.001|A|B| C&lt;-&gt;D</v>
      </c>
      <c r="HX85" t="str">
        <v>Profile|.001|A|B| L-M</v>
      </c>
      <c r="HY85" t="str">
        <v>Profile|.001|A|B| P-Q</v>
      </c>
      <c r="HZ85" t="str">
        <v>Profile|.001|A|B|C&lt;-&gt;D</v>
      </c>
      <c r="IA85" t="str">
        <v>Profile|.001|A|C&lt;--&gt;D</v>
      </c>
      <c r="IB85" t="str">
        <v>Profile|.001|A|UNILATERAL</v>
      </c>
      <c r="IC85" t="str">
        <v>Profile|.001|C|</v>
      </c>
      <c r="ID85" t="str">
        <v>Profile|.0012|D1|</v>
      </c>
      <c r="IE85" t="str">
        <v>Profile|.0015| A-B UNI.</v>
      </c>
      <c r="IF85" t="str">
        <v>Profile|.0015| UNI.</v>
      </c>
      <c r="IG85" t="str">
        <v>Profile|.0015|A| X-Y</v>
      </c>
      <c r="IH85" t="str">
        <v>Profile|.0015|E|F|</v>
      </c>
      <c r="II85" t="str">
        <v>Profile|.0016|B|D|</v>
      </c>
      <c r="IJ85" t="str">
        <v>Profile|.002(U).000|A|</v>
      </c>
      <c r="IK85" t="str">
        <v>Profile|.002|</v>
      </c>
      <c r="IL85" t="str">
        <v>Profile|.002|A</v>
      </c>
      <c r="IM85" t="str">
        <v>Profile|.002|A|</v>
      </c>
      <c r="IN85" t="str">
        <v>Profile|.002|A|B|</v>
      </c>
      <c r="IO85" t="str">
        <v xml:space="preserve">Profile|.002|A|B| A&lt;-&gt;B </v>
      </c>
      <c r="IP85" t="str">
        <v>Profile|.002|A|B| C&lt;-&gt;D</v>
      </c>
      <c r="IQ85" t="str">
        <v>Profile|.002|A|B| X-Y</v>
      </c>
      <c r="IR85" t="str">
        <v>Profile|.002|A|B|C|X-Y</v>
      </c>
      <c r="IS85" t="str">
        <v>Profile|.002|A|B|X&lt;--&gt;Y</v>
      </c>
      <c r="IT85" t="str">
        <v>Profile|.002|A|B|X-Y</v>
      </c>
      <c r="IU85" t="str">
        <v>Profile|.002|A|C|</v>
      </c>
      <c r="IV85" t="str">
        <v>Profile|.002|C|A|</v>
      </c>
      <c r="IW85" t="str">
        <v>Profile|.002|C|B|</v>
      </c>
      <c r="IX85" t="str">
        <v>Profile|.0020|</v>
      </c>
      <c r="IY85" t="str">
        <v>Profile|.003|A|</v>
      </c>
      <c r="IZ85" t="str">
        <v>Profile|.003|A|B|C| Uni.</v>
      </c>
      <c r="JA85" t="str">
        <v>Profile|.003|E|F|</v>
      </c>
      <c r="JB85" t="str">
        <v>Profile|.004(U) .003|A|B|C|</v>
      </c>
      <c r="JC85" t="str">
        <v>Profile|.004|A| UNI.</v>
      </c>
      <c r="JD85" t="str">
        <v>Profile|.005|A|C|</v>
      </c>
      <c r="JE85" t="str">
        <v>Profile|.005|A|C|A&lt;--&gt;B, C&lt;--&gt;D</v>
      </c>
      <c r="JF85" t="str">
        <v>Profile|.005|A|D| A-B UNI.</v>
      </c>
      <c r="JG85" t="str">
        <v>Profile|.005|A|D| UNI.</v>
      </c>
      <c r="JH85" t="str">
        <v>Profile|.010|A|B|</v>
      </c>
      <c r="JI85" t="str">
        <v>Profile|.010|A|B|C|</v>
      </c>
      <c r="JJ85" t="str">
        <v>Profile|.03|A|</v>
      </c>
      <c r="JK85" t="str">
        <v>Profile|.05|A|B|</v>
      </c>
      <c r="JL85" t="str">
        <v>Profile|0.03|</v>
      </c>
      <c r="JM85" t="str">
        <v>Profile|0.03|A|</v>
      </c>
      <c r="JN85" t="str">
        <v>Profile|0.03|A|B|</v>
      </c>
      <c r="JO85" t="str">
        <v>Profile|0.05{A|C|</v>
      </c>
      <c r="JP85" t="str">
        <v>Profile|0.05|A|B|</v>
      </c>
      <c r="JQ85" t="str">
        <v>Profile|0.05|E|</v>
      </c>
      <c r="JR85" t="str">
        <v>Profile|0.05|E|F|</v>
      </c>
      <c r="JS85" t="str">
        <v>Profile|0.06|A|C|</v>
      </c>
      <c r="JT85" t="str">
        <v>Profile|0.1|A|A|</v>
      </c>
      <c r="JU85" t="str">
        <v>Profile|0.1|D1|</v>
      </c>
      <c r="JV85" t="str">
        <v>Profile|A|B|C|</v>
      </c>
      <c r="JW85" t="str">
        <v>Proile|.002|A|B|J-K</v>
      </c>
      <c r="JX85" t="str">
        <v>P-Thread Form</v>
      </c>
      <c r="JY85" t="str">
        <v>R  FULL RADIUS</v>
      </c>
      <c r="JZ85" t="str">
        <v>R.001/.006</v>
      </c>
      <c r="KA85" t="str">
        <v>R.003 MAX</v>
      </c>
      <c r="KB85" t="str">
        <v>R.005 MAX</v>
      </c>
      <c r="KC85" t="str">
        <v>R.030</v>
      </c>
      <c r="KD85" t="str">
        <v>R.25 MAX</v>
      </c>
      <c r="KE85" t="str">
        <v>R1.33 BASIC</v>
      </c>
      <c r="KF85" t="str">
        <v>R3.3</v>
      </c>
      <c r="KG85" t="str">
        <v>Ra 1.6 MAX</v>
      </c>
      <c r="KH85" t="str">
        <v>RAD @ FACE &amp; OD CHAMFER</v>
      </c>
      <c r="KI85" t="str">
        <v>RAD. @ ID &amp; BACK FACE</v>
      </c>
      <c r="KJ85" t="str">
        <v>RAD. @ OD &amp; BACK FACE</v>
      </c>
      <c r="KK85" t="str">
        <v>REMOVE SHRP EDGES .005 MAX</v>
      </c>
      <c r="KL85" t="str">
        <v>ROD SLOT CENTERED</v>
      </c>
      <c r="KM85" t="str">
        <v>SHARP OKAY</v>
      </c>
      <c r="KN85" t="str">
        <v>Slot Centered</v>
      </c>
      <c r="KO85" t="str">
        <v>SLOT WIDTH</v>
      </c>
      <c r="KP85" t="str">
        <v>Surface Finish Per Note 1</v>
      </c>
      <c r="KQ85" t="str">
        <v>Symmerty Balloon A_6</v>
      </c>
      <c r="KR85" t="str">
        <v>T27 HEXALOBE Per Note 1</v>
      </c>
      <c r="KS85" t="str">
        <v>T27 TORX</v>
      </c>
      <c r="KT85" t="str">
        <v>THRD DEPTH</v>
      </c>
      <c r="KU85" t="str">
        <v>Thread Form Per Note 3</v>
      </c>
      <c r="KV85" t="str">
        <v>THREAD INTO ROD SLOT</v>
      </c>
      <c r="KW85" t="str">
        <v>Thread Timed Print Note 6</v>
      </c>
      <c r="KX85" t="str">
        <v>TOOL MISMATCH PERMISSIBLE</v>
      </c>
      <c r="KY85" t="str">
        <v>Tot. Runout|Ø.002|C|</v>
      </c>
      <c r="KZ85" t="str">
        <v>Total Runout|.002|E|</v>
      </c>
      <c r="LA85" t="str">
        <v>TRIPLE LEAD THREAD</v>
      </c>
      <c r="LB85" t="str">
        <v>True Pos. |.001 (M)|A|</v>
      </c>
      <c r="LC85" t="str">
        <v>True Pos. |.002(M)|A|B|</v>
      </c>
      <c r="LD85" t="str">
        <v>True Pos. |.002|</v>
      </c>
      <c r="LE85" t="str">
        <v>True Pos. |.002|A|</v>
      </c>
      <c r="LF85" t="str">
        <v>True Pos. |.002|A|B|</v>
      </c>
      <c r="LG85" t="str">
        <v>True Pos. |.004|A|C|B|</v>
      </c>
      <c r="LH85" t="str">
        <v>True Pos. |.005(M)|A|B|</v>
      </c>
      <c r="LI85" t="str">
        <v>True Pos.|.000(L)|A|D|</v>
      </c>
      <c r="LJ85" t="str">
        <v>True Pos.|.000(M)|A|</v>
      </c>
      <c r="LK85" t="str">
        <v>True Pos.|.001(M)|A|</v>
      </c>
      <c r="LL85" t="str">
        <v>True Pos.|.001|B|</v>
      </c>
      <c r="LM85" t="str">
        <v>True Pos.|.001|E|</v>
      </c>
      <c r="LN85" t="str">
        <v>True Pos.|.002|A|</v>
      </c>
      <c r="LO85" t="str">
        <v>True Pos.|.002|B|</v>
      </c>
      <c r="LP85" t="str">
        <v>True Pos.|.002|C|</v>
      </c>
      <c r="LQ85" t="str">
        <v>True Pos.|.002|D1|</v>
      </c>
      <c r="LR85" t="str">
        <v>True Pos.|.002|D1|D2|</v>
      </c>
      <c r="LS85" t="str">
        <v>True Pos.|.05|A|</v>
      </c>
      <c r="LT85" t="str">
        <v>True Pos.|.1|A|B|C|</v>
      </c>
      <c r="LU85" t="str">
        <v>True Pos.|.13|A</v>
      </c>
      <c r="LV85" t="str">
        <v>True Pos.|0.05|A|</v>
      </c>
      <c r="LW85" t="str">
        <v>True Pos.|0.1|A|B|C|</v>
      </c>
      <c r="LX85" t="str">
        <v>True Pos.|0.13|A|</v>
      </c>
      <c r="LY85" t="str">
        <v>True Pos.|Ø.000(M)|A|</v>
      </c>
      <c r="LZ85" t="str">
        <v>True Pos.|Ø.000(M)|B|</v>
      </c>
      <c r="MA85" t="str">
        <v>True Pos.|Ø.001(M)|A(M)|</v>
      </c>
      <c r="MB85" t="str">
        <v>True Pos.|Ø.001(M)|A|</v>
      </c>
      <c r="MC85" t="str">
        <v>True Pos.|Ø.001|A|</v>
      </c>
      <c r="MD85" t="str">
        <v>True Pos.|Ø.001|C|</v>
      </c>
      <c r="ME85" t="str">
        <v>True Pos.|Ø.002(S)|A(S)|</v>
      </c>
      <c r="MF85" t="str">
        <v>True Pos.|Ø.002|A|</v>
      </c>
      <c r="MG85" t="str">
        <v>True Pos.|Ø.002|B|</v>
      </c>
      <c r="MH85" t="str">
        <v>True Pos.|Ø.002|C|</v>
      </c>
      <c r="MI85" t="str">
        <v>True Pos.|Ø.03(M)|A|</v>
      </c>
      <c r="MJ85" t="str">
        <v>True Pos.|Ø0.03(M)|A|</v>
      </c>
      <c r="MK85" t="str">
        <v>True Pos.|Ø0.05(L)|D|B|</v>
      </c>
      <c r="ML85" t="str">
        <v>True Pos.|Ø0.05|A|</v>
      </c>
      <c r="MM85" t="str">
        <v>True Pos.|Ø0.05|D|</v>
      </c>
      <c r="MN85" t="str">
        <v>True Pos.|Ø0.05|E|</v>
      </c>
      <c r="MO85" t="str">
        <v>True Pos.|Ø0.05|E|B|</v>
      </c>
      <c r="MP85" t="str">
        <v>True Pos.|SØ0.03|C|B|</v>
      </c>
      <c r="MQ85" t="str">
        <v>True Position|.002|A|B|</v>
      </c>
      <c r="MR85" t="str">
        <v>True. Pos.|Ø.001(M)|A|</v>
      </c>
      <c r="MS85" t="str">
        <v>True. Pps.|0.05|A|</v>
      </c>
      <c r="MT85" t="str">
        <v>Tumble Per Note 1</v>
      </c>
      <c r="MU85" t="str">
        <v>Tumble Per Note 2</v>
      </c>
    </row>
    <row r="86" spans="1:359">
      <c r="A86" t="s">
        <v>972</v>
      </c>
      <c r="C86" s="74" t="str" cm="1">
        <f t="array" ref="C86:MU86">TRANSPOSE(_xlfn._xlws.SORT(_xlfn._xlws.FILTER($A$2:$A$499,ISNUMBER(SEARCH('Prt. Lib. &amp; Routine, Table'!L93,$A$2:$A$499)),"not found")))</f>
        <v>.0015 T.I.R. MAX</v>
      </c>
      <c r="D86" t="str">
        <v>.002 MAX ROOT RADIUS</v>
      </c>
      <c r="E86" t="str">
        <v>.012 BLUNT END</v>
      </c>
      <c r="F86" t="str">
        <v>.015 MAX</v>
      </c>
      <c r="G86" t="str">
        <v>.016 T.S.C.</v>
      </c>
      <c r="H86" t="str">
        <v>.017 BASIC</v>
      </c>
      <c r="I86" t="str">
        <v>.021 PITCH</v>
      </c>
      <c r="J86" t="str">
        <v>.022 BLUNT START</v>
      </c>
      <c r="K86" t="str">
        <v>.025 BASIC</v>
      </c>
      <c r="L86" t="str">
        <v>.035 BASIC</v>
      </c>
      <c r="M86" t="str">
        <v>.043 T.S.C</v>
      </c>
      <c r="N86" t="str">
        <v>.053 T.S.C.</v>
      </c>
      <c r="O86" t="str">
        <v>.060 HEX DEPTH</v>
      </c>
      <c r="P86" t="str">
        <v>.060 PITCH</v>
      </c>
      <c r="Q86" t="str">
        <v>.061 BASIC</v>
      </c>
      <c r="R86" t="str">
        <v>.07 HEX</v>
      </c>
      <c r="S86" t="str">
        <v>.070 HEX DEPTH</v>
      </c>
      <c r="T86" t="str">
        <v>.082 DRILL</v>
      </c>
      <c r="U86" t="str">
        <v>.082 DRILL DEPTH</v>
      </c>
      <c r="V86" t="str">
        <v>.094 HEX</v>
      </c>
      <c r="W86" t="str">
        <v>.115 T.S.C.</v>
      </c>
      <c r="X86" t="str">
        <v>.1195 / .1243 MAJOR DIAMETER</v>
      </c>
      <c r="Y86" t="str">
        <v>.1250 HEX</v>
      </c>
      <c r="Z86" t="str">
        <v>.157 MINOR DIAMETER</v>
      </c>
      <c r="AA86" t="str">
        <v>.172 FULL THD DEPTH</v>
      </c>
      <c r="AB86" t="str">
        <v>.172 MAJOR DIAMETER</v>
      </c>
      <c r="AC86" t="str">
        <v>.180 MIN DEPTH FULL THRD</v>
      </c>
      <c r="AD86" t="str">
        <v>.183 Ceter Line Thread Dwell</v>
      </c>
      <c r="AE86" t="str">
        <v>.208 MAX THRD DEPTH</v>
      </c>
      <c r="AF86" t="str">
        <v>.218 BOTTOM HALF OF SLOT</v>
      </c>
      <c r="AG86" t="str">
        <v>.261 BASIC</v>
      </c>
      <c r="AH86" t="str">
        <v>.314 T.S.C.</v>
      </c>
      <c r="AI86" t="str">
        <v>.315 BASIC</v>
      </c>
      <c r="AJ86" t="str">
        <v>.329 MINOR Ø</v>
      </c>
      <c r="AK86" t="str">
        <v>.330 BASIC</v>
      </c>
      <c r="AL86" t="str">
        <v>.35 TO TANGENT POINT</v>
      </c>
      <c r="AM86" t="str">
        <v>.375 MAJOR Ø</v>
      </c>
      <c r="AN86" t="str">
        <v>.390 BASIC</v>
      </c>
      <c r="AO86" t="str">
        <v>.440 BASIC</v>
      </c>
      <c r="AP86" t="str">
        <v>.64/.96 HIGH=Pass</v>
      </c>
      <c r="AQ86" t="str">
        <v>0.012 MAX</v>
      </c>
      <c r="AR86" t="str">
        <v>0.015 MAX</v>
      </c>
      <c r="AS86" t="str">
        <v>0.05 Per Note 2</v>
      </c>
      <c r="AT86" t="str">
        <v>0.500 PULLOUT ZONE</v>
      </c>
      <c r="AU86" t="str">
        <v>10-32 UNF-2A</v>
      </c>
      <c r="AV86" t="str">
        <v>12-28 UNF-2B</v>
      </c>
      <c r="AW86" t="str">
        <v>2.87 BASIC</v>
      </c>
      <c r="AX86" t="str">
        <v>2-56 UNC 2B 2 STARTS</v>
      </c>
      <c r="AY86" t="str">
        <v>3 LEAD THREAD</v>
      </c>
      <c r="AZ86" t="str">
        <v>32µIN Max</v>
      </c>
      <c r="BA86" t="str">
        <v>5/16"-24 UNF-2A</v>
      </c>
      <c r="BB86" t="str">
        <v>5/16-18 UNC 2A</v>
      </c>
      <c r="BC86" t="str">
        <v>5-44 UNF-2A</v>
      </c>
      <c r="BD86" t="str">
        <v>6-16µIN</v>
      </c>
      <c r="BE86" t="str">
        <v>65° BLEND</v>
      </c>
      <c r="BF86" t="str">
        <v>7.45 Top of Ball to Face</v>
      </c>
      <c r="BG86" t="str">
        <v>7/16-28 UNEF 2B</v>
      </c>
      <c r="BH86" t="str">
        <v>7/16-28-UNEF-2A</v>
      </c>
      <c r="BI86" t="str">
        <v>Alignment Per Note 3</v>
      </c>
      <c r="BJ86" t="str">
        <v>ANODIZE (SEE CHART)</v>
      </c>
      <c r="BK86" t="str">
        <v>ANODIZE AQUA Per Note 3</v>
      </c>
      <c r="BL86" t="str">
        <v>ANODIZE BOTTOM PORTION</v>
      </c>
      <c r="BM86" t="str">
        <v>ANODIZE COLOR AQUA</v>
      </c>
      <c r="BN86" t="str">
        <v>ANODIZE COLOR GREEN DWG NOTE 4</v>
      </c>
      <c r="BO86" t="str">
        <v>ANODIZE COLOR LIGHT BLUE</v>
      </c>
      <c r="BP86" t="str">
        <v>ANODIZE GREEN Per Note 2</v>
      </c>
      <c r="BQ86" t="str">
        <v>ANODIZE GREY, Per Note 1</v>
      </c>
      <c r="BR86" t="str">
        <v>ANODIZE MAGENTA</v>
      </c>
      <c r="BS86" t="str">
        <v>Anodize Per note 3</v>
      </c>
      <c r="BT86" t="str">
        <v>Anodize Per Note 4</v>
      </c>
      <c r="BU86" t="str">
        <v>ANODIZE SEAFOAM</v>
      </c>
      <c r="BV86" t="str">
        <v>Balloon 11 Symmetry</v>
      </c>
      <c r="BW86" t="str">
        <v>Balloon 12 Symmetry</v>
      </c>
      <c r="BX86" t="str">
        <v>Balloon 13 Hole Centered</v>
      </c>
      <c r="BY86" t="str">
        <v>Balloon 13 Symmerty</v>
      </c>
      <c r="BZ86" t="str">
        <v>Balloon 2 Symmetry</v>
      </c>
      <c r="CA86" t="str">
        <v>Balloon 21 CENTERED</v>
      </c>
      <c r="CB86" t="str">
        <v>Balloon 29 Symmetry</v>
      </c>
      <c r="CC86" t="str">
        <v>Balloon 3 Symmetry</v>
      </c>
      <c r="CD86" t="str">
        <v>Balloon 4 Symmetry</v>
      </c>
      <c r="CE86" t="str">
        <v>Balloon 5 blend to SØ .340</v>
      </c>
      <c r="CF86" t="str">
        <v>Balloon 5 Symmetry</v>
      </c>
      <c r="CG86" t="str">
        <v>Balloon 6 Centered</v>
      </c>
      <c r="CH86" t="str">
        <v>Balloon 9 Function Check</v>
      </c>
      <c r="CI86" t="str">
        <v>Balloon 9 Symmerty</v>
      </c>
      <c r="CJ86" t="str">
        <v>Balloons 2 &amp; 17 Symmetry |.001|A|</v>
      </c>
      <c r="CK86" t="str">
        <v>Basic Ø 3.6</v>
      </c>
      <c r="CL86" t="str">
        <v>BEAD BLAST</v>
      </c>
      <c r="CM86" t="str">
        <v>BLAST ALUMINUM OXIDE</v>
      </c>
      <c r="CN86" t="str">
        <v>Blast Note 2</v>
      </c>
      <c r="CO86" t="str">
        <v xml:space="preserve">BLAST Per Note 1 </v>
      </c>
      <c r="CP86" t="str">
        <v>BLAST Per Note 2</v>
      </c>
      <c r="CQ86" t="str">
        <v>BLAST Per Note 3</v>
      </c>
      <c r="CR86" t="str">
        <v>BLAST Per Note 4</v>
      </c>
      <c r="CS86" t="str">
        <v>BLAST Per Note 8</v>
      </c>
      <c r="CT86" t="str">
        <v>BLAST Per Traveler, MATT FINISH</v>
      </c>
      <c r="CU86" t="str">
        <v>BLAST WITH 16 GRIT ALUMINUM OXIDE</v>
      </c>
      <c r="CV86" t="str">
        <v>BLAST, Uniform Finish Per Note 3</v>
      </c>
      <c r="CW86" t="str">
        <v>BREAK EDGE</v>
      </c>
      <c r="CX86" t="str">
        <v>BREAK EDGE .014</v>
      </c>
      <c r="CY86" t="str">
        <v>BREAK EDGES Note 2</v>
      </c>
      <c r="CZ86" t="str">
        <v>BREAK SHARP Per Note 1</v>
      </c>
      <c r="DA86" t="str">
        <v>BREAK SHARPS Per Note 1</v>
      </c>
      <c r="DB86" t="str">
        <v>CE 2729</v>
      </c>
      <c r="DC86" t="str">
        <v>CE Logo per Note 3</v>
      </c>
      <c r="DD86" t="str">
        <v>CE MARK</v>
      </c>
      <c r="DE86" t="str">
        <v>Chips/Debris Removed</v>
      </c>
      <c r="DF86" t="str">
        <v>Coat Per Note 2</v>
      </c>
      <c r="DG86" t="str">
        <v>C-Sink Ø .155</v>
      </c>
      <c r="DH86" t="str">
        <v>C-Sink Ø5.2</v>
      </c>
      <c r="DI86" t="str">
        <v>Deburred</v>
      </c>
      <c r="DJ86" t="str">
        <v>DIM "A" NoGo</v>
      </c>
      <c r="DK86" t="str">
        <v>DIM "A" NoGo Hexalobe</v>
      </c>
      <c r="DL86" t="str">
        <v>EDGE BREAK</v>
      </c>
      <c r="DM86" t="str">
        <v>EDGE BREAK MIN R.004, MAX R.010</v>
      </c>
      <c r="DN86" t="str">
        <v>Edge Break per Note 1</v>
      </c>
      <c r="DO86" t="str">
        <v>ELECTROPOLISH Per Note 1</v>
      </c>
      <c r="DP86" t="str">
        <v>Finish Per Note 3</v>
      </c>
      <c r="DQ86" t="str">
        <v>FLUTE POSITION Per Note 3</v>
      </c>
      <c r="DR86" t="str">
        <v>FULL R</v>
      </c>
      <c r="DS86" t="str">
        <v>FULL RADIUS</v>
      </c>
      <c r="DT86" t="str">
        <v xml:space="preserve">FULL RADIUS </v>
      </c>
      <c r="DU86" t="str">
        <v>Function Check  (.2340 .2360 FULL)</v>
      </c>
      <c r="DV86" t="str">
        <v>FUNCTIONAL  HEXALOBE</v>
      </c>
      <c r="DW86" t="str">
        <v>GLASS BEAD Per Note 3</v>
      </c>
      <c r="DX86" t="str">
        <v>Globus Logo per Note 3</v>
      </c>
      <c r="DY86" t="str">
        <v>Gold Anodized Color</v>
      </c>
      <c r="DZ86" t="str">
        <v>Green Anodized Color</v>
      </c>
      <c r="EA86" t="str">
        <v>GRIT BLAST Per Note 3</v>
      </c>
      <c r="EB86" t="str">
        <v>Grit Blast Per Note 4</v>
      </c>
      <c r="EC86" t="str">
        <v>GRIT BLAST, DWG NOTE 3</v>
      </c>
      <c r="ED86" t="str">
        <v>HEX MINOR Ø.1292</v>
      </c>
      <c r="EE86" t="str">
        <v xml:space="preserve">HEXALOBE </v>
      </c>
      <c r="EF86" t="str">
        <v>HEXALOBE FUNCTION</v>
      </c>
      <c r="EG86" t="str">
        <v>Hexalobe Minor</v>
      </c>
      <c r="EH86" t="str">
        <v>Hexalobe NV-30</v>
      </c>
      <c r="EI86" t="str">
        <v>HEXALOBE ORIENTATION</v>
      </c>
      <c r="EJ86" t="str">
        <v>Inspect per operation 30 comments</v>
      </c>
      <c r="EK86" t="str">
        <v>INT / EXT CORNERS: R.002 TO R.010</v>
      </c>
      <c r="EL86" t="str">
        <v>INT /EXT CORNERS R.05 TO R.03</v>
      </c>
      <c r="EM86" t="str">
        <v>John is a Geek</v>
      </c>
      <c r="EN86" t="str">
        <v>LASER ETCH</v>
      </c>
      <c r="EO86" t="str">
        <v>Laser Etch Per Note 7</v>
      </c>
      <c r="EP86" t="str">
        <v xml:space="preserve">LASER MARK "CE" DWG NOTE 10 </v>
      </c>
      <c r="EQ86" t="str">
        <v>Laser Mark "P1-15004-08", Per Note 3</v>
      </c>
      <c r="ER86" t="str">
        <v>Laser Mark "P2-15004-08", Per Note 3</v>
      </c>
      <c r="ES86" t="str">
        <v>Laser Mark "P3-15004-08", Per Note 3</v>
      </c>
      <c r="ET86" t="str">
        <v>Laser Mark "P4-15004-08", Per Note 3</v>
      </c>
      <c r="EU86" t="str">
        <v xml:space="preserve">LASER MARK LOGO DWG NOTE 9 </v>
      </c>
      <c r="EV86" t="str">
        <v xml:space="preserve">LASER MARK LOT NUMBER DWG NOTE 8 </v>
      </c>
      <c r="EW86" t="str">
        <v>Laser Mark Lot, Per Note 3</v>
      </c>
      <c r="EX86" t="str">
        <v xml:space="preserve">LASER MARK PART NUMBER DWG NOTE 8 </v>
      </c>
      <c r="EY86" t="str">
        <v>LASER: 13000000</v>
      </c>
      <c r="EZ86" t="str">
        <v>LASER: CE 2797</v>
      </c>
      <c r="FA86" t="str">
        <v>LASER: LOGO</v>
      </c>
      <c r="FB86" t="str">
        <v xml:space="preserve">LASER: Lot # Per RE-75-001 </v>
      </c>
      <c r="FC86" t="str">
        <v>LAST THREAD</v>
      </c>
      <c r="FD86" t="str">
        <v>LEAD .0625</v>
      </c>
      <c r="FE86" t="str">
        <v>LOGO</v>
      </c>
      <c r="FF86" t="str">
        <v>Lot (Control) Number per Note 3</v>
      </c>
      <c r="FG86" t="str">
        <v>LOT NO.</v>
      </c>
      <c r="FH86" t="str">
        <v>LOT NUMBER</v>
      </c>
      <c r="FI86" t="str">
        <v>LOT NUMBER PER NUVASIVE SOP 9002007</v>
      </c>
      <c r="FJ86" t="str">
        <v>M 4X 0.5 - 6G - 0.063R - LH</v>
      </c>
      <c r="FK86" t="str">
        <v>M4 X 0.5 - 6G - 0.063R</v>
      </c>
      <c r="FL86" t="str">
        <v>M4 X 0.5 - 6G - 0.063R - LH</v>
      </c>
      <c r="FM86" t="str">
        <v>M4.5 X .75 6g</v>
      </c>
      <c r="FN86" t="str">
        <v>M4.5 X 0.75 6g</v>
      </c>
      <c r="FO86" t="str">
        <v>M5x0.8-6g</v>
      </c>
      <c r="FP86" t="str">
        <v xml:space="preserve">M5x0.8-6g </v>
      </c>
      <c r="FQ86" t="str">
        <v>M6 X .75 6g</v>
      </c>
      <c r="FR86" t="str">
        <v>M6 X 0.75-6g</v>
      </c>
      <c r="FS86" t="str">
        <v>M6 X0.75 - 6g</v>
      </c>
      <c r="FT86" t="str">
        <v>M6X0.75 - 6H</v>
      </c>
      <c r="FU86" t="str">
        <v>M7 X 1.00 6g THREAD</v>
      </c>
      <c r="FV86" t="str">
        <v>M7X1.00 6g THREAD</v>
      </c>
      <c r="FW86" t="str">
        <v>M7X1.00 6h THREAD</v>
      </c>
      <c r="FX86" t="str">
        <v>Magenta Anodized Color</v>
      </c>
      <c r="FY86" t="str">
        <v>MAJOR Ø .380</v>
      </c>
      <c r="FZ86" t="str">
        <v>MAJORØ</v>
      </c>
      <c r="GA86" t="str">
        <v>MATT FINISH Per Note 3</v>
      </c>
      <c r="GB86" t="str">
        <v>MATT FINISH Per Traveler</v>
      </c>
      <c r="GC86" t="str">
        <v>MATTE FINISH</v>
      </c>
      <c r="GD86" t="str">
        <v>MATTE FINISH DWG NOTE 3</v>
      </c>
      <c r="GE86" t="str">
        <v>MATTE FINISH Note 3</v>
      </c>
      <c r="GF86" t="str">
        <v>Matte Finish Per Note 3</v>
      </c>
      <c r="GG86" t="str">
        <v>MATTE FINISH SIZE 10 GLASS BEAD</v>
      </c>
      <c r="GH86" t="str">
        <v>MAX ROOT RADIUS</v>
      </c>
      <c r="GI86" t="str">
        <v xml:space="preserve">Mill Profile Centered </v>
      </c>
      <c r="GJ86" t="str">
        <v>Minor Ø Unconstrained Check</v>
      </c>
      <c r="GK86" t="str">
        <v>MINOR Ø.1336</v>
      </c>
      <c r="GL86" t="str">
        <v>NO ANODIZE Per note 8</v>
      </c>
      <c r="GM86" t="str">
        <v>NO ANODIZE Per note 9</v>
      </c>
      <c r="GN86" t="str">
        <v>No Nicks, Scratches, Tool Marks, etc.</v>
      </c>
      <c r="GO86" t="str">
        <v>No Nicks,Scratches,Tool Marks,etc.</v>
      </c>
      <c r="GP86" t="str">
        <v>NO TOOL MARKS</v>
      </c>
      <c r="GQ86" t="str">
        <v>NOTE 3 THREAD RELIEF</v>
      </c>
      <c r="GR86" t="str">
        <v>NV-27 FUNC.</v>
      </c>
      <c r="GS86" t="str">
        <v>NV-30 DIM A</v>
      </c>
      <c r="GT86" t="str">
        <v>NV-30 DIM B</v>
      </c>
      <c r="GU86" t="str">
        <v>NV-30 DIM F</v>
      </c>
      <c r="GV86" t="str">
        <v>Ø .1250 HEX</v>
      </c>
      <c r="GW86" t="str">
        <v>Ø 9.4 MAJOR</v>
      </c>
      <c r="GX86" t="str">
        <v>Ø.096 MAX PILOT HOLE</v>
      </c>
      <c r="GY86" t="str">
        <v>Ø.125 THRU</v>
      </c>
      <c r="GZ86" t="str">
        <v>Ø.205 COUNTERSINK</v>
      </c>
      <c r="HA86" t="str">
        <v>Ø.260 T.S.C.</v>
      </c>
      <c r="HB86" t="str">
        <v>Ø.500 BASIC</v>
      </c>
      <c r="HC86" t="str">
        <v xml:space="preserve">OVAL CENTERED </v>
      </c>
      <c r="HD86" t="str">
        <v>PART NO. 15100</v>
      </c>
      <c r="HE86" t="str">
        <v>PART NUMBER 13100000</v>
      </c>
      <c r="HF86" t="str">
        <v>PART NUMBER 13600000</v>
      </c>
      <c r="HG86" t="str">
        <v>Part Number per Note 3</v>
      </c>
      <c r="HH86" t="str">
        <v>PD 5/16-18 UNC 2A</v>
      </c>
      <c r="HI86" t="str">
        <v>Perp.|0.05|A|</v>
      </c>
      <c r="HJ86" t="str">
        <v>PILOT THRU HOLE PRESENT</v>
      </c>
      <c r="HK86" t="str">
        <v>PITCH .060</v>
      </c>
      <c r="HL86" t="str">
        <v>Profile |.001|A|</v>
      </c>
      <c r="HM86" t="str">
        <v>Profile |.0015 | A | X-Y</v>
      </c>
      <c r="HN86" t="str">
        <v>Profile |.002| |A|B| X-Y</v>
      </c>
      <c r="HO86" t="str">
        <v>Profile |.002|A|B|</v>
      </c>
      <c r="HP86" t="str">
        <v>Profile |.002|A|B| X-Y</v>
      </c>
      <c r="HQ86" t="str">
        <v>Profile:|010|A|B|C|</v>
      </c>
      <c r="HR86" t="str">
        <v>Profile| .002| A|B|</v>
      </c>
      <c r="HS86" t="str">
        <v>Profile|.001|</v>
      </c>
      <c r="HT86" t="str">
        <v>Profile|.001|A|</v>
      </c>
      <c r="HU86" t="str">
        <v>Profile|.001|A|B|</v>
      </c>
      <c r="HV86" t="str">
        <v xml:space="preserve">Profile|.001|A|B| A&lt;-&gt;B </v>
      </c>
      <c r="HW86" t="str">
        <v>Profile|.001|A|B| C&lt;-&gt;D</v>
      </c>
      <c r="HX86" t="str">
        <v>Profile|.001|A|B| L-M</v>
      </c>
      <c r="HY86" t="str">
        <v>Profile|.001|A|B| P-Q</v>
      </c>
      <c r="HZ86" t="str">
        <v>Profile|.001|A|B|C&lt;-&gt;D</v>
      </c>
      <c r="IA86" t="str">
        <v>Profile|.001|A|C&lt;--&gt;D</v>
      </c>
      <c r="IB86" t="str">
        <v>Profile|.001|A|UNILATERAL</v>
      </c>
      <c r="IC86" t="str">
        <v>Profile|.001|C|</v>
      </c>
      <c r="ID86" t="str">
        <v>Profile|.0012|D1|</v>
      </c>
      <c r="IE86" t="str">
        <v>Profile|.0015| A-B UNI.</v>
      </c>
      <c r="IF86" t="str">
        <v>Profile|.0015| UNI.</v>
      </c>
      <c r="IG86" t="str">
        <v>Profile|.0015|A| X-Y</v>
      </c>
      <c r="IH86" t="str">
        <v>Profile|.0015|E|F|</v>
      </c>
      <c r="II86" t="str">
        <v>Profile|.0016|B|D|</v>
      </c>
      <c r="IJ86" t="str">
        <v>Profile|.002(U).000|A|</v>
      </c>
      <c r="IK86" t="str">
        <v>Profile|.002|</v>
      </c>
      <c r="IL86" t="str">
        <v>Profile|.002|A</v>
      </c>
      <c r="IM86" t="str">
        <v>Profile|.002|A|</v>
      </c>
      <c r="IN86" t="str">
        <v>Profile|.002|A|B|</v>
      </c>
      <c r="IO86" t="str">
        <v xml:space="preserve">Profile|.002|A|B| A&lt;-&gt;B </v>
      </c>
      <c r="IP86" t="str">
        <v>Profile|.002|A|B| C&lt;-&gt;D</v>
      </c>
      <c r="IQ86" t="str">
        <v>Profile|.002|A|B| X-Y</v>
      </c>
      <c r="IR86" t="str">
        <v>Profile|.002|A|B|C|X-Y</v>
      </c>
      <c r="IS86" t="str">
        <v>Profile|.002|A|B|X&lt;--&gt;Y</v>
      </c>
      <c r="IT86" t="str">
        <v>Profile|.002|A|B|X-Y</v>
      </c>
      <c r="IU86" t="str">
        <v>Profile|.002|A|C|</v>
      </c>
      <c r="IV86" t="str">
        <v>Profile|.002|C|A|</v>
      </c>
      <c r="IW86" t="str">
        <v>Profile|.002|C|B|</v>
      </c>
      <c r="IX86" t="str">
        <v>Profile|.0020|</v>
      </c>
      <c r="IY86" t="str">
        <v>Profile|.003|A|</v>
      </c>
      <c r="IZ86" t="str">
        <v>Profile|.003|A|B|C| Uni.</v>
      </c>
      <c r="JA86" t="str">
        <v>Profile|.003|E|F|</v>
      </c>
      <c r="JB86" t="str">
        <v>Profile|.004(U) .003|A|B|C|</v>
      </c>
      <c r="JC86" t="str">
        <v>Profile|.004|A| UNI.</v>
      </c>
      <c r="JD86" t="str">
        <v>Profile|.005|A|C|</v>
      </c>
      <c r="JE86" t="str">
        <v>Profile|.005|A|C|A&lt;--&gt;B, C&lt;--&gt;D</v>
      </c>
      <c r="JF86" t="str">
        <v>Profile|.005|A|D| A-B UNI.</v>
      </c>
      <c r="JG86" t="str">
        <v>Profile|.005|A|D| UNI.</v>
      </c>
      <c r="JH86" t="str">
        <v>Profile|.010|A|B|</v>
      </c>
      <c r="JI86" t="str">
        <v>Profile|.010|A|B|C|</v>
      </c>
      <c r="JJ86" t="str">
        <v>Profile|.03|A|</v>
      </c>
      <c r="JK86" t="str">
        <v>Profile|.05|A|B|</v>
      </c>
      <c r="JL86" t="str">
        <v>Profile|0.03|</v>
      </c>
      <c r="JM86" t="str">
        <v>Profile|0.03|A|</v>
      </c>
      <c r="JN86" t="str">
        <v>Profile|0.03|A|B|</v>
      </c>
      <c r="JO86" t="str">
        <v>Profile|0.05{A|C|</v>
      </c>
      <c r="JP86" t="str">
        <v>Profile|0.05|A|B|</v>
      </c>
      <c r="JQ86" t="str">
        <v>Profile|0.05|E|</v>
      </c>
      <c r="JR86" t="str">
        <v>Profile|0.05|E|F|</v>
      </c>
      <c r="JS86" t="str">
        <v>Profile|0.06|A|C|</v>
      </c>
      <c r="JT86" t="str">
        <v>Profile|0.1|A|A|</v>
      </c>
      <c r="JU86" t="str">
        <v>Profile|0.1|D1|</v>
      </c>
      <c r="JV86" t="str">
        <v>Profile|A|B|C|</v>
      </c>
      <c r="JW86" t="str">
        <v>Proile|.002|A|B|J-K</v>
      </c>
      <c r="JX86" t="str">
        <v>P-Thread Form</v>
      </c>
      <c r="JY86" t="str">
        <v>R  FULL RADIUS</v>
      </c>
      <c r="JZ86" t="str">
        <v>R.001/.006</v>
      </c>
      <c r="KA86" t="str">
        <v>R.003 MAX</v>
      </c>
      <c r="KB86" t="str">
        <v>R.005 MAX</v>
      </c>
      <c r="KC86" t="str">
        <v>R.030</v>
      </c>
      <c r="KD86" t="str">
        <v>R.25 MAX</v>
      </c>
      <c r="KE86" t="str">
        <v>R1.33 BASIC</v>
      </c>
      <c r="KF86" t="str">
        <v>R3.3</v>
      </c>
      <c r="KG86" t="str">
        <v>Ra 1.6 MAX</v>
      </c>
      <c r="KH86" t="str">
        <v>RAD @ FACE &amp; OD CHAMFER</v>
      </c>
      <c r="KI86" t="str">
        <v>RAD. @ ID &amp; BACK FACE</v>
      </c>
      <c r="KJ86" t="str">
        <v>RAD. @ OD &amp; BACK FACE</v>
      </c>
      <c r="KK86" t="str">
        <v>REMOVE SHRP EDGES .005 MAX</v>
      </c>
      <c r="KL86" t="str">
        <v>ROD SLOT CENTERED</v>
      </c>
      <c r="KM86" t="str">
        <v>SHARP OKAY</v>
      </c>
      <c r="KN86" t="str">
        <v>Slot Centered</v>
      </c>
      <c r="KO86" t="str">
        <v>SLOT WIDTH</v>
      </c>
      <c r="KP86" t="str">
        <v>Surface Finish Per Note 1</v>
      </c>
      <c r="KQ86" t="str">
        <v>Symmerty Balloon A_6</v>
      </c>
      <c r="KR86" t="str">
        <v>T27 HEXALOBE Per Note 1</v>
      </c>
      <c r="KS86" t="str">
        <v>T27 TORX</v>
      </c>
      <c r="KT86" t="str">
        <v>THRD DEPTH</v>
      </c>
      <c r="KU86" t="str">
        <v>Thread Form Per Note 3</v>
      </c>
      <c r="KV86" t="str">
        <v>THREAD INTO ROD SLOT</v>
      </c>
      <c r="KW86" t="str">
        <v>Thread Timed Print Note 6</v>
      </c>
      <c r="KX86" t="str">
        <v>TOOL MISMATCH PERMISSIBLE</v>
      </c>
      <c r="KY86" t="str">
        <v>Tot. Runout|Ø.002|C|</v>
      </c>
      <c r="KZ86" t="str">
        <v>Total Runout|.002|E|</v>
      </c>
      <c r="LA86" t="str">
        <v>TRIPLE LEAD THREAD</v>
      </c>
      <c r="LB86" t="str">
        <v>True Pos. |.001 (M)|A|</v>
      </c>
      <c r="LC86" t="str">
        <v>True Pos. |.002(M)|A|B|</v>
      </c>
      <c r="LD86" t="str">
        <v>True Pos. |.002|</v>
      </c>
      <c r="LE86" t="str">
        <v>True Pos. |.002|A|</v>
      </c>
      <c r="LF86" t="str">
        <v>True Pos. |.002|A|B|</v>
      </c>
      <c r="LG86" t="str">
        <v>True Pos. |.004|A|C|B|</v>
      </c>
      <c r="LH86" t="str">
        <v>True Pos. |.005(M)|A|B|</v>
      </c>
      <c r="LI86" t="str">
        <v>True Pos.|.000(L)|A|D|</v>
      </c>
      <c r="LJ86" t="str">
        <v>True Pos.|.000(M)|A|</v>
      </c>
      <c r="LK86" t="str">
        <v>True Pos.|.001(M)|A|</v>
      </c>
      <c r="LL86" t="str">
        <v>True Pos.|.001|B|</v>
      </c>
      <c r="LM86" t="str">
        <v>True Pos.|.001|E|</v>
      </c>
      <c r="LN86" t="str">
        <v>True Pos.|.002|A|</v>
      </c>
      <c r="LO86" t="str">
        <v>True Pos.|.002|B|</v>
      </c>
      <c r="LP86" t="str">
        <v>True Pos.|.002|C|</v>
      </c>
      <c r="LQ86" t="str">
        <v>True Pos.|.002|D1|</v>
      </c>
      <c r="LR86" t="str">
        <v>True Pos.|.002|D1|D2|</v>
      </c>
      <c r="LS86" t="str">
        <v>True Pos.|.05|A|</v>
      </c>
      <c r="LT86" t="str">
        <v>True Pos.|.1|A|B|C|</v>
      </c>
      <c r="LU86" t="str">
        <v>True Pos.|.13|A</v>
      </c>
      <c r="LV86" t="str">
        <v>True Pos.|0.05|A|</v>
      </c>
      <c r="LW86" t="str">
        <v>True Pos.|0.1|A|B|C|</v>
      </c>
      <c r="LX86" t="str">
        <v>True Pos.|0.13|A|</v>
      </c>
      <c r="LY86" t="str">
        <v>True Pos.|Ø.000(M)|A|</v>
      </c>
      <c r="LZ86" t="str">
        <v>True Pos.|Ø.000(M)|B|</v>
      </c>
      <c r="MA86" t="str">
        <v>True Pos.|Ø.001(M)|A(M)|</v>
      </c>
      <c r="MB86" t="str">
        <v>True Pos.|Ø.001(M)|A|</v>
      </c>
      <c r="MC86" t="str">
        <v>True Pos.|Ø.001|A|</v>
      </c>
      <c r="MD86" t="str">
        <v>True Pos.|Ø.001|C|</v>
      </c>
      <c r="ME86" t="str">
        <v>True Pos.|Ø.002(S)|A(S)|</v>
      </c>
      <c r="MF86" t="str">
        <v>True Pos.|Ø.002|A|</v>
      </c>
      <c r="MG86" t="str">
        <v>True Pos.|Ø.002|B|</v>
      </c>
      <c r="MH86" t="str">
        <v>True Pos.|Ø.002|C|</v>
      </c>
      <c r="MI86" t="str">
        <v>True Pos.|Ø.03(M)|A|</v>
      </c>
      <c r="MJ86" t="str">
        <v>True Pos.|Ø0.03(M)|A|</v>
      </c>
      <c r="MK86" t="str">
        <v>True Pos.|Ø0.05(L)|D|B|</v>
      </c>
      <c r="ML86" t="str">
        <v>True Pos.|Ø0.05|A|</v>
      </c>
      <c r="MM86" t="str">
        <v>True Pos.|Ø0.05|D|</v>
      </c>
      <c r="MN86" t="str">
        <v>True Pos.|Ø0.05|E|</v>
      </c>
      <c r="MO86" t="str">
        <v>True Pos.|Ø0.05|E|B|</v>
      </c>
      <c r="MP86" t="str">
        <v>True Pos.|SØ0.03|C|B|</v>
      </c>
      <c r="MQ86" t="str">
        <v>True Position|.002|A|B|</v>
      </c>
      <c r="MR86" t="str">
        <v>True. Pos.|Ø.001(M)|A|</v>
      </c>
      <c r="MS86" t="str">
        <v>True. Pps.|0.05|A|</v>
      </c>
      <c r="MT86" t="str">
        <v>Tumble Per Note 1</v>
      </c>
      <c r="MU86" t="str">
        <v>Tumble Per Note 2</v>
      </c>
    </row>
    <row r="87" spans="1:359">
      <c r="A87" t="s">
        <v>973</v>
      </c>
      <c r="C87" s="74" t="str" cm="1">
        <f t="array" ref="C87:MU87">TRANSPOSE(_xlfn._xlws.SORT(_xlfn._xlws.FILTER($A$2:$A$499,ISNUMBER(SEARCH('Prt. Lib. &amp; Routine, Table'!L94,$A$2:$A$499)),"not found")))</f>
        <v>.0015 T.I.R. MAX</v>
      </c>
      <c r="D87" t="str">
        <v>.002 MAX ROOT RADIUS</v>
      </c>
      <c r="E87" t="str">
        <v>.012 BLUNT END</v>
      </c>
      <c r="F87" t="str">
        <v>.015 MAX</v>
      </c>
      <c r="G87" t="str">
        <v>.016 T.S.C.</v>
      </c>
      <c r="H87" t="str">
        <v>.017 BASIC</v>
      </c>
      <c r="I87" t="str">
        <v>.021 PITCH</v>
      </c>
      <c r="J87" t="str">
        <v>.022 BLUNT START</v>
      </c>
      <c r="K87" t="str">
        <v>.025 BASIC</v>
      </c>
      <c r="L87" t="str">
        <v>.035 BASIC</v>
      </c>
      <c r="M87" t="str">
        <v>.043 T.S.C</v>
      </c>
      <c r="N87" t="str">
        <v>.053 T.S.C.</v>
      </c>
      <c r="O87" t="str">
        <v>.060 HEX DEPTH</v>
      </c>
      <c r="P87" t="str">
        <v>.060 PITCH</v>
      </c>
      <c r="Q87" t="str">
        <v>.061 BASIC</v>
      </c>
      <c r="R87" t="str">
        <v>.07 HEX</v>
      </c>
      <c r="S87" t="str">
        <v>.070 HEX DEPTH</v>
      </c>
      <c r="T87" t="str">
        <v>.082 DRILL</v>
      </c>
      <c r="U87" t="str">
        <v>.082 DRILL DEPTH</v>
      </c>
      <c r="V87" t="str">
        <v>.094 HEX</v>
      </c>
      <c r="W87" t="str">
        <v>.115 T.S.C.</v>
      </c>
      <c r="X87" t="str">
        <v>.1195 / .1243 MAJOR DIAMETER</v>
      </c>
      <c r="Y87" t="str">
        <v>.1250 HEX</v>
      </c>
      <c r="Z87" t="str">
        <v>.157 MINOR DIAMETER</v>
      </c>
      <c r="AA87" t="str">
        <v>.172 FULL THD DEPTH</v>
      </c>
      <c r="AB87" t="str">
        <v>.172 MAJOR DIAMETER</v>
      </c>
      <c r="AC87" t="str">
        <v>.180 MIN DEPTH FULL THRD</v>
      </c>
      <c r="AD87" t="str">
        <v>.183 Ceter Line Thread Dwell</v>
      </c>
      <c r="AE87" t="str">
        <v>.208 MAX THRD DEPTH</v>
      </c>
      <c r="AF87" t="str">
        <v>.218 BOTTOM HALF OF SLOT</v>
      </c>
      <c r="AG87" t="str">
        <v>.261 BASIC</v>
      </c>
      <c r="AH87" t="str">
        <v>.314 T.S.C.</v>
      </c>
      <c r="AI87" t="str">
        <v>.315 BASIC</v>
      </c>
      <c r="AJ87" t="str">
        <v>.329 MINOR Ø</v>
      </c>
      <c r="AK87" t="str">
        <v>.330 BASIC</v>
      </c>
      <c r="AL87" t="str">
        <v>.35 TO TANGENT POINT</v>
      </c>
      <c r="AM87" t="str">
        <v>.375 MAJOR Ø</v>
      </c>
      <c r="AN87" t="str">
        <v>.390 BASIC</v>
      </c>
      <c r="AO87" t="str">
        <v>.440 BASIC</v>
      </c>
      <c r="AP87" t="str">
        <v>.64/.96 HIGH=Pass</v>
      </c>
      <c r="AQ87" t="str">
        <v>0.012 MAX</v>
      </c>
      <c r="AR87" t="str">
        <v>0.015 MAX</v>
      </c>
      <c r="AS87" t="str">
        <v>0.05 Per Note 2</v>
      </c>
      <c r="AT87" t="str">
        <v>0.500 PULLOUT ZONE</v>
      </c>
      <c r="AU87" t="str">
        <v>10-32 UNF-2A</v>
      </c>
      <c r="AV87" t="str">
        <v>12-28 UNF-2B</v>
      </c>
      <c r="AW87" t="str">
        <v>2.87 BASIC</v>
      </c>
      <c r="AX87" t="str">
        <v>2-56 UNC 2B 2 STARTS</v>
      </c>
      <c r="AY87" t="str">
        <v>3 LEAD THREAD</v>
      </c>
      <c r="AZ87" t="str">
        <v>32µIN Max</v>
      </c>
      <c r="BA87" t="str">
        <v>5/16"-24 UNF-2A</v>
      </c>
      <c r="BB87" t="str">
        <v>5/16-18 UNC 2A</v>
      </c>
      <c r="BC87" t="str">
        <v>5-44 UNF-2A</v>
      </c>
      <c r="BD87" t="str">
        <v>6-16µIN</v>
      </c>
      <c r="BE87" t="str">
        <v>65° BLEND</v>
      </c>
      <c r="BF87" t="str">
        <v>7.45 Top of Ball to Face</v>
      </c>
      <c r="BG87" t="str">
        <v>7/16-28 UNEF 2B</v>
      </c>
      <c r="BH87" t="str">
        <v>7/16-28-UNEF-2A</v>
      </c>
      <c r="BI87" t="str">
        <v>Alignment Per Note 3</v>
      </c>
      <c r="BJ87" t="str">
        <v>ANODIZE (SEE CHART)</v>
      </c>
      <c r="BK87" t="str">
        <v>ANODIZE AQUA Per Note 3</v>
      </c>
      <c r="BL87" t="str">
        <v>ANODIZE BOTTOM PORTION</v>
      </c>
      <c r="BM87" t="str">
        <v>ANODIZE COLOR AQUA</v>
      </c>
      <c r="BN87" t="str">
        <v>ANODIZE COLOR GREEN DWG NOTE 4</v>
      </c>
      <c r="BO87" t="str">
        <v>ANODIZE COLOR LIGHT BLUE</v>
      </c>
      <c r="BP87" t="str">
        <v>ANODIZE GREEN Per Note 2</v>
      </c>
      <c r="BQ87" t="str">
        <v>ANODIZE GREY, Per Note 1</v>
      </c>
      <c r="BR87" t="str">
        <v>ANODIZE MAGENTA</v>
      </c>
      <c r="BS87" t="str">
        <v>Anodize Per note 3</v>
      </c>
      <c r="BT87" t="str">
        <v>Anodize Per Note 4</v>
      </c>
      <c r="BU87" t="str">
        <v>ANODIZE SEAFOAM</v>
      </c>
      <c r="BV87" t="str">
        <v>Balloon 11 Symmetry</v>
      </c>
      <c r="BW87" t="str">
        <v>Balloon 12 Symmetry</v>
      </c>
      <c r="BX87" t="str">
        <v>Balloon 13 Hole Centered</v>
      </c>
      <c r="BY87" t="str">
        <v>Balloon 13 Symmerty</v>
      </c>
      <c r="BZ87" t="str">
        <v>Balloon 2 Symmetry</v>
      </c>
      <c r="CA87" t="str">
        <v>Balloon 21 CENTERED</v>
      </c>
      <c r="CB87" t="str">
        <v>Balloon 29 Symmetry</v>
      </c>
      <c r="CC87" t="str">
        <v>Balloon 3 Symmetry</v>
      </c>
      <c r="CD87" t="str">
        <v>Balloon 4 Symmetry</v>
      </c>
      <c r="CE87" t="str">
        <v>Balloon 5 blend to SØ .340</v>
      </c>
      <c r="CF87" t="str">
        <v>Balloon 5 Symmetry</v>
      </c>
      <c r="CG87" t="str">
        <v>Balloon 6 Centered</v>
      </c>
      <c r="CH87" t="str">
        <v>Balloon 9 Function Check</v>
      </c>
      <c r="CI87" t="str">
        <v>Balloon 9 Symmerty</v>
      </c>
      <c r="CJ87" t="str">
        <v>Balloons 2 &amp; 17 Symmetry |.001|A|</v>
      </c>
      <c r="CK87" t="str">
        <v>Basic Ø 3.6</v>
      </c>
      <c r="CL87" t="str">
        <v>BEAD BLAST</v>
      </c>
      <c r="CM87" t="str">
        <v>BLAST ALUMINUM OXIDE</v>
      </c>
      <c r="CN87" t="str">
        <v>Blast Note 2</v>
      </c>
      <c r="CO87" t="str">
        <v xml:space="preserve">BLAST Per Note 1 </v>
      </c>
      <c r="CP87" t="str">
        <v>BLAST Per Note 2</v>
      </c>
      <c r="CQ87" t="str">
        <v>BLAST Per Note 3</v>
      </c>
      <c r="CR87" t="str">
        <v>BLAST Per Note 4</v>
      </c>
      <c r="CS87" t="str">
        <v>BLAST Per Note 8</v>
      </c>
      <c r="CT87" t="str">
        <v>BLAST Per Traveler, MATT FINISH</v>
      </c>
      <c r="CU87" t="str">
        <v>BLAST WITH 16 GRIT ALUMINUM OXIDE</v>
      </c>
      <c r="CV87" t="str">
        <v>BLAST, Uniform Finish Per Note 3</v>
      </c>
      <c r="CW87" t="str">
        <v>BREAK EDGE</v>
      </c>
      <c r="CX87" t="str">
        <v>BREAK EDGE .014</v>
      </c>
      <c r="CY87" t="str">
        <v>BREAK EDGES Note 2</v>
      </c>
      <c r="CZ87" t="str">
        <v>BREAK SHARP Per Note 1</v>
      </c>
      <c r="DA87" t="str">
        <v>BREAK SHARPS Per Note 1</v>
      </c>
      <c r="DB87" t="str">
        <v>CE 2729</v>
      </c>
      <c r="DC87" t="str">
        <v>CE Logo per Note 3</v>
      </c>
      <c r="DD87" t="str">
        <v>CE MARK</v>
      </c>
      <c r="DE87" t="str">
        <v>Chips/Debris Removed</v>
      </c>
      <c r="DF87" t="str">
        <v>Coat Per Note 2</v>
      </c>
      <c r="DG87" t="str">
        <v>C-Sink Ø .155</v>
      </c>
      <c r="DH87" t="str">
        <v>C-Sink Ø5.2</v>
      </c>
      <c r="DI87" t="str">
        <v>Deburred</v>
      </c>
      <c r="DJ87" t="str">
        <v>DIM "A" NoGo</v>
      </c>
      <c r="DK87" t="str">
        <v>DIM "A" NoGo Hexalobe</v>
      </c>
      <c r="DL87" t="str">
        <v>EDGE BREAK</v>
      </c>
      <c r="DM87" t="str">
        <v>EDGE BREAK MIN R.004, MAX R.010</v>
      </c>
      <c r="DN87" t="str">
        <v>Edge Break per Note 1</v>
      </c>
      <c r="DO87" t="str">
        <v>ELECTROPOLISH Per Note 1</v>
      </c>
      <c r="DP87" t="str">
        <v>Finish Per Note 3</v>
      </c>
      <c r="DQ87" t="str">
        <v>FLUTE POSITION Per Note 3</v>
      </c>
      <c r="DR87" t="str">
        <v>FULL R</v>
      </c>
      <c r="DS87" t="str">
        <v>FULL RADIUS</v>
      </c>
      <c r="DT87" t="str">
        <v xml:space="preserve">FULL RADIUS </v>
      </c>
      <c r="DU87" t="str">
        <v>Function Check  (.2340 .2360 FULL)</v>
      </c>
      <c r="DV87" t="str">
        <v>FUNCTIONAL  HEXALOBE</v>
      </c>
      <c r="DW87" t="str">
        <v>GLASS BEAD Per Note 3</v>
      </c>
      <c r="DX87" t="str">
        <v>Globus Logo per Note 3</v>
      </c>
      <c r="DY87" t="str">
        <v>Gold Anodized Color</v>
      </c>
      <c r="DZ87" t="str">
        <v>Green Anodized Color</v>
      </c>
      <c r="EA87" t="str">
        <v>GRIT BLAST Per Note 3</v>
      </c>
      <c r="EB87" t="str">
        <v>Grit Blast Per Note 4</v>
      </c>
      <c r="EC87" t="str">
        <v>GRIT BLAST, DWG NOTE 3</v>
      </c>
      <c r="ED87" t="str">
        <v>HEX MINOR Ø.1292</v>
      </c>
      <c r="EE87" t="str">
        <v xml:space="preserve">HEXALOBE </v>
      </c>
      <c r="EF87" t="str">
        <v>HEXALOBE FUNCTION</v>
      </c>
      <c r="EG87" t="str">
        <v>Hexalobe Minor</v>
      </c>
      <c r="EH87" t="str">
        <v>Hexalobe NV-30</v>
      </c>
      <c r="EI87" t="str">
        <v>HEXALOBE ORIENTATION</v>
      </c>
      <c r="EJ87" t="str">
        <v>Inspect per operation 30 comments</v>
      </c>
      <c r="EK87" t="str">
        <v>INT / EXT CORNERS: R.002 TO R.010</v>
      </c>
      <c r="EL87" t="str">
        <v>INT /EXT CORNERS R.05 TO R.03</v>
      </c>
      <c r="EM87" t="str">
        <v>John is a Geek</v>
      </c>
      <c r="EN87" t="str">
        <v>LASER ETCH</v>
      </c>
      <c r="EO87" t="str">
        <v>Laser Etch Per Note 7</v>
      </c>
      <c r="EP87" t="str">
        <v xml:space="preserve">LASER MARK "CE" DWG NOTE 10 </v>
      </c>
      <c r="EQ87" t="str">
        <v>Laser Mark "P1-15004-08", Per Note 3</v>
      </c>
      <c r="ER87" t="str">
        <v>Laser Mark "P2-15004-08", Per Note 3</v>
      </c>
      <c r="ES87" t="str">
        <v>Laser Mark "P3-15004-08", Per Note 3</v>
      </c>
      <c r="ET87" t="str">
        <v>Laser Mark "P4-15004-08", Per Note 3</v>
      </c>
      <c r="EU87" t="str">
        <v xml:space="preserve">LASER MARK LOGO DWG NOTE 9 </v>
      </c>
      <c r="EV87" t="str">
        <v xml:space="preserve">LASER MARK LOT NUMBER DWG NOTE 8 </v>
      </c>
      <c r="EW87" t="str">
        <v>Laser Mark Lot, Per Note 3</v>
      </c>
      <c r="EX87" t="str">
        <v xml:space="preserve">LASER MARK PART NUMBER DWG NOTE 8 </v>
      </c>
      <c r="EY87" t="str">
        <v>LASER: 13000000</v>
      </c>
      <c r="EZ87" t="str">
        <v>LASER: CE 2797</v>
      </c>
      <c r="FA87" t="str">
        <v>LASER: LOGO</v>
      </c>
      <c r="FB87" t="str">
        <v xml:space="preserve">LASER: Lot # Per RE-75-001 </v>
      </c>
      <c r="FC87" t="str">
        <v>LAST THREAD</v>
      </c>
      <c r="FD87" t="str">
        <v>LEAD .0625</v>
      </c>
      <c r="FE87" t="str">
        <v>LOGO</v>
      </c>
      <c r="FF87" t="str">
        <v>Lot (Control) Number per Note 3</v>
      </c>
      <c r="FG87" t="str">
        <v>LOT NO.</v>
      </c>
      <c r="FH87" t="str">
        <v>LOT NUMBER</v>
      </c>
      <c r="FI87" t="str">
        <v>LOT NUMBER PER NUVASIVE SOP 9002007</v>
      </c>
      <c r="FJ87" t="str">
        <v>M 4X 0.5 - 6G - 0.063R - LH</v>
      </c>
      <c r="FK87" t="str">
        <v>M4 X 0.5 - 6G - 0.063R</v>
      </c>
      <c r="FL87" t="str">
        <v>M4 X 0.5 - 6G - 0.063R - LH</v>
      </c>
      <c r="FM87" t="str">
        <v>M4.5 X .75 6g</v>
      </c>
      <c r="FN87" t="str">
        <v>M4.5 X 0.75 6g</v>
      </c>
      <c r="FO87" t="str">
        <v>M5x0.8-6g</v>
      </c>
      <c r="FP87" t="str">
        <v xml:space="preserve">M5x0.8-6g </v>
      </c>
      <c r="FQ87" t="str">
        <v>M6 X .75 6g</v>
      </c>
      <c r="FR87" t="str">
        <v>M6 X 0.75-6g</v>
      </c>
      <c r="FS87" t="str">
        <v>M6 X0.75 - 6g</v>
      </c>
      <c r="FT87" t="str">
        <v>M6X0.75 - 6H</v>
      </c>
      <c r="FU87" t="str">
        <v>M7 X 1.00 6g THREAD</v>
      </c>
      <c r="FV87" t="str">
        <v>M7X1.00 6g THREAD</v>
      </c>
      <c r="FW87" t="str">
        <v>M7X1.00 6h THREAD</v>
      </c>
      <c r="FX87" t="str">
        <v>Magenta Anodized Color</v>
      </c>
      <c r="FY87" t="str">
        <v>MAJOR Ø .380</v>
      </c>
      <c r="FZ87" t="str">
        <v>MAJORØ</v>
      </c>
      <c r="GA87" t="str">
        <v>MATT FINISH Per Note 3</v>
      </c>
      <c r="GB87" t="str">
        <v>MATT FINISH Per Traveler</v>
      </c>
      <c r="GC87" t="str">
        <v>MATTE FINISH</v>
      </c>
      <c r="GD87" t="str">
        <v>MATTE FINISH DWG NOTE 3</v>
      </c>
      <c r="GE87" t="str">
        <v>MATTE FINISH Note 3</v>
      </c>
      <c r="GF87" t="str">
        <v>Matte Finish Per Note 3</v>
      </c>
      <c r="GG87" t="str">
        <v>MATTE FINISH SIZE 10 GLASS BEAD</v>
      </c>
      <c r="GH87" t="str">
        <v>MAX ROOT RADIUS</v>
      </c>
      <c r="GI87" t="str">
        <v xml:space="preserve">Mill Profile Centered </v>
      </c>
      <c r="GJ87" t="str">
        <v>Minor Ø Unconstrained Check</v>
      </c>
      <c r="GK87" t="str">
        <v>MINOR Ø.1336</v>
      </c>
      <c r="GL87" t="str">
        <v>NO ANODIZE Per note 8</v>
      </c>
      <c r="GM87" t="str">
        <v>NO ANODIZE Per note 9</v>
      </c>
      <c r="GN87" t="str">
        <v>No Nicks, Scratches, Tool Marks, etc.</v>
      </c>
      <c r="GO87" t="str">
        <v>No Nicks,Scratches,Tool Marks,etc.</v>
      </c>
      <c r="GP87" t="str">
        <v>NO TOOL MARKS</v>
      </c>
      <c r="GQ87" t="str">
        <v>NOTE 3 THREAD RELIEF</v>
      </c>
      <c r="GR87" t="str">
        <v>NV-27 FUNC.</v>
      </c>
      <c r="GS87" t="str">
        <v>NV-30 DIM A</v>
      </c>
      <c r="GT87" t="str">
        <v>NV-30 DIM B</v>
      </c>
      <c r="GU87" t="str">
        <v>NV-30 DIM F</v>
      </c>
      <c r="GV87" t="str">
        <v>Ø .1250 HEX</v>
      </c>
      <c r="GW87" t="str">
        <v>Ø 9.4 MAJOR</v>
      </c>
      <c r="GX87" t="str">
        <v>Ø.096 MAX PILOT HOLE</v>
      </c>
      <c r="GY87" t="str">
        <v>Ø.125 THRU</v>
      </c>
      <c r="GZ87" t="str">
        <v>Ø.205 COUNTERSINK</v>
      </c>
      <c r="HA87" t="str">
        <v>Ø.260 T.S.C.</v>
      </c>
      <c r="HB87" t="str">
        <v>Ø.500 BASIC</v>
      </c>
      <c r="HC87" t="str">
        <v xml:space="preserve">OVAL CENTERED </v>
      </c>
      <c r="HD87" t="str">
        <v>PART NO. 15100</v>
      </c>
      <c r="HE87" t="str">
        <v>PART NUMBER 13100000</v>
      </c>
      <c r="HF87" t="str">
        <v>PART NUMBER 13600000</v>
      </c>
      <c r="HG87" t="str">
        <v>Part Number per Note 3</v>
      </c>
      <c r="HH87" t="str">
        <v>PD 5/16-18 UNC 2A</v>
      </c>
      <c r="HI87" t="str">
        <v>Perp.|0.05|A|</v>
      </c>
      <c r="HJ87" t="str">
        <v>PILOT THRU HOLE PRESENT</v>
      </c>
      <c r="HK87" t="str">
        <v>PITCH .060</v>
      </c>
      <c r="HL87" t="str">
        <v>Profile |.001|A|</v>
      </c>
      <c r="HM87" t="str">
        <v>Profile |.0015 | A | X-Y</v>
      </c>
      <c r="HN87" t="str">
        <v>Profile |.002| |A|B| X-Y</v>
      </c>
      <c r="HO87" t="str">
        <v>Profile |.002|A|B|</v>
      </c>
      <c r="HP87" t="str">
        <v>Profile |.002|A|B| X-Y</v>
      </c>
      <c r="HQ87" t="str">
        <v>Profile:|010|A|B|C|</v>
      </c>
      <c r="HR87" t="str">
        <v>Profile| .002| A|B|</v>
      </c>
      <c r="HS87" t="str">
        <v>Profile|.001|</v>
      </c>
      <c r="HT87" t="str">
        <v>Profile|.001|A|</v>
      </c>
      <c r="HU87" t="str">
        <v>Profile|.001|A|B|</v>
      </c>
      <c r="HV87" t="str">
        <v xml:space="preserve">Profile|.001|A|B| A&lt;-&gt;B </v>
      </c>
      <c r="HW87" t="str">
        <v>Profile|.001|A|B| C&lt;-&gt;D</v>
      </c>
      <c r="HX87" t="str">
        <v>Profile|.001|A|B| L-M</v>
      </c>
      <c r="HY87" t="str">
        <v>Profile|.001|A|B| P-Q</v>
      </c>
      <c r="HZ87" t="str">
        <v>Profile|.001|A|B|C&lt;-&gt;D</v>
      </c>
      <c r="IA87" t="str">
        <v>Profile|.001|A|C&lt;--&gt;D</v>
      </c>
      <c r="IB87" t="str">
        <v>Profile|.001|A|UNILATERAL</v>
      </c>
      <c r="IC87" t="str">
        <v>Profile|.001|C|</v>
      </c>
      <c r="ID87" t="str">
        <v>Profile|.0012|D1|</v>
      </c>
      <c r="IE87" t="str">
        <v>Profile|.0015| A-B UNI.</v>
      </c>
      <c r="IF87" t="str">
        <v>Profile|.0015| UNI.</v>
      </c>
      <c r="IG87" t="str">
        <v>Profile|.0015|A| X-Y</v>
      </c>
      <c r="IH87" t="str">
        <v>Profile|.0015|E|F|</v>
      </c>
      <c r="II87" t="str">
        <v>Profile|.0016|B|D|</v>
      </c>
      <c r="IJ87" t="str">
        <v>Profile|.002(U).000|A|</v>
      </c>
      <c r="IK87" t="str">
        <v>Profile|.002|</v>
      </c>
      <c r="IL87" t="str">
        <v>Profile|.002|A</v>
      </c>
      <c r="IM87" t="str">
        <v>Profile|.002|A|</v>
      </c>
      <c r="IN87" t="str">
        <v>Profile|.002|A|B|</v>
      </c>
      <c r="IO87" t="str">
        <v xml:space="preserve">Profile|.002|A|B| A&lt;-&gt;B </v>
      </c>
      <c r="IP87" t="str">
        <v>Profile|.002|A|B| C&lt;-&gt;D</v>
      </c>
      <c r="IQ87" t="str">
        <v>Profile|.002|A|B| X-Y</v>
      </c>
      <c r="IR87" t="str">
        <v>Profile|.002|A|B|C|X-Y</v>
      </c>
      <c r="IS87" t="str">
        <v>Profile|.002|A|B|X&lt;--&gt;Y</v>
      </c>
      <c r="IT87" t="str">
        <v>Profile|.002|A|B|X-Y</v>
      </c>
      <c r="IU87" t="str">
        <v>Profile|.002|A|C|</v>
      </c>
      <c r="IV87" t="str">
        <v>Profile|.002|C|A|</v>
      </c>
      <c r="IW87" t="str">
        <v>Profile|.002|C|B|</v>
      </c>
      <c r="IX87" t="str">
        <v>Profile|.0020|</v>
      </c>
      <c r="IY87" t="str">
        <v>Profile|.003|A|</v>
      </c>
      <c r="IZ87" t="str">
        <v>Profile|.003|A|B|C| Uni.</v>
      </c>
      <c r="JA87" t="str">
        <v>Profile|.003|E|F|</v>
      </c>
      <c r="JB87" t="str">
        <v>Profile|.004(U) .003|A|B|C|</v>
      </c>
      <c r="JC87" t="str">
        <v>Profile|.004|A| UNI.</v>
      </c>
      <c r="JD87" t="str">
        <v>Profile|.005|A|C|</v>
      </c>
      <c r="JE87" t="str">
        <v>Profile|.005|A|C|A&lt;--&gt;B, C&lt;--&gt;D</v>
      </c>
      <c r="JF87" t="str">
        <v>Profile|.005|A|D| A-B UNI.</v>
      </c>
      <c r="JG87" t="str">
        <v>Profile|.005|A|D| UNI.</v>
      </c>
      <c r="JH87" t="str">
        <v>Profile|.010|A|B|</v>
      </c>
      <c r="JI87" t="str">
        <v>Profile|.010|A|B|C|</v>
      </c>
      <c r="JJ87" t="str">
        <v>Profile|.03|A|</v>
      </c>
      <c r="JK87" t="str">
        <v>Profile|.05|A|B|</v>
      </c>
      <c r="JL87" t="str">
        <v>Profile|0.03|</v>
      </c>
      <c r="JM87" t="str">
        <v>Profile|0.03|A|</v>
      </c>
      <c r="JN87" t="str">
        <v>Profile|0.03|A|B|</v>
      </c>
      <c r="JO87" t="str">
        <v>Profile|0.05{A|C|</v>
      </c>
      <c r="JP87" t="str">
        <v>Profile|0.05|A|B|</v>
      </c>
      <c r="JQ87" t="str">
        <v>Profile|0.05|E|</v>
      </c>
      <c r="JR87" t="str">
        <v>Profile|0.05|E|F|</v>
      </c>
      <c r="JS87" t="str">
        <v>Profile|0.06|A|C|</v>
      </c>
      <c r="JT87" t="str">
        <v>Profile|0.1|A|A|</v>
      </c>
      <c r="JU87" t="str">
        <v>Profile|0.1|D1|</v>
      </c>
      <c r="JV87" t="str">
        <v>Profile|A|B|C|</v>
      </c>
      <c r="JW87" t="str">
        <v>Proile|.002|A|B|J-K</v>
      </c>
      <c r="JX87" t="str">
        <v>P-Thread Form</v>
      </c>
      <c r="JY87" t="str">
        <v>R  FULL RADIUS</v>
      </c>
      <c r="JZ87" t="str">
        <v>R.001/.006</v>
      </c>
      <c r="KA87" t="str">
        <v>R.003 MAX</v>
      </c>
      <c r="KB87" t="str">
        <v>R.005 MAX</v>
      </c>
      <c r="KC87" t="str">
        <v>R.030</v>
      </c>
      <c r="KD87" t="str">
        <v>R.25 MAX</v>
      </c>
      <c r="KE87" t="str">
        <v>R1.33 BASIC</v>
      </c>
      <c r="KF87" t="str">
        <v>R3.3</v>
      </c>
      <c r="KG87" t="str">
        <v>Ra 1.6 MAX</v>
      </c>
      <c r="KH87" t="str">
        <v>RAD @ FACE &amp; OD CHAMFER</v>
      </c>
      <c r="KI87" t="str">
        <v>RAD. @ ID &amp; BACK FACE</v>
      </c>
      <c r="KJ87" t="str">
        <v>RAD. @ OD &amp; BACK FACE</v>
      </c>
      <c r="KK87" t="str">
        <v>REMOVE SHRP EDGES .005 MAX</v>
      </c>
      <c r="KL87" t="str">
        <v>ROD SLOT CENTERED</v>
      </c>
      <c r="KM87" t="str">
        <v>SHARP OKAY</v>
      </c>
      <c r="KN87" t="str">
        <v>Slot Centered</v>
      </c>
      <c r="KO87" t="str">
        <v>SLOT WIDTH</v>
      </c>
      <c r="KP87" t="str">
        <v>Surface Finish Per Note 1</v>
      </c>
      <c r="KQ87" t="str">
        <v>Symmerty Balloon A_6</v>
      </c>
      <c r="KR87" t="str">
        <v>T27 HEXALOBE Per Note 1</v>
      </c>
      <c r="KS87" t="str">
        <v>T27 TORX</v>
      </c>
      <c r="KT87" t="str">
        <v>THRD DEPTH</v>
      </c>
      <c r="KU87" t="str">
        <v>Thread Form Per Note 3</v>
      </c>
      <c r="KV87" t="str">
        <v>THREAD INTO ROD SLOT</v>
      </c>
      <c r="KW87" t="str">
        <v>Thread Timed Print Note 6</v>
      </c>
      <c r="KX87" t="str">
        <v>TOOL MISMATCH PERMISSIBLE</v>
      </c>
      <c r="KY87" t="str">
        <v>Tot. Runout|Ø.002|C|</v>
      </c>
      <c r="KZ87" t="str">
        <v>Total Runout|.002|E|</v>
      </c>
      <c r="LA87" t="str">
        <v>TRIPLE LEAD THREAD</v>
      </c>
      <c r="LB87" t="str">
        <v>True Pos. |.001 (M)|A|</v>
      </c>
      <c r="LC87" t="str">
        <v>True Pos. |.002(M)|A|B|</v>
      </c>
      <c r="LD87" t="str">
        <v>True Pos. |.002|</v>
      </c>
      <c r="LE87" t="str">
        <v>True Pos. |.002|A|</v>
      </c>
      <c r="LF87" t="str">
        <v>True Pos. |.002|A|B|</v>
      </c>
      <c r="LG87" t="str">
        <v>True Pos. |.004|A|C|B|</v>
      </c>
      <c r="LH87" t="str">
        <v>True Pos. |.005(M)|A|B|</v>
      </c>
      <c r="LI87" t="str">
        <v>True Pos.|.000(L)|A|D|</v>
      </c>
      <c r="LJ87" t="str">
        <v>True Pos.|.000(M)|A|</v>
      </c>
      <c r="LK87" t="str">
        <v>True Pos.|.001(M)|A|</v>
      </c>
      <c r="LL87" t="str">
        <v>True Pos.|.001|B|</v>
      </c>
      <c r="LM87" t="str">
        <v>True Pos.|.001|E|</v>
      </c>
      <c r="LN87" t="str">
        <v>True Pos.|.002|A|</v>
      </c>
      <c r="LO87" t="str">
        <v>True Pos.|.002|B|</v>
      </c>
      <c r="LP87" t="str">
        <v>True Pos.|.002|C|</v>
      </c>
      <c r="LQ87" t="str">
        <v>True Pos.|.002|D1|</v>
      </c>
      <c r="LR87" t="str">
        <v>True Pos.|.002|D1|D2|</v>
      </c>
      <c r="LS87" t="str">
        <v>True Pos.|.05|A|</v>
      </c>
      <c r="LT87" t="str">
        <v>True Pos.|.1|A|B|C|</v>
      </c>
      <c r="LU87" t="str">
        <v>True Pos.|.13|A</v>
      </c>
      <c r="LV87" t="str">
        <v>True Pos.|0.05|A|</v>
      </c>
      <c r="LW87" t="str">
        <v>True Pos.|0.1|A|B|C|</v>
      </c>
      <c r="LX87" t="str">
        <v>True Pos.|0.13|A|</v>
      </c>
      <c r="LY87" t="str">
        <v>True Pos.|Ø.000(M)|A|</v>
      </c>
      <c r="LZ87" t="str">
        <v>True Pos.|Ø.000(M)|B|</v>
      </c>
      <c r="MA87" t="str">
        <v>True Pos.|Ø.001(M)|A(M)|</v>
      </c>
      <c r="MB87" t="str">
        <v>True Pos.|Ø.001(M)|A|</v>
      </c>
      <c r="MC87" t="str">
        <v>True Pos.|Ø.001|A|</v>
      </c>
      <c r="MD87" t="str">
        <v>True Pos.|Ø.001|C|</v>
      </c>
      <c r="ME87" t="str">
        <v>True Pos.|Ø.002(S)|A(S)|</v>
      </c>
      <c r="MF87" t="str">
        <v>True Pos.|Ø.002|A|</v>
      </c>
      <c r="MG87" t="str">
        <v>True Pos.|Ø.002|B|</v>
      </c>
      <c r="MH87" t="str">
        <v>True Pos.|Ø.002|C|</v>
      </c>
      <c r="MI87" t="str">
        <v>True Pos.|Ø.03(M)|A|</v>
      </c>
      <c r="MJ87" t="str">
        <v>True Pos.|Ø0.03(M)|A|</v>
      </c>
      <c r="MK87" t="str">
        <v>True Pos.|Ø0.05(L)|D|B|</v>
      </c>
      <c r="ML87" t="str">
        <v>True Pos.|Ø0.05|A|</v>
      </c>
      <c r="MM87" t="str">
        <v>True Pos.|Ø0.05|D|</v>
      </c>
      <c r="MN87" t="str">
        <v>True Pos.|Ø0.05|E|</v>
      </c>
      <c r="MO87" t="str">
        <v>True Pos.|Ø0.05|E|B|</v>
      </c>
      <c r="MP87" t="str">
        <v>True Pos.|SØ0.03|C|B|</v>
      </c>
      <c r="MQ87" t="str">
        <v>True Position|.002|A|B|</v>
      </c>
      <c r="MR87" t="str">
        <v>True. Pos.|Ø.001(M)|A|</v>
      </c>
      <c r="MS87" t="str">
        <v>True. Pps.|0.05|A|</v>
      </c>
      <c r="MT87" t="str">
        <v>Tumble Per Note 1</v>
      </c>
      <c r="MU87" t="str">
        <v>Tumble Per Note 2</v>
      </c>
    </row>
    <row r="88" spans="1:359">
      <c r="A88" t="s">
        <v>974</v>
      </c>
      <c r="C88" s="74" t="str" cm="1">
        <f t="array" ref="C88:MU88">TRANSPOSE(_xlfn._xlws.SORT(_xlfn._xlws.FILTER($A$2:$A$499,ISNUMBER(SEARCH('Prt. Lib. &amp; Routine, Table'!L95,$A$2:$A$499)),"not found")))</f>
        <v>.0015 T.I.R. MAX</v>
      </c>
      <c r="D88" t="str">
        <v>.002 MAX ROOT RADIUS</v>
      </c>
      <c r="E88" t="str">
        <v>.012 BLUNT END</v>
      </c>
      <c r="F88" t="str">
        <v>.015 MAX</v>
      </c>
      <c r="G88" t="str">
        <v>.016 T.S.C.</v>
      </c>
      <c r="H88" t="str">
        <v>.017 BASIC</v>
      </c>
      <c r="I88" t="str">
        <v>.021 PITCH</v>
      </c>
      <c r="J88" t="str">
        <v>.022 BLUNT START</v>
      </c>
      <c r="K88" t="str">
        <v>.025 BASIC</v>
      </c>
      <c r="L88" t="str">
        <v>.035 BASIC</v>
      </c>
      <c r="M88" t="str">
        <v>.043 T.S.C</v>
      </c>
      <c r="N88" t="str">
        <v>.053 T.S.C.</v>
      </c>
      <c r="O88" t="str">
        <v>.060 HEX DEPTH</v>
      </c>
      <c r="P88" t="str">
        <v>.060 PITCH</v>
      </c>
      <c r="Q88" t="str">
        <v>.061 BASIC</v>
      </c>
      <c r="R88" t="str">
        <v>.07 HEX</v>
      </c>
      <c r="S88" t="str">
        <v>.070 HEX DEPTH</v>
      </c>
      <c r="T88" t="str">
        <v>.082 DRILL</v>
      </c>
      <c r="U88" t="str">
        <v>.082 DRILL DEPTH</v>
      </c>
      <c r="V88" t="str">
        <v>.094 HEX</v>
      </c>
      <c r="W88" t="str">
        <v>.115 T.S.C.</v>
      </c>
      <c r="X88" t="str">
        <v>.1195 / .1243 MAJOR DIAMETER</v>
      </c>
      <c r="Y88" t="str">
        <v>.1250 HEX</v>
      </c>
      <c r="Z88" t="str">
        <v>.157 MINOR DIAMETER</v>
      </c>
      <c r="AA88" t="str">
        <v>.172 FULL THD DEPTH</v>
      </c>
      <c r="AB88" t="str">
        <v>.172 MAJOR DIAMETER</v>
      </c>
      <c r="AC88" t="str">
        <v>.180 MIN DEPTH FULL THRD</v>
      </c>
      <c r="AD88" t="str">
        <v>.183 Ceter Line Thread Dwell</v>
      </c>
      <c r="AE88" t="str">
        <v>.208 MAX THRD DEPTH</v>
      </c>
      <c r="AF88" t="str">
        <v>.218 BOTTOM HALF OF SLOT</v>
      </c>
      <c r="AG88" t="str">
        <v>.261 BASIC</v>
      </c>
      <c r="AH88" t="str">
        <v>.314 T.S.C.</v>
      </c>
      <c r="AI88" t="str">
        <v>.315 BASIC</v>
      </c>
      <c r="AJ88" t="str">
        <v>.329 MINOR Ø</v>
      </c>
      <c r="AK88" t="str">
        <v>.330 BASIC</v>
      </c>
      <c r="AL88" t="str">
        <v>.35 TO TANGENT POINT</v>
      </c>
      <c r="AM88" t="str">
        <v>.375 MAJOR Ø</v>
      </c>
      <c r="AN88" t="str">
        <v>.390 BASIC</v>
      </c>
      <c r="AO88" t="str">
        <v>.440 BASIC</v>
      </c>
      <c r="AP88" t="str">
        <v>.64/.96 HIGH=Pass</v>
      </c>
      <c r="AQ88" t="str">
        <v>0.012 MAX</v>
      </c>
      <c r="AR88" t="str">
        <v>0.015 MAX</v>
      </c>
      <c r="AS88" t="str">
        <v>0.05 Per Note 2</v>
      </c>
      <c r="AT88" t="str">
        <v>0.500 PULLOUT ZONE</v>
      </c>
      <c r="AU88" t="str">
        <v>10-32 UNF-2A</v>
      </c>
      <c r="AV88" t="str">
        <v>12-28 UNF-2B</v>
      </c>
      <c r="AW88" t="str">
        <v>2.87 BASIC</v>
      </c>
      <c r="AX88" t="str">
        <v>2-56 UNC 2B 2 STARTS</v>
      </c>
      <c r="AY88" t="str">
        <v>3 LEAD THREAD</v>
      </c>
      <c r="AZ88" t="str">
        <v>32µIN Max</v>
      </c>
      <c r="BA88" t="str">
        <v>5/16"-24 UNF-2A</v>
      </c>
      <c r="BB88" t="str">
        <v>5/16-18 UNC 2A</v>
      </c>
      <c r="BC88" t="str">
        <v>5-44 UNF-2A</v>
      </c>
      <c r="BD88" t="str">
        <v>6-16µIN</v>
      </c>
      <c r="BE88" t="str">
        <v>65° BLEND</v>
      </c>
      <c r="BF88" t="str">
        <v>7.45 Top of Ball to Face</v>
      </c>
      <c r="BG88" t="str">
        <v>7/16-28 UNEF 2B</v>
      </c>
      <c r="BH88" t="str">
        <v>7/16-28-UNEF-2A</v>
      </c>
      <c r="BI88" t="str">
        <v>Alignment Per Note 3</v>
      </c>
      <c r="BJ88" t="str">
        <v>ANODIZE (SEE CHART)</v>
      </c>
      <c r="BK88" t="str">
        <v>ANODIZE AQUA Per Note 3</v>
      </c>
      <c r="BL88" t="str">
        <v>ANODIZE BOTTOM PORTION</v>
      </c>
      <c r="BM88" t="str">
        <v>ANODIZE COLOR AQUA</v>
      </c>
      <c r="BN88" t="str">
        <v>ANODIZE COLOR GREEN DWG NOTE 4</v>
      </c>
      <c r="BO88" t="str">
        <v>ANODIZE COLOR LIGHT BLUE</v>
      </c>
      <c r="BP88" t="str">
        <v>ANODIZE GREEN Per Note 2</v>
      </c>
      <c r="BQ88" t="str">
        <v>ANODIZE GREY, Per Note 1</v>
      </c>
      <c r="BR88" t="str">
        <v>ANODIZE MAGENTA</v>
      </c>
      <c r="BS88" t="str">
        <v>Anodize Per note 3</v>
      </c>
      <c r="BT88" t="str">
        <v>Anodize Per Note 4</v>
      </c>
      <c r="BU88" t="str">
        <v>ANODIZE SEAFOAM</v>
      </c>
      <c r="BV88" t="str">
        <v>Balloon 11 Symmetry</v>
      </c>
      <c r="BW88" t="str">
        <v>Balloon 12 Symmetry</v>
      </c>
      <c r="BX88" t="str">
        <v>Balloon 13 Hole Centered</v>
      </c>
      <c r="BY88" t="str">
        <v>Balloon 13 Symmerty</v>
      </c>
      <c r="BZ88" t="str">
        <v>Balloon 2 Symmetry</v>
      </c>
      <c r="CA88" t="str">
        <v>Balloon 21 CENTERED</v>
      </c>
      <c r="CB88" t="str">
        <v>Balloon 29 Symmetry</v>
      </c>
      <c r="CC88" t="str">
        <v>Balloon 3 Symmetry</v>
      </c>
      <c r="CD88" t="str">
        <v>Balloon 4 Symmetry</v>
      </c>
      <c r="CE88" t="str">
        <v>Balloon 5 blend to SØ .340</v>
      </c>
      <c r="CF88" t="str">
        <v>Balloon 5 Symmetry</v>
      </c>
      <c r="CG88" t="str">
        <v>Balloon 6 Centered</v>
      </c>
      <c r="CH88" t="str">
        <v>Balloon 9 Function Check</v>
      </c>
      <c r="CI88" t="str">
        <v>Balloon 9 Symmerty</v>
      </c>
      <c r="CJ88" t="str">
        <v>Balloons 2 &amp; 17 Symmetry |.001|A|</v>
      </c>
      <c r="CK88" t="str">
        <v>Basic Ø 3.6</v>
      </c>
      <c r="CL88" t="str">
        <v>BEAD BLAST</v>
      </c>
      <c r="CM88" t="str">
        <v>BLAST ALUMINUM OXIDE</v>
      </c>
      <c r="CN88" t="str">
        <v>Blast Note 2</v>
      </c>
      <c r="CO88" t="str">
        <v xml:space="preserve">BLAST Per Note 1 </v>
      </c>
      <c r="CP88" t="str">
        <v>BLAST Per Note 2</v>
      </c>
      <c r="CQ88" t="str">
        <v>BLAST Per Note 3</v>
      </c>
      <c r="CR88" t="str">
        <v>BLAST Per Note 4</v>
      </c>
      <c r="CS88" t="str">
        <v>BLAST Per Note 8</v>
      </c>
      <c r="CT88" t="str">
        <v>BLAST Per Traveler, MATT FINISH</v>
      </c>
      <c r="CU88" t="str">
        <v>BLAST WITH 16 GRIT ALUMINUM OXIDE</v>
      </c>
      <c r="CV88" t="str">
        <v>BLAST, Uniform Finish Per Note 3</v>
      </c>
      <c r="CW88" t="str">
        <v>BREAK EDGE</v>
      </c>
      <c r="CX88" t="str">
        <v>BREAK EDGE .014</v>
      </c>
      <c r="CY88" t="str">
        <v>BREAK EDGES Note 2</v>
      </c>
      <c r="CZ88" t="str">
        <v>BREAK SHARP Per Note 1</v>
      </c>
      <c r="DA88" t="str">
        <v>BREAK SHARPS Per Note 1</v>
      </c>
      <c r="DB88" t="str">
        <v>CE 2729</v>
      </c>
      <c r="DC88" t="str">
        <v>CE Logo per Note 3</v>
      </c>
      <c r="DD88" t="str">
        <v>CE MARK</v>
      </c>
      <c r="DE88" t="str">
        <v>Chips/Debris Removed</v>
      </c>
      <c r="DF88" t="str">
        <v>Coat Per Note 2</v>
      </c>
      <c r="DG88" t="str">
        <v>C-Sink Ø .155</v>
      </c>
      <c r="DH88" t="str">
        <v>C-Sink Ø5.2</v>
      </c>
      <c r="DI88" t="str">
        <v>Deburred</v>
      </c>
      <c r="DJ88" t="str">
        <v>DIM "A" NoGo</v>
      </c>
      <c r="DK88" t="str">
        <v>DIM "A" NoGo Hexalobe</v>
      </c>
      <c r="DL88" t="str">
        <v>EDGE BREAK</v>
      </c>
      <c r="DM88" t="str">
        <v>EDGE BREAK MIN R.004, MAX R.010</v>
      </c>
      <c r="DN88" t="str">
        <v>Edge Break per Note 1</v>
      </c>
      <c r="DO88" t="str">
        <v>ELECTROPOLISH Per Note 1</v>
      </c>
      <c r="DP88" t="str">
        <v>Finish Per Note 3</v>
      </c>
      <c r="DQ88" t="str">
        <v>FLUTE POSITION Per Note 3</v>
      </c>
      <c r="DR88" t="str">
        <v>FULL R</v>
      </c>
      <c r="DS88" t="str">
        <v>FULL RADIUS</v>
      </c>
      <c r="DT88" t="str">
        <v xml:space="preserve">FULL RADIUS </v>
      </c>
      <c r="DU88" t="str">
        <v>Function Check  (.2340 .2360 FULL)</v>
      </c>
      <c r="DV88" t="str">
        <v>FUNCTIONAL  HEXALOBE</v>
      </c>
      <c r="DW88" t="str">
        <v>GLASS BEAD Per Note 3</v>
      </c>
      <c r="DX88" t="str">
        <v>Globus Logo per Note 3</v>
      </c>
      <c r="DY88" t="str">
        <v>Gold Anodized Color</v>
      </c>
      <c r="DZ88" t="str">
        <v>Green Anodized Color</v>
      </c>
      <c r="EA88" t="str">
        <v>GRIT BLAST Per Note 3</v>
      </c>
      <c r="EB88" t="str">
        <v>Grit Blast Per Note 4</v>
      </c>
      <c r="EC88" t="str">
        <v>GRIT BLAST, DWG NOTE 3</v>
      </c>
      <c r="ED88" t="str">
        <v>HEX MINOR Ø.1292</v>
      </c>
      <c r="EE88" t="str">
        <v xml:space="preserve">HEXALOBE </v>
      </c>
      <c r="EF88" t="str">
        <v>HEXALOBE FUNCTION</v>
      </c>
      <c r="EG88" t="str">
        <v>Hexalobe Minor</v>
      </c>
      <c r="EH88" t="str">
        <v>Hexalobe NV-30</v>
      </c>
      <c r="EI88" t="str">
        <v>HEXALOBE ORIENTATION</v>
      </c>
      <c r="EJ88" t="str">
        <v>Inspect per operation 30 comments</v>
      </c>
      <c r="EK88" t="str">
        <v>INT / EXT CORNERS: R.002 TO R.010</v>
      </c>
      <c r="EL88" t="str">
        <v>INT /EXT CORNERS R.05 TO R.03</v>
      </c>
      <c r="EM88" t="str">
        <v>John is a Geek</v>
      </c>
      <c r="EN88" t="str">
        <v>LASER ETCH</v>
      </c>
      <c r="EO88" t="str">
        <v>Laser Etch Per Note 7</v>
      </c>
      <c r="EP88" t="str">
        <v xml:space="preserve">LASER MARK "CE" DWG NOTE 10 </v>
      </c>
      <c r="EQ88" t="str">
        <v>Laser Mark "P1-15004-08", Per Note 3</v>
      </c>
      <c r="ER88" t="str">
        <v>Laser Mark "P2-15004-08", Per Note 3</v>
      </c>
      <c r="ES88" t="str">
        <v>Laser Mark "P3-15004-08", Per Note 3</v>
      </c>
      <c r="ET88" t="str">
        <v>Laser Mark "P4-15004-08", Per Note 3</v>
      </c>
      <c r="EU88" t="str">
        <v xml:space="preserve">LASER MARK LOGO DWG NOTE 9 </v>
      </c>
      <c r="EV88" t="str">
        <v xml:space="preserve">LASER MARK LOT NUMBER DWG NOTE 8 </v>
      </c>
      <c r="EW88" t="str">
        <v>Laser Mark Lot, Per Note 3</v>
      </c>
      <c r="EX88" t="str">
        <v xml:space="preserve">LASER MARK PART NUMBER DWG NOTE 8 </v>
      </c>
      <c r="EY88" t="str">
        <v>LASER: 13000000</v>
      </c>
      <c r="EZ88" t="str">
        <v>LASER: CE 2797</v>
      </c>
      <c r="FA88" t="str">
        <v>LASER: LOGO</v>
      </c>
      <c r="FB88" t="str">
        <v xml:space="preserve">LASER: Lot # Per RE-75-001 </v>
      </c>
      <c r="FC88" t="str">
        <v>LAST THREAD</v>
      </c>
      <c r="FD88" t="str">
        <v>LEAD .0625</v>
      </c>
      <c r="FE88" t="str">
        <v>LOGO</v>
      </c>
      <c r="FF88" t="str">
        <v>Lot (Control) Number per Note 3</v>
      </c>
      <c r="FG88" t="str">
        <v>LOT NO.</v>
      </c>
      <c r="FH88" t="str">
        <v>LOT NUMBER</v>
      </c>
      <c r="FI88" t="str">
        <v>LOT NUMBER PER NUVASIVE SOP 9002007</v>
      </c>
      <c r="FJ88" t="str">
        <v>M 4X 0.5 - 6G - 0.063R - LH</v>
      </c>
      <c r="FK88" t="str">
        <v>M4 X 0.5 - 6G - 0.063R</v>
      </c>
      <c r="FL88" t="str">
        <v>M4 X 0.5 - 6G - 0.063R - LH</v>
      </c>
      <c r="FM88" t="str">
        <v>M4.5 X .75 6g</v>
      </c>
      <c r="FN88" t="str">
        <v>M4.5 X 0.75 6g</v>
      </c>
      <c r="FO88" t="str">
        <v>M5x0.8-6g</v>
      </c>
      <c r="FP88" t="str">
        <v xml:space="preserve">M5x0.8-6g </v>
      </c>
      <c r="FQ88" t="str">
        <v>M6 X .75 6g</v>
      </c>
      <c r="FR88" t="str">
        <v>M6 X 0.75-6g</v>
      </c>
      <c r="FS88" t="str">
        <v>M6 X0.75 - 6g</v>
      </c>
      <c r="FT88" t="str">
        <v>M6X0.75 - 6H</v>
      </c>
      <c r="FU88" t="str">
        <v>M7 X 1.00 6g THREAD</v>
      </c>
      <c r="FV88" t="str">
        <v>M7X1.00 6g THREAD</v>
      </c>
      <c r="FW88" t="str">
        <v>M7X1.00 6h THREAD</v>
      </c>
      <c r="FX88" t="str">
        <v>Magenta Anodized Color</v>
      </c>
      <c r="FY88" t="str">
        <v>MAJOR Ø .380</v>
      </c>
      <c r="FZ88" t="str">
        <v>MAJORØ</v>
      </c>
      <c r="GA88" t="str">
        <v>MATT FINISH Per Note 3</v>
      </c>
      <c r="GB88" t="str">
        <v>MATT FINISH Per Traveler</v>
      </c>
      <c r="GC88" t="str">
        <v>MATTE FINISH</v>
      </c>
      <c r="GD88" t="str">
        <v>MATTE FINISH DWG NOTE 3</v>
      </c>
      <c r="GE88" t="str">
        <v>MATTE FINISH Note 3</v>
      </c>
      <c r="GF88" t="str">
        <v>Matte Finish Per Note 3</v>
      </c>
      <c r="GG88" t="str">
        <v>MATTE FINISH SIZE 10 GLASS BEAD</v>
      </c>
      <c r="GH88" t="str">
        <v>MAX ROOT RADIUS</v>
      </c>
      <c r="GI88" t="str">
        <v xml:space="preserve">Mill Profile Centered </v>
      </c>
      <c r="GJ88" t="str">
        <v>Minor Ø Unconstrained Check</v>
      </c>
      <c r="GK88" t="str">
        <v>MINOR Ø.1336</v>
      </c>
      <c r="GL88" t="str">
        <v>NO ANODIZE Per note 8</v>
      </c>
      <c r="GM88" t="str">
        <v>NO ANODIZE Per note 9</v>
      </c>
      <c r="GN88" t="str">
        <v>No Nicks, Scratches, Tool Marks, etc.</v>
      </c>
      <c r="GO88" t="str">
        <v>No Nicks,Scratches,Tool Marks,etc.</v>
      </c>
      <c r="GP88" t="str">
        <v>NO TOOL MARKS</v>
      </c>
      <c r="GQ88" t="str">
        <v>NOTE 3 THREAD RELIEF</v>
      </c>
      <c r="GR88" t="str">
        <v>NV-27 FUNC.</v>
      </c>
      <c r="GS88" t="str">
        <v>NV-30 DIM A</v>
      </c>
      <c r="GT88" t="str">
        <v>NV-30 DIM B</v>
      </c>
      <c r="GU88" t="str">
        <v>NV-30 DIM F</v>
      </c>
      <c r="GV88" t="str">
        <v>Ø .1250 HEX</v>
      </c>
      <c r="GW88" t="str">
        <v>Ø 9.4 MAJOR</v>
      </c>
      <c r="GX88" t="str">
        <v>Ø.096 MAX PILOT HOLE</v>
      </c>
      <c r="GY88" t="str">
        <v>Ø.125 THRU</v>
      </c>
      <c r="GZ88" t="str">
        <v>Ø.205 COUNTERSINK</v>
      </c>
      <c r="HA88" t="str">
        <v>Ø.260 T.S.C.</v>
      </c>
      <c r="HB88" t="str">
        <v>Ø.500 BASIC</v>
      </c>
      <c r="HC88" t="str">
        <v xml:space="preserve">OVAL CENTERED </v>
      </c>
      <c r="HD88" t="str">
        <v>PART NO. 15100</v>
      </c>
      <c r="HE88" t="str">
        <v>PART NUMBER 13100000</v>
      </c>
      <c r="HF88" t="str">
        <v>PART NUMBER 13600000</v>
      </c>
      <c r="HG88" t="str">
        <v>Part Number per Note 3</v>
      </c>
      <c r="HH88" t="str">
        <v>PD 5/16-18 UNC 2A</v>
      </c>
      <c r="HI88" t="str">
        <v>Perp.|0.05|A|</v>
      </c>
      <c r="HJ88" t="str">
        <v>PILOT THRU HOLE PRESENT</v>
      </c>
      <c r="HK88" t="str">
        <v>PITCH .060</v>
      </c>
      <c r="HL88" t="str">
        <v>Profile |.001|A|</v>
      </c>
      <c r="HM88" t="str">
        <v>Profile |.0015 | A | X-Y</v>
      </c>
      <c r="HN88" t="str">
        <v>Profile |.002| |A|B| X-Y</v>
      </c>
      <c r="HO88" t="str">
        <v>Profile |.002|A|B|</v>
      </c>
      <c r="HP88" t="str">
        <v>Profile |.002|A|B| X-Y</v>
      </c>
      <c r="HQ88" t="str">
        <v>Profile:|010|A|B|C|</v>
      </c>
      <c r="HR88" t="str">
        <v>Profile| .002| A|B|</v>
      </c>
      <c r="HS88" t="str">
        <v>Profile|.001|</v>
      </c>
      <c r="HT88" t="str">
        <v>Profile|.001|A|</v>
      </c>
      <c r="HU88" t="str">
        <v>Profile|.001|A|B|</v>
      </c>
      <c r="HV88" t="str">
        <v xml:space="preserve">Profile|.001|A|B| A&lt;-&gt;B </v>
      </c>
      <c r="HW88" t="str">
        <v>Profile|.001|A|B| C&lt;-&gt;D</v>
      </c>
      <c r="HX88" t="str">
        <v>Profile|.001|A|B| L-M</v>
      </c>
      <c r="HY88" t="str">
        <v>Profile|.001|A|B| P-Q</v>
      </c>
      <c r="HZ88" t="str">
        <v>Profile|.001|A|B|C&lt;-&gt;D</v>
      </c>
      <c r="IA88" t="str">
        <v>Profile|.001|A|C&lt;--&gt;D</v>
      </c>
      <c r="IB88" t="str">
        <v>Profile|.001|A|UNILATERAL</v>
      </c>
      <c r="IC88" t="str">
        <v>Profile|.001|C|</v>
      </c>
      <c r="ID88" t="str">
        <v>Profile|.0012|D1|</v>
      </c>
      <c r="IE88" t="str">
        <v>Profile|.0015| A-B UNI.</v>
      </c>
      <c r="IF88" t="str">
        <v>Profile|.0015| UNI.</v>
      </c>
      <c r="IG88" t="str">
        <v>Profile|.0015|A| X-Y</v>
      </c>
      <c r="IH88" t="str">
        <v>Profile|.0015|E|F|</v>
      </c>
      <c r="II88" t="str">
        <v>Profile|.0016|B|D|</v>
      </c>
      <c r="IJ88" t="str">
        <v>Profile|.002(U).000|A|</v>
      </c>
      <c r="IK88" t="str">
        <v>Profile|.002|</v>
      </c>
      <c r="IL88" t="str">
        <v>Profile|.002|A</v>
      </c>
      <c r="IM88" t="str">
        <v>Profile|.002|A|</v>
      </c>
      <c r="IN88" t="str">
        <v>Profile|.002|A|B|</v>
      </c>
      <c r="IO88" t="str">
        <v xml:space="preserve">Profile|.002|A|B| A&lt;-&gt;B </v>
      </c>
      <c r="IP88" t="str">
        <v>Profile|.002|A|B| C&lt;-&gt;D</v>
      </c>
      <c r="IQ88" t="str">
        <v>Profile|.002|A|B| X-Y</v>
      </c>
      <c r="IR88" t="str">
        <v>Profile|.002|A|B|C|X-Y</v>
      </c>
      <c r="IS88" t="str">
        <v>Profile|.002|A|B|X&lt;--&gt;Y</v>
      </c>
      <c r="IT88" t="str">
        <v>Profile|.002|A|B|X-Y</v>
      </c>
      <c r="IU88" t="str">
        <v>Profile|.002|A|C|</v>
      </c>
      <c r="IV88" t="str">
        <v>Profile|.002|C|A|</v>
      </c>
      <c r="IW88" t="str">
        <v>Profile|.002|C|B|</v>
      </c>
      <c r="IX88" t="str">
        <v>Profile|.0020|</v>
      </c>
      <c r="IY88" t="str">
        <v>Profile|.003|A|</v>
      </c>
      <c r="IZ88" t="str">
        <v>Profile|.003|A|B|C| Uni.</v>
      </c>
      <c r="JA88" t="str">
        <v>Profile|.003|E|F|</v>
      </c>
      <c r="JB88" t="str">
        <v>Profile|.004(U) .003|A|B|C|</v>
      </c>
      <c r="JC88" t="str">
        <v>Profile|.004|A| UNI.</v>
      </c>
      <c r="JD88" t="str">
        <v>Profile|.005|A|C|</v>
      </c>
      <c r="JE88" t="str">
        <v>Profile|.005|A|C|A&lt;--&gt;B, C&lt;--&gt;D</v>
      </c>
      <c r="JF88" t="str">
        <v>Profile|.005|A|D| A-B UNI.</v>
      </c>
      <c r="JG88" t="str">
        <v>Profile|.005|A|D| UNI.</v>
      </c>
      <c r="JH88" t="str">
        <v>Profile|.010|A|B|</v>
      </c>
      <c r="JI88" t="str">
        <v>Profile|.010|A|B|C|</v>
      </c>
      <c r="JJ88" t="str">
        <v>Profile|.03|A|</v>
      </c>
      <c r="JK88" t="str">
        <v>Profile|.05|A|B|</v>
      </c>
      <c r="JL88" t="str">
        <v>Profile|0.03|</v>
      </c>
      <c r="JM88" t="str">
        <v>Profile|0.03|A|</v>
      </c>
      <c r="JN88" t="str">
        <v>Profile|0.03|A|B|</v>
      </c>
      <c r="JO88" t="str">
        <v>Profile|0.05{A|C|</v>
      </c>
      <c r="JP88" t="str">
        <v>Profile|0.05|A|B|</v>
      </c>
      <c r="JQ88" t="str">
        <v>Profile|0.05|E|</v>
      </c>
      <c r="JR88" t="str">
        <v>Profile|0.05|E|F|</v>
      </c>
      <c r="JS88" t="str">
        <v>Profile|0.06|A|C|</v>
      </c>
      <c r="JT88" t="str">
        <v>Profile|0.1|A|A|</v>
      </c>
      <c r="JU88" t="str">
        <v>Profile|0.1|D1|</v>
      </c>
      <c r="JV88" t="str">
        <v>Profile|A|B|C|</v>
      </c>
      <c r="JW88" t="str">
        <v>Proile|.002|A|B|J-K</v>
      </c>
      <c r="JX88" t="str">
        <v>P-Thread Form</v>
      </c>
      <c r="JY88" t="str">
        <v>R  FULL RADIUS</v>
      </c>
      <c r="JZ88" t="str">
        <v>R.001/.006</v>
      </c>
      <c r="KA88" t="str">
        <v>R.003 MAX</v>
      </c>
      <c r="KB88" t="str">
        <v>R.005 MAX</v>
      </c>
      <c r="KC88" t="str">
        <v>R.030</v>
      </c>
      <c r="KD88" t="str">
        <v>R.25 MAX</v>
      </c>
      <c r="KE88" t="str">
        <v>R1.33 BASIC</v>
      </c>
      <c r="KF88" t="str">
        <v>R3.3</v>
      </c>
      <c r="KG88" t="str">
        <v>Ra 1.6 MAX</v>
      </c>
      <c r="KH88" t="str">
        <v>RAD @ FACE &amp; OD CHAMFER</v>
      </c>
      <c r="KI88" t="str">
        <v>RAD. @ ID &amp; BACK FACE</v>
      </c>
      <c r="KJ88" t="str">
        <v>RAD. @ OD &amp; BACK FACE</v>
      </c>
      <c r="KK88" t="str">
        <v>REMOVE SHRP EDGES .005 MAX</v>
      </c>
      <c r="KL88" t="str">
        <v>ROD SLOT CENTERED</v>
      </c>
      <c r="KM88" t="str">
        <v>SHARP OKAY</v>
      </c>
      <c r="KN88" t="str">
        <v>Slot Centered</v>
      </c>
      <c r="KO88" t="str">
        <v>SLOT WIDTH</v>
      </c>
      <c r="KP88" t="str">
        <v>Surface Finish Per Note 1</v>
      </c>
      <c r="KQ88" t="str">
        <v>Symmerty Balloon A_6</v>
      </c>
      <c r="KR88" t="str">
        <v>T27 HEXALOBE Per Note 1</v>
      </c>
      <c r="KS88" t="str">
        <v>T27 TORX</v>
      </c>
      <c r="KT88" t="str">
        <v>THRD DEPTH</v>
      </c>
      <c r="KU88" t="str">
        <v>Thread Form Per Note 3</v>
      </c>
      <c r="KV88" t="str">
        <v>THREAD INTO ROD SLOT</v>
      </c>
      <c r="KW88" t="str">
        <v>Thread Timed Print Note 6</v>
      </c>
      <c r="KX88" t="str">
        <v>TOOL MISMATCH PERMISSIBLE</v>
      </c>
      <c r="KY88" t="str">
        <v>Tot. Runout|Ø.002|C|</v>
      </c>
      <c r="KZ88" t="str">
        <v>Total Runout|.002|E|</v>
      </c>
      <c r="LA88" t="str">
        <v>TRIPLE LEAD THREAD</v>
      </c>
      <c r="LB88" t="str">
        <v>True Pos. |.001 (M)|A|</v>
      </c>
      <c r="LC88" t="str">
        <v>True Pos. |.002(M)|A|B|</v>
      </c>
      <c r="LD88" t="str">
        <v>True Pos. |.002|</v>
      </c>
      <c r="LE88" t="str">
        <v>True Pos. |.002|A|</v>
      </c>
      <c r="LF88" t="str">
        <v>True Pos. |.002|A|B|</v>
      </c>
      <c r="LG88" t="str">
        <v>True Pos. |.004|A|C|B|</v>
      </c>
      <c r="LH88" t="str">
        <v>True Pos. |.005(M)|A|B|</v>
      </c>
      <c r="LI88" t="str">
        <v>True Pos.|.000(L)|A|D|</v>
      </c>
      <c r="LJ88" t="str">
        <v>True Pos.|.000(M)|A|</v>
      </c>
      <c r="LK88" t="str">
        <v>True Pos.|.001(M)|A|</v>
      </c>
      <c r="LL88" t="str">
        <v>True Pos.|.001|B|</v>
      </c>
      <c r="LM88" t="str">
        <v>True Pos.|.001|E|</v>
      </c>
      <c r="LN88" t="str">
        <v>True Pos.|.002|A|</v>
      </c>
      <c r="LO88" t="str">
        <v>True Pos.|.002|B|</v>
      </c>
      <c r="LP88" t="str">
        <v>True Pos.|.002|C|</v>
      </c>
      <c r="LQ88" t="str">
        <v>True Pos.|.002|D1|</v>
      </c>
      <c r="LR88" t="str">
        <v>True Pos.|.002|D1|D2|</v>
      </c>
      <c r="LS88" t="str">
        <v>True Pos.|.05|A|</v>
      </c>
      <c r="LT88" t="str">
        <v>True Pos.|.1|A|B|C|</v>
      </c>
      <c r="LU88" t="str">
        <v>True Pos.|.13|A</v>
      </c>
      <c r="LV88" t="str">
        <v>True Pos.|0.05|A|</v>
      </c>
      <c r="LW88" t="str">
        <v>True Pos.|0.1|A|B|C|</v>
      </c>
      <c r="LX88" t="str">
        <v>True Pos.|0.13|A|</v>
      </c>
      <c r="LY88" t="str">
        <v>True Pos.|Ø.000(M)|A|</v>
      </c>
      <c r="LZ88" t="str">
        <v>True Pos.|Ø.000(M)|B|</v>
      </c>
      <c r="MA88" t="str">
        <v>True Pos.|Ø.001(M)|A(M)|</v>
      </c>
      <c r="MB88" t="str">
        <v>True Pos.|Ø.001(M)|A|</v>
      </c>
      <c r="MC88" t="str">
        <v>True Pos.|Ø.001|A|</v>
      </c>
      <c r="MD88" t="str">
        <v>True Pos.|Ø.001|C|</v>
      </c>
      <c r="ME88" t="str">
        <v>True Pos.|Ø.002(S)|A(S)|</v>
      </c>
      <c r="MF88" t="str">
        <v>True Pos.|Ø.002|A|</v>
      </c>
      <c r="MG88" t="str">
        <v>True Pos.|Ø.002|B|</v>
      </c>
      <c r="MH88" t="str">
        <v>True Pos.|Ø.002|C|</v>
      </c>
      <c r="MI88" t="str">
        <v>True Pos.|Ø.03(M)|A|</v>
      </c>
      <c r="MJ88" t="str">
        <v>True Pos.|Ø0.03(M)|A|</v>
      </c>
      <c r="MK88" t="str">
        <v>True Pos.|Ø0.05(L)|D|B|</v>
      </c>
      <c r="ML88" t="str">
        <v>True Pos.|Ø0.05|A|</v>
      </c>
      <c r="MM88" t="str">
        <v>True Pos.|Ø0.05|D|</v>
      </c>
      <c r="MN88" t="str">
        <v>True Pos.|Ø0.05|E|</v>
      </c>
      <c r="MO88" t="str">
        <v>True Pos.|Ø0.05|E|B|</v>
      </c>
      <c r="MP88" t="str">
        <v>True Pos.|SØ0.03|C|B|</v>
      </c>
      <c r="MQ88" t="str">
        <v>True Position|.002|A|B|</v>
      </c>
      <c r="MR88" t="str">
        <v>True. Pos.|Ø.001(M)|A|</v>
      </c>
      <c r="MS88" t="str">
        <v>True. Pps.|0.05|A|</v>
      </c>
      <c r="MT88" t="str">
        <v>Tumble Per Note 1</v>
      </c>
      <c r="MU88" t="str">
        <v>Tumble Per Note 2</v>
      </c>
    </row>
    <row r="89" spans="1:359">
      <c r="A89" t="s">
        <v>975</v>
      </c>
      <c r="C89" s="74" t="str" cm="1">
        <f t="array" ref="C89:MU89">TRANSPOSE(_xlfn._xlws.SORT(_xlfn._xlws.FILTER($A$2:$A$499,ISNUMBER(SEARCH('Prt. Lib. &amp; Routine, Table'!L96,$A$2:$A$499)),"not found")))</f>
        <v>.0015 T.I.R. MAX</v>
      </c>
      <c r="D89" t="str">
        <v>.002 MAX ROOT RADIUS</v>
      </c>
      <c r="E89" t="str">
        <v>.012 BLUNT END</v>
      </c>
      <c r="F89" t="str">
        <v>.015 MAX</v>
      </c>
      <c r="G89" t="str">
        <v>.016 T.S.C.</v>
      </c>
      <c r="H89" t="str">
        <v>.017 BASIC</v>
      </c>
      <c r="I89" t="str">
        <v>.021 PITCH</v>
      </c>
      <c r="J89" t="str">
        <v>.022 BLUNT START</v>
      </c>
      <c r="K89" t="str">
        <v>.025 BASIC</v>
      </c>
      <c r="L89" t="str">
        <v>.035 BASIC</v>
      </c>
      <c r="M89" t="str">
        <v>.043 T.S.C</v>
      </c>
      <c r="N89" t="str">
        <v>.053 T.S.C.</v>
      </c>
      <c r="O89" t="str">
        <v>.060 HEX DEPTH</v>
      </c>
      <c r="P89" t="str">
        <v>.060 PITCH</v>
      </c>
      <c r="Q89" t="str">
        <v>.061 BASIC</v>
      </c>
      <c r="R89" t="str">
        <v>.07 HEX</v>
      </c>
      <c r="S89" t="str">
        <v>.070 HEX DEPTH</v>
      </c>
      <c r="T89" t="str">
        <v>.082 DRILL</v>
      </c>
      <c r="U89" t="str">
        <v>.082 DRILL DEPTH</v>
      </c>
      <c r="V89" t="str">
        <v>.094 HEX</v>
      </c>
      <c r="W89" t="str">
        <v>.115 T.S.C.</v>
      </c>
      <c r="X89" t="str">
        <v>.1195 / .1243 MAJOR DIAMETER</v>
      </c>
      <c r="Y89" t="str">
        <v>.1250 HEX</v>
      </c>
      <c r="Z89" t="str">
        <v>.157 MINOR DIAMETER</v>
      </c>
      <c r="AA89" t="str">
        <v>.172 FULL THD DEPTH</v>
      </c>
      <c r="AB89" t="str">
        <v>.172 MAJOR DIAMETER</v>
      </c>
      <c r="AC89" t="str">
        <v>.180 MIN DEPTH FULL THRD</v>
      </c>
      <c r="AD89" t="str">
        <v>.183 Ceter Line Thread Dwell</v>
      </c>
      <c r="AE89" t="str">
        <v>.208 MAX THRD DEPTH</v>
      </c>
      <c r="AF89" t="str">
        <v>.218 BOTTOM HALF OF SLOT</v>
      </c>
      <c r="AG89" t="str">
        <v>.261 BASIC</v>
      </c>
      <c r="AH89" t="str">
        <v>.314 T.S.C.</v>
      </c>
      <c r="AI89" t="str">
        <v>.315 BASIC</v>
      </c>
      <c r="AJ89" t="str">
        <v>.329 MINOR Ø</v>
      </c>
      <c r="AK89" t="str">
        <v>.330 BASIC</v>
      </c>
      <c r="AL89" t="str">
        <v>.35 TO TANGENT POINT</v>
      </c>
      <c r="AM89" t="str">
        <v>.375 MAJOR Ø</v>
      </c>
      <c r="AN89" t="str">
        <v>.390 BASIC</v>
      </c>
      <c r="AO89" t="str">
        <v>.440 BASIC</v>
      </c>
      <c r="AP89" t="str">
        <v>.64/.96 HIGH=Pass</v>
      </c>
      <c r="AQ89" t="str">
        <v>0.012 MAX</v>
      </c>
      <c r="AR89" t="str">
        <v>0.015 MAX</v>
      </c>
      <c r="AS89" t="str">
        <v>0.05 Per Note 2</v>
      </c>
      <c r="AT89" t="str">
        <v>0.500 PULLOUT ZONE</v>
      </c>
      <c r="AU89" t="str">
        <v>10-32 UNF-2A</v>
      </c>
      <c r="AV89" t="str">
        <v>12-28 UNF-2B</v>
      </c>
      <c r="AW89" t="str">
        <v>2.87 BASIC</v>
      </c>
      <c r="AX89" t="str">
        <v>2-56 UNC 2B 2 STARTS</v>
      </c>
      <c r="AY89" t="str">
        <v>3 LEAD THREAD</v>
      </c>
      <c r="AZ89" t="str">
        <v>32µIN Max</v>
      </c>
      <c r="BA89" t="str">
        <v>5/16"-24 UNF-2A</v>
      </c>
      <c r="BB89" t="str">
        <v>5/16-18 UNC 2A</v>
      </c>
      <c r="BC89" t="str">
        <v>5-44 UNF-2A</v>
      </c>
      <c r="BD89" t="str">
        <v>6-16µIN</v>
      </c>
      <c r="BE89" t="str">
        <v>65° BLEND</v>
      </c>
      <c r="BF89" t="str">
        <v>7.45 Top of Ball to Face</v>
      </c>
      <c r="BG89" t="str">
        <v>7/16-28 UNEF 2B</v>
      </c>
      <c r="BH89" t="str">
        <v>7/16-28-UNEF-2A</v>
      </c>
      <c r="BI89" t="str">
        <v>Alignment Per Note 3</v>
      </c>
      <c r="BJ89" t="str">
        <v>ANODIZE (SEE CHART)</v>
      </c>
      <c r="BK89" t="str">
        <v>ANODIZE AQUA Per Note 3</v>
      </c>
      <c r="BL89" t="str">
        <v>ANODIZE BOTTOM PORTION</v>
      </c>
      <c r="BM89" t="str">
        <v>ANODIZE COLOR AQUA</v>
      </c>
      <c r="BN89" t="str">
        <v>ANODIZE COLOR GREEN DWG NOTE 4</v>
      </c>
      <c r="BO89" t="str">
        <v>ANODIZE COLOR LIGHT BLUE</v>
      </c>
      <c r="BP89" t="str">
        <v>ANODIZE GREEN Per Note 2</v>
      </c>
      <c r="BQ89" t="str">
        <v>ANODIZE GREY, Per Note 1</v>
      </c>
      <c r="BR89" t="str">
        <v>ANODIZE MAGENTA</v>
      </c>
      <c r="BS89" t="str">
        <v>Anodize Per note 3</v>
      </c>
      <c r="BT89" t="str">
        <v>Anodize Per Note 4</v>
      </c>
      <c r="BU89" t="str">
        <v>ANODIZE SEAFOAM</v>
      </c>
      <c r="BV89" t="str">
        <v>Balloon 11 Symmetry</v>
      </c>
      <c r="BW89" t="str">
        <v>Balloon 12 Symmetry</v>
      </c>
      <c r="BX89" t="str">
        <v>Balloon 13 Hole Centered</v>
      </c>
      <c r="BY89" t="str">
        <v>Balloon 13 Symmerty</v>
      </c>
      <c r="BZ89" t="str">
        <v>Balloon 2 Symmetry</v>
      </c>
      <c r="CA89" t="str">
        <v>Balloon 21 CENTERED</v>
      </c>
      <c r="CB89" t="str">
        <v>Balloon 29 Symmetry</v>
      </c>
      <c r="CC89" t="str">
        <v>Balloon 3 Symmetry</v>
      </c>
      <c r="CD89" t="str">
        <v>Balloon 4 Symmetry</v>
      </c>
      <c r="CE89" t="str">
        <v>Balloon 5 blend to SØ .340</v>
      </c>
      <c r="CF89" t="str">
        <v>Balloon 5 Symmetry</v>
      </c>
      <c r="CG89" t="str">
        <v>Balloon 6 Centered</v>
      </c>
      <c r="CH89" t="str">
        <v>Balloon 9 Function Check</v>
      </c>
      <c r="CI89" t="str">
        <v>Balloon 9 Symmerty</v>
      </c>
      <c r="CJ89" t="str">
        <v>Balloons 2 &amp; 17 Symmetry |.001|A|</v>
      </c>
      <c r="CK89" t="str">
        <v>Basic Ø 3.6</v>
      </c>
      <c r="CL89" t="str">
        <v>BEAD BLAST</v>
      </c>
      <c r="CM89" t="str">
        <v>BLAST ALUMINUM OXIDE</v>
      </c>
      <c r="CN89" t="str">
        <v>Blast Note 2</v>
      </c>
      <c r="CO89" t="str">
        <v xml:space="preserve">BLAST Per Note 1 </v>
      </c>
      <c r="CP89" t="str">
        <v>BLAST Per Note 2</v>
      </c>
      <c r="CQ89" t="str">
        <v>BLAST Per Note 3</v>
      </c>
      <c r="CR89" t="str">
        <v>BLAST Per Note 4</v>
      </c>
      <c r="CS89" t="str">
        <v>BLAST Per Note 8</v>
      </c>
      <c r="CT89" t="str">
        <v>BLAST Per Traveler, MATT FINISH</v>
      </c>
      <c r="CU89" t="str">
        <v>BLAST WITH 16 GRIT ALUMINUM OXIDE</v>
      </c>
      <c r="CV89" t="str">
        <v>BLAST, Uniform Finish Per Note 3</v>
      </c>
      <c r="CW89" t="str">
        <v>BREAK EDGE</v>
      </c>
      <c r="CX89" t="str">
        <v>BREAK EDGE .014</v>
      </c>
      <c r="CY89" t="str">
        <v>BREAK EDGES Note 2</v>
      </c>
      <c r="CZ89" t="str">
        <v>BREAK SHARP Per Note 1</v>
      </c>
      <c r="DA89" t="str">
        <v>BREAK SHARPS Per Note 1</v>
      </c>
      <c r="DB89" t="str">
        <v>CE 2729</v>
      </c>
      <c r="DC89" t="str">
        <v>CE Logo per Note 3</v>
      </c>
      <c r="DD89" t="str">
        <v>CE MARK</v>
      </c>
      <c r="DE89" t="str">
        <v>Chips/Debris Removed</v>
      </c>
      <c r="DF89" t="str">
        <v>Coat Per Note 2</v>
      </c>
      <c r="DG89" t="str">
        <v>C-Sink Ø .155</v>
      </c>
      <c r="DH89" t="str">
        <v>C-Sink Ø5.2</v>
      </c>
      <c r="DI89" t="str">
        <v>Deburred</v>
      </c>
      <c r="DJ89" t="str">
        <v>DIM "A" NoGo</v>
      </c>
      <c r="DK89" t="str">
        <v>DIM "A" NoGo Hexalobe</v>
      </c>
      <c r="DL89" t="str">
        <v>EDGE BREAK</v>
      </c>
      <c r="DM89" t="str">
        <v>EDGE BREAK MIN R.004, MAX R.010</v>
      </c>
      <c r="DN89" t="str">
        <v>Edge Break per Note 1</v>
      </c>
      <c r="DO89" t="str">
        <v>ELECTROPOLISH Per Note 1</v>
      </c>
      <c r="DP89" t="str">
        <v>Finish Per Note 3</v>
      </c>
      <c r="DQ89" t="str">
        <v>FLUTE POSITION Per Note 3</v>
      </c>
      <c r="DR89" t="str">
        <v>FULL R</v>
      </c>
      <c r="DS89" t="str">
        <v>FULL RADIUS</v>
      </c>
      <c r="DT89" t="str">
        <v xml:space="preserve">FULL RADIUS </v>
      </c>
      <c r="DU89" t="str">
        <v>Function Check  (.2340 .2360 FULL)</v>
      </c>
      <c r="DV89" t="str">
        <v>FUNCTIONAL  HEXALOBE</v>
      </c>
      <c r="DW89" t="str">
        <v>GLASS BEAD Per Note 3</v>
      </c>
      <c r="DX89" t="str">
        <v>Globus Logo per Note 3</v>
      </c>
      <c r="DY89" t="str">
        <v>Gold Anodized Color</v>
      </c>
      <c r="DZ89" t="str">
        <v>Green Anodized Color</v>
      </c>
      <c r="EA89" t="str">
        <v>GRIT BLAST Per Note 3</v>
      </c>
      <c r="EB89" t="str">
        <v>Grit Blast Per Note 4</v>
      </c>
      <c r="EC89" t="str">
        <v>GRIT BLAST, DWG NOTE 3</v>
      </c>
      <c r="ED89" t="str">
        <v>HEX MINOR Ø.1292</v>
      </c>
      <c r="EE89" t="str">
        <v xml:space="preserve">HEXALOBE </v>
      </c>
      <c r="EF89" t="str">
        <v>HEXALOBE FUNCTION</v>
      </c>
      <c r="EG89" t="str">
        <v>Hexalobe Minor</v>
      </c>
      <c r="EH89" t="str">
        <v>Hexalobe NV-30</v>
      </c>
      <c r="EI89" t="str">
        <v>HEXALOBE ORIENTATION</v>
      </c>
      <c r="EJ89" t="str">
        <v>Inspect per operation 30 comments</v>
      </c>
      <c r="EK89" t="str">
        <v>INT / EXT CORNERS: R.002 TO R.010</v>
      </c>
      <c r="EL89" t="str">
        <v>INT /EXT CORNERS R.05 TO R.03</v>
      </c>
      <c r="EM89" t="str">
        <v>John is a Geek</v>
      </c>
      <c r="EN89" t="str">
        <v>LASER ETCH</v>
      </c>
      <c r="EO89" t="str">
        <v>Laser Etch Per Note 7</v>
      </c>
      <c r="EP89" t="str">
        <v xml:space="preserve">LASER MARK "CE" DWG NOTE 10 </v>
      </c>
      <c r="EQ89" t="str">
        <v>Laser Mark "P1-15004-08", Per Note 3</v>
      </c>
      <c r="ER89" t="str">
        <v>Laser Mark "P2-15004-08", Per Note 3</v>
      </c>
      <c r="ES89" t="str">
        <v>Laser Mark "P3-15004-08", Per Note 3</v>
      </c>
      <c r="ET89" t="str">
        <v>Laser Mark "P4-15004-08", Per Note 3</v>
      </c>
      <c r="EU89" t="str">
        <v xml:space="preserve">LASER MARK LOGO DWG NOTE 9 </v>
      </c>
      <c r="EV89" t="str">
        <v xml:space="preserve">LASER MARK LOT NUMBER DWG NOTE 8 </v>
      </c>
      <c r="EW89" t="str">
        <v>Laser Mark Lot, Per Note 3</v>
      </c>
      <c r="EX89" t="str">
        <v xml:space="preserve">LASER MARK PART NUMBER DWG NOTE 8 </v>
      </c>
      <c r="EY89" t="str">
        <v>LASER: 13000000</v>
      </c>
      <c r="EZ89" t="str">
        <v>LASER: CE 2797</v>
      </c>
      <c r="FA89" t="str">
        <v>LASER: LOGO</v>
      </c>
      <c r="FB89" t="str">
        <v xml:space="preserve">LASER: Lot # Per RE-75-001 </v>
      </c>
      <c r="FC89" t="str">
        <v>LAST THREAD</v>
      </c>
      <c r="FD89" t="str">
        <v>LEAD .0625</v>
      </c>
      <c r="FE89" t="str">
        <v>LOGO</v>
      </c>
      <c r="FF89" t="str">
        <v>Lot (Control) Number per Note 3</v>
      </c>
      <c r="FG89" t="str">
        <v>LOT NO.</v>
      </c>
      <c r="FH89" t="str">
        <v>LOT NUMBER</v>
      </c>
      <c r="FI89" t="str">
        <v>LOT NUMBER PER NUVASIVE SOP 9002007</v>
      </c>
      <c r="FJ89" t="str">
        <v>M 4X 0.5 - 6G - 0.063R - LH</v>
      </c>
      <c r="FK89" t="str">
        <v>M4 X 0.5 - 6G - 0.063R</v>
      </c>
      <c r="FL89" t="str">
        <v>M4 X 0.5 - 6G - 0.063R - LH</v>
      </c>
      <c r="FM89" t="str">
        <v>M4.5 X .75 6g</v>
      </c>
      <c r="FN89" t="str">
        <v>M4.5 X 0.75 6g</v>
      </c>
      <c r="FO89" t="str">
        <v>M5x0.8-6g</v>
      </c>
      <c r="FP89" t="str">
        <v xml:space="preserve">M5x0.8-6g </v>
      </c>
      <c r="FQ89" t="str">
        <v>M6 X .75 6g</v>
      </c>
      <c r="FR89" t="str">
        <v>M6 X 0.75-6g</v>
      </c>
      <c r="FS89" t="str">
        <v>M6 X0.75 - 6g</v>
      </c>
      <c r="FT89" t="str">
        <v>M6X0.75 - 6H</v>
      </c>
      <c r="FU89" t="str">
        <v>M7 X 1.00 6g THREAD</v>
      </c>
      <c r="FV89" t="str">
        <v>M7X1.00 6g THREAD</v>
      </c>
      <c r="FW89" t="str">
        <v>M7X1.00 6h THREAD</v>
      </c>
      <c r="FX89" t="str">
        <v>Magenta Anodized Color</v>
      </c>
      <c r="FY89" t="str">
        <v>MAJOR Ø .380</v>
      </c>
      <c r="FZ89" t="str">
        <v>MAJORØ</v>
      </c>
      <c r="GA89" t="str">
        <v>MATT FINISH Per Note 3</v>
      </c>
      <c r="GB89" t="str">
        <v>MATT FINISH Per Traveler</v>
      </c>
      <c r="GC89" t="str">
        <v>MATTE FINISH</v>
      </c>
      <c r="GD89" t="str">
        <v>MATTE FINISH DWG NOTE 3</v>
      </c>
      <c r="GE89" t="str">
        <v>MATTE FINISH Note 3</v>
      </c>
      <c r="GF89" t="str">
        <v>Matte Finish Per Note 3</v>
      </c>
      <c r="GG89" t="str">
        <v>MATTE FINISH SIZE 10 GLASS BEAD</v>
      </c>
      <c r="GH89" t="str">
        <v>MAX ROOT RADIUS</v>
      </c>
      <c r="GI89" t="str">
        <v xml:space="preserve">Mill Profile Centered </v>
      </c>
      <c r="GJ89" t="str">
        <v>Minor Ø Unconstrained Check</v>
      </c>
      <c r="GK89" t="str">
        <v>MINOR Ø.1336</v>
      </c>
      <c r="GL89" t="str">
        <v>NO ANODIZE Per note 8</v>
      </c>
      <c r="GM89" t="str">
        <v>NO ANODIZE Per note 9</v>
      </c>
      <c r="GN89" t="str">
        <v>No Nicks, Scratches, Tool Marks, etc.</v>
      </c>
      <c r="GO89" t="str">
        <v>No Nicks,Scratches,Tool Marks,etc.</v>
      </c>
      <c r="GP89" t="str">
        <v>NO TOOL MARKS</v>
      </c>
      <c r="GQ89" t="str">
        <v>NOTE 3 THREAD RELIEF</v>
      </c>
      <c r="GR89" t="str">
        <v>NV-27 FUNC.</v>
      </c>
      <c r="GS89" t="str">
        <v>NV-30 DIM A</v>
      </c>
      <c r="GT89" t="str">
        <v>NV-30 DIM B</v>
      </c>
      <c r="GU89" t="str">
        <v>NV-30 DIM F</v>
      </c>
      <c r="GV89" t="str">
        <v>Ø .1250 HEX</v>
      </c>
      <c r="GW89" t="str">
        <v>Ø 9.4 MAJOR</v>
      </c>
      <c r="GX89" t="str">
        <v>Ø.096 MAX PILOT HOLE</v>
      </c>
      <c r="GY89" t="str">
        <v>Ø.125 THRU</v>
      </c>
      <c r="GZ89" t="str">
        <v>Ø.205 COUNTERSINK</v>
      </c>
      <c r="HA89" t="str">
        <v>Ø.260 T.S.C.</v>
      </c>
      <c r="HB89" t="str">
        <v>Ø.500 BASIC</v>
      </c>
      <c r="HC89" t="str">
        <v xml:space="preserve">OVAL CENTERED </v>
      </c>
      <c r="HD89" t="str">
        <v>PART NO. 15100</v>
      </c>
      <c r="HE89" t="str">
        <v>PART NUMBER 13100000</v>
      </c>
      <c r="HF89" t="str">
        <v>PART NUMBER 13600000</v>
      </c>
      <c r="HG89" t="str">
        <v>Part Number per Note 3</v>
      </c>
      <c r="HH89" t="str">
        <v>PD 5/16-18 UNC 2A</v>
      </c>
      <c r="HI89" t="str">
        <v>Perp.|0.05|A|</v>
      </c>
      <c r="HJ89" t="str">
        <v>PILOT THRU HOLE PRESENT</v>
      </c>
      <c r="HK89" t="str">
        <v>PITCH .060</v>
      </c>
      <c r="HL89" t="str">
        <v>Profile |.001|A|</v>
      </c>
      <c r="HM89" t="str">
        <v>Profile |.0015 | A | X-Y</v>
      </c>
      <c r="HN89" t="str">
        <v>Profile |.002| |A|B| X-Y</v>
      </c>
      <c r="HO89" t="str">
        <v>Profile |.002|A|B|</v>
      </c>
      <c r="HP89" t="str">
        <v>Profile |.002|A|B| X-Y</v>
      </c>
      <c r="HQ89" t="str">
        <v>Profile:|010|A|B|C|</v>
      </c>
      <c r="HR89" t="str">
        <v>Profile| .002| A|B|</v>
      </c>
      <c r="HS89" t="str">
        <v>Profile|.001|</v>
      </c>
      <c r="HT89" t="str">
        <v>Profile|.001|A|</v>
      </c>
      <c r="HU89" t="str">
        <v>Profile|.001|A|B|</v>
      </c>
      <c r="HV89" t="str">
        <v xml:space="preserve">Profile|.001|A|B| A&lt;-&gt;B </v>
      </c>
      <c r="HW89" t="str">
        <v>Profile|.001|A|B| C&lt;-&gt;D</v>
      </c>
      <c r="HX89" t="str">
        <v>Profile|.001|A|B| L-M</v>
      </c>
      <c r="HY89" t="str">
        <v>Profile|.001|A|B| P-Q</v>
      </c>
      <c r="HZ89" t="str">
        <v>Profile|.001|A|B|C&lt;-&gt;D</v>
      </c>
      <c r="IA89" t="str">
        <v>Profile|.001|A|C&lt;--&gt;D</v>
      </c>
      <c r="IB89" t="str">
        <v>Profile|.001|A|UNILATERAL</v>
      </c>
      <c r="IC89" t="str">
        <v>Profile|.001|C|</v>
      </c>
      <c r="ID89" t="str">
        <v>Profile|.0012|D1|</v>
      </c>
      <c r="IE89" t="str">
        <v>Profile|.0015| A-B UNI.</v>
      </c>
      <c r="IF89" t="str">
        <v>Profile|.0015| UNI.</v>
      </c>
      <c r="IG89" t="str">
        <v>Profile|.0015|A| X-Y</v>
      </c>
      <c r="IH89" t="str">
        <v>Profile|.0015|E|F|</v>
      </c>
      <c r="II89" t="str">
        <v>Profile|.0016|B|D|</v>
      </c>
      <c r="IJ89" t="str">
        <v>Profile|.002(U).000|A|</v>
      </c>
      <c r="IK89" t="str">
        <v>Profile|.002|</v>
      </c>
      <c r="IL89" t="str">
        <v>Profile|.002|A</v>
      </c>
      <c r="IM89" t="str">
        <v>Profile|.002|A|</v>
      </c>
      <c r="IN89" t="str">
        <v>Profile|.002|A|B|</v>
      </c>
      <c r="IO89" t="str">
        <v xml:space="preserve">Profile|.002|A|B| A&lt;-&gt;B </v>
      </c>
      <c r="IP89" t="str">
        <v>Profile|.002|A|B| C&lt;-&gt;D</v>
      </c>
      <c r="IQ89" t="str">
        <v>Profile|.002|A|B| X-Y</v>
      </c>
      <c r="IR89" t="str">
        <v>Profile|.002|A|B|C|X-Y</v>
      </c>
      <c r="IS89" t="str">
        <v>Profile|.002|A|B|X&lt;--&gt;Y</v>
      </c>
      <c r="IT89" t="str">
        <v>Profile|.002|A|B|X-Y</v>
      </c>
      <c r="IU89" t="str">
        <v>Profile|.002|A|C|</v>
      </c>
      <c r="IV89" t="str">
        <v>Profile|.002|C|A|</v>
      </c>
      <c r="IW89" t="str">
        <v>Profile|.002|C|B|</v>
      </c>
      <c r="IX89" t="str">
        <v>Profile|.0020|</v>
      </c>
      <c r="IY89" t="str">
        <v>Profile|.003|A|</v>
      </c>
      <c r="IZ89" t="str">
        <v>Profile|.003|A|B|C| Uni.</v>
      </c>
      <c r="JA89" t="str">
        <v>Profile|.003|E|F|</v>
      </c>
      <c r="JB89" t="str">
        <v>Profile|.004(U) .003|A|B|C|</v>
      </c>
      <c r="JC89" t="str">
        <v>Profile|.004|A| UNI.</v>
      </c>
      <c r="JD89" t="str">
        <v>Profile|.005|A|C|</v>
      </c>
      <c r="JE89" t="str">
        <v>Profile|.005|A|C|A&lt;--&gt;B, C&lt;--&gt;D</v>
      </c>
      <c r="JF89" t="str">
        <v>Profile|.005|A|D| A-B UNI.</v>
      </c>
      <c r="JG89" t="str">
        <v>Profile|.005|A|D| UNI.</v>
      </c>
      <c r="JH89" t="str">
        <v>Profile|.010|A|B|</v>
      </c>
      <c r="JI89" t="str">
        <v>Profile|.010|A|B|C|</v>
      </c>
      <c r="JJ89" t="str">
        <v>Profile|.03|A|</v>
      </c>
      <c r="JK89" t="str">
        <v>Profile|.05|A|B|</v>
      </c>
      <c r="JL89" t="str">
        <v>Profile|0.03|</v>
      </c>
      <c r="JM89" t="str">
        <v>Profile|0.03|A|</v>
      </c>
      <c r="JN89" t="str">
        <v>Profile|0.03|A|B|</v>
      </c>
      <c r="JO89" t="str">
        <v>Profile|0.05{A|C|</v>
      </c>
      <c r="JP89" t="str">
        <v>Profile|0.05|A|B|</v>
      </c>
      <c r="JQ89" t="str">
        <v>Profile|0.05|E|</v>
      </c>
      <c r="JR89" t="str">
        <v>Profile|0.05|E|F|</v>
      </c>
      <c r="JS89" t="str">
        <v>Profile|0.06|A|C|</v>
      </c>
      <c r="JT89" t="str">
        <v>Profile|0.1|A|A|</v>
      </c>
      <c r="JU89" t="str">
        <v>Profile|0.1|D1|</v>
      </c>
      <c r="JV89" t="str">
        <v>Profile|A|B|C|</v>
      </c>
      <c r="JW89" t="str">
        <v>Proile|.002|A|B|J-K</v>
      </c>
      <c r="JX89" t="str">
        <v>P-Thread Form</v>
      </c>
      <c r="JY89" t="str">
        <v>R  FULL RADIUS</v>
      </c>
      <c r="JZ89" t="str">
        <v>R.001/.006</v>
      </c>
      <c r="KA89" t="str">
        <v>R.003 MAX</v>
      </c>
      <c r="KB89" t="str">
        <v>R.005 MAX</v>
      </c>
      <c r="KC89" t="str">
        <v>R.030</v>
      </c>
      <c r="KD89" t="str">
        <v>R.25 MAX</v>
      </c>
      <c r="KE89" t="str">
        <v>R1.33 BASIC</v>
      </c>
      <c r="KF89" t="str">
        <v>R3.3</v>
      </c>
      <c r="KG89" t="str">
        <v>Ra 1.6 MAX</v>
      </c>
      <c r="KH89" t="str">
        <v>RAD @ FACE &amp; OD CHAMFER</v>
      </c>
      <c r="KI89" t="str">
        <v>RAD. @ ID &amp; BACK FACE</v>
      </c>
      <c r="KJ89" t="str">
        <v>RAD. @ OD &amp; BACK FACE</v>
      </c>
      <c r="KK89" t="str">
        <v>REMOVE SHRP EDGES .005 MAX</v>
      </c>
      <c r="KL89" t="str">
        <v>ROD SLOT CENTERED</v>
      </c>
      <c r="KM89" t="str">
        <v>SHARP OKAY</v>
      </c>
      <c r="KN89" t="str">
        <v>Slot Centered</v>
      </c>
      <c r="KO89" t="str">
        <v>SLOT WIDTH</v>
      </c>
      <c r="KP89" t="str">
        <v>Surface Finish Per Note 1</v>
      </c>
      <c r="KQ89" t="str">
        <v>Symmerty Balloon A_6</v>
      </c>
      <c r="KR89" t="str">
        <v>T27 HEXALOBE Per Note 1</v>
      </c>
      <c r="KS89" t="str">
        <v>T27 TORX</v>
      </c>
      <c r="KT89" t="str">
        <v>THRD DEPTH</v>
      </c>
      <c r="KU89" t="str">
        <v>Thread Form Per Note 3</v>
      </c>
      <c r="KV89" t="str">
        <v>THREAD INTO ROD SLOT</v>
      </c>
      <c r="KW89" t="str">
        <v>Thread Timed Print Note 6</v>
      </c>
      <c r="KX89" t="str">
        <v>TOOL MISMATCH PERMISSIBLE</v>
      </c>
      <c r="KY89" t="str">
        <v>Tot. Runout|Ø.002|C|</v>
      </c>
      <c r="KZ89" t="str">
        <v>Total Runout|.002|E|</v>
      </c>
      <c r="LA89" t="str">
        <v>TRIPLE LEAD THREAD</v>
      </c>
      <c r="LB89" t="str">
        <v>True Pos. |.001 (M)|A|</v>
      </c>
      <c r="LC89" t="str">
        <v>True Pos. |.002(M)|A|B|</v>
      </c>
      <c r="LD89" t="str">
        <v>True Pos. |.002|</v>
      </c>
      <c r="LE89" t="str">
        <v>True Pos. |.002|A|</v>
      </c>
      <c r="LF89" t="str">
        <v>True Pos. |.002|A|B|</v>
      </c>
      <c r="LG89" t="str">
        <v>True Pos. |.004|A|C|B|</v>
      </c>
      <c r="LH89" t="str">
        <v>True Pos. |.005(M)|A|B|</v>
      </c>
      <c r="LI89" t="str">
        <v>True Pos.|.000(L)|A|D|</v>
      </c>
      <c r="LJ89" t="str">
        <v>True Pos.|.000(M)|A|</v>
      </c>
      <c r="LK89" t="str">
        <v>True Pos.|.001(M)|A|</v>
      </c>
      <c r="LL89" t="str">
        <v>True Pos.|.001|B|</v>
      </c>
      <c r="LM89" t="str">
        <v>True Pos.|.001|E|</v>
      </c>
      <c r="LN89" t="str">
        <v>True Pos.|.002|A|</v>
      </c>
      <c r="LO89" t="str">
        <v>True Pos.|.002|B|</v>
      </c>
      <c r="LP89" t="str">
        <v>True Pos.|.002|C|</v>
      </c>
      <c r="LQ89" t="str">
        <v>True Pos.|.002|D1|</v>
      </c>
      <c r="LR89" t="str">
        <v>True Pos.|.002|D1|D2|</v>
      </c>
      <c r="LS89" t="str">
        <v>True Pos.|.05|A|</v>
      </c>
      <c r="LT89" t="str">
        <v>True Pos.|.1|A|B|C|</v>
      </c>
      <c r="LU89" t="str">
        <v>True Pos.|.13|A</v>
      </c>
      <c r="LV89" t="str">
        <v>True Pos.|0.05|A|</v>
      </c>
      <c r="LW89" t="str">
        <v>True Pos.|0.1|A|B|C|</v>
      </c>
      <c r="LX89" t="str">
        <v>True Pos.|0.13|A|</v>
      </c>
      <c r="LY89" t="str">
        <v>True Pos.|Ø.000(M)|A|</v>
      </c>
      <c r="LZ89" t="str">
        <v>True Pos.|Ø.000(M)|B|</v>
      </c>
      <c r="MA89" t="str">
        <v>True Pos.|Ø.001(M)|A(M)|</v>
      </c>
      <c r="MB89" t="str">
        <v>True Pos.|Ø.001(M)|A|</v>
      </c>
      <c r="MC89" t="str">
        <v>True Pos.|Ø.001|A|</v>
      </c>
      <c r="MD89" t="str">
        <v>True Pos.|Ø.001|C|</v>
      </c>
      <c r="ME89" t="str">
        <v>True Pos.|Ø.002(S)|A(S)|</v>
      </c>
      <c r="MF89" t="str">
        <v>True Pos.|Ø.002|A|</v>
      </c>
      <c r="MG89" t="str">
        <v>True Pos.|Ø.002|B|</v>
      </c>
      <c r="MH89" t="str">
        <v>True Pos.|Ø.002|C|</v>
      </c>
      <c r="MI89" t="str">
        <v>True Pos.|Ø.03(M)|A|</v>
      </c>
      <c r="MJ89" t="str">
        <v>True Pos.|Ø0.03(M)|A|</v>
      </c>
      <c r="MK89" t="str">
        <v>True Pos.|Ø0.05(L)|D|B|</v>
      </c>
      <c r="ML89" t="str">
        <v>True Pos.|Ø0.05|A|</v>
      </c>
      <c r="MM89" t="str">
        <v>True Pos.|Ø0.05|D|</v>
      </c>
      <c r="MN89" t="str">
        <v>True Pos.|Ø0.05|E|</v>
      </c>
      <c r="MO89" t="str">
        <v>True Pos.|Ø0.05|E|B|</v>
      </c>
      <c r="MP89" t="str">
        <v>True Pos.|SØ0.03|C|B|</v>
      </c>
      <c r="MQ89" t="str">
        <v>True Position|.002|A|B|</v>
      </c>
      <c r="MR89" t="str">
        <v>True. Pos.|Ø.001(M)|A|</v>
      </c>
      <c r="MS89" t="str">
        <v>True. Pps.|0.05|A|</v>
      </c>
      <c r="MT89" t="str">
        <v>Tumble Per Note 1</v>
      </c>
      <c r="MU89" t="str">
        <v>Tumble Per Note 2</v>
      </c>
    </row>
    <row r="90" spans="1:359">
      <c r="A90" t="s">
        <v>976</v>
      </c>
      <c r="C90" s="74" t="str" cm="1">
        <f t="array" ref="C90:MU90">TRANSPOSE(_xlfn._xlws.SORT(_xlfn._xlws.FILTER($A$2:$A$499,ISNUMBER(SEARCH('Prt. Lib. &amp; Routine, Table'!L97,$A$2:$A$499)),"not found")))</f>
        <v>.0015 T.I.R. MAX</v>
      </c>
      <c r="D90" t="str">
        <v>.002 MAX ROOT RADIUS</v>
      </c>
      <c r="E90" t="str">
        <v>.012 BLUNT END</v>
      </c>
      <c r="F90" t="str">
        <v>.015 MAX</v>
      </c>
      <c r="G90" t="str">
        <v>.016 T.S.C.</v>
      </c>
      <c r="H90" t="str">
        <v>.017 BASIC</v>
      </c>
      <c r="I90" t="str">
        <v>.021 PITCH</v>
      </c>
      <c r="J90" t="str">
        <v>.022 BLUNT START</v>
      </c>
      <c r="K90" t="str">
        <v>.025 BASIC</v>
      </c>
      <c r="L90" t="str">
        <v>.035 BASIC</v>
      </c>
      <c r="M90" t="str">
        <v>.043 T.S.C</v>
      </c>
      <c r="N90" t="str">
        <v>.053 T.S.C.</v>
      </c>
      <c r="O90" t="str">
        <v>.060 HEX DEPTH</v>
      </c>
      <c r="P90" t="str">
        <v>.060 PITCH</v>
      </c>
      <c r="Q90" t="str">
        <v>.061 BASIC</v>
      </c>
      <c r="R90" t="str">
        <v>.07 HEX</v>
      </c>
      <c r="S90" t="str">
        <v>.070 HEX DEPTH</v>
      </c>
      <c r="T90" t="str">
        <v>.082 DRILL</v>
      </c>
      <c r="U90" t="str">
        <v>.082 DRILL DEPTH</v>
      </c>
      <c r="V90" t="str">
        <v>.094 HEX</v>
      </c>
      <c r="W90" t="str">
        <v>.115 T.S.C.</v>
      </c>
      <c r="X90" t="str">
        <v>.1195 / .1243 MAJOR DIAMETER</v>
      </c>
      <c r="Y90" t="str">
        <v>.1250 HEX</v>
      </c>
      <c r="Z90" t="str">
        <v>.157 MINOR DIAMETER</v>
      </c>
      <c r="AA90" t="str">
        <v>.172 FULL THD DEPTH</v>
      </c>
      <c r="AB90" t="str">
        <v>.172 MAJOR DIAMETER</v>
      </c>
      <c r="AC90" t="str">
        <v>.180 MIN DEPTH FULL THRD</v>
      </c>
      <c r="AD90" t="str">
        <v>.183 Ceter Line Thread Dwell</v>
      </c>
      <c r="AE90" t="str">
        <v>.208 MAX THRD DEPTH</v>
      </c>
      <c r="AF90" t="str">
        <v>.218 BOTTOM HALF OF SLOT</v>
      </c>
      <c r="AG90" t="str">
        <v>.261 BASIC</v>
      </c>
      <c r="AH90" t="str">
        <v>.314 T.S.C.</v>
      </c>
      <c r="AI90" t="str">
        <v>.315 BASIC</v>
      </c>
      <c r="AJ90" t="str">
        <v>.329 MINOR Ø</v>
      </c>
      <c r="AK90" t="str">
        <v>.330 BASIC</v>
      </c>
      <c r="AL90" t="str">
        <v>.35 TO TANGENT POINT</v>
      </c>
      <c r="AM90" t="str">
        <v>.375 MAJOR Ø</v>
      </c>
      <c r="AN90" t="str">
        <v>.390 BASIC</v>
      </c>
      <c r="AO90" t="str">
        <v>.440 BASIC</v>
      </c>
      <c r="AP90" t="str">
        <v>.64/.96 HIGH=Pass</v>
      </c>
      <c r="AQ90" t="str">
        <v>0.012 MAX</v>
      </c>
      <c r="AR90" t="str">
        <v>0.015 MAX</v>
      </c>
      <c r="AS90" t="str">
        <v>0.05 Per Note 2</v>
      </c>
      <c r="AT90" t="str">
        <v>0.500 PULLOUT ZONE</v>
      </c>
      <c r="AU90" t="str">
        <v>10-32 UNF-2A</v>
      </c>
      <c r="AV90" t="str">
        <v>12-28 UNF-2B</v>
      </c>
      <c r="AW90" t="str">
        <v>2.87 BASIC</v>
      </c>
      <c r="AX90" t="str">
        <v>2-56 UNC 2B 2 STARTS</v>
      </c>
      <c r="AY90" t="str">
        <v>3 LEAD THREAD</v>
      </c>
      <c r="AZ90" t="str">
        <v>32µIN Max</v>
      </c>
      <c r="BA90" t="str">
        <v>5/16"-24 UNF-2A</v>
      </c>
      <c r="BB90" t="str">
        <v>5/16-18 UNC 2A</v>
      </c>
      <c r="BC90" t="str">
        <v>5-44 UNF-2A</v>
      </c>
      <c r="BD90" t="str">
        <v>6-16µIN</v>
      </c>
      <c r="BE90" t="str">
        <v>65° BLEND</v>
      </c>
      <c r="BF90" t="str">
        <v>7.45 Top of Ball to Face</v>
      </c>
      <c r="BG90" t="str">
        <v>7/16-28 UNEF 2B</v>
      </c>
      <c r="BH90" t="str">
        <v>7/16-28-UNEF-2A</v>
      </c>
      <c r="BI90" t="str">
        <v>Alignment Per Note 3</v>
      </c>
      <c r="BJ90" t="str">
        <v>ANODIZE (SEE CHART)</v>
      </c>
      <c r="BK90" t="str">
        <v>ANODIZE AQUA Per Note 3</v>
      </c>
      <c r="BL90" t="str">
        <v>ANODIZE BOTTOM PORTION</v>
      </c>
      <c r="BM90" t="str">
        <v>ANODIZE COLOR AQUA</v>
      </c>
      <c r="BN90" t="str">
        <v>ANODIZE COLOR GREEN DWG NOTE 4</v>
      </c>
      <c r="BO90" t="str">
        <v>ANODIZE COLOR LIGHT BLUE</v>
      </c>
      <c r="BP90" t="str">
        <v>ANODIZE GREEN Per Note 2</v>
      </c>
      <c r="BQ90" t="str">
        <v>ANODIZE GREY, Per Note 1</v>
      </c>
      <c r="BR90" t="str">
        <v>ANODIZE MAGENTA</v>
      </c>
      <c r="BS90" t="str">
        <v>Anodize Per note 3</v>
      </c>
      <c r="BT90" t="str">
        <v>Anodize Per Note 4</v>
      </c>
      <c r="BU90" t="str">
        <v>ANODIZE SEAFOAM</v>
      </c>
      <c r="BV90" t="str">
        <v>Balloon 11 Symmetry</v>
      </c>
      <c r="BW90" t="str">
        <v>Balloon 12 Symmetry</v>
      </c>
      <c r="BX90" t="str">
        <v>Balloon 13 Hole Centered</v>
      </c>
      <c r="BY90" t="str">
        <v>Balloon 13 Symmerty</v>
      </c>
      <c r="BZ90" t="str">
        <v>Balloon 2 Symmetry</v>
      </c>
      <c r="CA90" t="str">
        <v>Balloon 21 CENTERED</v>
      </c>
      <c r="CB90" t="str">
        <v>Balloon 29 Symmetry</v>
      </c>
      <c r="CC90" t="str">
        <v>Balloon 3 Symmetry</v>
      </c>
      <c r="CD90" t="str">
        <v>Balloon 4 Symmetry</v>
      </c>
      <c r="CE90" t="str">
        <v>Balloon 5 blend to SØ .340</v>
      </c>
      <c r="CF90" t="str">
        <v>Balloon 5 Symmetry</v>
      </c>
      <c r="CG90" t="str">
        <v>Balloon 6 Centered</v>
      </c>
      <c r="CH90" t="str">
        <v>Balloon 9 Function Check</v>
      </c>
      <c r="CI90" t="str">
        <v>Balloon 9 Symmerty</v>
      </c>
      <c r="CJ90" t="str">
        <v>Balloons 2 &amp; 17 Symmetry |.001|A|</v>
      </c>
      <c r="CK90" t="str">
        <v>Basic Ø 3.6</v>
      </c>
      <c r="CL90" t="str">
        <v>BEAD BLAST</v>
      </c>
      <c r="CM90" t="str">
        <v>BLAST ALUMINUM OXIDE</v>
      </c>
      <c r="CN90" t="str">
        <v>Blast Note 2</v>
      </c>
      <c r="CO90" t="str">
        <v xml:space="preserve">BLAST Per Note 1 </v>
      </c>
      <c r="CP90" t="str">
        <v>BLAST Per Note 2</v>
      </c>
      <c r="CQ90" t="str">
        <v>BLAST Per Note 3</v>
      </c>
      <c r="CR90" t="str">
        <v>BLAST Per Note 4</v>
      </c>
      <c r="CS90" t="str">
        <v>BLAST Per Note 8</v>
      </c>
      <c r="CT90" t="str">
        <v>BLAST Per Traveler, MATT FINISH</v>
      </c>
      <c r="CU90" t="str">
        <v>BLAST WITH 16 GRIT ALUMINUM OXIDE</v>
      </c>
      <c r="CV90" t="str">
        <v>BLAST, Uniform Finish Per Note 3</v>
      </c>
      <c r="CW90" t="str">
        <v>BREAK EDGE</v>
      </c>
      <c r="CX90" t="str">
        <v>BREAK EDGE .014</v>
      </c>
      <c r="CY90" t="str">
        <v>BREAK EDGES Note 2</v>
      </c>
      <c r="CZ90" t="str">
        <v>BREAK SHARP Per Note 1</v>
      </c>
      <c r="DA90" t="str">
        <v>BREAK SHARPS Per Note 1</v>
      </c>
      <c r="DB90" t="str">
        <v>CE 2729</v>
      </c>
      <c r="DC90" t="str">
        <v>CE Logo per Note 3</v>
      </c>
      <c r="DD90" t="str">
        <v>CE MARK</v>
      </c>
      <c r="DE90" t="str">
        <v>Chips/Debris Removed</v>
      </c>
      <c r="DF90" t="str">
        <v>Coat Per Note 2</v>
      </c>
      <c r="DG90" t="str">
        <v>C-Sink Ø .155</v>
      </c>
      <c r="DH90" t="str">
        <v>C-Sink Ø5.2</v>
      </c>
      <c r="DI90" t="str">
        <v>Deburred</v>
      </c>
      <c r="DJ90" t="str">
        <v>DIM "A" NoGo</v>
      </c>
      <c r="DK90" t="str">
        <v>DIM "A" NoGo Hexalobe</v>
      </c>
      <c r="DL90" t="str">
        <v>EDGE BREAK</v>
      </c>
      <c r="DM90" t="str">
        <v>EDGE BREAK MIN R.004, MAX R.010</v>
      </c>
      <c r="DN90" t="str">
        <v>Edge Break per Note 1</v>
      </c>
      <c r="DO90" t="str">
        <v>ELECTROPOLISH Per Note 1</v>
      </c>
      <c r="DP90" t="str">
        <v>Finish Per Note 3</v>
      </c>
      <c r="DQ90" t="str">
        <v>FLUTE POSITION Per Note 3</v>
      </c>
      <c r="DR90" t="str">
        <v>FULL R</v>
      </c>
      <c r="DS90" t="str">
        <v>FULL RADIUS</v>
      </c>
      <c r="DT90" t="str">
        <v xml:space="preserve">FULL RADIUS </v>
      </c>
      <c r="DU90" t="str">
        <v>Function Check  (.2340 .2360 FULL)</v>
      </c>
      <c r="DV90" t="str">
        <v>FUNCTIONAL  HEXALOBE</v>
      </c>
      <c r="DW90" t="str">
        <v>GLASS BEAD Per Note 3</v>
      </c>
      <c r="DX90" t="str">
        <v>Globus Logo per Note 3</v>
      </c>
      <c r="DY90" t="str">
        <v>Gold Anodized Color</v>
      </c>
      <c r="DZ90" t="str">
        <v>Green Anodized Color</v>
      </c>
      <c r="EA90" t="str">
        <v>GRIT BLAST Per Note 3</v>
      </c>
      <c r="EB90" t="str">
        <v>Grit Blast Per Note 4</v>
      </c>
      <c r="EC90" t="str">
        <v>GRIT BLAST, DWG NOTE 3</v>
      </c>
      <c r="ED90" t="str">
        <v>HEX MINOR Ø.1292</v>
      </c>
      <c r="EE90" t="str">
        <v xml:space="preserve">HEXALOBE </v>
      </c>
      <c r="EF90" t="str">
        <v>HEXALOBE FUNCTION</v>
      </c>
      <c r="EG90" t="str">
        <v>Hexalobe Minor</v>
      </c>
      <c r="EH90" t="str">
        <v>Hexalobe NV-30</v>
      </c>
      <c r="EI90" t="str">
        <v>HEXALOBE ORIENTATION</v>
      </c>
      <c r="EJ90" t="str">
        <v>Inspect per operation 30 comments</v>
      </c>
      <c r="EK90" t="str">
        <v>INT / EXT CORNERS: R.002 TO R.010</v>
      </c>
      <c r="EL90" t="str">
        <v>INT /EXT CORNERS R.05 TO R.03</v>
      </c>
      <c r="EM90" t="str">
        <v>John is a Geek</v>
      </c>
      <c r="EN90" t="str">
        <v>LASER ETCH</v>
      </c>
      <c r="EO90" t="str">
        <v>Laser Etch Per Note 7</v>
      </c>
      <c r="EP90" t="str">
        <v xml:space="preserve">LASER MARK "CE" DWG NOTE 10 </v>
      </c>
      <c r="EQ90" t="str">
        <v>Laser Mark "P1-15004-08", Per Note 3</v>
      </c>
      <c r="ER90" t="str">
        <v>Laser Mark "P2-15004-08", Per Note 3</v>
      </c>
      <c r="ES90" t="str">
        <v>Laser Mark "P3-15004-08", Per Note 3</v>
      </c>
      <c r="ET90" t="str">
        <v>Laser Mark "P4-15004-08", Per Note 3</v>
      </c>
      <c r="EU90" t="str">
        <v xml:space="preserve">LASER MARK LOGO DWG NOTE 9 </v>
      </c>
      <c r="EV90" t="str">
        <v xml:space="preserve">LASER MARK LOT NUMBER DWG NOTE 8 </v>
      </c>
      <c r="EW90" t="str">
        <v>Laser Mark Lot, Per Note 3</v>
      </c>
      <c r="EX90" t="str">
        <v xml:space="preserve">LASER MARK PART NUMBER DWG NOTE 8 </v>
      </c>
      <c r="EY90" t="str">
        <v>LASER: 13000000</v>
      </c>
      <c r="EZ90" t="str">
        <v>LASER: CE 2797</v>
      </c>
      <c r="FA90" t="str">
        <v>LASER: LOGO</v>
      </c>
      <c r="FB90" t="str">
        <v xml:space="preserve">LASER: Lot # Per RE-75-001 </v>
      </c>
      <c r="FC90" t="str">
        <v>LAST THREAD</v>
      </c>
      <c r="FD90" t="str">
        <v>LEAD .0625</v>
      </c>
      <c r="FE90" t="str">
        <v>LOGO</v>
      </c>
      <c r="FF90" t="str">
        <v>Lot (Control) Number per Note 3</v>
      </c>
      <c r="FG90" t="str">
        <v>LOT NO.</v>
      </c>
      <c r="FH90" t="str">
        <v>LOT NUMBER</v>
      </c>
      <c r="FI90" t="str">
        <v>LOT NUMBER PER NUVASIVE SOP 9002007</v>
      </c>
      <c r="FJ90" t="str">
        <v>M 4X 0.5 - 6G - 0.063R - LH</v>
      </c>
      <c r="FK90" t="str">
        <v>M4 X 0.5 - 6G - 0.063R</v>
      </c>
      <c r="FL90" t="str">
        <v>M4 X 0.5 - 6G - 0.063R - LH</v>
      </c>
      <c r="FM90" t="str">
        <v>M4.5 X .75 6g</v>
      </c>
      <c r="FN90" t="str">
        <v>M4.5 X 0.75 6g</v>
      </c>
      <c r="FO90" t="str">
        <v>M5x0.8-6g</v>
      </c>
      <c r="FP90" t="str">
        <v xml:space="preserve">M5x0.8-6g </v>
      </c>
      <c r="FQ90" t="str">
        <v>M6 X .75 6g</v>
      </c>
      <c r="FR90" t="str">
        <v>M6 X 0.75-6g</v>
      </c>
      <c r="FS90" t="str">
        <v>M6 X0.75 - 6g</v>
      </c>
      <c r="FT90" t="str">
        <v>M6X0.75 - 6H</v>
      </c>
      <c r="FU90" t="str">
        <v>M7 X 1.00 6g THREAD</v>
      </c>
      <c r="FV90" t="str">
        <v>M7X1.00 6g THREAD</v>
      </c>
      <c r="FW90" t="str">
        <v>M7X1.00 6h THREAD</v>
      </c>
      <c r="FX90" t="str">
        <v>Magenta Anodized Color</v>
      </c>
      <c r="FY90" t="str">
        <v>MAJOR Ø .380</v>
      </c>
      <c r="FZ90" t="str">
        <v>MAJORØ</v>
      </c>
      <c r="GA90" t="str">
        <v>MATT FINISH Per Note 3</v>
      </c>
      <c r="GB90" t="str">
        <v>MATT FINISH Per Traveler</v>
      </c>
      <c r="GC90" t="str">
        <v>MATTE FINISH</v>
      </c>
      <c r="GD90" t="str">
        <v>MATTE FINISH DWG NOTE 3</v>
      </c>
      <c r="GE90" t="str">
        <v>MATTE FINISH Note 3</v>
      </c>
      <c r="GF90" t="str">
        <v>Matte Finish Per Note 3</v>
      </c>
      <c r="GG90" t="str">
        <v>MATTE FINISH SIZE 10 GLASS BEAD</v>
      </c>
      <c r="GH90" t="str">
        <v>MAX ROOT RADIUS</v>
      </c>
      <c r="GI90" t="str">
        <v xml:space="preserve">Mill Profile Centered </v>
      </c>
      <c r="GJ90" t="str">
        <v>Minor Ø Unconstrained Check</v>
      </c>
      <c r="GK90" t="str">
        <v>MINOR Ø.1336</v>
      </c>
      <c r="GL90" t="str">
        <v>NO ANODIZE Per note 8</v>
      </c>
      <c r="GM90" t="str">
        <v>NO ANODIZE Per note 9</v>
      </c>
      <c r="GN90" t="str">
        <v>No Nicks, Scratches, Tool Marks, etc.</v>
      </c>
      <c r="GO90" t="str">
        <v>No Nicks,Scratches,Tool Marks,etc.</v>
      </c>
      <c r="GP90" t="str">
        <v>NO TOOL MARKS</v>
      </c>
      <c r="GQ90" t="str">
        <v>NOTE 3 THREAD RELIEF</v>
      </c>
      <c r="GR90" t="str">
        <v>NV-27 FUNC.</v>
      </c>
      <c r="GS90" t="str">
        <v>NV-30 DIM A</v>
      </c>
      <c r="GT90" t="str">
        <v>NV-30 DIM B</v>
      </c>
      <c r="GU90" t="str">
        <v>NV-30 DIM F</v>
      </c>
      <c r="GV90" t="str">
        <v>Ø .1250 HEX</v>
      </c>
      <c r="GW90" t="str">
        <v>Ø 9.4 MAJOR</v>
      </c>
      <c r="GX90" t="str">
        <v>Ø.096 MAX PILOT HOLE</v>
      </c>
      <c r="GY90" t="str">
        <v>Ø.125 THRU</v>
      </c>
      <c r="GZ90" t="str">
        <v>Ø.205 COUNTERSINK</v>
      </c>
      <c r="HA90" t="str">
        <v>Ø.260 T.S.C.</v>
      </c>
      <c r="HB90" t="str">
        <v>Ø.500 BASIC</v>
      </c>
      <c r="HC90" t="str">
        <v xml:space="preserve">OVAL CENTERED </v>
      </c>
      <c r="HD90" t="str">
        <v>PART NO. 15100</v>
      </c>
      <c r="HE90" t="str">
        <v>PART NUMBER 13100000</v>
      </c>
      <c r="HF90" t="str">
        <v>PART NUMBER 13600000</v>
      </c>
      <c r="HG90" t="str">
        <v>Part Number per Note 3</v>
      </c>
      <c r="HH90" t="str">
        <v>PD 5/16-18 UNC 2A</v>
      </c>
      <c r="HI90" t="str">
        <v>Perp.|0.05|A|</v>
      </c>
      <c r="HJ90" t="str">
        <v>PILOT THRU HOLE PRESENT</v>
      </c>
      <c r="HK90" t="str">
        <v>PITCH .060</v>
      </c>
      <c r="HL90" t="str">
        <v>Profile |.001|A|</v>
      </c>
      <c r="HM90" t="str">
        <v>Profile |.0015 | A | X-Y</v>
      </c>
      <c r="HN90" t="str">
        <v>Profile |.002| |A|B| X-Y</v>
      </c>
      <c r="HO90" t="str">
        <v>Profile |.002|A|B|</v>
      </c>
      <c r="HP90" t="str">
        <v>Profile |.002|A|B| X-Y</v>
      </c>
      <c r="HQ90" t="str">
        <v>Profile:|010|A|B|C|</v>
      </c>
      <c r="HR90" t="str">
        <v>Profile| .002| A|B|</v>
      </c>
      <c r="HS90" t="str">
        <v>Profile|.001|</v>
      </c>
      <c r="HT90" t="str">
        <v>Profile|.001|A|</v>
      </c>
      <c r="HU90" t="str">
        <v>Profile|.001|A|B|</v>
      </c>
      <c r="HV90" t="str">
        <v xml:space="preserve">Profile|.001|A|B| A&lt;-&gt;B </v>
      </c>
      <c r="HW90" t="str">
        <v>Profile|.001|A|B| C&lt;-&gt;D</v>
      </c>
      <c r="HX90" t="str">
        <v>Profile|.001|A|B| L-M</v>
      </c>
      <c r="HY90" t="str">
        <v>Profile|.001|A|B| P-Q</v>
      </c>
      <c r="HZ90" t="str">
        <v>Profile|.001|A|B|C&lt;-&gt;D</v>
      </c>
      <c r="IA90" t="str">
        <v>Profile|.001|A|C&lt;--&gt;D</v>
      </c>
      <c r="IB90" t="str">
        <v>Profile|.001|A|UNILATERAL</v>
      </c>
      <c r="IC90" t="str">
        <v>Profile|.001|C|</v>
      </c>
      <c r="ID90" t="str">
        <v>Profile|.0012|D1|</v>
      </c>
      <c r="IE90" t="str">
        <v>Profile|.0015| A-B UNI.</v>
      </c>
      <c r="IF90" t="str">
        <v>Profile|.0015| UNI.</v>
      </c>
      <c r="IG90" t="str">
        <v>Profile|.0015|A| X-Y</v>
      </c>
      <c r="IH90" t="str">
        <v>Profile|.0015|E|F|</v>
      </c>
      <c r="II90" t="str">
        <v>Profile|.0016|B|D|</v>
      </c>
      <c r="IJ90" t="str">
        <v>Profile|.002(U).000|A|</v>
      </c>
      <c r="IK90" t="str">
        <v>Profile|.002|</v>
      </c>
      <c r="IL90" t="str">
        <v>Profile|.002|A</v>
      </c>
      <c r="IM90" t="str">
        <v>Profile|.002|A|</v>
      </c>
      <c r="IN90" t="str">
        <v>Profile|.002|A|B|</v>
      </c>
      <c r="IO90" t="str">
        <v xml:space="preserve">Profile|.002|A|B| A&lt;-&gt;B </v>
      </c>
      <c r="IP90" t="str">
        <v>Profile|.002|A|B| C&lt;-&gt;D</v>
      </c>
      <c r="IQ90" t="str">
        <v>Profile|.002|A|B| X-Y</v>
      </c>
      <c r="IR90" t="str">
        <v>Profile|.002|A|B|C|X-Y</v>
      </c>
      <c r="IS90" t="str">
        <v>Profile|.002|A|B|X&lt;--&gt;Y</v>
      </c>
      <c r="IT90" t="str">
        <v>Profile|.002|A|B|X-Y</v>
      </c>
      <c r="IU90" t="str">
        <v>Profile|.002|A|C|</v>
      </c>
      <c r="IV90" t="str">
        <v>Profile|.002|C|A|</v>
      </c>
      <c r="IW90" t="str">
        <v>Profile|.002|C|B|</v>
      </c>
      <c r="IX90" t="str">
        <v>Profile|.0020|</v>
      </c>
      <c r="IY90" t="str">
        <v>Profile|.003|A|</v>
      </c>
      <c r="IZ90" t="str">
        <v>Profile|.003|A|B|C| Uni.</v>
      </c>
      <c r="JA90" t="str">
        <v>Profile|.003|E|F|</v>
      </c>
      <c r="JB90" t="str">
        <v>Profile|.004(U) .003|A|B|C|</v>
      </c>
      <c r="JC90" t="str">
        <v>Profile|.004|A| UNI.</v>
      </c>
      <c r="JD90" t="str">
        <v>Profile|.005|A|C|</v>
      </c>
      <c r="JE90" t="str">
        <v>Profile|.005|A|C|A&lt;--&gt;B, C&lt;--&gt;D</v>
      </c>
      <c r="JF90" t="str">
        <v>Profile|.005|A|D| A-B UNI.</v>
      </c>
      <c r="JG90" t="str">
        <v>Profile|.005|A|D| UNI.</v>
      </c>
      <c r="JH90" t="str">
        <v>Profile|.010|A|B|</v>
      </c>
      <c r="JI90" t="str">
        <v>Profile|.010|A|B|C|</v>
      </c>
      <c r="JJ90" t="str">
        <v>Profile|.03|A|</v>
      </c>
      <c r="JK90" t="str">
        <v>Profile|.05|A|B|</v>
      </c>
      <c r="JL90" t="str">
        <v>Profile|0.03|</v>
      </c>
      <c r="JM90" t="str">
        <v>Profile|0.03|A|</v>
      </c>
      <c r="JN90" t="str">
        <v>Profile|0.03|A|B|</v>
      </c>
      <c r="JO90" t="str">
        <v>Profile|0.05{A|C|</v>
      </c>
      <c r="JP90" t="str">
        <v>Profile|0.05|A|B|</v>
      </c>
      <c r="JQ90" t="str">
        <v>Profile|0.05|E|</v>
      </c>
      <c r="JR90" t="str">
        <v>Profile|0.05|E|F|</v>
      </c>
      <c r="JS90" t="str">
        <v>Profile|0.06|A|C|</v>
      </c>
      <c r="JT90" t="str">
        <v>Profile|0.1|A|A|</v>
      </c>
      <c r="JU90" t="str">
        <v>Profile|0.1|D1|</v>
      </c>
      <c r="JV90" t="str">
        <v>Profile|A|B|C|</v>
      </c>
      <c r="JW90" t="str">
        <v>Proile|.002|A|B|J-K</v>
      </c>
      <c r="JX90" t="str">
        <v>P-Thread Form</v>
      </c>
      <c r="JY90" t="str">
        <v>R  FULL RADIUS</v>
      </c>
      <c r="JZ90" t="str">
        <v>R.001/.006</v>
      </c>
      <c r="KA90" t="str">
        <v>R.003 MAX</v>
      </c>
      <c r="KB90" t="str">
        <v>R.005 MAX</v>
      </c>
      <c r="KC90" t="str">
        <v>R.030</v>
      </c>
      <c r="KD90" t="str">
        <v>R.25 MAX</v>
      </c>
      <c r="KE90" t="str">
        <v>R1.33 BASIC</v>
      </c>
      <c r="KF90" t="str">
        <v>R3.3</v>
      </c>
      <c r="KG90" t="str">
        <v>Ra 1.6 MAX</v>
      </c>
      <c r="KH90" t="str">
        <v>RAD @ FACE &amp; OD CHAMFER</v>
      </c>
      <c r="KI90" t="str">
        <v>RAD. @ ID &amp; BACK FACE</v>
      </c>
      <c r="KJ90" t="str">
        <v>RAD. @ OD &amp; BACK FACE</v>
      </c>
      <c r="KK90" t="str">
        <v>REMOVE SHRP EDGES .005 MAX</v>
      </c>
      <c r="KL90" t="str">
        <v>ROD SLOT CENTERED</v>
      </c>
      <c r="KM90" t="str">
        <v>SHARP OKAY</v>
      </c>
      <c r="KN90" t="str">
        <v>Slot Centered</v>
      </c>
      <c r="KO90" t="str">
        <v>SLOT WIDTH</v>
      </c>
      <c r="KP90" t="str">
        <v>Surface Finish Per Note 1</v>
      </c>
      <c r="KQ90" t="str">
        <v>Symmerty Balloon A_6</v>
      </c>
      <c r="KR90" t="str">
        <v>T27 HEXALOBE Per Note 1</v>
      </c>
      <c r="KS90" t="str">
        <v>T27 TORX</v>
      </c>
      <c r="KT90" t="str">
        <v>THRD DEPTH</v>
      </c>
      <c r="KU90" t="str">
        <v>Thread Form Per Note 3</v>
      </c>
      <c r="KV90" t="str">
        <v>THREAD INTO ROD SLOT</v>
      </c>
      <c r="KW90" t="str">
        <v>Thread Timed Print Note 6</v>
      </c>
      <c r="KX90" t="str">
        <v>TOOL MISMATCH PERMISSIBLE</v>
      </c>
      <c r="KY90" t="str">
        <v>Tot. Runout|Ø.002|C|</v>
      </c>
      <c r="KZ90" t="str">
        <v>Total Runout|.002|E|</v>
      </c>
      <c r="LA90" t="str">
        <v>TRIPLE LEAD THREAD</v>
      </c>
      <c r="LB90" t="str">
        <v>True Pos. |.001 (M)|A|</v>
      </c>
      <c r="LC90" t="str">
        <v>True Pos. |.002(M)|A|B|</v>
      </c>
      <c r="LD90" t="str">
        <v>True Pos. |.002|</v>
      </c>
      <c r="LE90" t="str">
        <v>True Pos. |.002|A|</v>
      </c>
      <c r="LF90" t="str">
        <v>True Pos. |.002|A|B|</v>
      </c>
      <c r="LG90" t="str">
        <v>True Pos. |.004|A|C|B|</v>
      </c>
      <c r="LH90" t="str">
        <v>True Pos. |.005(M)|A|B|</v>
      </c>
      <c r="LI90" t="str">
        <v>True Pos.|.000(L)|A|D|</v>
      </c>
      <c r="LJ90" t="str">
        <v>True Pos.|.000(M)|A|</v>
      </c>
      <c r="LK90" t="str">
        <v>True Pos.|.001(M)|A|</v>
      </c>
      <c r="LL90" t="str">
        <v>True Pos.|.001|B|</v>
      </c>
      <c r="LM90" t="str">
        <v>True Pos.|.001|E|</v>
      </c>
      <c r="LN90" t="str">
        <v>True Pos.|.002|A|</v>
      </c>
      <c r="LO90" t="str">
        <v>True Pos.|.002|B|</v>
      </c>
      <c r="LP90" t="str">
        <v>True Pos.|.002|C|</v>
      </c>
      <c r="LQ90" t="str">
        <v>True Pos.|.002|D1|</v>
      </c>
      <c r="LR90" t="str">
        <v>True Pos.|.002|D1|D2|</v>
      </c>
      <c r="LS90" t="str">
        <v>True Pos.|.05|A|</v>
      </c>
      <c r="LT90" t="str">
        <v>True Pos.|.1|A|B|C|</v>
      </c>
      <c r="LU90" t="str">
        <v>True Pos.|.13|A</v>
      </c>
      <c r="LV90" t="str">
        <v>True Pos.|0.05|A|</v>
      </c>
      <c r="LW90" t="str">
        <v>True Pos.|0.1|A|B|C|</v>
      </c>
      <c r="LX90" t="str">
        <v>True Pos.|0.13|A|</v>
      </c>
      <c r="LY90" t="str">
        <v>True Pos.|Ø.000(M)|A|</v>
      </c>
      <c r="LZ90" t="str">
        <v>True Pos.|Ø.000(M)|B|</v>
      </c>
      <c r="MA90" t="str">
        <v>True Pos.|Ø.001(M)|A(M)|</v>
      </c>
      <c r="MB90" t="str">
        <v>True Pos.|Ø.001(M)|A|</v>
      </c>
      <c r="MC90" t="str">
        <v>True Pos.|Ø.001|A|</v>
      </c>
      <c r="MD90" t="str">
        <v>True Pos.|Ø.001|C|</v>
      </c>
      <c r="ME90" t="str">
        <v>True Pos.|Ø.002(S)|A(S)|</v>
      </c>
      <c r="MF90" t="str">
        <v>True Pos.|Ø.002|A|</v>
      </c>
      <c r="MG90" t="str">
        <v>True Pos.|Ø.002|B|</v>
      </c>
      <c r="MH90" t="str">
        <v>True Pos.|Ø.002|C|</v>
      </c>
      <c r="MI90" t="str">
        <v>True Pos.|Ø.03(M)|A|</v>
      </c>
      <c r="MJ90" t="str">
        <v>True Pos.|Ø0.03(M)|A|</v>
      </c>
      <c r="MK90" t="str">
        <v>True Pos.|Ø0.05(L)|D|B|</v>
      </c>
      <c r="ML90" t="str">
        <v>True Pos.|Ø0.05|A|</v>
      </c>
      <c r="MM90" t="str">
        <v>True Pos.|Ø0.05|D|</v>
      </c>
      <c r="MN90" t="str">
        <v>True Pos.|Ø0.05|E|</v>
      </c>
      <c r="MO90" t="str">
        <v>True Pos.|Ø0.05|E|B|</v>
      </c>
      <c r="MP90" t="str">
        <v>True Pos.|SØ0.03|C|B|</v>
      </c>
      <c r="MQ90" t="str">
        <v>True Position|.002|A|B|</v>
      </c>
      <c r="MR90" t="str">
        <v>True. Pos.|Ø.001(M)|A|</v>
      </c>
      <c r="MS90" t="str">
        <v>True. Pps.|0.05|A|</v>
      </c>
      <c r="MT90" t="str">
        <v>Tumble Per Note 1</v>
      </c>
      <c r="MU90" t="str">
        <v>Tumble Per Note 2</v>
      </c>
    </row>
    <row r="91" spans="1:359">
      <c r="A91" t="s">
        <v>977</v>
      </c>
      <c r="C91" s="74" t="str" cm="1">
        <f t="array" ref="C91:MU91">TRANSPOSE(_xlfn._xlws.SORT(_xlfn._xlws.FILTER($A$2:$A$499,ISNUMBER(SEARCH('Prt. Lib. &amp; Routine, Table'!L98,$A$2:$A$499)),"not found")))</f>
        <v>.0015 T.I.R. MAX</v>
      </c>
      <c r="D91" t="str">
        <v>.002 MAX ROOT RADIUS</v>
      </c>
      <c r="E91" t="str">
        <v>.012 BLUNT END</v>
      </c>
      <c r="F91" t="str">
        <v>.015 MAX</v>
      </c>
      <c r="G91" t="str">
        <v>.016 T.S.C.</v>
      </c>
      <c r="H91" t="str">
        <v>.017 BASIC</v>
      </c>
      <c r="I91" t="str">
        <v>.021 PITCH</v>
      </c>
      <c r="J91" t="str">
        <v>.022 BLUNT START</v>
      </c>
      <c r="K91" t="str">
        <v>.025 BASIC</v>
      </c>
      <c r="L91" t="str">
        <v>.035 BASIC</v>
      </c>
      <c r="M91" t="str">
        <v>.043 T.S.C</v>
      </c>
      <c r="N91" t="str">
        <v>.053 T.S.C.</v>
      </c>
      <c r="O91" t="str">
        <v>.060 HEX DEPTH</v>
      </c>
      <c r="P91" t="str">
        <v>.060 PITCH</v>
      </c>
      <c r="Q91" t="str">
        <v>.061 BASIC</v>
      </c>
      <c r="R91" t="str">
        <v>.07 HEX</v>
      </c>
      <c r="S91" t="str">
        <v>.070 HEX DEPTH</v>
      </c>
      <c r="T91" t="str">
        <v>.082 DRILL</v>
      </c>
      <c r="U91" t="str">
        <v>.082 DRILL DEPTH</v>
      </c>
      <c r="V91" t="str">
        <v>.094 HEX</v>
      </c>
      <c r="W91" t="str">
        <v>.115 T.S.C.</v>
      </c>
      <c r="X91" t="str">
        <v>.1195 / .1243 MAJOR DIAMETER</v>
      </c>
      <c r="Y91" t="str">
        <v>.1250 HEX</v>
      </c>
      <c r="Z91" t="str">
        <v>.157 MINOR DIAMETER</v>
      </c>
      <c r="AA91" t="str">
        <v>.172 FULL THD DEPTH</v>
      </c>
      <c r="AB91" t="str">
        <v>.172 MAJOR DIAMETER</v>
      </c>
      <c r="AC91" t="str">
        <v>.180 MIN DEPTH FULL THRD</v>
      </c>
      <c r="AD91" t="str">
        <v>.183 Ceter Line Thread Dwell</v>
      </c>
      <c r="AE91" t="str">
        <v>.208 MAX THRD DEPTH</v>
      </c>
      <c r="AF91" t="str">
        <v>.218 BOTTOM HALF OF SLOT</v>
      </c>
      <c r="AG91" t="str">
        <v>.261 BASIC</v>
      </c>
      <c r="AH91" t="str">
        <v>.314 T.S.C.</v>
      </c>
      <c r="AI91" t="str">
        <v>.315 BASIC</v>
      </c>
      <c r="AJ91" t="str">
        <v>.329 MINOR Ø</v>
      </c>
      <c r="AK91" t="str">
        <v>.330 BASIC</v>
      </c>
      <c r="AL91" t="str">
        <v>.35 TO TANGENT POINT</v>
      </c>
      <c r="AM91" t="str">
        <v>.375 MAJOR Ø</v>
      </c>
      <c r="AN91" t="str">
        <v>.390 BASIC</v>
      </c>
      <c r="AO91" t="str">
        <v>.440 BASIC</v>
      </c>
      <c r="AP91" t="str">
        <v>.64/.96 HIGH=Pass</v>
      </c>
      <c r="AQ91" t="str">
        <v>0.012 MAX</v>
      </c>
      <c r="AR91" t="str">
        <v>0.015 MAX</v>
      </c>
      <c r="AS91" t="str">
        <v>0.05 Per Note 2</v>
      </c>
      <c r="AT91" t="str">
        <v>0.500 PULLOUT ZONE</v>
      </c>
      <c r="AU91" t="str">
        <v>10-32 UNF-2A</v>
      </c>
      <c r="AV91" t="str">
        <v>12-28 UNF-2B</v>
      </c>
      <c r="AW91" t="str">
        <v>2.87 BASIC</v>
      </c>
      <c r="AX91" t="str">
        <v>2-56 UNC 2B 2 STARTS</v>
      </c>
      <c r="AY91" t="str">
        <v>3 LEAD THREAD</v>
      </c>
      <c r="AZ91" t="str">
        <v>32µIN Max</v>
      </c>
      <c r="BA91" t="str">
        <v>5/16"-24 UNF-2A</v>
      </c>
      <c r="BB91" t="str">
        <v>5/16-18 UNC 2A</v>
      </c>
      <c r="BC91" t="str">
        <v>5-44 UNF-2A</v>
      </c>
      <c r="BD91" t="str">
        <v>6-16µIN</v>
      </c>
      <c r="BE91" t="str">
        <v>65° BLEND</v>
      </c>
      <c r="BF91" t="str">
        <v>7.45 Top of Ball to Face</v>
      </c>
      <c r="BG91" t="str">
        <v>7/16-28 UNEF 2B</v>
      </c>
      <c r="BH91" t="str">
        <v>7/16-28-UNEF-2A</v>
      </c>
      <c r="BI91" t="str">
        <v>Alignment Per Note 3</v>
      </c>
      <c r="BJ91" t="str">
        <v>ANODIZE (SEE CHART)</v>
      </c>
      <c r="BK91" t="str">
        <v>ANODIZE AQUA Per Note 3</v>
      </c>
      <c r="BL91" t="str">
        <v>ANODIZE BOTTOM PORTION</v>
      </c>
      <c r="BM91" t="str">
        <v>ANODIZE COLOR AQUA</v>
      </c>
      <c r="BN91" t="str">
        <v>ANODIZE COLOR GREEN DWG NOTE 4</v>
      </c>
      <c r="BO91" t="str">
        <v>ANODIZE COLOR LIGHT BLUE</v>
      </c>
      <c r="BP91" t="str">
        <v>ANODIZE GREEN Per Note 2</v>
      </c>
      <c r="BQ91" t="str">
        <v>ANODIZE GREY, Per Note 1</v>
      </c>
      <c r="BR91" t="str">
        <v>ANODIZE MAGENTA</v>
      </c>
      <c r="BS91" t="str">
        <v>Anodize Per note 3</v>
      </c>
      <c r="BT91" t="str">
        <v>Anodize Per Note 4</v>
      </c>
      <c r="BU91" t="str">
        <v>ANODIZE SEAFOAM</v>
      </c>
      <c r="BV91" t="str">
        <v>Balloon 11 Symmetry</v>
      </c>
      <c r="BW91" t="str">
        <v>Balloon 12 Symmetry</v>
      </c>
      <c r="BX91" t="str">
        <v>Balloon 13 Hole Centered</v>
      </c>
      <c r="BY91" t="str">
        <v>Balloon 13 Symmerty</v>
      </c>
      <c r="BZ91" t="str">
        <v>Balloon 2 Symmetry</v>
      </c>
      <c r="CA91" t="str">
        <v>Balloon 21 CENTERED</v>
      </c>
      <c r="CB91" t="str">
        <v>Balloon 29 Symmetry</v>
      </c>
      <c r="CC91" t="str">
        <v>Balloon 3 Symmetry</v>
      </c>
      <c r="CD91" t="str">
        <v>Balloon 4 Symmetry</v>
      </c>
      <c r="CE91" t="str">
        <v>Balloon 5 blend to SØ .340</v>
      </c>
      <c r="CF91" t="str">
        <v>Balloon 5 Symmetry</v>
      </c>
      <c r="CG91" t="str">
        <v>Balloon 6 Centered</v>
      </c>
      <c r="CH91" t="str">
        <v>Balloon 9 Function Check</v>
      </c>
      <c r="CI91" t="str">
        <v>Balloon 9 Symmerty</v>
      </c>
      <c r="CJ91" t="str">
        <v>Balloons 2 &amp; 17 Symmetry |.001|A|</v>
      </c>
      <c r="CK91" t="str">
        <v>Basic Ø 3.6</v>
      </c>
      <c r="CL91" t="str">
        <v>BEAD BLAST</v>
      </c>
      <c r="CM91" t="str">
        <v>BLAST ALUMINUM OXIDE</v>
      </c>
      <c r="CN91" t="str">
        <v>Blast Note 2</v>
      </c>
      <c r="CO91" t="str">
        <v xml:space="preserve">BLAST Per Note 1 </v>
      </c>
      <c r="CP91" t="str">
        <v>BLAST Per Note 2</v>
      </c>
      <c r="CQ91" t="str">
        <v>BLAST Per Note 3</v>
      </c>
      <c r="CR91" t="str">
        <v>BLAST Per Note 4</v>
      </c>
      <c r="CS91" t="str">
        <v>BLAST Per Note 8</v>
      </c>
      <c r="CT91" t="str">
        <v>BLAST Per Traveler, MATT FINISH</v>
      </c>
      <c r="CU91" t="str">
        <v>BLAST WITH 16 GRIT ALUMINUM OXIDE</v>
      </c>
      <c r="CV91" t="str">
        <v>BLAST, Uniform Finish Per Note 3</v>
      </c>
      <c r="CW91" t="str">
        <v>BREAK EDGE</v>
      </c>
      <c r="CX91" t="str">
        <v>BREAK EDGE .014</v>
      </c>
      <c r="CY91" t="str">
        <v>BREAK EDGES Note 2</v>
      </c>
      <c r="CZ91" t="str">
        <v>BREAK SHARP Per Note 1</v>
      </c>
      <c r="DA91" t="str">
        <v>BREAK SHARPS Per Note 1</v>
      </c>
      <c r="DB91" t="str">
        <v>CE 2729</v>
      </c>
      <c r="DC91" t="str">
        <v>CE Logo per Note 3</v>
      </c>
      <c r="DD91" t="str">
        <v>CE MARK</v>
      </c>
      <c r="DE91" t="str">
        <v>Chips/Debris Removed</v>
      </c>
      <c r="DF91" t="str">
        <v>Coat Per Note 2</v>
      </c>
      <c r="DG91" t="str">
        <v>C-Sink Ø .155</v>
      </c>
      <c r="DH91" t="str">
        <v>C-Sink Ø5.2</v>
      </c>
      <c r="DI91" t="str">
        <v>Deburred</v>
      </c>
      <c r="DJ91" t="str">
        <v>DIM "A" NoGo</v>
      </c>
      <c r="DK91" t="str">
        <v>DIM "A" NoGo Hexalobe</v>
      </c>
      <c r="DL91" t="str">
        <v>EDGE BREAK</v>
      </c>
      <c r="DM91" t="str">
        <v>EDGE BREAK MIN R.004, MAX R.010</v>
      </c>
      <c r="DN91" t="str">
        <v>Edge Break per Note 1</v>
      </c>
      <c r="DO91" t="str">
        <v>ELECTROPOLISH Per Note 1</v>
      </c>
      <c r="DP91" t="str">
        <v>Finish Per Note 3</v>
      </c>
      <c r="DQ91" t="str">
        <v>FLUTE POSITION Per Note 3</v>
      </c>
      <c r="DR91" t="str">
        <v>FULL R</v>
      </c>
      <c r="DS91" t="str">
        <v>FULL RADIUS</v>
      </c>
      <c r="DT91" t="str">
        <v xml:space="preserve">FULL RADIUS </v>
      </c>
      <c r="DU91" t="str">
        <v>Function Check  (.2340 .2360 FULL)</v>
      </c>
      <c r="DV91" t="str">
        <v>FUNCTIONAL  HEXALOBE</v>
      </c>
      <c r="DW91" t="str">
        <v>GLASS BEAD Per Note 3</v>
      </c>
      <c r="DX91" t="str">
        <v>Globus Logo per Note 3</v>
      </c>
      <c r="DY91" t="str">
        <v>Gold Anodized Color</v>
      </c>
      <c r="DZ91" t="str">
        <v>Green Anodized Color</v>
      </c>
      <c r="EA91" t="str">
        <v>GRIT BLAST Per Note 3</v>
      </c>
      <c r="EB91" t="str">
        <v>Grit Blast Per Note 4</v>
      </c>
      <c r="EC91" t="str">
        <v>GRIT BLAST, DWG NOTE 3</v>
      </c>
      <c r="ED91" t="str">
        <v>HEX MINOR Ø.1292</v>
      </c>
      <c r="EE91" t="str">
        <v xml:space="preserve">HEXALOBE </v>
      </c>
      <c r="EF91" t="str">
        <v>HEXALOBE FUNCTION</v>
      </c>
      <c r="EG91" t="str">
        <v>Hexalobe Minor</v>
      </c>
      <c r="EH91" t="str">
        <v>Hexalobe NV-30</v>
      </c>
      <c r="EI91" t="str">
        <v>HEXALOBE ORIENTATION</v>
      </c>
      <c r="EJ91" t="str">
        <v>Inspect per operation 30 comments</v>
      </c>
      <c r="EK91" t="str">
        <v>INT / EXT CORNERS: R.002 TO R.010</v>
      </c>
      <c r="EL91" t="str">
        <v>INT /EXT CORNERS R.05 TO R.03</v>
      </c>
      <c r="EM91" t="str">
        <v>John is a Geek</v>
      </c>
      <c r="EN91" t="str">
        <v>LASER ETCH</v>
      </c>
      <c r="EO91" t="str">
        <v>Laser Etch Per Note 7</v>
      </c>
      <c r="EP91" t="str">
        <v xml:space="preserve">LASER MARK "CE" DWG NOTE 10 </v>
      </c>
      <c r="EQ91" t="str">
        <v>Laser Mark "P1-15004-08", Per Note 3</v>
      </c>
      <c r="ER91" t="str">
        <v>Laser Mark "P2-15004-08", Per Note 3</v>
      </c>
      <c r="ES91" t="str">
        <v>Laser Mark "P3-15004-08", Per Note 3</v>
      </c>
      <c r="ET91" t="str">
        <v>Laser Mark "P4-15004-08", Per Note 3</v>
      </c>
      <c r="EU91" t="str">
        <v xml:space="preserve">LASER MARK LOGO DWG NOTE 9 </v>
      </c>
      <c r="EV91" t="str">
        <v xml:space="preserve">LASER MARK LOT NUMBER DWG NOTE 8 </v>
      </c>
      <c r="EW91" t="str">
        <v>Laser Mark Lot, Per Note 3</v>
      </c>
      <c r="EX91" t="str">
        <v xml:space="preserve">LASER MARK PART NUMBER DWG NOTE 8 </v>
      </c>
      <c r="EY91" t="str">
        <v>LASER: 13000000</v>
      </c>
      <c r="EZ91" t="str">
        <v>LASER: CE 2797</v>
      </c>
      <c r="FA91" t="str">
        <v>LASER: LOGO</v>
      </c>
      <c r="FB91" t="str">
        <v xml:space="preserve">LASER: Lot # Per RE-75-001 </v>
      </c>
      <c r="FC91" t="str">
        <v>LAST THREAD</v>
      </c>
      <c r="FD91" t="str">
        <v>LEAD .0625</v>
      </c>
      <c r="FE91" t="str">
        <v>LOGO</v>
      </c>
      <c r="FF91" t="str">
        <v>Lot (Control) Number per Note 3</v>
      </c>
      <c r="FG91" t="str">
        <v>LOT NO.</v>
      </c>
      <c r="FH91" t="str">
        <v>LOT NUMBER</v>
      </c>
      <c r="FI91" t="str">
        <v>LOT NUMBER PER NUVASIVE SOP 9002007</v>
      </c>
      <c r="FJ91" t="str">
        <v>M 4X 0.5 - 6G - 0.063R - LH</v>
      </c>
      <c r="FK91" t="str">
        <v>M4 X 0.5 - 6G - 0.063R</v>
      </c>
      <c r="FL91" t="str">
        <v>M4 X 0.5 - 6G - 0.063R - LH</v>
      </c>
      <c r="FM91" t="str">
        <v>M4.5 X .75 6g</v>
      </c>
      <c r="FN91" t="str">
        <v>M4.5 X 0.75 6g</v>
      </c>
      <c r="FO91" t="str">
        <v>M5x0.8-6g</v>
      </c>
      <c r="FP91" t="str">
        <v xml:space="preserve">M5x0.8-6g </v>
      </c>
      <c r="FQ91" t="str">
        <v>M6 X .75 6g</v>
      </c>
      <c r="FR91" t="str">
        <v>M6 X 0.75-6g</v>
      </c>
      <c r="FS91" t="str">
        <v>M6 X0.75 - 6g</v>
      </c>
      <c r="FT91" t="str">
        <v>M6X0.75 - 6H</v>
      </c>
      <c r="FU91" t="str">
        <v>M7 X 1.00 6g THREAD</v>
      </c>
      <c r="FV91" t="str">
        <v>M7X1.00 6g THREAD</v>
      </c>
      <c r="FW91" t="str">
        <v>M7X1.00 6h THREAD</v>
      </c>
      <c r="FX91" t="str">
        <v>Magenta Anodized Color</v>
      </c>
      <c r="FY91" t="str">
        <v>MAJOR Ø .380</v>
      </c>
      <c r="FZ91" t="str">
        <v>MAJORØ</v>
      </c>
      <c r="GA91" t="str">
        <v>MATT FINISH Per Note 3</v>
      </c>
      <c r="GB91" t="str">
        <v>MATT FINISH Per Traveler</v>
      </c>
      <c r="GC91" t="str">
        <v>MATTE FINISH</v>
      </c>
      <c r="GD91" t="str">
        <v>MATTE FINISH DWG NOTE 3</v>
      </c>
      <c r="GE91" t="str">
        <v>MATTE FINISH Note 3</v>
      </c>
      <c r="GF91" t="str">
        <v>Matte Finish Per Note 3</v>
      </c>
      <c r="GG91" t="str">
        <v>MATTE FINISH SIZE 10 GLASS BEAD</v>
      </c>
      <c r="GH91" t="str">
        <v>MAX ROOT RADIUS</v>
      </c>
      <c r="GI91" t="str">
        <v xml:space="preserve">Mill Profile Centered </v>
      </c>
      <c r="GJ91" t="str">
        <v>Minor Ø Unconstrained Check</v>
      </c>
      <c r="GK91" t="str">
        <v>MINOR Ø.1336</v>
      </c>
      <c r="GL91" t="str">
        <v>NO ANODIZE Per note 8</v>
      </c>
      <c r="GM91" t="str">
        <v>NO ANODIZE Per note 9</v>
      </c>
      <c r="GN91" t="str">
        <v>No Nicks, Scratches, Tool Marks, etc.</v>
      </c>
      <c r="GO91" t="str">
        <v>No Nicks,Scratches,Tool Marks,etc.</v>
      </c>
      <c r="GP91" t="str">
        <v>NO TOOL MARKS</v>
      </c>
      <c r="GQ91" t="str">
        <v>NOTE 3 THREAD RELIEF</v>
      </c>
      <c r="GR91" t="str">
        <v>NV-27 FUNC.</v>
      </c>
      <c r="GS91" t="str">
        <v>NV-30 DIM A</v>
      </c>
      <c r="GT91" t="str">
        <v>NV-30 DIM B</v>
      </c>
      <c r="GU91" t="str">
        <v>NV-30 DIM F</v>
      </c>
      <c r="GV91" t="str">
        <v>Ø .1250 HEX</v>
      </c>
      <c r="GW91" t="str">
        <v>Ø 9.4 MAJOR</v>
      </c>
      <c r="GX91" t="str">
        <v>Ø.096 MAX PILOT HOLE</v>
      </c>
      <c r="GY91" t="str">
        <v>Ø.125 THRU</v>
      </c>
      <c r="GZ91" t="str">
        <v>Ø.205 COUNTERSINK</v>
      </c>
      <c r="HA91" t="str">
        <v>Ø.260 T.S.C.</v>
      </c>
      <c r="HB91" t="str">
        <v>Ø.500 BASIC</v>
      </c>
      <c r="HC91" t="str">
        <v xml:space="preserve">OVAL CENTERED </v>
      </c>
      <c r="HD91" t="str">
        <v>PART NO. 15100</v>
      </c>
      <c r="HE91" t="str">
        <v>PART NUMBER 13100000</v>
      </c>
      <c r="HF91" t="str">
        <v>PART NUMBER 13600000</v>
      </c>
      <c r="HG91" t="str">
        <v>Part Number per Note 3</v>
      </c>
      <c r="HH91" t="str">
        <v>PD 5/16-18 UNC 2A</v>
      </c>
      <c r="HI91" t="str">
        <v>Perp.|0.05|A|</v>
      </c>
      <c r="HJ91" t="str">
        <v>PILOT THRU HOLE PRESENT</v>
      </c>
      <c r="HK91" t="str">
        <v>PITCH .060</v>
      </c>
      <c r="HL91" t="str">
        <v>Profile |.001|A|</v>
      </c>
      <c r="HM91" t="str">
        <v>Profile |.0015 | A | X-Y</v>
      </c>
      <c r="HN91" t="str">
        <v>Profile |.002| |A|B| X-Y</v>
      </c>
      <c r="HO91" t="str">
        <v>Profile |.002|A|B|</v>
      </c>
      <c r="HP91" t="str">
        <v>Profile |.002|A|B| X-Y</v>
      </c>
      <c r="HQ91" t="str">
        <v>Profile:|010|A|B|C|</v>
      </c>
      <c r="HR91" t="str">
        <v>Profile| .002| A|B|</v>
      </c>
      <c r="HS91" t="str">
        <v>Profile|.001|</v>
      </c>
      <c r="HT91" t="str">
        <v>Profile|.001|A|</v>
      </c>
      <c r="HU91" t="str">
        <v>Profile|.001|A|B|</v>
      </c>
      <c r="HV91" t="str">
        <v xml:space="preserve">Profile|.001|A|B| A&lt;-&gt;B </v>
      </c>
      <c r="HW91" t="str">
        <v>Profile|.001|A|B| C&lt;-&gt;D</v>
      </c>
      <c r="HX91" t="str">
        <v>Profile|.001|A|B| L-M</v>
      </c>
      <c r="HY91" t="str">
        <v>Profile|.001|A|B| P-Q</v>
      </c>
      <c r="HZ91" t="str">
        <v>Profile|.001|A|B|C&lt;-&gt;D</v>
      </c>
      <c r="IA91" t="str">
        <v>Profile|.001|A|C&lt;--&gt;D</v>
      </c>
      <c r="IB91" t="str">
        <v>Profile|.001|A|UNILATERAL</v>
      </c>
      <c r="IC91" t="str">
        <v>Profile|.001|C|</v>
      </c>
      <c r="ID91" t="str">
        <v>Profile|.0012|D1|</v>
      </c>
      <c r="IE91" t="str">
        <v>Profile|.0015| A-B UNI.</v>
      </c>
      <c r="IF91" t="str">
        <v>Profile|.0015| UNI.</v>
      </c>
      <c r="IG91" t="str">
        <v>Profile|.0015|A| X-Y</v>
      </c>
      <c r="IH91" t="str">
        <v>Profile|.0015|E|F|</v>
      </c>
      <c r="II91" t="str">
        <v>Profile|.0016|B|D|</v>
      </c>
      <c r="IJ91" t="str">
        <v>Profile|.002(U).000|A|</v>
      </c>
      <c r="IK91" t="str">
        <v>Profile|.002|</v>
      </c>
      <c r="IL91" t="str">
        <v>Profile|.002|A</v>
      </c>
      <c r="IM91" t="str">
        <v>Profile|.002|A|</v>
      </c>
      <c r="IN91" t="str">
        <v>Profile|.002|A|B|</v>
      </c>
      <c r="IO91" t="str">
        <v xml:space="preserve">Profile|.002|A|B| A&lt;-&gt;B </v>
      </c>
      <c r="IP91" t="str">
        <v>Profile|.002|A|B| C&lt;-&gt;D</v>
      </c>
      <c r="IQ91" t="str">
        <v>Profile|.002|A|B| X-Y</v>
      </c>
      <c r="IR91" t="str">
        <v>Profile|.002|A|B|C|X-Y</v>
      </c>
      <c r="IS91" t="str">
        <v>Profile|.002|A|B|X&lt;--&gt;Y</v>
      </c>
      <c r="IT91" t="str">
        <v>Profile|.002|A|B|X-Y</v>
      </c>
      <c r="IU91" t="str">
        <v>Profile|.002|A|C|</v>
      </c>
      <c r="IV91" t="str">
        <v>Profile|.002|C|A|</v>
      </c>
      <c r="IW91" t="str">
        <v>Profile|.002|C|B|</v>
      </c>
      <c r="IX91" t="str">
        <v>Profile|.0020|</v>
      </c>
      <c r="IY91" t="str">
        <v>Profile|.003|A|</v>
      </c>
      <c r="IZ91" t="str">
        <v>Profile|.003|A|B|C| Uni.</v>
      </c>
      <c r="JA91" t="str">
        <v>Profile|.003|E|F|</v>
      </c>
      <c r="JB91" t="str">
        <v>Profile|.004(U) .003|A|B|C|</v>
      </c>
      <c r="JC91" t="str">
        <v>Profile|.004|A| UNI.</v>
      </c>
      <c r="JD91" t="str">
        <v>Profile|.005|A|C|</v>
      </c>
      <c r="JE91" t="str">
        <v>Profile|.005|A|C|A&lt;--&gt;B, C&lt;--&gt;D</v>
      </c>
      <c r="JF91" t="str">
        <v>Profile|.005|A|D| A-B UNI.</v>
      </c>
      <c r="JG91" t="str">
        <v>Profile|.005|A|D| UNI.</v>
      </c>
      <c r="JH91" t="str">
        <v>Profile|.010|A|B|</v>
      </c>
      <c r="JI91" t="str">
        <v>Profile|.010|A|B|C|</v>
      </c>
      <c r="JJ91" t="str">
        <v>Profile|.03|A|</v>
      </c>
      <c r="JK91" t="str">
        <v>Profile|.05|A|B|</v>
      </c>
      <c r="JL91" t="str">
        <v>Profile|0.03|</v>
      </c>
      <c r="JM91" t="str">
        <v>Profile|0.03|A|</v>
      </c>
      <c r="JN91" t="str">
        <v>Profile|0.03|A|B|</v>
      </c>
      <c r="JO91" t="str">
        <v>Profile|0.05{A|C|</v>
      </c>
      <c r="JP91" t="str">
        <v>Profile|0.05|A|B|</v>
      </c>
      <c r="JQ91" t="str">
        <v>Profile|0.05|E|</v>
      </c>
      <c r="JR91" t="str">
        <v>Profile|0.05|E|F|</v>
      </c>
      <c r="JS91" t="str">
        <v>Profile|0.06|A|C|</v>
      </c>
      <c r="JT91" t="str">
        <v>Profile|0.1|A|A|</v>
      </c>
      <c r="JU91" t="str">
        <v>Profile|0.1|D1|</v>
      </c>
      <c r="JV91" t="str">
        <v>Profile|A|B|C|</v>
      </c>
      <c r="JW91" t="str">
        <v>Proile|.002|A|B|J-K</v>
      </c>
      <c r="JX91" t="str">
        <v>P-Thread Form</v>
      </c>
      <c r="JY91" t="str">
        <v>R  FULL RADIUS</v>
      </c>
      <c r="JZ91" t="str">
        <v>R.001/.006</v>
      </c>
      <c r="KA91" t="str">
        <v>R.003 MAX</v>
      </c>
      <c r="KB91" t="str">
        <v>R.005 MAX</v>
      </c>
      <c r="KC91" t="str">
        <v>R.030</v>
      </c>
      <c r="KD91" t="str">
        <v>R.25 MAX</v>
      </c>
      <c r="KE91" t="str">
        <v>R1.33 BASIC</v>
      </c>
      <c r="KF91" t="str">
        <v>R3.3</v>
      </c>
      <c r="KG91" t="str">
        <v>Ra 1.6 MAX</v>
      </c>
      <c r="KH91" t="str">
        <v>RAD @ FACE &amp; OD CHAMFER</v>
      </c>
      <c r="KI91" t="str">
        <v>RAD. @ ID &amp; BACK FACE</v>
      </c>
      <c r="KJ91" t="str">
        <v>RAD. @ OD &amp; BACK FACE</v>
      </c>
      <c r="KK91" t="str">
        <v>REMOVE SHRP EDGES .005 MAX</v>
      </c>
      <c r="KL91" t="str">
        <v>ROD SLOT CENTERED</v>
      </c>
      <c r="KM91" t="str">
        <v>SHARP OKAY</v>
      </c>
      <c r="KN91" t="str">
        <v>Slot Centered</v>
      </c>
      <c r="KO91" t="str">
        <v>SLOT WIDTH</v>
      </c>
      <c r="KP91" t="str">
        <v>Surface Finish Per Note 1</v>
      </c>
      <c r="KQ91" t="str">
        <v>Symmerty Balloon A_6</v>
      </c>
      <c r="KR91" t="str">
        <v>T27 HEXALOBE Per Note 1</v>
      </c>
      <c r="KS91" t="str">
        <v>T27 TORX</v>
      </c>
      <c r="KT91" t="str">
        <v>THRD DEPTH</v>
      </c>
      <c r="KU91" t="str">
        <v>Thread Form Per Note 3</v>
      </c>
      <c r="KV91" t="str">
        <v>THREAD INTO ROD SLOT</v>
      </c>
      <c r="KW91" t="str">
        <v>Thread Timed Print Note 6</v>
      </c>
      <c r="KX91" t="str">
        <v>TOOL MISMATCH PERMISSIBLE</v>
      </c>
      <c r="KY91" t="str">
        <v>Tot. Runout|Ø.002|C|</v>
      </c>
      <c r="KZ91" t="str">
        <v>Total Runout|.002|E|</v>
      </c>
      <c r="LA91" t="str">
        <v>TRIPLE LEAD THREAD</v>
      </c>
      <c r="LB91" t="str">
        <v>True Pos. |.001 (M)|A|</v>
      </c>
      <c r="LC91" t="str">
        <v>True Pos. |.002(M)|A|B|</v>
      </c>
      <c r="LD91" t="str">
        <v>True Pos. |.002|</v>
      </c>
      <c r="LE91" t="str">
        <v>True Pos. |.002|A|</v>
      </c>
      <c r="LF91" t="str">
        <v>True Pos. |.002|A|B|</v>
      </c>
      <c r="LG91" t="str">
        <v>True Pos. |.004|A|C|B|</v>
      </c>
      <c r="LH91" t="str">
        <v>True Pos. |.005(M)|A|B|</v>
      </c>
      <c r="LI91" t="str">
        <v>True Pos.|.000(L)|A|D|</v>
      </c>
      <c r="LJ91" t="str">
        <v>True Pos.|.000(M)|A|</v>
      </c>
      <c r="LK91" t="str">
        <v>True Pos.|.001(M)|A|</v>
      </c>
      <c r="LL91" t="str">
        <v>True Pos.|.001|B|</v>
      </c>
      <c r="LM91" t="str">
        <v>True Pos.|.001|E|</v>
      </c>
      <c r="LN91" t="str">
        <v>True Pos.|.002|A|</v>
      </c>
      <c r="LO91" t="str">
        <v>True Pos.|.002|B|</v>
      </c>
      <c r="LP91" t="str">
        <v>True Pos.|.002|C|</v>
      </c>
      <c r="LQ91" t="str">
        <v>True Pos.|.002|D1|</v>
      </c>
      <c r="LR91" t="str">
        <v>True Pos.|.002|D1|D2|</v>
      </c>
      <c r="LS91" t="str">
        <v>True Pos.|.05|A|</v>
      </c>
      <c r="LT91" t="str">
        <v>True Pos.|.1|A|B|C|</v>
      </c>
      <c r="LU91" t="str">
        <v>True Pos.|.13|A</v>
      </c>
      <c r="LV91" t="str">
        <v>True Pos.|0.05|A|</v>
      </c>
      <c r="LW91" t="str">
        <v>True Pos.|0.1|A|B|C|</v>
      </c>
      <c r="LX91" t="str">
        <v>True Pos.|0.13|A|</v>
      </c>
      <c r="LY91" t="str">
        <v>True Pos.|Ø.000(M)|A|</v>
      </c>
      <c r="LZ91" t="str">
        <v>True Pos.|Ø.000(M)|B|</v>
      </c>
      <c r="MA91" t="str">
        <v>True Pos.|Ø.001(M)|A(M)|</v>
      </c>
      <c r="MB91" t="str">
        <v>True Pos.|Ø.001(M)|A|</v>
      </c>
      <c r="MC91" t="str">
        <v>True Pos.|Ø.001|A|</v>
      </c>
      <c r="MD91" t="str">
        <v>True Pos.|Ø.001|C|</v>
      </c>
      <c r="ME91" t="str">
        <v>True Pos.|Ø.002(S)|A(S)|</v>
      </c>
      <c r="MF91" t="str">
        <v>True Pos.|Ø.002|A|</v>
      </c>
      <c r="MG91" t="str">
        <v>True Pos.|Ø.002|B|</v>
      </c>
      <c r="MH91" t="str">
        <v>True Pos.|Ø.002|C|</v>
      </c>
      <c r="MI91" t="str">
        <v>True Pos.|Ø.03(M)|A|</v>
      </c>
      <c r="MJ91" t="str">
        <v>True Pos.|Ø0.03(M)|A|</v>
      </c>
      <c r="MK91" t="str">
        <v>True Pos.|Ø0.05(L)|D|B|</v>
      </c>
      <c r="ML91" t="str">
        <v>True Pos.|Ø0.05|A|</v>
      </c>
      <c r="MM91" t="str">
        <v>True Pos.|Ø0.05|D|</v>
      </c>
      <c r="MN91" t="str">
        <v>True Pos.|Ø0.05|E|</v>
      </c>
      <c r="MO91" t="str">
        <v>True Pos.|Ø0.05|E|B|</v>
      </c>
      <c r="MP91" t="str">
        <v>True Pos.|SØ0.03|C|B|</v>
      </c>
      <c r="MQ91" t="str">
        <v>True Position|.002|A|B|</v>
      </c>
      <c r="MR91" t="str">
        <v>True. Pos.|Ø.001(M)|A|</v>
      </c>
      <c r="MS91" t="str">
        <v>True. Pps.|0.05|A|</v>
      </c>
      <c r="MT91" t="str">
        <v>Tumble Per Note 1</v>
      </c>
      <c r="MU91" t="str">
        <v>Tumble Per Note 2</v>
      </c>
    </row>
    <row r="92" spans="1:359">
      <c r="A92" t="s">
        <v>978</v>
      </c>
      <c r="C92" s="74" t="str" cm="1">
        <f t="array" ref="C92:MU92">TRANSPOSE(_xlfn._xlws.SORT(_xlfn._xlws.FILTER($A$2:$A$499,ISNUMBER(SEARCH('Prt. Lib. &amp; Routine, Table'!L99,$A$2:$A$499)),"not found")))</f>
        <v>.0015 T.I.R. MAX</v>
      </c>
      <c r="D92" t="str">
        <v>.002 MAX ROOT RADIUS</v>
      </c>
      <c r="E92" t="str">
        <v>.012 BLUNT END</v>
      </c>
      <c r="F92" t="str">
        <v>.015 MAX</v>
      </c>
      <c r="G92" t="str">
        <v>.016 T.S.C.</v>
      </c>
      <c r="H92" t="str">
        <v>.017 BASIC</v>
      </c>
      <c r="I92" t="str">
        <v>.021 PITCH</v>
      </c>
      <c r="J92" t="str">
        <v>.022 BLUNT START</v>
      </c>
      <c r="K92" t="str">
        <v>.025 BASIC</v>
      </c>
      <c r="L92" t="str">
        <v>.035 BASIC</v>
      </c>
      <c r="M92" t="str">
        <v>.043 T.S.C</v>
      </c>
      <c r="N92" t="str">
        <v>.053 T.S.C.</v>
      </c>
      <c r="O92" t="str">
        <v>.060 HEX DEPTH</v>
      </c>
      <c r="P92" t="str">
        <v>.060 PITCH</v>
      </c>
      <c r="Q92" t="str">
        <v>.061 BASIC</v>
      </c>
      <c r="R92" t="str">
        <v>.07 HEX</v>
      </c>
      <c r="S92" t="str">
        <v>.070 HEX DEPTH</v>
      </c>
      <c r="T92" t="str">
        <v>.082 DRILL</v>
      </c>
      <c r="U92" t="str">
        <v>.082 DRILL DEPTH</v>
      </c>
      <c r="V92" t="str">
        <v>.094 HEX</v>
      </c>
      <c r="W92" t="str">
        <v>.115 T.S.C.</v>
      </c>
      <c r="X92" t="str">
        <v>.1195 / .1243 MAJOR DIAMETER</v>
      </c>
      <c r="Y92" t="str">
        <v>.1250 HEX</v>
      </c>
      <c r="Z92" t="str">
        <v>.157 MINOR DIAMETER</v>
      </c>
      <c r="AA92" t="str">
        <v>.172 FULL THD DEPTH</v>
      </c>
      <c r="AB92" t="str">
        <v>.172 MAJOR DIAMETER</v>
      </c>
      <c r="AC92" t="str">
        <v>.180 MIN DEPTH FULL THRD</v>
      </c>
      <c r="AD92" t="str">
        <v>.183 Ceter Line Thread Dwell</v>
      </c>
      <c r="AE92" t="str">
        <v>.208 MAX THRD DEPTH</v>
      </c>
      <c r="AF92" t="str">
        <v>.218 BOTTOM HALF OF SLOT</v>
      </c>
      <c r="AG92" t="str">
        <v>.261 BASIC</v>
      </c>
      <c r="AH92" t="str">
        <v>.314 T.S.C.</v>
      </c>
      <c r="AI92" t="str">
        <v>.315 BASIC</v>
      </c>
      <c r="AJ92" t="str">
        <v>.329 MINOR Ø</v>
      </c>
      <c r="AK92" t="str">
        <v>.330 BASIC</v>
      </c>
      <c r="AL92" t="str">
        <v>.35 TO TANGENT POINT</v>
      </c>
      <c r="AM92" t="str">
        <v>.375 MAJOR Ø</v>
      </c>
      <c r="AN92" t="str">
        <v>.390 BASIC</v>
      </c>
      <c r="AO92" t="str">
        <v>.440 BASIC</v>
      </c>
      <c r="AP92" t="str">
        <v>.64/.96 HIGH=Pass</v>
      </c>
      <c r="AQ92" t="str">
        <v>0.012 MAX</v>
      </c>
      <c r="AR92" t="str">
        <v>0.015 MAX</v>
      </c>
      <c r="AS92" t="str">
        <v>0.05 Per Note 2</v>
      </c>
      <c r="AT92" t="str">
        <v>0.500 PULLOUT ZONE</v>
      </c>
      <c r="AU92" t="str">
        <v>10-32 UNF-2A</v>
      </c>
      <c r="AV92" t="str">
        <v>12-28 UNF-2B</v>
      </c>
      <c r="AW92" t="str">
        <v>2.87 BASIC</v>
      </c>
      <c r="AX92" t="str">
        <v>2-56 UNC 2B 2 STARTS</v>
      </c>
      <c r="AY92" t="str">
        <v>3 LEAD THREAD</v>
      </c>
      <c r="AZ92" t="str">
        <v>32µIN Max</v>
      </c>
      <c r="BA92" t="str">
        <v>5/16"-24 UNF-2A</v>
      </c>
      <c r="BB92" t="str">
        <v>5/16-18 UNC 2A</v>
      </c>
      <c r="BC92" t="str">
        <v>5-44 UNF-2A</v>
      </c>
      <c r="BD92" t="str">
        <v>6-16µIN</v>
      </c>
      <c r="BE92" t="str">
        <v>65° BLEND</v>
      </c>
      <c r="BF92" t="str">
        <v>7.45 Top of Ball to Face</v>
      </c>
      <c r="BG92" t="str">
        <v>7/16-28 UNEF 2B</v>
      </c>
      <c r="BH92" t="str">
        <v>7/16-28-UNEF-2A</v>
      </c>
      <c r="BI92" t="str">
        <v>Alignment Per Note 3</v>
      </c>
      <c r="BJ92" t="str">
        <v>ANODIZE (SEE CHART)</v>
      </c>
      <c r="BK92" t="str">
        <v>ANODIZE AQUA Per Note 3</v>
      </c>
      <c r="BL92" t="str">
        <v>ANODIZE BOTTOM PORTION</v>
      </c>
      <c r="BM92" t="str">
        <v>ANODIZE COLOR AQUA</v>
      </c>
      <c r="BN92" t="str">
        <v>ANODIZE COLOR GREEN DWG NOTE 4</v>
      </c>
      <c r="BO92" t="str">
        <v>ANODIZE COLOR LIGHT BLUE</v>
      </c>
      <c r="BP92" t="str">
        <v>ANODIZE GREEN Per Note 2</v>
      </c>
      <c r="BQ92" t="str">
        <v>ANODIZE GREY, Per Note 1</v>
      </c>
      <c r="BR92" t="str">
        <v>ANODIZE MAGENTA</v>
      </c>
      <c r="BS92" t="str">
        <v>Anodize Per note 3</v>
      </c>
      <c r="BT92" t="str">
        <v>Anodize Per Note 4</v>
      </c>
      <c r="BU92" t="str">
        <v>ANODIZE SEAFOAM</v>
      </c>
      <c r="BV92" t="str">
        <v>Balloon 11 Symmetry</v>
      </c>
      <c r="BW92" t="str">
        <v>Balloon 12 Symmetry</v>
      </c>
      <c r="BX92" t="str">
        <v>Balloon 13 Hole Centered</v>
      </c>
      <c r="BY92" t="str">
        <v>Balloon 13 Symmerty</v>
      </c>
      <c r="BZ92" t="str">
        <v>Balloon 2 Symmetry</v>
      </c>
      <c r="CA92" t="str">
        <v>Balloon 21 CENTERED</v>
      </c>
      <c r="CB92" t="str">
        <v>Balloon 29 Symmetry</v>
      </c>
      <c r="CC92" t="str">
        <v>Balloon 3 Symmetry</v>
      </c>
      <c r="CD92" t="str">
        <v>Balloon 4 Symmetry</v>
      </c>
      <c r="CE92" t="str">
        <v>Balloon 5 blend to SØ .340</v>
      </c>
      <c r="CF92" t="str">
        <v>Balloon 5 Symmetry</v>
      </c>
      <c r="CG92" t="str">
        <v>Balloon 6 Centered</v>
      </c>
      <c r="CH92" t="str">
        <v>Balloon 9 Function Check</v>
      </c>
      <c r="CI92" t="str">
        <v>Balloon 9 Symmerty</v>
      </c>
      <c r="CJ92" t="str">
        <v>Balloons 2 &amp; 17 Symmetry |.001|A|</v>
      </c>
      <c r="CK92" t="str">
        <v>Basic Ø 3.6</v>
      </c>
      <c r="CL92" t="str">
        <v>BEAD BLAST</v>
      </c>
      <c r="CM92" t="str">
        <v>BLAST ALUMINUM OXIDE</v>
      </c>
      <c r="CN92" t="str">
        <v>Blast Note 2</v>
      </c>
      <c r="CO92" t="str">
        <v xml:space="preserve">BLAST Per Note 1 </v>
      </c>
      <c r="CP92" t="str">
        <v>BLAST Per Note 2</v>
      </c>
      <c r="CQ92" t="str">
        <v>BLAST Per Note 3</v>
      </c>
      <c r="CR92" t="str">
        <v>BLAST Per Note 4</v>
      </c>
      <c r="CS92" t="str">
        <v>BLAST Per Note 8</v>
      </c>
      <c r="CT92" t="str">
        <v>BLAST Per Traveler, MATT FINISH</v>
      </c>
      <c r="CU92" t="str">
        <v>BLAST WITH 16 GRIT ALUMINUM OXIDE</v>
      </c>
      <c r="CV92" t="str">
        <v>BLAST, Uniform Finish Per Note 3</v>
      </c>
      <c r="CW92" t="str">
        <v>BREAK EDGE</v>
      </c>
      <c r="CX92" t="str">
        <v>BREAK EDGE .014</v>
      </c>
      <c r="CY92" t="str">
        <v>BREAK EDGES Note 2</v>
      </c>
      <c r="CZ92" t="str">
        <v>BREAK SHARP Per Note 1</v>
      </c>
      <c r="DA92" t="str">
        <v>BREAK SHARPS Per Note 1</v>
      </c>
      <c r="DB92" t="str">
        <v>CE 2729</v>
      </c>
      <c r="DC92" t="str">
        <v>CE Logo per Note 3</v>
      </c>
      <c r="DD92" t="str">
        <v>CE MARK</v>
      </c>
      <c r="DE92" t="str">
        <v>Chips/Debris Removed</v>
      </c>
      <c r="DF92" t="str">
        <v>Coat Per Note 2</v>
      </c>
      <c r="DG92" t="str">
        <v>C-Sink Ø .155</v>
      </c>
      <c r="DH92" t="str">
        <v>C-Sink Ø5.2</v>
      </c>
      <c r="DI92" t="str">
        <v>Deburred</v>
      </c>
      <c r="DJ92" t="str">
        <v>DIM "A" NoGo</v>
      </c>
      <c r="DK92" t="str">
        <v>DIM "A" NoGo Hexalobe</v>
      </c>
      <c r="DL92" t="str">
        <v>EDGE BREAK</v>
      </c>
      <c r="DM92" t="str">
        <v>EDGE BREAK MIN R.004, MAX R.010</v>
      </c>
      <c r="DN92" t="str">
        <v>Edge Break per Note 1</v>
      </c>
      <c r="DO92" t="str">
        <v>ELECTROPOLISH Per Note 1</v>
      </c>
      <c r="DP92" t="str">
        <v>Finish Per Note 3</v>
      </c>
      <c r="DQ92" t="str">
        <v>FLUTE POSITION Per Note 3</v>
      </c>
      <c r="DR92" t="str">
        <v>FULL R</v>
      </c>
      <c r="DS92" t="str">
        <v>FULL RADIUS</v>
      </c>
      <c r="DT92" t="str">
        <v xml:space="preserve">FULL RADIUS </v>
      </c>
      <c r="DU92" t="str">
        <v>Function Check  (.2340 .2360 FULL)</v>
      </c>
      <c r="DV92" t="str">
        <v>FUNCTIONAL  HEXALOBE</v>
      </c>
      <c r="DW92" t="str">
        <v>GLASS BEAD Per Note 3</v>
      </c>
      <c r="DX92" t="str">
        <v>Globus Logo per Note 3</v>
      </c>
      <c r="DY92" t="str">
        <v>Gold Anodized Color</v>
      </c>
      <c r="DZ92" t="str">
        <v>Green Anodized Color</v>
      </c>
      <c r="EA92" t="str">
        <v>GRIT BLAST Per Note 3</v>
      </c>
      <c r="EB92" t="str">
        <v>Grit Blast Per Note 4</v>
      </c>
      <c r="EC92" t="str">
        <v>GRIT BLAST, DWG NOTE 3</v>
      </c>
      <c r="ED92" t="str">
        <v>HEX MINOR Ø.1292</v>
      </c>
      <c r="EE92" t="str">
        <v xml:space="preserve">HEXALOBE </v>
      </c>
      <c r="EF92" t="str">
        <v>HEXALOBE FUNCTION</v>
      </c>
      <c r="EG92" t="str">
        <v>Hexalobe Minor</v>
      </c>
      <c r="EH92" t="str">
        <v>Hexalobe NV-30</v>
      </c>
      <c r="EI92" t="str">
        <v>HEXALOBE ORIENTATION</v>
      </c>
      <c r="EJ92" t="str">
        <v>Inspect per operation 30 comments</v>
      </c>
      <c r="EK92" t="str">
        <v>INT / EXT CORNERS: R.002 TO R.010</v>
      </c>
      <c r="EL92" t="str">
        <v>INT /EXT CORNERS R.05 TO R.03</v>
      </c>
      <c r="EM92" t="str">
        <v>John is a Geek</v>
      </c>
      <c r="EN92" t="str">
        <v>LASER ETCH</v>
      </c>
      <c r="EO92" t="str">
        <v>Laser Etch Per Note 7</v>
      </c>
      <c r="EP92" t="str">
        <v xml:space="preserve">LASER MARK "CE" DWG NOTE 10 </v>
      </c>
      <c r="EQ92" t="str">
        <v>Laser Mark "P1-15004-08", Per Note 3</v>
      </c>
      <c r="ER92" t="str">
        <v>Laser Mark "P2-15004-08", Per Note 3</v>
      </c>
      <c r="ES92" t="str">
        <v>Laser Mark "P3-15004-08", Per Note 3</v>
      </c>
      <c r="ET92" t="str">
        <v>Laser Mark "P4-15004-08", Per Note 3</v>
      </c>
      <c r="EU92" t="str">
        <v xml:space="preserve">LASER MARK LOGO DWG NOTE 9 </v>
      </c>
      <c r="EV92" t="str">
        <v xml:space="preserve">LASER MARK LOT NUMBER DWG NOTE 8 </v>
      </c>
      <c r="EW92" t="str">
        <v>Laser Mark Lot, Per Note 3</v>
      </c>
      <c r="EX92" t="str">
        <v xml:space="preserve">LASER MARK PART NUMBER DWG NOTE 8 </v>
      </c>
      <c r="EY92" t="str">
        <v>LASER: 13000000</v>
      </c>
      <c r="EZ92" t="str">
        <v>LASER: CE 2797</v>
      </c>
      <c r="FA92" t="str">
        <v>LASER: LOGO</v>
      </c>
      <c r="FB92" t="str">
        <v xml:space="preserve">LASER: Lot # Per RE-75-001 </v>
      </c>
      <c r="FC92" t="str">
        <v>LAST THREAD</v>
      </c>
      <c r="FD92" t="str">
        <v>LEAD .0625</v>
      </c>
      <c r="FE92" t="str">
        <v>LOGO</v>
      </c>
      <c r="FF92" t="str">
        <v>Lot (Control) Number per Note 3</v>
      </c>
      <c r="FG92" t="str">
        <v>LOT NO.</v>
      </c>
      <c r="FH92" t="str">
        <v>LOT NUMBER</v>
      </c>
      <c r="FI92" t="str">
        <v>LOT NUMBER PER NUVASIVE SOP 9002007</v>
      </c>
      <c r="FJ92" t="str">
        <v>M 4X 0.5 - 6G - 0.063R - LH</v>
      </c>
      <c r="FK92" t="str">
        <v>M4 X 0.5 - 6G - 0.063R</v>
      </c>
      <c r="FL92" t="str">
        <v>M4 X 0.5 - 6G - 0.063R - LH</v>
      </c>
      <c r="FM92" t="str">
        <v>M4.5 X .75 6g</v>
      </c>
      <c r="FN92" t="str">
        <v>M4.5 X 0.75 6g</v>
      </c>
      <c r="FO92" t="str">
        <v>M5x0.8-6g</v>
      </c>
      <c r="FP92" t="str">
        <v xml:space="preserve">M5x0.8-6g </v>
      </c>
      <c r="FQ92" t="str">
        <v>M6 X .75 6g</v>
      </c>
      <c r="FR92" t="str">
        <v>M6 X 0.75-6g</v>
      </c>
      <c r="FS92" t="str">
        <v>M6 X0.75 - 6g</v>
      </c>
      <c r="FT92" t="str">
        <v>M6X0.75 - 6H</v>
      </c>
      <c r="FU92" t="str">
        <v>M7 X 1.00 6g THREAD</v>
      </c>
      <c r="FV92" t="str">
        <v>M7X1.00 6g THREAD</v>
      </c>
      <c r="FW92" t="str">
        <v>M7X1.00 6h THREAD</v>
      </c>
      <c r="FX92" t="str">
        <v>Magenta Anodized Color</v>
      </c>
      <c r="FY92" t="str">
        <v>MAJOR Ø .380</v>
      </c>
      <c r="FZ92" t="str">
        <v>MAJORØ</v>
      </c>
      <c r="GA92" t="str">
        <v>MATT FINISH Per Note 3</v>
      </c>
      <c r="GB92" t="str">
        <v>MATT FINISH Per Traveler</v>
      </c>
      <c r="GC92" t="str">
        <v>MATTE FINISH</v>
      </c>
      <c r="GD92" t="str">
        <v>MATTE FINISH DWG NOTE 3</v>
      </c>
      <c r="GE92" t="str">
        <v>MATTE FINISH Note 3</v>
      </c>
      <c r="GF92" t="str">
        <v>Matte Finish Per Note 3</v>
      </c>
      <c r="GG92" t="str">
        <v>MATTE FINISH SIZE 10 GLASS BEAD</v>
      </c>
      <c r="GH92" t="str">
        <v>MAX ROOT RADIUS</v>
      </c>
      <c r="GI92" t="str">
        <v xml:space="preserve">Mill Profile Centered </v>
      </c>
      <c r="GJ92" t="str">
        <v>Minor Ø Unconstrained Check</v>
      </c>
      <c r="GK92" t="str">
        <v>MINOR Ø.1336</v>
      </c>
      <c r="GL92" t="str">
        <v>NO ANODIZE Per note 8</v>
      </c>
      <c r="GM92" t="str">
        <v>NO ANODIZE Per note 9</v>
      </c>
      <c r="GN92" t="str">
        <v>No Nicks, Scratches, Tool Marks, etc.</v>
      </c>
      <c r="GO92" t="str">
        <v>No Nicks,Scratches,Tool Marks,etc.</v>
      </c>
      <c r="GP92" t="str">
        <v>NO TOOL MARKS</v>
      </c>
      <c r="GQ92" t="str">
        <v>NOTE 3 THREAD RELIEF</v>
      </c>
      <c r="GR92" t="str">
        <v>NV-27 FUNC.</v>
      </c>
      <c r="GS92" t="str">
        <v>NV-30 DIM A</v>
      </c>
      <c r="GT92" t="str">
        <v>NV-30 DIM B</v>
      </c>
      <c r="GU92" t="str">
        <v>NV-30 DIM F</v>
      </c>
      <c r="GV92" t="str">
        <v>Ø .1250 HEX</v>
      </c>
      <c r="GW92" t="str">
        <v>Ø 9.4 MAJOR</v>
      </c>
      <c r="GX92" t="str">
        <v>Ø.096 MAX PILOT HOLE</v>
      </c>
      <c r="GY92" t="str">
        <v>Ø.125 THRU</v>
      </c>
      <c r="GZ92" t="str">
        <v>Ø.205 COUNTERSINK</v>
      </c>
      <c r="HA92" t="str">
        <v>Ø.260 T.S.C.</v>
      </c>
      <c r="HB92" t="str">
        <v>Ø.500 BASIC</v>
      </c>
      <c r="HC92" t="str">
        <v xml:space="preserve">OVAL CENTERED </v>
      </c>
      <c r="HD92" t="str">
        <v>PART NO. 15100</v>
      </c>
      <c r="HE92" t="str">
        <v>PART NUMBER 13100000</v>
      </c>
      <c r="HF92" t="str">
        <v>PART NUMBER 13600000</v>
      </c>
      <c r="HG92" t="str">
        <v>Part Number per Note 3</v>
      </c>
      <c r="HH92" t="str">
        <v>PD 5/16-18 UNC 2A</v>
      </c>
      <c r="HI92" t="str">
        <v>Perp.|0.05|A|</v>
      </c>
      <c r="HJ92" t="str">
        <v>PILOT THRU HOLE PRESENT</v>
      </c>
      <c r="HK92" t="str">
        <v>PITCH .060</v>
      </c>
      <c r="HL92" t="str">
        <v>Profile |.001|A|</v>
      </c>
      <c r="HM92" t="str">
        <v>Profile |.0015 | A | X-Y</v>
      </c>
      <c r="HN92" t="str">
        <v>Profile |.002| |A|B| X-Y</v>
      </c>
      <c r="HO92" t="str">
        <v>Profile |.002|A|B|</v>
      </c>
      <c r="HP92" t="str">
        <v>Profile |.002|A|B| X-Y</v>
      </c>
      <c r="HQ92" t="str">
        <v>Profile:|010|A|B|C|</v>
      </c>
      <c r="HR92" t="str">
        <v>Profile| .002| A|B|</v>
      </c>
      <c r="HS92" t="str">
        <v>Profile|.001|</v>
      </c>
      <c r="HT92" t="str">
        <v>Profile|.001|A|</v>
      </c>
      <c r="HU92" t="str">
        <v>Profile|.001|A|B|</v>
      </c>
      <c r="HV92" t="str">
        <v xml:space="preserve">Profile|.001|A|B| A&lt;-&gt;B </v>
      </c>
      <c r="HW92" t="str">
        <v>Profile|.001|A|B| C&lt;-&gt;D</v>
      </c>
      <c r="HX92" t="str">
        <v>Profile|.001|A|B| L-M</v>
      </c>
      <c r="HY92" t="str">
        <v>Profile|.001|A|B| P-Q</v>
      </c>
      <c r="HZ92" t="str">
        <v>Profile|.001|A|B|C&lt;-&gt;D</v>
      </c>
      <c r="IA92" t="str">
        <v>Profile|.001|A|C&lt;--&gt;D</v>
      </c>
      <c r="IB92" t="str">
        <v>Profile|.001|A|UNILATERAL</v>
      </c>
      <c r="IC92" t="str">
        <v>Profile|.001|C|</v>
      </c>
      <c r="ID92" t="str">
        <v>Profile|.0012|D1|</v>
      </c>
      <c r="IE92" t="str">
        <v>Profile|.0015| A-B UNI.</v>
      </c>
      <c r="IF92" t="str">
        <v>Profile|.0015| UNI.</v>
      </c>
      <c r="IG92" t="str">
        <v>Profile|.0015|A| X-Y</v>
      </c>
      <c r="IH92" t="str">
        <v>Profile|.0015|E|F|</v>
      </c>
      <c r="II92" t="str">
        <v>Profile|.0016|B|D|</v>
      </c>
      <c r="IJ92" t="str">
        <v>Profile|.002(U).000|A|</v>
      </c>
      <c r="IK92" t="str">
        <v>Profile|.002|</v>
      </c>
      <c r="IL92" t="str">
        <v>Profile|.002|A</v>
      </c>
      <c r="IM92" t="str">
        <v>Profile|.002|A|</v>
      </c>
      <c r="IN92" t="str">
        <v>Profile|.002|A|B|</v>
      </c>
      <c r="IO92" t="str">
        <v xml:space="preserve">Profile|.002|A|B| A&lt;-&gt;B </v>
      </c>
      <c r="IP92" t="str">
        <v>Profile|.002|A|B| C&lt;-&gt;D</v>
      </c>
      <c r="IQ92" t="str">
        <v>Profile|.002|A|B| X-Y</v>
      </c>
      <c r="IR92" t="str">
        <v>Profile|.002|A|B|C|X-Y</v>
      </c>
      <c r="IS92" t="str">
        <v>Profile|.002|A|B|X&lt;--&gt;Y</v>
      </c>
      <c r="IT92" t="str">
        <v>Profile|.002|A|B|X-Y</v>
      </c>
      <c r="IU92" t="str">
        <v>Profile|.002|A|C|</v>
      </c>
      <c r="IV92" t="str">
        <v>Profile|.002|C|A|</v>
      </c>
      <c r="IW92" t="str">
        <v>Profile|.002|C|B|</v>
      </c>
      <c r="IX92" t="str">
        <v>Profile|.0020|</v>
      </c>
      <c r="IY92" t="str">
        <v>Profile|.003|A|</v>
      </c>
      <c r="IZ92" t="str">
        <v>Profile|.003|A|B|C| Uni.</v>
      </c>
      <c r="JA92" t="str">
        <v>Profile|.003|E|F|</v>
      </c>
      <c r="JB92" t="str">
        <v>Profile|.004(U) .003|A|B|C|</v>
      </c>
      <c r="JC92" t="str">
        <v>Profile|.004|A| UNI.</v>
      </c>
      <c r="JD92" t="str">
        <v>Profile|.005|A|C|</v>
      </c>
      <c r="JE92" t="str">
        <v>Profile|.005|A|C|A&lt;--&gt;B, C&lt;--&gt;D</v>
      </c>
      <c r="JF92" t="str">
        <v>Profile|.005|A|D| A-B UNI.</v>
      </c>
      <c r="JG92" t="str">
        <v>Profile|.005|A|D| UNI.</v>
      </c>
      <c r="JH92" t="str">
        <v>Profile|.010|A|B|</v>
      </c>
      <c r="JI92" t="str">
        <v>Profile|.010|A|B|C|</v>
      </c>
      <c r="JJ92" t="str">
        <v>Profile|.03|A|</v>
      </c>
      <c r="JK92" t="str">
        <v>Profile|.05|A|B|</v>
      </c>
      <c r="JL92" t="str">
        <v>Profile|0.03|</v>
      </c>
      <c r="JM92" t="str">
        <v>Profile|0.03|A|</v>
      </c>
      <c r="JN92" t="str">
        <v>Profile|0.03|A|B|</v>
      </c>
      <c r="JO92" t="str">
        <v>Profile|0.05{A|C|</v>
      </c>
      <c r="JP92" t="str">
        <v>Profile|0.05|A|B|</v>
      </c>
      <c r="JQ92" t="str">
        <v>Profile|0.05|E|</v>
      </c>
      <c r="JR92" t="str">
        <v>Profile|0.05|E|F|</v>
      </c>
      <c r="JS92" t="str">
        <v>Profile|0.06|A|C|</v>
      </c>
      <c r="JT92" t="str">
        <v>Profile|0.1|A|A|</v>
      </c>
      <c r="JU92" t="str">
        <v>Profile|0.1|D1|</v>
      </c>
      <c r="JV92" t="str">
        <v>Profile|A|B|C|</v>
      </c>
      <c r="JW92" t="str">
        <v>Proile|.002|A|B|J-K</v>
      </c>
      <c r="JX92" t="str">
        <v>P-Thread Form</v>
      </c>
      <c r="JY92" t="str">
        <v>R  FULL RADIUS</v>
      </c>
      <c r="JZ92" t="str">
        <v>R.001/.006</v>
      </c>
      <c r="KA92" t="str">
        <v>R.003 MAX</v>
      </c>
      <c r="KB92" t="str">
        <v>R.005 MAX</v>
      </c>
      <c r="KC92" t="str">
        <v>R.030</v>
      </c>
      <c r="KD92" t="str">
        <v>R.25 MAX</v>
      </c>
      <c r="KE92" t="str">
        <v>R1.33 BASIC</v>
      </c>
      <c r="KF92" t="str">
        <v>R3.3</v>
      </c>
      <c r="KG92" t="str">
        <v>Ra 1.6 MAX</v>
      </c>
      <c r="KH92" t="str">
        <v>RAD @ FACE &amp; OD CHAMFER</v>
      </c>
      <c r="KI92" t="str">
        <v>RAD. @ ID &amp; BACK FACE</v>
      </c>
      <c r="KJ92" t="str">
        <v>RAD. @ OD &amp; BACK FACE</v>
      </c>
      <c r="KK92" t="str">
        <v>REMOVE SHRP EDGES .005 MAX</v>
      </c>
      <c r="KL92" t="str">
        <v>ROD SLOT CENTERED</v>
      </c>
      <c r="KM92" t="str">
        <v>SHARP OKAY</v>
      </c>
      <c r="KN92" t="str">
        <v>Slot Centered</v>
      </c>
      <c r="KO92" t="str">
        <v>SLOT WIDTH</v>
      </c>
      <c r="KP92" t="str">
        <v>Surface Finish Per Note 1</v>
      </c>
      <c r="KQ92" t="str">
        <v>Symmerty Balloon A_6</v>
      </c>
      <c r="KR92" t="str">
        <v>T27 HEXALOBE Per Note 1</v>
      </c>
      <c r="KS92" t="str">
        <v>T27 TORX</v>
      </c>
      <c r="KT92" t="str">
        <v>THRD DEPTH</v>
      </c>
      <c r="KU92" t="str">
        <v>Thread Form Per Note 3</v>
      </c>
      <c r="KV92" t="str">
        <v>THREAD INTO ROD SLOT</v>
      </c>
      <c r="KW92" t="str">
        <v>Thread Timed Print Note 6</v>
      </c>
      <c r="KX92" t="str">
        <v>TOOL MISMATCH PERMISSIBLE</v>
      </c>
      <c r="KY92" t="str">
        <v>Tot. Runout|Ø.002|C|</v>
      </c>
      <c r="KZ92" t="str">
        <v>Total Runout|.002|E|</v>
      </c>
      <c r="LA92" t="str">
        <v>TRIPLE LEAD THREAD</v>
      </c>
      <c r="LB92" t="str">
        <v>True Pos. |.001 (M)|A|</v>
      </c>
      <c r="LC92" t="str">
        <v>True Pos. |.002(M)|A|B|</v>
      </c>
      <c r="LD92" t="str">
        <v>True Pos. |.002|</v>
      </c>
      <c r="LE92" t="str">
        <v>True Pos. |.002|A|</v>
      </c>
      <c r="LF92" t="str">
        <v>True Pos. |.002|A|B|</v>
      </c>
      <c r="LG92" t="str">
        <v>True Pos. |.004|A|C|B|</v>
      </c>
      <c r="LH92" t="str">
        <v>True Pos. |.005(M)|A|B|</v>
      </c>
      <c r="LI92" t="str">
        <v>True Pos.|.000(L)|A|D|</v>
      </c>
      <c r="LJ92" t="str">
        <v>True Pos.|.000(M)|A|</v>
      </c>
      <c r="LK92" t="str">
        <v>True Pos.|.001(M)|A|</v>
      </c>
      <c r="LL92" t="str">
        <v>True Pos.|.001|B|</v>
      </c>
      <c r="LM92" t="str">
        <v>True Pos.|.001|E|</v>
      </c>
      <c r="LN92" t="str">
        <v>True Pos.|.002|A|</v>
      </c>
      <c r="LO92" t="str">
        <v>True Pos.|.002|B|</v>
      </c>
      <c r="LP92" t="str">
        <v>True Pos.|.002|C|</v>
      </c>
      <c r="LQ92" t="str">
        <v>True Pos.|.002|D1|</v>
      </c>
      <c r="LR92" t="str">
        <v>True Pos.|.002|D1|D2|</v>
      </c>
      <c r="LS92" t="str">
        <v>True Pos.|.05|A|</v>
      </c>
      <c r="LT92" t="str">
        <v>True Pos.|.1|A|B|C|</v>
      </c>
      <c r="LU92" t="str">
        <v>True Pos.|.13|A</v>
      </c>
      <c r="LV92" t="str">
        <v>True Pos.|0.05|A|</v>
      </c>
      <c r="LW92" t="str">
        <v>True Pos.|0.1|A|B|C|</v>
      </c>
      <c r="LX92" t="str">
        <v>True Pos.|0.13|A|</v>
      </c>
      <c r="LY92" t="str">
        <v>True Pos.|Ø.000(M)|A|</v>
      </c>
      <c r="LZ92" t="str">
        <v>True Pos.|Ø.000(M)|B|</v>
      </c>
      <c r="MA92" t="str">
        <v>True Pos.|Ø.001(M)|A(M)|</v>
      </c>
      <c r="MB92" t="str">
        <v>True Pos.|Ø.001(M)|A|</v>
      </c>
      <c r="MC92" t="str">
        <v>True Pos.|Ø.001|A|</v>
      </c>
      <c r="MD92" t="str">
        <v>True Pos.|Ø.001|C|</v>
      </c>
      <c r="ME92" t="str">
        <v>True Pos.|Ø.002(S)|A(S)|</v>
      </c>
      <c r="MF92" t="str">
        <v>True Pos.|Ø.002|A|</v>
      </c>
      <c r="MG92" t="str">
        <v>True Pos.|Ø.002|B|</v>
      </c>
      <c r="MH92" t="str">
        <v>True Pos.|Ø.002|C|</v>
      </c>
      <c r="MI92" t="str">
        <v>True Pos.|Ø.03(M)|A|</v>
      </c>
      <c r="MJ92" t="str">
        <v>True Pos.|Ø0.03(M)|A|</v>
      </c>
      <c r="MK92" t="str">
        <v>True Pos.|Ø0.05(L)|D|B|</v>
      </c>
      <c r="ML92" t="str">
        <v>True Pos.|Ø0.05|A|</v>
      </c>
      <c r="MM92" t="str">
        <v>True Pos.|Ø0.05|D|</v>
      </c>
      <c r="MN92" t="str">
        <v>True Pos.|Ø0.05|E|</v>
      </c>
      <c r="MO92" t="str">
        <v>True Pos.|Ø0.05|E|B|</v>
      </c>
      <c r="MP92" t="str">
        <v>True Pos.|SØ0.03|C|B|</v>
      </c>
      <c r="MQ92" t="str">
        <v>True Position|.002|A|B|</v>
      </c>
      <c r="MR92" t="str">
        <v>True. Pos.|Ø.001(M)|A|</v>
      </c>
      <c r="MS92" t="str">
        <v>True. Pps.|0.05|A|</v>
      </c>
      <c r="MT92" t="str">
        <v>Tumble Per Note 1</v>
      </c>
      <c r="MU92" t="str">
        <v>Tumble Per Note 2</v>
      </c>
    </row>
    <row r="93" spans="1:359">
      <c r="A93" t="s">
        <v>1197</v>
      </c>
      <c r="C93" s="74" t="str" cm="1">
        <f t="array" ref="C93:MU93">TRANSPOSE(_xlfn._xlws.SORT(_xlfn._xlws.FILTER($A$2:$A$499,ISNUMBER(SEARCH('Prt. Lib. &amp; Routine, Table'!L100,$A$2:$A$499)),"not found")))</f>
        <v>.0015 T.I.R. MAX</v>
      </c>
      <c r="D93" t="str">
        <v>.002 MAX ROOT RADIUS</v>
      </c>
      <c r="E93" t="str">
        <v>.012 BLUNT END</v>
      </c>
      <c r="F93" t="str">
        <v>.015 MAX</v>
      </c>
      <c r="G93" t="str">
        <v>.016 T.S.C.</v>
      </c>
      <c r="H93" t="str">
        <v>.017 BASIC</v>
      </c>
      <c r="I93" t="str">
        <v>.021 PITCH</v>
      </c>
      <c r="J93" t="str">
        <v>.022 BLUNT START</v>
      </c>
      <c r="K93" t="str">
        <v>.025 BASIC</v>
      </c>
      <c r="L93" t="str">
        <v>.035 BASIC</v>
      </c>
      <c r="M93" t="str">
        <v>.043 T.S.C</v>
      </c>
      <c r="N93" t="str">
        <v>.053 T.S.C.</v>
      </c>
      <c r="O93" t="str">
        <v>.060 HEX DEPTH</v>
      </c>
      <c r="P93" t="str">
        <v>.060 PITCH</v>
      </c>
      <c r="Q93" t="str">
        <v>.061 BASIC</v>
      </c>
      <c r="R93" t="str">
        <v>.07 HEX</v>
      </c>
      <c r="S93" t="str">
        <v>.070 HEX DEPTH</v>
      </c>
      <c r="T93" t="str">
        <v>.082 DRILL</v>
      </c>
      <c r="U93" t="str">
        <v>.082 DRILL DEPTH</v>
      </c>
      <c r="V93" t="str">
        <v>.094 HEX</v>
      </c>
      <c r="W93" t="str">
        <v>.115 T.S.C.</v>
      </c>
      <c r="X93" t="str">
        <v>.1195 / .1243 MAJOR DIAMETER</v>
      </c>
      <c r="Y93" t="str">
        <v>.1250 HEX</v>
      </c>
      <c r="Z93" t="str">
        <v>.157 MINOR DIAMETER</v>
      </c>
      <c r="AA93" t="str">
        <v>.172 FULL THD DEPTH</v>
      </c>
      <c r="AB93" t="str">
        <v>.172 MAJOR DIAMETER</v>
      </c>
      <c r="AC93" t="str">
        <v>.180 MIN DEPTH FULL THRD</v>
      </c>
      <c r="AD93" t="str">
        <v>.183 Ceter Line Thread Dwell</v>
      </c>
      <c r="AE93" t="str">
        <v>.208 MAX THRD DEPTH</v>
      </c>
      <c r="AF93" t="str">
        <v>.218 BOTTOM HALF OF SLOT</v>
      </c>
      <c r="AG93" t="str">
        <v>.261 BASIC</v>
      </c>
      <c r="AH93" t="str">
        <v>.314 T.S.C.</v>
      </c>
      <c r="AI93" t="str">
        <v>.315 BASIC</v>
      </c>
      <c r="AJ93" t="str">
        <v>.329 MINOR Ø</v>
      </c>
      <c r="AK93" t="str">
        <v>.330 BASIC</v>
      </c>
      <c r="AL93" t="str">
        <v>.35 TO TANGENT POINT</v>
      </c>
      <c r="AM93" t="str">
        <v>.375 MAJOR Ø</v>
      </c>
      <c r="AN93" t="str">
        <v>.390 BASIC</v>
      </c>
      <c r="AO93" t="str">
        <v>.440 BASIC</v>
      </c>
      <c r="AP93" t="str">
        <v>.64/.96 HIGH=Pass</v>
      </c>
      <c r="AQ93" t="str">
        <v>0.012 MAX</v>
      </c>
      <c r="AR93" t="str">
        <v>0.015 MAX</v>
      </c>
      <c r="AS93" t="str">
        <v>0.05 Per Note 2</v>
      </c>
      <c r="AT93" t="str">
        <v>0.500 PULLOUT ZONE</v>
      </c>
      <c r="AU93" t="str">
        <v>10-32 UNF-2A</v>
      </c>
      <c r="AV93" t="str">
        <v>12-28 UNF-2B</v>
      </c>
      <c r="AW93" t="str">
        <v>2.87 BASIC</v>
      </c>
      <c r="AX93" t="str">
        <v>2-56 UNC 2B 2 STARTS</v>
      </c>
      <c r="AY93" t="str">
        <v>3 LEAD THREAD</v>
      </c>
      <c r="AZ93" t="str">
        <v>32µIN Max</v>
      </c>
      <c r="BA93" t="str">
        <v>5/16"-24 UNF-2A</v>
      </c>
      <c r="BB93" t="str">
        <v>5/16-18 UNC 2A</v>
      </c>
      <c r="BC93" t="str">
        <v>5-44 UNF-2A</v>
      </c>
      <c r="BD93" t="str">
        <v>6-16µIN</v>
      </c>
      <c r="BE93" t="str">
        <v>65° BLEND</v>
      </c>
      <c r="BF93" t="str">
        <v>7.45 Top of Ball to Face</v>
      </c>
      <c r="BG93" t="str">
        <v>7/16-28 UNEF 2B</v>
      </c>
      <c r="BH93" t="str">
        <v>7/16-28-UNEF-2A</v>
      </c>
      <c r="BI93" t="str">
        <v>Alignment Per Note 3</v>
      </c>
      <c r="BJ93" t="str">
        <v>ANODIZE (SEE CHART)</v>
      </c>
      <c r="BK93" t="str">
        <v>ANODIZE AQUA Per Note 3</v>
      </c>
      <c r="BL93" t="str">
        <v>ANODIZE BOTTOM PORTION</v>
      </c>
      <c r="BM93" t="str">
        <v>ANODIZE COLOR AQUA</v>
      </c>
      <c r="BN93" t="str">
        <v>ANODIZE COLOR GREEN DWG NOTE 4</v>
      </c>
      <c r="BO93" t="str">
        <v>ANODIZE COLOR LIGHT BLUE</v>
      </c>
      <c r="BP93" t="str">
        <v>ANODIZE GREEN Per Note 2</v>
      </c>
      <c r="BQ93" t="str">
        <v>ANODIZE GREY, Per Note 1</v>
      </c>
      <c r="BR93" t="str">
        <v>ANODIZE MAGENTA</v>
      </c>
      <c r="BS93" t="str">
        <v>Anodize Per note 3</v>
      </c>
      <c r="BT93" t="str">
        <v>Anodize Per Note 4</v>
      </c>
      <c r="BU93" t="str">
        <v>ANODIZE SEAFOAM</v>
      </c>
      <c r="BV93" t="str">
        <v>Balloon 11 Symmetry</v>
      </c>
      <c r="BW93" t="str">
        <v>Balloon 12 Symmetry</v>
      </c>
      <c r="BX93" t="str">
        <v>Balloon 13 Hole Centered</v>
      </c>
      <c r="BY93" t="str">
        <v>Balloon 13 Symmerty</v>
      </c>
      <c r="BZ93" t="str">
        <v>Balloon 2 Symmetry</v>
      </c>
      <c r="CA93" t="str">
        <v>Balloon 21 CENTERED</v>
      </c>
      <c r="CB93" t="str">
        <v>Balloon 29 Symmetry</v>
      </c>
      <c r="CC93" t="str">
        <v>Balloon 3 Symmetry</v>
      </c>
      <c r="CD93" t="str">
        <v>Balloon 4 Symmetry</v>
      </c>
      <c r="CE93" t="str">
        <v>Balloon 5 blend to SØ .340</v>
      </c>
      <c r="CF93" t="str">
        <v>Balloon 5 Symmetry</v>
      </c>
      <c r="CG93" t="str">
        <v>Balloon 6 Centered</v>
      </c>
      <c r="CH93" t="str">
        <v>Balloon 9 Function Check</v>
      </c>
      <c r="CI93" t="str">
        <v>Balloon 9 Symmerty</v>
      </c>
      <c r="CJ93" t="str">
        <v>Balloons 2 &amp; 17 Symmetry |.001|A|</v>
      </c>
      <c r="CK93" t="str">
        <v>Basic Ø 3.6</v>
      </c>
      <c r="CL93" t="str">
        <v>BEAD BLAST</v>
      </c>
      <c r="CM93" t="str">
        <v>BLAST ALUMINUM OXIDE</v>
      </c>
      <c r="CN93" t="str">
        <v>Blast Note 2</v>
      </c>
      <c r="CO93" t="str">
        <v xml:space="preserve">BLAST Per Note 1 </v>
      </c>
      <c r="CP93" t="str">
        <v>BLAST Per Note 2</v>
      </c>
      <c r="CQ93" t="str">
        <v>BLAST Per Note 3</v>
      </c>
      <c r="CR93" t="str">
        <v>BLAST Per Note 4</v>
      </c>
      <c r="CS93" t="str">
        <v>BLAST Per Note 8</v>
      </c>
      <c r="CT93" t="str">
        <v>BLAST Per Traveler, MATT FINISH</v>
      </c>
      <c r="CU93" t="str">
        <v>BLAST WITH 16 GRIT ALUMINUM OXIDE</v>
      </c>
      <c r="CV93" t="str">
        <v>BLAST, Uniform Finish Per Note 3</v>
      </c>
      <c r="CW93" t="str">
        <v>BREAK EDGE</v>
      </c>
      <c r="CX93" t="str">
        <v>BREAK EDGE .014</v>
      </c>
      <c r="CY93" t="str">
        <v>BREAK EDGES Note 2</v>
      </c>
      <c r="CZ93" t="str">
        <v>BREAK SHARP Per Note 1</v>
      </c>
      <c r="DA93" t="str">
        <v>BREAK SHARPS Per Note 1</v>
      </c>
      <c r="DB93" t="str">
        <v>CE 2729</v>
      </c>
      <c r="DC93" t="str">
        <v>CE Logo per Note 3</v>
      </c>
      <c r="DD93" t="str">
        <v>CE MARK</v>
      </c>
      <c r="DE93" t="str">
        <v>Chips/Debris Removed</v>
      </c>
      <c r="DF93" t="str">
        <v>Coat Per Note 2</v>
      </c>
      <c r="DG93" t="str">
        <v>C-Sink Ø .155</v>
      </c>
      <c r="DH93" t="str">
        <v>C-Sink Ø5.2</v>
      </c>
      <c r="DI93" t="str">
        <v>Deburred</v>
      </c>
      <c r="DJ93" t="str">
        <v>DIM "A" NoGo</v>
      </c>
      <c r="DK93" t="str">
        <v>DIM "A" NoGo Hexalobe</v>
      </c>
      <c r="DL93" t="str">
        <v>EDGE BREAK</v>
      </c>
      <c r="DM93" t="str">
        <v>EDGE BREAK MIN R.004, MAX R.010</v>
      </c>
      <c r="DN93" t="str">
        <v>Edge Break per Note 1</v>
      </c>
      <c r="DO93" t="str">
        <v>ELECTROPOLISH Per Note 1</v>
      </c>
      <c r="DP93" t="str">
        <v>Finish Per Note 3</v>
      </c>
      <c r="DQ93" t="str">
        <v>FLUTE POSITION Per Note 3</v>
      </c>
      <c r="DR93" t="str">
        <v>FULL R</v>
      </c>
      <c r="DS93" t="str">
        <v>FULL RADIUS</v>
      </c>
      <c r="DT93" t="str">
        <v xml:space="preserve">FULL RADIUS </v>
      </c>
      <c r="DU93" t="str">
        <v>Function Check  (.2340 .2360 FULL)</v>
      </c>
      <c r="DV93" t="str">
        <v>FUNCTIONAL  HEXALOBE</v>
      </c>
      <c r="DW93" t="str">
        <v>GLASS BEAD Per Note 3</v>
      </c>
      <c r="DX93" t="str">
        <v>Globus Logo per Note 3</v>
      </c>
      <c r="DY93" t="str">
        <v>Gold Anodized Color</v>
      </c>
      <c r="DZ93" t="str">
        <v>Green Anodized Color</v>
      </c>
      <c r="EA93" t="str">
        <v>GRIT BLAST Per Note 3</v>
      </c>
      <c r="EB93" t="str">
        <v>Grit Blast Per Note 4</v>
      </c>
      <c r="EC93" t="str">
        <v>GRIT BLAST, DWG NOTE 3</v>
      </c>
      <c r="ED93" t="str">
        <v>HEX MINOR Ø.1292</v>
      </c>
      <c r="EE93" t="str">
        <v xml:space="preserve">HEXALOBE </v>
      </c>
      <c r="EF93" t="str">
        <v>HEXALOBE FUNCTION</v>
      </c>
      <c r="EG93" t="str">
        <v>Hexalobe Minor</v>
      </c>
      <c r="EH93" t="str">
        <v>Hexalobe NV-30</v>
      </c>
      <c r="EI93" t="str">
        <v>HEXALOBE ORIENTATION</v>
      </c>
      <c r="EJ93" t="str">
        <v>Inspect per operation 30 comments</v>
      </c>
      <c r="EK93" t="str">
        <v>INT / EXT CORNERS: R.002 TO R.010</v>
      </c>
      <c r="EL93" t="str">
        <v>INT /EXT CORNERS R.05 TO R.03</v>
      </c>
      <c r="EM93" t="str">
        <v>John is a Geek</v>
      </c>
      <c r="EN93" t="str">
        <v>LASER ETCH</v>
      </c>
      <c r="EO93" t="str">
        <v>Laser Etch Per Note 7</v>
      </c>
      <c r="EP93" t="str">
        <v xml:space="preserve">LASER MARK "CE" DWG NOTE 10 </v>
      </c>
      <c r="EQ93" t="str">
        <v>Laser Mark "P1-15004-08", Per Note 3</v>
      </c>
      <c r="ER93" t="str">
        <v>Laser Mark "P2-15004-08", Per Note 3</v>
      </c>
      <c r="ES93" t="str">
        <v>Laser Mark "P3-15004-08", Per Note 3</v>
      </c>
      <c r="ET93" t="str">
        <v>Laser Mark "P4-15004-08", Per Note 3</v>
      </c>
      <c r="EU93" t="str">
        <v xml:space="preserve">LASER MARK LOGO DWG NOTE 9 </v>
      </c>
      <c r="EV93" t="str">
        <v xml:space="preserve">LASER MARK LOT NUMBER DWG NOTE 8 </v>
      </c>
      <c r="EW93" t="str">
        <v>Laser Mark Lot, Per Note 3</v>
      </c>
      <c r="EX93" t="str">
        <v xml:space="preserve">LASER MARK PART NUMBER DWG NOTE 8 </v>
      </c>
      <c r="EY93" t="str">
        <v>LASER: 13000000</v>
      </c>
      <c r="EZ93" t="str">
        <v>LASER: CE 2797</v>
      </c>
      <c r="FA93" t="str">
        <v>LASER: LOGO</v>
      </c>
      <c r="FB93" t="str">
        <v xml:space="preserve">LASER: Lot # Per RE-75-001 </v>
      </c>
      <c r="FC93" t="str">
        <v>LAST THREAD</v>
      </c>
      <c r="FD93" t="str">
        <v>LEAD .0625</v>
      </c>
      <c r="FE93" t="str">
        <v>LOGO</v>
      </c>
      <c r="FF93" t="str">
        <v>Lot (Control) Number per Note 3</v>
      </c>
      <c r="FG93" t="str">
        <v>LOT NO.</v>
      </c>
      <c r="FH93" t="str">
        <v>LOT NUMBER</v>
      </c>
      <c r="FI93" t="str">
        <v>LOT NUMBER PER NUVASIVE SOP 9002007</v>
      </c>
      <c r="FJ93" t="str">
        <v>M 4X 0.5 - 6G - 0.063R - LH</v>
      </c>
      <c r="FK93" t="str">
        <v>M4 X 0.5 - 6G - 0.063R</v>
      </c>
      <c r="FL93" t="str">
        <v>M4 X 0.5 - 6G - 0.063R - LH</v>
      </c>
      <c r="FM93" t="str">
        <v>M4.5 X .75 6g</v>
      </c>
      <c r="FN93" t="str">
        <v>M4.5 X 0.75 6g</v>
      </c>
      <c r="FO93" t="str">
        <v>M5x0.8-6g</v>
      </c>
      <c r="FP93" t="str">
        <v xml:space="preserve">M5x0.8-6g </v>
      </c>
      <c r="FQ93" t="str">
        <v>M6 X .75 6g</v>
      </c>
      <c r="FR93" t="str">
        <v>M6 X 0.75-6g</v>
      </c>
      <c r="FS93" t="str">
        <v>M6 X0.75 - 6g</v>
      </c>
      <c r="FT93" t="str">
        <v>M6X0.75 - 6H</v>
      </c>
      <c r="FU93" t="str">
        <v>M7 X 1.00 6g THREAD</v>
      </c>
      <c r="FV93" t="str">
        <v>M7X1.00 6g THREAD</v>
      </c>
      <c r="FW93" t="str">
        <v>M7X1.00 6h THREAD</v>
      </c>
      <c r="FX93" t="str">
        <v>Magenta Anodized Color</v>
      </c>
      <c r="FY93" t="str">
        <v>MAJOR Ø .380</v>
      </c>
      <c r="FZ93" t="str">
        <v>MAJORØ</v>
      </c>
      <c r="GA93" t="str">
        <v>MATT FINISH Per Note 3</v>
      </c>
      <c r="GB93" t="str">
        <v>MATT FINISH Per Traveler</v>
      </c>
      <c r="GC93" t="str">
        <v>MATTE FINISH</v>
      </c>
      <c r="GD93" t="str">
        <v>MATTE FINISH DWG NOTE 3</v>
      </c>
      <c r="GE93" t="str">
        <v>MATTE FINISH Note 3</v>
      </c>
      <c r="GF93" t="str">
        <v>Matte Finish Per Note 3</v>
      </c>
      <c r="GG93" t="str">
        <v>MATTE FINISH SIZE 10 GLASS BEAD</v>
      </c>
      <c r="GH93" t="str">
        <v>MAX ROOT RADIUS</v>
      </c>
      <c r="GI93" t="str">
        <v xml:space="preserve">Mill Profile Centered </v>
      </c>
      <c r="GJ93" t="str">
        <v>Minor Ø Unconstrained Check</v>
      </c>
      <c r="GK93" t="str">
        <v>MINOR Ø.1336</v>
      </c>
      <c r="GL93" t="str">
        <v>NO ANODIZE Per note 8</v>
      </c>
      <c r="GM93" t="str">
        <v>NO ANODIZE Per note 9</v>
      </c>
      <c r="GN93" t="str">
        <v>No Nicks, Scratches, Tool Marks, etc.</v>
      </c>
      <c r="GO93" t="str">
        <v>No Nicks,Scratches,Tool Marks,etc.</v>
      </c>
      <c r="GP93" t="str">
        <v>NO TOOL MARKS</v>
      </c>
      <c r="GQ93" t="str">
        <v>NOTE 3 THREAD RELIEF</v>
      </c>
      <c r="GR93" t="str">
        <v>NV-27 FUNC.</v>
      </c>
      <c r="GS93" t="str">
        <v>NV-30 DIM A</v>
      </c>
      <c r="GT93" t="str">
        <v>NV-30 DIM B</v>
      </c>
      <c r="GU93" t="str">
        <v>NV-30 DIM F</v>
      </c>
      <c r="GV93" t="str">
        <v>Ø .1250 HEX</v>
      </c>
      <c r="GW93" t="str">
        <v>Ø 9.4 MAJOR</v>
      </c>
      <c r="GX93" t="str">
        <v>Ø.096 MAX PILOT HOLE</v>
      </c>
      <c r="GY93" t="str">
        <v>Ø.125 THRU</v>
      </c>
      <c r="GZ93" t="str">
        <v>Ø.205 COUNTERSINK</v>
      </c>
      <c r="HA93" t="str">
        <v>Ø.260 T.S.C.</v>
      </c>
      <c r="HB93" t="str">
        <v>Ø.500 BASIC</v>
      </c>
      <c r="HC93" t="str">
        <v xml:space="preserve">OVAL CENTERED </v>
      </c>
      <c r="HD93" t="str">
        <v>PART NO. 15100</v>
      </c>
      <c r="HE93" t="str">
        <v>PART NUMBER 13100000</v>
      </c>
      <c r="HF93" t="str">
        <v>PART NUMBER 13600000</v>
      </c>
      <c r="HG93" t="str">
        <v>Part Number per Note 3</v>
      </c>
      <c r="HH93" t="str">
        <v>PD 5/16-18 UNC 2A</v>
      </c>
      <c r="HI93" t="str">
        <v>Perp.|0.05|A|</v>
      </c>
      <c r="HJ93" t="str">
        <v>PILOT THRU HOLE PRESENT</v>
      </c>
      <c r="HK93" t="str">
        <v>PITCH .060</v>
      </c>
      <c r="HL93" t="str">
        <v>Profile |.001|A|</v>
      </c>
      <c r="HM93" t="str">
        <v>Profile |.0015 | A | X-Y</v>
      </c>
      <c r="HN93" t="str">
        <v>Profile |.002| |A|B| X-Y</v>
      </c>
      <c r="HO93" t="str">
        <v>Profile |.002|A|B|</v>
      </c>
      <c r="HP93" t="str">
        <v>Profile |.002|A|B| X-Y</v>
      </c>
      <c r="HQ93" t="str">
        <v>Profile:|010|A|B|C|</v>
      </c>
      <c r="HR93" t="str">
        <v>Profile| .002| A|B|</v>
      </c>
      <c r="HS93" t="str">
        <v>Profile|.001|</v>
      </c>
      <c r="HT93" t="str">
        <v>Profile|.001|A|</v>
      </c>
      <c r="HU93" t="str">
        <v>Profile|.001|A|B|</v>
      </c>
      <c r="HV93" t="str">
        <v xml:space="preserve">Profile|.001|A|B| A&lt;-&gt;B </v>
      </c>
      <c r="HW93" t="str">
        <v>Profile|.001|A|B| C&lt;-&gt;D</v>
      </c>
      <c r="HX93" t="str">
        <v>Profile|.001|A|B| L-M</v>
      </c>
      <c r="HY93" t="str">
        <v>Profile|.001|A|B| P-Q</v>
      </c>
      <c r="HZ93" t="str">
        <v>Profile|.001|A|B|C&lt;-&gt;D</v>
      </c>
      <c r="IA93" t="str">
        <v>Profile|.001|A|C&lt;--&gt;D</v>
      </c>
      <c r="IB93" t="str">
        <v>Profile|.001|A|UNILATERAL</v>
      </c>
      <c r="IC93" t="str">
        <v>Profile|.001|C|</v>
      </c>
      <c r="ID93" t="str">
        <v>Profile|.0012|D1|</v>
      </c>
      <c r="IE93" t="str">
        <v>Profile|.0015| A-B UNI.</v>
      </c>
      <c r="IF93" t="str">
        <v>Profile|.0015| UNI.</v>
      </c>
      <c r="IG93" t="str">
        <v>Profile|.0015|A| X-Y</v>
      </c>
      <c r="IH93" t="str">
        <v>Profile|.0015|E|F|</v>
      </c>
      <c r="II93" t="str">
        <v>Profile|.0016|B|D|</v>
      </c>
      <c r="IJ93" t="str">
        <v>Profile|.002(U).000|A|</v>
      </c>
      <c r="IK93" t="str">
        <v>Profile|.002|</v>
      </c>
      <c r="IL93" t="str">
        <v>Profile|.002|A</v>
      </c>
      <c r="IM93" t="str">
        <v>Profile|.002|A|</v>
      </c>
      <c r="IN93" t="str">
        <v>Profile|.002|A|B|</v>
      </c>
      <c r="IO93" t="str">
        <v xml:space="preserve">Profile|.002|A|B| A&lt;-&gt;B </v>
      </c>
      <c r="IP93" t="str">
        <v>Profile|.002|A|B| C&lt;-&gt;D</v>
      </c>
      <c r="IQ93" t="str">
        <v>Profile|.002|A|B| X-Y</v>
      </c>
      <c r="IR93" t="str">
        <v>Profile|.002|A|B|C|X-Y</v>
      </c>
      <c r="IS93" t="str">
        <v>Profile|.002|A|B|X&lt;--&gt;Y</v>
      </c>
      <c r="IT93" t="str">
        <v>Profile|.002|A|B|X-Y</v>
      </c>
      <c r="IU93" t="str">
        <v>Profile|.002|A|C|</v>
      </c>
      <c r="IV93" t="str">
        <v>Profile|.002|C|A|</v>
      </c>
      <c r="IW93" t="str">
        <v>Profile|.002|C|B|</v>
      </c>
      <c r="IX93" t="str">
        <v>Profile|.0020|</v>
      </c>
      <c r="IY93" t="str">
        <v>Profile|.003|A|</v>
      </c>
      <c r="IZ93" t="str">
        <v>Profile|.003|A|B|C| Uni.</v>
      </c>
      <c r="JA93" t="str">
        <v>Profile|.003|E|F|</v>
      </c>
      <c r="JB93" t="str">
        <v>Profile|.004(U) .003|A|B|C|</v>
      </c>
      <c r="JC93" t="str">
        <v>Profile|.004|A| UNI.</v>
      </c>
      <c r="JD93" t="str">
        <v>Profile|.005|A|C|</v>
      </c>
      <c r="JE93" t="str">
        <v>Profile|.005|A|C|A&lt;--&gt;B, C&lt;--&gt;D</v>
      </c>
      <c r="JF93" t="str">
        <v>Profile|.005|A|D| A-B UNI.</v>
      </c>
      <c r="JG93" t="str">
        <v>Profile|.005|A|D| UNI.</v>
      </c>
      <c r="JH93" t="str">
        <v>Profile|.010|A|B|</v>
      </c>
      <c r="JI93" t="str">
        <v>Profile|.010|A|B|C|</v>
      </c>
      <c r="JJ93" t="str">
        <v>Profile|.03|A|</v>
      </c>
      <c r="JK93" t="str">
        <v>Profile|.05|A|B|</v>
      </c>
      <c r="JL93" t="str">
        <v>Profile|0.03|</v>
      </c>
      <c r="JM93" t="str">
        <v>Profile|0.03|A|</v>
      </c>
      <c r="JN93" t="str">
        <v>Profile|0.03|A|B|</v>
      </c>
      <c r="JO93" t="str">
        <v>Profile|0.05{A|C|</v>
      </c>
      <c r="JP93" t="str">
        <v>Profile|0.05|A|B|</v>
      </c>
      <c r="JQ93" t="str">
        <v>Profile|0.05|E|</v>
      </c>
      <c r="JR93" t="str">
        <v>Profile|0.05|E|F|</v>
      </c>
      <c r="JS93" t="str">
        <v>Profile|0.06|A|C|</v>
      </c>
      <c r="JT93" t="str">
        <v>Profile|0.1|A|A|</v>
      </c>
      <c r="JU93" t="str">
        <v>Profile|0.1|D1|</v>
      </c>
      <c r="JV93" t="str">
        <v>Profile|A|B|C|</v>
      </c>
      <c r="JW93" t="str">
        <v>Proile|.002|A|B|J-K</v>
      </c>
      <c r="JX93" t="str">
        <v>P-Thread Form</v>
      </c>
      <c r="JY93" t="str">
        <v>R  FULL RADIUS</v>
      </c>
      <c r="JZ93" t="str">
        <v>R.001/.006</v>
      </c>
      <c r="KA93" t="str">
        <v>R.003 MAX</v>
      </c>
      <c r="KB93" t="str">
        <v>R.005 MAX</v>
      </c>
      <c r="KC93" t="str">
        <v>R.030</v>
      </c>
      <c r="KD93" t="str">
        <v>R.25 MAX</v>
      </c>
      <c r="KE93" t="str">
        <v>R1.33 BASIC</v>
      </c>
      <c r="KF93" t="str">
        <v>R3.3</v>
      </c>
      <c r="KG93" t="str">
        <v>Ra 1.6 MAX</v>
      </c>
      <c r="KH93" t="str">
        <v>RAD @ FACE &amp; OD CHAMFER</v>
      </c>
      <c r="KI93" t="str">
        <v>RAD. @ ID &amp; BACK FACE</v>
      </c>
      <c r="KJ93" t="str">
        <v>RAD. @ OD &amp; BACK FACE</v>
      </c>
      <c r="KK93" t="str">
        <v>REMOVE SHRP EDGES .005 MAX</v>
      </c>
      <c r="KL93" t="str">
        <v>ROD SLOT CENTERED</v>
      </c>
      <c r="KM93" t="str">
        <v>SHARP OKAY</v>
      </c>
      <c r="KN93" t="str">
        <v>Slot Centered</v>
      </c>
      <c r="KO93" t="str">
        <v>SLOT WIDTH</v>
      </c>
      <c r="KP93" t="str">
        <v>Surface Finish Per Note 1</v>
      </c>
      <c r="KQ93" t="str">
        <v>Symmerty Balloon A_6</v>
      </c>
      <c r="KR93" t="str">
        <v>T27 HEXALOBE Per Note 1</v>
      </c>
      <c r="KS93" t="str">
        <v>T27 TORX</v>
      </c>
      <c r="KT93" t="str">
        <v>THRD DEPTH</v>
      </c>
      <c r="KU93" t="str">
        <v>Thread Form Per Note 3</v>
      </c>
      <c r="KV93" t="str">
        <v>THREAD INTO ROD SLOT</v>
      </c>
      <c r="KW93" t="str">
        <v>Thread Timed Print Note 6</v>
      </c>
      <c r="KX93" t="str">
        <v>TOOL MISMATCH PERMISSIBLE</v>
      </c>
      <c r="KY93" t="str">
        <v>Tot. Runout|Ø.002|C|</v>
      </c>
      <c r="KZ93" t="str">
        <v>Total Runout|.002|E|</v>
      </c>
      <c r="LA93" t="str">
        <v>TRIPLE LEAD THREAD</v>
      </c>
      <c r="LB93" t="str">
        <v>True Pos. |.001 (M)|A|</v>
      </c>
      <c r="LC93" t="str">
        <v>True Pos. |.002(M)|A|B|</v>
      </c>
      <c r="LD93" t="str">
        <v>True Pos. |.002|</v>
      </c>
      <c r="LE93" t="str">
        <v>True Pos. |.002|A|</v>
      </c>
      <c r="LF93" t="str">
        <v>True Pos. |.002|A|B|</v>
      </c>
      <c r="LG93" t="str">
        <v>True Pos. |.004|A|C|B|</v>
      </c>
      <c r="LH93" t="str">
        <v>True Pos. |.005(M)|A|B|</v>
      </c>
      <c r="LI93" t="str">
        <v>True Pos.|.000(L)|A|D|</v>
      </c>
      <c r="LJ93" t="str">
        <v>True Pos.|.000(M)|A|</v>
      </c>
      <c r="LK93" t="str">
        <v>True Pos.|.001(M)|A|</v>
      </c>
      <c r="LL93" t="str">
        <v>True Pos.|.001|B|</v>
      </c>
      <c r="LM93" t="str">
        <v>True Pos.|.001|E|</v>
      </c>
      <c r="LN93" t="str">
        <v>True Pos.|.002|A|</v>
      </c>
      <c r="LO93" t="str">
        <v>True Pos.|.002|B|</v>
      </c>
      <c r="LP93" t="str">
        <v>True Pos.|.002|C|</v>
      </c>
      <c r="LQ93" t="str">
        <v>True Pos.|.002|D1|</v>
      </c>
      <c r="LR93" t="str">
        <v>True Pos.|.002|D1|D2|</v>
      </c>
      <c r="LS93" t="str">
        <v>True Pos.|.05|A|</v>
      </c>
      <c r="LT93" t="str">
        <v>True Pos.|.1|A|B|C|</v>
      </c>
      <c r="LU93" t="str">
        <v>True Pos.|.13|A</v>
      </c>
      <c r="LV93" t="str">
        <v>True Pos.|0.05|A|</v>
      </c>
      <c r="LW93" t="str">
        <v>True Pos.|0.1|A|B|C|</v>
      </c>
      <c r="LX93" t="str">
        <v>True Pos.|0.13|A|</v>
      </c>
      <c r="LY93" t="str">
        <v>True Pos.|Ø.000(M)|A|</v>
      </c>
      <c r="LZ93" t="str">
        <v>True Pos.|Ø.000(M)|B|</v>
      </c>
      <c r="MA93" t="str">
        <v>True Pos.|Ø.001(M)|A(M)|</v>
      </c>
      <c r="MB93" t="str">
        <v>True Pos.|Ø.001(M)|A|</v>
      </c>
      <c r="MC93" t="str">
        <v>True Pos.|Ø.001|A|</v>
      </c>
      <c r="MD93" t="str">
        <v>True Pos.|Ø.001|C|</v>
      </c>
      <c r="ME93" t="str">
        <v>True Pos.|Ø.002(S)|A(S)|</v>
      </c>
      <c r="MF93" t="str">
        <v>True Pos.|Ø.002|A|</v>
      </c>
      <c r="MG93" t="str">
        <v>True Pos.|Ø.002|B|</v>
      </c>
      <c r="MH93" t="str">
        <v>True Pos.|Ø.002|C|</v>
      </c>
      <c r="MI93" t="str">
        <v>True Pos.|Ø.03(M)|A|</v>
      </c>
      <c r="MJ93" t="str">
        <v>True Pos.|Ø0.03(M)|A|</v>
      </c>
      <c r="MK93" t="str">
        <v>True Pos.|Ø0.05(L)|D|B|</v>
      </c>
      <c r="ML93" t="str">
        <v>True Pos.|Ø0.05|A|</v>
      </c>
      <c r="MM93" t="str">
        <v>True Pos.|Ø0.05|D|</v>
      </c>
      <c r="MN93" t="str">
        <v>True Pos.|Ø0.05|E|</v>
      </c>
      <c r="MO93" t="str">
        <v>True Pos.|Ø0.05|E|B|</v>
      </c>
      <c r="MP93" t="str">
        <v>True Pos.|SØ0.03|C|B|</v>
      </c>
      <c r="MQ93" t="str">
        <v>True Position|.002|A|B|</v>
      </c>
      <c r="MR93" t="str">
        <v>True. Pos.|Ø.001(M)|A|</v>
      </c>
      <c r="MS93" t="str">
        <v>True. Pps.|0.05|A|</v>
      </c>
      <c r="MT93" t="str">
        <v>Tumble Per Note 1</v>
      </c>
      <c r="MU93" t="str">
        <v>Tumble Per Note 2</v>
      </c>
    </row>
    <row r="94" spans="1:359">
      <c r="A94" t="s">
        <v>256</v>
      </c>
      <c r="C94" s="74" t="str" cm="1">
        <f t="array" ref="C94:MU94">TRANSPOSE(_xlfn._xlws.SORT(_xlfn._xlws.FILTER($A$2:$A$499,ISNUMBER(SEARCH('Prt. Lib. &amp; Routine, Table'!L101,$A$2:$A$499)),"not found")))</f>
        <v>.0015 T.I.R. MAX</v>
      </c>
      <c r="D94" t="str">
        <v>.002 MAX ROOT RADIUS</v>
      </c>
      <c r="E94" t="str">
        <v>.012 BLUNT END</v>
      </c>
      <c r="F94" t="str">
        <v>.015 MAX</v>
      </c>
      <c r="G94" t="str">
        <v>.016 T.S.C.</v>
      </c>
      <c r="H94" t="str">
        <v>.017 BASIC</v>
      </c>
      <c r="I94" t="str">
        <v>.021 PITCH</v>
      </c>
      <c r="J94" t="str">
        <v>.022 BLUNT START</v>
      </c>
      <c r="K94" t="str">
        <v>.025 BASIC</v>
      </c>
      <c r="L94" t="str">
        <v>.035 BASIC</v>
      </c>
      <c r="M94" t="str">
        <v>.043 T.S.C</v>
      </c>
      <c r="N94" t="str">
        <v>.053 T.S.C.</v>
      </c>
      <c r="O94" t="str">
        <v>.060 HEX DEPTH</v>
      </c>
      <c r="P94" t="str">
        <v>.060 PITCH</v>
      </c>
      <c r="Q94" t="str">
        <v>.061 BASIC</v>
      </c>
      <c r="R94" t="str">
        <v>.07 HEX</v>
      </c>
      <c r="S94" t="str">
        <v>.070 HEX DEPTH</v>
      </c>
      <c r="T94" t="str">
        <v>.082 DRILL</v>
      </c>
      <c r="U94" t="str">
        <v>.082 DRILL DEPTH</v>
      </c>
      <c r="V94" t="str">
        <v>.094 HEX</v>
      </c>
      <c r="W94" t="str">
        <v>.115 T.S.C.</v>
      </c>
      <c r="X94" t="str">
        <v>.1195 / .1243 MAJOR DIAMETER</v>
      </c>
      <c r="Y94" t="str">
        <v>.1250 HEX</v>
      </c>
      <c r="Z94" t="str">
        <v>.157 MINOR DIAMETER</v>
      </c>
      <c r="AA94" t="str">
        <v>.172 FULL THD DEPTH</v>
      </c>
      <c r="AB94" t="str">
        <v>.172 MAJOR DIAMETER</v>
      </c>
      <c r="AC94" t="str">
        <v>.180 MIN DEPTH FULL THRD</v>
      </c>
      <c r="AD94" t="str">
        <v>.183 Ceter Line Thread Dwell</v>
      </c>
      <c r="AE94" t="str">
        <v>.208 MAX THRD DEPTH</v>
      </c>
      <c r="AF94" t="str">
        <v>.218 BOTTOM HALF OF SLOT</v>
      </c>
      <c r="AG94" t="str">
        <v>.261 BASIC</v>
      </c>
      <c r="AH94" t="str">
        <v>.314 T.S.C.</v>
      </c>
      <c r="AI94" t="str">
        <v>.315 BASIC</v>
      </c>
      <c r="AJ94" t="str">
        <v>.329 MINOR Ø</v>
      </c>
      <c r="AK94" t="str">
        <v>.330 BASIC</v>
      </c>
      <c r="AL94" t="str">
        <v>.35 TO TANGENT POINT</v>
      </c>
      <c r="AM94" t="str">
        <v>.375 MAJOR Ø</v>
      </c>
      <c r="AN94" t="str">
        <v>.390 BASIC</v>
      </c>
      <c r="AO94" t="str">
        <v>.440 BASIC</v>
      </c>
      <c r="AP94" t="str">
        <v>.64/.96 HIGH=Pass</v>
      </c>
      <c r="AQ94" t="str">
        <v>0.012 MAX</v>
      </c>
      <c r="AR94" t="str">
        <v>0.015 MAX</v>
      </c>
      <c r="AS94" t="str">
        <v>0.05 Per Note 2</v>
      </c>
      <c r="AT94" t="str">
        <v>0.500 PULLOUT ZONE</v>
      </c>
      <c r="AU94" t="str">
        <v>10-32 UNF-2A</v>
      </c>
      <c r="AV94" t="str">
        <v>12-28 UNF-2B</v>
      </c>
      <c r="AW94" t="str">
        <v>2.87 BASIC</v>
      </c>
      <c r="AX94" t="str">
        <v>2-56 UNC 2B 2 STARTS</v>
      </c>
      <c r="AY94" t="str">
        <v>3 LEAD THREAD</v>
      </c>
      <c r="AZ94" t="str">
        <v>32µIN Max</v>
      </c>
      <c r="BA94" t="str">
        <v>5/16"-24 UNF-2A</v>
      </c>
      <c r="BB94" t="str">
        <v>5/16-18 UNC 2A</v>
      </c>
      <c r="BC94" t="str">
        <v>5-44 UNF-2A</v>
      </c>
      <c r="BD94" t="str">
        <v>6-16µIN</v>
      </c>
      <c r="BE94" t="str">
        <v>65° BLEND</v>
      </c>
      <c r="BF94" t="str">
        <v>7.45 Top of Ball to Face</v>
      </c>
      <c r="BG94" t="str">
        <v>7/16-28 UNEF 2B</v>
      </c>
      <c r="BH94" t="str">
        <v>7/16-28-UNEF-2A</v>
      </c>
      <c r="BI94" t="str">
        <v>Alignment Per Note 3</v>
      </c>
      <c r="BJ94" t="str">
        <v>ANODIZE (SEE CHART)</v>
      </c>
      <c r="BK94" t="str">
        <v>ANODIZE AQUA Per Note 3</v>
      </c>
      <c r="BL94" t="str">
        <v>ANODIZE BOTTOM PORTION</v>
      </c>
      <c r="BM94" t="str">
        <v>ANODIZE COLOR AQUA</v>
      </c>
      <c r="BN94" t="str">
        <v>ANODIZE COLOR GREEN DWG NOTE 4</v>
      </c>
      <c r="BO94" t="str">
        <v>ANODIZE COLOR LIGHT BLUE</v>
      </c>
      <c r="BP94" t="str">
        <v>ANODIZE GREEN Per Note 2</v>
      </c>
      <c r="BQ94" t="str">
        <v>ANODIZE GREY, Per Note 1</v>
      </c>
      <c r="BR94" t="str">
        <v>ANODIZE MAGENTA</v>
      </c>
      <c r="BS94" t="str">
        <v>Anodize Per note 3</v>
      </c>
      <c r="BT94" t="str">
        <v>Anodize Per Note 4</v>
      </c>
      <c r="BU94" t="str">
        <v>ANODIZE SEAFOAM</v>
      </c>
      <c r="BV94" t="str">
        <v>Balloon 11 Symmetry</v>
      </c>
      <c r="BW94" t="str">
        <v>Balloon 12 Symmetry</v>
      </c>
      <c r="BX94" t="str">
        <v>Balloon 13 Hole Centered</v>
      </c>
      <c r="BY94" t="str">
        <v>Balloon 13 Symmerty</v>
      </c>
      <c r="BZ94" t="str">
        <v>Balloon 2 Symmetry</v>
      </c>
      <c r="CA94" t="str">
        <v>Balloon 21 CENTERED</v>
      </c>
      <c r="CB94" t="str">
        <v>Balloon 29 Symmetry</v>
      </c>
      <c r="CC94" t="str">
        <v>Balloon 3 Symmetry</v>
      </c>
      <c r="CD94" t="str">
        <v>Balloon 4 Symmetry</v>
      </c>
      <c r="CE94" t="str">
        <v>Balloon 5 blend to SØ .340</v>
      </c>
      <c r="CF94" t="str">
        <v>Balloon 5 Symmetry</v>
      </c>
      <c r="CG94" t="str">
        <v>Balloon 6 Centered</v>
      </c>
      <c r="CH94" t="str">
        <v>Balloon 9 Function Check</v>
      </c>
      <c r="CI94" t="str">
        <v>Balloon 9 Symmerty</v>
      </c>
      <c r="CJ94" t="str">
        <v>Balloons 2 &amp; 17 Symmetry |.001|A|</v>
      </c>
      <c r="CK94" t="str">
        <v>Basic Ø 3.6</v>
      </c>
      <c r="CL94" t="str">
        <v>BEAD BLAST</v>
      </c>
      <c r="CM94" t="str">
        <v>BLAST ALUMINUM OXIDE</v>
      </c>
      <c r="CN94" t="str">
        <v>Blast Note 2</v>
      </c>
      <c r="CO94" t="str">
        <v xml:space="preserve">BLAST Per Note 1 </v>
      </c>
      <c r="CP94" t="str">
        <v>BLAST Per Note 2</v>
      </c>
      <c r="CQ94" t="str">
        <v>BLAST Per Note 3</v>
      </c>
      <c r="CR94" t="str">
        <v>BLAST Per Note 4</v>
      </c>
      <c r="CS94" t="str">
        <v>BLAST Per Note 8</v>
      </c>
      <c r="CT94" t="str">
        <v>BLAST Per Traveler, MATT FINISH</v>
      </c>
      <c r="CU94" t="str">
        <v>BLAST WITH 16 GRIT ALUMINUM OXIDE</v>
      </c>
      <c r="CV94" t="str">
        <v>BLAST, Uniform Finish Per Note 3</v>
      </c>
      <c r="CW94" t="str">
        <v>BREAK EDGE</v>
      </c>
      <c r="CX94" t="str">
        <v>BREAK EDGE .014</v>
      </c>
      <c r="CY94" t="str">
        <v>BREAK EDGES Note 2</v>
      </c>
      <c r="CZ94" t="str">
        <v>BREAK SHARP Per Note 1</v>
      </c>
      <c r="DA94" t="str">
        <v>BREAK SHARPS Per Note 1</v>
      </c>
      <c r="DB94" t="str">
        <v>CE 2729</v>
      </c>
      <c r="DC94" t="str">
        <v>CE Logo per Note 3</v>
      </c>
      <c r="DD94" t="str">
        <v>CE MARK</v>
      </c>
      <c r="DE94" t="str">
        <v>Chips/Debris Removed</v>
      </c>
      <c r="DF94" t="str">
        <v>Coat Per Note 2</v>
      </c>
      <c r="DG94" t="str">
        <v>C-Sink Ø .155</v>
      </c>
      <c r="DH94" t="str">
        <v>C-Sink Ø5.2</v>
      </c>
      <c r="DI94" t="str">
        <v>Deburred</v>
      </c>
      <c r="DJ94" t="str">
        <v>DIM "A" NoGo</v>
      </c>
      <c r="DK94" t="str">
        <v>DIM "A" NoGo Hexalobe</v>
      </c>
      <c r="DL94" t="str">
        <v>EDGE BREAK</v>
      </c>
      <c r="DM94" t="str">
        <v>EDGE BREAK MIN R.004, MAX R.010</v>
      </c>
      <c r="DN94" t="str">
        <v>Edge Break per Note 1</v>
      </c>
      <c r="DO94" t="str">
        <v>ELECTROPOLISH Per Note 1</v>
      </c>
      <c r="DP94" t="str">
        <v>Finish Per Note 3</v>
      </c>
      <c r="DQ94" t="str">
        <v>FLUTE POSITION Per Note 3</v>
      </c>
      <c r="DR94" t="str">
        <v>FULL R</v>
      </c>
      <c r="DS94" t="str">
        <v>FULL RADIUS</v>
      </c>
      <c r="DT94" t="str">
        <v xml:space="preserve">FULL RADIUS </v>
      </c>
      <c r="DU94" t="str">
        <v>Function Check  (.2340 .2360 FULL)</v>
      </c>
      <c r="DV94" t="str">
        <v>FUNCTIONAL  HEXALOBE</v>
      </c>
      <c r="DW94" t="str">
        <v>GLASS BEAD Per Note 3</v>
      </c>
      <c r="DX94" t="str">
        <v>Globus Logo per Note 3</v>
      </c>
      <c r="DY94" t="str">
        <v>Gold Anodized Color</v>
      </c>
      <c r="DZ94" t="str">
        <v>Green Anodized Color</v>
      </c>
      <c r="EA94" t="str">
        <v>GRIT BLAST Per Note 3</v>
      </c>
      <c r="EB94" t="str">
        <v>Grit Blast Per Note 4</v>
      </c>
      <c r="EC94" t="str">
        <v>GRIT BLAST, DWG NOTE 3</v>
      </c>
      <c r="ED94" t="str">
        <v>HEX MINOR Ø.1292</v>
      </c>
      <c r="EE94" t="str">
        <v xml:space="preserve">HEXALOBE </v>
      </c>
      <c r="EF94" t="str">
        <v>HEXALOBE FUNCTION</v>
      </c>
      <c r="EG94" t="str">
        <v>Hexalobe Minor</v>
      </c>
      <c r="EH94" t="str">
        <v>Hexalobe NV-30</v>
      </c>
      <c r="EI94" t="str">
        <v>HEXALOBE ORIENTATION</v>
      </c>
      <c r="EJ94" t="str">
        <v>Inspect per operation 30 comments</v>
      </c>
      <c r="EK94" t="str">
        <v>INT / EXT CORNERS: R.002 TO R.010</v>
      </c>
      <c r="EL94" t="str">
        <v>INT /EXT CORNERS R.05 TO R.03</v>
      </c>
      <c r="EM94" t="str">
        <v>John is a Geek</v>
      </c>
      <c r="EN94" t="str">
        <v>LASER ETCH</v>
      </c>
      <c r="EO94" t="str">
        <v>Laser Etch Per Note 7</v>
      </c>
      <c r="EP94" t="str">
        <v xml:space="preserve">LASER MARK "CE" DWG NOTE 10 </v>
      </c>
      <c r="EQ94" t="str">
        <v>Laser Mark "P1-15004-08", Per Note 3</v>
      </c>
      <c r="ER94" t="str">
        <v>Laser Mark "P2-15004-08", Per Note 3</v>
      </c>
      <c r="ES94" t="str">
        <v>Laser Mark "P3-15004-08", Per Note 3</v>
      </c>
      <c r="ET94" t="str">
        <v>Laser Mark "P4-15004-08", Per Note 3</v>
      </c>
      <c r="EU94" t="str">
        <v xml:space="preserve">LASER MARK LOGO DWG NOTE 9 </v>
      </c>
      <c r="EV94" t="str">
        <v xml:space="preserve">LASER MARK LOT NUMBER DWG NOTE 8 </v>
      </c>
      <c r="EW94" t="str">
        <v>Laser Mark Lot, Per Note 3</v>
      </c>
      <c r="EX94" t="str">
        <v xml:space="preserve">LASER MARK PART NUMBER DWG NOTE 8 </v>
      </c>
      <c r="EY94" t="str">
        <v>LASER: 13000000</v>
      </c>
      <c r="EZ94" t="str">
        <v>LASER: CE 2797</v>
      </c>
      <c r="FA94" t="str">
        <v>LASER: LOGO</v>
      </c>
      <c r="FB94" t="str">
        <v xml:space="preserve">LASER: Lot # Per RE-75-001 </v>
      </c>
      <c r="FC94" t="str">
        <v>LAST THREAD</v>
      </c>
      <c r="FD94" t="str">
        <v>LEAD .0625</v>
      </c>
      <c r="FE94" t="str">
        <v>LOGO</v>
      </c>
      <c r="FF94" t="str">
        <v>Lot (Control) Number per Note 3</v>
      </c>
      <c r="FG94" t="str">
        <v>LOT NO.</v>
      </c>
      <c r="FH94" t="str">
        <v>LOT NUMBER</v>
      </c>
      <c r="FI94" t="str">
        <v>LOT NUMBER PER NUVASIVE SOP 9002007</v>
      </c>
      <c r="FJ94" t="str">
        <v>M 4X 0.5 - 6G - 0.063R - LH</v>
      </c>
      <c r="FK94" t="str">
        <v>M4 X 0.5 - 6G - 0.063R</v>
      </c>
      <c r="FL94" t="str">
        <v>M4 X 0.5 - 6G - 0.063R - LH</v>
      </c>
      <c r="FM94" t="str">
        <v>M4.5 X .75 6g</v>
      </c>
      <c r="FN94" t="str">
        <v>M4.5 X 0.75 6g</v>
      </c>
      <c r="FO94" t="str">
        <v>M5x0.8-6g</v>
      </c>
      <c r="FP94" t="str">
        <v xml:space="preserve">M5x0.8-6g </v>
      </c>
      <c r="FQ94" t="str">
        <v>M6 X .75 6g</v>
      </c>
      <c r="FR94" t="str">
        <v>M6 X 0.75-6g</v>
      </c>
      <c r="FS94" t="str">
        <v>M6 X0.75 - 6g</v>
      </c>
      <c r="FT94" t="str">
        <v>M6X0.75 - 6H</v>
      </c>
      <c r="FU94" t="str">
        <v>M7 X 1.00 6g THREAD</v>
      </c>
      <c r="FV94" t="str">
        <v>M7X1.00 6g THREAD</v>
      </c>
      <c r="FW94" t="str">
        <v>M7X1.00 6h THREAD</v>
      </c>
      <c r="FX94" t="str">
        <v>Magenta Anodized Color</v>
      </c>
      <c r="FY94" t="str">
        <v>MAJOR Ø .380</v>
      </c>
      <c r="FZ94" t="str">
        <v>MAJORØ</v>
      </c>
      <c r="GA94" t="str">
        <v>MATT FINISH Per Note 3</v>
      </c>
      <c r="GB94" t="str">
        <v>MATT FINISH Per Traveler</v>
      </c>
      <c r="GC94" t="str">
        <v>MATTE FINISH</v>
      </c>
      <c r="GD94" t="str">
        <v>MATTE FINISH DWG NOTE 3</v>
      </c>
      <c r="GE94" t="str">
        <v>MATTE FINISH Note 3</v>
      </c>
      <c r="GF94" t="str">
        <v>Matte Finish Per Note 3</v>
      </c>
      <c r="GG94" t="str">
        <v>MATTE FINISH SIZE 10 GLASS BEAD</v>
      </c>
      <c r="GH94" t="str">
        <v>MAX ROOT RADIUS</v>
      </c>
      <c r="GI94" t="str">
        <v xml:space="preserve">Mill Profile Centered </v>
      </c>
      <c r="GJ94" t="str">
        <v>Minor Ø Unconstrained Check</v>
      </c>
      <c r="GK94" t="str">
        <v>MINOR Ø.1336</v>
      </c>
      <c r="GL94" t="str">
        <v>NO ANODIZE Per note 8</v>
      </c>
      <c r="GM94" t="str">
        <v>NO ANODIZE Per note 9</v>
      </c>
      <c r="GN94" t="str">
        <v>No Nicks, Scratches, Tool Marks, etc.</v>
      </c>
      <c r="GO94" t="str">
        <v>No Nicks,Scratches,Tool Marks,etc.</v>
      </c>
      <c r="GP94" t="str">
        <v>NO TOOL MARKS</v>
      </c>
      <c r="GQ94" t="str">
        <v>NOTE 3 THREAD RELIEF</v>
      </c>
      <c r="GR94" t="str">
        <v>NV-27 FUNC.</v>
      </c>
      <c r="GS94" t="str">
        <v>NV-30 DIM A</v>
      </c>
      <c r="GT94" t="str">
        <v>NV-30 DIM B</v>
      </c>
      <c r="GU94" t="str">
        <v>NV-30 DIM F</v>
      </c>
      <c r="GV94" t="str">
        <v>Ø .1250 HEX</v>
      </c>
      <c r="GW94" t="str">
        <v>Ø 9.4 MAJOR</v>
      </c>
      <c r="GX94" t="str">
        <v>Ø.096 MAX PILOT HOLE</v>
      </c>
      <c r="GY94" t="str">
        <v>Ø.125 THRU</v>
      </c>
      <c r="GZ94" t="str">
        <v>Ø.205 COUNTERSINK</v>
      </c>
      <c r="HA94" t="str">
        <v>Ø.260 T.S.C.</v>
      </c>
      <c r="HB94" t="str">
        <v>Ø.500 BASIC</v>
      </c>
      <c r="HC94" t="str">
        <v xml:space="preserve">OVAL CENTERED </v>
      </c>
      <c r="HD94" t="str">
        <v>PART NO. 15100</v>
      </c>
      <c r="HE94" t="str">
        <v>PART NUMBER 13100000</v>
      </c>
      <c r="HF94" t="str">
        <v>PART NUMBER 13600000</v>
      </c>
      <c r="HG94" t="str">
        <v>Part Number per Note 3</v>
      </c>
      <c r="HH94" t="str">
        <v>PD 5/16-18 UNC 2A</v>
      </c>
      <c r="HI94" t="str">
        <v>Perp.|0.05|A|</v>
      </c>
      <c r="HJ94" t="str">
        <v>PILOT THRU HOLE PRESENT</v>
      </c>
      <c r="HK94" t="str">
        <v>PITCH .060</v>
      </c>
      <c r="HL94" t="str">
        <v>Profile |.001|A|</v>
      </c>
      <c r="HM94" t="str">
        <v>Profile |.0015 | A | X-Y</v>
      </c>
      <c r="HN94" t="str">
        <v>Profile |.002| |A|B| X-Y</v>
      </c>
      <c r="HO94" t="str">
        <v>Profile |.002|A|B|</v>
      </c>
      <c r="HP94" t="str">
        <v>Profile |.002|A|B| X-Y</v>
      </c>
      <c r="HQ94" t="str">
        <v>Profile:|010|A|B|C|</v>
      </c>
      <c r="HR94" t="str">
        <v>Profile| .002| A|B|</v>
      </c>
      <c r="HS94" t="str">
        <v>Profile|.001|</v>
      </c>
      <c r="HT94" t="str">
        <v>Profile|.001|A|</v>
      </c>
      <c r="HU94" t="str">
        <v>Profile|.001|A|B|</v>
      </c>
      <c r="HV94" t="str">
        <v xml:space="preserve">Profile|.001|A|B| A&lt;-&gt;B </v>
      </c>
      <c r="HW94" t="str">
        <v>Profile|.001|A|B| C&lt;-&gt;D</v>
      </c>
      <c r="HX94" t="str">
        <v>Profile|.001|A|B| L-M</v>
      </c>
      <c r="HY94" t="str">
        <v>Profile|.001|A|B| P-Q</v>
      </c>
      <c r="HZ94" t="str">
        <v>Profile|.001|A|B|C&lt;-&gt;D</v>
      </c>
      <c r="IA94" t="str">
        <v>Profile|.001|A|C&lt;--&gt;D</v>
      </c>
      <c r="IB94" t="str">
        <v>Profile|.001|A|UNILATERAL</v>
      </c>
      <c r="IC94" t="str">
        <v>Profile|.001|C|</v>
      </c>
      <c r="ID94" t="str">
        <v>Profile|.0012|D1|</v>
      </c>
      <c r="IE94" t="str">
        <v>Profile|.0015| A-B UNI.</v>
      </c>
      <c r="IF94" t="str">
        <v>Profile|.0015| UNI.</v>
      </c>
      <c r="IG94" t="str">
        <v>Profile|.0015|A| X-Y</v>
      </c>
      <c r="IH94" t="str">
        <v>Profile|.0015|E|F|</v>
      </c>
      <c r="II94" t="str">
        <v>Profile|.0016|B|D|</v>
      </c>
      <c r="IJ94" t="str">
        <v>Profile|.002(U).000|A|</v>
      </c>
      <c r="IK94" t="str">
        <v>Profile|.002|</v>
      </c>
      <c r="IL94" t="str">
        <v>Profile|.002|A</v>
      </c>
      <c r="IM94" t="str">
        <v>Profile|.002|A|</v>
      </c>
      <c r="IN94" t="str">
        <v>Profile|.002|A|B|</v>
      </c>
      <c r="IO94" t="str">
        <v xml:space="preserve">Profile|.002|A|B| A&lt;-&gt;B </v>
      </c>
      <c r="IP94" t="str">
        <v>Profile|.002|A|B| C&lt;-&gt;D</v>
      </c>
      <c r="IQ94" t="str">
        <v>Profile|.002|A|B| X-Y</v>
      </c>
      <c r="IR94" t="str">
        <v>Profile|.002|A|B|C|X-Y</v>
      </c>
      <c r="IS94" t="str">
        <v>Profile|.002|A|B|X&lt;--&gt;Y</v>
      </c>
      <c r="IT94" t="str">
        <v>Profile|.002|A|B|X-Y</v>
      </c>
      <c r="IU94" t="str">
        <v>Profile|.002|A|C|</v>
      </c>
      <c r="IV94" t="str">
        <v>Profile|.002|C|A|</v>
      </c>
      <c r="IW94" t="str">
        <v>Profile|.002|C|B|</v>
      </c>
      <c r="IX94" t="str">
        <v>Profile|.0020|</v>
      </c>
      <c r="IY94" t="str">
        <v>Profile|.003|A|</v>
      </c>
      <c r="IZ94" t="str">
        <v>Profile|.003|A|B|C| Uni.</v>
      </c>
      <c r="JA94" t="str">
        <v>Profile|.003|E|F|</v>
      </c>
      <c r="JB94" t="str">
        <v>Profile|.004(U) .003|A|B|C|</v>
      </c>
      <c r="JC94" t="str">
        <v>Profile|.004|A| UNI.</v>
      </c>
      <c r="JD94" t="str">
        <v>Profile|.005|A|C|</v>
      </c>
      <c r="JE94" t="str">
        <v>Profile|.005|A|C|A&lt;--&gt;B, C&lt;--&gt;D</v>
      </c>
      <c r="JF94" t="str">
        <v>Profile|.005|A|D| A-B UNI.</v>
      </c>
      <c r="JG94" t="str">
        <v>Profile|.005|A|D| UNI.</v>
      </c>
      <c r="JH94" t="str">
        <v>Profile|.010|A|B|</v>
      </c>
      <c r="JI94" t="str">
        <v>Profile|.010|A|B|C|</v>
      </c>
      <c r="JJ94" t="str">
        <v>Profile|.03|A|</v>
      </c>
      <c r="JK94" t="str">
        <v>Profile|.05|A|B|</v>
      </c>
      <c r="JL94" t="str">
        <v>Profile|0.03|</v>
      </c>
      <c r="JM94" t="str">
        <v>Profile|0.03|A|</v>
      </c>
      <c r="JN94" t="str">
        <v>Profile|0.03|A|B|</v>
      </c>
      <c r="JO94" t="str">
        <v>Profile|0.05{A|C|</v>
      </c>
      <c r="JP94" t="str">
        <v>Profile|0.05|A|B|</v>
      </c>
      <c r="JQ94" t="str">
        <v>Profile|0.05|E|</v>
      </c>
      <c r="JR94" t="str">
        <v>Profile|0.05|E|F|</v>
      </c>
      <c r="JS94" t="str">
        <v>Profile|0.06|A|C|</v>
      </c>
      <c r="JT94" t="str">
        <v>Profile|0.1|A|A|</v>
      </c>
      <c r="JU94" t="str">
        <v>Profile|0.1|D1|</v>
      </c>
      <c r="JV94" t="str">
        <v>Profile|A|B|C|</v>
      </c>
      <c r="JW94" t="str">
        <v>Proile|.002|A|B|J-K</v>
      </c>
      <c r="JX94" t="str">
        <v>P-Thread Form</v>
      </c>
      <c r="JY94" t="str">
        <v>R  FULL RADIUS</v>
      </c>
      <c r="JZ94" t="str">
        <v>R.001/.006</v>
      </c>
      <c r="KA94" t="str">
        <v>R.003 MAX</v>
      </c>
      <c r="KB94" t="str">
        <v>R.005 MAX</v>
      </c>
      <c r="KC94" t="str">
        <v>R.030</v>
      </c>
      <c r="KD94" t="str">
        <v>R.25 MAX</v>
      </c>
      <c r="KE94" t="str">
        <v>R1.33 BASIC</v>
      </c>
      <c r="KF94" t="str">
        <v>R3.3</v>
      </c>
      <c r="KG94" t="str">
        <v>Ra 1.6 MAX</v>
      </c>
      <c r="KH94" t="str">
        <v>RAD @ FACE &amp; OD CHAMFER</v>
      </c>
      <c r="KI94" t="str">
        <v>RAD. @ ID &amp; BACK FACE</v>
      </c>
      <c r="KJ94" t="str">
        <v>RAD. @ OD &amp; BACK FACE</v>
      </c>
      <c r="KK94" t="str">
        <v>REMOVE SHRP EDGES .005 MAX</v>
      </c>
      <c r="KL94" t="str">
        <v>ROD SLOT CENTERED</v>
      </c>
      <c r="KM94" t="str">
        <v>SHARP OKAY</v>
      </c>
      <c r="KN94" t="str">
        <v>Slot Centered</v>
      </c>
      <c r="KO94" t="str">
        <v>SLOT WIDTH</v>
      </c>
      <c r="KP94" t="str">
        <v>Surface Finish Per Note 1</v>
      </c>
      <c r="KQ94" t="str">
        <v>Symmerty Balloon A_6</v>
      </c>
      <c r="KR94" t="str">
        <v>T27 HEXALOBE Per Note 1</v>
      </c>
      <c r="KS94" t="str">
        <v>T27 TORX</v>
      </c>
      <c r="KT94" t="str">
        <v>THRD DEPTH</v>
      </c>
      <c r="KU94" t="str">
        <v>Thread Form Per Note 3</v>
      </c>
      <c r="KV94" t="str">
        <v>THREAD INTO ROD SLOT</v>
      </c>
      <c r="KW94" t="str">
        <v>Thread Timed Print Note 6</v>
      </c>
      <c r="KX94" t="str">
        <v>TOOL MISMATCH PERMISSIBLE</v>
      </c>
      <c r="KY94" t="str">
        <v>Tot. Runout|Ø.002|C|</v>
      </c>
      <c r="KZ94" t="str">
        <v>Total Runout|.002|E|</v>
      </c>
      <c r="LA94" t="str">
        <v>TRIPLE LEAD THREAD</v>
      </c>
      <c r="LB94" t="str">
        <v>True Pos. |.001 (M)|A|</v>
      </c>
      <c r="LC94" t="str">
        <v>True Pos. |.002(M)|A|B|</v>
      </c>
      <c r="LD94" t="str">
        <v>True Pos. |.002|</v>
      </c>
      <c r="LE94" t="str">
        <v>True Pos. |.002|A|</v>
      </c>
      <c r="LF94" t="str">
        <v>True Pos. |.002|A|B|</v>
      </c>
      <c r="LG94" t="str">
        <v>True Pos. |.004|A|C|B|</v>
      </c>
      <c r="LH94" t="str">
        <v>True Pos. |.005(M)|A|B|</v>
      </c>
      <c r="LI94" t="str">
        <v>True Pos.|.000(L)|A|D|</v>
      </c>
      <c r="LJ94" t="str">
        <v>True Pos.|.000(M)|A|</v>
      </c>
      <c r="LK94" t="str">
        <v>True Pos.|.001(M)|A|</v>
      </c>
      <c r="LL94" t="str">
        <v>True Pos.|.001|B|</v>
      </c>
      <c r="LM94" t="str">
        <v>True Pos.|.001|E|</v>
      </c>
      <c r="LN94" t="str">
        <v>True Pos.|.002|A|</v>
      </c>
      <c r="LO94" t="str">
        <v>True Pos.|.002|B|</v>
      </c>
      <c r="LP94" t="str">
        <v>True Pos.|.002|C|</v>
      </c>
      <c r="LQ94" t="str">
        <v>True Pos.|.002|D1|</v>
      </c>
      <c r="LR94" t="str">
        <v>True Pos.|.002|D1|D2|</v>
      </c>
      <c r="LS94" t="str">
        <v>True Pos.|.05|A|</v>
      </c>
      <c r="LT94" t="str">
        <v>True Pos.|.1|A|B|C|</v>
      </c>
      <c r="LU94" t="str">
        <v>True Pos.|.13|A</v>
      </c>
      <c r="LV94" t="str">
        <v>True Pos.|0.05|A|</v>
      </c>
      <c r="LW94" t="str">
        <v>True Pos.|0.1|A|B|C|</v>
      </c>
      <c r="LX94" t="str">
        <v>True Pos.|0.13|A|</v>
      </c>
      <c r="LY94" t="str">
        <v>True Pos.|Ø.000(M)|A|</v>
      </c>
      <c r="LZ94" t="str">
        <v>True Pos.|Ø.000(M)|B|</v>
      </c>
      <c r="MA94" t="str">
        <v>True Pos.|Ø.001(M)|A(M)|</v>
      </c>
      <c r="MB94" t="str">
        <v>True Pos.|Ø.001(M)|A|</v>
      </c>
      <c r="MC94" t="str">
        <v>True Pos.|Ø.001|A|</v>
      </c>
      <c r="MD94" t="str">
        <v>True Pos.|Ø.001|C|</v>
      </c>
      <c r="ME94" t="str">
        <v>True Pos.|Ø.002(S)|A(S)|</v>
      </c>
      <c r="MF94" t="str">
        <v>True Pos.|Ø.002|A|</v>
      </c>
      <c r="MG94" t="str">
        <v>True Pos.|Ø.002|B|</v>
      </c>
      <c r="MH94" t="str">
        <v>True Pos.|Ø.002|C|</v>
      </c>
      <c r="MI94" t="str">
        <v>True Pos.|Ø.03(M)|A|</v>
      </c>
      <c r="MJ94" t="str">
        <v>True Pos.|Ø0.03(M)|A|</v>
      </c>
      <c r="MK94" t="str">
        <v>True Pos.|Ø0.05(L)|D|B|</v>
      </c>
      <c r="ML94" t="str">
        <v>True Pos.|Ø0.05|A|</v>
      </c>
      <c r="MM94" t="str">
        <v>True Pos.|Ø0.05|D|</v>
      </c>
      <c r="MN94" t="str">
        <v>True Pos.|Ø0.05|E|</v>
      </c>
      <c r="MO94" t="str">
        <v>True Pos.|Ø0.05|E|B|</v>
      </c>
      <c r="MP94" t="str">
        <v>True Pos.|SØ0.03|C|B|</v>
      </c>
      <c r="MQ94" t="str">
        <v>True Position|.002|A|B|</v>
      </c>
      <c r="MR94" t="str">
        <v>True. Pos.|Ø.001(M)|A|</v>
      </c>
      <c r="MS94" t="str">
        <v>True. Pps.|0.05|A|</v>
      </c>
      <c r="MT94" t="str">
        <v>Tumble Per Note 1</v>
      </c>
      <c r="MU94" t="str">
        <v>Tumble Per Note 2</v>
      </c>
    </row>
    <row r="95" spans="1:359">
      <c r="A95" t="s">
        <v>979</v>
      </c>
      <c r="C95" s="74" t="str" cm="1">
        <f t="array" ref="C95:MU95">TRANSPOSE(_xlfn._xlws.SORT(_xlfn._xlws.FILTER($A$2:$A$499,ISNUMBER(SEARCH('Prt. Lib. &amp; Routine, Table'!L102,$A$2:$A$499)),"not found")))</f>
        <v>.0015 T.I.R. MAX</v>
      </c>
      <c r="D95" t="str">
        <v>.002 MAX ROOT RADIUS</v>
      </c>
      <c r="E95" t="str">
        <v>.012 BLUNT END</v>
      </c>
      <c r="F95" t="str">
        <v>.015 MAX</v>
      </c>
      <c r="G95" t="str">
        <v>.016 T.S.C.</v>
      </c>
      <c r="H95" t="str">
        <v>.017 BASIC</v>
      </c>
      <c r="I95" t="str">
        <v>.021 PITCH</v>
      </c>
      <c r="J95" t="str">
        <v>.022 BLUNT START</v>
      </c>
      <c r="K95" t="str">
        <v>.025 BASIC</v>
      </c>
      <c r="L95" t="str">
        <v>.035 BASIC</v>
      </c>
      <c r="M95" t="str">
        <v>.043 T.S.C</v>
      </c>
      <c r="N95" t="str">
        <v>.053 T.S.C.</v>
      </c>
      <c r="O95" t="str">
        <v>.060 HEX DEPTH</v>
      </c>
      <c r="P95" t="str">
        <v>.060 PITCH</v>
      </c>
      <c r="Q95" t="str">
        <v>.061 BASIC</v>
      </c>
      <c r="R95" t="str">
        <v>.07 HEX</v>
      </c>
      <c r="S95" t="str">
        <v>.070 HEX DEPTH</v>
      </c>
      <c r="T95" t="str">
        <v>.082 DRILL</v>
      </c>
      <c r="U95" t="str">
        <v>.082 DRILL DEPTH</v>
      </c>
      <c r="V95" t="str">
        <v>.094 HEX</v>
      </c>
      <c r="W95" t="str">
        <v>.115 T.S.C.</v>
      </c>
      <c r="X95" t="str">
        <v>.1195 / .1243 MAJOR DIAMETER</v>
      </c>
      <c r="Y95" t="str">
        <v>.1250 HEX</v>
      </c>
      <c r="Z95" t="str">
        <v>.157 MINOR DIAMETER</v>
      </c>
      <c r="AA95" t="str">
        <v>.172 FULL THD DEPTH</v>
      </c>
      <c r="AB95" t="str">
        <v>.172 MAJOR DIAMETER</v>
      </c>
      <c r="AC95" t="str">
        <v>.180 MIN DEPTH FULL THRD</v>
      </c>
      <c r="AD95" t="str">
        <v>.183 Ceter Line Thread Dwell</v>
      </c>
      <c r="AE95" t="str">
        <v>.208 MAX THRD DEPTH</v>
      </c>
      <c r="AF95" t="str">
        <v>.218 BOTTOM HALF OF SLOT</v>
      </c>
      <c r="AG95" t="str">
        <v>.261 BASIC</v>
      </c>
      <c r="AH95" t="str">
        <v>.314 T.S.C.</v>
      </c>
      <c r="AI95" t="str">
        <v>.315 BASIC</v>
      </c>
      <c r="AJ95" t="str">
        <v>.329 MINOR Ø</v>
      </c>
      <c r="AK95" t="str">
        <v>.330 BASIC</v>
      </c>
      <c r="AL95" t="str">
        <v>.35 TO TANGENT POINT</v>
      </c>
      <c r="AM95" t="str">
        <v>.375 MAJOR Ø</v>
      </c>
      <c r="AN95" t="str">
        <v>.390 BASIC</v>
      </c>
      <c r="AO95" t="str">
        <v>.440 BASIC</v>
      </c>
      <c r="AP95" t="str">
        <v>.64/.96 HIGH=Pass</v>
      </c>
      <c r="AQ95" t="str">
        <v>0.012 MAX</v>
      </c>
      <c r="AR95" t="str">
        <v>0.015 MAX</v>
      </c>
      <c r="AS95" t="str">
        <v>0.05 Per Note 2</v>
      </c>
      <c r="AT95" t="str">
        <v>0.500 PULLOUT ZONE</v>
      </c>
      <c r="AU95" t="str">
        <v>10-32 UNF-2A</v>
      </c>
      <c r="AV95" t="str">
        <v>12-28 UNF-2B</v>
      </c>
      <c r="AW95" t="str">
        <v>2.87 BASIC</v>
      </c>
      <c r="AX95" t="str">
        <v>2-56 UNC 2B 2 STARTS</v>
      </c>
      <c r="AY95" t="str">
        <v>3 LEAD THREAD</v>
      </c>
      <c r="AZ95" t="str">
        <v>32µIN Max</v>
      </c>
      <c r="BA95" t="str">
        <v>5/16"-24 UNF-2A</v>
      </c>
      <c r="BB95" t="str">
        <v>5/16-18 UNC 2A</v>
      </c>
      <c r="BC95" t="str">
        <v>5-44 UNF-2A</v>
      </c>
      <c r="BD95" t="str">
        <v>6-16µIN</v>
      </c>
      <c r="BE95" t="str">
        <v>65° BLEND</v>
      </c>
      <c r="BF95" t="str">
        <v>7.45 Top of Ball to Face</v>
      </c>
      <c r="BG95" t="str">
        <v>7/16-28 UNEF 2B</v>
      </c>
      <c r="BH95" t="str">
        <v>7/16-28-UNEF-2A</v>
      </c>
      <c r="BI95" t="str">
        <v>Alignment Per Note 3</v>
      </c>
      <c r="BJ95" t="str">
        <v>ANODIZE (SEE CHART)</v>
      </c>
      <c r="BK95" t="str">
        <v>ANODIZE AQUA Per Note 3</v>
      </c>
      <c r="BL95" t="str">
        <v>ANODIZE BOTTOM PORTION</v>
      </c>
      <c r="BM95" t="str">
        <v>ANODIZE COLOR AQUA</v>
      </c>
      <c r="BN95" t="str">
        <v>ANODIZE COLOR GREEN DWG NOTE 4</v>
      </c>
      <c r="BO95" t="str">
        <v>ANODIZE COLOR LIGHT BLUE</v>
      </c>
      <c r="BP95" t="str">
        <v>ANODIZE GREEN Per Note 2</v>
      </c>
      <c r="BQ95" t="str">
        <v>ANODIZE GREY, Per Note 1</v>
      </c>
      <c r="BR95" t="str">
        <v>ANODIZE MAGENTA</v>
      </c>
      <c r="BS95" t="str">
        <v>Anodize Per note 3</v>
      </c>
      <c r="BT95" t="str">
        <v>Anodize Per Note 4</v>
      </c>
      <c r="BU95" t="str">
        <v>ANODIZE SEAFOAM</v>
      </c>
      <c r="BV95" t="str">
        <v>Balloon 11 Symmetry</v>
      </c>
      <c r="BW95" t="str">
        <v>Balloon 12 Symmetry</v>
      </c>
      <c r="BX95" t="str">
        <v>Balloon 13 Hole Centered</v>
      </c>
      <c r="BY95" t="str">
        <v>Balloon 13 Symmerty</v>
      </c>
      <c r="BZ95" t="str">
        <v>Balloon 2 Symmetry</v>
      </c>
      <c r="CA95" t="str">
        <v>Balloon 21 CENTERED</v>
      </c>
      <c r="CB95" t="str">
        <v>Balloon 29 Symmetry</v>
      </c>
      <c r="CC95" t="str">
        <v>Balloon 3 Symmetry</v>
      </c>
      <c r="CD95" t="str">
        <v>Balloon 4 Symmetry</v>
      </c>
      <c r="CE95" t="str">
        <v>Balloon 5 blend to SØ .340</v>
      </c>
      <c r="CF95" t="str">
        <v>Balloon 5 Symmetry</v>
      </c>
      <c r="CG95" t="str">
        <v>Balloon 6 Centered</v>
      </c>
      <c r="CH95" t="str">
        <v>Balloon 9 Function Check</v>
      </c>
      <c r="CI95" t="str">
        <v>Balloon 9 Symmerty</v>
      </c>
      <c r="CJ95" t="str">
        <v>Balloons 2 &amp; 17 Symmetry |.001|A|</v>
      </c>
      <c r="CK95" t="str">
        <v>Basic Ø 3.6</v>
      </c>
      <c r="CL95" t="str">
        <v>BEAD BLAST</v>
      </c>
      <c r="CM95" t="str">
        <v>BLAST ALUMINUM OXIDE</v>
      </c>
      <c r="CN95" t="str">
        <v>Blast Note 2</v>
      </c>
      <c r="CO95" t="str">
        <v xml:space="preserve">BLAST Per Note 1 </v>
      </c>
      <c r="CP95" t="str">
        <v>BLAST Per Note 2</v>
      </c>
      <c r="CQ95" t="str">
        <v>BLAST Per Note 3</v>
      </c>
      <c r="CR95" t="str">
        <v>BLAST Per Note 4</v>
      </c>
      <c r="CS95" t="str">
        <v>BLAST Per Note 8</v>
      </c>
      <c r="CT95" t="str">
        <v>BLAST Per Traveler, MATT FINISH</v>
      </c>
      <c r="CU95" t="str">
        <v>BLAST WITH 16 GRIT ALUMINUM OXIDE</v>
      </c>
      <c r="CV95" t="str">
        <v>BLAST, Uniform Finish Per Note 3</v>
      </c>
      <c r="CW95" t="str">
        <v>BREAK EDGE</v>
      </c>
      <c r="CX95" t="str">
        <v>BREAK EDGE .014</v>
      </c>
      <c r="CY95" t="str">
        <v>BREAK EDGES Note 2</v>
      </c>
      <c r="CZ95" t="str">
        <v>BREAK SHARP Per Note 1</v>
      </c>
      <c r="DA95" t="str">
        <v>BREAK SHARPS Per Note 1</v>
      </c>
      <c r="DB95" t="str">
        <v>CE 2729</v>
      </c>
      <c r="DC95" t="str">
        <v>CE Logo per Note 3</v>
      </c>
      <c r="DD95" t="str">
        <v>CE MARK</v>
      </c>
      <c r="DE95" t="str">
        <v>Chips/Debris Removed</v>
      </c>
      <c r="DF95" t="str">
        <v>Coat Per Note 2</v>
      </c>
      <c r="DG95" t="str">
        <v>C-Sink Ø .155</v>
      </c>
      <c r="DH95" t="str">
        <v>C-Sink Ø5.2</v>
      </c>
      <c r="DI95" t="str">
        <v>Deburred</v>
      </c>
      <c r="DJ95" t="str">
        <v>DIM "A" NoGo</v>
      </c>
      <c r="DK95" t="str">
        <v>DIM "A" NoGo Hexalobe</v>
      </c>
      <c r="DL95" t="str">
        <v>EDGE BREAK</v>
      </c>
      <c r="DM95" t="str">
        <v>EDGE BREAK MIN R.004, MAX R.010</v>
      </c>
      <c r="DN95" t="str">
        <v>Edge Break per Note 1</v>
      </c>
      <c r="DO95" t="str">
        <v>ELECTROPOLISH Per Note 1</v>
      </c>
      <c r="DP95" t="str">
        <v>Finish Per Note 3</v>
      </c>
      <c r="DQ95" t="str">
        <v>FLUTE POSITION Per Note 3</v>
      </c>
      <c r="DR95" t="str">
        <v>FULL R</v>
      </c>
      <c r="DS95" t="str">
        <v>FULL RADIUS</v>
      </c>
      <c r="DT95" t="str">
        <v xml:space="preserve">FULL RADIUS </v>
      </c>
      <c r="DU95" t="str">
        <v>Function Check  (.2340 .2360 FULL)</v>
      </c>
      <c r="DV95" t="str">
        <v>FUNCTIONAL  HEXALOBE</v>
      </c>
      <c r="DW95" t="str">
        <v>GLASS BEAD Per Note 3</v>
      </c>
      <c r="DX95" t="str">
        <v>Globus Logo per Note 3</v>
      </c>
      <c r="DY95" t="str">
        <v>Gold Anodized Color</v>
      </c>
      <c r="DZ95" t="str">
        <v>Green Anodized Color</v>
      </c>
      <c r="EA95" t="str">
        <v>GRIT BLAST Per Note 3</v>
      </c>
      <c r="EB95" t="str">
        <v>Grit Blast Per Note 4</v>
      </c>
      <c r="EC95" t="str">
        <v>GRIT BLAST, DWG NOTE 3</v>
      </c>
      <c r="ED95" t="str">
        <v>HEX MINOR Ø.1292</v>
      </c>
      <c r="EE95" t="str">
        <v xml:space="preserve">HEXALOBE </v>
      </c>
      <c r="EF95" t="str">
        <v>HEXALOBE FUNCTION</v>
      </c>
      <c r="EG95" t="str">
        <v>Hexalobe Minor</v>
      </c>
      <c r="EH95" t="str">
        <v>Hexalobe NV-30</v>
      </c>
      <c r="EI95" t="str">
        <v>HEXALOBE ORIENTATION</v>
      </c>
      <c r="EJ95" t="str">
        <v>Inspect per operation 30 comments</v>
      </c>
      <c r="EK95" t="str">
        <v>INT / EXT CORNERS: R.002 TO R.010</v>
      </c>
      <c r="EL95" t="str">
        <v>INT /EXT CORNERS R.05 TO R.03</v>
      </c>
      <c r="EM95" t="str">
        <v>John is a Geek</v>
      </c>
      <c r="EN95" t="str">
        <v>LASER ETCH</v>
      </c>
      <c r="EO95" t="str">
        <v>Laser Etch Per Note 7</v>
      </c>
      <c r="EP95" t="str">
        <v xml:space="preserve">LASER MARK "CE" DWG NOTE 10 </v>
      </c>
      <c r="EQ95" t="str">
        <v>Laser Mark "P1-15004-08", Per Note 3</v>
      </c>
      <c r="ER95" t="str">
        <v>Laser Mark "P2-15004-08", Per Note 3</v>
      </c>
      <c r="ES95" t="str">
        <v>Laser Mark "P3-15004-08", Per Note 3</v>
      </c>
      <c r="ET95" t="str">
        <v>Laser Mark "P4-15004-08", Per Note 3</v>
      </c>
      <c r="EU95" t="str">
        <v xml:space="preserve">LASER MARK LOGO DWG NOTE 9 </v>
      </c>
      <c r="EV95" t="str">
        <v xml:space="preserve">LASER MARK LOT NUMBER DWG NOTE 8 </v>
      </c>
      <c r="EW95" t="str">
        <v>Laser Mark Lot, Per Note 3</v>
      </c>
      <c r="EX95" t="str">
        <v xml:space="preserve">LASER MARK PART NUMBER DWG NOTE 8 </v>
      </c>
      <c r="EY95" t="str">
        <v>LASER: 13000000</v>
      </c>
      <c r="EZ95" t="str">
        <v>LASER: CE 2797</v>
      </c>
      <c r="FA95" t="str">
        <v>LASER: LOGO</v>
      </c>
      <c r="FB95" t="str">
        <v xml:space="preserve">LASER: Lot # Per RE-75-001 </v>
      </c>
      <c r="FC95" t="str">
        <v>LAST THREAD</v>
      </c>
      <c r="FD95" t="str">
        <v>LEAD .0625</v>
      </c>
      <c r="FE95" t="str">
        <v>LOGO</v>
      </c>
      <c r="FF95" t="str">
        <v>Lot (Control) Number per Note 3</v>
      </c>
      <c r="FG95" t="str">
        <v>LOT NO.</v>
      </c>
      <c r="FH95" t="str">
        <v>LOT NUMBER</v>
      </c>
      <c r="FI95" t="str">
        <v>LOT NUMBER PER NUVASIVE SOP 9002007</v>
      </c>
      <c r="FJ95" t="str">
        <v>M 4X 0.5 - 6G - 0.063R - LH</v>
      </c>
      <c r="FK95" t="str">
        <v>M4 X 0.5 - 6G - 0.063R</v>
      </c>
      <c r="FL95" t="str">
        <v>M4 X 0.5 - 6G - 0.063R - LH</v>
      </c>
      <c r="FM95" t="str">
        <v>M4.5 X .75 6g</v>
      </c>
      <c r="FN95" t="str">
        <v>M4.5 X 0.75 6g</v>
      </c>
      <c r="FO95" t="str">
        <v>M5x0.8-6g</v>
      </c>
      <c r="FP95" t="str">
        <v xml:space="preserve">M5x0.8-6g </v>
      </c>
      <c r="FQ95" t="str">
        <v>M6 X .75 6g</v>
      </c>
      <c r="FR95" t="str">
        <v>M6 X 0.75-6g</v>
      </c>
      <c r="FS95" t="str">
        <v>M6 X0.75 - 6g</v>
      </c>
      <c r="FT95" t="str">
        <v>M6X0.75 - 6H</v>
      </c>
      <c r="FU95" t="str">
        <v>M7 X 1.00 6g THREAD</v>
      </c>
      <c r="FV95" t="str">
        <v>M7X1.00 6g THREAD</v>
      </c>
      <c r="FW95" t="str">
        <v>M7X1.00 6h THREAD</v>
      </c>
      <c r="FX95" t="str">
        <v>Magenta Anodized Color</v>
      </c>
      <c r="FY95" t="str">
        <v>MAJOR Ø .380</v>
      </c>
      <c r="FZ95" t="str">
        <v>MAJORØ</v>
      </c>
      <c r="GA95" t="str">
        <v>MATT FINISH Per Note 3</v>
      </c>
      <c r="GB95" t="str">
        <v>MATT FINISH Per Traveler</v>
      </c>
      <c r="GC95" t="str">
        <v>MATTE FINISH</v>
      </c>
      <c r="GD95" t="str">
        <v>MATTE FINISH DWG NOTE 3</v>
      </c>
      <c r="GE95" t="str">
        <v>MATTE FINISH Note 3</v>
      </c>
      <c r="GF95" t="str">
        <v>Matte Finish Per Note 3</v>
      </c>
      <c r="GG95" t="str">
        <v>MATTE FINISH SIZE 10 GLASS BEAD</v>
      </c>
      <c r="GH95" t="str">
        <v>MAX ROOT RADIUS</v>
      </c>
      <c r="GI95" t="str">
        <v xml:space="preserve">Mill Profile Centered </v>
      </c>
      <c r="GJ95" t="str">
        <v>Minor Ø Unconstrained Check</v>
      </c>
      <c r="GK95" t="str">
        <v>MINOR Ø.1336</v>
      </c>
      <c r="GL95" t="str">
        <v>NO ANODIZE Per note 8</v>
      </c>
      <c r="GM95" t="str">
        <v>NO ANODIZE Per note 9</v>
      </c>
      <c r="GN95" t="str">
        <v>No Nicks, Scratches, Tool Marks, etc.</v>
      </c>
      <c r="GO95" t="str">
        <v>No Nicks,Scratches,Tool Marks,etc.</v>
      </c>
      <c r="GP95" t="str">
        <v>NO TOOL MARKS</v>
      </c>
      <c r="GQ95" t="str">
        <v>NOTE 3 THREAD RELIEF</v>
      </c>
      <c r="GR95" t="str">
        <v>NV-27 FUNC.</v>
      </c>
      <c r="GS95" t="str">
        <v>NV-30 DIM A</v>
      </c>
      <c r="GT95" t="str">
        <v>NV-30 DIM B</v>
      </c>
      <c r="GU95" t="str">
        <v>NV-30 DIM F</v>
      </c>
      <c r="GV95" t="str">
        <v>Ø .1250 HEX</v>
      </c>
      <c r="GW95" t="str">
        <v>Ø 9.4 MAJOR</v>
      </c>
      <c r="GX95" t="str">
        <v>Ø.096 MAX PILOT HOLE</v>
      </c>
      <c r="GY95" t="str">
        <v>Ø.125 THRU</v>
      </c>
      <c r="GZ95" t="str">
        <v>Ø.205 COUNTERSINK</v>
      </c>
      <c r="HA95" t="str">
        <v>Ø.260 T.S.C.</v>
      </c>
      <c r="HB95" t="str">
        <v>Ø.500 BASIC</v>
      </c>
      <c r="HC95" t="str">
        <v xml:space="preserve">OVAL CENTERED </v>
      </c>
      <c r="HD95" t="str">
        <v>PART NO. 15100</v>
      </c>
      <c r="HE95" t="str">
        <v>PART NUMBER 13100000</v>
      </c>
      <c r="HF95" t="str">
        <v>PART NUMBER 13600000</v>
      </c>
      <c r="HG95" t="str">
        <v>Part Number per Note 3</v>
      </c>
      <c r="HH95" t="str">
        <v>PD 5/16-18 UNC 2A</v>
      </c>
      <c r="HI95" t="str">
        <v>Perp.|0.05|A|</v>
      </c>
      <c r="HJ95" t="str">
        <v>PILOT THRU HOLE PRESENT</v>
      </c>
      <c r="HK95" t="str">
        <v>PITCH .060</v>
      </c>
      <c r="HL95" t="str">
        <v>Profile |.001|A|</v>
      </c>
      <c r="HM95" t="str">
        <v>Profile |.0015 | A | X-Y</v>
      </c>
      <c r="HN95" t="str">
        <v>Profile |.002| |A|B| X-Y</v>
      </c>
      <c r="HO95" t="str">
        <v>Profile |.002|A|B|</v>
      </c>
      <c r="HP95" t="str">
        <v>Profile |.002|A|B| X-Y</v>
      </c>
      <c r="HQ95" t="str">
        <v>Profile:|010|A|B|C|</v>
      </c>
      <c r="HR95" t="str">
        <v>Profile| .002| A|B|</v>
      </c>
      <c r="HS95" t="str">
        <v>Profile|.001|</v>
      </c>
      <c r="HT95" t="str">
        <v>Profile|.001|A|</v>
      </c>
      <c r="HU95" t="str">
        <v>Profile|.001|A|B|</v>
      </c>
      <c r="HV95" t="str">
        <v xml:space="preserve">Profile|.001|A|B| A&lt;-&gt;B </v>
      </c>
      <c r="HW95" t="str">
        <v>Profile|.001|A|B| C&lt;-&gt;D</v>
      </c>
      <c r="HX95" t="str">
        <v>Profile|.001|A|B| L-M</v>
      </c>
      <c r="HY95" t="str">
        <v>Profile|.001|A|B| P-Q</v>
      </c>
      <c r="HZ95" t="str">
        <v>Profile|.001|A|B|C&lt;-&gt;D</v>
      </c>
      <c r="IA95" t="str">
        <v>Profile|.001|A|C&lt;--&gt;D</v>
      </c>
      <c r="IB95" t="str">
        <v>Profile|.001|A|UNILATERAL</v>
      </c>
      <c r="IC95" t="str">
        <v>Profile|.001|C|</v>
      </c>
      <c r="ID95" t="str">
        <v>Profile|.0012|D1|</v>
      </c>
      <c r="IE95" t="str">
        <v>Profile|.0015| A-B UNI.</v>
      </c>
      <c r="IF95" t="str">
        <v>Profile|.0015| UNI.</v>
      </c>
      <c r="IG95" t="str">
        <v>Profile|.0015|A| X-Y</v>
      </c>
      <c r="IH95" t="str">
        <v>Profile|.0015|E|F|</v>
      </c>
      <c r="II95" t="str">
        <v>Profile|.0016|B|D|</v>
      </c>
      <c r="IJ95" t="str">
        <v>Profile|.002(U).000|A|</v>
      </c>
      <c r="IK95" t="str">
        <v>Profile|.002|</v>
      </c>
      <c r="IL95" t="str">
        <v>Profile|.002|A</v>
      </c>
      <c r="IM95" t="str">
        <v>Profile|.002|A|</v>
      </c>
      <c r="IN95" t="str">
        <v>Profile|.002|A|B|</v>
      </c>
      <c r="IO95" t="str">
        <v xml:space="preserve">Profile|.002|A|B| A&lt;-&gt;B </v>
      </c>
      <c r="IP95" t="str">
        <v>Profile|.002|A|B| C&lt;-&gt;D</v>
      </c>
      <c r="IQ95" t="str">
        <v>Profile|.002|A|B| X-Y</v>
      </c>
      <c r="IR95" t="str">
        <v>Profile|.002|A|B|C|X-Y</v>
      </c>
      <c r="IS95" t="str">
        <v>Profile|.002|A|B|X&lt;--&gt;Y</v>
      </c>
      <c r="IT95" t="str">
        <v>Profile|.002|A|B|X-Y</v>
      </c>
      <c r="IU95" t="str">
        <v>Profile|.002|A|C|</v>
      </c>
      <c r="IV95" t="str">
        <v>Profile|.002|C|A|</v>
      </c>
      <c r="IW95" t="str">
        <v>Profile|.002|C|B|</v>
      </c>
      <c r="IX95" t="str">
        <v>Profile|.0020|</v>
      </c>
      <c r="IY95" t="str">
        <v>Profile|.003|A|</v>
      </c>
      <c r="IZ95" t="str">
        <v>Profile|.003|A|B|C| Uni.</v>
      </c>
      <c r="JA95" t="str">
        <v>Profile|.003|E|F|</v>
      </c>
      <c r="JB95" t="str">
        <v>Profile|.004(U) .003|A|B|C|</v>
      </c>
      <c r="JC95" t="str">
        <v>Profile|.004|A| UNI.</v>
      </c>
      <c r="JD95" t="str">
        <v>Profile|.005|A|C|</v>
      </c>
      <c r="JE95" t="str">
        <v>Profile|.005|A|C|A&lt;--&gt;B, C&lt;--&gt;D</v>
      </c>
      <c r="JF95" t="str">
        <v>Profile|.005|A|D| A-B UNI.</v>
      </c>
      <c r="JG95" t="str">
        <v>Profile|.005|A|D| UNI.</v>
      </c>
      <c r="JH95" t="str">
        <v>Profile|.010|A|B|</v>
      </c>
      <c r="JI95" t="str">
        <v>Profile|.010|A|B|C|</v>
      </c>
      <c r="JJ95" t="str">
        <v>Profile|.03|A|</v>
      </c>
      <c r="JK95" t="str">
        <v>Profile|.05|A|B|</v>
      </c>
      <c r="JL95" t="str">
        <v>Profile|0.03|</v>
      </c>
      <c r="JM95" t="str">
        <v>Profile|0.03|A|</v>
      </c>
      <c r="JN95" t="str">
        <v>Profile|0.03|A|B|</v>
      </c>
      <c r="JO95" t="str">
        <v>Profile|0.05{A|C|</v>
      </c>
      <c r="JP95" t="str">
        <v>Profile|0.05|A|B|</v>
      </c>
      <c r="JQ95" t="str">
        <v>Profile|0.05|E|</v>
      </c>
      <c r="JR95" t="str">
        <v>Profile|0.05|E|F|</v>
      </c>
      <c r="JS95" t="str">
        <v>Profile|0.06|A|C|</v>
      </c>
      <c r="JT95" t="str">
        <v>Profile|0.1|A|A|</v>
      </c>
      <c r="JU95" t="str">
        <v>Profile|0.1|D1|</v>
      </c>
      <c r="JV95" t="str">
        <v>Profile|A|B|C|</v>
      </c>
      <c r="JW95" t="str">
        <v>Proile|.002|A|B|J-K</v>
      </c>
      <c r="JX95" t="str">
        <v>P-Thread Form</v>
      </c>
      <c r="JY95" t="str">
        <v>R  FULL RADIUS</v>
      </c>
      <c r="JZ95" t="str">
        <v>R.001/.006</v>
      </c>
      <c r="KA95" t="str">
        <v>R.003 MAX</v>
      </c>
      <c r="KB95" t="str">
        <v>R.005 MAX</v>
      </c>
      <c r="KC95" t="str">
        <v>R.030</v>
      </c>
      <c r="KD95" t="str">
        <v>R.25 MAX</v>
      </c>
      <c r="KE95" t="str">
        <v>R1.33 BASIC</v>
      </c>
      <c r="KF95" t="str">
        <v>R3.3</v>
      </c>
      <c r="KG95" t="str">
        <v>Ra 1.6 MAX</v>
      </c>
      <c r="KH95" t="str">
        <v>RAD @ FACE &amp; OD CHAMFER</v>
      </c>
      <c r="KI95" t="str">
        <v>RAD. @ ID &amp; BACK FACE</v>
      </c>
      <c r="KJ95" t="str">
        <v>RAD. @ OD &amp; BACK FACE</v>
      </c>
      <c r="KK95" t="str">
        <v>REMOVE SHRP EDGES .005 MAX</v>
      </c>
      <c r="KL95" t="str">
        <v>ROD SLOT CENTERED</v>
      </c>
      <c r="KM95" t="str">
        <v>SHARP OKAY</v>
      </c>
      <c r="KN95" t="str">
        <v>Slot Centered</v>
      </c>
      <c r="KO95" t="str">
        <v>SLOT WIDTH</v>
      </c>
      <c r="KP95" t="str">
        <v>Surface Finish Per Note 1</v>
      </c>
      <c r="KQ95" t="str">
        <v>Symmerty Balloon A_6</v>
      </c>
      <c r="KR95" t="str">
        <v>T27 HEXALOBE Per Note 1</v>
      </c>
      <c r="KS95" t="str">
        <v>T27 TORX</v>
      </c>
      <c r="KT95" t="str">
        <v>THRD DEPTH</v>
      </c>
      <c r="KU95" t="str">
        <v>Thread Form Per Note 3</v>
      </c>
      <c r="KV95" t="str">
        <v>THREAD INTO ROD SLOT</v>
      </c>
      <c r="KW95" t="str">
        <v>Thread Timed Print Note 6</v>
      </c>
      <c r="KX95" t="str">
        <v>TOOL MISMATCH PERMISSIBLE</v>
      </c>
      <c r="KY95" t="str">
        <v>Tot. Runout|Ø.002|C|</v>
      </c>
      <c r="KZ95" t="str">
        <v>Total Runout|.002|E|</v>
      </c>
      <c r="LA95" t="str">
        <v>TRIPLE LEAD THREAD</v>
      </c>
      <c r="LB95" t="str">
        <v>True Pos. |.001 (M)|A|</v>
      </c>
      <c r="LC95" t="str">
        <v>True Pos. |.002(M)|A|B|</v>
      </c>
      <c r="LD95" t="str">
        <v>True Pos. |.002|</v>
      </c>
      <c r="LE95" t="str">
        <v>True Pos. |.002|A|</v>
      </c>
      <c r="LF95" t="str">
        <v>True Pos. |.002|A|B|</v>
      </c>
      <c r="LG95" t="str">
        <v>True Pos. |.004|A|C|B|</v>
      </c>
      <c r="LH95" t="str">
        <v>True Pos. |.005(M)|A|B|</v>
      </c>
      <c r="LI95" t="str">
        <v>True Pos.|.000(L)|A|D|</v>
      </c>
      <c r="LJ95" t="str">
        <v>True Pos.|.000(M)|A|</v>
      </c>
      <c r="LK95" t="str">
        <v>True Pos.|.001(M)|A|</v>
      </c>
      <c r="LL95" t="str">
        <v>True Pos.|.001|B|</v>
      </c>
      <c r="LM95" t="str">
        <v>True Pos.|.001|E|</v>
      </c>
      <c r="LN95" t="str">
        <v>True Pos.|.002|A|</v>
      </c>
      <c r="LO95" t="str">
        <v>True Pos.|.002|B|</v>
      </c>
      <c r="LP95" t="str">
        <v>True Pos.|.002|C|</v>
      </c>
      <c r="LQ95" t="str">
        <v>True Pos.|.002|D1|</v>
      </c>
      <c r="LR95" t="str">
        <v>True Pos.|.002|D1|D2|</v>
      </c>
      <c r="LS95" t="str">
        <v>True Pos.|.05|A|</v>
      </c>
      <c r="LT95" t="str">
        <v>True Pos.|.1|A|B|C|</v>
      </c>
      <c r="LU95" t="str">
        <v>True Pos.|.13|A</v>
      </c>
      <c r="LV95" t="str">
        <v>True Pos.|0.05|A|</v>
      </c>
      <c r="LW95" t="str">
        <v>True Pos.|0.1|A|B|C|</v>
      </c>
      <c r="LX95" t="str">
        <v>True Pos.|0.13|A|</v>
      </c>
      <c r="LY95" t="str">
        <v>True Pos.|Ø.000(M)|A|</v>
      </c>
      <c r="LZ95" t="str">
        <v>True Pos.|Ø.000(M)|B|</v>
      </c>
      <c r="MA95" t="str">
        <v>True Pos.|Ø.001(M)|A(M)|</v>
      </c>
      <c r="MB95" t="str">
        <v>True Pos.|Ø.001(M)|A|</v>
      </c>
      <c r="MC95" t="str">
        <v>True Pos.|Ø.001|A|</v>
      </c>
      <c r="MD95" t="str">
        <v>True Pos.|Ø.001|C|</v>
      </c>
      <c r="ME95" t="str">
        <v>True Pos.|Ø.002(S)|A(S)|</v>
      </c>
      <c r="MF95" t="str">
        <v>True Pos.|Ø.002|A|</v>
      </c>
      <c r="MG95" t="str">
        <v>True Pos.|Ø.002|B|</v>
      </c>
      <c r="MH95" t="str">
        <v>True Pos.|Ø.002|C|</v>
      </c>
      <c r="MI95" t="str">
        <v>True Pos.|Ø.03(M)|A|</v>
      </c>
      <c r="MJ95" t="str">
        <v>True Pos.|Ø0.03(M)|A|</v>
      </c>
      <c r="MK95" t="str">
        <v>True Pos.|Ø0.05(L)|D|B|</v>
      </c>
      <c r="ML95" t="str">
        <v>True Pos.|Ø0.05|A|</v>
      </c>
      <c r="MM95" t="str">
        <v>True Pos.|Ø0.05|D|</v>
      </c>
      <c r="MN95" t="str">
        <v>True Pos.|Ø0.05|E|</v>
      </c>
      <c r="MO95" t="str">
        <v>True Pos.|Ø0.05|E|B|</v>
      </c>
      <c r="MP95" t="str">
        <v>True Pos.|SØ0.03|C|B|</v>
      </c>
      <c r="MQ95" t="str">
        <v>True Position|.002|A|B|</v>
      </c>
      <c r="MR95" t="str">
        <v>True. Pos.|Ø.001(M)|A|</v>
      </c>
      <c r="MS95" t="str">
        <v>True. Pps.|0.05|A|</v>
      </c>
      <c r="MT95" t="str">
        <v>Tumble Per Note 1</v>
      </c>
      <c r="MU95" t="str">
        <v>Tumble Per Note 2</v>
      </c>
    </row>
    <row r="96" spans="1:359">
      <c r="A96" t="s">
        <v>980</v>
      </c>
      <c r="C96" s="74" t="str" cm="1">
        <f t="array" ref="C96:MU96">TRANSPOSE(_xlfn._xlws.SORT(_xlfn._xlws.FILTER($A$2:$A$499,ISNUMBER(SEARCH('Prt. Lib. &amp; Routine, Table'!L103,$A$2:$A$499)),"not found")))</f>
        <v>.0015 T.I.R. MAX</v>
      </c>
      <c r="D96" t="str">
        <v>.002 MAX ROOT RADIUS</v>
      </c>
      <c r="E96" t="str">
        <v>.012 BLUNT END</v>
      </c>
      <c r="F96" t="str">
        <v>.015 MAX</v>
      </c>
      <c r="G96" t="str">
        <v>.016 T.S.C.</v>
      </c>
      <c r="H96" t="str">
        <v>.017 BASIC</v>
      </c>
      <c r="I96" t="str">
        <v>.021 PITCH</v>
      </c>
      <c r="J96" t="str">
        <v>.022 BLUNT START</v>
      </c>
      <c r="K96" t="str">
        <v>.025 BASIC</v>
      </c>
      <c r="L96" t="str">
        <v>.035 BASIC</v>
      </c>
      <c r="M96" t="str">
        <v>.043 T.S.C</v>
      </c>
      <c r="N96" t="str">
        <v>.053 T.S.C.</v>
      </c>
      <c r="O96" t="str">
        <v>.060 HEX DEPTH</v>
      </c>
      <c r="P96" t="str">
        <v>.060 PITCH</v>
      </c>
      <c r="Q96" t="str">
        <v>.061 BASIC</v>
      </c>
      <c r="R96" t="str">
        <v>.07 HEX</v>
      </c>
      <c r="S96" t="str">
        <v>.070 HEX DEPTH</v>
      </c>
      <c r="T96" t="str">
        <v>.082 DRILL</v>
      </c>
      <c r="U96" t="str">
        <v>.082 DRILL DEPTH</v>
      </c>
      <c r="V96" t="str">
        <v>.094 HEX</v>
      </c>
      <c r="W96" t="str">
        <v>.115 T.S.C.</v>
      </c>
      <c r="X96" t="str">
        <v>.1195 / .1243 MAJOR DIAMETER</v>
      </c>
      <c r="Y96" t="str">
        <v>.1250 HEX</v>
      </c>
      <c r="Z96" t="str">
        <v>.157 MINOR DIAMETER</v>
      </c>
      <c r="AA96" t="str">
        <v>.172 FULL THD DEPTH</v>
      </c>
      <c r="AB96" t="str">
        <v>.172 MAJOR DIAMETER</v>
      </c>
      <c r="AC96" t="str">
        <v>.180 MIN DEPTH FULL THRD</v>
      </c>
      <c r="AD96" t="str">
        <v>.183 Ceter Line Thread Dwell</v>
      </c>
      <c r="AE96" t="str">
        <v>.208 MAX THRD DEPTH</v>
      </c>
      <c r="AF96" t="str">
        <v>.218 BOTTOM HALF OF SLOT</v>
      </c>
      <c r="AG96" t="str">
        <v>.261 BASIC</v>
      </c>
      <c r="AH96" t="str">
        <v>.314 T.S.C.</v>
      </c>
      <c r="AI96" t="str">
        <v>.315 BASIC</v>
      </c>
      <c r="AJ96" t="str">
        <v>.329 MINOR Ø</v>
      </c>
      <c r="AK96" t="str">
        <v>.330 BASIC</v>
      </c>
      <c r="AL96" t="str">
        <v>.35 TO TANGENT POINT</v>
      </c>
      <c r="AM96" t="str">
        <v>.375 MAJOR Ø</v>
      </c>
      <c r="AN96" t="str">
        <v>.390 BASIC</v>
      </c>
      <c r="AO96" t="str">
        <v>.440 BASIC</v>
      </c>
      <c r="AP96" t="str">
        <v>.64/.96 HIGH=Pass</v>
      </c>
      <c r="AQ96" t="str">
        <v>0.012 MAX</v>
      </c>
      <c r="AR96" t="str">
        <v>0.015 MAX</v>
      </c>
      <c r="AS96" t="str">
        <v>0.05 Per Note 2</v>
      </c>
      <c r="AT96" t="str">
        <v>0.500 PULLOUT ZONE</v>
      </c>
      <c r="AU96" t="str">
        <v>10-32 UNF-2A</v>
      </c>
      <c r="AV96" t="str">
        <v>12-28 UNF-2B</v>
      </c>
      <c r="AW96" t="str">
        <v>2.87 BASIC</v>
      </c>
      <c r="AX96" t="str">
        <v>2-56 UNC 2B 2 STARTS</v>
      </c>
      <c r="AY96" t="str">
        <v>3 LEAD THREAD</v>
      </c>
      <c r="AZ96" t="str">
        <v>32µIN Max</v>
      </c>
      <c r="BA96" t="str">
        <v>5/16"-24 UNF-2A</v>
      </c>
      <c r="BB96" t="str">
        <v>5/16-18 UNC 2A</v>
      </c>
      <c r="BC96" t="str">
        <v>5-44 UNF-2A</v>
      </c>
      <c r="BD96" t="str">
        <v>6-16µIN</v>
      </c>
      <c r="BE96" t="str">
        <v>65° BLEND</v>
      </c>
      <c r="BF96" t="str">
        <v>7.45 Top of Ball to Face</v>
      </c>
      <c r="BG96" t="str">
        <v>7/16-28 UNEF 2B</v>
      </c>
      <c r="BH96" t="str">
        <v>7/16-28-UNEF-2A</v>
      </c>
      <c r="BI96" t="str">
        <v>Alignment Per Note 3</v>
      </c>
      <c r="BJ96" t="str">
        <v>ANODIZE (SEE CHART)</v>
      </c>
      <c r="BK96" t="str">
        <v>ANODIZE AQUA Per Note 3</v>
      </c>
      <c r="BL96" t="str">
        <v>ANODIZE BOTTOM PORTION</v>
      </c>
      <c r="BM96" t="str">
        <v>ANODIZE COLOR AQUA</v>
      </c>
      <c r="BN96" t="str">
        <v>ANODIZE COLOR GREEN DWG NOTE 4</v>
      </c>
      <c r="BO96" t="str">
        <v>ANODIZE COLOR LIGHT BLUE</v>
      </c>
      <c r="BP96" t="str">
        <v>ANODIZE GREEN Per Note 2</v>
      </c>
      <c r="BQ96" t="str">
        <v>ANODIZE GREY, Per Note 1</v>
      </c>
      <c r="BR96" t="str">
        <v>ANODIZE MAGENTA</v>
      </c>
      <c r="BS96" t="str">
        <v>Anodize Per note 3</v>
      </c>
      <c r="BT96" t="str">
        <v>Anodize Per Note 4</v>
      </c>
      <c r="BU96" t="str">
        <v>ANODIZE SEAFOAM</v>
      </c>
      <c r="BV96" t="str">
        <v>Balloon 11 Symmetry</v>
      </c>
      <c r="BW96" t="str">
        <v>Balloon 12 Symmetry</v>
      </c>
      <c r="BX96" t="str">
        <v>Balloon 13 Hole Centered</v>
      </c>
      <c r="BY96" t="str">
        <v>Balloon 13 Symmerty</v>
      </c>
      <c r="BZ96" t="str">
        <v>Balloon 2 Symmetry</v>
      </c>
      <c r="CA96" t="str">
        <v>Balloon 21 CENTERED</v>
      </c>
      <c r="CB96" t="str">
        <v>Balloon 29 Symmetry</v>
      </c>
      <c r="CC96" t="str">
        <v>Balloon 3 Symmetry</v>
      </c>
      <c r="CD96" t="str">
        <v>Balloon 4 Symmetry</v>
      </c>
      <c r="CE96" t="str">
        <v>Balloon 5 blend to SØ .340</v>
      </c>
      <c r="CF96" t="str">
        <v>Balloon 5 Symmetry</v>
      </c>
      <c r="CG96" t="str">
        <v>Balloon 6 Centered</v>
      </c>
      <c r="CH96" t="str">
        <v>Balloon 9 Function Check</v>
      </c>
      <c r="CI96" t="str">
        <v>Balloon 9 Symmerty</v>
      </c>
      <c r="CJ96" t="str">
        <v>Balloons 2 &amp; 17 Symmetry |.001|A|</v>
      </c>
      <c r="CK96" t="str">
        <v>Basic Ø 3.6</v>
      </c>
      <c r="CL96" t="str">
        <v>BEAD BLAST</v>
      </c>
      <c r="CM96" t="str">
        <v>BLAST ALUMINUM OXIDE</v>
      </c>
      <c r="CN96" t="str">
        <v>Blast Note 2</v>
      </c>
      <c r="CO96" t="str">
        <v xml:space="preserve">BLAST Per Note 1 </v>
      </c>
      <c r="CP96" t="str">
        <v>BLAST Per Note 2</v>
      </c>
      <c r="CQ96" t="str">
        <v>BLAST Per Note 3</v>
      </c>
      <c r="CR96" t="str">
        <v>BLAST Per Note 4</v>
      </c>
      <c r="CS96" t="str">
        <v>BLAST Per Note 8</v>
      </c>
      <c r="CT96" t="str">
        <v>BLAST Per Traveler, MATT FINISH</v>
      </c>
      <c r="CU96" t="str">
        <v>BLAST WITH 16 GRIT ALUMINUM OXIDE</v>
      </c>
      <c r="CV96" t="str">
        <v>BLAST, Uniform Finish Per Note 3</v>
      </c>
      <c r="CW96" t="str">
        <v>BREAK EDGE</v>
      </c>
      <c r="CX96" t="str">
        <v>BREAK EDGE .014</v>
      </c>
      <c r="CY96" t="str">
        <v>BREAK EDGES Note 2</v>
      </c>
      <c r="CZ96" t="str">
        <v>BREAK SHARP Per Note 1</v>
      </c>
      <c r="DA96" t="str">
        <v>BREAK SHARPS Per Note 1</v>
      </c>
      <c r="DB96" t="str">
        <v>CE 2729</v>
      </c>
      <c r="DC96" t="str">
        <v>CE Logo per Note 3</v>
      </c>
      <c r="DD96" t="str">
        <v>CE MARK</v>
      </c>
      <c r="DE96" t="str">
        <v>Chips/Debris Removed</v>
      </c>
      <c r="DF96" t="str">
        <v>Coat Per Note 2</v>
      </c>
      <c r="DG96" t="str">
        <v>C-Sink Ø .155</v>
      </c>
      <c r="DH96" t="str">
        <v>C-Sink Ø5.2</v>
      </c>
      <c r="DI96" t="str">
        <v>Deburred</v>
      </c>
      <c r="DJ96" t="str">
        <v>DIM "A" NoGo</v>
      </c>
      <c r="DK96" t="str">
        <v>DIM "A" NoGo Hexalobe</v>
      </c>
      <c r="DL96" t="str">
        <v>EDGE BREAK</v>
      </c>
      <c r="DM96" t="str">
        <v>EDGE BREAK MIN R.004, MAX R.010</v>
      </c>
      <c r="DN96" t="str">
        <v>Edge Break per Note 1</v>
      </c>
      <c r="DO96" t="str">
        <v>ELECTROPOLISH Per Note 1</v>
      </c>
      <c r="DP96" t="str">
        <v>Finish Per Note 3</v>
      </c>
      <c r="DQ96" t="str">
        <v>FLUTE POSITION Per Note 3</v>
      </c>
      <c r="DR96" t="str">
        <v>FULL R</v>
      </c>
      <c r="DS96" t="str">
        <v>FULL RADIUS</v>
      </c>
      <c r="DT96" t="str">
        <v xml:space="preserve">FULL RADIUS </v>
      </c>
      <c r="DU96" t="str">
        <v>Function Check  (.2340 .2360 FULL)</v>
      </c>
      <c r="DV96" t="str">
        <v>FUNCTIONAL  HEXALOBE</v>
      </c>
      <c r="DW96" t="str">
        <v>GLASS BEAD Per Note 3</v>
      </c>
      <c r="DX96" t="str">
        <v>Globus Logo per Note 3</v>
      </c>
      <c r="DY96" t="str">
        <v>Gold Anodized Color</v>
      </c>
      <c r="DZ96" t="str">
        <v>Green Anodized Color</v>
      </c>
      <c r="EA96" t="str">
        <v>GRIT BLAST Per Note 3</v>
      </c>
      <c r="EB96" t="str">
        <v>Grit Blast Per Note 4</v>
      </c>
      <c r="EC96" t="str">
        <v>GRIT BLAST, DWG NOTE 3</v>
      </c>
      <c r="ED96" t="str">
        <v>HEX MINOR Ø.1292</v>
      </c>
      <c r="EE96" t="str">
        <v xml:space="preserve">HEXALOBE </v>
      </c>
      <c r="EF96" t="str">
        <v>HEXALOBE FUNCTION</v>
      </c>
      <c r="EG96" t="str">
        <v>Hexalobe Minor</v>
      </c>
      <c r="EH96" t="str">
        <v>Hexalobe NV-30</v>
      </c>
      <c r="EI96" t="str">
        <v>HEXALOBE ORIENTATION</v>
      </c>
      <c r="EJ96" t="str">
        <v>Inspect per operation 30 comments</v>
      </c>
      <c r="EK96" t="str">
        <v>INT / EXT CORNERS: R.002 TO R.010</v>
      </c>
      <c r="EL96" t="str">
        <v>INT /EXT CORNERS R.05 TO R.03</v>
      </c>
      <c r="EM96" t="str">
        <v>John is a Geek</v>
      </c>
      <c r="EN96" t="str">
        <v>LASER ETCH</v>
      </c>
      <c r="EO96" t="str">
        <v>Laser Etch Per Note 7</v>
      </c>
      <c r="EP96" t="str">
        <v xml:space="preserve">LASER MARK "CE" DWG NOTE 10 </v>
      </c>
      <c r="EQ96" t="str">
        <v>Laser Mark "P1-15004-08", Per Note 3</v>
      </c>
      <c r="ER96" t="str">
        <v>Laser Mark "P2-15004-08", Per Note 3</v>
      </c>
      <c r="ES96" t="str">
        <v>Laser Mark "P3-15004-08", Per Note 3</v>
      </c>
      <c r="ET96" t="str">
        <v>Laser Mark "P4-15004-08", Per Note 3</v>
      </c>
      <c r="EU96" t="str">
        <v xml:space="preserve">LASER MARK LOGO DWG NOTE 9 </v>
      </c>
      <c r="EV96" t="str">
        <v xml:space="preserve">LASER MARK LOT NUMBER DWG NOTE 8 </v>
      </c>
      <c r="EW96" t="str">
        <v>Laser Mark Lot, Per Note 3</v>
      </c>
      <c r="EX96" t="str">
        <v xml:space="preserve">LASER MARK PART NUMBER DWG NOTE 8 </v>
      </c>
      <c r="EY96" t="str">
        <v>LASER: 13000000</v>
      </c>
      <c r="EZ96" t="str">
        <v>LASER: CE 2797</v>
      </c>
      <c r="FA96" t="str">
        <v>LASER: LOGO</v>
      </c>
      <c r="FB96" t="str">
        <v xml:space="preserve">LASER: Lot # Per RE-75-001 </v>
      </c>
      <c r="FC96" t="str">
        <v>LAST THREAD</v>
      </c>
      <c r="FD96" t="str">
        <v>LEAD .0625</v>
      </c>
      <c r="FE96" t="str">
        <v>LOGO</v>
      </c>
      <c r="FF96" t="str">
        <v>Lot (Control) Number per Note 3</v>
      </c>
      <c r="FG96" t="str">
        <v>LOT NO.</v>
      </c>
      <c r="FH96" t="str">
        <v>LOT NUMBER</v>
      </c>
      <c r="FI96" t="str">
        <v>LOT NUMBER PER NUVASIVE SOP 9002007</v>
      </c>
      <c r="FJ96" t="str">
        <v>M 4X 0.5 - 6G - 0.063R - LH</v>
      </c>
      <c r="FK96" t="str">
        <v>M4 X 0.5 - 6G - 0.063R</v>
      </c>
      <c r="FL96" t="str">
        <v>M4 X 0.5 - 6G - 0.063R - LH</v>
      </c>
      <c r="FM96" t="str">
        <v>M4.5 X .75 6g</v>
      </c>
      <c r="FN96" t="str">
        <v>M4.5 X 0.75 6g</v>
      </c>
      <c r="FO96" t="str">
        <v>M5x0.8-6g</v>
      </c>
      <c r="FP96" t="str">
        <v xml:space="preserve">M5x0.8-6g </v>
      </c>
      <c r="FQ96" t="str">
        <v>M6 X .75 6g</v>
      </c>
      <c r="FR96" t="str">
        <v>M6 X 0.75-6g</v>
      </c>
      <c r="FS96" t="str">
        <v>M6 X0.75 - 6g</v>
      </c>
      <c r="FT96" t="str">
        <v>M6X0.75 - 6H</v>
      </c>
      <c r="FU96" t="str">
        <v>M7 X 1.00 6g THREAD</v>
      </c>
      <c r="FV96" t="str">
        <v>M7X1.00 6g THREAD</v>
      </c>
      <c r="FW96" t="str">
        <v>M7X1.00 6h THREAD</v>
      </c>
      <c r="FX96" t="str">
        <v>Magenta Anodized Color</v>
      </c>
      <c r="FY96" t="str">
        <v>MAJOR Ø .380</v>
      </c>
      <c r="FZ96" t="str">
        <v>MAJORØ</v>
      </c>
      <c r="GA96" t="str">
        <v>MATT FINISH Per Note 3</v>
      </c>
      <c r="GB96" t="str">
        <v>MATT FINISH Per Traveler</v>
      </c>
      <c r="GC96" t="str">
        <v>MATTE FINISH</v>
      </c>
      <c r="GD96" t="str">
        <v>MATTE FINISH DWG NOTE 3</v>
      </c>
      <c r="GE96" t="str">
        <v>MATTE FINISH Note 3</v>
      </c>
      <c r="GF96" t="str">
        <v>Matte Finish Per Note 3</v>
      </c>
      <c r="GG96" t="str">
        <v>MATTE FINISH SIZE 10 GLASS BEAD</v>
      </c>
      <c r="GH96" t="str">
        <v>MAX ROOT RADIUS</v>
      </c>
      <c r="GI96" t="str">
        <v xml:space="preserve">Mill Profile Centered </v>
      </c>
      <c r="GJ96" t="str">
        <v>Minor Ø Unconstrained Check</v>
      </c>
      <c r="GK96" t="str">
        <v>MINOR Ø.1336</v>
      </c>
      <c r="GL96" t="str">
        <v>NO ANODIZE Per note 8</v>
      </c>
      <c r="GM96" t="str">
        <v>NO ANODIZE Per note 9</v>
      </c>
      <c r="GN96" t="str">
        <v>No Nicks, Scratches, Tool Marks, etc.</v>
      </c>
      <c r="GO96" t="str">
        <v>No Nicks,Scratches,Tool Marks,etc.</v>
      </c>
      <c r="GP96" t="str">
        <v>NO TOOL MARKS</v>
      </c>
      <c r="GQ96" t="str">
        <v>NOTE 3 THREAD RELIEF</v>
      </c>
      <c r="GR96" t="str">
        <v>NV-27 FUNC.</v>
      </c>
      <c r="GS96" t="str">
        <v>NV-30 DIM A</v>
      </c>
      <c r="GT96" t="str">
        <v>NV-30 DIM B</v>
      </c>
      <c r="GU96" t="str">
        <v>NV-30 DIM F</v>
      </c>
      <c r="GV96" t="str">
        <v>Ø .1250 HEX</v>
      </c>
      <c r="GW96" t="str">
        <v>Ø 9.4 MAJOR</v>
      </c>
      <c r="GX96" t="str">
        <v>Ø.096 MAX PILOT HOLE</v>
      </c>
      <c r="GY96" t="str">
        <v>Ø.125 THRU</v>
      </c>
      <c r="GZ96" t="str">
        <v>Ø.205 COUNTERSINK</v>
      </c>
      <c r="HA96" t="str">
        <v>Ø.260 T.S.C.</v>
      </c>
      <c r="HB96" t="str">
        <v>Ø.500 BASIC</v>
      </c>
      <c r="HC96" t="str">
        <v xml:space="preserve">OVAL CENTERED </v>
      </c>
      <c r="HD96" t="str">
        <v>PART NO. 15100</v>
      </c>
      <c r="HE96" t="str">
        <v>PART NUMBER 13100000</v>
      </c>
      <c r="HF96" t="str">
        <v>PART NUMBER 13600000</v>
      </c>
      <c r="HG96" t="str">
        <v>Part Number per Note 3</v>
      </c>
      <c r="HH96" t="str">
        <v>PD 5/16-18 UNC 2A</v>
      </c>
      <c r="HI96" t="str">
        <v>Perp.|0.05|A|</v>
      </c>
      <c r="HJ96" t="str">
        <v>PILOT THRU HOLE PRESENT</v>
      </c>
      <c r="HK96" t="str">
        <v>PITCH .060</v>
      </c>
      <c r="HL96" t="str">
        <v>Profile |.001|A|</v>
      </c>
      <c r="HM96" t="str">
        <v>Profile |.0015 | A | X-Y</v>
      </c>
      <c r="HN96" t="str">
        <v>Profile |.002| |A|B| X-Y</v>
      </c>
      <c r="HO96" t="str">
        <v>Profile |.002|A|B|</v>
      </c>
      <c r="HP96" t="str">
        <v>Profile |.002|A|B| X-Y</v>
      </c>
      <c r="HQ96" t="str">
        <v>Profile:|010|A|B|C|</v>
      </c>
      <c r="HR96" t="str">
        <v>Profile| .002| A|B|</v>
      </c>
      <c r="HS96" t="str">
        <v>Profile|.001|</v>
      </c>
      <c r="HT96" t="str">
        <v>Profile|.001|A|</v>
      </c>
      <c r="HU96" t="str">
        <v>Profile|.001|A|B|</v>
      </c>
      <c r="HV96" t="str">
        <v xml:space="preserve">Profile|.001|A|B| A&lt;-&gt;B </v>
      </c>
      <c r="HW96" t="str">
        <v>Profile|.001|A|B| C&lt;-&gt;D</v>
      </c>
      <c r="HX96" t="str">
        <v>Profile|.001|A|B| L-M</v>
      </c>
      <c r="HY96" t="str">
        <v>Profile|.001|A|B| P-Q</v>
      </c>
      <c r="HZ96" t="str">
        <v>Profile|.001|A|B|C&lt;-&gt;D</v>
      </c>
      <c r="IA96" t="str">
        <v>Profile|.001|A|C&lt;--&gt;D</v>
      </c>
      <c r="IB96" t="str">
        <v>Profile|.001|A|UNILATERAL</v>
      </c>
      <c r="IC96" t="str">
        <v>Profile|.001|C|</v>
      </c>
      <c r="ID96" t="str">
        <v>Profile|.0012|D1|</v>
      </c>
      <c r="IE96" t="str">
        <v>Profile|.0015| A-B UNI.</v>
      </c>
      <c r="IF96" t="str">
        <v>Profile|.0015| UNI.</v>
      </c>
      <c r="IG96" t="str">
        <v>Profile|.0015|A| X-Y</v>
      </c>
      <c r="IH96" t="str">
        <v>Profile|.0015|E|F|</v>
      </c>
      <c r="II96" t="str">
        <v>Profile|.0016|B|D|</v>
      </c>
      <c r="IJ96" t="str">
        <v>Profile|.002(U).000|A|</v>
      </c>
      <c r="IK96" t="str">
        <v>Profile|.002|</v>
      </c>
      <c r="IL96" t="str">
        <v>Profile|.002|A</v>
      </c>
      <c r="IM96" t="str">
        <v>Profile|.002|A|</v>
      </c>
      <c r="IN96" t="str">
        <v>Profile|.002|A|B|</v>
      </c>
      <c r="IO96" t="str">
        <v xml:space="preserve">Profile|.002|A|B| A&lt;-&gt;B </v>
      </c>
      <c r="IP96" t="str">
        <v>Profile|.002|A|B| C&lt;-&gt;D</v>
      </c>
      <c r="IQ96" t="str">
        <v>Profile|.002|A|B| X-Y</v>
      </c>
      <c r="IR96" t="str">
        <v>Profile|.002|A|B|C|X-Y</v>
      </c>
      <c r="IS96" t="str">
        <v>Profile|.002|A|B|X&lt;--&gt;Y</v>
      </c>
      <c r="IT96" t="str">
        <v>Profile|.002|A|B|X-Y</v>
      </c>
      <c r="IU96" t="str">
        <v>Profile|.002|A|C|</v>
      </c>
      <c r="IV96" t="str">
        <v>Profile|.002|C|A|</v>
      </c>
      <c r="IW96" t="str">
        <v>Profile|.002|C|B|</v>
      </c>
      <c r="IX96" t="str">
        <v>Profile|.0020|</v>
      </c>
      <c r="IY96" t="str">
        <v>Profile|.003|A|</v>
      </c>
      <c r="IZ96" t="str">
        <v>Profile|.003|A|B|C| Uni.</v>
      </c>
      <c r="JA96" t="str">
        <v>Profile|.003|E|F|</v>
      </c>
      <c r="JB96" t="str">
        <v>Profile|.004(U) .003|A|B|C|</v>
      </c>
      <c r="JC96" t="str">
        <v>Profile|.004|A| UNI.</v>
      </c>
      <c r="JD96" t="str">
        <v>Profile|.005|A|C|</v>
      </c>
      <c r="JE96" t="str">
        <v>Profile|.005|A|C|A&lt;--&gt;B, C&lt;--&gt;D</v>
      </c>
      <c r="JF96" t="str">
        <v>Profile|.005|A|D| A-B UNI.</v>
      </c>
      <c r="JG96" t="str">
        <v>Profile|.005|A|D| UNI.</v>
      </c>
      <c r="JH96" t="str">
        <v>Profile|.010|A|B|</v>
      </c>
      <c r="JI96" t="str">
        <v>Profile|.010|A|B|C|</v>
      </c>
      <c r="JJ96" t="str">
        <v>Profile|.03|A|</v>
      </c>
      <c r="JK96" t="str">
        <v>Profile|.05|A|B|</v>
      </c>
      <c r="JL96" t="str">
        <v>Profile|0.03|</v>
      </c>
      <c r="JM96" t="str">
        <v>Profile|0.03|A|</v>
      </c>
      <c r="JN96" t="str">
        <v>Profile|0.03|A|B|</v>
      </c>
      <c r="JO96" t="str">
        <v>Profile|0.05{A|C|</v>
      </c>
      <c r="JP96" t="str">
        <v>Profile|0.05|A|B|</v>
      </c>
      <c r="JQ96" t="str">
        <v>Profile|0.05|E|</v>
      </c>
      <c r="JR96" t="str">
        <v>Profile|0.05|E|F|</v>
      </c>
      <c r="JS96" t="str">
        <v>Profile|0.06|A|C|</v>
      </c>
      <c r="JT96" t="str">
        <v>Profile|0.1|A|A|</v>
      </c>
      <c r="JU96" t="str">
        <v>Profile|0.1|D1|</v>
      </c>
      <c r="JV96" t="str">
        <v>Profile|A|B|C|</v>
      </c>
      <c r="JW96" t="str">
        <v>Proile|.002|A|B|J-K</v>
      </c>
      <c r="JX96" t="str">
        <v>P-Thread Form</v>
      </c>
      <c r="JY96" t="str">
        <v>R  FULL RADIUS</v>
      </c>
      <c r="JZ96" t="str">
        <v>R.001/.006</v>
      </c>
      <c r="KA96" t="str">
        <v>R.003 MAX</v>
      </c>
      <c r="KB96" t="str">
        <v>R.005 MAX</v>
      </c>
      <c r="KC96" t="str">
        <v>R.030</v>
      </c>
      <c r="KD96" t="str">
        <v>R.25 MAX</v>
      </c>
      <c r="KE96" t="str">
        <v>R1.33 BASIC</v>
      </c>
      <c r="KF96" t="str">
        <v>R3.3</v>
      </c>
      <c r="KG96" t="str">
        <v>Ra 1.6 MAX</v>
      </c>
      <c r="KH96" t="str">
        <v>RAD @ FACE &amp; OD CHAMFER</v>
      </c>
      <c r="KI96" t="str">
        <v>RAD. @ ID &amp; BACK FACE</v>
      </c>
      <c r="KJ96" t="str">
        <v>RAD. @ OD &amp; BACK FACE</v>
      </c>
      <c r="KK96" t="str">
        <v>REMOVE SHRP EDGES .005 MAX</v>
      </c>
      <c r="KL96" t="str">
        <v>ROD SLOT CENTERED</v>
      </c>
      <c r="KM96" t="str">
        <v>SHARP OKAY</v>
      </c>
      <c r="KN96" t="str">
        <v>Slot Centered</v>
      </c>
      <c r="KO96" t="str">
        <v>SLOT WIDTH</v>
      </c>
      <c r="KP96" t="str">
        <v>Surface Finish Per Note 1</v>
      </c>
      <c r="KQ96" t="str">
        <v>Symmerty Balloon A_6</v>
      </c>
      <c r="KR96" t="str">
        <v>T27 HEXALOBE Per Note 1</v>
      </c>
      <c r="KS96" t="str">
        <v>T27 TORX</v>
      </c>
      <c r="KT96" t="str">
        <v>THRD DEPTH</v>
      </c>
      <c r="KU96" t="str">
        <v>Thread Form Per Note 3</v>
      </c>
      <c r="KV96" t="str">
        <v>THREAD INTO ROD SLOT</v>
      </c>
      <c r="KW96" t="str">
        <v>Thread Timed Print Note 6</v>
      </c>
      <c r="KX96" t="str">
        <v>TOOL MISMATCH PERMISSIBLE</v>
      </c>
      <c r="KY96" t="str">
        <v>Tot. Runout|Ø.002|C|</v>
      </c>
      <c r="KZ96" t="str">
        <v>Total Runout|.002|E|</v>
      </c>
      <c r="LA96" t="str">
        <v>TRIPLE LEAD THREAD</v>
      </c>
      <c r="LB96" t="str">
        <v>True Pos. |.001 (M)|A|</v>
      </c>
      <c r="LC96" t="str">
        <v>True Pos. |.002(M)|A|B|</v>
      </c>
      <c r="LD96" t="str">
        <v>True Pos. |.002|</v>
      </c>
      <c r="LE96" t="str">
        <v>True Pos. |.002|A|</v>
      </c>
      <c r="LF96" t="str">
        <v>True Pos. |.002|A|B|</v>
      </c>
      <c r="LG96" t="str">
        <v>True Pos. |.004|A|C|B|</v>
      </c>
      <c r="LH96" t="str">
        <v>True Pos. |.005(M)|A|B|</v>
      </c>
      <c r="LI96" t="str">
        <v>True Pos.|.000(L)|A|D|</v>
      </c>
      <c r="LJ96" t="str">
        <v>True Pos.|.000(M)|A|</v>
      </c>
      <c r="LK96" t="str">
        <v>True Pos.|.001(M)|A|</v>
      </c>
      <c r="LL96" t="str">
        <v>True Pos.|.001|B|</v>
      </c>
      <c r="LM96" t="str">
        <v>True Pos.|.001|E|</v>
      </c>
      <c r="LN96" t="str">
        <v>True Pos.|.002|A|</v>
      </c>
      <c r="LO96" t="str">
        <v>True Pos.|.002|B|</v>
      </c>
      <c r="LP96" t="str">
        <v>True Pos.|.002|C|</v>
      </c>
      <c r="LQ96" t="str">
        <v>True Pos.|.002|D1|</v>
      </c>
      <c r="LR96" t="str">
        <v>True Pos.|.002|D1|D2|</v>
      </c>
      <c r="LS96" t="str">
        <v>True Pos.|.05|A|</v>
      </c>
      <c r="LT96" t="str">
        <v>True Pos.|.1|A|B|C|</v>
      </c>
      <c r="LU96" t="str">
        <v>True Pos.|.13|A</v>
      </c>
      <c r="LV96" t="str">
        <v>True Pos.|0.05|A|</v>
      </c>
      <c r="LW96" t="str">
        <v>True Pos.|0.1|A|B|C|</v>
      </c>
      <c r="LX96" t="str">
        <v>True Pos.|0.13|A|</v>
      </c>
      <c r="LY96" t="str">
        <v>True Pos.|Ø.000(M)|A|</v>
      </c>
      <c r="LZ96" t="str">
        <v>True Pos.|Ø.000(M)|B|</v>
      </c>
      <c r="MA96" t="str">
        <v>True Pos.|Ø.001(M)|A(M)|</v>
      </c>
      <c r="MB96" t="str">
        <v>True Pos.|Ø.001(M)|A|</v>
      </c>
      <c r="MC96" t="str">
        <v>True Pos.|Ø.001|A|</v>
      </c>
      <c r="MD96" t="str">
        <v>True Pos.|Ø.001|C|</v>
      </c>
      <c r="ME96" t="str">
        <v>True Pos.|Ø.002(S)|A(S)|</v>
      </c>
      <c r="MF96" t="str">
        <v>True Pos.|Ø.002|A|</v>
      </c>
      <c r="MG96" t="str">
        <v>True Pos.|Ø.002|B|</v>
      </c>
      <c r="MH96" t="str">
        <v>True Pos.|Ø.002|C|</v>
      </c>
      <c r="MI96" t="str">
        <v>True Pos.|Ø.03(M)|A|</v>
      </c>
      <c r="MJ96" t="str">
        <v>True Pos.|Ø0.03(M)|A|</v>
      </c>
      <c r="MK96" t="str">
        <v>True Pos.|Ø0.05(L)|D|B|</v>
      </c>
      <c r="ML96" t="str">
        <v>True Pos.|Ø0.05|A|</v>
      </c>
      <c r="MM96" t="str">
        <v>True Pos.|Ø0.05|D|</v>
      </c>
      <c r="MN96" t="str">
        <v>True Pos.|Ø0.05|E|</v>
      </c>
      <c r="MO96" t="str">
        <v>True Pos.|Ø0.05|E|B|</v>
      </c>
      <c r="MP96" t="str">
        <v>True Pos.|SØ0.03|C|B|</v>
      </c>
      <c r="MQ96" t="str">
        <v>True Position|.002|A|B|</v>
      </c>
      <c r="MR96" t="str">
        <v>True. Pos.|Ø.001(M)|A|</v>
      </c>
      <c r="MS96" t="str">
        <v>True. Pps.|0.05|A|</v>
      </c>
      <c r="MT96" t="str">
        <v>Tumble Per Note 1</v>
      </c>
      <c r="MU96" t="str">
        <v>Tumble Per Note 2</v>
      </c>
    </row>
    <row r="97" spans="1:359">
      <c r="A97" t="s">
        <v>981</v>
      </c>
      <c r="C97" s="74" t="str" cm="1">
        <f t="array" ref="C97:MU97">TRANSPOSE(_xlfn._xlws.SORT(_xlfn._xlws.FILTER($A$2:$A$499,ISNUMBER(SEARCH('Prt. Lib. &amp; Routine, Table'!L104,$A$2:$A$499)),"not found")))</f>
        <v>.0015 T.I.R. MAX</v>
      </c>
      <c r="D97" t="str">
        <v>.002 MAX ROOT RADIUS</v>
      </c>
      <c r="E97" t="str">
        <v>.012 BLUNT END</v>
      </c>
      <c r="F97" t="str">
        <v>.015 MAX</v>
      </c>
      <c r="G97" t="str">
        <v>.016 T.S.C.</v>
      </c>
      <c r="H97" t="str">
        <v>.017 BASIC</v>
      </c>
      <c r="I97" t="str">
        <v>.021 PITCH</v>
      </c>
      <c r="J97" t="str">
        <v>.022 BLUNT START</v>
      </c>
      <c r="K97" t="str">
        <v>.025 BASIC</v>
      </c>
      <c r="L97" t="str">
        <v>.035 BASIC</v>
      </c>
      <c r="M97" t="str">
        <v>.043 T.S.C</v>
      </c>
      <c r="N97" t="str">
        <v>.053 T.S.C.</v>
      </c>
      <c r="O97" t="str">
        <v>.060 HEX DEPTH</v>
      </c>
      <c r="P97" t="str">
        <v>.060 PITCH</v>
      </c>
      <c r="Q97" t="str">
        <v>.061 BASIC</v>
      </c>
      <c r="R97" t="str">
        <v>.07 HEX</v>
      </c>
      <c r="S97" t="str">
        <v>.070 HEX DEPTH</v>
      </c>
      <c r="T97" t="str">
        <v>.082 DRILL</v>
      </c>
      <c r="U97" t="str">
        <v>.082 DRILL DEPTH</v>
      </c>
      <c r="V97" t="str">
        <v>.094 HEX</v>
      </c>
      <c r="W97" t="str">
        <v>.115 T.S.C.</v>
      </c>
      <c r="X97" t="str">
        <v>.1195 / .1243 MAJOR DIAMETER</v>
      </c>
      <c r="Y97" t="str">
        <v>.1250 HEX</v>
      </c>
      <c r="Z97" t="str">
        <v>.157 MINOR DIAMETER</v>
      </c>
      <c r="AA97" t="str">
        <v>.172 FULL THD DEPTH</v>
      </c>
      <c r="AB97" t="str">
        <v>.172 MAJOR DIAMETER</v>
      </c>
      <c r="AC97" t="str">
        <v>.180 MIN DEPTH FULL THRD</v>
      </c>
      <c r="AD97" t="str">
        <v>.183 Ceter Line Thread Dwell</v>
      </c>
      <c r="AE97" t="str">
        <v>.208 MAX THRD DEPTH</v>
      </c>
      <c r="AF97" t="str">
        <v>.218 BOTTOM HALF OF SLOT</v>
      </c>
      <c r="AG97" t="str">
        <v>.261 BASIC</v>
      </c>
      <c r="AH97" t="str">
        <v>.314 T.S.C.</v>
      </c>
      <c r="AI97" t="str">
        <v>.315 BASIC</v>
      </c>
      <c r="AJ97" t="str">
        <v>.329 MINOR Ø</v>
      </c>
      <c r="AK97" t="str">
        <v>.330 BASIC</v>
      </c>
      <c r="AL97" t="str">
        <v>.35 TO TANGENT POINT</v>
      </c>
      <c r="AM97" t="str">
        <v>.375 MAJOR Ø</v>
      </c>
      <c r="AN97" t="str">
        <v>.390 BASIC</v>
      </c>
      <c r="AO97" t="str">
        <v>.440 BASIC</v>
      </c>
      <c r="AP97" t="str">
        <v>.64/.96 HIGH=Pass</v>
      </c>
      <c r="AQ97" t="str">
        <v>0.012 MAX</v>
      </c>
      <c r="AR97" t="str">
        <v>0.015 MAX</v>
      </c>
      <c r="AS97" t="str">
        <v>0.05 Per Note 2</v>
      </c>
      <c r="AT97" t="str">
        <v>0.500 PULLOUT ZONE</v>
      </c>
      <c r="AU97" t="str">
        <v>10-32 UNF-2A</v>
      </c>
      <c r="AV97" t="str">
        <v>12-28 UNF-2B</v>
      </c>
      <c r="AW97" t="str">
        <v>2.87 BASIC</v>
      </c>
      <c r="AX97" t="str">
        <v>2-56 UNC 2B 2 STARTS</v>
      </c>
      <c r="AY97" t="str">
        <v>3 LEAD THREAD</v>
      </c>
      <c r="AZ97" t="str">
        <v>32µIN Max</v>
      </c>
      <c r="BA97" t="str">
        <v>5/16"-24 UNF-2A</v>
      </c>
      <c r="BB97" t="str">
        <v>5/16-18 UNC 2A</v>
      </c>
      <c r="BC97" t="str">
        <v>5-44 UNF-2A</v>
      </c>
      <c r="BD97" t="str">
        <v>6-16µIN</v>
      </c>
      <c r="BE97" t="str">
        <v>65° BLEND</v>
      </c>
      <c r="BF97" t="str">
        <v>7.45 Top of Ball to Face</v>
      </c>
      <c r="BG97" t="str">
        <v>7/16-28 UNEF 2B</v>
      </c>
      <c r="BH97" t="str">
        <v>7/16-28-UNEF-2A</v>
      </c>
      <c r="BI97" t="str">
        <v>Alignment Per Note 3</v>
      </c>
      <c r="BJ97" t="str">
        <v>ANODIZE (SEE CHART)</v>
      </c>
      <c r="BK97" t="str">
        <v>ANODIZE AQUA Per Note 3</v>
      </c>
      <c r="BL97" t="str">
        <v>ANODIZE BOTTOM PORTION</v>
      </c>
      <c r="BM97" t="str">
        <v>ANODIZE COLOR AQUA</v>
      </c>
      <c r="BN97" t="str">
        <v>ANODIZE COLOR GREEN DWG NOTE 4</v>
      </c>
      <c r="BO97" t="str">
        <v>ANODIZE COLOR LIGHT BLUE</v>
      </c>
      <c r="BP97" t="str">
        <v>ANODIZE GREEN Per Note 2</v>
      </c>
      <c r="BQ97" t="str">
        <v>ANODIZE GREY, Per Note 1</v>
      </c>
      <c r="BR97" t="str">
        <v>ANODIZE MAGENTA</v>
      </c>
      <c r="BS97" t="str">
        <v>Anodize Per note 3</v>
      </c>
      <c r="BT97" t="str">
        <v>Anodize Per Note 4</v>
      </c>
      <c r="BU97" t="str">
        <v>ANODIZE SEAFOAM</v>
      </c>
      <c r="BV97" t="str">
        <v>Balloon 11 Symmetry</v>
      </c>
      <c r="BW97" t="str">
        <v>Balloon 12 Symmetry</v>
      </c>
      <c r="BX97" t="str">
        <v>Balloon 13 Hole Centered</v>
      </c>
      <c r="BY97" t="str">
        <v>Balloon 13 Symmerty</v>
      </c>
      <c r="BZ97" t="str">
        <v>Balloon 2 Symmetry</v>
      </c>
      <c r="CA97" t="str">
        <v>Balloon 21 CENTERED</v>
      </c>
      <c r="CB97" t="str">
        <v>Balloon 29 Symmetry</v>
      </c>
      <c r="CC97" t="str">
        <v>Balloon 3 Symmetry</v>
      </c>
      <c r="CD97" t="str">
        <v>Balloon 4 Symmetry</v>
      </c>
      <c r="CE97" t="str">
        <v>Balloon 5 blend to SØ .340</v>
      </c>
      <c r="CF97" t="str">
        <v>Balloon 5 Symmetry</v>
      </c>
      <c r="CG97" t="str">
        <v>Balloon 6 Centered</v>
      </c>
      <c r="CH97" t="str">
        <v>Balloon 9 Function Check</v>
      </c>
      <c r="CI97" t="str">
        <v>Balloon 9 Symmerty</v>
      </c>
      <c r="CJ97" t="str">
        <v>Balloons 2 &amp; 17 Symmetry |.001|A|</v>
      </c>
      <c r="CK97" t="str">
        <v>Basic Ø 3.6</v>
      </c>
      <c r="CL97" t="str">
        <v>BEAD BLAST</v>
      </c>
      <c r="CM97" t="str">
        <v>BLAST ALUMINUM OXIDE</v>
      </c>
      <c r="CN97" t="str">
        <v>Blast Note 2</v>
      </c>
      <c r="CO97" t="str">
        <v xml:space="preserve">BLAST Per Note 1 </v>
      </c>
      <c r="CP97" t="str">
        <v>BLAST Per Note 2</v>
      </c>
      <c r="CQ97" t="str">
        <v>BLAST Per Note 3</v>
      </c>
      <c r="CR97" t="str">
        <v>BLAST Per Note 4</v>
      </c>
      <c r="CS97" t="str">
        <v>BLAST Per Note 8</v>
      </c>
      <c r="CT97" t="str">
        <v>BLAST Per Traveler, MATT FINISH</v>
      </c>
      <c r="CU97" t="str">
        <v>BLAST WITH 16 GRIT ALUMINUM OXIDE</v>
      </c>
      <c r="CV97" t="str">
        <v>BLAST, Uniform Finish Per Note 3</v>
      </c>
      <c r="CW97" t="str">
        <v>BREAK EDGE</v>
      </c>
      <c r="CX97" t="str">
        <v>BREAK EDGE .014</v>
      </c>
      <c r="CY97" t="str">
        <v>BREAK EDGES Note 2</v>
      </c>
      <c r="CZ97" t="str">
        <v>BREAK SHARP Per Note 1</v>
      </c>
      <c r="DA97" t="str">
        <v>BREAK SHARPS Per Note 1</v>
      </c>
      <c r="DB97" t="str">
        <v>CE 2729</v>
      </c>
      <c r="DC97" t="str">
        <v>CE Logo per Note 3</v>
      </c>
      <c r="DD97" t="str">
        <v>CE MARK</v>
      </c>
      <c r="DE97" t="str">
        <v>Chips/Debris Removed</v>
      </c>
      <c r="DF97" t="str">
        <v>Coat Per Note 2</v>
      </c>
      <c r="DG97" t="str">
        <v>C-Sink Ø .155</v>
      </c>
      <c r="DH97" t="str">
        <v>C-Sink Ø5.2</v>
      </c>
      <c r="DI97" t="str">
        <v>Deburred</v>
      </c>
      <c r="DJ97" t="str">
        <v>DIM "A" NoGo</v>
      </c>
      <c r="DK97" t="str">
        <v>DIM "A" NoGo Hexalobe</v>
      </c>
      <c r="DL97" t="str">
        <v>EDGE BREAK</v>
      </c>
      <c r="DM97" t="str">
        <v>EDGE BREAK MIN R.004, MAX R.010</v>
      </c>
      <c r="DN97" t="str">
        <v>Edge Break per Note 1</v>
      </c>
      <c r="DO97" t="str">
        <v>ELECTROPOLISH Per Note 1</v>
      </c>
      <c r="DP97" t="str">
        <v>Finish Per Note 3</v>
      </c>
      <c r="DQ97" t="str">
        <v>FLUTE POSITION Per Note 3</v>
      </c>
      <c r="DR97" t="str">
        <v>FULL R</v>
      </c>
      <c r="DS97" t="str">
        <v>FULL RADIUS</v>
      </c>
      <c r="DT97" t="str">
        <v xml:space="preserve">FULL RADIUS </v>
      </c>
      <c r="DU97" t="str">
        <v>Function Check  (.2340 .2360 FULL)</v>
      </c>
      <c r="DV97" t="str">
        <v>FUNCTIONAL  HEXALOBE</v>
      </c>
      <c r="DW97" t="str">
        <v>GLASS BEAD Per Note 3</v>
      </c>
      <c r="DX97" t="str">
        <v>Globus Logo per Note 3</v>
      </c>
      <c r="DY97" t="str">
        <v>Gold Anodized Color</v>
      </c>
      <c r="DZ97" t="str">
        <v>Green Anodized Color</v>
      </c>
      <c r="EA97" t="str">
        <v>GRIT BLAST Per Note 3</v>
      </c>
      <c r="EB97" t="str">
        <v>Grit Blast Per Note 4</v>
      </c>
      <c r="EC97" t="str">
        <v>GRIT BLAST, DWG NOTE 3</v>
      </c>
      <c r="ED97" t="str">
        <v>HEX MINOR Ø.1292</v>
      </c>
      <c r="EE97" t="str">
        <v xml:space="preserve">HEXALOBE </v>
      </c>
      <c r="EF97" t="str">
        <v>HEXALOBE FUNCTION</v>
      </c>
      <c r="EG97" t="str">
        <v>Hexalobe Minor</v>
      </c>
      <c r="EH97" t="str">
        <v>Hexalobe NV-30</v>
      </c>
      <c r="EI97" t="str">
        <v>HEXALOBE ORIENTATION</v>
      </c>
      <c r="EJ97" t="str">
        <v>Inspect per operation 30 comments</v>
      </c>
      <c r="EK97" t="str">
        <v>INT / EXT CORNERS: R.002 TO R.010</v>
      </c>
      <c r="EL97" t="str">
        <v>INT /EXT CORNERS R.05 TO R.03</v>
      </c>
      <c r="EM97" t="str">
        <v>John is a Geek</v>
      </c>
      <c r="EN97" t="str">
        <v>LASER ETCH</v>
      </c>
      <c r="EO97" t="str">
        <v>Laser Etch Per Note 7</v>
      </c>
      <c r="EP97" t="str">
        <v xml:space="preserve">LASER MARK "CE" DWG NOTE 10 </v>
      </c>
      <c r="EQ97" t="str">
        <v>Laser Mark "P1-15004-08", Per Note 3</v>
      </c>
      <c r="ER97" t="str">
        <v>Laser Mark "P2-15004-08", Per Note 3</v>
      </c>
      <c r="ES97" t="str">
        <v>Laser Mark "P3-15004-08", Per Note 3</v>
      </c>
      <c r="ET97" t="str">
        <v>Laser Mark "P4-15004-08", Per Note 3</v>
      </c>
      <c r="EU97" t="str">
        <v xml:space="preserve">LASER MARK LOGO DWG NOTE 9 </v>
      </c>
      <c r="EV97" t="str">
        <v xml:space="preserve">LASER MARK LOT NUMBER DWG NOTE 8 </v>
      </c>
      <c r="EW97" t="str">
        <v>Laser Mark Lot, Per Note 3</v>
      </c>
      <c r="EX97" t="str">
        <v xml:space="preserve">LASER MARK PART NUMBER DWG NOTE 8 </v>
      </c>
      <c r="EY97" t="str">
        <v>LASER: 13000000</v>
      </c>
      <c r="EZ97" t="str">
        <v>LASER: CE 2797</v>
      </c>
      <c r="FA97" t="str">
        <v>LASER: LOGO</v>
      </c>
      <c r="FB97" t="str">
        <v xml:space="preserve">LASER: Lot # Per RE-75-001 </v>
      </c>
      <c r="FC97" t="str">
        <v>LAST THREAD</v>
      </c>
      <c r="FD97" t="str">
        <v>LEAD .0625</v>
      </c>
      <c r="FE97" t="str">
        <v>LOGO</v>
      </c>
      <c r="FF97" t="str">
        <v>Lot (Control) Number per Note 3</v>
      </c>
      <c r="FG97" t="str">
        <v>LOT NO.</v>
      </c>
      <c r="FH97" t="str">
        <v>LOT NUMBER</v>
      </c>
      <c r="FI97" t="str">
        <v>LOT NUMBER PER NUVASIVE SOP 9002007</v>
      </c>
      <c r="FJ97" t="str">
        <v>M 4X 0.5 - 6G - 0.063R - LH</v>
      </c>
      <c r="FK97" t="str">
        <v>M4 X 0.5 - 6G - 0.063R</v>
      </c>
      <c r="FL97" t="str">
        <v>M4 X 0.5 - 6G - 0.063R - LH</v>
      </c>
      <c r="FM97" t="str">
        <v>M4.5 X .75 6g</v>
      </c>
      <c r="FN97" t="str">
        <v>M4.5 X 0.75 6g</v>
      </c>
      <c r="FO97" t="str">
        <v>M5x0.8-6g</v>
      </c>
      <c r="FP97" t="str">
        <v xml:space="preserve">M5x0.8-6g </v>
      </c>
      <c r="FQ97" t="str">
        <v>M6 X .75 6g</v>
      </c>
      <c r="FR97" t="str">
        <v>M6 X 0.75-6g</v>
      </c>
      <c r="FS97" t="str">
        <v>M6 X0.75 - 6g</v>
      </c>
      <c r="FT97" t="str">
        <v>M6X0.75 - 6H</v>
      </c>
      <c r="FU97" t="str">
        <v>M7 X 1.00 6g THREAD</v>
      </c>
      <c r="FV97" t="str">
        <v>M7X1.00 6g THREAD</v>
      </c>
      <c r="FW97" t="str">
        <v>M7X1.00 6h THREAD</v>
      </c>
      <c r="FX97" t="str">
        <v>Magenta Anodized Color</v>
      </c>
      <c r="FY97" t="str">
        <v>MAJOR Ø .380</v>
      </c>
      <c r="FZ97" t="str">
        <v>MAJORØ</v>
      </c>
      <c r="GA97" t="str">
        <v>MATT FINISH Per Note 3</v>
      </c>
      <c r="GB97" t="str">
        <v>MATT FINISH Per Traveler</v>
      </c>
      <c r="GC97" t="str">
        <v>MATTE FINISH</v>
      </c>
      <c r="GD97" t="str">
        <v>MATTE FINISH DWG NOTE 3</v>
      </c>
      <c r="GE97" t="str">
        <v>MATTE FINISH Note 3</v>
      </c>
      <c r="GF97" t="str">
        <v>Matte Finish Per Note 3</v>
      </c>
      <c r="GG97" t="str">
        <v>MATTE FINISH SIZE 10 GLASS BEAD</v>
      </c>
      <c r="GH97" t="str">
        <v>MAX ROOT RADIUS</v>
      </c>
      <c r="GI97" t="str">
        <v xml:space="preserve">Mill Profile Centered </v>
      </c>
      <c r="GJ97" t="str">
        <v>Minor Ø Unconstrained Check</v>
      </c>
      <c r="GK97" t="str">
        <v>MINOR Ø.1336</v>
      </c>
      <c r="GL97" t="str">
        <v>NO ANODIZE Per note 8</v>
      </c>
      <c r="GM97" t="str">
        <v>NO ANODIZE Per note 9</v>
      </c>
      <c r="GN97" t="str">
        <v>No Nicks, Scratches, Tool Marks, etc.</v>
      </c>
      <c r="GO97" t="str">
        <v>No Nicks,Scratches,Tool Marks,etc.</v>
      </c>
      <c r="GP97" t="str">
        <v>NO TOOL MARKS</v>
      </c>
      <c r="GQ97" t="str">
        <v>NOTE 3 THREAD RELIEF</v>
      </c>
      <c r="GR97" t="str">
        <v>NV-27 FUNC.</v>
      </c>
      <c r="GS97" t="str">
        <v>NV-30 DIM A</v>
      </c>
      <c r="GT97" t="str">
        <v>NV-30 DIM B</v>
      </c>
      <c r="GU97" t="str">
        <v>NV-30 DIM F</v>
      </c>
      <c r="GV97" t="str">
        <v>Ø .1250 HEX</v>
      </c>
      <c r="GW97" t="str">
        <v>Ø 9.4 MAJOR</v>
      </c>
      <c r="GX97" t="str">
        <v>Ø.096 MAX PILOT HOLE</v>
      </c>
      <c r="GY97" t="str">
        <v>Ø.125 THRU</v>
      </c>
      <c r="GZ97" t="str">
        <v>Ø.205 COUNTERSINK</v>
      </c>
      <c r="HA97" t="str">
        <v>Ø.260 T.S.C.</v>
      </c>
      <c r="HB97" t="str">
        <v>Ø.500 BASIC</v>
      </c>
      <c r="HC97" t="str">
        <v xml:space="preserve">OVAL CENTERED </v>
      </c>
      <c r="HD97" t="str">
        <v>PART NO. 15100</v>
      </c>
      <c r="HE97" t="str">
        <v>PART NUMBER 13100000</v>
      </c>
      <c r="HF97" t="str">
        <v>PART NUMBER 13600000</v>
      </c>
      <c r="HG97" t="str">
        <v>Part Number per Note 3</v>
      </c>
      <c r="HH97" t="str">
        <v>PD 5/16-18 UNC 2A</v>
      </c>
      <c r="HI97" t="str">
        <v>Perp.|0.05|A|</v>
      </c>
      <c r="HJ97" t="str">
        <v>PILOT THRU HOLE PRESENT</v>
      </c>
      <c r="HK97" t="str">
        <v>PITCH .060</v>
      </c>
      <c r="HL97" t="str">
        <v>Profile |.001|A|</v>
      </c>
      <c r="HM97" t="str">
        <v>Profile |.0015 | A | X-Y</v>
      </c>
      <c r="HN97" t="str">
        <v>Profile |.002| |A|B| X-Y</v>
      </c>
      <c r="HO97" t="str">
        <v>Profile |.002|A|B|</v>
      </c>
      <c r="HP97" t="str">
        <v>Profile |.002|A|B| X-Y</v>
      </c>
      <c r="HQ97" t="str">
        <v>Profile:|010|A|B|C|</v>
      </c>
      <c r="HR97" t="str">
        <v>Profile| .002| A|B|</v>
      </c>
      <c r="HS97" t="str">
        <v>Profile|.001|</v>
      </c>
      <c r="HT97" t="str">
        <v>Profile|.001|A|</v>
      </c>
      <c r="HU97" t="str">
        <v>Profile|.001|A|B|</v>
      </c>
      <c r="HV97" t="str">
        <v xml:space="preserve">Profile|.001|A|B| A&lt;-&gt;B </v>
      </c>
      <c r="HW97" t="str">
        <v>Profile|.001|A|B| C&lt;-&gt;D</v>
      </c>
      <c r="HX97" t="str">
        <v>Profile|.001|A|B| L-M</v>
      </c>
      <c r="HY97" t="str">
        <v>Profile|.001|A|B| P-Q</v>
      </c>
      <c r="HZ97" t="str">
        <v>Profile|.001|A|B|C&lt;-&gt;D</v>
      </c>
      <c r="IA97" t="str">
        <v>Profile|.001|A|C&lt;--&gt;D</v>
      </c>
      <c r="IB97" t="str">
        <v>Profile|.001|A|UNILATERAL</v>
      </c>
      <c r="IC97" t="str">
        <v>Profile|.001|C|</v>
      </c>
      <c r="ID97" t="str">
        <v>Profile|.0012|D1|</v>
      </c>
      <c r="IE97" t="str">
        <v>Profile|.0015| A-B UNI.</v>
      </c>
      <c r="IF97" t="str">
        <v>Profile|.0015| UNI.</v>
      </c>
      <c r="IG97" t="str">
        <v>Profile|.0015|A| X-Y</v>
      </c>
      <c r="IH97" t="str">
        <v>Profile|.0015|E|F|</v>
      </c>
      <c r="II97" t="str">
        <v>Profile|.0016|B|D|</v>
      </c>
      <c r="IJ97" t="str">
        <v>Profile|.002(U).000|A|</v>
      </c>
      <c r="IK97" t="str">
        <v>Profile|.002|</v>
      </c>
      <c r="IL97" t="str">
        <v>Profile|.002|A</v>
      </c>
      <c r="IM97" t="str">
        <v>Profile|.002|A|</v>
      </c>
      <c r="IN97" t="str">
        <v>Profile|.002|A|B|</v>
      </c>
      <c r="IO97" t="str">
        <v xml:space="preserve">Profile|.002|A|B| A&lt;-&gt;B </v>
      </c>
      <c r="IP97" t="str">
        <v>Profile|.002|A|B| C&lt;-&gt;D</v>
      </c>
      <c r="IQ97" t="str">
        <v>Profile|.002|A|B| X-Y</v>
      </c>
      <c r="IR97" t="str">
        <v>Profile|.002|A|B|C|X-Y</v>
      </c>
      <c r="IS97" t="str">
        <v>Profile|.002|A|B|X&lt;--&gt;Y</v>
      </c>
      <c r="IT97" t="str">
        <v>Profile|.002|A|B|X-Y</v>
      </c>
      <c r="IU97" t="str">
        <v>Profile|.002|A|C|</v>
      </c>
      <c r="IV97" t="str">
        <v>Profile|.002|C|A|</v>
      </c>
      <c r="IW97" t="str">
        <v>Profile|.002|C|B|</v>
      </c>
      <c r="IX97" t="str">
        <v>Profile|.0020|</v>
      </c>
      <c r="IY97" t="str">
        <v>Profile|.003|A|</v>
      </c>
      <c r="IZ97" t="str">
        <v>Profile|.003|A|B|C| Uni.</v>
      </c>
      <c r="JA97" t="str">
        <v>Profile|.003|E|F|</v>
      </c>
      <c r="JB97" t="str">
        <v>Profile|.004(U) .003|A|B|C|</v>
      </c>
      <c r="JC97" t="str">
        <v>Profile|.004|A| UNI.</v>
      </c>
      <c r="JD97" t="str">
        <v>Profile|.005|A|C|</v>
      </c>
      <c r="JE97" t="str">
        <v>Profile|.005|A|C|A&lt;--&gt;B, C&lt;--&gt;D</v>
      </c>
      <c r="JF97" t="str">
        <v>Profile|.005|A|D| A-B UNI.</v>
      </c>
      <c r="JG97" t="str">
        <v>Profile|.005|A|D| UNI.</v>
      </c>
      <c r="JH97" t="str">
        <v>Profile|.010|A|B|</v>
      </c>
      <c r="JI97" t="str">
        <v>Profile|.010|A|B|C|</v>
      </c>
      <c r="JJ97" t="str">
        <v>Profile|.03|A|</v>
      </c>
      <c r="JK97" t="str">
        <v>Profile|.05|A|B|</v>
      </c>
      <c r="JL97" t="str">
        <v>Profile|0.03|</v>
      </c>
      <c r="JM97" t="str">
        <v>Profile|0.03|A|</v>
      </c>
      <c r="JN97" t="str">
        <v>Profile|0.03|A|B|</v>
      </c>
      <c r="JO97" t="str">
        <v>Profile|0.05{A|C|</v>
      </c>
      <c r="JP97" t="str">
        <v>Profile|0.05|A|B|</v>
      </c>
      <c r="JQ97" t="str">
        <v>Profile|0.05|E|</v>
      </c>
      <c r="JR97" t="str">
        <v>Profile|0.05|E|F|</v>
      </c>
      <c r="JS97" t="str">
        <v>Profile|0.06|A|C|</v>
      </c>
      <c r="JT97" t="str">
        <v>Profile|0.1|A|A|</v>
      </c>
      <c r="JU97" t="str">
        <v>Profile|0.1|D1|</v>
      </c>
      <c r="JV97" t="str">
        <v>Profile|A|B|C|</v>
      </c>
      <c r="JW97" t="str">
        <v>Proile|.002|A|B|J-K</v>
      </c>
      <c r="JX97" t="str">
        <v>P-Thread Form</v>
      </c>
      <c r="JY97" t="str">
        <v>R  FULL RADIUS</v>
      </c>
      <c r="JZ97" t="str">
        <v>R.001/.006</v>
      </c>
      <c r="KA97" t="str">
        <v>R.003 MAX</v>
      </c>
      <c r="KB97" t="str">
        <v>R.005 MAX</v>
      </c>
      <c r="KC97" t="str">
        <v>R.030</v>
      </c>
      <c r="KD97" t="str">
        <v>R.25 MAX</v>
      </c>
      <c r="KE97" t="str">
        <v>R1.33 BASIC</v>
      </c>
      <c r="KF97" t="str">
        <v>R3.3</v>
      </c>
      <c r="KG97" t="str">
        <v>Ra 1.6 MAX</v>
      </c>
      <c r="KH97" t="str">
        <v>RAD @ FACE &amp; OD CHAMFER</v>
      </c>
      <c r="KI97" t="str">
        <v>RAD. @ ID &amp; BACK FACE</v>
      </c>
      <c r="KJ97" t="str">
        <v>RAD. @ OD &amp; BACK FACE</v>
      </c>
      <c r="KK97" t="str">
        <v>REMOVE SHRP EDGES .005 MAX</v>
      </c>
      <c r="KL97" t="str">
        <v>ROD SLOT CENTERED</v>
      </c>
      <c r="KM97" t="str">
        <v>SHARP OKAY</v>
      </c>
      <c r="KN97" t="str">
        <v>Slot Centered</v>
      </c>
      <c r="KO97" t="str">
        <v>SLOT WIDTH</v>
      </c>
      <c r="KP97" t="str">
        <v>Surface Finish Per Note 1</v>
      </c>
      <c r="KQ97" t="str">
        <v>Symmerty Balloon A_6</v>
      </c>
      <c r="KR97" t="str">
        <v>T27 HEXALOBE Per Note 1</v>
      </c>
      <c r="KS97" t="str">
        <v>T27 TORX</v>
      </c>
      <c r="KT97" t="str">
        <v>THRD DEPTH</v>
      </c>
      <c r="KU97" t="str">
        <v>Thread Form Per Note 3</v>
      </c>
      <c r="KV97" t="str">
        <v>THREAD INTO ROD SLOT</v>
      </c>
      <c r="KW97" t="str">
        <v>Thread Timed Print Note 6</v>
      </c>
      <c r="KX97" t="str">
        <v>TOOL MISMATCH PERMISSIBLE</v>
      </c>
      <c r="KY97" t="str">
        <v>Tot. Runout|Ø.002|C|</v>
      </c>
      <c r="KZ97" t="str">
        <v>Total Runout|.002|E|</v>
      </c>
      <c r="LA97" t="str">
        <v>TRIPLE LEAD THREAD</v>
      </c>
      <c r="LB97" t="str">
        <v>True Pos. |.001 (M)|A|</v>
      </c>
      <c r="LC97" t="str">
        <v>True Pos. |.002(M)|A|B|</v>
      </c>
      <c r="LD97" t="str">
        <v>True Pos. |.002|</v>
      </c>
      <c r="LE97" t="str">
        <v>True Pos. |.002|A|</v>
      </c>
      <c r="LF97" t="str">
        <v>True Pos. |.002|A|B|</v>
      </c>
      <c r="LG97" t="str">
        <v>True Pos. |.004|A|C|B|</v>
      </c>
      <c r="LH97" t="str">
        <v>True Pos. |.005(M)|A|B|</v>
      </c>
      <c r="LI97" t="str">
        <v>True Pos.|.000(L)|A|D|</v>
      </c>
      <c r="LJ97" t="str">
        <v>True Pos.|.000(M)|A|</v>
      </c>
      <c r="LK97" t="str">
        <v>True Pos.|.001(M)|A|</v>
      </c>
      <c r="LL97" t="str">
        <v>True Pos.|.001|B|</v>
      </c>
      <c r="LM97" t="str">
        <v>True Pos.|.001|E|</v>
      </c>
      <c r="LN97" t="str">
        <v>True Pos.|.002|A|</v>
      </c>
      <c r="LO97" t="str">
        <v>True Pos.|.002|B|</v>
      </c>
      <c r="LP97" t="str">
        <v>True Pos.|.002|C|</v>
      </c>
      <c r="LQ97" t="str">
        <v>True Pos.|.002|D1|</v>
      </c>
      <c r="LR97" t="str">
        <v>True Pos.|.002|D1|D2|</v>
      </c>
      <c r="LS97" t="str">
        <v>True Pos.|.05|A|</v>
      </c>
      <c r="LT97" t="str">
        <v>True Pos.|.1|A|B|C|</v>
      </c>
      <c r="LU97" t="str">
        <v>True Pos.|.13|A</v>
      </c>
      <c r="LV97" t="str">
        <v>True Pos.|0.05|A|</v>
      </c>
      <c r="LW97" t="str">
        <v>True Pos.|0.1|A|B|C|</v>
      </c>
      <c r="LX97" t="str">
        <v>True Pos.|0.13|A|</v>
      </c>
      <c r="LY97" t="str">
        <v>True Pos.|Ø.000(M)|A|</v>
      </c>
      <c r="LZ97" t="str">
        <v>True Pos.|Ø.000(M)|B|</v>
      </c>
      <c r="MA97" t="str">
        <v>True Pos.|Ø.001(M)|A(M)|</v>
      </c>
      <c r="MB97" t="str">
        <v>True Pos.|Ø.001(M)|A|</v>
      </c>
      <c r="MC97" t="str">
        <v>True Pos.|Ø.001|A|</v>
      </c>
      <c r="MD97" t="str">
        <v>True Pos.|Ø.001|C|</v>
      </c>
      <c r="ME97" t="str">
        <v>True Pos.|Ø.002(S)|A(S)|</v>
      </c>
      <c r="MF97" t="str">
        <v>True Pos.|Ø.002|A|</v>
      </c>
      <c r="MG97" t="str">
        <v>True Pos.|Ø.002|B|</v>
      </c>
      <c r="MH97" t="str">
        <v>True Pos.|Ø.002|C|</v>
      </c>
      <c r="MI97" t="str">
        <v>True Pos.|Ø.03(M)|A|</v>
      </c>
      <c r="MJ97" t="str">
        <v>True Pos.|Ø0.03(M)|A|</v>
      </c>
      <c r="MK97" t="str">
        <v>True Pos.|Ø0.05(L)|D|B|</v>
      </c>
      <c r="ML97" t="str">
        <v>True Pos.|Ø0.05|A|</v>
      </c>
      <c r="MM97" t="str">
        <v>True Pos.|Ø0.05|D|</v>
      </c>
      <c r="MN97" t="str">
        <v>True Pos.|Ø0.05|E|</v>
      </c>
      <c r="MO97" t="str">
        <v>True Pos.|Ø0.05|E|B|</v>
      </c>
      <c r="MP97" t="str">
        <v>True Pos.|SØ0.03|C|B|</v>
      </c>
      <c r="MQ97" t="str">
        <v>True Position|.002|A|B|</v>
      </c>
      <c r="MR97" t="str">
        <v>True. Pos.|Ø.001(M)|A|</v>
      </c>
      <c r="MS97" t="str">
        <v>True. Pps.|0.05|A|</v>
      </c>
      <c r="MT97" t="str">
        <v>Tumble Per Note 1</v>
      </c>
      <c r="MU97" t="str">
        <v>Tumble Per Note 2</v>
      </c>
    </row>
    <row r="98" spans="1:359">
      <c r="A98" t="s">
        <v>1135</v>
      </c>
      <c r="C98" s="74" t="str" cm="1">
        <f t="array" ref="C98:MU98">TRANSPOSE(_xlfn._xlws.SORT(_xlfn._xlws.FILTER($A$2:$A$499,ISNUMBER(SEARCH('Prt. Lib. &amp; Routine, Table'!L105,$A$2:$A$499)),"not found")))</f>
        <v>.0015 T.I.R. MAX</v>
      </c>
      <c r="D98" t="str">
        <v>.002 MAX ROOT RADIUS</v>
      </c>
      <c r="E98" t="str">
        <v>.012 BLUNT END</v>
      </c>
      <c r="F98" t="str">
        <v>.015 MAX</v>
      </c>
      <c r="G98" t="str">
        <v>.016 T.S.C.</v>
      </c>
      <c r="H98" t="str">
        <v>.017 BASIC</v>
      </c>
      <c r="I98" t="str">
        <v>.021 PITCH</v>
      </c>
      <c r="J98" t="str">
        <v>.022 BLUNT START</v>
      </c>
      <c r="K98" t="str">
        <v>.025 BASIC</v>
      </c>
      <c r="L98" t="str">
        <v>.035 BASIC</v>
      </c>
      <c r="M98" t="str">
        <v>.043 T.S.C</v>
      </c>
      <c r="N98" t="str">
        <v>.053 T.S.C.</v>
      </c>
      <c r="O98" t="str">
        <v>.060 HEX DEPTH</v>
      </c>
      <c r="P98" t="str">
        <v>.060 PITCH</v>
      </c>
      <c r="Q98" t="str">
        <v>.061 BASIC</v>
      </c>
      <c r="R98" t="str">
        <v>.07 HEX</v>
      </c>
      <c r="S98" t="str">
        <v>.070 HEX DEPTH</v>
      </c>
      <c r="T98" t="str">
        <v>.082 DRILL</v>
      </c>
      <c r="U98" t="str">
        <v>.082 DRILL DEPTH</v>
      </c>
      <c r="V98" t="str">
        <v>.094 HEX</v>
      </c>
      <c r="W98" t="str">
        <v>.115 T.S.C.</v>
      </c>
      <c r="X98" t="str">
        <v>.1195 / .1243 MAJOR DIAMETER</v>
      </c>
      <c r="Y98" t="str">
        <v>.1250 HEX</v>
      </c>
      <c r="Z98" t="str">
        <v>.157 MINOR DIAMETER</v>
      </c>
      <c r="AA98" t="str">
        <v>.172 FULL THD DEPTH</v>
      </c>
      <c r="AB98" t="str">
        <v>.172 MAJOR DIAMETER</v>
      </c>
      <c r="AC98" t="str">
        <v>.180 MIN DEPTH FULL THRD</v>
      </c>
      <c r="AD98" t="str">
        <v>.183 Ceter Line Thread Dwell</v>
      </c>
      <c r="AE98" t="str">
        <v>.208 MAX THRD DEPTH</v>
      </c>
      <c r="AF98" t="str">
        <v>.218 BOTTOM HALF OF SLOT</v>
      </c>
      <c r="AG98" t="str">
        <v>.261 BASIC</v>
      </c>
      <c r="AH98" t="str">
        <v>.314 T.S.C.</v>
      </c>
      <c r="AI98" t="str">
        <v>.315 BASIC</v>
      </c>
      <c r="AJ98" t="str">
        <v>.329 MINOR Ø</v>
      </c>
      <c r="AK98" t="str">
        <v>.330 BASIC</v>
      </c>
      <c r="AL98" t="str">
        <v>.35 TO TANGENT POINT</v>
      </c>
      <c r="AM98" t="str">
        <v>.375 MAJOR Ø</v>
      </c>
      <c r="AN98" t="str">
        <v>.390 BASIC</v>
      </c>
      <c r="AO98" t="str">
        <v>.440 BASIC</v>
      </c>
      <c r="AP98" t="str">
        <v>.64/.96 HIGH=Pass</v>
      </c>
      <c r="AQ98" t="str">
        <v>0.012 MAX</v>
      </c>
      <c r="AR98" t="str">
        <v>0.015 MAX</v>
      </c>
      <c r="AS98" t="str">
        <v>0.05 Per Note 2</v>
      </c>
      <c r="AT98" t="str">
        <v>0.500 PULLOUT ZONE</v>
      </c>
      <c r="AU98" t="str">
        <v>10-32 UNF-2A</v>
      </c>
      <c r="AV98" t="str">
        <v>12-28 UNF-2B</v>
      </c>
      <c r="AW98" t="str">
        <v>2.87 BASIC</v>
      </c>
      <c r="AX98" t="str">
        <v>2-56 UNC 2B 2 STARTS</v>
      </c>
      <c r="AY98" t="str">
        <v>3 LEAD THREAD</v>
      </c>
      <c r="AZ98" t="str">
        <v>32µIN Max</v>
      </c>
      <c r="BA98" t="str">
        <v>5/16"-24 UNF-2A</v>
      </c>
      <c r="BB98" t="str">
        <v>5/16-18 UNC 2A</v>
      </c>
      <c r="BC98" t="str">
        <v>5-44 UNF-2A</v>
      </c>
      <c r="BD98" t="str">
        <v>6-16µIN</v>
      </c>
      <c r="BE98" t="str">
        <v>65° BLEND</v>
      </c>
      <c r="BF98" t="str">
        <v>7.45 Top of Ball to Face</v>
      </c>
      <c r="BG98" t="str">
        <v>7/16-28 UNEF 2B</v>
      </c>
      <c r="BH98" t="str">
        <v>7/16-28-UNEF-2A</v>
      </c>
      <c r="BI98" t="str">
        <v>Alignment Per Note 3</v>
      </c>
      <c r="BJ98" t="str">
        <v>ANODIZE (SEE CHART)</v>
      </c>
      <c r="BK98" t="str">
        <v>ANODIZE AQUA Per Note 3</v>
      </c>
      <c r="BL98" t="str">
        <v>ANODIZE BOTTOM PORTION</v>
      </c>
      <c r="BM98" t="str">
        <v>ANODIZE COLOR AQUA</v>
      </c>
      <c r="BN98" t="str">
        <v>ANODIZE COLOR GREEN DWG NOTE 4</v>
      </c>
      <c r="BO98" t="str">
        <v>ANODIZE COLOR LIGHT BLUE</v>
      </c>
      <c r="BP98" t="str">
        <v>ANODIZE GREEN Per Note 2</v>
      </c>
      <c r="BQ98" t="str">
        <v>ANODIZE GREY, Per Note 1</v>
      </c>
      <c r="BR98" t="str">
        <v>ANODIZE MAGENTA</v>
      </c>
      <c r="BS98" t="str">
        <v>Anodize Per note 3</v>
      </c>
      <c r="BT98" t="str">
        <v>Anodize Per Note 4</v>
      </c>
      <c r="BU98" t="str">
        <v>ANODIZE SEAFOAM</v>
      </c>
      <c r="BV98" t="str">
        <v>Balloon 11 Symmetry</v>
      </c>
      <c r="BW98" t="str">
        <v>Balloon 12 Symmetry</v>
      </c>
      <c r="BX98" t="str">
        <v>Balloon 13 Hole Centered</v>
      </c>
      <c r="BY98" t="str">
        <v>Balloon 13 Symmerty</v>
      </c>
      <c r="BZ98" t="str">
        <v>Balloon 2 Symmetry</v>
      </c>
      <c r="CA98" t="str">
        <v>Balloon 21 CENTERED</v>
      </c>
      <c r="CB98" t="str">
        <v>Balloon 29 Symmetry</v>
      </c>
      <c r="CC98" t="str">
        <v>Balloon 3 Symmetry</v>
      </c>
      <c r="CD98" t="str">
        <v>Balloon 4 Symmetry</v>
      </c>
      <c r="CE98" t="str">
        <v>Balloon 5 blend to SØ .340</v>
      </c>
      <c r="CF98" t="str">
        <v>Balloon 5 Symmetry</v>
      </c>
      <c r="CG98" t="str">
        <v>Balloon 6 Centered</v>
      </c>
      <c r="CH98" t="str">
        <v>Balloon 9 Function Check</v>
      </c>
      <c r="CI98" t="str">
        <v>Balloon 9 Symmerty</v>
      </c>
      <c r="CJ98" t="str">
        <v>Balloons 2 &amp; 17 Symmetry |.001|A|</v>
      </c>
      <c r="CK98" t="str">
        <v>Basic Ø 3.6</v>
      </c>
      <c r="CL98" t="str">
        <v>BEAD BLAST</v>
      </c>
      <c r="CM98" t="str">
        <v>BLAST ALUMINUM OXIDE</v>
      </c>
      <c r="CN98" t="str">
        <v>Blast Note 2</v>
      </c>
      <c r="CO98" t="str">
        <v xml:space="preserve">BLAST Per Note 1 </v>
      </c>
      <c r="CP98" t="str">
        <v>BLAST Per Note 2</v>
      </c>
      <c r="CQ98" t="str">
        <v>BLAST Per Note 3</v>
      </c>
      <c r="CR98" t="str">
        <v>BLAST Per Note 4</v>
      </c>
      <c r="CS98" t="str">
        <v>BLAST Per Note 8</v>
      </c>
      <c r="CT98" t="str">
        <v>BLAST Per Traveler, MATT FINISH</v>
      </c>
      <c r="CU98" t="str">
        <v>BLAST WITH 16 GRIT ALUMINUM OXIDE</v>
      </c>
      <c r="CV98" t="str">
        <v>BLAST, Uniform Finish Per Note 3</v>
      </c>
      <c r="CW98" t="str">
        <v>BREAK EDGE</v>
      </c>
      <c r="CX98" t="str">
        <v>BREAK EDGE .014</v>
      </c>
      <c r="CY98" t="str">
        <v>BREAK EDGES Note 2</v>
      </c>
      <c r="CZ98" t="str">
        <v>BREAK SHARP Per Note 1</v>
      </c>
      <c r="DA98" t="str">
        <v>BREAK SHARPS Per Note 1</v>
      </c>
      <c r="DB98" t="str">
        <v>CE 2729</v>
      </c>
      <c r="DC98" t="str">
        <v>CE Logo per Note 3</v>
      </c>
      <c r="DD98" t="str">
        <v>CE MARK</v>
      </c>
      <c r="DE98" t="str">
        <v>Chips/Debris Removed</v>
      </c>
      <c r="DF98" t="str">
        <v>Coat Per Note 2</v>
      </c>
      <c r="DG98" t="str">
        <v>C-Sink Ø .155</v>
      </c>
      <c r="DH98" t="str">
        <v>C-Sink Ø5.2</v>
      </c>
      <c r="DI98" t="str">
        <v>Deburred</v>
      </c>
      <c r="DJ98" t="str">
        <v>DIM "A" NoGo</v>
      </c>
      <c r="DK98" t="str">
        <v>DIM "A" NoGo Hexalobe</v>
      </c>
      <c r="DL98" t="str">
        <v>EDGE BREAK</v>
      </c>
      <c r="DM98" t="str">
        <v>EDGE BREAK MIN R.004, MAX R.010</v>
      </c>
      <c r="DN98" t="str">
        <v>Edge Break per Note 1</v>
      </c>
      <c r="DO98" t="str">
        <v>ELECTROPOLISH Per Note 1</v>
      </c>
      <c r="DP98" t="str">
        <v>Finish Per Note 3</v>
      </c>
      <c r="DQ98" t="str">
        <v>FLUTE POSITION Per Note 3</v>
      </c>
      <c r="DR98" t="str">
        <v>FULL R</v>
      </c>
      <c r="DS98" t="str">
        <v>FULL RADIUS</v>
      </c>
      <c r="DT98" t="str">
        <v xml:space="preserve">FULL RADIUS </v>
      </c>
      <c r="DU98" t="str">
        <v>Function Check  (.2340 .2360 FULL)</v>
      </c>
      <c r="DV98" t="str">
        <v>FUNCTIONAL  HEXALOBE</v>
      </c>
      <c r="DW98" t="str">
        <v>GLASS BEAD Per Note 3</v>
      </c>
      <c r="DX98" t="str">
        <v>Globus Logo per Note 3</v>
      </c>
      <c r="DY98" t="str">
        <v>Gold Anodized Color</v>
      </c>
      <c r="DZ98" t="str">
        <v>Green Anodized Color</v>
      </c>
      <c r="EA98" t="str">
        <v>GRIT BLAST Per Note 3</v>
      </c>
      <c r="EB98" t="str">
        <v>Grit Blast Per Note 4</v>
      </c>
      <c r="EC98" t="str">
        <v>GRIT BLAST, DWG NOTE 3</v>
      </c>
      <c r="ED98" t="str">
        <v>HEX MINOR Ø.1292</v>
      </c>
      <c r="EE98" t="str">
        <v xml:space="preserve">HEXALOBE </v>
      </c>
      <c r="EF98" t="str">
        <v>HEXALOBE FUNCTION</v>
      </c>
      <c r="EG98" t="str">
        <v>Hexalobe Minor</v>
      </c>
      <c r="EH98" t="str">
        <v>Hexalobe NV-30</v>
      </c>
      <c r="EI98" t="str">
        <v>HEXALOBE ORIENTATION</v>
      </c>
      <c r="EJ98" t="str">
        <v>Inspect per operation 30 comments</v>
      </c>
      <c r="EK98" t="str">
        <v>INT / EXT CORNERS: R.002 TO R.010</v>
      </c>
      <c r="EL98" t="str">
        <v>INT /EXT CORNERS R.05 TO R.03</v>
      </c>
      <c r="EM98" t="str">
        <v>John is a Geek</v>
      </c>
      <c r="EN98" t="str">
        <v>LASER ETCH</v>
      </c>
      <c r="EO98" t="str">
        <v>Laser Etch Per Note 7</v>
      </c>
      <c r="EP98" t="str">
        <v xml:space="preserve">LASER MARK "CE" DWG NOTE 10 </v>
      </c>
      <c r="EQ98" t="str">
        <v>Laser Mark "P1-15004-08", Per Note 3</v>
      </c>
      <c r="ER98" t="str">
        <v>Laser Mark "P2-15004-08", Per Note 3</v>
      </c>
      <c r="ES98" t="str">
        <v>Laser Mark "P3-15004-08", Per Note 3</v>
      </c>
      <c r="ET98" t="str">
        <v>Laser Mark "P4-15004-08", Per Note 3</v>
      </c>
      <c r="EU98" t="str">
        <v xml:space="preserve">LASER MARK LOGO DWG NOTE 9 </v>
      </c>
      <c r="EV98" t="str">
        <v xml:space="preserve">LASER MARK LOT NUMBER DWG NOTE 8 </v>
      </c>
      <c r="EW98" t="str">
        <v>Laser Mark Lot, Per Note 3</v>
      </c>
      <c r="EX98" t="str">
        <v xml:space="preserve">LASER MARK PART NUMBER DWG NOTE 8 </v>
      </c>
      <c r="EY98" t="str">
        <v>LASER: 13000000</v>
      </c>
      <c r="EZ98" t="str">
        <v>LASER: CE 2797</v>
      </c>
      <c r="FA98" t="str">
        <v>LASER: LOGO</v>
      </c>
      <c r="FB98" t="str">
        <v xml:space="preserve">LASER: Lot # Per RE-75-001 </v>
      </c>
      <c r="FC98" t="str">
        <v>LAST THREAD</v>
      </c>
      <c r="FD98" t="str">
        <v>LEAD .0625</v>
      </c>
      <c r="FE98" t="str">
        <v>LOGO</v>
      </c>
      <c r="FF98" t="str">
        <v>Lot (Control) Number per Note 3</v>
      </c>
      <c r="FG98" t="str">
        <v>LOT NO.</v>
      </c>
      <c r="FH98" t="str">
        <v>LOT NUMBER</v>
      </c>
      <c r="FI98" t="str">
        <v>LOT NUMBER PER NUVASIVE SOP 9002007</v>
      </c>
      <c r="FJ98" t="str">
        <v>M 4X 0.5 - 6G - 0.063R - LH</v>
      </c>
      <c r="FK98" t="str">
        <v>M4 X 0.5 - 6G - 0.063R</v>
      </c>
      <c r="FL98" t="str">
        <v>M4 X 0.5 - 6G - 0.063R - LH</v>
      </c>
      <c r="FM98" t="str">
        <v>M4.5 X .75 6g</v>
      </c>
      <c r="FN98" t="str">
        <v>M4.5 X 0.75 6g</v>
      </c>
      <c r="FO98" t="str">
        <v>M5x0.8-6g</v>
      </c>
      <c r="FP98" t="str">
        <v xml:space="preserve">M5x0.8-6g </v>
      </c>
      <c r="FQ98" t="str">
        <v>M6 X .75 6g</v>
      </c>
      <c r="FR98" t="str">
        <v>M6 X 0.75-6g</v>
      </c>
      <c r="FS98" t="str">
        <v>M6 X0.75 - 6g</v>
      </c>
      <c r="FT98" t="str">
        <v>M6X0.75 - 6H</v>
      </c>
      <c r="FU98" t="str">
        <v>M7 X 1.00 6g THREAD</v>
      </c>
      <c r="FV98" t="str">
        <v>M7X1.00 6g THREAD</v>
      </c>
      <c r="FW98" t="str">
        <v>M7X1.00 6h THREAD</v>
      </c>
      <c r="FX98" t="str">
        <v>Magenta Anodized Color</v>
      </c>
      <c r="FY98" t="str">
        <v>MAJOR Ø .380</v>
      </c>
      <c r="FZ98" t="str">
        <v>MAJORØ</v>
      </c>
      <c r="GA98" t="str">
        <v>MATT FINISH Per Note 3</v>
      </c>
      <c r="GB98" t="str">
        <v>MATT FINISH Per Traveler</v>
      </c>
      <c r="GC98" t="str">
        <v>MATTE FINISH</v>
      </c>
      <c r="GD98" t="str">
        <v>MATTE FINISH DWG NOTE 3</v>
      </c>
      <c r="GE98" t="str">
        <v>MATTE FINISH Note 3</v>
      </c>
      <c r="GF98" t="str">
        <v>Matte Finish Per Note 3</v>
      </c>
      <c r="GG98" t="str">
        <v>MATTE FINISH SIZE 10 GLASS BEAD</v>
      </c>
      <c r="GH98" t="str">
        <v>MAX ROOT RADIUS</v>
      </c>
      <c r="GI98" t="str">
        <v xml:space="preserve">Mill Profile Centered </v>
      </c>
      <c r="GJ98" t="str">
        <v>Minor Ø Unconstrained Check</v>
      </c>
      <c r="GK98" t="str">
        <v>MINOR Ø.1336</v>
      </c>
      <c r="GL98" t="str">
        <v>NO ANODIZE Per note 8</v>
      </c>
      <c r="GM98" t="str">
        <v>NO ANODIZE Per note 9</v>
      </c>
      <c r="GN98" t="str">
        <v>No Nicks, Scratches, Tool Marks, etc.</v>
      </c>
      <c r="GO98" t="str">
        <v>No Nicks,Scratches,Tool Marks,etc.</v>
      </c>
      <c r="GP98" t="str">
        <v>NO TOOL MARKS</v>
      </c>
      <c r="GQ98" t="str">
        <v>NOTE 3 THREAD RELIEF</v>
      </c>
      <c r="GR98" t="str">
        <v>NV-27 FUNC.</v>
      </c>
      <c r="GS98" t="str">
        <v>NV-30 DIM A</v>
      </c>
      <c r="GT98" t="str">
        <v>NV-30 DIM B</v>
      </c>
      <c r="GU98" t="str">
        <v>NV-30 DIM F</v>
      </c>
      <c r="GV98" t="str">
        <v>Ø .1250 HEX</v>
      </c>
      <c r="GW98" t="str">
        <v>Ø 9.4 MAJOR</v>
      </c>
      <c r="GX98" t="str">
        <v>Ø.096 MAX PILOT HOLE</v>
      </c>
      <c r="GY98" t="str">
        <v>Ø.125 THRU</v>
      </c>
      <c r="GZ98" t="str">
        <v>Ø.205 COUNTERSINK</v>
      </c>
      <c r="HA98" t="str">
        <v>Ø.260 T.S.C.</v>
      </c>
      <c r="HB98" t="str">
        <v>Ø.500 BASIC</v>
      </c>
      <c r="HC98" t="str">
        <v xml:space="preserve">OVAL CENTERED </v>
      </c>
      <c r="HD98" t="str">
        <v>PART NO. 15100</v>
      </c>
      <c r="HE98" t="str">
        <v>PART NUMBER 13100000</v>
      </c>
      <c r="HF98" t="str">
        <v>PART NUMBER 13600000</v>
      </c>
      <c r="HG98" t="str">
        <v>Part Number per Note 3</v>
      </c>
      <c r="HH98" t="str">
        <v>PD 5/16-18 UNC 2A</v>
      </c>
      <c r="HI98" t="str">
        <v>Perp.|0.05|A|</v>
      </c>
      <c r="HJ98" t="str">
        <v>PILOT THRU HOLE PRESENT</v>
      </c>
      <c r="HK98" t="str">
        <v>PITCH .060</v>
      </c>
      <c r="HL98" t="str">
        <v>Profile |.001|A|</v>
      </c>
      <c r="HM98" t="str">
        <v>Profile |.0015 | A | X-Y</v>
      </c>
      <c r="HN98" t="str">
        <v>Profile |.002| |A|B| X-Y</v>
      </c>
      <c r="HO98" t="str">
        <v>Profile |.002|A|B|</v>
      </c>
      <c r="HP98" t="str">
        <v>Profile |.002|A|B| X-Y</v>
      </c>
      <c r="HQ98" t="str">
        <v>Profile:|010|A|B|C|</v>
      </c>
      <c r="HR98" t="str">
        <v>Profile| .002| A|B|</v>
      </c>
      <c r="HS98" t="str">
        <v>Profile|.001|</v>
      </c>
      <c r="HT98" t="str">
        <v>Profile|.001|A|</v>
      </c>
      <c r="HU98" t="str">
        <v>Profile|.001|A|B|</v>
      </c>
      <c r="HV98" t="str">
        <v xml:space="preserve">Profile|.001|A|B| A&lt;-&gt;B </v>
      </c>
      <c r="HW98" t="str">
        <v>Profile|.001|A|B| C&lt;-&gt;D</v>
      </c>
      <c r="HX98" t="str">
        <v>Profile|.001|A|B| L-M</v>
      </c>
      <c r="HY98" t="str">
        <v>Profile|.001|A|B| P-Q</v>
      </c>
      <c r="HZ98" t="str">
        <v>Profile|.001|A|B|C&lt;-&gt;D</v>
      </c>
      <c r="IA98" t="str">
        <v>Profile|.001|A|C&lt;--&gt;D</v>
      </c>
      <c r="IB98" t="str">
        <v>Profile|.001|A|UNILATERAL</v>
      </c>
      <c r="IC98" t="str">
        <v>Profile|.001|C|</v>
      </c>
      <c r="ID98" t="str">
        <v>Profile|.0012|D1|</v>
      </c>
      <c r="IE98" t="str">
        <v>Profile|.0015| A-B UNI.</v>
      </c>
      <c r="IF98" t="str">
        <v>Profile|.0015| UNI.</v>
      </c>
      <c r="IG98" t="str">
        <v>Profile|.0015|A| X-Y</v>
      </c>
      <c r="IH98" t="str">
        <v>Profile|.0015|E|F|</v>
      </c>
      <c r="II98" t="str">
        <v>Profile|.0016|B|D|</v>
      </c>
      <c r="IJ98" t="str">
        <v>Profile|.002(U).000|A|</v>
      </c>
      <c r="IK98" t="str">
        <v>Profile|.002|</v>
      </c>
      <c r="IL98" t="str">
        <v>Profile|.002|A</v>
      </c>
      <c r="IM98" t="str">
        <v>Profile|.002|A|</v>
      </c>
      <c r="IN98" t="str">
        <v>Profile|.002|A|B|</v>
      </c>
      <c r="IO98" t="str">
        <v xml:space="preserve">Profile|.002|A|B| A&lt;-&gt;B </v>
      </c>
      <c r="IP98" t="str">
        <v>Profile|.002|A|B| C&lt;-&gt;D</v>
      </c>
      <c r="IQ98" t="str">
        <v>Profile|.002|A|B| X-Y</v>
      </c>
      <c r="IR98" t="str">
        <v>Profile|.002|A|B|C|X-Y</v>
      </c>
      <c r="IS98" t="str">
        <v>Profile|.002|A|B|X&lt;--&gt;Y</v>
      </c>
      <c r="IT98" t="str">
        <v>Profile|.002|A|B|X-Y</v>
      </c>
      <c r="IU98" t="str">
        <v>Profile|.002|A|C|</v>
      </c>
      <c r="IV98" t="str">
        <v>Profile|.002|C|A|</v>
      </c>
      <c r="IW98" t="str">
        <v>Profile|.002|C|B|</v>
      </c>
      <c r="IX98" t="str">
        <v>Profile|.0020|</v>
      </c>
      <c r="IY98" t="str">
        <v>Profile|.003|A|</v>
      </c>
      <c r="IZ98" t="str">
        <v>Profile|.003|A|B|C| Uni.</v>
      </c>
      <c r="JA98" t="str">
        <v>Profile|.003|E|F|</v>
      </c>
      <c r="JB98" t="str">
        <v>Profile|.004(U) .003|A|B|C|</v>
      </c>
      <c r="JC98" t="str">
        <v>Profile|.004|A| UNI.</v>
      </c>
      <c r="JD98" t="str">
        <v>Profile|.005|A|C|</v>
      </c>
      <c r="JE98" t="str">
        <v>Profile|.005|A|C|A&lt;--&gt;B, C&lt;--&gt;D</v>
      </c>
      <c r="JF98" t="str">
        <v>Profile|.005|A|D| A-B UNI.</v>
      </c>
      <c r="JG98" t="str">
        <v>Profile|.005|A|D| UNI.</v>
      </c>
      <c r="JH98" t="str">
        <v>Profile|.010|A|B|</v>
      </c>
      <c r="JI98" t="str">
        <v>Profile|.010|A|B|C|</v>
      </c>
      <c r="JJ98" t="str">
        <v>Profile|.03|A|</v>
      </c>
      <c r="JK98" t="str">
        <v>Profile|.05|A|B|</v>
      </c>
      <c r="JL98" t="str">
        <v>Profile|0.03|</v>
      </c>
      <c r="JM98" t="str">
        <v>Profile|0.03|A|</v>
      </c>
      <c r="JN98" t="str">
        <v>Profile|0.03|A|B|</v>
      </c>
      <c r="JO98" t="str">
        <v>Profile|0.05{A|C|</v>
      </c>
      <c r="JP98" t="str">
        <v>Profile|0.05|A|B|</v>
      </c>
      <c r="JQ98" t="str">
        <v>Profile|0.05|E|</v>
      </c>
      <c r="JR98" t="str">
        <v>Profile|0.05|E|F|</v>
      </c>
      <c r="JS98" t="str">
        <v>Profile|0.06|A|C|</v>
      </c>
      <c r="JT98" t="str">
        <v>Profile|0.1|A|A|</v>
      </c>
      <c r="JU98" t="str">
        <v>Profile|0.1|D1|</v>
      </c>
      <c r="JV98" t="str">
        <v>Profile|A|B|C|</v>
      </c>
      <c r="JW98" t="str">
        <v>Proile|.002|A|B|J-K</v>
      </c>
      <c r="JX98" t="str">
        <v>P-Thread Form</v>
      </c>
      <c r="JY98" t="str">
        <v>R  FULL RADIUS</v>
      </c>
      <c r="JZ98" t="str">
        <v>R.001/.006</v>
      </c>
      <c r="KA98" t="str">
        <v>R.003 MAX</v>
      </c>
      <c r="KB98" t="str">
        <v>R.005 MAX</v>
      </c>
      <c r="KC98" t="str">
        <v>R.030</v>
      </c>
      <c r="KD98" t="str">
        <v>R.25 MAX</v>
      </c>
      <c r="KE98" t="str">
        <v>R1.33 BASIC</v>
      </c>
      <c r="KF98" t="str">
        <v>R3.3</v>
      </c>
      <c r="KG98" t="str">
        <v>Ra 1.6 MAX</v>
      </c>
      <c r="KH98" t="str">
        <v>RAD @ FACE &amp; OD CHAMFER</v>
      </c>
      <c r="KI98" t="str">
        <v>RAD. @ ID &amp; BACK FACE</v>
      </c>
      <c r="KJ98" t="str">
        <v>RAD. @ OD &amp; BACK FACE</v>
      </c>
      <c r="KK98" t="str">
        <v>REMOVE SHRP EDGES .005 MAX</v>
      </c>
      <c r="KL98" t="str">
        <v>ROD SLOT CENTERED</v>
      </c>
      <c r="KM98" t="str">
        <v>SHARP OKAY</v>
      </c>
      <c r="KN98" t="str">
        <v>Slot Centered</v>
      </c>
      <c r="KO98" t="str">
        <v>SLOT WIDTH</v>
      </c>
      <c r="KP98" t="str">
        <v>Surface Finish Per Note 1</v>
      </c>
      <c r="KQ98" t="str">
        <v>Symmerty Balloon A_6</v>
      </c>
      <c r="KR98" t="str">
        <v>T27 HEXALOBE Per Note 1</v>
      </c>
      <c r="KS98" t="str">
        <v>T27 TORX</v>
      </c>
      <c r="KT98" t="str">
        <v>THRD DEPTH</v>
      </c>
      <c r="KU98" t="str">
        <v>Thread Form Per Note 3</v>
      </c>
      <c r="KV98" t="str">
        <v>THREAD INTO ROD SLOT</v>
      </c>
      <c r="KW98" t="str">
        <v>Thread Timed Print Note 6</v>
      </c>
      <c r="KX98" t="str">
        <v>TOOL MISMATCH PERMISSIBLE</v>
      </c>
      <c r="KY98" t="str">
        <v>Tot. Runout|Ø.002|C|</v>
      </c>
      <c r="KZ98" t="str">
        <v>Total Runout|.002|E|</v>
      </c>
      <c r="LA98" t="str">
        <v>TRIPLE LEAD THREAD</v>
      </c>
      <c r="LB98" t="str">
        <v>True Pos. |.001 (M)|A|</v>
      </c>
      <c r="LC98" t="str">
        <v>True Pos. |.002(M)|A|B|</v>
      </c>
      <c r="LD98" t="str">
        <v>True Pos. |.002|</v>
      </c>
      <c r="LE98" t="str">
        <v>True Pos. |.002|A|</v>
      </c>
      <c r="LF98" t="str">
        <v>True Pos. |.002|A|B|</v>
      </c>
      <c r="LG98" t="str">
        <v>True Pos. |.004|A|C|B|</v>
      </c>
      <c r="LH98" t="str">
        <v>True Pos. |.005(M)|A|B|</v>
      </c>
      <c r="LI98" t="str">
        <v>True Pos.|.000(L)|A|D|</v>
      </c>
      <c r="LJ98" t="str">
        <v>True Pos.|.000(M)|A|</v>
      </c>
      <c r="LK98" t="str">
        <v>True Pos.|.001(M)|A|</v>
      </c>
      <c r="LL98" t="str">
        <v>True Pos.|.001|B|</v>
      </c>
      <c r="LM98" t="str">
        <v>True Pos.|.001|E|</v>
      </c>
      <c r="LN98" t="str">
        <v>True Pos.|.002|A|</v>
      </c>
      <c r="LO98" t="str">
        <v>True Pos.|.002|B|</v>
      </c>
      <c r="LP98" t="str">
        <v>True Pos.|.002|C|</v>
      </c>
      <c r="LQ98" t="str">
        <v>True Pos.|.002|D1|</v>
      </c>
      <c r="LR98" t="str">
        <v>True Pos.|.002|D1|D2|</v>
      </c>
      <c r="LS98" t="str">
        <v>True Pos.|.05|A|</v>
      </c>
      <c r="LT98" t="str">
        <v>True Pos.|.1|A|B|C|</v>
      </c>
      <c r="LU98" t="str">
        <v>True Pos.|.13|A</v>
      </c>
      <c r="LV98" t="str">
        <v>True Pos.|0.05|A|</v>
      </c>
      <c r="LW98" t="str">
        <v>True Pos.|0.1|A|B|C|</v>
      </c>
      <c r="LX98" t="str">
        <v>True Pos.|0.13|A|</v>
      </c>
      <c r="LY98" t="str">
        <v>True Pos.|Ø.000(M)|A|</v>
      </c>
      <c r="LZ98" t="str">
        <v>True Pos.|Ø.000(M)|B|</v>
      </c>
      <c r="MA98" t="str">
        <v>True Pos.|Ø.001(M)|A(M)|</v>
      </c>
      <c r="MB98" t="str">
        <v>True Pos.|Ø.001(M)|A|</v>
      </c>
      <c r="MC98" t="str">
        <v>True Pos.|Ø.001|A|</v>
      </c>
      <c r="MD98" t="str">
        <v>True Pos.|Ø.001|C|</v>
      </c>
      <c r="ME98" t="str">
        <v>True Pos.|Ø.002(S)|A(S)|</v>
      </c>
      <c r="MF98" t="str">
        <v>True Pos.|Ø.002|A|</v>
      </c>
      <c r="MG98" t="str">
        <v>True Pos.|Ø.002|B|</v>
      </c>
      <c r="MH98" t="str">
        <v>True Pos.|Ø.002|C|</v>
      </c>
      <c r="MI98" t="str">
        <v>True Pos.|Ø.03(M)|A|</v>
      </c>
      <c r="MJ98" t="str">
        <v>True Pos.|Ø0.03(M)|A|</v>
      </c>
      <c r="MK98" t="str">
        <v>True Pos.|Ø0.05(L)|D|B|</v>
      </c>
      <c r="ML98" t="str">
        <v>True Pos.|Ø0.05|A|</v>
      </c>
      <c r="MM98" t="str">
        <v>True Pos.|Ø0.05|D|</v>
      </c>
      <c r="MN98" t="str">
        <v>True Pos.|Ø0.05|E|</v>
      </c>
      <c r="MO98" t="str">
        <v>True Pos.|Ø0.05|E|B|</v>
      </c>
      <c r="MP98" t="str">
        <v>True Pos.|SØ0.03|C|B|</v>
      </c>
      <c r="MQ98" t="str">
        <v>True Position|.002|A|B|</v>
      </c>
      <c r="MR98" t="str">
        <v>True. Pos.|Ø.001(M)|A|</v>
      </c>
      <c r="MS98" t="str">
        <v>True. Pps.|0.05|A|</v>
      </c>
      <c r="MT98" t="str">
        <v>Tumble Per Note 1</v>
      </c>
      <c r="MU98" t="str">
        <v>Tumble Per Note 2</v>
      </c>
    </row>
    <row r="99" spans="1:359">
      <c r="A99" t="s">
        <v>982</v>
      </c>
      <c r="C99" s="74" t="str" cm="1">
        <f t="array" ref="C99:MU99">TRANSPOSE(_xlfn._xlws.SORT(_xlfn._xlws.FILTER($A$2:$A$499,ISNUMBER(SEARCH('Prt. Lib. &amp; Routine, Table'!L106,$A$2:$A$499)),"not found")))</f>
        <v>.0015 T.I.R. MAX</v>
      </c>
      <c r="D99" t="str">
        <v>.002 MAX ROOT RADIUS</v>
      </c>
      <c r="E99" t="str">
        <v>.012 BLUNT END</v>
      </c>
      <c r="F99" t="str">
        <v>.015 MAX</v>
      </c>
      <c r="G99" t="str">
        <v>.016 T.S.C.</v>
      </c>
      <c r="H99" t="str">
        <v>.017 BASIC</v>
      </c>
      <c r="I99" t="str">
        <v>.021 PITCH</v>
      </c>
      <c r="J99" t="str">
        <v>.022 BLUNT START</v>
      </c>
      <c r="K99" t="str">
        <v>.025 BASIC</v>
      </c>
      <c r="L99" t="str">
        <v>.035 BASIC</v>
      </c>
      <c r="M99" t="str">
        <v>.043 T.S.C</v>
      </c>
      <c r="N99" t="str">
        <v>.053 T.S.C.</v>
      </c>
      <c r="O99" t="str">
        <v>.060 HEX DEPTH</v>
      </c>
      <c r="P99" t="str">
        <v>.060 PITCH</v>
      </c>
      <c r="Q99" t="str">
        <v>.061 BASIC</v>
      </c>
      <c r="R99" t="str">
        <v>.07 HEX</v>
      </c>
      <c r="S99" t="str">
        <v>.070 HEX DEPTH</v>
      </c>
      <c r="T99" t="str">
        <v>.082 DRILL</v>
      </c>
      <c r="U99" t="str">
        <v>.082 DRILL DEPTH</v>
      </c>
      <c r="V99" t="str">
        <v>.094 HEX</v>
      </c>
      <c r="W99" t="str">
        <v>.115 T.S.C.</v>
      </c>
      <c r="X99" t="str">
        <v>.1195 / .1243 MAJOR DIAMETER</v>
      </c>
      <c r="Y99" t="str">
        <v>.1250 HEX</v>
      </c>
      <c r="Z99" t="str">
        <v>.157 MINOR DIAMETER</v>
      </c>
      <c r="AA99" t="str">
        <v>.172 FULL THD DEPTH</v>
      </c>
      <c r="AB99" t="str">
        <v>.172 MAJOR DIAMETER</v>
      </c>
      <c r="AC99" t="str">
        <v>.180 MIN DEPTH FULL THRD</v>
      </c>
      <c r="AD99" t="str">
        <v>.183 Ceter Line Thread Dwell</v>
      </c>
      <c r="AE99" t="str">
        <v>.208 MAX THRD DEPTH</v>
      </c>
      <c r="AF99" t="str">
        <v>.218 BOTTOM HALF OF SLOT</v>
      </c>
      <c r="AG99" t="str">
        <v>.261 BASIC</v>
      </c>
      <c r="AH99" t="str">
        <v>.314 T.S.C.</v>
      </c>
      <c r="AI99" t="str">
        <v>.315 BASIC</v>
      </c>
      <c r="AJ99" t="str">
        <v>.329 MINOR Ø</v>
      </c>
      <c r="AK99" t="str">
        <v>.330 BASIC</v>
      </c>
      <c r="AL99" t="str">
        <v>.35 TO TANGENT POINT</v>
      </c>
      <c r="AM99" t="str">
        <v>.375 MAJOR Ø</v>
      </c>
      <c r="AN99" t="str">
        <v>.390 BASIC</v>
      </c>
      <c r="AO99" t="str">
        <v>.440 BASIC</v>
      </c>
      <c r="AP99" t="str">
        <v>.64/.96 HIGH=Pass</v>
      </c>
      <c r="AQ99" t="str">
        <v>0.012 MAX</v>
      </c>
      <c r="AR99" t="str">
        <v>0.015 MAX</v>
      </c>
      <c r="AS99" t="str">
        <v>0.05 Per Note 2</v>
      </c>
      <c r="AT99" t="str">
        <v>0.500 PULLOUT ZONE</v>
      </c>
      <c r="AU99" t="str">
        <v>10-32 UNF-2A</v>
      </c>
      <c r="AV99" t="str">
        <v>12-28 UNF-2B</v>
      </c>
      <c r="AW99" t="str">
        <v>2.87 BASIC</v>
      </c>
      <c r="AX99" t="str">
        <v>2-56 UNC 2B 2 STARTS</v>
      </c>
      <c r="AY99" t="str">
        <v>3 LEAD THREAD</v>
      </c>
      <c r="AZ99" t="str">
        <v>32µIN Max</v>
      </c>
      <c r="BA99" t="str">
        <v>5/16"-24 UNF-2A</v>
      </c>
      <c r="BB99" t="str">
        <v>5/16-18 UNC 2A</v>
      </c>
      <c r="BC99" t="str">
        <v>5-44 UNF-2A</v>
      </c>
      <c r="BD99" t="str">
        <v>6-16µIN</v>
      </c>
      <c r="BE99" t="str">
        <v>65° BLEND</v>
      </c>
      <c r="BF99" t="str">
        <v>7.45 Top of Ball to Face</v>
      </c>
      <c r="BG99" t="str">
        <v>7/16-28 UNEF 2B</v>
      </c>
      <c r="BH99" t="str">
        <v>7/16-28-UNEF-2A</v>
      </c>
      <c r="BI99" t="str">
        <v>Alignment Per Note 3</v>
      </c>
      <c r="BJ99" t="str">
        <v>ANODIZE (SEE CHART)</v>
      </c>
      <c r="BK99" t="str">
        <v>ANODIZE AQUA Per Note 3</v>
      </c>
      <c r="BL99" t="str">
        <v>ANODIZE BOTTOM PORTION</v>
      </c>
      <c r="BM99" t="str">
        <v>ANODIZE COLOR AQUA</v>
      </c>
      <c r="BN99" t="str">
        <v>ANODIZE COLOR GREEN DWG NOTE 4</v>
      </c>
      <c r="BO99" t="str">
        <v>ANODIZE COLOR LIGHT BLUE</v>
      </c>
      <c r="BP99" t="str">
        <v>ANODIZE GREEN Per Note 2</v>
      </c>
      <c r="BQ99" t="str">
        <v>ANODIZE GREY, Per Note 1</v>
      </c>
      <c r="BR99" t="str">
        <v>ANODIZE MAGENTA</v>
      </c>
      <c r="BS99" t="str">
        <v>Anodize Per note 3</v>
      </c>
      <c r="BT99" t="str">
        <v>Anodize Per Note 4</v>
      </c>
      <c r="BU99" t="str">
        <v>ANODIZE SEAFOAM</v>
      </c>
      <c r="BV99" t="str">
        <v>Balloon 11 Symmetry</v>
      </c>
      <c r="BW99" t="str">
        <v>Balloon 12 Symmetry</v>
      </c>
      <c r="BX99" t="str">
        <v>Balloon 13 Hole Centered</v>
      </c>
      <c r="BY99" t="str">
        <v>Balloon 13 Symmerty</v>
      </c>
      <c r="BZ99" t="str">
        <v>Balloon 2 Symmetry</v>
      </c>
      <c r="CA99" t="str">
        <v>Balloon 21 CENTERED</v>
      </c>
      <c r="CB99" t="str">
        <v>Balloon 29 Symmetry</v>
      </c>
      <c r="CC99" t="str">
        <v>Balloon 3 Symmetry</v>
      </c>
      <c r="CD99" t="str">
        <v>Balloon 4 Symmetry</v>
      </c>
      <c r="CE99" t="str">
        <v>Balloon 5 blend to SØ .340</v>
      </c>
      <c r="CF99" t="str">
        <v>Balloon 5 Symmetry</v>
      </c>
      <c r="CG99" t="str">
        <v>Balloon 6 Centered</v>
      </c>
      <c r="CH99" t="str">
        <v>Balloon 9 Function Check</v>
      </c>
      <c r="CI99" t="str">
        <v>Balloon 9 Symmerty</v>
      </c>
      <c r="CJ99" t="str">
        <v>Balloons 2 &amp; 17 Symmetry |.001|A|</v>
      </c>
      <c r="CK99" t="str">
        <v>Basic Ø 3.6</v>
      </c>
      <c r="CL99" t="str">
        <v>BEAD BLAST</v>
      </c>
      <c r="CM99" t="str">
        <v>BLAST ALUMINUM OXIDE</v>
      </c>
      <c r="CN99" t="str">
        <v>Blast Note 2</v>
      </c>
      <c r="CO99" t="str">
        <v xml:space="preserve">BLAST Per Note 1 </v>
      </c>
      <c r="CP99" t="str">
        <v>BLAST Per Note 2</v>
      </c>
      <c r="CQ99" t="str">
        <v>BLAST Per Note 3</v>
      </c>
      <c r="CR99" t="str">
        <v>BLAST Per Note 4</v>
      </c>
      <c r="CS99" t="str">
        <v>BLAST Per Note 8</v>
      </c>
      <c r="CT99" t="str">
        <v>BLAST Per Traveler, MATT FINISH</v>
      </c>
      <c r="CU99" t="str">
        <v>BLAST WITH 16 GRIT ALUMINUM OXIDE</v>
      </c>
      <c r="CV99" t="str">
        <v>BLAST, Uniform Finish Per Note 3</v>
      </c>
      <c r="CW99" t="str">
        <v>BREAK EDGE</v>
      </c>
      <c r="CX99" t="str">
        <v>BREAK EDGE .014</v>
      </c>
      <c r="CY99" t="str">
        <v>BREAK EDGES Note 2</v>
      </c>
      <c r="CZ99" t="str">
        <v>BREAK SHARP Per Note 1</v>
      </c>
      <c r="DA99" t="str">
        <v>BREAK SHARPS Per Note 1</v>
      </c>
      <c r="DB99" t="str">
        <v>CE 2729</v>
      </c>
      <c r="DC99" t="str">
        <v>CE Logo per Note 3</v>
      </c>
      <c r="DD99" t="str">
        <v>CE MARK</v>
      </c>
      <c r="DE99" t="str">
        <v>Chips/Debris Removed</v>
      </c>
      <c r="DF99" t="str">
        <v>Coat Per Note 2</v>
      </c>
      <c r="DG99" t="str">
        <v>C-Sink Ø .155</v>
      </c>
      <c r="DH99" t="str">
        <v>C-Sink Ø5.2</v>
      </c>
      <c r="DI99" t="str">
        <v>Deburred</v>
      </c>
      <c r="DJ99" t="str">
        <v>DIM "A" NoGo</v>
      </c>
      <c r="DK99" t="str">
        <v>DIM "A" NoGo Hexalobe</v>
      </c>
      <c r="DL99" t="str">
        <v>EDGE BREAK</v>
      </c>
      <c r="DM99" t="str">
        <v>EDGE BREAK MIN R.004, MAX R.010</v>
      </c>
      <c r="DN99" t="str">
        <v>Edge Break per Note 1</v>
      </c>
      <c r="DO99" t="str">
        <v>ELECTROPOLISH Per Note 1</v>
      </c>
      <c r="DP99" t="str">
        <v>Finish Per Note 3</v>
      </c>
      <c r="DQ99" t="str">
        <v>FLUTE POSITION Per Note 3</v>
      </c>
      <c r="DR99" t="str">
        <v>FULL R</v>
      </c>
      <c r="DS99" t="str">
        <v>FULL RADIUS</v>
      </c>
      <c r="DT99" t="str">
        <v xml:space="preserve">FULL RADIUS </v>
      </c>
      <c r="DU99" t="str">
        <v>Function Check  (.2340 .2360 FULL)</v>
      </c>
      <c r="DV99" t="str">
        <v>FUNCTIONAL  HEXALOBE</v>
      </c>
      <c r="DW99" t="str">
        <v>GLASS BEAD Per Note 3</v>
      </c>
      <c r="DX99" t="str">
        <v>Globus Logo per Note 3</v>
      </c>
      <c r="DY99" t="str">
        <v>Gold Anodized Color</v>
      </c>
      <c r="DZ99" t="str">
        <v>Green Anodized Color</v>
      </c>
      <c r="EA99" t="str">
        <v>GRIT BLAST Per Note 3</v>
      </c>
      <c r="EB99" t="str">
        <v>Grit Blast Per Note 4</v>
      </c>
      <c r="EC99" t="str">
        <v>GRIT BLAST, DWG NOTE 3</v>
      </c>
      <c r="ED99" t="str">
        <v>HEX MINOR Ø.1292</v>
      </c>
      <c r="EE99" t="str">
        <v xml:space="preserve">HEXALOBE </v>
      </c>
      <c r="EF99" t="str">
        <v>HEXALOBE FUNCTION</v>
      </c>
      <c r="EG99" t="str">
        <v>Hexalobe Minor</v>
      </c>
      <c r="EH99" t="str">
        <v>Hexalobe NV-30</v>
      </c>
      <c r="EI99" t="str">
        <v>HEXALOBE ORIENTATION</v>
      </c>
      <c r="EJ99" t="str">
        <v>Inspect per operation 30 comments</v>
      </c>
      <c r="EK99" t="str">
        <v>INT / EXT CORNERS: R.002 TO R.010</v>
      </c>
      <c r="EL99" t="str">
        <v>INT /EXT CORNERS R.05 TO R.03</v>
      </c>
      <c r="EM99" t="str">
        <v>John is a Geek</v>
      </c>
      <c r="EN99" t="str">
        <v>LASER ETCH</v>
      </c>
      <c r="EO99" t="str">
        <v>Laser Etch Per Note 7</v>
      </c>
      <c r="EP99" t="str">
        <v xml:space="preserve">LASER MARK "CE" DWG NOTE 10 </v>
      </c>
      <c r="EQ99" t="str">
        <v>Laser Mark "P1-15004-08", Per Note 3</v>
      </c>
      <c r="ER99" t="str">
        <v>Laser Mark "P2-15004-08", Per Note 3</v>
      </c>
      <c r="ES99" t="str">
        <v>Laser Mark "P3-15004-08", Per Note 3</v>
      </c>
      <c r="ET99" t="str">
        <v>Laser Mark "P4-15004-08", Per Note 3</v>
      </c>
      <c r="EU99" t="str">
        <v xml:space="preserve">LASER MARK LOGO DWG NOTE 9 </v>
      </c>
      <c r="EV99" t="str">
        <v xml:space="preserve">LASER MARK LOT NUMBER DWG NOTE 8 </v>
      </c>
      <c r="EW99" t="str">
        <v>Laser Mark Lot, Per Note 3</v>
      </c>
      <c r="EX99" t="str">
        <v xml:space="preserve">LASER MARK PART NUMBER DWG NOTE 8 </v>
      </c>
      <c r="EY99" t="str">
        <v>LASER: 13000000</v>
      </c>
      <c r="EZ99" t="str">
        <v>LASER: CE 2797</v>
      </c>
      <c r="FA99" t="str">
        <v>LASER: LOGO</v>
      </c>
      <c r="FB99" t="str">
        <v xml:space="preserve">LASER: Lot # Per RE-75-001 </v>
      </c>
      <c r="FC99" t="str">
        <v>LAST THREAD</v>
      </c>
      <c r="FD99" t="str">
        <v>LEAD .0625</v>
      </c>
      <c r="FE99" t="str">
        <v>LOGO</v>
      </c>
      <c r="FF99" t="str">
        <v>Lot (Control) Number per Note 3</v>
      </c>
      <c r="FG99" t="str">
        <v>LOT NO.</v>
      </c>
      <c r="FH99" t="str">
        <v>LOT NUMBER</v>
      </c>
      <c r="FI99" t="str">
        <v>LOT NUMBER PER NUVASIVE SOP 9002007</v>
      </c>
      <c r="FJ99" t="str">
        <v>M 4X 0.5 - 6G - 0.063R - LH</v>
      </c>
      <c r="FK99" t="str">
        <v>M4 X 0.5 - 6G - 0.063R</v>
      </c>
      <c r="FL99" t="str">
        <v>M4 X 0.5 - 6G - 0.063R - LH</v>
      </c>
      <c r="FM99" t="str">
        <v>M4.5 X .75 6g</v>
      </c>
      <c r="FN99" t="str">
        <v>M4.5 X 0.75 6g</v>
      </c>
      <c r="FO99" t="str">
        <v>M5x0.8-6g</v>
      </c>
      <c r="FP99" t="str">
        <v xml:space="preserve">M5x0.8-6g </v>
      </c>
      <c r="FQ99" t="str">
        <v>M6 X .75 6g</v>
      </c>
      <c r="FR99" t="str">
        <v>M6 X 0.75-6g</v>
      </c>
      <c r="FS99" t="str">
        <v>M6 X0.75 - 6g</v>
      </c>
      <c r="FT99" t="str">
        <v>M6X0.75 - 6H</v>
      </c>
      <c r="FU99" t="str">
        <v>M7 X 1.00 6g THREAD</v>
      </c>
      <c r="FV99" t="str">
        <v>M7X1.00 6g THREAD</v>
      </c>
      <c r="FW99" t="str">
        <v>M7X1.00 6h THREAD</v>
      </c>
      <c r="FX99" t="str">
        <v>Magenta Anodized Color</v>
      </c>
      <c r="FY99" t="str">
        <v>MAJOR Ø .380</v>
      </c>
      <c r="FZ99" t="str">
        <v>MAJORØ</v>
      </c>
      <c r="GA99" t="str">
        <v>MATT FINISH Per Note 3</v>
      </c>
      <c r="GB99" t="str">
        <v>MATT FINISH Per Traveler</v>
      </c>
      <c r="GC99" t="str">
        <v>MATTE FINISH</v>
      </c>
      <c r="GD99" t="str">
        <v>MATTE FINISH DWG NOTE 3</v>
      </c>
      <c r="GE99" t="str">
        <v>MATTE FINISH Note 3</v>
      </c>
      <c r="GF99" t="str">
        <v>Matte Finish Per Note 3</v>
      </c>
      <c r="GG99" t="str">
        <v>MATTE FINISH SIZE 10 GLASS BEAD</v>
      </c>
      <c r="GH99" t="str">
        <v>MAX ROOT RADIUS</v>
      </c>
      <c r="GI99" t="str">
        <v xml:space="preserve">Mill Profile Centered </v>
      </c>
      <c r="GJ99" t="str">
        <v>Minor Ø Unconstrained Check</v>
      </c>
      <c r="GK99" t="str">
        <v>MINOR Ø.1336</v>
      </c>
      <c r="GL99" t="str">
        <v>NO ANODIZE Per note 8</v>
      </c>
      <c r="GM99" t="str">
        <v>NO ANODIZE Per note 9</v>
      </c>
      <c r="GN99" t="str">
        <v>No Nicks, Scratches, Tool Marks, etc.</v>
      </c>
      <c r="GO99" t="str">
        <v>No Nicks,Scratches,Tool Marks,etc.</v>
      </c>
      <c r="GP99" t="str">
        <v>NO TOOL MARKS</v>
      </c>
      <c r="GQ99" t="str">
        <v>NOTE 3 THREAD RELIEF</v>
      </c>
      <c r="GR99" t="str">
        <v>NV-27 FUNC.</v>
      </c>
      <c r="GS99" t="str">
        <v>NV-30 DIM A</v>
      </c>
      <c r="GT99" t="str">
        <v>NV-30 DIM B</v>
      </c>
      <c r="GU99" t="str">
        <v>NV-30 DIM F</v>
      </c>
      <c r="GV99" t="str">
        <v>Ø .1250 HEX</v>
      </c>
      <c r="GW99" t="str">
        <v>Ø 9.4 MAJOR</v>
      </c>
      <c r="GX99" t="str">
        <v>Ø.096 MAX PILOT HOLE</v>
      </c>
      <c r="GY99" t="str">
        <v>Ø.125 THRU</v>
      </c>
      <c r="GZ99" t="str">
        <v>Ø.205 COUNTERSINK</v>
      </c>
      <c r="HA99" t="str">
        <v>Ø.260 T.S.C.</v>
      </c>
      <c r="HB99" t="str">
        <v>Ø.500 BASIC</v>
      </c>
      <c r="HC99" t="str">
        <v xml:space="preserve">OVAL CENTERED </v>
      </c>
      <c r="HD99" t="str">
        <v>PART NO. 15100</v>
      </c>
      <c r="HE99" t="str">
        <v>PART NUMBER 13100000</v>
      </c>
      <c r="HF99" t="str">
        <v>PART NUMBER 13600000</v>
      </c>
      <c r="HG99" t="str">
        <v>Part Number per Note 3</v>
      </c>
      <c r="HH99" t="str">
        <v>PD 5/16-18 UNC 2A</v>
      </c>
      <c r="HI99" t="str">
        <v>Perp.|0.05|A|</v>
      </c>
      <c r="HJ99" t="str">
        <v>PILOT THRU HOLE PRESENT</v>
      </c>
      <c r="HK99" t="str">
        <v>PITCH .060</v>
      </c>
      <c r="HL99" t="str">
        <v>Profile |.001|A|</v>
      </c>
      <c r="HM99" t="str">
        <v>Profile |.0015 | A | X-Y</v>
      </c>
      <c r="HN99" t="str">
        <v>Profile |.002| |A|B| X-Y</v>
      </c>
      <c r="HO99" t="str">
        <v>Profile |.002|A|B|</v>
      </c>
      <c r="HP99" t="str">
        <v>Profile |.002|A|B| X-Y</v>
      </c>
      <c r="HQ99" t="str">
        <v>Profile:|010|A|B|C|</v>
      </c>
      <c r="HR99" t="str">
        <v>Profile| .002| A|B|</v>
      </c>
      <c r="HS99" t="str">
        <v>Profile|.001|</v>
      </c>
      <c r="HT99" t="str">
        <v>Profile|.001|A|</v>
      </c>
      <c r="HU99" t="str">
        <v>Profile|.001|A|B|</v>
      </c>
      <c r="HV99" t="str">
        <v xml:space="preserve">Profile|.001|A|B| A&lt;-&gt;B </v>
      </c>
      <c r="HW99" t="str">
        <v>Profile|.001|A|B| C&lt;-&gt;D</v>
      </c>
      <c r="HX99" t="str">
        <v>Profile|.001|A|B| L-M</v>
      </c>
      <c r="HY99" t="str">
        <v>Profile|.001|A|B| P-Q</v>
      </c>
      <c r="HZ99" t="str">
        <v>Profile|.001|A|B|C&lt;-&gt;D</v>
      </c>
      <c r="IA99" t="str">
        <v>Profile|.001|A|C&lt;--&gt;D</v>
      </c>
      <c r="IB99" t="str">
        <v>Profile|.001|A|UNILATERAL</v>
      </c>
      <c r="IC99" t="str">
        <v>Profile|.001|C|</v>
      </c>
      <c r="ID99" t="str">
        <v>Profile|.0012|D1|</v>
      </c>
      <c r="IE99" t="str">
        <v>Profile|.0015| A-B UNI.</v>
      </c>
      <c r="IF99" t="str">
        <v>Profile|.0015| UNI.</v>
      </c>
      <c r="IG99" t="str">
        <v>Profile|.0015|A| X-Y</v>
      </c>
      <c r="IH99" t="str">
        <v>Profile|.0015|E|F|</v>
      </c>
      <c r="II99" t="str">
        <v>Profile|.0016|B|D|</v>
      </c>
      <c r="IJ99" t="str">
        <v>Profile|.002(U).000|A|</v>
      </c>
      <c r="IK99" t="str">
        <v>Profile|.002|</v>
      </c>
      <c r="IL99" t="str">
        <v>Profile|.002|A</v>
      </c>
      <c r="IM99" t="str">
        <v>Profile|.002|A|</v>
      </c>
      <c r="IN99" t="str">
        <v>Profile|.002|A|B|</v>
      </c>
      <c r="IO99" t="str">
        <v xml:space="preserve">Profile|.002|A|B| A&lt;-&gt;B </v>
      </c>
      <c r="IP99" t="str">
        <v>Profile|.002|A|B| C&lt;-&gt;D</v>
      </c>
      <c r="IQ99" t="str">
        <v>Profile|.002|A|B| X-Y</v>
      </c>
      <c r="IR99" t="str">
        <v>Profile|.002|A|B|C|X-Y</v>
      </c>
      <c r="IS99" t="str">
        <v>Profile|.002|A|B|X&lt;--&gt;Y</v>
      </c>
      <c r="IT99" t="str">
        <v>Profile|.002|A|B|X-Y</v>
      </c>
      <c r="IU99" t="str">
        <v>Profile|.002|A|C|</v>
      </c>
      <c r="IV99" t="str">
        <v>Profile|.002|C|A|</v>
      </c>
      <c r="IW99" t="str">
        <v>Profile|.002|C|B|</v>
      </c>
      <c r="IX99" t="str">
        <v>Profile|.0020|</v>
      </c>
      <c r="IY99" t="str">
        <v>Profile|.003|A|</v>
      </c>
      <c r="IZ99" t="str">
        <v>Profile|.003|A|B|C| Uni.</v>
      </c>
      <c r="JA99" t="str">
        <v>Profile|.003|E|F|</v>
      </c>
      <c r="JB99" t="str">
        <v>Profile|.004(U) .003|A|B|C|</v>
      </c>
      <c r="JC99" t="str">
        <v>Profile|.004|A| UNI.</v>
      </c>
      <c r="JD99" t="str">
        <v>Profile|.005|A|C|</v>
      </c>
      <c r="JE99" t="str">
        <v>Profile|.005|A|C|A&lt;--&gt;B, C&lt;--&gt;D</v>
      </c>
      <c r="JF99" t="str">
        <v>Profile|.005|A|D| A-B UNI.</v>
      </c>
      <c r="JG99" t="str">
        <v>Profile|.005|A|D| UNI.</v>
      </c>
      <c r="JH99" t="str">
        <v>Profile|.010|A|B|</v>
      </c>
      <c r="JI99" t="str">
        <v>Profile|.010|A|B|C|</v>
      </c>
      <c r="JJ99" t="str">
        <v>Profile|.03|A|</v>
      </c>
      <c r="JK99" t="str">
        <v>Profile|.05|A|B|</v>
      </c>
      <c r="JL99" t="str">
        <v>Profile|0.03|</v>
      </c>
      <c r="JM99" t="str">
        <v>Profile|0.03|A|</v>
      </c>
      <c r="JN99" t="str">
        <v>Profile|0.03|A|B|</v>
      </c>
      <c r="JO99" t="str">
        <v>Profile|0.05{A|C|</v>
      </c>
      <c r="JP99" t="str">
        <v>Profile|0.05|A|B|</v>
      </c>
      <c r="JQ99" t="str">
        <v>Profile|0.05|E|</v>
      </c>
      <c r="JR99" t="str">
        <v>Profile|0.05|E|F|</v>
      </c>
      <c r="JS99" t="str">
        <v>Profile|0.06|A|C|</v>
      </c>
      <c r="JT99" t="str">
        <v>Profile|0.1|A|A|</v>
      </c>
      <c r="JU99" t="str">
        <v>Profile|0.1|D1|</v>
      </c>
      <c r="JV99" t="str">
        <v>Profile|A|B|C|</v>
      </c>
      <c r="JW99" t="str">
        <v>Proile|.002|A|B|J-K</v>
      </c>
      <c r="JX99" t="str">
        <v>P-Thread Form</v>
      </c>
      <c r="JY99" t="str">
        <v>R  FULL RADIUS</v>
      </c>
      <c r="JZ99" t="str">
        <v>R.001/.006</v>
      </c>
      <c r="KA99" t="str">
        <v>R.003 MAX</v>
      </c>
      <c r="KB99" t="str">
        <v>R.005 MAX</v>
      </c>
      <c r="KC99" t="str">
        <v>R.030</v>
      </c>
      <c r="KD99" t="str">
        <v>R.25 MAX</v>
      </c>
      <c r="KE99" t="str">
        <v>R1.33 BASIC</v>
      </c>
      <c r="KF99" t="str">
        <v>R3.3</v>
      </c>
      <c r="KG99" t="str">
        <v>Ra 1.6 MAX</v>
      </c>
      <c r="KH99" t="str">
        <v>RAD @ FACE &amp; OD CHAMFER</v>
      </c>
      <c r="KI99" t="str">
        <v>RAD. @ ID &amp; BACK FACE</v>
      </c>
      <c r="KJ99" t="str">
        <v>RAD. @ OD &amp; BACK FACE</v>
      </c>
      <c r="KK99" t="str">
        <v>REMOVE SHRP EDGES .005 MAX</v>
      </c>
      <c r="KL99" t="str">
        <v>ROD SLOT CENTERED</v>
      </c>
      <c r="KM99" t="str">
        <v>SHARP OKAY</v>
      </c>
      <c r="KN99" t="str">
        <v>Slot Centered</v>
      </c>
      <c r="KO99" t="str">
        <v>SLOT WIDTH</v>
      </c>
      <c r="KP99" t="str">
        <v>Surface Finish Per Note 1</v>
      </c>
      <c r="KQ99" t="str">
        <v>Symmerty Balloon A_6</v>
      </c>
      <c r="KR99" t="str">
        <v>T27 HEXALOBE Per Note 1</v>
      </c>
      <c r="KS99" t="str">
        <v>T27 TORX</v>
      </c>
      <c r="KT99" t="str">
        <v>THRD DEPTH</v>
      </c>
      <c r="KU99" t="str">
        <v>Thread Form Per Note 3</v>
      </c>
      <c r="KV99" t="str">
        <v>THREAD INTO ROD SLOT</v>
      </c>
      <c r="KW99" t="str">
        <v>Thread Timed Print Note 6</v>
      </c>
      <c r="KX99" t="str">
        <v>TOOL MISMATCH PERMISSIBLE</v>
      </c>
      <c r="KY99" t="str">
        <v>Tot. Runout|Ø.002|C|</v>
      </c>
      <c r="KZ99" t="str">
        <v>Total Runout|.002|E|</v>
      </c>
      <c r="LA99" t="str">
        <v>TRIPLE LEAD THREAD</v>
      </c>
      <c r="LB99" t="str">
        <v>True Pos. |.001 (M)|A|</v>
      </c>
      <c r="LC99" t="str">
        <v>True Pos. |.002(M)|A|B|</v>
      </c>
      <c r="LD99" t="str">
        <v>True Pos. |.002|</v>
      </c>
      <c r="LE99" t="str">
        <v>True Pos. |.002|A|</v>
      </c>
      <c r="LF99" t="str">
        <v>True Pos. |.002|A|B|</v>
      </c>
      <c r="LG99" t="str">
        <v>True Pos. |.004|A|C|B|</v>
      </c>
      <c r="LH99" t="str">
        <v>True Pos. |.005(M)|A|B|</v>
      </c>
      <c r="LI99" t="str">
        <v>True Pos.|.000(L)|A|D|</v>
      </c>
      <c r="LJ99" t="str">
        <v>True Pos.|.000(M)|A|</v>
      </c>
      <c r="LK99" t="str">
        <v>True Pos.|.001(M)|A|</v>
      </c>
      <c r="LL99" t="str">
        <v>True Pos.|.001|B|</v>
      </c>
      <c r="LM99" t="str">
        <v>True Pos.|.001|E|</v>
      </c>
      <c r="LN99" t="str">
        <v>True Pos.|.002|A|</v>
      </c>
      <c r="LO99" t="str">
        <v>True Pos.|.002|B|</v>
      </c>
      <c r="LP99" t="str">
        <v>True Pos.|.002|C|</v>
      </c>
      <c r="LQ99" t="str">
        <v>True Pos.|.002|D1|</v>
      </c>
      <c r="LR99" t="str">
        <v>True Pos.|.002|D1|D2|</v>
      </c>
      <c r="LS99" t="str">
        <v>True Pos.|.05|A|</v>
      </c>
      <c r="LT99" t="str">
        <v>True Pos.|.1|A|B|C|</v>
      </c>
      <c r="LU99" t="str">
        <v>True Pos.|.13|A</v>
      </c>
      <c r="LV99" t="str">
        <v>True Pos.|0.05|A|</v>
      </c>
      <c r="LW99" t="str">
        <v>True Pos.|0.1|A|B|C|</v>
      </c>
      <c r="LX99" t="str">
        <v>True Pos.|0.13|A|</v>
      </c>
      <c r="LY99" t="str">
        <v>True Pos.|Ø.000(M)|A|</v>
      </c>
      <c r="LZ99" t="str">
        <v>True Pos.|Ø.000(M)|B|</v>
      </c>
      <c r="MA99" t="str">
        <v>True Pos.|Ø.001(M)|A(M)|</v>
      </c>
      <c r="MB99" t="str">
        <v>True Pos.|Ø.001(M)|A|</v>
      </c>
      <c r="MC99" t="str">
        <v>True Pos.|Ø.001|A|</v>
      </c>
      <c r="MD99" t="str">
        <v>True Pos.|Ø.001|C|</v>
      </c>
      <c r="ME99" t="str">
        <v>True Pos.|Ø.002(S)|A(S)|</v>
      </c>
      <c r="MF99" t="str">
        <v>True Pos.|Ø.002|A|</v>
      </c>
      <c r="MG99" t="str">
        <v>True Pos.|Ø.002|B|</v>
      </c>
      <c r="MH99" t="str">
        <v>True Pos.|Ø.002|C|</v>
      </c>
      <c r="MI99" t="str">
        <v>True Pos.|Ø.03(M)|A|</v>
      </c>
      <c r="MJ99" t="str">
        <v>True Pos.|Ø0.03(M)|A|</v>
      </c>
      <c r="MK99" t="str">
        <v>True Pos.|Ø0.05(L)|D|B|</v>
      </c>
      <c r="ML99" t="str">
        <v>True Pos.|Ø0.05|A|</v>
      </c>
      <c r="MM99" t="str">
        <v>True Pos.|Ø0.05|D|</v>
      </c>
      <c r="MN99" t="str">
        <v>True Pos.|Ø0.05|E|</v>
      </c>
      <c r="MO99" t="str">
        <v>True Pos.|Ø0.05|E|B|</v>
      </c>
      <c r="MP99" t="str">
        <v>True Pos.|SØ0.03|C|B|</v>
      </c>
      <c r="MQ99" t="str">
        <v>True Position|.002|A|B|</v>
      </c>
      <c r="MR99" t="str">
        <v>True. Pos.|Ø.001(M)|A|</v>
      </c>
      <c r="MS99" t="str">
        <v>True. Pps.|0.05|A|</v>
      </c>
      <c r="MT99" t="str">
        <v>Tumble Per Note 1</v>
      </c>
      <c r="MU99" t="str">
        <v>Tumble Per Note 2</v>
      </c>
    </row>
    <row r="100" spans="1:359">
      <c r="A100" t="s">
        <v>983</v>
      </c>
      <c r="C100" s="74" t="str" cm="1">
        <f t="array" ref="C100:MU100">TRANSPOSE(_xlfn._xlws.SORT(_xlfn._xlws.FILTER($A$2:$A$499,ISNUMBER(SEARCH('Prt. Lib. &amp; Routine, Table'!L107,$A$2:$A$499)),"not found")))</f>
        <v>.0015 T.I.R. MAX</v>
      </c>
      <c r="D100" t="str">
        <v>.002 MAX ROOT RADIUS</v>
      </c>
      <c r="E100" t="str">
        <v>.012 BLUNT END</v>
      </c>
      <c r="F100" t="str">
        <v>.015 MAX</v>
      </c>
      <c r="G100" t="str">
        <v>.016 T.S.C.</v>
      </c>
      <c r="H100" t="str">
        <v>.017 BASIC</v>
      </c>
      <c r="I100" t="str">
        <v>.021 PITCH</v>
      </c>
      <c r="J100" t="str">
        <v>.022 BLUNT START</v>
      </c>
      <c r="K100" t="str">
        <v>.025 BASIC</v>
      </c>
      <c r="L100" t="str">
        <v>.035 BASIC</v>
      </c>
      <c r="M100" t="str">
        <v>.043 T.S.C</v>
      </c>
      <c r="N100" t="str">
        <v>.053 T.S.C.</v>
      </c>
      <c r="O100" t="str">
        <v>.060 HEX DEPTH</v>
      </c>
      <c r="P100" t="str">
        <v>.060 PITCH</v>
      </c>
      <c r="Q100" t="str">
        <v>.061 BASIC</v>
      </c>
      <c r="R100" t="str">
        <v>.07 HEX</v>
      </c>
      <c r="S100" t="str">
        <v>.070 HEX DEPTH</v>
      </c>
      <c r="T100" t="str">
        <v>.082 DRILL</v>
      </c>
      <c r="U100" t="str">
        <v>.082 DRILL DEPTH</v>
      </c>
      <c r="V100" t="str">
        <v>.094 HEX</v>
      </c>
      <c r="W100" t="str">
        <v>.115 T.S.C.</v>
      </c>
      <c r="X100" t="str">
        <v>.1195 / .1243 MAJOR DIAMETER</v>
      </c>
      <c r="Y100" t="str">
        <v>.1250 HEX</v>
      </c>
      <c r="Z100" t="str">
        <v>.157 MINOR DIAMETER</v>
      </c>
      <c r="AA100" t="str">
        <v>.172 FULL THD DEPTH</v>
      </c>
      <c r="AB100" t="str">
        <v>.172 MAJOR DIAMETER</v>
      </c>
      <c r="AC100" t="str">
        <v>.180 MIN DEPTH FULL THRD</v>
      </c>
      <c r="AD100" t="str">
        <v>.183 Ceter Line Thread Dwell</v>
      </c>
      <c r="AE100" t="str">
        <v>.208 MAX THRD DEPTH</v>
      </c>
      <c r="AF100" t="str">
        <v>.218 BOTTOM HALF OF SLOT</v>
      </c>
      <c r="AG100" t="str">
        <v>.261 BASIC</v>
      </c>
      <c r="AH100" t="str">
        <v>.314 T.S.C.</v>
      </c>
      <c r="AI100" t="str">
        <v>.315 BASIC</v>
      </c>
      <c r="AJ100" t="str">
        <v>.329 MINOR Ø</v>
      </c>
      <c r="AK100" t="str">
        <v>.330 BASIC</v>
      </c>
      <c r="AL100" t="str">
        <v>.35 TO TANGENT POINT</v>
      </c>
      <c r="AM100" t="str">
        <v>.375 MAJOR Ø</v>
      </c>
      <c r="AN100" t="str">
        <v>.390 BASIC</v>
      </c>
      <c r="AO100" t="str">
        <v>.440 BASIC</v>
      </c>
      <c r="AP100" t="str">
        <v>.64/.96 HIGH=Pass</v>
      </c>
      <c r="AQ100" t="str">
        <v>0.012 MAX</v>
      </c>
      <c r="AR100" t="str">
        <v>0.015 MAX</v>
      </c>
      <c r="AS100" t="str">
        <v>0.05 Per Note 2</v>
      </c>
      <c r="AT100" t="str">
        <v>0.500 PULLOUT ZONE</v>
      </c>
      <c r="AU100" t="str">
        <v>10-32 UNF-2A</v>
      </c>
      <c r="AV100" t="str">
        <v>12-28 UNF-2B</v>
      </c>
      <c r="AW100" t="str">
        <v>2.87 BASIC</v>
      </c>
      <c r="AX100" t="str">
        <v>2-56 UNC 2B 2 STARTS</v>
      </c>
      <c r="AY100" t="str">
        <v>3 LEAD THREAD</v>
      </c>
      <c r="AZ100" t="str">
        <v>32µIN Max</v>
      </c>
      <c r="BA100" t="str">
        <v>5/16"-24 UNF-2A</v>
      </c>
      <c r="BB100" t="str">
        <v>5/16-18 UNC 2A</v>
      </c>
      <c r="BC100" t="str">
        <v>5-44 UNF-2A</v>
      </c>
      <c r="BD100" t="str">
        <v>6-16µIN</v>
      </c>
      <c r="BE100" t="str">
        <v>65° BLEND</v>
      </c>
      <c r="BF100" t="str">
        <v>7.45 Top of Ball to Face</v>
      </c>
      <c r="BG100" t="str">
        <v>7/16-28 UNEF 2B</v>
      </c>
      <c r="BH100" t="str">
        <v>7/16-28-UNEF-2A</v>
      </c>
      <c r="BI100" t="str">
        <v>Alignment Per Note 3</v>
      </c>
      <c r="BJ100" t="str">
        <v>ANODIZE (SEE CHART)</v>
      </c>
      <c r="BK100" t="str">
        <v>ANODIZE AQUA Per Note 3</v>
      </c>
      <c r="BL100" t="str">
        <v>ANODIZE BOTTOM PORTION</v>
      </c>
      <c r="BM100" t="str">
        <v>ANODIZE COLOR AQUA</v>
      </c>
      <c r="BN100" t="str">
        <v>ANODIZE COLOR GREEN DWG NOTE 4</v>
      </c>
      <c r="BO100" t="str">
        <v>ANODIZE COLOR LIGHT BLUE</v>
      </c>
      <c r="BP100" t="str">
        <v>ANODIZE GREEN Per Note 2</v>
      </c>
      <c r="BQ100" t="str">
        <v>ANODIZE GREY, Per Note 1</v>
      </c>
      <c r="BR100" t="str">
        <v>ANODIZE MAGENTA</v>
      </c>
      <c r="BS100" t="str">
        <v>Anodize Per note 3</v>
      </c>
      <c r="BT100" t="str">
        <v>Anodize Per Note 4</v>
      </c>
      <c r="BU100" t="str">
        <v>ANODIZE SEAFOAM</v>
      </c>
      <c r="BV100" t="str">
        <v>Balloon 11 Symmetry</v>
      </c>
      <c r="BW100" t="str">
        <v>Balloon 12 Symmetry</v>
      </c>
      <c r="BX100" t="str">
        <v>Balloon 13 Hole Centered</v>
      </c>
      <c r="BY100" t="str">
        <v>Balloon 13 Symmerty</v>
      </c>
      <c r="BZ100" t="str">
        <v>Balloon 2 Symmetry</v>
      </c>
      <c r="CA100" t="str">
        <v>Balloon 21 CENTERED</v>
      </c>
      <c r="CB100" t="str">
        <v>Balloon 29 Symmetry</v>
      </c>
      <c r="CC100" t="str">
        <v>Balloon 3 Symmetry</v>
      </c>
      <c r="CD100" t="str">
        <v>Balloon 4 Symmetry</v>
      </c>
      <c r="CE100" t="str">
        <v>Balloon 5 blend to SØ .340</v>
      </c>
      <c r="CF100" t="str">
        <v>Balloon 5 Symmetry</v>
      </c>
      <c r="CG100" t="str">
        <v>Balloon 6 Centered</v>
      </c>
      <c r="CH100" t="str">
        <v>Balloon 9 Function Check</v>
      </c>
      <c r="CI100" t="str">
        <v>Balloon 9 Symmerty</v>
      </c>
      <c r="CJ100" t="str">
        <v>Balloons 2 &amp; 17 Symmetry |.001|A|</v>
      </c>
      <c r="CK100" t="str">
        <v>Basic Ø 3.6</v>
      </c>
      <c r="CL100" t="str">
        <v>BEAD BLAST</v>
      </c>
      <c r="CM100" t="str">
        <v>BLAST ALUMINUM OXIDE</v>
      </c>
      <c r="CN100" t="str">
        <v>Blast Note 2</v>
      </c>
      <c r="CO100" t="str">
        <v xml:space="preserve">BLAST Per Note 1 </v>
      </c>
      <c r="CP100" t="str">
        <v>BLAST Per Note 2</v>
      </c>
      <c r="CQ100" t="str">
        <v>BLAST Per Note 3</v>
      </c>
      <c r="CR100" t="str">
        <v>BLAST Per Note 4</v>
      </c>
      <c r="CS100" t="str">
        <v>BLAST Per Note 8</v>
      </c>
      <c r="CT100" t="str">
        <v>BLAST Per Traveler, MATT FINISH</v>
      </c>
      <c r="CU100" t="str">
        <v>BLAST WITH 16 GRIT ALUMINUM OXIDE</v>
      </c>
      <c r="CV100" t="str">
        <v>BLAST, Uniform Finish Per Note 3</v>
      </c>
      <c r="CW100" t="str">
        <v>BREAK EDGE</v>
      </c>
      <c r="CX100" t="str">
        <v>BREAK EDGE .014</v>
      </c>
      <c r="CY100" t="str">
        <v>BREAK EDGES Note 2</v>
      </c>
      <c r="CZ100" t="str">
        <v>BREAK SHARP Per Note 1</v>
      </c>
      <c r="DA100" t="str">
        <v>BREAK SHARPS Per Note 1</v>
      </c>
      <c r="DB100" t="str">
        <v>CE 2729</v>
      </c>
      <c r="DC100" t="str">
        <v>CE Logo per Note 3</v>
      </c>
      <c r="DD100" t="str">
        <v>CE MARK</v>
      </c>
      <c r="DE100" t="str">
        <v>Chips/Debris Removed</v>
      </c>
      <c r="DF100" t="str">
        <v>Coat Per Note 2</v>
      </c>
      <c r="DG100" t="str">
        <v>C-Sink Ø .155</v>
      </c>
      <c r="DH100" t="str">
        <v>C-Sink Ø5.2</v>
      </c>
      <c r="DI100" t="str">
        <v>Deburred</v>
      </c>
      <c r="DJ100" t="str">
        <v>DIM "A" NoGo</v>
      </c>
      <c r="DK100" t="str">
        <v>DIM "A" NoGo Hexalobe</v>
      </c>
      <c r="DL100" t="str">
        <v>EDGE BREAK</v>
      </c>
      <c r="DM100" t="str">
        <v>EDGE BREAK MIN R.004, MAX R.010</v>
      </c>
      <c r="DN100" t="str">
        <v>Edge Break per Note 1</v>
      </c>
      <c r="DO100" t="str">
        <v>ELECTROPOLISH Per Note 1</v>
      </c>
      <c r="DP100" t="str">
        <v>Finish Per Note 3</v>
      </c>
      <c r="DQ100" t="str">
        <v>FLUTE POSITION Per Note 3</v>
      </c>
      <c r="DR100" t="str">
        <v>FULL R</v>
      </c>
      <c r="DS100" t="str">
        <v>FULL RADIUS</v>
      </c>
      <c r="DT100" t="str">
        <v xml:space="preserve">FULL RADIUS </v>
      </c>
      <c r="DU100" t="str">
        <v>Function Check  (.2340 .2360 FULL)</v>
      </c>
      <c r="DV100" t="str">
        <v>FUNCTIONAL  HEXALOBE</v>
      </c>
      <c r="DW100" t="str">
        <v>GLASS BEAD Per Note 3</v>
      </c>
      <c r="DX100" t="str">
        <v>Globus Logo per Note 3</v>
      </c>
      <c r="DY100" t="str">
        <v>Gold Anodized Color</v>
      </c>
      <c r="DZ100" t="str">
        <v>Green Anodized Color</v>
      </c>
      <c r="EA100" t="str">
        <v>GRIT BLAST Per Note 3</v>
      </c>
      <c r="EB100" t="str">
        <v>Grit Blast Per Note 4</v>
      </c>
      <c r="EC100" t="str">
        <v>GRIT BLAST, DWG NOTE 3</v>
      </c>
      <c r="ED100" t="str">
        <v>HEX MINOR Ø.1292</v>
      </c>
      <c r="EE100" t="str">
        <v xml:space="preserve">HEXALOBE </v>
      </c>
      <c r="EF100" t="str">
        <v>HEXALOBE FUNCTION</v>
      </c>
      <c r="EG100" t="str">
        <v>Hexalobe Minor</v>
      </c>
      <c r="EH100" t="str">
        <v>Hexalobe NV-30</v>
      </c>
      <c r="EI100" t="str">
        <v>HEXALOBE ORIENTATION</v>
      </c>
      <c r="EJ100" t="str">
        <v>Inspect per operation 30 comments</v>
      </c>
      <c r="EK100" t="str">
        <v>INT / EXT CORNERS: R.002 TO R.010</v>
      </c>
      <c r="EL100" t="str">
        <v>INT /EXT CORNERS R.05 TO R.03</v>
      </c>
      <c r="EM100" t="str">
        <v>John is a Geek</v>
      </c>
      <c r="EN100" t="str">
        <v>LASER ETCH</v>
      </c>
      <c r="EO100" t="str">
        <v>Laser Etch Per Note 7</v>
      </c>
      <c r="EP100" t="str">
        <v xml:space="preserve">LASER MARK "CE" DWG NOTE 10 </v>
      </c>
      <c r="EQ100" t="str">
        <v>Laser Mark "P1-15004-08", Per Note 3</v>
      </c>
      <c r="ER100" t="str">
        <v>Laser Mark "P2-15004-08", Per Note 3</v>
      </c>
      <c r="ES100" t="str">
        <v>Laser Mark "P3-15004-08", Per Note 3</v>
      </c>
      <c r="ET100" t="str">
        <v>Laser Mark "P4-15004-08", Per Note 3</v>
      </c>
      <c r="EU100" t="str">
        <v xml:space="preserve">LASER MARK LOGO DWG NOTE 9 </v>
      </c>
      <c r="EV100" t="str">
        <v xml:space="preserve">LASER MARK LOT NUMBER DWG NOTE 8 </v>
      </c>
      <c r="EW100" t="str">
        <v>Laser Mark Lot, Per Note 3</v>
      </c>
      <c r="EX100" t="str">
        <v xml:space="preserve">LASER MARK PART NUMBER DWG NOTE 8 </v>
      </c>
      <c r="EY100" t="str">
        <v>LASER: 13000000</v>
      </c>
      <c r="EZ100" t="str">
        <v>LASER: CE 2797</v>
      </c>
      <c r="FA100" t="str">
        <v>LASER: LOGO</v>
      </c>
      <c r="FB100" t="str">
        <v xml:space="preserve">LASER: Lot # Per RE-75-001 </v>
      </c>
      <c r="FC100" t="str">
        <v>LAST THREAD</v>
      </c>
      <c r="FD100" t="str">
        <v>LEAD .0625</v>
      </c>
      <c r="FE100" t="str">
        <v>LOGO</v>
      </c>
      <c r="FF100" t="str">
        <v>Lot (Control) Number per Note 3</v>
      </c>
      <c r="FG100" t="str">
        <v>LOT NO.</v>
      </c>
      <c r="FH100" t="str">
        <v>LOT NUMBER</v>
      </c>
      <c r="FI100" t="str">
        <v>LOT NUMBER PER NUVASIVE SOP 9002007</v>
      </c>
      <c r="FJ100" t="str">
        <v>M 4X 0.5 - 6G - 0.063R - LH</v>
      </c>
      <c r="FK100" t="str">
        <v>M4 X 0.5 - 6G - 0.063R</v>
      </c>
      <c r="FL100" t="str">
        <v>M4 X 0.5 - 6G - 0.063R - LH</v>
      </c>
      <c r="FM100" t="str">
        <v>M4.5 X .75 6g</v>
      </c>
      <c r="FN100" t="str">
        <v>M4.5 X 0.75 6g</v>
      </c>
      <c r="FO100" t="str">
        <v>M5x0.8-6g</v>
      </c>
      <c r="FP100" t="str">
        <v xml:space="preserve">M5x0.8-6g </v>
      </c>
      <c r="FQ100" t="str">
        <v>M6 X .75 6g</v>
      </c>
      <c r="FR100" t="str">
        <v>M6 X 0.75-6g</v>
      </c>
      <c r="FS100" t="str">
        <v>M6 X0.75 - 6g</v>
      </c>
      <c r="FT100" t="str">
        <v>M6X0.75 - 6H</v>
      </c>
      <c r="FU100" t="str">
        <v>M7 X 1.00 6g THREAD</v>
      </c>
      <c r="FV100" t="str">
        <v>M7X1.00 6g THREAD</v>
      </c>
      <c r="FW100" t="str">
        <v>M7X1.00 6h THREAD</v>
      </c>
      <c r="FX100" t="str">
        <v>Magenta Anodized Color</v>
      </c>
      <c r="FY100" t="str">
        <v>MAJOR Ø .380</v>
      </c>
      <c r="FZ100" t="str">
        <v>MAJORØ</v>
      </c>
      <c r="GA100" t="str">
        <v>MATT FINISH Per Note 3</v>
      </c>
      <c r="GB100" t="str">
        <v>MATT FINISH Per Traveler</v>
      </c>
      <c r="GC100" t="str">
        <v>MATTE FINISH</v>
      </c>
      <c r="GD100" t="str">
        <v>MATTE FINISH DWG NOTE 3</v>
      </c>
      <c r="GE100" t="str">
        <v>MATTE FINISH Note 3</v>
      </c>
      <c r="GF100" t="str">
        <v>Matte Finish Per Note 3</v>
      </c>
      <c r="GG100" t="str">
        <v>MATTE FINISH SIZE 10 GLASS BEAD</v>
      </c>
      <c r="GH100" t="str">
        <v>MAX ROOT RADIUS</v>
      </c>
      <c r="GI100" t="str">
        <v xml:space="preserve">Mill Profile Centered </v>
      </c>
      <c r="GJ100" t="str">
        <v>Minor Ø Unconstrained Check</v>
      </c>
      <c r="GK100" t="str">
        <v>MINOR Ø.1336</v>
      </c>
      <c r="GL100" t="str">
        <v>NO ANODIZE Per note 8</v>
      </c>
      <c r="GM100" t="str">
        <v>NO ANODIZE Per note 9</v>
      </c>
      <c r="GN100" t="str">
        <v>No Nicks, Scratches, Tool Marks, etc.</v>
      </c>
      <c r="GO100" t="str">
        <v>No Nicks,Scratches,Tool Marks,etc.</v>
      </c>
      <c r="GP100" t="str">
        <v>NO TOOL MARKS</v>
      </c>
      <c r="GQ100" t="str">
        <v>NOTE 3 THREAD RELIEF</v>
      </c>
      <c r="GR100" t="str">
        <v>NV-27 FUNC.</v>
      </c>
      <c r="GS100" t="str">
        <v>NV-30 DIM A</v>
      </c>
      <c r="GT100" t="str">
        <v>NV-30 DIM B</v>
      </c>
      <c r="GU100" t="str">
        <v>NV-30 DIM F</v>
      </c>
      <c r="GV100" t="str">
        <v>Ø .1250 HEX</v>
      </c>
      <c r="GW100" t="str">
        <v>Ø 9.4 MAJOR</v>
      </c>
      <c r="GX100" t="str">
        <v>Ø.096 MAX PILOT HOLE</v>
      </c>
      <c r="GY100" t="str">
        <v>Ø.125 THRU</v>
      </c>
      <c r="GZ100" t="str">
        <v>Ø.205 COUNTERSINK</v>
      </c>
      <c r="HA100" t="str">
        <v>Ø.260 T.S.C.</v>
      </c>
      <c r="HB100" t="str">
        <v>Ø.500 BASIC</v>
      </c>
      <c r="HC100" t="str">
        <v xml:space="preserve">OVAL CENTERED </v>
      </c>
      <c r="HD100" t="str">
        <v>PART NO. 15100</v>
      </c>
      <c r="HE100" t="str">
        <v>PART NUMBER 13100000</v>
      </c>
      <c r="HF100" t="str">
        <v>PART NUMBER 13600000</v>
      </c>
      <c r="HG100" t="str">
        <v>Part Number per Note 3</v>
      </c>
      <c r="HH100" t="str">
        <v>PD 5/16-18 UNC 2A</v>
      </c>
      <c r="HI100" t="str">
        <v>Perp.|0.05|A|</v>
      </c>
      <c r="HJ100" t="str">
        <v>PILOT THRU HOLE PRESENT</v>
      </c>
      <c r="HK100" t="str">
        <v>PITCH .060</v>
      </c>
      <c r="HL100" t="str">
        <v>Profile |.001|A|</v>
      </c>
      <c r="HM100" t="str">
        <v>Profile |.0015 | A | X-Y</v>
      </c>
      <c r="HN100" t="str">
        <v>Profile |.002| |A|B| X-Y</v>
      </c>
      <c r="HO100" t="str">
        <v>Profile |.002|A|B|</v>
      </c>
      <c r="HP100" t="str">
        <v>Profile |.002|A|B| X-Y</v>
      </c>
      <c r="HQ100" t="str">
        <v>Profile:|010|A|B|C|</v>
      </c>
      <c r="HR100" t="str">
        <v>Profile| .002| A|B|</v>
      </c>
      <c r="HS100" t="str">
        <v>Profile|.001|</v>
      </c>
      <c r="HT100" t="str">
        <v>Profile|.001|A|</v>
      </c>
      <c r="HU100" t="str">
        <v>Profile|.001|A|B|</v>
      </c>
      <c r="HV100" t="str">
        <v xml:space="preserve">Profile|.001|A|B| A&lt;-&gt;B </v>
      </c>
      <c r="HW100" t="str">
        <v>Profile|.001|A|B| C&lt;-&gt;D</v>
      </c>
      <c r="HX100" t="str">
        <v>Profile|.001|A|B| L-M</v>
      </c>
      <c r="HY100" t="str">
        <v>Profile|.001|A|B| P-Q</v>
      </c>
      <c r="HZ100" t="str">
        <v>Profile|.001|A|B|C&lt;-&gt;D</v>
      </c>
      <c r="IA100" t="str">
        <v>Profile|.001|A|C&lt;--&gt;D</v>
      </c>
      <c r="IB100" t="str">
        <v>Profile|.001|A|UNILATERAL</v>
      </c>
      <c r="IC100" t="str">
        <v>Profile|.001|C|</v>
      </c>
      <c r="ID100" t="str">
        <v>Profile|.0012|D1|</v>
      </c>
      <c r="IE100" t="str">
        <v>Profile|.0015| A-B UNI.</v>
      </c>
      <c r="IF100" t="str">
        <v>Profile|.0015| UNI.</v>
      </c>
      <c r="IG100" t="str">
        <v>Profile|.0015|A| X-Y</v>
      </c>
      <c r="IH100" t="str">
        <v>Profile|.0015|E|F|</v>
      </c>
      <c r="II100" t="str">
        <v>Profile|.0016|B|D|</v>
      </c>
      <c r="IJ100" t="str">
        <v>Profile|.002(U).000|A|</v>
      </c>
      <c r="IK100" t="str">
        <v>Profile|.002|</v>
      </c>
      <c r="IL100" t="str">
        <v>Profile|.002|A</v>
      </c>
      <c r="IM100" t="str">
        <v>Profile|.002|A|</v>
      </c>
      <c r="IN100" t="str">
        <v>Profile|.002|A|B|</v>
      </c>
      <c r="IO100" t="str">
        <v xml:space="preserve">Profile|.002|A|B| A&lt;-&gt;B </v>
      </c>
      <c r="IP100" t="str">
        <v>Profile|.002|A|B| C&lt;-&gt;D</v>
      </c>
      <c r="IQ100" t="str">
        <v>Profile|.002|A|B| X-Y</v>
      </c>
      <c r="IR100" t="str">
        <v>Profile|.002|A|B|C|X-Y</v>
      </c>
      <c r="IS100" t="str">
        <v>Profile|.002|A|B|X&lt;--&gt;Y</v>
      </c>
      <c r="IT100" t="str">
        <v>Profile|.002|A|B|X-Y</v>
      </c>
      <c r="IU100" t="str">
        <v>Profile|.002|A|C|</v>
      </c>
      <c r="IV100" t="str">
        <v>Profile|.002|C|A|</v>
      </c>
      <c r="IW100" t="str">
        <v>Profile|.002|C|B|</v>
      </c>
      <c r="IX100" t="str">
        <v>Profile|.0020|</v>
      </c>
      <c r="IY100" t="str">
        <v>Profile|.003|A|</v>
      </c>
      <c r="IZ100" t="str">
        <v>Profile|.003|A|B|C| Uni.</v>
      </c>
      <c r="JA100" t="str">
        <v>Profile|.003|E|F|</v>
      </c>
      <c r="JB100" t="str">
        <v>Profile|.004(U) .003|A|B|C|</v>
      </c>
      <c r="JC100" t="str">
        <v>Profile|.004|A| UNI.</v>
      </c>
      <c r="JD100" t="str">
        <v>Profile|.005|A|C|</v>
      </c>
      <c r="JE100" t="str">
        <v>Profile|.005|A|C|A&lt;--&gt;B, C&lt;--&gt;D</v>
      </c>
      <c r="JF100" t="str">
        <v>Profile|.005|A|D| A-B UNI.</v>
      </c>
      <c r="JG100" t="str">
        <v>Profile|.005|A|D| UNI.</v>
      </c>
      <c r="JH100" t="str">
        <v>Profile|.010|A|B|</v>
      </c>
      <c r="JI100" t="str">
        <v>Profile|.010|A|B|C|</v>
      </c>
      <c r="JJ100" t="str">
        <v>Profile|.03|A|</v>
      </c>
      <c r="JK100" t="str">
        <v>Profile|.05|A|B|</v>
      </c>
      <c r="JL100" t="str">
        <v>Profile|0.03|</v>
      </c>
      <c r="JM100" t="str">
        <v>Profile|0.03|A|</v>
      </c>
      <c r="JN100" t="str">
        <v>Profile|0.03|A|B|</v>
      </c>
      <c r="JO100" t="str">
        <v>Profile|0.05{A|C|</v>
      </c>
      <c r="JP100" t="str">
        <v>Profile|0.05|A|B|</v>
      </c>
      <c r="JQ100" t="str">
        <v>Profile|0.05|E|</v>
      </c>
      <c r="JR100" t="str">
        <v>Profile|0.05|E|F|</v>
      </c>
      <c r="JS100" t="str">
        <v>Profile|0.06|A|C|</v>
      </c>
      <c r="JT100" t="str">
        <v>Profile|0.1|A|A|</v>
      </c>
      <c r="JU100" t="str">
        <v>Profile|0.1|D1|</v>
      </c>
      <c r="JV100" t="str">
        <v>Profile|A|B|C|</v>
      </c>
      <c r="JW100" t="str">
        <v>Proile|.002|A|B|J-K</v>
      </c>
      <c r="JX100" t="str">
        <v>P-Thread Form</v>
      </c>
      <c r="JY100" t="str">
        <v>R  FULL RADIUS</v>
      </c>
      <c r="JZ100" t="str">
        <v>R.001/.006</v>
      </c>
      <c r="KA100" t="str">
        <v>R.003 MAX</v>
      </c>
      <c r="KB100" t="str">
        <v>R.005 MAX</v>
      </c>
      <c r="KC100" t="str">
        <v>R.030</v>
      </c>
      <c r="KD100" t="str">
        <v>R.25 MAX</v>
      </c>
      <c r="KE100" t="str">
        <v>R1.33 BASIC</v>
      </c>
      <c r="KF100" t="str">
        <v>R3.3</v>
      </c>
      <c r="KG100" t="str">
        <v>Ra 1.6 MAX</v>
      </c>
      <c r="KH100" t="str">
        <v>RAD @ FACE &amp; OD CHAMFER</v>
      </c>
      <c r="KI100" t="str">
        <v>RAD. @ ID &amp; BACK FACE</v>
      </c>
      <c r="KJ100" t="str">
        <v>RAD. @ OD &amp; BACK FACE</v>
      </c>
      <c r="KK100" t="str">
        <v>REMOVE SHRP EDGES .005 MAX</v>
      </c>
      <c r="KL100" t="str">
        <v>ROD SLOT CENTERED</v>
      </c>
      <c r="KM100" t="str">
        <v>SHARP OKAY</v>
      </c>
      <c r="KN100" t="str">
        <v>Slot Centered</v>
      </c>
      <c r="KO100" t="str">
        <v>SLOT WIDTH</v>
      </c>
      <c r="KP100" t="str">
        <v>Surface Finish Per Note 1</v>
      </c>
      <c r="KQ100" t="str">
        <v>Symmerty Balloon A_6</v>
      </c>
      <c r="KR100" t="str">
        <v>T27 HEXALOBE Per Note 1</v>
      </c>
      <c r="KS100" t="str">
        <v>T27 TORX</v>
      </c>
      <c r="KT100" t="str">
        <v>THRD DEPTH</v>
      </c>
      <c r="KU100" t="str">
        <v>Thread Form Per Note 3</v>
      </c>
      <c r="KV100" t="str">
        <v>THREAD INTO ROD SLOT</v>
      </c>
      <c r="KW100" t="str">
        <v>Thread Timed Print Note 6</v>
      </c>
      <c r="KX100" t="str">
        <v>TOOL MISMATCH PERMISSIBLE</v>
      </c>
      <c r="KY100" t="str">
        <v>Tot. Runout|Ø.002|C|</v>
      </c>
      <c r="KZ100" t="str">
        <v>Total Runout|.002|E|</v>
      </c>
      <c r="LA100" t="str">
        <v>TRIPLE LEAD THREAD</v>
      </c>
      <c r="LB100" t="str">
        <v>True Pos. |.001 (M)|A|</v>
      </c>
      <c r="LC100" t="str">
        <v>True Pos. |.002(M)|A|B|</v>
      </c>
      <c r="LD100" t="str">
        <v>True Pos. |.002|</v>
      </c>
      <c r="LE100" t="str">
        <v>True Pos. |.002|A|</v>
      </c>
      <c r="LF100" t="str">
        <v>True Pos. |.002|A|B|</v>
      </c>
      <c r="LG100" t="str">
        <v>True Pos. |.004|A|C|B|</v>
      </c>
      <c r="LH100" t="str">
        <v>True Pos. |.005(M)|A|B|</v>
      </c>
      <c r="LI100" t="str">
        <v>True Pos.|.000(L)|A|D|</v>
      </c>
      <c r="LJ100" t="str">
        <v>True Pos.|.000(M)|A|</v>
      </c>
      <c r="LK100" t="str">
        <v>True Pos.|.001(M)|A|</v>
      </c>
      <c r="LL100" t="str">
        <v>True Pos.|.001|B|</v>
      </c>
      <c r="LM100" t="str">
        <v>True Pos.|.001|E|</v>
      </c>
      <c r="LN100" t="str">
        <v>True Pos.|.002|A|</v>
      </c>
      <c r="LO100" t="str">
        <v>True Pos.|.002|B|</v>
      </c>
      <c r="LP100" t="str">
        <v>True Pos.|.002|C|</v>
      </c>
      <c r="LQ100" t="str">
        <v>True Pos.|.002|D1|</v>
      </c>
      <c r="LR100" t="str">
        <v>True Pos.|.002|D1|D2|</v>
      </c>
      <c r="LS100" t="str">
        <v>True Pos.|.05|A|</v>
      </c>
      <c r="LT100" t="str">
        <v>True Pos.|.1|A|B|C|</v>
      </c>
      <c r="LU100" t="str">
        <v>True Pos.|.13|A</v>
      </c>
      <c r="LV100" t="str">
        <v>True Pos.|0.05|A|</v>
      </c>
      <c r="LW100" t="str">
        <v>True Pos.|0.1|A|B|C|</v>
      </c>
      <c r="LX100" t="str">
        <v>True Pos.|0.13|A|</v>
      </c>
      <c r="LY100" t="str">
        <v>True Pos.|Ø.000(M)|A|</v>
      </c>
      <c r="LZ100" t="str">
        <v>True Pos.|Ø.000(M)|B|</v>
      </c>
      <c r="MA100" t="str">
        <v>True Pos.|Ø.001(M)|A(M)|</v>
      </c>
      <c r="MB100" t="str">
        <v>True Pos.|Ø.001(M)|A|</v>
      </c>
      <c r="MC100" t="str">
        <v>True Pos.|Ø.001|A|</v>
      </c>
      <c r="MD100" t="str">
        <v>True Pos.|Ø.001|C|</v>
      </c>
      <c r="ME100" t="str">
        <v>True Pos.|Ø.002(S)|A(S)|</v>
      </c>
      <c r="MF100" t="str">
        <v>True Pos.|Ø.002|A|</v>
      </c>
      <c r="MG100" t="str">
        <v>True Pos.|Ø.002|B|</v>
      </c>
      <c r="MH100" t="str">
        <v>True Pos.|Ø.002|C|</v>
      </c>
      <c r="MI100" t="str">
        <v>True Pos.|Ø.03(M)|A|</v>
      </c>
      <c r="MJ100" t="str">
        <v>True Pos.|Ø0.03(M)|A|</v>
      </c>
      <c r="MK100" t="str">
        <v>True Pos.|Ø0.05(L)|D|B|</v>
      </c>
      <c r="ML100" t="str">
        <v>True Pos.|Ø0.05|A|</v>
      </c>
      <c r="MM100" t="str">
        <v>True Pos.|Ø0.05|D|</v>
      </c>
      <c r="MN100" t="str">
        <v>True Pos.|Ø0.05|E|</v>
      </c>
      <c r="MO100" t="str">
        <v>True Pos.|Ø0.05|E|B|</v>
      </c>
      <c r="MP100" t="str">
        <v>True Pos.|SØ0.03|C|B|</v>
      </c>
      <c r="MQ100" t="str">
        <v>True Position|.002|A|B|</v>
      </c>
      <c r="MR100" t="str">
        <v>True. Pos.|Ø.001(M)|A|</v>
      </c>
      <c r="MS100" t="str">
        <v>True. Pps.|0.05|A|</v>
      </c>
      <c r="MT100" t="str">
        <v>Tumble Per Note 1</v>
      </c>
      <c r="MU100" t="str">
        <v>Tumble Per Note 2</v>
      </c>
    </row>
    <row r="101" spans="1:359">
      <c r="A101" t="s">
        <v>984</v>
      </c>
      <c r="C101" s="74" t="str" cm="1">
        <f t="array" ref="C101:MU101">TRANSPOSE(_xlfn._xlws.SORT(_xlfn._xlws.FILTER($A$2:$A$499,ISNUMBER(SEARCH('Prt. Lib. &amp; Routine, Table'!L108,$A$2:$A$499)),"not found")))</f>
        <v>.0015 T.I.R. MAX</v>
      </c>
      <c r="D101" t="str">
        <v>.002 MAX ROOT RADIUS</v>
      </c>
      <c r="E101" t="str">
        <v>.012 BLUNT END</v>
      </c>
      <c r="F101" t="str">
        <v>.015 MAX</v>
      </c>
      <c r="G101" t="str">
        <v>.016 T.S.C.</v>
      </c>
      <c r="H101" t="str">
        <v>.017 BASIC</v>
      </c>
      <c r="I101" t="str">
        <v>.021 PITCH</v>
      </c>
      <c r="J101" t="str">
        <v>.022 BLUNT START</v>
      </c>
      <c r="K101" t="str">
        <v>.025 BASIC</v>
      </c>
      <c r="L101" t="str">
        <v>.035 BASIC</v>
      </c>
      <c r="M101" t="str">
        <v>.043 T.S.C</v>
      </c>
      <c r="N101" t="str">
        <v>.053 T.S.C.</v>
      </c>
      <c r="O101" t="str">
        <v>.060 HEX DEPTH</v>
      </c>
      <c r="P101" t="str">
        <v>.060 PITCH</v>
      </c>
      <c r="Q101" t="str">
        <v>.061 BASIC</v>
      </c>
      <c r="R101" t="str">
        <v>.07 HEX</v>
      </c>
      <c r="S101" t="str">
        <v>.070 HEX DEPTH</v>
      </c>
      <c r="T101" t="str">
        <v>.082 DRILL</v>
      </c>
      <c r="U101" t="str">
        <v>.082 DRILL DEPTH</v>
      </c>
      <c r="V101" t="str">
        <v>.094 HEX</v>
      </c>
      <c r="W101" t="str">
        <v>.115 T.S.C.</v>
      </c>
      <c r="X101" t="str">
        <v>.1195 / .1243 MAJOR DIAMETER</v>
      </c>
      <c r="Y101" t="str">
        <v>.1250 HEX</v>
      </c>
      <c r="Z101" t="str">
        <v>.157 MINOR DIAMETER</v>
      </c>
      <c r="AA101" t="str">
        <v>.172 FULL THD DEPTH</v>
      </c>
      <c r="AB101" t="str">
        <v>.172 MAJOR DIAMETER</v>
      </c>
      <c r="AC101" t="str">
        <v>.180 MIN DEPTH FULL THRD</v>
      </c>
      <c r="AD101" t="str">
        <v>.183 Ceter Line Thread Dwell</v>
      </c>
      <c r="AE101" t="str">
        <v>.208 MAX THRD DEPTH</v>
      </c>
      <c r="AF101" t="str">
        <v>.218 BOTTOM HALF OF SLOT</v>
      </c>
      <c r="AG101" t="str">
        <v>.261 BASIC</v>
      </c>
      <c r="AH101" t="str">
        <v>.314 T.S.C.</v>
      </c>
      <c r="AI101" t="str">
        <v>.315 BASIC</v>
      </c>
      <c r="AJ101" t="str">
        <v>.329 MINOR Ø</v>
      </c>
      <c r="AK101" t="str">
        <v>.330 BASIC</v>
      </c>
      <c r="AL101" t="str">
        <v>.35 TO TANGENT POINT</v>
      </c>
      <c r="AM101" t="str">
        <v>.375 MAJOR Ø</v>
      </c>
      <c r="AN101" t="str">
        <v>.390 BASIC</v>
      </c>
      <c r="AO101" t="str">
        <v>.440 BASIC</v>
      </c>
      <c r="AP101" t="str">
        <v>.64/.96 HIGH=Pass</v>
      </c>
      <c r="AQ101" t="str">
        <v>0.012 MAX</v>
      </c>
      <c r="AR101" t="str">
        <v>0.015 MAX</v>
      </c>
      <c r="AS101" t="str">
        <v>0.05 Per Note 2</v>
      </c>
      <c r="AT101" t="str">
        <v>0.500 PULLOUT ZONE</v>
      </c>
      <c r="AU101" t="str">
        <v>10-32 UNF-2A</v>
      </c>
      <c r="AV101" t="str">
        <v>12-28 UNF-2B</v>
      </c>
      <c r="AW101" t="str">
        <v>2.87 BASIC</v>
      </c>
      <c r="AX101" t="str">
        <v>2-56 UNC 2B 2 STARTS</v>
      </c>
      <c r="AY101" t="str">
        <v>3 LEAD THREAD</v>
      </c>
      <c r="AZ101" t="str">
        <v>32µIN Max</v>
      </c>
      <c r="BA101" t="str">
        <v>5/16"-24 UNF-2A</v>
      </c>
      <c r="BB101" t="str">
        <v>5/16-18 UNC 2A</v>
      </c>
      <c r="BC101" t="str">
        <v>5-44 UNF-2A</v>
      </c>
      <c r="BD101" t="str">
        <v>6-16µIN</v>
      </c>
      <c r="BE101" t="str">
        <v>65° BLEND</v>
      </c>
      <c r="BF101" t="str">
        <v>7.45 Top of Ball to Face</v>
      </c>
      <c r="BG101" t="str">
        <v>7/16-28 UNEF 2B</v>
      </c>
      <c r="BH101" t="str">
        <v>7/16-28-UNEF-2A</v>
      </c>
      <c r="BI101" t="str">
        <v>Alignment Per Note 3</v>
      </c>
      <c r="BJ101" t="str">
        <v>ANODIZE (SEE CHART)</v>
      </c>
      <c r="BK101" t="str">
        <v>ANODIZE AQUA Per Note 3</v>
      </c>
      <c r="BL101" t="str">
        <v>ANODIZE BOTTOM PORTION</v>
      </c>
      <c r="BM101" t="str">
        <v>ANODIZE COLOR AQUA</v>
      </c>
      <c r="BN101" t="str">
        <v>ANODIZE COLOR GREEN DWG NOTE 4</v>
      </c>
      <c r="BO101" t="str">
        <v>ANODIZE COLOR LIGHT BLUE</v>
      </c>
      <c r="BP101" t="str">
        <v>ANODIZE GREEN Per Note 2</v>
      </c>
      <c r="BQ101" t="str">
        <v>ANODIZE GREY, Per Note 1</v>
      </c>
      <c r="BR101" t="str">
        <v>ANODIZE MAGENTA</v>
      </c>
      <c r="BS101" t="str">
        <v>Anodize Per note 3</v>
      </c>
      <c r="BT101" t="str">
        <v>Anodize Per Note 4</v>
      </c>
      <c r="BU101" t="str">
        <v>ANODIZE SEAFOAM</v>
      </c>
      <c r="BV101" t="str">
        <v>Balloon 11 Symmetry</v>
      </c>
      <c r="BW101" t="str">
        <v>Balloon 12 Symmetry</v>
      </c>
      <c r="BX101" t="str">
        <v>Balloon 13 Hole Centered</v>
      </c>
      <c r="BY101" t="str">
        <v>Balloon 13 Symmerty</v>
      </c>
      <c r="BZ101" t="str">
        <v>Balloon 2 Symmetry</v>
      </c>
      <c r="CA101" t="str">
        <v>Balloon 21 CENTERED</v>
      </c>
      <c r="CB101" t="str">
        <v>Balloon 29 Symmetry</v>
      </c>
      <c r="CC101" t="str">
        <v>Balloon 3 Symmetry</v>
      </c>
      <c r="CD101" t="str">
        <v>Balloon 4 Symmetry</v>
      </c>
      <c r="CE101" t="str">
        <v>Balloon 5 blend to SØ .340</v>
      </c>
      <c r="CF101" t="str">
        <v>Balloon 5 Symmetry</v>
      </c>
      <c r="CG101" t="str">
        <v>Balloon 6 Centered</v>
      </c>
      <c r="CH101" t="str">
        <v>Balloon 9 Function Check</v>
      </c>
      <c r="CI101" t="str">
        <v>Balloon 9 Symmerty</v>
      </c>
      <c r="CJ101" t="str">
        <v>Balloons 2 &amp; 17 Symmetry |.001|A|</v>
      </c>
      <c r="CK101" t="str">
        <v>Basic Ø 3.6</v>
      </c>
      <c r="CL101" t="str">
        <v>BEAD BLAST</v>
      </c>
      <c r="CM101" t="str">
        <v>BLAST ALUMINUM OXIDE</v>
      </c>
      <c r="CN101" t="str">
        <v>Blast Note 2</v>
      </c>
      <c r="CO101" t="str">
        <v xml:space="preserve">BLAST Per Note 1 </v>
      </c>
      <c r="CP101" t="str">
        <v>BLAST Per Note 2</v>
      </c>
      <c r="CQ101" t="str">
        <v>BLAST Per Note 3</v>
      </c>
      <c r="CR101" t="str">
        <v>BLAST Per Note 4</v>
      </c>
      <c r="CS101" t="str">
        <v>BLAST Per Note 8</v>
      </c>
      <c r="CT101" t="str">
        <v>BLAST Per Traveler, MATT FINISH</v>
      </c>
      <c r="CU101" t="str">
        <v>BLAST WITH 16 GRIT ALUMINUM OXIDE</v>
      </c>
      <c r="CV101" t="str">
        <v>BLAST, Uniform Finish Per Note 3</v>
      </c>
      <c r="CW101" t="str">
        <v>BREAK EDGE</v>
      </c>
      <c r="CX101" t="str">
        <v>BREAK EDGE .014</v>
      </c>
      <c r="CY101" t="str">
        <v>BREAK EDGES Note 2</v>
      </c>
      <c r="CZ101" t="str">
        <v>BREAK SHARP Per Note 1</v>
      </c>
      <c r="DA101" t="str">
        <v>BREAK SHARPS Per Note 1</v>
      </c>
      <c r="DB101" t="str">
        <v>CE 2729</v>
      </c>
      <c r="DC101" t="str">
        <v>CE Logo per Note 3</v>
      </c>
      <c r="DD101" t="str">
        <v>CE MARK</v>
      </c>
      <c r="DE101" t="str">
        <v>Chips/Debris Removed</v>
      </c>
      <c r="DF101" t="str">
        <v>Coat Per Note 2</v>
      </c>
      <c r="DG101" t="str">
        <v>C-Sink Ø .155</v>
      </c>
      <c r="DH101" t="str">
        <v>C-Sink Ø5.2</v>
      </c>
      <c r="DI101" t="str">
        <v>Deburred</v>
      </c>
      <c r="DJ101" t="str">
        <v>DIM "A" NoGo</v>
      </c>
      <c r="DK101" t="str">
        <v>DIM "A" NoGo Hexalobe</v>
      </c>
      <c r="DL101" t="str">
        <v>EDGE BREAK</v>
      </c>
      <c r="DM101" t="str">
        <v>EDGE BREAK MIN R.004, MAX R.010</v>
      </c>
      <c r="DN101" t="str">
        <v>Edge Break per Note 1</v>
      </c>
      <c r="DO101" t="str">
        <v>ELECTROPOLISH Per Note 1</v>
      </c>
      <c r="DP101" t="str">
        <v>Finish Per Note 3</v>
      </c>
      <c r="DQ101" t="str">
        <v>FLUTE POSITION Per Note 3</v>
      </c>
      <c r="DR101" t="str">
        <v>FULL R</v>
      </c>
      <c r="DS101" t="str">
        <v>FULL RADIUS</v>
      </c>
      <c r="DT101" t="str">
        <v xml:space="preserve">FULL RADIUS </v>
      </c>
      <c r="DU101" t="str">
        <v>Function Check  (.2340 .2360 FULL)</v>
      </c>
      <c r="DV101" t="str">
        <v>FUNCTIONAL  HEXALOBE</v>
      </c>
      <c r="DW101" t="str">
        <v>GLASS BEAD Per Note 3</v>
      </c>
      <c r="DX101" t="str">
        <v>Globus Logo per Note 3</v>
      </c>
      <c r="DY101" t="str">
        <v>Gold Anodized Color</v>
      </c>
      <c r="DZ101" t="str">
        <v>Green Anodized Color</v>
      </c>
      <c r="EA101" t="str">
        <v>GRIT BLAST Per Note 3</v>
      </c>
      <c r="EB101" t="str">
        <v>Grit Blast Per Note 4</v>
      </c>
      <c r="EC101" t="str">
        <v>GRIT BLAST, DWG NOTE 3</v>
      </c>
      <c r="ED101" t="str">
        <v>HEX MINOR Ø.1292</v>
      </c>
      <c r="EE101" t="str">
        <v xml:space="preserve">HEXALOBE </v>
      </c>
      <c r="EF101" t="str">
        <v>HEXALOBE FUNCTION</v>
      </c>
      <c r="EG101" t="str">
        <v>Hexalobe Minor</v>
      </c>
      <c r="EH101" t="str">
        <v>Hexalobe NV-30</v>
      </c>
      <c r="EI101" t="str">
        <v>HEXALOBE ORIENTATION</v>
      </c>
      <c r="EJ101" t="str">
        <v>Inspect per operation 30 comments</v>
      </c>
      <c r="EK101" t="str">
        <v>INT / EXT CORNERS: R.002 TO R.010</v>
      </c>
      <c r="EL101" t="str">
        <v>INT /EXT CORNERS R.05 TO R.03</v>
      </c>
      <c r="EM101" t="str">
        <v>John is a Geek</v>
      </c>
      <c r="EN101" t="str">
        <v>LASER ETCH</v>
      </c>
      <c r="EO101" t="str">
        <v>Laser Etch Per Note 7</v>
      </c>
      <c r="EP101" t="str">
        <v xml:space="preserve">LASER MARK "CE" DWG NOTE 10 </v>
      </c>
      <c r="EQ101" t="str">
        <v>Laser Mark "P1-15004-08", Per Note 3</v>
      </c>
      <c r="ER101" t="str">
        <v>Laser Mark "P2-15004-08", Per Note 3</v>
      </c>
      <c r="ES101" t="str">
        <v>Laser Mark "P3-15004-08", Per Note 3</v>
      </c>
      <c r="ET101" t="str">
        <v>Laser Mark "P4-15004-08", Per Note 3</v>
      </c>
      <c r="EU101" t="str">
        <v xml:space="preserve">LASER MARK LOGO DWG NOTE 9 </v>
      </c>
      <c r="EV101" t="str">
        <v xml:space="preserve">LASER MARK LOT NUMBER DWG NOTE 8 </v>
      </c>
      <c r="EW101" t="str">
        <v>Laser Mark Lot, Per Note 3</v>
      </c>
      <c r="EX101" t="str">
        <v xml:space="preserve">LASER MARK PART NUMBER DWG NOTE 8 </v>
      </c>
      <c r="EY101" t="str">
        <v>LASER: 13000000</v>
      </c>
      <c r="EZ101" t="str">
        <v>LASER: CE 2797</v>
      </c>
      <c r="FA101" t="str">
        <v>LASER: LOGO</v>
      </c>
      <c r="FB101" t="str">
        <v xml:space="preserve">LASER: Lot # Per RE-75-001 </v>
      </c>
      <c r="FC101" t="str">
        <v>LAST THREAD</v>
      </c>
      <c r="FD101" t="str">
        <v>LEAD .0625</v>
      </c>
      <c r="FE101" t="str">
        <v>LOGO</v>
      </c>
      <c r="FF101" t="str">
        <v>Lot (Control) Number per Note 3</v>
      </c>
      <c r="FG101" t="str">
        <v>LOT NO.</v>
      </c>
      <c r="FH101" t="str">
        <v>LOT NUMBER</v>
      </c>
      <c r="FI101" t="str">
        <v>LOT NUMBER PER NUVASIVE SOP 9002007</v>
      </c>
      <c r="FJ101" t="str">
        <v>M 4X 0.5 - 6G - 0.063R - LH</v>
      </c>
      <c r="FK101" t="str">
        <v>M4 X 0.5 - 6G - 0.063R</v>
      </c>
      <c r="FL101" t="str">
        <v>M4 X 0.5 - 6G - 0.063R - LH</v>
      </c>
      <c r="FM101" t="str">
        <v>M4.5 X .75 6g</v>
      </c>
      <c r="FN101" t="str">
        <v>M4.5 X 0.75 6g</v>
      </c>
      <c r="FO101" t="str">
        <v>M5x0.8-6g</v>
      </c>
      <c r="FP101" t="str">
        <v xml:space="preserve">M5x0.8-6g </v>
      </c>
      <c r="FQ101" t="str">
        <v>M6 X .75 6g</v>
      </c>
      <c r="FR101" t="str">
        <v>M6 X 0.75-6g</v>
      </c>
      <c r="FS101" t="str">
        <v>M6 X0.75 - 6g</v>
      </c>
      <c r="FT101" t="str">
        <v>M6X0.75 - 6H</v>
      </c>
      <c r="FU101" t="str">
        <v>M7 X 1.00 6g THREAD</v>
      </c>
      <c r="FV101" t="str">
        <v>M7X1.00 6g THREAD</v>
      </c>
      <c r="FW101" t="str">
        <v>M7X1.00 6h THREAD</v>
      </c>
      <c r="FX101" t="str">
        <v>Magenta Anodized Color</v>
      </c>
      <c r="FY101" t="str">
        <v>MAJOR Ø .380</v>
      </c>
      <c r="FZ101" t="str">
        <v>MAJORØ</v>
      </c>
      <c r="GA101" t="str">
        <v>MATT FINISH Per Note 3</v>
      </c>
      <c r="GB101" t="str">
        <v>MATT FINISH Per Traveler</v>
      </c>
      <c r="GC101" t="str">
        <v>MATTE FINISH</v>
      </c>
      <c r="GD101" t="str">
        <v>MATTE FINISH DWG NOTE 3</v>
      </c>
      <c r="GE101" t="str">
        <v>MATTE FINISH Note 3</v>
      </c>
      <c r="GF101" t="str">
        <v>Matte Finish Per Note 3</v>
      </c>
      <c r="GG101" t="str">
        <v>MATTE FINISH SIZE 10 GLASS BEAD</v>
      </c>
      <c r="GH101" t="str">
        <v>MAX ROOT RADIUS</v>
      </c>
      <c r="GI101" t="str">
        <v xml:space="preserve">Mill Profile Centered </v>
      </c>
      <c r="GJ101" t="str">
        <v>Minor Ø Unconstrained Check</v>
      </c>
      <c r="GK101" t="str">
        <v>MINOR Ø.1336</v>
      </c>
      <c r="GL101" t="str">
        <v>NO ANODIZE Per note 8</v>
      </c>
      <c r="GM101" t="str">
        <v>NO ANODIZE Per note 9</v>
      </c>
      <c r="GN101" t="str">
        <v>No Nicks, Scratches, Tool Marks, etc.</v>
      </c>
      <c r="GO101" t="str">
        <v>No Nicks,Scratches,Tool Marks,etc.</v>
      </c>
      <c r="GP101" t="str">
        <v>NO TOOL MARKS</v>
      </c>
      <c r="GQ101" t="str">
        <v>NOTE 3 THREAD RELIEF</v>
      </c>
      <c r="GR101" t="str">
        <v>NV-27 FUNC.</v>
      </c>
      <c r="GS101" t="str">
        <v>NV-30 DIM A</v>
      </c>
      <c r="GT101" t="str">
        <v>NV-30 DIM B</v>
      </c>
      <c r="GU101" t="str">
        <v>NV-30 DIM F</v>
      </c>
      <c r="GV101" t="str">
        <v>Ø .1250 HEX</v>
      </c>
      <c r="GW101" t="str">
        <v>Ø 9.4 MAJOR</v>
      </c>
      <c r="GX101" t="str">
        <v>Ø.096 MAX PILOT HOLE</v>
      </c>
      <c r="GY101" t="str">
        <v>Ø.125 THRU</v>
      </c>
      <c r="GZ101" t="str">
        <v>Ø.205 COUNTERSINK</v>
      </c>
      <c r="HA101" t="str">
        <v>Ø.260 T.S.C.</v>
      </c>
      <c r="HB101" t="str">
        <v>Ø.500 BASIC</v>
      </c>
      <c r="HC101" t="str">
        <v xml:space="preserve">OVAL CENTERED </v>
      </c>
      <c r="HD101" t="str">
        <v>PART NO. 15100</v>
      </c>
      <c r="HE101" t="str">
        <v>PART NUMBER 13100000</v>
      </c>
      <c r="HF101" t="str">
        <v>PART NUMBER 13600000</v>
      </c>
      <c r="HG101" t="str">
        <v>Part Number per Note 3</v>
      </c>
      <c r="HH101" t="str">
        <v>PD 5/16-18 UNC 2A</v>
      </c>
      <c r="HI101" t="str">
        <v>Perp.|0.05|A|</v>
      </c>
      <c r="HJ101" t="str">
        <v>PILOT THRU HOLE PRESENT</v>
      </c>
      <c r="HK101" t="str">
        <v>PITCH .060</v>
      </c>
      <c r="HL101" t="str">
        <v>Profile |.001|A|</v>
      </c>
      <c r="HM101" t="str">
        <v>Profile |.0015 | A | X-Y</v>
      </c>
      <c r="HN101" t="str">
        <v>Profile |.002| |A|B| X-Y</v>
      </c>
      <c r="HO101" t="str">
        <v>Profile |.002|A|B|</v>
      </c>
      <c r="HP101" t="str">
        <v>Profile |.002|A|B| X-Y</v>
      </c>
      <c r="HQ101" t="str">
        <v>Profile:|010|A|B|C|</v>
      </c>
      <c r="HR101" t="str">
        <v>Profile| .002| A|B|</v>
      </c>
      <c r="HS101" t="str">
        <v>Profile|.001|</v>
      </c>
      <c r="HT101" t="str">
        <v>Profile|.001|A|</v>
      </c>
      <c r="HU101" t="str">
        <v>Profile|.001|A|B|</v>
      </c>
      <c r="HV101" t="str">
        <v xml:space="preserve">Profile|.001|A|B| A&lt;-&gt;B </v>
      </c>
      <c r="HW101" t="str">
        <v>Profile|.001|A|B| C&lt;-&gt;D</v>
      </c>
      <c r="HX101" t="str">
        <v>Profile|.001|A|B| L-M</v>
      </c>
      <c r="HY101" t="str">
        <v>Profile|.001|A|B| P-Q</v>
      </c>
      <c r="HZ101" t="str">
        <v>Profile|.001|A|B|C&lt;-&gt;D</v>
      </c>
      <c r="IA101" t="str">
        <v>Profile|.001|A|C&lt;--&gt;D</v>
      </c>
      <c r="IB101" t="str">
        <v>Profile|.001|A|UNILATERAL</v>
      </c>
      <c r="IC101" t="str">
        <v>Profile|.001|C|</v>
      </c>
      <c r="ID101" t="str">
        <v>Profile|.0012|D1|</v>
      </c>
      <c r="IE101" t="str">
        <v>Profile|.0015| A-B UNI.</v>
      </c>
      <c r="IF101" t="str">
        <v>Profile|.0015| UNI.</v>
      </c>
      <c r="IG101" t="str">
        <v>Profile|.0015|A| X-Y</v>
      </c>
      <c r="IH101" t="str">
        <v>Profile|.0015|E|F|</v>
      </c>
      <c r="II101" t="str">
        <v>Profile|.0016|B|D|</v>
      </c>
      <c r="IJ101" t="str">
        <v>Profile|.002(U).000|A|</v>
      </c>
      <c r="IK101" t="str">
        <v>Profile|.002|</v>
      </c>
      <c r="IL101" t="str">
        <v>Profile|.002|A</v>
      </c>
      <c r="IM101" t="str">
        <v>Profile|.002|A|</v>
      </c>
      <c r="IN101" t="str">
        <v>Profile|.002|A|B|</v>
      </c>
      <c r="IO101" t="str">
        <v xml:space="preserve">Profile|.002|A|B| A&lt;-&gt;B </v>
      </c>
      <c r="IP101" t="str">
        <v>Profile|.002|A|B| C&lt;-&gt;D</v>
      </c>
      <c r="IQ101" t="str">
        <v>Profile|.002|A|B| X-Y</v>
      </c>
      <c r="IR101" t="str">
        <v>Profile|.002|A|B|C|X-Y</v>
      </c>
      <c r="IS101" t="str">
        <v>Profile|.002|A|B|X&lt;--&gt;Y</v>
      </c>
      <c r="IT101" t="str">
        <v>Profile|.002|A|B|X-Y</v>
      </c>
      <c r="IU101" t="str">
        <v>Profile|.002|A|C|</v>
      </c>
      <c r="IV101" t="str">
        <v>Profile|.002|C|A|</v>
      </c>
      <c r="IW101" t="str">
        <v>Profile|.002|C|B|</v>
      </c>
      <c r="IX101" t="str">
        <v>Profile|.0020|</v>
      </c>
      <c r="IY101" t="str">
        <v>Profile|.003|A|</v>
      </c>
      <c r="IZ101" t="str">
        <v>Profile|.003|A|B|C| Uni.</v>
      </c>
      <c r="JA101" t="str">
        <v>Profile|.003|E|F|</v>
      </c>
      <c r="JB101" t="str">
        <v>Profile|.004(U) .003|A|B|C|</v>
      </c>
      <c r="JC101" t="str">
        <v>Profile|.004|A| UNI.</v>
      </c>
      <c r="JD101" t="str">
        <v>Profile|.005|A|C|</v>
      </c>
      <c r="JE101" t="str">
        <v>Profile|.005|A|C|A&lt;--&gt;B, C&lt;--&gt;D</v>
      </c>
      <c r="JF101" t="str">
        <v>Profile|.005|A|D| A-B UNI.</v>
      </c>
      <c r="JG101" t="str">
        <v>Profile|.005|A|D| UNI.</v>
      </c>
      <c r="JH101" t="str">
        <v>Profile|.010|A|B|</v>
      </c>
      <c r="JI101" t="str">
        <v>Profile|.010|A|B|C|</v>
      </c>
      <c r="JJ101" t="str">
        <v>Profile|.03|A|</v>
      </c>
      <c r="JK101" t="str">
        <v>Profile|.05|A|B|</v>
      </c>
      <c r="JL101" t="str">
        <v>Profile|0.03|</v>
      </c>
      <c r="JM101" t="str">
        <v>Profile|0.03|A|</v>
      </c>
      <c r="JN101" t="str">
        <v>Profile|0.03|A|B|</v>
      </c>
      <c r="JO101" t="str">
        <v>Profile|0.05{A|C|</v>
      </c>
      <c r="JP101" t="str">
        <v>Profile|0.05|A|B|</v>
      </c>
      <c r="JQ101" t="str">
        <v>Profile|0.05|E|</v>
      </c>
      <c r="JR101" t="str">
        <v>Profile|0.05|E|F|</v>
      </c>
      <c r="JS101" t="str">
        <v>Profile|0.06|A|C|</v>
      </c>
      <c r="JT101" t="str">
        <v>Profile|0.1|A|A|</v>
      </c>
      <c r="JU101" t="str">
        <v>Profile|0.1|D1|</v>
      </c>
      <c r="JV101" t="str">
        <v>Profile|A|B|C|</v>
      </c>
      <c r="JW101" t="str">
        <v>Proile|.002|A|B|J-K</v>
      </c>
      <c r="JX101" t="str">
        <v>P-Thread Form</v>
      </c>
      <c r="JY101" t="str">
        <v>R  FULL RADIUS</v>
      </c>
      <c r="JZ101" t="str">
        <v>R.001/.006</v>
      </c>
      <c r="KA101" t="str">
        <v>R.003 MAX</v>
      </c>
      <c r="KB101" t="str">
        <v>R.005 MAX</v>
      </c>
      <c r="KC101" t="str">
        <v>R.030</v>
      </c>
      <c r="KD101" t="str">
        <v>R.25 MAX</v>
      </c>
      <c r="KE101" t="str">
        <v>R1.33 BASIC</v>
      </c>
      <c r="KF101" t="str">
        <v>R3.3</v>
      </c>
      <c r="KG101" t="str">
        <v>Ra 1.6 MAX</v>
      </c>
      <c r="KH101" t="str">
        <v>RAD @ FACE &amp; OD CHAMFER</v>
      </c>
      <c r="KI101" t="str">
        <v>RAD. @ ID &amp; BACK FACE</v>
      </c>
      <c r="KJ101" t="str">
        <v>RAD. @ OD &amp; BACK FACE</v>
      </c>
      <c r="KK101" t="str">
        <v>REMOVE SHRP EDGES .005 MAX</v>
      </c>
      <c r="KL101" t="str">
        <v>ROD SLOT CENTERED</v>
      </c>
      <c r="KM101" t="str">
        <v>SHARP OKAY</v>
      </c>
      <c r="KN101" t="str">
        <v>Slot Centered</v>
      </c>
      <c r="KO101" t="str">
        <v>SLOT WIDTH</v>
      </c>
      <c r="KP101" t="str">
        <v>Surface Finish Per Note 1</v>
      </c>
      <c r="KQ101" t="str">
        <v>Symmerty Balloon A_6</v>
      </c>
      <c r="KR101" t="str">
        <v>T27 HEXALOBE Per Note 1</v>
      </c>
      <c r="KS101" t="str">
        <v>T27 TORX</v>
      </c>
      <c r="KT101" t="str">
        <v>THRD DEPTH</v>
      </c>
      <c r="KU101" t="str">
        <v>Thread Form Per Note 3</v>
      </c>
      <c r="KV101" t="str">
        <v>THREAD INTO ROD SLOT</v>
      </c>
      <c r="KW101" t="str">
        <v>Thread Timed Print Note 6</v>
      </c>
      <c r="KX101" t="str">
        <v>TOOL MISMATCH PERMISSIBLE</v>
      </c>
      <c r="KY101" t="str">
        <v>Tot. Runout|Ø.002|C|</v>
      </c>
      <c r="KZ101" t="str">
        <v>Total Runout|.002|E|</v>
      </c>
      <c r="LA101" t="str">
        <v>TRIPLE LEAD THREAD</v>
      </c>
      <c r="LB101" t="str">
        <v>True Pos. |.001 (M)|A|</v>
      </c>
      <c r="LC101" t="str">
        <v>True Pos. |.002(M)|A|B|</v>
      </c>
      <c r="LD101" t="str">
        <v>True Pos. |.002|</v>
      </c>
      <c r="LE101" t="str">
        <v>True Pos. |.002|A|</v>
      </c>
      <c r="LF101" t="str">
        <v>True Pos. |.002|A|B|</v>
      </c>
      <c r="LG101" t="str">
        <v>True Pos. |.004|A|C|B|</v>
      </c>
      <c r="LH101" t="str">
        <v>True Pos. |.005(M)|A|B|</v>
      </c>
      <c r="LI101" t="str">
        <v>True Pos.|.000(L)|A|D|</v>
      </c>
      <c r="LJ101" t="str">
        <v>True Pos.|.000(M)|A|</v>
      </c>
      <c r="LK101" t="str">
        <v>True Pos.|.001(M)|A|</v>
      </c>
      <c r="LL101" t="str">
        <v>True Pos.|.001|B|</v>
      </c>
      <c r="LM101" t="str">
        <v>True Pos.|.001|E|</v>
      </c>
      <c r="LN101" t="str">
        <v>True Pos.|.002|A|</v>
      </c>
      <c r="LO101" t="str">
        <v>True Pos.|.002|B|</v>
      </c>
      <c r="LP101" t="str">
        <v>True Pos.|.002|C|</v>
      </c>
      <c r="LQ101" t="str">
        <v>True Pos.|.002|D1|</v>
      </c>
      <c r="LR101" t="str">
        <v>True Pos.|.002|D1|D2|</v>
      </c>
      <c r="LS101" t="str">
        <v>True Pos.|.05|A|</v>
      </c>
      <c r="LT101" t="str">
        <v>True Pos.|.1|A|B|C|</v>
      </c>
      <c r="LU101" t="str">
        <v>True Pos.|.13|A</v>
      </c>
      <c r="LV101" t="str">
        <v>True Pos.|0.05|A|</v>
      </c>
      <c r="LW101" t="str">
        <v>True Pos.|0.1|A|B|C|</v>
      </c>
      <c r="LX101" t="str">
        <v>True Pos.|0.13|A|</v>
      </c>
      <c r="LY101" t="str">
        <v>True Pos.|Ø.000(M)|A|</v>
      </c>
      <c r="LZ101" t="str">
        <v>True Pos.|Ø.000(M)|B|</v>
      </c>
      <c r="MA101" t="str">
        <v>True Pos.|Ø.001(M)|A(M)|</v>
      </c>
      <c r="MB101" t="str">
        <v>True Pos.|Ø.001(M)|A|</v>
      </c>
      <c r="MC101" t="str">
        <v>True Pos.|Ø.001|A|</v>
      </c>
      <c r="MD101" t="str">
        <v>True Pos.|Ø.001|C|</v>
      </c>
      <c r="ME101" t="str">
        <v>True Pos.|Ø.002(S)|A(S)|</v>
      </c>
      <c r="MF101" t="str">
        <v>True Pos.|Ø.002|A|</v>
      </c>
      <c r="MG101" t="str">
        <v>True Pos.|Ø.002|B|</v>
      </c>
      <c r="MH101" t="str">
        <v>True Pos.|Ø.002|C|</v>
      </c>
      <c r="MI101" t="str">
        <v>True Pos.|Ø.03(M)|A|</v>
      </c>
      <c r="MJ101" t="str">
        <v>True Pos.|Ø0.03(M)|A|</v>
      </c>
      <c r="MK101" t="str">
        <v>True Pos.|Ø0.05(L)|D|B|</v>
      </c>
      <c r="ML101" t="str">
        <v>True Pos.|Ø0.05|A|</v>
      </c>
      <c r="MM101" t="str">
        <v>True Pos.|Ø0.05|D|</v>
      </c>
      <c r="MN101" t="str">
        <v>True Pos.|Ø0.05|E|</v>
      </c>
      <c r="MO101" t="str">
        <v>True Pos.|Ø0.05|E|B|</v>
      </c>
      <c r="MP101" t="str">
        <v>True Pos.|SØ0.03|C|B|</v>
      </c>
      <c r="MQ101" t="str">
        <v>True Position|.002|A|B|</v>
      </c>
      <c r="MR101" t="str">
        <v>True. Pos.|Ø.001(M)|A|</v>
      </c>
      <c r="MS101" t="str">
        <v>True. Pps.|0.05|A|</v>
      </c>
      <c r="MT101" t="str">
        <v>Tumble Per Note 1</v>
      </c>
      <c r="MU101" t="str">
        <v>Tumble Per Note 2</v>
      </c>
    </row>
    <row r="102" spans="1:359">
      <c r="A102" t="s">
        <v>270</v>
      </c>
      <c r="C102" s="74" t="str" cm="1">
        <f t="array" ref="C102:MU102">TRANSPOSE(_xlfn._xlws.SORT(_xlfn._xlws.FILTER($A$2:$A$499,ISNUMBER(SEARCH('Prt. Lib. &amp; Routine, Table'!L109,$A$2:$A$499)),"not found")))</f>
        <v>.0015 T.I.R. MAX</v>
      </c>
      <c r="D102" t="str">
        <v>.002 MAX ROOT RADIUS</v>
      </c>
      <c r="E102" t="str">
        <v>.012 BLUNT END</v>
      </c>
      <c r="F102" t="str">
        <v>.015 MAX</v>
      </c>
      <c r="G102" t="str">
        <v>.016 T.S.C.</v>
      </c>
      <c r="H102" t="str">
        <v>.017 BASIC</v>
      </c>
      <c r="I102" t="str">
        <v>.021 PITCH</v>
      </c>
      <c r="J102" t="str">
        <v>.022 BLUNT START</v>
      </c>
      <c r="K102" t="str">
        <v>.025 BASIC</v>
      </c>
      <c r="L102" t="str">
        <v>.035 BASIC</v>
      </c>
      <c r="M102" t="str">
        <v>.043 T.S.C</v>
      </c>
      <c r="N102" t="str">
        <v>.053 T.S.C.</v>
      </c>
      <c r="O102" t="str">
        <v>.060 HEX DEPTH</v>
      </c>
      <c r="P102" t="str">
        <v>.060 PITCH</v>
      </c>
      <c r="Q102" t="str">
        <v>.061 BASIC</v>
      </c>
      <c r="R102" t="str">
        <v>.07 HEX</v>
      </c>
      <c r="S102" t="str">
        <v>.070 HEX DEPTH</v>
      </c>
      <c r="T102" t="str">
        <v>.082 DRILL</v>
      </c>
      <c r="U102" t="str">
        <v>.082 DRILL DEPTH</v>
      </c>
      <c r="V102" t="str">
        <v>.094 HEX</v>
      </c>
      <c r="W102" t="str">
        <v>.115 T.S.C.</v>
      </c>
      <c r="X102" t="str">
        <v>.1195 / .1243 MAJOR DIAMETER</v>
      </c>
      <c r="Y102" t="str">
        <v>.1250 HEX</v>
      </c>
      <c r="Z102" t="str">
        <v>.157 MINOR DIAMETER</v>
      </c>
      <c r="AA102" t="str">
        <v>.172 FULL THD DEPTH</v>
      </c>
      <c r="AB102" t="str">
        <v>.172 MAJOR DIAMETER</v>
      </c>
      <c r="AC102" t="str">
        <v>.180 MIN DEPTH FULL THRD</v>
      </c>
      <c r="AD102" t="str">
        <v>.183 Ceter Line Thread Dwell</v>
      </c>
      <c r="AE102" t="str">
        <v>.208 MAX THRD DEPTH</v>
      </c>
      <c r="AF102" t="str">
        <v>.218 BOTTOM HALF OF SLOT</v>
      </c>
      <c r="AG102" t="str">
        <v>.261 BASIC</v>
      </c>
      <c r="AH102" t="str">
        <v>.314 T.S.C.</v>
      </c>
      <c r="AI102" t="str">
        <v>.315 BASIC</v>
      </c>
      <c r="AJ102" t="str">
        <v>.329 MINOR Ø</v>
      </c>
      <c r="AK102" t="str">
        <v>.330 BASIC</v>
      </c>
      <c r="AL102" t="str">
        <v>.35 TO TANGENT POINT</v>
      </c>
      <c r="AM102" t="str">
        <v>.375 MAJOR Ø</v>
      </c>
      <c r="AN102" t="str">
        <v>.390 BASIC</v>
      </c>
      <c r="AO102" t="str">
        <v>.440 BASIC</v>
      </c>
      <c r="AP102" t="str">
        <v>.64/.96 HIGH=Pass</v>
      </c>
      <c r="AQ102" t="str">
        <v>0.012 MAX</v>
      </c>
      <c r="AR102" t="str">
        <v>0.015 MAX</v>
      </c>
      <c r="AS102" t="str">
        <v>0.05 Per Note 2</v>
      </c>
      <c r="AT102" t="str">
        <v>0.500 PULLOUT ZONE</v>
      </c>
      <c r="AU102" t="str">
        <v>10-32 UNF-2A</v>
      </c>
      <c r="AV102" t="str">
        <v>12-28 UNF-2B</v>
      </c>
      <c r="AW102" t="str">
        <v>2.87 BASIC</v>
      </c>
      <c r="AX102" t="str">
        <v>2-56 UNC 2B 2 STARTS</v>
      </c>
      <c r="AY102" t="str">
        <v>3 LEAD THREAD</v>
      </c>
      <c r="AZ102" t="str">
        <v>32µIN Max</v>
      </c>
      <c r="BA102" t="str">
        <v>5/16"-24 UNF-2A</v>
      </c>
      <c r="BB102" t="str">
        <v>5/16-18 UNC 2A</v>
      </c>
      <c r="BC102" t="str">
        <v>5-44 UNF-2A</v>
      </c>
      <c r="BD102" t="str">
        <v>6-16µIN</v>
      </c>
      <c r="BE102" t="str">
        <v>65° BLEND</v>
      </c>
      <c r="BF102" t="str">
        <v>7.45 Top of Ball to Face</v>
      </c>
      <c r="BG102" t="str">
        <v>7/16-28 UNEF 2B</v>
      </c>
      <c r="BH102" t="str">
        <v>7/16-28-UNEF-2A</v>
      </c>
      <c r="BI102" t="str">
        <v>Alignment Per Note 3</v>
      </c>
      <c r="BJ102" t="str">
        <v>ANODIZE (SEE CHART)</v>
      </c>
      <c r="BK102" t="str">
        <v>ANODIZE AQUA Per Note 3</v>
      </c>
      <c r="BL102" t="str">
        <v>ANODIZE BOTTOM PORTION</v>
      </c>
      <c r="BM102" t="str">
        <v>ANODIZE COLOR AQUA</v>
      </c>
      <c r="BN102" t="str">
        <v>ANODIZE COLOR GREEN DWG NOTE 4</v>
      </c>
      <c r="BO102" t="str">
        <v>ANODIZE COLOR LIGHT BLUE</v>
      </c>
      <c r="BP102" t="str">
        <v>ANODIZE GREEN Per Note 2</v>
      </c>
      <c r="BQ102" t="str">
        <v>ANODIZE GREY, Per Note 1</v>
      </c>
      <c r="BR102" t="str">
        <v>ANODIZE MAGENTA</v>
      </c>
      <c r="BS102" t="str">
        <v>Anodize Per note 3</v>
      </c>
      <c r="BT102" t="str">
        <v>Anodize Per Note 4</v>
      </c>
      <c r="BU102" t="str">
        <v>ANODIZE SEAFOAM</v>
      </c>
      <c r="BV102" t="str">
        <v>Balloon 11 Symmetry</v>
      </c>
      <c r="BW102" t="str">
        <v>Balloon 12 Symmetry</v>
      </c>
      <c r="BX102" t="str">
        <v>Balloon 13 Hole Centered</v>
      </c>
      <c r="BY102" t="str">
        <v>Balloon 13 Symmerty</v>
      </c>
      <c r="BZ102" t="str">
        <v>Balloon 2 Symmetry</v>
      </c>
      <c r="CA102" t="str">
        <v>Balloon 21 CENTERED</v>
      </c>
      <c r="CB102" t="str">
        <v>Balloon 29 Symmetry</v>
      </c>
      <c r="CC102" t="str">
        <v>Balloon 3 Symmetry</v>
      </c>
      <c r="CD102" t="str">
        <v>Balloon 4 Symmetry</v>
      </c>
      <c r="CE102" t="str">
        <v>Balloon 5 blend to SØ .340</v>
      </c>
      <c r="CF102" t="str">
        <v>Balloon 5 Symmetry</v>
      </c>
      <c r="CG102" t="str">
        <v>Balloon 6 Centered</v>
      </c>
      <c r="CH102" t="str">
        <v>Balloon 9 Function Check</v>
      </c>
      <c r="CI102" t="str">
        <v>Balloon 9 Symmerty</v>
      </c>
      <c r="CJ102" t="str">
        <v>Balloons 2 &amp; 17 Symmetry |.001|A|</v>
      </c>
      <c r="CK102" t="str">
        <v>Basic Ø 3.6</v>
      </c>
      <c r="CL102" t="str">
        <v>BEAD BLAST</v>
      </c>
      <c r="CM102" t="str">
        <v>BLAST ALUMINUM OXIDE</v>
      </c>
      <c r="CN102" t="str">
        <v>Blast Note 2</v>
      </c>
      <c r="CO102" t="str">
        <v xml:space="preserve">BLAST Per Note 1 </v>
      </c>
      <c r="CP102" t="str">
        <v>BLAST Per Note 2</v>
      </c>
      <c r="CQ102" t="str">
        <v>BLAST Per Note 3</v>
      </c>
      <c r="CR102" t="str">
        <v>BLAST Per Note 4</v>
      </c>
      <c r="CS102" t="str">
        <v>BLAST Per Note 8</v>
      </c>
      <c r="CT102" t="str">
        <v>BLAST Per Traveler, MATT FINISH</v>
      </c>
      <c r="CU102" t="str">
        <v>BLAST WITH 16 GRIT ALUMINUM OXIDE</v>
      </c>
      <c r="CV102" t="str">
        <v>BLAST, Uniform Finish Per Note 3</v>
      </c>
      <c r="CW102" t="str">
        <v>BREAK EDGE</v>
      </c>
      <c r="CX102" t="str">
        <v>BREAK EDGE .014</v>
      </c>
      <c r="CY102" t="str">
        <v>BREAK EDGES Note 2</v>
      </c>
      <c r="CZ102" t="str">
        <v>BREAK SHARP Per Note 1</v>
      </c>
      <c r="DA102" t="str">
        <v>BREAK SHARPS Per Note 1</v>
      </c>
      <c r="DB102" t="str">
        <v>CE 2729</v>
      </c>
      <c r="DC102" t="str">
        <v>CE Logo per Note 3</v>
      </c>
      <c r="DD102" t="str">
        <v>CE MARK</v>
      </c>
      <c r="DE102" t="str">
        <v>Chips/Debris Removed</v>
      </c>
      <c r="DF102" t="str">
        <v>Coat Per Note 2</v>
      </c>
      <c r="DG102" t="str">
        <v>C-Sink Ø .155</v>
      </c>
      <c r="DH102" t="str">
        <v>C-Sink Ø5.2</v>
      </c>
      <c r="DI102" t="str">
        <v>Deburred</v>
      </c>
      <c r="DJ102" t="str">
        <v>DIM "A" NoGo</v>
      </c>
      <c r="DK102" t="str">
        <v>DIM "A" NoGo Hexalobe</v>
      </c>
      <c r="DL102" t="str">
        <v>EDGE BREAK</v>
      </c>
      <c r="DM102" t="str">
        <v>EDGE BREAK MIN R.004, MAX R.010</v>
      </c>
      <c r="DN102" t="str">
        <v>Edge Break per Note 1</v>
      </c>
      <c r="DO102" t="str">
        <v>ELECTROPOLISH Per Note 1</v>
      </c>
      <c r="DP102" t="str">
        <v>Finish Per Note 3</v>
      </c>
      <c r="DQ102" t="str">
        <v>FLUTE POSITION Per Note 3</v>
      </c>
      <c r="DR102" t="str">
        <v>FULL R</v>
      </c>
      <c r="DS102" t="str">
        <v>FULL RADIUS</v>
      </c>
      <c r="DT102" t="str">
        <v xml:space="preserve">FULL RADIUS </v>
      </c>
      <c r="DU102" t="str">
        <v>Function Check  (.2340 .2360 FULL)</v>
      </c>
      <c r="DV102" t="str">
        <v>FUNCTIONAL  HEXALOBE</v>
      </c>
      <c r="DW102" t="str">
        <v>GLASS BEAD Per Note 3</v>
      </c>
      <c r="DX102" t="str">
        <v>Globus Logo per Note 3</v>
      </c>
      <c r="DY102" t="str">
        <v>Gold Anodized Color</v>
      </c>
      <c r="DZ102" t="str">
        <v>Green Anodized Color</v>
      </c>
      <c r="EA102" t="str">
        <v>GRIT BLAST Per Note 3</v>
      </c>
      <c r="EB102" t="str">
        <v>Grit Blast Per Note 4</v>
      </c>
      <c r="EC102" t="str">
        <v>GRIT BLAST, DWG NOTE 3</v>
      </c>
      <c r="ED102" t="str">
        <v>HEX MINOR Ø.1292</v>
      </c>
      <c r="EE102" t="str">
        <v xml:space="preserve">HEXALOBE </v>
      </c>
      <c r="EF102" t="str">
        <v>HEXALOBE FUNCTION</v>
      </c>
      <c r="EG102" t="str">
        <v>Hexalobe Minor</v>
      </c>
      <c r="EH102" t="str">
        <v>Hexalobe NV-30</v>
      </c>
      <c r="EI102" t="str">
        <v>HEXALOBE ORIENTATION</v>
      </c>
      <c r="EJ102" t="str">
        <v>Inspect per operation 30 comments</v>
      </c>
      <c r="EK102" t="str">
        <v>INT / EXT CORNERS: R.002 TO R.010</v>
      </c>
      <c r="EL102" t="str">
        <v>INT /EXT CORNERS R.05 TO R.03</v>
      </c>
      <c r="EM102" t="str">
        <v>John is a Geek</v>
      </c>
      <c r="EN102" t="str">
        <v>LASER ETCH</v>
      </c>
      <c r="EO102" t="str">
        <v>Laser Etch Per Note 7</v>
      </c>
      <c r="EP102" t="str">
        <v xml:space="preserve">LASER MARK "CE" DWG NOTE 10 </v>
      </c>
      <c r="EQ102" t="str">
        <v>Laser Mark "P1-15004-08", Per Note 3</v>
      </c>
      <c r="ER102" t="str">
        <v>Laser Mark "P2-15004-08", Per Note 3</v>
      </c>
      <c r="ES102" t="str">
        <v>Laser Mark "P3-15004-08", Per Note 3</v>
      </c>
      <c r="ET102" t="str">
        <v>Laser Mark "P4-15004-08", Per Note 3</v>
      </c>
      <c r="EU102" t="str">
        <v xml:space="preserve">LASER MARK LOGO DWG NOTE 9 </v>
      </c>
      <c r="EV102" t="str">
        <v xml:space="preserve">LASER MARK LOT NUMBER DWG NOTE 8 </v>
      </c>
      <c r="EW102" t="str">
        <v>Laser Mark Lot, Per Note 3</v>
      </c>
      <c r="EX102" t="str">
        <v xml:space="preserve">LASER MARK PART NUMBER DWG NOTE 8 </v>
      </c>
      <c r="EY102" t="str">
        <v>LASER: 13000000</v>
      </c>
      <c r="EZ102" t="str">
        <v>LASER: CE 2797</v>
      </c>
      <c r="FA102" t="str">
        <v>LASER: LOGO</v>
      </c>
      <c r="FB102" t="str">
        <v xml:space="preserve">LASER: Lot # Per RE-75-001 </v>
      </c>
      <c r="FC102" t="str">
        <v>LAST THREAD</v>
      </c>
      <c r="FD102" t="str">
        <v>LEAD .0625</v>
      </c>
      <c r="FE102" t="str">
        <v>LOGO</v>
      </c>
      <c r="FF102" t="str">
        <v>Lot (Control) Number per Note 3</v>
      </c>
      <c r="FG102" t="str">
        <v>LOT NO.</v>
      </c>
      <c r="FH102" t="str">
        <v>LOT NUMBER</v>
      </c>
      <c r="FI102" t="str">
        <v>LOT NUMBER PER NUVASIVE SOP 9002007</v>
      </c>
      <c r="FJ102" t="str">
        <v>M 4X 0.5 - 6G - 0.063R - LH</v>
      </c>
      <c r="FK102" t="str">
        <v>M4 X 0.5 - 6G - 0.063R</v>
      </c>
      <c r="FL102" t="str">
        <v>M4 X 0.5 - 6G - 0.063R - LH</v>
      </c>
      <c r="FM102" t="str">
        <v>M4.5 X .75 6g</v>
      </c>
      <c r="FN102" t="str">
        <v>M4.5 X 0.75 6g</v>
      </c>
      <c r="FO102" t="str">
        <v>M5x0.8-6g</v>
      </c>
      <c r="FP102" t="str">
        <v xml:space="preserve">M5x0.8-6g </v>
      </c>
      <c r="FQ102" t="str">
        <v>M6 X .75 6g</v>
      </c>
      <c r="FR102" t="str">
        <v>M6 X 0.75-6g</v>
      </c>
      <c r="FS102" t="str">
        <v>M6 X0.75 - 6g</v>
      </c>
      <c r="FT102" t="str">
        <v>M6X0.75 - 6H</v>
      </c>
      <c r="FU102" t="str">
        <v>M7 X 1.00 6g THREAD</v>
      </c>
      <c r="FV102" t="str">
        <v>M7X1.00 6g THREAD</v>
      </c>
      <c r="FW102" t="str">
        <v>M7X1.00 6h THREAD</v>
      </c>
      <c r="FX102" t="str">
        <v>Magenta Anodized Color</v>
      </c>
      <c r="FY102" t="str">
        <v>MAJOR Ø .380</v>
      </c>
      <c r="FZ102" t="str">
        <v>MAJORØ</v>
      </c>
      <c r="GA102" t="str">
        <v>MATT FINISH Per Note 3</v>
      </c>
      <c r="GB102" t="str">
        <v>MATT FINISH Per Traveler</v>
      </c>
      <c r="GC102" t="str">
        <v>MATTE FINISH</v>
      </c>
      <c r="GD102" t="str">
        <v>MATTE FINISH DWG NOTE 3</v>
      </c>
      <c r="GE102" t="str">
        <v>MATTE FINISH Note 3</v>
      </c>
      <c r="GF102" t="str">
        <v>Matte Finish Per Note 3</v>
      </c>
      <c r="GG102" t="str">
        <v>MATTE FINISH SIZE 10 GLASS BEAD</v>
      </c>
      <c r="GH102" t="str">
        <v>MAX ROOT RADIUS</v>
      </c>
      <c r="GI102" t="str">
        <v xml:space="preserve">Mill Profile Centered </v>
      </c>
      <c r="GJ102" t="str">
        <v>Minor Ø Unconstrained Check</v>
      </c>
      <c r="GK102" t="str">
        <v>MINOR Ø.1336</v>
      </c>
      <c r="GL102" t="str">
        <v>NO ANODIZE Per note 8</v>
      </c>
      <c r="GM102" t="str">
        <v>NO ANODIZE Per note 9</v>
      </c>
      <c r="GN102" t="str">
        <v>No Nicks, Scratches, Tool Marks, etc.</v>
      </c>
      <c r="GO102" t="str">
        <v>No Nicks,Scratches,Tool Marks,etc.</v>
      </c>
      <c r="GP102" t="str">
        <v>NO TOOL MARKS</v>
      </c>
      <c r="GQ102" t="str">
        <v>NOTE 3 THREAD RELIEF</v>
      </c>
      <c r="GR102" t="str">
        <v>NV-27 FUNC.</v>
      </c>
      <c r="GS102" t="str">
        <v>NV-30 DIM A</v>
      </c>
      <c r="GT102" t="str">
        <v>NV-30 DIM B</v>
      </c>
      <c r="GU102" t="str">
        <v>NV-30 DIM F</v>
      </c>
      <c r="GV102" t="str">
        <v>Ø .1250 HEX</v>
      </c>
      <c r="GW102" t="str">
        <v>Ø 9.4 MAJOR</v>
      </c>
      <c r="GX102" t="str">
        <v>Ø.096 MAX PILOT HOLE</v>
      </c>
      <c r="GY102" t="str">
        <v>Ø.125 THRU</v>
      </c>
      <c r="GZ102" t="str">
        <v>Ø.205 COUNTERSINK</v>
      </c>
      <c r="HA102" t="str">
        <v>Ø.260 T.S.C.</v>
      </c>
      <c r="HB102" t="str">
        <v>Ø.500 BASIC</v>
      </c>
      <c r="HC102" t="str">
        <v xml:space="preserve">OVAL CENTERED </v>
      </c>
      <c r="HD102" t="str">
        <v>PART NO. 15100</v>
      </c>
      <c r="HE102" t="str">
        <v>PART NUMBER 13100000</v>
      </c>
      <c r="HF102" t="str">
        <v>PART NUMBER 13600000</v>
      </c>
      <c r="HG102" t="str">
        <v>Part Number per Note 3</v>
      </c>
      <c r="HH102" t="str">
        <v>PD 5/16-18 UNC 2A</v>
      </c>
      <c r="HI102" t="str">
        <v>Perp.|0.05|A|</v>
      </c>
      <c r="HJ102" t="str">
        <v>PILOT THRU HOLE PRESENT</v>
      </c>
      <c r="HK102" t="str">
        <v>PITCH .060</v>
      </c>
      <c r="HL102" t="str">
        <v>Profile |.001|A|</v>
      </c>
      <c r="HM102" t="str">
        <v>Profile |.0015 | A | X-Y</v>
      </c>
      <c r="HN102" t="str">
        <v>Profile |.002| |A|B| X-Y</v>
      </c>
      <c r="HO102" t="str">
        <v>Profile |.002|A|B|</v>
      </c>
      <c r="HP102" t="str">
        <v>Profile |.002|A|B| X-Y</v>
      </c>
      <c r="HQ102" t="str">
        <v>Profile:|010|A|B|C|</v>
      </c>
      <c r="HR102" t="str">
        <v>Profile| .002| A|B|</v>
      </c>
      <c r="HS102" t="str">
        <v>Profile|.001|</v>
      </c>
      <c r="HT102" t="str">
        <v>Profile|.001|A|</v>
      </c>
      <c r="HU102" t="str">
        <v>Profile|.001|A|B|</v>
      </c>
      <c r="HV102" t="str">
        <v xml:space="preserve">Profile|.001|A|B| A&lt;-&gt;B </v>
      </c>
      <c r="HW102" t="str">
        <v>Profile|.001|A|B| C&lt;-&gt;D</v>
      </c>
      <c r="HX102" t="str">
        <v>Profile|.001|A|B| L-M</v>
      </c>
      <c r="HY102" t="str">
        <v>Profile|.001|A|B| P-Q</v>
      </c>
      <c r="HZ102" t="str">
        <v>Profile|.001|A|B|C&lt;-&gt;D</v>
      </c>
      <c r="IA102" t="str">
        <v>Profile|.001|A|C&lt;--&gt;D</v>
      </c>
      <c r="IB102" t="str">
        <v>Profile|.001|A|UNILATERAL</v>
      </c>
      <c r="IC102" t="str">
        <v>Profile|.001|C|</v>
      </c>
      <c r="ID102" t="str">
        <v>Profile|.0012|D1|</v>
      </c>
      <c r="IE102" t="str">
        <v>Profile|.0015| A-B UNI.</v>
      </c>
      <c r="IF102" t="str">
        <v>Profile|.0015| UNI.</v>
      </c>
      <c r="IG102" t="str">
        <v>Profile|.0015|A| X-Y</v>
      </c>
      <c r="IH102" t="str">
        <v>Profile|.0015|E|F|</v>
      </c>
      <c r="II102" t="str">
        <v>Profile|.0016|B|D|</v>
      </c>
      <c r="IJ102" t="str">
        <v>Profile|.002(U).000|A|</v>
      </c>
      <c r="IK102" t="str">
        <v>Profile|.002|</v>
      </c>
      <c r="IL102" t="str">
        <v>Profile|.002|A</v>
      </c>
      <c r="IM102" t="str">
        <v>Profile|.002|A|</v>
      </c>
      <c r="IN102" t="str">
        <v>Profile|.002|A|B|</v>
      </c>
      <c r="IO102" t="str">
        <v xml:space="preserve">Profile|.002|A|B| A&lt;-&gt;B </v>
      </c>
      <c r="IP102" t="str">
        <v>Profile|.002|A|B| C&lt;-&gt;D</v>
      </c>
      <c r="IQ102" t="str">
        <v>Profile|.002|A|B| X-Y</v>
      </c>
      <c r="IR102" t="str">
        <v>Profile|.002|A|B|C|X-Y</v>
      </c>
      <c r="IS102" t="str">
        <v>Profile|.002|A|B|X&lt;--&gt;Y</v>
      </c>
      <c r="IT102" t="str">
        <v>Profile|.002|A|B|X-Y</v>
      </c>
      <c r="IU102" t="str">
        <v>Profile|.002|A|C|</v>
      </c>
      <c r="IV102" t="str">
        <v>Profile|.002|C|A|</v>
      </c>
      <c r="IW102" t="str">
        <v>Profile|.002|C|B|</v>
      </c>
      <c r="IX102" t="str">
        <v>Profile|.0020|</v>
      </c>
      <c r="IY102" t="str">
        <v>Profile|.003|A|</v>
      </c>
      <c r="IZ102" t="str">
        <v>Profile|.003|A|B|C| Uni.</v>
      </c>
      <c r="JA102" t="str">
        <v>Profile|.003|E|F|</v>
      </c>
      <c r="JB102" t="str">
        <v>Profile|.004(U) .003|A|B|C|</v>
      </c>
      <c r="JC102" t="str">
        <v>Profile|.004|A| UNI.</v>
      </c>
      <c r="JD102" t="str">
        <v>Profile|.005|A|C|</v>
      </c>
      <c r="JE102" t="str">
        <v>Profile|.005|A|C|A&lt;--&gt;B, C&lt;--&gt;D</v>
      </c>
      <c r="JF102" t="str">
        <v>Profile|.005|A|D| A-B UNI.</v>
      </c>
      <c r="JG102" t="str">
        <v>Profile|.005|A|D| UNI.</v>
      </c>
      <c r="JH102" t="str">
        <v>Profile|.010|A|B|</v>
      </c>
      <c r="JI102" t="str">
        <v>Profile|.010|A|B|C|</v>
      </c>
      <c r="JJ102" t="str">
        <v>Profile|.03|A|</v>
      </c>
      <c r="JK102" t="str">
        <v>Profile|.05|A|B|</v>
      </c>
      <c r="JL102" t="str">
        <v>Profile|0.03|</v>
      </c>
      <c r="JM102" t="str">
        <v>Profile|0.03|A|</v>
      </c>
      <c r="JN102" t="str">
        <v>Profile|0.03|A|B|</v>
      </c>
      <c r="JO102" t="str">
        <v>Profile|0.05{A|C|</v>
      </c>
      <c r="JP102" t="str">
        <v>Profile|0.05|A|B|</v>
      </c>
      <c r="JQ102" t="str">
        <v>Profile|0.05|E|</v>
      </c>
      <c r="JR102" t="str">
        <v>Profile|0.05|E|F|</v>
      </c>
      <c r="JS102" t="str">
        <v>Profile|0.06|A|C|</v>
      </c>
      <c r="JT102" t="str">
        <v>Profile|0.1|A|A|</v>
      </c>
      <c r="JU102" t="str">
        <v>Profile|0.1|D1|</v>
      </c>
      <c r="JV102" t="str">
        <v>Profile|A|B|C|</v>
      </c>
      <c r="JW102" t="str">
        <v>Proile|.002|A|B|J-K</v>
      </c>
      <c r="JX102" t="str">
        <v>P-Thread Form</v>
      </c>
      <c r="JY102" t="str">
        <v>R  FULL RADIUS</v>
      </c>
      <c r="JZ102" t="str">
        <v>R.001/.006</v>
      </c>
      <c r="KA102" t="str">
        <v>R.003 MAX</v>
      </c>
      <c r="KB102" t="str">
        <v>R.005 MAX</v>
      </c>
      <c r="KC102" t="str">
        <v>R.030</v>
      </c>
      <c r="KD102" t="str">
        <v>R.25 MAX</v>
      </c>
      <c r="KE102" t="str">
        <v>R1.33 BASIC</v>
      </c>
      <c r="KF102" t="str">
        <v>R3.3</v>
      </c>
      <c r="KG102" t="str">
        <v>Ra 1.6 MAX</v>
      </c>
      <c r="KH102" t="str">
        <v>RAD @ FACE &amp; OD CHAMFER</v>
      </c>
      <c r="KI102" t="str">
        <v>RAD. @ ID &amp; BACK FACE</v>
      </c>
      <c r="KJ102" t="str">
        <v>RAD. @ OD &amp; BACK FACE</v>
      </c>
      <c r="KK102" t="str">
        <v>REMOVE SHRP EDGES .005 MAX</v>
      </c>
      <c r="KL102" t="str">
        <v>ROD SLOT CENTERED</v>
      </c>
      <c r="KM102" t="str">
        <v>SHARP OKAY</v>
      </c>
      <c r="KN102" t="str">
        <v>Slot Centered</v>
      </c>
      <c r="KO102" t="str">
        <v>SLOT WIDTH</v>
      </c>
      <c r="KP102" t="str">
        <v>Surface Finish Per Note 1</v>
      </c>
      <c r="KQ102" t="str">
        <v>Symmerty Balloon A_6</v>
      </c>
      <c r="KR102" t="str">
        <v>T27 HEXALOBE Per Note 1</v>
      </c>
      <c r="KS102" t="str">
        <v>T27 TORX</v>
      </c>
      <c r="KT102" t="str">
        <v>THRD DEPTH</v>
      </c>
      <c r="KU102" t="str">
        <v>Thread Form Per Note 3</v>
      </c>
      <c r="KV102" t="str">
        <v>THREAD INTO ROD SLOT</v>
      </c>
      <c r="KW102" t="str">
        <v>Thread Timed Print Note 6</v>
      </c>
      <c r="KX102" t="str">
        <v>TOOL MISMATCH PERMISSIBLE</v>
      </c>
      <c r="KY102" t="str">
        <v>Tot. Runout|Ø.002|C|</v>
      </c>
      <c r="KZ102" t="str">
        <v>Total Runout|.002|E|</v>
      </c>
      <c r="LA102" t="str">
        <v>TRIPLE LEAD THREAD</v>
      </c>
      <c r="LB102" t="str">
        <v>True Pos. |.001 (M)|A|</v>
      </c>
      <c r="LC102" t="str">
        <v>True Pos. |.002(M)|A|B|</v>
      </c>
      <c r="LD102" t="str">
        <v>True Pos. |.002|</v>
      </c>
      <c r="LE102" t="str">
        <v>True Pos. |.002|A|</v>
      </c>
      <c r="LF102" t="str">
        <v>True Pos. |.002|A|B|</v>
      </c>
      <c r="LG102" t="str">
        <v>True Pos. |.004|A|C|B|</v>
      </c>
      <c r="LH102" t="str">
        <v>True Pos. |.005(M)|A|B|</v>
      </c>
      <c r="LI102" t="str">
        <v>True Pos.|.000(L)|A|D|</v>
      </c>
      <c r="LJ102" t="str">
        <v>True Pos.|.000(M)|A|</v>
      </c>
      <c r="LK102" t="str">
        <v>True Pos.|.001(M)|A|</v>
      </c>
      <c r="LL102" t="str">
        <v>True Pos.|.001|B|</v>
      </c>
      <c r="LM102" t="str">
        <v>True Pos.|.001|E|</v>
      </c>
      <c r="LN102" t="str">
        <v>True Pos.|.002|A|</v>
      </c>
      <c r="LO102" t="str">
        <v>True Pos.|.002|B|</v>
      </c>
      <c r="LP102" t="str">
        <v>True Pos.|.002|C|</v>
      </c>
      <c r="LQ102" t="str">
        <v>True Pos.|.002|D1|</v>
      </c>
      <c r="LR102" t="str">
        <v>True Pos.|.002|D1|D2|</v>
      </c>
      <c r="LS102" t="str">
        <v>True Pos.|.05|A|</v>
      </c>
      <c r="LT102" t="str">
        <v>True Pos.|.1|A|B|C|</v>
      </c>
      <c r="LU102" t="str">
        <v>True Pos.|.13|A</v>
      </c>
      <c r="LV102" t="str">
        <v>True Pos.|0.05|A|</v>
      </c>
      <c r="LW102" t="str">
        <v>True Pos.|0.1|A|B|C|</v>
      </c>
      <c r="LX102" t="str">
        <v>True Pos.|0.13|A|</v>
      </c>
      <c r="LY102" t="str">
        <v>True Pos.|Ø.000(M)|A|</v>
      </c>
      <c r="LZ102" t="str">
        <v>True Pos.|Ø.000(M)|B|</v>
      </c>
      <c r="MA102" t="str">
        <v>True Pos.|Ø.001(M)|A(M)|</v>
      </c>
      <c r="MB102" t="str">
        <v>True Pos.|Ø.001(M)|A|</v>
      </c>
      <c r="MC102" t="str">
        <v>True Pos.|Ø.001|A|</v>
      </c>
      <c r="MD102" t="str">
        <v>True Pos.|Ø.001|C|</v>
      </c>
      <c r="ME102" t="str">
        <v>True Pos.|Ø.002(S)|A(S)|</v>
      </c>
      <c r="MF102" t="str">
        <v>True Pos.|Ø.002|A|</v>
      </c>
      <c r="MG102" t="str">
        <v>True Pos.|Ø.002|B|</v>
      </c>
      <c r="MH102" t="str">
        <v>True Pos.|Ø.002|C|</v>
      </c>
      <c r="MI102" t="str">
        <v>True Pos.|Ø.03(M)|A|</v>
      </c>
      <c r="MJ102" t="str">
        <v>True Pos.|Ø0.03(M)|A|</v>
      </c>
      <c r="MK102" t="str">
        <v>True Pos.|Ø0.05(L)|D|B|</v>
      </c>
      <c r="ML102" t="str">
        <v>True Pos.|Ø0.05|A|</v>
      </c>
      <c r="MM102" t="str">
        <v>True Pos.|Ø0.05|D|</v>
      </c>
      <c r="MN102" t="str">
        <v>True Pos.|Ø0.05|E|</v>
      </c>
      <c r="MO102" t="str">
        <v>True Pos.|Ø0.05|E|B|</v>
      </c>
      <c r="MP102" t="str">
        <v>True Pos.|SØ0.03|C|B|</v>
      </c>
      <c r="MQ102" t="str">
        <v>True Position|.002|A|B|</v>
      </c>
      <c r="MR102" t="str">
        <v>True. Pos.|Ø.001(M)|A|</v>
      </c>
      <c r="MS102" t="str">
        <v>True. Pps.|0.05|A|</v>
      </c>
      <c r="MT102" t="str">
        <v>Tumble Per Note 1</v>
      </c>
      <c r="MU102" t="str">
        <v>Tumble Per Note 2</v>
      </c>
    </row>
    <row r="103" spans="1:359">
      <c r="A103" t="s">
        <v>985</v>
      </c>
      <c r="C103" s="74" t="str" cm="1">
        <f t="array" ref="C103:MU103">TRANSPOSE(_xlfn._xlws.SORT(_xlfn._xlws.FILTER($A$2:$A$499,ISNUMBER(SEARCH('Prt. Lib. &amp; Routine, Table'!L110,$A$2:$A$499)),"not found")))</f>
        <v>.0015 T.I.R. MAX</v>
      </c>
      <c r="D103" t="str">
        <v>.002 MAX ROOT RADIUS</v>
      </c>
      <c r="E103" t="str">
        <v>.012 BLUNT END</v>
      </c>
      <c r="F103" t="str">
        <v>.015 MAX</v>
      </c>
      <c r="G103" t="str">
        <v>.016 T.S.C.</v>
      </c>
      <c r="H103" t="str">
        <v>.017 BASIC</v>
      </c>
      <c r="I103" t="str">
        <v>.021 PITCH</v>
      </c>
      <c r="J103" t="str">
        <v>.022 BLUNT START</v>
      </c>
      <c r="K103" t="str">
        <v>.025 BASIC</v>
      </c>
      <c r="L103" t="str">
        <v>.035 BASIC</v>
      </c>
      <c r="M103" t="str">
        <v>.043 T.S.C</v>
      </c>
      <c r="N103" t="str">
        <v>.053 T.S.C.</v>
      </c>
      <c r="O103" t="str">
        <v>.060 HEX DEPTH</v>
      </c>
      <c r="P103" t="str">
        <v>.060 PITCH</v>
      </c>
      <c r="Q103" t="str">
        <v>.061 BASIC</v>
      </c>
      <c r="R103" t="str">
        <v>.07 HEX</v>
      </c>
      <c r="S103" t="str">
        <v>.070 HEX DEPTH</v>
      </c>
      <c r="T103" t="str">
        <v>.082 DRILL</v>
      </c>
      <c r="U103" t="str">
        <v>.082 DRILL DEPTH</v>
      </c>
      <c r="V103" t="str">
        <v>.094 HEX</v>
      </c>
      <c r="W103" t="str">
        <v>.115 T.S.C.</v>
      </c>
      <c r="X103" t="str">
        <v>.1195 / .1243 MAJOR DIAMETER</v>
      </c>
      <c r="Y103" t="str">
        <v>.1250 HEX</v>
      </c>
      <c r="Z103" t="str">
        <v>.157 MINOR DIAMETER</v>
      </c>
      <c r="AA103" t="str">
        <v>.172 FULL THD DEPTH</v>
      </c>
      <c r="AB103" t="str">
        <v>.172 MAJOR DIAMETER</v>
      </c>
      <c r="AC103" t="str">
        <v>.180 MIN DEPTH FULL THRD</v>
      </c>
      <c r="AD103" t="str">
        <v>.183 Ceter Line Thread Dwell</v>
      </c>
      <c r="AE103" t="str">
        <v>.208 MAX THRD DEPTH</v>
      </c>
      <c r="AF103" t="str">
        <v>.218 BOTTOM HALF OF SLOT</v>
      </c>
      <c r="AG103" t="str">
        <v>.261 BASIC</v>
      </c>
      <c r="AH103" t="str">
        <v>.314 T.S.C.</v>
      </c>
      <c r="AI103" t="str">
        <v>.315 BASIC</v>
      </c>
      <c r="AJ103" t="str">
        <v>.329 MINOR Ø</v>
      </c>
      <c r="AK103" t="str">
        <v>.330 BASIC</v>
      </c>
      <c r="AL103" t="str">
        <v>.35 TO TANGENT POINT</v>
      </c>
      <c r="AM103" t="str">
        <v>.375 MAJOR Ø</v>
      </c>
      <c r="AN103" t="str">
        <v>.390 BASIC</v>
      </c>
      <c r="AO103" t="str">
        <v>.440 BASIC</v>
      </c>
      <c r="AP103" t="str">
        <v>.64/.96 HIGH=Pass</v>
      </c>
      <c r="AQ103" t="str">
        <v>0.012 MAX</v>
      </c>
      <c r="AR103" t="str">
        <v>0.015 MAX</v>
      </c>
      <c r="AS103" t="str">
        <v>0.05 Per Note 2</v>
      </c>
      <c r="AT103" t="str">
        <v>0.500 PULLOUT ZONE</v>
      </c>
      <c r="AU103" t="str">
        <v>10-32 UNF-2A</v>
      </c>
      <c r="AV103" t="str">
        <v>12-28 UNF-2B</v>
      </c>
      <c r="AW103" t="str">
        <v>2.87 BASIC</v>
      </c>
      <c r="AX103" t="str">
        <v>2-56 UNC 2B 2 STARTS</v>
      </c>
      <c r="AY103" t="str">
        <v>3 LEAD THREAD</v>
      </c>
      <c r="AZ103" t="str">
        <v>32µIN Max</v>
      </c>
      <c r="BA103" t="str">
        <v>5/16"-24 UNF-2A</v>
      </c>
      <c r="BB103" t="str">
        <v>5/16-18 UNC 2A</v>
      </c>
      <c r="BC103" t="str">
        <v>5-44 UNF-2A</v>
      </c>
      <c r="BD103" t="str">
        <v>6-16µIN</v>
      </c>
      <c r="BE103" t="str">
        <v>65° BLEND</v>
      </c>
      <c r="BF103" t="str">
        <v>7.45 Top of Ball to Face</v>
      </c>
      <c r="BG103" t="str">
        <v>7/16-28 UNEF 2B</v>
      </c>
      <c r="BH103" t="str">
        <v>7/16-28-UNEF-2A</v>
      </c>
      <c r="BI103" t="str">
        <v>Alignment Per Note 3</v>
      </c>
      <c r="BJ103" t="str">
        <v>ANODIZE (SEE CHART)</v>
      </c>
      <c r="BK103" t="str">
        <v>ANODIZE AQUA Per Note 3</v>
      </c>
      <c r="BL103" t="str">
        <v>ANODIZE BOTTOM PORTION</v>
      </c>
      <c r="BM103" t="str">
        <v>ANODIZE COLOR AQUA</v>
      </c>
      <c r="BN103" t="str">
        <v>ANODIZE COLOR GREEN DWG NOTE 4</v>
      </c>
      <c r="BO103" t="str">
        <v>ANODIZE COLOR LIGHT BLUE</v>
      </c>
      <c r="BP103" t="str">
        <v>ANODIZE GREEN Per Note 2</v>
      </c>
      <c r="BQ103" t="str">
        <v>ANODIZE GREY, Per Note 1</v>
      </c>
      <c r="BR103" t="str">
        <v>ANODIZE MAGENTA</v>
      </c>
      <c r="BS103" t="str">
        <v>Anodize Per note 3</v>
      </c>
      <c r="BT103" t="str">
        <v>Anodize Per Note 4</v>
      </c>
      <c r="BU103" t="str">
        <v>ANODIZE SEAFOAM</v>
      </c>
      <c r="BV103" t="str">
        <v>Balloon 11 Symmetry</v>
      </c>
      <c r="BW103" t="str">
        <v>Balloon 12 Symmetry</v>
      </c>
      <c r="BX103" t="str">
        <v>Balloon 13 Hole Centered</v>
      </c>
      <c r="BY103" t="str">
        <v>Balloon 13 Symmerty</v>
      </c>
      <c r="BZ103" t="str">
        <v>Balloon 2 Symmetry</v>
      </c>
      <c r="CA103" t="str">
        <v>Balloon 21 CENTERED</v>
      </c>
      <c r="CB103" t="str">
        <v>Balloon 29 Symmetry</v>
      </c>
      <c r="CC103" t="str">
        <v>Balloon 3 Symmetry</v>
      </c>
      <c r="CD103" t="str">
        <v>Balloon 4 Symmetry</v>
      </c>
      <c r="CE103" t="str">
        <v>Balloon 5 blend to SØ .340</v>
      </c>
      <c r="CF103" t="str">
        <v>Balloon 5 Symmetry</v>
      </c>
      <c r="CG103" t="str">
        <v>Balloon 6 Centered</v>
      </c>
      <c r="CH103" t="str">
        <v>Balloon 9 Function Check</v>
      </c>
      <c r="CI103" t="str">
        <v>Balloon 9 Symmerty</v>
      </c>
      <c r="CJ103" t="str">
        <v>Balloons 2 &amp; 17 Symmetry |.001|A|</v>
      </c>
      <c r="CK103" t="str">
        <v>Basic Ø 3.6</v>
      </c>
      <c r="CL103" t="str">
        <v>BEAD BLAST</v>
      </c>
      <c r="CM103" t="str">
        <v>BLAST ALUMINUM OXIDE</v>
      </c>
      <c r="CN103" t="str">
        <v>Blast Note 2</v>
      </c>
      <c r="CO103" t="str">
        <v xml:space="preserve">BLAST Per Note 1 </v>
      </c>
      <c r="CP103" t="str">
        <v>BLAST Per Note 2</v>
      </c>
      <c r="CQ103" t="str">
        <v>BLAST Per Note 3</v>
      </c>
      <c r="CR103" t="str">
        <v>BLAST Per Note 4</v>
      </c>
      <c r="CS103" t="str">
        <v>BLAST Per Note 8</v>
      </c>
      <c r="CT103" t="str">
        <v>BLAST Per Traveler, MATT FINISH</v>
      </c>
      <c r="CU103" t="str">
        <v>BLAST WITH 16 GRIT ALUMINUM OXIDE</v>
      </c>
      <c r="CV103" t="str">
        <v>BLAST, Uniform Finish Per Note 3</v>
      </c>
      <c r="CW103" t="str">
        <v>BREAK EDGE</v>
      </c>
      <c r="CX103" t="str">
        <v>BREAK EDGE .014</v>
      </c>
      <c r="CY103" t="str">
        <v>BREAK EDGES Note 2</v>
      </c>
      <c r="CZ103" t="str">
        <v>BREAK SHARP Per Note 1</v>
      </c>
      <c r="DA103" t="str">
        <v>BREAK SHARPS Per Note 1</v>
      </c>
      <c r="DB103" t="str">
        <v>CE 2729</v>
      </c>
      <c r="DC103" t="str">
        <v>CE Logo per Note 3</v>
      </c>
      <c r="DD103" t="str">
        <v>CE MARK</v>
      </c>
      <c r="DE103" t="str">
        <v>Chips/Debris Removed</v>
      </c>
      <c r="DF103" t="str">
        <v>Coat Per Note 2</v>
      </c>
      <c r="DG103" t="str">
        <v>C-Sink Ø .155</v>
      </c>
      <c r="DH103" t="str">
        <v>C-Sink Ø5.2</v>
      </c>
      <c r="DI103" t="str">
        <v>Deburred</v>
      </c>
      <c r="DJ103" t="str">
        <v>DIM "A" NoGo</v>
      </c>
      <c r="DK103" t="str">
        <v>DIM "A" NoGo Hexalobe</v>
      </c>
      <c r="DL103" t="str">
        <v>EDGE BREAK</v>
      </c>
      <c r="DM103" t="str">
        <v>EDGE BREAK MIN R.004, MAX R.010</v>
      </c>
      <c r="DN103" t="str">
        <v>Edge Break per Note 1</v>
      </c>
      <c r="DO103" t="str">
        <v>ELECTROPOLISH Per Note 1</v>
      </c>
      <c r="DP103" t="str">
        <v>Finish Per Note 3</v>
      </c>
      <c r="DQ103" t="str">
        <v>FLUTE POSITION Per Note 3</v>
      </c>
      <c r="DR103" t="str">
        <v>FULL R</v>
      </c>
      <c r="DS103" t="str">
        <v>FULL RADIUS</v>
      </c>
      <c r="DT103" t="str">
        <v xml:space="preserve">FULL RADIUS </v>
      </c>
      <c r="DU103" t="str">
        <v>Function Check  (.2340 .2360 FULL)</v>
      </c>
      <c r="DV103" t="str">
        <v>FUNCTIONAL  HEXALOBE</v>
      </c>
      <c r="DW103" t="str">
        <v>GLASS BEAD Per Note 3</v>
      </c>
      <c r="DX103" t="str">
        <v>Globus Logo per Note 3</v>
      </c>
      <c r="DY103" t="str">
        <v>Gold Anodized Color</v>
      </c>
      <c r="DZ103" t="str">
        <v>Green Anodized Color</v>
      </c>
      <c r="EA103" t="str">
        <v>GRIT BLAST Per Note 3</v>
      </c>
      <c r="EB103" t="str">
        <v>Grit Blast Per Note 4</v>
      </c>
      <c r="EC103" t="str">
        <v>GRIT BLAST, DWG NOTE 3</v>
      </c>
      <c r="ED103" t="str">
        <v>HEX MINOR Ø.1292</v>
      </c>
      <c r="EE103" t="str">
        <v xml:space="preserve">HEXALOBE </v>
      </c>
      <c r="EF103" t="str">
        <v>HEXALOBE FUNCTION</v>
      </c>
      <c r="EG103" t="str">
        <v>Hexalobe Minor</v>
      </c>
      <c r="EH103" t="str">
        <v>Hexalobe NV-30</v>
      </c>
      <c r="EI103" t="str">
        <v>HEXALOBE ORIENTATION</v>
      </c>
      <c r="EJ103" t="str">
        <v>Inspect per operation 30 comments</v>
      </c>
      <c r="EK103" t="str">
        <v>INT / EXT CORNERS: R.002 TO R.010</v>
      </c>
      <c r="EL103" t="str">
        <v>INT /EXT CORNERS R.05 TO R.03</v>
      </c>
      <c r="EM103" t="str">
        <v>John is a Geek</v>
      </c>
      <c r="EN103" t="str">
        <v>LASER ETCH</v>
      </c>
      <c r="EO103" t="str">
        <v>Laser Etch Per Note 7</v>
      </c>
      <c r="EP103" t="str">
        <v xml:space="preserve">LASER MARK "CE" DWG NOTE 10 </v>
      </c>
      <c r="EQ103" t="str">
        <v>Laser Mark "P1-15004-08", Per Note 3</v>
      </c>
      <c r="ER103" t="str">
        <v>Laser Mark "P2-15004-08", Per Note 3</v>
      </c>
      <c r="ES103" t="str">
        <v>Laser Mark "P3-15004-08", Per Note 3</v>
      </c>
      <c r="ET103" t="str">
        <v>Laser Mark "P4-15004-08", Per Note 3</v>
      </c>
      <c r="EU103" t="str">
        <v xml:space="preserve">LASER MARK LOGO DWG NOTE 9 </v>
      </c>
      <c r="EV103" t="str">
        <v xml:space="preserve">LASER MARK LOT NUMBER DWG NOTE 8 </v>
      </c>
      <c r="EW103" t="str">
        <v>Laser Mark Lot, Per Note 3</v>
      </c>
      <c r="EX103" t="str">
        <v xml:space="preserve">LASER MARK PART NUMBER DWG NOTE 8 </v>
      </c>
      <c r="EY103" t="str">
        <v>LASER: 13000000</v>
      </c>
      <c r="EZ103" t="str">
        <v>LASER: CE 2797</v>
      </c>
      <c r="FA103" t="str">
        <v>LASER: LOGO</v>
      </c>
      <c r="FB103" t="str">
        <v xml:space="preserve">LASER: Lot # Per RE-75-001 </v>
      </c>
      <c r="FC103" t="str">
        <v>LAST THREAD</v>
      </c>
      <c r="FD103" t="str">
        <v>LEAD .0625</v>
      </c>
      <c r="FE103" t="str">
        <v>LOGO</v>
      </c>
      <c r="FF103" t="str">
        <v>Lot (Control) Number per Note 3</v>
      </c>
      <c r="FG103" t="str">
        <v>LOT NO.</v>
      </c>
      <c r="FH103" t="str">
        <v>LOT NUMBER</v>
      </c>
      <c r="FI103" t="str">
        <v>LOT NUMBER PER NUVASIVE SOP 9002007</v>
      </c>
      <c r="FJ103" t="str">
        <v>M 4X 0.5 - 6G - 0.063R - LH</v>
      </c>
      <c r="FK103" t="str">
        <v>M4 X 0.5 - 6G - 0.063R</v>
      </c>
      <c r="FL103" t="str">
        <v>M4 X 0.5 - 6G - 0.063R - LH</v>
      </c>
      <c r="FM103" t="str">
        <v>M4.5 X .75 6g</v>
      </c>
      <c r="FN103" t="str">
        <v>M4.5 X 0.75 6g</v>
      </c>
      <c r="FO103" t="str">
        <v>M5x0.8-6g</v>
      </c>
      <c r="FP103" t="str">
        <v xml:space="preserve">M5x0.8-6g </v>
      </c>
      <c r="FQ103" t="str">
        <v>M6 X .75 6g</v>
      </c>
      <c r="FR103" t="str">
        <v>M6 X 0.75-6g</v>
      </c>
      <c r="FS103" t="str">
        <v>M6 X0.75 - 6g</v>
      </c>
      <c r="FT103" t="str">
        <v>M6X0.75 - 6H</v>
      </c>
      <c r="FU103" t="str">
        <v>M7 X 1.00 6g THREAD</v>
      </c>
      <c r="FV103" t="str">
        <v>M7X1.00 6g THREAD</v>
      </c>
      <c r="FW103" t="str">
        <v>M7X1.00 6h THREAD</v>
      </c>
      <c r="FX103" t="str">
        <v>Magenta Anodized Color</v>
      </c>
      <c r="FY103" t="str">
        <v>MAJOR Ø .380</v>
      </c>
      <c r="FZ103" t="str">
        <v>MAJORØ</v>
      </c>
      <c r="GA103" t="str">
        <v>MATT FINISH Per Note 3</v>
      </c>
      <c r="GB103" t="str">
        <v>MATT FINISH Per Traveler</v>
      </c>
      <c r="GC103" t="str">
        <v>MATTE FINISH</v>
      </c>
      <c r="GD103" t="str">
        <v>MATTE FINISH DWG NOTE 3</v>
      </c>
      <c r="GE103" t="str">
        <v>MATTE FINISH Note 3</v>
      </c>
      <c r="GF103" t="str">
        <v>Matte Finish Per Note 3</v>
      </c>
      <c r="GG103" t="str">
        <v>MATTE FINISH SIZE 10 GLASS BEAD</v>
      </c>
      <c r="GH103" t="str">
        <v>MAX ROOT RADIUS</v>
      </c>
      <c r="GI103" t="str">
        <v xml:space="preserve">Mill Profile Centered </v>
      </c>
      <c r="GJ103" t="str">
        <v>Minor Ø Unconstrained Check</v>
      </c>
      <c r="GK103" t="str">
        <v>MINOR Ø.1336</v>
      </c>
      <c r="GL103" t="str">
        <v>NO ANODIZE Per note 8</v>
      </c>
      <c r="GM103" t="str">
        <v>NO ANODIZE Per note 9</v>
      </c>
      <c r="GN103" t="str">
        <v>No Nicks, Scratches, Tool Marks, etc.</v>
      </c>
      <c r="GO103" t="str">
        <v>No Nicks,Scratches,Tool Marks,etc.</v>
      </c>
      <c r="GP103" t="str">
        <v>NO TOOL MARKS</v>
      </c>
      <c r="GQ103" t="str">
        <v>NOTE 3 THREAD RELIEF</v>
      </c>
      <c r="GR103" t="str">
        <v>NV-27 FUNC.</v>
      </c>
      <c r="GS103" t="str">
        <v>NV-30 DIM A</v>
      </c>
      <c r="GT103" t="str">
        <v>NV-30 DIM B</v>
      </c>
      <c r="GU103" t="str">
        <v>NV-30 DIM F</v>
      </c>
      <c r="GV103" t="str">
        <v>Ø .1250 HEX</v>
      </c>
      <c r="GW103" t="str">
        <v>Ø 9.4 MAJOR</v>
      </c>
      <c r="GX103" t="str">
        <v>Ø.096 MAX PILOT HOLE</v>
      </c>
      <c r="GY103" t="str">
        <v>Ø.125 THRU</v>
      </c>
      <c r="GZ103" t="str">
        <v>Ø.205 COUNTERSINK</v>
      </c>
      <c r="HA103" t="str">
        <v>Ø.260 T.S.C.</v>
      </c>
      <c r="HB103" t="str">
        <v>Ø.500 BASIC</v>
      </c>
      <c r="HC103" t="str">
        <v xml:space="preserve">OVAL CENTERED </v>
      </c>
      <c r="HD103" t="str">
        <v>PART NO. 15100</v>
      </c>
      <c r="HE103" t="str">
        <v>PART NUMBER 13100000</v>
      </c>
      <c r="HF103" t="str">
        <v>PART NUMBER 13600000</v>
      </c>
      <c r="HG103" t="str">
        <v>Part Number per Note 3</v>
      </c>
      <c r="HH103" t="str">
        <v>PD 5/16-18 UNC 2A</v>
      </c>
      <c r="HI103" t="str">
        <v>Perp.|0.05|A|</v>
      </c>
      <c r="HJ103" t="str">
        <v>PILOT THRU HOLE PRESENT</v>
      </c>
      <c r="HK103" t="str">
        <v>PITCH .060</v>
      </c>
      <c r="HL103" t="str">
        <v>Profile |.001|A|</v>
      </c>
      <c r="HM103" t="str">
        <v>Profile |.0015 | A | X-Y</v>
      </c>
      <c r="HN103" t="str">
        <v>Profile |.002| |A|B| X-Y</v>
      </c>
      <c r="HO103" t="str">
        <v>Profile |.002|A|B|</v>
      </c>
      <c r="HP103" t="str">
        <v>Profile |.002|A|B| X-Y</v>
      </c>
      <c r="HQ103" t="str">
        <v>Profile:|010|A|B|C|</v>
      </c>
      <c r="HR103" t="str">
        <v>Profile| .002| A|B|</v>
      </c>
      <c r="HS103" t="str">
        <v>Profile|.001|</v>
      </c>
      <c r="HT103" t="str">
        <v>Profile|.001|A|</v>
      </c>
      <c r="HU103" t="str">
        <v>Profile|.001|A|B|</v>
      </c>
      <c r="HV103" t="str">
        <v xml:space="preserve">Profile|.001|A|B| A&lt;-&gt;B </v>
      </c>
      <c r="HW103" t="str">
        <v>Profile|.001|A|B| C&lt;-&gt;D</v>
      </c>
      <c r="HX103" t="str">
        <v>Profile|.001|A|B| L-M</v>
      </c>
      <c r="HY103" t="str">
        <v>Profile|.001|A|B| P-Q</v>
      </c>
      <c r="HZ103" t="str">
        <v>Profile|.001|A|B|C&lt;-&gt;D</v>
      </c>
      <c r="IA103" t="str">
        <v>Profile|.001|A|C&lt;--&gt;D</v>
      </c>
      <c r="IB103" t="str">
        <v>Profile|.001|A|UNILATERAL</v>
      </c>
      <c r="IC103" t="str">
        <v>Profile|.001|C|</v>
      </c>
      <c r="ID103" t="str">
        <v>Profile|.0012|D1|</v>
      </c>
      <c r="IE103" t="str">
        <v>Profile|.0015| A-B UNI.</v>
      </c>
      <c r="IF103" t="str">
        <v>Profile|.0015| UNI.</v>
      </c>
      <c r="IG103" t="str">
        <v>Profile|.0015|A| X-Y</v>
      </c>
      <c r="IH103" t="str">
        <v>Profile|.0015|E|F|</v>
      </c>
      <c r="II103" t="str">
        <v>Profile|.0016|B|D|</v>
      </c>
      <c r="IJ103" t="str">
        <v>Profile|.002(U).000|A|</v>
      </c>
      <c r="IK103" t="str">
        <v>Profile|.002|</v>
      </c>
      <c r="IL103" t="str">
        <v>Profile|.002|A</v>
      </c>
      <c r="IM103" t="str">
        <v>Profile|.002|A|</v>
      </c>
      <c r="IN103" t="str">
        <v>Profile|.002|A|B|</v>
      </c>
      <c r="IO103" t="str">
        <v xml:space="preserve">Profile|.002|A|B| A&lt;-&gt;B </v>
      </c>
      <c r="IP103" t="str">
        <v>Profile|.002|A|B| C&lt;-&gt;D</v>
      </c>
      <c r="IQ103" t="str">
        <v>Profile|.002|A|B| X-Y</v>
      </c>
      <c r="IR103" t="str">
        <v>Profile|.002|A|B|C|X-Y</v>
      </c>
      <c r="IS103" t="str">
        <v>Profile|.002|A|B|X&lt;--&gt;Y</v>
      </c>
      <c r="IT103" t="str">
        <v>Profile|.002|A|B|X-Y</v>
      </c>
      <c r="IU103" t="str">
        <v>Profile|.002|A|C|</v>
      </c>
      <c r="IV103" t="str">
        <v>Profile|.002|C|A|</v>
      </c>
      <c r="IW103" t="str">
        <v>Profile|.002|C|B|</v>
      </c>
      <c r="IX103" t="str">
        <v>Profile|.0020|</v>
      </c>
      <c r="IY103" t="str">
        <v>Profile|.003|A|</v>
      </c>
      <c r="IZ103" t="str">
        <v>Profile|.003|A|B|C| Uni.</v>
      </c>
      <c r="JA103" t="str">
        <v>Profile|.003|E|F|</v>
      </c>
      <c r="JB103" t="str">
        <v>Profile|.004(U) .003|A|B|C|</v>
      </c>
      <c r="JC103" t="str">
        <v>Profile|.004|A| UNI.</v>
      </c>
      <c r="JD103" t="str">
        <v>Profile|.005|A|C|</v>
      </c>
      <c r="JE103" t="str">
        <v>Profile|.005|A|C|A&lt;--&gt;B, C&lt;--&gt;D</v>
      </c>
      <c r="JF103" t="str">
        <v>Profile|.005|A|D| A-B UNI.</v>
      </c>
      <c r="JG103" t="str">
        <v>Profile|.005|A|D| UNI.</v>
      </c>
      <c r="JH103" t="str">
        <v>Profile|.010|A|B|</v>
      </c>
      <c r="JI103" t="str">
        <v>Profile|.010|A|B|C|</v>
      </c>
      <c r="JJ103" t="str">
        <v>Profile|.03|A|</v>
      </c>
      <c r="JK103" t="str">
        <v>Profile|.05|A|B|</v>
      </c>
      <c r="JL103" t="str">
        <v>Profile|0.03|</v>
      </c>
      <c r="JM103" t="str">
        <v>Profile|0.03|A|</v>
      </c>
      <c r="JN103" t="str">
        <v>Profile|0.03|A|B|</v>
      </c>
      <c r="JO103" t="str">
        <v>Profile|0.05{A|C|</v>
      </c>
      <c r="JP103" t="str">
        <v>Profile|0.05|A|B|</v>
      </c>
      <c r="JQ103" t="str">
        <v>Profile|0.05|E|</v>
      </c>
      <c r="JR103" t="str">
        <v>Profile|0.05|E|F|</v>
      </c>
      <c r="JS103" t="str">
        <v>Profile|0.06|A|C|</v>
      </c>
      <c r="JT103" t="str">
        <v>Profile|0.1|A|A|</v>
      </c>
      <c r="JU103" t="str">
        <v>Profile|0.1|D1|</v>
      </c>
      <c r="JV103" t="str">
        <v>Profile|A|B|C|</v>
      </c>
      <c r="JW103" t="str">
        <v>Proile|.002|A|B|J-K</v>
      </c>
      <c r="JX103" t="str">
        <v>P-Thread Form</v>
      </c>
      <c r="JY103" t="str">
        <v>R  FULL RADIUS</v>
      </c>
      <c r="JZ103" t="str">
        <v>R.001/.006</v>
      </c>
      <c r="KA103" t="str">
        <v>R.003 MAX</v>
      </c>
      <c r="KB103" t="str">
        <v>R.005 MAX</v>
      </c>
      <c r="KC103" t="str">
        <v>R.030</v>
      </c>
      <c r="KD103" t="str">
        <v>R.25 MAX</v>
      </c>
      <c r="KE103" t="str">
        <v>R1.33 BASIC</v>
      </c>
      <c r="KF103" t="str">
        <v>R3.3</v>
      </c>
      <c r="KG103" t="str">
        <v>Ra 1.6 MAX</v>
      </c>
      <c r="KH103" t="str">
        <v>RAD @ FACE &amp; OD CHAMFER</v>
      </c>
      <c r="KI103" t="str">
        <v>RAD. @ ID &amp; BACK FACE</v>
      </c>
      <c r="KJ103" t="str">
        <v>RAD. @ OD &amp; BACK FACE</v>
      </c>
      <c r="KK103" t="str">
        <v>REMOVE SHRP EDGES .005 MAX</v>
      </c>
      <c r="KL103" t="str">
        <v>ROD SLOT CENTERED</v>
      </c>
      <c r="KM103" t="str">
        <v>SHARP OKAY</v>
      </c>
      <c r="KN103" t="str">
        <v>Slot Centered</v>
      </c>
      <c r="KO103" t="str">
        <v>SLOT WIDTH</v>
      </c>
      <c r="KP103" t="str">
        <v>Surface Finish Per Note 1</v>
      </c>
      <c r="KQ103" t="str">
        <v>Symmerty Balloon A_6</v>
      </c>
      <c r="KR103" t="str">
        <v>T27 HEXALOBE Per Note 1</v>
      </c>
      <c r="KS103" t="str">
        <v>T27 TORX</v>
      </c>
      <c r="KT103" t="str">
        <v>THRD DEPTH</v>
      </c>
      <c r="KU103" t="str">
        <v>Thread Form Per Note 3</v>
      </c>
      <c r="KV103" t="str">
        <v>THREAD INTO ROD SLOT</v>
      </c>
      <c r="KW103" t="str">
        <v>Thread Timed Print Note 6</v>
      </c>
      <c r="KX103" t="str">
        <v>TOOL MISMATCH PERMISSIBLE</v>
      </c>
      <c r="KY103" t="str">
        <v>Tot. Runout|Ø.002|C|</v>
      </c>
      <c r="KZ103" t="str">
        <v>Total Runout|.002|E|</v>
      </c>
      <c r="LA103" t="str">
        <v>TRIPLE LEAD THREAD</v>
      </c>
      <c r="LB103" t="str">
        <v>True Pos. |.001 (M)|A|</v>
      </c>
      <c r="LC103" t="str">
        <v>True Pos. |.002(M)|A|B|</v>
      </c>
      <c r="LD103" t="str">
        <v>True Pos. |.002|</v>
      </c>
      <c r="LE103" t="str">
        <v>True Pos. |.002|A|</v>
      </c>
      <c r="LF103" t="str">
        <v>True Pos. |.002|A|B|</v>
      </c>
      <c r="LG103" t="str">
        <v>True Pos. |.004|A|C|B|</v>
      </c>
      <c r="LH103" t="str">
        <v>True Pos. |.005(M)|A|B|</v>
      </c>
      <c r="LI103" t="str">
        <v>True Pos.|.000(L)|A|D|</v>
      </c>
      <c r="LJ103" t="str">
        <v>True Pos.|.000(M)|A|</v>
      </c>
      <c r="LK103" t="str">
        <v>True Pos.|.001(M)|A|</v>
      </c>
      <c r="LL103" t="str">
        <v>True Pos.|.001|B|</v>
      </c>
      <c r="LM103" t="str">
        <v>True Pos.|.001|E|</v>
      </c>
      <c r="LN103" t="str">
        <v>True Pos.|.002|A|</v>
      </c>
      <c r="LO103" t="str">
        <v>True Pos.|.002|B|</v>
      </c>
      <c r="LP103" t="str">
        <v>True Pos.|.002|C|</v>
      </c>
      <c r="LQ103" t="str">
        <v>True Pos.|.002|D1|</v>
      </c>
      <c r="LR103" t="str">
        <v>True Pos.|.002|D1|D2|</v>
      </c>
      <c r="LS103" t="str">
        <v>True Pos.|.05|A|</v>
      </c>
      <c r="LT103" t="str">
        <v>True Pos.|.1|A|B|C|</v>
      </c>
      <c r="LU103" t="str">
        <v>True Pos.|.13|A</v>
      </c>
      <c r="LV103" t="str">
        <v>True Pos.|0.05|A|</v>
      </c>
      <c r="LW103" t="str">
        <v>True Pos.|0.1|A|B|C|</v>
      </c>
      <c r="LX103" t="str">
        <v>True Pos.|0.13|A|</v>
      </c>
      <c r="LY103" t="str">
        <v>True Pos.|Ø.000(M)|A|</v>
      </c>
      <c r="LZ103" t="str">
        <v>True Pos.|Ø.000(M)|B|</v>
      </c>
      <c r="MA103" t="str">
        <v>True Pos.|Ø.001(M)|A(M)|</v>
      </c>
      <c r="MB103" t="str">
        <v>True Pos.|Ø.001(M)|A|</v>
      </c>
      <c r="MC103" t="str">
        <v>True Pos.|Ø.001|A|</v>
      </c>
      <c r="MD103" t="str">
        <v>True Pos.|Ø.001|C|</v>
      </c>
      <c r="ME103" t="str">
        <v>True Pos.|Ø.002(S)|A(S)|</v>
      </c>
      <c r="MF103" t="str">
        <v>True Pos.|Ø.002|A|</v>
      </c>
      <c r="MG103" t="str">
        <v>True Pos.|Ø.002|B|</v>
      </c>
      <c r="MH103" t="str">
        <v>True Pos.|Ø.002|C|</v>
      </c>
      <c r="MI103" t="str">
        <v>True Pos.|Ø.03(M)|A|</v>
      </c>
      <c r="MJ103" t="str">
        <v>True Pos.|Ø0.03(M)|A|</v>
      </c>
      <c r="MK103" t="str">
        <v>True Pos.|Ø0.05(L)|D|B|</v>
      </c>
      <c r="ML103" t="str">
        <v>True Pos.|Ø0.05|A|</v>
      </c>
      <c r="MM103" t="str">
        <v>True Pos.|Ø0.05|D|</v>
      </c>
      <c r="MN103" t="str">
        <v>True Pos.|Ø0.05|E|</v>
      </c>
      <c r="MO103" t="str">
        <v>True Pos.|Ø0.05|E|B|</v>
      </c>
      <c r="MP103" t="str">
        <v>True Pos.|SØ0.03|C|B|</v>
      </c>
      <c r="MQ103" t="str">
        <v>True Position|.002|A|B|</v>
      </c>
      <c r="MR103" t="str">
        <v>True. Pos.|Ø.001(M)|A|</v>
      </c>
      <c r="MS103" t="str">
        <v>True. Pps.|0.05|A|</v>
      </c>
      <c r="MT103" t="str">
        <v>Tumble Per Note 1</v>
      </c>
      <c r="MU103" t="str">
        <v>Tumble Per Note 2</v>
      </c>
    </row>
    <row r="104" spans="1:359">
      <c r="A104" t="s">
        <v>986</v>
      </c>
      <c r="C104" s="74" t="str" cm="1">
        <f t="array" ref="C104:MU104">TRANSPOSE(_xlfn._xlws.SORT(_xlfn._xlws.FILTER($A$2:$A$499,ISNUMBER(SEARCH('Prt. Lib. &amp; Routine, Table'!L111,$A$2:$A$499)),"not found")))</f>
        <v>.0015 T.I.R. MAX</v>
      </c>
      <c r="D104" t="str">
        <v>.002 MAX ROOT RADIUS</v>
      </c>
      <c r="E104" t="str">
        <v>.012 BLUNT END</v>
      </c>
      <c r="F104" t="str">
        <v>.015 MAX</v>
      </c>
      <c r="G104" t="str">
        <v>.016 T.S.C.</v>
      </c>
      <c r="H104" t="str">
        <v>.017 BASIC</v>
      </c>
      <c r="I104" t="str">
        <v>.021 PITCH</v>
      </c>
      <c r="J104" t="str">
        <v>.022 BLUNT START</v>
      </c>
      <c r="K104" t="str">
        <v>.025 BASIC</v>
      </c>
      <c r="L104" t="str">
        <v>.035 BASIC</v>
      </c>
      <c r="M104" t="str">
        <v>.043 T.S.C</v>
      </c>
      <c r="N104" t="str">
        <v>.053 T.S.C.</v>
      </c>
      <c r="O104" t="str">
        <v>.060 HEX DEPTH</v>
      </c>
      <c r="P104" t="str">
        <v>.060 PITCH</v>
      </c>
      <c r="Q104" t="str">
        <v>.061 BASIC</v>
      </c>
      <c r="R104" t="str">
        <v>.07 HEX</v>
      </c>
      <c r="S104" t="str">
        <v>.070 HEX DEPTH</v>
      </c>
      <c r="T104" t="str">
        <v>.082 DRILL</v>
      </c>
      <c r="U104" t="str">
        <v>.082 DRILL DEPTH</v>
      </c>
      <c r="V104" t="str">
        <v>.094 HEX</v>
      </c>
      <c r="W104" t="str">
        <v>.115 T.S.C.</v>
      </c>
      <c r="X104" t="str">
        <v>.1195 / .1243 MAJOR DIAMETER</v>
      </c>
      <c r="Y104" t="str">
        <v>.1250 HEX</v>
      </c>
      <c r="Z104" t="str">
        <v>.157 MINOR DIAMETER</v>
      </c>
      <c r="AA104" t="str">
        <v>.172 FULL THD DEPTH</v>
      </c>
      <c r="AB104" t="str">
        <v>.172 MAJOR DIAMETER</v>
      </c>
      <c r="AC104" t="str">
        <v>.180 MIN DEPTH FULL THRD</v>
      </c>
      <c r="AD104" t="str">
        <v>.183 Ceter Line Thread Dwell</v>
      </c>
      <c r="AE104" t="str">
        <v>.208 MAX THRD DEPTH</v>
      </c>
      <c r="AF104" t="str">
        <v>.218 BOTTOM HALF OF SLOT</v>
      </c>
      <c r="AG104" t="str">
        <v>.261 BASIC</v>
      </c>
      <c r="AH104" t="str">
        <v>.314 T.S.C.</v>
      </c>
      <c r="AI104" t="str">
        <v>.315 BASIC</v>
      </c>
      <c r="AJ104" t="str">
        <v>.329 MINOR Ø</v>
      </c>
      <c r="AK104" t="str">
        <v>.330 BASIC</v>
      </c>
      <c r="AL104" t="str">
        <v>.35 TO TANGENT POINT</v>
      </c>
      <c r="AM104" t="str">
        <v>.375 MAJOR Ø</v>
      </c>
      <c r="AN104" t="str">
        <v>.390 BASIC</v>
      </c>
      <c r="AO104" t="str">
        <v>.440 BASIC</v>
      </c>
      <c r="AP104" t="str">
        <v>.64/.96 HIGH=Pass</v>
      </c>
      <c r="AQ104" t="str">
        <v>0.012 MAX</v>
      </c>
      <c r="AR104" t="str">
        <v>0.015 MAX</v>
      </c>
      <c r="AS104" t="str">
        <v>0.05 Per Note 2</v>
      </c>
      <c r="AT104" t="str">
        <v>0.500 PULLOUT ZONE</v>
      </c>
      <c r="AU104" t="str">
        <v>10-32 UNF-2A</v>
      </c>
      <c r="AV104" t="str">
        <v>12-28 UNF-2B</v>
      </c>
      <c r="AW104" t="str">
        <v>2.87 BASIC</v>
      </c>
      <c r="AX104" t="str">
        <v>2-56 UNC 2B 2 STARTS</v>
      </c>
      <c r="AY104" t="str">
        <v>3 LEAD THREAD</v>
      </c>
      <c r="AZ104" t="str">
        <v>32µIN Max</v>
      </c>
      <c r="BA104" t="str">
        <v>5/16"-24 UNF-2A</v>
      </c>
      <c r="BB104" t="str">
        <v>5/16-18 UNC 2A</v>
      </c>
      <c r="BC104" t="str">
        <v>5-44 UNF-2A</v>
      </c>
      <c r="BD104" t="str">
        <v>6-16µIN</v>
      </c>
      <c r="BE104" t="str">
        <v>65° BLEND</v>
      </c>
      <c r="BF104" t="str">
        <v>7.45 Top of Ball to Face</v>
      </c>
      <c r="BG104" t="str">
        <v>7/16-28 UNEF 2B</v>
      </c>
      <c r="BH104" t="str">
        <v>7/16-28-UNEF-2A</v>
      </c>
      <c r="BI104" t="str">
        <v>Alignment Per Note 3</v>
      </c>
      <c r="BJ104" t="str">
        <v>ANODIZE (SEE CHART)</v>
      </c>
      <c r="BK104" t="str">
        <v>ANODIZE AQUA Per Note 3</v>
      </c>
      <c r="BL104" t="str">
        <v>ANODIZE BOTTOM PORTION</v>
      </c>
      <c r="BM104" t="str">
        <v>ANODIZE COLOR AQUA</v>
      </c>
      <c r="BN104" t="str">
        <v>ANODIZE COLOR GREEN DWG NOTE 4</v>
      </c>
      <c r="BO104" t="str">
        <v>ANODIZE COLOR LIGHT BLUE</v>
      </c>
      <c r="BP104" t="str">
        <v>ANODIZE GREEN Per Note 2</v>
      </c>
      <c r="BQ104" t="str">
        <v>ANODIZE GREY, Per Note 1</v>
      </c>
      <c r="BR104" t="str">
        <v>ANODIZE MAGENTA</v>
      </c>
      <c r="BS104" t="str">
        <v>Anodize Per note 3</v>
      </c>
      <c r="BT104" t="str">
        <v>Anodize Per Note 4</v>
      </c>
      <c r="BU104" t="str">
        <v>ANODIZE SEAFOAM</v>
      </c>
      <c r="BV104" t="str">
        <v>Balloon 11 Symmetry</v>
      </c>
      <c r="BW104" t="str">
        <v>Balloon 12 Symmetry</v>
      </c>
      <c r="BX104" t="str">
        <v>Balloon 13 Hole Centered</v>
      </c>
      <c r="BY104" t="str">
        <v>Balloon 13 Symmerty</v>
      </c>
      <c r="BZ104" t="str">
        <v>Balloon 2 Symmetry</v>
      </c>
      <c r="CA104" t="str">
        <v>Balloon 21 CENTERED</v>
      </c>
      <c r="CB104" t="str">
        <v>Balloon 29 Symmetry</v>
      </c>
      <c r="CC104" t="str">
        <v>Balloon 3 Symmetry</v>
      </c>
      <c r="CD104" t="str">
        <v>Balloon 4 Symmetry</v>
      </c>
      <c r="CE104" t="str">
        <v>Balloon 5 blend to SØ .340</v>
      </c>
      <c r="CF104" t="str">
        <v>Balloon 5 Symmetry</v>
      </c>
      <c r="CG104" t="str">
        <v>Balloon 6 Centered</v>
      </c>
      <c r="CH104" t="str">
        <v>Balloon 9 Function Check</v>
      </c>
      <c r="CI104" t="str">
        <v>Balloon 9 Symmerty</v>
      </c>
      <c r="CJ104" t="str">
        <v>Balloons 2 &amp; 17 Symmetry |.001|A|</v>
      </c>
      <c r="CK104" t="str">
        <v>Basic Ø 3.6</v>
      </c>
      <c r="CL104" t="str">
        <v>BEAD BLAST</v>
      </c>
      <c r="CM104" t="str">
        <v>BLAST ALUMINUM OXIDE</v>
      </c>
      <c r="CN104" t="str">
        <v>Blast Note 2</v>
      </c>
      <c r="CO104" t="str">
        <v xml:space="preserve">BLAST Per Note 1 </v>
      </c>
      <c r="CP104" t="str">
        <v>BLAST Per Note 2</v>
      </c>
      <c r="CQ104" t="str">
        <v>BLAST Per Note 3</v>
      </c>
      <c r="CR104" t="str">
        <v>BLAST Per Note 4</v>
      </c>
      <c r="CS104" t="str">
        <v>BLAST Per Note 8</v>
      </c>
      <c r="CT104" t="str">
        <v>BLAST Per Traveler, MATT FINISH</v>
      </c>
      <c r="CU104" t="str">
        <v>BLAST WITH 16 GRIT ALUMINUM OXIDE</v>
      </c>
      <c r="CV104" t="str">
        <v>BLAST, Uniform Finish Per Note 3</v>
      </c>
      <c r="CW104" t="str">
        <v>BREAK EDGE</v>
      </c>
      <c r="CX104" t="str">
        <v>BREAK EDGE .014</v>
      </c>
      <c r="CY104" t="str">
        <v>BREAK EDGES Note 2</v>
      </c>
      <c r="CZ104" t="str">
        <v>BREAK SHARP Per Note 1</v>
      </c>
      <c r="DA104" t="str">
        <v>BREAK SHARPS Per Note 1</v>
      </c>
      <c r="DB104" t="str">
        <v>CE 2729</v>
      </c>
      <c r="DC104" t="str">
        <v>CE Logo per Note 3</v>
      </c>
      <c r="DD104" t="str">
        <v>CE MARK</v>
      </c>
      <c r="DE104" t="str">
        <v>Chips/Debris Removed</v>
      </c>
      <c r="DF104" t="str">
        <v>Coat Per Note 2</v>
      </c>
      <c r="DG104" t="str">
        <v>C-Sink Ø .155</v>
      </c>
      <c r="DH104" t="str">
        <v>C-Sink Ø5.2</v>
      </c>
      <c r="DI104" t="str">
        <v>Deburred</v>
      </c>
      <c r="DJ104" t="str">
        <v>DIM "A" NoGo</v>
      </c>
      <c r="DK104" t="str">
        <v>DIM "A" NoGo Hexalobe</v>
      </c>
      <c r="DL104" t="str">
        <v>EDGE BREAK</v>
      </c>
      <c r="DM104" t="str">
        <v>EDGE BREAK MIN R.004, MAX R.010</v>
      </c>
      <c r="DN104" t="str">
        <v>Edge Break per Note 1</v>
      </c>
      <c r="DO104" t="str">
        <v>ELECTROPOLISH Per Note 1</v>
      </c>
      <c r="DP104" t="str">
        <v>Finish Per Note 3</v>
      </c>
      <c r="DQ104" t="str">
        <v>FLUTE POSITION Per Note 3</v>
      </c>
      <c r="DR104" t="str">
        <v>FULL R</v>
      </c>
      <c r="DS104" t="str">
        <v>FULL RADIUS</v>
      </c>
      <c r="DT104" t="str">
        <v xml:space="preserve">FULL RADIUS </v>
      </c>
      <c r="DU104" t="str">
        <v>Function Check  (.2340 .2360 FULL)</v>
      </c>
      <c r="DV104" t="str">
        <v>FUNCTIONAL  HEXALOBE</v>
      </c>
      <c r="DW104" t="str">
        <v>GLASS BEAD Per Note 3</v>
      </c>
      <c r="DX104" t="str">
        <v>Globus Logo per Note 3</v>
      </c>
      <c r="DY104" t="str">
        <v>Gold Anodized Color</v>
      </c>
      <c r="DZ104" t="str">
        <v>Green Anodized Color</v>
      </c>
      <c r="EA104" t="str">
        <v>GRIT BLAST Per Note 3</v>
      </c>
      <c r="EB104" t="str">
        <v>Grit Blast Per Note 4</v>
      </c>
      <c r="EC104" t="str">
        <v>GRIT BLAST, DWG NOTE 3</v>
      </c>
      <c r="ED104" t="str">
        <v>HEX MINOR Ø.1292</v>
      </c>
      <c r="EE104" t="str">
        <v xml:space="preserve">HEXALOBE </v>
      </c>
      <c r="EF104" t="str">
        <v>HEXALOBE FUNCTION</v>
      </c>
      <c r="EG104" t="str">
        <v>Hexalobe Minor</v>
      </c>
      <c r="EH104" t="str">
        <v>Hexalobe NV-30</v>
      </c>
      <c r="EI104" t="str">
        <v>HEXALOBE ORIENTATION</v>
      </c>
      <c r="EJ104" t="str">
        <v>Inspect per operation 30 comments</v>
      </c>
      <c r="EK104" t="str">
        <v>INT / EXT CORNERS: R.002 TO R.010</v>
      </c>
      <c r="EL104" t="str">
        <v>INT /EXT CORNERS R.05 TO R.03</v>
      </c>
      <c r="EM104" t="str">
        <v>John is a Geek</v>
      </c>
      <c r="EN104" t="str">
        <v>LASER ETCH</v>
      </c>
      <c r="EO104" t="str">
        <v>Laser Etch Per Note 7</v>
      </c>
      <c r="EP104" t="str">
        <v xml:space="preserve">LASER MARK "CE" DWG NOTE 10 </v>
      </c>
      <c r="EQ104" t="str">
        <v>Laser Mark "P1-15004-08", Per Note 3</v>
      </c>
      <c r="ER104" t="str">
        <v>Laser Mark "P2-15004-08", Per Note 3</v>
      </c>
      <c r="ES104" t="str">
        <v>Laser Mark "P3-15004-08", Per Note 3</v>
      </c>
      <c r="ET104" t="str">
        <v>Laser Mark "P4-15004-08", Per Note 3</v>
      </c>
      <c r="EU104" t="str">
        <v xml:space="preserve">LASER MARK LOGO DWG NOTE 9 </v>
      </c>
      <c r="EV104" t="str">
        <v xml:space="preserve">LASER MARK LOT NUMBER DWG NOTE 8 </v>
      </c>
      <c r="EW104" t="str">
        <v>Laser Mark Lot, Per Note 3</v>
      </c>
      <c r="EX104" t="str">
        <v xml:space="preserve">LASER MARK PART NUMBER DWG NOTE 8 </v>
      </c>
      <c r="EY104" t="str">
        <v>LASER: 13000000</v>
      </c>
      <c r="EZ104" t="str">
        <v>LASER: CE 2797</v>
      </c>
      <c r="FA104" t="str">
        <v>LASER: LOGO</v>
      </c>
      <c r="FB104" t="str">
        <v xml:space="preserve">LASER: Lot # Per RE-75-001 </v>
      </c>
      <c r="FC104" t="str">
        <v>LAST THREAD</v>
      </c>
      <c r="FD104" t="str">
        <v>LEAD .0625</v>
      </c>
      <c r="FE104" t="str">
        <v>LOGO</v>
      </c>
      <c r="FF104" t="str">
        <v>Lot (Control) Number per Note 3</v>
      </c>
      <c r="FG104" t="str">
        <v>LOT NO.</v>
      </c>
      <c r="FH104" t="str">
        <v>LOT NUMBER</v>
      </c>
      <c r="FI104" t="str">
        <v>LOT NUMBER PER NUVASIVE SOP 9002007</v>
      </c>
      <c r="FJ104" t="str">
        <v>M 4X 0.5 - 6G - 0.063R - LH</v>
      </c>
      <c r="FK104" t="str">
        <v>M4 X 0.5 - 6G - 0.063R</v>
      </c>
      <c r="FL104" t="str">
        <v>M4 X 0.5 - 6G - 0.063R - LH</v>
      </c>
      <c r="FM104" t="str">
        <v>M4.5 X .75 6g</v>
      </c>
      <c r="FN104" t="str">
        <v>M4.5 X 0.75 6g</v>
      </c>
      <c r="FO104" t="str">
        <v>M5x0.8-6g</v>
      </c>
      <c r="FP104" t="str">
        <v xml:space="preserve">M5x0.8-6g </v>
      </c>
      <c r="FQ104" t="str">
        <v>M6 X .75 6g</v>
      </c>
      <c r="FR104" t="str">
        <v>M6 X 0.75-6g</v>
      </c>
      <c r="FS104" t="str">
        <v>M6 X0.75 - 6g</v>
      </c>
      <c r="FT104" t="str">
        <v>M6X0.75 - 6H</v>
      </c>
      <c r="FU104" t="str">
        <v>M7 X 1.00 6g THREAD</v>
      </c>
      <c r="FV104" t="str">
        <v>M7X1.00 6g THREAD</v>
      </c>
      <c r="FW104" t="str">
        <v>M7X1.00 6h THREAD</v>
      </c>
      <c r="FX104" t="str">
        <v>Magenta Anodized Color</v>
      </c>
      <c r="FY104" t="str">
        <v>MAJOR Ø .380</v>
      </c>
      <c r="FZ104" t="str">
        <v>MAJORØ</v>
      </c>
      <c r="GA104" t="str">
        <v>MATT FINISH Per Note 3</v>
      </c>
      <c r="GB104" t="str">
        <v>MATT FINISH Per Traveler</v>
      </c>
      <c r="GC104" t="str">
        <v>MATTE FINISH</v>
      </c>
      <c r="GD104" t="str">
        <v>MATTE FINISH DWG NOTE 3</v>
      </c>
      <c r="GE104" t="str">
        <v>MATTE FINISH Note 3</v>
      </c>
      <c r="GF104" t="str">
        <v>Matte Finish Per Note 3</v>
      </c>
      <c r="GG104" t="str">
        <v>MATTE FINISH SIZE 10 GLASS BEAD</v>
      </c>
      <c r="GH104" t="str">
        <v>MAX ROOT RADIUS</v>
      </c>
      <c r="GI104" t="str">
        <v xml:space="preserve">Mill Profile Centered </v>
      </c>
      <c r="GJ104" t="str">
        <v>Minor Ø Unconstrained Check</v>
      </c>
      <c r="GK104" t="str">
        <v>MINOR Ø.1336</v>
      </c>
      <c r="GL104" t="str">
        <v>NO ANODIZE Per note 8</v>
      </c>
      <c r="GM104" t="str">
        <v>NO ANODIZE Per note 9</v>
      </c>
      <c r="GN104" t="str">
        <v>No Nicks, Scratches, Tool Marks, etc.</v>
      </c>
      <c r="GO104" t="str">
        <v>No Nicks,Scratches,Tool Marks,etc.</v>
      </c>
      <c r="GP104" t="str">
        <v>NO TOOL MARKS</v>
      </c>
      <c r="GQ104" t="str">
        <v>NOTE 3 THREAD RELIEF</v>
      </c>
      <c r="GR104" t="str">
        <v>NV-27 FUNC.</v>
      </c>
      <c r="GS104" t="str">
        <v>NV-30 DIM A</v>
      </c>
      <c r="GT104" t="str">
        <v>NV-30 DIM B</v>
      </c>
      <c r="GU104" t="str">
        <v>NV-30 DIM F</v>
      </c>
      <c r="GV104" t="str">
        <v>Ø .1250 HEX</v>
      </c>
      <c r="GW104" t="str">
        <v>Ø 9.4 MAJOR</v>
      </c>
      <c r="GX104" t="str">
        <v>Ø.096 MAX PILOT HOLE</v>
      </c>
      <c r="GY104" t="str">
        <v>Ø.125 THRU</v>
      </c>
      <c r="GZ104" t="str">
        <v>Ø.205 COUNTERSINK</v>
      </c>
      <c r="HA104" t="str">
        <v>Ø.260 T.S.C.</v>
      </c>
      <c r="HB104" t="str">
        <v>Ø.500 BASIC</v>
      </c>
      <c r="HC104" t="str">
        <v xml:space="preserve">OVAL CENTERED </v>
      </c>
      <c r="HD104" t="str">
        <v>PART NO. 15100</v>
      </c>
      <c r="HE104" t="str">
        <v>PART NUMBER 13100000</v>
      </c>
      <c r="HF104" t="str">
        <v>PART NUMBER 13600000</v>
      </c>
      <c r="HG104" t="str">
        <v>Part Number per Note 3</v>
      </c>
      <c r="HH104" t="str">
        <v>PD 5/16-18 UNC 2A</v>
      </c>
      <c r="HI104" t="str">
        <v>Perp.|0.05|A|</v>
      </c>
      <c r="HJ104" t="str">
        <v>PILOT THRU HOLE PRESENT</v>
      </c>
      <c r="HK104" t="str">
        <v>PITCH .060</v>
      </c>
      <c r="HL104" t="str">
        <v>Profile |.001|A|</v>
      </c>
      <c r="HM104" t="str">
        <v>Profile |.0015 | A | X-Y</v>
      </c>
      <c r="HN104" t="str">
        <v>Profile |.002| |A|B| X-Y</v>
      </c>
      <c r="HO104" t="str">
        <v>Profile |.002|A|B|</v>
      </c>
      <c r="HP104" t="str">
        <v>Profile |.002|A|B| X-Y</v>
      </c>
      <c r="HQ104" t="str">
        <v>Profile:|010|A|B|C|</v>
      </c>
      <c r="HR104" t="str">
        <v>Profile| .002| A|B|</v>
      </c>
      <c r="HS104" t="str">
        <v>Profile|.001|</v>
      </c>
      <c r="HT104" t="str">
        <v>Profile|.001|A|</v>
      </c>
      <c r="HU104" t="str">
        <v>Profile|.001|A|B|</v>
      </c>
      <c r="HV104" t="str">
        <v xml:space="preserve">Profile|.001|A|B| A&lt;-&gt;B </v>
      </c>
      <c r="HW104" t="str">
        <v>Profile|.001|A|B| C&lt;-&gt;D</v>
      </c>
      <c r="HX104" t="str">
        <v>Profile|.001|A|B| L-M</v>
      </c>
      <c r="HY104" t="str">
        <v>Profile|.001|A|B| P-Q</v>
      </c>
      <c r="HZ104" t="str">
        <v>Profile|.001|A|B|C&lt;-&gt;D</v>
      </c>
      <c r="IA104" t="str">
        <v>Profile|.001|A|C&lt;--&gt;D</v>
      </c>
      <c r="IB104" t="str">
        <v>Profile|.001|A|UNILATERAL</v>
      </c>
      <c r="IC104" t="str">
        <v>Profile|.001|C|</v>
      </c>
      <c r="ID104" t="str">
        <v>Profile|.0012|D1|</v>
      </c>
      <c r="IE104" t="str">
        <v>Profile|.0015| A-B UNI.</v>
      </c>
      <c r="IF104" t="str">
        <v>Profile|.0015| UNI.</v>
      </c>
      <c r="IG104" t="str">
        <v>Profile|.0015|A| X-Y</v>
      </c>
      <c r="IH104" t="str">
        <v>Profile|.0015|E|F|</v>
      </c>
      <c r="II104" t="str">
        <v>Profile|.0016|B|D|</v>
      </c>
      <c r="IJ104" t="str">
        <v>Profile|.002(U).000|A|</v>
      </c>
      <c r="IK104" t="str">
        <v>Profile|.002|</v>
      </c>
      <c r="IL104" t="str">
        <v>Profile|.002|A</v>
      </c>
      <c r="IM104" t="str">
        <v>Profile|.002|A|</v>
      </c>
      <c r="IN104" t="str">
        <v>Profile|.002|A|B|</v>
      </c>
      <c r="IO104" t="str">
        <v xml:space="preserve">Profile|.002|A|B| A&lt;-&gt;B </v>
      </c>
      <c r="IP104" t="str">
        <v>Profile|.002|A|B| C&lt;-&gt;D</v>
      </c>
      <c r="IQ104" t="str">
        <v>Profile|.002|A|B| X-Y</v>
      </c>
      <c r="IR104" t="str">
        <v>Profile|.002|A|B|C|X-Y</v>
      </c>
      <c r="IS104" t="str">
        <v>Profile|.002|A|B|X&lt;--&gt;Y</v>
      </c>
      <c r="IT104" t="str">
        <v>Profile|.002|A|B|X-Y</v>
      </c>
      <c r="IU104" t="str">
        <v>Profile|.002|A|C|</v>
      </c>
      <c r="IV104" t="str">
        <v>Profile|.002|C|A|</v>
      </c>
      <c r="IW104" t="str">
        <v>Profile|.002|C|B|</v>
      </c>
      <c r="IX104" t="str">
        <v>Profile|.0020|</v>
      </c>
      <c r="IY104" t="str">
        <v>Profile|.003|A|</v>
      </c>
      <c r="IZ104" t="str">
        <v>Profile|.003|A|B|C| Uni.</v>
      </c>
      <c r="JA104" t="str">
        <v>Profile|.003|E|F|</v>
      </c>
      <c r="JB104" t="str">
        <v>Profile|.004(U) .003|A|B|C|</v>
      </c>
      <c r="JC104" t="str">
        <v>Profile|.004|A| UNI.</v>
      </c>
      <c r="JD104" t="str">
        <v>Profile|.005|A|C|</v>
      </c>
      <c r="JE104" t="str">
        <v>Profile|.005|A|C|A&lt;--&gt;B, C&lt;--&gt;D</v>
      </c>
      <c r="JF104" t="str">
        <v>Profile|.005|A|D| A-B UNI.</v>
      </c>
      <c r="JG104" t="str">
        <v>Profile|.005|A|D| UNI.</v>
      </c>
      <c r="JH104" t="str">
        <v>Profile|.010|A|B|</v>
      </c>
      <c r="JI104" t="str">
        <v>Profile|.010|A|B|C|</v>
      </c>
      <c r="JJ104" t="str">
        <v>Profile|.03|A|</v>
      </c>
      <c r="JK104" t="str">
        <v>Profile|.05|A|B|</v>
      </c>
      <c r="JL104" t="str">
        <v>Profile|0.03|</v>
      </c>
      <c r="JM104" t="str">
        <v>Profile|0.03|A|</v>
      </c>
      <c r="JN104" t="str">
        <v>Profile|0.03|A|B|</v>
      </c>
      <c r="JO104" t="str">
        <v>Profile|0.05{A|C|</v>
      </c>
      <c r="JP104" t="str">
        <v>Profile|0.05|A|B|</v>
      </c>
      <c r="JQ104" t="str">
        <v>Profile|0.05|E|</v>
      </c>
      <c r="JR104" t="str">
        <v>Profile|0.05|E|F|</v>
      </c>
      <c r="JS104" t="str">
        <v>Profile|0.06|A|C|</v>
      </c>
      <c r="JT104" t="str">
        <v>Profile|0.1|A|A|</v>
      </c>
      <c r="JU104" t="str">
        <v>Profile|0.1|D1|</v>
      </c>
      <c r="JV104" t="str">
        <v>Profile|A|B|C|</v>
      </c>
      <c r="JW104" t="str">
        <v>Proile|.002|A|B|J-K</v>
      </c>
      <c r="JX104" t="str">
        <v>P-Thread Form</v>
      </c>
      <c r="JY104" t="str">
        <v>R  FULL RADIUS</v>
      </c>
      <c r="JZ104" t="str">
        <v>R.001/.006</v>
      </c>
      <c r="KA104" t="str">
        <v>R.003 MAX</v>
      </c>
      <c r="KB104" t="str">
        <v>R.005 MAX</v>
      </c>
      <c r="KC104" t="str">
        <v>R.030</v>
      </c>
      <c r="KD104" t="str">
        <v>R.25 MAX</v>
      </c>
      <c r="KE104" t="str">
        <v>R1.33 BASIC</v>
      </c>
      <c r="KF104" t="str">
        <v>R3.3</v>
      </c>
      <c r="KG104" t="str">
        <v>Ra 1.6 MAX</v>
      </c>
      <c r="KH104" t="str">
        <v>RAD @ FACE &amp; OD CHAMFER</v>
      </c>
      <c r="KI104" t="str">
        <v>RAD. @ ID &amp; BACK FACE</v>
      </c>
      <c r="KJ104" t="str">
        <v>RAD. @ OD &amp; BACK FACE</v>
      </c>
      <c r="KK104" t="str">
        <v>REMOVE SHRP EDGES .005 MAX</v>
      </c>
      <c r="KL104" t="str">
        <v>ROD SLOT CENTERED</v>
      </c>
      <c r="KM104" t="str">
        <v>SHARP OKAY</v>
      </c>
      <c r="KN104" t="str">
        <v>Slot Centered</v>
      </c>
      <c r="KO104" t="str">
        <v>SLOT WIDTH</v>
      </c>
      <c r="KP104" t="str">
        <v>Surface Finish Per Note 1</v>
      </c>
      <c r="KQ104" t="str">
        <v>Symmerty Balloon A_6</v>
      </c>
      <c r="KR104" t="str">
        <v>T27 HEXALOBE Per Note 1</v>
      </c>
      <c r="KS104" t="str">
        <v>T27 TORX</v>
      </c>
      <c r="KT104" t="str">
        <v>THRD DEPTH</v>
      </c>
      <c r="KU104" t="str">
        <v>Thread Form Per Note 3</v>
      </c>
      <c r="KV104" t="str">
        <v>THREAD INTO ROD SLOT</v>
      </c>
      <c r="KW104" t="str">
        <v>Thread Timed Print Note 6</v>
      </c>
      <c r="KX104" t="str">
        <v>TOOL MISMATCH PERMISSIBLE</v>
      </c>
      <c r="KY104" t="str">
        <v>Tot. Runout|Ø.002|C|</v>
      </c>
      <c r="KZ104" t="str">
        <v>Total Runout|.002|E|</v>
      </c>
      <c r="LA104" t="str">
        <v>TRIPLE LEAD THREAD</v>
      </c>
      <c r="LB104" t="str">
        <v>True Pos. |.001 (M)|A|</v>
      </c>
      <c r="LC104" t="str">
        <v>True Pos. |.002(M)|A|B|</v>
      </c>
      <c r="LD104" t="str">
        <v>True Pos. |.002|</v>
      </c>
      <c r="LE104" t="str">
        <v>True Pos. |.002|A|</v>
      </c>
      <c r="LF104" t="str">
        <v>True Pos. |.002|A|B|</v>
      </c>
      <c r="LG104" t="str">
        <v>True Pos. |.004|A|C|B|</v>
      </c>
      <c r="LH104" t="str">
        <v>True Pos. |.005(M)|A|B|</v>
      </c>
      <c r="LI104" t="str">
        <v>True Pos.|.000(L)|A|D|</v>
      </c>
      <c r="LJ104" t="str">
        <v>True Pos.|.000(M)|A|</v>
      </c>
      <c r="LK104" t="str">
        <v>True Pos.|.001(M)|A|</v>
      </c>
      <c r="LL104" t="str">
        <v>True Pos.|.001|B|</v>
      </c>
      <c r="LM104" t="str">
        <v>True Pos.|.001|E|</v>
      </c>
      <c r="LN104" t="str">
        <v>True Pos.|.002|A|</v>
      </c>
      <c r="LO104" t="str">
        <v>True Pos.|.002|B|</v>
      </c>
      <c r="LP104" t="str">
        <v>True Pos.|.002|C|</v>
      </c>
      <c r="LQ104" t="str">
        <v>True Pos.|.002|D1|</v>
      </c>
      <c r="LR104" t="str">
        <v>True Pos.|.002|D1|D2|</v>
      </c>
      <c r="LS104" t="str">
        <v>True Pos.|.05|A|</v>
      </c>
      <c r="LT104" t="str">
        <v>True Pos.|.1|A|B|C|</v>
      </c>
      <c r="LU104" t="str">
        <v>True Pos.|.13|A</v>
      </c>
      <c r="LV104" t="str">
        <v>True Pos.|0.05|A|</v>
      </c>
      <c r="LW104" t="str">
        <v>True Pos.|0.1|A|B|C|</v>
      </c>
      <c r="LX104" t="str">
        <v>True Pos.|0.13|A|</v>
      </c>
      <c r="LY104" t="str">
        <v>True Pos.|Ø.000(M)|A|</v>
      </c>
      <c r="LZ104" t="str">
        <v>True Pos.|Ø.000(M)|B|</v>
      </c>
      <c r="MA104" t="str">
        <v>True Pos.|Ø.001(M)|A(M)|</v>
      </c>
      <c r="MB104" t="str">
        <v>True Pos.|Ø.001(M)|A|</v>
      </c>
      <c r="MC104" t="str">
        <v>True Pos.|Ø.001|A|</v>
      </c>
      <c r="MD104" t="str">
        <v>True Pos.|Ø.001|C|</v>
      </c>
      <c r="ME104" t="str">
        <v>True Pos.|Ø.002(S)|A(S)|</v>
      </c>
      <c r="MF104" t="str">
        <v>True Pos.|Ø.002|A|</v>
      </c>
      <c r="MG104" t="str">
        <v>True Pos.|Ø.002|B|</v>
      </c>
      <c r="MH104" t="str">
        <v>True Pos.|Ø.002|C|</v>
      </c>
      <c r="MI104" t="str">
        <v>True Pos.|Ø.03(M)|A|</v>
      </c>
      <c r="MJ104" t="str">
        <v>True Pos.|Ø0.03(M)|A|</v>
      </c>
      <c r="MK104" t="str">
        <v>True Pos.|Ø0.05(L)|D|B|</v>
      </c>
      <c r="ML104" t="str">
        <v>True Pos.|Ø0.05|A|</v>
      </c>
      <c r="MM104" t="str">
        <v>True Pos.|Ø0.05|D|</v>
      </c>
      <c r="MN104" t="str">
        <v>True Pos.|Ø0.05|E|</v>
      </c>
      <c r="MO104" t="str">
        <v>True Pos.|Ø0.05|E|B|</v>
      </c>
      <c r="MP104" t="str">
        <v>True Pos.|SØ0.03|C|B|</v>
      </c>
      <c r="MQ104" t="str">
        <v>True Position|.002|A|B|</v>
      </c>
      <c r="MR104" t="str">
        <v>True. Pos.|Ø.001(M)|A|</v>
      </c>
      <c r="MS104" t="str">
        <v>True. Pps.|0.05|A|</v>
      </c>
      <c r="MT104" t="str">
        <v>Tumble Per Note 1</v>
      </c>
      <c r="MU104" t="str">
        <v>Tumble Per Note 2</v>
      </c>
    </row>
    <row r="105" spans="1:359">
      <c r="A105" t="s">
        <v>987</v>
      </c>
      <c r="C105" s="74" t="str" cm="1">
        <f t="array" ref="C105:MU105">TRANSPOSE(_xlfn._xlws.SORT(_xlfn._xlws.FILTER($A$2:$A$499,ISNUMBER(SEARCH('Prt. Lib. &amp; Routine, Table'!L112,$A$2:$A$499)),"not found")))</f>
        <v>.0015 T.I.R. MAX</v>
      </c>
      <c r="D105" t="str">
        <v>.002 MAX ROOT RADIUS</v>
      </c>
      <c r="E105" t="str">
        <v>.012 BLUNT END</v>
      </c>
      <c r="F105" t="str">
        <v>.015 MAX</v>
      </c>
      <c r="G105" t="str">
        <v>.016 T.S.C.</v>
      </c>
      <c r="H105" t="str">
        <v>.017 BASIC</v>
      </c>
      <c r="I105" t="str">
        <v>.021 PITCH</v>
      </c>
      <c r="J105" t="str">
        <v>.022 BLUNT START</v>
      </c>
      <c r="K105" t="str">
        <v>.025 BASIC</v>
      </c>
      <c r="L105" t="str">
        <v>.035 BASIC</v>
      </c>
      <c r="M105" t="str">
        <v>.043 T.S.C</v>
      </c>
      <c r="N105" t="str">
        <v>.053 T.S.C.</v>
      </c>
      <c r="O105" t="str">
        <v>.060 HEX DEPTH</v>
      </c>
      <c r="P105" t="str">
        <v>.060 PITCH</v>
      </c>
      <c r="Q105" t="str">
        <v>.061 BASIC</v>
      </c>
      <c r="R105" t="str">
        <v>.07 HEX</v>
      </c>
      <c r="S105" t="str">
        <v>.070 HEX DEPTH</v>
      </c>
      <c r="T105" t="str">
        <v>.082 DRILL</v>
      </c>
      <c r="U105" t="str">
        <v>.082 DRILL DEPTH</v>
      </c>
      <c r="V105" t="str">
        <v>.094 HEX</v>
      </c>
      <c r="W105" t="str">
        <v>.115 T.S.C.</v>
      </c>
      <c r="X105" t="str">
        <v>.1195 / .1243 MAJOR DIAMETER</v>
      </c>
      <c r="Y105" t="str">
        <v>.1250 HEX</v>
      </c>
      <c r="Z105" t="str">
        <v>.157 MINOR DIAMETER</v>
      </c>
      <c r="AA105" t="str">
        <v>.172 FULL THD DEPTH</v>
      </c>
      <c r="AB105" t="str">
        <v>.172 MAJOR DIAMETER</v>
      </c>
      <c r="AC105" t="str">
        <v>.180 MIN DEPTH FULL THRD</v>
      </c>
      <c r="AD105" t="str">
        <v>.183 Ceter Line Thread Dwell</v>
      </c>
      <c r="AE105" t="str">
        <v>.208 MAX THRD DEPTH</v>
      </c>
      <c r="AF105" t="str">
        <v>.218 BOTTOM HALF OF SLOT</v>
      </c>
      <c r="AG105" t="str">
        <v>.261 BASIC</v>
      </c>
      <c r="AH105" t="str">
        <v>.314 T.S.C.</v>
      </c>
      <c r="AI105" t="str">
        <v>.315 BASIC</v>
      </c>
      <c r="AJ105" t="str">
        <v>.329 MINOR Ø</v>
      </c>
      <c r="AK105" t="str">
        <v>.330 BASIC</v>
      </c>
      <c r="AL105" t="str">
        <v>.35 TO TANGENT POINT</v>
      </c>
      <c r="AM105" t="str">
        <v>.375 MAJOR Ø</v>
      </c>
      <c r="AN105" t="str">
        <v>.390 BASIC</v>
      </c>
      <c r="AO105" t="str">
        <v>.440 BASIC</v>
      </c>
      <c r="AP105" t="str">
        <v>.64/.96 HIGH=Pass</v>
      </c>
      <c r="AQ105" t="str">
        <v>0.012 MAX</v>
      </c>
      <c r="AR105" t="str">
        <v>0.015 MAX</v>
      </c>
      <c r="AS105" t="str">
        <v>0.05 Per Note 2</v>
      </c>
      <c r="AT105" t="str">
        <v>0.500 PULLOUT ZONE</v>
      </c>
      <c r="AU105" t="str">
        <v>10-32 UNF-2A</v>
      </c>
      <c r="AV105" t="str">
        <v>12-28 UNF-2B</v>
      </c>
      <c r="AW105" t="str">
        <v>2.87 BASIC</v>
      </c>
      <c r="AX105" t="str">
        <v>2-56 UNC 2B 2 STARTS</v>
      </c>
      <c r="AY105" t="str">
        <v>3 LEAD THREAD</v>
      </c>
      <c r="AZ105" t="str">
        <v>32µIN Max</v>
      </c>
      <c r="BA105" t="str">
        <v>5/16"-24 UNF-2A</v>
      </c>
      <c r="BB105" t="str">
        <v>5/16-18 UNC 2A</v>
      </c>
      <c r="BC105" t="str">
        <v>5-44 UNF-2A</v>
      </c>
      <c r="BD105" t="str">
        <v>6-16µIN</v>
      </c>
      <c r="BE105" t="str">
        <v>65° BLEND</v>
      </c>
      <c r="BF105" t="str">
        <v>7.45 Top of Ball to Face</v>
      </c>
      <c r="BG105" t="str">
        <v>7/16-28 UNEF 2B</v>
      </c>
      <c r="BH105" t="str">
        <v>7/16-28-UNEF-2A</v>
      </c>
      <c r="BI105" t="str">
        <v>Alignment Per Note 3</v>
      </c>
      <c r="BJ105" t="str">
        <v>ANODIZE (SEE CHART)</v>
      </c>
      <c r="BK105" t="str">
        <v>ANODIZE AQUA Per Note 3</v>
      </c>
      <c r="BL105" t="str">
        <v>ANODIZE BOTTOM PORTION</v>
      </c>
      <c r="BM105" t="str">
        <v>ANODIZE COLOR AQUA</v>
      </c>
      <c r="BN105" t="str">
        <v>ANODIZE COLOR GREEN DWG NOTE 4</v>
      </c>
      <c r="BO105" t="str">
        <v>ANODIZE COLOR LIGHT BLUE</v>
      </c>
      <c r="BP105" t="str">
        <v>ANODIZE GREEN Per Note 2</v>
      </c>
      <c r="BQ105" t="str">
        <v>ANODIZE GREY, Per Note 1</v>
      </c>
      <c r="BR105" t="str">
        <v>ANODIZE MAGENTA</v>
      </c>
      <c r="BS105" t="str">
        <v>Anodize Per note 3</v>
      </c>
      <c r="BT105" t="str">
        <v>Anodize Per Note 4</v>
      </c>
      <c r="BU105" t="str">
        <v>ANODIZE SEAFOAM</v>
      </c>
      <c r="BV105" t="str">
        <v>Balloon 11 Symmetry</v>
      </c>
      <c r="BW105" t="str">
        <v>Balloon 12 Symmetry</v>
      </c>
      <c r="BX105" t="str">
        <v>Balloon 13 Hole Centered</v>
      </c>
      <c r="BY105" t="str">
        <v>Balloon 13 Symmerty</v>
      </c>
      <c r="BZ105" t="str">
        <v>Balloon 2 Symmetry</v>
      </c>
      <c r="CA105" t="str">
        <v>Balloon 21 CENTERED</v>
      </c>
      <c r="CB105" t="str">
        <v>Balloon 29 Symmetry</v>
      </c>
      <c r="CC105" t="str">
        <v>Balloon 3 Symmetry</v>
      </c>
      <c r="CD105" t="str">
        <v>Balloon 4 Symmetry</v>
      </c>
      <c r="CE105" t="str">
        <v>Balloon 5 blend to SØ .340</v>
      </c>
      <c r="CF105" t="str">
        <v>Balloon 5 Symmetry</v>
      </c>
      <c r="CG105" t="str">
        <v>Balloon 6 Centered</v>
      </c>
      <c r="CH105" t="str">
        <v>Balloon 9 Function Check</v>
      </c>
      <c r="CI105" t="str">
        <v>Balloon 9 Symmerty</v>
      </c>
      <c r="CJ105" t="str">
        <v>Balloons 2 &amp; 17 Symmetry |.001|A|</v>
      </c>
      <c r="CK105" t="str">
        <v>Basic Ø 3.6</v>
      </c>
      <c r="CL105" t="str">
        <v>BEAD BLAST</v>
      </c>
      <c r="CM105" t="str">
        <v>BLAST ALUMINUM OXIDE</v>
      </c>
      <c r="CN105" t="str">
        <v>Blast Note 2</v>
      </c>
      <c r="CO105" t="str">
        <v xml:space="preserve">BLAST Per Note 1 </v>
      </c>
      <c r="CP105" t="str">
        <v>BLAST Per Note 2</v>
      </c>
      <c r="CQ105" t="str">
        <v>BLAST Per Note 3</v>
      </c>
      <c r="CR105" t="str">
        <v>BLAST Per Note 4</v>
      </c>
      <c r="CS105" t="str">
        <v>BLAST Per Note 8</v>
      </c>
      <c r="CT105" t="str">
        <v>BLAST Per Traveler, MATT FINISH</v>
      </c>
      <c r="CU105" t="str">
        <v>BLAST WITH 16 GRIT ALUMINUM OXIDE</v>
      </c>
      <c r="CV105" t="str">
        <v>BLAST, Uniform Finish Per Note 3</v>
      </c>
      <c r="CW105" t="str">
        <v>BREAK EDGE</v>
      </c>
      <c r="CX105" t="str">
        <v>BREAK EDGE .014</v>
      </c>
      <c r="CY105" t="str">
        <v>BREAK EDGES Note 2</v>
      </c>
      <c r="CZ105" t="str">
        <v>BREAK SHARP Per Note 1</v>
      </c>
      <c r="DA105" t="str">
        <v>BREAK SHARPS Per Note 1</v>
      </c>
      <c r="DB105" t="str">
        <v>CE 2729</v>
      </c>
      <c r="DC105" t="str">
        <v>CE Logo per Note 3</v>
      </c>
      <c r="DD105" t="str">
        <v>CE MARK</v>
      </c>
      <c r="DE105" t="str">
        <v>Chips/Debris Removed</v>
      </c>
      <c r="DF105" t="str">
        <v>Coat Per Note 2</v>
      </c>
      <c r="DG105" t="str">
        <v>C-Sink Ø .155</v>
      </c>
      <c r="DH105" t="str">
        <v>C-Sink Ø5.2</v>
      </c>
      <c r="DI105" t="str">
        <v>Deburred</v>
      </c>
      <c r="DJ105" t="str">
        <v>DIM "A" NoGo</v>
      </c>
      <c r="DK105" t="str">
        <v>DIM "A" NoGo Hexalobe</v>
      </c>
      <c r="DL105" t="str">
        <v>EDGE BREAK</v>
      </c>
      <c r="DM105" t="str">
        <v>EDGE BREAK MIN R.004, MAX R.010</v>
      </c>
      <c r="DN105" t="str">
        <v>Edge Break per Note 1</v>
      </c>
      <c r="DO105" t="str">
        <v>ELECTROPOLISH Per Note 1</v>
      </c>
      <c r="DP105" t="str">
        <v>Finish Per Note 3</v>
      </c>
      <c r="DQ105" t="str">
        <v>FLUTE POSITION Per Note 3</v>
      </c>
      <c r="DR105" t="str">
        <v>FULL R</v>
      </c>
      <c r="DS105" t="str">
        <v>FULL RADIUS</v>
      </c>
      <c r="DT105" t="str">
        <v xml:space="preserve">FULL RADIUS </v>
      </c>
      <c r="DU105" t="str">
        <v>Function Check  (.2340 .2360 FULL)</v>
      </c>
      <c r="DV105" t="str">
        <v>FUNCTIONAL  HEXALOBE</v>
      </c>
      <c r="DW105" t="str">
        <v>GLASS BEAD Per Note 3</v>
      </c>
      <c r="DX105" t="str">
        <v>Globus Logo per Note 3</v>
      </c>
      <c r="DY105" t="str">
        <v>Gold Anodized Color</v>
      </c>
      <c r="DZ105" t="str">
        <v>Green Anodized Color</v>
      </c>
      <c r="EA105" t="str">
        <v>GRIT BLAST Per Note 3</v>
      </c>
      <c r="EB105" t="str">
        <v>Grit Blast Per Note 4</v>
      </c>
      <c r="EC105" t="str">
        <v>GRIT BLAST, DWG NOTE 3</v>
      </c>
      <c r="ED105" t="str">
        <v>HEX MINOR Ø.1292</v>
      </c>
      <c r="EE105" t="str">
        <v xml:space="preserve">HEXALOBE </v>
      </c>
      <c r="EF105" t="str">
        <v>HEXALOBE FUNCTION</v>
      </c>
      <c r="EG105" t="str">
        <v>Hexalobe Minor</v>
      </c>
      <c r="EH105" t="str">
        <v>Hexalobe NV-30</v>
      </c>
      <c r="EI105" t="str">
        <v>HEXALOBE ORIENTATION</v>
      </c>
      <c r="EJ105" t="str">
        <v>Inspect per operation 30 comments</v>
      </c>
      <c r="EK105" t="str">
        <v>INT / EXT CORNERS: R.002 TO R.010</v>
      </c>
      <c r="EL105" t="str">
        <v>INT /EXT CORNERS R.05 TO R.03</v>
      </c>
      <c r="EM105" t="str">
        <v>John is a Geek</v>
      </c>
      <c r="EN105" t="str">
        <v>LASER ETCH</v>
      </c>
      <c r="EO105" t="str">
        <v>Laser Etch Per Note 7</v>
      </c>
      <c r="EP105" t="str">
        <v xml:space="preserve">LASER MARK "CE" DWG NOTE 10 </v>
      </c>
      <c r="EQ105" t="str">
        <v>Laser Mark "P1-15004-08", Per Note 3</v>
      </c>
      <c r="ER105" t="str">
        <v>Laser Mark "P2-15004-08", Per Note 3</v>
      </c>
      <c r="ES105" t="str">
        <v>Laser Mark "P3-15004-08", Per Note 3</v>
      </c>
      <c r="ET105" t="str">
        <v>Laser Mark "P4-15004-08", Per Note 3</v>
      </c>
      <c r="EU105" t="str">
        <v xml:space="preserve">LASER MARK LOGO DWG NOTE 9 </v>
      </c>
      <c r="EV105" t="str">
        <v xml:space="preserve">LASER MARK LOT NUMBER DWG NOTE 8 </v>
      </c>
      <c r="EW105" t="str">
        <v>Laser Mark Lot, Per Note 3</v>
      </c>
      <c r="EX105" t="str">
        <v xml:space="preserve">LASER MARK PART NUMBER DWG NOTE 8 </v>
      </c>
      <c r="EY105" t="str">
        <v>LASER: 13000000</v>
      </c>
      <c r="EZ105" t="str">
        <v>LASER: CE 2797</v>
      </c>
      <c r="FA105" t="str">
        <v>LASER: LOGO</v>
      </c>
      <c r="FB105" t="str">
        <v xml:space="preserve">LASER: Lot # Per RE-75-001 </v>
      </c>
      <c r="FC105" t="str">
        <v>LAST THREAD</v>
      </c>
      <c r="FD105" t="str">
        <v>LEAD .0625</v>
      </c>
      <c r="FE105" t="str">
        <v>LOGO</v>
      </c>
      <c r="FF105" t="str">
        <v>Lot (Control) Number per Note 3</v>
      </c>
      <c r="FG105" t="str">
        <v>LOT NO.</v>
      </c>
      <c r="FH105" t="str">
        <v>LOT NUMBER</v>
      </c>
      <c r="FI105" t="str">
        <v>LOT NUMBER PER NUVASIVE SOP 9002007</v>
      </c>
      <c r="FJ105" t="str">
        <v>M 4X 0.5 - 6G - 0.063R - LH</v>
      </c>
      <c r="FK105" t="str">
        <v>M4 X 0.5 - 6G - 0.063R</v>
      </c>
      <c r="FL105" t="str">
        <v>M4 X 0.5 - 6G - 0.063R - LH</v>
      </c>
      <c r="FM105" t="str">
        <v>M4.5 X .75 6g</v>
      </c>
      <c r="FN105" t="str">
        <v>M4.5 X 0.75 6g</v>
      </c>
      <c r="FO105" t="str">
        <v>M5x0.8-6g</v>
      </c>
      <c r="FP105" t="str">
        <v xml:space="preserve">M5x0.8-6g </v>
      </c>
      <c r="FQ105" t="str">
        <v>M6 X .75 6g</v>
      </c>
      <c r="FR105" t="str">
        <v>M6 X 0.75-6g</v>
      </c>
      <c r="FS105" t="str">
        <v>M6 X0.75 - 6g</v>
      </c>
      <c r="FT105" t="str">
        <v>M6X0.75 - 6H</v>
      </c>
      <c r="FU105" t="str">
        <v>M7 X 1.00 6g THREAD</v>
      </c>
      <c r="FV105" t="str">
        <v>M7X1.00 6g THREAD</v>
      </c>
      <c r="FW105" t="str">
        <v>M7X1.00 6h THREAD</v>
      </c>
      <c r="FX105" t="str">
        <v>Magenta Anodized Color</v>
      </c>
      <c r="FY105" t="str">
        <v>MAJOR Ø .380</v>
      </c>
      <c r="FZ105" t="str">
        <v>MAJORØ</v>
      </c>
      <c r="GA105" t="str">
        <v>MATT FINISH Per Note 3</v>
      </c>
      <c r="GB105" t="str">
        <v>MATT FINISH Per Traveler</v>
      </c>
      <c r="GC105" t="str">
        <v>MATTE FINISH</v>
      </c>
      <c r="GD105" t="str">
        <v>MATTE FINISH DWG NOTE 3</v>
      </c>
      <c r="GE105" t="str">
        <v>MATTE FINISH Note 3</v>
      </c>
      <c r="GF105" t="str">
        <v>Matte Finish Per Note 3</v>
      </c>
      <c r="GG105" t="str">
        <v>MATTE FINISH SIZE 10 GLASS BEAD</v>
      </c>
      <c r="GH105" t="str">
        <v>MAX ROOT RADIUS</v>
      </c>
      <c r="GI105" t="str">
        <v xml:space="preserve">Mill Profile Centered </v>
      </c>
      <c r="GJ105" t="str">
        <v>Minor Ø Unconstrained Check</v>
      </c>
      <c r="GK105" t="str">
        <v>MINOR Ø.1336</v>
      </c>
      <c r="GL105" t="str">
        <v>NO ANODIZE Per note 8</v>
      </c>
      <c r="GM105" t="str">
        <v>NO ANODIZE Per note 9</v>
      </c>
      <c r="GN105" t="str">
        <v>No Nicks, Scratches, Tool Marks, etc.</v>
      </c>
      <c r="GO105" t="str">
        <v>No Nicks,Scratches,Tool Marks,etc.</v>
      </c>
      <c r="GP105" t="str">
        <v>NO TOOL MARKS</v>
      </c>
      <c r="GQ105" t="str">
        <v>NOTE 3 THREAD RELIEF</v>
      </c>
      <c r="GR105" t="str">
        <v>NV-27 FUNC.</v>
      </c>
      <c r="GS105" t="str">
        <v>NV-30 DIM A</v>
      </c>
      <c r="GT105" t="str">
        <v>NV-30 DIM B</v>
      </c>
      <c r="GU105" t="str">
        <v>NV-30 DIM F</v>
      </c>
      <c r="GV105" t="str">
        <v>Ø .1250 HEX</v>
      </c>
      <c r="GW105" t="str">
        <v>Ø 9.4 MAJOR</v>
      </c>
      <c r="GX105" t="str">
        <v>Ø.096 MAX PILOT HOLE</v>
      </c>
      <c r="GY105" t="str">
        <v>Ø.125 THRU</v>
      </c>
      <c r="GZ105" t="str">
        <v>Ø.205 COUNTERSINK</v>
      </c>
      <c r="HA105" t="str">
        <v>Ø.260 T.S.C.</v>
      </c>
      <c r="HB105" t="str">
        <v>Ø.500 BASIC</v>
      </c>
      <c r="HC105" t="str">
        <v xml:space="preserve">OVAL CENTERED </v>
      </c>
      <c r="HD105" t="str">
        <v>PART NO. 15100</v>
      </c>
      <c r="HE105" t="str">
        <v>PART NUMBER 13100000</v>
      </c>
      <c r="HF105" t="str">
        <v>PART NUMBER 13600000</v>
      </c>
      <c r="HG105" t="str">
        <v>Part Number per Note 3</v>
      </c>
      <c r="HH105" t="str">
        <v>PD 5/16-18 UNC 2A</v>
      </c>
      <c r="HI105" t="str">
        <v>Perp.|0.05|A|</v>
      </c>
      <c r="HJ105" t="str">
        <v>PILOT THRU HOLE PRESENT</v>
      </c>
      <c r="HK105" t="str">
        <v>PITCH .060</v>
      </c>
      <c r="HL105" t="str">
        <v>Profile |.001|A|</v>
      </c>
      <c r="HM105" t="str">
        <v>Profile |.0015 | A | X-Y</v>
      </c>
      <c r="HN105" t="str">
        <v>Profile |.002| |A|B| X-Y</v>
      </c>
      <c r="HO105" t="str">
        <v>Profile |.002|A|B|</v>
      </c>
      <c r="HP105" t="str">
        <v>Profile |.002|A|B| X-Y</v>
      </c>
      <c r="HQ105" t="str">
        <v>Profile:|010|A|B|C|</v>
      </c>
      <c r="HR105" t="str">
        <v>Profile| .002| A|B|</v>
      </c>
      <c r="HS105" t="str">
        <v>Profile|.001|</v>
      </c>
      <c r="HT105" t="str">
        <v>Profile|.001|A|</v>
      </c>
      <c r="HU105" t="str">
        <v>Profile|.001|A|B|</v>
      </c>
      <c r="HV105" t="str">
        <v xml:space="preserve">Profile|.001|A|B| A&lt;-&gt;B </v>
      </c>
      <c r="HW105" t="str">
        <v>Profile|.001|A|B| C&lt;-&gt;D</v>
      </c>
      <c r="HX105" t="str">
        <v>Profile|.001|A|B| L-M</v>
      </c>
      <c r="HY105" t="str">
        <v>Profile|.001|A|B| P-Q</v>
      </c>
      <c r="HZ105" t="str">
        <v>Profile|.001|A|B|C&lt;-&gt;D</v>
      </c>
      <c r="IA105" t="str">
        <v>Profile|.001|A|C&lt;--&gt;D</v>
      </c>
      <c r="IB105" t="str">
        <v>Profile|.001|A|UNILATERAL</v>
      </c>
      <c r="IC105" t="str">
        <v>Profile|.001|C|</v>
      </c>
      <c r="ID105" t="str">
        <v>Profile|.0012|D1|</v>
      </c>
      <c r="IE105" t="str">
        <v>Profile|.0015| A-B UNI.</v>
      </c>
      <c r="IF105" t="str">
        <v>Profile|.0015| UNI.</v>
      </c>
      <c r="IG105" t="str">
        <v>Profile|.0015|A| X-Y</v>
      </c>
      <c r="IH105" t="str">
        <v>Profile|.0015|E|F|</v>
      </c>
      <c r="II105" t="str">
        <v>Profile|.0016|B|D|</v>
      </c>
      <c r="IJ105" t="str">
        <v>Profile|.002(U).000|A|</v>
      </c>
      <c r="IK105" t="str">
        <v>Profile|.002|</v>
      </c>
      <c r="IL105" t="str">
        <v>Profile|.002|A</v>
      </c>
      <c r="IM105" t="str">
        <v>Profile|.002|A|</v>
      </c>
      <c r="IN105" t="str">
        <v>Profile|.002|A|B|</v>
      </c>
      <c r="IO105" t="str">
        <v xml:space="preserve">Profile|.002|A|B| A&lt;-&gt;B </v>
      </c>
      <c r="IP105" t="str">
        <v>Profile|.002|A|B| C&lt;-&gt;D</v>
      </c>
      <c r="IQ105" t="str">
        <v>Profile|.002|A|B| X-Y</v>
      </c>
      <c r="IR105" t="str">
        <v>Profile|.002|A|B|C|X-Y</v>
      </c>
      <c r="IS105" t="str">
        <v>Profile|.002|A|B|X&lt;--&gt;Y</v>
      </c>
      <c r="IT105" t="str">
        <v>Profile|.002|A|B|X-Y</v>
      </c>
      <c r="IU105" t="str">
        <v>Profile|.002|A|C|</v>
      </c>
      <c r="IV105" t="str">
        <v>Profile|.002|C|A|</v>
      </c>
      <c r="IW105" t="str">
        <v>Profile|.002|C|B|</v>
      </c>
      <c r="IX105" t="str">
        <v>Profile|.0020|</v>
      </c>
      <c r="IY105" t="str">
        <v>Profile|.003|A|</v>
      </c>
      <c r="IZ105" t="str">
        <v>Profile|.003|A|B|C| Uni.</v>
      </c>
      <c r="JA105" t="str">
        <v>Profile|.003|E|F|</v>
      </c>
      <c r="JB105" t="str">
        <v>Profile|.004(U) .003|A|B|C|</v>
      </c>
      <c r="JC105" t="str">
        <v>Profile|.004|A| UNI.</v>
      </c>
      <c r="JD105" t="str">
        <v>Profile|.005|A|C|</v>
      </c>
      <c r="JE105" t="str">
        <v>Profile|.005|A|C|A&lt;--&gt;B, C&lt;--&gt;D</v>
      </c>
      <c r="JF105" t="str">
        <v>Profile|.005|A|D| A-B UNI.</v>
      </c>
      <c r="JG105" t="str">
        <v>Profile|.005|A|D| UNI.</v>
      </c>
      <c r="JH105" t="str">
        <v>Profile|.010|A|B|</v>
      </c>
      <c r="JI105" t="str">
        <v>Profile|.010|A|B|C|</v>
      </c>
      <c r="JJ105" t="str">
        <v>Profile|.03|A|</v>
      </c>
      <c r="JK105" t="str">
        <v>Profile|.05|A|B|</v>
      </c>
      <c r="JL105" t="str">
        <v>Profile|0.03|</v>
      </c>
      <c r="JM105" t="str">
        <v>Profile|0.03|A|</v>
      </c>
      <c r="JN105" t="str">
        <v>Profile|0.03|A|B|</v>
      </c>
      <c r="JO105" t="str">
        <v>Profile|0.05{A|C|</v>
      </c>
      <c r="JP105" t="str">
        <v>Profile|0.05|A|B|</v>
      </c>
      <c r="JQ105" t="str">
        <v>Profile|0.05|E|</v>
      </c>
      <c r="JR105" t="str">
        <v>Profile|0.05|E|F|</v>
      </c>
      <c r="JS105" t="str">
        <v>Profile|0.06|A|C|</v>
      </c>
      <c r="JT105" t="str">
        <v>Profile|0.1|A|A|</v>
      </c>
      <c r="JU105" t="str">
        <v>Profile|0.1|D1|</v>
      </c>
      <c r="JV105" t="str">
        <v>Profile|A|B|C|</v>
      </c>
      <c r="JW105" t="str">
        <v>Proile|.002|A|B|J-K</v>
      </c>
      <c r="JX105" t="str">
        <v>P-Thread Form</v>
      </c>
      <c r="JY105" t="str">
        <v>R  FULL RADIUS</v>
      </c>
      <c r="JZ105" t="str">
        <v>R.001/.006</v>
      </c>
      <c r="KA105" t="str">
        <v>R.003 MAX</v>
      </c>
      <c r="KB105" t="str">
        <v>R.005 MAX</v>
      </c>
      <c r="KC105" t="str">
        <v>R.030</v>
      </c>
      <c r="KD105" t="str">
        <v>R.25 MAX</v>
      </c>
      <c r="KE105" t="str">
        <v>R1.33 BASIC</v>
      </c>
      <c r="KF105" t="str">
        <v>R3.3</v>
      </c>
      <c r="KG105" t="str">
        <v>Ra 1.6 MAX</v>
      </c>
      <c r="KH105" t="str">
        <v>RAD @ FACE &amp; OD CHAMFER</v>
      </c>
      <c r="KI105" t="str">
        <v>RAD. @ ID &amp; BACK FACE</v>
      </c>
      <c r="KJ105" t="str">
        <v>RAD. @ OD &amp; BACK FACE</v>
      </c>
      <c r="KK105" t="str">
        <v>REMOVE SHRP EDGES .005 MAX</v>
      </c>
      <c r="KL105" t="str">
        <v>ROD SLOT CENTERED</v>
      </c>
      <c r="KM105" t="str">
        <v>SHARP OKAY</v>
      </c>
      <c r="KN105" t="str">
        <v>Slot Centered</v>
      </c>
      <c r="KO105" t="str">
        <v>SLOT WIDTH</v>
      </c>
      <c r="KP105" t="str">
        <v>Surface Finish Per Note 1</v>
      </c>
      <c r="KQ105" t="str">
        <v>Symmerty Balloon A_6</v>
      </c>
      <c r="KR105" t="str">
        <v>T27 HEXALOBE Per Note 1</v>
      </c>
      <c r="KS105" t="str">
        <v>T27 TORX</v>
      </c>
      <c r="KT105" t="str">
        <v>THRD DEPTH</v>
      </c>
      <c r="KU105" t="str">
        <v>Thread Form Per Note 3</v>
      </c>
      <c r="KV105" t="str">
        <v>THREAD INTO ROD SLOT</v>
      </c>
      <c r="KW105" t="str">
        <v>Thread Timed Print Note 6</v>
      </c>
      <c r="KX105" t="str">
        <v>TOOL MISMATCH PERMISSIBLE</v>
      </c>
      <c r="KY105" t="str">
        <v>Tot. Runout|Ø.002|C|</v>
      </c>
      <c r="KZ105" t="str">
        <v>Total Runout|.002|E|</v>
      </c>
      <c r="LA105" t="str">
        <v>TRIPLE LEAD THREAD</v>
      </c>
      <c r="LB105" t="str">
        <v>True Pos. |.001 (M)|A|</v>
      </c>
      <c r="LC105" t="str">
        <v>True Pos. |.002(M)|A|B|</v>
      </c>
      <c r="LD105" t="str">
        <v>True Pos. |.002|</v>
      </c>
      <c r="LE105" t="str">
        <v>True Pos. |.002|A|</v>
      </c>
      <c r="LF105" t="str">
        <v>True Pos. |.002|A|B|</v>
      </c>
      <c r="LG105" t="str">
        <v>True Pos. |.004|A|C|B|</v>
      </c>
      <c r="LH105" t="str">
        <v>True Pos. |.005(M)|A|B|</v>
      </c>
      <c r="LI105" t="str">
        <v>True Pos.|.000(L)|A|D|</v>
      </c>
      <c r="LJ105" t="str">
        <v>True Pos.|.000(M)|A|</v>
      </c>
      <c r="LK105" t="str">
        <v>True Pos.|.001(M)|A|</v>
      </c>
      <c r="LL105" t="str">
        <v>True Pos.|.001|B|</v>
      </c>
      <c r="LM105" t="str">
        <v>True Pos.|.001|E|</v>
      </c>
      <c r="LN105" t="str">
        <v>True Pos.|.002|A|</v>
      </c>
      <c r="LO105" t="str">
        <v>True Pos.|.002|B|</v>
      </c>
      <c r="LP105" t="str">
        <v>True Pos.|.002|C|</v>
      </c>
      <c r="LQ105" t="str">
        <v>True Pos.|.002|D1|</v>
      </c>
      <c r="LR105" t="str">
        <v>True Pos.|.002|D1|D2|</v>
      </c>
      <c r="LS105" t="str">
        <v>True Pos.|.05|A|</v>
      </c>
      <c r="LT105" t="str">
        <v>True Pos.|.1|A|B|C|</v>
      </c>
      <c r="LU105" t="str">
        <v>True Pos.|.13|A</v>
      </c>
      <c r="LV105" t="str">
        <v>True Pos.|0.05|A|</v>
      </c>
      <c r="LW105" t="str">
        <v>True Pos.|0.1|A|B|C|</v>
      </c>
      <c r="LX105" t="str">
        <v>True Pos.|0.13|A|</v>
      </c>
      <c r="LY105" t="str">
        <v>True Pos.|Ø.000(M)|A|</v>
      </c>
      <c r="LZ105" t="str">
        <v>True Pos.|Ø.000(M)|B|</v>
      </c>
      <c r="MA105" t="str">
        <v>True Pos.|Ø.001(M)|A(M)|</v>
      </c>
      <c r="MB105" t="str">
        <v>True Pos.|Ø.001(M)|A|</v>
      </c>
      <c r="MC105" t="str">
        <v>True Pos.|Ø.001|A|</v>
      </c>
      <c r="MD105" t="str">
        <v>True Pos.|Ø.001|C|</v>
      </c>
      <c r="ME105" t="str">
        <v>True Pos.|Ø.002(S)|A(S)|</v>
      </c>
      <c r="MF105" t="str">
        <v>True Pos.|Ø.002|A|</v>
      </c>
      <c r="MG105" t="str">
        <v>True Pos.|Ø.002|B|</v>
      </c>
      <c r="MH105" t="str">
        <v>True Pos.|Ø.002|C|</v>
      </c>
      <c r="MI105" t="str">
        <v>True Pos.|Ø.03(M)|A|</v>
      </c>
      <c r="MJ105" t="str">
        <v>True Pos.|Ø0.03(M)|A|</v>
      </c>
      <c r="MK105" t="str">
        <v>True Pos.|Ø0.05(L)|D|B|</v>
      </c>
      <c r="ML105" t="str">
        <v>True Pos.|Ø0.05|A|</v>
      </c>
      <c r="MM105" t="str">
        <v>True Pos.|Ø0.05|D|</v>
      </c>
      <c r="MN105" t="str">
        <v>True Pos.|Ø0.05|E|</v>
      </c>
      <c r="MO105" t="str">
        <v>True Pos.|Ø0.05|E|B|</v>
      </c>
      <c r="MP105" t="str">
        <v>True Pos.|SØ0.03|C|B|</v>
      </c>
      <c r="MQ105" t="str">
        <v>True Position|.002|A|B|</v>
      </c>
      <c r="MR105" t="str">
        <v>True. Pos.|Ø.001(M)|A|</v>
      </c>
      <c r="MS105" t="str">
        <v>True. Pps.|0.05|A|</v>
      </c>
      <c r="MT105" t="str">
        <v>Tumble Per Note 1</v>
      </c>
      <c r="MU105" t="str">
        <v>Tumble Per Note 2</v>
      </c>
    </row>
    <row r="106" spans="1:359">
      <c r="A106" t="s">
        <v>988</v>
      </c>
      <c r="C106" s="74" t="str" cm="1">
        <f t="array" ref="C106:MU106">TRANSPOSE(_xlfn._xlws.SORT(_xlfn._xlws.FILTER($A$2:$A$499,ISNUMBER(SEARCH('Prt. Lib. &amp; Routine, Table'!L113,$A$2:$A$499)),"not found")))</f>
        <v>.0015 T.I.R. MAX</v>
      </c>
      <c r="D106" t="str">
        <v>.002 MAX ROOT RADIUS</v>
      </c>
      <c r="E106" t="str">
        <v>.012 BLUNT END</v>
      </c>
      <c r="F106" t="str">
        <v>.015 MAX</v>
      </c>
      <c r="G106" t="str">
        <v>.016 T.S.C.</v>
      </c>
      <c r="H106" t="str">
        <v>.017 BASIC</v>
      </c>
      <c r="I106" t="str">
        <v>.021 PITCH</v>
      </c>
      <c r="J106" t="str">
        <v>.022 BLUNT START</v>
      </c>
      <c r="K106" t="str">
        <v>.025 BASIC</v>
      </c>
      <c r="L106" t="str">
        <v>.035 BASIC</v>
      </c>
      <c r="M106" t="str">
        <v>.043 T.S.C</v>
      </c>
      <c r="N106" t="str">
        <v>.053 T.S.C.</v>
      </c>
      <c r="O106" t="str">
        <v>.060 HEX DEPTH</v>
      </c>
      <c r="P106" t="str">
        <v>.060 PITCH</v>
      </c>
      <c r="Q106" t="str">
        <v>.061 BASIC</v>
      </c>
      <c r="R106" t="str">
        <v>.07 HEX</v>
      </c>
      <c r="S106" t="str">
        <v>.070 HEX DEPTH</v>
      </c>
      <c r="T106" t="str">
        <v>.082 DRILL</v>
      </c>
      <c r="U106" t="str">
        <v>.082 DRILL DEPTH</v>
      </c>
      <c r="V106" t="str">
        <v>.094 HEX</v>
      </c>
      <c r="W106" t="str">
        <v>.115 T.S.C.</v>
      </c>
      <c r="X106" t="str">
        <v>.1195 / .1243 MAJOR DIAMETER</v>
      </c>
      <c r="Y106" t="str">
        <v>.1250 HEX</v>
      </c>
      <c r="Z106" t="str">
        <v>.157 MINOR DIAMETER</v>
      </c>
      <c r="AA106" t="str">
        <v>.172 FULL THD DEPTH</v>
      </c>
      <c r="AB106" t="str">
        <v>.172 MAJOR DIAMETER</v>
      </c>
      <c r="AC106" t="str">
        <v>.180 MIN DEPTH FULL THRD</v>
      </c>
      <c r="AD106" t="str">
        <v>.183 Ceter Line Thread Dwell</v>
      </c>
      <c r="AE106" t="str">
        <v>.208 MAX THRD DEPTH</v>
      </c>
      <c r="AF106" t="str">
        <v>.218 BOTTOM HALF OF SLOT</v>
      </c>
      <c r="AG106" t="str">
        <v>.261 BASIC</v>
      </c>
      <c r="AH106" t="str">
        <v>.314 T.S.C.</v>
      </c>
      <c r="AI106" t="str">
        <v>.315 BASIC</v>
      </c>
      <c r="AJ106" t="str">
        <v>.329 MINOR Ø</v>
      </c>
      <c r="AK106" t="str">
        <v>.330 BASIC</v>
      </c>
      <c r="AL106" t="str">
        <v>.35 TO TANGENT POINT</v>
      </c>
      <c r="AM106" t="str">
        <v>.375 MAJOR Ø</v>
      </c>
      <c r="AN106" t="str">
        <v>.390 BASIC</v>
      </c>
      <c r="AO106" t="str">
        <v>.440 BASIC</v>
      </c>
      <c r="AP106" t="str">
        <v>.64/.96 HIGH=Pass</v>
      </c>
      <c r="AQ106" t="str">
        <v>0.012 MAX</v>
      </c>
      <c r="AR106" t="str">
        <v>0.015 MAX</v>
      </c>
      <c r="AS106" t="str">
        <v>0.05 Per Note 2</v>
      </c>
      <c r="AT106" t="str">
        <v>0.500 PULLOUT ZONE</v>
      </c>
      <c r="AU106" t="str">
        <v>10-32 UNF-2A</v>
      </c>
      <c r="AV106" t="str">
        <v>12-28 UNF-2B</v>
      </c>
      <c r="AW106" t="str">
        <v>2.87 BASIC</v>
      </c>
      <c r="AX106" t="str">
        <v>2-56 UNC 2B 2 STARTS</v>
      </c>
      <c r="AY106" t="str">
        <v>3 LEAD THREAD</v>
      </c>
      <c r="AZ106" t="str">
        <v>32µIN Max</v>
      </c>
      <c r="BA106" t="str">
        <v>5/16"-24 UNF-2A</v>
      </c>
      <c r="BB106" t="str">
        <v>5/16-18 UNC 2A</v>
      </c>
      <c r="BC106" t="str">
        <v>5-44 UNF-2A</v>
      </c>
      <c r="BD106" t="str">
        <v>6-16µIN</v>
      </c>
      <c r="BE106" t="str">
        <v>65° BLEND</v>
      </c>
      <c r="BF106" t="str">
        <v>7.45 Top of Ball to Face</v>
      </c>
      <c r="BG106" t="str">
        <v>7/16-28 UNEF 2B</v>
      </c>
      <c r="BH106" t="str">
        <v>7/16-28-UNEF-2A</v>
      </c>
      <c r="BI106" t="str">
        <v>Alignment Per Note 3</v>
      </c>
      <c r="BJ106" t="str">
        <v>ANODIZE (SEE CHART)</v>
      </c>
      <c r="BK106" t="str">
        <v>ANODIZE AQUA Per Note 3</v>
      </c>
      <c r="BL106" t="str">
        <v>ANODIZE BOTTOM PORTION</v>
      </c>
      <c r="BM106" t="str">
        <v>ANODIZE COLOR AQUA</v>
      </c>
      <c r="BN106" t="str">
        <v>ANODIZE COLOR GREEN DWG NOTE 4</v>
      </c>
      <c r="BO106" t="str">
        <v>ANODIZE COLOR LIGHT BLUE</v>
      </c>
      <c r="BP106" t="str">
        <v>ANODIZE GREEN Per Note 2</v>
      </c>
      <c r="BQ106" t="str">
        <v>ANODIZE GREY, Per Note 1</v>
      </c>
      <c r="BR106" t="str">
        <v>ANODIZE MAGENTA</v>
      </c>
      <c r="BS106" t="str">
        <v>Anodize Per note 3</v>
      </c>
      <c r="BT106" t="str">
        <v>Anodize Per Note 4</v>
      </c>
      <c r="BU106" t="str">
        <v>ANODIZE SEAFOAM</v>
      </c>
      <c r="BV106" t="str">
        <v>Balloon 11 Symmetry</v>
      </c>
      <c r="BW106" t="str">
        <v>Balloon 12 Symmetry</v>
      </c>
      <c r="BX106" t="str">
        <v>Balloon 13 Hole Centered</v>
      </c>
      <c r="BY106" t="str">
        <v>Balloon 13 Symmerty</v>
      </c>
      <c r="BZ106" t="str">
        <v>Balloon 2 Symmetry</v>
      </c>
      <c r="CA106" t="str">
        <v>Balloon 21 CENTERED</v>
      </c>
      <c r="CB106" t="str">
        <v>Balloon 29 Symmetry</v>
      </c>
      <c r="CC106" t="str">
        <v>Balloon 3 Symmetry</v>
      </c>
      <c r="CD106" t="str">
        <v>Balloon 4 Symmetry</v>
      </c>
      <c r="CE106" t="str">
        <v>Balloon 5 blend to SØ .340</v>
      </c>
      <c r="CF106" t="str">
        <v>Balloon 5 Symmetry</v>
      </c>
      <c r="CG106" t="str">
        <v>Balloon 6 Centered</v>
      </c>
      <c r="CH106" t="str">
        <v>Balloon 9 Function Check</v>
      </c>
      <c r="CI106" t="str">
        <v>Balloon 9 Symmerty</v>
      </c>
      <c r="CJ106" t="str">
        <v>Balloons 2 &amp; 17 Symmetry |.001|A|</v>
      </c>
      <c r="CK106" t="str">
        <v>Basic Ø 3.6</v>
      </c>
      <c r="CL106" t="str">
        <v>BEAD BLAST</v>
      </c>
      <c r="CM106" t="str">
        <v>BLAST ALUMINUM OXIDE</v>
      </c>
      <c r="CN106" t="str">
        <v>Blast Note 2</v>
      </c>
      <c r="CO106" t="str">
        <v xml:space="preserve">BLAST Per Note 1 </v>
      </c>
      <c r="CP106" t="str">
        <v>BLAST Per Note 2</v>
      </c>
      <c r="CQ106" t="str">
        <v>BLAST Per Note 3</v>
      </c>
      <c r="CR106" t="str">
        <v>BLAST Per Note 4</v>
      </c>
      <c r="CS106" t="str">
        <v>BLAST Per Note 8</v>
      </c>
      <c r="CT106" t="str">
        <v>BLAST Per Traveler, MATT FINISH</v>
      </c>
      <c r="CU106" t="str">
        <v>BLAST WITH 16 GRIT ALUMINUM OXIDE</v>
      </c>
      <c r="CV106" t="str">
        <v>BLAST, Uniform Finish Per Note 3</v>
      </c>
      <c r="CW106" t="str">
        <v>BREAK EDGE</v>
      </c>
      <c r="CX106" t="str">
        <v>BREAK EDGE .014</v>
      </c>
      <c r="CY106" t="str">
        <v>BREAK EDGES Note 2</v>
      </c>
      <c r="CZ106" t="str">
        <v>BREAK SHARP Per Note 1</v>
      </c>
      <c r="DA106" t="str">
        <v>BREAK SHARPS Per Note 1</v>
      </c>
      <c r="DB106" t="str">
        <v>CE 2729</v>
      </c>
      <c r="DC106" t="str">
        <v>CE Logo per Note 3</v>
      </c>
      <c r="DD106" t="str">
        <v>CE MARK</v>
      </c>
      <c r="DE106" t="str">
        <v>Chips/Debris Removed</v>
      </c>
      <c r="DF106" t="str">
        <v>Coat Per Note 2</v>
      </c>
      <c r="DG106" t="str">
        <v>C-Sink Ø .155</v>
      </c>
      <c r="DH106" t="str">
        <v>C-Sink Ø5.2</v>
      </c>
      <c r="DI106" t="str">
        <v>Deburred</v>
      </c>
      <c r="DJ106" t="str">
        <v>DIM "A" NoGo</v>
      </c>
      <c r="DK106" t="str">
        <v>DIM "A" NoGo Hexalobe</v>
      </c>
      <c r="DL106" t="str">
        <v>EDGE BREAK</v>
      </c>
      <c r="DM106" t="str">
        <v>EDGE BREAK MIN R.004, MAX R.010</v>
      </c>
      <c r="DN106" t="str">
        <v>Edge Break per Note 1</v>
      </c>
      <c r="DO106" t="str">
        <v>ELECTROPOLISH Per Note 1</v>
      </c>
      <c r="DP106" t="str">
        <v>Finish Per Note 3</v>
      </c>
      <c r="DQ106" t="str">
        <v>FLUTE POSITION Per Note 3</v>
      </c>
      <c r="DR106" t="str">
        <v>FULL R</v>
      </c>
      <c r="DS106" t="str">
        <v>FULL RADIUS</v>
      </c>
      <c r="DT106" t="str">
        <v xml:space="preserve">FULL RADIUS </v>
      </c>
      <c r="DU106" t="str">
        <v>Function Check  (.2340 .2360 FULL)</v>
      </c>
      <c r="DV106" t="str">
        <v>FUNCTIONAL  HEXALOBE</v>
      </c>
      <c r="DW106" t="str">
        <v>GLASS BEAD Per Note 3</v>
      </c>
      <c r="DX106" t="str">
        <v>Globus Logo per Note 3</v>
      </c>
      <c r="DY106" t="str">
        <v>Gold Anodized Color</v>
      </c>
      <c r="DZ106" t="str">
        <v>Green Anodized Color</v>
      </c>
      <c r="EA106" t="str">
        <v>GRIT BLAST Per Note 3</v>
      </c>
      <c r="EB106" t="str">
        <v>Grit Blast Per Note 4</v>
      </c>
      <c r="EC106" t="str">
        <v>GRIT BLAST, DWG NOTE 3</v>
      </c>
      <c r="ED106" t="str">
        <v>HEX MINOR Ø.1292</v>
      </c>
      <c r="EE106" t="str">
        <v xml:space="preserve">HEXALOBE </v>
      </c>
      <c r="EF106" t="str">
        <v>HEXALOBE FUNCTION</v>
      </c>
      <c r="EG106" t="str">
        <v>Hexalobe Minor</v>
      </c>
      <c r="EH106" t="str">
        <v>Hexalobe NV-30</v>
      </c>
      <c r="EI106" t="str">
        <v>HEXALOBE ORIENTATION</v>
      </c>
      <c r="EJ106" t="str">
        <v>Inspect per operation 30 comments</v>
      </c>
      <c r="EK106" t="str">
        <v>INT / EXT CORNERS: R.002 TO R.010</v>
      </c>
      <c r="EL106" t="str">
        <v>INT /EXT CORNERS R.05 TO R.03</v>
      </c>
      <c r="EM106" t="str">
        <v>John is a Geek</v>
      </c>
      <c r="EN106" t="str">
        <v>LASER ETCH</v>
      </c>
      <c r="EO106" t="str">
        <v>Laser Etch Per Note 7</v>
      </c>
      <c r="EP106" t="str">
        <v xml:space="preserve">LASER MARK "CE" DWG NOTE 10 </v>
      </c>
      <c r="EQ106" t="str">
        <v>Laser Mark "P1-15004-08", Per Note 3</v>
      </c>
      <c r="ER106" t="str">
        <v>Laser Mark "P2-15004-08", Per Note 3</v>
      </c>
      <c r="ES106" t="str">
        <v>Laser Mark "P3-15004-08", Per Note 3</v>
      </c>
      <c r="ET106" t="str">
        <v>Laser Mark "P4-15004-08", Per Note 3</v>
      </c>
      <c r="EU106" t="str">
        <v xml:space="preserve">LASER MARK LOGO DWG NOTE 9 </v>
      </c>
      <c r="EV106" t="str">
        <v xml:space="preserve">LASER MARK LOT NUMBER DWG NOTE 8 </v>
      </c>
      <c r="EW106" t="str">
        <v>Laser Mark Lot, Per Note 3</v>
      </c>
      <c r="EX106" t="str">
        <v xml:space="preserve">LASER MARK PART NUMBER DWG NOTE 8 </v>
      </c>
      <c r="EY106" t="str">
        <v>LASER: 13000000</v>
      </c>
      <c r="EZ106" t="str">
        <v>LASER: CE 2797</v>
      </c>
      <c r="FA106" t="str">
        <v>LASER: LOGO</v>
      </c>
      <c r="FB106" t="str">
        <v xml:space="preserve">LASER: Lot # Per RE-75-001 </v>
      </c>
      <c r="FC106" t="str">
        <v>LAST THREAD</v>
      </c>
      <c r="FD106" t="str">
        <v>LEAD .0625</v>
      </c>
      <c r="FE106" t="str">
        <v>LOGO</v>
      </c>
      <c r="FF106" t="str">
        <v>Lot (Control) Number per Note 3</v>
      </c>
      <c r="FG106" t="str">
        <v>LOT NO.</v>
      </c>
      <c r="FH106" t="str">
        <v>LOT NUMBER</v>
      </c>
      <c r="FI106" t="str">
        <v>LOT NUMBER PER NUVASIVE SOP 9002007</v>
      </c>
      <c r="FJ106" t="str">
        <v>M 4X 0.5 - 6G - 0.063R - LH</v>
      </c>
      <c r="FK106" t="str">
        <v>M4 X 0.5 - 6G - 0.063R</v>
      </c>
      <c r="FL106" t="str">
        <v>M4 X 0.5 - 6G - 0.063R - LH</v>
      </c>
      <c r="FM106" t="str">
        <v>M4.5 X .75 6g</v>
      </c>
      <c r="FN106" t="str">
        <v>M4.5 X 0.75 6g</v>
      </c>
      <c r="FO106" t="str">
        <v>M5x0.8-6g</v>
      </c>
      <c r="FP106" t="str">
        <v xml:space="preserve">M5x0.8-6g </v>
      </c>
      <c r="FQ106" t="str">
        <v>M6 X .75 6g</v>
      </c>
      <c r="FR106" t="str">
        <v>M6 X 0.75-6g</v>
      </c>
      <c r="FS106" t="str">
        <v>M6 X0.75 - 6g</v>
      </c>
      <c r="FT106" t="str">
        <v>M6X0.75 - 6H</v>
      </c>
      <c r="FU106" t="str">
        <v>M7 X 1.00 6g THREAD</v>
      </c>
      <c r="FV106" t="str">
        <v>M7X1.00 6g THREAD</v>
      </c>
      <c r="FW106" t="str">
        <v>M7X1.00 6h THREAD</v>
      </c>
      <c r="FX106" t="str">
        <v>Magenta Anodized Color</v>
      </c>
      <c r="FY106" t="str">
        <v>MAJOR Ø .380</v>
      </c>
      <c r="FZ106" t="str">
        <v>MAJORØ</v>
      </c>
      <c r="GA106" t="str">
        <v>MATT FINISH Per Note 3</v>
      </c>
      <c r="GB106" t="str">
        <v>MATT FINISH Per Traveler</v>
      </c>
      <c r="GC106" t="str">
        <v>MATTE FINISH</v>
      </c>
      <c r="GD106" t="str">
        <v>MATTE FINISH DWG NOTE 3</v>
      </c>
      <c r="GE106" t="str">
        <v>MATTE FINISH Note 3</v>
      </c>
      <c r="GF106" t="str">
        <v>Matte Finish Per Note 3</v>
      </c>
      <c r="GG106" t="str">
        <v>MATTE FINISH SIZE 10 GLASS BEAD</v>
      </c>
      <c r="GH106" t="str">
        <v>MAX ROOT RADIUS</v>
      </c>
      <c r="GI106" t="str">
        <v xml:space="preserve">Mill Profile Centered </v>
      </c>
      <c r="GJ106" t="str">
        <v>Minor Ø Unconstrained Check</v>
      </c>
      <c r="GK106" t="str">
        <v>MINOR Ø.1336</v>
      </c>
      <c r="GL106" t="str">
        <v>NO ANODIZE Per note 8</v>
      </c>
      <c r="GM106" t="str">
        <v>NO ANODIZE Per note 9</v>
      </c>
      <c r="GN106" t="str">
        <v>No Nicks, Scratches, Tool Marks, etc.</v>
      </c>
      <c r="GO106" t="str">
        <v>No Nicks,Scratches,Tool Marks,etc.</v>
      </c>
      <c r="GP106" t="str">
        <v>NO TOOL MARKS</v>
      </c>
      <c r="GQ106" t="str">
        <v>NOTE 3 THREAD RELIEF</v>
      </c>
      <c r="GR106" t="str">
        <v>NV-27 FUNC.</v>
      </c>
      <c r="GS106" t="str">
        <v>NV-30 DIM A</v>
      </c>
      <c r="GT106" t="str">
        <v>NV-30 DIM B</v>
      </c>
      <c r="GU106" t="str">
        <v>NV-30 DIM F</v>
      </c>
      <c r="GV106" t="str">
        <v>Ø .1250 HEX</v>
      </c>
      <c r="GW106" t="str">
        <v>Ø 9.4 MAJOR</v>
      </c>
      <c r="GX106" t="str">
        <v>Ø.096 MAX PILOT HOLE</v>
      </c>
      <c r="GY106" t="str">
        <v>Ø.125 THRU</v>
      </c>
      <c r="GZ106" t="str">
        <v>Ø.205 COUNTERSINK</v>
      </c>
      <c r="HA106" t="str">
        <v>Ø.260 T.S.C.</v>
      </c>
      <c r="HB106" t="str">
        <v>Ø.500 BASIC</v>
      </c>
      <c r="HC106" t="str">
        <v xml:space="preserve">OVAL CENTERED </v>
      </c>
      <c r="HD106" t="str">
        <v>PART NO. 15100</v>
      </c>
      <c r="HE106" t="str">
        <v>PART NUMBER 13100000</v>
      </c>
      <c r="HF106" t="str">
        <v>PART NUMBER 13600000</v>
      </c>
      <c r="HG106" t="str">
        <v>Part Number per Note 3</v>
      </c>
      <c r="HH106" t="str">
        <v>PD 5/16-18 UNC 2A</v>
      </c>
      <c r="HI106" t="str">
        <v>Perp.|0.05|A|</v>
      </c>
      <c r="HJ106" t="str">
        <v>PILOT THRU HOLE PRESENT</v>
      </c>
      <c r="HK106" t="str">
        <v>PITCH .060</v>
      </c>
      <c r="HL106" t="str">
        <v>Profile |.001|A|</v>
      </c>
      <c r="HM106" t="str">
        <v>Profile |.0015 | A | X-Y</v>
      </c>
      <c r="HN106" t="str">
        <v>Profile |.002| |A|B| X-Y</v>
      </c>
      <c r="HO106" t="str">
        <v>Profile |.002|A|B|</v>
      </c>
      <c r="HP106" t="str">
        <v>Profile |.002|A|B| X-Y</v>
      </c>
      <c r="HQ106" t="str">
        <v>Profile:|010|A|B|C|</v>
      </c>
      <c r="HR106" t="str">
        <v>Profile| .002| A|B|</v>
      </c>
      <c r="HS106" t="str">
        <v>Profile|.001|</v>
      </c>
      <c r="HT106" t="str">
        <v>Profile|.001|A|</v>
      </c>
      <c r="HU106" t="str">
        <v>Profile|.001|A|B|</v>
      </c>
      <c r="HV106" t="str">
        <v xml:space="preserve">Profile|.001|A|B| A&lt;-&gt;B </v>
      </c>
      <c r="HW106" t="str">
        <v>Profile|.001|A|B| C&lt;-&gt;D</v>
      </c>
      <c r="HX106" t="str">
        <v>Profile|.001|A|B| L-M</v>
      </c>
      <c r="HY106" t="str">
        <v>Profile|.001|A|B| P-Q</v>
      </c>
      <c r="HZ106" t="str">
        <v>Profile|.001|A|B|C&lt;-&gt;D</v>
      </c>
      <c r="IA106" t="str">
        <v>Profile|.001|A|C&lt;--&gt;D</v>
      </c>
      <c r="IB106" t="str">
        <v>Profile|.001|A|UNILATERAL</v>
      </c>
      <c r="IC106" t="str">
        <v>Profile|.001|C|</v>
      </c>
      <c r="ID106" t="str">
        <v>Profile|.0012|D1|</v>
      </c>
      <c r="IE106" t="str">
        <v>Profile|.0015| A-B UNI.</v>
      </c>
      <c r="IF106" t="str">
        <v>Profile|.0015| UNI.</v>
      </c>
      <c r="IG106" t="str">
        <v>Profile|.0015|A| X-Y</v>
      </c>
      <c r="IH106" t="str">
        <v>Profile|.0015|E|F|</v>
      </c>
      <c r="II106" t="str">
        <v>Profile|.0016|B|D|</v>
      </c>
      <c r="IJ106" t="str">
        <v>Profile|.002(U).000|A|</v>
      </c>
      <c r="IK106" t="str">
        <v>Profile|.002|</v>
      </c>
      <c r="IL106" t="str">
        <v>Profile|.002|A</v>
      </c>
      <c r="IM106" t="str">
        <v>Profile|.002|A|</v>
      </c>
      <c r="IN106" t="str">
        <v>Profile|.002|A|B|</v>
      </c>
      <c r="IO106" t="str">
        <v xml:space="preserve">Profile|.002|A|B| A&lt;-&gt;B </v>
      </c>
      <c r="IP106" t="str">
        <v>Profile|.002|A|B| C&lt;-&gt;D</v>
      </c>
      <c r="IQ106" t="str">
        <v>Profile|.002|A|B| X-Y</v>
      </c>
      <c r="IR106" t="str">
        <v>Profile|.002|A|B|C|X-Y</v>
      </c>
      <c r="IS106" t="str">
        <v>Profile|.002|A|B|X&lt;--&gt;Y</v>
      </c>
      <c r="IT106" t="str">
        <v>Profile|.002|A|B|X-Y</v>
      </c>
      <c r="IU106" t="str">
        <v>Profile|.002|A|C|</v>
      </c>
      <c r="IV106" t="str">
        <v>Profile|.002|C|A|</v>
      </c>
      <c r="IW106" t="str">
        <v>Profile|.002|C|B|</v>
      </c>
      <c r="IX106" t="str">
        <v>Profile|.0020|</v>
      </c>
      <c r="IY106" t="str">
        <v>Profile|.003|A|</v>
      </c>
      <c r="IZ106" t="str">
        <v>Profile|.003|A|B|C| Uni.</v>
      </c>
      <c r="JA106" t="str">
        <v>Profile|.003|E|F|</v>
      </c>
      <c r="JB106" t="str">
        <v>Profile|.004(U) .003|A|B|C|</v>
      </c>
      <c r="JC106" t="str">
        <v>Profile|.004|A| UNI.</v>
      </c>
      <c r="JD106" t="str">
        <v>Profile|.005|A|C|</v>
      </c>
      <c r="JE106" t="str">
        <v>Profile|.005|A|C|A&lt;--&gt;B, C&lt;--&gt;D</v>
      </c>
      <c r="JF106" t="str">
        <v>Profile|.005|A|D| A-B UNI.</v>
      </c>
      <c r="JG106" t="str">
        <v>Profile|.005|A|D| UNI.</v>
      </c>
      <c r="JH106" t="str">
        <v>Profile|.010|A|B|</v>
      </c>
      <c r="JI106" t="str">
        <v>Profile|.010|A|B|C|</v>
      </c>
      <c r="JJ106" t="str">
        <v>Profile|.03|A|</v>
      </c>
      <c r="JK106" t="str">
        <v>Profile|.05|A|B|</v>
      </c>
      <c r="JL106" t="str">
        <v>Profile|0.03|</v>
      </c>
      <c r="JM106" t="str">
        <v>Profile|0.03|A|</v>
      </c>
      <c r="JN106" t="str">
        <v>Profile|0.03|A|B|</v>
      </c>
      <c r="JO106" t="str">
        <v>Profile|0.05{A|C|</v>
      </c>
      <c r="JP106" t="str">
        <v>Profile|0.05|A|B|</v>
      </c>
      <c r="JQ106" t="str">
        <v>Profile|0.05|E|</v>
      </c>
      <c r="JR106" t="str">
        <v>Profile|0.05|E|F|</v>
      </c>
      <c r="JS106" t="str">
        <v>Profile|0.06|A|C|</v>
      </c>
      <c r="JT106" t="str">
        <v>Profile|0.1|A|A|</v>
      </c>
      <c r="JU106" t="str">
        <v>Profile|0.1|D1|</v>
      </c>
      <c r="JV106" t="str">
        <v>Profile|A|B|C|</v>
      </c>
      <c r="JW106" t="str">
        <v>Proile|.002|A|B|J-K</v>
      </c>
      <c r="JX106" t="str">
        <v>P-Thread Form</v>
      </c>
      <c r="JY106" t="str">
        <v>R  FULL RADIUS</v>
      </c>
      <c r="JZ106" t="str">
        <v>R.001/.006</v>
      </c>
      <c r="KA106" t="str">
        <v>R.003 MAX</v>
      </c>
      <c r="KB106" t="str">
        <v>R.005 MAX</v>
      </c>
      <c r="KC106" t="str">
        <v>R.030</v>
      </c>
      <c r="KD106" t="str">
        <v>R.25 MAX</v>
      </c>
      <c r="KE106" t="str">
        <v>R1.33 BASIC</v>
      </c>
      <c r="KF106" t="str">
        <v>R3.3</v>
      </c>
      <c r="KG106" t="str">
        <v>Ra 1.6 MAX</v>
      </c>
      <c r="KH106" t="str">
        <v>RAD @ FACE &amp; OD CHAMFER</v>
      </c>
      <c r="KI106" t="str">
        <v>RAD. @ ID &amp; BACK FACE</v>
      </c>
      <c r="KJ106" t="str">
        <v>RAD. @ OD &amp; BACK FACE</v>
      </c>
      <c r="KK106" t="str">
        <v>REMOVE SHRP EDGES .005 MAX</v>
      </c>
      <c r="KL106" t="str">
        <v>ROD SLOT CENTERED</v>
      </c>
      <c r="KM106" t="str">
        <v>SHARP OKAY</v>
      </c>
      <c r="KN106" t="str">
        <v>Slot Centered</v>
      </c>
      <c r="KO106" t="str">
        <v>SLOT WIDTH</v>
      </c>
      <c r="KP106" t="str">
        <v>Surface Finish Per Note 1</v>
      </c>
      <c r="KQ106" t="str">
        <v>Symmerty Balloon A_6</v>
      </c>
      <c r="KR106" t="str">
        <v>T27 HEXALOBE Per Note 1</v>
      </c>
      <c r="KS106" t="str">
        <v>T27 TORX</v>
      </c>
      <c r="KT106" t="str">
        <v>THRD DEPTH</v>
      </c>
      <c r="KU106" t="str">
        <v>Thread Form Per Note 3</v>
      </c>
      <c r="KV106" t="str">
        <v>THREAD INTO ROD SLOT</v>
      </c>
      <c r="KW106" t="str">
        <v>Thread Timed Print Note 6</v>
      </c>
      <c r="KX106" t="str">
        <v>TOOL MISMATCH PERMISSIBLE</v>
      </c>
      <c r="KY106" t="str">
        <v>Tot. Runout|Ø.002|C|</v>
      </c>
      <c r="KZ106" t="str">
        <v>Total Runout|.002|E|</v>
      </c>
      <c r="LA106" t="str">
        <v>TRIPLE LEAD THREAD</v>
      </c>
      <c r="LB106" t="str">
        <v>True Pos. |.001 (M)|A|</v>
      </c>
      <c r="LC106" t="str">
        <v>True Pos. |.002(M)|A|B|</v>
      </c>
      <c r="LD106" t="str">
        <v>True Pos. |.002|</v>
      </c>
      <c r="LE106" t="str">
        <v>True Pos. |.002|A|</v>
      </c>
      <c r="LF106" t="str">
        <v>True Pos. |.002|A|B|</v>
      </c>
      <c r="LG106" t="str">
        <v>True Pos. |.004|A|C|B|</v>
      </c>
      <c r="LH106" t="str">
        <v>True Pos. |.005(M)|A|B|</v>
      </c>
      <c r="LI106" t="str">
        <v>True Pos.|.000(L)|A|D|</v>
      </c>
      <c r="LJ106" t="str">
        <v>True Pos.|.000(M)|A|</v>
      </c>
      <c r="LK106" t="str">
        <v>True Pos.|.001(M)|A|</v>
      </c>
      <c r="LL106" t="str">
        <v>True Pos.|.001|B|</v>
      </c>
      <c r="LM106" t="str">
        <v>True Pos.|.001|E|</v>
      </c>
      <c r="LN106" t="str">
        <v>True Pos.|.002|A|</v>
      </c>
      <c r="LO106" t="str">
        <v>True Pos.|.002|B|</v>
      </c>
      <c r="LP106" t="str">
        <v>True Pos.|.002|C|</v>
      </c>
      <c r="LQ106" t="str">
        <v>True Pos.|.002|D1|</v>
      </c>
      <c r="LR106" t="str">
        <v>True Pos.|.002|D1|D2|</v>
      </c>
      <c r="LS106" t="str">
        <v>True Pos.|.05|A|</v>
      </c>
      <c r="LT106" t="str">
        <v>True Pos.|.1|A|B|C|</v>
      </c>
      <c r="LU106" t="str">
        <v>True Pos.|.13|A</v>
      </c>
      <c r="LV106" t="str">
        <v>True Pos.|0.05|A|</v>
      </c>
      <c r="LW106" t="str">
        <v>True Pos.|0.1|A|B|C|</v>
      </c>
      <c r="LX106" t="str">
        <v>True Pos.|0.13|A|</v>
      </c>
      <c r="LY106" t="str">
        <v>True Pos.|Ø.000(M)|A|</v>
      </c>
      <c r="LZ106" t="str">
        <v>True Pos.|Ø.000(M)|B|</v>
      </c>
      <c r="MA106" t="str">
        <v>True Pos.|Ø.001(M)|A(M)|</v>
      </c>
      <c r="MB106" t="str">
        <v>True Pos.|Ø.001(M)|A|</v>
      </c>
      <c r="MC106" t="str">
        <v>True Pos.|Ø.001|A|</v>
      </c>
      <c r="MD106" t="str">
        <v>True Pos.|Ø.001|C|</v>
      </c>
      <c r="ME106" t="str">
        <v>True Pos.|Ø.002(S)|A(S)|</v>
      </c>
      <c r="MF106" t="str">
        <v>True Pos.|Ø.002|A|</v>
      </c>
      <c r="MG106" t="str">
        <v>True Pos.|Ø.002|B|</v>
      </c>
      <c r="MH106" t="str">
        <v>True Pos.|Ø.002|C|</v>
      </c>
      <c r="MI106" t="str">
        <v>True Pos.|Ø.03(M)|A|</v>
      </c>
      <c r="MJ106" t="str">
        <v>True Pos.|Ø0.03(M)|A|</v>
      </c>
      <c r="MK106" t="str">
        <v>True Pos.|Ø0.05(L)|D|B|</v>
      </c>
      <c r="ML106" t="str">
        <v>True Pos.|Ø0.05|A|</v>
      </c>
      <c r="MM106" t="str">
        <v>True Pos.|Ø0.05|D|</v>
      </c>
      <c r="MN106" t="str">
        <v>True Pos.|Ø0.05|E|</v>
      </c>
      <c r="MO106" t="str">
        <v>True Pos.|Ø0.05|E|B|</v>
      </c>
      <c r="MP106" t="str">
        <v>True Pos.|SØ0.03|C|B|</v>
      </c>
      <c r="MQ106" t="str">
        <v>True Position|.002|A|B|</v>
      </c>
      <c r="MR106" t="str">
        <v>True. Pos.|Ø.001(M)|A|</v>
      </c>
      <c r="MS106" t="str">
        <v>True. Pps.|0.05|A|</v>
      </c>
      <c r="MT106" t="str">
        <v>Tumble Per Note 1</v>
      </c>
      <c r="MU106" t="str">
        <v>Tumble Per Note 2</v>
      </c>
    </row>
    <row r="107" spans="1:359">
      <c r="A107" t="s">
        <v>989</v>
      </c>
      <c r="C107" s="74" t="str" cm="1">
        <f t="array" ref="C107:MU107">TRANSPOSE(_xlfn._xlws.SORT(_xlfn._xlws.FILTER($A$2:$A$499,ISNUMBER(SEARCH('Prt. Lib. &amp; Routine, Table'!L114,$A$2:$A$499)),"not found")))</f>
        <v>.0015 T.I.R. MAX</v>
      </c>
      <c r="D107" t="str">
        <v>.002 MAX ROOT RADIUS</v>
      </c>
      <c r="E107" t="str">
        <v>.012 BLUNT END</v>
      </c>
      <c r="F107" t="str">
        <v>.015 MAX</v>
      </c>
      <c r="G107" t="str">
        <v>.016 T.S.C.</v>
      </c>
      <c r="H107" t="str">
        <v>.017 BASIC</v>
      </c>
      <c r="I107" t="str">
        <v>.021 PITCH</v>
      </c>
      <c r="J107" t="str">
        <v>.022 BLUNT START</v>
      </c>
      <c r="K107" t="str">
        <v>.025 BASIC</v>
      </c>
      <c r="L107" t="str">
        <v>.035 BASIC</v>
      </c>
      <c r="M107" t="str">
        <v>.043 T.S.C</v>
      </c>
      <c r="N107" t="str">
        <v>.053 T.S.C.</v>
      </c>
      <c r="O107" t="str">
        <v>.060 HEX DEPTH</v>
      </c>
      <c r="P107" t="str">
        <v>.060 PITCH</v>
      </c>
      <c r="Q107" t="str">
        <v>.061 BASIC</v>
      </c>
      <c r="R107" t="str">
        <v>.07 HEX</v>
      </c>
      <c r="S107" t="str">
        <v>.070 HEX DEPTH</v>
      </c>
      <c r="T107" t="str">
        <v>.082 DRILL</v>
      </c>
      <c r="U107" t="str">
        <v>.082 DRILL DEPTH</v>
      </c>
      <c r="V107" t="str">
        <v>.094 HEX</v>
      </c>
      <c r="W107" t="str">
        <v>.115 T.S.C.</v>
      </c>
      <c r="X107" t="str">
        <v>.1195 / .1243 MAJOR DIAMETER</v>
      </c>
      <c r="Y107" t="str">
        <v>.1250 HEX</v>
      </c>
      <c r="Z107" t="str">
        <v>.157 MINOR DIAMETER</v>
      </c>
      <c r="AA107" t="str">
        <v>.172 FULL THD DEPTH</v>
      </c>
      <c r="AB107" t="str">
        <v>.172 MAJOR DIAMETER</v>
      </c>
      <c r="AC107" t="str">
        <v>.180 MIN DEPTH FULL THRD</v>
      </c>
      <c r="AD107" t="str">
        <v>.183 Ceter Line Thread Dwell</v>
      </c>
      <c r="AE107" t="str">
        <v>.208 MAX THRD DEPTH</v>
      </c>
      <c r="AF107" t="str">
        <v>.218 BOTTOM HALF OF SLOT</v>
      </c>
      <c r="AG107" t="str">
        <v>.261 BASIC</v>
      </c>
      <c r="AH107" t="str">
        <v>.314 T.S.C.</v>
      </c>
      <c r="AI107" t="str">
        <v>.315 BASIC</v>
      </c>
      <c r="AJ107" t="str">
        <v>.329 MINOR Ø</v>
      </c>
      <c r="AK107" t="str">
        <v>.330 BASIC</v>
      </c>
      <c r="AL107" t="str">
        <v>.35 TO TANGENT POINT</v>
      </c>
      <c r="AM107" t="str">
        <v>.375 MAJOR Ø</v>
      </c>
      <c r="AN107" t="str">
        <v>.390 BASIC</v>
      </c>
      <c r="AO107" t="str">
        <v>.440 BASIC</v>
      </c>
      <c r="AP107" t="str">
        <v>.64/.96 HIGH=Pass</v>
      </c>
      <c r="AQ107" t="str">
        <v>0.012 MAX</v>
      </c>
      <c r="AR107" t="str">
        <v>0.015 MAX</v>
      </c>
      <c r="AS107" t="str">
        <v>0.05 Per Note 2</v>
      </c>
      <c r="AT107" t="str">
        <v>0.500 PULLOUT ZONE</v>
      </c>
      <c r="AU107" t="str">
        <v>10-32 UNF-2A</v>
      </c>
      <c r="AV107" t="str">
        <v>12-28 UNF-2B</v>
      </c>
      <c r="AW107" t="str">
        <v>2.87 BASIC</v>
      </c>
      <c r="AX107" t="str">
        <v>2-56 UNC 2B 2 STARTS</v>
      </c>
      <c r="AY107" t="str">
        <v>3 LEAD THREAD</v>
      </c>
      <c r="AZ107" t="str">
        <v>32µIN Max</v>
      </c>
      <c r="BA107" t="str">
        <v>5/16"-24 UNF-2A</v>
      </c>
      <c r="BB107" t="str">
        <v>5/16-18 UNC 2A</v>
      </c>
      <c r="BC107" t="str">
        <v>5-44 UNF-2A</v>
      </c>
      <c r="BD107" t="str">
        <v>6-16µIN</v>
      </c>
      <c r="BE107" t="str">
        <v>65° BLEND</v>
      </c>
      <c r="BF107" t="str">
        <v>7.45 Top of Ball to Face</v>
      </c>
      <c r="BG107" t="str">
        <v>7/16-28 UNEF 2B</v>
      </c>
      <c r="BH107" t="str">
        <v>7/16-28-UNEF-2A</v>
      </c>
      <c r="BI107" t="str">
        <v>Alignment Per Note 3</v>
      </c>
      <c r="BJ107" t="str">
        <v>ANODIZE (SEE CHART)</v>
      </c>
      <c r="BK107" t="str">
        <v>ANODIZE AQUA Per Note 3</v>
      </c>
      <c r="BL107" t="str">
        <v>ANODIZE BOTTOM PORTION</v>
      </c>
      <c r="BM107" t="str">
        <v>ANODIZE COLOR AQUA</v>
      </c>
      <c r="BN107" t="str">
        <v>ANODIZE COLOR GREEN DWG NOTE 4</v>
      </c>
      <c r="BO107" t="str">
        <v>ANODIZE COLOR LIGHT BLUE</v>
      </c>
      <c r="BP107" t="str">
        <v>ANODIZE GREEN Per Note 2</v>
      </c>
      <c r="BQ107" t="str">
        <v>ANODIZE GREY, Per Note 1</v>
      </c>
      <c r="BR107" t="str">
        <v>ANODIZE MAGENTA</v>
      </c>
      <c r="BS107" t="str">
        <v>Anodize Per note 3</v>
      </c>
      <c r="BT107" t="str">
        <v>Anodize Per Note 4</v>
      </c>
      <c r="BU107" t="str">
        <v>ANODIZE SEAFOAM</v>
      </c>
      <c r="BV107" t="str">
        <v>Balloon 11 Symmetry</v>
      </c>
      <c r="BW107" t="str">
        <v>Balloon 12 Symmetry</v>
      </c>
      <c r="BX107" t="str">
        <v>Balloon 13 Hole Centered</v>
      </c>
      <c r="BY107" t="str">
        <v>Balloon 13 Symmerty</v>
      </c>
      <c r="BZ107" t="str">
        <v>Balloon 2 Symmetry</v>
      </c>
      <c r="CA107" t="str">
        <v>Balloon 21 CENTERED</v>
      </c>
      <c r="CB107" t="str">
        <v>Balloon 29 Symmetry</v>
      </c>
      <c r="CC107" t="str">
        <v>Balloon 3 Symmetry</v>
      </c>
      <c r="CD107" t="str">
        <v>Balloon 4 Symmetry</v>
      </c>
      <c r="CE107" t="str">
        <v>Balloon 5 blend to SØ .340</v>
      </c>
      <c r="CF107" t="str">
        <v>Balloon 5 Symmetry</v>
      </c>
      <c r="CG107" t="str">
        <v>Balloon 6 Centered</v>
      </c>
      <c r="CH107" t="str">
        <v>Balloon 9 Function Check</v>
      </c>
      <c r="CI107" t="str">
        <v>Balloon 9 Symmerty</v>
      </c>
      <c r="CJ107" t="str">
        <v>Balloons 2 &amp; 17 Symmetry |.001|A|</v>
      </c>
      <c r="CK107" t="str">
        <v>Basic Ø 3.6</v>
      </c>
      <c r="CL107" t="str">
        <v>BEAD BLAST</v>
      </c>
      <c r="CM107" t="str">
        <v>BLAST ALUMINUM OXIDE</v>
      </c>
      <c r="CN107" t="str">
        <v>Blast Note 2</v>
      </c>
      <c r="CO107" t="str">
        <v xml:space="preserve">BLAST Per Note 1 </v>
      </c>
      <c r="CP107" t="str">
        <v>BLAST Per Note 2</v>
      </c>
      <c r="CQ107" t="str">
        <v>BLAST Per Note 3</v>
      </c>
      <c r="CR107" t="str">
        <v>BLAST Per Note 4</v>
      </c>
      <c r="CS107" t="str">
        <v>BLAST Per Note 8</v>
      </c>
      <c r="CT107" t="str">
        <v>BLAST Per Traveler, MATT FINISH</v>
      </c>
      <c r="CU107" t="str">
        <v>BLAST WITH 16 GRIT ALUMINUM OXIDE</v>
      </c>
      <c r="CV107" t="str">
        <v>BLAST, Uniform Finish Per Note 3</v>
      </c>
      <c r="CW107" t="str">
        <v>BREAK EDGE</v>
      </c>
      <c r="CX107" t="str">
        <v>BREAK EDGE .014</v>
      </c>
      <c r="CY107" t="str">
        <v>BREAK EDGES Note 2</v>
      </c>
      <c r="CZ107" t="str">
        <v>BREAK SHARP Per Note 1</v>
      </c>
      <c r="DA107" t="str">
        <v>BREAK SHARPS Per Note 1</v>
      </c>
      <c r="DB107" t="str">
        <v>CE 2729</v>
      </c>
      <c r="DC107" t="str">
        <v>CE Logo per Note 3</v>
      </c>
      <c r="DD107" t="str">
        <v>CE MARK</v>
      </c>
      <c r="DE107" t="str">
        <v>Chips/Debris Removed</v>
      </c>
      <c r="DF107" t="str">
        <v>Coat Per Note 2</v>
      </c>
      <c r="DG107" t="str">
        <v>C-Sink Ø .155</v>
      </c>
      <c r="DH107" t="str">
        <v>C-Sink Ø5.2</v>
      </c>
      <c r="DI107" t="str">
        <v>Deburred</v>
      </c>
      <c r="DJ107" t="str">
        <v>DIM "A" NoGo</v>
      </c>
      <c r="DK107" t="str">
        <v>DIM "A" NoGo Hexalobe</v>
      </c>
      <c r="DL107" t="str">
        <v>EDGE BREAK</v>
      </c>
      <c r="DM107" t="str">
        <v>EDGE BREAK MIN R.004, MAX R.010</v>
      </c>
      <c r="DN107" t="str">
        <v>Edge Break per Note 1</v>
      </c>
      <c r="DO107" t="str">
        <v>ELECTROPOLISH Per Note 1</v>
      </c>
      <c r="DP107" t="str">
        <v>Finish Per Note 3</v>
      </c>
      <c r="DQ107" t="str">
        <v>FLUTE POSITION Per Note 3</v>
      </c>
      <c r="DR107" t="str">
        <v>FULL R</v>
      </c>
      <c r="DS107" t="str">
        <v>FULL RADIUS</v>
      </c>
      <c r="DT107" t="str">
        <v xml:space="preserve">FULL RADIUS </v>
      </c>
      <c r="DU107" t="str">
        <v>Function Check  (.2340 .2360 FULL)</v>
      </c>
      <c r="DV107" t="str">
        <v>FUNCTIONAL  HEXALOBE</v>
      </c>
      <c r="DW107" t="str">
        <v>GLASS BEAD Per Note 3</v>
      </c>
      <c r="DX107" t="str">
        <v>Globus Logo per Note 3</v>
      </c>
      <c r="DY107" t="str">
        <v>Gold Anodized Color</v>
      </c>
      <c r="DZ107" t="str">
        <v>Green Anodized Color</v>
      </c>
      <c r="EA107" t="str">
        <v>GRIT BLAST Per Note 3</v>
      </c>
      <c r="EB107" t="str">
        <v>Grit Blast Per Note 4</v>
      </c>
      <c r="EC107" t="str">
        <v>GRIT BLAST, DWG NOTE 3</v>
      </c>
      <c r="ED107" t="str">
        <v>HEX MINOR Ø.1292</v>
      </c>
      <c r="EE107" t="str">
        <v xml:space="preserve">HEXALOBE </v>
      </c>
      <c r="EF107" t="str">
        <v>HEXALOBE FUNCTION</v>
      </c>
      <c r="EG107" t="str">
        <v>Hexalobe Minor</v>
      </c>
      <c r="EH107" t="str">
        <v>Hexalobe NV-30</v>
      </c>
      <c r="EI107" t="str">
        <v>HEXALOBE ORIENTATION</v>
      </c>
      <c r="EJ107" t="str">
        <v>Inspect per operation 30 comments</v>
      </c>
      <c r="EK107" t="str">
        <v>INT / EXT CORNERS: R.002 TO R.010</v>
      </c>
      <c r="EL107" t="str">
        <v>INT /EXT CORNERS R.05 TO R.03</v>
      </c>
      <c r="EM107" t="str">
        <v>John is a Geek</v>
      </c>
      <c r="EN107" t="str">
        <v>LASER ETCH</v>
      </c>
      <c r="EO107" t="str">
        <v>Laser Etch Per Note 7</v>
      </c>
      <c r="EP107" t="str">
        <v xml:space="preserve">LASER MARK "CE" DWG NOTE 10 </v>
      </c>
      <c r="EQ107" t="str">
        <v>Laser Mark "P1-15004-08", Per Note 3</v>
      </c>
      <c r="ER107" t="str">
        <v>Laser Mark "P2-15004-08", Per Note 3</v>
      </c>
      <c r="ES107" t="str">
        <v>Laser Mark "P3-15004-08", Per Note 3</v>
      </c>
      <c r="ET107" t="str">
        <v>Laser Mark "P4-15004-08", Per Note 3</v>
      </c>
      <c r="EU107" t="str">
        <v xml:space="preserve">LASER MARK LOGO DWG NOTE 9 </v>
      </c>
      <c r="EV107" t="str">
        <v xml:space="preserve">LASER MARK LOT NUMBER DWG NOTE 8 </v>
      </c>
      <c r="EW107" t="str">
        <v>Laser Mark Lot, Per Note 3</v>
      </c>
      <c r="EX107" t="str">
        <v xml:space="preserve">LASER MARK PART NUMBER DWG NOTE 8 </v>
      </c>
      <c r="EY107" t="str">
        <v>LASER: 13000000</v>
      </c>
      <c r="EZ107" t="str">
        <v>LASER: CE 2797</v>
      </c>
      <c r="FA107" t="str">
        <v>LASER: LOGO</v>
      </c>
      <c r="FB107" t="str">
        <v xml:space="preserve">LASER: Lot # Per RE-75-001 </v>
      </c>
      <c r="FC107" t="str">
        <v>LAST THREAD</v>
      </c>
      <c r="FD107" t="str">
        <v>LEAD .0625</v>
      </c>
      <c r="FE107" t="str">
        <v>LOGO</v>
      </c>
      <c r="FF107" t="str">
        <v>Lot (Control) Number per Note 3</v>
      </c>
      <c r="FG107" t="str">
        <v>LOT NO.</v>
      </c>
      <c r="FH107" t="str">
        <v>LOT NUMBER</v>
      </c>
      <c r="FI107" t="str">
        <v>LOT NUMBER PER NUVASIVE SOP 9002007</v>
      </c>
      <c r="FJ107" t="str">
        <v>M 4X 0.5 - 6G - 0.063R - LH</v>
      </c>
      <c r="FK107" t="str">
        <v>M4 X 0.5 - 6G - 0.063R</v>
      </c>
      <c r="FL107" t="str">
        <v>M4 X 0.5 - 6G - 0.063R - LH</v>
      </c>
      <c r="FM107" t="str">
        <v>M4.5 X .75 6g</v>
      </c>
      <c r="FN107" t="str">
        <v>M4.5 X 0.75 6g</v>
      </c>
      <c r="FO107" t="str">
        <v>M5x0.8-6g</v>
      </c>
      <c r="FP107" t="str">
        <v xml:space="preserve">M5x0.8-6g </v>
      </c>
      <c r="FQ107" t="str">
        <v>M6 X .75 6g</v>
      </c>
      <c r="FR107" t="str">
        <v>M6 X 0.75-6g</v>
      </c>
      <c r="FS107" t="str">
        <v>M6 X0.75 - 6g</v>
      </c>
      <c r="FT107" t="str">
        <v>M6X0.75 - 6H</v>
      </c>
      <c r="FU107" t="str">
        <v>M7 X 1.00 6g THREAD</v>
      </c>
      <c r="FV107" t="str">
        <v>M7X1.00 6g THREAD</v>
      </c>
      <c r="FW107" t="str">
        <v>M7X1.00 6h THREAD</v>
      </c>
      <c r="FX107" t="str">
        <v>Magenta Anodized Color</v>
      </c>
      <c r="FY107" t="str">
        <v>MAJOR Ø .380</v>
      </c>
      <c r="FZ107" t="str">
        <v>MAJORØ</v>
      </c>
      <c r="GA107" t="str">
        <v>MATT FINISH Per Note 3</v>
      </c>
      <c r="GB107" t="str">
        <v>MATT FINISH Per Traveler</v>
      </c>
      <c r="GC107" t="str">
        <v>MATTE FINISH</v>
      </c>
      <c r="GD107" t="str">
        <v>MATTE FINISH DWG NOTE 3</v>
      </c>
      <c r="GE107" t="str">
        <v>MATTE FINISH Note 3</v>
      </c>
      <c r="GF107" t="str">
        <v>Matte Finish Per Note 3</v>
      </c>
      <c r="GG107" t="str">
        <v>MATTE FINISH SIZE 10 GLASS BEAD</v>
      </c>
      <c r="GH107" t="str">
        <v>MAX ROOT RADIUS</v>
      </c>
      <c r="GI107" t="str">
        <v xml:space="preserve">Mill Profile Centered </v>
      </c>
      <c r="GJ107" t="str">
        <v>Minor Ø Unconstrained Check</v>
      </c>
      <c r="GK107" t="str">
        <v>MINOR Ø.1336</v>
      </c>
      <c r="GL107" t="str">
        <v>NO ANODIZE Per note 8</v>
      </c>
      <c r="GM107" t="str">
        <v>NO ANODIZE Per note 9</v>
      </c>
      <c r="GN107" t="str">
        <v>No Nicks, Scratches, Tool Marks, etc.</v>
      </c>
      <c r="GO107" t="str">
        <v>No Nicks,Scratches,Tool Marks,etc.</v>
      </c>
      <c r="GP107" t="str">
        <v>NO TOOL MARKS</v>
      </c>
      <c r="GQ107" t="str">
        <v>NOTE 3 THREAD RELIEF</v>
      </c>
      <c r="GR107" t="str">
        <v>NV-27 FUNC.</v>
      </c>
      <c r="GS107" t="str">
        <v>NV-30 DIM A</v>
      </c>
      <c r="GT107" t="str">
        <v>NV-30 DIM B</v>
      </c>
      <c r="GU107" t="str">
        <v>NV-30 DIM F</v>
      </c>
      <c r="GV107" t="str">
        <v>Ø .1250 HEX</v>
      </c>
      <c r="GW107" t="str">
        <v>Ø 9.4 MAJOR</v>
      </c>
      <c r="GX107" t="str">
        <v>Ø.096 MAX PILOT HOLE</v>
      </c>
      <c r="GY107" t="str">
        <v>Ø.125 THRU</v>
      </c>
      <c r="GZ107" t="str">
        <v>Ø.205 COUNTERSINK</v>
      </c>
      <c r="HA107" t="str">
        <v>Ø.260 T.S.C.</v>
      </c>
      <c r="HB107" t="str">
        <v>Ø.500 BASIC</v>
      </c>
      <c r="HC107" t="str">
        <v xml:space="preserve">OVAL CENTERED </v>
      </c>
      <c r="HD107" t="str">
        <v>PART NO. 15100</v>
      </c>
      <c r="HE107" t="str">
        <v>PART NUMBER 13100000</v>
      </c>
      <c r="HF107" t="str">
        <v>PART NUMBER 13600000</v>
      </c>
      <c r="HG107" t="str">
        <v>Part Number per Note 3</v>
      </c>
      <c r="HH107" t="str">
        <v>PD 5/16-18 UNC 2A</v>
      </c>
      <c r="HI107" t="str">
        <v>Perp.|0.05|A|</v>
      </c>
      <c r="HJ107" t="str">
        <v>PILOT THRU HOLE PRESENT</v>
      </c>
      <c r="HK107" t="str">
        <v>PITCH .060</v>
      </c>
      <c r="HL107" t="str">
        <v>Profile |.001|A|</v>
      </c>
      <c r="HM107" t="str">
        <v>Profile |.0015 | A | X-Y</v>
      </c>
      <c r="HN107" t="str">
        <v>Profile |.002| |A|B| X-Y</v>
      </c>
      <c r="HO107" t="str">
        <v>Profile |.002|A|B|</v>
      </c>
      <c r="HP107" t="str">
        <v>Profile |.002|A|B| X-Y</v>
      </c>
      <c r="HQ107" t="str">
        <v>Profile:|010|A|B|C|</v>
      </c>
      <c r="HR107" t="str">
        <v>Profile| .002| A|B|</v>
      </c>
      <c r="HS107" t="str">
        <v>Profile|.001|</v>
      </c>
      <c r="HT107" t="str">
        <v>Profile|.001|A|</v>
      </c>
      <c r="HU107" t="str">
        <v>Profile|.001|A|B|</v>
      </c>
      <c r="HV107" t="str">
        <v xml:space="preserve">Profile|.001|A|B| A&lt;-&gt;B </v>
      </c>
      <c r="HW107" t="str">
        <v>Profile|.001|A|B| C&lt;-&gt;D</v>
      </c>
      <c r="HX107" t="str">
        <v>Profile|.001|A|B| L-M</v>
      </c>
      <c r="HY107" t="str">
        <v>Profile|.001|A|B| P-Q</v>
      </c>
      <c r="HZ107" t="str">
        <v>Profile|.001|A|B|C&lt;-&gt;D</v>
      </c>
      <c r="IA107" t="str">
        <v>Profile|.001|A|C&lt;--&gt;D</v>
      </c>
      <c r="IB107" t="str">
        <v>Profile|.001|A|UNILATERAL</v>
      </c>
      <c r="IC107" t="str">
        <v>Profile|.001|C|</v>
      </c>
      <c r="ID107" t="str">
        <v>Profile|.0012|D1|</v>
      </c>
      <c r="IE107" t="str">
        <v>Profile|.0015| A-B UNI.</v>
      </c>
      <c r="IF107" t="str">
        <v>Profile|.0015| UNI.</v>
      </c>
      <c r="IG107" t="str">
        <v>Profile|.0015|A| X-Y</v>
      </c>
      <c r="IH107" t="str">
        <v>Profile|.0015|E|F|</v>
      </c>
      <c r="II107" t="str">
        <v>Profile|.0016|B|D|</v>
      </c>
      <c r="IJ107" t="str">
        <v>Profile|.002(U).000|A|</v>
      </c>
      <c r="IK107" t="str">
        <v>Profile|.002|</v>
      </c>
      <c r="IL107" t="str">
        <v>Profile|.002|A</v>
      </c>
      <c r="IM107" t="str">
        <v>Profile|.002|A|</v>
      </c>
      <c r="IN107" t="str">
        <v>Profile|.002|A|B|</v>
      </c>
      <c r="IO107" t="str">
        <v xml:space="preserve">Profile|.002|A|B| A&lt;-&gt;B </v>
      </c>
      <c r="IP107" t="str">
        <v>Profile|.002|A|B| C&lt;-&gt;D</v>
      </c>
      <c r="IQ107" t="str">
        <v>Profile|.002|A|B| X-Y</v>
      </c>
      <c r="IR107" t="str">
        <v>Profile|.002|A|B|C|X-Y</v>
      </c>
      <c r="IS107" t="str">
        <v>Profile|.002|A|B|X&lt;--&gt;Y</v>
      </c>
      <c r="IT107" t="str">
        <v>Profile|.002|A|B|X-Y</v>
      </c>
      <c r="IU107" t="str">
        <v>Profile|.002|A|C|</v>
      </c>
      <c r="IV107" t="str">
        <v>Profile|.002|C|A|</v>
      </c>
      <c r="IW107" t="str">
        <v>Profile|.002|C|B|</v>
      </c>
      <c r="IX107" t="str">
        <v>Profile|.0020|</v>
      </c>
      <c r="IY107" t="str">
        <v>Profile|.003|A|</v>
      </c>
      <c r="IZ107" t="str">
        <v>Profile|.003|A|B|C| Uni.</v>
      </c>
      <c r="JA107" t="str">
        <v>Profile|.003|E|F|</v>
      </c>
      <c r="JB107" t="str">
        <v>Profile|.004(U) .003|A|B|C|</v>
      </c>
      <c r="JC107" t="str">
        <v>Profile|.004|A| UNI.</v>
      </c>
      <c r="JD107" t="str">
        <v>Profile|.005|A|C|</v>
      </c>
      <c r="JE107" t="str">
        <v>Profile|.005|A|C|A&lt;--&gt;B, C&lt;--&gt;D</v>
      </c>
      <c r="JF107" t="str">
        <v>Profile|.005|A|D| A-B UNI.</v>
      </c>
      <c r="JG107" t="str">
        <v>Profile|.005|A|D| UNI.</v>
      </c>
      <c r="JH107" t="str">
        <v>Profile|.010|A|B|</v>
      </c>
      <c r="JI107" t="str">
        <v>Profile|.010|A|B|C|</v>
      </c>
      <c r="JJ107" t="str">
        <v>Profile|.03|A|</v>
      </c>
      <c r="JK107" t="str">
        <v>Profile|.05|A|B|</v>
      </c>
      <c r="JL107" t="str">
        <v>Profile|0.03|</v>
      </c>
      <c r="JM107" t="str">
        <v>Profile|0.03|A|</v>
      </c>
      <c r="JN107" t="str">
        <v>Profile|0.03|A|B|</v>
      </c>
      <c r="JO107" t="str">
        <v>Profile|0.05{A|C|</v>
      </c>
      <c r="JP107" t="str">
        <v>Profile|0.05|A|B|</v>
      </c>
      <c r="JQ107" t="str">
        <v>Profile|0.05|E|</v>
      </c>
      <c r="JR107" t="str">
        <v>Profile|0.05|E|F|</v>
      </c>
      <c r="JS107" t="str">
        <v>Profile|0.06|A|C|</v>
      </c>
      <c r="JT107" t="str">
        <v>Profile|0.1|A|A|</v>
      </c>
      <c r="JU107" t="str">
        <v>Profile|0.1|D1|</v>
      </c>
      <c r="JV107" t="str">
        <v>Profile|A|B|C|</v>
      </c>
      <c r="JW107" t="str">
        <v>Proile|.002|A|B|J-K</v>
      </c>
      <c r="JX107" t="str">
        <v>P-Thread Form</v>
      </c>
      <c r="JY107" t="str">
        <v>R  FULL RADIUS</v>
      </c>
      <c r="JZ107" t="str">
        <v>R.001/.006</v>
      </c>
      <c r="KA107" t="str">
        <v>R.003 MAX</v>
      </c>
      <c r="KB107" t="str">
        <v>R.005 MAX</v>
      </c>
      <c r="KC107" t="str">
        <v>R.030</v>
      </c>
      <c r="KD107" t="str">
        <v>R.25 MAX</v>
      </c>
      <c r="KE107" t="str">
        <v>R1.33 BASIC</v>
      </c>
      <c r="KF107" t="str">
        <v>R3.3</v>
      </c>
      <c r="KG107" t="str">
        <v>Ra 1.6 MAX</v>
      </c>
      <c r="KH107" t="str">
        <v>RAD @ FACE &amp; OD CHAMFER</v>
      </c>
      <c r="KI107" t="str">
        <v>RAD. @ ID &amp; BACK FACE</v>
      </c>
      <c r="KJ107" t="str">
        <v>RAD. @ OD &amp; BACK FACE</v>
      </c>
      <c r="KK107" t="str">
        <v>REMOVE SHRP EDGES .005 MAX</v>
      </c>
      <c r="KL107" t="str">
        <v>ROD SLOT CENTERED</v>
      </c>
      <c r="KM107" t="str">
        <v>SHARP OKAY</v>
      </c>
      <c r="KN107" t="str">
        <v>Slot Centered</v>
      </c>
      <c r="KO107" t="str">
        <v>SLOT WIDTH</v>
      </c>
      <c r="KP107" t="str">
        <v>Surface Finish Per Note 1</v>
      </c>
      <c r="KQ107" t="str">
        <v>Symmerty Balloon A_6</v>
      </c>
      <c r="KR107" t="str">
        <v>T27 HEXALOBE Per Note 1</v>
      </c>
      <c r="KS107" t="str">
        <v>T27 TORX</v>
      </c>
      <c r="KT107" t="str">
        <v>THRD DEPTH</v>
      </c>
      <c r="KU107" t="str">
        <v>Thread Form Per Note 3</v>
      </c>
      <c r="KV107" t="str">
        <v>THREAD INTO ROD SLOT</v>
      </c>
      <c r="KW107" t="str">
        <v>Thread Timed Print Note 6</v>
      </c>
      <c r="KX107" t="str">
        <v>TOOL MISMATCH PERMISSIBLE</v>
      </c>
      <c r="KY107" t="str">
        <v>Tot. Runout|Ø.002|C|</v>
      </c>
      <c r="KZ107" t="str">
        <v>Total Runout|.002|E|</v>
      </c>
      <c r="LA107" t="str">
        <v>TRIPLE LEAD THREAD</v>
      </c>
      <c r="LB107" t="str">
        <v>True Pos. |.001 (M)|A|</v>
      </c>
      <c r="LC107" t="str">
        <v>True Pos. |.002(M)|A|B|</v>
      </c>
      <c r="LD107" t="str">
        <v>True Pos. |.002|</v>
      </c>
      <c r="LE107" t="str">
        <v>True Pos. |.002|A|</v>
      </c>
      <c r="LF107" t="str">
        <v>True Pos. |.002|A|B|</v>
      </c>
      <c r="LG107" t="str">
        <v>True Pos. |.004|A|C|B|</v>
      </c>
      <c r="LH107" t="str">
        <v>True Pos. |.005(M)|A|B|</v>
      </c>
      <c r="LI107" t="str">
        <v>True Pos.|.000(L)|A|D|</v>
      </c>
      <c r="LJ107" t="str">
        <v>True Pos.|.000(M)|A|</v>
      </c>
      <c r="LK107" t="str">
        <v>True Pos.|.001(M)|A|</v>
      </c>
      <c r="LL107" t="str">
        <v>True Pos.|.001|B|</v>
      </c>
      <c r="LM107" t="str">
        <v>True Pos.|.001|E|</v>
      </c>
      <c r="LN107" t="str">
        <v>True Pos.|.002|A|</v>
      </c>
      <c r="LO107" t="str">
        <v>True Pos.|.002|B|</v>
      </c>
      <c r="LP107" t="str">
        <v>True Pos.|.002|C|</v>
      </c>
      <c r="LQ107" t="str">
        <v>True Pos.|.002|D1|</v>
      </c>
      <c r="LR107" t="str">
        <v>True Pos.|.002|D1|D2|</v>
      </c>
      <c r="LS107" t="str">
        <v>True Pos.|.05|A|</v>
      </c>
      <c r="LT107" t="str">
        <v>True Pos.|.1|A|B|C|</v>
      </c>
      <c r="LU107" t="str">
        <v>True Pos.|.13|A</v>
      </c>
      <c r="LV107" t="str">
        <v>True Pos.|0.05|A|</v>
      </c>
      <c r="LW107" t="str">
        <v>True Pos.|0.1|A|B|C|</v>
      </c>
      <c r="LX107" t="str">
        <v>True Pos.|0.13|A|</v>
      </c>
      <c r="LY107" t="str">
        <v>True Pos.|Ø.000(M)|A|</v>
      </c>
      <c r="LZ107" t="str">
        <v>True Pos.|Ø.000(M)|B|</v>
      </c>
      <c r="MA107" t="str">
        <v>True Pos.|Ø.001(M)|A(M)|</v>
      </c>
      <c r="MB107" t="str">
        <v>True Pos.|Ø.001(M)|A|</v>
      </c>
      <c r="MC107" t="str">
        <v>True Pos.|Ø.001|A|</v>
      </c>
      <c r="MD107" t="str">
        <v>True Pos.|Ø.001|C|</v>
      </c>
      <c r="ME107" t="str">
        <v>True Pos.|Ø.002(S)|A(S)|</v>
      </c>
      <c r="MF107" t="str">
        <v>True Pos.|Ø.002|A|</v>
      </c>
      <c r="MG107" t="str">
        <v>True Pos.|Ø.002|B|</v>
      </c>
      <c r="MH107" t="str">
        <v>True Pos.|Ø.002|C|</v>
      </c>
      <c r="MI107" t="str">
        <v>True Pos.|Ø.03(M)|A|</v>
      </c>
      <c r="MJ107" t="str">
        <v>True Pos.|Ø0.03(M)|A|</v>
      </c>
      <c r="MK107" t="str">
        <v>True Pos.|Ø0.05(L)|D|B|</v>
      </c>
      <c r="ML107" t="str">
        <v>True Pos.|Ø0.05|A|</v>
      </c>
      <c r="MM107" t="str">
        <v>True Pos.|Ø0.05|D|</v>
      </c>
      <c r="MN107" t="str">
        <v>True Pos.|Ø0.05|E|</v>
      </c>
      <c r="MO107" t="str">
        <v>True Pos.|Ø0.05|E|B|</v>
      </c>
      <c r="MP107" t="str">
        <v>True Pos.|SØ0.03|C|B|</v>
      </c>
      <c r="MQ107" t="str">
        <v>True Position|.002|A|B|</v>
      </c>
      <c r="MR107" t="str">
        <v>True. Pos.|Ø.001(M)|A|</v>
      </c>
      <c r="MS107" t="str">
        <v>True. Pps.|0.05|A|</v>
      </c>
      <c r="MT107" t="str">
        <v>Tumble Per Note 1</v>
      </c>
      <c r="MU107" t="str">
        <v>Tumble Per Note 2</v>
      </c>
    </row>
    <row r="108" spans="1:359">
      <c r="A108" t="s">
        <v>990</v>
      </c>
      <c r="C108" s="74" t="str" cm="1">
        <f t="array" ref="C108:MU108">TRANSPOSE(_xlfn._xlws.SORT(_xlfn._xlws.FILTER($A$2:$A$499,ISNUMBER(SEARCH('Prt. Lib. &amp; Routine, Table'!L115,$A$2:$A$499)),"not found")))</f>
        <v>.0015 T.I.R. MAX</v>
      </c>
      <c r="D108" t="str">
        <v>.002 MAX ROOT RADIUS</v>
      </c>
      <c r="E108" t="str">
        <v>.012 BLUNT END</v>
      </c>
      <c r="F108" t="str">
        <v>.015 MAX</v>
      </c>
      <c r="G108" t="str">
        <v>.016 T.S.C.</v>
      </c>
      <c r="H108" t="str">
        <v>.017 BASIC</v>
      </c>
      <c r="I108" t="str">
        <v>.021 PITCH</v>
      </c>
      <c r="J108" t="str">
        <v>.022 BLUNT START</v>
      </c>
      <c r="K108" t="str">
        <v>.025 BASIC</v>
      </c>
      <c r="L108" t="str">
        <v>.035 BASIC</v>
      </c>
      <c r="M108" t="str">
        <v>.043 T.S.C</v>
      </c>
      <c r="N108" t="str">
        <v>.053 T.S.C.</v>
      </c>
      <c r="O108" t="str">
        <v>.060 HEX DEPTH</v>
      </c>
      <c r="P108" t="str">
        <v>.060 PITCH</v>
      </c>
      <c r="Q108" t="str">
        <v>.061 BASIC</v>
      </c>
      <c r="R108" t="str">
        <v>.07 HEX</v>
      </c>
      <c r="S108" t="str">
        <v>.070 HEX DEPTH</v>
      </c>
      <c r="T108" t="str">
        <v>.082 DRILL</v>
      </c>
      <c r="U108" t="str">
        <v>.082 DRILL DEPTH</v>
      </c>
      <c r="V108" t="str">
        <v>.094 HEX</v>
      </c>
      <c r="W108" t="str">
        <v>.115 T.S.C.</v>
      </c>
      <c r="X108" t="str">
        <v>.1195 / .1243 MAJOR DIAMETER</v>
      </c>
      <c r="Y108" t="str">
        <v>.1250 HEX</v>
      </c>
      <c r="Z108" t="str">
        <v>.157 MINOR DIAMETER</v>
      </c>
      <c r="AA108" t="str">
        <v>.172 FULL THD DEPTH</v>
      </c>
      <c r="AB108" t="str">
        <v>.172 MAJOR DIAMETER</v>
      </c>
      <c r="AC108" t="str">
        <v>.180 MIN DEPTH FULL THRD</v>
      </c>
      <c r="AD108" t="str">
        <v>.183 Ceter Line Thread Dwell</v>
      </c>
      <c r="AE108" t="str">
        <v>.208 MAX THRD DEPTH</v>
      </c>
      <c r="AF108" t="str">
        <v>.218 BOTTOM HALF OF SLOT</v>
      </c>
      <c r="AG108" t="str">
        <v>.261 BASIC</v>
      </c>
      <c r="AH108" t="str">
        <v>.314 T.S.C.</v>
      </c>
      <c r="AI108" t="str">
        <v>.315 BASIC</v>
      </c>
      <c r="AJ108" t="str">
        <v>.329 MINOR Ø</v>
      </c>
      <c r="AK108" t="str">
        <v>.330 BASIC</v>
      </c>
      <c r="AL108" t="str">
        <v>.35 TO TANGENT POINT</v>
      </c>
      <c r="AM108" t="str">
        <v>.375 MAJOR Ø</v>
      </c>
      <c r="AN108" t="str">
        <v>.390 BASIC</v>
      </c>
      <c r="AO108" t="str">
        <v>.440 BASIC</v>
      </c>
      <c r="AP108" t="str">
        <v>.64/.96 HIGH=Pass</v>
      </c>
      <c r="AQ108" t="str">
        <v>0.012 MAX</v>
      </c>
      <c r="AR108" t="str">
        <v>0.015 MAX</v>
      </c>
      <c r="AS108" t="str">
        <v>0.05 Per Note 2</v>
      </c>
      <c r="AT108" t="str">
        <v>0.500 PULLOUT ZONE</v>
      </c>
      <c r="AU108" t="str">
        <v>10-32 UNF-2A</v>
      </c>
      <c r="AV108" t="str">
        <v>12-28 UNF-2B</v>
      </c>
      <c r="AW108" t="str">
        <v>2.87 BASIC</v>
      </c>
      <c r="AX108" t="str">
        <v>2-56 UNC 2B 2 STARTS</v>
      </c>
      <c r="AY108" t="str">
        <v>3 LEAD THREAD</v>
      </c>
      <c r="AZ108" t="str">
        <v>32µIN Max</v>
      </c>
      <c r="BA108" t="str">
        <v>5/16"-24 UNF-2A</v>
      </c>
      <c r="BB108" t="str">
        <v>5/16-18 UNC 2A</v>
      </c>
      <c r="BC108" t="str">
        <v>5-44 UNF-2A</v>
      </c>
      <c r="BD108" t="str">
        <v>6-16µIN</v>
      </c>
      <c r="BE108" t="str">
        <v>65° BLEND</v>
      </c>
      <c r="BF108" t="str">
        <v>7.45 Top of Ball to Face</v>
      </c>
      <c r="BG108" t="str">
        <v>7/16-28 UNEF 2B</v>
      </c>
      <c r="BH108" t="str">
        <v>7/16-28-UNEF-2A</v>
      </c>
      <c r="BI108" t="str">
        <v>Alignment Per Note 3</v>
      </c>
      <c r="BJ108" t="str">
        <v>ANODIZE (SEE CHART)</v>
      </c>
      <c r="BK108" t="str">
        <v>ANODIZE AQUA Per Note 3</v>
      </c>
      <c r="BL108" t="str">
        <v>ANODIZE BOTTOM PORTION</v>
      </c>
      <c r="BM108" t="str">
        <v>ANODIZE COLOR AQUA</v>
      </c>
      <c r="BN108" t="str">
        <v>ANODIZE COLOR GREEN DWG NOTE 4</v>
      </c>
      <c r="BO108" t="str">
        <v>ANODIZE COLOR LIGHT BLUE</v>
      </c>
      <c r="BP108" t="str">
        <v>ANODIZE GREEN Per Note 2</v>
      </c>
      <c r="BQ108" t="str">
        <v>ANODIZE GREY, Per Note 1</v>
      </c>
      <c r="BR108" t="str">
        <v>ANODIZE MAGENTA</v>
      </c>
      <c r="BS108" t="str">
        <v>Anodize Per note 3</v>
      </c>
      <c r="BT108" t="str">
        <v>Anodize Per Note 4</v>
      </c>
      <c r="BU108" t="str">
        <v>ANODIZE SEAFOAM</v>
      </c>
      <c r="BV108" t="str">
        <v>Balloon 11 Symmetry</v>
      </c>
      <c r="BW108" t="str">
        <v>Balloon 12 Symmetry</v>
      </c>
      <c r="BX108" t="str">
        <v>Balloon 13 Hole Centered</v>
      </c>
      <c r="BY108" t="str">
        <v>Balloon 13 Symmerty</v>
      </c>
      <c r="BZ108" t="str">
        <v>Balloon 2 Symmetry</v>
      </c>
      <c r="CA108" t="str">
        <v>Balloon 21 CENTERED</v>
      </c>
      <c r="CB108" t="str">
        <v>Balloon 29 Symmetry</v>
      </c>
      <c r="CC108" t="str">
        <v>Balloon 3 Symmetry</v>
      </c>
      <c r="CD108" t="str">
        <v>Balloon 4 Symmetry</v>
      </c>
      <c r="CE108" t="str">
        <v>Balloon 5 blend to SØ .340</v>
      </c>
      <c r="CF108" t="str">
        <v>Balloon 5 Symmetry</v>
      </c>
      <c r="CG108" t="str">
        <v>Balloon 6 Centered</v>
      </c>
      <c r="CH108" t="str">
        <v>Balloon 9 Function Check</v>
      </c>
      <c r="CI108" t="str">
        <v>Balloon 9 Symmerty</v>
      </c>
      <c r="CJ108" t="str">
        <v>Balloons 2 &amp; 17 Symmetry |.001|A|</v>
      </c>
      <c r="CK108" t="str">
        <v>Basic Ø 3.6</v>
      </c>
      <c r="CL108" t="str">
        <v>BEAD BLAST</v>
      </c>
      <c r="CM108" t="str">
        <v>BLAST ALUMINUM OXIDE</v>
      </c>
      <c r="CN108" t="str">
        <v>Blast Note 2</v>
      </c>
      <c r="CO108" t="str">
        <v xml:space="preserve">BLAST Per Note 1 </v>
      </c>
      <c r="CP108" t="str">
        <v>BLAST Per Note 2</v>
      </c>
      <c r="CQ108" t="str">
        <v>BLAST Per Note 3</v>
      </c>
      <c r="CR108" t="str">
        <v>BLAST Per Note 4</v>
      </c>
      <c r="CS108" t="str">
        <v>BLAST Per Note 8</v>
      </c>
      <c r="CT108" t="str">
        <v>BLAST Per Traveler, MATT FINISH</v>
      </c>
      <c r="CU108" t="str">
        <v>BLAST WITH 16 GRIT ALUMINUM OXIDE</v>
      </c>
      <c r="CV108" t="str">
        <v>BLAST, Uniform Finish Per Note 3</v>
      </c>
      <c r="CW108" t="str">
        <v>BREAK EDGE</v>
      </c>
      <c r="CX108" t="str">
        <v>BREAK EDGE .014</v>
      </c>
      <c r="CY108" t="str">
        <v>BREAK EDGES Note 2</v>
      </c>
      <c r="CZ108" t="str">
        <v>BREAK SHARP Per Note 1</v>
      </c>
      <c r="DA108" t="str">
        <v>BREAK SHARPS Per Note 1</v>
      </c>
      <c r="DB108" t="str">
        <v>CE 2729</v>
      </c>
      <c r="DC108" t="str">
        <v>CE Logo per Note 3</v>
      </c>
      <c r="DD108" t="str">
        <v>CE MARK</v>
      </c>
      <c r="DE108" t="str">
        <v>Chips/Debris Removed</v>
      </c>
      <c r="DF108" t="str">
        <v>Coat Per Note 2</v>
      </c>
      <c r="DG108" t="str">
        <v>C-Sink Ø .155</v>
      </c>
      <c r="DH108" t="str">
        <v>C-Sink Ø5.2</v>
      </c>
      <c r="DI108" t="str">
        <v>Deburred</v>
      </c>
      <c r="DJ108" t="str">
        <v>DIM "A" NoGo</v>
      </c>
      <c r="DK108" t="str">
        <v>DIM "A" NoGo Hexalobe</v>
      </c>
      <c r="DL108" t="str">
        <v>EDGE BREAK</v>
      </c>
      <c r="DM108" t="str">
        <v>EDGE BREAK MIN R.004, MAX R.010</v>
      </c>
      <c r="DN108" t="str">
        <v>Edge Break per Note 1</v>
      </c>
      <c r="DO108" t="str">
        <v>ELECTROPOLISH Per Note 1</v>
      </c>
      <c r="DP108" t="str">
        <v>Finish Per Note 3</v>
      </c>
      <c r="DQ108" t="str">
        <v>FLUTE POSITION Per Note 3</v>
      </c>
      <c r="DR108" t="str">
        <v>FULL R</v>
      </c>
      <c r="DS108" t="str">
        <v>FULL RADIUS</v>
      </c>
      <c r="DT108" t="str">
        <v xml:space="preserve">FULL RADIUS </v>
      </c>
      <c r="DU108" t="str">
        <v>Function Check  (.2340 .2360 FULL)</v>
      </c>
      <c r="DV108" t="str">
        <v>FUNCTIONAL  HEXALOBE</v>
      </c>
      <c r="DW108" t="str">
        <v>GLASS BEAD Per Note 3</v>
      </c>
      <c r="DX108" t="str">
        <v>Globus Logo per Note 3</v>
      </c>
      <c r="DY108" t="str">
        <v>Gold Anodized Color</v>
      </c>
      <c r="DZ108" t="str">
        <v>Green Anodized Color</v>
      </c>
      <c r="EA108" t="str">
        <v>GRIT BLAST Per Note 3</v>
      </c>
      <c r="EB108" t="str">
        <v>Grit Blast Per Note 4</v>
      </c>
      <c r="EC108" t="str">
        <v>GRIT BLAST, DWG NOTE 3</v>
      </c>
      <c r="ED108" t="str">
        <v>HEX MINOR Ø.1292</v>
      </c>
      <c r="EE108" t="str">
        <v xml:space="preserve">HEXALOBE </v>
      </c>
      <c r="EF108" t="str">
        <v>HEXALOBE FUNCTION</v>
      </c>
      <c r="EG108" t="str">
        <v>Hexalobe Minor</v>
      </c>
      <c r="EH108" t="str">
        <v>Hexalobe NV-30</v>
      </c>
      <c r="EI108" t="str">
        <v>HEXALOBE ORIENTATION</v>
      </c>
      <c r="EJ108" t="str">
        <v>Inspect per operation 30 comments</v>
      </c>
      <c r="EK108" t="str">
        <v>INT / EXT CORNERS: R.002 TO R.010</v>
      </c>
      <c r="EL108" t="str">
        <v>INT /EXT CORNERS R.05 TO R.03</v>
      </c>
      <c r="EM108" t="str">
        <v>John is a Geek</v>
      </c>
      <c r="EN108" t="str">
        <v>LASER ETCH</v>
      </c>
      <c r="EO108" t="str">
        <v>Laser Etch Per Note 7</v>
      </c>
      <c r="EP108" t="str">
        <v xml:space="preserve">LASER MARK "CE" DWG NOTE 10 </v>
      </c>
      <c r="EQ108" t="str">
        <v>Laser Mark "P1-15004-08", Per Note 3</v>
      </c>
      <c r="ER108" t="str">
        <v>Laser Mark "P2-15004-08", Per Note 3</v>
      </c>
      <c r="ES108" t="str">
        <v>Laser Mark "P3-15004-08", Per Note 3</v>
      </c>
      <c r="ET108" t="str">
        <v>Laser Mark "P4-15004-08", Per Note 3</v>
      </c>
      <c r="EU108" t="str">
        <v xml:space="preserve">LASER MARK LOGO DWG NOTE 9 </v>
      </c>
      <c r="EV108" t="str">
        <v xml:space="preserve">LASER MARK LOT NUMBER DWG NOTE 8 </v>
      </c>
      <c r="EW108" t="str">
        <v>Laser Mark Lot, Per Note 3</v>
      </c>
      <c r="EX108" t="str">
        <v xml:space="preserve">LASER MARK PART NUMBER DWG NOTE 8 </v>
      </c>
      <c r="EY108" t="str">
        <v>LASER: 13000000</v>
      </c>
      <c r="EZ108" t="str">
        <v>LASER: CE 2797</v>
      </c>
      <c r="FA108" t="str">
        <v>LASER: LOGO</v>
      </c>
      <c r="FB108" t="str">
        <v xml:space="preserve">LASER: Lot # Per RE-75-001 </v>
      </c>
      <c r="FC108" t="str">
        <v>LAST THREAD</v>
      </c>
      <c r="FD108" t="str">
        <v>LEAD .0625</v>
      </c>
      <c r="FE108" t="str">
        <v>LOGO</v>
      </c>
      <c r="FF108" t="str">
        <v>Lot (Control) Number per Note 3</v>
      </c>
      <c r="FG108" t="str">
        <v>LOT NO.</v>
      </c>
      <c r="FH108" t="str">
        <v>LOT NUMBER</v>
      </c>
      <c r="FI108" t="str">
        <v>LOT NUMBER PER NUVASIVE SOP 9002007</v>
      </c>
      <c r="FJ108" t="str">
        <v>M 4X 0.5 - 6G - 0.063R - LH</v>
      </c>
      <c r="FK108" t="str">
        <v>M4 X 0.5 - 6G - 0.063R</v>
      </c>
      <c r="FL108" t="str">
        <v>M4 X 0.5 - 6G - 0.063R - LH</v>
      </c>
      <c r="FM108" t="str">
        <v>M4.5 X .75 6g</v>
      </c>
      <c r="FN108" t="str">
        <v>M4.5 X 0.75 6g</v>
      </c>
      <c r="FO108" t="str">
        <v>M5x0.8-6g</v>
      </c>
      <c r="FP108" t="str">
        <v xml:space="preserve">M5x0.8-6g </v>
      </c>
      <c r="FQ108" t="str">
        <v>M6 X .75 6g</v>
      </c>
      <c r="FR108" t="str">
        <v>M6 X 0.75-6g</v>
      </c>
      <c r="FS108" t="str">
        <v>M6 X0.75 - 6g</v>
      </c>
      <c r="FT108" t="str">
        <v>M6X0.75 - 6H</v>
      </c>
      <c r="FU108" t="str">
        <v>M7 X 1.00 6g THREAD</v>
      </c>
      <c r="FV108" t="str">
        <v>M7X1.00 6g THREAD</v>
      </c>
      <c r="FW108" t="str">
        <v>M7X1.00 6h THREAD</v>
      </c>
      <c r="FX108" t="str">
        <v>Magenta Anodized Color</v>
      </c>
      <c r="FY108" t="str">
        <v>MAJOR Ø .380</v>
      </c>
      <c r="FZ108" t="str">
        <v>MAJORØ</v>
      </c>
      <c r="GA108" t="str">
        <v>MATT FINISH Per Note 3</v>
      </c>
      <c r="GB108" t="str">
        <v>MATT FINISH Per Traveler</v>
      </c>
      <c r="GC108" t="str">
        <v>MATTE FINISH</v>
      </c>
      <c r="GD108" t="str">
        <v>MATTE FINISH DWG NOTE 3</v>
      </c>
      <c r="GE108" t="str">
        <v>MATTE FINISH Note 3</v>
      </c>
      <c r="GF108" t="str">
        <v>Matte Finish Per Note 3</v>
      </c>
      <c r="GG108" t="str">
        <v>MATTE FINISH SIZE 10 GLASS BEAD</v>
      </c>
      <c r="GH108" t="str">
        <v>MAX ROOT RADIUS</v>
      </c>
      <c r="GI108" t="str">
        <v xml:space="preserve">Mill Profile Centered </v>
      </c>
      <c r="GJ108" t="str">
        <v>Minor Ø Unconstrained Check</v>
      </c>
      <c r="GK108" t="str">
        <v>MINOR Ø.1336</v>
      </c>
      <c r="GL108" t="str">
        <v>NO ANODIZE Per note 8</v>
      </c>
      <c r="GM108" t="str">
        <v>NO ANODIZE Per note 9</v>
      </c>
      <c r="GN108" t="str">
        <v>No Nicks, Scratches, Tool Marks, etc.</v>
      </c>
      <c r="GO108" t="str">
        <v>No Nicks,Scratches,Tool Marks,etc.</v>
      </c>
      <c r="GP108" t="str">
        <v>NO TOOL MARKS</v>
      </c>
      <c r="GQ108" t="str">
        <v>NOTE 3 THREAD RELIEF</v>
      </c>
      <c r="GR108" t="str">
        <v>NV-27 FUNC.</v>
      </c>
      <c r="GS108" t="str">
        <v>NV-30 DIM A</v>
      </c>
      <c r="GT108" t="str">
        <v>NV-30 DIM B</v>
      </c>
      <c r="GU108" t="str">
        <v>NV-30 DIM F</v>
      </c>
      <c r="GV108" t="str">
        <v>Ø .1250 HEX</v>
      </c>
      <c r="GW108" t="str">
        <v>Ø 9.4 MAJOR</v>
      </c>
      <c r="GX108" t="str">
        <v>Ø.096 MAX PILOT HOLE</v>
      </c>
      <c r="GY108" t="str">
        <v>Ø.125 THRU</v>
      </c>
      <c r="GZ108" t="str">
        <v>Ø.205 COUNTERSINK</v>
      </c>
      <c r="HA108" t="str">
        <v>Ø.260 T.S.C.</v>
      </c>
      <c r="HB108" t="str">
        <v>Ø.500 BASIC</v>
      </c>
      <c r="HC108" t="str">
        <v xml:space="preserve">OVAL CENTERED </v>
      </c>
      <c r="HD108" t="str">
        <v>PART NO. 15100</v>
      </c>
      <c r="HE108" t="str">
        <v>PART NUMBER 13100000</v>
      </c>
      <c r="HF108" t="str">
        <v>PART NUMBER 13600000</v>
      </c>
      <c r="HG108" t="str">
        <v>Part Number per Note 3</v>
      </c>
      <c r="HH108" t="str">
        <v>PD 5/16-18 UNC 2A</v>
      </c>
      <c r="HI108" t="str">
        <v>Perp.|0.05|A|</v>
      </c>
      <c r="HJ108" t="str">
        <v>PILOT THRU HOLE PRESENT</v>
      </c>
      <c r="HK108" t="str">
        <v>PITCH .060</v>
      </c>
      <c r="HL108" t="str">
        <v>Profile |.001|A|</v>
      </c>
      <c r="HM108" t="str">
        <v>Profile |.0015 | A | X-Y</v>
      </c>
      <c r="HN108" t="str">
        <v>Profile |.002| |A|B| X-Y</v>
      </c>
      <c r="HO108" t="str">
        <v>Profile |.002|A|B|</v>
      </c>
      <c r="HP108" t="str">
        <v>Profile |.002|A|B| X-Y</v>
      </c>
      <c r="HQ108" t="str">
        <v>Profile:|010|A|B|C|</v>
      </c>
      <c r="HR108" t="str">
        <v>Profile| .002| A|B|</v>
      </c>
      <c r="HS108" t="str">
        <v>Profile|.001|</v>
      </c>
      <c r="HT108" t="str">
        <v>Profile|.001|A|</v>
      </c>
      <c r="HU108" t="str">
        <v>Profile|.001|A|B|</v>
      </c>
      <c r="HV108" t="str">
        <v xml:space="preserve">Profile|.001|A|B| A&lt;-&gt;B </v>
      </c>
      <c r="HW108" t="str">
        <v>Profile|.001|A|B| C&lt;-&gt;D</v>
      </c>
      <c r="HX108" t="str">
        <v>Profile|.001|A|B| L-M</v>
      </c>
      <c r="HY108" t="str">
        <v>Profile|.001|A|B| P-Q</v>
      </c>
      <c r="HZ108" t="str">
        <v>Profile|.001|A|B|C&lt;-&gt;D</v>
      </c>
      <c r="IA108" t="str">
        <v>Profile|.001|A|C&lt;--&gt;D</v>
      </c>
      <c r="IB108" t="str">
        <v>Profile|.001|A|UNILATERAL</v>
      </c>
      <c r="IC108" t="str">
        <v>Profile|.001|C|</v>
      </c>
      <c r="ID108" t="str">
        <v>Profile|.0012|D1|</v>
      </c>
      <c r="IE108" t="str">
        <v>Profile|.0015| A-B UNI.</v>
      </c>
      <c r="IF108" t="str">
        <v>Profile|.0015| UNI.</v>
      </c>
      <c r="IG108" t="str">
        <v>Profile|.0015|A| X-Y</v>
      </c>
      <c r="IH108" t="str">
        <v>Profile|.0015|E|F|</v>
      </c>
      <c r="II108" t="str">
        <v>Profile|.0016|B|D|</v>
      </c>
      <c r="IJ108" t="str">
        <v>Profile|.002(U).000|A|</v>
      </c>
      <c r="IK108" t="str">
        <v>Profile|.002|</v>
      </c>
      <c r="IL108" t="str">
        <v>Profile|.002|A</v>
      </c>
      <c r="IM108" t="str">
        <v>Profile|.002|A|</v>
      </c>
      <c r="IN108" t="str">
        <v>Profile|.002|A|B|</v>
      </c>
      <c r="IO108" t="str">
        <v xml:space="preserve">Profile|.002|A|B| A&lt;-&gt;B </v>
      </c>
      <c r="IP108" t="str">
        <v>Profile|.002|A|B| C&lt;-&gt;D</v>
      </c>
      <c r="IQ108" t="str">
        <v>Profile|.002|A|B| X-Y</v>
      </c>
      <c r="IR108" t="str">
        <v>Profile|.002|A|B|C|X-Y</v>
      </c>
      <c r="IS108" t="str">
        <v>Profile|.002|A|B|X&lt;--&gt;Y</v>
      </c>
      <c r="IT108" t="str">
        <v>Profile|.002|A|B|X-Y</v>
      </c>
      <c r="IU108" t="str">
        <v>Profile|.002|A|C|</v>
      </c>
      <c r="IV108" t="str">
        <v>Profile|.002|C|A|</v>
      </c>
      <c r="IW108" t="str">
        <v>Profile|.002|C|B|</v>
      </c>
      <c r="IX108" t="str">
        <v>Profile|.0020|</v>
      </c>
      <c r="IY108" t="str">
        <v>Profile|.003|A|</v>
      </c>
      <c r="IZ108" t="str">
        <v>Profile|.003|A|B|C| Uni.</v>
      </c>
      <c r="JA108" t="str">
        <v>Profile|.003|E|F|</v>
      </c>
      <c r="JB108" t="str">
        <v>Profile|.004(U) .003|A|B|C|</v>
      </c>
      <c r="JC108" t="str">
        <v>Profile|.004|A| UNI.</v>
      </c>
      <c r="JD108" t="str">
        <v>Profile|.005|A|C|</v>
      </c>
      <c r="JE108" t="str">
        <v>Profile|.005|A|C|A&lt;--&gt;B, C&lt;--&gt;D</v>
      </c>
      <c r="JF108" t="str">
        <v>Profile|.005|A|D| A-B UNI.</v>
      </c>
      <c r="JG108" t="str">
        <v>Profile|.005|A|D| UNI.</v>
      </c>
      <c r="JH108" t="str">
        <v>Profile|.010|A|B|</v>
      </c>
      <c r="JI108" t="str">
        <v>Profile|.010|A|B|C|</v>
      </c>
      <c r="JJ108" t="str">
        <v>Profile|.03|A|</v>
      </c>
      <c r="JK108" t="str">
        <v>Profile|.05|A|B|</v>
      </c>
      <c r="JL108" t="str">
        <v>Profile|0.03|</v>
      </c>
      <c r="JM108" t="str">
        <v>Profile|0.03|A|</v>
      </c>
      <c r="JN108" t="str">
        <v>Profile|0.03|A|B|</v>
      </c>
      <c r="JO108" t="str">
        <v>Profile|0.05{A|C|</v>
      </c>
      <c r="JP108" t="str">
        <v>Profile|0.05|A|B|</v>
      </c>
      <c r="JQ108" t="str">
        <v>Profile|0.05|E|</v>
      </c>
      <c r="JR108" t="str">
        <v>Profile|0.05|E|F|</v>
      </c>
      <c r="JS108" t="str">
        <v>Profile|0.06|A|C|</v>
      </c>
      <c r="JT108" t="str">
        <v>Profile|0.1|A|A|</v>
      </c>
      <c r="JU108" t="str">
        <v>Profile|0.1|D1|</v>
      </c>
      <c r="JV108" t="str">
        <v>Profile|A|B|C|</v>
      </c>
      <c r="JW108" t="str">
        <v>Proile|.002|A|B|J-K</v>
      </c>
      <c r="JX108" t="str">
        <v>P-Thread Form</v>
      </c>
      <c r="JY108" t="str">
        <v>R  FULL RADIUS</v>
      </c>
      <c r="JZ108" t="str">
        <v>R.001/.006</v>
      </c>
      <c r="KA108" t="str">
        <v>R.003 MAX</v>
      </c>
      <c r="KB108" t="str">
        <v>R.005 MAX</v>
      </c>
      <c r="KC108" t="str">
        <v>R.030</v>
      </c>
      <c r="KD108" t="str">
        <v>R.25 MAX</v>
      </c>
      <c r="KE108" t="str">
        <v>R1.33 BASIC</v>
      </c>
      <c r="KF108" t="str">
        <v>R3.3</v>
      </c>
      <c r="KG108" t="str">
        <v>Ra 1.6 MAX</v>
      </c>
      <c r="KH108" t="str">
        <v>RAD @ FACE &amp; OD CHAMFER</v>
      </c>
      <c r="KI108" t="str">
        <v>RAD. @ ID &amp; BACK FACE</v>
      </c>
      <c r="KJ108" t="str">
        <v>RAD. @ OD &amp; BACK FACE</v>
      </c>
      <c r="KK108" t="str">
        <v>REMOVE SHRP EDGES .005 MAX</v>
      </c>
      <c r="KL108" t="str">
        <v>ROD SLOT CENTERED</v>
      </c>
      <c r="KM108" t="str">
        <v>SHARP OKAY</v>
      </c>
      <c r="KN108" t="str">
        <v>Slot Centered</v>
      </c>
      <c r="KO108" t="str">
        <v>SLOT WIDTH</v>
      </c>
      <c r="KP108" t="str">
        <v>Surface Finish Per Note 1</v>
      </c>
      <c r="KQ108" t="str">
        <v>Symmerty Balloon A_6</v>
      </c>
      <c r="KR108" t="str">
        <v>T27 HEXALOBE Per Note 1</v>
      </c>
      <c r="KS108" t="str">
        <v>T27 TORX</v>
      </c>
      <c r="KT108" t="str">
        <v>THRD DEPTH</v>
      </c>
      <c r="KU108" t="str">
        <v>Thread Form Per Note 3</v>
      </c>
      <c r="KV108" t="str">
        <v>THREAD INTO ROD SLOT</v>
      </c>
      <c r="KW108" t="str">
        <v>Thread Timed Print Note 6</v>
      </c>
      <c r="KX108" t="str">
        <v>TOOL MISMATCH PERMISSIBLE</v>
      </c>
      <c r="KY108" t="str">
        <v>Tot. Runout|Ø.002|C|</v>
      </c>
      <c r="KZ108" t="str">
        <v>Total Runout|.002|E|</v>
      </c>
      <c r="LA108" t="str">
        <v>TRIPLE LEAD THREAD</v>
      </c>
      <c r="LB108" t="str">
        <v>True Pos. |.001 (M)|A|</v>
      </c>
      <c r="LC108" t="str">
        <v>True Pos. |.002(M)|A|B|</v>
      </c>
      <c r="LD108" t="str">
        <v>True Pos. |.002|</v>
      </c>
      <c r="LE108" t="str">
        <v>True Pos. |.002|A|</v>
      </c>
      <c r="LF108" t="str">
        <v>True Pos. |.002|A|B|</v>
      </c>
      <c r="LG108" t="str">
        <v>True Pos. |.004|A|C|B|</v>
      </c>
      <c r="LH108" t="str">
        <v>True Pos. |.005(M)|A|B|</v>
      </c>
      <c r="LI108" t="str">
        <v>True Pos.|.000(L)|A|D|</v>
      </c>
      <c r="LJ108" t="str">
        <v>True Pos.|.000(M)|A|</v>
      </c>
      <c r="LK108" t="str">
        <v>True Pos.|.001(M)|A|</v>
      </c>
      <c r="LL108" t="str">
        <v>True Pos.|.001|B|</v>
      </c>
      <c r="LM108" t="str">
        <v>True Pos.|.001|E|</v>
      </c>
      <c r="LN108" t="str">
        <v>True Pos.|.002|A|</v>
      </c>
      <c r="LO108" t="str">
        <v>True Pos.|.002|B|</v>
      </c>
      <c r="LP108" t="str">
        <v>True Pos.|.002|C|</v>
      </c>
      <c r="LQ108" t="str">
        <v>True Pos.|.002|D1|</v>
      </c>
      <c r="LR108" t="str">
        <v>True Pos.|.002|D1|D2|</v>
      </c>
      <c r="LS108" t="str">
        <v>True Pos.|.05|A|</v>
      </c>
      <c r="LT108" t="str">
        <v>True Pos.|.1|A|B|C|</v>
      </c>
      <c r="LU108" t="str">
        <v>True Pos.|.13|A</v>
      </c>
      <c r="LV108" t="str">
        <v>True Pos.|0.05|A|</v>
      </c>
      <c r="LW108" t="str">
        <v>True Pos.|0.1|A|B|C|</v>
      </c>
      <c r="LX108" t="str">
        <v>True Pos.|0.13|A|</v>
      </c>
      <c r="LY108" t="str">
        <v>True Pos.|Ø.000(M)|A|</v>
      </c>
      <c r="LZ108" t="str">
        <v>True Pos.|Ø.000(M)|B|</v>
      </c>
      <c r="MA108" t="str">
        <v>True Pos.|Ø.001(M)|A(M)|</v>
      </c>
      <c r="MB108" t="str">
        <v>True Pos.|Ø.001(M)|A|</v>
      </c>
      <c r="MC108" t="str">
        <v>True Pos.|Ø.001|A|</v>
      </c>
      <c r="MD108" t="str">
        <v>True Pos.|Ø.001|C|</v>
      </c>
      <c r="ME108" t="str">
        <v>True Pos.|Ø.002(S)|A(S)|</v>
      </c>
      <c r="MF108" t="str">
        <v>True Pos.|Ø.002|A|</v>
      </c>
      <c r="MG108" t="str">
        <v>True Pos.|Ø.002|B|</v>
      </c>
      <c r="MH108" t="str">
        <v>True Pos.|Ø.002|C|</v>
      </c>
      <c r="MI108" t="str">
        <v>True Pos.|Ø.03(M)|A|</v>
      </c>
      <c r="MJ108" t="str">
        <v>True Pos.|Ø0.03(M)|A|</v>
      </c>
      <c r="MK108" t="str">
        <v>True Pos.|Ø0.05(L)|D|B|</v>
      </c>
      <c r="ML108" t="str">
        <v>True Pos.|Ø0.05|A|</v>
      </c>
      <c r="MM108" t="str">
        <v>True Pos.|Ø0.05|D|</v>
      </c>
      <c r="MN108" t="str">
        <v>True Pos.|Ø0.05|E|</v>
      </c>
      <c r="MO108" t="str">
        <v>True Pos.|Ø0.05|E|B|</v>
      </c>
      <c r="MP108" t="str">
        <v>True Pos.|SØ0.03|C|B|</v>
      </c>
      <c r="MQ108" t="str">
        <v>True Position|.002|A|B|</v>
      </c>
      <c r="MR108" t="str">
        <v>True. Pos.|Ø.001(M)|A|</v>
      </c>
      <c r="MS108" t="str">
        <v>True. Pps.|0.05|A|</v>
      </c>
      <c r="MT108" t="str">
        <v>Tumble Per Note 1</v>
      </c>
      <c r="MU108" t="str">
        <v>Tumble Per Note 2</v>
      </c>
    </row>
    <row r="109" spans="1:359">
      <c r="A109" t="s">
        <v>991</v>
      </c>
      <c r="C109" s="74" t="str" cm="1">
        <f t="array" ref="C109:MU109">TRANSPOSE(_xlfn._xlws.SORT(_xlfn._xlws.FILTER($A$2:$A$499,ISNUMBER(SEARCH('Prt. Lib. &amp; Routine, Table'!L116,$A$2:$A$499)),"not found")))</f>
        <v>.0015 T.I.R. MAX</v>
      </c>
      <c r="D109" t="str">
        <v>.002 MAX ROOT RADIUS</v>
      </c>
      <c r="E109" t="str">
        <v>.012 BLUNT END</v>
      </c>
      <c r="F109" t="str">
        <v>.015 MAX</v>
      </c>
      <c r="G109" t="str">
        <v>.016 T.S.C.</v>
      </c>
      <c r="H109" t="str">
        <v>.017 BASIC</v>
      </c>
      <c r="I109" t="str">
        <v>.021 PITCH</v>
      </c>
      <c r="J109" t="str">
        <v>.022 BLUNT START</v>
      </c>
      <c r="K109" t="str">
        <v>.025 BASIC</v>
      </c>
      <c r="L109" t="str">
        <v>.035 BASIC</v>
      </c>
      <c r="M109" t="str">
        <v>.043 T.S.C</v>
      </c>
      <c r="N109" t="str">
        <v>.053 T.S.C.</v>
      </c>
      <c r="O109" t="str">
        <v>.060 HEX DEPTH</v>
      </c>
      <c r="P109" t="str">
        <v>.060 PITCH</v>
      </c>
      <c r="Q109" t="str">
        <v>.061 BASIC</v>
      </c>
      <c r="R109" t="str">
        <v>.07 HEX</v>
      </c>
      <c r="S109" t="str">
        <v>.070 HEX DEPTH</v>
      </c>
      <c r="T109" t="str">
        <v>.082 DRILL</v>
      </c>
      <c r="U109" t="str">
        <v>.082 DRILL DEPTH</v>
      </c>
      <c r="V109" t="str">
        <v>.094 HEX</v>
      </c>
      <c r="W109" t="str">
        <v>.115 T.S.C.</v>
      </c>
      <c r="X109" t="str">
        <v>.1195 / .1243 MAJOR DIAMETER</v>
      </c>
      <c r="Y109" t="str">
        <v>.1250 HEX</v>
      </c>
      <c r="Z109" t="str">
        <v>.157 MINOR DIAMETER</v>
      </c>
      <c r="AA109" t="str">
        <v>.172 FULL THD DEPTH</v>
      </c>
      <c r="AB109" t="str">
        <v>.172 MAJOR DIAMETER</v>
      </c>
      <c r="AC109" t="str">
        <v>.180 MIN DEPTH FULL THRD</v>
      </c>
      <c r="AD109" t="str">
        <v>.183 Ceter Line Thread Dwell</v>
      </c>
      <c r="AE109" t="str">
        <v>.208 MAX THRD DEPTH</v>
      </c>
      <c r="AF109" t="str">
        <v>.218 BOTTOM HALF OF SLOT</v>
      </c>
      <c r="AG109" t="str">
        <v>.261 BASIC</v>
      </c>
      <c r="AH109" t="str">
        <v>.314 T.S.C.</v>
      </c>
      <c r="AI109" t="str">
        <v>.315 BASIC</v>
      </c>
      <c r="AJ109" t="str">
        <v>.329 MINOR Ø</v>
      </c>
      <c r="AK109" t="str">
        <v>.330 BASIC</v>
      </c>
      <c r="AL109" t="str">
        <v>.35 TO TANGENT POINT</v>
      </c>
      <c r="AM109" t="str">
        <v>.375 MAJOR Ø</v>
      </c>
      <c r="AN109" t="str">
        <v>.390 BASIC</v>
      </c>
      <c r="AO109" t="str">
        <v>.440 BASIC</v>
      </c>
      <c r="AP109" t="str">
        <v>.64/.96 HIGH=Pass</v>
      </c>
      <c r="AQ109" t="str">
        <v>0.012 MAX</v>
      </c>
      <c r="AR109" t="str">
        <v>0.015 MAX</v>
      </c>
      <c r="AS109" t="str">
        <v>0.05 Per Note 2</v>
      </c>
      <c r="AT109" t="str">
        <v>0.500 PULLOUT ZONE</v>
      </c>
      <c r="AU109" t="str">
        <v>10-32 UNF-2A</v>
      </c>
      <c r="AV109" t="str">
        <v>12-28 UNF-2B</v>
      </c>
      <c r="AW109" t="str">
        <v>2.87 BASIC</v>
      </c>
      <c r="AX109" t="str">
        <v>2-56 UNC 2B 2 STARTS</v>
      </c>
      <c r="AY109" t="str">
        <v>3 LEAD THREAD</v>
      </c>
      <c r="AZ109" t="str">
        <v>32µIN Max</v>
      </c>
      <c r="BA109" t="str">
        <v>5/16"-24 UNF-2A</v>
      </c>
      <c r="BB109" t="str">
        <v>5/16-18 UNC 2A</v>
      </c>
      <c r="BC109" t="str">
        <v>5-44 UNF-2A</v>
      </c>
      <c r="BD109" t="str">
        <v>6-16µIN</v>
      </c>
      <c r="BE109" t="str">
        <v>65° BLEND</v>
      </c>
      <c r="BF109" t="str">
        <v>7.45 Top of Ball to Face</v>
      </c>
      <c r="BG109" t="str">
        <v>7/16-28 UNEF 2B</v>
      </c>
      <c r="BH109" t="str">
        <v>7/16-28-UNEF-2A</v>
      </c>
      <c r="BI109" t="str">
        <v>Alignment Per Note 3</v>
      </c>
      <c r="BJ109" t="str">
        <v>ANODIZE (SEE CHART)</v>
      </c>
      <c r="BK109" t="str">
        <v>ANODIZE AQUA Per Note 3</v>
      </c>
      <c r="BL109" t="str">
        <v>ANODIZE BOTTOM PORTION</v>
      </c>
      <c r="BM109" t="str">
        <v>ANODIZE COLOR AQUA</v>
      </c>
      <c r="BN109" t="str">
        <v>ANODIZE COLOR GREEN DWG NOTE 4</v>
      </c>
      <c r="BO109" t="str">
        <v>ANODIZE COLOR LIGHT BLUE</v>
      </c>
      <c r="BP109" t="str">
        <v>ANODIZE GREEN Per Note 2</v>
      </c>
      <c r="BQ109" t="str">
        <v>ANODIZE GREY, Per Note 1</v>
      </c>
      <c r="BR109" t="str">
        <v>ANODIZE MAGENTA</v>
      </c>
      <c r="BS109" t="str">
        <v>Anodize Per note 3</v>
      </c>
      <c r="BT109" t="str">
        <v>Anodize Per Note 4</v>
      </c>
      <c r="BU109" t="str">
        <v>ANODIZE SEAFOAM</v>
      </c>
      <c r="BV109" t="str">
        <v>Balloon 11 Symmetry</v>
      </c>
      <c r="BW109" t="str">
        <v>Balloon 12 Symmetry</v>
      </c>
      <c r="BX109" t="str">
        <v>Balloon 13 Hole Centered</v>
      </c>
      <c r="BY109" t="str">
        <v>Balloon 13 Symmerty</v>
      </c>
      <c r="BZ109" t="str">
        <v>Balloon 2 Symmetry</v>
      </c>
      <c r="CA109" t="str">
        <v>Balloon 21 CENTERED</v>
      </c>
      <c r="CB109" t="str">
        <v>Balloon 29 Symmetry</v>
      </c>
      <c r="CC109" t="str">
        <v>Balloon 3 Symmetry</v>
      </c>
      <c r="CD109" t="str">
        <v>Balloon 4 Symmetry</v>
      </c>
      <c r="CE109" t="str">
        <v>Balloon 5 blend to SØ .340</v>
      </c>
      <c r="CF109" t="str">
        <v>Balloon 5 Symmetry</v>
      </c>
      <c r="CG109" t="str">
        <v>Balloon 6 Centered</v>
      </c>
      <c r="CH109" t="str">
        <v>Balloon 9 Function Check</v>
      </c>
      <c r="CI109" t="str">
        <v>Balloon 9 Symmerty</v>
      </c>
      <c r="CJ109" t="str">
        <v>Balloons 2 &amp; 17 Symmetry |.001|A|</v>
      </c>
      <c r="CK109" t="str">
        <v>Basic Ø 3.6</v>
      </c>
      <c r="CL109" t="str">
        <v>BEAD BLAST</v>
      </c>
      <c r="CM109" t="str">
        <v>BLAST ALUMINUM OXIDE</v>
      </c>
      <c r="CN109" t="str">
        <v>Blast Note 2</v>
      </c>
      <c r="CO109" t="str">
        <v xml:space="preserve">BLAST Per Note 1 </v>
      </c>
      <c r="CP109" t="str">
        <v>BLAST Per Note 2</v>
      </c>
      <c r="CQ109" t="str">
        <v>BLAST Per Note 3</v>
      </c>
      <c r="CR109" t="str">
        <v>BLAST Per Note 4</v>
      </c>
      <c r="CS109" t="str">
        <v>BLAST Per Note 8</v>
      </c>
      <c r="CT109" t="str">
        <v>BLAST Per Traveler, MATT FINISH</v>
      </c>
      <c r="CU109" t="str">
        <v>BLAST WITH 16 GRIT ALUMINUM OXIDE</v>
      </c>
      <c r="CV109" t="str">
        <v>BLAST, Uniform Finish Per Note 3</v>
      </c>
      <c r="CW109" t="str">
        <v>BREAK EDGE</v>
      </c>
      <c r="CX109" t="str">
        <v>BREAK EDGE .014</v>
      </c>
      <c r="CY109" t="str">
        <v>BREAK EDGES Note 2</v>
      </c>
      <c r="CZ109" t="str">
        <v>BREAK SHARP Per Note 1</v>
      </c>
      <c r="DA109" t="str">
        <v>BREAK SHARPS Per Note 1</v>
      </c>
      <c r="DB109" t="str">
        <v>CE 2729</v>
      </c>
      <c r="DC109" t="str">
        <v>CE Logo per Note 3</v>
      </c>
      <c r="DD109" t="str">
        <v>CE MARK</v>
      </c>
      <c r="DE109" t="str">
        <v>Chips/Debris Removed</v>
      </c>
      <c r="DF109" t="str">
        <v>Coat Per Note 2</v>
      </c>
      <c r="DG109" t="str">
        <v>C-Sink Ø .155</v>
      </c>
      <c r="DH109" t="str">
        <v>C-Sink Ø5.2</v>
      </c>
      <c r="DI109" t="str">
        <v>Deburred</v>
      </c>
      <c r="DJ109" t="str">
        <v>DIM "A" NoGo</v>
      </c>
      <c r="DK109" t="str">
        <v>DIM "A" NoGo Hexalobe</v>
      </c>
      <c r="DL109" t="str">
        <v>EDGE BREAK</v>
      </c>
      <c r="DM109" t="str">
        <v>EDGE BREAK MIN R.004, MAX R.010</v>
      </c>
      <c r="DN109" t="str">
        <v>Edge Break per Note 1</v>
      </c>
      <c r="DO109" t="str">
        <v>ELECTROPOLISH Per Note 1</v>
      </c>
      <c r="DP109" t="str">
        <v>Finish Per Note 3</v>
      </c>
      <c r="DQ109" t="str">
        <v>FLUTE POSITION Per Note 3</v>
      </c>
      <c r="DR109" t="str">
        <v>FULL R</v>
      </c>
      <c r="DS109" t="str">
        <v>FULL RADIUS</v>
      </c>
      <c r="DT109" t="str">
        <v xml:space="preserve">FULL RADIUS </v>
      </c>
      <c r="DU109" t="str">
        <v>Function Check  (.2340 .2360 FULL)</v>
      </c>
      <c r="DV109" t="str">
        <v>FUNCTIONAL  HEXALOBE</v>
      </c>
      <c r="DW109" t="str">
        <v>GLASS BEAD Per Note 3</v>
      </c>
      <c r="DX109" t="str">
        <v>Globus Logo per Note 3</v>
      </c>
      <c r="DY109" t="str">
        <v>Gold Anodized Color</v>
      </c>
      <c r="DZ109" t="str">
        <v>Green Anodized Color</v>
      </c>
      <c r="EA109" t="str">
        <v>GRIT BLAST Per Note 3</v>
      </c>
      <c r="EB109" t="str">
        <v>Grit Blast Per Note 4</v>
      </c>
      <c r="EC109" t="str">
        <v>GRIT BLAST, DWG NOTE 3</v>
      </c>
      <c r="ED109" t="str">
        <v>HEX MINOR Ø.1292</v>
      </c>
      <c r="EE109" t="str">
        <v xml:space="preserve">HEXALOBE </v>
      </c>
      <c r="EF109" t="str">
        <v>HEXALOBE FUNCTION</v>
      </c>
      <c r="EG109" t="str">
        <v>Hexalobe Minor</v>
      </c>
      <c r="EH109" t="str">
        <v>Hexalobe NV-30</v>
      </c>
      <c r="EI109" t="str">
        <v>HEXALOBE ORIENTATION</v>
      </c>
      <c r="EJ109" t="str">
        <v>Inspect per operation 30 comments</v>
      </c>
      <c r="EK109" t="str">
        <v>INT / EXT CORNERS: R.002 TO R.010</v>
      </c>
      <c r="EL109" t="str">
        <v>INT /EXT CORNERS R.05 TO R.03</v>
      </c>
      <c r="EM109" t="str">
        <v>John is a Geek</v>
      </c>
      <c r="EN109" t="str">
        <v>LASER ETCH</v>
      </c>
      <c r="EO109" t="str">
        <v>Laser Etch Per Note 7</v>
      </c>
      <c r="EP109" t="str">
        <v xml:space="preserve">LASER MARK "CE" DWG NOTE 10 </v>
      </c>
      <c r="EQ109" t="str">
        <v>Laser Mark "P1-15004-08", Per Note 3</v>
      </c>
      <c r="ER109" t="str">
        <v>Laser Mark "P2-15004-08", Per Note 3</v>
      </c>
      <c r="ES109" t="str">
        <v>Laser Mark "P3-15004-08", Per Note 3</v>
      </c>
      <c r="ET109" t="str">
        <v>Laser Mark "P4-15004-08", Per Note 3</v>
      </c>
      <c r="EU109" t="str">
        <v xml:space="preserve">LASER MARK LOGO DWG NOTE 9 </v>
      </c>
      <c r="EV109" t="str">
        <v xml:space="preserve">LASER MARK LOT NUMBER DWG NOTE 8 </v>
      </c>
      <c r="EW109" t="str">
        <v>Laser Mark Lot, Per Note 3</v>
      </c>
      <c r="EX109" t="str">
        <v xml:space="preserve">LASER MARK PART NUMBER DWG NOTE 8 </v>
      </c>
      <c r="EY109" t="str">
        <v>LASER: 13000000</v>
      </c>
      <c r="EZ109" t="str">
        <v>LASER: CE 2797</v>
      </c>
      <c r="FA109" t="str">
        <v>LASER: LOGO</v>
      </c>
      <c r="FB109" t="str">
        <v xml:space="preserve">LASER: Lot # Per RE-75-001 </v>
      </c>
      <c r="FC109" t="str">
        <v>LAST THREAD</v>
      </c>
      <c r="FD109" t="str">
        <v>LEAD .0625</v>
      </c>
      <c r="FE109" t="str">
        <v>LOGO</v>
      </c>
      <c r="FF109" t="str">
        <v>Lot (Control) Number per Note 3</v>
      </c>
      <c r="FG109" t="str">
        <v>LOT NO.</v>
      </c>
      <c r="FH109" t="str">
        <v>LOT NUMBER</v>
      </c>
      <c r="FI109" t="str">
        <v>LOT NUMBER PER NUVASIVE SOP 9002007</v>
      </c>
      <c r="FJ109" t="str">
        <v>M 4X 0.5 - 6G - 0.063R - LH</v>
      </c>
      <c r="FK109" t="str">
        <v>M4 X 0.5 - 6G - 0.063R</v>
      </c>
      <c r="FL109" t="str">
        <v>M4 X 0.5 - 6G - 0.063R - LH</v>
      </c>
      <c r="FM109" t="str">
        <v>M4.5 X .75 6g</v>
      </c>
      <c r="FN109" t="str">
        <v>M4.5 X 0.75 6g</v>
      </c>
      <c r="FO109" t="str">
        <v>M5x0.8-6g</v>
      </c>
      <c r="FP109" t="str">
        <v xml:space="preserve">M5x0.8-6g </v>
      </c>
      <c r="FQ109" t="str">
        <v>M6 X .75 6g</v>
      </c>
      <c r="FR109" t="str">
        <v>M6 X 0.75-6g</v>
      </c>
      <c r="FS109" t="str">
        <v>M6 X0.75 - 6g</v>
      </c>
      <c r="FT109" t="str">
        <v>M6X0.75 - 6H</v>
      </c>
      <c r="FU109" t="str">
        <v>M7 X 1.00 6g THREAD</v>
      </c>
      <c r="FV109" t="str">
        <v>M7X1.00 6g THREAD</v>
      </c>
      <c r="FW109" t="str">
        <v>M7X1.00 6h THREAD</v>
      </c>
      <c r="FX109" t="str">
        <v>Magenta Anodized Color</v>
      </c>
      <c r="FY109" t="str">
        <v>MAJOR Ø .380</v>
      </c>
      <c r="FZ109" t="str">
        <v>MAJORØ</v>
      </c>
      <c r="GA109" t="str">
        <v>MATT FINISH Per Note 3</v>
      </c>
      <c r="GB109" t="str">
        <v>MATT FINISH Per Traveler</v>
      </c>
      <c r="GC109" t="str">
        <v>MATTE FINISH</v>
      </c>
      <c r="GD109" t="str">
        <v>MATTE FINISH DWG NOTE 3</v>
      </c>
      <c r="GE109" t="str">
        <v>MATTE FINISH Note 3</v>
      </c>
      <c r="GF109" t="str">
        <v>Matte Finish Per Note 3</v>
      </c>
      <c r="GG109" t="str">
        <v>MATTE FINISH SIZE 10 GLASS BEAD</v>
      </c>
      <c r="GH109" t="str">
        <v>MAX ROOT RADIUS</v>
      </c>
      <c r="GI109" t="str">
        <v xml:space="preserve">Mill Profile Centered </v>
      </c>
      <c r="GJ109" t="str">
        <v>Minor Ø Unconstrained Check</v>
      </c>
      <c r="GK109" t="str">
        <v>MINOR Ø.1336</v>
      </c>
      <c r="GL109" t="str">
        <v>NO ANODIZE Per note 8</v>
      </c>
      <c r="GM109" t="str">
        <v>NO ANODIZE Per note 9</v>
      </c>
      <c r="GN109" t="str">
        <v>No Nicks, Scratches, Tool Marks, etc.</v>
      </c>
      <c r="GO109" t="str">
        <v>No Nicks,Scratches,Tool Marks,etc.</v>
      </c>
      <c r="GP109" t="str">
        <v>NO TOOL MARKS</v>
      </c>
      <c r="GQ109" t="str">
        <v>NOTE 3 THREAD RELIEF</v>
      </c>
      <c r="GR109" t="str">
        <v>NV-27 FUNC.</v>
      </c>
      <c r="GS109" t="str">
        <v>NV-30 DIM A</v>
      </c>
      <c r="GT109" t="str">
        <v>NV-30 DIM B</v>
      </c>
      <c r="GU109" t="str">
        <v>NV-30 DIM F</v>
      </c>
      <c r="GV109" t="str">
        <v>Ø .1250 HEX</v>
      </c>
      <c r="GW109" t="str">
        <v>Ø 9.4 MAJOR</v>
      </c>
      <c r="GX109" t="str">
        <v>Ø.096 MAX PILOT HOLE</v>
      </c>
      <c r="GY109" t="str">
        <v>Ø.125 THRU</v>
      </c>
      <c r="GZ109" t="str">
        <v>Ø.205 COUNTERSINK</v>
      </c>
      <c r="HA109" t="str">
        <v>Ø.260 T.S.C.</v>
      </c>
      <c r="HB109" t="str">
        <v>Ø.500 BASIC</v>
      </c>
      <c r="HC109" t="str">
        <v xml:space="preserve">OVAL CENTERED </v>
      </c>
      <c r="HD109" t="str">
        <v>PART NO. 15100</v>
      </c>
      <c r="HE109" t="str">
        <v>PART NUMBER 13100000</v>
      </c>
      <c r="HF109" t="str">
        <v>PART NUMBER 13600000</v>
      </c>
      <c r="HG109" t="str">
        <v>Part Number per Note 3</v>
      </c>
      <c r="HH109" t="str">
        <v>PD 5/16-18 UNC 2A</v>
      </c>
      <c r="HI109" t="str">
        <v>Perp.|0.05|A|</v>
      </c>
      <c r="HJ109" t="str">
        <v>PILOT THRU HOLE PRESENT</v>
      </c>
      <c r="HK109" t="str">
        <v>PITCH .060</v>
      </c>
      <c r="HL109" t="str">
        <v>Profile |.001|A|</v>
      </c>
      <c r="HM109" t="str">
        <v>Profile |.0015 | A | X-Y</v>
      </c>
      <c r="HN109" t="str">
        <v>Profile |.002| |A|B| X-Y</v>
      </c>
      <c r="HO109" t="str">
        <v>Profile |.002|A|B|</v>
      </c>
      <c r="HP109" t="str">
        <v>Profile |.002|A|B| X-Y</v>
      </c>
      <c r="HQ109" t="str">
        <v>Profile:|010|A|B|C|</v>
      </c>
      <c r="HR109" t="str">
        <v>Profile| .002| A|B|</v>
      </c>
      <c r="HS109" t="str">
        <v>Profile|.001|</v>
      </c>
      <c r="HT109" t="str">
        <v>Profile|.001|A|</v>
      </c>
      <c r="HU109" t="str">
        <v>Profile|.001|A|B|</v>
      </c>
      <c r="HV109" t="str">
        <v xml:space="preserve">Profile|.001|A|B| A&lt;-&gt;B </v>
      </c>
      <c r="HW109" t="str">
        <v>Profile|.001|A|B| C&lt;-&gt;D</v>
      </c>
      <c r="HX109" t="str">
        <v>Profile|.001|A|B| L-M</v>
      </c>
      <c r="HY109" t="str">
        <v>Profile|.001|A|B| P-Q</v>
      </c>
      <c r="HZ109" t="str">
        <v>Profile|.001|A|B|C&lt;-&gt;D</v>
      </c>
      <c r="IA109" t="str">
        <v>Profile|.001|A|C&lt;--&gt;D</v>
      </c>
      <c r="IB109" t="str">
        <v>Profile|.001|A|UNILATERAL</v>
      </c>
      <c r="IC109" t="str">
        <v>Profile|.001|C|</v>
      </c>
      <c r="ID109" t="str">
        <v>Profile|.0012|D1|</v>
      </c>
      <c r="IE109" t="str">
        <v>Profile|.0015| A-B UNI.</v>
      </c>
      <c r="IF109" t="str">
        <v>Profile|.0015| UNI.</v>
      </c>
      <c r="IG109" t="str">
        <v>Profile|.0015|A| X-Y</v>
      </c>
      <c r="IH109" t="str">
        <v>Profile|.0015|E|F|</v>
      </c>
      <c r="II109" t="str">
        <v>Profile|.0016|B|D|</v>
      </c>
      <c r="IJ109" t="str">
        <v>Profile|.002(U).000|A|</v>
      </c>
      <c r="IK109" t="str">
        <v>Profile|.002|</v>
      </c>
      <c r="IL109" t="str">
        <v>Profile|.002|A</v>
      </c>
      <c r="IM109" t="str">
        <v>Profile|.002|A|</v>
      </c>
      <c r="IN109" t="str">
        <v>Profile|.002|A|B|</v>
      </c>
      <c r="IO109" t="str">
        <v xml:space="preserve">Profile|.002|A|B| A&lt;-&gt;B </v>
      </c>
      <c r="IP109" t="str">
        <v>Profile|.002|A|B| C&lt;-&gt;D</v>
      </c>
      <c r="IQ109" t="str">
        <v>Profile|.002|A|B| X-Y</v>
      </c>
      <c r="IR109" t="str">
        <v>Profile|.002|A|B|C|X-Y</v>
      </c>
      <c r="IS109" t="str">
        <v>Profile|.002|A|B|X&lt;--&gt;Y</v>
      </c>
      <c r="IT109" t="str">
        <v>Profile|.002|A|B|X-Y</v>
      </c>
      <c r="IU109" t="str">
        <v>Profile|.002|A|C|</v>
      </c>
      <c r="IV109" t="str">
        <v>Profile|.002|C|A|</v>
      </c>
      <c r="IW109" t="str">
        <v>Profile|.002|C|B|</v>
      </c>
      <c r="IX109" t="str">
        <v>Profile|.0020|</v>
      </c>
      <c r="IY109" t="str">
        <v>Profile|.003|A|</v>
      </c>
      <c r="IZ109" t="str">
        <v>Profile|.003|A|B|C| Uni.</v>
      </c>
      <c r="JA109" t="str">
        <v>Profile|.003|E|F|</v>
      </c>
      <c r="JB109" t="str">
        <v>Profile|.004(U) .003|A|B|C|</v>
      </c>
      <c r="JC109" t="str">
        <v>Profile|.004|A| UNI.</v>
      </c>
      <c r="JD109" t="str">
        <v>Profile|.005|A|C|</v>
      </c>
      <c r="JE109" t="str">
        <v>Profile|.005|A|C|A&lt;--&gt;B, C&lt;--&gt;D</v>
      </c>
      <c r="JF109" t="str">
        <v>Profile|.005|A|D| A-B UNI.</v>
      </c>
      <c r="JG109" t="str">
        <v>Profile|.005|A|D| UNI.</v>
      </c>
      <c r="JH109" t="str">
        <v>Profile|.010|A|B|</v>
      </c>
      <c r="JI109" t="str">
        <v>Profile|.010|A|B|C|</v>
      </c>
      <c r="JJ109" t="str">
        <v>Profile|.03|A|</v>
      </c>
      <c r="JK109" t="str">
        <v>Profile|.05|A|B|</v>
      </c>
      <c r="JL109" t="str">
        <v>Profile|0.03|</v>
      </c>
      <c r="JM109" t="str">
        <v>Profile|0.03|A|</v>
      </c>
      <c r="JN109" t="str">
        <v>Profile|0.03|A|B|</v>
      </c>
      <c r="JO109" t="str">
        <v>Profile|0.05{A|C|</v>
      </c>
      <c r="JP109" t="str">
        <v>Profile|0.05|A|B|</v>
      </c>
      <c r="JQ109" t="str">
        <v>Profile|0.05|E|</v>
      </c>
      <c r="JR109" t="str">
        <v>Profile|0.05|E|F|</v>
      </c>
      <c r="JS109" t="str">
        <v>Profile|0.06|A|C|</v>
      </c>
      <c r="JT109" t="str">
        <v>Profile|0.1|A|A|</v>
      </c>
      <c r="JU109" t="str">
        <v>Profile|0.1|D1|</v>
      </c>
      <c r="JV109" t="str">
        <v>Profile|A|B|C|</v>
      </c>
      <c r="JW109" t="str">
        <v>Proile|.002|A|B|J-K</v>
      </c>
      <c r="JX109" t="str">
        <v>P-Thread Form</v>
      </c>
      <c r="JY109" t="str">
        <v>R  FULL RADIUS</v>
      </c>
      <c r="JZ109" t="str">
        <v>R.001/.006</v>
      </c>
      <c r="KA109" t="str">
        <v>R.003 MAX</v>
      </c>
      <c r="KB109" t="str">
        <v>R.005 MAX</v>
      </c>
      <c r="KC109" t="str">
        <v>R.030</v>
      </c>
      <c r="KD109" t="str">
        <v>R.25 MAX</v>
      </c>
      <c r="KE109" t="str">
        <v>R1.33 BASIC</v>
      </c>
      <c r="KF109" t="str">
        <v>R3.3</v>
      </c>
      <c r="KG109" t="str">
        <v>Ra 1.6 MAX</v>
      </c>
      <c r="KH109" t="str">
        <v>RAD @ FACE &amp; OD CHAMFER</v>
      </c>
      <c r="KI109" t="str">
        <v>RAD. @ ID &amp; BACK FACE</v>
      </c>
      <c r="KJ109" t="str">
        <v>RAD. @ OD &amp; BACK FACE</v>
      </c>
      <c r="KK109" t="str">
        <v>REMOVE SHRP EDGES .005 MAX</v>
      </c>
      <c r="KL109" t="str">
        <v>ROD SLOT CENTERED</v>
      </c>
      <c r="KM109" t="str">
        <v>SHARP OKAY</v>
      </c>
      <c r="KN109" t="str">
        <v>Slot Centered</v>
      </c>
      <c r="KO109" t="str">
        <v>SLOT WIDTH</v>
      </c>
      <c r="KP109" t="str">
        <v>Surface Finish Per Note 1</v>
      </c>
      <c r="KQ109" t="str">
        <v>Symmerty Balloon A_6</v>
      </c>
      <c r="KR109" t="str">
        <v>T27 HEXALOBE Per Note 1</v>
      </c>
      <c r="KS109" t="str">
        <v>T27 TORX</v>
      </c>
      <c r="KT109" t="str">
        <v>THRD DEPTH</v>
      </c>
      <c r="KU109" t="str">
        <v>Thread Form Per Note 3</v>
      </c>
      <c r="KV109" t="str">
        <v>THREAD INTO ROD SLOT</v>
      </c>
      <c r="KW109" t="str">
        <v>Thread Timed Print Note 6</v>
      </c>
      <c r="KX109" t="str">
        <v>TOOL MISMATCH PERMISSIBLE</v>
      </c>
      <c r="KY109" t="str">
        <v>Tot. Runout|Ø.002|C|</v>
      </c>
      <c r="KZ109" t="str">
        <v>Total Runout|.002|E|</v>
      </c>
      <c r="LA109" t="str">
        <v>TRIPLE LEAD THREAD</v>
      </c>
      <c r="LB109" t="str">
        <v>True Pos. |.001 (M)|A|</v>
      </c>
      <c r="LC109" t="str">
        <v>True Pos. |.002(M)|A|B|</v>
      </c>
      <c r="LD109" t="str">
        <v>True Pos. |.002|</v>
      </c>
      <c r="LE109" t="str">
        <v>True Pos. |.002|A|</v>
      </c>
      <c r="LF109" t="str">
        <v>True Pos. |.002|A|B|</v>
      </c>
      <c r="LG109" t="str">
        <v>True Pos. |.004|A|C|B|</v>
      </c>
      <c r="LH109" t="str">
        <v>True Pos. |.005(M)|A|B|</v>
      </c>
      <c r="LI109" t="str">
        <v>True Pos.|.000(L)|A|D|</v>
      </c>
      <c r="LJ109" t="str">
        <v>True Pos.|.000(M)|A|</v>
      </c>
      <c r="LK109" t="str">
        <v>True Pos.|.001(M)|A|</v>
      </c>
      <c r="LL109" t="str">
        <v>True Pos.|.001|B|</v>
      </c>
      <c r="LM109" t="str">
        <v>True Pos.|.001|E|</v>
      </c>
      <c r="LN109" t="str">
        <v>True Pos.|.002|A|</v>
      </c>
      <c r="LO109" t="str">
        <v>True Pos.|.002|B|</v>
      </c>
      <c r="LP109" t="str">
        <v>True Pos.|.002|C|</v>
      </c>
      <c r="LQ109" t="str">
        <v>True Pos.|.002|D1|</v>
      </c>
      <c r="LR109" t="str">
        <v>True Pos.|.002|D1|D2|</v>
      </c>
      <c r="LS109" t="str">
        <v>True Pos.|.05|A|</v>
      </c>
      <c r="LT109" t="str">
        <v>True Pos.|.1|A|B|C|</v>
      </c>
      <c r="LU109" t="str">
        <v>True Pos.|.13|A</v>
      </c>
      <c r="LV109" t="str">
        <v>True Pos.|0.05|A|</v>
      </c>
      <c r="LW109" t="str">
        <v>True Pos.|0.1|A|B|C|</v>
      </c>
      <c r="LX109" t="str">
        <v>True Pos.|0.13|A|</v>
      </c>
      <c r="LY109" t="str">
        <v>True Pos.|Ø.000(M)|A|</v>
      </c>
      <c r="LZ109" t="str">
        <v>True Pos.|Ø.000(M)|B|</v>
      </c>
      <c r="MA109" t="str">
        <v>True Pos.|Ø.001(M)|A(M)|</v>
      </c>
      <c r="MB109" t="str">
        <v>True Pos.|Ø.001(M)|A|</v>
      </c>
      <c r="MC109" t="str">
        <v>True Pos.|Ø.001|A|</v>
      </c>
      <c r="MD109" t="str">
        <v>True Pos.|Ø.001|C|</v>
      </c>
      <c r="ME109" t="str">
        <v>True Pos.|Ø.002(S)|A(S)|</v>
      </c>
      <c r="MF109" t="str">
        <v>True Pos.|Ø.002|A|</v>
      </c>
      <c r="MG109" t="str">
        <v>True Pos.|Ø.002|B|</v>
      </c>
      <c r="MH109" t="str">
        <v>True Pos.|Ø.002|C|</v>
      </c>
      <c r="MI109" t="str">
        <v>True Pos.|Ø.03(M)|A|</v>
      </c>
      <c r="MJ109" t="str">
        <v>True Pos.|Ø0.03(M)|A|</v>
      </c>
      <c r="MK109" t="str">
        <v>True Pos.|Ø0.05(L)|D|B|</v>
      </c>
      <c r="ML109" t="str">
        <v>True Pos.|Ø0.05|A|</v>
      </c>
      <c r="MM109" t="str">
        <v>True Pos.|Ø0.05|D|</v>
      </c>
      <c r="MN109" t="str">
        <v>True Pos.|Ø0.05|E|</v>
      </c>
      <c r="MO109" t="str">
        <v>True Pos.|Ø0.05|E|B|</v>
      </c>
      <c r="MP109" t="str">
        <v>True Pos.|SØ0.03|C|B|</v>
      </c>
      <c r="MQ109" t="str">
        <v>True Position|.002|A|B|</v>
      </c>
      <c r="MR109" t="str">
        <v>True. Pos.|Ø.001(M)|A|</v>
      </c>
      <c r="MS109" t="str">
        <v>True. Pps.|0.05|A|</v>
      </c>
      <c r="MT109" t="str">
        <v>Tumble Per Note 1</v>
      </c>
      <c r="MU109" t="str">
        <v>Tumble Per Note 2</v>
      </c>
    </row>
    <row r="110" spans="1:359">
      <c r="A110" t="s">
        <v>992</v>
      </c>
      <c r="C110" s="74" t="str" cm="1">
        <f t="array" ref="C110:MU110">TRANSPOSE(_xlfn._xlws.SORT(_xlfn._xlws.FILTER($A$2:$A$499,ISNUMBER(SEARCH('Prt. Lib. &amp; Routine, Table'!L117,$A$2:$A$499)),"not found")))</f>
        <v>.0015 T.I.R. MAX</v>
      </c>
      <c r="D110" t="str">
        <v>.002 MAX ROOT RADIUS</v>
      </c>
      <c r="E110" t="str">
        <v>.012 BLUNT END</v>
      </c>
      <c r="F110" t="str">
        <v>.015 MAX</v>
      </c>
      <c r="G110" t="str">
        <v>.016 T.S.C.</v>
      </c>
      <c r="H110" t="str">
        <v>.017 BASIC</v>
      </c>
      <c r="I110" t="str">
        <v>.021 PITCH</v>
      </c>
      <c r="J110" t="str">
        <v>.022 BLUNT START</v>
      </c>
      <c r="K110" t="str">
        <v>.025 BASIC</v>
      </c>
      <c r="L110" t="str">
        <v>.035 BASIC</v>
      </c>
      <c r="M110" t="str">
        <v>.043 T.S.C</v>
      </c>
      <c r="N110" t="str">
        <v>.053 T.S.C.</v>
      </c>
      <c r="O110" t="str">
        <v>.060 HEX DEPTH</v>
      </c>
      <c r="P110" t="str">
        <v>.060 PITCH</v>
      </c>
      <c r="Q110" t="str">
        <v>.061 BASIC</v>
      </c>
      <c r="R110" t="str">
        <v>.07 HEX</v>
      </c>
      <c r="S110" t="str">
        <v>.070 HEX DEPTH</v>
      </c>
      <c r="T110" t="str">
        <v>.082 DRILL</v>
      </c>
      <c r="U110" t="str">
        <v>.082 DRILL DEPTH</v>
      </c>
      <c r="V110" t="str">
        <v>.094 HEX</v>
      </c>
      <c r="W110" t="str">
        <v>.115 T.S.C.</v>
      </c>
      <c r="X110" t="str">
        <v>.1195 / .1243 MAJOR DIAMETER</v>
      </c>
      <c r="Y110" t="str">
        <v>.1250 HEX</v>
      </c>
      <c r="Z110" t="str">
        <v>.157 MINOR DIAMETER</v>
      </c>
      <c r="AA110" t="str">
        <v>.172 FULL THD DEPTH</v>
      </c>
      <c r="AB110" t="str">
        <v>.172 MAJOR DIAMETER</v>
      </c>
      <c r="AC110" t="str">
        <v>.180 MIN DEPTH FULL THRD</v>
      </c>
      <c r="AD110" t="str">
        <v>.183 Ceter Line Thread Dwell</v>
      </c>
      <c r="AE110" t="str">
        <v>.208 MAX THRD DEPTH</v>
      </c>
      <c r="AF110" t="str">
        <v>.218 BOTTOM HALF OF SLOT</v>
      </c>
      <c r="AG110" t="str">
        <v>.261 BASIC</v>
      </c>
      <c r="AH110" t="str">
        <v>.314 T.S.C.</v>
      </c>
      <c r="AI110" t="str">
        <v>.315 BASIC</v>
      </c>
      <c r="AJ110" t="str">
        <v>.329 MINOR Ø</v>
      </c>
      <c r="AK110" t="str">
        <v>.330 BASIC</v>
      </c>
      <c r="AL110" t="str">
        <v>.35 TO TANGENT POINT</v>
      </c>
      <c r="AM110" t="str">
        <v>.375 MAJOR Ø</v>
      </c>
      <c r="AN110" t="str">
        <v>.390 BASIC</v>
      </c>
      <c r="AO110" t="str">
        <v>.440 BASIC</v>
      </c>
      <c r="AP110" t="str">
        <v>.64/.96 HIGH=Pass</v>
      </c>
      <c r="AQ110" t="str">
        <v>0.012 MAX</v>
      </c>
      <c r="AR110" t="str">
        <v>0.015 MAX</v>
      </c>
      <c r="AS110" t="str">
        <v>0.05 Per Note 2</v>
      </c>
      <c r="AT110" t="str">
        <v>0.500 PULLOUT ZONE</v>
      </c>
      <c r="AU110" t="str">
        <v>10-32 UNF-2A</v>
      </c>
      <c r="AV110" t="str">
        <v>12-28 UNF-2B</v>
      </c>
      <c r="AW110" t="str">
        <v>2.87 BASIC</v>
      </c>
      <c r="AX110" t="str">
        <v>2-56 UNC 2B 2 STARTS</v>
      </c>
      <c r="AY110" t="str">
        <v>3 LEAD THREAD</v>
      </c>
      <c r="AZ110" t="str">
        <v>32µIN Max</v>
      </c>
      <c r="BA110" t="str">
        <v>5/16"-24 UNF-2A</v>
      </c>
      <c r="BB110" t="str">
        <v>5/16-18 UNC 2A</v>
      </c>
      <c r="BC110" t="str">
        <v>5-44 UNF-2A</v>
      </c>
      <c r="BD110" t="str">
        <v>6-16µIN</v>
      </c>
      <c r="BE110" t="str">
        <v>65° BLEND</v>
      </c>
      <c r="BF110" t="str">
        <v>7.45 Top of Ball to Face</v>
      </c>
      <c r="BG110" t="str">
        <v>7/16-28 UNEF 2B</v>
      </c>
      <c r="BH110" t="str">
        <v>7/16-28-UNEF-2A</v>
      </c>
      <c r="BI110" t="str">
        <v>Alignment Per Note 3</v>
      </c>
      <c r="BJ110" t="str">
        <v>ANODIZE (SEE CHART)</v>
      </c>
      <c r="BK110" t="str">
        <v>ANODIZE AQUA Per Note 3</v>
      </c>
      <c r="BL110" t="str">
        <v>ANODIZE BOTTOM PORTION</v>
      </c>
      <c r="BM110" t="str">
        <v>ANODIZE COLOR AQUA</v>
      </c>
      <c r="BN110" t="str">
        <v>ANODIZE COLOR GREEN DWG NOTE 4</v>
      </c>
      <c r="BO110" t="str">
        <v>ANODIZE COLOR LIGHT BLUE</v>
      </c>
      <c r="BP110" t="str">
        <v>ANODIZE GREEN Per Note 2</v>
      </c>
      <c r="BQ110" t="str">
        <v>ANODIZE GREY, Per Note 1</v>
      </c>
      <c r="BR110" t="str">
        <v>ANODIZE MAGENTA</v>
      </c>
      <c r="BS110" t="str">
        <v>Anodize Per note 3</v>
      </c>
      <c r="BT110" t="str">
        <v>Anodize Per Note 4</v>
      </c>
      <c r="BU110" t="str">
        <v>ANODIZE SEAFOAM</v>
      </c>
      <c r="BV110" t="str">
        <v>Balloon 11 Symmetry</v>
      </c>
      <c r="BW110" t="str">
        <v>Balloon 12 Symmetry</v>
      </c>
      <c r="BX110" t="str">
        <v>Balloon 13 Hole Centered</v>
      </c>
      <c r="BY110" t="str">
        <v>Balloon 13 Symmerty</v>
      </c>
      <c r="BZ110" t="str">
        <v>Balloon 2 Symmetry</v>
      </c>
      <c r="CA110" t="str">
        <v>Balloon 21 CENTERED</v>
      </c>
      <c r="CB110" t="str">
        <v>Balloon 29 Symmetry</v>
      </c>
      <c r="CC110" t="str">
        <v>Balloon 3 Symmetry</v>
      </c>
      <c r="CD110" t="str">
        <v>Balloon 4 Symmetry</v>
      </c>
      <c r="CE110" t="str">
        <v>Balloon 5 blend to SØ .340</v>
      </c>
      <c r="CF110" t="str">
        <v>Balloon 5 Symmetry</v>
      </c>
      <c r="CG110" t="str">
        <v>Balloon 6 Centered</v>
      </c>
      <c r="CH110" t="str">
        <v>Balloon 9 Function Check</v>
      </c>
      <c r="CI110" t="str">
        <v>Balloon 9 Symmerty</v>
      </c>
      <c r="CJ110" t="str">
        <v>Balloons 2 &amp; 17 Symmetry |.001|A|</v>
      </c>
      <c r="CK110" t="str">
        <v>Basic Ø 3.6</v>
      </c>
      <c r="CL110" t="str">
        <v>BEAD BLAST</v>
      </c>
      <c r="CM110" t="str">
        <v>BLAST ALUMINUM OXIDE</v>
      </c>
      <c r="CN110" t="str">
        <v>Blast Note 2</v>
      </c>
      <c r="CO110" t="str">
        <v xml:space="preserve">BLAST Per Note 1 </v>
      </c>
      <c r="CP110" t="str">
        <v>BLAST Per Note 2</v>
      </c>
      <c r="CQ110" t="str">
        <v>BLAST Per Note 3</v>
      </c>
      <c r="CR110" t="str">
        <v>BLAST Per Note 4</v>
      </c>
      <c r="CS110" t="str">
        <v>BLAST Per Note 8</v>
      </c>
      <c r="CT110" t="str">
        <v>BLAST Per Traveler, MATT FINISH</v>
      </c>
      <c r="CU110" t="str">
        <v>BLAST WITH 16 GRIT ALUMINUM OXIDE</v>
      </c>
      <c r="CV110" t="str">
        <v>BLAST, Uniform Finish Per Note 3</v>
      </c>
      <c r="CW110" t="str">
        <v>BREAK EDGE</v>
      </c>
      <c r="CX110" t="str">
        <v>BREAK EDGE .014</v>
      </c>
      <c r="CY110" t="str">
        <v>BREAK EDGES Note 2</v>
      </c>
      <c r="CZ110" t="str">
        <v>BREAK SHARP Per Note 1</v>
      </c>
      <c r="DA110" t="str">
        <v>BREAK SHARPS Per Note 1</v>
      </c>
      <c r="DB110" t="str">
        <v>CE 2729</v>
      </c>
      <c r="DC110" t="str">
        <v>CE Logo per Note 3</v>
      </c>
      <c r="DD110" t="str">
        <v>CE MARK</v>
      </c>
      <c r="DE110" t="str">
        <v>Chips/Debris Removed</v>
      </c>
      <c r="DF110" t="str">
        <v>Coat Per Note 2</v>
      </c>
      <c r="DG110" t="str">
        <v>C-Sink Ø .155</v>
      </c>
      <c r="DH110" t="str">
        <v>C-Sink Ø5.2</v>
      </c>
      <c r="DI110" t="str">
        <v>Deburred</v>
      </c>
      <c r="DJ110" t="str">
        <v>DIM "A" NoGo</v>
      </c>
      <c r="DK110" t="str">
        <v>DIM "A" NoGo Hexalobe</v>
      </c>
      <c r="DL110" t="str">
        <v>EDGE BREAK</v>
      </c>
      <c r="DM110" t="str">
        <v>EDGE BREAK MIN R.004, MAX R.010</v>
      </c>
      <c r="DN110" t="str">
        <v>Edge Break per Note 1</v>
      </c>
      <c r="DO110" t="str">
        <v>ELECTROPOLISH Per Note 1</v>
      </c>
      <c r="DP110" t="str">
        <v>Finish Per Note 3</v>
      </c>
      <c r="DQ110" t="str">
        <v>FLUTE POSITION Per Note 3</v>
      </c>
      <c r="DR110" t="str">
        <v>FULL R</v>
      </c>
      <c r="DS110" t="str">
        <v>FULL RADIUS</v>
      </c>
      <c r="DT110" t="str">
        <v xml:space="preserve">FULL RADIUS </v>
      </c>
      <c r="DU110" t="str">
        <v>Function Check  (.2340 .2360 FULL)</v>
      </c>
      <c r="DV110" t="str">
        <v>FUNCTIONAL  HEXALOBE</v>
      </c>
      <c r="DW110" t="str">
        <v>GLASS BEAD Per Note 3</v>
      </c>
      <c r="DX110" t="str">
        <v>Globus Logo per Note 3</v>
      </c>
      <c r="DY110" t="str">
        <v>Gold Anodized Color</v>
      </c>
      <c r="DZ110" t="str">
        <v>Green Anodized Color</v>
      </c>
      <c r="EA110" t="str">
        <v>GRIT BLAST Per Note 3</v>
      </c>
      <c r="EB110" t="str">
        <v>Grit Blast Per Note 4</v>
      </c>
      <c r="EC110" t="str">
        <v>GRIT BLAST, DWG NOTE 3</v>
      </c>
      <c r="ED110" t="str">
        <v>HEX MINOR Ø.1292</v>
      </c>
      <c r="EE110" t="str">
        <v xml:space="preserve">HEXALOBE </v>
      </c>
      <c r="EF110" t="str">
        <v>HEXALOBE FUNCTION</v>
      </c>
      <c r="EG110" t="str">
        <v>Hexalobe Minor</v>
      </c>
      <c r="EH110" t="str">
        <v>Hexalobe NV-30</v>
      </c>
      <c r="EI110" t="str">
        <v>HEXALOBE ORIENTATION</v>
      </c>
      <c r="EJ110" t="str">
        <v>Inspect per operation 30 comments</v>
      </c>
      <c r="EK110" t="str">
        <v>INT / EXT CORNERS: R.002 TO R.010</v>
      </c>
      <c r="EL110" t="str">
        <v>INT /EXT CORNERS R.05 TO R.03</v>
      </c>
      <c r="EM110" t="str">
        <v>John is a Geek</v>
      </c>
      <c r="EN110" t="str">
        <v>LASER ETCH</v>
      </c>
      <c r="EO110" t="str">
        <v>Laser Etch Per Note 7</v>
      </c>
      <c r="EP110" t="str">
        <v xml:space="preserve">LASER MARK "CE" DWG NOTE 10 </v>
      </c>
      <c r="EQ110" t="str">
        <v>Laser Mark "P1-15004-08", Per Note 3</v>
      </c>
      <c r="ER110" t="str">
        <v>Laser Mark "P2-15004-08", Per Note 3</v>
      </c>
      <c r="ES110" t="str">
        <v>Laser Mark "P3-15004-08", Per Note 3</v>
      </c>
      <c r="ET110" t="str">
        <v>Laser Mark "P4-15004-08", Per Note 3</v>
      </c>
      <c r="EU110" t="str">
        <v xml:space="preserve">LASER MARK LOGO DWG NOTE 9 </v>
      </c>
      <c r="EV110" t="str">
        <v xml:space="preserve">LASER MARK LOT NUMBER DWG NOTE 8 </v>
      </c>
      <c r="EW110" t="str">
        <v>Laser Mark Lot, Per Note 3</v>
      </c>
      <c r="EX110" t="str">
        <v xml:space="preserve">LASER MARK PART NUMBER DWG NOTE 8 </v>
      </c>
      <c r="EY110" t="str">
        <v>LASER: 13000000</v>
      </c>
      <c r="EZ110" t="str">
        <v>LASER: CE 2797</v>
      </c>
      <c r="FA110" t="str">
        <v>LASER: LOGO</v>
      </c>
      <c r="FB110" t="str">
        <v xml:space="preserve">LASER: Lot # Per RE-75-001 </v>
      </c>
      <c r="FC110" t="str">
        <v>LAST THREAD</v>
      </c>
      <c r="FD110" t="str">
        <v>LEAD .0625</v>
      </c>
      <c r="FE110" t="str">
        <v>LOGO</v>
      </c>
      <c r="FF110" t="str">
        <v>Lot (Control) Number per Note 3</v>
      </c>
      <c r="FG110" t="str">
        <v>LOT NO.</v>
      </c>
      <c r="FH110" t="str">
        <v>LOT NUMBER</v>
      </c>
      <c r="FI110" t="str">
        <v>LOT NUMBER PER NUVASIVE SOP 9002007</v>
      </c>
      <c r="FJ110" t="str">
        <v>M 4X 0.5 - 6G - 0.063R - LH</v>
      </c>
      <c r="FK110" t="str">
        <v>M4 X 0.5 - 6G - 0.063R</v>
      </c>
      <c r="FL110" t="str">
        <v>M4 X 0.5 - 6G - 0.063R - LH</v>
      </c>
      <c r="FM110" t="str">
        <v>M4.5 X .75 6g</v>
      </c>
      <c r="FN110" t="str">
        <v>M4.5 X 0.75 6g</v>
      </c>
      <c r="FO110" t="str">
        <v>M5x0.8-6g</v>
      </c>
      <c r="FP110" t="str">
        <v xml:space="preserve">M5x0.8-6g </v>
      </c>
      <c r="FQ110" t="str">
        <v>M6 X .75 6g</v>
      </c>
      <c r="FR110" t="str">
        <v>M6 X 0.75-6g</v>
      </c>
      <c r="FS110" t="str">
        <v>M6 X0.75 - 6g</v>
      </c>
      <c r="FT110" t="str">
        <v>M6X0.75 - 6H</v>
      </c>
      <c r="FU110" t="str">
        <v>M7 X 1.00 6g THREAD</v>
      </c>
      <c r="FV110" t="str">
        <v>M7X1.00 6g THREAD</v>
      </c>
      <c r="FW110" t="str">
        <v>M7X1.00 6h THREAD</v>
      </c>
      <c r="FX110" t="str">
        <v>Magenta Anodized Color</v>
      </c>
      <c r="FY110" t="str">
        <v>MAJOR Ø .380</v>
      </c>
      <c r="FZ110" t="str">
        <v>MAJORØ</v>
      </c>
      <c r="GA110" t="str">
        <v>MATT FINISH Per Note 3</v>
      </c>
      <c r="GB110" t="str">
        <v>MATT FINISH Per Traveler</v>
      </c>
      <c r="GC110" t="str">
        <v>MATTE FINISH</v>
      </c>
      <c r="GD110" t="str">
        <v>MATTE FINISH DWG NOTE 3</v>
      </c>
      <c r="GE110" t="str">
        <v>MATTE FINISH Note 3</v>
      </c>
      <c r="GF110" t="str">
        <v>Matte Finish Per Note 3</v>
      </c>
      <c r="GG110" t="str">
        <v>MATTE FINISH SIZE 10 GLASS BEAD</v>
      </c>
      <c r="GH110" t="str">
        <v>MAX ROOT RADIUS</v>
      </c>
      <c r="GI110" t="str">
        <v xml:space="preserve">Mill Profile Centered </v>
      </c>
      <c r="GJ110" t="str">
        <v>Minor Ø Unconstrained Check</v>
      </c>
      <c r="GK110" t="str">
        <v>MINOR Ø.1336</v>
      </c>
      <c r="GL110" t="str">
        <v>NO ANODIZE Per note 8</v>
      </c>
      <c r="GM110" t="str">
        <v>NO ANODIZE Per note 9</v>
      </c>
      <c r="GN110" t="str">
        <v>No Nicks, Scratches, Tool Marks, etc.</v>
      </c>
      <c r="GO110" t="str">
        <v>No Nicks,Scratches,Tool Marks,etc.</v>
      </c>
      <c r="GP110" t="str">
        <v>NO TOOL MARKS</v>
      </c>
      <c r="GQ110" t="str">
        <v>NOTE 3 THREAD RELIEF</v>
      </c>
      <c r="GR110" t="str">
        <v>NV-27 FUNC.</v>
      </c>
      <c r="GS110" t="str">
        <v>NV-30 DIM A</v>
      </c>
      <c r="GT110" t="str">
        <v>NV-30 DIM B</v>
      </c>
      <c r="GU110" t="str">
        <v>NV-30 DIM F</v>
      </c>
      <c r="GV110" t="str">
        <v>Ø .1250 HEX</v>
      </c>
      <c r="GW110" t="str">
        <v>Ø 9.4 MAJOR</v>
      </c>
      <c r="GX110" t="str">
        <v>Ø.096 MAX PILOT HOLE</v>
      </c>
      <c r="GY110" t="str">
        <v>Ø.125 THRU</v>
      </c>
      <c r="GZ110" t="str">
        <v>Ø.205 COUNTERSINK</v>
      </c>
      <c r="HA110" t="str">
        <v>Ø.260 T.S.C.</v>
      </c>
      <c r="HB110" t="str">
        <v>Ø.500 BASIC</v>
      </c>
      <c r="HC110" t="str">
        <v xml:space="preserve">OVAL CENTERED </v>
      </c>
      <c r="HD110" t="str">
        <v>PART NO. 15100</v>
      </c>
      <c r="HE110" t="str">
        <v>PART NUMBER 13100000</v>
      </c>
      <c r="HF110" t="str">
        <v>PART NUMBER 13600000</v>
      </c>
      <c r="HG110" t="str">
        <v>Part Number per Note 3</v>
      </c>
      <c r="HH110" t="str">
        <v>PD 5/16-18 UNC 2A</v>
      </c>
      <c r="HI110" t="str">
        <v>Perp.|0.05|A|</v>
      </c>
      <c r="HJ110" t="str">
        <v>PILOT THRU HOLE PRESENT</v>
      </c>
      <c r="HK110" t="str">
        <v>PITCH .060</v>
      </c>
      <c r="HL110" t="str">
        <v>Profile |.001|A|</v>
      </c>
      <c r="HM110" t="str">
        <v>Profile |.0015 | A | X-Y</v>
      </c>
      <c r="HN110" t="str">
        <v>Profile |.002| |A|B| X-Y</v>
      </c>
      <c r="HO110" t="str">
        <v>Profile |.002|A|B|</v>
      </c>
      <c r="HP110" t="str">
        <v>Profile |.002|A|B| X-Y</v>
      </c>
      <c r="HQ110" t="str">
        <v>Profile:|010|A|B|C|</v>
      </c>
      <c r="HR110" t="str">
        <v>Profile| .002| A|B|</v>
      </c>
      <c r="HS110" t="str">
        <v>Profile|.001|</v>
      </c>
      <c r="HT110" t="str">
        <v>Profile|.001|A|</v>
      </c>
      <c r="HU110" t="str">
        <v>Profile|.001|A|B|</v>
      </c>
      <c r="HV110" t="str">
        <v xml:space="preserve">Profile|.001|A|B| A&lt;-&gt;B </v>
      </c>
      <c r="HW110" t="str">
        <v>Profile|.001|A|B| C&lt;-&gt;D</v>
      </c>
      <c r="HX110" t="str">
        <v>Profile|.001|A|B| L-M</v>
      </c>
      <c r="HY110" t="str">
        <v>Profile|.001|A|B| P-Q</v>
      </c>
      <c r="HZ110" t="str">
        <v>Profile|.001|A|B|C&lt;-&gt;D</v>
      </c>
      <c r="IA110" t="str">
        <v>Profile|.001|A|C&lt;--&gt;D</v>
      </c>
      <c r="IB110" t="str">
        <v>Profile|.001|A|UNILATERAL</v>
      </c>
      <c r="IC110" t="str">
        <v>Profile|.001|C|</v>
      </c>
      <c r="ID110" t="str">
        <v>Profile|.0012|D1|</v>
      </c>
      <c r="IE110" t="str">
        <v>Profile|.0015| A-B UNI.</v>
      </c>
      <c r="IF110" t="str">
        <v>Profile|.0015| UNI.</v>
      </c>
      <c r="IG110" t="str">
        <v>Profile|.0015|A| X-Y</v>
      </c>
      <c r="IH110" t="str">
        <v>Profile|.0015|E|F|</v>
      </c>
      <c r="II110" t="str">
        <v>Profile|.0016|B|D|</v>
      </c>
      <c r="IJ110" t="str">
        <v>Profile|.002(U).000|A|</v>
      </c>
      <c r="IK110" t="str">
        <v>Profile|.002|</v>
      </c>
      <c r="IL110" t="str">
        <v>Profile|.002|A</v>
      </c>
      <c r="IM110" t="str">
        <v>Profile|.002|A|</v>
      </c>
      <c r="IN110" t="str">
        <v>Profile|.002|A|B|</v>
      </c>
      <c r="IO110" t="str">
        <v xml:space="preserve">Profile|.002|A|B| A&lt;-&gt;B </v>
      </c>
      <c r="IP110" t="str">
        <v>Profile|.002|A|B| C&lt;-&gt;D</v>
      </c>
      <c r="IQ110" t="str">
        <v>Profile|.002|A|B| X-Y</v>
      </c>
      <c r="IR110" t="str">
        <v>Profile|.002|A|B|C|X-Y</v>
      </c>
      <c r="IS110" t="str">
        <v>Profile|.002|A|B|X&lt;--&gt;Y</v>
      </c>
      <c r="IT110" t="str">
        <v>Profile|.002|A|B|X-Y</v>
      </c>
      <c r="IU110" t="str">
        <v>Profile|.002|A|C|</v>
      </c>
      <c r="IV110" t="str">
        <v>Profile|.002|C|A|</v>
      </c>
      <c r="IW110" t="str">
        <v>Profile|.002|C|B|</v>
      </c>
      <c r="IX110" t="str">
        <v>Profile|.0020|</v>
      </c>
      <c r="IY110" t="str">
        <v>Profile|.003|A|</v>
      </c>
      <c r="IZ110" t="str">
        <v>Profile|.003|A|B|C| Uni.</v>
      </c>
      <c r="JA110" t="str">
        <v>Profile|.003|E|F|</v>
      </c>
      <c r="JB110" t="str">
        <v>Profile|.004(U) .003|A|B|C|</v>
      </c>
      <c r="JC110" t="str">
        <v>Profile|.004|A| UNI.</v>
      </c>
      <c r="JD110" t="str">
        <v>Profile|.005|A|C|</v>
      </c>
      <c r="JE110" t="str">
        <v>Profile|.005|A|C|A&lt;--&gt;B, C&lt;--&gt;D</v>
      </c>
      <c r="JF110" t="str">
        <v>Profile|.005|A|D| A-B UNI.</v>
      </c>
      <c r="JG110" t="str">
        <v>Profile|.005|A|D| UNI.</v>
      </c>
      <c r="JH110" t="str">
        <v>Profile|.010|A|B|</v>
      </c>
      <c r="JI110" t="str">
        <v>Profile|.010|A|B|C|</v>
      </c>
      <c r="JJ110" t="str">
        <v>Profile|.03|A|</v>
      </c>
      <c r="JK110" t="str">
        <v>Profile|.05|A|B|</v>
      </c>
      <c r="JL110" t="str">
        <v>Profile|0.03|</v>
      </c>
      <c r="JM110" t="str">
        <v>Profile|0.03|A|</v>
      </c>
      <c r="JN110" t="str">
        <v>Profile|0.03|A|B|</v>
      </c>
      <c r="JO110" t="str">
        <v>Profile|0.05{A|C|</v>
      </c>
      <c r="JP110" t="str">
        <v>Profile|0.05|A|B|</v>
      </c>
      <c r="JQ110" t="str">
        <v>Profile|0.05|E|</v>
      </c>
      <c r="JR110" t="str">
        <v>Profile|0.05|E|F|</v>
      </c>
      <c r="JS110" t="str">
        <v>Profile|0.06|A|C|</v>
      </c>
      <c r="JT110" t="str">
        <v>Profile|0.1|A|A|</v>
      </c>
      <c r="JU110" t="str">
        <v>Profile|0.1|D1|</v>
      </c>
      <c r="JV110" t="str">
        <v>Profile|A|B|C|</v>
      </c>
      <c r="JW110" t="str">
        <v>Proile|.002|A|B|J-K</v>
      </c>
      <c r="JX110" t="str">
        <v>P-Thread Form</v>
      </c>
      <c r="JY110" t="str">
        <v>R  FULL RADIUS</v>
      </c>
      <c r="JZ110" t="str">
        <v>R.001/.006</v>
      </c>
      <c r="KA110" t="str">
        <v>R.003 MAX</v>
      </c>
      <c r="KB110" t="str">
        <v>R.005 MAX</v>
      </c>
      <c r="KC110" t="str">
        <v>R.030</v>
      </c>
      <c r="KD110" t="str">
        <v>R.25 MAX</v>
      </c>
      <c r="KE110" t="str">
        <v>R1.33 BASIC</v>
      </c>
      <c r="KF110" t="str">
        <v>R3.3</v>
      </c>
      <c r="KG110" t="str">
        <v>Ra 1.6 MAX</v>
      </c>
      <c r="KH110" t="str">
        <v>RAD @ FACE &amp; OD CHAMFER</v>
      </c>
      <c r="KI110" t="str">
        <v>RAD. @ ID &amp; BACK FACE</v>
      </c>
      <c r="KJ110" t="str">
        <v>RAD. @ OD &amp; BACK FACE</v>
      </c>
      <c r="KK110" t="str">
        <v>REMOVE SHRP EDGES .005 MAX</v>
      </c>
      <c r="KL110" t="str">
        <v>ROD SLOT CENTERED</v>
      </c>
      <c r="KM110" t="str">
        <v>SHARP OKAY</v>
      </c>
      <c r="KN110" t="str">
        <v>Slot Centered</v>
      </c>
      <c r="KO110" t="str">
        <v>SLOT WIDTH</v>
      </c>
      <c r="KP110" t="str">
        <v>Surface Finish Per Note 1</v>
      </c>
      <c r="KQ110" t="str">
        <v>Symmerty Balloon A_6</v>
      </c>
      <c r="KR110" t="str">
        <v>T27 HEXALOBE Per Note 1</v>
      </c>
      <c r="KS110" t="str">
        <v>T27 TORX</v>
      </c>
      <c r="KT110" t="str">
        <v>THRD DEPTH</v>
      </c>
      <c r="KU110" t="str">
        <v>Thread Form Per Note 3</v>
      </c>
      <c r="KV110" t="str">
        <v>THREAD INTO ROD SLOT</v>
      </c>
      <c r="KW110" t="str">
        <v>Thread Timed Print Note 6</v>
      </c>
      <c r="KX110" t="str">
        <v>TOOL MISMATCH PERMISSIBLE</v>
      </c>
      <c r="KY110" t="str">
        <v>Tot. Runout|Ø.002|C|</v>
      </c>
      <c r="KZ110" t="str">
        <v>Total Runout|.002|E|</v>
      </c>
      <c r="LA110" t="str">
        <v>TRIPLE LEAD THREAD</v>
      </c>
      <c r="LB110" t="str">
        <v>True Pos. |.001 (M)|A|</v>
      </c>
      <c r="LC110" t="str">
        <v>True Pos. |.002(M)|A|B|</v>
      </c>
      <c r="LD110" t="str">
        <v>True Pos. |.002|</v>
      </c>
      <c r="LE110" t="str">
        <v>True Pos. |.002|A|</v>
      </c>
      <c r="LF110" t="str">
        <v>True Pos. |.002|A|B|</v>
      </c>
      <c r="LG110" t="str">
        <v>True Pos. |.004|A|C|B|</v>
      </c>
      <c r="LH110" t="str">
        <v>True Pos. |.005(M)|A|B|</v>
      </c>
      <c r="LI110" t="str">
        <v>True Pos.|.000(L)|A|D|</v>
      </c>
      <c r="LJ110" t="str">
        <v>True Pos.|.000(M)|A|</v>
      </c>
      <c r="LK110" t="str">
        <v>True Pos.|.001(M)|A|</v>
      </c>
      <c r="LL110" t="str">
        <v>True Pos.|.001|B|</v>
      </c>
      <c r="LM110" t="str">
        <v>True Pos.|.001|E|</v>
      </c>
      <c r="LN110" t="str">
        <v>True Pos.|.002|A|</v>
      </c>
      <c r="LO110" t="str">
        <v>True Pos.|.002|B|</v>
      </c>
      <c r="LP110" t="str">
        <v>True Pos.|.002|C|</v>
      </c>
      <c r="LQ110" t="str">
        <v>True Pos.|.002|D1|</v>
      </c>
      <c r="LR110" t="str">
        <v>True Pos.|.002|D1|D2|</v>
      </c>
      <c r="LS110" t="str">
        <v>True Pos.|.05|A|</v>
      </c>
      <c r="LT110" t="str">
        <v>True Pos.|.1|A|B|C|</v>
      </c>
      <c r="LU110" t="str">
        <v>True Pos.|.13|A</v>
      </c>
      <c r="LV110" t="str">
        <v>True Pos.|0.05|A|</v>
      </c>
      <c r="LW110" t="str">
        <v>True Pos.|0.1|A|B|C|</v>
      </c>
      <c r="LX110" t="str">
        <v>True Pos.|0.13|A|</v>
      </c>
      <c r="LY110" t="str">
        <v>True Pos.|Ø.000(M)|A|</v>
      </c>
      <c r="LZ110" t="str">
        <v>True Pos.|Ø.000(M)|B|</v>
      </c>
      <c r="MA110" t="str">
        <v>True Pos.|Ø.001(M)|A(M)|</v>
      </c>
      <c r="MB110" t="str">
        <v>True Pos.|Ø.001(M)|A|</v>
      </c>
      <c r="MC110" t="str">
        <v>True Pos.|Ø.001|A|</v>
      </c>
      <c r="MD110" t="str">
        <v>True Pos.|Ø.001|C|</v>
      </c>
      <c r="ME110" t="str">
        <v>True Pos.|Ø.002(S)|A(S)|</v>
      </c>
      <c r="MF110" t="str">
        <v>True Pos.|Ø.002|A|</v>
      </c>
      <c r="MG110" t="str">
        <v>True Pos.|Ø.002|B|</v>
      </c>
      <c r="MH110" t="str">
        <v>True Pos.|Ø.002|C|</v>
      </c>
      <c r="MI110" t="str">
        <v>True Pos.|Ø.03(M)|A|</v>
      </c>
      <c r="MJ110" t="str">
        <v>True Pos.|Ø0.03(M)|A|</v>
      </c>
      <c r="MK110" t="str">
        <v>True Pos.|Ø0.05(L)|D|B|</v>
      </c>
      <c r="ML110" t="str">
        <v>True Pos.|Ø0.05|A|</v>
      </c>
      <c r="MM110" t="str">
        <v>True Pos.|Ø0.05|D|</v>
      </c>
      <c r="MN110" t="str">
        <v>True Pos.|Ø0.05|E|</v>
      </c>
      <c r="MO110" t="str">
        <v>True Pos.|Ø0.05|E|B|</v>
      </c>
      <c r="MP110" t="str">
        <v>True Pos.|SØ0.03|C|B|</v>
      </c>
      <c r="MQ110" t="str">
        <v>True Position|.002|A|B|</v>
      </c>
      <c r="MR110" t="str">
        <v>True. Pos.|Ø.001(M)|A|</v>
      </c>
      <c r="MS110" t="str">
        <v>True. Pps.|0.05|A|</v>
      </c>
      <c r="MT110" t="str">
        <v>Tumble Per Note 1</v>
      </c>
      <c r="MU110" t="str">
        <v>Tumble Per Note 2</v>
      </c>
    </row>
    <row r="111" spans="1:359">
      <c r="A111" t="s">
        <v>993</v>
      </c>
      <c r="C111" s="74" t="str" cm="1">
        <f t="array" ref="C111:MU111">TRANSPOSE(_xlfn._xlws.SORT(_xlfn._xlws.FILTER($A$2:$A$499,ISNUMBER(SEARCH('Prt. Lib. &amp; Routine, Table'!L118,$A$2:$A$499)),"not found")))</f>
        <v>.0015 T.I.R. MAX</v>
      </c>
      <c r="D111" t="str">
        <v>.002 MAX ROOT RADIUS</v>
      </c>
      <c r="E111" t="str">
        <v>.012 BLUNT END</v>
      </c>
      <c r="F111" t="str">
        <v>.015 MAX</v>
      </c>
      <c r="G111" t="str">
        <v>.016 T.S.C.</v>
      </c>
      <c r="H111" t="str">
        <v>.017 BASIC</v>
      </c>
      <c r="I111" t="str">
        <v>.021 PITCH</v>
      </c>
      <c r="J111" t="str">
        <v>.022 BLUNT START</v>
      </c>
      <c r="K111" t="str">
        <v>.025 BASIC</v>
      </c>
      <c r="L111" t="str">
        <v>.035 BASIC</v>
      </c>
      <c r="M111" t="str">
        <v>.043 T.S.C</v>
      </c>
      <c r="N111" t="str">
        <v>.053 T.S.C.</v>
      </c>
      <c r="O111" t="str">
        <v>.060 HEX DEPTH</v>
      </c>
      <c r="P111" t="str">
        <v>.060 PITCH</v>
      </c>
      <c r="Q111" t="str">
        <v>.061 BASIC</v>
      </c>
      <c r="R111" t="str">
        <v>.07 HEX</v>
      </c>
      <c r="S111" t="str">
        <v>.070 HEX DEPTH</v>
      </c>
      <c r="T111" t="str">
        <v>.082 DRILL</v>
      </c>
      <c r="U111" t="str">
        <v>.082 DRILL DEPTH</v>
      </c>
      <c r="V111" t="str">
        <v>.094 HEX</v>
      </c>
      <c r="W111" t="str">
        <v>.115 T.S.C.</v>
      </c>
      <c r="X111" t="str">
        <v>.1195 / .1243 MAJOR DIAMETER</v>
      </c>
      <c r="Y111" t="str">
        <v>.1250 HEX</v>
      </c>
      <c r="Z111" t="str">
        <v>.157 MINOR DIAMETER</v>
      </c>
      <c r="AA111" t="str">
        <v>.172 FULL THD DEPTH</v>
      </c>
      <c r="AB111" t="str">
        <v>.172 MAJOR DIAMETER</v>
      </c>
      <c r="AC111" t="str">
        <v>.180 MIN DEPTH FULL THRD</v>
      </c>
      <c r="AD111" t="str">
        <v>.183 Ceter Line Thread Dwell</v>
      </c>
      <c r="AE111" t="str">
        <v>.208 MAX THRD DEPTH</v>
      </c>
      <c r="AF111" t="str">
        <v>.218 BOTTOM HALF OF SLOT</v>
      </c>
      <c r="AG111" t="str">
        <v>.261 BASIC</v>
      </c>
      <c r="AH111" t="str">
        <v>.314 T.S.C.</v>
      </c>
      <c r="AI111" t="str">
        <v>.315 BASIC</v>
      </c>
      <c r="AJ111" t="str">
        <v>.329 MINOR Ø</v>
      </c>
      <c r="AK111" t="str">
        <v>.330 BASIC</v>
      </c>
      <c r="AL111" t="str">
        <v>.35 TO TANGENT POINT</v>
      </c>
      <c r="AM111" t="str">
        <v>.375 MAJOR Ø</v>
      </c>
      <c r="AN111" t="str">
        <v>.390 BASIC</v>
      </c>
      <c r="AO111" t="str">
        <v>.440 BASIC</v>
      </c>
      <c r="AP111" t="str">
        <v>.64/.96 HIGH=Pass</v>
      </c>
      <c r="AQ111" t="str">
        <v>0.012 MAX</v>
      </c>
      <c r="AR111" t="str">
        <v>0.015 MAX</v>
      </c>
      <c r="AS111" t="str">
        <v>0.05 Per Note 2</v>
      </c>
      <c r="AT111" t="str">
        <v>0.500 PULLOUT ZONE</v>
      </c>
      <c r="AU111" t="str">
        <v>10-32 UNF-2A</v>
      </c>
      <c r="AV111" t="str">
        <v>12-28 UNF-2B</v>
      </c>
      <c r="AW111" t="str">
        <v>2.87 BASIC</v>
      </c>
      <c r="AX111" t="str">
        <v>2-56 UNC 2B 2 STARTS</v>
      </c>
      <c r="AY111" t="str">
        <v>3 LEAD THREAD</v>
      </c>
      <c r="AZ111" t="str">
        <v>32µIN Max</v>
      </c>
      <c r="BA111" t="str">
        <v>5/16"-24 UNF-2A</v>
      </c>
      <c r="BB111" t="str">
        <v>5/16-18 UNC 2A</v>
      </c>
      <c r="BC111" t="str">
        <v>5-44 UNF-2A</v>
      </c>
      <c r="BD111" t="str">
        <v>6-16µIN</v>
      </c>
      <c r="BE111" t="str">
        <v>65° BLEND</v>
      </c>
      <c r="BF111" t="str">
        <v>7.45 Top of Ball to Face</v>
      </c>
      <c r="BG111" t="str">
        <v>7/16-28 UNEF 2B</v>
      </c>
      <c r="BH111" t="str">
        <v>7/16-28-UNEF-2A</v>
      </c>
      <c r="BI111" t="str">
        <v>Alignment Per Note 3</v>
      </c>
      <c r="BJ111" t="str">
        <v>ANODIZE (SEE CHART)</v>
      </c>
      <c r="BK111" t="str">
        <v>ANODIZE AQUA Per Note 3</v>
      </c>
      <c r="BL111" t="str">
        <v>ANODIZE BOTTOM PORTION</v>
      </c>
      <c r="BM111" t="str">
        <v>ANODIZE COLOR AQUA</v>
      </c>
      <c r="BN111" t="str">
        <v>ANODIZE COLOR GREEN DWG NOTE 4</v>
      </c>
      <c r="BO111" t="str">
        <v>ANODIZE COLOR LIGHT BLUE</v>
      </c>
      <c r="BP111" t="str">
        <v>ANODIZE GREEN Per Note 2</v>
      </c>
      <c r="BQ111" t="str">
        <v>ANODIZE GREY, Per Note 1</v>
      </c>
      <c r="BR111" t="str">
        <v>ANODIZE MAGENTA</v>
      </c>
      <c r="BS111" t="str">
        <v>Anodize Per note 3</v>
      </c>
      <c r="BT111" t="str">
        <v>Anodize Per Note 4</v>
      </c>
      <c r="BU111" t="str">
        <v>ANODIZE SEAFOAM</v>
      </c>
      <c r="BV111" t="str">
        <v>Balloon 11 Symmetry</v>
      </c>
      <c r="BW111" t="str">
        <v>Balloon 12 Symmetry</v>
      </c>
      <c r="BX111" t="str">
        <v>Balloon 13 Hole Centered</v>
      </c>
      <c r="BY111" t="str">
        <v>Balloon 13 Symmerty</v>
      </c>
      <c r="BZ111" t="str">
        <v>Balloon 2 Symmetry</v>
      </c>
      <c r="CA111" t="str">
        <v>Balloon 21 CENTERED</v>
      </c>
      <c r="CB111" t="str">
        <v>Balloon 29 Symmetry</v>
      </c>
      <c r="CC111" t="str">
        <v>Balloon 3 Symmetry</v>
      </c>
      <c r="CD111" t="str">
        <v>Balloon 4 Symmetry</v>
      </c>
      <c r="CE111" t="str">
        <v>Balloon 5 blend to SØ .340</v>
      </c>
      <c r="CF111" t="str">
        <v>Balloon 5 Symmetry</v>
      </c>
      <c r="CG111" t="str">
        <v>Balloon 6 Centered</v>
      </c>
      <c r="CH111" t="str">
        <v>Balloon 9 Function Check</v>
      </c>
      <c r="CI111" t="str">
        <v>Balloon 9 Symmerty</v>
      </c>
      <c r="CJ111" t="str">
        <v>Balloons 2 &amp; 17 Symmetry |.001|A|</v>
      </c>
      <c r="CK111" t="str">
        <v>Basic Ø 3.6</v>
      </c>
      <c r="CL111" t="str">
        <v>BEAD BLAST</v>
      </c>
      <c r="CM111" t="str">
        <v>BLAST ALUMINUM OXIDE</v>
      </c>
      <c r="CN111" t="str">
        <v>Blast Note 2</v>
      </c>
      <c r="CO111" t="str">
        <v xml:space="preserve">BLAST Per Note 1 </v>
      </c>
      <c r="CP111" t="str">
        <v>BLAST Per Note 2</v>
      </c>
      <c r="CQ111" t="str">
        <v>BLAST Per Note 3</v>
      </c>
      <c r="CR111" t="str">
        <v>BLAST Per Note 4</v>
      </c>
      <c r="CS111" t="str">
        <v>BLAST Per Note 8</v>
      </c>
      <c r="CT111" t="str">
        <v>BLAST Per Traveler, MATT FINISH</v>
      </c>
      <c r="CU111" t="str">
        <v>BLAST WITH 16 GRIT ALUMINUM OXIDE</v>
      </c>
      <c r="CV111" t="str">
        <v>BLAST, Uniform Finish Per Note 3</v>
      </c>
      <c r="CW111" t="str">
        <v>BREAK EDGE</v>
      </c>
      <c r="CX111" t="str">
        <v>BREAK EDGE .014</v>
      </c>
      <c r="CY111" t="str">
        <v>BREAK EDGES Note 2</v>
      </c>
      <c r="CZ111" t="str">
        <v>BREAK SHARP Per Note 1</v>
      </c>
      <c r="DA111" t="str">
        <v>BREAK SHARPS Per Note 1</v>
      </c>
      <c r="DB111" t="str">
        <v>CE 2729</v>
      </c>
      <c r="DC111" t="str">
        <v>CE Logo per Note 3</v>
      </c>
      <c r="DD111" t="str">
        <v>CE MARK</v>
      </c>
      <c r="DE111" t="str">
        <v>Chips/Debris Removed</v>
      </c>
      <c r="DF111" t="str">
        <v>Coat Per Note 2</v>
      </c>
      <c r="DG111" t="str">
        <v>C-Sink Ø .155</v>
      </c>
      <c r="DH111" t="str">
        <v>C-Sink Ø5.2</v>
      </c>
      <c r="DI111" t="str">
        <v>Deburred</v>
      </c>
      <c r="DJ111" t="str">
        <v>DIM "A" NoGo</v>
      </c>
      <c r="DK111" t="str">
        <v>DIM "A" NoGo Hexalobe</v>
      </c>
      <c r="DL111" t="str">
        <v>EDGE BREAK</v>
      </c>
      <c r="DM111" t="str">
        <v>EDGE BREAK MIN R.004, MAX R.010</v>
      </c>
      <c r="DN111" t="str">
        <v>Edge Break per Note 1</v>
      </c>
      <c r="DO111" t="str">
        <v>ELECTROPOLISH Per Note 1</v>
      </c>
      <c r="DP111" t="str">
        <v>Finish Per Note 3</v>
      </c>
      <c r="DQ111" t="str">
        <v>FLUTE POSITION Per Note 3</v>
      </c>
      <c r="DR111" t="str">
        <v>FULL R</v>
      </c>
      <c r="DS111" t="str">
        <v>FULL RADIUS</v>
      </c>
      <c r="DT111" t="str">
        <v xml:space="preserve">FULL RADIUS </v>
      </c>
      <c r="DU111" t="str">
        <v>Function Check  (.2340 .2360 FULL)</v>
      </c>
      <c r="DV111" t="str">
        <v>FUNCTIONAL  HEXALOBE</v>
      </c>
      <c r="DW111" t="str">
        <v>GLASS BEAD Per Note 3</v>
      </c>
      <c r="DX111" t="str">
        <v>Globus Logo per Note 3</v>
      </c>
      <c r="DY111" t="str">
        <v>Gold Anodized Color</v>
      </c>
      <c r="DZ111" t="str">
        <v>Green Anodized Color</v>
      </c>
      <c r="EA111" t="str">
        <v>GRIT BLAST Per Note 3</v>
      </c>
      <c r="EB111" t="str">
        <v>Grit Blast Per Note 4</v>
      </c>
      <c r="EC111" t="str">
        <v>GRIT BLAST, DWG NOTE 3</v>
      </c>
      <c r="ED111" t="str">
        <v>HEX MINOR Ø.1292</v>
      </c>
      <c r="EE111" t="str">
        <v xml:space="preserve">HEXALOBE </v>
      </c>
      <c r="EF111" t="str">
        <v>HEXALOBE FUNCTION</v>
      </c>
      <c r="EG111" t="str">
        <v>Hexalobe Minor</v>
      </c>
      <c r="EH111" t="str">
        <v>Hexalobe NV-30</v>
      </c>
      <c r="EI111" t="str">
        <v>HEXALOBE ORIENTATION</v>
      </c>
      <c r="EJ111" t="str">
        <v>Inspect per operation 30 comments</v>
      </c>
      <c r="EK111" t="str">
        <v>INT / EXT CORNERS: R.002 TO R.010</v>
      </c>
      <c r="EL111" t="str">
        <v>INT /EXT CORNERS R.05 TO R.03</v>
      </c>
      <c r="EM111" t="str">
        <v>John is a Geek</v>
      </c>
      <c r="EN111" t="str">
        <v>LASER ETCH</v>
      </c>
      <c r="EO111" t="str">
        <v>Laser Etch Per Note 7</v>
      </c>
      <c r="EP111" t="str">
        <v xml:space="preserve">LASER MARK "CE" DWG NOTE 10 </v>
      </c>
      <c r="EQ111" t="str">
        <v>Laser Mark "P1-15004-08", Per Note 3</v>
      </c>
      <c r="ER111" t="str">
        <v>Laser Mark "P2-15004-08", Per Note 3</v>
      </c>
      <c r="ES111" t="str">
        <v>Laser Mark "P3-15004-08", Per Note 3</v>
      </c>
      <c r="ET111" t="str">
        <v>Laser Mark "P4-15004-08", Per Note 3</v>
      </c>
      <c r="EU111" t="str">
        <v xml:space="preserve">LASER MARK LOGO DWG NOTE 9 </v>
      </c>
      <c r="EV111" t="str">
        <v xml:space="preserve">LASER MARK LOT NUMBER DWG NOTE 8 </v>
      </c>
      <c r="EW111" t="str">
        <v>Laser Mark Lot, Per Note 3</v>
      </c>
      <c r="EX111" t="str">
        <v xml:space="preserve">LASER MARK PART NUMBER DWG NOTE 8 </v>
      </c>
      <c r="EY111" t="str">
        <v>LASER: 13000000</v>
      </c>
      <c r="EZ111" t="str">
        <v>LASER: CE 2797</v>
      </c>
      <c r="FA111" t="str">
        <v>LASER: LOGO</v>
      </c>
      <c r="FB111" t="str">
        <v xml:space="preserve">LASER: Lot # Per RE-75-001 </v>
      </c>
      <c r="FC111" t="str">
        <v>LAST THREAD</v>
      </c>
      <c r="FD111" t="str">
        <v>LEAD .0625</v>
      </c>
      <c r="FE111" t="str">
        <v>LOGO</v>
      </c>
      <c r="FF111" t="str">
        <v>Lot (Control) Number per Note 3</v>
      </c>
      <c r="FG111" t="str">
        <v>LOT NO.</v>
      </c>
      <c r="FH111" t="str">
        <v>LOT NUMBER</v>
      </c>
      <c r="FI111" t="str">
        <v>LOT NUMBER PER NUVASIVE SOP 9002007</v>
      </c>
      <c r="FJ111" t="str">
        <v>M 4X 0.5 - 6G - 0.063R - LH</v>
      </c>
      <c r="FK111" t="str">
        <v>M4 X 0.5 - 6G - 0.063R</v>
      </c>
      <c r="FL111" t="str">
        <v>M4 X 0.5 - 6G - 0.063R - LH</v>
      </c>
      <c r="FM111" t="str">
        <v>M4.5 X .75 6g</v>
      </c>
      <c r="FN111" t="str">
        <v>M4.5 X 0.75 6g</v>
      </c>
      <c r="FO111" t="str">
        <v>M5x0.8-6g</v>
      </c>
      <c r="FP111" t="str">
        <v xml:space="preserve">M5x0.8-6g </v>
      </c>
      <c r="FQ111" t="str">
        <v>M6 X .75 6g</v>
      </c>
      <c r="FR111" t="str">
        <v>M6 X 0.75-6g</v>
      </c>
      <c r="FS111" t="str">
        <v>M6 X0.75 - 6g</v>
      </c>
      <c r="FT111" t="str">
        <v>M6X0.75 - 6H</v>
      </c>
      <c r="FU111" t="str">
        <v>M7 X 1.00 6g THREAD</v>
      </c>
      <c r="FV111" t="str">
        <v>M7X1.00 6g THREAD</v>
      </c>
      <c r="FW111" t="str">
        <v>M7X1.00 6h THREAD</v>
      </c>
      <c r="FX111" t="str">
        <v>Magenta Anodized Color</v>
      </c>
      <c r="FY111" t="str">
        <v>MAJOR Ø .380</v>
      </c>
      <c r="FZ111" t="str">
        <v>MAJORØ</v>
      </c>
      <c r="GA111" t="str">
        <v>MATT FINISH Per Note 3</v>
      </c>
      <c r="GB111" t="str">
        <v>MATT FINISH Per Traveler</v>
      </c>
      <c r="GC111" t="str">
        <v>MATTE FINISH</v>
      </c>
      <c r="GD111" t="str">
        <v>MATTE FINISH DWG NOTE 3</v>
      </c>
      <c r="GE111" t="str">
        <v>MATTE FINISH Note 3</v>
      </c>
      <c r="GF111" t="str">
        <v>Matte Finish Per Note 3</v>
      </c>
      <c r="GG111" t="str">
        <v>MATTE FINISH SIZE 10 GLASS BEAD</v>
      </c>
      <c r="GH111" t="str">
        <v>MAX ROOT RADIUS</v>
      </c>
      <c r="GI111" t="str">
        <v xml:space="preserve">Mill Profile Centered </v>
      </c>
      <c r="GJ111" t="str">
        <v>Minor Ø Unconstrained Check</v>
      </c>
      <c r="GK111" t="str">
        <v>MINOR Ø.1336</v>
      </c>
      <c r="GL111" t="str">
        <v>NO ANODIZE Per note 8</v>
      </c>
      <c r="GM111" t="str">
        <v>NO ANODIZE Per note 9</v>
      </c>
      <c r="GN111" t="str">
        <v>No Nicks, Scratches, Tool Marks, etc.</v>
      </c>
      <c r="GO111" t="str">
        <v>No Nicks,Scratches,Tool Marks,etc.</v>
      </c>
      <c r="GP111" t="str">
        <v>NO TOOL MARKS</v>
      </c>
      <c r="GQ111" t="str">
        <v>NOTE 3 THREAD RELIEF</v>
      </c>
      <c r="GR111" t="str">
        <v>NV-27 FUNC.</v>
      </c>
      <c r="GS111" t="str">
        <v>NV-30 DIM A</v>
      </c>
      <c r="GT111" t="str">
        <v>NV-30 DIM B</v>
      </c>
      <c r="GU111" t="str">
        <v>NV-30 DIM F</v>
      </c>
      <c r="GV111" t="str">
        <v>Ø .1250 HEX</v>
      </c>
      <c r="GW111" t="str">
        <v>Ø 9.4 MAJOR</v>
      </c>
      <c r="GX111" t="str">
        <v>Ø.096 MAX PILOT HOLE</v>
      </c>
      <c r="GY111" t="str">
        <v>Ø.125 THRU</v>
      </c>
      <c r="GZ111" t="str">
        <v>Ø.205 COUNTERSINK</v>
      </c>
      <c r="HA111" t="str">
        <v>Ø.260 T.S.C.</v>
      </c>
      <c r="HB111" t="str">
        <v>Ø.500 BASIC</v>
      </c>
      <c r="HC111" t="str">
        <v xml:space="preserve">OVAL CENTERED </v>
      </c>
      <c r="HD111" t="str">
        <v>PART NO. 15100</v>
      </c>
      <c r="HE111" t="str">
        <v>PART NUMBER 13100000</v>
      </c>
      <c r="HF111" t="str">
        <v>PART NUMBER 13600000</v>
      </c>
      <c r="HG111" t="str">
        <v>Part Number per Note 3</v>
      </c>
      <c r="HH111" t="str">
        <v>PD 5/16-18 UNC 2A</v>
      </c>
      <c r="HI111" t="str">
        <v>Perp.|0.05|A|</v>
      </c>
      <c r="HJ111" t="str">
        <v>PILOT THRU HOLE PRESENT</v>
      </c>
      <c r="HK111" t="str">
        <v>PITCH .060</v>
      </c>
      <c r="HL111" t="str">
        <v>Profile |.001|A|</v>
      </c>
      <c r="HM111" t="str">
        <v>Profile |.0015 | A | X-Y</v>
      </c>
      <c r="HN111" t="str">
        <v>Profile |.002| |A|B| X-Y</v>
      </c>
      <c r="HO111" t="str">
        <v>Profile |.002|A|B|</v>
      </c>
      <c r="HP111" t="str">
        <v>Profile |.002|A|B| X-Y</v>
      </c>
      <c r="HQ111" t="str">
        <v>Profile:|010|A|B|C|</v>
      </c>
      <c r="HR111" t="str">
        <v>Profile| .002| A|B|</v>
      </c>
      <c r="HS111" t="str">
        <v>Profile|.001|</v>
      </c>
      <c r="HT111" t="str">
        <v>Profile|.001|A|</v>
      </c>
      <c r="HU111" t="str">
        <v>Profile|.001|A|B|</v>
      </c>
      <c r="HV111" t="str">
        <v xml:space="preserve">Profile|.001|A|B| A&lt;-&gt;B </v>
      </c>
      <c r="HW111" t="str">
        <v>Profile|.001|A|B| C&lt;-&gt;D</v>
      </c>
      <c r="HX111" t="str">
        <v>Profile|.001|A|B| L-M</v>
      </c>
      <c r="HY111" t="str">
        <v>Profile|.001|A|B| P-Q</v>
      </c>
      <c r="HZ111" t="str">
        <v>Profile|.001|A|B|C&lt;-&gt;D</v>
      </c>
      <c r="IA111" t="str">
        <v>Profile|.001|A|C&lt;--&gt;D</v>
      </c>
      <c r="IB111" t="str">
        <v>Profile|.001|A|UNILATERAL</v>
      </c>
      <c r="IC111" t="str">
        <v>Profile|.001|C|</v>
      </c>
      <c r="ID111" t="str">
        <v>Profile|.0012|D1|</v>
      </c>
      <c r="IE111" t="str">
        <v>Profile|.0015| A-B UNI.</v>
      </c>
      <c r="IF111" t="str">
        <v>Profile|.0015| UNI.</v>
      </c>
      <c r="IG111" t="str">
        <v>Profile|.0015|A| X-Y</v>
      </c>
      <c r="IH111" t="str">
        <v>Profile|.0015|E|F|</v>
      </c>
      <c r="II111" t="str">
        <v>Profile|.0016|B|D|</v>
      </c>
      <c r="IJ111" t="str">
        <v>Profile|.002(U).000|A|</v>
      </c>
      <c r="IK111" t="str">
        <v>Profile|.002|</v>
      </c>
      <c r="IL111" t="str">
        <v>Profile|.002|A</v>
      </c>
      <c r="IM111" t="str">
        <v>Profile|.002|A|</v>
      </c>
      <c r="IN111" t="str">
        <v>Profile|.002|A|B|</v>
      </c>
      <c r="IO111" t="str">
        <v xml:space="preserve">Profile|.002|A|B| A&lt;-&gt;B </v>
      </c>
      <c r="IP111" t="str">
        <v>Profile|.002|A|B| C&lt;-&gt;D</v>
      </c>
      <c r="IQ111" t="str">
        <v>Profile|.002|A|B| X-Y</v>
      </c>
      <c r="IR111" t="str">
        <v>Profile|.002|A|B|C|X-Y</v>
      </c>
      <c r="IS111" t="str">
        <v>Profile|.002|A|B|X&lt;--&gt;Y</v>
      </c>
      <c r="IT111" t="str">
        <v>Profile|.002|A|B|X-Y</v>
      </c>
      <c r="IU111" t="str">
        <v>Profile|.002|A|C|</v>
      </c>
      <c r="IV111" t="str">
        <v>Profile|.002|C|A|</v>
      </c>
      <c r="IW111" t="str">
        <v>Profile|.002|C|B|</v>
      </c>
      <c r="IX111" t="str">
        <v>Profile|.0020|</v>
      </c>
      <c r="IY111" t="str">
        <v>Profile|.003|A|</v>
      </c>
      <c r="IZ111" t="str">
        <v>Profile|.003|A|B|C| Uni.</v>
      </c>
      <c r="JA111" t="str">
        <v>Profile|.003|E|F|</v>
      </c>
      <c r="JB111" t="str">
        <v>Profile|.004(U) .003|A|B|C|</v>
      </c>
      <c r="JC111" t="str">
        <v>Profile|.004|A| UNI.</v>
      </c>
      <c r="JD111" t="str">
        <v>Profile|.005|A|C|</v>
      </c>
      <c r="JE111" t="str">
        <v>Profile|.005|A|C|A&lt;--&gt;B, C&lt;--&gt;D</v>
      </c>
      <c r="JF111" t="str">
        <v>Profile|.005|A|D| A-B UNI.</v>
      </c>
      <c r="JG111" t="str">
        <v>Profile|.005|A|D| UNI.</v>
      </c>
      <c r="JH111" t="str">
        <v>Profile|.010|A|B|</v>
      </c>
      <c r="JI111" t="str">
        <v>Profile|.010|A|B|C|</v>
      </c>
      <c r="JJ111" t="str">
        <v>Profile|.03|A|</v>
      </c>
      <c r="JK111" t="str">
        <v>Profile|.05|A|B|</v>
      </c>
      <c r="JL111" t="str">
        <v>Profile|0.03|</v>
      </c>
      <c r="JM111" t="str">
        <v>Profile|0.03|A|</v>
      </c>
      <c r="JN111" t="str">
        <v>Profile|0.03|A|B|</v>
      </c>
      <c r="JO111" t="str">
        <v>Profile|0.05{A|C|</v>
      </c>
      <c r="JP111" t="str">
        <v>Profile|0.05|A|B|</v>
      </c>
      <c r="JQ111" t="str">
        <v>Profile|0.05|E|</v>
      </c>
      <c r="JR111" t="str">
        <v>Profile|0.05|E|F|</v>
      </c>
      <c r="JS111" t="str">
        <v>Profile|0.06|A|C|</v>
      </c>
      <c r="JT111" t="str">
        <v>Profile|0.1|A|A|</v>
      </c>
      <c r="JU111" t="str">
        <v>Profile|0.1|D1|</v>
      </c>
      <c r="JV111" t="str">
        <v>Profile|A|B|C|</v>
      </c>
      <c r="JW111" t="str">
        <v>Proile|.002|A|B|J-K</v>
      </c>
      <c r="JX111" t="str">
        <v>P-Thread Form</v>
      </c>
      <c r="JY111" t="str">
        <v>R  FULL RADIUS</v>
      </c>
      <c r="JZ111" t="str">
        <v>R.001/.006</v>
      </c>
      <c r="KA111" t="str">
        <v>R.003 MAX</v>
      </c>
      <c r="KB111" t="str">
        <v>R.005 MAX</v>
      </c>
      <c r="KC111" t="str">
        <v>R.030</v>
      </c>
      <c r="KD111" t="str">
        <v>R.25 MAX</v>
      </c>
      <c r="KE111" t="str">
        <v>R1.33 BASIC</v>
      </c>
      <c r="KF111" t="str">
        <v>R3.3</v>
      </c>
      <c r="KG111" t="str">
        <v>Ra 1.6 MAX</v>
      </c>
      <c r="KH111" t="str">
        <v>RAD @ FACE &amp; OD CHAMFER</v>
      </c>
      <c r="KI111" t="str">
        <v>RAD. @ ID &amp; BACK FACE</v>
      </c>
      <c r="KJ111" t="str">
        <v>RAD. @ OD &amp; BACK FACE</v>
      </c>
      <c r="KK111" t="str">
        <v>REMOVE SHRP EDGES .005 MAX</v>
      </c>
      <c r="KL111" t="str">
        <v>ROD SLOT CENTERED</v>
      </c>
      <c r="KM111" t="str">
        <v>SHARP OKAY</v>
      </c>
      <c r="KN111" t="str">
        <v>Slot Centered</v>
      </c>
      <c r="KO111" t="str">
        <v>SLOT WIDTH</v>
      </c>
      <c r="KP111" t="str">
        <v>Surface Finish Per Note 1</v>
      </c>
      <c r="KQ111" t="str">
        <v>Symmerty Balloon A_6</v>
      </c>
      <c r="KR111" t="str">
        <v>T27 HEXALOBE Per Note 1</v>
      </c>
      <c r="KS111" t="str">
        <v>T27 TORX</v>
      </c>
      <c r="KT111" t="str">
        <v>THRD DEPTH</v>
      </c>
      <c r="KU111" t="str">
        <v>Thread Form Per Note 3</v>
      </c>
      <c r="KV111" t="str">
        <v>THREAD INTO ROD SLOT</v>
      </c>
      <c r="KW111" t="str">
        <v>Thread Timed Print Note 6</v>
      </c>
      <c r="KX111" t="str">
        <v>TOOL MISMATCH PERMISSIBLE</v>
      </c>
      <c r="KY111" t="str">
        <v>Tot. Runout|Ø.002|C|</v>
      </c>
      <c r="KZ111" t="str">
        <v>Total Runout|.002|E|</v>
      </c>
      <c r="LA111" t="str">
        <v>TRIPLE LEAD THREAD</v>
      </c>
      <c r="LB111" t="str">
        <v>True Pos. |.001 (M)|A|</v>
      </c>
      <c r="LC111" t="str">
        <v>True Pos. |.002(M)|A|B|</v>
      </c>
      <c r="LD111" t="str">
        <v>True Pos. |.002|</v>
      </c>
      <c r="LE111" t="str">
        <v>True Pos. |.002|A|</v>
      </c>
      <c r="LF111" t="str">
        <v>True Pos. |.002|A|B|</v>
      </c>
      <c r="LG111" t="str">
        <v>True Pos. |.004|A|C|B|</v>
      </c>
      <c r="LH111" t="str">
        <v>True Pos. |.005(M)|A|B|</v>
      </c>
      <c r="LI111" t="str">
        <v>True Pos.|.000(L)|A|D|</v>
      </c>
      <c r="LJ111" t="str">
        <v>True Pos.|.000(M)|A|</v>
      </c>
      <c r="LK111" t="str">
        <v>True Pos.|.001(M)|A|</v>
      </c>
      <c r="LL111" t="str">
        <v>True Pos.|.001|B|</v>
      </c>
      <c r="LM111" t="str">
        <v>True Pos.|.001|E|</v>
      </c>
      <c r="LN111" t="str">
        <v>True Pos.|.002|A|</v>
      </c>
      <c r="LO111" t="str">
        <v>True Pos.|.002|B|</v>
      </c>
      <c r="LP111" t="str">
        <v>True Pos.|.002|C|</v>
      </c>
      <c r="LQ111" t="str">
        <v>True Pos.|.002|D1|</v>
      </c>
      <c r="LR111" t="str">
        <v>True Pos.|.002|D1|D2|</v>
      </c>
      <c r="LS111" t="str">
        <v>True Pos.|.05|A|</v>
      </c>
      <c r="LT111" t="str">
        <v>True Pos.|.1|A|B|C|</v>
      </c>
      <c r="LU111" t="str">
        <v>True Pos.|.13|A</v>
      </c>
      <c r="LV111" t="str">
        <v>True Pos.|0.05|A|</v>
      </c>
      <c r="LW111" t="str">
        <v>True Pos.|0.1|A|B|C|</v>
      </c>
      <c r="LX111" t="str">
        <v>True Pos.|0.13|A|</v>
      </c>
      <c r="LY111" t="str">
        <v>True Pos.|Ø.000(M)|A|</v>
      </c>
      <c r="LZ111" t="str">
        <v>True Pos.|Ø.000(M)|B|</v>
      </c>
      <c r="MA111" t="str">
        <v>True Pos.|Ø.001(M)|A(M)|</v>
      </c>
      <c r="MB111" t="str">
        <v>True Pos.|Ø.001(M)|A|</v>
      </c>
      <c r="MC111" t="str">
        <v>True Pos.|Ø.001|A|</v>
      </c>
      <c r="MD111" t="str">
        <v>True Pos.|Ø.001|C|</v>
      </c>
      <c r="ME111" t="str">
        <v>True Pos.|Ø.002(S)|A(S)|</v>
      </c>
      <c r="MF111" t="str">
        <v>True Pos.|Ø.002|A|</v>
      </c>
      <c r="MG111" t="str">
        <v>True Pos.|Ø.002|B|</v>
      </c>
      <c r="MH111" t="str">
        <v>True Pos.|Ø.002|C|</v>
      </c>
      <c r="MI111" t="str">
        <v>True Pos.|Ø.03(M)|A|</v>
      </c>
      <c r="MJ111" t="str">
        <v>True Pos.|Ø0.03(M)|A|</v>
      </c>
      <c r="MK111" t="str">
        <v>True Pos.|Ø0.05(L)|D|B|</v>
      </c>
      <c r="ML111" t="str">
        <v>True Pos.|Ø0.05|A|</v>
      </c>
      <c r="MM111" t="str">
        <v>True Pos.|Ø0.05|D|</v>
      </c>
      <c r="MN111" t="str">
        <v>True Pos.|Ø0.05|E|</v>
      </c>
      <c r="MO111" t="str">
        <v>True Pos.|Ø0.05|E|B|</v>
      </c>
      <c r="MP111" t="str">
        <v>True Pos.|SØ0.03|C|B|</v>
      </c>
      <c r="MQ111" t="str">
        <v>True Position|.002|A|B|</v>
      </c>
      <c r="MR111" t="str">
        <v>True. Pos.|Ø.001(M)|A|</v>
      </c>
      <c r="MS111" t="str">
        <v>True. Pps.|0.05|A|</v>
      </c>
      <c r="MT111" t="str">
        <v>Tumble Per Note 1</v>
      </c>
      <c r="MU111" t="str">
        <v>Tumble Per Note 2</v>
      </c>
    </row>
    <row r="112" spans="1:359">
      <c r="A112" t="s">
        <v>994</v>
      </c>
      <c r="C112" s="74" t="str" cm="1">
        <f t="array" ref="C112:MU112">TRANSPOSE(_xlfn._xlws.SORT(_xlfn._xlws.FILTER($A$2:$A$499,ISNUMBER(SEARCH('Prt. Lib. &amp; Routine, Table'!L119,$A$2:$A$499)),"not found")))</f>
        <v>.0015 T.I.R. MAX</v>
      </c>
      <c r="D112" t="str">
        <v>.002 MAX ROOT RADIUS</v>
      </c>
      <c r="E112" t="str">
        <v>.012 BLUNT END</v>
      </c>
      <c r="F112" t="str">
        <v>.015 MAX</v>
      </c>
      <c r="G112" t="str">
        <v>.016 T.S.C.</v>
      </c>
      <c r="H112" t="str">
        <v>.017 BASIC</v>
      </c>
      <c r="I112" t="str">
        <v>.021 PITCH</v>
      </c>
      <c r="J112" t="str">
        <v>.022 BLUNT START</v>
      </c>
      <c r="K112" t="str">
        <v>.025 BASIC</v>
      </c>
      <c r="L112" t="str">
        <v>.035 BASIC</v>
      </c>
      <c r="M112" t="str">
        <v>.043 T.S.C</v>
      </c>
      <c r="N112" t="str">
        <v>.053 T.S.C.</v>
      </c>
      <c r="O112" t="str">
        <v>.060 HEX DEPTH</v>
      </c>
      <c r="P112" t="str">
        <v>.060 PITCH</v>
      </c>
      <c r="Q112" t="str">
        <v>.061 BASIC</v>
      </c>
      <c r="R112" t="str">
        <v>.07 HEX</v>
      </c>
      <c r="S112" t="str">
        <v>.070 HEX DEPTH</v>
      </c>
      <c r="T112" t="str">
        <v>.082 DRILL</v>
      </c>
      <c r="U112" t="str">
        <v>.082 DRILL DEPTH</v>
      </c>
      <c r="V112" t="str">
        <v>.094 HEX</v>
      </c>
      <c r="W112" t="str">
        <v>.115 T.S.C.</v>
      </c>
      <c r="X112" t="str">
        <v>.1195 / .1243 MAJOR DIAMETER</v>
      </c>
      <c r="Y112" t="str">
        <v>.1250 HEX</v>
      </c>
      <c r="Z112" t="str">
        <v>.157 MINOR DIAMETER</v>
      </c>
      <c r="AA112" t="str">
        <v>.172 FULL THD DEPTH</v>
      </c>
      <c r="AB112" t="str">
        <v>.172 MAJOR DIAMETER</v>
      </c>
      <c r="AC112" t="str">
        <v>.180 MIN DEPTH FULL THRD</v>
      </c>
      <c r="AD112" t="str">
        <v>.183 Ceter Line Thread Dwell</v>
      </c>
      <c r="AE112" t="str">
        <v>.208 MAX THRD DEPTH</v>
      </c>
      <c r="AF112" t="str">
        <v>.218 BOTTOM HALF OF SLOT</v>
      </c>
      <c r="AG112" t="str">
        <v>.261 BASIC</v>
      </c>
      <c r="AH112" t="str">
        <v>.314 T.S.C.</v>
      </c>
      <c r="AI112" t="str">
        <v>.315 BASIC</v>
      </c>
      <c r="AJ112" t="str">
        <v>.329 MINOR Ø</v>
      </c>
      <c r="AK112" t="str">
        <v>.330 BASIC</v>
      </c>
      <c r="AL112" t="str">
        <v>.35 TO TANGENT POINT</v>
      </c>
      <c r="AM112" t="str">
        <v>.375 MAJOR Ø</v>
      </c>
      <c r="AN112" t="str">
        <v>.390 BASIC</v>
      </c>
      <c r="AO112" t="str">
        <v>.440 BASIC</v>
      </c>
      <c r="AP112" t="str">
        <v>.64/.96 HIGH=Pass</v>
      </c>
      <c r="AQ112" t="str">
        <v>0.012 MAX</v>
      </c>
      <c r="AR112" t="str">
        <v>0.015 MAX</v>
      </c>
      <c r="AS112" t="str">
        <v>0.05 Per Note 2</v>
      </c>
      <c r="AT112" t="str">
        <v>0.500 PULLOUT ZONE</v>
      </c>
      <c r="AU112" t="str">
        <v>10-32 UNF-2A</v>
      </c>
      <c r="AV112" t="str">
        <v>12-28 UNF-2B</v>
      </c>
      <c r="AW112" t="str">
        <v>2.87 BASIC</v>
      </c>
      <c r="AX112" t="str">
        <v>2-56 UNC 2B 2 STARTS</v>
      </c>
      <c r="AY112" t="str">
        <v>3 LEAD THREAD</v>
      </c>
      <c r="AZ112" t="str">
        <v>32µIN Max</v>
      </c>
      <c r="BA112" t="str">
        <v>5/16"-24 UNF-2A</v>
      </c>
      <c r="BB112" t="str">
        <v>5/16-18 UNC 2A</v>
      </c>
      <c r="BC112" t="str">
        <v>5-44 UNF-2A</v>
      </c>
      <c r="BD112" t="str">
        <v>6-16µIN</v>
      </c>
      <c r="BE112" t="str">
        <v>65° BLEND</v>
      </c>
      <c r="BF112" t="str">
        <v>7.45 Top of Ball to Face</v>
      </c>
      <c r="BG112" t="str">
        <v>7/16-28 UNEF 2B</v>
      </c>
      <c r="BH112" t="str">
        <v>7/16-28-UNEF-2A</v>
      </c>
      <c r="BI112" t="str">
        <v>Alignment Per Note 3</v>
      </c>
      <c r="BJ112" t="str">
        <v>ANODIZE (SEE CHART)</v>
      </c>
      <c r="BK112" t="str">
        <v>ANODIZE AQUA Per Note 3</v>
      </c>
      <c r="BL112" t="str">
        <v>ANODIZE BOTTOM PORTION</v>
      </c>
      <c r="BM112" t="str">
        <v>ANODIZE COLOR AQUA</v>
      </c>
      <c r="BN112" t="str">
        <v>ANODIZE COLOR GREEN DWG NOTE 4</v>
      </c>
      <c r="BO112" t="str">
        <v>ANODIZE COLOR LIGHT BLUE</v>
      </c>
      <c r="BP112" t="str">
        <v>ANODIZE GREEN Per Note 2</v>
      </c>
      <c r="BQ112" t="str">
        <v>ANODIZE GREY, Per Note 1</v>
      </c>
      <c r="BR112" t="str">
        <v>ANODIZE MAGENTA</v>
      </c>
      <c r="BS112" t="str">
        <v>Anodize Per note 3</v>
      </c>
      <c r="BT112" t="str">
        <v>Anodize Per Note 4</v>
      </c>
      <c r="BU112" t="str">
        <v>ANODIZE SEAFOAM</v>
      </c>
      <c r="BV112" t="str">
        <v>Balloon 11 Symmetry</v>
      </c>
      <c r="BW112" t="str">
        <v>Balloon 12 Symmetry</v>
      </c>
      <c r="BX112" t="str">
        <v>Balloon 13 Hole Centered</v>
      </c>
      <c r="BY112" t="str">
        <v>Balloon 13 Symmerty</v>
      </c>
      <c r="BZ112" t="str">
        <v>Balloon 2 Symmetry</v>
      </c>
      <c r="CA112" t="str">
        <v>Balloon 21 CENTERED</v>
      </c>
      <c r="CB112" t="str">
        <v>Balloon 29 Symmetry</v>
      </c>
      <c r="CC112" t="str">
        <v>Balloon 3 Symmetry</v>
      </c>
      <c r="CD112" t="str">
        <v>Balloon 4 Symmetry</v>
      </c>
      <c r="CE112" t="str">
        <v>Balloon 5 blend to SØ .340</v>
      </c>
      <c r="CF112" t="str">
        <v>Balloon 5 Symmetry</v>
      </c>
      <c r="CG112" t="str">
        <v>Balloon 6 Centered</v>
      </c>
      <c r="CH112" t="str">
        <v>Balloon 9 Function Check</v>
      </c>
      <c r="CI112" t="str">
        <v>Balloon 9 Symmerty</v>
      </c>
      <c r="CJ112" t="str">
        <v>Balloons 2 &amp; 17 Symmetry |.001|A|</v>
      </c>
      <c r="CK112" t="str">
        <v>Basic Ø 3.6</v>
      </c>
      <c r="CL112" t="str">
        <v>BEAD BLAST</v>
      </c>
      <c r="CM112" t="str">
        <v>BLAST ALUMINUM OXIDE</v>
      </c>
      <c r="CN112" t="str">
        <v>Blast Note 2</v>
      </c>
      <c r="CO112" t="str">
        <v xml:space="preserve">BLAST Per Note 1 </v>
      </c>
      <c r="CP112" t="str">
        <v>BLAST Per Note 2</v>
      </c>
      <c r="CQ112" t="str">
        <v>BLAST Per Note 3</v>
      </c>
      <c r="CR112" t="str">
        <v>BLAST Per Note 4</v>
      </c>
      <c r="CS112" t="str">
        <v>BLAST Per Note 8</v>
      </c>
      <c r="CT112" t="str">
        <v>BLAST Per Traveler, MATT FINISH</v>
      </c>
      <c r="CU112" t="str">
        <v>BLAST WITH 16 GRIT ALUMINUM OXIDE</v>
      </c>
      <c r="CV112" t="str">
        <v>BLAST, Uniform Finish Per Note 3</v>
      </c>
      <c r="CW112" t="str">
        <v>BREAK EDGE</v>
      </c>
      <c r="CX112" t="str">
        <v>BREAK EDGE .014</v>
      </c>
      <c r="CY112" t="str">
        <v>BREAK EDGES Note 2</v>
      </c>
      <c r="CZ112" t="str">
        <v>BREAK SHARP Per Note 1</v>
      </c>
      <c r="DA112" t="str">
        <v>BREAK SHARPS Per Note 1</v>
      </c>
      <c r="DB112" t="str">
        <v>CE 2729</v>
      </c>
      <c r="DC112" t="str">
        <v>CE Logo per Note 3</v>
      </c>
      <c r="DD112" t="str">
        <v>CE MARK</v>
      </c>
      <c r="DE112" t="str">
        <v>Chips/Debris Removed</v>
      </c>
      <c r="DF112" t="str">
        <v>Coat Per Note 2</v>
      </c>
      <c r="DG112" t="str">
        <v>C-Sink Ø .155</v>
      </c>
      <c r="DH112" t="str">
        <v>C-Sink Ø5.2</v>
      </c>
      <c r="DI112" t="str">
        <v>Deburred</v>
      </c>
      <c r="DJ112" t="str">
        <v>DIM "A" NoGo</v>
      </c>
      <c r="DK112" t="str">
        <v>DIM "A" NoGo Hexalobe</v>
      </c>
      <c r="DL112" t="str">
        <v>EDGE BREAK</v>
      </c>
      <c r="DM112" t="str">
        <v>EDGE BREAK MIN R.004, MAX R.010</v>
      </c>
      <c r="DN112" t="str">
        <v>Edge Break per Note 1</v>
      </c>
      <c r="DO112" t="str">
        <v>ELECTROPOLISH Per Note 1</v>
      </c>
      <c r="DP112" t="str">
        <v>Finish Per Note 3</v>
      </c>
      <c r="DQ112" t="str">
        <v>FLUTE POSITION Per Note 3</v>
      </c>
      <c r="DR112" t="str">
        <v>FULL R</v>
      </c>
      <c r="DS112" t="str">
        <v>FULL RADIUS</v>
      </c>
      <c r="DT112" t="str">
        <v xml:space="preserve">FULL RADIUS </v>
      </c>
      <c r="DU112" t="str">
        <v>Function Check  (.2340 .2360 FULL)</v>
      </c>
      <c r="DV112" t="str">
        <v>FUNCTIONAL  HEXALOBE</v>
      </c>
      <c r="DW112" t="str">
        <v>GLASS BEAD Per Note 3</v>
      </c>
      <c r="DX112" t="str">
        <v>Globus Logo per Note 3</v>
      </c>
      <c r="DY112" t="str">
        <v>Gold Anodized Color</v>
      </c>
      <c r="DZ112" t="str">
        <v>Green Anodized Color</v>
      </c>
      <c r="EA112" t="str">
        <v>GRIT BLAST Per Note 3</v>
      </c>
      <c r="EB112" t="str">
        <v>Grit Blast Per Note 4</v>
      </c>
      <c r="EC112" t="str">
        <v>GRIT BLAST, DWG NOTE 3</v>
      </c>
      <c r="ED112" t="str">
        <v>HEX MINOR Ø.1292</v>
      </c>
      <c r="EE112" t="str">
        <v xml:space="preserve">HEXALOBE </v>
      </c>
      <c r="EF112" t="str">
        <v>HEXALOBE FUNCTION</v>
      </c>
      <c r="EG112" t="str">
        <v>Hexalobe Minor</v>
      </c>
      <c r="EH112" t="str">
        <v>Hexalobe NV-30</v>
      </c>
      <c r="EI112" t="str">
        <v>HEXALOBE ORIENTATION</v>
      </c>
      <c r="EJ112" t="str">
        <v>Inspect per operation 30 comments</v>
      </c>
      <c r="EK112" t="str">
        <v>INT / EXT CORNERS: R.002 TO R.010</v>
      </c>
      <c r="EL112" t="str">
        <v>INT /EXT CORNERS R.05 TO R.03</v>
      </c>
      <c r="EM112" t="str">
        <v>John is a Geek</v>
      </c>
      <c r="EN112" t="str">
        <v>LASER ETCH</v>
      </c>
      <c r="EO112" t="str">
        <v>Laser Etch Per Note 7</v>
      </c>
      <c r="EP112" t="str">
        <v xml:space="preserve">LASER MARK "CE" DWG NOTE 10 </v>
      </c>
      <c r="EQ112" t="str">
        <v>Laser Mark "P1-15004-08", Per Note 3</v>
      </c>
      <c r="ER112" t="str">
        <v>Laser Mark "P2-15004-08", Per Note 3</v>
      </c>
      <c r="ES112" t="str">
        <v>Laser Mark "P3-15004-08", Per Note 3</v>
      </c>
      <c r="ET112" t="str">
        <v>Laser Mark "P4-15004-08", Per Note 3</v>
      </c>
      <c r="EU112" t="str">
        <v xml:space="preserve">LASER MARK LOGO DWG NOTE 9 </v>
      </c>
      <c r="EV112" t="str">
        <v xml:space="preserve">LASER MARK LOT NUMBER DWG NOTE 8 </v>
      </c>
      <c r="EW112" t="str">
        <v>Laser Mark Lot, Per Note 3</v>
      </c>
      <c r="EX112" t="str">
        <v xml:space="preserve">LASER MARK PART NUMBER DWG NOTE 8 </v>
      </c>
      <c r="EY112" t="str">
        <v>LASER: 13000000</v>
      </c>
      <c r="EZ112" t="str">
        <v>LASER: CE 2797</v>
      </c>
      <c r="FA112" t="str">
        <v>LASER: LOGO</v>
      </c>
      <c r="FB112" t="str">
        <v xml:space="preserve">LASER: Lot # Per RE-75-001 </v>
      </c>
      <c r="FC112" t="str">
        <v>LAST THREAD</v>
      </c>
      <c r="FD112" t="str">
        <v>LEAD .0625</v>
      </c>
      <c r="FE112" t="str">
        <v>LOGO</v>
      </c>
      <c r="FF112" t="str">
        <v>Lot (Control) Number per Note 3</v>
      </c>
      <c r="FG112" t="str">
        <v>LOT NO.</v>
      </c>
      <c r="FH112" t="str">
        <v>LOT NUMBER</v>
      </c>
      <c r="FI112" t="str">
        <v>LOT NUMBER PER NUVASIVE SOP 9002007</v>
      </c>
      <c r="FJ112" t="str">
        <v>M 4X 0.5 - 6G - 0.063R - LH</v>
      </c>
      <c r="FK112" t="str">
        <v>M4 X 0.5 - 6G - 0.063R</v>
      </c>
      <c r="FL112" t="str">
        <v>M4 X 0.5 - 6G - 0.063R - LH</v>
      </c>
      <c r="FM112" t="str">
        <v>M4.5 X .75 6g</v>
      </c>
      <c r="FN112" t="str">
        <v>M4.5 X 0.75 6g</v>
      </c>
      <c r="FO112" t="str">
        <v>M5x0.8-6g</v>
      </c>
      <c r="FP112" t="str">
        <v xml:space="preserve">M5x0.8-6g </v>
      </c>
      <c r="FQ112" t="str">
        <v>M6 X .75 6g</v>
      </c>
      <c r="FR112" t="str">
        <v>M6 X 0.75-6g</v>
      </c>
      <c r="FS112" t="str">
        <v>M6 X0.75 - 6g</v>
      </c>
      <c r="FT112" t="str">
        <v>M6X0.75 - 6H</v>
      </c>
      <c r="FU112" t="str">
        <v>M7 X 1.00 6g THREAD</v>
      </c>
      <c r="FV112" t="str">
        <v>M7X1.00 6g THREAD</v>
      </c>
      <c r="FW112" t="str">
        <v>M7X1.00 6h THREAD</v>
      </c>
      <c r="FX112" t="str">
        <v>Magenta Anodized Color</v>
      </c>
      <c r="FY112" t="str">
        <v>MAJOR Ø .380</v>
      </c>
      <c r="FZ112" t="str">
        <v>MAJORØ</v>
      </c>
      <c r="GA112" t="str">
        <v>MATT FINISH Per Note 3</v>
      </c>
      <c r="GB112" t="str">
        <v>MATT FINISH Per Traveler</v>
      </c>
      <c r="GC112" t="str">
        <v>MATTE FINISH</v>
      </c>
      <c r="GD112" t="str">
        <v>MATTE FINISH DWG NOTE 3</v>
      </c>
      <c r="GE112" t="str">
        <v>MATTE FINISH Note 3</v>
      </c>
      <c r="GF112" t="str">
        <v>Matte Finish Per Note 3</v>
      </c>
      <c r="GG112" t="str">
        <v>MATTE FINISH SIZE 10 GLASS BEAD</v>
      </c>
      <c r="GH112" t="str">
        <v>MAX ROOT RADIUS</v>
      </c>
      <c r="GI112" t="str">
        <v xml:space="preserve">Mill Profile Centered </v>
      </c>
      <c r="GJ112" t="str">
        <v>Minor Ø Unconstrained Check</v>
      </c>
      <c r="GK112" t="str">
        <v>MINOR Ø.1336</v>
      </c>
      <c r="GL112" t="str">
        <v>NO ANODIZE Per note 8</v>
      </c>
      <c r="GM112" t="str">
        <v>NO ANODIZE Per note 9</v>
      </c>
      <c r="GN112" t="str">
        <v>No Nicks, Scratches, Tool Marks, etc.</v>
      </c>
      <c r="GO112" t="str">
        <v>No Nicks,Scratches,Tool Marks,etc.</v>
      </c>
      <c r="GP112" t="str">
        <v>NO TOOL MARKS</v>
      </c>
      <c r="GQ112" t="str">
        <v>NOTE 3 THREAD RELIEF</v>
      </c>
      <c r="GR112" t="str">
        <v>NV-27 FUNC.</v>
      </c>
      <c r="GS112" t="str">
        <v>NV-30 DIM A</v>
      </c>
      <c r="GT112" t="str">
        <v>NV-30 DIM B</v>
      </c>
      <c r="GU112" t="str">
        <v>NV-30 DIM F</v>
      </c>
      <c r="GV112" t="str">
        <v>Ø .1250 HEX</v>
      </c>
      <c r="GW112" t="str">
        <v>Ø 9.4 MAJOR</v>
      </c>
      <c r="GX112" t="str">
        <v>Ø.096 MAX PILOT HOLE</v>
      </c>
      <c r="GY112" t="str">
        <v>Ø.125 THRU</v>
      </c>
      <c r="GZ112" t="str">
        <v>Ø.205 COUNTERSINK</v>
      </c>
      <c r="HA112" t="str">
        <v>Ø.260 T.S.C.</v>
      </c>
      <c r="HB112" t="str">
        <v>Ø.500 BASIC</v>
      </c>
      <c r="HC112" t="str">
        <v xml:space="preserve">OVAL CENTERED </v>
      </c>
      <c r="HD112" t="str">
        <v>PART NO. 15100</v>
      </c>
      <c r="HE112" t="str">
        <v>PART NUMBER 13100000</v>
      </c>
      <c r="HF112" t="str">
        <v>PART NUMBER 13600000</v>
      </c>
      <c r="HG112" t="str">
        <v>Part Number per Note 3</v>
      </c>
      <c r="HH112" t="str">
        <v>PD 5/16-18 UNC 2A</v>
      </c>
      <c r="HI112" t="str">
        <v>Perp.|0.05|A|</v>
      </c>
      <c r="HJ112" t="str">
        <v>PILOT THRU HOLE PRESENT</v>
      </c>
      <c r="HK112" t="str">
        <v>PITCH .060</v>
      </c>
      <c r="HL112" t="str">
        <v>Profile |.001|A|</v>
      </c>
      <c r="HM112" t="str">
        <v>Profile |.0015 | A | X-Y</v>
      </c>
      <c r="HN112" t="str">
        <v>Profile |.002| |A|B| X-Y</v>
      </c>
      <c r="HO112" t="str">
        <v>Profile |.002|A|B|</v>
      </c>
      <c r="HP112" t="str">
        <v>Profile |.002|A|B| X-Y</v>
      </c>
      <c r="HQ112" t="str">
        <v>Profile:|010|A|B|C|</v>
      </c>
      <c r="HR112" t="str">
        <v>Profile| .002| A|B|</v>
      </c>
      <c r="HS112" t="str">
        <v>Profile|.001|</v>
      </c>
      <c r="HT112" t="str">
        <v>Profile|.001|A|</v>
      </c>
      <c r="HU112" t="str">
        <v>Profile|.001|A|B|</v>
      </c>
      <c r="HV112" t="str">
        <v xml:space="preserve">Profile|.001|A|B| A&lt;-&gt;B </v>
      </c>
      <c r="HW112" t="str">
        <v>Profile|.001|A|B| C&lt;-&gt;D</v>
      </c>
      <c r="HX112" t="str">
        <v>Profile|.001|A|B| L-M</v>
      </c>
      <c r="HY112" t="str">
        <v>Profile|.001|A|B| P-Q</v>
      </c>
      <c r="HZ112" t="str">
        <v>Profile|.001|A|B|C&lt;-&gt;D</v>
      </c>
      <c r="IA112" t="str">
        <v>Profile|.001|A|C&lt;--&gt;D</v>
      </c>
      <c r="IB112" t="str">
        <v>Profile|.001|A|UNILATERAL</v>
      </c>
      <c r="IC112" t="str">
        <v>Profile|.001|C|</v>
      </c>
      <c r="ID112" t="str">
        <v>Profile|.0012|D1|</v>
      </c>
      <c r="IE112" t="str">
        <v>Profile|.0015| A-B UNI.</v>
      </c>
      <c r="IF112" t="str">
        <v>Profile|.0015| UNI.</v>
      </c>
      <c r="IG112" t="str">
        <v>Profile|.0015|A| X-Y</v>
      </c>
      <c r="IH112" t="str">
        <v>Profile|.0015|E|F|</v>
      </c>
      <c r="II112" t="str">
        <v>Profile|.0016|B|D|</v>
      </c>
      <c r="IJ112" t="str">
        <v>Profile|.002(U).000|A|</v>
      </c>
      <c r="IK112" t="str">
        <v>Profile|.002|</v>
      </c>
      <c r="IL112" t="str">
        <v>Profile|.002|A</v>
      </c>
      <c r="IM112" t="str">
        <v>Profile|.002|A|</v>
      </c>
      <c r="IN112" t="str">
        <v>Profile|.002|A|B|</v>
      </c>
      <c r="IO112" t="str">
        <v xml:space="preserve">Profile|.002|A|B| A&lt;-&gt;B </v>
      </c>
      <c r="IP112" t="str">
        <v>Profile|.002|A|B| C&lt;-&gt;D</v>
      </c>
      <c r="IQ112" t="str">
        <v>Profile|.002|A|B| X-Y</v>
      </c>
      <c r="IR112" t="str">
        <v>Profile|.002|A|B|C|X-Y</v>
      </c>
      <c r="IS112" t="str">
        <v>Profile|.002|A|B|X&lt;--&gt;Y</v>
      </c>
      <c r="IT112" t="str">
        <v>Profile|.002|A|B|X-Y</v>
      </c>
      <c r="IU112" t="str">
        <v>Profile|.002|A|C|</v>
      </c>
      <c r="IV112" t="str">
        <v>Profile|.002|C|A|</v>
      </c>
      <c r="IW112" t="str">
        <v>Profile|.002|C|B|</v>
      </c>
      <c r="IX112" t="str">
        <v>Profile|.0020|</v>
      </c>
      <c r="IY112" t="str">
        <v>Profile|.003|A|</v>
      </c>
      <c r="IZ112" t="str">
        <v>Profile|.003|A|B|C| Uni.</v>
      </c>
      <c r="JA112" t="str">
        <v>Profile|.003|E|F|</v>
      </c>
      <c r="JB112" t="str">
        <v>Profile|.004(U) .003|A|B|C|</v>
      </c>
      <c r="JC112" t="str">
        <v>Profile|.004|A| UNI.</v>
      </c>
      <c r="JD112" t="str">
        <v>Profile|.005|A|C|</v>
      </c>
      <c r="JE112" t="str">
        <v>Profile|.005|A|C|A&lt;--&gt;B, C&lt;--&gt;D</v>
      </c>
      <c r="JF112" t="str">
        <v>Profile|.005|A|D| A-B UNI.</v>
      </c>
      <c r="JG112" t="str">
        <v>Profile|.005|A|D| UNI.</v>
      </c>
      <c r="JH112" t="str">
        <v>Profile|.010|A|B|</v>
      </c>
      <c r="JI112" t="str">
        <v>Profile|.010|A|B|C|</v>
      </c>
      <c r="JJ112" t="str">
        <v>Profile|.03|A|</v>
      </c>
      <c r="JK112" t="str">
        <v>Profile|.05|A|B|</v>
      </c>
      <c r="JL112" t="str">
        <v>Profile|0.03|</v>
      </c>
      <c r="JM112" t="str">
        <v>Profile|0.03|A|</v>
      </c>
      <c r="JN112" t="str">
        <v>Profile|0.03|A|B|</v>
      </c>
      <c r="JO112" t="str">
        <v>Profile|0.05{A|C|</v>
      </c>
      <c r="JP112" t="str">
        <v>Profile|0.05|A|B|</v>
      </c>
      <c r="JQ112" t="str">
        <v>Profile|0.05|E|</v>
      </c>
      <c r="JR112" t="str">
        <v>Profile|0.05|E|F|</v>
      </c>
      <c r="JS112" t="str">
        <v>Profile|0.06|A|C|</v>
      </c>
      <c r="JT112" t="str">
        <v>Profile|0.1|A|A|</v>
      </c>
      <c r="JU112" t="str">
        <v>Profile|0.1|D1|</v>
      </c>
      <c r="JV112" t="str">
        <v>Profile|A|B|C|</v>
      </c>
      <c r="JW112" t="str">
        <v>Proile|.002|A|B|J-K</v>
      </c>
      <c r="JX112" t="str">
        <v>P-Thread Form</v>
      </c>
      <c r="JY112" t="str">
        <v>R  FULL RADIUS</v>
      </c>
      <c r="JZ112" t="str">
        <v>R.001/.006</v>
      </c>
      <c r="KA112" t="str">
        <v>R.003 MAX</v>
      </c>
      <c r="KB112" t="str">
        <v>R.005 MAX</v>
      </c>
      <c r="KC112" t="str">
        <v>R.030</v>
      </c>
      <c r="KD112" t="str">
        <v>R.25 MAX</v>
      </c>
      <c r="KE112" t="str">
        <v>R1.33 BASIC</v>
      </c>
      <c r="KF112" t="str">
        <v>R3.3</v>
      </c>
      <c r="KG112" t="str">
        <v>Ra 1.6 MAX</v>
      </c>
      <c r="KH112" t="str">
        <v>RAD @ FACE &amp; OD CHAMFER</v>
      </c>
      <c r="KI112" t="str">
        <v>RAD. @ ID &amp; BACK FACE</v>
      </c>
      <c r="KJ112" t="str">
        <v>RAD. @ OD &amp; BACK FACE</v>
      </c>
      <c r="KK112" t="str">
        <v>REMOVE SHRP EDGES .005 MAX</v>
      </c>
      <c r="KL112" t="str">
        <v>ROD SLOT CENTERED</v>
      </c>
      <c r="KM112" t="str">
        <v>SHARP OKAY</v>
      </c>
      <c r="KN112" t="str">
        <v>Slot Centered</v>
      </c>
      <c r="KO112" t="str">
        <v>SLOT WIDTH</v>
      </c>
      <c r="KP112" t="str">
        <v>Surface Finish Per Note 1</v>
      </c>
      <c r="KQ112" t="str">
        <v>Symmerty Balloon A_6</v>
      </c>
      <c r="KR112" t="str">
        <v>T27 HEXALOBE Per Note 1</v>
      </c>
      <c r="KS112" t="str">
        <v>T27 TORX</v>
      </c>
      <c r="KT112" t="str">
        <v>THRD DEPTH</v>
      </c>
      <c r="KU112" t="str">
        <v>Thread Form Per Note 3</v>
      </c>
      <c r="KV112" t="str">
        <v>THREAD INTO ROD SLOT</v>
      </c>
      <c r="KW112" t="str">
        <v>Thread Timed Print Note 6</v>
      </c>
      <c r="KX112" t="str">
        <v>TOOL MISMATCH PERMISSIBLE</v>
      </c>
      <c r="KY112" t="str">
        <v>Tot. Runout|Ø.002|C|</v>
      </c>
      <c r="KZ112" t="str">
        <v>Total Runout|.002|E|</v>
      </c>
      <c r="LA112" t="str">
        <v>TRIPLE LEAD THREAD</v>
      </c>
      <c r="LB112" t="str">
        <v>True Pos. |.001 (M)|A|</v>
      </c>
      <c r="LC112" t="str">
        <v>True Pos. |.002(M)|A|B|</v>
      </c>
      <c r="LD112" t="str">
        <v>True Pos. |.002|</v>
      </c>
      <c r="LE112" t="str">
        <v>True Pos. |.002|A|</v>
      </c>
      <c r="LF112" t="str">
        <v>True Pos. |.002|A|B|</v>
      </c>
      <c r="LG112" t="str">
        <v>True Pos. |.004|A|C|B|</v>
      </c>
      <c r="LH112" t="str">
        <v>True Pos. |.005(M)|A|B|</v>
      </c>
      <c r="LI112" t="str">
        <v>True Pos.|.000(L)|A|D|</v>
      </c>
      <c r="LJ112" t="str">
        <v>True Pos.|.000(M)|A|</v>
      </c>
      <c r="LK112" t="str">
        <v>True Pos.|.001(M)|A|</v>
      </c>
      <c r="LL112" t="str">
        <v>True Pos.|.001|B|</v>
      </c>
      <c r="LM112" t="str">
        <v>True Pos.|.001|E|</v>
      </c>
      <c r="LN112" t="str">
        <v>True Pos.|.002|A|</v>
      </c>
      <c r="LO112" t="str">
        <v>True Pos.|.002|B|</v>
      </c>
      <c r="LP112" t="str">
        <v>True Pos.|.002|C|</v>
      </c>
      <c r="LQ112" t="str">
        <v>True Pos.|.002|D1|</v>
      </c>
      <c r="LR112" t="str">
        <v>True Pos.|.002|D1|D2|</v>
      </c>
      <c r="LS112" t="str">
        <v>True Pos.|.05|A|</v>
      </c>
      <c r="LT112" t="str">
        <v>True Pos.|.1|A|B|C|</v>
      </c>
      <c r="LU112" t="str">
        <v>True Pos.|.13|A</v>
      </c>
      <c r="LV112" t="str">
        <v>True Pos.|0.05|A|</v>
      </c>
      <c r="LW112" t="str">
        <v>True Pos.|0.1|A|B|C|</v>
      </c>
      <c r="LX112" t="str">
        <v>True Pos.|0.13|A|</v>
      </c>
      <c r="LY112" t="str">
        <v>True Pos.|Ø.000(M)|A|</v>
      </c>
      <c r="LZ112" t="str">
        <v>True Pos.|Ø.000(M)|B|</v>
      </c>
      <c r="MA112" t="str">
        <v>True Pos.|Ø.001(M)|A(M)|</v>
      </c>
      <c r="MB112" t="str">
        <v>True Pos.|Ø.001(M)|A|</v>
      </c>
      <c r="MC112" t="str">
        <v>True Pos.|Ø.001|A|</v>
      </c>
      <c r="MD112" t="str">
        <v>True Pos.|Ø.001|C|</v>
      </c>
      <c r="ME112" t="str">
        <v>True Pos.|Ø.002(S)|A(S)|</v>
      </c>
      <c r="MF112" t="str">
        <v>True Pos.|Ø.002|A|</v>
      </c>
      <c r="MG112" t="str">
        <v>True Pos.|Ø.002|B|</v>
      </c>
      <c r="MH112" t="str">
        <v>True Pos.|Ø.002|C|</v>
      </c>
      <c r="MI112" t="str">
        <v>True Pos.|Ø.03(M)|A|</v>
      </c>
      <c r="MJ112" t="str">
        <v>True Pos.|Ø0.03(M)|A|</v>
      </c>
      <c r="MK112" t="str">
        <v>True Pos.|Ø0.05(L)|D|B|</v>
      </c>
      <c r="ML112" t="str">
        <v>True Pos.|Ø0.05|A|</v>
      </c>
      <c r="MM112" t="str">
        <v>True Pos.|Ø0.05|D|</v>
      </c>
      <c r="MN112" t="str">
        <v>True Pos.|Ø0.05|E|</v>
      </c>
      <c r="MO112" t="str">
        <v>True Pos.|Ø0.05|E|B|</v>
      </c>
      <c r="MP112" t="str">
        <v>True Pos.|SØ0.03|C|B|</v>
      </c>
      <c r="MQ112" t="str">
        <v>True Position|.002|A|B|</v>
      </c>
      <c r="MR112" t="str">
        <v>True. Pos.|Ø.001(M)|A|</v>
      </c>
      <c r="MS112" t="str">
        <v>True. Pps.|0.05|A|</v>
      </c>
      <c r="MT112" t="str">
        <v>Tumble Per Note 1</v>
      </c>
      <c r="MU112" t="str">
        <v>Tumble Per Note 2</v>
      </c>
    </row>
    <row r="113" spans="1:359">
      <c r="A113" t="s">
        <v>995</v>
      </c>
      <c r="C113" s="74" t="str" cm="1">
        <f t="array" ref="C113:MU113">TRANSPOSE(_xlfn._xlws.SORT(_xlfn._xlws.FILTER($A$2:$A$499,ISNUMBER(SEARCH('Prt. Lib. &amp; Routine, Table'!L120,$A$2:$A$499)),"not found")))</f>
        <v>.0015 T.I.R. MAX</v>
      </c>
      <c r="D113" t="str">
        <v>.002 MAX ROOT RADIUS</v>
      </c>
      <c r="E113" t="str">
        <v>.012 BLUNT END</v>
      </c>
      <c r="F113" t="str">
        <v>.015 MAX</v>
      </c>
      <c r="G113" t="str">
        <v>.016 T.S.C.</v>
      </c>
      <c r="H113" t="str">
        <v>.017 BASIC</v>
      </c>
      <c r="I113" t="str">
        <v>.021 PITCH</v>
      </c>
      <c r="J113" t="str">
        <v>.022 BLUNT START</v>
      </c>
      <c r="K113" t="str">
        <v>.025 BASIC</v>
      </c>
      <c r="L113" t="str">
        <v>.035 BASIC</v>
      </c>
      <c r="M113" t="str">
        <v>.043 T.S.C</v>
      </c>
      <c r="N113" t="str">
        <v>.053 T.S.C.</v>
      </c>
      <c r="O113" t="str">
        <v>.060 HEX DEPTH</v>
      </c>
      <c r="P113" t="str">
        <v>.060 PITCH</v>
      </c>
      <c r="Q113" t="str">
        <v>.061 BASIC</v>
      </c>
      <c r="R113" t="str">
        <v>.07 HEX</v>
      </c>
      <c r="S113" t="str">
        <v>.070 HEX DEPTH</v>
      </c>
      <c r="T113" t="str">
        <v>.082 DRILL</v>
      </c>
      <c r="U113" t="str">
        <v>.082 DRILL DEPTH</v>
      </c>
      <c r="V113" t="str">
        <v>.094 HEX</v>
      </c>
      <c r="W113" t="str">
        <v>.115 T.S.C.</v>
      </c>
      <c r="X113" t="str">
        <v>.1195 / .1243 MAJOR DIAMETER</v>
      </c>
      <c r="Y113" t="str">
        <v>.1250 HEX</v>
      </c>
      <c r="Z113" t="str">
        <v>.157 MINOR DIAMETER</v>
      </c>
      <c r="AA113" t="str">
        <v>.172 FULL THD DEPTH</v>
      </c>
      <c r="AB113" t="str">
        <v>.172 MAJOR DIAMETER</v>
      </c>
      <c r="AC113" t="str">
        <v>.180 MIN DEPTH FULL THRD</v>
      </c>
      <c r="AD113" t="str">
        <v>.183 Ceter Line Thread Dwell</v>
      </c>
      <c r="AE113" t="str">
        <v>.208 MAX THRD DEPTH</v>
      </c>
      <c r="AF113" t="str">
        <v>.218 BOTTOM HALF OF SLOT</v>
      </c>
      <c r="AG113" t="str">
        <v>.261 BASIC</v>
      </c>
      <c r="AH113" t="str">
        <v>.314 T.S.C.</v>
      </c>
      <c r="AI113" t="str">
        <v>.315 BASIC</v>
      </c>
      <c r="AJ113" t="str">
        <v>.329 MINOR Ø</v>
      </c>
      <c r="AK113" t="str">
        <v>.330 BASIC</v>
      </c>
      <c r="AL113" t="str">
        <v>.35 TO TANGENT POINT</v>
      </c>
      <c r="AM113" t="str">
        <v>.375 MAJOR Ø</v>
      </c>
      <c r="AN113" t="str">
        <v>.390 BASIC</v>
      </c>
      <c r="AO113" t="str">
        <v>.440 BASIC</v>
      </c>
      <c r="AP113" t="str">
        <v>.64/.96 HIGH=Pass</v>
      </c>
      <c r="AQ113" t="str">
        <v>0.012 MAX</v>
      </c>
      <c r="AR113" t="str">
        <v>0.015 MAX</v>
      </c>
      <c r="AS113" t="str">
        <v>0.05 Per Note 2</v>
      </c>
      <c r="AT113" t="str">
        <v>0.500 PULLOUT ZONE</v>
      </c>
      <c r="AU113" t="str">
        <v>10-32 UNF-2A</v>
      </c>
      <c r="AV113" t="str">
        <v>12-28 UNF-2B</v>
      </c>
      <c r="AW113" t="str">
        <v>2.87 BASIC</v>
      </c>
      <c r="AX113" t="str">
        <v>2-56 UNC 2B 2 STARTS</v>
      </c>
      <c r="AY113" t="str">
        <v>3 LEAD THREAD</v>
      </c>
      <c r="AZ113" t="str">
        <v>32µIN Max</v>
      </c>
      <c r="BA113" t="str">
        <v>5/16"-24 UNF-2A</v>
      </c>
      <c r="BB113" t="str">
        <v>5/16-18 UNC 2A</v>
      </c>
      <c r="BC113" t="str">
        <v>5-44 UNF-2A</v>
      </c>
      <c r="BD113" t="str">
        <v>6-16µIN</v>
      </c>
      <c r="BE113" t="str">
        <v>65° BLEND</v>
      </c>
      <c r="BF113" t="str">
        <v>7.45 Top of Ball to Face</v>
      </c>
      <c r="BG113" t="str">
        <v>7/16-28 UNEF 2B</v>
      </c>
      <c r="BH113" t="str">
        <v>7/16-28-UNEF-2A</v>
      </c>
      <c r="BI113" t="str">
        <v>Alignment Per Note 3</v>
      </c>
      <c r="BJ113" t="str">
        <v>ANODIZE (SEE CHART)</v>
      </c>
      <c r="BK113" t="str">
        <v>ANODIZE AQUA Per Note 3</v>
      </c>
      <c r="BL113" t="str">
        <v>ANODIZE BOTTOM PORTION</v>
      </c>
      <c r="BM113" t="str">
        <v>ANODIZE COLOR AQUA</v>
      </c>
      <c r="BN113" t="str">
        <v>ANODIZE COLOR GREEN DWG NOTE 4</v>
      </c>
      <c r="BO113" t="str">
        <v>ANODIZE COLOR LIGHT BLUE</v>
      </c>
      <c r="BP113" t="str">
        <v>ANODIZE GREEN Per Note 2</v>
      </c>
      <c r="BQ113" t="str">
        <v>ANODIZE GREY, Per Note 1</v>
      </c>
      <c r="BR113" t="str">
        <v>ANODIZE MAGENTA</v>
      </c>
      <c r="BS113" t="str">
        <v>Anodize Per note 3</v>
      </c>
      <c r="BT113" t="str">
        <v>Anodize Per Note 4</v>
      </c>
      <c r="BU113" t="str">
        <v>ANODIZE SEAFOAM</v>
      </c>
      <c r="BV113" t="str">
        <v>Balloon 11 Symmetry</v>
      </c>
      <c r="BW113" t="str">
        <v>Balloon 12 Symmetry</v>
      </c>
      <c r="BX113" t="str">
        <v>Balloon 13 Hole Centered</v>
      </c>
      <c r="BY113" t="str">
        <v>Balloon 13 Symmerty</v>
      </c>
      <c r="BZ113" t="str">
        <v>Balloon 2 Symmetry</v>
      </c>
      <c r="CA113" t="str">
        <v>Balloon 21 CENTERED</v>
      </c>
      <c r="CB113" t="str">
        <v>Balloon 29 Symmetry</v>
      </c>
      <c r="CC113" t="str">
        <v>Balloon 3 Symmetry</v>
      </c>
      <c r="CD113" t="str">
        <v>Balloon 4 Symmetry</v>
      </c>
      <c r="CE113" t="str">
        <v>Balloon 5 blend to SØ .340</v>
      </c>
      <c r="CF113" t="str">
        <v>Balloon 5 Symmetry</v>
      </c>
      <c r="CG113" t="str">
        <v>Balloon 6 Centered</v>
      </c>
      <c r="CH113" t="str">
        <v>Balloon 9 Function Check</v>
      </c>
      <c r="CI113" t="str">
        <v>Balloon 9 Symmerty</v>
      </c>
      <c r="CJ113" t="str">
        <v>Balloons 2 &amp; 17 Symmetry |.001|A|</v>
      </c>
      <c r="CK113" t="str">
        <v>Basic Ø 3.6</v>
      </c>
      <c r="CL113" t="str">
        <v>BEAD BLAST</v>
      </c>
      <c r="CM113" t="str">
        <v>BLAST ALUMINUM OXIDE</v>
      </c>
      <c r="CN113" t="str">
        <v>Blast Note 2</v>
      </c>
      <c r="CO113" t="str">
        <v xml:space="preserve">BLAST Per Note 1 </v>
      </c>
      <c r="CP113" t="str">
        <v>BLAST Per Note 2</v>
      </c>
      <c r="CQ113" t="str">
        <v>BLAST Per Note 3</v>
      </c>
      <c r="CR113" t="str">
        <v>BLAST Per Note 4</v>
      </c>
      <c r="CS113" t="str">
        <v>BLAST Per Note 8</v>
      </c>
      <c r="CT113" t="str">
        <v>BLAST Per Traveler, MATT FINISH</v>
      </c>
      <c r="CU113" t="str">
        <v>BLAST WITH 16 GRIT ALUMINUM OXIDE</v>
      </c>
      <c r="CV113" t="str">
        <v>BLAST, Uniform Finish Per Note 3</v>
      </c>
      <c r="CW113" t="str">
        <v>BREAK EDGE</v>
      </c>
      <c r="CX113" t="str">
        <v>BREAK EDGE .014</v>
      </c>
      <c r="CY113" t="str">
        <v>BREAK EDGES Note 2</v>
      </c>
      <c r="CZ113" t="str">
        <v>BREAK SHARP Per Note 1</v>
      </c>
      <c r="DA113" t="str">
        <v>BREAK SHARPS Per Note 1</v>
      </c>
      <c r="DB113" t="str">
        <v>CE 2729</v>
      </c>
      <c r="DC113" t="str">
        <v>CE Logo per Note 3</v>
      </c>
      <c r="DD113" t="str">
        <v>CE MARK</v>
      </c>
      <c r="DE113" t="str">
        <v>Chips/Debris Removed</v>
      </c>
      <c r="DF113" t="str">
        <v>Coat Per Note 2</v>
      </c>
      <c r="DG113" t="str">
        <v>C-Sink Ø .155</v>
      </c>
      <c r="DH113" t="str">
        <v>C-Sink Ø5.2</v>
      </c>
      <c r="DI113" t="str">
        <v>Deburred</v>
      </c>
      <c r="DJ113" t="str">
        <v>DIM "A" NoGo</v>
      </c>
      <c r="DK113" t="str">
        <v>DIM "A" NoGo Hexalobe</v>
      </c>
      <c r="DL113" t="str">
        <v>EDGE BREAK</v>
      </c>
      <c r="DM113" t="str">
        <v>EDGE BREAK MIN R.004, MAX R.010</v>
      </c>
      <c r="DN113" t="str">
        <v>Edge Break per Note 1</v>
      </c>
      <c r="DO113" t="str">
        <v>ELECTROPOLISH Per Note 1</v>
      </c>
      <c r="DP113" t="str">
        <v>Finish Per Note 3</v>
      </c>
      <c r="DQ113" t="str">
        <v>FLUTE POSITION Per Note 3</v>
      </c>
      <c r="DR113" t="str">
        <v>FULL R</v>
      </c>
      <c r="DS113" t="str">
        <v>FULL RADIUS</v>
      </c>
      <c r="DT113" t="str">
        <v xml:space="preserve">FULL RADIUS </v>
      </c>
      <c r="DU113" t="str">
        <v>Function Check  (.2340 .2360 FULL)</v>
      </c>
      <c r="DV113" t="str">
        <v>FUNCTIONAL  HEXALOBE</v>
      </c>
      <c r="DW113" t="str">
        <v>GLASS BEAD Per Note 3</v>
      </c>
      <c r="DX113" t="str">
        <v>Globus Logo per Note 3</v>
      </c>
      <c r="DY113" t="str">
        <v>Gold Anodized Color</v>
      </c>
      <c r="DZ113" t="str">
        <v>Green Anodized Color</v>
      </c>
      <c r="EA113" t="str">
        <v>GRIT BLAST Per Note 3</v>
      </c>
      <c r="EB113" t="str">
        <v>Grit Blast Per Note 4</v>
      </c>
      <c r="EC113" t="str">
        <v>GRIT BLAST, DWG NOTE 3</v>
      </c>
      <c r="ED113" t="str">
        <v>HEX MINOR Ø.1292</v>
      </c>
      <c r="EE113" t="str">
        <v xml:space="preserve">HEXALOBE </v>
      </c>
      <c r="EF113" t="str">
        <v>HEXALOBE FUNCTION</v>
      </c>
      <c r="EG113" t="str">
        <v>Hexalobe Minor</v>
      </c>
      <c r="EH113" t="str">
        <v>Hexalobe NV-30</v>
      </c>
      <c r="EI113" t="str">
        <v>HEXALOBE ORIENTATION</v>
      </c>
      <c r="EJ113" t="str">
        <v>Inspect per operation 30 comments</v>
      </c>
      <c r="EK113" t="str">
        <v>INT / EXT CORNERS: R.002 TO R.010</v>
      </c>
      <c r="EL113" t="str">
        <v>INT /EXT CORNERS R.05 TO R.03</v>
      </c>
      <c r="EM113" t="str">
        <v>John is a Geek</v>
      </c>
      <c r="EN113" t="str">
        <v>LASER ETCH</v>
      </c>
      <c r="EO113" t="str">
        <v>Laser Etch Per Note 7</v>
      </c>
      <c r="EP113" t="str">
        <v xml:space="preserve">LASER MARK "CE" DWG NOTE 10 </v>
      </c>
      <c r="EQ113" t="str">
        <v>Laser Mark "P1-15004-08", Per Note 3</v>
      </c>
      <c r="ER113" t="str">
        <v>Laser Mark "P2-15004-08", Per Note 3</v>
      </c>
      <c r="ES113" t="str">
        <v>Laser Mark "P3-15004-08", Per Note 3</v>
      </c>
      <c r="ET113" t="str">
        <v>Laser Mark "P4-15004-08", Per Note 3</v>
      </c>
      <c r="EU113" t="str">
        <v xml:space="preserve">LASER MARK LOGO DWG NOTE 9 </v>
      </c>
      <c r="EV113" t="str">
        <v xml:space="preserve">LASER MARK LOT NUMBER DWG NOTE 8 </v>
      </c>
      <c r="EW113" t="str">
        <v>Laser Mark Lot, Per Note 3</v>
      </c>
      <c r="EX113" t="str">
        <v xml:space="preserve">LASER MARK PART NUMBER DWG NOTE 8 </v>
      </c>
      <c r="EY113" t="str">
        <v>LASER: 13000000</v>
      </c>
      <c r="EZ113" t="str">
        <v>LASER: CE 2797</v>
      </c>
      <c r="FA113" t="str">
        <v>LASER: LOGO</v>
      </c>
      <c r="FB113" t="str">
        <v xml:space="preserve">LASER: Lot # Per RE-75-001 </v>
      </c>
      <c r="FC113" t="str">
        <v>LAST THREAD</v>
      </c>
      <c r="FD113" t="str">
        <v>LEAD .0625</v>
      </c>
      <c r="FE113" t="str">
        <v>LOGO</v>
      </c>
      <c r="FF113" t="str">
        <v>Lot (Control) Number per Note 3</v>
      </c>
      <c r="FG113" t="str">
        <v>LOT NO.</v>
      </c>
      <c r="FH113" t="str">
        <v>LOT NUMBER</v>
      </c>
      <c r="FI113" t="str">
        <v>LOT NUMBER PER NUVASIVE SOP 9002007</v>
      </c>
      <c r="FJ113" t="str">
        <v>M 4X 0.5 - 6G - 0.063R - LH</v>
      </c>
      <c r="FK113" t="str">
        <v>M4 X 0.5 - 6G - 0.063R</v>
      </c>
      <c r="FL113" t="str">
        <v>M4 X 0.5 - 6G - 0.063R - LH</v>
      </c>
      <c r="FM113" t="str">
        <v>M4.5 X .75 6g</v>
      </c>
      <c r="FN113" t="str">
        <v>M4.5 X 0.75 6g</v>
      </c>
      <c r="FO113" t="str">
        <v>M5x0.8-6g</v>
      </c>
      <c r="FP113" t="str">
        <v xml:space="preserve">M5x0.8-6g </v>
      </c>
      <c r="FQ113" t="str">
        <v>M6 X .75 6g</v>
      </c>
      <c r="FR113" t="str">
        <v>M6 X 0.75-6g</v>
      </c>
      <c r="FS113" t="str">
        <v>M6 X0.75 - 6g</v>
      </c>
      <c r="FT113" t="str">
        <v>M6X0.75 - 6H</v>
      </c>
      <c r="FU113" t="str">
        <v>M7 X 1.00 6g THREAD</v>
      </c>
      <c r="FV113" t="str">
        <v>M7X1.00 6g THREAD</v>
      </c>
      <c r="FW113" t="str">
        <v>M7X1.00 6h THREAD</v>
      </c>
      <c r="FX113" t="str">
        <v>Magenta Anodized Color</v>
      </c>
      <c r="FY113" t="str">
        <v>MAJOR Ø .380</v>
      </c>
      <c r="FZ113" t="str">
        <v>MAJORØ</v>
      </c>
      <c r="GA113" t="str">
        <v>MATT FINISH Per Note 3</v>
      </c>
      <c r="GB113" t="str">
        <v>MATT FINISH Per Traveler</v>
      </c>
      <c r="GC113" t="str">
        <v>MATTE FINISH</v>
      </c>
      <c r="GD113" t="str">
        <v>MATTE FINISH DWG NOTE 3</v>
      </c>
      <c r="GE113" t="str">
        <v>MATTE FINISH Note 3</v>
      </c>
      <c r="GF113" t="str">
        <v>Matte Finish Per Note 3</v>
      </c>
      <c r="GG113" t="str">
        <v>MATTE FINISH SIZE 10 GLASS BEAD</v>
      </c>
      <c r="GH113" t="str">
        <v>MAX ROOT RADIUS</v>
      </c>
      <c r="GI113" t="str">
        <v xml:space="preserve">Mill Profile Centered </v>
      </c>
      <c r="GJ113" t="str">
        <v>Minor Ø Unconstrained Check</v>
      </c>
      <c r="GK113" t="str">
        <v>MINOR Ø.1336</v>
      </c>
      <c r="GL113" t="str">
        <v>NO ANODIZE Per note 8</v>
      </c>
      <c r="GM113" t="str">
        <v>NO ANODIZE Per note 9</v>
      </c>
      <c r="GN113" t="str">
        <v>No Nicks, Scratches, Tool Marks, etc.</v>
      </c>
      <c r="GO113" t="str">
        <v>No Nicks,Scratches,Tool Marks,etc.</v>
      </c>
      <c r="GP113" t="str">
        <v>NO TOOL MARKS</v>
      </c>
      <c r="GQ113" t="str">
        <v>NOTE 3 THREAD RELIEF</v>
      </c>
      <c r="GR113" t="str">
        <v>NV-27 FUNC.</v>
      </c>
      <c r="GS113" t="str">
        <v>NV-30 DIM A</v>
      </c>
      <c r="GT113" t="str">
        <v>NV-30 DIM B</v>
      </c>
      <c r="GU113" t="str">
        <v>NV-30 DIM F</v>
      </c>
      <c r="GV113" t="str">
        <v>Ø .1250 HEX</v>
      </c>
      <c r="GW113" t="str">
        <v>Ø 9.4 MAJOR</v>
      </c>
      <c r="GX113" t="str">
        <v>Ø.096 MAX PILOT HOLE</v>
      </c>
      <c r="GY113" t="str">
        <v>Ø.125 THRU</v>
      </c>
      <c r="GZ113" t="str">
        <v>Ø.205 COUNTERSINK</v>
      </c>
      <c r="HA113" t="str">
        <v>Ø.260 T.S.C.</v>
      </c>
      <c r="HB113" t="str">
        <v>Ø.500 BASIC</v>
      </c>
      <c r="HC113" t="str">
        <v xml:space="preserve">OVAL CENTERED </v>
      </c>
      <c r="HD113" t="str">
        <v>PART NO. 15100</v>
      </c>
      <c r="HE113" t="str">
        <v>PART NUMBER 13100000</v>
      </c>
      <c r="HF113" t="str">
        <v>PART NUMBER 13600000</v>
      </c>
      <c r="HG113" t="str">
        <v>Part Number per Note 3</v>
      </c>
      <c r="HH113" t="str">
        <v>PD 5/16-18 UNC 2A</v>
      </c>
      <c r="HI113" t="str">
        <v>Perp.|0.05|A|</v>
      </c>
      <c r="HJ113" t="str">
        <v>PILOT THRU HOLE PRESENT</v>
      </c>
      <c r="HK113" t="str">
        <v>PITCH .060</v>
      </c>
      <c r="HL113" t="str">
        <v>Profile |.001|A|</v>
      </c>
      <c r="HM113" t="str">
        <v>Profile |.0015 | A | X-Y</v>
      </c>
      <c r="HN113" t="str">
        <v>Profile |.002| |A|B| X-Y</v>
      </c>
      <c r="HO113" t="str">
        <v>Profile |.002|A|B|</v>
      </c>
      <c r="HP113" t="str">
        <v>Profile |.002|A|B| X-Y</v>
      </c>
      <c r="HQ113" t="str">
        <v>Profile:|010|A|B|C|</v>
      </c>
      <c r="HR113" t="str">
        <v>Profile| .002| A|B|</v>
      </c>
      <c r="HS113" t="str">
        <v>Profile|.001|</v>
      </c>
      <c r="HT113" t="str">
        <v>Profile|.001|A|</v>
      </c>
      <c r="HU113" t="str">
        <v>Profile|.001|A|B|</v>
      </c>
      <c r="HV113" t="str">
        <v xml:space="preserve">Profile|.001|A|B| A&lt;-&gt;B </v>
      </c>
      <c r="HW113" t="str">
        <v>Profile|.001|A|B| C&lt;-&gt;D</v>
      </c>
      <c r="HX113" t="str">
        <v>Profile|.001|A|B| L-M</v>
      </c>
      <c r="HY113" t="str">
        <v>Profile|.001|A|B| P-Q</v>
      </c>
      <c r="HZ113" t="str">
        <v>Profile|.001|A|B|C&lt;-&gt;D</v>
      </c>
      <c r="IA113" t="str">
        <v>Profile|.001|A|C&lt;--&gt;D</v>
      </c>
      <c r="IB113" t="str">
        <v>Profile|.001|A|UNILATERAL</v>
      </c>
      <c r="IC113" t="str">
        <v>Profile|.001|C|</v>
      </c>
      <c r="ID113" t="str">
        <v>Profile|.0012|D1|</v>
      </c>
      <c r="IE113" t="str">
        <v>Profile|.0015| A-B UNI.</v>
      </c>
      <c r="IF113" t="str">
        <v>Profile|.0015| UNI.</v>
      </c>
      <c r="IG113" t="str">
        <v>Profile|.0015|A| X-Y</v>
      </c>
      <c r="IH113" t="str">
        <v>Profile|.0015|E|F|</v>
      </c>
      <c r="II113" t="str">
        <v>Profile|.0016|B|D|</v>
      </c>
      <c r="IJ113" t="str">
        <v>Profile|.002(U).000|A|</v>
      </c>
      <c r="IK113" t="str">
        <v>Profile|.002|</v>
      </c>
      <c r="IL113" t="str">
        <v>Profile|.002|A</v>
      </c>
      <c r="IM113" t="str">
        <v>Profile|.002|A|</v>
      </c>
      <c r="IN113" t="str">
        <v>Profile|.002|A|B|</v>
      </c>
      <c r="IO113" t="str">
        <v xml:space="preserve">Profile|.002|A|B| A&lt;-&gt;B </v>
      </c>
      <c r="IP113" t="str">
        <v>Profile|.002|A|B| C&lt;-&gt;D</v>
      </c>
      <c r="IQ113" t="str">
        <v>Profile|.002|A|B| X-Y</v>
      </c>
      <c r="IR113" t="str">
        <v>Profile|.002|A|B|C|X-Y</v>
      </c>
      <c r="IS113" t="str">
        <v>Profile|.002|A|B|X&lt;--&gt;Y</v>
      </c>
      <c r="IT113" t="str">
        <v>Profile|.002|A|B|X-Y</v>
      </c>
      <c r="IU113" t="str">
        <v>Profile|.002|A|C|</v>
      </c>
      <c r="IV113" t="str">
        <v>Profile|.002|C|A|</v>
      </c>
      <c r="IW113" t="str">
        <v>Profile|.002|C|B|</v>
      </c>
      <c r="IX113" t="str">
        <v>Profile|.0020|</v>
      </c>
      <c r="IY113" t="str">
        <v>Profile|.003|A|</v>
      </c>
      <c r="IZ113" t="str">
        <v>Profile|.003|A|B|C| Uni.</v>
      </c>
      <c r="JA113" t="str">
        <v>Profile|.003|E|F|</v>
      </c>
      <c r="JB113" t="str">
        <v>Profile|.004(U) .003|A|B|C|</v>
      </c>
      <c r="JC113" t="str">
        <v>Profile|.004|A| UNI.</v>
      </c>
      <c r="JD113" t="str">
        <v>Profile|.005|A|C|</v>
      </c>
      <c r="JE113" t="str">
        <v>Profile|.005|A|C|A&lt;--&gt;B, C&lt;--&gt;D</v>
      </c>
      <c r="JF113" t="str">
        <v>Profile|.005|A|D| A-B UNI.</v>
      </c>
      <c r="JG113" t="str">
        <v>Profile|.005|A|D| UNI.</v>
      </c>
      <c r="JH113" t="str">
        <v>Profile|.010|A|B|</v>
      </c>
      <c r="JI113" t="str">
        <v>Profile|.010|A|B|C|</v>
      </c>
      <c r="JJ113" t="str">
        <v>Profile|.03|A|</v>
      </c>
      <c r="JK113" t="str">
        <v>Profile|.05|A|B|</v>
      </c>
      <c r="JL113" t="str">
        <v>Profile|0.03|</v>
      </c>
      <c r="JM113" t="str">
        <v>Profile|0.03|A|</v>
      </c>
      <c r="JN113" t="str">
        <v>Profile|0.03|A|B|</v>
      </c>
      <c r="JO113" t="str">
        <v>Profile|0.05{A|C|</v>
      </c>
      <c r="JP113" t="str">
        <v>Profile|0.05|A|B|</v>
      </c>
      <c r="JQ113" t="str">
        <v>Profile|0.05|E|</v>
      </c>
      <c r="JR113" t="str">
        <v>Profile|0.05|E|F|</v>
      </c>
      <c r="JS113" t="str">
        <v>Profile|0.06|A|C|</v>
      </c>
      <c r="JT113" t="str">
        <v>Profile|0.1|A|A|</v>
      </c>
      <c r="JU113" t="str">
        <v>Profile|0.1|D1|</v>
      </c>
      <c r="JV113" t="str">
        <v>Profile|A|B|C|</v>
      </c>
      <c r="JW113" t="str">
        <v>Proile|.002|A|B|J-K</v>
      </c>
      <c r="JX113" t="str">
        <v>P-Thread Form</v>
      </c>
      <c r="JY113" t="str">
        <v>R  FULL RADIUS</v>
      </c>
      <c r="JZ113" t="str">
        <v>R.001/.006</v>
      </c>
      <c r="KA113" t="str">
        <v>R.003 MAX</v>
      </c>
      <c r="KB113" t="str">
        <v>R.005 MAX</v>
      </c>
      <c r="KC113" t="str">
        <v>R.030</v>
      </c>
      <c r="KD113" t="str">
        <v>R.25 MAX</v>
      </c>
      <c r="KE113" t="str">
        <v>R1.33 BASIC</v>
      </c>
      <c r="KF113" t="str">
        <v>R3.3</v>
      </c>
      <c r="KG113" t="str">
        <v>Ra 1.6 MAX</v>
      </c>
      <c r="KH113" t="str">
        <v>RAD @ FACE &amp; OD CHAMFER</v>
      </c>
      <c r="KI113" t="str">
        <v>RAD. @ ID &amp; BACK FACE</v>
      </c>
      <c r="KJ113" t="str">
        <v>RAD. @ OD &amp; BACK FACE</v>
      </c>
      <c r="KK113" t="str">
        <v>REMOVE SHRP EDGES .005 MAX</v>
      </c>
      <c r="KL113" t="str">
        <v>ROD SLOT CENTERED</v>
      </c>
      <c r="KM113" t="str">
        <v>SHARP OKAY</v>
      </c>
      <c r="KN113" t="str">
        <v>Slot Centered</v>
      </c>
      <c r="KO113" t="str">
        <v>SLOT WIDTH</v>
      </c>
      <c r="KP113" t="str">
        <v>Surface Finish Per Note 1</v>
      </c>
      <c r="KQ113" t="str">
        <v>Symmerty Balloon A_6</v>
      </c>
      <c r="KR113" t="str">
        <v>T27 HEXALOBE Per Note 1</v>
      </c>
      <c r="KS113" t="str">
        <v>T27 TORX</v>
      </c>
      <c r="KT113" t="str">
        <v>THRD DEPTH</v>
      </c>
      <c r="KU113" t="str">
        <v>Thread Form Per Note 3</v>
      </c>
      <c r="KV113" t="str">
        <v>THREAD INTO ROD SLOT</v>
      </c>
      <c r="KW113" t="str">
        <v>Thread Timed Print Note 6</v>
      </c>
      <c r="KX113" t="str">
        <v>TOOL MISMATCH PERMISSIBLE</v>
      </c>
      <c r="KY113" t="str">
        <v>Tot. Runout|Ø.002|C|</v>
      </c>
      <c r="KZ113" t="str">
        <v>Total Runout|.002|E|</v>
      </c>
      <c r="LA113" t="str">
        <v>TRIPLE LEAD THREAD</v>
      </c>
      <c r="LB113" t="str">
        <v>True Pos. |.001 (M)|A|</v>
      </c>
      <c r="LC113" t="str">
        <v>True Pos. |.002(M)|A|B|</v>
      </c>
      <c r="LD113" t="str">
        <v>True Pos. |.002|</v>
      </c>
      <c r="LE113" t="str">
        <v>True Pos. |.002|A|</v>
      </c>
      <c r="LF113" t="str">
        <v>True Pos. |.002|A|B|</v>
      </c>
      <c r="LG113" t="str">
        <v>True Pos. |.004|A|C|B|</v>
      </c>
      <c r="LH113" t="str">
        <v>True Pos. |.005(M)|A|B|</v>
      </c>
      <c r="LI113" t="str">
        <v>True Pos.|.000(L)|A|D|</v>
      </c>
      <c r="LJ113" t="str">
        <v>True Pos.|.000(M)|A|</v>
      </c>
      <c r="LK113" t="str">
        <v>True Pos.|.001(M)|A|</v>
      </c>
      <c r="LL113" t="str">
        <v>True Pos.|.001|B|</v>
      </c>
      <c r="LM113" t="str">
        <v>True Pos.|.001|E|</v>
      </c>
      <c r="LN113" t="str">
        <v>True Pos.|.002|A|</v>
      </c>
      <c r="LO113" t="str">
        <v>True Pos.|.002|B|</v>
      </c>
      <c r="LP113" t="str">
        <v>True Pos.|.002|C|</v>
      </c>
      <c r="LQ113" t="str">
        <v>True Pos.|.002|D1|</v>
      </c>
      <c r="LR113" t="str">
        <v>True Pos.|.002|D1|D2|</v>
      </c>
      <c r="LS113" t="str">
        <v>True Pos.|.05|A|</v>
      </c>
      <c r="LT113" t="str">
        <v>True Pos.|.1|A|B|C|</v>
      </c>
      <c r="LU113" t="str">
        <v>True Pos.|.13|A</v>
      </c>
      <c r="LV113" t="str">
        <v>True Pos.|0.05|A|</v>
      </c>
      <c r="LW113" t="str">
        <v>True Pos.|0.1|A|B|C|</v>
      </c>
      <c r="LX113" t="str">
        <v>True Pos.|0.13|A|</v>
      </c>
      <c r="LY113" t="str">
        <v>True Pos.|Ø.000(M)|A|</v>
      </c>
      <c r="LZ113" t="str">
        <v>True Pos.|Ø.000(M)|B|</v>
      </c>
      <c r="MA113" t="str">
        <v>True Pos.|Ø.001(M)|A(M)|</v>
      </c>
      <c r="MB113" t="str">
        <v>True Pos.|Ø.001(M)|A|</v>
      </c>
      <c r="MC113" t="str">
        <v>True Pos.|Ø.001|A|</v>
      </c>
      <c r="MD113" t="str">
        <v>True Pos.|Ø.001|C|</v>
      </c>
      <c r="ME113" t="str">
        <v>True Pos.|Ø.002(S)|A(S)|</v>
      </c>
      <c r="MF113" t="str">
        <v>True Pos.|Ø.002|A|</v>
      </c>
      <c r="MG113" t="str">
        <v>True Pos.|Ø.002|B|</v>
      </c>
      <c r="MH113" t="str">
        <v>True Pos.|Ø.002|C|</v>
      </c>
      <c r="MI113" t="str">
        <v>True Pos.|Ø.03(M)|A|</v>
      </c>
      <c r="MJ113" t="str">
        <v>True Pos.|Ø0.03(M)|A|</v>
      </c>
      <c r="MK113" t="str">
        <v>True Pos.|Ø0.05(L)|D|B|</v>
      </c>
      <c r="ML113" t="str">
        <v>True Pos.|Ø0.05|A|</v>
      </c>
      <c r="MM113" t="str">
        <v>True Pos.|Ø0.05|D|</v>
      </c>
      <c r="MN113" t="str">
        <v>True Pos.|Ø0.05|E|</v>
      </c>
      <c r="MO113" t="str">
        <v>True Pos.|Ø0.05|E|B|</v>
      </c>
      <c r="MP113" t="str">
        <v>True Pos.|SØ0.03|C|B|</v>
      </c>
      <c r="MQ113" t="str">
        <v>True Position|.002|A|B|</v>
      </c>
      <c r="MR113" t="str">
        <v>True. Pos.|Ø.001(M)|A|</v>
      </c>
      <c r="MS113" t="str">
        <v>True. Pps.|0.05|A|</v>
      </c>
      <c r="MT113" t="str">
        <v>Tumble Per Note 1</v>
      </c>
      <c r="MU113" t="str">
        <v>Tumble Per Note 2</v>
      </c>
    </row>
    <row r="114" spans="1:359">
      <c r="A114" t="s">
        <v>996</v>
      </c>
      <c r="C114" s="74" t="str" cm="1">
        <f t="array" ref="C114:MU114">TRANSPOSE(_xlfn._xlws.SORT(_xlfn._xlws.FILTER($A$2:$A$499,ISNUMBER(SEARCH('Prt. Lib. &amp; Routine, Table'!L121,$A$2:$A$499)),"not found")))</f>
        <v>.0015 T.I.R. MAX</v>
      </c>
      <c r="D114" t="str">
        <v>.002 MAX ROOT RADIUS</v>
      </c>
      <c r="E114" t="str">
        <v>.012 BLUNT END</v>
      </c>
      <c r="F114" t="str">
        <v>.015 MAX</v>
      </c>
      <c r="G114" t="str">
        <v>.016 T.S.C.</v>
      </c>
      <c r="H114" t="str">
        <v>.017 BASIC</v>
      </c>
      <c r="I114" t="str">
        <v>.021 PITCH</v>
      </c>
      <c r="J114" t="str">
        <v>.022 BLUNT START</v>
      </c>
      <c r="K114" t="str">
        <v>.025 BASIC</v>
      </c>
      <c r="L114" t="str">
        <v>.035 BASIC</v>
      </c>
      <c r="M114" t="str">
        <v>.043 T.S.C</v>
      </c>
      <c r="N114" t="str">
        <v>.053 T.S.C.</v>
      </c>
      <c r="O114" t="str">
        <v>.060 HEX DEPTH</v>
      </c>
      <c r="P114" t="str">
        <v>.060 PITCH</v>
      </c>
      <c r="Q114" t="str">
        <v>.061 BASIC</v>
      </c>
      <c r="R114" t="str">
        <v>.07 HEX</v>
      </c>
      <c r="S114" t="str">
        <v>.070 HEX DEPTH</v>
      </c>
      <c r="T114" t="str">
        <v>.082 DRILL</v>
      </c>
      <c r="U114" t="str">
        <v>.082 DRILL DEPTH</v>
      </c>
      <c r="V114" t="str">
        <v>.094 HEX</v>
      </c>
      <c r="W114" t="str">
        <v>.115 T.S.C.</v>
      </c>
      <c r="X114" t="str">
        <v>.1195 / .1243 MAJOR DIAMETER</v>
      </c>
      <c r="Y114" t="str">
        <v>.1250 HEX</v>
      </c>
      <c r="Z114" t="str">
        <v>.157 MINOR DIAMETER</v>
      </c>
      <c r="AA114" t="str">
        <v>.172 FULL THD DEPTH</v>
      </c>
      <c r="AB114" t="str">
        <v>.172 MAJOR DIAMETER</v>
      </c>
      <c r="AC114" t="str">
        <v>.180 MIN DEPTH FULL THRD</v>
      </c>
      <c r="AD114" t="str">
        <v>.183 Ceter Line Thread Dwell</v>
      </c>
      <c r="AE114" t="str">
        <v>.208 MAX THRD DEPTH</v>
      </c>
      <c r="AF114" t="str">
        <v>.218 BOTTOM HALF OF SLOT</v>
      </c>
      <c r="AG114" t="str">
        <v>.261 BASIC</v>
      </c>
      <c r="AH114" t="str">
        <v>.314 T.S.C.</v>
      </c>
      <c r="AI114" t="str">
        <v>.315 BASIC</v>
      </c>
      <c r="AJ114" t="str">
        <v>.329 MINOR Ø</v>
      </c>
      <c r="AK114" t="str">
        <v>.330 BASIC</v>
      </c>
      <c r="AL114" t="str">
        <v>.35 TO TANGENT POINT</v>
      </c>
      <c r="AM114" t="str">
        <v>.375 MAJOR Ø</v>
      </c>
      <c r="AN114" t="str">
        <v>.390 BASIC</v>
      </c>
      <c r="AO114" t="str">
        <v>.440 BASIC</v>
      </c>
      <c r="AP114" t="str">
        <v>.64/.96 HIGH=Pass</v>
      </c>
      <c r="AQ114" t="str">
        <v>0.012 MAX</v>
      </c>
      <c r="AR114" t="str">
        <v>0.015 MAX</v>
      </c>
      <c r="AS114" t="str">
        <v>0.05 Per Note 2</v>
      </c>
      <c r="AT114" t="str">
        <v>0.500 PULLOUT ZONE</v>
      </c>
      <c r="AU114" t="str">
        <v>10-32 UNF-2A</v>
      </c>
      <c r="AV114" t="str">
        <v>12-28 UNF-2B</v>
      </c>
      <c r="AW114" t="str">
        <v>2.87 BASIC</v>
      </c>
      <c r="AX114" t="str">
        <v>2-56 UNC 2B 2 STARTS</v>
      </c>
      <c r="AY114" t="str">
        <v>3 LEAD THREAD</v>
      </c>
      <c r="AZ114" t="str">
        <v>32µIN Max</v>
      </c>
      <c r="BA114" t="str">
        <v>5/16"-24 UNF-2A</v>
      </c>
      <c r="BB114" t="str">
        <v>5/16-18 UNC 2A</v>
      </c>
      <c r="BC114" t="str">
        <v>5-44 UNF-2A</v>
      </c>
      <c r="BD114" t="str">
        <v>6-16µIN</v>
      </c>
      <c r="BE114" t="str">
        <v>65° BLEND</v>
      </c>
      <c r="BF114" t="str">
        <v>7.45 Top of Ball to Face</v>
      </c>
      <c r="BG114" t="str">
        <v>7/16-28 UNEF 2B</v>
      </c>
      <c r="BH114" t="str">
        <v>7/16-28-UNEF-2A</v>
      </c>
      <c r="BI114" t="str">
        <v>Alignment Per Note 3</v>
      </c>
      <c r="BJ114" t="str">
        <v>ANODIZE (SEE CHART)</v>
      </c>
      <c r="BK114" t="str">
        <v>ANODIZE AQUA Per Note 3</v>
      </c>
      <c r="BL114" t="str">
        <v>ANODIZE BOTTOM PORTION</v>
      </c>
      <c r="BM114" t="str">
        <v>ANODIZE COLOR AQUA</v>
      </c>
      <c r="BN114" t="str">
        <v>ANODIZE COLOR GREEN DWG NOTE 4</v>
      </c>
      <c r="BO114" t="str">
        <v>ANODIZE COLOR LIGHT BLUE</v>
      </c>
      <c r="BP114" t="str">
        <v>ANODIZE GREEN Per Note 2</v>
      </c>
      <c r="BQ114" t="str">
        <v>ANODIZE GREY, Per Note 1</v>
      </c>
      <c r="BR114" t="str">
        <v>ANODIZE MAGENTA</v>
      </c>
      <c r="BS114" t="str">
        <v>Anodize Per note 3</v>
      </c>
      <c r="BT114" t="str">
        <v>Anodize Per Note 4</v>
      </c>
      <c r="BU114" t="str">
        <v>ANODIZE SEAFOAM</v>
      </c>
      <c r="BV114" t="str">
        <v>Balloon 11 Symmetry</v>
      </c>
      <c r="BW114" t="str">
        <v>Balloon 12 Symmetry</v>
      </c>
      <c r="BX114" t="str">
        <v>Balloon 13 Hole Centered</v>
      </c>
      <c r="BY114" t="str">
        <v>Balloon 13 Symmerty</v>
      </c>
      <c r="BZ114" t="str">
        <v>Balloon 2 Symmetry</v>
      </c>
      <c r="CA114" t="str">
        <v>Balloon 21 CENTERED</v>
      </c>
      <c r="CB114" t="str">
        <v>Balloon 29 Symmetry</v>
      </c>
      <c r="CC114" t="str">
        <v>Balloon 3 Symmetry</v>
      </c>
      <c r="CD114" t="str">
        <v>Balloon 4 Symmetry</v>
      </c>
      <c r="CE114" t="str">
        <v>Balloon 5 blend to SØ .340</v>
      </c>
      <c r="CF114" t="str">
        <v>Balloon 5 Symmetry</v>
      </c>
      <c r="CG114" t="str">
        <v>Balloon 6 Centered</v>
      </c>
      <c r="CH114" t="str">
        <v>Balloon 9 Function Check</v>
      </c>
      <c r="CI114" t="str">
        <v>Balloon 9 Symmerty</v>
      </c>
      <c r="CJ114" t="str">
        <v>Balloons 2 &amp; 17 Symmetry |.001|A|</v>
      </c>
      <c r="CK114" t="str">
        <v>Basic Ø 3.6</v>
      </c>
      <c r="CL114" t="str">
        <v>BEAD BLAST</v>
      </c>
      <c r="CM114" t="str">
        <v>BLAST ALUMINUM OXIDE</v>
      </c>
      <c r="CN114" t="str">
        <v>Blast Note 2</v>
      </c>
      <c r="CO114" t="str">
        <v xml:space="preserve">BLAST Per Note 1 </v>
      </c>
      <c r="CP114" t="str">
        <v>BLAST Per Note 2</v>
      </c>
      <c r="CQ114" t="str">
        <v>BLAST Per Note 3</v>
      </c>
      <c r="CR114" t="str">
        <v>BLAST Per Note 4</v>
      </c>
      <c r="CS114" t="str">
        <v>BLAST Per Note 8</v>
      </c>
      <c r="CT114" t="str">
        <v>BLAST Per Traveler, MATT FINISH</v>
      </c>
      <c r="CU114" t="str">
        <v>BLAST WITH 16 GRIT ALUMINUM OXIDE</v>
      </c>
      <c r="CV114" t="str">
        <v>BLAST, Uniform Finish Per Note 3</v>
      </c>
      <c r="CW114" t="str">
        <v>BREAK EDGE</v>
      </c>
      <c r="CX114" t="str">
        <v>BREAK EDGE .014</v>
      </c>
      <c r="CY114" t="str">
        <v>BREAK EDGES Note 2</v>
      </c>
      <c r="CZ114" t="str">
        <v>BREAK SHARP Per Note 1</v>
      </c>
      <c r="DA114" t="str">
        <v>BREAK SHARPS Per Note 1</v>
      </c>
      <c r="DB114" t="str">
        <v>CE 2729</v>
      </c>
      <c r="DC114" t="str">
        <v>CE Logo per Note 3</v>
      </c>
      <c r="DD114" t="str">
        <v>CE MARK</v>
      </c>
      <c r="DE114" t="str">
        <v>Chips/Debris Removed</v>
      </c>
      <c r="DF114" t="str">
        <v>Coat Per Note 2</v>
      </c>
      <c r="DG114" t="str">
        <v>C-Sink Ø .155</v>
      </c>
      <c r="DH114" t="str">
        <v>C-Sink Ø5.2</v>
      </c>
      <c r="DI114" t="str">
        <v>Deburred</v>
      </c>
      <c r="DJ114" t="str">
        <v>DIM "A" NoGo</v>
      </c>
      <c r="DK114" t="str">
        <v>DIM "A" NoGo Hexalobe</v>
      </c>
      <c r="DL114" t="str">
        <v>EDGE BREAK</v>
      </c>
      <c r="DM114" t="str">
        <v>EDGE BREAK MIN R.004, MAX R.010</v>
      </c>
      <c r="DN114" t="str">
        <v>Edge Break per Note 1</v>
      </c>
      <c r="DO114" t="str">
        <v>ELECTROPOLISH Per Note 1</v>
      </c>
      <c r="DP114" t="str">
        <v>Finish Per Note 3</v>
      </c>
      <c r="DQ114" t="str">
        <v>FLUTE POSITION Per Note 3</v>
      </c>
      <c r="DR114" t="str">
        <v>FULL R</v>
      </c>
      <c r="DS114" t="str">
        <v>FULL RADIUS</v>
      </c>
      <c r="DT114" t="str">
        <v xml:space="preserve">FULL RADIUS </v>
      </c>
      <c r="DU114" t="str">
        <v>Function Check  (.2340 .2360 FULL)</v>
      </c>
      <c r="DV114" t="str">
        <v>FUNCTIONAL  HEXALOBE</v>
      </c>
      <c r="DW114" t="str">
        <v>GLASS BEAD Per Note 3</v>
      </c>
      <c r="DX114" t="str">
        <v>Globus Logo per Note 3</v>
      </c>
      <c r="DY114" t="str">
        <v>Gold Anodized Color</v>
      </c>
      <c r="DZ114" t="str">
        <v>Green Anodized Color</v>
      </c>
      <c r="EA114" t="str">
        <v>GRIT BLAST Per Note 3</v>
      </c>
      <c r="EB114" t="str">
        <v>Grit Blast Per Note 4</v>
      </c>
      <c r="EC114" t="str">
        <v>GRIT BLAST, DWG NOTE 3</v>
      </c>
      <c r="ED114" t="str">
        <v>HEX MINOR Ø.1292</v>
      </c>
      <c r="EE114" t="str">
        <v xml:space="preserve">HEXALOBE </v>
      </c>
      <c r="EF114" t="str">
        <v>HEXALOBE FUNCTION</v>
      </c>
      <c r="EG114" t="str">
        <v>Hexalobe Minor</v>
      </c>
      <c r="EH114" t="str">
        <v>Hexalobe NV-30</v>
      </c>
      <c r="EI114" t="str">
        <v>HEXALOBE ORIENTATION</v>
      </c>
      <c r="EJ114" t="str">
        <v>Inspect per operation 30 comments</v>
      </c>
      <c r="EK114" t="str">
        <v>INT / EXT CORNERS: R.002 TO R.010</v>
      </c>
      <c r="EL114" t="str">
        <v>INT /EXT CORNERS R.05 TO R.03</v>
      </c>
      <c r="EM114" t="str">
        <v>John is a Geek</v>
      </c>
      <c r="EN114" t="str">
        <v>LASER ETCH</v>
      </c>
      <c r="EO114" t="str">
        <v>Laser Etch Per Note 7</v>
      </c>
      <c r="EP114" t="str">
        <v xml:space="preserve">LASER MARK "CE" DWG NOTE 10 </v>
      </c>
      <c r="EQ114" t="str">
        <v>Laser Mark "P1-15004-08", Per Note 3</v>
      </c>
      <c r="ER114" t="str">
        <v>Laser Mark "P2-15004-08", Per Note 3</v>
      </c>
      <c r="ES114" t="str">
        <v>Laser Mark "P3-15004-08", Per Note 3</v>
      </c>
      <c r="ET114" t="str">
        <v>Laser Mark "P4-15004-08", Per Note 3</v>
      </c>
      <c r="EU114" t="str">
        <v xml:space="preserve">LASER MARK LOGO DWG NOTE 9 </v>
      </c>
      <c r="EV114" t="str">
        <v xml:space="preserve">LASER MARK LOT NUMBER DWG NOTE 8 </v>
      </c>
      <c r="EW114" t="str">
        <v>Laser Mark Lot, Per Note 3</v>
      </c>
      <c r="EX114" t="str">
        <v xml:space="preserve">LASER MARK PART NUMBER DWG NOTE 8 </v>
      </c>
      <c r="EY114" t="str">
        <v>LASER: 13000000</v>
      </c>
      <c r="EZ114" t="str">
        <v>LASER: CE 2797</v>
      </c>
      <c r="FA114" t="str">
        <v>LASER: LOGO</v>
      </c>
      <c r="FB114" t="str">
        <v xml:space="preserve">LASER: Lot # Per RE-75-001 </v>
      </c>
      <c r="FC114" t="str">
        <v>LAST THREAD</v>
      </c>
      <c r="FD114" t="str">
        <v>LEAD .0625</v>
      </c>
      <c r="FE114" t="str">
        <v>LOGO</v>
      </c>
      <c r="FF114" t="str">
        <v>Lot (Control) Number per Note 3</v>
      </c>
      <c r="FG114" t="str">
        <v>LOT NO.</v>
      </c>
      <c r="FH114" t="str">
        <v>LOT NUMBER</v>
      </c>
      <c r="FI114" t="str">
        <v>LOT NUMBER PER NUVASIVE SOP 9002007</v>
      </c>
      <c r="FJ114" t="str">
        <v>M 4X 0.5 - 6G - 0.063R - LH</v>
      </c>
      <c r="FK114" t="str">
        <v>M4 X 0.5 - 6G - 0.063R</v>
      </c>
      <c r="FL114" t="str">
        <v>M4 X 0.5 - 6G - 0.063R - LH</v>
      </c>
      <c r="FM114" t="str">
        <v>M4.5 X .75 6g</v>
      </c>
      <c r="FN114" t="str">
        <v>M4.5 X 0.75 6g</v>
      </c>
      <c r="FO114" t="str">
        <v>M5x0.8-6g</v>
      </c>
      <c r="FP114" t="str">
        <v xml:space="preserve">M5x0.8-6g </v>
      </c>
      <c r="FQ114" t="str">
        <v>M6 X .75 6g</v>
      </c>
      <c r="FR114" t="str">
        <v>M6 X 0.75-6g</v>
      </c>
      <c r="FS114" t="str">
        <v>M6 X0.75 - 6g</v>
      </c>
      <c r="FT114" t="str">
        <v>M6X0.75 - 6H</v>
      </c>
      <c r="FU114" t="str">
        <v>M7 X 1.00 6g THREAD</v>
      </c>
      <c r="FV114" t="str">
        <v>M7X1.00 6g THREAD</v>
      </c>
      <c r="FW114" t="str">
        <v>M7X1.00 6h THREAD</v>
      </c>
      <c r="FX114" t="str">
        <v>Magenta Anodized Color</v>
      </c>
      <c r="FY114" t="str">
        <v>MAJOR Ø .380</v>
      </c>
      <c r="FZ114" t="str">
        <v>MAJORØ</v>
      </c>
      <c r="GA114" t="str">
        <v>MATT FINISH Per Note 3</v>
      </c>
      <c r="GB114" t="str">
        <v>MATT FINISH Per Traveler</v>
      </c>
      <c r="GC114" t="str">
        <v>MATTE FINISH</v>
      </c>
      <c r="GD114" t="str">
        <v>MATTE FINISH DWG NOTE 3</v>
      </c>
      <c r="GE114" t="str">
        <v>MATTE FINISH Note 3</v>
      </c>
      <c r="GF114" t="str">
        <v>Matte Finish Per Note 3</v>
      </c>
      <c r="GG114" t="str">
        <v>MATTE FINISH SIZE 10 GLASS BEAD</v>
      </c>
      <c r="GH114" t="str">
        <v>MAX ROOT RADIUS</v>
      </c>
      <c r="GI114" t="str">
        <v xml:space="preserve">Mill Profile Centered </v>
      </c>
      <c r="GJ114" t="str">
        <v>Minor Ø Unconstrained Check</v>
      </c>
      <c r="GK114" t="str">
        <v>MINOR Ø.1336</v>
      </c>
      <c r="GL114" t="str">
        <v>NO ANODIZE Per note 8</v>
      </c>
      <c r="GM114" t="str">
        <v>NO ANODIZE Per note 9</v>
      </c>
      <c r="GN114" t="str">
        <v>No Nicks, Scratches, Tool Marks, etc.</v>
      </c>
      <c r="GO114" t="str">
        <v>No Nicks,Scratches,Tool Marks,etc.</v>
      </c>
      <c r="GP114" t="str">
        <v>NO TOOL MARKS</v>
      </c>
      <c r="GQ114" t="str">
        <v>NOTE 3 THREAD RELIEF</v>
      </c>
      <c r="GR114" t="str">
        <v>NV-27 FUNC.</v>
      </c>
      <c r="GS114" t="str">
        <v>NV-30 DIM A</v>
      </c>
      <c r="GT114" t="str">
        <v>NV-30 DIM B</v>
      </c>
      <c r="GU114" t="str">
        <v>NV-30 DIM F</v>
      </c>
      <c r="GV114" t="str">
        <v>Ø .1250 HEX</v>
      </c>
      <c r="GW114" t="str">
        <v>Ø 9.4 MAJOR</v>
      </c>
      <c r="GX114" t="str">
        <v>Ø.096 MAX PILOT HOLE</v>
      </c>
      <c r="GY114" t="str">
        <v>Ø.125 THRU</v>
      </c>
      <c r="GZ114" t="str">
        <v>Ø.205 COUNTERSINK</v>
      </c>
      <c r="HA114" t="str">
        <v>Ø.260 T.S.C.</v>
      </c>
      <c r="HB114" t="str">
        <v>Ø.500 BASIC</v>
      </c>
      <c r="HC114" t="str">
        <v xml:space="preserve">OVAL CENTERED </v>
      </c>
      <c r="HD114" t="str">
        <v>PART NO. 15100</v>
      </c>
      <c r="HE114" t="str">
        <v>PART NUMBER 13100000</v>
      </c>
      <c r="HF114" t="str">
        <v>PART NUMBER 13600000</v>
      </c>
      <c r="HG114" t="str">
        <v>Part Number per Note 3</v>
      </c>
      <c r="HH114" t="str">
        <v>PD 5/16-18 UNC 2A</v>
      </c>
      <c r="HI114" t="str">
        <v>Perp.|0.05|A|</v>
      </c>
      <c r="HJ114" t="str">
        <v>PILOT THRU HOLE PRESENT</v>
      </c>
      <c r="HK114" t="str">
        <v>PITCH .060</v>
      </c>
      <c r="HL114" t="str">
        <v>Profile |.001|A|</v>
      </c>
      <c r="HM114" t="str">
        <v>Profile |.0015 | A | X-Y</v>
      </c>
      <c r="HN114" t="str">
        <v>Profile |.002| |A|B| X-Y</v>
      </c>
      <c r="HO114" t="str">
        <v>Profile |.002|A|B|</v>
      </c>
      <c r="HP114" t="str">
        <v>Profile |.002|A|B| X-Y</v>
      </c>
      <c r="HQ114" t="str">
        <v>Profile:|010|A|B|C|</v>
      </c>
      <c r="HR114" t="str">
        <v>Profile| .002| A|B|</v>
      </c>
      <c r="HS114" t="str">
        <v>Profile|.001|</v>
      </c>
      <c r="HT114" t="str">
        <v>Profile|.001|A|</v>
      </c>
      <c r="HU114" t="str">
        <v>Profile|.001|A|B|</v>
      </c>
      <c r="HV114" t="str">
        <v xml:space="preserve">Profile|.001|A|B| A&lt;-&gt;B </v>
      </c>
      <c r="HW114" t="str">
        <v>Profile|.001|A|B| C&lt;-&gt;D</v>
      </c>
      <c r="HX114" t="str">
        <v>Profile|.001|A|B| L-M</v>
      </c>
      <c r="HY114" t="str">
        <v>Profile|.001|A|B| P-Q</v>
      </c>
      <c r="HZ114" t="str">
        <v>Profile|.001|A|B|C&lt;-&gt;D</v>
      </c>
      <c r="IA114" t="str">
        <v>Profile|.001|A|C&lt;--&gt;D</v>
      </c>
      <c r="IB114" t="str">
        <v>Profile|.001|A|UNILATERAL</v>
      </c>
      <c r="IC114" t="str">
        <v>Profile|.001|C|</v>
      </c>
      <c r="ID114" t="str">
        <v>Profile|.0012|D1|</v>
      </c>
      <c r="IE114" t="str">
        <v>Profile|.0015| A-B UNI.</v>
      </c>
      <c r="IF114" t="str">
        <v>Profile|.0015| UNI.</v>
      </c>
      <c r="IG114" t="str">
        <v>Profile|.0015|A| X-Y</v>
      </c>
      <c r="IH114" t="str">
        <v>Profile|.0015|E|F|</v>
      </c>
      <c r="II114" t="str">
        <v>Profile|.0016|B|D|</v>
      </c>
      <c r="IJ114" t="str">
        <v>Profile|.002(U).000|A|</v>
      </c>
      <c r="IK114" t="str">
        <v>Profile|.002|</v>
      </c>
      <c r="IL114" t="str">
        <v>Profile|.002|A</v>
      </c>
      <c r="IM114" t="str">
        <v>Profile|.002|A|</v>
      </c>
      <c r="IN114" t="str">
        <v>Profile|.002|A|B|</v>
      </c>
      <c r="IO114" t="str">
        <v xml:space="preserve">Profile|.002|A|B| A&lt;-&gt;B </v>
      </c>
      <c r="IP114" t="str">
        <v>Profile|.002|A|B| C&lt;-&gt;D</v>
      </c>
      <c r="IQ114" t="str">
        <v>Profile|.002|A|B| X-Y</v>
      </c>
      <c r="IR114" t="str">
        <v>Profile|.002|A|B|C|X-Y</v>
      </c>
      <c r="IS114" t="str">
        <v>Profile|.002|A|B|X&lt;--&gt;Y</v>
      </c>
      <c r="IT114" t="str">
        <v>Profile|.002|A|B|X-Y</v>
      </c>
      <c r="IU114" t="str">
        <v>Profile|.002|A|C|</v>
      </c>
      <c r="IV114" t="str">
        <v>Profile|.002|C|A|</v>
      </c>
      <c r="IW114" t="str">
        <v>Profile|.002|C|B|</v>
      </c>
      <c r="IX114" t="str">
        <v>Profile|.0020|</v>
      </c>
      <c r="IY114" t="str">
        <v>Profile|.003|A|</v>
      </c>
      <c r="IZ114" t="str">
        <v>Profile|.003|A|B|C| Uni.</v>
      </c>
      <c r="JA114" t="str">
        <v>Profile|.003|E|F|</v>
      </c>
      <c r="JB114" t="str">
        <v>Profile|.004(U) .003|A|B|C|</v>
      </c>
      <c r="JC114" t="str">
        <v>Profile|.004|A| UNI.</v>
      </c>
      <c r="JD114" t="str">
        <v>Profile|.005|A|C|</v>
      </c>
      <c r="JE114" t="str">
        <v>Profile|.005|A|C|A&lt;--&gt;B, C&lt;--&gt;D</v>
      </c>
      <c r="JF114" t="str">
        <v>Profile|.005|A|D| A-B UNI.</v>
      </c>
      <c r="JG114" t="str">
        <v>Profile|.005|A|D| UNI.</v>
      </c>
      <c r="JH114" t="str">
        <v>Profile|.010|A|B|</v>
      </c>
      <c r="JI114" t="str">
        <v>Profile|.010|A|B|C|</v>
      </c>
      <c r="JJ114" t="str">
        <v>Profile|.03|A|</v>
      </c>
      <c r="JK114" t="str">
        <v>Profile|.05|A|B|</v>
      </c>
      <c r="JL114" t="str">
        <v>Profile|0.03|</v>
      </c>
      <c r="JM114" t="str">
        <v>Profile|0.03|A|</v>
      </c>
      <c r="JN114" t="str">
        <v>Profile|0.03|A|B|</v>
      </c>
      <c r="JO114" t="str">
        <v>Profile|0.05{A|C|</v>
      </c>
      <c r="JP114" t="str">
        <v>Profile|0.05|A|B|</v>
      </c>
      <c r="JQ114" t="str">
        <v>Profile|0.05|E|</v>
      </c>
      <c r="JR114" t="str">
        <v>Profile|0.05|E|F|</v>
      </c>
      <c r="JS114" t="str">
        <v>Profile|0.06|A|C|</v>
      </c>
      <c r="JT114" t="str">
        <v>Profile|0.1|A|A|</v>
      </c>
      <c r="JU114" t="str">
        <v>Profile|0.1|D1|</v>
      </c>
      <c r="JV114" t="str">
        <v>Profile|A|B|C|</v>
      </c>
      <c r="JW114" t="str">
        <v>Proile|.002|A|B|J-K</v>
      </c>
      <c r="JX114" t="str">
        <v>P-Thread Form</v>
      </c>
      <c r="JY114" t="str">
        <v>R  FULL RADIUS</v>
      </c>
      <c r="JZ114" t="str">
        <v>R.001/.006</v>
      </c>
      <c r="KA114" t="str">
        <v>R.003 MAX</v>
      </c>
      <c r="KB114" t="str">
        <v>R.005 MAX</v>
      </c>
      <c r="KC114" t="str">
        <v>R.030</v>
      </c>
      <c r="KD114" t="str">
        <v>R.25 MAX</v>
      </c>
      <c r="KE114" t="str">
        <v>R1.33 BASIC</v>
      </c>
      <c r="KF114" t="str">
        <v>R3.3</v>
      </c>
      <c r="KG114" t="str">
        <v>Ra 1.6 MAX</v>
      </c>
      <c r="KH114" t="str">
        <v>RAD @ FACE &amp; OD CHAMFER</v>
      </c>
      <c r="KI114" t="str">
        <v>RAD. @ ID &amp; BACK FACE</v>
      </c>
      <c r="KJ114" t="str">
        <v>RAD. @ OD &amp; BACK FACE</v>
      </c>
      <c r="KK114" t="str">
        <v>REMOVE SHRP EDGES .005 MAX</v>
      </c>
      <c r="KL114" t="str">
        <v>ROD SLOT CENTERED</v>
      </c>
      <c r="KM114" t="str">
        <v>SHARP OKAY</v>
      </c>
      <c r="KN114" t="str">
        <v>Slot Centered</v>
      </c>
      <c r="KO114" t="str">
        <v>SLOT WIDTH</v>
      </c>
      <c r="KP114" t="str">
        <v>Surface Finish Per Note 1</v>
      </c>
      <c r="KQ114" t="str">
        <v>Symmerty Balloon A_6</v>
      </c>
      <c r="KR114" t="str">
        <v>T27 HEXALOBE Per Note 1</v>
      </c>
      <c r="KS114" t="str">
        <v>T27 TORX</v>
      </c>
      <c r="KT114" t="str">
        <v>THRD DEPTH</v>
      </c>
      <c r="KU114" t="str">
        <v>Thread Form Per Note 3</v>
      </c>
      <c r="KV114" t="str">
        <v>THREAD INTO ROD SLOT</v>
      </c>
      <c r="KW114" t="str">
        <v>Thread Timed Print Note 6</v>
      </c>
      <c r="KX114" t="str">
        <v>TOOL MISMATCH PERMISSIBLE</v>
      </c>
      <c r="KY114" t="str">
        <v>Tot. Runout|Ø.002|C|</v>
      </c>
      <c r="KZ114" t="str">
        <v>Total Runout|.002|E|</v>
      </c>
      <c r="LA114" t="str">
        <v>TRIPLE LEAD THREAD</v>
      </c>
      <c r="LB114" t="str">
        <v>True Pos. |.001 (M)|A|</v>
      </c>
      <c r="LC114" t="str">
        <v>True Pos. |.002(M)|A|B|</v>
      </c>
      <c r="LD114" t="str">
        <v>True Pos. |.002|</v>
      </c>
      <c r="LE114" t="str">
        <v>True Pos. |.002|A|</v>
      </c>
      <c r="LF114" t="str">
        <v>True Pos. |.002|A|B|</v>
      </c>
      <c r="LG114" t="str">
        <v>True Pos. |.004|A|C|B|</v>
      </c>
      <c r="LH114" t="str">
        <v>True Pos. |.005(M)|A|B|</v>
      </c>
      <c r="LI114" t="str">
        <v>True Pos.|.000(L)|A|D|</v>
      </c>
      <c r="LJ114" t="str">
        <v>True Pos.|.000(M)|A|</v>
      </c>
      <c r="LK114" t="str">
        <v>True Pos.|.001(M)|A|</v>
      </c>
      <c r="LL114" t="str">
        <v>True Pos.|.001|B|</v>
      </c>
      <c r="LM114" t="str">
        <v>True Pos.|.001|E|</v>
      </c>
      <c r="LN114" t="str">
        <v>True Pos.|.002|A|</v>
      </c>
      <c r="LO114" t="str">
        <v>True Pos.|.002|B|</v>
      </c>
      <c r="LP114" t="str">
        <v>True Pos.|.002|C|</v>
      </c>
      <c r="LQ114" t="str">
        <v>True Pos.|.002|D1|</v>
      </c>
      <c r="LR114" t="str">
        <v>True Pos.|.002|D1|D2|</v>
      </c>
      <c r="LS114" t="str">
        <v>True Pos.|.05|A|</v>
      </c>
      <c r="LT114" t="str">
        <v>True Pos.|.1|A|B|C|</v>
      </c>
      <c r="LU114" t="str">
        <v>True Pos.|.13|A</v>
      </c>
      <c r="LV114" t="str">
        <v>True Pos.|0.05|A|</v>
      </c>
      <c r="LW114" t="str">
        <v>True Pos.|0.1|A|B|C|</v>
      </c>
      <c r="LX114" t="str">
        <v>True Pos.|0.13|A|</v>
      </c>
      <c r="LY114" t="str">
        <v>True Pos.|Ø.000(M)|A|</v>
      </c>
      <c r="LZ114" t="str">
        <v>True Pos.|Ø.000(M)|B|</v>
      </c>
      <c r="MA114" t="str">
        <v>True Pos.|Ø.001(M)|A(M)|</v>
      </c>
      <c r="MB114" t="str">
        <v>True Pos.|Ø.001(M)|A|</v>
      </c>
      <c r="MC114" t="str">
        <v>True Pos.|Ø.001|A|</v>
      </c>
      <c r="MD114" t="str">
        <v>True Pos.|Ø.001|C|</v>
      </c>
      <c r="ME114" t="str">
        <v>True Pos.|Ø.002(S)|A(S)|</v>
      </c>
      <c r="MF114" t="str">
        <v>True Pos.|Ø.002|A|</v>
      </c>
      <c r="MG114" t="str">
        <v>True Pos.|Ø.002|B|</v>
      </c>
      <c r="MH114" t="str">
        <v>True Pos.|Ø.002|C|</v>
      </c>
      <c r="MI114" t="str">
        <v>True Pos.|Ø.03(M)|A|</v>
      </c>
      <c r="MJ114" t="str">
        <v>True Pos.|Ø0.03(M)|A|</v>
      </c>
      <c r="MK114" t="str">
        <v>True Pos.|Ø0.05(L)|D|B|</v>
      </c>
      <c r="ML114" t="str">
        <v>True Pos.|Ø0.05|A|</v>
      </c>
      <c r="MM114" t="str">
        <v>True Pos.|Ø0.05|D|</v>
      </c>
      <c r="MN114" t="str">
        <v>True Pos.|Ø0.05|E|</v>
      </c>
      <c r="MO114" t="str">
        <v>True Pos.|Ø0.05|E|B|</v>
      </c>
      <c r="MP114" t="str">
        <v>True Pos.|SØ0.03|C|B|</v>
      </c>
      <c r="MQ114" t="str">
        <v>True Position|.002|A|B|</v>
      </c>
      <c r="MR114" t="str">
        <v>True. Pos.|Ø.001(M)|A|</v>
      </c>
      <c r="MS114" t="str">
        <v>True. Pps.|0.05|A|</v>
      </c>
      <c r="MT114" t="str">
        <v>Tumble Per Note 1</v>
      </c>
      <c r="MU114" t="str">
        <v>Tumble Per Note 2</v>
      </c>
    </row>
    <row r="115" spans="1:359">
      <c r="A115" t="s">
        <v>997</v>
      </c>
      <c r="C115" s="74" t="str" cm="1">
        <f t="array" ref="C115:MU115">TRANSPOSE(_xlfn._xlws.SORT(_xlfn._xlws.FILTER($A$2:$A$499,ISNUMBER(SEARCH('Prt. Lib. &amp; Routine, Table'!L122,$A$2:$A$499)),"not found")))</f>
        <v>.0015 T.I.R. MAX</v>
      </c>
      <c r="D115" t="str">
        <v>.002 MAX ROOT RADIUS</v>
      </c>
      <c r="E115" t="str">
        <v>.012 BLUNT END</v>
      </c>
      <c r="F115" t="str">
        <v>.015 MAX</v>
      </c>
      <c r="G115" t="str">
        <v>.016 T.S.C.</v>
      </c>
      <c r="H115" t="str">
        <v>.017 BASIC</v>
      </c>
      <c r="I115" t="str">
        <v>.021 PITCH</v>
      </c>
      <c r="J115" t="str">
        <v>.022 BLUNT START</v>
      </c>
      <c r="K115" t="str">
        <v>.025 BASIC</v>
      </c>
      <c r="L115" t="str">
        <v>.035 BASIC</v>
      </c>
      <c r="M115" t="str">
        <v>.043 T.S.C</v>
      </c>
      <c r="N115" t="str">
        <v>.053 T.S.C.</v>
      </c>
      <c r="O115" t="str">
        <v>.060 HEX DEPTH</v>
      </c>
      <c r="P115" t="str">
        <v>.060 PITCH</v>
      </c>
      <c r="Q115" t="str">
        <v>.061 BASIC</v>
      </c>
      <c r="R115" t="str">
        <v>.07 HEX</v>
      </c>
      <c r="S115" t="str">
        <v>.070 HEX DEPTH</v>
      </c>
      <c r="T115" t="str">
        <v>.082 DRILL</v>
      </c>
      <c r="U115" t="str">
        <v>.082 DRILL DEPTH</v>
      </c>
      <c r="V115" t="str">
        <v>.094 HEX</v>
      </c>
      <c r="W115" t="str">
        <v>.115 T.S.C.</v>
      </c>
      <c r="X115" t="str">
        <v>.1195 / .1243 MAJOR DIAMETER</v>
      </c>
      <c r="Y115" t="str">
        <v>.1250 HEX</v>
      </c>
      <c r="Z115" t="str">
        <v>.157 MINOR DIAMETER</v>
      </c>
      <c r="AA115" t="str">
        <v>.172 FULL THD DEPTH</v>
      </c>
      <c r="AB115" t="str">
        <v>.172 MAJOR DIAMETER</v>
      </c>
      <c r="AC115" t="str">
        <v>.180 MIN DEPTH FULL THRD</v>
      </c>
      <c r="AD115" t="str">
        <v>.183 Ceter Line Thread Dwell</v>
      </c>
      <c r="AE115" t="str">
        <v>.208 MAX THRD DEPTH</v>
      </c>
      <c r="AF115" t="str">
        <v>.218 BOTTOM HALF OF SLOT</v>
      </c>
      <c r="AG115" t="str">
        <v>.261 BASIC</v>
      </c>
      <c r="AH115" t="str">
        <v>.314 T.S.C.</v>
      </c>
      <c r="AI115" t="str">
        <v>.315 BASIC</v>
      </c>
      <c r="AJ115" t="str">
        <v>.329 MINOR Ø</v>
      </c>
      <c r="AK115" t="str">
        <v>.330 BASIC</v>
      </c>
      <c r="AL115" t="str">
        <v>.35 TO TANGENT POINT</v>
      </c>
      <c r="AM115" t="str">
        <v>.375 MAJOR Ø</v>
      </c>
      <c r="AN115" t="str">
        <v>.390 BASIC</v>
      </c>
      <c r="AO115" t="str">
        <v>.440 BASIC</v>
      </c>
      <c r="AP115" t="str">
        <v>.64/.96 HIGH=Pass</v>
      </c>
      <c r="AQ115" t="str">
        <v>0.012 MAX</v>
      </c>
      <c r="AR115" t="str">
        <v>0.015 MAX</v>
      </c>
      <c r="AS115" t="str">
        <v>0.05 Per Note 2</v>
      </c>
      <c r="AT115" t="str">
        <v>0.500 PULLOUT ZONE</v>
      </c>
      <c r="AU115" t="str">
        <v>10-32 UNF-2A</v>
      </c>
      <c r="AV115" t="str">
        <v>12-28 UNF-2B</v>
      </c>
      <c r="AW115" t="str">
        <v>2.87 BASIC</v>
      </c>
      <c r="AX115" t="str">
        <v>2-56 UNC 2B 2 STARTS</v>
      </c>
      <c r="AY115" t="str">
        <v>3 LEAD THREAD</v>
      </c>
      <c r="AZ115" t="str">
        <v>32µIN Max</v>
      </c>
      <c r="BA115" t="str">
        <v>5/16"-24 UNF-2A</v>
      </c>
      <c r="BB115" t="str">
        <v>5/16-18 UNC 2A</v>
      </c>
      <c r="BC115" t="str">
        <v>5-44 UNF-2A</v>
      </c>
      <c r="BD115" t="str">
        <v>6-16µIN</v>
      </c>
      <c r="BE115" t="str">
        <v>65° BLEND</v>
      </c>
      <c r="BF115" t="str">
        <v>7.45 Top of Ball to Face</v>
      </c>
      <c r="BG115" t="str">
        <v>7/16-28 UNEF 2B</v>
      </c>
      <c r="BH115" t="str">
        <v>7/16-28-UNEF-2A</v>
      </c>
      <c r="BI115" t="str">
        <v>Alignment Per Note 3</v>
      </c>
      <c r="BJ115" t="str">
        <v>ANODIZE (SEE CHART)</v>
      </c>
      <c r="BK115" t="str">
        <v>ANODIZE AQUA Per Note 3</v>
      </c>
      <c r="BL115" t="str">
        <v>ANODIZE BOTTOM PORTION</v>
      </c>
      <c r="BM115" t="str">
        <v>ANODIZE COLOR AQUA</v>
      </c>
      <c r="BN115" t="str">
        <v>ANODIZE COLOR GREEN DWG NOTE 4</v>
      </c>
      <c r="BO115" t="str">
        <v>ANODIZE COLOR LIGHT BLUE</v>
      </c>
      <c r="BP115" t="str">
        <v>ANODIZE GREEN Per Note 2</v>
      </c>
      <c r="BQ115" t="str">
        <v>ANODIZE GREY, Per Note 1</v>
      </c>
      <c r="BR115" t="str">
        <v>ANODIZE MAGENTA</v>
      </c>
      <c r="BS115" t="str">
        <v>Anodize Per note 3</v>
      </c>
      <c r="BT115" t="str">
        <v>Anodize Per Note 4</v>
      </c>
      <c r="BU115" t="str">
        <v>ANODIZE SEAFOAM</v>
      </c>
      <c r="BV115" t="str">
        <v>Balloon 11 Symmetry</v>
      </c>
      <c r="BW115" t="str">
        <v>Balloon 12 Symmetry</v>
      </c>
      <c r="BX115" t="str">
        <v>Balloon 13 Hole Centered</v>
      </c>
      <c r="BY115" t="str">
        <v>Balloon 13 Symmerty</v>
      </c>
      <c r="BZ115" t="str">
        <v>Balloon 2 Symmetry</v>
      </c>
      <c r="CA115" t="str">
        <v>Balloon 21 CENTERED</v>
      </c>
      <c r="CB115" t="str">
        <v>Balloon 29 Symmetry</v>
      </c>
      <c r="CC115" t="str">
        <v>Balloon 3 Symmetry</v>
      </c>
      <c r="CD115" t="str">
        <v>Balloon 4 Symmetry</v>
      </c>
      <c r="CE115" t="str">
        <v>Balloon 5 blend to SØ .340</v>
      </c>
      <c r="CF115" t="str">
        <v>Balloon 5 Symmetry</v>
      </c>
      <c r="CG115" t="str">
        <v>Balloon 6 Centered</v>
      </c>
      <c r="CH115" t="str">
        <v>Balloon 9 Function Check</v>
      </c>
      <c r="CI115" t="str">
        <v>Balloon 9 Symmerty</v>
      </c>
      <c r="CJ115" t="str">
        <v>Balloons 2 &amp; 17 Symmetry |.001|A|</v>
      </c>
      <c r="CK115" t="str">
        <v>Basic Ø 3.6</v>
      </c>
      <c r="CL115" t="str">
        <v>BEAD BLAST</v>
      </c>
      <c r="CM115" t="str">
        <v>BLAST ALUMINUM OXIDE</v>
      </c>
      <c r="CN115" t="str">
        <v>Blast Note 2</v>
      </c>
      <c r="CO115" t="str">
        <v xml:space="preserve">BLAST Per Note 1 </v>
      </c>
      <c r="CP115" t="str">
        <v>BLAST Per Note 2</v>
      </c>
      <c r="CQ115" t="str">
        <v>BLAST Per Note 3</v>
      </c>
      <c r="CR115" t="str">
        <v>BLAST Per Note 4</v>
      </c>
      <c r="CS115" t="str">
        <v>BLAST Per Note 8</v>
      </c>
      <c r="CT115" t="str">
        <v>BLAST Per Traveler, MATT FINISH</v>
      </c>
      <c r="CU115" t="str">
        <v>BLAST WITH 16 GRIT ALUMINUM OXIDE</v>
      </c>
      <c r="CV115" t="str">
        <v>BLAST, Uniform Finish Per Note 3</v>
      </c>
      <c r="CW115" t="str">
        <v>BREAK EDGE</v>
      </c>
      <c r="CX115" t="str">
        <v>BREAK EDGE .014</v>
      </c>
      <c r="CY115" t="str">
        <v>BREAK EDGES Note 2</v>
      </c>
      <c r="CZ115" t="str">
        <v>BREAK SHARP Per Note 1</v>
      </c>
      <c r="DA115" t="str">
        <v>BREAK SHARPS Per Note 1</v>
      </c>
      <c r="DB115" t="str">
        <v>CE 2729</v>
      </c>
      <c r="DC115" t="str">
        <v>CE Logo per Note 3</v>
      </c>
      <c r="DD115" t="str">
        <v>CE MARK</v>
      </c>
      <c r="DE115" t="str">
        <v>Chips/Debris Removed</v>
      </c>
      <c r="DF115" t="str">
        <v>Coat Per Note 2</v>
      </c>
      <c r="DG115" t="str">
        <v>C-Sink Ø .155</v>
      </c>
      <c r="DH115" t="str">
        <v>C-Sink Ø5.2</v>
      </c>
      <c r="DI115" t="str">
        <v>Deburred</v>
      </c>
      <c r="DJ115" t="str">
        <v>DIM "A" NoGo</v>
      </c>
      <c r="DK115" t="str">
        <v>DIM "A" NoGo Hexalobe</v>
      </c>
      <c r="DL115" t="str">
        <v>EDGE BREAK</v>
      </c>
      <c r="DM115" t="str">
        <v>EDGE BREAK MIN R.004, MAX R.010</v>
      </c>
      <c r="DN115" t="str">
        <v>Edge Break per Note 1</v>
      </c>
      <c r="DO115" t="str">
        <v>ELECTROPOLISH Per Note 1</v>
      </c>
      <c r="DP115" t="str">
        <v>Finish Per Note 3</v>
      </c>
      <c r="DQ115" t="str">
        <v>FLUTE POSITION Per Note 3</v>
      </c>
      <c r="DR115" t="str">
        <v>FULL R</v>
      </c>
      <c r="DS115" t="str">
        <v>FULL RADIUS</v>
      </c>
      <c r="DT115" t="str">
        <v xml:space="preserve">FULL RADIUS </v>
      </c>
      <c r="DU115" t="str">
        <v>Function Check  (.2340 .2360 FULL)</v>
      </c>
      <c r="DV115" t="str">
        <v>FUNCTIONAL  HEXALOBE</v>
      </c>
      <c r="DW115" t="str">
        <v>GLASS BEAD Per Note 3</v>
      </c>
      <c r="DX115" t="str">
        <v>Globus Logo per Note 3</v>
      </c>
      <c r="DY115" t="str">
        <v>Gold Anodized Color</v>
      </c>
      <c r="DZ115" t="str">
        <v>Green Anodized Color</v>
      </c>
      <c r="EA115" t="str">
        <v>GRIT BLAST Per Note 3</v>
      </c>
      <c r="EB115" t="str">
        <v>Grit Blast Per Note 4</v>
      </c>
      <c r="EC115" t="str">
        <v>GRIT BLAST, DWG NOTE 3</v>
      </c>
      <c r="ED115" t="str">
        <v>HEX MINOR Ø.1292</v>
      </c>
      <c r="EE115" t="str">
        <v xml:space="preserve">HEXALOBE </v>
      </c>
      <c r="EF115" t="str">
        <v>HEXALOBE FUNCTION</v>
      </c>
      <c r="EG115" t="str">
        <v>Hexalobe Minor</v>
      </c>
      <c r="EH115" t="str">
        <v>Hexalobe NV-30</v>
      </c>
      <c r="EI115" t="str">
        <v>HEXALOBE ORIENTATION</v>
      </c>
      <c r="EJ115" t="str">
        <v>Inspect per operation 30 comments</v>
      </c>
      <c r="EK115" t="str">
        <v>INT / EXT CORNERS: R.002 TO R.010</v>
      </c>
      <c r="EL115" t="str">
        <v>INT /EXT CORNERS R.05 TO R.03</v>
      </c>
      <c r="EM115" t="str">
        <v>John is a Geek</v>
      </c>
      <c r="EN115" t="str">
        <v>LASER ETCH</v>
      </c>
      <c r="EO115" t="str">
        <v>Laser Etch Per Note 7</v>
      </c>
      <c r="EP115" t="str">
        <v xml:space="preserve">LASER MARK "CE" DWG NOTE 10 </v>
      </c>
      <c r="EQ115" t="str">
        <v>Laser Mark "P1-15004-08", Per Note 3</v>
      </c>
      <c r="ER115" t="str">
        <v>Laser Mark "P2-15004-08", Per Note 3</v>
      </c>
      <c r="ES115" t="str">
        <v>Laser Mark "P3-15004-08", Per Note 3</v>
      </c>
      <c r="ET115" t="str">
        <v>Laser Mark "P4-15004-08", Per Note 3</v>
      </c>
      <c r="EU115" t="str">
        <v xml:space="preserve">LASER MARK LOGO DWG NOTE 9 </v>
      </c>
      <c r="EV115" t="str">
        <v xml:space="preserve">LASER MARK LOT NUMBER DWG NOTE 8 </v>
      </c>
      <c r="EW115" t="str">
        <v>Laser Mark Lot, Per Note 3</v>
      </c>
      <c r="EX115" t="str">
        <v xml:space="preserve">LASER MARK PART NUMBER DWG NOTE 8 </v>
      </c>
      <c r="EY115" t="str">
        <v>LASER: 13000000</v>
      </c>
      <c r="EZ115" t="str">
        <v>LASER: CE 2797</v>
      </c>
      <c r="FA115" t="str">
        <v>LASER: LOGO</v>
      </c>
      <c r="FB115" t="str">
        <v xml:space="preserve">LASER: Lot # Per RE-75-001 </v>
      </c>
      <c r="FC115" t="str">
        <v>LAST THREAD</v>
      </c>
      <c r="FD115" t="str">
        <v>LEAD .0625</v>
      </c>
      <c r="FE115" t="str">
        <v>LOGO</v>
      </c>
      <c r="FF115" t="str">
        <v>Lot (Control) Number per Note 3</v>
      </c>
      <c r="FG115" t="str">
        <v>LOT NO.</v>
      </c>
      <c r="FH115" t="str">
        <v>LOT NUMBER</v>
      </c>
      <c r="FI115" t="str">
        <v>LOT NUMBER PER NUVASIVE SOP 9002007</v>
      </c>
      <c r="FJ115" t="str">
        <v>M 4X 0.5 - 6G - 0.063R - LH</v>
      </c>
      <c r="FK115" t="str">
        <v>M4 X 0.5 - 6G - 0.063R</v>
      </c>
      <c r="FL115" t="str">
        <v>M4 X 0.5 - 6G - 0.063R - LH</v>
      </c>
      <c r="FM115" t="str">
        <v>M4.5 X .75 6g</v>
      </c>
      <c r="FN115" t="str">
        <v>M4.5 X 0.75 6g</v>
      </c>
      <c r="FO115" t="str">
        <v>M5x0.8-6g</v>
      </c>
      <c r="FP115" t="str">
        <v xml:space="preserve">M5x0.8-6g </v>
      </c>
      <c r="FQ115" t="str">
        <v>M6 X .75 6g</v>
      </c>
      <c r="FR115" t="str">
        <v>M6 X 0.75-6g</v>
      </c>
      <c r="FS115" t="str">
        <v>M6 X0.75 - 6g</v>
      </c>
      <c r="FT115" t="str">
        <v>M6X0.75 - 6H</v>
      </c>
      <c r="FU115" t="str">
        <v>M7 X 1.00 6g THREAD</v>
      </c>
      <c r="FV115" t="str">
        <v>M7X1.00 6g THREAD</v>
      </c>
      <c r="FW115" t="str">
        <v>M7X1.00 6h THREAD</v>
      </c>
      <c r="FX115" t="str">
        <v>Magenta Anodized Color</v>
      </c>
      <c r="FY115" t="str">
        <v>MAJOR Ø .380</v>
      </c>
      <c r="FZ115" t="str">
        <v>MAJORØ</v>
      </c>
      <c r="GA115" t="str">
        <v>MATT FINISH Per Note 3</v>
      </c>
      <c r="GB115" t="str">
        <v>MATT FINISH Per Traveler</v>
      </c>
      <c r="GC115" t="str">
        <v>MATTE FINISH</v>
      </c>
      <c r="GD115" t="str">
        <v>MATTE FINISH DWG NOTE 3</v>
      </c>
      <c r="GE115" t="str">
        <v>MATTE FINISH Note 3</v>
      </c>
      <c r="GF115" t="str">
        <v>Matte Finish Per Note 3</v>
      </c>
      <c r="GG115" t="str">
        <v>MATTE FINISH SIZE 10 GLASS BEAD</v>
      </c>
      <c r="GH115" t="str">
        <v>MAX ROOT RADIUS</v>
      </c>
      <c r="GI115" t="str">
        <v xml:space="preserve">Mill Profile Centered </v>
      </c>
      <c r="GJ115" t="str">
        <v>Minor Ø Unconstrained Check</v>
      </c>
      <c r="GK115" t="str">
        <v>MINOR Ø.1336</v>
      </c>
      <c r="GL115" t="str">
        <v>NO ANODIZE Per note 8</v>
      </c>
      <c r="GM115" t="str">
        <v>NO ANODIZE Per note 9</v>
      </c>
      <c r="GN115" t="str">
        <v>No Nicks, Scratches, Tool Marks, etc.</v>
      </c>
      <c r="GO115" t="str">
        <v>No Nicks,Scratches,Tool Marks,etc.</v>
      </c>
      <c r="GP115" t="str">
        <v>NO TOOL MARKS</v>
      </c>
      <c r="GQ115" t="str">
        <v>NOTE 3 THREAD RELIEF</v>
      </c>
      <c r="GR115" t="str">
        <v>NV-27 FUNC.</v>
      </c>
      <c r="GS115" t="str">
        <v>NV-30 DIM A</v>
      </c>
      <c r="GT115" t="str">
        <v>NV-30 DIM B</v>
      </c>
      <c r="GU115" t="str">
        <v>NV-30 DIM F</v>
      </c>
      <c r="GV115" t="str">
        <v>Ø .1250 HEX</v>
      </c>
      <c r="GW115" t="str">
        <v>Ø 9.4 MAJOR</v>
      </c>
      <c r="GX115" t="str">
        <v>Ø.096 MAX PILOT HOLE</v>
      </c>
      <c r="GY115" t="str">
        <v>Ø.125 THRU</v>
      </c>
      <c r="GZ115" t="str">
        <v>Ø.205 COUNTERSINK</v>
      </c>
      <c r="HA115" t="str">
        <v>Ø.260 T.S.C.</v>
      </c>
      <c r="HB115" t="str">
        <v>Ø.500 BASIC</v>
      </c>
      <c r="HC115" t="str">
        <v xml:space="preserve">OVAL CENTERED </v>
      </c>
      <c r="HD115" t="str">
        <v>PART NO. 15100</v>
      </c>
      <c r="HE115" t="str">
        <v>PART NUMBER 13100000</v>
      </c>
      <c r="HF115" t="str">
        <v>PART NUMBER 13600000</v>
      </c>
      <c r="HG115" t="str">
        <v>Part Number per Note 3</v>
      </c>
      <c r="HH115" t="str">
        <v>PD 5/16-18 UNC 2A</v>
      </c>
      <c r="HI115" t="str">
        <v>Perp.|0.05|A|</v>
      </c>
      <c r="HJ115" t="str">
        <v>PILOT THRU HOLE PRESENT</v>
      </c>
      <c r="HK115" t="str">
        <v>PITCH .060</v>
      </c>
      <c r="HL115" t="str">
        <v>Profile |.001|A|</v>
      </c>
      <c r="HM115" t="str">
        <v>Profile |.0015 | A | X-Y</v>
      </c>
      <c r="HN115" t="str">
        <v>Profile |.002| |A|B| X-Y</v>
      </c>
      <c r="HO115" t="str">
        <v>Profile |.002|A|B|</v>
      </c>
      <c r="HP115" t="str">
        <v>Profile |.002|A|B| X-Y</v>
      </c>
      <c r="HQ115" t="str">
        <v>Profile:|010|A|B|C|</v>
      </c>
      <c r="HR115" t="str">
        <v>Profile| .002| A|B|</v>
      </c>
      <c r="HS115" t="str">
        <v>Profile|.001|</v>
      </c>
      <c r="HT115" t="str">
        <v>Profile|.001|A|</v>
      </c>
      <c r="HU115" t="str">
        <v>Profile|.001|A|B|</v>
      </c>
      <c r="HV115" t="str">
        <v xml:space="preserve">Profile|.001|A|B| A&lt;-&gt;B </v>
      </c>
      <c r="HW115" t="str">
        <v>Profile|.001|A|B| C&lt;-&gt;D</v>
      </c>
      <c r="HX115" t="str">
        <v>Profile|.001|A|B| L-M</v>
      </c>
      <c r="HY115" t="str">
        <v>Profile|.001|A|B| P-Q</v>
      </c>
      <c r="HZ115" t="str">
        <v>Profile|.001|A|B|C&lt;-&gt;D</v>
      </c>
      <c r="IA115" t="str">
        <v>Profile|.001|A|C&lt;--&gt;D</v>
      </c>
      <c r="IB115" t="str">
        <v>Profile|.001|A|UNILATERAL</v>
      </c>
      <c r="IC115" t="str">
        <v>Profile|.001|C|</v>
      </c>
      <c r="ID115" t="str">
        <v>Profile|.0012|D1|</v>
      </c>
      <c r="IE115" t="str">
        <v>Profile|.0015| A-B UNI.</v>
      </c>
      <c r="IF115" t="str">
        <v>Profile|.0015| UNI.</v>
      </c>
      <c r="IG115" t="str">
        <v>Profile|.0015|A| X-Y</v>
      </c>
      <c r="IH115" t="str">
        <v>Profile|.0015|E|F|</v>
      </c>
      <c r="II115" t="str">
        <v>Profile|.0016|B|D|</v>
      </c>
      <c r="IJ115" t="str">
        <v>Profile|.002(U).000|A|</v>
      </c>
      <c r="IK115" t="str">
        <v>Profile|.002|</v>
      </c>
      <c r="IL115" t="str">
        <v>Profile|.002|A</v>
      </c>
      <c r="IM115" t="str">
        <v>Profile|.002|A|</v>
      </c>
      <c r="IN115" t="str">
        <v>Profile|.002|A|B|</v>
      </c>
      <c r="IO115" t="str">
        <v xml:space="preserve">Profile|.002|A|B| A&lt;-&gt;B </v>
      </c>
      <c r="IP115" t="str">
        <v>Profile|.002|A|B| C&lt;-&gt;D</v>
      </c>
      <c r="IQ115" t="str">
        <v>Profile|.002|A|B| X-Y</v>
      </c>
      <c r="IR115" t="str">
        <v>Profile|.002|A|B|C|X-Y</v>
      </c>
      <c r="IS115" t="str">
        <v>Profile|.002|A|B|X&lt;--&gt;Y</v>
      </c>
      <c r="IT115" t="str">
        <v>Profile|.002|A|B|X-Y</v>
      </c>
      <c r="IU115" t="str">
        <v>Profile|.002|A|C|</v>
      </c>
      <c r="IV115" t="str">
        <v>Profile|.002|C|A|</v>
      </c>
      <c r="IW115" t="str">
        <v>Profile|.002|C|B|</v>
      </c>
      <c r="IX115" t="str">
        <v>Profile|.0020|</v>
      </c>
      <c r="IY115" t="str">
        <v>Profile|.003|A|</v>
      </c>
      <c r="IZ115" t="str">
        <v>Profile|.003|A|B|C| Uni.</v>
      </c>
      <c r="JA115" t="str">
        <v>Profile|.003|E|F|</v>
      </c>
      <c r="JB115" t="str">
        <v>Profile|.004(U) .003|A|B|C|</v>
      </c>
      <c r="JC115" t="str">
        <v>Profile|.004|A| UNI.</v>
      </c>
      <c r="JD115" t="str">
        <v>Profile|.005|A|C|</v>
      </c>
      <c r="JE115" t="str">
        <v>Profile|.005|A|C|A&lt;--&gt;B, C&lt;--&gt;D</v>
      </c>
      <c r="JF115" t="str">
        <v>Profile|.005|A|D| A-B UNI.</v>
      </c>
      <c r="JG115" t="str">
        <v>Profile|.005|A|D| UNI.</v>
      </c>
      <c r="JH115" t="str">
        <v>Profile|.010|A|B|</v>
      </c>
      <c r="JI115" t="str">
        <v>Profile|.010|A|B|C|</v>
      </c>
      <c r="JJ115" t="str">
        <v>Profile|.03|A|</v>
      </c>
      <c r="JK115" t="str">
        <v>Profile|.05|A|B|</v>
      </c>
      <c r="JL115" t="str">
        <v>Profile|0.03|</v>
      </c>
      <c r="JM115" t="str">
        <v>Profile|0.03|A|</v>
      </c>
      <c r="JN115" t="str">
        <v>Profile|0.03|A|B|</v>
      </c>
      <c r="JO115" t="str">
        <v>Profile|0.05{A|C|</v>
      </c>
      <c r="JP115" t="str">
        <v>Profile|0.05|A|B|</v>
      </c>
      <c r="JQ115" t="str">
        <v>Profile|0.05|E|</v>
      </c>
      <c r="JR115" t="str">
        <v>Profile|0.05|E|F|</v>
      </c>
      <c r="JS115" t="str">
        <v>Profile|0.06|A|C|</v>
      </c>
      <c r="JT115" t="str">
        <v>Profile|0.1|A|A|</v>
      </c>
      <c r="JU115" t="str">
        <v>Profile|0.1|D1|</v>
      </c>
      <c r="JV115" t="str">
        <v>Profile|A|B|C|</v>
      </c>
      <c r="JW115" t="str">
        <v>Proile|.002|A|B|J-K</v>
      </c>
      <c r="JX115" t="str">
        <v>P-Thread Form</v>
      </c>
      <c r="JY115" t="str">
        <v>R  FULL RADIUS</v>
      </c>
      <c r="JZ115" t="str">
        <v>R.001/.006</v>
      </c>
      <c r="KA115" t="str">
        <v>R.003 MAX</v>
      </c>
      <c r="KB115" t="str">
        <v>R.005 MAX</v>
      </c>
      <c r="KC115" t="str">
        <v>R.030</v>
      </c>
      <c r="KD115" t="str">
        <v>R.25 MAX</v>
      </c>
      <c r="KE115" t="str">
        <v>R1.33 BASIC</v>
      </c>
      <c r="KF115" t="str">
        <v>R3.3</v>
      </c>
      <c r="KG115" t="str">
        <v>Ra 1.6 MAX</v>
      </c>
      <c r="KH115" t="str">
        <v>RAD @ FACE &amp; OD CHAMFER</v>
      </c>
      <c r="KI115" t="str">
        <v>RAD. @ ID &amp; BACK FACE</v>
      </c>
      <c r="KJ115" t="str">
        <v>RAD. @ OD &amp; BACK FACE</v>
      </c>
      <c r="KK115" t="str">
        <v>REMOVE SHRP EDGES .005 MAX</v>
      </c>
      <c r="KL115" t="str">
        <v>ROD SLOT CENTERED</v>
      </c>
      <c r="KM115" t="str">
        <v>SHARP OKAY</v>
      </c>
      <c r="KN115" t="str">
        <v>Slot Centered</v>
      </c>
      <c r="KO115" t="str">
        <v>SLOT WIDTH</v>
      </c>
      <c r="KP115" t="str">
        <v>Surface Finish Per Note 1</v>
      </c>
      <c r="KQ115" t="str">
        <v>Symmerty Balloon A_6</v>
      </c>
      <c r="KR115" t="str">
        <v>T27 HEXALOBE Per Note 1</v>
      </c>
      <c r="KS115" t="str">
        <v>T27 TORX</v>
      </c>
      <c r="KT115" t="str">
        <v>THRD DEPTH</v>
      </c>
      <c r="KU115" t="str">
        <v>Thread Form Per Note 3</v>
      </c>
      <c r="KV115" t="str">
        <v>THREAD INTO ROD SLOT</v>
      </c>
      <c r="KW115" t="str">
        <v>Thread Timed Print Note 6</v>
      </c>
      <c r="KX115" t="str">
        <v>TOOL MISMATCH PERMISSIBLE</v>
      </c>
      <c r="KY115" t="str">
        <v>Tot. Runout|Ø.002|C|</v>
      </c>
      <c r="KZ115" t="str">
        <v>Total Runout|.002|E|</v>
      </c>
      <c r="LA115" t="str">
        <v>TRIPLE LEAD THREAD</v>
      </c>
      <c r="LB115" t="str">
        <v>True Pos. |.001 (M)|A|</v>
      </c>
      <c r="LC115" t="str">
        <v>True Pos. |.002(M)|A|B|</v>
      </c>
      <c r="LD115" t="str">
        <v>True Pos. |.002|</v>
      </c>
      <c r="LE115" t="str">
        <v>True Pos. |.002|A|</v>
      </c>
      <c r="LF115" t="str">
        <v>True Pos. |.002|A|B|</v>
      </c>
      <c r="LG115" t="str">
        <v>True Pos. |.004|A|C|B|</v>
      </c>
      <c r="LH115" t="str">
        <v>True Pos. |.005(M)|A|B|</v>
      </c>
      <c r="LI115" t="str">
        <v>True Pos.|.000(L)|A|D|</v>
      </c>
      <c r="LJ115" t="str">
        <v>True Pos.|.000(M)|A|</v>
      </c>
      <c r="LK115" t="str">
        <v>True Pos.|.001(M)|A|</v>
      </c>
      <c r="LL115" t="str">
        <v>True Pos.|.001|B|</v>
      </c>
      <c r="LM115" t="str">
        <v>True Pos.|.001|E|</v>
      </c>
      <c r="LN115" t="str">
        <v>True Pos.|.002|A|</v>
      </c>
      <c r="LO115" t="str">
        <v>True Pos.|.002|B|</v>
      </c>
      <c r="LP115" t="str">
        <v>True Pos.|.002|C|</v>
      </c>
      <c r="LQ115" t="str">
        <v>True Pos.|.002|D1|</v>
      </c>
      <c r="LR115" t="str">
        <v>True Pos.|.002|D1|D2|</v>
      </c>
      <c r="LS115" t="str">
        <v>True Pos.|.05|A|</v>
      </c>
      <c r="LT115" t="str">
        <v>True Pos.|.1|A|B|C|</v>
      </c>
      <c r="LU115" t="str">
        <v>True Pos.|.13|A</v>
      </c>
      <c r="LV115" t="str">
        <v>True Pos.|0.05|A|</v>
      </c>
      <c r="LW115" t="str">
        <v>True Pos.|0.1|A|B|C|</v>
      </c>
      <c r="LX115" t="str">
        <v>True Pos.|0.13|A|</v>
      </c>
      <c r="LY115" t="str">
        <v>True Pos.|Ø.000(M)|A|</v>
      </c>
      <c r="LZ115" t="str">
        <v>True Pos.|Ø.000(M)|B|</v>
      </c>
      <c r="MA115" t="str">
        <v>True Pos.|Ø.001(M)|A(M)|</v>
      </c>
      <c r="MB115" t="str">
        <v>True Pos.|Ø.001(M)|A|</v>
      </c>
      <c r="MC115" t="str">
        <v>True Pos.|Ø.001|A|</v>
      </c>
      <c r="MD115" t="str">
        <v>True Pos.|Ø.001|C|</v>
      </c>
      <c r="ME115" t="str">
        <v>True Pos.|Ø.002(S)|A(S)|</v>
      </c>
      <c r="MF115" t="str">
        <v>True Pos.|Ø.002|A|</v>
      </c>
      <c r="MG115" t="str">
        <v>True Pos.|Ø.002|B|</v>
      </c>
      <c r="MH115" t="str">
        <v>True Pos.|Ø.002|C|</v>
      </c>
      <c r="MI115" t="str">
        <v>True Pos.|Ø.03(M)|A|</v>
      </c>
      <c r="MJ115" t="str">
        <v>True Pos.|Ø0.03(M)|A|</v>
      </c>
      <c r="MK115" t="str">
        <v>True Pos.|Ø0.05(L)|D|B|</v>
      </c>
      <c r="ML115" t="str">
        <v>True Pos.|Ø0.05|A|</v>
      </c>
      <c r="MM115" t="str">
        <v>True Pos.|Ø0.05|D|</v>
      </c>
      <c r="MN115" t="str">
        <v>True Pos.|Ø0.05|E|</v>
      </c>
      <c r="MO115" t="str">
        <v>True Pos.|Ø0.05|E|B|</v>
      </c>
      <c r="MP115" t="str">
        <v>True Pos.|SØ0.03|C|B|</v>
      </c>
      <c r="MQ115" t="str">
        <v>True Position|.002|A|B|</v>
      </c>
      <c r="MR115" t="str">
        <v>True. Pos.|Ø.001(M)|A|</v>
      </c>
      <c r="MS115" t="str">
        <v>True. Pps.|0.05|A|</v>
      </c>
      <c r="MT115" t="str">
        <v>Tumble Per Note 1</v>
      </c>
      <c r="MU115" t="str">
        <v>Tumble Per Note 2</v>
      </c>
    </row>
    <row r="116" spans="1:359">
      <c r="A116" t="s">
        <v>998</v>
      </c>
      <c r="C116" s="74" t="str" cm="1">
        <f t="array" ref="C116:MU116">TRANSPOSE(_xlfn._xlws.SORT(_xlfn._xlws.FILTER($A$2:$A$499,ISNUMBER(SEARCH('Prt. Lib. &amp; Routine, Table'!L123,$A$2:$A$499)),"not found")))</f>
        <v>.0015 T.I.R. MAX</v>
      </c>
      <c r="D116" t="str">
        <v>.002 MAX ROOT RADIUS</v>
      </c>
      <c r="E116" t="str">
        <v>.012 BLUNT END</v>
      </c>
      <c r="F116" t="str">
        <v>.015 MAX</v>
      </c>
      <c r="G116" t="str">
        <v>.016 T.S.C.</v>
      </c>
      <c r="H116" t="str">
        <v>.017 BASIC</v>
      </c>
      <c r="I116" t="str">
        <v>.021 PITCH</v>
      </c>
      <c r="J116" t="str">
        <v>.022 BLUNT START</v>
      </c>
      <c r="K116" t="str">
        <v>.025 BASIC</v>
      </c>
      <c r="L116" t="str">
        <v>.035 BASIC</v>
      </c>
      <c r="M116" t="str">
        <v>.043 T.S.C</v>
      </c>
      <c r="N116" t="str">
        <v>.053 T.S.C.</v>
      </c>
      <c r="O116" t="str">
        <v>.060 HEX DEPTH</v>
      </c>
      <c r="P116" t="str">
        <v>.060 PITCH</v>
      </c>
      <c r="Q116" t="str">
        <v>.061 BASIC</v>
      </c>
      <c r="R116" t="str">
        <v>.07 HEX</v>
      </c>
      <c r="S116" t="str">
        <v>.070 HEX DEPTH</v>
      </c>
      <c r="T116" t="str">
        <v>.082 DRILL</v>
      </c>
      <c r="U116" t="str">
        <v>.082 DRILL DEPTH</v>
      </c>
      <c r="V116" t="str">
        <v>.094 HEX</v>
      </c>
      <c r="W116" t="str">
        <v>.115 T.S.C.</v>
      </c>
      <c r="X116" t="str">
        <v>.1195 / .1243 MAJOR DIAMETER</v>
      </c>
      <c r="Y116" t="str">
        <v>.1250 HEX</v>
      </c>
      <c r="Z116" t="str">
        <v>.157 MINOR DIAMETER</v>
      </c>
      <c r="AA116" t="str">
        <v>.172 FULL THD DEPTH</v>
      </c>
      <c r="AB116" t="str">
        <v>.172 MAJOR DIAMETER</v>
      </c>
      <c r="AC116" t="str">
        <v>.180 MIN DEPTH FULL THRD</v>
      </c>
      <c r="AD116" t="str">
        <v>.183 Ceter Line Thread Dwell</v>
      </c>
      <c r="AE116" t="str">
        <v>.208 MAX THRD DEPTH</v>
      </c>
      <c r="AF116" t="str">
        <v>.218 BOTTOM HALF OF SLOT</v>
      </c>
      <c r="AG116" t="str">
        <v>.261 BASIC</v>
      </c>
      <c r="AH116" t="str">
        <v>.314 T.S.C.</v>
      </c>
      <c r="AI116" t="str">
        <v>.315 BASIC</v>
      </c>
      <c r="AJ116" t="str">
        <v>.329 MINOR Ø</v>
      </c>
      <c r="AK116" t="str">
        <v>.330 BASIC</v>
      </c>
      <c r="AL116" t="str">
        <v>.35 TO TANGENT POINT</v>
      </c>
      <c r="AM116" t="str">
        <v>.375 MAJOR Ø</v>
      </c>
      <c r="AN116" t="str">
        <v>.390 BASIC</v>
      </c>
      <c r="AO116" t="str">
        <v>.440 BASIC</v>
      </c>
      <c r="AP116" t="str">
        <v>.64/.96 HIGH=Pass</v>
      </c>
      <c r="AQ116" t="str">
        <v>0.012 MAX</v>
      </c>
      <c r="AR116" t="str">
        <v>0.015 MAX</v>
      </c>
      <c r="AS116" t="str">
        <v>0.05 Per Note 2</v>
      </c>
      <c r="AT116" t="str">
        <v>0.500 PULLOUT ZONE</v>
      </c>
      <c r="AU116" t="str">
        <v>10-32 UNF-2A</v>
      </c>
      <c r="AV116" t="str">
        <v>12-28 UNF-2B</v>
      </c>
      <c r="AW116" t="str">
        <v>2.87 BASIC</v>
      </c>
      <c r="AX116" t="str">
        <v>2-56 UNC 2B 2 STARTS</v>
      </c>
      <c r="AY116" t="str">
        <v>3 LEAD THREAD</v>
      </c>
      <c r="AZ116" t="str">
        <v>32µIN Max</v>
      </c>
      <c r="BA116" t="str">
        <v>5/16"-24 UNF-2A</v>
      </c>
      <c r="BB116" t="str">
        <v>5/16-18 UNC 2A</v>
      </c>
      <c r="BC116" t="str">
        <v>5-44 UNF-2A</v>
      </c>
      <c r="BD116" t="str">
        <v>6-16µIN</v>
      </c>
      <c r="BE116" t="str">
        <v>65° BLEND</v>
      </c>
      <c r="BF116" t="str">
        <v>7.45 Top of Ball to Face</v>
      </c>
      <c r="BG116" t="str">
        <v>7/16-28 UNEF 2B</v>
      </c>
      <c r="BH116" t="str">
        <v>7/16-28-UNEF-2A</v>
      </c>
      <c r="BI116" t="str">
        <v>Alignment Per Note 3</v>
      </c>
      <c r="BJ116" t="str">
        <v>ANODIZE (SEE CHART)</v>
      </c>
      <c r="BK116" t="str">
        <v>ANODIZE AQUA Per Note 3</v>
      </c>
      <c r="BL116" t="str">
        <v>ANODIZE BOTTOM PORTION</v>
      </c>
      <c r="BM116" t="str">
        <v>ANODIZE COLOR AQUA</v>
      </c>
      <c r="BN116" t="str">
        <v>ANODIZE COLOR GREEN DWG NOTE 4</v>
      </c>
      <c r="BO116" t="str">
        <v>ANODIZE COLOR LIGHT BLUE</v>
      </c>
      <c r="BP116" t="str">
        <v>ANODIZE GREEN Per Note 2</v>
      </c>
      <c r="BQ116" t="str">
        <v>ANODIZE GREY, Per Note 1</v>
      </c>
      <c r="BR116" t="str">
        <v>ANODIZE MAGENTA</v>
      </c>
      <c r="BS116" t="str">
        <v>Anodize Per note 3</v>
      </c>
      <c r="BT116" t="str">
        <v>Anodize Per Note 4</v>
      </c>
      <c r="BU116" t="str">
        <v>ANODIZE SEAFOAM</v>
      </c>
      <c r="BV116" t="str">
        <v>Balloon 11 Symmetry</v>
      </c>
      <c r="BW116" t="str">
        <v>Balloon 12 Symmetry</v>
      </c>
      <c r="BX116" t="str">
        <v>Balloon 13 Hole Centered</v>
      </c>
      <c r="BY116" t="str">
        <v>Balloon 13 Symmerty</v>
      </c>
      <c r="BZ116" t="str">
        <v>Balloon 2 Symmetry</v>
      </c>
      <c r="CA116" t="str">
        <v>Balloon 21 CENTERED</v>
      </c>
      <c r="CB116" t="str">
        <v>Balloon 29 Symmetry</v>
      </c>
      <c r="CC116" t="str">
        <v>Balloon 3 Symmetry</v>
      </c>
      <c r="CD116" t="str">
        <v>Balloon 4 Symmetry</v>
      </c>
      <c r="CE116" t="str">
        <v>Balloon 5 blend to SØ .340</v>
      </c>
      <c r="CF116" t="str">
        <v>Balloon 5 Symmetry</v>
      </c>
      <c r="CG116" t="str">
        <v>Balloon 6 Centered</v>
      </c>
      <c r="CH116" t="str">
        <v>Balloon 9 Function Check</v>
      </c>
      <c r="CI116" t="str">
        <v>Balloon 9 Symmerty</v>
      </c>
      <c r="CJ116" t="str">
        <v>Balloons 2 &amp; 17 Symmetry |.001|A|</v>
      </c>
      <c r="CK116" t="str">
        <v>Basic Ø 3.6</v>
      </c>
      <c r="CL116" t="str">
        <v>BEAD BLAST</v>
      </c>
      <c r="CM116" t="str">
        <v>BLAST ALUMINUM OXIDE</v>
      </c>
      <c r="CN116" t="str">
        <v>Blast Note 2</v>
      </c>
      <c r="CO116" t="str">
        <v xml:space="preserve">BLAST Per Note 1 </v>
      </c>
      <c r="CP116" t="str">
        <v>BLAST Per Note 2</v>
      </c>
      <c r="CQ116" t="str">
        <v>BLAST Per Note 3</v>
      </c>
      <c r="CR116" t="str">
        <v>BLAST Per Note 4</v>
      </c>
      <c r="CS116" t="str">
        <v>BLAST Per Note 8</v>
      </c>
      <c r="CT116" t="str">
        <v>BLAST Per Traveler, MATT FINISH</v>
      </c>
      <c r="CU116" t="str">
        <v>BLAST WITH 16 GRIT ALUMINUM OXIDE</v>
      </c>
      <c r="CV116" t="str">
        <v>BLAST, Uniform Finish Per Note 3</v>
      </c>
      <c r="CW116" t="str">
        <v>BREAK EDGE</v>
      </c>
      <c r="CX116" t="str">
        <v>BREAK EDGE .014</v>
      </c>
      <c r="CY116" t="str">
        <v>BREAK EDGES Note 2</v>
      </c>
      <c r="CZ116" t="str">
        <v>BREAK SHARP Per Note 1</v>
      </c>
      <c r="DA116" t="str">
        <v>BREAK SHARPS Per Note 1</v>
      </c>
      <c r="DB116" t="str">
        <v>CE 2729</v>
      </c>
      <c r="DC116" t="str">
        <v>CE Logo per Note 3</v>
      </c>
      <c r="DD116" t="str">
        <v>CE MARK</v>
      </c>
      <c r="DE116" t="str">
        <v>Chips/Debris Removed</v>
      </c>
      <c r="DF116" t="str">
        <v>Coat Per Note 2</v>
      </c>
      <c r="DG116" t="str">
        <v>C-Sink Ø .155</v>
      </c>
      <c r="DH116" t="str">
        <v>C-Sink Ø5.2</v>
      </c>
      <c r="DI116" t="str">
        <v>Deburred</v>
      </c>
      <c r="DJ116" t="str">
        <v>DIM "A" NoGo</v>
      </c>
      <c r="DK116" t="str">
        <v>DIM "A" NoGo Hexalobe</v>
      </c>
      <c r="DL116" t="str">
        <v>EDGE BREAK</v>
      </c>
      <c r="DM116" t="str">
        <v>EDGE BREAK MIN R.004, MAX R.010</v>
      </c>
      <c r="DN116" t="str">
        <v>Edge Break per Note 1</v>
      </c>
      <c r="DO116" t="str">
        <v>ELECTROPOLISH Per Note 1</v>
      </c>
      <c r="DP116" t="str">
        <v>Finish Per Note 3</v>
      </c>
      <c r="DQ116" t="str">
        <v>FLUTE POSITION Per Note 3</v>
      </c>
      <c r="DR116" t="str">
        <v>FULL R</v>
      </c>
      <c r="DS116" t="str">
        <v>FULL RADIUS</v>
      </c>
      <c r="DT116" t="str">
        <v xml:space="preserve">FULL RADIUS </v>
      </c>
      <c r="DU116" t="str">
        <v>Function Check  (.2340 .2360 FULL)</v>
      </c>
      <c r="DV116" t="str">
        <v>FUNCTIONAL  HEXALOBE</v>
      </c>
      <c r="DW116" t="str">
        <v>GLASS BEAD Per Note 3</v>
      </c>
      <c r="DX116" t="str">
        <v>Globus Logo per Note 3</v>
      </c>
      <c r="DY116" t="str">
        <v>Gold Anodized Color</v>
      </c>
      <c r="DZ116" t="str">
        <v>Green Anodized Color</v>
      </c>
      <c r="EA116" t="str">
        <v>GRIT BLAST Per Note 3</v>
      </c>
      <c r="EB116" t="str">
        <v>Grit Blast Per Note 4</v>
      </c>
      <c r="EC116" t="str">
        <v>GRIT BLAST, DWG NOTE 3</v>
      </c>
      <c r="ED116" t="str">
        <v>HEX MINOR Ø.1292</v>
      </c>
      <c r="EE116" t="str">
        <v xml:space="preserve">HEXALOBE </v>
      </c>
      <c r="EF116" t="str">
        <v>HEXALOBE FUNCTION</v>
      </c>
      <c r="EG116" t="str">
        <v>Hexalobe Minor</v>
      </c>
      <c r="EH116" t="str">
        <v>Hexalobe NV-30</v>
      </c>
      <c r="EI116" t="str">
        <v>HEXALOBE ORIENTATION</v>
      </c>
      <c r="EJ116" t="str">
        <v>Inspect per operation 30 comments</v>
      </c>
      <c r="EK116" t="str">
        <v>INT / EXT CORNERS: R.002 TO R.010</v>
      </c>
      <c r="EL116" t="str">
        <v>INT /EXT CORNERS R.05 TO R.03</v>
      </c>
      <c r="EM116" t="str">
        <v>John is a Geek</v>
      </c>
      <c r="EN116" t="str">
        <v>LASER ETCH</v>
      </c>
      <c r="EO116" t="str">
        <v>Laser Etch Per Note 7</v>
      </c>
      <c r="EP116" t="str">
        <v xml:space="preserve">LASER MARK "CE" DWG NOTE 10 </v>
      </c>
      <c r="EQ116" t="str">
        <v>Laser Mark "P1-15004-08", Per Note 3</v>
      </c>
      <c r="ER116" t="str">
        <v>Laser Mark "P2-15004-08", Per Note 3</v>
      </c>
      <c r="ES116" t="str">
        <v>Laser Mark "P3-15004-08", Per Note 3</v>
      </c>
      <c r="ET116" t="str">
        <v>Laser Mark "P4-15004-08", Per Note 3</v>
      </c>
      <c r="EU116" t="str">
        <v xml:space="preserve">LASER MARK LOGO DWG NOTE 9 </v>
      </c>
      <c r="EV116" t="str">
        <v xml:space="preserve">LASER MARK LOT NUMBER DWG NOTE 8 </v>
      </c>
      <c r="EW116" t="str">
        <v>Laser Mark Lot, Per Note 3</v>
      </c>
      <c r="EX116" t="str">
        <v xml:space="preserve">LASER MARK PART NUMBER DWG NOTE 8 </v>
      </c>
      <c r="EY116" t="str">
        <v>LASER: 13000000</v>
      </c>
      <c r="EZ116" t="str">
        <v>LASER: CE 2797</v>
      </c>
      <c r="FA116" t="str">
        <v>LASER: LOGO</v>
      </c>
      <c r="FB116" t="str">
        <v xml:space="preserve">LASER: Lot # Per RE-75-001 </v>
      </c>
      <c r="FC116" t="str">
        <v>LAST THREAD</v>
      </c>
      <c r="FD116" t="str">
        <v>LEAD .0625</v>
      </c>
      <c r="FE116" t="str">
        <v>LOGO</v>
      </c>
      <c r="FF116" t="str">
        <v>Lot (Control) Number per Note 3</v>
      </c>
      <c r="FG116" t="str">
        <v>LOT NO.</v>
      </c>
      <c r="FH116" t="str">
        <v>LOT NUMBER</v>
      </c>
      <c r="FI116" t="str">
        <v>LOT NUMBER PER NUVASIVE SOP 9002007</v>
      </c>
      <c r="FJ116" t="str">
        <v>M 4X 0.5 - 6G - 0.063R - LH</v>
      </c>
      <c r="FK116" t="str">
        <v>M4 X 0.5 - 6G - 0.063R</v>
      </c>
      <c r="FL116" t="str">
        <v>M4 X 0.5 - 6G - 0.063R - LH</v>
      </c>
      <c r="FM116" t="str">
        <v>M4.5 X .75 6g</v>
      </c>
      <c r="FN116" t="str">
        <v>M4.5 X 0.75 6g</v>
      </c>
      <c r="FO116" t="str">
        <v>M5x0.8-6g</v>
      </c>
      <c r="FP116" t="str">
        <v xml:space="preserve">M5x0.8-6g </v>
      </c>
      <c r="FQ116" t="str">
        <v>M6 X .75 6g</v>
      </c>
      <c r="FR116" t="str">
        <v>M6 X 0.75-6g</v>
      </c>
      <c r="FS116" t="str">
        <v>M6 X0.75 - 6g</v>
      </c>
      <c r="FT116" t="str">
        <v>M6X0.75 - 6H</v>
      </c>
      <c r="FU116" t="str">
        <v>M7 X 1.00 6g THREAD</v>
      </c>
      <c r="FV116" t="str">
        <v>M7X1.00 6g THREAD</v>
      </c>
      <c r="FW116" t="str">
        <v>M7X1.00 6h THREAD</v>
      </c>
      <c r="FX116" t="str">
        <v>Magenta Anodized Color</v>
      </c>
      <c r="FY116" t="str">
        <v>MAJOR Ø .380</v>
      </c>
      <c r="FZ116" t="str">
        <v>MAJORØ</v>
      </c>
      <c r="GA116" t="str">
        <v>MATT FINISH Per Note 3</v>
      </c>
      <c r="GB116" t="str">
        <v>MATT FINISH Per Traveler</v>
      </c>
      <c r="GC116" t="str">
        <v>MATTE FINISH</v>
      </c>
      <c r="GD116" t="str">
        <v>MATTE FINISH DWG NOTE 3</v>
      </c>
      <c r="GE116" t="str">
        <v>MATTE FINISH Note 3</v>
      </c>
      <c r="GF116" t="str">
        <v>Matte Finish Per Note 3</v>
      </c>
      <c r="GG116" t="str">
        <v>MATTE FINISH SIZE 10 GLASS BEAD</v>
      </c>
      <c r="GH116" t="str">
        <v>MAX ROOT RADIUS</v>
      </c>
      <c r="GI116" t="str">
        <v xml:space="preserve">Mill Profile Centered </v>
      </c>
      <c r="GJ116" t="str">
        <v>Minor Ø Unconstrained Check</v>
      </c>
      <c r="GK116" t="str">
        <v>MINOR Ø.1336</v>
      </c>
      <c r="GL116" t="str">
        <v>NO ANODIZE Per note 8</v>
      </c>
      <c r="GM116" t="str">
        <v>NO ANODIZE Per note 9</v>
      </c>
      <c r="GN116" t="str">
        <v>No Nicks, Scratches, Tool Marks, etc.</v>
      </c>
      <c r="GO116" t="str">
        <v>No Nicks,Scratches,Tool Marks,etc.</v>
      </c>
      <c r="GP116" t="str">
        <v>NO TOOL MARKS</v>
      </c>
      <c r="GQ116" t="str">
        <v>NOTE 3 THREAD RELIEF</v>
      </c>
      <c r="GR116" t="str">
        <v>NV-27 FUNC.</v>
      </c>
      <c r="GS116" t="str">
        <v>NV-30 DIM A</v>
      </c>
      <c r="GT116" t="str">
        <v>NV-30 DIM B</v>
      </c>
      <c r="GU116" t="str">
        <v>NV-30 DIM F</v>
      </c>
      <c r="GV116" t="str">
        <v>Ø .1250 HEX</v>
      </c>
      <c r="GW116" t="str">
        <v>Ø 9.4 MAJOR</v>
      </c>
      <c r="GX116" t="str">
        <v>Ø.096 MAX PILOT HOLE</v>
      </c>
      <c r="GY116" t="str">
        <v>Ø.125 THRU</v>
      </c>
      <c r="GZ116" t="str">
        <v>Ø.205 COUNTERSINK</v>
      </c>
      <c r="HA116" t="str">
        <v>Ø.260 T.S.C.</v>
      </c>
      <c r="HB116" t="str">
        <v>Ø.500 BASIC</v>
      </c>
      <c r="HC116" t="str">
        <v xml:space="preserve">OVAL CENTERED </v>
      </c>
      <c r="HD116" t="str">
        <v>PART NO. 15100</v>
      </c>
      <c r="HE116" t="str">
        <v>PART NUMBER 13100000</v>
      </c>
      <c r="HF116" t="str">
        <v>PART NUMBER 13600000</v>
      </c>
      <c r="HG116" t="str">
        <v>Part Number per Note 3</v>
      </c>
      <c r="HH116" t="str">
        <v>PD 5/16-18 UNC 2A</v>
      </c>
      <c r="HI116" t="str">
        <v>Perp.|0.05|A|</v>
      </c>
      <c r="HJ116" t="str">
        <v>PILOT THRU HOLE PRESENT</v>
      </c>
      <c r="HK116" t="str">
        <v>PITCH .060</v>
      </c>
      <c r="HL116" t="str">
        <v>Profile |.001|A|</v>
      </c>
      <c r="HM116" t="str">
        <v>Profile |.0015 | A | X-Y</v>
      </c>
      <c r="HN116" t="str">
        <v>Profile |.002| |A|B| X-Y</v>
      </c>
      <c r="HO116" t="str">
        <v>Profile |.002|A|B|</v>
      </c>
      <c r="HP116" t="str">
        <v>Profile |.002|A|B| X-Y</v>
      </c>
      <c r="HQ116" t="str">
        <v>Profile:|010|A|B|C|</v>
      </c>
      <c r="HR116" t="str">
        <v>Profile| .002| A|B|</v>
      </c>
      <c r="HS116" t="str">
        <v>Profile|.001|</v>
      </c>
      <c r="HT116" t="str">
        <v>Profile|.001|A|</v>
      </c>
      <c r="HU116" t="str">
        <v>Profile|.001|A|B|</v>
      </c>
      <c r="HV116" t="str">
        <v xml:space="preserve">Profile|.001|A|B| A&lt;-&gt;B </v>
      </c>
      <c r="HW116" t="str">
        <v>Profile|.001|A|B| C&lt;-&gt;D</v>
      </c>
      <c r="HX116" t="str">
        <v>Profile|.001|A|B| L-M</v>
      </c>
      <c r="HY116" t="str">
        <v>Profile|.001|A|B| P-Q</v>
      </c>
      <c r="HZ116" t="str">
        <v>Profile|.001|A|B|C&lt;-&gt;D</v>
      </c>
      <c r="IA116" t="str">
        <v>Profile|.001|A|C&lt;--&gt;D</v>
      </c>
      <c r="IB116" t="str">
        <v>Profile|.001|A|UNILATERAL</v>
      </c>
      <c r="IC116" t="str">
        <v>Profile|.001|C|</v>
      </c>
      <c r="ID116" t="str">
        <v>Profile|.0012|D1|</v>
      </c>
      <c r="IE116" t="str">
        <v>Profile|.0015| A-B UNI.</v>
      </c>
      <c r="IF116" t="str">
        <v>Profile|.0015| UNI.</v>
      </c>
      <c r="IG116" t="str">
        <v>Profile|.0015|A| X-Y</v>
      </c>
      <c r="IH116" t="str">
        <v>Profile|.0015|E|F|</v>
      </c>
      <c r="II116" t="str">
        <v>Profile|.0016|B|D|</v>
      </c>
      <c r="IJ116" t="str">
        <v>Profile|.002(U).000|A|</v>
      </c>
      <c r="IK116" t="str">
        <v>Profile|.002|</v>
      </c>
      <c r="IL116" t="str">
        <v>Profile|.002|A</v>
      </c>
      <c r="IM116" t="str">
        <v>Profile|.002|A|</v>
      </c>
      <c r="IN116" t="str">
        <v>Profile|.002|A|B|</v>
      </c>
      <c r="IO116" t="str">
        <v xml:space="preserve">Profile|.002|A|B| A&lt;-&gt;B </v>
      </c>
      <c r="IP116" t="str">
        <v>Profile|.002|A|B| C&lt;-&gt;D</v>
      </c>
      <c r="IQ116" t="str">
        <v>Profile|.002|A|B| X-Y</v>
      </c>
      <c r="IR116" t="str">
        <v>Profile|.002|A|B|C|X-Y</v>
      </c>
      <c r="IS116" t="str">
        <v>Profile|.002|A|B|X&lt;--&gt;Y</v>
      </c>
      <c r="IT116" t="str">
        <v>Profile|.002|A|B|X-Y</v>
      </c>
      <c r="IU116" t="str">
        <v>Profile|.002|A|C|</v>
      </c>
      <c r="IV116" t="str">
        <v>Profile|.002|C|A|</v>
      </c>
      <c r="IW116" t="str">
        <v>Profile|.002|C|B|</v>
      </c>
      <c r="IX116" t="str">
        <v>Profile|.0020|</v>
      </c>
      <c r="IY116" t="str">
        <v>Profile|.003|A|</v>
      </c>
      <c r="IZ116" t="str">
        <v>Profile|.003|A|B|C| Uni.</v>
      </c>
      <c r="JA116" t="str">
        <v>Profile|.003|E|F|</v>
      </c>
      <c r="JB116" t="str">
        <v>Profile|.004(U) .003|A|B|C|</v>
      </c>
      <c r="JC116" t="str">
        <v>Profile|.004|A| UNI.</v>
      </c>
      <c r="JD116" t="str">
        <v>Profile|.005|A|C|</v>
      </c>
      <c r="JE116" t="str">
        <v>Profile|.005|A|C|A&lt;--&gt;B, C&lt;--&gt;D</v>
      </c>
      <c r="JF116" t="str">
        <v>Profile|.005|A|D| A-B UNI.</v>
      </c>
      <c r="JG116" t="str">
        <v>Profile|.005|A|D| UNI.</v>
      </c>
      <c r="JH116" t="str">
        <v>Profile|.010|A|B|</v>
      </c>
      <c r="JI116" t="str">
        <v>Profile|.010|A|B|C|</v>
      </c>
      <c r="JJ116" t="str">
        <v>Profile|.03|A|</v>
      </c>
      <c r="JK116" t="str">
        <v>Profile|.05|A|B|</v>
      </c>
      <c r="JL116" t="str">
        <v>Profile|0.03|</v>
      </c>
      <c r="JM116" t="str">
        <v>Profile|0.03|A|</v>
      </c>
      <c r="JN116" t="str">
        <v>Profile|0.03|A|B|</v>
      </c>
      <c r="JO116" t="str">
        <v>Profile|0.05{A|C|</v>
      </c>
      <c r="JP116" t="str">
        <v>Profile|0.05|A|B|</v>
      </c>
      <c r="JQ116" t="str">
        <v>Profile|0.05|E|</v>
      </c>
      <c r="JR116" t="str">
        <v>Profile|0.05|E|F|</v>
      </c>
      <c r="JS116" t="str">
        <v>Profile|0.06|A|C|</v>
      </c>
      <c r="JT116" t="str">
        <v>Profile|0.1|A|A|</v>
      </c>
      <c r="JU116" t="str">
        <v>Profile|0.1|D1|</v>
      </c>
      <c r="JV116" t="str">
        <v>Profile|A|B|C|</v>
      </c>
      <c r="JW116" t="str">
        <v>Proile|.002|A|B|J-K</v>
      </c>
      <c r="JX116" t="str">
        <v>P-Thread Form</v>
      </c>
      <c r="JY116" t="str">
        <v>R  FULL RADIUS</v>
      </c>
      <c r="JZ116" t="str">
        <v>R.001/.006</v>
      </c>
      <c r="KA116" t="str">
        <v>R.003 MAX</v>
      </c>
      <c r="KB116" t="str">
        <v>R.005 MAX</v>
      </c>
      <c r="KC116" t="str">
        <v>R.030</v>
      </c>
      <c r="KD116" t="str">
        <v>R.25 MAX</v>
      </c>
      <c r="KE116" t="str">
        <v>R1.33 BASIC</v>
      </c>
      <c r="KF116" t="str">
        <v>R3.3</v>
      </c>
      <c r="KG116" t="str">
        <v>Ra 1.6 MAX</v>
      </c>
      <c r="KH116" t="str">
        <v>RAD @ FACE &amp; OD CHAMFER</v>
      </c>
      <c r="KI116" t="str">
        <v>RAD. @ ID &amp; BACK FACE</v>
      </c>
      <c r="KJ116" t="str">
        <v>RAD. @ OD &amp; BACK FACE</v>
      </c>
      <c r="KK116" t="str">
        <v>REMOVE SHRP EDGES .005 MAX</v>
      </c>
      <c r="KL116" t="str">
        <v>ROD SLOT CENTERED</v>
      </c>
      <c r="KM116" t="str">
        <v>SHARP OKAY</v>
      </c>
      <c r="KN116" t="str">
        <v>Slot Centered</v>
      </c>
      <c r="KO116" t="str">
        <v>SLOT WIDTH</v>
      </c>
      <c r="KP116" t="str">
        <v>Surface Finish Per Note 1</v>
      </c>
      <c r="KQ116" t="str">
        <v>Symmerty Balloon A_6</v>
      </c>
      <c r="KR116" t="str">
        <v>T27 HEXALOBE Per Note 1</v>
      </c>
      <c r="KS116" t="str">
        <v>T27 TORX</v>
      </c>
      <c r="KT116" t="str">
        <v>THRD DEPTH</v>
      </c>
      <c r="KU116" t="str">
        <v>Thread Form Per Note 3</v>
      </c>
      <c r="KV116" t="str">
        <v>THREAD INTO ROD SLOT</v>
      </c>
      <c r="KW116" t="str">
        <v>Thread Timed Print Note 6</v>
      </c>
      <c r="KX116" t="str">
        <v>TOOL MISMATCH PERMISSIBLE</v>
      </c>
      <c r="KY116" t="str">
        <v>Tot. Runout|Ø.002|C|</v>
      </c>
      <c r="KZ116" t="str">
        <v>Total Runout|.002|E|</v>
      </c>
      <c r="LA116" t="str">
        <v>TRIPLE LEAD THREAD</v>
      </c>
      <c r="LB116" t="str">
        <v>True Pos. |.001 (M)|A|</v>
      </c>
      <c r="LC116" t="str">
        <v>True Pos. |.002(M)|A|B|</v>
      </c>
      <c r="LD116" t="str">
        <v>True Pos. |.002|</v>
      </c>
      <c r="LE116" t="str">
        <v>True Pos. |.002|A|</v>
      </c>
      <c r="LF116" t="str">
        <v>True Pos. |.002|A|B|</v>
      </c>
      <c r="LG116" t="str">
        <v>True Pos. |.004|A|C|B|</v>
      </c>
      <c r="LH116" t="str">
        <v>True Pos. |.005(M)|A|B|</v>
      </c>
      <c r="LI116" t="str">
        <v>True Pos.|.000(L)|A|D|</v>
      </c>
      <c r="LJ116" t="str">
        <v>True Pos.|.000(M)|A|</v>
      </c>
      <c r="LK116" t="str">
        <v>True Pos.|.001(M)|A|</v>
      </c>
      <c r="LL116" t="str">
        <v>True Pos.|.001|B|</v>
      </c>
      <c r="LM116" t="str">
        <v>True Pos.|.001|E|</v>
      </c>
      <c r="LN116" t="str">
        <v>True Pos.|.002|A|</v>
      </c>
      <c r="LO116" t="str">
        <v>True Pos.|.002|B|</v>
      </c>
      <c r="LP116" t="str">
        <v>True Pos.|.002|C|</v>
      </c>
      <c r="LQ116" t="str">
        <v>True Pos.|.002|D1|</v>
      </c>
      <c r="LR116" t="str">
        <v>True Pos.|.002|D1|D2|</v>
      </c>
      <c r="LS116" t="str">
        <v>True Pos.|.05|A|</v>
      </c>
      <c r="LT116" t="str">
        <v>True Pos.|.1|A|B|C|</v>
      </c>
      <c r="LU116" t="str">
        <v>True Pos.|.13|A</v>
      </c>
      <c r="LV116" t="str">
        <v>True Pos.|0.05|A|</v>
      </c>
      <c r="LW116" t="str">
        <v>True Pos.|0.1|A|B|C|</v>
      </c>
      <c r="LX116" t="str">
        <v>True Pos.|0.13|A|</v>
      </c>
      <c r="LY116" t="str">
        <v>True Pos.|Ø.000(M)|A|</v>
      </c>
      <c r="LZ116" t="str">
        <v>True Pos.|Ø.000(M)|B|</v>
      </c>
      <c r="MA116" t="str">
        <v>True Pos.|Ø.001(M)|A(M)|</v>
      </c>
      <c r="MB116" t="str">
        <v>True Pos.|Ø.001(M)|A|</v>
      </c>
      <c r="MC116" t="str">
        <v>True Pos.|Ø.001|A|</v>
      </c>
      <c r="MD116" t="str">
        <v>True Pos.|Ø.001|C|</v>
      </c>
      <c r="ME116" t="str">
        <v>True Pos.|Ø.002(S)|A(S)|</v>
      </c>
      <c r="MF116" t="str">
        <v>True Pos.|Ø.002|A|</v>
      </c>
      <c r="MG116" t="str">
        <v>True Pos.|Ø.002|B|</v>
      </c>
      <c r="MH116" t="str">
        <v>True Pos.|Ø.002|C|</v>
      </c>
      <c r="MI116" t="str">
        <v>True Pos.|Ø.03(M)|A|</v>
      </c>
      <c r="MJ116" t="str">
        <v>True Pos.|Ø0.03(M)|A|</v>
      </c>
      <c r="MK116" t="str">
        <v>True Pos.|Ø0.05(L)|D|B|</v>
      </c>
      <c r="ML116" t="str">
        <v>True Pos.|Ø0.05|A|</v>
      </c>
      <c r="MM116" t="str">
        <v>True Pos.|Ø0.05|D|</v>
      </c>
      <c r="MN116" t="str">
        <v>True Pos.|Ø0.05|E|</v>
      </c>
      <c r="MO116" t="str">
        <v>True Pos.|Ø0.05|E|B|</v>
      </c>
      <c r="MP116" t="str">
        <v>True Pos.|SØ0.03|C|B|</v>
      </c>
      <c r="MQ116" t="str">
        <v>True Position|.002|A|B|</v>
      </c>
      <c r="MR116" t="str">
        <v>True. Pos.|Ø.001(M)|A|</v>
      </c>
      <c r="MS116" t="str">
        <v>True. Pps.|0.05|A|</v>
      </c>
      <c r="MT116" t="str">
        <v>Tumble Per Note 1</v>
      </c>
      <c r="MU116" t="str">
        <v>Tumble Per Note 2</v>
      </c>
    </row>
    <row r="117" spans="1:359">
      <c r="A117" t="s">
        <v>999</v>
      </c>
      <c r="C117" s="74" t="str" cm="1">
        <f t="array" ref="C117:MU117">TRANSPOSE(_xlfn._xlws.SORT(_xlfn._xlws.FILTER($A$2:$A$499,ISNUMBER(SEARCH('Prt. Lib. &amp; Routine, Table'!L124,$A$2:$A$499)),"not found")))</f>
        <v>.0015 T.I.R. MAX</v>
      </c>
      <c r="D117" t="str">
        <v>.002 MAX ROOT RADIUS</v>
      </c>
      <c r="E117" t="str">
        <v>.012 BLUNT END</v>
      </c>
      <c r="F117" t="str">
        <v>.015 MAX</v>
      </c>
      <c r="G117" t="str">
        <v>.016 T.S.C.</v>
      </c>
      <c r="H117" t="str">
        <v>.017 BASIC</v>
      </c>
      <c r="I117" t="str">
        <v>.021 PITCH</v>
      </c>
      <c r="J117" t="str">
        <v>.022 BLUNT START</v>
      </c>
      <c r="K117" t="str">
        <v>.025 BASIC</v>
      </c>
      <c r="L117" t="str">
        <v>.035 BASIC</v>
      </c>
      <c r="M117" t="str">
        <v>.043 T.S.C</v>
      </c>
      <c r="N117" t="str">
        <v>.053 T.S.C.</v>
      </c>
      <c r="O117" t="str">
        <v>.060 HEX DEPTH</v>
      </c>
      <c r="P117" t="str">
        <v>.060 PITCH</v>
      </c>
      <c r="Q117" t="str">
        <v>.061 BASIC</v>
      </c>
      <c r="R117" t="str">
        <v>.07 HEX</v>
      </c>
      <c r="S117" t="str">
        <v>.070 HEX DEPTH</v>
      </c>
      <c r="T117" t="str">
        <v>.082 DRILL</v>
      </c>
      <c r="U117" t="str">
        <v>.082 DRILL DEPTH</v>
      </c>
      <c r="V117" t="str">
        <v>.094 HEX</v>
      </c>
      <c r="W117" t="str">
        <v>.115 T.S.C.</v>
      </c>
      <c r="X117" t="str">
        <v>.1195 / .1243 MAJOR DIAMETER</v>
      </c>
      <c r="Y117" t="str">
        <v>.1250 HEX</v>
      </c>
      <c r="Z117" t="str">
        <v>.157 MINOR DIAMETER</v>
      </c>
      <c r="AA117" t="str">
        <v>.172 FULL THD DEPTH</v>
      </c>
      <c r="AB117" t="str">
        <v>.172 MAJOR DIAMETER</v>
      </c>
      <c r="AC117" t="str">
        <v>.180 MIN DEPTH FULL THRD</v>
      </c>
      <c r="AD117" t="str">
        <v>.183 Ceter Line Thread Dwell</v>
      </c>
      <c r="AE117" t="str">
        <v>.208 MAX THRD DEPTH</v>
      </c>
      <c r="AF117" t="str">
        <v>.218 BOTTOM HALF OF SLOT</v>
      </c>
      <c r="AG117" t="str">
        <v>.261 BASIC</v>
      </c>
      <c r="AH117" t="str">
        <v>.314 T.S.C.</v>
      </c>
      <c r="AI117" t="str">
        <v>.315 BASIC</v>
      </c>
      <c r="AJ117" t="str">
        <v>.329 MINOR Ø</v>
      </c>
      <c r="AK117" t="str">
        <v>.330 BASIC</v>
      </c>
      <c r="AL117" t="str">
        <v>.35 TO TANGENT POINT</v>
      </c>
      <c r="AM117" t="str">
        <v>.375 MAJOR Ø</v>
      </c>
      <c r="AN117" t="str">
        <v>.390 BASIC</v>
      </c>
      <c r="AO117" t="str">
        <v>.440 BASIC</v>
      </c>
      <c r="AP117" t="str">
        <v>.64/.96 HIGH=Pass</v>
      </c>
      <c r="AQ117" t="str">
        <v>0.012 MAX</v>
      </c>
      <c r="AR117" t="str">
        <v>0.015 MAX</v>
      </c>
      <c r="AS117" t="str">
        <v>0.05 Per Note 2</v>
      </c>
      <c r="AT117" t="str">
        <v>0.500 PULLOUT ZONE</v>
      </c>
      <c r="AU117" t="str">
        <v>10-32 UNF-2A</v>
      </c>
      <c r="AV117" t="str">
        <v>12-28 UNF-2B</v>
      </c>
      <c r="AW117" t="str">
        <v>2.87 BASIC</v>
      </c>
      <c r="AX117" t="str">
        <v>2-56 UNC 2B 2 STARTS</v>
      </c>
      <c r="AY117" t="str">
        <v>3 LEAD THREAD</v>
      </c>
      <c r="AZ117" t="str">
        <v>32µIN Max</v>
      </c>
      <c r="BA117" t="str">
        <v>5/16"-24 UNF-2A</v>
      </c>
      <c r="BB117" t="str">
        <v>5/16-18 UNC 2A</v>
      </c>
      <c r="BC117" t="str">
        <v>5-44 UNF-2A</v>
      </c>
      <c r="BD117" t="str">
        <v>6-16µIN</v>
      </c>
      <c r="BE117" t="str">
        <v>65° BLEND</v>
      </c>
      <c r="BF117" t="str">
        <v>7.45 Top of Ball to Face</v>
      </c>
      <c r="BG117" t="str">
        <v>7/16-28 UNEF 2B</v>
      </c>
      <c r="BH117" t="str">
        <v>7/16-28-UNEF-2A</v>
      </c>
      <c r="BI117" t="str">
        <v>Alignment Per Note 3</v>
      </c>
      <c r="BJ117" t="str">
        <v>ANODIZE (SEE CHART)</v>
      </c>
      <c r="BK117" t="str">
        <v>ANODIZE AQUA Per Note 3</v>
      </c>
      <c r="BL117" t="str">
        <v>ANODIZE BOTTOM PORTION</v>
      </c>
      <c r="BM117" t="str">
        <v>ANODIZE COLOR AQUA</v>
      </c>
      <c r="BN117" t="str">
        <v>ANODIZE COLOR GREEN DWG NOTE 4</v>
      </c>
      <c r="BO117" t="str">
        <v>ANODIZE COLOR LIGHT BLUE</v>
      </c>
      <c r="BP117" t="str">
        <v>ANODIZE GREEN Per Note 2</v>
      </c>
      <c r="BQ117" t="str">
        <v>ANODIZE GREY, Per Note 1</v>
      </c>
      <c r="BR117" t="str">
        <v>ANODIZE MAGENTA</v>
      </c>
      <c r="BS117" t="str">
        <v>Anodize Per note 3</v>
      </c>
      <c r="BT117" t="str">
        <v>Anodize Per Note 4</v>
      </c>
      <c r="BU117" t="str">
        <v>ANODIZE SEAFOAM</v>
      </c>
      <c r="BV117" t="str">
        <v>Balloon 11 Symmetry</v>
      </c>
      <c r="BW117" t="str">
        <v>Balloon 12 Symmetry</v>
      </c>
      <c r="BX117" t="str">
        <v>Balloon 13 Hole Centered</v>
      </c>
      <c r="BY117" t="str">
        <v>Balloon 13 Symmerty</v>
      </c>
      <c r="BZ117" t="str">
        <v>Balloon 2 Symmetry</v>
      </c>
      <c r="CA117" t="str">
        <v>Balloon 21 CENTERED</v>
      </c>
      <c r="CB117" t="str">
        <v>Balloon 29 Symmetry</v>
      </c>
      <c r="CC117" t="str">
        <v>Balloon 3 Symmetry</v>
      </c>
      <c r="CD117" t="str">
        <v>Balloon 4 Symmetry</v>
      </c>
      <c r="CE117" t="str">
        <v>Balloon 5 blend to SØ .340</v>
      </c>
      <c r="CF117" t="str">
        <v>Balloon 5 Symmetry</v>
      </c>
      <c r="CG117" t="str">
        <v>Balloon 6 Centered</v>
      </c>
      <c r="CH117" t="str">
        <v>Balloon 9 Function Check</v>
      </c>
      <c r="CI117" t="str">
        <v>Balloon 9 Symmerty</v>
      </c>
      <c r="CJ117" t="str">
        <v>Balloons 2 &amp; 17 Symmetry |.001|A|</v>
      </c>
      <c r="CK117" t="str">
        <v>Basic Ø 3.6</v>
      </c>
      <c r="CL117" t="str">
        <v>BEAD BLAST</v>
      </c>
      <c r="CM117" t="str">
        <v>BLAST ALUMINUM OXIDE</v>
      </c>
      <c r="CN117" t="str">
        <v>Blast Note 2</v>
      </c>
      <c r="CO117" t="str">
        <v xml:space="preserve">BLAST Per Note 1 </v>
      </c>
      <c r="CP117" t="str">
        <v>BLAST Per Note 2</v>
      </c>
      <c r="CQ117" t="str">
        <v>BLAST Per Note 3</v>
      </c>
      <c r="CR117" t="str">
        <v>BLAST Per Note 4</v>
      </c>
      <c r="CS117" t="str">
        <v>BLAST Per Note 8</v>
      </c>
      <c r="CT117" t="str">
        <v>BLAST Per Traveler, MATT FINISH</v>
      </c>
      <c r="CU117" t="str">
        <v>BLAST WITH 16 GRIT ALUMINUM OXIDE</v>
      </c>
      <c r="CV117" t="str">
        <v>BLAST, Uniform Finish Per Note 3</v>
      </c>
      <c r="CW117" t="str">
        <v>BREAK EDGE</v>
      </c>
      <c r="CX117" t="str">
        <v>BREAK EDGE .014</v>
      </c>
      <c r="CY117" t="str">
        <v>BREAK EDGES Note 2</v>
      </c>
      <c r="CZ117" t="str">
        <v>BREAK SHARP Per Note 1</v>
      </c>
      <c r="DA117" t="str">
        <v>BREAK SHARPS Per Note 1</v>
      </c>
      <c r="DB117" t="str">
        <v>CE 2729</v>
      </c>
      <c r="DC117" t="str">
        <v>CE Logo per Note 3</v>
      </c>
      <c r="DD117" t="str">
        <v>CE MARK</v>
      </c>
      <c r="DE117" t="str">
        <v>Chips/Debris Removed</v>
      </c>
      <c r="DF117" t="str">
        <v>Coat Per Note 2</v>
      </c>
      <c r="DG117" t="str">
        <v>C-Sink Ø .155</v>
      </c>
      <c r="DH117" t="str">
        <v>C-Sink Ø5.2</v>
      </c>
      <c r="DI117" t="str">
        <v>Deburred</v>
      </c>
      <c r="DJ117" t="str">
        <v>DIM "A" NoGo</v>
      </c>
      <c r="DK117" t="str">
        <v>DIM "A" NoGo Hexalobe</v>
      </c>
      <c r="DL117" t="str">
        <v>EDGE BREAK</v>
      </c>
      <c r="DM117" t="str">
        <v>EDGE BREAK MIN R.004, MAX R.010</v>
      </c>
      <c r="DN117" t="str">
        <v>Edge Break per Note 1</v>
      </c>
      <c r="DO117" t="str">
        <v>ELECTROPOLISH Per Note 1</v>
      </c>
      <c r="DP117" t="str">
        <v>Finish Per Note 3</v>
      </c>
      <c r="DQ117" t="str">
        <v>FLUTE POSITION Per Note 3</v>
      </c>
      <c r="DR117" t="str">
        <v>FULL R</v>
      </c>
      <c r="DS117" t="str">
        <v>FULL RADIUS</v>
      </c>
      <c r="DT117" t="str">
        <v xml:space="preserve">FULL RADIUS </v>
      </c>
      <c r="DU117" t="str">
        <v>Function Check  (.2340 .2360 FULL)</v>
      </c>
      <c r="DV117" t="str">
        <v>FUNCTIONAL  HEXALOBE</v>
      </c>
      <c r="DW117" t="str">
        <v>GLASS BEAD Per Note 3</v>
      </c>
      <c r="DX117" t="str">
        <v>Globus Logo per Note 3</v>
      </c>
      <c r="DY117" t="str">
        <v>Gold Anodized Color</v>
      </c>
      <c r="DZ117" t="str">
        <v>Green Anodized Color</v>
      </c>
      <c r="EA117" t="str">
        <v>GRIT BLAST Per Note 3</v>
      </c>
      <c r="EB117" t="str">
        <v>Grit Blast Per Note 4</v>
      </c>
      <c r="EC117" t="str">
        <v>GRIT BLAST, DWG NOTE 3</v>
      </c>
      <c r="ED117" t="str">
        <v>HEX MINOR Ø.1292</v>
      </c>
      <c r="EE117" t="str">
        <v xml:space="preserve">HEXALOBE </v>
      </c>
      <c r="EF117" t="str">
        <v>HEXALOBE FUNCTION</v>
      </c>
      <c r="EG117" t="str">
        <v>Hexalobe Minor</v>
      </c>
      <c r="EH117" t="str">
        <v>Hexalobe NV-30</v>
      </c>
      <c r="EI117" t="str">
        <v>HEXALOBE ORIENTATION</v>
      </c>
      <c r="EJ117" t="str">
        <v>Inspect per operation 30 comments</v>
      </c>
      <c r="EK117" t="str">
        <v>INT / EXT CORNERS: R.002 TO R.010</v>
      </c>
      <c r="EL117" t="str">
        <v>INT /EXT CORNERS R.05 TO R.03</v>
      </c>
      <c r="EM117" t="str">
        <v>John is a Geek</v>
      </c>
      <c r="EN117" t="str">
        <v>LASER ETCH</v>
      </c>
      <c r="EO117" t="str">
        <v>Laser Etch Per Note 7</v>
      </c>
      <c r="EP117" t="str">
        <v xml:space="preserve">LASER MARK "CE" DWG NOTE 10 </v>
      </c>
      <c r="EQ117" t="str">
        <v>Laser Mark "P1-15004-08", Per Note 3</v>
      </c>
      <c r="ER117" t="str">
        <v>Laser Mark "P2-15004-08", Per Note 3</v>
      </c>
      <c r="ES117" t="str">
        <v>Laser Mark "P3-15004-08", Per Note 3</v>
      </c>
      <c r="ET117" t="str">
        <v>Laser Mark "P4-15004-08", Per Note 3</v>
      </c>
      <c r="EU117" t="str">
        <v xml:space="preserve">LASER MARK LOGO DWG NOTE 9 </v>
      </c>
      <c r="EV117" t="str">
        <v xml:space="preserve">LASER MARK LOT NUMBER DWG NOTE 8 </v>
      </c>
      <c r="EW117" t="str">
        <v>Laser Mark Lot, Per Note 3</v>
      </c>
      <c r="EX117" t="str">
        <v xml:space="preserve">LASER MARK PART NUMBER DWG NOTE 8 </v>
      </c>
      <c r="EY117" t="str">
        <v>LASER: 13000000</v>
      </c>
      <c r="EZ117" t="str">
        <v>LASER: CE 2797</v>
      </c>
      <c r="FA117" t="str">
        <v>LASER: LOGO</v>
      </c>
      <c r="FB117" t="str">
        <v xml:space="preserve">LASER: Lot # Per RE-75-001 </v>
      </c>
      <c r="FC117" t="str">
        <v>LAST THREAD</v>
      </c>
      <c r="FD117" t="str">
        <v>LEAD .0625</v>
      </c>
      <c r="FE117" t="str">
        <v>LOGO</v>
      </c>
      <c r="FF117" t="str">
        <v>Lot (Control) Number per Note 3</v>
      </c>
      <c r="FG117" t="str">
        <v>LOT NO.</v>
      </c>
      <c r="FH117" t="str">
        <v>LOT NUMBER</v>
      </c>
      <c r="FI117" t="str">
        <v>LOT NUMBER PER NUVASIVE SOP 9002007</v>
      </c>
      <c r="FJ117" t="str">
        <v>M 4X 0.5 - 6G - 0.063R - LH</v>
      </c>
      <c r="FK117" t="str">
        <v>M4 X 0.5 - 6G - 0.063R</v>
      </c>
      <c r="FL117" t="str">
        <v>M4 X 0.5 - 6G - 0.063R - LH</v>
      </c>
      <c r="FM117" t="str">
        <v>M4.5 X .75 6g</v>
      </c>
      <c r="FN117" t="str">
        <v>M4.5 X 0.75 6g</v>
      </c>
      <c r="FO117" t="str">
        <v>M5x0.8-6g</v>
      </c>
      <c r="FP117" t="str">
        <v xml:space="preserve">M5x0.8-6g </v>
      </c>
      <c r="FQ117" t="str">
        <v>M6 X .75 6g</v>
      </c>
      <c r="FR117" t="str">
        <v>M6 X 0.75-6g</v>
      </c>
      <c r="FS117" t="str">
        <v>M6 X0.75 - 6g</v>
      </c>
      <c r="FT117" t="str">
        <v>M6X0.75 - 6H</v>
      </c>
      <c r="FU117" t="str">
        <v>M7 X 1.00 6g THREAD</v>
      </c>
      <c r="FV117" t="str">
        <v>M7X1.00 6g THREAD</v>
      </c>
      <c r="FW117" t="str">
        <v>M7X1.00 6h THREAD</v>
      </c>
      <c r="FX117" t="str">
        <v>Magenta Anodized Color</v>
      </c>
      <c r="FY117" t="str">
        <v>MAJOR Ø .380</v>
      </c>
      <c r="FZ117" t="str">
        <v>MAJORØ</v>
      </c>
      <c r="GA117" t="str">
        <v>MATT FINISH Per Note 3</v>
      </c>
      <c r="GB117" t="str">
        <v>MATT FINISH Per Traveler</v>
      </c>
      <c r="GC117" t="str">
        <v>MATTE FINISH</v>
      </c>
      <c r="GD117" t="str">
        <v>MATTE FINISH DWG NOTE 3</v>
      </c>
      <c r="GE117" t="str">
        <v>MATTE FINISH Note 3</v>
      </c>
      <c r="GF117" t="str">
        <v>Matte Finish Per Note 3</v>
      </c>
      <c r="GG117" t="str">
        <v>MATTE FINISH SIZE 10 GLASS BEAD</v>
      </c>
      <c r="GH117" t="str">
        <v>MAX ROOT RADIUS</v>
      </c>
      <c r="GI117" t="str">
        <v xml:space="preserve">Mill Profile Centered </v>
      </c>
      <c r="GJ117" t="str">
        <v>Minor Ø Unconstrained Check</v>
      </c>
      <c r="GK117" t="str">
        <v>MINOR Ø.1336</v>
      </c>
      <c r="GL117" t="str">
        <v>NO ANODIZE Per note 8</v>
      </c>
      <c r="GM117" t="str">
        <v>NO ANODIZE Per note 9</v>
      </c>
      <c r="GN117" t="str">
        <v>No Nicks, Scratches, Tool Marks, etc.</v>
      </c>
      <c r="GO117" t="str">
        <v>No Nicks,Scratches,Tool Marks,etc.</v>
      </c>
      <c r="GP117" t="str">
        <v>NO TOOL MARKS</v>
      </c>
      <c r="GQ117" t="str">
        <v>NOTE 3 THREAD RELIEF</v>
      </c>
      <c r="GR117" t="str">
        <v>NV-27 FUNC.</v>
      </c>
      <c r="GS117" t="str">
        <v>NV-30 DIM A</v>
      </c>
      <c r="GT117" t="str">
        <v>NV-30 DIM B</v>
      </c>
      <c r="GU117" t="str">
        <v>NV-30 DIM F</v>
      </c>
      <c r="GV117" t="str">
        <v>Ø .1250 HEX</v>
      </c>
      <c r="GW117" t="str">
        <v>Ø 9.4 MAJOR</v>
      </c>
      <c r="GX117" t="str">
        <v>Ø.096 MAX PILOT HOLE</v>
      </c>
      <c r="GY117" t="str">
        <v>Ø.125 THRU</v>
      </c>
      <c r="GZ117" t="str">
        <v>Ø.205 COUNTERSINK</v>
      </c>
      <c r="HA117" t="str">
        <v>Ø.260 T.S.C.</v>
      </c>
      <c r="HB117" t="str">
        <v>Ø.500 BASIC</v>
      </c>
      <c r="HC117" t="str">
        <v xml:space="preserve">OVAL CENTERED </v>
      </c>
      <c r="HD117" t="str">
        <v>PART NO. 15100</v>
      </c>
      <c r="HE117" t="str">
        <v>PART NUMBER 13100000</v>
      </c>
      <c r="HF117" t="str">
        <v>PART NUMBER 13600000</v>
      </c>
      <c r="HG117" t="str">
        <v>Part Number per Note 3</v>
      </c>
      <c r="HH117" t="str">
        <v>PD 5/16-18 UNC 2A</v>
      </c>
      <c r="HI117" t="str">
        <v>Perp.|0.05|A|</v>
      </c>
      <c r="HJ117" t="str">
        <v>PILOT THRU HOLE PRESENT</v>
      </c>
      <c r="HK117" t="str">
        <v>PITCH .060</v>
      </c>
      <c r="HL117" t="str">
        <v>Profile |.001|A|</v>
      </c>
      <c r="HM117" t="str">
        <v>Profile |.0015 | A | X-Y</v>
      </c>
      <c r="HN117" t="str">
        <v>Profile |.002| |A|B| X-Y</v>
      </c>
      <c r="HO117" t="str">
        <v>Profile |.002|A|B|</v>
      </c>
      <c r="HP117" t="str">
        <v>Profile |.002|A|B| X-Y</v>
      </c>
      <c r="HQ117" t="str">
        <v>Profile:|010|A|B|C|</v>
      </c>
      <c r="HR117" t="str">
        <v>Profile| .002| A|B|</v>
      </c>
      <c r="HS117" t="str">
        <v>Profile|.001|</v>
      </c>
      <c r="HT117" t="str">
        <v>Profile|.001|A|</v>
      </c>
      <c r="HU117" t="str">
        <v>Profile|.001|A|B|</v>
      </c>
      <c r="HV117" t="str">
        <v xml:space="preserve">Profile|.001|A|B| A&lt;-&gt;B </v>
      </c>
      <c r="HW117" t="str">
        <v>Profile|.001|A|B| C&lt;-&gt;D</v>
      </c>
      <c r="HX117" t="str">
        <v>Profile|.001|A|B| L-M</v>
      </c>
      <c r="HY117" t="str">
        <v>Profile|.001|A|B| P-Q</v>
      </c>
      <c r="HZ117" t="str">
        <v>Profile|.001|A|B|C&lt;-&gt;D</v>
      </c>
      <c r="IA117" t="str">
        <v>Profile|.001|A|C&lt;--&gt;D</v>
      </c>
      <c r="IB117" t="str">
        <v>Profile|.001|A|UNILATERAL</v>
      </c>
      <c r="IC117" t="str">
        <v>Profile|.001|C|</v>
      </c>
      <c r="ID117" t="str">
        <v>Profile|.0012|D1|</v>
      </c>
      <c r="IE117" t="str">
        <v>Profile|.0015| A-B UNI.</v>
      </c>
      <c r="IF117" t="str">
        <v>Profile|.0015| UNI.</v>
      </c>
      <c r="IG117" t="str">
        <v>Profile|.0015|A| X-Y</v>
      </c>
      <c r="IH117" t="str">
        <v>Profile|.0015|E|F|</v>
      </c>
      <c r="II117" t="str">
        <v>Profile|.0016|B|D|</v>
      </c>
      <c r="IJ117" t="str">
        <v>Profile|.002(U).000|A|</v>
      </c>
      <c r="IK117" t="str">
        <v>Profile|.002|</v>
      </c>
      <c r="IL117" t="str">
        <v>Profile|.002|A</v>
      </c>
      <c r="IM117" t="str">
        <v>Profile|.002|A|</v>
      </c>
      <c r="IN117" t="str">
        <v>Profile|.002|A|B|</v>
      </c>
      <c r="IO117" t="str">
        <v xml:space="preserve">Profile|.002|A|B| A&lt;-&gt;B </v>
      </c>
      <c r="IP117" t="str">
        <v>Profile|.002|A|B| C&lt;-&gt;D</v>
      </c>
      <c r="IQ117" t="str">
        <v>Profile|.002|A|B| X-Y</v>
      </c>
      <c r="IR117" t="str">
        <v>Profile|.002|A|B|C|X-Y</v>
      </c>
      <c r="IS117" t="str">
        <v>Profile|.002|A|B|X&lt;--&gt;Y</v>
      </c>
      <c r="IT117" t="str">
        <v>Profile|.002|A|B|X-Y</v>
      </c>
      <c r="IU117" t="str">
        <v>Profile|.002|A|C|</v>
      </c>
      <c r="IV117" t="str">
        <v>Profile|.002|C|A|</v>
      </c>
      <c r="IW117" t="str">
        <v>Profile|.002|C|B|</v>
      </c>
      <c r="IX117" t="str">
        <v>Profile|.0020|</v>
      </c>
      <c r="IY117" t="str">
        <v>Profile|.003|A|</v>
      </c>
      <c r="IZ117" t="str">
        <v>Profile|.003|A|B|C| Uni.</v>
      </c>
      <c r="JA117" t="str">
        <v>Profile|.003|E|F|</v>
      </c>
      <c r="JB117" t="str">
        <v>Profile|.004(U) .003|A|B|C|</v>
      </c>
      <c r="JC117" t="str">
        <v>Profile|.004|A| UNI.</v>
      </c>
      <c r="JD117" t="str">
        <v>Profile|.005|A|C|</v>
      </c>
      <c r="JE117" t="str">
        <v>Profile|.005|A|C|A&lt;--&gt;B, C&lt;--&gt;D</v>
      </c>
      <c r="JF117" t="str">
        <v>Profile|.005|A|D| A-B UNI.</v>
      </c>
      <c r="JG117" t="str">
        <v>Profile|.005|A|D| UNI.</v>
      </c>
      <c r="JH117" t="str">
        <v>Profile|.010|A|B|</v>
      </c>
      <c r="JI117" t="str">
        <v>Profile|.010|A|B|C|</v>
      </c>
      <c r="JJ117" t="str">
        <v>Profile|.03|A|</v>
      </c>
      <c r="JK117" t="str">
        <v>Profile|.05|A|B|</v>
      </c>
      <c r="JL117" t="str">
        <v>Profile|0.03|</v>
      </c>
      <c r="JM117" t="str">
        <v>Profile|0.03|A|</v>
      </c>
      <c r="JN117" t="str">
        <v>Profile|0.03|A|B|</v>
      </c>
      <c r="JO117" t="str">
        <v>Profile|0.05{A|C|</v>
      </c>
      <c r="JP117" t="str">
        <v>Profile|0.05|A|B|</v>
      </c>
      <c r="JQ117" t="str">
        <v>Profile|0.05|E|</v>
      </c>
      <c r="JR117" t="str">
        <v>Profile|0.05|E|F|</v>
      </c>
      <c r="JS117" t="str">
        <v>Profile|0.06|A|C|</v>
      </c>
      <c r="JT117" t="str">
        <v>Profile|0.1|A|A|</v>
      </c>
      <c r="JU117" t="str">
        <v>Profile|0.1|D1|</v>
      </c>
      <c r="JV117" t="str">
        <v>Profile|A|B|C|</v>
      </c>
      <c r="JW117" t="str">
        <v>Proile|.002|A|B|J-K</v>
      </c>
      <c r="JX117" t="str">
        <v>P-Thread Form</v>
      </c>
      <c r="JY117" t="str">
        <v>R  FULL RADIUS</v>
      </c>
      <c r="JZ117" t="str">
        <v>R.001/.006</v>
      </c>
      <c r="KA117" t="str">
        <v>R.003 MAX</v>
      </c>
      <c r="KB117" t="str">
        <v>R.005 MAX</v>
      </c>
      <c r="KC117" t="str">
        <v>R.030</v>
      </c>
      <c r="KD117" t="str">
        <v>R.25 MAX</v>
      </c>
      <c r="KE117" t="str">
        <v>R1.33 BASIC</v>
      </c>
      <c r="KF117" t="str">
        <v>R3.3</v>
      </c>
      <c r="KG117" t="str">
        <v>Ra 1.6 MAX</v>
      </c>
      <c r="KH117" t="str">
        <v>RAD @ FACE &amp; OD CHAMFER</v>
      </c>
      <c r="KI117" t="str">
        <v>RAD. @ ID &amp; BACK FACE</v>
      </c>
      <c r="KJ117" t="str">
        <v>RAD. @ OD &amp; BACK FACE</v>
      </c>
      <c r="KK117" t="str">
        <v>REMOVE SHRP EDGES .005 MAX</v>
      </c>
      <c r="KL117" t="str">
        <v>ROD SLOT CENTERED</v>
      </c>
      <c r="KM117" t="str">
        <v>SHARP OKAY</v>
      </c>
      <c r="KN117" t="str">
        <v>Slot Centered</v>
      </c>
      <c r="KO117" t="str">
        <v>SLOT WIDTH</v>
      </c>
      <c r="KP117" t="str">
        <v>Surface Finish Per Note 1</v>
      </c>
      <c r="KQ117" t="str">
        <v>Symmerty Balloon A_6</v>
      </c>
      <c r="KR117" t="str">
        <v>T27 HEXALOBE Per Note 1</v>
      </c>
      <c r="KS117" t="str">
        <v>T27 TORX</v>
      </c>
      <c r="KT117" t="str">
        <v>THRD DEPTH</v>
      </c>
      <c r="KU117" t="str">
        <v>Thread Form Per Note 3</v>
      </c>
      <c r="KV117" t="str">
        <v>THREAD INTO ROD SLOT</v>
      </c>
      <c r="KW117" t="str">
        <v>Thread Timed Print Note 6</v>
      </c>
      <c r="KX117" t="str">
        <v>TOOL MISMATCH PERMISSIBLE</v>
      </c>
      <c r="KY117" t="str">
        <v>Tot. Runout|Ø.002|C|</v>
      </c>
      <c r="KZ117" t="str">
        <v>Total Runout|.002|E|</v>
      </c>
      <c r="LA117" t="str">
        <v>TRIPLE LEAD THREAD</v>
      </c>
      <c r="LB117" t="str">
        <v>True Pos. |.001 (M)|A|</v>
      </c>
      <c r="LC117" t="str">
        <v>True Pos. |.002(M)|A|B|</v>
      </c>
      <c r="LD117" t="str">
        <v>True Pos. |.002|</v>
      </c>
      <c r="LE117" t="str">
        <v>True Pos. |.002|A|</v>
      </c>
      <c r="LF117" t="str">
        <v>True Pos. |.002|A|B|</v>
      </c>
      <c r="LG117" t="str">
        <v>True Pos. |.004|A|C|B|</v>
      </c>
      <c r="LH117" t="str">
        <v>True Pos. |.005(M)|A|B|</v>
      </c>
      <c r="LI117" t="str">
        <v>True Pos.|.000(L)|A|D|</v>
      </c>
      <c r="LJ117" t="str">
        <v>True Pos.|.000(M)|A|</v>
      </c>
      <c r="LK117" t="str">
        <v>True Pos.|.001(M)|A|</v>
      </c>
      <c r="LL117" t="str">
        <v>True Pos.|.001|B|</v>
      </c>
      <c r="LM117" t="str">
        <v>True Pos.|.001|E|</v>
      </c>
      <c r="LN117" t="str">
        <v>True Pos.|.002|A|</v>
      </c>
      <c r="LO117" t="str">
        <v>True Pos.|.002|B|</v>
      </c>
      <c r="LP117" t="str">
        <v>True Pos.|.002|C|</v>
      </c>
      <c r="LQ117" t="str">
        <v>True Pos.|.002|D1|</v>
      </c>
      <c r="LR117" t="str">
        <v>True Pos.|.002|D1|D2|</v>
      </c>
      <c r="LS117" t="str">
        <v>True Pos.|.05|A|</v>
      </c>
      <c r="LT117" t="str">
        <v>True Pos.|.1|A|B|C|</v>
      </c>
      <c r="LU117" t="str">
        <v>True Pos.|.13|A</v>
      </c>
      <c r="LV117" t="str">
        <v>True Pos.|0.05|A|</v>
      </c>
      <c r="LW117" t="str">
        <v>True Pos.|0.1|A|B|C|</v>
      </c>
      <c r="LX117" t="str">
        <v>True Pos.|0.13|A|</v>
      </c>
      <c r="LY117" t="str">
        <v>True Pos.|Ø.000(M)|A|</v>
      </c>
      <c r="LZ117" t="str">
        <v>True Pos.|Ø.000(M)|B|</v>
      </c>
      <c r="MA117" t="str">
        <v>True Pos.|Ø.001(M)|A(M)|</v>
      </c>
      <c r="MB117" t="str">
        <v>True Pos.|Ø.001(M)|A|</v>
      </c>
      <c r="MC117" t="str">
        <v>True Pos.|Ø.001|A|</v>
      </c>
      <c r="MD117" t="str">
        <v>True Pos.|Ø.001|C|</v>
      </c>
      <c r="ME117" t="str">
        <v>True Pos.|Ø.002(S)|A(S)|</v>
      </c>
      <c r="MF117" t="str">
        <v>True Pos.|Ø.002|A|</v>
      </c>
      <c r="MG117" t="str">
        <v>True Pos.|Ø.002|B|</v>
      </c>
      <c r="MH117" t="str">
        <v>True Pos.|Ø.002|C|</v>
      </c>
      <c r="MI117" t="str">
        <v>True Pos.|Ø.03(M)|A|</v>
      </c>
      <c r="MJ117" t="str">
        <v>True Pos.|Ø0.03(M)|A|</v>
      </c>
      <c r="MK117" t="str">
        <v>True Pos.|Ø0.05(L)|D|B|</v>
      </c>
      <c r="ML117" t="str">
        <v>True Pos.|Ø0.05|A|</v>
      </c>
      <c r="MM117" t="str">
        <v>True Pos.|Ø0.05|D|</v>
      </c>
      <c r="MN117" t="str">
        <v>True Pos.|Ø0.05|E|</v>
      </c>
      <c r="MO117" t="str">
        <v>True Pos.|Ø0.05|E|B|</v>
      </c>
      <c r="MP117" t="str">
        <v>True Pos.|SØ0.03|C|B|</v>
      </c>
      <c r="MQ117" t="str">
        <v>True Position|.002|A|B|</v>
      </c>
      <c r="MR117" t="str">
        <v>True. Pos.|Ø.001(M)|A|</v>
      </c>
      <c r="MS117" t="str">
        <v>True. Pps.|0.05|A|</v>
      </c>
      <c r="MT117" t="str">
        <v>Tumble Per Note 1</v>
      </c>
      <c r="MU117" t="str">
        <v>Tumble Per Note 2</v>
      </c>
    </row>
    <row r="118" spans="1:359">
      <c r="A118" t="s">
        <v>1000</v>
      </c>
      <c r="C118" s="74" t="str" cm="1">
        <f t="array" ref="C118:MU118">TRANSPOSE(_xlfn._xlws.SORT(_xlfn._xlws.FILTER($A$2:$A$499,ISNUMBER(SEARCH('Prt. Lib. &amp; Routine, Table'!L125,$A$2:$A$499)),"not found")))</f>
        <v>.0015 T.I.R. MAX</v>
      </c>
      <c r="D118" t="str">
        <v>.002 MAX ROOT RADIUS</v>
      </c>
      <c r="E118" t="str">
        <v>.012 BLUNT END</v>
      </c>
      <c r="F118" t="str">
        <v>.015 MAX</v>
      </c>
      <c r="G118" t="str">
        <v>.016 T.S.C.</v>
      </c>
      <c r="H118" t="str">
        <v>.017 BASIC</v>
      </c>
      <c r="I118" t="str">
        <v>.021 PITCH</v>
      </c>
      <c r="J118" t="str">
        <v>.022 BLUNT START</v>
      </c>
      <c r="K118" t="str">
        <v>.025 BASIC</v>
      </c>
      <c r="L118" t="str">
        <v>.035 BASIC</v>
      </c>
      <c r="M118" t="str">
        <v>.043 T.S.C</v>
      </c>
      <c r="N118" t="str">
        <v>.053 T.S.C.</v>
      </c>
      <c r="O118" t="str">
        <v>.060 HEX DEPTH</v>
      </c>
      <c r="P118" t="str">
        <v>.060 PITCH</v>
      </c>
      <c r="Q118" t="str">
        <v>.061 BASIC</v>
      </c>
      <c r="R118" t="str">
        <v>.07 HEX</v>
      </c>
      <c r="S118" t="str">
        <v>.070 HEX DEPTH</v>
      </c>
      <c r="T118" t="str">
        <v>.082 DRILL</v>
      </c>
      <c r="U118" t="str">
        <v>.082 DRILL DEPTH</v>
      </c>
      <c r="V118" t="str">
        <v>.094 HEX</v>
      </c>
      <c r="W118" t="str">
        <v>.115 T.S.C.</v>
      </c>
      <c r="X118" t="str">
        <v>.1195 / .1243 MAJOR DIAMETER</v>
      </c>
      <c r="Y118" t="str">
        <v>.1250 HEX</v>
      </c>
      <c r="Z118" t="str">
        <v>.157 MINOR DIAMETER</v>
      </c>
      <c r="AA118" t="str">
        <v>.172 FULL THD DEPTH</v>
      </c>
      <c r="AB118" t="str">
        <v>.172 MAJOR DIAMETER</v>
      </c>
      <c r="AC118" t="str">
        <v>.180 MIN DEPTH FULL THRD</v>
      </c>
      <c r="AD118" t="str">
        <v>.183 Ceter Line Thread Dwell</v>
      </c>
      <c r="AE118" t="str">
        <v>.208 MAX THRD DEPTH</v>
      </c>
      <c r="AF118" t="str">
        <v>.218 BOTTOM HALF OF SLOT</v>
      </c>
      <c r="AG118" t="str">
        <v>.261 BASIC</v>
      </c>
      <c r="AH118" t="str">
        <v>.314 T.S.C.</v>
      </c>
      <c r="AI118" t="str">
        <v>.315 BASIC</v>
      </c>
      <c r="AJ118" t="str">
        <v>.329 MINOR Ø</v>
      </c>
      <c r="AK118" t="str">
        <v>.330 BASIC</v>
      </c>
      <c r="AL118" t="str">
        <v>.35 TO TANGENT POINT</v>
      </c>
      <c r="AM118" t="str">
        <v>.375 MAJOR Ø</v>
      </c>
      <c r="AN118" t="str">
        <v>.390 BASIC</v>
      </c>
      <c r="AO118" t="str">
        <v>.440 BASIC</v>
      </c>
      <c r="AP118" t="str">
        <v>.64/.96 HIGH=Pass</v>
      </c>
      <c r="AQ118" t="str">
        <v>0.012 MAX</v>
      </c>
      <c r="AR118" t="str">
        <v>0.015 MAX</v>
      </c>
      <c r="AS118" t="str">
        <v>0.05 Per Note 2</v>
      </c>
      <c r="AT118" t="str">
        <v>0.500 PULLOUT ZONE</v>
      </c>
      <c r="AU118" t="str">
        <v>10-32 UNF-2A</v>
      </c>
      <c r="AV118" t="str">
        <v>12-28 UNF-2B</v>
      </c>
      <c r="AW118" t="str">
        <v>2.87 BASIC</v>
      </c>
      <c r="AX118" t="str">
        <v>2-56 UNC 2B 2 STARTS</v>
      </c>
      <c r="AY118" t="str">
        <v>3 LEAD THREAD</v>
      </c>
      <c r="AZ118" t="str">
        <v>32µIN Max</v>
      </c>
      <c r="BA118" t="str">
        <v>5/16"-24 UNF-2A</v>
      </c>
      <c r="BB118" t="str">
        <v>5/16-18 UNC 2A</v>
      </c>
      <c r="BC118" t="str">
        <v>5-44 UNF-2A</v>
      </c>
      <c r="BD118" t="str">
        <v>6-16µIN</v>
      </c>
      <c r="BE118" t="str">
        <v>65° BLEND</v>
      </c>
      <c r="BF118" t="str">
        <v>7.45 Top of Ball to Face</v>
      </c>
      <c r="BG118" t="str">
        <v>7/16-28 UNEF 2B</v>
      </c>
      <c r="BH118" t="str">
        <v>7/16-28-UNEF-2A</v>
      </c>
      <c r="BI118" t="str">
        <v>Alignment Per Note 3</v>
      </c>
      <c r="BJ118" t="str">
        <v>ANODIZE (SEE CHART)</v>
      </c>
      <c r="BK118" t="str">
        <v>ANODIZE AQUA Per Note 3</v>
      </c>
      <c r="BL118" t="str">
        <v>ANODIZE BOTTOM PORTION</v>
      </c>
      <c r="BM118" t="str">
        <v>ANODIZE COLOR AQUA</v>
      </c>
      <c r="BN118" t="str">
        <v>ANODIZE COLOR GREEN DWG NOTE 4</v>
      </c>
      <c r="BO118" t="str">
        <v>ANODIZE COLOR LIGHT BLUE</v>
      </c>
      <c r="BP118" t="str">
        <v>ANODIZE GREEN Per Note 2</v>
      </c>
      <c r="BQ118" t="str">
        <v>ANODIZE GREY, Per Note 1</v>
      </c>
      <c r="BR118" t="str">
        <v>ANODIZE MAGENTA</v>
      </c>
      <c r="BS118" t="str">
        <v>Anodize Per note 3</v>
      </c>
      <c r="BT118" t="str">
        <v>Anodize Per Note 4</v>
      </c>
      <c r="BU118" t="str">
        <v>ANODIZE SEAFOAM</v>
      </c>
      <c r="BV118" t="str">
        <v>Balloon 11 Symmetry</v>
      </c>
      <c r="BW118" t="str">
        <v>Balloon 12 Symmetry</v>
      </c>
      <c r="BX118" t="str">
        <v>Balloon 13 Hole Centered</v>
      </c>
      <c r="BY118" t="str">
        <v>Balloon 13 Symmerty</v>
      </c>
      <c r="BZ118" t="str">
        <v>Balloon 2 Symmetry</v>
      </c>
      <c r="CA118" t="str">
        <v>Balloon 21 CENTERED</v>
      </c>
      <c r="CB118" t="str">
        <v>Balloon 29 Symmetry</v>
      </c>
      <c r="CC118" t="str">
        <v>Balloon 3 Symmetry</v>
      </c>
      <c r="CD118" t="str">
        <v>Balloon 4 Symmetry</v>
      </c>
      <c r="CE118" t="str">
        <v>Balloon 5 blend to SØ .340</v>
      </c>
      <c r="CF118" t="str">
        <v>Balloon 5 Symmetry</v>
      </c>
      <c r="CG118" t="str">
        <v>Balloon 6 Centered</v>
      </c>
      <c r="CH118" t="str">
        <v>Balloon 9 Function Check</v>
      </c>
      <c r="CI118" t="str">
        <v>Balloon 9 Symmerty</v>
      </c>
      <c r="CJ118" t="str">
        <v>Balloons 2 &amp; 17 Symmetry |.001|A|</v>
      </c>
      <c r="CK118" t="str">
        <v>Basic Ø 3.6</v>
      </c>
      <c r="CL118" t="str">
        <v>BEAD BLAST</v>
      </c>
      <c r="CM118" t="str">
        <v>BLAST ALUMINUM OXIDE</v>
      </c>
      <c r="CN118" t="str">
        <v>Blast Note 2</v>
      </c>
      <c r="CO118" t="str">
        <v xml:space="preserve">BLAST Per Note 1 </v>
      </c>
      <c r="CP118" t="str">
        <v>BLAST Per Note 2</v>
      </c>
      <c r="CQ118" t="str">
        <v>BLAST Per Note 3</v>
      </c>
      <c r="CR118" t="str">
        <v>BLAST Per Note 4</v>
      </c>
      <c r="CS118" t="str">
        <v>BLAST Per Note 8</v>
      </c>
      <c r="CT118" t="str">
        <v>BLAST Per Traveler, MATT FINISH</v>
      </c>
      <c r="CU118" t="str">
        <v>BLAST WITH 16 GRIT ALUMINUM OXIDE</v>
      </c>
      <c r="CV118" t="str">
        <v>BLAST, Uniform Finish Per Note 3</v>
      </c>
      <c r="CW118" t="str">
        <v>BREAK EDGE</v>
      </c>
      <c r="CX118" t="str">
        <v>BREAK EDGE .014</v>
      </c>
      <c r="CY118" t="str">
        <v>BREAK EDGES Note 2</v>
      </c>
      <c r="CZ118" t="str">
        <v>BREAK SHARP Per Note 1</v>
      </c>
      <c r="DA118" t="str">
        <v>BREAK SHARPS Per Note 1</v>
      </c>
      <c r="DB118" t="str">
        <v>CE 2729</v>
      </c>
      <c r="DC118" t="str">
        <v>CE Logo per Note 3</v>
      </c>
      <c r="DD118" t="str">
        <v>CE MARK</v>
      </c>
      <c r="DE118" t="str">
        <v>Chips/Debris Removed</v>
      </c>
      <c r="DF118" t="str">
        <v>Coat Per Note 2</v>
      </c>
      <c r="DG118" t="str">
        <v>C-Sink Ø .155</v>
      </c>
      <c r="DH118" t="str">
        <v>C-Sink Ø5.2</v>
      </c>
      <c r="DI118" t="str">
        <v>Deburred</v>
      </c>
      <c r="DJ118" t="str">
        <v>DIM "A" NoGo</v>
      </c>
      <c r="DK118" t="str">
        <v>DIM "A" NoGo Hexalobe</v>
      </c>
      <c r="DL118" t="str">
        <v>EDGE BREAK</v>
      </c>
      <c r="DM118" t="str">
        <v>EDGE BREAK MIN R.004, MAX R.010</v>
      </c>
      <c r="DN118" t="str">
        <v>Edge Break per Note 1</v>
      </c>
      <c r="DO118" t="str">
        <v>ELECTROPOLISH Per Note 1</v>
      </c>
      <c r="DP118" t="str">
        <v>Finish Per Note 3</v>
      </c>
      <c r="DQ118" t="str">
        <v>FLUTE POSITION Per Note 3</v>
      </c>
      <c r="DR118" t="str">
        <v>FULL R</v>
      </c>
      <c r="DS118" t="str">
        <v>FULL RADIUS</v>
      </c>
      <c r="DT118" t="str">
        <v xml:space="preserve">FULL RADIUS </v>
      </c>
      <c r="DU118" t="str">
        <v>Function Check  (.2340 .2360 FULL)</v>
      </c>
      <c r="DV118" t="str">
        <v>FUNCTIONAL  HEXALOBE</v>
      </c>
      <c r="DW118" t="str">
        <v>GLASS BEAD Per Note 3</v>
      </c>
      <c r="DX118" t="str">
        <v>Globus Logo per Note 3</v>
      </c>
      <c r="DY118" t="str">
        <v>Gold Anodized Color</v>
      </c>
      <c r="DZ118" t="str">
        <v>Green Anodized Color</v>
      </c>
      <c r="EA118" t="str">
        <v>GRIT BLAST Per Note 3</v>
      </c>
      <c r="EB118" t="str">
        <v>Grit Blast Per Note 4</v>
      </c>
      <c r="EC118" t="str">
        <v>GRIT BLAST, DWG NOTE 3</v>
      </c>
      <c r="ED118" t="str">
        <v>HEX MINOR Ø.1292</v>
      </c>
      <c r="EE118" t="str">
        <v xml:space="preserve">HEXALOBE </v>
      </c>
      <c r="EF118" t="str">
        <v>HEXALOBE FUNCTION</v>
      </c>
      <c r="EG118" t="str">
        <v>Hexalobe Minor</v>
      </c>
      <c r="EH118" t="str">
        <v>Hexalobe NV-30</v>
      </c>
      <c r="EI118" t="str">
        <v>HEXALOBE ORIENTATION</v>
      </c>
      <c r="EJ118" t="str">
        <v>Inspect per operation 30 comments</v>
      </c>
      <c r="EK118" t="str">
        <v>INT / EXT CORNERS: R.002 TO R.010</v>
      </c>
      <c r="EL118" t="str">
        <v>INT /EXT CORNERS R.05 TO R.03</v>
      </c>
      <c r="EM118" t="str">
        <v>John is a Geek</v>
      </c>
      <c r="EN118" t="str">
        <v>LASER ETCH</v>
      </c>
      <c r="EO118" t="str">
        <v>Laser Etch Per Note 7</v>
      </c>
      <c r="EP118" t="str">
        <v xml:space="preserve">LASER MARK "CE" DWG NOTE 10 </v>
      </c>
      <c r="EQ118" t="str">
        <v>Laser Mark "P1-15004-08", Per Note 3</v>
      </c>
      <c r="ER118" t="str">
        <v>Laser Mark "P2-15004-08", Per Note 3</v>
      </c>
      <c r="ES118" t="str">
        <v>Laser Mark "P3-15004-08", Per Note 3</v>
      </c>
      <c r="ET118" t="str">
        <v>Laser Mark "P4-15004-08", Per Note 3</v>
      </c>
      <c r="EU118" t="str">
        <v xml:space="preserve">LASER MARK LOGO DWG NOTE 9 </v>
      </c>
      <c r="EV118" t="str">
        <v xml:space="preserve">LASER MARK LOT NUMBER DWG NOTE 8 </v>
      </c>
      <c r="EW118" t="str">
        <v>Laser Mark Lot, Per Note 3</v>
      </c>
      <c r="EX118" t="str">
        <v xml:space="preserve">LASER MARK PART NUMBER DWG NOTE 8 </v>
      </c>
      <c r="EY118" t="str">
        <v>LASER: 13000000</v>
      </c>
      <c r="EZ118" t="str">
        <v>LASER: CE 2797</v>
      </c>
      <c r="FA118" t="str">
        <v>LASER: LOGO</v>
      </c>
      <c r="FB118" t="str">
        <v xml:space="preserve">LASER: Lot # Per RE-75-001 </v>
      </c>
      <c r="FC118" t="str">
        <v>LAST THREAD</v>
      </c>
      <c r="FD118" t="str">
        <v>LEAD .0625</v>
      </c>
      <c r="FE118" t="str">
        <v>LOGO</v>
      </c>
      <c r="FF118" t="str">
        <v>Lot (Control) Number per Note 3</v>
      </c>
      <c r="FG118" t="str">
        <v>LOT NO.</v>
      </c>
      <c r="FH118" t="str">
        <v>LOT NUMBER</v>
      </c>
      <c r="FI118" t="str">
        <v>LOT NUMBER PER NUVASIVE SOP 9002007</v>
      </c>
      <c r="FJ118" t="str">
        <v>M 4X 0.5 - 6G - 0.063R - LH</v>
      </c>
      <c r="FK118" t="str">
        <v>M4 X 0.5 - 6G - 0.063R</v>
      </c>
      <c r="FL118" t="str">
        <v>M4 X 0.5 - 6G - 0.063R - LH</v>
      </c>
      <c r="FM118" t="str">
        <v>M4.5 X .75 6g</v>
      </c>
      <c r="FN118" t="str">
        <v>M4.5 X 0.75 6g</v>
      </c>
      <c r="FO118" t="str">
        <v>M5x0.8-6g</v>
      </c>
      <c r="FP118" t="str">
        <v xml:space="preserve">M5x0.8-6g </v>
      </c>
      <c r="FQ118" t="str">
        <v>M6 X .75 6g</v>
      </c>
      <c r="FR118" t="str">
        <v>M6 X 0.75-6g</v>
      </c>
      <c r="FS118" t="str">
        <v>M6 X0.75 - 6g</v>
      </c>
      <c r="FT118" t="str">
        <v>M6X0.75 - 6H</v>
      </c>
      <c r="FU118" t="str">
        <v>M7 X 1.00 6g THREAD</v>
      </c>
      <c r="FV118" t="str">
        <v>M7X1.00 6g THREAD</v>
      </c>
      <c r="FW118" t="str">
        <v>M7X1.00 6h THREAD</v>
      </c>
      <c r="FX118" t="str">
        <v>Magenta Anodized Color</v>
      </c>
      <c r="FY118" t="str">
        <v>MAJOR Ø .380</v>
      </c>
      <c r="FZ118" t="str">
        <v>MAJORØ</v>
      </c>
      <c r="GA118" t="str">
        <v>MATT FINISH Per Note 3</v>
      </c>
      <c r="GB118" t="str">
        <v>MATT FINISH Per Traveler</v>
      </c>
      <c r="GC118" t="str">
        <v>MATTE FINISH</v>
      </c>
      <c r="GD118" t="str">
        <v>MATTE FINISH DWG NOTE 3</v>
      </c>
      <c r="GE118" t="str">
        <v>MATTE FINISH Note 3</v>
      </c>
      <c r="GF118" t="str">
        <v>Matte Finish Per Note 3</v>
      </c>
      <c r="GG118" t="str">
        <v>MATTE FINISH SIZE 10 GLASS BEAD</v>
      </c>
      <c r="GH118" t="str">
        <v>MAX ROOT RADIUS</v>
      </c>
      <c r="GI118" t="str">
        <v xml:space="preserve">Mill Profile Centered </v>
      </c>
      <c r="GJ118" t="str">
        <v>Minor Ø Unconstrained Check</v>
      </c>
      <c r="GK118" t="str">
        <v>MINOR Ø.1336</v>
      </c>
      <c r="GL118" t="str">
        <v>NO ANODIZE Per note 8</v>
      </c>
      <c r="GM118" t="str">
        <v>NO ANODIZE Per note 9</v>
      </c>
      <c r="GN118" t="str">
        <v>No Nicks, Scratches, Tool Marks, etc.</v>
      </c>
      <c r="GO118" t="str">
        <v>No Nicks,Scratches,Tool Marks,etc.</v>
      </c>
      <c r="GP118" t="str">
        <v>NO TOOL MARKS</v>
      </c>
      <c r="GQ118" t="str">
        <v>NOTE 3 THREAD RELIEF</v>
      </c>
      <c r="GR118" t="str">
        <v>NV-27 FUNC.</v>
      </c>
      <c r="GS118" t="str">
        <v>NV-30 DIM A</v>
      </c>
      <c r="GT118" t="str">
        <v>NV-30 DIM B</v>
      </c>
      <c r="GU118" t="str">
        <v>NV-30 DIM F</v>
      </c>
      <c r="GV118" t="str">
        <v>Ø .1250 HEX</v>
      </c>
      <c r="GW118" t="str">
        <v>Ø 9.4 MAJOR</v>
      </c>
      <c r="GX118" t="str">
        <v>Ø.096 MAX PILOT HOLE</v>
      </c>
      <c r="GY118" t="str">
        <v>Ø.125 THRU</v>
      </c>
      <c r="GZ118" t="str">
        <v>Ø.205 COUNTERSINK</v>
      </c>
      <c r="HA118" t="str">
        <v>Ø.260 T.S.C.</v>
      </c>
      <c r="HB118" t="str">
        <v>Ø.500 BASIC</v>
      </c>
      <c r="HC118" t="str">
        <v xml:space="preserve">OVAL CENTERED </v>
      </c>
      <c r="HD118" t="str">
        <v>PART NO. 15100</v>
      </c>
      <c r="HE118" t="str">
        <v>PART NUMBER 13100000</v>
      </c>
      <c r="HF118" t="str">
        <v>PART NUMBER 13600000</v>
      </c>
      <c r="HG118" t="str">
        <v>Part Number per Note 3</v>
      </c>
      <c r="HH118" t="str">
        <v>PD 5/16-18 UNC 2A</v>
      </c>
      <c r="HI118" t="str">
        <v>Perp.|0.05|A|</v>
      </c>
      <c r="HJ118" t="str">
        <v>PILOT THRU HOLE PRESENT</v>
      </c>
      <c r="HK118" t="str">
        <v>PITCH .060</v>
      </c>
      <c r="HL118" t="str">
        <v>Profile |.001|A|</v>
      </c>
      <c r="HM118" t="str">
        <v>Profile |.0015 | A | X-Y</v>
      </c>
      <c r="HN118" t="str">
        <v>Profile |.002| |A|B| X-Y</v>
      </c>
      <c r="HO118" t="str">
        <v>Profile |.002|A|B|</v>
      </c>
      <c r="HP118" t="str">
        <v>Profile |.002|A|B| X-Y</v>
      </c>
      <c r="HQ118" t="str">
        <v>Profile:|010|A|B|C|</v>
      </c>
      <c r="HR118" t="str">
        <v>Profile| .002| A|B|</v>
      </c>
      <c r="HS118" t="str">
        <v>Profile|.001|</v>
      </c>
      <c r="HT118" t="str">
        <v>Profile|.001|A|</v>
      </c>
      <c r="HU118" t="str">
        <v>Profile|.001|A|B|</v>
      </c>
      <c r="HV118" t="str">
        <v xml:space="preserve">Profile|.001|A|B| A&lt;-&gt;B </v>
      </c>
      <c r="HW118" t="str">
        <v>Profile|.001|A|B| C&lt;-&gt;D</v>
      </c>
      <c r="HX118" t="str">
        <v>Profile|.001|A|B| L-M</v>
      </c>
      <c r="HY118" t="str">
        <v>Profile|.001|A|B| P-Q</v>
      </c>
      <c r="HZ118" t="str">
        <v>Profile|.001|A|B|C&lt;-&gt;D</v>
      </c>
      <c r="IA118" t="str">
        <v>Profile|.001|A|C&lt;--&gt;D</v>
      </c>
      <c r="IB118" t="str">
        <v>Profile|.001|A|UNILATERAL</v>
      </c>
      <c r="IC118" t="str">
        <v>Profile|.001|C|</v>
      </c>
      <c r="ID118" t="str">
        <v>Profile|.0012|D1|</v>
      </c>
      <c r="IE118" t="str">
        <v>Profile|.0015| A-B UNI.</v>
      </c>
      <c r="IF118" t="str">
        <v>Profile|.0015| UNI.</v>
      </c>
      <c r="IG118" t="str">
        <v>Profile|.0015|A| X-Y</v>
      </c>
      <c r="IH118" t="str">
        <v>Profile|.0015|E|F|</v>
      </c>
      <c r="II118" t="str">
        <v>Profile|.0016|B|D|</v>
      </c>
      <c r="IJ118" t="str">
        <v>Profile|.002(U).000|A|</v>
      </c>
      <c r="IK118" t="str">
        <v>Profile|.002|</v>
      </c>
      <c r="IL118" t="str">
        <v>Profile|.002|A</v>
      </c>
      <c r="IM118" t="str">
        <v>Profile|.002|A|</v>
      </c>
      <c r="IN118" t="str">
        <v>Profile|.002|A|B|</v>
      </c>
      <c r="IO118" t="str">
        <v xml:space="preserve">Profile|.002|A|B| A&lt;-&gt;B </v>
      </c>
      <c r="IP118" t="str">
        <v>Profile|.002|A|B| C&lt;-&gt;D</v>
      </c>
      <c r="IQ118" t="str">
        <v>Profile|.002|A|B| X-Y</v>
      </c>
      <c r="IR118" t="str">
        <v>Profile|.002|A|B|C|X-Y</v>
      </c>
      <c r="IS118" t="str">
        <v>Profile|.002|A|B|X&lt;--&gt;Y</v>
      </c>
      <c r="IT118" t="str">
        <v>Profile|.002|A|B|X-Y</v>
      </c>
      <c r="IU118" t="str">
        <v>Profile|.002|A|C|</v>
      </c>
      <c r="IV118" t="str">
        <v>Profile|.002|C|A|</v>
      </c>
      <c r="IW118" t="str">
        <v>Profile|.002|C|B|</v>
      </c>
      <c r="IX118" t="str">
        <v>Profile|.0020|</v>
      </c>
      <c r="IY118" t="str">
        <v>Profile|.003|A|</v>
      </c>
      <c r="IZ118" t="str">
        <v>Profile|.003|A|B|C| Uni.</v>
      </c>
      <c r="JA118" t="str">
        <v>Profile|.003|E|F|</v>
      </c>
      <c r="JB118" t="str">
        <v>Profile|.004(U) .003|A|B|C|</v>
      </c>
      <c r="JC118" t="str">
        <v>Profile|.004|A| UNI.</v>
      </c>
      <c r="JD118" t="str">
        <v>Profile|.005|A|C|</v>
      </c>
      <c r="JE118" t="str">
        <v>Profile|.005|A|C|A&lt;--&gt;B, C&lt;--&gt;D</v>
      </c>
      <c r="JF118" t="str">
        <v>Profile|.005|A|D| A-B UNI.</v>
      </c>
      <c r="JG118" t="str">
        <v>Profile|.005|A|D| UNI.</v>
      </c>
      <c r="JH118" t="str">
        <v>Profile|.010|A|B|</v>
      </c>
      <c r="JI118" t="str">
        <v>Profile|.010|A|B|C|</v>
      </c>
      <c r="JJ118" t="str">
        <v>Profile|.03|A|</v>
      </c>
      <c r="JK118" t="str">
        <v>Profile|.05|A|B|</v>
      </c>
      <c r="JL118" t="str">
        <v>Profile|0.03|</v>
      </c>
      <c r="JM118" t="str">
        <v>Profile|0.03|A|</v>
      </c>
      <c r="JN118" t="str">
        <v>Profile|0.03|A|B|</v>
      </c>
      <c r="JO118" t="str">
        <v>Profile|0.05{A|C|</v>
      </c>
      <c r="JP118" t="str">
        <v>Profile|0.05|A|B|</v>
      </c>
      <c r="JQ118" t="str">
        <v>Profile|0.05|E|</v>
      </c>
      <c r="JR118" t="str">
        <v>Profile|0.05|E|F|</v>
      </c>
      <c r="JS118" t="str">
        <v>Profile|0.06|A|C|</v>
      </c>
      <c r="JT118" t="str">
        <v>Profile|0.1|A|A|</v>
      </c>
      <c r="JU118" t="str">
        <v>Profile|0.1|D1|</v>
      </c>
      <c r="JV118" t="str">
        <v>Profile|A|B|C|</v>
      </c>
      <c r="JW118" t="str">
        <v>Proile|.002|A|B|J-K</v>
      </c>
      <c r="JX118" t="str">
        <v>P-Thread Form</v>
      </c>
      <c r="JY118" t="str">
        <v>R  FULL RADIUS</v>
      </c>
      <c r="JZ118" t="str">
        <v>R.001/.006</v>
      </c>
      <c r="KA118" t="str">
        <v>R.003 MAX</v>
      </c>
      <c r="KB118" t="str">
        <v>R.005 MAX</v>
      </c>
      <c r="KC118" t="str">
        <v>R.030</v>
      </c>
      <c r="KD118" t="str">
        <v>R.25 MAX</v>
      </c>
      <c r="KE118" t="str">
        <v>R1.33 BASIC</v>
      </c>
      <c r="KF118" t="str">
        <v>R3.3</v>
      </c>
      <c r="KG118" t="str">
        <v>Ra 1.6 MAX</v>
      </c>
      <c r="KH118" t="str">
        <v>RAD @ FACE &amp; OD CHAMFER</v>
      </c>
      <c r="KI118" t="str">
        <v>RAD. @ ID &amp; BACK FACE</v>
      </c>
      <c r="KJ118" t="str">
        <v>RAD. @ OD &amp; BACK FACE</v>
      </c>
      <c r="KK118" t="str">
        <v>REMOVE SHRP EDGES .005 MAX</v>
      </c>
      <c r="KL118" t="str">
        <v>ROD SLOT CENTERED</v>
      </c>
      <c r="KM118" t="str">
        <v>SHARP OKAY</v>
      </c>
      <c r="KN118" t="str">
        <v>Slot Centered</v>
      </c>
      <c r="KO118" t="str">
        <v>SLOT WIDTH</v>
      </c>
      <c r="KP118" t="str">
        <v>Surface Finish Per Note 1</v>
      </c>
      <c r="KQ118" t="str">
        <v>Symmerty Balloon A_6</v>
      </c>
      <c r="KR118" t="str">
        <v>T27 HEXALOBE Per Note 1</v>
      </c>
      <c r="KS118" t="str">
        <v>T27 TORX</v>
      </c>
      <c r="KT118" t="str">
        <v>THRD DEPTH</v>
      </c>
      <c r="KU118" t="str">
        <v>Thread Form Per Note 3</v>
      </c>
      <c r="KV118" t="str">
        <v>THREAD INTO ROD SLOT</v>
      </c>
      <c r="KW118" t="str">
        <v>Thread Timed Print Note 6</v>
      </c>
      <c r="KX118" t="str">
        <v>TOOL MISMATCH PERMISSIBLE</v>
      </c>
      <c r="KY118" t="str">
        <v>Tot. Runout|Ø.002|C|</v>
      </c>
      <c r="KZ118" t="str">
        <v>Total Runout|.002|E|</v>
      </c>
      <c r="LA118" t="str">
        <v>TRIPLE LEAD THREAD</v>
      </c>
      <c r="LB118" t="str">
        <v>True Pos. |.001 (M)|A|</v>
      </c>
      <c r="LC118" t="str">
        <v>True Pos. |.002(M)|A|B|</v>
      </c>
      <c r="LD118" t="str">
        <v>True Pos. |.002|</v>
      </c>
      <c r="LE118" t="str">
        <v>True Pos. |.002|A|</v>
      </c>
      <c r="LF118" t="str">
        <v>True Pos. |.002|A|B|</v>
      </c>
      <c r="LG118" t="str">
        <v>True Pos. |.004|A|C|B|</v>
      </c>
      <c r="LH118" t="str">
        <v>True Pos. |.005(M)|A|B|</v>
      </c>
      <c r="LI118" t="str">
        <v>True Pos.|.000(L)|A|D|</v>
      </c>
      <c r="LJ118" t="str">
        <v>True Pos.|.000(M)|A|</v>
      </c>
      <c r="LK118" t="str">
        <v>True Pos.|.001(M)|A|</v>
      </c>
      <c r="LL118" t="str">
        <v>True Pos.|.001|B|</v>
      </c>
      <c r="LM118" t="str">
        <v>True Pos.|.001|E|</v>
      </c>
      <c r="LN118" t="str">
        <v>True Pos.|.002|A|</v>
      </c>
      <c r="LO118" t="str">
        <v>True Pos.|.002|B|</v>
      </c>
      <c r="LP118" t="str">
        <v>True Pos.|.002|C|</v>
      </c>
      <c r="LQ118" t="str">
        <v>True Pos.|.002|D1|</v>
      </c>
      <c r="LR118" t="str">
        <v>True Pos.|.002|D1|D2|</v>
      </c>
      <c r="LS118" t="str">
        <v>True Pos.|.05|A|</v>
      </c>
      <c r="LT118" t="str">
        <v>True Pos.|.1|A|B|C|</v>
      </c>
      <c r="LU118" t="str">
        <v>True Pos.|.13|A</v>
      </c>
      <c r="LV118" t="str">
        <v>True Pos.|0.05|A|</v>
      </c>
      <c r="LW118" t="str">
        <v>True Pos.|0.1|A|B|C|</v>
      </c>
      <c r="LX118" t="str">
        <v>True Pos.|0.13|A|</v>
      </c>
      <c r="LY118" t="str">
        <v>True Pos.|Ø.000(M)|A|</v>
      </c>
      <c r="LZ118" t="str">
        <v>True Pos.|Ø.000(M)|B|</v>
      </c>
      <c r="MA118" t="str">
        <v>True Pos.|Ø.001(M)|A(M)|</v>
      </c>
      <c r="MB118" t="str">
        <v>True Pos.|Ø.001(M)|A|</v>
      </c>
      <c r="MC118" t="str">
        <v>True Pos.|Ø.001|A|</v>
      </c>
      <c r="MD118" t="str">
        <v>True Pos.|Ø.001|C|</v>
      </c>
      <c r="ME118" t="str">
        <v>True Pos.|Ø.002(S)|A(S)|</v>
      </c>
      <c r="MF118" t="str">
        <v>True Pos.|Ø.002|A|</v>
      </c>
      <c r="MG118" t="str">
        <v>True Pos.|Ø.002|B|</v>
      </c>
      <c r="MH118" t="str">
        <v>True Pos.|Ø.002|C|</v>
      </c>
      <c r="MI118" t="str">
        <v>True Pos.|Ø.03(M)|A|</v>
      </c>
      <c r="MJ118" t="str">
        <v>True Pos.|Ø0.03(M)|A|</v>
      </c>
      <c r="MK118" t="str">
        <v>True Pos.|Ø0.05(L)|D|B|</v>
      </c>
      <c r="ML118" t="str">
        <v>True Pos.|Ø0.05|A|</v>
      </c>
      <c r="MM118" t="str">
        <v>True Pos.|Ø0.05|D|</v>
      </c>
      <c r="MN118" t="str">
        <v>True Pos.|Ø0.05|E|</v>
      </c>
      <c r="MO118" t="str">
        <v>True Pos.|Ø0.05|E|B|</v>
      </c>
      <c r="MP118" t="str">
        <v>True Pos.|SØ0.03|C|B|</v>
      </c>
      <c r="MQ118" t="str">
        <v>True Position|.002|A|B|</v>
      </c>
      <c r="MR118" t="str">
        <v>True. Pos.|Ø.001(M)|A|</v>
      </c>
      <c r="MS118" t="str">
        <v>True. Pps.|0.05|A|</v>
      </c>
      <c r="MT118" t="str">
        <v>Tumble Per Note 1</v>
      </c>
      <c r="MU118" t="str">
        <v>Tumble Per Note 2</v>
      </c>
    </row>
    <row r="119" spans="1:359">
      <c r="A119" t="s">
        <v>1001</v>
      </c>
      <c r="C119" s="74" t="str" cm="1">
        <f t="array" ref="C119:MU119">TRANSPOSE(_xlfn._xlws.SORT(_xlfn._xlws.FILTER($A$2:$A$499,ISNUMBER(SEARCH('Prt. Lib. &amp; Routine, Table'!L126,$A$2:$A$499)),"not found")))</f>
        <v>.0015 T.I.R. MAX</v>
      </c>
      <c r="D119" t="str">
        <v>.002 MAX ROOT RADIUS</v>
      </c>
      <c r="E119" t="str">
        <v>.012 BLUNT END</v>
      </c>
      <c r="F119" t="str">
        <v>.015 MAX</v>
      </c>
      <c r="G119" t="str">
        <v>.016 T.S.C.</v>
      </c>
      <c r="H119" t="str">
        <v>.017 BASIC</v>
      </c>
      <c r="I119" t="str">
        <v>.021 PITCH</v>
      </c>
      <c r="J119" t="str">
        <v>.022 BLUNT START</v>
      </c>
      <c r="K119" t="str">
        <v>.025 BASIC</v>
      </c>
      <c r="L119" t="str">
        <v>.035 BASIC</v>
      </c>
      <c r="M119" t="str">
        <v>.043 T.S.C</v>
      </c>
      <c r="N119" t="str">
        <v>.053 T.S.C.</v>
      </c>
      <c r="O119" t="str">
        <v>.060 HEX DEPTH</v>
      </c>
      <c r="P119" t="str">
        <v>.060 PITCH</v>
      </c>
      <c r="Q119" t="str">
        <v>.061 BASIC</v>
      </c>
      <c r="R119" t="str">
        <v>.07 HEX</v>
      </c>
      <c r="S119" t="str">
        <v>.070 HEX DEPTH</v>
      </c>
      <c r="T119" t="str">
        <v>.082 DRILL</v>
      </c>
      <c r="U119" t="str">
        <v>.082 DRILL DEPTH</v>
      </c>
      <c r="V119" t="str">
        <v>.094 HEX</v>
      </c>
      <c r="W119" t="str">
        <v>.115 T.S.C.</v>
      </c>
      <c r="X119" t="str">
        <v>.1195 / .1243 MAJOR DIAMETER</v>
      </c>
      <c r="Y119" t="str">
        <v>.1250 HEX</v>
      </c>
      <c r="Z119" t="str">
        <v>.157 MINOR DIAMETER</v>
      </c>
      <c r="AA119" t="str">
        <v>.172 FULL THD DEPTH</v>
      </c>
      <c r="AB119" t="str">
        <v>.172 MAJOR DIAMETER</v>
      </c>
      <c r="AC119" t="str">
        <v>.180 MIN DEPTH FULL THRD</v>
      </c>
      <c r="AD119" t="str">
        <v>.183 Ceter Line Thread Dwell</v>
      </c>
      <c r="AE119" t="str">
        <v>.208 MAX THRD DEPTH</v>
      </c>
      <c r="AF119" t="str">
        <v>.218 BOTTOM HALF OF SLOT</v>
      </c>
      <c r="AG119" t="str">
        <v>.261 BASIC</v>
      </c>
      <c r="AH119" t="str">
        <v>.314 T.S.C.</v>
      </c>
      <c r="AI119" t="str">
        <v>.315 BASIC</v>
      </c>
      <c r="AJ119" t="str">
        <v>.329 MINOR Ø</v>
      </c>
      <c r="AK119" t="str">
        <v>.330 BASIC</v>
      </c>
      <c r="AL119" t="str">
        <v>.35 TO TANGENT POINT</v>
      </c>
      <c r="AM119" t="str">
        <v>.375 MAJOR Ø</v>
      </c>
      <c r="AN119" t="str">
        <v>.390 BASIC</v>
      </c>
      <c r="AO119" t="str">
        <v>.440 BASIC</v>
      </c>
      <c r="AP119" t="str">
        <v>.64/.96 HIGH=Pass</v>
      </c>
      <c r="AQ119" t="str">
        <v>0.012 MAX</v>
      </c>
      <c r="AR119" t="str">
        <v>0.015 MAX</v>
      </c>
      <c r="AS119" t="str">
        <v>0.05 Per Note 2</v>
      </c>
      <c r="AT119" t="str">
        <v>0.500 PULLOUT ZONE</v>
      </c>
      <c r="AU119" t="str">
        <v>10-32 UNF-2A</v>
      </c>
      <c r="AV119" t="str">
        <v>12-28 UNF-2B</v>
      </c>
      <c r="AW119" t="str">
        <v>2.87 BASIC</v>
      </c>
      <c r="AX119" t="str">
        <v>2-56 UNC 2B 2 STARTS</v>
      </c>
      <c r="AY119" t="str">
        <v>3 LEAD THREAD</v>
      </c>
      <c r="AZ119" t="str">
        <v>32µIN Max</v>
      </c>
      <c r="BA119" t="str">
        <v>5/16"-24 UNF-2A</v>
      </c>
      <c r="BB119" t="str">
        <v>5/16-18 UNC 2A</v>
      </c>
      <c r="BC119" t="str">
        <v>5-44 UNF-2A</v>
      </c>
      <c r="BD119" t="str">
        <v>6-16µIN</v>
      </c>
      <c r="BE119" t="str">
        <v>65° BLEND</v>
      </c>
      <c r="BF119" t="str">
        <v>7.45 Top of Ball to Face</v>
      </c>
      <c r="BG119" t="str">
        <v>7/16-28 UNEF 2B</v>
      </c>
      <c r="BH119" t="str">
        <v>7/16-28-UNEF-2A</v>
      </c>
      <c r="BI119" t="str">
        <v>Alignment Per Note 3</v>
      </c>
      <c r="BJ119" t="str">
        <v>ANODIZE (SEE CHART)</v>
      </c>
      <c r="BK119" t="str">
        <v>ANODIZE AQUA Per Note 3</v>
      </c>
      <c r="BL119" t="str">
        <v>ANODIZE BOTTOM PORTION</v>
      </c>
      <c r="BM119" t="str">
        <v>ANODIZE COLOR AQUA</v>
      </c>
      <c r="BN119" t="str">
        <v>ANODIZE COLOR GREEN DWG NOTE 4</v>
      </c>
      <c r="BO119" t="str">
        <v>ANODIZE COLOR LIGHT BLUE</v>
      </c>
      <c r="BP119" t="str">
        <v>ANODIZE GREEN Per Note 2</v>
      </c>
      <c r="BQ119" t="str">
        <v>ANODIZE GREY, Per Note 1</v>
      </c>
      <c r="BR119" t="str">
        <v>ANODIZE MAGENTA</v>
      </c>
      <c r="BS119" t="str">
        <v>Anodize Per note 3</v>
      </c>
      <c r="BT119" t="str">
        <v>Anodize Per Note 4</v>
      </c>
      <c r="BU119" t="str">
        <v>ANODIZE SEAFOAM</v>
      </c>
      <c r="BV119" t="str">
        <v>Balloon 11 Symmetry</v>
      </c>
      <c r="BW119" t="str">
        <v>Balloon 12 Symmetry</v>
      </c>
      <c r="BX119" t="str">
        <v>Balloon 13 Hole Centered</v>
      </c>
      <c r="BY119" t="str">
        <v>Balloon 13 Symmerty</v>
      </c>
      <c r="BZ119" t="str">
        <v>Balloon 2 Symmetry</v>
      </c>
      <c r="CA119" t="str">
        <v>Balloon 21 CENTERED</v>
      </c>
      <c r="CB119" t="str">
        <v>Balloon 29 Symmetry</v>
      </c>
      <c r="CC119" t="str">
        <v>Balloon 3 Symmetry</v>
      </c>
      <c r="CD119" t="str">
        <v>Balloon 4 Symmetry</v>
      </c>
      <c r="CE119" t="str">
        <v>Balloon 5 blend to SØ .340</v>
      </c>
      <c r="CF119" t="str">
        <v>Balloon 5 Symmetry</v>
      </c>
      <c r="CG119" t="str">
        <v>Balloon 6 Centered</v>
      </c>
      <c r="CH119" t="str">
        <v>Balloon 9 Function Check</v>
      </c>
      <c r="CI119" t="str">
        <v>Balloon 9 Symmerty</v>
      </c>
      <c r="CJ119" t="str">
        <v>Balloons 2 &amp; 17 Symmetry |.001|A|</v>
      </c>
      <c r="CK119" t="str">
        <v>Basic Ø 3.6</v>
      </c>
      <c r="CL119" t="str">
        <v>BEAD BLAST</v>
      </c>
      <c r="CM119" t="str">
        <v>BLAST ALUMINUM OXIDE</v>
      </c>
      <c r="CN119" t="str">
        <v>Blast Note 2</v>
      </c>
      <c r="CO119" t="str">
        <v xml:space="preserve">BLAST Per Note 1 </v>
      </c>
      <c r="CP119" t="str">
        <v>BLAST Per Note 2</v>
      </c>
      <c r="CQ119" t="str">
        <v>BLAST Per Note 3</v>
      </c>
      <c r="CR119" t="str">
        <v>BLAST Per Note 4</v>
      </c>
      <c r="CS119" t="str">
        <v>BLAST Per Note 8</v>
      </c>
      <c r="CT119" t="str">
        <v>BLAST Per Traveler, MATT FINISH</v>
      </c>
      <c r="CU119" t="str">
        <v>BLAST WITH 16 GRIT ALUMINUM OXIDE</v>
      </c>
      <c r="CV119" t="str">
        <v>BLAST, Uniform Finish Per Note 3</v>
      </c>
      <c r="CW119" t="str">
        <v>BREAK EDGE</v>
      </c>
      <c r="CX119" t="str">
        <v>BREAK EDGE .014</v>
      </c>
      <c r="CY119" t="str">
        <v>BREAK EDGES Note 2</v>
      </c>
      <c r="CZ119" t="str">
        <v>BREAK SHARP Per Note 1</v>
      </c>
      <c r="DA119" t="str">
        <v>BREAK SHARPS Per Note 1</v>
      </c>
      <c r="DB119" t="str">
        <v>CE 2729</v>
      </c>
      <c r="DC119" t="str">
        <v>CE Logo per Note 3</v>
      </c>
      <c r="DD119" t="str">
        <v>CE MARK</v>
      </c>
      <c r="DE119" t="str">
        <v>Chips/Debris Removed</v>
      </c>
      <c r="DF119" t="str">
        <v>Coat Per Note 2</v>
      </c>
      <c r="DG119" t="str">
        <v>C-Sink Ø .155</v>
      </c>
      <c r="DH119" t="str">
        <v>C-Sink Ø5.2</v>
      </c>
      <c r="DI119" t="str">
        <v>Deburred</v>
      </c>
      <c r="DJ119" t="str">
        <v>DIM "A" NoGo</v>
      </c>
      <c r="DK119" t="str">
        <v>DIM "A" NoGo Hexalobe</v>
      </c>
      <c r="DL119" t="str">
        <v>EDGE BREAK</v>
      </c>
      <c r="DM119" t="str">
        <v>EDGE BREAK MIN R.004, MAX R.010</v>
      </c>
      <c r="DN119" t="str">
        <v>Edge Break per Note 1</v>
      </c>
      <c r="DO119" t="str">
        <v>ELECTROPOLISH Per Note 1</v>
      </c>
      <c r="DP119" t="str">
        <v>Finish Per Note 3</v>
      </c>
      <c r="DQ119" t="str">
        <v>FLUTE POSITION Per Note 3</v>
      </c>
      <c r="DR119" t="str">
        <v>FULL R</v>
      </c>
      <c r="DS119" t="str">
        <v>FULL RADIUS</v>
      </c>
      <c r="DT119" t="str">
        <v xml:space="preserve">FULL RADIUS </v>
      </c>
      <c r="DU119" t="str">
        <v>Function Check  (.2340 .2360 FULL)</v>
      </c>
      <c r="DV119" t="str">
        <v>FUNCTIONAL  HEXALOBE</v>
      </c>
      <c r="DW119" t="str">
        <v>GLASS BEAD Per Note 3</v>
      </c>
      <c r="DX119" t="str">
        <v>Globus Logo per Note 3</v>
      </c>
      <c r="DY119" t="str">
        <v>Gold Anodized Color</v>
      </c>
      <c r="DZ119" t="str">
        <v>Green Anodized Color</v>
      </c>
      <c r="EA119" t="str">
        <v>GRIT BLAST Per Note 3</v>
      </c>
      <c r="EB119" t="str">
        <v>Grit Blast Per Note 4</v>
      </c>
      <c r="EC119" t="str">
        <v>GRIT BLAST, DWG NOTE 3</v>
      </c>
      <c r="ED119" t="str">
        <v>HEX MINOR Ø.1292</v>
      </c>
      <c r="EE119" t="str">
        <v xml:space="preserve">HEXALOBE </v>
      </c>
      <c r="EF119" t="str">
        <v>HEXALOBE FUNCTION</v>
      </c>
      <c r="EG119" t="str">
        <v>Hexalobe Minor</v>
      </c>
      <c r="EH119" t="str">
        <v>Hexalobe NV-30</v>
      </c>
      <c r="EI119" t="str">
        <v>HEXALOBE ORIENTATION</v>
      </c>
      <c r="EJ119" t="str">
        <v>Inspect per operation 30 comments</v>
      </c>
      <c r="EK119" t="str">
        <v>INT / EXT CORNERS: R.002 TO R.010</v>
      </c>
      <c r="EL119" t="str">
        <v>INT /EXT CORNERS R.05 TO R.03</v>
      </c>
      <c r="EM119" t="str">
        <v>John is a Geek</v>
      </c>
      <c r="EN119" t="str">
        <v>LASER ETCH</v>
      </c>
      <c r="EO119" t="str">
        <v>Laser Etch Per Note 7</v>
      </c>
      <c r="EP119" t="str">
        <v xml:space="preserve">LASER MARK "CE" DWG NOTE 10 </v>
      </c>
      <c r="EQ119" t="str">
        <v>Laser Mark "P1-15004-08", Per Note 3</v>
      </c>
      <c r="ER119" t="str">
        <v>Laser Mark "P2-15004-08", Per Note 3</v>
      </c>
      <c r="ES119" t="str">
        <v>Laser Mark "P3-15004-08", Per Note 3</v>
      </c>
      <c r="ET119" t="str">
        <v>Laser Mark "P4-15004-08", Per Note 3</v>
      </c>
      <c r="EU119" t="str">
        <v xml:space="preserve">LASER MARK LOGO DWG NOTE 9 </v>
      </c>
      <c r="EV119" t="str">
        <v xml:space="preserve">LASER MARK LOT NUMBER DWG NOTE 8 </v>
      </c>
      <c r="EW119" t="str">
        <v>Laser Mark Lot, Per Note 3</v>
      </c>
      <c r="EX119" t="str">
        <v xml:space="preserve">LASER MARK PART NUMBER DWG NOTE 8 </v>
      </c>
      <c r="EY119" t="str">
        <v>LASER: 13000000</v>
      </c>
      <c r="EZ119" t="str">
        <v>LASER: CE 2797</v>
      </c>
      <c r="FA119" t="str">
        <v>LASER: LOGO</v>
      </c>
      <c r="FB119" t="str">
        <v xml:space="preserve">LASER: Lot # Per RE-75-001 </v>
      </c>
      <c r="FC119" t="str">
        <v>LAST THREAD</v>
      </c>
      <c r="FD119" t="str">
        <v>LEAD .0625</v>
      </c>
      <c r="FE119" t="str">
        <v>LOGO</v>
      </c>
      <c r="FF119" t="str">
        <v>Lot (Control) Number per Note 3</v>
      </c>
      <c r="FG119" t="str">
        <v>LOT NO.</v>
      </c>
      <c r="FH119" t="str">
        <v>LOT NUMBER</v>
      </c>
      <c r="FI119" t="str">
        <v>LOT NUMBER PER NUVASIVE SOP 9002007</v>
      </c>
      <c r="FJ119" t="str">
        <v>M 4X 0.5 - 6G - 0.063R - LH</v>
      </c>
      <c r="FK119" t="str">
        <v>M4 X 0.5 - 6G - 0.063R</v>
      </c>
      <c r="FL119" t="str">
        <v>M4 X 0.5 - 6G - 0.063R - LH</v>
      </c>
      <c r="FM119" t="str">
        <v>M4.5 X .75 6g</v>
      </c>
      <c r="FN119" t="str">
        <v>M4.5 X 0.75 6g</v>
      </c>
      <c r="FO119" t="str">
        <v>M5x0.8-6g</v>
      </c>
      <c r="FP119" t="str">
        <v xml:space="preserve">M5x0.8-6g </v>
      </c>
      <c r="FQ119" t="str">
        <v>M6 X .75 6g</v>
      </c>
      <c r="FR119" t="str">
        <v>M6 X 0.75-6g</v>
      </c>
      <c r="FS119" t="str">
        <v>M6 X0.75 - 6g</v>
      </c>
      <c r="FT119" t="str">
        <v>M6X0.75 - 6H</v>
      </c>
      <c r="FU119" t="str">
        <v>M7 X 1.00 6g THREAD</v>
      </c>
      <c r="FV119" t="str">
        <v>M7X1.00 6g THREAD</v>
      </c>
      <c r="FW119" t="str">
        <v>M7X1.00 6h THREAD</v>
      </c>
      <c r="FX119" t="str">
        <v>Magenta Anodized Color</v>
      </c>
      <c r="FY119" t="str">
        <v>MAJOR Ø .380</v>
      </c>
      <c r="FZ119" t="str">
        <v>MAJORØ</v>
      </c>
      <c r="GA119" t="str">
        <v>MATT FINISH Per Note 3</v>
      </c>
      <c r="GB119" t="str">
        <v>MATT FINISH Per Traveler</v>
      </c>
      <c r="GC119" t="str">
        <v>MATTE FINISH</v>
      </c>
      <c r="GD119" t="str">
        <v>MATTE FINISH DWG NOTE 3</v>
      </c>
      <c r="GE119" t="str">
        <v>MATTE FINISH Note 3</v>
      </c>
      <c r="GF119" t="str">
        <v>Matte Finish Per Note 3</v>
      </c>
      <c r="GG119" t="str">
        <v>MATTE FINISH SIZE 10 GLASS BEAD</v>
      </c>
      <c r="GH119" t="str">
        <v>MAX ROOT RADIUS</v>
      </c>
      <c r="GI119" t="str">
        <v xml:space="preserve">Mill Profile Centered </v>
      </c>
      <c r="GJ119" t="str">
        <v>Minor Ø Unconstrained Check</v>
      </c>
      <c r="GK119" t="str">
        <v>MINOR Ø.1336</v>
      </c>
      <c r="GL119" t="str">
        <v>NO ANODIZE Per note 8</v>
      </c>
      <c r="GM119" t="str">
        <v>NO ANODIZE Per note 9</v>
      </c>
      <c r="GN119" t="str">
        <v>No Nicks, Scratches, Tool Marks, etc.</v>
      </c>
      <c r="GO119" t="str">
        <v>No Nicks,Scratches,Tool Marks,etc.</v>
      </c>
      <c r="GP119" t="str">
        <v>NO TOOL MARKS</v>
      </c>
      <c r="GQ119" t="str">
        <v>NOTE 3 THREAD RELIEF</v>
      </c>
      <c r="GR119" t="str">
        <v>NV-27 FUNC.</v>
      </c>
      <c r="GS119" t="str">
        <v>NV-30 DIM A</v>
      </c>
      <c r="GT119" t="str">
        <v>NV-30 DIM B</v>
      </c>
      <c r="GU119" t="str">
        <v>NV-30 DIM F</v>
      </c>
      <c r="GV119" t="str">
        <v>Ø .1250 HEX</v>
      </c>
      <c r="GW119" t="str">
        <v>Ø 9.4 MAJOR</v>
      </c>
      <c r="GX119" t="str">
        <v>Ø.096 MAX PILOT HOLE</v>
      </c>
      <c r="GY119" t="str">
        <v>Ø.125 THRU</v>
      </c>
      <c r="GZ119" t="str">
        <v>Ø.205 COUNTERSINK</v>
      </c>
      <c r="HA119" t="str">
        <v>Ø.260 T.S.C.</v>
      </c>
      <c r="HB119" t="str">
        <v>Ø.500 BASIC</v>
      </c>
      <c r="HC119" t="str">
        <v xml:space="preserve">OVAL CENTERED </v>
      </c>
      <c r="HD119" t="str">
        <v>PART NO. 15100</v>
      </c>
      <c r="HE119" t="str">
        <v>PART NUMBER 13100000</v>
      </c>
      <c r="HF119" t="str">
        <v>PART NUMBER 13600000</v>
      </c>
      <c r="HG119" t="str">
        <v>Part Number per Note 3</v>
      </c>
      <c r="HH119" t="str">
        <v>PD 5/16-18 UNC 2A</v>
      </c>
      <c r="HI119" t="str">
        <v>Perp.|0.05|A|</v>
      </c>
      <c r="HJ119" t="str">
        <v>PILOT THRU HOLE PRESENT</v>
      </c>
      <c r="HK119" t="str">
        <v>PITCH .060</v>
      </c>
      <c r="HL119" t="str">
        <v>Profile |.001|A|</v>
      </c>
      <c r="HM119" t="str">
        <v>Profile |.0015 | A | X-Y</v>
      </c>
      <c r="HN119" t="str">
        <v>Profile |.002| |A|B| X-Y</v>
      </c>
      <c r="HO119" t="str">
        <v>Profile |.002|A|B|</v>
      </c>
      <c r="HP119" t="str">
        <v>Profile |.002|A|B| X-Y</v>
      </c>
      <c r="HQ119" t="str">
        <v>Profile:|010|A|B|C|</v>
      </c>
      <c r="HR119" t="str">
        <v>Profile| .002| A|B|</v>
      </c>
      <c r="HS119" t="str">
        <v>Profile|.001|</v>
      </c>
      <c r="HT119" t="str">
        <v>Profile|.001|A|</v>
      </c>
      <c r="HU119" t="str">
        <v>Profile|.001|A|B|</v>
      </c>
      <c r="HV119" t="str">
        <v xml:space="preserve">Profile|.001|A|B| A&lt;-&gt;B </v>
      </c>
      <c r="HW119" t="str">
        <v>Profile|.001|A|B| C&lt;-&gt;D</v>
      </c>
      <c r="HX119" t="str">
        <v>Profile|.001|A|B| L-M</v>
      </c>
      <c r="HY119" t="str">
        <v>Profile|.001|A|B| P-Q</v>
      </c>
      <c r="HZ119" t="str">
        <v>Profile|.001|A|B|C&lt;-&gt;D</v>
      </c>
      <c r="IA119" t="str">
        <v>Profile|.001|A|C&lt;--&gt;D</v>
      </c>
      <c r="IB119" t="str">
        <v>Profile|.001|A|UNILATERAL</v>
      </c>
      <c r="IC119" t="str">
        <v>Profile|.001|C|</v>
      </c>
      <c r="ID119" t="str">
        <v>Profile|.0012|D1|</v>
      </c>
      <c r="IE119" t="str">
        <v>Profile|.0015| A-B UNI.</v>
      </c>
      <c r="IF119" t="str">
        <v>Profile|.0015| UNI.</v>
      </c>
      <c r="IG119" t="str">
        <v>Profile|.0015|A| X-Y</v>
      </c>
      <c r="IH119" t="str">
        <v>Profile|.0015|E|F|</v>
      </c>
      <c r="II119" t="str">
        <v>Profile|.0016|B|D|</v>
      </c>
      <c r="IJ119" t="str">
        <v>Profile|.002(U).000|A|</v>
      </c>
      <c r="IK119" t="str">
        <v>Profile|.002|</v>
      </c>
      <c r="IL119" t="str">
        <v>Profile|.002|A</v>
      </c>
      <c r="IM119" t="str">
        <v>Profile|.002|A|</v>
      </c>
      <c r="IN119" t="str">
        <v>Profile|.002|A|B|</v>
      </c>
      <c r="IO119" t="str">
        <v xml:space="preserve">Profile|.002|A|B| A&lt;-&gt;B </v>
      </c>
      <c r="IP119" t="str">
        <v>Profile|.002|A|B| C&lt;-&gt;D</v>
      </c>
      <c r="IQ119" t="str">
        <v>Profile|.002|A|B| X-Y</v>
      </c>
      <c r="IR119" t="str">
        <v>Profile|.002|A|B|C|X-Y</v>
      </c>
      <c r="IS119" t="str">
        <v>Profile|.002|A|B|X&lt;--&gt;Y</v>
      </c>
      <c r="IT119" t="str">
        <v>Profile|.002|A|B|X-Y</v>
      </c>
      <c r="IU119" t="str">
        <v>Profile|.002|A|C|</v>
      </c>
      <c r="IV119" t="str">
        <v>Profile|.002|C|A|</v>
      </c>
      <c r="IW119" t="str">
        <v>Profile|.002|C|B|</v>
      </c>
      <c r="IX119" t="str">
        <v>Profile|.0020|</v>
      </c>
      <c r="IY119" t="str">
        <v>Profile|.003|A|</v>
      </c>
      <c r="IZ119" t="str">
        <v>Profile|.003|A|B|C| Uni.</v>
      </c>
      <c r="JA119" t="str">
        <v>Profile|.003|E|F|</v>
      </c>
      <c r="JB119" t="str">
        <v>Profile|.004(U) .003|A|B|C|</v>
      </c>
      <c r="JC119" t="str">
        <v>Profile|.004|A| UNI.</v>
      </c>
      <c r="JD119" t="str">
        <v>Profile|.005|A|C|</v>
      </c>
      <c r="JE119" t="str">
        <v>Profile|.005|A|C|A&lt;--&gt;B, C&lt;--&gt;D</v>
      </c>
      <c r="JF119" t="str">
        <v>Profile|.005|A|D| A-B UNI.</v>
      </c>
      <c r="JG119" t="str">
        <v>Profile|.005|A|D| UNI.</v>
      </c>
      <c r="JH119" t="str">
        <v>Profile|.010|A|B|</v>
      </c>
      <c r="JI119" t="str">
        <v>Profile|.010|A|B|C|</v>
      </c>
      <c r="JJ119" t="str">
        <v>Profile|.03|A|</v>
      </c>
      <c r="JK119" t="str">
        <v>Profile|.05|A|B|</v>
      </c>
      <c r="JL119" t="str">
        <v>Profile|0.03|</v>
      </c>
      <c r="JM119" t="str">
        <v>Profile|0.03|A|</v>
      </c>
      <c r="JN119" t="str">
        <v>Profile|0.03|A|B|</v>
      </c>
      <c r="JO119" t="str">
        <v>Profile|0.05{A|C|</v>
      </c>
      <c r="JP119" t="str">
        <v>Profile|0.05|A|B|</v>
      </c>
      <c r="JQ119" t="str">
        <v>Profile|0.05|E|</v>
      </c>
      <c r="JR119" t="str">
        <v>Profile|0.05|E|F|</v>
      </c>
      <c r="JS119" t="str">
        <v>Profile|0.06|A|C|</v>
      </c>
      <c r="JT119" t="str">
        <v>Profile|0.1|A|A|</v>
      </c>
      <c r="JU119" t="str">
        <v>Profile|0.1|D1|</v>
      </c>
      <c r="JV119" t="str">
        <v>Profile|A|B|C|</v>
      </c>
      <c r="JW119" t="str">
        <v>Proile|.002|A|B|J-K</v>
      </c>
      <c r="JX119" t="str">
        <v>P-Thread Form</v>
      </c>
      <c r="JY119" t="str">
        <v>R  FULL RADIUS</v>
      </c>
      <c r="JZ119" t="str">
        <v>R.001/.006</v>
      </c>
      <c r="KA119" t="str">
        <v>R.003 MAX</v>
      </c>
      <c r="KB119" t="str">
        <v>R.005 MAX</v>
      </c>
      <c r="KC119" t="str">
        <v>R.030</v>
      </c>
      <c r="KD119" t="str">
        <v>R.25 MAX</v>
      </c>
      <c r="KE119" t="str">
        <v>R1.33 BASIC</v>
      </c>
      <c r="KF119" t="str">
        <v>R3.3</v>
      </c>
      <c r="KG119" t="str">
        <v>Ra 1.6 MAX</v>
      </c>
      <c r="KH119" t="str">
        <v>RAD @ FACE &amp; OD CHAMFER</v>
      </c>
      <c r="KI119" t="str">
        <v>RAD. @ ID &amp; BACK FACE</v>
      </c>
      <c r="KJ119" t="str">
        <v>RAD. @ OD &amp; BACK FACE</v>
      </c>
      <c r="KK119" t="str">
        <v>REMOVE SHRP EDGES .005 MAX</v>
      </c>
      <c r="KL119" t="str">
        <v>ROD SLOT CENTERED</v>
      </c>
      <c r="KM119" t="str">
        <v>SHARP OKAY</v>
      </c>
      <c r="KN119" t="str">
        <v>Slot Centered</v>
      </c>
      <c r="KO119" t="str">
        <v>SLOT WIDTH</v>
      </c>
      <c r="KP119" t="str">
        <v>Surface Finish Per Note 1</v>
      </c>
      <c r="KQ119" t="str">
        <v>Symmerty Balloon A_6</v>
      </c>
      <c r="KR119" t="str">
        <v>T27 HEXALOBE Per Note 1</v>
      </c>
      <c r="KS119" t="str">
        <v>T27 TORX</v>
      </c>
      <c r="KT119" t="str">
        <v>THRD DEPTH</v>
      </c>
      <c r="KU119" t="str">
        <v>Thread Form Per Note 3</v>
      </c>
      <c r="KV119" t="str">
        <v>THREAD INTO ROD SLOT</v>
      </c>
      <c r="KW119" t="str">
        <v>Thread Timed Print Note 6</v>
      </c>
      <c r="KX119" t="str">
        <v>TOOL MISMATCH PERMISSIBLE</v>
      </c>
      <c r="KY119" t="str">
        <v>Tot. Runout|Ø.002|C|</v>
      </c>
      <c r="KZ119" t="str">
        <v>Total Runout|.002|E|</v>
      </c>
      <c r="LA119" t="str">
        <v>TRIPLE LEAD THREAD</v>
      </c>
      <c r="LB119" t="str">
        <v>True Pos. |.001 (M)|A|</v>
      </c>
      <c r="LC119" t="str">
        <v>True Pos. |.002(M)|A|B|</v>
      </c>
      <c r="LD119" t="str">
        <v>True Pos. |.002|</v>
      </c>
      <c r="LE119" t="str">
        <v>True Pos. |.002|A|</v>
      </c>
      <c r="LF119" t="str">
        <v>True Pos. |.002|A|B|</v>
      </c>
      <c r="LG119" t="str">
        <v>True Pos. |.004|A|C|B|</v>
      </c>
      <c r="LH119" t="str">
        <v>True Pos. |.005(M)|A|B|</v>
      </c>
      <c r="LI119" t="str">
        <v>True Pos.|.000(L)|A|D|</v>
      </c>
      <c r="LJ119" t="str">
        <v>True Pos.|.000(M)|A|</v>
      </c>
      <c r="LK119" t="str">
        <v>True Pos.|.001(M)|A|</v>
      </c>
      <c r="LL119" t="str">
        <v>True Pos.|.001|B|</v>
      </c>
      <c r="LM119" t="str">
        <v>True Pos.|.001|E|</v>
      </c>
      <c r="LN119" t="str">
        <v>True Pos.|.002|A|</v>
      </c>
      <c r="LO119" t="str">
        <v>True Pos.|.002|B|</v>
      </c>
      <c r="LP119" t="str">
        <v>True Pos.|.002|C|</v>
      </c>
      <c r="LQ119" t="str">
        <v>True Pos.|.002|D1|</v>
      </c>
      <c r="LR119" t="str">
        <v>True Pos.|.002|D1|D2|</v>
      </c>
      <c r="LS119" t="str">
        <v>True Pos.|.05|A|</v>
      </c>
      <c r="LT119" t="str">
        <v>True Pos.|.1|A|B|C|</v>
      </c>
      <c r="LU119" t="str">
        <v>True Pos.|.13|A</v>
      </c>
      <c r="LV119" t="str">
        <v>True Pos.|0.05|A|</v>
      </c>
      <c r="LW119" t="str">
        <v>True Pos.|0.1|A|B|C|</v>
      </c>
      <c r="LX119" t="str">
        <v>True Pos.|0.13|A|</v>
      </c>
      <c r="LY119" t="str">
        <v>True Pos.|Ø.000(M)|A|</v>
      </c>
      <c r="LZ119" t="str">
        <v>True Pos.|Ø.000(M)|B|</v>
      </c>
      <c r="MA119" t="str">
        <v>True Pos.|Ø.001(M)|A(M)|</v>
      </c>
      <c r="MB119" t="str">
        <v>True Pos.|Ø.001(M)|A|</v>
      </c>
      <c r="MC119" t="str">
        <v>True Pos.|Ø.001|A|</v>
      </c>
      <c r="MD119" t="str">
        <v>True Pos.|Ø.001|C|</v>
      </c>
      <c r="ME119" t="str">
        <v>True Pos.|Ø.002(S)|A(S)|</v>
      </c>
      <c r="MF119" t="str">
        <v>True Pos.|Ø.002|A|</v>
      </c>
      <c r="MG119" t="str">
        <v>True Pos.|Ø.002|B|</v>
      </c>
      <c r="MH119" t="str">
        <v>True Pos.|Ø.002|C|</v>
      </c>
      <c r="MI119" t="str">
        <v>True Pos.|Ø.03(M)|A|</v>
      </c>
      <c r="MJ119" t="str">
        <v>True Pos.|Ø0.03(M)|A|</v>
      </c>
      <c r="MK119" t="str">
        <v>True Pos.|Ø0.05(L)|D|B|</v>
      </c>
      <c r="ML119" t="str">
        <v>True Pos.|Ø0.05|A|</v>
      </c>
      <c r="MM119" t="str">
        <v>True Pos.|Ø0.05|D|</v>
      </c>
      <c r="MN119" t="str">
        <v>True Pos.|Ø0.05|E|</v>
      </c>
      <c r="MO119" t="str">
        <v>True Pos.|Ø0.05|E|B|</v>
      </c>
      <c r="MP119" t="str">
        <v>True Pos.|SØ0.03|C|B|</v>
      </c>
      <c r="MQ119" t="str">
        <v>True Position|.002|A|B|</v>
      </c>
      <c r="MR119" t="str">
        <v>True. Pos.|Ø.001(M)|A|</v>
      </c>
      <c r="MS119" t="str">
        <v>True. Pps.|0.05|A|</v>
      </c>
      <c r="MT119" t="str">
        <v>Tumble Per Note 1</v>
      </c>
      <c r="MU119" t="str">
        <v>Tumble Per Note 2</v>
      </c>
    </row>
    <row r="120" spans="1:359" ht="14.25" customHeight="1">
      <c r="A120" t="s">
        <v>1002</v>
      </c>
      <c r="C120" s="74" t="str" cm="1">
        <f t="array" ref="C120:MU120">TRANSPOSE(_xlfn._xlws.SORT(_xlfn._xlws.FILTER($A$2:$A$499,ISNUMBER(SEARCH('Prt. Lib. &amp; Routine, Table'!L127,$A$2:$A$499)),"not found")))</f>
        <v>.0015 T.I.R. MAX</v>
      </c>
      <c r="D120" t="str">
        <v>.002 MAX ROOT RADIUS</v>
      </c>
      <c r="E120" t="str">
        <v>.012 BLUNT END</v>
      </c>
      <c r="F120" t="str">
        <v>.015 MAX</v>
      </c>
      <c r="G120" t="str">
        <v>.016 T.S.C.</v>
      </c>
      <c r="H120" t="str">
        <v>.017 BASIC</v>
      </c>
      <c r="I120" t="str">
        <v>.021 PITCH</v>
      </c>
      <c r="J120" t="str">
        <v>.022 BLUNT START</v>
      </c>
      <c r="K120" t="str">
        <v>.025 BASIC</v>
      </c>
      <c r="L120" t="str">
        <v>.035 BASIC</v>
      </c>
      <c r="M120" t="str">
        <v>.043 T.S.C</v>
      </c>
      <c r="N120" t="str">
        <v>.053 T.S.C.</v>
      </c>
      <c r="O120" t="str">
        <v>.060 HEX DEPTH</v>
      </c>
      <c r="P120" t="str">
        <v>.060 PITCH</v>
      </c>
      <c r="Q120" t="str">
        <v>.061 BASIC</v>
      </c>
      <c r="R120" t="str">
        <v>.07 HEX</v>
      </c>
      <c r="S120" t="str">
        <v>.070 HEX DEPTH</v>
      </c>
      <c r="T120" t="str">
        <v>.082 DRILL</v>
      </c>
      <c r="U120" t="str">
        <v>.082 DRILL DEPTH</v>
      </c>
      <c r="V120" t="str">
        <v>.094 HEX</v>
      </c>
      <c r="W120" t="str">
        <v>.115 T.S.C.</v>
      </c>
      <c r="X120" t="str">
        <v>.1195 / .1243 MAJOR DIAMETER</v>
      </c>
      <c r="Y120" t="str">
        <v>.1250 HEX</v>
      </c>
      <c r="Z120" t="str">
        <v>.157 MINOR DIAMETER</v>
      </c>
      <c r="AA120" t="str">
        <v>.172 FULL THD DEPTH</v>
      </c>
      <c r="AB120" t="str">
        <v>.172 MAJOR DIAMETER</v>
      </c>
      <c r="AC120" t="str">
        <v>.180 MIN DEPTH FULL THRD</v>
      </c>
      <c r="AD120" t="str">
        <v>.183 Ceter Line Thread Dwell</v>
      </c>
      <c r="AE120" t="str">
        <v>.208 MAX THRD DEPTH</v>
      </c>
      <c r="AF120" t="str">
        <v>.218 BOTTOM HALF OF SLOT</v>
      </c>
      <c r="AG120" t="str">
        <v>.261 BASIC</v>
      </c>
      <c r="AH120" t="str">
        <v>.314 T.S.C.</v>
      </c>
      <c r="AI120" t="str">
        <v>.315 BASIC</v>
      </c>
      <c r="AJ120" t="str">
        <v>.329 MINOR Ø</v>
      </c>
      <c r="AK120" t="str">
        <v>.330 BASIC</v>
      </c>
      <c r="AL120" t="str">
        <v>.35 TO TANGENT POINT</v>
      </c>
      <c r="AM120" t="str">
        <v>.375 MAJOR Ø</v>
      </c>
      <c r="AN120" t="str">
        <v>.390 BASIC</v>
      </c>
      <c r="AO120" t="str">
        <v>.440 BASIC</v>
      </c>
      <c r="AP120" t="str">
        <v>.64/.96 HIGH=Pass</v>
      </c>
      <c r="AQ120" t="str">
        <v>0.012 MAX</v>
      </c>
      <c r="AR120" t="str">
        <v>0.015 MAX</v>
      </c>
      <c r="AS120" t="str">
        <v>0.05 Per Note 2</v>
      </c>
      <c r="AT120" t="str">
        <v>0.500 PULLOUT ZONE</v>
      </c>
      <c r="AU120" t="str">
        <v>10-32 UNF-2A</v>
      </c>
      <c r="AV120" t="str">
        <v>12-28 UNF-2B</v>
      </c>
      <c r="AW120" t="str">
        <v>2.87 BASIC</v>
      </c>
      <c r="AX120" t="str">
        <v>2-56 UNC 2B 2 STARTS</v>
      </c>
      <c r="AY120" t="str">
        <v>3 LEAD THREAD</v>
      </c>
      <c r="AZ120" t="str">
        <v>32µIN Max</v>
      </c>
      <c r="BA120" t="str">
        <v>5/16"-24 UNF-2A</v>
      </c>
      <c r="BB120" t="str">
        <v>5/16-18 UNC 2A</v>
      </c>
      <c r="BC120" t="str">
        <v>5-44 UNF-2A</v>
      </c>
      <c r="BD120" t="str">
        <v>6-16µIN</v>
      </c>
      <c r="BE120" t="str">
        <v>65° BLEND</v>
      </c>
      <c r="BF120" t="str">
        <v>7.45 Top of Ball to Face</v>
      </c>
      <c r="BG120" t="str">
        <v>7/16-28 UNEF 2B</v>
      </c>
      <c r="BH120" t="str">
        <v>7/16-28-UNEF-2A</v>
      </c>
      <c r="BI120" t="str">
        <v>Alignment Per Note 3</v>
      </c>
      <c r="BJ120" t="str">
        <v>ANODIZE (SEE CHART)</v>
      </c>
      <c r="BK120" t="str">
        <v>ANODIZE AQUA Per Note 3</v>
      </c>
      <c r="BL120" t="str">
        <v>ANODIZE BOTTOM PORTION</v>
      </c>
      <c r="BM120" t="str">
        <v>ANODIZE COLOR AQUA</v>
      </c>
      <c r="BN120" t="str">
        <v>ANODIZE COLOR GREEN DWG NOTE 4</v>
      </c>
      <c r="BO120" t="str">
        <v>ANODIZE COLOR LIGHT BLUE</v>
      </c>
      <c r="BP120" t="str">
        <v>ANODIZE GREEN Per Note 2</v>
      </c>
      <c r="BQ120" t="str">
        <v>ANODIZE GREY, Per Note 1</v>
      </c>
      <c r="BR120" t="str">
        <v>ANODIZE MAGENTA</v>
      </c>
      <c r="BS120" t="str">
        <v>Anodize Per note 3</v>
      </c>
      <c r="BT120" t="str">
        <v>Anodize Per Note 4</v>
      </c>
      <c r="BU120" t="str">
        <v>ANODIZE SEAFOAM</v>
      </c>
      <c r="BV120" t="str">
        <v>Balloon 11 Symmetry</v>
      </c>
      <c r="BW120" t="str">
        <v>Balloon 12 Symmetry</v>
      </c>
      <c r="BX120" t="str">
        <v>Balloon 13 Hole Centered</v>
      </c>
      <c r="BY120" t="str">
        <v>Balloon 13 Symmerty</v>
      </c>
      <c r="BZ120" t="str">
        <v>Balloon 2 Symmetry</v>
      </c>
      <c r="CA120" t="str">
        <v>Balloon 21 CENTERED</v>
      </c>
      <c r="CB120" t="str">
        <v>Balloon 29 Symmetry</v>
      </c>
      <c r="CC120" t="str">
        <v>Balloon 3 Symmetry</v>
      </c>
      <c r="CD120" t="str">
        <v>Balloon 4 Symmetry</v>
      </c>
      <c r="CE120" t="str">
        <v>Balloon 5 blend to SØ .340</v>
      </c>
      <c r="CF120" t="str">
        <v>Balloon 5 Symmetry</v>
      </c>
      <c r="CG120" t="str">
        <v>Balloon 6 Centered</v>
      </c>
      <c r="CH120" t="str">
        <v>Balloon 9 Function Check</v>
      </c>
      <c r="CI120" t="str">
        <v>Balloon 9 Symmerty</v>
      </c>
      <c r="CJ120" t="str">
        <v>Balloons 2 &amp; 17 Symmetry |.001|A|</v>
      </c>
      <c r="CK120" t="str">
        <v>Basic Ø 3.6</v>
      </c>
      <c r="CL120" t="str">
        <v>BEAD BLAST</v>
      </c>
      <c r="CM120" t="str">
        <v>BLAST ALUMINUM OXIDE</v>
      </c>
      <c r="CN120" t="str">
        <v>Blast Note 2</v>
      </c>
      <c r="CO120" t="str">
        <v xml:space="preserve">BLAST Per Note 1 </v>
      </c>
      <c r="CP120" t="str">
        <v>BLAST Per Note 2</v>
      </c>
      <c r="CQ120" t="str">
        <v>BLAST Per Note 3</v>
      </c>
      <c r="CR120" t="str">
        <v>BLAST Per Note 4</v>
      </c>
      <c r="CS120" t="str">
        <v>BLAST Per Note 8</v>
      </c>
      <c r="CT120" t="str">
        <v>BLAST Per Traveler, MATT FINISH</v>
      </c>
      <c r="CU120" t="str">
        <v>BLAST WITH 16 GRIT ALUMINUM OXIDE</v>
      </c>
      <c r="CV120" t="str">
        <v>BLAST, Uniform Finish Per Note 3</v>
      </c>
      <c r="CW120" t="str">
        <v>BREAK EDGE</v>
      </c>
      <c r="CX120" t="str">
        <v>BREAK EDGE .014</v>
      </c>
      <c r="CY120" t="str">
        <v>BREAK EDGES Note 2</v>
      </c>
      <c r="CZ120" t="str">
        <v>BREAK SHARP Per Note 1</v>
      </c>
      <c r="DA120" t="str">
        <v>BREAK SHARPS Per Note 1</v>
      </c>
      <c r="DB120" t="str">
        <v>CE 2729</v>
      </c>
      <c r="DC120" t="str">
        <v>CE Logo per Note 3</v>
      </c>
      <c r="DD120" t="str">
        <v>CE MARK</v>
      </c>
      <c r="DE120" t="str">
        <v>Chips/Debris Removed</v>
      </c>
      <c r="DF120" t="str">
        <v>Coat Per Note 2</v>
      </c>
      <c r="DG120" t="str">
        <v>C-Sink Ø .155</v>
      </c>
      <c r="DH120" t="str">
        <v>C-Sink Ø5.2</v>
      </c>
      <c r="DI120" t="str">
        <v>Deburred</v>
      </c>
      <c r="DJ120" t="str">
        <v>DIM "A" NoGo</v>
      </c>
      <c r="DK120" t="str">
        <v>DIM "A" NoGo Hexalobe</v>
      </c>
      <c r="DL120" t="str">
        <v>EDGE BREAK</v>
      </c>
      <c r="DM120" t="str">
        <v>EDGE BREAK MIN R.004, MAX R.010</v>
      </c>
      <c r="DN120" t="str">
        <v>Edge Break per Note 1</v>
      </c>
      <c r="DO120" t="str">
        <v>ELECTROPOLISH Per Note 1</v>
      </c>
      <c r="DP120" t="str">
        <v>Finish Per Note 3</v>
      </c>
      <c r="DQ120" t="str">
        <v>FLUTE POSITION Per Note 3</v>
      </c>
      <c r="DR120" t="str">
        <v>FULL R</v>
      </c>
      <c r="DS120" t="str">
        <v>FULL RADIUS</v>
      </c>
      <c r="DT120" t="str">
        <v xml:space="preserve">FULL RADIUS </v>
      </c>
      <c r="DU120" t="str">
        <v>Function Check  (.2340 .2360 FULL)</v>
      </c>
      <c r="DV120" t="str">
        <v>FUNCTIONAL  HEXALOBE</v>
      </c>
      <c r="DW120" t="str">
        <v>GLASS BEAD Per Note 3</v>
      </c>
      <c r="DX120" t="str">
        <v>Globus Logo per Note 3</v>
      </c>
      <c r="DY120" t="str">
        <v>Gold Anodized Color</v>
      </c>
      <c r="DZ120" t="str">
        <v>Green Anodized Color</v>
      </c>
      <c r="EA120" t="str">
        <v>GRIT BLAST Per Note 3</v>
      </c>
      <c r="EB120" t="str">
        <v>Grit Blast Per Note 4</v>
      </c>
      <c r="EC120" t="str">
        <v>GRIT BLAST, DWG NOTE 3</v>
      </c>
      <c r="ED120" t="str">
        <v>HEX MINOR Ø.1292</v>
      </c>
      <c r="EE120" t="str">
        <v xml:space="preserve">HEXALOBE </v>
      </c>
      <c r="EF120" t="str">
        <v>HEXALOBE FUNCTION</v>
      </c>
      <c r="EG120" t="str">
        <v>Hexalobe Minor</v>
      </c>
      <c r="EH120" t="str">
        <v>Hexalobe NV-30</v>
      </c>
      <c r="EI120" t="str">
        <v>HEXALOBE ORIENTATION</v>
      </c>
      <c r="EJ120" t="str">
        <v>Inspect per operation 30 comments</v>
      </c>
      <c r="EK120" t="str">
        <v>INT / EXT CORNERS: R.002 TO R.010</v>
      </c>
      <c r="EL120" t="str">
        <v>INT /EXT CORNERS R.05 TO R.03</v>
      </c>
      <c r="EM120" t="str">
        <v>John is a Geek</v>
      </c>
      <c r="EN120" t="str">
        <v>LASER ETCH</v>
      </c>
      <c r="EO120" t="str">
        <v>Laser Etch Per Note 7</v>
      </c>
      <c r="EP120" t="str">
        <v xml:space="preserve">LASER MARK "CE" DWG NOTE 10 </v>
      </c>
      <c r="EQ120" t="str">
        <v>Laser Mark "P1-15004-08", Per Note 3</v>
      </c>
      <c r="ER120" t="str">
        <v>Laser Mark "P2-15004-08", Per Note 3</v>
      </c>
      <c r="ES120" t="str">
        <v>Laser Mark "P3-15004-08", Per Note 3</v>
      </c>
      <c r="ET120" t="str">
        <v>Laser Mark "P4-15004-08", Per Note 3</v>
      </c>
      <c r="EU120" t="str">
        <v xml:space="preserve">LASER MARK LOGO DWG NOTE 9 </v>
      </c>
      <c r="EV120" t="str">
        <v xml:space="preserve">LASER MARK LOT NUMBER DWG NOTE 8 </v>
      </c>
      <c r="EW120" t="str">
        <v>Laser Mark Lot, Per Note 3</v>
      </c>
      <c r="EX120" t="str">
        <v xml:space="preserve">LASER MARK PART NUMBER DWG NOTE 8 </v>
      </c>
      <c r="EY120" t="str">
        <v>LASER: 13000000</v>
      </c>
      <c r="EZ120" t="str">
        <v>LASER: CE 2797</v>
      </c>
      <c r="FA120" t="str">
        <v>LASER: LOGO</v>
      </c>
      <c r="FB120" t="str">
        <v xml:space="preserve">LASER: Lot # Per RE-75-001 </v>
      </c>
      <c r="FC120" t="str">
        <v>LAST THREAD</v>
      </c>
      <c r="FD120" t="str">
        <v>LEAD .0625</v>
      </c>
      <c r="FE120" t="str">
        <v>LOGO</v>
      </c>
      <c r="FF120" t="str">
        <v>Lot (Control) Number per Note 3</v>
      </c>
      <c r="FG120" t="str">
        <v>LOT NO.</v>
      </c>
      <c r="FH120" t="str">
        <v>LOT NUMBER</v>
      </c>
      <c r="FI120" t="str">
        <v>LOT NUMBER PER NUVASIVE SOP 9002007</v>
      </c>
      <c r="FJ120" t="str">
        <v>M 4X 0.5 - 6G - 0.063R - LH</v>
      </c>
      <c r="FK120" t="str">
        <v>M4 X 0.5 - 6G - 0.063R</v>
      </c>
      <c r="FL120" t="str">
        <v>M4 X 0.5 - 6G - 0.063R - LH</v>
      </c>
      <c r="FM120" t="str">
        <v>M4.5 X .75 6g</v>
      </c>
      <c r="FN120" t="str">
        <v>M4.5 X 0.75 6g</v>
      </c>
      <c r="FO120" t="str">
        <v>M5x0.8-6g</v>
      </c>
      <c r="FP120" t="str">
        <v xml:space="preserve">M5x0.8-6g </v>
      </c>
      <c r="FQ120" t="str">
        <v>M6 X .75 6g</v>
      </c>
      <c r="FR120" t="str">
        <v>M6 X 0.75-6g</v>
      </c>
      <c r="FS120" t="str">
        <v>M6 X0.75 - 6g</v>
      </c>
      <c r="FT120" t="str">
        <v>M6X0.75 - 6H</v>
      </c>
      <c r="FU120" t="str">
        <v>M7 X 1.00 6g THREAD</v>
      </c>
      <c r="FV120" t="str">
        <v>M7X1.00 6g THREAD</v>
      </c>
      <c r="FW120" t="str">
        <v>M7X1.00 6h THREAD</v>
      </c>
      <c r="FX120" t="str">
        <v>Magenta Anodized Color</v>
      </c>
      <c r="FY120" t="str">
        <v>MAJOR Ø .380</v>
      </c>
      <c r="FZ120" t="str">
        <v>MAJORØ</v>
      </c>
      <c r="GA120" t="str">
        <v>MATT FINISH Per Note 3</v>
      </c>
      <c r="GB120" t="str">
        <v>MATT FINISH Per Traveler</v>
      </c>
      <c r="GC120" t="str">
        <v>MATTE FINISH</v>
      </c>
      <c r="GD120" t="str">
        <v>MATTE FINISH DWG NOTE 3</v>
      </c>
      <c r="GE120" t="str">
        <v>MATTE FINISH Note 3</v>
      </c>
      <c r="GF120" t="str">
        <v>Matte Finish Per Note 3</v>
      </c>
      <c r="GG120" t="str">
        <v>MATTE FINISH SIZE 10 GLASS BEAD</v>
      </c>
      <c r="GH120" t="str">
        <v>MAX ROOT RADIUS</v>
      </c>
      <c r="GI120" t="str">
        <v xml:space="preserve">Mill Profile Centered </v>
      </c>
      <c r="GJ120" t="str">
        <v>Minor Ø Unconstrained Check</v>
      </c>
      <c r="GK120" t="str">
        <v>MINOR Ø.1336</v>
      </c>
      <c r="GL120" t="str">
        <v>NO ANODIZE Per note 8</v>
      </c>
      <c r="GM120" t="str">
        <v>NO ANODIZE Per note 9</v>
      </c>
      <c r="GN120" t="str">
        <v>No Nicks, Scratches, Tool Marks, etc.</v>
      </c>
      <c r="GO120" t="str">
        <v>No Nicks,Scratches,Tool Marks,etc.</v>
      </c>
      <c r="GP120" t="str">
        <v>NO TOOL MARKS</v>
      </c>
      <c r="GQ120" t="str">
        <v>NOTE 3 THREAD RELIEF</v>
      </c>
      <c r="GR120" t="str">
        <v>NV-27 FUNC.</v>
      </c>
      <c r="GS120" t="str">
        <v>NV-30 DIM A</v>
      </c>
      <c r="GT120" t="str">
        <v>NV-30 DIM B</v>
      </c>
      <c r="GU120" t="str">
        <v>NV-30 DIM F</v>
      </c>
      <c r="GV120" t="str">
        <v>Ø .1250 HEX</v>
      </c>
      <c r="GW120" t="str">
        <v>Ø 9.4 MAJOR</v>
      </c>
      <c r="GX120" t="str">
        <v>Ø.096 MAX PILOT HOLE</v>
      </c>
      <c r="GY120" t="str">
        <v>Ø.125 THRU</v>
      </c>
      <c r="GZ120" t="str">
        <v>Ø.205 COUNTERSINK</v>
      </c>
      <c r="HA120" t="str">
        <v>Ø.260 T.S.C.</v>
      </c>
      <c r="HB120" t="str">
        <v>Ø.500 BASIC</v>
      </c>
      <c r="HC120" t="str">
        <v xml:space="preserve">OVAL CENTERED </v>
      </c>
      <c r="HD120" t="str">
        <v>PART NO. 15100</v>
      </c>
      <c r="HE120" t="str">
        <v>PART NUMBER 13100000</v>
      </c>
      <c r="HF120" t="str">
        <v>PART NUMBER 13600000</v>
      </c>
      <c r="HG120" t="str">
        <v>Part Number per Note 3</v>
      </c>
      <c r="HH120" t="str">
        <v>PD 5/16-18 UNC 2A</v>
      </c>
      <c r="HI120" t="str">
        <v>Perp.|0.05|A|</v>
      </c>
      <c r="HJ120" t="str">
        <v>PILOT THRU HOLE PRESENT</v>
      </c>
      <c r="HK120" t="str">
        <v>PITCH .060</v>
      </c>
      <c r="HL120" t="str">
        <v>Profile |.001|A|</v>
      </c>
      <c r="HM120" t="str">
        <v>Profile |.0015 | A | X-Y</v>
      </c>
      <c r="HN120" t="str">
        <v>Profile |.002| |A|B| X-Y</v>
      </c>
      <c r="HO120" t="str">
        <v>Profile |.002|A|B|</v>
      </c>
      <c r="HP120" t="str">
        <v>Profile |.002|A|B| X-Y</v>
      </c>
      <c r="HQ120" t="str">
        <v>Profile:|010|A|B|C|</v>
      </c>
      <c r="HR120" t="str">
        <v>Profile| .002| A|B|</v>
      </c>
      <c r="HS120" t="str">
        <v>Profile|.001|</v>
      </c>
      <c r="HT120" t="str">
        <v>Profile|.001|A|</v>
      </c>
      <c r="HU120" t="str">
        <v>Profile|.001|A|B|</v>
      </c>
      <c r="HV120" t="str">
        <v xml:space="preserve">Profile|.001|A|B| A&lt;-&gt;B </v>
      </c>
      <c r="HW120" t="str">
        <v>Profile|.001|A|B| C&lt;-&gt;D</v>
      </c>
      <c r="HX120" t="str">
        <v>Profile|.001|A|B| L-M</v>
      </c>
      <c r="HY120" t="str">
        <v>Profile|.001|A|B| P-Q</v>
      </c>
      <c r="HZ120" t="str">
        <v>Profile|.001|A|B|C&lt;-&gt;D</v>
      </c>
      <c r="IA120" t="str">
        <v>Profile|.001|A|C&lt;--&gt;D</v>
      </c>
      <c r="IB120" t="str">
        <v>Profile|.001|A|UNILATERAL</v>
      </c>
      <c r="IC120" t="str">
        <v>Profile|.001|C|</v>
      </c>
      <c r="ID120" t="str">
        <v>Profile|.0012|D1|</v>
      </c>
      <c r="IE120" t="str">
        <v>Profile|.0015| A-B UNI.</v>
      </c>
      <c r="IF120" t="str">
        <v>Profile|.0015| UNI.</v>
      </c>
      <c r="IG120" t="str">
        <v>Profile|.0015|A| X-Y</v>
      </c>
      <c r="IH120" t="str">
        <v>Profile|.0015|E|F|</v>
      </c>
      <c r="II120" t="str">
        <v>Profile|.0016|B|D|</v>
      </c>
      <c r="IJ120" t="str">
        <v>Profile|.002(U).000|A|</v>
      </c>
      <c r="IK120" t="str">
        <v>Profile|.002|</v>
      </c>
      <c r="IL120" t="str">
        <v>Profile|.002|A</v>
      </c>
      <c r="IM120" t="str">
        <v>Profile|.002|A|</v>
      </c>
      <c r="IN120" t="str">
        <v>Profile|.002|A|B|</v>
      </c>
      <c r="IO120" t="str">
        <v xml:space="preserve">Profile|.002|A|B| A&lt;-&gt;B </v>
      </c>
      <c r="IP120" t="str">
        <v>Profile|.002|A|B| C&lt;-&gt;D</v>
      </c>
      <c r="IQ120" t="str">
        <v>Profile|.002|A|B| X-Y</v>
      </c>
      <c r="IR120" t="str">
        <v>Profile|.002|A|B|C|X-Y</v>
      </c>
      <c r="IS120" t="str">
        <v>Profile|.002|A|B|X&lt;--&gt;Y</v>
      </c>
      <c r="IT120" t="str">
        <v>Profile|.002|A|B|X-Y</v>
      </c>
      <c r="IU120" t="str">
        <v>Profile|.002|A|C|</v>
      </c>
      <c r="IV120" t="str">
        <v>Profile|.002|C|A|</v>
      </c>
      <c r="IW120" t="str">
        <v>Profile|.002|C|B|</v>
      </c>
      <c r="IX120" t="str">
        <v>Profile|.0020|</v>
      </c>
      <c r="IY120" t="str">
        <v>Profile|.003|A|</v>
      </c>
      <c r="IZ120" t="str">
        <v>Profile|.003|A|B|C| Uni.</v>
      </c>
      <c r="JA120" t="str">
        <v>Profile|.003|E|F|</v>
      </c>
      <c r="JB120" t="str">
        <v>Profile|.004(U) .003|A|B|C|</v>
      </c>
      <c r="JC120" t="str">
        <v>Profile|.004|A| UNI.</v>
      </c>
      <c r="JD120" t="str">
        <v>Profile|.005|A|C|</v>
      </c>
      <c r="JE120" t="str">
        <v>Profile|.005|A|C|A&lt;--&gt;B, C&lt;--&gt;D</v>
      </c>
      <c r="JF120" t="str">
        <v>Profile|.005|A|D| A-B UNI.</v>
      </c>
      <c r="JG120" t="str">
        <v>Profile|.005|A|D| UNI.</v>
      </c>
      <c r="JH120" t="str">
        <v>Profile|.010|A|B|</v>
      </c>
      <c r="JI120" t="str">
        <v>Profile|.010|A|B|C|</v>
      </c>
      <c r="JJ120" t="str">
        <v>Profile|.03|A|</v>
      </c>
      <c r="JK120" t="str">
        <v>Profile|.05|A|B|</v>
      </c>
      <c r="JL120" t="str">
        <v>Profile|0.03|</v>
      </c>
      <c r="JM120" t="str">
        <v>Profile|0.03|A|</v>
      </c>
      <c r="JN120" t="str">
        <v>Profile|0.03|A|B|</v>
      </c>
      <c r="JO120" t="str">
        <v>Profile|0.05{A|C|</v>
      </c>
      <c r="JP120" t="str">
        <v>Profile|0.05|A|B|</v>
      </c>
      <c r="JQ120" t="str">
        <v>Profile|0.05|E|</v>
      </c>
      <c r="JR120" t="str">
        <v>Profile|0.05|E|F|</v>
      </c>
      <c r="JS120" t="str">
        <v>Profile|0.06|A|C|</v>
      </c>
      <c r="JT120" t="str">
        <v>Profile|0.1|A|A|</v>
      </c>
      <c r="JU120" t="str">
        <v>Profile|0.1|D1|</v>
      </c>
      <c r="JV120" t="str">
        <v>Profile|A|B|C|</v>
      </c>
      <c r="JW120" t="str">
        <v>Proile|.002|A|B|J-K</v>
      </c>
      <c r="JX120" t="str">
        <v>P-Thread Form</v>
      </c>
      <c r="JY120" t="str">
        <v>R  FULL RADIUS</v>
      </c>
      <c r="JZ120" t="str">
        <v>R.001/.006</v>
      </c>
      <c r="KA120" t="str">
        <v>R.003 MAX</v>
      </c>
      <c r="KB120" t="str">
        <v>R.005 MAX</v>
      </c>
      <c r="KC120" t="str">
        <v>R.030</v>
      </c>
      <c r="KD120" t="str">
        <v>R.25 MAX</v>
      </c>
      <c r="KE120" t="str">
        <v>R1.33 BASIC</v>
      </c>
      <c r="KF120" t="str">
        <v>R3.3</v>
      </c>
      <c r="KG120" t="str">
        <v>Ra 1.6 MAX</v>
      </c>
      <c r="KH120" t="str">
        <v>RAD @ FACE &amp; OD CHAMFER</v>
      </c>
      <c r="KI120" t="str">
        <v>RAD. @ ID &amp; BACK FACE</v>
      </c>
      <c r="KJ120" t="str">
        <v>RAD. @ OD &amp; BACK FACE</v>
      </c>
      <c r="KK120" t="str">
        <v>REMOVE SHRP EDGES .005 MAX</v>
      </c>
      <c r="KL120" t="str">
        <v>ROD SLOT CENTERED</v>
      </c>
      <c r="KM120" t="str">
        <v>SHARP OKAY</v>
      </c>
      <c r="KN120" t="str">
        <v>Slot Centered</v>
      </c>
      <c r="KO120" t="str">
        <v>SLOT WIDTH</v>
      </c>
      <c r="KP120" t="str">
        <v>Surface Finish Per Note 1</v>
      </c>
      <c r="KQ120" t="str">
        <v>Symmerty Balloon A_6</v>
      </c>
      <c r="KR120" t="str">
        <v>T27 HEXALOBE Per Note 1</v>
      </c>
      <c r="KS120" t="str">
        <v>T27 TORX</v>
      </c>
      <c r="KT120" t="str">
        <v>THRD DEPTH</v>
      </c>
      <c r="KU120" t="str">
        <v>Thread Form Per Note 3</v>
      </c>
      <c r="KV120" t="str">
        <v>THREAD INTO ROD SLOT</v>
      </c>
      <c r="KW120" t="str">
        <v>Thread Timed Print Note 6</v>
      </c>
      <c r="KX120" t="str">
        <v>TOOL MISMATCH PERMISSIBLE</v>
      </c>
      <c r="KY120" t="str">
        <v>Tot. Runout|Ø.002|C|</v>
      </c>
      <c r="KZ120" t="str">
        <v>Total Runout|.002|E|</v>
      </c>
      <c r="LA120" t="str">
        <v>TRIPLE LEAD THREAD</v>
      </c>
      <c r="LB120" t="str">
        <v>True Pos. |.001 (M)|A|</v>
      </c>
      <c r="LC120" t="str">
        <v>True Pos. |.002(M)|A|B|</v>
      </c>
      <c r="LD120" t="str">
        <v>True Pos. |.002|</v>
      </c>
      <c r="LE120" t="str">
        <v>True Pos. |.002|A|</v>
      </c>
      <c r="LF120" t="str">
        <v>True Pos. |.002|A|B|</v>
      </c>
      <c r="LG120" t="str">
        <v>True Pos. |.004|A|C|B|</v>
      </c>
      <c r="LH120" t="str">
        <v>True Pos. |.005(M)|A|B|</v>
      </c>
      <c r="LI120" t="str">
        <v>True Pos.|.000(L)|A|D|</v>
      </c>
      <c r="LJ120" t="str">
        <v>True Pos.|.000(M)|A|</v>
      </c>
      <c r="LK120" t="str">
        <v>True Pos.|.001(M)|A|</v>
      </c>
      <c r="LL120" t="str">
        <v>True Pos.|.001|B|</v>
      </c>
      <c r="LM120" t="str">
        <v>True Pos.|.001|E|</v>
      </c>
      <c r="LN120" t="str">
        <v>True Pos.|.002|A|</v>
      </c>
      <c r="LO120" t="str">
        <v>True Pos.|.002|B|</v>
      </c>
      <c r="LP120" t="str">
        <v>True Pos.|.002|C|</v>
      </c>
      <c r="LQ120" t="str">
        <v>True Pos.|.002|D1|</v>
      </c>
      <c r="LR120" t="str">
        <v>True Pos.|.002|D1|D2|</v>
      </c>
      <c r="LS120" t="str">
        <v>True Pos.|.05|A|</v>
      </c>
      <c r="LT120" t="str">
        <v>True Pos.|.1|A|B|C|</v>
      </c>
      <c r="LU120" t="str">
        <v>True Pos.|.13|A</v>
      </c>
      <c r="LV120" t="str">
        <v>True Pos.|0.05|A|</v>
      </c>
      <c r="LW120" t="str">
        <v>True Pos.|0.1|A|B|C|</v>
      </c>
      <c r="LX120" t="str">
        <v>True Pos.|0.13|A|</v>
      </c>
      <c r="LY120" t="str">
        <v>True Pos.|Ø.000(M)|A|</v>
      </c>
      <c r="LZ120" t="str">
        <v>True Pos.|Ø.000(M)|B|</v>
      </c>
      <c r="MA120" t="str">
        <v>True Pos.|Ø.001(M)|A(M)|</v>
      </c>
      <c r="MB120" t="str">
        <v>True Pos.|Ø.001(M)|A|</v>
      </c>
      <c r="MC120" t="str">
        <v>True Pos.|Ø.001|A|</v>
      </c>
      <c r="MD120" t="str">
        <v>True Pos.|Ø.001|C|</v>
      </c>
      <c r="ME120" t="str">
        <v>True Pos.|Ø.002(S)|A(S)|</v>
      </c>
      <c r="MF120" t="str">
        <v>True Pos.|Ø.002|A|</v>
      </c>
      <c r="MG120" t="str">
        <v>True Pos.|Ø.002|B|</v>
      </c>
      <c r="MH120" t="str">
        <v>True Pos.|Ø.002|C|</v>
      </c>
      <c r="MI120" t="str">
        <v>True Pos.|Ø.03(M)|A|</v>
      </c>
      <c r="MJ120" t="str">
        <v>True Pos.|Ø0.03(M)|A|</v>
      </c>
      <c r="MK120" t="str">
        <v>True Pos.|Ø0.05(L)|D|B|</v>
      </c>
      <c r="ML120" t="str">
        <v>True Pos.|Ø0.05|A|</v>
      </c>
      <c r="MM120" t="str">
        <v>True Pos.|Ø0.05|D|</v>
      </c>
      <c r="MN120" t="str">
        <v>True Pos.|Ø0.05|E|</v>
      </c>
      <c r="MO120" t="str">
        <v>True Pos.|Ø0.05|E|B|</v>
      </c>
      <c r="MP120" t="str">
        <v>True Pos.|SØ0.03|C|B|</v>
      </c>
      <c r="MQ120" t="str">
        <v>True Position|.002|A|B|</v>
      </c>
      <c r="MR120" t="str">
        <v>True. Pos.|Ø.001(M)|A|</v>
      </c>
      <c r="MS120" t="str">
        <v>True. Pps.|0.05|A|</v>
      </c>
      <c r="MT120" t="str">
        <v>Tumble Per Note 1</v>
      </c>
      <c r="MU120" t="str">
        <v>Tumble Per Note 2</v>
      </c>
    </row>
    <row r="121" spans="1:359" ht="14.25" customHeight="1">
      <c r="A121" t="s">
        <v>1003</v>
      </c>
      <c r="C121" s="74" t="str" cm="1">
        <f t="array" ref="C121:MU121">TRANSPOSE(_xlfn._xlws.SORT(_xlfn._xlws.FILTER($A$2:$A$499,ISNUMBER(SEARCH('Prt. Lib. &amp; Routine, Table'!L128,$A$2:$A$499)),"not found")))</f>
        <v>.0015 T.I.R. MAX</v>
      </c>
      <c r="D121" t="str">
        <v>.002 MAX ROOT RADIUS</v>
      </c>
      <c r="E121" t="str">
        <v>.012 BLUNT END</v>
      </c>
      <c r="F121" t="str">
        <v>.015 MAX</v>
      </c>
      <c r="G121" t="str">
        <v>.016 T.S.C.</v>
      </c>
      <c r="H121" t="str">
        <v>.017 BASIC</v>
      </c>
      <c r="I121" t="str">
        <v>.021 PITCH</v>
      </c>
      <c r="J121" t="str">
        <v>.022 BLUNT START</v>
      </c>
      <c r="K121" t="str">
        <v>.025 BASIC</v>
      </c>
      <c r="L121" t="str">
        <v>.035 BASIC</v>
      </c>
      <c r="M121" t="str">
        <v>.043 T.S.C</v>
      </c>
      <c r="N121" t="str">
        <v>.053 T.S.C.</v>
      </c>
      <c r="O121" t="str">
        <v>.060 HEX DEPTH</v>
      </c>
      <c r="P121" t="str">
        <v>.060 PITCH</v>
      </c>
      <c r="Q121" t="str">
        <v>.061 BASIC</v>
      </c>
      <c r="R121" t="str">
        <v>.07 HEX</v>
      </c>
      <c r="S121" t="str">
        <v>.070 HEX DEPTH</v>
      </c>
      <c r="T121" t="str">
        <v>.082 DRILL</v>
      </c>
      <c r="U121" t="str">
        <v>.082 DRILL DEPTH</v>
      </c>
      <c r="V121" t="str">
        <v>.094 HEX</v>
      </c>
      <c r="W121" t="str">
        <v>.115 T.S.C.</v>
      </c>
      <c r="X121" t="str">
        <v>.1195 / .1243 MAJOR DIAMETER</v>
      </c>
      <c r="Y121" t="str">
        <v>.1250 HEX</v>
      </c>
      <c r="Z121" t="str">
        <v>.157 MINOR DIAMETER</v>
      </c>
      <c r="AA121" t="str">
        <v>.172 FULL THD DEPTH</v>
      </c>
      <c r="AB121" t="str">
        <v>.172 MAJOR DIAMETER</v>
      </c>
      <c r="AC121" t="str">
        <v>.180 MIN DEPTH FULL THRD</v>
      </c>
      <c r="AD121" t="str">
        <v>.183 Ceter Line Thread Dwell</v>
      </c>
      <c r="AE121" t="str">
        <v>.208 MAX THRD DEPTH</v>
      </c>
      <c r="AF121" t="str">
        <v>.218 BOTTOM HALF OF SLOT</v>
      </c>
      <c r="AG121" t="str">
        <v>.261 BASIC</v>
      </c>
      <c r="AH121" t="str">
        <v>.314 T.S.C.</v>
      </c>
      <c r="AI121" t="str">
        <v>.315 BASIC</v>
      </c>
      <c r="AJ121" t="str">
        <v>.329 MINOR Ø</v>
      </c>
      <c r="AK121" t="str">
        <v>.330 BASIC</v>
      </c>
      <c r="AL121" t="str">
        <v>.35 TO TANGENT POINT</v>
      </c>
      <c r="AM121" t="str">
        <v>.375 MAJOR Ø</v>
      </c>
      <c r="AN121" t="str">
        <v>.390 BASIC</v>
      </c>
      <c r="AO121" t="str">
        <v>.440 BASIC</v>
      </c>
      <c r="AP121" t="str">
        <v>.64/.96 HIGH=Pass</v>
      </c>
      <c r="AQ121" t="str">
        <v>0.012 MAX</v>
      </c>
      <c r="AR121" t="str">
        <v>0.015 MAX</v>
      </c>
      <c r="AS121" t="str">
        <v>0.05 Per Note 2</v>
      </c>
      <c r="AT121" t="str">
        <v>0.500 PULLOUT ZONE</v>
      </c>
      <c r="AU121" t="str">
        <v>10-32 UNF-2A</v>
      </c>
      <c r="AV121" t="str">
        <v>12-28 UNF-2B</v>
      </c>
      <c r="AW121" t="str">
        <v>2.87 BASIC</v>
      </c>
      <c r="AX121" t="str">
        <v>2-56 UNC 2B 2 STARTS</v>
      </c>
      <c r="AY121" t="str">
        <v>3 LEAD THREAD</v>
      </c>
      <c r="AZ121" t="str">
        <v>32µIN Max</v>
      </c>
      <c r="BA121" t="str">
        <v>5/16"-24 UNF-2A</v>
      </c>
      <c r="BB121" t="str">
        <v>5/16-18 UNC 2A</v>
      </c>
      <c r="BC121" t="str">
        <v>5-44 UNF-2A</v>
      </c>
      <c r="BD121" t="str">
        <v>6-16µIN</v>
      </c>
      <c r="BE121" t="str">
        <v>65° BLEND</v>
      </c>
      <c r="BF121" t="str">
        <v>7.45 Top of Ball to Face</v>
      </c>
      <c r="BG121" t="str">
        <v>7/16-28 UNEF 2B</v>
      </c>
      <c r="BH121" t="str">
        <v>7/16-28-UNEF-2A</v>
      </c>
      <c r="BI121" t="str">
        <v>Alignment Per Note 3</v>
      </c>
      <c r="BJ121" t="str">
        <v>ANODIZE (SEE CHART)</v>
      </c>
      <c r="BK121" t="str">
        <v>ANODIZE AQUA Per Note 3</v>
      </c>
      <c r="BL121" t="str">
        <v>ANODIZE BOTTOM PORTION</v>
      </c>
      <c r="BM121" t="str">
        <v>ANODIZE COLOR AQUA</v>
      </c>
      <c r="BN121" t="str">
        <v>ANODIZE COLOR GREEN DWG NOTE 4</v>
      </c>
      <c r="BO121" t="str">
        <v>ANODIZE COLOR LIGHT BLUE</v>
      </c>
      <c r="BP121" t="str">
        <v>ANODIZE GREEN Per Note 2</v>
      </c>
      <c r="BQ121" t="str">
        <v>ANODIZE GREY, Per Note 1</v>
      </c>
      <c r="BR121" t="str">
        <v>ANODIZE MAGENTA</v>
      </c>
      <c r="BS121" t="str">
        <v>Anodize Per note 3</v>
      </c>
      <c r="BT121" t="str">
        <v>Anodize Per Note 4</v>
      </c>
      <c r="BU121" t="str">
        <v>ANODIZE SEAFOAM</v>
      </c>
      <c r="BV121" t="str">
        <v>Balloon 11 Symmetry</v>
      </c>
      <c r="BW121" t="str">
        <v>Balloon 12 Symmetry</v>
      </c>
      <c r="BX121" t="str">
        <v>Balloon 13 Hole Centered</v>
      </c>
      <c r="BY121" t="str">
        <v>Balloon 13 Symmerty</v>
      </c>
      <c r="BZ121" t="str">
        <v>Balloon 2 Symmetry</v>
      </c>
      <c r="CA121" t="str">
        <v>Balloon 21 CENTERED</v>
      </c>
      <c r="CB121" t="str">
        <v>Balloon 29 Symmetry</v>
      </c>
      <c r="CC121" t="str">
        <v>Balloon 3 Symmetry</v>
      </c>
      <c r="CD121" t="str">
        <v>Balloon 4 Symmetry</v>
      </c>
      <c r="CE121" t="str">
        <v>Balloon 5 blend to SØ .340</v>
      </c>
      <c r="CF121" t="str">
        <v>Balloon 5 Symmetry</v>
      </c>
      <c r="CG121" t="str">
        <v>Balloon 6 Centered</v>
      </c>
      <c r="CH121" t="str">
        <v>Balloon 9 Function Check</v>
      </c>
      <c r="CI121" t="str">
        <v>Balloon 9 Symmerty</v>
      </c>
      <c r="CJ121" t="str">
        <v>Balloons 2 &amp; 17 Symmetry |.001|A|</v>
      </c>
      <c r="CK121" t="str">
        <v>Basic Ø 3.6</v>
      </c>
      <c r="CL121" t="str">
        <v>BEAD BLAST</v>
      </c>
      <c r="CM121" t="str">
        <v>BLAST ALUMINUM OXIDE</v>
      </c>
      <c r="CN121" t="str">
        <v>Blast Note 2</v>
      </c>
      <c r="CO121" t="str">
        <v xml:space="preserve">BLAST Per Note 1 </v>
      </c>
      <c r="CP121" t="str">
        <v>BLAST Per Note 2</v>
      </c>
      <c r="CQ121" t="str">
        <v>BLAST Per Note 3</v>
      </c>
      <c r="CR121" t="str">
        <v>BLAST Per Note 4</v>
      </c>
      <c r="CS121" t="str">
        <v>BLAST Per Note 8</v>
      </c>
      <c r="CT121" t="str">
        <v>BLAST Per Traveler, MATT FINISH</v>
      </c>
      <c r="CU121" t="str">
        <v>BLAST WITH 16 GRIT ALUMINUM OXIDE</v>
      </c>
      <c r="CV121" t="str">
        <v>BLAST, Uniform Finish Per Note 3</v>
      </c>
      <c r="CW121" t="str">
        <v>BREAK EDGE</v>
      </c>
      <c r="CX121" t="str">
        <v>BREAK EDGE .014</v>
      </c>
      <c r="CY121" t="str">
        <v>BREAK EDGES Note 2</v>
      </c>
      <c r="CZ121" t="str">
        <v>BREAK SHARP Per Note 1</v>
      </c>
      <c r="DA121" t="str">
        <v>BREAK SHARPS Per Note 1</v>
      </c>
      <c r="DB121" t="str">
        <v>CE 2729</v>
      </c>
      <c r="DC121" t="str">
        <v>CE Logo per Note 3</v>
      </c>
      <c r="DD121" t="str">
        <v>CE MARK</v>
      </c>
      <c r="DE121" t="str">
        <v>Chips/Debris Removed</v>
      </c>
      <c r="DF121" t="str">
        <v>Coat Per Note 2</v>
      </c>
      <c r="DG121" t="str">
        <v>C-Sink Ø .155</v>
      </c>
      <c r="DH121" t="str">
        <v>C-Sink Ø5.2</v>
      </c>
      <c r="DI121" t="str">
        <v>Deburred</v>
      </c>
      <c r="DJ121" t="str">
        <v>DIM "A" NoGo</v>
      </c>
      <c r="DK121" t="str">
        <v>DIM "A" NoGo Hexalobe</v>
      </c>
      <c r="DL121" t="str">
        <v>EDGE BREAK</v>
      </c>
      <c r="DM121" t="str">
        <v>EDGE BREAK MIN R.004, MAX R.010</v>
      </c>
      <c r="DN121" t="str">
        <v>Edge Break per Note 1</v>
      </c>
      <c r="DO121" t="str">
        <v>ELECTROPOLISH Per Note 1</v>
      </c>
      <c r="DP121" t="str">
        <v>Finish Per Note 3</v>
      </c>
      <c r="DQ121" t="str">
        <v>FLUTE POSITION Per Note 3</v>
      </c>
      <c r="DR121" t="str">
        <v>FULL R</v>
      </c>
      <c r="DS121" t="str">
        <v>FULL RADIUS</v>
      </c>
      <c r="DT121" t="str">
        <v xml:space="preserve">FULL RADIUS </v>
      </c>
      <c r="DU121" t="str">
        <v>Function Check  (.2340 .2360 FULL)</v>
      </c>
      <c r="DV121" t="str">
        <v>FUNCTIONAL  HEXALOBE</v>
      </c>
      <c r="DW121" t="str">
        <v>GLASS BEAD Per Note 3</v>
      </c>
      <c r="DX121" t="str">
        <v>Globus Logo per Note 3</v>
      </c>
      <c r="DY121" t="str">
        <v>Gold Anodized Color</v>
      </c>
      <c r="DZ121" t="str">
        <v>Green Anodized Color</v>
      </c>
      <c r="EA121" t="str">
        <v>GRIT BLAST Per Note 3</v>
      </c>
      <c r="EB121" t="str">
        <v>Grit Blast Per Note 4</v>
      </c>
      <c r="EC121" t="str">
        <v>GRIT BLAST, DWG NOTE 3</v>
      </c>
      <c r="ED121" t="str">
        <v>HEX MINOR Ø.1292</v>
      </c>
      <c r="EE121" t="str">
        <v xml:space="preserve">HEXALOBE </v>
      </c>
      <c r="EF121" t="str">
        <v>HEXALOBE FUNCTION</v>
      </c>
      <c r="EG121" t="str">
        <v>Hexalobe Minor</v>
      </c>
      <c r="EH121" t="str">
        <v>Hexalobe NV-30</v>
      </c>
      <c r="EI121" t="str">
        <v>HEXALOBE ORIENTATION</v>
      </c>
      <c r="EJ121" t="str">
        <v>Inspect per operation 30 comments</v>
      </c>
      <c r="EK121" t="str">
        <v>INT / EXT CORNERS: R.002 TO R.010</v>
      </c>
      <c r="EL121" t="str">
        <v>INT /EXT CORNERS R.05 TO R.03</v>
      </c>
      <c r="EM121" t="str">
        <v>John is a Geek</v>
      </c>
      <c r="EN121" t="str">
        <v>LASER ETCH</v>
      </c>
      <c r="EO121" t="str">
        <v>Laser Etch Per Note 7</v>
      </c>
      <c r="EP121" t="str">
        <v xml:space="preserve">LASER MARK "CE" DWG NOTE 10 </v>
      </c>
      <c r="EQ121" t="str">
        <v>Laser Mark "P1-15004-08", Per Note 3</v>
      </c>
      <c r="ER121" t="str">
        <v>Laser Mark "P2-15004-08", Per Note 3</v>
      </c>
      <c r="ES121" t="str">
        <v>Laser Mark "P3-15004-08", Per Note 3</v>
      </c>
      <c r="ET121" t="str">
        <v>Laser Mark "P4-15004-08", Per Note 3</v>
      </c>
      <c r="EU121" t="str">
        <v xml:space="preserve">LASER MARK LOGO DWG NOTE 9 </v>
      </c>
      <c r="EV121" t="str">
        <v xml:space="preserve">LASER MARK LOT NUMBER DWG NOTE 8 </v>
      </c>
      <c r="EW121" t="str">
        <v>Laser Mark Lot, Per Note 3</v>
      </c>
      <c r="EX121" t="str">
        <v xml:space="preserve">LASER MARK PART NUMBER DWG NOTE 8 </v>
      </c>
      <c r="EY121" t="str">
        <v>LASER: 13000000</v>
      </c>
      <c r="EZ121" t="str">
        <v>LASER: CE 2797</v>
      </c>
      <c r="FA121" t="str">
        <v>LASER: LOGO</v>
      </c>
      <c r="FB121" t="str">
        <v xml:space="preserve">LASER: Lot # Per RE-75-001 </v>
      </c>
      <c r="FC121" t="str">
        <v>LAST THREAD</v>
      </c>
      <c r="FD121" t="str">
        <v>LEAD .0625</v>
      </c>
      <c r="FE121" t="str">
        <v>LOGO</v>
      </c>
      <c r="FF121" t="str">
        <v>Lot (Control) Number per Note 3</v>
      </c>
      <c r="FG121" t="str">
        <v>LOT NO.</v>
      </c>
      <c r="FH121" t="str">
        <v>LOT NUMBER</v>
      </c>
      <c r="FI121" t="str">
        <v>LOT NUMBER PER NUVASIVE SOP 9002007</v>
      </c>
      <c r="FJ121" t="str">
        <v>M 4X 0.5 - 6G - 0.063R - LH</v>
      </c>
      <c r="FK121" t="str">
        <v>M4 X 0.5 - 6G - 0.063R</v>
      </c>
      <c r="FL121" t="str">
        <v>M4 X 0.5 - 6G - 0.063R - LH</v>
      </c>
      <c r="FM121" t="str">
        <v>M4.5 X .75 6g</v>
      </c>
      <c r="FN121" t="str">
        <v>M4.5 X 0.75 6g</v>
      </c>
      <c r="FO121" t="str">
        <v>M5x0.8-6g</v>
      </c>
      <c r="FP121" t="str">
        <v xml:space="preserve">M5x0.8-6g </v>
      </c>
      <c r="FQ121" t="str">
        <v>M6 X .75 6g</v>
      </c>
      <c r="FR121" t="str">
        <v>M6 X 0.75-6g</v>
      </c>
      <c r="FS121" t="str">
        <v>M6 X0.75 - 6g</v>
      </c>
      <c r="FT121" t="str">
        <v>M6X0.75 - 6H</v>
      </c>
      <c r="FU121" t="str">
        <v>M7 X 1.00 6g THREAD</v>
      </c>
      <c r="FV121" t="str">
        <v>M7X1.00 6g THREAD</v>
      </c>
      <c r="FW121" t="str">
        <v>M7X1.00 6h THREAD</v>
      </c>
      <c r="FX121" t="str">
        <v>Magenta Anodized Color</v>
      </c>
      <c r="FY121" t="str">
        <v>MAJOR Ø .380</v>
      </c>
      <c r="FZ121" t="str">
        <v>MAJORØ</v>
      </c>
      <c r="GA121" t="str">
        <v>MATT FINISH Per Note 3</v>
      </c>
      <c r="GB121" t="str">
        <v>MATT FINISH Per Traveler</v>
      </c>
      <c r="GC121" t="str">
        <v>MATTE FINISH</v>
      </c>
      <c r="GD121" t="str">
        <v>MATTE FINISH DWG NOTE 3</v>
      </c>
      <c r="GE121" t="str">
        <v>MATTE FINISH Note 3</v>
      </c>
      <c r="GF121" t="str">
        <v>Matte Finish Per Note 3</v>
      </c>
      <c r="GG121" t="str">
        <v>MATTE FINISH SIZE 10 GLASS BEAD</v>
      </c>
      <c r="GH121" t="str">
        <v>MAX ROOT RADIUS</v>
      </c>
      <c r="GI121" t="str">
        <v xml:space="preserve">Mill Profile Centered </v>
      </c>
      <c r="GJ121" t="str">
        <v>Minor Ø Unconstrained Check</v>
      </c>
      <c r="GK121" t="str">
        <v>MINOR Ø.1336</v>
      </c>
      <c r="GL121" t="str">
        <v>NO ANODIZE Per note 8</v>
      </c>
      <c r="GM121" t="str">
        <v>NO ANODIZE Per note 9</v>
      </c>
      <c r="GN121" t="str">
        <v>No Nicks, Scratches, Tool Marks, etc.</v>
      </c>
      <c r="GO121" t="str">
        <v>No Nicks,Scratches,Tool Marks,etc.</v>
      </c>
      <c r="GP121" t="str">
        <v>NO TOOL MARKS</v>
      </c>
      <c r="GQ121" t="str">
        <v>NOTE 3 THREAD RELIEF</v>
      </c>
      <c r="GR121" t="str">
        <v>NV-27 FUNC.</v>
      </c>
      <c r="GS121" t="str">
        <v>NV-30 DIM A</v>
      </c>
      <c r="GT121" t="str">
        <v>NV-30 DIM B</v>
      </c>
      <c r="GU121" t="str">
        <v>NV-30 DIM F</v>
      </c>
      <c r="GV121" t="str">
        <v>Ø .1250 HEX</v>
      </c>
      <c r="GW121" t="str">
        <v>Ø 9.4 MAJOR</v>
      </c>
      <c r="GX121" t="str">
        <v>Ø.096 MAX PILOT HOLE</v>
      </c>
      <c r="GY121" t="str">
        <v>Ø.125 THRU</v>
      </c>
      <c r="GZ121" t="str">
        <v>Ø.205 COUNTERSINK</v>
      </c>
      <c r="HA121" t="str">
        <v>Ø.260 T.S.C.</v>
      </c>
      <c r="HB121" t="str">
        <v>Ø.500 BASIC</v>
      </c>
      <c r="HC121" t="str">
        <v xml:space="preserve">OVAL CENTERED </v>
      </c>
      <c r="HD121" t="str">
        <v>PART NO. 15100</v>
      </c>
      <c r="HE121" t="str">
        <v>PART NUMBER 13100000</v>
      </c>
      <c r="HF121" t="str">
        <v>PART NUMBER 13600000</v>
      </c>
      <c r="HG121" t="str">
        <v>Part Number per Note 3</v>
      </c>
      <c r="HH121" t="str">
        <v>PD 5/16-18 UNC 2A</v>
      </c>
      <c r="HI121" t="str">
        <v>Perp.|0.05|A|</v>
      </c>
      <c r="HJ121" t="str">
        <v>PILOT THRU HOLE PRESENT</v>
      </c>
      <c r="HK121" t="str">
        <v>PITCH .060</v>
      </c>
      <c r="HL121" t="str">
        <v>Profile |.001|A|</v>
      </c>
      <c r="HM121" t="str">
        <v>Profile |.0015 | A | X-Y</v>
      </c>
      <c r="HN121" t="str">
        <v>Profile |.002| |A|B| X-Y</v>
      </c>
      <c r="HO121" t="str">
        <v>Profile |.002|A|B|</v>
      </c>
      <c r="HP121" t="str">
        <v>Profile |.002|A|B| X-Y</v>
      </c>
      <c r="HQ121" t="str">
        <v>Profile:|010|A|B|C|</v>
      </c>
      <c r="HR121" t="str">
        <v>Profile| .002| A|B|</v>
      </c>
      <c r="HS121" t="str">
        <v>Profile|.001|</v>
      </c>
      <c r="HT121" t="str">
        <v>Profile|.001|A|</v>
      </c>
      <c r="HU121" t="str">
        <v>Profile|.001|A|B|</v>
      </c>
      <c r="HV121" t="str">
        <v xml:space="preserve">Profile|.001|A|B| A&lt;-&gt;B </v>
      </c>
      <c r="HW121" t="str">
        <v>Profile|.001|A|B| C&lt;-&gt;D</v>
      </c>
      <c r="HX121" t="str">
        <v>Profile|.001|A|B| L-M</v>
      </c>
      <c r="HY121" t="str">
        <v>Profile|.001|A|B| P-Q</v>
      </c>
      <c r="HZ121" t="str">
        <v>Profile|.001|A|B|C&lt;-&gt;D</v>
      </c>
      <c r="IA121" t="str">
        <v>Profile|.001|A|C&lt;--&gt;D</v>
      </c>
      <c r="IB121" t="str">
        <v>Profile|.001|A|UNILATERAL</v>
      </c>
      <c r="IC121" t="str">
        <v>Profile|.001|C|</v>
      </c>
      <c r="ID121" t="str">
        <v>Profile|.0012|D1|</v>
      </c>
      <c r="IE121" t="str">
        <v>Profile|.0015| A-B UNI.</v>
      </c>
      <c r="IF121" t="str">
        <v>Profile|.0015| UNI.</v>
      </c>
      <c r="IG121" t="str">
        <v>Profile|.0015|A| X-Y</v>
      </c>
      <c r="IH121" t="str">
        <v>Profile|.0015|E|F|</v>
      </c>
      <c r="II121" t="str">
        <v>Profile|.0016|B|D|</v>
      </c>
      <c r="IJ121" t="str">
        <v>Profile|.002(U).000|A|</v>
      </c>
      <c r="IK121" t="str">
        <v>Profile|.002|</v>
      </c>
      <c r="IL121" t="str">
        <v>Profile|.002|A</v>
      </c>
      <c r="IM121" t="str">
        <v>Profile|.002|A|</v>
      </c>
      <c r="IN121" t="str">
        <v>Profile|.002|A|B|</v>
      </c>
      <c r="IO121" t="str">
        <v xml:space="preserve">Profile|.002|A|B| A&lt;-&gt;B </v>
      </c>
      <c r="IP121" t="str">
        <v>Profile|.002|A|B| C&lt;-&gt;D</v>
      </c>
      <c r="IQ121" t="str">
        <v>Profile|.002|A|B| X-Y</v>
      </c>
      <c r="IR121" t="str">
        <v>Profile|.002|A|B|C|X-Y</v>
      </c>
      <c r="IS121" t="str">
        <v>Profile|.002|A|B|X&lt;--&gt;Y</v>
      </c>
      <c r="IT121" t="str">
        <v>Profile|.002|A|B|X-Y</v>
      </c>
      <c r="IU121" t="str">
        <v>Profile|.002|A|C|</v>
      </c>
      <c r="IV121" t="str">
        <v>Profile|.002|C|A|</v>
      </c>
      <c r="IW121" t="str">
        <v>Profile|.002|C|B|</v>
      </c>
      <c r="IX121" t="str">
        <v>Profile|.0020|</v>
      </c>
      <c r="IY121" t="str">
        <v>Profile|.003|A|</v>
      </c>
      <c r="IZ121" t="str">
        <v>Profile|.003|A|B|C| Uni.</v>
      </c>
      <c r="JA121" t="str">
        <v>Profile|.003|E|F|</v>
      </c>
      <c r="JB121" t="str">
        <v>Profile|.004(U) .003|A|B|C|</v>
      </c>
      <c r="JC121" t="str">
        <v>Profile|.004|A| UNI.</v>
      </c>
      <c r="JD121" t="str">
        <v>Profile|.005|A|C|</v>
      </c>
      <c r="JE121" t="str">
        <v>Profile|.005|A|C|A&lt;--&gt;B, C&lt;--&gt;D</v>
      </c>
      <c r="JF121" t="str">
        <v>Profile|.005|A|D| A-B UNI.</v>
      </c>
      <c r="JG121" t="str">
        <v>Profile|.005|A|D| UNI.</v>
      </c>
      <c r="JH121" t="str">
        <v>Profile|.010|A|B|</v>
      </c>
      <c r="JI121" t="str">
        <v>Profile|.010|A|B|C|</v>
      </c>
      <c r="JJ121" t="str">
        <v>Profile|.03|A|</v>
      </c>
      <c r="JK121" t="str">
        <v>Profile|.05|A|B|</v>
      </c>
      <c r="JL121" t="str">
        <v>Profile|0.03|</v>
      </c>
      <c r="JM121" t="str">
        <v>Profile|0.03|A|</v>
      </c>
      <c r="JN121" t="str">
        <v>Profile|0.03|A|B|</v>
      </c>
      <c r="JO121" t="str">
        <v>Profile|0.05{A|C|</v>
      </c>
      <c r="JP121" t="str">
        <v>Profile|0.05|A|B|</v>
      </c>
      <c r="JQ121" t="str">
        <v>Profile|0.05|E|</v>
      </c>
      <c r="JR121" t="str">
        <v>Profile|0.05|E|F|</v>
      </c>
      <c r="JS121" t="str">
        <v>Profile|0.06|A|C|</v>
      </c>
      <c r="JT121" t="str">
        <v>Profile|0.1|A|A|</v>
      </c>
      <c r="JU121" t="str">
        <v>Profile|0.1|D1|</v>
      </c>
      <c r="JV121" t="str">
        <v>Profile|A|B|C|</v>
      </c>
      <c r="JW121" t="str">
        <v>Proile|.002|A|B|J-K</v>
      </c>
      <c r="JX121" t="str">
        <v>P-Thread Form</v>
      </c>
      <c r="JY121" t="str">
        <v>R  FULL RADIUS</v>
      </c>
      <c r="JZ121" t="str">
        <v>R.001/.006</v>
      </c>
      <c r="KA121" t="str">
        <v>R.003 MAX</v>
      </c>
      <c r="KB121" t="str">
        <v>R.005 MAX</v>
      </c>
      <c r="KC121" t="str">
        <v>R.030</v>
      </c>
      <c r="KD121" t="str">
        <v>R.25 MAX</v>
      </c>
      <c r="KE121" t="str">
        <v>R1.33 BASIC</v>
      </c>
      <c r="KF121" t="str">
        <v>R3.3</v>
      </c>
      <c r="KG121" t="str">
        <v>Ra 1.6 MAX</v>
      </c>
      <c r="KH121" t="str">
        <v>RAD @ FACE &amp; OD CHAMFER</v>
      </c>
      <c r="KI121" t="str">
        <v>RAD. @ ID &amp; BACK FACE</v>
      </c>
      <c r="KJ121" t="str">
        <v>RAD. @ OD &amp; BACK FACE</v>
      </c>
      <c r="KK121" t="str">
        <v>REMOVE SHRP EDGES .005 MAX</v>
      </c>
      <c r="KL121" t="str">
        <v>ROD SLOT CENTERED</v>
      </c>
      <c r="KM121" t="str">
        <v>SHARP OKAY</v>
      </c>
      <c r="KN121" t="str">
        <v>Slot Centered</v>
      </c>
      <c r="KO121" t="str">
        <v>SLOT WIDTH</v>
      </c>
      <c r="KP121" t="str">
        <v>Surface Finish Per Note 1</v>
      </c>
      <c r="KQ121" t="str">
        <v>Symmerty Balloon A_6</v>
      </c>
      <c r="KR121" t="str">
        <v>T27 HEXALOBE Per Note 1</v>
      </c>
      <c r="KS121" t="str">
        <v>T27 TORX</v>
      </c>
      <c r="KT121" t="str">
        <v>THRD DEPTH</v>
      </c>
      <c r="KU121" t="str">
        <v>Thread Form Per Note 3</v>
      </c>
      <c r="KV121" t="str">
        <v>THREAD INTO ROD SLOT</v>
      </c>
      <c r="KW121" t="str">
        <v>Thread Timed Print Note 6</v>
      </c>
      <c r="KX121" t="str">
        <v>TOOL MISMATCH PERMISSIBLE</v>
      </c>
      <c r="KY121" t="str">
        <v>Tot. Runout|Ø.002|C|</v>
      </c>
      <c r="KZ121" t="str">
        <v>Total Runout|.002|E|</v>
      </c>
      <c r="LA121" t="str">
        <v>TRIPLE LEAD THREAD</v>
      </c>
      <c r="LB121" t="str">
        <v>True Pos. |.001 (M)|A|</v>
      </c>
      <c r="LC121" t="str">
        <v>True Pos. |.002(M)|A|B|</v>
      </c>
      <c r="LD121" t="str">
        <v>True Pos. |.002|</v>
      </c>
      <c r="LE121" t="str">
        <v>True Pos. |.002|A|</v>
      </c>
      <c r="LF121" t="str">
        <v>True Pos. |.002|A|B|</v>
      </c>
      <c r="LG121" t="str">
        <v>True Pos. |.004|A|C|B|</v>
      </c>
      <c r="LH121" t="str">
        <v>True Pos. |.005(M)|A|B|</v>
      </c>
      <c r="LI121" t="str">
        <v>True Pos.|.000(L)|A|D|</v>
      </c>
      <c r="LJ121" t="str">
        <v>True Pos.|.000(M)|A|</v>
      </c>
      <c r="LK121" t="str">
        <v>True Pos.|.001(M)|A|</v>
      </c>
      <c r="LL121" t="str">
        <v>True Pos.|.001|B|</v>
      </c>
      <c r="LM121" t="str">
        <v>True Pos.|.001|E|</v>
      </c>
      <c r="LN121" t="str">
        <v>True Pos.|.002|A|</v>
      </c>
      <c r="LO121" t="str">
        <v>True Pos.|.002|B|</v>
      </c>
      <c r="LP121" t="str">
        <v>True Pos.|.002|C|</v>
      </c>
      <c r="LQ121" t="str">
        <v>True Pos.|.002|D1|</v>
      </c>
      <c r="LR121" t="str">
        <v>True Pos.|.002|D1|D2|</v>
      </c>
      <c r="LS121" t="str">
        <v>True Pos.|.05|A|</v>
      </c>
      <c r="LT121" t="str">
        <v>True Pos.|.1|A|B|C|</v>
      </c>
      <c r="LU121" t="str">
        <v>True Pos.|.13|A</v>
      </c>
      <c r="LV121" t="str">
        <v>True Pos.|0.05|A|</v>
      </c>
      <c r="LW121" t="str">
        <v>True Pos.|0.1|A|B|C|</v>
      </c>
      <c r="LX121" t="str">
        <v>True Pos.|0.13|A|</v>
      </c>
      <c r="LY121" t="str">
        <v>True Pos.|Ø.000(M)|A|</v>
      </c>
      <c r="LZ121" t="str">
        <v>True Pos.|Ø.000(M)|B|</v>
      </c>
      <c r="MA121" t="str">
        <v>True Pos.|Ø.001(M)|A(M)|</v>
      </c>
      <c r="MB121" t="str">
        <v>True Pos.|Ø.001(M)|A|</v>
      </c>
      <c r="MC121" t="str">
        <v>True Pos.|Ø.001|A|</v>
      </c>
      <c r="MD121" t="str">
        <v>True Pos.|Ø.001|C|</v>
      </c>
      <c r="ME121" t="str">
        <v>True Pos.|Ø.002(S)|A(S)|</v>
      </c>
      <c r="MF121" t="str">
        <v>True Pos.|Ø.002|A|</v>
      </c>
      <c r="MG121" t="str">
        <v>True Pos.|Ø.002|B|</v>
      </c>
      <c r="MH121" t="str">
        <v>True Pos.|Ø.002|C|</v>
      </c>
      <c r="MI121" t="str">
        <v>True Pos.|Ø.03(M)|A|</v>
      </c>
      <c r="MJ121" t="str">
        <v>True Pos.|Ø0.03(M)|A|</v>
      </c>
      <c r="MK121" t="str">
        <v>True Pos.|Ø0.05(L)|D|B|</v>
      </c>
      <c r="ML121" t="str">
        <v>True Pos.|Ø0.05|A|</v>
      </c>
      <c r="MM121" t="str">
        <v>True Pos.|Ø0.05|D|</v>
      </c>
      <c r="MN121" t="str">
        <v>True Pos.|Ø0.05|E|</v>
      </c>
      <c r="MO121" t="str">
        <v>True Pos.|Ø0.05|E|B|</v>
      </c>
      <c r="MP121" t="str">
        <v>True Pos.|SØ0.03|C|B|</v>
      </c>
      <c r="MQ121" t="str">
        <v>True Position|.002|A|B|</v>
      </c>
      <c r="MR121" t="str">
        <v>True. Pos.|Ø.001(M)|A|</v>
      </c>
      <c r="MS121" t="str">
        <v>True. Pps.|0.05|A|</v>
      </c>
      <c r="MT121" t="str">
        <v>Tumble Per Note 1</v>
      </c>
      <c r="MU121" t="str">
        <v>Tumble Per Note 2</v>
      </c>
    </row>
    <row r="122" spans="1:359" ht="14.25" customHeight="1">
      <c r="A122" t="s">
        <v>1004</v>
      </c>
      <c r="C122" s="74" t="str" cm="1">
        <f t="array" ref="C122:MU122">TRANSPOSE(_xlfn._xlws.SORT(_xlfn._xlws.FILTER($A$2:$A$499,ISNUMBER(SEARCH('Prt. Lib. &amp; Routine, Table'!L129,$A$2:$A$499)),"not found")))</f>
        <v>.0015 T.I.R. MAX</v>
      </c>
      <c r="D122" t="str">
        <v>.002 MAX ROOT RADIUS</v>
      </c>
      <c r="E122" t="str">
        <v>.012 BLUNT END</v>
      </c>
      <c r="F122" t="str">
        <v>.015 MAX</v>
      </c>
      <c r="G122" t="str">
        <v>.016 T.S.C.</v>
      </c>
      <c r="H122" t="str">
        <v>.017 BASIC</v>
      </c>
      <c r="I122" t="str">
        <v>.021 PITCH</v>
      </c>
      <c r="J122" t="str">
        <v>.022 BLUNT START</v>
      </c>
      <c r="K122" t="str">
        <v>.025 BASIC</v>
      </c>
      <c r="L122" t="str">
        <v>.035 BASIC</v>
      </c>
      <c r="M122" t="str">
        <v>.043 T.S.C</v>
      </c>
      <c r="N122" t="str">
        <v>.053 T.S.C.</v>
      </c>
      <c r="O122" t="str">
        <v>.060 HEX DEPTH</v>
      </c>
      <c r="P122" t="str">
        <v>.060 PITCH</v>
      </c>
      <c r="Q122" t="str">
        <v>.061 BASIC</v>
      </c>
      <c r="R122" t="str">
        <v>.07 HEX</v>
      </c>
      <c r="S122" t="str">
        <v>.070 HEX DEPTH</v>
      </c>
      <c r="T122" t="str">
        <v>.082 DRILL</v>
      </c>
      <c r="U122" t="str">
        <v>.082 DRILL DEPTH</v>
      </c>
      <c r="V122" t="str">
        <v>.094 HEX</v>
      </c>
      <c r="W122" t="str">
        <v>.115 T.S.C.</v>
      </c>
      <c r="X122" t="str">
        <v>.1195 / .1243 MAJOR DIAMETER</v>
      </c>
      <c r="Y122" t="str">
        <v>.1250 HEX</v>
      </c>
      <c r="Z122" t="str">
        <v>.157 MINOR DIAMETER</v>
      </c>
      <c r="AA122" t="str">
        <v>.172 FULL THD DEPTH</v>
      </c>
      <c r="AB122" t="str">
        <v>.172 MAJOR DIAMETER</v>
      </c>
      <c r="AC122" t="str">
        <v>.180 MIN DEPTH FULL THRD</v>
      </c>
      <c r="AD122" t="str">
        <v>.183 Ceter Line Thread Dwell</v>
      </c>
      <c r="AE122" t="str">
        <v>.208 MAX THRD DEPTH</v>
      </c>
      <c r="AF122" t="str">
        <v>.218 BOTTOM HALF OF SLOT</v>
      </c>
      <c r="AG122" t="str">
        <v>.261 BASIC</v>
      </c>
      <c r="AH122" t="str">
        <v>.314 T.S.C.</v>
      </c>
      <c r="AI122" t="str">
        <v>.315 BASIC</v>
      </c>
      <c r="AJ122" t="str">
        <v>.329 MINOR Ø</v>
      </c>
      <c r="AK122" t="str">
        <v>.330 BASIC</v>
      </c>
      <c r="AL122" t="str">
        <v>.35 TO TANGENT POINT</v>
      </c>
      <c r="AM122" t="str">
        <v>.375 MAJOR Ø</v>
      </c>
      <c r="AN122" t="str">
        <v>.390 BASIC</v>
      </c>
      <c r="AO122" t="str">
        <v>.440 BASIC</v>
      </c>
      <c r="AP122" t="str">
        <v>.64/.96 HIGH=Pass</v>
      </c>
      <c r="AQ122" t="str">
        <v>0.012 MAX</v>
      </c>
      <c r="AR122" t="str">
        <v>0.015 MAX</v>
      </c>
      <c r="AS122" t="str">
        <v>0.05 Per Note 2</v>
      </c>
      <c r="AT122" t="str">
        <v>0.500 PULLOUT ZONE</v>
      </c>
      <c r="AU122" t="str">
        <v>10-32 UNF-2A</v>
      </c>
      <c r="AV122" t="str">
        <v>12-28 UNF-2B</v>
      </c>
      <c r="AW122" t="str">
        <v>2.87 BASIC</v>
      </c>
      <c r="AX122" t="str">
        <v>2-56 UNC 2B 2 STARTS</v>
      </c>
      <c r="AY122" t="str">
        <v>3 LEAD THREAD</v>
      </c>
      <c r="AZ122" t="str">
        <v>32µIN Max</v>
      </c>
      <c r="BA122" t="str">
        <v>5/16"-24 UNF-2A</v>
      </c>
      <c r="BB122" t="str">
        <v>5/16-18 UNC 2A</v>
      </c>
      <c r="BC122" t="str">
        <v>5-44 UNF-2A</v>
      </c>
      <c r="BD122" t="str">
        <v>6-16µIN</v>
      </c>
      <c r="BE122" t="str">
        <v>65° BLEND</v>
      </c>
      <c r="BF122" t="str">
        <v>7.45 Top of Ball to Face</v>
      </c>
      <c r="BG122" t="str">
        <v>7/16-28 UNEF 2B</v>
      </c>
      <c r="BH122" t="str">
        <v>7/16-28-UNEF-2A</v>
      </c>
      <c r="BI122" t="str">
        <v>Alignment Per Note 3</v>
      </c>
      <c r="BJ122" t="str">
        <v>ANODIZE (SEE CHART)</v>
      </c>
      <c r="BK122" t="str">
        <v>ANODIZE AQUA Per Note 3</v>
      </c>
      <c r="BL122" t="str">
        <v>ANODIZE BOTTOM PORTION</v>
      </c>
      <c r="BM122" t="str">
        <v>ANODIZE COLOR AQUA</v>
      </c>
      <c r="BN122" t="str">
        <v>ANODIZE COLOR GREEN DWG NOTE 4</v>
      </c>
      <c r="BO122" t="str">
        <v>ANODIZE COLOR LIGHT BLUE</v>
      </c>
      <c r="BP122" t="str">
        <v>ANODIZE GREEN Per Note 2</v>
      </c>
      <c r="BQ122" t="str">
        <v>ANODIZE GREY, Per Note 1</v>
      </c>
      <c r="BR122" t="str">
        <v>ANODIZE MAGENTA</v>
      </c>
      <c r="BS122" t="str">
        <v>Anodize Per note 3</v>
      </c>
      <c r="BT122" t="str">
        <v>Anodize Per Note 4</v>
      </c>
      <c r="BU122" t="str">
        <v>ANODIZE SEAFOAM</v>
      </c>
      <c r="BV122" t="str">
        <v>Balloon 11 Symmetry</v>
      </c>
      <c r="BW122" t="str">
        <v>Balloon 12 Symmetry</v>
      </c>
      <c r="BX122" t="str">
        <v>Balloon 13 Hole Centered</v>
      </c>
      <c r="BY122" t="str">
        <v>Balloon 13 Symmerty</v>
      </c>
      <c r="BZ122" t="str">
        <v>Balloon 2 Symmetry</v>
      </c>
      <c r="CA122" t="str">
        <v>Balloon 21 CENTERED</v>
      </c>
      <c r="CB122" t="str">
        <v>Balloon 29 Symmetry</v>
      </c>
      <c r="CC122" t="str">
        <v>Balloon 3 Symmetry</v>
      </c>
      <c r="CD122" t="str">
        <v>Balloon 4 Symmetry</v>
      </c>
      <c r="CE122" t="str">
        <v>Balloon 5 blend to SØ .340</v>
      </c>
      <c r="CF122" t="str">
        <v>Balloon 5 Symmetry</v>
      </c>
      <c r="CG122" t="str">
        <v>Balloon 6 Centered</v>
      </c>
      <c r="CH122" t="str">
        <v>Balloon 9 Function Check</v>
      </c>
      <c r="CI122" t="str">
        <v>Balloon 9 Symmerty</v>
      </c>
      <c r="CJ122" t="str">
        <v>Balloons 2 &amp; 17 Symmetry |.001|A|</v>
      </c>
      <c r="CK122" t="str">
        <v>Basic Ø 3.6</v>
      </c>
      <c r="CL122" t="str">
        <v>BEAD BLAST</v>
      </c>
      <c r="CM122" t="str">
        <v>BLAST ALUMINUM OXIDE</v>
      </c>
      <c r="CN122" t="str">
        <v>Blast Note 2</v>
      </c>
      <c r="CO122" t="str">
        <v xml:space="preserve">BLAST Per Note 1 </v>
      </c>
      <c r="CP122" t="str">
        <v>BLAST Per Note 2</v>
      </c>
      <c r="CQ122" t="str">
        <v>BLAST Per Note 3</v>
      </c>
      <c r="CR122" t="str">
        <v>BLAST Per Note 4</v>
      </c>
      <c r="CS122" t="str">
        <v>BLAST Per Note 8</v>
      </c>
      <c r="CT122" t="str">
        <v>BLAST Per Traveler, MATT FINISH</v>
      </c>
      <c r="CU122" t="str">
        <v>BLAST WITH 16 GRIT ALUMINUM OXIDE</v>
      </c>
      <c r="CV122" t="str">
        <v>BLAST, Uniform Finish Per Note 3</v>
      </c>
      <c r="CW122" t="str">
        <v>BREAK EDGE</v>
      </c>
      <c r="CX122" t="str">
        <v>BREAK EDGE .014</v>
      </c>
      <c r="CY122" t="str">
        <v>BREAK EDGES Note 2</v>
      </c>
      <c r="CZ122" t="str">
        <v>BREAK SHARP Per Note 1</v>
      </c>
      <c r="DA122" t="str">
        <v>BREAK SHARPS Per Note 1</v>
      </c>
      <c r="DB122" t="str">
        <v>CE 2729</v>
      </c>
      <c r="DC122" t="str">
        <v>CE Logo per Note 3</v>
      </c>
      <c r="DD122" t="str">
        <v>CE MARK</v>
      </c>
      <c r="DE122" t="str">
        <v>Chips/Debris Removed</v>
      </c>
      <c r="DF122" t="str">
        <v>Coat Per Note 2</v>
      </c>
      <c r="DG122" t="str">
        <v>C-Sink Ø .155</v>
      </c>
      <c r="DH122" t="str">
        <v>C-Sink Ø5.2</v>
      </c>
      <c r="DI122" t="str">
        <v>Deburred</v>
      </c>
      <c r="DJ122" t="str">
        <v>DIM "A" NoGo</v>
      </c>
      <c r="DK122" t="str">
        <v>DIM "A" NoGo Hexalobe</v>
      </c>
      <c r="DL122" t="str">
        <v>EDGE BREAK</v>
      </c>
      <c r="DM122" t="str">
        <v>EDGE BREAK MIN R.004, MAX R.010</v>
      </c>
      <c r="DN122" t="str">
        <v>Edge Break per Note 1</v>
      </c>
      <c r="DO122" t="str">
        <v>ELECTROPOLISH Per Note 1</v>
      </c>
      <c r="DP122" t="str">
        <v>Finish Per Note 3</v>
      </c>
      <c r="DQ122" t="str">
        <v>FLUTE POSITION Per Note 3</v>
      </c>
      <c r="DR122" t="str">
        <v>FULL R</v>
      </c>
      <c r="DS122" t="str">
        <v>FULL RADIUS</v>
      </c>
      <c r="DT122" t="str">
        <v xml:space="preserve">FULL RADIUS </v>
      </c>
      <c r="DU122" t="str">
        <v>Function Check  (.2340 .2360 FULL)</v>
      </c>
      <c r="DV122" t="str">
        <v>FUNCTIONAL  HEXALOBE</v>
      </c>
      <c r="DW122" t="str">
        <v>GLASS BEAD Per Note 3</v>
      </c>
      <c r="DX122" t="str">
        <v>Globus Logo per Note 3</v>
      </c>
      <c r="DY122" t="str">
        <v>Gold Anodized Color</v>
      </c>
      <c r="DZ122" t="str">
        <v>Green Anodized Color</v>
      </c>
      <c r="EA122" t="str">
        <v>GRIT BLAST Per Note 3</v>
      </c>
      <c r="EB122" t="str">
        <v>Grit Blast Per Note 4</v>
      </c>
      <c r="EC122" t="str">
        <v>GRIT BLAST, DWG NOTE 3</v>
      </c>
      <c r="ED122" t="str">
        <v>HEX MINOR Ø.1292</v>
      </c>
      <c r="EE122" t="str">
        <v xml:space="preserve">HEXALOBE </v>
      </c>
      <c r="EF122" t="str">
        <v>HEXALOBE FUNCTION</v>
      </c>
      <c r="EG122" t="str">
        <v>Hexalobe Minor</v>
      </c>
      <c r="EH122" t="str">
        <v>Hexalobe NV-30</v>
      </c>
      <c r="EI122" t="str">
        <v>HEXALOBE ORIENTATION</v>
      </c>
      <c r="EJ122" t="str">
        <v>Inspect per operation 30 comments</v>
      </c>
      <c r="EK122" t="str">
        <v>INT / EXT CORNERS: R.002 TO R.010</v>
      </c>
      <c r="EL122" t="str">
        <v>INT /EXT CORNERS R.05 TO R.03</v>
      </c>
      <c r="EM122" t="str">
        <v>John is a Geek</v>
      </c>
      <c r="EN122" t="str">
        <v>LASER ETCH</v>
      </c>
      <c r="EO122" t="str">
        <v>Laser Etch Per Note 7</v>
      </c>
      <c r="EP122" t="str">
        <v xml:space="preserve">LASER MARK "CE" DWG NOTE 10 </v>
      </c>
      <c r="EQ122" t="str">
        <v>Laser Mark "P1-15004-08", Per Note 3</v>
      </c>
      <c r="ER122" t="str">
        <v>Laser Mark "P2-15004-08", Per Note 3</v>
      </c>
      <c r="ES122" t="str">
        <v>Laser Mark "P3-15004-08", Per Note 3</v>
      </c>
      <c r="ET122" t="str">
        <v>Laser Mark "P4-15004-08", Per Note 3</v>
      </c>
      <c r="EU122" t="str">
        <v xml:space="preserve">LASER MARK LOGO DWG NOTE 9 </v>
      </c>
      <c r="EV122" t="str">
        <v xml:space="preserve">LASER MARK LOT NUMBER DWG NOTE 8 </v>
      </c>
      <c r="EW122" t="str">
        <v>Laser Mark Lot, Per Note 3</v>
      </c>
      <c r="EX122" t="str">
        <v xml:space="preserve">LASER MARK PART NUMBER DWG NOTE 8 </v>
      </c>
      <c r="EY122" t="str">
        <v>LASER: 13000000</v>
      </c>
      <c r="EZ122" t="str">
        <v>LASER: CE 2797</v>
      </c>
      <c r="FA122" t="str">
        <v>LASER: LOGO</v>
      </c>
      <c r="FB122" t="str">
        <v xml:space="preserve">LASER: Lot # Per RE-75-001 </v>
      </c>
      <c r="FC122" t="str">
        <v>LAST THREAD</v>
      </c>
      <c r="FD122" t="str">
        <v>LEAD .0625</v>
      </c>
      <c r="FE122" t="str">
        <v>LOGO</v>
      </c>
      <c r="FF122" t="str">
        <v>Lot (Control) Number per Note 3</v>
      </c>
      <c r="FG122" t="str">
        <v>LOT NO.</v>
      </c>
      <c r="FH122" t="str">
        <v>LOT NUMBER</v>
      </c>
      <c r="FI122" t="str">
        <v>LOT NUMBER PER NUVASIVE SOP 9002007</v>
      </c>
      <c r="FJ122" t="str">
        <v>M 4X 0.5 - 6G - 0.063R - LH</v>
      </c>
      <c r="FK122" t="str">
        <v>M4 X 0.5 - 6G - 0.063R</v>
      </c>
      <c r="FL122" t="str">
        <v>M4 X 0.5 - 6G - 0.063R - LH</v>
      </c>
      <c r="FM122" t="str">
        <v>M4.5 X .75 6g</v>
      </c>
      <c r="FN122" t="str">
        <v>M4.5 X 0.75 6g</v>
      </c>
      <c r="FO122" t="str">
        <v>M5x0.8-6g</v>
      </c>
      <c r="FP122" t="str">
        <v xml:space="preserve">M5x0.8-6g </v>
      </c>
      <c r="FQ122" t="str">
        <v>M6 X .75 6g</v>
      </c>
      <c r="FR122" t="str">
        <v>M6 X 0.75-6g</v>
      </c>
      <c r="FS122" t="str">
        <v>M6 X0.75 - 6g</v>
      </c>
      <c r="FT122" t="str">
        <v>M6X0.75 - 6H</v>
      </c>
      <c r="FU122" t="str">
        <v>M7 X 1.00 6g THREAD</v>
      </c>
      <c r="FV122" t="str">
        <v>M7X1.00 6g THREAD</v>
      </c>
      <c r="FW122" t="str">
        <v>M7X1.00 6h THREAD</v>
      </c>
      <c r="FX122" t="str">
        <v>Magenta Anodized Color</v>
      </c>
      <c r="FY122" t="str">
        <v>MAJOR Ø .380</v>
      </c>
      <c r="FZ122" t="str">
        <v>MAJORØ</v>
      </c>
      <c r="GA122" t="str">
        <v>MATT FINISH Per Note 3</v>
      </c>
      <c r="GB122" t="str">
        <v>MATT FINISH Per Traveler</v>
      </c>
      <c r="GC122" t="str">
        <v>MATTE FINISH</v>
      </c>
      <c r="GD122" t="str">
        <v>MATTE FINISH DWG NOTE 3</v>
      </c>
      <c r="GE122" t="str">
        <v>MATTE FINISH Note 3</v>
      </c>
      <c r="GF122" t="str">
        <v>Matte Finish Per Note 3</v>
      </c>
      <c r="GG122" t="str">
        <v>MATTE FINISH SIZE 10 GLASS BEAD</v>
      </c>
      <c r="GH122" t="str">
        <v>MAX ROOT RADIUS</v>
      </c>
      <c r="GI122" t="str">
        <v xml:space="preserve">Mill Profile Centered </v>
      </c>
      <c r="GJ122" t="str">
        <v>Minor Ø Unconstrained Check</v>
      </c>
      <c r="GK122" t="str">
        <v>MINOR Ø.1336</v>
      </c>
      <c r="GL122" t="str">
        <v>NO ANODIZE Per note 8</v>
      </c>
      <c r="GM122" t="str">
        <v>NO ANODIZE Per note 9</v>
      </c>
      <c r="GN122" t="str">
        <v>No Nicks, Scratches, Tool Marks, etc.</v>
      </c>
      <c r="GO122" t="str">
        <v>No Nicks,Scratches,Tool Marks,etc.</v>
      </c>
      <c r="GP122" t="str">
        <v>NO TOOL MARKS</v>
      </c>
      <c r="GQ122" t="str">
        <v>NOTE 3 THREAD RELIEF</v>
      </c>
      <c r="GR122" t="str">
        <v>NV-27 FUNC.</v>
      </c>
      <c r="GS122" t="str">
        <v>NV-30 DIM A</v>
      </c>
      <c r="GT122" t="str">
        <v>NV-30 DIM B</v>
      </c>
      <c r="GU122" t="str">
        <v>NV-30 DIM F</v>
      </c>
      <c r="GV122" t="str">
        <v>Ø .1250 HEX</v>
      </c>
      <c r="GW122" t="str">
        <v>Ø 9.4 MAJOR</v>
      </c>
      <c r="GX122" t="str">
        <v>Ø.096 MAX PILOT HOLE</v>
      </c>
      <c r="GY122" t="str">
        <v>Ø.125 THRU</v>
      </c>
      <c r="GZ122" t="str">
        <v>Ø.205 COUNTERSINK</v>
      </c>
      <c r="HA122" t="str">
        <v>Ø.260 T.S.C.</v>
      </c>
      <c r="HB122" t="str">
        <v>Ø.500 BASIC</v>
      </c>
      <c r="HC122" t="str">
        <v xml:space="preserve">OVAL CENTERED </v>
      </c>
      <c r="HD122" t="str">
        <v>PART NO. 15100</v>
      </c>
      <c r="HE122" t="str">
        <v>PART NUMBER 13100000</v>
      </c>
      <c r="HF122" t="str">
        <v>PART NUMBER 13600000</v>
      </c>
      <c r="HG122" t="str">
        <v>Part Number per Note 3</v>
      </c>
      <c r="HH122" t="str">
        <v>PD 5/16-18 UNC 2A</v>
      </c>
      <c r="HI122" t="str">
        <v>Perp.|0.05|A|</v>
      </c>
      <c r="HJ122" t="str">
        <v>PILOT THRU HOLE PRESENT</v>
      </c>
      <c r="HK122" t="str">
        <v>PITCH .060</v>
      </c>
      <c r="HL122" t="str">
        <v>Profile |.001|A|</v>
      </c>
      <c r="HM122" t="str">
        <v>Profile |.0015 | A | X-Y</v>
      </c>
      <c r="HN122" t="str">
        <v>Profile |.002| |A|B| X-Y</v>
      </c>
      <c r="HO122" t="str">
        <v>Profile |.002|A|B|</v>
      </c>
      <c r="HP122" t="str">
        <v>Profile |.002|A|B| X-Y</v>
      </c>
      <c r="HQ122" t="str">
        <v>Profile:|010|A|B|C|</v>
      </c>
      <c r="HR122" t="str">
        <v>Profile| .002| A|B|</v>
      </c>
      <c r="HS122" t="str">
        <v>Profile|.001|</v>
      </c>
      <c r="HT122" t="str">
        <v>Profile|.001|A|</v>
      </c>
      <c r="HU122" t="str">
        <v>Profile|.001|A|B|</v>
      </c>
      <c r="HV122" t="str">
        <v xml:space="preserve">Profile|.001|A|B| A&lt;-&gt;B </v>
      </c>
      <c r="HW122" t="str">
        <v>Profile|.001|A|B| C&lt;-&gt;D</v>
      </c>
      <c r="HX122" t="str">
        <v>Profile|.001|A|B| L-M</v>
      </c>
      <c r="HY122" t="str">
        <v>Profile|.001|A|B| P-Q</v>
      </c>
      <c r="HZ122" t="str">
        <v>Profile|.001|A|B|C&lt;-&gt;D</v>
      </c>
      <c r="IA122" t="str">
        <v>Profile|.001|A|C&lt;--&gt;D</v>
      </c>
      <c r="IB122" t="str">
        <v>Profile|.001|A|UNILATERAL</v>
      </c>
      <c r="IC122" t="str">
        <v>Profile|.001|C|</v>
      </c>
      <c r="ID122" t="str">
        <v>Profile|.0012|D1|</v>
      </c>
      <c r="IE122" t="str">
        <v>Profile|.0015| A-B UNI.</v>
      </c>
      <c r="IF122" t="str">
        <v>Profile|.0015| UNI.</v>
      </c>
      <c r="IG122" t="str">
        <v>Profile|.0015|A| X-Y</v>
      </c>
      <c r="IH122" t="str">
        <v>Profile|.0015|E|F|</v>
      </c>
      <c r="II122" t="str">
        <v>Profile|.0016|B|D|</v>
      </c>
      <c r="IJ122" t="str">
        <v>Profile|.002(U).000|A|</v>
      </c>
      <c r="IK122" t="str">
        <v>Profile|.002|</v>
      </c>
      <c r="IL122" t="str">
        <v>Profile|.002|A</v>
      </c>
      <c r="IM122" t="str">
        <v>Profile|.002|A|</v>
      </c>
      <c r="IN122" t="str">
        <v>Profile|.002|A|B|</v>
      </c>
      <c r="IO122" t="str">
        <v xml:space="preserve">Profile|.002|A|B| A&lt;-&gt;B </v>
      </c>
      <c r="IP122" t="str">
        <v>Profile|.002|A|B| C&lt;-&gt;D</v>
      </c>
      <c r="IQ122" t="str">
        <v>Profile|.002|A|B| X-Y</v>
      </c>
      <c r="IR122" t="str">
        <v>Profile|.002|A|B|C|X-Y</v>
      </c>
      <c r="IS122" t="str">
        <v>Profile|.002|A|B|X&lt;--&gt;Y</v>
      </c>
      <c r="IT122" t="str">
        <v>Profile|.002|A|B|X-Y</v>
      </c>
      <c r="IU122" t="str">
        <v>Profile|.002|A|C|</v>
      </c>
      <c r="IV122" t="str">
        <v>Profile|.002|C|A|</v>
      </c>
      <c r="IW122" t="str">
        <v>Profile|.002|C|B|</v>
      </c>
      <c r="IX122" t="str">
        <v>Profile|.0020|</v>
      </c>
      <c r="IY122" t="str">
        <v>Profile|.003|A|</v>
      </c>
      <c r="IZ122" t="str">
        <v>Profile|.003|A|B|C| Uni.</v>
      </c>
      <c r="JA122" t="str">
        <v>Profile|.003|E|F|</v>
      </c>
      <c r="JB122" t="str">
        <v>Profile|.004(U) .003|A|B|C|</v>
      </c>
      <c r="JC122" t="str">
        <v>Profile|.004|A| UNI.</v>
      </c>
      <c r="JD122" t="str">
        <v>Profile|.005|A|C|</v>
      </c>
      <c r="JE122" t="str">
        <v>Profile|.005|A|C|A&lt;--&gt;B, C&lt;--&gt;D</v>
      </c>
      <c r="JF122" t="str">
        <v>Profile|.005|A|D| A-B UNI.</v>
      </c>
      <c r="JG122" t="str">
        <v>Profile|.005|A|D| UNI.</v>
      </c>
      <c r="JH122" t="str">
        <v>Profile|.010|A|B|</v>
      </c>
      <c r="JI122" t="str">
        <v>Profile|.010|A|B|C|</v>
      </c>
      <c r="JJ122" t="str">
        <v>Profile|.03|A|</v>
      </c>
      <c r="JK122" t="str">
        <v>Profile|.05|A|B|</v>
      </c>
      <c r="JL122" t="str">
        <v>Profile|0.03|</v>
      </c>
      <c r="JM122" t="str">
        <v>Profile|0.03|A|</v>
      </c>
      <c r="JN122" t="str">
        <v>Profile|0.03|A|B|</v>
      </c>
      <c r="JO122" t="str">
        <v>Profile|0.05{A|C|</v>
      </c>
      <c r="JP122" t="str">
        <v>Profile|0.05|A|B|</v>
      </c>
      <c r="JQ122" t="str">
        <v>Profile|0.05|E|</v>
      </c>
      <c r="JR122" t="str">
        <v>Profile|0.05|E|F|</v>
      </c>
      <c r="JS122" t="str">
        <v>Profile|0.06|A|C|</v>
      </c>
      <c r="JT122" t="str">
        <v>Profile|0.1|A|A|</v>
      </c>
      <c r="JU122" t="str">
        <v>Profile|0.1|D1|</v>
      </c>
      <c r="JV122" t="str">
        <v>Profile|A|B|C|</v>
      </c>
      <c r="JW122" t="str">
        <v>Proile|.002|A|B|J-K</v>
      </c>
      <c r="JX122" t="str">
        <v>P-Thread Form</v>
      </c>
      <c r="JY122" t="str">
        <v>R  FULL RADIUS</v>
      </c>
      <c r="JZ122" t="str">
        <v>R.001/.006</v>
      </c>
      <c r="KA122" t="str">
        <v>R.003 MAX</v>
      </c>
      <c r="KB122" t="str">
        <v>R.005 MAX</v>
      </c>
      <c r="KC122" t="str">
        <v>R.030</v>
      </c>
      <c r="KD122" t="str">
        <v>R.25 MAX</v>
      </c>
      <c r="KE122" t="str">
        <v>R1.33 BASIC</v>
      </c>
      <c r="KF122" t="str">
        <v>R3.3</v>
      </c>
      <c r="KG122" t="str">
        <v>Ra 1.6 MAX</v>
      </c>
      <c r="KH122" t="str">
        <v>RAD @ FACE &amp; OD CHAMFER</v>
      </c>
      <c r="KI122" t="str">
        <v>RAD. @ ID &amp; BACK FACE</v>
      </c>
      <c r="KJ122" t="str">
        <v>RAD. @ OD &amp; BACK FACE</v>
      </c>
      <c r="KK122" t="str">
        <v>REMOVE SHRP EDGES .005 MAX</v>
      </c>
      <c r="KL122" t="str">
        <v>ROD SLOT CENTERED</v>
      </c>
      <c r="KM122" t="str">
        <v>SHARP OKAY</v>
      </c>
      <c r="KN122" t="str">
        <v>Slot Centered</v>
      </c>
      <c r="KO122" t="str">
        <v>SLOT WIDTH</v>
      </c>
      <c r="KP122" t="str">
        <v>Surface Finish Per Note 1</v>
      </c>
      <c r="KQ122" t="str">
        <v>Symmerty Balloon A_6</v>
      </c>
      <c r="KR122" t="str">
        <v>T27 HEXALOBE Per Note 1</v>
      </c>
      <c r="KS122" t="str">
        <v>T27 TORX</v>
      </c>
      <c r="KT122" t="str">
        <v>THRD DEPTH</v>
      </c>
      <c r="KU122" t="str">
        <v>Thread Form Per Note 3</v>
      </c>
      <c r="KV122" t="str">
        <v>THREAD INTO ROD SLOT</v>
      </c>
      <c r="KW122" t="str">
        <v>Thread Timed Print Note 6</v>
      </c>
      <c r="KX122" t="str">
        <v>TOOL MISMATCH PERMISSIBLE</v>
      </c>
      <c r="KY122" t="str">
        <v>Tot. Runout|Ø.002|C|</v>
      </c>
      <c r="KZ122" t="str">
        <v>Total Runout|.002|E|</v>
      </c>
      <c r="LA122" t="str">
        <v>TRIPLE LEAD THREAD</v>
      </c>
      <c r="LB122" t="str">
        <v>True Pos. |.001 (M)|A|</v>
      </c>
      <c r="LC122" t="str">
        <v>True Pos. |.002(M)|A|B|</v>
      </c>
      <c r="LD122" t="str">
        <v>True Pos. |.002|</v>
      </c>
      <c r="LE122" t="str">
        <v>True Pos. |.002|A|</v>
      </c>
      <c r="LF122" t="str">
        <v>True Pos. |.002|A|B|</v>
      </c>
      <c r="LG122" t="str">
        <v>True Pos. |.004|A|C|B|</v>
      </c>
      <c r="LH122" t="str">
        <v>True Pos. |.005(M)|A|B|</v>
      </c>
      <c r="LI122" t="str">
        <v>True Pos.|.000(L)|A|D|</v>
      </c>
      <c r="LJ122" t="str">
        <v>True Pos.|.000(M)|A|</v>
      </c>
      <c r="LK122" t="str">
        <v>True Pos.|.001(M)|A|</v>
      </c>
      <c r="LL122" t="str">
        <v>True Pos.|.001|B|</v>
      </c>
      <c r="LM122" t="str">
        <v>True Pos.|.001|E|</v>
      </c>
      <c r="LN122" t="str">
        <v>True Pos.|.002|A|</v>
      </c>
      <c r="LO122" t="str">
        <v>True Pos.|.002|B|</v>
      </c>
      <c r="LP122" t="str">
        <v>True Pos.|.002|C|</v>
      </c>
      <c r="LQ122" t="str">
        <v>True Pos.|.002|D1|</v>
      </c>
      <c r="LR122" t="str">
        <v>True Pos.|.002|D1|D2|</v>
      </c>
      <c r="LS122" t="str">
        <v>True Pos.|.05|A|</v>
      </c>
      <c r="LT122" t="str">
        <v>True Pos.|.1|A|B|C|</v>
      </c>
      <c r="LU122" t="str">
        <v>True Pos.|.13|A</v>
      </c>
      <c r="LV122" t="str">
        <v>True Pos.|0.05|A|</v>
      </c>
      <c r="LW122" t="str">
        <v>True Pos.|0.1|A|B|C|</v>
      </c>
      <c r="LX122" t="str">
        <v>True Pos.|0.13|A|</v>
      </c>
      <c r="LY122" t="str">
        <v>True Pos.|Ø.000(M)|A|</v>
      </c>
      <c r="LZ122" t="str">
        <v>True Pos.|Ø.000(M)|B|</v>
      </c>
      <c r="MA122" t="str">
        <v>True Pos.|Ø.001(M)|A(M)|</v>
      </c>
      <c r="MB122" t="str">
        <v>True Pos.|Ø.001(M)|A|</v>
      </c>
      <c r="MC122" t="str">
        <v>True Pos.|Ø.001|A|</v>
      </c>
      <c r="MD122" t="str">
        <v>True Pos.|Ø.001|C|</v>
      </c>
      <c r="ME122" t="str">
        <v>True Pos.|Ø.002(S)|A(S)|</v>
      </c>
      <c r="MF122" t="str">
        <v>True Pos.|Ø.002|A|</v>
      </c>
      <c r="MG122" t="str">
        <v>True Pos.|Ø.002|B|</v>
      </c>
      <c r="MH122" t="str">
        <v>True Pos.|Ø.002|C|</v>
      </c>
      <c r="MI122" t="str">
        <v>True Pos.|Ø.03(M)|A|</v>
      </c>
      <c r="MJ122" t="str">
        <v>True Pos.|Ø0.03(M)|A|</v>
      </c>
      <c r="MK122" t="str">
        <v>True Pos.|Ø0.05(L)|D|B|</v>
      </c>
      <c r="ML122" t="str">
        <v>True Pos.|Ø0.05|A|</v>
      </c>
      <c r="MM122" t="str">
        <v>True Pos.|Ø0.05|D|</v>
      </c>
      <c r="MN122" t="str">
        <v>True Pos.|Ø0.05|E|</v>
      </c>
      <c r="MO122" t="str">
        <v>True Pos.|Ø0.05|E|B|</v>
      </c>
      <c r="MP122" t="str">
        <v>True Pos.|SØ0.03|C|B|</v>
      </c>
      <c r="MQ122" t="str">
        <v>True Position|.002|A|B|</v>
      </c>
      <c r="MR122" t="str">
        <v>True. Pos.|Ø.001(M)|A|</v>
      </c>
      <c r="MS122" t="str">
        <v>True. Pps.|0.05|A|</v>
      </c>
      <c r="MT122" t="str">
        <v>Tumble Per Note 1</v>
      </c>
      <c r="MU122" t="str">
        <v>Tumble Per Note 2</v>
      </c>
    </row>
    <row r="123" spans="1:359">
      <c r="A123" t="s">
        <v>1005</v>
      </c>
      <c r="C123" s="74" t="str" cm="1">
        <f t="array" ref="C123:MU123">TRANSPOSE(_xlfn._xlws.SORT(_xlfn._xlws.FILTER($A$2:$A$499,ISNUMBER(SEARCH('Prt. Lib. &amp; Routine, Table'!L130,$A$2:$A$499)),"not found")))</f>
        <v>.0015 T.I.R. MAX</v>
      </c>
      <c r="D123" t="str">
        <v>.002 MAX ROOT RADIUS</v>
      </c>
      <c r="E123" t="str">
        <v>.012 BLUNT END</v>
      </c>
      <c r="F123" t="str">
        <v>.015 MAX</v>
      </c>
      <c r="G123" t="str">
        <v>.016 T.S.C.</v>
      </c>
      <c r="H123" t="str">
        <v>.017 BASIC</v>
      </c>
      <c r="I123" t="str">
        <v>.021 PITCH</v>
      </c>
      <c r="J123" t="str">
        <v>.022 BLUNT START</v>
      </c>
      <c r="K123" t="str">
        <v>.025 BASIC</v>
      </c>
      <c r="L123" t="str">
        <v>.035 BASIC</v>
      </c>
      <c r="M123" t="str">
        <v>.043 T.S.C</v>
      </c>
      <c r="N123" t="str">
        <v>.053 T.S.C.</v>
      </c>
      <c r="O123" t="str">
        <v>.060 HEX DEPTH</v>
      </c>
      <c r="P123" t="str">
        <v>.060 PITCH</v>
      </c>
      <c r="Q123" t="str">
        <v>.061 BASIC</v>
      </c>
      <c r="R123" t="str">
        <v>.07 HEX</v>
      </c>
      <c r="S123" t="str">
        <v>.070 HEX DEPTH</v>
      </c>
      <c r="T123" t="str">
        <v>.082 DRILL</v>
      </c>
      <c r="U123" t="str">
        <v>.082 DRILL DEPTH</v>
      </c>
      <c r="V123" t="str">
        <v>.094 HEX</v>
      </c>
      <c r="W123" t="str">
        <v>.115 T.S.C.</v>
      </c>
      <c r="X123" t="str">
        <v>.1195 / .1243 MAJOR DIAMETER</v>
      </c>
      <c r="Y123" t="str">
        <v>.1250 HEX</v>
      </c>
      <c r="Z123" t="str">
        <v>.157 MINOR DIAMETER</v>
      </c>
      <c r="AA123" t="str">
        <v>.172 FULL THD DEPTH</v>
      </c>
      <c r="AB123" t="str">
        <v>.172 MAJOR DIAMETER</v>
      </c>
      <c r="AC123" t="str">
        <v>.180 MIN DEPTH FULL THRD</v>
      </c>
      <c r="AD123" t="str">
        <v>.183 Ceter Line Thread Dwell</v>
      </c>
      <c r="AE123" t="str">
        <v>.208 MAX THRD DEPTH</v>
      </c>
      <c r="AF123" t="str">
        <v>.218 BOTTOM HALF OF SLOT</v>
      </c>
      <c r="AG123" t="str">
        <v>.261 BASIC</v>
      </c>
      <c r="AH123" t="str">
        <v>.314 T.S.C.</v>
      </c>
      <c r="AI123" t="str">
        <v>.315 BASIC</v>
      </c>
      <c r="AJ123" t="str">
        <v>.329 MINOR Ø</v>
      </c>
      <c r="AK123" t="str">
        <v>.330 BASIC</v>
      </c>
      <c r="AL123" t="str">
        <v>.35 TO TANGENT POINT</v>
      </c>
      <c r="AM123" t="str">
        <v>.375 MAJOR Ø</v>
      </c>
      <c r="AN123" t="str">
        <v>.390 BASIC</v>
      </c>
      <c r="AO123" t="str">
        <v>.440 BASIC</v>
      </c>
      <c r="AP123" t="str">
        <v>.64/.96 HIGH=Pass</v>
      </c>
      <c r="AQ123" t="str">
        <v>0.012 MAX</v>
      </c>
      <c r="AR123" t="str">
        <v>0.015 MAX</v>
      </c>
      <c r="AS123" t="str">
        <v>0.05 Per Note 2</v>
      </c>
      <c r="AT123" t="str">
        <v>0.500 PULLOUT ZONE</v>
      </c>
      <c r="AU123" t="str">
        <v>10-32 UNF-2A</v>
      </c>
      <c r="AV123" t="str">
        <v>12-28 UNF-2B</v>
      </c>
      <c r="AW123" t="str">
        <v>2.87 BASIC</v>
      </c>
      <c r="AX123" t="str">
        <v>2-56 UNC 2B 2 STARTS</v>
      </c>
      <c r="AY123" t="str">
        <v>3 LEAD THREAD</v>
      </c>
      <c r="AZ123" t="str">
        <v>32µIN Max</v>
      </c>
      <c r="BA123" t="str">
        <v>5/16"-24 UNF-2A</v>
      </c>
      <c r="BB123" t="str">
        <v>5/16-18 UNC 2A</v>
      </c>
      <c r="BC123" t="str">
        <v>5-44 UNF-2A</v>
      </c>
      <c r="BD123" t="str">
        <v>6-16µIN</v>
      </c>
      <c r="BE123" t="str">
        <v>65° BLEND</v>
      </c>
      <c r="BF123" t="str">
        <v>7.45 Top of Ball to Face</v>
      </c>
      <c r="BG123" t="str">
        <v>7/16-28 UNEF 2B</v>
      </c>
      <c r="BH123" t="str">
        <v>7/16-28-UNEF-2A</v>
      </c>
      <c r="BI123" t="str">
        <v>Alignment Per Note 3</v>
      </c>
      <c r="BJ123" t="str">
        <v>ANODIZE (SEE CHART)</v>
      </c>
      <c r="BK123" t="str">
        <v>ANODIZE AQUA Per Note 3</v>
      </c>
      <c r="BL123" t="str">
        <v>ANODIZE BOTTOM PORTION</v>
      </c>
      <c r="BM123" t="str">
        <v>ANODIZE COLOR AQUA</v>
      </c>
      <c r="BN123" t="str">
        <v>ANODIZE COLOR GREEN DWG NOTE 4</v>
      </c>
      <c r="BO123" t="str">
        <v>ANODIZE COLOR LIGHT BLUE</v>
      </c>
      <c r="BP123" t="str">
        <v>ANODIZE GREEN Per Note 2</v>
      </c>
      <c r="BQ123" t="str">
        <v>ANODIZE GREY, Per Note 1</v>
      </c>
      <c r="BR123" t="str">
        <v>ANODIZE MAGENTA</v>
      </c>
      <c r="BS123" t="str">
        <v>Anodize Per note 3</v>
      </c>
      <c r="BT123" t="str">
        <v>Anodize Per Note 4</v>
      </c>
      <c r="BU123" t="str">
        <v>ANODIZE SEAFOAM</v>
      </c>
      <c r="BV123" t="str">
        <v>Balloon 11 Symmetry</v>
      </c>
      <c r="BW123" t="str">
        <v>Balloon 12 Symmetry</v>
      </c>
      <c r="BX123" t="str">
        <v>Balloon 13 Hole Centered</v>
      </c>
      <c r="BY123" t="str">
        <v>Balloon 13 Symmerty</v>
      </c>
      <c r="BZ123" t="str">
        <v>Balloon 2 Symmetry</v>
      </c>
      <c r="CA123" t="str">
        <v>Balloon 21 CENTERED</v>
      </c>
      <c r="CB123" t="str">
        <v>Balloon 29 Symmetry</v>
      </c>
      <c r="CC123" t="str">
        <v>Balloon 3 Symmetry</v>
      </c>
      <c r="CD123" t="str">
        <v>Balloon 4 Symmetry</v>
      </c>
      <c r="CE123" t="str">
        <v>Balloon 5 blend to SØ .340</v>
      </c>
      <c r="CF123" t="str">
        <v>Balloon 5 Symmetry</v>
      </c>
      <c r="CG123" t="str">
        <v>Balloon 6 Centered</v>
      </c>
      <c r="CH123" t="str">
        <v>Balloon 9 Function Check</v>
      </c>
      <c r="CI123" t="str">
        <v>Balloon 9 Symmerty</v>
      </c>
      <c r="CJ123" t="str">
        <v>Balloons 2 &amp; 17 Symmetry |.001|A|</v>
      </c>
      <c r="CK123" t="str">
        <v>Basic Ø 3.6</v>
      </c>
      <c r="CL123" t="str">
        <v>BEAD BLAST</v>
      </c>
      <c r="CM123" t="str">
        <v>BLAST ALUMINUM OXIDE</v>
      </c>
      <c r="CN123" t="str">
        <v>Blast Note 2</v>
      </c>
      <c r="CO123" t="str">
        <v xml:space="preserve">BLAST Per Note 1 </v>
      </c>
      <c r="CP123" t="str">
        <v>BLAST Per Note 2</v>
      </c>
      <c r="CQ123" t="str">
        <v>BLAST Per Note 3</v>
      </c>
      <c r="CR123" t="str">
        <v>BLAST Per Note 4</v>
      </c>
      <c r="CS123" t="str">
        <v>BLAST Per Note 8</v>
      </c>
      <c r="CT123" t="str">
        <v>BLAST Per Traveler, MATT FINISH</v>
      </c>
      <c r="CU123" t="str">
        <v>BLAST WITH 16 GRIT ALUMINUM OXIDE</v>
      </c>
      <c r="CV123" t="str">
        <v>BLAST, Uniform Finish Per Note 3</v>
      </c>
      <c r="CW123" t="str">
        <v>BREAK EDGE</v>
      </c>
      <c r="CX123" t="str">
        <v>BREAK EDGE .014</v>
      </c>
      <c r="CY123" t="str">
        <v>BREAK EDGES Note 2</v>
      </c>
      <c r="CZ123" t="str">
        <v>BREAK SHARP Per Note 1</v>
      </c>
      <c r="DA123" t="str">
        <v>BREAK SHARPS Per Note 1</v>
      </c>
      <c r="DB123" t="str">
        <v>CE 2729</v>
      </c>
      <c r="DC123" t="str">
        <v>CE Logo per Note 3</v>
      </c>
      <c r="DD123" t="str">
        <v>CE MARK</v>
      </c>
      <c r="DE123" t="str">
        <v>Chips/Debris Removed</v>
      </c>
      <c r="DF123" t="str">
        <v>Coat Per Note 2</v>
      </c>
      <c r="DG123" t="str">
        <v>C-Sink Ø .155</v>
      </c>
      <c r="DH123" t="str">
        <v>C-Sink Ø5.2</v>
      </c>
      <c r="DI123" t="str">
        <v>Deburred</v>
      </c>
      <c r="DJ123" t="str">
        <v>DIM "A" NoGo</v>
      </c>
      <c r="DK123" t="str">
        <v>DIM "A" NoGo Hexalobe</v>
      </c>
      <c r="DL123" t="str">
        <v>EDGE BREAK</v>
      </c>
      <c r="DM123" t="str">
        <v>EDGE BREAK MIN R.004, MAX R.010</v>
      </c>
      <c r="DN123" t="str">
        <v>Edge Break per Note 1</v>
      </c>
      <c r="DO123" t="str">
        <v>ELECTROPOLISH Per Note 1</v>
      </c>
      <c r="DP123" t="str">
        <v>Finish Per Note 3</v>
      </c>
      <c r="DQ123" t="str">
        <v>FLUTE POSITION Per Note 3</v>
      </c>
      <c r="DR123" t="str">
        <v>FULL R</v>
      </c>
      <c r="DS123" t="str">
        <v>FULL RADIUS</v>
      </c>
      <c r="DT123" t="str">
        <v xml:space="preserve">FULL RADIUS </v>
      </c>
      <c r="DU123" t="str">
        <v>Function Check  (.2340 .2360 FULL)</v>
      </c>
      <c r="DV123" t="str">
        <v>FUNCTIONAL  HEXALOBE</v>
      </c>
      <c r="DW123" t="str">
        <v>GLASS BEAD Per Note 3</v>
      </c>
      <c r="DX123" t="str">
        <v>Globus Logo per Note 3</v>
      </c>
      <c r="DY123" t="str">
        <v>Gold Anodized Color</v>
      </c>
      <c r="DZ123" t="str">
        <v>Green Anodized Color</v>
      </c>
      <c r="EA123" t="str">
        <v>GRIT BLAST Per Note 3</v>
      </c>
      <c r="EB123" t="str">
        <v>Grit Blast Per Note 4</v>
      </c>
      <c r="EC123" t="str">
        <v>GRIT BLAST, DWG NOTE 3</v>
      </c>
      <c r="ED123" t="str">
        <v>HEX MINOR Ø.1292</v>
      </c>
      <c r="EE123" t="str">
        <v xml:space="preserve">HEXALOBE </v>
      </c>
      <c r="EF123" t="str">
        <v>HEXALOBE FUNCTION</v>
      </c>
      <c r="EG123" t="str">
        <v>Hexalobe Minor</v>
      </c>
      <c r="EH123" t="str">
        <v>Hexalobe NV-30</v>
      </c>
      <c r="EI123" t="str">
        <v>HEXALOBE ORIENTATION</v>
      </c>
      <c r="EJ123" t="str">
        <v>Inspect per operation 30 comments</v>
      </c>
      <c r="EK123" t="str">
        <v>INT / EXT CORNERS: R.002 TO R.010</v>
      </c>
      <c r="EL123" t="str">
        <v>INT /EXT CORNERS R.05 TO R.03</v>
      </c>
      <c r="EM123" t="str">
        <v>John is a Geek</v>
      </c>
      <c r="EN123" t="str">
        <v>LASER ETCH</v>
      </c>
      <c r="EO123" t="str">
        <v>Laser Etch Per Note 7</v>
      </c>
      <c r="EP123" t="str">
        <v xml:space="preserve">LASER MARK "CE" DWG NOTE 10 </v>
      </c>
      <c r="EQ123" t="str">
        <v>Laser Mark "P1-15004-08", Per Note 3</v>
      </c>
      <c r="ER123" t="str">
        <v>Laser Mark "P2-15004-08", Per Note 3</v>
      </c>
      <c r="ES123" t="str">
        <v>Laser Mark "P3-15004-08", Per Note 3</v>
      </c>
      <c r="ET123" t="str">
        <v>Laser Mark "P4-15004-08", Per Note 3</v>
      </c>
      <c r="EU123" t="str">
        <v xml:space="preserve">LASER MARK LOGO DWG NOTE 9 </v>
      </c>
      <c r="EV123" t="str">
        <v xml:space="preserve">LASER MARK LOT NUMBER DWG NOTE 8 </v>
      </c>
      <c r="EW123" t="str">
        <v>Laser Mark Lot, Per Note 3</v>
      </c>
      <c r="EX123" t="str">
        <v xml:space="preserve">LASER MARK PART NUMBER DWG NOTE 8 </v>
      </c>
      <c r="EY123" t="str">
        <v>LASER: 13000000</v>
      </c>
      <c r="EZ123" t="str">
        <v>LASER: CE 2797</v>
      </c>
      <c r="FA123" t="str">
        <v>LASER: LOGO</v>
      </c>
      <c r="FB123" t="str">
        <v xml:space="preserve">LASER: Lot # Per RE-75-001 </v>
      </c>
      <c r="FC123" t="str">
        <v>LAST THREAD</v>
      </c>
      <c r="FD123" t="str">
        <v>LEAD .0625</v>
      </c>
      <c r="FE123" t="str">
        <v>LOGO</v>
      </c>
      <c r="FF123" t="str">
        <v>Lot (Control) Number per Note 3</v>
      </c>
      <c r="FG123" t="str">
        <v>LOT NO.</v>
      </c>
      <c r="FH123" t="str">
        <v>LOT NUMBER</v>
      </c>
      <c r="FI123" t="str">
        <v>LOT NUMBER PER NUVASIVE SOP 9002007</v>
      </c>
      <c r="FJ123" t="str">
        <v>M 4X 0.5 - 6G - 0.063R - LH</v>
      </c>
      <c r="FK123" t="str">
        <v>M4 X 0.5 - 6G - 0.063R</v>
      </c>
      <c r="FL123" t="str">
        <v>M4 X 0.5 - 6G - 0.063R - LH</v>
      </c>
      <c r="FM123" t="str">
        <v>M4.5 X .75 6g</v>
      </c>
      <c r="FN123" t="str">
        <v>M4.5 X 0.75 6g</v>
      </c>
      <c r="FO123" t="str">
        <v>M5x0.8-6g</v>
      </c>
      <c r="FP123" t="str">
        <v xml:space="preserve">M5x0.8-6g </v>
      </c>
      <c r="FQ123" t="str">
        <v>M6 X .75 6g</v>
      </c>
      <c r="FR123" t="str">
        <v>M6 X 0.75-6g</v>
      </c>
      <c r="FS123" t="str">
        <v>M6 X0.75 - 6g</v>
      </c>
      <c r="FT123" t="str">
        <v>M6X0.75 - 6H</v>
      </c>
      <c r="FU123" t="str">
        <v>M7 X 1.00 6g THREAD</v>
      </c>
      <c r="FV123" t="str">
        <v>M7X1.00 6g THREAD</v>
      </c>
      <c r="FW123" t="str">
        <v>M7X1.00 6h THREAD</v>
      </c>
      <c r="FX123" t="str">
        <v>Magenta Anodized Color</v>
      </c>
      <c r="FY123" t="str">
        <v>MAJOR Ø .380</v>
      </c>
      <c r="FZ123" t="str">
        <v>MAJORØ</v>
      </c>
      <c r="GA123" t="str">
        <v>MATT FINISH Per Note 3</v>
      </c>
      <c r="GB123" t="str">
        <v>MATT FINISH Per Traveler</v>
      </c>
      <c r="GC123" t="str">
        <v>MATTE FINISH</v>
      </c>
      <c r="GD123" t="str">
        <v>MATTE FINISH DWG NOTE 3</v>
      </c>
      <c r="GE123" t="str">
        <v>MATTE FINISH Note 3</v>
      </c>
      <c r="GF123" t="str">
        <v>Matte Finish Per Note 3</v>
      </c>
      <c r="GG123" t="str">
        <v>MATTE FINISH SIZE 10 GLASS BEAD</v>
      </c>
      <c r="GH123" t="str">
        <v>MAX ROOT RADIUS</v>
      </c>
      <c r="GI123" t="str">
        <v xml:space="preserve">Mill Profile Centered </v>
      </c>
      <c r="GJ123" t="str">
        <v>Minor Ø Unconstrained Check</v>
      </c>
      <c r="GK123" t="str">
        <v>MINOR Ø.1336</v>
      </c>
      <c r="GL123" t="str">
        <v>NO ANODIZE Per note 8</v>
      </c>
      <c r="GM123" t="str">
        <v>NO ANODIZE Per note 9</v>
      </c>
      <c r="GN123" t="str">
        <v>No Nicks, Scratches, Tool Marks, etc.</v>
      </c>
      <c r="GO123" t="str">
        <v>No Nicks,Scratches,Tool Marks,etc.</v>
      </c>
      <c r="GP123" t="str">
        <v>NO TOOL MARKS</v>
      </c>
      <c r="GQ123" t="str">
        <v>NOTE 3 THREAD RELIEF</v>
      </c>
      <c r="GR123" t="str">
        <v>NV-27 FUNC.</v>
      </c>
      <c r="GS123" t="str">
        <v>NV-30 DIM A</v>
      </c>
      <c r="GT123" t="str">
        <v>NV-30 DIM B</v>
      </c>
      <c r="GU123" t="str">
        <v>NV-30 DIM F</v>
      </c>
      <c r="GV123" t="str">
        <v>Ø .1250 HEX</v>
      </c>
      <c r="GW123" t="str">
        <v>Ø 9.4 MAJOR</v>
      </c>
      <c r="GX123" t="str">
        <v>Ø.096 MAX PILOT HOLE</v>
      </c>
      <c r="GY123" t="str">
        <v>Ø.125 THRU</v>
      </c>
      <c r="GZ123" t="str">
        <v>Ø.205 COUNTERSINK</v>
      </c>
      <c r="HA123" t="str">
        <v>Ø.260 T.S.C.</v>
      </c>
      <c r="HB123" t="str">
        <v>Ø.500 BASIC</v>
      </c>
      <c r="HC123" t="str">
        <v xml:space="preserve">OVAL CENTERED </v>
      </c>
      <c r="HD123" t="str">
        <v>PART NO. 15100</v>
      </c>
      <c r="HE123" t="str">
        <v>PART NUMBER 13100000</v>
      </c>
      <c r="HF123" t="str">
        <v>PART NUMBER 13600000</v>
      </c>
      <c r="HG123" t="str">
        <v>Part Number per Note 3</v>
      </c>
      <c r="HH123" t="str">
        <v>PD 5/16-18 UNC 2A</v>
      </c>
      <c r="HI123" t="str">
        <v>Perp.|0.05|A|</v>
      </c>
      <c r="HJ123" t="str">
        <v>PILOT THRU HOLE PRESENT</v>
      </c>
      <c r="HK123" t="str">
        <v>PITCH .060</v>
      </c>
      <c r="HL123" t="str">
        <v>Profile |.001|A|</v>
      </c>
      <c r="HM123" t="str">
        <v>Profile |.0015 | A | X-Y</v>
      </c>
      <c r="HN123" t="str">
        <v>Profile |.002| |A|B| X-Y</v>
      </c>
      <c r="HO123" t="str">
        <v>Profile |.002|A|B|</v>
      </c>
      <c r="HP123" t="str">
        <v>Profile |.002|A|B| X-Y</v>
      </c>
      <c r="HQ123" t="str">
        <v>Profile:|010|A|B|C|</v>
      </c>
      <c r="HR123" t="str">
        <v>Profile| .002| A|B|</v>
      </c>
      <c r="HS123" t="str">
        <v>Profile|.001|</v>
      </c>
      <c r="HT123" t="str">
        <v>Profile|.001|A|</v>
      </c>
      <c r="HU123" t="str">
        <v>Profile|.001|A|B|</v>
      </c>
      <c r="HV123" t="str">
        <v xml:space="preserve">Profile|.001|A|B| A&lt;-&gt;B </v>
      </c>
      <c r="HW123" t="str">
        <v>Profile|.001|A|B| C&lt;-&gt;D</v>
      </c>
      <c r="HX123" t="str">
        <v>Profile|.001|A|B| L-M</v>
      </c>
      <c r="HY123" t="str">
        <v>Profile|.001|A|B| P-Q</v>
      </c>
      <c r="HZ123" t="str">
        <v>Profile|.001|A|B|C&lt;-&gt;D</v>
      </c>
      <c r="IA123" t="str">
        <v>Profile|.001|A|C&lt;--&gt;D</v>
      </c>
      <c r="IB123" t="str">
        <v>Profile|.001|A|UNILATERAL</v>
      </c>
      <c r="IC123" t="str">
        <v>Profile|.001|C|</v>
      </c>
      <c r="ID123" t="str">
        <v>Profile|.0012|D1|</v>
      </c>
      <c r="IE123" t="str">
        <v>Profile|.0015| A-B UNI.</v>
      </c>
      <c r="IF123" t="str">
        <v>Profile|.0015| UNI.</v>
      </c>
      <c r="IG123" t="str">
        <v>Profile|.0015|A| X-Y</v>
      </c>
      <c r="IH123" t="str">
        <v>Profile|.0015|E|F|</v>
      </c>
      <c r="II123" t="str">
        <v>Profile|.0016|B|D|</v>
      </c>
      <c r="IJ123" t="str">
        <v>Profile|.002(U).000|A|</v>
      </c>
      <c r="IK123" t="str">
        <v>Profile|.002|</v>
      </c>
      <c r="IL123" t="str">
        <v>Profile|.002|A</v>
      </c>
      <c r="IM123" t="str">
        <v>Profile|.002|A|</v>
      </c>
      <c r="IN123" t="str">
        <v>Profile|.002|A|B|</v>
      </c>
      <c r="IO123" t="str">
        <v xml:space="preserve">Profile|.002|A|B| A&lt;-&gt;B </v>
      </c>
      <c r="IP123" t="str">
        <v>Profile|.002|A|B| C&lt;-&gt;D</v>
      </c>
      <c r="IQ123" t="str">
        <v>Profile|.002|A|B| X-Y</v>
      </c>
      <c r="IR123" t="str">
        <v>Profile|.002|A|B|C|X-Y</v>
      </c>
      <c r="IS123" t="str">
        <v>Profile|.002|A|B|X&lt;--&gt;Y</v>
      </c>
      <c r="IT123" t="str">
        <v>Profile|.002|A|B|X-Y</v>
      </c>
      <c r="IU123" t="str">
        <v>Profile|.002|A|C|</v>
      </c>
      <c r="IV123" t="str">
        <v>Profile|.002|C|A|</v>
      </c>
      <c r="IW123" t="str">
        <v>Profile|.002|C|B|</v>
      </c>
      <c r="IX123" t="str">
        <v>Profile|.0020|</v>
      </c>
      <c r="IY123" t="str">
        <v>Profile|.003|A|</v>
      </c>
      <c r="IZ123" t="str">
        <v>Profile|.003|A|B|C| Uni.</v>
      </c>
      <c r="JA123" t="str">
        <v>Profile|.003|E|F|</v>
      </c>
      <c r="JB123" t="str">
        <v>Profile|.004(U) .003|A|B|C|</v>
      </c>
      <c r="JC123" t="str">
        <v>Profile|.004|A| UNI.</v>
      </c>
      <c r="JD123" t="str">
        <v>Profile|.005|A|C|</v>
      </c>
      <c r="JE123" t="str">
        <v>Profile|.005|A|C|A&lt;--&gt;B, C&lt;--&gt;D</v>
      </c>
      <c r="JF123" t="str">
        <v>Profile|.005|A|D| A-B UNI.</v>
      </c>
      <c r="JG123" t="str">
        <v>Profile|.005|A|D| UNI.</v>
      </c>
      <c r="JH123" t="str">
        <v>Profile|.010|A|B|</v>
      </c>
      <c r="JI123" t="str">
        <v>Profile|.010|A|B|C|</v>
      </c>
      <c r="JJ123" t="str">
        <v>Profile|.03|A|</v>
      </c>
      <c r="JK123" t="str">
        <v>Profile|.05|A|B|</v>
      </c>
      <c r="JL123" t="str">
        <v>Profile|0.03|</v>
      </c>
      <c r="JM123" t="str">
        <v>Profile|0.03|A|</v>
      </c>
      <c r="JN123" t="str">
        <v>Profile|0.03|A|B|</v>
      </c>
      <c r="JO123" t="str">
        <v>Profile|0.05{A|C|</v>
      </c>
      <c r="JP123" t="str">
        <v>Profile|0.05|A|B|</v>
      </c>
      <c r="JQ123" t="str">
        <v>Profile|0.05|E|</v>
      </c>
      <c r="JR123" t="str">
        <v>Profile|0.05|E|F|</v>
      </c>
      <c r="JS123" t="str">
        <v>Profile|0.06|A|C|</v>
      </c>
      <c r="JT123" t="str">
        <v>Profile|0.1|A|A|</v>
      </c>
      <c r="JU123" t="str">
        <v>Profile|0.1|D1|</v>
      </c>
      <c r="JV123" t="str">
        <v>Profile|A|B|C|</v>
      </c>
      <c r="JW123" t="str">
        <v>Proile|.002|A|B|J-K</v>
      </c>
      <c r="JX123" t="str">
        <v>P-Thread Form</v>
      </c>
      <c r="JY123" t="str">
        <v>R  FULL RADIUS</v>
      </c>
      <c r="JZ123" t="str">
        <v>R.001/.006</v>
      </c>
      <c r="KA123" t="str">
        <v>R.003 MAX</v>
      </c>
      <c r="KB123" t="str">
        <v>R.005 MAX</v>
      </c>
      <c r="KC123" t="str">
        <v>R.030</v>
      </c>
      <c r="KD123" t="str">
        <v>R.25 MAX</v>
      </c>
      <c r="KE123" t="str">
        <v>R1.33 BASIC</v>
      </c>
      <c r="KF123" t="str">
        <v>R3.3</v>
      </c>
      <c r="KG123" t="str">
        <v>Ra 1.6 MAX</v>
      </c>
      <c r="KH123" t="str">
        <v>RAD @ FACE &amp; OD CHAMFER</v>
      </c>
      <c r="KI123" t="str">
        <v>RAD. @ ID &amp; BACK FACE</v>
      </c>
      <c r="KJ123" t="str">
        <v>RAD. @ OD &amp; BACK FACE</v>
      </c>
      <c r="KK123" t="str">
        <v>REMOVE SHRP EDGES .005 MAX</v>
      </c>
      <c r="KL123" t="str">
        <v>ROD SLOT CENTERED</v>
      </c>
      <c r="KM123" t="str">
        <v>SHARP OKAY</v>
      </c>
      <c r="KN123" t="str">
        <v>Slot Centered</v>
      </c>
      <c r="KO123" t="str">
        <v>SLOT WIDTH</v>
      </c>
      <c r="KP123" t="str">
        <v>Surface Finish Per Note 1</v>
      </c>
      <c r="KQ123" t="str">
        <v>Symmerty Balloon A_6</v>
      </c>
      <c r="KR123" t="str">
        <v>T27 HEXALOBE Per Note 1</v>
      </c>
      <c r="KS123" t="str">
        <v>T27 TORX</v>
      </c>
      <c r="KT123" t="str">
        <v>THRD DEPTH</v>
      </c>
      <c r="KU123" t="str">
        <v>Thread Form Per Note 3</v>
      </c>
      <c r="KV123" t="str">
        <v>THREAD INTO ROD SLOT</v>
      </c>
      <c r="KW123" t="str">
        <v>Thread Timed Print Note 6</v>
      </c>
      <c r="KX123" t="str">
        <v>TOOL MISMATCH PERMISSIBLE</v>
      </c>
      <c r="KY123" t="str">
        <v>Tot. Runout|Ø.002|C|</v>
      </c>
      <c r="KZ123" t="str">
        <v>Total Runout|.002|E|</v>
      </c>
      <c r="LA123" t="str">
        <v>TRIPLE LEAD THREAD</v>
      </c>
      <c r="LB123" t="str">
        <v>True Pos. |.001 (M)|A|</v>
      </c>
      <c r="LC123" t="str">
        <v>True Pos. |.002(M)|A|B|</v>
      </c>
      <c r="LD123" t="str">
        <v>True Pos. |.002|</v>
      </c>
      <c r="LE123" t="str">
        <v>True Pos. |.002|A|</v>
      </c>
      <c r="LF123" t="str">
        <v>True Pos. |.002|A|B|</v>
      </c>
      <c r="LG123" t="str">
        <v>True Pos. |.004|A|C|B|</v>
      </c>
      <c r="LH123" t="str">
        <v>True Pos. |.005(M)|A|B|</v>
      </c>
      <c r="LI123" t="str">
        <v>True Pos.|.000(L)|A|D|</v>
      </c>
      <c r="LJ123" t="str">
        <v>True Pos.|.000(M)|A|</v>
      </c>
      <c r="LK123" t="str">
        <v>True Pos.|.001(M)|A|</v>
      </c>
      <c r="LL123" t="str">
        <v>True Pos.|.001|B|</v>
      </c>
      <c r="LM123" t="str">
        <v>True Pos.|.001|E|</v>
      </c>
      <c r="LN123" t="str">
        <v>True Pos.|.002|A|</v>
      </c>
      <c r="LO123" t="str">
        <v>True Pos.|.002|B|</v>
      </c>
      <c r="LP123" t="str">
        <v>True Pos.|.002|C|</v>
      </c>
      <c r="LQ123" t="str">
        <v>True Pos.|.002|D1|</v>
      </c>
      <c r="LR123" t="str">
        <v>True Pos.|.002|D1|D2|</v>
      </c>
      <c r="LS123" t="str">
        <v>True Pos.|.05|A|</v>
      </c>
      <c r="LT123" t="str">
        <v>True Pos.|.1|A|B|C|</v>
      </c>
      <c r="LU123" t="str">
        <v>True Pos.|.13|A</v>
      </c>
      <c r="LV123" t="str">
        <v>True Pos.|0.05|A|</v>
      </c>
      <c r="LW123" t="str">
        <v>True Pos.|0.1|A|B|C|</v>
      </c>
      <c r="LX123" t="str">
        <v>True Pos.|0.13|A|</v>
      </c>
      <c r="LY123" t="str">
        <v>True Pos.|Ø.000(M)|A|</v>
      </c>
      <c r="LZ123" t="str">
        <v>True Pos.|Ø.000(M)|B|</v>
      </c>
      <c r="MA123" t="str">
        <v>True Pos.|Ø.001(M)|A(M)|</v>
      </c>
      <c r="MB123" t="str">
        <v>True Pos.|Ø.001(M)|A|</v>
      </c>
      <c r="MC123" t="str">
        <v>True Pos.|Ø.001|A|</v>
      </c>
      <c r="MD123" t="str">
        <v>True Pos.|Ø.001|C|</v>
      </c>
      <c r="ME123" t="str">
        <v>True Pos.|Ø.002(S)|A(S)|</v>
      </c>
      <c r="MF123" t="str">
        <v>True Pos.|Ø.002|A|</v>
      </c>
      <c r="MG123" t="str">
        <v>True Pos.|Ø.002|B|</v>
      </c>
      <c r="MH123" t="str">
        <v>True Pos.|Ø.002|C|</v>
      </c>
      <c r="MI123" t="str">
        <v>True Pos.|Ø.03(M)|A|</v>
      </c>
      <c r="MJ123" t="str">
        <v>True Pos.|Ø0.03(M)|A|</v>
      </c>
      <c r="MK123" t="str">
        <v>True Pos.|Ø0.05(L)|D|B|</v>
      </c>
      <c r="ML123" t="str">
        <v>True Pos.|Ø0.05|A|</v>
      </c>
      <c r="MM123" t="str">
        <v>True Pos.|Ø0.05|D|</v>
      </c>
      <c r="MN123" t="str">
        <v>True Pos.|Ø0.05|E|</v>
      </c>
      <c r="MO123" t="str">
        <v>True Pos.|Ø0.05|E|B|</v>
      </c>
      <c r="MP123" t="str">
        <v>True Pos.|SØ0.03|C|B|</v>
      </c>
      <c r="MQ123" t="str">
        <v>True Position|.002|A|B|</v>
      </c>
      <c r="MR123" t="str">
        <v>True. Pos.|Ø.001(M)|A|</v>
      </c>
      <c r="MS123" t="str">
        <v>True. Pps.|0.05|A|</v>
      </c>
      <c r="MT123" t="str">
        <v>Tumble Per Note 1</v>
      </c>
      <c r="MU123" t="str">
        <v>Tumble Per Note 2</v>
      </c>
    </row>
    <row r="124" spans="1:359">
      <c r="A124" t="s">
        <v>1006</v>
      </c>
      <c r="C124" s="74" t="str" cm="1">
        <f t="array" ref="C124:MU124">TRANSPOSE(_xlfn._xlws.SORT(_xlfn._xlws.FILTER($A$2:$A$499,ISNUMBER(SEARCH('Prt. Lib. &amp; Routine, Table'!L131,$A$2:$A$499)),"not found")))</f>
        <v>.0015 T.I.R. MAX</v>
      </c>
      <c r="D124" t="str">
        <v>.002 MAX ROOT RADIUS</v>
      </c>
      <c r="E124" t="str">
        <v>.012 BLUNT END</v>
      </c>
      <c r="F124" t="str">
        <v>.015 MAX</v>
      </c>
      <c r="G124" t="str">
        <v>.016 T.S.C.</v>
      </c>
      <c r="H124" t="str">
        <v>.017 BASIC</v>
      </c>
      <c r="I124" t="str">
        <v>.021 PITCH</v>
      </c>
      <c r="J124" t="str">
        <v>.022 BLUNT START</v>
      </c>
      <c r="K124" t="str">
        <v>.025 BASIC</v>
      </c>
      <c r="L124" t="str">
        <v>.035 BASIC</v>
      </c>
      <c r="M124" t="str">
        <v>.043 T.S.C</v>
      </c>
      <c r="N124" t="str">
        <v>.053 T.S.C.</v>
      </c>
      <c r="O124" t="str">
        <v>.060 HEX DEPTH</v>
      </c>
      <c r="P124" t="str">
        <v>.060 PITCH</v>
      </c>
      <c r="Q124" t="str">
        <v>.061 BASIC</v>
      </c>
      <c r="R124" t="str">
        <v>.07 HEX</v>
      </c>
      <c r="S124" t="str">
        <v>.070 HEX DEPTH</v>
      </c>
      <c r="T124" t="str">
        <v>.082 DRILL</v>
      </c>
      <c r="U124" t="str">
        <v>.082 DRILL DEPTH</v>
      </c>
      <c r="V124" t="str">
        <v>.094 HEX</v>
      </c>
      <c r="W124" t="str">
        <v>.115 T.S.C.</v>
      </c>
      <c r="X124" t="str">
        <v>.1195 / .1243 MAJOR DIAMETER</v>
      </c>
      <c r="Y124" t="str">
        <v>.1250 HEX</v>
      </c>
      <c r="Z124" t="str">
        <v>.157 MINOR DIAMETER</v>
      </c>
      <c r="AA124" t="str">
        <v>.172 FULL THD DEPTH</v>
      </c>
      <c r="AB124" t="str">
        <v>.172 MAJOR DIAMETER</v>
      </c>
      <c r="AC124" t="str">
        <v>.180 MIN DEPTH FULL THRD</v>
      </c>
      <c r="AD124" t="str">
        <v>.183 Ceter Line Thread Dwell</v>
      </c>
      <c r="AE124" t="str">
        <v>.208 MAX THRD DEPTH</v>
      </c>
      <c r="AF124" t="str">
        <v>.218 BOTTOM HALF OF SLOT</v>
      </c>
      <c r="AG124" t="str">
        <v>.261 BASIC</v>
      </c>
      <c r="AH124" t="str">
        <v>.314 T.S.C.</v>
      </c>
      <c r="AI124" t="str">
        <v>.315 BASIC</v>
      </c>
      <c r="AJ124" t="str">
        <v>.329 MINOR Ø</v>
      </c>
      <c r="AK124" t="str">
        <v>.330 BASIC</v>
      </c>
      <c r="AL124" t="str">
        <v>.35 TO TANGENT POINT</v>
      </c>
      <c r="AM124" t="str">
        <v>.375 MAJOR Ø</v>
      </c>
      <c r="AN124" t="str">
        <v>.390 BASIC</v>
      </c>
      <c r="AO124" t="str">
        <v>.440 BASIC</v>
      </c>
      <c r="AP124" t="str">
        <v>.64/.96 HIGH=Pass</v>
      </c>
      <c r="AQ124" t="str">
        <v>0.012 MAX</v>
      </c>
      <c r="AR124" t="str">
        <v>0.015 MAX</v>
      </c>
      <c r="AS124" t="str">
        <v>0.05 Per Note 2</v>
      </c>
      <c r="AT124" t="str">
        <v>0.500 PULLOUT ZONE</v>
      </c>
      <c r="AU124" t="str">
        <v>10-32 UNF-2A</v>
      </c>
      <c r="AV124" t="str">
        <v>12-28 UNF-2B</v>
      </c>
      <c r="AW124" t="str">
        <v>2.87 BASIC</v>
      </c>
      <c r="AX124" t="str">
        <v>2-56 UNC 2B 2 STARTS</v>
      </c>
      <c r="AY124" t="str">
        <v>3 LEAD THREAD</v>
      </c>
      <c r="AZ124" t="str">
        <v>32µIN Max</v>
      </c>
      <c r="BA124" t="str">
        <v>5/16"-24 UNF-2A</v>
      </c>
      <c r="BB124" t="str">
        <v>5/16-18 UNC 2A</v>
      </c>
      <c r="BC124" t="str">
        <v>5-44 UNF-2A</v>
      </c>
      <c r="BD124" t="str">
        <v>6-16µIN</v>
      </c>
      <c r="BE124" t="str">
        <v>65° BLEND</v>
      </c>
      <c r="BF124" t="str">
        <v>7.45 Top of Ball to Face</v>
      </c>
      <c r="BG124" t="str">
        <v>7/16-28 UNEF 2B</v>
      </c>
      <c r="BH124" t="str">
        <v>7/16-28-UNEF-2A</v>
      </c>
      <c r="BI124" t="str">
        <v>Alignment Per Note 3</v>
      </c>
      <c r="BJ124" t="str">
        <v>ANODIZE (SEE CHART)</v>
      </c>
      <c r="BK124" t="str">
        <v>ANODIZE AQUA Per Note 3</v>
      </c>
      <c r="BL124" t="str">
        <v>ANODIZE BOTTOM PORTION</v>
      </c>
      <c r="BM124" t="str">
        <v>ANODIZE COLOR AQUA</v>
      </c>
      <c r="BN124" t="str">
        <v>ANODIZE COLOR GREEN DWG NOTE 4</v>
      </c>
      <c r="BO124" t="str">
        <v>ANODIZE COLOR LIGHT BLUE</v>
      </c>
      <c r="BP124" t="str">
        <v>ANODIZE GREEN Per Note 2</v>
      </c>
      <c r="BQ124" t="str">
        <v>ANODIZE GREY, Per Note 1</v>
      </c>
      <c r="BR124" t="str">
        <v>ANODIZE MAGENTA</v>
      </c>
      <c r="BS124" t="str">
        <v>Anodize Per note 3</v>
      </c>
      <c r="BT124" t="str">
        <v>Anodize Per Note 4</v>
      </c>
      <c r="BU124" t="str">
        <v>ANODIZE SEAFOAM</v>
      </c>
      <c r="BV124" t="str">
        <v>Balloon 11 Symmetry</v>
      </c>
      <c r="BW124" t="str">
        <v>Balloon 12 Symmetry</v>
      </c>
      <c r="BX124" t="str">
        <v>Balloon 13 Hole Centered</v>
      </c>
      <c r="BY124" t="str">
        <v>Balloon 13 Symmerty</v>
      </c>
      <c r="BZ124" t="str">
        <v>Balloon 2 Symmetry</v>
      </c>
      <c r="CA124" t="str">
        <v>Balloon 21 CENTERED</v>
      </c>
      <c r="CB124" t="str">
        <v>Balloon 29 Symmetry</v>
      </c>
      <c r="CC124" t="str">
        <v>Balloon 3 Symmetry</v>
      </c>
      <c r="CD124" t="str">
        <v>Balloon 4 Symmetry</v>
      </c>
      <c r="CE124" t="str">
        <v>Balloon 5 blend to SØ .340</v>
      </c>
      <c r="CF124" t="str">
        <v>Balloon 5 Symmetry</v>
      </c>
      <c r="CG124" t="str">
        <v>Balloon 6 Centered</v>
      </c>
      <c r="CH124" t="str">
        <v>Balloon 9 Function Check</v>
      </c>
      <c r="CI124" t="str">
        <v>Balloon 9 Symmerty</v>
      </c>
      <c r="CJ124" t="str">
        <v>Balloons 2 &amp; 17 Symmetry |.001|A|</v>
      </c>
      <c r="CK124" t="str">
        <v>Basic Ø 3.6</v>
      </c>
      <c r="CL124" t="str">
        <v>BEAD BLAST</v>
      </c>
      <c r="CM124" t="str">
        <v>BLAST ALUMINUM OXIDE</v>
      </c>
      <c r="CN124" t="str">
        <v>Blast Note 2</v>
      </c>
      <c r="CO124" t="str">
        <v xml:space="preserve">BLAST Per Note 1 </v>
      </c>
      <c r="CP124" t="str">
        <v>BLAST Per Note 2</v>
      </c>
      <c r="CQ124" t="str">
        <v>BLAST Per Note 3</v>
      </c>
      <c r="CR124" t="str">
        <v>BLAST Per Note 4</v>
      </c>
      <c r="CS124" t="str">
        <v>BLAST Per Note 8</v>
      </c>
      <c r="CT124" t="str">
        <v>BLAST Per Traveler, MATT FINISH</v>
      </c>
      <c r="CU124" t="str">
        <v>BLAST WITH 16 GRIT ALUMINUM OXIDE</v>
      </c>
      <c r="CV124" t="str">
        <v>BLAST, Uniform Finish Per Note 3</v>
      </c>
      <c r="CW124" t="str">
        <v>BREAK EDGE</v>
      </c>
      <c r="CX124" t="str">
        <v>BREAK EDGE .014</v>
      </c>
      <c r="CY124" t="str">
        <v>BREAK EDGES Note 2</v>
      </c>
      <c r="CZ124" t="str">
        <v>BREAK SHARP Per Note 1</v>
      </c>
      <c r="DA124" t="str">
        <v>BREAK SHARPS Per Note 1</v>
      </c>
      <c r="DB124" t="str">
        <v>CE 2729</v>
      </c>
      <c r="DC124" t="str">
        <v>CE Logo per Note 3</v>
      </c>
      <c r="DD124" t="str">
        <v>CE MARK</v>
      </c>
      <c r="DE124" t="str">
        <v>Chips/Debris Removed</v>
      </c>
      <c r="DF124" t="str">
        <v>Coat Per Note 2</v>
      </c>
      <c r="DG124" t="str">
        <v>C-Sink Ø .155</v>
      </c>
      <c r="DH124" t="str">
        <v>C-Sink Ø5.2</v>
      </c>
      <c r="DI124" t="str">
        <v>Deburred</v>
      </c>
      <c r="DJ124" t="str">
        <v>DIM "A" NoGo</v>
      </c>
      <c r="DK124" t="str">
        <v>DIM "A" NoGo Hexalobe</v>
      </c>
      <c r="DL124" t="str">
        <v>EDGE BREAK</v>
      </c>
      <c r="DM124" t="str">
        <v>EDGE BREAK MIN R.004, MAX R.010</v>
      </c>
      <c r="DN124" t="str">
        <v>Edge Break per Note 1</v>
      </c>
      <c r="DO124" t="str">
        <v>ELECTROPOLISH Per Note 1</v>
      </c>
      <c r="DP124" t="str">
        <v>Finish Per Note 3</v>
      </c>
      <c r="DQ124" t="str">
        <v>FLUTE POSITION Per Note 3</v>
      </c>
      <c r="DR124" t="str">
        <v>FULL R</v>
      </c>
      <c r="DS124" t="str">
        <v>FULL RADIUS</v>
      </c>
      <c r="DT124" t="str">
        <v xml:space="preserve">FULL RADIUS </v>
      </c>
      <c r="DU124" t="str">
        <v>Function Check  (.2340 .2360 FULL)</v>
      </c>
      <c r="DV124" t="str">
        <v>FUNCTIONAL  HEXALOBE</v>
      </c>
      <c r="DW124" t="str">
        <v>GLASS BEAD Per Note 3</v>
      </c>
      <c r="DX124" t="str">
        <v>Globus Logo per Note 3</v>
      </c>
      <c r="DY124" t="str">
        <v>Gold Anodized Color</v>
      </c>
      <c r="DZ124" t="str">
        <v>Green Anodized Color</v>
      </c>
      <c r="EA124" t="str">
        <v>GRIT BLAST Per Note 3</v>
      </c>
      <c r="EB124" t="str">
        <v>Grit Blast Per Note 4</v>
      </c>
      <c r="EC124" t="str">
        <v>GRIT BLAST, DWG NOTE 3</v>
      </c>
      <c r="ED124" t="str">
        <v>HEX MINOR Ø.1292</v>
      </c>
      <c r="EE124" t="str">
        <v xml:space="preserve">HEXALOBE </v>
      </c>
      <c r="EF124" t="str">
        <v>HEXALOBE FUNCTION</v>
      </c>
      <c r="EG124" t="str">
        <v>Hexalobe Minor</v>
      </c>
      <c r="EH124" t="str">
        <v>Hexalobe NV-30</v>
      </c>
      <c r="EI124" t="str">
        <v>HEXALOBE ORIENTATION</v>
      </c>
      <c r="EJ124" t="str">
        <v>Inspect per operation 30 comments</v>
      </c>
      <c r="EK124" t="str">
        <v>INT / EXT CORNERS: R.002 TO R.010</v>
      </c>
      <c r="EL124" t="str">
        <v>INT /EXT CORNERS R.05 TO R.03</v>
      </c>
      <c r="EM124" t="str">
        <v>John is a Geek</v>
      </c>
      <c r="EN124" t="str">
        <v>LASER ETCH</v>
      </c>
      <c r="EO124" t="str">
        <v>Laser Etch Per Note 7</v>
      </c>
      <c r="EP124" t="str">
        <v xml:space="preserve">LASER MARK "CE" DWG NOTE 10 </v>
      </c>
      <c r="EQ124" t="str">
        <v>Laser Mark "P1-15004-08", Per Note 3</v>
      </c>
      <c r="ER124" t="str">
        <v>Laser Mark "P2-15004-08", Per Note 3</v>
      </c>
      <c r="ES124" t="str">
        <v>Laser Mark "P3-15004-08", Per Note 3</v>
      </c>
      <c r="ET124" t="str">
        <v>Laser Mark "P4-15004-08", Per Note 3</v>
      </c>
      <c r="EU124" t="str">
        <v xml:space="preserve">LASER MARK LOGO DWG NOTE 9 </v>
      </c>
      <c r="EV124" t="str">
        <v xml:space="preserve">LASER MARK LOT NUMBER DWG NOTE 8 </v>
      </c>
      <c r="EW124" t="str">
        <v>Laser Mark Lot, Per Note 3</v>
      </c>
      <c r="EX124" t="str">
        <v xml:space="preserve">LASER MARK PART NUMBER DWG NOTE 8 </v>
      </c>
      <c r="EY124" t="str">
        <v>LASER: 13000000</v>
      </c>
      <c r="EZ124" t="str">
        <v>LASER: CE 2797</v>
      </c>
      <c r="FA124" t="str">
        <v>LASER: LOGO</v>
      </c>
      <c r="FB124" t="str">
        <v xml:space="preserve">LASER: Lot # Per RE-75-001 </v>
      </c>
      <c r="FC124" t="str">
        <v>LAST THREAD</v>
      </c>
      <c r="FD124" t="str">
        <v>LEAD .0625</v>
      </c>
      <c r="FE124" t="str">
        <v>LOGO</v>
      </c>
      <c r="FF124" t="str">
        <v>Lot (Control) Number per Note 3</v>
      </c>
      <c r="FG124" t="str">
        <v>LOT NO.</v>
      </c>
      <c r="FH124" t="str">
        <v>LOT NUMBER</v>
      </c>
      <c r="FI124" t="str">
        <v>LOT NUMBER PER NUVASIVE SOP 9002007</v>
      </c>
      <c r="FJ124" t="str">
        <v>M 4X 0.5 - 6G - 0.063R - LH</v>
      </c>
      <c r="FK124" t="str">
        <v>M4 X 0.5 - 6G - 0.063R</v>
      </c>
      <c r="FL124" t="str">
        <v>M4 X 0.5 - 6G - 0.063R - LH</v>
      </c>
      <c r="FM124" t="str">
        <v>M4.5 X .75 6g</v>
      </c>
      <c r="FN124" t="str">
        <v>M4.5 X 0.75 6g</v>
      </c>
      <c r="FO124" t="str">
        <v>M5x0.8-6g</v>
      </c>
      <c r="FP124" t="str">
        <v xml:space="preserve">M5x0.8-6g </v>
      </c>
      <c r="FQ124" t="str">
        <v>M6 X .75 6g</v>
      </c>
      <c r="FR124" t="str">
        <v>M6 X 0.75-6g</v>
      </c>
      <c r="FS124" t="str">
        <v>M6 X0.75 - 6g</v>
      </c>
      <c r="FT124" t="str">
        <v>M6X0.75 - 6H</v>
      </c>
      <c r="FU124" t="str">
        <v>M7 X 1.00 6g THREAD</v>
      </c>
      <c r="FV124" t="str">
        <v>M7X1.00 6g THREAD</v>
      </c>
      <c r="FW124" t="str">
        <v>M7X1.00 6h THREAD</v>
      </c>
      <c r="FX124" t="str">
        <v>Magenta Anodized Color</v>
      </c>
      <c r="FY124" t="str">
        <v>MAJOR Ø .380</v>
      </c>
      <c r="FZ124" t="str">
        <v>MAJORØ</v>
      </c>
      <c r="GA124" t="str">
        <v>MATT FINISH Per Note 3</v>
      </c>
      <c r="GB124" t="str">
        <v>MATT FINISH Per Traveler</v>
      </c>
      <c r="GC124" t="str">
        <v>MATTE FINISH</v>
      </c>
      <c r="GD124" t="str">
        <v>MATTE FINISH DWG NOTE 3</v>
      </c>
      <c r="GE124" t="str">
        <v>MATTE FINISH Note 3</v>
      </c>
      <c r="GF124" t="str">
        <v>Matte Finish Per Note 3</v>
      </c>
      <c r="GG124" t="str">
        <v>MATTE FINISH SIZE 10 GLASS BEAD</v>
      </c>
      <c r="GH124" t="str">
        <v>MAX ROOT RADIUS</v>
      </c>
      <c r="GI124" t="str">
        <v xml:space="preserve">Mill Profile Centered </v>
      </c>
      <c r="GJ124" t="str">
        <v>Minor Ø Unconstrained Check</v>
      </c>
      <c r="GK124" t="str">
        <v>MINOR Ø.1336</v>
      </c>
      <c r="GL124" t="str">
        <v>NO ANODIZE Per note 8</v>
      </c>
      <c r="GM124" t="str">
        <v>NO ANODIZE Per note 9</v>
      </c>
      <c r="GN124" t="str">
        <v>No Nicks, Scratches, Tool Marks, etc.</v>
      </c>
      <c r="GO124" t="str">
        <v>No Nicks,Scratches,Tool Marks,etc.</v>
      </c>
      <c r="GP124" t="str">
        <v>NO TOOL MARKS</v>
      </c>
      <c r="GQ124" t="str">
        <v>NOTE 3 THREAD RELIEF</v>
      </c>
      <c r="GR124" t="str">
        <v>NV-27 FUNC.</v>
      </c>
      <c r="GS124" t="str">
        <v>NV-30 DIM A</v>
      </c>
      <c r="GT124" t="str">
        <v>NV-30 DIM B</v>
      </c>
      <c r="GU124" t="str">
        <v>NV-30 DIM F</v>
      </c>
      <c r="GV124" t="str">
        <v>Ø .1250 HEX</v>
      </c>
      <c r="GW124" t="str">
        <v>Ø 9.4 MAJOR</v>
      </c>
      <c r="GX124" t="str">
        <v>Ø.096 MAX PILOT HOLE</v>
      </c>
      <c r="GY124" t="str">
        <v>Ø.125 THRU</v>
      </c>
      <c r="GZ124" t="str">
        <v>Ø.205 COUNTERSINK</v>
      </c>
      <c r="HA124" t="str">
        <v>Ø.260 T.S.C.</v>
      </c>
      <c r="HB124" t="str">
        <v>Ø.500 BASIC</v>
      </c>
      <c r="HC124" t="str">
        <v xml:space="preserve">OVAL CENTERED </v>
      </c>
      <c r="HD124" t="str">
        <v>PART NO. 15100</v>
      </c>
      <c r="HE124" t="str">
        <v>PART NUMBER 13100000</v>
      </c>
      <c r="HF124" t="str">
        <v>PART NUMBER 13600000</v>
      </c>
      <c r="HG124" t="str">
        <v>Part Number per Note 3</v>
      </c>
      <c r="HH124" t="str">
        <v>PD 5/16-18 UNC 2A</v>
      </c>
      <c r="HI124" t="str">
        <v>Perp.|0.05|A|</v>
      </c>
      <c r="HJ124" t="str">
        <v>PILOT THRU HOLE PRESENT</v>
      </c>
      <c r="HK124" t="str">
        <v>PITCH .060</v>
      </c>
      <c r="HL124" t="str">
        <v>Profile |.001|A|</v>
      </c>
      <c r="HM124" t="str">
        <v>Profile |.0015 | A | X-Y</v>
      </c>
      <c r="HN124" t="str">
        <v>Profile |.002| |A|B| X-Y</v>
      </c>
      <c r="HO124" t="str">
        <v>Profile |.002|A|B|</v>
      </c>
      <c r="HP124" t="str">
        <v>Profile |.002|A|B| X-Y</v>
      </c>
      <c r="HQ124" t="str">
        <v>Profile:|010|A|B|C|</v>
      </c>
      <c r="HR124" t="str">
        <v>Profile| .002| A|B|</v>
      </c>
      <c r="HS124" t="str">
        <v>Profile|.001|</v>
      </c>
      <c r="HT124" t="str">
        <v>Profile|.001|A|</v>
      </c>
      <c r="HU124" t="str">
        <v>Profile|.001|A|B|</v>
      </c>
      <c r="HV124" t="str">
        <v xml:space="preserve">Profile|.001|A|B| A&lt;-&gt;B </v>
      </c>
      <c r="HW124" t="str">
        <v>Profile|.001|A|B| C&lt;-&gt;D</v>
      </c>
      <c r="HX124" t="str">
        <v>Profile|.001|A|B| L-M</v>
      </c>
      <c r="HY124" t="str">
        <v>Profile|.001|A|B| P-Q</v>
      </c>
      <c r="HZ124" t="str">
        <v>Profile|.001|A|B|C&lt;-&gt;D</v>
      </c>
      <c r="IA124" t="str">
        <v>Profile|.001|A|C&lt;--&gt;D</v>
      </c>
      <c r="IB124" t="str">
        <v>Profile|.001|A|UNILATERAL</v>
      </c>
      <c r="IC124" t="str">
        <v>Profile|.001|C|</v>
      </c>
      <c r="ID124" t="str">
        <v>Profile|.0012|D1|</v>
      </c>
      <c r="IE124" t="str">
        <v>Profile|.0015| A-B UNI.</v>
      </c>
      <c r="IF124" t="str">
        <v>Profile|.0015| UNI.</v>
      </c>
      <c r="IG124" t="str">
        <v>Profile|.0015|A| X-Y</v>
      </c>
      <c r="IH124" t="str">
        <v>Profile|.0015|E|F|</v>
      </c>
      <c r="II124" t="str">
        <v>Profile|.0016|B|D|</v>
      </c>
      <c r="IJ124" t="str">
        <v>Profile|.002(U).000|A|</v>
      </c>
      <c r="IK124" t="str">
        <v>Profile|.002|</v>
      </c>
      <c r="IL124" t="str">
        <v>Profile|.002|A</v>
      </c>
      <c r="IM124" t="str">
        <v>Profile|.002|A|</v>
      </c>
      <c r="IN124" t="str">
        <v>Profile|.002|A|B|</v>
      </c>
      <c r="IO124" t="str">
        <v xml:space="preserve">Profile|.002|A|B| A&lt;-&gt;B </v>
      </c>
      <c r="IP124" t="str">
        <v>Profile|.002|A|B| C&lt;-&gt;D</v>
      </c>
      <c r="IQ124" t="str">
        <v>Profile|.002|A|B| X-Y</v>
      </c>
      <c r="IR124" t="str">
        <v>Profile|.002|A|B|C|X-Y</v>
      </c>
      <c r="IS124" t="str">
        <v>Profile|.002|A|B|X&lt;--&gt;Y</v>
      </c>
      <c r="IT124" t="str">
        <v>Profile|.002|A|B|X-Y</v>
      </c>
      <c r="IU124" t="str">
        <v>Profile|.002|A|C|</v>
      </c>
      <c r="IV124" t="str">
        <v>Profile|.002|C|A|</v>
      </c>
      <c r="IW124" t="str">
        <v>Profile|.002|C|B|</v>
      </c>
      <c r="IX124" t="str">
        <v>Profile|.0020|</v>
      </c>
      <c r="IY124" t="str">
        <v>Profile|.003|A|</v>
      </c>
      <c r="IZ124" t="str">
        <v>Profile|.003|A|B|C| Uni.</v>
      </c>
      <c r="JA124" t="str">
        <v>Profile|.003|E|F|</v>
      </c>
      <c r="JB124" t="str">
        <v>Profile|.004(U) .003|A|B|C|</v>
      </c>
      <c r="JC124" t="str">
        <v>Profile|.004|A| UNI.</v>
      </c>
      <c r="JD124" t="str">
        <v>Profile|.005|A|C|</v>
      </c>
      <c r="JE124" t="str">
        <v>Profile|.005|A|C|A&lt;--&gt;B, C&lt;--&gt;D</v>
      </c>
      <c r="JF124" t="str">
        <v>Profile|.005|A|D| A-B UNI.</v>
      </c>
      <c r="JG124" t="str">
        <v>Profile|.005|A|D| UNI.</v>
      </c>
      <c r="JH124" t="str">
        <v>Profile|.010|A|B|</v>
      </c>
      <c r="JI124" t="str">
        <v>Profile|.010|A|B|C|</v>
      </c>
      <c r="JJ124" t="str">
        <v>Profile|.03|A|</v>
      </c>
      <c r="JK124" t="str">
        <v>Profile|.05|A|B|</v>
      </c>
      <c r="JL124" t="str">
        <v>Profile|0.03|</v>
      </c>
      <c r="JM124" t="str">
        <v>Profile|0.03|A|</v>
      </c>
      <c r="JN124" t="str">
        <v>Profile|0.03|A|B|</v>
      </c>
      <c r="JO124" t="str">
        <v>Profile|0.05{A|C|</v>
      </c>
      <c r="JP124" t="str">
        <v>Profile|0.05|A|B|</v>
      </c>
      <c r="JQ124" t="str">
        <v>Profile|0.05|E|</v>
      </c>
      <c r="JR124" t="str">
        <v>Profile|0.05|E|F|</v>
      </c>
      <c r="JS124" t="str">
        <v>Profile|0.06|A|C|</v>
      </c>
      <c r="JT124" t="str">
        <v>Profile|0.1|A|A|</v>
      </c>
      <c r="JU124" t="str">
        <v>Profile|0.1|D1|</v>
      </c>
      <c r="JV124" t="str">
        <v>Profile|A|B|C|</v>
      </c>
      <c r="JW124" t="str">
        <v>Proile|.002|A|B|J-K</v>
      </c>
      <c r="JX124" t="str">
        <v>P-Thread Form</v>
      </c>
      <c r="JY124" t="str">
        <v>R  FULL RADIUS</v>
      </c>
      <c r="JZ124" t="str">
        <v>R.001/.006</v>
      </c>
      <c r="KA124" t="str">
        <v>R.003 MAX</v>
      </c>
      <c r="KB124" t="str">
        <v>R.005 MAX</v>
      </c>
      <c r="KC124" t="str">
        <v>R.030</v>
      </c>
      <c r="KD124" t="str">
        <v>R.25 MAX</v>
      </c>
      <c r="KE124" t="str">
        <v>R1.33 BASIC</v>
      </c>
      <c r="KF124" t="str">
        <v>R3.3</v>
      </c>
      <c r="KG124" t="str">
        <v>Ra 1.6 MAX</v>
      </c>
      <c r="KH124" t="str">
        <v>RAD @ FACE &amp; OD CHAMFER</v>
      </c>
      <c r="KI124" t="str">
        <v>RAD. @ ID &amp; BACK FACE</v>
      </c>
      <c r="KJ124" t="str">
        <v>RAD. @ OD &amp; BACK FACE</v>
      </c>
      <c r="KK124" t="str">
        <v>REMOVE SHRP EDGES .005 MAX</v>
      </c>
      <c r="KL124" t="str">
        <v>ROD SLOT CENTERED</v>
      </c>
      <c r="KM124" t="str">
        <v>SHARP OKAY</v>
      </c>
      <c r="KN124" t="str">
        <v>Slot Centered</v>
      </c>
      <c r="KO124" t="str">
        <v>SLOT WIDTH</v>
      </c>
      <c r="KP124" t="str">
        <v>Surface Finish Per Note 1</v>
      </c>
      <c r="KQ124" t="str">
        <v>Symmerty Balloon A_6</v>
      </c>
      <c r="KR124" t="str">
        <v>T27 HEXALOBE Per Note 1</v>
      </c>
      <c r="KS124" t="str">
        <v>T27 TORX</v>
      </c>
      <c r="KT124" t="str">
        <v>THRD DEPTH</v>
      </c>
      <c r="KU124" t="str">
        <v>Thread Form Per Note 3</v>
      </c>
      <c r="KV124" t="str">
        <v>THREAD INTO ROD SLOT</v>
      </c>
      <c r="KW124" t="str">
        <v>Thread Timed Print Note 6</v>
      </c>
      <c r="KX124" t="str">
        <v>TOOL MISMATCH PERMISSIBLE</v>
      </c>
      <c r="KY124" t="str">
        <v>Tot. Runout|Ø.002|C|</v>
      </c>
      <c r="KZ124" t="str">
        <v>Total Runout|.002|E|</v>
      </c>
      <c r="LA124" t="str">
        <v>TRIPLE LEAD THREAD</v>
      </c>
      <c r="LB124" t="str">
        <v>True Pos. |.001 (M)|A|</v>
      </c>
      <c r="LC124" t="str">
        <v>True Pos. |.002(M)|A|B|</v>
      </c>
      <c r="LD124" t="str">
        <v>True Pos. |.002|</v>
      </c>
      <c r="LE124" t="str">
        <v>True Pos. |.002|A|</v>
      </c>
      <c r="LF124" t="str">
        <v>True Pos. |.002|A|B|</v>
      </c>
      <c r="LG124" t="str">
        <v>True Pos. |.004|A|C|B|</v>
      </c>
      <c r="LH124" t="str">
        <v>True Pos. |.005(M)|A|B|</v>
      </c>
      <c r="LI124" t="str">
        <v>True Pos.|.000(L)|A|D|</v>
      </c>
      <c r="LJ124" t="str">
        <v>True Pos.|.000(M)|A|</v>
      </c>
      <c r="LK124" t="str">
        <v>True Pos.|.001(M)|A|</v>
      </c>
      <c r="LL124" t="str">
        <v>True Pos.|.001|B|</v>
      </c>
      <c r="LM124" t="str">
        <v>True Pos.|.001|E|</v>
      </c>
      <c r="LN124" t="str">
        <v>True Pos.|.002|A|</v>
      </c>
      <c r="LO124" t="str">
        <v>True Pos.|.002|B|</v>
      </c>
      <c r="LP124" t="str">
        <v>True Pos.|.002|C|</v>
      </c>
      <c r="LQ124" t="str">
        <v>True Pos.|.002|D1|</v>
      </c>
      <c r="LR124" t="str">
        <v>True Pos.|.002|D1|D2|</v>
      </c>
      <c r="LS124" t="str">
        <v>True Pos.|.05|A|</v>
      </c>
      <c r="LT124" t="str">
        <v>True Pos.|.1|A|B|C|</v>
      </c>
      <c r="LU124" t="str">
        <v>True Pos.|.13|A</v>
      </c>
      <c r="LV124" t="str">
        <v>True Pos.|0.05|A|</v>
      </c>
      <c r="LW124" t="str">
        <v>True Pos.|0.1|A|B|C|</v>
      </c>
      <c r="LX124" t="str">
        <v>True Pos.|0.13|A|</v>
      </c>
      <c r="LY124" t="str">
        <v>True Pos.|Ø.000(M)|A|</v>
      </c>
      <c r="LZ124" t="str">
        <v>True Pos.|Ø.000(M)|B|</v>
      </c>
      <c r="MA124" t="str">
        <v>True Pos.|Ø.001(M)|A(M)|</v>
      </c>
      <c r="MB124" t="str">
        <v>True Pos.|Ø.001(M)|A|</v>
      </c>
      <c r="MC124" t="str">
        <v>True Pos.|Ø.001|A|</v>
      </c>
      <c r="MD124" t="str">
        <v>True Pos.|Ø.001|C|</v>
      </c>
      <c r="ME124" t="str">
        <v>True Pos.|Ø.002(S)|A(S)|</v>
      </c>
      <c r="MF124" t="str">
        <v>True Pos.|Ø.002|A|</v>
      </c>
      <c r="MG124" t="str">
        <v>True Pos.|Ø.002|B|</v>
      </c>
      <c r="MH124" t="str">
        <v>True Pos.|Ø.002|C|</v>
      </c>
      <c r="MI124" t="str">
        <v>True Pos.|Ø.03(M)|A|</v>
      </c>
      <c r="MJ124" t="str">
        <v>True Pos.|Ø0.03(M)|A|</v>
      </c>
      <c r="MK124" t="str">
        <v>True Pos.|Ø0.05(L)|D|B|</v>
      </c>
      <c r="ML124" t="str">
        <v>True Pos.|Ø0.05|A|</v>
      </c>
      <c r="MM124" t="str">
        <v>True Pos.|Ø0.05|D|</v>
      </c>
      <c r="MN124" t="str">
        <v>True Pos.|Ø0.05|E|</v>
      </c>
      <c r="MO124" t="str">
        <v>True Pos.|Ø0.05|E|B|</v>
      </c>
      <c r="MP124" t="str">
        <v>True Pos.|SØ0.03|C|B|</v>
      </c>
      <c r="MQ124" t="str">
        <v>True Position|.002|A|B|</v>
      </c>
      <c r="MR124" t="str">
        <v>True. Pos.|Ø.001(M)|A|</v>
      </c>
      <c r="MS124" t="str">
        <v>True. Pps.|0.05|A|</v>
      </c>
      <c r="MT124" t="str">
        <v>Tumble Per Note 1</v>
      </c>
      <c r="MU124" t="str">
        <v>Tumble Per Note 2</v>
      </c>
    </row>
    <row r="125" spans="1:359">
      <c r="A125" t="s">
        <v>1007</v>
      </c>
      <c r="C125" s="74" t="str" cm="1">
        <f t="array" ref="C125:MU125">TRANSPOSE(_xlfn._xlws.SORT(_xlfn._xlws.FILTER($A$2:$A$499,ISNUMBER(SEARCH('Prt. Lib. &amp; Routine, Table'!L132,$A$2:$A$499)),"not found")))</f>
        <v>.0015 T.I.R. MAX</v>
      </c>
      <c r="D125" t="str">
        <v>.002 MAX ROOT RADIUS</v>
      </c>
      <c r="E125" t="str">
        <v>.012 BLUNT END</v>
      </c>
      <c r="F125" t="str">
        <v>.015 MAX</v>
      </c>
      <c r="G125" t="str">
        <v>.016 T.S.C.</v>
      </c>
      <c r="H125" t="str">
        <v>.017 BASIC</v>
      </c>
      <c r="I125" t="str">
        <v>.021 PITCH</v>
      </c>
      <c r="J125" t="str">
        <v>.022 BLUNT START</v>
      </c>
      <c r="K125" t="str">
        <v>.025 BASIC</v>
      </c>
      <c r="L125" t="str">
        <v>.035 BASIC</v>
      </c>
      <c r="M125" t="str">
        <v>.043 T.S.C</v>
      </c>
      <c r="N125" t="str">
        <v>.053 T.S.C.</v>
      </c>
      <c r="O125" t="str">
        <v>.060 HEX DEPTH</v>
      </c>
      <c r="P125" t="str">
        <v>.060 PITCH</v>
      </c>
      <c r="Q125" t="str">
        <v>.061 BASIC</v>
      </c>
      <c r="R125" t="str">
        <v>.07 HEX</v>
      </c>
      <c r="S125" t="str">
        <v>.070 HEX DEPTH</v>
      </c>
      <c r="T125" t="str">
        <v>.082 DRILL</v>
      </c>
      <c r="U125" t="str">
        <v>.082 DRILL DEPTH</v>
      </c>
      <c r="V125" t="str">
        <v>.094 HEX</v>
      </c>
      <c r="W125" t="str">
        <v>.115 T.S.C.</v>
      </c>
      <c r="X125" t="str">
        <v>.1195 / .1243 MAJOR DIAMETER</v>
      </c>
      <c r="Y125" t="str">
        <v>.1250 HEX</v>
      </c>
      <c r="Z125" t="str">
        <v>.157 MINOR DIAMETER</v>
      </c>
      <c r="AA125" t="str">
        <v>.172 FULL THD DEPTH</v>
      </c>
      <c r="AB125" t="str">
        <v>.172 MAJOR DIAMETER</v>
      </c>
      <c r="AC125" t="str">
        <v>.180 MIN DEPTH FULL THRD</v>
      </c>
      <c r="AD125" t="str">
        <v>.183 Ceter Line Thread Dwell</v>
      </c>
      <c r="AE125" t="str">
        <v>.208 MAX THRD DEPTH</v>
      </c>
      <c r="AF125" t="str">
        <v>.218 BOTTOM HALF OF SLOT</v>
      </c>
      <c r="AG125" t="str">
        <v>.261 BASIC</v>
      </c>
      <c r="AH125" t="str">
        <v>.314 T.S.C.</v>
      </c>
      <c r="AI125" t="str">
        <v>.315 BASIC</v>
      </c>
      <c r="AJ125" t="str">
        <v>.329 MINOR Ø</v>
      </c>
      <c r="AK125" t="str">
        <v>.330 BASIC</v>
      </c>
      <c r="AL125" t="str">
        <v>.35 TO TANGENT POINT</v>
      </c>
      <c r="AM125" t="str">
        <v>.375 MAJOR Ø</v>
      </c>
      <c r="AN125" t="str">
        <v>.390 BASIC</v>
      </c>
      <c r="AO125" t="str">
        <v>.440 BASIC</v>
      </c>
      <c r="AP125" t="str">
        <v>.64/.96 HIGH=Pass</v>
      </c>
      <c r="AQ125" t="str">
        <v>0.012 MAX</v>
      </c>
      <c r="AR125" t="str">
        <v>0.015 MAX</v>
      </c>
      <c r="AS125" t="str">
        <v>0.05 Per Note 2</v>
      </c>
      <c r="AT125" t="str">
        <v>0.500 PULLOUT ZONE</v>
      </c>
      <c r="AU125" t="str">
        <v>10-32 UNF-2A</v>
      </c>
      <c r="AV125" t="str">
        <v>12-28 UNF-2B</v>
      </c>
      <c r="AW125" t="str">
        <v>2.87 BASIC</v>
      </c>
      <c r="AX125" t="str">
        <v>2-56 UNC 2B 2 STARTS</v>
      </c>
      <c r="AY125" t="str">
        <v>3 LEAD THREAD</v>
      </c>
      <c r="AZ125" t="str">
        <v>32µIN Max</v>
      </c>
      <c r="BA125" t="str">
        <v>5/16"-24 UNF-2A</v>
      </c>
      <c r="BB125" t="str">
        <v>5/16-18 UNC 2A</v>
      </c>
      <c r="BC125" t="str">
        <v>5-44 UNF-2A</v>
      </c>
      <c r="BD125" t="str">
        <v>6-16µIN</v>
      </c>
      <c r="BE125" t="str">
        <v>65° BLEND</v>
      </c>
      <c r="BF125" t="str">
        <v>7.45 Top of Ball to Face</v>
      </c>
      <c r="BG125" t="str">
        <v>7/16-28 UNEF 2B</v>
      </c>
      <c r="BH125" t="str">
        <v>7/16-28-UNEF-2A</v>
      </c>
      <c r="BI125" t="str">
        <v>Alignment Per Note 3</v>
      </c>
      <c r="BJ125" t="str">
        <v>ANODIZE (SEE CHART)</v>
      </c>
      <c r="BK125" t="str">
        <v>ANODIZE AQUA Per Note 3</v>
      </c>
      <c r="BL125" t="str">
        <v>ANODIZE BOTTOM PORTION</v>
      </c>
      <c r="BM125" t="str">
        <v>ANODIZE COLOR AQUA</v>
      </c>
      <c r="BN125" t="str">
        <v>ANODIZE COLOR GREEN DWG NOTE 4</v>
      </c>
      <c r="BO125" t="str">
        <v>ANODIZE COLOR LIGHT BLUE</v>
      </c>
      <c r="BP125" t="str">
        <v>ANODIZE GREEN Per Note 2</v>
      </c>
      <c r="BQ125" t="str">
        <v>ANODIZE GREY, Per Note 1</v>
      </c>
      <c r="BR125" t="str">
        <v>ANODIZE MAGENTA</v>
      </c>
      <c r="BS125" t="str">
        <v>Anodize Per note 3</v>
      </c>
      <c r="BT125" t="str">
        <v>Anodize Per Note 4</v>
      </c>
      <c r="BU125" t="str">
        <v>ANODIZE SEAFOAM</v>
      </c>
      <c r="BV125" t="str">
        <v>Balloon 11 Symmetry</v>
      </c>
      <c r="BW125" t="str">
        <v>Balloon 12 Symmetry</v>
      </c>
      <c r="BX125" t="str">
        <v>Balloon 13 Hole Centered</v>
      </c>
      <c r="BY125" t="str">
        <v>Balloon 13 Symmerty</v>
      </c>
      <c r="BZ125" t="str">
        <v>Balloon 2 Symmetry</v>
      </c>
      <c r="CA125" t="str">
        <v>Balloon 21 CENTERED</v>
      </c>
      <c r="CB125" t="str">
        <v>Balloon 29 Symmetry</v>
      </c>
      <c r="CC125" t="str">
        <v>Balloon 3 Symmetry</v>
      </c>
      <c r="CD125" t="str">
        <v>Balloon 4 Symmetry</v>
      </c>
      <c r="CE125" t="str">
        <v>Balloon 5 blend to SØ .340</v>
      </c>
      <c r="CF125" t="str">
        <v>Balloon 5 Symmetry</v>
      </c>
      <c r="CG125" t="str">
        <v>Balloon 6 Centered</v>
      </c>
      <c r="CH125" t="str">
        <v>Balloon 9 Function Check</v>
      </c>
      <c r="CI125" t="str">
        <v>Balloon 9 Symmerty</v>
      </c>
      <c r="CJ125" t="str">
        <v>Balloons 2 &amp; 17 Symmetry |.001|A|</v>
      </c>
      <c r="CK125" t="str">
        <v>Basic Ø 3.6</v>
      </c>
      <c r="CL125" t="str">
        <v>BEAD BLAST</v>
      </c>
      <c r="CM125" t="str">
        <v>BLAST ALUMINUM OXIDE</v>
      </c>
      <c r="CN125" t="str">
        <v>Blast Note 2</v>
      </c>
      <c r="CO125" t="str">
        <v xml:space="preserve">BLAST Per Note 1 </v>
      </c>
      <c r="CP125" t="str">
        <v>BLAST Per Note 2</v>
      </c>
      <c r="CQ125" t="str">
        <v>BLAST Per Note 3</v>
      </c>
      <c r="CR125" t="str">
        <v>BLAST Per Note 4</v>
      </c>
      <c r="CS125" t="str">
        <v>BLAST Per Note 8</v>
      </c>
      <c r="CT125" t="str">
        <v>BLAST Per Traveler, MATT FINISH</v>
      </c>
      <c r="CU125" t="str">
        <v>BLAST WITH 16 GRIT ALUMINUM OXIDE</v>
      </c>
      <c r="CV125" t="str">
        <v>BLAST, Uniform Finish Per Note 3</v>
      </c>
      <c r="CW125" t="str">
        <v>BREAK EDGE</v>
      </c>
      <c r="CX125" t="str">
        <v>BREAK EDGE .014</v>
      </c>
      <c r="CY125" t="str">
        <v>BREAK EDGES Note 2</v>
      </c>
      <c r="CZ125" t="str">
        <v>BREAK SHARP Per Note 1</v>
      </c>
      <c r="DA125" t="str">
        <v>BREAK SHARPS Per Note 1</v>
      </c>
      <c r="DB125" t="str">
        <v>CE 2729</v>
      </c>
      <c r="DC125" t="str">
        <v>CE Logo per Note 3</v>
      </c>
      <c r="DD125" t="str">
        <v>CE MARK</v>
      </c>
      <c r="DE125" t="str">
        <v>Chips/Debris Removed</v>
      </c>
      <c r="DF125" t="str">
        <v>Coat Per Note 2</v>
      </c>
      <c r="DG125" t="str">
        <v>C-Sink Ø .155</v>
      </c>
      <c r="DH125" t="str">
        <v>C-Sink Ø5.2</v>
      </c>
      <c r="DI125" t="str">
        <v>Deburred</v>
      </c>
      <c r="DJ125" t="str">
        <v>DIM "A" NoGo</v>
      </c>
      <c r="DK125" t="str">
        <v>DIM "A" NoGo Hexalobe</v>
      </c>
      <c r="DL125" t="str">
        <v>EDGE BREAK</v>
      </c>
      <c r="DM125" t="str">
        <v>EDGE BREAK MIN R.004, MAX R.010</v>
      </c>
      <c r="DN125" t="str">
        <v>Edge Break per Note 1</v>
      </c>
      <c r="DO125" t="str">
        <v>ELECTROPOLISH Per Note 1</v>
      </c>
      <c r="DP125" t="str">
        <v>Finish Per Note 3</v>
      </c>
      <c r="DQ125" t="str">
        <v>FLUTE POSITION Per Note 3</v>
      </c>
      <c r="DR125" t="str">
        <v>FULL R</v>
      </c>
      <c r="DS125" t="str">
        <v>FULL RADIUS</v>
      </c>
      <c r="DT125" t="str">
        <v xml:space="preserve">FULL RADIUS </v>
      </c>
      <c r="DU125" t="str">
        <v>Function Check  (.2340 .2360 FULL)</v>
      </c>
      <c r="DV125" t="str">
        <v>FUNCTIONAL  HEXALOBE</v>
      </c>
      <c r="DW125" t="str">
        <v>GLASS BEAD Per Note 3</v>
      </c>
      <c r="DX125" t="str">
        <v>Globus Logo per Note 3</v>
      </c>
      <c r="DY125" t="str">
        <v>Gold Anodized Color</v>
      </c>
      <c r="DZ125" t="str">
        <v>Green Anodized Color</v>
      </c>
      <c r="EA125" t="str">
        <v>GRIT BLAST Per Note 3</v>
      </c>
      <c r="EB125" t="str">
        <v>Grit Blast Per Note 4</v>
      </c>
      <c r="EC125" t="str">
        <v>GRIT BLAST, DWG NOTE 3</v>
      </c>
      <c r="ED125" t="str">
        <v>HEX MINOR Ø.1292</v>
      </c>
      <c r="EE125" t="str">
        <v xml:space="preserve">HEXALOBE </v>
      </c>
      <c r="EF125" t="str">
        <v>HEXALOBE FUNCTION</v>
      </c>
      <c r="EG125" t="str">
        <v>Hexalobe Minor</v>
      </c>
      <c r="EH125" t="str">
        <v>Hexalobe NV-30</v>
      </c>
      <c r="EI125" t="str">
        <v>HEXALOBE ORIENTATION</v>
      </c>
      <c r="EJ125" t="str">
        <v>Inspect per operation 30 comments</v>
      </c>
      <c r="EK125" t="str">
        <v>INT / EXT CORNERS: R.002 TO R.010</v>
      </c>
      <c r="EL125" t="str">
        <v>INT /EXT CORNERS R.05 TO R.03</v>
      </c>
      <c r="EM125" t="str">
        <v>John is a Geek</v>
      </c>
      <c r="EN125" t="str">
        <v>LASER ETCH</v>
      </c>
      <c r="EO125" t="str">
        <v>Laser Etch Per Note 7</v>
      </c>
      <c r="EP125" t="str">
        <v xml:space="preserve">LASER MARK "CE" DWG NOTE 10 </v>
      </c>
      <c r="EQ125" t="str">
        <v>Laser Mark "P1-15004-08", Per Note 3</v>
      </c>
      <c r="ER125" t="str">
        <v>Laser Mark "P2-15004-08", Per Note 3</v>
      </c>
      <c r="ES125" t="str">
        <v>Laser Mark "P3-15004-08", Per Note 3</v>
      </c>
      <c r="ET125" t="str">
        <v>Laser Mark "P4-15004-08", Per Note 3</v>
      </c>
      <c r="EU125" t="str">
        <v xml:space="preserve">LASER MARK LOGO DWG NOTE 9 </v>
      </c>
      <c r="EV125" t="str">
        <v xml:space="preserve">LASER MARK LOT NUMBER DWG NOTE 8 </v>
      </c>
      <c r="EW125" t="str">
        <v>Laser Mark Lot, Per Note 3</v>
      </c>
      <c r="EX125" t="str">
        <v xml:space="preserve">LASER MARK PART NUMBER DWG NOTE 8 </v>
      </c>
      <c r="EY125" t="str">
        <v>LASER: 13000000</v>
      </c>
      <c r="EZ125" t="str">
        <v>LASER: CE 2797</v>
      </c>
      <c r="FA125" t="str">
        <v>LASER: LOGO</v>
      </c>
      <c r="FB125" t="str">
        <v xml:space="preserve">LASER: Lot # Per RE-75-001 </v>
      </c>
      <c r="FC125" t="str">
        <v>LAST THREAD</v>
      </c>
      <c r="FD125" t="str">
        <v>LEAD .0625</v>
      </c>
      <c r="FE125" t="str">
        <v>LOGO</v>
      </c>
      <c r="FF125" t="str">
        <v>Lot (Control) Number per Note 3</v>
      </c>
      <c r="FG125" t="str">
        <v>LOT NO.</v>
      </c>
      <c r="FH125" t="str">
        <v>LOT NUMBER</v>
      </c>
      <c r="FI125" t="str">
        <v>LOT NUMBER PER NUVASIVE SOP 9002007</v>
      </c>
      <c r="FJ125" t="str">
        <v>M 4X 0.5 - 6G - 0.063R - LH</v>
      </c>
      <c r="FK125" t="str">
        <v>M4 X 0.5 - 6G - 0.063R</v>
      </c>
      <c r="FL125" t="str">
        <v>M4 X 0.5 - 6G - 0.063R - LH</v>
      </c>
      <c r="FM125" t="str">
        <v>M4.5 X .75 6g</v>
      </c>
      <c r="FN125" t="str">
        <v>M4.5 X 0.75 6g</v>
      </c>
      <c r="FO125" t="str">
        <v>M5x0.8-6g</v>
      </c>
      <c r="FP125" t="str">
        <v xml:space="preserve">M5x0.8-6g </v>
      </c>
      <c r="FQ125" t="str">
        <v>M6 X .75 6g</v>
      </c>
      <c r="FR125" t="str">
        <v>M6 X 0.75-6g</v>
      </c>
      <c r="FS125" t="str">
        <v>M6 X0.75 - 6g</v>
      </c>
      <c r="FT125" t="str">
        <v>M6X0.75 - 6H</v>
      </c>
      <c r="FU125" t="str">
        <v>M7 X 1.00 6g THREAD</v>
      </c>
      <c r="FV125" t="str">
        <v>M7X1.00 6g THREAD</v>
      </c>
      <c r="FW125" t="str">
        <v>M7X1.00 6h THREAD</v>
      </c>
      <c r="FX125" t="str">
        <v>Magenta Anodized Color</v>
      </c>
      <c r="FY125" t="str">
        <v>MAJOR Ø .380</v>
      </c>
      <c r="FZ125" t="str">
        <v>MAJORØ</v>
      </c>
      <c r="GA125" t="str">
        <v>MATT FINISH Per Note 3</v>
      </c>
      <c r="GB125" t="str">
        <v>MATT FINISH Per Traveler</v>
      </c>
      <c r="GC125" t="str">
        <v>MATTE FINISH</v>
      </c>
      <c r="GD125" t="str">
        <v>MATTE FINISH DWG NOTE 3</v>
      </c>
      <c r="GE125" t="str">
        <v>MATTE FINISH Note 3</v>
      </c>
      <c r="GF125" t="str">
        <v>Matte Finish Per Note 3</v>
      </c>
      <c r="GG125" t="str">
        <v>MATTE FINISH SIZE 10 GLASS BEAD</v>
      </c>
      <c r="GH125" t="str">
        <v>MAX ROOT RADIUS</v>
      </c>
      <c r="GI125" t="str">
        <v xml:space="preserve">Mill Profile Centered </v>
      </c>
      <c r="GJ125" t="str">
        <v>Minor Ø Unconstrained Check</v>
      </c>
      <c r="GK125" t="str">
        <v>MINOR Ø.1336</v>
      </c>
      <c r="GL125" t="str">
        <v>NO ANODIZE Per note 8</v>
      </c>
      <c r="GM125" t="str">
        <v>NO ANODIZE Per note 9</v>
      </c>
      <c r="GN125" t="str">
        <v>No Nicks, Scratches, Tool Marks, etc.</v>
      </c>
      <c r="GO125" t="str">
        <v>No Nicks,Scratches,Tool Marks,etc.</v>
      </c>
      <c r="GP125" t="str">
        <v>NO TOOL MARKS</v>
      </c>
      <c r="GQ125" t="str">
        <v>NOTE 3 THREAD RELIEF</v>
      </c>
      <c r="GR125" t="str">
        <v>NV-27 FUNC.</v>
      </c>
      <c r="GS125" t="str">
        <v>NV-30 DIM A</v>
      </c>
      <c r="GT125" t="str">
        <v>NV-30 DIM B</v>
      </c>
      <c r="GU125" t="str">
        <v>NV-30 DIM F</v>
      </c>
      <c r="GV125" t="str">
        <v>Ø .1250 HEX</v>
      </c>
      <c r="GW125" t="str">
        <v>Ø 9.4 MAJOR</v>
      </c>
      <c r="GX125" t="str">
        <v>Ø.096 MAX PILOT HOLE</v>
      </c>
      <c r="GY125" t="str">
        <v>Ø.125 THRU</v>
      </c>
      <c r="GZ125" t="str">
        <v>Ø.205 COUNTERSINK</v>
      </c>
      <c r="HA125" t="str">
        <v>Ø.260 T.S.C.</v>
      </c>
      <c r="HB125" t="str">
        <v>Ø.500 BASIC</v>
      </c>
      <c r="HC125" t="str">
        <v xml:space="preserve">OVAL CENTERED </v>
      </c>
      <c r="HD125" t="str">
        <v>PART NO. 15100</v>
      </c>
      <c r="HE125" t="str">
        <v>PART NUMBER 13100000</v>
      </c>
      <c r="HF125" t="str">
        <v>PART NUMBER 13600000</v>
      </c>
      <c r="HG125" t="str">
        <v>Part Number per Note 3</v>
      </c>
      <c r="HH125" t="str">
        <v>PD 5/16-18 UNC 2A</v>
      </c>
      <c r="HI125" t="str">
        <v>Perp.|0.05|A|</v>
      </c>
      <c r="HJ125" t="str">
        <v>PILOT THRU HOLE PRESENT</v>
      </c>
      <c r="HK125" t="str">
        <v>PITCH .060</v>
      </c>
      <c r="HL125" t="str">
        <v>Profile |.001|A|</v>
      </c>
      <c r="HM125" t="str">
        <v>Profile |.0015 | A | X-Y</v>
      </c>
      <c r="HN125" t="str">
        <v>Profile |.002| |A|B| X-Y</v>
      </c>
      <c r="HO125" t="str">
        <v>Profile |.002|A|B|</v>
      </c>
      <c r="HP125" t="str">
        <v>Profile |.002|A|B| X-Y</v>
      </c>
      <c r="HQ125" t="str">
        <v>Profile:|010|A|B|C|</v>
      </c>
      <c r="HR125" t="str">
        <v>Profile| .002| A|B|</v>
      </c>
      <c r="HS125" t="str">
        <v>Profile|.001|</v>
      </c>
      <c r="HT125" t="str">
        <v>Profile|.001|A|</v>
      </c>
      <c r="HU125" t="str">
        <v>Profile|.001|A|B|</v>
      </c>
      <c r="HV125" t="str">
        <v xml:space="preserve">Profile|.001|A|B| A&lt;-&gt;B </v>
      </c>
      <c r="HW125" t="str">
        <v>Profile|.001|A|B| C&lt;-&gt;D</v>
      </c>
      <c r="HX125" t="str">
        <v>Profile|.001|A|B| L-M</v>
      </c>
      <c r="HY125" t="str">
        <v>Profile|.001|A|B| P-Q</v>
      </c>
      <c r="HZ125" t="str">
        <v>Profile|.001|A|B|C&lt;-&gt;D</v>
      </c>
      <c r="IA125" t="str">
        <v>Profile|.001|A|C&lt;--&gt;D</v>
      </c>
      <c r="IB125" t="str">
        <v>Profile|.001|A|UNILATERAL</v>
      </c>
      <c r="IC125" t="str">
        <v>Profile|.001|C|</v>
      </c>
      <c r="ID125" t="str">
        <v>Profile|.0012|D1|</v>
      </c>
      <c r="IE125" t="str">
        <v>Profile|.0015| A-B UNI.</v>
      </c>
      <c r="IF125" t="str">
        <v>Profile|.0015| UNI.</v>
      </c>
      <c r="IG125" t="str">
        <v>Profile|.0015|A| X-Y</v>
      </c>
      <c r="IH125" t="str">
        <v>Profile|.0015|E|F|</v>
      </c>
      <c r="II125" t="str">
        <v>Profile|.0016|B|D|</v>
      </c>
      <c r="IJ125" t="str">
        <v>Profile|.002(U).000|A|</v>
      </c>
      <c r="IK125" t="str">
        <v>Profile|.002|</v>
      </c>
      <c r="IL125" t="str">
        <v>Profile|.002|A</v>
      </c>
      <c r="IM125" t="str">
        <v>Profile|.002|A|</v>
      </c>
      <c r="IN125" t="str">
        <v>Profile|.002|A|B|</v>
      </c>
      <c r="IO125" t="str">
        <v xml:space="preserve">Profile|.002|A|B| A&lt;-&gt;B </v>
      </c>
      <c r="IP125" t="str">
        <v>Profile|.002|A|B| C&lt;-&gt;D</v>
      </c>
      <c r="IQ125" t="str">
        <v>Profile|.002|A|B| X-Y</v>
      </c>
      <c r="IR125" t="str">
        <v>Profile|.002|A|B|C|X-Y</v>
      </c>
      <c r="IS125" t="str">
        <v>Profile|.002|A|B|X&lt;--&gt;Y</v>
      </c>
      <c r="IT125" t="str">
        <v>Profile|.002|A|B|X-Y</v>
      </c>
      <c r="IU125" t="str">
        <v>Profile|.002|A|C|</v>
      </c>
      <c r="IV125" t="str">
        <v>Profile|.002|C|A|</v>
      </c>
      <c r="IW125" t="str">
        <v>Profile|.002|C|B|</v>
      </c>
      <c r="IX125" t="str">
        <v>Profile|.0020|</v>
      </c>
      <c r="IY125" t="str">
        <v>Profile|.003|A|</v>
      </c>
      <c r="IZ125" t="str">
        <v>Profile|.003|A|B|C| Uni.</v>
      </c>
      <c r="JA125" t="str">
        <v>Profile|.003|E|F|</v>
      </c>
      <c r="JB125" t="str">
        <v>Profile|.004(U) .003|A|B|C|</v>
      </c>
      <c r="JC125" t="str">
        <v>Profile|.004|A| UNI.</v>
      </c>
      <c r="JD125" t="str">
        <v>Profile|.005|A|C|</v>
      </c>
      <c r="JE125" t="str">
        <v>Profile|.005|A|C|A&lt;--&gt;B, C&lt;--&gt;D</v>
      </c>
      <c r="JF125" t="str">
        <v>Profile|.005|A|D| A-B UNI.</v>
      </c>
      <c r="JG125" t="str">
        <v>Profile|.005|A|D| UNI.</v>
      </c>
      <c r="JH125" t="str">
        <v>Profile|.010|A|B|</v>
      </c>
      <c r="JI125" t="str">
        <v>Profile|.010|A|B|C|</v>
      </c>
      <c r="JJ125" t="str">
        <v>Profile|.03|A|</v>
      </c>
      <c r="JK125" t="str">
        <v>Profile|.05|A|B|</v>
      </c>
      <c r="JL125" t="str">
        <v>Profile|0.03|</v>
      </c>
      <c r="JM125" t="str">
        <v>Profile|0.03|A|</v>
      </c>
      <c r="JN125" t="str">
        <v>Profile|0.03|A|B|</v>
      </c>
      <c r="JO125" t="str">
        <v>Profile|0.05{A|C|</v>
      </c>
      <c r="JP125" t="str">
        <v>Profile|0.05|A|B|</v>
      </c>
      <c r="JQ125" t="str">
        <v>Profile|0.05|E|</v>
      </c>
      <c r="JR125" t="str">
        <v>Profile|0.05|E|F|</v>
      </c>
      <c r="JS125" t="str">
        <v>Profile|0.06|A|C|</v>
      </c>
      <c r="JT125" t="str">
        <v>Profile|0.1|A|A|</v>
      </c>
      <c r="JU125" t="str">
        <v>Profile|0.1|D1|</v>
      </c>
      <c r="JV125" t="str">
        <v>Profile|A|B|C|</v>
      </c>
      <c r="JW125" t="str">
        <v>Proile|.002|A|B|J-K</v>
      </c>
      <c r="JX125" t="str">
        <v>P-Thread Form</v>
      </c>
      <c r="JY125" t="str">
        <v>R  FULL RADIUS</v>
      </c>
      <c r="JZ125" t="str">
        <v>R.001/.006</v>
      </c>
      <c r="KA125" t="str">
        <v>R.003 MAX</v>
      </c>
      <c r="KB125" t="str">
        <v>R.005 MAX</v>
      </c>
      <c r="KC125" t="str">
        <v>R.030</v>
      </c>
      <c r="KD125" t="str">
        <v>R.25 MAX</v>
      </c>
      <c r="KE125" t="str">
        <v>R1.33 BASIC</v>
      </c>
      <c r="KF125" t="str">
        <v>R3.3</v>
      </c>
      <c r="KG125" t="str">
        <v>Ra 1.6 MAX</v>
      </c>
      <c r="KH125" t="str">
        <v>RAD @ FACE &amp; OD CHAMFER</v>
      </c>
      <c r="KI125" t="str">
        <v>RAD. @ ID &amp; BACK FACE</v>
      </c>
      <c r="KJ125" t="str">
        <v>RAD. @ OD &amp; BACK FACE</v>
      </c>
      <c r="KK125" t="str">
        <v>REMOVE SHRP EDGES .005 MAX</v>
      </c>
      <c r="KL125" t="str">
        <v>ROD SLOT CENTERED</v>
      </c>
      <c r="KM125" t="str">
        <v>SHARP OKAY</v>
      </c>
      <c r="KN125" t="str">
        <v>Slot Centered</v>
      </c>
      <c r="KO125" t="str">
        <v>SLOT WIDTH</v>
      </c>
      <c r="KP125" t="str">
        <v>Surface Finish Per Note 1</v>
      </c>
      <c r="KQ125" t="str">
        <v>Symmerty Balloon A_6</v>
      </c>
      <c r="KR125" t="str">
        <v>T27 HEXALOBE Per Note 1</v>
      </c>
      <c r="KS125" t="str">
        <v>T27 TORX</v>
      </c>
      <c r="KT125" t="str">
        <v>THRD DEPTH</v>
      </c>
      <c r="KU125" t="str">
        <v>Thread Form Per Note 3</v>
      </c>
      <c r="KV125" t="str">
        <v>THREAD INTO ROD SLOT</v>
      </c>
      <c r="KW125" t="str">
        <v>Thread Timed Print Note 6</v>
      </c>
      <c r="KX125" t="str">
        <v>TOOL MISMATCH PERMISSIBLE</v>
      </c>
      <c r="KY125" t="str">
        <v>Tot. Runout|Ø.002|C|</v>
      </c>
      <c r="KZ125" t="str">
        <v>Total Runout|.002|E|</v>
      </c>
      <c r="LA125" t="str">
        <v>TRIPLE LEAD THREAD</v>
      </c>
      <c r="LB125" t="str">
        <v>True Pos. |.001 (M)|A|</v>
      </c>
      <c r="LC125" t="str">
        <v>True Pos. |.002(M)|A|B|</v>
      </c>
      <c r="LD125" t="str">
        <v>True Pos. |.002|</v>
      </c>
      <c r="LE125" t="str">
        <v>True Pos. |.002|A|</v>
      </c>
      <c r="LF125" t="str">
        <v>True Pos. |.002|A|B|</v>
      </c>
      <c r="LG125" t="str">
        <v>True Pos. |.004|A|C|B|</v>
      </c>
      <c r="LH125" t="str">
        <v>True Pos. |.005(M)|A|B|</v>
      </c>
      <c r="LI125" t="str">
        <v>True Pos.|.000(L)|A|D|</v>
      </c>
      <c r="LJ125" t="str">
        <v>True Pos.|.000(M)|A|</v>
      </c>
      <c r="LK125" t="str">
        <v>True Pos.|.001(M)|A|</v>
      </c>
      <c r="LL125" t="str">
        <v>True Pos.|.001|B|</v>
      </c>
      <c r="LM125" t="str">
        <v>True Pos.|.001|E|</v>
      </c>
      <c r="LN125" t="str">
        <v>True Pos.|.002|A|</v>
      </c>
      <c r="LO125" t="str">
        <v>True Pos.|.002|B|</v>
      </c>
      <c r="LP125" t="str">
        <v>True Pos.|.002|C|</v>
      </c>
      <c r="LQ125" t="str">
        <v>True Pos.|.002|D1|</v>
      </c>
      <c r="LR125" t="str">
        <v>True Pos.|.002|D1|D2|</v>
      </c>
      <c r="LS125" t="str">
        <v>True Pos.|.05|A|</v>
      </c>
      <c r="LT125" t="str">
        <v>True Pos.|.1|A|B|C|</v>
      </c>
      <c r="LU125" t="str">
        <v>True Pos.|.13|A</v>
      </c>
      <c r="LV125" t="str">
        <v>True Pos.|0.05|A|</v>
      </c>
      <c r="LW125" t="str">
        <v>True Pos.|0.1|A|B|C|</v>
      </c>
      <c r="LX125" t="str">
        <v>True Pos.|0.13|A|</v>
      </c>
      <c r="LY125" t="str">
        <v>True Pos.|Ø.000(M)|A|</v>
      </c>
      <c r="LZ125" t="str">
        <v>True Pos.|Ø.000(M)|B|</v>
      </c>
      <c r="MA125" t="str">
        <v>True Pos.|Ø.001(M)|A(M)|</v>
      </c>
      <c r="MB125" t="str">
        <v>True Pos.|Ø.001(M)|A|</v>
      </c>
      <c r="MC125" t="str">
        <v>True Pos.|Ø.001|A|</v>
      </c>
      <c r="MD125" t="str">
        <v>True Pos.|Ø.001|C|</v>
      </c>
      <c r="ME125" t="str">
        <v>True Pos.|Ø.002(S)|A(S)|</v>
      </c>
      <c r="MF125" t="str">
        <v>True Pos.|Ø.002|A|</v>
      </c>
      <c r="MG125" t="str">
        <v>True Pos.|Ø.002|B|</v>
      </c>
      <c r="MH125" t="str">
        <v>True Pos.|Ø.002|C|</v>
      </c>
      <c r="MI125" t="str">
        <v>True Pos.|Ø.03(M)|A|</v>
      </c>
      <c r="MJ125" t="str">
        <v>True Pos.|Ø0.03(M)|A|</v>
      </c>
      <c r="MK125" t="str">
        <v>True Pos.|Ø0.05(L)|D|B|</v>
      </c>
      <c r="ML125" t="str">
        <v>True Pos.|Ø0.05|A|</v>
      </c>
      <c r="MM125" t="str">
        <v>True Pos.|Ø0.05|D|</v>
      </c>
      <c r="MN125" t="str">
        <v>True Pos.|Ø0.05|E|</v>
      </c>
      <c r="MO125" t="str">
        <v>True Pos.|Ø0.05|E|B|</v>
      </c>
      <c r="MP125" t="str">
        <v>True Pos.|SØ0.03|C|B|</v>
      </c>
      <c r="MQ125" t="str">
        <v>True Position|.002|A|B|</v>
      </c>
      <c r="MR125" t="str">
        <v>True. Pos.|Ø.001(M)|A|</v>
      </c>
      <c r="MS125" t="str">
        <v>True. Pps.|0.05|A|</v>
      </c>
      <c r="MT125" t="str">
        <v>Tumble Per Note 1</v>
      </c>
      <c r="MU125" t="str">
        <v>Tumble Per Note 2</v>
      </c>
    </row>
    <row r="126" spans="1:359">
      <c r="A126" t="s">
        <v>1008</v>
      </c>
      <c r="C126" s="74" t="str" cm="1">
        <f t="array" ref="C126:MU126">TRANSPOSE(_xlfn._xlws.SORT(_xlfn._xlws.FILTER($A$2:$A$499,ISNUMBER(SEARCH('Prt. Lib. &amp; Routine, Table'!L133,$A$2:$A$499)),"not found")))</f>
        <v>.0015 T.I.R. MAX</v>
      </c>
      <c r="D126" t="str">
        <v>.002 MAX ROOT RADIUS</v>
      </c>
      <c r="E126" t="str">
        <v>.012 BLUNT END</v>
      </c>
      <c r="F126" t="str">
        <v>.015 MAX</v>
      </c>
      <c r="G126" t="str">
        <v>.016 T.S.C.</v>
      </c>
      <c r="H126" t="str">
        <v>.017 BASIC</v>
      </c>
      <c r="I126" t="str">
        <v>.021 PITCH</v>
      </c>
      <c r="J126" t="str">
        <v>.022 BLUNT START</v>
      </c>
      <c r="K126" t="str">
        <v>.025 BASIC</v>
      </c>
      <c r="L126" t="str">
        <v>.035 BASIC</v>
      </c>
      <c r="M126" t="str">
        <v>.043 T.S.C</v>
      </c>
      <c r="N126" t="str">
        <v>.053 T.S.C.</v>
      </c>
      <c r="O126" t="str">
        <v>.060 HEX DEPTH</v>
      </c>
      <c r="P126" t="str">
        <v>.060 PITCH</v>
      </c>
      <c r="Q126" t="str">
        <v>.061 BASIC</v>
      </c>
      <c r="R126" t="str">
        <v>.07 HEX</v>
      </c>
      <c r="S126" t="str">
        <v>.070 HEX DEPTH</v>
      </c>
      <c r="T126" t="str">
        <v>.082 DRILL</v>
      </c>
      <c r="U126" t="str">
        <v>.082 DRILL DEPTH</v>
      </c>
      <c r="V126" t="str">
        <v>.094 HEX</v>
      </c>
      <c r="W126" t="str">
        <v>.115 T.S.C.</v>
      </c>
      <c r="X126" t="str">
        <v>.1195 / .1243 MAJOR DIAMETER</v>
      </c>
      <c r="Y126" t="str">
        <v>.1250 HEX</v>
      </c>
      <c r="Z126" t="str">
        <v>.157 MINOR DIAMETER</v>
      </c>
      <c r="AA126" t="str">
        <v>.172 FULL THD DEPTH</v>
      </c>
      <c r="AB126" t="str">
        <v>.172 MAJOR DIAMETER</v>
      </c>
      <c r="AC126" t="str">
        <v>.180 MIN DEPTH FULL THRD</v>
      </c>
      <c r="AD126" t="str">
        <v>.183 Ceter Line Thread Dwell</v>
      </c>
      <c r="AE126" t="str">
        <v>.208 MAX THRD DEPTH</v>
      </c>
      <c r="AF126" t="str">
        <v>.218 BOTTOM HALF OF SLOT</v>
      </c>
      <c r="AG126" t="str">
        <v>.261 BASIC</v>
      </c>
      <c r="AH126" t="str">
        <v>.314 T.S.C.</v>
      </c>
      <c r="AI126" t="str">
        <v>.315 BASIC</v>
      </c>
      <c r="AJ126" t="str">
        <v>.329 MINOR Ø</v>
      </c>
      <c r="AK126" t="str">
        <v>.330 BASIC</v>
      </c>
      <c r="AL126" t="str">
        <v>.35 TO TANGENT POINT</v>
      </c>
      <c r="AM126" t="str">
        <v>.375 MAJOR Ø</v>
      </c>
      <c r="AN126" t="str">
        <v>.390 BASIC</v>
      </c>
      <c r="AO126" t="str">
        <v>.440 BASIC</v>
      </c>
      <c r="AP126" t="str">
        <v>.64/.96 HIGH=Pass</v>
      </c>
      <c r="AQ126" t="str">
        <v>0.012 MAX</v>
      </c>
      <c r="AR126" t="str">
        <v>0.015 MAX</v>
      </c>
      <c r="AS126" t="str">
        <v>0.05 Per Note 2</v>
      </c>
      <c r="AT126" t="str">
        <v>0.500 PULLOUT ZONE</v>
      </c>
      <c r="AU126" t="str">
        <v>10-32 UNF-2A</v>
      </c>
      <c r="AV126" t="str">
        <v>12-28 UNF-2B</v>
      </c>
      <c r="AW126" t="str">
        <v>2.87 BASIC</v>
      </c>
      <c r="AX126" t="str">
        <v>2-56 UNC 2B 2 STARTS</v>
      </c>
      <c r="AY126" t="str">
        <v>3 LEAD THREAD</v>
      </c>
      <c r="AZ126" t="str">
        <v>32µIN Max</v>
      </c>
      <c r="BA126" t="str">
        <v>5/16"-24 UNF-2A</v>
      </c>
      <c r="BB126" t="str">
        <v>5/16-18 UNC 2A</v>
      </c>
      <c r="BC126" t="str">
        <v>5-44 UNF-2A</v>
      </c>
      <c r="BD126" t="str">
        <v>6-16µIN</v>
      </c>
      <c r="BE126" t="str">
        <v>65° BLEND</v>
      </c>
      <c r="BF126" t="str">
        <v>7.45 Top of Ball to Face</v>
      </c>
      <c r="BG126" t="str">
        <v>7/16-28 UNEF 2B</v>
      </c>
      <c r="BH126" t="str">
        <v>7/16-28-UNEF-2A</v>
      </c>
      <c r="BI126" t="str">
        <v>Alignment Per Note 3</v>
      </c>
      <c r="BJ126" t="str">
        <v>ANODIZE (SEE CHART)</v>
      </c>
      <c r="BK126" t="str">
        <v>ANODIZE AQUA Per Note 3</v>
      </c>
      <c r="BL126" t="str">
        <v>ANODIZE BOTTOM PORTION</v>
      </c>
      <c r="BM126" t="str">
        <v>ANODIZE COLOR AQUA</v>
      </c>
      <c r="BN126" t="str">
        <v>ANODIZE COLOR GREEN DWG NOTE 4</v>
      </c>
      <c r="BO126" t="str">
        <v>ANODIZE COLOR LIGHT BLUE</v>
      </c>
      <c r="BP126" t="str">
        <v>ANODIZE GREEN Per Note 2</v>
      </c>
      <c r="BQ126" t="str">
        <v>ANODIZE GREY, Per Note 1</v>
      </c>
      <c r="BR126" t="str">
        <v>ANODIZE MAGENTA</v>
      </c>
      <c r="BS126" t="str">
        <v>Anodize Per note 3</v>
      </c>
      <c r="BT126" t="str">
        <v>Anodize Per Note 4</v>
      </c>
      <c r="BU126" t="str">
        <v>ANODIZE SEAFOAM</v>
      </c>
      <c r="BV126" t="str">
        <v>Balloon 11 Symmetry</v>
      </c>
      <c r="BW126" t="str">
        <v>Balloon 12 Symmetry</v>
      </c>
      <c r="BX126" t="str">
        <v>Balloon 13 Hole Centered</v>
      </c>
      <c r="BY126" t="str">
        <v>Balloon 13 Symmerty</v>
      </c>
      <c r="BZ126" t="str">
        <v>Balloon 2 Symmetry</v>
      </c>
      <c r="CA126" t="str">
        <v>Balloon 21 CENTERED</v>
      </c>
      <c r="CB126" t="str">
        <v>Balloon 29 Symmetry</v>
      </c>
      <c r="CC126" t="str">
        <v>Balloon 3 Symmetry</v>
      </c>
      <c r="CD126" t="str">
        <v>Balloon 4 Symmetry</v>
      </c>
      <c r="CE126" t="str">
        <v>Balloon 5 blend to SØ .340</v>
      </c>
      <c r="CF126" t="str">
        <v>Balloon 5 Symmetry</v>
      </c>
      <c r="CG126" t="str">
        <v>Balloon 6 Centered</v>
      </c>
      <c r="CH126" t="str">
        <v>Balloon 9 Function Check</v>
      </c>
      <c r="CI126" t="str">
        <v>Balloon 9 Symmerty</v>
      </c>
      <c r="CJ126" t="str">
        <v>Balloons 2 &amp; 17 Symmetry |.001|A|</v>
      </c>
      <c r="CK126" t="str">
        <v>Basic Ø 3.6</v>
      </c>
      <c r="CL126" t="str">
        <v>BEAD BLAST</v>
      </c>
      <c r="CM126" t="str">
        <v>BLAST ALUMINUM OXIDE</v>
      </c>
      <c r="CN126" t="str">
        <v>Blast Note 2</v>
      </c>
      <c r="CO126" t="str">
        <v xml:space="preserve">BLAST Per Note 1 </v>
      </c>
      <c r="CP126" t="str">
        <v>BLAST Per Note 2</v>
      </c>
      <c r="CQ126" t="str">
        <v>BLAST Per Note 3</v>
      </c>
      <c r="CR126" t="str">
        <v>BLAST Per Note 4</v>
      </c>
      <c r="CS126" t="str">
        <v>BLAST Per Note 8</v>
      </c>
      <c r="CT126" t="str">
        <v>BLAST Per Traveler, MATT FINISH</v>
      </c>
      <c r="CU126" t="str">
        <v>BLAST WITH 16 GRIT ALUMINUM OXIDE</v>
      </c>
      <c r="CV126" t="str">
        <v>BLAST, Uniform Finish Per Note 3</v>
      </c>
      <c r="CW126" t="str">
        <v>BREAK EDGE</v>
      </c>
      <c r="CX126" t="str">
        <v>BREAK EDGE .014</v>
      </c>
      <c r="CY126" t="str">
        <v>BREAK EDGES Note 2</v>
      </c>
      <c r="CZ126" t="str">
        <v>BREAK SHARP Per Note 1</v>
      </c>
      <c r="DA126" t="str">
        <v>BREAK SHARPS Per Note 1</v>
      </c>
      <c r="DB126" t="str">
        <v>CE 2729</v>
      </c>
      <c r="DC126" t="str">
        <v>CE Logo per Note 3</v>
      </c>
      <c r="DD126" t="str">
        <v>CE MARK</v>
      </c>
      <c r="DE126" t="str">
        <v>Chips/Debris Removed</v>
      </c>
      <c r="DF126" t="str">
        <v>Coat Per Note 2</v>
      </c>
      <c r="DG126" t="str">
        <v>C-Sink Ø .155</v>
      </c>
      <c r="DH126" t="str">
        <v>C-Sink Ø5.2</v>
      </c>
      <c r="DI126" t="str">
        <v>Deburred</v>
      </c>
      <c r="DJ126" t="str">
        <v>DIM "A" NoGo</v>
      </c>
      <c r="DK126" t="str">
        <v>DIM "A" NoGo Hexalobe</v>
      </c>
      <c r="DL126" t="str">
        <v>EDGE BREAK</v>
      </c>
      <c r="DM126" t="str">
        <v>EDGE BREAK MIN R.004, MAX R.010</v>
      </c>
      <c r="DN126" t="str">
        <v>Edge Break per Note 1</v>
      </c>
      <c r="DO126" t="str">
        <v>ELECTROPOLISH Per Note 1</v>
      </c>
      <c r="DP126" t="str">
        <v>Finish Per Note 3</v>
      </c>
      <c r="DQ126" t="str">
        <v>FLUTE POSITION Per Note 3</v>
      </c>
      <c r="DR126" t="str">
        <v>FULL R</v>
      </c>
      <c r="DS126" t="str">
        <v>FULL RADIUS</v>
      </c>
      <c r="DT126" t="str">
        <v xml:space="preserve">FULL RADIUS </v>
      </c>
      <c r="DU126" t="str">
        <v>Function Check  (.2340 .2360 FULL)</v>
      </c>
      <c r="DV126" t="str">
        <v>FUNCTIONAL  HEXALOBE</v>
      </c>
      <c r="DW126" t="str">
        <v>GLASS BEAD Per Note 3</v>
      </c>
      <c r="DX126" t="str">
        <v>Globus Logo per Note 3</v>
      </c>
      <c r="DY126" t="str">
        <v>Gold Anodized Color</v>
      </c>
      <c r="DZ126" t="str">
        <v>Green Anodized Color</v>
      </c>
      <c r="EA126" t="str">
        <v>GRIT BLAST Per Note 3</v>
      </c>
      <c r="EB126" t="str">
        <v>Grit Blast Per Note 4</v>
      </c>
      <c r="EC126" t="str">
        <v>GRIT BLAST, DWG NOTE 3</v>
      </c>
      <c r="ED126" t="str">
        <v>HEX MINOR Ø.1292</v>
      </c>
      <c r="EE126" t="str">
        <v xml:space="preserve">HEXALOBE </v>
      </c>
      <c r="EF126" t="str">
        <v>HEXALOBE FUNCTION</v>
      </c>
      <c r="EG126" t="str">
        <v>Hexalobe Minor</v>
      </c>
      <c r="EH126" t="str">
        <v>Hexalobe NV-30</v>
      </c>
      <c r="EI126" t="str">
        <v>HEXALOBE ORIENTATION</v>
      </c>
      <c r="EJ126" t="str">
        <v>Inspect per operation 30 comments</v>
      </c>
      <c r="EK126" t="str">
        <v>INT / EXT CORNERS: R.002 TO R.010</v>
      </c>
      <c r="EL126" t="str">
        <v>INT /EXT CORNERS R.05 TO R.03</v>
      </c>
      <c r="EM126" t="str">
        <v>John is a Geek</v>
      </c>
      <c r="EN126" t="str">
        <v>LASER ETCH</v>
      </c>
      <c r="EO126" t="str">
        <v>Laser Etch Per Note 7</v>
      </c>
      <c r="EP126" t="str">
        <v xml:space="preserve">LASER MARK "CE" DWG NOTE 10 </v>
      </c>
      <c r="EQ126" t="str">
        <v>Laser Mark "P1-15004-08", Per Note 3</v>
      </c>
      <c r="ER126" t="str">
        <v>Laser Mark "P2-15004-08", Per Note 3</v>
      </c>
      <c r="ES126" t="str">
        <v>Laser Mark "P3-15004-08", Per Note 3</v>
      </c>
      <c r="ET126" t="str">
        <v>Laser Mark "P4-15004-08", Per Note 3</v>
      </c>
      <c r="EU126" t="str">
        <v xml:space="preserve">LASER MARK LOGO DWG NOTE 9 </v>
      </c>
      <c r="EV126" t="str">
        <v xml:space="preserve">LASER MARK LOT NUMBER DWG NOTE 8 </v>
      </c>
      <c r="EW126" t="str">
        <v>Laser Mark Lot, Per Note 3</v>
      </c>
      <c r="EX126" t="str">
        <v xml:space="preserve">LASER MARK PART NUMBER DWG NOTE 8 </v>
      </c>
      <c r="EY126" t="str">
        <v>LASER: 13000000</v>
      </c>
      <c r="EZ126" t="str">
        <v>LASER: CE 2797</v>
      </c>
      <c r="FA126" t="str">
        <v>LASER: LOGO</v>
      </c>
      <c r="FB126" t="str">
        <v xml:space="preserve">LASER: Lot # Per RE-75-001 </v>
      </c>
      <c r="FC126" t="str">
        <v>LAST THREAD</v>
      </c>
      <c r="FD126" t="str">
        <v>LEAD .0625</v>
      </c>
      <c r="FE126" t="str">
        <v>LOGO</v>
      </c>
      <c r="FF126" t="str">
        <v>Lot (Control) Number per Note 3</v>
      </c>
      <c r="FG126" t="str">
        <v>LOT NO.</v>
      </c>
      <c r="FH126" t="str">
        <v>LOT NUMBER</v>
      </c>
      <c r="FI126" t="str">
        <v>LOT NUMBER PER NUVASIVE SOP 9002007</v>
      </c>
      <c r="FJ126" t="str">
        <v>M 4X 0.5 - 6G - 0.063R - LH</v>
      </c>
      <c r="FK126" t="str">
        <v>M4 X 0.5 - 6G - 0.063R</v>
      </c>
      <c r="FL126" t="str">
        <v>M4 X 0.5 - 6G - 0.063R - LH</v>
      </c>
      <c r="FM126" t="str">
        <v>M4.5 X .75 6g</v>
      </c>
      <c r="FN126" t="str">
        <v>M4.5 X 0.75 6g</v>
      </c>
      <c r="FO126" t="str">
        <v>M5x0.8-6g</v>
      </c>
      <c r="FP126" t="str">
        <v xml:space="preserve">M5x0.8-6g </v>
      </c>
      <c r="FQ126" t="str">
        <v>M6 X .75 6g</v>
      </c>
      <c r="FR126" t="str">
        <v>M6 X 0.75-6g</v>
      </c>
      <c r="FS126" t="str">
        <v>M6 X0.75 - 6g</v>
      </c>
      <c r="FT126" t="str">
        <v>M6X0.75 - 6H</v>
      </c>
      <c r="FU126" t="str">
        <v>M7 X 1.00 6g THREAD</v>
      </c>
      <c r="FV126" t="str">
        <v>M7X1.00 6g THREAD</v>
      </c>
      <c r="FW126" t="str">
        <v>M7X1.00 6h THREAD</v>
      </c>
      <c r="FX126" t="str">
        <v>Magenta Anodized Color</v>
      </c>
      <c r="FY126" t="str">
        <v>MAJOR Ø .380</v>
      </c>
      <c r="FZ126" t="str">
        <v>MAJORØ</v>
      </c>
      <c r="GA126" t="str">
        <v>MATT FINISH Per Note 3</v>
      </c>
      <c r="GB126" t="str">
        <v>MATT FINISH Per Traveler</v>
      </c>
      <c r="GC126" t="str">
        <v>MATTE FINISH</v>
      </c>
      <c r="GD126" t="str">
        <v>MATTE FINISH DWG NOTE 3</v>
      </c>
      <c r="GE126" t="str">
        <v>MATTE FINISH Note 3</v>
      </c>
      <c r="GF126" t="str">
        <v>Matte Finish Per Note 3</v>
      </c>
      <c r="GG126" t="str">
        <v>MATTE FINISH SIZE 10 GLASS BEAD</v>
      </c>
      <c r="GH126" t="str">
        <v>MAX ROOT RADIUS</v>
      </c>
      <c r="GI126" t="str">
        <v xml:space="preserve">Mill Profile Centered </v>
      </c>
      <c r="GJ126" t="str">
        <v>Minor Ø Unconstrained Check</v>
      </c>
      <c r="GK126" t="str">
        <v>MINOR Ø.1336</v>
      </c>
      <c r="GL126" t="str">
        <v>NO ANODIZE Per note 8</v>
      </c>
      <c r="GM126" t="str">
        <v>NO ANODIZE Per note 9</v>
      </c>
      <c r="GN126" t="str">
        <v>No Nicks, Scratches, Tool Marks, etc.</v>
      </c>
      <c r="GO126" t="str">
        <v>No Nicks,Scratches,Tool Marks,etc.</v>
      </c>
      <c r="GP126" t="str">
        <v>NO TOOL MARKS</v>
      </c>
      <c r="GQ126" t="str">
        <v>NOTE 3 THREAD RELIEF</v>
      </c>
      <c r="GR126" t="str">
        <v>NV-27 FUNC.</v>
      </c>
      <c r="GS126" t="str">
        <v>NV-30 DIM A</v>
      </c>
      <c r="GT126" t="str">
        <v>NV-30 DIM B</v>
      </c>
      <c r="GU126" t="str">
        <v>NV-30 DIM F</v>
      </c>
      <c r="GV126" t="str">
        <v>Ø .1250 HEX</v>
      </c>
      <c r="GW126" t="str">
        <v>Ø 9.4 MAJOR</v>
      </c>
      <c r="GX126" t="str">
        <v>Ø.096 MAX PILOT HOLE</v>
      </c>
      <c r="GY126" t="str">
        <v>Ø.125 THRU</v>
      </c>
      <c r="GZ126" t="str">
        <v>Ø.205 COUNTERSINK</v>
      </c>
      <c r="HA126" t="str">
        <v>Ø.260 T.S.C.</v>
      </c>
      <c r="HB126" t="str">
        <v>Ø.500 BASIC</v>
      </c>
      <c r="HC126" t="str">
        <v xml:space="preserve">OVAL CENTERED </v>
      </c>
      <c r="HD126" t="str">
        <v>PART NO. 15100</v>
      </c>
      <c r="HE126" t="str">
        <v>PART NUMBER 13100000</v>
      </c>
      <c r="HF126" t="str">
        <v>PART NUMBER 13600000</v>
      </c>
      <c r="HG126" t="str">
        <v>Part Number per Note 3</v>
      </c>
      <c r="HH126" t="str">
        <v>PD 5/16-18 UNC 2A</v>
      </c>
      <c r="HI126" t="str">
        <v>Perp.|0.05|A|</v>
      </c>
      <c r="HJ126" t="str">
        <v>PILOT THRU HOLE PRESENT</v>
      </c>
      <c r="HK126" t="str">
        <v>PITCH .060</v>
      </c>
      <c r="HL126" t="str">
        <v>Profile |.001|A|</v>
      </c>
      <c r="HM126" t="str">
        <v>Profile |.0015 | A | X-Y</v>
      </c>
      <c r="HN126" t="str">
        <v>Profile |.002| |A|B| X-Y</v>
      </c>
      <c r="HO126" t="str">
        <v>Profile |.002|A|B|</v>
      </c>
      <c r="HP126" t="str">
        <v>Profile |.002|A|B| X-Y</v>
      </c>
      <c r="HQ126" t="str">
        <v>Profile:|010|A|B|C|</v>
      </c>
      <c r="HR126" t="str">
        <v>Profile| .002| A|B|</v>
      </c>
      <c r="HS126" t="str">
        <v>Profile|.001|</v>
      </c>
      <c r="HT126" t="str">
        <v>Profile|.001|A|</v>
      </c>
      <c r="HU126" t="str">
        <v>Profile|.001|A|B|</v>
      </c>
      <c r="HV126" t="str">
        <v xml:space="preserve">Profile|.001|A|B| A&lt;-&gt;B </v>
      </c>
      <c r="HW126" t="str">
        <v>Profile|.001|A|B| C&lt;-&gt;D</v>
      </c>
      <c r="HX126" t="str">
        <v>Profile|.001|A|B| L-M</v>
      </c>
      <c r="HY126" t="str">
        <v>Profile|.001|A|B| P-Q</v>
      </c>
      <c r="HZ126" t="str">
        <v>Profile|.001|A|B|C&lt;-&gt;D</v>
      </c>
      <c r="IA126" t="str">
        <v>Profile|.001|A|C&lt;--&gt;D</v>
      </c>
      <c r="IB126" t="str">
        <v>Profile|.001|A|UNILATERAL</v>
      </c>
      <c r="IC126" t="str">
        <v>Profile|.001|C|</v>
      </c>
      <c r="ID126" t="str">
        <v>Profile|.0012|D1|</v>
      </c>
      <c r="IE126" t="str">
        <v>Profile|.0015| A-B UNI.</v>
      </c>
      <c r="IF126" t="str">
        <v>Profile|.0015| UNI.</v>
      </c>
      <c r="IG126" t="str">
        <v>Profile|.0015|A| X-Y</v>
      </c>
      <c r="IH126" t="str">
        <v>Profile|.0015|E|F|</v>
      </c>
      <c r="II126" t="str">
        <v>Profile|.0016|B|D|</v>
      </c>
      <c r="IJ126" t="str">
        <v>Profile|.002(U).000|A|</v>
      </c>
      <c r="IK126" t="str">
        <v>Profile|.002|</v>
      </c>
      <c r="IL126" t="str">
        <v>Profile|.002|A</v>
      </c>
      <c r="IM126" t="str">
        <v>Profile|.002|A|</v>
      </c>
      <c r="IN126" t="str">
        <v>Profile|.002|A|B|</v>
      </c>
      <c r="IO126" t="str">
        <v xml:space="preserve">Profile|.002|A|B| A&lt;-&gt;B </v>
      </c>
      <c r="IP126" t="str">
        <v>Profile|.002|A|B| C&lt;-&gt;D</v>
      </c>
      <c r="IQ126" t="str">
        <v>Profile|.002|A|B| X-Y</v>
      </c>
      <c r="IR126" t="str">
        <v>Profile|.002|A|B|C|X-Y</v>
      </c>
      <c r="IS126" t="str">
        <v>Profile|.002|A|B|X&lt;--&gt;Y</v>
      </c>
      <c r="IT126" t="str">
        <v>Profile|.002|A|B|X-Y</v>
      </c>
      <c r="IU126" t="str">
        <v>Profile|.002|A|C|</v>
      </c>
      <c r="IV126" t="str">
        <v>Profile|.002|C|A|</v>
      </c>
      <c r="IW126" t="str">
        <v>Profile|.002|C|B|</v>
      </c>
      <c r="IX126" t="str">
        <v>Profile|.0020|</v>
      </c>
      <c r="IY126" t="str">
        <v>Profile|.003|A|</v>
      </c>
      <c r="IZ126" t="str">
        <v>Profile|.003|A|B|C| Uni.</v>
      </c>
      <c r="JA126" t="str">
        <v>Profile|.003|E|F|</v>
      </c>
      <c r="JB126" t="str">
        <v>Profile|.004(U) .003|A|B|C|</v>
      </c>
      <c r="JC126" t="str">
        <v>Profile|.004|A| UNI.</v>
      </c>
      <c r="JD126" t="str">
        <v>Profile|.005|A|C|</v>
      </c>
      <c r="JE126" t="str">
        <v>Profile|.005|A|C|A&lt;--&gt;B, C&lt;--&gt;D</v>
      </c>
      <c r="JF126" t="str">
        <v>Profile|.005|A|D| A-B UNI.</v>
      </c>
      <c r="JG126" t="str">
        <v>Profile|.005|A|D| UNI.</v>
      </c>
      <c r="JH126" t="str">
        <v>Profile|.010|A|B|</v>
      </c>
      <c r="JI126" t="str">
        <v>Profile|.010|A|B|C|</v>
      </c>
      <c r="JJ126" t="str">
        <v>Profile|.03|A|</v>
      </c>
      <c r="JK126" t="str">
        <v>Profile|.05|A|B|</v>
      </c>
      <c r="JL126" t="str">
        <v>Profile|0.03|</v>
      </c>
      <c r="JM126" t="str">
        <v>Profile|0.03|A|</v>
      </c>
      <c r="JN126" t="str">
        <v>Profile|0.03|A|B|</v>
      </c>
      <c r="JO126" t="str">
        <v>Profile|0.05{A|C|</v>
      </c>
      <c r="JP126" t="str">
        <v>Profile|0.05|A|B|</v>
      </c>
      <c r="JQ126" t="str">
        <v>Profile|0.05|E|</v>
      </c>
      <c r="JR126" t="str">
        <v>Profile|0.05|E|F|</v>
      </c>
      <c r="JS126" t="str">
        <v>Profile|0.06|A|C|</v>
      </c>
      <c r="JT126" t="str">
        <v>Profile|0.1|A|A|</v>
      </c>
      <c r="JU126" t="str">
        <v>Profile|0.1|D1|</v>
      </c>
      <c r="JV126" t="str">
        <v>Profile|A|B|C|</v>
      </c>
      <c r="JW126" t="str">
        <v>Proile|.002|A|B|J-K</v>
      </c>
      <c r="JX126" t="str">
        <v>P-Thread Form</v>
      </c>
      <c r="JY126" t="str">
        <v>R  FULL RADIUS</v>
      </c>
      <c r="JZ126" t="str">
        <v>R.001/.006</v>
      </c>
      <c r="KA126" t="str">
        <v>R.003 MAX</v>
      </c>
      <c r="KB126" t="str">
        <v>R.005 MAX</v>
      </c>
      <c r="KC126" t="str">
        <v>R.030</v>
      </c>
      <c r="KD126" t="str">
        <v>R.25 MAX</v>
      </c>
      <c r="KE126" t="str">
        <v>R1.33 BASIC</v>
      </c>
      <c r="KF126" t="str">
        <v>R3.3</v>
      </c>
      <c r="KG126" t="str">
        <v>Ra 1.6 MAX</v>
      </c>
      <c r="KH126" t="str">
        <v>RAD @ FACE &amp; OD CHAMFER</v>
      </c>
      <c r="KI126" t="str">
        <v>RAD. @ ID &amp; BACK FACE</v>
      </c>
      <c r="KJ126" t="str">
        <v>RAD. @ OD &amp; BACK FACE</v>
      </c>
      <c r="KK126" t="str">
        <v>REMOVE SHRP EDGES .005 MAX</v>
      </c>
      <c r="KL126" t="str">
        <v>ROD SLOT CENTERED</v>
      </c>
      <c r="KM126" t="str">
        <v>SHARP OKAY</v>
      </c>
      <c r="KN126" t="str">
        <v>Slot Centered</v>
      </c>
      <c r="KO126" t="str">
        <v>SLOT WIDTH</v>
      </c>
      <c r="KP126" t="str">
        <v>Surface Finish Per Note 1</v>
      </c>
      <c r="KQ126" t="str">
        <v>Symmerty Balloon A_6</v>
      </c>
      <c r="KR126" t="str">
        <v>T27 HEXALOBE Per Note 1</v>
      </c>
      <c r="KS126" t="str">
        <v>T27 TORX</v>
      </c>
      <c r="KT126" t="str">
        <v>THRD DEPTH</v>
      </c>
      <c r="KU126" t="str">
        <v>Thread Form Per Note 3</v>
      </c>
      <c r="KV126" t="str">
        <v>THREAD INTO ROD SLOT</v>
      </c>
      <c r="KW126" t="str">
        <v>Thread Timed Print Note 6</v>
      </c>
      <c r="KX126" t="str">
        <v>TOOL MISMATCH PERMISSIBLE</v>
      </c>
      <c r="KY126" t="str">
        <v>Tot. Runout|Ø.002|C|</v>
      </c>
      <c r="KZ126" t="str">
        <v>Total Runout|.002|E|</v>
      </c>
      <c r="LA126" t="str">
        <v>TRIPLE LEAD THREAD</v>
      </c>
      <c r="LB126" t="str">
        <v>True Pos. |.001 (M)|A|</v>
      </c>
      <c r="LC126" t="str">
        <v>True Pos. |.002(M)|A|B|</v>
      </c>
      <c r="LD126" t="str">
        <v>True Pos. |.002|</v>
      </c>
      <c r="LE126" t="str">
        <v>True Pos. |.002|A|</v>
      </c>
      <c r="LF126" t="str">
        <v>True Pos. |.002|A|B|</v>
      </c>
      <c r="LG126" t="str">
        <v>True Pos. |.004|A|C|B|</v>
      </c>
      <c r="LH126" t="str">
        <v>True Pos. |.005(M)|A|B|</v>
      </c>
      <c r="LI126" t="str">
        <v>True Pos.|.000(L)|A|D|</v>
      </c>
      <c r="LJ126" t="str">
        <v>True Pos.|.000(M)|A|</v>
      </c>
      <c r="LK126" t="str">
        <v>True Pos.|.001(M)|A|</v>
      </c>
      <c r="LL126" t="str">
        <v>True Pos.|.001|B|</v>
      </c>
      <c r="LM126" t="str">
        <v>True Pos.|.001|E|</v>
      </c>
      <c r="LN126" t="str">
        <v>True Pos.|.002|A|</v>
      </c>
      <c r="LO126" t="str">
        <v>True Pos.|.002|B|</v>
      </c>
      <c r="LP126" t="str">
        <v>True Pos.|.002|C|</v>
      </c>
      <c r="LQ126" t="str">
        <v>True Pos.|.002|D1|</v>
      </c>
      <c r="LR126" t="str">
        <v>True Pos.|.002|D1|D2|</v>
      </c>
      <c r="LS126" t="str">
        <v>True Pos.|.05|A|</v>
      </c>
      <c r="LT126" t="str">
        <v>True Pos.|.1|A|B|C|</v>
      </c>
      <c r="LU126" t="str">
        <v>True Pos.|.13|A</v>
      </c>
      <c r="LV126" t="str">
        <v>True Pos.|0.05|A|</v>
      </c>
      <c r="LW126" t="str">
        <v>True Pos.|0.1|A|B|C|</v>
      </c>
      <c r="LX126" t="str">
        <v>True Pos.|0.13|A|</v>
      </c>
      <c r="LY126" t="str">
        <v>True Pos.|Ø.000(M)|A|</v>
      </c>
      <c r="LZ126" t="str">
        <v>True Pos.|Ø.000(M)|B|</v>
      </c>
      <c r="MA126" t="str">
        <v>True Pos.|Ø.001(M)|A(M)|</v>
      </c>
      <c r="MB126" t="str">
        <v>True Pos.|Ø.001(M)|A|</v>
      </c>
      <c r="MC126" t="str">
        <v>True Pos.|Ø.001|A|</v>
      </c>
      <c r="MD126" t="str">
        <v>True Pos.|Ø.001|C|</v>
      </c>
      <c r="ME126" t="str">
        <v>True Pos.|Ø.002(S)|A(S)|</v>
      </c>
      <c r="MF126" t="str">
        <v>True Pos.|Ø.002|A|</v>
      </c>
      <c r="MG126" t="str">
        <v>True Pos.|Ø.002|B|</v>
      </c>
      <c r="MH126" t="str">
        <v>True Pos.|Ø.002|C|</v>
      </c>
      <c r="MI126" t="str">
        <v>True Pos.|Ø.03(M)|A|</v>
      </c>
      <c r="MJ126" t="str">
        <v>True Pos.|Ø0.03(M)|A|</v>
      </c>
      <c r="MK126" t="str">
        <v>True Pos.|Ø0.05(L)|D|B|</v>
      </c>
      <c r="ML126" t="str">
        <v>True Pos.|Ø0.05|A|</v>
      </c>
      <c r="MM126" t="str">
        <v>True Pos.|Ø0.05|D|</v>
      </c>
      <c r="MN126" t="str">
        <v>True Pos.|Ø0.05|E|</v>
      </c>
      <c r="MO126" t="str">
        <v>True Pos.|Ø0.05|E|B|</v>
      </c>
      <c r="MP126" t="str">
        <v>True Pos.|SØ0.03|C|B|</v>
      </c>
      <c r="MQ126" t="str">
        <v>True Position|.002|A|B|</v>
      </c>
      <c r="MR126" t="str">
        <v>True. Pos.|Ø.001(M)|A|</v>
      </c>
      <c r="MS126" t="str">
        <v>True. Pps.|0.05|A|</v>
      </c>
      <c r="MT126" t="str">
        <v>Tumble Per Note 1</v>
      </c>
      <c r="MU126" t="str">
        <v>Tumble Per Note 2</v>
      </c>
    </row>
    <row r="127" spans="1:359">
      <c r="A127" t="s">
        <v>1198</v>
      </c>
      <c r="C127" s="74" t="str" cm="1">
        <f t="array" ref="C127:MU127">TRANSPOSE(_xlfn._xlws.SORT(_xlfn._xlws.FILTER($A$2:$A$499,ISNUMBER(SEARCH('Prt. Lib. &amp; Routine, Table'!L134,$A$2:$A$499)),"not found")))</f>
        <v>.0015 T.I.R. MAX</v>
      </c>
      <c r="D127" t="str">
        <v>.002 MAX ROOT RADIUS</v>
      </c>
      <c r="E127" t="str">
        <v>.012 BLUNT END</v>
      </c>
      <c r="F127" t="str">
        <v>.015 MAX</v>
      </c>
      <c r="G127" t="str">
        <v>.016 T.S.C.</v>
      </c>
      <c r="H127" t="str">
        <v>.017 BASIC</v>
      </c>
      <c r="I127" t="str">
        <v>.021 PITCH</v>
      </c>
      <c r="J127" t="str">
        <v>.022 BLUNT START</v>
      </c>
      <c r="K127" t="str">
        <v>.025 BASIC</v>
      </c>
      <c r="L127" t="str">
        <v>.035 BASIC</v>
      </c>
      <c r="M127" t="str">
        <v>.043 T.S.C</v>
      </c>
      <c r="N127" t="str">
        <v>.053 T.S.C.</v>
      </c>
      <c r="O127" t="str">
        <v>.060 HEX DEPTH</v>
      </c>
      <c r="P127" t="str">
        <v>.060 PITCH</v>
      </c>
      <c r="Q127" t="str">
        <v>.061 BASIC</v>
      </c>
      <c r="R127" t="str">
        <v>.07 HEX</v>
      </c>
      <c r="S127" t="str">
        <v>.070 HEX DEPTH</v>
      </c>
      <c r="T127" t="str">
        <v>.082 DRILL</v>
      </c>
      <c r="U127" t="str">
        <v>.082 DRILL DEPTH</v>
      </c>
      <c r="V127" t="str">
        <v>.094 HEX</v>
      </c>
      <c r="W127" t="str">
        <v>.115 T.S.C.</v>
      </c>
      <c r="X127" t="str">
        <v>.1195 / .1243 MAJOR DIAMETER</v>
      </c>
      <c r="Y127" t="str">
        <v>.1250 HEX</v>
      </c>
      <c r="Z127" t="str">
        <v>.157 MINOR DIAMETER</v>
      </c>
      <c r="AA127" t="str">
        <v>.172 FULL THD DEPTH</v>
      </c>
      <c r="AB127" t="str">
        <v>.172 MAJOR DIAMETER</v>
      </c>
      <c r="AC127" t="str">
        <v>.180 MIN DEPTH FULL THRD</v>
      </c>
      <c r="AD127" t="str">
        <v>.183 Ceter Line Thread Dwell</v>
      </c>
      <c r="AE127" t="str">
        <v>.208 MAX THRD DEPTH</v>
      </c>
      <c r="AF127" t="str">
        <v>.218 BOTTOM HALF OF SLOT</v>
      </c>
      <c r="AG127" t="str">
        <v>.261 BASIC</v>
      </c>
      <c r="AH127" t="str">
        <v>.314 T.S.C.</v>
      </c>
      <c r="AI127" t="str">
        <v>.315 BASIC</v>
      </c>
      <c r="AJ127" t="str">
        <v>.329 MINOR Ø</v>
      </c>
      <c r="AK127" t="str">
        <v>.330 BASIC</v>
      </c>
      <c r="AL127" t="str">
        <v>.35 TO TANGENT POINT</v>
      </c>
      <c r="AM127" t="str">
        <v>.375 MAJOR Ø</v>
      </c>
      <c r="AN127" t="str">
        <v>.390 BASIC</v>
      </c>
      <c r="AO127" t="str">
        <v>.440 BASIC</v>
      </c>
      <c r="AP127" t="str">
        <v>.64/.96 HIGH=Pass</v>
      </c>
      <c r="AQ127" t="str">
        <v>0.012 MAX</v>
      </c>
      <c r="AR127" t="str">
        <v>0.015 MAX</v>
      </c>
      <c r="AS127" t="str">
        <v>0.05 Per Note 2</v>
      </c>
      <c r="AT127" t="str">
        <v>0.500 PULLOUT ZONE</v>
      </c>
      <c r="AU127" t="str">
        <v>10-32 UNF-2A</v>
      </c>
      <c r="AV127" t="str">
        <v>12-28 UNF-2B</v>
      </c>
      <c r="AW127" t="str">
        <v>2.87 BASIC</v>
      </c>
      <c r="AX127" t="str">
        <v>2-56 UNC 2B 2 STARTS</v>
      </c>
      <c r="AY127" t="str">
        <v>3 LEAD THREAD</v>
      </c>
      <c r="AZ127" t="str">
        <v>32µIN Max</v>
      </c>
      <c r="BA127" t="str">
        <v>5/16"-24 UNF-2A</v>
      </c>
      <c r="BB127" t="str">
        <v>5/16-18 UNC 2A</v>
      </c>
      <c r="BC127" t="str">
        <v>5-44 UNF-2A</v>
      </c>
      <c r="BD127" t="str">
        <v>6-16µIN</v>
      </c>
      <c r="BE127" t="str">
        <v>65° BLEND</v>
      </c>
      <c r="BF127" t="str">
        <v>7.45 Top of Ball to Face</v>
      </c>
      <c r="BG127" t="str">
        <v>7/16-28 UNEF 2B</v>
      </c>
      <c r="BH127" t="str">
        <v>7/16-28-UNEF-2A</v>
      </c>
      <c r="BI127" t="str">
        <v>Alignment Per Note 3</v>
      </c>
      <c r="BJ127" t="str">
        <v>ANODIZE (SEE CHART)</v>
      </c>
      <c r="BK127" t="str">
        <v>ANODIZE AQUA Per Note 3</v>
      </c>
      <c r="BL127" t="str">
        <v>ANODIZE BOTTOM PORTION</v>
      </c>
      <c r="BM127" t="str">
        <v>ANODIZE COLOR AQUA</v>
      </c>
      <c r="BN127" t="str">
        <v>ANODIZE COLOR GREEN DWG NOTE 4</v>
      </c>
      <c r="BO127" t="str">
        <v>ANODIZE COLOR LIGHT BLUE</v>
      </c>
      <c r="BP127" t="str">
        <v>ANODIZE GREEN Per Note 2</v>
      </c>
      <c r="BQ127" t="str">
        <v>ANODIZE GREY, Per Note 1</v>
      </c>
      <c r="BR127" t="str">
        <v>ANODIZE MAGENTA</v>
      </c>
      <c r="BS127" t="str">
        <v>Anodize Per note 3</v>
      </c>
      <c r="BT127" t="str">
        <v>Anodize Per Note 4</v>
      </c>
      <c r="BU127" t="str">
        <v>ANODIZE SEAFOAM</v>
      </c>
      <c r="BV127" t="str">
        <v>Balloon 11 Symmetry</v>
      </c>
      <c r="BW127" t="str">
        <v>Balloon 12 Symmetry</v>
      </c>
      <c r="BX127" t="str">
        <v>Balloon 13 Hole Centered</v>
      </c>
      <c r="BY127" t="str">
        <v>Balloon 13 Symmerty</v>
      </c>
      <c r="BZ127" t="str">
        <v>Balloon 2 Symmetry</v>
      </c>
      <c r="CA127" t="str">
        <v>Balloon 21 CENTERED</v>
      </c>
      <c r="CB127" t="str">
        <v>Balloon 29 Symmetry</v>
      </c>
      <c r="CC127" t="str">
        <v>Balloon 3 Symmetry</v>
      </c>
      <c r="CD127" t="str">
        <v>Balloon 4 Symmetry</v>
      </c>
      <c r="CE127" t="str">
        <v>Balloon 5 blend to SØ .340</v>
      </c>
      <c r="CF127" t="str">
        <v>Balloon 5 Symmetry</v>
      </c>
      <c r="CG127" t="str">
        <v>Balloon 6 Centered</v>
      </c>
      <c r="CH127" t="str">
        <v>Balloon 9 Function Check</v>
      </c>
      <c r="CI127" t="str">
        <v>Balloon 9 Symmerty</v>
      </c>
      <c r="CJ127" t="str">
        <v>Balloons 2 &amp; 17 Symmetry |.001|A|</v>
      </c>
      <c r="CK127" t="str">
        <v>Basic Ø 3.6</v>
      </c>
      <c r="CL127" t="str">
        <v>BEAD BLAST</v>
      </c>
      <c r="CM127" t="str">
        <v>BLAST ALUMINUM OXIDE</v>
      </c>
      <c r="CN127" t="str">
        <v>Blast Note 2</v>
      </c>
      <c r="CO127" t="str">
        <v xml:space="preserve">BLAST Per Note 1 </v>
      </c>
      <c r="CP127" t="str">
        <v>BLAST Per Note 2</v>
      </c>
      <c r="CQ127" t="str">
        <v>BLAST Per Note 3</v>
      </c>
      <c r="CR127" t="str">
        <v>BLAST Per Note 4</v>
      </c>
      <c r="CS127" t="str">
        <v>BLAST Per Note 8</v>
      </c>
      <c r="CT127" t="str">
        <v>BLAST Per Traveler, MATT FINISH</v>
      </c>
      <c r="CU127" t="str">
        <v>BLAST WITH 16 GRIT ALUMINUM OXIDE</v>
      </c>
      <c r="CV127" t="str">
        <v>BLAST, Uniform Finish Per Note 3</v>
      </c>
      <c r="CW127" t="str">
        <v>BREAK EDGE</v>
      </c>
      <c r="CX127" t="str">
        <v>BREAK EDGE .014</v>
      </c>
      <c r="CY127" t="str">
        <v>BREAK EDGES Note 2</v>
      </c>
      <c r="CZ127" t="str">
        <v>BREAK SHARP Per Note 1</v>
      </c>
      <c r="DA127" t="str">
        <v>BREAK SHARPS Per Note 1</v>
      </c>
      <c r="DB127" t="str">
        <v>CE 2729</v>
      </c>
      <c r="DC127" t="str">
        <v>CE Logo per Note 3</v>
      </c>
      <c r="DD127" t="str">
        <v>CE MARK</v>
      </c>
      <c r="DE127" t="str">
        <v>Chips/Debris Removed</v>
      </c>
      <c r="DF127" t="str">
        <v>Coat Per Note 2</v>
      </c>
      <c r="DG127" t="str">
        <v>C-Sink Ø .155</v>
      </c>
      <c r="DH127" t="str">
        <v>C-Sink Ø5.2</v>
      </c>
      <c r="DI127" t="str">
        <v>Deburred</v>
      </c>
      <c r="DJ127" t="str">
        <v>DIM "A" NoGo</v>
      </c>
      <c r="DK127" t="str">
        <v>DIM "A" NoGo Hexalobe</v>
      </c>
      <c r="DL127" t="str">
        <v>EDGE BREAK</v>
      </c>
      <c r="DM127" t="str">
        <v>EDGE BREAK MIN R.004, MAX R.010</v>
      </c>
      <c r="DN127" t="str">
        <v>Edge Break per Note 1</v>
      </c>
      <c r="DO127" t="str">
        <v>ELECTROPOLISH Per Note 1</v>
      </c>
      <c r="DP127" t="str">
        <v>Finish Per Note 3</v>
      </c>
      <c r="DQ127" t="str">
        <v>FLUTE POSITION Per Note 3</v>
      </c>
      <c r="DR127" t="str">
        <v>FULL R</v>
      </c>
      <c r="DS127" t="str">
        <v>FULL RADIUS</v>
      </c>
      <c r="DT127" t="str">
        <v xml:space="preserve">FULL RADIUS </v>
      </c>
      <c r="DU127" t="str">
        <v>Function Check  (.2340 .2360 FULL)</v>
      </c>
      <c r="DV127" t="str">
        <v>FUNCTIONAL  HEXALOBE</v>
      </c>
      <c r="DW127" t="str">
        <v>GLASS BEAD Per Note 3</v>
      </c>
      <c r="DX127" t="str">
        <v>Globus Logo per Note 3</v>
      </c>
      <c r="DY127" t="str">
        <v>Gold Anodized Color</v>
      </c>
      <c r="DZ127" t="str">
        <v>Green Anodized Color</v>
      </c>
      <c r="EA127" t="str">
        <v>GRIT BLAST Per Note 3</v>
      </c>
      <c r="EB127" t="str">
        <v>Grit Blast Per Note 4</v>
      </c>
      <c r="EC127" t="str">
        <v>GRIT BLAST, DWG NOTE 3</v>
      </c>
      <c r="ED127" t="str">
        <v>HEX MINOR Ø.1292</v>
      </c>
      <c r="EE127" t="str">
        <v xml:space="preserve">HEXALOBE </v>
      </c>
      <c r="EF127" t="str">
        <v>HEXALOBE FUNCTION</v>
      </c>
      <c r="EG127" t="str">
        <v>Hexalobe Minor</v>
      </c>
      <c r="EH127" t="str">
        <v>Hexalobe NV-30</v>
      </c>
      <c r="EI127" t="str">
        <v>HEXALOBE ORIENTATION</v>
      </c>
      <c r="EJ127" t="str">
        <v>Inspect per operation 30 comments</v>
      </c>
      <c r="EK127" t="str">
        <v>INT / EXT CORNERS: R.002 TO R.010</v>
      </c>
      <c r="EL127" t="str">
        <v>INT /EXT CORNERS R.05 TO R.03</v>
      </c>
      <c r="EM127" t="str">
        <v>John is a Geek</v>
      </c>
      <c r="EN127" t="str">
        <v>LASER ETCH</v>
      </c>
      <c r="EO127" t="str">
        <v>Laser Etch Per Note 7</v>
      </c>
      <c r="EP127" t="str">
        <v xml:space="preserve">LASER MARK "CE" DWG NOTE 10 </v>
      </c>
      <c r="EQ127" t="str">
        <v>Laser Mark "P1-15004-08", Per Note 3</v>
      </c>
      <c r="ER127" t="str">
        <v>Laser Mark "P2-15004-08", Per Note 3</v>
      </c>
      <c r="ES127" t="str">
        <v>Laser Mark "P3-15004-08", Per Note 3</v>
      </c>
      <c r="ET127" t="str">
        <v>Laser Mark "P4-15004-08", Per Note 3</v>
      </c>
      <c r="EU127" t="str">
        <v xml:space="preserve">LASER MARK LOGO DWG NOTE 9 </v>
      </c>
      <c r="EV127" t="str">
        <v xml:space="preserve">LASER MARK LOT NUMBER DWG NOTE 8 </v>
      </c>
      <c r="EW127" t="str">
        <v>Laser Mark Lot, Per Note 3</v>
      </c>
      <c r="EX127" t="str">
        <v xml:space="preserve">LASER MARK PART NUMBER DWG NOTE 8 </v>
      </c>
      <c r="EY127" t="str">
        <v>LASER: 13000000</v>
      </c>
      <c r="EZ127" t="str">
        <v>LASER: CE 2797</v>
      </c>
      <c r="FA127" t="str">
        <v>LASER: LOGO</v>
      </c>
      <c r="FB127" t="str">
        <v xml:space="preserve">LASER: Lot # Per RE-75-001 </v>
      </c>
      <c r="FC127" t="str">
        <v>LAST THREAD</v>
      </c>
      <c r="FD127" t="str">
        <v>LEAD .0625</v>
      </c>
      <c r="FE127" t="str">
        <v>LOGO</v>
      </c>
      <c r="FF127" t="str">
        <v>Lot (Control) Number per Note 3</v>
      </c>
      <c r="FG127" t="str">
        <v>LOT NO.</v>
      </c>
      <c r="FH127" t="str">
        <v>LOT NUMBER</v>
      </c>
      <c r="FI127" t="str">
        <v>LOT NUMBER PER NUVASIVE SOP 9002007</v>
      </c>
      <c r="FJ127" t="str">
        <v>M 4X 0.5 - 6G - 0.063R - LH</v>
      </c>
      <c r="FK127" t="str">
        <v>M4 X 0.5 - 6G - 0.063R</v>
      </c>
      <c r="FL127" t="str">
        <v>M4 X 0.5 - 6G - 0.063R - LH</v>
      </c>
      <c r="FM127" t="str">
        <v>M4.5 X .75 6g</v>
      </c>
      <c r="FN127" t="str">
        <v>M4.5 X 0.75 6g</v>
      </c>
      <c r="FO127" t="str">
        <v>M5x0.8-6g</v>
      </c>
      <c r="FP127" t="str">
        <v xml:space="preserve">M5x0.8-6g </v>
      </c>
      <c r="FQ127" t="str">
        <v>M6 X .75 6g</v>
      </c>
      <c r="FR127" t="str">
        <v>M6 X 0.75-6g</v>
      </c>
      <c r="FS127" t="str">
        <v>M6 X0.75 - 6g</v>
      </c>
      <c r="FT127" t="str">
        <v>M6X0.75 - 6H</v>
      </c>
      <c r="FU127" t="str">
        <v>M7 X 1.00 6g THREAD</v>
      </c>
      <c r="FV127" t="str">
        <v>M7X1.00 6g THREAD</v>
      </c>
      <c r="FW127" t="str">
        <v>M7X1.00 6h THREAD</v>
      </c>
      <c r="FX127" t="str">
        <v>Magenta Anodized Color</v>
      </c>
      <c r="FY127" t="str">
        <v>MAJOR Ø .380</v>
      </c>
      <c r="FZ127" t="str">
        <v>MAJORØ</v>
      </c>
      <c r="GA127" t="str">
        <v>MATT FINISH Per Note 3</v>
      </c>
      <c r="GB127" t="str">
        <v>MATT FINISH Per Traveler</v>
      </c>
      <c r="GC127" t="str">
        <v>MATTE FINISH</v>
      </c>
      <c r="GD127" t="str">
        <v>MATTE FINISH DWG NOTE 3</v>
      </c>
      <c r="GE127" t="str">
        <v>MATTE FINISH Note 3</v>
      </c>
      <c r="GF127" t="str">
        <v>Matte Finish Per Note 3</v>
      </c>
      <c r="GG127" t="str">
        <v>MATTE FINISH SIZE 10 GLASS BEAD</v>
      </c>
      <c r="GH127" t="str">
        <v>MAX ROOT RADIUS</v>
      </c>
      <c r="GI127" t="str">
        <v xml:space="preserve">Mill Profile Centered </v>
      </c>
      <c r="GJ127" t="str">
        <v>Minor Ø Unconstrained Check</v>
      </c>
      <c r="GK127" t="str">
        <v>MINOR Ø.1336</v>
      </c>
      <c r="GL127" t="str">
        <v>NO ANODIZE Per note 8</v>
      </c>
      <c r="GM127" t="str">
        <v>NO ANODIZE Per note 9</v>
      </c>
      <c r="GN127" t="str">
        <v>No Nicks, Scratches, Tool Marks, etc.</v>
      </c>
      <c r="GO127" t="str">
        <v>No Nicks,Scratches,Tool Marks,etc.</v>
      </c>
      <c r="GP127" t="str">
        <v>NO TOOL MARKS</v>
      </c>
      <c r="GQ127" t="str">
        <v>NOTE 3 THREAD RELIEF</v>
      </c>
      <c r="GR127" t="str">
        <v>NV-27 FUNC.</v>
      </c>
      <c r="GS127" t="str">
        <v>NV-30 DIM A</v>
      </c>
      <c r="GT127" t="str">
        <v>NV-30 DIM B</v>
      </c>
      <c r="GU127" t="str">
        <v>NV-30 DIM F</v>
      </c>
      <c r="GV127" t="str">
        <v>Ø .1250 HEX</v>
      </c>
      <c r="GW127" t="str">
        <v>Ø 9.4 MAJOR</v>
      </c>
      <c r="GX127" t="str">
        <v>Ø.096 MAX PILOT HOLE</v>
      </c>
      <c r="GY127" t="str">
        <v>Ø.125 THRU</v>
      </c>
      <c r="GZ127" t="str">
        <v>Ø.205 COUNTERSINK</v>
      </c>
      <c r="HA127" t="str">
        <v>Ø.260 T.S.C.</v>
      </c>
      <c r="HB127" t="str">
        <v>Ø.500 BASIC</v>
      </c>
      <c r="HC127" t="str">
        <v xml:space="preserve">OVAL CENTERED </v>
      </c>
      <c r="HD127" t="str">
        <v>PART NO. 15100</v>
      </c>
      <c r="HE127" t="str">
        <v>PART NUMBER 13100000</v>
      </c>
      <c r="HF127" t="str">
        <v>PART NUMBER 13600000</v>
      </c>
      <c r="HG127" t="str">
        <v>Part Number per Note 3</v>
      </c>
      <c r="HH127" t="str">
        <v>PD 5/16-18 UNC 2A</v>
      </c>
      <c r="HI127" t="str">
        <v>Perp.|0.05|A|</v>
      </c>
      <c r="HJ127" t="str">
        <v>PILOT THRU HOLE PRESENT</v>
      </c>
      <c r="HK127" t="str">
        <v>PITCH .060</v>
      </c>
      <c r="HL127" t="str">
        <v>Profile |.001|A|</v>
      </c>
      <c r="HM127" t="str">
        <v>Profile |.0015 | A | X-Y</v>
      </c>
      <c r="HN127" t="str">
        <v>Profile |.002| |A|B| X-Y</v>
      </c>
      <c r="HO127" t="str">
        <v>Profile |.002|A|B|</v>
      </c>
      <c r="HP127" t="str">
        <v>Profile |.002|A|B| X-Y</v>
      </c>
      <c r="HQ127" t="str">
        <v>Profile:|010|A|B|C|</v>
      </c>
      <c r="HR127" t="str">
        <v>Profile| .002| A|B|</v>
      </c>
      <c r="HS127" t="str">
        <v>Profile|.001|</v>
      </c>
      <c r="HT127" t="str">
        <v>Profile|.001|A|</v>
      </c>
      <c r="HU127" t="str">
        <v>Profile|.001|A|B|</v>
      </c>
      <c r="HV127" t="str">
        <v xml:space="preserve">Profile|.001|A|B| A&lt;-&gt;B </v>
      </c>
      <c r="HW127" t="str">
        <v>Profile|.001|A|B| C&lt;-&gt;D</v>
      </c>
      <c r="HX127" t="str">
        <v>Profile|.001|A|B| L-M</v>
      </c>
      <c r="HY127" t="str">
        <v>Profile|.001|A|B| P-Q</v>
      </c>
      <c r="HZ127" t="str">
        <v>Profile|.001|A|B|C&lt;-&gt;D</v>
      </c>
      <c r="IA127" t="str">
        <v>Profile|.001|A|C&lt;--&gt;D</v>
      </c>
      <c r="IB127" t="str">
        <v>Profile|.001|A|UNILATERAL</v>
      </c>
      <c r="IC127" t="str">
        <v>Profile|.001|C|</v>
      </c>
      <c r="ID127" t="str">
        <v>Profile|.0012|D1|</v>
      </c>
      <c r="IE127" t="str">
        <v>Profile|.0015| A-B UNI.</v>
      </c>
      <c r="IF127" t="str">
        <v>Profile|.0015| UNI.</v>
      </c>
      <c r="IG127" t="str">
        <v>Profile|.0015|A| X-Y</v>
      </c>
      <c r="IH127" t="str">
        <v>Profile|.0015|E|F|</v>
      </c>
      <c r="II127" t="str">
        <v>Profile|.0016|B|D|</v>
      </c>
      <c r="IJ127" t="str">
        <v>Profile|.002(U).000|A|</v>
      </c>
      <c r="IK127" t="str">
        <v>Profile|.002|</v>
      </c>
      <c r="IL127" t="str">
        <v>Profile|.002|A</v>
      </c>
      <c r="IM127" t="str">
        <v>Profile|.002|A|</v>
      </c>
      <c r="IN127" t="str">
        <v>Profile|.002|A|B|</v>
      </c>
      <c r="IO127" t="str">
        <v xml:space="preserve">Profile|.002|A|B| A&lt;-&gt;B </v>
      </c>
      <c r="IP127" t="str">
        <v>Profile|.002|A|B| C&lt;-&gt;D</v>
      </c>
      <c r="IQ127" t="str">
        <v>Profile|.002|A|B| X-Y</v>
      </c>
      <c r="IR127" t="str">
        <v>Profile|.002|A|B|C|X-Y</v>
      </c>
      <c r="IS127" t="str">
        <v>Profile|.002|A|B|X&lt;--&gt;Y</v>
      </c>
      <c r="IT127" t="str">
        <v>Profile|.002|A|B|X-Y</v>
      </c>
      <c r="IU127" t="str">
        <v>Profile|.002|A|C|</v>
      </c>
      <c r="IV127" t="str">
        <v>Profile|.002|C|A|</v>
      </c>
      <c r="IW127" t="str">
        <v>Profile|.002|C|B|</v>
      </c>
      <c r="IX127" t="str">
        <v>Profile|.0020|</v>
      </c>
      <c r="IY127" t="str">
        <v>Profile|.003|A|</v>
      </c>
      <c r="IZ127" t="str">
        <v>Profile|.003|A|B|C| Uni.</v>
      </c>
      <c r="JA127" t="str">
        <v>Profile|.003|E|F|</v>
      </c>
      <c r="JB127" t="str">
        <v>Profile|.004(U) .003|A|B|C|</v>
      </c>
      <c r="JC127" t="str">
        <v>Profile|.004|A| UNI.</v>
      </c>
      <c r="JD127" t="str">
        <v>Profile|.005|A|C|</v>
      </c>
      <c r="JE127" t="str">
        <v>Profile|.005|A|C|A&lt;--&gt;B, C&lt;--&gt;D</v>
      </c>
      <c r="JF127" t="str">
        <v>Profile|.005|A|D| A-B UNI.</v>
      </c>
      <c r="JG127" t="str">
        <v>Profile|.005|A|D| UNI.</v>
      </c>
      <c r="JH127" t="str">
        <v>Profile|.010|A|B|</v>
      </c>
      <c r="JI127" t="str">
        <v>Profile|.010|A|B|C|</v>
      </c>
      <c r="JJ127" t="str">
        <v>Profile|.03|A|</v>
      </c>
      <c r="JK127" t="str">
        <v>Profile|.05|A|B|</v>
      </c>
      <c r="JL127" t="str">
        <v>Profile|0.03|</v>
      </c>
      <c r="JM127" t="str">
        <v>Profile|0.03|A|</v>
      </c>
      <c r="JN127" t="str">
        <v>Profile|0.03|A|B|</v>
      </c>
      <c r="JO127" t="str">
        <v>Profile|0.05{A|C|</v>
      </c>
      <c r="JP127" t="str">
        <v>Profile|0.05|A|B|</v>
      </c>
      <c r="JQ127" t="str">
        <v>Profile|0.05|E|</v>
      </c>
      <c r="JR127" t="str">
        <v>Profile|0.05|E|F|</v>
      </c>
      <c r="JS127" t="str">
        <v>Profile|0.06|A|C|</v>
      </c>
      <c r="JT127" t="str">
        <v>Profile|0.1|A|A|</v>
      </c>
      <c r="JU127" t="str">
        <v>Profile|0.1|D1|</v>
      </c>
      <c r="JV127" t="str">
        <v>Profile|A|B|C|</v>
      </c>
      <c r="JW127" t="str">
        <v>Proile|.002|A|B|J-K</v>
      </c>
      <c r="JX127" t="str">
        <v>P-Thread Form</v>
      </c>
      <c r="JY127" t="str">
        <v>R  FULL RADIUS</v>
      </c>
      <c r="JZ127" t="str">
        <v>R.001/.006</v>
      </c>
      <c r="KA127" t="str">
        <v>R.003 MAX</v>
      </c>
      <c r="KB127" t="str">
        <v>R.005 MAX</v>
      </c>
      <c r="KC127" t="str">
        <v>R.030</v>
      </c>
      <c r="KD127" t="str">
        <v>R.25 MAX</v>
      </c>
      <c r="KE127" t="str">
        <v>R1.33 BASIC</v>
      </c>
      <c r="KF127" t="str">
        <v>R3.3</v>
      </c>
      <c r="KG127" t="str">
        <v>Ra 1.6 MAX</v>
      </c>
      <c r="KH127" t="str">
        <v>RAD @ FACE &amp; OD CHAMFER</v>
      </c>
      <c r="KI127" t="str">
        <v>RAD. @ ID &amp; BACK FACE</v>
      </c>
      <c r="KJ127" t="str">
        <v>RAD. @ OD &amp; BACK FACE</v>
      </c>
      <c r="KK127" t="str">
        <v>REMOVE SHRP EDGES .005 MAX</v>
      </c>
      <c r="KL127" t="str">
        <v>ROD SLOT CENTERED</v>
      </c>
      <c r="KM127" t="str">
        <v>SHARP OKAY</v>
      </c>
      <c r="KN127" t="str">
        <v>Slot Centered</v>
      </c>
      <c r="KO127" t="str">
        <v>SLOT WIDTH</v>
      </c>
      <c r="KP127" t="str">
        <v>Surface Finish Per Note 1</v>
      </c>
      <c r="KQ127" t="str">
        <v>Symmerty Balloon A_6</v>
      </c>
      <c r="KR127" t="str">
        <v>T27 HEXALOBE Per Note 1</v>
      </c>
      <c r="KS127" t="str">
        <v>T27 TORX</v>
      </c>
      <c r="KT127" t="str">
        <v>THRD DEPTH</v>
      </c>
      <c r="KU127" t="str">
        <v>Thread Form Per Note 3</v>
      </c>
      <c r="KV127" t="str">
        <v>THREAD INTO ROD SLOT</v>
      </c>
      <c r="KW127" t="str">
        <v>Thread Timed Print Note 6</v>
      </c>
      <c r="KX127" t="str">
        <v>TOOL MISMATCH PERMISSIBLE</v>
      </c>
      <c r="KY127" t="str">
        <v>Tot. Runout|Ø.002|C|</v>
      </c>
      <c r="KZ127" t="str">
        <v>Total Runout|.002|E|</v>
      </c>
      <c r="LA127" t="str">
        <v>TRIPLE LEAD THREAD</v>
      </c>
      <c r="LB127" t="str">
        <v>True Pos. |.001 (M)|A|</v>
      </c>
      <c r="LC127" t="str">
        <v>True Pos. |.002(M)|A|B|</v>
      </c>
      <c r="LD127" t="str">
        <v>True Pos. |.002|</v>
      </c>
      <c r="LE127" t="str">
        <v>True Pos. |.002|A|</v>
      </c>
      <c r="LF127" t="str">
        <v>True Pos. |.002|A|B|</v>
      </c>
      <c r="LG127" t="str">
        <v>True Pos. |.004|A|C|B|</v>
      </c>
      <c r="LH127" t="str">
        <v>True Pos. |.005(M)|A|B|</v>
      </c>
      <c r="LI127" t="str">
        <v>True Pos.|.000(L)|A|D|</v>
      </c>
      <c r="LJ127" t="str">
        <v>True Pos.|.000(M)|A|</v>
      </c>
      <c r="LK127" t="str">
        <v>True Pos.|.001(M)|A|</v>
      </c>
      <c r="LL127" t="str">
        <v>True Pos.|.001|B|</v>
      </c>
      <c r="LM127" t="str">
        <v>True Pos.|.001|E|</v>
      </c>
      <c r="LN127" t="str">
        <v>True Pos.|.002|A|</v>
      </c>
      <c r="LO127" t="str">
        <v>True Pos.|.002|B|</v>
      </c>
      <c r="LP127" t="str">
        <v>True Pos.|.002|C|</v>
      </c>
      <c r="LQ127" t="str">
        <v>True Pos.|.002|D1|</v>
      </c>
      <c r="LR127" t="str">
        <v>True Pos.|.002|D1|D2|</v>
      </c>
      <c r="LS127" t="str">
        <v>True Pos.|.05|A|</v>
      </c>
      <c r="LT127" t="str">
        <v>True Pos.|.1|A|B|C|</v>
      </c>
      <c r="LU127" t="str">
        <v>True Pos.|.13|A</v>
      </c>
      <c r="LV127" t="str">
        <v>True Pos.|0.05|A|</v>
      </c>
      <c r="LW127" t="str">
        <v>True Pos.|0.1|A|B|C|</v>
      </c>
      <c r="LX127" t="str">
        <v>True Pos.|0.13|A|</v>
      </c>
      <c r="LY127" t="str">
        <v>True Pos.|Ø.000(M)|A|</v>
      </c>
      <c r="LZ127" t="str">
        <v>True Pos.|Ø.000(M)|B|</v>
      </c>
      <c r="MA127" t="str">
        <v>True Pos.|Ø.001(M)|A(M)|</v>
      </c>
      <c r="MB127" t="str">
        <v>True Pos.|Ø.001(M)|A|</v>
      </c>
      <c r="MC127" t="str">
        <v>True Pos.|Ø.001|A|</v>
      </c>
      <c r="MD127" t="str">
        <v>True Pos.|Ø.001|C|</v>
      </c>
      <c r="ME127" t="str">
        <v>True Pos.|Ø.002(S)|A(S)|</v>
      </c>
      <c r="MF127" t="str">
        <v>True Pos.|Ø.002|A|</v>
      </c>
      <c r="MG127" t="str">
        <v>True Pos.|Ø.002|B|</v>
      </c>
      <c r="MH127" t="str">
        <v>True Pos.|Ø.002|C|</v>
      </c>
      <c r="MI127" t="str">
        <v>True Pos.|Ø.03(M)|A|</v>
      </c>
      <c r="MJ127" t="str">
        <v>True Pos.|Ø0.03(M)|A|</v>
      </c>
      <c r="MK127" t="str">
        <v>True Pos.|Ø0.05(L)|D|B|</v>
      </c>
      <c r="ML127" t="str">
        <v>True Pos.|Ø0.05|A|</v>
      </c>
      <c r="MM127" t="str">
        <v>True Pos.|Ø0.05|D|</v>
      </c>
      <c r="MN127" t="str">
        <v>True Pos.|Ø0.05|E|</v>
      </c>
      <c r="MO127" t="str">
        <v>True Pos.|Ø0.05|E|B|</v>
      </c>
      <c r="MP127" t="str">
        <v>True Pos.|SØ0.03|C|B|</v>
      </c>
      <c r="MQ127" t="str">
        <v>True Position|.002|A|B|</v>
      </c>
      <c r="MR127" t="str">
        <v>True. Pos.|Ø.001(M)|A|</v>
      </c>
      <c r="MS127" t="str">
        <v>True. Pps.|0.05|A|</v>
      </c>
      <c r="MT127" t="str">
        <v>Tumble Per Note 1</v>
      </c>
      <c r="MU127" t="str">
        <v>Tumble Per Note 2</v>
      </c>
    </row>
    <row r="128" spans="1:359">
      <c r="A128" t="s">
        <v>1009</v>
      </c>
      <c r="C128" s="74" t="str" cm="1">
        <f t="array" ref="C128:MU128">TRANSPOSE(_xlfn._xlws.SORT(_xlfn._xlws.FILTER($A$2:$A$499,ISNUMBER(SEARCH('Prt. Lib. &amp; Routine, Table'!L135,$A$2:$A$499)),"not found")))</f>
        <v>.0015 T.I.R. MAX</v>
      </c>
      <c r="D128" t="str">
        <v>.002 MAX ROOT RADIUS</v>
      </c>
      <c r="E128" t="str">
        <v>.012 BLUNT END</v>
      </c>
      <c r="F128" t="str">
        <v>.015 MAX</v>
      </c>
      <c r="G128" t="str">
        <v>.016 T.S.C.</v>
      </c>
      <c r="H128" t="str">
        <v>.017 BASIC</v>
      </c>
      <c r="I128" t="str">
        <v>.021 PITCH</v>
      </c>
      <c r="J128" t="str">
        <v>.022 BLUNT START</v>
      </c>
      <c r="K128" t="str">
        <v>.025 BASIC</v>
      </c>
      <c r="L128" t="str">
        <v>.035 BASIC</v>
      </c>
      <c r="M128" t="str">
        <v>.043 T.S.C</v>
      </c>
      <c r="N128" t="str">
        <v>.053 T.S.C.</v>
      </c>
      <c r="O128" t="str">
        <v>.060 HEX DEPTH</v>
      </c>
      <c r="P128" t="str">
        <v>.060 PITCH</v>
      </c>
      <c r="Q128" t="str">
        <v>.061 BASIC</v>
      </c>
      <c r="R128" t="str">
        <v>.07 HEX</v>
      </c>
      <c r="S128" t="str">
        <v>.070 HEX DEPTH</v>
      </c>
      <c r="T128" t="str">
        <v>.082 DRILL</v>
      </c>
      <c r="U128" t="str">
        <v>.082 DRILL DEPTH</v>
      </c>
      <c r="V128" t="str">
        <v>.094 HEX</v>
      </c>
      <c r="W128" t="str">
        <v>.115 T.S.C.</v>
      </c>
      <c r="X128" t="str">
        <v>.1195 / .1243 MAJOR DIAMETER</v>
      </c>
      <c r="Y128" t="str">
        <v>.1250 HEX</v>
      </c>
      <c r="Z128" t="str">
        <v>.157 MINOR DIAMETER</v>
      </c>
      <c r="AA128" t="str">
        <v>.172 FULL THD DEPTH</v>
      </c>
      <c r="AB128" t="str">
        <v>.172 MAJOR DIAMETER</v>
      </c>
      <c r="AC128" t="str">
        <v>.180 MIN DEPTH FULL THRD</v>
      </c>
      <c r="AD128" t="str">
        <v>.183 Ceter Line Thread Dwell</v>
      </c>
      <c r="AE128" t="str">
        <v>.208 MAX THRD DEPTH</v>
      </c>
      <c r="AF128" t="str">
        <v>.218 BOTTOM HALF OF SLOT</v>
      </c>
      <c r="AG128" t="str">
        <v>.261 BASIC</v>
      </c>
      <c r="AH128" t="str">
        <v>.314 T.S.C.</v>
      </c>
      <c r="AI128" t="str">
        <v>.315 BASIC</v>
      </c>
      <c r="AJ128" t="str">
        <v>.329 MINOR Ø</v>
      </c>
      <c r="AK128" t="str">
        <v>.330 BASIC</v>
      </c>
      <c r="AL128" t="str">
        <v>.35 TO TANGENT POINT</v>
      </c>
      <c r="AM128" t="str">
        <v>.375 MAJOR Ø</v>
      </c>
      <c r="AN128" t="str">
        <v>.390 BASIC</v>
      </c>
      <c r="AO128" t="str">
        <v>.440 BASIC</v>
      </c>
      <c r="AP128" t="str">
        <v>.64/.96 HIGH=Pass</v>
      </c>
      <c r="AQ128" t="str">
        <v>0.012 MAX</v>
      </c>
      <c r="AR128" t="str">
        <v>0.015 MAX</v>
      </c>
      <c r="AS128" t="str">
        <v>0.05 Per Note 2</v>
      </c>
      <c r="AT128" t="str">
        <v>0.500 PULLOUT ZONE</v>
      </c>
      <c r="AU128" t="str">
        <v>10-32 UNF-2A</v>
      </c>
      <c r="AV128" t="str">
        <v>12-28 UNF-2B</v>
      </c>
      <c r="AW128" t="str">
        <v>2.87 BASIC</v>
      </c>
      <c r="AX128" t="str">
        <v>2-56 UNC 2B 2 STARTS</v>
      </c>
      <c r="AY128" t="str">
        <v>3 LEAD THREAD</v>
      </c>
      <c r="AZ128" t="str">
        <v>32µIN Max</v>
      </c>
      <c r="BA128" t="str">
        <v>5/16"-24 UNF-2A</v>
      </c>
      <c r="BB128" t="str">
        <v>5/16-18 UNC 2A</v>
      </c>
      <c r="BC128" t="str">
        <v>5-44 UNF-2A</v>
      </c>
      <c r="BD128" t="str">
        <v>6-16µIN</v>
      </c>
      <c r="BE128" t="str">
        <v>65° BLEND</v>
      </c>
      <c r="BF128" t="str">
        <v>7.45 Top of Ball to Face</v>
      </c>
      <c r="BG128" t="str">
        <v>7/16-28 UNEF 2B</v>
      </c>
      <c r="BH128" t="str">
        <v>7/16-28-UNEF-2A</v>
      </c>
      <c r="BI128" t="str">
        <v>Alignment Per Note 3</v>
      </c>
      <c r="BJ128" t="str">
        <v>ANODIZE (SEE CHART)</v>
      </c>
      <c r="BK128" t="str">
        <v>ANODIZE AQUA Per Note 3</v>
      </c>
      <c r="BL128" t="str">
        <v>ANODIZE BOTTOM PORTION</v>
      </c>
      <c r="BM128" t="str">
        <v>ANODIZE COLOR AQUA</v>
      </c>
      <c r="BN128" t="str">
        <v>ANODIZE COLOR GREEN DWG NOTE 4</v>
      </c>
      <c r="BO128" t="str">
        <v>ANODIZE COLOR LIGHT BLUE</v>
      </c>
      <c r="BP128" t="str">
        <v>ANODIZE GREEN Per Note 2</v>
      </c>
      <c r="BQ128" t="str">
        <v>ANODIZE GREY, Per Note 1</v>
      </c>
      <c r="BR128" t="str">
        <v>ANODIZE MAGENTA</v>
      </c>
      <c r="BS128" t="str">
        <v>Anodize Per note 3</v>
      </c>
      <c r="BT128" t="str">
        <v>Anodize Per Note 4</v>
      </c>
      <c r="BU128" t="str">
        <v>ANODIZE SEAFOAM</v>
      </c>
      <c r="BV128" t="str">
        <v>Balloon 11 Symmetry</v>
      </c>
      <c r="BW128" t="str">
        <v>Balloon 12 Symmetry</v>
      </c>
      <c r="BX128" t="str">
        <v>Balloon 13 Hole Centered</v>
      </c>
      <c r="BY128" t="str">
        <v>Balloon 13 Symmerty</v>
      </c>
      <c r="BZ128" t="str">
        <v>Balloon 2 Symmetry</v>
      </c>
      <c r="CA128" t="str">
        <v>Balloon 21 CENTERED</v>
      </c>
      <c r="CB128" t="str">
        <v>Balloon 29 Symmetry</v>
      </c>
      <c r="CC128" t="str">
        <v>Balloon 3 Symmetry</v>
      </c>
      <c r="CD128" t="str">
        <v>Balloon 4 Symmetry</v>
      </c>
      <c r="CE128" t="str">
        <v>Balloon 5 blend to SØ .340</v>
      </c>
      <c r="CF128" t="str">
        <v>Balloon 5 Symmetry</v>
      </c>
      <c r="CG128" t="str">
        <v>Balloon 6 Centered</v>
      </c>
      <c r="CH128" t="str">
        <v>Balloon 9 Function Check</v>
      </c>
      <c r="CI128" t="str">
        <v>Balloon 9 Symmerty</v>
      </c>
      <c r="CJ128" t="str">
        <v>Balloons 2 &amp; 17 Symmetry |.001|A|</v>
      </c>
      <c r="CK128" t="str">
        <v>Basic Ø 3.6</v>
      </c>
      <c r="CL128" t="str">
        <v>BEAD BLAST</v>
      </c>
      <c r="CM128" t="str">
        <v>BLAST ALUMINUM OXIDE</v>
      </c>
      <c r="CN128" t="str">
        <v>Blast Note 2</v>
      </c>
      <c r="CO128" t="str">
        <v xml:space="preserve">BLAST Per Note 1 </v>
      </c>
      <c r="CP128" t="str">
        <v>BLAST Per Note 2</v>
      </c>
      <c r="CQ128" t="str">
        <v>BLAST Per Note 3</v>
      </c>
      <c r="CR128" t="str">
        <v>BLAST Per Note 4</v>
      </c>
      <c r="CS128" t="str">
        <v>BLAST Per Note 8</v>
      </c>
      <c r="CT128" t="str">
        <v>BLAST Per Traveler, MATT FINISH</v>
      </c>
      <c r="CU128" t="str">
        <v>BLAST WITH 16 GRIT ALUMINUM OXIDE</v>
      </c>
      <c r="CV128" t="str">
        <v>BLAST, Uniform Finish Per Note 3</v>
      </c>
      <c r="CW128" t="str">
        <v>BREAK EDGE</v>
      </c>
      <c r="CX128" t="str">
        <v>BREAK EDGE .014</v>
      </c>
      <c r="CY128" t="str">
        <v>BREAK EDGES Note 2</v>
      </c>
      <c r="CZ128" t="str">
        <v>BREAK SHARP Per Note 1</v>
      </c>
      <c r="DA128" t="str">
        <v>BREAK SHARPS Per Note 1</v>
      </c>
      <c r="DB128" t="str">
        <v>CE 2729</v>
      </c>
      <c r="DC128" t="str">
        <v>CE Logo per Note 3</v>
      </c>
      <c r="DD128" t="str">
        <v>CE MARK</v>
      </c>
      <c r="DE128" t="str">
        <v>Chips/Debris Removed</v>
      </c>
      <c r="DF128" t="str">
        <v>Coat Per Note 2</v>
      </c>
      <c r="DG128" t="str">
        <v>C-Sink Ø .155</v>
      </c>
      <c r="DH128" t="str">
        <v>C-Sink Ø5.2</v>
      </c>
      <c r="DI128" t="str">
        <v>Deburred</v>
      </c>
      <c r="DJ128" t="str">
        <v>DIM "A" NoGo</v>
      </c>
      <c r="DK128" t="str">
        <v>DIM "A" NoGo Hexalobe</v>
      </c>
      <c r="DL128" t="str">
        <v>EDGE BREAK</v>
      </c>
      <c r="DM128" t="str">
        <v>EDGE BREAK MIN R.004, MAX R.010</v>
      </c>
      <c r="DN128" t="str">
        <v>Edge Break per Note 1</v>
      </c>
      <c r="DO128" t="str">
        <v>ELECTROPOLISH Per Note 1</v>
      </c>
      <c r="DP128" t="str">
        <v>Finish Per Note 3</v>
      </c>
      <c r="DQ128" t="str">
        <v>FLUTE POSITION Per Note 3</v>
      </c>
      <c r="DR128" t="str">
        <v>FULL R</v>
      </c>
      <c r="DS128" t="str">
        <v>FULL RADIUS</v>
      </c>
      <c r="DT128" t="str">
        <v xml:space="preserve">FULL RADIUS </v>
      </c>
      <c r="DU128" t="str">
        <v>Function Check  (.2340 .2360 FULL)</v>
      </c>
      <c r="DV128" t="str">
        <v>FUNCTIONAL  HEXALOBE</v>
      </c>
      <c r="DW128" t="str">
        <v>GLASS BEAD Per Note 3</v>
      </c>
      <c r="DX128" t="str">
        <v>Globus Logo per Note 3</v>
      </c>
      <c r="DY128" t="str">
        <v>Gold Anodized Color</v>
      </c>
      <c r="DZ128" t="str">
        <v>Green Anodized Color</v>
      </c>
      <c r="EA128" t="str">
        <v>GRIT BLAST Per Note 3</v>
      </c>
      <c r="EB128" t="str">
        <v>Grit Blast Per Note 4</v>
      </c>
      <c r="EC128" t="str">
        <v>GRIT BLAST, DWG NOTE 3</v>
      </c>
      <c r="ED128" t="str">
        <v>HEX MINOR Ø.1292</v>
      </c>
      <c r="EE128" t="str">
        <v xml:space="preserve">HEXALOBE </v>
      </c>
      <c r="EF128" t="str">
        <v>HEXALOBE FUNCTION</v>
      </c>
      <c r="EG128" t="str">
        <v>Hexalobe Minor</v>
      </c>
      <c r="EH128" t="str">
        <v>Hexalobe NV-30</v>
      </c>
      <c r="EI128" t="str">
        <v>HEXALOBE ORIENTATION</v>
      </c>
      <c r="EJ128" t="str">
        <v>Inspect per operation 30 comments</v>
      </c>
      <c r="EK128" t="str">
        <v>INT / EXT CORNERS: R.002 TO R.010</v>
      </c>
      <c r="EL128" t="str">
        <v>INT /EXT CORNERS R.05 TO R.03</v>
      </c>
      <c r="EM128" t="str">
        <v>John is a Geek</v>
      </c>
      <c r="EN128" t="str">
        <v>LASER ETCH</v>
      </c>
      <c r="EO128" t="str">
        <v>Laser Etch Per Note 7</v>
      </c>
      <c r="EP128" t="str">
        <v xml:space="preserve">LASER MARK "CE" DWG NOTE 10 </v>
      </c>
      <c r="EQ128" t="str">
        <v>Laser Mark "P1-15004-08", Per Note 3</v>
      </c>
      <c r="ER128" t="str">
        <v>Laser Mark "P2-15004-08", Per Note 3</v>
      </c>
      <c r="ES128" t="str">
        <v>Laser Mark "P3-15004-08", Per Note 3</v>
      </c>
      <c r="ET128" t="str">
        <v>Laser Mark "P4-15004-08", Per Note 3</v>
      </c>
      <c r="EU128" t="str">
        <v xml:space="preserve">LASER MARK LOGO DWG NOTE 9 </v>
      </c>
      <c r="EV128" t="str">
        <v xml:space="preserve">LASER MARK LOT NUMBER DWG NOTE 8 </v>
      </c>
      <c r="EW128" t="str">
        <v>Laser Mark Lot, Per Note 3</v>
      </c>
      <c r="EX128" t="str">
        <v xml:space="preserve">LASER MARK PART NUMBER DWG NOTE 8 </v>
      </c>
      <c r="EY128" t="str">
        <v>LASER: 13000000</v>
      </c>
      <c r="EZ128" t="str">
        <v>LASER: CE 2797</v>
      </c>
      <c r="FA128" t="str">
        <v>LASER: LOGO</v>
      </c>
      <c r="FB128" t="str">
        <v xml:space="preserve">LASER: Lot # Per RE-75-001 </v>
      </c>
      <c r="FC128" t="str">
        <v>LAST THREAD</v>
      </c>
      <c r="FD128" t="str">
        <v>LEAD .0625</v>
      </c>
      <c r="FE128" t="str">
        <v>LOGO</v>
      </c>
      <c r="FF128" t="str">
        <v>Lot (Control) Number per Note 3</v>
      </c>
      <c r="FG128" t="str">
        <v>LOT NO.</v>
      </c>
      <c r="FH128" t="str">
        <v>LOT NUMBER</v>
      </c>
      <c r="FI128" t="str">
        <v>LOT NUMBER PER NUVASIVE SOP 9002007</v>
      </c>
      <c r="FJ128" t="str">
        <v>M 4X 0.5 - 6G - 0.063R - LH</v>
      </c>
      <c r="FK128" t="str">
        <v>M4 X 0.5 - 6G - 0.063R</v>
      </c>
      <c r="FL128" t="str">
        <v>M4 X 0.5 - 6G - 0.063R - LH</v>
      </c>
      <c r="FM128" t="str">
        <v>M4.5 X .75 6g</v>
      </c>
      <c r="FN128" t="str">
        <v>M4.5 X 0.75 6g</v>
      </c>
      <c r="FO128" t="str">
        <v>M5x0.8-6g</v>
      </c>
      <c r="FP128" t="str">
        <v xml:space="preserve">M5x0.8-6g </v>
      </c>
      <c r="FQ128" t="str">
        <v>M6 X .75 6g</v>
      </c>
      <c r="FR128" t="str">
        <v>M6 X 0.75-6g</v>
      </c>
      <c r="FS128" t="str">
        <v>M6 X0.75 - 6g</v>
      </c>
      <c r="FT128" t="str">
        <v>M6X0.75 - 6H</v>
      </c>
      <c r="FU128" t="str">
        <v>M7 X 1.00 6g THREAD</v>
      </c>
      <c r="FV128" t="str">
        <v>M7X1.00 6g THREAD</v>
      </c>
      <c r="FW128" t="str">
        <v>M7X1.00 6h THREAD</v>
      </c>
      <c r="FX128" t="str">
        <v>Magenta Anodized Color</v>
      </c>
      <c r="FY128" t="str">
        <v>MAJOR Ø .380</v>
      </c>
      <c r="FZ128" t="str">
        <v>MAJORØ</v>
      </c>
      <c r="GA128" t="str">
        <v>MATT FINISH Per Note 3</v>
      </c>
      <c r="GB128" t="str">
        <v>MATT FINISH Per Traveler</v>
      </c>
      <c r="GC128" t="str">
        <v>MATTE FINISH</v>
      </c>
      <c r="GD128" t="str">
        <v>MATTE FINISH DWG NOTE 3</v>
      </c>
      <c r="GE128" t="str">
        <v>MATTE FINISH Note 3</v>
      </c>
      <c r="GF128" t="str">
        <v>Matte Finish Per Note 3</v>
      </c>
      <c r="GG128" t="str">
        <v>MATTE FINISH SIZE 10 GLASS BEAD</v>
      </c>
      <c r="GH128" t="str">
        <v>MAX ROOT RADIUS</v>
      </c>
      <c r="GI128" t="str">
        <v xml:space="preserve">Mill Profile Centered </v>
      </c>
      <c r="GJ128" t="str">
        <v>Minor Ø Unconstrained Check</v>
      </c>
      <c r="GK128" t="str">
        <v>MINOR Ø.1336</v>
      </c>
      <c r="GL128" t="str">
        <v>NO ANODIZE Per note 8</v>
      </c>
      <c r="GM128" t="str">
        <v>NO ANODIZE Per note 9</v>
      </c>
      <c r="GN128" t="str">
        <v>No Nicks, Scratches, Tool Marks, etc.</v>
      </c>
      <c r="GO128" t="str">
        <v>No Nicks,Scratches,Tool Marks,etc.</v>
      </c>
      <c r="GP128" t="str">
        <v>NO TOOL MARKS</v>
      </c>
      <c r="GQ128" t="str">
        <v>NOTE 3 THREAD RELIEF</v>
      </c>
      <c r="GR128" t="str">
        <v>NV-27 FUNC.</v>
      </c>
      <c r="GS128" t="str">
        <v>NV-30 DIM A</v>
      </c>
      <c r="GT128" t="str">
        <v>NV-30 DIM B</v>
      </c>
      <c r="GU128" t="str">
        <v>NV-30 DIM F</v>
      </c>
      <c r="GV128" t="str">
        <v>Ø .1250 HEX</v>
      </c>
      <c r="GW128" t="str">
        <v>Ø 9.4 MAJOR</v>
      </c>
      <c r="GX128" t="str">
        <v>Ø.096 MAX PILOT HOLE</v>
      </c>
      <c r="GY128" t="str">
        <v>Ø.125 THRU</v>
      </c>
      <c r="GZ128" t="str">
        <v>Ø.205 COUNTERSINK</v>
      </c>
      <c r="HA128" t="str">
        <v>Ø.260 T.S.C.</v>
      </c>
      <c r="HB128" t="str">
        <v>Ø.500 BASIC</v>
      </c>
      <c r="HC128" t="str">
        <v xml:space="preserve">OVAL CENTERED </v>
      </c>
      <c r="HD128" t="str">
        <v>PART NO. 15100</v>
      </c>
      <c r="HE128" t="str">
        <v>PART NUMBER 13100000</v>
      </c>
      <c r="HF128" t="str">
        <v>PART NUMBER 13600000</v>
      </c>
      <c r="HG128" t="str">
        <v>Part Number per Note 3</v>
      </c>
      <c r="HH128" t="str">
        <v>PD 5/16-18 UNC 2A</v>
      </c>
      <c r="HI128" t="str">
        <v>Perp.|0.05|A|</v>
      </c>
      <c r="HJ128" t="str">
        <v>PILOT THRU HOLE PRESENT</v>
      </c>
      <c r="HK128" t="str">
        <v>PITCH .060</v>
      </c>
      <c r="HL128" t="str">
        <v>Profile |.001|A|</v>
      </c>
      <c r="HM128" t="str">
        <v>Profile |.0015 | A | X-Y</v>
      </c>
      <c r="HN128" t="str">
        <v>Profile |.002| |A|B| X-Y</v>
      </c>
      <c r="HO128" t="str">
        <v>Profile |.002|A|B|</v>
      </c>
      <c r="HP128" t="str">
        <v>Profile |.002|A|B| X-Y</v>
      </c>
      <c r="HQ128" t="str">
        <v>Profile:|010|A|B|C|</v>
      </c>
      <c r="HR128" t="str">
        <v>Profile| .002| A|B|</v>
      </c>
      <c r="HS128" t="str">
        <v>Profile|.001|</v>
      </c>
      <c r="HT128" t="str">
        <v>Profile|.001|A|</v>
      </c>
      <c r="HU128" t="str">
        <v>Profile|.001|A|B|</v>
      </c>
      <c r="HV128" t="str">
        <v xml:space="preserve">Profile|.001|A|B| A&lt;-&gt;B </v>
      </c>
      <c r="HW128" t="str">
        <v>Profile|.001|A|B| C&lt;-&gt;D</v>
      </c>
      <c r="HX128" t="str">
        <v>Profile|.001|A|B| L-M</v>
      </c>
      <c r="HY128" t="str">
        <v>Profile|.001|A|B| P-Q</v>
      </c>
      <c r="HZ128" t="str">
        <v>Profile|.001|A|B|C&lt;-&gt;D</v>
      </c>
      <c r="IA128" t="str">
        <v>Profile|.001|A|C&lt;--&gt;D</v>
      </c>
      <c r="IB128" t="str">
        <v>Profile|.001|A|UNILATERAL</v>
      </c>
      <c r="IC128" t="str">
        <v>Profile|.001|C|</v>
      </c>
      <c r="ID128" t="str">
        <v>Profile|.0012|D1|</v>
      </c>
      <c r="IE128" t="str">
        <v>Profile|.0015| A-B UNI.</v>
      </c>
      <c r="IF128" t="str">
        <v>Profile|.0015| UNI.</v>
      </c>
      <c r="IG128" t="str">
        <v>Profile|.0015|A| X-Y</v>
      </c>
      <c r="IH128" t="str">
        <v>Profile|.0015|E|F|</v>
      </c>
      <c r="II128" t="str">
        <v>Profile|.0016|B|D|</v>
      </c>
      <c r="IJ128" t="str">
        <v>Profile|.002(U).000|A|</v>
      </c>
      <c r="IK128" t="str">
        <v>Profile|.002|</v>
      </c>
      <c r="IL128" t="str">
        <v>Profile|.002|A</v>
      </c>
      <c r="IM128" t="str">
        <v>Profile|.002|A|</v>
      </c>
      <c r="IN128" t="str">
        <v>Profile|.002|A|B|</v>
      </c>
      <c r="IO128" t="str">
        <v xml:space="preserve">Profile|.002|A|B| A&lt;-&gt;B </v>
      </c>
      <c r="IP128" t="str">
        <v>Profile|.002|A|B| C&lt;-&gt;D</v>
      </c>
      <c r="IQ128" t="str">
        <v>Profile|.002|A|B| X-Y</v>
      </c>
      <c r="IR128" t="str">
        <v>Profile|.002|A|B|C|X-Y</v>
      </c>
      <c r="IS128" t="str">
        <v>Profile|.002|A|B|X&lt;--&gt;Y</v>
      </c>
      <c r="IT128" t="str">
        <v>Profile|.002|A|B|X-Y</v>
      </c>
      <c r="IU128" t="str">
        <v>Profile|.002|A|C|</v>
      </c>
      <c r="IV128" t="str">
        <v>Profile|.002|C|A|</v>
      </c>
      <c r="IW128" t="str">
        <v>Profile|.002|C|B|</v>
      </c>
      <c r="IX128" t="str">
        <v>Profile|.0020|</v>
      </c>
      <c r="IY128" t="str">
        <v>Profile|.003|A|</v>
      </c>
      <c r="IZ128" t="str">
        <v>Profile|.003|A|B|C| Uni.</v>
      </c>
      <c r="JA128" t="str">
        <v>Profile|.003|E|F|</v>
      </c>
      <c r="JB128" t="str">
        <v>Profile|.004(U) .003|A|B|C|</v>
      </c>
      <c r="JC128" t="str">
        <v>Profile|.004|A| UNI.</v>
      </c>
      <c r="JD128" t="str">
        <v>Profile|.005|A|C|</v>
      </c>
      <c r="JE128" t="str">
        <v>Profile|.005|A|C|A&lt;--&gt;B, C&lt;--&gt;D</v>
      </c>
      <c r="JF128" t="str">
        <v>Profile|.005|A|D| A-B UNI.</v>
      </c>
      <c r="JG128" t="str">
        <v>Profile|.005|A|D| UNI.</v>
      </c>
      <c r="JH128" t="str">
        <v>Profile|.010|A|B|</v>
      </c>
      <c r="JI128" t="str">
        <v>Profile|.010|A|B|C|</v>
      </c>
      <c r="JJ128" t="str">
        <v>Profile|.03|A|</v>
      </c>
      <c r="JK128" t="str">
        <v>Profile|.05|A|B|</v>
      </c>
      <c r="JL128" t="str">
        <v>Profile|0.03|</v>
      </c>
      <c r="JM128" t="str">
        <v>Profile|0.03|A|</v>
      </c>
      <c r="JN128" t="str">
        <v>Profile|0.03|A|B|</v>
      </c>
      <c r="JO128" t="str">
        <v>Profile|0.05{A|C|</v>
      </c>
      <c r="JP128" t="str">
        <v>Profile|0.05|A|B|</v>
      </c>
      <c r="JQ128" t="str">
        <v>Profile|0.05|E|</v>
      </c>
      <c r="JR128" t="str">
        <v>Profile|0.05|E|F|</v>
      </c>
      <c r="JS128" t="str">
        <v>Profile|0.06|A|C|</v>
      </c>
      <c r="JT128" t="str">
        <v>Profile|0.1|A|A|</v>
      </c>
      <c r="JU128" t="str">
        <v>Profile|0.1|D1|</v>
      </c>
      <c r="JV128" t="str">
        <v>Profile|A|B|C|</v>
      </c>
      <c r="JW128" t="str">
        <v>Proile|.002|A|B|J-K</v>
      </c>
      <c r="JX128" t="str">
        <v>P-Thread Form</v>
      </c>
      <c r="JY128" t="str">
        <v>R  FULL RADIUS</v>
      </c>
      <c r="JZ128" t="str">
        <v>R.001/.006</v>
      </c>
      <c r="KA128" t="str">
        <v>R.003 MAX</v>
      </c>
      <c r="KB128" t="str">
        <v>R.005 MAX</v>
      </c>
      <c r="KC128" t="str">
        <v>R.030</v>
      </c>
      <c r="KD128" t="str">
        <v>R.25 MAX</v>
      </c>
      <c r="KE128" t="str">
        <v>R1.33 BASIC</v>
      </c>
      <c r="KF128" t="str">
        <v>R3.3</v>
      </c>
      <c r="KG128" t="str">
        <v>Ra 1.6 MAX</v>
      </c>
      <c r="KH128" t="str">
        <v>RAD @ FACE &amp; OD CHAMFER</v>
      </c>
      <c r="KI128" t="str">
        <v>RAD. @ ID &amp; BACK FACE</v>
      </c>
      <c r="KJ128" t="str">
        <v>RAD. @ OD &amp; BACK FACE</v>
      </c>
      <c r="KK128" t="str">
        <v>REMOVE SHRP EDGES .005 MAX</v>
      </c>
      <c r="KL128" t="str">
        <v>ROD SLOT CENTERED</v>
      </c>
      <c r="KM128" t="str">
        <v>SHARP OKAY</v>
      </c>
      <c r="KN128" t="str">
        <v>Slot Centered</v>
      </c>
      <c r="KO128" t="str">
        <v>SLOT WIDTH</v>
      </c>
      <c r="KP128" t="str">
        <v>Surface Finish Per Note 1</v>
      </c>
      <c r="KQ128" t="str">
        <v>Symmerty Balloon A_6</v>
      </c>
      <c r="KR128" t="str">
        <v>T27 HEXALOBE Per Note 1</v>
      </c>
      <c r="KS128" t="str">
        <v>T27 TORX</v>
      </c>
      <c r="KT128" t="str">
        <v>THRD DEPTH</v>
      </c>
      <c r="KU128" t="str">
        <v>Thread Form Per Note 3</v>
      </c>
      <c r="KV128" t="str">
        <v>THREAD INTO ROD SLOT</v>
      </c>
      <c r="KW128" t="str">
        <v>Thread Timed Print Note 6</v>
      </c>
      <c r="KX128" t="str">
        <v>TOOL MISMATCH PERMISSIBLE</v>
      </c>
      <c r="KY128" t="str">
        <v>Tot. Runout|Ø.002|C|</v>
      </c>
      <c r="KZ128" t="str">
        <v>Total Runout|.002|E|</v>
      </c>
      <c r="LA128" t="str">
        <v>TRIPLE LEAD THREAD</v>
      </c>
      <c r="LB128" t="str">
        <v>True Pos. |.001 (M)|A|</v>
      </c>
      <c r="LC128" t="str">
        <v>True Pos. |.002(M)|A|B|</v>
      </c>
      <c r="LD128" t="str">
        <v>True Pos. |.002|</v>
      </c>
      <c r="LE128" t="str">
        <v>True Pos. |.002|A|</v>
      </c>
      <c r="LF128" t="str">
        <v>True Pos. |.002|A|B|</v>
      </c>
      <c r="LG128" t="str">
        <v>True Pos. |.004|A|C|B|</v>
      </c>
      <c r="LH128" t="str">
        <v>True Pos. |.005(M)|A|B|</v>
      </c>
      <c r="LI128" t="str">
        <v>True Pos.|.000(L)|A|D|</v>
      </c>
      <c r="LJ128" t="str">
        <v>True Pos.|.000(M)|A|</v>
      </c>
      <c r="LK128" t="str">
        <v>True Pos.|.001(M)|A|</v>
      </c>
      <c r="LL128" t="str">
        <v>True Pos.|.001|B|</v>
      </c>
      <c r="LM128" t="str">
        <v>True Pos.|.001|E|</v>
      </c>
      <c r="LN128" t="str">
        <v>True Pos.|.002|A|</v>
      </c>
      <c r="LO128" t="str">
        <v>True Pos.|.002|B|</v>
      </c>
      <c r="LP128" t="str">
        <v>True Pos.|.002|C|</v>
      </c>
      <c r="LQ128" t="str">
        <v>True Pos.|.002|D1|</v>
      </c>
      <c r="LR128" t="str">
        <v>True Pos.|.002|D1|D2|</v>
      </c>
      <c r="LS128" t="str">
        <v>True Pos.|.05|A|</v>
      </c>
      <c r="LT128" t="str">
        <v>True Pos.|.1|A|B|C|</v>
      </c>
      <c r="LU128" t="str">
        <v>True Pos.|.13|A</v>
      </c>
      <c r="LV128" t="str">
        <v>True Pos.|0.05|A|</v>
      </c>
      <c r="LW128" t="str">
        <v>True Pos.|0.1|A|B|C|</v>
      </c>
      <c r="LX128" t="str">
        <v>True Pos.|0.13|A|</v>
      </c>
      <c r="LY128" t="str">
        <v>True Pos.|Ø.000(M)|A|</v>
      </c>
      <c r="LZ128" t="str">
        <v>True Pos.|Ø.000(M)|B|</v>
      </c>
      <c r="MA128" t="str">
        <v>True Pos.|Ø.001(M)|A(M)|</v>
      </c>
      <c r="MB128" t="str">
        <v>True Pos.|Ø.001(M)|A|</v>
      </c>
      <c r="MC128" t="str">
        <v>True Pos.|Ø.001|A|</v>
      </c>
      <c r="MD128" t="str">
        <v>True Pos.|Ø.001|C|</v>
      </c>
      <c r="ME128" t="str">
        <v>True Pos.|Ø.002(S)|A(S)|</v>
      </c>
      <c r="MF128" t="str">
        <v>True Pos.|Ø.002|A|</v>
      </c>
      <c r="MG128" t="str">
        <v>True Pos.|Ø.002|B|</v>
      </c>
      <c r="MH128" t="str">
        <v>True Pos.|Ø.002|C|</v>
      </c>
      <c r="MI128" t="str">
        <v>True Pos.|Ø.03(M)|A|</v>
      </c>
      <c r="MJ128" t="str">
        <v>True Pos.|Ø0.03(M)|A|</v>
      </c>
      <c r="MK128" t="str">
        <v>True Pos.|Ø0.05(L)|D|B|</v>
      </c>
      <c r="ML128" t="str">
        <v>True Pos.|Ø0.05|A|</v>
      </c>
      <c r="MM128" t="str">
        <v>True Pos.|Ø0.05|D|</v>
      </c>
      <c r="MN128" t="str">
        <v>True Pos.|Ø0.05|E|</v>
      </c>
      <c r="MO128" t="str">
        <v>True Pos.|Ø0.05|E|B|</v>
      </c>
      <c r="MP128" t="str">
        <v>True Pos.|SØ0.03|C|B|</v>
      </c>
      <c r="MQ128" t="str">
        <v>True Position|.002|A|B|</v>
      </c>
      <c r="MR128" t="str">
        <v>True. Pos.|Ø.001(M)|A|</v>
      </c>
      <c r="MS128" t="str">
        <v>True. Pps.|0.05|A|</v>
      </c>
      <c r="MT128" t="str">
        <v>Tumble Per Note 1</v>
      </c>
      <c r="MU128" t="str">
        <v>Tumble Per Note 2</v>
      </c>
    </row>
    <row r="129" spans="1:359">
      <c r="A129" t="s">
        <v>1010</v>
      </c>
      <c r="C129" s="74" t="str" cm="1">
        <f t="array" ref="C129:MU129">TRANSPOSE(_xlfn._xlws.SORT(_xlfn._xlws.FILTER($A$2:$A$499,ISNUMBER(SEARCH('Prt. Lib. &amp; Routine, Table'!L136,$A$2:$A$499)),"not found")))</f>
        <v>.0015 T.I.R. MAX</v>
      </c>
      <c r="D129" t="str">
        <v>.002 MAX ROOT RADIUS</v>
      </c>
      <c r="E129" t="str">
        <v>.012 BLUNT END</v>
      </c>
      <c r="F129" t="str">
        <v>.015 MAX</v>
      </c>
      <c r="G129" t="str">
        <v>.016 T.S.C.</v>
      </c>
      <c r="H129" t="str">
        <v>.017 BASIC</v>
      </c>
      <c r="I129" t="str">
        <v>.021 PITCH</v>
      </c>
      <c r="J129" t="str">
        <v>.022 BLUNT START</v>
      </c>
      <c r="K129" t="str">
        <v>.025 BASIC</v>
      </c>
      <c r="L129" t="str">
        <v>.035 BASIC</v>
      </c>
      <c r="M129" t="str">
        <v>.043 T.S.C</v>
      </c>
      <c r="N129" t="str">
        <v>.053 T.S.C.</v>
      </c>
      <c r="O129" t="str">
        <v>.060 HEX DEPTH</v>
      </c>
      <c r="P129" t="str">
        <v>.060 PITCH</v>
      </c>
      <c r="Q129" t="str">
        <v>.061 BASIC</v>
      </c>
      <c r="R129" t="str">
        <v>.07 HEX</v>
      </c>
      <c r="S129" t="str">
        <v>.070 HEX DEPTH</v>
      </c>
      <c r="T129" t="str">
        <v>.082 DRILL</v>
      </c>
      <c r="U129" t="str">
        <v>.082 DRILL DEPTH</v>
      </c>
      <c r="V129" t="str">
        <v>.094 HEX</v>
      </c>
      <c r="W129" t="str">
        <v>.115 T.S.C.</v>
      </c>
      <c r="X129" t="str">
        <v>.1195 / .1243 MAJOR DIAMETER</v>
      </c>
      <c r="Y129" t="str">
        <v>.1250 HEX</v>
      </c>
      <c r="Z129" t="str">
        <v>.157 MINOR DIAMETER</v>
      </c>
      <c r="AA129" t="str">
        <v>.172 FULL THD DEPTH</v>
      </c>
      <c r="AB129" t="str">
        <v>.172 MAJOR DIAMETER</v>
      </c>
      <c r="AC129" t="str">
        <v>.180 MIN DEPTH FULL THRD</v>
      </c>
      <c r="AD129" t="str">
        <v>.183 Ceter Line Thread Dwell</v>
      </c>
      <c r="AE129" t="str">
        <v>.208 MAX THRD DEPTH</v>
      </c>
      <c r="AF129" t="str">
        <v>.218 BOTTOM HALF OF SLOT</v>
      </c>
      <c r="AG129" t="str">
        <v>.261 BASIC</v>
      </c>
      <c r="AH129" t="str">
        <v>.314 T.S.C.</v>
      </c>
      <c r="AI129" t="str">
        <v>.315 BASIC</v>
      </c>
      <c r="AJ129" t="str">
        <v>.329 MINOR Ø</v>
      </c>
      <c r="AK129" t="str">
        <v>.330 BASIC</v>
      </c>
      <c r="AL129" t="str">
        <v>.35 TO TANGENT POINT</v>
      </c>
      <c r="AM129" t="str">
        <v>.375 MAJOR Ø</v>
      </c>
      <c r="AN129" t="str">
        <v>.390 BASIC</v>
      </c>
      <c r="AO129" t="str">
        <v>.440 BASIC</v>
      </c>
      <c r="AP129" t="str">
        <v>.64/.96 HIGH=Pass</v>
      </c>
      <c r="AQ129" t="str">
        <v>0.012 MAX</v>
      </c>
      <c r="AR129" t="str">
        <v>0.015 MAX</v>
      </c>
      <c r="AS129" t="str">
        <v>0.05 Per Note 2</v>
      </c>
      <c r="AT129" t="str">
        <v>0.500 PULLOUT ZONE</v>
      </c>
      <c r="AU129" t="str">
        <v>10-32 UNF-2A</v>
      </c>
      <c r="AV129" t="str">
        <v>12-28 UNF-2B</v>
      </c>
      <c r="AW129" t="str">
        <v>2.87 BASIC</v>
      </c>
      <c r="AX129" t="str">
        <v>2-56 UNC 2B 2 STARTS</v>
      </c>
      <c r="AY129" t="str">
        <v>3 LEAD THREAD</v>
      </c>
      <c r="AZ129" t="str">
        <v>32µIN Max</v>
      </c>
      <c r="BA129" t="str">
        <v>5/16"-24 UNF-2A</v>
      </c>
      <c r="BB129" t="str">
        <v>5/16-18 UNC 2A</v>
      </c>
      <c r="BC129" t="str">
        <v>5-44 UNF-2A</v>
      </c>
      <c r="BD129" t="str">
        <v>6-16µIN</v>
      </c>
      <c r="BE129" t="str">
        <v>65° BLEND</v>
      </c>
      <c r="BF129" t="str">
        <v>7.45 Top of Ball to Face</v>
      </c>
      <c r="BG129" t="str">
        <v>7/16-28 UNEF 2B</v>
      </c>
      <c r="BH129" t="str">
        <v>7/16-28-UNEF-2A</v>
      </c>
      <c r="BI129" t="str">
        <v>Alignment Per Note 3</v>
      </c>
      <c r="BJ129" t="str">
        <v>ANODIZE (SEE CHART)</v>
      </c>
      <c r="BK129" t="str">
        <v>ANODIZE AQUA Per Note 3</v>
      </c>
      <c r="BL129" t="str">
        <v>ANODIZE BOTTOM PORTION</v>
      </c>
      <c r="BM129" t="str">
        <v>ANODIZE COLOR AQUA</v>
      </c>
      <c r="BN129" t="str">
        <v>ANODIZE COLOR GREEN DWG NOTE 4</v>
      </c>
      <c r="BO129" t="str">
        <v>ANODIZE COLOR LIGHT BLUE</v>
      </c>
      <c r="BP129" t="str">
        <v>ANODIZE GREEN Per Note 2</v>
      </c>
      <c r="BQ129" t="str">
        <v>ANODIZE GREY, Per Note 1</v>
      </c>
      <c r="BR129" t="str">
        <v>ANODIZE MAGENTA</v>
      </c>
      <c r="BS129" t="str">
        <v>Anodize Per note 3</v>
      </c>
      <c r="BT129" t="str">
        <v>Anodize Per Note 4</v>
      </c>
      <c r="BU129" t="str">
        <v>ANODIZE SEAFOAM</v>
      </c>
      <c r="BV129" t="str">
        <v>Balloon 11 Symmetry</v>
      </c>
      <c r="BW129" t="str">
        <v>Balloon 12 Symmetry</v>
      </c>
      <c r="BX129" t="str">
        <v>Balloon 13 Hole Centered</v>
      </c>
      <c r="BY129" t="str">
        <v>Balloon 13 Symmerty</v>
      </c>
      <c r="BZ129" t="str">
        <v>Balloon 2 Symmetry</v>
      </c>
      <c r="CA129" t="str">
        <v>Balloon 21 CENTERED</v>
      </c>
      <c r="CB129" t="str">
        <v>Balloon 29 Symmetry</v>
      </c>
      <c r="CC129" t="str">
        <v>Balloon 3 Symmetry</v>
      </c>
      <c r="CD129" t="str">
        <v>Balloon 4 Symmetry</v>
      </c>
      <c r="CE129" t="str">
        <v>Balloon 5 blend to SØ .340</v>
      </c>
      <c r="CF129" t="str">
        <v>Balloon 5 Symmetry</v>
      </c>
      <c r="CG129" t="str">
        <v>Balloon 6 Centered</v>
      </c>
      <c r="CH129" t="str">
        <v>Balloon 9 Function Check</v>
      </c>
      <c r="CI129" t="str">
        <v>Balloon 9 Symmerty</v>
      </c>
      <c r="CJ129" t="str">
        <v>Balloons 2 &amp; 17 Symmetry |.001|A|</v>
      </c>
      <c r="CK129" t="str">
        <v>Basic Ø 3.6</v>
      </c>
      <c r="CL129" t="str">
        <v>BEAD BLAST</v>
      </c>
      <c r="CM129" t="str">
        <v>BLAST ALUMINUM OXIDE</v>
      </c>
      <c r="CN129" t="str">
        <v>Blast Note 2</v>
      </c>
      <c r="CO129" t="str">
        <v xml:space="preserve">BLAST Per Note 1 </v>
      </c>
      <c r="CP129" t="str">
        <v>BLAST Per Note 2</v>
      </c>
      <c r="CQ129" t="str">
        <v>BLAST Per Note 3</v>
      </c>
      <c r="CR129" t="str">
        <v>BLAST Per Note 4</v>
      </c>
      <c r="CS129" t="str">
        <v>BLAST Per Note 8</v>
      </c>
      <c r="CT129" t="str">
        <v>BLAST Per Traveler, MATT FINISH</v>
      </c>
      <c r="CU129" t="str">
        <v>BLAST WITH 16 GRIT ALUMINUM OXIDE</v>
      </c>
      <c r="CV129" t="str">
        <v>BLAST, Uniform Finish Per Note 3</v>
      </c>
      <c r="CW129" t="str">
        <v>BREAK EDGE</v>
      </c>
      <c r="CX129" t="str">
        <v>BREAK EDGE .014</v>
      </c>
      <c r="CY129" t="str">
        <v>BREAK EDGES Note 2</v>
      </c>
      <c r="CZ129" t="str">
        <v>BREAK SHARP Per Note 1</v>
      </c>
      <c r="DA129" t="str">
        <v>BREAK SHARPS Per Note 1</v>
      </c>
      <c r="DB129" t="str">
        <v>CE 2729</v>
      </c>
      <c r="DC129" t="str">
        <v>CE Logo per Note 3</v>
      </c>
      <c r="DD129" t="str">
        <v>CE MARK</v>
      </c>
      <c r="DE129" t="str">
        <v>Chips/Debris Removed</v>
      </c>
      <c r="DF129" t="str">
        <v>Coat Per Note 2</v>
      </c>
      <c r="DG129" t="str">
        <v>C-Sink Ø .155</v>
      </c>
      <c r="DH129" t="str">
        <v>C-Sink Ø5.2</v>
      </c>
      <c r="DI129" t="str">
        <v>Deburred</v>
      </c>
      <c r="DJ129" t="str">
        <v>DIM "A" NoGo</v>
      </c>
      <c r="DK129" t="str">
        <v>DIM "A" NoGo Hexalobe</v>
      </c>
      <c r="DL129" t="str">
        <v>EDGE BREAK</v>
      </c>
      <c r="DM129" t="str">
        <v>EDGE BREAK MIN R.004, MAX R.010</v>
      </c>
      <c r="DN129" t="str">
        <v>Edge Break per Note 1</v>
      </c>
      <c r="DO129" t="str">
        <v>ELECTROPOLISH Per Note 1</v>
      </c>
      <c r="DP129" t="str">
        <v>Finish Per Note 3</v>
      </c>
      <c r="DQ129" t="str">
        <v>FLUTE POSITION Per Note 3</v>
      </c>
      <c r="DR129" t="str">
        <v>FULL R</v>
      </c>
      <c r="DS129" t="str">
        <v>FULL RADIUS</v>
      </c>
      <c r="DT129" t="str">
        <v xml:space="preserve">FULL RADIUS </v>
      </c>
      <c r="DU129" t="str">
        <v>Function Check  (.2340 .2360 FULL)</v>
      </c>
      <c r="DV129" t="str">
        <v>FUNCTIONAL  HEXALOBE</v>
      </c>
      <c r="DW129" t="str">
        <v>GLASS BEAD Per Note 3</v>
      </c>
      <c r="DX129" t="str">
        <v>Globus Logo per Note 3</v>
      </c>
      <c r="DY129" t="str">
        <v>Gold Anodized Color</v>
      </c>
      <c r="DZ129" t="str">
        <v>Green Anodized Color</v>
      </c>
      <c r="EA129" t="str">
        <v>GRIT BLAST Per Note 3</v>
      </c>
      <c r="EB129" t="str">
        <v>Grit Blast Per Note 4</v>
      </c>
      <c r="EC129" t="str">
        <v>GRIT BLAST, DWG NOTE 3</v>
      </c>
      <c r="ED129" t="str">
        <v>HEX MINOR Ø.1292</v>
      </c>
      <c r="EE129" t="str">
        <v xml:space="preserve">HEXALOBE </v>
      </c>
      <c r="EF129" t="str">
        <v>HEXALOBE FUNCTION</v>
      </c>
      <c r="EG129" t="str">
        <v>Hexalobe Minor</v>
      </c>
      <c r="EH129" t="str">
        <v>Hexalobe NV-30</v>
      </c>
      <c r="EI129" t="str">
        <v>HEXALOBE ORIENTATION</v>
      </c>
      <c r="EJ129" t="str">
        <v>Inspect per operation 30 comments</v>
      </c>
      <c r="EK129" t="str">
        <v>INT / EXT CORNERS: R.002 TO R.010</v>
      </c>
      <c r="EL129" t="str">
        <v>INT /EXT CORNERS R.05 TO R.03</v>
      </c>
      <c r="EM129" t="str">
        <v>John is a Geek</v>
      </c>
      <c r="EN129" t="str">
        <v>LASER ETCH</v>
      </c>
      <c r="EO129" t="str">
        <v>Laser Etch Per Note 7</v>
      </c>
      <c r="EP129" t="str">
        <v xml:space="preserve">LASER MARK "CE" DWG NOTE 10 </v>
      </c>
      <c r="EQ129" t="str">
        <v>Laser Mark "P1-15004-08", Per Note 3</v>
      </c>
      <c r="ER129" t="str">
        <v>Laser Mark "P2-15004-08", Per Note 3</v>
      </c>
      <c r="ES129" t="str">
        <v>Laser Mark "P3-15004-08", Per Note 3</v>
      </c>
      <c r="ET129" t="str">
        <v>Laser Mark "P4-15004-08", Per Note 3</v>
      </c>
      <c r="EU129" t="str">
        <v xml:space="preserve">LASER MARK LOGO DWG NOTE 9 </v>
      </c>
      <c r="EV129" t="str">
        <v xml:space="preserve">LASER MARK LOT NUMBER DWG NOTE 8 </v>
      </c>
      <c r="EW129" t="str">
        <v>Laser Mark Lot, Per Note 3</v>
      </c>
      <c r="EX129" t="str">
        <v xml:space="preserve">LASER MARK PART NUMBER DWG NOTE 8 </v>
      </c>
      <c r="EY129" t="str">
        <v>LASER: 13000000</v>
      </c>
      <c r="EZ129" t="str">
        <v>LASER: CE 2797</v>
      </c>
      <c r="FA129" t="str">
        <v>LASER: LOGO</v>
      </c>
      <c r="FB129" t="str">
        <v xml:space="preserve">LASER: Lot # Per RE-75-001 </v>
      </c>
      <c r="FC129" t="str">
        <v>LAST THREAD</v>
      </c>
      <c r="FD129" t="str">
        <v>LEAD .0625</v>
      </c>
      <c r="FE129" t="str">
        <v>LOGO</v>
      </c>
      <c r="FF129" t="str">
        <v>Lot (Control) Number per Note 3</v>
      </c>
      <c r="FG129" t="str">
        <v>LOT NO.</v>
      </c>
      <c r="FH129" t="str">
        <v>LOT NUMBER</v>
      </c>
      <c r="FI129" t="str">
        <v>LOT NUMBER PER NUVASIVE SOP 9002007</v>
      </c>
      <c r="FJ129" t="str">
        <v>M 4X 0.5 - 6G - 0.063R - LH</v>
      </c>
      <c r="FK129" t="str">
        <v>M4 X 0.5 - 6G - 0.063R</v>
      </c>
      <c r="FL129" t="str">
        <v>M4 X 0.5 - 6G - 0.063R - LH</v>
      </c>
      <c r="FM129" t="str">
        <v>M4.5 X .75 6g</v>
      </c>
      <c r="FN129" t="str">
        <v>M4.5 X 0.75 6g</v>
      </c>
      <c r="FO129" t="str">
        <v>M5x0.8-6g</v>
      </c>
      <c r="FP129" t="str">
        <v xml:space="preserve">M5x0.8-6g </v>
      </c>
      <c r="FQ129" t="str">
        <v>M6 X .75 6g</v>
      </c>
      <c r="FR129" t="str">
        <v>M6 X 0.75-6g</v>
      </c>
      <c r="FS129" t="str">
        <v>M6 X0.75 - 6g</v>
      </c>
      <c r="FT129" t="str">
        <v>M6X0.75 - 6H</v>
      </c>
      <c r="FU129" t="str">
        <v>M7 X 1.00 6g THREAD</v>
      </c>
      <c r="FV129" t="str">
        <v>M7X1.00 6g THREAD</v>
      </c>
      <c r="FW129" t="str">
        <v>M7X1.00 6h THREAD</v>
      </c>
      <c r="FX129" t="str">
        <v>Magenta Anodized Color</v>
      </c>
      <c r="FY129" t="str">
        <v>MAJOR Ø .380</v>
      </c>
      <c r="FZ129" t="str">
        <v>MAJORØ</v>
      </c>
      <c r="GA129" t="str">
        <v>MATT FINISH Per Note 3</v>
      </c>
      <c r="GB129" t="str">
        <v>MATT FINISH Per Traveler</v>
      </c>
      <c r="GC129" t="str">
        <v>MATTE FINISH</v>
      </c>
      <c r="GD129" t="str">
        <v>MATTE FINISH DWG NOTE 3</v>
      </c>
      <c r="GE129" t="str">
        <v>MATTE FINISH Note 3</v>
      </c>
      <c r="GF129" t="str">
        <v>Matte Finish Per Note 3</v>
      </c>
      <c r="GG129" t="str">
        <v>MATTE FINISH SIZE 10 GLASS BEAD</v>
      </c>
      <c r="GH129" t="str">
        <v>MAX ROOT RADIUS</v>
      </c>
      <c r="GI129" t="str">
        <v xml:space="preserve">Mill Profile Centered </v>
      </c>
      <c r="GJ129" t="str">
        <v>Minor Ø Unconstrained Check</v>
      </c>
      <c r="GK129" t="str">
        <v>MINOR Ø.1336</v>
      </c>
      <c r="GL129" t="str">
        <v>NO ANODIZE Per note 8</v>
      </c>
      <c r="GM129" t="str">
        <v>NO ANODIZE Per note 9</v>
      </c>
      <c r="GN129" t="str">
        <v>No Nicks, Scratches, Tool Marks, etc.</v>
      </c>
      <c r="GO129" t="str">
        <v>No Nicks,Scratches,Tool Marks,etc.</v>
      </c>
      <c r="GP129" t="str">
        <v>NO TOOL MARKS</v>
      </c>
      <c r="GQ129" t="str">
        <v>NOTE 3 THREAD RELIEF</v>
      </c>
      <c r="GR129" t="str">
        <v>NV-27 FUNC.</v>
      </c>
      <c r="GS129" t="str">
        <v>NV-30 DIM A</v>
      </c>
      <c r="GT129" t="str">
        <v>NV-30 DIM B</v>
      </c>
      <c r="GU129" t="str">
        <v>NV-30 DIM F</v>
      </c>
      <c r="GV129" t="str">
        <v>Ø .1250 HEX</v>
      </c>
      <c r="GW129" t="str">
        <v>Ø 9.4 MAJOR</v>
      </c>
      <c r="GX129" t="str">
        <v>Ø.096 MAX PILOT HOLE</v>
      </c>
      <c r="GY129" t="str">
        <v>Ø.125 THRU</v>
      </c>
      <c r="GZ129" t="str">
        <v>Ø.205 COUNTERSINK</v>
      </c>
      <c r="HA129" t="str">
        <v>Ø.260 T.S.C.</v>
      </c>
      <c r="HB129" t="str">
        <v>Ø.500 BASIC</v>
      </c>
      <c r="HC129" t="str">
        <v xml:space="preserve">OVAL CENTERED </v>
      </c>
      <c r="HD129" t="str">
        <v>PART NO. 15100</v>
      </c>
      <c r="HE129" t="str">
        <v>PART NUMBER 13100000</v>
      </c>
      <c r="HF129" t="str">
        <v>PART NUMBER 13600000</v>
      </c>
      <c r="HG129" t="str">
        <v>Part Number per Note 3</v>
      </c>
      <c r="HH129" t="str">
        <v>PD 5/16-18 UNC 2A</v>
      </c>
      <c r="HI129" t="str">
        <v>Perp.|0.05|A|</v>
      </c>
      <c r="HJ129" t="str">
        <v>PILOT THRU HOLE PRESENT</v>
      </c>
      <c r="HK129" t="str">
        <v>PITCH .060</v>
      </c>
      <c r="HL129" t="str">
        <v>Profile |.001|A|</v>
      </c>
      <c r="HM129" t="str">
        <v>Profile |.0015 | A | X-Y</v>
      </c>
      <c r="HN129" t="str">
        <v>Profile |.002| |A|B| X-Y</v>
      </c>
      <c r="HO129" t="str">
        <v>Profile |.002|A|B|</v>
      </c>
      <c r="HP129" t="str">
        <v>Profile |.002|A|B| X-Y</v>
      </c>
      <c r="HQ129" t="str">
        <v>Profile:|010|A|B|C|</v>
      </c>
      <c r="HR129" t="str">
        <v>Profile| .002| A|B|</v>
      </c>
      <c r="HS129" t="str">
        <v>Profile|.001|</v>
      </c>
      <c r="HT129" t="str">
        <v>Profile|.001|A|</v>
      </c>
      <c r="HU129" t="str">
        <v>Profile|.001|A|B|</v>
      </c>
      <c r="HV129" t="str">
        <v xml:space="preserve">Profile|.001|A|B| A&lt;-&gt;B </v>
      </c>
      <c r="HW129" t="str">
        <v>Profile|.001|A|B| C&lt;-&gt;D</v>
      </c>
      <c r="HX129" t="str">
        <v>Profile|.001|A|B| L-M</v>
      </c>
      <c r="HY129" t="str">
        <v>Profile|.001|A|B| P-Q</v>
      </c>
      <c r="HZ129" t="str">
        <v>Profile|.001|A|B|C&lt;-&gt;D</v>
      </c>
      <c r="IA129" t="str">
        <v>Profile|.001|A|C&lt;--&gt;D</v>
      </c>
      <c r="IB129" t="str">
        <v>Profile|.001|A|UNILATERAL</v>
      </c>
      <c r="IC129" t="str">
        <v>Profile|.001|C|</v>
      </c>
      <c r="ID129" t="str">
        <v>Profile|.0012|D1|</v>
      </c>
      <c r="IE129" t="str">
        <v>Profile|.0015| A-B UNI.</v>
      </c>
      <c r="IF129" t="str">
        <v>Profile|.0015| UNI.</v>
      </c>
      <c r="IG129" t="str">
        <v>Profile|.0015|A| X-Y</v>
      </c>
      <c r="IH129" t="str">
        <v>Profile|.0015|E|F|</v>
      </c>
      <c r="II129" t="str">
        <v>Profile|.0016|B|D|</v>
      </c>
      <c r="IJ129" t="str">
        <v>Profile|.002(U).000|A|</v>
      </c>
      <c r="IK129" t="str">
        <v>Profile|.002|</v>
      </c>
      <c r="IL129" t="str">
        <v>Profile|.002|A</v>
      </c>
      <c r="IM129" t="str">
        <v>Profile|.002|A|</v>
      </c>
      <c r="IN129" t="str">
        <v>Profile|.002|A|B|</v>
      </c>
      <c r="IO129" t="str">
        <v xml:space="preserve">Profile|.002|A|B| A&lt;-&gt;B </v>
      </c>
      <c r="IP129" t="str">
        <v>Profile|.002|A|B| C&lt;-&gt;D</v>
      </c>
      <c r="IQ129" t="str">
        <v>Profile|.002|A|B| X-Y</v>
      </c>
      <c r="IR129" t="str">
        <v>Profile|.002|A|B|C|X-Y</v>
      </c>
      <c r="IS129" t="str">
        <v>Profile|.002|A|B|X&lt;--&gt;Y</v>
      </c>
      <c r="IT129" t="str">
        <v>Profile|.002|A|B|X-Y</v>
      </c>
      <c r="IU129" t="str">
        <v>Profile|.002|A|C|</v>
      </c>
      <c r="IV129" t="str">
        <v>Profile|.002|C|A|</v>
      </c>
      <c r="IW129" t="str">
        <v>Profile|.002|C|B|</v>
      </c>
      <c r="IX129" t="str">
        <v>Profile|.0020|</v>
      </c>
      <c r="IY129" t="str">
        <v>Profile|.003|A|</v>
      </c>
      <c r="IZ129" t="str">
        <v>Profile|.003|A|B|C| Uni.</v>
      </c>
      <c r="JA129" t="str">
        <v>Profile|.003|E|F|</v>
      </c>
      <c r="JB129" t="str">
        <v>Profile|.004(U) .003|A|B|C|</v>
      </c>
      <c r="JC129" t="str">
        <v>Profile|.004|A| UNI.</v>
      </c>
      <c r="JD129" t="str">
        <v>Profile|.005|A|C|</v>
      </c>
      <c r="JE129" t="str">
        <v>Profile|.005|A|C|A&lt;--&gt;B, C&lt;--&gt;D</v>
      </c>
      <c r="JF129" t="str">
        <v>Profile|.005|A|D| A-B UNI.</v>
      </c>
      <c r="JG129" t="str">
        <v>Profile|.005|A|D| UNI.</v>
      </c>
      <c r="JH129" t="str">
        <v>Profile|.010|A|B|</v>
      </c>
      <c r="JI129" t="str">
        <v>Profile|.010|A|B|C|</v>
      </c>
      <c r="JJ129" t="str">
        <v>Profile|.03|A|</v>
      </c>
      <c r="JK129" t="str">
        <v>Profile|.05|A|B|</v>
      </c>
      <c r="JL129" t="str">
        <v>Profile|0.03|</v>
      </c>
      <c r="JM129" t="str">
        <v>Profile|0.03|A|</v>
      </c>
      <c r="JN129" t="str">
        <v>Profile|0.03|A|B|</v>
      </c>
      <c r="JO129" t="str">
        <v>Profile|0.05{A|C|</v>
      </c>
      <c r="JP129" t="str">
        <v>Profile|0.05|A|B|</v>
      </c>
      <c r="JQ129" t="str">
        <v>Profile|0.05|E|</v>
      </c>
      <c r="JR129" t="str">
        <v>Profile|0.05|E|F|</v>
      </c>
      <c r="JS129" t="str">
        <v>Profile|0.06|A|C|</v>
      </c>
      <c r="JT129" t="str">
        <v>Profile|0.1|A|A|</v>
      </c>
      <c r="JU129" t="str">
        <v>Profile|0.1|D1|</v>
      </c>
      <c r="JV129" t="str">
        <v>Profile|A|B|C|</v>
      </c>
      <c r="JW129" t="str">
        <v>Proile|.002|A|B|J-K</v>
      </c>
      <c r="JX129" t="str">
        <v>P-Thread Form</v>
      </c>
      <c r="JY129" t="str">
        <v>R  FULL RADIUS</v>
      </c>
      <c r="JZ129" t="str">
        <v>R.001/.006</v>
      </c>
      <c r="KA129" t="str">
        <v>R.003 MAX</v>
      </c>
      <c r="KB129" t="str">
        <v>R.005 MAX</v>
      </c>
      <c r="KC129" t="str">
        <v>R.030</v>
      </c>
      <c r="KD129" t="str">
        <v>R.25 MAX</v>
      </c>
      <c r="KE129" t="str">
        <v>R1.33 BASIC</v>
      </c>
      <c r="KF129" t="str">
        <v>R3.3</v>
      </c>
      <c r="KG129" t="str">
        <v>Ra 1.6 MAX</v>
      </c>
      <c r="KH129" t="str">
        <v>RAD @ FACE &amp; OD CHAMFER</v>
      </c>
      <c r="KI129" t="str">
        <v>RAD. @ ID &amp; BACK FACE</v>
      </c>
      <c r="KJ129" t="str">
        <v>RAD. @ OD &amp; BACK FACE</v>
      </c>
      <c r="KK129" t="str">
        <v>REMOVE SHRP EDGES .005 MAX</v>
      </c>
      <c r="KL129" t="str">
        <v>ROD SLOT CENTERED</v>
      </c>
      <c r="KM129" t="str">
        <v>SHARP OKAY</v>
      </c>
      <c r="KN129" t="str">
        <v>Slot Centered</v>
      </c>
      <c r="KO129" t="str">
        <v>SLOT WIDTH</v>
      </c>
      <c r="KP129" t="str">
        <v>Surface Finish Per Note 1</v>
      </c>
      <c r="KQ129" t="str">
        <v>Symmerty Balloon A_6</v>
      </c>
      <c r="KR129" t="str">
        <v>T27 HEXALOBE Per Note 1</v>
      </c>
      <c r="KS129" t="str">
        <v>T27 TORX</v>
      </c>
      <c r="KT129" t="str">
        <v>THRD DEPTH</v>
      </c>
      <c r="KU129" t="str">
        <v>Thread Form Per Note 3</v>
      </c>
      <c r="KV129" t="str">
        <v>THREAD INTO ROD SLOT</v>
      </c>
      <c r="KW129" t="str">
        <v>Thread Timed Print Note 6</v>
      </c>
      <c r="KX129" t="str">
        <v>TOOL MISMATCH PERMISSIBLE</v>
      </c>
      <c r="KY129" t="str">
        <v>Tot. Runout|Ø.002|C|</v>
      </c>
      <c r="KZ129" t="str">
        <v>Total Runout|.002|E|</v>
      </c>
      <c r="LA129" t="str">
        <v>TRIPLE LEAD THREAD</v>
      </c>
      <c r="LB129" t="str">
        <v>True Pos. |.001 (M)|A|</v>
      </c>
      <c r="LC129" t="str">
        <v>True Pos. |.002(M)|A|B|</v>
      </c>
      <c r="LD129" t="str">
        <v>True Pos. |.002|</v>
      </c>
      <c r="LE129" t="str">
        <v>True Pos. |.002|A|</v>
      </c>
      <c r="LF129" t="str">
        <v>True Pos. |.002|A|B|</v>
      </c>
      <c r="LG129" t="str">
        <v>True Pos. |.004|A|C|B|</v>
      </c>
      <c r="LH129" t="str">
        <v>True Pos. |.005(M)|A|B|</v>
      </c>
      <c r="LI129" t="str">
        <v>True Pos.|.000(L)|A|D|</v>
      </c>
      <c r="LJ129" t="str">
        <v>True Pos.|.000(M)|A|</v>
      </c>
      <c r="LK129" t="str">
        <v>True Pos.|.001(M)|A|</v>
      </c>
      <c r="LL129" t="str">
        <v>True Pos.|.001|B|</v>
      </c>
      <c r="LM129" t="str">
        <v>True Pos.|.001|E|</v>
      </c>
      <c r="LN129" t="str">
        <v>True Pos.|.002|A|</v>
      </c>
      <c r="LO129" t="str">
        <v>True Pos.|.002|B|</v>
      </c>
      <c r="LP129" t="str">
        <v>True Pos.|.002|C|</v>
      </c>
      <c r="LQ129" t="str">
        <v>True Pos.|.002|D1|</v>
      </c>
      <c r="LR129" t="str">
        <v>True Pos.|.002|D1|D2|</v>
      </c>
      <c r="LS129" t="str">
        <v>True Pos.|.05|A|</v>
      </c>
      <c r="LT129" t="str">
        <v>True Pos.|.1|A|B|C|</v>
      </c>
      <c r="LU129" t="str">
        <v>True Pos.|.13|A</v>
      </c>
      <c r="LV129" t="str">
        <v>True Pos.|0.05|A|</v>
      </c>
      <c r="LW129" t="str">
        <v>True Pos.|0.1|A|B|C|</v>
      </c>
      <c r="LX129" t="str">
        <v>True Pos.|0.13|A|</v>
      </c>
      <c r="LY129" t="str">
        <v>True Pos.|Ø.000(M)|A|</v>
      </c>
      <c r="LZ129" t="str">
        <v>True Pos.|Ø.000(M)|B|</v>
      </c>
      <c r="MA129" t="str">
        <v>True Pos.|Ø.001(M)|A(M)|</v>
      </c>
      <c r="MB129" t="str">
        <v>True Pos.|Ø.001(M)|A|</v>
      </c>
      <c r="MC129" t="str">
        <v>True Pos.|Ø.001|A|</v>
      </c>
      <c r="MD129" t="str">
        <v>True Pos.|Ø.001|C|</v>
      </c>
      <c r="ME129" t="str">
        <v>True Pos.|Ø.002(S)|A(S)|</v>
      </c>
      <c r="MF129" t="str">
        <v>True Pos.|Ø.002|A|</v>
      </c>
      <c r="MG129" t="str">
        <v>True Pos.|Ø.002|B|</v>
      </c>
      <c r="MH129" t="str">
        <v>True Pos.|Ø.002|C|</v>
      </c>
      <c r="MI129" t="str">
        <v>True Pos.|Ø.03(M)|A|</v>
      </c>
      <c r="MJ129" t="str">
        <v>True Pos.|Ø0.03(M)|A|</v>
      </c>
      <c r="MK129" t="str">
        <v>True Pos.|Ø0.05(L)|D|B|</v>
      </c>
      <c r="ML129" t="str">
        <v>True Pos.|Ø0.05|A|</v>
      </c>
      <c r="MM129" t="str">
        <v>True Pos.|Ø0.05|D|</v>
      </c>
      <c r="MN129" t="str">
        <v>True Pos.|Ø0.05|E|</v>
      </c>
      <c r="MO129" t="str">
        <v>True Pos.|Ø0.05|E|B|</v>
      </c>
      <c r="MP129" t="str">
        <v>True Pos.|SØ0.03|C|B|</v>
      </c>
      <c r="MQ129" t="str">
        <v>True Position|.002|A|B|</v>
      </c>
      <c r="MR129" t="str">
        <v>True. Pos.|Ø.001(M)|A|</v>
      </c>
      <c r="MS129" t="str">
        <v>True. Pps.|0.05|A|</v>
      </c>
      <c r="MT129" t="str">
        <v>Tumble Per Note 1</v>
      </c>
      <c r="MU129" t="str">
        <v>Tumble Per Note 2</v>
      </c>
    </row>
    <row r="130" spans="1:359">
      <c r="A130" t="s">
        <v>1011</v>
      </c>
      <c r="C130" s="74" t="str" cm="1">
        <f t="array" ref="C130:MU130">TRANSPOSE(_xlfn._xlws.SORT(_xlfn._xlws.FILTER($A$2:$A$499,ISNUMBER(SEARCH('Prt. Lib. &amp; Routine, Table'!L137,$A$2:$A$499)),"not found")))</f>
        <v>.0015 T.I.R. MAX</v>
      </c>
      <c r="D130" t="str">
        <v>.002 MAX ROOT RADIUS</v>
      </c>
      <c r="E130" t="str">
        <v>.012 BLUNT END</v>
      </c>
      <c r="F130" t="str">
        <v>.015 MAX</v>
      </c>
      <c r="G130" t="str">
        <v>.016 T.S.C.</v>
      </c>
      <c r="H130" t="str">
        <v>.017 BASIC</v>
      </c>
      <c r="I130" t="str">
        <v>.021 PITCH</v>
      </c>
      <c r="J130" t="str">
        <v>.022 BLUNT START</v>
      </c>
      <c r="K130" t="str">
        <v>.025 BASIC</v>
      </c>
      <c r="L130" t="str">
        <v>.035 BASIC</v>
      </c>
      <c r="M130" t="str">
        <v>.043 T.S.C</v>
      </c>
      <c r="N130" t="str">
        <v>.053 T.S.C.</v>
      </c>
      <c r="O130" t="str">
        <v>.060 HEX DEPTH</v>
      </c>
      <c r="P130" t="str">
        <v>.060 PITCH</v>
      </c>
      <c r="Q130" t="str">
        <v>.061 BASIC</v>
      </c>
      <c r="R130" t="str">
        <v>.07 HEX</v>
      </c>
      <c r="S130" t="str">
        <v>.070 HEX DEPTH</v>
      </c>
      <c r="T130" t="str">
        <v>.082 DRILL</v>
      </c>
      <c r="U130" t="str">
        <v>.082 DRILL DEPTH</v>
      </c>
      <c r="V130" t="str">
        <v>.094 HEX</v>
      </c>
      <c r="W130" t="str">
        <v>.115 T.S.C.</v>
      </c>
      <c r="X130" t="str">
        <v>.1195 / .1243 MAJOR DIAMETER</v>
      </c>
      <c r="Y130" t="str">
        <v>.1250 HEX</v>
      </c>
      <c r="Z130" t="str">
        <v>.157 MINOR DIAMETER</v>
      </c>
      <c r="AA130" t="str">
        <v>.172 FULL THD DEPTH</v>
      </c>
      <c r="AB130" t="str">
        <v>.172 MAJOR DIAMETER</v>
      </c>
      <c r="AC130" t="str">
        <v>.180 MIN DEPTH FULL THRD</v>
      </c>
      <c r="AD130" t="str">
        <v>.183 Ceter Line Thread Dwell</v>
      </c>
      <c r="AE130" t="str">
        <v>.208 MAX THRD DEPTH</v>
      </c>
      <c r="AF130" t="str">
        <v>.218 BOTTOM HALF OF SLOT</v>
      </c>
      <c r="AG130" t="str">
        <v>.261 BASIC</v>
      </c>
      <c r="AH130" t="str">
        <v>.314 T.S.C.</v>
      </c>
      <c r="AI130" t="str">
        <v>.315 BASIC</v>
      </c>
      <c r="AJ130" t="str">
        <v>.329 MINOR Ø</v>
      </c>
      <c r="AK130" t="str">
        <v>.330 BASIC</v>
      </c>
      <c r="AL130" t="str">
        <v>.35 TO TANGENT POINT</v>
      </c>
      <c r="AM130" t="str">
        <v>.375 MAJOR Ø</v>
      </c>
      <c r="AN130" t="str">
        <v>.390 BASIC</v>
      </c>
      <c r="AO130" t="str">
        <v>.440 BASIC</v>
      </c>
      <c r="AP130" t="str">
        <v>.64/.96 HIGH=Pass</v>
      </c>
      <c r="AQ130" t="str">
        <v>0.012 MAX</v>
      </c>
      <c r="AR130" t="str">
        <v>0.015 MAX</v>
      </c>
      <c r="AS130" t="str">
        <v>0.05 Per Note 2</v>
      </c>
      <c r="AT130" t="str">
        <v>0.500 PULLOUT ZONE</v>
      </c>
      <c r="AU130" t="str">
        <v>10-32 UNF-2A</v>
      </c>
      <c r="AV130" t="str">
        <v>12-28 UNF-2B</v>
      </c>
      <c r="AW130" t="str">
        <v>2.87 BASIC</v>
      </c>
      <c r="AX130" t="str">
        <v>2-56 UNC 2B 2 STARTS</v>
      </c>
      <c r="AY130" t="str">
        <v>3 LEAD THREAD</v>
      </c>
      <c r="AZ130" t="str">
        <v>32µIN Max</v>
      </c>
      <c r="BA130" t="str">
        <v>5/16"-24 UNF-2A</v>
      </c>
      <c r="BB130" t="str">
        <v>5/16-18 UNC 2A</v>
      </c>
      <c r="BC130" t="str">
        <v>5-44 UNF-2A</v>
      </c>
      <c r="BD130" t="str">
        <v>6-16µIN</v>
      </c>
      <c r="BE130" t="str">
        <v>65° BLEND</v>
      </c>
      <c r="BF130" t="str">
        <v>7.45 Top of Ball to Face</v>
      </c>
      <c r="BG130" t="str">
        <v>7/16-28 UNEF 2B</v>
      </c>
      <c r="BH130" t="str">
        <v>7/16-28-UNEF-2A</v>
      </c>
      <c r="BI130" t="str">
        <v>Alignment Per Note 3</v>
      </c>
      <c r="BJ130" t="str">
        <v>ANODIZE (SEE CHART)</v>
      </c>
      <c r="BK130" t="str">
        <v>ANODIZE AQUA Per Note 3</v>
      </c>
      <c r="BL130" t="str">
        <v>ANODIZE BOTTOM PORTION</v>
      </c>
      <c r="BM130" t="str">
        <v>ANODIZE COLOR AQUA</v>
      </c>
      <c r="BN130" t="str">
        <v>ANODIZE COLOR GREEN DWG NOTE 4</v>
      </c>
      <c r="BO130" t="str">
        <v>ANODIZE COLOR LIGHT BLUE</v>
      </c>
      <c r="BP130" t="str">
        <v>ANODIZE GREEN Per Note 2</v>
      </c>
      <c r="BQ130" t="str">
        <v>ANODIZE GREY, Per Note 1</v>
      </c>
      <c r="BR130" t="str">
        <v>ANODIZE MAGENTA</v>
      </c>
      <c r="BS130" t="str">
        <v>Anodize Per note 3</v>
      </c>
      <c r="BT130" t="str">
        <v>Anodize Per Note 4</v>
      </c>
      <c r="BU130" t="str">
        <v>ANODIZE SEAFOAM</v>
      </c>
      <c r="BV130" t="str">
        <v>Balloon 11 Symmetry</v>
      </c>
      <c r="BW130" t="str">
        <v>Balloon 12 Symmetry</v>
      </c>
      <c r="BX130" t="str">
        <v>Balloon 13 Hole Centered</v>
      </c>
      <c r="BY130" t="str">
        <v>Balloon 13 Symmerty</v>
      </c>
      <c r="BZ130" t="str">
        <v>Balloon 2 Symmetry</v>
      </c>
      <c r="CA130" t="str">
        <v>Balloon 21 CENTERED</v>
      </c>
      <c r="CB130" t="str">
        <v>Balloon 29 Symmetry</v>
      </c>
      <c r="CC130" t="str">
        <v>Balloon 3 Symmetry</v>
      </c>
      <c r="CD130" t="str">
        <v>Balloon 4 Symmetry</v>
      </c>
      <c r="CE130" t="str">
        <v>Balloon 5 blend to SØ .340</v>
      </c>
      <c r="CF130" t="str">
        <v>Balloon 5 Symmetry</v>
      </c>
      <c r="CG130" t="str">
        <v>Balloon 6 Centered</v>
      </c>
      <c r="CH130" t="str">
        <v>Balloon 9 Function Check</v>
      </c>
      <c r="CI130" t="str">
        <v>Balloon 9 Symmerty</v>
      </c>
      <c r="CJ130" t="str">
        <v>Balloons 2 &amp; 17 Symmetry |.001|A|</v>
      </c>
      <c r="CK130" t="str">
        <v>Basic Ø 3.6</v>
      </c>
      <c r="CL130" t="str">
        <v>BEAD BLAST</v>
      </c>
      <c r="CM130" t="str">
        <v>BLAST ALUMINUM OXIDE</v>
      </c>
      <c r="CN130" t="str">
        <v>Blast Note 2</v>
      </c>
      <c r="CO130" t="str">
        <v xml:space="preserve">BLAST Per Note 1 </v>
      </c>
      <c r="CP130" t="str">
        <v>BLAST Per Note 2</v>
      </c>
      <c r="CQ130" t="str">
        <v>BLAST Per Note 3</v>
      </c>
      <c r="CR130" t="str">
        <v>BLAST Per Note 4</v>
      </c>
      <c r="CS130" t="str">
        <v>BLAST Per Note 8</v>
      </c>
      <c r="CT130" t="str">
        <v>BLAST Per Traveler, MATT FINISH</v>
      </c>
      <c r="CU130" t="str">
        <v>BLAST WITH 16 GRIT ALUMINUM OXIDE</v>
      </c>
      <c r="CV130" t="str">
        <v>BLAST, Uniform Finish Per Note 3</v>
      </c>
      <c r="CW130" t="str">
        <v>BREAK EDGE</v>
      </c>
      <c r="CX130" t="str">
        <v>BREAK EDGE .014</v>
      </c>
      <c r="CY130" t="str">
        <v>BREAK EDGES Note 2</v>
      </c>
      <c r="CZ130" t="str">
        <v>BREAK SHARP Per Note 1</v>
      </c>
      <c r="DA130" t="str">
        <v>BREAK SHARPS Per Note 1</v>
      </c>
      <c r="DB130" t="str">
        <v>CE 2729</v>
      </c>
      <c r="DC130" t="str">
        <v>CE Logo per Note 3</v>
      </c>
      <c r="DD130" t="str">
        <v>CE MARK</v>
      </c>
      <c r="DE130" t="str">
        <v>Chips/Debris Removed</v>
      </c>
      <c r="DF130" t="str">
        <v>Coat Per Note 2</v>
      </c>
      <c r="DG130" t="str">
        <v>C-Sink Ø .155</v>
      </c>
      <c r="DH130" t="str">
        <v>C-Sink Ø5.2</v>
      </c>
      <c r="DI130" t="str">
        <v>Deburred</v>
      </c>
      <c r="DJ130" t="str">
        <v>DIM "A" NoGo</v>
      </c>
      <c r="DK130" t="str">
        <v>DIM "A" NoGo Hexalobe</v>
      </c>
      <c r="DL130" t="str">
        <v>EDGE BREAK</v>
      </c>
      <c r="DM130" t="str">
        <v>EDGE BREAK MIN R.004, MAX R.010</v>
      </c>
      <c r="DN130" t="str">
        <v>Edge Break per Note 1</v>
      </c>
      <c r="DO130" t="str">
        <v>ELECTROPOLISH Per Note 1</v>
      </c>
      <c r="DP130" t="str">
        <v>Finish Per Note 3</v>
      </c>
      <c r="DQ130" t="str">
        <v>FLUTE POSITION Per Note 3</v>
      </c>
      <c r="DR130" t="str">
        <v>FULL R</v>
      </c>
      <c r="DS130" t="str">
        <v>FULL RADIUS</v>
      </c>
      <c r="DT130" t="str">
        <v xml:space="preserve">FULL RADIUS </v>
      </c>
      <c r="DU130" t="str">
        <v>Function Check  (.2340 .2360 FULL)</v>
      </c>
      <c r="DV130" t="str">
        <v>FUNCTIONAL  HEXALOBE</v>
      </c>
      <c r="DW130" t="str">
        <v>GLASS BEAD Per Note 3</v>
      </c>
      <c r="DX130" t="str">
        <v>Globus Logo per Note 3</v>
      </c>
      <c r="DY130" t="str">
        <v>Gold Anodized Color</v>
      </c>
      <c r="DZ130" t="str">
        <v>Green Anodized Color</v>
      </c>
      <c r="EA130" t="str">
        <v>GRIT BLAST Per Note 3</v>
      </c>
      <c r="EB130" t="str">
        <v>Grit Blast Per Note 4</v>
      </c>
      <c r="EC130" t="str">
        <v>GRIT BLAST, DWG NOTE 3</v>
      </c>
      <c r="ED130" t="str">
        <v>HEX MINOR Ø.1292</v>
      </c>
      <c r="EE130" t="str">
        <v xml:space="preserve">HEXALOBE </v>
      </c>
      <c r="EF130" t="str">
        <v>HEXALOBE FUNCTION</v>
      </c>
      <c r="EG130" t="str">
        <v>Hexalobe Minor</v>
      </c>
      <c r="EH130" t="str">
        <v>Hexalobe NV-30</v>
      </c>
      <c r="EI130" t="str">
        <v>HEXALOBE ORIENTATION</v>
      </c>
      <c r="EJ130" t="str">
        <v>Inspect per operation 30 comments</v>
      </c>
      <c r="EK130" t="str">
        <v>INT / EXT CORNERS: R.002 TO R.010</v>
      </c>
      <c r="EL130" t="str">
        <v>INT /EXT CORNERS R.05 TO R.03</v>
      </c>
      <c r="EM130" t="str">
        <v>John is a Geek</v>
      </c>
      <c r="EN130" t="str">
        <v>LASER ETCH</v>
      </c>
      <c r="EO130" t="str">
        <v>Laser Etch Per Note 7</v>
      </c>
      <c r="EP130" t="str">
        <v xml:space="preserve">LASER MARK "CE" DWG NOTE 10 </v>
      </c>
      <c r="EQ130" t="str">
        <v>Laser Mark "P1-15004-08", Per Note 3</v>
      </c>
      <c r="ER130" t="str">
        <v>Laser Mark "P2-15004-08", Per Note 3</v>
      </c>
      <c r="ES130" t="str">
        <v>Laser Mark "P3-15004-08", Per Note 3</v>
      </c>
      <c r="ET130" t="str">
        <v>Laser Mark "P4-15004-08", Per Note 3</v>
      </c>
      <c r="EU130" t="str">
        <v xml:space="preserve">LASER MARK LOGO DWG NOTE 9 </v>
      </c>
      <c r="EV130" t="str">
        <v xml:space="preserve">LASER MARK LOT NUMBER DWG NOTE 8 </v>
      </c>
      <c r="EW130" t="str">
        <v>Laser Mark Lot, Per Note 3</v>
      </c>
      <c r="EX130" t="str">
        <v xml:space="preserve">LASER MARK PART NUMBER DWG NOTE 8 </v>
      </c>
      <c r="EY130" t="str">
        <v>LASER: 13000000</v>
      </c>
      <c r="EZ130" t="str">
        <v>LASER: CE 2797</v>
      </c>
      <c r="FA130" t="str">
        <v>LASER: LOGO</v>
      </c>
      <c r="FB130" t="str">
        <v xml:space="preserve">LASER: Lot # Per RE-75-001 </v>
      </c>
      <c r="FC130" t="str">
        <v>LAST THREAD</v>
      </c>
      <c r="FD130" t="str">
        <v>LEAD .0625</v>
      </c>
      <c r="FE130" t="str">
        <v>LOGO</v>
      </c>
      <c r="FF130" t="str">
        <v>Lot (Control) Number per Note 3</v>
      </c>
      <c r="FG130" t="str">
        <v>LOT NO.</v>
      </c>
      <c r="FH130" t="str">
        <v>LOT NUMBER</v>
      </c>
      <c r="FI130" t="str">
        <v>LOT NUMBER PER NUVASIVE SOP 9002007</v>
      </c>
      <c r="FJ130" t="str">
        <v>M 4X 0.5 - 6G - 0.063R - LH</v>
      </c>
      <c r="FK130" t="str">
        <v>M4 X 0.5 - 6G - 0.063R</v>
      </c>
      <c r="FL130" t="str">
        <v>M4 X 0.5 - 6G - 0.063R - LH</v>
      </c>
      <c r="FM130" t="str">
        <v>M4.5 X .75 6g</v>
      </c>
      <c r="FN130" t="str">
        <v>M4.5 X 0.75 6g</v>
      </c>
      <c r="FO130" t="str">
        <v>M5x0.8-6g</v>
      </c>
      <c r="FP130" t="str">
        <v xml:space="preserve">M5x0.8-6g </v>
      </c>
      <c r="FQ130" t="str">
        <v>M6 X .75 6g</v>
      </c>
      <c r="FR130" t="str">
        <v>M6 X 0.75-6g</v>
      </c>
      <c r="FS130" t="str">
        <v>M6 X0.75 - 6g</v>
      </c>
      <c r="FT130" t="str">
        <v>M6X0.75 - 6H</v>
      </c>
      <c r="FU130" t="str">
        <v>M7 X 1.00 6g THREAD</v>
      </c>
      <c r="FV130" t="str">
        <v>M7X1.00 6g THREAD</v>
      </c>
      <c r="FW130" t="str">
        <v>M7X1.00 6h THREAD</v>
      </c>
      <c r="FX130" t="str">
        <v>Magenta Anodized Color</v>
      </c>
      <c r="FY130" t="str">
        <v>MAJOR Ø .380</v>
      </c>
      <c r="FZ130" t="str">
        <v>MAJORØ</v>
      </c>
      <c r="GA130" t="str">
        <v>MATT FINISH Per Note 3</v>
      </c>
      <c r="GB130" t="str">
        <v>MATT FINISH Per Traveler</v>
      </c>
      <c r="GC130" t="str">
        <v>MATTE FINISH</v>
      </c>
      <c r="GD130" t="str">
        <v>MATTE FINISH DWG NOTE 3</v>
      </c>
      <c r="GE130" t="str">
        <v>MATTE FINISH Note 3</v>
      </c>
      <c r="GF130" t="str">
        <v>Matte Finish Per Note 3</v>
      </c>
      <c r="GG130" t="str">
        <v>MATTE FINISH SIZE 10 GLASS BEAD</v>
      </c>
      <c r="GH130" t="str">
        <v>MAX ROOT RADIUS</v>
      </c>
      <c r="GI130" t="str">
        <v xml:space="preserve">Mill Profile Centered </v>
      </c>
      <c r="GJ130" t="str">
        <v>Minor Ø Unconstrained Check</v>
      </c>
      <c r="GK130" t="str">
        <v>MINOR Ø.1336</v>
      </c>
      <c r="GL130" t="str">
        <v>NO ANODIZE Per note 8</v>
      </c>
      <c r="GM130" t="str">
        <v>NO ANODIZE Per note 9</v>
      </c>
      <c r="GN130" t="str">
        <v>No Nicks, Scratches, Tool Marks, etc.</v>
      </c>
      <c r="GO130" t="str">
        <v>No Nicks,Scratches,Tool Marks,etc.</v>
      </c>
      <c r="GP130" t="str">
        <v>NO TOOL MARKS</v>
      </c>
      <c r="GQ130" t="str">
        <v>NOTE 3 THREAD RELIEF</v>
      </c>
      <c r="GR130" t="str">
        <v>NV-27 FUNC.</v>
      </c>
      <c r="GS130" t="str">
        <v>NV-30 DIM A</v>
      </c>
      <c r="GT130" t="str">
        <v>NV-30 DIM B</v>
      </c>
      <c r="GU130" t="str">
        <v>NV-30 DIM F</v>
      </c>
      <c r="GV130" t="str">
        <v>Ø .1250 HEX</v>
      </c>
      <c r="GW130" t="str">
        <v>Ø 9.4 MAJOR</v>
      </c>
      <c r="GX130" t="str">
        <v>Ø.096 MAX PILOT HOLE</v>
      </c>
      <c r="GY130" t="str">
        <v>Ø.125 THRU</v>
      </c>
      <c r="GZ130" t="str">
        <v>Ø.205 COUNTERSINK</v>
      </c>
      <c r="HA130" t="str">
        <v>Ø.260 T.S.C.</v>
      </c>
      <c r="HB130" t="str">
        <v>Ø.500 BASIC</v>
      </c>
      <c r="HC130" t="str">
        <v xml:space="preserve">OVAL CENTERED </v>
      </c>
      <c r="HD130" t="str">
        <v>PART NO. 15100</v>
      </c>
      <c r="HE130" t="str">
        <v>PART NUMBER 13100000</v>
      </c>
      <c r="HF130" t="str">
        <v>PART NUMBER 13600000</v>
      </c>
      <c r="HG130" t="str">
        <v>Part Number per Note 3</v>
      </c>
      <c r="HH130" t="str">
        <v>PD 5/16-18 UNC 2A</v>
      </c>
      <c r="HI130" t="str">
        <v>Perp.|0.05|A|</v>
      </c>
      <c r="HJ130" t="str">
        <v>PILOT THRU HOLE PRESENT</v>
      </c>
      <c r="HK130" t="str">
        <v>PITCH .060</v>
      </c>
      <c r="HL130" t="str">
        <v>Profile |.001|A|</v>
      </c>
      <c r="HM130" t="str">
        <v>Profile |.0015 | A | X-Y</v>
      </c>
      <c r="HN130" t="str">
        <v>Profile |.002| |A|B| X-Y</v>
      </c>
      <c r="HO130" t="str">
        <v>Profile |.002|A|B|</v>
      </c>
      <c r="HP130" t="str">
        <v>Profile |.002|A|B| X-Y</v>
      </c>
      <c r="HQ130" t="str">
        <v>Profile:|010|A|B|C|</v>
      </c>
      <c r="HR130" t="str">
        <v>Profile| .002| A|B|</v>
      </c>
      <c r="HS130" t="str">
        <v>Profile|.001|</v>
      </c>
      <c r="HT130" t="str">
        <v>Profile|.001|A|</v>
      </c>
      <c r="HU130" t="str">
        <v>Profile|.001|A|B|</v>
      </c>
      <c r="HV130" t="str">
        <v xml:space="preserve">Profile|.001|A|B| A&lt;-&gt;B </v>
      </c>
      <c r="HW130" t="str">
        <v>Profile|.001|A|B| C&lt;-&gt;D</v>
      </c>
      <c r="HX130" t="str">
        <v>Profile|.001|A|B| L-M</v>
      </c>
      <c r="HY130" t="str">
        <v>Profile|.001|A|B| P-Q</v>
      </c>
      <c r="HZ130" t="str">
        <v>Profile|.001|A|B|C&lt;-&gt;D</v>
      </c>
      <c r="IA130" t="str">
        <v>Profile|.001|A|C&lt;--&gt;D</v>
      </c>
      <c r="IB130" t="str">
        <v>Profile|.001|A|UNILATERAL</v>
      </c>
      <c r="IC130" t="str">
        <v>Profile|.001|C|</v>
      </c>
      <c r="ID130" t="str">
        <v>Profile|.0012|D1|</v>
      </c>
      <c r="IE130" t="str">
        <v>Profile|.0015| A-B UNI.</v>
      </c>
      <c r="IF130" t="str">
        <v>Profile|.0015| UNI.</v>
      </c>
      <c r="IG130" t="str">
        <v>Profile|.0015|A| X-Y</v>
      </c>
      <c r="IH130" t="str">
        <v>Profile|.0015|E|F|</v>
      </c>
      <c r="II130" t="str">
        <v>Profile|.0016|B|D|</v>
      </c>
      <c r="IJ130" t="str">
        <v>Profile|.002(U).000|A|</v>
      </c>
      <c r="IK130" t="str">
        <v>Profile|.002|</v>
      </c>
      <c r="IL130" t="str">
        <v>Profile|.002|A</v>
      </c>
      <c r="IM130" t="str">
        <v>Profile|.002|A|</v>
      </c>
      <c r="IN130" t="str">
        <v>Profile|.002|A|B|</v>
      </c>
      <c r="IO130" t="str">
        <v xml:space="preserve">Profile|.002|A|B| A&lt;-&gt;B </v>
      </c>
      <c r="IP130" t="str">
        <v>Profile|.002|A|B| C&lt;-&gt;D</v>
      </c>
      <c r="IQ130" t="str">
        <v>Profile|.002|A|B| X-Y</v>
      </c>
      <c r="IR130" t="str">
        <v>Profile|.002|A|B|C|X-Y</v>
      </c>
      <c r="IS130" t="str">
        <v>Profile|.002|A|B|X&lt;--&gt;Y</v>
      </c>
      <c r="IT130" t="str">
        <v>Profile|.002|A|B|X-Y</v>
      </c>
      <c r="IU130" t="str">
        <v>Profile|.002|A|C|</v>
      </c>
      <c r="IV130" t="str">
        <v>Profile|.002|C|A|</v>
      </c>
      <c r="IW130" t="str">
        <v>Profile|.002|C|B|</v>
      </c>
      <c r="IX130" t="str">
        <v>Profile|.0020|</v>
      </c>
      <c r="IY130" t="str">
        <v>Profile|.003|A|</v>
      </c>
      <c r="IZ130" t="str">
        <v>Profile|.003|A|B|C| Uni.</v>
      </c>
      <c r="JA130" t="str">
        <v>Profile|.003|E|F|</v>
      </c>
      <c r="JB130" t="str">
        <v>Profile|.004(U) .003|A|B|C|</v>
      </c>
      <c r="JC130" t="str">
        <v>Profile|.004|A| UNI.</v>
      </c>
      <c r="JD130" t="str">
        <v>Profile|.005|A|C|</v>
      </c>
      <c r="JE130" t="str">
        <v>Profile|.005|A|C|A&lt;--&gt;B, C&lt;--&gt;D</v>
      </c>
      <c r="JF130" t="str">
        <v>Profile|.005|A|D| A-B UNI.</v>
      </c>
      <c r="JG130" t="str">
        <v>Profile|.005|A|D| UNI.</v>
      </c>
      <c r="JH130" t="str">
        <v>Profile|.010|A|B|</v>
      </c>
      <c r="JI130" t="str">
        <v>Profile|.010|A|B|C|</v>
      </c>
      <c r="JJ130" t="str">
        <v>Profile|.03|A|</v>
      </c>
      <c r="JK130" t="str">
        <v>Profile|.05|A|B|</v>
      </c>
      <c r="JL130" t="str">
        <v>Profile|0.03|</v>
      </c>
      <c r="JM130" t="str">
        <v>Profile|0.03|A|</v>
      </c>
      <c r="JN130" t="str">
        <v>Profile|0.03|A|B|</v>
      </c>
      <c r="JO130" t="str">
        <v>Profile|0.05{A|C|</v>
      </c>
      <c r="JP130" t="str">
        <v>Profile|0.05|A|B|</v>
      </c>
      <c r="JQ130" t="str">
        <v>Profile|0.05|E|</v>
      </c>
      <c r="JR130" t="str">
        <v>Profile|0.05|E|F|</v>
      </c>
      <c r="JS130" t="str">
        <v>Profile|0.06|A|C|</v>
      </c>
      <c r="JT130" t="str">
        <v>Profile|0.1|A|A|</v>
      </c>
      <c r="JU130" t="str">
        <v>Profile|0.1|D1|</v>
      </c>
      <c r="JV130" t="str">
        <v>Profile|A|B|C|</v>
      </c>
      <c r="JW130" t="str">
        <v>Proile|.002|A|B|J-K</v>
      </c>
      <c r="JX130" t="str">
        <v>P-Thread Form</v>
      </c>
      <c r="JY130" t="str">
        <v>R  FULL RADIUS</v>
      </c>
      <c r="JZ130" t="str">
        <v>R.001/.006</v>
      </c>
      <c r="KA130" t="str">
        <v>R.003 MAX</v>
      </c>
      <c r="KB130" t="str">
        <v>R.005 MAX</v>
      </c>
      <c r="KC130" t="str">
        <v>R.030</v>
      </c>
      <c r="KD130" t="str">
        <v>R.25 MAX</v>
      </c>
      <c r="KE130" t="str">
        <v>R1.33 BASIC</v>
      </c>
      <c r="KF130" t="str">
        <v>R3.3</v>
      </c>
      <c r="KG130" t="str">
        <v>Ra 1.6 MAX</v>
      </c>
      <c r="KH130" t="str">
        <v>RAD @ FACE &amp; OD CHAMFER</v>
      </c>
      <c r="KI130" t="str">
        <v>RAD. @ ID &amp; BACK FACE</v>
      </c>
      <c r="KJ130" t="str">
        <v>RAD. @ OD &amp; BACK FACE</v>
      </c>
      <c r="KK130" t="str">
        <v>REMOVE SHRP EDGES .005 MAX</v>
      </c>
      <c r="KL130" t="str">
        <v>ROD SLOT CENTERED</v>
      </c>
      <c r="KM130" t="str">
        <v>SHARP OKAY</v>
      </c>
      <c r="KN130" t="str">
        <v>Slot Centered</v>
      </c>
      <c r="KO130" t="str">
        <v>SLOT WIDTH</v>
      </c>
      <c r="KP130" t="str">
        <v>Surface Finish Per Note 1</v>
      </c>
      <c r="KQ130" t="str">
        <v>Symmerty Balloon A_6</v>
      </c>
      <c r="KR130" t="str">
        <v>T27 HEXALOBE Per Note 1</v>
      </c>
      <c r="KS130" t="str">
        <v>T27 TORX</v>
      </c>
      <c r="KT130" t="str">
        <v>THRD DEPTH</v>
      </c>
      <c r="KU130" t="str">
        <v>Thread Form Per Note 3</v>
      </c>
      <c r="KV130" t="str">
        <v>THREAD INTO ROD SLOT</v>
      </c>
      <c r="KW130" t="str">
        <v>Thread Timed Print Note 6</v>
      </c>
      <c r="KX130" t="str">
        <v>TOOL MISMATCH PERMISSIBLE</v>
      </c>
      <c r="KY130" t="str">
        <v>Tot. Runout|Ø.002|C|</v>
      </c>
      <c r="KZ130" t="str">
        <v>Total Runout|.002|E|</v>
      </c>
      <c r="LA130" t="str">
        <v>TRIPLE LEAD THREAD</v>
      </c>
      <c r="LB130" t="str">
        <v>True Pos. |.001 (M)|A|</v>
      </c>
      <c r="LC130" t="str">
        <v>True Pos. |.002(M)|A|B|</v>
      </c>
      <c r="LD130" t="str">
        <v>True Pos. |.002|</v>
      </c>
      <c r="LE130" t="str">
        <v>True Pos. |.002|A|</v>
      </c>
      <c r="LF130" t="str">
        <v>True Pos. |.002|A|B|</v>
      </c>
      <c r="LG130" t="str">
        <v>True Pos. |.004|A|C|B|</v>
      </c>
      <c r="LH130" t="str">
        <v>True Pos. |.005(M)|A|B|</v>
      </c>
      <c r="LI130" t="str">
        <v>True Pos.|.000(L)|A|D|</v>
      </c>
      <c r="LJ130" t="str">
        <v>True Pos.|.000(M)|A|</v>
      </c>
      <c r="LK130" t="str">
        <v>True Pos.|.001(M)|A|</v>
      </c>
      <c r="LL130" t="str">
        <v>True Pos.|.001|B|</v>
      </c>
      <c r="LM130" t="str">
        <v>True Pos.|.001|E|</v>
      </c>
      <c r="LN130" t="str">
        <v>True Pos.|.002|A|</v>
      </c>
      <c r="LO130" t="str">
        <v>True Pos.|.002|B|</v>
      </c>
      <c r="LP130" t="str">
        <v>True Pos.|.002|C|</v>
      </c>
      <c r="LQ130" t="str">
        <v>True Pos.|.002|D1|</v>
      </c>
      <c r="LR130" t="str">
        <v>True Pos.|.002|D1|D2|</v>
      </c>
      <c r="LS130" t="str">
        <v>True Pos.|.05|A|</v>
      </c>
      <c r="LT130" t="str">
        <v>True Pos.|.1|A|B|C|</v>
      </c>
      <c r="LU130" t="str">
        <v>True Pos.|.13|A</v>
      </c>
      <c r="LV130" t="str">
        <v>True Pos.|0.05|A|</v>
      </c>
      <c r="LW130" t="str">
        <v>True Pos.|0.1|A|B|C|</v>
      </c>
      <c r="LX130" t="str">
        <v>True Pos.|0.13|A|</v>
      </c>
      <c r="LY130" t="str">
        <v>True Pos.|Ø.000(M)|A|</v>
      </c>
      <c r="LZ130" t="str">
        <v>True Pos.|Ø.000(M)|B|</v>
      </c>
      <c r="MA130" t="str">
        <v>True Pos.|Ø.001(M)|A(M)|</v>
      </c>
      <c r="MB130" t="str">
        <v>True Pos.|Ø.001(M)|A|</v>
      </c>
      <c r="MC130" t="str">
        <v>True Pos.|Ø.001|A|</v>
      </c>
      <c r="MD130" t="str">
        <v>True Pos.|Ø.001|C|</v>
      </c>
      <c r="ME130" t="str">
        <v>True Pos.|Ø.002(S)|A(S)|</v>
      </c>
      <c r="MF130" t="str">
        <v>True Pos.|Ø.002|A|</v>
      </c>
      <c r="MG130" t="str">
        <v>True Pos.|Ø.002|B|</v>
      </c>
      <c r="MH130" t="str">
        <v>True Pos.|Ø.002|C|</v>
      </c>
      <c r="MI130" t="str">
        <v>True Pos.|Ø.03(M)|A|</v>
      </c>
      <c r="MJ130" t="str">
        <v>True Pos.|Ø0.03(M)|A|</v>
      </c>
      <c r="MK130" t="str">
        <v>True Pos.|Ø0.05(L)|D|B|</v>
      </c>
      <c r="ML130" t="str">
        <v>True Pos.|Ø0.05|A|</v>
      </c>
      <c r="MM130" t="str">
        <v>True Pos.|Ø0.05|D|</v>
      </c>
      <c r="MN130" t="str">
        <v>True Pos.|Ø0.05|E|</v>
      </c>
      <c r="MO130" t="str">
        <v>True Pos.|Ø0.05|E|B|</v>
      </c>
      <c r="MP130" t="str">
        <v>True Pos.|SØ0.03|C|B|</v>
      </c>
      <c r="MQ130" t="str">
        <v>True Position|.002|A|B|</v>
      </c>
      <c r="MR130" t="str">
        <v>True. Pos.|Ø.001(M)|A|</v>
      </c>
      <c r="MS130" t="str">
        <v>True. Pps.|0.05|A|</v>
      </c>
      <c r="MT130" t="str">
        <v>Tumble Per Note 1</v>
      </c>
      <c r="MU130" t="str">
        <v>Tumble Per Note 2</v>
      </c>
    </row>
    <row r="131" spans="1:359">
      <c r="A131" t="s">
        <v>1012</v>
      </c>
      <c r="C131" s="74" t="str" cm="1">
        <f t="array" ref="C131:MU131">TRANSPOSE(_xlfn._xlws.SORT(_xlfn._xlws.FILTER($A$2:$A$499,ISNUMBER(SEARCH('Prt. Lib. &amp; Routine, Table'!L138,$A$2:$A$499)),"not found")))</f>
        <v>.0015 T.I.R. MAX</v>
      </c>
      <c r="D131" t="str">
        <v>.002 MAX ROOT RADIUS</v>
      </c>
      <c r="E131" t="str">
        <v>.012 BLUNT END</v>
      </c>
      <c r="F131" t="str">
        <v>.015 MAX</v>
      </c>
      <c r="G131" t="str">
        <v>.016 T.S.C.</v>
      </c>
      <c r="H131" t="str">
        <v>.017 BASIC</v>
      </c>
      <c r="I131" t="str">
        <v>.021 PITCH</v>
      </c>
      <c r="J131" t="str">
        <v>.022 BLUNT START</v>
      </c>
      <c r="K131" t="str">
        <v>.025 BASIC</v>
      </c>
      <c r="L131" t="str">
        <v>.035 BASIC</v>
      </c>
      <c r="M131" t="str">
        <v>.043 T.S.C</v>
      </c>
      <c r="N131" t="str">
        <v>.053 T.S.C.</v>
      </c>
      <c r="O131" t="str">
        <v>.060 HEX DEPTH</v>
      </c>
      <c r="P131" t="str">
        <v>.060 PITCH</v>
      </c>
      <c r="Q131" t="str">
        <v>.061 BASIC</v>
      </c>
      <c r="R131" t="str">
        <v>.07 HEX</v>
      </c>
      <c r="S131" t="str">
        <v>.070 HEX DEPTH</v>
      </c>
      <c r="T131" t="str">
        <v>.082 DRILL</v>
      </c>
      <c r="U131" t="str">
        <v>.082 DRILL DEPTH</v>
      </c>
      <c r="V131" t="str">
        <v>.094 HEX</v>
      </c>
      <c r="W131" t="str">
        <v>.115 T.S.C.</v>
      </c>
      <c r="X131" t="str">
        <v>.1195 / .1243 MAJOR DIAMETER</v>
      </c>
      <c r="Y131" t="str">
        <v>.1250 HEX</v>
      </c>
      <c r="Z131" t="str">
        <v>.157 MINOR DIAMETER</v>
      </c>
      <c r="AA131" t="str">
        <v>.172 FULL THD DEPTH</v>
      </c>
      <c r="AB131" t="str">
        <v>.172 MAJOR DIAMETER</v>
      </c>
      <c r="AC131" t="str">
        <v>.180 MIN DEPTH FULL THRD</v>
      </c>
      <c r="AD131" t="str">
        <v>.183 Ceter Line Thread Dwell</v>
      </c>
      <c r="AE131" t="str">
        <v>.208 MAX THRD DEPTH</v>
      </c>
      <c r="AF131" t="str">
        <v>.218 BOTTOM HALF OF SLOT</v>
      </c>
      <c r="AG131" t="str">
        <v>.261 BASIC</v>
      </c>
      <c r="AH131" t="str">
        <v>.314 T.S.C.</v>
      </c>
      <c r="AI131" t="str">
        <v>.315 BASIC</v>
      </c>
      <c r="AJ131" t="str">
        <v>.329 MINOR Ø</v>
      </c>
      <c r="AK131" t="str">
        <v>.330 BASIC</v>
      </c>
      <c r="AL131" t="str">
        <v>.35 TO TANGENT POINT</v>
      </c>
      <c r="AM131" t="str">
        <v>.375 MAJOR Ø</v>
      </c>
      <c r="AN131" t="str">
        <v>.390 BASIC</v>
      </c>
      <c r="AO131" t="str">
        <v>.440 BASIC</v>
      </c>
      <c r="AP131" t="str">
        <v>.64/.96 HIGH=Pass</v>
      </c>
      <c r="AQ131" t="str">
        <v>0.012 MAX</v>
      </c>
      <c r="AR131" t="str">
        <v>0.015 MAX</v>
      </c>
      <c r="AS131" t="str">
        <v>0.05 Per Note 2</v>
      </c>
      <c r="AT131" t="str">
        <v>0.500 PULLOUT ZONE</v>
      </c>
      <c r="AU131" t="str">
        <v>10-32 UNF-2A</v>
      </c>
      <c r="AV131" t="str">
        <v>12-28 UNF-2B</v>
      </c>
      <c r="AW131" t="str">
        <v>2.87 BASIC</v>
      </c>
      <c r="AX131" t="str">
        <v>2-56 UNC 2B 2 STARTS</v>
      </c>
      <c r="AY131" t="str">
        <v>3 LEAD THREAD</v>
      </c>
      <c r="AZ131" t="str">
        <v>32µIN Max</v>
      </c>
      <c r="BA131" t="str">
        <v>5/16"-24 UNF-2A</v>
      </c>
      <c r="BB131" t="str">
        <v>5/16-18 UNC 2A</v>
      </c>
      <c r="BC131" t="str">
        <v>5-44 UNF-2A</v>
      </c>
      <c r="BD131" t="str">
        <v>6-16µIN</v>
      </c>
      <c r="BE131" t="str">
        <v>65° BLEND</v>
      </c>
      <c r="BF131" t="str">
        <v>7.45 Top of Ball to Face</v>
      </c>
      <c r="BG131" t="str">
        <v>7/16-28 UNEF 2B</v>
      </c>
      <c r="BH131" t="str">
        <v>7/16-28-UNEF-2A</v>
      </c>
      <c r="BI131" t="str">
        <v>Alignment Per Note 3</v>
      </c>
      <c r="BJ131" t="str">
        <v>ANODIZE (SEE CHART)</v>
      </c>
      <c r="BK131" t="str">
        <v>ANODIZE AQUA Per Note 3</v>
      </c>
      <c r="BL131" t="str">
        <v>ANODIZE BOTTOM PORTION</v>
      </c>
      <c r="BM131" t="str">
        <v>ANODIZE COLOR AQUA</v>
      </c>
      <c r="BN131" t="str">
        <v>ANODIZE COLOR GREEN DWG NOTE 4</v>
      </c>
      <c r="BO131" t="str">
        <v>ANODIZE COLOR LIGHT BLUE</v>
      </c>
      <c r="BP131" t="str">
        <v>ANODIZE GREEN Per Note 2</v>
      </c>
      <c r="BQ131" t="str">
        <v>ANODIZE GREY, Per Note 1</v>
      </c>
      <c r="BR131" t="str">
        <v>ANODIZE MAGENTA</v>
      </c>
      <c r="BS131" t="str">
        <v>Anodize Per note 3</v>
      </c>
      <c r="BT131" t="str">
        <v>Anodize Per Note 4</v>
      </c>
      <c r="BU131" t="str">
        <v>ANODIZE SEAFOAM</v>
      </c>
      <c r="BV131" t="str">
        <v>Balloon 11 Symmetry</v>
      </c>
      <c r="BW131" t="str">
        <v>Balloon 12 Symmetry</v>
      </c>
      <c r="BX131" t="str">
        <v>Balloon 13 Hole Centered</v>
      </c>
      <c r="BY131" t="str">
        <v>Balloon 13 Symmerty</v>
      </c>
      <c r="BZ131" t="str">
        <v>Balloon 2 Symmetry</v>
      </c>
      <c r="CA131" t="str">
        <v>Balloon 21 CENTERED</v>
      </c>
      <c r="CB131" t="str">
        <v>Balloon 29 Symmetry</v>
      </c>
      <c r="CC131" t="str">
        <v>Balloon 3 Symmetry</v>
      </c>
      <c r="CD131" t="str">
        <v>Balloon 4 Symmetry</v>
      </c>
      <c r="CE131" t="str">
        <v>Balloon 5 blend to SØ .340</v>
      </c>
      <c r="CF131" t="str">
        <v>Balloon 5 Symmetry</v>
      </c>
      <c r="CG131" t="str">
        <v>Balloon 6 Centered</v>
      </c>
      <c r="CH131" t="str">
        <v>Balloon 9 Function Check</v>
      </c>
      <c r="CI131" t="str">
        <v>Balloon 9 Symmerty</v>
      </c>
      <c r="CJ131" t="str">
        <v>Balloons 2 &amp; 17 Symmetry |.001|A|</v>
      </c>
      <c r="CK131" t="str">
        <v>Basic Ø 3.6</v>
      </c>
      <c r="CL131" t="str">
        <v>BEAD BLAST</v>
      </c>
      <c r="CM131" t="str">
        <v>BLAST ALUMINUM OXIDE</v>
      </c>
      <c r="CN131" t="str">
        <v>Blast Note 2</v>
      </c>
      <c r="CO131" t="str">
        <v xml:space="preserve">BLAST Per Note 1 </v>
      </c>
      <c r="CP131" t="str">
        <v>BLAST Per Note 2</v>
      </c>
      <c r="CQ131" t="str">
        <v>BLAST Per Note 3</v>
      </c>
      <c r="CR131" t="str">
        <v>BLAST Per Note 4</v>
      </c>
      <c r="CS131" t="str">
        <v>BLAST Per Note 8</v>
      </c>
      <c r="CT131" t="str">
        <v>BLAST Per Traveler, MATT FINISH</v>
      </c>
      <c r="CU131" t="str">
        <v>BLAST WITH 16 GRIT ALUMINUM OXIDE</v>
      </c>
      <c r="CV131" t="str">
        <v>BLAST, Uniform Finish Per Note 3</v>
      </c>
      <c r="CW131" t="str">
        <v>BREAK EDGE</v>
      </c>
      <c r="CX131" t="str">
        <v>BREAK EDGE .014</v>
      </c>
      <c r="CY131" t="str">
        <v>BREAK EDGES Note 2</v>
      </c>
      <c r="CZ131" t="str">
        <v>BREAK SHARP Per Note 1</v>
      </c>
      <c r="DA131" t="str">
        <v>BREAK SHARPS Per Note 1</v>
      </c>
      <c r="DB131" t="str">
        <v>CE 2729</v>
      </c>
      <c r="DC131" t="str">
        <v>CE Logo per Note 3</v>
      </c>
      <c r="DD131" t="str">
        <v>CE MARK</v>
      </c>
      <c r="DE131" t="str">
        <v>Chips/Debris Removed</v>
      </c>
      <c r="DF131" t="str">
        <v>Coat Per Note 2</v>
      </c>
      <c r="DG131" t="str">
        <v>C-Sink Ø .155</v>
      </c>
      <c r="DH131" t="str">
        <v>C-Sink Ø5.2</v>
      </c>
      <c r="DI131" t="str">
        <v>Deburred</v>
      </c>
      <c r="DJ131" t="str">
        <v>DIM "A" NoGo</v>
      </c>
      <c r="DK131" t="str">
        <v>DIM "A" NoGo Hexalobe</v>
      </c>
      <c r="DL131" t="str">
        <v>EDGE BREAK</v>
      </c>
      <c r="DM131" t="str">
        <v>EDGE BREAK MIN R.004, MAX R.010</v>
      </c>
      <c r="DN131" t="str">
        <v>Edge Break per Note 1</v>
      </c>
      <c r="DO131" t="str">
        <v>ELECTROPOLISH Per Note 1</v>
      </c>
      <c r="DP131" t="str">
        <v>Finish Per Note 3</v>
      </c>
      <c r="DQ131" t="str">
        <v>FLUTE POSITION Per Note 3</v>
      </c>
      <c r="DR131" t="str">
        <v>FULL R</v>
      </c>
      <c r="DS131" t="str">
        <v>FULL RADIUS</v>
      </c>
      <c r="DT131" t="str">
        <v xml:space="preserve">FULL RADIUS </v>
      </c>
      <c r="DU131" t="str">
        <v>Function Check  (.2340 .2360 FULL)</v>
      </c>
      <c r="DV131" t="str">
        <v>FUNCTIONAL  HEXALOBE</v>
      </c>
      <c r="DW131" t="str">
        <v>GLASS BEAD Per Note 3</v>
      </c>
      <c r="DX131" t="str">
        <v>Globus Logo per Note 3</v>
      </c>
      <c r="DY131" t="str">
        <v>Gold Anodized Color</v>
      </c>
      <c r="DZ131" t="str">
        <v>Green Anodized Color</v>
      </c>
      <c r="EA131" t="str">
        <v>GRIT BLAST Per Note 3</v>
      </c>
      <c r="EB131" t="str">
        <v>Grit Blast Per Note 4</v>
      </c>
      <c r="EC131" t="str">
        <v>GRIT BLAST, DWG NOTE 3</v>
      </c>
      <c r="ED131" t="str">
        <v>HEX MINOR Ø.1292</v>
      </c>
      <c r="EE131" t="str">
        <v xml:space="preserve">HEXALOBE </v>
      </c>
      <c r="EF131" t="str">
        <v>HEXALOBE FUNCTION</v>
      </c>
      <c r="EG131" t="str">
        <v>Hexalobe Minor</v>
      </c>
      <c r="EH131" t="str">
        <v>Hexalobe NV-30</v>
      </c>
      <c r="EI131" t="str">
        <v>HEXALOBE ORIENTATION</v>
      </c>
      <c r="EJ131" t="str">
        <v>Inspect per operation 30 comments</v>
      </c>
      <c r="EK131" t="str">
        <v>INT / EXT CORNERS: R.002 TO R.010</v>
      </c>
      <c r="EL131" t="str">
        <v>INT /EXT CORNERS R.05 TO R.03</v>
      </c>
      <c r="EM131" t="str">
        <v>John is a Geek</v>
      </c>
      <c r="EN131" t="str">
        <v>LASER ETCH</v>
      </c>
      <c r="EO131" t="str">
        <v>Laser Etch Per Note 7</v>
      </c>
      <c r="EP131" t="str">
        <v xml:space="preserve">LASER MARK "CE" DWG NOTE 10 </v>
      </c>
      <c r="EQ131" t="str">
        <v>Laser Mark "P1-15004-08", Per Note 3</v>
      </c>
      <c r="ER131" t="str">
        <v>Laser Mark "P2-15004-08", Per Note 3</v>
      </c>
      <c r="ES131" t="str">
        <v>Laser Mark "P3-15004-08", Per Note 3</v>
      </c>
      <c r="ET131" t="str">
        <v>Laser Mark "P4-15004-08", Per Note 3</v>
      </c>
      <c r="EU131" t="str">
        <v xml:space="preserve">LASER MARK LOGO DWG NOTE 9 </v>
      </c>
      <c r="EV131" t="str">
        <v xml:space="preserve">LASER MARK LOT NUMBER DWG NOTE 8 </v>
      </c>
      <c r="EW131" t="str">
        <v>Laser Mark Lot, Per Note 3</v>
      </c>
      <c r="EX131" t="str">
        <v xml:space="preserve">LASER MARK PART NUMBER DWG NOTE 8 </v>
      </c>
      <c r="EY131" t="str">
        <v>LASER: 13000000</v>
      </c>
      <c r="EZ131" t="str">
        <v>LASER: CE 2797</v>
      </c>
      <c r="FA131" t="str">
        <v>LASER: LOGO</v>
      </c>
      <c r="FB131" t="str">
        <v xml:space="preserve">LASER: Lot # Per RE-75-001 </v>
      </c>
      <c r="FC131" t="str">
        <v>LAST THREAD</v>
      </c>
      <c r="FD131" t="str">
        <v>LEAD .0625</v>
      </c>
      <c r="FE131" t="str">
        <v>LOGO</v>
      </c>
      <c r="FF131" t="str">
        <v>Lot (Control) Number per Note 3</v>
      </c>
      <c r="FG131" t="str">
        <v>LOT NO.</v>
      </c>
      <c r="FH131" t="str">
        <v>LOT NUMBER</v>
      </c>
      <c r="FI131" t="str">
        <v>LOT NUMBER PER NUVASIVE SOP 9002007</v>
      </c>
      <c r="FJ131" t="str">
        <v>M 4X 0.5 - 6G - 0.063R - LH</v>
      </c>
      <c r="FK131" t="str">
        <v>M4 X 0.5 - 6G - 0.063R</v>
      </c>
      <c r="FL131" t="str">
        <v>M4 X 0.5 - 6G - 0.063R - LH</v>
      </c>
      <c r="FM131" t="str">
        <v>M4.5 X .75 6g</v>
      </c>
      <c r="FN131" t="str">
        <v>M4.5 X 0.75 6g</v>
      </c>
      <c r="FO131" t="str">
        <v>M5x0.8-6g</v>
      </c>
      <c r="FP131" t="str">
        <v xml:space="preserve">M5x0.8-6g </v>
      </c>
      <c r="FQ131" t="str">
        <v>M6 X .75 6g</v>
      </c>
      <c r="FR131" t="str">
        <v>M6 X 0.75-6g</v>
      </c>
      <c r="FS131" t="str">
        <v>M6 X0.75 - 6g</v>
      </c>
      <c r="FT131" t="str">
        <v>M6X0.75 - 6H</v>
      </c>
      <c r="FU131" t="str">
        <v>M7 X 1.00 6g THREAD</v>
      </c>
      <c r="FV131" t="str">
        <v>M7X1.00 6g THREAD</v>
      </c>
      <c r="FW131" t="str">
        <v>M7X1.00 6h THREAD</v>
      </c>
      <c r="FX131" t="str">
        <v>Magenta Anodized Color</v>
      </c>
      <c r="FY131" t="str">
        <v>MAJOR Ø .380</v>
      </c>
      <c r="FZ131" t="str">
        <v>MAJORØ</v>
      </c>
      <c r="GA131" t="str">
        <v>MATT FINISH Per Note 3</v>
      </c>
      <c r="GB131" t="str">
        <v>MATT FINISH Per Traveler</v>
      </c>
      <c r="GC131" t="str">
        <v>MATTE FINISH</v>
      </c>
      <c r="GD131" t="str">
        <v>MATTE FINISH DWG NOTE 3</v>
      </c>
      <c r="GE131" t="str">
        <v>MATTE FINISH Note 3</v>
      </c>
      <c r="GF131" t="str">
        <v>Matte Finish Per Note 3</v>
      </c>
      <c r="GG131" t="str">
        <v>MATTE FINISH SIZE 10 GLASS BEAD</v>
      </c>
      <c r="GH131" t="str">
        <v>MAX ROOT RADIUS</v>
      </c>
      <c r="GI131" t="str">
        <v xml:space="preserve">Mill Profile Centered </v>
      </c>
      <c r="GJ131" t="str">
        <v>Minor Ø Unconstrained Check</v>
      </c>
      <c r="GK131" t="str">
        <v>MINOR Ø.1336</v>
      </c>
      <c r="GL131" t="str">
        <v>NO ANODIZE Per note 8</v>
      </c>
      <c r="GM131" t="str">
        <v>NO ANODIZE Per note 9</v>
      </c>
      <c r="GN131" t="str">
        <v>No Nicks, Scratches, Tool Marks, etc.</v>
      </c>
      <c r="GO131" t="str">
        <v>No Nicks,Scratches,Tool Marks,etc.</v>
      </c>
      <c r="GP131" t="str">
        <v>NO TOOL MARKS</v>
      </c>
      <c r="GQ131" t="str">
        <v>NOTE 3 THREAD RELIEF</v>
      </c>
      <c r="GR131" t="str">
        <v>NV-27 FUNC.</v>
      </c>
      <c r="GS131" t="str">
        <v>NV-30 DIM A</v>
      </c>
      <c r="GT131" t="str">
        <v>NV-30 DIM B</v>
      </c>
      <c r="GU131" t="str">
        <v>NV-30 DIM F</v>
      </c>
      <c r="GV131" t="str">
        <v>Ø .1250 HEX</v>
      </c>
      <c r="GW131" t="str">
        <v>Ø 9.4 MAJOR</v>
      </c>
      <c r="GX131" t="str">
        <v>Ø.096 MAX PILOT HOLE</v>
      </c>
      <c r="GY131" t="str">
        <v>Ø.125 THRU</v>
      </c>
      <c r="GZ131" t="str">
        <v>Ø.205 COUNTERSINK</v>
      </c>
      <c r="HA131" t="str">
        <v>Ø.260 T.S.C.</v>
      </c>
      <c r="HB131" t="str">
        <v>Ø.500 BASIC</v>
      </c>
      <c r="HC131" t="str">
        <v xml:space="preserve">OVAL CENTERED </v>
      </c>
      <c r="HD131" t="str">
        <v>PART NO. 15100</v>
      </c>
      <c r="HE131" t="str">
        <v>PART NUMBER 13100000</v>
      </c>
      <c r="HF131" t="str">
        <v>PART NUMBER 13600000</v>
      </c>
      <c r="HG131" t="str">
        <v>Part Number per Note 3</v>
      </c>
      <c r="HH131" t="str">
        <v>PD 5/16-18 UNC 2A</v>
      </c>
      <c r="HI131" t="str">
        <v>Perp.|0.05|A|</v>
      </c>
      <c r="HJ131" t="str">
        <v>PILOT THRU HOLE PRESENT</v>
      </c>
      <c r="HK131" t="str">
        <v>PITCH .060</v>
      </c>
      <c r="HL131" t="str">
        <v>Profile |.001|A|</v>
      </c>
      <c r="HM131" t="str">
        <v>Profile |.0015 | A | X-Y</v>
      </c>
      <c r="HN131" t="str">
        <v>Profile |.002| |A|B| X-Y</v>
      </c>
      <c r="HO131" t="str">
        <v>Profile |.002|A|B|</v>
      </c>
      <c r="HP131" t="str">
        <v>Profile |.002|A|B| X-Y</v>
      </c>
      <c r="HQ131" t="str">
        <v>Profile:|010|A|B|C|</v>
      </c>
      <c r="HR131" t="str">
        <v>Profile| .002| A|B|</v>
      </c>
      <c r="HS131" t="str">
        <v>Profile|.001|</v>
      </c>
      <c r="HT131" t="str">
        <v>Profile|.001|A|</v>
      </c>
      <c r="HU131" t="str">
        <v>Profile|.001|A|B|</v>
      </c>
      <c r="HV131" t="str">
        <v xml:space="preserve">Profile|.001|A|B| A&lt;-&gt;B </v>
      </c>
      <c r="HW131" t="str">
        <v>Profile|.001|A|B| C&lt;-&gt;D</v>
      </c>
      <c r="HX131" t="str">
        <v>Profile|.001|A|B| L-M</v>
      </c>
      <c r="HY131" t="str">
        <v>Profile|.001|A|B| P-Q</v>
      </c>
      <c r="HZ131" t="str">
        <v>Profile|.001|A|B|C&lt;-&gt;D</v>
      </c>
      <c r="IA131" t="str">
        <v>Profile|.001|A|C&lt;--&gt;D</v>
      </c>
      <c r="IB131" t="str">
        <v>Profile|.001|A|UNILATERAL</v>
      </c>
      <c r="IC131" t="str">
        <v>Profile|.001|C|</v>
      </c>
      <c r="ID131" t="str">
        <v>Profile|.0012|D1|</v>
      </c>
      <c r="IE131" t="str">
        <v>Profile|.0015| A-B UNI.</v>
      </c>
      <c r="IF131" t="str">
        <v>Profile|.0015| UNI.</v>
      </c>
      <c r="IG131" t="str">
        <v>Profile|.0015|A| X-Y</v>
      </c>
      <c r="IH131" t="str">
        <v>Profile|.0015|E|F|</v>
      </c>
      <c r="II131" t="str">
        <v>Profile|.0016|B|D|</v>
      </c>
      <c r="IJ131" t="str">
        <v>Profile|.002(U).000|A|</v>
      </c>
      <c r="IK131" t="str">
        <v>Profile|.002|</v>
      </c>
      <c r="IL131" t="str">
        <v>Profile|.002|A</v>
      </c>
      <c r="IM131" t="str">
        <v>Profile|.002|A|</v>
      </c>
      <c r="IN131" t="str">
        <v>Profile|.002|A|B|</v>
      </c>
      <c r="IO131" t="str">
        <v xml:space="preserve">Profile|.002|A|B| A&lt;-&gt;B </v>
      </c>
      <c r="IP131" t="str">
        <v>Profile|.002|A|B| C&lt;-&gt;D</v>
      </c>
      <c r="IQ131" t="str">
        <v>Profile|.002|A|B| X-Y</v>
      </c>
      <c r="IR131" t="str">
        <v>Profile|.002|A|B|C|X-Y</v>
      </c>
      <c r="IS131" t="str">
        <v>Profile|.002|A|B|X&lt;--&gt;Y</v>
      </c>
      <c r="IT131" t="str">
        <v>Profile|.002|A|B|X-Y</v>
      </c>
      <c r="IU131" t="str">
        <v>Profile|.002|A|C|</v>
      </c>
      <c r="IV131" t="str">
        <v>Profile|.002|C|A|</v>
      </c>
      <c r="IW131" t="str">
        <v>Profile|.002|C|B|</v>
      </c>
      <c r="IX131" t="str">
        <v>Profile|.0020|</v>
      </c>
      <c r="IY131" t="str">
        <v>Profile|.003|A|</v>
      </c>
      <c r="IZ131" t="str">
        <v>Profile|.003|A|B|C| Uni.</v>
      </c>
      <c r="JA131" t="str">
        <v>Profile|.003|E|F|</v>
      </c>
      <c r="JB131" t="str">
        <v>Profile|.004(U) .003|A|B|C|</v>
      </c>
      <c r="JC131" t="str">
        <v>Profile|.004|A| UNI.</v>
      </c>
      <c r="JD131" t="str">
        <v>Profile|.005|A|C|</v>
      </c>
      <c r="JE131" t="str">
        <v>Profile|.005|A|C|A&lt;--&gt;B, C&lt;--&gt;D</v>
      </c>
      <c r="JF131" t="str">
        <v>Profile|.005|A|D| A-B UNI.</v>
      </c>
      <c r="JG131" t="str">
        <v>Profile|.005|A|D| UNI.</v>
      </c>
      <c r="JH131" t="str">
        <v>Profile|.010|A|B|</v>
      </c>
      <c r="JI131" t="str">
        <v>Profile|.010|A|B|C|</v>
      </c>
      <c r="JJ131" t="str">
        <v>Profile|.03|A|</v>
      </c>
      <c r="JK131" t="str">
        <v>Profile|.05|A|B|</v>
      </c>
      <c r="JL131" t="str">
        <v>Profile|0.03|</v>
      </c>
      <c r="JM131" t="str">
        <v>Profile|0.03|A|</v>
      </c>
      <c r="JN131" t="str">
        <v>Profile|0.03|A|B|</v>
      </c>
      <c r="JO131" t="str">
        <v>Profile|0.05{A|C|</v>
      </c>
      <c r="JP131" t="str">
        <v>Profile|0.05|A|B|</v>
      </c>
      <c r="JQ131" t="str">
        <v>Profile|0.05|E|</v>
      </c>
      <c r="JR131" t="str">
        <v>Profile|0.05|E|F|</v>
      </c>
      <c r="JS131" t="str">
        <v>Profile|0.06|A|C|</v>
      </c>
      <c r="JT131" t="str">
        <v>Profile|0.1|A|A|</v>
      </c>
      <c r="JU131" t="str">
        <v>Profile|0.1|D1|</v>
      </c>
      <c r="JV131" t="str">
        <v>Profile|A|B|C|</v>
      </c>
      <c r="JW131" t="str">
        <v>Proile|.002|A|B|J-K</v>
      </c>
      <c r="JX131" t="str">
        <v>P-Thread Form</v>
      </c>
      <c r="JY131" t="str">
        <v>R  FULL RADIUS</v>
      </c>
      <c r="JZ131" t="str">
        <v>R.001/.006</v>
      </c>
      <c r="KA131" t="str">
        <v>R.003 MAX</v>
      </c>
      <c r="KB131" t="str">
        <v>R.005 MAX</v>
      </c>
      <c r="KC131" t="str">
        <v>R.030</v>
      </c>
      <c r="KD131" t="str">
        <v>R.25 MAX</v>
      </c>
      <c r="KE131" t="str">
        <v>R1.33 BASIC</v>
      </c>
      <c r="KF131" t="str">
        <v>R3.3</v>
      </c>
      <c r="KG131" t="str">
        <v>Ra 1.6 MAX</v>
      </c>
      <c r="KH131" t="str">
        <v>RAD @ FACE &amp; OD CHAMFER</v>
      </c>
      <c r="KI131" t="str">
        <v>RAD. @ ID &amp; BACK FACE</v>
      </c>
      <c r="KJ131" t="str">
        <v>RAD. @ OD &amp; BACK FACE</v>
      </c>
      <c r="KK131" t="str">
        <v>REMOVE SHRP EDGES .005 MAX</v>
      </c>
      <c r="KL131" t="str">
        <v>ROD SLOT CENTERED</v>
      </c>
      <c r="KM131" t="str">
        <v>SHARP OKAY</v>
      </c>
      <c r="KN131" t="str">
        <v>Slot Centered</v>
      </c>
      <c r="KO131" t="str">
        <v>SLOT WIDTH</v>
      </c>
      <c r="KP131" t="str">
        <v>Surface Finish Per Note 1</v>
      </c>
      <c r="KQ131" t="str">
        <v>Symmerty Balloon A_6</v>
      </c>
      <c r="KR131" t="str">
        <v>T27 HEXALOBE Per Note 1</v>
      </c>
      <c r="KS131" t="str">
        <v>T27 TORX</v>
      </c>
      <c r="KT131" t="str">
        <v>THRD DEPTH</v>
      </c>
      <c r="KU131" t="str">
        <v>Thread Form Per Note 3</v>
      </c>
      <c r="KV131" t="str">
        <v>THREAD INTO ROD SLOT</v>
      </c>
      <c r="KW131" t="str">
        <v>Thread Timed Print Note 6</v>
      </c>
      <c r="KX131" t="str">
        <v>TOOL MISMATCH PERMISSIBLE</v>
      </c>
      <c r="KY131" t="str">
        <v>Tot. Runout|Ø.002|C|</v>
      </c>
      <c r="KZ131" t="str">
        <v>Total Runout|.002|E|</v>
      </c>
      <c r="LA131" t="str">
        <v>TRIPLE LEAD THREAD</v>
      </c>
      <c r="LB131" t="str">
        <v>True Pos. |.001 (M)|A|</v>
      </c>
      <c r="LC131" t="str">
        <v>True Pos. |.002(M)|A|B|</v>
      </c>
      <c r="LD131" t="str">
        <v>True Pos. |.002|</v>
      </c>
      <c r="LE131" t="str">
        <v>True Pos. |.002|A|</v>
      </c>
      <c r="LF131" t="str">
        <v>True Pos. |.002|A|B|</v>
      </c>
      <c r="LG131" t="str">
        <v>True Pos. |.004|A|C|B|</v>
      </c>
      <c r="LH131" t="str">
        <v>True Pos. |.005(M)|A|B|</v>
      </c>
      <c r="LI131" t="str">
        <v>True Pos.|.000(L)|A|D|</v>
      </c>
      <c r="LJ131" t="str">
        <v>True Pos.|.000(M)|A|</v>
      </c>
      <c r="LK131" t="str">
        <v>True Pos.|.001(M)|A|</v>
      </c>
      <c r="LL131" t="str">
        <v>True Pos.|.001|B|</v>
      </c>
      <c r="LM131" t="str">
        <v>True Pos.|.001|E|</v>
      </c>
      <c r="LN131" t="str">
        <v>True Pos.|.002|A|</v>
      </c>
      <c r="LO131" t="str">
        <v>True Pos.|.002|B|</v>
      </c>
      <c r="LP131" t="str">
        <v>True Pos.|.002|C|</v>
      </c>
      <c r="LQ131" t="str">
        <v>True Pos.|.002|D1|</v>
      </c>
      <c r="LR131" t="str">
        <v>True Pos.|.002|D1|D2|</v>
      </c>
      <c r="LS131" t="str">
        <v>True Pos.|.05|A|</v>
      </c>
      <c r="LT131" t="str">
        <v>True Pos.|.1|A|B|C|</v>
      </c>
      <c r="LU131" t="str">
        <v>True Pos.|.13|A</v>
      </c>
      <c r="LV131" t="str">
        <v>True Pos.|0.05|A|</v>
      </c>
      <c r="LW131" t="str">
        <v>True Pos.|0.1|A|B|C|</v>
      </c>
      <c r="LX131" t="str">
        <v>True Pos.|0.13|A|</v>
      </c>
      <c r="LY131" t="str">
        <v>True Pos.|Ø.000(M)|A|</v>
      </c>
      <c r="LZ131" t="str">
        <v>True Pos.|Ø.000(M)|B|</v>
      </c>
      <c r="MA131" t="str">
        <v>True Pos.|Ø.001(M)|A(M)|</v>
      </c>
      <c r="MB131" t="str">
        <v>True Pos.|Ø.001(M)|A|</v>
      </c>
      <c r="MC131" t="str">
        <v>True Pos.|Ø.001|A|</v>
      </c>
      <c r="MD131" t="str">
        <v>True Pos.|Ø.001|C|</v>
      </c>
      <c r="ME131" t="str">
        <v>True Pos.|Ø.002(S)|A(S)|</v>
      </c>
      <c r="MF131" t="str">
        <v>True Pos.|Ø.002|A|</v>
      </c>
      <c r="MG131" t="str">
        <v>True Pos.|Ø.002|B|</v>
      </c>
      <c r="MH131" t="str">
        <v>True Pos.|Ø.002|C|</v>
      </c>
      <c r="MI131" t="str">
        <v>True Pos.|Ø.03(M)|A|</v>
      </c>
      <c r="MJ131" t="str">
        <v>True Pos.|Ø0.03(M)|A|</v>
      </c>
      <c r="MK131" t="str">
        <v>True Pos.|Ø0.05(L)|D|B|</v>
      </c>
      <c r="ML131" t="str">
        <v>True Pos.|Ø0.05|A|</v>
      </c>
      <c r="MM131" t="str">
        <v>True Pos.|Ø0.05|D|</v>
      </c>
      <c r="MN131" t="str">
        <v>True Pos.|Ø0.05|E|</v>
      </c>
      <c r="MO131" t="str">
        <v>True Pos.|Ø0.05|E|B|</v>
      </c>
      <c r="MP131" t="str">
        <v>True Pos.|SØ0.03|C|B|</v>
      </c>
      <c r="MQ131" t="str">
        <v>True Position|.002|A|B|</v>
      </c>
      <c r="MR131" t="str">
        <v>True. Pos.|Ø.001(M)|A|</v>
      </c>
      <c r="MS131" t="str">
        <v>True. Pps.|0.05|A|</v>
      </c>
      <c r="MT131" t="str">
        <v>Tumble Per Note 1</v>
      </c>
      <c r="MU131" t="str">
        <v>Tumble Per Note 2</v>
      </c>
    </row>
    <row r="132" spans="1:359">
      <c r="A132" t="s">
        <v>1199</v>
      </c>
      <c r="C132" s="74" t="str" cm="1">
        <f t="array" ref="C132:MU132">TRANSPOSE(_xlfn._xlws.SORT(_xlfn._xlws.FILTER($A$2:$A$499,ISNUMBER(SEARCH('Prt. Lib. &amp; Routine, Table'!L139,$A$2:$A$499)),"not found")))</f>
        <v>.0015 T.I.R. MAX</v>
      </c>
      <c r="D132" t="str">
        <v>.002 MAX ROOT RADIUS</v>
      </c>
      <c r="E132" t="str">
        <v>.012 BLUNT END</v>
      </c>
      <c r="F132" t="str">
        <v>.015 MAX</v>
      </c>
      <c r="G132" t="str">
        <v>.016 T.S.C.</v>
      </c>
      <c r="H132" t="str">
        <v>.017 BASIC</v>
      </c>
      <c r="I132" t="str">
        <v>.021 PITCH</v>
      </c>
      <c r="J132" t="str">
        <v>.022 BLUNT START</v>
      </c>
      <c r="K132" t="str">
        <v>.025 BASIC</v>
      </c>
      <c r="L132" t="str">
        <v>.035 BASIC</v>
      </c>
      <c r="M132" t="str">
        <v>.043 T.S.C</v>
      </c>
      <c r="N132" t="str">
        <v>.053 T.S.C.</v>
      </c>
      <c r="O132" t="str">
        <v>.060 HEX DEPTH</v>
      </c>
      <c r="P132" t="str">
        <v>.060 PITCH</v>
      </c>
      <c r="Q132" t="str">
        <v>.061 BASIC</v>
      </c>
      <c r="R132" t="str">
        <v>.07 HEX</v>
      </c>
      <c r="S132" t="str">
        <v>.070 HEX DEPTH</v>
      </c>
      <c r="T132" t="str">
        <v>.082 DRILL</v>
      </c>
      <c r="U132" t="str">
        <v>.082 DRILL DEPTH</v>
      </c>
      <c r="V132" t="str">
        <v>.094 HEX</v>
      </c>
      <c r="W132" t="str">
        <v>.115 T.S.C.</v>
      </c>
      <c r="X132" t="str">
        <v>.1195 / .1243 MAJOR DIAMETER</v>
      </c>
      <c r="Y132" t="str">
        <v>.1250 HEX</v>
      </c>
      <c r="Z132" t="str">
        <v>.157 MINOR DIAMETER</v>
      </c>
      <c r="AA132" t="str">
        <v>.172 FULL THD DEPTH</v>
      </c>
      <c r="AB132" t="str">
        <v>.172 MAJOR DIAMETER</v>
      </c>
      <c r="AC132" t="str">
        <v>.180 MIN DEPTH FULL THRD</v>
      </c>
      <c r="AD132" t="str">
        <v>.183 Ceter Line Thread Dwell</v>
      </c>
      <c r="AE132" t="str">
        <v>.208 MAX THRD DEPTH</v>
      </c>
      <c r="AF132" t="str">
        <v>.218 BOTTOM HALF OF SLOT</v>
      </c>
      <c r="AG132" t="str">
        <v>.261 BASIC</v>
      </c>
      <c r="AH132" t="str">
        <v>.314 T.S.C.</v>
      </c>
      <c r="AI132" t="str">
        <v>.315 BASIC</v>
      </c>
      <c r="AJ132" t="str">
        <v>.329 MINOR Ø</v>
      </c>
      <c r="AK132" t="str">
        <v>.330 BASIC</v>
      </c>
      <c r="AL132" t="str">
        <v>.35 TO TANGENT POINT</v>
      </c>
      <c r="AM132" t="str">
        <v>.375 MAJOR Ø</v>
      </c>
      <c r="AN132" t="str">
        <v>.390 BASIC</v>
      </c>
      <c r="AO132" t="str">
        <v>.440 BASIC</v>
      </c>
      <c r="AP132" t="str">
        <v>.64/.96 HIGH=Pass</v>
      </c>
      <c r="AQ132" t="str">
        <v>0.012 MAX</v>
      </c>
      <c r="AR132" t="str">
        <v>0.015 MAX</v>
      </c>
      <c r="AS132" t="str">
        <v>0.05 Per Note 2</v>
      </c>
      <c r="AT132" t="str">
        <v>0.500 PULLOUT ZONE</v>
      </c>
      <c r="AU132" t="str">
        <v>10-32 UNF-2A</v>
      </c>
      <c r="AV132" t="str">
        <v>12-28 UNF-2B</v>
      </c>
      <c r="AW132" t="str">
        <v>2.87 BASIC</v>
      </c>
      <c r="AX132" t="str">
        <v>2-56 UNC 2B 2 STARTS</v>
      </c>
      <c r="AY132" t="str">
        <v>3 LEAD THREAD</v>
      </c>
      <c r="AZ132" t="str">
        <v>32µIN Max</v>
      </c>
      <c r="BA132" t="str">
        <v>5/16"-24 UNF-2A</v>
      </c>
      <c r="BB132" t="str">
        <v>5/16-18 UNC 2A</v>
      </c>
      <c r="BC132" t="str">
        <v>5-44 UNF-2A</v>
      </c>
      <c r="BD132" t="str">
        <v>6-16µIN</v>
      </c>
      <c r="BE132" t="str">
        <v>65° BLEND</v>
      </c>
      <c r="BF132" t="str">
        <v>7.45 Top of Ball to Face</v>
      </c>
      <c r="BG132" t="str">
        <v>7/16-28 UNEF 2B</v>
      </c>
      <c r="BH132" t="str">
        <v>7/16-28-UNEF-2A</v>
      </c>
      <c r="BI132" t="str">
        <v>Alignment Per Note 3</v>
      </c>
      <c r="BJ132" t="str">
        <v>ANODIZE (SEE CHART)</v>
      </c>
      <c r="BK132" t="str">
        <v>ANODIZE AQUA Per Note 3</v>
      </c>
      <c r="BL132" t="str">
        <v>ANODIZE BOTTOM PORTION</v>
      </c>
      <c r="BM132" t="str">
        <v>ANODIZE COLOR AQUA</v>
      </c>
      <c r="BN132" t="str">
        <v>ANODIZE COLOR GREEN DWG NOTE 4</v>
      </c>
      <c r="BO132" t="str">
        <v>ANODIZE COLOR LIGHT BLUE</v>
      </c>
      <c r="BP132" t="str">
        <v>ANODIZE GREEN Per Note 2</v>
      </c>
      <c r="BQ132" t="str">
        <v>ANODIZE GREY, Per Note 1</v>
      </c>
      <c r="BR132" t="str">
        <v>ANODIZE MAGENTA</v>
      </c>
      <c r="BS132" t="str">
        <v>Anodize Per note 3</v>
      </c>
      <c r="BT132" t="str">
        <v>Anodize Per Note 4</v>
      </c>
      <c r="BU132" t="str">
        <v>ANODIZE SEAFOAM</v>
      </c>
      <c r="BV132" t="str">
        <v>Balloon 11 Symmetry</v>
      </c>
      <c r="BW132" t="str">
        <v>Balloon 12 Symmetry</v>
      </c>
      <c r="BX132" t="str">
        <v>Balloon 13 Hole Centered</v>
      </c>
      <c r="BY132" t="str">
        <v>Balloon 13 Symmerty</v>
      </c>
      <c r="BZ132" t="str">
        <v>Balloon 2 Symmetry</v>
      </c>
      <c r="CA132" t="str">
        <v>Balloon 21 CENTERED</v>
      </c>
      <c r="CB132" t="str">
        <v>Balloon 29 Symmetry</v>
      </c>
      <c r="CC132" t="str">
        <v>Balloon 3 Symmetry</v>
      </c>
      <c r="CD132" t="str">
        <v>Balloon 4 Symmetry</v>
      </c>
      <c r="CE132" t="str">
        <v>Balloon 5 blend to SØ .340</v>
      </c>
      <c r="CF132" t="str">
        <v>Balloon 5 Symmetry</v>
      </c>
      <c r="CG132" t="str">
        <v>Balloon 6 Centered</v>
      </c>
      <c r="CH132" t="str">
        <v>Balloon 9 Function Check</v>
      </c>
      <c r="CI132" t="str">
        <v>Balloon 9 Symmerty</v>
      </c>
      <c r="CJ132" t="str">
        <v>Balloons 2 &amp; 17 Symmetry |.001|A|</v>
      </c>
      <c r="CK132" t="str">
        <v>Basic Ø 3.6</v>
      </c>
      <c r="CL132" t="str">
        <v>BEAD BLAST</v>
      </c>
      <c r="CM132" t="str">
        <v>BLAST ALUMINUM OXIDE</v>
      </c>
      <c r="CN132" t="str">
        <v>Blast Note 2</v>
      </c>
      <c r="CO132" t="str">
        <v xml:space="preserve">BLAST Per Note 1 </v>
      </c>
      <c r="CP132" t="str">
        <v>BLAST Per Note 2</v>
      </c>
      <c r="CQ132" t="str">
        <v>BLAST Per Note 3</v>
      </c>
      <c r="CR132" t="str">
        <v>BLAST Per Note 4</v>
      </c>
      <c r="CS132" t="str">
        <v>BLAST Per Note 8</v>
      </c>
      <c r="CT132" t="str">
        <v>BLAST Per Traveler, MATT FINISH</v>
      </c>
      <c r="CU132" t="str">
        <v>BLAST WITH 16 GRIT ALUMINUM OXIDE</v>
      </c>
      <c r="CV132" t="str">
        <v>BLAST, Uniform Finish Per Note 3</v>
      </c>
      <c r="CW132" t="str">
        <v>BREAK EDGE</v>
      </c>
      <c r="CX132" t="str">
        <v>BREAK EDGE .014</v>
      </c>
      <c r="CY132" t="str">
        <v>BREAK EDGES Note 2</v>
      </c>
      <c r="CZ132" t="str">
        <v>BREAK SHARP Per Note 1</v>
      </c>
      <c r="DA132" t="str">
        <v>BREAK SHARPS Per Note 1</v>
      </c>
      <c r="DB132" t="str">
        <v>CE 2729</v>
      </c>
      <c r="DC132" t="str">
        <v>CE Logo per Note 3</v>
      </c>
      <c r="DD132" t="str">
        <v>CE MARK</v>
      </c>
      <c r="DE132" t="str">
        <v>Chips/Debris Removed</v>
      </c>
      <c r="DF132" t="str">
        <v>Coat Per Note 2</v>
      </c>
      <c r="DG132" t="str">
        <v>C-Sink Ø .155</v>
      </c>
      <c r="DH132" t="str">
        <v>C-Sink Ø5.2</v>
      </c>
      <c r="DI132" t="str">
        <v>Deburred</v>
      </c>
      <c r="DJ132" t="str">
        <v>DIM "A" NoGo</v>
      </c>
      <c r="DK132" t="str">
        <v>DIM "A" NoGo Hexalobe</v>
      </c>
      <c r="DL132" t="str">
        <v>EDGE BREAK</v>
      </c>
      <c r="DM132" t="str">
        <v>EDGE BREAK MIN R.004, MAX R.010</v>
      </c>
      <c r="DN132" t="str">
        <v>Edge Break per Note 1</v>
      </c>
      <c r="DO132" t="str">
        <v>ELECTROPOLISH Per Note 1</v>
      </c>
      <c r="DP132" t="str">
        <v>Finish Per Note 3</v>
      </c>
      <c r="DQ132" t="str">
        <v>FLUTE POSITION Per Note 3</v>
      </c>
      <c r="DR132" t="str">
        <v>FULL R</v>
      </c>
      <c r="DS132" t="str">
        <v>FULL RADIUS</v>
      </c>
      <c r="DT132" t="str">
        <v xml:space="preserve">FULL RADIUS </v>
      </c>
      <c r="DU132" t="str">
        <v>Function Check  (.2340 .2360 FULL)</v>
      </c>
      <c r="DV132" t="str">
        <v>FUNCTIONAL  HEXALOBE</v>
      </c>
      <c r="DW132" t="str">
        <v>GLASS BEAD Per Note 3</v>
      </c>
      <c r="DX132" t="str">
        <v>Globus Logo per Note 3</v>
      </c>
      <c r="DY132" t="str">
        <v>Gold Anodized Color</v>
      </c>
      <c r="DZ132" t="str">
        <v>Green Anodized Color</v>
      </c>
      <c r="EA132" t="str">
        <v>GRIT BLAST Per Note 3</v>
      </c>
      <c r="EB132" t="str">
        <v>Grit Blast Per Note 4</v>
      </c>
      <c r="EC132" t="str">
        <v>GRIT BLAST, DWG NOTE 3</v>
      </c>
      <c r="ED132" t="str">
        <v>HEX MINOR Ø.1292</v>
      </c>
      <c r="EE132" t="str">
        <v xml:space="preserve">HEXALOBE </v>
      </c>
      <c r="EF132" t="str">
        <v>HEXALOBE FUNCTION</v>
      </c>
      <c r="EG132" t="str">
        <v>Hexalobe Minor</v>
      </c>
      <c r="EH132" t="str">
        <v>Hexalobe NV-30</v>
      </c>
      <c r="EI132" t="str">
        <v>HEXALOBE ORIENTATION</v>
      </c>
      <c r="EJ132" t="str">
        <v>Inspect per operation 30 comments</v>
      </c>
      <c r="EK132" t="str">
        <v>INT / EXT CORNERS: R.002 TO R.010</v>
      </c>
      <c r="EL132" t="str">
        <v>INT /EXT CORNERS R.05 TO R.03</v>
      </c>
      <c r="EM132" t="str">
        <v>John is a Geek</v>
      </c>
      <c r="EN132" t="str">
        <v>LASER ETCH</v>
      </c>
      <c r="EO132" t="str">
        <v>Laser Etch Per Note 7</v>
      </c>
      <c r="EP132" t="str">
        <v xml:space="preserve">LASER MARK "CE" DWG NOTE 10 </v>
      </c>
      <c r="EQ132" t="str">
        <v>Laser Mark "P1-15004-08", Per Note 3</v>
      </c>
      <c r="ER132" t="str">
        <v>Laser Mark "P2-15004-08", Per Note 3</v>
      </c>
      <c r="ES132" t="str">
        <v>Laser Mark "P3-15004-08", Per Note 3</v>
      </c>
      <c r="ET132" t="str">
        <v>Laser Mark "P4-15004-08", Per Note 3</v>
      </c>
      <c r="EU132" t="str">
        <v xml:space="preserve">LASER MARK LOGO DWG NOTE 9 </v>
      </c>
      <c r="EV132" t="str">
        <v xml:space="preserve">LASER MARK LOT NUMBER DWG NOTE 8 </v>
      </c>
      <c r="EW132" t="str">
        <v>Laser Mark Lot, Per Note 3</v>
      </c>
      <c r="EX132" t="str">
        <v xml:space="preserve">LASER MARK PART NUMBER DWG NOTE 8 </v>
      </c>
      <c r="EY132" t="str">
        <v>LASER: 13000000</v>
      </c>
      <c r="EZ132" t="str">
        <v>LASER: CE 2797</v>
      </c>
      <c r="FA132" t="str">
        <v>LASER: LOGO</v>
      </c>
      <c r="FB132" t="str">
        <v xml:space="preserve">LASER: Lot # Per RE-75-001 </v>
      </c>
      <c r="FC132" t="str">
        <v>LAST THREAD</v>
      </c>
      <c r="FD132" t="str">
        <v>LEAD .0625</v>
      </c>
      <c r="FE132" t="str">
        <v>LOGO</v>
      </c>
      <c r="FF132" t="str">
        <v>Lot (Control) Number per Note 3</v>
      </c>
      <c r="FG132" t="str">
        <v>LOT NO.</v>
      </c>
      <c r="FH132" t="str">
        <v>LOT NUMBER</v>
      </c>
      <c r="FI132" t="str">
        <v>LOT NUMBER PER NUVASIVE SOP 9002007</v>
      </c>
      <c r="FJ132" t="str">
        <v>M 4X 0.5 - 6G - 0.063R - LH</v>
      </c>
      <c r="FK132" t="str">
        <v>M4 X 0.5 - 6G - 0.063R</v>
      </c>
      <c r="FL132" t="str">
        <v>M4 X 0.5 - 6G - 0.063R - LH</v>
      </c>
      <c r="FM132" t="str">
        <v>M4.5 X .75 6g</v>
      </c>
      <c r="FN132" t="str">
        <v>M4.5 X 0.75 6g</v>
      </c>
      <c r="FO132" t="str">
        <v>M5x0.8-6g</v>
      </c>
      <c r="FP132" t="str">
        <v xml:space="preserve">M5x0.8-6g </v>
      </c>
      <c r="FQ132" t="str">
        <v>M6 X .75 6g</v>
      </c>
      <c r="FR132" t="str">
        <v>M6 X 0.75-6g</v>
      </c>
      <c r="FS132" t="str">
        <v>M6 X0.75 - 6g</v>
      </c>
      <c r="FT132" t="str">
        <v>M6X0.75 - 6H</v>
      </c>
      <c r="FU132" t="str">
        <v>M7 X 1.00 6g THREAD</v>
      </c>
      <c r="FV132" t="str">
        <v>M7X1.00 6g THREAD</v>
      </c>
      <c r="FW132" t="str">
        <v>M7X1.00 6h THREAD</v>
      </c>
      <c r="FX132" t="str">
        <v>Magenta Anodized Color</v>
      </c>
      <c r="FY132" t="str">
        <v>MAJOR Ø .380</v>
      </c>
      <c r="FZ132" t="str">
        <v>MAJORØ</v>
      </c>
      <c r="GA132" t="str">
        <v>MATT FINISH Per Note 3</v>
      </c>
      <c r="GB132" t="str">
        <v>MATT FINISH Per Traveler</v>
      </c>
      <c r="GC132" t="str">
        <v>MATTE FINISH</v>
      </c>
      <c r="GD132" t="str">
        <v>MATTE FINISH DWG NOTE 3</v>
      </c>
      <c r="GE132" t="str">
        <v>MATTE FINISH Note 3</v>
      </c>
      <c r="GF132" t="str">
        <v>Matte Finish Per Note 3</v>
      </c>
      <c r="GG132" t="str">
        <v>MATTE FINISH SIZE 10 GLASS BEAD</v>
      </c>
      <c r="GH132" t="str">
        <v>MAX ROOT RADIUS</v>
      </c>
      <c r="GI132" t="str">
        <v xml:space="preserve">Mill Profile Centered </v>
      </c>
      <c r="GJ132" t="str">
        <v>Minor Ø Unconstrained Check</v>
      </c>
      <c r="GK132" t="str">
        <v>MINOR Ø.1336</v>
      </c>
      <c r="GL132" t="str">
        <v>NO ANODIZE Per note 8</v>
      </c>
      <c r="GM132" t="str">
        <v>NO ANODIZE Per note 9</v>
      </c>
      <c r="GN132" t="str">
        <v>No Nicks, Scratches, Tool Marks, etc.</v>
      </c>
      <c r="GO132" t="str">
        <v>No Nicks,Scratches,Tool Marks,etc.</v>
      </c>
      <c r="GP132" t="str">
        <v>NO TOOL MARKS</v>
      </c>
      <c r="GQ132" t="str">
        <v>NOTE 3 THREAD RELIEF</v>
      </c>
      <c r="GR132" t="str">
        <v>NV-27 FUNC.</v>
      </c>
      <c r="GS132" t="str">
        <v>NV-30 DIM A</v>
      </c>
      <c r="GT132" t="str">
        <v>NV-30 DIM B</v>
      </c>
      <c r="GU132" t="str">
        <v>NV-30 DIM F</v>
      </c>
      <c r="GV132" t="str">
        <v>Ø .1250 HEX</v>
      </c>
      <c r="GW132" t="str">
        <v>Ø 9.4 MAJOR</v>
      </c>
      <c r="GX132" t="str">
        <v>Ø.096 MAX PILOT HOLE</v>
      </c>
      <c r="GY132" t="str">
        <v>Ø.125 THRU</v>
      </c>
      <c r="GZ132" t="str">
        <v>Ø.205 COUNTERSINK</v>
      </c>
      <c r="HA132" t="str">
        <v>Ø.260 T.S.C.</v>
      </c>
      <c r="HB132" t="str">
        <v>Ø.500 BASIC</v>
      </c>
      <c r="HC132" t="str">
        <v xml:space="preserve">OVAL CENTERED </v>
      </c>
      <c r="HD132" t="str">
        <v>PART NO. 15100</v>
      </c>
      <c r="HE132" t="str">
        <v>PART NUMBER 13100000</v>
      </c>
      <c r="HF132" t="str">
        <v>PART NUMBER 13600000</v>
      </c>
      <c r="HG132" t="str">
        <v>Part Number per Note 3</v>
      </c>
      <c r="HH132" t="str">
        <v>PD 5/16-18 UNC 2A</v>
      </c>
      <c r="HI132" t="str">
        <v>Perp.|0.05|A|</v>
      </c>
      <c r="HJ132" t="str">
        <v>PILOT THRU HOLE PRESENT</v>
      </c>
      <c r="HK132" t="str">
        <v>PITCH .060</v>
      </c>
      <c r="HL132" t="str">
        <v>Profile |.001|A|</v>
      </c>
      <c r="HM132" t="str">
        <v>Profile |.0015 | A | X-Y</v>
      </c>
      <c r="HN132" t="str">
        <v>Profile |.002| |A|B| X-Y</v>
      </c>
      <c r="HO132" t="str">
        <v>Profile |.002|A|B|</v>
      </c>
      <c r="HP132" t="str">
        <v>Profile |.002|A|B| X-Y</v>
      </c>
      <c r="HQ132" t="str">
        <v>Profile:|010|A|B|C|</v>
      </c>
      <c r="HR132" t="str">
        <v>Profile| .002| A|B|</v>
      </c>
      <c r="HS132" t="str">
        <v>Profile|.001|</v>
      </c>
      <c r="HT132" t="str">
        <v>Profile|.001|A|</v>
      </c>
      <c r="HU132" t="str">
        <v>Profile|.001|A|B|</v>
      </c>
      <c r="HV132" t="str">
        <v xml:space="preserve">Profile|.001|A|B| A&lt;-&gt;B </v>
      </c>
      <c r="HW132" t="str">
        <v>Profile|.001|A|B| C&lt;-&gt;D</v>
      </c>
      <c r="HX132" t="str">
        <v>Profile|.001|A|B| L-M</v>
      </c>
      <c r="HY132" t="str">
        <v>Profile|.001|A|B| P-Q</v>
      </c>
      <c r="HZ132" t="str">
        <v>Profile|.001|A|B|C&lt;-&gt;D</v>
      </c>
      <c r="IA132" t="str">
        <v>Profile|.001|A|C&lt;--&gt;D</v>
      </c>
      <c r="IB132" t="str">
        <v>Profile|.001|A|UNILATERAL</v>
      </c>
      <c r="IC132" t="str">
        <v>Profile|.001|C|</v>
      </c>
      <c r="ID132" t="str">
        <v>Profile|.0012|D1|</v>
      </c>
      <c r="IE132" t="str">
        <v>Profile|.0015| A-B UNI.</v>
      </c>
      <c r="IF132" t="str">
        <v>Profile|.0015| UNI.</v>
      </c>
      <c r="IG132" t="str">
        <v>Profile|.0015|A| X-Y</v>
      </c>
      <c r="IH132" t="str">
        <v>Profile|.0015|E|F|</v>
      </c>
      <c r="II132" t="str">
        <v>Profile|.0016|B|D|</v>
      </c>
      <c r="IJ132" t="str">
        <v>Profile|.002(U).000|A|</v>
      </c>
      <c r="IK132" t="str">
        <v>Profile|.002|</v>
      </c>
      <c r="IL132" t="str">
        <v>Profile|.002|A</v>
      </c>
      <c r="IM132" t="str">
        <v>Profile|.002|A|</v>
      </c>
      <c r="IN132" t="str">
        <v>Profile|.002|A|B|</v>
      </c>
      <c r="IO132" t="str">
        <v xml:space="preserve">Profile|.002|A|B| A&lt;-&gt;B </v>
      </c>
      <c r="IP132" t="str">
        <v>Profile|.002|A|B| C&lt;-&gt;D</v>
      </c>
      <c r="IQ132" t="str">
        <v>Profile|.002|A|B| X-Y</v>
      </c>
      <c r="IR132" t="str">
        <v>Profile|.002|A|B|C|X-Y</v>
      </c>
      <c r="IS132" t="str">
        <v>Profile|.002|A|B|X&lt;--&gt;Y</v>
      </c>
      <c r="IT132" t="str">
        <v>Profile|.002|A|B|X-Y</v>
      </c>
      <c r="IU132" t="str">
        <v>Profile|.002|A|C|</v>
      </c>
      <c r="IV132" t="str">
        <v>Profile|.002|C|A|</v>
      </c>
      <c r="IW132" t="str">
        <v>Profile|.002|C|B|</v>
      </c>
      <c r="IX132" t="str">
        <v>Profile|.0020|</v>
      </c>
      <c r="IY132" t="str">
        <v>Profile|.003|A|</v>
      </c>
      <c r="IZ132" t="str">
        <v>Profile|.003|A|B|C| Uni.</v>
      </c>
      <c r="JA132" t="str">
        <v>Profile|.003|E|F|</v>
      </c>
      <c r="JB132" t="str">
        <v>Profile|.004(U) .003|A|B|C|</v>
      </c>
      <c r="JC132" t="str">
        <v>Profile|.004|A| UNI.</v>
      </c>
      <c r="JD132" t="str">
        <v>Profile|.005|A|C|</v>
      </c>
      <c r="JE132" t="str">
        <v>Profile|.005|A|C|A&lt;--&gt;B, C&lt;--&gt;D</v>
      </c>
      <c r="JF132" t="str">
        <v>Profile|.005|A|D| A-B UNI.</v>
      </c>
      <c r="JG132" t="str">
        <v>Profile|.005|A|D| UNI.</v>
      </c>
      <c r="JH132" t="str">
        <v>Profile|.010|A|B|</v>
      </c>
      <c r="JI132" t="str">
        <v>Profile|.010|A|B|C|</v>
      </c>
      <c r="JJ132" t="str">
        <v>Profile|.03|A|</v>
      </c>
      <c r="JK132" t="str">
        <v>Profile|.05|A|B|</v>
      </c>
      <c r="JL132" t="str">
        <v>Profile|0.03|</v>
      </c>
      <c r="JM132" t="str">
        <v>Profile|0.03|A|</v>
      </c>
      <c r="JN132" t="str">
        <v>Profile|0.03|A|B|</v>
      </c>
      <c r="JO132" t="str">
        <v>Profile|0.05{A|C|</v>
      </c>
      <c r="JP132" t="str">
        <v>Profile|0.05|A|B|</v>
      </c>
      <c r="JQ132" t="str">
        <v>Profile|0.05|E|</v>
      </c>
      <c r="JR132" t="str">
        <v>Profile|0.05|E|F|</v>
      </c>
      <c r="JS132" t="str">
        <v>Profile|0.06|A|C|</v>
      </c>
      <c r="JT132" t="str">
        <v>Profile|0.1|A|A|</v>
      </c>
      <c r="JU132" t="str">
        <v>Profile|0.1|D1|</v>
      </c>
      <c r="JV132" t="str">
        <v>Profile|A|B|C|</v>
      </c>
      <c r="JW132" t="str">
        <v>Proile|.002|A|B|J-K</v>
      </c>
      <c r="JX132" t="str">
        <v>P-Thread Form</v>
      </c>
      <c r="JY132" t="str">
        <v>R  FULL RADIUS</v>
      </c>
      <c r="JZ132" t="str">
        <v>R.001/.006</v>
      </c>
      <c r="KA132" t="str">
        <v>R.003 MAX</v>
      </c>
      <c r="KB132" t="str">
        <v>R.005 MAX</v>
      </c>
      <c r="KC132" t="str">
        <v>R.030</v>
      </c>
      <c r="KD132" t="str">
        <v>R.25 MAX</v>
      </c>
      <c r="KE132" t="str">
        <v>R1.33 BASIC</v>
      </c>
      <c r="KF132" t="str">
        <v>R3.3</v>
      </c>
      <c r="KG132" t="str">
        <v>Ra 1.6 MAX</v>
      </c>
      <c r="KH132" t="str">
        <v>RAD @ FACE &amp; OD CHAMFER</v>
      </c>
      <c r="KI132" t="str">
        <v>RAD. @ ID &amp; BACK FACE</v>
      </c>
      <c r="KJ132" t="str">
        <v>RAD. @ OD &amp; BACK FACE</v>
      </c>
      <c r="KK132" t="str">
        <v>REMOVE SHRP EDGES .005 MAX</v>
      </c>
      <c r="KL132" t="str">
        <v>ROD SLOT CENTERED</v>
      </c>
      <c r="KM132" t="str">
        <v>SHARP OKAY</v>
      </c>
      <c r="KN132" t="str">
        <v>Slot Centered</v>
      </c>
      <c r="KO132" t="str">
        <v>SLOT WIDTH</v>
      </c>
      <c r="KP132" t="str">
        <v>Surface Finish Per Note 1</v>
      </c>
      <c r="KQ132" t="str">
        <v>Symmerty Balloon A_6</v>
      </c>
      <c r="KR132" t="str">
        <v>T27 HEXALOBE Per Note 1</v>
      </c>
      <c r="KS132" t="str">
        <v>T27 TORX</v>
      </c>
      <c r="KT132" t="str">
        <v>THRD DEPTH</v>
      </c>
      <c r="KU132" t="str">
        <v>Thread Form Per Note 3</v>
      </c>
      <c r="KV132" t="str">
        <v>THREAD INTO ROD SLOT</v>
      </c>
      <c r="KW132" t="str">
        <v>Thread Timed Print Note 6</v>
      </c>
      <c r="KX132" t="str">
        <v>TOOL MISMATCH PERMISSIBLE</v>
      </c>
      <c r="KY132" t="str">
        <v>Tot. Runout|Ø.002|C|</v>
      </c>
      <c r="KZ132" t="str">
        <v>Total Runout|.002|E|</v>
      </c>
      <c r="LA132" t="str">
        <v>TRIPLE LEAD THREAD</v>
      </c>
      <c r="LB132" t="str">
        <v>True Pos. |.001 (M)|A|</v>
      </c>
      <c r="LC132" t="str">
        <v>True Pos. |.002(M)|A|B|</v>
      </c>
      <c r="LD132" t="str">
        <v>True Pos. |.002|</v>
      </c>
      <c r="LE132" t="str">
        <v>True Pos. |.002|A|</v>
      </c>
      <c r="LF132" t="str">
        <v>True Pos. |.002|A|B|</v>
      </c>
      <c r="LG132" t="str">
        <v>True Pos. |.004|A|C|B|</v>
      </c>
      <c r="LH132" t="str">
        <v>True Pos. |.005(M)|A|B|</v>
      </c>
      <c r="LI132" t="str">
        <v>True Pos.|.000(L)|A|D|</v>
      </c>
      <c r="LJ132" t="str">
        <v>True Pos.|.000(M)|A|</v>
      </c>
      <c r="LK132" t="str">
        <v>True Pos.|.001(M)|A|</v>
      </c>
      <c r="LL132" t="str">
        <v>True Pos.|.001|B|</v>
      </c>
      <c r="LM132" t="str">
        <v>True Pos.|.001|E|</v>
      </c>
      <c r="LN132" t="str">
        <v>True Pos.|.002|A|</v>
      </c>
      <c r="LO132" t="str">
        <v>True Pos.|.002|B|</v>
      </c>
      <c r="LP132" t="str">
        <v>True Pos.|.002|C|</v>
      </c>
      <c r="LQ132" t="str">
        <v>True Pos.|.002|D1|</v>
      </c>
      <c r="LR132" t="str">
        <v>True Pos.|.002|D1|D2|</v>
      </c>
      <c r="LS132" t="str">
        <v>True Pos.|.05|A|</v>
      </c>
      <c r="LT132" t="str">
        <v>True Pos.|.1|A|B|C|</v>
      </c>
      <c r="LU132" t="str">
        <v>True Pos.|.13|A</v>
      </c>
      <c r="LV132" t="str">
        <v>True Pos.|0.05|A|</v>
      </c>
      <c r="LW132" t="str">
        <v>True Pos.|0.1|A|B|C|</v>
      </c>
      <c r="LX132" t="str">
        <v>True Pos.|0.13|A|</v>
      </c>
      <c r="LY132" t="str">
        <v>True Pos.|Ø.000(M)|A|</v>
      </c>
      <c r="LZ132" t="str">
        <v>True Pos.|Ø.000(M)|B|</v>
      </c>
      <c r="MA132" t="str">
        <v>True Pos.|Ø.001(M)|A(M)|</v>
      </c>
      <c r="MB132" t="str">
        <v>True Pos.|Ø.001(M)|A|</v>
      </c>
      <c r="MC132" t="str">
        <v>True Pos.|Ø.001|A|</v>
      </c>
      <c r="MD132" t="str">
        <v>True Pos.|Ø.001|C|</v>
      </c>
      <c r="ME132" t="str">
        <v>True Pos.|Ø.002(S)|A(S)|</v>
      </c>
      <c r="MF132" t="str">
        <v>True Pos.|Ø.002|A|</v>
      </c>
      <c r="MG132" t="str">
        <v>True Pos.|Ø.002|B|</v>
      </c>
      <c r="MH132" t="str">
        <v>True Pos.|Ø.002|C|</v>
      </c>
      <c r="MI132" t="str">
        <v>True Pos.|Ø.03(M)|A|</v>
      </c>
      <c r="MJ132" t="str">
        <v>True Pos.|Ø0.03(M)|A|</v>
      </c>
      <c r="MK132" t="str">
        <v>True Pos.|Ø0.05(L)|D|B|</v>
      </c>
      <c r="ML132" t="str">
        <v>True Pos.|Ø0.05|A|</v>
      </c>
      <c r="MM132" t="str">
        <v>True Pos.|Ø0.05|D|</v>
      </c>
      <c r="MN132" t="str">
        <v>True Pos.|Ø0.05|E|</v>
      </c>
      <c r="MO132" t="str">
        <v>True Pos.|Ø0.05|E|B|</v>
      </c>
      <c r="MP132" t="str">
        <v>True Pos.|SØ0.03|C|B|</v>
      </c>
      <c r="MQ132" t="str">
        <v>True Position|.002|A|B|</v>
      </c>
      <c r="MR132" t="str">
        <v>True. Pos.|Ø.001(M)|A|</v>
      </c>
      <c r="MS132" t="str">
        <v>True. Pps.|0.05|A|</v>
      </c>
      <c r="MT132" t="str">
        <v>Tumble Per Note 1</v>
      </c>
      <c r="MU132" t="str">
        <v>Tumble Per Note 2</v>
      </c>
    </row>
    <row r="133" spans="1:359">
      <c r="A133" t="s">
        <v>1013</v>
      </c>
      <c r="C133" s="74" t="str" cm="1">
        <f t="array" ref="C133:MU133">TRANSPOSE(_xlfn._xlws.SORT(_xlfn._xlws.FILTER($A$2:$A$499,ISNUMBER(SEARCH('Prt. Lib. &amp; Routine, Table'!L140,$A$2:$A$499)),"not found")))</f>
        <v>.0015 T.I.R. MAX</v>
      </c>
      <c r="D133" t="str">
        <v>.002 MAX ROOT RADIUS</v>
      </c>
      <c r="E133" t="str">
        <v>.012 BLUNT END</v>
      </c>
      <c r="F133" t="str">
        <v>.015 MAX</v>
      </c>
      <c r="G133" t="str">
        <v>.016 T.S.C.</v>
      </c>
      <c r="H133" t="str">
        <v>.017 BASIC</v>
      </c>
      <c r="I133" t="str">
        <v>.021 PITCH</v>
      </c>
      <c r="J133" t="str">
        <v>.022 BLUNT START</v>
      </c>
      <c r="K133" t="str">
        <v>.025 BASIC</v>
      </c>
      <c r="L133" t="str">
        <v>.035 BASIC</v>
      </c>
      <c r="M133" t="str">
        <v>.043 T.S.C</v>
      </c>
      <c r="N133" t="str">
        <v>.053 T.S.C.</v>
      </c>
      <c r="O133" t="str">
        <v>.060 HEX DEPTH</v>
      </c>
      <c r="P133" t="str">
        <v>.060 PITCH</v>
      </c>
      <c r="Q133" t="str">
        <v>.061 BASIC</v>
      </c>
      <c r="R133" t="str">
        <v>.07 HEX</v>
      </c>
      <c r="S133" t="str">
        <v>.070 HEX DEPTH</v>
      </c>
      <c r="T133" t="str">
        <v>.082 DRILL</v>
      </c>
      <c r="U133" t="str">
        <v>.082 DRILL DEPTH</v>
      </c>
      <c r="V133" t="str">
        <v>.094 HEX</v>
      </c>
      <c r="W133" t="str">
        <v>.115 T.S.C.</v>
      </c>
      <c r="X133" t="str">
        <v>.1195 / .1243 MAJOR DIAMETER</v>
      </c>
      <c r="Y133" t="str">
        <v>.1250 HEX</v>
      </c>
      <c r="Z133" t="str">
        <v>.157 MINOR DIAMETER</v>
      </c>
      <c r="AA133" t="str">
        <v>.172 FULL THD DEPTH</v>
      </c>
      <c r="AB133" t="str">
        <v>.172 MAJOR DIAMETER</v>
      </c>
      <c r="AC133" t="str">
        <v>.180 MIN DEPTH FULL THRD</v>
      </c>
      <c r="AD133" t="str">
        <v>.183 Ceter Line Thread Dwell</v>
      </c>
      <c r="AE133" t="str">
        <v>.208 MAX THRD DEPTH</v>
      </c>
      <c r="AF133" t="str">
        <v>.218 BOTTOM HALF OF SLOT</v>
      </c>
      <c r="AG133" t="str">
        <v>.261 BASIC</v>
      </c>
      <c r="AH133" t="str">
        <v>.314 T.S.C.</v>
      </c>
      <c r="AI133" t="str">
        <v>.315 BASIC</v>
      </c>
      <c r="AJ133" t="str">
        <v>.329 MINOR Ø</v>
      </c>
      <c r="AK133" t="str">
        <v>.330 BASIC</v>
      </c>
      <c r="AL133" t="str">
        <v>.35 TO TANGENT POINT</v>
      </c>
      <c r="AM133" t="str">
        <v>.375 MAJOR Ø</v>
      </c>
      <c r="AN133" t="str">
        <v>.390 BASIC</v>
      </c>
      <c r="AO133" t="str">
        <v>.440 BASIC</v>
      </c>
      <c r="AP133" t="str">
        <v>.64/.96 HIGH=Pass</v>
      </c>
      <c r="AQ133" t="str">
        <v>0.012 MAX</v>
      </c>
      <c r="AR133" t="str">
        <v>0.015 MAX</v>
      </c>
      <c r="AS133" t="str">
        <v>0.05 Per Note 2</v>
      </c>
      <c r="AT133" t="str">
        <v>0.500 PULLOUT ZONE</v>
      </c>
      <c r="AU133" t="str">
        <v>10-32 UNF-2A</v>
      </c>
      <c r="AV133" t="str">
        <v>12-28 UNF-2B</v>
      </c>
      <c r="AW133" t="str">
        <v>2.87 BASIC</v>
      </c>
      <c r="AX133" t="str">
        <v>2-56 UNC 2B 2 STARTS</v>
      </c>
      <c r="AY133" t="str">
        <v>3 LEAD THREAD</v>
      </c>
      <c r="AZ133" t="str">
        <v>32µIN Max</v>
      </c>
      <c r="BA133" t="str">
        <v>5/16"-24 UNF-2A</v>
      </c>
      <c r="BB133" t="str">
        <v>5/16-18 UNC 2A</v>
      </c>
      <c r="BC133" t="str">
        <v>5-44 UNF-2A</v>
      </c>
      <c r="BD133" t="str">
        <v>6-16µIN</v>
      </c>
      <c r="BE133" t="str">
        <v>65° BLEND</v>
      </c>
      <c r="BF133" t="str">
        <v>7.45 Top of Ball to Face</v>
      </c>
      <c r="BG133" t="str">
        <v>7/16-28 UNEF 2B</v>
      </c>
      <c r="BH133" t="str">
        <v>7/16-28-UNEF-2A</v>
      </c>
      <c r="BI133" t="str">
        <v>Alignment Per Note 3</v>
      </c>
      <c r="BJ133" t="str">
        <v>ANODIZE (SEE CHART)</v>
      </c>
      <c r="BK133" t="str">
        <v>ANODIZE AQUA Per Note 3</v>
      </c>
      <c r="BL133" t="str">
        <v>ANODIZE BOTTOM PORTION</v>
      </c>
      <c r="BM133" t="str">
        <v>ANODIZE COLOR AQUA</v>
      </c>
      <c r="BN133" t="str">
        <v>ANODIZE COLOR GREEN DWG NOTE 4</v>
      </c>
      <c r="BO133" t="str">
        <v>ANODIZE COLOR LIGHT BLUE</v>
      </c>
      <c r="BP133" t="str">
        <v>ANODIZE GREEN Per Note 2</v>
      </c>
      <c r="BQ133" t="str">
        <v>ANODIZE GREY, Per Note 1</v>
      </c>
      <c r="BR133" t="str">
        <v>ANODIZE MAGENTA</v>
      </c>
      <c r="BS133" t="str">
        <v>Anodize Per note 3</v>
      </c>
      <c r="BT133" t="str">
        <v>Anodize Per Note 4</v>
      </c>
      <c r="BU133" t="str">
        <v>ANODIZE SEAFOAM</v>
      </c>
      <c r="BV133" t="str">
        <v>Balloon 11 Symmetry</v>
      </c>
      <c r="BW133" t="str">
        <v>Balloon 12 Symmetry</v>
      </c>
      <c r="BX133" t="str">
        <v>Balloon 13 Hole Centered</v>
      </c>
      <c r="BY133" t="str">
        <v>Balloon 13 Symmerty</v>
      </c>
      <c r="BZ133" t="str">
        <v>Balloon 2 Symmetry</v>
      </c>
      <c r="CA133" t="str">
        <v>Balloon 21 CENTERED</v>
      </c>
      <c r="CB133" t="str">
        <v>Balloon 29 Symmetry</v>
      </c>
      <c r="CC133" t="str">
        <v>Balloon 3 Symmetry</v>
      </c>
      <c r="CD133" t="str">
        <v>Balloon 4 Symmetry</v>
      </c>
      <c r="CE133" t="str">
        <v>Balloon 5 blend to SØ .340</v>
      </c>
      <c r="CF133" t="str">
        <v>Balloon 5 Symmetry</v>
      </c>
      <c r="CG133" t="str">
        <v>Balloon 6 Centered</v>
      </c>
      <c r="CH133" t="str">
        <v>Balloon 9 Function Check</v>
      </c>
      <c r="CI133" t="str">
        <v>Balloon 9 Symmerty</v>
      </c>
      <c r="CJ133" t="str">
        <v>Balloons 2 &amp; 17 Symmetry |.001|A|</v>
      </c>
      <c r="CK133" t="str">
        <v>Basic Ø 3.6</v>
      </c>
      <c r="CL133" t="str">
        <v>BEAD BLAST</v>
      </c>
      <c r="CM133" t="str">
        <v>BLAST ALUMINUM OXIDE</v>
      </c>
      <c r="CN133" t="str">
        <v>Blast Note 2</v>
      </c>
      <c r="CO133" t="str">
        <v xml:space="preserve">BLAST Per Note 1 </v>
      </c>
      <c r="CP133" t="str">
        <v>BLAST Per Note 2</v>
      </c>
      <c r="CQ133" t="str">
        <v>BLAST Per Note 3</v>
      </c>
      <c r="CR133" t="str">
        <v>BLAST Per Note 4</v>
      </c>
      <c r="CS133" t="str">
        <v>BLAST Per Note 8</v>
      </c>
      <c r="CT133" t="str">
        <v>BLAST Per Traveler, MATT FINISH</v>
      </c>
      <c r="CU133" t="str">
        <v>BLAST WITH 16 GRIT ALUMINUM OXIDE</v>
      </c>
      <c r="CV133" t="str">
        <v>BLAST, Uniform Finish Per Note 3</v>
      </c>
      <c r="CW133" t="str">
        <v>BREAK EDGE</v>
      </c>
      <c r="CX133" t="str">
        <v>BREAK EDGE .014</v>
      </c>
      <c r="CY133" t="str">
        <v>BREAK EDGES Note 2</v>
      </c>
      <c r="CZ133" t="str">
        <v>BREAK SHARP Per Note 1</v>
      </c>
      <c r="DA133" t="str">
        <v>BREAK SHARPS Per Note 1</v>
      </c>
      <c r="DB133" t="str">
        <v>CE 2729</v>
      </c>
      <c r="DC133" t="str">
        <v>CE Logo per Note 3</v>
      </c>
      <c r="DD133" t="str">
        <v>CE MARK</v>
      </c>
      <c r="DE133" t="str">
        <v>Chips/Debris Removed</v>
      </c>
      <c r="DF133" t="str">
        <v>Coat Per Note 2</v>
      </c>
      <c r="DG133" t="str">
        <v>C-Sink Ø .155</v>
      </c>
      <c r="DH133" t="str">
        <v>C-Sink Ø5.2</v>
      </c>
      <c r="DI133" t="str">
        <v>Deburred</v>
      </c>
      <c r="DJ133" t="str">
        <v>DIM "A" NoGo</v>
      </c>
      <c r="DK133" t="str">
        <v>DIM "A" NoGo Hexalobe</v>
      </c>
      <c r="DL133" t="str">
        <v>EDGE BREAK</v>
      </c>
      <c r="DM133" t="str">
        <v>EDGE BREAK MIN R.004, MAX R.010</v>
      </c>
      <c r="DN133" t="str">
        <v>Edge Break per Note 1</v>
      </c>
      <c r="DO133" t="str">
        <v>ELECTROPOLISH Per Note 1</v>
      </c>
      <c r="DP133" t="str">
        <v>Finish Per Note 3</v>
      </c>
      <c r="DQ133" t="str">
        <v>FLUTE POSITION Per Note 3</v>
      </c>
      <c r="DR133" t="str">
        <v>FULL R</v>
      </c>
      <c r="DS133" t="str">
        <v>FULL RADIUS</v>
      </c>
      <c r="DT133" t="str">
        <v xml:space="preserve">FULL RADIUS </v>
      </c>
      <c r="DU133" t="str">
        <v>Function Check  (.2340 .2360 FULL)</v>
      </c>
      <c r="DV133" t="str">
        <v>FUNCTIONAL  HEXALOBE</v>
      </c>
      <c r="DW133" t="str">
        <v>GLASS BEAD Per Note 3</v>
      </c>
      <c r="DX133" t="str">
        <v>Globus Logo per Note 3</v>
      </c>
      <c r="DY133" t="str">
        <v>Gold Anodized Color</v>
      </c>
      <c r="DZ133" t="str">
        <v>Green Anodized Color</v>
      </c>
      <c r="EA133" t="str">
        <v>GRIT BLAST Per Note 3</v>
      </c>
      <c r="EB133" t="str">
        <v>Grit Blast Per Note 4</v>
      </c>
      <c r="EC133" t="str">
        <v>GRIT BLAST, DWG NOTE 3</v>
      </c>
      <c r="ED133" t="str">
        <v>HEX MINOR Ø.1292</v>
      </c>
      <c r="EE133" t="str">
        <v xml:space="preserve">HEXALOBE </v>
      </c>
      <c r="EF133" t="str">
        <v>HEXALOBE FUNCTION</v>
      </c>
      <c r="EG133" t="str">
        <v>Hexalobe Minor</v>
      </c>
      <c r="EH133" t="str">
        <v>Hexalobe NV-30</v>
      </c>
      <c r="EI133" t="str">
        <v>HEXALOBE ORIENTATION</v>
      </c>
      <c r="EJ133" t="str">
        <v>Inspect per operation 30 comments</v>
      </c>
      <c r="EK133" t="str">
        <v>INT / EXT CORNERS: R.002 TO R.010</v>
      </c>
      <c r="EL133" t="str">
        <v>INT /EXT CORNERS R.05 TO R.03</v>
      </c>
      <c r="EM133" t="str">
        <v>John is a Geek</v>
      </c>
      <c r="EN133" t="str">
        <v>LASER ETCH</v>
      </c>
      <c r="EO133" t="str">
        <v>Laser Etch Per Note 7</v>
      </c>
      <c r="EP133" t="str">
        <v xml:space="preserve">LASER MARK "CE" DWG NOTE 10 </v>
      </c>
      <c r="EQ133" t="str">
        <v>Laser Mark "P1-15004-08", Per Note 3</v>
      </c>
      <c r="ER133" t="str">
        <v>Laser Mark "P2-15004-08", Per Note 3</v>
      </c>
      <c r="ES133" t="str">
        <v>Laser Mark "P3-15004-08", Per Note 3</v>
      </c>
      <c r="ET133" t="str">
        <v>Laser Mark "P4-15004-08", Per Note 3</v>
      </c>
      <c r="EU133" t="str">
        <v xml:space="preserve">LASER MARK LOGO DWG NOTE 9 </v>
      </c>
      <c r="EV133" t="str">
        <v xml:space="preserve">LASER MARK LOT NUMBER DWG NOTE 8 </v>
      </c>
      <c r="EW133" t="str">
        <v>Laser Mark Lot, Per Note 3</v>
      </c>
      <c r="EX133" t="str">
        <v xml:space="preserve">LASER MARK PART NUMBER DWG NOTE 8 </v>
      </c>
      <c r="EY133" t="str">
        <v>LASER: 13000000</v>
      </c>
      <c r="EZ133" t="str">
        <v>LASER: CE 2797</v>
      </c>
      <c r="FA133" t="str">
        <v>LASER: LOGO</v>
      </c>
      <c r="FB133" t="str">
        <v xml:space="preserve">LASER: Lot # Per RE-75-001 </v>
      </c>
      <c r="FC133" t="str">
        <v>LAST THREAD</v>
      </c>
      <c r="FD133" t="str">
        <v>LEAD .0625</v>
      </c>
      <c r="FE133" t="str">
        <v>LOGO</v>
      </c>
      <c r="FF133" t="str">
        <v>Lot (Control) Number per Note 3</v>
      </c>
      <c r="FG133" t="str">
        <v>LOT NO.</v>
      </c>
      <c r="FH133" t="str">
        <v>LOT NUMBER</v>
      </c>
      <c r="FI133" t="str">
        <v>LOT NUMBER PER NUVASIVE SOP 9002007</v>
      </c>
      <c r="FJ133" t="str">
        <v>M 4X 0.5 - 6G - 0.063R - LH</v>
      </c>
      <c r="FK133" t="str">
        <v>M4 X 0.5 - 6G - 0.063R</v>
      </c>
      <c r="FL133" t="str">
        <v>M4 X 0.5 - 6G - 0.063R - LH</v>
      </c>
      <c r="FM133" t="str">
        <v>M4.5 X .75 6g</v>
      </c>
      <c r="FN133" t="str">
        <v>M4.5 X 0.75 6g</v>
      </c>
      <c r="FO133" t="str">
        <v>M5x0.8-6g</v>
      </c>
      <c r="FP133" t="str">
        <v xml:space="preserve">M5x0.8-6g </v>
      </c>
      <c r="FQ133" t="str">
        <v>M6 X .75 6g</v>
      </c>
      <c r="FR133" t="str">
        <v>M6 X 0.75-6g</v>
      </c>
      <c r="FS133" t="str">
        <v>M6 X0.75 - 6g</v>
      </c>
      <c r="FT133" t="str">
        <v>M6X0.75 - 6H</v>
      </c>
      <c r="FU133" t="str">
        <v>M7 X 1.00 6g THREAD</v>
      </c>
      <c r="FV133" t="str">
        <v>M7X1.00 6g THREAD</v>
      </c>
      <c r="FW133" t="str">
        <v>M7X1.00 6h THREAD</v>
      </c>
      <c r="FX133" t="str">
        <v>Magenta Anodized Color</v>
      </c>
      <c r="FY133" t="str">
        <v>MAJOR Ø .380</v>
      </c>
      <c r="FZ133" t="str">
        <v>MAJORØ</v>
      </c>
      <c r="GA133" t="str">
        <v>MATT FINISH Per Note 3</v>
      </c>
      <c r="GB133" t="str">
        <v>MATT FINISH Per Traveler</v>
      </c>
      <c r="GC133" t="str">
        <v>MATTE FINISH</v>
      </c>
      <c r="GD133" t="str">
        <v>MATTE FINISH DWG NOTE 3</v>
      </c>
      <c r="GE133" t="str">
        <v>MATTE FINISH Note 3</v>
      </c>
      <c r="GF133" t="str">
        <v>Matte Finish Per Note 3</v>
      </c>
      <c r="GG133" t="str">
        <v>MATTE FINISH SIZE 10 GLASS BEAD</v>
      </c>
      <c r="GH133" t="str">
        <v>MAX ROOT RADIUS</v>
      </c>
      <c r="GI133" t="str">
        <v xml:space="preserve">Mill Profile Centered </v>
      </c>
      <c r="GJ133" t="str">
        <v>Minor Ø Unconstrained Check</v>
      </c>
      <c r="GK133" t="str">
        <v>MINOR Ø.1336</v>
      </c>
      <c r="GL133" t="str">
        <v>NO ANODIZE Per note 8</v>
      </c>
      <c r="GM133" t="str">
        <v>NO ANODIZE Per note 9</v>
      </c>
      <c r="GN133" t="str">
        <v>No Nicks, Scratches, Tool Marks, etc.</v>
      </c>
      <c r="GO133" t="str">
        <v>No Nicks,Scratches,Tool Marks,etc.</v>
      </c>
      <c r="GP133" t="str">
        <v>NO TOOL MARKS</v>
      </c>
      <c r="GQ133" t="str">
        <v>NOTE 3 THREAD RELIEF</v>
      </c>
      <c r="GR133" t="str">
        <v>NV-27 FUNC.</v>
      </c>
      <c r="GS133" t="str">
        <v>NV-30 DIM A</v>
      </c>
      <c r="GT133" t="str">
        <v>NV-30 DIM B</v>
      </c>
      <c r="GU133" t="str">
        <v>NV-30 DIM F</v>
      </c>
      <c r="GV133" t="str">
        <v>Ø .1250 HEX</v>
      </c>
      <c r="GW133" t="str">
        <v>Ø 9.4 MAJOR</v>
      </c>
      <c r="GX133" t="str">
        <v>Ø.096 MAX PILOT HOLE</v>
      </c>
      <c r="GY133" t="str">
        <v>Ø.125 THRU</v>
      </c>
      <c r="GZ133" t="str">
        <v>Ø.205 COUNTERSINK</v>
      </c>
      <c r="HA133" t="str">
        <v>Ø.260 T.S.C.</v>
      </c>
      <c r="HB133" t="str">
        <v>Ø.500 BASIC</v>
      </c>
      <c r="HC133" t="str">
        <v xml:space="preserve">OVAL CENTERED </v>
      </c>
      <c r="HD133" t="str">
        <v>PART NO. 15100</v>
      </c>
      <c r="HE133" t="str">
        <v>PART NUMBER 13100000</v>
      </c>
      <c r="HF133" t="str">
        <v>PART NUMBER 13600000</v>
      </c>
      <c r="HG133" t="str">
        <v>Part Number per Note 3</v>
      </c>
      <c r="HH133" t="str">
        <v>PD 5/16-18 UNC 2A</v>
      </c>
      <c r="HI133" t="str">
        <v>Perp.|0.05|A|</v>
      </c>
      <c r="HJ133" t="str">
        <v>PILOT THRU HOLE PRESENT</v>
      </c>
      <c r="HK133" t="str">
        <v>PITCH .060</v>
      </c>
      <c r="HL133" t="str">
        <v>Profile |.001|A|</v>
      </c>
      <c r="HM133" t="str">
        <v>Profile |.0015 | A | X-Y</v>
      </c>
      <c r="HN133" t="str">
        <v>Profile |.002| |A|B| X-Y</v>
      </c>
      <c r="HO133" t="str">
        <v>Profile |.002|A|B|</v>
      </c>
      <c r="HP133" t="str">
        <v>Profile |.002|A|B| X-Y</v>
      </c>
      <c r="HQ133" t="str">
        <v>Profile:|010|A|B|C|</v>
      </c>
      <c r="HR133" t="str">
        <v>Profile| .002| A|B|</v>
      </c>
      <c r="HS133" t="str">
        <v>Profile|.001|</v>
      </c>
      <c r="HT133" t="str">
        <v>Profile|.001|A|</v>
      </c>
      <c r="HU133" t="str">
        <v>Profile|.001|A|B|</v>
      </c>
      <c r="HV133" t="str">
        <v xml:space="preserve">Profile|.001|A|B| A&lt;-&gt;B </v>
      </c>
      <c r="HW133" t="str">
        <v>Profile|.001|A|B| C&lt;-&gt;D</v>
      </c>
      <c r="HX133" t="str">
        <v>Profile|.001|A|B| L-M</v>
      </c>
      <c r="HY133" t="str">
        <v>Profile|.001|A|B| P-Q</v>
      </c>
      <c r="HZ133" t="str">
        <v>Profile|.001|A|B|C&lt;-&gt;D</v>
      </c>
      <c r="IA133" t="str">
        <v>Profile|.001|A|C&lt;--&gt;D</v>
      </c>
      <c r="IB133" t="str">
        <v>Profile|.001|A|UNILATERAL</v>
      </c>
      <c r="IC133" t="str">
        <v>Profile|.001|C|</v>
      </c>
      <c r="ID133" t="str">
        <v>Profile|.0012|D1|</v>
      </c>
      <c r="IE133" t="str">
        <v>Profile|.0015| A-B UNI.</v>
      </c>
      <c r="IF133" t="str">
        <v>Profile|.0015| UNI.</v>
      </c>
      <c r="IG133" t="str">
        <v>Profile|.0015|A| X-Y</v>
      </c>
      <c r="IH133" t="str">
        <v>Profile|.0015|E|F|</v>
      </c>
      <c r="II133" t="str">
        <v>Profile|.0016|B|D|</v>
      </c>
      <c r="IJ133" t="str">
        <v>Profile|.002(U).000|A|</v>
      </c>
      <c r="IK133" t="str">
        <v>Profile|.002|</v>
      </c>
      <c r="IL133" t="str">
        <v>Profile|.002|A</v>
      </c>
      <c r="IM133" t="str">
        <v>Profile|.002|A|</v>
      </c>
      <c r="IN133" t="str">
        <v>Profile|.002|A|B|</v>
      </c>
      <c r="IO133" t="str">
        <v xml:space="preserve">Profile|.002|A|B| A&lt;-&gt;B </v>
      </c>
      <c r="IP133" t="str">
        <v>Profile|.002|A|B| C&lt;-&gt;D</v>
      </c>
      <c r="IQ133" t="str">
        <v>Profile|.002|A|B| X-Y</v>
      </c>
      <c r="IR133" t="str">
        <v>Profile|.002|A|B|C|X-Y</v>
      </c>
      <c r="IS133" t="str">
        <v>Profile|.002|A|B|X&lt;--&gt;Y</v>
      </c>
      <c r="IT133" t="str">
        <v>Profile|.002|A|B|X-Y</v>
      </c>
      <c r="IU133" t="str">
        <v>Profile|.002|A|C|</v>
      </c>
      <c r="IV133" t="str">
        <v>Profile|.002|C|A|</v>
      </c>
      <c r="IW133" t="str">
        <v>Profile|.002|C|B|</v>
      </c>
      <c r="IX133" t="str">
        <v>Profile|.0020|</v>
      </c>
      <c r="IY133" t="str">
        <v>Profile|.003|A|</v>
      </c>
      <c r="IZ133" t="str">
        <v>Profile|.003|A|B|C| Uni.</v>
      </c>
      <c r="JA133" t="str">
        <v>Profile|.003|E|F|</v>
      </c>
      <c r="JB133" t="str">
        <v>Profile|.004(U) .003|A|B|C|</v>
      </c>
      <c r="JC133" t="str">
        <v>Profile|.004|A| UNI.</v>
      </c>
      <c r="JD133" t="str">
        <v>Profile|.005|A|C|</v>
      </c>
      <c r="JE133" t="str">
        <v>Profile|.005|A|C|A&lt;--&gt;B, C&lt;--&gt;D</v>
      </c>
      <c r="JF133" t="str">
        <v>Profile|.005|A|D| A-B UNI.</v>
      </c>
      <c r="JG133" t="str">
        <v>Profile|.005|A|D| UNI.</v>
      </c>
      <c r="JH133" t="str">
        <v>Profile|.010|A|B|</v>
      </c>
      <c r="JI133" t="str">
        <v>Profile|.010|A|B|C|</v>
      </c>
      <c r="JJ133" t="str">
        <v>Profile|.03|A|</v>
      </c>
      <c r="JK133" t="str">
        <v>Profile|.05|A|B|</v>
      </c>
      <c r="JL133" t="str">
        <v>Profile|0.03|</v>
      </c>
      <c r="JM133" t="str">
        <v>Profile|0.03|A|</v>
      </c>
      <c r="JN133" t="str">
        <v>Profile|0.03|A|B|</v>
      </c>
      <c r="JO133" t="str">
        <v>Profile|0.05{A|C|</v>
      </c>
      <c r="JP133" t="str">
        <v>Profile|0.05|A|B|</v>
      </c>
      <c r="JQ133" t="str">
        <v>Profile|0.05|E|</v>
      </c>
      <c r="JR133" t="str">
        <v>Profile|0.05|E|F|</v>
      </c>
      <c r="JS133" t="str">
        <v>Profile|0.06|A|C|</v>
      </c>
      <c r="JT133" t="str">
        <v>Profile|0.1|A|A|</v>
      </c>
      <c r="JU133" t="str">
        <v>Profile|0.1|D1|</v>
      </c>
      <c r="JV133" t="str">
        <v>Profile|A|B|C|</v>
      </c>
      <c r="JW133" t="str">
        <v>Proile|.002|A|B|J-K</v>
      </c>
      <c r="JX133" t="str">
        <v>P-Thread Form</v>
      </c>
      <c r="JY133" t="str">
        <v>R  FULL RADIUS</v>
      </c>
      <c r="JZ133" t="str">
        <v>R.001/.006</v>
      </c>
      <c r="KA133" t="str">
        <v>R.003 MAX</v>
      </c>
      <c r="KB133" t="str">
        <v>R.005 MAX</v>
      </c>
      <c r="KC133" t="str">
        <v>R.030</v>
      </c>
      <c r="KD133" t="str">
        <v>R.25 MAX</v>
      </c>
      <c r="KE133" t="str">
        <v>R1.33 BASIC</v>
      </c>
      <c r="KF133" t="str">
        <v>R3.3</v>
      </c>
      <c r="KG133" t="str">
        <v>Ra 1.6 MAX</v>
      </c>
      <c r="KH133" t="str">
        <v>RAD @ FACE &amp; OD CHAMFER</v>
      </c>
      <c r="KI133" t="str">
        <v>RAD. @ ID &amp; BACK FACE</v>
      </c>
      <c r="KJ133" t="str">
        <v>RAD. @ OD &amp; BACK FACE</v>
      </c>
      <c r="KK133" t="str">
        <v>REMOVE SHRP EDGES .005 MAX</v>
      </c>
      <c r="KL133" t="str">
        <v>ROD SLOT CENTERED</v>
      </c>
      <c r="KM133" t="str">
        <v>SHARP OKAY</v>
      </c>
      <c r="KN133" t="str">
        <v>Slot Centered</v>
      </c>
      <c r="KO133" t="str">
        <v>SLOT WIDTH</v>
      </c>
      <c r="KP133" t="str">
        <v>Surface Finish Per Note 1</v>
      </c>
      <c r="KQ133" t="str">
        <v>Symmerty Balloon A_6</v>
      </c>
      <c r="KR133" t="str">
        <v>T27 HEXALOBE Per Note 1</v>
      </c>
      <c r="KS133" t="str">
        <v>T27 TORX</v>
      </c>
      <c r="KT133" t="str">
        <v>THRD DEPTH</v>
      </c>
      <c r="KU133" t="str">
        <v>Thread Form Per Note 3</v>
      </c>
      <c r="KV133" t="str">
        <v>THREAD INTO ROD SLOT</v>
      </c>
      <c r="KW133" t="str">
        <v>Thread Timed Print Note 6</v>
      </c>
      <c r="KX133" t="str">
        <v>TOOL MISMATCH PERMISSIBLE</v>
      </c>
      <c r="KY133" t="str">
        <v>Tot. Runout|Ø.002|C|</v>
      </c>
      <c r="KZ133" t="str">
        <v>Total Runout|.002|E|</v>
      </c>
      <c r="LA133" t="str">
        <v>TRIPLE LEAD THREAD</v>
      </c>
      <c r="LB133" t="str">
        <v>True Pos. |.001 (M)|A|</v>
      </c>
      <c r="LC133" t="str">
        <v>True Pos. |.002(M)|A|B|</v>
      </c>
      <c r="LD133" t="str">
        <v>True Pos. |.002|</v>
      </c>
      <c r="LE133" t="str">
        <v>True Pos. |.002|A|</v>
      </c>
      <c r="LF133" t="str">
        <v>True Pos. |.002|A|B|</v>
      </c>
      <c r="LG133" t="str">
        <v>True Pos. |.004|A|C|B|</v>
      </c>
      <c r="LH133" t="str">
        <v>True Pos. |.005(M)|A|B|</v>
      </c>
      <c r="LI133" t="str">
        <v>True Pos.|.000(L)|A|D|</v>
      </c>
      <c r="LJ133" t="str">
        <v>True Pos.|.000(M)|A|</v>
      </c>
      <c r="LK133" t="str">
        <v>True Pos.|.001(M)|A|</v>
      </c>
      <c r="LL133" t="str">
        <v>True Pos.|.001|B|</v>
      </c>
      <c r="LM133" t="str">
        <v>True Pos.|.001|E|</v>
      </c>
      <c r="LN133" t="str">
        <v>True Pos.|.002|A|</v>
      </c>
      <c r="LO133" t="str">
        <v>True Pos.|.002|B|</v>
      </c>
      <c r="LP133" t="str">
        <v>True Pos.|.002|C|</v>
      </c>
      <c r="LQ133" t="str">
        <v>True Pos.|.002|D1|</v>
      </c>
      <c r="LR133" t="str">
        <v>True Pos.|.002|D1|D2|</v>
      </c>
      <c r="LS133" t="str">
        <v>True Pos.|.05|A|</v>
      </c>
      <c r="LT133" t="str">
        <v>True Pos.|.1|A|B|C|</v>
      </c>
      <c r="LU133" t="str">
        <v>True Pos.|.13|A</v>
      </c>
      <c r="LV133" t="str">
        <v>True Pos.|0.05|A|</v>
      </c>
      <c r="LW133" t="str">
        <v>True Pos.|0.1|A|B|C|</v>
      </c>
      <c r="LX133" t="str">
        <v>True Pos.|0.13|A|</v>
      </c>
      <c r="LY133" t="str">
        <v>True Pos.|Ø.000(M)|A|</v>
      </c>
      <c r="LZ133" t="str">
        <v>True Pos.|Ø.000(M)|B|</v>
      </c>
      <c r="MA133" t="str">
        <v>True Pos.|Ø.001(M)|A(M)|</v>
      </c>
      <c r="MB133" t="str">
        <v>True Pos.|Ø.001(M)|A|</v>
      </c>
      <c r="MC133" t="str">
        <v>True Pos.|Ø.001|A|</v>
      </c>
      <c r="MD133" t="str">
        <v>True Pos.|Ø.001|C|</v>
      </c>
      <c r="ME133" t="str">
        <v>True Pos.|Ø.002(S)|A(S)|</v>
      </c>
      <c r="MF133" t="str">
        <v>True Pos.|Ø.002|A|</v>
      </c>
      <c r="MG133" t="str">
        <v>True Pos.|Ø.002|B|</v>
      </c>
      <c r="MH133" t="str">
        <v>True Pos.|Ø.002|C|</v>
      </c>
      <c r="MI133" t="str">
        <v>True Pos.|Ø.03(M)|A|</v>
      </c>
      <c r="MJ133" t="str">
        <v>True Pos.|Ø0.03(M)|A|</v>
      </c>
      <c r="MK133" t="str">
        <v>True Pos.|Ø0.05(L)|D|B|</v>
      </c>
      <c r="ML133" t="str">
        <v>True Pos.|Ø0.05|A|</v>
      </c>
      <c r="MM133" t="str">
        <v>True Pos.|Ø0.05|D|</v>
      </c>
      <c r="MN133" t="str">
        <v>True Pos.|Ø0.05|E|</v>
      </c>
      <c r="MO133" t="str">
        <v>True Pos.|Ø0.05|E|B|</v>
      </c>
      <c r="MP133" t="str">
        <v>True Pos.|SØ0.03|C|B|</v>
      </c>
      <c r="MQ133" t="str">
        <v>True Position|.002|A|B|</v>
      </c>
      <c r="MR133" t="str">
        <v>True. Pos.|Ø.001(M)|A|</v>
      </c>
      <c r="MS133" t="str">
        <v>True. Pps.|0.05|A|</v>
      </c>
      <c r="MT133" t="str">
        <v>Tumble Per Note 1</v>
      </c>
      <c r="MU133" t="str">
        <v>Tumble Per Note 2</v>
      </c>
    </row>
    <row r="134" spans="1:359">
      <c r="A134" t="s">
        <v>1014</v>
      </c>
      <c r="C134" s="74" t="str" cm="1">
        <f t="array" ref="C134:MU134">TRANSPOSE(_xlfn._xlws.SORT(_xlfn._xlws.FILTER($A$2:$A$499,ISNUMBER(SEARCH('Prt. Lib. &amp; Routine, Table'!L141,$A$2:$A$499)),"not found")))</f>
        <v>.0015 T.I.R. MAX</v>
      </c>
      <c r="D134" t="str">
        <v>.002 MAX ROOT RADIUS</v>
      </c>
      <c r="E134" t="str">
        <v>.012 BLUNT END</v>
      </c>
      <c r="F134" t="str">
        <v>.015 MAX</v>
      </c>
      <c r="G134" t="str">
        <v>.016 T.S.C.</v>
      </c>
      <c r="H134" t="str">
        <v>.017 BASIC</v>
      </c>
      <c r="I134" t="str">
        <v>.021 PITCH</v>
      </c>
      <c r="J134" t="str">
        <v>.022 BLUNT START</v>
      </c>
      <c r="K134" t="str">
        <v>.025 BASIC</v>
      </c>
      <c r="L134" t="str">
        <v>.035 BASIC</v>
      </c>
      <c r="M134" t="str">
        <v>.043 T.S.C</v>
      </c>
      <c r="N134" t="str">
        <v>.053 T.S.C.</v>
      </c>
      <c r="O134" t="str">
        <v>.060 HEX DEPTH</v>
      </c>
      <c r="P134" t="str">
        <v>.060 PITCH</v>
      </c>
      <c r="Q134" t="str">
        <v>.061 BASIC</v>
      </c>
      <c r="R134" t="str">
        <v>.07 HEX</v>
      </c>
      <c r="S134" t="str">
        <v>.070 HEX DEPTH</v>
      </c>
      <c r="T134" t="str">
        <v>.082 DRILL</v>
      </c>
      <c r="U134" t="str">
        <v>.082 DRILL DEPTH</v>
      </c>
      <c r="V134" t="str">
        <v>.094 HEX</v>
      </c>
      <c r="W134" t="str">
        <v>.115 T.S.C.</v>
      </c>
      <c r="X134" t="str">
        <v>.1195 / .1243 MAJOR DIAMETER</v>
      </c>
      <c r="Y134" t="str">
        <v>.1250 HEX</v>
      </c>
      <c r="Z134" t="str">
        <v>.157 MINOR DIAMETER</v>
      </c>
      <c r="AA134" t="str">
        <v>.172 FULL THD DEPTH</v>
      </c>
      <c r="AB134" t="str">
        <v>.172 MAJOR DIAMETER</v>
      </c>
      <c r="AC134" t="str">
        <v>.180 MIN DEPTH FULL THRD</v>
      </c>
      <c r="AD134" t="str">
        <v>.183 Ceter Line Thread Dwell</v>
      </c>
      <c r="AE134" t="str">
        <v>.208 MAX THRD DEPTH</v>
      </c>
      <c r="AF134" t="str">
        <v>.218 BOTTOM HALF OF SLOT</v>
      </c>
      <c r="AG134" t="str">
        <v>.261 BASIC</v>
      </c>
      <c r="AH134" t="str">
        <v>.314 T.S.C.</v>
      </c>
      <c r="AI134" t="str">
        <v>.315 BASIC</v>
      </c>
      <c r="AJ134" t="str">
        <v>.329 MINOR Ø</v>
      </c>
      <c r="AK134" t="str">
        <v>.330 BASIC</v>
      </c>
      <c r="AL134" t="str">
        <v>.35 TO TANGENT POINT</v>
      </c>
      <c r="AM134" t="str">
        <v>.375 MAJOR Ø</v>
      </c>
      <c r="AN134" t="str">
        <v>.390 BASIC</v>
      </c>
      <c r="AO134" t="str">
        <v>.440 BASIC</v>
      </c>
      <c r="AP134" t="str">
        <v>.64/.96 HIGH=Pass</v>
      </c>
      <c r="AQ134" t="str">
        <v>0.012 MAX</v>
      </c>
      <c r="AR134" t="str">
        <v>0.015 MAX</v>
      </c>
      <c r="AS134" t="str">
        <v>0.05 Per Note 2</v>
      </c>
      <c r="AT134" t="str">
        <v>0.500 PULLOUT ZONE</v>
      </c>
      <c r="AU134" t="str">
        <v>10-32 UNF-2A</v>
      </c>
      <c r="AV134" t="str">
        <v>12-28 UNF-2B</v>
      </c>
      <c r="AW134" t="str">
        <v>2.87 BASIC</v>
      </c>
      <c r="AX134" t="str">
        <v>2-56 UNC 2B 2 STARTS</v>
      </c>
      <c r="AY134" t="str">
        <v>3 LEAD THREAD</v>
      </c>
      <c r="AZ134" t="str">
        <v>32µIN Max</v>
      </c>
      <c r="BA134" t="str">
        <v>5/16"-24 UNF-2A</v>
      </c>
      <c r="BB134" t="str">
        <v>5/16-18 UNC 2A</v>
      </c>
      <c r="BC134" t="str">
        <v>5-44 UNF-2A</v>
      </c>
      <c r="BD134" t="str">
        <v>6-16µIN</v>
      </c>
      <c r="BE134" t="str">
        <v>65° BLEND</v>
      </c>
      <c r="BF134" t="str">
        <v>7.45 Top of Ball to Face</v>
      </c>
      <c r="BG134" t="str">
        <v>7/16-28 UNEF 2B</v>
      </c>
      <c r="BH134" t="str">
        <v>7/16-28-UNEF-2A</v>
      </c>
      <c r="BI134" t="str">
        <v>Alignment Per Note 3</v>
      </c>
      <c r="BJ134" t="str">
        <v>ANODIZE (SEE CHART)</v>
      </c>
      <c r="BK134" t="str">
        <v>ANODIZE AQUA Per Note 3</v>
      </c>
      <c r="BL134" t="str">
        <v>ANODIZE BOTTOM PORTION</v>
      </c>
      <c r="BM134" t="str">
        <v>ANODIZE COLOR AQUA</v>
      </c>
      <c r="BN134" t="str">
        <v>ANODIZE COLOR GREEN DWG NOTE 4</v>
      </c>
      <c r="BO134" t="str">
        <v>ANODIZE COLOR LIGHT BLUE</v>
      </c>
      <c r="BP134" t="str">
        <v>ANODIZE GREEN Per Note 2</v>
      </c>
      <c r="BQ134" t="str">
        <v>ANODIZE GREY, Per Note 1</v>
      </c>
      <c r="BR134" t="str">
        <v>ANODIZE MAGENTA</v>
      </c>
      <c r="BS134" t="str">
        <v>Anodize Per note 3</v>
      </c>
      <c r="BT134" t="str">
        <v>Anodize Per Note 4</v>
      </c>
      <c r="BU134" t="str">
        <v>ANODIZE SEAFOAM</v>
      </c>
      <c r="BV134" t="str">
        <v>Balloon 11 Symmetry</v>
      </c>
      <c r="BW134" t="str">
        <v>Balloon 12 Symmetry</v>
      </c>
      <c r="BX134" t="str">
        <v>Balloon 13 Hole Centered</v>
      </c>
      <c r="BY134" t="str">
        <v>Balloon 13 Symmerty</v>
      </c>
      <c r="BZ134" t="str">
        <v>Balloon 2 Symmetry</v>
      </c>
      <c r="CA134" t="str">
        <v>Balloon 21 CENTERED</v>
      </c>
      <c r="CB134" t="str">
        <v>Balloon 29 Symmetry</v>
      </c>
      <c r="CC134" t="str">
        <v>Balloon 3 Symmetry</v>
      </c>
      <c r="CD134" t="str">
        <v>Balloon 4 Symmetry</v>
      </c>
      <c r="CE134" t="str">
        <v>Balloon 5 blend to SØ .340</v>
      </c>
      <c r="CF134" t="str">
        <v>Balloon 5 Symmetry</v>
      </c>
      <c r="CG134" t="str">
        <v>Balloon 6 Centered</v>
      </c>
      <c r="CH134" t="str">
        <v>Balloon 9 Function Check</v>
      </c>
      <c r="CI134" t="str">
        <v>Balloon 9 Symmerty</v>
      </c>
      <c r="CJ134" t="str">
        <v>Balloons 2 &amp; 17 Symmetry |.001|A|</v>
      </c>
      <c r="CK134" t="str">
        <v>Basic Ø 3.6</v>
      </c>
      <c r="CL134" t="str">
        <v>BEAD BLAST</v>
      </c>
      <c r="CM134" t="str">
        <v>BLAST ALUMINUM OXIDE</v>
      </c>
      <c r="CN134" t="str">
        <v>Blast Note 2</v>
      </c>
      <c r="CO134" t="str">
        <v xml:space="preserve">BLAST Per Note 1 </v>
      </c>
      <c r="CP134" t="str">
        <v>BLAST Per Note 2</v>
      </c>
      <c r="CQ134" t="str">
        <v>BLAST Per Note 3</v>
      </c>
      <c r="CR134" t="str">
        <v>BLAST Per Note 4</v>
      </c>
      <c r="CS134" t="str">
        <v>BLAST Per Note 8</v>
      </c>
      <c r="CT134" t="str">
        <v>BLAST Per Traveler, MATT FINISH</v>
      </c>
      <c r="CU134" t="str">
        <v>BLAST WITH 16 GRIT ALUMINUM OXIDE</v>
      </c>
      <c r="CV134" t="str">
        <v>BLAST, Uniform Finish Per Note 3</v>
      </c>
      <c r="CW134" t="str">
        <v>BREAK EDGE</v>
      </c>
      <c r="CX134" t="str">
        <v>BREAK EDGE .014</v>
      </c>
      <c r="CY134" t="str">
        <v>BREAK EDGES Note 2</v>
      </c>
      <c r="CZ134" t="str">
        <v>BREAK SHARP Per Note 1</v>
      </c>
      <c r="DA134" t="str">
        <v>BREAK SHARPS Per Note 1</v>
      </c>
      <c r="DB134" t="str">
        <v>CE 2729</v>
      </c>
      <c r="DC134" t="str">
        <v>CE Logo per Note 3</v>
      </c>
      <c r="DD134" t="str">
        <v>CE MARK</v>
      </c>
      <c r="DE134" t="str">
        <v>Chips/Debris Removed</v>
      </c>
      <c r="DF134" t="str">
        <v>Coat Per Note 2</v>
      </c>
      <c r="DG134" t="str">
        <v>C-Sink Ø .155</v>
      </c>
      <c r="DH134" t="str">
        <v>C-Sink Ø5.2</v>
      </c>
      <c r="DI134" t="str">
        <v>Deburred</v>
      </c>
      <c r="DJ134" t="str">
        <v>DIM "A" NoGo</v>
      </c>
      <c r="DK134" t="str">
        <v>DIM "A" NoGo Hexalobe</v>
      </c>
      <c r="DL134" t="str">
        <v>EDGE BREAK</v>
      </c>
      <c r="DM134" t="str">
        <v>EDGE BREAK MIN R.004, MAX R.010</v>
      </c>
      <c r="DN134" t="str">
        <v>Edge Break per Note 1</v>
      </c>
      <c r="DO134" t="str">
        <v>ELECTROPOLISH Per Note 1</v>
      </c>
      <c r="DP134" t="str">
        <v>Finish Per Note 3</v>
      </c>
      <c r="DQ134" t="str">
        <v>FLUTE POSITION Per Note 3</v>
      </c>
      <c r="DR134" t="str">
        <v>FULL R</v>
      </c>
      <c r="DS134" t="str">
        <v>FULL RADIUS</v>
      </c>
      <c r="DT134" t="str">
        <v xml:space="preserve">FULL RADIUS </v>
      </c>
      <c r="DU134" t="str">
        <v>Function Check  (.2340 .2360 FULL)</v>
      </c>
      <c r="DV134" t="str">
        <v>FUNCTIONAL  HEXALOBE</v>
      </c>
      <c r="DW134" t="str">
        <v>GLASS BEAD Per Note 3</v>
      </c>
      <c r="DX134" t="str">
        <v>Globus Logo per Note 3</v>
      </c>
      <c r="DY134" t="str">
        <v>Gold Anodized Color</v>
      </c>
      <c r="DZ134" t="str">
        <v>Green Anodized Color</v>
      </c>
      <c r="EA134" t="str">
        <v>GRIT BLAST Per Note 3</v>
      </c>
      <c r="EB134" t="str">
        <v>Grit Blast Per Note 4</v>
      </c>
      <c r="EC134" t="str">
        <v>GRIT BLAST, DWG NOTE 3</v>
      </c>
      <c r="ED134" t="str">
        <v>HEX MINOR Ø.1292</v>
      </c>
      <c r="EE134" t="str">
        <v xml:space="preserve">HEXALOBE </v>
      </c>
      <c r="EF134" t="str">
        <v>HEXALOBE FUNCTION</v>
      </c>
      <c r="EG134" t="str">
        <v>Hexalobe Minor</v>
      </c>
      <c r="EH134" t="str">
        <v>Hexalobe NV-30</v>
      </c>
      <c r="EI134" t="str">
        <v>HEXALOBE ORIENTATION</v>
      </c>
      <c r="EJ134" t="str">
        <v>Inspect per operation 30 comments</v>
      </c>
      <c r="EK134" t="str">
        <v>INT / EXT CORNERS: R.002 TO R.010</v>
      </c>
      <c r="EL134" t="str">
        <v>INT /EXT CORNERS R.05 TO R.03</v>
      </c>
      <c r="EM134" t="str">
        <v>John is a Geek</v>
      </c>
      <c r="EN134" t="str">
        <v>LASER ETCH</v>
      </c>
      <c r="EO134" t="str">
        <v>Laser Etch Per Note 7</v>
      </c>
      <c r="EP134" t="str">
        <v xml:space="preserve">LASER MARK "CE" DWG NOTE 10 </v>
      </c>
      <c r="EQ134" t="str">
        <v>Laser Mark "P1-15004-08", Per Note 3</v>
      </c>
      <c r="ER134" t="str">
        <v>Laser Mark "P2-15004-08", Per Note 3</v>
      </c>
      <c r="ES134" t="str">
        <v>Laser Mark "P3-15004-08", Per Note 3</v>
      </c>
      <c r="ET134" t="str">
        <v>Laser Mark "P4-15004-08", Per Note 3</v>
      </c>
      <c r="EU134" t="str">
        <v xml:space="preserve">LASER MARK LOGO DWG NOTE 9 </v>
      </c>
      <c r="EV134" t="str">
        <v xml:space="preserve">LASER MARK LOT NUMBER DWG NOTE 8 </v>
      </c>
      <c r="EW134" t="str">
        <v>Laser Mark Lot, Per Note 3</v>
      </c>
      <c r="EX134" t="str">
        <v xml:space="preserve">LASER MARK PART NUMBER DWG NOTE 8 </v>
      </c>
      <c r="EY134" t="str">
        <v>LASER: 13000000</v>
      </c>
      <c r="EZ134" t="str">
        <v>LASER: CE 2797</v>
      </c>
      <c r="FA134" t="str">
        <v>LASER: LOGO</v>
      </c>
      <c r="FB134" t="str">
        <v xml:space="preserve">LASER: Lot # Per RE-75-001 </v>
      </c>
      <c r="FC134" t="str">
        <v>LAST THREAD</v>
      </c>
      <c r="FD134" t="str">
        <v>LEAD .0625</v>
      </c>
      <c r="FE134" t="str">
        <v>LOGO</v>
      </c>
      <c r="FF134" t="str">
        <v>Lot (Control) Number per Note 3</v>
      </c>
      <c r="FG134" t="str">
        <v>LOT NO.</v>
      </c>
      <c r="FH134" t="str">
        <v>LOT NUMBER</v>
      </c>
      <c r="FI134" t="str">
        <v>LOT NUMBER PER NUVASIVE SOP 9002007</v>
      </c>
      <c r="FJ134" t="str">
        <v>M 4X 0.5 - 6G - 0.063R - LH</v>
      </c>
      <c r="FK134" t="str">
        <v>M4 X 0.5 - 6G - 0.063R</v>
      </c>
      <c r="FL134" t="str">
        <v>M4 X 0.5 - 6G - 0.063R - LH</v>
      </c>
      <c r="FM134" t="str">
        <v>M4.5 X .75 6g</v>
      </c>
      <c r="FN134" t="str">
        <v>M4.5 X 0.75 6g</v>
      </c>
      <c r="FO134" t="str">
        <v>M5x0.8-6g</v>
      </c>
      <c r="FP134" t="str">
        <v xml:space="preserve">M5x0.8-6g </v>
      </c>
      <c r="FQ134" t="str">
        <v>M6 X .75 6g</v>
      </c>
      <c r="FR134" t="str">
        <v>M6 X 0.75-6g</v>
      </c>
      <c r="FS134" t="str">
        <v>M6 X0.75 - 6g</v>
      </c>
      <c r="FT134" t="str">
        <v>M6X0.75 - 6H</v>
      </c>
      <c r="FU134" t="str">
        <v>M7 X 1.00 6g THREAD</v>
      </c>
      <c r="FV134" t="str">
        <v>M7X1.00 6g THREAD</v>
      </c>
      <c r="FW134" t="str">
        <v>M7X1.00 6h THREAD</v>
      </c>
      <c r="FX134" t="str">
        <v>Magenta Anodized Color</v>
      </c>
      <c r="FY134" t="str">
        <v>MAJOR Ø .380</v>
      </c>
      <c r="FZ134" t="str">
        <v>MAJORØ</v>
      </c>
      <c r="GA134" t="str">
        <v>MATT FINISH Per Note 3</v>
      </c>
      <c r="GB134" t="str">
        <v>MATT FINISH Per Traveler</v>
      </c>
      <c r="GC134" t="str">
        <v>MATTE FINISH</v>
      </c>
      <c r="GD134" t="str">
        <v>MATTE FINISH DWG NOTE 3</v>
      </c>
      <c r="GE134" t="str">
        <v>MATTE FINISH Note 3</v>
      </c>
      <c r="GF134" t="str">
        <v>Matte Finish Per Note 3</v>
      </c>
      <c r="GG134" t="str">
        <v>MATTE FINISH SIZE 10 GLASS BEAD</v>
      </c>
      <c r="GH134" t="str">
        <v>MAX ROOT RADIUS</v>
      </c>
      <c r="GI134" t="str">
        <v xml:space="preserve">Mill Profile Centered </v>
      </c>
      <c r="GJ134" t="str">
        <v>Minor Ø Unconstrained Check</v>
      </c>
      <c r="GK134" t="str">
        <v>MINOR Ø.1336</v>
      </c>
      <c r="GL134" t="str">
        <v>NO ANODIZE Per note 8</v>
      </c>
      <c r="GM134" t="str">
        <v>NO ANODIZE Per note 9</v>
      </c>
      <c r="GN134" t="str">
        <v>No Nicks, Scratches, Tool Marks, etc.</v>
      </c>
      <c r="GO134" t="str">
        <v>No Nicks,Scratches,Tool Marks,etc.</v>
      </c>
      <c r="GP134" t="str">
        <v>NO TOOL MARKS</v>
      </c>
      <c r="GQ134" t="str">
        <v>NOTE 3 THREAD RELIEF</v>
      </c>
      <c r="GR134" t="str">
        <v>NV-27 FUNC.</v>
      </c>
      <c r="GS134" t="str">
        <v>NV-30 DIM A</v>
      </c>
      <c r="GT134" t="str">
        <v>NV-30 DIM B</v>
      </c>
      <c r="GU134" t="str">
        <v>NV-30 DIM F</v>
      </c>
      <c r="GV134" t="str">
        <v>Ø .1250 HEX</v>
      </c>
      <c r="GW134" t="str">
        <v>Ø 9.4 MAJOR</v>
      </c>
      <c r="GX134" t="str">
        <v>Ø.096 MAX PILOT HOLE</v>
      </c>
      <c r="GY134" t="str">
        <v>Ø.125 THRU</v>
      </c>
      <c r="GZ134" t="str">
        <v>Ø.205 COUNTERSINK</v>
      </c>
      <c r="HA134" t="str">
        <v>Ø.260 T.S.C.</v>
      </c>
      <c r="HB134" t="str">
        <v>Ø.500 BASIC</v>
      </c>
      <c r="HC134" t="str">
        <v xml:space="preserve">OVAL CENTERED </v>
      </c>
      <c r="HD134" t="str">
        <v>PART NO. 15100</v>
      </c>
      <c r="HE134" t="str">
        <v>PART NUMBER 13100000</v>
      </c>
      <c r="HF134" t="str">
        <v>PART NUMBER 13600000</v>
      </c>
      <c r="HG134" t="str">
        <v>Part Number per Note 3</v>
      </c>
      <c r="HH134" t="str">
        <v>PD 5/16-18 UNC 2A</v>
      </c>
      <c r="HI134" t="str">
        <v>Perp.|0.05|A|</v>
      </c>
      <c r="HJ134" t="str">
        <v>PILOT THRU HOLE PRESENT</v>
      </c>
      <c r="HK134" t="str">
        <v>PITCH .060</v>
      </c>
      <c r="HL134" t="str">
        <v>Profile |.001|A|</v>
      </c>
      <c r="HM134" t="str">
        <v>Profile |.0015 | A | X-Y</v>
      </c>
      <c r="HN134" t="str">
        <v>Profile |.002| |A|B| X-Y</v>
      </c>
      <c r="HO134" t="str">
        <v>Profile |.002|A|B|</v>
      </c>
      <c r="HP134" t="str">
        <v>Profile |.002|A|B| X-Y</v>
      </c>
      <c r="HQ134" t="str">
        <v>Profile:|010|A|B|C|</v>
      </c>
      <c r="HR134" t="str">
        <v>Profile| .002| A|B|</v>
      </c>
      <c r="HS134" t="str">
        <v>Profile|.001|</v>
      </c>
      <c r="HT134" t="str">
        <v>Profile|.001|A|</v>
      </c>
      <c r="HU134" t="str">
        <v>Profile|.001|A|B|</v>
      </c>
      <c r="HV134" t="str">
        <v xml:space="preserve">Profile|.001|A|B| A&lt;-&gt;B </v>
      </c>
      <c r="HW134" t="str">
        <v>Profile|.001|A|B| C&lt;-&gt;D</v>
      </c>
      <c r="HX134" t="str">
        <v>Profile|.001|A|B| L-M</v>
      </c>
      <c r="HY134" t="str">
        <v>Profile|.001|A|B| P-Q</v>
      </c>
      <c r="HZ134" t="str">
        <v>Profile|.001|A|B|C&lt;-&gt;D</v>
      </c>
      <c r="IA134" t="str">
        <v>Profile|.001|A|C&lt;--&gt;D</v>
      </c>
      <c r="IB134" t="str">
        <v>Profile|.001|A|UNILATERAL</v>
      </c>
      <c r="IC134" t="str">
        <v>Profile|.001|C|</v>
      </c>
      <c r="ID134" t="str">
        <v>Profile|.0012|D1|</v>
      </c>
      <c r="IE134" t="str">
        <v>Profile|.0015| A-B UNI.</v>
      </c>
      <c r="IF134" t="str">
        <v>Profile|.0015| UNI.</v>
      </c>
      <c r="IG134" t="str">
        <v>Profile|.0015|A| X-Y</v>
      </c>
      <c r="IH134" t="str">
        <v>Profile|.0015|E|F|</v>
      </c>
      <c r="II134" t="str">
        <v>Profile|.0016|B|D|</v>
      </c>
      <c r="IJ134" t="str">
        <v>Profile|.002(U).000|A|</v>
      </c>
      <c r="IK134" t="str">
        <v>Profile|.002|</v>
      </c>
      <c r="IL134" t="str">
        <v>Profile|.002|A</v>
      </c>
      <c r="IM134" t="str">
        <v>Profile|.002|A|</v>
      </c>
      <c r="IN134" t="str">
        <v>Profile|.002|A|B|</v>
      </c>
      <c r="IO134" t="str">
        <v xml:space="preserve">Profile|.002|A|B| A&lt;-&gt;B </v>
      </c>
      <c r="IP134" t="str">
        <v>Profile|.002|A|B| C&lt;-&gt;D</v>
      </c>
      <c r="IQ134" t="str">
        <v>Profile|.002|A|B| X-Y</v>
      </c>
      <c r="IR134" t="str">
        <v>Profile|.002|A|B|C|X-Y</v>
      </c>
      <c r="IS134" t="str">
        <v>Profile|.002|A|B|X&lt;--&gt;Y</v>
      </c>
      <c r="IT134" t="str">
        <v>Profile|.002|A|B|X-Y</v>
      </c>
      <c r="IU134" t="str">
        <v>Profile|.002|A|C|</v>
      </c>
      <c r="IV134" t="str">
        <v>Profile|.002|C|A|</v>
      </c>
      <c r="IW134" t="str">
        <v>Profile|.002|C|B|</v>
      </c>
      <c r="IX134" t="str">
        <v>Profile|.0020|</v>
      </c>
      <c r="IY134" t="str">
        <v>Profile|.003|A|</v>
      </c>
      <c r="IZ134" t="str">
        <v>Profile|.003|A|B|C| Uni.</v>
      </c>
      <c r="JA134" t="str">
        <v>Profile|.003|E|F|</v>
      </c>
      <c r="JB134" t="str">
        <v>Profile|.004(U) .003|A|B|C|</v>
      </c>
      <c r="JC134" t="str">
        <v>Profile|.004|A| UNI.</v>
      </c>
      <c r="JD134" t="str">
        <v>Profile|.005|A|C|</v>
      </c>
      <c r="JE134" t="str">
        <v>Profile|.005|A|C|A&lt;--&gt;B, C&lt;--&gt;D</v>
      </c>
      <c r="JF134" t="str">
        <v>Profile|.005|A|D| A-B UNI.</v>
      </c>
      <c r="JG134" t="str">
        <v>Profile|.005|A|D| UNI.</v>
      </c>
      <c r="JH134" t="str">
        <v>Profile|.010|A|B|</v>
      </c>
      <c r="JI134" t="str">
        <v>Profile|.010|A|B|C|</v>
      </c>
      <c r="JJ134" t="str">
        <v>Profile|.03|A|</v>
      </c>
      <c r="JK134" t="str">
        <v>Profile|.05|A|B|</v>
      </c>
      <c r="JL134" t="str">
        <v>Profile|0.03|</v>
      </c>
      <c r="JM134" t="str">
        <v>Profile|0.03|A|</v>
      </c>
      <c r="JN134" t="str">
        <v>Profile|0.03|A|B|</v>
      </c>
      <c r="JO134" t="str">
        <v>Profile|0.05{A|C|</v>
      </c>
      <c r="JP134" t="str">
        <v>Profile|0.05|A|B|</v>
      </c>
      <c r="JQ134" t="str">
        <v>Profile|0.05|E|</v>
      </c>
      <c r="JR134" t="str">
        <v>Profile|0.05|E|F|</v>
      </c>
      <c r="JS134" t="str">
        <v>Profile|0.06|A|C|</v>
      </c>
      <c r="JT134" t="str">
        <v>Profile|0.1|A|A|</v>
      </c>
      <c r="JU134" t="str">
        <v>Profile|0.1|D1|</v>
      </c>
      <c r="JV134" t="str">
        <v>Profile|A|B|C|</v>
      </c>
      <c r="JW134" t="str">
        <v>Proile|.002|A|B|J-K</v>
      </c>
      <c r="JX134" t="str">
        <v>P-Thread Form</v>
      </c>
      <c r="JY134" t="str">
        <v>R  FULL RADIUS</v>
      </c>
      <c r="JZ134" t="str">
        <v>R.001/.006</v>
      </c>
      <c r="KA134" t="str">
        <v>R.003 MAX</v>
      </c>
      <c r="KB134" t="str">
        <v>R.005 MAX</v>
      </c>
      <c r="KC134" t="str">
        <v>R.030</v>
      </c>
      <c r="KD134" t="str">
        <v>R.25 MAX</v>
      </c>
      <c r="KE134" t="str">
        <v>R1.33 BASIC</v>
      </c>
      <c r="KF134" t="str">
        <v>R3.3</v>
      </c>
      <c r="KG134" t="str">
        <v>Ra 1.6 MAX</v>
      </c>
      <c r="KH134" t="str">
        <v>RAD @ FACE &amp; OD CHAMFER</v>
      </c>
      <c r="KI134" t="str">
        <v>RAD. @ ID &amp; BACK FACE</v>
      </c>
      <c r="KJ134" t="str">
        <v>RAD. @ OD &amp; BACK FACE</v>
      </c>
      <c r="KK134" t="str">
        <v>REMOVE SHRP EDGES .005 MAX</v>
      </c>
      <c r="KL134" t="str">
        <v>ROD SLOT CENTERED</v>
      </c>
      <c r="KM134" t="str">
        <v>SHARP OKAY</v>
      </c>
      <c r="KN134" t="str">
        <v>Slot Centered</v>
      </c>
      <c r="KO134" t="str">
        <v>SLOT WIDTH</v>
      </c>
      <c r="KP134" t="str">
        <v>Surface Finish Per Note 1</v>
      </c>
      <c r="KQ134" t="str">
        <v>Symmerty Balloon A_6</v>
      </c>
      <c r="KR134" t="str">
        <v>T27 HEXALOBE Per Note 1</v>
      </c>
      <c r="KS134" t="str">
        <v>T27 TORX</v>
      </c>
      <c r="KT134" t="str">
        <v>THRD DEPTH</v>
      </c>
      <c r="KU134" t="str">
        <v>Thread Form Per Note 3</v>
      </c>
      <c r="KV134" t="str">
        <v>THREAD INTO ROD SLOT</v>
      </c>
      <c r="KW134" t="str">
        <v>Thread Timed Print Note 6</v>
      </c>
      <c r="KX134" t="str">
        <v>TOOL MISMATCH PERMISSIBLE</v>
      </c>
      <c r="KY134" t="str">
        <v>Tot. Runout|Ø.002|C|</v>
      </c>
      <c r="KZ134" t="str">
        <v>Total Runout|.002|E|</v>
      </c>
      <c r="LA134" t="str">
        <v>TRIPLE LEAD THREAD</v>
      </c>
      <c r="LB134" t="str">
        <v>True Pos. |.001 (M)|A|</v>
      </c>
      <c r="LC134" t="str">
        <v>True Pos. |.002(M)|A|B|</v>
      </c>
      <c r="LD134" t="str">
        <v>True Pos. |.002|</v>
      </c>
      <c r="LE134" t="str">
        <v>True Pos. |.002|A|</v>
      </c>
      <c r="LF134" t="str">
        <v>True Pos. |.002|A|B|</v>
      </c>
      <c r="LG134" t="str">
        <v>True Pos. |.004|A|C|B|</v>
      </c>
      <c r="LH134" t="str">
        <v>True Pos. |.005(M)|A|B|</v>
      </c>
      <c r="LI134" t="str">
        <v>True Pos.|.000(L)|A|D|</v>
      </c>
      <c r="LJ134" t="str">
        <v>True Pos.|.000(M)|A|</v>
      </c>
      <c r="LK134" t="str">
        <v>True Pos.|.001(M)|A|</v>
      </c>
      <c r="LL134" t="str">
        <v>True Pos.|.001|B|</v>
      </c>
      <c r="LM134" t="str">
        <v>True Pos.|.001|E|</v>
      </c>
      <c r="LN134" t="str">
        <v>True Pos.|.002|A|</v>
      </c>
      <c r="LO134" t="str">
        <v>True Pos.|.002|B|</v>
      </c>
      <c r="LP134" t="str">
        <v>True Pos.|.002|C|</v>
      </c>
      <c r="LQ134" t="str">
        <v>True Pos.|.002|D1|</v>
      </c>
      <c r="LR134" t="str">
        <v>True Pos.|.002|D1|D2|</v>
      </c>
      <c r="LS134" t="str">
        <v>True Pos.|.05|A|</v>
      </c>
      <c r="LT134" t="str">
        <v>True Pos.|.1|A|B|C|</v>
      </c>
      <c r="LU134" t="str">
        <v>True Pos.|.13|A</v>
      </c>
      <c r="LV134" t="str">
        <v>True Pos.|0.05|A|</v>
      </c>
      <c r="LW134" t="str">
        <v>True Pos.|0.1|A|B|C|</v>
      </c>
      <c r="LX134" t="str">
        <v>True Pos.|0.13|A|</v>
      </c>
      <c r="LY134" t="str">
        <v>True Pos.|Ø.000(M)|A|</v>
      </c>
      <c r="LZ134" t="str">
        <v>True Pos.|Ø.000(M)|B|</v>
      </c>
      <c r="MA134" t="str">
        <v>True Pos.|Ø.001(M)|A(M)|</v>
      </c>
      <c r="MB134" t="str">
        <v>True Pos.|Ø.001(M)|A|</v>
      </c>
      <c r="MC134" t="str">
        <v>True Pos.|Ø.001|A|</v>
      </c>
      <c r="MD134" t="str">
        <v>True Pos.|Ø.001|C|</v>
      </c>
      <c r="ME134" t="str">
        <v>True Pos.|Ø.002(S)|A(S)|</v>
      </c>
      <c r="MF134" t="str">
        <v>True Pos.|Ø.002|A|</v>
      </c>
      <c r="MG134" t="str">
        <v>True Pos.|Ø.002|B|</v>
      </c>
      <c r="MH134" t="str">
        <v>True Pos.|Ø.002|C|</v>
      </c>
      <c r="MI134" t="str">
        <v>True Pos.|Ø.03(M)|A|</v>
      </c>
      <c r="MJ134" t="str">
        <v>True Pos.|Ø0.03(M)|A|</v>
      </c>
      <c r="MK134" t="str">
        <v>True Pos.|Ø0.05(L)|D|B|</v>
      </c>
      <c r="ML134" t="str">
        <v>True Pos.|Ø0.05|A|</v>
      </c>
      <c r="MM134" t="str">
        <v>True Pos.|Ø0.05|D|</v>
      </c>
      <c r="MN134" t="str">
        <v>True Pos.|Ø0.05|E|</v>
      </c>
      <c r="MO134" t="str">
        <v>True Pos.|Ø0.05|E|B|</v>
      </c>
      <c r="MP134" t="str">
        <v>True Pos.|SØ0.03|C|B|</v>
      </c>
      <c r="MQ134" t="str">
        <v>True Position|.002|A|B|</v>
      </c>
      <c r="MR134" t="str">
        <v>True. Pos.|Ø.001(M)|A|</v>
      </c>
      <c r="MS134" t="str">
        <v>True. Pps.|0.05|A|</v>
      </c>
      <c r="MT134" t="str">
        <v>Tumble Per Note 1</v>
      </c>
      <c r="MU134" t="str">
        <v>Tumble Per Note 2</v>
      </c>
    </row>
    <row r="135" spans="1:359">
      <c r="A135" t="s">
        <v>1015</v>
      </c>
      <c r="C135" s="74" t="str" cm="1">
        <f t="array" ref="C135:MU135">TRANSPOSE(_xlfn._xlws.SORT(_xlfn._xlws.FILTER($A$2:$A$499,ISNUMBER(SEARCH('Prt. Lib. &amp; Routine, Table'!L142,$A$2:$A$499)),"not found")))</f>
        <v>.0015 T.I.R. MAX</v>
      </c>
      <c r="D135" t="str">
        <v>.002 MAX ROOT RADIUS</v>
      </c>
      <c r="E135" t="str">
        <v>.012 BLUNT END</v>
      </c>
      <c r="F135" t="str">
        <v>.015 MAX</v>
      </c>
      <c r="G135" t="str">
        <v>.016 T.S.C.</v>
      </c>
      <c r="H135" t="str">
        <v>.017 BASIC</v>
      </c>
      <c r="I135" t="str">
        <v>.021 PITCH</v>
      </c>
      <c r="J135" t="str">
        <v>.022 BLUNT START</v>
      </c>
      <c r="K135" t="str">
        <v>.025 BASIC</v>
      </c>
      <c r="L135" t="str">
        <v>.035 BASIC</v>
      </c>
      <c r="M135" t="str">
        <v>.043 T.S.C</v>
      </c>
      <c r="N135" t="str">
        <v>.053 T.S.C.</v>
      </c>
      <c r="O135" t="str">
        <v>.060 HEX DEPTH</v>
      </c>
      <c r="P135" t="str">
        <v>.060 PITCH</v>
      </c>
      <c r="Q135" t="str">
        <v>.061 BASIC</v>
      </c>
      <c r="R135" t="str">
        <v>.07 HEX</v>
      </c>
      <c r="S135" t="str">
        <v>.070 HEX DEPTH</v>
      </c>
      <c r="T135" t="str">
        <v>.082 DRILL</v>
      </c>
      <c r="U135" t="str">
        <v>.082 DRILL DEPTH</v>
      </c>
      <c r="V135" t="str">
        <v>.094 HEX</v>
      </c>
      <c r="W135" t="str">
        <v>.115 T.S.C.</v>
      </c>
      <c r="X135" t="str">
        <v>.1195 / .1243 MAJOR DIAMETER</v>
      </c>
      <c r="Y135" t="str">
        <v>.1250 HEX</v>
      </c>
      <c r="Z135" t="str">
        <v>.157 MINOR DIAMETER</v>
      </c>
      <c r="AA135" t="str">
        <v>.172 FULL THD DEPTH</v>
      </c>
      <c r="AB135" t="str">
        <v>.172 MAJOR DIAMETER</v>
      </c>
      <c r="AC135" t="str">
        <v>.180 MIN DEPTH FULL THRD</v>
      </c>
      <c r="AD135" t="str">
        <v>.183 Ceter Line Thread Dwell</v>
      </c>
      <c r="AE135" t="str">
        <v>.208 MAX THRD DEPTH</v>
      </c>
      <c r="AF135" t="str">
        <v>.218 BOTTOM HALF OF SLOT</v>
      </c>
      <c r="AG135" t="str">
        <v>.261 BASIC</v>
      </c>
      <c r="AH135" t="str">
        <v>.314 T.S.C.</v>
      </c>
      <c r="AI135" t="str">
        <v>.315 BASIC</v>
      </c>
      <c r="AJ135" t="str">
        <v>.329 MINOR Ø</v>
      </c>
      <c r="AK135" t="str">
        <v>.330 BASIC</v>
      </c>
      <c r="AL135" t="str">
        <v>.35 TO TANGENT POINT</v>
      </c>
      <c r="AM135" t="str">
        <v>.375 MAJOR Ø</v>
      </c>
      <c r="AN135" t="str">
        <v>.390 BASIC</v>
      </c>
      <c r="AO135" t="str">
        <v>.440 BASIC</v>
      </c>
      <c r="AP135" t="str">
        <v>.64/.96 HIGH=Pass</v>
      </c>
      <c r="AQ135" t="str">
        <v>0.012 MAX</v>
      </c>
      <c r="AR135" t="str">
        <v>0.015 MAX</v>
      </c>
      <c r="AS135" t="str">
        <v>0.05 Per Note 2</v>
      </c>
      <c r="AT135" t="str">
        <v>0.500 PULLOUT ZONE</v>
      </c>
      <c r="AU135" t="str">
        <v>10-32 UNF-2A</v>
      </c>
      <c r="AV135" t="str">
        <v>12-28 UNF-2B</v>
      </c>
      <c r="AW135" t="str">
        <v>2.87 BASIC</v>
      </c>
      <c r="AX135" t="str">
        <v>2-56 UNC 2B 2 STARTS</v>
      </c>
      <c r="AY135" t="str">
        <v>3 LEAD THREAD</v>
      </c>
      <c r="AZ135" t="str">
        <v>32µIN Max</v>
      </c>
      <c r="BA135" t="str">
        <v>5/16"-24 UNF-2A</v>
      </c>
      <c r="BB135" t="str">
        <v>5/16-18 UNC 2A</v>
      </c>
      <c r="BC135" t="str">
        <v>5-44 UNF-2A</v>
      </c>
      <c r="BD135" t="str">
        <v>6-16µIN</v>
      </c>
      <c r="BE135" t="str">
        <v>65° BLEND</v>
      </c>
      <c r="BF135" t="str">
        <v>7.45 Top of Ball to Face</v>
      </c>
      <c r="BG135" t="str">
        <v>7/16-28 UNEF 2B</v>
      </c>
      <c r="BH135" t="str">
        <v>7/16-28-UNEF-2A</v>
      </c>
      <c r="BI135" t="str">
        <v>Alignment Per Note 3</v>
      </c>
      <c r="BJ135" t="str">
        <v>ANODIZE (SEE CHART)</v>
      </c>
      <c r="BK135" t="str">
        <v>ANODIZE AQUA Per Note 3</v>
      </c>
      <c r="BL135" t="str">
        <v>ANODIZE BOTTOM PORTION</v>
      </c>
      <c r="BM135" t="str">
        <v>ANODIZE COLOR AQUA</v>
      </c>
      <c r="BN135" t="str">
        <v>ANODIZE COLOR GREEN DWG NOTE 4</v>
      </c>
      <c r="BO135" t="str">
        <v>ANODIZE COLOR LIGHT BLUE</v>
      </c>
      <c r="BP135" t="str">
        <v>ANODIZE GREEN Per Note 2</v>
      </c>
      <c r="BQ135" t="str">
        <v>ANODIZE GREY, Per Note 1</v>
      </c>
      <c r="BR135" t="str">
        <v>ANODIZE MAGENTA</v>
      </c>
      <c r="BS135" t="str">
        <v>Anodize Per note 3</v>
      </c>
      <c r="BT135" t="str">
        <v>Anodize Per Note 4</v>
      </c>
      <c r="BU135" t="str">
        <v>ANODIZE SEAFOAM</v>
      </c>
      <c r="BV135" t="str">
        <v>Balloon 11 Symmetry</v>
      </c>
      <c r="BW135" t="str">
        <v>Balloon 12 Symmetry</v>
      </c>
      <c r="BX135" t="str">
        <v>Balloon 13 Hole Centered</v>
      </c>
      <c r="BY135" t="str">
        <v>Balloon 13 Symmerty</v>
      </c>
      <c r="BZ135" t="str">
        <v>Balloon 2 Symmetry</v>
      </c>
      <c r="CA135" t="str">
        <v>Balloon 21 CENTERED</v>
      </c>
      <c r="CB135" t="str">
        <v>Balloon 29 Symmetry</v>
      </c>
      <c r="CC135" t="str">
        <v>Balloon 3 Symmetry</v>
      </c>
      <c r="CD135" t="str">
        <v>Balloon 4 Symmetry</v>
      </c>
      <c r="CE135" t="str">
        <v>Balloon 5 blend to SØ .340</v>
      </c>
      <c r="CF135" t="str">
        <v>Balloon 5 Symmetry</v>
      </c>
      <c r="CG135" t="str">
        <v>Balloon 6 Centered</v>
      </c>
      <c r="CH135" t="str">
        <v>Balloon 9 Function Check</v>
      </c>
      <c r="CI135" t="str">
        <v>Balloon 9 Symmerty</v>
      </c>
      <c r="CJ135" t="str">
        <v>Balloons 2 &amp; 17 Symmetry |.001|A|</v>
      </c>
      <c r="CK135" t="str">
        <v>Basic Ø 3.6</v>
      </c>
      <c r="CL135" t="str">
        <v>BEAD BLAST</v>
      </c>
      <c r="CM135" t="str">
        <v>BLAST ALUMINUM OXIDE</v>
      </c>
      <c r="CN135" t="str">
        <v>Blast Note 2</v>
      </c>
      <c r="CO135" t="str">
        <v xml:space="preserve">BLAST Per Note 1 </v>
      </c>
      <c r="CP135" t="str">
        <v>BLAST Per Note 2</v>
      </c>
      <c r="CQ135" t="str">
        <v>BLAST Per Note 3</v>
      </c>
      <c r="CR135" t="str">
        <v>BLAST Per Note 4</v>
      </c>
      <c r="CS135" t="str">
        <v>BLAST Per Note 8</v>
      </c>
      <c r="CT135" t="str">
        <v>BLAST Per Traveler, MATT FINISH</v>
      </c>
      <c r="CU135" t="str">
        <v>BLAST WITH 16 GRIT ALUMINUM OXIDE</v>
      </c>
      <c r="CV135" t="str">
        <v>BLAST, Uniform Finish Per Note 3</v>
      </c>
      <c r="CW135" t="str">
        <v>BREAK EDGE</v>
      </c>
      <c r="CX135" t="str">
        <v>BREAK EDGE .014</v>
      </c>
      <c r="CY135" t="str">
        <v>BREAK EDGES Note 2</v>
      </c>
      <c r="CZ135" t="str">
        <v>BREAK SHARP Per Note 1</v>
      </c>
      <c r="DA135" t="str">
        <v>BREAK SHARPS Per Note 1</v>
      </c>
      <c r="DB135" t="str">
        <v>CE 2729</v>
      </c>
      <c r="DC135" t="str">
        <v>CE Logo per Note 3</v>
      </c>
      <c r="DD135" t="str">
        <v>CE MARK</v>
      </c>
      <c r="DE135" t="str">
        <v>Chips/Debris Removed</v>
      </c>
      <c r="DF135" t="str">
        <v>Coat Per Note 2</v>
      </c>
      <c r="DG135" t="str">
        <v>C-Sink Ø .155</v>
      </c>
      <c r="DH135" t="str">
        <v>C-Sink Ø5.2</v>
      </c>
      <c r="DI135" t="str">
        <v>Deburred</v>
      </c>
      <c r="DJ135" t="str">
        <v>DIM "A" NoGo</v>
      </c>
      <c r="DK135" t="str">
        <v>DIM "A" NoGo Hexalobe</v>
      </c>
      <c r="DL135" t="str">
        <v>EDGE BREAK</v>
      </c>
      <c r="DM135" t="str">
        <v>EDGE BREAK MIN R.004, MAX R.010</v>
      </c>
      <c r="DN135" t="str">
        <v>Edge Break per Note 1</v>
      </c>
      <c r="DO135" t="str">
        <v>ELECTROPOLISH Per Note 1</v>
      </c>
      <c r="DP135" t="str">
        <v>Finish Per Note 3</v>
      </c>
      <c r="DQ135" t="str">
        <v>FLUTE POSITION Per Note 3</v>
      </c>
      <c r="DR135" t="str">
        <v>FULL R</v>
      </c>
      <c r="DS135" t="str">
        <v>FULL RADIUS</v>
      </c>
      <c r="DT135" t="str">
        <v xml:space="preserve">FULL RADIUS </v>
      </c>
      <c r="DU135" t="str">
        <v>Function Check  (.2340 .2360 FULL)</v>
      </c>
      <c r="DV135" t="str">
        <v>FUNCTIONAL  HEXALOBE</v>
      </c>
      <c r="DW135" t="str">
        <v>GLASS BEAD Per Note 3</v>
      </c>
      <c r="DX135" t="str">
        <v>Globus Logo per Note 3</v>
      </c>
      <c r="DY135" t="str">
        <v>Gold Anodized Color</v>
      </c>
      <c r="DZ135" t="str">
        <v>Green Anodized Color</v>
      </c>
      <c r="EA135" t="str">
        <v>GRIT BLAST Per Note 3</v>
      </c>
      <c r="EB135" t="str">
        <v>Grit Blast Per Note 4</v>
      </c>
      <c r="EC135" t="str">
        <v>GRIT BLAST, DWG NOTE 3</v>
      </c>
      <c r="ED135" t="str">
        <v>HEX MINOR Ø.1292</v>
      </c>
      <c r="EE135" t="str">
        <v xml:space="preserve">HEXALOBE </v>
      </c>
      <c r="EF135" t="str">
        <v>HEXALOBE FUNCTION</v>
      </c>
      <c r="EG135" t="str">
        <v>Hexalobe Minor</v>
      </c>
      <c r="EH135" t="str">
        <v>Hexalobe NV-30</v>
      </c>
      <c r="EI135" t="str">
        <v>HEXALOBE ORIENTATION</v>
      </c>
      <c r="EJ135" t="str">
        <v>Inspect per operation 30 comments</v>
      </c>
      <c r="EK135" t="str">
        <v>INT / EXT CORNERS: R.002 TO R.010</v>
      </c>
      <c r="EL135" t="str">
        <v>INT /EXT CORNERS R.05 TO R.03</v>
      </c>
      <c r="EM135" t="str">
        <v>John is a Geek</v>
      </c>
      <c r="EN135" t="str">
        <v>LASER ETCH</v>
      </c>
      <c r="EO135" t="str">
        <v>Laser Etch Per Note 7</v>
      </c>
      <c r="EP135" t="str">
        <v xml:space="preserve">LASER MARK "CE" DWG NOTE 10 </v>
      </c>
      <c r="EQ135" t="str">
        <v>Laser Mark "P1-15004-08", Per Note 3</v>
      </c>
      <c r="ER135" t="str">
        <v>Laser Mark "P2-15004-08", Per Note 3</v>
      </c>
      <c r="ES135" t="str">
        <v>Laser Mark "P3-15004-08", Per Note 3</v>
      </c>
      <c r="ET135" t="str">
        <v>Laser Mark "P4-15004-08", Per Note 3</v>
      </c>
      <c r="EU135" t="str">
        <v xml:space="preserve">LASER MARK LOGO DWG NOTE 9 </v>
      </c>
      <c r="EV135" t="str">
        <v xml:space="preserve">LASER MARK LOT NUMBER DWG NOTE 8 </v>
      </c>
      <c r="EW135" t="str">
        <v>Laser Mark Lot, Per Note 3</v>
      </c>
      <c r="EX135" t="str">
        <v xml:space="preserve">LASER MARK PART NUMBER DWG NOTE 8 </v>
      </c>
      <c r="EY135" t="str">
        <v>LASER: 13000000</v>
      </c>
      <c r="EZ135" t="str">
        <v>LASER: CE 2797</v>
      </c>
      <c r="FA135" t="str">
        <v>LASER: LOGO</v>
      </c>
      <c r="FB135" t="str">
        <v xml:space="preserve">LASER: Lot # Per RE-75-001 </v>
      </c>
      <c r="FC135" t="str">
        <v>LAST THREAD</v>
      </c>
      <c r="FD135" t="str">
        <v>LEAD .0625</v>
      </c>
      <c r="FE135" t="str">
        <v>LOGO</v>
      </c>
      <c r="FF135" t="str">
        <v>Lot (Control) Number per Note 3</v>
      </c>
      <c r="FG135" t="str">
        <v>LOT NO.</v>
      </c>
      <c r="FH135" t="str">
        <v>LOT NUMBER</v>
      </c>
      <c r="FI135" t="str">
        <v>LOT NUMBER PER NUVASIVE SOP 9002007</v>
      </c>
      <c r="FJ135" t="str">
        <v>M 4X 0.5 - 6G - 0.063R - LH</v>
      </c>
      <c r="FK135" t="str">
        <v>M4 X 0.5 - 6G - 0.063R</v>
      </c>
      <c r="FL135" t="str">
        <v>M4 X 0.5 - 6G - 0.063R - LH</v>
      </c>
      <c r="FM135" t="str">
        <v>M4.5 X .75 6g</v>
      </c>
      <c r="FN135" t="str">
        <v>M4.5 X 0.75 6g</v>
      </c>
      <c r="FO135" t="str">
        <v>M5x0.8-6g</v>
      </c>
      <c r="FP135" t="str">
        <v xml:space="preserve">M5x0.8-6g </v>
      </c>
      <c r="FQ135" t="str">
        <v>M6 X .75 6g</v>
      </c>
      <c r="FR135" t="str">
        <v>M6 X 0.75-6g</v>
      </c>
      <c r="FS135" t="str">
        <v>M6 X0.75 - 6g</v>
      </c>
      <c r="FT135" t="str">
        <v>M6X0.75 - 6H</v>
      </c>
      <c r="FU135" t="str">
        <v>M7 X 1.00 6g THREAD</v>
      </c>
      <c r="FV135" t="str">
        <v>M7X1.00 6g THREAD</v>
      </c>
      <c r="FW135" t="str">
        <v>M7X1.00 6h THREAD</v>
      </c>
      <c r="FX135" t="str">
        <v>Magenta Anodized Color</v>
      </c>
      <c r="FY135" t="str">
        <v>MAJOR Ø .380</v>
      </c>
      <c r="FZ135" t="str">
        <v>MAJORØ</v>
      </c>
      <c r="GA135" t="str">
        <v>MATT FINISH Per Note 3</v>
      </c>
      <c r="GB135" t="str">
        <v>MATT FINISH Per Traveler</v>
      </c>
      <c r="GC135" t="str">
        <v>MATTE FINISH</v>
      </c>
      <c r="GD135" t="str">
        <v>MATTE FINISH DWG NOTE 3</v>
      </c>
      <c r="GE135" t="str">
        <v>MATTE FINISH Note 3</v>
      </c>
      <c r="GF135" t="str">
        <v>Matte Finish Per Note 3</v>
      </c>
      <c r="GG135" t="str">
        <v>MATTE FINISH SIZE 10 GLASS BEAD</v>
      </c>
      <c r="GH135" t="str">
        <v>MAX ROOT RADIUS</v>
      </c>
      <c r="GI135" t="str">
        <v xml:space="preserve">Mill Profile Centered </v>
      </c>
      <c r="GJ135" t="str">
        <v>Minor Ø Unconstrained Check</v>
      </c>
      <c r="GK135" t="str">
        <v>MINOR Ø.1336</v>
      </c>
      <c r="GL135" t="str">
        <v>NO ANODIZE Per note 8</v>
      </c>
      <c r="GM135" t="str">
        <v>NO ANODIZE Per note 9</v>
      </c>
      <c r="GN135" t="str">
        <v>No Nicks, Scratches, Tool Marks, etc.</v>
      </c>
      <c r="GO135" t="str">
        <v>No Nicks,Scratches,Tool Marks,etc.</v>
      </c>
      <c r="GP135" t="str">
        <v>NO TOOL MARKS</v>
      </c>
      <c r="GQ135" t="str">
        <v>NOTE 3 THREAD RELIEF</v>
      </c>
      <c r="GR135" t="str">
        <v>NV-27 FUNC.</v>
      </c>
      <c r="GS135" t="str">
        <v>NV-30 DIM A</v>
      </c>
      <c r="GT135" t="str">
        <v>NV-30 DIM B</v>
      </c>
      <c r="GU135" t="str">
        <v>NV-30 DIM F</v>
      </c>
      <c r="GV135" t="str">
        <v>Ø .1250 HEX</v>
      </c>
      <c r="GW135" t="str">
        <v>Ø 9.4 MAJOR</v>
      </c>
      <c r="GX135" t="str">
        <v>Ø.096 MAX PILOT HOLE</v>
      </c>
      <c r="GY135" t="str">
        <v>Ø.125 THRU</v>
      </c>
      <c r="GZ135" t="str">
        <v>Ø.205 COUNTERSINK</v>
      </c>
      <c r="HA135" t="str">
        <v>Ø.260 T.S.C.</v>
      </c>
      <c r="HB135" t="str">
        <v>Ø.500 BASIC</v>
      </c>
      <c r="HC135" t="str">
        <v xml:space="preserve">OVAL CENTERED </v>
      </c>
      <c r="HD135" t="str">
        <v>PART NO. 15100</v>
      </c>
      <c r="HE135" t="str">
        <v>PART NUMBER 13100000</v>
      </c>
      <c r="HF135" t="str">
        <v>PART NUMBER 13600000</v>
      </c>
      <c r="HG135" t="str">
        <v>Part Number per Note 3</v>
      </c>
      <c r="HH135" t="str">
        <v>PD 5/16-18 UNC 2A</v>
      </c>
      <c r="HI135" t="str">
        <v>Perp.|0.05|A|</v>
      </c>
      <c r="HJ135" t="str">
        <v>PILOT THRU HOLE PRESENT</v>
      </c>
      <c r="HK135" t="str">
        <v>PITCH .060</v>
      </c>
      <c r="HL135" t="str">
        <v>Profile |.001|A|</v>
      </c>
      <c r="HM135" t="str">
        <v>Profile |.0015 | A | X-Y</v>
      </c>
      <c r="HN135" t="str">
        <v>Profile |.002| |A|B| X-Y</v>
      </c>
      <c r="HO135" t="str">
        <v>Profile |.002|A|B|</v>
      </c>
      <c r="HP135" t="str">
        <v>Profile |.002|A|B| X-Y</v>
      </c>
      <c r="HQ135" t="str">
        <v>Profile:|010|A|B|C|</v>
      </c>
      <c r="HR135" t="str">
        <v>Profile| .002| A|B|</v>
      </c>
      <c r="HS135" t="str">
        <v>Profile|.001|</v>
      </c>
      <c r="HT135" t="str">
        <v>Profile|.001|A|</v>
      </c>
      <c r="HU135" t="str">
        <v>Profile|.001|A|B|</v>
      </c>
      <c r="HV135" t="str">
        <v xml:space="preserve">Profile|.001|A|B| A&lt;-&gt;B </v>
      </c>
      <c r="HW135" t="str">
        <v>Profile|.001|A|B| C&lt;-&gt;D</v>
      </c>
      <c r="HX135" t="str">
        <v>Profile|.001|A|B| L-M</v>
      </c>
      <c r="HY135" t="str">
        <v>Profile|.001|A|B| P-Q</v>
      </c>
      <c r="HZ135" t="str">
        <v>Profile|.001|A|B|C&lt;-&gt;D</v>
      </c>
      <c r="IA135" t="str">
        <v>Profile|.001|A|C&lt;--&gt;D</v>
      </c>
      <c r="IB135" t="str">
        <v>Profile|.001|A|UNILATERAL</v>
      </c>
      <c r="IC135" t="str">
        <v>Profile|.001|C|</v>
      </c>
      <c r="ID135" t="str">
        <v>Profile|.0012|D1|</v>
      </c>
      <c r="IE135" t="str">
        <v>Profile|.0015| A-B UNI.</v>
      </c>
      <c r="IF135" t="str">
        <v>Profile|.0015| UNI.</v>
      </c>
      <c r="IG135" t="str">
        <v>Profile|.0015|A| X-Y</v>
      </c>
      <c r="IH135" t="str">
        <v>Profile|.0015|E|F|</v>
      </c>
      <c r="II135" t="str">
        <v>Profile|.0016|B|D|</v>
      </c>
      <c r="IJ135" t="str">
        <v>Profile|.002(U).000|A|</v>
      </c>
      <c r="IK135" t="str">
        <v>Profile|.002|</v>
      </c>
      <c r="IL135" t="str">
        <v>Profile|.002|A</v>
      </c>
      <c r="IM135" t="str">
        <v>Profile|.002|A|</v>
      </c>
      <c r="IN135" t="str">
        <v>Profile|.002|A|B|</v>
      </c>
      <c r="IO135" t="str">
        <v xml:space="preserve">Profile|.002|A|B| A&lt;-&gt;B </v>
      </c>
      <c r="IP135" t="str">
        <v>Profile|.002|A|B| C&lt;-&gt;D</v>
      </c>
      <c r="IQ135" t="str">
        <v>Profile|.002|A|B| X-Y</v>
      </c>
      <c r="IR135" t="str">
        <v>Profile|.002|A|B|C|X-Y</v>
      </c>
      <c r="IS135" t="str">
        <v>Profile|.002|A|B|X&lt;--&gt;Y</v>
      </c>
      <c r="IT135" t="str">
        <v>Profile|.002|A|B|X-Y</v>
      </c>
      <c r="IU135" t="str">
        <v>Profile|.002|A|C|</v>
      </c>
      <c r="IV135" t="str">
        <v>Profile|.002|C|A|</v>
      </c>
      <c r="IW135" t="str">
        <v>Profile|.002|C|B|</v>
      </c>
      <c r="IX135" t="str">
        <v>Profile|.0020|</v>
      </c>
      <c r="IY135" t="str">
        <v>Profile|.003|A|</v>
      </c>
      <c r="IZ135" t="str">
        <v>Profile|.003|A|B|C| Uni.</v>
      </c>
      <c r="JA135" t="str">
        <v>Profile|.003|E|F|</v>
      </c>
      <c r="JB135" t="str">
        <v>Profile|.004(U) .003|A|B|C|</v>
      </c>
      <c r="JC135" t="str">
        <v>Profile|.004|A| UNI.</v>
      </c>
      <c r="JD135" t="str">
        <v>Profile|.005|A|C|</v>
      </c>
      <c r="JE135" t="str">
        <v>Profile|.005|A|C|A&lt;--&gt;B, C&lt;--&gt;D</v>
      </c>
      <c r="JF135" t="str">
        <v>Profile|.005|A|D| A-B UNI.</v>
      </c>
      <c r="JG135" t="str">
        <v>Profile|.005|A|D| UNI.</v>
      </c>
      <c r="JH135" t="str">
        <v>Profile|.010|A|B|</v>
      </c>
      <c r="JI135" t="str">
        <v>Profile|.010|A|B|C|</v>
      </c>
      <c r="JJ135" t="str">
        <v>Profile|.03|A|</v>
      </c>
      <c r="JK135" t="str">
        <v>Profile|.05|A|B|</v>
      </c>
      <c r="JL135" t="str">
        <v>Profile|0.03|</v>
      </c>
      <c r="JM135" t="str">
        <v>Profile|0.03|A|</v>
      </c>
      <c r="JN135" t="str">
        <v>Profile|0.03|A|B|</v>
      </c>
      <c r="JO135" t="str">
        <v>Profile|0.05{A|C|</v>
      </c>
      <c r="JP135" t="str">
        <v>Profile|0.05|A|B|</v>
      </c>
      <c r="JQ135" t="str">
        <v>Profile|0.05|E|</v>
      </c>
      <c r="JR135" t="str">
        <v>Profile|0.05|E|F|</v>
      </c>
      <c r="JS135" t="str">
        <v>Profile|0.06|A|C|</v>
      </c>
      <c r="JT135" t="str">
        <v>Profile|0.1|A|A|</v>
      </c>
      <c r="JU135" t="str">
        <v>Profile|0.1|D1|</v>
      </c>
      <c r="JV135" t="str">
        <v>Profile|A|B|C|</v>
      </c>
      <c r="JW135" t="str">
        <v>Proile|.002|A|B|J-K</v>
      </c>
      <c r="JX135" t="str">
        <v>P-Thread Form</v>
      </c>
      <c r="JY135" t="str">
        <v>R  FULL RADIUS</v>
      </c>
      <c r="JZ135" t="str">
        <v>R.001/.006</v>
      </c>
      <c r="KA135" t="str">
        <v>R.003 MAX</v>
      </c>
      <c r="KB135" t="str">
        <v>R.005 MAX</v>
      </c>
      <c r="KC135" t="str">
        <v>R.030</v>
      </c>
      <c r="KD135" t="str">
        <v>R.25 MAX</v>
      </c>
      <c r="KE135" t="str">
        <v>R1.33 BASIC</v>
      </c>
      <c r="KF135" t="str">
        <v>R3.3</v>
      </c>
      <c r="KG135" t="str">
        <v>Ra 1.6 MAX</v>
      </c>
      <c r="KH135" t="str">
        <v>RAD @ FACE &amp; OD CHAMFER</v>
      </c>
      <c r="KI135" t="str">
        <v>RAD. @ ID &amp; BACK FACE</v>
      </c>
      <c r="KJ135" t="str">
        <v>RAD. @ OD &amp; BACK FACE</v>
      </c>
      <c r="KK135" t="str">
        <v>REMOVE SHRP EDGES .005 MAX</v>
      </c>
      <c r="KL135" t="str">
        <v>ROD SLOT CENTERED</v>
      </c>
      <c r="KM135" t="str">
        <v>SHARP OKAY</v>
      </c>
      <c r="KN135" t="str">
        <v>Slot Centered</v>
      </c>
      <c r="KO135" t="str">
        <v>SLOT WIDTH</v>
      </c>
      <c r="KP135" t="str">
        <v>Surface Finish Per Note 1</v>
      </c>
      <c r="KQ135" t="str">
        <v>Symmerty Balloon A_6</v>
      </c>
      <c r="KR135" t="str">
        <v>T27 HEXALOBE Per Note 1</v>
      </c>
      <c r="KS135" t="str">
        <v>T27 TORX</v>
      </c>
      <c r="KT135" t="str">
        <v>THRD DEPTH</v>
      </c>
      <c r="KU135" t="str">
        <v>Thread Form Per Note 3</v>
      </c>
      <c r="KV135" t="str">
        <v>THREAD INTO ROD SLOT</v>
      </c>
      <c r="KW135" t="str">
        <v>Thread Timed Print Note 6</v>
      </c>
      <c r="KX135" t="str">
        <v>TOOL MISMATCH PERMISSIBLE</v>
      </c>
      <c r="KY135" t="str">
        <v>Tot. Runout|Ø.002|C|</v>
      </c>
      <c r="KZ135" t="str">
        <v>Total Runout|.002|E|</v>
      </c>
      <c r="LA135" t="str">
        <v>TRIPLE LEAD THREAD</v>
      </c>
      <c r="LB135" t="str">
        <v>True Pos. |.001 (M)|A|</v>
      </c>
      <c r="LC135" t="str">
        <v>True Pos. |.002(M)|A|B|</v>
      </c>
      <c r="LD135" t="str">
        <v>True Pos. |.002|</v>
      </c>
      <c r="LE135" t="str">
        <v>True Pos. |.002|A|</v>
      </c>
      <c r="LF135" t="str">
        <v>True Pos. |.002|A|B|</v>
      </c>
      <c r="LG135" t="str">
        <v>True Pos. |.004|A|C|B|</v>
      </c>
      <c r="LH135" t="str">
        <v>True Pos. |.005(M)|A|B|</v>
      </c>
      <c r="LI135" t="str">
        <v>True Pos.|.000(L)|A|D|</v>
      </c>
      <c r="LJ135" t="str">
        <v>True Pos.|.000(M)|A|</v>
      </c>
      <c r="LK135" t="str">
        <v>True Pos.|.001(M)|A|</v>
      </c>
      <c r="LL135" t="str">
        <v>True Pos.|.001|B|</v>
      </c>
      <c r="LM135" t="str">
        <v>True Pos.|.001|E|</v>
      </c>
      <c r="LN135" t="str">
        <v>True Pos.|.002|A|</v>
      </c>
      <c r="LO135" t="str">
        <v>True Pos.|.002|B|</v>
      </c>
      <c r="LP135" t="str">
        <v>True Pos.|.002|C|</v>
      </c>
      <c r="LQ135" t="str">
        <v>True Pos.|.002|D1|</v>
      </c>
      <c r="LR135" t="str">
        <v>True Pos.|.002|D1|D2|</v>
      </c>
      <c r="LS135" t="str">
        <v>True Pos.|.05|A|</v>
      </c>
      <c r="LT135" t="str">
        <v>True Pos.|.1|A|B|C|</v>
      </c>
      <c r="LU135" t="str">
        <v>True Pos.|.13|A</v>
      </c>
      <c r="LV135" t="str">
        <v>True Pos.|0.05|A|</v>
      </c>
      <c r="LW135" t="str">
        <v>True Pos.|0.1|A|B|C|</v>
      </c>
      <c r="LX135" t="str">
        <v>True Pos.|0.13|A|</v>
      </c>
      <c r="LY135" t="str">
        <v>True Pos.|Ø.000(M)|A|</v>
      </c>
      <c r="LZ135" t="str">
        <v>True Pos.|Ø.000(M)|B|</v>
      </c>
      <c r="MA135" t="str">
        <v>True Pos.|Ø.001(M)|A(M)|</v>
      </c>
      <c r="MB135" t="str">
        <v>True Pos.|Ø.001(M)|A|</v>
      </c>
      <c r="MC135" t="str">
        <v>True Pos.|Ø.001|A|</v>
      </c>
      <c r="MD135" t="str">
        <v>True Pos.|Ø.001|C|</v>
      </c>
      <c r="ME135" t="str">
        <v>True Pos.|Ø.002(S)|A(S)|</v>
      </c>
      <c r="MF135" t="str">
        <v>True Pos.|Ø.002|A|</v>
      </c>
      <c r="MG135" t="str">
        <v>True Pos.|Ø.002|B|</v>
      </c>
      <c r="MH135" t="str">
        <v>True Pos.|Ø.002|C|</v>
      </c>
      <c r="MI135" t="str">
        <v>True Pos.|Ø.03(M)|A|</v>
      </c>
      <c r="MJ135" t="str">
        <v>True Pos.|Ø0.03(M)|A|</v>
      </c>
      <c r="MK135" t="str">
        <v>True Pos.|Ø0.05(L)|D|B|</v>
      </c>
      <c r="ML135" t="str">
        <v>True Pos.|Ø0.05|A|</v>
      </c>
      <c r="MM135" t="str">
        <v>True Pos.|Ø0.05|D|</v>
      </c>
      <c r="MN135" t="str">
        <v>True Pos.|Ø0.05|E|</v>
      </c>
      <c r="MO135" t="str">
        <v>True Pos.|Ø0.05|E|B|</v>
      </c>
      <c r="MP135" t="str">
        <v>True Pos.|SØ0.03|C|B|</v>
      </c>
      <c r="MQ135" t="str">
        <v>True Position|.002|A|B|</v>
      </c>
      <c r="MR135" t="str">
        <v>True. Pos.|Ø.001(M)|A|</v>
      </c>
      <c r="MS135" t="str">
        <v>True. Pps.|0.05|A|</v>
      </c>
      <c r="MT135" t="str">
        <v>Tumble Per Note 1</v>
      </c>
      <c r="MU135" t="str">
        <v>Tumble Per Note 2</v>
      </c>
    </row>
    <row r="136" spans="1:359">
      <c r="A136" t="s">
        <v>1016</v>
      </c>
      <c r="C136" s="74" t="str" cm="1">
        <f t="array" ref="C136:MU136">TRANSPOSE(_xlfn._xlws.SORT(_xlfn._xlws.FILTER($A$2:$A$499,ISNUMBER(SEARCH('Prt. Lib. &amp; Routine, Table'!L143,$A$2:$A$499)),"not found")))</f>
        <v>.0015 T.I.R. MAX</v>
      </c>
      <c r="D136" t="str">
        <v>.002 MAX ROOT RADIUS</v>
      </c>
      <c r="E136" t="str">
        <v>.012 BLUNT END</v>
      </c>
      <c r="F136" t="str">
        <v>.015 MAX</v>
      </c>
      <c r="G136" t="str">
        <v>.016 T.S.C.</v>
      </c>
      <c r="H136" t="str">
        <v>.017 BASIC</v>
      </c>
      <c r="I136" t="str">
        <v>.021 PITCH</v>
      </c>
      <c r="J136" t="str">
        <v>.022 BLUNT START</v>
      </c>
      <c r="K136" t="str">
        <v>.025 BASIC</v>
      </c>
      <c r="L136" t="str">
        <v>.035 BASIC</v>
      </c>
      <c r="M136" t="str">
        <v>.043 T.S.C</v>
      </c>
      <c r="N136" t="str">
        <v>.053 T.S.C.</v>
      </c>
      <c r="O136" t="str">
        <v>.060 HEX DEPTH</v>
      </c>
      <c r="P136" t="str">
        <v>.060 PITCH</v>
      </c>
      <c r="Q136" t="str">
        <v>.061 BASIC</v>
      </c>
      <c r="R136" t="str">
        <v>.07 HEX</v>
      </c>
      <c r="S136" t="str">
        <v>.070 HEX DEPTH</v>
      </c>
      <c r="T136" t="str">
        <v>.082 DRILL</v>
      </c>
      <c r="U136" t="str">
        <v>.082 DRILL DEPTH</v>
      </c>
      <c r="V136" t="str">
        <v>.094 HEX</v>
      </c>
      <c r="W136" t="str">
        <v>.115 T.S.C.</v>
      </c>
      <c r="X136" t="str">
        <v>.1195 / .1243 MAJOR DIAMETER</v>
      </c>
      <c r="Y136" t="str">
        <v>.1250 HEX</v>
      </c>
      <c r="Z136" t="str">
        <v>.157 MINOR DIAMETER</v>
      </c>
      <c r="AA136" t="str">
        <v>.172 FULL THD DEPTH</v>
      </c>
      <c r="AB136" t="str">
        <v>.172 MAJOR DIAMETER</v>
      </c>
      <c r="AC136" t="str">
        <v>.180 MIN DEPTH FULL THRD</v>
      </c>
      <c r="AD136" t="str">
        <v>.183 Ceter Line Thread Dwell</v>
      </c>
      <c r="AE136" t="str">
        <v>.208 MAX THRD DEPTH</v>
      </c>
      <c r="AF136" t="str">
        <v>.218 BOTTOM HALF OF SLOT</v>
      </c>
      <c r="AG136" t="str">
        <v>.261 BASIC</v>
      </c>
      <c r="AH136" t="str">
        <v>.314 T.S.C.</v>
      </c>
      <c r="AI136" t="str">
        <v>.315 BASIC</v>
      </c>
      <c r="AJ136" t="str">
        <v>.329 MINOR Ø</v>
      </c>
      <c r="AK136" t="str">
        <v>.330 BASIC</v>
      </c>
      <c r="AL136" t="str">
        <v>.35 TO TANGENT POINT</v>
      </c>
      <c r="AM136" t="str">
        <v>.375 MAJOR Ø</v>
      </c>
      <c r="AN136" t="str">
        <v>.390 BASIC</v>
      </c>
      <c r="AO136" t="str">
        <v>.440 BASIC</v>
      </c>
      <c r="AP136" t="str">
        <v>.64/.96 HIGH=Pass</v>
      </c>
      <c r="AQ136" t="str">
        <v>0.012 MAX</v>
      </c>
      <c r="AR136" t="str">
        <v>0.015 MAX</v>
      </c>
      <c r="AS136" t="str">
        <v>0.05 Per Note 2</v>
      </c>
      <c r="AT136" t="str">
        <v>0.500 PULLOUT ZONE</v>
      </c>
      <c r="AU136" t="str">
        <v>10-32 UNF-2A</v>
      </c>
      <c r="AV136" t="str">
        <v>12-28 UNF-2B</v>
      </c>
      <c r="AW136" t="str">
        <v>2.87 BASIC</v>
      </c>
      <c r="AX136" t="str">
        <v>2-56 UNC 2B 2 STARTS</v>
      </c>
      <c r="AY136" t="str">
        <v>3 LEAD THREAD</v>
      </c>
      <c r="AZ136" t="str">
        <v>32µIN Max</v>
      </c>
      <c r="BA136" t="str">
        <v>5/16"-24 UNF-2A</v>
      </c>
      <c r="BB136" t="str">
        <v>5/16-18 UNC 2A</v>
      </c>
      <c r="BC136" t="str">
        <v>5-44 UNF-2A</v>
      </c>
      <c r="BD136" t="str">
        <v>6-16µIN</v>
      </c>
      <c r="BE136" t="str">
        <v>65° BLEND</v>
      </c>
      <c r="BF136" t="str">
        <v>7.45 Top of Ball to Face</v>
      </c>
      <c r="BG136" t="str">
        <v>7/16-28 UNEF 2B</v>
      </c>
      <c r="BH136" t="str">
        <v>7/16-28-UNEF-2A</v>
      </c>
      <c r="BI136" t="str">
        <v>Alignment Per Note 3</v>
      </c>
      <c r="BJ136" t="str">
        <v>ANODIZE (SEE CHART)</v>
      </c>
      <c r="BK136" t="str">
        <v>ANODIZE AQUA Per Note 3</v>
      </c>
      <c r="BL136" t="str">
        <v>ANODIZE BOTTOM PORTION</v>
      </c>
      <c r="BM136" t="str">
        <v>ANODIZE COLOR AQUA</v>
      </c>
      <c r="BN136" t="str">
        <v>ANODIZE COLOR GREEN DWG NOTE 4</v>
      </c>
      <c r="BO136" t="str">
        <v>ANODIZE COLOR LIGHT BLUE</v>
      </c>
      <c r="BP136" t="str">
        <v>ANODIZE GREEN Per Note 2</v>
      </c>
      <c r="BQ136" t="str">
        <v>ANODIZE GREY, Per Note 1</v>
      </c>
      <c r="BR136" t="str">
        <v>ANODIZE MAGENTA</v>
      </c>
      <c r="BS136" t="str">
        <v>Anodize Per note 3</v>
      </c>
      <c r="BT136" t="str">
        <v>Anodize Per Note 4</v>
      </c>
      <c r="BU136" t="str">
        <v>ANODIZE SEAFOAM</v>
      </c>
      <c r="BV136" t="str">
        <v>Balloon 11 Symmetry</v>
      </c>
      <c r="BW136" t="str">
        <v>Balloon 12 Symmetry</v>
      </c>
      <c r="BX136" t="str">
        <v>Balloon 13 Hole Centered</v>
      </c>
      <c r="BY136" t="str">
        <v>Balloon 13 Symmerty</v>
      </c>
      <c r="BZ136" t="str">
        <v>Balloon 2 Symmetry</v>
      </c>
      <c r="CA136" t="str">
        <v>Balloon 21 CENTERED</v>
      </c>
      <c r="CB136" t="str">
        <v>Balloon 29 Symmetry</v>
      </c>
      <c r="CC136" t="str">
        <v>Balloon 3 Symmetry</v>
      </c>
      <c r="CD136" t="str">
        <v>Balloon 4 Symmetry</v>
      </c>
      <c r="CE136" t="str">
        <v>Balloon 5 blend to SØ .340</v>
      </c>
      <c r="CF136" t="str">
        <v>Balloon 5 Symmetry</v>
      </c>
      <c r="CG136" t="str">
        <v>Balloon 6 Centered</v>
      </c>
      <c r="CH136" t="str">
        <v>Balloon 9 Function Check</v>
      </c>
      <c r="CI136" t="str">
        <v>Balloon 9 Symmerty</v>
      </c>
      <c r="CJ136" t="str">
        <v>Balloons 2 &amp; 17 Symmetry |.001|A|</v>
      </c>
      <c r="CK136" t="str">
        <v>Basic Ø 3.6</v>
      </c>
      <c r="CL136" t="str">
        <v>BEAD BLAST</v>
      </c>
      <c r="CM136" t="str">
        <v>BLAST ALUMINUM OXIDE</v>
      </c>
      <c r="CN136" t="str">
        <v>Blast Note 2</v>
      </c>
      <c r="CO136" t="str">
        <v xml:space="preserve">BLAST Per Note 1 </v>
      </c>
      <c r="CP136" t="str">
        <v>BLAST Per Note 2</v>
      </c>
      <c r="CQ136" t="str">
        <v>BLAST Per Note 3</v>
      </c>
      <c r="CR136" t="str">
        <v>BLAST Per Note 4</v>
      </c>
      <c r="CS136" t="str">
        <v>BLAST Per Note 8</v>
      </c>
      <c r="CT136" t="str">
        <v>BLAST Per Traveler, MATT FINISH</v>
      </c>
      <c r="CU136" t="str">
        <v>BLAST WITH 16 GRIT ALUMINUM OXIDE</v>
      </c>
      <c r="CV136" t="str">
        <v>BLAST, Uniform Finish Per Note 3</v>
      </c>
      <c r="CW136" t="str">
        <v>BREAK EDGE</v>
      </c>
      <c r="CX136" t="str">
        <v>BREAK EDGE .014</v>
      </c>
      <c r="CY136" t="str">
        <v>BREAK EDGES Note 2</v>
      </c>
      <c r="CZ136" t="str">
        <v>BREAK SHARP Per Note 1</v>
      </c>
      <c r="DA136" t="str">
        <v>BREAK SHARPS Per Note 1</v>
      </c>
      <c r="DB136" t="str">
        <v>CE 2729</v>
      </c>
      <c r="DC136" t="str">
        <v>CE Logo per Note 3</v>
      </c>
      <c r="DD136" t="str">
        <v>CE MARK</v>
      </c>
      <c r="DE136" t="str">
        <v>Chips/Debris Removed</v>
      </c>
      <c r="DF136" t="str">
        <v>Coat Per Note 2</v>
      </c>
      <c r="DG136" t="str">
        <v>C-Sink Ø .155</v>
      </c>
      <c r="DH136" t="str">
        <v>C-Sink Ø5.2</v>
      </c>
      <c r="DI136" t="str">
        <v>Deburred</v>
      </c>
      <c r="DJ136" t="str">
        <v>DIM "A" NoGo</v>
      </c>
      <c r="DK136" t="str">
        <v>DIM "A" NoGo Hexalobe</v>
      </c>
      <c r="DL136" t="str">
        <v>EDGE BREAK</v>
      </c>
      <c r="DM136" t="str">
        <v>EDGE BREAK MIN R.004, MAX R.010</v>
      </c>
      <c r="DN136" t="str">
        <v>Edge Break per Note 1</v>
      </c>
      <c r="DO136" t="str">
        <v>ELECTROPOLISH Per Note 1</v>
      </c>
      <c r="DP136" t="str">
        <v>Finish Per Note 3</v>
      </c>
      <c r="DQ136" t="str">
        <v>FLUTE POSITION Per Note 3</v>
      </c>
      <c r="DR136" t="str">
        <v>FULL R</v>
      </c>
      <c r="DS136" t="str">
        <v>FULL RADIUS</v>
      </c>
      <c r="DT136" t="str">
        <v xml:space="preserve">FULL RADIUS </v>
      </c>
      <c r="DU136" t="str">
        <v>Function Check  (.2340 .2360 FULL)</v>
      </c>
      <c r="DV136" t="str">
        <v>FUNCTIONAL  HEXALOBE</v>
      </c>
      <c r="DW136" t="str">
        <v>GLASS BEAD Per Note 3</v>
      </c>
      <c r="DX136" t="str">
        <v>Globus Logo per Note 3</v>
      </c>
      <c r="DY136" t="str">
        <v>Gold Anodized Color</v>
      </c>
      <c r="DZ136" t="str">
        <v>Green Anodized Color</v>
      </c>
      <c r="EA136" t="str">
        <v>GRIT BLAST Per Note 3</v>
      </c>
      <c r="EB136" t="str">
        <v>Grit Blast Per Note 4</v>
      </c>
      <c r="EC136" t="str">
        <v>GRIT BLAST, DWG NOTE 3</v>
      </c>
      <c r="ED136" t="str">
        <v>HEX MINOR Ø.1292</v>
      </c>
      <c r="EE136" t="str">
        <v xml:space="preserve">HEXALOBE </v>
      </c>
      <c r="EF136" t="str">
        <v>HEXALOBE FUNCTION</v>
      </c>
      <c r="EG136" t="str">
        <v>Hexalobe Minor</v>
      </c>
      <c r="EH136" t="str">
        <v>Hexalobe NV-30</v>
      </c>
      <c r="EI136" t="str">
        <v>HEXALOBE ORIENTATION</v>
      </c>
      <c r="EJ136" t="str">
        <v>Inspect per operation 30 comments</v>
      </c>
      <c r="EK136" t="str">
        <v>INT / EXT CORNERS: R.002 TO R.010</v>
      </c>
      <c r="EL136" t="str">
        <v>INT /EXT CORNERS R.05 TO R.03</v>
      </c>
      <c r="EM136" t="str">
        <v>John is a Geek</v>
      </c>
      <c r="EN136" t="str">
        <v>LASER ETCH</v>
      </c>
      <c r="EO136" t="str">
        <v>Laser Etch Per Note 7</v>
      </c>
      <c r="EP136" t="str">
        <v xml:space="preserve">LASER MARK "CE" DWG NOTE 10 </v>
      </c>
      <c r="EQ136" t="str">
        <v>Laser Mark "P1-15004-08", Per Note 3</v>
      </c>
      <c r="ER136" t="str">
        <v>Laser Mark "P2-15004-08", Per Note 3</v>
      </c>
      <c r="ES136" t="str">
        <v>Laser Mark "P3-15004-08", Per Note 3</v>
      </c>
      <c r="ET136" t="str">
        <v>Laser Mark "P4-15004-08", Per Note 3</v>
      </c>
      <c r="EU136" t="str">
        <v xml:space="preserve">LASER MARK LOGO DWG NOTE 9 </v>
      </c>
      <c r="EV136" t="str">
        <v xml:space="preserve">LASER MARK LOT NUMBER DWG NOTE 8 </v>
      </c>
      <c r="EW136" t="str">
        <v>Laser Mark Lot, Per Note 3</v>
      </c>
      <c r="EX136" t="str">
        <v xml:space="preserve">LASER MARK PART NUMBER DWG NOTE 8 </v>
      </c>
      <c r="EY136" t="str">
        <v>LASER: 13000000</v>
      </c>
      <c r="EZ136" t="str">
        <v>LASER: CE 2797</v>
      </c>
      <c r="FA136" t="str">
        <v>LASER: LOGO</v>
      </c>
      <c r="FB136" t="str">
        <v xml:space="preserve">LASER: Lot # Per RE-75-001 </v>
      </c>
      <c r="FC136" t="str">
        <v>LAST THREAD</v>
      </c>
      <c r="FD136" t="str">
        <v>LEAD .0625</v>
      </c>
      <c r="FE136" t="str">
        <v>LOGO</v>
      </c>
      <c r="FF136" t="str">
        <v>Lot (Control) Number per Note 3</v>
      </c>
      <c r="FG136" t="str">
        <v>LOT NO.</v>
      </c>
      <c r="FH136" t="str">
        <v>LOT NUMBER</v>
      </c>
      <c r="FI136" t="str">
        <v>LOT NUMBER PER NUVASIVE SOP 9002007</v>
      </c>
      <c r="FJ136" t="str">
        <v>M 4X 0.5 - 6G - 0.063R - LH</v>
      </c>
      <c r="FK136" t="str">
        <v>M4 X 0.5 - 6G - 0.063R</v>
      </c>
      <c r="FL136" t="str">
        <v>M4 X 0.5 - 6G - 0.063R - LH</v>
      </c>
      <c r="FM136" t="str">
        <v>M4.5 X .75 6g</v>
      </c>
      <c r="FN136" t="str">
        <v>M4.5 X 0.75 6g</v>
      </c>
      <c r="FO136" t="str">
        <v>M5x0.8-6g</v>
      </c>
      <c r="FP136" t="str">
        <v xml:space="preserve">M5x0.8-6g </v>
      </c>
      <c r="FQ136" t="str">
        <v>M6 X .75 6g</v>
      </c>
      <c r="FR136" t="str">
        <v>M6 X 0.75-6g</v>
      </c>
      <c r="FS136" t="str">
        <v>M6 X0.75 - 6g</v>
      </c>
      <c r="FT136" t="str">
        <v>M6X0.75 - 6H</v>
      </c>
      <c r="FU136" t="str">
        <v>M7 X 1.00 6g THREAD</v>
      </c>
      <c r="FV136" t="str">
        <v>M7X1.00 6g THREAD</v>
      </c>
      <c r="FW136" t="str">
        <v>M7X1.00 6h THREAD</v>
      </c>
      <c r="FX136" t="str">
        <v>Magenta Anodized Color</v>
      </c>
      <c r="FY136" t="str">
        <v>MAJOR Ø .380</v>
      </c>
      <c r="FZ136" t="str">
        <v>MAJORØ</v>
      </c>
      <c r="GA136" t="str">
        <v>MATT FINISH Per Note 3</v>
      </c>
      <c r="GB136" t="str">
        <v>MATT FINISH Per Traveler</v>
      </c>
      <c r="GC136" t="str">
        <v>MATTE FINISH</v>
      </c>
      <c r="GD136" t="str">
        <v>MATTE FINISH DWG NOTE 3</v>
      </c>
      <c r="GE136" t="str">
        <v>MATTE FINISH Note 3</v>
      </c>
      <c r="GF136" t="str">
        <v>Matte Finish Per Note 3</v>
      </c>
      <c r="GG136" t="str">
        <v>MATTE FINISH SIZE 10 GLASS BEAD</v>
      </c>
      <c r="GH136" t="str">
        <v>MAX ROOT RADIUS</v>
      </c>
      <c r="GI136" t="str">
        <v xml:space="preserve">Mill Profile Centered </v>
      </c>
      <c r="GJ136" t="str">
        <v>Minor Ø Unconstrained Check</v>
      </c>
      <c r="GK136" t="str">
        <v>MINOR Ø.1336</v>
      </c>
      <c r="GL136" t="str">
        <v>NO ANODIZE Per note 8</v>
      </c>
      <c r="GM136" t="str">
        <v>NO ANODIZE Per note 9</v>
      </c>
      <c r="GN136" t="str">
        <v>No Nicks, Scratches, Tool Marks, etc.</v>
      </c>
      <c r="GO136" t="str">
        <v>No Nicks,Scratches,Tool Marks,etc.</v>
      </c>
      <c r="GP136" t="str">
        <v>NO TOOL MARKS</v>
      </c>
      <c r="GQ136" t="str">
        <v>NOTE 3 THREAD RELIEF</v>
      </c>
      <c r="GR136" t="str">
        <v>NV-27 FUNC.</v>
      </c>
      <c r="GS136" t="str">
        <v>NV-30 DIM A</v>
      </c>
      <c r="GT136" t="str">
        <v>NV-30 DIM B</v>
      </c>
      <c r="GU136" t="str">
        <v>NV-30 DIM F</v>
      </c>
      <c r="GV136" t="str">
        <v>Ø .1250 HEX</v>
      </c>
      <c r="GW136" t="str">
        <v>Ø 9.4 MAJOR</v>
      </c>
      <c r="GX136" t="str">
        <v>Ø.096 MAX PILOT HOLE</v>
      </c>
      <c r="GY136" t="str">
        <v>Ø.125 THRU</v>
      </c>
      <c r="GZ136" t="str">
        <v>Ø.205 COUNTERSINK</v>
      </c>
      <c r="HA136" t="str">
        <v>Ø.260 T.S.C.</v>
      </c>
      <c r="HB136" t="str">
        <v>Ø.500 BASIC</v>
      </c>
      <c r="HC136" t="str">
        <v xml:space="preserve">OVAL CENTERED </v>
      </c>
      <c r="HD136" t="str">
        <v>PART NO. 15100</v>
      </c>
      <c r="HE136" t="str">
        <v>PART NUMBER 13100000</v>
      </c>
      <c r="HF136" t="str">
        <v>PART NUMBER 13600000</v>
      </c>
      <c r="HG136" t="str">
        <v>Part Number per Note 3</v>
      </c>
      <c r="HH136" t="str">
        <v>PD 5/16-18 UNC 2A</v>
      </c>
      <c r="HI136" t="str">
        <v>Perp.|0.05|A|</v>
      </c>
      <c r="HJ136" t="str">
        <v>PILOT THRU HOLE PRESENT</v>
      </c>
      <c r="HK136" t="str">
        <v>PITCH .060</v>
      </c>
      <c r="HL136" t="str">
        <v>Profile |.001|A|</v>
      </c>
      <c r="HM136" t="str">
        <v>Profile |.0015 | A | X-Y</v>
      </c>
      <c r="HN136" t="str">
        <v>Profile |.002| |A|B| X-Y</v>
      </c>
      <c r="HO136" t="str">
        <v>Profile |.002|A|B|</v>
      </c>
      <c r="HP136" t="str">
        <v>Profile |.002|A|B| X-Y</v>
      </c>
      <c r="HQ136" t="str">
        <v>Profile:|010|A|B|C|</v>
      </c>
      <c r="HR136" t="str">
        <v>Profile| .002| A|B|</v>
      </c>
      <c r="HS136" t="str">
        <v>Profile|.001|</v>
      </c>
      <c r="HT136" t="str">
        <v>Profile|.001|A|</v>
      </c>
      <c r="HU136" t="str">
        <v>Profile|.001|A|B|</v>
      </c>
      <c r="HV136" t="str">
        <v xml:space="preserve">Profile|.001|A|B| A&lt;-&gt;B </v>
      </c>
      <c r="HW136" t="str">
        <v>Profile|.001|A|B| C&lt;-&gt;D</v>
      </c>
      <c r="HX136" t="str">
        <v>Profile|.001|A|B| L-M</v>
      </c>
      <c r="HY136" t="str">
        <v>Profile|.001|A|B| P-Q</v>
      </c>
      <c r="HZ136" t="str">
        <v>Profile|.001|A|B|C&lt;-&gt;D</v>
      </c>
      <c r="IA136" t="str">
        <v>Profile|.001|A|C&lt;--&gt;D</v>
      </c>
      <c r="IB136" t="str">
        <v>Profile|.001|A|UNILATERAL</v>
      </c>
      <c r="IC136" t="str">
        <v>Profile|.001|C|</v>
      </c>
      <c r="ID136" t="str">
        <v>Profile|.0012|D1|</v>
      </c>
      <c r="IE136" t="str">
        <v>Profile|.0015| A-B UNI.</v>
      </c>
      <c r="IF136" t="str">
        <v>Profile|.0015| UNI.</v>
      </c>
      <c r="IG136" t="str">
        <v>Profile|.0015|A| X-Y</v>
      </c>
      <c r="IH136" t="str">
        <v>Profile|.0015|E|F|</v>
      </c>
      <c r="II136" t="str">
        <v>Profile|.0016|B|D|</v>
      </c>
      <c r="IJ136" t="str">
        <v>Profile|.002(U).000|A|</v>
      </c>
      <c r="IK136" t="str">
        <v>Profile|.002|</v>
      </c>
      <c r="IL136" t="str">
        <v>Profile|.002|A</v>
      </c>
      <c r="IM136" t="str">
        <v>Profile|.002|A|</v>
      </c>
      <c r="IN136" t="str">
        <v>Profile|.002|A|B|</v>
      </c>
      <c r="IO136" t="str">
        <v xml:space="preserve">Profile|.002|A|B| A&lt;-&gt;B </v>
      </c>
      <c r="IP136" t="str">
        <v>Profile|.002|A|B| C&lt;-&gt;D</v>
      </c>
      <c r="IQ136" t="str">
        <v>Profile|.002|A|B| X-Y</v>
      </c>
      <c r="IR136" t="str">
        <v>Profile|.002|A|B|C|X-Y</v>
      </c>
      <c r="IS136" t="str">
        <v>Profile|.002|A|B|X&lt;--&gt;Y</v>
      </c>
      <c r="IT136" t="str">
        <v>Profile|.002|A|B|X-Y</v>
      </c>
      <c r="IU136" t="str">
        <v>Profile|.002|A|C|</v>
      </c>
      <c r="IV136" t="str">
        <v>Profile|.002|C|A|</v>
      </c>
      <c r="IW136" t="str">
        <v>Profile|.002|C|B|</v>
      </c>
      <c r="IX136" t="str">
        <v>Profile|.0020|</v>
      </c>
      <c r="IY136" t="str">
        <v>Profile|.003|A|</v>
      </c>
      <c r="IZ136" t="str">
        <v>Profile|.003|A|B|C| Uni.</v>
      </c>
      <c r="JA136" t="str">
        <v>Profile|.003|E|F|</v>
      </c>
      <c r="JB136" t="str">
        <v>Profile|.004(U) .003|A|B|C|</v>
      </c>
      <c r="JC136" t="str">
        <v>Profile|.004|A| UNI.</v>
      </c>
      <c r="JD136" t="str">
        <v>Profile|.005|A|C|</v>
      </c>
      <c r="JE136" t="str">
        <v>Profile|.005|A|C|A&lt;--&gt;B, C&lt;--&gt;D</v>
      </c>
      <c r="JF136" t="str">
        <v>Profile|.005|A|D| A-B UNI.</v>
      </c>
      <c r="JG136" t="str">
        <v>Profile|.005|A|D| UNI.</v>
      </c>
      <c r="JH136" t="str">
        <v>Profile|.010|A|B|</v>
      </c>
      <c r="JI136" t="str">
        <v>Profile|.010|A|B|C|</v>
      </c>
      <c r="JJ136" t="str">
        <v>Profile|.03|A|</v>
      </c>
      <c r="JK136" t="str">
        <v>Profile|.05|A|B|</v>
      </c>
      <c r="JL136" t="str">
        <v>Profile|0.03|</v>
      </c>
      <c r="JM136" t="str">
        <v>Profile|0.03|A|</v>
      </c>
      <c r="JN136" t="str">
        <v>Profile|0.03|A|B|</v>
      </c>
      <c r="JO136" t="str">
        <v>Profile|0.05{A|C|</v>
      </c>
      <c r="JP136" t="str">
        <v>Profile|0.05|A|B|</v>
      </c>
      <c r="JQ136" t="str">
        <v>Profile|0.05|E|</v>
      </c>
      <c r="JR136" t="str">
        <v>Profile|0.05|E|F|</v>
      </c>
      <c r="JS136" t="str">
        <v>Profile|0.06|A|C|</v>
      </c>
      <c r="JT136" t="str">
        <v>Profile|0.1|A|A|</v>
      </c>
      <c r="JU136" t="str">
        <v>Profile|0.1|D1|</v>
      </c>
      <c r="JV136" t="str">
        <v>Profile|A|B|C|</v>
      </c>
      <c r="JW136" t="str">
        <v>Proile|.002|A|B|J-K</v>
      </c>
      <c r="JX136" t="str">
        <v>P-Thread Form</v>
      </c>
      <c r="JY136" t="str">
        <v>R  FULL RADIUS</v>
      </c>
      <c r="JZ136" t="str">
        <v>R.001/.006</v>
      </c>
      <c r="KA136" t="str">
        <v>R.003 MAX</v>
      </c>
      <c r="KB136" t="str">
        <v>R.005 MAX</v>
      </c>
      <c r="KC136" t="str">
        <v>R.030</v>
      </c>
      <c r="KD136" t="str">
        <v>R.25 MAX</v>
      </c>
      <c r="KE136" t="str">
        <v>R1.33 BASIC</v>
      </c>
      <c r="KF136" t="str">
        <v>R3.3</v>
      </c>
      <c r="KG136" t="str">
        <v>Ra 1.6 MAX</v>
      </c>
      <c r="KH136" t="str">
        <v>RAD @ FACE &amp; OD CHAMFER</v>
      </c>
      <c r="KI136" t="str">
        <v>RAD. @ ID &amp; BACK FACE</v>
      </c>
      <c r="KJ136" t="str">
        <v>RAD. @ OD &amp; BACK FACE</v>
      </c>
      <c r="KK136" t="str">
        <v>REMOVE SHRP EDGES .005 MAX</v>
      </c>
      <c r="KL136" t="str">
        <v>ROD SLOT CENTERED</v>
      </c>
      <c r="KM136" t="str">
        <v>SHARP OKAY</v>
      </c>
      <c r="KN136" t="str">
        <v>Slot Centered</v>
      </c>
      <c r="KO136" t="str">
        <v>SLOT WIDTH</v>
      </c>
      <c r="KP136" t="str">
        <v>Surface Finish Per Note 1</v>
      </c>
      <c r="KQ136" t="str">
        <v>Symmerty Balloon A_6</v>
      </c>
      <c r="KR136" t="str">
        <v>T27 HEXALOBE Per Note 1</v>
      </c>
      <c r="KS136" t="str">
        <v>T27 TORX</v>
      </c>
      <c r="KT136" t="str">
        <v>THRD DEPTH</v>
      </c>
      <c r="KU136" t="str">
        <v>Thread Form Per Note 3</v>
      </c>
      <c r="KV136" t="str">
        <v>THREAD INTO ROD SLOT</v>
      </c>
      <c r="KW136" t="str">
        <v>Thread Timed Print Note 6</v>
      </c>
      <c r="KX136" t="str">
        <v>TOOL MISMATCH PERMISSIBLE</v>
      </c>
      <c r="KY136" t="str">
        <v>Tot. Runout|Ø.002|C|</v>
      </c>
      <c r="KZ136" t="str">
        <v>Total Runout|.002|E|</v>
      </c>
      <c r="LA136" t="str">
        <v>TRIPLE LEAD THREAD</v>
      </c>
      <c r="LB136" t="str">
        <v>True Pos. |.001 (M)|A|</v>
      </c>
      <c r="LC136" t="str">
        <v>True Pos. |.002(M)|A|B|</v>
      </c>
      <c r="LD136" t="str">
        <v>True Pos. |.002|</v>
      </c>
      <c r="LE136" t="str">
        <v>True Pos. |.002|A|</v>
      </c>
      <c r="LF136" t="str">
        <v>True Pos. |.002|A|B|</v>
      </c>
      <c r="LG136" t="str">
        <v>True Pos. |.004|A|C|B|</v>
      </c>
      <c r="LH136" t="str">
        <v>True Pos. |.005(M)|A|B|</v>
      </c>
      <c r="LI136" t="str">
        <v>True Pos.|.000(L)|A|D|</v>
      </c>
      <c r="LJ136" t="str">
        <v>True Pos.|.000(M)|A|</v>
      </c>
      <c r="LK136" t="str">
        <v>True Pos.|.001(M)|A|</v>
      </c>
      <c r="LL136" t="str">
        <v>True Pos.|.001|B|</v>
      </c>
      <c r="LM136" t="str">
        <v>True Pos.|.001|E|</v>
      </c>
      <c r="LN136" t="str">
        <v>True Pos.|.002|A|</v>
      </c>
      <c r="LO136" t="str">
        <v>True Pos.|.002|B|</v>
      </c>
      <c r="LP136" t="str">
        <v>True Pos.|.002|C|</v>
      </c>
      <c r="LQ136" t="str">
        <v>True Pos.|.002|D1|</v>
      </c>
      <c r="LR136" t="str">
        <v>True Pos.|.002|D1|D2|</v>
      </c>
      <c r="LS136" t="str">
        <v>True Pos.|.05|A|</v>
      </c>
      <c r="LT136" t="str">
        <v>True Pos.|.1|A|B|C|</v>
      </c>
      <c r="LU136" t="str">
        <v>True Pos.|.13|A</v>
      </c>
      <c r="LV136" t="str">
        <v>True Pos.|0.05|A|</v>
      </c>
      <c r="LW136" t="str">
        <v>True Pos.|0.1|A|B|C|</v>
      </c>
      <c r="LX136" t="str">
        <v>True Pos.|0.13|A|</v>
      </c>
      <c r="LY136" t="str">
        <v>True Pos.|Ø.000(M)|A|</v>
      </c>
      <c r="LZ136" t="str">
        <v>True Pos.|Ø.000(M)|B|</v>
      </c>
      <c r="MA136" t="str">
        <v>True Pos.|Ø.001(M)|A(M)|</v>
      </c>
      <c r="MB136" t="str">
        <v>True Pos.|Ø.001(M)|A|</v>
      </c>
      <c r="MC136" t="str">
        <v>True Pos.|Ø.001|A|</v>
      </c>
      <c r="MD136" t="str">
        <v>True Pos.|Ø.001|C|</v>
      </c>
      <c r="ME136" t="str">
        <v>True Pos.|Ø.002(S)|A(S)|</v>
      </c>
      <c r="MF136" t="str">
        <v>True Pos.|Ø.002|A|</v>
      </c>
      <c r="MG136" t="str">
        <v>True Pos.|Ø.002|B|</v>
      </c>
      <c r="MH136" t="str">
        <v>True Pos.|Ø.002|C|</v>
      </c>
      <c r="MI136" t="str">
        <v>True Pos.|Ø.03(M)|A|</v>
      </c>
      <c r="MJ136" t="str">
        <v>True Pos.|Ø0.03(M)|A|</v>
      </c>
      <c r="MK136" t="str">
        <v>True Pos.|Ø0.05(L)|D|B|</v>
      </c>
      <c r="ML136" t="str">
        <v>True Pos.|Ø0.05|A|</v>
      </c>
      <c r="MM136" t="str">
        <v>True Pos.|Ø0.05|D|</v>
      </c>
      <c r="MN136" t="str">
        <v>True Pos.|Ø0.05|E|</v>
      </c>
      <c r="MO136" t="str">
        <v>True Pos.|Ø0.05|E|B|</v>
      </c>
      <c r="MP136" t="str">
        <v>True Pos.|SØ0.03|C|B|</v>
      </c>
      <c r="MQ136" t="str">
        <v>True Position|.002|A|B|</v>
      </c>
      <c r="MR136" t="str">
        <v>True. Pos.|Ø.001(M)|A|</v>
      </c>
      <c r="MS136" t="str">
        <v>True. Pps.|0.05|A|</v>
      </c>
      <c r="MT136" t="str">
        <v>Tumble Per Note 1</v>
      </c>
      <c r="MU136" t="str">
        <v>Tumble Per Note 2</v>
      </c>
    </row>
    <row r="137" spans="1:359">
      <c r="A137" t="s">
        <v>1017</v>
      </c>
      <c r="C137" s="74" t="str" cm="1">
        <f t="array" ref="C137:MU137">TRANSPOSE(_xlfn._xlws.SORT(_xlfn._xlws.FILTER($A$2:$A$499,ISNUMBER(SEARCH('Prt. Lib. &amp; Routine, Table'!L144,$A$2:$A$499)),"not found")))</f>
        <v>.0015 T.I.R. MAX</v>
      </c>
      <c r="D137" t="str">
        <v>.002 MAX ROOT RADIUS</v>
      </c>
      <c r="E137" t="str">
        <v>.012 BLUNT END</v>
      </c>
      <c r="F137" t="str">
        <v>.015 MAX</v>
      </c>
      <c r="G137" t="str">
        <v>.016 T.S.C.</v>
      </c>
      <c r="H137" t="str">
        <v>.017 BASIC</v>
      </c>
      <c r="I137" t="str">
        <v>.021 PITCH</v>
      </c>
      <c r="J137" t="str">
        <v>.022 BLUNT START</v>
      </c>
      <c r="K137" t="str">
        <v>.025 BASIC</v>
      </c>
      <c r="L137" t="str">
        <v>.035 BASIC</v>
      </c>
      <c r="M137" t="str">
        <v>.043 T.S.C</v>
      </c>
      <c r="N137" t="str">
        <v>.053 T.S.C.</v>
      </c>
      <c r="O137" t="str">
        <v>.060 HEX DEPTH</v>
      </c>
      <c r="P137" t="str">
        <v>.060 PITCH</v>
      </c>
      <c r="Q137" t="str">
        <v>.061 BASIC</v>
      </c>
      <c r="R137" t="str">
        <v>.07 HEX</v>
      </c>
      <c r="S137" t="str">
        <v>.070 HEX DEPTH</v>
      </c>
      <c r="T137" t="str">
        <v>.082 DRILL</v>
      </c>
      <c r="U137" t="str">
        <v>.082 DRILL DEPTH</v>
      </c>
      <c r="V137" t="str">
        <v>.094 HEX</v>
      </c>
      <c r="W137" t="str">
        <v>.115 T.S.C.</v>
      </c>
      <c r="X137" t="str">
        <v>.1195 / .1243 MAJOR DIAMETER</v>
      </c>
      <c r="Y137" t="str">
        <v>.1250 HEX</v>
      </c>
      <c r="Z137" t="str">
        <v>.157 MINOR DIAMETER</v>
      </c>
      <c r="AA137" t="str">
        <v>.172 FULL THD DEPTH</v>
      </c>
      <c r="AB137" t="str">
        <v>.172 MAJOR DIAMETER</v>
      </c>
      <c r="AC137" t="str">
        <v>.180 MIN DEPTH FULL THRD</v>
      </c>
      <c r="AD137" t="str">
        <v>.183 Ceter Line Thread Dwell</v>
      </c>
      <c r="AE137" t="str">
        <v>.208 MAX THRD DEPTH</v>
      </c>
      <c r="AF137" t="str">
        <v>.218 BOTTOM HALF OF SLOT</v>
      </c>
      <c r="AG137" t="str">
        <v>.261 BASIC</v>
      </c>
      <c r="AH137" t="str">
        <v>.314 T.S.C.</v>
      </c>
      <c r="AI137" t="str">
        <v>.315 BASIC</v>
      </c>
      <c r="AJ137" t="str">
        <v>.329 MINOR Ø</v>
      </c>
      <c r="AK137" t="str">
        <v>.330 BASIC</v>
      </c>
      <c r="AL137" t="str">
        <v>.35 TO TANGENT POINT</v>
      </c>
      <c r="AM137" t="str">
        <v>.375 MAJOR Ø</v>
      </c>
      <c r="AN137" t="str">
        <v>.390 BASIC</v>
      </c>
      <c r="AO137" t="str">
        <v>.440 BASIC</v>
      </c>
      <c r="AP137" t="str">
        <v>.64/.96 HIGH=Pass</v>
      </c>
      <c r="AQ137" t="str">
        <v>0.012 MAX</v>
      </c>
      <c r="AR137" t="str">
        <v>0.015 MAX</v>
      </c>
      <c r="AS137" t="str">
        <v>0.05 Per Note 2</v>
      </c>
      <c r="AT137" t="str">
        <v>0.500 PULLOUT ZONE</v>
      </c>
      <c r="AU137" t="str">
        <v>10-32 UNF-2A</v>
      </c>
      <c r="AV137" t="str">
        <v>12-28 UNF-2B</v>
      </c>
      <c r="AW137" t="str">
        <v>2.87 BASIC</v>
      </c>
      <c r="AX137" t="str">
        <v>2-56 UNC 2B 2 STARTS</v>
      </c>
      <c r="AY137" t="str">
        <v>3 LEAD THREAD</v>
      </c>
      <c r="AZ137" t="str">
        <v>32µIN Max</v>
      </c>
      <c r="BA137" t="str">
        <v>5/16"-24 UNF-2A</v>
      </c>
      <c r="BB137" t="str">
        <v>5/16-18 UNC 2A</v>
      </c>
      <c r="BC137" t="str">
        <v>5-44 UNF-2A</v>
      </c>
      <c r="BD137" t="str">
        <v>6-16µIN</v>
      </c>
      <c r="BE137" t="str">
        <v>65° BLEND</v>
      </c>
      <c r="BF137" t="str">
        <v>7.45 Top of Ball to Face</v>
      </c>
      <c r="BG137" t="str">
        <v>7/16-28 UNEF 2B</v>
      </c>
      <c r="BH137" t="str">
        <v>7/16-28-UNEF-2A</v>
      </c>
      <c r="BI137" t="str">
        <v>Alignment Per Note 3</v>
      </c>
      <c r="BJ137" t="str">
        <v>ANODIZE (SEE CHART)</v>
      </c>
      <c r="BK137" t="str">
        <v>ANODIZE AQUA Per Note 3</v>
      </c>
      <c r="BL137" t="str">
        <v>ANODIZE BOTTOM PORTION</v>
      </c>
      <c r="BM137" t="str">
        <v>ANODIZE COLOR AQUA</v>
      </c>
      <c r="BN137" t="str">
        <v>ANODIZE COLOR GREEN DWG NOTE 4</v>
      </c>
      <c r="BO137" t="str">
        <v>ANODIZE COLOR LIGHT BLUE</v>
      </c>
      <c r="BP137" t="str">
        <v>ANODIZE GREEN Per Note 2</v>
      </c>
      <c r="BQ137" t="str">
        <v>ANODIZE GREY, Per Note 1</v>
      </c>
      <c r="BR137" t="str">
        <v>ANODIZE MAGENTA</v>
      </c>
      <c r="BS137" t="str">
        <v>Anodize Per note 3</v>
      </c>
      <c r="BT137" t="str">
        <v>Anodize Per Note 4</v>
      </c>
      <c r="BU137" t="str">
        <v>ANODIZE SEAFOAM</v>
      </c>
      <c r="BV137" t="str">
        <v>Balloon 11 Symmetry</v>
      </c>
      <c r="BW137" t="str">
        <v>Balloon 12 Symmetry</v>
      </c>
      <c r="BX137" t="str">
        <v>Balloon 13 Hole Centered</v>
      </c>
      <c r="BY137" t="str">
        <v>Balloon 13 Symmerty</v>
      </c>
      <c r="BZ137" t="str">
        <v>Balloon 2 Symmetry</v>
      </c>
      <c r="CA137" t="str">
        <v>Balloon 21 CENTERED</v>
      </c>
      <c r="CB137" t="str">
        <v>Balloon 29 Symmetry</v>
      </c>
      <c r="CC137" t="str">
        <v>Balloon 3 Symmetry</v>
      </c>
      <c r="CD137" t="str">
        <v>Balloon 4 Symmetry</v>
      </c>
      <c r="CE137" t="str">
        <v>Balloon 5 blend to SØ .340</v>
      </c>
      <c r="CF137" t="str">
        <v>Balloon 5 Symmetry</v>
      </c>
      <c r="CG137" t="str">
        <v>Balloon 6 Centered</v>
      </c>
      <c r="CH137" t="str">
        <v>Balloon 9 Function Check</v>
      </c>
      <c r="CI137" t="str">
        <v>Balloon 9 Symmerty</v>
      </c>
      <c r="CJ137" t="str">
        <v>Balloons 2 &amp; 17 Symmetry |.001|A|</v>
      </c>
      <c r="CK137" t="str">
        <v>Basic Ø 3.6</v>
      </c>
      <c r="CL137" t="str">
        <v>BEAD BLAST</v>
      </c>
      <c r="CM137" t="str">
        <v>BLAST ALUMINUM OXIDE</v>
      </c>
      <c r="CN137" t="str">
        <v>Blast Note 2</v>
      </c>
      <c r="CO137" t="str">
        <v xml:space="preserve">BLAST Per Note 1 </v>
      </c>
      <c r="CP137" t="str">
        <v>BLAST Per Note 2</v>
      </c>
      <c r="CQ137" t="str">
        <v>BLAST Per Note 3</v>
      </c>
      <c r="CR137" t="str">
        <v>BLAST Per Note 4</v>
      </c>
      <c r="CS137" t="str">
        <v>BLAST Per Note 8</v>
      </c>
      <c r="CT137" t="str">
        <v>BLAST Per Traveler, MATT FINISH</v>
      </c>
      <c r="CU137" t="str">
        <v>BLAST WITH 16 GRIT ALUMINUM OXIDE</v>
      </c>
      <c r="CV137" t="str">
        <v>BLAST, Uniform Finish Per Note 3</v>
      </c>
      <c r="CW137" t="str">
        <v>BREAK EDGE</v>
      </c>
      <c r="CX137" t="str">
        <v>BREAK EDGE .014</v>
      </c>
      <c r="CY137" t="str">
        <v>BREAK EDGES Note 2</v>
      </c>
      <c r="CZ137" t="str">
        <v>BREAK SHARP Per Note 1</v>
      </c>
      <c r="DA137" t="str">
        <v>BREAK SHARPS Per Note 1</v>
      </c>
      <c r="DB137" t="str">
        <v>CE 2729</v>
      </c>
      <c r="DC137" t="str">
        <v>CE Logo per Note 3</v>
      </c>
      <c r="DD137" t="str">
        <v>CE MARK</v>
      </c>
      <c r="DE137" t="str">
        <v>Chips/Debris Removed</v>
      </c>
      <c r="DF137" t="str">
        <v>Coat Per Note 2</v>
      </c>
      <c r="DG137" t="str">
        <v>C-Sink Ø .155</v>
      </c>
      <c r="DH137" t="str">
        <v>C-Sink Ø5.2</v>
      </c>
      <c r="DI137" t="str">
        <v>Deburred</v>
      </c>
      <c r="DJ137" t="str">
        <v>DIM "A" NoGo</v>
      </c>
      <c r="DK137" t="str">
        <v>DIM "A" NoGo Hexalobe</v>
      </c>
      <c r="DL137" t="str">
        <v>EDGE BREAK</v>
      </c>
      <c r="DM137" t="str">
        <v>EDGE BREAK MIN R.004, MAX R.010</v>
      </c>
      <c r="DN137" t="str">
        <v>Edge Break per Note 1</v>
      </c>
      <c r="DO137" t="str">
        <v>ELECTROPOLISH Per Note 1</v>
      </c>
      <c r="DP137" t="str">
        <v>Finish Per Note 3</v>
      </c>
      <c r="DQ137" t="str">
        <v>FLUTE POSITION Per Note 3</v>
      </c>
      <c r="DR137" t="str">
        <v>FULL R</v>
      </c>
      <c r="DS137" t="str">
        <v>FULL RADIUS</v>
      </c>
      <c r="DT137" t="str">
        <v xml:space="preserve">FULL RADIUS </v>
      </c>
      <c r="DU137" t="str">
        <v>Function Check  (.2340 .2360 FULL)</v>
      </c>
      <c r="DV137" t="str">
        <v>FUNCTIONAL  HEXALOBE</v>
      </c>
      <c r="DW137" t="str">
        <v>GLASS BEAD Per Note 3</v>
      </c>
      <c r="DX137" t="str">
        <v>Globus Logo per Note 3</v>
      </c>
      <c r="DY137" t="str">
        <v>Gold Anodized Color</v>
      </c>
      <c r="DZ137" t="str">
        <v>Green Anodized Color</v>
      </c>
      <c r="EA137" t="str">
        <v>GRIT BLAST Per Note 3</v>
      </c>
      <c r="EB137" t="str">
        <v>Grit Blast Per Note 4</v>
      </c>
      <c r="EC137" t="str">
        <v>GRIT BLAST, DWG NOTE 3</v>
      </c>
      <c r="ED137" t="str">
        <v>HEX MINOR Ø.1292</v>
      </c>
      <c r="EE137" t="str">
        <v xml:space="preserve">HEXALOBE </v>
      </c>
      <c r="EF137" t="str">
        <v>HEXALOBE FUNCTION</v>
      </c>
      <c r="EG137" t="str">
        <v>Hexalobe Minor</v>
      </c>
      <c r="EH137" t="str">
        <v>Hexalobe NV-30</v>
      </c>
      <c r="EI137" t="str">
        <v>HEXALOBE ORIENTATION</v>
      </c>
      <c r="EJ137" t="str">
        <v>Inspect per operation 30 comments</v>
      </c>
      <c r="EK137" t="str">
        <v>INT / EXT CORNERS: R.002 TO R.010</v>
      </c>
      <c r="EL137" t="str">
        <v>INT /EXT CORNERS R.05 TO R.03</v>
      </c>
      <c r="EM137" t="str">
        <v>John is a Geek</v>
      </c>
      <c r="EN137" t="str">
        <v>LASER ETCH</v>
      </c>
      <c r="EO137" t="str">
        <v>Laser Etch Per Note 7</v>
      </c>
      <c r="EP137" t="str">
        <v xml:space="preserve">LASER MARK "CE" DWG NOTE 10 </v>
      </c>
      <c r="EQ137" t="str">
        <v>Laser Mark "P1-15004-08", Per Note 3</v>
      </c>
      <c r="ER137" t="str">
        <v>Laser Mark "P2-15004-08", Per Note 3</v>
      </c>
      <c r="ES137" t="str">
        <v>Laser Mark "P3-15004-08", Per Note 3</v>
      </c>
      <c r="ET137" t="str">
        <v>Laser Mark "P4-15004-08", Per Note 3</v>
      </c>
      <c r="EU137" t="str">
        <v xml:space="preserve">LASER MARK LOGO DWG NOTE 9 </v>
      </c>
      <c r="EV137" t="str">
        <v xml:space="preserve">LASER MARK LOT NUMBER DWG NOTE 8 </v>
      </c>
      <c r="EW137" t="str">
        <v>Laser Mark Lot, Per Note 3</v>
      </c>
      <c r="EX137" t="str">
        <v xml:space="preserve">LASER MARK PART NUMBER DWG NOTE 8 </v>
      </c>
      <c r="EY137" t="str">
        <v>LASER: 13000000</v>
      </c>
      <c r="EZ137" t="str">
        <v>LASER: CE 2797</v>
      </c>
      <c r="FA137" t="str">
        <v>LASER: LOGO</v>
      </c>
      <c r="FB137" t="str">
        <v xml:space="preserve">LASER: Lot # Per RE-75-001 </v>
      </c>
      <c r="FC137" t="str">
        <v>LAST THREAD</v>
      </c>
      <c r="FD137" t="str">
        <v>LEAD .0625</v>
      </c>
      <c r="FE137" t="str">
        <v>LOGO</v>
      </c>
      <c r="FF137" t="str">
        <v>Lot (Control) Number per Note 3</v>
      </c>
      <c r="FG137" t="str">
        <v>LOT NO.</v>
      </c>
      <c r="FH137" t="str">
        <v>LOT NUMBER</v>
      </c>
      <c r="FI137" t="str">
        <v>LOT NUMBER PER NUVASIVE SOP 9002007</v>
      </c>
      <c r="FJ137" t="str">
        <v>M 4X 0.5 - 6G - 0.063R - LH</v>
      </c>
      <c r="FK137" t="str">
        <v>M4 X 0.5 - 6G - 0.063R</v>
      </c>
      <c r="FL137" t="str">
        <v>M4 X 0.5 - 6G - 0.063R - LH</v>
      </c>
      <c r="FM137" t="str">
        <v>M4.5 X .75 6g</v>
      </c>
      <c r="FN137" t="str">
        <v>M4.5 X 0.75 6g</v>
      </c>
      <c r="FO137" t="str">
        <v>M5x0.8-6g</v>
      </c>
      <c r="FP137" t="str">
        <v xml:space="preserve">M5x0.8-6g </v>
      </c>
      <c r="FQ137" t="str">
        <v>M6 X .75 6g</v>
      </c>
      <c r="FR137" t="str">
        <v>M6 X 0.75-6g</v>
      </c>
      <c r="FS137" t="str">
        <v>M6 X0.75 - 6g</v>
      </c>
      <c r="FT137" t="str">
        <v>M6X0.75 - 6H</v>
      </c>
      <c r="FU137" t="str">
        <v>M7 X 1.00 6g THREAD</v>
      </c>
      <c r="FV137" t="str">
        <v>M7X1.00 6g THREAD</v>
      </c>
      <c r="FW137" t="str">
        <v>M7X1.00 6h THREAD</v>
      </c>
      <c r="FX137" t="str">
        <v>Magenta Anodized Color</v>
      </c>
      <c r="FY137" t="str">
        <v>MAJOR Ø .380</v>
      </c>
      <c r="FZ137" t="str">
        <v>MAJORØ</v>
      </c>
      <c r="GA137" t="str">
        <v>MATT FINISH Per Note 3</v>
      </c>
      <c r="GB137" t="str">
        <v>MATT FINISH Per Traveler</v>
      </c>
      <c r="GC137" t="str">
        <v>MATTE FINISH</v>
      </c>
      <c r="GD137" t="str">
        <v>MATTE FINISH DWG NOTE 3</v>
      </c>
      <c r="GE137" t="str">
        <v>MATTE FINISH Note 3</v>
      </c>
      <c r="GF137" t="str">
        <v>Matte Finish Per Note 3</v>
      </c>
      <c r="GG137" t="str">
        <v>MATTE FINISH SIZE 10 GLASS BEAD</v>
      </c>
      <c r="GH137" t="str">
        <v>MAX ROOT RADIUS</v>
      </c>
      <c r="GI137" t="str">
        <v xml:space="preserve">Mill Profile Centered </v>
      </c>
      <c r="GJ137" t="str">
        <v>Minor Ø Unconstrained Check</v>
      </c>
      <c r="GK137" t="str">
        <v>MINOR Ø.1336</v>
      </c>
      <c r="GL137" t="str">
        <v>NO ANODIZE Per note 8</v>
      </c>
      <c r="GM137" t="str">
        <v>NO ANODIZE Per note 9</v>
      </c>
      <c r="GN137" t="str">
        <v>No Nicks, Scratches, Tool Marks, etc.</v>
      </c>
      <c r="GO137" t="str">
        <v>No Nicks,Scratches,Tool Marks,etc.</v>
      </c>
      <c r="GP137" t="str">
        <v>NO TOOL MARKS</v>
      </c>
      <c r="GQ137" t="str">
        <v>NOTE 3 THREAD RELIEF</v>
      </c>
      <c r="GR137" t="str">
        <v>NV-27 FUNC.</v>
      </c>
      <c r="GS137" t="str">
        <v>NV-30 DIM A</v>
      </c>
      <c r="GT137" t="str">
        <v>NV-30 DIM B</v>
      </c>
      <c r="GU137" t="str">
        <v>NV-30 DIM F</v>
      </c>
      <c r="GV137" t="str">
        <v>Ø .1250 HEX</v>
      </c>
      <c r="GW137" t="str">
        <v>Ø 9.4 MAJOR</v>
      </c>
      <c r="GX137" t="str">
        <v>Ø.096 MAX PILOT HOLE</v>
      </c>
      <c r="GY137" t="str">
        <v>Ø.125 THRU</v>
      </c>
      <c r="GZ137" t="str">
        <v>Ø.205 COUNTERSINK</v>
      </c>
      <c r="HA137" t="str">
        <v>Ø.260 T.S.C.</v>
      </c>
      <c r="HB137" t="str">
        <v>Ø.500 BASIC</v>
      </c>
      <c r="HC137" t="str">
        <v xml:space="preserve">OVAL CENTERED </v>
      </c>
      <c r="HD137" t="str">
        <v>PART NO. 15100</v>
      </c>
      <c r="HE137" t="str">
        <v>PART NUMBER 13100000</v>
      </c>
      <c r="HF137" t="str">
        <v>PART NUMBER 13600000</v>
      </c>
      <c r="HG137" t="str">
        <v>Part Number per Note 3</v>
      </c>
      <c r="HH137" t="str">
        <v>PD 5/16-18 UNC 2A</v>
      </c>
      <c r="HI137" t="str">
        <v>Perp.|0.05|A|</v>
      </c>
      <c r="HJ137" t="str">
        <v>PILOT THRU HOLE PRESENT</v>
      </c>
      <c r="HK137" t="str">
        <v>PITCH .060</v>
      </c>
      <c r="HL137" t="str">
        <v>Profile |.001|A|</v>
      </c>
      <c r="HM137" t="str">
        <v>Profile |.0015 | A | X-Y</v>
      </c>
      <c r="HN137" t="str">
        <v>Profile |.002| |A|B| X-Y</v>
      </c>
      <c r="HO137" t="str">
        <v>Profile |.002|A|B|</v>
      </c>
      <c r="HP137" t="str">
        <v>Profile |.002|A|B| X-Y</v>
      </c>
      <c r="HQ137" t="str">
        <v>Profile:|010|A|B|C|</v>
      </c>
      <c r="HR137" t="str">
        <v>Profile| .002| A|B|</v>
      </c>
      <c r="HS137" t="str">
        <v>Profile|.001|</v>
      </c>
      <c r="HT137" t="str">
        <v>Profile|.001|A|</v>
      </c>
      <c r="HU137" t="str">
        <v>Profile|.001|A|B|</v>
      </c>
      <c r="HV137" t="str">
        <v xml:space="preserve">Profile|.001|A|B| A&lt;-&gt;B </v>
      </c>
      <c r="HW137" t="str">
        <v>Profile|.001|A|B| C&lt;-&gt;D</v>
      </c>
      <c r="HX137" t="str">
        <v>Profile|.001|A|B| L-M</v>
      </c>
      <c r="HY137" t="str">
        <v>Profile|.001|A|B| P-Q</v>
      </c>
      <c r="HZ137" t="str">
        <v>Profile|.001|A|B|C&lt;-&gt;D</v>
      </c>
      <c r="IA137" t="str">
        <v>Profile|.001|A|C&lt;--&gt;D</v>
      </c>
      <c r="IB137" t="str">
        <v>Profile|.001|A|UNILATERAL</v>
      </c>
      <c r="IC137" t="str">
        <v>Profile|.001|C|</v>
      </c>
      <c r="ID137" t="str">
        <v>Profile|.0012|D1|</v>
      </c>
      <c r="IE137" t="str">
        <v>Profile|.0015| A-B UNI.</v>
      </c>
      <c r="IF137" t="str">
        <v>Profile|.0015| UNI.</v>
      </c>
      <c r="IG137" t="str">
        <v>Profile|.0015|A| X-Y</v>
      </c>
      <c r="IH137" t="str">
        <v>Profile|.0015|E|F|</v>
      </c>
      <c r="II137" t="str">
        <v>Profile|.0016|B|D|</v>
      </c>
      <c r="IJ137" t="str">
        <v>Profile|.002(U).000|A|</v>
      </c>
      <c r="IK137" t="str">
        <v>Profile|.002|</v>
      </c>
      <c r="IL137" t="str">
        <v>Profile|.002|A</v>
      </c>
      <c r="IM137" t="str">
        <v>Profile|.002|A|</v>
      </c>
      <c r="IN137" t="str">
        <v>Profile|.002|A|B|</v>
      </c>
      <c r="IO137" t="str">
        <v xml:space="preserve">Profile|.002|A|B| A&lt;-&gt;B </v>
      </c>
      <c r="IP137" t="str">
        <v>Profile|.002|A|B| C&lt;-&gt;D</v>
      </c>
      <c r="IQ137" t="str">
        <v>Profile|.002|A|B| X-Y</v>
      </c>
      <c r="IR137" t="str">
        <v>Profile|.002|A|B|C|X-Y</v>
      </c>
      <c r="IS137" t="str">
        <v>Profile|.002|A|B|X&lt;--&gt;Y</v>
      </c>
      <c r="IT137" t="str">
        <v>Profile|.002|A|B|X-Y</v>
      </c>
      <c r="IU137" t="str">
        <v>Profile|.002|A|C|</v>
      </c>
      <c r="IV137" t="str">
        <v>Profile|.002|C|A|</v>
      </c>
      <c r="IW137" t="str">
        <v>Profile|.002|C|B|</v>
      </c>
      <c r="IX137" t="str">
        <v>Profile|.0020|</v>
      </c>
      <c r="IY137" t="str">
        <v>Profile|.003|A|</v>
      </c>
      <c r="IZ137" t="str">
        <v>Profile|.003|A|B|C| Uni.</v>
      </c>
      <c r="JA137" t="str">
        <v>Profile|.003|E|F|</v>
      </c>
      <c r="JB137" t="str">
        <v>Profile|.004(U) .003|A|B|C|</v>
      </c>
      <c r="JC137" t="str">
        <v>Profile|.004|A| UNI.</v>
      </c>
      <c r="JD137" t="str">
        <v>Profile|.005|A|C|</v>
      </c>
      <c r="JE137" t="str">
        <v>Profile|.005|A|C|A&lt;--&gt;B, C&lt;--&gt;D</v>
      </c>
      <c r="JF137" t="str">
        <v>Profile|.005|A|D| A-B UNI.</v>
      </c>
      <c r="JG137" t="str">
        <v>Profile|.005|A|D| UNI.</v>
      </c>
      <c r="JH137" t="str">
        <v>Profile|.010|A|B|</v>
      </c>
      <c r="JI137" t="str">
        <v>Profile|.010|A|B|C|</v>
      </c>
      <c r="JJ137" t="str">
        <v>Profile|.03|A|</v>
      </c>
      <c r="JK137" t="str">
        <v>Profile|.05|A|B|</v>
      </c>
      <c r="JL137" t="str">
        <v>Profile|0.03|</v>
      </c>
      <c r="JM137" t="str">
        <v>Profile|0.03|A|</v>
      </c>
      <c r="JN137" t="str">
        <v>Profile|0.03|A|B|</v>
      </c>
      <c r="JO137" t="str">
        <v>Profile|0.05{A|C|</v>
      </c>
      <c r="JP137" t="str">
        <v>Profile|0.05|A|B|</v>
      </c>
      <c r="JQ137" t="str">
        <v>Profile|0.05|E|</v>
      </c>
      <c r="JR137" t="str">
        <v>Profile|0.05|E|F|</v>
      </c>
      <c r="JS137" t="str">
        <v>Profile|0.06|A|C|</v>
      </c>
      <c r="JT137" t="str">
        <v>Profile|0.1|A|A|</v>
      </c>
      <c r="JU137" t="str">
        <v>Profile|0.1|D1|</v>
      </c>
      <c r="JV137" t="str">
        <v>Profile|A|B|C|</v>
      </c>
      <c r="JW137" t="str">
        <v>Proile|.002|A|B|J-K</v>
      </c>
      <c r="JX137" t="str">
        <v>P-Thread Form</v>
      </c>
      <c r="JY137" t="str">
        <v>R  FULL RADIUS</v>
      </c>
      <c r="JZ137" t="str">
        <v>R.001/.006</v>
      </c>
      <c r="KA137" t="str">
        <v>R.003 MAX</v>
      </c>
      <c r="KB137" t="str">
        <v>R.005 MAX</v>
      </c>
      <c r="KC137" t="str">
        <v>R.030</v>
      </c>
      <c r="KD137" t="str">
        <v>R.25 MAX</v>
      </c>
      <c r="KE137" t="str">
        <v>R1.33 BASIC</v>
      </c>
      <c r="KF137" t="str">
        <v>R3.3</v>
      </c>
      <c r="KG137" t="str">
        <v>Ra 1.6 MAX</v>
      </c>
      <c r="KH137" t="str">
        <v>RAD @ FACE &amp; OD CHAMFER</v>
      </c>
      <c r="KI137" t="str">
        <v>RAD. @ ID &amp; BACK FACE</v>
      </c>
      <c r="KJ137" t="str">
        <v>RAD. @ OD &amp; BACK FACE</v>
      </c>
      <c r="KK137" t="str">
        <v>REMOVE SHRP EDGES .005 MAX</v>
      </c>
      <c r="KL137" t="str">
        <v>ROD SLOT CENTERED</v>
      </c>
      <c r="KM137" t="str">
        <v>SHARP OKAY</v>
      </c>
      <c r="KN137" t="str">
        <v>Slot Centered</v>
      </c>
      <c r="KO137" t="str">
        <v>SLOT WIDTH</v>
      </c>
      <c r="KP137" t="str">
        <v>Surface Finish Per Note 1</v>
      </c>
      <c r="KQ137" t="str">
        <v>Symmerty Balloon A_6</v>
      </c>
      <c r="KR137" t="str">
        <v>T27 HEXALOBE Per Note 1</v>
      </c>
      <c r="KS137" t="str">
        <v>T27 TORX</v>
      </c>
      <c r="KT137" t="str">
        <v>THRD DEPTH</v>
      </c>
      <c r="KU137" t="str">
        <v>Thread Form Per Note 3</v>
      </c>
      <c r="KV137" t="str">
        <v>THREAD INTO ROD SLOT</v>
      </c>
      <c r="KW137" t="str">
        <v>Thread Timed Print Note 6</v>
      </c>
      <c r="KX137" t="str">
        <v>TOOL MISMATCH PERMISSIBLE</v>
      </c>
      <c r="KY137" t="str">
        <v>Tot. Runout|Ø.002|C|</v>
      </c>
      <c r="KZ137" t="str">
        <v>Total Runout|.002|E|</v>
      </c>
      <c r="LA137" t="str">
        <v>TRIPLE LEAD THREAD</v>
      </c>
      <c r="LB137" t="str">
        <v>True Pos. |.001 (M)|A|</v>
      </c>
      <c r="LC137" t="str">
        <v>True Pos. |.002(M)|A|B|</v>
      </c>
      <c r="LD137" t="str">
        <v>True Pos. |.002|</v>
      </c>
      <c r="LE137" t="str">
        <v>True Pos. |.002|A|</v>
      </c>
      <c r="LF137" t="str">
        <v>True Pos. |.002|A|B|</v>
      </c>
      <c r="LG137" t="str">
        <v>True Pos. |.004|A|C|B|</v>
      </c>
      <c r="LH137" t="str">
        <v>True Pos. |.005(M)|A|B|</v>
      </c>
      <c r="LI137" t="str">
        <v>True Pos.|.000(L)|A|D|</v>
      </c>
      <c r="LJ137" t="str">
        <v>True Pos.|.000(M)|A|</v>
      </c>
      <c r="LK137" t="str">
        <v>True Pos.|.001(M)|A|</v>
      </c>
      <c r="LL137" t="str">
        <v>True Pos.|.001|B|</v>
      </c>
      <c r="LM137" t="str">
        <v>True Pos.|.001|E|</v>
      </c>
      <c r="LN137" t="str">
        <v>True Pos.|.002|A|</v>
      </c>
      <c r="LO137" t="str">
        <v>True Pos.|.002|B|</v>
      </c>
      <c r="LP137" t="str">
        <v>True Pos.|.002|C|</v>
      </c>
      <c r="LQ137" t="str">
        <v>True Pos.|.002|D1|</v>
      </c>
      <c r="LR137" t="str">
        <v>True Pos.|.002|D1|D2|</v>
      </c>
      <c r="LS137" t="str">
        <v>True Pos.|.05|A|</v>
      </c>
      <c r="LT137" t="str">
        <v>True Pos.|.1|A|B|C|</v>
      </c>
      <c r="LU137" t="str">
        <v>True Pos.|.13|A</v>
      </c>
      <c r="LV137" t="str">
        <v>True Pos.|0.05|A|</v>
      </c>
      <c r="LW137" t="str">
        <v>True Pos.|0.1|A|B|C|</v>
      </c>
      <c r="LX137" t="str">
        <v>True Pos.|0.13|A|</v>
      </c>
      <c r="LY137" t="str">
        <v>True Pos.|Ø.000(M)|A|</v>
      </c>
      <c r="LZ137" t="str">
        <v>True Pos.|Ø.000(M)|B|</v>
      </c>
      <c r="MA137" t="str">
        <v>True Pos.|Ø.001(M)|A(M)|</v>
      </c>
      <c r="MB137" t="str">
        <v>True Pos.|Ø.001(M)|A|</v>
      </c>
      <c r="MC137" t="str">
        <v>True Pos.|Ø.001|A|</v>
      </c>
      <c r="MD137" t="str">
        <v>True Pos.|Ø.001|C|</v>
      </c>
      <c r="ME137" t="str">
        <v>True Pos.|Ø.002(S)|A(S)|</v>
      </c>
      <c r="MF137" t="str">
        <v>True Pos.|Ø.002|A|</v>
      </c>
      <c r="MG137" t="str">
        <v>True Pos.|Ø.002|B|</v>
      </c>
      <c r="MH137" t="str">
        <v>True Pos.|Ø.002|C|</v>
      </c>
      <c r="MI137" t="str">
        <v>True Pos.|Ø.03(M)|A|</v>
      </c>
      <c r="MJ137" t="str">
        <v>True Pos.|Ø0.03(M)|A|</v>
      </c>
      <c r="MK137" t="str">
        <v>True Pos.|Ø0.05(L)|D|B|</v>
      </c>
      <c r="ML137" t="str">
        <v>True Pos.|Ø0.05|A|</v>
      </c>
      <c r="MM137" t="str">
        <v>True Pos.|Ø0.05|D|</v>
      </c>
      <c r="MN137" t="str">
        <v>True Pos.|Ø0.05|E|</v>
      </c>
      <c r="MO137" t="str">
        <v>True Pos.|Ø0.05|E|B|</v>
      </c>
      <c r="MP137" t="str">
        <v>True Pos.|SØ0.03|C|B|</v>
      </c>
      <c r="MQ137" t="str">
        <v>True Position|.002|A|B|</v>
      </c>
      <c r="MR137" t="str">
        <v>True. Pos.|Ø.001(M)|A|</v>
      </c>
      <c r="MS137" t="str">
        <v>True. Pps.|0.05|A|</v>
      </c>
      <c r="MT137" t="str">
        <v>Tumble Per Note 1</v>
      </c>
      <c r="MU137" t="str">
        <v>Tumble Per Note 2</v>
      </c>
    </row>
    <row r="138" spans="1:359">
      <c r="A138" t="s">
        <v>1018</v>
      </c>
      <c r="C138" s="74" t="str" cm="1">
        <f t="array" ref="C138:MU138">TRANSPOSE(_xlfn._xlws.SORT(_xlfn._xlws.FILTER($A$2:$A$499,ISNUMBER(SEARCH('Prt. Lib. &amp; Routine, Table'!L145,$A$2:$A$499)),"not found")))</f>
        <v>.0015 T.I.R. MAX</v>
      </c>
      <c r="D138" t="str">
        <v>.002 MAX ROOT RADIUS</v>
      </c>
      <c r="E138" t="str">
        <v>.012 BLUNT END</v>
      </c>
      <c r="F138" t="str">
        <v>.015 MAX</v>
      </c>
      <c r="G138" t="str">
        <v>.016 T.S.C.</v>
      </c>
      <c r="H138" t="str">
        <v>.017 BASIC</v>
      </c>
      <c r="I138" t="str">
        <v>.021 PITCH</v>
      </c>
      <c r="J138" t="str">
        <v>.022 BLUNT START</v>
      </c>
      <c r="K138" t="str">
        <v>.025 BASIC</v>
      </c>
      <c r="L138" t="str">
        <v>.035 BASIC</v>
      </c>
      <c r="M138" t="str">
        <v>.043 T.S.C</v>
      </c>
      <c r="N138" t="str">
        <v>.053 T.S.C.</v>
      </c>
      <c r="O138" t="str">
        <v>.060 HEX DEPTH</v>
      </c>
      <c r="P138" t="str">
        <v>.060 PITCH</v>
      </c>
      <c r="Q138" t="str">
        <v>.061 BASIC</v>
      </c>
      <c r="R138" t="str">
        <v>.07 HEX</v>
      </c>
      <c r="S138" t="str">
        <v>.070 HEX DEPTH</v>
      </c>
      <c r="T138" t="str">
        <v>.082 DRILL</v>
      </c>
      <c r="U138" t="str">
        <v>.082 DRILL DEPTH</v>
      </c>
      <c r="V138" t="str">
        <v>.094 HEX</v>
      </c>
      <c r="W138" t="str">
        <v>.115 T.S.C.</v>
      </c>
      <c r="X138" t="str">
        <v>.1195 / .1243 MAJOR DIAMETER</v>
      </c>
      <c r="Y138" t="str">
        <v>.1250 HEX</v>
      </c>
      <c r="Z138" t="str">
        <v>.157 MINOR DIAMETER</v>
      </c>
      <c r="AA138" t="str">
        <v>.172 FULL THD DEPTH</v>
      </c>
      <c r="AB138" t="str">
        <v>.172 MAJOR DIAMETER</v>
      </c>
      <c r="AC138" t="str">
        <v>.180 MIN DEPTH FULL THRD</v>
      </c>
      <c r="AD138" t="str">
        <v>.183 Ceter Line Thread Dwell</v>
      </c>
      <c r="AE138" t="str">
        <v>.208 MAX THRD DEPTH</v>
      </c>
      <c r="AF138" t="str">
        <v>.218 BOTTOM HALF OF SLOT</v>
      </c>
      <c r="AG138" t="str">
        <v>.261 BASIC</v>
      </c>
      <c r="AH138" t="str">
        <v>.314 T.S.C.</v>
      </c>
      <c r="AI138" t="str">
        <v>.315 BASIC</v>
      </c>
      <c r="AJ138" t="str">
        <v>.329 MINOR Ø</v>
      </c>
      <c r="AK138" t="str">
        <v>.330 BASIC</v>
      </c>
      <c r="AL138" t="str">
        <v>.35 TO TANGENT POINT</v>
      </c>
      <c r="AM138" t="str">
        <v>.375 MAJOR Ø</v>
      </c>
      <c r="AN138" t="str">
        <v>.390 BASIC</v>
      </c>
      <c r="AO138" t="str">
        <v>.440 BASIC</v>
      </c>
      <c r="AP138" t="str">
        <v>.64/.96 HIGH=Pass</v>
      </c>
      <c r="AQ138" t="str">
        <v>0.012 MAX</v>
      </c>
      <c r="AR138" t="str">
        <v>0.015 MAX</v>
      </c>
      <c r="AS138" t="str">
        <v>0.05 Per Note 2</v>
      </c>
      <c r="AT138" t="str">
        <v>0.500 PULLOUT ZONE</v>
      </c>
      <c r="AU138" t="str">
        <v>10-32 UNF-2A</v>
      </c>
      <c r="AV138" t="str">
        <v>12-28 UNF-2B</v>
      </c>
      <c r="AW138" t="str">
        <v>2.87 BASIC</v>
      </c>
      <c r="AX138" t="str">
        <v>2-56 UNC 2B 2 STARTS</v>
      </c>
      <c r="AY138" t="str">
        <v>3 LEAD THREAD</v>
      </c>
      <c r="AZ138" t="str">
        <v>32µIN Max</v>
      </c>
      <c r="BA138" t="str">
        <v>5/16"-24 UNF-2A</v>
      </c>
      <c r="BB138" t="str">
        <v>5/16-18 UNC 2A</v>
      </c>
      <c r="BC138" t="str">
        <v>5-44 UNF-2A</v>
      </c>
      <c r="BD138" t="str">
        <v>6-16µIN</v>
      </c>
      <c r="BE138" t="str">
        <v>65° BLEND</v>
      </c>
      <c r="BF138" t="str">
        <v>7.45 Top of Ball to Face</v>
      </c>
      <c r="BG138" t="str">
        <v>7/16-28 UNEF 2B</v>
      </c>
      <c r="BH138" t="str">
        <v>7/16-28-UNEF-2A</v>
      </c>
      <c r="BI138" t="str">
        <v>Alignment Per Note 3</v>
      </c>
      <c r="BJ138" t="str">
        <v>ANODIZE (SEE CHART)</v>
      </c>
      <c r="BK138" t="str">
        <v>ANODIZE AQUA Per Note 3</v>
      </c>
      <c r="BL138" t="str">
        <v>ANODIZE BOTTOM PORTION</v>
      </c>
      <c r="BM138" t="str">
        <v>ANODIZE COLOR AQUA</v>
      </c>
      <c r="BN138" t="str">
        <v>ANODIZE COLOR GREEN DWG NOTE 4</v>
      </c>
      <c r="BO138" t="str">
        <v>ANODIZE COLOR LIGHT BLUE</v>
      </c>
      <c r="BP138" t="str">
        <v>ANODIZE GREEN Per Note 2</v>
      </c>
      <c r="BQ138" t="str">
        <v>ANODIZE GREY, Per Note 1</v>
      </c>
      <c r="BR138" t="str">
        <v>ANODIZE MAGENTA</v>
      </c>
      <c r="BS138" t="str">
        <v>Anodize Per note 3</v>
      </c>
      <c r="BT138" t="str">
        <v>Anodize Per Note 4</v>
      </c>
      <c r="BU138" t="str">
        <v>ANODIZE SEAFOAM</v>
      </c>
      <c r="BV138" t="str">
        <v>Balloon 11 Symmetry</v>
      </c>
      <c r="BW138" t="str">
        <v>Balloon 12 Symmetry</v>
      </c>
      <c r="BX138" t="str">
        <v>Balloon 13 Hole Centered</v>
      </c>
      <c r="BY138" t="str">
        <v>Balloon 13 Symmerty</v>
      </c>
      <c r="BZ138" t="str">
        <v>Balloon 2 Symmetry</v>
      </c>
      <c r="CA138" t="str">
        <v>Balloon 21 CENTERED</v>
      </c>
      <c r="CB138" t="str">
        <v>Balloon 29 Symmetry</v>
      </c>
      <c r="CC138" t="str">
        <v>Balloon 3 Symmetry</v>
      </c>
      <c r="CD138" t="str">
        <v>Balloon 4 Symmetry</v>
      </c>
      <c r="CE138" t="str">
        <v>Balloon 5 blend to SØ .340</v>
      </c>
      <c r="CF138" t="str">
        <v>Balloon 5 Symmetry</v>
      </c>
      <c r="CG138" t="str">
        <v>Balloon 6 Centered</v>
      </c>
      <c r="CH138" t="str">
        <v>Balloon 9 Function Check</v>
      </c>
      <c r="CI138" t="str">
        <v>Balloon 9 Symmerty</v>
      </c>
      <c r="CJ138" t="str">
        <v>Balloons 2 &amp; 17 Symmetry |.001|A|</v>
      </c>
      <c r="CK138" t="str">
        <v>Basic Ø 3.6</v>
      </c>
      <c r="CL138" t="str">
        <v>BEAD BLAST</v>
      </c>
      <c r="CM138" t="str">
        <v>BLAST ALUMINUM OXIDE</v>
      </c>
      <c r="CN138" t="str">
        <v>Blast Note 2</v>
      </c>
      <c r="CO138" t="str">
        <v xml:space="preserve">BLAST Per Note 1 </v>
      </c>
      <c r="CP138" t="str">
        <v>BLAST Per Note 2</v>
      </c>
      <c r="CQ138" t="str">
        <v>BLAST Per Note 3</v>
      </c>
      <c r="CR138" t="str">
        <v>BLAST Per Note 4</v>
      </c>
      <c r="CS138" t="str">
        <v>BLAST Per Note 8</v>
      </c>
      <c r="CT138" t="str">
        <v>BLAST Per Traveler, MATT FINISH</v>
      </c>
      <c r="CU138" t="str">
        <v>BLAST WITH 16 GRIT ALUMINUM OXIDE</v>
      </c>
      <c r="CV138" t="str">
        <v>BLAST, Uniform Finish Per Note 3</v>
      </c>
      <c r="CW138" t="str">
        <v>BREAK EDGE</v>
      </c>
      <c r="CX138" t="str">
        <v>BREAK EDGE .014</v>
      </c>
      <c r="CY138" t="str">
        <v>BREAK EDGES Note 2</v>
      </c>
      <c r="CZ138" t="str">
        <v>BREAK SHARP Per Note 1</v>
      </c>
      <c r="DA138" t="str">
        <v>BREAK SHARPS Per Note 1</v>
      </c>
      <c r="DB138" t="str">
        <v>CE 2729</v>
      </c>
      <c r="DC138" t="str">
        <v>CE Logo per Note 3</v>
      </c>
      <c r="DD138" t="str">
        <v>CE MARK</v>
      </c>
      <c r="DE138" t="str">
        <v>Chips/Debris Removed</v>
      </c>
      <c r="DF138" t="str">
        <v>Coat Per Note 2</v>
      </c>
      <c r="DG138" t="str">
        <v>C-Sink Ø .155</v>
      </c>
      <c r="DH138" t="str">
        <v>C-Sink Ø5.2</v>
      </c>
      <c r="DI138" t="str">
        <v>Deburred</v>
      </c>
      <c r="DJ138" t="str">
        <v>DIM "A" NoGo</v>
      </c>
      <c r="DK138" t="str">
        <v>DIM "A" NoGo Hexalobe</v>
      </c>
      <c r="DL138" t="str">
        <v>EDGE BREAK</v>
      </c>
      <c r="DM138" t="str">
        <v>EDGE BREAK MIN R.004, MAX R.010</v>
      </c>
      <c r="DN138" t="str">
        <v>Edge Break per Note 1</v>
      </c>
      <c r="DO138" t="str">
        <v>ELECTROPOLISH Per Note 1</v>
      </c>
      <c r="DP138" t="str">
        <v>Finish Per Note 3</v>
      </c>
      <c r="DQ138" t="str">
        <v>FLUTE POSITION Per Note 3</v>
      </c>
      <c r="DR138" t="str">
        <v>FULL R</v>
      </c>
      <c r="DS138" t="str">
        <v>FULL RADIUS</v>
      </c>
      <c r="DT138" t="str">
        <v xml:space="preserve">FULL RADIUS </v>
      </c>
      <c r="DU138" t="str">
        <v>Function Check  (.2340 .2360 FULL)</v>
      </c>
      <c r="DV138" t="str">
        <v>FUNCTIONAL  HEXALOBE</v>
      </c>
      <c r="DW138" t="str">
        <v>GLASS BEAD Per Note 3</v>
      </c>
      <c r="DX138" t="str">
        <v>Globus Logo per Note 3</v>
      </c>
      <c r="DY138" t="str">
        <v>Gold Anodized Color</v>
      </c>
      <c r="DZ138" t="str">
        <v>Green Anodized Color</v>
      </c>
      <c r="EA138" t="str">
        <v>GRIT BLAST Per Note 3</v>
      </c>
      <c r="EB138" t="str">
        <v>Grit Blast Per Note 4</v>
      </c>
      <c r="EC138" t="str">
        <v>GRIT BLAST, DWG NOTE 3</v>
      </c>
      <c r="ED138" t="str">
        <v>HEX MINOR Ø.1292</v>
      </c>
      <c r="EE138" t="str">
        <v xml:space="preserve">HEXALOBE </v>
      </c>
      <c r="EF138" t="str">
        <v>HEXALOBE FUNCTION</v>
      </c>
      <c r="EG138" t="str">
        <v>Hexalobe Minor</v>
      </c>
      <c r="EH138" t="str">
        <v>Hexalobe NV-30</v>
      </c>
      <c r="EI138" t="str">
        <v>HEXALOBE ORIENTATION</v>
      </c>
      <c r="EJ138" t="str">
        <v>Inspect per operation 30 comments</v>
      </c>
      <c r="EK138" t="str">
        <v>INT / EXT CORNERS: R.002 TO R.010</v>
      </c>
      <c r="EL138" t="str">
        <v>INT /EXT CORNERS R.05 TO R.03</v>
      </c>
      <c r="EM138" t="str">
        <v>John is a Geek</v>
      </c>
      <c r="EN138" t="str">
        <v>LASER ETCH</v>
      </c>
      <c r="EO138" t="str">
        <v>Laser Etch Per Note 7</v>
      </c>
      <c r="EP138" t="str">
        <v xml:space="preserve">LASER MARK "CE" DWG NOTE 10 </v>
      </c>
      <c r="EQ138" t="str">
        <v>Laser Mark "P1-15004-08", Per Note 3</v>
      </c>
      <c r="ER138" t="str">
        <v>Laser Mark "P2-15004-08", Per Note 3</v>
      </c>
      <c r="ES138" t="str">
        <v>Laser Mark "P3-15004-08", Per Note 3</v>
      </c>
      <c r="ET138" t="str">
        <v>Laser Mark "P4-15004-08", Per Note 3</v>
      </c>
      <c r="EU138" t="str">
        <v xml:space="preserve">LASER MARK LOGO DWG NOTE 9 </v>
      </c>
      <c r="EV138" t="str">
        <v xml:space="preserve">LASER MARK LOT NUMBER DWG NOTE 8 </v>
      </c>
      <c r="EW138" t="str">
        <v>Laser Mark Lot, Per Note 3</v>
      </c>
      <c r="EX138" t="str">
        <v xml:space="preserve">LASER MARK PART NUMBER DWG NOTE 8 </v>
      </c>
      <c r="EY138" t="str">
        <v>LASER: 13000000</v>
      </c>
      <c r="EZ138" t="str">
        <v>LASER: CE 2797</v>
      </c>
      <c r="FA138" t="str">
        <v>LASER: LOGO</v>
      </c>
      <c r="FB138" t="str">
        <v xml:space="preserve">LASER: Lot # Per RE-75-001 </v>
      </c>
      <c r="FC138" t="str">
        <v>LAST THREAD</v>
      </c>
      <c r="FD138" t="str">
        <v>LEAD .0625</v>
      </c>
      <c r="FE138" t="str">
        <v>LOGO</v>
      </c>
      <c r="FF138" t="str">
        <v>Lot (Control) Number per Note 3</v>
      </c>
      <c r="FG138" t="str">
        <v>LOT NO.</v>
      </c>
      <c r="FH138" t="str">
        <v>LOT NUMBER</v>
      </c>
      <c r="FI138" t="str">
        <v>LOT NUMBER PER NUVASIVE SOP 9002007</v>
      </c>
      <c r="FJ138" t="str">
        <v>M 4X 0.5 - 6G - 0.063R - LH</v>
      </c>
      <c r="FK138" t="str">
        <v>M4 X 0.5 - 6G - 0.063R</v>
      </c>
      <c r="FL138" t="str">
        <v>M4 X 0.5 - 6G - 0.063R - LH</v>
      </c>
      <c r="FM138" t="str">
        <v>M4.5 X .75 6g</v>
      </c>
      <c r="FN138" t="str">
        <v>M4.5 X 0.75 6g</v>
      </c>
      <c r="FO138" t="str">
        <v>M5x0.8-6g</v>
      </c>
      <c r="FP138" t="str">
        <v xml:space="preserve">M5x0.8-6g </v>
      </c>
      <c r="FQ138" t="str">
        <v>M6 X .75 6g</v>
      </c>
      <c r="FR138" t="str">
        <v>M6 X 0.75-6g</v>
      </c>
      <c r="FS138" t="str">
        <v>M6 X0.75 - 6g</v>
      </c>
      <c r="FT138" t="str">
        <v>M6X0.75 - 6H</v>
      </c>
      <c r="FU138" t="str">
        <v>M7 X 1.00 6g THREAD</v>
      </c>
      <c r="FV138" t="str">
        <v>M7X1.00 6g THREAD</v>
      </c>
      <c r="FW138" t="str">
        <v>M7X1.00 6h THREAD</v>
      </c>
      <c r="FX138" t="str">
        <v>Magenta Anodized Color</v>
      </c>
      <c r="FY138" t="str">
        <v>MAJOR Ø .380</v>
      </c>
      <c r="FZ138" t="str">
        <v>MAJORØ</v>
      </c>
      <c r="GA138" t="str">
        <v>MATT FINISH Per Note 3</v>
      </c>
      <c r="GB138" t="str">
        <v>MATT FINISH Per Traveler</v>
      </c>
      <c r="GC138" t="str">
        <v>MATTE FINISH</v>
      </c>
      <c r="GD138" t="str">
        <v>MATTE FINISH DWG NOTE 3</v>
      </c>
      <c r="GE138" t="str">
        <v>MATTE FINISH Note 3</v>
      </c>
      <c r="GF138" t="str">
        <v>Matte Finish Per Note 3</v>
      </c>
      <c r="GG138" t="str">
        <v>MATTE FINISH SIZE 10 GLASS BEAD</v>
      </c>
      <c r="GH138" t="str">
        <v>MAX ROOT RADIUS</v>
      </c>
      <c r="GI138" t="str">
        <v xml:space="preserve">Mill Profile Centered </v>
      </c>
      <c r="GJ138" t="str">
        <v>Minor Ø Unconstrained Check</v>
      </c>
      <c r="GK138" t="str">
        <v>MINOR Ø.1336</v>
      </c>
      <c r="GL138" t="str">
        <v>NO ANODIZE Per note 8</v>
      </c>
      <c r="GM138" t="str">
        <v>NO ANODIZE Per note 9</v>
      </c>
      <c r="GN138" t="str">
        <v>No Nicks, Scratches, Tool Marks, etc.</v>
      </c>
      <c r="GO138" t="str">
        <v>No Nicks,Scratches,Tool Marks,etc.</v>
      </c>
      <c r="GP138" t="str">
        <v>NO TOOL MARKS</v>
      </c>
      <c r="GQ138" t="str">
        <v>NOTE 3 THREAD RELIEF</v>
      </c>
      <c r="GR138" t="str">
        <v>NV-27 FUNC.</v>
      </c>
      <c r="GS138" t="str">
        <v>NV-30 DIM A</v>
      </c>
      <c r="GT138" t="str">
        <v>NV-30 DIM B</v>
      </c>
      <c r="GU138" t="str">
        <v>NV-30 DIM F</v>
      </c>
      <c r="GV138" t="str">
        <v>Ø .1250 HEX</v>
      </c>
      <c r="GW138" t="str">
        <v>Ø 9.4 MAJOR</v>
      </c>
      <c r="GX138" t="str">
        <v>Ø.096 MAX PILOT HOLE</v>
      </c>
      <c r="GY138" t="str">
        <v>Ø.125 THRU</v>
      </c>
      <c r="GZ138" t="str">
        <v>Ø.205 COUNTERSINK</v>
      </c>
      <c r="HA138" t="str">
        <v>Ø.260 T.S.C.</v>
      </c>
      <c r="HB138" t="str">
        <v>Ø.500 BASIC</v>
      </c>
      <c r="HC138" t="str">
        <v xml:space="preserve">OVAL CENTERED </v>
      </c>
      <c r="HD138" t="str">
        <v>PART NO. 15100</v>
      </c>
      <c r="HE138" t="str">
        <v>PART NUMBER 13100000</v>
      </c>
      <c r="HF138" t="str">
        <v>PART NUMBER 13600000</v>
      </c>
      <c r="HG138" t="str">
        <v>Part Number per Note 3</v>
      </c>
      <c r="HH138" t="str">
        <v>PD 5/16-18 UNC 2A</v>
      </c>
      <c r="HI138" t="str">
        <v>Perp.|0.05|A|</v>
      </c>
      <c r="HJ138" t="str">
        <v>PILOT THRU HOLE PRESENT</v>
      </c>
      <c r="HK138" t="str">
        <v>PITCH .060</v>
      </c>
      <c r="HL138" t="str">
        <v>Profile |.001|A|</v>
      </c>
      <c r="HM138" t="str">
        <v>Profile |.0015 | A | X-Y</v>
      </c>
      <c r="HN138" t="str">
        <v>Profile |.002| |A|B| X-Y</v>
      </c>
      <c r="HO138" t="str">
        <v>Profile |.002|A|B|</v>
      </c>
      <c r="HP138" t="str">
        <v>Profile |.002|A|B| X-Y</v>
      </c>
      <c r="HQ138" t="str">
        <v>Profile:|010|A|B|C|</v>
      </c>
      <c r="HR138" t="str">
        <v>Profile| .002| A|B|</v>
      </c>
      <c r="HS138" t="str">
        <v>Profile|.001|</v>
      </c>
      <c r="HT138" t="str">
        <v>Profile|.001|A|</v>
      </c>
      <c r="HU138" t="str">
        <v>Profile|.001|A|B|</v>
      </c>
      <c r="HV138" t="str">
        <v xml:space="preserve">Profile|.001|A|B| A&lt;-&gt;B </v>
      </c>
      <c r="HW138" t="str">
        <v>Profile|.001|A|B| C&lt;-&gt;D</v>
      </c>
      <c r="HX138" t="str">
        <v>Profile|.001|A|B| L-M</v>
      </c>
      <c r="HY138" t="str">
        <v>Profile|.001|A|B| P-Q</v>
      </c>
      <c r="HZ138" t="str">
        <v>Profile|.001|A|B|C&lt;-&gt;D</v>
      </c>
      <c r="IA138" t="str">
        <v>Profile|.001|A|C&lt;--&gt;D</v>
      </c>
      <c r="IB138" t="str">
        <v>Profile|.001|A|UNILATERAL</v>
      </c>
      <c r="IC138" t="str">
        <v>Profile|.001|C|</v>
      </c>
      <c r="ID138" t="str">
        <v>Profile|.0012|D1|</v>
      </c>
      <c r="IE138" t="str">
        <v>Profile|.0015| A-B UNI.</v>
      </c>
      <c r="IF138" t="str">
        <v>Profile|.0015| UNI.</v>
      </c>
      <c r="IG138" t="str">
        <v>Profile|.0015|A| X-Y</v>
      </c>
      <c r="IH138" t="str">
        <v>Profile|.0015|E|F|</v>
      </c>
      <c r="II138" t="str">
        <v>Profile|.0016|B|D|</v>
      </c>
      <c r="IJ138" t="str">
        <v>Profile|.002(U).000|A|</v>
      </c>
      <c r="IK138" t="str">
        <v>Profile|.002|</v>
      </c>
      <c r="IL138" t="str">
        <v>Profile|.002|A</v>
      </c>
      <c r="IM138" t="str">
        <v>Profile|.002|A|</v>
      </c>
      <c r="IN138" t="str">
        <v>Profile|.002|A|B|</v>
      </c>
      <c r="IO138" t="str">
        <v xml:space="preserve">Profile|.002|A|B| A&lt;-&gt;B </v>
      </c>
      <c r="IP138" t="str">
        <v>Profile|.002|A|B| C&lt;-&gt;D</v>
      </c>
      <c r="IQ138" t="str">
        <v>Profile|.002|A|B| X-Y</v>
      </c>
      <c r="IR138" t="str">
        <v>Profile|.002|A|B|C|X-Y</v>
      </c>
      <c r="IS138" t="str">
        <v>Profile|.002|A|B|X&lt;--&gt;Y</v>
      </c>
      <c r="IT138" t="str">
        <v>Profile|.002|A|B|X-Y</v>
      </c>
      <c r="IU138" t="str">
        <v>Profile|.002|A|C|</v>
      </c>
      <c r="IV138" t="str">
        <v>Profile|.002|C|A|</v>
      </c>
      <c r="IW138" t="str">
        <v>Profile|.002|C|B|</v>
      </c>
      <c r="IX138" t="str">
        <v>Profile|.0020|</v>
      </c>
      <c r="IY138" t="str">
        <v>Profile|.003|A|</v>
      </c>
      <c r="IZ138" t="str">
        <v>Profile|.003|A|B|C| Uni.</v>
      </c>
      <c r="JA138" t="str">
        <v>Profile|.003|E|F|</v>
      </c>
      <c r="JB138" t="str">
        <v>Profile|.004(U) .003|A|B|C|</v>
      </c>
      <c r="JC138" t="str">
        <v>Profile|.004|A| UNI.</v>
      </c>
      <c r="JD138" t="str">
        <v>Profile|.005|A|C|</v>
      </c>
      <c r="JE138" t="str">
        <v>Profile|.005|A|C|A&lt;--&gt;B, C&lt;--&gt;D</v>
      </c>
      <c r="JF138" t="str">
        <v>Profile|.005|A|D| A-B UNI.</v>
      </c>
      <c r="JG138" t="str">
        <v>Profile|.005|A|D| UNI.</v>
      </c>
      <c r="JH138" t="str">
        <v>Profile|.010|A|B|</v>
      </c>
      <c r="JI138" t="str">
        <v>Profile|.010|A|B|C|</v>
      </c>
      <c r="JJ138" t="str">
        <v>Profile|.03|A|</v>
      </c>
      <c r="JK138" t="str">
        <v>Profile|.05|A|B|</v>
      </c>
      <c r="JL138" t="str">
        <v>Profile|0.03|</v>
      </c>
      <c r="JM138" t="str">
        <v>Profile|0.03|A|</v>
      </c>
      <c r="JN138" t="str">
        <v>Profile|0.03|A|B|</v>
      </c>
      <c r="JO138" t="str">
        <v>Profile|0.05{A|C|</v>
      </c>
      <c r="JP138" t="str">
        <v>Profile|0.05|A|B|</v>
      </c>
      <c r="JQ138" t="str">
        <v>Profile|0.05|E|</v>
      </c>
      <c r="JR138" t="str">
        <v>Profile|0.05|E|F|</v>
      </c>
      <c r="JS138" t="str">
        <v>Profile|0.06|A|C|</v>
      </c>
      <c r="JT138" t="str">
        <v>Profile|0.1|A|A|</v>
      </c>
      <c r="JU138" t="str">
        <v>Profile|0.1|D1|</v>
      </c>
      <c r="JV138" t="str">
        <v>Profile|A|B|C|</v>
      </c>
      <c r="JW138" t="str">
        <v>Proile|.002|A|B|J-K</v>
      </c>
      <c r="JX138" t="str">
        <v>P-Thread Form</v>
      </c>
      <c r="JY138" t="str">
        <v>R  FULL RADIUS</v>
      </c>
      <c r="JZ138" t="str">
        <v>R.001/.006</v>
      </c>
      <c r="KA138" t="str">
        <v>R.003 MAX</v>
      </c>
      <c r="KB138" t="str">
        <v>R.005 MAX</v>
      </c>
      <c r="KC138" t="str">
        <v>R.030</v>
      </c>
      <c r="KD138" t="str">
        <v>R.25 MAX</v>
      </c>
      <c r="KE138" t="str">
        <v>R1.33 BASIC</v>
      </c>
      <c r="KF138" t="str">
        <v>R3.3</v>
      </c>
      <c r="KG138" t="str">
        <v>Ra 1.6 MAX</v>
      </c>
      <c r="KH138" t="str">
        <v>RAD @ FACE &amp; OD CHAMFER</v>
      </c>
      <c r="KI138" t="str">
        <v>RAD. @ ID &amp; BACK FACE</v>
      </c>
      <c r="KJ138" t="str">
        <v>RAD. @ OD &amp; BACK FACE</v>
      </c>
      <c r="KK138" t="str">
        <v>REMOVE SHRP EDGES .005 MAX</v>
      </c>
      <c r="KL138" t="str">
        <v>ROD SLOT CENTERED</v>
      </c>
      <c r="KM138" t="str">
        <v>SHARP OKAY</v>
      </c>
      <c r="KN138" t="str">
        <v>Slot Centered</v>
      </c>
      <c r="KO138" t="str">
        <v>SLOT WIDTH</v>
      </c>
      <c r="KP138" t="str">
        <v>Surface Finish Per Note 1</v>
      </c>
      <c r="KQ138" t="str">
        <v>Symmerty Balloon A_6</v>
      </c>
      <c r="KR138" t="str">
        <v>T27 HEXALOBE Per Note 1</v>
      </c>
      <c r="KS138" t="str">
        <v>T27 TORX</v>
      </c>
      <c r="KT138" t="str">
        <v>THRD DEPTH</v>
      </c>
      <c r="KU138" t="str">
        <v>Thread Form Per Note 3</v>
      </c>
      <c r="KV138" t="str">
        <v>THREAD INTO ROD SLOT</v>
      </c>
      <c r="KW138" t="str">
        <v>Thread Timed Print Note 6</v>
      </c>
      <c r="KX138" t="str">
        <v>TOOL MISMATCH PERMISSIBLE</v>
      </c>
      <c r="KY138" t="str">
        <v>Tot. Runout|Ø.002|C|</v>
      </c>
      <c r="KZ138" t="str">
        <v>Total Runout|.002|E|</v>
      </c>
      <c r="LA138" t="str">
        <v>TRIPLE LEAD THREAD</v>
      </c>
      <c r="LB138" t="str">
        <v>True Pos. |.001 (M)|A|</v>
      </c>
      <c r="LC138" t="str">
        <v>True Pos. |.002(M)|A|B|</v>
      </c>
      <c r="LD138" t="str">
        <v>True Pos. |.002|</v>
      </c>
      <c r="LE138" t="str">
        <v>True Pos. |.002|A|</v>
      </c>
      <c r="LF138" t="str">
        <v>True Pos. |.002|A|B|</v>
      </c>
      <c r="LG138" t="str">
        <v>True Pos. |.004|A|C|B|</v>
      </c>
      <c r="LH138" t="str">
        <v>True Pos. |.005(M)|A|B|</v>
      </c>
      <c r="LI138" t="str">
        <v>True Pos.|.000(L)|A|D|</v>
      </c>
      <c r="LJ138" t="str">
        <v>True Pos.|.000(M)|A|</v>
      </c>
      <c r="LK138" t="str">
        <v>True Pos.|.001(M)|A|</v>
      </c>
      <c r="LL138" t="str">
        <v>True Pos.|.001|B|</v>
      </c>
      <c r="LM138" t="str">
        <v>True Pos.|.001|E|</v>
      </c>
      <c r="LN138" t="str">
        <v>True Pos.|.002|A|</v>
      </c>
      <c r="LO138" t="str">
        <v>True Pos.|.002|B|</v>
      </c>
      <c r="LP138" t="str">
        <v>True Pos.|.002|C|</v>
      </c>
      <c r="LQ138" t="str">
        <v>True Pos.|.002|D1|</v>
      </c>
      <c r="LR138" t="str">
        <v>True Pos.|.002|D1|D2|</v>
      </c>
      <c r="LS138" t="str">
        <v>True Pos.|.05|A|</v>
      </c>
      <c r="LT138" t="str">
        <v>True Pos.|.1|A|B|C|</v>
      </c>
      <c r="LU138" t="str">
        <v>True Pos.|.13|A</v>
      </c>
      <c r="LV138" t="str">
        <v>True Pos.|0.05|A|</v>
      </c>
      <c r="LW138" t="str">
        <v>True Pos.|0.1|A|B|C|</v>
      </c>
      <c r="LX138" t="str">
        <v>True Pos.|0.13|A|</v>
      </c>
      <c r="LY138" t="str">
        <v>True Pos.|Ø.000(M)|A|</v>
      </c>
      <c r="LZ138" t="str">
        <v>True Pos.|Ø.000(M)|B|</v>
      </c>
      <c r="MA138" t="str">
        <v>True Pos.|Ø.001(M)|A(M)|</v>
      </c>
      <c r="MB138" t="str">
        <v>True Pos.|Ø.001(M)|A|</v>
      </c>
      <c r="MC138" t="str">
        <v>True Pos.|Ø.001|A|</v>
      </c>
      <c r="MD138" t="str">
        <v>True Pos.|Ø.001|C|</v>
      </c>
      <c r="ME138" t="str">
        <v>True Pos.|Ø.002(S)|A(S)|</v>
      </c>
      <c r="MF138" t="str">
        <v>True Pos.|Ø.002|A|</v>
      </c>
      <c r="MG138" t="str">
        <v>True Pos.|Ø.002|B|</v>
      </c>
      <c r="MH138" t="str">
        <v>True Pos.|Ø.002|C|</v>
      </c>
      <c r="MI138" t="str">
        <v>True Pos.|Ø.03(M)|A|</v>
      </c>
      <c r="MJ138" t="str">
        <v>True Pos.|Ø0.03(M)|A|</v>
      </c>
      <c r="MK138" t="str">
        <v>True Pos.|Ø0.05(L)|D|B|</v>
      </c>
      <c r="ML138" t="str">
        <v>True Pos.|Ø0.05|A|</v>
      </c>
      <c r="MM138" t="str">
        <v>True Pos.|Ø0.05|D|</v>
      </c>
      <c r="MN138" t="str">
        <v>True Pos.|Ø0.05|E|</v>
      </c>
      <c r="MO138" t="str">
        <v>True Pos.|Ø0.05|E|B|</v>
      </c>
      <c r="MP138" t="str">
        <v>True Pos.|SØ0.03|C|B|</v>
      </c>
      <c r="MQ138" t="str">
        <v>True Position|.002|A|B|</v>
      </c>
      <c r="MR138" t="str">
        <v>True. Pos.|Ø.001(M)|A|</v>
      </c>
      <c r="MS138" t="str">
        <v>True. Pps.|0.05|A|</v>
      </c>
      <c r="MT138" t="str">
        <v>Tumble Per Note 1</v>
      </c>
      <c r="MU138" t="str">
        <v>Tumble Per Note 2</v>
      </c>
    </row>
    <row r="139" spans="1:359">
      <c r="A139" t="s">
        <v>1019</v>
      </c>
      <c r="C139" s="74" t="str" cm="1">
        <f t="array" ref="C139:MU139">TRANSPOSE(_xlfn._xlws.SORT(_xlfn._xlws.FILTER($A$2:$A$499,ISNUMBER(SEARCH('Prt. Lib. &amp; Routine, Table'!L146,$A$2:$A$499)),"not found")))</f>
        <v>.0015 T.I.R. MAX</v>
      </c>
      <c r="D139" t="str">
        <v>.002 MAX ROOT RADIUS</v>
      </c>
      <c r="E139" t="str">
        <v>.012 BLUNT END</v>
      </c>
      <c r="F139" t="str">
        <v>.015 MAX</v>
      </c>
      <c r="G139" t="str">
        <v>.016 T.S.C.</v>
      </c>
      <c r="H139" t="str">
        <v>.017 BASIC</v>
      </c>
      <c r="I139" t="str">
        <v>.021 PITCH</v>
      </c>
      <c r="J139" t="str">
        <v>.022 BLUNT START</v>
      </c>
      <c r="K139" t="str">
        <v>.025 BASIC</v>
      </c>
      <c r="L139" t="str">
        <v>.035 BASIC</v>
      </c>
      <c r="M139" t="str">
        <v>.043 T.S.C</v>
      </c>
      <c r="N139" t="str">
        <v>.053 T.S.C.</v>
      </c>
      <c r="O139" t="str">
        <v>.060 HEX DEPTH</v>
      </c>
      <c r="P139" t="str">
        <v>.060 PITCH</v>
      </c>
      <c r="Q139" t="str">
        <v>.061 BASIC</v>
      </c>
      <c r="R139" t="str">
        <v>.07 HEX</v>
      </c>
      <c r="S139" t="str">
        <v>.070 HEX DEPTH</v>
      </c>
      <c r="T139" t="str">
        <v>.082 DRILL</v>
      </c>
      <c r="U139" t="str">
        <v>.082 DRILL DEPTH</v>
      </c>
      <c r="V139" t="str">
        <v>.094 HEX</v>
      </c>
      <c r="W139" t="str">
        <v>.115 T.S.C.</v>
      </c>
      <c r="X139" t="str">
        <v>.1195 / .1243 MAJOR DIAMETER</v>
      </c>
      <c r="Y139" t="str">
        <v>.1250 HEX</v>
      </c>
      <c r="Z139" t="str">
        <v>.157 MINOR DIAMETER</v>
      </c>
      <c r="AA139" t="str">
        <v>.172 FULL THD DEPTH</v>
      </c>
      <c r="AB139" t="str">
        <v>.172 MAJOR DIAMETER</v>
      </c>
      <c r="AC139" t="str">
        <v>.180 MIN DEPTH FULL THRD</v>
      </c>
      <c r="AD139" t="str">
        <v>.183 Ceter Line Thread Dwell</v>
      </c>
      <c r="AE139" t="str">
        <v>.208 MAX THRD DEPTH</v>
      </c>
      <c r="AF139" t="str">
        <v>.218 BOTTOM HALF OF SLOT</v>
      </c>
      <c r="AG139" t="str">
        <v>.261 BASIC</v>
      </c>
      <c r="AH139" t="str">
        <v>.314 T.S.C.</v>
      </c>
      <c r="AI139" t="str">
        <v>.315 BASIC</v>
      </c>
      <c r="AJ139" t="str">
        <v>.329 MINOR Ø</v>
      </c>
      <c r="AK139" t="str">
        <v>.330 BASIC</v>
      </c>
      <c r="AL139" t="str">
        <v>.35 TO TANGENT POINT</v>
      </c>
      <c r="AM139" t="str">
        <v>.375 MAJOR Ø</v>
      </c>
      <c r="AN139" t="str">
        <v>.390 BASIC</v>
      </c>
      <c r="AO139" t="str">
        <v>.440 BASIC</v>
      </c>
      <c r="AP139" t="str">
        <v>.64/.96 HIGH=Pass</v>
      </c>
      <c r="AQ139" t="str">
        <v>0.012 MAX</v>
      </c>
      <c r="AR139" t="str">
        <v>0.015 MAX</v>
      </c>
      <c r="AS139" t="str">
        <v>0.05 Per Note 2</v>
      </c>
      <c r="AT139" t="str">
        <v>0.500 PULLOUT ZONE</v>
      </c>
      <c r="AU139" t="str">
        <v>10-32 UNF-2A</v>
      </c>
      <c r="AV139" t="str">
        <v>12-28 UNF-2B</v>
      </c>
      <c r="AW139" t="str">
        <v>2.87 BASIC</v>
      </c>
      <c r="AX139" t="str">
        <v>2-56 UNC 2B 2 STARTS</v>
      </c>
      <c r="AY139" t="str">
        <v>3 LEAD THREAD</v>
      </c>
      <c r="AZ139" t="str">
        <v>32µIN Max</v>
      </c>
      <c r="BA139" t="str">
        <v>5/16"-24 UNF-2A</v>
      </c>
      <c r="BB139" t="str">
        <v>5/16-18 UNC 2A</v>
      </c>
      <c r="BC139" t="str">
        <v>5-44 UNF-2A</v>
      </c>
      <c r="BD139" t="str">
        <v>6-16µIN</v>
      </c>
      <c r="BE139" t="str">
        <v>65° BLEND</v>
      </c>
      <c r="BF139" t="str">
        <v>7.45 Top of Ball to Face</v>
      </c>
      <c r="BG139" t="str">
        <v>7/16-28 UNEF 2B</v>
      </c>
      <c r="BH139" t="str">
        <v>7/16-28-UNEF-2A</v>
      </c>
      <c r="BI139" t="str">
        <v>Alignment Per Note 3</v>
      </c>
      <c r="BJ139" t="str">
        <v>ANODIZE (SEE CHART)</v>
      </c>
      <c r="BK139" t="str">
        <v>ANODIZE AQUA Per Note 3</v>
      </c>
      <c r="BL139" t="str">
        <v>ANODIZE BOTTOM PORTION</v>
      </c>
      <c r="BM139" t="str">
        <v>ANODIZE COLOR AQUA</v>
      </c>
      <c r="BN139" t="str">
        <v>ANODIZE COLOR GREEN DWG NOTE 4</v>
      </c>
      <c r="BO139" t="str">
        <v>ANODIZE COLOR LIGHT BLUE</v>
      </c>
      <c r="BP139" t="str">
        <v>ANODIZE GREEN Per Note 2</v>
      </c>
      <c r="BQ139" t="str">
        <v>ANODIZE GREY, Per Note 1</v>
      </c>
      <c r="BR139" t="str">
        <v>ANODIZE MAGENTA</v>
      </c>
      <c r="BS139" t="str">
        <v>Anodize Per note 3</v>
      </c>
      <c r="BT139" t="str">
        <v>Anodize Per Note 4</v>
      </c>
      <c r="BU139" t="str">
        <v>ANODIZE SEAFOAM</v>
      </c>
      <c r="BV139" t="str">
        <v>Balloon 11 Symmetry</v>
      </c>
      <c r="BW139" t="str">
        <v>Balloon 12 Symmetry</v>
      </c>
      <c r="BX139" t="str">
        <v>Balloon 13 Hole Centered</v>
      </c>
      <c r="BY139" t="str">
        <v>Balloon 13 Symmerty</v>
      </c>
      <c r="BZ139" t="str">
        <v>Balloon 2 Symmetry</v>
      </c>
      <c r="CA139" t="str">
        <v>Balloon 21 CENTERED</v>
      </c>
      <c r="CB139" t="str">
        <v>Balloon 29 Symmetry</v>
      </c>
      <c r="CC139" t="str">
        <v>Balloon 3 Symmetry</v>
      </c>
      <c r="CD139" t="str">
        <v>Balloon 4 Symmetry</v>
      </c>
      <c r="CE139" t="str">
        <v>Balloon 5 blend to SØ .340</v>
      </c>
      <c r="CF139" t="str">
        <v>Balloon 5 Symmetry</v>
      </c>
      <c r="CG139" t="str">
        <v>Balloon 6 Centered</v>
      </c>
      <c r="CH139" t="str">
        <v>Balloon 9 Function Check</v>
      </c>
      <c r="CI139" t="str">
        <v>Balloon 9 Symmerty</v>
      </c>
      <c r="CJ139" t="str">
        <v>Balloons 2 &amp; 17 Symmetry |.001|A|</v>
      </c>
      <c r="CK139" t="str">
        <v>Basic Ø 3.6</v>
      </c>
      <c r="CL139" t="str">
        <v>BEAD BLAST</v>
      </c>
      <c r="CM139" t="str">
        <v>BLAST ALUMINUM OXIDE</v>
      </c>
      <c r="CN139" t="str">
        <v>Blast Note 2</v>
      </c>
      <c r="CO139" t="str">
        <v xml:space="preserve">BLAST Per Note 1 </v>
      </c>
      <c r="CP139" t="str">
        <v>BLAST Per Note 2</v>
      </c>
      <c r="CQ139" t="str">
        <v>BLAST Per Note 3</v>
      </c>
      <c r="CR139" t="str">
        <v>BLAST Per Note 4</v>
      </c>
      <c r="CS139" t="str">
        <v>BLAST Per Note 8</v>
      </c>
      <c r="CT139" t="str">
        <v>BLAST Per Traveler, MATT FINISH</v>
      </c>
      <c r="CU139" t="str">
        <v>BLAST WITH 16 GRIT ALUMINUM OXIDE</v>
      </c>
      <c r="CV139" t="str">
        <v>BLAST, Uniform Finish Per Note 3</v>
      </c>
      <c r="CW139" t="str">
        <v>BREAK EDGE</v>
      </c>
      <c r="CX139" t="str">
        <v>BREAK EDGE .014</v>
      </c>
      <c r="CY139" t="str">
        <v>BREAK EDGES Note 2</v>
      </c>
      <c r="CZ139" t="str">
        <v>BREAK SHARP Per Note 1</v>
      </c>
      <c r="DA139" t="str">
        <v>BREAK SHARPS Per Note 1</v>
      </c>
      <c r="DB139" t="str">
        <v>CE 2729</v>
      </c>
      <c r="DC139" t="str">
        <v>CE Logo per Note 3</v>
      </c>
      <c r="DD139" t="str">
        <v>CE MARK</v>
      </c>
      <c r="DE139" t="str">
        <v>Chips/Debris Removed</v>
      </c>
      <c r="DF139" t="str">
        <v>Coat Per Note 2</v>
      </c>
      <c r="DG139" t="str">
        <v>C-Sink Ø .155</v>
      </c>
      <c r="DH139" t="str">
        <v>C-Sink Ø5.2</v>
      </c>
      <c r="DI139" t="str">
        <v>Deburred</v>
      </c>
      <c r="DJ139" t="str">
        <v>DIM "A" NoGo</v>
      </c>
      <c r="DK139" t="str">
        <v>DIM "A" NoGo Hexalobe</v>
      </c>
      <c r="DL139" t="str">
        <v>EDGE BREAK</v>
      </c>
      <c r="DM139" t="str">
        <v>EDGE BREAK MIN R.004, MAX R.010</v>
      </c>
      <c r="DN139" t="str">
        <v>Edge Break per Note 1</v>
      </c>
      <c r="DO139" t="str">
        <v>ELECTROPOLISH Per Note 1</v>
      </c>
      <c r="DP139" t="str">
        <v>Finish Per Note 3</v>
      </c>
      <c r="DQ139" t="str">
        <v>FLUTE POSITION Per Note 3</v>
      </c>
      <c r="DR139" t="str">
        <v>FULL R</v>
      </c>
      <c r="DS139" t="str">
        <v>FULL RADIUS</v>
      </c>
      <c r="DT139" t="str">
        <v xml:space="preserve">FULL RADIUS </v>
      </c>
      <c r="DU139" t="str">
        <v>Function Check  (.2340 .2360 FULL)</v>
      </c>
      <c r="DV139" t="str">
        <v>FUNCTIONAL  HEXALOBE</v>
      </c>
      <c r="DW139" t="str">
        <v>GLASS BEAD Per Note 3</v>
      </c>
      <c r="DX139" t="str">
        <v>Globus Logo per Note 3</v>
      </c>
      <c r="DY139" t="str">
        <v>Gold Anodized Color</v>
      </c>
      <c r="DZ139" t="str">
        <v>Green Anodized Color</v>
      </c>
      <c r="EA139" t="str">
        <v>GRIT BLAST Per Note 3</v>
      </c>
      <c r="EB139" t="str">
        <v>Grit Blast Per Note 4</v>
      </c>
      <c r="EC139" t="str">
        <v>GRIT BLAST, DWG NOTE 3</v>
      </c>
      <c r="ED139" t="str">
        <v>HEX MINOR Ø.1292</v>
      </c>
      <c r="EE139" t="str">
        <v xml:space="preserve">HEXALOBE </v>
      </c>
      <c r="EF139" t="str">
        <v>HEXALOBE FUNCTION</v>
      </c>
      <c r="EG139" t="str">
        <v>Hexalobe Minor</v>
      </c>
      <c r="EH139" t="str">
        <v>Hexalobe NV-30</v>
      </c>
      <c r="EI139" t="str">
        <v>HEXALOBE ORIENTATION</v>
      </c>
      <c r="EJ139" t="str">
        <v>Inspect per operation 30 comments</v>
      </c>
      <c r="EK139" t="str">
        <v>INT / EXT CORNERS: R.002 TO R.010</v>
      </c>
      <c r="EL139" t="str">
        <v>INT /EXT CORNERS R.05 TO R.03</v>
      </c>
      <c r="EM139" t="str">
        <v>John is a Geek</v>
      </c>
      <c r="EN139" t="str">
        <v>LASER ETCH</v>
      </c>
      <c r="EO139" t="str">
        <v>Laser Etch Per Note 7</v>
      </c>
      <c r="EP139" t="str">
        <v xml:space="preserve">LASER MARK "CE" DWG NOTE 10 </v>
      </c>
      <c r="EQ139" t="str">
        <v>Laser Mark "P1-15004-08", Per Note 3</v>
      </c>
      <c r="ER139" t="str">
        <v>Laser Mark "P2-15004-08", Per Note 3</v>
      </c>
      <c r="ES139" t="str">
        <v>Laser Mark "P3-15004-08", Per Note 3</v>
      </c>
      <c r="ET139" t="str">
        <v>Laser Mark "P4-15004-08", Per Note 3</v>
      </c>
      <c r="EU139" t="str">
        <v xml:space="preserve">LASER MARK LOGO DWG NOTE 9 </v>
      </c>
      <c r="EV139" t="str">
        <v xml:space="preserve">LASER MARK LOT NUMBER DWG NOTE 8 </v>
      </c>
      <c r="EW139" t="str">
        <v>Laser Mark Lot, Per Note 3</v>
      </c>
      <c r="EX139" t="str">
        <v xml:space="preserve">LASER MARK PART NUMBER DWG NOTE 8 </v>
      </c>
      <c r="EY139" t="str">
        <v>LASER: 13000000</v>
      </c>
      <c r="EZ139" t="str">
        <v>LASER: CE 2797</v>
      </c>
      <c r="FA139" t="str">
        <v>LASER: LOGO</v>
      </c>
      <c r="FB139" t="str">
        <v xml:space="preserve">LASER: Lot # Per RE-75-001 </v>
      </c>
      <c r="FC139" t="str">
        <v>LAST THREAD</v>
      </c>
      <c r="FD139" t="str">
        <v>LEAD .0625</v>
      </c>
      <c r="FE139" t="str">
        <v>LOGO</v>
      </c>
      <c r="FF139" t="str">
        <v>Lot (Control) Number per Note 3</v>
      </c>
      <c r="FG139" t="str">
        <v>LOT NO.</v>
      </c>
      <c r="FH139" t="str">
        <v>LOT NUMBER</v>
      </c>
      <c r="FI139" t="str">
        <v>LOT NUMBER PER NUVASIVE SOP 9002007</v>
      </c>
      <c r="FJ139" t="str">
        <v>M 4X 0.5 - 6G - 0.063R - LH</v>
      </c>
      <c r="FK139" t="str">
        <v>M4 X 0.5 - 6G - 0.063R</v>
      </c>
      <c r="FL139" t="str">
        <v>M4 X 0.5 - 6G - 0.063R - LH</v>
      </c>
      <c r="FM139" t="str">
        <v>M4.5 X .75 6g</v>
      </c>
      <c r="FN139" t="str">
        <v>M4.5 X 0.75 6g</v>
      </c>
      <c r="FO139" t="str">
        <v>M5x0.8-6g</v>
      </c>
      <c r="FP139" t="str">
        <v xml:space="preserve">M5x0.8-6g </v>
      </c>
      <c r="FQ139" t="str">
        <v>M6 X .75 6g</v>
      </c>
      <c r="FR139" t="str">
        <v>M6 X 0.75-6g</v>
      </c>
      <c r="FS139" t="str">
        <v>M6 X0.75 - 6g</v>
      </c>
      <c r="FT139" t="str">
        <v>M6X0.75 - 6H</v>
      </c>
      <c r="FU139" t="str">
        <v>M7 X 1.00 6g THREAD</v>
      </c>
      <c r="FV139" t="str">
        <v>M7X1.00 6g THREAD</v>
      </c>
      <c r="FW139" t="str">
        <v>M7X1.00 6h THREAD</v>
      </c>
      <c r="FX139" t="str">
        <v>Magenta Anodized Color</v>
      </c>
      <c r="FY139" t="str">
        <v>MAJOR Ø .380</v>
      </c>
      <c r="FZ139" t="str">
        <v>MAJORØ</v>
      </c>
      <c r="GA139" t="str">
        <v>MATT FINISH Per Note 3</v>
      </c>
      <c r="GB139" t="str">
        <v>MATT FINISH Per Traveler</v>
      </c>
      <c r="GC139" t="str">
        <v>MATTE FINISH</v>
      </c>
      <c r="GD139" t="str">
        <v>MATTE FINISH DWG NOTE 3</v>
      </c>
      <c r="GE139" t="str">
        <v>MATTE FINISH Note 3</v>
      </c>
      <c r="GF139" t="str">
        <v>Matte Finish Per Note 3</v>
      </c>
      <c r="GG139" t="str">
        <v>MATTE FINISH SIZE 10 GLASS BEAD</v>
      </c>
      <c r="GH139" t="str">
        <v>MAX ROOT RADIUS</v>
      </c>
      <c r="GI139" t="str">
        <v xml:space="preserve">Mill Profile Centered </v>
      </c>
      <c r="GJ139" t="str">
        <v>Minor Ø Unconstrained Check</v>
      </c>
      <c r="GK139" t="str">
        <v>MINOR Ø.1336</v>
      </c>
      <c r="GL139" t="str">
        <v>NO ANODIZE Per note 8</v>
      </c>
      <c r="GM139" t="str">
        <v>NO ANODIZE Per note 9</v>
      </c>
      <c r="GN139" t="str">
        <v>No Nicks, Scratches, Tool Marks, etc.</v>
      </c>
      <c r="GO139" t="str">
        <v>No Nicks,Scratches,Tool Marks,etc.</v>
      </c>
      <c r="GP139" t="str">
        <v>NO TOOL MARKS</v>
      </c>
      <c r="GQ139" t="str">
        <v>NOTE 3 THREAD RELIEF</v>
      </c>
      <c r="GR139" t="str">
        <v>NV-27 FUNC.</v>
      </c>
      <c r="GS139" t="str">
        <v>NV-30 DIM A</v>
      </c>
      <c r="GT139" t="str">
        <v>NV-30 DIM B</v>
      </c>
      <c r="GU139" t="str">
        <v>NV-30 DIM F</v>
      </c>
      <c r="GV139" t="str">
        <v>Ø .1250 HEX</v>
      </c>
      <c r="GW139" t="str">
        <v>Ø 9.4 MAJOR</v>
      </c>
      <c r="GX139" t="str">
        <v>Ø.096 MAX PILOT HOLE</v>
      </c>
      <c r="GY139" t="str">
        <v>Ø.125 THRU</v>
      </c>
      <c r="GZ139" t="str">
        <v>Ø.205 COUNTERSINK</v>
      </c>
      <c r="HA139" t="str">
        <v>Ø.260 T.S.C.</v>
      </c>
      <c r="HB139" t="str">
        <v>Ø.500 BASIC</v>
      </c>
      <c r="HC139" t="str">
        <v xml:space="preserve">OVAL CENTERED </v>
      </c>
      <c r="HD139" t="str">
        <v>PART NO. 15100</v>
      </c>
      <c r="HE139" t="str">
        <v>PART NUMBER 13100000</v>
      </c>
      <c r="HF139" t="str">
        <v>PART NUMBER 13600000</v>
      </c>
      <c r="HG139" t="str">
        <v>Part Number per Note 3</v>
      </c>
      <c r="HH139" t="str">
        <v>PD 5/16-18 UNC 2A</v>
      </c>
      <c r="HI139" t="str">
        <v>Perp.|0.05|A|</v>
      </c>
      <c r="HJ139" t="str">
        <v>PILOT THRU HOLE PRESENT</v>
      </c>
      <c r="HK139" t="str">
        <v>PITCH .060</v>
      </c>
      <c r="HL139" t="str">
        <v>Profile |.001|A|</v>
      </c>
      <c r="HM139" t="str">
        <v>Profile |.0015 | A | X-Y</v>
      </c>
      <c r="HN139" t="str">
        <v>Profile |.002| |A|B| X-Y</v>
      </c>
      <c r="HO139" t="str">
        <v>Profile |.002|A|B|</v>
      </c>
      <c r="HP139" t="str">
        <v>Profile |.002|A|B| X-Y</v>
      </c>
      <c r="HQ139" t="str">
        <v>Profile:|010|A|B|C|</v>
      </c>
      <c r="HR139" t="str">
        <v>Profile| .002| A|B|</v>
      </c>
      <c r="HS139" t="str">
        <v>Profile|.001|</v>
      </c>
      <c r="HT139" t="str">
        <v>Profile|.001|A|</v>
      </c>
      <c r="HU139" t="str">
        <v>Profile|.001|A|B|</v>
      </c>
      <c r="HV139" t="str">
        <v xml:space="preserve">Profile|.001|A|B| A&lt;-&gt;B </v>
      </c>
      <c r="HW139" t="str">
        <v>Profile|.001|A|B| C&lt;-&gt;D</v>
      </c>
      <c r="HX139" t="str">
        <v>Profile|.001|A|B| L-M</v>
      </c>
      <c r="HY139" t="str">
        <v>Profile|.001|A|B| P-Q</v>
      </c>
      <c r="HZ139" t="str">
        <v>Profile|.001|A|B|C&lt;-&gt;D</v>
      </c>
      <c r="IA139" t="str">
        <v>Profile|.001|A|C&lt;--&gt;D</v>
      </c>
      <c r="IB139" t="str">
        <v>Profile|.001|A|UNILATERAL</v>
      </c>
      <c r="IC139" t="str">
        <v>Profile|.001|C|</v>
      </c>
      <c r="ID139" t="str">
        <v>Profile|.0012|D1|</v>
      </c>
      <c r="IE139" t="str">
        <v>Profile|.0015| A-B UNI.</v>
      </c>
      <c r="IF139" t="str">
        <v>Profile|.0015| UNI.</v>
      </c>
      <c r="IG139" t="str">
        <v>Profile|.0015|A| X-Y</v>
      </c>
      <c r="IH139" t="str">
        <v>Profile|.0015|E|F|</v>
      </c>
      <c r="II139" t="str">
        <v>Profile|.0016|B|D|</v>
      </c>
      <c r="IJ139" t="str">
        <v>Profile|.002(U).000|A|</v>
      </c>
      <c r="IK139" t="str">
        <v>Profile|.002|</v>
      </c>
      <c r="IL139" t="str">
        <v>Profile|.002|A</v>
      </c>
      <c r="IM139" t="str">
        <v>Profile|.002|A|</v>
      </c>
      <c r="IN139" t="str">
        <v>Profile|.002|A|B|</v>
      </c>
      <c r="IO139" t="str">
        <v xml:space="preserve">Profile|.002|A|B| A&lt;-&gt;B </v>
      </c>
      <c r="IP139" t="str">
        <v>Profile|.002|A|B| C&lt;-&gt;D</v>
      </c>
      <c r="IQ139" t="str">
        <v>Profile|.002|A|B| X-Y</v>
      </c>
      <c r="IR139" t="str">
        <v>Profile|.002|A|B|C|X-Y</v>
      </c>
      <c r="IS139" t="str">
        <v>Profile|.002|A|B|X&lt;--&gt;Y</v>
      </c>
      <c r="IT139" t="str">
        <v>Profile|.002|A|B|X-Y</v>
      </c>
      <c r="IU139" t="str">
        <v>Profile|.002|A|C|</v>
      </c>
      <c r="IV139" t="str">
        <v>Profile|.002|C|A|</v>
      </c>
      <c r="IW139" t="str">
        <v>Profile|.002|C|B|</v>
      </c>
      <c r="IX139" t="str">
        <v>Profile|.0020|</v>
      </c>
      <c r="IY139" t="str">
        <v>Profile|.003|A|</v>
      </c>
      <c r="IZ139" t="str">
        <v>Profile|.003|A|B|C| Uni.</v>
      </c>
      <c r="JA139" t="str">
        <v>Profile|.003|E|F|</v>
      </c>
      <c r="JB139" t="str">
        <v>Profile|.004(U) .003|A|B|C|</v>
      </c>
      <c r="JC139" t="str">
        <v>Profile|.004|A| UNI.</v>
      </c>
      <c r="JD139" t="str">
        <v>Profile|.005|A|C|</v>
      </c>
      <c r="JE139" t="str">
        <v>Profile|.005|A|C|A&lt;--&gt;B, C&lt;--&gt;D</v>
      </c>
      <c r="JF139" t="str">
        <v>Profile|.005|A|D| A-B UNI.</v>
      </c>
      <c r="JG139" t="str">
        <v>Profile|.005|A|D| UNI.</v>
      </c>
      <c r="JH139" t="str">
        <v>Profile|.010|A|B|</v>
      </c>
      <c r="JI139" t="str">
        <v>Profile|.010|A|B|C|</v>
      </c>
      <c r="JJ139" t="str">
        <v>Profile|.03|A|</v>
      </c>
      <c r="JK139" t="str">
        <v>Profile|.05|A|B|</v>
      </c>
      <c r="JL139" t="str">
        <v>Profile|0.03|</v>
      </c>
      <c r="JM139" t="str">
        <v>Profile|0.03|A|</v>
      </c>
      <c r="JN139" t="str">
        <v>Profile|0.03|A|B|</v>
      </c>
      <c r="JO139" t="str">
        <v>Profile|0.05{A|C|</v>
      </c>
      <c r="JP139" t="str">
        <v>Profile|0.05|A|B|</v>
      </c>
      <c r="JQ139" t="str">
        <v>Profile|0.05|E|</v>
      </c>
      <c r="JR139" t="str">
        <v>Profile|0.05|E|F|</v>
      </c>
      <c r="JS139" t="str">
        <v>Profile|0.06|A|C|</v>
      </c>
      <c r="JT139" t="str">
        <v>Profile|0.1|A|A|</v>
      </c>
      <c r="JU139" t="str">
        <v>Profile|0.1|D1|</v>
      </c>
      <c r="JV139" t="str">
        <v>Profile|A|B|C|</v>
      </c>
      <c r="JW139" t="str">
        <v>Proile|.002|A|B|J-K</v>
      </c>
      <c r="JX139" t="str">
        <v>P-Thread Form</v>
      </c>
      <c r="JY139" t="str">
        <v>R  FULL RADIUS</v>
      </c>
      <c r="JZ139" t="str">
        <v>R.001/.006</v>
      </c>
      <c r="KA139" t="str">
        <v>R.003 MAX</v>
      </c>
      <c r="KB139" t="str">
        <v>R.005 MAX</v>
      </c>
      <c r="KC139" t="str">
        <v>R.030</v>
      </c>
      <c r="KD139" t="str">
        <v>R.25 MAX</v>
      </c>
      <c r="KE139" t="str">
        <v>R1.33 BASIC</v>
      </c>
      <c r="KF139" t="str">
        <v>R3.3</v>
      </c>
      <c r="KG139" t="str">
        <v>Ra 1.6 MAX</v>
      </c>
      <c r="KH139" t="str">
        <v>RAD @ FACE &amp; OD CHAMFER</v>
      </c>
      <c r="KI139" t="str">
        <v>RAD. @ ID &amp; BACK FACE</v>
      </c>
      <c r="KJ139" t="str">
        <v>RAD. @ OD &amp; BACK FACE</v>
      </c>
      <c r="KK139" t="str">
        <v>REMOVE SHRP EDGES .005 MAX</v>
      </c>
      <c r="KL139" t="str">
        <v>ROD SLOT CENTERED</v>
      </c>
      <c r="KM139" t="str">
        <v>SHARP OKAY</v>
      </c>
      <c r="KN139" t="str">
        <v>Slot Centered</v>
      </c>
      <c r="KO139" t="str">
        <v>SLOT WIDTH</v>
      </c>
      <c r="KP139" t="str">
        <v>Surface Finish Per Note 1</v>
      </c>
      <c r="KQ139" t="str">
        <v>Symmerty Balloon A_6</v>
      </c>
      <c r="KR139" t="str">
        <v>T27 HEXALOBE Per Note 1</v>
      </c>
      <c r="KS139" t="str">
        <v>T27 TORX</v>
      </c>
      <c r="KT139" t="str">
        <v>THRD DEPTH</v>
      </c>
      <c r="KU139" t="str">
        <v>Thread Form Per Note 3</v>
      </c>
      <c r="KV139" t="str">
        <v>THREAD INTO ROD SLOT</v>
      </c>
      <c r="KW139" t="str">
        <v>Thread Timed Print Note 6</v>
      </c>
      <c r="KX139" t="str">
        <v>TOOL MISMATCH PERMISSIBLE</v>
      </c>
      <c r="KY139" t="str">
        <v>Tot. Runout|Ø.002|C|</v>
      </c>
      <c r="KZ139" t="str">
        <v>Total Runout|.002|E|</v>
      </c>
      <c r="LA139" t="str">
        <v>TRIPLE LEAD THREAD</v>
      </c>
      <c r="LB139" t="str">
        <v>True Pos. |.001 (M)|A|</v>
      </c>
      <c r="LC139" t="str">
        <v>True Pos. |.002(M)|A|B|</v>
      </c>
      <c r="LD139" t="str">
        <v>True Pos. |.002|</v>
      </c>
      <c r="LE139" t="str">
        <v>True Pos. |.002|A|</v>
      </c>
      <c r="LF139" t="str">
        <v>True Pos. |.002|A|B|</v>
      </c>
      <c r="LG139" t="str">
        <v>True Pos. |.004|A|C|B|</v>
      </c>
      <c r="LH139" t="str">
        <v>True Pos. |.005(M)|A|B|</v>
      </c>
      <c r="LI139" t="str">
        <v>True Pos.|.000(L)|A|D|</v>
      </c>
      <c r="LJ139" t="str">
        <v>True Pos.|.000(M)|A|</v>
      </c>
      <c r="LK139" t="str">
        <v>True Pos.|.001(M)|A|</v>
      </c>
      <c r="LL139" t="str">
        <v>True Pos.|.001|B|</v>
      </c>
      <c r="LM139" t="str">
        <v>True Pos.|.001|E|</v>
      </c>
      <c r="LN139" t="str">
        <v>True Pos.|.002|A|</v>
      </c>
      <c r="LO139" t="str">
        <v>True Pos.|.002|B|</v>
      </c>
      <c r="LP139" t="str">
        <v>True Pos.|.002|C|</v>
      </c>
      <c r="LQ139" t="str">
        <v>True Pos.|.002|D1|</v>
      </c>
      <c r="LR139" t="str">
        <v>True Pos.|.002|D1|D2|</v>
      </c>
      <c r="LS139" t="str">
        <v>True Pos.|.05|A|</v>
      </c>
      <c r="LT139" t="str">
        <v>True Pos.|.1|A|B|C|</v>
      </c>
      <c r="LU139" t="str">
        <v>True Pos.|.13|A</v>
      </c>
      <c r="LV139" t="str">
        <v>True Pos.|0.05|A|</v>
      </c>
      <c r="LW139" t="str">
        <v>True Pos.|0.1|A|B|C|</v>
      </c>
      <c r="LX139" t="str">
        <v>True Pos.|0.13|A|</v>
      </c>
      <c r="LY139" t="str">
        <v>True Pos.|Ø.000(M)|A|</v>
      </c>
      <c r="LZ139" t="str">
        <v>True Pos.|Ø.000(M)|B|</v>
      </c>
      <c r="MA139" t="str">
        <v>True Pos.|Ø.001(M)|A(M)|</v>
      </c>
      <c r="MB139" t="str">
        <v>True Pos.|Ø.001(M)|A|</v>
      </c>
      <c r="MC139" t="str">
        <v>True Pos.|Ø.001|A|</v>
      </c>
      <c r="MD139" t="str">
        <v>True Pos.|Ø.001|C|</v>
      </c>
      <c r="ME139" t="str">
        <v>True Pos.|Ø.002(S)|A(S)|</v>
      </c>
      <c r="MF139" t="str">
        <v>True Pos.|Ø.002|A|</v>
      </c>
      <c r="MG139" t="str">
        <v>True Pos.|Ø.002|B|</v>
      </c>
      <c r="MH139" t="str">
        <v>True Pos.|Ø.002|C|</v>
      </c>
      <c r="MI139" t="str">
        <v>True Pos.|Ø.03(M)|A|</v>
      </c>
      <c r="MJ139" t="str">
        <v>True Pos.|Ø0.03(M)|A|</v>
      </c>
      <c r="MK139" t="str">
        <v>True Pos.|Ø0.05(L)|D|B|</v>
      </c>
      <c r="ML139" t="str">
        <v>True Pos.|Ø0.05|A|</v>
      </c>
      <c r="MM139" t="str">
        <v>True Pos.|Ø0.05|D|</v>
      </c>
      <c r="MN139" t="str">
        <v>True Pos.|Ø0.05|E|</v>
      </c>
      <c r="MO139" t="str">
        <v>True Pos.|Ø0.05|E|B|</v>
      </c>
      <c r="MP139" t="str">
        <v>True Pos.|SØ0.03|C|B|</v>
      </c>
      <c r="MQ139" t="str">
        <v>True Position|.002|A|B|</v>
      </c>
      <c r="MR139" t="str">
        <v>True. Pos.|Ø.001(M)|A|</v>
      </c>
      <c r="MS139" t="str">
        <v>True. Pps.|0.05|A|</v>
      </c>
      <c r="MT139" t="str">
        <v>Tumble Per Note 1</v>
      </c>
      <c r="MU139" t="str">
        <v>Tumble Per Note 2</v>
      </c>
    </row>
    <row r="140" spans="1:359">
      <c r="A140" t="s">
        <v>1020</v>
      </c>
      <c r="C140" s="74" t="str" cm="1">
        <f t="array" ref="C140:MU140">TRANSPOSE(_xlfn._xlws.SORT(_xlfn._xlws.FILTER($A$2:$A$499,ISNUMBER(SEARCH('Prt. Lib. &amp; Routine, Table'!L147,$A$2:$A$499)),"not found")))</f>
        <v>.0015 T.I.R. MAX</v>
      </c>
      <c r="D140" t="str">
        <v>.002 MAX ROOT RADIUS</v>
      </c>
      <c r="E140" t="str">
        <v>.012 BLUNT END</v>
      </c>
      <c r="F140" t="str">
        <v>.015 MAX</v>
      </c>
      <c r="G140" t="str">
        <v>.016 T.S.C.</v>
      </c>
      <c r="H140" t="str">
        <v>.017 BASIC</v>
      </c>
      <c r="I140" t="str">
        <v>.021 PITCH</v>
      </c>
      <c r="J140" t="str">
        <v>.022 BLUNT START</v>
      </c>
      <c r="K140" t="str">
        <v>.025 BASIC</v>
      </c>
      <c r="L140" t="str">
        <v>.035 BASIC</v>
      </c>
      <c r="M140" t="str">
        <v>.043 T.S.C</v>
      </c>
      <c r="N140" t="str">
        <v>.053 T.S.C.</v>
      </c>
      <c r="O140" t="str">
        <v>.060 HEX DEPTH</v>
      </c>
      <c r="P140" t="str">
        <v>.060 PITCH</v>
      </c>
      <c r="Q140" t="str">
        <v>.061 BASIC</v>
      </c>
      <c r="R140" t="str">
        <v>.07 HEX</v>
      </c>
      <c r="S140" t="str">
        <v>.070 HEX DEPTH</v>
      </c>
      <c r="T140" t="str">
        <v>.082 DRILL</v>
      </c>
      <c r="U140" t="str">
        <v>.082 DRILL DEPTH</v>
      </c>
      <c r="V140" t="str">
        <v>.094 HEX</v>
      </c>
      <c r="W140" t="str">
        <v>.115 T.S.C.</v>
      </c>
      <c r="X140" t="str">
        <v>.1195 / .1243 MAJOR DIAMETER</v>
      </c>
      <c r="Y140" t="str">
        <v>.1250 HEX</v>
      </c>
      <c r="Z140" t="str">
        <v>.157 MINOR DIAMETER</v>
      </c>
      <c r="AA140" t="str">
        <v>.172 FULL THD DEPTH</v>
      </c>
      <c r="AB140" t="str">
        <v>.172 MAJOR DIAMETER</v>
      </c>
      <c r="AC140" t="str">
        <v>.180 MIN DEPTH FULL THRD</v>
      </c>
      <c r="AD140" t="str">
        <v>.183 Ceter Line Thread Dwell</v>
      </c>
      <c r="AE140" t="str">
        <v>.208 MAX THRD DEPTH</v>
      </c>
      <c r="AF140" t="str">
        <v>.218 BOTTOM HALF OF SLOT</v>
      </c>
      <c r="AG140" t="str">
        <v>.261 BASIC</v>
      </c>
      <c r="AH140" t="str">
        <v>.314 T.S.C.</v>
      </c>
      <c r="AI140" t="str">
        <v>.315 BASIC</v>
      </c>
      <c r="AJ140" t="str">
        <v>.329 MINOR Ø</v>
      </c>
      <c r="AK140" t="str">
        <v>.330 BASIC</v>
      </c>
      <c r="AL140" t="str">
        <v>.35 TO TANGENT POINT</v>
      </c>
      <c r="AM140" t="str">
        <v>.375 MAJOR Ø</v>
      </c>
      <c r="AN140" t="str">
        <v>.390 BASIC</v>
      </c>
      <c r="AO140" t="str">
        <v>.440 BASIC</v>
      </c>
      <c r="AP140" t="str">
        <v>.64/.96 HIGH=Pass</v>
      </c>
      <c r="AQ140" t="str">
        <v>0.012 MAX</v>
      </c>
      <c r="AR140" t="str">
        <v>0.015 MAX</v>
      </c>
      <c r="AS140" t="str">
        <v>0.05 Per Note 2</v>
      </c>
      <c r="AT140" t="str">
        <v>0.500 PULLOUT ZONE</v>
      </c>
      <c r="AU140" t="str">
        <v>10-32 UNF-2A</v>
      </c>
      <c r="AV140" t="str">
        <v>12-28 UNF-2B</v>
      </c>
      <c r="AW140" t="str">
        <v>2.87 BASIC</v>
      </c>
      <c r="AX140" t="str">
        <v>2-56 UNC 2B 2 STARTS</v>
      </c>
      <c r="AY140" t="str">
        <v>3 LEAD THREAD</v>
      </c>
      <c r="AZ140" t="str">
        <v>32µIN Max</v>
      </c>
      <c r="BA140" t="str">
        <v>5/16"-24 UNF-2A</v>
      </c>
      <c r="BB140" t="str">
        <v>5/16-18 UNC 2A</v>
      </c>
      <c r="BC140" t="str">
        <v>5-44 UNF-2A</v>
      </c>
      <c r="BD140" t="str">
        <v>6-16µIN</v>
      </c>
      <c r="BE140" t="str">
        <v>65° BLEND</v>
      </c>
      <c r="BF140" t="str">
        <v>7.45 Top of Ball to Face</v>
      </c>
      <c r="BG140" t="str">
        <v>7/16-28 UNEF 2B</v>
      </c>
      <c r="BH140" t="str">
        <v>7/16-28-UNEF-2A</v>
      </c>
      <c r="BI140" t="str">
        <v>Alignment Per Note 3</v>
      </c>
      <c r="BJ140" t="str">
        <v>ANODIZE (SEE CHART)</v>
      </c>
      <c r="BK140" t="str">
        <v>ANODIZE AQUA Per Note 3</v>
      </c>
      <c r="BL140" t="str">
        <v>ANODIZE BOTTOM PORTION</v>
      </c>
      <c r="BM140" t="str">
        <v>ANODIZE COLOR AQUA</v>
      </c>
      <c r="BN140" t="str">
        <v>ANODIZE COLOR GREEN DWG NOTE 4</v>
      </c>
      <c r="BO140" t="str">
        <v>ANODIZE COLOR LIGHT BLUE</v>
      </c>
      <c r="BP140" t="str">
        <v>ANODIZE GREEN Per Note 2</v>
      </c>
      <c r="BQ140" t="str">
        <v>ANODIZE GREY, Per Note 1</v>
      </c>
      <c r="BR140" t="str">
        <v>ANODIZE MAGENTA</v>
      </c>
      <c r="BS140" t="str">
        <v>Anodize Per note 3</v>
      </c>
      <c r="BT140" t="str">
        <v>Anodize Per Note 4</v>
      </c>
      <c r="BU140" t="str">
        <v>ANODIZE SEAFOAM</v>
      </c>
      <c r="BV140" t="str">
        <v>Balloon 11 Symmetry</v>
      </c>
      <c r="BW140" t="str">
        <v>Balloon 12 Symmetry</v>
      </c>
      <c r="BX140" t="str">
        <v>Balloon 13 Hole Centered</v>
      </c>
      <c r="BY140" t="str">
        <v>Balloon 13 Symmerty</v>
      </c>
      <c r="BZ140" t="str">
        <v>Balloon 2 Symmetry</v>
      </c>
      <c r="CA140" t="str">
        <v>Balloon 21 CENTERED</v>
      </c>
      <c r="CB140" t="str">
        <v>Balloon 29 Symmetry</v>
      </c>
      <c r="CC140" t="str">
        <v>Balloon 3 Symmetry</v>
      </c>
      <c r="CD140" t="str">
        <v>Balloon 4 Symmetry</v>
      </c>
      <c r="CE140" t="str">
        <v>Balloon 5 blend to SØ .340</v>
      </c>
      <c r="CF140" t="str">
        <v>Balloon 5 Symmetry</v>
      </c>
      <c r="CG140" t="str">
        <v>Balloon 6 Centered</v>
      </c>
      <c r="CH140" t="str">
        <v>Balloon 9 Function Check</v>
      </c>
      <c r="CI140" t="str">
        <v>Balloon 9 Symmerty</v>
      </c>
      <c r="CJ140" t="str">
        <v>Balloons 2 &amp; 17 Symmetry |.001|A|</v>
      </c>
      <c r="CK140" t="str">
        <v>Basic Ø 3.6</v>
      </c>
      <c r="CL140" t="str">
        <v>BEAD BLAST</v>
      </c>
      <c r="CM140" t="str">
        <v>BLAST ALUMINUM OXIDE</v>
      </c>
      <c r="CN140" t="str">
        <v>Blast Note 2</v>
      </c>
      <c r="CO140" t="str">
        <v xml:space="preserve">BLAST Per Note 1 </v>
      </c>
      <c r="CP140" t="str">
        <v>BLAST Per Note 2</v>
      </c>
      <c r="CQ140" t="str">
        <v>BLAST Per Note 3</v>
      </c>
      <c r="CR140" t="str">
        <v>BLAST Per Note 4</v>
      </c>
      <c r="CS140" t="str">
        <v>BLAST Per Note 8</v>
      </c>
      <c r="CT140" t="str">
        <v>BLAST Per Traveler, MATT FINISH</v>
      </c>
      <c r="CU140" t="str">
        <v>BLAST WITH 16 GRIT ALUMINUM OXIDE</v>
      </c>
      <c r="CV140" t="str">
        <v>BLAST, Uniform Finish Per Note 3</v>
      </c>
      <c r="CW140" t="str">
        <v>BREAK EDGE</v>
      </c>
      <c r="CX140" t="str">
        <v>BREAK EDGE .014</v>
      </c>
      <c r="CY140" t="str">
        <v>BREAK EDGES Note 2</v>
      </c>
      <c r="CZ140" t="str">
        <v>BREAK SHARP Per Note 1</v>
      </c>
      <c r="DA140" t="str">
        <v>BREAK SHARPS Per Note 1</v>
      </c>
      <c r="DB140" t="str">
        <v>CE 2729</v>
      </c>
      <c r="DC140" t="str">
        <v>CE Logo per Note 3</v>
      </c>
      <c r="DD140" t="str">
        <v>CE MARK</v>
      </c>
      <c r="DE140" t="str">
        <v>Chips/Debris Removed</v>
      </c>
      <c r="DF140" t="str">
        <v>Coat Per Note 2</v>
      </c>
      <c r="DG140" t="str">
        <v>C-Sink Ø .155</v>
      </c>
      <c r="DH140" t="str">
        <v>C-Sink Ø5.2</v>
      </c>
      <c r="DI140" t="str">
        <v>Deburred</v>
      </c>
      <c r="DJ140" t="str">
        <v>DIM "A" NoGo</v>
      </c>
      <c r="DK140" t="str">
        <v>DIM "A" NoGo Hexalobe</v>
      </c>
      <c r="DL140" t="str">
        <v>EDGE BREAK</v>
      </c>
      <c r="DM140" t="str">
        <v>EDGE BREAK MIN R.004, MAX R.010</v>
      </c>
      <c r="DN140" t="str">
        <v>Edge Break per Note 1</v>
      </c>
      <c r="DO140" t="str">
        <v>ELECTROPOLISH Per Note 1</v>
      </c>
      <c r="DP140" t="str">
        <v>Finish Per Note 3</v>
      </c>
      <c r="DQ140" t="str">
        <v>FLUTE POSITION Per Note 3</v>
      </c>
      <c r="DR140" t="str">
        <v>FULL R</v>
      </c>
      <c r="DS140" t="str">
        <v>FULL RADIUS</v>
      </c>
      <c r="DT140" t="str">
        <v xml:space="preserve">FULL RADIUS </v>
      </c>
      <c r="DU140" t="str">
        <v>Function Check  (.2340 .2360 FULL)</v>
      </c>
      <c r="DV140" t="str">
        <v>FUNCTIONAL  HEXALOBE</v>
      </c>
      <c r="DW140" t="str">
        <v>GLASS BEAD Per Note 3</v>
      </c>
      <c r="DX140" t="str">
        <v>Globus Logo per Note 3</v>
      </c>
      <c r="DY140" t="str">
        <v>Gold Anodized Color</v>
      </c>
      <c r="DZ140" t="str">
        <v>Green Anodized Color</v>
      </c>
      <c r="EA140" t="str">
        <v>GRIT BLAST Per Note 3</v>
      </c>
      <c r="EB140" t="str">
        <v>Grit Blast Per Note 4</v>
      </c>
      <c r="EC140" t="str">
        <v>GRIT BLAST, DWG NOTE 3</v>
      </c>
      <c r="ED140" t="str">
        <v>HEX MINOR Ø.1292</v>
      </c>
      <c r="EE140" t="str">
        <v xml:space="preserve">HEXALOBE </v>
      </c>
      <c r="EF140" t="str">
        <v>HEXALOBE FUNCTION</v>
      </c>
      <c r="EG140" t="str">
        <v>Hexalobe Minor</v>
      </c>
      <c r="EH140" t="str">
        <v>Hexalobe NV-30</v>
      </c>
      <c r="EI140" t="str">
        <v>HEXALOBE ORIENTATION</v>
      </c>
      <c r="EJ140" t="str">
        <v>Inspect per operation 30 comments</v>
      </c>
      <c r="EK140" t="str">
        <v>INT / EXT CORNERS: R.002 TO R.010</v>
      </c>
      <c r="EL140" t="str">
        <v>INT /EXT CORNERS R.05 TO R.03</v>
      </c>
      <c r="EM140" t="str">
        <v>John is a Geek</v>
      </c>
      <c r="EN140" t="str">
        <v>LASER ETCH</v>
      </c>
      <c r="EO140" t="str">
        <v>Laser Etch Per Note 7</v>
      </c>
      <c r="EP140" t="str">
        <v xml:space="preserve">LASER MARK "CE" DWG NOTE 10 </v>
      </c>
      <c r="EQ140" t="str">
        <v>Laser Mark "P1-15004-08", Per Note 3</v>
      </c>
      <c r="ER140" t="str">
        <v>Laser Mark "P2-15004-08", Per Note 3</v>
      </c>
      <c r="ES140" t="str">
        <v>Laser Mark "P3-15004-08", Per Note 3</v>
      </c>
      <c r="ET140" t="str">
        <v>Laser Mark "P4-15004-08", Per Note 3</v>
      </c>
      <c r="EU140" t="str">
        <v xml:space="preserve">LASER MARK LOGO DWG NOTE 9 </v>
      </c>
      <c r="EV140" t="str">
        <v xml:space="preserve">LASER MARK LOT NUMBER DWG NOTE 8 </v>
      </c>
      <c r="EW140" t="str">
        <v>Laser Mark Lot, Per Note 3</v>
      </c>
      <c r="EX140" t="str">
        <v xml:space="preserve">LASER MARK PART NUMBER DWG NOTE 8 </v>
      </c>
      <c r="EY140" t="str">
        <v>LASER: 13000000</v>
      </c>
      <c r="EZ140" t="str">
        <v>LASER: CE 2797</v>
      </c>
      <c r="FA140" t="str">
        <v>LASER: LOGO</v>
      </c>
      <c r="FB140" t="str">
        <v xml:space="preserve">LASER: Lot # Per RE-75-001 </v>
      </c>
      <c r="FC140" t="str">
        <v>LAST THREAD</v>
      </c>
      <c r="FD140" t="str">
        <v>LEAD .0625</v>
      </c>
      <c r="FE140" t="str">
        <v>LOGO</v>
      </c>
      <c r="FF140" t="str">
        <v>Lot (Control) Number per Note 3</v>
      </c>
      <c r="FG140" t="str">
        <v>LOT NO.</v>
      </c>
      <c r="FH140" t="str">
        <v>LOT NUMBER</v>
      </c>
      <c r="FI140" t="str">
        <v>LOT NUMBER PER NUVASIVE SOP 9002007</v>
      </c>
      <c r="FJ140" t="str">
        <v>M 4X 0.5 - 6G - 0.063R - LH</v>
      </c>
      <c r="FK140" t="str">
        <v>M4 X 0.5 - 6G - 0.063R</v>
      </c>
      <c r="FL140" t="str">
        <v>M4 X 0.5 - 6G - 0.063R - LH</v>
      </c>
      <c r="FM140" t="str">
        <v>M4.5 X .75 6g</v>
      </c>
      <c r="FN140" t="str">
        <v>M4.5 X 0.75 6g</v>
      </c>
      <c r="FO140" t="str">
        <v>M5x0.8-6g</v>
      </c>
      <c r="FP140" t="str">
        <v xml:space="preserve">M5x0.8-6g </v>
      </c>
      <c r="FQ140" t="str">
        <v>M6 X .75 6g</v>
      </c>
      <c r="FR140" t="str">
        <v>M6 X 0.75-6g</v>
      </c>
      <c r="FS140" t="str">
        <v>M6 X0.75 - 6g</v>
      </c>
      <c r="FT140" t="str">
        <v>M6X0.75 - 6H</v>
      </c>
      <c r="FU140" t="str">
        <v>M7 X 1.00 6g THREAD</v>
      </c>
      <c r="FV140" t="str">
        <v>M7X1.00 6g THREAD</v>
      </c>
      <c r="FW140" t="str">
        <v>M7X1.00 6h THREAD</v>
      </c>
      <c r="FX140" t="str">
        <v>Magenta Anodized Color</v>
      </c>
      <c r="FY140" t="str">
        <v>MAJOR Ø .380</v>
      </c>
      <c r="FZ140" t="str">
        <v>MAJORØ</v>
      </c>
      <c r="GA140" t="str">
        <v>MATT FINISH Per Note 3</v>
      </c>
      <c r="GB140" t="str">
        <v>MATT FINISH Per Traveler</v>
      </c>
      <c r="GC140" t="str">
        <v>MATTE FINISH</v>
      </c>
      <c r="GD140" t="str">
        <v>MATTE FINISH DWG NOTE 3</v>
      </c>
      <c r="GE140" t="str">
        <v>MATTE FINISH Note 3</v>
      </c>
      <c r="GF140" t="str">
        <v>Matte Finish Per Note 3</v>
      </c>
      <c r="GG140" t="str">
        <v>MATTE FINISH SIZE 10 GLASS BEAD</v>
      </c>
      <c r="GH140" t="str">
        <v>MAX ROOT RADIUS</v>
      </c>
      <c r="GI140" t="str">
        <v xml:space="preserve">Mill Profile Centered </v>
      </c>
      <c r="GJ140" t="str">
        <v>Minor Ø Unconstrained Check</v>
      </c>
      <c r="GK140" t="str">
        <v>MINOR Ø.1336</v>
      </c>
      <c r="GL140" t="str">
        <v>NO ANODIZE Per note 8</v>
      </c>
      <c r="GM140" t="str">
        <v>NO ANODIZE Per note 9</v>
      </c>
      <c r="GN140" t="str">
        <v>No Nicks, Scratches, Tool Marks, etc.</v>
      </c>
      <c r="GO140" t="str">
        <v>No Nicks,Scratches,Tool Marks,etc.</v>
      </c>
      <c r="GP140" t="str">
        <v>NO TOOL MARKS</v>
      </c>
      <c r="GQ140" t="str">
        <v>NOTE 3 THREAD RELIEF</v>
      </c>
      <c r="GR140" t="str">
        <v>NV-27 FUNC.</v>
      </c>
      <c r="GS140" t="str">
        <v>NV-30 DIM A</v>
      </c>
      <c r="GT140" t="str">
        <v>NV-30 DIM B</v>
      </c>
      <c r="GU140" t="str">
        <v>NV-30 DIM F</v>
      </c>
      <c r="GV140" t="str">
        <v>Ø .1250 HEX</v>
      </c>
      <c r="GW140" t="str">
        <v>Ø 9.4 MAJOR</v>
      </c>
      <c r="GX140" t="str">
        <v>Ø.096 MAX PILOT HOLE</v>
      </c>
      <c r="GY140" t="str">
        <v>Ø.125 THRU</v>
      </c>
      <c r="GZ140" t="str">
        <v>Ø.205 COUNTERSINK</v>
      </c>
      <c r="HA140" t="str">
        <v>Ø.260 T.S.C.</v>
      </c>
      <c r="HB140" t="str">
        <v>Ø.500 BASIC</v>
      </c>
      <c r="HC140" t="str">
        <v xml:space="preserve">OVAL CENTERED </v>
      </c>
      <c r="HD140" t="str">
        <v>PART NO. 15100</v>
      </c>
      <c r="HE140" t="str">
        <v>PART NUMBER 13100000</v>
      </c>
      <c r="HF140" t="str">
        <v>PART NUMBER 13600000</v>
      </c>
      <c r="HG140" t="str">
        <v>Part Number per Note 3</v>
      </c>
      <c r="HH140" t="str">
        <v>PD 5/16-18 UNC 2A</v>
      </c>
      <c r="HI140" t="str">
        <v>Perp.|0.05|A|</v>
      </c>
      <c r="HJ140" t="str">
        <v>PILOT THRU HOLE PRESENT</v>
      </c>
      <c r="HK140" t="str">
        <v>PITCH .060</v>
      </c>
      <c r="HL140" t="str">
        <v>Profile |.001|A|</v>
      </c>
      <c r="HM140" t="str">
        <v>Profile |.0015 | A | X-Y</v>
      </c>
      <c r="HN140" t="str">
        <v>Profile |.002| |A|B| X-Y</v>
      </c>
      <c r="HO140" t="str">
        <v>Profile |.002|A|B|</v>
      </c>
      <c r="HP140" t="str">
        <v>Profile |.002|A|B| X-Y</v>
      </c>
      <c r="HQ140" t="str">
        <v>Profile:|010|A|B|C|</v>
      </c>
      <c r="HR140" t="str">
        <v>Profile| .002| A|B|</v>
      </c>
      <c r="HS140" t="str">
        <v>Profile|.001|</v>
      </c>
      <c r="HT140" t="str">
        <v>Profile|.001|A|</v>
      </c>
      <c r="HU140" t="str">
        <v>Profile|.001|A|B|</v>
      </c>
      <c r="HV140" t="str">
        <v xml:space="preserve">Profile|.001|A|B| A&lt;-&gt;B </v>
      </c>
      <c r="HW140" t="str">
        <v>Profile|.001|A|B| C&lt;-&gt;D</v>
      </c>
      <c r="HX140" t="str">
        <v>Profile|.001|A|B| L-M</v>
      </c>
      <c r="HY140" t="str">
        <v>Profile|.001|A|B| P-Q</v>
      </c>
      <c r="HZ140" t="str">
        <v>Profile|.001|A|B|C&lt;-&gt;D</v>
      </c>
      <c r="IA140" t="str">
        <v>Profile|.001|A|C&lt;--&gt;D</v>
      </c>
      <c r="IB140" t="str">
        <v>Profile|.001|A|UNILATERAL</v>
      </c>
      <c r="IC140" t="str">
        <v>Profile|.001|C|</v>
      </c>
      <c r="ID140" t="str">
        <v>Profile|.0012|D1|</v>
      </c>
      <c r="IE140" t="str">
        <v>Profile|.0015| A-B UNI.</v>
      </c>
      <c r="IF140" t="str">
        <v>Profile|.0015| UNI.</v>
      </c>
      <c r="IG140" t="str">
        <v>Profile|.0015|A| X-Y</v>
      </c>
      <c r="IH140" t="str">
        <v>Profile|.0015|E|F|</v>
      </c>
      <c r="II140" t="str">
        <v>Profile|.0016|B|D|</v>
      </c>
      <c r="IJ140" t="str">
        <v>Profile|.002(U).000|A|</v>
      </c>
      <c r="IK140" t="str">
        <v>Profile|.002|</v>
      </c>
      <c r="IL140" t="str">
        <v>Profile|.002|A</v>
      </c>
      <c r="IM140" t="str">
        <v>Profile|.002|A|</v>
      </c>
      <c r="IN140" t="str">
        <v>Profile|.002|A|B|</v>
      </c>
      <c r="IO140" t="str">
        <v xml:space="preserve">Profile|.002|A|B| A&lt;-&gt;B </v>
      </c>
      <c r="IP140" t="str">
        <v>Profile|.002|A|B| C&lt;-&gt;D</v>
      </c>
      <c r="IQ140" t="str">
        <v>Profile|.002|A|B| X-Y</v>
      </c>
      <c r="IR140" t="str">
        <v>Profile|.002|A|B|C|X-Y</v>
      </c>
      <c r="IS140" t="str">
        <v>Profile|.002|A|B|X&lt;--&gt;Y</v>
      </c>
      <c r="IT140" t="str">
        <v>Profile|.002|A|B|X-Y</v>
      </c>
      <c r="IU140" t="str">
        <v>Profile|.002|A|C|</v>
      </c>
      <c r="IV140" t="str">
        <v>Profile|.002|C|A|</v>
      </c>
      <c r="IW140" t="str">
        <v>Profile|.002|C|B|</v>
      </c>
      <c r="IX140" t="str">
        <v>Profile|.0020|</v>
      </c>
      <c r="IY140" t="str">
        <v>Profile|.003|A|</v>
      </c>
      <c r="IZ140" t="str">
        <v>Profile|.003|A|B|C| Uni.</v>
      </c>
      <c r="JA140" t="str">
        <v>Profile|.003|E|F|</v>
      </c>
      <c r="JB140" t="str">
        <v>Profile|.004(U) .003|A|B|C|</v>
      </c>
      <c r="JC140" t="str">
        <v>Profile|.004|A| UNI.</v>
      </c>
      <c r="JD140" t="str">
        <v>Profile|.005|A|C|</v>
      </c>
      <c r="JE140" t="str">
        <v>Profile|.005|A|C|A&lt;--&gt;B, C&lt;--&gt;D</v>
      </c>
      <c r="JF140" t="str">
        <v>Profile|.005|A|D| A-B UNI.</v>
      </c>
      <c r="JG140" t="str">
        <v>Profile|.005|A|D| UNI.</v>
      </c>
      <c r="JH140" t="str">
        <v>Profile|.010|A|B|</v>
      </c>
      <c r="JI140" t="str">
        <v>Profile|.010|A|B|C|</v>
      </c>
      <c r="JJ140" t="str">
        <v>Profile|.03|A|</v>
      </c>
      <c r="JK140" t="str">
        <v>Profile|.05|A|B|</v>
      </c>
      <c r="JL140" t="str">
        <v>Profile|0.03|</v>
      </c>
      <c r="JM140" t="str">
        <v>Profile|0.03|A|</v>
      </c>
      <c r="JN140" t="str">
        <v>Profile|0.03|A|B|</v>
      </c>
      <c r="JO140" t="str">
        <v>Profile|0.05{A|C|</v>
      </c>
      <c r="JP140" t="str">
        <v>Profile|0.05|A|B|</v>
      </c>
      <c r="JQ140" t="str">
        <v>Profile|0.05|E|</v>
      </c>
      <c r="JR140" t="str">
        <v>Profile|0.05|E|F|</v>
      </c>
      <c r="JS140" t="str">
        <v>Profile|0.06|A|C|</v>
      </c>
      <c r="JT140" t="str">
        <v>Profile|0.1|A|A|</v>
      </c>
      <c r="JU140" t="str">
        <v>Profile|0.1|D1|</v>
      </c>
      <c r="JV140" t="str">
        <v>Profile|A|B|C|</v>
      </c>
      <c r="JW140" t="str">
        <v>Proile|.002|A|B|J-K</v>
      </c>
      <c r="JX140" t="str">
        <v>P-Thread Form</v>
      </c>
      <c r="JY140" t="str">
        <v>R  FULL RADIUS</v>
      </c>
      <c r="JZ140" t="str">
        <v>R.001/.006</v>
      </c>
      <c r="KA140" t="str">
        <v>R.003 MAX</v>
      </c>
      <c r="KB140" t="str">
        <v>R.005 MAX</v>
      </c>
      <c r="KC140" t="str">
        <v>R.030</v>
      </c>
      <c r="KD140" t="str">
        <v>R.25 MAX</v>
      </c>
      <c r="KE140" t="str">
        <v>R1.33 BASIC</v>
      </c>
      <c r="KF140" t="str">
        <v>R3.3</v>
      </c>
      <c r="KG140" t="str">
        <v>Ra 1.6 MAX</v>
      </c>
      <c r="KH140" t="str">
        <v>RAD @ FACE &amp; OD CHAMFER</v>
      </c>
      <c r="KI140" t="str">
        <v>RAD. @ ID &amp; BACK FACE</v>
      </c>
      <c r="KJ140" t="str">
        <v>RAD. @ OD &amp; BACK FACE</v>
      </c>
      <c r="KK140" t="str">
        <v>REMOVE SHRP EDGES .005 MAX</v>
      </c>
      <c r="KL140" t="str">
        <v>ROD SLOT CENTERED</v>
      </c>
      <c r="KM140" t="str">
        <v>SHARP OKAY</v>
      </c>
      <c r="KN140" t="str">
        <v>Slot Centered</v>
      </c>
      <c r="KO140" t="str">
        <v>SLOT WIDTH</v>
      </c>
      <c r="KP140" t="str">
        <v>Surface Finish Per Note 1</v>
      </c>
      <c r="KQ140" t="str">
        <v>Symmerty Balloon A_6</v>
      </c>
      <c r="KR140" t="str">
        <v>T27 HEXALOBE Per Note 1</v>
      </c>
      <c r="KS140" t="str">
        <v>T27 TORX</v>
      </c>
      <c r="KT140" t="str">
        <v>THRD DEPTH</v>
      </c>
      <c r="KU140" t="str">
        <v>Thread Form Per Note 3</v>
      </c>
      <c r="KV140" t="str">
        <v>THREAD INTO ROD SLOT</v>
      </c>
      <c r="KW140" t="str">
        <v>Thread Timed Print Note 6</v>
      </c>
      <c r="KX140" t="str">
        <v>TOOL MISMATCH PERMISSIBLE</v>
      </c>
      <c r="KY140" t="str">
        <v>Tot. Runout|Ø.002|C|</v>
      </c>
      <c r="KZ140" t="str">
        <v>Total Runout|.002|E|</v>
      </c>
      <c r="LA140" t="str">
        <v>TRIPLE LEAD THREAD</v>
      </c>
      <c r="LB140" t="str">
        <v>True Pos. |.001 (M)|A|</v>
      </c>
      <c r="LC140" t="str">
        <v>True Pos. |.002(M)|A|B|</v>
      </c>
      <c r="LD140" t="str">
        <v>True Pos. |.002|</v>
      </c>
      <c r="LE140" t="str">
        <v>True Pos. |.002|A|</v>
      </c>
      <c r="LF140" t="str">
        <v>True Pos. |.002|A|B|</v>
      </c>
      <c r="LG140" t="str">
        <v>True Pos. |.004|A|C|B|</v>
      </c>
      <c r="LH140" t="str">
        <v>True Pos. |.005(M)|A|B|</v>
      </c>
      <c r="LI140" t="str">
        <v>True Pos.|.000(L)|A|D|</v>
      </c>
      <c r="LJ140" t="str">
        <v>True Pos.|.000(M)|A|</v>
      </c>
      <c r="LK140" t="str">
        <v>True Pos.|.001(M)|A|</v>
      </c>
      <c r="LL140" t="str">
        <v>True Pos.|.001|B|</v>
      </c>
      <c r="LM140" t="str">
        <v>True Pos.|.001|E|</v>
      </c>
      <c r="LN140" t="str">
        <v>True Pos.|.002|A|</v>
      </c>
      <c r="LO140" t="str">
        <v>True Pos.|.002|B|</v>
      </c>
      <c r="LP140" t="str">
        <v>True Pos.|.002|C|</v>
      </c>
      <c r="LQ140" t="str">
        <v>True Pos.|.002|D1|</v>
      </c>
      <c r="LR140" t="str">
        <v>True Pos.|.002|D1|D2|</v>
      </c>
      <c r="LS140" t="str">
        <v>True Pos.|.05|A|</v>
      </c>
      <c r="LT140" t="str">
        <v>True Pos.|.1|A|B|C|</v>
      </c>
      <c r="LU140" t="str">
        <v>True Pos.|.13|A</v>
      </c>
      <c r="LV140" t="str">
        <v>True Pos.|0.05|A|</v>
      </c>
      <c r="LW140" t="str">
        <v>True Pos.|0.1|A|B|C|</v>
      </c>
      <c r="LX140" t="str">
        <v>True Pos.|0.13|A|</v>
      </c>
      <c r="LY140" t="str">
        <v>True Pos.|Ø.000(M)|A|</v>
      </c>
      <c r="LZ140" t="str">
        <v>True Pos.|Ø.000(M)|B|</v>
      </c>
      <c r="MA140" t="str">
        <v>True Pos.|Ø.001(M)|A(M)|</v>
      </c>
      <c r="MB140" t="str">
        <v>True Pos.|Ø.001(M)|A|</v>
      </c>
      <c r="MC140" t="str">
        <v>True Pos.|Ø.001|A|</v>
      </c>
      <c r="MD140" t="str">
        <v>True Pos.|Ø.001|C|</v>
      </c>
      <c r="ME140" t="str">
        <v>True Pos.|Ø.002(S)|A(S)|</v>
      </c>
      <c r="MF140" t="str">
        <v>True Pos.|Ø.002|A|</v>
      </c>
      <c r="MG140" t="str">
        <v>True Pos.|Ø.002|B|</v>
      </c>
      <c r="MH140" t="str">
        <v>True Pos.|Ø.002|C|</v>
      </c>
      <c r="MI140" t="str">
        <v>True Pos.|Ø.03(M)|A|</v>
      </c>
      <c r="MJ140" t="str">
        <v>True Pos.|Ø0.03(M)|A|</v>
      </c>
      <c r="MK140" t="str">
        <v>True Pos.|Ø0.05(L)|D|B|</v>
      </c>
      <c r="ML140" t="str">
        <v>True Pos.|Ø0.05|A|</v>
      </c>
      <c r="MM140" t="str">
        <v>True Pos.|Ø0.05|D|</v>
      </c>
      <c r="MN140" t="str">
        <v>True Pos.|Ø0.05|E|</v>
      </c>
      <c r="MO140" t="str">
        <v>True Pos.|Ø0.05|E|B|</v>
      </c>
      <c r="MP140" t="str">
        <v>True Pos.|SØ0.03|C|B|</v>
      </c>
      <c r="MQ140" t="str">
        <v>True Position|.002|A|B|</v>
      </c>
      <c r="MR140" t="str">
        <v>True. Pos.|Ø.001(M)|A|</v>
      </c>
      <c r="MS140" t="str">
        <v>True. Pps.|0.05|A|</v>
      </c>
      <c r="MT140" t="str">
        <v>Tumble Per Note 1</v>
      </c>
      <c r="MU140" t="str">
        <v>Tumble Per Note 2</v>
      </c>
    </row>
    <row r="141" spans="1:359">
      <c r="A141" t="s">
        <v>1021</v>
      </c>
      <c r="C141" s="74" t="str" cm="1">
        <f t="array" ref="C141:MU141">TRANSPOSE(_xlfn._xlws.SORT(_xlfn._xlws.FILTER($A$2:$A$499,ISNUMBER(SEARCH('Prt. Lib. &amp; Routine, Table'!L148,$A$2:$A$499)),"not found")))</f>
        <v>.0015 T.I.R. MAX</v>
      </c>
      <c r="D141" t="str">
        <v>.002 MAX ROOT RADIUS</v>
      </c>
      <c r="E141" t="str">
        <v>.012 BLUNT END</v>
      </c>
      <c r="F141" t="str">
        <v>.015 MAX</v>
      </c>
      <c r="G141" t="str">
        <v>.016 T.S.C.</v>
      </c>
      <c r="H141" t="str">
        <v>.017 BASIC</v>
      </c>
      <c r="I141" t="str">
        <v>.021 PITCH</v>
      </c>
      <c r="J141" t="str">
        <v>.022 BLUNT START</v>
      </c>
      <c r="K141" t="str">
        <v>.025 BASIC</v>
      </c>
      <c r="L141" t="str">
        <v>.035 BASIC</v>
      </c>
      <c r="M141" t="str">
        <v>.043 T.S.C</v>
      </c>
      <c r="N141" t="str">
        <v>.053 T.S.C.</v>
      </c>
      <c r="O141" t="str">
        <v>.060 HEX DEPTH</v>
      </c>
      <c r="P141" t="str">
        <v>.060 PITCH</v>
      </c>
      <c r="Q141" t="str">
        <v>.061 BASIC</v>
      </c>
      <c r="R141" t="str">
        <v>.07 HEX</v>
      </c>
      <c r="S141" t="str">
        <v>.070 HEX DEPTH</v>
      </c>
      <c r="T141" t="str">
        <v>.082 DRILL</v>
      </c>
      <c r="U141" t="str">
        <v>.082 DRILL DEPTH</v>
      </c>
      <c r="V141" t="str">
        <v>.094 HEX</v>
      </c>
      <c r="W141" t="str">
        <v>.115 T.S.C.</v>
      </c>
      <c r="X141" t="str">
        <v>.1195 / .1243 MAJOR DIAMETER</v>
      </c>
      <c r="Y141" t="str">
        <v>.1250 HEX</v>
      </c>
      <c r="Z141" t="str">
        <v>.157 MINOR DIAMETER</v>
      </c>
      <c r="AA141" t="str">
        <v>.172 FULL THD DEPTH</v>
      </c>
      <c r="AB141" t="str">
        <v>.172 MAJOR DIAMETER</v>
      </c>
      <c r="AC141" t="str">
        <v>.180 MIN DEPTH FULL THRD</v>
      </c>
      <c r="AD141" t="str">
        <v>.183 Ceter Line Thread Dwell</v>
      </c>
      <c r="AE141" t="str">
        <v>.208 MAX THRD DEPTH</v>
      </c>
      <c r="AF141" t="str">
        <v>.218 BOTTOM HALF OF SLOT</v>
      </c>
      <c r="AG141" t="str">
        <v>.261 BASIC</v>
      </c>
      <c r="AH141" t="str">
        <v>.314 T.S.C.</v>
      </c>
      <c r="AI141" t="str">
        <v>.315 BASIC</v>
      </c>
      <c r="AJ141" t="str">
        <v>.329 MINOR Ø</v>
      </c>
      <c r="AK141" t="str">
        <v>.330 BASIC</v>
      </c>
      <c r="AL141" t="str">
        <v>.35 TO TANGENT POINT</v>
      </c>
      <c r="AM141" t="str">
        <v>.375 MAJOR Ø</v>
      </c>
      <c r="AN141" t="str">
        <v>.390 BASIC</v>
      </c>
      <c r="AO141" t="str">
        <v>.440 BASIC</v>
      </c>
      <c r="AP141" t="str">
        <v>.64/.96 HIGH=Pass</v>
      </c>
      <c r="AQ141" t="str">
        <v>0.012 MAX</v>
      </c>
      <c r="AR141" t="str">
        <v>0.015 MAX</v>
      </c>
      <c r="AS141" t="str">
        <v>0.05 Per Note 2</v>
      </c>
      <c r="AT141" t="str">
        <v>0.500 PULLOUT ZONE</v>
      </c>
      <c r="AU141" t="str">
        <v>10-32 UNF-2A</v>
      </c>
      <c r="AV141" t="str">
        <v>12-28 UNF-2B</v>
      </c>
      <c r="AW141" t="str">
        <v>2.87 BASIC</v>
      </c>
      <c r="AX141" t="str">
        <v>2-56 UNC 2B 2 STARTS</v>
      </c>
      <c r="AY141" t="str">
        <v>3 LEAD THREAD</v>
      </c>
      <c r="AZ141" t="str">
        <v>32µIN Max</v>
      </c>
      <c r="BA141" t="str">
        <v>5/16"-24 UNF-2A</v>
      </c>
      <c r="BB141" t="str">
        <v>5/16-18 UNC 2A</v>
      </c>
      <c r="BC141" t="str">
        <v>5-44 UNF-2A</v>
      </c>
      <c r="BD141" t="str">
        <v>6-16µIN</v>
      </c>
      <c r="BE141" t="str">
        <v>65° BLEND</v>
      </c>
      <c r="BF141" t="str">
        <v>7.45 Top of Ball to Face</v>
      </c>
      <c r="BG141" t="str">
        <v>7/16-28 UNEF 2B</v>
      </c>
      <c r="BH141" t="str">
        <v>7/16-28-UNEF-2A</v>
      </c>
      <c r="BI141" t="str">
        <v>Alignment Per Note 3</v>
      </c>
      <c r="BJ141" t="str">
        <v>ANODIZE (SEE CHART)</v>
      </c>
      <c r="BK141" t="str">
        <v>ANODIZE AQUA Per Note 3</v>
      </c>
      <c r="BL141" t="str">
        <v>ANODIZE BOTTOM PORTION</v>
      </c>
      <c r="BM141" t="str">
        <v>ANODIZE COLOR AQUA</v>
      </c>
      <c r="BN141" t="str">
        <v>ANODIZE COLOR GREEN DWG NOTE 4</v>
      </c>
      <c r="BO141" t="str">
        <v>ANODIZE COLOR LIGHT BLUE</v>
      </c>
      <c r="BP141" t="str">
        <v>ANODIZE GREEN Per Note 2</v>
      </c>
      <c r="BQ141" t="str">
        <v>ANODIZE GREY, Per Note 1</v>
      </c>
      <c r="BR141" t="str">
        <v>ANODIZE MAGENTA</v>
      </c>
      <c r="BS141" t="str">
        <v>Anodize Per note 3</v>
      </c>
      <c r="BT141" t="str">
        <v>Anodize Per Note 4</v>
      </c>
      <c r="BU141" t="str">
        <v>ANODIZE SEAFOAM</v>
      </c>
      <c r="BV141" t="str">
        <v>Balloon 11 Symmetry</v>
      </c>
      <c r="BW141" t="str">
        <v>Balloon 12 Symmetry</v>
      </c>
      <c r="BX141" t="str">
        <v>Balloon 13 Hole Centered</v>
      </c>
      <c r="BY141" t="str">
        <v>Balloon 13 Symmerty</v>
      </c>
      <c r="BZ141" t="str">
        <v>Balloon 2 Symmetry</v>
      </c>
      <c r="CA141" t="str">
        <v>Balloon 21 CENTERED</v>
      </c>
      <c r="CB141" t="str">
        <v>Balloon 29 Symmetry</v>
      </c>
      <c r="CC141" t="str">
        <v>Balloon 3 Symmetry</v>
      </c>
      <c r="CD141" t="str">
        <v>Balloon 4 Symmetry</v>
      </c>
      <c r="CE141" t="str">
        <v>Balloon 5 blend to SØ .340</v>
      </c>
      <c r="CF141" t="str">
        <v>Balloon 5 Symmetry</v>
      </c>
      <c r="CG141" t="str">
        <v>Balloon 6 Centered</v>
      </c>
      <c r="CH141" t="str">
        <v>Balloon 9 Function Check</v>
      </c>
      <c r="CI141" t="str">
        <v>Balloon 9 Symmerty</v>
      </c>
      <c r="CJ141" t="str">
        <v>Balloons 2 &amp; 17 Symmetry |.001|A|</v>
      </c>
      <c r="CK141" t="str">
        <v>Basic Ø 3.6</v>
      </c>
      <c r="CL141" t="str">
        <v>BEAD BLAST</v>
      </c>
      <c r="CM141" t="str">
        <v>BLAST ALUMINUM OXIDE</v>
      </c>
      <c r="CN141" t="str">
        <v>Blast Note 2</v>
      </c>
      <c r="CO141" t="str">
        <v xml:space="preserve">BLAST Per Note 1 </v>
      </c>
      <c r="CP141" t="str">
        <v>BLAST Per Note 2</v>
      </c>
      <c r="CQ141" t="str">
        <v>BLAST Per Note 3</v>
      </c>
      <c r="CR141" t="str">
        <v>BLAST Per Note 4</v>
      </c>
      <c r="CS141" t="str">
        <v>BLAST Per Note 8</v>
      </c>
      <c r="CT141" t="str">
        <v>BLAST Per Traveler, MATT FINISH</v>
      </c>
      <c r="CU141" t="str">
        <v>BLAST WITH 16 GRIT ALUMINUM OXIDE</v>
      </c>
      <c r="CV141" t="str">
        <v>BLAST, Uniform Finish Per Note 3</v>
      </c>
      <c r="CW141" t="str">
        <v>BREAK EDGE</v>
      </c>
      <c r="CX141" t="str">
        <v>BREAK EDGE .014</v>
      </c>
      <c r="CY141" t="str">
        <v>BREAK EDGES Note 2</v>
      </c>
      <c r="CZ141" t="str">
        <v>BREAK SHARP Per Note 1</v>
      </c>
      <c r="DA141" t="str">
        <v>BREAK SHARPS Per Note 1</v>
      </c>
      <c r="DB141" t="str">
        <v>CE 2729</v>
      </c>
      <c r="DC141" t="str">
        <v>CE Logo per Note 3</v>
      </c>
      <c r="DD141" t="str">
        <v>CE MARK</v>
      </c>
      <c r="DE141" t="str">
        <v>Chips/Debris Removed</v>
      </c>
      <c r="DF141" t="str">
        <v>Coat Per Note 2</v>
      </c>
      <c r="DG141" t="str">
        <v>C-Sink Ø .155</v>
      </c>
      <c r="DH141" t="str">
        <v>C-Sink Ø5.2</v>
      </c>
      <c r="DI141" t="str">
        <v>Deburred</v>
      </c>
      <c r="DJ141" t="str">
        <v>DIM "A" NoGo</v>
      </c>
      <c r="DK141" t="str">
        <v>DIM "A" NoGo Hexalobe</v>
      </c>
      <c r="DL141" t="str">
        <v>EDGE BREAK</v>
      </c>
      <c r="DM141" t="str">
        <v>EDGE BREAK MIN R.004, MAX R.010</v>
      </c>
      <c r="DN141" t="str">
        <v>Edge Break per Note 1</v>
      </c>
      <c r="DO141" t="str">
        <v>ELECTROPOLISH Per Note 1</v>
      </c>
      <c r="DP141" t="str">
        <v>Finish Per Note 3</v>
      </c>
      <c r="DQ141" t="str">
        <v>FLUTE POSITION Per Note 3</v>
      </c>
      <c r="DR141" t="str">
        <v>FULL R</v>
      </c>
      <c r="DS141" t="str">
        <v>FULL RADIUS</v>
      </c>
      <c r="DT141" t="str">
        <v xml:space="preserve">FULL RADIUS </v>
      </c>
      <c r="DU141" t="str">
        <v>Function Check  (.2340 .2360 FULL)</v>
      </c>
      <c r="DV141" t="str">
        <v>FUNCTIONAL  HEXALOBE</v>
      </c>
      <c r="DW141" t="str">
        <v>GLASS BEAD Per Note 3</v>
      </c>
      <c r="DX141" t="str">
        <v>Globus Logo per Note 3</v>
      </c>
      <c r="DY141" t="str">
        <v>Gold Anodized Color</v>
      </c>
      <c r="DZ141" t="str">
        <v>Green Anodized Color</v>
      </c>
      <c r="EA141" t="str">
        <v>GRIT BLAST Per Note 3</v>
      </c>
      <c r="EB141" t="str">
        <v>Grit Blast Per Note 4</v>
      </c>
      <c r="EC141" t="str">
        <v>GRIT BLAST, DWG NOTE 3</v>
      </c>
      <c r="ED141" t="str">
        <v>HEX MINOR Ø.1292</v>
      </c>
      <c r="EE141" t="str">
        <v xml:space="preserve">HEXALOBE </v>
      </c>
      <c r="EF141" t="str">
        <v>HEXALOBE FUNCTION</v>
      </c>
      <c r="EG141" t="str">
        <v>Hexalobe Minor</v>
      </c>
      <c r="EH141" t="str">
        <v>Hexalobe NV-30</v>
      </c>
      <c r="EI141" t="str">
        <v>HEXALOBE ORIENTATION</v>
      </c>
      <c r="EJ141" t="str">
        <v>Inspect per operation 30 comments</v>
      </c>
      <c r="EK141" t="str">
        <v>INT / EXT CORNERS: R.002 TO R.010</v>
      </c>
      <c r="EL141" t="str">
        <v>INT /EXT CORNERS R.05 TO R.03</v>
      </c>
      <c r="EM141" t="str">
        <v>John is a Geek</v>
      </c>
      <c r="EN141" t="str">
        <v>LASER ETCH</v>
      </c>
      <c r="EO141" t="str">
        <v>Laser Etch Per Note 7</v>
      </c>
      <c r="EP141" t="str">
        <v xml:space="preserve">LASER MARK "CE" DWG NOTE 10 </v>
      </c>
      <c r="EQ141" t="str">
        <v>Laser Mark "P1-15004-08", Per Note 3</v>
      </c>
      <c r="ER141" t="str">
        <v>Laser Mark "P2-15004-08", Per Note 3</v>
      </c>
      <c r="ES141" t="str">
        <v>Laser Mark "P3-15004-08", Per Note 3</v>
      </c>
      <c r="ET141" t="str">
        <v>Laser Mark "P4-15004-08", Per Note 3</v>
      </c>
      <c r="EU141" t="str">
        <v xml:space="preserve">LASER MARK LOGO DWG NOTE 9 </v>
      </c>
      <c r="EV141" t="str">
        <v xml:space="preserve">LASER MARK LOT NUMBER DWG NOTE 8 </v>
      </c>
      <c r="EW141" t="str">
        <v>Laser Mark Lot, Per Note 3</v>
      </c>
      <c r="EX141" t="str">
        <v xml:space="preserve">LASER MARK PART NUMBER DWG NOTE 8 </v>
      </c>
      <c r="EY141" t="str">
        <v>LASER: 13000000</v>
      </c>
      <c r="EZ141" t="str">
        <v>LASER: CE 2797</v>
      </c>
      <c r="FA141" t="str">
        <v>LASER: LOGO</v>
      </c>
      <c r="FB141" t="str">
        <v xml:space="preserve">LASER: Lot # Per RE-75-001 </v>
      </c>
      <c r="FC141" t="str">
        <v>LAST THREAD</v>
      </c>
      <c r="FD141" t="str">
        <v>LEAD .0625</v>
      </c>
      <c r="FE141" t="str">
        <v>LOGO</v>
      </c>
      <c r="FF141" t="str">
        <v>Lot (Control) Number per Note 3</v>
      </c>
      <c r="FG141" t="str">
        <v>LOT NO.</v>
      </c>
      <c r="FH141" t="str">
        <v>LOT NUMBER</v>
      </c>
      <c r="FI141" t="str">
        <v>LOT NUMBER PER NUVASIVE SOP 9002007</v>
      </c>
      <c r="FJ141" t="str">
        <v>M 4X 0.5 - 6G - 0.063R - LH</v>
      </c>
      <c r="FK141" t="str">
        <v>M4 X 0.5 - 6G - 0.063R</v>
      </c>
      <c r="FL141" t="str">
        <v>M4 X 0.5 - 6G - 0.063R - LH</v>
      </c>
      <c r="FM141" t="str">
        <v>M4.5 X .75 6g</v>
      </c>
      <c r="FN141" t="str">
        <v>M4.5 X 0.75 6g</v>
      </c>
      <c r="FO141" t="str">
        <v>M5x0.8-6g</v>
      </c>
      <c r="FP141" t="str">
        <v xml:space="preserve">M5x0.8-6g </v>
      </c>
      <c r="FQ141" t="str">
        <v>M6 X .75 6g</v>
      </c>
      <c r="FR141" t="str">
        <v>M6 X 0.75-6g</v>
      </c>
      <c r="FS141" t="str">
        <v>M6 X0.75 - 6g</v>
      </c>
      <c r="FT141" t="str">
        <v>M6X0.75 - 6H</v>
      </c>
      <c r="FU141" t="str">
        <v>M7 X 1.00 6g THREAD</v>
      </c>
      <c r="FV141" t="str">
        <v>M7X1.00 6g THREAD</v>
      </c>
      <c r="FW141" t="str">
        <v>M7X1.00 6h THREAD</v>
      </c>
      <c r="FX141" t="str">
        <v>Magenta Anodized Color</v>
      </c>
      <c r="FY141" t="str">
        <v>MAJOR Ø .380</v>
      </c>
      <c r="FZ141" t="str">
        <v>MAJORØ</v>
      </c>
      <c r="GA141" t="str">
        <v>MATT FINISH Per Note 3</v>
      </c>
      <c r="GB141" t="str">
        <v>MATT FINISH Per Traveler</v>
      </c>
      <c r="GC141" t="str">
        <v>MATTE FINISH</v>
      </c>
      <c r="GD141" t="str">
        <v>MATTE FINISH DWG NOTE 3</v>
      </c>
      <c r="GE141" t="str">
        <v>MATTE FINISH Note 3</v>
      </c>
      <c r="GF141" t="str">
        <v>Matte Finish Per Note 3</v>
      </c>
      <c r="GG141" t="str">
        <v>MATTE FINISH SIZE 10 GLASS BEAD</v>
      </c>
      <c r="GH141" t="str">
        <v>MAX ROOT RADIUS</v>
      </c>
      <c r="GI141" t="str">
        <v xml:space="preserve">Mill Profile Centered </v>
      </c>
      <c r="GJ141" t="str">
        <v>Minor Ø Unconstrained Check</v>
      </c>
      <c r="GK141" t="str">
        <v>MINOR Ø.1336</v>
      </c>
      <c r="GL141" t="str">
        <v>NO ANODIZE Per note 8</v>
      </c>
      <c r="GM141" t="str">
        <v>NO ANODIZE Per note 9</v>
      </c>
      <c r="GN141" t="str">
        <v>No Nicks, Scratches, Tool Marks, etc.</v>
      </c>
      <c r="GO141" t="str">
        <v>No Nicks,Scratches,Tool Marks,etc.</v>
      </c>
      <c r="GP141" t="str">
        <v>NO TOOL MARKS</v>
      </c>
      <c r="GQ141" t="str">
        <v>NOTE 3 THREAD RELIEF</v>
      </c>
      <c r="GR141" t="str">
        <v>NV-27 FUNC.</v>
      </c>
      <c r="GS141" t="str">
        <v>NV-30 DIM A</v>
      </c>
      <c r="GT141" t="str">
        <v>NV-30 DIM B</v>
      </c>
      <c r="GU141" t="str">
        <v>NV-30 DIM F</v>
      </c>
      <c r="GV141" t="str">
        <v>Ø .1250 HEX</v>
      </c>
      <c r="GW141" t="str">
        <v>Ø 9.4 MAJOR</v>
      </c>
      <c r="GX141" t="str">
        <v>Ø.096 MAX PILOT HOLE</v>
      </c>
      <c r="GY141" t="str">
        <v>Ø.125 THRU</v>
      </c>
      <c r="GZ141" t="str">
        <v>Ø.205 COUNTERSINK</v>
      </c>
      <c r="HA141" t="str">
        <v>Ø.260 T.S.C.</v>
      </c>
      <c r="HB141" t="str">
        <v>Ø.500 BASIC</v>
      </c>
      <c r="HC141" t="str">
        <v xml:space="preserve">OVAL CENTERED </v>
      </c>
      <c r="HD141" t="str">
        <v>PART NO. 15100</v>
      </c>
      <c r="HE141" t="str">
        <v>PART NUMBER 13100000</v>
      </c>
      <c r="HF141" t="str">
        <v>PART NUMBER 13600000</v>
      </c>
      <c r="HG141" t="str">
        <v>Part Number per Note 3</v>
      </c>
      <c r="HH141" t="str">
        <v>PD 5/16-18 UNC 2A</v>
      </c>
      <c r="HI141" t="str">
        <v>Perp.|0.05|A|</v>
      </c>
      <c r="HJ141" t="str">
        <v>PILOT THRU HOLE PRESENT</v>
      </c>
      <c r="HK141" t="str">
        <v>PITCH .060</v>
      </c>
      <c r="HL141" t="str">
        <v>Profile |.001|A|</v>
      </c>
      <c r="HM141" t="str">
        <v>Profile |.0015 | A | X-Y</v>
      </c>
      <c r="HN141" t="str">
        <v>Profile |.002| |A|B| X-Y</v>
      </c>
      <c r="HO141" t="str">
        <v>Profile |.002|A|B|</v>
      </c>
      <c r="HP141" t="str">
        <v>Profile |.002|A|B| X-Y</v>
      </c>
      <c r="HQ141" t="str">
        <v>Profile:|010|A|B|C|</v>
      </c>
      <c r="HR141" t="str">
        <v>Profile| .002| A|B|</v>
      </c>
      <c r="HS141" t="str">
        <v>Profile|.001|</v>
      </c>
      <c r="HT141" t="str">
        <v>Profile|.001|A|</v>
      </c>
      <c r="HU141" t="str">
        <v>Profile|.001|A|B|</v>
      </c>
      <c r="HV141" t="str">
        <v xml:space="preserve">Profile|.001|A|B| A&lt;-&gt;B </v>
      </c>
      <c r="HW141" t="str">
        <v>Profile|.001|A|B| C&lt;-&gt;D</v>
      </c>
      <c r="HX141" t="str">
        <v>Profile|.001|A|B| L-M</v>
      </c>
      <c r="HY141" t="str">
        <v>Profile|.001|A|B| P-Q</v>
      </c>
      <c r="HZ141" t="str">
        <v>Profile|.001|A|B|C&lt;-&gt;D</v>
      </c>
      <c r="IA141" t="str">
        <v>Profile|.001|A|C&lt;--&gt;D</v>
      </c>
      <c r="IB141" t="str">
        <v>Profile|.001|A|UNILATERAL</v>
      </c>
      <c r="IC141" t="str">
        <v>Profile|.001|C|</v>
      </c>
      <c r="ID141" t="str">
        <v>Profile|.0012|D1|</v>
      </c>
      <c r="IE141" t="str">
        <v>Profile|.0015| A-B UNI.</v>
      </c>
      <c r="IF141" t="str">
        <v>Profile|.0015| UNI.</v>
      </c>
      <c r="IG141" t="str">
        <v>Profile|.0015|A| X-Y</v>
      </c>
      <c r="IH141" t="str">
        <v>Profile|.0015|E|F|</v>
      </c>
      <c r="II141" t="str">
        <v>Profile|.0016|B|D|</v>
      </c>
      <c r="IJ141" t="str">
        <v>Profile|.002(U).000|A|</v>
      </c>
      <c r="IK141" t="str">
        <v>Profile|.002|</v>
      </c>
      <c r="IL141" t="str">
        <v>Profile|.002|A</v>
      </c>
      <c r="IM141" t="str">
        <v>Profile|.002|A|</v>
      </c>
      <c r="IN141" t="str">
        <v>Profile|.002|A|B|</v>
      </c>
      <c r="IO141" t="str">
        <v xml:space="preserve">Profile|.002|A|B| A&lt;-&gt;B </v>
      </c>
      <c r="IP141" t="str">
        <v>Profile|.002|A|B| C&lt;-&gt;D</v>
      </c>
      <c r="IQ141" t="str">
        <v>Profile|.002|A|B| X-Y</v>
      </c>
      <c r="IR141" t="str">
        <v>Profile|.002|A|B|C|X-Y</v>
      </c>
      <c r="IS141" t="str">
        <v>Profile|.002|A|B|X&lt;--&gt;Y</v>
      </c>
      <c r="IT141" t="str">
        <v>Profile|.002|A|B|X-Y</v>
      </c>
      <c r="IU141" t="str">
        <v>Profile|.002|A|C|</v>
      </c>
      <c r="IV141" t="str">
        <v>Profile|.002|C|A|</v>
      </c>
      <c r="IW141" t="str">
        <v>Profile|.002|C|B|</v>
      </c>
      <c r="IX141" t="str">
        <v>Profile|.0020|</v>
      </c>
      <c r="IY141" t="str">
        <v>Profile|.003|A|</v>
      </c>
      <c r="IZ141" t="str">
        <v>Profile|.003|A|B|C| Uni.</v>
      </c>
      <c r="JA141" t="str">
        <v>Profile|.003|E|F|</v>
      </c>
      <c r="JB141" t="str">
        <v>Profile|.004(U) .003|A|B|C|</v>
      </c>
      <c r="JC141" t="str">
        <v>Profile|.004|A| UNI.</v>
      </c>
      <c r="JD141" t="str">
        <v>Profile|.005|A|C|</v>
      </c>
      <c r="JE141" t="str">
        <v>Profile|.005|A|C|A&lt;--&gt;B, C&lt;--&gt;D</v>
      </c>
      <c r="JF141" t="str">
        <v>Profile|.005|A|D| A-B UNI.</v>
      </c>
      <c r="JG141" t="str">
        <v>Profile|.005|A|D| UNI.</v>
      </c>
      <c r="JH141" t="str">
        <v>Profile|.010|A|B|</v>
      </c>
      <c r="JI141" t="str">
        <v>Profile|.010|A|B|C|</v>
      </c>
      <c r="JJ141" t="str">
        <v>Profile|.03|A|</v>
      </c>
      <c r="JK141" t="str">
        <v>Profile|.05|A|B|</v>
      </c>
      <c r="JL141" t="str">
        <v>Profile|0.03|</v>
      </c>
      <c r="JM141" t="str">
        <v>Profile|0.03|A|</v>
      </c>
      <c r="JN141" t="str">
        <v>Profile|0.03|A|B|</v>
      </c>
      <c r="JO141" t="str">
        <v>Profile|0.05{A|C|</v>
      </c>
      <c r="JP141" t="str">
        <v>Profile|0.05|A|B|</v>
      </c>
      <c r="JQ141" t="str">
        <v>Profile|0.05|E|</v>
      </c>
      <c r="JR141" t="str">
        <v>Profile|0.05|E|F|</v>
      </c>
      <c r="JS141" t="str">
        <v>Profile|0.06|A|C|</v>
      </c>
      <c r="JT141" t="str">
        <v>Profile|0.1|A|A|</v>
      </c>
      <c r="JU141" t="str">
        <v>Profile|0.1|D1|</v>
      </c>
      <c r="JV141" t="str">
        <v>Profile|A|B|C|</v>
      </c>
      <c r="JW141" t="str">
        <v>Proile|.002|A|B|J-K</v>
      </c>
      <c r="JX141" t="str">
        <v>P-Thread Form</v>
      </c>
      <c r="JY141" t="str">
        <v>R  FULL RADIUS</v>
      </c>
      <c r="JZ141" t="str">
        <v>R.001/.006</v>
      </c>
      <c r="KA141" t="str">
        <v>R.003 MAX</v>
      </c>
      <c r="KB141" t="str">
        <v>R.005 MAX</v>
      </c>
      <c r="KC141" t="str">
        <v>R.030</v>
      </c>
      <c r="KD141" t="str">
        <v>R.25 MAX</v>
      </c>
      <c r="KE141" t="str">
        <v>R1.33 BASIC</v>
      </c>
      <c r="KF141" t="str">
        <v>R3.3</v>
      </c>
      <c r="KG141" t="str">
        <v>Ra 1.6 MAX</v>
      </c>
      <c r="KH141" t="str">
        <v>RAD @ FACE &amp; OD CHAMFER</v>
      </c>
      <c r="KI141" t="str">
        <v>RAD. @ ID &amp; BACK FACE</v>
      </c>
      <c r="KJ141" t="str">
        <v>RAD. @ OD &amp; BACK FACE</v>
      </c>
      <c r="KK141" t="str">
        <v>REMOVE SHRP EDGES .005 MAX</v>
      </c>
      <c r="KL141" t="str">
        <v>ROD SLOT CENTERED</v>
      </c>
      <c r="KM141" t="str">
        <v>SHARP OKAY</v>
      </c>
      <c r="KN141" t="str">
        <v>Slot Centered</v>
      </c>
      <c r="KO141" t="str">
        <v>SLOT WIDTH</v>
      </c>
      <c r="KP141" t="str">
        <v>Surface Finish Per Note 1</v>
      </c>
      <c r="KQ141" t="str">
        <v>Symmerty Balloon A_6</v>
      </c>
      <c r="KR141" t="str">
        <v>T27 HEXALOBE Per Note 1</v>
      </c>
      <c r="KS141" t="str">
        <v>T27 TORX</v>
      </c>
      <c r="KT141" t="str">
        <v>THRD DEPTH</v>
      </c>
      <c r="KU141" t="str">
        <v>Thread Form Per Note 3</v>
      </c>
      <c r="KV141" t="str">
        <v>THREAD INTO ROD SLOT</v>
      </c>
      <c r="KW141" t="str">
        <v>Thread Timed Print Note 6</v>
      </c>
      <c r="KX141" t="str">
        <v>TOOL MISMATCH PERMISSIBLE</v>
      </c>
      <c r="KY141" t="str">
        <v>Tot. Runout|Ø.002|C|</v>
      </c>
      <c r="KZ141" t="str">
        <v>Total Runout|.002|E|</v>
      </c>
      <c r="LA141" t="str">
        <v>TRIPLE LEAD THREAD</v>
      </c>
      <c r="LB141" t="str">
        <v>True Pos. |.001 (M)|A|</v>
      </c>
      <c r="LC141" t="str">
        <v>True Pos. |.002(M)|A|B|</v>
      </c>
      <c r="LD141" t="str">
        <v>True Pos. |.002|</v>
      </c>
      <c r="LE141" t="str">
        <v>True Pos. |.002|A|</v>
      </c>
      <c r="LF141" t="str">
        <v>True Pos. |.002|A|B|</v>
      </c>
      <c r="LG141" t="str">
        <v>True Pos. |.004|A|C|B|</v>
      </c>
      <c r="LH141" t="str">
        <v>True Pos. |.005(M)|A|B|</v>
      </c>
      <c r="LI141" t="str">
        <v>True Pos.|.000(L)|A|D|</v>
      </c>
      <c r="LJ141" t="str">
        <v>True Pos.|.000(M)|A|</v>
      </c>
      <c r="LK141" t="str">
        <v>True Pos.|.001(M)|A|</v>
      </c>
      <c r="LL141" t="str">
        <v>True Pos.|.001|B|</v>
      </c>
      <c r="LM141" t="str">
        <v>True Pos.|.001|E|</v>
      </c>
      <c r="LN141" t="str">
        <v>True Pos.|.002|A|</v>
      </c>
      <c r="LO141" t="str">
        <v>True Pos.|.002|B|</v>
      </c>
      <c r="LP141" t="str">
        <v>True Pos.|.002|C|</v>
      </c>
      <c r="LQ141" t="str">
        <v>True Pos.|.002|D1|</v>
      </c>
      <c r="LR141" t="str">
        <v>True Pos.|.002|D1|D2|</v>
      </c>
      <c r="LS141" t="str">
        <v>True Pos.|.05|A|</v>
      </c>
      <c r="LT141" t="str">
        <v>True Pos.|.1|A|B|C|</v>
      </c>
      <c r="LU141" t="str">
        <v>True Pos.|.13|A</v>
      </c>
      <c r="LV141" t="str">
        <v>True Pos.|0.05|A|</v>
      </c>
      <c r="LW141" t="str">
        <v>True Pos.|0.1|A|B|C|</v>
      </c>
      <c r="LX141" t="str">
        <v>True Pos.|0.13|A|</v>
      </c>
      <c r="LY141" t="str">
        <v>True Pos.|Ø.000(M)|A|</v>
      </c>
      <c r="LZ141" t="str">
        <v>True Pos.|Ø.000(M)|B|</v>
      </c>
      <c r="MA141" t="str">
        <v>True Pos.|Ø.001(M)|A(M)|</v>
      </c>
      <c r="MB141" t="str">
        <v>True Pos.|Ø.001(M)|A|</v>
      </c>
      <c r="MC141" t="str">
        <v>True Pos.|Ø.001|A|</v>
      </c>
      <c r="MD141" t="str">
        <v>True Pos.|Ø.001|C|</v>
      </c>
      <c r="ME141" t="str">
        <v>True Pos.|Ø.002(S)|A(S)|</v>
      </c>
      <c r="MF141" t="str">
        <v>True Pos.|Ø.002|A|</v>
      </c>
      <c r="MG141" t="str">
        <v>True Pos.|Ø.002|B|</v>
      </c>
      <c r="MH141" t="str">
        <v>True Pos.|Ø.002|C|</v>
      </c>
      <c r="MI141" t="str">
        <v>True Pos.|Ø.03(M)|A|</v>
      </c>
      <c r="MJ141" t="str">
        <v>True Pos.|Ø0.03(M)|A|</v>
      </c>
      <c r="MK141" t="str">
        <v>True Pos.|Ø0.05(L)|D|B|</v>
      </c>
      <c r="ML141" t="str">
        <v>True Pos.|Ø0.05|A|</v>
      </c>
      <c r="MM141" t="str">
        <v>True Pos.|Ø0.05|D|</v>
      </c>
      <c r="MN141" t="str">
        <v>True Pos.|Ø0.05|E|</v>
      </c>
      <c r="MO141" t="str">
        <v>True Pos.|Ø0.05|E|B|</v>
      </c>
      <c r="MP141" t="str">
        <v>True Pos.|SØ0.03|C|B|</v>
      </c>
      <c r="MQ141" t="str">
        <v>True Position|.002|A|B|</v>
      </c>
      <c r="MR141" t="str">
        <v>True. Pos.|Ø.001(M)|A|</v>
      </c>
      <c r="MS141" t="str">
        <v>True. Pps.|0.05|A|</v>
      </c>
      <c r="MT141" t="str">
        <v>Tumble Per Note 1</v>
      </c>
      <c r="MU141" t="str">
        <v>Tumble Per Note 2</v>
      </c>
    </row>
    <row r="142" spans="1:359">
      <c r="A142" t="s">
        <v>1022</v>
      </c>
      <c r="C142" s="74" t="str" cm="1">
        <f t="array" ref="C142:MU142">TRANSPOSE(_xlfn._xlws.SORT(_xlfn._xlws.FILTER($A$2:$A$499,ISNUMBER(SEARCH('Prt. Lib. &amp; Routine, Table'!L149,$A$2:$A$499)),"not found")))</f>
        <v>.0015 T.I.R. MAX</v>
      </c>
      <c r="D142" t="str">
        <v>.002 MAX ROOT RADIUS</v>
      </c>
      <c r="E142" t="str">
        <v>.012 BLUNT END</v>
      </c>
      <c r="F142" t="str">
        <v>.015 MAX</v>
      </c>
      <c r="G142" t="str">
        <v>.016 T.S.C.</v>
      </c>
      <c r="H142" t="str">
        <v>.017 BASIC</v>
      </c>
      <c r="I142" t="str">
        <v>.021 PITCH</v>
      </c>
      <c r="J142" t="str">
        <v>.022 BLUNT START</v>
      </c>
      <c r="K142" t="str">
        <v>.025 BASIC</v>
      </c>
      <c r="L142" t="str">
        <v>.035 BASIC</v>
      </c>
      <c r="M142" t="str">
        <v>.043 T.S.C</v>
      </c>
      <c r="N142" t="str">
        <v>.053 T.S.C.</v>
      </c>
      <c r="O142" t="str">
        <v>.060 HEX DEPTH</v>
      </c>
      <c r="P142" t="str">
        <v>.060 PITCH</v>
      </c>
      <c r="Q142" t="str">
        <v>.061 BASIC</v>
      </c>
      <c r="R142" t="str">
        <v>.07 HEX</v>
      </c>
      <c r="S142" t="str">
        <v>.070 HEX DEPTH</v>
      </c>
      <c r="T142" t="str">
        <v>.082 DRILL</v>
      </c>
      <c r="U142" t="str">
        <v>.082 DRILL DEPTH</v>
      </c>
      <c r="V142" t="str">
        <v>.094 HEX</v>
      </c>
      <c r="W142" t="str">
        <v>.115 T.S.C.</v>
      </c>
      <c r="X142" t="str">
        <v>.1195 / .1243 MAJOR DIAMETER</v>
      </c>
      <c r="Y142" t="str">
        <v>.1250 HEX</v>
      </c>
      <c r="Z142" t="str">
        <v>.157 MINOR DIAMETER</v>
      </c>
      <c r="AA142" t="str">
        <v>.172 FULL THD DEPTH</v>
      </c>
      <c r="AB142" t="str">
        <v>.172 MAJOR DIAMETER</v>
      </c>
      <c r="AC142" t="str">
        <v>.180 MIN DEPTH FULL THRD</v>
      </c>
      <c r="AD142" t="str">
        <v>.183 Ceter Line Thread Dwell</v>
      </c>
      <c r="AE142" t="str">
        <v>.208 MAX THRD DEPTH</v>
      </c>
      <c r="AF142" t="str">
        <v>.218 BOTTOM HALF OF SLOT</v>
      </c>
      <c r="AG142" t="str">
        <v>.261 BASIC</v>
      </c>
      <c r="AH142" t="str">
        <v>.314 T.S.C.</v>
      </c>
      <c r="AI142" t="str">
        <v>.315 BASIC</v>
      </c>
      <c r="AJ142" t="str">
        <v>.329 MINOR Ø</v>
      </c>
      <c r="AK142" t="str">
        <v>.330 BASIC</v>
      </c>
      <c r="AL142" t="str">
        <v>.35 TO TANGENT POINT</v>
      </c>
      <c r="AM142" t="str">
        <v>.375 MAJOR Ø</v>
      </c>
      <c r="AN142" t="str">
        <v>.390 BASIC</v>
      </c>
      <c r="AO142" t="str">
        <v>.440 BASIC</v>
      </c>
      <c r="AP142" t="str">
        <v>.64/.96 HIGH=Pass</v>
      </c>
      <c r="AQ142" t="str">
        <v>0.012 MAX</v>
      </c>
      <c r="AR142" t="str">
        <v>0.015 MAX</v>
      </c>
      <c r="AS142" t="str">
        <v>0.05 Per Note 2</v>
      </c>
      <c r="AT142" t="str">
        <v>0.500 PULLOUT ZONE</v>
      </c>
      <c r="AU142" t="str">
        <v>10-32 UNF-2A</v>
      </c>
      <c r="AV142" t="str">
        <v>12-28 UNF-2B</v>
      </c>
      <c r="AW142" t="str">
        <v>2.87 BASIC</v>
      </c>
      <c r="AX142" t="str">
        <v>2-56 UNC 2B 2 STARTS</v>
      </c>
      <c r="AY142" t="str">
        <v>3 LEAD THREAD</v>
      </c>
      <c r="AZ142" t="str">
        <v>32µIN Max</v>
      </c>
      <c r="BA142" t="str">
        <v>5/16"-24 UNF-2A</v>
      </c>
      <c r="BB142" t="str">
        <v>5/16-18 UNC 2A</v>
      </c>
      <c r="BC142" t="str">
        <v>5-44 UNF-2A</v>
      </c>
      <c r="BD142" t="str">
        <v>6-16µIN</v>
      </c>
      <c r="BE142" t="str">
        <v>65° BLEND</v>
      </c>
      <c r="BF142" t="str">
        <v>7.45 Top of Ball to Face</v>
      </c>
      <c r="BG142" t="str">
        <v>7/16-28 UNEF 2B</v>
      </c>
      <c r="BH142" t="str">
        <v>7/16-28-UNEF-2A</v>
      </c>
      <c r="BI142" t="str">
        <v>Alignment Per Note 3</v>
      </c>
      <c r="BJ142" t="str">
        <v>ANODIZE (SEE CHART)</v>
      </c>
      <c r="BK142" t="str">
        <v>ANODIZE AQUA Per Note 3</v>
      </c>
      <c r="BL142" t="str">
        <v>ANODIZE BOTTOM PORTION</v>
      </c>
      <c r="BM142" t="str">
        <v>ANODIZE COLOR AQUA</v>
      </c>
      <c r="BN142" t="str">
        <v>ANODIZE COLOR GREEN DWG NOTE 4</v>
      </c>
      <c r="BO142" t="str">
        <v>ANODIZE COLOR LIGHT BLUE</v>
      </c>
      <c r="BP142" t="str">
        <v>ANODIZE GREEN Per Note 2</v>
      </c>
      <c r="BQ142" t="str">
        <v>ANODIZE GREY, Per Note 1</v>
      </c>
      <c r="BR142" t="str">
        <v>ANODIZE MAGENTA</v>
      </c>
      <c r="BS142" t="str">
        <v>Anodize Per note 3</v>
      </c>
      <c r="BT142" t="str">
        <v>Anodize Per Note 4</v>
      </c>
      <c r="BU142" t="str">
        <v>ANODIZE SEAFOAM</v>
      </c>
      <c r="BV142" t="str">
        <v>Balloon 11 Symmetry</v>
      </c>
      <c r="BW142" t="str">
        <v>Balloon 12 Symmetry</v>
      </c>
      <c r="BX142" t="str">
        <v>Balloon 13 Hole Centered</v>
      </c>
      <c r="BY142" t="str">
        <v>Balloon 13 Symmerty</v>
      </c>
      <c r="BZ142" t="str">
        <v>Balloon 2 Symmetry</v>
      </c>
      <c r="CA142" t="str">
        <v>Balloon 21 CENTERED</v>
      </c>
      <c r="CB142" t="str">
        <v>Balloon 29 Symmetry</v>
      </c>
      <c r="CC142" t="str">
        <v>Balloon 3 Symmetry</v>
      </c>
      <c r="CD142" t="str">
        <v>Balloon 4 Symmetry</v>
      </c>
      <c r="CE142" t="str">
        <v>Balloon 5 blend to SØ .340</v>
      </c>
      <c r="CF142" t="str">
        <v>Balloon 5 Symmetry</v>
      </c>
      <c r="CG142" t="str">
        <v>Balloon 6 Centered</v>
      </c>
      <c r="CH142" t="str">
        <v>Balloon 9 Function Check</v>
      </c>
      <c r="CI142" t="str">
        <v>Balloon 9 Symmerty</v>
      </c>
      <c r="CJ142" t="str">
        <v>Balloons 2 &amp; 17 Symmetry |.001|A|</v>
      </c>
      <c r="CK142" t="str">
        <v>Basic Ø 3.6</v>
      </c>
      <c r="CL142" t="str">
        <v>BEAD BLAST</v>
      </c>
      <c r="CM142" t="str">
        <v>BLAST ALUMINUM OXIDE</v>
      </c>
      <c r="CN142" t="str">
        <v>Blast Note 2</v>
      </c>
      <c r="CO142" t="str">
        <v xml:space="preserve">BLAST Per Note 1 </v>
      </c>
      <c r="CP142" t="str">
        <v>BLAST Per Note 2</v>
      </c>
      <c r="CQ142" t="str">
        <v>BLAST Per Note 3</v>
      </c>
      <c r="CR142" t="str">
        <v>BLAST Per Note 4</v>
      </c>
      <c r="CS142" t="str">
        <v>BLAST Per Note 8</v>
      </c>
      <c r="CT142" t="str">
        <v>BLAST Per Traveler, MATT FINISH</v>
      </c>
      <c r="CU142" t="str">
        <v>BLAST WITH 16 GRIT ALUMINUM OXIDE</v>
      </c>
      <c r="CV142" t="str">
        <v>BLAST, Uniform Finish Per Note 3</v>
      </c>
      <c r="CW142" t="str">
        <v>BREAK EDGE</v>
      </c>
      <c r="CX142" t="str">
        <v>BREAK EDGE .014</v>
      </c>
      <c r="CY142" t="str">
        <v>BREAK EDGES Note 2</v>
      </c>
      <c r="CZ142" t="str">
        <v>BREAK SHARP Per Note 1</v>
      </c>
      <c r="DA142" t="str">
        <v>BREAK SHARPS Per Note 1</v>
      </c>
      <c r="DB142" t="str">
        <v>CE 2729</v>
      </c>
      <c r="DC142" t="str">
        <v>CE Logo per Note 3</v>
      </c>
      <c r="DD142" t="str">
        <v>CE MARK</v>
      </c>
      <c r="DE142" t="str">
        <v>Chips/Debris Removed</v>
      </c>
      <c r="DF142" t="str">
        <v>Coat Per Note 2</v>
      </c>
      <c r="DG142" t="str">
        <v>C-Sink Ø .155</v>
      </c>
      <c r="DH142" t="str">
        <v>C-Sink Ø5.2</v>
      </c>
      <c r="DI142" t="str">
        <v>Deburred</v>
      </c>
      <c r="DJ142" t="str">
        <v>DIM "A" NoGo</v>
      </c>
      <c r="DK142" t="str">
        <v>DIM "A" NoGo Hexalobe</v>
      </c>
      <c r="DL142" t="str">
        <v>EDGE BREAK</v>
      </c>
      <c r="DM142" t="str">
        <v>EDGE BREAK MIN R.004, MAX R.010</v>
      </c>
      <c r="DN142" t="str">
        <v>Edge Break per Note 1</v>
      </c>
      <c r="DO142" t="str">
        <v>ELECTROPOLISH Per Note 1</v>
      </c>
      <c r="DP142" t="str">
        <v>Finish Per Note 3</v>
      </c>
      <c r="DQ142" t="str">
        <v>FLUTE POSITION Per Note 3</v>
      </c>
      <c r="DR142" t="str">
        <v>FULL R</v>
      </c>
      <c r="DS142" t="str">
        <v>FULL RADIUS</v>
      </c>
      <c r="DT142" t="str">
        <v xml:space="preserve">FULL RADIUS </v>
      </c>
      <c r="DU142" t="str">
        <v>Function Check  (.2340 .2360 FULL)</v>
      </c>
      <c r="DV142" t="str">
        <v>FUNCTIONAL  HEXALOBE</v>
      </c>
      <c r="DW142" t="str">
        <v>GLASS BEAD Per Note 3</v>
      </c>
      <c r="DX142" t="str">
        <v>Globus Logo per Note 3</v>
      </c>
      <c r="DY142" t="str">
        <v>Gold Anodized Color</v>
      </c>
      <c r="DZ142" t="str">
        <v>Green Anodized Color</v>
      </c>
      <c r="EA142" t="str">
        <v>GRIT BLAST Per Note 3</v>
      </c>
      <c r="EB142" t="str">
        <v>Grit Blast Per Note 4</v>
      </c>
      <c r="EC142" t="str">
        <v>GRIT BLAST, DWG NOTE 3</v>
      </c>
      <c r="ED142" t="str">
        <v>HEX MINOR Ø.1292</v>
      </c>
      <c r="EE142" t="str">
        <v xml:space="preserve">HEXALOBE </v>
      </c>
      <c r="EF142" t="str">
        <v>HEXALOBE FUNCTION</v>
      </c>
      <c r="EG142" t="str">
        <v>Hexalobe Minor</v>
      </c>
      <c r="EH142" t="str">
        <v>Hexalobe NV-30</v>
      </c>
      <c r="EI142" t="str">
        <v>HEXALOBE ORIENTATION</v>
      </c>
      <c r="EJ142" t="str">
        <v>Inspect per operation 30 comments</v>
      </c>
      <c r="EK142" t="str">
        <v>INT / EXT CORNERS: R.002 TO R.010</v>
      </c>
      <c r="EL142" t="str">
        <v>INT /EXT CORNERS R.05 TO R.03</v>
      </c>
      <c r="EM142" t="str">
        <v>John is a Geek</v>
      </c>
      <c r="EN142" t="str">
        <v>LASER ETCH</v>
      </c>
      <c r="EO142" t="str">
        <v>Laser Etch Per Note 7</v>
      </c>
      <c r="EP142" t="str">
        <v xml:space="preserve">LASER MARK "CE" DWG NOTE 10 </v>
      </c>
      <c r="EQ142" t="str">
        <v>Laser Mark "P1-15004-08", Per Note 3</v>
      </c>
      <c r="ER142" t="str">
        <v>Laser Mark "P2-15004-08", Per Note 3</v>
      </c>
      <c r="ES142" t="str">
        <v>Laser Mark "P3-15004-08", Per Note 3</v>
      </c>
      <c r="ET142" t="str">
        <v>Laser Mark "P4-15004-08", Per Note 3</v>
      </c>
      <c r="EU142" t="str">
        <v xml:space="preserve">LASER MARK LOGO DWG NOTE 9 </v>
      </c>
      <c r="EV142" t="str">
        <v xml:space="preserve">LASER MARK LOT NUMBER DWG NOTE 8 </v>
      </c>
      <c r="EW142" t="str">
        <v>Laser Mark Lot, Per Note 3</v>
      </c>
      <c r="EX142" t="str">
        <v xml:space="preserve">LASER MARK PART NUMBER DWG NOTE 8 </v>
      </c>
      <c r="EY142" t="str">
        <v>LASER: 13000000</v>
      </c>
      <c r="EZ142" t="str">
        <v>LASER: CE 2797</v>
      </c>
      <c r="FA142" t="str">
        <v>LASER: LOGO</v>
      </c>
      <c r="FB142" t="str">
        <v xml:space="preserve">LASER: Lot # Per RE-75-001 </v>
      </c>
      <c r="FC142" t="str">
        <v>LAST THREAD</v>
      </c>
      <c r="FD142" t="str">
        <v>LEAD .0625</v>
      </c>
      <c r="FE142" t="str">
        <v>LOGO</v>
      </c>
      <c r="FF142" t="str">
        <v>Lot (Control) Number per Note 3</v>
      </c>
      <c r="FG142" t="str">
        <v>LOT NO.</v>
      </c>
      <c r="FH142" t="str">
        <v>LOT NUMBER</v>
      </c>
      <c r="FI142" t="str">
        <v>LOT NUMBER PER NUVASIVE SOP 9002007</v>
      </c>
      <c r="FJ142" t="str">
        <v>M 4X 0.5 - 6G - 0.063R - LH</v>
      </c>
      <c r="FK142" t="str">
        <v>M4 X 0.5 - 6G - 0.063R</v>
      </c>
      <c r="FL142" t="str">
        <v>M4 X 0.5 - 6G - 0.063R - LH</v>
      </c>
      <c r="FM142" t="str">
        <v>M4.5 X .75 6g</v>
      </c>
      <c r="FN142" t="str">
        <v>M4.5 X 0.75 6g</v>
      </c>
      <c r="FO142" t="str">
        <v>M5x0.8-6g</v>
      </c>
      <c r="FP142" t="str">
        <v xml:space="preserve">M5x0.8-6g </v>
      </c>
      <c r="FQ142" t="str">
        <v>M6 X .75 6g</v>
      </c>
      <c r="FR142" t="str">
        <v>M6 X 0.75-6g</v>
      </c>
      <c r="FS142" t="str">
        <v>M6 X0.75 - 6g</v>
      </c>
      <c r="FT142" t="str">
        <v>M6X0.75 - 6H</v>
      </c>
      <c r="FU142" t="str">
        <v>M7 X 1.00 6g THREAD</v>
      </c>
      <c r="FV142" t="str">
        <v>M7X1.00 6g THREAD</v>
      </c>
      <c r="FW142" t="str">
        <v>M7X1.00 6h THREAD</v>
      </c>
      <c r="FX142" t="str">
        <v>Magenta Anodized Color</v>
      </c>
      <c r="FY142" t="str">
        <v>MAJOR Ø .380</v>
      </c>
      <c r="FZ142" t="str">
        <v>MAJORØ</v>
      </c>
      <c r="GA142" t="str">
        <v>MATT FINISH Per Note 3</v>
      </c>
      <c r="GB142" t="str">
        <v>MATT FINISH Per Traveler</v>
      </c>
      <c r="GC142" t="str">
        <v>MATTE FINISH</v>
      </c>
      <c r="GD142" t="str">
        <v>MATTE FINISH DWG NOTE 3</v>
      </c>
      <c r="GE142" t="str">
        <v>MATTE FINISH Note 3</v>
      </c>
      <c r="GF142" t="str">
        <v>Matte Finish Per Note 3</v>
      </c>
      <c r="GG142" t="str">
        <v>MATTE FINISH SIZE 10 GLASS BEAD</v>
      </c>
      <c r="GH142" t="str">
        <v>MAX ROOT RADIUS</v>
      </c>
      <c r="GI142" t="str">
        <v xml:space="preserve">Mill Profile Centered </v>
      </c>
      <c r="GJ142" t="str">
        <v>Minor Ø Unconstrained Check</v>
      </c>
      <c r="GK142" t="str">
        <v>MINOR Ø.1336</v>
      </c>
      <c r="GL142" t="str">
        <v>NO ANODIZE Per note 8</v>
      </c>
      <c r="GM142" t="str">
        <v>NO ANODIZE Per note 9</v>
      </c>
      <c r="GN142" t="str">
        <v>No Nicks, Scratches, Tool Marks, etc.</v>
      </c>
      <c r="GO142" t="str">
        <v>No Nicks,Scratches,Tool Marks,etc.</v>
      </c>
      <c r="GP142" t="str">
        <v>NO TOOL MARKS</v>
      </c>
      <c r="GQ142" t="str">
        <v>NOTE 3 THREAD RELIEF</v>
      </c>
      <c r="GR142" t="str">
        <v>NV-27 FUNC.</v>
      </c>
      <c r="GS142" t="str">
        <v>NV-30 DIM A</v>
      </c>
      <c r="GT142" t="str">
        <v>NV-30 DIM B</v>
      </c>
      <c r="GU142" t="str">
        <v>NV-30 DIM F</v>
      </c>
      <c r="GV142" t="str">
        <v>Ø .1250 HEX</v>
      </c>
      <c r="GW142" t="str">
        <v>Ø 9.4 MAJOR</v>
      </c>
      <c r="GX142" t="str">
        <v>Ø.096 MAX PILOT HOLE</v>
      </c>
      <c r="GY142" t="str">
        <v>Ø.125 THRU</v>
      </c>
      <c r="GZ142" t="str">
        <v>Ø.205 COUNTERSINK</v>
      </c>
      <c r="HA142" t="str">
        <v>Ø.260 T.S.C.</v>
      </c>
      <c r="HB142" t="str">
        <v>Ø.500 BASIC</v>
      </c>
      <c r="HC142" t="str">
        <v xml:space="preserve">OVAL CENTERED </v>
      </c>
      <c r="HD142" t="str">
        <v>PART NO. 15100</v>
      </c>
      <c r="HE142" t="str">
        <v>PART NUMBER 13100000</v>
      </c>
      <c r="HF142" t="str">
        <v>PART NUMBER 13600000</v>
      </c>
      <c r="HG142" t="str">
        <v>Part Number per Note 3</v>
      </c>
      <c r="HH142" t="str">
        <v>PD 5/16-18 UNC 2A</v>
      </c>
      <c r="HI142" t="str">
        <v>Perp.|0.05|A|</v>
      </c>
      <c r="HJ142" t="str">
        <v>PILOT THRU HOLE PRESENT</v>
      </c>
      <c r="HK142" t="str">
        <v>PITCH .060</v>
      </c>
      <c r="HL142" t="str">
        <v>Profile |.001|A|</v>
      </c>
      <c r="HM142" t="str">
        <v>Profile |.0015 | A | X-Y</v>
      </c>
      <c r="HN142" t="str">
        <v>Profile |.002| |A|B| X-Y</v>
      </c>
      <c r="HO142" t="str">
        <v>Profile |.002|A|B|</v>
      </c>
      <c r="HP142" t="str">
        <v>Profile |.002|A|B| X-Y</v>
      </c>
      <c r="HQ142" t="str">
        <v>Profile:|010|A|B|C|</v>
      </c>
      <c r="HR142" t="str">
        <v>Profile| .002| A|B|</v>
      </c>
      <c r="HS142" t="str">
        <v>Profile|.001|</v>
      </c>
      <c r="HT142" t="str">
        <v>Profile|.001|A|</v>
      </c>
      <c r="HU142" t="str">
        <v>Profile|.001|A|B|</v>
      </c>
      <c r="HV142" t="str">
        <v xml:space="preserve">Profile|.001|A|B| A&lt;-&gt;B </v>
      </c>
      <c r="HW142" t="str">
        <v>Profile|.001|A|B| C&lt;-&gt;D</v>
      </c>
      <c r="HX142" t="str">
        <v>Profile|.001|A|B| L-M</v>
      </c>
      <c r="HY142" t="str">
        <v>Profile|.001|A|B| P-Q</v>
      </c>
      <c r="HZ142" t="str">
        <v>Profile|.001|A|B|C&lt;-&gt;D</v>
      </c>
      <c r="IA142" t="str">
        <v>Profile|.001|A|C&lt;--&gt;D</v>
      </c>
      <c r="IB142" t="str">
        <v>Profile|.001|A|UNILATERAL</v>
      </c>
      <c r="IC142" t="str">
        <v>Profile|.001|C|</v>
      </c>
      <c r="ID142" t="str">
        <v>Profile|.0012|D1|</v>
      </c>
      <c r="IE142" t="str">
        <v>Profile|.0015| A-B UNI.</v>
      </c>
      <c r="IF142" t="str">
        <v>Profile|.0015| UNI.</v>
      </c>
      <c r="IG142" t="str">
        <v>Profile|.0015|A| X-Y</v>
      </c>
      <c r="IH142" t="str">
        <v>Profile|.0015|E|F|</v>
      </c>
      <c r="II142" t="str">
        <v>Profile|.0016|B|D|</v>
      </c>
      <c r="IJ142" t="str">
        <v>Profile|.002(U).000|A|</v>
      </c>
      <c r="IK142" t="str">
        <v>Profile|.002|</v>
      </c>
      <c r="IL142" t="str">
        <v>Profile|.002|A</v>
      </c>
      <c r="IM142" t="str">
        <v>Profile|.002|A|</v>
      </c>
      <c r="IN142" t="str">
        <v>Profile|.002|A|B|</v>
      </c>
      <c r="IO142" t="str">
        <v xml:space="preserve">Profile|.002|A|B| A&lt;-&gt;B </v>
      </c>
      <c r="IP142" t="str">
        <v>Profile|.002|A|B| C&lt;-&gt;D</v>
      </c>
      <c r="IQ142" t="str">
        <v>Profile|.002|A|B| X-Y</v>
      </c>
      <c r="IR142" t="str">
        <v>Profile|.002|A|B|C|X-Y</v>
      </c>
      <c r="IS142" t="str">
        <v>Profile|.002|A|B|X&lt;--&gt;Y</v>
      </c>
      <c r="IT142" t="str">
        <v>Profile|.002|A|B|X-Y</v>
      </c>
      <c r="IU142" t="str">
        <v>Profile|.002|A|C|</v>
      </c>
      <c r="IV142" t="str">
        <v>Profile|.002|C|A|</v>
      </c>
      <c r="IW142" t="str">
        <v>Profile|.002|C|B|</v>
      </c>
      <c r="IX142" t="str">
        <v>Profile|.0020|</v>
      </c>
      <c r="IY142" t="str">
        <v>Profile|.003|A|</v>
      </c>
      <c r="IZ142" t="str">
        <v>Profile|.003|A|B|C| Uni.</v>
      </c>
      <c r="JA142" t="str">
        <v>Profile|.003|E|F|</v>
      </c>
      <c r="JB142" t="str">
        <v>Profile|.004(U) .003|A|B|C|</v>
      </c>
      <c r="JC142" t="str">
        <v>Profile|.004|A| UNI.</v>
      </c>
      <c r="JD142" t="str">
        <v>Profile|.005|A|C|</v>
      </c>
      <c r="JE142" t="str">
        <v>Profile|.005|A|C|A&lt;--&gt;B, C&lt;--&gt;D</v>
      </c>
      <c r="JF142" t="str">
        <v>Profile|.005|A|D| A-B UNI.</v>
      </c>
      <c r="JG142" t="str">
        <v>Profile|.005|A|D| UNI.</v>
      </c>
      <c r="JH142" t="str">
        <v>Profile|.010|A|B|</v>
      </c>
      <c r="JI142" t="str">
        <v>Profile|.010|A|B|C|</v>
      </c>
      <c r="JJ142" t="str">
        <v>Profile|.03|A|</v>
      </c>
      <c r="JK142" t="str">
        <v>Profile|.05|A|B|</v>
      </c>
      <c r="JL142" t="str">
        <v>Profile|0.03|</v>
      </c>
      <c r="JM142" t="str">
        <v>Profile|0.03|A|</v>
      </c>
      <c r="JN142" t="str">
        <v>Profile|0.03|A|B|</v>
      </c>
      <c r="JO142" t="str">
        <v>Profile|0.05{A|C|</v>
      </c>
      <c r="JP142" t="str">
        <v>Profile|0.05|A|B|</v>
      </c>
      <c r="JQ142" t="str">
        <v>Profile|0.05|E|</v>
      </c>
      <c r="JR142" t="str">
        <v>Profile|0.05|E|F|</v>
      </c>
      <c r="JS142" t="str">
        <v>Profile|0.06|A|C|</v>
      </c>
      <c r="JT142" t="str">
        <v>Profile|0.1|A|A|</v>
      </c>
      <c r="JU142" t="str">
        <v>Profile|0.1|D1|</v>
      </c>
      <c r="JV142" t="str">
        <v>Profile|A|B|C|</v>
      </c>
      <c r="JW142" t="str">
        <v>Proile|.002|A|B|J-K</v>
      </c>
      <c r="JX142" t="str">
        <v>P-Thread Form</v>
      </c>
      <c r="JY142" t="str">
        <v>R  FULL RADIUS</v>
      </c>
      <c r="JZ142" t="str">
        <v>R.001/.006</v>
      </c>
      <c r="KA142" t="str">
        <v>R.003 MAX</v>
      </c>
      <c r="KB142" t="str">
        <v>R.005 MAX</v>
      </c>
      <c r="KC142" t="str">
        <v>R.030</v>
      </c>
      <c r="KD142" t="str">
        <v>R.25 MAX</v>
      </c>
      <c r="KE142" t="str">
        <v>R1.33 BASIC</v>
      </c>
      <c r="KF142" t="str">
        <v>R3.3</v>
      </c>
      <c r="KG142" t="str">
        <v>Ra 1.6 MAX</v>
      </c>
      <c r="KH142" t="str">
        <v>RAD @ FACE &amp; OD CHAMFER</v>
      </c>
      <c r="KI142" t="str">
        <v>RAD. @ ID &amp; BACK FACE</v>
      </c>
      <c r="KJ142" t="str">
        <v>RAD. @ OD &amp; BACK FACE</v>
      </c>
      <c r="KK142" t="str">
        <v>REMOVE SHRP EDGES .005 MAX</v>
      </c>
      <c r="KL142" t="str">
        <v>ROD SLOT CENTERED</v>
      </c>
      <c r="KM142" t="str">
        <v>SHARP OKAY</v>
      </c>
      <c r="KN142" t="str">
        <v>Slot Centered</v>
      </c>
      <c r="KO142" t="str">
        <v>SLOT WIDTH</v>
      </c>
      <c r="KP142" t="str">
        <v>Surface Finish Per Note 1</v>
      </c>
      <c r="KQ142" t="str">
        <v>Symmerty Balloon A_6</v>
      </c>
      <c r="KR142" t="str">
        <v>T27 HEXALOBE Per Note 1</v>
      </c>
      <c r="KS142" t="str">
        <v>T27 TORX</v>
      </c>
      <c r="KT142" t="str">
        <v>THRD DEPTH</v>
      </c>
      <c r="KU142" t="str">
        <v>Thread Form Per Note 3</v>
      </c>
      <c r="KV142" t="str">
        <v>THREAD INTO ROD SLOT</v>
      </c>
      <c r="KW142" t="str">
        <v>Thread Timed Print Note 6</v>
      </c>
      <c r="KX142" t="str">
        <v>TOOL MISMATCH PERMISSIBLE</v>
      </c>
      <c r="KY142" t="str">
        <v>Tot. Runout|Ø.002|C|</v>
      </c>
      <c r="KZ142" t="str">
        <v>Total Runout|.002|E|</v>
      </c>
      <c r="LA142" t="str">
        <v>TRIPLE LEAD THREAD</v>
      </c>
      <c r="LB142" t="str">
        <v>True Pos. |.001 (M)|A|</v>
      </c>
      <c r="LC142" t="str">
        <v>True Pos. |.002(M)|A|B|</v>
      </c>
      <c r="LD142" t="str">
        <v>True Pos. |.002|</v>
      </c>
      <c r="LE142" t="str">
        <v>True Pos. |.002|A|</v>
      </c>
      <c r="LF142" t="str">
        <v>True Pos. |.002|A|B|</v>
      </c>
      <c r="LG142" t="str">
        <v>True Pos. |.004|A|C|B|</v>
      </c>
      <c r="LH142" t="str">
        <v>True Pos. |.005(M)|A|B|</v>
      </c>
      <c r="LI142" t="str">
        <v>True Pos.|.000(L)|A|D|</v>
      </c>
      <c r="LJ142" t="str">
        <v>True Pos.|.000(M)|A|</v>
      </c>
      <c r="LK142" t="str">
        <v>True Pos.|.001(M)|A|</v>
      </c>
      <c r="LL142" t="str">
        <v>True Pos.|.001|B|</v>
      </c>
      <c r="LM142" t="str">
        <v>True Pos.|.001|E|</v>
      </c>
      <c r="LN142" t="str">
        <v>True Pos.|.002|A|</v>
      </c>
      <c r="LO142" t="str">
        <v>True Pos.|.002|B|</v>
      </c>
      <c r="LP142" t="str">
        <v>True Pos.|.002|C|</v>
      </c>
      <c r="LQ142" t="str">
        <v>True Pos.|.002|D1|</v>
      </c>
      <c r="LR142" t="str">
        <v>True Pos.|.002|D1|D2|</v>
      </c>
      <c r="LS142" t="str">
        <v>True Pos.|.05|A|</v>
      </c>
      <c r="LT142" t="str">
        <v>True Pos.|.1|A|B|C|</v>
      </c>
      <c r="LU142" t="str">
        <v>True Pos.|.13|A</v>
      </c>
      <c r="LV142" t="str">
        <v>True Pos.|0.05|A|</v>
      </c>
      <c r="LW142" t="str">
        <v>True Pos.|0.1|A|B|C|</v>
      </c>
      <c r="LX142" t="str">
        <v>True Pos.|0.13|A|</v>
      </c>
      <c r="LY142" t="str">
        <v>True Pos.|Ø.000(M)|A|</v>
      </c>
      <c r="LZ142" t="str">
        <v>True Pos.|Ø.000(M)|B|</v>
      </c>
      <c r="MA142" t="str">
        <v>True Pos.|Ø.001(M)|A(M)|</v>
      </c>
      <c r="MB142" t="str">
        <v>True Pos.|Ø.001(M)|A|</v>
      </c>
      <c r="MC142" t="str">
        <v>True Pos.|Ø.001|A|</v>
      </c>
      <c r="MD142" t="str">
        <v>True Pos.|Ø.001|C|</v>
      </c>
      <c r="ME142" t="str">
        <v>True Pos.|Ø.002(S)|A(S)|</v>
      </c>
      <c r="MF142" t="str">
        <v>True Pos.|Ø.002|A|</v>
      </c>
      <c r="MG142" t="str">
        <v>True Pos.|Ø.002|B|</v>
      </c>
      <c r="MH142" t="str">
        <v>True Pos.|Ø.002|C|</v>
      </c>
      <c r="MI142" t="str">
        <v>True Pos.|Ø.03(M)|A|</v>
      </c>
      <c r="MJ142" t="str">
        <v>True Pos.|Ø0.03(M)|A|</v>
      </c>
      <c r="MK142" t="str">
        <v>True Pos.|Ø0.05(L)|D|B|</v>
      </c>
      <c r="ML142" t="str">
        <v>True Pos.|Ø0.05|A|</v>
      </c>
      <c r="MM142" t="str">
        <v>True Pos.|Ø0.05|D|</v>
      </c>
      <c r="MN142" t="str">
        <v>True Pos.|Ø0.05|E|</v>
      </c>
      <c r="MO142" t="str">
        <v>True Pos.|Ø0.05|E|B|</v>
      </c>
      <c r="MP142" t="str">
        <v>True Pos.|SØ0.03|C|B|</v>
      </c>
      <c r="MQ142" t="str">
        <v>True Position|.002|A|B|</v>
      </c>
      <c r="MR142" t="str">
        <v>True. Pos.|Ø.001(M)|A|</v>
      </c>
      <c r="MS142" t="str">
        <v>True. Pps.|0.05|A|</v>
      </c>
      <c r="MT142" t="str">
        <v>Tumble Per Note 1</v>
      </c>
      <c r="MU142" t="str">
        <v>Tumble Per Note 2</v>
      </c>
    </row>
    <row r="143" spans="1:359">
      <c r="A143" t="s">
        <v>1023</v>
      </c>
      <c r="C143" s="74" t="str" cm="1">
        <f t="array" ref="C143:MU143">TRANSPOSE(_xlfn._xlws.SORT(_xlfn._xlws.FILTER($A$2:$A$499,ISNUMBER(SEARCH('Prt. Lib. &amp; Routine, Table'!L150,$A$2:$A$499)),"not found")))</f>
        <v>.0015 T.I.R. MAX</v>
      </c>
      <c r="D143" t="str">
        <v>.002 MAX ROOT RADIUS</v>
      </c>
      <c r="E143" t="str">
        <v>.012 BLUNT END</v>
      </c>
      <c r="F143" t="str">
        <v>.015 MAX</v>
      </c>
      <c r="G143" t="str">
        <v>.016 T.S.C.</v>
      </c>
      <c r="H143" t="str">
        <v>.017 BASIC</v>
      </c>
      <c r="I143" t="str">
        <v>.021 PITCH</v>
      </c>
      <c r="J143" t="str">
        <v>.022 BLUNT START</v>
      </c>
      <c r="K143" t="str">
        <v>.025 BASIC</v>
      </c>
      <c r="L143" t="str">
        <v>.035 BASIC</v>
      </c>
      <c r="M143" t="str">
        <v>.043 T.S.C</v>
      </c>
      <c r="N143" t="str">
        <v>.053 T.S.C.</v>
      </c>
      <c r="O143" t="str">
        <v>.060 HEX DEPTH</v>
      </c>
      <c r="P143" t="str">
        <v>.060 PITCH</v>
      </c>
      <c r="Q143" t="str">
        <v>.061 BASIC</v>
      </c>
      <c r="R143" t="str">
        <v>.07 HEX</v>
      </c>
      <c r="S143" t="str">
        <v>.070 HEX DEPTH</v>
      </c>
      <c r="T143" t="str">
        <v>.082 DRILL</v>
      </c>
      <c r="U143" t="str">
        <v>.082 DRILL DEPTH</v>
      </c>
      <c r="V143" t="str">
        <v>.094 HEX</v>
      </c>
      <c r="W143" t="str">
        <v>.115 T.S.C.</v>
      </c>
      <c r="X143" t="str">
        <v>.1195 / .1243 MAJOR DIAMETER</v>
      </c>
      <c r="Y143" t="str">
        <v>.1250 HEX</v>
      </c>
      <c r="Z143" t="str">
        <v>.157 MINOR DIAMETER</v>
      </c>
      <c r="AA143" t="str">
        <v>.172 FULL THD DEPTH</v>
      </c>
      <c r="AB143" t="str">
        <v>.172 MAJOR DIAMETER</v>
      </c>
      <c r="AC143" t="str">
        <v>.180 MIN DEPTH FULL THRD</v>
      </c>
      <c r="AD143" t="str">
        <v>.183 Ceter Line Thread Dwell</v>
      </c>
      <c r="AE143" t="str">
        <v>.208 MAX THRD DEPTH</v>
      </c>
      <c r="AF143" t="str">
        <v>.218 BOTTOM HALF OF SLOT</v>
      </c>
      <c r="AG143" t="str">
        <v>.261 BASIC</v>
      </c>
      <c r="AH143" t="str">
        <v>.314 T.S.C.</v>
      </c>
      <c r="AI143" t="str">
        <v>.315 BASIC</v>
      </c>
      <c r="AJ143" t="str">
        <v>.329 MINOR Ø</v>
      </c>
      <c r="AK143" t="str">
        <v>.330 BASIC</v>
      </c>
      <c r="AL143" t="str">
        <v>.35 TO TANGENT POINT</v>
      </c>
      <c r="AM143" t="str">
        <v>.375 MAJOR Ø</v>
      </c>
      <c r="AN143" t="str">
        <v>.390 BASIC</v>
      </c>
      <c r="AO143" t="str">
        <v>.440 BASIC</v>
      </c>
      <c r="AP143" t="str">
        <v>.64/.96 HIGH=Pass</v>
      </c>
      <c r="AQ143" t="str">
        <v>0.012 MAX</v>
      </c>
      <c r="AR143" t="str">
        <v>0.015 MAX</v>
      </c>
      <c r="AS143" t="str">
        <v>0.05 Per Note 2</v>
      </c>
      <c r="AT143" t="str">
        <v>0.500 PULLOUT ZONE</v>
      </c>
      <c r="AU143" t="str">
        <v>10-32 UNF-2A</v>
      </c>
      <c r="AV143" t="str">
        <v>12-28 UNF-2B</v>
      </c>
      <c r="AW143" t="str">
        <v>2.87 BASIC</v>
      </c>
      <c r="AX143" t="str">
        <v>2-56 UNC 2B 2 STARTS</v>
      </c>
      <c r="AY143" t="str">
        <v>3 LEAD THREAD</v>
      </c>
      <c r="AZ143" t="str">
        <v>32µIN Max</v>
      </c>
      <c r="BA143" t="str">
        <v>5/16"-24 UNF-2A</v>
      </c>
      <c r="BB143" t="str">
        <v>5/16-18 UNC 2A</v>
      </c>
      <c r="BC143" t="str">
        <v>5-44 UNF-2A</v>
      </c>
      <c r="BD143" t="str">
        <v>6-16µIN</v>
      </c>
      <c r="BE143" t="str">
        <v>65° BLEND</v>
      </c>
      <c r="BF143" t="str">
        <v>7.45 Top of Ball to Face</v>
      </c>
      <c r="BG143" t="str">
        <v>7/16-28 UNEF 2B</v>
      </c>
      <c r="BH143" t="str">
        <v>7/16-28-UNEF-2A</v>
      </c>
      <c r="BI143" t="str">
        <v>Alignment Per Note 3</v>
      </c>
      <c r="BJ143" t="str">
        <v>ANODIZE (SEE CHART)</v>
      </c>
      <c r="BK143" t="str">
        <v>ANODIZE AQUA Per Note 3</v>
      </c>
      <c r="BL143" t="str">
        <v>ANODIZE BOTTOM PORTION</v>
      </c>
      <c r="BM143" t="str">
        <v>ANODIZE COLOR AQUA</v>
      </c>
      <c r="BN143" t="str">
        <v>ANODIZE COLOR GREEN DWG NOTE 4</v>
      </c>
      <c r="BO143" t="str">
        <v>ANODIZE COLOR LIGHT BLUE</v>
      </c>
      <c r="BP143" t="str">
        <v>ANODIZE GREEN Per Note 2</v>
      </c>
      <c r="BQ143" t="str">
        <v>ANODIZE GREY, Per Note 1</v>
      </c>
      <c r="BR143" t="str">
        <v>ANODIZE MAGENTA</v>
      </c>
      <c r="BS143" t="str">
        <v>Anodize Per note 3</v>
      </c>
      <c r="BT143" t="str">
        <v>Anodize Per Note 4</v>
      </c>
      <c r="BU143" t="str">
        <v>ANODIZE SEAFOAM</v>
      </c>
      <c r="BV143" t="str">
        <v>Balloon 11 Symmetry</v>
      </c>
      <c r="BW143" t="str">
        <v>Balloon 12 Symmetry</v>
      </c>
      <c r="BX143" t="str">
        <v>Balloon 13 Hole Centered</v>
      </c>
      <c r="BY143" t="str">
        <v>Balloon 13 Symmerty</v>
      </c>
      <c r="BZ143" t="str">
        <v>Balloon 2 Symmetry</v>
      </c>
      <c r="CA143" t="str">
        <v>Balloon 21 CENTERED</v>
      </c>
      <c r="CB143" t="str">
        <v>Balloon 29 Symmetry</v>
      </c>
      <c r="CC143" t="str">
        <v>Balloon 3 Symmetry</v>
      </c>
      <c r="CD143" t="str">
        <v>Balloon 4 Symmetry</v>
      </c>
      <c r="CE143" t="str">
        <v>Balloon 5 blend to SØ .340</v>
      </c>
      <c r="CF143" t="str">
        <v>Balloon 5 Symmetry</v>
      </c>
      <c r="CG143" t="str">
        <v>Balloon 6 Centered</v>
      </c>
      <c r="CH143" t="str">
        <v>Balloon 9 Function Check</v>
      </c>
      <c r="CI143" t="str">
        <v>Balloon 9 Symmerty</v>
      </c>
      <c r="CJ143" t="str">
        <v>Balloons 2 &amp; 17 Symmetry |.001|A|</v>
      </c>
      <c r="CK143" t="str">
        <v>Basic Ø 3.6</v>
      </c>
      <c r="CL143" t="str">
        <v>BEAD BLAST</v>
      </c>
      <c r="CM143" t="str">
        <v>BLAST ALUMINUM OXIDE</v>
      </c>
      <c r="CN143" t="str">
        <v>Blast Note 2</v>
      </c>
      <c r="CO143" t="str">
        <v xml:space="preserve">BLAST Per Note 1 </v>
      </c>
      <c r="CP143" t="str">
        <v>BLAST Per Note 2</v>
      </c>
      <c r="CQ143" t="str">
        <v>BLAST Per Note 3</v>
      </c>
      <c r="CR143" t="str">
        <v>BLAST Per Note 4</v>
      </c>
      <c r="CS143" t="str">
        <v>BLAST Per Note 8</v>
      </c>
      <c r="CT143" t="str">
        <v>BLAST Per Traveler, MATT FINISH</v>
      </c>
      <c r="CU143" t="str">
        <v>BLAST WITH 16 GRIT ALUMINUM OXIDE</v>
      </c>
      <c r="CV143" t="str">
        <v>BLAST, Uniform Finish Per Note 3</v>
      </c>
      <c r="CW143" t="str">
        <v>BREAK EDGE</v>
      </c>
      <c r="CX143" t="str">
        <v>BREAK EDGE .014</v>
      </c>
      <c r="CY143" t="str">
        <v>BREAK EDGES Note 2</v>
      </c>
      <c r="CZ143" t="str">
        <v>BREAK SHARP Per Note 1</v>
      </c>
      <c r="DA143" t="str">
        <v>BREAK SHARPS Per Note 1</v>
      </c>
      <c r="DB143" t="str">
        <v>CE 2729</v>
      </c>
      <c r="DC143" t="str">
        <v>CE Logo per Note 3</v>
      </c>
      <c r="DD143" t="str">
        <v>CE MARK</v>
      </c>
      <c r="DE143" t="str">
        <v>Chips/Debris Removed</v>
      </c>
      <c r="DF143" t="str">
        <v>Coat Per Note 2</v>
      </c>
      <c r="DG143" t="str">
        <v>C-Sink Ø .155</v>
      </c>
      <c r="DH143" t="str">
        <v>C-Sink Ø5.2</v>
      </c>
      <c r="DI143" t="str">
        <v>Deburred</v>
      </c>
      <c r="DJ143" t="str">
        <v>DIM "A" NoGo</v>
      </c>
      <c r="DK143" t="str">
        <v>DIM "A" NoGo Hexalobe</v>
      </c>
      <c r="DL143" t="str">
        <v>EDGE BREAK</v>
      </c>
      <c r="DM143" t="str">
        <v>EDGE BREAK MIN R.004, MAX R.010</v>
      </c>
      <c r="DN143" t="str">
        <v>Edge Break per Note 1</v>
      </c>
      <c r="DO143" t="str">
        <v>ELECTROPOLISH Per Note 1</v>
      </c>
      <c r="DP143" t="str">
        <v>Finish Per Note 3</v>
      </c>
      <c r="DQ143" t="str">
        <v>FLUTE POSITION Per Note 3</v>
      </c>
      <c r="DR143" t="str">
        <v>FULL R</v>
      </c>
      <c r="DS143" t="str">
        <v>FULL RADIUS</v>
      </c>
      <c r="DT143" t="str">
        <v xml:space="preserve">FULL RADIUS </v>
      </c>
      <c r="DU143" t="str">
        <v>Function Check  (.2340 .2360 FULL)</v>
      </c>
      <c r="DV143" t="str">
        <v>FUNCTIONAL  HEXALOBE</v>
      </c>
      <c r="DW143" t="str">
        <v>GLASS BEAD Per Note 3</v>
      </c>
      <c r="DX143" t="str">
        <v>Globus Logo per Note 3</v>
      </c>
      <c r="DY143" t="str">
        <v>Gold Anodized Color</v>
      </c>
      <c r="DZ143" t="str">
        <v>Green Anodized Color</v>
      </c>
      <c r="EA143" t="str">
        <v>GRIT BLAST Per Note 3</v>
      </c>
      <c r="EB143" t="str">
        <v>Grit Blast Per Note 4</v>
      </c>
      <c r="EC143" t="str">
        <v>GRIT BLAST, DWG NOTE 3</v>
      </c>
      <c r="ED143" t="str">
        <v>HEX MINOR Ø.1292</v>
      </c>
      <c r="EE143" t="str">
        <v xml:space="preserve">HEXALOBE </v>
      </c>
      <c r="EF143" t="str">
        <v>HEXALOBE FUNCTION</v>
      </c>
      <c r="EG143" t="str">
        <v>Hexalobe Minor</v>
      </c>
      <c r="EH143" t="str">
        <v>Hexalobe NV-30</v>
      </c>
      <c r="EI143" t="str">
        <v>HEXALOBE ORIENTATION</v>
      </c>
      <c r="EJ143" t="str">
        <v>Inspect per operation 30 comments</v>
      </c>
      <c r="EK143" t="str">
        <v>INT / EXT CORNERS: R.002 TO R.010</v>
      </c>
      <c r="EL143" t="str">
        <v>INT /EXT CORNERS R.05 TO R.03</v>
      </c>
      <c r="EM143" t="str">
        <v>John is a Geek</v>
      </c>
      <c r="EN143" t="str">
        <v>LASER ETCH</v>
      </c>
      <c r="EO143" t="str">
        <v>Laser Etch Per Note 7</v>
      </c>
      <c r="EP143" t="str">
        <v xml:space="preserve">LASER MARK "CE" DWG NOTE 10 </v>
      </c>
      <c r="EQ143" t="str">
        <v>Laser Mark "P1-15004-08", Per Note 3</v>
      </c>
      <c r="ER143" t="str">
        <v>Laser Mark "P2-15004-08", Per Note 3</v>
      </c>
      <c r="ES143" t="str">
        <v>Laser Mark "P3-15004-08", Per Note 3</v>
      </c>
      <c r="ET143" t="str">
        <v>Laser Mark "P4-15004-08", Per Note 3</v>
      </c>
      <c r="EU143" t="str">
        <v xml:space="preserve">LASER MARK LOGO DWG NOTE 9 </v>
      </c>
      <c r="EV143" t="str">
        <v xml:space="preserve">LASER MARK LOT NUMBER DWG NOTE 8 </v>
      </c>
      <c r="EW143" t="str">
        <v>Laser Mark Lot, Per Note 3</v>
      </c>
      <c r="EX143" t="str">
        <v xml:space="preserve">LASER MARK PART NUMBER DWG NOTE 8 </v>
      </c>
      <c r="EY143" t="str">
        <v>LASER: 13000000</v>
      </c>
      <c r="EZ143" t="str">
        <v>LASER: CE 2797</v>
      </c>
      <c r="FA143" t="str">
        <v>LASER: LOGO</v>
      </c>
      <c r="FB143" t="str">
        <v xml:space="preserve">LASER: Lot # Per RE-75-001 </v>
      </c>
      <c r="FC143" t="str">
        <v>LAST THREAD</v>
      </c>
      <c r="FD143" t="str">
        <v>LEAD .0625</v>
      </c>
      <c r="FE143" t="str">
        <v>LOGO</v>
      </c>
      <c r="FF143" t="str">
        <v>Lot (Control) Number per Note 3</v>
      </c>
      <c r="FG143" t="str">
        <v>LOT NO.</v>
      </c>
      <c r="FH143" t="str">
        <v>LOT NUMBER</v>
      </c>
      <c r="FI143" t="str">
        <v>LOT NUMBER PER NUVASIVE SOP 9002007</v>
      </c>
      <c r="FJ143" t="str">
        <v>M 4X 0.5 - 6G - 0.063R - LH</v>
      </c>
      <c r="FK143" t="str">
        <v>M4 X 0.5 - 6G - 0.063R</v>
      </c>
      <c r="FL143" t="str">
        <v>M4 X 0.5 - 6G - 0.063R - LH</v>
      </c>
      <c r="FM143" t="str">
        <v>M4.5 X .75 6g</v>
      </c>
      <c r="FN143" t="str">
        <v>M4.5 X 0.75 6g</v>
      </c>
      <c r="FO143" t="str">
        <v>M5x0.8-6g</v>
      </c>
      <c r="FP143" t="str">
        <v xml:space="preserve">M5x0.8-6g </v>
      </c>
      <c r="FQ143" t="str">
        <v>M6 X .75 6g</v>
      </c>
      <c r="FR143" t="str">
        <v>M6 X 0.75-6g</v>
      </c>
      <c r="FS143" t="str">
        <v>M6 X0.75 - 6g</v>
      </c>
      <c r="FT143" t="str">
        <v>M6X0.75 - 6H</v>
      </c>
      <c r="FU143" t="str">
        <v>M7 X 1.00 6g THREAD</v>
      </c>
      <c r="FV143" t="str">
        <v>M7X1.00 6g THREAD</v>
      </c>
      <c r="FW143" t="str">
        <v>M7X1.00 6h THREAD</v>
      </c>
      <c r="FX143" t="str">
        <v>Magenta Anodized Color</v>
      </c>
      <c r="FY143" t="str">
        <v>MAJOR Ø .380</v>
      </c>
      <c r="FZ143" t="str">
        <v>MAJORØ</v>
      </c>
      <c r="GA143" t="str">
        <v>MATT FINISH Per Note 3</v>
      </c>
      <c r="GB143" t="str">
        <v>MATT FINISH Per Traveler</v>
      </c>
      <c r="GC143" t="str">
        <v>MATTE FINISH</v>
      </c>
      <c r="GD143" t="str">
        <v>MATTE FINISH DWG NOTE 3</v>
      </c>
      <c r="GE143" t="str">
        <v>MATTE FINISH Note 3</v>
      </c>
      <c r="GF143" t="str">
        <v>Matte Finish Per Note 3</v>
      </c>
      <c r="GG143" t="str">
        <v>MATTE FINISH SIZE 10 GLASS BEAD</v>
      </c>
      <c r="GH143" t="str">
        <v>MAX ROOT RADIUS</v>
      </c>
      <c r="GI143" t="str">
        <v xml:space="preserve">Mill Profile Centered </v>
      </c>
      <c r="GJ143" t="str">
        <v>Minor Ø Unconstrained Check</v>
      </c>
      <c r="GK143" t="str">
        <v>MINOR Ø.1336</v>
      </c>
      <c r="GL143" t="str">
        <v>NO ANODIZE Per note 8</v>
      </c>
      <c r="GM143" t="str">
        <v>NO ANODIZE Per note 9</v>
      </c>
      <c r="GN143" t="str">
        <v>No Nicks, Scratches, Tool Marks, etc.</v>
      </c>
      <c r="GO143" t="str">
        <v>No Nicks,Scratches,Tool Marks,etc.</v>
      </c>
      <c r="GP143" t="str">
        <v>NO TOOL MARKS</v>
      </c>
      <c r="GQ143" t="str">
        <v>NOTE 3 THREAD RELIEF</v>
      </c>
      <c r="GR143" t="str">
        <v>NV-27 FUNC.</v>
      </c>
      <c r="GS143" t="str">
        <v>NV-30 DIM A</v>
      </c>
      <c r="GT143" t="str">
        <v>NV-30 DIM B</v>
      </c>
      <c r="GU143" t="str">
        <v>NV-30 DIM F</v>
      </c>
      <c r="GV143" t="str">
        <v>Ø .1250 HEX</v>
      </c>
      <c r="GW143" t="str">
        <v>Ø 9.4 MAJOR</v>
      </c>
      <c r="GX143" t="str">
        <v>Ø.096 MAX PILOT HOLE</v>
      </c>
      <c r="GY143" t="str">
        <v>Ø.125 THRU</v>
      </c>
      <c r="GZ143" t="str">
        <v>Ø.205 COUNTERSINK</v>
      </c>
      <c r="HA143" t="str">
        <v>Ø.260 T.S.C.</v>
      </c>
      <c r="HB143" t="str">
        <v>Ø.500 BASIC</v>
      </c>
      <c r="HC143" t="str">
        <v xml:space="preserve">OVAL CENTERED </v>
      </c>
      <c r="HD143" t="str">
        <v>PART NO. 15100</v>
      </c>
      <c r="HE143" t="str">
        <v>PART NUMBER 13100000</v>
      </c>
      <c r="HF143" t="str">
        <v>PART NUMBER 13600000</v>
      </c>
      <c r="HG143" t="str">
        <v>Part Number per Note 3</v>
      </c>
      <c r="HH143" t="str">
        <v>PD 5/16-18 UNC 2A</v>
      </c>
      <c r="HI143" t="str">
        <v>Perp.|0.05|A|</v>
      </c>
      <c r="HJ143" t="str">
        <v>PILOT THRU HOLE PRESENT</v>
      </c>
      <c r="HK143" t="str">
        <v>PITCH .060</v>
      </c>
      <c r="HL143" t="str">
        <v>Profile |.001|A|</v>
      </c>
      <c r="HM143" t="str">
        <v>Profile |.0015 | A | X-Y</v>
      </c>
      <c r="HN143" t="str">
        <v>Profile |.002| |A|B| X-Y</v>
      </c>
      <c r="HO143" t="str">
        <v>Profile |.002|A|B|</v>
      </c>
      <c r="HP143" t="str">
        <v>Profile |.002|A|B| X-Y</v>
      </c>
      <c r="HQ143" t="str">
        <v>Profile:|010|A|B|C|</v>
      </c>
      <c r="HR143" t="str">
        <v>Profile| .002| A|B|</v>
      </c>
      <c r="HS143" t="str">
        <v>Profile|.001|</v>
      </c>
      <c r="HT143" t="str">
        <v>Profile|.001|A|</v>
      </c>
      <c r="HU143" t="str">
        <v>Profile|.001|A|B|</v>
      </c>
      <c r="HV143" t="str">
        <v xml:space="preserve">Profile|.001|A|B| A&lt;-&gt;B </v>
      </c>
      <c r="HW143" t="str">
        <v>Profile|.001|A|B| C&lt;-&gt;D</v>
      </c>
      <c r="HX143" t="str">
        <v>Profile|.001|A|B| L-M</v>
      </c>
      <c r="HY143" t="str">
        <v>Profile|.001|A|B| P-Q</v>
      </c>
      <c r="HZ143" t="str">
        <v>Profile|.001|A|B|C&lt;-&gt;D</v>
      </c>
      <c r="IA143" t="str">
        <v>Profile|.001|A|C&lt;--&gt;D</v>
      </c>
      <c r="IB143" t="str">
        <v>Profile|.001|A|UNILATERAL</v>
      </c>
      <c r="IC143" t="str">
        <v>Profile|.001|C|</v>
      </c>
      <c r="ID143" t="str">
        <v>Profile|.0012|D1|</v>
      </c>
      <c r="IE143" t="str">
        <v>Profile|.0015| A-B UNI.</v>
      </c>
      <c r="IF143" t="str">
        <v>Profile|.0015| UNI.</v>
      </c>
      <c r="IG143" t="str">
        <v>Profile|.0015|A| X-Y</v>
      </c>
      <c r="IH143" t="str">
        <v>Profile|.0015|E|F|</v>
      </c>
      <c r="II143" t="str">
        <v>Profile|.0016|B|D|</v>
      </c>
      <c r="IJ143" t="str">
        <v>Profile|.002(U).000|A|</v>
      </c>
      <c r="IK143" t="str">
        <v>Profile|.002|</v>
      </c>
      <c r="IL143" t="str">
        <v>Profile|.002|A</v>
      </c>
      <c r="IM143" t="str">
        <v>Profile|.002|A|</v>
      </c>
      <c r="IN143" t="str">
        <v>Profile|.002|A|B|</v>
      </c>
      <c r="IO143" t="str">
        <v xml:space="preserve">Profile|.002|A|B| A&lt;-&gt;B </v>
      </c>
      <c r="IP143" t="str">
        <v>Profile|.002|A|B| C&lt;-&gt;D</v>
      </c>
      <c r="IQ143" t="str">
        <v>Profile|.002|A|B| X-Y</v>
      </c>
      <c r="IR143" t="str">
        <v>Profile|.002|A|B|C|X-Y</v>
      </c>
      <c r="IS143" t="str">
        <v>Profile|.002|A|B|X&lt;--&gt;Y</v>
      </c>
      <c r="IT143" t="str">
        <v>Profile|.002|A|B|X-Y</v>
      </c>
      <c r="IU143" t="str">
        <v>Profile|.002|A|C|</v>
      </c>
      <c r="IV143" t="str">
        <v>Profile|.002|C|A|</v>
      </c>
      <c r="IW143" t="str">
        <v>Profile|.002|C|B|</v>
      </c>
      <c r="IX143" t="str">
        <v>Profile|.0020|</v>
      </c>
      <c r="IY143" t="str">
        <v>Profile|.003|A|</v>
      </c>
      <c r="IZ143" t="str">
        <v>Profile|.003|A|B|C| Uni.</v>
      </c>
      <c r="JA143" t="str">
        <v>Profile|.003|E|F|</v>
      </c>
      <c r="JB143" t="str">
        <v>Profile|.004(U) .003|A|B|C|</v>
      </c>
      <c r="JC143" t="str">
        <v>Profile|.004|A| UNI.</v>
      </c>
      <c r="JD143" t="str">
        <v>Profile|.005|A|C|</v>
      </c>
      <c r="JE143" t="str">
        <v>Profile|.005|A|C|A&lt;--&gt;B, C&lt;--&gt;D</v>
      </c>
      <c r="JF143" t="str">
        <v>Profile|.005|A|D| A-B UNI.</v>
      </c>
      <c r="JG143" t="str">
        <v>Profile|.005|A|D| UNI.</v>
      </c>
      <c r="JH143" t="str">
        <v>Profile|.010|A|B|</v>
      </c>
      <c r="JI143" t="str">
        <v>Profile|.010|A|B|C|</v>
      </c>
      <c r="JJ143" t="str">
        <v>Profile|.03|A|</v>
      </c>
      <c r="JK143" t="str">
        <v>Profile|.05|A|B|</v>
      </c>
      <c r="JL143" t="str">
        <v>Profile|0.03|</v>
      </c>
      <c r="JM143" t="str">
        <v>Profile|0.03|A|</v>
      </c>
      <c r="JN143" t="str">
        <v>Profile|0.03|A|B|</v>
      </c>
      <c r="JO143" t="str">
        <v>Profile|0.05{A|C|</v>
      </c>
      <c r="JP143" t="str">
        <v>Profile|0.05|A|B|</v>
      </c>
      <c r="JQ143" t="str">
        <v>Profile|0.05|E|</v>
      </c>
      <c r="JR143" t="str">
        <v>Profile|0.05|E|F|</v>
      </c>
      <c r="JS143" t="str">
        <v>Profile|0.06|A|C|</v>
      </c>
      <c r="JT143" t="str">
        <v>Profile|0.1|A|A|</v>
      </c>
      <c r="JU143" t="str">
        <v>Profile|0.1|D1|</v>
      </c>
      <c r="JV143" t="str">
        <v>Profile|A|B|C|</v>
      </c>
      <c r="JW143" t="str">
        <v>Proile|.002|A|B|J-K</v>
      </c>
      <c r="JX143" t="str">
        <v>P-Thread Form</v>
      </c>
      <c r="JY143" t="str">
        <v>R  FULL RADIUS</v>
      </c>
      <c r="JZ143" t="str">
        <v>R.001/.006</v>
      </c>
      <c r="KA143" t="str">
        <v>R.003 MAX</v>
      </c>
      <c r="KB143" t="str">
        <v>R.005 MAX</v>
      </c>
      <c r="KC143" t="str">
        <v>R.030</v>
      </c>
      <c r="KD143" t="str">
        <v>R.25 MAX</v>
      </c>
      <c r="KE143" t="str">
        <v>R1.33 BASIC</v>
      </c>
      <c r="KF143" t="str">
        <v>R3.3</v>
      </c>
      <c r="KG143" t="str">
        <v>Ra 1.6 MAX</v>
      </c>
      <c r="KH143" t="str">
        <v>RAD @ FACE &amp; OD CHAMFER</v>
      </c>
      <c r="KI143" t="str">
        <v>RAD. @ ID &amp; BACK FACE</v>
      </c>
      <c r="KJ143" t="str">
        <v>RAD. @ OD &amp; BACK FACE</v>
      </c>
      <c r="KK143" t="str">
        <v>REMOVE SHRP EDGES .005 MAX</v>
      </c>
      <c r="KL143" t="str">
        <v>ROD SLOT CENTERED</v>
      </c>
      <c r="KM143" t="str">
        <v>SHARP OKAY</v>
      </c>
      <c r="KN143" t="str">
        <v>Slot Centered</v>
      </c>
      <c r="KO143" t="str">
        <v>SLOT WIDTH</v>
      </c>
      <c r="KP143" t="str">
        <v>Surface Finish Per Note 1</v>
      </c>
      <c r="KQ143" t="str">
        <v>Symmerty Balloon A_6</v>
      </c>
      <c r="KR143" t="str">
        <v>T27 HEXALOBE Per Note 1</v>
      </c>
      <c r="KS143" t="str">
        <v>T27 TORX</v>
      </c>
      <c r="KT143" t="str">
        <v>THRD DEPTH</v>
      </c>
      <c r="KU143" t="str">
        <v>Thread Form Per Note 3</v>
      </c>
      <c r="KV143" t="str">
        <v>THREAD INTO ROD SLOT</v>
      </c>
      <c r="KW143" t="str">
        <v>Thread Timed Print Note 6</v>
      </c>
      <c r="KX143" t="str">
        <v>TOOL MISMATCH PERMISSIBLE</v>
      </c>
      <c r="KY143" t="str">
        <v>Tot. Runout|Ø.002|C|</v>
      </c>
      <c r="KZ143" t="str">
        <v>Total Runout|.002|E|</v>
      </c>
      <c r="LA143" t="str">
        <v>TRIPLE LEAD THREAD</v>
      </c>
      <c r="LB143" t="str">
        <v>True Pos. |.001 (M)|A|</v>
      </c>
      <c r="LC143" t="str">
        <v>True Pos. |.002(M)|A|B|</v>
      </c>
      <c r="LD143" t="str">
        <v>True Pos. |.002|</v>
      </c>
      <c r="LE143" t="str">
        <v>True Pos. |.002|A|</v>
      </c>
      <c r="LF143" t="str">
        <v>True Pos. |.002|A|B|</v>
      </c>
      <c r="LG143" t="str">
        <v>True Pos. |.004|A|C|B|</v>
      </c>
      <c r="LH143" t="str">
        <v>True Pos. |.005(M)|A|B|</v>
      </c>
      <c r="LI143" t="str">
        <v>True Pos.|.000(L)|A|D|</v>
      </c>
      <c r="LJ143" t="str">
        <v>True Pos.|.000(M)|A|</v>
      </c>
      <c r="LK143" t="str">
        <v>True Pos.|.001(M)|A|</v>
      </c>
      <c r="LL143" t="str">
        <v>True Pos.|.001|B|</v>
      </c>
      <c r="LM143" t="str">
        <v>True Pos.|.001|E|</v>
      </c>
      <c r="LN143" t="str">
        <v>True Pos.|.002|A|</v>
      </c>
      <c r="LO143" t="str">
        <v>True Pos.|.002|B|</v>
      </c>
      <c r="LP143" t="str">
        <v>True Pos.|.002|C|</v>
      </c>
      <c r="LQ143" t="str">
        <v>True Pos.|.002|D1|</v>
      </c>
      <c r="LR143" t="str">
        <v>True Pos.|.002|D1|D2|</v>
      </c>
      <c r="LS143" t="str">
        <v>True Pos.|.05|A|</v>
      </c>
      <c r="LT143" t="str">
        <v>True Pos.|.1|A|B|C|</v>
      </c>
      <c r="LU143" t="str">
        <v>True Pos.|.13|A</v>
      </c>
      <c r="LV143" t="str">
        <v>True Pos.|0.05|A|</v>
      </c>
      <c r="LW143" t="str">
        <v>True Pos.|0.1|A|B|C|</v>
      </c>
      <c r="LX143" t="str">
        <v>True Pos.|0.13|A|</v>
      </c>
      <c r="LY143" t="str">
        <v>True Pos.|Ø.000(M)|A|</v>
      </c>
      <c r="LZ143" t="str">
        <v>True Pos.|Ø.000(M)|B|</v>
      </c>
      <c r="MA143" t="str">
        <v>True Pos.|Ø.001(M)|A(M)|</v>
      </c>
      <c r="MB143" t="str">
        <v>True Pos.|Ø.001(M)|A|</v>
      </c>
      <c r="MC143" t="str">
        <v>True Pos.|Ø.001|A|</v>
      </c>
      <c r="MD143" t="str">
        <v>True Pos.|Ø.001|C|</v>
      </c>
      <c r="ME143" t="str">
        <v>True Pos.|Ø.002(S)|A(S)|</v>
      </c>
      <c r="MF143" t="str">
        <v>True Pos.|Ø.002|A|</v>
      </c>
      <c r="MG143" t="str">
        <v>True Pos.|Ø.002|B|</v>
      </c>
      <c r="MH143" t="str">
        <v>True Pos.|Ø.002|C|</v>
      </c>
      <c r="MI143" t="str">
        <v>True Pos.|Ø.03(M)|A|</v>
      </c>
      <c r="MJ143" t="str">
        <v>True Pos.|Ø0.03(M)|A|</v>
      </c>
      <c r="MK143" t="str">
        <v>True Pos.|Ø0.05(L)|D|B|</v>
      </c>
      <c r="ML143" t="str">
        <v>True Pos.|Ø0.05|A|</v>
      </c>
      <c r="MM143" t="str">
        <v>True Pos.|Ø0.05|D|</v>
      </c>
      <c r="MN143" t="str">
        <v>True Pos.|Ø0.05|E|</v>
      </c>
      <c r="MO143" t="str">
        <v>True Pos.|Ø0.05|E|B|</v>
      </c>
      <c r="MP143" t="str">
        <v>True Pos.|SØ0.03|C|B|</v>
      </c>
      <c r="MQ143" t="str">
        <v>True Position|.002|A|B|</v>
      </c>
      <c r="MR143" t="str">
        <v>True. Pos.|Ø.001(M)|A|</v>
      </c>
      <c r="MS143" t="str">
        <v>True. Pps.|0.05|A|</v>
      </c>
      <c r="MT143" t="str">
        <v>Tumble Per Note 1</v>
      </c>
      <c r="MU143" t="str">
        <v>Tumble Per Note 2</v>
      </c>
    </row>
    <row r="144" spans="1:359">
      <c r="A144" t="s">
        <v>1024</v>
      </c>
      <c r="C144" s="74" t="str" cm="1">
        <f t="array" ref="C144:MU144">TRANSPOSE(_xlfn._xlws.SORT(_xlfn._xlws.FILTER($A$2:$A$499,ISNUMBER(SEARCH('Prt. Lib. &amp; Routine, Table'!L151,$A$2:$A$499)),"not found")))</f>
        <v>.0015 T.I.R. MAX</v>
      </c>
      <c r="D144" t="str">
        <v>.002 MAX ROOT RADIUS</v>
      </c>
      <c r="E144" t="str">
        <v>.012 BLUNT END</v>
      </c>
      <c r="F144" t="str">
        <v>.015 MAX</v>
      </c>
      <c r="G144" t="str">
        <v>.016 T.S.C.</v>
      </c>
      <c r="H144" t="str">
        <v>.017 BASIC</v>
      </c>
      <c r="I144" t="str">
        <v>.021 PITCH</v>
      </c>
      <c r="J144" t="str">
        <v>.022 BLUNT START</v>
      </c>
      <c r="K144" t="str">
        <v>.025 BASIC</v>
      </c>
      <c r="L144" t="str">
        <v>.035 BASIC</v>
      </c>
      <c r="M144" t="str">
        <v>.043 T.S.C</v>
      </c>
      <c r="N144" t="str">
        <v>.053 T.S.C.</v>
      </c>
      <c r="O144" t="str">
        <v>.060 HEX DEPTH</v>
      </c>
      <c r="P144" t="str">
        <v>.060 PITCH</v>
      </c>
      <c r="Q144" t="str">
        <v>.061 BASIC</v>
      </c>
      <c r="R144" t="str">
        <v>.07 HEX</v>
      </c>
      <c r="S144" t="str">
        <v>.070 HEX DEPTH</v>
      </c>
      <c r="T144" t="str">
        <v>.082 DRILL</v>
      </c>
      <c r="U144" t="str">
        <v>.082 DRILL DEPTH</v>
      </c>
      <c r="V144" t="str">
        <v>.094 HEX</v>
      </c>
      <c r="W144" t="str">
        <v>.115 T.S.C.</v>
      </c>
      <c r="X144" t="str">
        <v>.1195 / .1243 MAJOR DIAMETER</v>
      </c>
      <c r="Y144" t="str">
        <v>.1250 HEX</v>
      </c>
      <c r="Z144" t="str">
        <v>.157 MINOR DIAMETER</v>
      </c>
      <c r="AA144" t="str">
        <v>.172 FULL THD DEPTH</v>
      </c>
      <c r="AB144" t="str">
        <v>.172 MAJOR DIAMETER</v>
      </c>
      <c r="AC144" t="str">
        <v>.180 MIN DEPTH FULL THRD</v>
      </c>
      <c r="AD144" t="str">
        <v>.183 Ceter Line Thread Dwell</v>
      </c>
      <c r="AE144" t="str">
        <v>.208 MAX THRD DEPTH</v>
      </c>
      <c r="AF144" t="str">
        <v>.218 BOTTOM HALF OF SLOT</v>
      </c>
      <c r="AG144" t="str">
        <v>.261 BASIC</v>
      </c>
      <c r="AH144" t="str">
        <v>.314 T.S.C.</v>
      </c>
      <c r="AI144" t="str">
        <v>.315 BASIC</v>
      </c>
      <c r="AJ144" t="str">
        <v>.329 MINOR Ø</v>
      </c>
      <c r="AK144" t="str">
        <v>.330 BASIC</v>
      </c>
      <c r="AL144" t="str">
        <v>.35 TO TANGENT POINT</v>
      </c>
      <c r="AM144" t="str">
        <v>.375 MAJOR Ø</v>
      </c>
      <c r="AN144" t="str">
        <v>.390 BASIC</v>
      </c>
      <c r="AO144" t="str">
        <v>.440 BASIC</v>
      </c>
      <c r="AP144" t="str">
        <v>.64/.96 HIGH=Pass</v>
      </c>
      <c r="AQ144" t="str">
        <v>0.012 MAX</v>
      </c>
      <c r="AR144" t="str">
        <v>0.015 MAX</v>
      </c>
      <c r="AS144" t="str">
        <v>0.05 Per Note 2</v>
      </c>
      <c r="AT144" t="str">
        <v>0.500 PULLOUT ZONE</v>
      </c>
      <c r="AU144" t="str">
        <v>10-32 UNF-2A</v>
      </c>
      <c r="AV144" t="str">
        <v>12-28 UNF-2B</v>
      </c>
      <c r="AW144" t="str">
        <v>2.87 BASIC</v>
      </c>
      <c r="AX144" t="str">
        <v>2-56 UNC 2B 2 STARTS</v>
      </c>
      <c r="AY144" t="str">
        <v>3 LEAD THREAD</v>
      </c>
      <c r="AZ144" t="str">
        <v>32µIN Max</v>
      </c>
      <c r="BA144" t="str">
        <v>5/16"-24 UNF-2A</v>
      </c>
      <c r="BB144" t="str">
        <v>5/16-18 UNC 2A</v>
      </c>
      <c r="BC144" t="str">
        <v>5-44 UNF-2A</v>
      </c>
      <c r="BD144" t="str">
        <v>6-16µIN</v>
      </c>
      <c r="BE144" t="str">
        <v>65° BLEND</v>
      </c>
      <c r="BF144" t="str">
        <v>7.45 Top of Ball to Face</v>
      </c>
      <c r="BG144" t="str">
        <v>7/16-28 UNEF 2B</v>
      </c>
      <c r="BH144" t="str">
        <v>7/16-28-UNEF-2A</v>
      </c>
      <c r="BI144" t="str">
        <v>Alignment Per Note 3</v>
      </c>
      <c r="BJ144" t="str">
        <v>ANODIZE (SEE CHART)</v>
      </c>
      <c r="BK144" t="str">
        <v>ANODIZE AQUA Per Note 3</v>
      </c>
      <c r="BL144" t="str">
        <v>ANODIZE BOTTOM PORTION</v>
      </c>
      <c r="BM144" t="str">
        <v>ANODIZE COLOR AQUA</v>
      </c>
      <c r="BN144" t="str">
        <v>ANODIZE COLOR GREEN DWG NOTE 4</v>
      </c>
      <c r="BO144" t="str">
        <v>ANODIZE COLOR LIGHT BLUE</v>
      </c>
      <c r="BP144" t="str">
        <v>ANODIZE GREEN Per Note 2</v>
      </c>
      <c r="BQ144" t="str">
        <v>ANODIZE GREY, Per Note 1</v>
      </c>
      <c r="BR144" t="str">
        <v>ANODIZE MAGENTA</v>
      </c>
      <c r="BS144" t="str">
        <v>Anodize Per note 3</v>
      </c>
      <c r="BT144" t="str">
        <v>Anodize Per Note 4</v>
      </c>
      <c r="BU144" t="str">
        <v>ANODIZE SEAFOAM</v>
      </c>
      <c r="BV144" t="str">
        <v>Balloon 11 Symmetry</v>
      </c>
      <c r="BW144" t="str">
        <v>Balloon 12 Symmetry</v>
      </c>
      <c r="BX144" t="str">
        <v>Balloon 13 Hole Centered</v>
      </c>
      <c r="BY144" t="str">
        <v>Balloon 13 Symmerty</v>
      </c>
      <c r="BZ144" t="str">
        <v>Balloon 2 Symmetry</v>
      </c>
      <c r="CA144" t="str">
        <v>Balloon 21 CENTERED</v>
      </c>
      <c r="CB144" t="str">
        <v>Balloon 29 Symmetry</v>
      </c>
      <c r="CC144" t="str">
        <v>Balloon 3 Symmetry</v>
      </c>
      <c r="CD144" t="str">
        <v>Balloon 4 Symmetry</v>
      </c>
      <c r="CE144" t="str">
        <v>Balloon 5 blend to SØ .340</v>
      </c>
      <c r="CF144" t="str">
        <v>Balloon 5 Symmetry</v>
      </c>
      <c r="CG144" t="str">
        <v>Balloon 6 Centered</v>
      </c>
      <c r="CH144" t="str">
        <v>Balloon 9 Function Check</v>
      </c>
      <c r="CI144" t="str">
        <v>Balloon 9 Symmerty</v>
      </c>
      <c r="CJ144" t="str">
        <v>Balloons 2 &amp; 17 Symmetry |.001|A|</v>
      </c>
      <c r="CK144" t="str">
        <v>Basic Ø 3.6</v>
      </c>
      <c r="CL144" t="str">
        <v>BEAD BLAST</v>
      </c>
      <c r="CM144" t="str">
        <v>BLAST ALUMINUM OXIDE</v>
      </c>
      <c r="CN144" t="str">
        <v>Blast Note 2</v>
      </c>
      <c r="CO144" t="str">
        <v xml:space="preserve">BLAST Per Note 1 </v>
      </c>
      <c r="CP144" t="str">
        <v>BLAST Per Note 2</v>
      </c>
      <c r="CQ144" t="str">
        <v>BLAST Per Note 3</v>
      </c>
      <c r="CR144" t="str">
        <v>BLAST Per Note 4</v>
      </c>
      <c r="CS144" t="str">
        <v>BLAST Per Note 8</v>
      </c>
      <c r="CT144" t="str">
        <v>BLAST Per Traveler, MATT FINISH</v>
      </c>
      <c r="CU144" t="str">
        <v>BLAST WITH 16 GRIT ALUMINUM OXIDE</v>
      </c>
      <c r="CV144" t="str">
        <v>BLAST, Uniform Finish Per Note 3</v>
      </c>
      <c r="CW144" t="str">
        <v>BREAK EDGE</v>
      </c>
      <c r="CX144" t="str">
        <v>BREAK EDGE .014</v>
      </c>
      <c r="CY144" t="str">
        <v>BREAK EDGES Note 2</v>
      </c>
      <c r="CZ144" t="str">
        <v>BREAK SHARP Per Note 1</v>
      </c>
      <c r="DA144" t="str">
        <v>BREAK SHARPS Per Note 1</v>
      </c>
      <c r="DB144" t="str">
        <v>CE 2729</v>
      </c>
      <c r="DC144" t="str">
        <v>CE Logo per Note 3</v>
      </c>
      <c r="DD144" t="str">
        <v>CE MARK</v>
      </c>
      <c r="DE144" t="str">
        <v>Chips/Debris Removed</v>
      </c>
      <c r="DF144" t="str">
        <v>Coat Per Note 2</v>
      </c>
      <c r="DG144" t="str">
        <v>C-Sink Ø .155</v>
      </c>
      <c r="DH144" t="str">
        <v>C-Sink Ø5.2</v>
      </c>
      <c r="DI144" t="str">
        <v>Deburred</v>
      </c>
      <c r="DJ144" t="str">
        <v>DIM "A" NoGo</v>
      </c>
      <c r="DK144" t="str">
        <v>DIM "A" NoGo Hexalobe</v>
      </c>
      <c r="DL144" t="str">
        <v>EDGE BREAK</v>
      </c>
      <c r="DM144" t="str">
        <v>EDGE BREAK MIN R.004, MAX R.010</v>
      </c>
      <c r="DN144" t="str">
        <v>Edge Break per Note 1</v>
      </c>
      <c r="DO144" t="str">
        <v>ELECTROPOLISH Per Note 1</v>
      </c>
      <c r="DP144" t="str">
        <v>Finish Per Note 3</v>
      </c>
      <c r="DQ144" t="str">
        <v>FLUTE POSITION Per Note 3</v>
      </c>
      <c r="DR144" t="str">
        <v>FULL R</v>
      </c>
      <c r="DS144" t="str">
        <v>FULL RADIUS</v>
      </c>
      <c r="DT144" t="str">
        <v xml:space="preserve">FULL RADIUS </v>
      </c>
      <c r="DU144" t="str">
        <v>Function Check  (.2340 .2360 FULL)</v>
      </c>
      <c r="DV144" t="str">
        <v>FUNCTIONAL  HEXALOBE</v>
      </c>
      <c r="DW144" t="str">
        <v>GLASS BEAD Per Note 3</v>
      </c>
      <c r="DX144" t="str">
        <v>Globus Logo per Note 3</v>
      </c>
      <c r="DY144" t="str">
        <v>Gold Anodized Color</v>
      </c>
      <c r="DZ144" t="str">
        <v>Green Anodized Color</v>
      </c>
      <c r="EA144" t="str">
        <v>GRIT BLAST Per Note 3</v>
      </c>
      <c r="EB144" t="str">
        <v>Grit Blast Per Note 4</v>
      </c>
      <c r="EC144" t="str">
        <v>GRIT BLAST, DWG NOTE 3</v>
      </c>
      <c r="ED144" t="str">
        <v>HEX MINOR Ø.1292</v>
      </c>
      <c r="EE144" t="str">
        <v xml:space="preserve">HEXALOBE </v>
      </c>
      <c r="EF144" t="str">
        <v>HEXALOBE FUNCTION</v>
      </c>
      <c r="EG144" t="str">
        <v>Hexalobe Minor</v>
      </c>
      <c r="EH144" t="str">
        <v>Hexalobe NV-30</v>
      </c>
      <c r="EI144" t="str">
        <v>HEXALOBE ORIENTATION</v>
      </c>
      <c r="EJ144" t="str">
        <v>Inspect per operation 30 comments</v>
      </c>
      <c r="EK144" t="str">
        <v>INT / EXT CORNERS: R.002 TO R.010</v>
      </c>
      <c r="EL144" t="str">
        <v>INT /EXT CORNERS R.05 TO R.03</v>
      </c>
      <c r="EM144" t="str">
        <v>John is a Geek</v>
      </c>
      <c r="EN144" t="str">
        <v>LASER ETCH</v>
      </c>
      <c r="EO144" t="str">
        <v>Laser Etch Per Note 7</v>
      </c>
      <c r="EP144" t="str">
        <v xml:space="preserve">LASER MARK "CE" DWG NOTE 10 </v>
      </c>
      <c r="EQ144" t="str">
        <v>Laser Mark "P1-15004-08", Per Note 3</v>
      </c>
      <c r="ER144" t="str">
        <v>Laser Mark "P2-15004-08", Per Note 3</v>
      </c>
      <c r="ES144" t="str">
        <v>Laser Mark "P3-15004-08", Per Note 3</v>
      </c>
      <c r="ET144" t="str">
        <v>Laser Mark "P4-15004-08", Per Note 3</v>
      </c>
      <c r="EU144" t="str">
        <v xml:space="preserve">LASER MARK LOGO DWG NOTE 9 </v>
      </c>
      <c r="EV144" t="str">
        <v xml:space="preserve">LASER MARK LOT NUMBER DWG NOTE 8 </v>
      </c>
      <c r="EW144" t="str">
        <v>Laser Mark Lot, Per Note 3</v>
      </c>
      <c r="EX144" t="str">
        <v xml:space="preserve">LASER MARK PART NUMBER DWG NOTE 8 </v>
      </c>
      <c r="EY144" t="str">
        <v>LASER: 13000000</v>
      </c>
      <c r="EZ144" t="str">
        <v>LASER: CE 2797</v>
      </c>
      <c r="FA144" t="str">
        <v>LASER: LOGO</v>
      </c>
      <c r="FB144" t="str">
        <v xml:space="preserve">LASER: Lot # Per RE-75-001 </v>
      </c>
      <c r="FC144" t="str">
        <v>LAST THREAD</v>
      </c>
      <c r="FD144" t="str">
        <v>LEAD .0625</v>
      </c>
      <c r="FE144" t="str">
        <v>LOGO</v>
      </c>
      <c r="FF144" t="str">
        <v>Lot (Control) Number per Note 3</v>
      </c>
      <c r="FG144" t="str">
        <v>LOT NO.</v>
      </c>
      <c r="FH144" t="str">
        <v>LOT NUMBER</v>
      </c>
      <c r="FI144" t="str">
        <v>LOT NUMBER PER NUVASIVE SOP 9002007</v>
      </c>
      <c r="FJ144" t="str">
        <v>M 4X 0.5 - 6G - 0.063R - LH</v>
      </c>
      <c r="FK144" t="str">
        <v>M4 X 0.5 - 6G - 0.063R</v>
      </c>
      <c r="FL144" t="str">
        <v>M4 X 0.5 - 6G - 0.063R - LH</v>
      </c>
      <c r="FM144" t="str">
        <v>M4.5 X .75 6g</v>
      </c>
      <c r="FN144" t="str">
        <v>M4.5 X 0.75 6g</v>
      </c>
      <c r="FO144" t="str">
        <v>M5x0.8-6g</v>
      </c>
      <c r="FP144" t="str">
        <v xml:space="preserve">M5x0.8-6g </v>
      </c>
      <c r="FQ144" t="str">
        <v>M6 X .75 6g</v>
      </c>
      <c r="FR144" t="str">
        <v>M6 X 0.75-6g</v>
      </c>
      <c r="FS144" t="str">
        <v>M6 X0.75 - 6g</v>
      </c>
      <c r="FT144" t="str">
        <v>M6X0.75 - 6H</v>
      </c>
      <c r="FU144" t="str">
        <v>M7 X 1.00 6g THREAD</v>
      </c>
      <c r="FV144" t="str">
        <v>M7X1.00 6g THREAD</v>
      </c>
      <c r="FW144" t="str">
        <v>M7X1.00 6h THREAD</v>
      </c>
      <c r="FX144" t="str">
        <v>Magenta Anodized Color</v>
      </c>
      <c r="FY144" t="str">
        <v>MAJOR Ø .380</v>
      </c>
      <c r="FZ144" t="str">
        <v>MAJORØ</v>
      </c>
      <c r="GA144" t="str">
        <v>MATT FINISH Per Note 3</v>
      </c>
      <c r="GB144" t="str">
        <v>MATT FINISH Per Traveler</v>
      </c>
      <c r="GC144" t="str">
        <v>MATTE FINISH</v>
      </c>
      <c r="GD144" t="str">
        <v>MATTE FINISH DWG NOTE 3</v>
      </c>
      <c r="GE144" t="str">
        <v>MATTE FINISH Note 3</v>
      </c>
      <c r="GF144" t="str">
        <v>Matte Finish Per Note 3</v>
      </c>
      <c r="GG144" t="str">
        <v>MATTE FINISH SIZE 10 GLASS BEAD</v>
      </c>
      <c r="GH144" t="str">
        <v>MAX ROOT RADIUS</v>
      </c>
      <c r="GI144" t="str">
        <v xml:space="preserve">Mill Profile Centered </v>
      </c>
      <c r="GJ144" t="str">
        <v>Minor Ø Unconstrained Check</v>
      </c>
      <c r="GK144" t="str">
        <v>MINOR Ø.1336</v>
      </c>
      <c r="GL144" t="str">
        <v>NO ANODIZE Per note 8</v>
      </c>
      <c r="GM144" t="str">
        <v>NO ANODIZE Per note 9</v>
      </c>
      <c r="GN144" t="str">
        <v>No Nicks, Scratches, Tool Marks, etc.</v>
      </c>
      <c r="GO144" t="str">
        <v>No Nicks,Scratches,Tool Marks,etc.</v>
      </c>
      <c r="GP144" t="str">
        <v>NO TOOL MARKS</v>
      </c>
      <c r="GQ144" t="str">
        <v>NOTE 3 THREAD RELIEF</v>
      </c>
      <c r="GR144" t="str">
        <v>NV-27 FUNC.</v>
      </c>
      <c r="GS144" t="str">
        <v>NV-30 DIM A</v>
      </c>
      <c r="GT144" t="str">
        <v>NV-30 DIM B</v>
      </c>
      <c r="GU144" t="str">
        <v>NV-30 DIM F</v>
      </c>
      <c r="GV144" t="str">
        <v>Ø .1250 HEX</v>
      </c>
      <c r="GW144" t="str">
        <v>Ø 9.4 MAJOR</v>
      </c>
      <c r="GX144" t="str">
        <v>Ø.096 MAX PILOT HOLE</v>
      </c>
      <c r="GY144" t="str">
        <v>Ø.125 THRU</v>
      </c>
      <c r="GZ144" t="str">
        <v>Ø.205 COUNTERSINK</v>
      </c>
      <c r="HA144" t="str">
        <v>Ø.260 T.S.C.</v>
      </c>
      <c r="HB144" t="str">
        <v>Ø.500 BASIC</v>
      </c>
      <c r="HC144" t="str">
        <v xml:space="preserve">OVAL CENTERED </v>
      </c>
      <c r="HD144" t="str">
        <v>PART NO. 15100</v>
      </c>
      <c r="HE144" t="str">
        <v>PART NUMBER 13100000</v>
      </c>
      <c r="HF144" t="str">
        <v>PART NUMBER 13600000</v>
      </c>
      <c r="HG144" t="str">
        <v>Part Number per Note 3</v>
      </c>
      <c r="HH144" t="str">
        <v>PD 5/16-18 UNC 2A</v>
      </c>
      <c r="HI144" t="str">
        <v>Perp.|0.05|A|</v>
      </c>
      <c r="HJ144" t="str">
        <v>PILOT THRU HOLE PRESENT</v>
      </c>
      <c r="HK144" t="str">
        <v>PITCH .060</v>
      </c>
      <c r="HL144" t="str">
        <v>Profile |.001|A|</v>
      </c>
      <c r="HM144" t="str">
        <v>Profile |.0015 | A | X-Y</v>
      </c>
      <c r="HN144" t="str">
        <v>Profile |.002| |A|B| X-Y</v>
      </c>
      <c r="HO144" t="str">
        <v>Profile |.002|A|B|</v>
      </c>
      <c r="HP144" t="str">
        <v>Profile |.002|A|B| X-Y</v>
      </c>
      <c r="HQ144" t="str">
        <v>Profile:|010|A|B|C|</v>
      </c>
      <c r="HR144" t="str">
        <v>Profile| .002| A|B|</v>
      </c>
      <c r="HS144" t="str">
        <v>Profile|.001|</v>
      </c>
      <c r="HT144" t="str">
        <v>Profile|.001|A|</v>
      </c>
      <c r="HU144" t="str">
        <v>Profile|.001|A|B|</v>
      </c>
      <c r="HV144" t="str">
        <v xml:space="preserve">Profile|.001|A|B| A&lt;-&gt;B </v>
      </c>
      <c r="HW144" t="str">
        <v>Profile|.001|A|B| C&lt;-&gt;D</v>
      </c>
      <c r="HX144" t="str">
        <v>Profile|.001|A|B| L-M</v>
      </c>
      <c r="HY144" t="str">
        <v>Profile|.001|A|B| P-Q</v>
      </c>
      <c r="HZ144" t="str">
        <v>Profile|.001|A|B|C&lt;-&gt;D</v>
      </c>
      <c r="IA144" t="str">
        <v>Profile|.001|A|C&lt;--&gt;D</v>
      </c>
      <c r="IB144" t="str">
        <v>Profile|.001|A|UNILATERAL</v>
      </c>
      <c r="IC144" t="str">
        <v>Profile|.001|C|</v>
      </c>
      <c r="ID144" t="str">
        <v>Profile|.0012|D1|</v>
      </c>
      <c r="IE144" t="str">
        <v>Profile|.0015| A-B UNI.</v>
      </c>
      <c r="IF144" t="str">
        <v>Profile|.0015| UNI.</v>
      </c>
      <c r="IG144" t="str">
        <v>Profile|.0015|A| X-Y</v>
      </c>
      <c r="IH144" t="str">
        <v>Profile|.0015|E|F|</v>
      </c>
      <c r="II144" t="str">
        <v>Profile|.0016|B|D|</v>
      </c>
      <c r="IJ144" t="str">
        <v>Profile|.002(U).000|A|</v>
      </c>
      <c r="IK144" t="str">
        <v>Profile|.002|</v>
      </c>
      <c r="IL144" t="str">
        <v>Profile|.002|A</v>
      </c>
      <c r="IM144" t="str">
        <v>Profile|.002|A|</v>
      </c>
      <c r="IN144" t="str">
        <v>Profile|.002|A|B|</v>
      </c>
      <c r="IO144" t="str">
        <v xml:space="preserve">Profile|.002|A|B| A&lt;-&gt;B </v>
      </c>
      <c r="IP144" t="str">
        <v>Profile|.002|A|B| C&lt;-&gt;D</v>
      </c>
      <c r="IQ144" t="str">
        <v>Profile|.002|A|B| X-Y</v>
      </c>
      <c r="IR144" t="str">
        <v>Profile|.002|A|B|C|X-Y</v>
      </c>
      <c r="IS144" t="str">
        <v>Profile|.002|A|B|X&lt;--&gt;Y</v>
      </c>
      <c r="IT144" t="str">
        <v>Profile|.002|A|B|X-Y</v>
      </c>
      <c r="IU144" t="str">
        <v>Profile|.002|A|C|</v>
      </c>
      <c r="IV144" t="str">
        <v>Profile|.002|C|A|</v>
      </c>
      <c r="IW144" t="str">
        <v>Profile|.002|C|B|</v>
      </c>
      <c r="IX144" t="str">
        <v>Profile|.0020|</v>
      </c>
      <c r="IY144" t="str">
        <v>Profile|.003|A|</v>
      </c>
      <c r="IZ144" t="str">
        <v>Profile|.003|A|B|C| Uni.</v>
      </c>
      <c r="JA144" t="str">
        <v>Profile|.003|E|F|</v>
      </c>
      <c r="JB144" t="str">
        <v>Profile|.004(U) .003|A|B|C|</v>
      </c>
      <c r="JC144" t="str">
        <v>Profile|.004|A| UNI.</v>
      </c>
      <c r="JD144" t="str">
        <v>Profile|.005|A|C|</v>
      </c>
      <c r="JE144" t="str">
        <v>Profile|.005|A|C|A&lt;--&gt;B, C&lt;--&gt;D</v>
      </c>
      <c r="JF144" t="str">
        <v>Profile|.005|A|D| A-B UNI.</v>
      </c>
      <c r="JG144" t="str">
        <v>Profile|.005|A|D| UNI.</v>
      </c>
      <c r="JH144" t="str">
        <v>Profile|.010|A|B|</v>
      </c>
      <c r="JI144" t="str">
        <v>Profile|.010|A|B|C|</v>
      </c>
      <c r="JJ144" t="str">
        <v>Profile|.03|A|</v>
      </c>
      <c r="JK144" t="str">
        <v>Profile|.05|A|B|</v>
      </c>
      <c r="JL144" t="str">
        <v>Profile|0.03|</v>
      </c>
      <c r="JM144" t="str">
        <v>Profile|0.03|A|</v>
      </c>
      <c r="JN144" t="str">
        <v>Profile|0.03|A|B|</v>
      </c>
      <c r="JO144" t="str">
        <v>Profile|0.05{A|C|</v>
      </c>
      <c r="JP144" t="str">
        <v>Profile|0.05|A|B|</v>
      </c>
      <c r="JQ144" t="str">
        <v>Profile|0.05|E|</v>
      </c>
      <c r="JR144" t="str">
        <v>Profile|0.05|E|F|</v>
      </c>
      <c r="JS144" t="str">
        <v>Profile|0.06|A|C|</v>
      </c>
      <c r="JT144" t="str">
        <v>Profile|0.1|A|A|</v>
      </c>
      <c r="JU144" t="str">
        <v>Profile|0.1|D1|</v>
      </c>
      <c r="JV144" t="str">
        <v>Profile|A|B|C|</v>
      </c>
      <c r="JW144" t="str">
        <v>Proile|.002|A|B|J-K</v>
      </c>
      <c r="JX144" t="str">
        <v>P-Thread Form</v>
      </c>
      <c r="JY144" t="str">
        <v>R  FULL RADIUS</v>
      </c>
      <c r="JZ144" t="str">
        <v>R.001/.006</v>
      </c>
      <c r="KA144" t="str">
        <v>R.003 MAX</v>
      </c>
      <c r="KB144" t="str">
        <v>R.005 MAX</v>
      </c>
      <c r="KC144" t="str">
        <v>R.030</v>
      </c>
      <c r="KD144" t="str">
        <v>R.25 MAX</v>
      </c>
      <c r="KE144" t="str">
        <v>R1.33 BASIC</v>
      </c>
      <c r="KF144" t="str">
        <v>R3.3</v>
      </c>
      <c r="KG144" t="str">
        <v>Ra 1.6 MAX</v>
      </c>
      <c r="KH144" t="str">
        <v>RAD @ FACE &amp; OD CHAMFER</v>
      </c>
      <c r="KI144" t="str">
        <v>RAD. @ ID &amp; BACK FACE</v>
      </c>
      <c r="KJ144" t="str">
        <v>RAD. @ OD &amp; BACK FACE</v>
      </c>
      <c r="KK144" t="str">
        <v>REMOVE SHRP EDGES .005 MAX</v>
      </c>
      <c r="KL144" t="str">
        <v>ROD SLOT CENTERED</v>
      </c>
      <c r="KM144" t="str">
        <v>SHARP OKAY</v>
      </c>
      <c r="KN144" t="str">
        <v>Slot Centered</v>
      </c>
      <c r="KO144" t="str">
        <v>SLOT WIDTH</v>
      </c>
      <c r="KP144" t="str">
        <v>Surface Finish Per Note 1</v>
      </c>
      <c r="KQ144" t="str">
        <v>Symmerty Balloon A_6</v>
      </c>
      <c r="KR144" t="str">
        <v>T27 HEXALOBE Per Note 1</v>
      </c>
      <c r="KS144" t="str">
        <v>T27 TORX</v>
      </c>
      <c r="KT144" t="str">
        <v>THRD DEPTH</v>
      </c>
      <c r="KU144" t="str">
        <v>Thread Form Per Note 3</v>
      </c>
      <c r="KV144" t="str">
        <v>THREAD INTO ROD SLOT</v>
      </c>
      <c r="KW144" t="str">
        <v>Thread Timed Print Note 6</v>
      </c>
      <c r="KX144" t="str">
        <v>TOOL MISMATCH PERMISSIBLE</v>
      </c>
      <c r="KY144" t="str">
        <v>Tot. Runout|Ø.002|C|</v>
      </c>
      <c r="KZ144" t="str">
        <v>Total Runout|.002|E|</v>
      </c>
      <c r="LA144" t="str">
        <v>TRIPLE LEAD THREAD</v>
      </c>
      <c r="LB144" t="str">
        <v>True Pos. |.001 (M)|A|</v>
      </c>
      <c r="LC144" t="str">
        <v>True Pos. |.002(M)|A|B|</v>
      </c>
      <c r="LD144" t="str">
        <v>True Pos. |.002|</v>
      </c>
      <c r="LE144" t="str">
        <v>True Pos. |.002|A|</v>
      </c>
      <c r="LF144" t="str">
        <v>True Pos. |.002|A|B|</v>
      </c>
      <c r="LG144" t="str">
        <v>True Pos. |.004|A|C|B|</v>
      </c>
      <c r="LH144" t="str">
        <v>True Pos. |.005(M)|A|B|</v>
      </c>
      <c r="LI144" t="str">
        <v>True Pos.|.000(L)|A|D|</v>
      </c>
      <c r="LJ144" t="str">
        <v>True Pos.|.000(M)|A|</v>
      </c>
      <c r="LK144" t="str">
        <v>True Pos.|.001(M)|A|</v>
      </c>
      <c r="LL144" t="str">
        <v>True Pos.|.001|B|</v>
      </c>
      <c r="LM144" t="str">
        <v>True Pos.|.001|E|</v>
      </c>
      <c r="LN144" t="str">
        <v>True Pos.|.002|A|</v>
      </c>
      <c r="LO144" t="str">
        <v>True Pos.|.002|B|</v>
      </c>
      <c r="LP144" t="str">
        <v>True Pos.|.002|C|</v>
      </c>
      <c r="LQ144" t="str">
        <v>True Pos.|.002|D1|</v>
      </c>
      <c r="LR144" t="str">
        <v>True Pos.|.002|D1|D2|</v>
      </c>
      <c r="LS144" t="str">
        <v>True Pos.|.05|A|</v>
      </c>
      <c r="LT144" t="str">
        <v>True Pos.|.1|A|B|C|</v>
      </c>
      <c r="LU144" t="str">
        <v>True Pos.|.13|A</v>
      </c>
      <c r="LV144" t="str">
        <v>True Pos.|0.05|A|</v>
      </c>
      <c r="LW144" t="str">
        <v>True Pos.|0.1|A|B|C|</v>
      </c>
      <c r="LX144" t="str">
        <v>True Pos.|0.13|A|</v>
      </c>
      <c r="LY144" t="str">
        <v>True Pos.|Ø.000(M)|A|</v>
      </c>
      <c r="LZ144" t="str">
        <v>True Pos.|Ø.000(M)|B|</v>
      </c>
      <c r="MA144" t="str">
        <v>True Pos.|Ø.001(M)|A(M)|</v>
      </c>
      <c r="MB144" t="str">
        <v>True Pos.|Ø.001(M)|A|</v>
      </c>
      <c r="MC144" t="str">
        <v>True Pos.|Ø.001|A|</v>
      </c>
      <c r="MD144" t="str">
        <v>True Pos.|Ø.001|C|</v>
      </c>
      <c r="ME144" t="str">
        <v>True Pos.|Ø.002(S)|A(S)|</v>
      </c>
      <c r="MF144" t="str">
        <v>True Pos.|Ø.002|A|</v>
      </c>
      <c r="MG144" t="str">
        <v>True Pos.|Ø.002|B|</v>
      </c>
      <c r="MH144" t="str">
        <v>True Pos.|Ø.002|C|</v>
      </c>
      <c r="MI144" t="str">
        <v>True Pos.|Ø.03(M)|A|</v>
      </c>
      <c r="MJ144" t="str">
        <v>True Pos.|Ø0.03(M)|A|</v>
      </c>
      <c r="MK144" t="str">
        <v>True Pos.|Ø0.05(L)|D|B|</v>
      </c>
      <c r="ML144" t="str">
        <v>True Pos.|Ø0.05|A|</v>
      </c>
      <c r="MM144" t="str">
        <v>True Pos.|Ø0.05|D|</v>
      </c>
      <c r="MN144" t="str">
        <v>True Pos.|Ø0.05|E|</v>
      </c>
      <c r="MO144" t="str">
        <v>True Pos.|Ø0.05|E|B|</v>
      </c>
      <c r="MP144" t="str">
        <v>True Pos.|SØ0.03|C|B|</v>
      </c>
      <c r="MQ144" t="str">
        <v>True Position|.002|A|B|</v>
      </c>
      <c r="MR144" t="str">
        <v>True. Pos.|Ø.001(M)|A|</v>
      </c>
      <c r="MS144" t="str">
        <v>True. Pps.|0.05|A|</v>
      </c>
      <c r="MT144" t="str">
        <v>Tumble Per Note 1</v>
      </c>
      <c r="MU144" t="str">
        <v>Tumble Per Note 2</v>
      </c>
    </row>
    <row r="145" spans="1:359">
      <c r="A145" t="s">
        <v>1200</v>
      </c>
      <c r="C145" s="74" t="str" cm="1">
        <f t="array" ref="C145:MU145">TRANSPOSE(_xlfn._xlws.SORT(_xlfn._xlws.FILTER($A$2:$A$499,ISNUMBER(SEARCH('Prt. Lib. &amp; Routine, Table'!L152,$A$2:$A$499)),"not found")))</f>
        <v>.0015 T.I.R. MAX</v>
      </c>
      <c r="D145" t="str">
        <v>.002 MAX ROOT RADIUS</v>
      </c>
      <c r="E145" t="str">
        <v>.012 BLUNT END</v>
      </c>
      <c r="F145" t="str">
        <v>.015 MAX</v>
      </c>
      <c r="G145" t="str">
        <v>.016 T.S.C.</v>
      </c>
      <c r="H145" t="str">
        <v>.017 BASIC</v>
      </c>
      <c r="I145" t="str">
        <v>.021 PITCH</v>
      </c>
      <c r="J145" t="str">
        <v>.022 BLUNT START</v>
      </c>
      <c r="K145" t="str">
        <v>.025 BASIC</v>
      </c>
      <c r="L145" t="str">
        <v>.035 BASIC</v>
      </c>
      <c r="M145" t="str">
        <v>.043 T.S.C</v>
      </c>
      <c r="N145" t="str">
        <v>.053 T.S.C.</v>
      </c>
      <c r="O145" t="str">
        <v>.060 HEX DEPTH</v>
      </c>
      <c r="P145" t="str">
        <v>.060 PITCH</v>
      </c>
      <c r="Q145" t="str">
        <v>.061 BASIC</v>
      </c>
      <c r="R145" t="str">
        <v>.07 HEX</v>
      </c>
      <c r="S145" t="str">
        <v>.070 HEX DEPTH</v>
      </c>
      <c r="T145" t="str">
        <v>.082 DRILL</v>
      </c>
      <c r="U145" t="str">
        <v>.082 DRILL DEPTH</v>
      </c>
      <c r="V145" t="str">
        <v>.094 HEX</v>
      </c>
      <c r="W145" t="str">
        <v>.115 T.S.C.</v>
      </c>
      <c r="X145" t="str">
        <v>.1195 / .1243 MAJOR DIAMETER</v>
      </c>
      <c r="Y145" t="str">
        <v>.1250 HEX</v>
      </c>
      <c r="Z145" t="str">
        <v>.157 MINOR DIAMETER</v>
      </c>
      <c r="AA145" t="str">
        <v>.172 FULL THD DEPTH</v>
      </c>
      <c r="AB145" t="str">
        <v>.172 MAJOR DIAMETER</v>
      </c>
      <c r="AC145" t="str">
        <v>.180 MIN DEPTH FULL THRD</v>
      </c>
      <c r="AD145" t="str">
        <v>.183 Ceter Line Thread Dwell</v>
      </c>
      <c r="AE145" t="str">
        <v>.208 MAX THRD DEPTH</v>
      </c>
      <c r="AF145" t="str">
        <v>.218 BOTTOM HALF OF SLOT</v>
      </c>
      <c r="AG145" t="str">
        <v>.261 BASIC</v>
      </c>
      <c r="AH145" t="str">
        <v>.314 T.S.C.</v>
      </c>
      <c r="AI145" t="str">
        <v>.315 BASIC</v>
      </c>
      <c r="AJ145" t="str">
        <v>.329 MINOR Ø</v>
      </c>
      <c r="AK145" t="str">
        <v>.330 BASIC</v>
      </c>
      <c r="AL145" t="str">
        <v>.35 TO TANGENT POINT</v>
      </c>
      <c r="AM145" t="str">
        <v>.375 MAJOR Ø</v>
      </c>
      <c r="AN145" t="str">
        <v>.390 BASIC</v>
      </c>
      <c r="AO145" t="str">
        <v>.440 BASIC</v>
      </c>
      <c r="AP145" t="str">
        <v>.64/.96 HIGH=Pass</v>
      </c>
      <c r="AQ145" t="str">
        <v>0.012 MAX</v>
      </c>
      <c r="AR145" t="str">
        <v>0.015 MAX</v>
      </c>
      <c r="AS145" t="str">
        <v>0.05 Per Note 2</v>
      </c>
      <c r="AT145" t="str">
        <v>0.500 PULLOUT ZONE</v>
      </c>
      <c r="AU145" t="str">
        <v>10-32 UNF-2A</v>
      </c>
      <c r="AV145" t="str">
        <v>12-28 UNF-2B</v>
      </c>
      <c r="AW145" t="str">
        <v>2.87 BASIC</v>
      </c>
      <c r="AX145" t="str">
        <v>2-56 UNC 2B 2 STARTS</v>
      </c>
      <c r="AY145" t="str">
        <v>3 LEAD THREAD</v>
      </c>
      <c r="AZ145" t="str">
        <v>32µIN Max</v>
      </c>
      <c r="BA145" t="str">
        <v>5/16"-24 UNF-2A</v>
      </c>
      <c r="BB145" t="str">
        <v>5/16-18 UNC 2A</v>
      </c>
      <c r="BC145" t="str">
        <v>5-44 UNF-2A</v>
      </c>
      <c r="BD145" t="str">
        <v>6-16µIN</v>
      </c>
      <c r="BE145" t="str">
        <v>65° BLEND</v>
      </c>
      <c r="BF145" t="str">
        <v>7.45 Top of Ball to Face</v>
      </c>
      <c r="BG145" t="str">
        <v>7/16-28 UNEF 2B</v>
      </c>
      <c r="BH145" t="str">
        <v>7/16-28-UNEF-2A</v>
      </c>
      <c r="BI145" t="str">
        <v>Alignment Per Note 3</v>
      </c>
      <c r="BJ145" t="str">
        <v>ANODIZE (SEE CHART)</v>
      </c>
      <c r="BK145" t="str">
        <v>ANODIZE AQUA Per Note 3</v>
      </c>
      <c r="BL145" t="str">
        <v>ANODIZE BOTTOM PORTION</v>
      </c>
      <c r="BM145" t="str">
        <v>ANODIZE COLOR AQUA</v>
      </c>
      <c r="BN145" t="str">
        <v>ANODIZE COLOR GREEN DWG NOTE 4</v>
      </c>
      <c r="BO145" t="str">
        <v>ANODIZE COLOR LIGHT BLUE</v>
      </c>
      <c r="BP145" t="str">
        <v>ANODIZE GREEN Per Note 2</v>
      </c>
      <c r="BQ145" t="str">
        <v>ANODIZE GREY, Per Note 1</v>
      </c>
      <c r="BR145" t="str">
        <v>ANODIZE MAGENTA</v>
      </c>
      <c r="BS145" t="str">
        <v>Anodize Per note 3</v>
      </c>
      <c r="BT145" t="str">
        <v>Anodize Per Note 4</v>
      </c>
      <c r="BU145" t="str">
        <v>ANODIZE SEAFOAM</v>
      </c>
      <c r="BV145" t="str">
        <v>Balloon 11 Symmetry</v>
      </c>
      <c r="BW145" t="str">
        <v>Balloon 12 Symmetry</v>
      </c>
      <c r="BX145" t="str">
        <v>Balloon 13 Hole Centered</v>
      </c>
      <c r="BY145" t="str">
        <v>Balloon 13 Symmerty</v>
      </c>
      <c r="BZ145" t="str">
        <v>Balloon 2 Symmetry</v>
      </c>
      <c r="CA145" t="str">
        <v>Balloon 21 CENTERED</v>
      </c>
      <c r="CB145" t="str">
        <v>Balloon 29 Symmetry</v>
      </c>
      <c r="CC145" t="str">
        <v>Balloon 3 Symmetry</v>
      </c>
      <c r="CD145" t="str">
        <v>Balloon 4 Symmetry</v>
      </c>
      <c r="CE145" t="str">
        <v>Balloon 5 blend to SØ .340</v>
      </c>
      <c r="CF145" t="str">
        <v>Balloon 5 Symmetry</v>
      </c>
      <c r="CG145" t="str">
        <v>Balloon 6 Centered</v>
      </c>
      <c r="CH145" t="str">
        <v>Balloon 9 Function Check</v>
      </c>
      <c r="CI145" t="str">
        <v>Balloon 9 Symmerty</v>
      </c>
      <c r="CJ145" t="str">
        <v>Balloons 2 &amp; 17 Symmetry |.001|A|</v>
      </c>
      <c r="CK145" t="str">
        <v>Basic Ø 3.6</v>
      </c>
      <c r="CL145" t="str">
        <v>BEAD BLAST</v>
      </c>
      <c r="CM145" t="str">
        <v>BLAST ALUMINUM OXIDE</v>
      </c>
      <c r="CN145" t="str">
        <v>Blast Note 2</v>
      </c>
      <c r="CO145" t="str">
        <v xml:space="preserve">BLAST Per Note 1 </v>
      </c>
      <c r="CP145" t="str">
        <v>BLAST Per Note 2</v>
      </c>
      <c r="CQ145" t="str">
        <v>BLAST Per Note 3</v>
      </c>
      <c r="CR145" t="str">
        <v>BLAST Per Note 4</v>
      </c>
      <c r="CS145" t="str">
        <v>BLAST Per Note 8</v>
      </c>
      <c r="CT145" t="str">
        <v>BLAST Per Traveler, MATT FINISH</v>
      </c>
      <c r="CU145" t="str">
        <v>BLAST WITH 16 GRIT ALUMINUM OXIDE</v>
      </c>
      <c r="CV145" t="str">
        <v>BLAST, Uniform Finish Per Note 3</v>
      </c>
      <c r="CW145" t="str">
        <v>BREAK EDGE</v>
      </c>
      <c r="CX145" t="str">
        <v>BREAK EDGE .014</v>
      </c>
      <c r="CY145" t="str">
        <v>BREAK EDGES Note 2</v>
      </c>
      <c r="CZ145" t="str">
        <v>BREAK SHARP Per Note 1</v>
      </c>
      <c r="DA145" t="str">
        <v>BREAK SHARPS Per Note 1</v>
      </c>
      <c r="DB145" t="str">
        <v>CE 2729</v>
      </c>
      <c r="DC145" t="str">
        <v>CE Logo per Note 3</v>
      </c>
      <c r="DD145" t="str">
        <v>CE MARK</v>
      </c>
      <c r="DE145" t="str">
        <v>Chips/Debris Removed</v>
      </c>
      <c r="DF145" t="str">
        <v>Coat Per Note 2</v>
      </c>
      <c r="DG145" t="str">
        <v>C-Sink Ø .155</v>
      </c>
      <c r="DH145" t="str">
        <v>C-Sink Ø5.2</v>
      </c>
      <c r="DI145" t="str">
        <v>Deburred</v>
      </c>
      <c r="DJ145" t="str">
        <v>DIM "A" NoGo</v>
      </c>
      <c r="DK145" t="str">
        <v>DIM "A" NoGo Hexalobe</v>
      </c>
      <c r="DL145" t="str">
        <v>EDGE BREAK</v>
      </c>
      <c r="DM145" t="str">
        <v>EDGE BREAK MIN R.004, MAX R.010</v>
      </c>
      <c r="DN145" t="str">
        <v>Edge Break per Note 1</v>
      </c>
      <c r="DO145" t="str">
        <v>ELECTROPOLISH Per Note 1</v>
      </c>
      <c r="DP145" t="str">
        <v>Finish Per Note 3</v>
      </c>
      <c r="DQ145" t="str">
        <v>FLUTE POSITION Per Note 3</v>
      </c>
      <c r="DR145" t="str">
        <v>FULL R</v>
      </c>
      <c r="DS145" t="str">
        <v>FULL RADIUS</v>
      </c>
      <c r="DT145" t="str">
        <v xml:space="preserve">FULL RADIUS </v>
      </c>
      <c r="DU145" t="str">
        <v>Function Check  (.2340 .2360 FULL)</v>
      </c>
      <c r="DV145" t="str">
        <v>FUNCTIONAL  HEXALOBE</v>
      </c>
      <c r="DW145" t="str">
        <v>GLASS BEAD Per Note 3</v>
      </c>
      <c r="DX145" t="str">
        <v>Globus Logo per Note 3</v>
      </c>
      <c r="DY145" t="str">
        <v>Gold Anodized Color</v>
      </c>
      <c r="DZ145" t="str">
        <v>Green Anodized Color</v>
      </c>
      <c r="EA145" t="str">
        <v>GRIT BLAST Per Note 3</v>
      </c>
      <c r="EB145" t="str">
        <v>Grit Blast Per Note 4</v>
      </c>
      <c r="EC145" t="str">
        <v>GRIT BLAST, DWG NOTE 3</v>
      </c>
      <c r="ED145" t="str">
        <v>HEX MINOR Ø.1292</v>
      </c>
      <c r="EE145" t="str">
        <v xml:space="preserve">HEXALOBE </v>
      </c>
      <c r="EF145" t="str">
        <v>HEXALOBE FUNCTION</v>
      </c>
      <c r="EG145" t="str">
        <v>Hexalobe Minor</v>
      </c>
      <c r="EH145" t="str">
        <v>Hexalobe NV-30</v>
      </c>
      <c r="EI145" t="str">
        <v>HEXALOBE ORIENTATION</v>
      </c>
      <c r="EJ145" t="str">
        <v>Inspect per operation 30 comments</v>
      </c>
      <c r="EK145" t="str">
        <v>INT / EXT CORNERS: R.002 TO R.010</v>
      </c>
      <c r="EL145" t="str">
        <v>INT /EXT CORNERS R.05 TO R.03</v>
      </c>
      <c r="EM145" t="str">
        <v>John is a Geek</v>
      </c>
      <c r="EN145" t="str">
        <v>LASER ETCH</v>
      </c>
      <c r="EO145" t="str">
        <v>Laser Etch Per Note 7</v>
      </c>
      <c r="EP145" t="str">
        <v xml:space="preserve">LASER MARK "CE" DWG NOTE 10 </v>
      </c>
      <c r="EQ145" t="str">
        <v>Laser Mark "P1-15004-08", Per Note 3</v>
      </c>
      <c r="ER145" t="str">
        <v>Laser Mark "P2-15004-08", Per Note 3</v>
      </c>
      <c r="ES145" t="str">
        <v>Laser Mark "P3-15004-08", Per Note 3</v>
      </c>
      <c r="ET145" t="str">
        <v>Laser Mark "P4-15004-08", Per Note 3</v>
      </c>
      <c r="EU145" t="str">
        <v xml:space="preserve">LASER MARK LOGO DWG NOTE 9 </v>
      </c>
      <c r="EV145" t="str">
        <v xml:space="preserve">LASER MARK LOT NUMBER DWG NOTE 8 </v>
      </c>
      <c r="EW145" t="str">
        <v>Laser Mark Lot, Per Note 3</v>
      </c>
      <c r="EX145" t="str">
        <v xml:space="preserve">LASER MARK PART NUMBER DWG NOTE 8 </v>
      </c>
      <c r="EY145" t="str">
        <v>LASER: 13000000</v>
      </c>
      <c r="EZ145" t="str">
        <v>LASER: CE 2797</v>
      </c>
      <c r="FA145" t="str">
        <v>LASER: LOGO</v>
      </c>
      <c r="FB145" t="str">
        <v xml:space="preserve">LASER: Lot # Per RE-75-001 </v>
      </c>
      <c r="FC145" t="str">
        <v>LAST THREAD</v>
      </c>
      <c r="FD145" t="str">
        <v>LEAD .0625</v>
      </c>
      <c r="FE145" t="str">
        <v>LOGO</v>
      </c>
      <c r="FF145" t="str">
        <v>Lot (Control) Number per Note 3</v>
      </c>
      <c r="FG145" t="str">
        <v>LOT NO.</v>
      </c>
      <c r="FH145" t="str">
        <v>LOT NUMBER</v>
      </c>
      <c r="FI145" t="str">
        <v>LOT NUMBER PER NUVASIVE SOP 9002007</v>
      </c>
      <c r="FJ145" t="str">
        <v>M 4X 0.5 - 6G - 0.063R - LH</v>
      </c>
      <c r="FK145" t="str">
        <v>M4 X 0.5 - 6G - 0.063R</v>
      </c>
      <c r="FL145" t="str">
        <v>M4 X 0.5 - 6G - 0.063R - LH</v>
      </c>
      <c r="FM145" t="str">
        <v>M4.5 X .75 6g</v>
      </c>
      <c r="FN145" t="str">
        <v>M4.5 X 0.75 6g</v>
      </c>
      <c r="FO145" t="str">
        <v>M5x0.8-6g</v>
      </c>
      <c r="FP145" t="str">
        <v xml:space="preserve">M5x0.8-6g </v>
      </c>
      <c r="FQ145" t="str">
        <v>M6 X .75 6g</v>
      </c>
      <c r="FR145" t="str">
        <v>M6 X 0.75-6g</v>
      </c>
      <c r="FS145" t="str">
        <v>M6 X0.75 - 6g</v>
      </c>
      <c r="FT145" t="str">
        <v>M6X0.75 - 6H</v>
      </c>
      <c r="FU145" t="str">
        <v>M7 X 1.00 6g THREAD</v>
      </c>
      <c r="FV145" t="str">
        <v>M7X1.00 6g THREAD</v>
      </c>
      <c r="FW145" t="str">
        <v>M7X1.00 6h THREAD</v>
      </c>
      <c r="FX145" t="str">
        <v>Magenta Anodized Color</v>
      </c>
      <c r="FY145" t="str">
        <v>MAJOR Ø .380</v>
      </c>
      <c r="FZ145" t="str">
        <v>MAJORØ</v>
      </c>
      <c r="GA145" t="str">
        <v>MATT FINISH Per Note 3</v>
      </c>
      <c r="GB145" t="str">
        <v>MATT FINISH Per Traveler</v>
      </c>
      <c r="GC145" t="str">
        <v>MATTE FINISH</v>
      </c>
      <c r="GD145" t="str">
        <v>MATTE FINISH DWG NOTE 3</v>
      </c>
      <c r="GE145" t="str">
        <v>MATTE FINISH Note 3</v>
      </c>
      <c r="GF145" t="str">
        <v>Matte Finish Per Note 3</v>
      </c>
      <c r="GG145" t="str">
        <v>MATTE FINISH SIZE 10 GLASS BEAD</v>
      </c>
      <c r="GH145" t="str">
        <v>MAX ROOT RADIUS</v>
      </c>
      <c r="GI145" t="str">
        <v xml:space="preserve">Mill Profile Centered </v>
      </c>
      <c r="GJ145" t="str">
        <v>Minor Ø Unconstrained Check</v>
      </c>
      <c r="GK145" t="str">
        <v>MINOR Ø.1336</v>
      </c>
      <c r="GL145" t="str">
        <v>NO ANODIZE Per note 8</v>
      </c>
      <c r="GM145" t="str">
        <v>NO ANODIZE Per note 9</v>
      </c>
      <c r="GN145" t="str">
        <v>No Nicks, Scratches, Tool Marks, etc.</v>
      </c>
      <c r="GO145" t="str">
        <v>No Nicks,Scratches,Tool Marks,etc.</v>
      </c>
      <c r="GP145" t="str">
        <v>NO TOOL MARKS</v>
      </c>
      <c r="GQ145" t="str">
        <v>NOTE 3 THREAD RELIEF</v>
      </c>
      <c r="GR145" t="str">
        <v>NV-27 FUNC.</v>
      </c>
      <c r="GS145" t="str">
        <v>NV-30 DIM A</v>
      </c>
      <c r="GT145" t="str">
        <v>NV-30 DIM B</v>
      </c>
      <c r="GU145" t="str">
        <v>NV-30 DIM F</v>
      </c>
      <c r="GV145" t="str">
        <v>Ø .1250 HEX</v>
      </c>
      <c r="GW145" t="str">
        <v>Ø 9.4 MAJOR</v>
      </c>
      <c r="GX145" t="str">
        <v>Ø.096 MAX PILOT HOLE</v>
      </c>
      <c r="GY145" t="str">
        <v>Ø.125 THRU</v>
      </c>
      <c r="GZ145" t="str">
        <v>Ø.205 COUNTERSINK</v>
      </c>
      <c r="HA145" t="str">
        <v>Ø.260 T.S.C.</v>
      </c>
      <c r="HB145" t="str">
        <v>Ø.500 BASIC</v>
      </c>
      <c r="HC145" t="str">
        <v xml:space="preserve">OVAL CENTERED </v>
      </c>
      <c r="HD145" t="str">
        <v>PART NO. 15100</v>
      </c>
      <c r="HE145" t="str">
        <v>PART NUMBER 13100000</v>
      </c>
      <c r="HF145" t="str">
        <v>PART NUMBER 13600000</v>
      </c>
      <c r="HG145" t="str">
        <v>Part Number per Note 3</v>
      </c>
      <c r="HH145" t="str">
        <v>PD 5/16-18 UNC 2A</v>
      </c>
      <c r="HI145" t="str">
        <v>Perp.|0.05|A|</v>
      </c>
      <c r="HJ145" t="str">
        <v>PILOT THRU HOLE PRESENT</v>
      </c>
      <c r="HK145" t="str">
        <v>PITCH .060</v>
      </c>
      <c r="HL145" t="str">
        <v>Profile |.001|A|</v>
      </c>
      <c r="HM145" t="str">
        <v>Profile |.0015 | A | X-Y</v>
      </c>
      <c r="HN145" t="str">
        <v>Profile |.002| |A|B| X-Y</v>
      </c>
      <c r="HO145" t="str">
        <v>Profile |.002|A|B|</v>
      </c>
      <c r="HP145" t="str">
        <v>Profile |.002|A|B| X-Y</v>
      </c>
      <c r="HQ145" t="str">
        <v>Profile:|010|A|B|C|</v>
      </c>
      <c r="HR145" t="str">
        <v>Profile| .002| A|B|</v>
      </c>
      <c r="HS145" t="str">
        <v>Profile|.001|</v>
      </c>
      <c r="HT145" t="str">
        <v>Profile|.001|A|</v>
      </c>
      <c r="HU145" t="str">
        <v>Profile|.001|A|B|</v>
      </c>
      <c r="HV145" t="str">
        <v xml:space="preserve">Profile|.001|A|B| A&lt;-&gt;B </v>
      </c>
      <c r="HW145" t="str">
        <v>Profile|.001|A|B| C&lt;-&gt;D</v>
      </c>
      <c r="HX145" t="str">
        <v>Profile|.001|A|B| L-M</v>
      </c>
      <c r="HY145" t="str">
        <v>Profile|.001|A|B| P-Q</v>
      </c>
      <c r="HZ145" t="str">
        <v>Profile|.001|A|B|C&lt;-&gt;D</v>
      </c>
      <c r="IA145" t="str">
        <v>Profile|.001|A|C&lt;--&gt;D</v>
      </c>
      <c r="IB145" t="str">
        <v>Profile|.001|A|UNILATERAL</v>
      </c>
      <c r="IC145" t="str">
        <v>Profile|.001|C|</v>
      </c>
      <c r="ID145" t="str">
        <v>Profile|.0012|D1|</v>
      </c>
      <c r="IE145" t="str">
        <v>Profile|.0015| A-B UNI.</v>
      </c>
      <c r="IF145" t="str">
        <v>Profile|.0015| UNI.</v>
      </c>
      <c r="IG145" t="str">
        <v>Profile|.0015|A| X-Y</v>
      </c>
      <c r="IH145" t="str">
        <v>Profile|.0015|E|F|</v>
      </c>
      <c r="II145" t="str">
        <v>Profile|.0016|B|D|</v>
      </c>
      <c r="IJ145" t="str">
        <v>Profile|.002(U).000|A|</v>
      </c>
      <c r="IK145" t="str">
        <v>Profile|.002|</v>
      </c>
      <c r="IL145" t="str">
        <v>Profile|.002|A</v>
      </c>
      <c r="IM145" t="str">
        <v>Profile|.002|A|</v>
      </c>
      <c r="IN145" t="str">
        <v>Profile|.002|A|B|</v>
      </c>
      <c r="IO145" t="str">
        <v xml:space="preserve">Profile|.002|A|B| A&lt;-&gt;B </v>
      </c>
      <c r="IP145" t="str">
        <v>Profile|.002|A|B| C&lt;-&gt;D</v>
      </c>
      <c r="IQ145" t="str">
        <v>Profile|.002|A|B| X-Y</v>
      </c>
      <c r="IR145" t="str">
        <v>Profile|.002|A|B|C|X-Y</v>
      </c>
      <c r="IS145" t="str">
        <v>Profile|.002|A|B|X&lt;--&gt;Y</v>
      </c>
      <c r="IT145" t="str">
        <v>Profile|.002|A|B|X-Y</v>
      </c>
      <c r="IU145" t="str">
        <v>Profile|.002|A|C|</v>
      </c>
      <c r="IV145" t="str">
        <v>Profile|.002|C|A|</v>
      </c>
      <c r="IW145" t="str">
        <v>Profile|.002|C|B|</v>
      </c>
      <c r="IX145" t="str">
        <v>Profile|.0020|</v>
      </c>
      <c r="IY145" t="str">
        <v>Profile|.003|A|</v>
      </c>
      <c r="IZ145" t="str">
        <v>Profile|.003|A|B|C| Uni.</v>
      </c>
      <c r="JA145" t="str">
        <v>Profile|.003|E|F|</v>
      </c>
      <c r="JB145" t="str">
        <v>Profile|.004(U) .003|A|B|C|</v>
      </c>
      <c r="JC145" t="str">
        <v>Profile|.004|A| UNI.</v>
      </c>
      <c r="JD145" t="str">
        <v>Profile|.005|A|C|</v>
      </c>
      <c r="JE145" t="str">
        <v>Profile|.005|A|C|A&lt;--&gt;B, C&lt;--&gt;D</v>
      </c>
      <c r="JF145" t="str">
        <v>Profile|.005|A|D| A-B UNI.</v>
      </c>
      <c r="JG145" t="str">
        <v>Profile|.005|A|D| UNI.</v>
      </c>
      <c r="JH145" t="str">
        <v>Profile|.010|A|B|</v>
      </c>
      <c r="JI145" t="str">
        <v>Profile|.010|A|B|C|</v>
      </c>
      <c r="JJ145" t="str">
        <v>Profile|.03|A|</v>
      </c>
      <c r="JK145" t="str">
        <v>Profile|.05|A|B|</v>
      </c>
      <c r="JL145" t="str">
        <v>Profile|0.03|</v>
      </c>
      <c r="JM145" t="str">
        <v>Profile|0.03|A|</v>
      </c>
      <c r="JN145" t="str">
        <v>Profile|0.03|A|B|</v>
      </c>
      <c r="JO145" t="str">
        <v>Profile|0.05{A|C|</v>
      </c>
      <c r="JP145" t="str">
        <v>Profile|0.05|A|B|</v>
      </c>
      <c r="JQ145" t="str">
        <v>Profile|0.05|E|</v>
      </c>
      <c r="JR145" t="str">
        <v>Profile|0.05|E|F|</v>
      </c>
      <c r="JS145" t="str">
        <v>Profile|0.06|A|C|</v>
      </c>
      <c r="JT145" t="str">
        <v>Profile|0.1|A|A|</v>
      </c>
      <c r="JU145" t="str">
        <v>Profile|0.1|D1|</v>
      </c>
      <c r="JV145" t="str">
        <v>Profile|A|B|C|</v>
      </c>
      <c r="JW145" t="str">
        <v>Proile|.002|A|B|J-K</v>
      </c>
      <c r="JX145" t="str">
        <v>P-Thread Form</v>
      </c>
      <c r="JY145" t="str">
        <v>R  FULL RADIUS</v>
      </c>
      <c r="JZ145" t="str">
        <v>R.001/.006</v>
      </c>
      <c r="KA145" t="str">
        <v>R.003 MAX</v>
      </c>
      <c r="KB145" t="str">
        <v>R.005 MAX</v>
      </c>
      <c r="KC145" t="str">
        <v>R.030</v>
      </c>
      <c r="KD145" t="str">
        <v>R.25 MAX</v>
      </c>
      <c r="KE145" t="str">
        <v>R1.33 BASIC</v>
      </c>
      <c r="KF145" t="str">
        <v>R3.3</v>
      </c>
      <c r="KG145" t="str">
        <v>Ra 1.6 MAX</v>
      </c>
      <c r="KH145" t="str">
        <v>RAD @ FACE &amp; OD CHAMFER</v>
      </c>
      <c r="KI145" t="str">
        <v>RAD. @ ID &amp; BACK FACE</v>
      </c>
      <c r="KJ145" t="str">
        <v>RAD. @ OD &amp; BACK FACE</v>
      </c>
      <c r="KK145" t="str">
        <v>REMOVE SHRP EDGES .005 MAX</v>
      </c>
      <c r="KL145" t="str">
        <v>ROD SLOT CENTERED</v>
      </c>
      <c r="KM145" t="str">
        <v>SHARP OKAY</v>
      </c>
      <c r="KN145" t="str">
        <v>Slot Centered</v>
      </c>
      <c r="KO145" t="str">
        <v>SLOT WIDTH</v>
      </c>
      <c r="KP145" t="str">
        <v>Surface Finish Per Note 1</v>
      </c>
      <c r="KQ145" t="str">
        <v>Symmerty Balloon A_6</v>
      </c>
      <c r="KR145" t="str">
        <v>T27 HEXALOBE Per Note 1</v>
      </c>
      <c r="KS145" t="str">
        <v>T27 TORX</v>
      </c>
      <c r="KT145" t="str">
        <v>THRD DEPTH</v>
      </c>
      <c r="KU145" t="str">
        <v>Thread Form Per Note 3</v>
      </c>
      <c r="KV145" t="str">
        <v>THREAD INTO ROD SLOT</v>
      </c>
      <c r="KW145" t="str">
        <v>Thread Timed Print Note 6</v>
      </c>
      <c r="KX145" t="str">
        <v>TOOL MISMATCH PERMISSIBLE</v>
      </c>
      <c r="KY145" t="str">
        <v>Tot. Runout|Ø.002|C|</v>
      </c>
      <c r="KZ145" t="str">
        <v>Total Runout|.002|E|</v>
      </c>
      <c r="LA145" t="str">
        <v>TRIPLE LEAD THREAD</v>
      </c>
      <c r="LB145" t="str">
        <v>True Pos. |.001 (M)|A|</v>
      </c>
      <c r="LC145" t="str">
        <v>True Pos. |.002(M)|A|B|</v>
      </c>
      <c r="LD145" t="str">
        <v>True Pos. |.002|</v>
      </c>
      <c r="LE145" t="str">
        <v>True Pos. |.002|A|</v>
      </c>
      <c r="LF145" t="str">
        <v>True Pos. |.002|A|B|</v>
      </c>
      <c r="LG145" t="str">
        <v>True Pos. |.004|A|C|B|</v>
      </c>
      <c r="LH145" t="str">
        <v>True Pos. |.005(M)|A|B|</v>
      </c>
      <c r="LI145" t="str">
        <v>True Pos.|.000(L)|A|D|</v>
      </c>
      <c r="LJ145" t="str">
        <v>True Pos.|.000(M)|A|</v>
      </c>
      <c r="LK145" t="str">
        <v>True Pos.|.001(M)|A|</v>
      </c>
      <c r="LL145" t="str">
        <v>True Pos.|.001|B|</v>
      </c>
      <c r="LM145" t="str">
        <v>True Pos.|.001|E|</v>
      </c>
      <c r="LN145" t="str">
        <v>True Pos.|.002|A|</v>
      </c>
      <c r="LO145" t="str">
        <v>True Pos.|.002|B|</v>
      </c>
      <c r="LP145" t="str">
        <v>True Pos.|.002|C|</v>
      </c>
      <c r="LQ145" t="str">
        <v>True Pos.|.002|D1|</v>
      </c>
      <c r="LR145" t="str">
        <v>True Pos.|.002|D1|D2|</v>
      </c>
      <c r="LS145" t="str">
        <v>True Pos.|.05|A|</v>
      </c>
      <c r="LT145" t="str">
        <v>True Pos.|.1|A|B|C|</v>
      </c>
      <c r="LU145" t="str">
        <v>True Pos.|.13|A</v>
      </c>
      <c r="LV145" t="str">
        <v>True Pos.|0.05|A|</v>
      </c>
      <c r="LW145" t="str">
        <v>True Pos.|0.1|A|B|C|</v>
      </c>
      <c r="LX145" t="str">
        <v>True Pos.|0.13|A|</v>
      </c>
      <c r="LY145" t="str">
        <v>True Pos.|Ø.000(M)|A|</v>
      </c>
      <c r="LZ145" t="str">
        <v>True Pos.|Ø.000(M)|B|</v>
      </c>
      <c r="MA145" t="str">
        <v>True Pos.|Ø.001(M)|A(M)|</v>
      </c>
      <c r="MB145" t="str">
        <v>True Pos.|Ø.001(M)|A|</v>
      </c>
      <c r="MC145" t="str">
        <v>True Pos.|Ø.001|A|</v>
      </c>
      <c r="MD145" t="str">
        <v>True Pos.|Ø.001|C|</v>
      </c>
      <c r="ME145" t="str">
        <v>True Pos.|Ø.002(S)|A(S)|</v>
      </c>
      <c r="MF145" t="str">
        <v>True Pos.|Ø.002|A|</v>
      </c>
      <c r="MG145" t="str">
        <v>True Pos.|Ø.002|B|</v>
      </c>
      <c r="MH145" t="str">
        <v>True Pos.|Ø.002|C|</v>
      </c>
      <c r="MI145" t="str">
        <v>True Pos.|Ø.03(M)|A|</v>
      </c>
      <c r="MJ145" t="str">
        <v>True Pos.|Ø0.03(M)|A|</v>
      </c>
      <c r="MK145" t="str">
        <v>True Pos.|Ø0.05(L)|D|B|</v>
      </c>
      <c r="ML145" t="str">
        <v>True Pos.|Ø0.05|A|</v>
      </c>
      <c r="MM145" t="str">
        <v>True Pos.|Ø0.05|D|</v>
      </c>
      <c r="MN145" t="str">
        <v>True Pos.|Ø0.05|E|</v>
      </c>
      <c r="MO145" t="str">
        <v>True Pos.|Ø0.05|E|B|</v>
      </c>
      <c r="MP145" t="str">
        <v>True Pos.|SØ0.03|C|B|</v>
      </c>
      <c r="MQ145" t="str">
        <v>True Position|.002|A|B|</v>
      </c>
      <c r="MR145" t="str">
        <v>True. Pos.|Ø.001(M)|A|</v>
      </c>
      <c r="MS145" t="str">
        <v>True. Pps.|0.05|A|</v>
      </c>
      <c r="MT145" t="str">
        <v>Tumble Per Note 1</v>
      </c>
      <c r="MU145" t="str">
        <v>Tumble Per Note 2</v>
      </c>
    </row>
    <row r="146" spans="1:359">
      <c r="A146" t="s">
        <v>238</v>
      </c>
      <c r="C146" s="74" t="str" cm="1">
        <f t="array" ref="C146:MU146">TRANSPOSE(_xlfn._xlws.SORT(_xlfn._xlws.FILTER($A$2:$A$499,ISNUMBER(SEARCH('Prt. Lib. &amp; Routine, Table'!L153,$A$2:$A$499)),"not found")))</f>
        <v>.0015 T.I.R. MAX</v>
      </c>
      <c r="D146" t="str">
        <v>.002 MAX ROOT RADIUS</v>
      </c>
      <c r="E146" t="str">
        <v>.012 BLUNT END</v>
      </c>
      <c r="F146" t="str">
        <v>.015 MAX</v>
      </c>
      <c r="G146" t="str">
        <v>.016 T.S.C.</v>
      </c>
      <c r="H146" t="str">
        <v>.017 BASIC</v>
      </c>
      <c r="I146" t="str">
        <v>.021 PITCH</v>
      </c>
      <c r="J146" t="str">
        <v>.022 BLUNT START</v>
      </c>
      <c r="K146" t="str">
        <v>.025 BASIC</v>
      </c>
      <c r="L146" t="str">
        <v>.035 BASIC</v>
      </c>
      <c r="M146" t="str">
        <v>.043 T.S.C</v>
      </c>
      <c r="N146" t="str">
        <v>.053 T.S.C.</v>
      </c>
      <c r="O146" t="str">
        <v>.060 HEX DEPTH</v>
      </c>
      <c r="P146" t="str">
        <v>.060 PITCH</v>
      </c>
      <c r="Q146" t="str">
        <v>.061 BASIC</v>
      </c>
      <c r="R146" t="str">
        <v>.07 HEX</v>
      </c>
      <c r="S146" t="str">
        <v>.070 HEX DEPTH</v>
      </c>
      <c r="T146" t="str">
        <v>.082 DRILL</v>
      </c>
      <c r="U146" t="str">
        <v>.082 DRILL DEPTH</v>
      </c>
      <c r="V146" t="str">
        <v>.094 HEX</v>
      </c>
      <c r="W146" t="str">
        <v>.115 T.S.C.</v>
      </c>
      <c r="X146" t="str">
        <v>.1195 / .1243 MAJOR DIAMETER</v>
      </c>
      <c r="Y146" t="str">
        <v>.1250 HEX</v>
      </c>
      <c r="Z146" t="str">
        <v>.157 MINOR DIAMETER</v>
      </c>
      <c r="AA146" t="str">
        <v>.172 FULL THD DEPTH</v>
      </c>
      <c r="AB146" t="str">
        <v>.172 MAJOR DIAMETER</v>
      </c>
      <c r="AC146" t="str">
        <v>.180 MIN DEPTH FULL THRD</v>
      </c>
      <c r="AD146" t="str">
        <v>.183 Ceter Line Thread Dwell</v>
      </c>
      <c r="AE146" t="str">
        <v>.208 MAX THRD DEPTH</v>
      </c>
      <c r="AF146" t="str">
        <v>.218 BOTTOM HALF OF SLOT</v>
      </c>
      <c r="AG146" t="str">
        <v>.261 BASIC</v>
      </c>
      <c r="AH146" t="str">
        <v>.314 T.S.C.</v>
      </c>
      <c r="AI146" t="str">
        <v>.315 BASIC</v>
      </c>
      <c r="AJ146" t="str">
        <v>.329 MINOR Ø</v>
      </c>
      <c r="AK146" t="str">
        <v>.330 BASIC</v>
      </c>
      <c r="AL146" t="str">
        <v>.35 TO TANGENT POINT</v>
      </c>
      <c r="AM146" t="str">
        <v>.375 MAJOR Ø</v>
      </c>
      <c r="AN146" t="str">
        <v>.390 BASIC</v>
      </c>
      <c r="AO146" t="str">
        <v>.440 BASIC</v>
      </c>
      <c r="AP146" t="str">
        <v>.64/.96 HIGH=Pass</v>
      </c>
      <c r="AQ146" t="str">
        <v>0.012 MAX</v>
      </c>
      <c r="AR146" t="str">
        <v>0.015 MAX</v>
      </c>
      <c r="AS146" t="str">
        <v>0.05 Per Note 2</v>
      </c>
      <c r="AT146" t="str">
        <v>0.500 PULLOUT ZONE</v>
      </c>
      <c r="AU146" t="str">
        <v>10-32 UNF-2A</v>
      </c>
      <c r="AV146" t="str">
        <v>12-28 UNF-2B</v>
      </c>
      <c r="AW146" t="str">
        <v>2.87 BASIC</v>
      </c>
      <c r="AX146" t="str">
        <v>2-56 UNC 2B 2 STARTS</v>
      </c>
      <c r="AY146" t="str">
        <v>3 LEAD THREAD</v>
      </c>
      <c r="AZ146" t="str">
        <v>32µIN Max</v>
      </c>
      <c r="BA146" t="str">
        <v>5/16"-24 UNF-2A</v>
      </c>
      <c r="BB146" t="str">
        <v>5/16-18 UNC 2A</v>
      </c>
      <c r="BC146" t="str">
        <v>5-44 UNF-2A</v>
      </c>
      <c r="BD146" t="str">
        <v>6-16µIN</v>
      </c>
      <c r="BE146" t="str">
        <v>65° BLEND</v>
      </c>
      <c r="BF146" t="str">
        <v>7.45 Top of Ball to Face</v>
      </c>
      <c r="BG146" t="str">
        <v>7/16-28 UNEF 2B</v>
      </c>
      <c r="BH146" t="str">
        <v>7/16-28-UNEF-2A</v>
      </c>
      <c r="BI146" t="str">
        <v>Alignment Per Note 3</v>
      </c>
      <c r="BJ146" t="str">
        <v>ANODIZE (SEE CHART)</v>
      </c>
      <c r="BK146" t="str">
        <v>ANODIZE AQUA Per Note 3</v>
      </c>
      <c r="BL146" t="str">
        <v>ANODIZE BOTTOM PORTION</v>
      </c>
      <c r="BM146" t="str">
        <v>ANODIZE COLOR AQUA</v>
      </c>
      <c r="BN146" t="str">
        <v>ANODIZE COLOR GREEN DWG NOTE 4</v>
      </c>
      <c r="BO146" t="str">
        <v>ANODIZE COLOR LIGHT BLUE</v>
      </c>
      <c r="BP146" t="str">
        <v>ANODIZE GREEN Per Note 2</v>
      </c>
      <c r="BQ146" t="str">
        <v>ANODIZE GREY, Per Note 1</v>
      </c>
      <c r="BR146" t="str">
        <v>ANODIZE MAGENTA</v>
      </c>
      <c r="BS146" t="str">
        <v>Anodize Per note 3</v>
      </c>
      <c r="BT146" t="str">
        <v>Anodize Per Note 4</v>
      </c>
      <c r="BU146" t="str">
        <v>ANODIZE SEAFOAM</v>
      </c>
      <c r="BV146" t="str">
        <v>Balloon 11 Symmetry</v>
      </c>
      <c r="BW146" t="str">
        <v>Balloon 12 Symmetry</v>
      </c>
      <c r="BX146" t="str">
        <v>Balloon 13 Hole Centered</v>
      </c>
      <c r="BY146" t="str">
        <v>Balloon 13 Symmerty</v>
      </c>
      <c r="BZ146" t="str">
        <v>Balloon 2 Symmetry</v>
      </c>
      <c r="CA146" t="str">
        <v>Balloon 21 CENTERED</v>
      </c>
      <c r="CB146" t="str">
        <v>Balloon 29 Symmetry</v>
      </c>
      <c r="CC146" t="str">
        <v>Balloon 3 Symmetry</v>
      </c>
      <c r="CD146" t="str">
        <v>Balloon 4 Symmetry</v>
      </c>
      <c r="CE146" t="str">
        <v>Balloon 5 blend to SØ .340</v>
      </c>
      <c r="CF146" t="str">
        <v>Balloon 5 Symmetry</v>
      </c>
      <c r="CG146" t="str">
        <v>Balloon 6 Centered</v>
      </c>
      <c r="CH146" t="str">
        <v>Balloon 9 Function Check</v>
      </c>
      <c r="CI146" t="str">
        <v>Balloon 9 Symmerty</v>
      </c>
      <c r="CJ146" t="str">
        <v>Balloons 2 &amp; 17 Symmetry |.001|A|</v>
      </c>
      <c r="CK146" t="str">
        <v>Basic Ø 3.6</v>
      </c>
      <c r="CL146" t="str">
        <v>BEAD BLAST</v>
      </c>
      <c r="CM146" t="str">
        <v>BLAST ALUMINUM OXIDE</v>
      </c>
      <c r="CN146" t="str">
        <v>Blast Note 2</v>
      </c>
      <c r="CO146" t="str">
        <v xml:space="preserve">BLAST Per Note 1 </v>
      </c>
      <c r="CP146" t="str">
        <v>BLAST Per Note 2</v>
      </c>
      <c r="CQ146" t="str">
        <v>BLAST Per Note 3</v>
      </c>
      <c r="CR146" t="str">
        <v>BLAST Per Note 4</v>
      </c>
      <c r="CS146" t="str">
        <v>BLAST Per Note 8</v>
      </c>
      <c r="CT146" t="str">
        <v>BLAST Per Traveler, MATT FINISH</v>
      </c>
      <c r="CU146" t="str">
        <v>BLAST WITH 16 GRIT ALUMINUM OXIDE</v>
      </c>
      <c r="CV146" t="str">
        <v>BLAST, Uniform Finish Per Note 3</v>
      </c>
      <c r="CW146" t="str">
        <v>BREAK EDGE</v>
      </c>
      <c r="CX146" t="str">
        <v>BREAK EDGE .014</v>
      </c>
      <c r="CY146" t="str">
        <v>BREAK EDGES Note 2</v>
      </c>
      <c r="CZ146" t="str">
        <v>BREAK SHARP Per Note 1</v>
      </c>
      <c r="DA146" t="str">
        <v>BREAK SHARPS Per Note 1</v>
      </c>
      <c r="DB146" t="str">
        <v>CE 2729</v>
      </c>
      <c r="DC146" t="str">
        <v>CE Logo per Note 3</v>
      </c>
      <c r="DD146" t="str">
        <v>CE MARK</v>
      </c>
      <c r="DE146" t="str">
        <v>Chips/Debris Removed</v>
      </c>
      <c r="DF146" t="str">
        <v>Coat Per Note 2</v>
      </c>
      <c r="DG146" t="str">
        <v>C-Sink Ø .155</v>
      </c>
      <c r="DH146" t="str">
        <v>C-Sink Ø5.2</v>
      </c>
      <c r="DI146" t="str">
        <v>Deburred</v>
      </c>
      <c r="DJ146" t="str">
        <v>DIM "A" NoGo</v>
      </c>
      <c r="DK146" t="str">
        <v>DIM "A" NoGo Hexalobe</v>
      </c>
      <c r="DL146" t="str">
        <v>EDGE BREAK</v>
      </c>
      <c r="DM146" t="str">
        <v>EDGE BREAK MIN R.004, MAX R.010</v>
      </c>
      <c r="DN146" t="str">
        <v>Edge Break per Note 1</v>
      </c>
      <c r="DO146" t="str">
        <v>ELECTROPOLISH Per Note 1</v>
      </c>
      <c r="DP146" t="str">
        <v>Finish Per Note 3</v>
      </c>
      <c r="DQ146" t="str">
        <v>FLUTE POSITION Per Note 3</v>
      </c>
      <c r="DR146" t="str">
        <v>FULL R</v>
      </c>
      <c r="DS146" t="str">
        <v>FULL RADIUS</v>
      </c>
      <c r="DT146" t="str">
        <v xml:space="preserve">FULL RADIUS </v>
      </c>
      <c r="DU146" t="str">
        <v>Function Check  (.2340 .2360 FULL)</v>
      </c>
      <c r="DV146" t="str">
        <v>FUNCTIONAL  HEXALOBE</v>
      </c>
      <c r="DW146" t="str">
        <v>GLASS BEAD Per Note 3</v>
      </c>
      <c r="DX146" t="str">
        <v>Globus Logo per Note 3</v>
      </c>
      <c r="DY146" t="str">
        <v>Gold Anodized Color</v>
      </c>
      <c r="DZ146" t="str">
        <v>Green Anodized Color</v>
      </c>
      <c r="EA146" t="str">
        <v>GRIT BLAST Per Note 3</v>
      </c>
      <c r="EB146" t="str">
        <v>Grit Blast Per Note 4</v>
      </c>
      <c r="EC146" t="str">
        <v>GRIT BLAST, DWG NOTE 3</v>
      </c>
      <c r="ED146" t="str">
        <v>HEX MINOR Ø.1292</v>
      </c>
      <c r="EE146" t="str">
        <v xml:space="preserve">HEXALOBE </v>
      </c>
      <c r="EF146" t="str">
        <v>HEXALOBE FUNCTION</v>
      </c>
      <c r="EG146" t="str">
        <v>Hexalobe Minor</v>
      </c>
      <c r="EH146" t="str">
        <v>Hexalobe NV-30</v>
      </c>
      <c r="EI146" t="str">
        <v>HEXALOBE ORIENTATION</v>
      </c>
      <c r="EJ146" t="str">
        <v>Inspect per operation 30 comments</v>
      </c>
      <c r="EK146" t="str">
        <v>INT / EXT CORNERS: R.002 TO R.010</v>
      </c>
      <c r="EL146" t="str">
        <v>INT /EXT CORNERS R.05 TO R.03</v>
      </c>
      <c r="EM146" t="str">
        <v>John is a Geek</v>
      </c>
      <c r="EN146" t="str">
        <v>LASER ETCH</v>
      </c>
      <c r="EO146" t="str">
        <v>Laser Etch Per Note 7</v>
      </c>
      <c r="EP146" t="str">
        <v xml:space="preserve">LASER MARK "CE" DWG NOTE 10 </v>
      </c>
      <c r="EQ146" t="str">
        <v>Laser Mark "P1-15004-08", Per Note 3</v>
      </c>
      <c r="ER146" t="str">
        <v>Laser Mark "P2-15004-08", Per Note 3</v>
      </c>
      <c r="ES146" t="str">
        <v>Laser Mark "P3-15004-08", Per Note 3</v>
      </c>
      <c r="ET146" t="str">
        <v>Laser Mark "P4-15004-08", Per Note 3</v>
      </c>
      <c r="EU146" t="str">
        <v xml:space="preserve">LASER MARK LOGO DWG NOTE 9 </v>
      </c>
      <c r="EV146" t="str">
        <v xml:space="preserve">LASER MARK LOT NUMBER DWG NOTE 8 </v>
      </c>
      <c r="EW146" t="str">
        <v>Laser Mark Lot, Per Note 3</v>
      </c>
      <c r="EX146" t="str">
        <v xml:space="preserve">LASER MARK PART NUMBER DWG NOTE 8 </v>
      </c>
      <c r="EY146" t="str">
        <v>LASER: 13000000</v>
      </c>
      <c r="EZ146" t="str">
        <v>LASER: CE 2797</v>
      </c>
      <c r="FA146" t="str">
        <v>LASER: LOGO</v>
      </c>
      <c r="FB146" t="str">
        <v xml:space="preserve">LASER: Lot # Per RE-75-001 </v>
      </c>
      <c r="FC146" t="str">
        <v>LAST THREAD</v>
      </c>
      <c r="FD146" t="str">
        <v>LEAD .0625</v>
      </c>
      <c r="FE146" t="str">
        <v>LOGO</v>
      </c>
      <c r="FF146" t="str">
        <v>Lot (Control) Number per Note 3</v>
      </c>
      <c r="FG146" t="str">
        <v>LOT NO.</v>
      </c>
      <c r="FH146" t="str">
        <v>LOT NUMBER</v>
      </c>
      <c r="FI146" t="str">
        <v>LOT NUMBER PER NUVASIVE SOP 9002007</v>
      </c>
      <c r="FJ146" t="str">
        <v>M 4X 0.5 - 6G - 0.063R - LH</v>
      </c>
      <c r="FK146" t="str">
        <v>M4 X 0.5 - 6G - 0.063R</v>
      </c>
      <c r="FL146" t="str">
        <v>M4 X 0.5 - 6G - 0.063R - LH</v>
      </c>
      <c r="FM146" t="str">
        <v>M4.5 X .75 6g</v>
      </c>
      <c r="FN146" t="str">
        <v>M4.5 X 0.75 6g</v>
      </c>
      <c r="FO146" t="str">
        <v>M5x0.8-6g</v>
      </c>
      <c r="FP146" t="str">
        <v xml:space="preserve">M5x0.8-6g </v>
      </c>
      <c r="FQ146" t="str">
        <v>M6 X .75 6g</v>
      </c>
      <c r="FR146" t="str">
        <v>M6 X 0.75-6g</v>
      </c>
      <c r="FS146" t="str">
        <v>M6 X0.75 - 6g</v>
      </c>
      <c r="FT146" t="str">
        <v>M6X0.75 - 6H</v>
      </c>
      <c r="FU146" t="str">
        <v>M7 X 1.00 6g THREAD</v>
      </c>
      <c r="FV146" t="str">
        <v>M7X1.00 6g THREAD</v>
      </c>
      <c r="FW146" t="str">
        <v>M7X1.00 6h THREAD</v>
      </c>
      <c r="FX146" t="str">
        <v>Magenta Anodized Color</v>
      </c>
      <c r="FY146" t="str">
        <v>MAJOR Ø .380</v>
      </c>
      <c r="FZ146" t="str">
        <v>MAJORØ</v>
      </c>
      <c r="GA146" t="str">
        <v>MATT FINISH Per Note 3</v>
      </c>
      <c r="GB146" t="str">
        <v>MATT FINISH Per Traveler</v>
      </c>
      <c r="GC146" t="str">
        <v>MATTE FINISH</v>
      </c>
      <c r="GD146" t="str">
        <v>MATTE FINISH DWG NOTE 3</v>
      </c>
      <c r="GE146" t="str">
        <v>MATTE FINISH Note 3</v>
      </c>
      <c r="GF146" t="str">
        <v>Matte Finish Per Note 3</v>
      </c>
      <c r="GG146" t="str">
        <v>MATTE FINISH SIZE 10 GLASS BEAD</v>
      </c>
      <c r="GH146" t="str">
        <v>MAX ROOT RADIUS</v>
      </c>
      <c r="GI146" t="str">
        <v xml:space="preserve">Mill Profile Centered </v>
      </c>
      <c r="GJ146" t="str">
        <v>Minor Ø Unconstrained Check</v>
      </c>
      <c r="GK146" t="str">
        <v>MINOR Ø.1336</v>
      </c>
      <c r="GL146" t="str">
        <v>NO ANODIZE Per note 8</v>
      </c>
      <c r="GM146" t="str">
        <v>NO ANODIZE Per note 9</v>
      </c>
      <c r="GN146" t="str">
        <v>No Nicks, Scratches, Tool Marks, etc.</v>
      </c>
      <c r="GO146" t="str">
        <v>No Nicks,Scratches,Tool Marks,etc.</v>
      </c>
      <c r="GP146" t="str">
        <v>NO TOOL MARKS</v>
      </c>
      <c r="GQ146" t="str">
        <v>NOTE 3 THREAD RELIEF</v>
      </c>
      <c r="GR146" t="str">
        <v>NV-27 FUNC.</v>
      </c>
      <c r="GS146" t="str">
        <v>NV-30 DIM A</v>
      </c>
      <c r="GT146" t="str">
        <v>NV-30 DIM B</v>
      </c>
      <c r="GU146" t="str">
        <v>NV-30 DIM F</v>
      </c>
      <c r="GV146" t="str">
        <v>Ø .1250 HEX</v>
      </c>
      <c r="GW146" t="str">
        <v>Ø 9.4 MAJOR</v>
      </c>
      <c r="GX146" t="str">
        <v>Ø.096 MAX PILOT HOLE</v>
      </c>
      <c r="GY146" t="str">
        <v>Ø.125 THRU</v>
      </c>
      <c r="GZ146" t="str">
        <v>Ø.205 COUNTERSINK</v>
      </c>
      <c r="HA146" t="str">
        <v>Ø.260 T.S.C.</v>
      </c>
      <c r="HB146" t="str">
        <v>Ø.500 BASIC</v>
      </c>
      <c r="HC146" t="str">
        <v xml:space="preserve">OVAL CENTERED </v>
      </c>
      <c r="HD146" t="str">
        <v>PART NO. 15100</v>
      </c>
      <c r="HE146" t="str">
        <v>PART NUMBER 13100000</v>
      </c>
      <c r="HF146" t="str">
        <v>PART NUMBER 13600000</v>
      </c>
      <c r="HG146" t="str">
        <v>Part Number per Note 3</v>
      </c>
      <c r="HH146" t="str">
        <v>PD 5/16-18 UNC 2A</v>
      </c>
      <c r="HI146" t="str">
        <v>Perp.|0.05|A|</v>
      </c>
      <c r="HJ146" t="str">
        <v>PILOT THRU HOLE PRESENT</v>
      </c>
      <c r="HK146" t="str">
        <v>PITCH .060</v>
      </c>
      <c r="HL146" t="str">
        <v>Profile |.001|A|</v>
      </c>
      <c r="HM146" t="str">
        <v>Profile |.0015 | A | X-Y</v>
      </c>
      <c r="HN146" t="str">
        <v>Profile |.002| |A|B| X-Y</v>
      </c>
      <c r="HO146" t="str">
        <v>Profile |.002|A|B|</v>
      </c>
      <c r="HP146" t="str">
        <v>Profile |.002|A|B| X-Y</v>
      </c>
      <c r="HQ146" t="str">
        <v>Profile:|010|A|B|C|</v>
      </c>
      <c r="HR146" t="str">
        <v>Profile| .002| A|B|</v>
      </c>
      <c r="HS146" t="str">
        <v>Profile|.001|</v>
      </c>
      <c r="HT146" t="str">
        <v>Profile|.001|A|</v>
      </c>
      <c r="HU146" t="str">
        <v>Profile|.001|A|B|</v>
      </c>
      <c r="HV146" t="str">
        <v xml:space="preserve">Profile|.001|A|B| A&lt;-&gt;B </v>
      </c>
      <c r="HW146" t="str">
        <v>Profile|.001|A|B| C&lt;-&gt;D</v>
      </c>
      <c r="HX146" t="str">
        <v>Profile|.001|A|B| L-M</v>
      </c>
      <c r="HY146" t="str">
        <v>Profile|.001|A|B| P-Q</v>
      </c>
      <c r="HZ146" t="str">
        <v>Profile|.001|A|B|C&lt;-&gt;D</v>
      </c>
      <c r="IA146" t="str">
        <v>Profile|.001|A|C&lt;--&gt;D</v>
      </c>
      <c r="IB146" t="str">
        <v>Profile|.001|A|UNILATERAL</v>
      </c>
      <c r="IC146" t="str">
        <v>Profile|.001|C|</v>
      </c>
      <c r="ID146" t="str">
        <v>Profile|.0012|D1|</v>
      </c>
      <c r="IE146" t="str">
        <v>Profile|.0015| A-B UNI.</v>
      </c>
      <c r="IF146" t="str">
        <v>Profile|.0015| UNI.</v>
      </c>
      <c r="IG146" t="str">
        <v>Profile|.0015|A| X-Y</v>
      </c>
      <c r="IH146" t="str">
        <v>Profile|.0015|E|F|</v>
      </c>
      <c r="II146" t="str">
        <v>Profile|.0016|B|D|</v>
      </c>
      <c r="IJ146" t="str">
        <v>Profile|.002(U).000|A|</v>
      </c>
      <c r="IK146" t="str">
        <v>Profile|.002|</v>
      </c>
      <c r="IL146" t="str">
        <v>Profile|.002|A</v>
      </c>
      <c r="IM146" t="str">
        <v>Profile|.002|A|</v>
      </c>
      <c r="IN146" t="str">
        <v>Profile|.002|A|B|</v>
      </c>
      <c r="IO146" t="str">
        <v xml:space="preserve">Profile|.002|A|B| A&lt;-&gt;B </v>
      </c>
      <c r="IP146" t="str">
        <v>Profile|.002|A|B| C&lt;-&gt;D</v>
      </c>
      <c r="IQ146" t="str">
        <v>Profile|.002|A|B| X-Y</v>
      </c>
      <c r="IR146" t="str">
        <v>Profile|.002|A|B|C|X-Y</v>
      </c>
      <c r="IS146" t="str">
        <v>Profile|.002|A|B|X&lt;--&gt;Y</v>
      </c>
      <c r="IT146" t="str">
        <v>Profile|.002|A|B|X-Y</v>
      </c>
      <c r="IU146" t="str">
        <v>Profile|.002|A|C|</v>
      </c>
      <c r="IV146" t="str">
        <v>Profile|.002|C|A|</v>
      </c>
      <c r="IW146" t="str">
        <v>Profile|.002|C|B|</v>
      </c>
      <c r="IX146" t="str">
        <v>Profile|.0020|</v>
      </c>
      <c r="IY146" t="str">
        <v>Profile|.003|A|</v>
      </c>
      <c r="IZ146" t="str">
        <v>Profile|.003|A|B|C| Uni.</v>
      </c>
      <c r="JA146" t="str">
        <v>Profile|.003|E|F|</v>
      </c>
      <c r="JB146" t="str">
        <v>Profile|.004(U) .003|A|B|C|</v>
      </c>
      <c r="JC146" t="str">
        <v>Profile|.004|A| UNI.</v>
      </c>
      <c r="JD146" t="str">
        <v>Profile|.005|A|C|</v>
      </c>
      <c r="JE146" t="str">
        <v>Profile|.005|A|C|A&lt;--&gt;B, C&lt;--&gt;D</v>
      </c>
      <c r="JF146" t="str">
        <v>Profile|.005|A|D| A-B UNI.</v>
      </c>
      <c r="JG146" t="str">
        <v>Profile|.005|A|D| UNI.</v>
      </c>
      <c r="JH146" t="str">
        <v>Profile|.010|A|B|</v>
      </c>
      <c r="JI146" t="str">
        <v>Profile|.010|A|B|C|</v>
      </c>
      <c r="JJ146" t="str">
        <v>Profile|.03|A|</v>
      </c>
      <c r="JK146" t="str">
        <v>Profile|.05|A|B|</v>
      </c>
      <c r="JL146" t="str">
        <v>Profile|0.03|</v>
      </c>
      <c r="JM146" t="str">
        <v>Profile|0.03|A|</v>
      </c>
      <c r="JN146" t="str">
        <v>Profile|0.03|A|B|</v>
      </c>
      <c r="JO146" t="str">
        <v>Profile|0.05{A|C|</v>
      </c>
      <c r="JP146" t="str">
        <v>Profile|0.05|A|B|</v>
      </c>
      <c r="JQ146" t="str">
        <v>Profile|0.05|E|</v>
      </c>
      <c r="JR146" t="str">
        <v>Profile|0.05|E|F|</v>
      </c>
      <c r="JS146" t="str">
        <v>Profile|0.06|A|C|</v>
      </c>
      <c r="JT146" t="str">
        <v>Profile|0.1|A|A|</v>
      </c>
      <c r="JU146" t="str">
        <v>Profile|0.1|D1|</v>
      </c>
      <c r="JV146" t="str">
        <v>Profile|A|B|C|</v>
      </c>
      <c r="JW146" t="str">
        <v>Proile|.002|A|B|J-K</v>
      </c>
      <c r="JX146" t="str">
        <v>P-Thread Form</v>
      </c>
      <c r="JY146" t="str">
        <v>R  FULL RADIUS</v>
      </c>
      <c r="JZ146" t="str">
        <v>R.001/.006</v>
      </c>
      <c r="KA146" t="str">
        <v>R.003 MAX</v>
      </c>
      <c r="KB146" t="str">
        <v>R.005 MAX</v>
      </c>
      <c r="KC146" t="str">
        <v>R.030</v>
      </c>
      <c r="KD146" t="str">
        <v>R.25 MAX</v>
      </c>
      <c r="KE146" t="str">
        <v>R1.33 BASIC</v>
      </c>
      <c r="KF146" t="str">
        <v>R3.3</v>
      </c>
      <c r="KG146" t="str">
        <v>Ra 1.6 MAX</v>
      </c>
      <c r="KH146" t="str">
        <v>RAD @ FACE &amp; OD CHAMFER</v>
      </c>
      <c r="KI146" t="str">
        <v>RAD. @ ID &amp; BACK FACE</v>
      </c>
      <c r="KJ146" t="str">
        <v>RAD. @ OD &amp; BACK FACE</v>
      </c>
      <c r="KK146" t="str">
        <v>REMOVE SHRP EDGES .005 MAX</v>
      </c>
      <c r="KL146" t="str">
        <v>ROD SLOT CENTERED</v>
      </c>
      <c r="KM146" t="str">
        <v>SHARP OKAY</v>
      </c>
      <c r="KN146" t="str">
        <v>Slot Centered</v>
      </c>
      <c r="KO146" t="str">
        <v>SLOT WIDTH</v>
      </c>
      <c r="KP146" t="str">
        <v>Surface Finish Per Note 1</v>
      </c>
      <c r="KQ146" t="str">
        <v>Symmerty Balloon A_6</v>
      </c>
      <c r="KR146" t="str">
        <v>T27 HEXALOBE Per Note 1</v>
      </c>
      <c r="KS146" t="str">
        <v>T27 TORX</v>
      </c>
      <c r="KT146" t="str">
        <v>THRD DEPTH</v>
      </c>
      <c r="KU146" t="str">
        <v>Thread Form Per Note 3</v>
      </c>
      <c r="KV146" t="str">
        <v>THREAD INTO ROD SLOT</v>
      </c>
      <c r="KW146" t="str">
        <v>Thread Timed Print Note 6</v>
      </c>
      <c r="KX146" t="str">
        <v>TOOL MISMATCH PERMISSIBLE</v>
      </c>
      <c r="KY146" t="str">
        <v>Tot. Runout|Ø.002|C|</v>
      </c>
      <c r="KZ146" t="str">
        <v>Total Runout|.002|E|</v>
      </c>
      <c r="LA146" t="str">
        <v>TRIPLE LEAD THREAD</v>
      </c>
      <c r="LB146" t="str">
        <v>True Pos. |.001 (M)|A|</v>
      </c>
      <c r="LC146" t="str">
        <v>True Pos. |.002(M)|A|B|</v>
      </c>
      <c r="LD146" t="str">
        <v>True Pos. |.002|</v>
      </c>
      <c r="LE146" t="str">
        <v>True Pos. |.002|A|</v>
      </c>
      <c r="LF146" t="str">
        <v>True Pos. |.002|A|B|</v>
      </c>
      <c r="LG146" t="str">
        <v>True Pos. |.004|A|C|B|</v>
      </c>
      <c r="LH146" t="str">
        <v>True Pos. |.005(M)|A|B|</v>
      </c>
      <c r="LI146" t="str">
        <v>True Pos.|.000(L)|A|D|</v>
      </c>
      <c r="LJ146" t="str">
        <v>True Pos.|.000(M)|A|</v>
      </c>
      <c r="LK146" t="str">
        <v>True Pos.|.001(M)|A|</v>
      </c>
      <c r="LL146" t="str">
        <v>True Pos.|.001|B|</v>
      </c>
      <c r="LM146" t="str">
        <v>True Pos.|.001|E|</v>
      </c>
      <c r="LN146" t="str">
        <v>True Pos.|.002|A|</v>
      </c>
      <c r="LO146" t="str">
        <v>True Pos.|.002|B|</v>
      </c>
      <c r="LP146" t="str">
        <v>True Pos.|.002|C|</v>
      </c>
      <c r="LQ146" t="str">
        <v>True Pos.|.002|D1|</v>
      </c>
      <c r="LR146" t="str">
        <v>True Pos.|.002|D1|D2|</v>
      </c>
      <c r="LS146" t="str">
        <v>True Pos.|.05|A|</v>
      </c>
      <c r="LT146" t="str">
        <v>True Pos.|.1|A|B|C|</v>
      </c>
      <c r="LU146" t="str">
        <v>True Pos.|.13|A</v>
      </c>
      <c r="LV146" t="str">
        <v>True Pos.|0.05|A|</v>
      </c>
      <c r="LW146" t="str">
        <v>True Pos.|0.1|A|B|C|</v>
      </c>
      <c r="LX146" t="str">
        <v>True Pos.|0.13|A|</v>
      </c>
      <c r="LY146" t="str">
        <v>True Pos.|Ø.000(M)|A|</v>
      </c>
      <c r="LZ146" t="str">
        <v>True Pos.|Ø.000(M)|B|</v>
      </c>
      <c r="MA146" t="str">
        <v>True Pos.|Ø.001(M)|A(M)|</v>
      </c>
      <c r="MB146" t="str">
        <v>True Pos.|Ø.001(M)|A|</v>
      </c>
      <c r="MC146" t="str">
        <v>True Pos.|Ø.001|A|</v>
      </c>
      <c r="MD146" t="str">
        <v>True Pos.|Ø.001|C|</v>
      </c>
      <c r="ME146" t="str">
        <v>True Pos.|Ø.002(S)|A(S)|</v>
      </c>
      <c r="MF146" t="str">
        <v>True Pos.|Ø.002|A|</v>
      </c>
      <c r="MG146" t="str">
        <v>True Pos.|Ø.002|B|</v>
      </c>
      <c r="MH146" t="str">
        <v>True Pos.|Ø.002|C|</v>
      </c>
      <c r="MI146" t="str">
        <v>True Pos.|Ø.03(M)|A|</v>
      </c>
      <c r="MJ146" t="str">
        <v>True Pos.|Ø0.03(M)|A|</v>
      </c>
      <c r="MK146" t="str">
        <v>True Pos.|Ø0.05(L)|D|B|</v>
      </c>
      <c r="ML146" t="str">
        <v>True Pos.|Ø0.05|A|</v>
      </c>
      <c r="MM146" t="str">
        <v>True Pos.|Ø0.05|D|</v>
      </c>
      <c r="MN146" t="str">
        <v>True Pos.|Ø0.05|E|</v>
      </c>
      <c r="MO146" t="str">
        <v>True Pos.|Ø0.05|E|B|</v>
      </c>
      <c r="MP146" t="str">
        <v>True Pos.|SØ0.03|C|B|</v>
      </c>
      <c r="MQ146" t="str">
        <v>True Position|.002|A|B|</v>
      </c>
      <c r="MR146" t="str">
        <v>True. Pos.|Ø.001(M)|A|</v>
      </c>
      <c r="MS146" t="str">
        <v>True. Pps.|0.05|A|</v>
      </c>
      <c r="MT146" t="str">
        <v>Tumble Per Note 1</v>
      </c>
      <c r="MU146" t="str">
        <v>Tumble Per Note 2</v>
      </c>
    </row>
    <row r="147" spans="1:359">
      <c r="A147" t="s">
        <v>1025</v>
      </c>
      <c r="C147" s="74" t="str" cm="1">
        <f t="array" ref="C147:MU147">TRANSPOSE(_xlfn._xlws.SORT(_xlfn._xlws.FILTER($A$2:$A$499,ISNUMBER(SEARCH('Prt. Lib. &amp; Routine, Table'!L154,$A$2:$A$499)),"not found")))</f>
        <v>.0015 T.I.R. MAX</v>
      </c>
      <c r="D147" t="str">
        <v>.002 MAX ROOT RADIUS</v>
      </c>
      <c r="E147" t="str">
        <v>.012 BLUNT END</v>
      </c>
      <c r="F147" t="str">
        <v>.015 MAX</v>
      </c>
      <c r="G147" t="str">
        <v>.016 T.S.C.</v>
      </c>
      <c r="H147" t="str">
        <v>.017 BASIC</v>
      </c>
      <c r="I147" t="str">
        <v>.021 PITCH</v>
      </c>
      <c r="J147" t="str">
        <v>.022 BLUNT START</v>
      </c>
      <c r="K147" t="str">
        <v>.025 BASIC</v>
      </c>
      <c r="L147" t="str">
        <v>.035 BASIC</v>
      </c>
      <c r="M147" t="str">
        <v>.043 T.S.C</v>
      </c>
      <c r="N147" t="str">
        <v>.053 T.S.C.</v>
      </c>
      <c r="O147" t="str">
        <v>.060 HEX DEPTH</v>
      </c>
      <c r="P147" t="str">
        <v>.060 PITCH</v>
      </c>
      <c r="Q147" t="str">
        <v>.061 BASIC</v>
      </c>
      <c r="R147" t="str">
        <v>.07 HEX</v>
      </c>
      <c r="S147" t="str">
        <v>.070 HEX DEPTH</v>
      </c>
      <c r="T147" t="str">
        <v>.082 DRILL</v>
      </c>
      <c r="U147" t="str">
        <v>.082 DRILL DEPTH</v>
      </c>
      <c r="V147" t="str">
        <v>.094 HEX</v>
      </c>
      <c r="W147" t="str">
        <v>.115 T.S.C.</v>
      </c>
      <c r="X147" t="str">
        <v>.1195 / .1243 MAJOR DIAMETER</v>
      </c>
      <c r="Y147" t="str">
        <v>.1250 HEX</v>
      </c>
      <c r="Z147" t="str">
        <v>.157 MINOR DIAMETER</v>
      </c>
      <c r="AA147" t="str">
        <v>.172 FULL THD DEPTH</v>
      </c>
      <c r="AB147" t="str">
        <v>.172 MAJOR DIAMETER</v>
      </c>
      <c r="AC147" t="str">
        <v>.180 MIN DEPTH FULL THRD</v>
      </c>
      <c r="AD147" t="str">
        <v>.183 Ceter Line Thread Dwell</v>
      </c>
      <c r="AE147" t="str">
        <v>.208 MAX THRD DEPTH</v>
      </c>
      <c r="AF147" t="str">
        <v>.218 BOTTOM HALF OF SLOT</v>
      </c>
      <c r="AG147" t="str">
        <v>.261 BASIC</v>
      </c>
      <c r="AH147" t="str">
        <v>.314 T.S.C.</v>
      </c>
      <c r="AI147" t="str">
        <v>.315 BASIC</v>
      </c>
      <c r="AJ147" t="str">
        <v>.329 MINOR Ø</v>
      </c>
      <c r="AK147" t="str">
        <v>.330 BASIC</v>
      </c>
      <c r="AL147" t="str">
        <v>.35 TO TANGENT POINT</v>
      </c>
      <c r="AM147" t="str">
        <v>.375 MAJOR Ø</v>
      </c>
      <c r="AN147" t="str">
        <v>.390 BASIC</v>
      </c>
      <c r="AO147" t="str">
        <v>.440 BASIC</v>
      </c>
      <c r="AP147" t="str">
        <v>.64/.96 HIGH=Pass</v>
      </c>
      <c r="AQ147" t="str">
        <v>0.012 MAX</v>
      </c>
      <c r="AR147" t="str">
        <v>0.015 MAX</v>
      </c>
      <c r="AS147" t="str">
        <v>0.05 Per Note 2</v>
      </c>
      <c r="AT147" t="str">
        <v>0.500 PULLOUT ZONE</v>
      </c>
      <c r="AU147" t="str">
        <v>10-32 UNF-2A</v>
      </c>
      <c r="AV147" t="str">
        <v>12-28 UNF-2B</v>
      </c>
      <c r="AW147" t="str">
        <v>2.87 BASIC</v>
      </c>
      <c r="AX147" t="str">
        <v>2-56 UNC 2B 2 STARTS</v>
      </c>
      <c r="AY147" t="str">
        <v>3 LEAD THREAD</v>
      </c>
      <c r="AZ147" t="str">
        <v>32µIN Max</v>
      </c>
      <c r="BA147" t="str">
        <v>5/16"-24 UNF-2A</v>
      </c>
      <c r="BB147" t="str">
        <v>5/16-18 UNC 2A</v>
      </c>
      <c r="BC147" t="str">
        <v>5-44 UNF-2A</v>
      </c>
      <c r="BD147" t="str">
        <v>6-16µIN</v>
      </c>
      <c r="BE147" t="str">
        <v>65° BLEND</v>
      </c>
      <c r="BF147" t="str">
        <v>7.45 Top of Ball to Face</v>
      </c>
      <c r="BG147" t="str">
        <v>7/16-28 UNEF 2B</v>
      </c>
      <c r="BH147" t="str">
        <v>7/16-28-UNEF-2A</v>
      </c>
      <c r="BI147" t="str">
        <v>Alignment Per Note 3</v>
      </c>
      <c r="BJ147" t="str">
        <v>ANODIZE (SEE CHART)</v>
      </c>
      <c r="BK147" t="str">
        <v>ANODIZE AQUA Per Note 3</v>
      </c>
      <c r="BL147" t="str">
        <v>ANODIZE BOTTOM PORTION</v>
      </c>
      <c r="BM147" t="str">
        <v>ANODIZE COLOR AQUA</v>
      </c>
      <c r="BN147" t="str">
        <v>ANODIZE COLOR GREEN DWG NOTE 4</v>
      </c>
      <c r="BO147" t="str">
        <v>ANODIZE COLOR LIGHT BLUE</v>
      </c>
      <c r="BP147" t="str">
        <v>ANODIZE GREEN Per Note 2</v>
      </c>
      <c r="BQ147" t="str">
        <v>ANODIZE GREY, Per Note 1</v>
      </c>
      <c r="BR147" t="str">
        <v>ANODIZE MAGENTA</v>
      </c>
      <c r="BS147" t="str">
        <v>Anodize Per note 3</v>
      </c>
      <c r="BT147" t="str">
        <v>Anodize Per Note 4</v>
      </c>
      <c r="BU147" t="str">
        <v>ANODIZE SEAFOAM</v>
      </c>
      <c r="BV147" t="str">
        <v>Balloon 11 Symmetry</v>
      </c>
      <c r="BW147" t="str">
        <v>Balloon 12 Symmetry</v>
      </c>
      <c r="BX147" t="str">
        <v>Balloon 13 Hole Centered</v>
      </c>
      <c r="BY147" t="str">
        <v>Balloon 13 Symmerty</v>
      </c>
      <c r="BZ147" t="str">
        <v>Balloon 2 Symmetry</v>
      </c>
      <c r="CA147" t="str">
        <v>Balloon 21 CENTERED</v>
      </c>
      <c r="CB147" t="str">
        <v>Balloon 29 Symmetry</v>
      </c>
      <c r="CC147" t="str">
        <v>Balloon 3 Symmetry</v>
      </c>
      <c r="CD147" t="str">
        <v>Balloon 4 Symmetry</v>
      </c>
      <c r="CE147" t="str">
        <v>Balloon 5 blend to SØ .340</v>
      </c>
      <c r="CF147" t="str">
        <v>Balloon 5 Symmetry</v>
      </c>
      <c r="CG147" t="str">
        <v>Balloon 6 Centered</v>
      </c>
      <c r="CH147" t="str">
        <v>Balloon 9 Function Check</v>
      </c>
      <c r="CI147" t="str">
        <v>Balloon 9 Symmerty</v>
      </c>
      <c r="CJ147" t="str">
        <v>Balloons 2 &amp; 17 Symmetry |.001|A|</v>
      </c>
      <c r="CK147" t="str">
        <v>Basic Ø 3.6</v>
      </c>
      <c r="CL147" t="str">
        <v>BEAD BLAST</v>
      </c>
      <c r="CM147" t="str">
        <v>BLAST ALUMINUM OXIDE</v>
      </c>
      <c r="CN147" t="str">
        <v>Blast Note 2</v>
      </c>
      <c r="CO147" t="str">
        <v xml:space="preserve">BLAST Per Note 1 </v>
      </c>
      <c r="CP147" t="str">
        <v>BLAST Per Note 2</v>
      </c>
      <c r="CQ147" t="str">
        <v>BLAST Per Note 3</v>
      </c>
      <c r="CR147" t="str">
        <v>BLAST Per Note 4</v>
      </c>
      <c r="CS147" t="str">
        <v>BLAST Per Note 8</v>
      </c>
      <c r="CT147" t="str">
        <v>BLAST Per Traveler, MATT FINISH</v>
      </c>
      <c r="CU147" t="str">
        <v>BLAST WITH 16 GRIT ALUMINUM OXIDE</v>
      </c>
      <c r="CV147" t="str">
        <v>BLAST, Uniform Finish Per Note 3</v>
      </c>
      <c r="CW147" t="str">
        <v>BREAK EDGE</v>
      </c>
      <c r="CX147" t="str">
        <v>BREAK EDGE .014</v>
      </c>
      <c r="CY147" t="str">
        <v>BREAK EDGES Note 2</v>
      </c>
      <c r="CZ147" t="str">
        <v>BREAK SHARP Per Note 1</v>
      </c>
      <c r="DA147" t="str">
        <v>BREAK SHARPS Per Note 1</v>
      </c>
      <c r="DB147" t="str">
        <v>CE 2729</v>
      </c>
      <c r="DC147" t="str">
        <v>CE Logo per Note 3</v>
      </c>
      <c r="DD147" t="str">
        <v>CE MARK</v>
      </c>
      <c r="DE147" t="str">
        <v>Chips/Debris Removed</v>
      </c>
      <c r="DF147" t="str">
        <v>Coat Per Note 2</v>
      </c>
      <c r="DG147" t="str">
        <v>C-Sink Ø .155</v>
      </c>
      <c r="DH147" t="str">
        <v>C-Sink Ø5.2</v>
      </c>
      <c r="DI147" t="str">
        <v>Deburred</v>
      </c>
      <c r="DJ147" t="str">
        <v>DIM "A" NoGo</v>
      </c>
      <c r="DK147" t="str">
        <v>DIM "A" NoGo Hexalobe</v>
      </c>
      <c r="DL147" t="str">
        <v>EDGE BREAK</v>
      </c>
      <c r="DM147" t="str">
        <v>EDGE BREAK MIN R.004, MAX R.010</v>
      </c>
      <c r="DN147" t="str">
        <v>Edge Break per Note 1</v>
      </c>
      <c r="DO147" t="str">
        <v>ELECTROPOLISH Per Note 1</v>
      </c>
      <c r="DP147" t="str">
        <v>Finish Per Note 3</v>
      </c>
      <c r="DQ147" t="str">
        <v>FLUTE POSITION Per Note 3</v>
      </c>
      <c r="DR147" t="str">
        <v>FULL R</v>
      </c>
      <c r="DS147" t="str">
        <v>FULL RADIUS</v>
      </c>
      <c r="DT147" t="str">
        <v xml:space="preserve">FULL RADIUS </v>
      </c>
      <c r="DU147" t="str">
        <v>Function Check  (.2340 .2360 FULL)</v>
      </c>
      <c r="DV147" t="str">
        <v>FUNCTIONAL  HEXALOBE</v>
      </c>
      <c r="DW147" t="str">
        <v>GLASS BEAD Per Note 3</v>
      </c>
      <c r="DX147" t="str">
        <v>Globus Logo per Note 3</v>
      </c>
      <c r="DY147" t="str">
        <v>Gold Anodized Color</v>
      </c>
      <c r="DZ147" t="str">
        <v>Green Anodized Color</v>
      </c>
      <c r="EA147" t="str">
        <v>GRIT BLAST Per Note 3</v>
      </c>
      <c r="EB147" t="str">
        <v>Grit Blast Per Note 4</v>
      </c>
      <c r="EC147" t="str">
        <v>GRIT BLAST, DWG NOTE 3</v>
      </c>
      <c r="ED147" t="str">
        <v>HEX MINOR Ø.1292</v>
      </c>
      <c r="EE147" t="str">
        <v xml:space="preserve">HEXALOBE </v>
      </c>
      <c r="EF147" t="str">
        <v>HEXALOBE FUNCTION</v>
      </c>
      <c r="EG147" t="str">
        <v>Hexalobe Minor</v>
      </c>
      <c r="EH147" t="str">
        <v>Hexalobe NV-30</v>
      </c>
      <c r="EI147" t="str">
        <v>HEXALOBE ORIENTATION</v>
      </c>
      <c r="EJ147" t="str">
        <v>Inspect per operation 30 comments</v>
      </c>
      <c r="EK147" t="str">
        <v>INT / EXT CORNERS: R.002 TO R.010</v>
      </c>
      <c r="EL147" t="str">
        <v>INT /EXT CORNERS R.05 TO R.03</v>
      </c>
      <c r="EM147" t="str">
        <v>John is a Geek</v>
      </c>
      <c r="EN147" t="str">
        <v>LASER ETCH</v>
      </c>
      <c r="EO147" t="str">
        <v>Laser Etch Per Note 7</v>
      </c>
      <c r="EP147" t="str">
        <v xml:space="preserve">LASER MARK "CE" DWG NOTE 10 </v>
      </c>
      <c r="EQ147" t="str">
        <v>Laser Mark "P1-15004-08", Per Note 3</v>
      </c>
      <c r="ER147" t="str">
        <v>Laser Mark "P2-15004-08", Per Note 3</v>
      </c>
      <c r="ES147" t="str">
        <v>Laser Mark "P3-15004-08", Per Note 3</v>
      </c>
      <c r="ET147" t="str">
        <v>Laser Mark "P4-15004-08", Per Note 3</v>
      </c>
      <c r="EU147" t="str">
        <v xml:space="preserve">LASER MARK LOGO DWG NOTE 9 </v>
      </c>
      <c r="EV147" t="str">
        <v xml:space="preserve">LASER MARK LOT NUMBER DWG NOTE 8 </v>
      </c>
      <c r="EW147" t="str">
        <v>Laser Mark Lot, Per Note 3</v>
      </c>
      <c r="EX147" t="str">
        <v xml:space="preserve">LASER MARK PART NUMBER DWG NOTE 8 </v>
      </c>
      <c r="EY147" t="str">
        <v>LASER: 13000000</v>
      </c>
      <c r="EZ147" t="str">
        <v>LASER: CE 2797</v>
      </c>
      <c r="FA147" t="str">
        <v>LASER: LOGO</v>
      </c>
      <c r="FB147" t="str">
        <v xml:space="preserve">LASER: Lot # Per RE-75-001 </v>
      </c>
      <c r="FC147" t="str">
        <v>LAST THREAD</v>
      </c>
      <c r="FD147" t="str">
        <v>LEAD .0625</v>
      </c>
      <c r="FE147" t="str">
        <v>LOGO</v>
      </c>
      <c r="FF147" t="str">
        <v>Lot (Control) Number per Note 3</v>
      </c>
      <c r="FG147" t="str">
        <v>LOT NO.</v>
      </c>
      <c r="FH147" t="str">
        <v>LOT NUMBER</v>
      </c>
      <c r="FI147" t="str">
        <v>LOT NUMBER PER NUVASIVE SOP 9002007</v>
      </c>
      <c r="FJ147" t="str">
        <v>M 4X 0.5 - 6G - 0.063R - LH</v>
      </c>
      <c r="FK147" t="str">
        <v>M4 X 0.5 - 6G - 0.063R</v>
      </c>
      <c r="FL147" t="str">
        <v>M4 X 0.5 - 6G - 0.063R - LH</v>
      </c>
      <c r="FM147" t="str">
        <v>M4.5 X .75 6g</v>
      </c>
      <c r="FN147" t="str">
        <v>M4.5 X 0.75 6g</v>
      </c>
      <c r="FO147" t="str">
        <v>M5x0.8-6g</v>
      </c>
      <c r="FP147" t="str">
        <v xml:space="preserve">M5x0.8-6g </v>
      </c>
      <c r="FQ147" t="str">
        <v>M6 X .75 6g</v>
      </c>
      <c r="FR147" t="str">
        <v>M6 X 0.75-6g</v>
      </c>
      <c r="FS147" t="str">
        <v>M6 X0.75 - 6g</v>
      </c>
      <c r="FT147" t="str">
        <v>M6X0.75 - 6H</v>
      </c>
      <c r="FU147" t="str">
        <v>M7 X 1.00 6g THREAD</v>
      </c>
      <c r="FV147" t="str">
        <v>M7X1.00 6g THREAD</v>
      </c>
      <c r="FW147" t="str">
        <v>M7X1.00 6h THREAD</v>
      </c>
      <c r="FX147" t="str">
        <v>Magenta Anodized Color</v>
      </c>
      <c r="FY147" t="str">
        <v>MAJOR Ø .380</v>
      </c>
      <c r="FZ147" t="str">
        <v>MAJORØ</v>
      </c>
      <c r="GA147" t="str">
        <v>MATT FINISH Per Note 3</v>
      </c>
      <c r="GB147" t="str">
        <v>MATT FINISH Per Traveler</v>
      </c>
      <c r="GC147" t="str">
        <v>MATTE FINISH</v>
      </c>
      <c r="GD147" t="str">
        <v>MATTE FINISH DWG NOTE 3</v>
      </c>
      <c r="GE147" t="str">
        <v>MATTE FINISH Note 3</v>
      </c>
      <c r="GF147" t="str">
        <v>Matte Finish Per Note 3</v>
      </c>
      <c r="GG147" t="str">
        <v>MATTE FINISH SIZE 10 GLASS BEAD</v>
      </c>
      <c r="GH147" t="str">
        <v>MAX ROOT RADIUS</v>
      </c>
      <c r="GI147" t="str">
        <v xml:space="preserve">Mill Profile Centered </v>
      </c>
      <c r="GJ147" t="str">
        <v>Minor Ø Unconstrained Check</v>
      </c>
      <c r="GK147" t="str">
        <v>MINOR Ø.1336</v>
      </c>
      <c r="GL147" t="str">
        <v>NO ANODIZE Per note 8</v>
      </c>
      <c r="GM147" t="str">
        <v>NO ANODIZE Per note 9</v>
      </c>
      <c r="GN147" t="str">
        <v>No Nicks, Scratches, Tool Marks, etc.</v>
      </c>
      <c r="GO147" t="str">
        <v>No Nicks,Scratches,Tool Marks,etc.</v>
      </c>
      <c r="GP147" t="str">
        <v>NO TOOL MARKS</v>
      </c>
      <c r="GQ147" t="str">
        <v>NOTE 3 THREAD RELIEF</v>
      </c>
      <c r="GR147" t="str">
        <v>NV-27 FUNC.</v>
      </c>
      <c r="GS147" t="str">
        <v>NV-30 DIM A</v>
      </c>
      <c r="GT147" t="str">
        <v>NV-30 DIM B</v>
      </c>
      <c r="GU147" t="str">
        <v>NV-30 DIM F</v>
      </c>
      <c r="GV147" t="str">
        <v>Ø .1250 HEX</v>
      </c>
      <c r="GW147" t="str">
        <v>Ø 9.4 MAJOR</v>
      </c>
      <c r="GX147" t="str">
        <v>Ø.096 MAX PILOT HOLE</v>
      </c>
      <c r="GY147" t="str">
        <v>Ø.125 THRU</v>
      </c>
      <c r="GZ147" t="str">
        <v>Ø.205 COUNTERSINK</v>
      </c>
      <c r="HA147" t="str">
        <v>Ø.260 T.S.C.</v>
      </c>
      <c r="HB147" t="str">
        <v>Ø.500 BASIC</v>
      </c>
      <c r="HC147" t="str">
        <v xml:space="preserve">OVAL CENTERED </v>
      </c>
      <c r="HD147" t="str">
        <v>PART NO. 15100</v>
      </c>
      <c r="HE147" t="str">
        <v>PART NUMBER 13100000</v>
      </c>
      <c r="HF147" t="str">
        <v>PART NUMBER 13600000</v>
      </c>
      <c r="HG147" t="str">
        <v>Part Number per Note 3</v>
      </c>
      <c r="HH147" t="str">
        <v>PD 5/16-18 UNC 2A</v>
      </c>
      <c r="HI147" t="str">
        <v>Perp.|0.05|A|</v>
      </c>
      <c r="HJ147" t="str">
        <v>PILOT THRU HOLE PRESENT</v>
      </c>
      <c r="HK147" t="str">
        <v>PITCH .060</v>
      </c>
      <c r="HL147" t="str">
        <v>Profile |.001|A|</v>
      </c>
      <c r="HM147" t="str">
        <v>Profile |.0015 | A | X-Y</v>
      </c>
      <c r="HN147" t="str">
        <v>Profile |.002| |A|B| X-Y</v>
      </c>
      <c r="HO147" t="str">
        <v>Profile |.002|A|B|</v>
      </c>
      <c r="HP147" t="str">
        <v>Profile |.002|A|B| X-Y</v>
      </c>
      <c r="HQ147" t="str">
        <v>Profile:|010|A|B|C|</v>
      </c>
      <c r="HR147" t="str">
        <v>Profile| .002| A|B|</v>
      </c>
      <c r="HS147" t="str">
        <v>Profile|.001|</v>
      </c>
      <c r="HT147" t="str">
        <v>Profile|.001|A|</v>
      </c>
      <c r="HU147" t="str">
        <v>Profile|.001|A|B|</v>
      </c>
      <c r="HV147" t="str">
        <v xml:space="preserve">Profile|.001|A|B| A&lt;-&gt;B </v>
      </c>
      <c r="HW147" t="str">
        <v>Profile|.001|A|B| C&lt;-&gt;D</v>
      </c>
      <c r="HX147" t="str">
        <v>Profile|.001|A|B| L-M</v>
      </c>
      <c r="HY147" t="str">
        <v>Profile|.001|A|B| P-Q</v>
      </c>
      <c r="HZ147" t="str">
        <v>Profile|.001|A|B|C&lt;-&gt;D</v>
      </c>
      <c r="IA147" t="str">
        <v>Profile|.001|A|C&lt;--&gt;D</v>
      </c>
      <c r="IB147" t="str">
        <v>Profile|.001|A|UNILATERAL</v>
      </c>
      <c r="IC147" t="str">
        <v>Profile|.001|C|</v>
      </c>
      <c r="ID147" t="str">
        <v>Profile|.0012|D1|</v>
      </c>
      <c r="IE147" t="str">
        <v>Profile|.0015| A-B UNI.</v>
      </c>
      <c r="IF147" t="str">
        <v>Profile|.0015| UNI.</v>
      </c>
      <c r="IG147" t="str">
        <v>Profile|.0015|A| X-Y</v>
      </c>
      <c r="IH147" t="str">
        <v>Profile|.0015|E|F|</v>
      </c>
      <c r="II147" t="str">
        <v>Profile|.0016|B|D|</v>
      </c>
      <c r="IJ147" t="str">
        <v>Profile|.002(U).000|A|</v>
      </c>
      <c r="IK147" t="str">
        <v>Profile|.002|</v>
      </c>
      <c r="IL147" t="str">
        <v>Profile|.002|A</v>
      </c>
      <c r="IM147" t="str">
        <v>Profile|.002|A|</v>
      </c>
      <c r="IN147" t="str">
        <v>Profile|.002|A|B|</v>
      </c>
      <c r="IO147" t="str">
        <v xml:space="preserve">Profile|.002|A|B| A&lt;-&gt;B </v>
      </c>
      <c r="IP147" t="str">
        <v>Profile|.002|A|B| C&lt;-&gt;D</v>
      </c>
      <c r="IQ147" t="str">
        <v>Profile|.002|A|B| X-Y</v>
      </c>
      <c r="IR147" t="str">
        <v>Profile|.002|A|B|C|X-Y</v>
      </c>
      <c r="IS147" t="str">
        <v>Profile|.002|A|B|X&lt;--&gt;Y</v>
      </c>
      <c r="IT147" t="str">
        <v>Profile|.002|A|B|X-Y</v>
      </c>
      <c r="IU147" t="str">
        <v>Profile|.002|A|C|</v>
      </c>
      <c r="IV147" t="str">
        <v>Profile|.002|C|A|</v>
      </c>
      <c r="IW147" t="str">
        <v>Profile|.002|C|B|</v>
      </c>
      <c r="IX147" t="str">
        <v>Profile|.0020|</v>
      </c>
      <c r="IY147" t="str">
        <v>Profile|.003|A|</v>
      </c>
      <c r="IZ147" t="str">
        <v>Profile|.003|A|B|C| Uni.</v>
      </c>
      <c r="JA147" t="str">
        <v>Profile|.003|E|F|</v>
      </c>
      <c r="JB147" t="str">
        <v>Profile|.004(U) .003|A|B|C|</v>
      </c>
      <c r="JC147" t="str">
        <v>Profile|.004|A| UNI.</v>
      </c>
      <c r="JD147" t="str">
        <v>Profile|.005|A|C|</v>
      </c>
      <c r="JE147" t="str">
        <v>Profile|.005|A|C|A&lt;--&gt;B, C&lt;--&gt;D</v>
      </c>
      <c r="JF147" t="str">
        <v>Profile|.005|A|D| A-B UNI.</v>
      </c>
      <c r="JG147" t="str">
        <v>Profile|.005|A|D| UNI.</v>
      </c>
      <c r="JH147" t="str">
        <v>Profile|.010|A|B|</v>
      </c>
      <c r="JI147" t="str">
        <v>Profile|.010|A|B|C|</v>
      </c>
      <c r="JJ147" t="str">
        <v>Profile|.03|A|</v>
      </c>
      <c r="JK147" t="str">
        <v>Profile|.05|A|B|</v>
      </c>
      <c r="JL147" t="str">
        <v>Profile|0.03|</v>
      </c>
      <c r="JM147" t="str">
        <v>Profile|0.03|A|</v>
      </c>
      <c r="JN147" t="str">
        <v>Profile|0.03|A|B|</v>
      </c>
      <c r="JO147" t="str">
        <v>Profile|0.05{A|C|</v>
      </c>
      <c r="JP147" t="str">
        <v>Profile|0.05|A|B|</v>
      </c>
      <c r="JQ147" t="str">
        <v>Profile|0.05|E|</v>
      </c>
      <c r="JR147" t="str">
        <v>Profile|0.05|E|F|</v>
      </c>
      <c r="JS147" t="str">
        <v>Profile|0.06|A|C|</v>
      </c>
      <c r="JT147" t="str">
        <v>Profile|0.1|A|A|</v>
      </c>
      <c r="JU147" t="str">
        <v>Profile|0.1|D1|</v>
      </c>
      <c r="JV147" t="str">
        <v>Profile|A|B|C|</v>
      </c>
      <c r="JW147" t="str">
        <v>Proile|.002|A|B|J-K</v>
      </c>
      <c r="JX147" t="str">
        <v>P-Thread Form</v>
      </c>
      <c r="JY147" t="str">
        <v>R  FULL RADIUS</v>
      </c>
      <c r="JZ147" t="str">
        <v>R.001/.006</v>
      </c>
      <c r="KA147" t="str">
        <v>R.003 MAX</v>
      </c>
      <c r="KB147" t="str">
        <v>R.005 MAX</v>
      </c>
      <c r="KC147" t="str">
        <v>R.030</v>
      </c>
      <c r="KD147" t="str">
        <v>R.25 MAX</v>
      </c>
      <c r="KE147" t="str">
        <v>R1.33 BASIC</v>
      </c>
      <c r="KF147" t="str">
        <v>R3.3</v>
      </c>
      <c r="KG147" t="str">
        <v>Ra 1.6 MAX</v>
      </c>
      <c r="KH147" t="str">
        <v>RAD @ FACE &amp; OD CHAMFER</v>
      </c>
      <c r="KI147" t="str">
        <v>RAD. @ ID &amp; BACK FACE</v>
      </c>
      <c r="KJ147" t="str">
        <v>RAD. @ OD &amp; BACK FACE</v>
      </c>
      <c r="KK147" t="str">
        <v>REMOVE SHRP EDGES .005 MAX</v>
      </c>
      <c r="KL147" t="str">
        <v>ROD SLOT CENTERED</v>
      </c>
      <c r="KM147" t="str">
        <v>SHARP OKAY</v>
      </c>
      <c r="KN147" t="str">
        <v>Slot Centered</v>
      </c>
      <c r="KO147" t="str">
        <v>SLOT WIDTH</v>
      </c>
      <c r="KP147" t="str">
        <v>Surface Finish Per Note 1</v>
      </c>
      <c r="KQ147" t="str">
        <v>Symmerty Balloon A_6</v>
      </c>
      <c r="KR147" t="str">
        <v>T27 HEXALOBE Per Note 1</v>
      </c>
      <c r="KS147" t="str">
        <v>T27 TORX</v>
      </c>
      <c r="KT147" t="str">
        <v>THRD DEPTH</v>
      </c>
      <c r="KU147" t="str">
        <v>Thread Form Per Note 3</v>
      </c>
      <c r="KV147" t="str">
        <v>THREAD INTO ROD SLOT</v>
      </c>
      <c r="KW147" t="str">
        <v>Thread Timed Print Note 6</v>
      </c>
      <c r="KX147" t="str">
        <v>TOOL MISMATCH PERMISSIBLE</v>
      </c>
      <c r="KY147" t="str">
        <v>Tot. Runout|Ø.002|C|</v>
      </c>
      <c r="KZ147" t="str">
        <v>Total Runout|.002|E|</v>
      </c>
      <c r="LA147" t="str">
        <v>TRIPLE LEAD THREAD</v>
      </c>
      <c r="LB147" t="str">
        <v>True Pos. |.001 (M)|A|</v>
      </c>
      <c r="LC147" t="str">
        <v>True Pos. |.002(M)|A|B|</v>
      </c>
      <c r="LD147" t="str">
        <v>True Pos. |.002|</v>
      </c>
      <c r="LE147" t="str">
        <v>True Pos. |.002|A|</v>
      </c>
      <c r="LF147" t="str">
        <v>True Pos. |.002|A|B|</v>
      </c>
      <c r="LG147" t="str">
        <v>True Pos. |.004|A|C|B|</v>
      </c>
      <c r="LH147" t="str">
        <v>True Pos. |.005(M)|A|B|</v>
      </c>
      <c r="LI147" t="str">
        <v>True Pos.|.000(L)|A|D|</v>
      </c>
      <c r="LJ147" t="str">
        <v>True Pos.|.000(M)|A|</v>
      </c>
      <c r="LK147" t="str">
        <v>True Pos.|.001(M)|A|</v>
      </c>
      <c r="LL147" t="str">
        <v>True Pos.|.001|B|</v>
      </c>
      <c r="LM147" t="str">
        <v>True Pos.|.001|E|</v>
      </c>
      <c r="LN147" t="str">
        <v>True Pos.|.002|A|</v>
      </c>
      <c r="LO147" t="str">
        <v>True Pos.|.002|B|</v>
      </c>
      <c r="LP147" t="str">
        <v>True Pos.|.002|C|</v>
      </c>
      <c r="LQ147" t="str">
        <v>True Pos.|.002|D1|</v>
      </c>
      <c r="LR147" t="str">
        <v>True Pos.|.002|D1|D2|</v>
      </c>
      <c r="LS147" t="str">
        <v>True Pos.|.05|A|</v>
      </c>
      <c r="LT147" t="str">
        <v>True Pos.|.1|A|B|C|</v>
      </c>
      <c r="LU147" t="str">
        <v>True Pos.|.13|A</v>
      </c>
      <c r="LV147" t="str">
        <v>True Pos.|0.05|A|</v>
      </c>
      <c r="LW147" t="str">
        <v>True Pos.|0.1|A|B|C|</v>
      </c>
      <c r="LX147" t="str">
        <v>True Pos.|0.13|A|</v>
      </c>
      <c r="LY147" t="str">
        <v>True Pos.|Ø.000(M)|A|</v>
      </c>
      <c r="LZ147" t="str">
        <v>True Pos.|Ø.000(M)|B|</v>
      </c>
      <c r="MA147" t="str">
        <v>True Pos.|Ø.001(M)|A(M)|</v>
      </c>
      <c r="MB147" t="str">
        <v>True Pos.|Ø.001(M)|A|</v>
      </c>
      <c r="MC147" t="str">
        <v>True Pos.|Ø.001|A|</v>
      </c>
      <c r="MD147" t="str">
        <v>True Pos.|Ø.001|C|</v>
      </c>
      <c r="ME147" t="str">
        <v>True Pos.|Ø.002(S)|A(S)|</v>
      </c>
      <c r="MF147" t="str">
        <v>True Pos.|Ø.002|A|</v>
      </c>
      <c r="MG147" t="str">
        <v>True Pos.|Ø.002|B|</v>
      </c>
      <c r="MH147" t="str">
        <v>True Pos.|Ø.002|C|</v>
      </c>
      <c r="MI147" t="str">
        <v>True Pos.|Ø.03(M)|A|</v>
      </c>
      <c r="MJ147" t="str">
        <v>True Pos.|Ø0.03(M)|A|</v>
      </c>
      <c r="MK147" t="str">
        <v>True Pos.|Ø0.05(L)|D|B|</v>
      </c>
      <c r="ML147" t="str">
        <v>True Pos.|Ø0.05|A|</v>
      </c>
      <c r="MM147" t="str">
        <v>True Pos.|Ø0.05|D|</v>
      </c>
      <c r="MN147" t="str">
        <v>True Pos.|Ø0.05|E|</v>
      </c>
      <c r="MO147" t="str">
        <v>True Pos.|Ø0.05|E|B|</v>
      </c>
      <c r="MP147" t="str">
        <v>True Pos.|SØ0.03|C|B|</v>
      </c>
      <c r="MQ147" t="str">
        <v>True Position|.002|A|B|</v>
      </c>
      <c r="MR147" t="str">
        <v>True. Pos.|Ø.001(M)|A|</v>
      </c>
      <c r="MS147" t="str">
        <v>True. Pps.|0.05|A|</v>
      </c>
      <c r="MT147" t="str">
        <v>Tumble Per Note 1</v>
      </c>
      <c r="MU147" t="str">
        <v>Tumble Per Note 2</v>
      </c>
    </row>
    <row r="148" spans="1:359">
      <c r="A148" t="s">
        <v>1201</v>
      </c>
      <c r="C148" s="74" t="str" cm="1">
        <f t="array" ref="C148:MU148">TRANSPOSE(_xlfn._xlws.SORT(_xlfn._xlws.FILTER($A$2:$A$499,ISNUMBER(SEARCH('Prt. Lib. &amp; Routine, Table'!L155,$A$2:$A$499)),"not found")))</f>
        <v>.0015 T.I.R. MAX</v>
      </c>
      <c r="D148" t="str">
        <v>.002 MAX ROOT RADIUS</v>
      </c>
      <c r="E148" t="str">
        <v>.012 BLUNT END</v>
      </c>
      <c r="F148" t="str">
        <v>.015 MAX</v>
      </c>
      <c r="G148" t="str">
        <v>.016 T.S.C.</v>
      </c>
      <c r="H148" t="str">
        <v>.017 BASIC</v>
      </c>
      <c r="I148" t="str">
        <v>.021 PITCH</v>
      </c>
      <c r="J148" t="str">
        <v>.022 BLUNT START</v>
      </c>
      <c r="K148" t="str">
        <v>.025 BASIC</v>
      </c>
      <c r="L148" t="str">
        <v>.035 BASIC</v>
      </c>
      <c r="M148" t="str">
        <v>.043 T.S.C</v>
      </c>
      <c r="N148" t="str">
        <v>.053 T.S.C.</v>
      </c>
      <c r="O148" t="str">
        <v>.060 HEX DEPTH</v>
      </c>
      <c r="P148" t="str">
        <v>.060 PITCH</v>
      </c>
      <c r="Q148" t="str">
        <v>.061 BASIC</v>
      </c>
      <c r="R148" t="str">
        <v>.07 HEX</v>
      </c>
      <c r="S148" t="str">
        <v>.070 HEX DEPTH</v>
      </c>
      <c r="T148" t="str">
        <v>.082 DRILL</v>
      </c>
      <c r="U148" t="str">
        <v>.082 DRILL DEPTH</v>
      </c>
      <c r="V148" t="str">
        <v>.094 HEX</v>
      </c>
      <c r="W148" t="str">
        <v>.115 T.S.C.</v>
      </c>
      <c r="X148" t="str">
        <v>.1195 / .1243 MAJOR DIAMETER</v>
      </c>
      <c r="Y148" t="str">
        <v>.1250 HEX</v>
      </c>
      <c r="Z148" t="str">
        <v>.157 MINOR DIAMETER</v>
      </c>
      <c r="AA148" t="str">
        <v>.172 FULL THD DEPTH</v>
      </c>
      <c r="AB148" t="str">
        <v>.172 MAJOR DIAMETER</v>
      </c>
      <c r="AC148" t="str">
        <v>.180 MIN DEPTH FULL THRD</v>
      </c>
      <c r="AD148" t="str">
        <v>.183 Ceter Line Thread Dwell</v>
      </c>
      <c r="AE148" t="str">
        <v>.208 MAX THRD DEPTH</v>
      </c>
      <c r="AF148" t="str">
        <v>.218 BOTTOM HALF OF SLOT</v>
      </c>
      <c r="AG148" t="str">
        <v>.261 BASIC</v>
      </c>
      <c r="AH148" t="str">
        <v>.314 T.S.C.</v>
      </c>
      <c r="AI148" t="str">
        <v>.315 BASIC</v>
      </c>
      <c r="AJ148" t="str">
        <v>.329 MINOR Ø</v>
      </c>
      <c r="AK148" t="str">
        <v>.330 BASIC</v>
      </c>
      <c r="AL148" t="str">
        <v>.35 TO TANGENT POINT</v>
      </c>
      <c r="AM148" t="str">
        <v>.375 MAJOR Ø</v>
      </c>
      <c r="AN148" t="str">
        <v>.390 BASIC</v>
      </c>
      <c r="AO148" t="str">
        <v>.440 BASIC</v>
      </c>
      <c r="AP148" t="str">
        <v>.64/.96 HIGH=Pass</v>
      </c>
      <c r="AQ148" t="str">
        <v>0.012 MAX</v>
      </c>
      <c r="AR148" t="str">
        <v>0.015 MAX</v>
      </c>
      <c r="AS148" t="str">
        <v>0.05 Per Note 2</v>
      </c>
      <c r="AT148" t="str">
        <v>0.500 PULLOUT ZONE</v>
      </c>
      <c r="AU148" t="str">
        <v>10-32 UNF-2A</v>
      </c>
      <c r="AV148" t="str">
        <v>12-28 UNF-2B</v>
      </c>
      <c r="AW148" t="str">
        <v>2.87 BASIC</v>
      </c>
      <c r="AX148" t="str">
        <v>2-56 UNC 2B 2 STARTS</v>
      </c>
      <c r="AY148" t="str">
        <v>3 LEAD THREAD</v>
      </c>
      <c r="AZ148" t="str">
        <v>32µIN Max</v>
      </c>
      <c r="BA148" t="str">
        <v>5/16"-24 UNF-2A</v>
      </c>
      <c r="BB148" t="str">
        <v>5/16-18 UNC 2A</v>
      </c>
      <c r="BC148" t="str">
        <v>5-44 UNF-2A</v>
      </c>
      <c r="BD148" t="str">
        <v>6-16µIN</v>
      </c>
      <c r="BE148" t="str">
        <v>65° BLEND</v>
      </c>
      <c r="BF148" t="str">
        <v>7.45 Top of Ball to Face</v>
      </c>
      <c r="BG148" t="str">
        <v>7/16-28 UNEF 2B</v>
      </c>
      <c r="BH148" t="str">
        <v>7/16-28-UNEF-2A</v>
      </c>
      <c r="BI148" t="str">
        <v>Alignment Per Note 3</v>
      </c>
      <c r="BJ148" t="str">
        <v>ANODIZE (SEE CHART)</v>
      </c>
      <c r="BK148" t="str">
        <v>ANODIZE AQUA Per Note 3</v>
      </c>
      <c r="BL148" t="str">
        <v>ANODIZE BOTTOM PORTION</v>
      </c>
      <c r="BM148" t="str">
        <v>ANODIZE COLOR AQUA</v>
      </c>
      <c r="BN148" t="str">
        <v>ANODIZE COLOR GREEN DWG NOTE 4</v>
      </c>
      <c r="BO148" t="str">
        <v>ANODIZE COLOR LIGHT BLUE</v>
      </c>
      <c r="BP148" t="str">
        <v>ANODIZE GREEN Per Note 2</v>
      </c>
      <c r="BQ148" t="str">
        <v>ANODIZE GREY, Per Note 1</v>
      </c>
      <c r="BR148" t="str">
        <v>ANODIZE MAGENTA</v>
      </c>
      <c r="BS148" t="str">
        <v>Anodize Per note 3</v>
      </c>
      <c r="BT148" t="str">
        <v>Anodize Per Note 4</v>
      </c>
      <c r="BU148" t="str">
        <v>ANODIZE SEAFOAM</v>
      </c>
      <c r="BV148" t="str">
        <v>Balloon 11 Symmetry</v>
      </c>
      <c r="BW148" t="str">
        <v>Balloon 12 Symmetry</v>
      </c>
      <c r="BX148" t="str">
        <v>Balloon 13 Hole Centered</v>
      </c>
      <c r="BY148" t="str">
        <v>Balloon 13 Symmerty</v>
      </c>
      <c r="BZ148" t="str">
        <v>Balloon 2 Symmetry</v>
      </c>
      <c r="CA148" t="str">
        <v>Balloon 21 CENTERED</v>
      </c>
      <c r="CB148" t="str">
        <v>Balloon 29 Symmetry</v>
      </c>
      <c r="CC148" t="str">
        <v>Balloon 3 Symmetry</v>
      </c>
      <c r="CD148" t="str">
        <v>Balloon 4 Symmetry</v>
      </c>
      <c r="CE148" t="str">
        <v>Balloon 5 blend to SØ .340</v>
      </c>
      <c r="CF148" t="str">
        <v>Balloon 5 Symmetry</v>
      </c>
      <c r="CG148" t="str">
        <v>Balloon 6 Centered</v>
      </c>
      <c r="CH148" t="str">
        <v>Balloon 9 Function Check</v>
      </c>
      <c r="CI148" t="str">
        <v>Balloon 9 Symmerty</v>
      </c>
      <c r="CJ148" t="str">
        <v>Balloons 2 &amp; 17 Symmetry |.001|A|</v>
      </c>
      <c r="CK148" t="str">
        <v>Basic Ø 3.6</v>
      </c>
      <c r="CL148" t="str">
        <v>BEAD BLAST</v>
      </c>
      <c r="CM148" t="str">
        <v>BLAST ALUMINUM OXIDE</v>
      </c>
      <c r="CN148" t="str">
        <v>Blast Note 2</v>
      </c>
      <c r="CO148" t="str">
        <v xml:space="preserve">BLAST Per Note 1 </v>
      </c>
      <c r="CP148" t="str">
        <v>BLAST Per Note 2</v>
      </c>
      <c r="CQ148" t="str">
        <v>BLAST Per Note 3</v>
      </c>
      <c r="CR148" t="str">
        <v>BLAST Per Note 4</v>
      </c>
      <c r="CS148" t="str">
        <v>BLAST Per Note 8</v>
      </c>
      <c r="CT148" t="str">
        <v>BLAST Per Traveler, MATT FINISH</v>
      </c>
      <c r="CU148" t="str">
        <v>BLAST WITH 16 GRIT ALUMINUM OXIDE</v>
      </c>
      <c r="CV148" t="str">
        <v>BLAST, Uniform Finish Per Note 3</v>
      </c>
      <c r="CW148" t="str">
        <v>BREAK EDGE</v>
      </c>
      <c r="CX148" t="str">
        <v>BREAK EDGE .014</v>
      </c>
      <c r="CY148" t="str">
        <v>BREAK EDGES Note 2</v>
      </c>
      <c r="CZ148" t="str">
        <v>BREAK SHARP Per Note 1</v>
      </c>
      <c r="DA148" t="str">
        <v>BREAK SHARPS Per Note 1</v>
      </c>
      <c r="DB148" t="str">
        <v>CE 2729</v>
      </c>
      <c r="DC148" t="str">
        <v>CE Logo per Note 3</v>
      </c>
      <c r="DD148" t="str">
        <v>CE MARK</v>
      </c>
      <c r="DE148" t="str">
        <v>Chips/Debris Removed</v>
      </c>
      <c r="DF148" t="str">
        <v>Coat Per Note 2</v>
      </c>
      <c r="DG148" t="str">
        <v>C-Sink Ø .155</v>
      </c>
      <c r="DH148" t="str">
        <v>C-Sink Ø5.2</v>
      </c>
      <c r="DI148" t="str">
        <v>Deburred</v>
      </c>
      <c r="DJ148" t="str">
        <v>DIM "A" NoGo</v>
      </c>
      <c r="DK148" t="str">
        <v>DIM "A" NoGo Hexalobe</v>
      </c>
      <c r="DL148" t="str">
        <v>EDGE BREAK</v>
      </c>
      <c r="DM148" t="str">
        <v>EDGE BREAK MIN R.004, MAX R.010</v>
      </c>
      <c r="DN148" t="str">
        <v>Edge Break per Note 1</v>
      </c>
      <c r="DO148" t="str">
        <v>ELECTROPOLISH Per Note 1</v>
      </c>
      <c r="DP148" t="str">
        <v>Finish Per Note 3</v>
      </c>
      <c r="DQ148" t="str">
        <v>FLUTE POSITION Per Note 3</v>
      </c>
      <c r="DR148" t="str">
        <v>FULL R</v>
      </c>
      <c r="DS148" t="str">
        <v>FULL RADIUS</v>
      </c>
      <c r="DT148" t="str">
        <v xml:space="preserve">FULL RADIUS </v>
      </c>
      <c r="DU148" t="str">
        <v>Function Check  (.2340 .2360 FULL)</v>
      </c>
      <c r="DV148" t="str">
        <v>FUNCTIONAL  HEXALOBE</v>
      </c>
      <c r="DW148" t="str">
        <v>GLASS BEAD Per Note 3</v>
      </c>
      <c r="DX148" t="str">
        <v>Globus Logo per Note 3</v>
      </c>
      <c r="DY148" t="str">
        <v>Gold Anodized Color</v>
      </c>
      <c r="DZ148" t="str">
        <v>Green Anodized Color</v>
      </c>
      <c r="EA148" t="str">
        <v>GRIT BLAST Per Note 3</v>
      </c>
      <c r="EB148" t="str">
        <v>Grit Blast Per Note 4</v>
      </c>
      <c r="EC148" t="str">
        <v>GRIT BLAST, DWG NOTE 3</v>
      </c>
      <c r="ED148" t="str">
        <v>HEX MINOR Ø.1292</v>
      </c>
      <c r="EE148" t="str">
        <v xml:space="preserve">HEXALOBE </v>
      </c>
      <c r="EF148" t="str">
        <v>HEXALOBE FUNCTION</v>
      </c>
      <c r="EG148" t="str">
        <v>Hexalobe Minor</v>
      </c>
      <c r="EH148" t="str">
        <v>Hexalobe NV-30</v>
      </c>
      <c r="EI148" t="str">
        <v>HEXALOBE ORIENTATION</v>
      </c>
      <c r="EJ148" t="str">
        <v>Inspect per operation 30 comments</v>
      </c>
      <c r="EK148" t="str">
        <v>INT / EXT CORNERS: R.002 TO R.010</v>
      </c>
      <c r="EL148" t="str">
        <v>INT /EXT CORNERS R.05 TO R.03</v>
      </c>
      <c r="EM148" t="str">
        <v>John is a Geek</v>
      </c>
      <c r="EN148" t="str">
        <v>LASER ETCH</v>
      </c>
      <c r="EO148" t="str">
        <v>Laser Etch Per Note 7</v>
      </c>
      <c r="EP148" t="str">
        <v xml:space="preserve">LASER MARK "CE" DWG NOTE 10 </v>
      </c>
      <c r="EQ148" t="str">
        <v>Laser Mark "P1-15004-08", Per Note 3</v>
      </c>
      <c r="ER148" t="str">
        <v>Laser Mark "P2-15004-08", Per Note 3</v>
      </c>
      <c r="ES148" t="str">
        <v>Laser Mark "P3-15004-08", Per Note 3</v>
      </c>
      <c r="ET148" t="str">
        <v>Laser Mark "P4-15004-08", Per Note 3</v>
      </c>
      <c r="EU148" t="str">
        <v xml:space="preserve">LASER MARK LOGO DWG NOTE 9 </v>
      </c>
      <c r="EV148" t="str">
        <v xml:space="preserve">LASER MARK LOT NUMBER DWG NOTE 8 </v>
      </c>
      <c r="EW148" t="str">
        <v>Laser Mark Lot, Per Note 3</v>
      </c>
      <c r="EX148" t="str">
        <v xml:space="preserve">LASER MARK PART NUMBER DWG NOTE 8 </v>
      </c>
      <c r="EY148" t="str">
        <v>LASER: 13000000</v>
      </c>
      <c r="EZ148" t="str">
        <v>LASER: CE 2797</v>
      </c>
      <c r="FA148" t="str">
        <v>LASER: LOGO</v>
      </c>
      <c r="FB148" t="str">
        <v xml:space="preserve">LASER: Lot # Per RE-75-001 </v>
      </c>
      <c r="FC148" t="str">
        <v>LAST THREAD</v>
      </c>
      <c r="FD148" t="str">
        <v>LEAD .0625</v>
      </c>
      <c r="FE148" t="str">
        <v>LOGO</v>
      </c>
      <c r="FF148" t="str">
        <v>Lot (Control) Number per Note 3</v>
      </c>
      <c r="FG148" t="str">
        <v>LOT NO.</v>
      </c>
      <c r="FH148" t="str">
        <v>LOT NUMBER</v>
      </c>
      <c r="FI148" t="str">
        <v>LOT NUMBER PER NUVASIVE SOP 9002007</v>
      </c>
      <c r="FJ148" t="str">
        <v>M 4X 0.5 - 6G - 0.063R - LH</v>
      </c>
      <c r="FK148" t="str">
        <v>M4 X 0.5 - 6G - 0.063R</v>
      </c>
      <c r="FL148" t="str">
        <v>M4 X 0.5 - 6G - 0.063R - LH</v>
      </c>
      <c r="FM148" t="str">
        <v>M4.5 X .75 6g</v>
      </c>
      <c r="FN148" t="str">
        <v>M4.5 X 0.75 6g</v>
      </c>
      <c r="FO148" t="str">
        <v>M5x0.8-6g</v>
      </c>
      <c r="FP148" t="str">
        <v xml:space="preserve">M5x0.8-6g </v>
      </c>
      <c r="FQ148" t="str">
        <v>M6 X .75 6g</v>
      </c>
      <c r="FR148" t="str">
        <v>M6 X 0.75-6g</v>
      </c>
      <c r="FS148" t="str">
        <v>M6 X0.75 - 6g</v>
      </c>
      <c r="FT148" t="str">
        <v>M6X0.75 - 6H</v>
      </c>
      <c r="FU148" t="str">
        <v>M7 X 1.00 6g THREAD</v>
      </c>
      <c r="FV148" t="str">
        <v>M7X1.00 6g THREAD</v>
      </c>
      <c r="FW148" t="str">
        <v>M7X1.00 6h THREAD</v>
      </c>
      <c r="FX148" t="str">
        <v>Magenta Anodized Color</v>
      </c>
      <c r="FY148" t="str">
        <v>MAJOR Ø .380</v>
      </c>
      <c r="FZ148" t="str">
        <v>MAJORØ</v>
      </c>
      <c r="GA148" t="str">
        <v>MATT FINISH Per Note 3</v>
      </c>
      <c r="GB148" t="str">
        <v>MATT FINISH Per Traveler</v>
      </c>
      <c r="GC148" t="str">
        <v>MATTE FINISH</v>
      </c>
      <c r="GD148" t="str">
        <v>MATTE FINISH DWG NOTE 3</v>
      </c>
      <c r="GE148" t="str">
        <v>MATTE FINISH Note 3</v>
      </c>
      <c r="GF148" t="str">
        <v>Matte Finish Per Note 3</v>
      </c>
      <c r="GG148" t="str">
        <v>MATTE FINISH SIZE 10 GLASS BEAD</v>
      </c>
      <c r="GH148" t="str">
        <v>MAX ROOT RADIUS</v>
      </c>
      <c r="GI148" t="str">
        <v xml:space="preserve">Mill Profile Centered </v>
      </c>
      <c r="GJ148" t="str">
        <v>Minor Ø Unconstrained Check</v>
      </c>
      <c r="GK148" t="str">
        <v>MINOR Ø.1336</v>
      </c>
      <c r="GL148" t="str">
        <v>NO ANODIZE Per note 8</v>
      </c>
      <c r="GM148" t="str">
        <v>NO ANODIZE Per note 9</v>
      </c>
      <c r="GN148" t="str">
        <v>No Nicks, Scratches, Tool Marks, etc.</v>
      </c>
      <c r="GO148" t="str">
        <v>No Nicks,Scratches,Tool Marks,etc.</v>
      </c>
      <c r="GP148" t="str">
        <v>NO TOOL MARKS</v>
      </c>
      <c r="GQ148" t="str">
        <v>NOTE 3 THREAD RELIEF</v>
      </c>
      <c r="GR148" t="str">
        <v>NV-27 FUNC.</v>
      </c>
      <c r="GS148" t="str">
        <v>NV-30 DIM A</v>
      </c>
      <c r="GT148" t="str">
        <v>NV-30 DIM B</v>
      </c>
      <c r="GU148" t="str">
        <v>NV-30 DIM F</v>
      </c>
      <c r="GV148" t="str">
        <v>Ø .1250 HEX</v>
      </c>
      <c r="GW148" t="str">
        <v>Ø 9.4 MAJOR</v>
      </c>
      <c r="GX148" t="str">
        <v>Ø.096 MAX PILOT HOLE</v>
      </c>
      <c r="GY148" t="str">
        <v>Ø.125 THRU</v>
      </c>
      <c r="GZ148" t="str">
        <v>Ø.205 COUNTERSINK</v>
      </c>
      <c r="HA148" t="str">
        <v>Ø.260 T.S.C.</v>
      </c>
      <c r="HB148" t="str">
        <v>Ø.500 BASIC</v>
      </c>
      <c r="HC148" t="str">
        <v xml:space="preserve">OVAL CENTERED </v>
      </c>
      <c r="HD148" t="str">
        <v>PART NO. 15100</v>
      </c>
      <c r="HE148" t="str">
        <v>PART NUMBER 13100000</v>
      </c>
      <c r="HF148" t="str">
        <v>PART NUMBER 13600000</v>
      </c>
      <c r="HG148" t="str">
        <v>Part Number per Note 3</v>
      </c>
      <c r="HH148" t="str">
        <v>PD 5/16-18 UNC 2A</v>
      </c>
      <c r="HI148" t="str">
        <v>Perp.|0.05|A|</v>
      </c>
      <c r="HJ148" t="str">
        <v>PILOT THRU HOLE PRESENT</v>
      </c>
      <c r="HK148" t="str">
        <v>PITCH .060</v>
      </c>
      <c r="HL148" t="str">
        <v>Profile |.001|A|</v>
      </c>
      <c r="HM148" t="str">
        <v>Profile |.0015 | A | X-Y</v>
      </c>
      <c r="HN148" t="str">
        <v>Profile |.002| |A|B| X-Y</v>
      </c>
      <c r="HO148" t="str">
        <v>Profile |.002|A|B|</v>
      </c>
      <c r="HP148" t="str">
        <v>Profile |.002|A|B| X-Y</v>
      </c>
      <c r="HQ148" t="str">
        <v>Profile:|010|A|B|C|</v>
      </c>
      <c r="HR148" t="str">
        <v>Profile| .002| A|B|</v>
      </c>
      <c r="HS148" t="str">
        <v>Profile|.001|</v>
      </c>
      <c r="HT148" t="str">
        <v>Profile|.001|A|</v>
      </c>
      <c r="HU148" t="str">
        <v>Profile|.001|A|B|</v>
      </c>
      <c r="HV148" t="str">
        <v xml:space="preserve">Profile|.001|A|B| A&lt;-&gt;B </v>
      </c>
      <c r="HW148" t="str">
        <v>Profile|.001|A|B| C&lt;-&gt;D</v>
      </c>
      <c r="HX148" t="str">
        <v>Profile|.001|A|B| L-M</v>
      </c>
      <c r="HY148" t="str">
        <v>Profile|.001|A|B| P-Q</v>
      </c>
      <c r="HZ148" t="str">
        <v>Profile|.001|A|B|C&lt;-&gt;D</v>
      </c>
      <c r="IA148" t="str">
        <v>Profile|.001|A|C&lt;--&gt;D</v>
      </c>
      <c r="IB148" t="str">
        <v>Profile|.001|A|UNILATERAL</v>
      </c>
      <c r="IC148" t="str">
        <v>Profile|.001|C|</v>
      </c>
      <c r="ID148" t="str">
        <v>Profile|.0012|D1|</v>
      </c>
      <c r="IE148" t="str">
        <v>Profile|.0015| A-B UNI.</v>
      </c>
      <c r="IF148" t="str">
        <v>Profile|.0015| UNI.</v>
      </c>
      <c r="IG148" t="str">
        <v>Profile|.0015|A| X-Y</v>
      </c>
      <c r="IH148" t="str">
        <v>Profile|.0015|E|F|</v>
      </c>
      <c r="II148" t="str">
        <v>Profile|.0016|B|D|</v>
      </c>
      <c r="IJ148" t="str">
        <v>Profile|.002(U).000|A|</v>
      </c>
      <c r="IK148" t="str">
        <v>Profile|.002|</v>
      </c>
      <c r="IL148" t="str">
        <v>Profile|.002|A</v>
      </c>
      <c r="IM148" t="str">
        <v>Profile|.002|A|</v>
      </c>
      <c r="IN148" t="str">
        <v>Profile|.002|A|B|</v>
      </c>
      <c r="IO148" t="str">
        <v xml:space="preserve">Profile|.002|A|B| A&lt;-&gt;B </v>
      </c>
      <c r="IP148" t="str">
        <v>Profile|.002|A|B| C&lt;-&gt;D</v>
      </c>
      <c r="IQ148" t="str">
        <v>Profile|.002|A|B| X-Y</v>
      </c>
      <c r="IR148" t="str">
        <v>Profile|.002|A|B|C|X-Y</v>
      </c>
      <c r="IS148" t="str">
        <v>Profile|.002|A|B|X&lt;--&gt;Y</v>
      </c>
      <c r="IT148" t="str">
        <v>Profile|.002|A|B|X-Y</v>
      </c>
      <c r="IU148" t="str">
        <v>Profile|.002|A|C|</v>
      </c>
      <c r="IV148" t="str">
        <v>Profile|.002|C|A|</v>
      </c>
      <c r="IW148" t="str">
        <v>Profile|.002|C|B|</v>
      </c>
      <c r="IX148" t="str">
        <v>Profile|.0020|</v>
      </c>
      <c r="IY148" t="str">
        <v>Profile|.003|A|</v>
      </c>
      <c r="IZ148" t="str">
        <v>Profile|.003|A|B|C| Uni.</v>
      </c>
      <c r="JA148" t="str">
        <v>Profile|.003|E|F|</v>
      </c>
      <c r="JB148" t="str">
        <v>Profile|.004(U) .003|A|B|C|</v>
      </c>
      <c r="JC148" t="str">
        <v>Profile|.004|A| UNI.</v>
      </c>
      <c r="JD148" t="str">
        <v>Profile|.005|A|C|</v>
      </c>
      <c r="JE148" t="str">
        <v>Profile|.005|A|C|A&lt;--&gt;B, C&lt;--&gt;D</v>
      </c>
      <c r="JF148" t="str">
        <v>Profile|.005|A|D| A-B UNI.</v>
      </c>
      <c r="JG148" t="str">
        <v>Profile|.005|A|D| UNI.</v>
      </c>
      <c r="JH148" t="str">
        <v>Profile|.010|A|B|</v>
      </c>
      <c r="JI148" t="str">
        <v>Profile|.010|A|B|C|</v>
      </c>
      <c r="JJ148" t="str">
        <v>Profile|.03|A|</v>
      </c>
      <c r="JK148" t="str">
        <v>Profile|.05|A|B|</v>
      </c>
      <c r="JL148" t="str">
        <v>Profile|0.03|</v>
      </c>
      <c r="JM148" t="str">
        <v>Profile|0.03|A|</v>
      </c>
      <c r="JN148" t="str">
        <v>Profile|0.03|A|B|</v>
      </c>
      <c r="JO148" t="str">
        <v>Profile|0.05{A|C|</v>
      </c>
      <c r="JP148" t="str">
        <v>Profile|0.05|A|B|</v>
      </c>
      <c r="JQ148" t="str">
        <v>Profile|0.05|E|</v>
      </c>
      <c r="JR148" t="str">
        <v>Profile|0.05|E|F|</v>
      </c>
      <c r="JS148" t="str">
        <v>Profile|0.06|A|C|</v>
      </c>
      <c r="JT148" t="str">
        <v>Profile|0.1|A|A|</v>
      </c>
      <c r="JU148" t="str">
        <v>Profile|0.1|D1|</v>
      </c>
      <c r="JV148" t="str">
        <v>Profile|A|B|C|</v>
      </c>
      <c r="JW148" t="str">
        <v>Proile|.002|A|B|J-K</v>
      </c>
      <c r="JX148" t="str">
        <v>P-Thread Form</v>
      </c>
      <c r="JY148" t="str">
        <v>R  FULL RADIUS</v>
      </c>
      <c r="JZ148" t="str">
        <v>R.001/.006</v>
      </c>
      <c r="KA148" t="str">
        <v>R.003 MAX</v>
      </c>
      <c r="KB148" t="str">
        <v>R.005 MAX</v>
      </c>
      <c r="KC148" t="str">
        <v>R.030</v>
      </c>
      <c r="KD148" t="str">
        <v>R.25 MAX</v>
      </c>
      <c r="KE148" t="str">
        <v>R1.33 BASIC</v>
      </c>
      <c r="KF148" t="str">
        <v>R3.3</v>
      </c>
      <c r="KG148" t="str">
        <v>Ra 1.6 MAX</v>
      </c>
      <c r="KH148" t="str">
        <v>RAD @ FACE &amp; OD CHAMFER</v>
      </c>
      <c r="KI148" t="str">
        <v>RAD. @ ID &amp; BACK FACE</v>
      </c>
      <c r="KJ148" t="str">
        <v>RAD. @ OD &amp; BACK FACE</v>
      </c>
      <c r="KK148" t="str">
        <v>REMOVE SHRP EDGES .005 MAX</v>
      </c>
      <c r="KL148" t="str">
        <v>ROD SLOT CENTERED</v>
      </c>
      <c r="KM148" t="str">
        <v>SHARP OKAY</v>
      </c>
      <c r="KN148" t="str">
        <v>Slot Centered</v>
      </c>
      <c r="KO148" t="str">
        <v>SLOT WIDTH</v>
      </c>
      <c r="KP148" t="str">
        <v>Surface Finish Per Note 1</v>
      </c>
      <c r="KQ148" t="str">
        <v>Symmerty Balloon A_6</v>
      </c>
      <c r="KR148" t="str">
        <v>T27 HEXALOBE Per Note 1</v>
      </c>
      <c r="KS148" t="str">
        <v>T27 TORX</v>
      </c>
      <c r="KT148" t="str">
        <v>THRD DEPTH</v>
      </c>
      <c r="KU148" t="str">
        <v>Thread Form Per Note 3</v>
      </c>
      <c r="KV148" t="str">
        <v>THREAD INTO ROD SLOT</v>
      </c>
      <c r="KW148" t="str">
        <v>Thread Timed Print Note 6</v>
      </c>
      <c r="KX148" t="str">
        <v>TOOL MISMATCH PERMISSIBLE</v>
      </c>
      <c r="KY148" t="str">
        <v>Tot. Runout|Ø.002|C|</v>
      </c>
      <c r="KZ148" t="str">
        <v>Total Runout|.002|E|</v>
      </c>
      <c r="LA148" t="str">
        <v>TRIPLE LEAD THREAD</v>
      </c>
      <c r="LB148" t="str">
        <v>True Pos. |.001 (M)|A|</v>
      </c>
      <c r="LC148" t="str">
        <v>True Pos. |.002(M)|A|B|</v>
      </c>
      <c r="LD148" t="str">
        <v>True Pos. |.002|</v>
      </c>
      <c r="LE148" t="str">
        <v>True Pos. |.002|A|</v>
      </c>
      <c r="LF148" t="str">
        <v>True Pos. |.002|A|B|</v>
      </c>
      <c r="LG148" t="str">
        <v>True Pos. |.004|A|C|B|</v>
      </c>
      <c r="LH148" t="str">
        <v>True Pos. |.005(M)|A|B|</v>
      </c>
      <c r="LI148" t="str">
        <v>True Pos.|.000(L)|A|D|</v>
      </c>
      <c r="LJ148" t="str">
        <v>True Pos.|.000(M)|A|</v>
      </c>
      <c r="LK148" t="str">
        <v>True Pos.|.001(M)|A|</v>
      </c>
      <c r="LL148" t="str">
        <v>True Pos.|.001|B|</v>
      </c>
      <c r="LM148" t="str">
        <v>True Pos.|.001|E|</v>
      </c>
      <c r="LN148" t="str">
        <v>True Pos.|.002|A|</v>
      </c>
      <c r="LO148" t="str">
        <v>True Pos.|.002|B|</v>
      </c>
      <c r="LP148" t="str">
        <v>True Pos.|.002|C|</v>
      </c>
      <c r="LQ148" t="str">
        <v>True Pos.|.002|D1|</v>
      </c>
      <c r="LR148" t="str">
        <v>True Pos.|.002|D1|D2|</v>
      </c>
      <c r="LS148" t="str">
        <v>True Pos.|.05|A|</v>
      </c>
      <c r="LT148" t="str">
        <v>True Pos.|.1|A|B|C|</v>
      </c>
      <c r="LU148" t="str">
        <v>True Pos.|.13|A</v>
      </c>
      <c r="LV148" t="str">
        <v>True Pos.|0.05|A|</v>
      </c>
      <c r="LW148" t="str">
        <v>True Pos.|0.1|A|B|C|</v>
      </c>
      <c r="LX148" t="str">
        <v>True Pos.|0.13|A|</v>
      </c>
      <c r="LY148" t="str">
        <v>True Pos.|Ø.000(M)|A|</v>
      </c>
      <c r="LZ148" t="str">
        <v>True Pos.|Ø.000(M)|B|</v>
      </c>
      <c r="MA148" t="str">
        <v>True Pos.|Ø.001(M)|A(M)|</v>
      </c>
      <c r="MB148" t="str">
        <v>True Pos.|Ø.001(M)|A|</v>
      </c>
      <c r="MC148" t="str">
        <v>True Pos.|Ø.001|A|</v>
      </c>
      <c r="MD148" t="str">
        <v>True Pos.|Ø.001|C|</v>
      </c>
      <c r="ME148" t="str">
        <v>True Pos.|Ø.002(S)|A(S)|</v>
      </c>
      <c r="MF148" t="str">
        <v>True Pos.|Ø.002|A|</v>
      </c>
      <c r="MG148" t="str">
        <v>True Pos.|Ø.002|B|</v>
      </c>
      <c r="MH148" t="str">
        <v>True Pos.|Ø.002|C|</v>
      </c>
      <c r="MI148" t="str">
        <v>True Pos.|Ø.03(M)|A|</v>
      </c>
      <c r="MJ148" t="str">
        <v>True Pos.|Ø0.03(M)|A|</v>
      </c>
      <c r="MK148" t="str">
        <v>True Pos.|Ø0.05(L)|D|B|</v>
      </c>
      <c r="ML148" t="str">
        <v>True Pos.|Ø0.05|A|</v>
      </c>
      <c r="MM148" t="str">
        <v>True Pos.|Ø0.05|D|</v>
      </c>
      <c r="MN148" t="str">
        <v>True Pos.|Ø0.05|E|</v>
      </c>
      <c r="MO148" t="str">
        <v>True Pos.|Ø0.05|E|B|</v>
      </c>
      <c r="MP148" t="str">
        <v>True Pos.|SØ0.03|C|B|</v>
      </c>
      <c r="MQ148" t="str">
        <v>True Position|.002|A|B|</v>
      </c>
      <c r="MR148" t="str">
        <v>True. Pos.|Ø.001(M)|A|</v>
      </c>
      <c r="MS148" t="str">
        <v>True. Pps.|0.05|A|</v>
      </c>
      <c r="MT148" t="str">
        <v>Tumble Per Note 1</v>
      </c>
      <c r="MU148" t="str">
        <v>Tumble Per Note 2</v>
      </c>
    </row>
    <row r="149" spans="1:359">
      <c r="A149" t="s">
        <v>1026</v>
      </c>
      <c r="C149" s="74" t="str" cm="1">
        <f t="array" ref="C149:MU149">TRANSPOSE(_xlfn._xlws.SORT(_xlfn._xlws.FILTER($A$2:$A$499,ISNUMBER(SEARCH('Prt. Lib. &amp; Routine, Table'!L156,$A$2:$A$499)),"not found")))</f>
        <v>.0015 T.I.R. MAX</v>
      </c>
      <c r="D149" t="str">
        <v>.002 MAX ROOT RADIUS</v>
      </c>
      <c r="E149" t="str">
        <v>.012 BLUNT END</v>
      </c>
      <c r="F149" t="str">
        <v>.015 MAX</v>
      </c>
      <c r="G149" t="str">
        <v>.016 T.S.C.</v>
      </c>
      <c r="H149" t="str">
        <v>.017 BASIC</v>
      </c>
      <c r="I149" t="str">
        <v>.021 PITCH</v>
      </c>
      <c r="J149" t="str">
        <v>.022 BLUNT START</v>
      </c>
      <c r="K149" t="str">
        <v>.025 BASIC</v>
      </c>
      <c r="L149" t="str">
        <v>.035 BASIC</v>
      </c>
      <c r="M149" t="str">
        <v>.043 T.S.C</v>
      </c>
      <c r="N149" t="str">
        <v>.053 T.S.C.</v>
      </c>
      <c r="O149" t="str">
        <v>.060 HEX DEPTH</v>
      </c>
      <c r="P149" t="str">
        <v>.060 PITCH</v>
      </c>
      <c r="Q149" t="str">
        <v>.061 BASIC</v>
      </c>
      <c r="R149" t="str">
        <v>.07 HEX</v>
      </c>
      <c r="S149" t="str">
        <v>.070 HEX DEPTH</v>
      </c>
      <c r="T149" t="str">
        <v>.082 DRILL</v>
      </c>
      <c r="U149" t="str">
        <v>.082 DRILL DEPTH</v>
      </c>
      <c r="V149" t="str">
        <v>.094 HEX</v>
      </c>
      <c r="W149" t="str">
        <v>.115 T.S.C.</v>
      </c>
      <c r="X149" t="str">
        <v>.1195 / .1243 MAJOR DIAMETER</v>
      </c>
      <c r="Y149" t="str">
        <v>.1250 HEX</v>
      </c>
      <c r="Z149" t="str">
        <v>.157 MINOR DIAMETER</v>
      </c>
      <c r="AA149" t="str">
        <v>.172 FULL THD DEPTH</v>
      </c>
      <c r="AB149" t="str">
        <v>.172 MAJOR DIAMETER</v>
      </c>
      <c r="AC149" t="str">
        <v>.180 MIN DEPTH FULL THRD</v>
      </c>
      <c r="AD149" t="str">
        <v>.183 Ceter Line Thread Dwell</v>
      </c>
      <c r="AE149" t="str">
        <v>.208 MAX THRD DEPTH</v>
      </c>
      <c r="AF149" t="str">
        <v>.218 BOTTOM HALF OF SLOT</v>
      </c>
      <c r="AG149" t="str">
        <v>.261 BASIC</v>
      </c>
      <c r="AH149" t="str">
        <v>.314 T.S.C.</v>
      </c>
      <c r="AI149" t="str">
        <v>.315 BASIC</v>
      </c>
      <c r="AJ149" t="str">
        <v>.329 MINOR Ø</v>
      </c>
      <c r="AK149" t="str">
        <v>.330 BASIC</v>
      </c>
      <c r="AL149" t="str">
        <v>.35 TO TANGENT POINT</v>
      </c>
      <c r="AM149" t="str">
        <v>.375 MAJOR Ø</v>
      </c>
      <c r="AN149" t="str">
        <v>.390 BASIC</v>
      </c>
      <c r="AO149" t="str">
        <v>.440 BASIC</v>
      </c>
      <c r="AP149" t="str">
        <v>.64/.96 HIGH=Pass</v>
      </c>
      <c r="AQ149" t="str">
        <v>0.012 MAX</v>
      </c>
      <c r="AR149" t="str">
        <v>0.015 MAX</v>
      </c>
      <c r="AS149" t="str">
        <v>0.05 Per Note 2</v>
      </c>
      <c r="AT149" t="str">
        <v>0.500 PULLOUT ZONE</v>
      </c>
      <c r="AU149" t="str">
        <v>10-32 UNF-2A</v>
      </c>
      <c r="AV149" t="str">
        <v>12-28 UNF-2B</v>
      </c>
      <c r="AW149" t="str">
        <v>2.87 BASIC</v>
      </c>
      <c r="AX149" t="str">
        <v>2-56 UNC 2B 2 STARTS</v>
      </c>
      <c r="AY149" t="str">
        <v>3 LEAD THREAD</v>
      </c>
      <c r="AZ149" t="str">
        <v>32µIN Max</v>
      </c>
      <c r="BA149" t="str">
        <v>5/16"-24 UNF-2A</v>
      </c>
      <c r="BB149" t="str">
        <v>5/16-18 UNC 2A</v>
      </c>
      <c r="BC149" t="str">
        <v>5-44 UNF-2A</v>
      </c>
      <c r="BD149" t="str">
        <v>6-16µIN</v>
      </c>
      <c r="BE149" t="str">
        <v>65° BLEND</v>
      </c>
      <c r="BF149" t="str">
        <v>7.45 Top of Ball to Face</v>
      </c>
      <c r="BG149" t="str">
        <v>7/16-28 UNEF 2B</v>
      </c>
      <c r="BH149" t="str">
        <v>7/16-28-UNEF-2A</v>
      </c>
      <c r="BI149" t="str">
        <v>Alignment Per Note 3</v>
      </c>
      <c r="BJ149" t="str">
        <v>ANODIZE (SEE CHART)</v>
      </c>
      <c r="BK149" t="str">
        <v>ANODIZE AQUA Per Note 3</v>
      </c>
      <c r="BL149" t="str">
        <v>ANODIZE BOTTOM PORTION</v>
      </c>
      <c r="BM149" t="str">
        <v>ANODIZE COLOR AQUA</v>
      </c>
      <c r="BN149" t="str">
        <v>ANODIZE COLOR GREEN DWG NOTE 4</v>
      </c>
      <c r="BO149" t="str">
        <v>ANODIZE COLOR LIGHT BLUE</v>
      </c>
      <c r="BP149" t="str">
        <v>ANODIZE GREEN Per Note 2</v>
      </c>
      <c r="BQ149" t="str">
        <v>ANODIZE GREY, Per Note 1</v>
      </c>
      <c r="BR149" t="str">
        <v>ANODIZE MAGENTA</v>
      </c>
      <c r="BS149" t="str">
        <v>Anodize Per note 3</v>
      </c>
      <c r="BT149" t="str">
        <v>Anodize Per Note 4</v>
      </c>
      <c r="BU149" t="str">
        <v>ANODIZE SEAFOAM</v>
      </c>
      <c r="BV149" t="str">
        <v>Balloon 11 Symmetry</v>
      </c>
      <c r="BW149" t="str">
        <v>Balloon 12 Symmetry</v>
      </c>
      <c r="BX149" t="str">
        <v>Balloon 13 Hole Centered</v>
      </c>
      <c r="BY149" t="str">
        <v>Balloon 13 Symmerty</v>
      </c>
      <c r="BZ149" t="str">
        <v>Balloon 2 Symmetry</v>
      </c>
      <c r="CA149" t="str">
        <v>Balloon 21 CENTERED</v>
      </c>
      <c r="CB149" t="str">
        <v>Balloon 29 Symmetry</v>
      </c>
      <c r="CC149" t="str">
        <v>Balloon 3 Symmetry</v>
      </c>
      <c r="CD149" t="str">
        <v>Balloon 4 Symmetry</v>
      </c>
      <c r="CE149" t="str">
        <v>Balloon 5 blend to SØ .340</v>
      </c>
      <c r="CF149" t="str">
        <v>Balloon 5 Symmetry</v>
      </c>
      <c r="CG149" t="str">
        <v>Balloon 6 Centered</v>
      </c>
      <c r="CH149" t="str">
        <v>Balloon 9 Function Check</v>
      </c>
      <c r="CI149" t="str">
        <v>Balloon 9 Symmerty</v>
      </c>
      <c r="CJ149" t="str">
        <v>Balloons 2 &amp; 17 Symmetry |.001|A|</v>
      </c>
      <c r="CK149" t="str">
        <v>Basic Ø 3.6</v>
      </c>
      <c r="CL149" t="str">
        <v>BEAD BLAST</v>
      </c>
      <c r="CM149" t="str">
        <v>BLAST ALUMINUM OXIDE</v>
      </c>
      <c r="CN149" t="str">
        <v>Blast Note 2</v>
      </c>
      <c r="CO149" t="str">
        <v xml:space="preserve">BLAST Per Note 1 </v>
      </c>
      <c r="CP149" t="str">
        <v>BLAST Per Note 2</v>
      </c>
      <c r="CQ149" t="str">
        <v>BLAST Per Note 3</v>
      </c>
      <c r="CR149" t="str">
        <v>BLAST Per Note 4</v>
      </c>
      <c r="CS149" t="str">
        <v>BLAST Per Note 8</v>
      </c>
      <c r="CT149" t="str">
        <v>BLAST Per Traveler, MATT FINISH</v>
      </c>
      <c r="CU149" t="str">
        <v>BLAST WITH 16 GRIT ALUMINUM OXIDE</v>
      </c>
      <c r="CV149" t="str">
        <v>BLAST, Uniform Finish Per Note 3</v>
      </c>
      <c r="CW149" t="str">
        <v>BREAK EDGE</v>
      </c>
      <c r="CX149" t="str">
        <v>BREAK EDGE .014</v>
      </c>
      <c r="CY149" t="str">
        <v>BREAK EDGES Note 2</v>
      </c>
      <c r="CZ149" t="str">
        <v>BREAK SHARP Per Note 1</v>
      </c>
      <c r="DA149" t="str">
        <v>BREAK SHARPS Per Note 1</v>
      </c>
      <c r="DB149" t="str">
        <v>CE 2729</v>
      </c>
      <c r="DC149" t="str">
        <v>CE Logo per Note 3</v>
      </c>
      <c r="DD149" t="str">
        <v>CE MARK</v>
      </c>
      <c r="DE149" t="str">
        <v>Chips/Debris Removed</v>
      </c>
      <c r="DF149" t="str">
        <v>Coat Per Note 2</v>
      </c>
      <c r="DG149" t="str">
        <v>C-Sink Ø .155</v>
      </c>
      <c r="DH149" t="str">
        <v>C-Sink Ø5.2</v>
      </c>
      <c r="DI149" t="str">
        <v>Deburred</v>
      </c>
      <c r="DJ149" t="str">
        <v>DIM "A" NoGo</v>
      </c>
      <c r="DK149" t="str">
        <v>DIM "A" NoGo Hexalobe</v>
      </c>
      <c r="DL149" t="str">
        <v>EDGE BREAK</v>
      </c>
      <c r="DM149" t="str">
        <v>EDGE BREAK MIN R.004, MAX R.010</v>
      </c>
      <c r="DN149" t="str">
        <v>Edge Break per Note 1</v>
      </c>
      <c r="DO149" t="str">
        <v>ELECTROPOLISH Per Note 1</v>
      </c>
      <c r="DP149" t="str">
        <v>Finish Per Note 3</v>
      </c>
      <c r="DQ149" t="str">
        <v>FLUTE POSITION Per Note 3</v>
      </c>
      <c r="DR149" t="str">
        <v>FULL R</v>
      </c>
      <c r="DS149" t="str">
        <v>FULL RADIUS</v>
      </c>
      <c r="DT149" t="str">
        <v xml:space="preserve">FULL RADIUS </v>
      </c>
      <c r="DU149" t="str">
        <v>Function Check  (.2340 .2360 FULL)</v>
      </c>
      <c r="DV149" t="str">
        <v>FUNCTIONAL  HEXALOBE</v>
      </c>
      <c r="DW149" t="str">
        <v>GLASS BEAD Per Note 3</v>
      </c>
      <c r="DX149" t="str">
        <v>Globus Logo per Note 3</v>
      </c>
      <c r="DY149" t="str">
        <v>Gold Anodized Color</v>
      </c>
      <c r="DZ149" t="str">
        <v>Green Anodized Color</v>
      </c>
      <c r="EA149" t="str">
        <v>GRIT BLAST Per Note 3</v>
      </c>
      <c r="EB149" t="str">
        <v>Grit Blast Per Note 4</v>
      </c>
      <c r="EC149" t="str">
        <v>GRIT BLAST, DWG NOTE 3</v>
      </c>
      <c r="ED149" t="str">
        <v>HEX MINOR Ø.1292</v>
      </c>
      <c r="EE149" t="str">
        <v xml:space="preserve">HEXALOBE </v>
      </c>
      <c r="EF149" t="str">
        <v>HEXALOBE FUNCTION</v>
      </c>
      <c r="EG149" t="str">
        <v>Hexalobe Minor</v>
      </c>
      <c r="EH149" t="str">
        <v>Hexalobe NV-30</v>
      </c>
      <c r="EI149" t="str">
        <v>HEXALOBE ORIENTATION</v>
      </c>
      <c r="EJ149" t="str">
        <v>Inspect per operation 30 comments</v>
      </c>
      <c r="EK149" t="str">
        <v>INT / EXT CORNERS: R.002 TO R.010</v>
      </c>
      <c r="EL149" t="str">
        <v>INT /EXT CORNERS R.05 TO R.03</v>
      </c>
      <c r="EM149" t="str">
        <v>John is a Geek</v>
      </c>
      <c r="EN149" t="str">
        <v>LASER ETCH</v>
      </c>
      <c r="EO149" t="str">
        <v>Laser Etch Per Note 7</v>
      </c>
      <c r="EP149" t="str">
        <v xml:space="preserve">LASER MARK "CE" DWG NOTE 10 </v>
      </c>
      <c r="EQ149" t="str">
        <v>Laser Mark "P1-15004-08", Per Note 3</v>
      </c>
      <c r="ER149" t="str">
        <v>Laser Mark "P2-15004-08", Per Note 3</v>
      </c>
      <c r="ES149" t="str">
        <v>Laser Mark "P3-15004-08", Per Note 3</v>
      </c>
      <c r="ET149" t="str">
        <v>Laser Mark "P4-15004-08", Per Note 3</v>
      </c>
      <c r="EU149" t="str">
        <v xml:space="preserve">LASER MARK LOGO DWG NOTE 9 </v>
      </c>
      <c r="EV149" t="str">
        <v xml:space="preserve">LASER MARK LOT NUMBER DWG NOTE 8 </v>
      </c>
      <c r="EW149" t="str">
        <v>Laser Mark Lot, Per Note 3</v>
      </c>
      <c r="EX149" t="str">
        <v xml:space="preserve">LASER MARK PART NUMBER DWG NOTE 8 </v>
      </c>
      <c r="EY149" t="str">
        <v>LASER: 13000000</v>
      </c>
      <c r="EZ149" t="str">
        <v>LASER: CE 2797</v>
      </c>
      <c r="FA149" t="str">
        <v>LASER: LOGO</v>
      </c>
      <c r="FB149" t="str">
        <v xml:space="preserve">LASER: Lot # Per RE-75-001 </v>
      </c>
      <c r="FC149" t="str">
        <v>LAST THREAD</v>
      </c>
      <c r="FD149" t="str">
        <v>LEAD .0625</v>
      </c>
      <c r="FE149" t="str">
        <v>LOGO</v>
      </c>
      <c r="FF149" t="str">
        <v>Lot (Control) Number per Note 3</v>
      </c>
      <c r="FG149" t="str">
        <v>LOT NO.</v>
      </c>
      <c r="FH149" t="str">
        <v>LOT NUMBER</v>
      </c>
      <c r="FI149" t="str">
        <v>LOT NUMBER PER NUVASIVE SOP 9002007</v>
      </c>
      <c r="FJ149" t="str">
        <v>M 4X 0.5 - 6G - 0.063R - LH</v>
      </c>
      <c r="FK149" t="str">
        <v>M4 X 0.5 - 6G - 0.063R</v>
      </c>
      <c r="FL149" t="str">
        <v>M4 X 0.5 - 6G - 0.063R - LH</v>
      </c>
      <c r="FM149" t="str">
        <v>M4.5 X .75 6g</v>
      </c>
      <c r="FN149" t="str">
        <v>M4.5 X 0.75 6g</v>
      </c>
      <c r="FO149" t="str">
        <v>M5x0.8-6g</v>
      </c>
      <c r="FP149" t="str">
        <v xml:space="preserve">M5x0.8-6g </v>
      </c>
      <c r="FQ149" t="str">
        <v>M6 X .75 6g</v>
      </c>
      <c r="FR149" t="str">
        <v>M6 X 0.75-6g</v>
      </c>
      <c r="FS149" t="str">
        <v>M6 X0.75 - 6g</v>
      </c>
      <c r="FT149" t="str">
        <v>M6X0.75 - 6H</v>
      </c>
      <c r="FU149" t="str">
        <v>M7 X 1.00 6g THREAD</v>
      </c>
      <c r="FV149" t="str">
        <v>M7X1.00 6g THREAD</v>
      </c>
      <c r="FW149" t="str">
        <v>M7X1.00 6h THREAD</v>
      </c>
      <c r="FX149" t="str">
        <v>Magenta Anodized Color</v>
      </c>
      <c r="FY149" t="str">
        <v>MAJOR Ø .380</v>
      </c>
      <c r="FZ149" t="str">
        <v>MAJORØ</v>
      </c>
      <c r="GA149" t="str">
        <v>MATT FINISH Per Note 3</v>
      </c>
      <c r="GB149" t="str">
        <v>MATT FINISH Per Traveler</v>
      </c>
      <c r="GC149" t="str">
        <v>MATTE FINISH</v>
      </c>
      <c r="GD149" t="str">
        <v>MATTE FINISH DWG NOTE 3</v>
      </c>
      <c r="GE149" t="str">
        <v>MATTE FINISH Note 3</v>
      </c>
      <c r="GF149" t="str">
        <v>Matte Finish Per Note 3</v>
      </c>
      <c r="GG149" t="str">
        <v>MATTE FINISH SIZE 10 GLASS BEAD</v>
      </c>
      <c r="GH149" t="str">
        <v>MAX ROOT RADIUS</v>
      </c>
      <c r="GI149" t="str">
        <v xml:space="preserve">Mill Profile Centered </v>
      </c>
      <c r="GJ149" t="str">
        <v>Minor Ø Unconstrained Check</v>
      </c>
      <c r="GK149" t="str">
        <v>MINOR Ø.1336</v>
      </c>
      <c r="GL149" t="str">
        <v>NO ANODIZE Per note 8</v>
      </c>
      <c r="GM149" t="str">
        <v>NO ANODIZE Per note 9</v>
      </c>
      <c r="GN149" t="str">
        <v>No Nicks, Scratches, Tool Marks, etc.</v>
      </c>
      <c r="GO149" t="str">
        <v>No Nicks,Scratches,Tool Marks,etc.</v>
      </c>
      <c r="GP149" t="str">
        <v>NO TOOL MARKS</v>
      </c>
      <c r="GQ149" t="str">
        <v>NOTE 3 THREAD RELIEF</v>
      </c>
      <c r="GR149" t="str">
        <v>NV-27 FUNC.</v>
      </c>
      <c r="GS149" t="str">
        <v>NV-30 DIM A</v>
      </c>
      <c r="GT149" t="str">
        <v>NV-30 DIM B</v>
      </c>
      <c r="GU149" t="str">
        <v>NV-30 DIM F</v>
      </c>
      <c r="GV149" t="str">
        <v>Ø .1250 HEX</v>
      </c>
      <c r="GW149" t="str">
        <v>Ø 9.4 MAJOR</v>
      </c>
      <c r="GX149" t="str">
        <v>Ø.096 MAX PILOT HOLE</v>
      </c>
      <c r="GY149" t="str">
        <v>Ø.125 THRU</v>
      </c>
      <c r="GZ149" t="str">
        <v>Ø.205 COUNTERSINK</v>
      </c>
      <c r="HA149" t="str">
        <v>Ø.260 T.S.C.</v>
      </c>
      <c r="HB149" t="str">
        <v>Ø.500 BASIC</v>
      </c>
      <c r="HC149" t="str">
        <v xml:space="preserve">OVAL CENTERED </v>
      </c>
      <c r="HD149" t="str">
        <v>PART NO. 15100</v>
      </c>
      <c r="HE149" t="str">
        <v>PART NUMBER 13100000</v>
      </c>
      <c r="HF149" t="str">
        <v>PART NUMBER 13600000</v>
      </c>
      <c r="HG149" t="str">
        <v>Part Number per Note 3</v>
      </c>
      <c r="HH149" t="str">
        <v>PD 5/16-18 UNC 2A</v>
      </c>
      <c r="HI149" t="str">
        <v>Perp.|0.05|A|</v>
      </c>
      <c r="HJ149" t="str">
        <v>PILOT THRU HOLE PRESENT</v>
      </c>
      <c r="HK149" t="str">
        <v>PITCH .060</v>
      </c>
      <c r="HL149" t="str">
        <v>Profile |.001|A|</v>
      </c>
      <c r="HM149" t="str">
        <v>Profile |.0015 | A | X-Y</v>
      </c>
      <c r="HN149" t="str">
        <v>Profile |.002| |A|B| X-Y</v>
      </c>
      <c r="HO149" t="str">
        <v>Profile |.002|A|B|</v>
      </c>
      <c r="HP149" t="str">
        <v>Profile |.002|A|B| X-Y</v>
      </c>
      <c r="HQ149" t="str">
        <v>Profile:|010|A|B|C|</v>
      </c>
      <c r="HR149" t="str">
        <v>Profile| .002| A|B|</v>
      </c>
      <c r="HS149" t="str">
        <v>Profile|.001|</v>
      </c>
      <c r="HT149" t="str">
        <v>Profile|.001|A|</v>
      </c>
      <c r="HU149" t="str">
        <v>Profile|.001|A|B|</v>
      </c>
      <c r="HV149" t="str">
        <v xml:space="preserve">Profile|.001|A|B| A&lt;-&gt;B </v>
      </c>
      <c r="HW149" t="str">
        <v>Profile|.001|A|B| C&lt;-&gt;D</v>
      </c>
      <c r="HX149" t="str">
        <v>Profile|.001|A|B| L-M</v>
      </c>
      <c r="HY149" t="str">
        <v>Profile|.001|A|B| P-Q</v>
      </c>
      <c r="HZ149" t="str">
        <v>Profile|.001|A|B|C&lt;-&gt;D</v>
      </c>
      <c r="IA149" t="str">
        <v>Profile|.001|A|C&lt;--&gt;D</v>
      </c>
      <c r="IB149" t="str">
        <v>Profile|.001|A|UNILATERAL</v>
      </c>
      <c r="IC149" t="str">
        <v>Profile|.001|C|</v>
      </c>
      <c r="ID149" t="str">
        <v>Profile|.0012|D1|</v>
      </c>
      <c r="IE149" t="str">
        <v>Profile|.0015| A-B UNI.</v>
      </c>
      <c r="IF149" t="str">
        <v>Profile|.0015| UNI.</v>
      </c>
      <c r="IG149" t="str">
        <v>Profile|.0015|A| X-Y</v>
      </c>
      <c r="IH149" t="str">
        <v>Profile|.0015|E|F|</v>
      </c>
      <c r="II149" t="str">
        <v>Profile|.0016|B|D|</v>
      </c>
      <c r="IJ149" t="str">
        <v>Profile|.002(U).000|A|</v>
      </c>
      <c r="IK149" t="str">
        <v>Profile|.002|</v>
      </c>
      <c r="IL149" t="str">
        <v>Profile|.002|A</v>
      </c>
      <c r="IM149" t="str">
        <v>Profile|.002|A|</v>
      </c>
      <c r="IN149" t="str">
        <v>Profile|.002|A|B|</v>
      </c>
      <c r="IO149" t="str">
        <v xml:space="preserve">Profile|.002|A|B| A&lt;-&gt;B </v>
      </c>
      <c r="IP149" t="str">
        <v>Profile|.002|A|B| C&lt;-&gt;D</v>
      </c>
      <c r="IQ149" t="str">
        <v>Profile|.002|A|B| X-Y</v>
      </c>
      <c r="IR149" t="str">
        <v>Profile|.002|A|B|C|X-Y</v>
      </c>
      <c r="IS149" t="str">
        <v>Profile|.002|A|B|X&lt;--&gt;Y</v>
      </c>
      <c r="IT149" t="str">
        <v>Profile|.002|A|B|X-Y</v>
      </c>
      <c r="IU149" t="str">
        <v>Profile|.002|A|C|</v>
      </c>
      <c r="IV149" t="str">
        <v>Profile|.002|C|A|</v>
      </c>
      <c r="IW149" t="str">
        <v>Profile|.002|C|B|</v>
      </c>
      <c r="IX149" t="str">
        <v>Profile|.0020|</v>
      </c>
      <c r="IY149" t="str">
        <v>Profile|.003|A|</v>
      </c>
      <c r="IZ149" t="str">
        <v>Profile|.003|A|B|C| Uni.</v>
      </c>
      <c r="JA149" t="str">
        <v>Profile|.003|E|F|</v>
      </c>
      <c r="JB149" t="str">
        <v>Profile|.004(U) .003|A|B|C|</v>
      </c>
      <c r="JC149" t="str">
        <v>Profile|.004|A| UNI.</v>
      </c>
      <c r="JD149" t="str">
        <v>Profile|.005|A|C|</v>
      </c>
      <c r="JE149" t="str">
        <v>Profile|.005|A|C|A&lt;--&gt;B, C&lt;--&gt;D</v>
      </c>
      <c r="JF149" t="str">
        <v>Profile|.005|A|D| A-B UNI.</v>
      </c>
      <c r="JG149" t="str">
        <v>Profile|.005|A|D| UNI.</v>
      </c>
      <c r="JH149" t="str">
        <v>Profile|.010|A|B|</v>
      </c>
      <c r="JI149" t="str">
        <v>Profile|.010|A|B|C|</v>
      </c>
      <c r="JJ149" t="str">
        <v>Profile|.03|A|</v>
      </c>
      <c r="JK149" t="str">
        <v>Profile|.05|A|B|</v>
      </c>
      <c r="JL149" t="str">
        <v>Profile|0.03|</v>
      </c>
      <c r="JM149" t="str">
        <v>Profile|0.03|A|</v>
      </c>
      <c r="JN149" t="str">
        <v>Profile|0.03|A|B|</v>
      </c>
      <c r="JO149" t="str">
        <v>Profile|0.05{A|C|</v>
      </c>
      <c r="JP149" t="str">
        <v>Profile|0.05|A|B|</v>
      </c>
      <c r="JQ149" t="str">
        <v>Profile|0.05|E|</v>
      </c>
      <c r="JR149" t="str">
        <v>Profile|0.05|E|F|</v>
      </c>
      <c r="JS149" t="str">
        <v>Profile|0.06|A|C|</v>
      </c>
      <c r="JT149" t="str">
        <v>Profile|0.1|A|A|</v>
      </c>
      <c r="JU149" t="str">
        <v>Profile|0.1|D1|</v>
      </c>
      <c r="JV149" t="str">
        <v>Profile|A|B|C|</v>
      </c>
      <c r="JW149" t="str">
        <v>Proile|.002|A|B|J-K</v>
      </c>
      <c r="JX149" t="str">
        <v>P-Thread Form</v>
      </c>
      <c r="JY149" t="str">
        <v>R  FULL RADIUS</v>
      </c>
      <c r="JZ149" t="str">
        <v>R.001/.006</v>
      </c>
      <c r="KA149" t="str">
        <v>R.003 MAX</v>
      </c>
      <c r="KB149" t="str">
        <v>R.005 MAX</v>
      </c>
      <c r="KC149" t="str">
        <v>R.030</v>
      </c>
      <c r="KD149" t="str">
        <v>R.25 MAX</v>
      </c>
      <c r="KE149" t="str">
        <v>R1.33 BASIC</v>
      </c>
      <c r="KF149" t="str">
        <v>R3.3</v>
      </c>
      <c r="KG149" t="str">
        <v>Ra 1.6 MAX</v>
      </c>
      <c r="KH149" t="str">
        <v>RAD @ FACE &amp; OD CHAMFER</v>
      </c>
      <c r="KI149" t="str">
        <v>RAD. @ ID &amp; BACK FACE</v>
      </c>
      <c r="KJ149" t="str">
        <v>RAD. @ OD &amp; BACK FACE</v>
      </c>
      <c r="KK149" t="str">
        <v>REMOVE SHRP EDGES .005 MAX</v>
      </c>
      <c r="KL149" t="str">
        <v>ROD SLOT CENTERED</v>
      </c>
      <c r="KM149" t="str">
        <v>SHARP OKAY</v>
      </c>
      <c r="KN149" t="str">
        <v>Slot Centered</v>
      </c>
      <c r="KO149" t="str">
        <v>SLOT WIDTH</v>
      </c>
      <c r="KP149" t="str">
        <v>Surface Finish Per Note 1</v>
      </c>
      <c r="KQ149" t="str">
        <v>Symmerty Balloon A_6</v>
      </c>
      <c r="KR149" t="str">
        <v>T27 HEXALOBE Per Note 1</v>
      </c>
      <c r="KS149" t="str">
        <v>T27 TORX</v>
      </c>
      <c r="KT149" t="str">
        <v>THRD DEPTH</v>
      </c>
      <c r="KU149" t="str">
        <v>Thread Form Per Note 3</v>
      </c>
      <c r="KV149" t="str">
        <v>THREAD INTO ROD SLOT</v>
      </c>
      <c r="KW149" t="str">
        <v>Thread Timed Print Note 6</v>
      </c>
      <c r="KX149" t="str">
        <v>TOOL MISMATCH PERMISSIBLE</v>
      </c>
      <c r="KY149" t="str">
        <v>Tot. Runout|Ø.002|C|</v>
      </c>
      <c r="KZ149" t="str">
        <v>Total Runout|.002|E|</v>
      </c>
      <c r="LA149" t="str">
        <v>TRIPLE LEAD THREAD</v>
      </c>
      <c r="LB149" t="str">
        <v>True Pos. |.001 (M)|A|</v>
      </c>
      <c r="LC149" t="str">
        <v>True Pos. |.002(M)|A|B|</v>
      </c>
      <c r="LD149" t="str">
        <v>True Pos. |.002|</v>
      </c>
      <c r="LE149" t="str">
        <v>True Pos. |.002|A|</v>
      </c>
      <c r="LF149" t="str">
        <v>True Pos. |.002|A|B|</v>
      </c>
      <c r="LG149" t="str">
        <v>True Pos. |.004|A|C|B|</v>
      </c>
      <c r="LH149" t="str">
        <v>True Pos. |.005(M)|A|B|</v>
      </c>
      <c r="LI149" t="str">
        <v>True Pos.|.000(L)|A|D|</v>
      </c>
      <c r="LJ149" t="str">
        <v>True Pos.|.000(M)|A|</v>
      </c>
      <c r="LK149" t="str">
        <v>True Pos.|.001(M)|A|</v>
      </c>
      <c r="LL149" t="str">
        <v>True Pos.|.001|B|</v>
      </c>
      <c r="LM149" t="str">
        <v>True Pos.|.001|E|</v>
      </c>
      <c r="LN149" t="str">
        <v>True Pos.|.002|A|</v>
      </c>
      <c r="LO149" t="str">
        <v>True Pos.|.002|B|</v>
      </c>
      <c r="LP149" t="str">
        <v>True Pos.|.002|C|</v>
      </c>
      <c r="LQ149" t="str">
        <v>True Pos.|.002|D1|</v>
      </c>
      <c r="LR149" t="str">
        <v>True Pos.|.002|D1|D2|</v>
      </c>
      <c r="LS149" t="str">
        <v>True Pos.|.05|A|</v>
      </c>
      <c r="LT149" t="str">
        <v>True Pos.|.1|A|B|C|</v>
      </c>
      <c r="LU149" t="str">
        <v>True Pos.|.13|A</v>
      </c>
      <c r="LV149" t="str">
        <v>True Pos.|0.05|A|</v>
      </c>
      <c r="LW149" t="str">
        <v>True Pos.|0.1|A|B|C|</v>
      </c>
      <c r="LX149" t="str">
        <v>True Pos.|0.13|A|</v>
      </c>
      <c r="LY149" t="str">
        <v>True Pos.|Ø.000(M)|A|</v>
      </c>
      <c r="LZ149" t="str">
        <v>True Pos.|Ø.000(M)|B|</v>
      </c>
      <c r="MA149" t="str">
        <v>True Pos.|Ø.001(M)|A(M)|</v>
      </c>
      <c r="MB149" t="str">
        <v>True Pos.|Ø.001(M)|A|</v>
      </c>
      <c r="MC149" t="str">
        <v>True Pos.|Ø.001|A|</v>
      </c>
      <c r="MD149" t="str">
        <v>True Pos.|Ø.001|C|</v>
      </c>
      <c r="ME149" t="str">
        <v>True Pos.|Ø.002(S)|A(S)|</v>
      </c>
      <c r="MF149" t="str">
        <v>True Pos.|Ø.002|A|</v>
      </c>
      <c r="MG149" t="str">
        <v>True Pos.|Ø.002|B|</v>
      </c>
      <c r="MH149" t="str">
        <v>True Pos.|Ø.002|C|</v>
      </c>
      <c r="MI149" t="str">
        <v>True Pos.|Ø.03(M)|A|</v>
      </c>
      <c r="MJ149" t="str">
        <v>True Pos.|Ø0.03(M)|A|</v>
      </c>
      <c r="MK149" t="str">
        <v>True Pos.|Ø0.05(L)|D|B|</v>
      </c>
      <c r="ML149" t="str">
        <v>True Pos.|Ø0.05|A|</v>
      </c>
      <c r="MM149" t="str">
        <v>True Pos.|Ø0.05|D|</v>
      </c>
      <c r="MN149" t="str">
        <v>True Pos.|Ø0.05|E|</v>
      </c>
      <c r="MO149" t="str">
        <v>True Pos.|Ø0.05|E|B|</v>
      </c>
      <c r="MP149" t="str">
        <v>True Pos.|SØ0.03|C|B|</v>
      </c>
      <c r="MQ149" t="str">
        <v>True Position|.002|A|B|</v>
      </c>
      <c r="MR149" t="str">
        <v>True. Pos.|Ø.001(M)|A|</v>
      </c>
      <c r="MS149" t="str">
        <v>True. Pps.|0.05|A|</v>
      </c>
      <c r="MT149" t="str">
        <v>Tumble Per Note 1</v>
      </c>
      <c r="MU149" t="str">
        <v>Tumble Per Note 2</v>
      </c>
    </row>
    <row r="150" spans="1:359">
      <c r="A150" t="s">
        <v>1027</v>
      </c>
      <c r="C150" s="74" t="str" cm="1">
        <f t="array" ref="C150:MU150">TRANSPOSE(_xlfn._xlws.SORT(_xlfn._xlws.FILTER($A$2:$A$499,ISNUMBER(SEARCH('Prt. Lib. &amp; Routine, Table'!L157,$A$2:$A$499)),"not found")))</f>
        <v>.0015 T.I.R. MAX</v>
      </c>
      <c r="D150" t="str">
        <v>.002 MAX ROOT RADIUS</v>
      </c>
      <c r="E150" t="str">
        <v>.012 BLUNT END</v>
      </c>
      <c r="F150" t="str">
        <v>.015 MAX</v>
      </c>
      <c r="G150" t="str">
        <v>.016 T.S.C.</v>
      </c>
      <c r="H150" t="str">
        <v>.017 BASIC</v>
      </c>
      <c r="I150" t="str">
        <v>.021 PITCH</v>
      </c>
      <c r="J150" t="str">
        <v>.022 BLUNT START</v>
      </c>
      <c r="K150" t="str">
        <v>.025 BASIC</v>
      </c>
      <c r="L150" t="str">
        <v>.035 BASIC</v>
      </c>
      <c r="M150" t="str">
        <v>.043 T.S.C</v>
      </c>
      <c r="N150" t="str">
        <v>.053 T.S.C.</v>
      </c>
      <c r="O150" t="str">
        <v>.060 HEX DEPTH</v>
      </c>
      <c r="P150" t="str">
        <v>.060 PITCH</v>
      </c>
      <c r="Q150" t="str">
        <v>.061 BASIC</v>
      </c>
      <c r="R150" t="str">
        <v>.07 HEX</v>
      </c>
      <c r="S150" t="str">
        <v>.070 HEX DEPTH</v>
      </c>
      <c r="T150" t="str">
        <v>.082 DRILL</v>
      </c>
      <c r="U150" t="str">
        <v>.082 DRILL DEPTH</v>
      </c>
      <c r="V150" t="str">
        <v>.094 HEX</v>
      </c>
      <c r="W150" t="str">
        <v>.115 T.S.C.</v>
      </c>
      <c r="X150" t="str">
        <v>.1195 / .1243 MAJOR DIAMETER</v>
      </c>
      <c r="Y150" t="str">
        <v>.1250 HEX</v>
      </c>
      <c r="Z150" t="str">
        <v>.157 MINOR DIAMETER</v>
      </c>
      <c r="AA150" t="str">
        <v>.172 FULL THD DEPTH</v>
      </c>
      <c r="AB150" t="str">
        <v>.172 MAJOR DIAMETER</v>
      </c>
      <c r="AC150" t="str">
        <v>.180 MIN DEPTH FULL THRD</v>
      </c>
      <c r="AD150" t="str">
        <v>.183 Ceter Line Thread Dwell</v>
      </c>
      <c r="AE150" t="str">
        <v>.208 MAX THRD DEPTH</v>
      </c>
      <c r="AF150" t="str">
        <v>.218 BOTTOM HALF OF SLOT</v>
      </c>
      <c r="AG150" t="str">
        <v>.261 BASIC</v>
      </c>
      <c r="AH150" t="str">
        <v>.314 T.S.C.</v>
      </c>
      <c r="AI150" t="str">
        <v>.315 BASIC</v>
      </c>
      <c r="AJ150" t="str">
        <v>.329 MINOR Ø</v>
      </c>
      <c r="AK150" t="str">
        <v>.330 BASIC</v>
      </c>
      <c r="AL150" t="str">
        <v>.35 TO TANGENT POINT</v>
      </c>
      <c r="AM150" t="str">
        <v>.375 MAJOR Ø</v>
      </c>
      <c r="AN150" t="str">
        <v>.390 BASIC</v>
      </c>
      <c r="AO150" t="str">
        <v>.440 BASIC</v>
      </c>
      <c r="AP150" t="str">
        <v>.64/.96 HIGH=Pass</v>
      </c>
      <c r="AQ150" t="str">
        <v>0.012 MAX</v>
      </c>
      <c r="AR150" t="str">
        <v>0.015 MAX</v>
      </c>
      <c r="AS150" t="str">
        <v>0.05 Per Note 2</v>
      </c>
      <c r="AT150" t="str">
        <v>0.500 PULLOUT ZONE</v>
      </c>
      <c r="AU150" t="str">
        <v>10-32 UNF-2A</v>
      </c>
      <c r="AV150" t="str">
        <v>12-28 UNF-2B</v>
      </c>
      <c r="AW150" t="str">
        <v>2.87 BASIC</v>
      </c>
      <c r="AX150" t="str">
        <v>2-56 UNC 2B 2 STARTS</v>
      </c>
      <c r="AY150" t="str">
        <v>3 LEAD THREAD</v>
      </c>
      <c r="AZ150" t="str">
        <v>32µIN Max</v>
      </c>
      <c r="BA150" t="str">
        <v>5/16"-24 UNF-2A</v>
      </c>
      <c r="BB150" t="str">
        <v>5/16-18 UNC 2A</v>
      </c>
      <c r="BC150" t="str">
        <v>5-44 UNF-2A</v>
      </c>
      <c r="BD150" t="str">
        <v>6-16µIN</v>
      </c>
      <c r="BE150" t="str">
        <v>65° BLEND</v>
      </c>
      <c r="BF150" t="str">
        <v>7.45 Top of Ball to Face</v>
      </c>
      <c r="BG150" t="str">
        <v>7/16-28 UNEF 2B</v>
      </c>
      <c r="BH150" t="str">
        <v>7/16-28-UNEF-2A</v>
      </c>
      <c r="BI150" t="str">
        <v>Alignment Per Note 3</v>
      </c>
      <c r="BJ150" t="str">
        <v>ANODIZE (SEE CHART)</v>
      </c>
      <c r="BK150" t="str">
        <v>ANODIZE AQUA Per Note 3</v>
      </c>
      <c r="BL150" t="str">
        <v>ANODIZE BOTTOM PORTION</v>
      </c>
      <c r="BM150" t="str">
        <v>ANODIZE COLOR AQUA</v>
      </c>
      <c r="BN150" t="str">
        <v>ANODIZE COLOR GREEN DWG NOTE 4</v>
      </c>
      <c r="BO150" t="str">
        <v>ANODIZE COLOR LIGHT BLUE</v>
      </c>
      <c r="BP150" t="str">
        <v>ANODIZE GREEN Per Note 2</v>
      </c>
      <c r="BQ150" t="str">
        <v>ANODIZE GREY, Per Note 1</v>
      </c>
      <c r="BR150" t="str">
        <v>ANODIZE MAGENTA</v>
      </c>
      <c r="BS150" t="str">
        <v>Anodize Per note 3</v>
      </c>
      <c r="BT150" t="str">
        <v>Anodize Per Note 4</v>
      </c>
      <c r="BU150" t="str">
        <v>ANODIZE SEAFOAM</v>
      </c>
      <c r="BV150" t="str">
        <v>Balloon 11 Symmetry</v>
      </c>
      <c r="BW150" t="str">
        <v>Balloon 12 Symmetry</v>
      </c>
      <c r="BX150" t="str">
        <v>Balloon 13 Hole Centered</v>
      </c>
      <c r="BY150" t="str">
        <v>Balloon 13 Symmerty</v>
      </c>
      <c r="BZ150" t="str">
        <v>Balloon 2 Symmetry</v>
      </c>
      <c r="CA150" t="str">
        <v>Balloon 21 CENTERED</v>
      </c>
      <c r="CB150" t="str">
        <v>Balloon 29 Symmetry</v>
      </c>
      <c r="CC150" t="str">
        <v>Balloon 3 Symmetry</v>
      </c>
      <c r="CD150" t="str">
        <v>Balloon 4 Symmetry</v>
      </c>
      <c r="CE150" t="str">
        <v>Balloon 5 blend to SØ .340</v>
      </c>
      <c r="CF150" t="str">
        <v>Balloon 5 Symmetry</v>
      </c>
      <c r="CG150" t="str">
        <v>Balloon 6 Centered</v>
      </c>
      <c r="CH150" t="str">
        <v>Balloon 9 Function Check</v>
      </c>
      <c r="CI150" t="str">
        <v>Balloon 9 Symmerty</v>
      </c>
      <c r="CJ150" t="str">
        <v>Balloons 2 &amp; 17 Symmetry |.001|A|</v>
      </c>
      <c r="CK150" t="str">
        <v>Basic Ø 3.6</v>
      </c>
      <c r="CL150" t="str">
        <v>BEAD BLAST</v>
      </c>
      <c r="CM150" t="str">
        <v>BLAST ALUMINUM OXIDE</v>
      </c>
      <c r="CN150" t="str">
        <v>Blast Note 2</v>
      </c>
      <c r="CO150" t="str">
        <v xml:space="preserve">BLAST Per Note 1 </v>
      </c>
      <c r="CP150" t="str">
        <v>BLAST Per Note 2</v>
      </c>
      <c r="CQ150" t="str">
        <v>BLAST Per Note 3</v>
      </c>
      <c r="CR150" t="str">
        <v>BLAST Per Note 4</v>
      </c>
      <c r="CS150" t="str">
        <v>BLAST Per Note 8</v>
      </c>
      <c r="CT150" t="str">
        <v>BLAST Per Traveler, MATT FINISH</v>
      </c>
      <c r="CU150" t="str">
        <v>BLAST WITH 16 GRIT ALUMINUM OXIDE</v>
      </c>
      <c r="CV150" t="str">
        <v>BLAST, Uniform Finish Per Note 3</v>
      </c>
      <c r="CW150" t="str">
        <v>BREAK EDGE</v>
      </c>
      <c r="CX150" t="str">
        <v>BREAK EDGE .014</v>
      </c>
      <c r="CY150" t="str">
        <v>BREAK EDGES Note 2</v>
      </c>
      <c r="CZ150" t="str">
        <v>BREAK SHARP Per Note 1</v>
      </c>
      <c r="DA150" t="str">
        <v>BREAK SHARPS Per Note 1</v>
      </c>
      <c r="DB150" t="str">
        <v>CE 2729</v>
      </c>
      <c r="DC150" t="str">
        <v>CE Logo per Note 3</v>
      </c>
      <c r="DD150" t="str">
        <v>CE MARK</v>
      </c>
      <c r="DE150" t="str">
        <v>Chips/Debris Removed</v>
      </c>
      <c r="DF150" t="str">
        <v>Coat Per Note 2</v>
      </c>
      <c r="DG150" t="str">
        <v>C-Sink Ø .155</v>
      </c>
      <c r="DH150" t="str">
        <v>C-Sink Ø5.2</v>
      </c>
      <c r="DI150" t="str">
        <v>Deburred</v>
      </c>
      <c r="DJ150" t="str">
        <v>DIM "A" NoGo</v>
      </c>
      <c r="DK150" t="str">
        <v>DIM "A" NoGo Hexalobe</v>
      </c>
      <c r="DL150" t="str">
        <v>EDGE BREAK</v>
      </c>
      <c r="DM150" t="str">
        <v>EDGE BREAK MIN R.004, MAX R.010</v>
      </c>
      <c r="DN150" t="str">
        <v>Edge Break per Note 1</v>
      </c>
      <c r="DO150" t="str">
        <v>ELECTROPOLISH Per Note 1</v>
      </c>
      <c r="DP150" t="str">
        <v>Finish Per Note 3</v>
      </c>
      <c r="DQ150" t="str">
        <v>FLUTE POSITION Per Note 3</v>
      </c>
      <c r="DR150" t="str">
        <v>FULL R</v>
      </c>
      <c r="DS150" t="str">
        <v>FULL RADIUS</v>
      </c>
      <c r="DT150" t="str">
        <v xml:space="preserve">FULL RADIUS </v>
      </c>
      <c r="DU150" t="str">
        <v>Function Check  (.2340 .2360 FULL)</v>
      </c>
      <c r="DV150" t="str">
        <v>FUNCTIONAL  HEXALOBE</v>
      </c>
      <c r="DW150" t="str">
        <v>GLASS BEAD Per Note 3</v>
      </c>
      <c r="DX150" t="str">
        <v>Globus Logo per Note 3</v>
      </c>
      <c r="DY150" t="str">
        <v>Gold Anodized Color</v>
      </c>
      <c r="DZ150" t="str">
        <v>Green Anodized Color</v>
      </c>
      <c r="EA150" t="str">
        <v>GRIT BLAST Per Note 3</v>
      </c>
      <c r="EB150" t="str">
        <v>Grit Blast Per Note 4</v>
      </c>
      <c r="EC150" t="str">
        <v>GRIT BLAST, DWG NOTE 3</v>
      </c>
      <c r="ED150" t="str">
        <v>HEX MINOR Ø.1292</v>
      </c>
      <c r="EE150" t="str">
        <v xml:space="preserve">HEXALOBE </v>
      </c>
      <c r="EF150" t="str">
        <v>HEXALOBE FUNCTION</v>
      </c>
      <c r="EG150" t="str">
        <v>Hexalobe Minor</v>
      </c>
      <c r="EH150" t="str">
        <v>Hexalobe NV-30</v>
      </c>
      <c r="EI150" t="str">
        <v>HEXALOBE ORIENTATION</v>
      </c>
      <c r="EJ150" t="str">
        <v>Inspect per operation 30 comments</v>
      </c>
      <c r="EK150" t="str">
        <v>INT / EXT CORNERS: R.002 TO R.010</v>
      </c>
      <c r="EL150" t="str">
        <v>INT /EXT CORNERS R.05 TO R.03</v>
      </c>
      <c r="EM150" t="str">
        <v>John is a Geek</v>
      </c>
      <c r="EN150" t="str">
        <v>LASER ETCH</v>
      </c>
      <c r="EO150" t="str">
        <v>Laser Etch Per Note 7</v>
      </c>
      <c r="EP150" t="str">
        <v xml:space="preserve">LASER MARK "CE" DWG NOTE 10 </v>
      </c>
      <c r="EQ150" t="str">
        <v>Laser Mark "P1-15004-08", Per Note 3</v>
      </c>
      <c r="ER150" t="str">
        <v>Laser Mark "P2-15004-08", Per Note 3</v>
      </c>
      <c r="ES150" t="str">
        <v>Laser Mark "P3-15004-08", Per Note 3</v>
      </c>
      <c r="ET150" t="str">
        <v>Laser Mark "P4-15004-08", Per Note 3</v>
      </c>
      <c r="EU150" t="str">
        <v xml:space="preserve">LASER MARK LOGO DWG NOTE 9 </v>
      </c>
      <c r="EV150" t="str">
        <v xml:space="preserve">LASER MARK LOT NUMBER DWG NOTE 8 </v>
      </c>
      <c r="EW150" t="str">
        <v>Laser Mark Lot, Per Note 3</v>
      </c>
      <c r="EX150" t="str">
        <v xml:space="preserve">LASER MARK PART NUMBER DWG NOTE 8 </v>
      </c>
      <c r="EY150" t="str">
        <v>LASER: 13000000</v>
      </c>
      <c r="EZ150" t="str">
        <v>LASER: CE 2797</v>
      </c>
      <c r="FA150" t="str">
        <v>LASER: LOGO</v>
      </c>
      <c r="FB150" t="str">
        <v xml:space="preserve">LASER: Lot # Per RE-75-001 </v>
      </c>
      <c r="FC150" t="str">
        <v>LAST THREAD</v>
      </c>
      <c r="FD150" t="str">
        <v>LEAD .0625</v>
      </c>
      <c r="FE150" t="str">
        <v>LOGO</v>
      </c>
      <c r="FF150" t="str">
        <v>Lot (Control) Number per Note 3</v>
      </c>
      <c r="FG150" t="str">
        <v>LOT NO.</v>
      </c>
      <c r="FH150" t="str">
        <v>LOT NUMBER</v>
      </c>
      <c r="FI150" t="str">
        <v>LOT NUMBER PER NUVASIVE SOP 9002007</v>
      </c>
      <c r="FJ150" t="str">
        <v>M 4X 0.5 - 6G - 0.063R - LH</v>
      </c>
      <c r="FK150" t="str">
        <v>M4 X 0.5 - 6G - 0.063R</v>
      </c>
      <c r="FL150" t="str">
        <v>M4 X 0.5 - 6G - 0.063R - LH</v>
      </c>
      <c r="FM150" t="str">
        <v>M4.5 X .75 6g</v>
      </c>
      <c r="FN150" t="str">
        <v>M4.5 X 0.75 6g</v>
      </c>
      <c r="FO150" t="str">
        <v>M5x0.8-6g</v>
      </c>
      <c r="FP150" t="str">
        <v xml:space="preserve">M5x0.8-6g </v>
      </c>
      <c r="FQ150" t="str">
        <v>M6 X .75 6g</v>
      </c>
      <c r="FR150" t="str">
        <v>M6 X 0.75-6g</v>
      </c>
      <c r="FS150" t="str">
        <v>M6 X0.75 - 6g</v>
      </c>
      <c r="FT150" t="str">
        <v>M6X0.75 - 6H</v>
      </c>
      <c r="FU150" t="str">
        <v>M7 X 1.00 6g THREAD</v>
      </c>
      <c r="FV150" t="str">
        <v>M7X1.00 6g THREAD</v>
      </c>
      <c r="FW150" t="str">
        <v>M7X1.00 6h THREAD</v>
      </c>
      <c r="FX150" t="str">
        <v>Magenta Anodized Color</v>
      </c>
      <c r="FY150" t="str">
        <v>MAJOR Ø .380</v>
      </c>
      <c r="FZ150" t="str">
        <v>MAJORØ</v>
      </c>
      <c r="GA150" t="str">
        <v>MATT FINISH Per Note 3</v>
      </c>
      <c r="GB150" t="str">
        <v>MATT FINISH Per Traveler</v>
      </c>
      <c r="GC150" t="str">
        <v>MATTE FINISH</v>
      </c>
      <c r="GD150" t="str">
        <v>MATTE FINISH DWG NOTE 3</v>
      </c>
      <c r="GE150" t="str">
        <v>MATTE FINISH Note 3</v>
      </c>
      <c r="GF150" t="str">
        <v>Matte Finish Per Note 3</v>
      </c>
      <c r="GG150" t="str">
        <v>MATTE FINISH SIZE 10 GLASS BEAD</v>
      </c>
      <c r="GH150" t="str">
        <v>MAX ROOT RADIUS</v>
      </c>
      <c r="GI150" t="str">
        <v xml:space="preserve">Mill Profile Centered </v>
      </c>
      <c r="GJ150" t="str">
        <v>Minor Ø Unconstrained Check</v>
      </c>
      <c r="GK150" t="str">
        <v>MINOR Ø.1336</v>
      </c>
      <c r="GL150" t="str">
        <v>NO ANODIZE Per note 8</v>
      </c>
      <c r="GM150" t="str">
        <v>NO ANODIZE Per note 9</v>
      </c>
      <c r="GN150" t="str">
        <v>No Nicks, Scratches, Tool Marks, etc.</v>
      </c>
      <c r="GO150" t="str">
        <v>No Nicks,Scratches,Tool Marks,etc.</v>
      </c>
      <c r="GP150" t="str">
        <v>NO TOOL MARKS</v>
      </c>
      <c r="GQ150" t="str">
        <v>NOTE 3 THREAD RELIEF</v>
      </c>
      <c r="GR150" t="str">
        <v>NV-27 FUNC.</v>
      </c>
      <c r="GS150" t="str">
        <v>NV-30 DIM A</v>
      </c>
      <c r="GT150" t="str">
        <v>NV-30 DIM B</v>
      </c>
      <c r="GU150" t="str">
        <v>NV-30 DIM F</v>
      </c>
      <c r="GV150" t="str">
        <v>Ø .1250 HEX</v>
      </c>
      <c r="GW150" t="str">
        <v>Ø 9.4 MAJOR</v>
      </c>
      <c r="GX150" t="str">
        <v>Ø.096 MAX PILOT HOLE</v>
      </c>
      <c r="GY150" t="str">
        <v>Ø.125 THRU</v>
      </c>
      <c r="GZ150" t="str">
        <v>Ø.205 COUNTERSINK</v>
      </c>
      <c r="HA150" t="str">
        <v>Ø.260 T.S.C.</v>
      </c>
      <c r="HB150" t="str">
        <v>Ø.500 BASIC</v>
      </c>
      <c r="HC150" t="str">
        <v xml:space="preserve">OVAL CENTERED </v>
      </c>
      <c r="HD150" t="str">
        <v>PART NO. 15100</v>
      </c>
      <c r="HE150" t="str">
        <v>PART NUMBER 13100000</v>
      </c>
      <c r="HF150" t="str">
        <v>PART NUMBER 13600000</v>
      </c>
      <c r="HG150" t="str">
        <v>Part Number per Note 3</v>
      </c>
      <c r="HH150" t="str">
        <v>PD 5/16-18 UNC 2A</v>
      </c>
      <c r="HI150" t="str">
        <v>Perp.|0.05|A|</v>
      </c>
      <c r="HJ150" t="str">
        <v>PILOT THRU HOLE PRESENT</v>
      </c>
      <c r="HK150" t="str">
        <v>PITCH .060</v>
      </c>
      <c r="HL150" t="str">
        <v>Profile |.001|A|</v>
      </c>
      <c r="HM150" t="str">
        <v>Profile |.0015 | A | X-Y</v>
      </c>
      <c r="HN150" t="str">
        <v>Profile |.002| |A|B| X-Y</v>
      </c>
      <c r="HO150" t="str">
        <v>Profile |.002|A|B|</v>
      </c>
      <c r="HP150" t="str">
        <v>Profile |.002|A|B| X-Y</v>
      </c>
      <c r="HQ150" t="str">
        <v>Profile:|010|A|B|C|</v>
      </c>
      <c r="HR150" t="str">
        <v>Profile| .002| A|B|</v>
      </c>
      <c r="HS150" t="str">
        <v>Profile|.001|</v>
      </c>
      <c r="HT150" t="str">
        <v>Profile|.001|A|</v>
      </c>
      <c r="HU150" t="str">
        <v>Profile|.001|A|B|</v>
      </c>
      <c r="HV150" t="str">
        <v xml:space="preserve">Profile|.001|A|B| A&lt;-&gt;B </v>
      </c>
      <c r="HW150" t="str">
        <v>Profile|.001|A|B| C&lt;-&gt;D</v>
      </c>
      <c r="HX150" t="str">
        <v>Profile|.001|A|B| L-M</v>
      </c>
      <c r="HY150" t="str">
        <v>Profile|.001|A|B| P-Q</v>
      </c>
      <c r="HZ150" t="str">
        <v>Profile|.001|A|B|C&lt;-&gt;D</v>
      </c>
      <c r="IA150" t="str">
        <v>Profile|.001|A|C&lt;--&gt;D</v>
      </c>
      <c r="IB150" t="str">
        <v>Profile|.001|A|UNILATERAL</v>
      </c>
      <c r="IC150" t="str">
        <v>Profile|.001|C|</v>
      </c>
      <c r="ID150" t="str">
        <v>Profile|.0012|D1|</v>
      </c>
      <c r="IE150" t="str">
        <v>Profile|.0015| A-B UNI.</v>
      </c>
      <c r="IF150" t="str">
        <v>Profile|.0015| UNI.</v>
      </c>
      <c r="IG150" t="str">
        <v>Profile|.0015|A| X-Y</v>
      </c>
      <c r="IH150" t="str">
        <v>Profile|.0015|E|F|</v>
      </c>
      <c r="II150" t="str">
        <v>Profile|.0016|B|D|</v>
      </c>
      <c r="IJ150" t="str">
        <v>Profile|.002(U).000|A|</v>
      </c>
      <c r="IK150" t="str">
        <v>Profile|.002|</v>
      </c>
      <c r="IL150" t="str">
        <v>Profile|.002|A</v>
      </c>
      <c r="IM150" t="str">
        <v>Profile|.002|A|</v>
      </c>
      <c r="IN150" t="str">
        <v>Profile|.002|A|B|</v>
      </c>
      <c r="IO150" t="str">
        <v xml:space="preserve">Profile|.002|A|B| A&lt;-&gt;B </v>
      </c>
      <c r="IP150" t="str">
        <v>Profile|.002|A|B| C&lt;-&gt;D</v>
      </c>
      <c r="IQ150" t="str">
        <v>Profile|.002|A|B| X-Y</v>
      </c>
      <c r="IR150" t="str">
        <v>Profile|.002|A|B|C|X-Y</v>
      </c>
      <c r="IS150" t="str">
        <v>Profile|.002|A|B|X&lt;--&gt;Y</v>
      </c>
      <c r="IT150" t="str">
        <v>Profile|.002|A|B|X-Y</v>
      </c>
      <c r="IU150" t="str">
        <v>Profile|.002|A|C|</v>
      </c>
      <c r="IV150" t="str">
        <v>Profile|.002|C|A|</v>
      </c>
      <c r="IW150" t="str">
        <v>Profile|.002|C|B|</v>
      </c>
      <c r="IX150" t="str">
        <v>Profile|.0020|</v>
      </c>
      <c r="IY150" t="str">
        <v>Profile|.003|A|</v>
      </c>
      <c r="IZ150" t="str">
        <v>Profile|.003|A|B|C| Uni.</v>
      </c>
      <c r="JA150" t="str">
        <v>Profile|.003|E|F|</v>
      </c>
      <c r="JB150" t="str">
        <v>Profile|.004(U) .003|A|B|C|</v>
      </c>
      <c r="JC150" t="str">
        <v>Profile|.004|A| UNI.</v>
      </c>
      <c r="JD150" t="str">
        <v>Profile|.005|A|C|</v>
      </c>
      <c r="JE150" t="str">
        <v>Profile|.005|A|C|A&lt;--&gt;B, C&lt;--&gt;D</v>
      </c>
      <c r="JF150" t="str">
        <v>Profile|.005|A|D| A-B UNI.</v>
      </c>
      <c r="JG150" t="str">
        <v>Profile|.005|A|D| UNI.</v>
      </c>
      <c r="JH150" t="str">
        <v>Profile|.010|A|B|</v>
      </c>
      <c r="JI150" t="str">
        <v>Profile|.010|A|B|C|</v>
      </c>
      <c r="JJ150" t="str">
        <v>Profile|.03|A|</v>
      </c>
      <c r="JK150" t="str">
        <v>Profile|.05|A|B|</v>
      </c>
      <c r="JL150" t="str">
        <v>Profile|0.03|</v>
      </c>
      <c r="JM150" t="str">
        <v>Profile|0.03|A|</v>
      </c>
      <c r="JN150" t="str">
        <v>Profile|0.03|A|B|</v>
      </c>
      <c r="JO150" t="str">
        <v>Profile|0.05{A|C|</v>
      </c>
      <c r="JP150" t="str">
        <v>Profile|0.05|A|B|</v>
      </c>
      <c r="JQ150" t="str">
        <v>Profile|0.05|E|</v>
      </c>
      <c r="JR150" t="str">
        <v>Profile|0.05|E|F|</v>
      </c>
      <c r="JS150" t="str">
        <v>Profile|0.06|A|C|</v>
      </c>
      <c r="JT150" t="str">
        <v>Profile|0.1|A|A|</v>
      </c>
      <c r="JU150" t="str">
        <v>Profile|0.1|D1|</v>
      </c>
      <c r="JV150" t="str">
        <v>Profile|A|B|C|</v>
      </c>
      <c r="JW150" t="str">
        <v>Proile|.002|A|B|J-K</v>
      </c>
      <c r="JX150" t="str">
        <v>P-Thread Form</v>
      </c>
      <c r="JY150" t="str">
        <v>R  FULL RADIUS</v>
      </c>
      <c r="JZ150" t="str">
        <v>R.001/.006</v>
      </c>
      <c r="KA150" t="str">
        <v>R.003 MAX</v>
      </c>
      <c r="KB150" t="str">
        <v>R.005 MAX</v>
      </c>
      <c r="KC150" t="str">
        <v>R.030</v>
      </c>
      <c r="KD150" t="str">
        <v>R.25 MAX</v>
      </c>
      <c r="KE150" t="str">
        <v>R1.33 BASIC</v>
      </c>
      <c r="KF150" t="str">
        <v>R3.3</v>
      </c>
      <c r="KG150" t="str">
        <v>Ra 1.6 MAX</v>
      </c>
      <c r="KH150" t="str">
        <v>RAD @ FACE &amp; OD CHAMFER</v>
      </c>
      <c r="KI150" t="str">
        <v>RAD. @ ID &amp; BACK FACE</v>
      </c>
      <c r="KJ150" t="str">
        <v>RAD. @ OD &amp; BACK FACE</v>
      </c>
      <c r="KK150" t="str">
        <v>REMOVE SHRP EDGES .005 MAX</v>
      </c>
      <c r="KL150" t="str">
        <v>ROD SLOT CENTERED</v>
      </c>
      <c r="KM150" t="str">
        <v>SHARP OKAY</v>
      </c>
      <c r="KN150" t="str">
        <v>Slot Centered</v>
      </c>
      <c r="KO150" t="str">
        <v>SLOT WIDTH</v>
      </c>
      <c r="KP150" t="str">
        <v>Surface Finish Per Note 1</v>
      </c>
      <c r="KQ150" t="str">
        <v>Symmerty Balloon A_6</v>
      </c>
      <c r="KR150" t="str">
        <v>T27 HEXALOBE Per Note 1</v>
      </c>
      <c r="KS150" t="str">
        <v>T27 TORX</v>
      </c>
      <c r="KT150" t="str">
        <v>THRD DEPTH</v>
      </c>
      <c r="KU150" t="str">
        <v>Thread Form Per Note 3</v>
      </c>
      <c r="KV150" t="str">
        <v>THREAD INTO ROD SLOT</v>
      </c>
      <c r="KW150" t="str">
        <v>Thread Timed Print Note 6</v>
      </c>
      <c r="KX150" t="str">
        <v>TOOL MISMATCH PERMISSIBLE</v>
      </c>
      <c r="KY150" t="str">
        <v>Tot. Runout|Ø.002|C|</v>
      </c>
      <c r="KZ150" t="str">
        <v>Total Runout|.002|E|</v>
      </c>
      <c r="LA150" t="str">
        <v>TRIPLE LEAD THREAD</v>
      </c>
      <c r="LB150" t="str">
        <v>True Pos. |.001 (M)|A|</v>
      </c>
      <c r="LC150" t="str">
        <v>True Pos. |.002(M)|A|B|</v>
      </c>
      <c r="LD150" t="str">
        <v>True Pos. |.002|</v>
      </c>
      <c r="LE150" t="str">
        <v>True Pos. |.002|A|</v>
      </c>
      <c r="LF150" t="str">
        <v>True Pos. |.002|A|B|</v>
      </c>
      <c r="LG150" t="str">
        <v>True Pos. |.004|A|C|B|</v>
      </c>
      <c r="LH150" t="str">
        <v>True Pos. |.005(M)|A|B|</v>
      </c>
      <c r="LI150" t="str">
        <v>True Pos.|.000(L)|A|D|</v>
      </c>
      <c r="LJ150" t="str">
        <v>True Pos.|.000(M)|A|</v>
      </c>
      <c r="LK150" t="str">
        <v>True Pos.|.001(M)|A|</v>
      </c>
      <c r="LL150" t="str">
        <v>True Pos.|.001|B|</v>
      </c>
      <c r="LM150" t="str">
        <v>True Pos.|.001|E|</v>
      </c>
      <c r="LN150" t="str">
        <v>True Pos.|.002|A|</v>
      </c>
      <c r="LO150" t="str">
        <v>True Pos.|.002|B|</v>
      </c>
      <c r="LP150" t="str">
        <v>True Pos.|.002|C|</v>
      </c>
      <c r="LQ150" t="str">
        <v>True Pos.|.002|D1|</v>
      </c>
      <c r="LR150" t="str">
        <v>True Pos.|.002|D1|D2|</v>
      </c>
      <c r="LS150" t="str">
        <v>True Pos.|.05|A|</v>
      </c>
      <c r="LT150" t="str">
        <v>True Pos.|.1|A|B|C|</v>
      </c>
      <c r="LU150" t="str">
        <v>True Pos.|.13|A</v>
      </c>
      <c r="LV150" t="str">
        <v>True Pos.|0.05|A|</v>
      </c>
      <c r="LW150" t="str">
        <v>True Pos.|0.1|A|B|C|</v>
      </c>
      <c r="LX150" t="str">
        <v>True Pos.|0.13|A|</v>
      </c>
      <c r="LY150" t="str">
        <v>True Pos.|Ø.000(M)|A|</v>
      </c>
      <c r="LZ150" t="str">
        <v>True Pos.|Ø.000(M)|B|</v>
      </c>
      <c r="MA150" t="str">
        <v>True Pos.|Ø.001(M)|A(M)|</v>
      </c>
      <c r="MB150" t="str">
        <v>True Pos.|Ø.001(M)|A|</v>
      </c>
      <c r="MC150" t="str">
        <v>True Pos.|Ø.001|A|</v>
      </c>
      <c r="MD150" t="str">
        <v>True Pos.|Ø.001|C|</v>
      </c>
      <c r="ME150" t="str">
        <v>True Pos.|Ø.002(S)|A(S)|</v>
      </c>
      <c r="MF150" t="str">
        <v>True Pos.|Ø.002|A|</v>
      </c>
      <c r="MG150" t="str">
        <v>True Pos.|Ø.002|B|</v>
      </c>
      <c r="MH150" t="str">
        <v>True Pos.|Ø.002|C|</v>
      </c>
      <c r="MI150" t="str">
        <v>True Pos.|Ø.03(M)|A|</v>
      </c>
      <c r="MJ150" t="str">
        <v>True Pos.|Ø0.03(M)|A|</v>
      </c>
      <c r="MK150" t="str">
        <v>True Pos.|Ø0.05(L)|D|B|</v>
      </c>
      <c r="ML150" t="str">
        <v>True Pos.|Ø0.05|A|</v>
      </c>
      <c r="MM150" t="str">
        <v>True Pos.|Ø0.05|D|</v>
      </c>
      <c r="MN150" t="str">
        <v>True Pos.|Ø0.05|E|</v>
      </c>
      <c r="MO150" t="str">
        <v>True Pos.|Ø0.05|E|B|</v>
      </c>
      <c r="MP150" t="str">
        <v>True Pos.|SØ0.03|C|B|</v>
      </c>
      <c r="MQ150" t="str">
        <v>True Position|.002|A|B|</v>
      </c>
      <c r="MR150" t="str">
        <v>True. Pos.|Ø.001(M)|A|</v>
      </c>
      <c r="MS150" t="str">
        <v>True. Pps.|0.05|A|</v>
      </c>
      <c r="MT150" t="str">
        <v>Tumble Per Note 1</v>
      </c>
      <c r="MU150" t="str">
        <v>Tumble Per Note 2</v>
      </c>
    </row>
    <row r="151" spans="1:359">
      <c r="A151" t="s">
        <v>1028</v>
      </c>
      <c r="C151" s="74" t="str" cm="1">
        <f t="array" ref="C151:MU151">TRANSPOSE(_xlfn._xlws.SORT(_xlfn._xlws.FILTER($A$2:$A$499,ISNUMBER(SEARCH('Prt. Lib. &amp; Routine, Table'!L158,$A$2:$A$499)),"not found")))</f>
        <v>.0015 T.I.R. MAX</v>
      </c>
      <c r="D151" t="str">
        <v>.002 MAX ROOT RADIUS</v>
      </c>
      <c r="E151" t="str">
        <v>.012 BLUNT END</v>
      </c>
      <c r="F151" t="str">
        <v>.015 MAX</v>
      </c>
      <c r="G151" t="str">
        <v>.016 T.S.C.</v>
      </c>
      <c r="H151" t="str">
        <v>.017 BASIC</v>
      </c>
      <c r="I151" t="str">
        <v>.021 PITCH</v>
      </c>
      <c r="J151" t="str">
        <v>.022 BLUNT START</v>
      </c>
      <c r="K151" t="str">
        <v>.025 BASIC</v>
      </c>
      <c r="L151" t="str">
        <v>.035 BASIC</v>
      </c>
      <c r="M151" t="str">
        <v>.043 T.S.C</v>
      </c>
      <c r="N151" t="str">
        <v>.053 T.S.C.</v>
      </c>
      <c r="O151" t="str">
        <v>.060 HEX DEPTH</v>
      </c>
      <c r="P151" t="str">
        <v>.060 PITCH</v>
      </c>
      <c r="Q151" t="str">
        <v>.061 BASIC</v>
      </c>
      <c r="R151" t="str">
        <v>.07 HEX</v>
      </c>
      <c r="S151" t="str">
        <v>.070 HEX DEPTH</v>
      </c>
      <c r="T151" t="str">
        <v>.082 DRILL</v>
      </c>
      <c r="U151" t="str">
        <v>.082 DRILL DEPTH</v>
      </c>
      <c r="V151" t="str">
        <v>.094 HEX</v>
      </c>
      <c r="W151" t="str">
        <v>.115 T.S.C.</v>
      </c>
      <c r="X151" t="str">
        <v>.1195 / .1243 MAJOR DIAMETER</v>
      </c>
      <c r="Y151" t="str">
        <v>.1250 HEX</v>
      </c>
      <c r="Z151" t="str">
        <v>.157 MINOR DIAMETER</v>
      </c>
      <c r="AA151" t="str">
        <v>.172 FULL THD DEPTH</v>
      </c>
      <c r="AB151" t="str">
        <v>.172 MAJOR DIAMETER</v>
      </c>
      <c r="AC151" t="str">
        <v>.180 MIN DEPTH FULL THRD</v>
      </c>
      <c r="AD151" t="str">
        <v>.183 Ceter Line Thread Dwell</v>
      </c>
      <c r="AE151" t="str">
        <v>.208 MAX THRD DEPTH</v>
      </c>
      <c r="AF151" t="str">
        <v>.218 BOTTOM HALF OF SLOT</v>
      </c>
      <c r="AG151" t="str">
        <v>.261 BASIC</v>
      </c>
      <c r="AH151" t="str">
        <v>.314 T.S.C.</v>
      </c>
      <c r="AI151" t="str">
        <v>.315 BASIC</v>
      </c>
      <c r="AJ151" t="str">
        <v>.329 MINOR Ø</v>
      </c>
      <c r="AK151" t="str">
        <v>.330 BASIC</v>
      </c>
      <c r="AL151" t="str">
        <v>.35 TO TANGENT POINT</v>
      </c>
      <c r="AM151" t="str">
        <v>.375 MAJOR Ø</v>
      </c>
      <c r="AN151" t="str">
        <v>.390 BASIC</v>
      </c>
      <c r="AO151" t="str">
        <v>.440 BASIC</v>
      </c>
      <c r="AP151" t="str">
        <v>.64/.96 HIGH=Pass</v>
      </c>
      <c r="AQ151" t="str">
        <v>0.012 MAX</v>
      </c>
      <c r="AR151" t="str">
        <v>0.015 MAX</v>
      </c>
      <c r="AS151" t="str">
        <v>0.05 Per Note 2</v>
      </c>
      <c r="AT151" t="str">
        <v>0.500 PULLOUT ZONE</v>
      </c>
      <c r="AU151" t="str">
        <v>10-32 UNF-2A</v>
      </c>
      <c r="AV151" t="str">
        <v>12-28 UNF-2B</v>
      </c>
      <c r="AW151" t="str">
        <v>2.87 BASIC</v>
      </c>
      <c r="AX151" t="str">
        <v>2-56 UNC 2B 2 STARTS</v>
      </c>
      <c r="AY151" t="str">
        <v>3 LEAD THREAD</v>
      </c>
      <c r="AZ151" t="str">
        <v>32µIN Max</v>
      </c>
      <c r="BA151" t="str">
        <v>5/16"-24 UNF-2A</v>
      </c>
      <c r="BB151" t="str">
        <v>5/16-18 UNC 2A</v>
      </c>
      <c r="BC151" t="str">
        <v>5-44 UNF-2A</v>
      </c>
      <c r="BD151" t="str">
        <v>6-16µIN</v>
      </c>
      <c r="BE151" t="str">
        <v>65° BLEND</v>
      </c>
      <c r="BF151" t="str">
        <v>7.45 Top of Ball to Face</v>
      </c>
      <c r="BG151" t="str">
        <v>7/16-28 UNEF 2B</v>
      </c>
      <c r="BH151" t="str">
        <v>7/16-28-UNEF-2A</v>
      </c>
      <c r="BI151" t="str">
        <v>Alignment Per Note 3</v>
      </c>
      <c r="BJ151" t="str">
        <v>ANODIZE (SEE CHART)</v>
      </c>
      <c r="BK151" t="str">
        <v>ANODIZE AQUA Per Note 3</v>
      </c>
      <c r="BL151" t="str">
        <v>ANODIZE BOTTOM PORTION</v>
      </c>
      <c r="BM151" t="str">
        <v>ANODIZE COLOR AQUA</v>
      </c>
      <c r="BN151" t="str">
        <v>ANODIZE COLOR GREEN DWG NOTE 4</v>
      </c>
      <c r="BO151" t="str">
        <v>ANODIZE COLOR LIGHT BLUE</v>
      </c>
      <c r="BP151" t="str">
        <v>ANODIZE GREEN Per Note 2</v>
      </c>
      <c r="BQ151" t="str">
        <v>ANODIZE GREY, Per Note 1</v>
      </c>
      <c r="BR151" t="str">
        <v>ANODIZE MAGENTA</v>
      </c>
      <c r="BS151" t="str">
        <v>Anodize Per note 3</v>
      </c>
      <c r="BT151" t="str">
        <v>Anodize Per Note 4</v>
      </c>
      <c r="BU151" t="str">
        <v>ANODIZE SEAFOAM</v>
      </c>
      <c r="BV151" t="str">
        <v>Balloon 11 Symmetry</v>
      </c>
      <c r="BW151" t="str">
        <v>Balloon 12 Symmetry</v>
      </c>
      <c r="BX151" t="str">
        <v>Balloon 13 Hole Centered</v>
      </c>
      <c r="BY151" t="str">
        <v>Balloon 13 Symmerty</v>
      </c>
      <c r="BZ151" t="str">
        <v>Balloon 2 Symmetry</v>
      </c>
      <c r="CA151" t="str">
        <v>Balloon 21 CENTERED</v>
      </c>
      <c r="CB151" t="str">
        <v>Balloon 29 Symmetry</v>
      </c>
      <c r="CC151" t="str">
        <v>Balloon 3 Symmetry</v>
      </c>
      <c r="CD151" t="str">
        <v>Balloon 4 Symmetry</v>
      </c>
      <c r="CE151" t="str">
        <v>Balloon 5 blend to SØ .340</v>
      </c>
      <c r="CF151" t="str">
        <v>Balloon 5 Symmetry</v>
      </c>
      <c r="CG151" t="str">
        <v>Balloon 6 Centered</v>
      </c>
      <c r="CH151" t="str">
        <v>Balloon 9 Function Check</v>
      </c>
      <c r="CI151" t="str">
        <v>Balloon 9 Symmerty</v>
      </c>
      <c r="CJ151" t="str">
        <v>Balloons 2 &amp; 17 Symmetry |.001|A|</v>
      </c>
      <c r="CK151" t="str">
        <v>Basic Ø 3.6</v>
      </c>
      <c r="CL151" t="str">
        <v>BEAD BLAST</v>
      </c>
      <c r="CM151" t="str">
        <v>BLAST ALUMINUM OXIDE</v>
      </c>
      <c r="CN151" t="str">
        <v>Blast Note 2</v>
      </c>
      <c r="CO151" t="str">
        <v xml:space="preserve">BLAST Per Note 1 </v>
      </c>
      <c r="CP151" t="str">
        <v>BLAST Per Note 2</v>
      </c>
      <c r="CQ151" t="str">
        <v>BLAST Per Note 3</v>
      </c>
      <c r="CR151" t="str">
        <v>BLAST Per Note 4</v>
      </c>
      <c r="CS151" t="str">
        <v>BLAST Per Note 8</v>
      </c>
      <c r="CT151" t="str">
        <v>BLAST Per Traveler, MATT FINISH</v>
      </c>
      <c r="CU151" t="str">
        <v>BLAST WITH 16 GRIT ALUMINUM OXIDE</v>
      </c>
      <c r="CV151" t="str">
        <v>BLAST, Uniform Finish Per Note 3</v>
      </c>
      <c r="CW151" t="str">
        <v>BREAK EDGE</v>
      </c>
      <c r="CX151" t="str">
        <v>BREAK EDGE .014</v>
      </c>
      <c r="CY151" t="str">
        <v>BREAK EDGES Note 2</v>
      </c>
      <c r="CZ151" t="str">
        <v>BREAK SHARP Per Note 1</v>
      </c>
      <c r="DA151" t="str">
        <v>BREAK SHARPS Per Note 1</v>
      </c>
      <c r="DB151" t="str">
        <v>CE 2729</v>
      </c>
      <c r="DC151" t="str">
        <v>CE Logo per Note 3</v>
      </c>
      <c r="DD151" t="str">
        <v>CE MARK</v>
      </c>
      <c r="DE151" t="str">
        <v>Chips/Debris Removed</v>
      </c>
      <c r="DF151" t="str">
        <v>Coat Per Note 2</v>
      </c>
      <c r="DG151" t="str">
        <v>C-Sink Ø .155</v>
      </c>
      <c r="DH151" t="str">
        <v>C-Sink Ø5.2</v>
      </c>
      <c r="DI151" t="str">
        <v>Deburred</v>
      </c>
      <c r="DJ151" t="str">
        <v>DIM "A" NoGo</v>
      </c>
      <c r="DK151" t="str">
        <v>DIM "A" NoGo Hexalobe</v>
      </c>
      <c r="DL151" t="str">
        <v>EDGE BREAK</v>
      </c>
      <c r="DM151" t="str">
        <v>EDGE BREAK MIN R.004, MAX R.010</v>
      </c>
      <c r="DN151" t="str">
        <v>Edge Break per Note 1</v>
      </c>
      <c r="DO151" t="str">
        <v>ELECTROPOLISH Per Note 1</v>
      </c>
      <c r="DP151" t="str">
        <v>Finish Per Note 3</v>
      </c>
      <c r="DQ151" t="str">
        <v>FLUTE POSITION Per Note 3</v>
      </c>
      <c r="DR151" t="str">
        <v>FULL R</v>
      </c>
      <c r="DS151" t="str">
        <v>FULL RADIUS</v>
      </c>
      <c r="DT151" t="str">
        <v xml:space="preserve">FULL RADIUS </v>
      </c>
      <c r="DU151" t="str">
        <v>Function Check  (.2340 .2360 FULL)</v>
      </c>
      <c r="DV151" t="str">
        <v>FUNCTIONAL  HEXALOBE</v>
      </c>
      <c r="DW151" t="str">
        <v>GLASS BEAD Per Note 3</v>
      </c>
      <c r="DX151" t="str">
        <v>Globus Logo per Note 3</v>
      </c>
      <c r="DY151" t="str">
        <v>Gold Anodized Color</v>
      </c>
      <c r="DZ151" t="str">
        <v>Green Anodized Color</v>
      </c>
      <c r="EA151" t="str">
        <v>GRIT BLAST Per Note 3</v>
      </c>
      <c r="EB151" t="str">
        <v>Grit Blast Per Note 4</v>
      </c>
      <c r="EC151" t="str">
        <v>GRIT BLAST, DWG NOTE 3</v>
      </c>
      <c r="ED151" t="str">
        <v>HEX MINOR Ø.1292</v>
      </c>
      <c r="EE151" t="str">
        <v xml:space="preserve">HEXALOBE </v>
      </c>
      <c r="EF151" t="str">
        <v>HEXALOBE FUNCTION</v>
      </c>
      <c r="EG151" t="str">
        <v>Hexalobe Minor</v>
      </c>
      <c r="EH151" t="str">
        <v>Hexalobe NV-30</v>
      </c>
      <c r="EI151" t="str">
        <v>HEXALOBE ORIENTATION</v>
      </c>
      <c r="EJ151" t="str">
        <v>Inspect per operation 30 comments</v>
      </c>
      <c r="EK151" t="str">
        <v>INT / EXT CORNERS: R.002 TO R.010</v>
      </c>
      <c r="EL151" t="str">
        <v>INT /EXT CORNERS R.05 TO R.03</v>
      </c>
      <c r="EM151" t="str">
        <v>John is a Geek</v>
      </c>
      <c r="EN151" t="str">
        <v>LASER ETCH</v>
      </c>
      <c r="EO151" t="str">
        <v>Laser Etch Per Note 7</v>
      </c>
      <c r="EP151" t="str">
        <v xml:space="preserve">LASER MARK "CE" DWG NOTE 10 </v>
      </c>
      <c r="EQ151" t="str">
        <v>Laser Mark "P1-15004-08", Per Note 3</v>
      </c>
      <c r="ER151" t="str">
        <v>Laser Mark "P2-15004-08", Per Note 3</v>
      </c>
      <c r="ES151" t="str">
        <v>Laser Mark "P3-15004-08", Per Note 3</v>
      </c>
      <c r="ET151" t="str">
        <v>Laser Mark "P4-15004-08", Per Note 3</v>
      </c>
      <c r="EU151" t="str">
        <v xml:space="preserve">LASER MARK LOGO DWG NOTE 9 </v>
      </c>
      <c r="EV151" t="str">
        <v xml:space="preserve">LASER MARK LOT NUMBER DWG NOTE 8 </v>
      </c>
      <c r="EW151" t="str">
        <v>Laser Mark Lot, Per Note 3</v>
      </c>
      <c r="EX151" t="str">
        <v xml:space="preserve">LASER MARK PART NUMBER DWG NOTE 8 </v>
      </c>
      <c r="EY151" t="str">
        <v>LASER: 13000000</v>
      </c>
      <c r="EZ151" t="str">
        <v>LASER: CE 2797</v>
      </c>
      <c r="FA151" t="str">
        <v>LASER: LOGO</v>
      </c>
      <c r="FB151" t="str">
        <v xml:space="preserve">LASER: Lot # Per RE-75-001 </v>
      </c>
      <c r="FC151" t="str">
        <v>LAST THREAD</v>
      </c>
      <c r="FD151" t="str">
        <v>LEAD .0625</v>
      </c>
      <c r="FE151" t="str">
        <v>LOGO</v>
      </c>
      <c r="FF151" t="str">
        <v>Lot (Control) Number per Note 3</v>
      </c>
      <c r="FG151" t="str">
        <v>LOT NO.</v>
      </c>
      <c r="FH151" t="str">
        <v>LOT NUMBER</v>
      </c>
      <c r="FI151" t="str">
        <v>LOT NUMBER PER NUVASIVE SOP 9002007</v>
      </c>
      <c r="FJ151" t="str">
        <v>M 4X 0.5 - 6G - 0.063R - LH</v>
      </c>
      <c r="FK151" t="str">
        <v>M4 X 0.5 - 6G - 0.063R</v>
      </c>
      <c r="FL151" t="str">
        <v>M4 X 0.5 - 6G - 0.063R - LH</v>
      </c>
      <c r="FM151" t="str">
        <v>M4.5 X .75 6g</v>
      </c>
      <c r="FN151" t="str">
        <v>M4.5 X 0.75 6g</v>
      </c>
      <c r="FO151" t="str">
        <v>M5x0.8-6g</v>
      </c>
      <c r="FP151" t="str">
        <v xml:space="preserve">M5x0.8-6g </v>
      </c>
      <c r="FQ151" t="str">
        <v>M6 X .75 6g</v>
      </c>
      <c r="FR151" t="str">
        <v>M6 X 0.75-6g</v>
      </c>
      <c r="FS151" t="str">
        <v>M6 X0.75 - 6g</v>
      </c>
      <c r="FT151" t="str">
        <v>M6X0.75 - 6H</v>
      </c>
      <c r="FU151" t="str">
        <v>M7 X 1.00 6g THREAD</v>
      </c>
      <c r="FV151" t="str">
        <v>M7X1.00 6g THREAD</v>
      </c>
      <c r="FW151" t="str">
        <v>M7X1.00 6h THREAD</v>
      </c>
      <c r="FX151" t="str">
        <v>Magenta Anodized Color</v>
      </c>
      <c r="FY151" t="str">
        <v>MAJOR Ø .380</v>
      </c>
      <c r="FZ151" t="str">
        <v>MAJORØ</v>
      </c>
      <c r="GA151" t="str">
        <v>MATT FINISH Per Note 3</v>
      </c>
      <c r="GB151" t="str">
        <v>MATT FINISH Per Traveler</v>
      </c>
      <c r="GC151" t="str">
        <v>MATTE FINISH</v>
      </c>
      <c r="GD151" t="str">
        <v>MATTE FINISH DWG NOTE 3</v>
      </c>
      <c r="GE151" t="str">
        <v>MATTE FINISH Note 3</v>
      </c>
      <c r="GF151" t="str">
        <v>Matte Finish Per Note 3</v>
      </c>
      <c r="GG151" t="str">
        <v>MATTE FINISH SIZE 10 GLASS BEAD</v>
      </c>
      <c r="GH151" t="str">
        <v>MAX ROOT RADIUS</v>
      </c>
      <c r="GI151" t="str">
        <v xml:space="preserve">Mill Profile Centered </v>
      </c>
      <c r="GJ151" t="str">
        <v>Minor Ø Unconstrained Check</v>
      </c>
      <c r="GK151" t="str">
        <v>MINOR Ø.1336</v>
      </c>
      <c r="GL151" t="str">
        <v>NO ANODIZE Per note 8</v>
      </c>
      <c r="GM151" t="str">
        <v>NO ANODIZE Per note 9</v>
      </c>
      <c r="GN151" t="str">
        <v>No Nicks, Scratches, Tool Marks, etc.</v>
      </c>
      <c r="GO151" t="str">
        <v>No Nicks,Scratches,Tool Marks,etc.</v>
      </c>
      <c r="GP151" t="str">
        <v>NO TOOL MARKS</v>
      </c>
      <c r="GQ151" t="str">
        <v>NOTE 3 THREAD RELIEF</v>
      </c>
      <c r="GR151" t="str">
        <v>NV-27 FUNC.</v>
      </c>
      <c r="GS151" t="str">
        <v>NV-30 DIM A</v>
      </c>
      <c r="GT151" t="str">
        <v>NV-30 DIM B</v>
      </c>
      <c r="GU151" t="str">
        <v>NV-30 DIM F</v>
      </c>
      <c r="GV151" t="str">
        <v>Ø .1250 HEX</v>
      </c>
      <c r="GW151" t="str">
        <v>Ø 9.4 MAJOR</v>
      </c>
      <c r="GX151" t="str">
        <v>Ø.096 MAX PILOT HOLE</v>
      </c>
      <c r="GY151" t="str">
        <v>Ø.125 THRU</v>
      </c>
      <c r="GZ151" t="str">
        <v>Ø.205 COUNTERSINK</v>
      </c>
      <c r="HA151" t="str">
        <v>Ø.260 T.S.C.</v>
      </c>
      <c r="HB151" t="str">
        <v>Ø.500 BASIC</v>
      </c>
      <c r="HC151" t="str">
        <v xml:space="preserve">OVAL CENTERED </v>
      </c>
      <c r="HD151" t="str">
        <v>PART NO. 15100</v>
      </c>
      <c r="HE151" t="str">
        <v>PART NUMBER 13100000</v>
      </c>
      <c r="HF151" t="str">
        <v>PART NUMBER 13600000</v>
      </c>
      <c r="HG151" t="str">
        <v>Part Number per Note 3</v>
      </c>
      <c r="HH151" t="str">
        <v>PD 5/16-18 UNC 2A</v>
      </c>
      <c r="HI151" t="str">
        <v>Perp.|0.05|A|</v>
      </c>
      <c r="HJ151" t="str">
        <v>PILOT THRU HOLE PRESENT</v>
      </c>
      <c r="HK151" t="str">
        <v>PITCH .060</v>
      </c>
      <c r="HL151" t="str">
        <v>Profile |.001|A|</v>
      </c>
      <c r="HM151" t="str">
        <v>Profile |.0015 | A | X-Y</v>
      </c>
      <c r="HN151" t="str">
        <v>Profile |.002| |A|B| X-Y</v>
      </c>
      <c r="HO151" t="str">
        <v>Profile |.002|A|B|</v>
      </c>
      <c r="HP151" t="str">
        <v>Profile |.002|A|B| X-Y</v>
      </c>
      <c r="HQ151" t="str">
        <v>Profile:|010|A|B|C|</v>
      </c>
      <c r="HR151" t="str">
        <v>Profile| .002| A|B|</v>
      </c>
      <c r="HS151" t="str">
        <v>Profile|.001|</v>
      </c>
      <c r="HT151" t="str">
        <v>Profile|.001|A|</v>
      </c>
      <c r="HU151" t="str">
        <v>Profile|.001|A|B|</v>
      </c>
      <c r="HV151" t="str">
        <v xml:space="preserve">Profile|.001|A|B| A&lt;-&gt;B </v>
      </c>
      <c r="HW151" t="str">
        <v>Profile|.001|A|B| C&lt;-&gt;D</v>
      </c>
      <c r="HX151" t="str">
        <v>Profile|.001|A|B| L-M</v>
      </c>
      <c r="HY151" t="str">
        <v>Profile|.001|A|B| P-Q</v>
      </c>
      <c r="HZ151" t="str">
        <v>Profile|.001|A|B|C&lt;-&gt;D</v>
      </c>
      <c r="IA151" t="str">
        <v>Profile|.001|A|C&lt;--&gt;D</v>
      </c>
      <c r="IB151" t="str">
        <v>Profile|.001|A|UNILATERAL</v>
      </c>
      <c r="IC151" t="str">
        <v>Profile|.001|C|</v>
      </c>
      <c r="ID151" t="str">
        <v>Profile|.0012|D1|</v>
      </c>
      <c r="IE151" t="str">
        <v>Profile|.0015| A-B UNI.</v>
      </c>
      <c r="IF151" t="str">
        <v>Profile|.0015| UNI.</v>
      </c>
      <c r="IG151" t="str">
        <v>Profile|.0015|A| X-Y</v>
      </c>
      <c r="IH151" t="str">
        <v>Profile|.0015|E|F|</v>
      </c>
      <c r="II151" t="str">
        <v>Profile|.0016|B|D|</v>
      </c>
      <c r="IJ151" t="str">
        <v>Profile|.002(U).000|A|</v>
      </c>
      <c r="IK151" t="str">
        <v>Profile|.002|</v>
      </c>
      <c r="IL151" t="str">
        <v>Profile|.002|A</v>
      </c>
      <c r="IM151" t="str">
        <v>Profile|.002|A|</v>
      </c>
      <c r="IN151" t="str">
        <v>Profile|.002|A|B|</v>
      </c>
      <c r="IO151" t="str">
        <v xml:space="preserve">Profile|.002|A|B| A&lt;-&gt;B </v>
      </c>
      <c r="IP151" t="str">
        <v>Profile|.002|A|B| C&lt;-&gt;D</v>
      </c>
      <c r="IQ151" t="str">
        <v>Profile|.002|A|B| X-Y</v>
      </c>
      <c r="IR151" t="str">
        <v>Profile|.002|A|B|C|X-Y</v>
      </c>
      <c r="IS151" t="str">
        <v>Profile|.002|A|B|X&lt;--&gt;Y</v>
      </c>
      <c r="IT151" t="str">
        <v>Profile|.002|A|B|X-Y</v>
      </c>
      <c r="IU151" t="str">
        <v>Profile|.002|A|C|</v>
      </c>
      <c r="IV151" t="str">
        <v>Profile|.002|C|A|</v>
      </c>
      <c r="IW151" t="str">
        <v>Profile|.002|C|B|</v>
      </c>
      <c r="IX151" t="str">
        <v>Profile|.0020|</v>
      </c>
      <c r="IY151" t="str">
        <v>Profile|.003|A|</v>
      </c>
      <c r="IZ151" t="str">
        <v>Profile|.003|A|B|C| Uni.</v>
      </c>
      <c r="JA151" t="str">
        <v>Profile|.003|E|F|</v>
      </c>
      <c r="JB151" t="str">
        <v>Profile|.004(U) .003|A|B|C|</v>
      </c>
      <c r="JC151" t="str">
        <v>Profile|.004|A| UNI.</v>
      </c>
      <c r="JD151" t="str">
        <v>Profile|.005|A|C|</v>
      </c>
      <c r="JE151" t="str">
        <v>Profile|.005|A|C|A&lt;--&gt;B, C&lt;--&gt;D</v>
      </c>
      <c r="JF151" t="str">
        <v>Profile|.005|A|D| A-B UNI.</v>
      </c>
      <c r="JG151" t="str">
        <v>Profile|.005|A|D| UNI.</v>
      </c>
      <c r="JH151" t="str">
        <v>Profile|.010|A|B|</v>
      </c>
      <c r="JI151" t="str">
        <v>Profile|.010|A|B|C|</v>
      </c>
      <c r="JJ151" t="str">
        <v>Profile|.03|A|</v>
      </c>
      <c r="JK151" t="str">
        <v>Profile|.05|A|B|</v>
      </c>
      <c r="JL151" t="str">
        <v>Profile|0.03|</v>
      </c>
      <c r="JM151" t="str">
        <v>Profile|0.03|A|</v>
      </c>
      <c r="JN151" t="str">
        <v>Profile|0.03|A|B|</v>
      </c>
      <c r="JO151" t="str">
        <v>Profile|0.05{A|C|</v>
      </c>
      <c r="JP151" t="str">
        <v>Profile|0.05|A|B|</v>
      </c>
      <c r="JQ151" t="str">
        <v>Profile|0.05|E|</v>
      </c>
      <c r="JR151" t="str">
        <v>Profile|0.05|E|F|</v>
      </c>
      <c r="JS151" t="str">
        <v>Profile|0.06|A|C|</v>
      </c>
      <c r="JT151" t="str">
        <v>Profile|0.1|A|A|</v>
      </c>
      <c r="JU151" t="str">
        <v>Profile|0.1|D1|</v>
      </c>
      <c r="JV151" t="str">
        <v>Profile|A|B|C|</v>
      </c>
      <c r="JW151" t="str">
        <v>Proile|.002|A|B|J-K</v>
      </c>
      <c r="JX151" t="str">
        <v>P-Thread Form</v>
      </c>
      <c r="JY151" t="str">
        <v>R  FULL RADIUS</v>
      </c>
      <c r="JZ151" t="str">
        <v>R.001/.006</v>
      </c>
      <c r="KA151" t="str">
        <v>R.003 MAX</v>
      </c>
      <c r="KB151" t="str">
        <v>R.005 MAX</v>
      </c>
      <c r="KC151" t="str">
        <v>R.030</v>
      </c>
      <c r="KD151" t="str">
        <v>R.25 MAX</v>
      </c>
      <c r="KE151" t="str">
        <v>R1.33 BASIC</v>
      </c>
      <c r="KF151" t="str">
        <v>R3.3</v>
      </c>
      <c r="KG151" t="str">
        <v>Ra 1.6 MAX</v>
      </c>
      <c r="KH151" t="str">
        <v>RAD @ FACE &amp; OD CHAMFER</v>
      </c>
      <c r="KI151" t="str">
        <v>RAD. @ ID &amp; BACK FACE</v>
      </c>
      <c r="KJ151" t="str">
        <v>RAD. @ OD &amp; BACK FACE</v>
      </c>
      <c r="KK151" t="str">
        <v>REMOVE SHRP EDGES .005 MAX</v>
      </c>
      <c r="KL151" t="str">
        <v>ROD SLOT CENTERED</v>
      </c>
      <c r="KM151" t="str">
        <v>SHARP OKAY</v>
      </c>
      <c r="KN151" t="str">
        <v>Slot Centered</v>
      </c>
      <c r="KO151" t="str">
        <v>SLOT WIDTH</v>
      </c>
      <c r="KP151" t="str">
        <v>Surface Finish Per Note 1</v>
      </c>
      <c r="KQ151" t="str">
        <v>Symmerty Balloon A_6</v>
      </c>
      <c r="KR151" t="str">
        <v>T27 HEXALOBE Per Note 1</v>
      </c>
      <c r="KS151" t="str">
        <v>T27 TORX</v>
      </c>
      <c r="KT151" t="str">
        <v>THRD DEPTH</v>
      </c>
      <c r="KU151" t="str">
        <v>Thread Form Per Note 3</v>
      </c>
      <c r="KV151" t="str">
        <v>THREAD INTO ROD SLOT</v>
      </c>
      <c r="KW151" t="str">
        <v>Thread Timed Print Note 6</v>
      </c>
      <c r="KX151" t="str">
        <v>TOOL MISMATCH PERMISSIBLE</v>
      </c>
      <c r="KY151" t="str">
        <v>Tot. Runout|Ø.002|C|</v>
      </c>
      <c r="KZ151" t="str">
        <v>Total Runout|.002|E|</v>
      </c>
      <c r="LA151" t="str">
        <v>TRIPLE LEAD THREAD</v>
      </c>
      <c r="LB151" t="str">
        <v>True Pos. |.001 (M)|A|</v>
      </c>
      <c r="LC151" t="str">
        <v>True Pos. |.002(M)|A|B|</v>
      </c>
      <c r="LD151" t="str">
        <v>True Pos. |.002|</v>
      </c>
      <c r="LE151" t="str">
        <v>True Pos. |.002|A|</v>
      </c>
      <c r="LF151" t="str">
        <v>True Pos. |.002|A|B|</v>
      </c>
      <c r="LG151" t="str">
        <v>True Pos. |.004|A|C|B|</v>
      </c>
      <c r="LH151" t="str">
        <v>True Pos. |.005(M)|A|B|</v>
      </c>
      <c r="LI151" t="str">
        <v>True Pos.|.000(L)|A|D|</v>
      </c>
      <c r="LJ151" t="str">
        <v>True Pos.|.000(M)|A|</v>
      </c>
      <c r="LK151" t="str">
        <v>True Pos.|.001(M)|A|</v>
      </c>
      <c r="LL151" t="str">
        <v>True Pos.|.001|B|</v>
      </c>
      <c r="LM151" t="str">
        <v>True Pos.|.001|E|</v>
      </c>
      <c r="LN151" t="str">
        <v>True Pos.|.002|A|</v>
      </c>
      <c r="LO151" t="str">
        <v>True Pos.|.002|B|</v>
      </c>
      <c r="LP151" t="str">
        <v>True Pos.|.002|C|</v>
      </c>
      <c r="LQ151" t="str">
        <v>True Pos.|.002|D1|</v>
      </c>
      <c r="LR151" t="str">
        <v>True Pos.|.002|D1|D2|</v>
      </c>
      <c r="LS151" t="str">
        <v>True Pos.|.05|A|</v>
      </c>
      <c r="LT151" t="str">
        <v>True Pos.|.1|A|B|C|</v>
      </c>
      <c r="LU151" t="str">
        <v>True Pos.|.13|A</v>
      </c>
      <c r="LV151" t="str">
        <v>True Pos.|0.05|A|</v>
      </c>
      <c r="LW151" t="str">
        <v>True Pos.|0.1|A|B|C|</v>
      </c>
      <c r="LX151" t="str">
        <v>True Pos.|0.13|A|</v>
      </c>
      <c r="LY151" t="str">
        <v>True Pos.|Ø.000(M)|A|</v>
      </c>
      <c r="LZ151" t="str">
        <v>True Pos.|Ø.000(M)|B|</v>
      </c>
      <c r="MA151" t="str">
        <v>True Pos.|Ø.001(M)|A(M)|</v>
      </c>
      <c r="MB151" t="str">
        <v>True Pos.|Ø.001(M)|A|</v>
      </c>
      <c r="MC151" t="str">
        <v>True Pos.|Ø.001|A|</v>
      </c>
      <c r="MD151" t="str">
        <v>True Pos.|Ø.001|C|</v>
      </c>
      <c r="ME151" t="str">
        <v>True Pos.|Ø.002(S)|A(S)|</v>
      </c>
      <c r="MF151" t="str">
        <v>True Pos.|Ø.002|A|</v>
      </c>
      <c r="MG151" t="str">
        <v>True Pos.|Ø.002|B|</v>
      </c>
      <c r="MH151" t="str">
        <v>True Pos.|Ø.002|C|</v>
      </c>
      <c r="MI151" t="str">
        <v>True Pos.|Ø.03(M)|A|</v>
      </c>
      <c r="MJ151" t="str">
        <v>True Pos.|Ø0.03(M)|A|</v>
      </c>
      <c r="MK151" t="str">
        <v>True Pos.|Ø0.05(L)|D|B|</v>
      </c>
      <c r="ML151" t="str">
        <v>True Pos.|Ø0.05|A|</v>
      </c>
      <c r="MM151" t="str">
        <v>True Pos.|Ø0.05|D|</v>
      </c>
      <c r="MN151" t="str">
        <v>True Pos.|Ø0.05|E|</v>
      </c>
      <c r="MO151" t="str">
        <v>True Pos.|Ø0.05|E|B|</v>
      </c>
      <c r="MP151" t="str">
        <v>True Pos.|SØ0.03|C|B|</v>
      </c>
      <c r="MQ151" t="str">
        <v>True Position|.002|A|B|</v>
      </c>
      <c r="MR151" t="str">
        <v>True. Pos.|Ø.001(M)|A|</v>
      </c>
      <c r="MS151" t="str">
        <v>True. Pps.|0.05|A|</v>
      </c>
      <c r="MT151" t="str">
        <v>Tumble Per Note 1</v>
      </c>
      <c r="MU151" t="str">
        <v>Tumble Per Note 2</v>
      </c>
    </row>
    <row r="152" spans="1:359">
      <c r="A152" t="s">
        <v>1029</v>
      </c>
      <c r="C152" s="74" t="str" cm="1">
        <f t="array" ref="C152:MU152">TRANSPOSE(_xlfn._xlws.SORT(_xlfn._xlws.FILTER($A$2:$A$499,ISNUMBER(SEARCH('Prt. Lib. &amp; Routine, Table'!L159,$A$2:$A$499)),"not found")))</f>
        <v>.0015 T.I.R. MAX</v>
      </c>
      <c r="D152" t="str">
        <v>.002 MAX ROOT RADIUS</v>
      </c>
      <c r="E152" t="str">
        <v>.012 BLUNT END</v>
      </c>
      <c r="F152" t="str">
        <v>.015 MAX</v>
      </c>
      <c r="G152" t="str">
        <v>.016 T.S.C.</v>
      </c>
      <c r="H152" t="str">
        <v>.017 BASIC</v>
      </c>
      <c r="I152" t="str">
        <v>.021 PITCH</v>
      </c>
      <c r="J152" t="str">
        <v>.022 BLUNT START</v>
      </c>
      <c r="K152" t="str">
        <v>.025 BASIC</v>
      </c>
      <c r="L152" t="str">
        <v>.035 BASIC</v>
      </c>
      <c r="M152" t="str">
        <v>.043 T.S.C</v>
      </c>
      <c r="N152" t="str">
        <v>.053 T.S.C.</v>
      </c>
      <c r="O152" t="str">
        <v>.060 HEX DEPTH</v>
      </c>
      <c r="P152" t="str">
        <v>.060 PITCH</v>
      </c>
      <c r="Q152" t="str">
        <v>.061 BASIC</v>
      </c>
      <c r="R152" t="str">
        <v>.07 HEX</v>
      </c>
      <c r="S152" t="str">
        <v>.070 HEX DEPTH</v>
      </c>
      <c r="T152" t="str">
        <v>.082 DRILL</v>
      </c>
      <c r="U152" t="str">
        <v>.082 DRILL DEPTH</v>
      </c>
      <c r="V152" t="str">
        <v>.094 HEX</v>
      </c>
      <c r="W152" t="str">
        <v>.115 T.S.C.</v>
      </c>
      <c r="X152" t="str">
        <v>.1195 / .1243 MAJOR DIAMETER</v>
      </c>
      <c r="Y152" t="str">
        <v>.1250 HEX</v>
      </c>
      <c r="Z152" t="str">
        <v>.157 MINOR DIAMETER</v>
      </c>
      <c r="AA152" t="str">
        <v>.172 FULL THD DEPTH</v>
      </c>
      <c r="AB152" t="str">
        <v>.172 MAJOR DIAMETER</v>
      </c>
      <c r="AC152" t="str">
        <v>.180 MIN DEPTH FULL THRD</v>
      </c>
      <c r="AD152" t="str">
        <v>.183 Ceter Line Thread Dwell</v>
      </c>
      <c r="AE152" t="str">
        <v>.208 MAX THRD DEPTH</v>
      </c>
      <c r="AF152" t="str">
        <v>.218 BOTTOM HALF OF SLOT</v>
      </c>
      <c r="AG152" t="str">
        <v>.261 BASIC</v>
      </c>
      <c r="AH152" t="str">
        <v>.314 T.S.C.</v>
      </c>
      <c r="AI152" t="str">
        <v>.315 BASIC</v>
      </c>
      <c r="AJ152" t="str">
        <v>.329 MINOR Ø</v>
      </c>
      <c r="AK152" t="str">
        <v>.330 BASIC</v>
      </c>
      <c r="AL152" t="str">
        <v>.35 TO TANGENT POINT</v>
      </c>
      <c r="AM152" t="str">
        <v>.375 MAJOR Ø</v>
      </c>
      <c r="AN152" t="str">
        <v>.390 BASIC</v>
      </c>
      <c r="AO152" t="str">
        <v>.440 BASIC</v>
      </c>
      <c r="AP152" t="str">
        <v>.64/.96 HIGH=Pass</v>
      </c>
      <c r="AQ152" t="str">
        <v>0.012 MAX</v>
      </c>
      <c r="AR152" t="str">
        <v>0.015 MAX</v>
      </c>
      <c r="AS152" t="str">
        <v>0.05 Per Note 2</v>
      </c>
      <c r="AT152" t="str">
        <v>0.500 PULLOUT ZONE</v>
      </c>
      <c r="AU152" t="str">
        <v>10-32 UNF-2A</v>
      </c>
      <c r="AV152" t="str">
        <v>12-28 UNF-2B</v>
      </c>
      <c r="AW152" t="str">
        <v>2.87 BASIC</v>
      </c>
      <c r="AX152" t="str">
        <v>2-56 UNC 2B 2 STARTS</v>
      </c>
      <c r="AY152" t="str">
        <v>3 LEAD THREAD</v>
      </c>
      <c r="AZ152" t="str">
        <v>32µIN Max</v>
      </c>
      <c r="BA152" t="str">
        <v>5/16"-24 UNF-2A</v>
      </c>
      <c r="BB152" t="str">
        <v>5/16-18 UNC 2A</v>
      </c>
      <c r="BC152" t="str">
        <v>5-44 UNF-2A</v>
      </c>
      <c r="BD152" t="str">
        <v>6-16µIN</v>
      </c>
      <c r="BE152" t="str">
        <v>65° BLEND</v>
      </c>
      <c r="BF152" t="str">
        <v>7.45 Top of Ball to Face</v>
      </c>
      <c r="BG152" t="str">
        <v>7/16-28 UNEF 2B</v>
      </c>
      <c r="BH152" t="str">
        <v>7/16-28-UNEF-2A</v>
      </c>
      <c r="BI152" t="str">
        <v>Alignment Per Note 3</v>
      </c>
      <c r="BJ152" t="str">
        <v>ANODIZE (SEE CHART)</v>
      </c>
      <c r="BK152" t="str">
        <v>ANODIZE AQUA Per Note 3</v>
      </c>
      <c r="BL152" t="str">
        <v>ANODIZE BOTTOM PORTION</v>
      </c>
      <c r="BM152" t="str">
        <v>ANODIZE COLOR AQUA</v>
      </c>
      <c r="BN152" t="str">
        <v>ANODIZE COLOR GREEN DWG NOTE 4</v>
      </c>
      <c r="BO152" t="str">
        <v>ANODIZE COLOR LIGHT BLUE</v>
      </c>
      <c r="BP152" t="str">
        <v>ANODIZE GREEN Per Note 2</v>
      </c>
      <c r="BQ152" t="str">
        <v>ANODIZE GREY, Per Note 1</v>
      </c>
      <c r="BR152" t="str">
        <v>ANODIZE MAGENTA</v>
      </c>
      <c r="BS152" t="str">
        <v>Anodize Per note 3</v>
      </c>
      <c r="BT152" t="str">
        <v>Anodize Per Note 4</v>
      </c>
      <c r="BU152" t="str">
        <v>ANODIZE SEAFOAM</v>
      </c>
      <c r="BV152" t="str">
        <v>Balloon 11 Symmetry</v>
      </c>
      <c r="BW152" t="str">
        <v>Balloon 12 Symmetry</v>
      </c>
      <c r="BX152" t="str">
        <v>Balloon 13 Hole Centered</v>
      </c>
      <c r="BY152" t="str">
        <v>Balloon 13 Symmerty</v>
      </c>
      <c r="BZ152" t="str">
        <v>Balloon 2 Symmetry</v>
      </c>
      <c r="CA152" t="str">
        <v>Balloon 21 CENTERED</v>
      </c>
      <c r="CB152" t="str">
        <v>Balloon 29 Symmetry</v>
      </c>
      <c r="CC152" t="str">
        <v>Balloon 3 Symmetry</v>
      </c>
      <c r="CD152" t="str">
        <v>Balloon 4 Symmetry</v>
      </c>
      <c r="CE152" t="str">
        <v>Balloon 5 blend to SØ .340</v>
      </c>
      <c r="CF152" t="str">
        <v>Balloon 5 Symmetry</v>
      </c>
      <c r="CG152" t="str">
        <v>Balloon 6 Centered</v>
      </c>
      <c r="CH152" t="str">
        <v>Balloon 9 Function Check</v>
      </c>
      <c r="CI152" t="str">
        <v>Balloon 9 Symmerty</v>
      </c>
      <c r="CJ152" t="str">
        <v>Balloons 2 &amp; 17 Symmetry |.001|A|</v>
      </c>
      <c r="CK152" t="str">
        <v>Basic Ø 3.6</v>
      </c>
      <c r="CL152" t="str">
        <v>BEAD BLAST</v>
      </c>
      <c r="CM152" t="str">
        <v>BLAST ALUMINUM OXIDE</v>
      </c>
      <c r="CN152" t="str">
        <v>Blast Note 2</v>
      </c>
      <c r="CO152" t="str">
        <v xml:space="preserve">BLAST Per Note 1 </v>
      </c>
      <c r="CP152" t="str">
        <v>BLAST Per Note 2</v>
      </c>
      <c r="CQ152" t="str">
        <v>BLAST Per Note 3</v>
      </c>
      <c r="CR152" t="str">
        <v>BLAST Per Note 4</v>
      </c>
      <c r="CS152" t="str">
        <v>BLAST Per Note 8</v>
      </c>
      <c r="CT152" t="str">
        <v>BLAST Per Traveler, MATT FINISH</v>
      </c>
      <c r="CU152" t="str">
        <v>BLAST WITH 16 GRIT ALUMINUM OXIDE</v>
      </c>
      <c r="CV152" t="str">
        <v>BLAST, Uniform Finish Per Note 3</v>
      </c>
      <c r="CW152" t="str">
        <v>BREAK EDGE</v>
      </c>
      <c r="CX152" t="str">
        <v>BREAK EDGE .014</v>
      </c>
      <c r="CY152" t="str">
        <v>BREAK EDGES Note 2</v>
      </c>
      <c r="CZ152" t="str">
        <v>BREAK SHARP Per Note 1</v>
      </c>
      <c r="DA152" t="str">
        <v>BREAK SHARPS Per Note 1</v>
      </c>
      <c r="DB152" t="str">
        <v>CE 2729</v>
      </c>
      <c r="DC152" t="str">
        <v>CE Logo per Note 3</v>
      </c>
      <c r="DD152" t="str">
        <v>CE MARK</v>
      </c>
      <c r="DE152" t="str">
        <v>Chips/Debris Removed</v>
      </c>
      <c r="DF152" t="str">
        <v>Coat Per Note 2</v>
      </c>
      <c r="DG152" t="str">
        <v>C-Sink Ø .155</v>
      </c>
      <c r="DH152" t="str">
        <v>C-Sink Ø5.2</v>
      </c>
      <c r="DI152" t="str">
        <v>Deburred</v>
      </c>
      <c r="DJ152" t="str">
        <v>DIM "A" NoGo</v>
      </c>
      <c r="DK152" t="str">
        <v>DIM "A" NoGo Hexalobe</v>
      </c>
      <c r="DL152" t="str">
        <v>EDGE BREAK</v>
      </c>
      <c r="DM152" t="str">
        <v>EDGE BREAK MIN R.004, MAX R.010</v>
      </c>
      <c r="DN152" t="str">
        <v>Edge Break per Note 1</v>
      </c>
      <c r="DO152" t="str">
        <v>ELECTROPOLISH Per Note 1</v>
      </c>
      <c r="DP152" t="str">
        <v>Finish Per Note 3</v>
      </c>
      <c r="DQ152" t="str">
        <v>FLUTE POSITION Per Note 3</v>
      </c>
      <c r="DR152" t="str">
        <v>FULL R</v>
      </c>
      <c r="DS152" t="str">
        <v>FULL RADIUS</v>
      </c>
      <c r="DT152" t="str">
        <v xml:space="preserve">FULL RADIUS </v>
      </c>
      <c r="DU152" t="str">
        <v>Function Check  (.2340 .2360 FULL)</v>
      </c>
      <c r="DV152" t="str">
        <v>FUNCTIONAL  HEXALOBE</v>
      </c>
      <c r="DW152" t="str">
        <v>GLASS BEAD Per Note 3</v>
      </c>
      <c r="DX152" t="str">
        <v>Globus Logo per Note 3</v>
      </c>
      <c r="DY152" t="str">
        <v>Gold Anodized Color</v>
      </c>
      <c r="DZ152" t="str">
        <v>Green Anodized Color</v>
      </c>
      <c r="EA152" t="str">
        <v>GRIT BLAST Per Note 3</v>
      </c>
      <c r="EB152" t="str">
        <v>Grit Blast Per Note 4</v>
      </c>
      <c r="EC152" t="str">
        <v>GRIT BLAST, DWG NOTE 3</v>
      </c>
      <c r="ED152" t="str">
        <v>HEX MINOR Ø.1292</v>
      </c>
      <c r="EE152" t="str">
        <v xml:space="preserve">HEXALOBE </v>
      </c>
      <c r="EF152" t="str">
        <v>HEXALOBE FUNCTION</v>
      </c>
      <c r="EG152" t="str">
        <v>Hexalobe Minor</v>
      </c>
      <c r="EH152" t="str">
        <v>Hexalobe NV-30</v>
      </c>
      <c r="EI152" t="str">
        <v>HEXALOBE ORIENTATION</v>
      </c>
      <c r="EJ152" t="str">
        <v>Inspect per operation 30 comments</v>
      </c>
      <c r="EK152" t="str">
        <v>INT / EXT CORNERS: R.002 TO R.010</v>
      </c>
      <c r="EL152" t="str">
        <v>INT /EXT CORNERS R.05 TO R.03</v>
      </c>
      <c r="EM152" t="str">
        <v>John is a Geek</v>
      </c>
      <c r="EN152" t="str">
        <v>LASER ETCH</v>
      </c>
      <c r="EO152" t="str">
        <v>Laser Etch Per Note 7</v>
      </c>
      <c r="EP152" t="str">
        <v xml:space="preserve">LASER MARK "CE" DWG NOTE 10 </v>
      </c>
      <c r="EQ152" t="str">
        <v>Laser Mark "P1-15004-08", Per Note 3</v>
      </c>
      <c r="ER152" t="str">
        <v>Laser Mark "P2-15004-08", Per Note 3</v>
      </c>
      <c r="ES152" t="str">
        <v>Laser Mark "P3-15004-08", Per Note 3</v>
      </c>
      <c r="ET152" t="str">
        <v>Laser Mark "P4-15004-08", Per Note 3</v>
      </c>
      <c r="EU152" t="str">
        <v xml:space="preserve">LASER MARK LOGO DWG NOTE 9 </v>
      </c>
      <c r="EV152" t="str">
        <v xml:space="preserve">LASER MARK LOT NUMBER DWG NOTE 8 </v>
      </c>
      <c r="EW152" t="str">
        <v>Laser Mark Lot, Per Note 3</v>
      </c>
      <c r="EX152" t="str">
        <v xml:space="preserve">LASER MARK PART NUMBER DWG NOTE 8 </v>
      </c>
      <c r="EY152" t="str">
        <v>LASER: 13000000</v>
      </c>
      <c r="EZ152" t="str">
        <v>LASER: CE 2797</v>
      </c>
      <c r="FA152" t="str">
        <v>LASER: LOGO</v>
      </c>
      <c r="FB152" t="str">
        <v xml:space="preserve">LASER: Lot # Per RE-75-001 </v>
      </c>
      <c r="FC152" t="str">
        <v>LAST THREAD</v>
      </c>
      <c r="FD152" t="str">
        <v>LEAD .0625</v>
      </c>
      <c r="FE152" t="str">
        <v>LOGO</v>
      </c>
      <c r="FF152" t="str">
        <v>Lot (Control) Number per Note 3</v>
      </c>
      <c r="FG152" t="str">
        <v>LOT NO.</v>
      </c>
      <c r="FH152" t="str">
        <v>LOT NUMBER</v>
      </c>
      <c r="FI152" t="str">
        <v>LOT NUMBER PER NUVASIVE SOP 9002007</v>
      </c>
      <c r="FJ152" t="str">
        <v>M 4X 0.5 - 6G - 0.063R - LH</v>
      </c>
      <c r="FK152" t="str">
        <v>M4 X 0.5 - 6G - 0.063R</v>
      </c>
      <c r="FL152" t="str">
        <v>M4 X 0.5 - 6G - 0.063R - LH</v>
      </c>
      <c r="FM152" t="str">
        <v>M4.5 X .75 6g</v>
      </c>
      <c r="FN152" t="str">
        <v>M4.5 X 0.75 6g</v>
      </c>
      <c r="FO152" t="str">
        <v>M5x0.8-6g</v>
      </c>
      <c r="FP152" t="str">
        <v xml:space="preserve">M5x0.8-6g </v>
      </c>
      <c r="FQ152" t="str">
        <v>M6 X .75 6g</v>
      </c>
      <c r="FR152" t="str">
        <v>M6 X 0.75-6g</v>
      </c>
      <c r="FS152" t="str">
        <v>M6 X0.75 - 6g</v>
      </c>
      <c r="FT152" t="str">
        <v>M6X0.75 - 6H</v>
      </c>
      <c r="FU152" t="str">
        <v>M7 X 1.00 6g THREAD</v>
      </c>
      <c r="FV152" t="str">
        <v>M7X1.00 6g THREAD</v>
      </c>
      <c r="FW152" t="str">
        <v>M7X1.00 6h THREAD</v>
      </c>
      <c r="FX152" t="str">
        <v>Magenta Anodized Color</v>
      </c>
      <c r="FY152" t="str">
        <v>MAJOR Ø .380</v>
      </c>
      <c r="FZ152" t="str">
        <v>MAJORØ</v>
      </c>
      <c r="GA152" t="str">
        <v>MATT FINISH Per Note 3</v>
      </c>
      <c r="GB152" t="str">
        <v>MATT FINISH Per Traveler</v>
      </c>
      <c r="GC152" t="str">
        <v>MATTE FINISH</v>
      </c>
      <c r="GD152" t="str">
        <v>MATTE FINISH DWG NOTE 3</v>
      </c>
      <c r="GE152" t="str">
        <v>MATTE FINISH Note 3</v>
      </c>
      <c r="GF152" t="str">
        <v>Matte Finish Per Note 3</v>
      </c>
      <c r="GG152" t="str">
        <v>MATTE FINISH SIZE 10 GLASS BEAD</v>
      </c>
      <c r="GH152" t="str">
        <v>MAX ROOT RADIUS</v>
      </c>
      <c r="GI152" t="str">
        <v xml:space="preserve">Mill Profile Centered </v>
      </c>
      <c r="GJ152" t="str">
        <v>Minor Ø Unconstrained Check</v>
      </c>
      <c r="GK152" t="str">
        <v>MINOR Ø.1336</v>
      </c>
      <c r="GL152" t="str">
        <v>NO ANODIZE Per note 8</v>
      </c>
      <c r="GM152" t="str">
        <v>NO ANODIZE Per note 9</v>
      </c>
      <c r="GN152" t="str">
        <v>No Nicks, Scratches, Tool Marks, etc.</v>
      </c>
      <c r="GO152" t="str">
        <v>No Nicks,Scratches,Tool Marks,etc.</v>
      </c>
      <c r="GP152" t="str">
        <v>NO TOOL MARKS</v>
      </c>
      <c r="GQ152" t="str">
        <v>NOTE 3 THREAD RELIEF</v>
      </c>
      <c r="GR152" t="str">
        <v>NV-27 FUNC.</v>
      </c>
      <c r="GS152" t="str">
        <v>NV-30 DIM A</v>
      </c>
      <c r="GT152" t="str">
        <v>NV-30 DIM B</v>
      </c>
      <c r="GU152" t="str">
        <v>NV-30 DIM F</v>
      </c>
      <c r="GV152" t="str">
        <v>Ø .1250 HEX</v>
      </c>
      <c r="GW152" t="str">
        <v>Ø 9.4 MAJOR</v>
      </c>
      <c r="GX152" t="str">
        <v>Ø.096 MAX PILOT HOLE</v>
      </c>
      <c r="GY152" t="str">
        <v>Ø.125 THRU</v>
      </c>
      <c r="GZ152" t="str">
        <v>Ø.205 COUNTERSINK</v>
      </c>
      <c r="HA152" t="str">
        <v>Ø.260 T.S.C.</v>
      </c>
      <c r="HB152" t="str">
        <v>Ø.500 BASIC</v>
      </c>
      <c r="HC152" t="str">
        <v xml:space="preserve">OVAL CENTERED </v>
      </c>
      <c r="HD152" t="str">
        <v>PART NO. 15100</v>
      </c>
      <c r="HE152" t="str">
        <v>PART NUMBER 13100000</v>
      </c>
      <c r="HF152" t="str">
        <v>PART NUMBER 13600000</v>
      </c>
      <c r="HG152" t="str">
        <v>Part Number per Note 3</v>
      </c>
      <c r="HH152" t="str">
        <v>PD 5/16-18 UNC 2A</v>
      </c>
      <c r="HI152" t="str">
        <v>Perp.|0.05|A|</v>
      </c>
      <c r="HJ152" t="str">
        <v>PILOT THRU HOLE PRESENT</v>
      </c>
      <c r="HK152" t="str">
        <v>PITCH .060</v>
      </c>
      <c r="HL152" t="str">
        <v>Profile |.001|A|</v>
      </c>
      <c r="HM152" t="str">
        <v>Profile |.0015 | A | X-Y</v>
      </c>
      <c r="HN152" t="str">
        <v>Profile |.002| |A|B| X-Y</v>
      </c>
      <c r="HO152" t="str">
        <v>Profile |.002|A|B|</v>
      </c>
      <c r="HP152" t="str">
        <v>Profile |.002|A|B| X-Y</v>
      </c>
      <c r="HQ152" t="str">
        <v>Profile:|010|A|B|C|</v>
      </c>
      <c r="HR152" t="str">
        <v>Profile| .002| A|B|</v>
      </c>
      <c r="HS152" t="str">
        <v>Profile|.001|</v>
      </c>
      <c r="HT152" t="str">
        <v>Profile|.001|A|</v>
      </c>
      <c r="HU152" t="str">
        <v>Profile|.001|A|B|</v>
      </c>
      <c r="HV152" t="str">
        <v xml:space="preserve">Profile|.001|A|B| A&lt;-&gt;B </v>
      </c>
      <c r="HW152" t="str">
        <v>Profile|.001|A|B| C&lt;-&gt;D</v>
      </c>
      <c r="HX152" t="str">
        <v>Profile|.001|A|B| L-M</v>
      </c>
      <c r="HY152" t="str">
        <v>Profile|.001|A|B| P-Q</v>
      </c>
      <c r="HZ152" t="str">
        <v>Profile|.001|A|B|C&lt;-&gt;D</v>
      </c>
      <c r="IA152" t="str">
        <v>Profile|.001|A|C&lt;--&gt;D</v>
      </c>
      <c r="IB152" t="str">
        <v>Profile|.001|A|UNILATERAL</v>
      </c>
      <c r="IC152" t="str">
        <v>Profile|.001|C|</v>
      </c>
      <c r="ID152" t="str">
        <v>Profile|.0012|D1|</v>
      </c>
      <c r="IE152" t="str">
        <v>Profile|.0015| A-B UNI.</v>
      </c>
      <c r="IF152" t="str">
        <v>Profile|.0015| UNI.</v>
      </c>
      <c r="IG152" t="str">
        <v>Profile|.0015|A| X-Y</v>
      </c>
      <c r="IH152" t="str">
        <v>Profile|.0015|E|F|</v>
      </c>
      <c r="II152" t="str">
        <v>Profile|.0016|B|D|</v>
      </c>
      <c r="IJ152" t="str">
        <v>Profile|.002(U).000|A|</v>
      </c>
      <c r="IK152" t="str">
        <v>Profile|.002|</v>
      </c>
      <c r="IL152" t="str">
        <v>Profile|.002|A</v>
      </c>
      <c r="IM152" t="str">
        <v>Profile|.002|A|</v>
      </c>
      <c r="IN152" t="str">
        <v>Profile|.002|A|B|</v>
      </c>
      <c r="IO152" t="str">
        <v xml:space="preserve">Profile|.002|A|B| A&lt;-&gt;B </v>
      </c>
      <c r="IP152" t="str">
        <v>Profile|.002|A|B| C&lt;-&gt;D</v>
      </c>
      <c r="IQ152" t="str">
        <v>Profile|.002|A|B| X-Y</v>
      </c>
      <c r="IR152" t="str">
        <v>Profile|.002|A|B|C|X-Y</v>
      </c>
      <c r="IS152" t="str">
        <v>Profile|.002|A|B|X&lt;--&gt;Y</v>
      </c>
      <c r="IT152" t="str">
        <v>Profile|.002|A|B|X-Y</v>
      </c>
      <c r="IU152" t="str">
        <v>Profile|.002|A|C|</v>
      </c>
      <c r="IV152" t="str">
        <v>Profile|.002|C|A|</v>
      </c>
      <c r="IW152" t="str">
        <v>Profile|.002|C|B|</v>
      </c>
      <c r="IX152" t="str">
        <v>Profile|.0020|</v>
      </c>
      <c r="IY152" t="str">
        <v>Profile|.003|A|</v>
      </c>
      <c r="IZ152" t="str">
        <v>Profile|.003|A|B|C| Uni.</v>
      </c>
      <c r="JA152" t="str">
        <v>Profile|.003|E|F|</v>
      </c>
      <c r="JB152" t="str">
        <v>Profile|.004(U) .003|A|B|C|</v>
      </c>
      <c r="JC152" t="str">
        <v>Profile|.004|A| UNI.</v>
      </c>
      <c r="JD152" t="str">
        <v>Profile|.005|A|C|</v>
      </c>
      <c r="JE152" t="str">
        <v>Profile|.005|A|C|A&lt;--&gt;B, C&lt;--&gt;D</v>
      </c>
      <c r="JF152" t="str">
        <v>Profile|.005|A|D| A-B UNI.</v>
      </c>
      <c r="JG152" t="str">
        <v>Profile|.005|A|D| UNI.</v>
      </c>
      <c r="JH152" t="str">
        <v>Profile|.010|A|B|</v>
      </c>
      <c r="JI152" t="str">
        <v>Profile|.010|A|B|C|</v>
      </c>
      <c r="JJ152" t="str">
        <v>Profile|.03|A|</v>
      </c>
      <c r="JK152" t="str">
        <v>Profile|.05|A|B|</v>
      </c>
      <c r="JL152" t="str">
        <v>Profile|0.03|</v>
      </c>
      <c r="JM152" t="str">
        <v>Profile|0.03|A|</v>
      </c>
      <c r="JN152" t="str">
        <v>Profile|0.03|A|B|</v>
      </c>
      <c r="JO152" t="str">
        <v>Profile|0.05{A|C|</v>
      </c>
      <c r="JP152" t="str">
        <v>Profile|0.05|A|B|</v>
      </c>
      <c r="JQ152" t="str">
        <v>Profile|0.05|E|</v>
      </c>
      <c r="JR152" t="str">
        <v>Profile|0.05|E|F|</v>
      </c>
      <c r="JS152" t="str">
        <v>Profile|0.06|A|C|</v>
      </c>
      <c r="JT152" t="str">
        <v>Profile|0.1|A|A|</v>
      </c>
      <c r="JU152" t="str">
        <v>Profile|0.1|D1|</v>
      </c>
      <c r="JV152" t="str">
        <v>Profile|A|B|C|</v>
      </c>
      <c r="JW152" t="str">
        <v>Proile|.002|A|B|J-K</v>
      </c>
      <c r="JX152" t="str">
        <v>P-Thread Form</v>
      </c>
      <c r="JY152" t="str">
        <v>R  FULL RADIUS</v>
      </c>
      <c r="JZ152" t="str">
        <v>R.001/.006</v>
      </c>
      <c r="KA152" t="str">
        <v>R.003 MAX</v>
      </c>
      <c r="KB152" t="str">
        <v>R.005 MAX</v>
      </c>
      <c r="KC152" t="str">
        <v>R.030</v>
      </c>
      <c r="KD152" t="str">
        <v>R.25 MAX</v>
      </c>
      <c r="KE152" t="str">
        <v>R1.33 BASIC</v>
      </c>
      <c r="KF152" t="str">
        <v>R3.3</v>
      </c>
      <c r="KG152" t="str">
        <v>Ra 1.6 MAX</v>
      </c>
      <c r="KH152" t="str">
        <v>RAD @ FACE &amp; OD CHAMFER</v>
      </c>
      <c r="KI152" t="str">
        <v>RAD. @ ID &amp; BACK FACE</v>
      </c>
      <c r="KJ152" t="str">
        <v>RAD. @ OD &amp; BACK FACE</v>
      </c>
      <c r="KK152" t="str">
        <v>REMOVE SHRP EDGES .005 MAX</v>
      </c>
      <c r="KL152" t="str">
        <v>ROD SLOT CENTERED</v>
      </c>
      <c r="KM152" t="str">
        <v>SHARP OKAY</v>
      </c>
      <c r="KN152" t="str">
        <v>Slot Centered</v>
      </c>
      <c r="KO152" t="str">
        <v>SLOT WIDTH</v>
      </c>
      <c r="KP152" t="str">
        <v>Surface Finish Per Note 1</v>
      </c>
      <c r="KQ152" t="str">
        <v>Symmerty Balloon A_6</v>
      </c>
      <c r="KR152" t="str">
        <v>T27 HEXALOBE Per Note 1</v>
      </c>
      <c r="KS152" t="str">
        <v>T27 TORX</v>
      </c>
      <c r="KT152" t="str">
        <v>THRD DEPTH</v>
      </c>
      <c r="KU152" t="str">
        <v>Thread Form Per Note 3</v>
      </c>
      <c r="KV152" t="str">
        <v>THREAD INTO ROD SLOT</v>
      </c>
      <c r="KW152" t="str">
        <v>Thread Timed Print Note 6</v>
      </c>
      <c r="KX152" t="str">
        <v>TOOL MISMATCH PERMISSIBLE</v>
      </c>
      <c r="KY152" t="str">
        <v>Tot. Runout|Ø.002|C|</v>
      </c>
      <c r="KZ152" t="str">
        <v>Total Runout|.002|E|</v>
      </c>
      <c r="LA152" t="str">
        <v>TRIPLE LEAD THREAD</v>
      </c>
      <c r="LB152" t="str">
        <v>True Pos. |.001 (M)|A|</v>
      </c>
      <c r="LC152" t="str">
        <v>True Pos. |.002(M)|A|B|</v>
      </c>
      <c r="LD152" t="str">
        <v>True Pos. |.002|</v>
      </c>
      <c r="LE152" t="str">
        <v>True Pos. |.002|A|</v>
      </c>
      <c r="LF152" t="str">
        <v>True Pos. |.002|A|B|</v>
      </c>
      <c r="LG152" t="str">
        <v>True Pos. |.004|A|C|B|</v>
      </c>
      <c r="LH152" t="str">
        <v>True Pos. |.005(M)|A|B|</v>
      </c>
      <c r="LI152" t="str">
        <v>True Pos.|.000(L)|A|D|</v>
      </c>
      <c r="LJ152" t="str">
        <v>True Pos.|.000(M)|A|</v>
      </c>
      <c r="LK152" t="str">
        <v>True Pos.|.001(M)|A|</v>
      </c>
      <c r="LL152" t="str">
        <v>True Pos.|.001|B|</v>
      </c>
      <c r="LM152" t="str">
        <v>True Pos.|.001|E|</v>
      </c>
      <c r="LN152" t="str">
        <v>True Pos.|.002|A|</v>
      </c>
      <c r="LO152" t="str">
        <v>True Pos.|.002|B|</v>
      </c>
      <c r="LP152" t="str">
        <v>True Pos.|.002|C|</v>
      </c>
      <c r="LQ152" t="str">
        <v>True Pos.|.002|D1|</v>
      </c>
      <c r="LR152" t="str">
        <v>True Pos.|.002|D1|D2|</v>
      </c>
      <c r="LS152" t="str">
        <v>True Pos.|.05|A|</v>
      </c>
      <c r="LT152" t="str">
        <v>True Pos.|.1|A|B|C|</v>
      </c>
      <c r="LU152" t="str">
        <v>True Pos.|.13|A</v>
      </c>
      <c r="LV152" t="str">
        <v>True Pos.|0.05|A|</v>
      </c>
      <c r="LW152" t="str">
        <v>True Pos.|0.1|A|B|C|</v>
      </c>
      <c r="LX152" t="str">
        <v>True Pos.|0.13|A|</v>
      </c>
      <c r="LY152" t="str">
        <v>True Pos.|Ø.000(M)|A|</v>
      </c>
      <c r="LZ152" t="str">
        <v>True Pos.|Ø.000(M)|B|</v>
      </c>
      <c r="MA152" t="str">
        <v>True Pos.|Ø.001(M)|A(M)|</v>
      </c>
      <c r="MB152" t="str">
        <v>True Pos.|Ø.001(M)|A|</v>
      </c>
      <c r="MC152" t="str">
        <v>True Pos.|Ø.001|A|</v>
      </c>
      <c r="MD152" t="str">
        <v>True Pos.|Ø.001|C|</v>
      </c>
      <c r="ME152" t="str">
        <v>True Pos.|Ø.002(S)|A(S)|</v>
      </c>
      <c r="MF152" t="str">
        <v>True Pos.|Ø.002|A|</v>
      </c>
      <c r="MG152" t="str">
        <v>True Pos.|Ø.002|B|</v>
      </c>
      <c r="MH152" t="str">
        <v>True Pos.|Ø.002|C|</v>
      </c>
      <c r="MI152" t="str">
        <v>True Pos.|Ø.03(M)|A|</v>
      </c>
      <c r="MJ152" t="str">
        <v>True Pos.|Ø0.03(M)|A|</v>
      </c>
      <c r="MK152" t="str">
        <v>True Pos.|Ø0.05(L)|D|B|</v>
      </c>
      <c r="ML152" t="str">
        <v>True Pos.|Ø0.05|A|</v>
      </c>
      <c r="MM152" t="str">
        <v>True Pos.|Ø0.05|D|</v>
      </c>
      <c r="MN152" t="str">
        <v>True Pos.|Ø0.05|E|</v>
      </c>
      <c r="MO152" t="str">
        <v>True Pos.|Ø0.05|E|B|</v>
      </c>
      <c r="MP152" t="str">
        <v>True Pos.|SØ0.03|C|B|</v>
      </c>
      <c r="MQ152" t="str">
        <v>True Position|.002|A|B|</v>
      </c>
      <c r="MR152" t="str">
        <v>True. Pos.|Ø.001(M)|A|</v>
      </c>
      <c r="MS152" t="str">
        <v>True. Pps.|0.05|A|</v>
      </c>
      <c r="MT152" t="str">
        <v>Tumble Per Note 1</v>
      </c>
      <c r="MU152" t="str">
        <v>Tumble Per Note 2</v>
      </c>
    </row>
    <row r="153" spans="1:359">
      <c r="A153" t="s">
        <v>1030</v>
      </c>
      <c r="C153" s="74" t="str" cm="1">
        <f t="array" ref="C153:MU153">TRANSPOSE(_xlfn._xlws.SORT(_xlfn._xlws.FILTER($A$2:$A$499,ISNUMBER(SEARCH('Prt. Lib. &amp; Routine, Table'!L160,$A$2:$A$499)),"not found")))</f>
        <v>.0015 T.I.R. MAX</v>
      </c>
      <c r="D153" t="str">
        <v>.002 MAX ROOT RADIUS</v>
      </c>
      <c r="E153" t="str">
        <v>.012 BLUNT END</v>
      </c>
      <c r="F153" t="str">
        <v>.015 MAX</v>
      </c>
      <c r="G153" t="str">
        <v>.016 T.S.C.</v>
      </c>
      <c r="H153" t="str">
        <v>.017 BASIC</v>
      </c>
      <c r="I153" t="str">
        <v>.021 PITCH</v>
      </c>
      <c r="J153" t="str">
        <v>.022 BLUNT START</v>
      </c>
      <c r="K153" t="str">
        <v>.025 BASIC</v>
      </c>
      <c r="L153" t="str">
        <v>.035 BASIC</v>
      </c>
      <c r="M153" t="str">
        <v>.043 T.S.C</v>
      </c>
      <c r="N153" t="str">
        <v>.053 T.S.C.</v>
      </c>
      <c r="O153" t="str">
        <v>.060 HEX DEPTH</v>
      </c>
      <c r="P153" t="str">
        <v>.060 PITCH</v>
      </c>
      <c r="Q153" t="str">
        <v>.061 BASIC</v>
      </c>
      <c r="R153" t="str">
        <v>.07 HEX</v>
      </c>
      <c r="S153" t="str">
        <v>.070 HEX DEPTH</v>
      </c>
      <c r="T153" t="str">
        <v>.082 DRILL</v>
      </c>
      <c r="U153" t="str">
        <v>.082 DRILL DEPTH</v>
      </c>
      <c r="V153" t="str">
        <v>.094 HEX</v>
      </c>
      <c r="W153" t="str">
        <v>.115 T.S.C.</v>
      </c>
      <c r="X153" t="str">
        <v>.1195 / .1243 MAJOR DIAMETER</v>
      </c>
      <c r="Y153" t="str">
        <v>.1250 HEX</v>
      </c>
      <c r="Z153" t="str">
        <v>.157 MINOR DIAMETER</v>
      </c>
      <c r="AA153" t="str">
        <v>.172 FULL THD DEPTH</v>
      </c>
      <c r="AB153" t="str">
        <v>.172 MAJOR DIAMETER</v>
      </c>
      <c r="AC153" t="str">
        <v>.180 MIN DEPTH FULL THRD</v>
      </c>
      <c r="AD153" t="str">
        <v>.183 Ceter Line Thread Dwell</v>
      </c>
      <c r="AE153" t="str">
        <v>.208 MAX THRD DEPTH</v>
      </c>
      <c r="AF153" t="str">
        <v>.218 BOTTOM HALF OF SLOT</v>
      </c>
      <c r="AG153" t="str">
        <v>.261 BASIC</v>
      </c>
      <c r="AH153" t="str">
        <v>.314 T.S.C.</v>
      </c>
      <c r="AI153" t="str">
        <v>.315 BASIC</v>
      </c>
      <c r="AJ153" t="str">
        <v>.329 MINOR Ø</v>
      </c>
      <c r="AK153" t="str">
        <v>.330 BASIC</v>
      </c>
      <c r="AL153" t="str">
        <v>.35 TO TANGENT POINT</v>
      </c>
      <c r="AM153" t="str">
        <v>.375 MAJOR Ø</v>
      </c>
      <c r="AN153" t="str">
        <v>.390 BASIC</v>
      </c>
      <c r="AO153" t="str">
        <v>.440 BASIC</v>
      </c>
      <c r="AP153" t="str">
        <v>.64/.96 HIGH=Pass</v>
      </c>
      <c r="AQ153" t="str">
        <v>0.012 MAX</v>
      </c>
      <c r="AR153" t="str">
        <v>0.015 MAX</v>
      </c>
      <c r="AS153" t="str">
        <v>0.05 Per Note 2</v>
      </c>
      <c r="AT153" t="str">
        <v>0.500 PULLOUT ZONE</v>
      </c>
      <c r="AU153" t="str">
        <v>10-32 UNF-2A</v>
      </c>
      <c r="AV153" t="str">
        <v>12-28 UNF-2B</v>
      </c>
      <c r="AW153" t="str">
        <v>2.87 BASIC</v>
      </c>
      <c r="AX153" t="str">
        <v>2-56 UNC 2B 2 STARTS</v>
      </c>
      <c r="AY153" t="str">
        <v>3 LEAD THREAD</v>
      </c>
      <c r="AZ153" t="str">
        <v>32µIN Max</v>
      </c>
      <c r="BA153" t="str">
        <v>5/16"-24 UNF-2A</v>
      </c>
      <c r="BB153" t="str">
        <v>5/16-18 UNC 2A</v>
      </c>
      <c r="BC153" t="str">
        <v>5-44 UNF-2A</v>
      </c>
      <c r="BD153" t="str">
        <v>6-16µIN</v>
      </c>
      <c r="BE153" t="str">
        <v>65° BLEND</v>
      </c>
      <c r="BF153" t="str">
        <v>7.45 Top of Ball to Face</v>
      </c>
      <c r="BG153" t="str">
        <v>7/16-28 UNEF 2B</v>
      </c>
      <c r="BH153" t="str">
        <v>7/16-28-UNEF-2A</v>
      </c>
      <c r="BI153" t="str">
        <v>Alignment Per Note 3</v>
      </c>
      <c r="BJ153" t="str">
        <v>ANODIZE (SEE CHART)</v>
      </c>
      <c r="BK153" t="str">
        <v>ANODIZE AQUA Per Note 3</v>
      </c>
      <c r="BL153" t="str">
        <v>ANODIZE BOTTOM PORTION</v>
      </c>
      <c r="BM153" t="str">
        <v>ANODIZE COLOR AQUA</v>
      </c>
      <c r="BN153" t="str">
        <v>ANODIZE COLOR GREEN DWG NOTE 4</v>
      </c>
      <c r="BO153" t="str">
        <v>ANODIZE COLOR LIGHT BLUE</v>
      </c>
      <c r="BP153" t="str">
        <v>ANODIZE GREEN Per Note 2</v>
      </c>
      <c r="BQ153" t="str">
        <v>ANODIZE GREY, Per Note 1</v>
      </c>
      <c r="BR153" t="str">
        <v>ANODIZE MAGENTA</v>
      </c>
      <c r="BS153" t="str">
        <v>Anodize Per note 3</v>
      </c>
      <c r="BT153" t="str">
        <v>Anodize Per Note 4</v>
      </c>
      <c r="BU153" t="str">
        <v>ANODIZE SEAFOAM</v>
      </c>
      <c r="BV153" t="str">
        <v>Balloon 11 Symmetry</v>
      </c>
      <c r="BW153" t="str">
        <v>Balloon 12 Symmetry</v>
      </c>
      <c r="BX153" t="str">
        <v>Balloon 13 Hole Centered</v>
      </c>
      <c r="BY153" t="str">
        <v>Balloon 13 Symmerty</v>
      </c>
      <c r="BZ153" t="str">
        <v>Balloon 2 Symmetry</v>
      </c>
      <c r="CA153" t="str">
        <v>Balloon 21 CENTERED</v>
      </c>
      <c r="CB153" t="str">
        <v>Balloon 29 Symmetry</v>
      </c>
      <c r="CC153" t="str">
        <v>Balloon 3 Symmetry</v>
      </c>
      <c r="CD153" t="str">
        <v>Balloon 4 Symmetry</v>
      </c>
      <c r="CE153" t="str">
        <v>Balloon 5 blend to SØ .340</v>
      </c>
      <c r="CF153" t="str">
        <v>Balloon 5 Symmetry</v>
      </c>
      <c r="CG153" t="str">
        <v>Balloon 6 Centered</v>
      </c>
      <c r="CH153" t="str">
        <v>Balloon 9 Function Check</v>
      </c>
      <c r="CI153" t="str">
        <v>Balloon 9 Symmerty</v>
      </c>
      <c r="CJ153" t="str">
        <v>Balloons 2 &amp; 17 Symmetry |.001|A|</v>
      </c>
      <c r="CK153" t="str">
        <v>Basic Ø 3.6</v>
      </c>
      <c r="CL153" t="str">
        <v>BEAD BLAST</v>
      </c>
      <c r="CM153" t="str">
        <v>BLAST ALUMINUM OXIDE</v>
      </c>
      <c r="CN153" t="str">
        <v>Blast Note 2</v>
      </c>
      <c r="CO153" t="str">
        <v xml:space="preserve">BLAST Per Note 1 </v>
      </c>
      <c r="CP153" t="str">
        <v>BLAST Per Note 2</v>
      </c>
      <c r="CQ153" t="str">
        <v>BLAST Per Note 3</v>
      </c>
      <c r="CR153" t="str">
        <v>BLAST Per Note 4</v>
      </c>
      <c r="CS153" t="str">
        <v>BLAST Per Note 8</v>
      </c>
      <c r="CT153" t="str">
        <v>BLAST Per Traveler, MATT FINISH</v>
      </c>
      <c r="CU153" t="str">
        <v>BLAST WITH 16 GRIT ALUMINUM OXIDE</v>
      </c>
      <c r="CV153" t="str">
        <v>BLAST, Uniform Finish Per Note 3</v>
      </c>
      <c r="CW153" t="str">
        <v>BREAK EDGE</v>
      </c>
      <c r="CX153" t="str">
        <v>BREAK EDGE .014</v>
      </c>
      <c r="CY153" t="str">
        <v>BREAK EDGES Note 2</v>
      </c>
      <c r="CZ153" t="str">
        <v>BREAK SHARP Per Note 1</v>
      </c>
      <c r="DA153" t="str">
        <v>BREAK SHARPS Per Note 1</v>
      </c>
      <c r="DB153" t="str">
        <v>CE 2729</v>
      </c>
      <c r="DC153" t="str">
        <v>CE Logo per Note 3</v>
      </c>
      <c r="DD153" t="str">
        <v>CE MARK</v>
      </c>
      <c r="DE153" t="str">
        <v>Chips/Debris Removed</v>
      </c>
      <c r="DF153" t="str">
        <v>Coat Per Note 2</v>
      </c>
      <c r="DG153" t="str">
        <v>C-Sink Ø .155</v>
      </c>
      <c r="DH153" t="str">
        <v>C-Sink Ø5.2</v>
      </c>
      <c r="DI153" t="str">
        <v>Deburred</v>
      </c>
      <c r="DJ153" t="str">
        <v>DIM "A" NoGo</v>
      </c>
      <c r="DK153" t="str">
        <v>DIM "A" NoGo Hexalobe</v>
      </c>
      <c r="DL153" t="str">
        <v>EDGE BREAK</v>
      </c>
      <c r="DM153" t="str">
        <v>EDGE BREAK MIN R.004, MAX R.010</v>
      </c>
      <c r="DN153" t="str">
        <v>Edge Break per Note 1</v>
      </c>
      <c r="DO153" t="str">
        <v>ELECTROPOLISH Per Note 1</v>
      </c>
      <c r="DP153" t="str">
        <v>Finish Per Note 3</v>
      </c>
      <c r="DQ153" t="str">
        <v>FLUTE POSITION Per Note 3</v>
      </c>
      <c r="DR153" t="str">
        <v>FULL R</v>
      </c>
      <c r="DS153" t="str">
        <v>FULL RADIUS</v>
      </c>
      <c r="DT153" t="str">
        <v xml:space="preserve">FULL RADIUS </v>
      </c>
      <c r="DU153" t="str">
        <v>Function Check  (.2340 .2360 FULL)</v>
      </c>
      <c r="DV153" t="str">
        <v>FUNCTIONAL  HEXALOBE</v>
      </c>
      <c r="DW153" t="str">
        <v>GLASS BEAD Per Note 3</v>
      </c>
      <c r="DX153" t="str">
        <v>Globus Logo per Note 3</v>
      </c>
      <c r="DY153" t="str">
        <v>Gold Anodized Color</v>
      </c>
      <c r="DZ153" t="str">
        <v>Green Anodized Color</v>
      </c>
      <c r="EA153" t="str">
        <v>GRIT BLAST Per Note 3</v>
      </c>
      <c r="EB153" t="str">
        <v>Grit Blast Per Note 4</v>
      </c>
      <c r="EC153" t="str">
        <v>GRIT BLAST, DWG NOTE 3</v>
      </c>
      <c r="ED153" t="str">
        <v>HEX MINOR Ø.1292</v>
      </c>
      <c r="EE153" t="str">
        <v xml:space="preserve">HEXALOBE </v>
      </c>
      <c r="EF153" t="str">
        <v>HEXALOBE FUNCTION</v>
      </c>
      <c r="EG153" t="str">
        <v>Hexalobe Minor</v>
      </c>
      <c r="EH153" t="str">
        <v>Hexalobe NV-30</v>
      </c>
      <c r="EI153" t="str">
        <v>HEXALOBE ORIENTATION</v>
      </c>
      <c r="EJ153" t="str">
        <v>Inspect per operation 30 comments</v>
      </c>
      <c r="EK153" t="str">
        <v>INT / EXT CORNERS: R.002 TO R.010</v>
      </c>
      <c r="EL153" t="str">
        <v>INT /EXT CORNERS R.05 TO R.03</v>
      </c>
      <c r="EM153" t="str">
        <v>John is a Geek</v>
      </c>
      <c r="EN153" t="str">
        <v>LASER ETCH</v>
      </c>
      <c r="EO153" t="str">
        <v>Laser Etch Per Note 7</v>
      </c>
      <c r="EP153" t="str">
        <v xml:space="preserve">LASER MARK "CE" DWG NOTE 10 </v>
      </c>
      <c r="EQ153" t="str">
        <v>Laser Mark "P1-15004-08", Per Note 3</v>
      </c>
      <c r="ER153" t="str">
        <v>Laser Mark "P2-15004-08", Per Note 3</v>
      </c>
      <c r="ES153" t="str">
        <v>Laser Mark "P3-15004-08", Per Note 3</v>
      </c>
      <c r="ET153" t="str">
        <v>Laser Mark "P4-15004-08", Per Note 3</v>
      </c>
      <c r="EU153" t="str">
        <v xml:space="preserve">LASER MARK LOGO DWG NOTE 9 </v>
      </c>
      <c r="EV153" t="str">
        <v xml:space="preserve">LASER MARK LOT NUMBER DWG NOTE 8 </v>
      </c>
      <c r="EW153" t="str">
        <v>Laser Mark Lot, Per Note 3</v>
      </c>
      <c r="EX153" t="str">
        <v xml:space="preserve">LASER MARK PART NUMBER DWG NOTE 8 </v>
      </c>
      <c r="EY153" t="str">
        <v>LASER: 13000000</v>
      </c>
      <c r="EZ153" t="str">
        <v>LASER: CE 2797</v>
      </c>
      <c r="FA153" t="str">
        <v>LASER: LOGO</v>
      </c>
      <c r="FB153" t="str">
        <v xml:space="preserve">LASER: Lot # Per RE-75-001 </v>
      </c>
      <c r="FC153" t="str">
        <v>LAST THREAD</v>
      </c>
      <c r="FD153" t="str">
        <v>LEAD .0625</v>
      </c>
      <c r="FE153" t="str">
        <v>LOGO</v>
      </c>
      <c r="FF153" t="str">
        <v>Lot (Control) Number per Note 3</v>
      </c>
      <c r="FG153" t="str">
        <v>LOT NO.</v>
      </c>
      <c r="FH153" t="str">
        <v>LOT NUMBER</v>
      </c>
      <c r="FI153" t="str">
        <v>LOT NUMBER PER NUVASIVE SOP 9002007</v>
      </c>
      <c r="FJ153" t="str">
        <v>M 4X 0.5 - 6G - 0.063R - LH</v>
      </c>
      <c r="FK153" t="str">
        <v>M4 X 0.5 - 6G - 0.063R</v>
      </c>
      <c r="FL153" t="str">
        <v>M4 X 0.5 - 6G - 0.063R - LH</v>
      </c>
      <c r="FM153" t="str">
        <v>M4.5 X .75 6g</v>
      </c>
      <c r="FN153" t="str">
        <v>M4.5 X 0.75 6g</v>
      </c>
      <c r="FO153" t="str">
        <v>M5x0.8-6g</v>
      </c>
      <c r="FP153" t="str">
        <v xml:space="preserve">M5x0.8-6g </v>
      </c>
      <c r="FQ153" t="str">
        <v>M6 X .75 6g</v>
      </c>
      <c r="FR153" t="str">
        <v>M6 X 0.75-6g</v>
      </c>
      <c r="FS153" t="str">
        <v>M6 X0.75 - 6g</v>
      </c>
      <c r="FT153" t="str">
        <v>M6X0.75 - 6H</v>
      </c>
      <c r="FU153" t="str">
        <v>M7 X 1.00 6g THREAD</v>
      </c>
      <c r="FV153" t="str">
        <v>M7X1.00 6g THREAD</v>
      </c>
      <c r="FW153" t="str">
        <v>M7X1.00 6h THREAD</v>
      </c>
      <c r="FX153" t="str">
        <v>Magenta Anodized Color</v>
      </c>
      <c r="FY153" t="str">
        <v>MAJOR Ø .380</v>
      </c>
      <c r="FZ153" t="str">
        <v>MAJORØ</v>
      </c>
      <c r="GA153" t="str">
        <v>MATT FINISH Per Note 3</v>
      </c>
      <c r="GB153" t="str">
        <v>MATT FINISH Per Traveler</v>
      </c>
      <c r="GC153" t="str">
        <v>MATTE FINISH</v>
      </c>
      <c r="GD153" t="str">
        <v>MATTE FINISH DWG NOTE 3</v>
      </c>
      <c r="GE153" t="str">
        <v>MATTE FINISH Note 3</v>
      </c>
      <c r="GF153" t="str">
        <v>Matte Finish Per Note 3</v>
      </c>
      <c r="GG153" t="str">
        <v>MATTE FINISH SIZE 10 GLASS BEAD</v>
      </c>
      <c r="GH153" t="str">
        <v>MAX ROOT RADIUS</v>
      </c>
      <c r="GI153" t="str">
        <v xml:space="preserve">Mill Profile Centered </v>
      </c>
      <c r="GJ153" t="str">
        <v>Minor Ø Unconstrained Check</v>
      </c>
      <c r="GK153" t="str">
        <v>MINOR Ø.1336</v>
      </c>
      <c r="GL153" t="str">
        <v>NO ANODIZE Per note 8</v>
      </c>
      <c r="GM153" t="str">
        <v>NO ANODIZE Per note 9</v>
      </c>
      <c r="GN153" t="str">
        <v>No Nicks, Scratches, Tool Marks, etc.</v>
      </c>
      <c r="GO153" t="str">
        <v>No Nicks,Scratches,Tool Marks,etc.</v>
      </c>
      <c r="GP153" t="str">
        <v>NO TOOL MARKS</v>
      </c>
      <c r="GQ153" t="str">
        <v>NOTE 3 THREAD RELIEF</v>
      </c>
      <c r="GR153" t="str">
        <v>NV-27 FUNC.</v>
      </c>
      <c r="GS153" t="str">
        <v>NV-30 DIM A</v>
      </c>
      <c r="GT153" t="str">
        <v>NV-30 DIM B</v>
      </c>
      <c r="GU153" t="str">
        <v>NV-30 DIM F</v>
      </c>
      <c r="GV153" t="str">
        <v>Ø .1250 HEX</v>
      </c>
      <c r="GW153" t="str">
        <v>Ø 9.4 MAJOR</v>
      </c>
      <c r="GX153" t="str">
        <v>Ø.096 MAX PILOT HOLE</v>
      </c>
      <c r="GY153" t="str">
        <v>Ø.125 THRU</v>
      </c>
      <c r="GZ153" t="str">
        <v>Ø.205 COUNTERSINK</v>
      </c>
      <c r="HA153" t="str">
        <v>Ø.260 T.S.C.</v>
      </c>
      <c r="HB153" t="str">
        <v>Ø.500 BASIC</v>
      </c>
      <c r="HC153" t="str">
        <v xml:space="preserve">OVAL CENTERED </v>
      </c>
      <c r="HD153" t="str">
        <v>PART NO. 15100</v>
      </c>
      <c r="HE153" t="str">
        <v>PART NUMBER 13100000</v>
      </c>
      <c r="HF153" t="str">
        <v>PART NUMBER 13600000</v>
      </c>
      <c r="HG153" t="str">
        <v>Part Number per Note 3</v>
      </c>
      <c r="HH153" t="str">
        <v>PD 5/16-18 UNC 2A</v>
      </c>
      <c r="HI153" t="str">
        <v>Perp.|0.05|A|</v>
      </c>
      <c r="HJ153" t="str">
        <v>PILOT THRU HOLE PRESENT</v>
      </c>
      <c r="HK153" t="str">
        <v>PITCH .060</v>
      </c>
      <c r="HL153" t="str">
        <v>Profile |.001|A|</v>
      </c>
      <c r="HM153" t="str">
        <v>Profile |.0015 | A | X-Y</v>
      </c>
      <c r="HN153" t="str">
        <v>Profile |.002| |A|B| X-Y</v>
      </c>
      <c r="HO153" t="str">
        <v>Profile |.002|A|B|</v>
      </c>
      <c r="HP153" t="str">
        <v>Profile |.002|A|B| X-Y</v>
      </c>
      <c r="HQ153" t="str">
        <v>Profile:|010|A|B|C|</v>
      </c>
      <c r="HR153" t="str">
        <v>Profile| .002| A|B|</v>
      </c>
      <c r="HS153" t="str">
        <v>Profile|.001|</v>
      </c>
      <c r="HT153" t="str">
        <v>Profile|.001|A|</v>
      </c>
      <c r="HU153" t="str">
        <v>Profile|.001|A|B|</v>
      </c>
      <c r="HV153" t="str">
        <v xml:space="preserve">Profile|.001|A|B| A&lt;-&gt;B </v>
      </c>
      <c r="HW153" t="str">
        <v>Profile|.001|A|B| C&lt;-&gt;D</v>
      </c>
      <c r="HX153" t="str">
        <v>Profile|.001|A|B| L-M</v>
      </c>
      <c r="HY153" t="str">
        <v>Profile|.001|A|B| P-Q</v>
      </c>
      <c r="HZ153" t="str">
        <v>Profile|.001|A|B|C&lt;-&gt;D</v>
      </c>
      <c r="IA153" t="str">
        <v>Profile|.001|A|C&lt;--&gt;D</v>
      </c>
      <c r="IB153" t="str">
        <v>Profile|.001|A|UNILATERAL</v>
      </c>
      <c r="IC153" t="str">
        <v>Profile|.001|C|</v>
      </c>
      <c r="ID153" t="str">
        <v>Profile|.0012|D1|</v>
      </c>
      <c r="IE153" t="str">
        <v>Profile|.0015| A-B UNI.</v>
      </c>
      <c r="IF153" t="str">
        <v>Profile|.0015| UNI.</v>
      </c>
      <c r="IG153" t="str">
        <v>Profile|.0015|A| X-Y</v>
      </c>
      <c r="IH153" t="str">
        <v>Profile|.0015|E|F|</v>
      </c>
      <c r="II153" t="str">
        <v>Profile|.0016|B|D|</v>
      </c>
      <c r="IJ153" t="str">
        <v>Profile|.002(U).000|A|</v>
      </c>
      <c r="IK153" t="str">
        <v>Profile|.002|</v>
      </c>
      <c r="IL153" t="str">
        <v>Profile|.002|A</v>
      </c>
      <c r="IM153" t="str">
        <v>Profile|.002|A|</v>
      </c>
      <c r="IN153" t="str">
        <v>Profile|.002|A|B|</v>
      </c>
      <c r="IO153" t="str">
        <v xml:space="preserve">Profile|.002|A|B| A&lt;-&gt;B </v>
      </c>
      <c r="IP153" t="str">
        <v>Profile|.002|A|B| C&lt;-&gt;D</v>
      </c>
      <c r="IQ153" t="str">
        <v>Profile|.002|A|B| X-Y</v>
      </c>
      <c r="IR153" t="str">
        <v>Profile|.002|A|B|C|X-Y</v>
      </c>
      <c r="IS153" t="str">
        <v>Profile|.002|A|B|X&lt;--&gt;Y</v>
      </c>
      <c r="IT153" t="str">
        <v>Profile|.002|A|B|X-Y</v>
      </c>
      <c r="IU153" t="str">
        <v>Profile|.002|A|C|</v>
      </c>
      <c r="IV153" t="str">
        <v>Profile|.002|C|A|</v>
      </c>
      <c r="IW153" t="str">
        <v>Profile|.002|C|B|</v>
      </c>
      <c r="IX153" t="str">
        <v>Profile|.0020|</v>
      </c>
      <c r="IY153" t="str">
        <v>Profile|.003|A|</v>
      </c>
      <c r="IZ153" t="str">
        <v>Profile|.003|A|B|C| Uni.</v>
      </c>
      <c r="JA153" t="str">
        <v>Profile|.003|E|F|</v>
      </c>
      <c r="JB153" t="str">
        <v>Profile|.004(U) .003|A|B|C|</v>
      </c>
      <c r="JC153" t="str">
        <v>Profile|.004|A| UNI.</v>
      </c>
      <c r="JD153" t="str">
        <v>Profile|.005|A|C|</v>
      </c>
      <c r="JE153" t="str">
        <v>Profile|.005|A|C|A&lt;--&gt;B, C&lt;--&gt;D</v>
      </c>
      <c r="JF153" t="str">
        <v>Profile|.005|A|D| A-B UNI.</v>
      </c>
      <c r="JG153" t="str">
        <v>Profile|.005|A|D| UNI.</v>
      </c>
      <c r="JH153" t="str">
        <v>Profile|.010|A|B|</v>
      </c>
      <c r="JI153" t="str">
        <v>Profile|.010|A|B|C|</v>
      </c>
      <c r="JJ153" t="str">
        <v>Profile|.03|A|</v>
      </c>
      <c r="JK153" t="str">
        <v>Profile|.05|A|B|</v>
      </c>
      <c r="JL153" t="str">
        <v>Profile|0.03|</v>
      </c>
      <c r="JM153" t="str">
        <v>Profile|0.03|A|</v>
      </c>
      <c r="JN153" t="str">
        <v>Profile|0.03|A|B|</v>
      </c>
      <c r="JO153" t="str">
        <v>Profile|0.05{A|C|</v>
      </c>
      <c r="JP153" t="str">
        <v>Profile|0.05|A|B|</v>
      </c>
      <c r="JQ153" t="str">
        <v>Profile|0.05|E|</v>
      </c>
      <c r="JR153" t="str">
        <v>Profile|0.05|E|F|</v>
      </c>
      <c r="JS153" t="str">
        <v>Profile|0.06|A|C|</v>
      </c>
      <c r="JT153" t="str">
        <v>Profile|0.1|A|A|</v>
      </c>
      <c r="JU153" t="str">
        <v>Profile|0.1|D1|</v>
      </c>
      <c r="JV153" t="str">
        <v>Profile|A|B|C|</v>
      </c>
      <c r="JW153" t="str">
        <v>Proile|.002|A|B|J-K</v>
      </c>
      <c r="JX153" t="str">
        <v>P-Thread Form</v>
      </c>
      <c r="JY153" t="str">
        <v>R  FULL RADIUS</v>
      </c>
      <c r="JZ153" t="str">
        <v>R.001/.006</v>
      </c>
      <c r="KA153" t="str">
        <v>R.003 MAX</v>
      </c>
      <c r="KB153" t="str">
        <v>R.005 MAX</v>
      </c>
      <c r="KC153" t="str">
        <v>R.030</v>
      </c>
      <c r="KD153" t="str">
        <v>R.25 MAX</v>
      </c>
      <c r="KE153" t="str">
        <v>R1.33 BASIC</v>
      </c>
      <c r="KF153" t="str">
        <v>R3.3</v>
      </c>
      <c r="KG153" t="str">
        <v>Ra 1.6 MAX</v>
      </c>
      <c r="KH153" t="str">
        <v>RAD @ FACE &amp; OD CHAMFER</v>
      </c>
      <c r="KI153" t="str">
        <v>RAD. @ ID &amp; BACK FACE</v>
      </c>
      <c r="KJ153" t="str">
        <v>RAD. @ OD &amp; BACK FACE</v>
      </c>
      <c r="KK153" t="str">
        <v>REMOVE SHRP EDGES .005 MAX</v>
      </c>
      <c r="KL153" t="str">
        <v>ROD SLOT CENTERED</v>
      </c>
      <c r="KM153" t="str">
        <v>SHARP OKAY</v>
      </c>
      <c r="KN153" t="str">
        <v>Slot Centered</v>
      </c>
      <c r="KO153" t="str">
        <v>SLOT WIDTH</v>
      </c>
      <c r="KP153" t="str">
        <v>Surface Finish Per Note 1</v>
      </c>
      <c r="KQ153" t="str">
        <v>Symmerty Balloon A_6</v>
      </c>
      <c r="KR153" t="str">
        <v>T27 HEXALOBE Per Note 1</v>
      </c>
      <c r="KS153" t="str">
        <v>T27 TORX</v>
      </c>
      <c r="KT153" t="str">
        <v>THRD DEPTH</v>
      </c>
      <c r="KU153" t="str">
        <v>Thread Form Per Note 3</v>
      </c>
      <c r="KV153" t="str">
        <v>THREAD INTO ROD SLOT</v>
      </c>
      <c r="KW153" t="str">
        <v>Thread Timed Print Note 6</v>
      </c>
      <c r="KX153" t="str">
        <v>TOOL MISMATCH PERMISSIBLE</v>
      </c>
      <c r="KY153" t="str">
        <v>Tot. Runout|Ø.002|C|</v>
      </c>
      <c r="KZ153" t="str">
        <v>Total Runout|.002|E|</v>
      </c>
      <c r="LA153" t="str">
        <v>TRIPLE LEAD THREAD</v>
      </c>
      <c r="LB153" t="str">
        <v>True Pos. |.001 (M)|A|</v>
      </c>
      <c r="LC153" t="str">
        <v>True Pos. |.002(M)|A|B|</v>
      </c>
      <c r="LD153" t="str">
        <v>True Pos. |.002|</v>
      </c>
      <c r="LE153" t="str">
        <v>True Pos. |.002|A|</v>
      </c>
      <c r="LF153" t="str">
        <v>True Pos. |.002|A|B|</v>
      </c>
      <c r="LG153" t="str">
        <v>True Pos. |.004|A|C|B|</v>
      </c>
      <c r="LH153" t="str">
        <v>True Pos. |.005(M)|A|B|</v>
      </c>
      <c r="LI153" t="str">
        <v>True Pos.|.000(L)|A|D|</v>
      </c>
      <c r="LJ153" t="str">
        <v>True Pos.|.000(M)|A|</v>
      </c>
      <c r="LK153" t="str">
        <v>True Pos.|.001(M)|A|</v>
      </c>
      <c r="LL153" t="str">
        <v>True Pos.|.001|B|</v>
      </c>
      <c r="LM153" t="str">
        <v>True Pos.|.001|E|</v>
      </c>
      <c r="LN153" t="str">
        <v>True Pos.|.002|A|</v>
      </c>
      <c r="LO153" t="str">
        <v>True Pos.|.002|B|</v>
      </c>
      <c r="LP153" t="str">
        <v>True Pos.|.002|C|</v>
      </c>
      <c r="LQ153" t="str">
        <v>True Pos.|.002|D1|</v>
      </c>
      <c r="LR153" t="str">
        <v>True Pos.|.002|D1|D2|</v>
      </c>
      <c r="LS153" t="str">
        <v>True Pos.|.05|A|</v>
      </c>
      <c r="LT153" t="str">
        <v>True Pos.|.1|A|B|C|</v>
      </c>
      <c r="LU153" t="str">
        <v>True Pos.|.13|A</v>
      </c>
      <c r="LV153" t="str">
        <v>True Pos.|0.05|A|</v>
      </c>
      <c r="LW153" t="str">
        <v>True Pos.|0.1|A|B|C|</v>
      </c>
      <c r="LX153" t="str">
        <v>True Pos.|0.13|A|</v>
      </c>
      <c r="LY153" t="str">
        <v>True Pos.|Ø.000(M)|A|</v>
      </c>
      <c r="LZ153" t="str">
        <v>True Pos.|Ø.000(M)|B|</v>
      </c>
      <c r="MA153" t="str">
        <v>True Pos.|Ø.001(M)|A(M)|</v>
      </c>
      <c r="MB153" t="str">
        <v>True Pos.|Ø.001(M)|A|</v>
      </c>
      <c r="MC153" t="str">
        <v>True Pos.|Ø.001|A|</v>
      </c>
      <c r="MD153" t="str">
        <v>True Pos.|Ø.001|C|</v>
      </c>
      <c r="ME153" t="str">
        <v>True Pos.|Ø.002(S)|A(S)|</v>
      </c>
      <c r="MF153" t="str">
        <v>True Pos.|Ø.002|A|</v>
      </c>
      <c r="MG153" t="str">
        <v>True Pos.|Ø.002|B|</v>
      </c>
      <c r="MH153" t="str">
        <v>True Pos.|Ø.002|C|</v>
      </c>
      <c r="MI153" t="str">
        <v>True Pos.|Ø.03(M)|A|</v>
      </c>
      <c r="MJ153" t="str">
        <v>True Pos.|Ø0.03(M)|A|</v>
      </c>
      <c r="MK153" t="str">
        <v>True Pos.|Ø0.05(L)|D|B|</v>
      </c>
      <c r="ML153" t="str">
        <v>True Pos.|Ø0.05|A|</v>
      </c>
      <c r="MM153" t="str">
        <v>True Pos.|Ø0.05|D|</v>
      </c>
      <c r="MN153" t="str">
        <v>True Pos.|Ø0.05|E|</v>
      </c>
      <c r="MO153" t="str">
        <v>True Pos.|Ø0.05|E|B|</v>
      </c>
      <c r="MP153" t="str">
        <v>True Pos.|SØ0.03|C|B|</v>
      </c>
      <c r="MQ153" t="str">
        <v>True Position|.002|A|B|</v>
      </c>
      <c r="MR153" t="str">
        <v>True. Pos.|Ø.001(M)|A|</v>
      </c>
      <c r="MS153" t="str">
        <v>True. Pps.|0.05|A|</v>
      </c>
      <c r="MT153" t="str">
        <v>Tumble Per Note 1</v>
      </c>
      <c r="MU153" t="str">
        <v>Tumble Per Note 2</v>
      </c>
    </row>
    <row r="154" spans="1:359">
      <c r="A154" t="s">
        <v>1031</v>
      </c>
      <c r="C154" s="74" t="str" cm="1">
        <f t="array" ref="C154:MU154">TRANSPOSE(_xlfn._xlws.SORT(_xlfn._xlws.FILTER($A$2:$A$499,ISNUMBER(SEARCH('Prt. Lib. &amp; Routine, Table'!L161,$A$2:$A$499)),"not found")))</f>
        <v>.0015 T.I.R. MAX</v>
      </c>
      <c r="D154" t="str">
        <v>.002 MAX ROOT RADIUS</v>
      </c>
      <c r="E154" t="str">
        <v>.012 BLUNT END</v>
      </c>
      <c r="F154" t="str">
        <v>.015 MAX</v>
      </c>
      <c r="G154" t="str">
        <v>.016 T.S.C.</v>
      </c>
      <c r="H154" t="str">
        <v>.017 BASIC</v>
      </c>
      <c r="I154" t="str">
        <v>.021 PITCH</v>
      </c>
      <c r="J154" t="str">
        <v>.022 BLUNT START</v>
      </c>
      <c r="K154" t="str">
        <v>.025 BASIC</v>
      </c>
      <c r="L154" t="str">
        <v>.035 BASIC</v>
      </c>
      <c r="M154" t="str">
        <v>.043 T.S.C</v>
      </c>
      <c r="N154" t="str">
        <v>.053 T.S.C.</v>
      </c>
      <c r="O154" t="str">
        <v>.060 HEX DEPTH</v>
      </c>
      <c r="P154" t="str">
        <v>.060 PITCH</v>
      </c>
      <c r="Q154" t="str">
        <v>.061 BASIC</v>
      </c>
      <c r="R154" t="str">
        <v>.07 HEX</v>
      </c>
      <c r="S154" t="str">
        <v>.070 HEX DEPTH</v>
      </c>
      <c r="T154" t="str">
        <v>.082 DRILL</v>
      </c>
      <c r="U154" t="str">
        <v>.082 DRILL DEPTH</v>
      </c>
      <c r="V154" t="str">
        <v>.094 HEX</v>
      </c>
      <c r="W154" t="str">
        <v>.115 T.S.C.</v>
      </c>
      <c r="X154" t="str">
        <v>.1195 / .1243 MAJOR DIAMETER</v>
      </c>
      <c r="Y154" t="str">
        <v>.1250 HEX</v>
      </c>
      <c r="Z154" t="str">
        <v>.157 MINOR DIAMETER</v>
      </c>
      <c r="AA154" t="str">
        <v>.172 FULL THD DEPTH</v>
      </c>
      <c r="AB154" t="str">
        <v>.172 MAJOR DIAMETER</v>
      </c>
      <c r="AC154" t="str">
        <v>.180 MIN DEPTH FULL THRD</v>
      </c>
      <c r="AD154" t="str">
        <v>.183 Ceter Line Thread Dwell</v>
      </c>
      <c r="AE154" t="str">
        <v>.208 MAX THRD DEPTH</v>
      </c>
      <c r="AF154" t="str">
        <v>.218 BOTTOM HALF OF SLOT</v>
      </c>
      <c r="AG154" t="str">
        <v>.261 BASIC</v>
      </c>
      <c r="AH154" t="str">
        <v>.314 T.S.C.</v>
      </c>
      <c r="AI154" t="str">
        <v>.315 BASIC</v>
      </c>
      <c r="AJ154" t="str">
        <v>.329 MINOR Ø</v>
      </c>
      <c r="AK154" t="str">
        <v>.330 BASIC</v>
      </c>
      <c r="AL154" t="str">
        <v>.35 TO TANGENT POINT</v>
      </c>
      <c r="AM154" t="str">
        <v>.375 MAJOR Ø</v>
      </c>
      <c r="AN154" t="str">
        <v>.390 BASIC</v>
      </c>
      <c r="AO154" t="str">
        <v>.440 BASIC</v>
      </c>
      <c r="AP154" t="str">
        <v>.64/.96 HIGH=Pass</v>
      </c>
      <c r="AQ154" t="str">
        <v>0.012 MAX</v>
      </c>
      <c r="AR154" t="str">
        <v>0.015 MAX</v>
      </c>
      <c r="AS154" t="str">
        <v>0.05 Per Note 2</v>
      </c>
      <c r="AT154" t="str">
        <v>0.500 PULLOUT ZONE</v>
      </c>
      <c r="AU154" t="str">
        <v>10-32 UNF-2A</v>
      </c>
      <c r="AV154" t="str">
        <v>12-28 UNF-2B</v>
      </c>
      <c r="AW154" t="str">
        <v>2.87 BASIC</v>
      </c>
      <c r="AX154" t="str">
        <v>2-56 UNC 2B 2 STARTS</v>
      </c>
      <c r="AY154" t="str">
        <v>3 LEAD THREAD</v>
      </c>
      <c r="AZ154" t="str">
        <v>32µIN Max</v>
      </c>
      <c r="BA154" t="str">
        <v>5/16"-24 UNF-2A</v>
      </c>
      <c r="BB154" t="str">
        <v>5/16-18 UNC 2A</v>
      </c>
      <c r="BC154" t="str">
        <v>5-44 UNF-2A</v>
      </c>
      <c r="BD154" t="str">
        <v>6-16µIN</v>
      </c>
      <c r="BE154" t="str">
        <v>65° BLEND</v>
      </c>
      <c r="BF154" t="str">
        <v>7.45 Top of Ball to Face</v>
      </c>
      <c r="BG154" t="str">
        <v>7/16-28 UNEF 2B</v>
      </c>
      <c r="BH154" t="str">
        <v>7/16-28-UNEF-2A</v>
      </c>
      <c r="BI154" t="str">
        <v>Alignment Per Note 3</v>
      </c>
      <c r="BJ154" t="str">
        <v>ANODIZE (SEE CHART)</v>
      </c>
      <c r="BK154" t="str">
        <v>ANODIZE AQUA Per Note 3</v>
      </c>
      <c r="BL154" t="str">
        <v>ANODIZE BOTTOM PORTION</v>
      </c>
      <c r="BM154" t="str">
        <v>ANODIZE COLOR AQUA</v>
      </c>
      <c r="BN154" t="str">
        <v>ANODIZE COLOR GREEN DWG NOTE 4</v>
      </c>
      <c r="BO154" t="str">
        <v>ANODIZE COLOR LIGHT BLUE</v>
      </c>
      <c r="BP154" t="str">
        <v>ANODIZE GREEN Per Note 2</v>
      </c>
      <c r="BQ154" t="str">
        <v>ANODIZE GREY, Per Note 1</v>
      </c>
      <c r="BR154" t="str">
        <v>ANODIZE MAGENTA</v>
      </c>
      <c r="BS154" t="str">
        <v>Anodize Per note 3</v>
      </c>
      <c r="BT154" t="str">
        <v>Anodize Per Note 4</v>
      </c>
      <c r="BU154" t="str">
        <v>ANODIZE SEAFOAM</v>
      </c>
      <c r="BV154" t="str">
        <v>Balloon 11 Symmetry</v>
      </c>
      <c r="BW154" t="str">
        <v>Balloon 12 Symmetry</v>
      </c>
      <c r="BX154" t="str">
        <v>Balloon 13 Hole Centered</v>
      </c>
      <c r="BY154" t="str">
        <v>Balloon 13 Symmerty</v>
      </c>
      <c r="BZ154" t="str">
        <v>Balloon 2 Symmetry</v>
      </c>
      <c r="CA154" t="str">
        <v>Balloon 21 CENTERED</v>
      </c>
      <c r="CB154" t="str">
        <v>Balloon 29 Symmetry</v>
      </c>
      <c r="CC154" t="str">
        <v>Balloon 3 Symmetry</v>
      </c>
      <c r="CD154" t="str">
        <v>Balloon 4 Symmetry</v>
      </c>
      <c r="CE154" t="str">
        <v>Balloon 5 blend to SØ .340</v>
      </c>
      <c r="CF154" t="str">
        <v>Balloon 5 Symmetry</v>
      </c>
      <c r="CG154" t="str">
        <v>Balloon 6 Centered</v>
      </c>
      <c r="CH154" t="str">
        <v>Balloon 9 Function Check</v>
      </c>
      <c r="CI154" t="str">
        <v>Balloon 9 Symmerty</v>
      </c>
      <c r="CJ154" t="str">
        <v>Balloons 2 &amp; 17 Symmetry |.001|A|</v>
      </c>
      <c r="CK154" t="str">
        <v>Basic Ø 3.6</v>
      </c>
      <c r="CL154" t="str">
        <v>BEAD BLAST</v>
      </c>
      <c r="CM154" t="str">
        <v>BLAST ALUMINUM OXIDE</v>
      </c>
      <c r="CN154" t="str">
        <v>Blast Note 2</v>
      </c>
      <c r="CO154" t="str">
        <v xml:space="preserve">BLAST Per Note 1 </v>
      </c>
      <c r="CP154" t="str">
        <v>BLAST Per Note 2</v>
      </c>
      <c r="CQ154" t="str">
        <v>BLAST Per Note 3</v>
      </c>
      <c r="CR154" t="str">
        <v>BLAST Per Note 4</v>
      </c>
      <c r="CS154" t="str">
        <v>BLAST Per Note 8</v>
      </c>
      <c r="CT154" t="str">
        <v>BLAST Per Traveler, MATT FINISH</v>
      </c>
      <c r="CU154" t="str">
        <v>BLAST WITH 16 GRIT ALUMINUM OXIDE</v>
      </c>
      <c r="CV154" t="str">
        <v>BLAST, Uniform Finish Per Note 3</v>
      </c>
      <c r="CW154" t="str">
        <v>BREAK EDGE</v>
      </c>
      <c r="CX154" t="str">
        <v>BREAK EDGE .014</v>
      </c>
      <c r="CY154" t="str">
        <v>BREAK EDGES Note 2</v>
      </c>
      <c r="CZ154" t="str">
        <v>BREAK SHARP Per Note 1</v>
      </c>
      <c r="DA154" t="str">
        <v>BREAK SHARPS Per Note 1</v>
      </c>
      <c r="DB154" t="str">
        <v>CE 2729</v>
      </c>
      <c r="DC154" t="str">
        <v>CE Logo per Note 3</v>
      </c>
      <c r="DD154" t="str">
        <v>CE MARK</v>
      </c>
      <c r="DE154" t="str">
        <v>Chips/Debris Removed</v>
      </c>
      <c r="DF154" t="str">
        <v>Coat Per Note 2</v>
      </c>
      <c r="DG154" t="str">
        <v>C-Sink Ø .155</v>
      </c>
      <c r="DH154" t="str">
        <v>C-Sink Ø5.2</v>
      </c>
      <c r="DI154" t="str">
        <v>Deburred</v>
      </c>
      <c r="DJ154" t="str">
        <v>DIM "A" NoGo</v>
      </c>
      <c r="DK154" t="str">
        <v>DIM "A" NoGo Hexalobe</v>
      </c>
      <c r="DL154" t="str">
        <v>EDGE BREAK</v>
      </c>
      <c r="DM154" t="str">
        <v>EDGE BREAK MIN R.004, MAX R.010</v>
      </c>
      <c r="DN154" t="str">
        <v>Edge Break per Note 1</v>
      </c>
      <c r="DO154" t="str">
        <v>ELECTROPOLISH Per Note 1</v>
      </c>
      <c r="DP154" t="str">
        <v>Finish Per Note 3</v>
      </c>
      <c r="DQ154" t="str">
        <v>FLUTE POSITION Per Note 3</v>
      </c>
      <c r="DR154" t="str">
        <v>FULL R</v>
      </c>
      <c r="DS154" t="str">
        <v>FULL RADIUS</v>
      </c>
      <c r="DT154" t="str">
        <v xml:space="preserve">FULL RADIUS </v>
      </c>
      <c r="DU154" t="str">
        <v>Function Check  (.2340 .2360 FULL)</v>
      </c>
      <c r="DV154" t="str">
        <v>FUNCTIONAL  HEXALOBE</v>
      </c>
      <c r="DW154" t="str">
        <v>GLASS BEAD Per Note 3</v>
      </c>
      <c r="DX154" t="str">
        <v>Globus Logo per Note 3</v>
      </c>
      <c r="DY154" t="str">
        <v>Gold Anodized Color</v>
      </c>
      <c r="DZ154" t="str">
        <v>Green Anodized Color</v>
      </c>
      <c r="EA154" t="str">
        <v>GRIT BLAST Per Note 3</v>
      </c>
      <c r="EB154" t="str">
        <v>Grit Blast Per Note 4</v>
      </c>
      <c r="EC154" t="str">
        <v>GRIT BLAST, DWG NOTE 3</v>
      </c>
      <c r="ED154" t="str">
        <v>HEX MINOR Ø.1292</v>
      </c>
      <c r="EE154" t="str">
        <v xml:space="preserve">HEXALOBE </v>
      </c>
      <c r="EF154" t="str">
        <v>HEXALOBE FUNCTION</v>
      </c>
      <c r="EG154" t="str">
        <v>Hexalobe Minor</v>
      </c>
      <c r="EH154" t="str">
        <v>Hexalobe NV-30</v>
      </c>
      <c r="EI154" t="str">
        <v>HEXALOBE ORIENTATION</v>
      </c>
      <c r="EJ154" t="str">
        <v>Inspect per operation 30 comments</v>
      </c>
      <c r="EK154" t="str">
        <v>INT / EXT CORNERS: R.002 TO R.010</v>
      </c>
      <c r="EL154" t="str">
        <v>INT /EXT CORNERS R.05 TO R.03</v>
      </c>
      <c r="EM154" t="str">
        <v>John is a Geek</v>
      </c>
      <c r="EN154" t="str">
        <v>LASER ETCH</v>
      </c>
      <c r="EO154" t="str">
        <v>Laser Etch Per Note 7</v>
      </c>
      <c r="EP154" t="str">
        <v xml:space="preserve">LASER MARK "CE" DWG NOTE 10 </v>
      </c>
      <c r="EQ154" t="str">
        <v>Laser Mark "P1-15004-08", Per Note 3</v>
      </c>
      <c r="ER154" t="str">
        <v>Laser Mark "P2-15004-08", Per Note 3</v>
      </c>
      <c r="ES154" t="str">
        <v>Laser Mark "P3-15004-08", Per Note 3</v>
      </c>
      <c r="ET154" t="str">
        <v>Laser Mark "P4-15004-08", Per Note 3</v>
      </c>
      <c r="EU154" t="str">
        <v xml:space="preserve">LASER MARK LOGO DWG NOTE 9 </v>
      </c>
      <c r="EV154" t="str">
        <v xml:space="preserve">LASER MARK LOT NUMBER DWG NOTE 8 </v>
      </c>
      <c r="EW154" t="str">
        <v>Laser Mark Lot, Per Note 3</v>
      </c>
      <c r="EX154" t="str">
        <v xml:space="preserve">LASER MARK PART NUMBER DWG NOTE 8 </v>
      </c>
      <c r="EY154" t="str">
        <v>LASER: 13000000</v>
      </c>
      <c r="EZ154" t="str">
        <v>LASER: CE 2797</v>
      </c>
      <c r="FA154" t="str">
        <v>LASER: LOGO</v>
      </c>
      <c r="FB154" t="str">
        <v xml:space="preserve">LASER: Lot # Per RE-75-001 </v>
      </c>
      <c r="FC154" t="str">
        <v>LAST THREAD</v>
      </c>
      <c r="FD154" t="str">
        <v>LEAD .0625</v>
      </c>
      <c r="FE154" t="str">
        <v>LOGO</v>
      </c>
      <c r="FF154" t="str">
        <v>Lot (Control) Number per Note 3</v>
      </c>
      <c r="FG154" t="str">
        <v>LOT NO.</v>
      </c>
      <c r="FH154" t="str">
        <v>LOT NUMBER</v>
      </c>
      <c r="FI154" t="str">
        <v>LOT NUMBER PER NUVASIVE SOP 9002007</v>
      </c>
      <c r="FJ154" t="str">
        <v>M 4X 0.5 - 6G - 0.063R - LH</v>
      </c>
      <c r="FK154" t="str">
        <v>M4 X 0.5 - 6G - 0.063R</v>
      </c>
      <c r="FL154" t="str">
        <v>M4 X 0.5 - 6G - 0.063R - LH</v>
      </c>
      <c r="FM154" t="str">
        <v>M4.5 X .75 6g</v>
      </c>
      <c r="FN154" t="str">
        <v>M4.5 X 0.75 6g</v>
      </c>
      <c r="FO154" t="str">
        <v>M5x0.8-6g</v>
      </c>
      <c r="FP154" t="str">
        <v xml:space="preserve">M5x0.8-6g </v>
      </c>
      <c r="FQ154" t="str">
        <v>M6 X .75 6g</v>
      </c>
      <c r="FR154" t="str">
        <v>M6 X 0.75-6g</v>
      </c>
      <c r="FS154" t="str">
        <v>M6 X0.75 - 6g</v>
      </c>
      <c r="FT154" t="str">
        <v>M6X0.75 - 6H</v>
      </c>
      <c r="FU154" t="str">
        <v>M7 X 1.00 6g THREAD</v>
      </c>
      <c r="FV154" t="str">
        <v>M7X1.00 6g THREAD</v>
      </c>
      <c r="FW154" t="str">
        <v>M7X1.00 6h THREAD</v>
      </c>
      <c r="FX154" t="str">
        <v>Magenta Anodized Color</v>
      </c>
      <c r="FY154" t="str">
        <v>MAJOR Ø .380</v>
      </c>
      <c r="FZ154" t="str">
        <v>MAJORØ</v>
      </c>
      <c r="GA154" t="str">
        <v>MATT FINISH Per Note 3</v>
      </c>
      <c r="GB154" t="str">
        <v>MATT FINISH Per Traveler</v>
      </c>
      <c r="GC154" t="str">
        <v>MATTE FINISH</v>
      </c>
      <c r="GD154" t="str">
        <v>MATTE FINISH DWG NOTE 3</v>
      </c>
      <c r="GE154" t="str">
        <v>MATTE FINISH Note 3</v>
      </c>
      <c r="GF154" t="str">
        <v>Matte Finish Per Note 3</v>
      </c>
      <c r="GG154" t="str">
        <v>MATTE FINISH SIZE 10 GLASS BEAD</v>
      </c>
      <c r="GH154" t="str">
        <v>MAX ROOT RADIUS</v>
      </c>
      <c r="GI154" t="str">
        <v xml:space="preserve">Mill Profile Centered </v>
      </c>
      <c r="GJ154" t="str">
        <v>Minor Ø Unconstrained Check</v>
      </c>
      <c r="GK154" t="str">
        <v>MINOR Ø.1336</v>
      </c>
      <c r="GL154" t="str">
        <v>NO ANODIZE Per note 8</v>
      </c>
      <c r="GM154" t="str">
        <v>NO ANODIZE Per note 9</v>
      </c>
      <c r="GN154" t="str">
        <v>No Nicks, Scratches, Tool Marks, etc.</v>
      </c>
      <c r="GO154" t="str">
        <v>No Nicks,Scratches,Tool Marks,etc.</v>
      </c>
      <c r="GP154" t="str">
        <v>NO TOOL MARKS</v>
      </c>
      <c r="GQ154" t="str">
        <v>NOTE 3 THREAD RELIEF</v>
      </c>
      <c r="GR154" t="str">
        <v>NV-27 FUNC.</v>
      </c>
      <c r="GS154" t="str">
        <v>NV-30 DIM A</v>
      </c>
      <c r="GT154" t="str">
        <v>NV-30 DIM B</v>
      </c>
      <c r="GU154" t="str">
        <v>NV-30 DIM F</v>
      </c>
      <c r="GV154" t="str">
        <v>Ø .1250 HEX</v>
      </c>
      <c r="GW154" t="str">
        <v>Ø 9.4 MAJOR</v>
      </c>
      <c r="GX154" t="str">
        <v>Ø.096 MAX PILOT HOLE</v>
      </c>
      <c r="GY154" t="str">
        <v>Ø.125 THRU</v>
      </c>
      <c r="GZ154" t="str">
        <v>Ø.205 COUNTERSINK</v>
      </c>
      <c r="HA154" t="str">
        <v>Ø.260 T.S.C.</v>
      </c>
      <c r="HB154" t="str">
        <v>Ø.500 BASIC</v>
      </c>
      <c r="HC154" t="str">
        <v xml:space="preserve">OVAL CENTERED </v>
      </c>
      <c r="HD154" t="str">
        <v>PART NO. 15100</v>
      </c>
      <c r="HE154" t="str">
        <v>PART NUMBER 13100000</v>
      </c>
      <c r="HF154" t="str">
        <v>PART NUMBER 13600000</v>
      </c>
      <c r="HG154" t="str">
        <v>Part Number per Note 3</v>
      </c>
      <c r="HH154" t="str">
        <v>PD 5/16-18 UNC 2A</v>
      </c>
      <c r="HI154" t="str">
        <v>Perp.|0.05|A|</v>
      </c>
      <c r="HJ154" t="str">
        <v>PILOT THRU HOLE PRESENT</v>
      </c>
      <c r="HK154" t="str">
        <v>PITCH .060</v>
      </c>
      <c r="HL154" t="str">
        <v>Profile |.001|A|</v>
      </c>
      <c r="HM154" t="str">
        <v>Profile |.0015 | A | X-Y</v>
      </c>
      <c r="HN154" t="str">
        <v>Profile |.002| |A|B| X-Y</v>
      </c>
      <c r="HO154" t="str">
        <v>Profile |.002|A|B|</v>
      </c>
      <c r="HP154" t="str">
        <v>Profile |.002|A|B| X-Y</v>
      </c>
      <c r="HQ154" t="str">
        <v>Profile:|010|A|B|C|</v>
      </c>
      <c r="HR154" t="str">
        <v>Profile| .002| A|B|</v>
      </c>
      <c r="HS154" t="str">
        <v>Profile|.001|</v>
      </c>
      <c r="HT154" t="str">
        <v>Profile|.001|A|</v>
      </c>
      <c r="HU154" t="str">
        <v>Profile|.001|A|B|</v>
      </c>
      <c r="HV154" t="str">
        <v xml:space="preserve">Profile|.001|A|B| A&lt;-&gt;B </v>
      </c>
      <c r="HW154" t="str">
        <v>Profile|.001|A|B| C&lt;-&gt;D</v>
      </c>
      <c r="HX154" t="str">
        <v>Profile|.001|A|B| L-M</v>
      </c>
      <c r="HY154" t="str">
        <v>Profile|.001|A|B| P-Q</v>
      </c>
      <c r="HZ154" t="str">
        <v>Profile|.001|A|B|C&lt;-&gt;D</v>
      </c>
      <c r="IA154" t="str">
        <v>Profile|.001|A|C&lt;--&gt;D</v>
      </c>
      <c r="IB154" t="str">
        <v>Profile|.001|A|UNILATERAL</v>
      </c>
      <c r="IC154" t="str">
        <v>Profile|.001|C|</v>
      </c>
      <c r="ID154" t="str">
        <v>Profile|.0012|D1|</v>
      </c>
      <c r="IE154" t="str">
        <v>Profile|.0015| A-B UNI.</v>
      </c>
      <c r="IF154" t="str">
        <v>Profile|.0015| UNI.</v>
      </c>
      <c r="IG154" t="str">
        <v>Profile|.0015|A| X-Y</v>
      </c>
      <c r="IH154" t="str">
        <v>Profile|.0015|E|F|</v>
      </c>
      <c r="II154" t="str">
        <v>Profile|.0016|B|D|</v>
      </c>
      <c r="IJ154" t="str">
        <v>Profile|.002(U).000|A|</v>
      </c>
      <c r="IK154" t="str">
        <v>Profile|.002|</v>
      </c>
      <c r="IL154" t="str">
        <v>Profile|.002|A</v>
      </c>
      <c r="IM154" t="str">
        <v>Profile|.002|A|</v>
      </c>
      <c r="IN154" t="str">
        <v>Profile|.002|A|B|</v>
      </c>
      <c r="IO154" t="str">
        <v xml:space="preserve">Profile|.002|A|B| A&lt;-&gt;B </v>
      </c>
      <c r="IP154" t="str">
        <v>Profile|.002|A|B| C&lt;-&gt;D</v>
      </c>
      <c r="IQ154" t="str">
        <v>Profile|.002|A|B| X-Y</v>
      </c>
      <c r="IR154" t="str">
        <v>Profile|.002|A|B|C|X-Y</v>
      </c>
      <c r="IS154" t="str">
        <v>Profile|.002|A|B|X&lt;--&gt;Y</v>
      </c>
      <c r="IT154" t="str">
        <v>Profile|.002|A|B|X-Y</v>
      </c>
      <c r="IU154" t="str">
        <v>Profile|.002|A|C|</v>
      </c>
      <c r="IV154" t="str">
        <v>Profile|.002|C|A|</v>
      </c>
      <c r="IW154" t="str">
        <v>Profile|.002|C|B|</v>
      </c>
      <c r="IX154" t="str">
        <v>Profile|.0020|</v>
      </c>
      <c r="IY154" t="str">
        <v>Profile|.003|A|</v>
      </c>
      <c r="IZ154" t="str">
        <v>Profile|.003|A|B|C| Uni.</v>
      </c>
      <c r="JA154" t="str">
        <v>Profile|.003|E|F|</v>
      </c>
      <c r="JB154" t="str">
        <v>Profile|.004(U) .003|A|B|C|</v>
      </c>
      <c r="JC154" t="str">
        <v>Profile|.004|A| UNI.</v>
      </c>
      <c r="JD154" t="str">
        <v>Profile|.005|A|C|</v>
      </c>
      <c r="JE154" t="str">
        <v>Profile|.005|A|C|A&lt;--&gt;B, C&lt;--&gt;D</v>
      </c>
      <c r="JF154" t="str">
        <v>Profile|.005|A|D| A-B UNI.</v>
      </c>
      <c r="JG154" t="str">
        <v>Profile|.005|A|D| UNI.</v>
      </c>
      <c r="JH154" t="str">
        <v>Profile|.010|A|B|</v>
      </c>
      <c r="JI154" t="str">
        <v>Profile|.010|A|B|C|</v>
      </c>
      <c r="JJ154" t="str">
        <v>Profile|.03|A|</v>
      </c>
      <c r="JK154" t="str">
        <v>Profile|.05|A|B|</v>
      </c>
      <c r="JL154" t="str">
        <v>Profile|0.03|</v>
      </c>
      <c r="JM154" t="str">
        <v>Profile|0.03|A|</v>
      </c>
      <c r="JN154" t="str">
        <v>Profile|0.03|A|B|</v>
      </c>
      <c r="JO154" t="str">
        <v>Profile|0.05{A|C|</v>
      </c>
      <c r="JP154" t="str">
        <v>Profile|0.05|A|B|</v>
      </c>
      <c r="JQ154" t="str">
        <v>Profile|0.05|E|</v>
      </c>
      <c r="JR154" t="str">
        <v>Profile|0.05|E|F|</v>
      </c>
      <c r="JS154" t="str">
        <v>Profile|0.06|A|C|</v>
      </c>
      <c r="JT154" t="str">
        <v>Profile|0.1|A|A|</v>
      </c>
      <c r="JU154" t="str">
        <v>Profile|0.1|D1|</v>
      </c>
      <c r="JV154" t="str">
        <v>Profile|A|B|C|</v>
      </c>
      <c r="JW154" t="str">
        <v>Proile|.002|A|B|J-K</v>
      </c>
      <c r="JX154" t="str">
        <v>P-Thread Form</v>
      </c>
      <c r="JY154" t="str">
        <v>R  FULL RADIUS</v>
      </c>
      <c r="JZ154" t="str">
        <v>R.001/.006</v>
      </c>
      <c r="KA154" t="str">
        <v>R.003 MAX</v>
      </c>
      <c r="KB154" t="str">
        <v>R.005 MAX</v>
      </c>
      <c r="KC154" t="str">
        <v>R.030</v>
      </c>
      <c r="KD154" t="str">
        <v>R.25 MAX</v>
      </c>
      <c r="KE154" t="str">
        <v>R1.33 BASIC</v>
      </c>
      <c r="KF154" t="str">
        <v>R3.3</v>
      </c>
      <c r="KG154" t="str">
        <v>Ra 1.6 MAX</v>
      </c>
      <c r="KH154" t="str">
        <v>RAD @ FACE &amp; OD CHAMFER</v>
      </c>
      <c r="KI154" t="str">
        <v>RAD. @ ID &amp; BACK FACE</v>
      </c>
      <c r="KJ154" t="str">
        <v>RAD. @ OD &amp; BACK FACE</v>
      </c>
      <c r="KK154" t="str">
        <v>REMOVE SHRP EDGES .005 MAX</v>
      </c>
      <c r="KL154" t="str">
        <v>ROD SLOT CENTERED</v>
      </c>
      <c r="KM154" t="str">
        <v>SHARP OKAY</v>
      </c>
      <c r="KN154" t="str">
        <v>Slot Centered</v>
      </c>
      <c r="KO154" t="str">
        <v>SLOT WIDTH</v>
      </c>
      <c r="KP154" t="str">
        <v>Surface Finish Per Note 1</v>
      </c>
      <c r="KQ154" t="str">
        <v>Symmerty Balloon A_6</v>
      </c>
      <c r="KR154" t="str">
        <v>T27 HEXALOBE Per Note 1</v>
      </c>
      <c r="KS154" t="str">
        <v>T27 TORX</v>
      </c>
      <c r="KT154" t="str">
        <v>THRD DEPTH</v>
      </c>
      <c r="KU154" t="str">
        <v>Thread Form Per Note 3</v>
      </c>
      <c r="KV154" t="str">
        <v>THREAD INTO ROD SLOT</v>
      </c>
      <c r="KW154" t="str">
        <v>Thread Timed Print Note 6</v>
      </c>
      <c r="KX154" t="str">
        <v>TOOL MISMATCH PERMISSIBLE</v>
      </c>
      <c r="KY154" t="str">
        <v>Tot. Runout|Ø.002|C|</v>
      </c>
      <c r="KZ154" t="str">
        <v>Total Runout|.002|E|</v>
      </c>
      <c r="LA154" t="str">
        <v>TRIPLE LEAD THREAD</v>
      </c>
      <c r="LB154" t="str">
        <v>True Pos. |.001 (M)|A|</v>
      </c>
      <c r="LC154" t="str">
        <v>True Pos. |.002(M)|A|B|</v>
      </c>
      <c r="LD154" t="str">
        <v>True Pos. |.002|</v>
      </c>
      <c r="LE154" t="str">
        <v>True Pos. |.002|A|</v>
      </c>
      <c r="LF154" t="str">
        <v>True Pos. |.002|A|B|</v>
      </c>
      <c r="LG154" t="str">
        <v>True Pos. |.004|A|C|B|</v>
      </c>
      <c r="LH154" t="str">
        <v>True Pos. |.005(M)|A|B|</v>
      </c>
      <c r="LI154" t="str">
        <v>True Pos.|.000(L)|A|D|</v>
      </c>
      <c r="LJ154" t="str">
        <v>True Pos.|.000(M)|A|</v>
      </c>
      <c r="LK154" t="str">
        <v>True Pos.|.001(M)|A|</v>
      </c>
      <c r="LL154" t="str">
        <v>True Pos.|.001|B|</v>
      </c>
      <c r="LM154" t="str">
        <v>True Pos.|.001|E|</v>
      </c>
      <c r="LN154" t="str">
        <v>True Pos.|.002|A|</v>
      </c>
      <c r="LO154" t="str">
        <v>True Pos.|.002|B|</v>
      </c>
      <c r="LP154" t="str">
        <v>True Pos.|.002|C|</v>
      </c>
      <c r="LQ154" t="str">
        <v>True Pos.|.002|D1|</v>
      </c>
      <c r="LR154" t="str">
        <v>True Pos.|.002|D1|D2|</v>
      </c>
      <c r="LS154" t="str">
        <v>True Pos.|.05|A|</v>
      </c>
      <c r="LT154" t="str">
        <v>True Pos.|.1|A|B|C|</v>
      </c>
      <c r="LU154" t="str">
        <v>True Pos.|.13|A</v>
      </c>
      <c r="LV154" t="str">
        <v>True Pos.|0.05|A|</v>
      </c>
      <c r="LW154" t="str">
        <v>True Pos.|0.1|A|B|C|</v>
      </c>
      <c r="LX154" t="str">
        <v>True Pos.|0.13|A|</v>
      </c>
      <c r="LY154" t="str">
        <v>True Pos.|Ø.000(M)|A|</v>
      </c>
      <c r="LZ154" t="str">
        <v>True Pos.|Ø.000(M)|B|</v>
      </c>
      <c r="MA154" t="str">
        <v>True Pos.|Ø.001(M)|A(M)|</v>
      </c>
      <c r="MB154" t="str">
        <v>True Pos.|Ø.001(M)|A|</v>
      </c>
      <c r="MC154" t="str">
        <v>True Pos.|Ø.001|A|</v>
      </c>
      <c r="MD154" t="str">
        <v>True Pos.|Ø.001|C|</v>
      </c>
      <c r="ME154" t="str">
        <v>True Pos.|Ø.002(S)|A(S)|</v>
      </c>
      <c r="MF154" t="str">
        <v>True Pos.|Ø.002|A|</v>
      </c>
      <c r="MG154" t="str">
        <v>True Pos.|Ø.002|B|</v>
      </c>
      <c r="MH154" t="str">
        <v>True Pos.|Ø.002|C|</v>
      </c>
      <c r="MI154" t="str">
        <v>True Pos.|Ø.03(M)|A|</v>
      </c>
      <c r="MJ154" t="str">
        <v>True Pos.|Ø0.03(M)|A|</v>
      </c>
      <c r="MK154" t="str">
        <v>True Pos.|Ø0.05(L)|D|B|</v>
      </c>
      <c r="ML154" t="str">
        <v>True Pos.|Ø0.05|A|</v>
      </c>
      <c r="MM154" t="str">
        <v>True Pos.|Ø0.05|D|</v>
      </c>
      <c r="MN154" t="str">
        <v>True Pos.|Ø0.05|E|</v>
      </c>
      <c r="MO154" t="str">
        <v>True Pos.|Ø0.05|E|B|</v>
      </c>
      <c r="MP154" t="str">
        <v>True Pos.|SØ0.03|C|B|</v>
      </c>
      <c r="MQ154" t="str">
        <v>True Position|.002|A|B|</v>
      </c>
      <c r="MR154" t="str">
        <v>True. Pos.|Ø.001(M)|A|</v>
      </c>
      <c r="MS154" t="str">
        <v>True. Pps.|0.05|A|</v>
      </c>
      <c r="MT154" t="str">
        <v>Tumble Per Note 1</v>
      </c>
      <c r="MU154" t="str">
        <v>Tumble Per Note 2</v>
      </c>
    </row>
    <row r="155" spans="1:359">
      <c r="A155" t="s">
        <v>1032</v>
      </c>
      <c r="C155" s="74" t="str" cm="1">
        <f t="array" ref="C155:MU155">TRANSPOSE(_xlfn._xlws.SORT(_xlfn._xlws.FILTER($A$2:$A$499,ISNUMBER(SEARCH('Prt. Lib. &amp; Routine, Table'!L162,$A$2:$A$499)),"not found")))</f>
        <v>.0015 T.I.R. MAX</v>
      </c>
      <c r="D155" t="str">
        <v>.002 MAX ROOT RADIUS</v>
      </c>
      <c r="E155" t="str">
        <v>.012 BLUNT END</v>
      </c>
      <c r="F155" t="str">
        <v>.015 MAX</v>
      </c>
      <c r="G155" t="str">
        <v>.016 T.S.C.</v>
      </c>
      <c r="H155" t="str">
        <v>.017 BASIC</v>
      </c>
      <c r="I155" t="str">
        <v>.021 PITCH</v>
      </c>
      <c r="J155" t="str">
        <v>.022 BLUNT START</v>
      </c>
      <c r="K155" t="str">
        <v>.025 BASIC</v>
      </c>
      <c r="L155" t="str">
        <v>.035 BASIC</v>
      </c>
      <c r="M155" t="str">
        <v>.043 T.S.C</v>
      </c>
      <c r="N155" t="str">
        <v>.053 T.S.C.</v>
      </c>
      <c r="O155" t="str">
        <v>.060 HEX DEPTH</v>
      </c>
      <c r="P155" t="str">
        <v>.060 PITCH</v>
      </c>
      <c r="Q155" t="str">
        <v>.061 BASIC</v>
      </c>
      <c r="R155" t="str">
        <v>.07 HEX</v>
      </c>
      <c r="S155" t="str">
        <v>.070 HEX DEPTH</v>
      </c>
      <c r="T155" t="str">
        <v>.082 DRILL</v>
      </c>
      <c r="U155" t="str">
        <v>.082 DRILL DEPTH</v>
      </c>
      <c r="V155" t="str">
        <v>.094 HEX</v>
      </c>
      <c r="W155" t="str">
        <v>.115 T.S.C.</v>
      </c>
      <c r="X155" t="str">
        <v>.1195 / .1243 MAJOR DIAMETER</v>
      </c>
      <c r="Y155" t="str">
        <v>.1250 HEX</v>
      </c>
      <c r="Z155" t="str">
        <v>.157 MINOR DIAMETER</v>
      </c>
      <c r="AA155" t="str">
        <v>.172 FULL THD DEPTH</v>
      </c>
      <c r="AB155" t="str">
        <v>.172 MAJOR DIAMETER</v>
      </c>
      <c r="AC155" t="str">
        <v>.180 MIN DEPTH FULL THRD</v>
      </c>
      <c r="AD155" t="str">
        <v>.183 Ceter Line Thread Dwell</v>
      </c>
      <c r="AE155" t="str">
        <v>.208 MAX THRD DEPTH</v>
      </c>
      <c r="AF155" t="str">
        <v>.218 BOTTOM HALF OF SLOT</v>
      </c>
      <c r="AG155" t="str">
        <v>.261 BASIC</v>
      </c>
      <c r="AH155" t="str">
        <v>.314 T.S.C.</v>
      </c>
      <c r="AI155" t="str">
        <v>.315 BASIC</v>
      </c>
      <c r="AJ155" t="str">
        <v>.329 MINOR Ø</v>
      </c>
      <c r="AK155" t="str">
        <v>.330 BASIC</v>
      </c>
      <c r="AL155" t="str">
        <v>.35 TO TANGENT POINT</v>
      </c>
      <c r="AM155" t="str">
        <v>.375 MAJOR Ø</v>
      </c>
      <c r="AN155" t="str">
        <v>.390 BASIC</v>
      </c>
      <c r="AO155" t="str">
        <v>.440 BASIC</v>
      </c>
      <c r="AP155" t="str">
        <v>.64/.96 HIGH=Pass</v>
      </c>
      <c r="AQ155" t="str">
        <v>0.012 MAX</v>
      </c>
      <c r="AR155" t="str">
        <v>0.015 MAX</v>
      </c>
      <c r="AS155" t="str">
        <v>0.05 Per Note 2</v>
      </c>
      <c r="AT155" t="str">
        <v>0.500 PULLOUT ZONE</v>
      </c>
      <c r="AU155" t="str">
        <v>10-32 UNF-2A</v>
      </c>
      <c r="AV155" t="str">
        <v>12-28 UNF-2B</v>
      </c>
      <c r="AW155" t="str">
        <v>2.87 BASIC</v>
      </c>
      <c r="AX155" t="str">
        <v>2-56 UNC 2B 2 STARTS</v>
      </c>
      <c r="AY155" t="str">
        <v>3 LEAD THREAD</v>
      </c>
      <c r="AZ155" t="str">
        <v>32µIN Max</v>
      </c>
      <c r="BA155" t="str">
        <v>5/16"-24 UNF-2A</v>
      </c>
      <c r="BB155" t="str">
        <v>5/16-18 UNC 2A</v>
      </c>
      <c r="BC155" t="str">
        <v>5-44 UNF-2A</v>
      </c>
      <c r="BD155" t="str">
        <v>6-16µIN</v>
      </c>
      <c r="BE155" t="str">
        <v>65° BLEND</v>
      </c>
      <c r="BF155" t="str">
        <v>7.45 Top of Ball to Face</v>
      </c>
      <c r="BG155" t="str">
        <v>7/16-28 UNEF 2B</v>
      </c>
      <c r="BH155" t="str">
        <v>7/16-28-UNEF-2A</v>
      </c>
      <c r="BI155" t="str">
        <v>Alignment Per Note 3</v>
      </c>
      <c r="BJ155" t="str">
        <v>ANODIZE (SEE CHART)</v>
      </c>
      <c r="BK155" t="str">
        <v>ANODIZE AQUA Per Note 3</v>
      </c>
      <c r="BL155" t="str">
        <v>ANODIZE BOTTOM PORTION</v>
      </c>
      <c r="BM155" t="str">
        <v>ANODIZE COLOR AQUA</v>
      </c>
      <c r="BN155" t="str">
        <v>ANODIZE COLOR GREEN DWG NOTE 4</v>
      </c>
      <c r="BO155" t="str">
        <v>ANODIZE COLOR LIGHT BLUE</v>
      </c>
      <c r="BP155" t="str">
        <v>ANODIZE GREEN Per Note 2</v>
      </c>
      <c r="BQ155" t="str">
        <v>ANODIZE GREY, Per Note 1</v>
      </c>
      <c r="BR155" t="str">
        <v>ANODIZE MAGENTA</v>
      </c>
      <c r="BS155" t="str">
        <v>Anodize Per note 3</v>
      </c>
      <c r="BT155" t="str">
        <v>Anodize Per Note 4</v>
      </c>
      <c r="BU155" t="str">
        <v>ANODIZE SEAFOAM</v>
      </c>
      <c r="BV155" t="str">
        <v>Balloon 11 Symmetry</v>
      </c>
      <c r="BW155" t="str">
        <v>Balloon 12 Symmetry</v>
      </c>
      <c r="BX155" t="str">
        <v>Balloon 13 Hole Centered</v>
      </c>
      <c r="BY155" t="str">
        <v>Balloon 13 Symmerty</v>
      </c>
      <c r="BZ155" t="str">
        <v>Balloon 2 Symmetry</v>
      </c>
      <c r="CA155" t="str">
        <v>Balloon 21 CENTERED</v>
      </c>
      <c r="CB155" t="str">
        <v>Balloon 29 Symmetry</v>
      </c>
      <c r="CC155" t="str">
        <v>Balloon 3 Symmetry</v>
      </c>
      <c r="CD155" t="str">
        <v>Balloon 4 Symmetry</v>
      </c>
      <c r="CE155" t="str">
        <v>Balloon 5 blend to SØ .340</v>
      </c>
      <c r="CF155" t="str">
        <v>Balloon 5 Symmetry</v>
      </c>
      <c r="CG155" t="str">
        <v>Balloon 6 Centered</v>
      </c>
      <c r="CH155" t="str">
        <v>Balloon 9 Function Check</v>
      </c>
      <c r="CI155" t="str">
        <v>Balloon 9 Symmerty</v>
      </c>
      <c r="CJ155" t="str">
        <v>Balloons 2 &amp; 17 Symmetry |.001|A|</v>
      </c>
      <c r="CK155" t="str">
        <v>Basic Ø 3.6</v>
      </c>
      <c r="CL155" t="str">
        <v>BEAD BLAST</v>
      </c>
      <c r="CM155" t="str">
        <v>BLAST ALUMINUM OXIDE</v>
      </c>
      <c r="CN155" t="str">
        <v>Blast Note 2</v>
      </c>
      <c r="CO155" t="str">
        <v xml:space="preserve">BLAST Per Note 1 </v>
      </c>
      <c r="CP155" t="str">
        <v>BLAST Per Note 2</v>
      </c>
      <c r="CQ155" t="str">
        <v>BLAST Per Note 3</v>
      </c>
      <c r="CR155" t="str">
        <v>BLAST Per Note 4</v>
      </c>
      <c r="CS155" t="str">
        <v>BLAST Per Note 8</v>
      </c>
      <c r="CT155" t="str">
        <v>BLAST Per Traveler, MATT FINISH</v>
      </c>
      <c r="CU155" t="str">
        <v>BLAST WITH 16 GRIT ALUMINUM OXIDE</v>
      </c>
      <c r="CV155" t="str">
        <v>BLAST, Uniform Finish Per Note 3</v>
      </c>
      <c r="CW155" t="str">
        <v>BREAK EDGE</v>
      </c>
      <c r="CX155" t="str">
        <v>BREAK EDGE .014</v>
      </c>
      <c r="CY155" t="str">
        <v>BREAK EDGES Note 2</v>
      </c>
      <c r="CZ155" t="str">
        <v>BREAK SHARP Per Note 1</v>
      </c>
      <c r="DA155" t="str">
        <v>BREAK SHARPS Per Note 1</v>
      </c>
      <c r="DB155" t="str">
        <v>CE 2729</v>
      </c>
      <c r="DC155" t="str">
        <v>CE Logo per Note 3</v>
      </c>
      <c r="DD155" t="str">
        <v>CE MARK</v>
      </c>
      <c r="DE155" t="str">
        <v>Chips/Debris Removed</v>
      </c>
      <c r="DF155" t="str">
        <v>Coat Per Note 2</v>
      </c>
      <c r="DG155" t="str">
        <v>C-Sink Ø .155</v>
      </c>
      <c r="DH155" t="str">
        <v>C-Sink Ø5.2</v>
      </c>
      <c r="DI155" t="str">
        <v>Deburred</v>
      </c>
      <c r="DJ155" t="str">
        <v>DIM "A" NoGo</v>
      </c>
      <c r="DK155" t="str">
        <v>DIM "A" NoGo Hexalobe</v>
      </c>
      <c r="DL155" t="str">
        <v>EDGE BREAK</v>
      </c>
      <c r="DM155" t="str">
        <v>EDGE BREAK MIN R.004, MAX R.010</v>
      </c>
      <c r="DN155" t="str">
        <v>Edge Break per Note 1</v>
      </c>
      <c r="DO155" t="str">
        <v>ELECTROPOLISH Per Note 1</v>
      </c>
      <c r="DP155" t="str">
        <v>Finish Per Note 3</v>
      </c>
      <c r="DQ155" t="str">
        <v>FLUTE POSITION Per Note 3</v>
      </c>
      <c r="DR155" t="str">
        <v>FULL R</v>
      </c>
      <c r="DS155" t="str">
        <v>FULL RADIUS</v>
      </c>
      <c r="DT155" t="str">
        <v xml:space="preserve">FULL RADIUS </v>
      </c>
      <c r="DU155" t="str">
        <v>Function Check  (.2340 .2360 FULL)</v>
      </c>
      <c r="DV155" t="str">
        <v>FUNCTIONAL  HEXALOBE</v>
      </c>
      <c r="DW155" t="str">
        <v>GLASS BEAD Per Note 3</v>
      </c>
      <c r="DX155" t="str">
        <v>Globus Logo per Note 3</v>
      </c>
      <c r="DY155" t="str">
        <v>Gold Anodized Color</v>
      </c>
      <c r="DZ155" t="str">
        <v>Green Anodized Color</v>
      </c>
      <c r="EA155" t="str">
        <v>GRIT BLAST Per Note 3</v>
      </c>
      <c r="EB155" t="str">
        <v>Grit Blast Per Note 4</v>
      </c>
      <c r="EC155" t="str">
        <v>GRIT BLAST, DWG NOTE 3</v>
      </c>
      <c r="ED155" t="str">
        <v>HEX MINOR Ø.1292</v>
      </c>
      <c r="EE155" t="str">
        <v xml:space="preserve">HEXALOBE </v>
      </c>
      <c r="EF155" t="str">
        <v>HEXALOBE FUNCTION</v>
      </c>
      <c r="EG155" t="str">
        <v>Hexalobe Minor</v>
      </c>
      <c r="EH155" t="str">
        <v>Hexalobe NV-30</v>
      </c>
      <c r="EI155" t="str">
        <v>HEXALOBE ORIENTATION</v>
      </c>
      <c r="EJ155" t="str">
        <v>Inspect per operation 30 comments</v>
      </c>
      <c r="EK155" t="str">
        <v>INT / EXT CORNERS: R.002 TO R.010</v>
      </c>
      <c r="EL155" t="str">
        <v>INT /EXT CORNERS R.05 TO R.03</v>
      </c>
      <c r="EM155" t="str">
        <v>John is a Geek</v>
      </c>
      <c r="EN155" t="str">
        <v>LASER ETCH</v>
      </c>
      <c r="EO155" t="str">
        <v>Laser Etch Per Note 7</v>
      </c>
      <c r="EP155" t="str">
        <v xml:space="preserve">LASER MARK "CE" DWG NOTE 10 </v>
      </c>
      <c r="EQ155" t="str">
        <v>Laser Mark "P1-15004-08", Per Note 3</v>
      </c>
      <c r="ER155" t="str">
        <v>Laser Mark "P2-15004-08", Per Note 3</v>
      </c>
      <c r="ES155" t="str">
        <v>Laser Mark "P3-15004-08", Per Note 3</v>
      </c>
      <c r="ET155" t="str">
        <v>Laser Mark "P4-15004-08", Per Note 3</v>
      </c>
      <c r="EU155" t="str">
        <v xml:space="preserve">LASER MARK LOGO DWG NOTE 9 </v>
      </c>
      <c r="EV155" t="str">
        <v xml:space="preserve">LASER MARK LOT NUMBER DWG NOTE 8 </v>
      </c>
      <c r="EW155" t="str">
        <v>Laser Mark Lot, Per Note 3</v>
      </c>
      <c r="EX155" t="str">
        <v xml:space="preserve">LASER MARK PART NUMBER DWG NOTE 8 </v>
      </c>
      <c r="EY155" t="str">
        <v>LASER: 13000000</v>
      </c>
      <c r="EZ155" t="str">
        <v>LASER: CE 2797</v>
      </c>
      <c r="FA155" t="str">
        <v>LASER: LOGO</v>
      </c>
      <c r="FB155" t="str">
        <v xml:space="preserve">LASER: Lot # Per RE-75-001 </v>
      </c>
      <c r="FC155" t="str">
        <v>LAST THREAD</v>
      </c>
      <c r="FD155" t="str">
        <v>LEAD .0625</v>
      </c>
      <c r="FE155" t="str">
        <v>LOGO</v>
      </c>
      <c r="FF155" t="str">
        <v>Lot (Control) Number per Note 3</v>
      </c>
      <c r="FG155" t="str">
        <v>LOT NO.</v>
      </c>
      <c r="FH155" t="str">
        <v>LOT NUMBER</v>
      </c>
      <c r="FI155" t="str">
        <v>LOT NUMBER PER NUVASIVE SOP 9002007</v>
      </c>
      <c r="FJ155" t="str">
        <v>M 4X 0.5 - 6G - 0.063R - LH</v>
      </c>
      <c r="FK155" t="str">
        <v>M4 X 0.5 - 6G - 0.063R</v>
      </c>
      <c r="FL155" t="str">
        <v>M4 X 0.5 - 6G - 0.063R - LH</v>
      </c>
      <c r="FM155" t="str">
        <v>M4.5 X .75 6g</v>
      </c>
      <c r="FN155" t="str">
        <v>M4.5 X 0.75 6g</v>
      </c>
      <c r="FO155" t="str">
        <v>M5x0.8-6g</v>
      </c>
      <c r="FP155" t="str">
        <v xml:space="preserve">M5x0.8-6g </v>
      </c>
      <c r="FQ155" t="str">
        <v>M6 X .75 6g</v>
      </c>
      <c r="FR155" t="str">
        <v>M6 X 0.75-6g</v>
      </c>
      <c r="FS155" t="str">
        <v>M6 X0.75 - 6g</v>
      </c>
      <c r="FT155" t="str">
        <v>M6X0.75 - 6H</v>
      </c>
      <c r="FU155" t="str">
        <v>M7 X 1.00 6g THREAD</v>
      </c>
      <c r="FV155" t="str">
        <v>M7X1.00 6g THREAD</v>
      </c>
      <c r="FW155" t="str">
        <v>M7X1.00 6h THREAD</v>
      </c>
      <c r="FX155" t="str">
        <v>Magenta Anodized Color</v>
      </c>
      <c r="FY155" t="str">
        <v>MAJOR Ø .380</v>
      </c>
      <c r="FZ155" t="str">
        <v>MAJORØ</v>
      </c>
      <c r="GA155" t="str">
        <v>MATT FINISH Per Note 3</v>
      </c>
      <c r="GB155" t="str">
        <v>MATT FINISH Per Traveler</v>
      </c>
      <c r="GC155" t="str">
        <v>MATTE FINISH</v>
      </c>
      <c r="GD155" t="str">
        <v>MATTE FINISH DWG NOTE 3</v>
      </c>
      <c r="GE155" t="str">
        <v>MATTE FINISH Note 3</v>
      </c>
      <c r="GF155" t="str">
        <v>Matte Finish Per Note 3</v>
      </c>
      <c r="GG155" t="str">
        <v>MATTE FINISH SIZE 10 GLASS BEAD</v>
      </c>
      <c r="GH155" t="str">
        <v>MAX ROOT RADIUS</v>
      </c>
      <c r="GI155" t="str">
        <v xml:space="preserve">Mill Profile Centered </v>
      </c>
      <c r="GJ155" t="str">
        <v>Minor Ø Unconstrained Check</v>
      </c>
      <c r="GK155" t="str">
        <v>MINOR Ø.1336</v>
      </c>
      <c r="GL155" t="str">
        <v>NO ANODIZE Per note 8</v>
      </c>
      <c r="GM155" t="str">
        <v>NO ANODIZE Per note 9</v>
      </c>
      <c r="GN155" t="str">
        <v>No Nicks, Scratches, Tool Marks, etc.</v>
      </c>
      <c r="GO155" t="str">
        <v>No Nicks,Scratches,Tool Marks,etc.</v>
      </c>
      <c r="GP155" t="str">
        <v>NO TOOL MARKS</v>
      </c>
      <c r="GQ155" t="str">
        <v>NOTE 3 THREAD RELIEF</v>
      </c>
      <c r="GR155" t="str">
        <v>NV-27 FUNC.</v>
      </c>
      <c r="GS155" t="str">
        <v>NV-30 DIM A</v>
      </c>
      <c r="GT155" t="str">
        <v>NV-30 DIM B</v>
      </c>
      <c r="GU155" t="str">
        <v>NV-30 DIM F</v>
      </c>
      <c r="GV155" t="str">
        <v>Ø .1250 HEX</v>
      </c>
      <c r="GW155" t="str">
        <v>Ø 9.4 MAJOR</v>
      </c>
      <c r="GX155" t="str">
        <v>Ø.096 MAX PILOT HOLE</v>
      </c>
      <c r="GY155" t="str">
        <v>Ø.125 THRU</v>
      </c>
      <c r="GZ155" t="str">
        <v>Ø.205 COUNTERSINK</v>
      </c>
      <c r="HA155" t="str">
        <v>Ø.260 T.S.C.</v>
      </c>
      <c r="HB155" t="str">
        <v>Ø.500 BASIC</v>
      </c>
      <c r="HC155" t="str">
        <v xml:space="preserve">OVAL CENTERED </v>
      </c>
      <c r="HD155" t="str">
        <v>PART NO. 15100</v>
      </c>
      <c r="HE155" t="str">
        <v>PART NUMBER 13100000</v>
      </c>
      <c r="HF155" t="str">
        <v>PART NUMBER 13600000</v>
      </c>
      <c r="HG155" t="str">
        <v>Part Number per Note 3</v>
      </c>
      <c r="HH155" t="str">
        <v>PD 5/16-18 UNC 2A</v>
      </c>
      <c r="HI155" t="str">
        <v>Perp.|0.05|A|</v>
      </c>
      <c r="HJ155" t="str">
        <v>PILOT THRU HOLE PRESENT</v>
      </c>
      <c r="HK155" t="str">
        <v>PITCH .060</v>
      </c>
      <c r="HL155" t="str">
        <v>Profile |.001|A|</v>
      </c>
      <c r="HM155" t="str">
        <v>Profile |.0015 | A | X-Y</v>
      </c>
      <c r="HN155" t="str">
        <v>Profile |.002| |A|B| X-Y</v>
      </c>
      <c r="HO155" t="str">
        <v>Profile |.002|A|B|</v>
      </c>
      <c r="HP155" t="str">
        <v>Profile |.002|A|B| X-Y</v>
      </c>
      <c r="HQ155" t="str">
        <v>Profile:|010|A|B|C|</v>
      </c>
      <c r="HR155" t="str">
        <v>Profile| .002| A|B|</v>
      </c>
      <c r="HS155" t="str">
        <v>Profile|.001|</v>
      </c>
      <c r="HT155" t="str">
        <v>Profile|.001|A|</v>
      </c>
      <c r="HU155" t="str">
        <v>Profile|.001|A|B|</v>
      </c>
      <c r="HV155" t="str">
        <v xml:space="preserve">Profile|.001|A|B| A&lt;-&gt;B </v>
      </c>
      <c r="HW155" t="str">
        <v>Profile|.001|A|B| C&lt;-&gt;D</v>
      </c>
      <c r="HX155" t="str">
        <v>Profile|.001|A|B| L-M</v>
      </c>
      <c r="HY155" t="str">
        <v>Profile|.001|A|B| P-Q</v>
      </c>
      <c r="HZ155" t="str">
        <v>Profile|.001|A|B|C&lt;-&gt;D</v>
      </c>
      <c r="IA155" t="str">
        <v>Profile|.001|A|C&lt;--&gt;D</v>
      </c>
      <c r="IB155" t="str">
        <v>Profile|.001|A|UNILATERAL</v>
      </c>
      <c r="IC155" t="str">
        <v>Profile|.001|C|</v>
      </c>
      <c r="ID155" t="str">
        <v>Profile|.0012|D1|</v>
      </c>
      <c r="IE155" t="str">
        <v>Profile|.0015| A-B UNI.</v>
      </c>
      <c r="IF155" t="str">
        <v>Profile|.0015| UNI.</v>
      </c>
      <c r="IG155" t="str">
        <v>Profile|.0015|A| X-Y</v>
      </c>
      <c r="IH155" t="str">
        <v>Profile|.0015|E|F|</v>
      </c>
      <c r="II155" t="str">
        <v>Profile|.0016|B|D|</v>
      </c>
      <c r="IJ155" t="str">
        <v>Profile|.002(U).000|A|</v>
      </c>
      <c r="IK155" t="str">
        <v>Profile|.002|</v>
      </c>
      <c r="IL155" t="str">
        <v>Profile|.002|A</v>
      </c>
      <c r="IM155" t="str">
        <v>Profile|.002|A|</v>
      </c>
      <c r="IN155" t="str">
        <v>Profile|.002|A|B|</v>
      </c>
      <c r="IO155" t="str">
        <v xml:space="preserve">Profile|.002|A|B| A&lt;-&gt;B </v>
      </c>
      <c r="IP155" t="str">
        <v>Profile|.002|A|B| C&lt;-&gt;D</v>
      </c>
      <c r="IQ155" t="str">
        <v>Profile|.002|A|B| X-Y</v>
      </c>
      <c r="IR155" t="str">
        <v>Profile|.002|A|B|C|X-Y</v>
      </c>
      <c r="IS155" t="str">
        <v>Profile|.002|A|B|X&lt;--&gt;Y</v>
      </c>
      <c r="IT155" t="str">
        <v>Profile|.002|A|B|X-Y</v>
      </c>
      <c r="IU155" t="str">
        <v>Profile|.002|A|C|</v>
      </c>
      <c r="IV155" t="str">
        <v>Profile|.002|C|A|</v>
      </c>
      <c r="IW155" t="str">
        <v>Profile|.002|C|B|</v>
      </c>
      <c r="IX155" t="str">
        <v>Profile|.0020|</v>
      </c>
      <c r="IY155" t="str">
        <v>Profile|.003|A|</v>
      </c>
      <c r="IZ155" t="str">
        <v>Profile|.003|A|B|C| Uni.</v>
      </c>
      <c r="JA155" t="str">
        <v>Profile|.003|E|F|</v>
      </c>
      <c r="JB155" t="str">
        <v>Profile|.004(U) .003|A|B|C|</v>
      </c>
      <c r="JC155" t="str">
        <v>Profile|.004|A| UNI.</v>
      </c>
      <c r="JD155" t="str">
        <v>Profile|.005|A|C|</v>
      </c>
      <c r="JE155" t="str">
        <v>Profile|.005|A|C|A&lt;--&gt;B, C&lt;--&gt;D</v>
      </c>
      <c r="JF155" t="str">
        <v>Profile|.005|A|D| A-B UNI.</v>
      </c>
      <c r="JG155" t="str">
        <v>Profile|.005|A|D| UNI.</v>
      </c>
      <c r="JH155" t="str">
        <v>Profile|.010|A|B|</v>
      </c>
      <c r="JI155" t="str">
        <v>Profile|.010|A|B|C|</v>
      </c>
      <c r="JJ155" t="str">
        <v>Profile|.03|A|</v>
      </c>
      <c r="JK155" t="str">
        <v>Profile|.05|A|B|</v>
      </c>
      <c r="JL155" t="str">
        <v>Profile|0.03|</v>
      </c>
      <c r="JM155" t="str">
        <v>Profile|0.03|A|</v>
      </c>
      <c r="JN155" t="str">
        <v>Profile|0.03|A|B|</v>
      </c>
      <c r="JO155" t="str">
        <v>Profile|0.05{A|C|</v>
      </c>
      <c r="JP155" t="str">
        <v>Profile|0.05|A|B|</v>
      </c>
      <c r="JQ155" t="str">
        <v>Profile|0.05|E|</v>
      </c>
      <c r="JR155" t="str">
        <v>Profile|0.05|E|F|</v>
      </c>
      <c r="JS155" t="str">
        <v>Profile|0.06|A|C|</v>
      </c>
      <c r="JT155" t="str">
        <v>Profile|0.1|A|A|</v>
      </c>
      <c r="JU155" t="str">
        <v>Profile|0.1|D1|</v>
      </c>
      <c r="JV155" t="str">
        <v>Profile|A|B|C|</v>
      </c>
      <c r="JW155" t="str">
        <v>Proile|.002|A|B|J-K</v>
      </c>
      <c r="JX155" t="str">
        <v>P-Thread Form</v>
      </c>
      <c r="JY155" t="str">
        <v>R  FULL RADIUS</v>
      </c>
      <c r="JZ155" t="str">
        <v>R.001/.006</v>
      </c>
      <c r="KA155" t="str">
        <v>R.003 MAX</v>
      </c>
      <c r="KB155" t="str">
        <v>R.005 MAX</v>
      </c>
      <c r="KC155" t="str">
        <v>R.030</v>
      </c>
      <c r="KD155" t="str">
        <v>R.25 MAX</v>
      </c>
      <c r="KE155" t="str">
        <v>R1.33 BASIC</v>
      </c>
      <c r="KF155" t="str">
        <v>R3.3</v>
      </c>
      <c r="KG155" t="str">
        <v>Ra 1.6 MAX</v>
      </c>
      <c r="KH155" t="str">
        <v>RAD @ FACE &amp; OD CHAMFER</v>
      </c>
      <c r="KI155" t="str">
        <v>RAD. @ ID &amp; BACK FACE</v>
      </c>
      <c r="KJ155" t="str">
        <v>RAD. @ OD &amp; BACK FACE</v>
      </c>
      <c r="KK155" t="str">
        <v>REMOVE SHRP EDGES .005 MAX</v>
      </c>
      <c r="KL155" t="str">
        <v>ROD SLOT CENTERED</v>
      </c>
      <c r="KM155" t="str">
        <v>SHARP OKAY</v>
      </c>
      <c r="KN155" t="str">
        <v>Slot Centered</v>
      </c>
      <c r="KO155" t="str">
        <v>SLOT WIDTH</v>
      </c>
      <c r="KP155" t="str">
        <v>Surface Finish Per Note 1</v>
      </c>
      <c r="KQ155" t="str">
        <v>Symmerty Balloon A_6</v>
      </c>
      <c r="KR155" t="str">
        <v>T27 HEXALOBE Per Note 1</v>
      </c>
      <c r="KS155" t="str">
        <v>T27 TORX</v>
      </c>
      <c r="KT155" t="str">
        <v>THRD DEPTH</v>
      </c>
      <c r="KU155" t="str">
        <v>Thread Form Per Note 3</v>
      </c>
      <c r="KV155" t="str">
        <v>THREAD INTO ROD SLOT</v>
      </c>
      <c r="KW155" t="str">
        <v>Thread Timed Print Note 6</v>
      </c>
      <c r="KX155" t="str">
        <v>TOOL MISMATCH PERMISSIBLE</v>
      </c>
      <c r="KY155" t="str">
        <v>Tot. Runout|Ø.002|C|</v>
      </c>
      <c r="KZ155" t="str">
        <v>Total Runout|.002|E|</v>
      </c>
      <c r="LA155" t="str">
        <v>TRIPLE LEAD THREAD</v>
      </c>
      <c r="LB155" t="str">
        <v>True Pos. |.001 (M)|A|</v>
      </c>
      <c r="LC155" t="str">
        <v>True Pos. |.002(M)|A|B|</v>
      </c>
      <c r="LD155" t="str">
        <v>True Pos. |.002|</v>
      </c>
      <c r="LE155" t="str">
        <v>True Pos. |.002|A|</v>
      </c>
      <c r="LF155" t="str">
        <v>True Pos. |.002|A|B|</v>
      </c>
      <c r="LG155" t="str">
        <v>True Pos. |.004|A|C|B|</v>
      </c>
      <c r="LH155" t="str">
        <v>True Pos. |.005(M)|A|B|</v>
      </c>
      <c r="LI155" t="str">
        <v>True Pos.|.000(L)|A|D|</v>
      </c>
      <c r="LJ155" t="str">
        <v>True Pos.|.000(M)|A|</v>
      </c>
      <c r="LK155" t="str">
        <v>True Pos.|.001(M)|A|</v>
      </c>
      <c r="LL155" t="str">
        <v>True Pos.|.001|B|</v>
      </c>
      <c r="LM155" t="str">
        <v>True Pos.|.001|E|</v>
      </c>
      <c r="LN155" t="str">
        <v>True Pos.|.002|A|</v>
      </c>
      <c r="LO155" t="str">
        <v>True Pos.|.002|B|</v>
      </c>
      <c r="LP155" t="str">
        <v>True Pos.|.002|C|</v>
      </c>
      <c r="LQ155" t="str">
        <v>True Pos.|.002|D1|</v>
      </c>
      <c r="LR155" t="str">
        <v>True Pos.|.002|D1|D2|</v>
      </c>
      <c r="LS155" t="str">
        <v>True Pos.|.05|A|</v>
      </c>
      <c r="LT155" t="str">
        <v>True Pos.|.1|A|B|C|</v>
      </c>
      <c r="LU155" t="str">
        <v>True Pos.|.13|A</v>
      </c>
      <c r="LV155" t="str">
        <v>True Pos.|0.05|A|</v>
      </c>
      <c r="LW155" t="str">
        <v>True Pos.|0.1|A|B|C|</v>
      </c>
      <c r="LX155" t="str">
        <v>True Pos.|0.13|A|</v>
      </c>
      <c r="LY155" t="str">
        <v>True Pos.|Ø.000(M)|A|</v>
      </c>
      <c r="LZ155" t="str">
        <v>True Pos.|Ø.000(M)|B|</v>
      </c>
      <c r="MA155" t="str">
        <v>True Pos.|Ø.001(M)|A(M)|</v>
      </c>
      <c r="MB155" t="str">
        <v>True Pos.|Ø.001(M)|A|</v>
      </c>
      <c r="MC155" t="str">
        <v>True Pos.|Ø.001|A|</v>
      </c>
      <c r="MD155" t="str">
        <v>True Pos.|Ø.001|C|</v>
      </c>
      <c r="ME155" t="str">
        <v>True Pos.|Ø.002(S)|A(S)|</v>
      </c>
      <c r="MF155" t="str">
        <v>True Pos.|Ø.002|A|</v>
      </c>
      <c r="MG155" t="str">
        <v>True Pos.|Ø.002|B|</v>
      </c>
      <c r="MH155" t="str">
        <v>True Pos.|Ø.002|C|</v>
      </c>
      <c r="MI155" t="str">
        <v>True Pos.|Ø.03(M)|A|</v>
      </c>
      <c r="MJ155" t="str">
        <v>True Pos.|Ø0.03(M)|A|</v>
      </c>
      <c r="MK155" t="str">
        <v>True Pos.|Ø0.05(L)|D|B|</v>
      </c>
      <c r="ML155" t="str">
        <v>True Pos.|Ø0.05|A|</v>
      </c>
      <c r="MM155" t="str">
        <v>True Pos.|Ø0.05|D|</v>
      </c>
      <c r="MN155" t="str">
        <v>True Pos.|Ø0.05|E|</v>
      </c>
      <c r="MO155" t="str">
        <v>True Pos.|Ø0.05|E|B|</v>
      </c>
      <c r="MP155" t="str">
        <v>True Pos.|SØ0.03|C|B|</v>
      </c>
      <c r="MQ155" t="str">
        <v>True Position|.002|A|B|</v>
      </c>
      <c r="MR155" t="str">
        <v>True. Pos.|Ø.001(M)|A|</v>
      </c>
      <c r="MS155" t="str">
        <v>True. Pps.|0.05|A|</v>
      </c>
      <c r="MT155" t="str">
        <v>Tumble Per Note 1</v>
      </c>
      <c r="MU155" t="str">
        <v>Tumble Per Note 2</v>
      </c>
    </row>
    <row r="156" spans="1:359">
      <c r="A156" t="s">
        <v>1033</v>
      </c>
      <c r="C156" s="74" t="str" cm="1">
        <f t="array" ref="C156:MU156">TRANSPOSE(_xlfn._xlws.SORT(_xlfn._xlws.FILTER($A$2:$A$499,ISNUMBER(SEARCH('Prt. Lib. &amp; Routine, Table'!L163,$A$2:$A$499)),"not found")))</f>
        <v>.0015 T.I.R. MAX</v>
      </c>
      <c r="D156" t="str">
        <v>.002 MAX ROOT RADIUS</v>
      </c>
      <c r="E156" t="str">
        <v>.012 BLUNT END</v>
      </c>
      <c r="F156" t="str">
        <v>.015 MAX</v>
      </c>
      <c r="G156" t="str">
        <v>.016 T.S.C.</v>
      </c>
      <c r="H156" t="str">
        <v>.017 BASIC</v>
      </c>
      <c r="I156" t="str">
        <v>.021 PITCH</v>
      </c>
      <c r="J156" t="str">
        <v>.022 BLUNT START</v>
      </c>
      <c r="K156" t="str">
        <v>.025 BASIC</v>
      </c>
      <c r="L156" t="str">
        <v>.035 BASIC</v>
      </c>
      <c r="M156" t="str">
        <v>.043 T.S.C</v>
      </c>
      <c r="N156" t="str">
        <v>.053 T.S.C.</v>
      </c>
      <c r="O156" t="str">
        <v>.060 HEX DEPTH</v>
      </c>
      <c r="P156" t="str">
        <v>.060 PITCH</v>
      </c>
      <c r="Q156" t="str">
        <v>.061 BASIC</v>
      </c>
      <c r="R156" t="str">
        <v>.07 HEX</v>
      </c>
      <c r="S156" t="str">
        <v>.070 HEX DEPTH</v>
      </c>
      <c r="T156" t="str">
        <v>.082 DRILL</v>
      </c>
      <c r="U156" t="str">
        <v>.082 DRILL DEPTH</v>
      </c>
      <c r="V156" t="str">
        <v>.094 HEX</v>
      </c>
      <c r="W156" t="str">
        <v>.115 T.S.C.</v>
      </c>
      <c r="X156" t="str">
        <v>.1195 / .1243 MAJOR DIAMETER</v>
      </c>
      <c r="Y156" t="str">
        <v>.1250 HEX</v>
      </c>
      <c r="Z156" t="str">
        <v>.157 MINOR DIAMETER</v>
      </c>
      <c r="AA156" t="str">
        <v>.172 FULL THD DEPTH</v>
      </c>
      <c r="AB156" t="str">
        <v>.172 MAJOR DIAMETER</v>
      </c>
      <c r="AC156" t="str">
        <v>.180 MIN DEPTH FULL THRD</v>
      </c>
      <c r="AD156" t="str">
        <v>.183 Ceter Line Thread Dwell</v>
      </c>
      <c r="AE156" t="str">
        <v>.208 MAX THRD DEPTH</v>
      </c>
      <c r="AF156" t="str">
        <v>.218 BOTTOM HALF OF SLOT</v>
      </c>
      <c r="AG156" t="str">
        <v>.261 BASIC</v>
      </c>
      <c r="AH156" t="str">
        <v>.314 T.S.C.</v>
      </c>
      <c r="AI156" t="str">
        <v>.315 BASIC</v>
      </c>
      <c r="AJ156" t="str">
        <v>.329 MINOR Ø</v>
      </c>
      <c r="AK156" t="str">
        <v>.330 BASIC</v>
      </c>
      <c r="AL156" t="str">
        <v>.35 TO TANGENT POINT</v>
      </c>
      <c r="AM156" t="str">
        <v>.375 MAJOR Ø</v>
      </c>
      <c r="AN156" t="str">
        <v>.390 BASIC</v>
      </c>
      <c r="AO156" t="str">
        <v>.440 BASIC</v>
      </c>
      <c r="AP156" t="str">
        <v>.64/.96 HIGH=Pass</v>
      </c>
      <c r="AQ156" t="str">
        <v>0.012 MAX</v>
      </c>
      <c r="AR156" t="str">
        <v>0.015 MAX</v>
      </c>
      <c r="AS156" t="str">
        <v>0.05 Per Note 2</v>
      </c>
      <c r="AT156" t="str">
        <v>0.500 PULLOUT ZONE</v>
      </c>
      <c r="AU156" t="str">
        <v>10-32 UNF-2A</v>
      </c>
      <c r="AV156" t="str">
        <v>12-28 UNF-2B</v>
      </c>
      <c r="AW156" t="str">
        <v>2.87 BASIC</v>
      </c>
      <c r="AX156" t="str">
        <v>2-56 UNC 2B 2 STARTS</v>
      </c>
      <c r="AY156" t="str">
        <v>3 LEAD THREAD</v>
      </c>
      <c r="AZ156" t="str">
        <v>32µIN Max</v>
      </c>
      <c r="BA156" t="str">
        <v>5/16"-24 UNF-2A</v>
      </c>
      <c r="BB156" t="str">
        <v>5/16-18 UNC 2A</v>
      </c>
      <c r="BC156" t="str">
        <v>5-44 UNF-2A</v>
      </c>
      <c r="BD156" t="str">
        <v>6-16µIN</v>
      </c>
      <c r="BE156" t="str">
        <v>65° BLEND</v>
      </c>
      <c r="BF156" t="str">
        <v>7.45 Top of Ball to Face</v>
      </c>
      <c r="BG156" t="str">
        <v>7/16-28 UNEF 2B</v>
      </c>
      <c r="BH156" t="str">
        <v>7/16-28-UNEF-2A</v>
      </c>
      <c r="BI156" t="str">
        <v>Alignment Per Note 3</v>
      </c>
      <c r="BJ156" t="str">
        <v>ANODIZE (SEE CHART)</v>
      </c>
      <c r="BK156" t="str">
        <v>ANODIZE AQUA Per Note 3</v>
      </c>
      <c r="BL156" t="str">
        <v>ANODIZE BOTTOM PORTION</v>
      </c>
      <c r="BM156" t="str">
        <v>ANODIZE COLOR AQUA</v>
      </c>
      <c r="BN156" t="str">
        <v>ANODIZE COLOR GREEN DWG NOTE 4</v>
      </c>
      <c r="BO156" t="str">
        <v>ANODIZE COLOR LIGHT BLUE</v>
      </c>
      <c r="BP156" t="str">
        <v>ANODIZE GREEN Per Note 2</v>
      </c>
      <c r="BQ156" t="str">
        <v>ANODIZE GREY, Per Note 1</v>
      </c>
      <c r="BR156" t="str">
        <v>ANODIZE MAGENTA</v>
      </c>
      <c r="BS156" t="str">
        <v>Anodize Per note 3</v>
      </c>
      <c r="BT156" t="str">
        <v>Anodize Per Note 4</v>
      </c>
      <c r="BU156" t="str">
        <v>ANODIZE SEAFOAM</v>
      </c>
      <c r="BV156" t="str">
        <v>Balloon 11 Symmetry</v>
      </c>
      <c r="BW156" t="str">
        <v>Balloon 12 Symmetry</v>
      </c>
      <c r="BX156" t="str">
        <v>Balloon 13 Hole Centered</v>
      </c>
      <c r="BY156" t="str">
        <v>Balloon 13 Symmerty</v>
      </c>
      <c r="BZ156" t="str">
        <v>Balloon 2 Symmetry</v>
      </c>
      <c r="CA156" t="str">
        <v>Balloon 21 CENTERED</v>
      </c>
      <c r="CB156" t="str">
        <v>Balloon 29 Symmetry</v>
      </c>
      <c r="CC156" t="str">
        <v>Balloon 3 Symmetry</v>
      </c>
      <c r="CD156" t="str">
        <v>Balloon 4 Symmetry</v>
      </c>
      <c r="CE156" t="str">
        <v>Balloon 5 blend to SØ .340</v>
      </c>
      <c r="CF156" t="str">
        <v>Balloon 5 Symmetry</v>
      </c>
      <c r="CG156" t="str">
        <v>Balloon 6 Centered</v>
      </c>
      <c r="CH156" t="str">
        <v>Balloon 9 Function Check</v>
      </c>
      <c r="CI156" t="str">
        <v>Balloon 9 Symmerty</v>
      </c>
      <c r="CJ156" t="str">
        <v>Balloons 2 &amp; 17 Symmetry |.001|A|</v>
      </c>
      <c r="CK156" t="str">
        <v>Basic Ø 3.6</v>
      </c>
      <c r="CL156" t="str">
        <v>BEAD BLAST</v>
      </c>
      <c r="CM156" t="str">
        <v>BLAST ALUMINUM OXIDE</v>
      </c>
      <c r="CN156" t="str">
        <v>Blast Note 2</v>
      </c>
      <c r="CO156" t="str">
        <v xml:space="preserve">BLAST Per Note 1 </v>
      </c>
      <c r="CP156" t="str">
        <v>BLAST Per Note 2</v>
      </c>
      <c r="CQ156" t="str">
        <v>BLAST Per Note 3</v>
      </c>
      <c r="CR156" t="str">
        <v>BLAST Per Note 4</v>
      </c>
      <c r="CS156" t="str">
        <v>BLAST Per Note 8</v>
      </c>
      <c r="CT156" t="str">
        <v>BLAST Per Traveler, MATT FINISH</v>
      </c>
      <c r="CU156" t="str">
        <v>BLAST WITH 16 GRIT ALUMINUM OXIDE</v>
      </c>
      <c r="CV156" t="str">
        <v>BLAST, Uniform Finish Per Note 3</v>
      </c>
      <c r="CW156" t="str">
        <v>BREAK EDGE</v>
      </c>
      <c r="CX156" t="str">
        <v>BREAK EDGE .014</v>
      </c>
      <c r="CY156" t="str">
        <v>BREAK EDGES Note 2</v>
      </c>
      <c r="CZ156" t="str">
        <v>BREAK SHARP Per Note 1</v>
      </c>
      <c r="DA156" t="str">
        <v>BREAK SHARPS Per Note 1</v>
      </c>
      <c r="DB156" t="str">
        <v>CE 2729</v>
      </c>
      <c r="DC156" t="str">
        <v>CE Logo per Note 3</v>
      </c>
      <c r="DD156" t="str">
        <v>CE MARK</v>
      </c>
      <c r="DE156" t="str">
        <v>Chips/Debris Removed</v>
      </c>
      <c r="DF156" t="str">
        <v>Coat Per Note 2</v>
      </c>
      <c r="DG156" t="str">
        <v>C-Sink Ø .155</v>
      </c>
      <c r="DH156" t="str">
        <v>C-Sink Ø5.2</v>
      </c>
      <c r="DI156" t="str">
        <v>Deburred</v>
      </c>
      <c r="DJ156" t="str">
        <v>DIM "A" NoGo</v>
      </c>
      <c r="DK156" t="str">
        <v>DIM "A" NoGo Hexalobe</v>
      </c>
      <c r="DL156" t="str">
        <v>EDGE BREAK</v>
      </c>
      <c r="DM156" t="str">
        <v>EDGE BREAK MIN R.004, MAX R.010</v>
      </c>
      <c r="DN156" t="str">
        <v>Edge Break per Note 1</v>
      </c>
      <c r="DO156" t="str">
        <v>ELECTROPOLISH Per Note 1</v>
      </c>
      <c r="DP156" t="str">
        <v>Finish Per Note 3</v>
      </c>
      <c r="DQ156" t="str">
        <v>FLUTE POSITION Per Note 3</v>
      </c>
      <c r="DR156" t="str">
        <v>FULL R</v>
      </c>
      <c r="DS156" t="str">
        <v>FULL RADIUS</v>
      </c>
      <c r="DT156" t="str">
        <v xml:space="preserve">FULL RADIUS </v>
      </c>
      <c r="DU156" t="str">
        <v>Function Check  (.2340 .2360 FULL)</v>
      </c>
      <c r="DV156" t="str">
        <v>FUNCTIONAL  HEXALOBE</v>
      </c>
      <c r="DW156" t="str">
        <v>GLASS BEAD Per Note 3</v>
      </c>
      <c r="DX156" t="str">
        <v>Globus Logo per Note 3</v>
      </c>
      <c r="DY156" t="str">
        <v>Gold Anodized Color</v>
      </c>
      <c r="DZ156" t="str">
        <v>Green Anodized Color</v>
      </c>
      <c r="EA156" t="str">
        <v>GRIT BLAST Per Note 3</v>
      </c>
      <c r="EB156" t="str">
        <v>Grit Blast Per Note 4</v>
      </c>
      <c r="EC156" t="str">
        <v>GRIT BLAST, DWG NOTE 3</v>
      </c>
      <c r="ED156" t="str">
        <v>HEX MINOR Ø.1292</v>
      </c>
      <c r="EE156" t="str">
        <v xml:space="preserve">HEXALOBE </v>
      </c>
      <c r="EF156" t="str">
        <v>HEXALOBE FUNCTION</v>
      </c>
      <c r="EG156" t="str">
        <v>Hexalobe Minor</v>
      </c>
      <c r="EH156" t="str">
        <v>Hexalobe NV-30</v>
      </c>
      <c r="EI156" t="str">
        <v>HEXALOBE ORIENTATION</v>
      </c>
      <c r="EJ156" t="str">
        <v>Inspect per operation 30 comments</v>
      </c>
      <c r="EK156" t="str">
        <v>INT / EXT CORNERS: R.002 TO R.010</v>
      </c>
      <c r="EL156" t="str">
        <v>INT /EXT CORNERS R.05 TO R.03</v>
      </c>
      <c r="EM156" t="str">
        <v>John is a Geek</v>
      </c>
      <c r="EN156" t="str">
        <v>LASER ETCH</v>
      </c>
      <c r="EO156" t="str">
        <v>Laser Etch Per Note 7</v>
      </c>
      <c r="EP156" t="str">
        <v xml:space="preserve">LASER MARK "CE" DWG NOTE 10 </v>
      </c>
      <c r="EQ156" t="str">
        <v>Laser Mark "P1-15004-08", Per Note 3</v>
      </c>
      <c r="ER156" t="str">
        <v>Laser Mark "P2-15004-08", Per Note 3</v>
      </c>
      <c r="ES156" t="str">
        <v>Laser Mark "P3-15004-08", Per Note 3</v>
      </c>
      <c r="ET156" t="str">
        <v>Laser Mark "P4-15004-08", Per Note 3</v>
      </c>
      <c r="EU156" t="str">
        <v xml:space="preserve">LASER MARK LOGO DWG NOTE 9 </v>
      </c>
      <c r="EV156" t="str">
        <v xml:space="preserve">LASER MARK LOT NUMBER DWG NOTE 8 </v>
      </c>
      <c r="EW156" t="str">
        <v>Laser Mark Lot, Per Note 3</v>
      </c>
      <c r="EX156" t="str">
        <v xml:space="preserve">LASER MARK PART NUMBER DWG NOTE 8 </v>
      </c>
      <c r="EY156" t="str">
        <v>LASER: 13000000</v>
      </c>
      <c r="EZ156" t="str">
        <v>LASER: CE 2797</v>
      </c>
      <c r="FA156" t="str">
        <v>LASER: LOGO</v>
      </c>
      <c r="FB156" t="str">
        <v xml:space="preserve">LASER: Lot # Per RE-75-001 </v>
      </c>
      <c r="FC156" t="str">
        <v>LAST THREAD</v>
      </c>
      <c r="FD156" t="str">
        <v>LEAD .0625</v>
      </c>
      <c r="FE156" t="str">
        <v>LOGO</v>
      </c>
      <c r="FF156" t="str">
        <v>Lot (Control) Number per Note 3</v>
      </c>
      <c r="FG156" t="str">
        <v>LOT NO.</v>
      </c>
      <c r="FH156" t="str">
        <v>LOT NUMBER</v>
      </c>
      <c r="FI156" t="str">
        <v>LOT NUMBER PER NUVASIVE SOP 9002007</v>
      </c>
      <c r="FJ156" t="str">
        <v>M 4X 0.5 - 6G - 0.063R - LH</v>
      </c>
      <c r="FK156" t="str">
        <v>M4 X 0.5 - 6G - 0.063R</v>
      </c>
      <c r="FL156" t="str">
        <v>M4 X 0.5 - 6G - 0.063R - LH</v>
      </c>
      <c r="FM156" t="str">
        <v>M4.5 X .75 6g</v>
      </c>
      <c r="FN156" t="str">
        <v>M4.5 X 0.75 6g</v>
      </c>
      <c r="FO156" t="str">
        <v>M5x0.8-6g</v>
      </c>
      <c r="FP156" t="str">
        <v xml:space="preserve">M5x0.8-6g </v>
      </c>
      <c r="FQ156" t="str">
        <v>M6 X .75 6g</v>
      </c>
      <c r="FR156" t="str">
        <v>M6 X 0.75-6g</v>
      </c>
      <c r="FS156" t="str">
        <v>M6 X0.75 - 6g</v>
      </c>
      <c r="FT156" t="str">
        <v>M6X0.75 - 6H</v>
      </c>
      <c r="FU156" t="str">
        <v>M7 X 1.00 6g THREAD</v>
      </c>
      <c r="FV156" t="str">
        <v>M7X1.00 6g THREAD</v>
      </c>
      <c r="FW156" t="str">
        <v>M7X1.00 6h THREAD</v>
      </c>
      <c r="FX156" t="str">
        <v>Magenta Anodized Color</v>
      </c>
      <c r="FY156" t="str">
        <v>MAJOR Ø .380</v>
      </c>
      <c r="FZ156" t="str">
        <v>MAJORØ</v>
      </c>
      <c r="GA156" t="str">
        <v>MATT FINISH Per Note 3</v>
      </c>
      <c r="GB156" t="str">
        <v>MATT FINISH Per Traveler</v>
      </c>
      <c r="GC156" t="str">
        <v>MATTE FINISH</v>
      </c>
      <c r="GD156" t="str">
        <v>MATTE FINISH DWG NOTE 3</v>
      </c>
      <c r="GE156" t="str">
        <v>MATTE FINISH Note 3</v>
      </c>
      <c r="GF156" t="str">
        <v>Matte Finish Per Note 3</v>
      </c>
      <c r="GG156" t="str">
        <v>MATTE FINISH SIZE 10 GLASS BEAD</v>
      </c>
      <c r="GH156" t="str">
        <v>MAX ROOT RADIUS</v>
      </c>
      <c r="GI156" t="str">
        <v xml:space="preserve">Mill Profile Centered </v>
      </c>
      <c r="GJ156" t="str">
        <v>Minor Ø Unconstrained Check</v>
      </c>
      <c r="GK156" t="str">
        <v>MINOR Ø.1336</v>
      </c>
      <c r="GL156" t="str">
        <v>NO ANODIZE Per note 8</v>
      </c>
      <c r="GM156" t="str">
        <v>NO ANODIZE Per note 9</v>
      </c>
      <c r="GN156" t="str">
        <v>No Nicks, Scratches, Tool Marks, etc.</v>
      </c>
      <c r="GO156" t="str">
        <v>No Nicks,Scratches,Tool Marks,etc.</v>
      </c>
      <c r="GP156" t="str">
        <v>NO TOOL MARKS</v>
      </c>
      <c r="GQ156" t="str">
        <v>NOTE 3 THREAD RELIEF</v>
      </c>
      <c r="GR156" t="str">
        <v>NV-27 FUNC.</v>
      </c>
      <c r="GS156" t="str">
        <v>NV-30 DIM A</v>
      </c>
      <c r="GT156" t="str">
        <v>NV-30 DIM B</v>
      </c>
      <c r="GU156" t="str">
        <v>NV-30 DIM F</v>
      </c>
      <c r="GV156" t="str">
        <v>Ø .1250 HEX</v>
      </c>
      <c r="GW156" t="str">
        <v>Ø 9.4 MAJOR</v>
      </c>
      <c r="GX156" t="str">
        <v>Ø.096 MAX PILOT HOLE</v>
      </c>
      <c r="GY156" t="str">
        <v>Ø.125 THRU</v>
      </c>
      <c r="GZ156" t="str">
        <v>Ø.205 COUNTERSINK</v>
      </c>
      <c r="HA156" t="str">
        <v>Ø.260 T.S.C.</v>
      </c>
      <c r="HB156" t="str">
        <v>Ø.500 BASIC</v>
      </c>
      <c r="HC156" t="str">
        <v xml:space="preserve">OVAL CENTERED </v>
      </c>
      <c r="HD156" t="str">
        <v>PART NO. 15100</v>
      </c>
      <c r="HE156" t="str">
        <v>PART NUMBER 13100000</v>
      </c>
      <c r="HF156" t="str">
        <v>PART NUMBER 13600000</v>
      </c>
      <c r="HG156" t="str">
        <v>Part Number per Note 3</v>
      </c>
      <c r="HH156" t="str">
        <v>PD 5/16-18 UNC 2A</v>
      </c>
      <c r="HI156" t="str">
        <v>Perp.|0.05|A|</v>
      </c>
      <c r="HJ156" t="str">
        <v>PILOT THRU HOLE PRESENT</v>
      </c>
      <c r="HK156" t="str">
        <v>PITCH .060</v>
      </c>
      <c r="HL156" t="str">
        <v>Profile |.001|A|</v>
      </c>
      <c r="HM156" t="str">
        <v>Profile |.0015 | A | X-Y</v>
      </c>
      <c r="HN156" t="str">
        <v>Profile |.002| |A|B| X-Y</v>
      </c>
      <c r="HO156" t="str">
        <v>Profile |.002|A|B|</v>
      </c>
      <c r="HP156" t="str">
        <v>Profile |.002|A|B| X-Y</v>
      </c>
      <c r="HQ156" t="str">
        <v>Profile:|010|A|B|C|</v>
      </c>
      <c r="HR156" t="str">
        <v>Profile| .002| A|B|</v>
      </c>
      <c r="HS156" t="str">
        <v>Profile|.001|</v>
      </c>
      <c r="HT156" t="str">
        <v>Profile|.001|A|</v>
      </c>
      <c r="HU156" t="str">
        <v>Profile|.001|A|B|</v>
      </c>
      <c r="HV156" t="str">
        <v xml:space="preserve">Profile|.001|A|B| A&lt;-&gt;B </v>
      </c>
      <c r="HW156" t="str">
        <v>Profile|.001|A|B| C&lt;-&gt;D</v>
      </c>
      <c r="HX156" t="str">
        <v>Profile|.001|A|B| L-M</v>
      </c>
      <c r="HY156" t="str">
        <v>Profile|.001|A|B| P-Q</v>
      </c>
      <c r="HZ156" t="str">
        <v>Profile|.001|A|B|C&lt;-&gt;D</v>
      </c>
      <c r="IA156" t="str">
        <v>Profile|.001|A|C&lt;--&gt;D</v>
      </c>
      <c r="IB156" t="str">
        <v>Profile|.001|A|UNILATERAL</v>
      </c>
      <c r="IC156" t="str">
        <v>Profile|.001|C|</v>
      </c>
      <c r="ID156" t="str">
        <v>Profile|.0012|D1|</v>
      </c>
      <c r="IE156" t="str">
        <v>Profile|.0015| A-B UNI.</v>
      </c>
      <c r="IF156" t="str">
        <v>Profile|.0015| UNI.</v>
      </c>
      <c r="IG156" t="str">
        <v>Profile|.0015|A| X-Y</v>
      </c>
      <c r="IH156" t="str">
        <v>Profile|.0015|E|F|</v>
      </c>
      <c r="II156" t="str">
        <v>Profile|.0016|B|D|</v>
      </c>
      <c r="IJ156" t="str">
        <v>Profile|.002(U).000|A|</v>
      </c>
      <c r="IK156" t="str">
        <v>Profile|.002|</v>
      </c>
      <c r="IL156" t="str">
        <v>Profile|.002|A</v>
      </c>
      <c r="IM156" t="str">
        <v>Profile|.002|A|</v>
      </c>
      <c r="IN156" t="str">
        <v>Profile|.002|A|B|</v>
      </c>
      <c r="IO156" t="str">
        <v xml:space="preserve">Profile|.002|A|B| A&lt;-&gt;B </v>
      </c>
      <c r="IP156" t="str">
        <v>Profile|.002|A|B| C&lt;-&gt;D</v>
      </c>
      <c r="IQ156" t="str">
        <v>Profile|.002|A|B| X-Y</v>
      </c>
      <c r="IR156" t="str">
        <v>Profile|.002|A|B|C|X-Y</v>
      </c>
      <c r="IS156" t="str">
        <v>Profile|.002|A|B|X&lt;--&gt;Y</v>
      </c>
      <c r="IT156" t="str">
        <v>Profile|.002|A|B|X-Y</v>
      </c>
      <c r="IU156" t="str">
        <v>Profile|.002|A|C|</v>
      </c>
      <c r="IV156" t="str">
        <v>Profile|.002|C|A|</v>
      </c>
      <c r="IW156" t="str">
        <v>Profile|.002|C|B|</v>
      </c>
      <c r="IX156" t="str">
        <v>Profile|.0020|</v>
      </c>
      <c r="IY156" t="str">
        <v>Profile|.003|A|</v>
      </c>
      <c r="IZ156" t="str">
        <v>Profile|.003|A|B|C| Uni.</v>
      </c>
      <c r="JA156" t="str">
        <v>Profile|.003|E|F|</v>
      </c>
      <c r="JB156" t="str">
        <v>Profile|.004(U) .003|A|B|C|</v>
      </c>
      <c r="JC156" t="str">
        <v>Profile|.004|A| UNI.</v>
      </c>
      <c r="JD156" t="str">
        <v>Profile|.005|A|C|</v>
      </c>
      <c r="JE156" t="str">
        <v>Profile|.005|A|C|A&lt;--&gt;B, C&lt;--&gt;D</v>
      </c>
      <c r="JF156" t="str">
        <v>Profile|.005|A|D| A-B UNI.</v>
      </c>
      <c r="JG156" t="str">
        <v>Profile|.005|A|D| UNI.</v>
      </c>
      <c r="JH156" t="str">
        <v>Profile|.010|A|B|</v>
      </c>
      <c r="JI156" t="str">
        <v>Profile|.010|A|B|C|</v>
      </c>
      <c r="JJ156" t="str">
        <v>Profile|.03|A|</v>
      </c>
      <c r="JK156" t="str">
        <v>Profile|.05|A|B|</v>
      </c>
      <c r="JL156" t="str">
        <v>Profile|0.03|</v>
      </c>
      <c r="JM156" t="str">
        <v>Profile|0.03|A|</v>
      </c>
      <c r="JN156" t="str">
        <v>Profile|0.03|A|B|</v>
      </c>
      <c r="JO156" t="str">
        <v>Profile|0.05{A|C|</v>
      </c>
      <c r="JP156" t="str">
        <v>Profile|0.05|A|B|</v>
      </c>
      <c r="JQ156" t="str">
        <v>Profile|0.05|E|</v>
      </c>
      <c r="JR156" t="str">
        <v>Profile|0.05|E|F|</v>
      </c>
      <c r="JS156" t="str">
        <v>Profile|0.06|A|C|</v>
      </c>
      <c r="JT156" t="str">
        <v>Profile|0.1|A|A|</v>
      </c>
      <c r="JU156" t="str">
        <v>Profile|0.1|D1|</v>
      </c>
      <c r="JV156" t="str">
        <v>Profile|A|B|C|</v>
      </c>
      <c r="JW156" t="str">
        <v>Proile|.002|A|B|J-K</v>
      </c>
      <c r="JX156" t="str">
        <v>P-Thread Form</v>
      </c>
      <c r="JY156" t="str">
        <v>R  FULL RADIUS</v>
      </c>
      <c r="JZ156" t="str">
        <v>R.001/.006</v>
      </c>
      <c r="KA156" t="str">
        <v>R.003 MAX</v>
      </c>
      <c r="KB156" t="str">
        <v>R.005 MAX</v>
      </c>
      <c r="KC156" t="str">
        <v>R.030</v>
      </c>
      <c r="KD156" t="str">
        <v>R.25 MAX</v>
      </c>
      <c r="KE156" t="str">
        <v>R1.33 BASIC</v>
      </c>
      <c r="KF156" t="str">
        <v>R3.3</v>
      </c>
      <c r="KG156" t="str">
        <v>Ra 1.6 MAX</v>
      </c>
      <c r="KH156" t="str">
        <v>RAD @ FACE &amp; OD CHAMFER</v>
      </c>
      <c r="KI156" t="str">
        <v>RAD. @ ID &amp; BACK FACE</v>
      </c>
      <c r="KJ156" t="str">
        <v>RAD. @ OD &amp; BACK FACE</v>
      </c>
      <c r="KK156" t="str">
        <v>REMOVE SHRP EDGES .005 MAX</v>
      </c>
      <c r="KL156" t="str">
        <v>ROD SLOT CENTERED</v>
      </c>
      <c r="KM156" t="str">
        <v>SHARP OKAY</v>
      </c>
      <c r="KN156" t="str">
        <v>Slot Centered</v>
      </c>
      <c r="KO156" t="str">
        <v>SLOT WIDTH</v>
      </c>
      <c r="KP156" t="str">
        <v>Surface Finish Per Note 1</v>
      </c>
      <c r="KQ156" t="str">
        <v>Symmerty Balloon A_6</v>
      </c>
      <c r="KR156" t="str">
        <v>T27 HEXALOBE Per Note 1</v>
      </c>
      <c r="KS156" t="str">
        <v>T27 TORX</v>
      </c>
      <c r="KT156" t="str">
        <v>THRD DEPTH</v>
      </c>
      <c r="KU156" t="str">
        <v>Thread Form Per Note 3</v>
      </c>
      <c r="KV156" t="str">
        <v>THREAD INTO ROD SLOT</v>
      </c>
      <c r="KW156" t="str">
        <v>Thread Timed Print Note 6</v>
      </c>
      <c r="KX156" t="str">
        <v>TOOL MISMATCH PERMISSIBLE</v>
      </c>
      <c r="KY156" t="str">
        <v>Tot. Runout|Ø.002|C|</v>
      </c>
      <c r="KZ156" t="str">
        <v>Total Runout|.002|E|</v>
      </c>
      <c r="LA156" t="str">
        <v>TRIPLE LEAD THREAD</v>
      </c>
      <c r="LB156" t="str">
        <v>True Pos. |.001 (M)|A|</v>
      </c>
      <c r="LC156" t="str">
        <v>True Pos. |.002(M)|A|B|</v>
      </c>
      <c r="LD156" t="str">
        <v>True Pos. |.002|</v>
      </c>
      <c r="LE156" t="str">
        <v>True Pos. |.002|A|</v>
      </c>
      <c r="LF156" t="str">
        <v>True Pos. |.002|A|B|</v>
      </c>
      <c r="LG156" t="str">
        <v>True Pos. |.004|A|C|B|</v>
      </c>
      <c r="LH156" t="str">
        <v>True Pos. |.005(M)|A|B|</v>
      </c>
      <c r="LI156" t="str">
        <v>True Pos.|.000(L)|A|D|</v>
      </c>
      <c r="LJ156" t="str">
        <v>True Pos.|.000(M)|A|</v>
      </c>
      <c r="LK156" t="str">
        <v>True Pos.|.001(M)|A|</v>
      </c>
      <c r="LL156" t="str">
        <v>True Pos.|.001|B|</v>
      </c>
      <c r="LM156" t="str">
        <v>True Pos.|.001|E|</v>
      </c>
      <c r="LN156" t="str">
        <v>True Pos.|.002|A|</v>
      </c>
      <c r="LO156" t="str">
        <v>True Pos.|.002|B|</v>
      </c>
      <c r="LP156" t="str">
        <v>True Pos.|.002|C|</v>
      </c>
      <c r="LQ156" t="str">
        <v>True Pos.|.002|D1|</v>
      </c>
      <c r="LR156" t="str">
        <v>True Pos.|.002|D1|D2|</v>
      </c>
      <c r="LS156" t="str">
        <v>True Pos.|.05|A|</v>
      </c>
      <c r="LT156" t="str">
        <v>True Pos.|.1|A|B|C|</v>
      </c>
      <c r="LU156" t="str">
        <v>True Pos.|.13|A</v>
      </c>
      <c r="LV156" t="str">
        <v>True Pos.|0.05|A|</v>
      </c>
      <c r="LW156" t="str">
        <v>True Pos.|0.1|A|B|C|</v>
      </c>
      <c r="LX156" t="str">
        <v>True Pos.|0.13|A|</v>
      </c>
      <c r="LY156" t="str">
        <v>True Pos.|Ø.000(M)|A|</v>
      </c>
      <c r="LZ156" t="str">
        <v>True Pos.|Ø.000(M)|B|</v>
      </c>
      <c r="MA156" t="str">
        <v>True Pos.|Ø.001(M)|A(M)|</v>
      </c>
      <c r="MB156" t="str">
        <v>True Pos.|Ø.001(M)|A|</v>
      </c>
      <c r="MC156" t="str">
        <v>True Pos.|Ø.001|A|</v>
      </c>
      <c r="MD156" t="str">
        <v>True Pos.|Ø.001|C|</v>
      </c>
      <c r="ME156" t="str">
        <v>True Pos.|Ø.002(S)|A(S)|</v>
      </c>
      <c r="MF156" t="str">
        <v>True Pos.|Ø.002|A|</v>
      </c>
      <c r="MG156" t="str">
        <v>True Pos.|Ø.002|B|</v>
      </c>
      <c r="MH156" t="str">
        <v>True Pos.|Ø.002|C|</v>
      </c>
      <c r="MI156" t="str">
        <v>True Pos.|Ø.03(M)|A|</v>
      </c>
      <c r="MJ156" t="str">
        <v>True Pos.|Ø0.03(M)|A|</v>
      </c>
      <c r="MK156" t="str">
        <v>True Pos.|Ø0.05(L)|D|B|</v>
      </c>
      <c r="ML156" t="str">
        <v>True Pos.|Ø0.05|A|</v>
      </c>
      <c r="MM156" t="str">
        <v>True Pos.|Ø0.05|D|</v>
      </c>
      <c r="MN156" t="str">
        <v>True Pos.|Ø0.05|E|</v>
      </c>
      <c r="MO156" t="str">
        <v>True Pos.|Ø0.05|E|B|</v>
      </c>
      <c r="MP156" t="str">
        <v>True Pos.|SØ0.03|C|B|</v>
      </c>
      <c r="MQ156" t="str">
        <v>True Position|.002|A|B|</v>
      </c>
      <c r="MR156" t="str">
        <v>True. Pos.|Ø.001(M)|A|</v>
      </c>
      <c r="MS156" t="str">
        <v>True. Pps.|0.05|A|</v>
      </c>
      <c r="MT156" t="str">
        <v>Tumble Per Note 1</v>
      </c>
      <c r="MU156" t="str">
        <v>Tumble Per Note 2</v>
      </c>
    </row>
    <row r="157" spans="1:359" ht="15.75" customHeight="1">
      <c r="A157" t="s">
        <v>1202</v>
      </c>
      <c r="C157" s="74" t="str" cm="1">
        <f t="array" ref="C157:MU157">TRANSPOSE(_xlfn._xlws.SORT(_xlfn._xlws.FILTER($A$2:$A$499,ISNUMBER(SEARCH('Prt. Lib. &amp; Routine, Table'!L164,$A$2:$A$499)),"not found")))</f>
        <v>.0015 T.I.R. MAX</v>
      </c>
      <c r="D157" t="str">
        <v>.002 MAX ROOT RADIUS</v>
      </c>
      <c r="E157" t="str">
        <v>.012 BLUNT END</v>
      </c>
      <c r="F157" t="str">
        <v>.015 MAX</v>
      </c>
      <c r="G157" t="str">
        <v>.016 T.S.C.</v>
      </c>
      <c r="H157" t="str">
        <v>.017 BASIC</v>
      </c>
      <c r="I157" t="str">
        <v>.021 PITCH</v>
      </c>
      <c r="J157" t="str">
        <v>.022 BLUNT START</v>
      </c>
      <c r="K157" t="str">
        <v>.025 BASIC</v>
      </c>
      <c r="L157" t="str">
        <v>.035 BASIC</v>
      </c>
      <c r="M157" t="str">
        <v>.043 T.S.C</v>
      </c>
      <c r="N157" t="str">
        <v>.053 T.S.C.</v>
      </c>
      <c r="O157" t="str">
        <v>.060 HEX DEPTH</v>
      </c>
      <c r="P157" t="str">
        <v>.060 PITCH</v>
      </c>
      <c r="Q157" t="str">
        <v>.061 BASIC</v>
      </c>
      <c r="R157" t="str">
        <v>.07 HEX</v>
      </c>
      <c r="S157" t="str">
        <v>.070 HEX DEPTH</v>
      </c>
      <c r="T157" t="str">
        <v>.082 DRILL</v>
      </c>
      <c r="U157" t="str">
        <v>.082 DRILL DEPTH</v>
      </c>
      <c r="V157" t="str">
        <v>.094 HEX</v>
      </c>
      <c r="W157" t="str">
        <v>.115 T.S.C.</v>
      </c>
      <c r="X157" t="str">
        <v>.1195 / .1243 MAJOR DIAMETER</v>
      </c>
      <c r="Y157" t="str">
        <v>.1250 HEX</v>
      </c>
      <c r="Z157" t="str">
        <v>.157 MINOR DIAMETER</v>
      </c>
      <c r="AA157" t="str">
        <v>.172 FULL THD DEPTH</v>
      </c>
      <c r="AB157" t="str">
        <v>.172 MAJOR DIAMETER</v>
      </c>
      <c r="AC157" t="str">
        <v>.180 MIN DEPTH FULL THRD</v>
      </c>
      <c r="AD157" t="str">
        <v>.183 Ceter Line Thread Dwell</v>
      </c>
      <c r="AE157" t="str">
        <v>.208 MAX THRD DEPTH</v>
      </c>
      <c r="AF157" t="str">
        <v>.218 BOTTOM HALF OF SLOT</v>
      </c>
      <c r="AG157" t="str">
        <v>.261 BASIC</v>
      </c>
      <c r="AH157" t="str">
        <v>.314 T.S.C.</v>
      </c>
      <c r="AI157" t="str">
        <v>.315 BASIC</v>
      </c>
      <c r="AJ157" t="str">
        <v>.329 MINOR Ø</v>
      </c>
      <c r="AK157" t="str">
        <v>.330 BASIC</v>
      </c>
      <c r="AL157" t="str">
        <v>.35 TO TANGENT POINT</v>
      </c>
      <c r="AM157" t="str">
        <v>.375 MAJOR Ø</v>
      </c>
      <c r="AN157" t="str">
        <v>.390 BASIC</v>
      </c>
      <c r="AO157" t="str">
        <v>.440 BASIC</v>
      </c>
      <c r="AP157" t="str">
        <v>.64/.96 HIGH=Pass</v>
      </c>
      <c r="AQ157" t="str">
        <v>0.012 MAX</v>
      </c>
      <c r="AR157" t="str">
        <v>0.015 MAX</v>
      </c>
      <c r="AS157" t="str">
        <v>0.05 Per Note 2</v>
      </c>
      <c r="AT157" t="str">
        <v>0.500 PULLOUT ZONE</v>
      </c>
      <c r="AU157" t="str">
        <v>10-32 UNF-2A</v>
      </c>
      <c r="AV157" t="str">
        <v>12-28 UNF-2B</v>
      </c>
      <c r="AW157" t="str">
        <v>2.87 BASIC</v>
      </c>
      <c r="AX157" t="str">
        <v>2-56 UNC 2B 2 STARTS</v>
      </c>
      <c r="AY157" t="str">
        <v>3 LEAD THREAD</v>
      </c>
      <c r="AZ157" t="str">
        <v>32µIN Max</v>
      </c>
      <c r="BA157" t="str">
        <v>5/16"-24 UNF-2A</v>
      </c>
      <c r="BB157" t="str">
        <v>5/16-18 UNC 2A</v>
      </c>
      <c r="BC157" t="str">
        <v>5-44 UNF-2A</v>
      </c>
      <c r="BD157" t="str">
        <v>6-16µIN</v>
      </c>
      <c r="BE157" t="str">
        <v>65° BLEND</v>
      </c>
      <c r="BF157" t="str">
        <v>7.45 Top of Ball to Face</v>
      </c>
      <c r="BG157" t="str">
        <v>7/16-28 UNEF 2B</v>
      </c>
      <c r="BH157" t="str">
        <v>7/16-28-UNEF-2A</v>
      </c>
      <c r="BI157" t="str">
        <v>Alignment Per Note 3</v>
      </c>
      <c r="BJ157" t="str">
        <v>ANODIZE (SEE CHART)</v>
      </c>
      <c r="BK157" t="str">
        <v>ANODIZE AQUA Per Note 3</v>
      </c>
      <c r="BL157" t="str">
        <v>ANODIZE BOTTOM PORTION</v>
      </c>
      <c r="BM157" t="str">
        <v>ANODIZE COLOR AQUA</v>
      </c>
      <c r="BN157" t="str">
        <v>ANODIZE COLOR GREEN DWG NOTE 4</v>
      </c>
      <c r="BO157" t="str">
        <v>ANODIZE COLOR LIGHT BLUE</v>
      </c>
      <c r="BP157" t="str">
        <v>ANODIZE GREEN Per Note 2</v>
      </c>
      <c r="BQ157" t="str">
        <v>ANODIZE GREY, Per Note 1</v>
      </c>
      <c r="BR157" t="str">
        <v>ANODIZE MAGENTA</v>
      </c>
      <c r="BS157" t="str">
        <v>Anodize Per note 3</v>
      </c>
      <c r="BT157" t="str">
        <v>Anodize Per Note 4</v>
      </c>
      <c r="BU157" t="str">
        <v>ANODIZE SEAFOAM</v>
      </c>
      <c r="BV157" t="str">
        <v>Balloon 11 Symmetry</v>
      </c>
      <c r="BW157" t="str">
        <v>Balloon 12 Symmetry</v>
      </c>
      <c r="BX157" t="str">
        <v>Balloon 13 Hole Centered</v>
      </c>
      <c r="BY157" t="str">
        <v>Balloon 13 Symmerty</v>
      </c>
      <c r="BZ157" t="str">
        <v>Balloon 2 Symmetry</v>
      </c>
      <c r="CA157" t="str">
        <v>Balloon 21 CENTERED</v>
      </c>
      <c r="CB157" t="str">
        <v>Balloon 29 Symmetry</v>
      </c>
      <c r="CC157" t="str">
        <v>Balloon 3 Symmetry</v>
      </c>
      <c r="CD157" t="str">
        <v>Balloon 4 Symmetry</v>
      </c>
      <c r="CE157" t="str">
        <v>Balloon 5 blend to SØ .340</v>
      </c>
      <c r="CF157" t="str">
        <v>Balloon 5 Symmetry</v>
      </c>
      <c r="CG157" t="str">
        <v>Balloon 6 Centered</v>
      </c>
      <c r="CH157" t="str">
        <v>Balloon 9 Function Check</v>
      </c>
      <c r="CI157" t="str">
        <v>Balloon 9 Symmerty</v>
      </c>
      <c r="CJ157" t="str">
        <v>Balloons 2 &amp; 17 Symmetry |.001|A|</v>
      </c>
      <c r="CK157" t="str">
        <v>Basic Ø 3.6</v>
      </c>
      <c r="CL157" t="str">
        <v>BEAD BLAST</v>
      </c>
      <c r="CM157" t="str">
        <v>BLAST ALUMINUM OXIDE</v>
      </c>
      <c r="CN157" t="str">
        <v>Blast Note 2</v>
      </c>
      <c r="CO157" t="str">
        <v xml:space="preserve">BLAST Per Note 1 </v>
      </c>
      <c r="CP157" t="str">
        <v>BLAST Per Note 2</v>
      </c>
      <c r="CQ157" t="str">
        <v>BLAST Per Note 3</v>
      </c>
      <c r="CR157" t="str">
        <v>BLAST Per Note 4</v>
      </c>
      <c r="CS157" t="str">
        <v>BLAST Per Note 8</v>
      </c>
      <c r="CT157" t="str">
        <v>BLAST Per Traveler, MATT FINISH</v>
      </c>
      <c r="CU157" t="str">
        <v>BLAST WITH 16 GRIT ALUMINUM OXIDE</v>
      </c>
      <c r="CV157" t="str">
        <v>BLAST, Uniform Finish Per Note 3</v>
      </c>
      <c r="CW157" t="str">
        <v>BREAK EDGE</v>
      </c>
      <c r="CX157" t="str">
        <v>BREAK EDGE .014</v>
      </c>
      <c r="CY157" t="str">
        <v>BREAK EDGES Note 2</v>
      </c>
      <c r="CZ157" t="str">
        <v>BREAK SHARP Per Note 1</v>
      </c>
      <c r="DA157" t="str">
        <v>BREAK SHARPS Per Note 1</v>
      </c>
      <c r="DB157" t="str">
        <v>CE 2729</v>
      </c>
      <c r="DC157" t="str">
        <v>CE Logo per Note 3</v>
      </c>
      <c r="DD157" t="str">
        <v>CE MARK</v>
      </c>
      <c r="DE157" t="str">
        <v>Chips/Debris Removed</v>
      </c>
      <c r="DF157" t="str">
        <v>Coat Per Note 2</v>
      </c>
      <c r="DG157" t="str">
        <v>C-Sink Ø .155</v>
      </c>
      <c r="DH157" t="str">
        <v>C-Sink Ø5.2</v>
      </c>
      <c r="DI157" t="str">
        <v>Deburred</v>
      </c>
      <c r="DJ157" t="str">
        <v>DIM "A" NoGo</v>
      </c>
      <c r="DK157" t="str">
        <v>DIM "A" NoGo Hexalobe</v>
      </c>
      <c r="DL157" t="str">
        <v>EDGE BREAK</v>
      </c>
      <c r="DM157" t="str">
        <v>EDGE BREAK MIN R.004, MAX R.010</v>
      </c>
      <c r="DN157" t="str">
        <v>Edge Break per Note 1</v>
      </c>
      <c r="DO157" t="str">
        <v>ELECTROPOLISH Per Note 1</v>
      </c>
      <c r="DP157" t="str">
        <v>Finish Per Note 3</v>
      </c>
      <c r="DQ157" t="str">
        <v>FLUTE POSITION Per Note 3</v>
      </c>
      <c r="DR157" t="str">
        <v>FULL R</v>
      </c>
      <c r="DS157" t="str">
        <v>FULL RADIUS</v>
      </c>
      <c r="DT157" t="str">
        <v xml:space="preserve">FULL RADIUS </v>
      </c>
      <c r="DU157" t="str">
        <v>Function Check  (.2340 .2360 FULL)</v>
      </c>
      <c r="DV157" t="str">
        <v>FUNCTIONAL  HEXALOBE</v>
      </c>
      <c r="DW157" t="str">
        <v>GLASS BEAD Per Note 3</v>
      </c>
      <c r="DX157" t="str">
        <v>Globus Logo per Note 3</v>
      </c>
      <c r="DY157" t="str">
        <v>Gold Anodized Color</v>
      </c>
      <c r="DZ157" t="str">
        <v>Green Anodized Color</v>
      </c>
      <c r="EA157" t="str">
        <v>GRIT BLAST Per Note 3</v>
      </c>
      <c r="EB157" t="str">
        <v>Grit Blast Per Note 4</v>
      </c>
      <c r="EC157" t="str">
        <v>GRIT BLAST, DWG NOTE 3</v>
      </c>
      <c r="ED157" t="str">
        <v>HEX MINOR Ø.1292</v>
      </c>
      <c r="EE157" t="str">
        <v xml:space="preserve">HEXALOBE </v>
      </c>
      <c r="EF157" t="str">
        <v>HEXALOBE FUNCTION</v>
      </c>
      <c r="EG157" t="str">
        <v>Hexalobe Minor</v>
      </c>
      <c r="EH157" t="str">
        <v>Hexalobe NV-30</v>
      </c>
      <c r="EI157" t="str">
        <v>HEXALOBE ORIENTATION</v>
      </c>
      <c r="EJ157" t="str">
        <v>Inspect per operation 30 comments</v>
      </c>
      <c r="EK157" t="str">
        <v>INT / EXT CORNERS: R.002 TO R.010</v>
      </c>
      <c r="EL157" t="str">
        <v>INT /EXT CORNERS R.05 TO R.03</v>
      </c>
      <c r="EM157" t="str">
        <v>John is a Geek</v>
      </c>
      <c r="EN157" t="str">
        <v>LASER ETCH</v>
      </c>
      <c r="EO157" t="str">
        <v>Laser Etch Per Note 7</v>
      </c>
      <c r="EP157" t="str">
        <v xml:space="preserve">LASER MARK "CE" DWG NOTE 10 </v>
      </c>
      <c r="EQ157" t="str">
        <v>Laser Mark "P1-15004-08", Per Note 3</v>
      </c>
      <c r="ER157" t="str">
        <v>Laser Mark "P2-15004-08", Per Note 3</v>
      </c>
      <c r="ES157" t="str">
        <v>Laser Mark "P3-15004-08", Per Note 3</v>
      </c>
      <c r="ET157" t="str">
        <v>Laser Mark "P4-15004-08", Per Note 3</v>
      </c>
      <c r="EU157" t="str">
        <v xml:space="preserve">LASER MARK LOGO DWG NOTE 9 </v>
      </c>
      <c r="EV157" t="str">
        <v xml:space="preserve">LASER MARK LOT NUMBER DWG NOTE 8 </v>
      </c>
      <c r="EW157" t="str">
        <v>Laser Mark Lot, Per Note 3</v>
      </c>
      <c r="EX157" t="str">
        <v xml:space="preserve">LASER MARK PART NUMBER DWG NOTE 8 </v>
      </c>
      <c r="EY157" t="str">
        <v>LASER: 13000000</v>
      </c>
      <c r="EZ157" t="str">
        <v>LASER: CE 2797</v>
      </c>
      <c r="FA157" t="str">
        <v>LASER: LOGO</v>
      </c>
      <c r="FB157" t="str">
        <v xml:space="preserve">LASER: Lot # Per RE-75-001 </v>
      </c>
      <c r="FC157" t="str">
        <v>LAST THREAD</v>
      </c>
      <c r="FD157" t="str">
        <v>LEAD .0625</v>
      </c>
      <c r="FE157" t="str">
        <v>LOGO</v>
      </c>
      <c r="FF157" t="str">
        <v>Lot (Control) Number per Note 3</v>
      </c>
      <c r="FG157" t="str">
        <v>LOT NO.</v>
      </c>
      <c r="FH157" t="str">
        <v>LOT NUMBER</v>
      </c>
      <c r="FI157" t="str">
        <v>LOT NUMBER PER NUVASIVE SOP 9002007</v>
      </c>
      <c r="FJ157" t="str">
        <v>M 4X 0.5 - 6G - 0.063R - LH</v>
      </c>
      <c r="FK157" t="str">
        <v>M4 X 0.5 - 6G - 0.063R</v>
      </c>
      <c r="FL157" t="str">
        <v>M4 X 0.5 - 6G - 0.063R - LH</v>
      </c>
      <c r="FM157" t="str">
        <v>M4.5 X .75 6g</v>
      </c>
      <c r="FN157" t="str">
        <v>M4.5 X 0.75 6g</v>
      </c>
      <c r="FO157" t="str">
        <v>M5x0.8-6g</v>
      </c>
      <c r="FP157" t="str">
        <v xml:space="preserve">M5x0.8-6g </v>
      </c>
      <c r="FQ157" t="str">
        <v>M6 X .75 6g</v>
      </c>
      <c r="FR157" t="str">
        <v>M6 X 0.75-6g</v>
      </c>
      <c r="FS157" t="str">
        <v>M6 X0.75 - 6g</v>
      </c>
      <c r="FT157" t="str">
        <v>M6X0.75 - 6H</v>
      </c>
      <c r="FU157" t="str">
        <v>M7 X 1.00 6g THREAD</v>
      </c>
      <c r="FV157" t="str">
        <v>M7X1.00 6g THREAD</v>
      </c>
      <c r="FW157" t="str">
        <v>M7X1.00 6h THREAD</v>
      </c>
      <c r="FX157" t="str">
        <v>Magenta Anodized Color</v>
      </c>
      <c r="FY157" t="str">
        <v>MAJOR Ø .380</v>
      </c>
      <c r="FZ157" t="str">
        <v>MAJORØ</v>
      </c>
      <c r="GA157" t="str">
        <v>MATT FINISH Per Note 3</v>
      </c>
      <c r="GB157" t="str">
        <v>MATT FINISH Per Traveler</v>
      </c>
      <c r="GC157" t="str">
        <v>MATTE FINISH</v>
      </c>
      <c r="GD157" t="str">
        <v>MATTE FINISH DWG NOTE 3</v>
      </c>
      <c r="GE157" t="str">
        <v>MATTE FINISH Note 3</v>
      </c>
      <c r="GF157" t="str">
        <v>Matte Finish Per Note 3</v>
      </c>
      <c r="GG157" t="str">
        <v>MATTE FINISH SIZE 10 GLASS BEAD</v>
      </c>
      <c r="GH157" t="str">
        <v>MAX ROOT RADIUS</v>
      </c>
      <c r="GI157" t="str">
        <v xml:space="preserve">Mill Profile Centered </v>
      </c>
      <c r="GJ157" t="str">
        <v>Minor Ø Unconstrained Check</v>
      </c>
      <c r="GK157" t="str">
        <v>MINOR Ø.1336</v>
      </c>
      <c r="GL157" t="str">
        <v>NO ANODIZE Per note 8</v>
      </c>
      <c r="GM157" t="str">
        <v>NO ANODIZE Per note 9</v>
      </c>
      <c r="GN157" t="str">
        <v>No Nicks, Scratches, Tool Marks, etc.</v>
      </c>
      <c r="GO157" t="str">
        <v>No Nicks,Scratches,Tool Marks,etc.</v>
      </c>
      <c r="GP157" t="str">
        <v>NO TOOL MARKS</v>
      </c>
      <c r="GQ157" t="str">
        <v>NOTE 3 THREAD RELIEF</v>
      </c>
      <c r="GR157" t="str">
        <v>NV-27 FUNC.</v>
      </c>
      <c r="GS157" t="str">
        <v>NV-30 DIM A</v>
      </c>
      <c r="GT157" t="str">
        <v>NV-30 DIM B</v>
      </c>
      <c r="GU157" t="str">
        <v>NV-30 DIM F</v>
      </c>
      <c r="GV157" t="str">
        <v>Ø .1250 HEX</v>
      </c>
      <c r="GW157" t="str">
        <v>Ø 9.4 MAJOR</v>
      </c>
      <c r="GX157" t="str">
        <v>Ø.096 MAX PILOT HOLE</v>
      </c>
      <c r="GY157" t="str">
        <v>Ø.125 THRU</v>
      </c>
      <c r="GZ157" t="str">
        <v>Ø.205 COUNTERSINK</v>
      </c>
      <c r="HA157" t="str">
        <v>Ø.260 T.S.C.</v>
      </c>
      <c r="HB157" t="str">
        <v>Ø.500 BASIC</v>
      </c>
      <c r="HC157" t="str">
        <v xml:space="preserve">OVAL CENTERED </v>
      </c>
      <c r="HD157" t="str">
        <v>PART NO. 15100</v>
      </c>
      <c r="HE157" t="str">
        <v>PART NUMBER 13100000</v>
      </c>
      <c r="HF157" t="str">
        <v>PART NUMBER 13600000</v>
      </c>
      <c r="HG157" t="str">
        <v>Part Number per Note 3</v>
      </c>
      <c r="HH157" t="str">
        <v>PD 5/16-18 UNC 2A</v>
      </c>
      <c r="HI157" t="str">
        <v>Perp.|0.05|A|</v>
      </c>
      <c r="HJ157" t="str">
        <v>PILOT THRU HOLE PRESENT</v>
      </c>
      <c r="HK157" t="str">
        <v>PITCH .060</v>
      </c>
      <c r="HL157" t="str">
        <v>Profile |.001|A|</v>
      </c>
      <c r="HM157" t="str">
        <v>Profile |.0015 | A | X-Y</v>
      </c>
      <c r="HN157" t="str">
        <v>Profile |.002| |A|B| X-Y</v>
      </c>
      <c r="HO157" t="str">
        <v>Profile |.002|A|B|</v>
      </c>
      <c r="HP157" t="str">
        <v>Profile |.002|A|B| X-Y</v>
      </c>
      <c r="HQ157" t="str">
        <v>Profile:|010|A|B|C|</v>
      </c>
      <c r="HR157" t="str">
        <v>Profile| .002| A|B|</v>
      </c>
      <c r="HS157" t="str">
        <v>Profile|.001|</v>
      </c>
      <c r="HT157" t="str">
        <v>Profile|.001|A|</v>
      </c>
      <c r="HU157" t="str">
        <v>Profile|.001|A|B|</v>
      </c>
      <c r="HV157" t="str">
        <v xml:space="preserve">Profile|.001|A|B| A&lt;-&gt;B </v>
      </c>
      <c r="HW157" t="str">
        <v>Profile|.001|A|B| C&lt;-&gt;D</v>
      </c>
      <c r="HX157" t="str">
        <v>Profile|.001|A|B| L-M</v>
      </c>
      <c r="HY157" t="str">
        <v>Profile|.001|A|B| P-Q</v>
      </c>
      <c r="HZ157" t="str">
        <v>Profile|.001|A|B|C&lt;-&gt;D</v>
      </c>
      <c r="IA157" t="str">
        <v>Profile|.001|A|C&lt;--&gt;D</v>
      </c>
      <c r="IB157" t="str">
        <v>Profile|.001|A|UNILATERAL</v>
      </c>
      <c r="IC157" t="str">
        <v>Profile|.001|C|</v>
      </c>
      <c r="ID157" t="str">
        <v>Profile|.0012|D1|</v>
      </c>
      <c r="IE157" t="str">
        <v>Profile|.0015| A-B UNI.</v>
      </c>
      <c r="IF157" t="str">
        <v>Profile|.0015| UNI.</v>
      </c>
      <c r="IG157" t="str">
        <v>Profile|.0015|A| X-Y</v>
      </c>
      <c r="IH157" t="str">
        <v>Profile|.0015|E|F|</v>
      </c>
      <c r="II157" t="str">
        <v>Profile|.0016|B|D|</v>
      </c>
      <c r="IJ157" t="str">
        <v>Profile|.002(U).000|A|</v>
      </c>
      <c r="IK157" t="str">
        <v>Profile|.002|</v>
      </c>
      <c r="IL157" t="str">
        <v>Profile|.002|A</v>
      </c>
      <c r="IM157" t="str">
        <v>Profile|.002|A|</v>
      </c>
      <c r="IN157" t="str">
        <v>Profile|.002|A|B|</v>
      </c>
      <c r="IO157" t="str">
        <v xml:space="preserve">Profile|.002|A|B| A&lt;-&gt;B </v>
      </c>
      <c r="IP157" t="str">
        <v>Profile|.002|A|B| C&lt;-&gt;D</v>
      </c>
      <c r="IQ157" t="str">
        <v>Profile|.002|A|B| X-Y</v>
      </c>
      <c r="IR157" t="str">
        <v>Profile|.002|A|B|C|X-Y</v>
      </c>
      <c r="IS157" t="str">
        <v>Profile|.002|A|B|X&lt;--&gt;Y</v>
      </c>
      <c r="IT157" t="str">
        <v>Profile|.002|A|B|X-Y</v>
      </c>
      <c r="IU157" t="str">
        <v>Profile|.002|A|C|</v>
      </c>
      <c r="IV157" t="str">
        <v>Profile|.002|C|A|</v>
      </c>
      <c r="IW157" t="str">
        <v>Profile|.002|C|B|</v>
      </c>
      <c r="IX157" t="str">
        <v>Profile|.0020|</v>
      </c>
      <c r="IY157" t="str">
        <v>Profile|.003|A|</v>
      </c>
      <c r="IZ157" t="str">
        <v>Profile|.003|A|B|C| Uni.</v>
      </c>
      <c r="JA157" t="str">
        <v>Profile|.003|E|F|</v>
      </c>
      <c r="JB157" t="str">
        <v>Profile|.004(U) .003|A|B|C|</v>
      </c>
      <c r="JC157" t="str">
        <v>Profile|.004|A| UNI.</v>
      </c>
      <c r="JD157" t="str">
        <v>Profile|.005|A|C|</v>
      </c>
      <c r="JE157" t="str">
        <v>Profile|.005|A|C|A&lt;--&gt;B, C&lt;--&gt;D</v>
      </c>
      <c r="JF157" t="str">
        <v>Profile|.005|A|D| A-B UNI.</v>
      </c>
      <c r="JG157" t="str">
        <v>Profile|.005|A|D| UNI.</v>
      </c>
      <c r="JH157" t="str">
        <v>Profile|.010|A|B|</v>
      </c>
      <c r="JI157" t="str">
        <v>Profile|.010|A|B|C|</v>
      </c>
      <c r="JJ157" t="str">
        <v>Profile|.03|A|</v>
      </c>
      <c r="JK157" t="str">
        <v>Profile|.05|A|B|</v>
      </c>
      <c r="JL157" t="str">
        <v>Profile|0.03|</v>
      </c>
      <c r="JM157" t="str">
        <v>Profile|0.03|A|</v>
      </c>
      <c r="JN157" t="str">
        <v>Profile|0.03|A|B|</v>
      </c>
      <c r="JO157" t="str">
        <v>Profile|0.05{A|C|</v>
      </c>
      <c r="JP157" t="str">
        <v>Profile|0.05|A|B|</v>
      </c>
      <c r="JQ157" t="str">
        <v>Profile|0.05|E|</v>
      </c>
      <c r="JR157" t="str">
        <v>Profile|0.05|E|F|</v>
      </c>
      <c r="JS157" t="str">
        <v>Profile|0.06|A|C|</v>
      </c>
      <c r="JT157" t="str">
        <v>Profile|0.1|A|A|</v>
      </c>
      <c r="JU157" t="str">
        <v>Profile|0.1|D1|</v>
      </c>
      <c r="JV157" t="str">
        <v>Profile|A|B|C|</v>
      </c>
      <c r="JW157" t="str">
        <v>Proile|.002|A|B|J-K</v>
      </c>
      <c r="JX157" t="str">
        <v>P-Thread Form</v>
      </c>
      <c r="JY157" t="str">
        <v>R  FULL RADIUS</v>
      </c>
      <c r="JZ157" t="str">
        <v>R.001/.006</v>
      </c>
      <c r="KA157" t="str">
        <v>R.003 MAX</v>
      </c>
      <c r="KB157" t="str">
        <v>R.005 MAX</v>
      </c>
      <c r="KC157" t="str">
        <v>R.030</v>
      </c>
      <c r="KD157" t="str">
        <v>R.25 MAX</v>
      </c>
      <c r="KE157" t="str">
        <v>R1.33 BASIC</v>
      </c>
      <c r="KF157" t="str">
        <v>R3.3</v>
      </c>
      <c r="KG157" t="str">
        <v>Ra 1.6 MAX</v>
      </c>
      <c r="KH157" t="str">
        <v>RAD @ FACE &amp; OD CHAMFER</v>
      </c>
      <c r="KI157" t="str">
        <v>RAD. @ ID &amp; BACK FACE</v>
      </c>
      <c r="KJ157" t="str">
        <v>RAD. @ OD &amp; BACK FACE</v>
      </c>
      <c r="KK157" t="str">
        <v>REMOVE SHRP EDGES .005 MAX</v>
      </c>
      <c r="KL157" t="str">
        <v>ROD SLOT CENTERED</v>
      </c>
      <c r="KM157" t="str">
        <v>SHARP OKAY</v>
      </c>
      <c r="KN157" t="str">
        <v>Slot Centered</v>
      </c>
      <c r="KO157" t="str">
        <v>SLOT WIDTH</v>
      </c>
      <c r="KP157" t="str">
        <v>Surface Finish Per Note 1</v>
      </c>
      <c r="KQ157" t="str">
        <v>Symmerty Balloon A_6</v>
      </c>
      <c r="KR157" t="str">
        <v>T27 HEXALOBE Per Note 1</v>
      </c>
      <c r="KS157" t="str">
        <v>T27 TORX</v>
      </c>
      <c r="KT157" t="str">
        <v>THRD DEPTH</v>
      </c>
      <c r="KU157" t="str">
        <v>Thread Form Per Note 3</v>
      </c>
      <c r="KV157" t="str">
        <v>THREAD INTO ROD SLOT</v>
      </c>
      <c r="KW157" t="str">
        <v>Thread Timed Print Note 6</v>
      </c>
      <c r="KX157" t="str">
        <v>TOOL MISMATCH PERMISSIBLE</v>
      </c>
      <c r="KY157" t="str">
        <v>Tot. Runout|Ø.002|C|</v>
      </c>
      <c r="KZ157" t="str">
        <v>Total Runout|.002|E|</v>
      </c>
      <c r="LA157" t="str">
        <v>TRIPLE LEAD THREAD</v>
      </c>
      <c r="LB157" t="str">
        <v>True Pos. |.001 (M)|A|</v>
      </c>
      <c r="LC157" t="str">
        <v>True Pos. |.002(M)|A|B|</v>
      </c>
      <c r="LD157" t="str">
        <v>True Pos. |.002|</v>
      </c>
      <c r="LE157" t="str">
        <v>True Pos. |.002|A|</v>
      </c>
      <c r="LF157" t="str">
        <v>True Pos. |.002|A|B|</v>
      </c>
      <c r="LG157" t="str">
        <v>True Pos. |.004|A|C|B|</v>
      </c>
      <c r="LH157" t="str">
        <v>True Pos. |.005(M)|A|B|</v>
      </c>
      <c r="LI157" t="str">
        <v>True Pos.|.000(L)|A|D|</v>
      </c>
      <c r="LJ157" t="str">
        <v>True Pos.|.000(M)|A|</v>
      </c>
      <c r="LK157" t="str">
        <v>True Pos.|.001(M)|A|</v>
      </c>
      <c r="LL157" t="str">
        <v>True Pos.|.001|B|</v>
      </c>
      <c r="LM157" t="str">
        <v>True Pos.|.001|E|</v>
      </c>
      <c r="LN157" t="str">
        <v>True Pos.|.002|A|</v>
      </c>
      <c r="LO157" t="str">
        <v>True Pos.|.002|B|</v>
      </c>
      <c r="LP157" t="str">
        <v>True Pos.|.002|C|</v>
      </c>
      <c r="LQ157" t="str">
        <v>True Pos.|.002|D1|</v>
      </c>
      <c r="LR157" t="str">
        <v>True Pos.|.002|D1|D2|</v>
      </c>
      <c r="LS157" t="str">
        <v>True Pos.|.05|A|</v>
      </c>
      <c r="LT157" t="str">
        <v>True Pos.|.1|A|B|C|</v>
      </c>
      <c r="LU157" t="str">
        <v>True Pos.|.13|A</v>
      </c>
      <c r="LV157" t="str">
        <v>True Pos.|0.05|A|</v>
      </c>
      <c r="LW157" t="str">
        <v>True Pos.|0.1|A|B|C|</v>
      </c>
      <c r="LX157" t="str">
        <v>True Pos.|0.13|A|</v>
      </c>
      <c r="LY157" t="str">
        <v>True Pos.|Ø.000(M)|A|</v>
      </c>
      <c r="LZ157" t="str">
        <v>True Pos.|Ø.000(M)|B|</v>
      </c>
      <c r="MA157" t="str">
        <v>True Pos.|Ø.001(M)|A(M)|</v>
      </c>
      <c r="MB157" t="str">
        <v>True Pos.|Ø.001(M)|A|</v>
      </c>
      <c r="MC157" t="str">
        <v>True Pos.|Ø.001|A|</v>
      </c>
      <c r="MD157" t="str">
        <v>True Pos.|Ø.001|C|</v>
      </c>
      <c r="ME157" t="str">
        <v>True Pos.|Ø.002(S)|A(S)|</v>
      </c>
      <c r="MF157" t="str">
        <v>True Pos.|Ø.002|A|</v>
      </c>
      <c r="MG157" t="str">
        <v>True Pos.|Ø.002|B|</v>
      </c>
      <c r="MH157" t="str">
        <v>True Pos.|Ø.002|C|</v>
      </c>
      <c r="MI157" t="str">
        <v>True Pos.|Ø.03(M)|A|</v>
      </c>
      <c r="MJ157" t="str">
        <v>True Pos.|Ø0.03(M)|A|</v>
      </c>
      <c r="MK157" t="str">
        <v>True Pos.|Ø0.05(L)|D|B|</v>
      </c>
      <c r="ML157" t="str">
        <v>True Pos.|Ø0.05|A|</v>
      </c>
      <c r="MM157" t="str">
        <v>True Pos.|Ø0.05|D|</v>
      </c>
      <c r="MN157" t="str">
        <v>True Pos.|Ø0.05|E|</v>
      </c>
      <c r="MO157" t="str">
        <v>True Pos.|Ø0.05|E|B|</v>
      </c>
      <c r="MP157" t="str">
        <v>True Pos.|SØ0.03|C|B|</v>
      </c>
      <c r="MQ157" t="str">
        <v>True Position|.002|A|B|</v>
      </c>
      <c r="MR157" t="str">
        <v>True. Pos.|Ø.001(M)|A|</v>
      </c>
      <c r="MS157" t="str">
        <v>True. Pps.|0.05|A|</v>
      </c>
      <c r="MT157" t="str">
        <v>Tumble Per Note 1</v>
      </c>
      <c r="MU157" t="str">
        <v>Tumble Per Note 2</v>
      </c>
    </row>
    <row r="158" spans="1:359">
      <c r="A158" t="s">
        <v>1203</v>
      </c>
      <c r="C158" s="74" t="str" cm="1">
        <f t="array" ref="C158:MU158">TRANSPOSE(_xlfn._xlws.SORT(_xlfn._xlws.FILTER($A$2:$A$499,ISNUMBER(SEARCH('Prt. Lib. &amp; Routine, Table'!L165,$A$2:$A$499)),"not found")))</f>
        <v>.0015 T.I.R. MAX</v>
      </c>
      <c r="D158" t="str">
        <v>.002 MAX ROOT RADIUS</v>
      </c>
      <c r="E158" t="str">
        <v>.012 BLUNT END</v>
      </c>
      <c r="F158" t="str">
        <v>.015 MAX</v>
      </c>
      <c r="G158" t="str">
        <v>.016 T.S.C.</v>
      </c>
      <c r="H158" t="str">
        <v>.017 BASIC</v>
      </c>
      <c r="I158" t="str">
        <v>.021 PITCH</v>
      </c>
      <c r="J158" t="str">
        <v>.022 BLUNT START</v>
      </c>
      <c r="K158" t="str">
        <v>.025 BASIC</v>
      </c>
      <c r="L158" t="str">
        <v>.035 BASIC</v>
      </c>
      <c r="M158" t="str">
        <v>.043 T.S.C</v>
      </c>
      <c r="N158" t="str">
        <v>.053 T.S.C.</v>
      </c>
      <c r="O158" t="str">
        <v>.060 HEX DEPTH</v>
      </c>
      <c r="P158" t="str">
        <v>.060 PITCH</v>
      </c>
      <c r="Q158" t="str">
        <v>.061 BASIC</v>
      </c>
      <c r="R158" t="str">
        <v>.07 HEX</v>
      </c>
      <c r="S158" t="str">
        <v>.070 HEX DEPTH</v>
      </c>
      <c r="T158" t="str">
        <v>.082 DRILL</v>
      </c>
      <c r="U158" t="str">
        <v>.082 DRILL DEPTH</v>
      </c>
      <c r="V158" t="str">
        <v>.094 HEX</v>
      </c>
      <c r="W158" t="str">
        <v>.115 T.S.C.</v>
      </c>
      <c r="X158" t="str">
        <v>.1195 / .1243 MAJOR DIAMETER</v>
      </c>
      <c r="Y158" t="str">
        <v>.1250 HEX</v>
      </c>
      <c r="Z158" t="str">
        <v>.157 MINOR DIAMETER</v>
      </c>
      <c r="AA158" t="str">
        <v>.172 FULL THD DEPTH</v>
      </c>
      <c r="AB158" t="str">
        <v>.172 MAJOR DIAMETER</v>
      </c>
      <c r="AC158" t="str">
        <v>.180 MIN DEPTH FULL THRD</v>
      </c>
      <c r="AD158" t="str">
        <v>.183 Ceter Line Thread Dwell</v>
      </c>
      <c r="AE158" t="str">
        <v>.208 MAX THRD DEPTH</v>
      </c>
      <c r="AF158" t="str">
        <v>.218 BOTTOM HALF OF SLOT</v>
      </c>
      <c r="AG158" t="str">
        <v>.261 BASIC</v>
      </c>
      <c r="AH158" t="str">
        <v>.314 T.S.C.</v>
      </c>
      <c r="AI158" t="str">
        <v>.315 BASIC</v>
      </c>
      <c r="AJ158" t="str">
        <v>.329 MINOR Ø</v>
      </c>
      <c r="AK158" t="str">
        <v>.330 BASIC</v>
      </c>
      <c r="AL158" t="str">
        <v>.35 TO TANGENT POINT</v>
      </c>
      <c r="AM158" t="str">
        <v>.375 MAJOR Ø</v>
      </c>
      <c r="AN158" t="str">
        <v>.390 BASIC</v>
      </c>
      <c r="AO158" t="str">
        <v>.440 BASIC</v>
      </c>
      <c r="AP158" t="str">
        <v>.64/.96 HIGH=Pass</v>
      </c>
      <c r="AQ158" t="str">
        <v>0.012 MAX</v>
      </c>
      <c r="AR158" t="str">
        <v>0.015 MAX</v>
      </c>
      <c r="AS158" t="str">
        <v>0.05 Per Note 2</v>
      </c>
      <c r="AT158" t="str">
        <v>0.500 PULLOUT ZONE</v>
      </c>
      <c r="AU158" t="str">
        <v>10-32 UNF-2A</v>
      </c>
      <c r="AV158" t="str">
        <v>12-28 UNF-2B</v>
      </c>
      <c r="AW158" t="str">
        <v>2.87 BASIC</v>
      </c>
      <c r="AX158" t="str">
        <v>2-56 UNC 2B 2 STARTS</v>
      </c>
      <c r="AY158" t="str">
        <v>3 LEAD THREAD</v>
      </c>
      <c r="AZ158" t="str">
        <v>32µIN Max</v>
      </c>
      <c r="BA158" t="str">
        <v>5/16"-24 UNF-2A</v>
      </c>
      <c r="BB158" t="str">
        <v>5/16-18 UNC 2A</v>
      </c>
      <c r="BC158" t="str">
        <v>5-44 UNF-2A</v>
      </c>
      <c r="BD158" t="str">
        <v>6-16µIN</v>
      </c>
      <c r="BE158" t="str">
        <v>65° BLEND</v>
      </c>
      <c r="BF158" t="str">
        <v>7.45 Top of Ball to Face</v>
      </c>
      <c r="BG158" t="str">
        <v>7/16-28 UNEF 2B</v>
      </c>
      <c r="BH158" t="str">
        <v>7/16-28-UNEF-2A</v>
      </c>
      <c r="BI158" t="str">
        <v>Alignment Per Note 3</v>
      </c>
      <c r="BJ158" t="str">
        <v>ANODIZE (SEE CHART)</v>
      </c>
      <c r="BK158" t="str">
        <v>ANODIZE AQUA Per Note 3</v>
      </c>
      <c r="BL158" t="str">
        <v>ANODIZE BOTTOM PORTION</v>
      </c>
      <c r="BM158" t="str">
        <v>ANODIZE COLOR AQUA</v>
      </c>
      <c r="BN158" t="str">
        <v>ANODIZE COLOR GREEN DWG NOTE 4</v>
      </c>
      <c r="BO158" t="str">
        <v>ANODIZE COLOR LIGHT BLUE</v>
      </c>
      <c r="BP158" t="str">
        <v>ANODIZE GREEN Per Note 2</v>
      </c>
      <c r="BQ158" t="str">
        <v>ANODIZE GREY, Per Note 1</v>
      </c>
      <c r="BR158" t="str">
        <v>ANODIZE MAGENTA</v>
      </c>
      <c r="BS158" t="str">
        <v>Anodize Per note 3</v>
      </c>
      <c r="BT158" t="str">
        <v>Anodize Per Note 4</v>
      </c>
      <c r="BU158" t="str">
        <v>ANODIZE SEAFOAM</v>
      </c>
      <c r="BV158" t="str">
        <v>Balloon 11 Symmetry</v>
      </c>
      <c r="BW158" t="str">
        <v>Balloon 12 Symmetry</v>
      </c>
      <c r="BX158" t="str">
        <v>Balloon 13 Hole Centered</v>
      </c>
      <c r="BY158" t="str">
        <v>Balloon 13 Symmerty</v>
      </c>
      <c r="BZ158" t="str">
        <v>Balloon 2 Symmetry</v>
      </c>
      <c r="CA158" t="str">
        <v>Balloon 21 CENTERED</v>
      </c>
      <c r="CB158" t="str">
        <v>Balloon 29 Symmetry</v>
      </c>
      <c r="CC158" t="str">
        <v>Balloon 3 Symmetry</v>
      </c>
      <c r="CD158" t="str">
        <v>Balloon 4 Symmetry</v>
      </c>
      <c r="CE158" t="str">
        <v>Balloon 5 blend to SØ .340</v>
      </c>
      <c r="CF158" t="str">
        <v>Balloon 5 Symmetry</v>
      </c>
      <c r="CG158" t="str">
        <v>Balloon 6 Centered</v>
      </c>
      <c r="CH158" t="str">
        <v>Balloon 9 Function Check</v>
      </c>
      <c r="CI158" t="str">
        <v>Balloon 9 Symmerty</v>
      </c>
      <c r="CJ158" t="str">
        <v>Balloons 2 &amp; 17 Symmetry |.001|A|</v>
      </c>
      <c r="CK158" t="str">
        <v>Basic Ø 3.6</v>
      </c>
      <c r="CL158" t="str">
        <v>BEAD BLAST</v>
      </c>
      <c r="CM158" t="str">
        <v>BLAST ALUMINUM OXIDE</v>
      </c>
      <c r="CN158" t="str">
        <v>Blast Note 2</v>
      </c>
      <c r="CO158" t="str">
        <v xml:space="preserve">BLAST Per Note 1 </v>
      </c>
      <c r="CP158" t="str">
        <v>BLAST Per Note 2</v>
      </c>
      <c r="CQ158" t="str">
        <v>BLAST Per Note 3</v>
      </c>
      <c r="CR158" t="str">
        <v>BLAST Per Note 4</v>
      </c>
      <c r="CS158" t="str">
        <v>BLAST Per Note 8</v>
      </c>
      <c r="CT158" t="str">
        <v>BLAST Per Traveler, MATT FINISH</v>
      </c>
      <c r="CU158" t="str">
        <v>BLAST WITH 16 GRIT ALUMINUM OXIDE</v>
      </c>
      <c r="CV158" t="str">
        <v>BLAST, Uniform Finish Per Note 3</v>
      </c>
      <c r="CW158" t="str">
        <v>BREAK EDGE</v>
      </c>
      <c r="CX158" t="str">
        <v>BREAK EDGE .014</v>
      </c>
      <c r="CY158" t="str">
        <v>BREAK EDGES Note 2</v>
      </c>
      <c r="CZ158" t="str">
        <v>BREAK SHARP Per Note 1</v>
      </c>
      <c r="DA158" t="str">
        <v>BREAK SHARPS Per Note 1</v>
      </c>
      <c r="DB158" t="str">
        <v>CE 2729</v>
      </c>
      <c r="DC158" t="str">
        <v>CE Logo per Note 3</v>
      </c>
      <c r="DD158" t="str">
        <v>CE MARK</v>
      </c>
      <c r="DE158" t="str">
        <v>Chips/Debris Removed</v>
      </c>
      <c r="DF158" t="str">
        <v>Coat Per Note 2</v>
      </c>
      <c r="DG158" t="str">
        <v>C-Sink Ø .155</v>
      </c>
      <c r="DH158" t="str">
        <v>C-Sink Ø5.2</v>
      </c>
      <c r="DI158" t="str">
        <v>Deburred</v>
      </c>
      <c r="DJ158" t="str">
        <v>DIM "A" NoGo</v>
      </c>
      <c r="DK158" t="str">
        <v>DIM "A" NoGo Hexalobe</v>
      </c>
      <c r="DL158" t="str">
        <v>EDGE BREAK</v>
      </c>
      <c r="DM158" t="str">
        <v>EDGE BREAK MIN R.004, MAX R.010</v>
      </c>
      <c r="DN158" t="str">
        <v>Edge Break per Note 1</v>
      </c>
      <c r="DO158" t="str">
        <v>ELECTROPOLISH Per Note 1</v>
      </c>
      <c r="DP158" t="str">
        <v>Finish Per Note 3</v>
      </c>
      <c r="DQ158" t="str">
        <v>FLUTE POSITION Per Note 3</v>
      </c>
      <c r="DR158" t="str">
        <v>FULL R</v>
      </c>
      <c r="DS158" t="str">
        <v>FULL RADIUS</v>
      </c>
      <c r="DT158" t="str">
        <v xml:space="preserve">FULL RADIUS </v>
      </c>
      <c r="DU158" t="str">
        <v>Function Check  (.2340 .2360 FULL)</v>
      </c>
      <c r="DV158" t="str">
        <v>FUNCTIONAL  HEXALOBE</v>
      </c>
      <c r="DW158" t="str">
        <v>GLASS BEAD Per Note 3</v>
      </c>
      <c r="DX158" t="str">
        <v>Globus Logo per Note 3</v>
      </c>
      <c r="DY158" t="str">
        <v>Gold Anodized Color</v>
      </c>
      <c r="DZ158" t="str">
        <v>Green Anodized Color</v>
      </c>
      <c r="EA158" t="str">
        <v>GRIT BLAST Per Note 3</v>
      </c>
      <c r="EB158" t="str">
        <v>Grit Blast Per Note 4</v>
      </c>
      <c r="EC158" t="str">
        <v>GRIT BLAST, DWG NOTE 3</v>
      </c>
      <c r="ED158" t="str">
        <v>HEX MINOR Ø.1292</v>
      </c>
      <c r="EE158" t="str">
        <v xml:space="preserve">HEXALOBE </v>
      </c>
      <c r="EF158" t="str">
        <v>HEXALOBE FUNCTION</v>
      </c>
      <c r="EG158" t="str">
        <v>Hexalobe Minor</v>
      </c>
      <c r="EH158" t="str">
        <v>Hexalobe NV-30</v>
      </c>
      <c r="EI158" t="str">
        <v>HEXALOBE ORIENTATION</v>
      </c>
      <c r="EJ158" t="str">
        <v>Inspect per operation 30 comments</v>
      </c>
      <c r="EK158" t="str">
        <v>INT / EXT CORNERS: R.002 TO R.010</v>
      </c>
      <c r="EL158" t="str">
        <v>INT /EXT CORNERS R.05 TO R.03</v>
      </c>
      <c r="EM158" t="str">
        <v>John is a Geek</v>
      </c>
      <c r="EN158" t="str">
        <v>LASER ETCH</v>
      </c>
      <c r="EO158" t="str">
        <v>Laser Etch Per Note 7</v>
      </c>
      <c r="EP158" t="str">
        <v xml:space="preserve">LASER MARK "CE" DWG NOTE 10 </v>
      </c>
      <c r="EQ158" t="str">
        <v>Laser Mark "P1-15004-08", Per Note 3</v>
      </c>
      <c r="ER158" t="str">
        <v>Laser Mark "P2-15004-08", Per Note 3</v>
      </c>
      <c r="ES158" t="str">
        <v>Laser Mark "P3-15004-08", Per Note 3</v>
      </c>
      <c r="ET158" t="str">
        <v>Laser Mark "P4-15004-08", Per Note 3</v>
      </c>
      <c r="EU158" t="str">
        <v xml:space="preserve">LASER MARK LOGO DWG NOTE 9 </v>
      </c>
      <c r="EV158" t="str">
        <v xml:space="preserve">LASER MARK LOT NUMBER DWG NOTE 8 </v>
      </c>
      <c r="EW158" t="str">
        <v>Laser Mark Lot, Per Note 3</v>
      </c>
      <c r="EX158" t="str">
        <v xml:space="preserve">LASER MARK PART NUMBER DWG NOTE 8 </v>
      </c>
      <c r="EY158" t="str">
        <v>LASER: 13000000</v>
      </c>
      <c r="EZ158" t="str">
        <v>LASER: CE 2797</v>
      </c>
      <c r="FA158" t="str">
        <v>LASER: LOGO</v>
      </c>
      <c r="FB158" t="str">
        <v xml:space="preserve">LASER: Lot # Per RE-75-001 </v>
      </c>
      <c r="FC158" t="str">
        <v>LAST THREAD</v>
      </c>
      <c r="FD158" t="str">
        <v>LEAD .0625</v>
      </c>
      <c r="FE158" t="str">
        <v>LOGO</v>
      </c>
      <c r="FF158" t="str">
        <v>Lot (Control) Number per Note 3</v>
      </c>
      <c r="FG158" t="str">
        <v>LOT NO.</v>
      </c>
      <c r="FH158" t="str">
        <v>LOT NUMBER</v>
      </c>
      <c r="FI158" t="str">
        <v>LOT NUMBER PER NUVASIVE SOP 9002007</v>
      </c>
      <c r="FJ158" t="str">
        <v>M 4X 0.5 - 6G - 0.063R - LH</v>
      </c>
      <c r="FK158" t="str">
        <v>M4 X 0.5 - 6G - 0.063R</v>
      </c>
      <c r="FL158" t="str">
        <v>M4 X 0.5 - 6G - 0.063R - LH</v>
      </c>
      <c r="FM158" t="str">
        <v>M4.5 X .75 6g</v>
      </c>
      <c r="FN158" t="str">
        <v>M4.5 X 0.75 6g</v>
      </c>
      <c r="FO158" t="str">
        <v>M5x0.8-6g</v>
      </c>
      <c r="FP158" t="str">
        <v xml:space="preserve">M5x0.8-6g </v>
      </c>
      <c r="FQ158" t="str">
        <v>M6 X .75 6g</v>
      </c>
      <c r="FR158" t="str">
        <v>M6 X 0.75-6g</v>
      </c>
      <c r="FS158" t="str">
        <v>M6 X0.75 - 6g</v>
      </c>
      <c r="FT158" t="str">
        <v>M6X0.75 - 6H</v>
      </c>
      <c r="FU158" t="str">
        <v>M7 X 1.00 6g THREAD</v>
      </c>
      <c r="FV158" t="str">
        <v>M7X1.00 6g THREAD</v>
      </c>
      <c r="FW158" t="str">
        <v>M7X1.00 6h THREAD</v>
      </c>
      <c r="FX158" t="str">
        <v>Magenta Anodized Color</v>
      </c>
      <c r="FY158" t="str">
        <v>MAJOR Ø .380</v>
      </c>
      <c r="FZ158" t="str">
        <v>MAJORØ</v>
      </c>
      <c r="GA158" t="str">
        <v>MATT FINISH Per Note 3</v>
      </c>
      <c r="GB158" t="str">
        <v>MATT FINISH Per Traveler</v>
      </c>
      <c r="GC158" t="str">
        <v>MATTE FINISH</v>
      </c>
      <c r="GD158" t="str">
        <v>MATTE FINISH DWG NOTE 3</v>
      </c>
      <c r="GE158" t="str">
        <v>MATTE FINISH Note 3</v>
      </c>
      <c r="GF158" t="str">
        <v>Matte Finish Per Note 3</v>
      </c>
      <c r="GG158" t="str">
        <v>MATTE FINISH SIZE 10 GLASS BEAD</v>
      </c>
      <c r="GH158" t="str">
        <v>MAX ROOT RADIUS</v>
      </c>
      <c r="GI158" t="str">
        <v xml:space="preserve">Mill Profile Centered </v>
      </c>
      <c r="GJ158" t="str">
        <v>Minor Ø Unconstrained Check</v>
      </c>
      <c r="GK158" t="str">
        <v>MINOR Ø.1336</v>
      </c>
      <c r="GL158" t="str">
        <v>NO ANODIZE Per note 8</v>
      </c>
      <c r="GM158" t="str">
        <v>NO ANODIZE Per note 9</v>
      </c>
      <c r="GN158" t="str">
        <v>No Nicks, Scratches, Tool Marks, etc.</v>
      </c>
      <c r="GO158" t="str">
        <v>No Nicks,Scratches,Tool Marks,etc.</v>
      </c>
      <c r="GP158" t="str">
        <v>NO TOOL MARKS</v>
      </c>
      <c r="GQ158" t="str">
        <v>NOTE 3 THREAD RELIEF</v>
      </c>
      <c r="GR158" t="str">
        <v>NV-27 FUNC.</v>
      </c>
      <c r="GS158" t="str">
        <v>NV-30 DIM A</v>
      </c>
      <c r="GT158" t="str">
        <v>NV-30 DIM B</v>
      </c>
      <c r="GU158" t="str">
        <v>NV-30 DIM F</v>
      </c>
      <c r="GV158" t="str">
        <v>Ø .1250 HEX</v>
      </c>
      <c r="GW158" t="str">
        <v>Ø 9.4 MAJOR</v>
      </c>
      <c r="GX158" t="str">
        <v>Ø.096 MAX PILOT HOLE</v>
      </c>
      <c r="GY158" t="str">
        <v>Ø.125 THRU</v>
      </c>
      <c r="GZ158" t="str">
        <v>Ø.205 COUNTERSINK</v>
      </c>
      <c r="HA158" t="str">
        <v>Ø.260 T.S.C.</v>
      </c>
      <c r="HB158" t="str">
        <v>Ø.500 BASIC</v>
      </c>
      <c r="HC158" t="str">
        <v xml:space="preserve">OVAL CENTERED </v>
      </c>
      <c r="HD158" t="str">
        <v>PART NO. 15100</v>
      </c>
      <c r="HE158" t="str">
        <v>PART NUMBER 13100000</v>
      </c>
      <c r="HF158" t="str">
        <v>PART NUMBER 13600000</v>
      </c>
      <c r="HG158" t="str">
        <v>Part Number per Note 3</v>
      </c>
      <c r="HH158" t="str">
        <v>PD 5/16-18 UNC 2A</v>
      </c>
      <c r="HI158" t="str">
        <v>Perp.|0.05|A|</v>
      </c>
      <c r="HJ158" t="str">
        <v>PILOT THRU HOLE PRESENT</v>
      </c>
      <c r="HK158" t="str">
        <v>PITCH .060</v>
      </c>
      <c r="HL158" t="str">
        <v>Profile |.001|A|</v>
      </c>
      <c r="HM158" t="str">
        <v>Profile |.0015 | A | X-Y</v>
      </c>
      <c r="HN158" t="str">
        <v>Profile |.002| |A|B| X-Y</v>
      </c>
      <c r="HO158" t="str">
        <v>Profile |.002|A|B|</v>
      </c>
      <c r="HP158" t="str">
        <v>Profile |.002|A|B| X-Y</v>
      </c>
      <c r="HQ158" t="str">
        <v>Profile:|010|A|B|C|</v>
      </c>
      <c r="HR158" t="str">
        <v>Profile| .002| A|B|</v>
      </c>
      <c r="HS158" t="str">
        <v>Profile|.001|</v>
      </c>
      <c r="HT158" t="str">
        <v>Profile|.001|A|</v>
      </c>
      <c r="HU158" t="str">
        <v>Profile|.001|A|B|</v>
      </c>
      <c r="HV158" t="str">
        <v xml:space="preserve">Profile|.001|A|B| A&lt;-&gt;B </v>
      </c>
      <c r="HW158" t="str">
        <v>Profile|.001|A|B| C&lt;-&gt;D</v>
      </c>
      <c r="HX158" t="str">
        <v>Profile|.001|A|B| L-M</v>
      </c>
      <c r="HY158" t="str">
        <v>Profile|.001|A|B| P-Q</v>
      </c>
      <c r="HZ158" t="str">
        <v>Profile|.001|A|B|C&lt;-&gt;D</v>
      </c>
      <c r="IA158" t="str">
        <v>Profile|.001|A|C&lt;--&gt;D</v>
      </c>
      <c r="IB158" t="str">
        <v>Profile|.001|A|UNILATERAL</v>
      </c>
      <c r="IC158" t="str">
        <v>Profile|.001|C|</v>
      </c>
      <c r="ID158" t="str">
        <v>Profile|.0012|D1|</v>
      </c>
      <c r="IE158" t="str">
        <v>Profile|.0015| A-B UNI.</v>
      </c>
      <c r="IF158" t="str">
        <v>Profile|.0015| UNI.</v>
      </c>
      <c r="IG158" t="str">
        <v>Profile|.0015|A| X-Y</v>
      </c>
      <c r="IH158" t="str">
        <v>Profile|.0015|E|F|</v>
      </c>
      <c r="II158" t="str">
        <v>Profile|.0016|B|D|</v>
      </c>
      <c r="IJ158" t="str">
        <v>Profile|.002(U).000|A|</v>
      </c>
      <c r="IK158" t="str">
        <v>Profile|.002|</v>
      </c>
      <c r="IL158" t="str">
        <v>Profile|.002|A</v>
      </c>
      <c r="IM158" t="str">
        <v>Profile|.002|A|</v>
      </c>
      <c r="IN158" t="str">
        <v>Profile|.002|A|B|</v>
      </c>
      <c r="IO158" t="str">
        <v xml:space="preserve">Profile|.002|A|B| A&lt;-&gt;B </v>
      </c>
      <c r="IP158" t="str">
        <v>Profile|.002|A|B| C&lt;-&gt;D</v>
      </c>
      <c r="IQ158" t="str">
        <v>Profile|.002|A|B| X-Y</v>
      </c>
      <c r="IR158" t="str">
        <v>Profile|.002|A|B|C|X-Y</v>
      </c>
      <c r="IS158" t="str">
        <v>Profile|.002|A|B|X&lt;--&gt;Y</v>
      </c>
      <c r="IT158" t="str">
        <v>Profile|.002|A|B|X-Y</v>
      </c>
      <c r="IU158" t="str">
        <v>Profile|.002|A|C|</v>
      </c>
      <c r="IV158" t="str">
        <v>Profile|.002|C|A|</v>
      </c>
      <c r="IW158" t="str">
        <v>Profile|.002|C|B|</v>
      </c>
      <c r="IX158" t="str">
        <v>Profile|.0020|</v>
      </c>
      <c r="IY158" t="str">
        <v>Profile|.003|A|</v>
      </c>
      <c r="IZ158" t="str">
        <v>Profile|.003|A|B|C| Uni.</v>
      </c>
      <c r="JA158" t="str">
        <v>Profile|.003|E|F|</v>
      </c>
      <c r="JB158" t="str">
        <v>Profile|.004(U) .003|A|B|C|</v>
      </c>
      <c r="JC158" t="str">
        <v>Profile|.004|A| UNI.</v>
      </c>
      <c r="JD158" t="str">
        <v>Profile|.005|A|C|</v>
      </c>
      <c r="JE158" t="str">
        <v>Profile|.005|A|C|A&lt;--&gt;B, C&lt;--&gt;D</v>
      </c>
      <c r="JF158" t="str">
        <v>Profile|.005|A|D| A-B UNI.</v>
      </c>
      <c r="JG158" t="str">
        <v>Profile|.005|A|D| UNI.</v>
      </c>
      <c r="JH158" t="str">
        <v>Profile|.010|A|B|</v>
      </c>
      <c r="JI158" t="str">
        <v>Profile|.010|A|B|C|</v>
      </c>
      <c r="JJ158" t="str">
        <v>Profile|.03|A|</v>
      </c>
      <c r="JK158" t="str">
        <v>Profile|.05|A|B|</v>
      </c>
      <c r="JL158" t="str">
        <v>Profile|0.03|</v>
      </c>
      <c r="JM158" t="str">
        <v>Profile|0.03|A|</v>
      </c>
      <c r="JN158" t="str">
        <v>Profile|0.03|A|B|</v>
      </c>
      <c r="JO158" t="str">
        <v>Profile|0.05{A|C|</v>
      </c>
      <c r="JP158" t="str">
        <v>Profile|0.05|A|B|</v>
      </c>
      <c r="JQ158" t="str">
        <v>Profile|0.05|E|</v>
      </c>
      <c r="JR158" t="str">
        <v>Profile|0.05|E|F|</v>
      </c>
      <c r="JS158" t="str">
        <v>Profile|0.06|A|C|</v>
      </c>
      <c r="JT158" t="str">
        <v>Profile|0.1|A|A|</v>
      </c>
      <c r="JU158" t="str">
        <v>Profile|0.1|D1|</v>
      </c>
      <c r="JV158" t="str">
        <v>Profile|A|B|C|</v>
      </c>
      <c r="JW158" t="str">
        <v>Proile|.002|A|B|J-K</v>
      </c>
      <c r="JX158" t="str">
        <v>P-Thread Form</v>
      </c>
      <c r="JY158" t="str">
        <v>R  FULL RADIUS</v>
      </c>
      <c r="JZ158" t="str">
        <v>R.001/.006</v>
      </c>
      <c r="KA158" t="str">
        <v>R.003 MAX</v>
      </c>
      <c r="KB158" t="str">
        <v>R.005 MAX</v>
      </c>
      <c r="KC158" t="str">
        <v>R.030</v>
      </c>
      <c r="KD158" t="str">
        <v>R.25 MAX</v>
      </c>
      <c r="KE158" t="str">
        <v>R1.33 BASIC</v>
      </c>
      <c r="KF158" t="str">
        <v>R3.3</v>
      </c>
      <c r="KG158" t="str">
        <v>Ra 1.6 MAX</v>
      </c>
      <c r="KH158" t="str">
        <v>RAD @ FACE &amp; OD CHAMFER</v>
      </c>
      <c r="KI158" t="str">
        <v>RAD. @ ID &amp; BACK FACE</v>
      </c>
      <c r="KJ158" t="str">
        <v>RAD. @ OD &amp; BACK FACE</v>
      </c>
      <c r="KK158" t="str">
        <v>REMOVE SHRP EDGES .005 MAX</v>
      </c>
      <c r="KL158" t="str">
        <v>ROD SLOT CENTERED</v>
      </c>
      <c r="KM158" t="str">
        <v>SHARP OKAY</v>
      </c>
      <c r="KN158" t="str">
        <v>Slot Centered</v>
      </c>
      <c r="KO158" t="str">
        <v>SLOT WIDTH</v>
      </c>
      <c r="KP158" t="str">
        <v>Surface Finish Per Note 1</v>
      </c>
      <c r="KQ158" t="str">
        <v>Symmerty Balloon A_6</v>
      </c>
      <c r="KR158" t="str">
        <v>T27 HEXALOBE Per Note 1</v>
      </c>
      <c r="KS158" t="str">
        <v>T27 TORX</v>
      </c>
      <c r="KT158" t="str">
        <v>THRD DEPTH</v>
      </c>
      <c r="KU158" t="str">
        <v>Thread Form Per Note 3</v>
      </c>
      <c r="KV158" t="str">
        <v>THREAD INTO ROD SLOT</v>
      </c>
      <c r="KW158" t="str">
        <v>Thread Timed Print Note 6</v>
      </c>
      <c r="KX158" t="str">
        <v>TOOL MISMATCH PERMISSIBLE</v>
      </c>
      <c r="KY158" t="str">
        <v>Tot. Runout|Ø.002|C|</v>
      </c>
      <c r="KZ158" t="str">
        <v>Total Runout|.002|E|</v>
      </c>
      <c r="LA158" t="str">
        <v>TRIPLE LEAD THREAD</v>
      </c>
      <c r="LB158" t="str">
        <v>True Pos. |.001 (M)|A|</v>
      </c>
      <c r="LC158" t="str">
        <v>True Pos. |.002(M)|A|B|</v>
      </c>
      <c r="LD158" t="str">
        <v>True Pos. |.002|</v>
      </c>
      <c r="LE158" t="str">
        <v>True Pos. |.002|A|</v>
      </c>
      <c r="LF158" t="str">
        <v>True Pos. |.002|A|B|</v>
      </c>
      <c r="LG158" t="str">
        <v>True Pos. |.004|A|C|B|</v>
      </c>
      <c r="LH158" t="str">
        <v>True Pos. |.005(M)|A|B|</v>
      </c>
      <c r="LI158" t="str">
        <v>True Pos.|.000(L)|A|D|</v>
      </c>
      <c r="LJ158" t="str">
        <v>True Pos.|.000(M)|A|</v>
      </c>
      <c r="LK158" t="str">
        <v>True Pos.|.001(M)|A|</v>
      </c>
      <c r="LL158" t="str">
        <v>True Pos.|.001|B|</v>
      </c>
      <c r="LM158" t="str">
        <v>True Pos.|.001|E|</v>
      </c>
      <c r="LN158" t="str">
        <v>True Pos.|.002|A|</v>
      </c>
      <c r="LO158" t="str">
        <v>True Pos.|.002|B|</v>
      </c>
      <c r="LP158" t="str">
        <v>True Pos.|.002|C|</v>
      </c>
      <c r="LQ158" t="str">
        <v>True Pos.|.002|D1|</v>
      </c>
      <c r="LR158" t="str">
        <v>True Pos.|.002|D1|D2|</v>
      </c>
      <c r="LS158" t="str">
        <v>True Pos.|.05|A|</v>
      </c>
      <c r="LT158" t="str">
        <v>True Pos.|.1|A|B|C|</v>
      </c>
      <c r="LU158" t="str">
        <v>True Pos.|.13|A</v>
      </c>
      <c r="LV158" t="str">
        <v>True Pos.|0.05|A|</v>
      </c>
      <c r="LW158" t="str">
        <v>True Pos.|0.1|A|B|C|</v>
      </c>
      <c r="LX158" t="str">
        <v>True Pos.|0.13|A|</v>
      </c>
      <c r="LY158" t="str">
        <v>True Pos.|Ø.000(M)|A|</v>
      </c>
      <c r="LZ158" t="str">
        <v>True Pos.|Ø.000(M)|B|</v>
      </c>
      <c r="MA158" t="str">
        <v>True Pos.|Ø.001(M)|A(M)|</v>
      </c>
      <c r="MB158" t="str">
        <v>True Pos.|Ø.001(M)|A|</v>
      </c>
      <c r="MC158" t="str">
        <v>True Pos.|Ø.001|A|</v>
      </c>
      <c r="MD158" t="str">
        <v>True Pos.|Ø.001|C|</v>
      </c>
      <c r="ME158" t="str">
        <v>True Pos.|Ø.002(S)|A(S)|</v>
      </c>
      <c r="MF158" t="str">
        <v>True Pos.|Ø.002|A|</v>
      </c>
      <c r="MG158" t="str">
        <v>True Pos.|Ø.002|B|</v>
      </c>
      <c r="MH158" t="str">
        <v>True Pos.|Ø.002|C|</v>
      </c>
      <c r="MI158" t="str">
        <v>True Pos.|Ø.03(M)|A|</v>
      </c>
      <c r="MJ158" t="str">
        <v>True Pos.|Ø0.03(M)|A|</v>
      </c>
      <c r="MK158" t="str">
        <v>True Pos.|Ø0.05(L)|D|B|</v>
      </c>
      <c r="ML158" t="str">
        <v>True Pos.|Ø0.05|A|</v>
      </c>
      <c r="MM158" t="str">
        <v>True Pos.|Ø0.05|D|</v>
      </c>
      <c r="MN158" t="str">
        <v>True Pos.|Ø0.05|E|</v>
      </c>
      <c r="MO158" t="str">
        <v>True Pos.|Ø0.05|E|B|</v>
      </c>
      <c r="MP158" t="str">
        <v>True Pos.|SØ0.03|C|B|</v>
      </c>
      <c r="MQ158" t="str">
        <v>True Position|.002|A|B|</v>
      </c>
      <c r="MR158" t="str">
        <v>True. Pos.|Ø.001(M)|A|</v>
      </c>
      <c r="MS158" t="str">
        <v>True. Pps.|0.05|A|</v>
      </c>
      <c r="MT158" t="str">
        <v>Tumble Per Note 1</v>
      </c>
      <c r="MU158" t="str">
        <v>Tumble Per Note 2</v>
      </c>
    </row>
    <row r="159" spans="1:359">
      <c r="A159" t="s">
        <v>1034</v>
      </c>
      <c r="C159" s="74" t="str" cm="1">
        <f t="array" ref="C159:MU159">TRANSPOSE(_xlfn._xlws.SORT(_xlfn._xlws.FILTER($A$2:$A$499,ISNUMBER(SEARCH('Prt. Lib. &amp; Routine, Table'!L166,$A$2:$A$499)),"not found")))</f>
        <v>.0015 T.I.R. MAX</v>
      </c>
      <c r="D159" t="str">
        <v>.002 MAX ROOT RADIUS</v>
      </c>
      <c r="E159" t="str">
        <v>.012 BLUNT END</v>
      </c>
      <c r="F159" t="str">
        <v>.015 MAX</v>
      </c>
      <c r="G159" t="str">
        <v>.016 T.S.C.</v>
      </c>
      <c r="H159" t="str">
        <v>.017 BASIC</v>
      </c>
      <c r="I159" t="str">
        <v>.021 PITCH</v>
      </c>
      <c r="J159" t="str">
        <v>.022 BLUNT START</v>
      </c>
      <c r="K159" t="str">
        <v>.025 BASIC</v>
      </c>
      <c r="L159" t="str">
        <v>.035 BASIC</v>
      </c>
      <c r="M159" t="str">
        <v>.043 T.S.C</v>
      </c>
      <c r="N159" t="str">
        <v>.053 T.S.C.</v>
      </c>
      <c r="O159" t="str">
        <v>.060 HEX DEPTH</v>
      </c>
      <c r="P159" t="str">
        <v>.060 PITCH</v>
      </c>
      <c r="Q159" t="str">
        <v>.061 BASIC</v>
      </c>
      <c r="R159" t="str">
        <v>.07 HEX</v>
      </c>
      <c r="S159" t="str">
        <v>.070 HEX DEPTH</v>
      </c>
      <c r="T159" t="str">
        <v>.082 DRILL</v>
      </c>
      <c r="U159" t="str">
        <v>.082 DRILL DEPTH</v>
      </c>
      <c r="V159" t="str">
        <v>.094 HEX</v>
      </c>
      <c r="W159" t="str">
        <v>.115 T.S.C.</v>
      </c>
      <c r="X159" t="str">
        <v>.1195 / .1243 MAJOR DIAMETER</v>
      </c>
      <c r="Y159" t="str">
        <v>.1250 HEX</v>
      </c>
      <c r="Z159" t="str">
        <v>.157 MINOR DIAMETER</v>
      </c>
      <c r="AA159" t="str">
        <v>.172 FULL THD DEPTH</v>
      </c>
      <c r="AB159" t="str">
        <v>.172 MAJOR DIAMETER</v>
      </c>
      <c r="AC159" t="str">
        <v>.180 MIN DEPTH FULL THRD</v>
      </c>
      <c r="AD159" t="str">
        <v>.183 Ceter Line Thread Dwell</v>
      </c>
      <c r="AE159" t="str">
        <v>.208 MAX THRD DEPTH</v>
      </c>
      <c r="AF159" t="str">
        <v>.218 BOTTOM HALF OF SLOT</v>
      </c>
      <c r="AG159" t="str">
        <v>.261 BASIC</v>
      </c>
      <c r="AH159" t="str">
        <v>.314 T.S.C.</v>
      </c>
      <c r="AI159" t="str">
        <v>.315 BASIC</v>
      </c>
      <c r="AJ159" t="str">
        <v>.329 MINOR Ø</v>
      </c>
      <c r="AK159" t="str">
        <v>.330 BASIC</v>
      </c>
      <c r="AL159" t="str">
        <v>.35 TO TANGENT POINT</v>
      </c>
      <c r="AM159" t="str">
        <v>.375 MAJOR Ø</v>
      </c>
      <c r="AN159" t="str">
        <v>.390 BASIC</v>
      </c>
      <c r="AO159" t="str">
        <v>.440 BASIC</v>
      </c>
      <c r="AP159" t="str">
        <v>.64/.96 HIGH=Pass</v>
      </c>
      <c r="AQ159" t="str">
        <v>0.012 MAX</v>
      </c>
      <c r="AR159" t="str">
        <v>0.015 MAX</v>
      </c>
      <c r="AS159" t="str">
        <v>0.05 Per Note 2</v>
      </c>
      <c r="AT159" t="str">
        <v>0.500 PULLOUT ZONE</v>
      </c>
      <c r="AU159" t="str">
        <v>10-32 UNF-2A</v>
      </c>
      <c r="AV159" t="str">
        <v>12-28 UNF-2B</v>
      </c>
      <c r="AW159" t="str">
        <v>2.87 BASIC</v>
      </c>
      <c r="AX159" t="str">
        <v>2-56 UNC 2B 2 STARTS</v>
      </c>
      <c r="AY159" t="str">
        <v>3 LEAD THREAD</v>
      </c>
      <c r="AZ159" t="str">
        <v>32µIN Max</v>
      </c>
      <c r="BA159" t="str">
        <v>5/16"-24 UNF-2A</v>
      </c>
      <c r="BB159" t="str">
        <v>5/16-18 UNC 2A</v>
      </c>
      <c r="BC159" t="str">
        <v>5-44 UNF-2A</v>
      </c>
      <c r="BD159" t="str">
        <v>6-16µIN</v>
      </c>
      <c r="BE159" t="str">
        <v>65° BLEND</v>
      </c>
      <c r="BF159" t="str">
        <v>7.45 Top of Ball to Face</v>
      </c>
      <c r="BG159" t="str">
        <v>7/16-28 UNEF 2B</v>
      </c>
      <c r="BH159" t="str">
        <v>7/16-28-UNEF-2A</v>
      </c>
      <c r="BI159" t="str">
        <v>Alignment Per Note 3</v>
      </c>
      <c r="BJ159" t="str">
        <v>ANODIZE (SEE CHART)</v>
      </c>
      <c r="BK159" t="str">
        <v>ANODIZE AQUA Per Note 3</v>
      </c>
      <c r="BL159" t="str">
        <v>ANODIZE BOTTOM PORTION</v>
      </c>
      <c r="BM159" t="str">
        <v>ANODIZE COLOR AQUA</v>
      </c>
      <c r="BN159" t="str">
        <v>ANODIZE COLOR GREEN DWG NOTE 4</v>
      </c>
      <c r="BO159" t="str">
        <v>ANODIZE COLOR LIGHT BLUE</v>
      </c>
      <c r="BP159" t="str">
        <v>ANODIZE GREEN Per Note 2</v>
      </c>
      <c r="BQ159" t="str">
        <v>ANODIZE GREY, Per Note 1</v>
      </c>
      <c r="BR159" t="str">
        <v>ANODIZE MAGENTA</v>
      </c>
      <c r="BS159" t="str">
        <v>Anodize Per note 3</v>
      </c>
      <c r="BT159" t="str">
        <v>Anodize Per Note 4</v>
      </c>
      <c r="BU159" t="str">
        <v>ANODIZE SEAFOAM</v>
      </c>
      <c r="BV159" t="str">
        <v>Balloon 11 Symmetry</v>
      </c>
      <c r="BW159" t="str">
        <v>Balloon 12 Symmetry</v>
      </c>
      <c r="BX159" t="str">
        <v>Balloon 13 Hole Centered</v>
      </c>
      <c r="BY159" t="str">
        <v>Balloon 13 Symmerty</v>
      </c>
      <c r="BZ159" t="str">
        <v>Balloon 2 Symmetry</v>
      </c>
      <c r="CA159" t="str">
        <v>Balloon 21 CENTERED</v>
      </c>
      <c r="CB159" t="str">
        <v>Balloon 29 Symmetry</v>
      </c>
      <c r="CC159" t="str">
        <v>Balloon 3 Symmetry</v>
      </c>
      <c r="CD159" t="str">
        <v>Balloon 4 Symmetry</v>
      </c>
      <c r="CE159" t="str">
        <v>Balloon 5 blend to SØ .340</v>
      </c>
      <c r="CF159" t="str">
        <v>Balloon 5 Symmetry</v>
      </c>
      <c r="CG159" t="str">
        <v>Balloon 6 Centered</v>
      </c>
      <c r="CH159" t="str">
        <v>Balloon 9 Function Check</v>
      </c>
      <c r="CI159" t="str">
        <v>Balloon 9 Symmerty</v>
      </c>
      <c r="CJ159" t="str">
        <v>Balloons 2 &amp; 17 Symmetry |.001|A|</v>
      </c>
      <c r="CK159" t="str">
        <v>Basic Ø 3.6</v>
      </c>
      <c r="CL159" t="str">
        <v>BEAD BLAST</v>
      </c>
      <c r="CM159" t="str">
        <v>BLAST ALUMINUM OXIDE</v>
      </c>
      <c r="CN159" t="str">
        <v>Blast Note 2</v>
      </c>
      <c r="CO159" t="str">
        <v xml:space="preserve">BLAST Per Note 1 </v>
      </c>
      <c r="CP159" t="str">
        <v>BLAST Per Note 2</v>
      </c>
      <c r="CQ159" t="str">
        <v>BLAST Per Note 3</v>
      </c>
      <c r="CR159" t="str">
        <v>BLAST Per Note 4</v>
      </c>
      <c r="CS159" t="str">
        <v>BLAST Per Note 8</v>
      </c>
      <c r="CT159" t="str">
        <v>BLAST Per Traveler, MATT FINISH</v>
      </c>
      <c r="CU159" t="str">
        <v>BLAST WITH 16 GRIT ALUMINUM OXIDE</v>
      </c>
      <c r="CV159" t="str">
        <v>BLAST, Uniform Finish Per Note 3</v>
      </c>
      <c r="CW159" t="str">
        <v>BREAK EDGE</v>
      </c>
      <c r="CX159" t="str">
        <v>BREAK EDGE .014</v>
      </c>
      <c r="CY159" t="str">
        <v>BREAK EDGES Note 2</v>
      </c>
      <c r="CZ159" t="str">
        <v>BREAK SHARP Per Note 1</v>
      </c>
      <c r="DA159" t="str">
        <v>BREAK SHARPS Per Note 1</v>
      </c>
      <c r="DB159" t="str">
        <v>CE 2729</v>
      </c>
      <c r="DC159" t="str">
        <v>CE Logo per Note 3</v>
      </c>
      <c r="DD159" t="str">
        <v>CE MARK</v>
      </c>
      <c r="DE159" t="str">
        <v>Chips/Debris Removed</v>
      </c>
      <c r="DF159" t="str">
        <v>Coat Per Note 2</v>
      </c>
      <c r="DG159" t="str">
        <v>C-Sink Ø .155</v>
      </c>
      <c r="DH159" t="str">
        <v>C-Sink Ø5.2</v>
      </c>
      <c r="DI159" t="str">
        <v>Deburred</v>
      </c>
      <c r="DJ159" t="str">
        <v>DIM "A" NoGo</v>
      </c>
      <c r="DK159" t="str">
        <v>DIM "A" NoGo Hexalobe</v>
      </c>
      <c r="DL159" t="str">
        <v>EDGE BREAK</v>
      </c>
      <c r="DM159" t="str">
        <v>EDGE BREAK MIN R.004, MAX R.010</v>
      </c>
      <c r="DN159" t="str">
        <v>Edge Break per Note 1</v>
      </c>
      <c r="DO159" t="str">
        <v>ELECTROPOLISH Per Note 1</v>
      </c>
      <c r="DP159" t="str">
        <v>Finish Per Note 3</v>
      </c>
      <c r="DQ159" t="str">
        <v>FLUTE POSITION Per Note 3</v>
      </c>
      <c r="DR159" t="str">
        <v>FULL R</v>
      </c>
      <c r="DS159" t="str">
        <v>FULL RADIUS</v>
      </c>
      <c r="DT159" t="str">
        <v xml:space="preserve">FULL RADIUS </v>
      </c>
      <c r="DU159" t="str">
        <v>Function Check  (.2340 .2360 FULL)</v>
      </c>
      <c r="DV159" t="str">
        <v>FUNCTIONAL  HEXALOBE</v>
      </c>
      <c r="DW159" t="str">
        <v>GLASS BEAD Per Note 3</v>
      </c>
      <c r="DX159" t="str">
        <v>Globus Logo per Note 3</v>
      </c>
      <c r="DY159" t="str">
        <v>Gold Anodized Color</v>
      </c>
      <c r="DZ159" t="str">
        <v>Green Anodized Color</v>
      </c>
      <c r="EA159" t="str">
        <v>GRIT BLAST Per Note 3</v>
      </c>
      <c r="EB159" t="str">
        <v>Grit Blast Per Note 4</v>
      </c>
      <c r="EC159" t="str">
        <v>GRIT BLAST, DWG NOTE 3</v>
      </c>
      <c r="ED159" t="str">
        <v>HEX MINOR Ø.1292</v>
      </c>
      <c r="EE159" t="str">
        <v xml:space="preserve">HEXALOBE </v>
      </c>
      <c r="EF159" t="str">
        <v>HEXALOBE FUNCTION</v>
      </c>
      <c r="EG159" t="str">
        <v>Hexalobe Minor</v>
      </c>
      <c r="EH159" t="str">
        <v>Hexalobe NV-30</v>
      </c>
      <c r="EI159" t="str">
        <v>HEXALOBE ORIENTATION</v>
      </c>
      <c r="EJ159" t="str">
        <v>Inspect per operation 30 comments</v>
      </c>
      <c r="EK159" t="str">
        <v>INT / EXT CORNERS: R.002 TO R.010</v>
      </c>
      <c r="EL159" t="str">
        <v>INT /EXT CORNERS R.05 TO R.03</v>
      </c>
      <c r="EM159" t="str">
        <v>John is a Geek</v>
      </c>
      <c r="EN159" t="str">
        <v>LASER ETCH</v>
      </c>
      <c r="EO159" t="str">
        <v>Laser Etch Per Note 7</v>
      </c>
      <c r="EP159" t="str">
        <v xml:space="preserve">LASER MARK "CE" DWG NOTE 10 </v>
      </c>
      <c r="EQ159" t="str">
        <v>Laser Mark "P1-15004-08", Per Note 3</v>
      </c>
      <c r="ER159" t="str">
        <v>Laser Mark "P2-15004-08", Per Note 3</v>
      </c>
      <c r="ES159" t="str">
        <v>Laser Mark "P3-15004-08", Per Note 3</v>
      </c>
      <c r="ET159" t="str">
        <v>Laser Mark "P4-15004-08", Per Note 3</v>
      </c>
      <c r="EU159" t="str">
        <v xml:space="preserve">LASER MARK LOGO DWG NOTE 9 </v>
      </c>
      <c r="EV159" t="str">
        <v xml:space="preserve">LASER MARK LOT NUMBER DWG NOTE 8 </v>
      </c>
      <c r="EW159" t="str">
        <v>Laser Mark Lot, Per Note 3</v>
      </c>
      <c r="EX159" t="str">
        <v xml:space="preserve">LASER MARK PART NUMBER DWG NOTE 8 </v>
      </c>
      <c r="EY159" t="str">
        <v>LASER: 13000000</v>
      </c>
      <c r="EZ159" t="str">
        <v>LASER: CE 2797</v>
      </c>
      <c r="FA159" t="str">
        <v>LASER: LOGO</v>
      </c>
      <c r="FB159" t="str">
        <v xml:space="preserve">LASER: Lot # Per RE-75-001 </v>
      </c>
      <c r="FC159" t="str">
        <v>LAST THREAD</v>
      </c>
      <c r="FD159" t="str">
        <v>LEAD .0625</v>
      </c>
      <c r="FE159" t="str">
        <v>LOGO</v>
      </c>
      <c r="FF159" t="str">
        <v>Lot (Control) Number per Note 3</v>
      </c>
      <c r="FG159" t="str">
        <v>LOT NO.</v>
      </c>
      <c r="FH159" t="str">
        <v>LOT NUMBER</v>
      </c>
      <c r="FI159" t="str">
        <v>LOT NUMBER PER NUVASIVE SOP 9002007</v>
      </c>
      <c r="FJ159" t="str">
        <v>M 4X 0.5 - 6G - 0.063R - LH</v>
      </c>
      <c r="FK159" t="str">
        <v>M4 X 0.5 - 6G - 0.063R</v>
      </c>
      <c r="FL159" t="str">
        <v>M4 X 0.5 - 6G - 0.063R - LH</v>
      </c>
      <c r="FM159" t="str">
        <v>M4.5 X .75 6g</v>
      </c>
      <c r="FN159" t="str">
        <v>M4.5 X 0.75 6g</v>
      </c>
      <c r="FO159" t="str">
        <v>M5x0.8-6g</v>
      </c>
      <c r="FP159" t="str">
        <v xml:space="preserve">M5x0.8-6g </v>
      </c>
      <c r="FQ159" t="str">
        <v>M6 X .75 6g</v>
      </c>
      <c r="FR159" t="str">
        <v>M6 X 0.75-6g</v>
      </c>
      <c r="FS159" t="str">
        <v>M6 X0.75 - 6g</v>
      </c>
      <c r="FT159" t="str">
        <v>M6X0.75 - 6H</v>
      </c>
      <c r="FU159" t="str">
        <v>M7 X 1.00 6g THREAD</v>
      </c>
      <c r="FV159" t="str">
        <v>M7X1.00 6g THREAD</v>
      </c>
      <c r="FW159" t="str">
        <v>M7X1.00 6h THREAD</v>
      </c>
      <c r="FX159" t="str">
        <v>Magenta Anodized Color</v>
      </c>
      <c r="FY159" t="str">
        <v>MAJOR Ø .380</v>
      </c>
      <c r="FZ159" t="str">
        <v>MAJORØ</v>
      </c>
      <c r="GA159" t="str">
        <v>MATT FINISH Per Note 3</v>
      </c>
      <c r="GB159" t="str">
        <v>MATT FINISH Per Traveler</v>
      </c>
      <c r="GC159" t="str">
        <v>MATTE FINISH</v>
      </c>
      <c r="GD159" t="str">
        <v>MATTE FINISH DWG NOTE 3</v>
      </c>
      <c r="GE159" t="str">
        <v>MATTE FINISH Note 3</v>
      </c>
      <c r="GF159" t="str">
        <v>Matte Finish Per Note 3</v>
      </c>
      <c r="GG159" t="str">
        <v>MATTE FINISH SIZE 10 GLASS BEAD</v>
      </c>
      <c r="GH159" t="str">
        <v>MAX ROOT RADIUS</v>
      </c>
      <c r="GI159" t="str">
        <v xml:space="preserve">Mill Profile Centered </v>
      </c>
      <c r="GJ159" t="str">
        <v>Minor Ø Unconstrained Check</v>
      </c>
      <c r="GK159" t="str">
        <v>MINOR Ø.1336</v>
      </c>
      <c r="GL159" t="str">
        <v>NO ANODIZE Per note 8</v>
      </c>
      <c r="GM159" t="str">
        <v>NO ANODIZE Per note 9</v>
      </c>
      <c r="GN159" t="str">
        <v>No Nicks, Scratches, Tool Marks, etc.</v>
      </c>
      <c r="GO159" t="str">
        <v>No Nicks,Scratches,Tool Marks,etc.</v>
      </c>
      <c r="GP159" t="str">
        <v>NO TOOL MARKS</v>
      </c>
      <c r="GQ159" t="str">
        <v>NOTE 3 THREAD RELIEF</v>
      </c>
      <c r="GR159" t="str">
        <v>NV-27 FUNC.</v>
      </c>
      <c r="GS159" t="str">
        <v>NV-30 DIM A</v>
      </c>
      <c r="GT159" t="str">
        <v>NV-30 DIM B</v>
      </c>
      <c r="GU159" t="str">
        <v>NV-30 DIM F</v>
      </c>
      <c r="GV159" t="str">
        <v>Ø .1250 HEX</v>
      </c>
      <c r="GW159" t="str">
        <v>Ø 9.4 MAJOR</v>
      </c>
      <c r="GX159" t="str">
        <v>Ø.096 MAX PILOT HOLE</v>
      </c>
      <c r="GY159" t="str">
        <v>Ø.125 THRU</v>
      </c>
      <c r="GZ159" t="str">
        <v>Ø.205 COUNTERSINK</v>
      </c>
      <c r="HA159" t="str">
        <v>Ø.260 T.S.C.</v>
      </c>
      <c r="HB159" t="str">
        <v>Ø.500 BASIC</v>
      </c>
      <c r="HC159" t="str">
        <v xml:space="preserve">OVAL CENTERED </v>
      </c>
      <c r="HD159" t="str">
        <v>PART NO. 15100</v>
      </c>
      <c r="HE159" t="str">
        <v>PART NUMBER 13100000</v>
      </c>
      <c r="HF159" t="str">
        <v>PART NUMBER 13600000</v>
      </c>
      <c r="HG159" t="str">
        <v>Part Number per Note 3</v>
      </c>
      <c r="HH159" t="str">
        <v>PD 5/16-18 UNC 2A</v>
      </c>
      <c r="HI159" t="str">
        <v>Perp.|0.05|A|</v>
      </c>
      <c r="HJ159" t="str">
        <v>PILOT THRU HOLE PRESENT</v>
      </c>
      <c r="HK159" t="str">
        <v>PITCH .060</v>
      </c>
      <c r="HL159" t="str">
        <v>Profile |.001|A|</v>
      </c>
      <c r="HM159" t="str">
        <v>Profile |.0015 | A | X-Y</v>
      </c>
      <c r="HN159" t="str">
        <v>Profile |.002| |A|B| X-Y</v>
      </c>
      <c r="HO159" t="str">
        <v>Profile |.002|A|B|</v>
      </c>
      <c r="HP159" t="str">
        <v>Profile |.002|A|B| X-Y</v>
      </c>
      <c r="HQ159" t="str">
        <v>Profile:|010|A|B|C|</v>
      </c>
      <c r="HR159" t="str">
        <v>Profile| .002| A|B|</v>
      </c>
      <c r="HS159" t="str">
        <v>Profile|.001|</v>
      </c>
      <c r="HT159" t="str">
        <v>Profile|.001|A|</v>
      </c>
      <c r="HU159" t="str">
        <v>Profile|.001|A|B|</v>
      </c>
      <c r="HV159" t="str">
        <v xml:space="preserve">Profile|.001|A|B| A&lt;-&gt;B </v>
      </c>
      <c r="HW159" t="str">
        <v>Profile|.001|A|B| C&lt;-&gt;D</v>
      </c>
      <c r="HX159" t="str">
        <v>Profile|.001|A|B| L-M</v>
      </c>
      <c r="HY159" t="str">
        <v>Profile|.001|A|B| P-Q</v>
      </c>
      <c r="HZ159" t="str">
        <v>Profile|.001|A|B|C&lt;-&gt;D</v>
      </c>
      <c r="IA159" t="str">
        <v>Profile|.001|A|C&lt;--&gt;D</v>
      </c>
      <c r="IB159" t="str">
        <v>Profile|.001|A|UNILATERAL</v>
      </c>
      <c r="IC159" t="str">
        <v>Profile|.001|C|</v>
      </c>
      <c r="ID159" t="str">
        <v>Profile|.0012|D1|</v>
      </c>
      <c r="IE159" t="str">
        <v>Profile|.0015| A-B UNI.</v>
      </c>
      <c r="IF159" t="str">
        <v>Profile|.0015| UNI.</v>
      </c>
      <c r="IG159" t="str">
        <v>Profile|.0015|A| X-Y</v>
      </c>
      <c r="IH159" t="str">
        <v>Profile|.0015|E|F|</v>
      </c>
      <c r="II159" t="str">
        <v>Profile|.0016|B|D|</v>
      </c>
      <c r="IJ159" t="str">
        <v>Profile|.002(U).000|A|</v>
      </c>
      <c r="IK159" t="str">
        <v>Profile|.002|</v>
      </c>
      <c r="IL159" t="str">
        <v>Profile|.002|A</v>
      </c>
      <c r="IM159" t="str">
        <v>Profile|.002|A|</v>
      </c>
      <c r="IN159" t="str">
        <v>Profile|.002|A|B|</v>
      </c>
      <c r="IO159" t="str">
        <v xml:space="preserve">Profile|.002|A|B| A&lt;-&gt;B </v>
      </c>
      <c r="IP159" t="str">
        <v>Profile|.002|A|B| C&lt;-&gt;D</v>
      </c>
      <c r="IQ159" t="str">
        <v>Profile|.002|A|B| X-Y</v>
      </c>
      <c r="IR159" t="str">
        <v>Profile|.002|A|B|C|X-Y</v>
      </c>
      <c r="IS159" t="str">
        <v>Profile|.002|A|B|X&lt;--&gt;Y</v>
      </c>
      <c r="IT159" t="str">
        <v>Profile|.002|A|B|X-Y</v>
      </c>
      <c r="IU159" t="str">
        <v>Profile|.002|A|C|</v>
      </c>
      <c r="IV159" t="str">
        <v>Profile|.002|C|A|</v>
      </c>
      <c r="IW159" t="str">
        <v>Profile|.002|C|B|</v>
      </c>
      <c r="IX159" t="str">
        <v>Profile|.0020|</v>
      </c>
      <c r="IY159" t="str">
        <v>Profile|.003|A|</v>
      </c>
      <c r="IZ159" t="str">
        <v>Profile|.003|A|B|C| Uni.</v>
      </c>
      <c r="JA159" t="str">
        <v>Profile|.003|E|F|</v>
      </c>
      <c r="JB159" t="str">
        <v>Profile|.004(U) .003|A|B|C|</v>
      </c>
      <c r="JC159" t="str">
        <v>Profile|.004|A| UNI.</v>
      </c>
      <c r="JD159" t="str">
        <v>Profile|.005|A|C|</v>
      </c>
      <c r="JE159" t="str">
        <v>Profile|.005|A|C|A&lt;--&gt;B, C&lt;--&gt;D</v>
      </c>
      <c r="JF159" t="str">
        <v>Profile|.005|A|D| A-B UNI.</v>
      </c>
      <c r="JG159" t="str">
        <v>Profile|.005|A|D| UNI.</v>
      </c>
      <c r="JH159" t="str">
        <v>Profile|.010|A|B|</v>
      </c>
      <c r="JI159" t="str">
        <v>Profile|.010|A|B|C|</v>
      </c>
      <c r="JJ159" t="str">
        <v>Profile|.03|A|</v>
      </c>
      <c r="JK159" t="str">
        <v>Profile|.05|A|B|</v>
      </c>
      <c r="JL159" t="str">
        <v>Profile|0.03|</v>
      </c>
      <c r="JM159" t="str">
        <v>Profile|0.03|A|</v>
      </c>
      <c r="JN159" t="str">
        <v>Profile|0.03|A|B|</v>
      </c>
      <c r="JO159" t="str">
        <v>Profile|0.05{A|C|</v>
      </c>
      <c r="JP159" t="str">
        <v>Profile|0.05|A|B|</v>
      </c>
      <c r="JQ159" t="str">
        <v>Profile|0.05|E|</v>
      </c>
      <c r="JR159" t="str">
        <v>Profile|0.05|E|F|</v>
      </c>
      <c r="JS159" t="str">
        <v>Profile|0.06|A|C|</v>
      </c>
      <c r="JT159" t="str">
        <v>Profile|0.1|A|A|</v>
      </c>
      <c r="JU159" t="str">
        <v>Profile|0.1|D1|</v>
      </c>
      <c r="JV159" t="str">
        <v>Profile|A|B|C|</v>
      </c>
      <c r="JW159" t="str">
        <v>Proile|.002|A|B|J-K</v>
      </c>
      <c r="JX159" t="str">
        <v>P-Thread Form</v>
      </c>
      <c r="JY159" t="str">
        <v>R  FULL RADIUS</v>
      </c>
      <c r="JZ159" t="str">
        <v>R.001/.006</v>
      </c>
      <c r="KA159" t="str">
        <v>R.003 MAX</v>
      </c>
      <c r="KB159" t="str">
        <v>R.005 MAX</v>
      </c>
      <c r="KC159" t="str">
        <v>R.030</v>
      </c>
      <c r="KD159" t="str">
        <v>R.25 MAX</v>
      </c>
      <c r="KE159" t="str">
        <v>R1.33 BASIC</v>
      </c>
      <c r="KF159" t="str">
        <v>R3.3</v>
      </c>
      <c r="KG159" t="str">
        <v>Ra 1.6 MAX</v>
      </c>
      <c r="KH159" t="str">
        <v>RAD @ FACE &amp; OD CHAMFER</v>
      </c>
      <c r="KI159" t="str">
        <v>RAD. @ ID &amp; BACK FACE</v>
      </c>
      <c r="KJ159" t="str">
        <v>RAD. @ OD &amp; BACK FACE</v>
      </c>
      <c r="KK159" t="str">
        <v>REMOVE SHRP EDGES .005 MAX</v>
      </c>
      <c r="KL159" t="str">
        <v>ROD SLOT CENTERED</v>
      </c>
      <c r="KM159" t="str">
        <v>SHARP OKAY</v>
      </c>
      <c r="KN159" t="str">
        <v>Slot Centered</v>
      </c>
      <c r="KO159" t="str">
        <v>SLOT WIDTH</v>
      </c>
      <c r="KP159" t="str">
        <v>Surface Finish Per Note 1</v>
      </c>
      <c r="KQ159" t="str">
        <v>Symmerty Balloon A_6</v>
      </c>
      <c r="KR159" t="str">
        <v>T27 HEXALOBE Per Note 1</v>
      </c>
      <c r="KS159" t="str">
        <v>T27 TORX</v>
      </c>
      <c r="KT159" t="str">
        <v>THRD DEPTH</v>
      </c>
      <c r="KU159" t="str">
        <v>Thread Form Per Note 3</v>
      </c>
      <c r="KV159" t="str">
        <v>THREAD INTO ROD SLOT</v>
      </c>
      <c r="KW159" t="str">
        <v>Thread Timed Print Note 6</v>
      </c>
      <c r="KX159" t="str">
        <v>TOOL MISMATCH PERMISSIBLE</v>
      </c>
      <c r="KY159" t="str">
        <v>Tot. Runout|Ø.002|C|</v>
      </c>
      <c r="KZ159" t="str">
        <v>Total Runout|.002|E|</v>
      </c>
      <c r="LA159" t="str">
        <v>TRIPLE LEAD THREAD</v>
      </c>
      <c r="LB159" t="str">
        <v>True Pos. |.001 (M)|A|</v>
      </c>
      <c r="LC159" t="str">
        <v>True Pos. |.002(M)|A|B|</v>
      </c>
      <c r="LD159" t="str">
        <v>True Pos. |.002|</v>
      </c>
      <c r="LE159" t="str">
        <v>True Pos. |.002|A|</v>
      </c>
      <c r="LF159" t="str">
        <v>True Pos. |.002|A|B|</v>
      </c>
      <c r="LG159" t="str">
        <v>True Pos. |.004|A|C|B|</v>
      </c>
      <c r="LH159" t="str">
        <v>True Pos. |.005(M)|A|B|</v>
      </c>
      <c r="LI159" t="str">
        <v>True Pos.|.000(L)|A|D|</v>
      </c>
      <c r="LJ159" t="str">
        <v>True Pos.|.000(M)|A|</v>
      </c>
      <c r="LK159" t="str">
        <v>True Pos.|.001(M)|A|</v>
      </c>
      <c r="LL159" t="str">
        <v>True Pos.|.001|B|</v>
      </c>
      <c r="LM159" t="str">
        <v>True Pos.|.001|E|</v>
      </c>
      <c r="LN159" t="str">
        <v>True Pos.|.002|A|</v>
      </c>
      <c r="LO159" t="str">
        <v>True Pos.|.002|B|</v>
      </c>
      <c r="LP159" t="str">
        <v>True Pos.|.002|C|</v>
      </c>
      <c r="LQ159" t="str">
        <v>True Pos.|.002|D1|</v>
      </c>
      <c r="LR159" t="str">
        <v>True Pos.|.002|D1|D2|</v>
      </c>
      <c r="LS159" t="str">
        <v>True Pos.|.05|A|</v>
      </c>
      <c r="LT159" t="str">
        <v>True Pos.|.1|A|B|C|</v>
      </c>
      <c r="LU159" t="str">
        <v>True Pos.|.13|A</v>
      </c>
      <c r="LV159" t="str">
        <v>True Pos.|0.05|A|</v>
      </c>
      <c r="LW159" t="str">
        <v>True Pos.|0.1|A|B|C|</v>
      </c>
      <c r="LX159" t="str">
        <v>True Pos.|0.13|A|</v>
      </c>
      <c r="LY159" t="str">
        <v>True Pos.|Ø.000(M)|A|</v>
      </c>
      <c r="LZ159" t="str">
        <v>True Pos.|Ø.000(M)|B|</v>
      </c>
      <c r="MA159" t="str">
        <v>True Pos.|Ø.001(M)|A(M)|</v>
      </c>
      <c r="MB159" t="str">
        <v>True Pos.|Ø.001(M)|A|</v>
      </c>
      <c r="MC159" t="str">
        <v>True Pos.|Ø.001|A|</v>
      </c>
      <c r="MD159" t="str">
        <v>True Pos.|Ø.001|C|</v>
      </c>
      <c r="ME159" t="str">
        <v>True Pos.|Ø.002(S)|A(S)|</v>
      </c>
      <c r="MF159" t="str">
        <v>True Pos.|Ø.002|A|</v>
      </c>
      <c r="MG159" t="str">
        <v>True Pos.|Ø.002|B|</v>
      </c>
      <c r="MH159" t="str">
        <v>True Pos.|Ø.002|C|</v>
      </c>
      <c r="MI159" t="str">
        <v>True Pos.|Ø.03(M)|A|</v>
      </c>
      <c r="MJ159" t="str">
        <v>True Pos.|Ø0.03(M)|A|</v>
      </c>
      <c r="MK159" t="str">
        <v>True Pos.|Ø0.05(L)|D|B|</v>
      </c>
      <c r="ML159" t="str">
        <v>True Pos.|Ø0.05|A|</v>
      </c>
      <c r="MM159" t="str">
        <v>True Pos.|Ø0.05|D|</v>
      </c>
      <c r="MN159" t="str">
        <v>True Pos.|Ø0.05|E|</v>
      </c>
      <c r="MO159" t="str">
        <v>True Pos.|Ø0.05|E|B|</v>
      </c>
      <c r="MP159" t="str">
        <v>True Pos.|SØ0.03|C|B|</v>
      </c>
      <c r="MQ159" t="str">
        <v>True Position|.002|A|B|</v>
      </c>
      <c r="MR159" t="str">
        <v>True. Pos.|Ø.001(M)|A|</v>
      </c>
      <c r="MS159" t="str">
        <v>True. Pps.|0.05|A|</v>
      </c>
      <c r="MT159" t="str">
        <v>Tumble Per Note 1</v>
      </c>
      <c r="MU159" t="str">
        <v>Tumble Per Note 2</v>
      </c>
    </row>
    <row r="160" spans="1:359">
      <c r="A160" t="s">
        <v>1035</v>
      </c>
      <c r="C160" s="74" t="str" cm="1">
        <f t="array" ref="C160:MU160">TRANSPOSE(_xlfn._xlws.SORT(_xlfn._xlws.FILTER($A$2:$A$499,ISNUMBER(SEARCH('Prt. Lib. &amp; Routine, Table'!L167,$A$2:$A$499)),"not found")))</f>
        <v>.0015 T.I.R. MAX</v>
      </c>
      <c r="D160" t="str">
        <v>.002 MAX ROOT RADIUS</v>
      </c>
      <c r="E160" t="str">
        <v>.012 BLUNT END</v>
      </c>
      <c r="F160" t="str">
        <v>.015 MAX</v>
      </c>
      <c r="G160" t="str">
        <v>.016 T.S.C.</v>
      </c>
      <c r="H160" t="str">
        <v>.017 BASIC</v>
      </c>
      <c r="I160" t="str">
        <v>.021 PITCH</v>
      </c>
      <c r="J160" t="str">
        <v>.022 BLUNT START</v>
      </c>
      <c r="K160" t="str">
        <v>.025 BASIC</v>
      </c>
      <c r="L160" t="str">
        <v>.035 BASIC</v>
      </c>
      <c r="M160" t="str">
        <v>.043 T.S.C</v>
      </c>
      <c r="N160" t="str">
        <v>.053 T.S.C.</v>
      </c>
      <c r="O160" t="str">
        <v>.060 HEX DEPTH</v>
      </c>
      <c r="P160" t="str">
        <v>.060 PITCH</v>
      </c>
      <c r="Q160" t="str">
        <v>.061 BASIC</v>
      </c>
      <c r="R160" t="str">
        <v>.07 HEX</v>
      </c>
      <c r="S160" t="str">
        <v>.070 HEX DEPTH</v>
      </c>
      <c r="T160" t="str">
        <v>.082 DRILL</v>
      </c>
      <c r="U160" t="str">
        <v>.082 DRILL DEPTH</v>
      </c>
      <c r="V160" t="str">
        <v>.094 HEX</v>
      </c>
      <c r="W160" t="str">
        <v>.115 T.S.C.</v>
      </c>
      <c r="X160" t="str">
        <v>.1195 / .1243 MAJOR DIAMETER</v>
      </c>
      <c r="Y160" t="str">
        <v>.1250 HEX</v>
      </c>
      <c r="Z160" t="str">
        <v>.157 MINOR DIAMETER</v>
      </c>
      <c r="AA160" t="str">
        <v>.172 FULL THD DEPTH</v>
      </c>
      <c r="AB160" t="str">
        <v>.172 MAJOR DIAMETER</v>
      </c>
      <c r="AC160" t="str">
        <v>.180 MIN DEPTH FULL THRD</v>
      </c>
      <c r="AD160" t="str">
        <v>.183 Ceter Line Thread Dwell</v>
      </c>
      <c r="AE160" t="str">
        <v>.208 MAX THRD DEPTH</v>
      </c>
      <c r="AF160" t="str">
        <v>.218 BOTTOM HALF OF SLOT</v>
      </c>
      <c r="AG160" t="str">
        <v>.261 BASIC</v>
      </c>
      <c r="AH160" t="str">
        <v>.314 T.S.C.</v>
      </c>
      <c r="AI160" t="str">
        <v>.315 BASIC</v>
      </c>
      <c r="AJ160" t="str">
        <v>.329 MINOR Ø</v>
      </c>
      <c r="AK160" t="str">
        <v>.330 BASIC</v>
      </c>
      <c r="AL160" t="str">
        <v>.35 TO TANGENT POINT</v>
      </c>
      <c r="AM160" t="str">
        <v>.375 MAJOR Ø</v>
      </c>
      <c r="AN160" t="str">
        <v>.390 BASIC</v>
      </c>
      <c r="AO160" t="str">
        <v>.440 BASIC</v>
      </c>
      <c r="AP160" t="str">
        <v>.64/.96 HIGH=Pass</v>
      </c>
      <c r="AQ160" t="str">
        <v>0.012 MAX</v>
      </c>
      <c r="AR160" t="str">
        <v>0.015 MAX</v>
      </c>
      <c r="AS160" t="str">
        <v>0.05 Per Note 2</v>
      </c>
      <c r="AT160" t="str">
        <v>0.500 PULLOUT ZONE</v>
      </c>
      <c r="AU160" t="str">
        <v>10-32 UNF-2A</v>
      </c>
      <c r="AV160" t="str">
        <v>12-28 UNF-2B</v>
      </c>
      <c r="AW160" t="str">
        <v>2.87 BASIC</v>
      </c>
      <c r="AX160" t="str">
        <v>2-56 UNC 2B 2 STARTS</v>
      </c>
      <c r="AY160" t="str">
        <v>3 LEAD THREAD</v>
      </c>
      <c r="AZ160" t="str">
        <v>32µIN Max</v>
      </c>
      <c r="BA160" t="str">
        <v>5/16"-24 UNF-2A</v>
      </c>
      <c r="BB160" t="str">
        <v>5/16-18 UNC 2A</v>
      </c>
      <c r="BC160" t="str">
        <v>5-44 UNF-2A</v>
      </c>
      <c r="BD160" t="str">
        <v>6-16µIN</v>
      </c>
      <c r="BE160" t="str">
        <v>65° BLEND</v>
      </c>
      <c r="BF160" t="str">
        <v>7.45 Top of Ball to Face</v>
      </c>
      <c r="BG160" t="str">
        <v>7/16-28 UNEF 2B</v>
      </c>
      <c r="BH160" t="str">
        <v>7/16-28-UNEF-2A</v>
      </c>
      <c r="BI160" t="str">
        <v>Alignment Per Note 3</v>
      </c>
      <c r="BJ160" t="str">
        <v>ANODIZE (SEE CHART)</v>
      </c>
      <c r="BK160" t="str">
        <v>ANODIZE AQUA Per Note 3</v>
      </c>
      <c r="BL160" t="str">
        <v>ANODIZE BOTTOM PORTION</v>
      </c>
      <c r="BM160" t="str">
        <v>ANODIZE COLOR AQUA</v>
      </c>
      <c r="BN160" t="str">
        <v>ANODIZE COLOR GREEN DWG NOTE 4</v>
      </c>
      <c r="BO160" t="str">
        <v>ANODIZE COLOR LIGHT BLUE</v>
      </c>
      <c r="BP160" t="str">
        <v>ANODIZE GREEN Per Note 2</v>
      </c>
      <c r="BQ160" t="str">
        <v>ANODIZE GREY, Per Note 1</v>
      </c>
      <c r="BR160" t="str">
        <v>ANODIZE MAGENTA</v>
      </c>
      <c r="BS160" t="str">
        <v>Anodize Per note 3</v>
      </c>
      <c r="BT160" t="str">
        <v>Anodize Per Note 4</v>
      </c>
      <c r="BU160" t="str">
        <v>ANODIZE SEAFOAM</v>
      </c>
      <c r="BV160" t="str">
        <v>Balloon 11 Symmetry</v>
      </c>
      <c r="BW160" t="str">
        <v>Balloon 12 Symmetry</v>
      </c>
      <c r="BX160" t="str">
        <v>Balloon 13 Hole Centered</v>
      </c>
      <c r="BY160" t="str">
        <v>Balloon 13 Symmerty</v>
      </c>
      <c r="BZ160" t="str">
        <v>Balloon 2 Symmetry</v>
      </c>
      <c r="CA160" t="str">
        <v>Balloon 21 CENTERED</v>
      </c>
      <c r="CB160" t="str">
        <v>Balloon 29 Symmetry</v>
      </c>
      <c r="CC160" t="str">
        <v>Balloon 3 Symmetry</v>
      </c>
      <c r="CD160" t="str">
        <v>Balloon 4 Symmetry</v>
      </c>
      <c r="CE160" t="str">
        <v>Balloon 5 blend to SØ .340</v>
      </c>
      <c r="CF160" t="str">
        <v>Balloon 5 Symmetry</v>
      </c>
      <c r="CG160" t="str">
        <v>Balloon 6 Centered</v>
      </c>
      <c r="CH160" t="str">
        <v>Balloon 9 Function Check</v>
      </c>
      <c r="CI160" t="str">
        <v>Balloon 9 Symmerty</v>
      </c>
      <c r="CJ160" t="str">
        <v>Balloons 2 &amp; 17 Symmetry |.001|A|</v>
      </c>
      <c r="CK160" t="str">
        <v>Basic Ø 3.6</v>
      </c>
      <c r="CL160" t="str">
        <v>BEAD BLAST</v>
      </c>
      <c r="CM160" t="str">
        <v>BLAST ALUMINUM OXIDE</v>
      </c>
      <c r="CN160" t="str">
        <v>Blast Note 2</v>
      </c>
      <c r="CO160" t="str">
        <v xml:space="preserve">BLAST Per Note 1 </v>
      </c>
      <c r="CP160" t="str">
        <v>BLAST Per Note 2</v>
      </c>
      <c r="CQ160" t="str">
        <v>BLAST Per Note 3</v>
      </c>
      <c r="CR160" t="str">
        <v>BLAST Per Note 4</v>
      </c>
      <c r="CS160" t="str">
        <v>BLAST Per Note 8</v>
      </c>
      <c r="CT160" t="str">
        <v>BLAST Per Traveler, MATT FINISH</v>
      </c>
      <c r="CU160" t="str">
        <v>BLAST WITH 16 GRIT ALUMINUM OXIDE</v>
      </c>
      <c r="CV160" t="str">
        <v>BLAST, Uniform Finish Per Note 3</v>
      </c>
      <c r="CW160" t="str">
        <v>BREAK EDGE</v>
      </c>
      <c r="CX160" t="str">
        <v>BREAK EDGE .014</v>
      </c>
      <c r="CY160" t="str">
        <v>BREAK EDGES Note 2</v>
      </c>
      <c r="CZ160" t="str">
        <v>BREAK SHARP Per Note 1</v>
      </c>
      <c r="DA160" t="str">
        <v>BREAK SHARPS Per Note 1</v>
      </c>
      <c r="DB160" t="str">
        <v>CE 2729</v>
      </c>
      <c r="DC160" t="str">
        <v>CE Logo per Note 3</v>
      </c>
      <c r="DD160" t="str">
        <v>CE MARK</v>
      </c>
      <c r="DE160" t="str">
        <v>Chips/Debris Removed</v>
      </c>
      <c r="DF160" t="str">
        <v>Coat Per Note 2</v>
      </c>
      <c r="DG160" t="str">
        <v>C-Sink Ø .155</v>
      </c>
      <c r="DH160" t="str">
        <v>C-Sink Ø5.2</v>
      </c>
      <c r="DI160" t="str">
        <v>Deburred</v>
      </c>
      <c r="DJ160" t="str">
        <v>DIM "A" NoGo</v>
      </c>
      <c r="DK160" t="str">
        <v>DIM "A" NoGo Hexalobe</v>
      </c>
      <c r="DL160" t="str">
        <v>EDGE BREAK</v>
      </c>
      <c r="DM160" t="str">
        <v>EDGE BREAK MIN R.004, MAX R.010</v>
      </c>
      <c r="DN160" t="str">
        <v>Edge Break per Note 1</v>
      </c>
      <c r="DO160" t="str">
        <v>ELECTROPOLISH Per Note 1</v>
      </c>
      <c r="DP160" t="str">
        <v>Finish Per Note 3</v>
      </c>
      <c r="DQ160" t="str">
        <v>FLUTE POSITION Per Note 3</v>
      </c>
      <c r="DR160" t="str">
        <v>FULL R</v>
      </c>
      <c r="DS160" t="str">
        <v>FULL RADIUS</v>
      </c>
      <c r="DT160" t="str">
        <v xml:space="preserve">FULL RADIUS </v>
      </c>
      <c r="DU160" t="str">
        <v>Function Check  (.2340 .2360 FULL)</v>
      </c>
      <c r="DV160" t="str">
        <v>FUNCTIONAL  HEXALOBE</v>
      </c>
      <c r="DW160" t="str">
        <v>GLASS BEAD Per Note 3</v>
      </c>
      <c r="DX160" t="str">
        <v>Globus Logo per Note 3</v>
      </c>
      <c r="DY160" t="str">
        <v>Gold Anodized Color</v>
      </c>
      <c r="DZ160" t="str">
        <v>Green Anodized Color</v>
      </c>
      <c r="EA160" t="str">
        <v>GRIT BLAST Per Note 3</v>
      </c>
      <c r="EB160" t="str">
        <v>Grit Blast Per Note 4</v>
      </c>
      <c r="EC160" t="str">
        <v>GRIT BLAST, DWG NOTE 3</v>
      </c>
      <c r="ED160" t="str">
        <v>HEX MINOR Ø.1292</v>
      </c>
      <c r="EE160" t="str">
        <v xml:space="preserve">HEXALOBE </v>
      </c>
      <c r="EF160" t="str">
        <v>HEXALOBE FUNCTION</v>
      </c>
      <c r="EG160" t="str">
        <v>Hexalobe Minor</v>
      </c>
      <c r="EH160" t="str">
        <v>Hexalobe NV-30</v>
      </c>
      <c r="EI160" t="str">
        <v>HEXALOBE ORIENTATION</v>
      </c>
      <c r="EJ160" t="str">
        <v>Inspect per operation 30 comments</v>
      </c>
      <c r="EK160" t="str">
        <v>INT / EXT CORNERS: R.002 TO R.010</v>
      </c>
      <c r="EL160" t="str">
        <v>INT /EXT CORNERS R.05 TO R.03</v>
      </c>
      <c r="EM160" t="str">
        <v>John is a Geek</v>
      </c>
      <c r="EN160" t="str">
        <v>LASER ETCH</v>
      </c>
      <c r="EO160" t="str">
        <v>Laser Etch Per Note 7</v>
      </c>
      <c r="EP160" t="str">
        <v xml:space="preserve">LASER MARK "CE" DWG NOTE 10 </v>
      </c>
      <c r="EQ160" t="str">
        <v>Laser Mark "P1-15004-08", Per Note 3</v>
      </c>
      <c r="ER160" t="str">
        <v>Laser Mark "P2-15004-08", Per Note 3</v>
      </c>
      <c r="ES160" t="str">
        <v>Laser Mark "P3-15004-08", Per Note 3</v>
      </c>
      <c r="ET160" t="str">
        <v>Laser Mark "P4-15004-08", Per Note 3</v>
      </c>
      <c r="EU160" t="str">
        <v xml:space="preserve">LASER MARK LOGO DWG NOTE 9 </v>
      </c>
      <c r="EV160" t="str">
        <v xml:space="preserve">LASER MARK LOT NUMBER DWG NOTE 8 </v>
      </c>
      <c r="EW160" t="str">
        <v>Laser Mark Lot, Per Note 3</v>
      </c>
      <c r="EX160" t="str">
        <v xml:space="preserve">LASER MARK PART NUMBER DWG NOTE 8 </v>
      </c>
      <c r="EY160" t="str">
        <v>LASER: 13000000</v>
      </c>
      <c r="EZ160" t="str">
        <v>LASER: CE 2797</v>
      </c>
      <c r="FA160" t="str">
        <v>LASER: LOGO</v>
      </c>
      <c r="FB160" t="str">
        <v xml:space="preserve">LASER: Lot # Per RE-75-001 </v>
      </c>
      <c r="FC160" t="str">
        <v>LAST THREAD</v>
      </c>
      <c r="FD160" t="str">
        <v>LEAD .0625</v>
      </c>
      <c r="FE160" t="str">
        <v>LOGO</v>
      </c>
      <c r="FF160" t="str">
        <v>Lot (Control) Number per Note 3</v>
      </c>
      <c r="FG160" t="str">
        <v>LOT NO.</v>
      </c>
      <c r="FH160" t="str">
        <v>LOT NUMBER</v>
      </c>
      <c r="FI160" t="str">
        <v>LOT NUMBER PER NUVASIVE SOP 9002007</v>
      </c>
      <c r="FJ160" t="str">
        <v>M 4X 0.5 - 6G - 0.063R - LH</v>
      </c>
      <c r="FK160" t="str">
        <v>M4 X 0.5 - 6G - 0.063R</v>
      </c>
      <c r="FL160" t="str">
        <v>M4 X 0.5 - 6G - 0.063R - LH</v>
      </c>
      <c r="FM160" t="str">
        <v>M4.5 X .75 6g</v>
      </c>
      <c r="FN160" t="str">
        <v>M4.5 X 0.75 6g</v>
      </c>
      <c r="FO160" t="str">
        <v>M5x0.8-6g</v>
      </c>
      <c r="FP160" t="str">
        <v xml:space="preserve">M5x0.8-6g </v>
      </c>
      <c r="FQ160" t="str">
        <v>M6 X .75 6g</v>
      </c>
      <c r="FR160" t="str">
        <v>M6 X 0.75-6g</v>
      </c>
      <c r="FS160" t="str">
        <v>M6 X0.75 - 6g</v>
      </c>
      <c r="FT160" t="str">
        <v>M6X0.75 - 6H</v>
      </c>
      <c r="FU160" t="str">
        <v>M7 X 1.00 6g THREAD</v>
      </c>
      <c r="FV160" t="str">
        <v>M7X1.00 6g THREAD</v>
      </c>
      <c r="FW160" t="str">
        <v>M7X1.00 6h THREAD</v>
      </c>
      <c r="FX160" t="str">
        <v>Magenta Anodized Color</v>
      </c>
      <c r="FY160" t="str">
        <v>MAJOR Ø .380</v>
      </c>
      <c r="FZ160" t="str">
        <v>MAJORØ</v>
      </c>
      <c r="GA160" t="str">
        <v>MATT FINISH Per Note 3</v>
      </c>
      <c r="GB160" t="str">
        <v>MATT FINISH Per Traveler</v>
      </c>
      <c r="GC160" t="str">
        <v>MATTE FINISH</v>
      </c>
      <c r="GD160" t="str">
        <v>MATTE FINISH DWG NOTE 3</v>
      </c>
      <c r="GE160" t="str">
        <v>MATTE FINISH Note 3</v>
      </c>
      <c r="GF160" t="str">
        <v>Matte Finish Per Note 3</v>
      </c>
      <c r="GG160" t="str">
        <v>MATTE FINISH SIZE 10 GLASS BEAD</v>
      </c>
      <c r="GH160" t="str">
        <v>MAX ROOT RADIUS</v>
      </c>
      <c r="GI160" t="str">
        <v xml:space="preserve">Mill Profile Centered </v>
      </c>
      <c r="GJ160" t="str">
        <v>Minor Ø Unconstrained Check</v>
      </c>
      <c r="GK160" t="str">
        <v>MINOR Ø.1336</v>
      </c>
      <c r="GL160" t="str">
        <v>NO ANODIZE Per note 8</v>
      </c>
      <c r="GM160" t="str">
        <v>NO ANODIZE Per note 9</v>
      </c>
      <c r="GN160" t="str">
        <v>No Nicks, Scratches, Tool Marks, etc.</v>
      </c>
      <c r="GO160" t="str">
        <v>No Nicks,Scratches,Tool Marks,etc.</v>
      </c>
      <c r="GP160" t="str">
        <v>NO TOOL MARKS</v>
      </c>
      <c r="GQ160" t="str">
        <v>NOTE 3 THREAD RELIEF</v>
      </c>
      <c r="GR160" t="str">
        <v>NV-27 FUNC.</v>
      </c>
      <c r="GS160" t="str">
        <v>NV-30 DIM A</v>
      </c>
      <c r="GT160" t="str">
        <v>NV-30 DIM B</v>
      </c>
      <c r="GU160" t="str">
        <v>NV-30 DIM F</v>
      </c>
      <c r="GV160" t="str">
        <v>Ø .1250 HEX</v>
      </c>
      <c r="GW160" t="str">
        <v>Ø 9.4 MAJOR</v>
      </c>
      <c r="GX160" t="str">
        <v>Ø.096 MAX PILOT HOLE</v>
      </c>
      <c r="GY160" t="str">
        <v>Ø.125 THRU</v>
      </c>
      <c r="GZ160" t="str">
        <v>Ø.205 COUNTERSINK</v>
      </c>
      <c r="HA160" t="str">
        <v>Ø.260 T.S.C.</v>
      </c>
      <c r="HB160" t="str">
        <v>Ø.500 BASIC</v>
      </c>
      <c r="HC160" t="str">
        <v xml:space="preserve">OVAL CENTERED </v>
      </c>
      <c r="HD160" t="str">
        <v>PART NO. 15100</v>
      </c>
      <c r="HE160" t="str">
        <v>PART NUMBER 13100000</v>
      </c>
      <c r="HF160" t="str">
        <v>PART NUMBER 13600000</v>
      </c>
      <c r="HG160" t="str">
        <v>Part Number per Note 3</v>
      </c>
      <c r="HH160" t="str">
        <v>PD 5/16-18 UNC 2A</v>
      </c>
      <c r="HI160" t="str">
        <v>Perp.|0.05|A|</v>
      </c>
      <c r="HJ160" t="str">
        <v>PILOT THRU HOLE PRESENT</v>
      </c>
      <c r="HK160" t="str">
        <v>PITCH .060</v>
      </c>
      <c r="HL160" t="str">
        <v>Profile |.001|A|</v>
      </c>
      <c r="HM160" t="str">
        <v>Profile |.0015 | A | X-Y</v>
      </c>
      <c r="HN160" t="str">
        <v>Profile |.002| |A|B| X-Y</v>
      </c>
      <c r="HO160" t="str">
        <v>Profile |.002|A|B|</v>
      </c>
      <c r="HP160" t="str">
        <v>Profile |.002|A|B| X-Y</v>
      </c>
      <c r="HQ160" t="str">
        <v>Profile:|010|A|B|C|</v>
      </c>
      <c r="HR160" t="str">
        <v>Profile| .002| A|B|</v>
      </c>
      <c r="HS160" t="str">
        <v>Profile|.001|</v>
      </c>
      <c r="HT160" t="str">
        <v>Profile|.001|A|</v>
      </c>
      <c r="HU160" t="str">
        <v>Profile|.001|A|B|</v>
      </c>
      <c r="HV160" t="str">
        <v xml:space="preserve">Profile|.001|A|B| A&lt;-&gt;B </v>
      </c>
      <c r="HW160" t="str">
        <v>Profile|.001|A|B| C&lt;-&gt;D</v>
      </c>
      <c r="HX160" t="str">
        <v>Profile|.001|A|B| L-M</v>
      </c>
      <c r="HY160" t="str">
        <v>Profile|.001|A|B| P-Q</v>
      </c>
      <c r="HZ160" t="str">
        <v>Profile|.001|A|B|C&lt;-&gt;D</v>
      </c>
      <c r="IA160" t="str">
        <v>Profile|.001|A|C&lt;--&gt;D</v>
      </c>
      <c r="IB160" t="str">
        <v>Profile|.001|A|UNILATERAL</v>
      </c>
      <c r="IC160" t="str">
        <v>Profile|.001|C|</v>
      </c>
      <c r="ID160" t="str">
        <v>Profile|.0012|D1|</v>
      </c>
      <c r="IE160" t="str">
        <v>Profile|.0015| A-B UNI.</v>
      </c>
      <c r="IF160" t="str">
        <v>Profile|.0015| UNI.</v>
      </c>
      <c r="IG160" t="str">
        <v>Profile|.0015|A| X-Y</v>
      </c>
      <c r="IH160" t="str">
        <v>Profile|.0015|E|F|</v>
      </c>
      <c r="II160" t="str">
        <v>Profile|.0016|B|D|</v>
      </c>
      <c r="IJ160" t="str">
        <v>Profile|.002(U).000|A|</v>
      </c>
      <c r="IK160" t="str">
        <v>Profile|.002|</v>
      </c>
      <c r="IL160" t="str">
        <v>Profile|.002|A</v>
      </c>
      <c r="IM160" t="str">
        <v>Profile|.002|A|</v>
      </c>
      <c r="IN160" t="str">
        <v>Profile|.002|A|B|</v>
      </c>
      <c r="IO160" t="str">
        <v xml:space="preserve">Profile|.002|A|B| A&lt;-&gt;B </v>
      </c>
      <c r="IP160" t="str">
        <v>Profile|.002|A|B| C&lt;-&gt;D</v>
      </c>
      <c r="IQ160" t="str">
        <v>Profile|.002|A|B| X-Y</v>
      </c>
      <c r="IR160" t="str">
        <v>Profile|.002|A|B|C|X-Y</v>
      </c>
      <c r="IS160" t="str">
        <v>Profile|.002|A|B|X&lt;--&gt;Y</v>
      </c>
      <c r="IT160" t="str">
        <v>Profile|.002|A|B|X-Y</v>
      </c>
      <c r="IU160" t="str">
        <v>Profile|.002|A|C|</v>
      </c>
      <c r="IV160" t="str">
        <v>Profile|.002|C|A|</v>
      </c>
      <c r="IW160" t="str">
        <v>Profile|.002|C|B|</v>
      </c>
      <c r="IX160" t="str">
        <v>Profile|.0020|</v>
      </c>
      <c r="IY160" t="str">
        <v>Profile|.003|A|</v>
      </c>
      <c r="IZ160" t="str">
        <v>Profile|.003|A|B|C| Uni.</v>
      </c>
      <c r="JA160" t="str">
        <v>Profile|.003|E|F|</v>
      </c>
      <c r="JB160" t="str">
        <v>Profile|.004(U) .003|A|B|C|</v>
      </c>
      <c r="JC160" t="str">
        <v>Profile|.004|A| UNI.</v>
      </c>
      <c r="JD160" t="str">
        <v>Profile|.005|A|C|</v>
      </c>
      <c r="JE160" t="str">
        <v>Profile|.005|A|C|A&lt;--&gt;B, C&lt;--&gt;D</v>
      </c>
      <c r="JF160" t="str">
        <v>Profile|.005|A|D| A-B UNI.</v>
      </c>
      <c r="JG160" t="str">
        <v>Profile|.005|A|D| UNI.</v>
      </c>
      <c r="JH160" t="str">
        <v>Profile|.010|A|B|</v>
      </c>
      <c r="JI160" t="str">
        <v>Profile|.010|A|B|C|</v>
      </c>
      <c r="JJ160" t="str">
        <v>Profile|.03|A|</v>
      </c>
      <c r="JK160" t="str">
        <v>Profile|.05|A|B|</v>
      </c>
      <c r="JL160" t="str">
        <v>Profile|0.03|</v>
      </c>
      <c r="JM160" t="str">
        <v>Profile|0.03|A|</v>
      </c>
      <c r="JN160" t="str">
        <v>Profile|0.03|A|B|</v>
      </c>
      <c r="JO160" t="str">
        <v>Profile|0.05{A|C|</v>
      </c>
      <c r="JP160" t="str">
        <v>Profile|0.05|A|B|</v>
      </c>
      <c r="JQ160" t="str">
        <v>Profile|0.05|E|</v>
      </c>
      <c r="JR160" t="str">
        <v>Profile|0.05|E|F|</v>
      </c>
      <c r="JS160" t="str">
        <v>Profile|0.06|A|C|</v>
      </c>
      <c r="JT160" t="str">
        <v>Profile|0.1|A|A|</v>
      </c>
      <c r="JU160" t="str">
        <v>Profile|0.1|D1|</v>
      </c>
      <c r="JV160" t="str">
        <v>Profile|A|B|C|</v>
      </c>
      <c r="JW160" t="str">
        <v>Proile|.002|A|B|J-K</v>
      </c>
      <c r="JX160" t="str">
        <v>P-Thread Form</v>
      </c>
      <c r="JY160" t="str">
        <v>R  FULL RADIUS</v>
      </c>
      <c r="JZ160" t="str">
        <v>R.001/.006</v>
      </c>
      <c r="KA160" t="str">
        <v>R.003 MAX</v>
      </c>
      <c r="KB160" t="str">
        <v>R.005 MAX</v>
      </c>
      <c r="KC160" t="str">
        <v>R.030</v>
      </c>
      <c r="KD160" t="str">
        <v>R.25 MAX</v>
      </c>
      <c r="KE160" t="str">
        <v>R1.33 BASIC</v>
      </c>
      <c r="KF160" t="str">
        <v>R3.3</v>
      </c>
      <c r="KG160" t="str">
        <v>Ra 1.6 MAX</v>
      </c>
      <c r="KH160" t="str">
        <v>RAD @ FACE &amp; OD CHAMFER</v>
      </c>
      <c r="KI160" t="str">
        <v>RAD. @ ID &amp; BACK FACE</v>
      </c>
      <c r="KJ160" t="str">
        <v>RAD. @ OD &amp; BACK FACE</v>
      </c>
      <c r="KK160" t="str">
        <v>REMOVE SHRP EDGES .005 MAX</v>
      </c>
      <c r="KL160" t="str">
        <v>ROD SLOT CENTERED</v>
      </c>
      <c r="KM160" t="str">
        <v>SHARP OKAY</v>
      </c>
      <c r="KN160" t="str">
        <v>Slot Centered</v>
      </c>
      <c r="KO160" t="str">
        <v>SLOT WIDTH</v>
      </c>
      <c r="KP160" t="str">
        <v>Surface Finish Per Note 1</v>
      </c>
      <c r="KQ160" t="str">
        <v>Symmerty Balloon A_6</v>
      </c>
      <c r="KR160" t="str">
        <v>T27 HEXALOBE Per Note 1</v>
      </c>
      <c r="KS160" t="str">
        <v>T27 TORX</v>
      </c>
      <c r="KT160" t="str">
        <v>THRD DEPTH</v>
      </c>
      <c r="KU160" t="str">
        <v>Thread Form Per Note 3</v>
      </c>
      <c r="KV160" t="str">
        <v>THREAD INTO ROD SLOT</v>
      </c>
      <c r="KW160" t="str">
        <v>Thread Timed Print Note 6</v>
      </c>
      <c r="KX160" t="str">
        <v>TOOL MISMATCH PERMISSIBLE</v>
      </c>
      <c r="KY160" t="str">
        <v>Tot. Runout|Ø.002|C|</v>
      </c>
      <c r="KZ160" t="str">
        <v>Total Runout|.002|E|</v>
      </c>
      <c r="LA160" t="str">
        <v>TRIPLE LEAD THREAD</v>
      </c>
      <c r="LB160" t="str">
        <v>True Pos. |.001 (M)|A|</v>
      </c>
      <c r="LC160" t="str">
        <v>True Pos. |.002(M)|A|B|</v>
      </c>
      <c r="LD160" t="str">
        <v>True Pos. |.002|</v>
      </c>
      <c r="LE160" t="str">
        <v>True Pos. |.002|A|</v>
      </c>
      <c r="LF160" t="str">
        <v>True Pos. |.002|A|B|</v>
      </c>
      <c r="LG160" t="str">
        <v>True Pos. |.004|A|C|B|</v>
      </c>
      <c r="LH160" t="str">
        <v>True Pos. |.005(M)|A|B|</v>
      </c>
      <c r="LI160" t="str">
        <v>True Pos.|.000(L)|A|D|</v>
      </c>
      <c r="LJ160" t="str">
        <v>True Pos.|.000(M)|A|</v>
      </c>
      <c r="LK160" t="str">
        <v>True Pos.|.001(M)|A|</v>
      </c>
      <c r="LL160" t="str">
        <v>True Pos.|.001|B|</v>
      </c>
      <c r="LM160" t="str">
        <v>True Pos.|.001|E|</v>
      </c>
      <c r="LN160" t="str">
        <v>True Pos.|.002|A|</v>
      </c>
      <c r="LO160" t="str">
        <v>True Pos.|.002|B|</v>
      </c>
      <c r="LP160" t="str">
        <v>True Pos.|.002|C|</v>
      </c>
      <c r="LQ160" t="str">
        <v>True Pos.|.002|D1|</v>
      </c>
      <c r="LR160" t="str">
        <v>True Pos.|.002|D1|D2|</v>
      </c>
      <c r="LS160" t="str">
        <v>True Pos.|.05|A|</v>
      </c>
      <c r="LT160" t="str">
        <v>True Pos.|.1|A|B|C|</v>
      </c>
      <c r="LU160" t="str">
        <v>True Pos.|.13|A</v>
      </c>
      <c r="LV160" t="str">
        <v>True Pos.|0.05|A|</v>
      </c>
      <c r="LW160" t="str">
        <v>True Pos.|0.1|A|B|C|</v>
      </c>
      <c r="LX160" t="str">
        <v>True Pos.|0.13|A|</v>
      </c>
      <c r="LY160" t="str">
        <v>True Pos.|Ø.000(M)|A|</v>
      </c>
      <c r="LZ160" t="str">
        <v>True Pos.|Ø.000(M)|B|</v>
      </c>
      <c r="MA160" t="str">
        <v>True Pos.|Ø.001(M)|A(M)|</v>
      </c>
      <c r="MB160" t="str">
        <v>True Pos.|Ø.001(M)|A|</v>
      </c>
      <c r="MC160" t="str">
        <v>True Pos.|Ø.001|A|</v>
      </c>
      <c r="MD160" t="str">
        <v>True Pos.|Ø.001|C|</v>
      </c>
      <c r="ME160" t="str">
        <v>True Pos.|Ø.002(S)|A(S)|</v>
      </c>
      <c r="MF160" t="str">
        <v>True Pos.|Ø.002|A|</v>
      </c>
      <c r="MG160" t="str">
        <v>True Pos.|Ø.002|B|</v>
      </c>
      <c r="MH160" t="str">
        <v>True Pos.|Ø.002|C|</v>
      </c>
      <c r="MI160" t="str">
        <v>True Pos.|Ø.03(M)|A|</v>
      </c>
      <c r="MJ160" t="str">
        <v>True Pos.|Ø0.03(M)|A|</v>
      </c>
      <c r="MK160" t="str">
        <v>True Pos.|Ø0.05(L)|D|B|</v>
      </c>
      <c r="ML160" t="str">
        <v>True Pos.|Ø0.05|A|</v>
      </c>
      <c r="MM160" t="str">
        <v>True Pos.|Ø0.05|D|</v>
      </c>
      <c r="MN160" t="str">
        <v>True Pos.|Ø0.05|E|</v>
      </c>
      <c r="MO160" t="str">
        <v>True Pos.|Ø0.05|E|B|</v>
      </c>
      <c r="MP160" t="str">
        <v>True Pos.|SØ0.03|C|B|</v>
      </c>
      <c r="MQ160" t="str">
        <v>True Position|.002|A|B|</v>
      </c>
      <c r="MR160" t="str">
        <v>True. Pos.|Ø.001(M)|A|</v>
      </c>
      <c r="MS160" t="str">
        <v>True. Pps.|0.05|A|</v>
      </c>
      <c r="MT160" t="str">
        <v>Tumble Per Note 1</v>
      </c>
      <c r="MU160" t="str">
        <v>Tumble Per Note 2</v>
      </c>
    </row>
    <row r="161" spans="1:359">
      <c r="A161" t="s">
        <v>1036</v>
      </c>
      <c r="C161" s="74" t="str" cm="1">
        <f t="array" ref="C161:MU161">TRANSPOSE(_xlfn._xlws.SORT(_xlfn._xlws.FILTER($A$2:$A$499,ISNUMBER(SEARCH('Prt. Lib. &amp; Routine, Table'!L168,$A$2:$A$499)),"not found")))</f>
        <v>.0015 T.I.R. MAX</v>
      </c>
      <c r="D161" t="str">
        <v>.002 MAX ROOT RADIUS</v>
      </c>
      <c r="E161" t="str">
        <v>.012 BLUNT END</v>
      </c>
      <c r="F161" t="str">
        <v>.015 MAX</v>
      </c>
      <c r="G161" t="str">
        <v>.016 T.S.C.</v>
      </c>
      <c r="H161" t="str">
        <v>.017 BASIC</v>
      </c>
      <c r="I161" t="str">
        <v>.021 PITCH</v>
      </c>
      <c r="J161" t="str">
        <v>.022 BLUNT START</v>
      </c>
      <c r="K161" t="str">
        <v>.025 BASIC</v>
      </c>
      <c r="L161" t="str">
        <v>.035 BASIC</v>
      </c>
      <c r="M161" t="str">
        <v>.043 T.S.C</v>
      </c>
      <c r="N161" t="str">
        <v>.053 T.S.C.</v>
      </c>
      <c r="O161" t="str">
        <v>.060 HEX DEPTH</v>
      </c>
      <c r="P161" t="str">
        <v>.060 PITCH</v>
      </c>
      <c r="Q161" t="str">
        <v>.061 BASIC</v>
      </c>
      <c r="R161" t="str">
        <v>.07 HEX</v>
      </c>
      <c r="S161" t="str">
        <v>.070 HEX DEPTH</v>
      </c>
      <c r="T161" t="str">
        <v>.082 DRILL</v>
      </c>
      <c r="U161" t="str">
        <v>.082 DRILL DEPTH</v>
      </c>
      <c r="V161" t="str">
        <v>.094 HEX</v>
      </c>
      <c r="W161" t="str">
        <v>.115 T.S.C.</v>
      </c>
      <c r="X161" t="str">
        <v>.1195 / .1243 MAJOR DIAMETER</v>
      </c>
      <c r="Y161" t="str">
        <v>.1250 HEX</v>
      </c>
      <c r="Z161" t="str">
        <v>.157 MINOR DIAMETER</v>
      </c>
      <c r="AA161" t="str">
        <v>.172 FULL THD DEPTH</v>
      </c>
      <c r="AB161" t="str">
        <v>.172 MAJOR DIAMETER</v>
      </c>
      <c r="AC161" t="str">
        <v>.180 MIN DEPTH FULL THRD</v>
      </c>
      <c r="AD161" t="str">
        <v>.183 Ceter Line Thread Dwell</v>
      </c>
      <c r="AE161" t="str">
        <v>.208 MAX THRD DEPTH</v>
      </c>
      <c r="AF161" t="str">
        <v>.218 BOTTOM HALF OF SLOT</v>
      </c>
      <c r="AG161" t="str">
        <v>.261 BASIC</v>
      </c>
      <c r="AH161" t="str">
        <v>.314 T.S.C.</v>
      </c>
      <c r="AI161" t="str">
        <v>.315 BASIC</v>
      </c>
      <c r="AJ161" t="str">
        <v>.329 MINOR Ø</v>
      </c>
      <c r="AK161" t="str">
        <v>.330 BASIC</v>
      </c>
      <c r="AL161" t="str">
        <v>.35 TO TANGENT POINT</v>
      </c>
      <c r="AM161" t="str">
        <v>.375 MAJOR Ø</v>
      </c>
      <c r="AN161" t="str">
        <v>.390 BASIC</v>
      </c>
      <c r="AO161" t="str">
        <v>.440 BASIC</v>
      </c>
      <c r="AP161" t="str">
        <v>.64/.96 HIGH=Pass</v>
      </c>
      <c r="AQ161" t="str">
        <v>0.012 MAX</v>
      </c>
      <c r="AR161" t="str">
        <v>0.015 MAX</v>
      </c>
      <c r="AS161" t="str">
        <v>0.05 Per Note 2</v>
      </c>
      <c r="AT161" t="str">
        <v>0.500 PULLOUT ZONE</v>
      </c>
      <c r="AU161" t="str">
        <v>10-32 UNF-2A</v>
      </c>
      <c r="AV161" t="str">
        <v>12-28 UNF-2B</v>
      </c>
      <c r="AW161" t="str">
        <v>2.87 BASIC</v>
      </c>
      <c r="AX161" t="str">
        <v>2-56 UNC 2B 2 STARTS</v>
      </c>
      <c r="AY161" t="str">
        <v>3 LEAD THREAD</v>
      </c>
      <c r="AZ161" t="str">
        <v>32µIN Max</v>
      </c>
      <c r="BA161" t="str">
        <v>5/16"-24 UNF-2A</v>
      </c>
      <c r="BB161" t="str">
        <v>5/16-18 UNC 2A</v>
      </c>
      <c r="BC161" t="str">
        <v>5-44 UNF-2A</v>
      </c>
      <c r="BD161" t="str">
        <v>6-16µIN</v>
      </c>
      <c r="BE161" t="str">
        <v>65° BLEND</v>
      </c>
      <c r="BF161" t="str">
        <v>7.45 Top of Ball to Face</v>
      </c>
      <c r="BG161" t="str">
        <v>7/16-28 UNEF 2B</v>
      </c>
      <c r="BH161" t="str">
        <v>7/16-28-UNEF-2A</v>
      </c>
      <c r="BI161" t="str">
        <v>Alignment Per Note 3</v>
      </c>
      <c r="BJ161" t="str">
        <v>ANODIZE (SEE CHART)</v>
      </c>
      <c r="BK161" t="str">
        <v>ANODIZE AQUA Per Note 3</v>
      </c>
      <c r="BL161" t="str">
        <v>ANODIZE BOTTOM PORTION</v>
      </c>
      <c r="BM161" t="str">
        <v>ANODIZE COLOR AQUA</v>
      </c>
      <c r="BN161" t="str">
        <v>ANODIZE COLOR GREEN DWG NOTE 4</v>
      </c>
      <c r="BO161" t="str">
        <v>ANODIZE COLOR LIGHT BLUE</v>
      </c>
      <c r="BP161" t="str">
        <v>ANODIZE GREEN Per Note 2</v>
      </c>
      <c r="BQ161" t="str">
        <v>ANODIZE GREY, Per Note 1</v>
      </c>
      <c r="BR161" t="str">
        <v>ANODIZE MAGENTA</v>
      </c>
      <c r="BS161" t="str">
        <v>Anodize Per note 3</v>
      </c>
      <c r="BT161" t="str">
        <v>Anodize Per Note 4</v>
      </c>
      <c r="BU161" t="str">
        <v>ANODIZE SEAFOAM</v>
      </c>
      <c r="BV161" t="str">
        <v>Balloon 11 Symmetry</v>
      </c>
      <c r="BW161" t="str">
        <v>Balloon 12 Symmetry</v>
      </c>
      <c r="BX161" t="str">
        <v>Balloon 13 Hole Centered</v>
      </c>
      <c r="BY161" t="str">
        <v>Balloon 13 Symmerty</v>
      </c>
      <c r="BZ161" t="str">
        <v>Balloon 2 Symmetry</v>
      </c>
      <c r="CA161" t="str">
        <v>Balloon 21 CENTERED</v>
      </c>
      <c r="CB161" t="str">
        <v>Balloon 29 Symmetry</v>
      </c>
      <c r="CC161" t="str">
        <v>Balloon 3 Symmetry</v>
      </c>
      <c r="CD161" t="str">
        <v>Balloon 4 Symmetry</v>
      </c>
      <c r="CE161" t="str">
        <v>Balloon 5 blend to SØ .340</v>
      </c>
      <c r="CF161" t="str">
        <v>Balloon 5 Symmetry</v>
      </c>
      <c r="CG161" t="str">
        <v>Balloon 6 Centered</v>
      </c>
      <c r="CH161" t="str">
        <v>Balloon 9 Function Check</v>
      </c>
      <c r="CI161" t="str">
        <v>Balloon 9 Symmerty</v>
      </c>
      <c r="CJ161" t="str">
        <v>Balloons 2 &amp; 17 Symmetry |.001|A|</v>
      </c>
      <c r="CK161" t="str">
        <v>Basic Ø 3.6</v>
      </c>
      <c r="CL161" t="str">
        <v>BEAD BLAST</v>
      </c>
      <c r="CM161" t="str">
        <v>BLAST ALUMINUM OXIDE</v>
      </c>
      <c r="CN161" t="str">
        <v>Blast Note 2</v>
      </c>
      <c r="CO161" t="str">
        <v xml:space="preserve">BLAST Per Note 1 </v>
      </c>
      <c r="CP161" t="str">
        <v>BLAST Per Note 2</v>
      </c>
      <c r="CQ161" t="str">
        <v>BLAST Per Note 3</v>
      </c>
      <c r="CR161" t="str">
        <v>BLAST Per Note 4</v>
      </c>
      <c r="CS161" t="str">
        <v>BLAST Per Note 8</v>
      </c>
      <c r="CT161" t="str">
        <v>BLAST Per Traveler, MATT FINISH</v>
      </c>
      <c r="CU161" t="str">
        <v>BLAST WITH 16 GRIT ALUMINUM OXIDE</v>
      </c>
      <c r="CV161" t="str">
        <v>BLAST, Uniform Finish Per Note 3</v>
      </c>
      <c r="CW161" t="str">
        <v>BREAK EDGE</v>
      </c>
      <c r="CX161" t="str">
        <v>BREAK EDGE .014</v>
      </c>
      <c r="CY161" t="str">
        <v>BREAK EDGES Note 2</v>
      </c>
      <c r="CZ161" t="str">
        <v>BREAK SHARP Per Note 1</v>
      </c>
      <c r="DA161" t="str">
        <v>BREAK SHARPS Per Note 1</v>
      </c>
      <c r="DB161" t="str">
        <v>CE 2729</v>
      </c>
      <c r="DC161" t="str">
        <v>CE Logo per Note 3</v>
      </c>
      <c r="DD161" t="str">
        <v>CE MARK</v>
      </c>
      <c r="DE161" t="str">
        <v>Chips/Debris Removed</v>
      </c>
      <c r="DF161" t="str">
        <v>Coat Per Note 2</v>
      </c>
      <c r="DG161" t="str">
        <v>C-Sink Ø .155</v>
      </c>
      <c r="DH161" t="str">
        <v>C-Sink Ø5.2</v>
      </c>
      <c r="DI161" t="str">
        <v>Deburred</v>
      </c>
      <c r="DJ161" t="str">
        <v>DIM "A" NoGo</v>
      </c>
      <c r="DK161" t="str">
        <v>DIM "A" NoGo Hexalobe</v>
      </c>
      <c r="DL161" t="str">
        <v>EDGE BREAK</v>
      </c>
      <c r="DM161" t="str">
        <v>EDGE BREAK MIN R.004, MAX R.010</v>
      </c>
      <c r="DN161" t="str">
        <v>Edge Break per Note 1</v>
      </c>
      <c r="DO161" t="str">
        <v>ELECTROPOLISH Per Note 1</v>
      </c>
      <c r="DP161" t="str">
        <v>Finish Per Note 3</v>
      </c>
      <c r="DQ161" t="str">
        <v>FLUTE POSITION Per Note 3</v>
      </c>
      <c r="DR161" t="str">
        <v>FULL R</v>
      </c>
      <c r="DS161" t="str">
        <v>FULL RADIUS</v>
      </c>
      <c r="DT161" t="str">
        <v xml:space="preserve">FULL RADIUS </v>
      </c>
      <c r="DU161" t="str">
        <v>Function Check  (.2340 .2360 FULL)</v>
      </c>
      <c r="DV161" t="str">
        <v>FUNCTIONAL  HEXALOBE</v>
      </c>
      <c r="DW161" t="str">
        <v>GLASS BEAD Per Note 3</v>
      </c>
      <c r="DX161" t="str">
        <v>Globus Logo per Note 3</v>
      </c>
      <c r="DY161" t="str">
        <v>Gold Anodized Color</v>
      </c>
      <c r="DZ161" t="str">
        <v>Green Anodized Color</v>
      </c>
      <c r="EA161" t="str">
        <v>GRIT BLAST Per Note 3</v>
      </c>
      <c r="EB161" t="str">
        <v>Grit Blast Per Note 4</v>
      </c>
      <c r="EC161" t="str">
        <v>GRIT BLAST, DWG NOTE 3</v>
      </c>
      <c r="ED161" t="str">
        <v>HEX MINOR Ø.1292</v>
      </c>
      <c r="EE161" t="str">
        <v xml:space="preserve">HEXALOBE </v>
      </c>
      <c r="EF161" t="str">
        <v>HEXALOBE FUNCTION</v>
      </c>
      <c r="EG161" t="str">
        <v>Hexalobe Minor</v>
      </c>
      <c r="EH161" t="str">
        <v>Hexalobe NV-30</v>
      </c>
      <c r="EI161" t="str">
        <v>HEXALOBE ORIENTATION</v>
      </c>
      <c r="EJ161" t="str">
        <v>Inspect per operation 30 comments</v>
      </c>
      <c r="EK161" t="str">
        <v>INT / EXT CORNERS: R.002 TO R.010</v>
      </c>
      <c r="EL161" t="str">
        <v>INT /EXT CORNERS R.05 TO R.03</v>
      </c>
      <c r="EM161" t="str">
        <v>John is a Geek</v>
      </c>
      <c r="EN161" t="str">
        <v>LASER ETCH</v>
      </c>
      <c r="EO161" t="str">
        <v>Laser Etch Per Note 7</v>
      </c>
      <c r="EP161" t="str">
        <v xml:space="preserve">LASER MARK "CE" DWG NOTE 10 </v>
      </c>
      <c r="EQ161" t="str">
        <v>Laser Mark "P1-15004-08", Per Note 3</v>
      </c>
      <c r="ER161" t="str">
        <v>Laser Mark "P2-15004-08", Per Note 3</v>
      </c>
      <c r="ES161" t="str">
        <v>Laser Mark "P3-15004-08", Per Note 3</v>
      </c>
      <c r="ET161" t="str">
        <v>Laser Mark "P4-15004-08", Per Note 3</v>
      </c>
      <c r="EU161" t="str">
        <v xml:space="preserve">LASER MARK LOGO DWG NOTE 9 </v>
      </c>
      <c r="EV161" t="str">
        <v xml:space="preserve">LASER MARK LOT NUMBER DWG NOTE 8 </v>
      </c>
      <c r="EW161" t="str">
        <v>Laser Mark Lot, Per Note 3</v>
      </c>
      <c r="EX161" t="str">
        <v xml:space="preserve">LASER MARK PART NUMBER DWG NOTE 8 </v>
      </c>
      <c r="EY161" t="str">
        <v>LASER: 13000000</v>
      </c>
      <c r="EZ161" t="str">
        <v>LASER: CE 2797</v>
      </c>
      <c r="FA161" t="str">
        <v>LASER: LOGO</v>
      </c>
      <c r="FB161" t="str">
        <v xml:space="preserve">LASER: Lot # Per RE-75-001 </v>
      </c>
      <c r="FC161" t="str">
        <v>LAST THREAD</v>
      </c>
      <c r="FD161" t="str">
        <v>LEAD .0625</v>
      </c>
      <c r="FE161" t="str">
        <v>LOGO</v>
      </c>
      <c r="FF161" t="str">
        <v>Lot (Control) Number per Note 3</v>
      </c>
      <c r="FG161" t="str">
        <v>LOT NO.</v>
      </c>
      <c r="FH161" t="str">
        <v>LOT NUMBER</v>
      </c>
      <c r="FI161" t="str">
        <v>LOT NUMBER PER NUVASIVE SOP 9002007</v>
      </c>
      <c r="FJ161" t="str">
        <v>M 4X 0.5 - 6G - 0.063R - LH</v>
      </c>
      <c r="FK161" t="str">
        <v>M4 X 0.5 - 6G - 0.063R</v>
      </c>
      <c r="FL161" t="str">
        <v>M4 X 0.5 - 6G - 0.063R - LH</v>
      </c>
      <c r="FM161" t="str">
        <v>M4.5 X .75 6g</v>
      </c>
      <c r="FN161" t="str">
        <v>M4.5 X 0.75 6g</v>
      </c>
      <c r="FO161" t="str">
        <v>M5x0.8-6g</v>
      </c>
      <c r="FP161" t="str">
        <v xml:space="preserve">M5x0.8-6g </v>
      </c>
      <c r="FQ161" t="str">
        <v>M6 X .75 6g</v>
      </c>
      <c r="FR161" t="str">
        <v>M6 X 0.75-6g</v>
      </c>
      <c r="FS161" t="str">
        <v>M6 X0.75 - 6g</v>
      </c>
      <c r="FT161" t="str">
        <v>M6X0.75 - 6H</v>
      </c>
      <c r="FU161" t="str">
        <v>M7 X 1.00 6g THREAD</v>
      </c>
      <c r="FV161" t="str">
        <v>M7X1.00 6g THREAD</v>
      </c>
      <c r="FW161" t="str">
        <v>M7X1.00 6h THREAD</v>
      </c>
      <c r="FX161" t="str">
        <v>Magenta Anodized Color</v>
      </c>
      <c r="FY161" t="str">
        <v>MAJOR Ø .380</v>
      </c>
      <c r="FZ161" t="str">
        <v>MAJORØ</v>
      </c>
      <c r="GA161" t="str">
        <v>MATT FINISH Per Note 3</v>
      </c>
      <c r="GB161" t="str">
        <v>MATT FINISH Per Traveler</v>
      </c>
      <c r="GC161" t="str">
        <v>MATTE FINISH</v>
      </c>
      <c r="GD161" t="str">
        <v>MATTE FINISH DWG NOTE 3</v>
      </c>
      <c r="GE161" t="str">
        <v>MATTE FINISH Note 3</v>
      </c>
      <c r="GF161" t="str">
        <v>Matte Finish Per Note 3</v>
      </c>
      <c r="GG161" t="str">
        <v>MATTE FINISH SIZE 10 GLASS BEAD</v>
      </c>
      <c r="GH161" t="str">
        <v>MAX ROOT RADIUS</v>
      </c>
      <c r="GI161" t="str">
        <v xml:space="preserve">Mill Profile Centered </v>
      </c>
      <c r="GJ161" t="str">
        <v>Minor Ø Unconstrained Check</v>
      </c>
      <c r="GK161" t="str">
        <v>MINOR Ø.1336</v>
      </c>
      <c r="GL161" t="str">
        <v>NO ANODIZE Per note 8</v>
      </c>
      <c r="GM161" t="str">
        <v>NO ANODIZE Per note 9</v>
      </c>
      <c r="GN161" t="str">
        <v>No Nicks, Scratches, Tool Marks, etc.</v>
      </c>
      <c r="GO161" t="str">
        <v>No Nicks,Scratches,Tool Marks,etc.</v>
      </c>
      <c r="GP161" t="str">
        <v>NO TOOL MARKS</v>
      </c>
      <c r="GQ161" t="str">
        <v>NOTE 3 THREAD RELIEF</v>
      </c>
      <c r="GR161" t="str">
        <v>NV-27 FUNC.</v>
      </c>
      <c r="GS161" t="str">
        <v>NV-30 DIM A</v>
      </c>
      <c r="GT161" t="str">
        <v>NV-30 DIM B</v>
      </c>
      <c r="GU161" t="str">
        <v>NV-30 DIM F</v>
      </c>
      <c r="GV161" t="str">
        <v>Ø .1250 HEX</v>
      </c>
      <c r="GW161" t="str">
        <v>Ø 9.4 MAJOR</v>
      </c>
      <c r="GX161" t="str">
        <v>Ø.096 MAX PILOT HOLE</v>
      </c>
      <c r="GY161" t="str">
        <v>Ø.125 THRU</v>
      </c>
      <c r="GZ161" t="str">
        <v>Ø.205 COUNTERSINK</v>
      </c>
      <c r="HA161" t="str">
        <v>Ø.260 T.S.C.</v>
      </c>
      <c r="HB161" t="str">
        <v>Ø.500 BASIC</v>
      </c>
      <c r="HC161" t="str">
        <v xml:space="preserve">OVAL CENTERED </v>
      </c>
      <c r="HD161" t="str">
        <v>PART NO. 15100</v>
      </c>
      <c r="HE161" t="str">
        <v>PART NUMBER 13100000</v>
      </c>
      <c r="HF161" t="str">
        <v>PART NUMBER 13600000</v>
      </c>
      <c r="HG161" t="str">
        <v>Part Number per Note 3</v>
      </c>
      <c r="HH161" t="str">
        <v>PD 5/16-18 UNC 2A</v>
      </c>
      <c r="HI161" t="str">
        <v>Perp.|0.05|A|</v>
      </c>
      <c r="HJ161" t="str">
        <v>PILOT THRU HOLE PRESENT</v>
      </c>
      <c r="HK161" t="str">
        <v>PITCH .060</v>
      </c>
      <c r="HL161" t="str">
        <v>Profile |.001|A|</v>
      </c>
      <c r="HM161" t="str">
        <v>Profile |.0015 | A | X-Y</v>
      </c>
      <c r="HN161" t="str">
        <v>Profile |.002| |A|B| X-Y</v>
      </c>
      <c r="HO161" t="str">
        <v>Profile |.002|A|B|</v>
      </c>
      <c r="HP161" t="str">
        <v>Profile |.002|A|B| X-Y</v>
      </c>
      <c r="HQ161" t="str">
        <v>Profile:|010|A|B|C|</v>
      </c>
      <c r="HR161" t="str">
        <v>Profile| .002| A|B|</v>
      </c>
      <c r="HS161" t="str">
        <v>Profile|.001|</v>
      </c>
      <c r="HT161" t="str">
        <v>Profile|.001|A|</v>
      </c>
      <c r="HU161" t="str">
        <v>Profile|.001|A|B|</v>
      </c>
      <c r="HV161" t="str">
        <v xml:space="preserve">Profile|.001|A|B| A&lt;-&gt;B </v>
      </c>
      <c r="HW161" t="str">
        <v>Profile|.001|A|B| C&lt;-&gt;D</v>
      </c>
      <c r="HX161" t="str">
        <v>Profile|.001|A|B| L-M</v>
      </c>
      <c r="HY161" t="str">
        <v>Profile|.001|A|B| P-Q</v>
      </c>
      <c r="HZ161" t="str">
        <v>Profile|.001|A|B|C&lt;-&gt;D</v>
      </c>
      <c r="IA161" t="str">
        <v>Profile|.001|A|C&lt;--&gt;D</v>
      </c>
      <c r="IB161" t="str">
        <v>Profile|.001|A|UNILATERAL</v>
      </c>
      <c r="IC161" t="str">
        <v>Profile|.001|C|</v>
      </c>
      <c r="ID161" t="str">
        <v>Profile|.0012|D1|</v>
      </c>
      <c r="IE161" t="str">
        <v>Profile|.0015| A-B UNI.</v>
      </c>
      <c r="IF161" t="str">
        <v>Profile|.0015| UNI.</v>
      </c>
      <c r="IG161" t="str">
        <v>Profile|.0015|A| X-Y</v>
      </c>
      <c r="IH161" t="str">
        <v>Profile|.0015|E|F|</v>
      </c>
      <c r="II161" t="str">
        <v>Profile|.0016|B|D|</v>
      </c>
      <c r="IJ161" t="str">
        <v>Profile|.002(U).000|A|</v>
      </c>
      <c r="IK161" t="str">
        <v>Profile|.002|</v>
      </c>
      <c r="IL161" t="str">
        <v>Profile|.002|A</v>
      </c>
      <c r="IM161" t="str">
        <v>Profile|.002|A|</v>
      </c>
      <c r="IN161" t="str">
        <v>Profile|.002|A|B|</v>
      </c>
      <c r="IO161" t="str">
        <v xml:space="preserve">Profile|.002|A|B| A&lt;-&gt;B </v>
      </c>
      <c r="IP161" t="str">
        <v>Profile|.002|A|B| C&lt;-&gt;D</v>
      </c>
      <c r="IQ161" t="str">
        <v>Profile|.002|A|B| X-Y</v>
      </c>
      <c r="IR161" t="str">
        <v>Profile|.002|A|B|C|X-Y</v>
      </c>
      <c r="IS161" t="str">
        <v>Profile|.002|A|B|X&lt;--&gt;Y</v>
      </c>
      <c r="IT161" t="str">
        <v>Profile|.002|A|B|X-Y</v>
      </c>
      <c r="IU161" t="str">
        <v>Profile|.002|A|C|</v>
      </c>
      <c r="IV161" t="str">
        <v>Profile|.002|C|A|</v>
      </c>
      <c r="IW161" t="str">
        <v>Profile|.002|C|B|</v>
      </c>
      <c r="IX161" t="str">
        <v>Profile|.0020|</v>
      </c>
      <c r="IY161" t="str">
        <v>Profile|.003|A|</v>
      </c>
      <c r="IZ161" t="str">
        <v>Profile|.003|A|B|C| Uni.</v>
      </c>
      <c r="JA161" t="str">
        <v>Profile|.003|E|F|</v>
      </c>
      <c r="JB161" t="str">
        <v>Profile|.004(U) .003|A|B|C|</v>
      </c>
      <c r="JC161" t="str">
        <v>Profile|.004|A| UNI.</v>
      </c>
      <c r="JD161" t="str">
        <v>Profile|.005|A|C|</v>
      </c>
      <c r="JE161" t="str">
        <v>Profile|.005|A|C|A&lt;--&gt;B, C&lt;--&gt;D</v>
      </c>
      <c r="JF161" t="str">
        <v>Profile|.005|A|D| A-B UNI.</v>
      </c>
      <c r="JG161" t="str">
        <v>Profile|.005|A|D| UNI.</v>
      </c>
      <c r="JH161" t="str">
        <v>Profile|.010|A|B|</v>
      </c>
      <c r="JI161" t="str">
        <v>Profile|.010|A|B|C|</v>
      </c>
      <c r="JJ161" t="str">
        <v>Profile|.03|A|</v>
      </c>
      <c r="JK161" t="str">
        <v>Profile|.05|A|B|</v>
      </c>
      <c r="JL161" t="str">
        <v>Profile|0.03|</v>
      </c>
      <c r="JM161" t="str">
        <v>Profile|0.03|A|</v>
      </c>
      <c r="JN161" t="str">
        <v>Profile|0.03|A|B|</v>
      </c>
      <c r="JO161" t="str">
        <v>Profile|0.05{A|C|</v>
      </c>
      <c r="JP161" t="str">
        <v>Profile|0.05|A|B|</v>
      </c>
      <c r="JQ161" t="str">
        <v>Profile|0.05|E|</v>
      </c>
      <c r="JR161" t="str">
        <v>Profile|0.05|E|F|</v>
      </c>
      <c r="JS161" t="str">
        <v>Profile|0.06|A|C|</v>
      </c>
      <c r="JT161" t="str">
        <v>Profile|0.1|A|A|</v>
      </c>
      <c r="JU161" t="str">
        <v>Profile|0.1|D1|</v>
      </c>
      <c r="JV161" t="str">
        <v>Profile|A|B|C|</v>
      </c>
      <c r="JW161" t="str">
        <v>Proile|.002|A|B|J-K</v>
      </c>
      <c r="JX161" t="str">
        <v>P-Thread Form</v>
      </c>
      <c r="JY161" t="str">
        <v>R  FULL RADIUS</v>
      </c>
      <c r="JZ161" t="str">
        <v>R.001/.006</v>
      </c>
      <c r="KA161" t="str">
        <v>R.003 MAX</v>
      </c>
      <c r="KB161" t="str">
        <v>R.005 MAX</v>
      </c>
      <c r="KC161" t="str">
        <v>R.030</v>
      </c>
      <c r="KD161" t="str">
        <v>R.25 MAX</v>
      </c>
      <c r="KE161" t="str">
        <v>R1.33 BASIC</v>
      </c>
      <c r="KF161" t="str">
        <v>R3.3</v>
      </c>
      <c r="KG161" t="str">
        <v>Ra 1.6 MAX</v>
      </c>
      <c r="KH161" t="str">
        <v>RAD @ FACE &amp; OD CHAMFER</v>
      </c>
      <c r="KI161" t="str">
        <v>RAD. @ ID &amp; BACK FACE</v>
      </c>
      <c r="KJ161" t="str">
        <v>RAD. @ OD &amp; BACK FACE</v>
      </c>
      <c r="KK161" t="str">
        <v>REMOVE SHRP EDGES .005 MAX</v>
      </c>
      <c r="KL161" t="str">
        <v>ROD SLOT CENTERED</v>
      </c>
      <c r="KM161" t="str">
        <v>SHARP OKAY</v>
      </c>
      <c r="KN161" t="str">
        <v>Slot Centered</v>
      </c>
      <c r="KO161" t="str">
        <v>SLOT WIDTH</v>
      </c>
      <c r="KP161" t="str">
        <v>Surface Finish Per Note 1</v>
      </c>
      <c r="KQ161" t="str">
        <v>Symmerty Balloon A_6</v>
      </c>
      <c r="KR161" t="str">
        <v>T27 HEXALOBE Per Note 1</v>
      </c>
      <c r="KS161" t="str">
        <v>T27 TORX</v>
      </c>
      <c r="KT161" t="str">
        <v>THRD DEPTH</v>
      </c>
      <c r="KU161" t="str">
        <v>Thread Form Per Note 3</v>
      </c>
      <c r="KV161" t="str">
        <v>THREAD INTO ROD SLOT</v>
      </c>
      <c r="KW161" t="str">
        <v>Thread Timed Print Note 6</v>
      </c>
      <c r="KX161" t="str">
        <v>TOOL MISMATCH PERMISSIBLE</v>
      </c>
      <c r="KY161" t="str">
        <v>Tot. Runout|Ø.002|C|</v>
      </c>
      <c r="KZ161" t="str">
        <v>Total Runout|.002|E|</v>
      </c>
      <c r="LA161" t="str">
        <v>TRIPLE LEAD THREAD</v>
      </c>
      <c r="LB161" t="str">
        <v>True Pos. |.001 (M)|A|</v>
      </c>
      <c r="LC161" t="str">
        <v>True Pos. |.002(M)|A|B|</v>
      </c>
      <c r="LD161" t="str">
        <v>True Pos. |.002|</v>
      </c>
      <c r="LE161" t="str">
        <v>True Pos. |.002|A|</v>
      </c>
      <c r="LF161" t="str">
        <v>True Pos. |.002|A|B|</v>
      </c>
      <c r="LG161" t="str">
        <v>True Pos. |.004|A|C|B|</v>
      </c>
      <c r="LH161" t="str">
        <v>True Pos. |.005(M)|A|B|</v>
      </c>
      <c r="LI161" t="str">
        <v>True Pos.|.000(L)|A|D|</v>
      </c>
      <c r="LJ161" t="str">
        <v>True Pos.|.000(M)|A|</v>
      </c>
      <c r="LK161" t="str">
        <v>True Pos.|.001(M)|A|</v>
      </c>
      <c r="LL161" t="str">
        <v>True Pos.|.001|B|</v>
      </c>
      <c r="LM161" t="str">
        <v>True Pos.|.001|E|</v>
      </c>
      <c r="LN161" t="str">
        <v>True Pos.|.002|A|</v>
      </c>
      <c r="LO161" t="str">
        <v>True Pos.|.002|B|</v>
      </c>
      <c r="LP161" t="str">
        <v>True Pos.|.002|C|</v>
      </c>
      <c r="LQ161" t="str">
        <v>True Pos.|.002|D1|</v>
      </c>
      <c r="LR161" t="str">
        <v>True Pos.|.002|D1|D2|</v>
      </c>
      <c r="LS161" t="str">
        <v>True Pos.|.05|A|</v>
      </c>
      <c r="LT161" t="str">
        <v>True Pos.|.1|A|B|C|</v>
      </c>
      <c r="LU161" t="str">
        <v>True Pos.|.13|A</v>
      </c>
      <c r="LV161" t="str">
        <v>True Pos.|0.05|A|</v>
      </c>
      <c r="LW161" t="str">
        <v>True Pos.|0.1|A|B|C|</v>
      </c>
      <c r="LX161" t="str">
        <v>True Pos.|0.13|A|</v>
      </c>
      <c r="LY161" t="str">
        <v>True Pos.|Ø.000(M)|A|</v>
      </c>
      <c r="LZ161" t="str">
        <v>True Pos.|Ø.000(M)|B|</v>
      </c>
      <c r="MA161" t="str">
        <v>True Pos.|Ø.001(M)|A(M)|</v>
      </c>
      <c r="MB161" t="str">
        <v>True Pos.|Ø.001(M)|A|</v>
      </c>
      <c r="MC161" t="str">
        <v>True Pos.|Ø.001|A|</v>
      </c>
      <c r="MD161" t="str">
        <v>True Pos.|Ø.001|C|</v>
      </c>
      <c r="ME161" t="str">
        <v>True Pos.|Ø.002(S)|A(S)|</v>
      </c>
      <c r="MF161" t="str">
        <v>True Pos.|Ø.002|A|</v>
      </c>
      <c r="MG161" t="str">
        <v>True Pos.|Ø.002|B|</v>
      </c>
      <c r="MH161" t="str">
        <v>True Pos.|Ø.002|C|</v>
      </c>
      <c r="MI161" t="str">
        <v>True Pos.|Ø.03(M)|A|</v>
      </c>
      <c r="MJ161" t="str">
        <v>True Pos.|Ø0.03(M)|A|</v>
      </c>
      <c r="MK161" t="str">
        <v>True Pos.|Ø0.05(L)|D|B|</v>
      </c>
      <c r="ML161" t="str">
        <v>True Pos.|Ø0.05|A|</v>
      </c>
      <c r="MM161" t="str">
        <v>True Pos.|Ø0.05|D|</v>
      </c>
      <c r="MN161" t="str">
        <v>True Pos.|Ø0.05|E|</v>
      </c>
      <c r="MO161" t="str">
        <v>True Pos.|Ø0.05|E|B|</v>
      </c>
      <c r="MP161" t="str">
        <v>True Pos.|SØ0.03|C|B|</v>
      </c>
      <c r="MQ161" t="str">
        <v>True Position|.002|A|B|</v>
      </c>
      <c r="MR161" t="str">
        <v>True. Pos.|Ø.001(M)|A|</v>
      </c>
      <c r="MS161" t="str">
        <v>True. Pps.|0.05|A|</v>
      </c>
      <c r="MT161" t="str">
        <v>Tumble Per Note 1</v>
      </c>
      <c r="MU161" t="str">
        <v>Tumble Per Note 2</v>
      </c>
    </row>
    <row r="162" spans="1:359">
      <c r="A162" t="s">
        <v>1037</v>
      </c>
      <c r="C162" s="74" t="str" cm="1">
        <f t="array" ref="C162:MU162">TRANSPOSE(_xlfn._xlws.SORT(_xlfn._xlws.FILTER($A$2:$A$499,ISNUMBER(SEARCH('Prt. Lib. &amp; Routine, Table'!L169,$A$2:$A$499)),"not found")))</f>
        <v>.0015 T.I.R. MAX</v>
      </c>
      <c r="D162" t="str">
        <v>.002 MAX ROOT RADIUS</v>
      </c>
      <c r="E162" t="str">
        <v>.012 BLUNT END</v>
      </c>
      <c r="F162" t="str">
        <v>.015 MAX</v>
      </c>
      <c r="G162" t="str">
        <v>.016 T.S.C.</v>
      </c>
      <c r="H162" t="str">
        <v>.017 BASIC</v>
      </c>
      <c r="I162" t="str">
        <v>.021 PITCH</v>
      </c>
      <c r="J162" t="str">
        <v>.022 BLUNT START</v>
      </c>
      <c r="K162" t="str">
        <v>.025 BASIC</v>
      </c>
      <c r="L162" t="str">
        <v>.035 BASIC</v>
      </c>
      <c r="M162" t="str">
        <v>.043 T.S.C</v>
      </c>
      <c r="N162" t="str">
        <v>.053 T.S.C.</v>
      </c>
      <c r="O162" t="str">
        <v>.060 HEX DEPTH</v>
      </c>
      <c r="P162" t="str">
        <v>.060 PITCH</v>
      </c>
      <c r="Q162" t="str">
        <v>.061 BASIC</v>
      </c>
      <c r="R162" t="str">
        <v>.07 HEX</v>
      </c>
      <c r="S162" t="str">
        <v>.070 HEX DEPTH</v>
      </c>
      <c r="T162" t="str">
        <v>.082 DRILL</v>
      </c>
      <c r="U162" t="str">
        <v>.082 DRILL DEPTH</v>
      </c>
      <c r="V162" t="str">
        <v>.094 HEX</v>
      </c>
      <c r="W162" t="str">
        <v>.115 T.S.C.</v>
      </c>
      <c r="X162" t="str">
        <v>.1195 / .1243 MAJOR DIAMETER</v>
      </c>
      <c r="Y162" t="str">
        <v>.1250 HEX</v>
      </c>
      <c r="Z162" t="str">
        <v>.157 MINOR DIAMETER</v>
      </c>
      <c r="AA162" t="str">
        <v>.172 FULL THD DEPTH</v>
      </c>
      <c r="AB162" t="str">
        <v>.172 MAJOR DIAMETER</v>
      </c>
      <c r="AC162" t="str">
        <v>.180 MIN DEPTH FULL THRD</v>
      </c>
      <c r="AD162" t="str">
        <v>.183 Ceter Line Thread Dwell</v>
      </c>
      <c r="AE162" t="str">
        <v>.208 MAX THRD DEPTH</v>
      </c>
      <c r="AF162" t="str">
        <v>.218 BOTTOM HALF OF SLOT</v>
      </c>
      <c r="AG162" t="str">
        <v>.261 BASIC</v>
      </c>
      <c r="AH162" t="str">
        <v>.314 T.S.C.</v>
      </c>
      <c r="AI162" t="str">
        <v>.315 BASIC</v>
      </c>
      <c r="AJ162" t="str">
        <v>.329 MINOR Ø</v>
      </c>
      <c r="AK162" t="str">
        <v>.330 BASIC</v>
      </c>
      <c r="AL162" t="str">
        <v>.35 TO TANGENT POINT</v>
      </c>
      <c r="AM162" t="str">
        <v>.375 MAJOR Ø</v>
      </c>
      <c r="AN162" t="str">
        <v>.390 BASIC</v>
      </c>
      <c r="AO162" t="str">
        <v>.440 BASIC</v>
      </c>
      <c r="AP162" t="str">
        <v>.64/.96 HIGH=Pass</v>
      </c>
      <c r="AQ162" t="str">
        <v>0.012 MAX</v>
      </c>
      <c r="AR162" t="str">
        <v>0.015 MAX</v>
      </c>
      <c r="AS162" t="str">
        <v>0.05 Per Note 2</v>
      </c>
      <c r="AT162" t="str">
        <v>0.500 PULLOUT ZONE</v>
      </c>
      <c r="AU162" t="str">
        <v>10-32 UNF-2A</v>
      </c>
      <c r="AV162" t="str">
        <v>12-28 UNF-2B</v>
      </c>
      <c r="AW162" t="str">
        <v>2.87 BASIC</v>
      </c>
      <c r="AX162" t="str">
        <v>2-56 UNC 2B 2 STARTS</v>
      </c>
      <c r="AY162" t="str">
        <v>3 LEAD THREAD</v>
      </c>
      <c r="AZ162" t="str">
        <v>32µIN Max</v>
      </c>
      <c r="BA162" t="str">
        <v>5/16"-24 UNF-2A</v>
      </c>
      <c r="BB162" t="str">
        <v>5/16-18 UNC 2A</v>
      </c>
      <c r="BC162" t="str">
        <v>5-44 UNF-2A</v>
      </c>
      <c r="BD162" t="str">
        <v>6-16µIN</v>
      </c>
      <c r="BE162" t="str">
        <v>65° BLEND</v>
      </c>
      <c r="BF162" t="str">
        <v>7.45 Top of Ball to Face</v>
      </c>
      <c r="BG162" t="str">
        <v>7/16-28 UNEF 2B</v>
      </c>
      <c r="BH162" t="str">
        <v>7/16-28-UNEF-2A</v>
      </c>
      <c r="BI162" t="str">
        <v>Alignment Per Note 3</v>
      </c>
      <c r="BJ162" t="str">
        <v>ANODIZE (SEE CHART)</v>
      </c>
      <c r="BK162" t="str">
        <v>ANODIZE AQUA Per Note 3</v>
      </c>
      <c r="BL162" t="str">
        <v>ANODIZE BOTTOM PORTION</v>
      </c>
      <c r="BM162" t="str">
        <v>ANODIZE COLOR AQUA</v>
      </c>
      <c r="BN162" t="str">
        <v>ANODIZE COLOR GREEN DWG NOTE 4</v>
      </c>
      <c r="BO162" t="str">
        <v>ANODIZE COLOR LIGHT BLUE</v>
      </c>
      <c r="BP162" t="str">
        <v>ANODIZE GREEN Per Note 2</v>
      </c>
      <c r="BQ162" t="str">
        <v>ANODIZE GREY, Per Note 1</v>
      </c>
      <c r="BR162" t="str">
        <v>ANODIZE MAGENTA</v>
      </c>
      <c r="BS162" t="str">
        <v>Anodize Per note 3</v>
      </c>
      <c r="BT162" t="str">
        <v>Anodize Per Note 4</v>
      </c>
      <c r="BU162" t="str">
        <v>ANODIZE SEAFOAM</v>
      </c>
      <c r="BV162" t="str">
        <v>Balloon 11 Symmetry</v>
      </c>
      <c r="BW162" t="str">
        <v>Balloon 12 Symmetry</v>
      </c>
      <c r="BX162" t="str">
        <v>Balloon 13 Hole Centered</v>
      </c>
      <c r="BY162" t="str">
        <v>Balloon 13 Symmerty</v>
      </c>
      <c r="BZ162" t="str">
        <v>Balloon 2 Symmetry</v>
      </c>
      <c r="CA162" t="str">
        <v>Balloon 21 CENTERED</v>
      </c>
      <c r="CB162" t="str">
        <v>Balloon 29 Symmetry</v>
      </c>
      <c r="CC162" t="str">
        <v>Balloon 3 Symmetry</v>
      </c>
      <c r="CD162" t="str">
        <v>Balloon 4 Symmetry</v>
      </c>
      <c r="CE162" t="str">
        <v>Balloon 5 blend to SØ .340</v>
      </c>
      <c r="CF162" t="str">
        <v>Balloon 5 Symmetry</v>
      </c>
      <c r="CG162" t="str">
        <v>Balloon 6 Centered</v>
      </c>
      <c r="CH162" t="str">
        <v>Balloon 9 Function Check</v>
      </c>
      <c r="CI162" t="str">
        <v>Balloon 9 Symmerty</v>
      </c>
      <c r="CJ162" t="str">
        <v>Balloons 2 &amp; 17 Symmetry |.001|A|</v>
      </c>
      <c r="CK162" t="str">
        <v>Basic Ø 3.6</v>
      </c>
      <c r="CL162" t="str">
        <v>BEAD BLAST</v>
      </c>
      <c r="CM162" t="str">
        <v>BLAST ALUMINUM OXIDE</v>
      </c>
      <c r="CN162" t="str">
        <v>Blast Note 2</v>
      </c>
      <c r="CO162" t="str">
        <v xml:space="preserve">BLAST Per Note 1 </v>
      </c>
      <c r="CP162" t="str">
        <v>BLAST Per Note 2</v>
      </c>
      <c r="CQ162" t="str">
        <v>BLAST Per Note 3</v>
      </c>
      <c r="CR162" t="str">
        <v>BLAST Per Note 4</v>
      </c>
      <c r="CS162" t="str">
        <v>BLAST Per Note 8</v>
      </c>
      <c r="CT162" t="str">
        <v>BLAST Per Traveler, MATT FINISH</v>
      </c>
      <c r="CU162" t="str">
        <v>BLAST WITH 16 GRIT ALUMINUM OXIDE</v>
      </c>
      <c r="CV162" t="str">
        <v>BLAST, Uniform Finish Per Note 3</v>
      </c>
      <c r="CW162" t="str">
        <v>BREAK EDGE</v>
      </c>
      <c r="CX162" t="str">
        <v>BREAK EDGE .014</v>
      </c>
      <c r="CY162" t="str">
        <v>BREAK EDGES Note 2</v>
      </c>
      <c r="CZ162" t="str">
        <v>BREAK SHARP Per Note 1</v>
      </c>
      <c r="DA162" t="str">
        <v>BREAK SHARPS Per Note 1</v>
      </c>
      <c r="DB162" t="str">
        <v>CE 2729</v>
      </c>
      <c r="DC162" t="str">
        <v>CE Logo per Note 3</v>
      </c>
      <c r="DD162" t="str">
        <v>CE MARK</v>
      </c>
      <c r="DE162" t="str">
        <v>Chips/Debris Removed</v>
      </c>
      <c r="DF162" t="str">
        <v>Coat Per Note 2</v>
      </c>
      <c r="DG162" t="str">
        <v>C-Sink Ø .155</v>
      </c>
      <c r="DH162" t="str">
        <v>C-Sink Ø5.2</v>
      </c>
      <c r="DI162" t="str">
        <v>Deburred</v>
      </c>
      <c r="DJ162" t="str">
        <v>DIM "A" NoGo</v>
      </c>
      <c r="DK162" t="str">
        <v>DIM "A" NoGo Hexalobe</v>
      </c>
      <c r="DL162" t="str">
        <v>EDGE BREAK</v>
      </c>
      <c r="DM162" t="str">
        <v>EDGE BREAK MIN R.004, MAX R.010</v>
      </c>
      <c r="DN162" t="str">
        <v>Edge Break per Note 1</v>
      </c>
      <c r="DO162" t="str">
        <v>ELECTROPOLISH Per Note 1</v>
      </c>
      <c r="DP162" t="str">
        <v>Finish Per Note 3</v>
      </c>
      <c r="DQ162" t="str">
        <v>FLUTE POSITION Per Note 3</v>
      </c>
      <c r="DR162" t="str">
        <v>FULL R</v>
      </c>
      <c r="DS162" t="str">
        <v>FULL RADIUS</v>
      </c>
      <c r="DT162" t="str">
        <v xml:space="preserve">FULL RADIUS </v>
      </c>
      <c r="DU162" t="str">
        <v>Function Check  (.2340 .2360 FULL)</v>
      </c>
      <c r="DV162" t="str">
        <v>FUNCTIONAL  HEXALOBE</v>
      </c>
      <c r="DW162" t="str">
        <v>GLASS BEAD Per Note 3</v>
      </c>
      <c r="DX162" t="str">
        <v>Globus Logo per Note 3</v>
      </c>
      <c r="DY162" t="str">
        <v>Gold Anodized Color</v>
      </c>
      <c r="DZ162" t="str">
        <v>Green Anodized Color</v>
      </c>
      <c r="EA162" t="str">
        <v>GRIT BLAST Per Note 3</v>
      </c>
      <c r="EB162" t="str">
        <v>Grit Blast Per Note 4</v>
      </c>
      <c r="EC162" t="str">
        <v>GRIT BLAST, DWG NOTE 3</v>
      </c>
      <c r="ED162" t="str">
        <v>HEX MINOR Ø.1292</v>
      </c>
      <c r="EE162" t="str">
        <v xml:space="preserve">HEXALOBE </v>
      </c>
      <c r="EF162" t="str">
        <v>HEXALOBE FUNCTION</v>
      </c>
      <c r="EG162" t="str">
        <v>Hexalobe Minor</v>
      </c>
      <c r="EH162" t="str">
        <v>Hexalobe NV-30</v>
      </c>
      <c r="EI162" t="str">
        <v>HEXALOBE ORIENTATION</v>
      </c>
      <c r="EJ162" t="str">
        <v>Inspect per operation 30 comments</v>
      </c>
      <c r="EK162" t="str">
        <v>INT / EXT CORNERS: R.002 TO R.010</v>
      </c>
      <c r="EL162" t="str">
        <v>INT /EXT CORNERS R.05 TO R.03</v>
      </c>
      <c r="EM162" t="str">
        <v>John is a Geek</v>
      </c>
      <c r="EN162" t="str">
        <v>LASER ETCH</v>
      </c>
      <c r="EO162" t="str">
        <v>Laser Etch Per Note 7</v>
      </c>
      <c r="EP162" t="str">
        <v xml:space="preserve">LASER MARK "CE" DWG NOTE 10 </v>
      </c>
      <c r="EQ162" t="str">
        <v>Laser Mark "P1-15004-08", Per Note 3</v>
      </c>
      <c r="ER162" t="str">
        <v>Laser Mark "P2-15004-08", Per Note 3</v>
      </c>
      <c r="ES162" t="str">
        <v>Laser Mark "P3-15004-08", Per Note 3</v>
      </c>
      <c r="ET162" t="str">
        <v>Laser Mark "P4-15004-08", Per Note 3</v>
      </c>
      <c r="EU162" t="str">
        <v xml:space="preserve">LASER MARK LOGO DWG NOTE 9 </v>
      </c>
      <c r="EV162" t="str">
        <v xml:space="preserve">LASER MARK LOT NUMBER DWG NOTE 8 </v>
      </c>
      <c r="EW162" t="str">
        <v>Laser Mark Lot, Per Note 3</v>
      </c>
      <c r="EX162" t="str">
        <v xml:space="preserve">LASER MARK PART NUMBER DWG NOTE 8 </v>
      </c>
      <c r="EY162" t="str">
        <v>LASER: 13000000</v>
      </c>
      <c r="EZ162" t="str">
        <v>LASER: CE 2797</v>
      </c>
      <c r="FA162" t="str">
        <v>LASER: LOGO</v>
      </c>
      <c r="FB162" t="str">
        <v xml:space="preserve">LASER: Lot # Per RE-75-001 </v>
      </c>
      <c r="FC162" t="str">
        <v>LAST THREAD</v>
      </c>
      <c r="FD162" t="str">
        <v>LEAD .0625</v>
      </c>
      <c r="FE162" t="str">
        <v>LOGO</v>
      </c>
      <c r="FF162" t="str">
        <v>Lot (Control) Number per Note 3</v>
      </c>
      <c r="FG162" t="str">
        <v>LOT NO.</v>
      </c>
      <c r="FH162" t="str">
        <v>LOT NUMBER</v>
      </c>
      <c r="FI162" t="str">
        <v>LOT NUMBER PER NUVASIVE SOP 9002007</v>
      </c>
      <c r="FJ162" t="str">
        <v>M 4X 0.5 - 6G - 0.063R - LH</v>
      </c>
      <c r="FK162" t="str">
        <v>M4 X 0.5 - 6G - 0.063R</v>
      </c>
      <c r="FL162" t="str">
        <v>M4 X 0.5 - 6G - 0.063R - LH</v>
      </c>
      <c r="FM162" t="str">
        <v>M4.5 X .75 6g</v>
      </c>
      <c r="FN162" t="str">
        <v>M4.5 X 0.75 6g</v>
      </c>
      <c r="FO162" t="str">
        <v>M5x0.8-6g</v>
      </c>
      <c r="FP162" t="str">
        <v xml:space="preserve">M5x0.8-6g </v>
      </c>
      <c r="FQ162" t="str">
        <v>M6 X .75 6g</v>
      </c>
      <c r="FR162" t="str">
        <v>M6 X 0.75-6g</v>
      </c>
      <c r="FS162" t="str">
        <v>M6 X0.75 - 6g</v>
      </c>
      <c r="FT162" t="str">
        <v>M6X0.75 - 6H</v>
      </c>
      <c r="FU162" t="str">
        <v>M7 X 1.00 6g THREAD</v>
      </c>
      <c r="FV162" t="str">
        <v>M7X1.00 6g THREAD</v>
      </c>
      <c r="FW162" t="str">
        <v>M7X1.00 6h THREAD</v>
      </c>
      <c r="FX162" t="str">
        <v>Magenta Anodized Color</v>
      </c>
      <c r="FY162" t="str">
        <v>MAJOR Ø .380</v>
      </c>
      <c r="FZ162" t="str">
        <v>MAJORØ</v>
      </c>
      <c r="GA162" t="str">
        <v>MATT FINISH Per Note 3</v>
      </c>
      <c r="GB162" t="str">
        <v>MATT FINISH Per Traveler</v>
      </c>
      <c r="GC162" t="str">
        <v>MATTE FINISH</v>
      </c>
      <c r="GD162" t="str">
        <v>MATTE FINISH DWG NOTE 3</v>
      </c>
      <c r="GE162" t="str">
        <v>MATTE FINISH Note 3</v>
      </c>
      <c r="GF162" t="str">
        <v>Matte Finish Per Note 3</v>
      </c>
      <c r="GG162" t="str">
        <v>MATTE FINISH SIZE 10 GLASS BEAD</v>
      </c>
      <c r="GH162" t="str">
        <v>MAX ROOT RADIUS</v>
      </c>
      <c r="GI162" t="str">
        <v xml:space="preserve">Mill Profile Centered </v>
      </c>
      <c r="GJ162" t="str">
        <v>Minor Ø Unconstrained Check</v>
      </c>
      <c r="GK162" t="str">
        <v>MINOR Ø.1336</v>
      </c>
      <c r="GL162" t="str">
        <v>NO ANODIZE Per note 8</v>
      </c>
      <c r="GM162" t="str">
        <v>NO ANODIZE Per note 9</v>
      </c>
      <c r="GN162" t="str">
        <v>No Nicks, Scratches, Tool Marks, etc.</v>
      </c>
      <c r="GO162" t="str">
        <v>No Nicks,Scratches,Tool Marks,etc.</v>
      </c>
      <c r="GP162" t="str">
        <v>NO TOOL MARKS</v>
      </c>
      <c r="GQ162" t="str">
        <v>NOTE 3 THREAD RELIEF</v>
      </c>
      <c r="GR162" t="str">
        <v>NV-27 FUNC.</v>
      </c>
      <c r="GS162" t="str">
        <v>NV-30 DIM A</v>
      </c>
      <c r="GT162" t="str">
        <v>NV-30 DIM B</v>
      </c>
      <c r="GU162" t="str">
        <v>NV-30 DIM F</v>
      </c>
      <c r="GV162" t="str">
        <v>Ø .1250 HEX</v>
      </c>
      <c r="GW162" t="str">
        <v>Ø 9.4 MAJOR</v>
      </c>
      <c r="GX162" t="str">
        <v>Ø.096 MAX PILOT HOLE</v>
      </c>
      <c r="GY162" t="str">
        <v>Ø.125 THRU</v>
      </c>
      <c r="GZ162" t="str">
        <v>Ø.205 COUNTERSINK</v>
      </c>
      <c r="HA162" t="str">
        <v>Ø.260 T.S.C.</v>
      </c>
      <c r="HB162" t="str">
        <v>Ø.500 BASIC</v>
      </c>
      <c r="HC162" t="str">
        <v xml:space="preserve">OVAL CENTERED </v>
      </c>
      <c r="HD162" t="str">
        <v>PART NO. 15100</v>
      </c>
      <c r="HE162" t="str">
        <v>PART NUMBER 13100000</v>
      </c>
      <c r="HF162" t="str">
        <v>PART NUMBER 13600000</v>
      </c>
      <c r="HG162" t="str">
        <v>Part Number per Note 3</v>
      </c>
      <c r="HH162" t="str">
        <v>PD 5/16-18 UNC 2A</v>
      </c>
      <c r="HI162" t="str">
        <v>Perp.|0.05|A|</v>
      </c>
      <c r="HJ162" t="str">
        <v>PILOT THRU HOLE PRESENT</v>
      </c>
      <c r="HK162" t="str">
        <v>PITCH .060</v>
      </c>
      <c r="HL162" t="str">
        <v>Profile |.001|A|</v>
      </c>
      <c r="HM162" t="str">
        <v>Profile |.0015 | A | X-Y</v>
      </c>
      <c r="HN162" t="str">
        <v>Profile |.002| |A|B| X-Y</v>
      </c>
      <c r="HO162" t="str">
        <v>Profile |.002|A|B|</v>
      </c>
      <c r="HP162" t="str">
        <v>Profile |.002|A|B| X-Y</v>
      </c>
      <c r="HQ162" t="str">
        <v>Profile:|010|A|B|C|</v>
      </c>
      <c r="HR162" t="str">
        <v>Profile| .002| A|B|</v>
      </c>
      <c r="HS162" t="str">
        <v>Profile|.001|</v>
      </c>
      <c r="HT162" t="str">
        <v>Profile|.001|A|</v>
      </c>
      <c r="HU162" t="str">
        <v>Profile|.001|A|B|</v>
      </c>
      <c r="HV162" t="str">
        <v xml:space="preserve">Profile|.001|A|B| A&lt;-&gt;B </v>
      </c>
      <c r="HW162" t="str">
        <v>Profile|.001|A|B| C&lt;-&gt;D</v>
      </c>
      <c r="HX162" t="str">
        <v>Profile|.001|A|B| L-M</v>
      </c>
      <c r="HY162" t="str">
        <v>Profile|.001|A|B| P-Q</v>
      </c>
      <c r="HZ162" t="str">
        <v>Profile|.001|A|B|C&lt;-&gt;D</v>
      </c>
      <c r="IA162" t="str">
        <v>Profile|.001|A|C&lt;--&gt;D</v>
      </c>
      <c r="IB162" t="str">
        <v>Profile|.001|A|UNILATERAL</v>
      </c>
      <c r="IC162" t="str">
        <v>Profile|.001|C|</v>
      </c>
      <c r="ID162" t="str">
        <v>Profile|.0012|D1|</v>
      </c>
      <c r="IE162" t="str">
        <v>Profile|.0015| A-B UNI.</v>
      </c>
      <c r="IF162" t="str">
        <v>Profile|.0015| UNI.</v>
      </c>
      <c r="IG162" t="str">
        <v>Profile|.0015|A| X-Y</v>
      </c>
      <c r="IH162" t="str">
        <v>Profile|.0015|E|F|</v>
      </c>
      <c r="II162" t="str">
        <v>Profile|.0016|B|D|</v>
      </c>
      <c r="IJ162" t="str">
        <v>Profile|.002(U).000|A|</v>
      </c>
      <c r="IK162" t="str">
        <v>Profile|.002|</v>
      </c>
      <c r="IL162" t="str">
        <v>Profile|.002|A</v>
      </c>
      <c r="IM162" t="str">
        <v>Profile|.002|A|</v>
      </c>
      <c r="IN162" t="str">
        <v>Profile|.002|A|B|</v>
      </c>
      <c r="IO162" t="str">
        <v xml:space="preserve">Profile|.002|A|B| A&lt;-&gt;B </v>
      </c>
      <c r="IP162" t="str">
        <v>Profile|.002|A|B| C&lt;-&gt;D</v>
      </c>
      <c r="IQ162" t="str">
        <v>Profile|.002|A|B| X-Y</v>
      </c>
      <c r="IR162" t="str">
        <v>Profile|.002|A|B|C|X-Y</v>
      </c>
      <c r="IS162" t="str">
        <v>Profile|.002|A|B|X&lt;--&gt;Y</v>
      </c>
      <c r="IT162" t="str">
        <v>Profile|.002|A|B|X-Y</v>
      </c>
      <c r="IU162" t="str">
        <v>Profile|.002|A|C|</v>
      </c>
      <c r="IV162" t="str">
        <v>Profile|.002|C|A|</v>
      </c>
      <c r="IW162" t="str">
        <v>Profile|.002|C|B|</v>
      </c>
      <c r="IX162" t="str">
        <v>Profile|.0020|</v>
      </c>
      <c r="IY162" t="str">
        <v>Profile|.003|A|</v>
      </c>
      <c r="IZ162" t="str">
        <v>Profile|.003|A|B|C| Uni.</v>
      </c>
      <c r="JA162" t="str">
        <v>Profile|.003|E|F|</v>
      </c>
      <c r="JB162" t="str">
        <v>Profile|.004(U) .003|A|B|C|</v>
      </c>
      <c r="JC162" t="str">
        <v>Profile|.004|A| UNI.</v>
      </c>
      <c r="JD162" t="str">
        <v>Profile|.005|A|C|</v>
      </c>
      <c r="JE162" t="str">
        <v>Profile|.005|A|C|A&lt;--&gt;B, C&lt;--&gt;D</v>
      </c>
      <c r="JF162" t="str">
        <v>Profile|.005|A|D| A-B UNI.</v>
      </c>
      <c r="JG162" t="str">
        <v>Profile|.005|A|D| UNI.</v>
      </c>
      <c r="JH162" t="str">
        <v>Profile|.010|A|B|</v>
      </c>
      <c r="JI162" t="str">
        <v>Profile|.010|A|B|C|</v>
      </c>
      <c r="JJ162" t="str">
        <v>Profile|.03|A|</v>
      </c>
      <c r="JK162" t="str">
        <v>Profile|.05|A|B|</v>
      </c>
      <c r="JL162" t="str">
        <v>Profile|0.03|</v>
      </c>
      <c r="JM162" t="str">
        <v>Profile|0.03|A|</v>
      </c>
      <c r="JN162" t="str">
        <v>Profile|0.03|A|B|</v>
      </c>
      <c r="JO162" t="str">
        <v>Profile|0.05{A|C|</v>
      </c>
      <c r="JP162" t="str">
        <v>Profile|0.05|A|B|</v>
      </c>
      <c r="JQ162" t="str">
        <v>Profile|0.05|E|</v>
      </c>
      <c r="JR162" t="str">
        <v>Profile|0.05|E|F|</v>
      </c>
      <c r="JS162" t="str">
        <v>Profile|0.06|A|C|</v>
      </c>
      <c r="JT162" t="str">
        <v>Profile|0.1|A|A|</v>
      </c>
      <c r="JU162" t="str">
        <v>Profile|0.1|D1|</v>
      </c>
      <c r="JV162" t="str">
        <v>Profile|A|B|C|</v>
      </c>
      <c r="JW162" t="str">
        <v>Proile|.002|A|B|J-K</v>
      </c>
      <c r="JX162" t="str">
        <v>P-Thread Form</v>
      </c>
      <c r="JY162" t="str">
        <v>R  FULL RADIUS</v>
      </c>
      <c r="JZ162" t="str">
        <v>R.001/.006</v>
      </c>
      <c r="KA162" t="str">
        <v>R.003 MAX</v>
      </c>
      <c r="KB162" t="str">
        <v>R.005 MAX</v>
      </c>
      <c r="KC162" t="str">
        <v>R.030</v>
      </c>
      <c r="KD162" t="str">
        <v>R.25 MAX</v>
      </c>
      <c r="KE162" t="str">
        <v>R1.33 BASIC</v>
      </c>
      <c r="KF162" t="str">
        <v>R3.3</v>
      </c>
      <c r="KG162" t="str">
        <v>Ra 1.6 MAX</v>
      </c>
      <c r="KH162" t="str">
        <v>RAD @ FACE &amp; OD CHAMFER</v>
      </c>
      <c r="KI162" t="str">
        <v>RAD. @ ID &amp; BACK FACE</v>
      </c>
      <c r="KJ162" t="str">
        <v>RAD. @ OD &amp; BACK FACE</v>
      </c>
      <c r="KK162" t="str">
        <v>REMOVE SHRP EDGES .005 MAX</v>
      </c>
      <c r="KL162" t="str">
        <v>ROD SLOT CENTERED</v>
      </c>
      <c r="KM162" t="str">
        <v>SHARP OKAY</v>
      </c>
      <c r="KN162" t="str">
        <v>Slot Centered</v>
      </c>
      <c r="KO162" t="str">
        <v>SLOT WIDTH</v>
      </c>
      <c r="KP162" t="str">
        <v>Surface Finish Per Note 1</v>
      </c>
      <c r="KQ162" t="str">
        <v>Symmerty Balloon A_6</v>
      </c>
      <c r="KR162" t="str">
        <v>T27 HEXALOBE Per Note 1</v>
      </c>
      <c r="KS162" t="str">
        <v>T27 TORX</v>
      </c>
      <c r="KT162" t="str">
        <v>THRD DEPTH</v>
      </c>
      <c r="KU162" t="str">
        <v>Thread Form Per Note 3</v>
      </c>
      <c r="KV162" t="str">
        <v>THREAD INTO ROD SLOT</v>
      </c>
      <c r="KW162" t="str">
        <v>Thread Timed Print Note 6</v>
      </c>
      <c r="KX162" t="str">
        <v>TOOL MISMATCH PERMISSIBLE</v>
      </c>
      <c r="KY162" t="str">
        <v>Tot. Runout|Ø.002|C|</v>
      </c>
      <c r="KZ162" t="str">
        <v>Total Runout|.002|E|</v>
      </c>
      <c r="LA162" t="str">
        <v>TRIPLE LEAD THREAD</v>
      </c>
      <c r="LB162" t="str">
        <v>True Pos. |.001 (M)|A|</v>
      </c>
      <c r="LC162" t="str">
        <v>True Pos. |.002(M)|A|B|</v>
      </c>
      <c r="LD162" t="str">
        <v>True Pos. |.002|</v>
      </c>
      <c r="LE162" t="str">
        <v>True Pos. |.002|A|</v>
      </c>
      <c r="LF162" t="str">
        <v>True Pos. |.002|A|B|</v>
      </c>
      <c r="LG162" t="str">
        <v>True Pos. |.004|A|C|B|</v>
      </c>
      <c r="LH162" t="str">
        <v>True Pos. |.005(M)|A|B|</v>
      </c>
      <c r="LI162" t="str">
        <v>True Pos.|.000(L)|A|D|</v>
      </c>
      <c r="LJ162" t="str">
        <v>True Pos.|.000(M)|A|</v>
      </c>
      <c r="LK162" t="str">
        <v>True Pos.|.001(M)|A|</v>
      </c>
      <c r="LL162" t="str">
        <v>True Pos.|.001|B|</v>
      </c>
      <c r="LM162" t="str">
        <v>True Pos.|.001|E|</v>
      </c>
      <c r="LN162" t="str">
        <v>True Pos.|.002|A|</v>
      </c>
      <c r="LO162" t="str">
        <v>True Pos.|.002|B|</v>
      </c>
      <c r="LP162" t="str">
        <v>True Pos.|.002|C|</v>
      </c>
      <c r="LQ162" t="str">
        <v>True Pos.|.002|D1|</v>
      </c>
      <c r="LR162" t="str">
        <v>True Pos.|.002|D1|D2|</v>
      </c>
      <c r="LS162" t="str">
        <v>True Pos.|.05|A|</v>
      </c>
      <c r="LT162" t="str">
        <v>True Pos.|.1|A|B|C|</v>
      </c>
      <c r="LU162" t="str">
        <v>True Pos.|.13|A</v>
      </c>
      <c r="LV162" t="str">
        <v>True Pos.|0.05|A|</v>
      </c>
      <c r="LW162" t="str">
        <v>True Pos.|0.1|A|B|C|</v>
      </c>
      <c r="LX162" t="str">
        <v>True Pos.|0.13|A|</v>
      </c>
      <c r="LY162" t="str">
        <v>True Pos.|Ø.000(M)|A|</v>
      </c>
      <c r="LZ162" t="str">
        <v>True Pos.|Ø.000(M)|B|</v>
      </c>
      <c r="MA162" t="str">
        <v>True Pos.|Ø.001(M)|A(M)|</v>
      </c>
      <c r="MB162" t="str">
        <v>True Pos.|Ø.001(M)|A|</v>
      </c>
      <c r="MC162" t="str">
        <v>True Pos.|Ø.001|A|</v>
      </c>
      <c r="MD162" t="str">
        <v>True Pos.|Ø.001|C|</v>
      </c>
      <c r="ME162" t="str">
        <v>True Pos.|Ø.002(S)|A(S)|</v>
      </c>
      <c r="MF162" t="str">
        <v>True Pos.|Ø.002|A|</v>
      </c>
      <c r="MG162" t="str">
        <v>True Pos.|Ø.002|B|</v>
      </c>
      <c r="MH162" t="str">
        <v>True Pos.|Ø.002|C|</v>
      </c>
      <c r="MI162" t="str">
        <v>True Pos.|Ø.03(M)|A|</v>
      </c>
      <c r="MJ162" t="str">
        <v>True Pos.|Ø0.03(M)|A|</v>
      </c>
      <c r="MK162" t="str">
        <v>True Pos.|Ø0.05(L)|D|B|</v>
      </c>
      <c r="ML162" t="str">
        <v>True Pos.|Ø0.05|A|</v>
      </c>
      <c r="MM162" t="str">
        <v>True Pos.|Ø0.05|D|</v>
      </c>
      <c r="MN162" t="str">
        <v>True Pos.|Ø0.05|E|</v>
      </c>
      <c r="MO162" t="str">
        <v>True Pos.|Ø0.05|E|B|</v>
      </c>
      <c r="MP162" t="str">
        <v>True Pos.|SØ0.03|C|B|</v>
      </c>
      <c r="MQ162" t="str">
        <v>True Position|.002|A|B|</v>
      </c>
      <c r="MR162" t="str">
        <v>True. Pos.|Ø.001(M)|A|</v>
      </c>
      <c r="MS162" t="str">
        <v>True. Pps.|0.05|A|</v>
      </c>
      <c r="MT162" t="str">
        <v>Tumble Per Note 1</v>
      </c>
      <c r="MU162" t="str">
        <v>Tumble Per Note 2</v>
      </c>
    </row>
    <row r="163" spans="1:359">
      <c r="A163" t="s">
        <v>1038</v>
      </c>
      <c r="C163" s="74" t="str" cm="1">
        <f t="array" ref="C163:MU163">TRANSPOSE(_xlfn._xlws.SORT(_xlfn._xlws.FILTER($A$2:$A$499,ISNUMBER(SEARCH('Prt. Lib. &amp; Routine, Table'!L170,$A$2:$A$499)),"not found")))</f>
        <v>.0015 T.I.R. MAX</v>
      </c>
      <c r="D163" t="str">
        <v>.002 MAX ROOT RADIUS</v>
      </c>
      <c r="E163" t="str">
        <v>.012 BLUNT END</v>
      </c>
      <c r="F163" t="str">
        <v>.015 MAX</v>
      </c>
      <c r="G163" t="str">
        <v>.016 T.S.C.</v>
      </c>
      <c r="H163" t="str">
        <v>.017 BASIC</v>
      </c>
      <c r="I163" t="str">
        <v>.021 PITCH</v>
      </c>
      <c r="J163" t="str">
        <v>.022 BLUNT START</v>
      </c>
      <c r="K163" t="str">
        <v>.025 BASIC</v>
      </c>
      <c r="L163" t="str">
        <v>.035 BASIC</v>
      </c>
      <c r="M163" t="str">
        <v>.043 T.S.C</v>
      </c>
      <c r="N163" t="str">
        <v>.053 T.S.C.</v>
      </c>
      <c r="O163" t="str">
        <v>.060 HEX DEPTH</v>
      </c>
      <c r="P163" t="str">
        <v>.060 PITCH</v>
      </c>
      <c r="Q163" t="str">
        <v>.061 BASIC</v>
      </c>
      <c r="R163" t="str">
        <v>.07 HEX</v>
      </c>
      <c r="S163" t="str">
        <v>.070 HEX DEPTH</v>
      </c>
      <c r="T163" t="str">
        <v>.082 DRILL</v>
      </c>
      <c r="U163" t="str">
        <v>.082 DRILL DEPTH</v>
      </c>
      <c r="V163" t="str">
        <v>.094 HEX</v>
      </c>
      <c r="W163" t="str">
        <v>.115 T.S.C.</v>
      </c>
      <c r="X163" t="str">
        <v>.1195 / .1243 MAJOR DIAMETER</v>
      </c>
      <c r="Y163" t="str">
        <v>.1250 HEX</v>
      </c>
      <c r="Z163" t="str">
        <v>.157 MINOR DIAMETER</v>
      </c>
      <c r="AA163" t="str">
        <v>.172 FULL THD DEPTH</v>
      </c>
      <c r="AB163" t="str">
        <v>.172 MAJOR DIAMETER</v>
      </c>
      <c r="AC163" t="str">
        <v>.180 MIN DEPTH FULL THRD</v>
      </c>
      <c r="AD163" t="str">
        <v>.183 Ceter Line Thread Dwell</v>
      </c>
      <c r="AE163" t="str">
        <v>.208 MAX THRD DEPTH</v>
      </c>
      <c r="AF163" t="str">
        <v>.218 BOTTOM HALF OF SLOT</v>
      </c>
      <c r="AG163" t="str">
        <v>.261 BASIC</v>
      </c>
      <c r="AH163" t="str">
        <v>.314 T.S.C.</v>
      </c>
      <c r="AI163" t="str">
        <v>.315 BASIC</v>
      </c>
      <c r="AJ163" t="str">
        <v>.329 MINOR Ø</v>
      </c>
      <c r="AK163" t="str">
        <v>.330 BASIC</v>
      </c>
      <c r="AL163" t="str">
        <v>.35 TO TANGENT POINT</v>
      </c>
      <c r="AM163" t="str">
        <v>.375 MAJOR Ø</v>
      </c>
      <c r="AN163" t="str">
        <v>.390 BASIC</v>
      </c>
      <c r="AO163" t="str">
        <v>.440 BASIC</v>
      </c>
      <c r="AP163" t="str">
        <v>.64/.96 HIGH=Pass</v>
      </c>
      <c r="AQ163" t="str">
        <v>0.012 MAX</v>
      </c>
      <c r="AR163" t="str">
        <v>0.015 MAX</v>
      </c>
      <c r="AS163" t="str">
        <v>0.05 Per Note 2</v>
      </c>
      <c r="AT163" t="str">
        <v>0.500 PULLOUT ZONE</v>
      </c>
      <c r="AU163" t="str">
        <v>10-32 UNF-2A</v>
      </c>
      <c r="AV163" t="str">
        <v>12-28 UNF-2B</v>
      </c>
      <c r="AW163" t="str">
        <v>2.87 BASIC</v>
      </c>
      <c r="AX163" t="str">
        <v>2-56 UNC 2B 2 STARTS</v>
      </c>
      <c r="AY163" t="str">
        <v>3 LEAD THREAD</v>
      </c>
      <c r="AZ163" t="str">
        <v>32µIN Max</v>
      </c>
      <c r="BA163" t="str">
        <v>5/16"-24 UNF-2A</v>
      </c>
      <c r="BB163" t="str">
        <v>5/16-18 UNC 2A</v>
      </c>
      <c r="BC163" t="str">
        <v>5-44 UNF-2A</v>
      </c>
      <c r="BD163" t="str">
        <v>6-16µIN</v>
      </c>
      <c r="BE163" t="str">
        <v>65° BLEND</v>
      </c>
      <c r="BF163" t="str">
        <v>7.45 Top of Ball to Face</v>
      </c>
      <c r="BG163" t="str">
        <v>7/16-28 UNEF 2B</v>
      </c>
      <c r="BH163" t="str">
        <v>7/16-28-UNEF-2A</v>
      </c>
      <c r="BI163" t="str">
        <v>Alignment Per Note 3</v>
      </c>
      <c r="BJ163" t="str">
        <v>ANODIZE (SEE CHART)</v>
      </c>
      <c r="BK163" t="str">
        <v>ANODIZE AQUA Per Note 3</v>
      </c>
      <c r="BL163" t="str">
        <v>ANODIZE BOTTOM PORTION</v>
      </c>
      <c r="BM163" t="str">
        <v>ANODIZE COLOR AQUA</v>
      </c>
      <c r="BN163" t="str">
        <v>ANODIZE COLOR GREEN DWG NOTE 4</v>
      </c>
      <c r="BO163" t="str">
        <v>ANODIZE COLOR LIGHT BLUE</v>
      </c>
      <c r="BP163" t="str">
        <v>ANODIZE GREEN Per Note 2</v>
      </c>
      <c r="BQ163" t="str">
        <v>ANODIZE GREY, Per Note 1</v>
      </c>
      <c r="BR163" t="str">
        <v>ANODIZE MAGENTA</v>
      </c>
      <c r="BS163" t="str">
        <v>Anodize Per note 3</v>
      </c>
      <c r="BT163" t="str">
        <v>Anodize Per Note 4</v>
      </c>
      <c r="BU163" t="str">
        <v>ANODIZE SEAFOAM</v>
      </c>
      <c r="BV163" t="str">
        <v>Balloon 11 Symmetry</v>
      </c>
      <c r="BW163" t="str">
        <v>Balloon 12 Symmetry</v>
      </c>
      <c r="BX163" t="str">
        <v>Balloon 13 Hole Centered</v>
      </c>
      <c r="BY163" t="str">
        <v>Balloon 13 Symmerty</v>
      </c>
      <c r="BZ163" t="str">
        <v>Balloon 2 Symmetry</v>
      </c>
      <c r="CA163" t="str">
        <v>Balloon 21 CENTERED</v>
      </c>
      <c r="CB163" t="str">
        <v>Balloon 29 Symmetry</v>
      </c>
      <c r="CC163" t="str">
        <v>Balloon 3 Symmetry</v>
      </c>
      <c r="CD163" t="str">
        <v>Balloon 4 Symmetry</v>
      </c>
      <c r="CE163" t="str">
        <v>Balloon 5 blend to SØ .340</v>
      </c>
      <c r="CF163" t="str">
        <v>Balloon 5 Symmetry</v>
      </c>
      <c r="CG163" t="str">
        <v>Balloon 6 Centered</v>
      </c>
      <c r="CH163" t="str">
        <v>Balloon 9 Function Check</v>
      </c>
      <c r="CI163" t="str">
        <v>Balloon 9 Symmerty</v>
      </c>
      <c r="CJ163" t="str">
        <v>Balloons 2 &amp; 17 Symmetry |.001|A|</v>
      </c>
      <c r="CK163" t="str">
        <v>Basic Ø 3.6</v>
      </c>
      <c r="CL163" t="str">
        <v>BEAD BLAST</v>
      </c>
      <c r="CM163" t="str">
        <v>BLAST ALUMINUM OXIDE</v>
      </c>
      <c r="CN163" t="str">
        <v>Blast Note 2</v>
      </c>
      <c r="CO163" t="str">
        <v xml:space="preserve">BLAST Per Note 1 </v>
      </c>
      <c r="CP163" t="str">
        <v>BLAST Per Note 2</v>
      </c>
      <c r="CQ163" t="str">
        <v>BLAST Per Note 3</v>
      </c>
      <c r="CR163" t="str">
        <v>BLAST Per Note 4</v>
      </c>
      <c r="CS163" t="str">
        <v>BLAST Per Note 8</v>
      </c>
      <c r="CT163" t="str">
        <v>BLAST Per Traveler, MATT FINISH</v>
      </c>
      <c r="CU163" t="str">
        <v>BLAST WITH 16 GRIT ALUMINUM OXIDE</v>
      </c>
      <c r="CV163" t="str">
        <v>BLAST, Uniform Finish Per Note 3</v>
      </c>
      <c r="CW163" t="str">
        <v>BREAK EDGE</v>
      </c>
      <c r="CX163" t="str">
        <v>BREAK EDGE .014</v>
      </c>
      <c r="CY163" t="str">
        <v>BREAK EDGES Note 2</v>
      </c>
      <c r="CZ163" t="str">
        <v>BREAK SHARP Per Note 1</v>
      </c>
      <c r="DA163" t="str">
        <v>BREAK SHARPS Per Note 1</v>
      </c>
      <c r="DB163" t="str">
        <v>CE 2729</v>
      </c>
      <c r="DC163" t="str">
        <v>CE Logo per Note 3</v>
      </c>
      <c r="DD163" t="str">
        <v>CE MARK</v>
      </c>
      <c r="DE163" t="str">
        <v>Chips/Debris Removed</v>
      </c>
      <c r="DF163" t="str">
        <v>Coat Per Note 2</v>
      </c>
      <c r="DG163" t="str">
        <v>C-Sink Ø .155</v>
      </c>
      <c r="DH163" t="str">
        <v>C-Sink Ø5.2</v>
      </c>
      <c r="DI163" t="str">
        <v>Deburred</v>
      </c>
      <c r="DJ163" t="str">
        <v>DIM "A" NoGo</v>
      </c>
      <c r="DK163" t="str">
        <v>DIM "A" NoGo Hexalobe</v>
      </c>
      <c r="DL163" t="str">
        <v>EDGE BREAK</v>
      </c>
      <c r="DM163" t="str">
        <v>EDGE BREAK MIN R.004, MAX R.010</v>
      </c>
      <c r="DN163" t="str">
        <v>Edge Break per Note 1</v>
      </c>
      <c r="DO163" t="str">
        <v>ELECTROPOLISH Per Note 1</v>
      </c>
      <c r="DP163" t="str">
        <v>Finish Per Note 3</v>
      </c>
      <c r="DQ163" t="str">
        <v>FLUTE POSITION Per Note 3</v>
      </c>
      <c r="DR163" t="str">
        <v>FULL R</v>
      </c>
      <c r="DS163" t="str">
        <v>FULL RADIUS</v>
      </c>
      <c r="DT163" t="str">
        <v xml:space="preserve">FULL RADIUS </v>
      </c>
      <c r="DU163" t="str">
        <v>Function Check  (.2340 .2360 FULL)</v>
      </c>
      <c r="DV163" t="str">
        <v>FUNCTIONAL  HEXALOBE</v>
      </c>
      <c r="DW163" t="str">
        <v>GLASS BEAD Per Note 3</v>
      </c>
      <c r="DX163" t="str">
        <v>Globus Logo per Note 3</v>
      </c>
      <c r="DY163" t="str">
        <v>Gold Anodized Color</v>
      </c>
      <c r="DZ163" t="str">
        <v>Green Anodized Color</v>
      </c>
      <c r="EA163" t="str">
        <v>GRIT BLAST Per Note 3</v>
      </c>
      <c r="EB163" t="str">
        <v>Grit Blast Per Note 4</v>
      </c>
      <c r="EC163" t="str">
        <v>GRIT BLAST, DWG NOTE 3</v>
      </c>
      <c r="ED163" t="str">
        <v>HEX MINOR Ø.1292</v>
      </c>
      <c r="EE163" t="str">
        <v xml:space="preserve">HEXALOBE </v>
      </c>
      <c r="EF163" t="str">
        <v>HEXALOBE FUNCTION</v>
      </c>
      <c r="EG163" t="str">
        <v>Hexalobe Minor</v>
      </c>
      <c r="EH163" t="str">
        <v>Hexalobe NV-30</v>
      </c>
      <c r="EI163" t="str">
        <v>HEXALOBE ORIENTATION</v>
      </c>
      <c r="EJ163" t="str">
        <v>Inspect per operation 30 comments</v>
      </c>
      <c r="EK163" t="str">
        <v>INT / EXT CORNERS: R.002 TO R.010</v>
      </c>
      <c r="EL163" t="str">
        <v>INT /EXT CORNERS R.05 TO R.03</v>
      </c>
      <c r="EM163" t="str">
        <v>John is a Geek</v>
      </c>
      <c r="EN163" t="str">
        <v>LASER ETCH</v>
      </c>
      <c r="EO163" t="str">
        <v>Laser Etch Per Note 7</v>
      </c>
      <c r="EP163" t="str">
        <v xml:space="preserve">LASER MARK "CE" DWG NOTE 10 </v>
      </c>
      <c r="EQ163" t="str">
        <v>Laser Mark "P1-15004-08", Per Note 3</v>
      </c>
      <c r="ER163" t="str">
        <v>Laser Mark "P2-15004-08", Per Note 3</v>
      </c>
      <c r="ES163" t="str">
        <v>Laser Mark "P3-15004-08", Per Note 3</v>
      </c>
      <c r="ET163" t="str">
        <v>Laser Mark "P4-15004-08", Per Note 3</v>
      </c>
      <c r="EU163" t="str">
        <v xml:space="preserve">LASER MARK LOGO DWG NOTE 9 </v>
      </c>
      <c r="EV163" t="str">
        <v xml:space="preserve">LASER MARK LOT NUMBER DWG NOTE 8 </v>
      </c>
      <c r="EW163" t="str">
        <v>Laser Mark Lot, Per Note 3</v>
      </c>
      <c r="EX163" t="str">
        <v xml:space="preserve">LASER MARK PART NUMBER DWG NOTE 8 </v>
      </c>
      <c r="EY163" t="str">
        <v>LASER: 13000000</v>
      </c>
      <c r="EZ163" t="str">
        <v>LASER: CE 2797</v>
      </c>
      <c r="FA163" t="str">
        <v>LASER: LOGO</v>
      </c>
      <c r="FB163" t="str">
        <v xml:space="preserve">LASER: Lot # Per RE-75-001 </v>
      </c>
      <c r="FC163" t="str">
        <v>LAST THREAD</v>
      </c>
      <c r="FD163" t="str">
        <v>LEAD .0625</v>
      </c>
      <c r="FE163" t="str">
        <v>LOGO</v>
      </c>
      <c r="FF163" t="str">
        <v>Lot (Control) Number per Note 3</v>
      </c>
      <c r="FG163" t="str">
        <v>LOT NO.</v>
      </c>
      <c r="FH163" t="str">
        <v>LOT NUMBER</v>
      </c>
      <c r="FI163" t="str">
        <v>LOT NUMBER PER NUVASIVE SOP 9002007</v>
      </c>
      <c r="FJ163" t="str">
        <v>M 4X 0.5 - 6G - 0.063R - LH</v>
      </c>
      <c r="FK163" t="str">
        <v>M4 X 0.5 - 6G - 0.063R</v>
      </c>
      <c r="FL163" t="str">
        <v>M4 X 0.5 - 6G - 0.063R - LH</v>
      </c>
      <c r="FM163" t="str">
        <v>M4.5 X .75 6g</v>
      </c>
      <c r="FN163" t="str">
        <v>M4.5 X 0.75 6g</v>
      </c>
      <c r="FO163" t="str">
        <v>M5x0.8-6g</v>
      </c>
      <c r="FP163" t="str">
        <v xml:space="preserve">M5x0.8-6g </v>
      </c>
      <c r="FQ163" t="str">
        <v>M6 X .75 6g</v>
      </c>
      <c r="FR163" t="str">
        <v>M6 X 0.75-6g</v>
      </c>
      <c r="FS163" t="str">
        <v>M6 X0.75 - 6g</v>
      </c>
      <c r="FT163" t="str">
        <v>M6X0.75 - 6H</v>
      </c>
      <c r="FU163" t="str">
        <v>M7 X 1.00 6g THREAD</v>
      </c>
      <c r="FV163" t="str">
        <v>M7X1.00 6g THREAD</v>
      </c>
      <c r="FW163" t="str">
        <v>M7X1.00 6h THREAD</v>
      </c>
      <c r="FX163" t="str">
        <v>Magenta Anodized Color</v>
      </c>
      <c r="FY163" t="str">
        <v>MAJOR Ø .380</v>
      </c>
      <c r="FZ163" t="str">
        <v>MAJORØ</v>
      </c>
      <c r="GA163" t="str">
        <v>MATT FINISH Per Note 3</v>
      </c>
      <c r="GB163" t="str">
        <v>MATT FINISH Per Traveler</v>
      </c>
      <c r="GC163" t="str">
        <v>MATTE FINISH</v>
      </c>
      <c r="GD163" t="str">
        <v>MATTE FINISH DWG NOTE 3</v>
      </c>
      <c r="GE163" t="str">
        <v>MATTE FINISH Note 3</v>
      </c>
      <c r="GF163" t="str">
        <v>Matte Finish Per Note 3</v>
      </c>
      <c r="GG163" t="str">
        <v>MATTE FINISH SIZE 10 GLASS BEAD</v>
      </c>
      <c r="GH163" t="str">
        <v>MAX ROOT RADIUS</v>
      </c>
      <c r="GI163" t="str">
        <v xml:space="preserve">Mill Profile Centered </v>
      </c>
      <c r="GJ163" t="str">
        <v>Minor Ø Unconstrained Check</v>
      </c>
      <c r="GK163" t="str">
        <v>MINOR Ø.1336</v>
      </c>
      <c r="GL163" t="str">
        <v>NO ANODIZE Per note 8</v>
      </c>
      <c r="GM163" t="str">
        <v>NO ANODIZE Per note 9</v>
      </c>
      <c r="GN163" t="str">
        <v>No Nicks, Scratches, Tool Marks, etc.</v>
      </c>
      <c r="GO163" t="str">
        <v>No Nicks,Scratches,Tool Marks,etc.</v>
      </c>
      <c r="GP163" t="str">
        <v>NO TOOL MARKS</v>
      </c>
      <c r="GQ163" t="str">
        <v>NOTE 3 THREAD RELIEF</v>
      </c>
      <c r="GR163" t="str">
        <v>NV-27 FUNC.</v>
      </c>
      <c r="GS163" t="str">
        <v>NV-30 DIM A</v>
      </c>
      <c r="GT163" t="str">
        <v>NV-30 DIM B</v>
      </c>
      <c r="GU163" t="str">
        <v>NV-30 DIM F</v>
      </c>
      <c r="GV163" t="str">
        <v>Ø .1250 HEX</v>
      </c>
      <c r="GW163" t="str">
        <v>Ø 9.4 MAJOR</v>
      </c>
      <c r="GX163" t="str">
        <v>Ø.096 MAX PILOT HOLE</v>
      </c>
      <c r="GY163" t="str">
        <v>Ø.125 THRU</v>
      </c>
      <c r="GZ163" t="str">
        <v>Ø.205 COUNTERSINK</v>
      </c>
      <c r="HA163" t="str">
        <v>Ø.260 T.S.C.</v>
      </c>
      <c r="HB163" t="str">
        <v>Ø.500 BASIC</v>
      </c>
      <c r="HC163" t="str">
        <v xml:space="preserve">OVAL CENTERED </v>
      </c>
      <c r="HD163" t="str">
        <v>PART NO. 15100</v>
      </c>
      <c r="HE163" t="str">
        <v>PART NUMBER 13100000</v>
      </c>
      <c r="HF163" t="str">
        <v>PART NUMBER 13600000</v>
      </c>
      <c r="HG163" t="str">
        <v>Part Number per Note 3</v>
      </c>
      <c r="HH163" t="str">
        <v>PD 5/16-18 UNC 2A</v>
      </c>
      <c r="HI163" t="str">
        <v>Perp.|0.05|A|</v>
      </c>
      <c r="HJ163" t="str">
        <v>PILOT THRU HOLE PRESENT</v>
      </c>
      <c r="HK163" t="str">
        <v>PITCH .060</v>
      </c>
      <c r="HL163" t="str">
        <v>Profile |.001|A|</v>
      </c>
      <c r="HM163" t="str">
        <v>Profile |.0015 | A | X-Y</v>
      </c>
      <c r="HN163" t="str">
        <v>Profile |.002| |A|B| X-Y</v>
      </c>
      <c r="HO163" t="str">
        <v>Profile |.002|A|B|</v>
      </c>
      <c r="HP163" t="str">
        <v>Profile |.002|A|B| X-Y</v>
      </c>
      <c r="HQ163" t="str">
        <v>Profile:|010|A|B|C|</v>
      </c>
      <c r="HR163" t="str">
        <v>Profile| .002| A|B|</v>
      </c>
      <c r="HS163" t="str">
        <v>Profile|.001|</v>
      </c>
      <c r="HT163" t="str">
        <v>Profile|.001|A|</v>
      </c>
      <c r="HU163" t="str">
        <v>Profile|.001|A|B|</v>
      </c>
      <c r="HV163" t="str">
        <v xml:space="preserve">Profile|.001|A|B| A&lt;-&gt;B </v>
      </c>
      <c r="HW163" t="str">
        <v>Profile|.001|A|B| C&lt;-&gt;D</v>
      </c>
      <c r="HX163" t="str">
        <v>Profile|.001|A|B| L-M</v>
      </c>
      <c r="HY163" t="str">
        <v>Profile|.001|A|B| P-Q</v>
      </c>
      <c r="HZ163" t="str">
        <v>Profile|.001|A|B|C&lt;-&gt;D</v>
      </c>
      <c r="IA163" t="str">
        <v>Profile|.001|A|C&lt;--&gt;D</v>
      </c>
      <c r="IB163" t="str">
        <v>Profile|.001|A|UNILATERAL</v>
      </c>
      <c r="IC163" t="str">
        <v>Profile|.001|C|</v>
      </c>
      <c r="ID163" t="str">
        <v>Profile|.0012|D1|</v>
      </c>
      <c r="IE163" t="str">
        <v>Profile|.0015| A-B UNI.</v>
      </c>
      <c r="IF163" t="str">
        <v>Profile|.0015| UNI.</v>
      </c>
      <c r="IG163" t="str">
        <v>Profile|.0015|A| X-Y</v>
      </c>
      <c r="IH163" t="str">
        <v>Profile|.0015|E|F|</v>
      </c>
      <c r="II163" t="str">
        <v>Profile|.0016|B|D|</v>
      </c>
      <c r="IJ163" t="str">
        <v>Profile|.002(U).000|A|</v>
      </c>
      <c r="IK163" t="str">
        <v>Profile|.002|</v>
      </c>
      <c r="IL163" t="str">
        <v>Profile|.002|A</v>
      </c>
      <c r="IM163" t="str">
        <v>Profile|.002|A|</v>
      </c>
      <c r="IN163" t="str">
        <v>Profile|.002|A|B|</v>
      </c>
      <c r="IO163" t="str">
        <v xml:space="preserve">Profile|.002|A|B| A&lt;-&gt;B </v>
      </c>
      <c r="IP163" t="str">
        <v>Profile|.002|A|B| C&lt;-&gt;D</v>
      </c>
      <c r="IQ163" t="str">
        <v>Profile|.002|A|B| X-Y</v>
      </c>
      <c r="IR163" t="str">
        <v>Profile|.002|A|B|C|X-Y</v>
      </c>
      <c r="IS163" t="str">
        <v>Profile|.002|A|B|X&lt;--&gt;Y</v>
      </c>
      <c r="IT163" t="str">
        <v>Profile|.002|A|B|X-Y</v>
      </c>
      <c r="IU163" t="str">
        <v>Profile|.002|A|C|</v>
      </c>
      <c r="IV163" t="str">
        <v>Profile|.002|C|A|</v>
      </c>
      <c r="IW163" t="str">
        <v>Profile|.002|C|B|</v>
      </c>
      <c r="IX163" t="str">
        <v>Profile|.0020|</v>
      </c>
      <c r="IY163" t="str">
        <v>Profile|.003|A|</v>
      </c>
      <c r="IZ163" t="str">
        <v>Profile|.003|A|B|C| Uni.</v>
      </c>
      <c r="JA163" t="str">
        <v>Profile|.003|E|F|</v>
      </c>
      <c r="JB163" t="str">
        <v>Profile|.004(U) .003|A|B|C|</v>
      </c>
      <c r="JC163" t="str">
        <v>Profile|.004|A| UNI.</v>
      </c>
      <c r="JD163" t="str">
        <v>Profile|.005|A|C|</v>
      </c>
      <c r="JE163" t="str">
        <v>Profile|.005|A|C|A&lt;--&gt;B, C&lt;--&gt;D</v>
      </c>
      <c r="JF163" t="str">
        <v>Profile|.005|A|D| A-B UNI.</v>
      </c>
      <c r="JG163" t="str">
        <v>Profile|.005|A|D| UNI.</v>
      </c>
      <c r="JH163" t="str">
        <v>Profile|.010|A|B|</v>
      </c>
      <c r="JI163" t="str">
        <v>Profile|.010|A|B|C|</v>
      </c>
      <c r="JJ163" t="str">
        <v>Profile|.03|A|</v>
      </c>
      <c r="JK163" t="str">
        <v>Profile|.05|A|B|</v>
      </c>
      <c r="JL163" t="str">
        <v>Profile|0.03|</v>
      </c>
      <c r="JM163" t="str">
        <v>Profile|0.03|A|</v>
      </c>
      <c r="JN163" t="str">
        <v>Profile|0.03|A|B|</v>
      </c>
      <c r="JO163" t="str">
        <v>Profile|0.05{A|C|</v>
      </c>
      <c r="JP163" t="str">
        <v>Profile|0.05|A|B|</v>
      </c>
      <c r="JQ163" t="str">
        <v>Profile|0.05|E|</v>
      </c>
      <c r="JR163" t="str">
        <v>Profile|0.05|E|F|</v>
      </c>
      <c r="JS163" t="str">
        <v>Profile|0.06|A|C|</v>
      </c>
      <c r="JT163" t="str">
        <v>Profile|0.1|A|A|</v>
      </c>
      <c r="JU163" t="str">
        <v>Profile|0.1|D1|</v>
      </c>
      <c r="JV163" t="str">
        <v>Profile|A|B|C|</v>
      </c>
      <c r="JW163" t="str">
        <v>Proile|.002|A|B|J-K</v>
      </c>
      <c r="JX163" t="str">
        <v>P-Thread Form</v>
      </c>
      <c r="JY163" t="str">
        <v>R  FULL RADIUS</v>
      </c>
      <c r="JZ163" t="str">
        <v>R.001/.006</v>
      </c>
      <c r="KA163" t="str">
        <v>R.003 MAX</v>
      </c>
      <c r="KB163" t="str">
        <v>R.005 MAX</v>
      </c>
      <c r="KC163" t="str">
        <v>R.030</v>
      </c>
      <c r="KD163" t="str">
        <v>R.25 MAX</v>
      </c>
      <c r="KE163" t="str">
        <v>R1.33 BASIC</v>
      </c>
      <c r="KF163" t="str">
        <v>R3.3</v>
      </c>
      <c r="KG163" t="str">
        <v>Ra 1.6 MAX</v>
      </c>
      <c r="KH163" t="str">
        <v>RAD @ FACE &amp; OD CHAMFER</v>
      </c>
      <c r="KI163" t="str">
        <v>RAD. @ ID &amp; BACK FACE</v>
      </c>
      <c r="KJ163" t="str">
        <v>RAD. @ OD &amp; BACK FACE</v>
      </c>
      <c r="KK163" t="str">
        <v>REMOVE SHRP EDGES .005 MAX</v>
      </c>
      <c r="KL163" t="str">
        <v>ROD SLOT CENTERED</v>
      </c>
      <c r="KM163" t="str">
        <v>SHARP OKAY</v>
      </c>
      <c r="KN163" t="str">
        <v>Slot Centered</v>
      </c>
      <c r="KO163" t="str">
        <v>SLOT WIDTH</v>
      </c>
      <c r="KP163" t="str">
        <v>Surface Finish Per Note 1</v>
      </c>
      <c r="KQ163" t="str">
        <v>Symmerty Balloon A_6</v>
      </c>
      <c r="KR163" t="str">
        <v>T27 HEXALOBE Per Note 1</v>
      </c>
      <c r="KS163" t="str">
        <v>T27 TORX</v>
      </c>
      <c r="KT163" t="str">
        <v>THRD DEPTH</v>
      </c>
      <c r="KU163" t="str">
        <v>Thread Form Per Note 3</v>
      </c>
      <c r="KV163" t="str">
        <v>THREAD INTO ROD SLOT</v>
      </c>
      <c r="KW163" t="str">
        <v>Thread Timed Print Note 6</v>
      </c>
      <c r="KX163" t="str">
        <v>TOOL MISMATCH PERMISSIBLE</v>
      </c>
      <c r="KY163" t="str">
        <v>Tot. Runout|Ø.002|C|</v>
      </c>
      <c r="KZ163" t="str">
        <v>Total Runout|.002|E|</v>
      </c>
      <c r="LA163" t="str">
        <v>TRIPLE LEAD THREAD</v>
      </c>
      <c r="LB163" t="str">
        <v>True Pos. |.001 (M)|A|</v>
      </c>
      <c r="LC163" t="str">
        <v>True Pos. |.002(M)|A|B|</v>
      </c>
      <c r="LD163" t="str">
        <v>True Pos. |.002|</v>
      </c>
      <c r="LE163" t="str">
        <v>True Pos. |.002|A|</v>
      </c>
      <c r="LF163" t="str">
        <v>True Pos. |.002|A|B|</v>
      </c>
      <c r="LG163" t="str">
        <v>True Pos. |.004|A|C|B|</v>
      </c>
      <c r="LH163" t="str">
        <v>True Pos. |.005(M)|A|B|</v>
      </c>
      <c r="LI163" t="str">
        <v>True Pos.|.000(L)|A|D|</v>
      </c>
      <c r="LJ163" t="str">
        <v>True Pos.|.000(M)|A|</v>
      </c>
      <c r="LK163" t="str">
        <v>True Pos.|.001(M)|A|</v>
      </c>
      <c r="LL163" t="str">
        <v>True Pos.|.001|B|</v>
      </c>
      <c r="LM163" t="str">
        <v>True Pos.|.001|E|</v>
      </c>
      <c r="LN163" t="str">
        <v>True Pos.|.002|A|</v>
      </c>
      <c r="LO163" t="str">
        <v>True Pos.|.002|B|</v>
      </c>
      <c r="LP163" t="str">
        <v>True Pos.|.002|C|</v>
      </c>
      <c r="LQ163" t="str">
        <v>True Pos.|.002|D1|</v>
      </c>
      <c r="LR163" t="str">
        <v>True Pos.|.002|D1|D2|</v>
      </c>
      <c r="LS163" t="str">
        <v>True Pos.|.05|A|</v>
      </c>
      <c r="LT163" t="str">
        <v>True Pos.|.1|A|B|C|</v>
      </c>
      <c r="LU163" t="str">
        <v>True Pos.|.13|A</v>
      </c>
      <c r="LV163" t="str">
        <v>True Pos.|0.05|A|</v>
      </c>
      <c r="LW163" t="str">
        <v>True Pos.|0.1|A|B|C|</v>
      </c>
      <c r="LX163" t="str">
        <v>True Pos.|0.13|A|</v>
      </c>
      <c r="LY163" t="str">
        <v>True Pos.|Ø.000(M)|A|</v>
      </c>
      <c r="LZ163" t="str">
        <v>True Pos.|Ø.000(M)|B|</v>
      </c>
      <c r="MA163" t="str">
        <v>True Pos.|Ø.001(M)|A(M)|</v>
      </c>
      <c r="MB163" t="str">
        <v>True Pos.|Ø.001(M)|A|</v>
      </c>
      <c r="MC163" t="str">
        <v>True Pos.|Ø.001|A|</v>
      </c>
      <c r="MD163" t="str">
        <v>True Pos.|Ø.001|C|</v>
      </c>
      <c r="ME163" t="str">
        <v>True Pos.|Ø.002(S)|A(S)|</v>
      </c>
      <c r="MF163" t="str">
        <v>True Pos.|Ø.002|A|</v>
      </c>
      <c r="MG163" t="str">
        <v>True Pos.|Ø.002|B|</v>
      </c>
      <c r="MH163" t="str">
        <v>True Pos.|Ø.002|C|</v>
      </c>
      <c r="MI163" t="str">
        <v>True Pos.|Ø.03(M)|A|</v>
      </c>
      <c r="MJ163" t="str">
        <v>True Pos.|Ø0.03(M)|A|</v>
      </c>
      <c r="MK163" t="str">
        <v>True Pos.|Ø0.05(L)|D|B|</v>
      </c>
      <c r="ML163" t="str">
        <v>True Pos.|Ø0.05|A|</v>
      </c>
      <c r="MM163" t="str">
        <v>True Pos.|Ø0.05|D|</v>
      </c>
      <c r="MN163" t="str">
        <v>True Pos.|Ø0.05|E|</v>
      </c>
      <c r="MO163" t="str">
        <v>True Pos.|Ø0.05|E|B|</v>
      </c>
      <c r="MP163" t="str">
        <v>True Pos.|SØ0.03|C|B|</v>
      </c>
      <c r="MQ163" t="str">
        <v>True Position|.002|A|B|</v>
      </c>
      <c r="MR163" t="str">
        <v>True. Pos.|Ø.001(M)|A|</v>
      </c>
      <c r="MS163" t="str">
        <v>True. Pps.|0.05|A|</v>
      </c>
      <c r="MT163" t="str">
        <v>Tumble Per Note 1</v>
      </c>
      <c r="MU163" t="str">
        <v>Tumble Per Note 2</v>
      </c>
    </row>
    <row r="164" spans="1:359">
      <c r="A164" t="s">
        <v>1039</v>
      </c>
      <c r="C164" s="74" t="str" cm="1">
        <f t="array" ref="C164:MU164">TRANSPOSE(_xlfn._xlws.SORT(_xlfn._xlws.FILTER($A$2:$A$499,ISNUMBER(SEARCH('Prt. Lib. &amp; Routine, Table'!L171,$A$2:$A$499)),"not found")))</f>
        <v>.0015 T.I.R. MAX</v>
      </c>
      <c r="D164" t="str">
        <v>.002 MAX ROOT RADIUS</v>
      </c>
      <c r="E164" t="str">
        <v>.012 BLUNT END</v>
      </c>
      <c r="F164" t="str">
        <v>.015 MAX</v>
      </c>
      <c r="G164" t="str">
        <v>.016 T.S.C.</v>
      </c>
      <c r="H164" t="str">
        <v>.017 BASIC</v>
      </c>
      <c r="I164" t="str">
        <v>.021 PITCH</v>
      </c>
      <c r="J164" t="str">
        <v>.022 BLUNT START</v>
      </c>
      <c r="K164" t="str">
        <v>.025 BASIC</v>
      </c>
      <c r="L164" t="str">
        <v>.035 BASIC</v>
      </c>
      <c r="M164" t="str">
        <v>.043 T.S.C</v>
      </c>
      <c r="N164" t="str">
        <v>.053 T.S.C.</v>
      </c>
      <c r="O164" t="str">
        <v>.060 HEX DEPTH</v>
      </c>
      <c r="P164" t="str">
        <v>.060 PITCH</v>
      </c>
      <c r="Q164" t="str">
        <v>.061 BASIC</v>
      </c>
      <c r="R164" t="str">
        <v>.07 HEX</v>
      </c>
      <c r="S164" t="str">
        <v>.070 HEX DEPTH</v>
      </c>
      <c r="T164" t="str">
        <v>.082 DRILL</v>
      </c>
      <c r="U164" t="str">
        <v>.082 DRILL DEPTH</v>
      </c>
      <c r="V164" t="str">
        <v>.094 HEX</v>
      </c>
      <c r="W164" t="str">
        <v>.115 T.S.C.</v>
      </c>
      <c r="X164" t="str">
        <v>.1195 / .1243 MAJOR DIAMETER</v>
      </c>
      <c r="Y164" t="str">
        <v>.1250 HEX</v>
      </c>
      <c r="Z164" t="str">
        <v>.157 MINOR DIAMETER</v>
      </c>
      <c r="AA164" t="str">
        <v>.172 FULL THD DEPTH</v>
      </c>
      <c r="AB164" t="str">
        <v>.172 MAJOR DIAMETER</v>
      </c>
      <c r="AC164" t="str">
        <v>.180 MIN DEPTH FULL THRD</v>
      </c>
      <c r="AD164" t="str">
        <v>.183 Ceter Line Thread Dwell</v>
      </c>
      <c r="AE164" t="str">
        <v>.208 MAX THRD DEPTH</v>
      </c>
      <c r="AF164" t="str">
        <v>.218 BOTTOM HALF OF SLOT</v>
      </c>
      <c r="AG164" t="str">
        <v>.261 BASIC</v>
      </c>
      <c r="AH164" t="str">
        <v>.314 T.S.C.</v>
      </c>
      <c r="AI164" t="str">
        <v>.315 BASIC</v>
      </c>
      <c r="AJ164" t="str">
        <v>.329 MINOR Ø</v>
      </c>
      <c r="AK164" t="str">
        <v>.330 BASIC</v>
      </c>
      <c r="AL164" t="str">
        <v>.35 TO TANGENT POINT</v>
      </c>
      <c r="AM164" t="str">
        <v>.375 MAJOR Ø</v>
      </c>
      <c r="AN164" t="str">
        <v>.390 BASIC</v>
      </c>
      <c r="AO164" t="str">
        <v>.440 BASIC</v>
      </c>
      <c r="AP164" t="str">
        <v>.64/.96 HIGH=Pass</v>
      </c>
      <c r="AQ164" t="str">
        <v>0.012 MAX</v>
      </c>
      <c r="AR164" t="str">
        <v>0.015 MAX</v>
      </c>
      <c r="AS164" t="str">
        <v>0.05 Per Note 2</v>
      </c>
      <c r="AT164" t="str">
        <v>0.500 PULLOUT ZONE</v>
      </c>
      <c r="AU164" t="str">
        <v>10-32 UNF-2A</v>
      </c>
      <c r="AV164" t="str">
        <v>12-28 UNF-2B</v>
      </c>
      <c r="AW164" t="str">
        <v>2.87 BASIC</v>
      </c>
      <c r="AX164" t="str">
        <v>2-56 UNC 2B 2 STARTS</v>
      </c>
      <c r="AY164" t="str">
        <v>3 LEAD THREAD</v>
      </c>
      <c r="AZ164" t="str">
        <v>32µIN Max</v>
      </c>
      <c r="BA164" t="str">
        <v>5/16"-24 UNF-2A</v>
      </c>
      <c r="BB164" t="str">
        <v>5/16-18 UNC 2A</v>
      </c>
      <c r="BC164" t="str">
        <v>5-44 UNF-2A</v>
      </c>
      <c r="BD164" t="str">
        <v>6-16µIN</v>
      </c>
      <c r="BE164" t="str">
        <v>65° BLEND</v>
      </c>
      <c r="BF164" t="str">
        <v>7.45 Top of Ball to Face</v>
      </c>
      <c r="BG164" t="str">
        <v>7/16-28 UNEF 2B</v>
      </c>
      <c r="BH164" t="str">
        <v>7/16-28-UNEF-2A</v>
      </c>
      <c r="BI164" t="str">
        <v>Alignment Per Note 3</v>
      </c>
      <c r="BJ164" t="str">
        <v>ANODIZE (SEE CHART)</v>
      </c>
      <c r="BK164" t="str">
        <v>ANODIZE AQUA Per Note 3</v>
      </c>
      <c r="BL164" t="str">
        <v>ANODIZE BOTTOM PORTION</v>
      </c>
      <c r="BM164" t="str">
        <v>ANODIZE COLOR AQUA</v>
      </c>
      <c r="BN164" t="str">
        <v>ANODIZE COLOR GREEN DWG NOTE 4</v>
      </c>
      <c r="BO164" t="str">
        <v>ANODIZE COLOR LIGHT BLUE</v>
      </c>
      <c r="BP164" t="str">
        <v>ANODIZE GREEN Per Note 2</v>
      </c>
      <c r="BQ164" t="str">
        <v>ANODIZE GREY, Per Note 1</v>
      </c>
      <c r="BR164" t="str">
        <v>ANODIZE MAGENTA</v>
      </c>
      <c r="BS164" t="str">
        <v>Anodize Per note 3</v>
      </c>
      <c r="BT164" t="str">
        <v>Anodize Per Note 4</v>
      </c>
      <c r="BU164" t="str">
        <v>ANODIZE SEAFOAM</v>
      </c>
      <c r="BV164" t="str">
        <v>Balloon 11 Symmetry</v>
      </c>
      <c r="BW164" t="str">
        <v>Balloon 12 Symmetry</v>
      </c>
      <c r="BX164" t="str">
        <v>Balloon 13 Hole Centered</v>
      </c>
      <c r="BY164" t="str">
        <v>Balloon 13 Symmerty</v>
      </c>
      <c r="BZ164" t="str">
        <v>Balloon 2 Symmetry</v>
      </c>
      <c r="CA164" t="str">
        <v>Balloon 21 CENTERED</v>
      </c>
      <c r="CB164" t="str">
        <v>Balloon 29 Symmetry</v>
      </c>
      <c r="CC164" t="str">
        <v>Balloon 3 Symmetry</v>
      </c>
      <c r="CD164" t="str">
        <v>Balloon 4 Symmetry</v>
      </c>
      <c r="CE164" t="str">
        <v>Balloon 5 blend to SØ .340</v>
      </c>
      <c r="CF164" t="str">
        <v>Balloon 5 Symmetry</v>
      </c>
      <c r="CG164" t="str">
        <v>Balloon 6 Centered</v>
      </c>
      <c r="CH164" t="str">
        <v>Balloon 9 Function Check</v>
      </c>
      <c r="CI164" t="str">
        <v>Balloon 9 Symmerty</v>
      </c>
      <c r="CJ164" t="str">
        <v>Balloons 2 &amp; 17 Symmetry |.001|A|</v>
      </c>
      <c r="CK164" t="str">
        <v>Basic Ø 3.6</v>
      </c>
      <c r="CL164" t="str">
        <v>BEAD BLAST</v>
      </c>
      <c r="CM164" t="str">
        <v>BLAST ALUMINUM OXIDE</v>
      </c>
      <c r="CN164" t="str">
        <v>Blast Note 2</v>
      </c>
      <c r="CO164" t="str">
        <v xml:space="preserve">BLAST Per Note 1 </v>
      </c>
      <c r="CP164" t="str">
        <v>BLAST Per Note 2</v>
      </c>
      <c r="CQ164" t="str">
        <v>BLAST Per Note 3</v>
      </c>
      <c r="CR164" t="str">
        <v>BLAST Per Note 4</v>
      </c>
      <c r="CS164" t="str">
        <v>BLAST Per Note 8</v>
      </c>
      <c r="CT164" t="str">
        <v>BLAST Per Traveler, MATT FINISH</v>
      </c>
      <c r="CU164" t="str">
        <v>BLAST WITH 16 GRIT ALUMINUM OXIDE</v>
      </c>
      <c r="CV164" t="str">
        <v>BLAST, Uniform Finish Per Note 3</v>
      </c>
      <c r="CW164" t="str">
        <v>BREAK EDGE</v>
      </c>
      <c r="CX164" t="str">
        <v>BREAK EDGE .014</v>
      </c>
      <c r="CY164" t="str">
        <v>BREAK EDGES Note 2</v>
      </c>
      <c r="CZ164" t="str">
        <v>BREAK SHARP Per Note 1</v>
      </c>
      <c r="DA164" t="str">
        <v>BREAK SHARPS Per Note 1</v>
      </c>
      <c r="DB164" t="str">
        <v>CE 2729</v>
      </c>
      <c r="DC164" t="str">
        <v>CE Logo per Note 3</v>
      </c>
      <c r="DD164" t="str">
        <v>CE MARK</v>
      </c>
      <c r="DE164" t="str">
        <v>Chips/Debris Removed</v>
      </c>
      <c r="DF164" t="str">
        <v>Coat Per Note 2</v>
      </c>
      <c r="DG164" t="str">
        <v>C-Sink Ø .155</v>
      </c>
      <c r="DH164" t="str">
        <v>C-Sink Ø5.2</v>
      </c>
      <c r="DI164" t="str">
        <v>Deburred</v>
      </c>
      <c r="DJ164" t="str">
        <v>DIM "A" NoGo</v>
      </c>
      <c r="DK164" t="str">
        <v>DIM "A" NoGo Hexalobe</v>
      </c>
      <c r="DL164" t="str">
        <v>EDGE BREAK</v>
      </c>
      <c r="DM164" t="str">
        <v>EDGE BREAK MIN R.004, MAX R.010</v>
      </c>
      <c r="DN164" t="str">
        <v>Edge Break per Note 1</v>
      </c>
      <c r="DO164" t="str">
        <v>ELECTROPOLISH Per Note 1</v>
      </c>
      <c r="DP164" t="str">
        <v>Finish Per Note 3</v>
      </c>
      <c r="DQ164" t="str">
        <v>FLUTE POSITION Per Note 3</v>
      </c>
      <c r="DR164" t="str">
        <v>FULL R</v>
      </c>
      <c r="DS164" t="str">
        <v>FULL RADIUS</v>
      </c>
      <c r="DT164" t="str">
        <v xml:space="preserve">FULL RADIUS </v>
      </c>
      <c r="DU164" t="str">
        <v>Function Check  (.2340 .2360 FULL)</v>
      </c>
      <c r="DV164" t="str">
        <v>FUNCTIONAL  HEXALOBE</v>
      </c>
      <c r="DW164" t="str">
        <v>GLASS BEAD Per Note 3</v>
      </c>
      <c r="DX164" t="str">
        <v>Globus Logo per Note 3</v>
      </c>
      <c r="DY164" t="str">
        <v>Gold Anodized Color</v>
      </c>
      <c r="DZ164" t="str">
        <v>Green Anodized Color</v>
      </c>
      <c r="EA164" t="str">
        <v>GRIT BLAST Per Note 3</v>
      </c>
      <c r="EB164" t="str">
        <v>Grit Blast Per Note 4</v>
      </c>
      <c r="EC164" t="str">
        <v>GRIT BLAST, DWG NOTE 3</v>
      </c>
      <c r="ED164" t="str">
        <v>HEX MINOR Ø.1292</v>
      </c>
      <c r="EE164" t="str">
        <v xml:space="preserve">HEXALOBE </v>
      </c>
      <c r="EF164" t="str">
        <v>HEXALOBE FUNCTION</v>
      </c>
      <c r="EG164" t="str">
        <v>Hexalobe Minor</v>
      </c>
      <c r="EH164" t="str">
        <v>Hexalobe NV-30</v>
      </c>
      <c r="EI164" t="str">
        <v>HEXALOBE ORIENTATION</v>
      </c>
      <c r="EJ164" t="str">
        <v>Inspect per operation 30 comments</v>
      </c>
      <c r="EK164" t="str">
        <v>INT / EXT CORNERS: R.002 TO R.010</v>
      </c>
      <c r="EL164" t="str">
        <v>INT /EXT CORNERS R.05 TO R.03</v>
      </c>
      <c r="EM164" t="str">
        <v>John is a Geek</v>
      </c>
      <c r="EN164" t="str">
        <v>LASER ETCH</v>
      </c>
      <c r="EO164" t="str">
        <v>Laser Etch Per Note 7</v>
      </c>
      <c r="EP164" t="str">
        <v xml:space="preserve">LASER MARK "CE" DWG NOTE 10 </v>
      </c>
      <c r="EQ164" t="str">
        <v>Laser Mark "P1-15004-08", Per Note 3</v>
      </c>
      <c r="ER164" t="str">
        <v>Laser Mark "P2-15004-08", Per Note 3</v>
      </c>
      <c r="ES164" t="str">
        <v>Laser Mark "P3-15004-08", Per Note 3</v>
      </c>
      <c r="ET164" t="str">
        <v>Laser Mark "P4-15004-08", Per Note 3</v>
      </c>
      <c r="EU164" t="str">
        <v xml:space="preserve">LASER MARK LOGO DWG NOTE 9 </v>
      </c>
      <c r="EV164" t="str">
        <v xml:space="preserve">LASER MARK LOT NUMBER DWG NOTE 8 </v>
      </c>
      <c r="EW164" t="str">
        <v>Laser Mark Lot, Per Note 3</v>
      </c>
      <c r="EX164" t="str">
        <v xml:space="preserve">LASER MARK PART NUMBER DWG NOTE 8 </v>
      </c>
      <c r="EY164" t="str">
        <v>LASER: 13000000</v>
      </c>
      <c r="EZ164" t="str">
        <v>LASER: CE 2797</v>
      </c>
      <c r="FA164" t="str">
        <v>LASER: LOGO</v>
      </c>
      <c r="FB164" t="str">
        <v xml:space="preserve">LASER: Lot # Per RE-75-001 </v>
      </c>
      <c r="FC164" t="str">
        <v>LAST THREAD</v>
      </c>
      <c r="FD164" t="str">
        <v>LEAD .0625</v>
      </c>
      <c r="FE164" t="str">
        <v>LOGO</v>
      </c>
      <c r="FF164" t="str">
        <v>Lot (Control) Number per Note 3</v>
      </c>
      <c r="FG164" t="str">
        <v>LOT NO.</v>
      </c>
      <c r="FH164" t="str">
        <v>LOT NUMBER</v>
      </c>
      <c r="FI164" t="str">
        <v>LOT NUMBER PER NUVASIVE SOP 9002007</v>
      </c>
      <c r="FJ164" t="str">
        <v>M 4X 0.5 - 6G - 0.063R - LH</v>
      </c>
      <c r="FK164" t="str">
        <v>M4 X 0.5 - 6G - 0.063R</v>
      </c>
      <c r="FL164" t="str">
        <v>M4 X 0.5 - 6G - 0.063R - LH</v>
      </c>
      <c r="FM164" t="str">
        <v>M4.5 X .75 6g</v>
      </c>
      <c r="FN164" t="str">
        <v>M4.5 X 0.75 6g</v>
      </c>
      <c r="FO164" t="str">
        <v>M5x0.8-6g</v>
      </c>
      <c r="FP164" t="str">
        <v xml:space="preserve">M5x0.8-6g </v>
      </c>
      <c r="FQ164" t="str">
        <v>M6 X .75 6g</v>
      </c>
      <c r="FR164" t="str">
        <v>M6 X 0.75-6g</v>
      </c>
      <c r="FS164" t="str">
        <v>M6 X0.75 - 6g</v>
      </c>
      <c r="FT164" t="str">
        <v>M6X0.75 - 6H</v>
      </c>
      <c r="FU164" t="str">
        <v>M7 X 1.00 6g THREAD</v>
      </c>
      <c r="FV164" t="str">
        <v>M7X1.00 6g THREAD</v>
      </c>
      <c r="FW164" t="str">
        <v>M7X1.00 6h THREAD</v>
      </c>
      <c r="FX164" t="str">
        <v>Magenta Anodized Color</v>
      </c>
      <c r="FY164" t="str">
        <v>MAJOR Ø .380</v>
      </c>
      <c r="FZ164" t="str">
        <v>MAJORØ</v>
      </c>
      <c r="GA164" t="str">
        <v>MATT FINISH Per Note 3</v>
      </c>
      <c r="GB164" t="str">
        <v>MATT FINISH Per Traveler</v>
      </c>
      <c r="GC164" t="str">
        <v>MATTE FINISH</v>
      </c>
      <c r="GD164" t="str">
        <v>MATTE FINISH DWG NOTE 3</v>
      </c>
      <c r="GE164" t="str">
        <v>MATTE FINISH Note 3</v>
      </c>
      <c r="GF164" t="str">
        <v>Matte Finish Per Note 3</v>
      </c>
      <c r="GG164" t="str">
        <v>MATTE FINISH SIZE 10 GLASS BEAD</v>
      </c>
      <c r="GH164" t="str">
        <v>MAX ROOT RADIUS</v>
      </c>
      <c r="GI164" t="str">
        <v xml:space="preserve">Mill Profile Centered </v>
      </c>
      <c r="GJ164" t="str">
        <v>Minor Ø Unconstrained Check</v>
      </c>
      <c r="GK164" t="str">
        <v>MINOR Ø.1336</v>
      </c>
      <c r="GL164" t="str">
        <v>NO ANODIZE Per note 8</v>
      </c>
      <c r="GM164" t="str">
        <v>NO ANODIZE Per note 9</v>
      </c>
      <c r="GN164" t="str">
        <v>No Nicks, Scratches, Tool Marks, etc.</v>
      </c>
      <c r="GO164" t="str">
        <v>No Nicks,Scratches,Tool Marks,etc.</v>
      </c>
      <c r="GP164" t="str">
        <v>NO TOOL MARKS</v>
      </c>
      <c r="GQ164" t="str">
        <v>NOTE 3 THREAD RELIEF</v>
      </c>
      <c r="GR164" t="str">
        <v>NV-27 FUNC.</v>
      </c>
      <c r="GS164" t="str">
        <v>NV-30 DIM A</v>
      </c>
      <c r="GT164" t="str">
        <v>NV-30 DIM B</v>
      </c>
      <c r="GU164" t="str">
        <v>NV-30 DIM F</v>
      </c>
      <c r="GV164" t="str">
        <v>Ø .1250 HEX</v>
      </c>
      <c r="GW164" t="str">
        <v>Ø 9.4 MAJOR</v>
      </c>
      <c r="GX164" t="str">
        <v>Ø.096 MAX PILOT HOLE</v>
      </c>
      <c r="GY164" t="str">
        <v>Ø.125 THRU</v>
      </c>
      <c r="GZ164" t="str">
        <v>Ø.205 COUNTERSINK</v>
      </c>
      <c r="HA164" t="str">
        <v>Ø.260 T.S.C.</v>
      </c>
      <c r="HB164" t="str">
        <v>Ø.500 BASIC</v>
      </c>
      <c r="HC164" t="str">
        <v xml:space="preserve">OVAL CENTERED </v>
      </c>
      <c r="HD164" t="str">
        <v>PART NO. 15100</v>
      </c>
      <c r="HE164" t="str">
        <v>PART NUMBER 13100000</v>
      </c>
      <c r="HF164" t="str">
        <v>PART NUMBER 13600000</v>
      </c>
      <c r="HG164" t="str">
        <v>Part Number per Note 3</v>
      </c>
      <c r="HH164" t="str">
        <v>PD 5/16-18 UNC 2A</v>
      </c>
      <c r="HI164" t="str">
        <v>Perp.|0.05|A|</v>
      </c>
      <c r="HJ164" t="str">
        <v>PILOT THRU HOLE PRESENT</v>
      </c>
      <c r="HK164" t="str">
        <v>PITCH .060</v>
      </c>
      <c r="HL164" t="str">
        <v>Profile |.001|A|</v>
      </c>
      <c r="HM164" t="str">
        <v>Profile |.0015 | A | X-Y</v>
      </c>
      <c r="HN164" t="str">
        <v>Profile |.002| |A|B| X-Y</v>
      </c>
      <c r="HO164" t="str">
        <v>Profile |.002|A|B|</v>
      </c>
      <c r="HP164" t="str">
        <v>Profile |.002|A|B| X-Y</v>
      </c>
      <c r="HQ164" t="str">
        <v>Profile:|010|A|B|C|</v>
      </c>
      <c r="HR164" t="str">
        <v>Profile| .002| A|B|</v>
      </c>
      <c r="HS164" t="str">
        <v>Profile|.001|</v>
      </c>
      <c r="HT164" t="str">
        <v>Profile|.001|A|</v>
      </c>
      <c r="HU164" t="str">
        <v>Profile|.001|A|B|</v>
      </c>
      <c r="HV164" t="str">
        <v xml:space="preserve">Profile|.001|A|B| A&lt;-&gt;B </v>
      </c>
      <c r="HW164" t="str">
        <v>Profile|.001|A|B| C&lt;-&gt;D</v>
      </c>
      <c r="HX164" t="str">
        <v>Profile|.001|A|B| L-M</v>
      </c>
      <c r="HY164" t="str">
        <v>Profile|.001|A|B| P-Q</v>
      </c>
      <c r="HZ164" t="str">
        <v>Profile|.001|A|B|C&lt;-&gt;D</v>
      </c>
      <c r="IA164" t="str">
        <v>Profile|.001|A|C&lt;--&gt;D</v>
      </c>
      <c r="IB164" t="str">
        <v>Profile|.001|A|UNILATERAL</v>
      </c>
      <c r="IC164" t="str">
        <v>Profile|.001|C|</v>
      </c>
      <c r="ID164" t="str">
        <v>Profile|.0012|D1|</v>
      </c>
      <c r="IE164" t="str">
        <v>Profile|.0015| A-B UNI.</v>
      </c>
      <c r="IF164" t="str">
        <v>Profile|.0015| UNI.</v>
      </c>
      <c r="IG164" t="str">
        <v>Profile|.0015|A| X-Y</v>
      </c>
      <c r="IH164" t="str">
        <v>Profile|.0015|E|F|</v>
      </c>
      <c r="II164" t="str">
        <v>Profile|.0016|B|D|</v>
      </c>
      <c r="IJ164" t="str">
        <v>Profile|.002(U).000|A|</v>
      </c>
      <c r="IK164" t="str">
        <v>Profile|.002|</v>
      </c>
      <c r="IL164" t="str">
        <v>Profile|.002|A</v>
      </c>
      <c r="IM164" t="str">
        <v>Profile|.002|A|</v>
      </c>
      <c r="IN164" t="str">
        <v>Profile|.002|A|B|</v>
      </c>
      <c r="IO164" t="str">
        <v xml:space="preserve">Profile|.002|A|B| A&lt;-&gt;B </v>
      </c>
      <c r="IP164" t="str">
        <v>Profile|.002|A|B| C&lt;-&gt;D</v>
      </c>
      <c r="IQ164" t="str">
        <v>Profile|.002|A|B| X-Y</v>
      </c>
      <c r="IR164" t="str">
        <v>Profile|.002|A|B|C|X-Y</v>
      </c>
      <c r="IS164" t="str">
        <v>Profile|.002|A|B|X&lt;--&gt;Y</v>
      </c>
      <c r="IT164" t="str">
        <v>Profile|.002|A|B|X-Y</v>
      </c>
      <c r="IU164" t="str">
        <v>Profile|.002|A|C|</v>
      </c>
      <c r="IV164" t="str">
        <v>Profile|.002|C|A|</v>
      </c>
      <c r="IW164" t="str">
        <v>Profile|.002|C|B|</v>
      </c>
      <c r="IX164" t="str">
        <v>Profile|.0020|</v>
      </c>
      <c r="IY164" t="str">
        <v>Profile|.003|A|</v>
      </c>
      <c r="IZ164" t="str">
        <v>Profile|.003|A|B|C| Uni.</v>
      </c>
      <c r="JA164" t="str">
        <v>Profile|.003|E|F|</v>
      </c>
      <c r="JB164" t="str">
        <v>Profile|.004(U) .003|A|B|C|</v>
      </c>
      <c r="JC164" t="str">
        <v>Profile|.004|A| UNI.</v>
      </c>
      <c r="JD164" t="str">
        <v>Profile|.005|A|C|</v>
      </c>
      <c r="JE164" t="str">
        <v>Profile|.005|A|C|A&lt;--&gt;B, C&lt;--&gt;D</v>
      </c>
      <c r="JF164" t="str">
        <v>Profile|.005|A|D| A-B UNI.</v>
      </c>
      <c r="JG164" t="str">
        <v>Profile|.005|A|D| UNI.</v>
      </c>
      <c r="JH164" t="str">
        <v>Profile|.010|A|B|</v>
      </c>
      <c r="JI164" t="str">
        <v>Profile|.010|A|B|C|</v>
      </c>
      <c r="JJ164" t="str">
        <v>Profile|.03|A|</v>
      </c>
      <c r="JK164" t="str">
        <v>Profile|.05|A|B|</v>
      </c>
      <c r="JL164" t="str">
        <v>Profile|0.03|</v>
      </c>
      <c r="JM164" t="str">
        <v>Profile|0.03|A|</v>
      </c>
      <c r="JN164" t="str">
        <v>Profile|0.03|A|B|</v>
      </c>
      <c r="JO164" t="str">
        <v>Profile|0.05{A|C|</v>
      </c>
      <c r="JP164" t="str">
        <v>Profile|0.05|A|B|</v>
      </c>
      <c r="JQ164" t="str">
        <v>Profile|0.05|E|</v>
      </c>
      <c r="JR164" t="str">
        <v>Profile|0.05|E|F|</v>
      </c>
      <c r="JS164" t="str">
        <v>Profile|0.06|A|C|</v>
      </c>
      <c r="JT164" t="str">
        <v>Profile|0.1|A|A|</v>
      </c>
      <c r="JU164" t="str">
        <v>Profile|0.1|D1|</v>
      </c>
      <c r="JV164" t="str">
        <v>Profile|A|B|C|</v>
      </c>
      <c r="JW164" t="str">
        <v>Proile|.002|A|B|J-K</v>
      </c>
      <c r="JX164" t="str">
        <v>P-Thread Form</v>
      </c>
      <c r="JY164" t="str">
        <v>R  FULL RADIUS</v>
      </c>
      <c r="JZ164" t="str">
        <v>R.001/.006</v>
      </c>
      <c r="KA164" t="str">
        <v>R.003 MAX</v>
      </c>
      <c r="KB164" t="str">
        <v>R.005 MAX</v>
      </c>
      <c r="KC164" t="str">
        <v>R.030</v>
      </c>
      <c r="KD164" t="str">
        <v>R.25 MAX</v>
      </c>
      <c r="KE164" t="str">
        <v>R1.33 BASIC</v>
      </c>
      <c r="KF164" t="str">
        <v>R3.3</v>
      </c>
      <c r="KG164" t="str">
        <v>Ra 1.6 MAX</v>
      </c>
      <c r="KH164" t="str">
        <v>RAD @ FACE &amp; OD CHAMFER</v>
      </c>
      <c r="KI164" t="str">
        <v>RAD. @ ID &amp; BACK FACE</v>
      </c>
      <c r="KJ164" t="str">
        <v>RAD. @ OD &amp; BACK FACE</v>
      </c>
      <c r="KK164" t="str">
        <v>REMOVE SHRP EDGES .005 MAX</v>
      </c>
      <c r="KL164" t="str">
        <v>ROD SLOT CENTERED</v>
      </c>
      <c r="KM164" t="str">
        <v>SHARP OKAY</v>
      </c>
      <c r="KN164" t="str">
        <v>Slot Centered</v>
      </c>
      <c r="KO164" t="str">
        <v>SLOT WIDTH</v>
      </c>
      <c r="KP164" t="str">
        <v>Surface Finish Per Note 1</v>
      </c>
      <c r="KQ164" t="str">
        <v>Symmerty Balloon A_6</v>
      </c>
      <c r="KR164" t="str">
        <v>T27 HEXALOBE Per Note 1</v>
      </c>
      <c r="KS164" t="str">
        <v>T27 TORX</v>
      </c>
      <c r="KT164" t="str">
        <v>THRD DEPTH</v>
      </c>
      <c r="KU164" t="str">
        <v>Thread Form Per Note 3</v>
      </c>
      <c r="KV164" t="str">
        <v>THREAD INTO ROD SLOT</v>
      </c>
      <c r="KW164" t="str">
        <v>Thread Timed Print Note 6</v>
      </c>
      <c r="KX164" t="str">
        <v>TOOL MISMATCH PERMISSIBLE</v>
      </c>
      <c r="KY164" t="str">
        <v>Tot. Runout|Ø.002|C|</v>
      </c>
      <c r="KZ164" t="str">
        <v>Total Runout|.002|E|</v>
      </c>
      <c r="LA164" t="str">
        <v>TRIPLE LEAD THREAD</v>
      </c>
      <c r="LB164" t="str">
        <v>True Pos. |.001 (M)|A|</v>
      </c>
      <c r="LC164" t="str">
        <v>True Pos. |.002(M)|A|B|</v>
      </c>
      <c r="LD164" t="str">
        <v>True Pos. |.002|</v>
      </c>
      <c r="LE164" t="str">
        <v>True Pos. |.002|A|</v>
      </c>
      <c r="LF164" t="str">
        <v>True Pos. |.002|A|B|</v>
      </c>
      <c r="LG164" t="str">
        <v>True Pos. |.004|A|C|B|</v>
      </c>
      <c r="LH164" t="str">
        <v>True Pos. |.005(M)|A|B|</v>
      </c>
      <c r="LI164" t="str">
        <v>True Pos.|.000(L)|A|D|</v>
      </c>
      <c r="LJ164" t="str">
        <v>True Pos.|.000(M)|A|</v>
      </c>
      <c r="LK164" t="str">
        <v>True Pos.|.001(M)|A|</v>
      </c>
      <c r="LL164" t="str">
        <v>True Pos.|.001|B|</v>
      </c>
      <c r="LM164" t="str">
        <v>True Pos.|.001|E|</v>
      </c>
      <c r="LN164" t="str">
        <v>True Pos.|.002|A|</v>
      </c>
      <c r="LO164" t="str">
        <v>True Pos.|.002|B|</v>
      </c>
      <c r="LP164" t="str">
        <v>True Pos.|.002|C|</v>
      </c>
      <c r="LQ164" t="str">
        <v>True Pos.|.002|D1|</v>
      </c>
      <c r="LR164" t="str">
        <v>True Pos.|.002|D1|D2|</v>
      </c>
      <c r="LS164" t="str">
        <v>True Pos.|.05|A|</v>
      </c>
      <c r="LT164" t="str">
        <v>True Pos.|.1|A|B|C|</v>
      </c>
      <c r="LU164" t="str">
        <v>True Pos.|.13|A</v>
      </c>
      <c r="LV164" t="str">
        <v>True Pos.|0.05|A|</v>
      </c>
      <c r="LW164" t="str">
        <v>True Pos.|0.1|A|B|C|</v>
      </c>
      <c r="LX164" t="str">
        <v>True Pos.|0.13|A|</v>
      </c>
      <c r="LY164" t="str">
        <v>True Pos.|Ø.000(M)|A|</v>
      </c>
      <c r="LZ164" t="str">
        <v>True Pos.|Ø.000(M)|B|</v>
      </c>
      <c r="MA164" t="str">
        <v>True Pos.|Ø.001(M)|A(M)|</v>
      </c>
      <c r="MB164" t="str">
        <v>True Pos.|Ø.001(M)|A|</v>
      </c>
      <c r="MC164" t="str">
        <v>True Pos.|Ø.001|A|</v>
      </c>
      <c r="MD164" t="str">
        <v>True Pos.|Ø.001|C|</v>
      </c>
      <c r="ME164" t="str">
        <v>True Pos.|Ø.002(S)|A(S)|</v>
      </c>
      <c r="MF164" t="str">
        <v>True Pos.|Ø.002|A|</v>
      </c>
      <c r="MG164" t="str">
        <v>True Pos.|Ø.002|B|</v>
      </c>
      <c r="MH164" t="str">
        <v>True Pos.|Ø.002|C|</v>
      </c>
      <c r="MI164" t="str">
        <v>True Pos.|Ø.03(M)|A|</v>
      </c>
      <c r="MJ164" t="str">
        <v>True Pos.|Ø0.03(M)|A|</v>
      </c>
      <c r="MK164" t="str">
        <v>True Pos.|Ø0.05(L)|D|B|</v>
      </c>
      <c r="ML164" t="str">
        <v>True Pos.|Ø0.05|A|</v>
      </c>
      <c r="MM164" t="str">
        <v>True Pos.|Ø0.05|D|</v>
      </c>
      <c r="MN164" t="str">
        <v>True Pos.|Ø0.05|E|</v>
      </c>
      <c r="MO164" t="str">
        <v>True Pos.|Ø0.05|E|B|</v>
      </c>
      <c r="MP164" t="str">
        <v>True Pos.|SØ0.03|C|B|</v>
      </c>
      <c r="MQ164" t="str">
        <v>True Position|.002|A|B|</v>
      </c>
      <c r="MR164" t="str">
        <v>True. Pos.|Ø.001(M)|A|</v>
      </c>
      <c r="MS164" t="str">
        <v>True. Pps.|0.05|A|</v>
      </c>
      <c r="MT164" t="str">
        <v>Tumble Per Note 1</v>
      </c>
      <c r="MU164" t="str">
        <v>Tumble Per Note 2</v>
      </c>
    </row>
    <row r="165" spans="1:359">
      <c r="A165" t="s">
        <v>1040</v>
      </c>
      <c r="C165" s="74" t="str" cm="1">
        <f t="array" ref="C165:MU165">TRANSPOSE(_xlfn._xlws.SORT(_xlfn._xlws.FILTER($A$2:$A$499,ISNUMBER(SEARCH('Prt. Lib. &amp; Routine, Table'!L172,$A$2:$A$499)),"not found")))</f>
        <v>.0015 T.I.R. MAX</v>
      </c>
      <c r="D165" t="str">
        <v>.002 MAX ROOT RADIUS</v>
      </c>
      <c r="E165" t="str">
        <v>.012 BLUNT END</v>
      </c>
      <c r="F165" t="str">
        <v>.015 MAX</v>
      </c>
      <c r="G165" t="str">
        <v>.016 T.S.C.</v>
      </c>
      <c r="H165" t="str">
        <v>.017 BASIC</v>
      </c>
      <c r="I165" t="str">
        <v>.021 PITCH</v>
      </c>
      <c r="J165" t="str">
        <v>.022 BLUNT START</v>
      </c>
      <c r="K165" t="str">
        <v>.025 BASIC</v>
      </c>
      <c r="L165" t="str">
        <v>.035 BASIC</v>
      </c>
      <c r="M165" t="str">
        <v>.043 T.S.C</v>
      </c>
      <c r="N165" t="str">
        <v>.053 T.S.C.</v>
      </c>
      <c r="O165" t="str">
        <v>.060 HEX DEPTH</v>
      </c>
      <c r="P165" t="str">
        <v>.060 PITCH</v>
      </c>
      <c r="Q165" t="str">
        <v>.061 BASIC</v>
      </c>
      <c r="R165" t="str">
        <v>.07 HEX</v>
      </c>
      <c r="S165" t="str">
        <v>.070 HEX DEPTH</v>
      </c>
      <c r="T165" t="str">
        <v>.082 DRILL</v>
      </c>
      <c r="U165" t="str">
        <v>.082 DRILL DEPTH</v>
      </c>
      <c r="V165" t="str">
        <v>.094 HEX</v>
      </c>
      <c r="W165" t="str">
        <v>.115 T.S.C.</v>
      </c>
      <c r="X165" t="str">
        <v>.1195 / .1243 MAJOR DIAMETER</v>
      </c>
      <c r="Y165" t="str">
        <v>.1250 HEX</v>
      </c>
      <c r="Z165" t="str">
        <v>.157 MINOR DIAMETER</v>
      </c>
      <c r="AA165" t="str">
        <v>.172 FULL THD DEPTH</v>
      </c>
      <c r="AB165" t="str">
        <v>.172 MAJOR DIAMETER</v>
      </c>
      <c r="AC165" t="str">
        <v>.180 MIN DEPTH FULL THRD</v>
      </c>
      <c r="AD165" t="str">
        <v>.183 Ceter Line Thread Dwell</v>
      </c>
      <c r="AE165" t="str">
        <v>.208 MAX THRD DEPTH</v>
      </c>
      <c r="AF165" t="str">
        <v>.218 BOTTOM HALF OF SLOT</v>
      </c>
      <c r="AG165" t="str">
        <v>.261 BASIC</v>
      </c>
      <c r="AH165" t="str">
        <v>.314 T.S.C.</v>
      </c>
      <c r="AI165" t="str">
        <v>.315 BASIC</v>
      </c>
      <c r="AJ165" t="str">
        <v>.329 MINOR Ø</v>
      </c>
      <c r="AK165" t="str">
        <v>.330 BASIC</v>
      </c>
      <c r="AL165" t="str">
        <v>.35 TO TANGENT POINT</v>
      </c>
      <c r="AM165" t="str">
        <v>.375 MAJOR Ø</v>
      </c>
      <c r="AN165" t="str">
        <v>.390 BASIC</v>
      </c>
      <c r="AO165" t="str">
        <v>.440 BASIC</v>
      </c>
      <c r="AP165" t="str">
        <v>.64/.96 HIGH=Pass</v>
      </c>
      <c r="AQ165" t="str">
        <v>0.012 MAX</v>
      </c>
      <c r="AR165" t="str">
        <v>0.015 MAX</v>
      </c>
      <c r="AS165" t="str">
        <v>0.05 Per Note 2</v>
      </c>
      <c r="AT165" t="str">
        <v>0.500 PULLOUT ZONE</v>
      </c>
      <c r="AU165" t="str">
        <v>10-32 UNF-2A</v>
      </c>
      <c r="AV165" t="str">
        <v>12-28 UNF-2B</v>
      </c>
      <c r="AW165" t="str">
        <v>2.87 BASIC</v>
      </c>
      <c r="AX165" t="str">
        <v>2-56 UNC 2B 2 STARTS</v>
      </c>
      <c r="AY165" t="str">
        <v>3 LEAD THREAD</v>
      </c>
      <c r="AZ165" t="str">
        <v>32µIN Max</v>
      </c>
      <c r="BA165" t="str">
        <v>5/16"-24 UNF-2A</v>
      </c>
      <c r="BB165" t="str">
        <v>5/16-18 UNC 2A</v>
      </c>
      <c r="BC165" t="str">
        <v>5-44 UNF-2A</v>
      </c>
      <c r="BD165" t="str">
        <v>6-16µIN</v>
      </c>
      <c r="BE165" t="str">
        <v>65° BLEND</v>
      </c>
      <c r="BF165" t="str">
        <v>7.45 Top of Ball to Face</v>
      </c>
      <c r="BG165" t="str">
        <v>7/16-28 UNEF 2B</v>
      </c>
      <c r="BH165" t="str">
        <v>7/16-28-UNEF-2A</v>
      </c>
      <c r="BI165" t="str">
        <v>Alignment Per Note 3</v>
      </c>
      <c r="BJ165" t="str">
        <v>ANODIZE (SEE CHART)</v>
      </c>
      <c r="BK165" t="str">
        <v>ANODIZE AQUA Per Note 3</v>
      </c>
      <c r="BL165" t="str">
        <v>ANODIZE BOTTOM PORTION</v>
      </c>
      <c r="BM165" t="str">
        <v>ANODIZE COLOR AQUA</v>
      </c>
      <c r="BN165" t="str">
        <v>ANODIZE COLOR GREEN DWG NOTE 4</v>
      </c>
      <c r="BO165" t="str">
        <v>ANODIZE COLOR LIGHT BLUE</v>
      </c>
      <c r="BP165" t="str">
        <v>ANODIZE GREEN Per Note 2</v>
      </c>
      <c r="BQ165" t="str">
        <v>ANODIZE GREY, Per Note 1</v>
      </c>
      <c r="BR165" t="str">
        <v>ANODIZE MAGENTA</v>
      </c>
      <c r="BS165" t="str">
        <v>Anodize Per note 3</v>
      </c>
      <c r="BT165" t="str">
        <v>Anodize Per Note 4</v>
      </c>
      <c r="BU165" t="str">
        <v>ANODIZE SEAFOAM</v>
      </c>
      <c r="BV165" t="str">
        <v>Balloon 11 Symmetry</v>
      </c>
      <c r="BW165" t="str">
        <v>Balloon 12 Symmetry</v>
      </c>
      <c r="BX165" t="str">
        <v>Balloon 13 Hole Centered</v>
      </c>
      <c r="BY165" t="str">
        <v>Balloon 13 Symmerty</v>
      </c>
      <c r="BZ165" t="str">
        <v>Balloon 2 Symmetry</v>
      </c>
      <c r="CA165" t="str">
        <v>Balloon 21 CENTERED</v>
      </c>
      <c r="CB165" t="str">
        <v>Balloon 29 Symmetry</v>
      </c>
      <c r="CC165" t="str">
        <v>Balloon 3 Symmetry</v>
      </c>
      <c r="CD165" t="str">
        <v>Balloon 4 Symmetry</v>
      </c>
      <c r="CE165" t="str">
        <v>Balloon 5 blend to SØ .340</v>
      </c>
      <c r="CF165" t="str">
        <v>Balloon 5 Symmetry</v>
      </c>
      <c r="CG165" t="str">
        <v>Balloon 6 Centered</v>
      </c>
      <c r="CH165" t="str">
        <v>Balloon 9 Function Check</v>
      </c>
      <c r="CI165" t="str">
        <v>Balloon 9 Symmerty</v>
      </c>
      <c r="CJ165" t="str">
        <v>Balloons 2 &amp; 17 Symmetry |.001|A|</v>
      </c>
      <c r="CK165" t="str">
        <v>Basic Ø 3.6</v>
      </c>
      <c r="CL165" t="str">
        <v>BEAD BLAST</v>
      </c>
      <c r="CM165" t="str">
        <v>BLAST ALUMINUM OXIDE</v>
      </c>
      <c r="CN165" t="str">
        <v>Blast Note 2</v>
      </c>
      <c r="CO165" t="str">
        <v xml:space="preserve">BLAST Per Note 1 </v>
      </c>
      <c r="CP165" t="str">
        <v>BLAST Per Note 2</v>
      </c>
      <c r="CQ165" t="str">
        <v>BLAST Per Note 3</v>
      </c>
      <c r="CR165" t="str">
        <v>BLAST Per Note 4</v>
      </c>
      <c r="CS165" t="str">
        <v>BLAST Per Note 8</v>
      </c>
      <c r="CT165" t="str">
        <v>BLAST Per Traveler, MATT FINISH</v>
      </c>
      <c r="CU165" t="str">
        <v>BLAST WITH 16 GRIT ALUMINUM OXIDE</v>
      </c>
      <c r="CV165" t="str">
        <v>BLAST, Uniform Finish Per Note 3</v>
      </c>
      <c r="CW165" t="str">
        <v>BREAK EDGE</v>
      </c>
      <c r="CX165" t="str">
        <v>BREAK EDGE .014</v>
      </c>
      <c r="CY165" t="str">
        <v>BREAK EDGES Note 2</v>
      </c>
      <c r="CZ165" t="str">
        <v>BREAK SHARP Per Note 1</v>
      </c>
      <c r="DA165" t="str">
        <v>BREAK SHARPS Per Note 1</v>
      </c>
      <c r="DB165" t="str">
        <v>CE 2729</v>
      </c>
      <c r="DC165" t="str">
        <v>CE Logo per Note 3</v>
      </c>
      <c r="DD165" t="str">
        <v>CE MARK</v>
      </c>
      <c r="DE165" t="str">
        <v>Chips/Debris Removed</v>
      </c>
      <c r="DF165" t="str">
        <v>Coat Per Note 2</v>
      </c>
      <c r="DG165" t="str">
        <v>C-Sink Ø .155</v>
      </c>
      <c r="DH165" t="str">
        <v>C-Sink Ø5.2</v>
      </c>
      <c r="DI165" t="str">
        <v>Deburred</v>
      </c>
      <c r="DJ165" t="str">
        <v>DIM "A" NoGo</v>
      </c>
      <c r="DK165" t="str">
        <v>DIM "A" NoGo Hexalobe</v>
      </c>
      <c r="DL165" t="str">
        <v>EDGE BREAK</v>
      </c>
      <c r="DM165" t="str">
        <v>EDGE BREAK MIN R.004, MAX R.010</v>
      </c>
      <c r="DN165" t="str">
        <v>Edge Break per Note 1</v>
      </c>
      <c r="DO165" t="str">
        <v>ELECTROPOLISH Per Note 1</v>
      </c>
      <c r="DP165" t="str">
        <v>Finish Per Note 3</v>
      </c>
      <c r="DQ165" t="str">
        <v>FLUTE POSITION Per Note 3</v>
      </c>
      <c r="DR165" t="str">
        <v>FULL R</v>
      </c>
      <c r="DS165" t="str">
        <v>FULL RADIUS</v>
      </c>
      <c r="DT165" t="str">
        <v xml:space="preserve">FULL RADIUS </v>
      </c>
      <c r="DU165" t="str">
        <v>Function Check  (.2340 .2360 FULL)</v>
      </c>
      <c r="DV165" t="str">
        <v>FUNCTIONAL  HEXALOBE</v>
      </c>
      <c r="DW165" t="str">
        <v>GLASS BEAD Per Note 3</v>
      </c>
      <c r="DX165" t="str">
        <v>Globus Logo per Note 3</v>
      </c>
      <c r="DY165" t="str">
        <v>Gold Anodized Color</v>
      </c>
      <c r="DZ165" t="str">
        <v>Green Anodized Color</v>
      </c>
      <c r="EA165" t="str">
        <v>GRIT BLAST Per Note 3</v>
      </c>
      <c r="EB165" t="str">
        <v>Grit Blast Per Note 4</v>
      </c>
      <c r="EC165" t="str">
        <v>GRIT BLAST, DWG NOTE 3</v>
      </c>
      <c r="ED165" t="str">
        <v>HEX MINOR Ø.1292</v>
      </c>
      <c r="EE165" t="str">
        <v xml:space="preserve">HEXALOBE </v>
      </c>
      <c r="EF165" t="str">
        <v>HEXALOBE FUNCTION</v>
      </c>
      <c r="EG165" t="str">
        <v>Hexalobe Minor</v>
      </c>
      <c r="EH165" t="str">
        <v>Hexalobe NV-30</v>
      </c>
      <c r="EI165" t="str">
        <v>HEXALOBE ORIENTATION</v>
      </c>
      <c r="EJ165" t="str">
        <v>Inspect per operation 30 comments</v>
      </c>
      <c r="EK165" t="str">
        <v>INT / EXT CORNERS: R.002 TO R.010</v>
      </c>
      <c r="EL165" t="str">
        <v>INT /EXT CORNERS R.05 TO R.03</v>
      </c>
      <c r="EM165" t="str">
        <v>John is a Geek</v>
      </c>
      <c r="EN165" t="str">
        <v>LASER ETCH</v>
      </c>
      <c r="EO165" t="str">
        <v>Laser Etch Per Note 7</v>
      </c>
      <c r="EP165" t="str">
        <v xml:space="preserve">LASER MARK "CE" DWG NOTE 10 </v>
      </c>
      <c r="EQ165" t="str">
        <v>Laser Mark "P1-15004-08", Per Note 3</v>
      </c>
      <c r="ER165" t="str">
        <v>Laser Mark "P2-15004-08", Per Note 3</v>
      </c>
      <c r="ES165" t="str">
        <v>Laser Mark "P3-15004-08", Per Note 3</v>
      </c>
      <c r="ET165" t="str">
        <v>Laser Mark "P4-15004-08", Per Note 3</v>
      </c>
      <c r="EU165" t="str">
        <v xml:space="preserve">LASER MARK LOGO DWG NOTE 9 </v>
      </c>
      <c r="EV165" t="str">
        <v xml:space="preserve">LASER MARK LOT NUMBER DWG NOTE 8 </v>
      </c>
      <c r="EW165" t="str">
        <v>Laser Mark Lot, Per Note 3</v>
      </c>
      <c r="EX165" t="str">
        <v xml:space="preserve">LASER MARK PART NUMBER DWG NOTE 8 </v>
      </c>
      <c r="EY165" t="str">
        <v>LASER: 13000000</v>
      </c>
      <c r="EZ165" t="str">
        <v>LASER: CE 2797</v>
      </c>
      <c r="FA165" t="str">
        <v>LASER: LOGO</v>
      </c>
      <c r="FB165" t="str">
        <v xml:space="preserve">LASER: Lot # Per RE-75-001 </v>
      </c>
      <c r="FC165" t="str">
        <v>LAST THREAD</v>
      </c>
      <c r="FD165" t="str">
        <v>LEAD .0625</v>
      </c>
      <c r="FE165" t="str">
        <v>LOGO</v>
      </c>
      <c r="FF165" t="str">
        <v>Lot (Control) Number per Note 3</v>
      </c>
      <c r="FG165" t="str">
        <v>LOT NO.</v>
      </c>
      <c r="FH165" t="str">
        <v>LOT NUMBER</v>
      </c>
      <c r="FI165" t="str">
        <v>LOT NUMBER PER NUVASIVE SOP 9002007</v>
      </c>
      <c r="FJ165" t="str">
        <v>M 4X 0.5 - 6G - 0.063R - LH</v>
      </c>
      <c r="FK165" t="str">
        <v>M4 X 0.5 - 6G - 0.063R</v>
      </c>
      <c r="FL165" t="str">
        <v>M4 X 0.5 - 6G - 0.063R - LH</v>
      </c>
      <c r="FM165" t="str">
        <v>M4.5 X .75 6g</v>
      </c>
      <c r="FN165" t="str">
        <v>M4.5 X 0.75 6g</v>
      </c>
      <c r="FO165" t="str">
        <v>M5x0.8-6g</v>
      </c>
      <c r="FP165" t="str">
        <v xml:space="preserve">M5x0.8-6g </v>
      </c>
      <c r="FQ165" t="str">
        <v>M6 X .75 6g</v>
      </c>
      <c r="FR165" t="str">
        <v>M6 X 0.75-6g</v>
      </c>
      <c r="FS165" t="str">
        <v>M6 X0.75 - 6g</v>
      </c>
      <c r="FT165" t="str">
        <v>M6X0.75 - 6H</v>
      </c>
      <c r="FU165" t="str">
        <v>M7 X 1.00 6g THREAD</v>
      </c>
      <c r="FV165" t="str">
        <v>M7X1.00 6g THREAD</v>
      </c>
      <c r="FW165" t="str">
        <v>M7X1.00 6h THREAD</v>
      </c>
      <c r="FX165" t="str">
        <v>Magenta Anodized Color</v>
      </c>
      <c r="FY165" t="str">
        <v>MAJOR Ø .380</v>
      </c>
      <c r="FZ165" t="str">
        <v>MAJORØ</v>
      </c>
      <c r="GA165" t="str">
        <v>MATT FINISH Per Note 3</v>
      </c>
      <c r="GB165" t="str">
        <v>MATT FINISH Per Traveler</v>
      </c>
      <c r="GC165" t="str">
        <v>MATTE FINISH</v>
      </c>
      <c r="GD165" t="str">
        <v>MATTE FINISH DWG NOTE 3</v>
      </c>
      <c r="GE165" t="str">
        <v>MATTE FINISH Note 3</v>
      </c>
      <c r="GF165" t="str">
        <v>Matte Finish Per Note 3</v>
      </c>
      <c r="GG165" t="str">
        <v>MATTE FINISH SIZE 10 GLASS BEAD</v>
      </c>
      <c r="GH165" t="str">
        <v>MAX ROOT RADIUS</v>
      </c>
      <c r="GI165" t="str">
        <v xml:space="preserve">Mill Profile Centered </v>
      </c>
      <c r="GJ165" t="str">
        <v>Minor Ø Unconstrained Check</v>
      </c>
      <c r="GK165" t="str">
        <v>MINOR Ø.1336</v>
      </c>
      <c r="GL165" t="str">
        <v>NO ANODIZE Per note 8</v>
      </c>
      <c r="GM165" t="str">
        <v>NO ANODIZE Per note 9</v>
      </c>
      <c r="GN165" t="str">
        <v>No Nicks, Scratches, Tool Marks, etc.</v>
      </c>
      <c r="GO165" t="str">
        <v>No Nicks,Scratches,Tool Marks,etc.</v>
      </c>
      <c r="GP165" t="str">
        <v>NO TOOL MARKS</v>
      </c>
      <c r="GQ165" t="str">
        <v>NOTE 3 THREAD RELIEF</v>
      </c>
      <c r="GR165" t="str">
        <v>NV-27 FUNC.</v>
      </c>
      <c r="GS165" t="str">
        <v>NV-30 DIM A</v>
      </c>
      <c r="GT165" t="str">
        <v>NV-30 DIM B</v>
      </c>
      <c r="GU165" t="str">
        <v>NV-30 DIM F</v>
      </c>
      <c r="GV165" t="str">
        <v>Ø .1250 HEX</v>
      </c>
      <c r="GW165" t="str">
        <v>Ø 9.4 MAJOR</v>
      </c>
      <c r="GX165" t="str">
        <v>Ø.096 MAX PILOT HOLE</v>
      </c>
      <c r="GY165" t="str">
        <v>Ø.125 THRU</v>
      </c>
      <c r="GZ165" t="str">
        <v>Ø.205 COUNTERSINK</v>
      </c>
      <c r="HA165" t="str">
        <v>Ø.260 T.S.C.</v>
      </c>
      <c r="HB165" t="str">
        <v>Ø.500 BASIC</v>
      </c>
      <c r="HC165" t="str">
        <v xml:space="preserve">OVAL CENTERED </v>
      </c>
      <c r="HD165" t="str">
        <v>PART NO. 15100</v>
      </c>
      <c r="HE165" t="str">
        <v>PART NUMBER 13100000</v>
      </c>
      <c r="HF165" t="str">
        <v>PART NUMBER 13600000</v>
      </c>
      <c r="HG165" t="str">
        <v>Part Number per Note 3</v>
      </c>
      <c r="HH165" t="str">
        <v>PD 5/16-18 UNC 2A</v>
      </c>
      <c r="HI165" t="str">
        <v>Perp.|0.05|A|</v>
      </c>
      <c r="HJ165" t="str">
        <v>PILOT THRU HOLE PRESENT</v>
      </c>
      <c r="HK165" t="str">
        <v>PITCH .060</v>
      </c>
      <c r="HL165" t="str">
        <v>Profile |.001|A|</v>
      </c>
      <c r="HM165" t="str">
        <v>Profile |.0015 | A | X-Y</v>
      </c>
      <c r="HN165" t="str">
        <v>Profile |.002| |A|B| X-Y</v>
      </c>
      <c r="HO165" t="str">
        <v>Profile |.002|A|B|</v>
      </c>
      <c r="HP165" t="str">
        <v>Profile |.002|A|B| X-Y</v>
      </c>
      <c r="HQ165" t="str">
        <v>Profile:|010|A|B|C|</v>
      </c>
      <c r="HR165" t="str">
        <v>Profile| .002| A|B|</v>
      </c>
      <c r="HS165" t="str">
        <v>Profile|.001|</v>
      </c>
      <c r="HT165" t="str">
        <v>Profile|.001|A|</v>
      </c>
      <c r="HU165" t="str">
        <v>Profile|.001|A|B|</v>
      </c>
      <c r="HV165" t="str">
        <v xml:space="preserve">Profile|.001|A|B| A&lt;-&gt;B </v>
      </c>
      <c r="HW165" t="str">
        <v>Profile|.001|A|B| C&lt;-&gt;D</v>
      </c>
      <c r="HX165" t="str">
        <v>Profile|.001|A|B| L-M</v>
      </c>
      <c r="HY165" t="str">
        <v>Profile|.001|A|B| P-Q</v>
      </c>
      <c r="HZ165" t="str">
        <v>Profile|.001|A|B|C&lt;-&gt;D</v>
      </c>
      <c r="IA165" t="str">
        <v>Profile|.001|A|C&lt;--&gt;D</v>
      </c>
      <c r="IB165" t="str">
        <v>Profile|.001|A|UNILATERAL</v>
      </c>
      <c r="IC165" t="str">
        <v>Profile|.001|C|</v>
      </c>
      <c r="ID165" t="str">
        <v>Profile|.0012|D1|</v>
      </c>
      <c r="IE165" t="str">
        <v>Profile|.0015| A-B UNI.</v>
      </c>
      <c r="IF165" t="str">
        <v>Profile|.0015| UNI.</v>
      </c>
      <c r="IG165" t="str">
        <v>Profile|.0015|A| X-Y</v>
      </c>
      <c r="IH165" t="str">
        <v>Profile|.0015|E|F|</v>
      </c>
      <c r="II165" t="str">
        <v>Profile|.0016|B|D|</v>
      </c>
      <c r="IJ165" t="str">
        <v>Profile|.002(U).000|A|</v>
      </c>
      <c r="IK165" t="str">
        <v>Profile|.002|</v>
      </c>
      <c r="IL165" t="str">
        <v>Profile|.002|A</v>
      </c>
      <c r="IM165" t="str">
        <v>Profile|.002|A|</v>
      </c>
      <c r="IN165" t="str">
        <v>Profile|.002|A|B|</v>
      </c>
      <c r="IO165" t="str">
        <v xml:space="preserve">Profile|.002|A|B| A&lt;-&gt;B </v>
      </c>
      <c r="IP165" t="str">
        <v>Profile|.002|A|B| C&lt;-&gt;D</v>
      </c>
      <c r="IQ165" t="str">
        <v>Profile|.002|A|B| X-Y</v>
      </c>
      <c r="IR165" t="str">
        <v>Profile|.002|A|B|C|X-Y</v>
      </c>
      <c r="IS165" t="str">
        <v>Profile|.002|A|B|X&lt;--&gt;Y</v>
      </c>
      <c r="IT165" t="str">
        <v>Profile|.002|A|B|X-Y</v>
      </c>
      <c r="IU165" t="str">
        <v>Profile|.002|A|C|</v>
      </c>
      <c r="IV165" t="str">
        <v>Profile|.002|C|A|</v>
      </c>
      <c r="IW165" t="str">
        <v>Profile|.002|C|B|</v>
      </c>
      <c r="IX165" t="str">
        <v>Profile|.0020|</v>
      </c>
      <c r="IY165" t="str">
        <v>Profile|.003|A|</v>
      </c>
      <c r="IZ165" t="str">
        <v>Profile|.003|A|B|C| Uni.</v>
      </c>
      <c r="JA165" t="str">
        <v>Profile|.003|E|F|</v>
      </c>
      <c r="JB165" t="str">
        <v>Profile|.004(U) .003|A|B|C|</v>
      </c>
      <c r="JC165" t="str">
        <v>Profile|.004|A| UNI.</v>
      </c>
      <c r="JD165" t="str">
        <v>Profile|.005|A|C|</v>
      </c>
      <c r="JE165" t="str">
        <v>Profile|.005|A|C|A&lt;--&gt;B, C&lt;--&gt;D</v>
      </c>
      <c r="JF165" t="str">
        <v>Profile|.005|A|D| A-B UNI.</v>
      </c>
      <c r="JG165" t="str">
        <v>Profile|.005|A|D| UNI.</v>
      </c>
      <c r="JH165" t="str">
        <v>Profile|.010|A|B|</v>
      </c>
      <c r="JI165" t="str">
        <v>Profile|.010|A|B|C|</v>
      </c>
      <c r="JJ165" t="str">
        <v>Profile|.03|A|</v>
      </c>
      <c r="JK165" t="str">
        <v>Profile|.05|A|B|</v>
      </c>
      <c r="JL165" t="str">
        <v>Profile|0.03|</v>
      </c>
      <c r="JM165" t="str">
        <v>Profile|0.03|A|</v>
      </c>
      <c r="JN165" t="str">
        <v>Profile|0.03|A|B|</v>
      </c>
      <c r="JO165" t="str">
        <v>Profile|0.05{A|C|</v>
      </c>
      <c r="JP165" t="str">
        <v>Profile|0.05|A|B|</v>
      </c>
      <c r="JQ165" t="str">
        <v>Profile|0.05|E|</v>
      </c>
      <c r="JR165" t="str">
        <v>Profile|0.05|E|F|</v>
      </c>
      <c r="JS165" t="str">
        <v>Profile|0.06|A|C|</v>
      </c>
      <c r="JT165" t="str">
        <v>Profile|0.1|A|A|</v>
      </c>
      <c r="JU165" t="str">
        <v>Profile|0.1|D1|</v>
      </c>
      <c r="JV165" t="str">
        <v>Profile|A|B|C|</v>
      </c>
      <c r="JW165" t="str">
        <v>Proile|.002|A|B|J-K</v>
      </c>
      <c r="JX165" t="str">
        <v>P-Thread Form</v>
      </c>
      <c r="JY165" t="str">
        <v>R  FULL RADIUS</v>
      </c>
      <c r="JZ165" t="str">
        <v>R.001/.006</v>
      </c>
      <c r="KA165" t="str">
        <v>R.003 MAX</v>
      </c>
      <c r="KB165" t="str">
        <v>R.005 MAX</v>
      </c>
      <c r="KC165" t="str">
        <v>R.030</v>
      </c>
      <c r="KD165" t="str">
        <v>R.25 MAX</v>
      </c>
      <c r="KE165" t="str">
        <v>R1.33 BASIC</v>
      </c>
      <c r="KF165" t="str">
        <v>R3.3</v>
      </c>
      <c r="KG165" t="str">
        <v>Ra 1.6 MAX</v>
      </c>
      <c r="KH165" t="str">
        <v>RAD @ FACE &amp; OD CHAMFER</v>
      </c>
      <c r="KI165" t="str">
        <v>RAD. @ ID &amp; BACK FACE</v>
      </c>
      <c r="KJ165" t="str">
        <v>RAD. @ OD &amp; BACK FACE</v>
      </c>
      <c r="KK165" t="str">
        <v>REMOVE SHRP EDGES .005 MAX</v>
      </c>
      <c r="KL165" t="str">
        <v>ROD SLOT CENTERED</v>
      </c>
      <c r="KM165" t="str">
        <v>SHARP OKAY</v>
      </c>
      <c r="KN165" t="str">
        <v>Slot Centered</v>
      </c>
      <c r="KO165" t="str">
        <v>SLOT WIDTH</v>
      </c>
      <c r="KP165" t="str">
        <v>Surface Finish Per Note 1</v>
      </c>
      <c r="KQ165" t="str">
        <v>Symmerty Balloon A_6</v>
      </c>
      <c r="KR165" t="str">
        <v>T27 HEXALOBE Per Note 1</v>
      </c>
      <c r="KS165" t="str">
        <v>T27 TORX</v>
      </c>
      <c r="KT165" t="str">
        <v>THRD DEPTH</v>
      </c>
      <c r="KU165" t="str">
        <v>Thread Form Per Note 3</v>
      </c>
      <c r="KV165" t="str">
        <v>THREAD INTO ROD SLOT</v>
      </c>
      <c r="KW165" t="str">
        <v>Thread Timed Print Note 6</v>
      </c>
      <c r="KX165" t="str">
        <v>TOOL MISMATCH PERMISSIBLE</v>
      </c>
      <c r="KY165" t="str">
        <v>Tot. Runout|Ø.002|C|</v>
      </c>
      <c r="KZ165" t="str">
        <v>Total Runout|.002|E|</v>
      </c>
      <c r="LA165" t="str">
        <v>TRIPLE LEAD THREAD</v>
      </c>
      <c r="LB165" t="str">
        <v>True Pos. |.001 (M)|A|</v>
      </c>
      <c r="LC165" t="str">
        <v>True Pos. |.002(M)|A|B|</v>
      </c>
      <c r="LD165" t="str">
        <v>True Pos. |.002|</v>
      </c>
      <c r="LE165" t="str">
        <v>True Pos. |.002|A|</v>
      </c>
      <c r="LF165" t="str">
        <v>True Pos. |.002|A|B|</v>
      </c>
      <c r="LG165" t="str">
        <v>True Pos. |.004|A|C|B|</v>
      </c>
      <c r="LH165" t="str">
        <v>True Pos. |.005(M)|A|B|</v>
      </c>
      <c r="LI165" t="str">
        <v>True Pos.|.000(L)|A|D|</v>
      </c>
      <c r="LJ165" t="str">
        <v>True Pos.|.000(M)|A|</v>
      </c>
      <c r="LK165" t="str">
        <v>True Pos.|.001(M)|A|</v>
      </c>
      <c r="LL165" t="str">
        <v>True Pos.|.001|B|</v>
      </c>
      <c r="LM165" t="str">
        <v>True Pos.|.001|E|</v>
      </c>
      <c r="LN165" t="str">
        <v>True Pos.|.002|A|</v>
      </c>
      <c r="LO165" t="str">
        <v>True Pos.|.002|B|</v>
      </c>
      <c r="LP165" t="str">
        <v>True Pos.|.002|C|</v>
      </c>
      <c r="LQ165" t="str">
        <v>True Pos.|.002|D1|</v>
      </c>
      <c r="LR165" t="str">
        <v>True Pos.|.002|D1|D2|</v>
      </c>
      <c r="LS165" t="str">
        <v>True Pos.|.05|A|</v>
      </c>
      <c r="LT165" t="str">
        <v>True Pos.|.1|A|B|C|</v>
      </c>
      <c r="LU165" t="str">
        <v>True Pos.|.13|A</v>
      </c>
      <c r="LV165" t="str">
        <v>True Pos.|0.05|A|</v>
      </c>
      <c r="LW165" t="str">
        <v>True Pos.|0.1|A|B|C|</v>
      </c>
      <c r="LX165" t="str">
        <v>True Pos.|0.13|A|</v>
      </c>
      <c r="LY165" t="str">
        <v>True Pos.|Ø.000(M)|A|</v>
      </c>
      <c r="LZ165" t="str">
        <v>True Pos.|Ø.000(M)|B|</v>
      </c>
      <c r="MA165" t="str">
        <v>True Pos.|Ø.001(M)|A(M)|</v>
      </c>
      <c r="MB165" t="str">
        <v>True Pos.|Ø.001(M)|A|</v>
      </c>
      <c r="MC165" t="str">
        <v>True Pos.|Ø.001|A|</v>
      </c>
      <c r="MD165" t="str">
        <v>True Pos.|Ø.001|C|</v>
      </c>
      <c r="ME165" t="str">
        <v>True Pos.|Ø.002(S)|A(S)|</v>
      </c>
      <c r="MF165" t="str">
        <v>True Pos.|Ø.002|A|</v>
      </c>
      <c r="MG165" t="str">
        <v>True Pos.|Ø.002|B|</v>
      </c>
      <c r="MH165" t="str">
        <v>True Pos.|Ø.002|C|</v>
      </c>
      <c r="MI165" t="str">
        <v>True Pos.|Ø.03(M)|A|</v>
      </c>
      <c r="MJ165" t="str">
        <v>True Pos.|Ø0.03(M)|A|</v>
      </c>
      <c r="MK165" t="str">
        <v>True Pos.|Ø0.05(L)|D|B|</v>
      </c>
      <c r="ML165" t="str">
        <v>True Pos.|Ø0.05|A|</v>
      </c>
      <c r="MM165" t="str">
        <v>True Pos.|Ø0.05|D|</v>
      </c>
      <c r="MN165" t="str">
        <v>True Pos.|Ø0.05|E|</v>
      </c>
      <c r="MO165" t="str">
        <v>True Pos.|Ø0.05|E|B|</v>
      </c>
      <c r="MP165" t="str">
        <v>True Pos.|SØ0.03|C|B|</v>
      </c>
      <c r="MQ165" t="str">
        <v>True Position|.002|A|B|</v>
      </c>
      <c r="MR165" t="str">
        <v>True. Pos.|Ø.001(M)|A|</v>
      </c>
      <c r="MS165" t="str">
        <v>True. Pps.|0.05|A|</v>
      </c>
      <c r="MT165" t="str">
        <v>Tumble Per Note 1</v>
      </c>
      <c r="MU165" t="str">
        <v>Tumble Per Note 2</v>
      </c>
    </row>
    <row r="166" spans="1:359">
      <c r="A166" t="s">
        <v>1041</v>
      </c>
      <c r="C166" s="74" t="str" cm="1">
        <f t="array" ref="C166:MU166">TRANSPOSE(_xlfn._xlws.SORT(_xlfn._xlws.FILTER($A$2:$A$499,ISNUMBER(SEARCH('Prt. Lib. &amp; Routine, Table'!L173,$A$2:$A$499)),"not found")))</f>
        <v>.0015 T.I.R. MAX</v>
      </c>
      <c r="D166" t="str">
        <v>.002 MAX ROOT RADIUS</v>
      </c>
      <c r="E166" t="str">
        <v>.012 BLUNT END</v>
      </c>
      <c r="F166" t="str">
        <v>.015 MAX</v>
      </c>
      <c r="G166" t="str">
        <v>.016 T.S.C.</v>
      </c>
      <c r="H166" t="str">
        <v>.017 BASIC</v>
      </c>
      <c r="I166" t="str">
        <v>.021 PITCH</v>
      </c>
      <c r="J166" t="str">
        <v>.022 BLUNT START</v>
      </c>
      <c r="K166" t="str">
        <v>.025 BASIC</v>
      </c>
      <c r="L166" t="str">
        <v>.035 BASIC</v>
      </c>
      <c r="M166" t="str">
        <v>.043 T.S.C</v>
      </c>
      <c r="N166" t="str">
        <v>.053 T.S.C.</v>
      </c>
      <c r="O166" t="str">
        <v>.060 HEX DEPTH</v>
      </c>
      <c r="P166" t="str">
        <v>.060 PITCH</v>
      </c>
      <c r="Q166" t="str">
        <v>.061 BASIC</v>
      </c>
      <c r="R166" t="str">
        <v>.07 HEX</v>
      </c>
      <c r="S166" t="str">
        <v>.070 HEX DEPTH</v>
      </c>
      <c r="T166" t="str">
        <v>.082 DRILL</v>
      </c>
      <c r="U166" t="str">
        <v>.082 DRILL DEPTH</v>
      </c>
      <c r="V166" t="str">
        <v>.094 HEX</v>
      </c>
      <c r="W166" t="str">
        <v>.115 T.S.C.</v>
      </c>
      <c r="X166" t="str">
        <v>.1195 / .1243 MAJOR DIAMETER</v>
      </c>
      <c r="Y166" t="str">
        <v>.1250 HEX</v>
      </c>
      <c r="Z166" t="str">
        <v>.157 MINOR DIAMETER</v>
      </c>
      <c r="AA166" t="str">
        <v>.172 FULL THD DEPTH</v>
      </c>
      <c r="AB166" t="str">
        <v>.172 MAJOR DIAMETER</v>
      </c>
      <c r="AC166" t="str">
        <v>.180 MIN DEPTH FULL THRD</v>
      </c>
      <c r="AD166" t="str">
        <v>.183 Ceter Line Thread Dwell</v>
      </c>
      <c r="AE166" t="str">
        <v>.208 MAX THRD DEPTH</v>
      </c>
      <c r="AF166" t="str">
        <v>.218 BOTTOM HALF OF SLOT</v>
      </c>
      <c r="AG166" t="str">
        <v>.261 BASIC</v>
      </c>
      <c r="AH166" t="str">
        <v>.314 T.S.C.</v>
      </c>
      <c r="AI166" t="str">
        <v>.315 BASIC</v>
      </c>
      <c r="AJ166" t="str">
        <v>.329 MINOR Ø</v>
      </c>
      <c r="AK166" t="str">
        <v>.330 BASIC</v>
      </c>
      <c r="AL166" t="str">
        <v>.35 TO TANGENT POINT</v>
      </c>
      <c r="AM166" t="str">
        <v>.375 MAJOR Ø</v>
      </c>
      <c r="AN166" t="str">
        <v>.390 BASIC</v>
      </c>
      <c r="AO166" t="str">
        <v>.440 BASIC</v>
      </c>
      <c r="AP166" t="str">
        <v>.64/.96 HIGH=Pass</v>
      </c>
      <c r="AQ166" t="str">
        <v>0.012 MAX</v>
      </c>
      <c r="AR166" t="str">
        <v>0.015 MAX</v>
      </c>
      <c r="AS166" t="str">
        <v>0.05 Per Note 2</v>
      </c>
      <c r="AT166" t="str">
        <v>0.500 PULLOUT ZONE</v>
      </c>
      <c r="AU166" t="str">
        <v>10-32 UNF-2A</v>
      </c>
      <c r="AV166" t="str">
        <v>12-28 UNF-2B</v>
      </c>
      <c r="AW166" t="str">
        <v>2.87 BASIC</v>
      </c>
      <c r="AX166" t="str">
        <v>2-56 UNC 2B 2 STARTS</v>
      </c>
      <c r="AY166" t="str">
        <v>3 LEAD THREAD</v>
      </c>
      <c r="AZ166" t="str">
        <v>32µIN Max</v>
      </c>
      <c r="BA166" t="str">
        <v>5/16"-24 UNF-2A</v>
      </c>
      <c r="BB166" t="str">
        <v>5/16-18 UNC 2A</v>
      </c>
      <c r="BC166" t="str">
        <v>5-44 UNF-2A</v>
      </c>
      <c r="BD166" t="str">
        <v>6-16µIN</v>
      </c>
      <c r="BE166" t="str">
        <v>65° BLEND</v>
      </c>
      <c r="BF166" t="str">
        <v>7.45 Top of Ball to Face</v>
      </c>
      <c r="BG166" t="str">
        <v>7/16-28 UNEF 2B</v>
      </c>
      <c r="BH166" t="str">
        <v>7/16-28-UNEF-2A</v>
      </c>
      <c r="BI166" t="str">
        <v>Alignment Per Note 3</v>
      </c>
      <c r="BJ166" t="str">
        <v>ANODIZE (SEE CHART)</v>
      </c>
      <c r="BK166" t="str">
        <v>ANODIZE AQUA Per Note 3</v>
      </c>
      <c r="BL166" t="str">
        <v>ANODIZE BOTTOM PORTION</v>
      </c>
      <c r="BM166" t="str">
        <v>ANODIZE COLOR AQUA</v>
      </c>
      <c r="BN166" t="str">
        <v>ANODIZE COLOR GREEN DWG NOTE 4</v>
      </c>
      <c r="BO166" t="str">
        <v>ANODIZE COLOR LIGHT BLUE</v>
      </c>
      <c r="BP166" t="str">
        <v>ANODIZE GREEN Per Note 2</v>
      </c>
      <c r="BQ166" t="str">
        <v>ANODIZE GREY, Per Note 1</v>
      </c>
      <c r="BR166" t="str">
        <v>ANODIZE MAGENTA</v>
      </c>
      <c r="BS166" t="str">
        <v>Anodize Per note 3</v>
      </c>
      <c r="BT166" t="str">
        <v>Anodize Per Note 4</v>
      </c>
      <c r="BU166" t="str">
        <v>ANODIZE SEAFOAM</v>
      </c>
      <c r="BV166" t="str">
        <v>Balloon 11 Symmetry</v>
      </c>
      <c r="BW166" t="str">
        <v>Balloon 12 Symmetry</v>
      </c>
      <c r="BX166" t="str">
        <v>Balloon 13 Hole Centered</v>
      </c>
      <c r="BY166" t="str">
        <v>Balloon 13 Symmerty</v>
      </c>
      <c r="BZ166" t="str">
        <v>Balloon 2 Symmetry</v>
      </c>
      <c r="CA166" t="str">
        <v>Balloon 21 CENTERED</v>
      </c>
      <c r="CB166" t="str">
        <v>Balloon 29 Symmetry</v>
      </c>
      <c r="CC166" t="str">
        <v>Balloon 3 Symmetry</v>
      </c>
      <c r="CD166" t="str">
        <v>Balloon 4 Symmetry</v>
      </c>
      <c r="CE166" t="str">
        <v>Balloon 5 blend to SØ .340</v>
      </c>
      <c r="CF166" t="str">
        <v>Balloon 5 Symmetry</v>
      </c>
      <c r="CG166" t="str">
        <v>Balloon 6 Centered</v>
      </c>
      <c r="CH166" t="str">
        <v>Balloon 9 Function Check</v>
      </c>
      <c r="CI166" t="str">
        <v>Balloon 9 Symmerty</v>
      </c>
      <c r="CJ166" t="str">
        <v>Balloons 2 &amp; 17 Symmetry |.001|A|</v>
      </c>
      <c r="CK166" t="str">
        <v>Basic Ø 3.6</v>
      </c>
      <c r="CL166" t="str">
        <v>BEAD BLAST</v>
      </c>
      <c r="CM166" t="str">
        <v>BLAST ALUMINUM OXIDE</v>
      </c>
      <c r="CN166" t="str">
        <v>Blast Note 2</v>
      </c>
      <c r="CO166" t="str">
        <v xml:space="preserve">BLAST Per Note 1 </v>
      </c>
      <c r="CP166" t="str">
        <v>BLAST Per Note 2</v>
      </c>
      <c r="CQ166" t="str">
        <v>BLAST Per Note 3</v>
      </c>
      <c r="CR166" t="str">
        <v>BLAST Per Note 4</v>
      </c>
      <c r="CS166" t="str">
        <v>BLAST Per Note 8</v>
      </c>
      <c r="CT166" t="str">
        <v>BLAST Per Traveler, MATT FINISH</v>
      </c>
      <c r="CU166" t="str">
        <v>BLAST WITH 16 GRIT ALUMINUM OXIDE</v>
      </c>
      <c r="CV166" t="str">
        <v>BLAST, Uniform Finish Per Note 3</v>
      </c>
      <c r="CW166" t="str">
        <v>BREAK EDGE</v>
      </c>
      <c r="CX166" t="str">
        <v>BREAK EDGE .014</v>
      </c>
      <c r="CY166" t="str">
        <v>BREAK EDGES Note 2</v>
      </c>
      <c r="CZ166" t="str">
        <v>BREAK SHARP Per Note 1</v>
      </c>
      <c r="DA166" t="str">
        <v>BREAK SHARPS Per Note 1</v>
      </c>
      <c r="DB166" t="str">
        <v>CE 2729</v>
      </c>
      <c r="DC166" t="str">
        <v>CE Logo per Note 3</v>
      </c>
      <c r="DD166" t="str">
        <v>CE MARK</v>
      </c>
      <c r="DE166" t="str">
        <v>Chips/Debris Removed</v>
      </c>
      <c r="DF166" t="str">
        <v>Coat Per Note 2</v>
      </c>
      <c r="DG166" t="str">
        <v>C-Sink Ø .155</v>
      </c>
      <c r="DH166" t="str">
        <v>C-Sink Ø5.2</v>
      </c>
      <c r="DI166" t="str">
        <v>Deburred</v>
      </c>
      <c r="DJ166" t="str">
        <v>DIM "A" NoGo</v>
      </c>
      <c r="DK166" t="str">
        <v>DIM "A" NoGo Hexalobe</v>
      </c>
      <c r="DL166" t="str">
        <v>EDGE BREAK</v>
      </c>
      <c r="DM166" t="str">
        <v>EDGE BREAK MIN R.004, MAX R.010</v>
      </c>
      <c r="DN166" t="str">
        <v>Edge Break per Note 1</v>
      </c>
      <c r="DO166" t="str">
        <v>ELECTROPOLISH Per Note 1</v>
      </c>
      <c r="DP166" t="str">
        <v>Finish Per Note 3</v>
      </c>
      <c r="DQ166" t="str">
        <v>FLUTE POSITION Per Note 3</v>
      </c>
      <c r="DR166" t="str">
        <v>FULL R</v>
      </c>
      <c r="DS166" t="str">
        <v>FULL RADIUS</v>
      </c>
      <c r="DT166" t="str">
        <v xml:space="preserve">FULL RADIUS </v>
      </c>
      <c r="DU166" t="str">
        <v>Function Check  (.2340 .2360 FULL)</v>
      </c>
      <c r="DV166" t="str">
        <v>FUNCTIONAL  HEXALOBE</v>
      </c>
      <c r="DW166" t="str">
        <v>GLASS BEAD Per Note 3</v>
      </c>
      <c r="DX166" t="str">
        <v>Globus Logo per Note 3</v>
      </c>
      <c r="DY166" t="str">
        <v>Gold Anodized Color</v>
      </c>
      <c r="DZ166" t="str">
        <v>Green Anodized Color</v>
      </c>
      <c r="EA166" t="str">
        <v>GRIT BLAST Per Note 3</v>
      </c>
      <c r="EB166" t="str">
        <v>Grit Blast Per Note 4</v>
      </c>
      <c r="EC166" t="str">
        <v>GRIT BLAST, DWG NOTE 3</v>
      </c>
      <c r="ED166" t="str">
        <v>HEX MINOR Ø.1292</v>
      </c>
      <c r="EE166" t="str">
        <v xml:space="preserve">HEXALOBE </v>
      </c>
      <c r="EF166" t="str">
        <v>HEXALOBE FUNCTION</v>
      </c>
      <c r="EG166" t="str">
        <v>Hexalobe Minor</v>
      </c>
      <c r="EH166" t="str">
        <v>Hexalobe NV-30</v>
      </c>
      <c r="EI166" t="str">
        <v>HEXALOBE ORIENTATION</v>
      </c>
      <c r="EJ166" t="str">
        <v>Inspect per operation 30 comments</v>
      </c>
      <c r="EK166" t="str">
        <v>INT / EXT CORNERS: R.002 TO R.010</v>
      </c>
      <c r="EL166" t="str">
        <v>INT /EXT CORNERS R.05 TO R.03</v>
      </c>
      <c r="EM166" t="str">
        <v>John is a Geek</v>
      </c>
      <c r="EN166" t="str">
        <v>LASER ETCH</v>
      </c>
      <c r="EO166" t="str">
        <v>Laser Etch Per Note 7</v>
      </c>
      <c r="EP166" t="str">
        <v xml:space="preserve">LASER MARK "CE" DWG NOTE 10 </v>
      </c>
      <c r="EQ166" t="str">
        <v>Laser Mark "P1-15004-08", Per Note 3</v>
      </c>
      <c r="ER166" t="str">
        <v>Laser Mark "P2-15004-08", Per Note 3</v>
      </c>
      <c r="ES166" t="str">
        <v>Laser Mark "P3-15004-08", Per Note 3</v>
      </c>
      <c r="ET166" t="str">
        <v>Laser Mark "P4-15004-08", Per Note 3</v>
      </c>
      <c r="EU166" t="str">
        <v xml:space="preserve">LASER MARK LOGO DWG NOTE 9 </v>
      </c>
      <c r="EV166" t="str">
        <v xml:space="preserve">LASER MARK LOT NUMBER DWG NOTE 8 </v>
      </c>
      <c r="EW166" t="str">
        <v>Laser Mark Lot, Per Note 3</v>
      </c>
      <c r="EX166" t="str">
        <v xml:space="preserve">LASER MARK PART NUMBER DWG NOTE 8 </v>
      </c>
      <c r="EY166" t="str">
        <v>LASER: 13000000</v>
      </c>
      <c r="EZ166" t="str">
        <v>LASER: CE 2797</v>
      </c>
      <c r="FA166" t="str">
        <v>LASER: LOGO</v>
      </c>
      <c r="FB166" t="str">
        <v xml:space="preserve">LASER: Lot # Per RE-75-001 </v>
      </c>
      <c r="FC166" t="str">
        <v>LAST THREAD</v>
      </c>
      <c r="FD166" t="str">
        <v>LEAD .0625</v>
      </c>
      <c r="FE166" t="str">
        <v>LOGO</v>
      </c>
      <c r="FF166" t="str">
        <v>Lot (Control) Number per Note 3</v>
      </c>
      <c r="FG166" t="str">
        <v>LOT NO.</v>
      </c>
      <c r="FH166" t="str">
        <v>LOT NUMBER</v>
      </c>
      <c r="FI166" t="str">
        <v>LOT NUMBER PER NUVASIVE SOP 9002007</v>
      </c>
      <c r="FJ166" t="str">
        <v>M 4X 0.5 - 6G - 0.063R - LH</v>
      </c>
      <c r="FK166" t="str">
        <v>M4 X 0.5 - 6G - 0.063R</v>
      </c>
      <c r="FL166" t="str">
        <v>M4 X 0.5 - 6G - 0.063R - LH</v>
      </c>
      <c r="FM166" t="str">
        <v>M4.5 X .75 6g</v>
      </c>
      <c r="FN166" t="str">
        <v>M4.5 X 0.75 6g</v>
      </c>
      <c r="FO166" t="str">
        <v>M5x0.8-6g</v>
      </c>
      <c r="FP166" t="str">
        <v xml:space="preserve">M5x0.8-6g </v>
      </c>
      <c r="FQ166" t="str">
        <v>M6 X .75 6g</v>
      </c>
      <c r="FR166" t="str">
        <v>M6 X 0.75-6g</v>
      </c>
      <c r="FS166" t="str">
        <v>M6 X0.75 - 6g</v>
      </c>
      <c r="FT166" t="str">
        <v>M6X0.75 - 6H</v>
      </c>
      <c r="FU166" t="str">
        <v>M7 X 1.00 6g THREAD</v>
      </c>
      <c r="FV166" t="str">
        <v>M7X1.00 6g THREAD</v>
      </c>
      <c r="FW166" t="str">
        <v>M7X1.00 6h THREAD</v>
      </c>
      <c r="FX166" t="str">
        <v>Magenta Anodized Color</v>
      </c>
      <c r="FY166" t="str">
        <v>MAJOR Ø .380</v>
      </c>
      <c r="FZ166" t="str">
        <v>MAJORØ</v>
      </c>
      <c r="GA166" t="str">
        <v>MATT FINISH Per Note 3</v>
      </c>
      <c r="GB166" t="str">
        <v>MATT FINISH Per Traveler</v>
      </c>
      <c r="GC166" t="str">
        <v>MATTE FINISH</v>
      </c>
      <c r="GD166" t="str">
        <v>MATTE FINISH DWG NOTE 3</v>
      </c>
      <c r="GE166" t="str">
        <v>MATTE FINISH Note 3</v>
      </c>
      <c r="GF166" t="str">
        <v>Matte Finish Per Note 3</v>
      </c>
      <c r="GG166" t="str">
        <v>MATTE FINISH SIZE 10 GLASS BEAD</v>
      </c>
      <c r="GH166" t="str">
        <v>MAX ROOT RADIUS</v>
      </c>
      <c r="GI166" t="str">
        <v xml:space="preserve">Mill Profile Centered </v>
      </c>
      <c r="GJ166" t="str">
        <v>Minor Ø Unconstrained Check</v>
      </c>
      <c r="GK166" t="str">
        <v>MINOR Ø.1336</v>
      </c>
      <c r="GL166" t="str">
        <v>NO ANODIZE Per note 8</v>
      </c>
      <c r="GM166" t="str">
        <v>NO ANODIZE Per note 9</v>
      </c>
      <c r="GN166" t="str">
        <v>No Nicks, Scratches, Tool Marks, etc.</v>
      </c>
      <c r="GO166" t="str">
        <v>No Nicks,Scratches,Tool Marks,etc.</v>
      </c>
      <c r="GP166" t="str">
        <v>NO TOOL MARKS</v>
      </c>
      <c r="GQ166" t="str">
        <v>NOTE 3 THREAD RELIEF</v>
      </c>
      <c r="GR166" t="str">
        <v>NV-27 FUNC.</v>
      </c>
      <c r="GS166" t="str">
        <v>NV-30 DIM A</v>
      </c>
      <c r="GT166" t="str">
        <v>NV-30 DIM B</v>
      </c>
      <c r="GU166" t="str">
        <v>NV-30 DIM F</v>
      </c>
      <c r="GV166" t="str">
        <v>Ø .1250 HEX</v>
      </c>
      <c r="GW166" t="str">
        <v>Ø 9.4 MAJOR</v>
      </c>
      <c r="GX166" t="str">
        <v>Ø.096 MAX PILOT HOLE</v>
      </c>
      <c r="GY166" t="str">
        <v>Ø.125 THRU</v>
      </c>
      <c r="GZ166" t="str">
        <v>Ø.205 COUNTERSINK</v>
      </c>
      <c r="HA166" t="str">
        <v>Ø.260 T.S.C.</v>
      </c>
      <c r="HB166" t="str">
        <v>Ø.500 BASIC</v>
      </c>
      <c r="HC166" t="str">
        <v xml:space="preserve">OVAL CENTERED </v>
      </c>
      <c r="HD166" t="str">
        <v>PART NO. 15100</v>
      </c>
      <c r="HE166" t="str">
        <v>PART NUMBER 13100000</v>
      </c>
      <c r="HF166" t="str">
        <v>PART NUMBER 13600000</v>
      </c>
      <c r="HG166" t="str">
        <v>Part Number per Note 3</v>
      </c>
      <c r="HH166" t="str">
        <v>PD 5/16-18 UNC 2A</v>
      </c>
      <c r="HI166" t="str">
        <v>Perp.|0.05|A|</v>
      </c>
      <c r="HJ166" t="str">
        <v>PILOT THRU HOLE PRESENT</v>
      </c>
      <c r="HK166" t="str">
        <v>PITCH .060</v>
      </c>
      <c r="HL166" t="str">
        <v>Profile |.001|A|</v>
      </c>
      <c r="HM166" t="str">
        <v>Profile |.0015 | A | X-Y</v>
      </c>
      <c r="HN166" t="str">
        <v>Profile |.002| |A|B| X-Y</v>
      </c>
      <c r="HO166" t="str">
        <v>Profile |.002|A|B|</v>
      </c>
      <c r="HP166" t="str">
        <v>Profile |.002|A|B| X-Y</v>
      </c>
      <c r="HQ166" t="str">
        <v>Profile:|010|A|B|C|</v>
      </c>
      <c r="HR166" t="str">
        <v>Profile| .002| A|B|</v>
      </c>
      <c r="HS166" t="str">
        <v>Profile|.001|</v>
      </c>
      <c r="HT166" t="str">
        <v>Profile|.001|A|</v>
      </c>
      <c r="HU166" t="str">
        <v>Profile|.001|A|B|</v>
      </c>
      <c r="HV166" t="str">
        <v xml:space="preserve">Profile|.001|A|B| A&lt;-&gt;B </v>
      </c>
      <c r="HW166" t="str">
        <v>Profile|.001|A|B| C&lt;-&gt;D</v>
      </c>
      <c r="HX166" t="str">
        <v>Profile|.001|A|B| L-M</v>
      </c>
      <c r="HY166" t="str">
        <v>Profile|.001|A|B| P-Q</v>
      </c>
      <c r="HZ166" t="str">
        <v>Profile|.001|A|B|C&lt;-&gt;D</v>
      </c>
      <c r="IA166" t="str">
        <v>Profile|.001|A|C&lt;--&gt;D</v>
      </c>
      <c r="IB166" t="str">
        <v>Profile|.001|A|UNILATERAL</v>
      </c>
      <c r="IC166" t="str">
        <v>Profile|.001|C|</v>
      </c>
      <c r="ID166" t="str">
        <v>Profile|.0012|D1|</v>
      </c>
      <c r="IE166" t="str">
        <v>Profile|.0015| A-B UNI.</v>
      </c>
      <c r="IF166" t="str">
        <v>Profile|.0015| UNI.</v>
      </c>
      <c r="IG166" t="str">
        <v>Profile|.0015|A| X-Y</v>
      </c>
      <c r="IH166" t="str">
        <v>Profile|.0015|E|F|</v>
      </c>
      <c r="II166" t="str">
        <v>Profile|.0016|B|D|</v>
      </c>
      <c r="IJ166" t="str">
        <v>Profile|.002(U).000|A|</v>
      </c>
      <c r="IK166" t="str">
        <v>Profile|.002|</v>
      </c>
      <c r="IL166" t="str">
        <v>Profile|.002|A</v>
      </c>
      <c r="IM166" t="str">
        <v>Profile|.002|A|</v>
      </c>
      <c r="IN166" t="str">
        <v>Profile|.002|A|B|</v>
      </c>
      <c r="IO166" t="str">
        <v xml:space="preserve">Profile|.002|A|B| A&lt;-&gt;B </v>
      </c>
      <c r="IP166" t="str">
        <v>Profile|.002|A|B| C&lt;-&gt;D</v>
      </c>
      <c r="IQ166" t="str">
        <v>Profile|.002|A|B| X-Y</v>
      </c>
      <c r="IR166" t="str">
        <v>Profile|.002|A|B|C|X-Y</v>
      </c>
      <c r="IS166" t="str">
        <v>Profile|.002|A|B|X&lt;--&gt;Y</v>
      </c>
      <c r="IT166" t="str">
        <v>Profile|.002|A|B|X-Y</v>
      </c>
      <c r="IU166" t="str">
        <v>Profile|.002|A|C|</v>
      </c>
      <c r="IV166" t="str">
        <v>Profile|.002|C|A|</v>
      </c>
      <c r="IW166" t="str">
        <v>Profile|.002|C|B|</v>
      </c>
      <c r="IX166" t="str">
        <v>Profile|.0020|</v>
      </c>
      <c r="IY166" t="str">
        <v>Profile|.003|A|</v>
      </c>
      <c r="IZ166" t="str">
        <v>Profile|.003|A|B|C| Uni.</v>
      </c>
      <c r="JA166" t="str">
        <v>Profile|.003|E|F|</v>
      </c>
      <c r="JB166" t="str">
        <v>Profile|.004(U) .003|A|B|C|</v>
      </c>
      <c r="JC166" t="str">
        <v>Profile|.004|A| UNI.</v>
      </c>
      <c r="JD166" t="str">
        <v>Profile|.005|A|C|</v>
      </c>
      <c r="JE166" t="str">
        <v>Profile|.005|A|C|A&lt;--&gt;B, C&lt;--&gt;D</v>
      </c>
      <c r="JF166" t="str">
        <v>Profile|.005|A|D| A-B UNI.</v>
      </c>
      <c r="JG166" t="str">
        <v>Profile|.005|A|D| UNI.</v>
      </c>
      <c r="JH166" t="str">
        <v>Profile|.010|A|B|</v>
      </c>
      <c r="JI166" t="str">
        <v>Profile|.010|A|B|C|</v>
      </c>
      <c r="JJ166" t="str">
        <v>Profile|.03|A|</v>
      </c>
      <c r="JK166" t="str">
        <v>Profile|.05|A|B|</v>
      </c>
      <c r="JL166" t="str">
        <v>Profile|0.03|</v>
      </c>
      <c r="JM166" t="str">
        <v>Profile|0.03|A|</v>
      </c>
      <c r="JN166" t="str">
        <v>Profile|0.03|A|B|</v>
      </c>
      <c r="JO166" t="str">
        <v>Profile|0.05{A|C|</v>
      </c>
      <c r="JP166" t="str">
        <v>Profile|0.05|A|B|</v>
      </c>
      <c r="JQ166" t="str">
        <v>Profile|0.05|E|</v>
      </c>
      <c r="JR166" t="str">
        <v>Profile|0.05|E|F|</v>
      </c>
      <c r="JS166" t="str">
        <v>Profile|0.06|A|C|</v>
      </c>
      <c r="JT166" t="str">
        <v>Profile|0.1|A|A|</v>
      </c>
      <c r="JU166" t="str">
        <v>Profile|0.1|D1|</v>
      </c>
      <c r="JV166" t="str">
        <v>Profile|A|B|C|</v>
      </c>
      <c r="JW166" t="str">
        <v>Proile|.002|A|B|J-K</v>
      </c>
      <c r="JX166" t="str">
        <v>P-Thread Form</v>
      </c>
      <c r="JY166" t="str">
        <v>R  FULL RADIUS</v>
      </c>
      <c r="JZ166" t="str">
        <v>R.001/.006</v>
      </c>
      <c r="KA166" t="str">
        <v>R.003 MAX</v>
      </c>
      <c r="KB166" t="str">
        <v>R.005 MAX</v>
      </c>
      <c r="KC166" t="str">
        <v>R.030</v>
      </c>
      <c r="KD166" t="str">
        <v>R.25 MAX</v>
      </c>
      <c r="KE166" t="str">
        <v>R1.33 BASIC</v>
      </c>
      <c r="KF166" t="str">
        <v>R3.3</v>
      </c>
      <c r="KG166" t="str">
        <v>Ra 1.6 MAX</v>
      </c>
      <c r="KH166" t="str">
        <v>RAD @ FACE &amp; OD CHAMFER</v>
      </c>
      <c r="KI166" t="str">
        <v>RAD. @ ID &amp; BACK FACE</v>
      </c>
      <c r="KJ166" t="str">
        <v>RAD. @ OD &amp; BACK FACE</v>
      </c>
      <c r="KK166" t="str">
        <v>REMOVE SHRP EDGES .005 MAX</v>
      </c>
      <c r="KL166" t="str">
        <v>ROD SLOT CENTERED</v>
      </c>
      <c r="KM166" t="str">
        <v>SHARP OKAY</v>
      </c>
      <c r="KN166" t="str">
        <v>Slot Centered</v>
      </c>
      <c r="KO166" t="str">
        <v>SLOT WIDTH</v>
      </c>
      <c r="KP166" t="str">
        <v>Surface Finish Per Note 1</v>
      </c>
      <c r="KQ166" t="str">
        <v>Symmerty Balloon A_6</v>
      </c>
      <c r="KR166" t="str">
        <v>T27 HEXALOBE Per Note 1</v>
      </c>
      <c r="KS166" t="str">
        <v>T27 TORX</v>
      </c>
      <c r="KT166" t="str">
        <v>THRD DEPTH</v>
      </c>
      <c r="KU166" t="str">
        <v>Thread Form Per Note 3</v>
      </c>
      <c r="KV166" t="str">
        <v>THREAD INTO ROD SLOT</v>
      </c>
      <c r="KW166" t="str">
        <v>Thread Timed Print Note 6</v>
      </c>
      <c r="KX166" t="str">
        <v>TOOL MISMATCH PERMISSIBLE</v>
      </c>
      <c r="KY166" t="str">
        <v>Tot. Runout|Ø.002|C|</v>
      </c>
      <c r="KZ166" t="str">
        <v>Total Runout|.002|E|</v>
      </c>
      <c r="LA166" t="str">
        <v>TRIPLE LEAD THREAD</v>
      </c>
      <c r="LB166" t="str">
        <v>True Pos. |.001 (M)|A|</v>
      </c>
      <c r="LC166" t="str">
        <v>True Pos. |.002(M)|A|B|</v>
      </c>
      <c r="LD166" t="str">
        <v>True Pos. |.002|</v>
      </c>
      <c r="LE166" t="str">
        <v>True Pos. |.002|A|</v>
      </c>
      <c r="LF166" t="str">
        <v>True Pos. |.002|A|B|</v>
      </c>
      <c r="LG166" t="str">
        <v>True Pos. |.004|A|C|B|</v>
      </c>
      <c r="LH166" t="str">
        <v>True Pos. |.005(M)|A|B|</v>
      </c>
      <c r="LI166" t="str">
        <v>True Pos.|.000(L)|A|D|</v>
      </c>
      <c r="LJ166" t="str">
        <v>True Pos.|.000(M)|A|</v>
      </c>
      <c r="LK166" t="str">
        <v>True Pos.|.001(M)|A|</v>
      </c>
      <c r="LL166" t="str">
        <v>True Pos.|.001|B|</v>
      </c>
      <c r="LM166" t="str">
        <v>True Pos.|.001|E|</v>
      </c>
      <c r="LN166" t="str">
        <v>True Pos.|.002|A|</v>
      </c>
      <c r="LO166" t="str">
        <v>True Pos.|.002|B|</v>
      </c>
      <c r="LP166" t="str">
        <v>True Pos.|.002|C|</v>
      </c>
      <c r="LQ166" t="str">
        <v>True Pos.|.002|D1|</v>
      </c>
      <c r="LR166" t="str">
        <v>True Pos.|.002|D1|D2|</v>
      </c>
      <c r="LS166" t="str">
        <v>True Pos.|.05|A|</v>
      </c>
      <c r="LT166" t="str">
        <v>True Pos.|.1|A|B|C|</v>
      </c>
      <c r="LU166" t="str">
        <v>True Pos.|.13|A</v>
      </c>
      <c r="LV166" t="str">
        <v>True Pos.|0.05|A|</v>
      </c>
      <c r="LW166" t="str">
        <v>True Pos.|0.1|A|B|C|</v>
      </c>
      <c r="LX166" t="str">
        <v>True Pos.|0.13|A|</v>
      </c>
      <c r="LY166" t="str">
        <v>True Pos.|Ø.000(M)|A|</v>
      </c>
      <c r="LZ166" t="str">
        <v>True Pos.|Ø.000(M)|B|</v>
      </c>
      <c r="MA166" t="str">
        <v>True Pos.|Ø.001(M)|A(M)|</v>
      </c>
      <c r="MB166" t="str">
        <v>True Pos.|Ø.001(M)|A|</v>
      </c>
      <c r="MC166" t="str">
        <v>True Pos.|Ø.001|A|</v>
      </c>
      <c r="MD166" t="str">
        <v>True Pos.|Ø.001|C|</v>
      </c>
      <c r="ME166" t="str">
        <v>True Pos.|Ø.002(S)|A(S)|</v>
      </c>
      <c r="MF166" t="str">
        <v>True Pos.|Ø.002|A|</v>
      </c>
      <c r="MG166" t="str">
        <v>True Pos.|Ø.002|B|</v>
      </c>
      <c r="MH166" t="str">
        <v>True Pos.|Ø.002|C|</v>
      </c>
      <c r="MI166" t="str">
        <v>True Pos.|Ø.03(M)|A|</v>
      </c>
      <c r="MJ166" t="str">
        <v>True Pos.|Ø0.03(M)|A|</v>
      </c>
      <c r="MK166" t="str">
        <v>True Pos.|Ø0.05(L)|D|B|</v>
      </c>
      <c r="ML166" t="str">
        <v>True Pos.|Ø0.05|A|</v>
      </c>
      <c r="MM166" t="str">
        <v>True Pos.|Ø0.05|D|</v>
      </c>
      <c r="MN166" t="str">
        <v>True Pos.|Ø0.05|E|</v>
      </c>
      <c r="MO166" t="str">
        <v>True Pos.|Ø0.05|E|B|</v>
      </c>
      <c r="MP166" t="str">
        <v>True Pos.|SØ0.03|C|B|</v>
      </c>
      <c r="MQ166" t="str">
        <v>True Position|.002|A|B|</v>
      </c>
      <c r="MR166" t="str">
        <v>True. Pos.|Ø.001(M)|A|</v>
      </c>
      <c r="MS166" t="str">
        <v>True. Pps.|0.05|A|</v>
      </c>
      <c r="MT166" t="str">
        <v>Tumble Per Note 1</v>
      </c>
      <c r="MU166" t="str">
        <v>Tumble Per Note 2</v>
      </c>
    </row>
    <row r="167" spans="1:359">
      <c r="A167" t="s">
        <v>1042</v>
      </c>
      <c r="C167" s="74" t="str" cm="1">
        <f t="array" ref="C167:MU167">TRANSPOSE(_xlfn._xlws.SORT(_xlfn._xlws.FILTER($A$2:$A$499,ISNUMBER(SEARCH('Prt. Lib. &amp; Routine, Table'!L174,$A$2:$A$499)),"not found")))</f>
        <v>.0015 T.I.R. MAX</v>
      </c>
      <c r="D167" t="str">
        <v>.002 MAX ROOT RADIUS</v>
      </c>
      <c r="E167" t="str">
        <v>.012 BLUNT END</v>
      </c>
      <c r="F167" t="str">
        <v>.015 MAX</v>
      </c>
      <c r="G167" t="str">
        <v>.016 T.S.C.</v>
      </c>
      <c r="H167" t="str">
        <v>.017 BASIC</v>
      </c>
      <c r="I167" t="str">
        <v>.021 PITCH</v>
      </c>
      <c r="J167" t="str">
        <v>.022 BLUNT START</v>
      </c>
      <c r="K167" t="str">
        <v>.025 BASIC</v>
      </c>
      <c r="L167" t="str">
        <v>.035 BASIC</v>
      </c>
      <c r="M167" t="str">
        <v>.043 T.S.C</v>
      </c>
      <c r="N167" t="str">
        <v>.053 T.S.C.</v>
      </c>
      <c r="O167" t="str">
        <v>.060 HEX DEPTH</v>
      </c>
      <c r="P167" t="str">
        <v>.060 PITCH</v>
      </c>
      <c r="Q167" t="str">
        <v>.061 BASIC</v>
      </c>
      <c r="R167" t="str">
        <v>.07 HEX</v>
      </c>
      <c r="S167" t="str">
        <v>.070 HEX DEPTH</v>
      </c>
      <c r="T167" t="str">
        <v>.082 DRILL</v>
      </c>
      <c r="U167" t="str">
        <v>.082 DRILL DEPTH</v>
      </c>
      <c r="V167" t="str">
        <v>.094 HEX</v>
      </c>
      <c r="W167" t="str">
        <v>.115 T.S.C.</v>
      </c>
      <c r="X167" t="str">
        <v>.1195 / .1243 MAJOR DIAMETER</v>
      </c>
      <c r="Y167" t="str">
        <v>.1250 HEX</v>
      </c>
      <c r="Z167" t="str">
        <v>.157 MINOR DIAMETER</v>
      </c>
      <c r="AA167" t="str">
        <v>.172 FULL THD DEPTH</v>
      </c>
      <c r="AB167" t="str">
        <v>.172 MAJOR DIAMETER</v>
      </c>
      <c r="AC167" t="str">
        <v>.180 MIN DEPTH FULL THRD</v>
      </c>
      <c r="AD167" t="str">
        <v>.183 Ceter Line Thread Dwell</v>
      </c>
      <c r="AE167" t="str">
        <v>.208 MAX THRD DEPTH</v>
      </c>
      <c r="AF167" t="str">
        <v>.218 BOTTOM HALF OF SLOT</v>
      </c>
      <c r="AG167" t="str">
        <v>.261 BASIC</v>
      </c>
      <c r="AH167" t="str">
        <v>.314 T.S.C.</v>
      </c>
      <c r="AI167" t="str">
        <v>.315 BASIC</v>
      </c>
      <c r="AJ167" t="str">
        <v>.329 MINOR Ø</v>
      </c>
      <c r="AK167" t="str">
        <v>.330 BASIC</v>
      </c>
      <c r="AL167" t="str">
        <v>.35 TO TANGENT POINT</v>
      </c>
      <c r="AM167" t="str">
        <v>.375 MAJOR Ø</v>
      </c>
      <c r="AN167" t="str">
        <v>.390 BASIC</v>
      </c>
      <c r="AO167" t="str">
        <v>.440 BASIC</v>
      </c>
      <c r="AP167" t="str">
        <v>.64/.96 HIGH=Pass</v>
      </c>
      <c r="AQ167" t="str">
        <v>0.012 MAX</v>
      </c>
      <c r="AR167" t="str">
        <v>0.015 MAX</v>
      </c>
      <c r="AS167" t="str">
        <v>0.05 Per Note 2</v>
      </c>
      <c r="AT167" t="str">
        <v>0.500 PULLOUT ZONE</v>
      </c>
      <c r="AU167" t="str">
        <v>10-32 UNF-2A</v>
      </c>
      <c r="AV167" t="str">
        <v>12-28 UNF-2B</v>
      </c>
      <c r="AW167" t="str">
        <v>2.87 BASIC</v>
      </c>
      <c r="AX167" t="str">
        <v>2-56 UNC 2B 2 STARTS</v>
      </c>
      <c r="AY167" t="str">
        <v>3 LEAD THREAD</v>
      </c>
      <c r="AZ167" t="str">
        <v>32µIN Max</v>
      </c>
      <c r="BA167" t="str">
        <v>5/16"-24 UNF-2A</v>
      </c>
      <c r="BB167" t="str">
        <v>5/16-18 UNC 2A</v>
      </c>
      <c r="BC167" t="str">
        <v>5-44 UNF-2A</v>
      </c>
      <c r="BD167" t="str">
        <v>6-16µIN</v>
      </c>
      <c r="BE167" t="str">
        <v>65° BLEND</v>
      </c>
      <c r="BF167" t="str">
        <v>7.45 Top of Ball to Face</v>
      </c>
      <c r="BG167" t="str">
        <v>7/16-28 UNEF 2B</v>
      </c>
      <c r="BH167" t="str">
        <v>7/16-28-UNEF-2A</v>
      </c>
      <c r="BI167" t="str">
        <v>Alignment Per Note 3</v>
      </c>
      <c r="BJ167" t="str">
        <v>ANODIZE (SEE CHART)</v>
      </c>
      <c r="BK167" t="str">
        <v>ANODIZE AQUA Per Note 3</v>
      </c>
      <c r="BL167" t="str">
        <v>ANODIZE BOTTOM PORTION</v>
      </c>
      <c r="BM167" t="str">
        <v>ANODIZE COLOR AQUA</v>
      </c>
      <c r="BN167" t="str">
        <v>ANODIZE COLOR GREEN DWG NOTE 4</v>
      </c>
      <c r="BO167" t="str">
        <v>ANODIZE COLOR LIGHT BLUE</v>
      </c>
      <c r="BP167" t="str">
        <v>ANODIZE GREEN Per Note 2</v>
      </c>
      <c r="BQ167" t="str">
        <v>ANODIZE GREY, Per Note 1</v>
      </c>
      <c r="BR167" t="str">
        <v>ANODIZE MAGENTA</v>
      </c>
      <c r="BS167" t="str">
        <v>Anodize Per note 3</v>
      </c>
      <c r="BT167" t="str">
        <v>Anodize Per Note 4</v>
      </c>
      <c r="BU167" t="str">
        <v>ANODIZE SEAFOAM</v>
      </c>
      <c r="BV167" t="str">
        <v>Balloon 11 Symmetry</v>
      </c>
      <c r="BW167" t="str">
        <v>Balloon 12 Symmetry</v>
      </c>
      <c r="BX167" t="str">
        <v>Balloon 13 Hole Centered</v>
      </c>
      <c r="BY167" t="str">
        <v>Balloon 13 Symmerty</v>
      </c>
      <c r="BZ167" t="str">
        <v>Balloon 2 Symmetry</v>
      </c>
      <c r="CA167" t="str">
        <v>Balloon 21 CENTERED</v>
      </c>
      <c r="CB167" t="str">
        <v>Balloon 29 Symmetry</v>
      </c>
      <c r="CC167" t="str">
        <v>Balloon 3 Symmetry</v>
      </c>
      <c r="CD167" t="str">
        <v>Balloon 4 Symmetry</v>
      </c>
      <c r="CE167" t="str">
        <v>Balloon 5 blend to SØ .340</v>
      </c>
      <c r="CF167" t="str">
        <v>Balloon 5 Symmetry</v>
      </c>
      <c r="CG167" t="str">
        <v>Balloon 6 Centered</v>
      </c>
      <c r="CH167" t="str">
        <v>Balloon 9 Function Check</v>
      </c>
      <c r="CI167" t="str">
        <v>Balloon 9 Symmerty</v>
      </c>
      <c r="CJ167" t="str">
        <v>Balloons 2 &amp; 17 Symmetry |.001|A|</v>
      </c>
      <c r="CK167" t="str">
        <v>Basic Ø 3.6</v>
      </c>
      <c r="CL167" t="str">
        <v>BEAD BLAST</v>
      </c>
      <c r="CM167" t="str">
        <v>BLAST ALUMINUM OXIDE</v>
      </c>
      <c r="CN167" t="str">
        <v>Blast Note 2</v>
      </c>
      <c r="CO167" t="str">
        <v xml:space="preserve">BLAST Per Note 1 </v>
      </c>
      <c r="CP167" t="str">
        <v>BLAST Per Note 2</v>
      </c>
      <c r="CQ167" t="str">
        <v>BLAST Per Note 3</v>
      </c>
      <c r="CR167" t="str">
        <v>BLAST Per Note 4</v>
      </c>
      <c r="CS167" t="str">
        <v>BLAST Per Note 8</v>
      </c>
      <c r="CT167" t="str">
        <v>BLAST Per Traveler, MATT FINISH</v>
      </c>
      <c r="CU167" t="str">
        <v>BLAST WITH 16 GRIT ALUMINUM OXIDE</v>
      </c>
      <c r="CV167" t="str">
        <v>BLAST, Uniform Finish Per Note 3</v>
      </c>
      <c r="CW167" t="str">
        <v>BREAK EDGE</v>
      </c>
      <c r="CX167" t="str">
        <v>BREAK EDGE .014</v>
      </c>
      <c r="CY167" t="str">
        <v>BREAK EDGES Note 2</v>
      </c>
      <c r="CZ167" t="str">
        <v>BREAK SHARP Per Note 1</v>
      </c>
      <c r="DA167" t="str">
        <v>BREAK SHARPS Per Note 1</v>
      </c>
      <c r="DB167" t="str">
        <v>CE 2729</v>
      </c>
      <c r="DC167" t="str">
        <v>CE Logo per Note 3</v>
      </c>
      <c r="DD167" t="str">
        <v>CE MARK</v>
      </c>
      <c r="DE167" t="str">
        <v>Chips/Debris Removed</v>
      </c>
      <c r="DF167" t="str">
        <v>Coat Per Note 2</v>
      </c>
      <c r="DG167" t="str">
        <v>C-Sink Ø .155</v>
      </c>
      <c r="DH167" t="str">
        <v>C-Sink Ø5.2</v>
      </c>
      <c r="DI167" t="str">
        <v>Deburred</v>
      </c>
      <c r="DJ167" t="str">
        <v>DIM "A" NoGo</v>
      </c>
      <c r="DK167" t="str">
        <v>DIM "A" NoGo Hexalobe</v>
      </c>
      <c r="DL167" t="str">
        <v>EDGE BREAK</v>
      </c>
      <c r="DM167" t="str">
        <v>EDGE BREAK MIN R.004, MAX R.010</v>
      </c>
      <c r="DN167" t="str">
        <v>Edge Break per Note 1</v>
      </c>
      <c r="DO167" t="str">
        <v>ELECTROPOLISH Per Note 1</v>
      </c>
      <c r="DP167" t="str">
        <v>Finish Per Note 3</v>
      </c>
      <c r="DQ167" t="str">
        <v>FLUTE POSITION Per Note 3</v>
      </c>
      <c r="DR167" t="str">
        <v>FULL R</v>
      </c>
      <c r="DS167" t="str">
        <v>FULL RADIUS</v>
      </c>
      <c r="DT167" t="str">
        <v xml:space="preserve">FULL RADIUS </v>
      </c>
      <c r="DU167" t="str">
        <v>Function Check  (.2340 .2360 FULL)</v>
      </c>
      <c r="DV167" t="str">
        <v>FUNCTIONAL  HEXALOBE</v>
      </c>
      <c r="DW167" t="str">
        <v>GLASS BEAD Per Note 3</v>
      </c>
      <c r="DX167" t="str">
        <v>Globus Logo per Note 3</v>
      </c>
      <c r="DY167" t="str">
        <v>Gold Anodized Color</v>
      </c>
      <c r="DZ167" t="str">
        <v>Green Anodized Color</v>
      </c>
      <c r="EA167" t="str">
        <v>GRIT BLAST Per Note 3</v>
      </c>
      <c r="EB167" t="str">
        <v>Grit Blast Per Note 4</v>
      </c>
      <c r="EC167" t="str">
        <v>GRIT BLAST, DWG NOTE 3</v>
      </c>
      <c r="ED167" t="str">
        <v>HEX MINOR Ø.1292</v>
      </c>
      <c r="EE167" t="str">
        <v xml:space="preserve">HEXALOBE </v>
      </c>
      <c r="EF167" t="str">
        <v>HEXALOBE FUNCTION</v>
      </c>
      <c r="EG167" t="str">
        <v>Hexalobe Minor</v>
      </c>
      <c r="EH167" t="str">
        <v>Hexalobe NV-30</v>
      </c>
      <c r="EI167" t="str">
        <v>HEXALOBE ORIENTATION</v>
      </c>
      <c r="EJ167" t="str">
        <v>Inspect per operation 30 comments</v>
      </c>
      <c r="EK167" t="str">
        <v>INT / EXT CORNERS: R.002 TO R.010</v>
      </c>
      <c r="EL167" t="str">
        <v>INT /EXT CORNERS R.05 TO R.03</v>
      </c>
      <c r="EM167" t="str">
        <v>John is a Geek</v>
      </c>
      <c r="EN167" t="str">
        <v>LASER ETCH</v>
      </c>
      <c r="EO167" t="str">
        <v>Laser Etch Per Note 7</v>
      </c>
      <c r="EP167" t="str">
        <v xml:space="preserve">LASER MARK "CE" DWG NOTE 10 </v>
      </c>
      <c r="EQ167" t="str">
        <v>Laser Mark "P1-15004-08", Per Note 3</v>
      </c>
      <c r="ER167" t="str">
        <v>Laser Mark "P2-15004-08", Per Note 3</v>
      </c>
      <c r="ES167" t="str">
        <v>Laser Mark "P3-15004-08", Per Note 3</v>
      </c>
      <c r="ET167" t="str">
        <v>Laser Mark "P4-15004-08", Per Note 3</v>
      </c>
      <c r="EU167" t="str">
        <v xml:space="preserve">LASER MARK LOGO DWG NOTE 9 </v>
      </c>
      <c r="EV167" t="str">
        <v xml:space="preserve">LASER MARK LOT NUMBER DWG NOTE 8 </v>
      </c>
      <c r="EW167" t="str">
        <v>Laser Mark Lot, Per Note 3</v>
      </c>
      <c r="EX167" t="str">
        <v xml:space="preserve">LASER MARK PART NUMBER DWG NOTE 8 </v>
      </c>
      <c r="EY167" t="str">
        <v>LASER: 13000000</v>
      </c>
      <c r="EZ167" t="str">
        <v>LASER: CE 2797</v>
      </c>
      <c r="FA167" t="str">
        <v>LASER: LOGO</v>
      </c>
      <c r="FB167" t="str">
        <v xml:space="preserve">LASER: Lot # Per RE-75-001 </v>
      </c>
      <c r="FC167" t="str">
        <v>LAST THREAD</v>
      </c>
      <c r="FD167" t="str">
        <v>LEAD .0625</v>
      </c>
      <c r="FE167" t="str">
        <v>LOGO</v>
      </c>
      <c r="FF167" t="str">
        <v>Lot (Control) Number per Note 3</v>
      </c>
      <c r="FG167" t="str">
        <v>LOT NO.</v>
      </c>
      <c r="FH167" t="str">
        <v>LOT NUMBER</v>
      </c>
      <c r="FI167" t="str">
        <v>LOT NUMBER PER NUVASIVE SOP 9002007</v>
      </c>
      <c r="FJ167" t="str">
        <v>M 4X 0.5 - 6G - 0.063R - LH</v>
      </c>
      <c r="FK167" t="str">
        <v>M4 X 0.5 - 6G - 0.063R</v>
      </c>
      <c r="FL167" t="str">
        <v>M4 X 0.5 - 6G - 0.063R - LH</v>
      </c>
      <c r="FM167" t="str">
        <v>M4.5 X .75 6g</v>
      </c>
      <c r="FN167" t="str">
        <v>M4.5 X 0.75 6g</v>
      </c>
      <c r="FO167" t="str">
        <v>M5x0.8-6g</v>
      </c>
      <c r="FP167" t="str">
        <v xml:space="preserve">M5x0.8-6g </v>
      </c>
      <c r="FQ167" t="str">
        <v>M6 X .75 6g</v>
      </c>
      <c r="FR167" t="str">
        <v>M6 X 0.75-6g</v>
      </c>
      <c r="FS167" t="str">
        <v>M6 X0.75 - 6g</v>
      </c>
      <c r="FT167" t="str">
        <v>M6X0.75 - 6H</v>
      </c>
      <c r="FU167" t="str">
        <v>M7 X 1.00 6g THREAD</v>
      </c>
      <c r="FV167" t="str">
        <v>M7X1.00 6g THREAD</v>
      </c>
      <c r="FW167" t="str">
        <v>M7X1.00 6h THREAD</v>
      </c>
      <c r="FX167" t="str">
        <v>Magenta Anodized Color</v>
      </c>
      <c r="FY167" t="str">
        <v>MAJOR Ø .380</v>
      </c>
      <c r="FZ167" t="str">
        <v>MAJORØ</v>
      </c>
      <c r="GA167" t="str">
        <v>MATT FINISH Per Note 3</v>
      </c>
      <c r="GB167" t="str">
        <v>MATT FINISH Per Traveler</v>
      </c>
      <c r="GC167" t="str">
        <v>MATTE FINISH</v>
      </c>
      <c r="GD167" t="str">
        <v>MATTE FINISH DWG NOTE 3</v>
      </c>
      <c r="GE167" t="str">
        <v>MATTE FINISH Note 3</v>
      </c>
      <c r="GF167" t="str">
        <v>Matte Finish Per Note 3</v>
      </c>
      <c r="GG167" t="str">
        <v>MATTE FINISH SIZE 10 GLASS BEAD</v>
      </c>
      <c r="GH167" t="str">
        <v>MAX ROOT RADIUS</v>
      </c>
      <c r="GI167" t="str">
        <v xml:space="preserve">Mill Profile Centered </v>
      </c>
      <c r="GJ167" t="str">
        <v>Minor Ø Unconstrained Check</v>
      </c>
      <c r="GK167" t="str">
        <v>MINOR Ø.1336</v>
      </c>
      <c r="GL167" t="str">
        <v>NO ANODIZE Per note 8</v>
      </c>
      <c r="GM167" t="str">
        <v>NO ANODIZE Per note 9</v>
      </c>
      <c r="GN167" t="str">
        <v>No Nicks, Scratches, Tool Marks, etc.</v>
      </c>
      <c r="GO167" t="str">
        <v>No Nicks,Scratches,Tool Marks,etc.</v>
      </c>
      <c r="GP167" t="str">
        <v>NO TOOL MARKS</v>
      </c>
      <c r="GQ167" t="str">
        <v>NOTE 3 THREAD RELIEF</v>
      </c>
      <c r="GR167" t="str">
        <v>NV-27 FUNC.</v>
      </c>
      <c r="GS167" t="str">
        <v>NV-30 DIM A</v>
      </c>
      <c r="GT167" t="str">
        <v>NV-30 DIM B</v>
      </c>
      <c r="GU167" t="str">
        <v>NV-30 DIM F</v>
      </c>
      <c r="GV167" t="str">
        <v>Ø .1250 HEX</v>
      </c>
      <c r="GW167" t="str">
        <v>Ø 9.4 MAJOR</v>
      </c>
      <c r="GX167" t="str">
        <v>Ø.096 MAX PILOT HOLE</v>
      </c>
      <c r="GY167" t="str">
        <v>Ø.125 THRU</v>
      </c>
      <c r="GZ167" t="str">
        <v>Ø.205 COUNTERSINK</v>
      </c>
      <c r="HA167" t="str">
        <v>Ø.260 T.S.C.</v>
      </c>
      <c r="HB167" t="str">
        <v>Ø.500 BASIC</v>
      </c>
      <c r="HC167" t="str">
        <v xml:space="preserve">OVAL CENTERED </v>
      </c>
      <c r="HD167" t="str">
        <v>PART NO. 15100</v>
      </c>
      <c r="HE167" t="str">
        <v>PART NUMBER 13100000</v>
      </c>
      <c r="HF167" t="str">
        <v>PART NUMBER 13600000</v>
      </c>
      <c r="HG167" t="str">
        <v>Part Number per Note 3</v>
      </c>
      <c r="HH167" t="str">
        <v>PD 5/16-18 UNC 2A</v>
      </c>
      <c r="HI167" t="str">
        <v>Perp.|0.05|A|</v>
      </c>
      <c r="HJ167" t="str">
        <v>PILOT THRU HOLE PRESENT</v>
      </c>
      <c r="HK167" t="str">
        <v>PITCH .060</v>
      </c>
      <c r="HL167" t="str">
        <v>Profile |.001|A|</v>
      </c>
      <c r="HM167" t="str">
        <v>Profile |.0015 | A | X-Y</v>
      </c>
      <c r="HN167" t="str">
        <v>Profile |.002| |A|B| X-Y</v>
      </c>
      <c r="HO167" t="str">
        <v>Profile |.002|A|B|</v>
      </c>
      <c r="HP167" t="str">
        <v>Profile |.002|A|B| X-Y</v>
      </c>
      <c r="HQ167" t="str">
        <v>Profile:|010|A|B|C|</v>
      </c>
      <c r="HR167" t="str">
        <v>Profile| .002| A|B|</v>
      </c>
      <c r="HS167" t="str">
        <v>Profile|.001|</v>
      </c>
      <c r="HT167" t="str">
        <v>Profile|.001|A|</v>
      </c>
      <c r="HU167" t="str">
        <v>Profile|.001|A|B|</v>
      </c>
      <c r="HV167" t="str">
        <v xml:space="preserve">Profile|.001|A|B| A&lt;-&gt;B </v>
      </c>
      <c r="HW167" t="str">
        <v>Profile|.001|A|B| C&lt;-&gt;D</v>
      </c>
      <c r="HX167" t="str">
        <v>Profile|.001|A|B| L-M</v>
      </c>
      <c r="HY167" t="str">
        <v>Profile|.001|A|B| P-Q</v>
      </c>
      <c r="HZ167" t="str">
        <v>Profile|.001|A|B|C&lt;-&gt;D</v>
      </c>
      <c r="IA167" t="str">
        <v>Profile|.001|A|C&lt;--&gt;D</v>
      </c>
      <c r="IB167" t="str">
        <v>Profile|.001|A|UNILATERAL</v>
      </c>
      <c r="IC167" t="str">
        <v>Profile|.001|C|</v>
      </c>
      <c r="ID167" t="str">
        <v>Profile|.0012|D1|</v>
      </c>
      <c r="IE167" t="str">
        <v>Profile|.0015| A-B UNI.</v>
      </c>
      <c r="IF167" t="str">
        <v>Profile|.0015| UNI.</v>
      </c>
      <c r="IG167" t="str">
        <v>Profile|.0015|A| X-Y</v>
      </c>
      <c r="IH167" t="str">
        <v>Profile|.0015|E|F|</v>
      </c>
      <c r="II167" t="str">
        <v>Profile|.0016|B|D|</v>
      </c>
      <c r="IJ167" t="str">
        <v>Profile|.002(U).000|A|</v>
      </c>
      <c r="IK167" t="str">
        <v>Profile|.002|</v>
      </c>
      <c r="IL167" t="str">
        <v>Profile|.002|A</v>
      </c>
      <c r="IM167" t="str">
        <v>Profile|.002|A|</v>
      </c>
      <c r="IN167" t="str">
        <v>Profile|.002|A|B|</v>
      </c>
      <c r="IO167" t="str">
        <v xml:space="preserve">Profile|.002|A|B| A&lt;-&gt;B </v>
      </c>
      <c r="IP167" t="str">
        <v>Profile|.002|A|B| C&lt;-&gt;D</v>
      </c>
      <c r="IQ167" t="str">
        <v>Profile|.002|A|B| X-Y</v>
      </c>
      <c r="IR167" t="str">
        <v>Profile|.002|A|B|C|X-Y</v>
      </c>
      <c r="IS167" t="str">
        <v>Profile|.002|A|B|X&lt;--&gt;Y</v>
      </c>
      <c r="IT167" t="str">
        <v>Profile|.002|A|B|X-Y</v>
      </c>
      <c r="IU167" t="str">
        <v>Profile|.002|A|C|</v>
      </c>
      <c r="IV167" t="str">
        <v>Profile|.002|C|A|</v>
      </c>
      <c r="IW167" t="str">
        <v>Profile|.002|C|B|</v>
      </c>
      <c r="IX167" t="str">
        <v>Profile|.0020|</v>
      </c>
      <c r="IY167" t="str">
        <v>Profile|.003|A|</v>
      </c>
      <c r="IZ167" t="str">
        <v>Profile|.003|A|B|C| Uni.</v>
      </c>
      <c r="JA167" t="str">
        <v>Profile|.003|E|F|</v>
      </c>
      <c r="JB167" t="str">
        <v>Profile|.004(U) .003|A|B|C|</v>
      </c>
      <c r="JC167" t="str">
        <v>Profile|.004|A| UNI.</v>
      </c>
      <c r="JD167" t="str">
        <v>Profile|.005|A|C|</v>
      </c>
      <c r="JE167" t="str">
        <v>Profile|.005|A|C|A&lt;--&gt;B, C&lt;--&gt;D</v>
      </c>
      <c r="JF167" t="str">
        <v>Profile|.005|A|D| A-B UNI.</v>
      </c>
      <c r="JG167" t="str">
        <v>Profile|.005|A|D| UNI.</v>
      </c>
      <c r="JH167" t="str">
        <v>Profile|.010|A|B|</v>
      </c>
      <c r="JI167" t="str">
        <v>Profile|.010|A|B|C|</v>
      </c>
      <c r="JJ167" t="str">
        <v>Profile|.03|A|</v>
      </c>
      <c r="JK167" t="str">
        <v>Profile|.05|A|B|</v>
      </c>
      <c r="JL167" t="str">
        <v>Profile|0.03|</v>
      </c>
      <c r="JM167" t="str">
        <v>Profile|0.03|A|</v>
      </c>
      <c r="JN167" t="str">
        <v>Profile|0.03|A|B|</v>
      </c>
      <c r="JO167" t="str">
        <v>Profile|0.05{A|C|</v>
      </c>
      <c r="JP167" t="str">
        <v>Profile|0.05|A|B|</v>
      </c>
      <c r="JQ167" t="str">
        <v>Profile|0.05|E|</v>
      </c>
      <c r="JR167" t="str">
        <v>Profile|0.05|E|F|</v>
      </c>
      <c r="JS167" t="str">
        <v>Profile|0.06|A|C|</v>
      </c>
      <c r="JT167" t="str">
        <v>Profile|0.1|A|A|</v>
      </c>
      <c r="JU167" t="str">
        <v>Profile|0.1|D1|</v>
      </c>
      <c r="JV167" t="str">
        <v>Profile|A|B|C|</v>
      </c>
      <c r="JW167" t="str">
        <v>Proile|.002|A|B|J-K</v>
      </c>
      <c r="JX167" t="str">
        <v>P-Thread Form</v>
      </c>
      <c r="JY167" t="str">
        <v>R  FULL RADIUS</v>
      </c>
      <c r="JZ167" t="str">
        <v>R.001/.006</v>
      </c>
      <c r="KA167" t="str">
        <v>R.003 MAX</v>
      </c>
      <c r="KB167" t="str">
        <v>R.005 MAX</v>
      </c>
      <c r="KC167" t="str">
        <v>R.030</v>
      </c>
      <c r="KD167" t="str">
        <v>R.25 MAX</v>
      </c>
      <c r="KE167" t="str">
        <v>R1.33 BASIC</v>
      </c>
      <c r="KF167" t="str">
        <v>R3.3</v>
      </c>
      <c r="KG167" t="str">
        <v>Ra 1.6 MAX</v>
      </c>
      <c r="KH167" t="str">
        <v>RAD @ FACE &amp; OD CHAMFER</v>
      </c>
      <c r="KI167" t="str">
        <v>RAD. @ ID &amp; BACK FACE</v>
      </c>
      <c r="KJ167" t="str">
        <v>RAD. @ OD &amp; BACK FACE</v>
      </c>
      <c r="KK167" t="str">
        <v>REMOVE SHRP EDGES .005 MAX</v>
      </c>
      <c r="KL167" t="str">
        <v>ROD SLOT CENTERED</v>
      </c>
      <c r="KM167" t="str">
        <v>SHARP OKAY</v>
      </c>
      <c r="KN167" t="str">
        <v>Slot Centered</v>
      </c>
      <c r="KO167" t="str">
        <v>SLOT WIDTH</v>
      </c>
      <c r="KP167" t="str">
        <v>Surface Finish Per Note 1</v>
      </c>
      <c r="KQ167" t="str">
        <v>Symmerty Balloon A_6</v>
      </c>
      <c r="KR167" t="str">
        <v>T27 HEXALOBE Per Note 1</v>
      </c>
      <c r="KS167" t="str">
        <v>T27 TORX</v>
      </c>
      <c r="KT167" t="str">
        <v>THRD DEPTH</v>
      </c>
      <c r="KU167" t="str">
        <v>Thread Form Per Note 3</v>
      </c>
      <c r="KV167" t="str">
        <v>THREAD INTO ROD SLOT</v>
      </c>
      <c r="KW167" t="str">
        <v>Thread Timed Print Note 6</v>
      </c>
      <c r="KX167" t="str">
        <v>TOOL MISMATCH PERMISSIBLE</v>
      </c>
      <c r="KY167" t="str">
        <v>Tot. Runout|Ø.002|C|</v>
      </c>
      <c r="KZ167" t="str">
        <v>Total Runout|.002|E|</v>
      </c>
      <c r="LA167" t="str">
        <v>TRIPLE LEAD THREAD</v>
      </c>
      <c r="LB167" t="str">
        <v>True Pos. |.001 (M)|A|</v>
      </c>
      <c r="LC167" t="str">
        <v>True Pos. |.002(M)|A|B|</v>
      </c>
      <c r="LD167" t="str">
        <v>True Pos. |.002|</v>
      </c>
      <c r="LE167" t="str">
        <v>True Pos. |.002|A|</v>
      </c>
      <c r="LF167" t="str">
        <v>True Pos. |.002|A|B|</v>
      </c>
      <c r="LG167" t="str">
        <v>True Pos. |.004|A|C|B|</v>
      </c>
      <c r="LH167" t="str">
        <v>True Pos. |.005(M)|A|B|</v>
      </c>
      <c r="LI167" t="str">
        <v>True Pos.|.000(L)|A|D|</v>
      </c>
      <c r="LJ167" t="str">
        <v>True Pos.|.000(M)|A|</v>
      </c>
      <c r="LK167" t="str">
        <v>True Pos.|.001(M)|A|</v>
      </c>
      <c r="LL167" t="str">
        <v>True Pos.|.001|B|</v>
      </c>
      <c r="LM167" t="str">
        <v>True Pos.|.001|E|</v>
      </c>
      <c r="LN167" t="str">
        <v>True Pos.|.002|A|</v>
      </c>
      <c r="LO167" t="str">
        <v>True Pos.|.002|B|</v>
      </c>
      <c r="LP167" t="str">
        <v>True Pos.|.002|C|</v>
      </c>
      <c r="LQ167" t="str">
        <v>True Pos.|.002|D1|</v>
      </c>
      <c r="LR167" t="str">
        <v>True Pos.|.002|D1|D2|</v>
      </c>
      <c r="LS167" t="str">
        <v>True Pos.|.05|A|</v>
      </c>
      <c r="LT167" t="str">
        <v>True Pos.|.1|A|B|C|</v>
      </c>
      <c r="LU167" t="str">
        <v>True Pos.|.13|A</v>
      </c>
      <c r="LV167" t="str">
        <v>True Pos.|0.05|A|</v>
      </c>
      <c r="LW167" t="str">
        <v>True Pos.|0.1|A|B|C|</v>
      </c>
      <c r="LX167" t="str">
        <v>True Pos.|0.13|A|</v>
      </c>
      <c r="LY167" t="str">
        <v>True Pos.|Ø.000(M)|A|</v>
      </c>
      <c r="LZ167" t="str">
        <v>True Pos.|Ø.000(M)|B|</v>
      </c>
      <c r="MA167" t="str">
        <v>True Pos.|Ø.001(M)|A(M)|</v>
      </c>
      <c r="MB167" t="str">
        <v>True Pos.|Ø.001(M)|A|</v>
      </c>
      <c r="MC167" t="str">
        <v>True Pos.|Ø.001|A|</v>
      </c>
      <c r="MD167" t="str">
        <v>True Pos.|Ø.001|C|</v>
      </c>
      <c r="ME167" t="str">
        <v>True Pos.|Ø.002(S)|A(S)|</v>
      </c>
      <c r="MF167" t="str">
        <v>True Pos.|Ø.002|A|</v>
      </c>
      <c r="MG167" t="str">
        <v>True Pos.|Ø.002|B|</v>
      </c>
      <c r="MH167" t="str">
        <v>True Pos.|Ø.002|C|</v>
      </c>
      <c r="MI167" t="str">
        <v>True Pos.|Ø.03(M)|A|</v>
      </c>
      <c r="MJ167" t="str">
        <v>True Pos.|Ø0.03(M)|A|</v>
      </c>
      <c r="MK167" t="str">
        <v>True Pos.|Ø0.05(L)|D|B|</v>
      </c>
      <c r="ML167" t="str">
        <v>True Pos.|Ø0.05|A|</v>
      </c>
      <c r="MM167" t="str">
        <v>True Pos.|Ø0.05|D|</v>
      </c>
      <c r="MN167" t="str">
        <v>True Pos.|Ø0.05|E|</v>
      </c>
      <c r="MO167" t="str">
        <v>True Pos.|Ø0.05|E|B|</v>
      </c>
      <c r="MP167" t="str">
        <v>True Pos.|SØ0.03|C|B|</v>
      </c>
      <c r="MQ167" t="str">
        <v>True Position|.002|A|B|</v>
      </c>
      <c r="MR167" t="str">
        <v>True. Pos.|Ø.001(M)|A|</v>
      </c>
      <c r="MS167" t="str">
        <v>True. Pps.|0.05|A|</v>
      </c>
      <c r="MT167" t="str">
        <v>Tumble Per Note 1</v>
      </c>
      <c r="MU167" t="str">
        <v>Tumble Per Note 2</v>
      </c>
    </row>
    <row r="168" spans="1:359">
      <c r="A168" t="s">
        <v>1043</v>
      </c>
      <c r="C168" s="74" t="str" cm="1">
        <f t="array" ref="C168:MU168">TRANSPOSE(_xlfn._xlws.SORT(_xlfn._xlws.FILTER($A$2:$A$499,ISNUMBER(SEARCH('Prt. Lib. &amp; Routine, Table'!L175,$A$2:$A$499)),"not found")))</f>
        <v>.0015 T.I.R. MAX</v>
      </c>
      <c r="D168" t="str">
        <v>.002 MAX ROOT RADIUS</v>
      </c>
      <c r="E168" t="str">
        <v>.012 BLUNT END</v>
      </c>
      <c r="F168" t="str">
        <v>.015 MAX</v>
      </c>
      <c r="G168" t="str">
        <v>.016 T.S.C.</v>
      </c>
      <c r="H168" t="str">
        <v>.017 BASIC</v>
      </c>
      <c r="I168" t="str">
        <v>.021 PITCH</v>
      </c>
      <c r="J168" t="str">
        <v>.022 BLUNT START</v>
      </c>
      <c r="K168" t="str">
        <v>.025 BASIC</v>
      </c>
      <c r="L168" t="str">
        <v>.035 BASIC</v>
      </c>
      <c r="M168" t="str">
        <v>.043 T.S.C</v>
      </c>
      <c r="N168" t="str">
        <v>.053 T.S.C.</v>
      </c>
      <c r="O168" t="str">
        <v>.060 HEX DEPTH</v>
      </c>
      <c r="P168" t="str">
        <v>.060 PITCH</v>
      </c>
      <c r="Q168" t="str">
        <v>.061 BASIC</v>
      </c>
      <c r="R168" t="str">
        <v>.07 HEX</v>
      </c>
      <c r="S168" t="str">
        <v>.070 HEX DEPTH</v>
      </c>
      <c r="T168" t="str">
        <v>.082 DRILL</v>
      </c>
      <c r="U168" t="str">
        <v>.082 DRILL DEPTH</v>
      </c>
      <c r="V168" t="str">
        <v>.094 HEX</v>
      </c>
      <c r="W168" t="str">
        <v>.115 T.S.C.</v>
      </c>
      <c r="X168" t="str">
        <v>.1195 / .1243 MAJOR DIAMETER</v>
      </c>
      <c r="Y168" t="str">
        <v>.1250 HEX</v>
      </c>
      <c r="Z168" t="str">
        <v>.157 MINOR DIAMETER</v>
      </c>
      <c r="AA168" t="str">
        <v>.172 FULL THD DEPTH</v>
      </c>
      <c r="AB168" t="str">
        <v>.172 MAJOR DIAMETER</v>
      </c>
      <c r="AC168" t="str">
        <v>.180 MIN DEPTH FULL THRD</v>
      </c>
      <c r="AD168" t="str">
        <v>.183 Ceter Line Thread Dwell</v>
      </c>
      <c r="AE168" t="str">
        <v>.208 MAX THRD DEPTH</v>
      </c>
      <c r="AF168" t="str">
        <v>.218 BOTTOM HALF OF SLOT</v>
      </c>
      <c r="AG168" t="str">
        <v>.261 BASIC</v>
      </c>
      <c r="AH168" t="str">
        <v>.314 T.S.C.</v>
      </c>
      <c r="AI168" t="str">
        <v>.315 BASIC</v>
      </c>
      <c r="AJ168" t="str">
        <v>.329 MINOR Ø</v>
      </c>
      <c r="AK168" t="str">
        <v>.330 BASIC</v>
      </c>
      <c r="AL168" t="str">
        <v>.35 TO TANGENT POINT</v>
      </c>
      <c r="AM168" t="str">
        <v>.375 MAJOR Ø</v>
      </c>
      <c r="AN168" t="str">
        <v>.390 BASIC</v>
      </c>
      <c r="AO168" t="str">
        <v>.440 BASIC</v>
      </c>
      <c r="AP168" t="str">
        <v>.64/.96 HIGH=Pass</v>
      </c>
      <c r="AQ168" t="str">
        <v>0.012 MAX</v>
      </c>
      <c r="AR168" t="str">
        <v>0.015 MAX</v>
      </c>
      <c r="AS168" t="str">
        <v>0.05 Per Note 2</v>
      </c>
      <c r="AT168" t="str">
        <v>0.500 PULLOUT ZONE</v>
      </c>
      <c r="AU168" t="str">
        <v>10-32 UNF-2A</v>
      </c>
      <c r="AV168" t="str">
        <v>12-28 UNF-2B</v>
      </c>
      <c r="AW168" t="str">
        <v>2.87 BASIC</v>
      </c>
      <c r="AX168" t="str">
        <v>2-56 UNC 2B 2 STARTS</v>
      </c>
      <c r="AY168" t="str">
        <v>3 LEAD THREAD</v>
      </c>
      <c r="AZ168" t="str">
        <v>32µIN Max</v>
      </c>
      <c r="BA168" t="str">
        <v>5/16"-24 UNF-2A</v>
      </c>
      <c r="BB168" t="str">
        <v>5/16-18 UNC 2A</v>
      </c>
      <c r="BC168" t="str">
        <v>5-44 UNF-2A</v>
      </c>
      <c r="BD168" t="str">
        <v>6-16µIN</v>
      </c>
      <c r="BE168" t="str">
        <v>65° BLEND</v>
      </c>
      <c r="BF168" t="str">
        <v>7.45 Top of Ball to Face</v>
      </c>
      <c r="BG168" t="str">
        <v>7/16-28 UNEF 2B</v>
      </c>
      <c r="BH168" t="str">
        <v>7/16-28-UNEF-2A</v>
      </c>
      <c r="BI168" t="str">
        <v>Alignment Per Note 3</v>
      </c>
      <c r="BJ168" t="str">
        <v>ANODIZE (SEE CHART)</v>
      </c>
      <c r="BK168" t="str">
        <v>ANODIZE AQUA Per Note 3</v>
      </c>
      <c r="BL168" t="str">
        <v>ANODIZE BOTTOM PORTION</v>
      </c>
      <c r="BM168" t="str">
        <v>ANODIZE COLOR AQUA</v>
      </c>
      <c r="BN168" t="str">
        <v>ANODIZE COLOR GREEN DWG NOTE 4</v>
      </c>
      <c r="BO168" t="str">
        <v>ANODIZE COLOR LIGHT BLUE</v>
      </c>
      <c r="BP168" t="str">
        <v>ANODIZE GREEN Per Note 2</v>
      </c>
      <c r="BQ168" t="str">
        <v>ANODIZE GREY, Per Note 1</v>
      </c>
      <c r="BR168" t="str">
        <v>ANODIZE MAGENTA</v>
      </c>
      <c r="BS168" t="str">
        <v>Anodize Per note 3</v>
      </c>
      <c r="BT168" t="str">
        <v>Anodize Per Note 4</v>
      </c>
      <c r="BU168" t="str">
        <v>ANODIZE SEAFOAM</v>
      </c>
      <c r="BV168" t="str">
        <v>Balloon 11 Symmetry</v>
      </c>
      <c r="BW168" t="str">
        <v>Balloon 12 Symmetry</v>
      </c>
      <c r="BX168" t="str">
        <v>Balloon 13 Hole Centered</v>
      </c>
      <c r="BY168" t="str">
        <v>Balloon 13 Symmerty</v>
      </c>
      <c r="BZ168" t="str">
        <v>Balloon 2 Symmetry</v>
      </c>
      <c r="CA168" t="str">
        <v>Balloon 21 CENTERED</v>
      </c>
      <c r="CB168" t="str">
        <v>Balloon 29 Symmetry</v>
      </c>
      <c r="CC168" t="str">
        <v>Balloon 3 Symmetry</v>
      </c>
      <c r="CD168" t="str">
        <v>Balloon 4 Symmetry</v>
      </c>
      <c r="CE168" t="str">
        <v>Balloon 5 blend to SØ .340</v>
      </c>
      <c r="CF168" t="str">
        <v>Balloon 5 Symmetry</v>
      </c>
      <c r="CG168" t="str">
        <v>Balloon 6 Centered</v>
      </c>
      <c r="CH168" t="str">
        <v>Balloon 9 Function Check</v>
      </c>
      <c r="CI168" t="str">
        <v>Balloon 9 Symmerty</v>
      </c>
      <c r="CJ168" t="str">
        <v>Balloons 2 &amp; 17 Symmetry |.001|A|</v>
      </c>
      <c r="CK168" t="str">
        <v>Basic Ø 3.6</v>
      </c>
      <c r="CL168" t="str">
        <v>BEAD BLAST</v>
      </c>
      <c r="CM168" t="str">
        <v>BLAST ALUMINUM OXIDE</v>
      </c>
      <c r="CN168" t="str">
        <v>Blast Note 2</v>
      </c>
      <c r="CO168" t="str">
        <v xml:space="preserve">BLAST Per Note 1 </v>
      </c>
      <c r="CP168" t="str">
        <v>BLAST Per Note 2</v>
      </c>
      <c r="CQ168" t="str">
        <v>BLAST Per Note 3</v>
      </c>
      <c r="CR168" t="str">
        <v>BLAST Per Note 4</v>
      </c>
      <c r="CS168" t="str">
        <v>BLAST Per Note 8</v>
      </c>
      <c r="CT168" t="str">
        <v>BLAST Per Traveler, MATT FINISH</v>
      </c>
      <c r="CU168" t="str">
        <v>BLAST WITH 16 GRIT ALUMINUM OXIDE</v>
      </c>
      <c r="CV168" t="str">
        <v>BLAST, Uniform Finish Per Note 3</v>
      </c>
      <c r="CW168" t="str">
        <v>BREAK EDGE</v>
      </c>
      <c r="CX168" t="str">
        <v>BREAK EDGE .014</v>
      </c>
      <c r="CY168" t="str">
        <v>BREAK EDGES Note 2</v>
      </c>
      <c r="CZ168" t="str">
        <v>BREAK SHARP Per Note 1</v>
      </c>
      <c r="DA168" t="str">
        <v>BREAK SHARPS Per Note 1</v>
      </c>
      <c r="DB168" t="str">
        <v>CE 2729</v>
      </c>
      <c r="DC168" t="str">
        <v>CE Logo per Note 3</v>
      </c>
      <c r="DD168" t="str">
        <v>CE MARK</v>
      </c>
      <c r="DE168" t="str">
        <v>Chips/Debris Removed</v>
      </c>
      <c r="DF168" t="str">
        <v>Coat Per Note 2</v>
      </c>
      <c r="DG168" t="str">
        <v>C-Sink Ø .155</v>
      </c>
      <c r="DH168" t="str">
        <v>C-Sink Ø5.2</v>
      </c>
      <c r="DI168" t="str">
        <v>Deburred</v>
      </c>
      <c r="DJ168" t="str">
        <v>DIM "A" NoGo</v>
      </c>
      <c r="DK168" t="str">
        <v>DIM "A" NoGo Hexalobe</v>
      </c>
      <c r="DL168" t="str">
        <v>EDGE BREAK</v>
      </c>
      <c r="DM168" t="str">
        <v>EDGE BREAK MIN R.004, MAX R.010</v>
      </c>
      <c r="DN168" t="str">
        <v>Edge Break per Note 1</v>
      </c>
      <c r="DO168" t="str">
        <v>ELECTROPOLISH Per Note 1</v>
      </c>
      <c r="DP168" t="str">
        <v>Finish Per Note 3</v>
      </c>
      <c r="DQ168" t="str">
        <v>FLUTE POSITION Per Note 3</v>
      </c>
      <c r="DR168" t="str">
        <v>FULL R</v>
      </c>
      <c r="DS168" t="str">
        <v>FULL RADIUS</v>
      </c>
      <c r="DT168" t="str">
        <v xml:space="preserve">FULL RADIUS </v>
      </c>
      <c r="DU168" t="str">
        <v>Function Check  (.2340 .2360 FULL)</v>
      </c>
      <c r="DV168" t="str">
        <v>FUNCTIONAL  HEXALOBE</v>
      </c>
      <c r="DW168" t="str">
        <v>GLASS BEAD Per Note 3</v>
      </c>
      <c r="DX168" t="str">
        <v>Globus Logo per Note 3</v>
      </c>
      <c r="DY168" t="str">
        <v>Gold Anodized Color</v>
      </c>
      <c r="DZ168" t="str">
        <v>Green Anodized Color</v>
      </c>
      <c r="EA168" t="str">
        <v>GRIT BLAST Per Note 3</v>
      </c>
      <c r="EB168" t="str">
        <v>Grit Blast Per Note 4</v>
      </c>
      <c r="EC168" t="str">
        <v>GRIT BLAST, DWG NOTE 3</v>
      </c>
      <c r="ED168" t="str">
        <v>HEX MINOR Ø.1292</v>
      </c>
      <c r="EE168" t="str">
        <v xml:space="preserve">HEXALOBE </v>
      </c>
      <c r="EF168" t="str">
        <v>HEXALOBE FUNCTION</v>
      </c>
      <c r="EG168" t="str">
        <v>Hexalobe Minor</v>
      </c>
      <c r="EH168" t="str">
        <v>Hexalobe NV-30</v>
      </c>
      <c r="EI168" t="str">
        <v>HEXALOBE ORIENTATION</v>
      </c>
      <c r="EJ168" t="str">
        <v>Inspect per operation 30 comments</v>
      </c>
      <c r="EK168" t="str">
        <v>INT / EXT CORNERS: R.002 TO R.010</v>
      </c>
      <c r="EL168" t="str">
        <v>INT /EXT CORNERS R.05 TO R.03</v>
      </c>
      <c r="EM168" t="str">
        <v>John is a Geek</v>
      </c>
      <c r="EN168" t="str">
        <v>LASER ETCH</v>
      </c>
      <c r="EO168" t="str">
        <v>Laser Etch Per Note 7</v>
      </c>
      <c r="EP168" t="str">
        <v xml:space="preserve">LASER MARK "CE" DWG NOTE 10 </v>
      </c>
      <c r="EQ168" t="str">
        <v>Laser Mark "P1-15004-08", Per Note 3</v>
      </c>
      <c r="ER168" t="str">
        <v>Laser Mark "P2-15004-08", Per Note 3</v>
      </c>
      <c r="ES168" t="str">
        <v>Laser Mark "P3-15004-08", Per Note 3</v>
      </c>
      <c r="ET168" t="str">
        <v>Laser Mark "P4-15004-08", Per Note 3</v>
      </c>
      <c r="EU168" t="str">
        <v xml:space="preserve">LASER MARK LOGO DWG NOTE 9 </v>
      </c>
      <c r="EV168" t="str">
        <v xml:space="preserve">LASER MARK LOT NUMBER DWG NOTE 8 </v>
      </c>
      <c r="EW168" t="str">
        <v>Laser Mark Lot, Per Note 3</v>
      </c>
      <c r="EX168" t="str">
        <v xml:space="preserve">LASER MARK PART NUMBER DWG NOTE 8 </v>
      </c>
      <c r="EY168" t="str">
        <v>LASER: 13000000</v>
      </c>
      <c r="EZ168" t="str">
        <v>LASER: CE 2797</v>
      </c>
      <c r="FA168" t="str">
        <v>LASER: LOGO</v>
      </c>
      <c r="FB168" t="str">
        <v xml:space="preserve">LASER: Lot # Per RE-75-001 </v>
      </c>
      <c r="FC168" t="str">
        <v>LAST THREAD</v>
      </c>
      <c r="FD168" t="str">
        <v>LEAD .0625</v>
      </c>
      <c r="FE168" t="str">
        <v>LOGO</v>
      </c>
      <c r="FF168" t="str">
        <v>Lot (Control) Number per Note 3</v>
      </c>
      <c r="FG168" t="str">
        <v>LOT NO.</v>
      </c>
      <c r="FH168" t="str">
        <v>LOT NUMBER</v>
      </c>
      <c r="FI168" t="str">
        <v>LOT NUMBER PER NUVASIVE SOP 9002007</v>
      </c>
      <c r="FJ168" t="str">
        <v>M 4X 0.5 - 6G - 0.063R - LH</v>
      </c>
      <c r="FK168" t="str">
        <v>M4 X 0.5 - 6G - 0.063R</v>
      </c>
      <c r="FL168" t="str">
        <v>M4 X 0.5 - 6G - 0.063R - LH</v>
      </c>
      <c r="FM168" t="str">
        <v>M4.5 X .75 6g</v>
      </c>
      <c r="FN168" t="str">
        <v>M4.5 X 0.75 6g</v>
      </c>
      <c r="FO168" t="str">
        <v>M5x0.8-6g</v>
      </c>
      <c r="FP168" t="str">
        <v xml:space="preserve">M5x0.8-6g </v>
      </c>
      <c r="FQ168" t="str">
        <v>M6 X .75 6g</v>
      </c>
      <c r="FR168" t="str">
        <v>M6 X 0.75-6g</v>
      </c>
      <c r="FS168" t="str">
        <v>M6 X0.75 - 6g</v>
      </c>
      <c r="FT168" t="str">
        <v>M6X0.75 - 6H</v>
      </c>
      <c r="FU168" t="str">
        <v>M7 X 1.00 6g THREAD</v>
      </c>
      <c r="FV168" t="str">
        <v>M7X1.00 6g THREAD</v>
      </c>
      <c r="FW168" t="str">
        <v>M7X1.00 6h THREAD</v>
      </c>
      <c r="FX168" t="str">
        <v>Magenta Anodized Color</v>
      </c>
      <c r="FY168" t="str">
        <v>MAJOR Ø .380</v>
      </c>
      <c r="FZ168" t="str">
        <v>MAJORØ</v>
      </c>
      <c r="GA168" t="str">
        <v>MATT FINISH Per Note 3</v>
      </c>
      <c r="GB168" t="str">
        <v>MATT FINISH Per Traveler</v>
      </c>
      <c r="GC168" t="str">
        <v>MATTE FINISH</v>
      </c>
      <c r="GD168" t="str">
        <v>MATTE FINISH DWG NOTE 3</v>
      </c>
      <c r="GE168" t="str">
        <v>MATTE FINISH Note 3</v>
      </c>
      <c r="GF168" t="str">
        <v>Matte Finish Per Note 3</v>
      </c>
      <c r="GG168" t="str">
        <v>MATTE FINISH SIZE 10 GLASS BEAD</v>
      </c>
      <c r="GH168" t="str">
        <v>MAX ROOT RADIUS</v>
      </c>
      <c r="GI168" t="str">
        <v xml:space="preserve">Mill Profile Centered </v>
      </c>
      <c r="GJ168" t="str">
        <v>Minor Ø Unconstrained Check</v>
      </c>
      <c r="GK168" t="str">
        <v>MINOR Ø.1336</v>
      </c>
      <c r="GL168" t="str">
        <v>NO ANODIZE Per note 8</v>
      </c>
      <c r="GM168" t="str">
        <v>NO ANODIZE Per note 9</v>
      </c>
      <c r="GN168" t="str">
        <v>No Nicks, Scratches, Tool Marks, etc.</v>
      </c>
      <c r="GO168" t="str">
        <v>No Nicks,Scratches,Tool Marks,etc.</v>
      </c>
      <c r="GP168" t="str">
        <v>NO TOOL MARKS</v>
      </c>
      <c r="GQ168" t="str">
        <v>NOTE 3 THREAD RELIEF</v>
      </c>
      <c r="GR168" t="str">
        <v>NV-27 FUNC.</v>
      </c>
      <c r="GS168" t="str">
        <v>NV-30 DIM A</v>
      </c>
      <c r="GT168" t="str">
        <v>NV-30 DIM B</v>
      </c>
      <c r="GU168" t="str">
        <v>NV-30 DIM F</v>
      </c>
      <c r="GV168" t="str">
        <v>Ø .1250 HEX</v>
      </c>
      <c r="GW168" t="str">
        <v>Ø 9.4 MAJOR</v>
      </c>
      <c r="GX168" t="str">
        <v>Ø.096 MAX PILOT HOLE</v>
      </c>
      <c r="GY168" t="str">
        <v>Ø.125 THRU</v>
      </c>
      <c r="GZ168" t="str">
        <v>Ø.205 COUNTERSINK</v>
      </c>
      <c r="HA168" t="str">
        <v>Ø.260 T.S.C.</v>
      </c>
      <c r="HB168" t="str">
        <v>Ø.500 BASIC</v>
      </c>
      <c r="HC168" t="str">
        <v xml:space="preserve">OVAL CENTERED </v>
      </c>
      <c r="HD168" t="str">
        <v>PART NO. 15100</v>
      </c>
      <c r="HE168" t="str">
        <v>PART NUMBER 13100000</v>
      </c>
      <c r="HF168" t="str">
        <v>PART NUMBER 13600000</v>
      </c>
      <c r="HG168" t="str">
        <v>Part Number per Note 3</v>
      </c>
      <c r="HH168" t="str">
        <v>PD 5/16-18 UNC 2A</v>
      </c>
      <c r="HI168" t="str">
        <v>Perp.|0.05|A|</v>
      </c>
      <c r="HJ168" t="str">
        <v>PILOT THRU HOLE PRESENT</v>
      </c>
      <c r="HK168" t="str">
        <v>PITCH .060</v>
      </c>
      <c r="HL168" t="str">
        <v>Profile |.001|A|</v>
      </c>
      <c r="HM168" t="str">
        <v>Profile |.0015 | A | X-Y</v>
      </c>
      <c r="HN168" t="str">
        <v>Profile |.002| |A|B| X-Y</v>
      </c>
      <c r="HO168" t="str">
        <v>Profile |.002|A|B|</v>
      </c>
      <c r="HP168" t="str">
        <v>Profile |.002|A|B| X-Y</v>
      </c>
      <c r="HQ168" t="str">
        <v>Profile:|010|A|B|C|</v>
      </c>
      <c r="HR168" t="str">
        <v>Profile| .002| A|B|</v>
      </c>
      <c r="HS168" t="str">
        <v>Profile|.001|</v>
      </c>
      <c r="HT168" t="str">
        <v>Profile|.001|A|</v>
      </c>
      <c r="HU168" t="str">
        <v>Profile|.001|A|B|</v>
      </c>
      <c r="HV168" t="str">
        <v xml:space="preserve">Profile|.001|A|B| A&lt;-&gt;B </v>
      </c>
      <c r="HW168" t="str">
        <v>Profile|.001|A|B| C&lt;-&gt;D</v>
      </c>
      <c r="HX168" t="str">
        <v>Profile|.001|A|B| L-M</v>
      </c>
      <c r="HY168" t="str">
        <v>Profile|.001|A|B| P-Q</v>
      </c>
      <c r="HZ168" t="str">
        <v>Profile|.001|A|B|C&lt;-&gt;D</v>
      </c>
      <c r="IA168" t="str">
        <v>Profile|.001|A|C&lt;--&gt;D</v>
      </c>
      <c r="IB168" t="str">
        <v>Profile|.001|A|UNILATERAL</v>
      </c>
      <c r="IC168" t="str">
        <v>Profile|.001|C|</v>
      </c>
      <c r="ID168" t="str">
        <v>Profile|.0012|D1|</v>
      </c>
      <c r="IE168" t="str">
        <v>Profile|.0015| A-B UNI.</v>
      </c>
      <c r="IF168" t="str">
        <v>Profile|.0015| UNI.</v>
      </c>
      <c r="IG168" t="str">
        <v>Profile|.0015|A| X-Y</v>
      </c>
      <c r="IH168" t="str">
        <v>Profile|.0015|E|F|</v>
      </c>
      <c r="II168" t="str">
        <v>Profile|.0016|B|D|</v>
      </c>
      <c r="IJ168" t="str">
        <v>Profile|.002(U).000|A|</v>
      </c>
      <c r="IK168" t="str">
        <v>Profile|.002|</v>
      </c>
      <c r="IL168" t="str">
        <v>Profile|.002|A</v>
      </c>
      <c r="IM168" t="str">
        <v>Profile|.002|A|</v>
      </c>
      <c r="IN168" t="str">
        <v>Profile|.002|A|B|</v>
      </c>
      <c r="IO168" t="str">
        <v xml:space="preserve">Profile|.002|A|B| A&lt;-&gt;B </v>
      </c>
      <c r="IP168" t="str">
        <v>Profile|.002|A|B| C&lt;-&gt;D</v>
      </c>
      <c r="IQ168" t="str">
        <v>Profile|.002|A|B| X-Y</v>
      </c>
      <c r="IR168" t="str">
        <v>Profile|.002|A|B|C|X-Y</v>
      </c>
      <c r="IS168" t="str">
        <v>Profile|.002|A|B|X&lt;--&gt;Y</v>
      </c>
      <c r="IT168" t="str">
        <v>Profile|.002|A|B|X-Y</v>
      </c>
      <c r="IU168" t="str">
        <v>Profile|.002|A|C|</v>
      </c>
      <c r="IV168" t="str">
        <v>Profile|.002|C|A|</v>
      </c>
      <c r="IW168" t="str">
        <v>Profile|.002|C|B|</v>
      </c>
      <c r="IX168" t="str">
        <v>Profile|.0020|</v>
      </c>
      <c r="IY168" t="str">
        <v>Profile|.003|A|</v>
      </c>
      <c r="IZ168" t="str">
        <v>Profile|.003|A|B|C| Uni.</v>
      </c>
      <c r="JA168" t="str">
        <v>Profile|.003|E|F|</v>
      </c>
      <c r="JB168" t="str">
        <v>Profile|.004(U) .003|A|B|C|</v>
      </c>
      <c r="JC168" t="str">
        <v>Profile|.004|A| UNI.</v>
      </c>
      <c r="JD168" t="str">
        <v>Profile|.005|A|C|</v>
      </c>
      <c r="JE168" t="str">
        <v>Profile|.005|A|C|A&lt;--&gt;B, C&lt;--&gt;D</v>
      </c>
      <c r="JF168" t="str">
        <v>Profile|.005|A|D| A-B UNI.</v>
      </c>
      <c r="JG168" t="str">
        <v>Profile|.005|A|D| UNI.</v>
      </c>
      <c r="JH168" t="str">
        <v>Profile|.010|A|B|</v>
      </c>
      <c r="JI168" t="str">
        <v>Profile|.010|A|B|C|</v>
      </c>
      <c r="JJ168" t="str">
        <v>Profile|.03|A|</v>
      </c>
      <c r="JK168" t="str">
        <v>Profile|.05|A|B|</v>
      </c>
      <c r="JL168" t="str">
        <v>Profile|0.03|</v>
      </c>
      <c r="JM168" t="str">
        <v>Profile|0.03|A|</v>
      </c>
      <c r="JN168" t="str">
        <v>Profile|0.03|A|B|</v>
      </c>
      <c r="JO168" t="str">
        <v>Profile|0.05{A|C|</v>
      </c>
      <c r="JP168" t="str">
        <v>Profile|0.05|A|B|</v>
      </c>
      <c r="JQ168" t="str">
        <v>Profile|0.05|E|</v>
      </c>
      <c r="JR168" t="str">
        <v>Profile|0.05|E|F|</v>
      </c>
      <c r="JS168" t="str">
        <v>Profile|0.06|A|C|</v>
      </c>
      <c r="JT168" t="str">
        <v>Profile|0.1|A|A|</v>
      </c>
      <c r="JU168" t="str">
        <v>Profile|0.1|D1|</v>
      </c>
      <c r="JV168" t="str">
        <v>Profile|A|B|C|</v>
      </c>
      <c r="JW168" t="str">
        <v>Proile|.002|A|B|J-K</v>
      </c>
      <c r="JX168" t="str">
        <v>P-Thread Form</v>
      </c>
      <c r="JY168" t="str">
        <v>R  FULL RADIUS</v>
      </c>
      <c r="JZ168" t="str">
        <v>R.001/.006</v>
      </c>
      <c r="KA168" t="str">
        <v>R.003 MAX</v>
      </c>
      <c r="KB168" t="str">
        <v>R.005 MAX</v>
      </c>
      <c r="KC168" t="str">
        <v>R.030</v>
      </c>
      <c r="KD168" t="str">
        <v>R.25 MAX</v>
      </c>
      <c r="KE168" t="str">
        <v>R1.33 BASIC</v>
      </c>
      <c r="KF168" t="str">
        <v>R3.3</v>
      </c>
      <c r="KG168" t="str">
        <v>Ra 1.6 MAX</v>
      </c>
      <c r="KH168" t="str">
        <v>RAD @ FACE &amp; OD CHAMFER</v>
      </c>
      <c r="KI168" t="str">
        <v>RAD. @ ID &amp; BACK FACE</v>
      </c>
      <c r="KJ168" t="str">
        <v>RAD. @ OD &amp; BACK FACE</v>
      </c>
      <c r="KK168" t="str">
        <v>REMOVE SHRP EDGES .005 MAX</v>
      </c>
      <c r="KL168" t="str">
        <v>ROD SLOT CENTERED</v>
      </c>
      <c r="KM168" t="str">
        <v>SHARP OKAY</v>
      </c>
      <c r="KN168" t="str">
        <v>Slot Centered</v>
      </c>
      <c r="KO168" t="str">
        <v>SLOT WIDTH</v>
      </c>
      <c r="KP168" t="str">
        <v>Surface Finish Per Note 1</v>
      </c>
      <c r="KQ168" t="str">
        <v>Symmerty Balloon A_6</v>
      </c>
      <c r="KR168" t="str">
        <v>T27 HEXALOBE Per Note 1</v>
      </c>
      <c r="KS168" t="str">
        <v>T27 TORX</v>
      </c>
      <c r="KT168" t="str">
        <v>THRD DEPTH</v>
      </c>
      <c r="KU168" t="str">
        <v>Thread Form Per Note 3</v>
      </c>
      <c r="KV168" t="str">
        <v>THREAD INTO ROD SLOT</v>
      </c>
      <c r="KW168" t="str">
        <v>Thread Timed Print Note 6</v>
      </c>
      <c r="KX168" t="str">
        <v>TOOL MISMATCH PERMISSIBLE</v>
      </c>
      <c r="KY168" t="str">
        <v>Tot. Runout|Ø.002|C|</v>
      </c>
      <c r="KZ168" t="str">
        <v>Total Runout|.002|E|</v>
      </c>
      <c r="LA168" t="str">
        <v>TRIPLE LEAD THREAD</v>
      </c>
      <c r="LB168" t="str">
        <v>True Pos. |.001 (M)|A|</v>
      </c>
      <c r="LC168" t="str">
        <v>True Pos. |.002(M)|A|B|</v>
      </c>
      <c r="LD168" t="str">
        <v>True Pos. |.002|</v>
      </c>
      <c r="LE168" t="str">
        <v>True Pos. |.002|A|</v>
      </c>
      <c r="LF168" t="str">
        <v>True Pos. |.002|A|B|</v>
      </c>
      <c r="LG168" t="str">
        <v>True Pos. |.004|A|C|B|</v>
      </c>
      <c r="LH168" t="str">
        <v>True Pos. |.005(M)|A|B|</v>
      </c>
      <c r="LI168" t="str">
        <v>True Pos.|.000(L)|A|D|</v>
      </c>
      <c r="LJ168" t="str">
        <v>True Pos.|.000(M)|A|</v>
      </c>
      <c r="LK168" t="str">
        <v>True Pos.|.001(M)|A|</v>
      </c>
      <c r="LL168" t="str">
        <v>True Pos.|.001|B|</v>
      </c>
      <c r="LM168" t="str">
        <v>True Pos.|.001|E|</v>
      </c>
      <c r="LN168" t="str">
        <v>True Pos.|.002|A|</v>
      </c>
      <c r="LO168" t="str">
        <v>True Pos.|.002|B|</v>
      </c>
      <c r="LP168" t="str">
        <v>True Pos.|.002|C|</v>
      </c>
      <c r="LQ168" t="str">
        <v>True Pos.|.002|D1|</v>
      </c>
      <c r="LR168" t="str">
        <v>True Pos.|.002|D1|D2|</v>
      </c>
      <c r="LS168" t="str">
        <v>True Pos.|.05|A|</v>
      </c>
      <c r="LT168" t="str">
        <v>True Pos.|.1|A|B|C|</v>
      </c>
      <c r="LU168" t="str">
        <v>True Pos.|.13|A</v>
      </c>
      <c r="LV168" t="str">
        <v>True Pos.|0.05|A|</v>
      </c>
      <c r="LW168" t="str">
        <v>True Pos.|0.1|A|B|C|</v>
      </c>
      <c r="LX168" t="str">
        <v>True Pos.|0.13|A|</v>
      </c>
      <c r="LY168" t="str">
        <v>True Pos.|Ø.000(M)|A|</v>
      </c>
      <c r="LZ168" t="str">
        <v>True Pos.|Ø.000(M)|B|</v>
      </c>
      <c r="MA168" t="str">
        <v>True Pos.|Ø.001(M)|A(M)|</v>
      </c>
      <c r="MB168" t="str">
        <v>True Pos.|Ø.001(M)|A|</v>
      </c>
      <c r="MC168" t="str">
        <v>True Pos.|Ø.001|A|</v>
      </c>
      <c r="MD168" t="str">
        <v>True Pos.|Ø.001|C|</v>
      </c>
      <c r="ME168" t="str">
        <v>True Pos.|Ø.002(S)|A(S)|</v>
      </c>
      <c r="MF168" t="str">
        <v>True Pos.|Ø.002|A|</v>
      </c>
      <c r="MG168" t="str">
        <v>True Pos.|Ø.002|B|</v>
      </c>
      <c r="MH168" t="str">
        <v>True Pos.|Ø.002|C|</v>
      </c>
      <c r="MI168" t="str">
        <v>True Pos.|Ø.03(M)|A|</v>
      </c>
      <c r="MJ168" t="str">
        <v>True Pos.|Ø0.03(M)|A|</v>
      </c>
      <c r="MK168" t="str">
        <v>True Pos.|Ø0.05(L)|D|B|</v>
      </c>
      <c r="ML168" t="str">
        <v>True Pos.|Ø0.05|A|</v>
      </c>
      <c r="MM168" t="str">
        <v>True Pos.|Ø0.05|D|</v>
      </c>
      <c r="MN168" t="str">
        <v>True Pos.|Ø0.05|E|</v>
      </c>
      <c r="MO168" t="str">
        <v>True Pos.|Ø0.05|E|B|</v>
      </c>
      <c r="MP168" t="str">
        <v>True Pos.|SØ0.03|C|B|</v>
      </c>
      <c r="MQ168" t="str">
        <v>True Position|.002|A|B|</v>
      </c>
      <c r="MR168" t="str">
        <v>True. Pos.|Ø.001(M)|A|</v>
      </c>
      <c r="MS168" t="str">
        <v>True. Pps.|0.05|A|</v>
      </c>
      <c r="MT168" t="str">
        <v>Tumble Per Note 1</v>
      </c>
      <c r="MU168" t="str">
        <v>Tumble Per Note 2</v>
      </c>
    </row>
    <row r="169" spans="1:359">
      <c r="A169" t="s">
        <v>1238</v>
      </c>
      <c r="C169" s="74" t="str" cm="1">
        <f t="array" ref="C169:MU169">TRANSPOSE(_xlfn._xlws.SORT(_xlfn._xlws.FILTER($A$2:$A$499,ISNUMBER(SEARCH('Prt. Lib. &amp; Routine, Table'!L176,$A$2:$A$499)),"not found")))</f>
        <v>.0015 T.I.R. MAX</v>
      </c>
      <c r="D169" t="str">
        <v>.002 MAX ROOT RADIUS</v>
      </c>
      <c r="E169" t="str">
        <v>.012 BLUNT END</v>
      </c>
      <c r="F169" t="str">
        <v>.015 MAX</v>
      </c>
      <c r="G169" t="str">
        <v>.016 T.S.C.</v>
      </c>
      <c r="H169" t="str">
        <v>.017 BASIC</v>
      </c>
      <c r="I169" t="str">
        <v>.021 PITCH</v>
      </c>
      <c r="J169" t="str">
        <v>.022 BLUNT START</v>
      </c>
      <c r="K169" t="str">
        <v>.025 BASIC</v>
      </c>
      <c r="L169" t="str">
        <v>.035 BASIC</v>
      </c>
      <c r="M169" t="str">
        <v>.043 T.S.C</v>
      </c>
      <c r="N169" t="str">
        <v>.053 T.S.C.</v>
      </c>
      <c r="O169" t="str">
        <v>.060 HEX DEPTH</v>
      </c>
      <c r="P169" t="str">
        <v>.060 PITCH</v>
      </c>
      <c r="Q169" t="str">
        <v>.061 BASIC</v>
      </c>
      <c r="R169" t="str">
        <v>.07 HEX</v>
      </c>
      <c r="S169" t="str">
        <v>.070 HEX DEPTH</v>
      </c>
      <c r="T169" t="str">
        <v>.082 DRILL</v>
      </c>
      <c r="U169" t="str">
        <v>.082 DRILL DEPTH</v>
      </c>
      <c r="V169" t="str">
        <v>.094 HEX</v>
      </c>
      <c r="W169" t="str">
        <v>.115 T.S.C.</v>
      </c>
      <c r="X169" t="str">
        <v>.1195 / .1243 MAJOR DIAMETER</v>
      </c>
      <c r="Y169" t="str">
        <v>.1250 HEX</v>
      </c>
      <c r="Z169" t="str">
        <v>.157 MINOR DIAMETER</v>
      </c>
      <c r="AA169" t="str">
        <v>.172 FULL THD DEPTH</v>
      </c>
      <c r="AB169" t="str">
        <v>.172 MAJOR DIAMETER</v>
      </c>
      <c r="AC169" t="str">
        <v>.180 MIN DEPTH FULL THRD</v>
      </c>
      <c r="AD169" t="str">
        <v>.183 Ceter Line Thread Dwell</v>
      </c>
      <c r="AE169" t="str">
        <v>.208 MAX THRD DEPTH</v>
      </c>
      <c r="AF169" t="str">
        <v>.218 BOTTOM HALF OF SLOT</v>
      </c>
      <c r="AG169" t="str">
        <v>.261 BASIC</v>
      </c>
      <c r="AH169" t="str">
        <v>.314 T.S.C.</v>
      </c>
      <c r="AI169" t="str">
        <v>.315 BASIC</v>
      </c>
      <c r="AJ169" t="str">
        <v>.329 MINOR Ø</v>
      </c>
      <c r="AK169" t="str">
        <v>.330 BASIC</v>
      </c>
      <c r="AL169" t="str">
        <v>.35 TO TANGENT POINT</v>
      </c>
      <c r="AM169" t="str">
        <v>.375 MAJOR Ø</v>
      </c>
      <c r="AN169" t="str">
        <v>.390 BASIC</v>
      </c>
      <c r="AO169" t="str">
        <v>.440 BASIC</v>
      </c>
      <c r="AP169" t="str">
        <v>.64/.96 HIGH=Pass</v>
      </c>
      <c r="AQ169" t="str">
        <v>0.012 MAX</v>
      </c>
      <c r="AR169" t="str">
        <v>0.015 MAX</v>
      </c>
      <c r="AS169" t="str">
        <v>0.05 Per Note 2</v>
      </c>
      <c r="AT169" t="str">
        <v>0.500 PULLOUT ZONE</v>
      </c>
      <c r="AU169" t="str">
        <v>10-32 UNF-2A</v>
      </c>
      <c r="AV169" t="str">
        <v>12-28 UNF-2B</v>
      </c>
      <c r="AW169" t="str">
        <v>2.87 BASIC</v>
      </c>
      <c r="AX169" t="str">
        <v>2-56 UNC 2B 2 STARTS</v>
      </c>
      <c r="AY169" t="str">
        <v>3 LEAD THREAD</v>
      </c>
      <c r="AZ169" t="str">
        <v>32µIN Max</v>
      </c>
      <c r="BA169" t="str">
        <v>5/16"-24 UNF-2A</v>
      </c>
      <c r="BB169" t="str">
        <v>5/16-18 UNC 2A</v>
      </c>
      <c r="BC169" t="str">
        <v>5-44 UNF-2A</v>
      </c>
      <c r="BD169" t="str">
        <v>6-16µIN</v>
      </c>
      <c r="BE169" t="str">
        <v>65° BLEND</v>
      </c>
      <c r="BF169" t="str">
        <v>7.45 Top of Ball to Face</v>
      </c>
      <c r="BG169" t="str">
        <v>7/16-28 UNEF 2B</v>
      </c>
      <c r="BH169" t="str">
        <v>7/16-28-UNEF-2A</v>
      </c>
      <c r="BI169" t="str">
        <v>Alignment Per Note 3</v>
      </c>
      <c r="BJ169" t="str">
        <v>ANODIZE (SEE CHART)</v>
      </c>
      <c r="BK169" t="str">
        <v>ANODIZE AQUA Per Note 3</v>
      </c>
      <c r="BL169" t="str">
        <v>ANODIZE BOTTOM PORTION</v>
      </c>
      <c r="BM169" t="str">
        <v>ANODIZE COLOR AQUA</v>
      </c>
      <c r="BN169" t="str">
        <v>ANODIZE COLOR GREEN DWG NOTE 4</v>
      </c>
      <c r="BO169" t="str">
        <v>ANODIZE COLOR LIGHT BLUE</v>
      </c>
      <c r="BP169" t="str">
        <v>ANODIZE GREEN Per Note 2</v>
      </c>
      <c r="BQ169" t="str">
        <v>ANODIZE GREY, Per Note 1</v>
      </c>
      <c r="BR169" t="str">
        <v>ANODIZE MAGENTA</v>
      </c>
      <c r="BS169" t="str">
        <v>Anodize Per note 3</v>
      </c>
      <c r="BT169" t="str">
        <v>Anodize Per Note 4</v>
      </c>
      <c r="BU169" t="str">
        <v>ANODIZE SEAFOAM</v>
      </c>
      <c r="BV169" t="str">
        <v>Balloon 11 Symmetry</v>
      </c>
      <c r="BW169" t="str">
        <v>Balloon 12 Symmetry</v>
      </c>
      <c r="BX169" t="str">
        <v>Balloon 13 Hole Centered</v>
      </c>
      <c r="BY169" t="str">
        <v>Balloon 13 Symmerty</v>
      </c>
      <c r="BZ169" t="str">
        <v>Balloon 2 Symmetry</v>
      </c>
      <c r="CA169" t="str">
        <v>Balloon 21 CENTERED</v>
      </c>
      <c r="CB169" t="str">
        <v>Balloon 29 Symmetry</v>
      </c>
      <c r="CC169" t="str">
        <v>Balloon 3 Symmetry</v>
      </c>
      <c r="CD169" t="str">
        <v>Balloon 4 Symmetry</v>
      </c>
      <c r="CE169" t="str">
        <v>Balloon 5 blend to SØ .340</v>
      </c>
      <c r="CF169" t="str">
        <v>Balloon 5 Symmetry</v>
      </c>
      <c r="CG169" t="str">
        <v>Balloon 6 Centered</v>
      </c>
      <c r="CH169" t="str">
        <v>Balloon 9 Function Check</v>
      </c>
      <c r="CI169" t="str">
        <v>Balloon 9 Symmerty</v>
      </c>
      <c r="CJ169" t="str">
        <v>Balloons 2 &amp; 17 Symmetry |.001|A|</v>
      </c>
      <c r="CK169" t="str">
        <v>Basic Ø 3.6</v>
      </c>
      <c r="CL169" t="str">
        <v>BEAD BLAST</v>
      </c>
      <c r="CM169" t="str">
        <v>BLAST ALUMINUM OXIDE</v>
      </c>
      <c r="CN169" t="str">
        <v>Blast Note 2</v>
      </c>
      <c r="CO169" t="str">
        <v xml:space="preserve">BLAST Per Note 1 </v>
      </c>
      <c r="CP169" t="str">
        <v>BLAST Per Note 2</v>
      </c>
      <c r="CQ169" t="str">
        <v>BLAST Per Note 3</v>
      </c>
      <c r="CR169" t="str">
        <v>BLAST Per Note 4</v>
      </c>
      <c r="CS169" t="str">
        <v>BLAST Per Note 8</v>
      </c>
      <c r="CT169" t="str">
        <v>BLAST Per Traveler, MATT FINISH</v>
      </c>
      <c r="CU169" t="str">
        <v>BLAST WITH 16 GRIT ALUMINUM OXIDE</v>
      </c>
      <c r="CV169" t="str">
        <v>BLAST, Uniform Finish Per Note 3</v>
      </c>
      <c r="CW169" t="str">
        <v>BREAK EDGE</v>
      </c>
      <c r="CX169" t="str">
        <v>BREAK EDGE .014</v>
      </c>
      <c r="CY169" t="str">
        <v>BREAK EDGES Note 2</v>
      </c>
      <c r="CZ169" t="str">
        <v>BREAK SHARP Per Note 1</v>
      </c>
      <c r="DA169" t="str">
        <v>BREAK SHARPS Per Note 1</v>
      </c>
      <c r="DB169" t="str">
        <v>CE 2729</v>
      </c>
      <c r="DC169" t="str">
        <v>CE Logo per Note 3</v>
      </c>
      <c r="DD169" t="str">
        <v>CE MARK</v>
      </c>
      <c r="DE169" t="str">
        <v>Chips/Debris Removed</v>
      </c>
      <c r="DF169" t="str">
        <v>Coat Per Note 2</v>
      </c>
      <c r="DG169" t="str">
        <v>C-Sink Ø .155</v>
      </c>
      <c r="DH169" t="str">
        <v>C-Sink Ø5.2</v>
      </c>
      <c r="DI169" t="str">
        <v>Deburred</v>
      </c>
      <c r="DJ169" t="str">
        <v>DIM "A" NoGo</v>
      </c>
      <c r="DK169" t="str">
        <v>DIM "A" NoGo Hexalobe</v>
      </c>
      <c r="DL169" t="str">
        <v>EDGE BREAK</v>
      </c>
      <c r="DM169" t="str">
        <v>EDGE BREAK MIN R.004, MAX R.010</v>
      </c>
      <c r="DN169" t="str">
        <v>Edge Break per Note 1</v>
      </c>
      <c r="DO169" t="str">
        <v>ELECTROPOLISH Per Note 1</v>
      </c>
      <c r="DP169" t="str">
        <v>Finish Per Note 3</v>
      </c>
      <c r="DQ169" t="str">
        <v>FLUTE POSITION Per Note 3</v>
      </c>
      <c r="DR169" t="str">
        <v>FULL R</v>
      </c>
      <c r="DS169" t="str">
        <v>FULL RADIUS</v>
      </c>
      <c r="DT169" t="str">
        <v xml:space="preserve">FULL RADIUS </v>
      </c>
      <c r="DU169" t="str">
        <v>Function Check  (.2340 .2360 FULL)</v>
      </c>
      <c r="DV169" t="str">
        <v>FUNCTIONAL  HEXALOBE</v>
      </c>
      <c r="DW169" t="str">
        <v>GLASS BEAD Per Note 3</v>
      </c>
      <c r="DX169" t="str">
        <v>Globus Logo per Note 3</v>
      </c>
      <c r="DY169" t="str">
        <v>Gold Anodized Color</v>
      </c>
      <c r="DZ169" t="str">
        <v>Green Anodized Color</v>
      </c>
      <c r="EA169" t="str">
        <v>GRIT BLAST Per Note 3</v>
      </c>
      <c r="EB169" t="str">
        <v>Grit Blast Per Note 4</v>
      </c>
      <c r="EC169" t="str">
        <v>GRIT BLAST, DWG NOTE 3</v>
      </c>
      <c r="ED169" t="str">
        <v>HEX MINOR Ø.1292</v>
      </c>
      <c r="EE169" t="str">
        <v xml:space="preserve">HEXALOBE </v>
      </c>
      <c r="EF169" t="str">
        <v>HEXALOBE FUNCTION</v>
      </c>
      <c r="EG169" t="str">
        <v>Hexalobe Minor</v>
      </c>
      <c r="EH169" t="str">
        <v>Hexalobe NV-30</v>
      </c>
      <c r="EI169" t="str">
        <v>HEXALOBE ORIENTATION</v>
      </c>
      <c r="EJ169" t="str">
        <v>Inspect per operation 30 comments</v>
      </c>
      <c r="EK169" t="str">
        <v>INT / EXT CORNERS: R.002 TO R.010</v>
      </c>
      <c r="EL169" t="str">
        <v>INT /EXT CORNERS R.05 TO R.03</v>
      </c>
      <c r="EM169" t="str">
        <v>John is a Geek</v>
      </c>
      <c r="EN169" t="str">
        <v>LASER ETCH</v>
      </c>
      <c r="EO169" t="str">
        <v>Laser Etch Per Note 7</v>
      </c>
      <c r="EP169" t="str">
        <v xml:space="preserve">LASER MARK "CE" DWG NOTE 10 </v>
      </c>
      <c r="EQ169" t="str">
        <v>Laser Mark "P1-15004-08", Per Note 3</v>
      </c>
      <c r="ER169" t="str">
        <v>Laser Mark "P2-15004-08", Per Note 3</v>
      </c>
      <c r="ES169" t="str">
        <v>Laser Mark "P3-15004-08", Per Note 3</v>
      </c>
      <c r="ET169" t="str">
        <v>Laser Mark "P4-15004-08", Per Note 3</v>
      </c>
      <c r="EU169" t="str">
        <v xml:space="preserve">LASER MARK LOGO DWG NOTE 9 </v>
      </c>
      <c r="EV169" t="str">
        <v xml:space="preserve">LASER MARK LOT NUMBER DWG NOTE 8 </v>
      </c>
      <c r="EW169" t="str">
        <v>Laser Mark Lot, Per Note 3</v>
      </c>
      <c r="EX169" t="str">
        <v xml:space="preserve">LASER MARK PART NUMBER DWG NOTE 8 </v>
      </c>
      <c r="EY169" t="str">
        <v>LASER: 13000000</v>
      </c>
      <c r="EZ169" t="str">
        <v>LASER: CE 2797</v>
      </c>
      <c r="FA169" t="str">
        <v>LASER: LOGO</v>
      </c>
      <c r="FB169" t="str">
        <v xml:space="preserve">LASER: Lot # Per RE-75-001 </v>
      </c>
      <c r="FC169" t="str">
        <v>LAST THREAD</v>
      </c>
      <c r="FD169" t="str">
        <v>LEAD .0625</v>
      </c>
      <c r="FE169" t="str">
        <v>LOGO</v>
      </c>
      <c r="FF169" t="str">
        <v>Lot (Control) Number per Note 3</v>
      </c>
      <c r="FG169" t="str">
        <v>LOT NO.</v>
      </c>
      <c r="FH169" t="str">
        <v>LOT NUMBER</v>
      </c>
      <c r="FI169" t="str">
        <v>LOT NUMBER PER NUVASIVE SOP 9002007</v>
      </c>
      <c r="FJ169" t="str">
        <v>M 4X 0.5 - 6G - 0.063R - LH</v>
      </c>
      <c r="FK169" t="str">
        <v>M4 X 0.5 - 6G - 0.063R</v>
      </c>
      <c r="FL169" t="str">
        <v>M4 X 0.5 - 6G - 0.063R - LH</v>
      </c>
      <c r="FM169" t="str">
        <v>M4.5 X .75 6g</v>
      </c>
      <c r="FN169" t="str">
        <v>M4.5 X 0.75 6g</v>
      </c>
      <c r="FO169" t="str">
        <v>M5x0.8-6g</v>
      </c>
      <c r="FP169" t="str">
        <v xml:space="preserve">M5x0.8-6g </v>
      </c>
      <c r="FQ169" t="str">
        <v>M6 X .75 6g</v>
      </c>
      <c r="FR169" t="str">
        <v>M6 X 0.75-6g</v>
      </c>
      <c r="FS169" t="str">
        <v>M6 X0.75 - 6g</v>
      </c>
      <c r="FT169" t="str">
        <v>M6X0.75 - 6H</v>
      </c>
      <c r="FU169" t="str">
        <v>M7 X 1.00 6g THREAD</v>
      </c>
      <c r="FV169" t="str">
        <v>M7X1.00 6g THREAD</v>
      </c>
      <c r="FW169" t="str">
        <v>M7X1.00 6h THREAD</v>
      </c>
      <c r="FX169" t="str">
        <v>Magenta Anodized Color</v>
      </c>
      <c r="FY169" t="str">
        <v>MAJOR Ø .380</v>
      </c>
      <c r="FZ169" t="str">
        <v>MAJORØ</v>
      </c>
      <c r="GA169" t="str">
        <v>MATT FINISH Per Note 3</v>
      </c>
      <c r="GB169" t="str">
        <v>MATT FINISH Per Traveler</v>
      </c>
      <c r="GC169" t="str">
        <v>MATTE FINISH</v>
      </c>
      <c r="GD169" t="str">
        <v>MATTE FINISH DWG NOTE 3</v>
      </c>
      <c r="GE169" t="str">
        <v>MATTE FINISH Note 3</v>
      </c>
      <c r="GF169" t="str">
        <v>Matte Finish Per Note 3</v>
      </c>
      <c r="GG169" t="str">
        <v>MATTE FINISH SIZE 10 GLASS BEAD</v>
      </c>
      <c r="GH169" t="str">
        <v>MAX ROOT RADIUS</v>
      </c>
      <c r="GI169" t="str">
        <v xml:space="preserve">Mill Profile Centered </v>
      </c>
      <c r="GJ169" t="str">
        <v>Minor Ø Unconstrained Check</v>
      </c>
      <c r="GK169" t="str">
        <v>MINOR Ø.1336</v>
      </c>
      <c r="GL169" t="str">
        <v>NO ANODIZE Per note 8</v>
      </c>
      <c r="GM169" t="str">
        <v>NO ANODIZE Per note 9</v>
      </c>
      <c r="GN169" t="str">
        <v>No Nicks, Scratches, Tool Marks, etc.</v>
      </c>
      <c r="GO169" t="str">
        <v>No Nicks,Scratches,Tool Marks,etc.</v>
      </c>
      <c r="GP169" t="str">
        <v>NO TOOL MARKS</v>
      </c>
      <c r="GQ169" t="str">
        <v>NOTE 3 THREAD RELIEF</v>
      </c>
      <c r="GR169" t="str">
        <v>NV-27 FUNC.</v>
      </c>
      <c r="GS169" t="str">
        <v>NV-30 DIM A</v>
      </c>
      <c r="GT169" t="str">
        <v>NV-30 DIM B</v>
      </c>
      <c r="GU169" t="str">
        <v>NV-30 DIM F</v>
      </c>
      <c r="GV169" t="str">
        <v>Ø .1250 HEX</v>
      </c>
      <c r="GW169" t="str">
        <v>Ø 9.4 MAJOR</v>
      </c>
      <c r="GX169" t="str">
        <v>Ø.096 MAX PILOT HOLE</v>
      </c>
      <c r="GY169" t="str">
        <v>Ø.125 THRU</v>
      </c>
      <c r="GZ169" t="str">
        <v>Ø.205 COUNTERSINK</v>
      </c>
      <c r="HA169" t="str">
        <v>Ø.260 T.S.C.</v>
      </c>
      <c r="HB169" t="str">
        <v>Ø.500 BASIC</v>
      </c>
      <c r="HC169" t="str">
        <v xml:space="preserve">OVAL CENTERED </v>
      </c>
      <c r="HD169" t="str">
        <v>PART NO. 15100</v>
      </c>
      <c r="HE169" t="str">
        <v>PART NUMBER 13100000</v>
      </c>
      <c r="HF169" t="str">
        <v>PART NUMBER 13600000</v>
      </c>
      <c r="HG169" t="str">
        <v>Part Number per Note 3</v>
      </c>
      <c r="HH169" t="str">
        <v>PD 5/16-18 UNC 2A</v>
      </c>
      <c r="HI169" t="str">
        <v>Perp.|0.05|A|</v>
      </c>
      <c r="HJ169" t="str">
        <v>PILOT THRU HOLE PRESENT</v>
      </c>
      <c r="HK169" t="str">
        <v>PITCH .060</v>
      </c>
      <c r="HL169" t="str">
        <v>Profile |.001|A|</v>
      </c>
      <c r="HM169" t="str">
        <v>Profile |.0015 | A | X-Y</v>
      </c>
      <c r="HN169" t="str">
        <v>Profile |.002| |A|B| X-Y</v>
      </c>
      <c r="HO169" t="str">
        <v>Profile |.002|A|B|</v>
      </c>
      <c r="HP169" t="str">
        <v>Profile |.002|A|B| X-Y</v>
      </c>
      <c r="HQ169" t="str">
        <v>Profile:|010|A|B|C|</v>
      </c>
      <c r="HR169" t="str">
        <v>Profile| .002| A|B|</v>
      </c>
      <c r="HS169" t="str">
        <v>Profile|.001|</v>
      </c>
      <c r="HT169" t="str">
        <v>Profile|.001|A|</v>
      </c>
      <c r="HU169" t="str">
        <v>Profile|.001|A|B|</v>
      </c>
      <c r="HV169" t="str">
        <v xml:space="preserve">Profile|.001|A|B| A&lt;-&gt;B </v>
      </c>
      <c r="HW169" t="str">
        <v>Profile|.001|A|B| C&lt;-&gt;D</v>
      </c>
      <c r="HX169" t="str">
        <v>Profile|.001|A|B| L-M</v>
      </c>
      <c r="HY169" t="str">
        <v>Profile|.001|A|B| P-Q</v>
      </c>
      <c r="HZ169" t="str">
        <v>Profile|.001|A|B|C&lt;-&gt;D</v>
      </c>
      <c r="IA169" t="str">
        <v>Profile|.001|A|C&lt;--&gt;D</v>
      </c>
      <c r="IB169" t="str">
        <v>Profile|.001|A|UNILATERAL</v>
      </c>
      <c r="IC169" t="str">
        <v>Profile|.001|C|</v>
      </c>
      <c r="ID169" t="str">
        <v>Profile|.0012|D1|</v>
      </c>
      <c r="IE169" t="str">
        <v>Profile|.0015| A-B UNI.</v>
      </c>
      <c r="IF169" t="str">
        <v>Profile|.0015| UNI.</v>
      </c>
      <c r="IG169" t="str">
        <v>Profile|.0015|A| X-Y</v>
      </c>
      <c r="IH169" t="str">
        <v>Profile|.0015|E|F|</v>
      </c>
      <c r="II169" t="str">
        <v>Profile|.0016|B|D|</v>
      </c>
      <c r="IJ169" t="str">
        <v>Profile|.002(U).000|A|</v>
      </c>
      <c r="IK169" t="str">
        <v>Profile|.002|</v>
      </c>
      <c r="IL169" t="str">
        <v>Profile|.002|A</v>
      </c>
      <c r="IM169" t="str">
        <v>Profile|.002|A|</v>
      </c>
      <c r="IN169" t="str">
        <v>Profile|.002|A|B|</v>
      </c>
      <c r="IO169" t="str">
        <v xml:space="preserve">Profile|.002|A|B| A&lt;-&gt;B </v>
      </c>
      <c r="IP169" t="str">
        <v>Profile|.002|A|B| C&lt;-&gt;D</v>
      </c>
      <c r="IQ169" t="str">
        <v>Profile|.002|A|B| X-Y</v>
      </c>
      <c r="IR169" t="str">
        <v>Profile|.002|A|B|C|X-Y</v>
      </c>
      <c r="IS169" t="str">
        <v>Profile|.002|A|B|X&lt;--&gt;Y</v>
      </c>
      <c r="IT169" t="str">
        <v>Profile|.002|A|B|X-Y</v>
      </c>
      <c r="IU169" t="str">
        <v>Profile|.002|A|C|</v>
      </c>
      <c r="IV169" t="str">
        <v>Profile|.002|C|A|</v>
      </c>
      <c r="IW169" t="str">
        <v>Profile|.002|C|B|</v>
      </c>
      <c r="IX169" t="str">
        <v>Profile|.0020|</v>
      </c>
      <c r="IY169" t="str">
        <v>Profile|.003|A|</v>
      </c>
      <c r="IZ169" t="str">
        <v>Profile|.003|A|B|C| Uni.</v>
      </c>
      <c r="JA169" t="str">
        <v>Profile|.003|E|F|</v>
      </c>
      <c r="JB169" t="str">
        <v>Profile|.004(U) .003|A|B|C|</v>
      </c>
      <c r="JC169" t="str">
        <v>Profile|.004|A| UNI.</v>
      </c>
      <c r="JD169" t="str">
        <v>Profile|.005|A|C|</v>
      </c>
      <c r="JE169" t="str">
        <v>Profile|.005|A|C|A&lt;--&gt;B, C&lt;--&gt;D</v>
      </c>
      <c r="JF169" t="str">
        <v>Profile|.005|A|D| A-B UNI.</v>
      </c>
      <c r="JG169" t="str">
        <v>Profile|.005|A|D| UNI.</v>
      </c>
      <c r="JH169" t="str">
        <v>Profile|.010|A|B|</v>
      </c>
      <c r="JI169" t="str">
        <v>Profile|.010|A|B|C|</v>
      </c>
      <c r="JJ169" t="str">
        <v>Profile|.03|A|</v>
      </c>
      <c r="JK169" t="str">
        <v>Profile|.05|A|B|</v>
      </c>
      <c r="JL169" t="str">
        <v>Profile|0.03|</v>
      </c>
      <c r="JM169" t="str">
        <v>Profile|0.03|A|</v>
      </c>
      <c r="JN169" t="str">
        <v>Profile|0.03|A|B|</v>
      </c>
      <c r="JO169" t="str">
        <v>Profile|0.05{A|C|</v>
      </c>
      <c r="JP169" t="str">
        <v>Profile|0.05|A|B|</v>
      </c>
      <c r="JQ169" t="str">
        <v>Profile|0.05|E|</v>
      </c>
      <c r="JR169" t="str">
        <v>Profile|0.05|E|F|</v>
      </c>
      <c r="JS169" t="str">
        <v>Profile|0.06|A|C|</v>
      </c>
      <c r="JT169" t="str">
        <v>Profile|0.1|A|A|</v>
      </c>
      <c r="JU169" t="str">
        <v>Profile|0.1|D1|</v>
      </c>
      <c r="JV169" t="str">
        <v>Profile|A|B|C|</v>
      </c>
      <c r="JW169" t="str">
        <v>Proile|.002|A|B|J-K</v>
      </c>
      <c r="JX169" t="str">
        <v>P-Thread Form</v>
      </c>
      <c r="JY169" t="str">
        <v>R  FULL RADIUS</v>
      </c>
      <c r="JZ169" t="str">
        <v>R.001/.006</v>
      </c>
      <c r="KA169" t="str">
        <v>R.003 MAX</v>
      </c>
      <c r="KB169" t="str">
        <v>R.005 MAX</v>
      </c>
      <c r="KC169" t="str">
        <v>R.030</v>
      </c>
      <c r="KD169" t="str">
        <v>R.25 MAX</v>
      </c>
      <c r="KE169" t="str">
        <v>R1.33 BASIC</v>
      </c>
      <c r="KF169" t="str">
        <v>R3.3</v>
      </c>
      <c r="KG169" t="str">
        <v>Ra 1.6 MAX</v>
      </c>
      <c r="KH169" t="str">
        <v>RAD @ FACE &amp; OD CHAMFER</v>
      </c>
      <c r="KI169" t="str">
        <v>RAD. @ ID &amp; BACK FACE</v>
      </c>
      <c r="KJ169" t="str">
        <v>RAD. @ OD &amp; BACK FACE</v>
      </c>
      <c r="KK169" t="str">
        <v>REMOVE SHRP EDGES .005 MAX</v>
      </c>
      <c r="KL169" t="str">
        <v>ROD SLOT CENTERED</v>
      </c>
      <c r="KM169" t="str">
        <v>SHARP OKAY</v>
      </c>
      <c r="KN169" t="str">
        <v>Slot Centered</v>
      </c>
      <c r="KO169" t="str">
        <v>SLOT WIDTH</v>
      </c>
      <c r="KP169" t="str">
        <v>Surface Finish Per Note 1</v>
      </c>
      <c r="KQ169" t="str">
        <v>Symmerty Balloon A_6</v>
      </c>
      <c r="KR169" t="str">
        <v>T27 HEXALOBE Per Note 1</v>
      </c>
      <c r="KS169" t="str">
        <v>T27 TORX</v>
      </c>
      <c r="KT169" t="str">
        <v>THRD DEPTH</v>
      </c>
      <c r="KU169" t="str">
        <v>Thread Form Per Note 3</v>
      </c>
      <c r="KV169" t="str">
        <v>THREAD INTO ROD SLOT</v>
      </c>
      <c r="KW169" t="str">
        <v>Thread Timed Print Note 6</v>
      </c>
      <c r="KX169" t="str">
        <v>TOOL MISMATCH PERMISSIBLE</v>
      </c>
      <c r="KY169" t="str">
        <v>Tot. Runout|Ø.002|C|</v>
      </c>
      <c r="KZ169" t="str">
        <v>Total Runout|.002|E|</v>
      </c>
      <c r="LA169" t="str">
        <v>TRIPLE LEAD THREAD</v>
      </c>
      <c r="LB169" t="str">
        <v>True Pos. |.001 (M)|A|</v>
      </c>
      <c r="LC169" t="str">
        <v>True Pos. |.002(M)|A|B|</v>
      </c>
      <c r="LD169" t="str">
        <v>True Pos. |.002|</v>
      </c>
      <c r="LE169" t="str">
        <v>True Pos. |.002|A|</v>
      </c>
      <c r="LF169" t="str">
        <v>True Pos. |.002|A|B|</v>
      </c>
      <c r="LG169" t="str">
        <v>True Pos. |.004|A|C|B|</v>
      </c>
      <c r="LH169" t="str">
        <v>True Pos. |.005(M)|A|B|</v>
      </c>
      <c r="LI169" t="str">
        <v>True Pos.|.000(L)|A|D|</v>
      </c>
      <c r="LJ169" t="str">
        <v>True Pos.|.000(M)|A|</v>
      </c>
      <c r="LK169" t="str">
        <v>True Pos.|.001(M)|A|</v>
      </c>
      <c r="LL169" t="str">
        <v>True Pos.|.001|B|</v>
      </c>
      <c r="LM169" t="str">
        <v>True Pos.|.001|E|</v>
      </c>
      <c r="LN169" t="str">
        <v>True Pos.|.002|A|</v>
      </c>
      <c r="LO169" t="str">
        <v>True Pos.|.002|B|</v>
      </c>
      <c r="LP169" t="str">
        <v>True Pos.|.002|C|</v>
      </c>
      <c r="LQ169" t="str">
        <v>True Pos.|.002|D1|</v>
      </c>
      <c r="LR169" t="str">
        <v>True Pos.|.002|D1|D2|</v>
      </c>
      <c r="LS169" t="str">
        <v>True Pos.|.05|A|</v>
      </c>
      <c r="LT169" t="str">
        <v>True Pos.|.1|A|B|C|</v>
      </c>
      <c r="LU169" t="str">
        <v>True Pos.|.13|A</v>
      </c>
      <c r="LV169" t="str">
        <v>True Pos.|0.05|A|</v>
      </c>
      <c r="LW169" t="str">
        <v>True Pos.|0.1|A|B|C|</v>
      </c>
      <c r="LX169" t="str">
        <v>True Pos.|0.13|A|</v>
      </c>
      <c r="LY169" t="str">
        <v>True Pos.|Ø.000(M)|A|</v>
      </c>
      <c r="LZ169" t="str">
        <v>True Pos.|Ø.000(M)|B|</v>
      </c>
      <c r="MA169" t="str">
        <v>True Pos.|Ø.001(M)|A(M)|</v>
      </c>
      <c r="MB169" t="str">
        <v>True Pos.|Ø.001(M)|A|</v>
      </c>
      <c r="MC169" t="str">
        <v>True Pos.|Ø.001|A|</v>
      </c>
      <c r="MD169" t="str">
        <v>True Pos.|Ø.001|C|</v>
      </c>
      <c r="ME169" t="str">
        <v>True Pos.|Ø.002(S)|A(S)|</v>
      </c>
      <c r="MF169" t="str">
        <v>True Pos.|Ø.002|A|</v>
      </c>
      <c r="MG169" t="str">
        <v>True Pos.|Ø.002|B|</v>
      </c>
      <c r="MH169" t="str">
        <v>True Pos.|Ø.002|C|</v>
      </c>
      <c r="MI169" t="str">
        <v>True Pos.|Ø.03(M)|A|</v>
      </c>
      <c r="MJ169" t="str">
        <v>True Pos.|Ø0.03(M)|A|</v>
      </c>
      <c r="MK169" t="str">
        <v>True Pos.|Ø0.05(L)|D|B|</v>
      </c>
      <c r="ML169" t="str">
        <v>True Pos.|Ø0.05|A|</v>
      </c>
      <c r="MM169" t="str">
        <v>True Pos.|Ø0.05|D|</v>
      </c>
      <c r="MN169" t="str">
        <v>True Pos.|Ø0.05|E|</v>
      </c>
      <c r="MO169" t="str">
        <v>True Pos.|Ø0.05|E|B|</v>
      </c>
      <c r="MP169" t="str">
        <v>True Pos.|SØ0.03|C|B|</v>
      </c>
      <c r="MQ169" t="str">
        <v>True Position|.002|A|B|</v>
      </c>
      <c r="MR169" t="str">
        <v>True. Pos.|Ø.001(M)|A|</v>
      </c>
      <c r="MS169" t="str">
        <v>True. Pps.|0.05|A|</v>
      </c>
      <c r="MT169" t="str">
        <v>Tumble Per Note 1</v>
      </c>
      <c r="MU169" t="str">
        <v>Tumble Per Note 2</v>
      </c>
    </row>
    <row r="170" spans="1:359">
      <c r="A170" t="s">
        <v>1205</v>
      </c>
      <c r="C170" s="74" t="str" cm="1">
        <f t="array" ref="C170:MU170">TRANSPOSE(_xlfn._xlws.SORT(_xlfn._xlws.FILTER($A$2:$A$499,ISNUMBER(SEARCH('Prt. Lib. &amp; Routine, Table'!L177,$A$2:$A$499)),"not found")))</f>
        <v>.0015 T.I.R. MAX</v>
      </c>
      <c r="D170" t="str">
        <v>.002 MAX ROOT RADIUS</v>
      </c>
      <c r="E170" t="str">
        <v>.012 BLUNT END</v>
      </c>
      <c r="F170" t="str">
        <v>.015 MAX</v>
      </c>
      <c r="G170" t="str">
        <v>.016 T.S.C.</v>
      </c>
      <c r="H170" t="str">
        <v>.017 BASIC</v>
      </c>
      <c r="I170" t="str">
        <v>.021 PITCH</v>
      </c>
      <c r="J170" t="str">
        <v>.022 BLUNT START</v>
      </c>
      <c r="K170" t="str">
        <v>.025 BASIC</v>
      </c>
      <c r="L170" t="str">
        <v>.035 BASIC</v>
      </c>
      <c r="M170" t="str">
        <v>.043 T.S.C</v>
      </c>
      <c r="N170" t="str">
        <v>.053 T.S.C.</v>
      </c>
      <c r="O170" t="str">
        <v>.060 HEX DEPTH</v>
      </c>
      <c r="P170" t="str">
        <v>.060 PITCH</v>
      </c>
      <c r="Q170" t="str">
        <v>.061 BASIC</v>
      </c>
      <c r="R170" t="str">
        <v>.07 HEX</v>
      </c>
      <c r="S170" t="str">
        <v>.070 HEX DEPTH</v>
      </c>
      <c r="T170" t="str">
        <v>.082 DRILL</v>
      </c>
      <c r="U170" t="str">
        <v>.082 DRILL DEPTH</v>
      </c>
      <c r="V170" t="str">
        <v>.094 HEX</v>
      </c>
      <c r="W170" t="str">
        <v>.115 T.S.C.</v>
      </c>
      <c r="X170" t="str">
        <v>.1195 / .1243 MAJOR DIAMETER</v>
      </c>
      <c r="Y170" t="str">
        <v>.1250 HEX</v>
      </c>
      <c r="Z170" t="str">
        <v>.157 MINOR DIAMETER</v>
      </c>
      <c r="AA170" t="str">
        <v>.172 FULL THD DEPTH</v>
      </c>
      <c r="AB170" t="str">
        <v>.172 MAJOR DIAMETER</v>
      </c>
      <c r="AC170" t="str">
        <v>.180 MIN DEPTH FULL THRD</v>
      </c>
      <c r="AD170" t="str">
        <v>.183 Ceter Line Thread Dwell</v>
      </c>
      <c r="AE170" t="str">
        <v>.208 MAX THRD DEPTH</v>
      </c>
      <c r="AF170" t="str">
        <v>.218 BOTTOM HALF OF SLOT</v>
      </c>
      <c r="AG170" t="str">
        <v>.261 BASIC</v>
      </c>
      <c r="AH170" t="str">
        <v>.314 T.S.C.</v>
      </c>
      <c r="AI170" t="str">
        <v>.315 BASIC</v>
      </c>
      <c r="AJ170" t="str">
        <v>.329 MINOR Ø</v>
      </c>
      <c r="AK170" t="str">
        <v>.330 BASIC</v>
      </c>
      <c r="AL170" t="str">
        <v>.35 TO TANGENT POINT</v>
      </c>
      <c r="AM170" t="str">
        <v>.375 MAJOR Ø</v>
      </c>
      <c r="AN170" t="str">
        <v>.390 BASIC</v>
      </c>
      <c r="AO170" t="str">
        <v>.440 BASIC</v>
      </c>
      <c r="AP170" t="str">
        <v>.64/.96 HIGH=Pass</v>
      </c>
      <c r="AQ170" t="str">
        <v>0.012 MAX</v>
      </c>
      <c r="AR170" t="str">
        <v>0.015 MAX</v>
      </c>
      <c r="AS170" t="str">
        <v>0.05 Per Note 2</v>
      </c>
      <c r="AT170" t="str">
        <v>0.500 PULLOUT ZONE</v>
      </c>
      <c r="AU170" t="str">
        <v>10-32 UNF-2A</v>
      </c>
      <c r="AV170" t="str">
        <v>12-28 UNF-2B</v>
      </c>
      <c r="AW170" t="str">
        <v>2.87 BASIC</v>
      </c>
      <c r="AX170" t="str">
        <v>2-56 UNC 2B 2 STARTS</v>
      </c>
      <c r="AY170" t="str">
        <v>3 LEAD THREAD</v>
      </c>
      <c r="AZ170" t="str">
        <v>32µIN Max</v>
      </c>
      <c r="BA170" t="str">
        <v>5/16"-24 UNF-2A</v>
      </c>
      <c r="BB170" t="str">
        <v>5/16-18 UNC 2A</v>
      </c>
      <c r="BC170" t="str">
        <v>5-44 UNF-2A</v>
      </c>
      <c r="BD170" t="str">
        <v>6-16µIN</v>
      </c>
      <c r="BE170" t="str">
        <v>65° BLEND</v>
      </c>
      <c r="BF170" t="str">
        <v>7.45 Top of Ball to Face</v>
      </c>
      <c r="BG170" t="str">
        <v>7/16-28 UNEF 2B</v>
      </c>
      <c r="BH170" t="str">
        <v>7/16-28-UNEF-2A</v>
      </c>
      <c r="BI170" t="str">
        <v>Alignment Per Note 3</v>
      </c>
      <c r="BJ170" t="str">
        <v>ANODIZE (SEE CHART)</v>
      </c>
      <c r="BK170" t="str">
        <v>ANODIZE AQUA Per Note 3</v>
      </c>
      <c r="BL170" t="str">
        <v>ANODIZE BOTTOM PORTION</v>
      </c>
      <c r="BM170" t="str">
        <v>ANODIZE COLOR AQUA</v>
      </c>
      <c r="BN170" t="str">
        <v>ANODIZE COLOR GREEN DWG NOTE 4</v>
      </c>
      <c r="BO170" t="str">
        <v>ANODIZE COLOR LIGHT BLUE</v>
      </c>
      <c r="BP170" t="str">
        <v>ANODIZE GREEN Per Note 2</v>
      </c>
      <c r="BQ170" t="str">
        <v>ANODIZE GREY, Per Note 1</v>
      </c>
      <c r="BR170" t="str">
        <v>ANODIZE MAGENTA</v>
      </c>
      <c r="BS170" t="str">
        <v>Anodize Per note 3</v>
      </c>
      <c r="BT170" t="str">
        <v>Anodize Per Note 4</v>
      </c>
      <c r="BU170" t="str">
        <v>ANODIZE SEAFOAM</v>
      </c>
      <c r="BV170" t="str">
        <v>Balloon 11 Symmetry</v>
      </c>
      <c r="BW170" t="str">
        <v>Balloon 12 Symmetry</v>
      </c>
      <c r="BX170" t="str">
        <v>Balloon 13 Hole Centered</v>
      </c>
      <c r="BY170" t="str">
        <v>Balloon 13 Symmerty</v>
      </c>
      <c r="BZ170" t="str">
        <v>Balloon 2 Symmetry</v>
      </c>
      <c r="CA170" t="str">
        <v>Balloon 21 CENTERED</v>
      </c>
      <c r="CB170" t="str">
        <v>Balloon 29 Symmetry</v>
      </c>
      <c r="CC170" t="str">
        <v>Balloon 3 Symmetry</v>
      </c>
      <c r="CD170" t="str">
        <v>Balloon 4 Symmetry</v>
      </c>
      <c r="CE170" t="str">
        <v>Balloon 5 blend to SØ .340</v>
      </c>
      <c r="CF170" t="str">
        <v>Balloon 5 Symmetry</v>
      </c>
      <c r="CG170" t="str">
        <v>Balloon 6 Centered</v>
      </c>
      <c r="CH170" t="str">
        <v>Balloon 9 Function Check</v>
      </c>
      <c r="CI170" t="str">
        <v>Balloon 9 Symmerty</v>
      </c>
      <c r="CJ170" t="str">
        <v>Balloons 2 &amp; 17 Symmetry |.001|A|</v>
      </c>
      <c r="CK170" t="str">
        <v>Basic Ø 3.6</v>
      </c>
      <c r="CL170" t="str">
        <v>BEAD BLAST</v>
      </c>
      <c r="CM170" t="str">
        <v>BLAST ALUMINUM OXIDE</v>
      </c>
      <c r="CN170" t="str">
        <v>Blast Note 2</v>
      </c>
      <c r="CO170" t="str">
        <v xml:space="preserve">BLAST Per Note 1 </v>
      </c>
      <c r="CP170" t="str">
        <v>BLAST Per Note 2</v>
      </c>
      <c r="CQ170" t="str">
        <v>BLAST Per Note 3</v>
      </c>
      <c r="CR170" t="str">
        <v>BLAST Per Note 4</v>
      </c>
      <c r="CS170" t="str">
        <v>BLAST Per Note 8</v>
      </c>
      <c r="CT170" t="str">
        <v>BLAST Per Traveler, MATT FINISH</v>
      </c>
      <c r="CU170" t="str">
        <v>BLAST WITH 16 GRIT ALUMINUM OXIDE</v>
      </c>
      <c r="CV170" t="str">
        <v>BLAST, Uniform Finish Per Note 3</v>
      </c>
      <c r="CW170" t="str">
        <v>BREAK EDGE</v>
      </c>
      <c r="CX170" t="str">
        <v>BREAK EDGE .014</v>
      </c>
      <c r="CY170" t="str">
        <v>BREAK EDGES Note 2</v>
      </c>
      <c r="CZ170" t="str">
        <v>BREAK SHARP Per Note 1</v>
      </c>
      <c r="DA170" t="str">
        <v>BREAK SHARPS Per Note 1</v>
      </c>
      <c r="DB170" t="str">
        <v>CE 2729</v>
      </c>
      <c r="DC170" t="str">
        <v>CE Logo per Note 3</v>
      </c>
      <c r="DD170" t="str">
        <v>CE MARK</v>
      </c>
      <c r="DE170" t="str">
        <v>Chips/Debris Removed</v>
      </c>
      <c r="DF170" t="str">
        <v>Coat Per Note 2</v>
      </c>
      <c r="DG170" t="str">
        <v>C-Sink Ø .155</v>
      </c>
      <c r="DH170" t="str">
        <v>C-Sink Ø5.2</v>
      </c>
      <c r="DI170" t="str">
        <v>Deburred</v>
      </c>
      <c r="DJ170" t="str">
        <v>DIM "A" NoGo</v>
      </c>
      <c r="DK170" t="str">
        <v>DIM "A" NoGo Hexalobe</v>
      </c>
      <c r="DL170" t="str">
        <v>EDGE BREAK</v>
      </c>
      <c r="DM170" t="str">
        <v>EDGE BREAK MIN R.004, MAX R.010</v>
      </c>
      <c r="DN170" t="str">
        <v>Edge Break per Note 1</v>
      </c>
      <c r="DO170" t="str">
        <v>ELECTROPOLISH Per Note 1</v>
      </c>
      <c r="DP170" t="str">
        <v>Finish Per Note 3</v>
      </c>
      <c r="DQ170" t="str">
        <v>FLUTE POSITION Per Note 3</v>
      </c>
      <c r="DR170" t="str">
        <v>FULL R</v>
      </c>
      <c r="DS170" t="str">
        <v>FULL RADIUS</v>
      </c>
      <c r="DT170" t="str">
        <v xml:space="preserve">FULL RADIUS </v>
      </c>
      <c r="DU170" t="str">
        <v>Function Check  (.2340 .2360 FULL)</v>
      </c>
      <c r="DV170" t="str">
        <v>FUNCTIONAL  HEXALOBE</v>
      </c>
      <c r="DW170" t="str">
        <v>GLASS BEAD Per Note 3</v>
      </c>
      <c r="DX170" t="str">
        <v>Globus Logo per Note 3</v>
      </c>
      <c r="DY170" t="str">
        <v>Gold Anodized Color</v>
      </c>
      <c r="DZ170" t="str">
        <v>Green Anodized Color</v>
      </c>
      <c r="EA170" t="str">
        <v>GRIT BLAST Per Note 3</v>
      </c>
      <c r="EB170" t="str">
        <v>Grit Blast Per Note 4</v>
      </c>
      <c r="EC170" t="str">
        <v>GRIT BLAST, DWG NOTE 3</v>
      </c>
      <c r="ED170" t="str">
        <v>HEX MINOR Ø.1292</v>
      </c>
      <c r="EE170" t="str">
        <v xml:space="preserve">HEXALOBE </v>
      </c>
      <c r="EF170" t="str">
        <v>HEXALOBE FUNCTION</v>
      </c>
      <c r="EG170" t="str">
        <v>Hexalobe Minor</v>
      </c>
      <c r="EH170" t="str">
        <v>Hexalobe NV-30</v>
      </c>
      <c r="EI170" t="str">
        <v>HEXALOBE ORIENTATION</v>
      </c>
      <c r="EJ170" t="str">
        <v>Inspect per operation 30 comments</v>
      </c>
      <c r="EK170" t="str">
        <v>INT / EXT CORNERS: R.002 TO R.010</v>
      </c>
      <c r="EL170" t="str">
        <v>INT /EXT CORNERS R.05 TO R.03</v>
      </c>
      <c r="EM170" t="str">
        <v>John is a Geek</v>
      </c>
      <c r="EN170" t="str">
        <v>LASER ETCH</v>
      </c>
      <c r="EO170" t="str">
        <v>Laser Etch Per Note 7</v>
      </c>
      <c r="EP170" t="str">
        <v xml:space="preserve">LASER MARK "CE" DWG NOTE 10 </v>
      </c>
      <c r="EQ170" t="str">
        <v>Laser Mark "P1-15004-08", Per Note 3</v>
      </c>
      <c r="ER170" t="str">
        <v>Laser Mark "P2-15004-08", Per Note 3</v>
      </c>
      <c r="ES170" t="str">
        <v>Laser Mark "P3-15004-08", Per Note 3</v>
      </c>
      <c r="ET170" t="str">
        <v>Laser Mark "P4-15004-08", Per Note 3</v>
      </c>
      <c r="EU170" t="str">
        <v xml:space="preserve">LASER MARK LOGO DWG NOTE 9 </v>
      </c>
      <c r="EV170" t="str">
        <v xml:space="preserve">LASER MARK LOT NUMBER DWG NOTE 8 </v>
      </c>
      <c r="EW170" t="str">
        <v>Laser Mark Lot, Per Note 3</v>
      </c>
      <c r="EX170" t="str">
        <v xml:space="preserve">LASER MARK PART NUMBER DWG NOTE 8 </v>
      </c>
      <c r="EY170" t="str">
        <v>LASER: 13000000</v>
      </c>
      <c r="EZ170" t="str">
        <v>LASER: CE 2797</v>
      </c>
      <c r="FA170" t="str">
        <v>LASER: LOGO</v>
      </c>
      <c r="FB170" t="str">
        <v xml:space="preserve">LASER: Lot # Per RE-75-001 </v>
      </c>
      <c r="FC170" t="str">
        <v>LAST THREAD</v>
      </c>
      <c r="FD170" t="str">
        <v>LEAD .0625</v>
      </c>
      <c r="FE170" t="str">
        <v>LOGO</v>
      </c>
      <c r="FF170" t="str">
        <v>Lot (Control) Number per Note 3</v>
      </c>
      <c r="FG170" t="str">
        <v>LOT NO.</v>
      </c>
      <c r="FH170" t="str">
        <v>LOT NUMBER</v>
      </c>
      <c r="FI170" t="str">
        <v>LOT NUMBER PER NUVASIVE SOP 9002007</v>
      </c>
      <c r="FJ170" t="str">
        <v>M 4X 0.5 - 6G - 0.063R - LH</v>
      </c>
      <c r="FK170" t="str">
        <v>M4 X 0.5 - 6G - 0.063R</v>
      </c>
      <c r="FL170" t="str">
        <v>M4 X 0.5 - 6G - 0.063R - LH</v>
      </c>
      <c r="FM170" t="str">
        <v>M4.5 X .75 6g</v>
      </c>
      <c r="FN170" t="str">
        <v>M4.5 X 0.75 6g</v>
      </c>
      <c r="FO170" t="str">
        <v>M5x0.8-6g</v>
      </c>
      <c r="FP170" t="str">
        <v xml:space="preserve">M5x0.8-6g </v>
      </c>
      <c r="FQ170" t="str">
        <v>M6 X .75 6g</v>
      </c>
      <c r="FR170" t="str">
        <v>M6 X 0.75-6g</v>
      </c>
      <c r="FS170" t="str">
        <v>M6 X0.75 - 6g</v>
      </c>
      <c r="FT170" t="str">
        <v>M6X0.75 - 6H</v>
      </c>
      <c r="FU170" t="str">
        <v>M7 X 1.00 6g THREAD</v>
      </c>
      <c r="FV170" t="str">
        <v>M7X1.00 6g THREAD</v>
      </c>
      <c r="FW170" t="str">
        <v>M7X1.00 6h THREAD</v>
      </c>
      <c r="FX170" t="str">
        <v>Magenta Anodized Color</v>
      </c>
      <c r="FY170" t="str">
        <v>MAJOR Ø .380</v>
      </c>
      <c r="FZ170" t="str">
        <v>MAJORØ</v>
      </c>
      <c r="GA170" t="str">
        <v>MATT FINISH Per Note 3</v>
      </c>
      <c r="GB170" t="str">
        <v>MATT FINISH Per Traveler</v>
      </c>
      <c r="GC170" t="str">
        <v>MATTE FINISH</v>
      </c>
      <c r="GD170" t="str">
        <v>MATTE FINISH DWG NOTE 3</v>
      </c>
      <c r="GE170" t="str">
        <v>MATTE FINISH Note 3</v>
      </c>
      <c r="GF170" t="str">
        <v>Matte Finish Per Note 3</v>
      </c>
      <c r="GG170" t="str">
        <v>MATTE FINISH SIZE 10 GLASS BEAD</v>
      </c>
      <c r="GH170" t="str">
        <v>MAX ROOT RADIUS</v>
      </c>
      <c r="GI170" t="str">
        <v xml:space="preserve">Mill Profile Centered </v>
      </c>
      <c r="GJ170" t="str">
        <v>Minor Ø Unconstrained Check</v>
      </c>
      <c r="GK170" t="str">
        <v>MINOR Ø.1336</v>
      </c>
      <c r="GL170" t="str">
        <v>NO ANODIZE Per note 8</v>
      </c>
      <c r="GM170" t="str">
        <v>NO ANODIZE Per note 9</v>
      </c>
      <c r="GN170" t="str">
        <v>No Nicks, Scratches, Tool Marks, etc.</v>
      </c>
      <c r="GO170" t="str">
        <v>No Nicks,Scratches,Tool Marks,etc.</v>
      </c>
      <c r="GP170" t="str">
        <v>NO TOOL MARKS</v>
      </c>
      <c r="GQ170" t="str">
        <v>NOTE 3 THREAD RELIEF</v>
      </c>
      <c r="GR170" t="str">
        <v>NV-27 FUNC.</v>
      </c>
      <c r="GS170" t="str">
        <v>NV-30 DIM A</v>
      </c>
      <c r="GT170" t="str">
        <v>NV-30 DIM B</v>
      </c>
      <c r="GU170" t="str">
        <v>NV-30 DIM F</v>
      </c>
      <c r="GV170" t="str">
        <v>Ø .1250 HEX</v>
      </c>
      <c r="GW170" t="str">
        <v>Ø 9.4 MAJOR</v>
      </c>
      <c r="GX170" t="str">
        <v>Ø.096 MAX PILOT HOLE</v>
      </c>
      <c r="GY170" t="str">
        <v>Ø.125 THRU</v>
      </c>
      <c r="GZ170" t="str">
        <v>Ø.205 COUNTERSINK</v>
      </c>
      <c r="HA170" t="str">
        <v>Ø.260 T.S.C.</v>
      </c>
      <c r="HB170" t="str">
        <v>Ø.500 BASIC</v>
      </c>
      <c r="HC170" t="str">
        <v xml:space="preserve">OVAL CENTERED </v>
      </c>
      <c r="HD170" t="str">
        <v>PART NO. 15100</v>
      </c>
      <c r="HE170" t="str">
        <v>PART NUMBER 13100000</v>
      </c>
      <c r="HF170" t="str">
        <v>PART NUMBER 13600000</v>
      </c>
      <c r="HG170" t="str">
        <v>Part Number per Note 3</v>
      </c>
      <c r="HH170" t="str">
        <v>PD 5/16-18 UNC 2A</v>
      </c>
      <c r="HI170" t="str">
        <v>Perp.|0.05|A|</v>
      </c>
      <c r="HJ170" t="str">
        <v>PILOT THRU HOLE PRESENT</v>
      </c>
      <c r="HK170" t="str">
        <v>PITCH .060</v>
      </c>
      <c r="HL170" t="str">
        <v>Profile |.001|A|</v>
      </c>
      <c r="HM170" t="str">
        <v>Profile |.0015 | A | X-Y</v>
      </c>
      <c r="HN170" t="str">
        <v>Profile |.002| |A|B| X-Y</v>
      </c>
      <c r="HO170" t="str">
        <v>Profile |.002|A|B|</v>
      </c>
      <c r="HP170" t="str">
        <v>Profile |.002|A|B| X-Y</v>
      </c>
      <c r="HQ170" t="str">
        <v>Profile:|010|A|B|C|</v>
      </c>
      <c r="HR170" t="str">
        <v>Profile| .002| A|B|</v>
      </c>
      <c r="HS170" t="str">
        <v>Profile|.001|</v>
      </c>
      <c r="HT170" t="str">
        <v>Profile|.001|A|</v>
      </c>
      <c r="HU170" t="str">
        <v>Profile|.001|A|B|</v>
      </c>
      <c r="HV170" t="str">
        <v xml:space="preserve">Profile|.001|A|B| A&lt;-&gt;B </v>
      </c>
      <c r="HW170" t="str">
        <v>Profile|.001|A|B| C&lt;-&gt;D</v>
      </c>
      <c r="HX170" t="str">
        <v>Profile|.001|A|B| L-M</v>
      </c>
      <c r="HY170" t="str">
        <v>Profile|.001|A|B| P-Q</v>
      </c>
      <c r="HZ170" t="str">
        <v>Profile|.001|A|B|C&lt;-&gt;D</v>
      </c>
      <c r="IA170" t="str">
        <v>Profile|.001|A|C&lt;--&gt;D</v>
      </c>
      <c r="IB170" t="str">
        <v>Profile|.001|A|UNILATERAL</v>
      </c>
      <c r="IC170" t="str">
        <v>Profile|.001|C|</v>
      </c>
      <c r="ID170" t="str">
        <v>Profile|.0012|D1|</v>
      </c>
      <c r="IE170" t="str">
        <v>Profile|.0015| A-B UNI.</v>
      </c>
      <c r="IF170" t="str">
        <v>Profile|.0015| UNI.</v>
      </c>
      <c r="IG170" t="str">
        <v>Profile|.0015|A| X-Y</v>
      </c>
      <c r="IH170" t="str">
        <v>Profile|.0015|E|F|</v>
      </c>
      <c r="II170" t="str">
        <v>Profile|.0016|B|D|</v>
      </c>
      <c r="IJ170" t="str">
        <v>Profile|.002(U).000|A|</v>
      </c>
      <c r="IK170" t="str">
        <v>Profile|.002|</v>
      </c>
      <c r="IL170" t="str">
        <v>Profile|.002|A</v>
      </c>
      <c r="IM170" t="str">
        <v>Profile|.002|A|</v>
      </c>
      <c r="IN170" t="str">
        <v>Profile|.002|A|B|</v>
      </c>
      <c r="IO170" t="str">
        <v xml:space="preserve">Profile|.002|A|B| A&lt;-&gt;B </v>
      </c>
      <c r="IP170" t="str">
        <v>Profile|.002|A|B| C&lt;-&gt;D</v>
      </c>
      <c r="IQ170" t="str">
        <v>Profile|.002|A|B| X-Y</v>
      </c>
      <c r="IR170" t="str">
        <v>Profile|.002|A|B|C|X-Y</v>
      </c>
      <c r="IS170" t="str">
        <v>Profile|.002|A|B|X&lt;--&gt;Y</v>
      </c>
      <c r="IT170" t="str">
        <v>Profile|.002|A|B|X-Y</v>
      </c>
      <c r="IU170" t="str">
        <v>Profile|.002|A|C|</v>
      </c>
      <c r="IV170" t="str">
        <v>Profile|.002|C|A|</v>
      </c>
      <c r="IW170" t="str">
        <v>Profile|.002|C|B|</v>
      </c>
      <c r="IX170" t="str">
        <v>Profile|.0020|</v>
      </c>
      <c r="IY170" t="str">
        <v>Profile|.003|A|</v>
      </c>
      <c r="IZ170" t="str">
        <v>Profile|.003|A|B|C| Uni.</v>
      </c>
      <c r="JA170" t="str">
        <v>Profile|.003|E|F|</v>
      </c>
      <c r="JB170" t="str">
        <v>Profile|.004(U) .003|A|B|C|</v>
      </c>
      <c r="JC170" t="str">
        <v>Profile|.004|A| UNI.</v>
      </c>
      <c r="JD170" t="str">
        <v>Profile|.005|A|C|</v>
      </c>
      <c r="JE170" t="str">
        <v>Profile|.005|A|C|A&lt;--&gt;B, C&lt;--&gt;D</v>
      </c>
      <c r="JF170" t="str">
        <v>Profile|.005|A|D| A-B UNI.</v>
      </c>
      <c r="JG170" t="str">
        <v>Profile|.005|A|D| UNI.</v>
      </c>
      <c r="JH170" t="str">
        <v>Profile|.010|A|B|</v>
      </c>
      <c r="JI170" t="str">
        <v>Profile|.010|A|B|C|</v>
      </c>
      <c r="JJ170" t="str">
        <v>Profile|.03|A|</v>
      </c>
      <c r="JK170" t="str">
        <v>Profile|.05|A|B|</v>
      </c>
      <c r="JL170" t="str">
        <v>Profile|0.03|</v>
      </c>
      <c r="JM170" t="str">
        <v>Profile|0.03|A|</v>
      </c>
      <c r="JN170" t="str">
        <v>Profile|0.03|A|B|</v>
      </c>
      <c r="JO170" t="str">
        <v>Profile|0.05{A|C|</v>
      </c>
      <c r="JP170" t="str">
        <v>Profile|0.05|A|B|</v>
      </c>
      <c r="JQ170" t="str">
        <v>Profile|0.05|E|</v>
      </c>
      <c r="JR170" t="str">
        <v>Profile|0.05|E|F|</v>
      </c>
      <c r="JS170" t="str">
        <v>Profile|0.06|A|C|</v>
      </c>
      <c r="JT170" t="str">
        <v>Profile|0.1|A|A|</v>
      </c>
      <c r="JU170" t="str">
        <v>Profile|0.1|D1|</v>
      </c>
      <c r="JV170" t="str">
        <v>Profile|A|B|C|</v>
      </c>
      <c r="JW170" t="str">
        <v>Proile|.002|A|B|J-K</v>
      </c>
      <c r="JX170" t="str">
        <v>P-Thread Form</v>
      </c>
      <c r="JY170" t="str">
        <v>R  FULL RADIUS</v>
      </c>
      <c r="JZ170" t="str">
        <v>R.001/.006</v>
      </c>
      <c r="KA170" t="str">
        <v>R.003 MAX</v>
      </c>
      <c r="KB170" t="str">
        <v>R.005 MAX</v>
      </c>
      <c r="KC170" t="str">
        <v>R.030</v>
      </c>
      <c r="KD170" t="str">
        <v>R.25 MAX</v>
      </c>
      <c r="KE170" t="str">
        <v>R1.33 BASIC</v>
      </c>
      <c r="KF170" t="str">
        <v>R3.3</v>
      </c>
      <c r="KG170" t="str">
        <v>Ra 1.6 MAX</v>
      </c>
      <c r="KH170" t="str">
        <v>RAD @ FACE &amp; OD CHAMFER</v>
      </c>
      <c r="KI170" t="str">
        <v>RAD. @ ID &amp; BACK FACE</v>
      </c>
      <c r="KJ170" t="str">
        <v>RAD. @ OD &amp; BACK FACE</v>
      </c>
      <c r="KK170" t="str">
        <v>REMOVE SHRP EDGES .005 MAX</v>
      </c>
      <c r="KL170" t="str">
        <v>ROD SLOT CENTERED</v>
      </c>
      <c r="KM170" t="str">
        <v>SHARP OKAY</v>
      </c>
      <c r="KN170" t="str">
        <v>Slot Centered</v>
      </c>
      <c r="KO170" t="str">
        <v>SLOT WIDTH</v>
      </c>
      <c r="KP170" t="str">
        <v>Surface Finish Per Note 1</v>
      </c>
      <c r="KQ170" t="str">
        <v>Symmerty Balloon A_6</v>
      </c>
      <c r="KR170" t="str">
        <v>T27 HEXALOBE Per Note 1</v>
      </c>
      <c r="KS170" t="str">
        <v>T27 TORX</v>
      </c>
      <c r="KT170" t="str">
        <v>THRD DEPTH</v>
      </c>
      <c r="KU170" t="str">
        <v>Thread Form Per Note 3</v>
      </c>
      <c r="KV170" t="str">
        <v>THREAD INTO ROD SLOT</v>
      </c>
      <c r="KW170" t="str">
        <v>Thread Timed Print Note 6</v>
      </c>
      <c r="KX170" t="str">
        <v>TOOL MISMATCH PERMISSIBLE</v>
      </c>
      <c r="KY170" t="str">
        <v>Tot. Runout|Ø.002|C|</v>
      </c>
      <c r="KZ170" t="str">
        <v>Total Runout|.002|E|</v>
      </c>
      <c r="LA170" t="str">
        <v>TRIPLE LEAD THREAD</v>
      </c>
      <c r="LB170" t="str">
        <v>True Pos. |.001 (M)|A|</v>
      </c>
      <c r="LC170" t="str">
        <v>True Pos. |.002(M)|A|B|</v>
      </c>
      <c r="LD170" t="str">
        <v>True Pos. |.002|</v>
      </c>
      <c r="LE170" t="str">
        <v>True Pos. |.002|A|</v>
      </c>
      <c r="LF170" t="str">
        <v>True Pos. |.002|A|B|</v>
      </c>
      <c r="LG170" t="str">
        <v>True Pos. |.004|A|C|B|</v>
      </c>
      <c r="LH170" t="str">
        <v>True Pos. |.005(M)|A|B|</v>
      </c>
      <c r="LI170" t="str">
        <v>True Pos.|.000(L)|A|D|</v>
      </c>
      <c r="LJ170" t="str">
        <v>True Pos.|.000(M)|A|</v>
      </c>
      <c r="LK170" t="str">
        <v>True Pos.|.001(M)|A|</v>
      </c>
      <c r="LL170" t="str">
        <v>True Pos.|.001|B|</v>
      </c>
      <c r="LM170" t="str">
        <v>True Pos.|.001|E|</v>
      </c>
      <c r="LN170" t="str">
        <v>True Pos.|.002|A|</v>
      </c>
      <c r="LO170" t="str">
        <v>True Pos.|.002|B|</v>
      </c>
      <c r="LP170" t="str">
        <v>True Pos.|.002|C|</v>
      </c>
      <c r="LQ170" t="str">
        <v>True Pos.|.002|D1|</v>
      </c>
      <c r="LR170" t="str">
        <v>True Pos.|.002|D1|D2|</v>
      </c>
      <c r="LS170" t="str">
        <v>True Pos.|.05|A|</v>
      </c>
      <c r="LT170" t="str">
        <v>True Pos.|.1|A|B|C|</v>
      </c>
      <c r="LU170" t="str">
        <v>True Pos.|.13|A</v>
      </c>
      <c r="LV170" t="str">
        <v>True Pos.|0.05|A|</v>
      </c>
      <c r="LW170" t="str">
        <v>True Pos.|0.1|A|B|C|</v>
      </c>
      <c r="LX170" t="str">
        <v>True Pos.|0.13|A|</v>
      </c>
      <c r="LY170" t="str">
        <v>True Pos.|Ø.000(M)|A|</v>
      </c>
      <c r="LZ170" t="str">
        <v>True Pos.|Ø.000(M)|B|</v>
      </c>
      <c r="MA170" t="str">
        <v>True Pos.|Ø.001(M)|A(M)|</v>
      </c>
      <c r="MB170" t="str">
        <v>True Pos.|Ø.001(M)|A|</v>
      </c>
      <c r="MC170" t="str">
        <v>True Pos.|Ø.001|A|</v>
      </c>
      <c r="MD170" t="str">
        <v>True Pos.|Ø.001|C|</v>
      </c>
      <c r="ME170" t="str">
        <v>True Pos.|Ø.002(S)|A(S)|</v>
      </c>
      <c r="MF170" t="str">
        <v>True Pos.|Ø.002|A|</v>
      </c>
      <c r="MG170" t="str">
        <v>True Pos.|Ø.002|B|</v>
      </c>
      <c r="MH170" t="str">
        <v>True Pos.|Ø.002|C|</v>
      </c>
      <c r="MI170" t="str">
        <v>True Pos.|Ø.03(M)|A|</v>
      </c>
      <c r="MJ170" t="str">
        <v>True Pos.|Ø0.03(M)|A|</v>
      </c>
      <c r="MK170" t="str">
        <v>True Pos.|Ø0.05(L)|D|B|</v>
      </c>
      <c r="ML170" t="str">
        <v>True Pos.|Ø0.05|A|</v>
      </c>
      <c r="MM170" t="str">
        <v>True Pos.|Ø0.05|D|</v>
      </c>
      <c r="MN170" t="str">
        <v>True Pos.|Ø0.05|E|</v>
      </c>
      <c r="MO170" t="str">
        <v>True Pos.|Ø0.05|E|B|</v>
      </c>
      <c r="MP170" t="str">
        <v>True Pos.|SØ0.03|C|B|</v>
      </c>
      <c r="MQ170" t="str">
        <v>True Position|.002|A|B|</v>
      </c>
      <c r="MR170" t="str">
        <v>True. Pos.|Ø.001(M)|A|</v>
      </c>
      <c r="MS170" t="str">
        <v>True. Pps.|0.05|A|</v>
      </c>
      <c r="MT170" t="str">
        <v>Tumble Per Note 1</v>
      </c>
      <c r="MU170" t="str">
        <v>Tumble Per Note 2</v>
      </c>
    </row>
    <row r="171" spans="1:359">
      <c r="A171" t="s">
        <v>1206</v>
      </c>
      <c r="C171" s="74" t="str" cm="1">
        <f t="array" ref="C171:MU171">TRANSPOSE(_xlfn._xlws.SORT(_xlfn._xlws.FILTER($A$2:$A$499,ISNUMBER(SEARCH('Prt. Lib. &amp; Routine, Table'!L178,$A$2:$A$499)),"not found")))</f>
        <v>.0015 T.I.R. MAX</v>
      </c>
      <c r="D171" t="str">
        <v>.002 MAX ROOT RADIUS</v>
      </c>
      <c r="E171" t="str">
        <v>.012 BLUNT END</v>
      </c>
      <c r="F171" t="str">
        <v>.015 MAX</v>
      </c>
      <c r="G171" t="str">
        <v>.016 T.S.C.</v>
      </c>
      <c r="H171" t="str">
        <v>.017 BASIC</v>
      </c>
      <c r="I171" t="str">
        <v>.021 PITCH</v>
      </c>
      <c r="J171" t="str">
        <v>.022 BLUNT START</v>
      </c>
      <c r="K171" t="str">
        <v>.025 BASIC</v>
      </c>
      <c r="L171" t="str">
        <v>.035 BASIC</v>
      </c>
      <c r="M171" t="str">
        <v>.043 T.S.C</v>
      </c>
      <c r="N171" t="str">
        <v>.053 T.S.C.</v>
      </c>
      <c r="O171" t="str">
        <v>.060 HEX DEPTH</v>
      </c>
      <c r="P171" t="str">
        <v>.060 PITCH</v>
      </c>
      <c r="Q171" t="str">
        <v>.061 BASIC</v>
      </c>
      <c r="R171" t="str">
        <v>.07 HEX</v>
      </c>
      <c r="S171" t="str">
        <v>.070 HEX DEPTH</v>
      </c>
      <c r="T171" t="str">
        <v>.082 DRILL</v>
      </c>
      <c r="U171" t="str">
        <v>.082 DRILL DEPTH</v>
      </c>
      <c r="V171" t="str">
        <v>.094 HEX</v>
      </c>
      <c r="W171" t="str">
        <v>.115 T.S.C.</v>
      </c>
      <c r="X171" t="str">
        <v>.1195 / .1243 MAJOR DIAMETER</v>
      </c>
      <c r="Y171" t="str">
        <v>.1250 HEX</v>
      </c>
      <c r="Z171" t="str">
        <v>.157 MINOR DIAMETER</v>
      </c>
      <c r="AA171" t="str">
        <v>.172 FULL THD DEPTH</v>
      </c>
      <c r="AB171" t="str">
        <v>.172 MAJOR DIAMETER</v>
      </c>
      <c r="AC171" t="str">
        <v>.180 MIN DEPTH FULL THRD</v>
      </c>
      <c r="AD171" t="str">
        <v>.183 Ceter Line Thread Dwell</v>
      </c>
      <c r="AE171" t="str">
        <v>.208 MAX THRD DEPTH</v>
      </c>
      <c r="AF171" t="str">
        <v>.218 BOTTOM HALF OF SLOT</v>
      </c>
      <c r="AG171" t="str">
        <v>.261 BASIC</v>
      </c>
      <c r="AH171" t="str">
        <v>.314 T.S.C.</v>
      </c>
      <c r="AI171" t="str">
        <v>.315 BASIC</v>
      </c>
      <c r="AJ171" t="str">
        <v>.329 MINOR Ø</v>
      </c>
      <c r="AK171" t="str">
        <v>.330 BASIC</v>
      </c>
      <c r="AL171" t="str">
        <v>.35 TO TANGENT POINT</v>
      </c>
      <c r="AM171" t="str">
        <v>.375 MAJOR Ø</v>
      </c>
      <c r="AN171" t="str">
        <v>.390 BASIC</v>
      </c>
      <c r="AO171" t="str">
        <v>.440 BASIC</v>
      </c>
      <c r="AP171" t="str">
        <v>.64/.96 HIGH=Pass</v>
      </c>
      <c r="AQ171" t="str">
        <v>0.012 MAX</v>
      </c>
      <c r="AR171" t="str">
        <v>0.015 MAX</v>
      </c>
      <c r="AS171" t="str">
        <v>0.05 Per Note 2</v>
      </c>
      <c r="AT171" t="str">
        <v>0.500 PULLOUT ZONE</v>
      </c>
      <c r="AU171" t="str">
        <v>10-32 UNF-2A</v>
      </c>
      <c r="AV171" t="str">
        <v>12-28 UNF-2B</v>
      </c>
      <c r="AW171" t="str">
        <v>2.87 BASIC</v>
      </c>
      <c r="AX171" t="str">
        <v>2-56 UNC 2B 2 STARTS</v>
      </c>
      <c r="AY171" t="str">
        <v>3 LEAD THREAD</v>
      </c>
      <c r="AZ171" t="str">
        <v>32µIN Max</v>
      </c>
      <c r="BA171" t="str">
        <v>5/16"-24 UNF-2A</v>
      </c>
      <c r="BB171" t="str">
        <v>5/16-18 UNC 2A</v>
      </c>
      <c r="BC171" t="str">
        <v>5-44 UNF-2A</v>
      </c>
      <c r="BD171" t="str">
        <v>6-16µIN</v>
      </c>
      <c r="BE171" t="str">
        <v>65° BLEND</v>
      </c>
      <c r="BF171" t="str">
        <v>7.45 Top of Ball to Face</v>
      </c>
      <c r="BG171" t="str">
        <v>7/16-28 UNEF 2B</v>
      </c>
      <c r="BH171" t="str">
        <v>7/16-28-UNEF-2A</v>
      </c>
      <c r="BI171" t="str">
        <v>Alignment Per Note 3</v>
      </c>
      <c r="BJ171" t="str">
        <v>ANODIZE (SEE CHART)</v>
      </c>
      <c r="BK171" t="str">
        <v>ANODIZE AQUA Per Note 3</v>
      </c>
      <c r="BL171" t="str">
        <v>ANODIZE BOTTOM PORTION</v>
      </c>
      <c r="BM171" t="str">
        <v>ANODIZE COLOR AQUA</v>
      </c>
      <c r="BN171" t="str">
        <v>ANODIZE COLOR GREEN DWG NOTE 4</v>
      </c>
      <c r="BO171" t="str">
        <v>ANODIZE COLOR LIGHT BLUE</v>
      </c>
      <c r="BP171" t="str">
        <v>ANODIZE GREEN Per Note 2</v>
      </c>
      <c r="BQ171" t="str">
        <v>ANODIZE GREY, Per Note 1</v>
      </c>
      <c r="BR171" t="str">
        <v>ANODIZE MAGENTA</v>
      </c>
      <c r="BS171" t="str">
        <v>Anodize Per note 3</v>
      </c>
      <c r="BT171" t="str">
        <v>Anodize Per Note 4</v>
      </c>
      <c r="BU171" t="str">
        <v>ANODIZE SEAFOAM</v>
      </c>
      <c r="BV171" t="str">
        <v>Balloon 11 Symmetry</v>
      </c>
      <c r="BW171" t="str">
        <v>Balloon 12 Symmetry</v>
      </c>
      <c r="BX171" t="str">
        <v>Balloon 13 Hole Centered</v>
      </c>
      <c r="BY171" t="str">
        <v>Balloon 13 Symmerty</v>
      </c>
      <c r="BZ171" t="str">
        <v>Balloon 2 Symmetry</v>
      </c>
      <c r="CA171" t="str">
        <v>Balloon 21 CENTERED</v>
      </c>
      <c r="CB171" t="str">
        <v>Balloon 29 Symmetry</v>
      </c>
      <c r="CC171" t="str">
        <v>Balloon 3 Symmetry</v>
      </c>
      <c r="CD171" t="str">
        <v>Balloon 4 Symmetry</v>
      </c>
      <c r="CE171" t="str">
        <v>Balloon 5 blend to SØ .340</v>
      </c>
      <c r="CF171" t="str">
        <v>Balloon 5 Symmetry</v>
      </c>
      <c r="CG171" t="str">
        <v>Balloon 6 Centered</v>
      </c>
      <c r="CH171" t="str">
        <v>Balloon 9 Function Check</v>
      </c>
      <c r="CI171" t="str">
        <v>Balloon 9 Symmerty</v>
      </c>
      <c r="CJ171" t="str">
        <v>Balloons 2 &amp; 17 Symmetry |.001|A|</v>
      </c>
      <c r="CK171" t="str">
        <v>Basic Ø 3.6</v>
      </c>
      <c r="CL171" t="str">
        <v>BEAD BLAST</v>
      </c>
      <c r="CM171" t="str">
        <v>BLAST ALUMINUM OXIDE</v>
      </c>
      <c r="CN171" t="str">
        <v>Blast Note 2</v>
      </c>
      <c r="CO171" t="str">
        <v xml:space="preserve">BLAST Per Note 1 </v>
      </c>
      <c r="CP171" t="str">
        <v>BLAST Per Note 2</v>
      </c>
      <c r="CQ171" t="str">
        <v>BLAST Per Note 3</v>
      </c>
      <c r="CR171" t="str">
        <v>BLAST Per Note 4</v>
      </c>
      <c r="CS171" t="str">
        <v>BLAST Per Note 8</v>
      </c>
      <c r="CT171" t="str">
        <v>BLAST Per Traveler, MATT FINISH</v>
      </c>
      <c r="CU171" t="str">
        <v>BLAST WITH 16 GRIT ALUMINUM OXIDE</v>
      </c>
      <c r="CV171" t="str">
        <v>BLAST, Uniform Finish Per Note 3</v>
      </c>
      <c r="CW171" t="str">
        <v>BREAK EDGE</v>
      </c>
      <c r="CX171" t="str">
        <v>BREAK EDGE .014</v>
      </c>
      <c r="CY171" t="str">
        <v>BREAK EDGES Note 2</v>
      </c>
      <c r="CZ171" t="str">
        <v>BREAK SHARP Per Note 1</v>
      </c>
      <c r="DA171" t="str">
        <v>BREAK SHARPS Per Note 1</v>
      </c>
      <c r="DB171" t="str">
        <v>CE 2729</v>
      </c>
      <c r="DC171" t="str">
        <v>CE Logo per Note 3</v>
      </c>
      <c r="DD171" t="str">
        <v>CE MARK</v>
      </c>
      <c r="DE171" t="str">
        <v>Chips/Debris Removed</v>
      </c>
      <c r="DF171" t="str">
        <v>Coat Per Note 2</v>
      </c>
      <c r="DG171" t="str">
        <v>C-Sink Ø .155</v>
      </c>
      <c r="DH171" t="str">
        <v>C-Sink Ø5.2</v>
      </c>
      <c r="DI171" t="str">
        <v>Deburred</v>
      </c>
      <c r="DJ171" t="str">
        <v>DIM "A" NoGo</v>
      </c>
      <c r="DK171" t="str">
        <v>DIM "A" NoGo Hexalobe</v>
      </c>
      <c r="DL171" t="str">
        <v>EDGE BREAK</v>
      </c>
      <c r="DM171" t="str">
        <v>EDGE BREAK MIN R.004, MAX R.010</v>
      </c>
      <c r="DN171" t="str">
        <v>Edge Break per Note 1</v>
      </c>
      <c r="DO171" t="str">
        <v>ELECTROPOLISH Per Note 1</v>
      </c>
      <c r="DP171" t="str">
        <v>Finish Per Note 3</v>
      </c>
      <c r="DQ171" t="str">
        <v>FLUTE POSITION Per Note 3</v>
      </c>
      <c r="DR171" t="str">
        <v>FULL R</v>
      </c>
      <c r="DS171" t="str">
        <v>FULL RADIUS</v>
      </c>
      <c r="DT171" t="str">
        <v xml:space="preserve">FULL RADIUS </v>
      </c>
      <c r="DU171" t="str">
        <v>Function Check  (.2340 .2360 FULL)</v>
      </c>
      <c r="DV171" t="str">
        <v>FUNCTIONAL  HEXALOBE</v>
      </c>
      <c r="DW171" t="str">
        <v>GLASS BEAD Per Note 3</v>
      </c>
      <c r="DX171" t="str">
        <v>Globus Logo per Note 3</v>
      </c>
      <c r="DY171" t="str">
        <v>Gold Anodized Color</v>
      </c>
      <c r="DZ171" t="str">
        <v>Green Anodized Color</v>
      </c>
      <c r="EA171" t="str">
        <v>GRIT BLAST Per Note 3</v>
      </c>
      <c r="EB171" t="str">
        <v>Grit Blast Per Note 4</v>
      </c>
      <c r="EC171" t="str">
        <v>GRIT BLAST, DWG NOTE 3</v>
      </c>
      <c r="ED171" t="str">
        <v>HEX MINOR Ø.1292</v>
      </c>
      <c r="EE171" t="str">
        <v xml:space="preserve">HEXALOBE </v>
      </c>
      <c r="EF171" t="str">
        <v>HEXALOBE FUNCTION</v>
      </c>
      <c r="EG171" t="str">
        <v>Hexalobe Minor</v>
      </c>
      <c r="EH171" t="str">
        <v>Hexalobe NV-30</v>
      </c>
      <c r="EI171" t="str">
        <v>HEXALOBE ORIENTATION</v>
      </c>
      <c r="EJ171" t="str">
        <v>Inspect per operation 30 comments</v>
      </c>
      <c r="EK171" t="str">
        <v>INT / EXT CORNERS: R.002 TO R.010</v>
      </c>
      <c r="EL171" t="str">
        <v>INT /EXT CORNERS R.05 TO R.03</v>
      </c>
      <c r="EM171" t="str">
        <v>John is a Geek</v>
      </c>
      <c r="EN171" t="str">
        <v>LASER ETCH</v>
      </c>
      <c r="EO171" t="str">
        <v>Laser Etch Per Note 7</v>
      </c>
      <c r="EP171" t="str">
        <v xml:space="preserve">LASER MARK "CE" DWG NOTE 10 </v>
      </c>
      <c r="EQ171" t="str">
        <v>Laser Mark "P1-15004-08", Per Note 3</v>
      </c>
      <c r="ER171" t="str">
        <v>Laser Mark "P2-15004-08", Per Note 3</v>
      </c>
      <c r="ES171" t="str">
        <v>Laser Mark "P3-15004-08", Per Note 3</v>
      </c>
      <c r="ET171" t="str">
        <v>Laser Mark "P4-15004-08", Per Note 3</v>
      </c>
      <c r="EU171" t="str">
        <v xml:space="preserve">LASER MARK LOGO DWG NOTE 9 </v>
      </c>
      <c r="EV171" t="str">
        <v xml:space="preserve">LASER MARK LOT NUMBER DWG NOTE 8 </v>
      </c>
      <c r="EW171" t="str">
        <v>Laser Mark Lot, Per Note 3</v>
      </c>
      <c r="EX171" t="str">
        <v xml:space="preserve">LASER MARK PART NUMBER DWG NOTE 8 </v>
      </c>
      <c r="EY171" t="str">
        <v>LASER: 13000000</v>
      </c>
      <c r="EZ171" t="str">
        <v>LASER: CE 2797</v>
      </c>
      <c r="FA171" t="str">
        <v>LASER: LOGO</v>
      </c>
      <c r="FB171" t="str">
        <v xml:space="preserve">LASER: Lot # Per RE-75-001 </v>
      </c>
      <c r="FC171" t="str">
        <v>LAST THREAD</v>
      </c>
      <c r="FD171" t="str">
        <v>LEAD .0625</v>
      </c>
      <c r="FE171" t="str">
        <v>LOGO</v>
      </c>
      <c r="FF171" t="str">
        <v>Lot (Control) Number per Note 3</v>
      </c>
      <c r="FG171" t="str">
        <v>LOT NO.</v>
      </c>
      <c r="FH171" t="str">
        <v>LOT NUMBER</v>
      </c>
      <c r="FI171" t="str">
        <v>LOT NUMBER PER NUVASIVE SOP 9002007</v>
      </c>
      <c r="FJ171" t="str">
        <v>M 4X 0.5 - 6G - 0.063R - LH</v>
      </c>
      <c r="FK171" t="str">
        <v>M4 X 0.5 - 6G - 0.063R</v>
      </c>
      <c r="FL171" t="str">
        <v>M4 X 0.5 - 6G - 0.063R - LH</v>
      </c>
      <c r="FM171" t="str">
        <v>M4.5 X .75 6g</v>
      </c>
      <c r="FN171" t="str">
        <v>M4.5 X 0.75 6g</v>
      </c>
      <c r="FO171" t="str">
        <v>M5x0.8-6g</v>
      </c>
      <c r="FP171" t="str">
        <v xml:space="preserve">M5x0.8-6g </v>
      </c>
      <c r="FQ171" t="str">
        <v>M6 X .75 6g</v>
      </c>
      <c r="FR171" t="str">
        <v>M6 X 0.75-6g</v>
      </c>
      <c r="FS171" t="str">
        <v>M6 X0.75 - 6g</v>
      </c>
      <c r="FT171" t="str">
        <v>M6X0.75 - 6H</v>
      </c>
      <c r="FU171" t="str">
        <v>M7 X 1.00 6g THREAD</v>
      </c>
      <c r="FV171" t="str">
        <v>M7X1.00 6g THREAD</v>
      </c>
      <c r="FW171" t="str">
        <v>M7X1.00 6h THREAD</v>
      </c>
      <c r="FX171" t="str">
        <v>Magenta Anodized Color</v>
      </c>
      <c r="FY171" t="str">
        <v>MAJOR Ø .380</v>
      </c>
      <c r="FZ171" t="str">
        <v>MAJORØ</v>
      </c>
      <c r="GA171" t="str">
        <v>MATT FINISH Per Note 3</v>
      </c>
      <c r="GB171" t="str">
        <v>MATT FINISH Per Traveler</v>
      </c>
      <c r="GC171" t="str">
        <v>MATTE FINISH</v>
      </c>
      <c r="GD171" t="str">
        <v>MATTE FINISH DWG NOTE 3</v>
      </c>
      <c r="GE171" t="str">
        <v>MATTE FINISH Note 3</v>
      </c>
      <c r="GF171" t="str">
        <v>Matte Finish Per Note 3</v>
      </c>
      <c r="GG171" t="str">
        <v>MATTE FINISH SIZE 10 GLASS BEAD</v>
      </c>
      <c r="GH171" t="str">
        <v>MAX ROOT RADIUS</v>
      </c>
      <c r="GI171" t="str">
        <v xml:space="preserve">Mill Profile Centered </v>
      </c>
      <c r="GJ171" t="str">
        <v>Minor Ø Unconstrained Check</v>
      </c>
      <c r="GK171" t="str">
        <v>MINOR Ø.1336</v>
      </c>
      <c r="GL171" t="str">
        <v>NO ANODIZE Per note 8</v>
      </c>
      <c r="GM171" t="str">
        <v>NO ANODIZE Per note 9</v>
      </c>
      <c r="GN171" t="str">
        <v>No Nicks, Scratches, Tool Marks, etc.</v>
      </c>
      <c r="GO171" t="str">
        <v>No Nicks,Scratches,Tool Marks,etc.</v>
      </c>
      <c r="GP171" t="str">
        <v>NO TOOL MARKS</v>
      </c>
      <c r="GQ171" t="str">
        <v>NOTE 3 THREAD RELIEF</v>
      </c>
      <c r="GR171" t="str">
        <v>NV-27 FUNC.</v>
      </c>
      <c r="GS171" t="str">
        <v>NV-30 DIM A</v>
      </c>
      <c r="GT171" t="str">
        <v>NV-30 DIM B</v>
      </c>
      <c r="GU171" t="str">
        <v>NV-30 DIM F</v>
      </c>
      <c r="GV171" t="str">
        <v>Ø .1250 HEX</v>
      </c>
      <c r="GW171" t="str">
        <v>Ø 9.4 MAJOR</v>
      </c>
      <c r="GX171" t="str">
        <v>Ø.096 MAX PILOT HOLE</v>
      </c>
      <c r="GY171" t="str">
        <v>Ø.125 THRU</v>
      </c>
      <c r="GZ171" t="str">
        <v>Ø.205 COUNTERSINK</v>
      </c>
      <c r="HA171" t="str">
        <v>Ø.260 T.S.C.</v>
      </c>
      <c r="HB171" t="str">
        <v>Ø.500 BASIC</v>
      </c>
      <c r="HC171" t="str">
        <v xml:space="preserve">OVAL CENTERED </v>
      </c>
      <c r="HD171" t="str">
        <v>PART NO. 15100</v>
      </c>
      <c r="HE171" t="str">
        <v>PART NUMBER 13100000</v>
      </c>
      <c r="HF171" t="str">
        <v>PART NUMBER 13600000</v>
      </c>
      <c r="HG171" t="str">
        <v>Part Number per Note 3</v>
      </c>
      <c r="HH171" t="str">
        <v>PD 5/16-18 UNC 2A</v>
      </c>
      <c r="HI171" t="str">
        <v>Perp.|0.05|A|</v>
      </c>
      <c r="HJ171" t="str">
        <v>PILOT THRU HOLE PRESENT</v>
      </c>
      <c r="HK171" t="str">
        <v>PITCH .060</v>
      </c>
      <c r="HL171" t="str">
        <v>Profile |.001|A|</v>
      </c>
      <c r="HM171" t="str">
        <v>Profile |.0015 | A | X-Y</v>
      </c>
      <c r="HN171" t="str">
        <v>Profile |.002| |A|B| X-Y</v>
      </c>
      <c r="HO171" t="str">
        <v>Profile |.002|A|B|</v>
      </c>
      <c r="HP171" t="str">
        <v>Profile |.002|A|B| X-Y</v>
      </c>
      <c r="HQ171" t="str">
        <v>Profile:|010|A|B|C|</v>
      </c>
      <c r="HR171" t="str">
        <v>Profile| .002| A|B|</v>
      </c>
      <c r="HS171" t="str">
        <v>Profile|.001|</v>
      </c>
      <c r="HT171" t="str">
        <v>Profile|.001|A|</v>
      </c>
      <c r="HU171" t="str">
        <v>Profile|.001|A|B|</v>
      </c>
      <c r="HV171" t="str">
        <v xml:space="preserve">Profile|.001|A|B| A&lt;-&gt;B </v>
      </c>
      <c r="HW171" t="str">
        <v>Profile|.001|A|B| C&lt;-&gt;D</v>
      </c>
      <c r="HX171" t="str">
        <v>Profile|.001|A|B| L-M</v>
      </c>
      <c r="HY171" t="str">
        <v>Profile|.001|A|B| P-Q</v>
      </c>
      <c r="HZ171" t="str">
        <v>Profile|.001|A|B|C&lt;-&gt;D</v>
      </c>
      <c r="IA171" t="str">
        <v>Profile|.001|A|C&lt;--&gt;D</v>
      </c>
      <c r="IB171" t="str">
        <v>Profile|.001|A|UNILATERAL</v>
      </c>
      <c r="IC171" t="str">
        <v>Profile|.001|C|</v>
      </c>
      <c r="ID171" t="str">
        <v>Profile|.0012|D1|</v>
      </c>
      <c r="IE171" t="str">
        <v>Profile|.0015| A-B UNI.</v>
      </c>
      <c r="IF171" t="str">
        <v>Profile|.0015| UNI.</v>
      </c>
      <c r="IG171" t="str">
        <v>Profile|.0015|A| X-Y</v>
      </c>
      <c r="IH171" t="str">
        <v>Profile|.0015|E|F|</v>
      </c>
      <c r="II171" t="str">
        <v>Profile|.0016|B|D|</v>
      </c>
      <c r="IJ171" t="str">
        <v>Profile|.002(U).000|A|</v>
      </c>
      <c r="IK171" t="str">
        <v>Profile|.002|</v>
      </c>
      <c r="IL171" t="str">
        <v>Profile|.002|A</v>
      </c>
      <c r="IM171" t="str">
        <v>Profile|.002|A|</v>
      </c>
      <c r="IN171" t="str">
        <v>Profile|.002|A|B|</v>
      </c>
      <c r="IO171" t="str">
        <v xml:space="preserve">Profile|.002|A|B| A&lt;-&gt;B </v>
      </c>
      <c r="IP171" t="str">
        <v>Profile|.002|A|B| C&lt;-&gt;D</v>
      </c>
      <c r="IQ171" t="str">
        <v>Profile|.002|A|B| X-Y</v>
      </c>
      <c r="IR171" t="str">
        <v>Profile|.002|A|B|C|X-Y</v>
      </c>
      <c r="IS171" t="str">
        <v>Profile|.002|A|B|X&lt;--&gt;Y</v>
      </c>
      <c r="IT171" t="str">
        <v>Profile|.002|A|B|X-Y</v>
      </c>
      <c r="IU171" t="str">
        <v>Profile|.002|A|C|</v>
      </c>
      <c r="IV171" t="str">
        <v>Profile|.002|C|A|</v>
      </c>
      <c r="IW171" t="str">
        <v>Profile|.002|C|B|</v>
      </c>
      <c r="IX171" t="str">
        <v>Profile|.0020|</v>
      </c>
      <c r="IY171" t="str">
        <v>Profile|.003|A|</v>
      </c>
      <c r="IZ171" t="str">
        <v>Profile|.003|A|B|C| Uni.</v>
      </c>
      <c r="JA171" t="str">
        <v>Profile|.003|E|F|</v>
      </c>
      <c r="JB171" t="str">
        <v>Profile|.004(U) .003|A|B|C|</v>
      </c>
      <c r="JC171" t="str">
        <v>Profile|.004|A| UNI.</v>
      </c>
      <c r="JD171" t="str">
        <v>Profile|.005|A|C|</v>
      </c>
      <c r="JE171" t="str">
        <v>Profile|.005|A|C|A&lt;--&gt;B, C&lt;--&gt;D</v>
      </c>
      <c r="JF171" t="str">
        <v>Profile|.005|A|D| A-B UNI.</v>
      </c>
      <c r="JG171" t="str">
        <v>Profile|.005|A|D| UNI.</v>
      </c>
      <c r="JH171" t="str">
        <v>Profile|.010|A|B|</v>
      </c>
      <c r="JI171" t="str">
        <v>Profile|.010|A|B|C|</v>
      </c>
      <c r="JJ171" t="str">
        <v>Profile|.03|A|</v>
      </c>
      <c r="JK171" t="str">
        <v>Profile|.05|A|B|</v>
      </c>
      <c r="JL171" t="str">
        <v>Profile|0.03|</v>
      </c>
      <c r="JM171" t="str">
        <v>Profile|0.03|A|</v>
      </c>
      <c r="JN171" t="str">
        <v>Profile|0.03|A|B|</v>
      </c>
      <c r="JO171" t="str">
        <v>Profile|0.05{A|C|</v>
      </c>
      <c r="JP171" t="str">
        <v>Profile|0.05|A|B|</v>
      </c>
      <c r="JQ171" t="str">
        <v>Profile|0.05|E|</v>
      </c>
      <c r="JR171" t="str">
        <v>Profile|0.05|E|F|</v>
      </c>
      <c r="JS171" t="str">
        <v>Profile|0.06|A|C|</v>
      </c>
      <c r="JT171" t="str">
        <v>Profile|0.1|A|A|</v>
      </c>
      <c r="JU171" t="str">
        <v>Profile|0.1|D1|</v>
      </c>
      <c r="JV171" t="str">
        <v>Profile|A|B|C|</v>
      </c>
      <c r="JW171" t="str">
        <v>Proile|.002|A|B|J-K</v>
      </c>
      <c r="JX171" t="str">
        <v>P-Thread Form</v>
      </c>
      <c r="JY171" t="str">
        <v>R  FULL RADIUS</v>
      </c>
      <c r="JZ171" t="str">
        <v>R.001/.006</v>
      </c>
      <c r="KA171" t="str">
        <v>R.003 MAX</v>
      </c>
      <c r="KB171" t="str">
        <v>R.005 MAX</v>
      </c>
      <c r="KC171" t="str">
        <v>R.030</v>
      </c>
      <c r="KD171" t="str">
        <v>R.25 MAX</v>
      </c>
      <c r="KE171" t="str">
        <v>R1.33 BASIC</v>
      </c>
      <c r="KF171" t="str">
        <v>R3.3</v>
      </c>
      <c r="KG171" t="str">
        <v>Ra 1.6 MAX</v>
      </c>
      <c r="KH171" t="str">
        <v>RAD @ FACE &amp; OD CHAMFER</v>
      </c>
      <c r="KI171" t="str">
        <v>RAD. @ ID &amp; BACK FACE</v>
      </c>
      <c r="KJ171" t="str">
        <v>RAD. @ OD &amp; BACK FACE</v>
      </c>
      <c r="KK171" t="str">
        <v>REMOVE SHRP EDGES .005 MAX</v>
      </c>
      <c r="KL171" t="str">
        <v>ROD SLOT CENTERED</v>
      </c>
      <c r="KM171" t="str">
        <v>SHARP OKAY</v>
      </c>
      <c r="KN171" t="str">
        <v>Slot Centered</v>
      </c>
      <c r="KO171" t="str">
        <v>SLOT WIDTH</v>
      </c>
      <c r="KP171" t="str">
        <v>Surface Finish Per Note 1</v>
      </c>
      <c r="KQ171" t="str">
        <v>Symmerty Balloon A_6</v>
      </c>
      <c r="KR171" t="str">
        <v>T27 HEXALOBE Per Note 1</v>
      </c>
      <c r="KS171" t="str">
        <v>T27 TORX</v>
      </c>
      <c r="KT171" t="str">
        <v>THRD DEPTH</v>
      </c>
      <c r="KU171" t="str">
        <v>Thread Form Per Note 3</v>
      </c>
      <c r="KV171" t="str">
        <v>THREAD INTO ROD SLOT</v>
      </c>
      <c r="KW171" t="str">
        <v>Thread Timed Print Note 6</v>
      </c>
      <c r="KX171" t="str">
        <v>TOOL MISMATCH PERMISSIBLE</v>
      </c>
      <c r="KY171" t="str">
        <v>Tot. Runout|Ø.002|C|</v>
      </c>
      <c r="KZ171" t="str">
        <v>Total Runout|.002|E|</v>
      </c>
      <c r="LA171" t="str">
        <v>TRIPLE LEAD THREAD</v>
      </c>
      <c r="LB171" t="str">
        <v>True Pos. |.001 (M)|A|</v>
      </c>
      <c r="LC171" t="str">
        <v>True Pos. |.002(M)|A|B|</v>
      </c>
      <c r="LD171" t="str">
        <v>True Pos. |.002|</v>
      </c>
      <c r="LE171" t="str">
        <v>True Pos. |.002|A|</v>
      </c>
      <c r="LF171" t="str">
        <v>True Pos. |.002|A|B|</v>
      </c>
      <c r="LG171" t="str">
        <v>True Pos. |.004|A|C|B|</v>
      </c>
      <c r="LH171" t="str">
        <v>True Pos. |.005(M)|A|B|</v>
      </c>
      <c r="LI171" t="str">
        <v>True Pos.|.000(L)|A|D|</v>
      </c>
      <c r="LJ171" t="str">
        <v>True Pos.|.000(M)|A|</v>
      </c>
      <c r="LK171" t="str">
        <v>True Pos.|.001(M)|A|</v>
      </c>
      <c r="LL171" t="str">
        <v>True Pos.|.001|B|</v>
      </c>
      <c r="LM171" t="str">
        <v>True Pos.|.001|E|</v>
      </c>
      <c r="LN171" t="str">
        <v>True Pos.|.002|A|</v>
      </c>
      <c r="LO171" t="str">
        <v>True Pos.|.002|B|</v>
      </c>
      <c r="LP171" t="str">
        <v>True Pos.|.002|C|</v>
      </c>
      <c r="LQ171" t="str">
        <v>True Pos.|.002|D1|</v>
      </c>
      <c r="LR171" t="str">
        <v>True Pos.|.002|D1|D2|</v>
      </c>
      <c r="LS171" t="str">
        <v>True Pos.|.05|A|</v>
      </c>
      <c r="LT171" t="str">
        <v>True Pos.|.1|A|B|C|</v>
      </c>
      <c r="LU171" t="str">
        <v>True Pos.|.13|A</v>
      </c>
      <c r="LV171" t="str">
        <v>True Pos.|0.05|A|</v>
      </c>
      <c r="LW171" t="str">
        <v>True Pos.|0.1|A|B|C|</v>
      </c>
      <c r="LX171" t="str">
        <v>True Pos.|0.13|A|</v>
      </c>
      <c r="LY171" t="str">
        <v>True Pos.|Ø.000(M)|A|</v>
      </c>
      <c r="LZ171" t="str">
        <v>True Pos.|Ø.000(M)|B|</v>
      </c>
      <c r="MA171" t="str">
        <v>True Pos.|Ø.001(M)|A(M)|</v>
      </c>
      <c r="MB171" t="str">
        <v>True Pos.|Ø.001(M)|A|</v>
      </c>
      <c r="MC171" t="str">
        <v>True Pos.|Ø.001|A|</v>
      </c>
      <c r="MD171" t="str">
        <v>True Pos.|Ø.001|C|</v>
      </c>
      <c r="ME171" t="str">
        <v>True Pos.|Ø.002(S)|A(S)|</v>
      </c>
      <c r="MF171" t="str">
        <v>True Pos.|Ø.002|A|</v>
      </c>
      <c r="MG171" t="str">
        <v>True Pos.|Ø.002|B|</v>
      </c>
      <c r="MH171" t="str">
        <v>True Pos.|Ø.002|C|</v>
      </c>
      <c r="MI171" t="str">
        <v>True Pos.|Ø.03(M)|A|</v>
      </c>
      <c r="MJ171" t="str">
        <v>True Pos.|Ø0.03(M)|A|</v>
      </c>
      <c r="MK171" t="str">
        <v>True Pos.|Ø0.05(L)|D|B|</v>
      </c>
      <c r="ML171" t="str">
        <v>True Pos.|Ø0.05|A|</v>
      </c>
      <c r="MM171" t="str">
        <v>True Pos.|Ø0.05|D|</v>
      </c>
      <c r="MN171" t="str">
        <v>True Pos.|Ø0.05|E|</v>
      </c>
      <c r="MO171" t="str">
        <v>True Pos.|Ø0.05|E|B|</v>
      </c>
      <c r="MP171" t="str">
        <v>True Pos.|SØ0.03|C|B|</v>
      </c>
      <c r="MQ171" t="str">
        <v>True Position|.002|A|B|</v>
      </c>
      <c r="MR171" t="str">
        <v>True. Pos.|Ø.001(M)|A|</v>
      </c>
      <c r="MS171" t="str">
        <v>True. Pps.|0.05|A|</v>
      </c>
      <c r="MT171" t="str">
        <v>Tumble Per Note 1</v>
      </c>
      <c r="MU171" t="str">
        <v>Tumble Per Note 2</v>
      </c>
    </row>
    <row r="172" spans="1:359">
      <c r="A172" t="s">
        <v>1044</v>
      </c>
      <c r="C172" s="74" t="str" cm="1">
        <f t="array" ref="C172:MU172">TRANSPOSE(_xlfn._xlws.SORT(_xlfn._xlws.FILTER($A$2:$A$499,ISNUMBER(SEARCH('Prt. Lib. &amp; Routine, Table'!L179,$A$2:$A$499)),"not found")))</f>
        <v>.0015 T.I.R. MAX</v>
      </c>
      <c r="D172" t="str">
        <v>.002 MAX ROOT RADIUS</v>
      </c>
      <c r="E172" t="str">
        <v>.012 BLUNT END</v>
      </c>
      <c r="F172" t="str">
        <v>.015 MAX</v>
      </c>
      <c r="G172" t="str">
        <v>.016 T.S.C.</v>
      </c>
      <c r="H172" t="str">
        <v>.017 BASIC</v>
      </c>
      <c r="I172" t="str">
        <v>.021 PITCH</v>
      </c>
      <c r="J172" t="str">
        <v>.022 BLUNT START</v>
      </c>
      <c r="K172" t="str">
        <v>.025 BASIC</v>
      </c>
      <c r="L172" t="str">
        <v>.035 BASIC</v>
      </c>
      <c r="M172" t="str">
        <v>.043 T.S.C</v>
      </c>
      <c r="N172" t="str">
        <v>.053 T.S.C.</v>
      </c>
      <c r="O172" t="str">
        <v>.060 HEX DEPTH</v>
      </c>
      <c r="P172" t="str">
        <v>.060 PITCH</v>
      </c>
      <c r="Q172" t="str">
        <v>.061 BASIC</v>
      </c>
      <c r="R172" t="str">
        <v>.07 HEX</v>
      </c>
      <c r="S172" t="str">
        <v>.070 HEX DEPTH</v>
      </c>
      <c r="T172" t="str">
        <v>.082 DRILL</v>
      </c>
      <c r="U172" t="str">
        <v>.082 DRILL DEPTH</v>
      </c>
      <c r="V172" t="str">
        <v>.094 HEX</v>
      </c>
      <c r="W172" t="str">
        <v>.115 T.S.C.</v>
      </c>
      <c r="X172" t="str">
        <v>.1195 / .1243 MAJOR DIAMETER</v>
      </c>
      <c r="Y172" t="str">
        <v>.1250 HEX</v>
      </c>
      <c r="Z172" t="str">
        <v>.157 MINOR DIAMETER</v>
      </c>
      <c r="AA172" t="str">
        <v>.172 FULL THD DEPTH</v>
      </c>
      <c r="AB172" t="str">
        <v>.172 MAJOR DIAMETER</v>
      </c>
      <c r="AC172" t="str">
        <v>.180 MIN DEPTH FULL THRD</v>
      </c>
      <c r="AD172" t="str">
        <v>.183 Ceter Line Thread Dwell</v>
      </c>
      <c r="AE172" t="str">
        <v>.208 MAX THRD DEPTH</v>
      </c>
      <c r="AF172" t="str">
        <v>.218 BOTTOM HALF OF SLOT</v>
      </c>
      <c r="AG172" t="str">
        <v>.261 BASIC</v>
      </c>
      <c r="AH172" t="str">
        <v>.314 T.S.C.</v>
      </c>
      <c r="AI172" t="str">
        <v>.315 BASIC</v>
      </c>
      <c r="AJ172" t="str">
        <v>.329 MINOR Ø</v>
      </c>
      <c r="AK172" t="str">
        <v>.330 BASIC</v>
      </c>
      <c r="AL172" t="str">
        <v>.35 TO TANGENT POINT</v>
      </c>
      <c r="AM172" t="str">
        <v>.375 MAJOR Ø</v>
      </c>
      <c r="AN172" t="str">
        <v>.390 BASIC</v>
      </c>
      <c r="AO172" t="str">
        <v>.440 BASIC</v>
      </c>
      <c r="AP172" t="str">
        <v>.64/.96 HIGH=Pass</v>
      </c>
      <c r="AQ172" t="str">
        <v>0.012 MAX</v>
      </c>
      <c r="AR172" t="str">
        <v>0.015 MAX</v>
      </c>
      <c r="AS172" t="str">
        <v>0.05 Per Note 2</v>
      </c>
      <c r="AT172" t="str">
        <v>0.500 PULLOUT ZONE</v>
      </c>
      <c r="AU172" t="str">
        <v>10-32 UNF-2A</v>
      </c>
      <c r="AV172" t="str">
        <v>12-28 UNF-2B</v>
      </c>
      <c r="AW172" t="str">
        <v>2.87 BASIC</v>
      </c>
      <c r="AX172" t="str">
        <v>2-56 UNC 2B 2 STARTS</v>
      </c>
      <c r="AY172" t="str">
        <v>3 LEAD THREAD</v>
      </c>
      <c r="AZ172" t="str">
        <v>32µIN Max</v>
      </c>
      <c r="BA172" t="str">
        <v>5/16"-24 UNF-2A</v>
      </c>
      <c r="BB172" t="str">
        <v>5/16-18 UNC 2A</v>
      </c>
      <c r="BC172" t="str">
        <v>5-44 UNF-2A</v>
      </c>
      <c r="BD172" t="str">
        <v>6-16µIN</v>
      </c>
      <c r="BE172" t="str">
        <v>65° BLEND</v>
      </c>
      <c r="BF172" t="str">
        <v>7.45 Top of Ball to Face</v>
      </c>
      <c r="BG172" t="str">
        <v>7/16-28 UNEF 2B</v>
      </c>
      <c r="BH172" t="str">
        <v>7/16-28-UNEF-2A</v>
      </c>
      <c r="BI172" t="str">
        <v>Alignment Per Note 3</v>
      </c>
      <c r="BJ172" t="str">
        <v>ANODIZE (SEE CHART)</v>
      </c>
      <c r="BK172" t="str">
        <v>ANODIZE AQUA Per Note 3</v>
      </c>
      <c r="BL172" t="str">
        <v>ANODIZE BOTTOM PORTION</v>
      </c>
      <c r="BM172" t="str">
        <v>ANODIZE COLOR AQUA</v>
      </c>
      <c r="BN172" t="str">
        <v>ANODIZE COLOR GREEN DWG NOTE 4</v>
      </c>
      <c r="BO172" t="str">
        <v>ANODIZE COLOR LIGHT BLUE</v>
      </c>
      <c r="BP172" t="str">
        <v>ANODIZE GREEN Per Note 2</v>
      </c>
      <c r="BQ172" t="str">
        <v>ANODIZE GREY, Per Note 1</v>
      </c>
      <c r="BR172" t="str">
        <v>ANODIZE MAGENTA</v>
      </c>
      <c r="BS172" t="str">
        <v>Anodize Per note 3</v>
      </c>
      <c r="BT172" t="str">
        <v>Anodize Per Note 4</v>
      </c>
      <c r="BU172" t="str">
        <v>ANODIZE SEAFOAM</v>
      </c>
      <c r="BV172" t="str">
        <v>Balloon 11 Symmetry</v>
      </c>
      <c r="BW172" t="str">
        <v>Balloon 12 Symmetry</v>
      </c>
      <c r="BX172" t="str">
        <v>Balloon 13 Hole Centered</v>
      </c>
      <c r="BY172" t="str">
        <v>Balloon 13 Symmerty</v>
      </c>
      <c r="BZ172" t="str">
        <v>Balloon 2 Symmetry</v>
      </c>
      <c r="CA172" t="str">
        <v>Balloon 21 CENTERED</v>
      </c>
      <c r="CB172" t="str">
        <v>Balloon 29 Symmetry</v>
      </c>
      <c r="CC172" t="str">
        <v>Balloon 3 Symmetry</v>
      </c>
      <c r="CD172" t="str">
        <v>Balloon 4 Symmetry</v>
      </c>
      <c r="CE172" t="str">
        <v>Balloon 5 blend to SØ .340</v>
      </c>
      <c r="CF172" t="str">
        <v>Balloon 5 Symmetry</v>
      </c>
      <c r="CG172" t="str">
        <v>Balloon 6 Centered</v>
      </c>
      <c r="CH172" t="str">
        <v>Balloon 9 Function Check</v>
      </c>
      <c r="CI172" t="str">
        <v>Balloon 9 Symmerty</v>
      </c>
      <c r="CJ172" t="str">
        <v>Balloons 2 &amp; 17 Symmetry |.001|A|</v>
      </c>
      <c r="CK172" t="str">
        <v>Basic Ø 3.6</v>
      </c>
      <c r="CL172" t="str">
        <v>BEAD BLAST</v>
      </c>
      <c r="CM172" t="str">
        <v>BLAST ALUMINUM OXIDE</v>
      </c>
      <c r="CN172" t="str">
        <v>Blast Note 2</v>
      </c>
      <c r="CO172" t="str">
        <v xml:space="preserve">BLAST Per Note 1 </v>
      </c>
      <c r="CP172" t="str">
        <v>BLAST Per Note 2</v>
      </c>
      <c r="CQ172" t="str">
        <v>BLAST Per Note 3</v>
      </c>
      <c r="CR172" t="str">
        <v>BLAST Per Note 4</v>
      </c>
      <c r="CS172" t="str">
        <v>BLAST Per Note 8</v>
      </c>
      <c r="CT172" t="str">
        <v>BLAST Per Traveler, MATT FINISH</v>
      </c>
      <c r="CU172" t="str">
        <v>BLAST WITH 16 GRIT ALUMINUM OXIDE</v>
      </c>
      <c r="CV172" t="str">
        <v>BLAST, Uniform Finish Per Note 3</v>
      </c>
      <c r="CW172" t="str">
        <v>BREAK EDGE</v>
      </c>
      <c r="CX172" t="str">
        <v>BREAK EDGE .014</v>
      </c>
      <c r="CY172" t="str">
        <v>BREAK EDGES Note 2</v>
      </c>
      <c r="CZ172" t="str">
        <v>BREAK SHARP Per Note 1</v>
      </c>
      <c r="DA172" t="str">
        <v>BREAK SHARPS Per Note 1</v>
      </c>
      <c r="DB172" t="str">
        <v>CE 2729</v>
      </c>
      <c r="DC172" t="str">
        <v>CE Logo per Note 3</v>
      </c>
      <c r="DD172" t="str">
        <v>CE MARK</v>
      </c>
      <c r="DE172" t="str">
        <v>Chips/Debris Removed</v>
      </c>
      <c r="DF172" t="str">
        <v>Coat Per Note 2</v>
      </c>
      <c r="DG172" t="str">
        <v>C-Sink Ø .155</v>
      </c>
      <c r="DH172" t="str">
        <v>C-Sink Ø5.2</v>
      </c>
      <c r="DI172" t="str">
        <v>Deburred</v>
      </c>
      <c r="DJ172" t="str">
        <v>DIM "A" NoGo</v>
      </c>
      <c r="DK172" t="str">
        <v>DIM "A" NoGo Hexalobe</v>
      </c>
      <c r="DL172" t="str">
        <v>EDGE BREAK</v>
      </c>
      <c r="DM172" t="str">
        <v>EDGE BREAK MIN R.004, MAX R.010</v>
      </c>
      <c r="DN172" t="str">
        <v>Edge Break per Note 1</v>
      </c>
      <c r="DO172" t="str">
        <v>ELECTROPOLISH Per Note 1</v>
      </c>
      <c r="DP172" t="str">
        <v>Finish Per Note 3</v>
      </c>
      <c r="DQ172" t="str">
        <v>FLUTE POSITION Per Note 3</v>
      </c>
      <c r="DR172" t="str">
        <v>FULL R</v>
      </c>
      <c r="DS172" t="str">
        <v>FULL RADIUS</v>
      </c>
      <c r="DT172" t="str">
        <v xml:space="preserve">FULL RADIUS </v>
      </c>
      <c r="DU172" t="str">
        <v>Function Check  (.2340 .2360 FULL)</v>
      </c>
      <c r="DV172" t="str">
        <v>FUNCTIONAL  HEXALOBE</v>
      </c>
      <c r="DW172" t="str">
        <v>GLASS BEAD Per Note 3</v>
      </c>
      <c r="DX172" t="str">
        <v>Globus Logo per Note 3</v>
      </c>
      <c r="DY172" t="str">
        <v>Gold Anodized Color</v>
      </c>
      <c r="DZ172" t="str">
        <v>Green Anodized Color</v>
      </c>
      <c r="EA172" t="str">
        <v>GRIT BLAST Per Note 3</v>
      </c>
      <c r="EB172" t="str">
        <v>Grit Blast Per Note 4</v>
      </c>
      <c r="EC172" t="str">
        <v>GRIT BLAST, DWG NOTE 3</v>
      </c>
      <c r="ED172" t="str">
        <v>HEX MINOR Ø.1292</v>
      </c>
      <c r="EE172" t="str">
        <v xml:space="preserve">HEXALOBE </v>
      </c>
      <c r="EF172" t="str">
        <v>HEXALOBE FUNCTION</v>
      </c>
      <c r="EG172" t="str">
        <v>Hexalobe Minor</v>
      </c>
      <c r="EH172" t="str">
        <v>Hexalobe NV-30</v>
      </c>
      <c r="EI172" t="str">
        <v>HEXALOBE ORIENTATION</v>
      </c>
      <c r="EJ172" t="str">
        <v>Inspect per operation 30 comments</v>
      </c>
      <c r="EK172" t="str">
        <v>INT / EXT CORNERS: R.002 TO R.010</v>
      </c>
      <c r="EL172" t="str">
        <v>INT /EXT CORNERS R.05 TO R.03</v>
      </c>
      <c r="EM172" t="str">
        <v>John is a Geek</v>
      </c>
      <c r="EN172" t="str">
        <v>LASER ETCH</v>
      </c>
      <c r="EO172" t="str">
        <v>Laser Etch Per Note 7</v>
      </c>
      <c r="EP172" t="str">
        <v xml:space="preserve">LASER MARK "CE" DWG NOTE 10 </v>
      </c>
      <c r="EQ172" t="str">
        <v>Laser Mark "P1-15004-08", Per Note 3</v>
      </c>
      <c r="ER172" t="str">
        <v>Laser Mark "P2-15004-08", Per Note 3</v>
      </c>
      <c r="ES172" t="str">
        <v>Laser Mark "P3-15004-08", Per Note 3</v>
      </c>
      <c r="ET172" t="str">
        <v>Laser Mark "P4-15004-08", Per Note 3</v>
      </c>
      <c r="EU172" t="str">
        <v xml:space="preserve">LASER MARK LOGO DWG NOTE 9 </v>
      </c>
      <c r="EV172" t="str">
        <v xml:space="preserve">LASER MARK LOT NUMBER DWG NOTE 8 </v>
      </c>
      <c r="EW172" t="str">
        <v>Laser Mark Lot, Per Note 3</v>
      </c>
      <c r="EX172" t="str">
        <v xml:space="preserve">LASER MARK PART NUMBER DWG NOTE 8 </v>
      </c>
      <c r="EY172" t="str">
        <v>LASER: 13000000</v>
      </c>
      <c r="EZ172" t="str">
        <v>LASER: CE 2797</v>
      </c>
      <c r="FA172" t="str">
        <v>LASER: LOGO</v>
      </c>
      <c r="FB172" t="str">
        <v xml:space="preserve">LASER: Lot # Per RE-75-001 </v>
      </c>
      <c r="FC172" t="str">
        <v>LAST THREAD</v>
      </c>
      <c r="FD172" t="str">
        <v>LEAD .0625</v>
      </c>
      <c r="FE172" t="str">
        <v>LOGO</v>
      </c>
      <c r="FF172" t="str">
        <v>Lot (Control) Number per Note 3</v>
      </c>
      <c r="FG172" t="str">
        <v>LOT NO.</v>
      </c>
      <c r="FH172" t="str">
        <v>LOT NUMBER</v>
      </c>
      <c r="FI172" t="str">
        <v>LOT NUMBER PER NUVASIVE SOP 9002007</v>
      </c>
      <c r="FJ172" t="str">
        <v>M 4X 0.5 - 6G - 0.063R - LH</v>
      </c>
      <c r="FK172" t="str">
        <v>M4 X 0.5 - 6G - 0.063R</v>
      </c>
      <c r="FL172" t="str">
        <v>M4 X 0.5 - 6G - 0.063R - LH</v>
      </c>
      <c r="FM172" t="str">
        <v>M4.5 X .75 6g</v>
      </c>
      <c r="FN172" t="str">
        <v>M4.5 X 0.75 6g</v>
      </c>
      <c r="FO172" t="str">
        <v>M5x0.8-6g</v>
      </c>
      <c r="FP172" t="str">
        <v xml:space="preserve">M5x0.8-6g </v>
      </c>
      <c r="FQ172" t="str">
        <v>M6 X .75 6g</v>
      </c>
      <c r="FR172" t="str">
        <v>M6 X 0.75-6g</v>
      </c>
      <c r="FS172" t="str">
        <v>M6 X0.75 - 6g</v>
      </c>
      <c r="FT172" t="str">
        <v>M6X0.75 - 6H</v>
      </c>
      <c r="FU172" t="str">
        <v>M7 X 1.00 6g THREAD</v>
      </c>
      <c r="FV172" t="str">
        <v>M7X1.00 6g THREAD</v>
      </c>
      <c r="FW172" t="str">
        <v>M7X1.00 6h THREAD</v>
      </c>
      <c r="FX172" t="str">
        <v>Magenta Anodized Color</v>
      </c>
      <c r="FY172" t="str">
        <v>MAJOR Ø .380</v>
      </c>
      <c r="FZ172" t="str">
        <v>MAJORØ</v>
      </c>
      <c r="GA172" t="str">
        <v>MATT FINISH Per Note 3</v>
      </c>
      <c r="GB172" t="str">
        <v>MATT FINISH Per Traveler</v>
      </c>
      <c r="GC172" t="str">
        <v>MATTE FINISH</v>
      </c>
      <c r="GD172" t="str">
        <v>MATTE FINISH DWG NOTE 3</v>
      </c>
      <c r="GE172" t="str">
        <v>MATTE FINISH Note 3</v>
      </c>
      <c r="GF172" t="str">
        <v>Matte Finish Per Note 3</v>
      </c>
      <c r="GG172" t="str">
        <v>MATTE FINISH SIZE 10 GLASS BEAD</v>
      </c>
      <c r="GH172" t="str">
        <v>MAX ROOT RADIUS</v>
      </c>
      <c r="GI172" t="str">
        <v xml:space="preserve">Mill Profile Centered </v>
      </c>
      <c r="GJ172" t="str">
        <v>Minor Ø Unconstrained Check</v>
      </c>
      <c r="GK172" t="str">
        <v>MINOR Ø.1336</v>
      </c>
      <c r="GL172" t="str">
        <v>NO ANODIZE Per note 8</v>
      </c>
      <c r="GM172" t="str">
        <v>NO ANODIZE Per note 9</v>
      </c>
      <c r="GN172" t="str">
        <v>No Nicks, Scratches, Tool Marks, etc.</v>
      </c>
      <c r="GO172" t="str">
        <v>No Nicks,Scratches,Tool Marks,etc.</v>
      </c>
      <c r="GP172" t="str">
        <v>NO TOOL MARKS</v>
      </c>
      <c r="GQ172" t="str">
        <v>NOTE 3 THREAD RELIEF</v>
      </c>
      <c r="GR172" t="str">
        <v>NV-27 FUNC.</v>
      </c>
      <c r="GS172" t="str">
        <v>NV-30 DIM A</v>
      </c>
      <c r="GT172" t="str">
        <v>NV-30 DIM B</v>
      </c>
      <c r="GU172" t="str">
        <v>NV-30 DIM F</v>
      </c>
      <c r="GV172" t="str">
        <v>Ø .1250 HEX</v>
      </c>
      <c r="GW172" t="str">
        <v>Ø 9.4 MAJOR</v>
      </c>
      <c r="GX172" t="str">
        <v>Ø.096 MAX PILOT HOLE</v>
      </c>
      <c r="GY172" t="str">
        <v>Ø.125 THRU</v>
      </c>
      <c r="GZ172" t="str">
        <v>Ø.205 COUNTERSINK</v>
      </c>
      <c r="HA172" t="str">
        <v>Ø.260 T.S.C.</v>
      </c>
      <c r="HB172" t="str">
        <v>Ø.500 BASIC</v>
      </c>
      <c r="HC172" t="str">
        <v xml:space="preserve">OVAL CENTERED </v>
      </c>
      <c r="HD172" t="str">
        <v>PART NO. 15100</v>
      </c>
      <c r="HE172" t="str">
        <v>PART NUMBER 13100000</v>
      </c>
      <c r="HF172" t="str">
        <v>PART NUMBER 13600000</v>
      </c>
      <c r="HG172" t="str">
        <v>Part Number per Note 3</v>
      </c>
      <c r="HH172" t="str">
        <v>PD 5/16-18 UNC 2A</v>
      </c>
      <c r="HI172" t="str">
        <v>Perp.|0.05|A|</v>
      </c>
      <c r="HJ172" t="str">
        <v>PILOT THRU HOLE PRESENT</v>
      </c>
      <c r="HK172" t="str">
        <v>PITCH .060</v>
      </c>
      <c r="HL172" t="str">
        <v>Profile |.001|A|</v>
      </c>
      <c r="HM172" t="str">
        <v>Profile |.0015 | A | X-Y</v>
      </c>
      <c r="HN172" t="str">
        <v>Profile |.002| |A|B| X-Y</v>
      </c>
      <c r="HO172" t="str">
        <v>Profile |.002|A|B|</v>
      </c>
      <c r="HP172" t="str">
        <v>Profile |.002|A|B| X-Y</v>
      </c>
      <c r="HQ172" t="str">
        <v>Profile:|010|A|B|C|</v>
      </c>
      <c r="HR172" t="str">
        <v>Profile| .002| A|B|</v>
      </c>
      <c r="HS172" t="str">
        <v>Profile|.001|</v>
      </c>
      <c r="HT172" t="str">
        <v>Profile|.001|A|</v>
      </c>
      <c r="HU172" t="str">
        <v>Profile|.001|A|B|</v>
      </c>
      <c r="HV172" t="str">
        <v xml:space="preserve">Profile|.001|A|B| A&lt;-&gt;B </v>
      </c>
      <c r="HW172" t="str">
        <v>Profile|.001|A|B| C&lt;-&gt;D</v>
      </c>
      <c r="HX172" t="str">
        <v>Profile|.001|A|B| L-M</v>
      </c>
      <c r="HY172" t="str">
        <v>Profile|.001|A|B| P-Q</v>
      </c>
      <c r="HZ172" t="str">
        <v>Profile|.001|A|B|C&lt;-&gt;D</v>
      </c>
      <c r="IA172" t="str">
        <v>Profile|.001|A|C&lt;--&gt;D</v>
      </c>
      <c r="IB172" t="str">
        <v>Profile|.001|A|UNILATERAL</v>
      </c>
      <c r="IC172" t="str">
        <v>Profile|.001|C|</v>
      </c>
      <c r="ID172" t="str">
        <v>Profile|.0012|D1|</v>
      </c>
      <c r="IE172" t="str">
        <v>Profile|.0015| A-B UNI.</v>
      </c>
      <c r="IF172" t="str">
        <v>Profile|.0015| UNI.</v>
      </c>
      <c r="IG172" t="str">
        <v>Profile|.0015|A| X-Y</v>
      </c>
      <c r="IH172" t="str">
        <v>Profile|.0015|E|F|</v>
      </c>
      <c r="II172" t="str">
        <v>Profile|.0016|B|D|</v>
      </c>
      <c r="IJ172" t="str">
        <v>Profile|.002(U).000|A|</v>
      </c>
      <c r="IK172" t="str">
        <v>Profile|.002|</v>
      </c>
      <c r="IL172" t="str">
        <v>Profile|.002|A</v>
      </c>
      <c r="IM172" t="str">
        <v>Profile|.002|A|</v>
      </c>
      <c r="IN172" t="str">
        <v>Profile|.002|A|B|</v>
      </c>
      <c r="IO172" t="str">
        <v xml:space="preserve">Profile|.002|A|B| A&lt;-&gt;B </v>
      </c>
      <c r="IP172" t="str">
        <v>Profile|.002|A|B| C&lt;-&gt;D</v>
      </c>
      <c r="IQ172" t="str">
        <v>Profile|.002|A|B| X-Y</v>
      </c>
      <c r="IR172" t="str">
        <v>Profile|.002|A|B|C|X-Y</v>
      </c>
      <c r="IS172" t="str">
        <v>Profile|.002|A|B|X&lt;--&gt;Y</v>
      </c>
      <c r="IT172" t="str">
        <v>Profile|.002|A|B|X-Y</v>
      </c>
      <c r="IU172" t="str">
        <v>Profile|.002|A|C|</v>
      </c>
      <c r="IV172" t="str">
        <v>Profile|.002|C|A|</v>
      </c>
      <c r="IW172" t="str">
        <v>Profile|.002|C|B|</v>
      </c>
      <c r="IX172" t="str">
        <v>Profile|.0020|</v>
      </c>
      <c r="IY172" t="str">
        <v>Profile|.003|A|</v>
      </c>
      <c r="IZ172" t="str">
        <v>Profile|.003|A|B|C| Uni.</v>
      </c>
      <c r="JA172" t="str">
        <v>Profile|.003|E|F|</v>
      </c>
      <c r="JB172" t="str">
        <v>Profile|.004(U) .003|A|B|C|</v>
      </c>
      <c r="JC172" t="str">
        <v>Profile|.004|A| UNI.</v>
      </c>
      <c r="JD172" t="str">
        <v>Profile|.005|A|C|</v>
      </c>
      <c r="JE172" t="str">
        <v>Profile|.005|A|C|A&lt;--&gt;B, C&lt;--&gt;D</v>
      </c>
      <c r="JF172" t="str">
        <v>Profile|.005|A|D| A-B UNI.</v>
      </c>
      <c r="JG172" t="str">
        <v>Profile|.005|A|D| UNI.</v>
      </c>
      <c r="JH172" t="str">
        <v>Profile|.010|A|B|</v>
      </c>
      <c r="JI172" t="str">
        <v>Profile|.010|A|B|C|</v>
      </c>
      <c r="JJ172" t="str">
        <v>Profile|.03|A|</v>
      </c>
      <c r="JK172" t="str">
        <v>Profile|.05|A|B|</v>
      </c>
      <c r="JL172" t="str">
        <v>Profile|0.03|</v>
      </c>
      <c r="JM172" t="str">
        <v>Profile|0.03|A|</v>
      </c>
      <c r="JN172" t="str">
        <v>Profile|0.03|A|B|</v>
      </c>
      <c r="JO172" t="str">
        <v>Profile|0.05{A|C|</v>
      </c>
      <c r="JP172" t="str">
        <v>Profile|0.05|A|B|</v>
      </c>
      <c r="JQ172" t="str">
        <v>Profile|0.05|E|</v>
      </c>
      <c r="JR172" t="str">
        <v>Profile|0.05|E|F|</v>
      </c>
      <c r="JS172" t="str">
        <v>Profile|0.06|A|C|</v>
      </c>
      <c r="JT172" t="str">
        <v>Profile|0.1|A|A|</v>
      </c>
      <c r="JU172" t="str">
        <v>Profile|0.1|D1|</v>
      </c>
      <c r="JV172" t="str">
        <v>Profile|A|B|C|</v>
      </c>
      <c r="JW172" t="str">
        <v>Proile|.002|A|B|J-K</v>
      </c>
      <c r="JX172" t="str">
        <v>P-Thread Form</v>
      </c>
      <c r="JY172" t="str">
        <v>R  FULL RADIUS</v>
      </c>
      <c r="JZ172" t="str">
        <v>R.001/.006</v>
      </c>
      <c r="KA172" t="str">
        <v>R.003 MAX</v>
      </c>
      <c r="KB172" t="str">
        <v>R.005 MAX</v>
      </c>
      <c r="KC172" t="str">
        <v>R.030</v>
      </c>
      <c r="KD172" t="str">
        <v>R.25 MAX</v>
      </c>
      <c r="KE172" t="str">
        <v>R1.33 BASIC</v>
      </c>
      <c r="KF172" t="str">
        <v>R3.3</v>
      </c>
      <c r="KG172" t="str">
        <v>Ra 1.6 MAX</v>
      </c>
      <c r="KH172" t="str">
        <v>RAD @ FACE &amp; OD CHAMFER</v>
      </c>
      <c r="KI172" t="str">
        <v>RAD. @ ID &amp; BACK FACE</v>
      </c>
      <c r="KJ172" t="str">
        <v>RAD. @ OD &amp; BACK FACE</v>
      </c>
      <c r="KK172" t="str">
        <v>REMOVE SHRP EDGES .005 MAX</v>
      </c>
      <c r="KL172" t="str">
        <v>ROD SLOT CENTERED</v>
      </c>
      <c r="KM172" t="str">
        <v>SHARP OKAY</v>
      </c>
      <c r="KN172" t="str">
        <v>Slot Centered</v>
      </c>
      <c r="KO172" t="str">
        <v>SLOT WIDTH</v>
      </c>
      <c r="KP172" t="str">
        <v>Surface Finish Per Note 1</v>
      </c>
      <c r="KQ172" t="str">
        <v>Symmerty Balloon A_6</v>
      </c>
      <c r="KR172" t="str">
        <v>T27 HEXALOBE Per Note 1</v>
      </c>
      <c r="KS172" t="str">
        <v>T27 TORX</v>
      </c>
      <c r="KT172" t="str">
        <v>THRD DEPTH</v>
      </c>
      <c r="KU172" t="str">
        <v>Thread Form Per Note 3</v>
      </c>
      <c r="KV172" t="str">
        <v>THREAD INTO ROD SLOT</v>
      </c>
      <c r="KW172" t="str">
        <v>Thread Timed Print Note 6</v>
      </c>
      <c r="KX172" t="str">
        <v>TOOL MISMATCH PERMISSIBLE</v>
      </c>
      <c r="KY172" t="str">
        <v>Tot. Runout|Ø.002|C|</v>
      </c>
      <c r="KZ172" t="str">
        <v>Total Runout|.002|E|</v>
      </c>
      <c r="LA172" t="str">
        <v>TRIPLE LEAD THREAD</v>
      </c>
      <c r="LB172" t="str">
        <v>True Pos. |.001 (M)|A|</v>
      </c>
      <c r="LC172" t="str">
        <v>True Pos. |.002(M)|A|B|</v>
      </c>
      <c r="LD172" t="str">
        <v>True Pos. |.002|</v>
      </c>
      <c r="LE172" t="str">
        <v>True Pos. |.002|A|</v>
      </c>
      <c r="LF172" t="str">
        <v>True Pos. |.002|A|B|</v>
      </c>
      <c r="LG172" t="str">
        <v>True Pos. |.004|A|C|B|</v>
      </c>
      <c r="LH172" t="str">
        <v>True Pos. |.005(M)|A|B|</v>
      </c>
      <c r="LI172" t="str">
        <v>True Pos.|.000(L)|A|D|</v>
      </c>
      <c r="LJ172" t="str">
        <v>True Pos.|.000(M)|A|</v>
      </c>
      <c r="LK172" t="str">
        <v>True Pos.|.001(M)|A|</v>
      </c>
      <c r="LL172" t="str">
        <v>True Pos.|.001|B|</v>
      </c>
      <c r="LM172" t="str">
        <v>True Pos.|.001|E|</v>
      </c>
      <c r="LN172" t="str">
        <v>True Pos.|.002|A|</v>
      </c>
      <c r="LO172" t="str">
        <v>True Pos.|.002|B|</v>
      </c>
      <c r="LP172" t="str">
        <v>True Pos.|.002|C|</v>
      </c>
      <c r="LQ172" t="str">
        <v>True Pos.|.002|D1|</v>
      </c>
      <c r="LR172" t="str">
        <v>True Pos.|.002|D1|D2|</v>
      </c>
      <c r="LS172" t="str">
        <v>True Pos.|.05|A|</v>
      </c>
      <c r="LT172" t="str">
        <v>True Pos.|.1|A|B|C|</v>
      </c>
      <c r="LU172" t="str">
        <v>True Pos.|.13|A</v>
      </c>
      <c r="LV172" t="str">
        <v>True Pos.|0.05|A|</v>
      </c>
      <c r="LW172" t="str">
        <v>True Pos.|0.1|A|B|C|</v>
      </c>
      <c r="LX172" t="str">
        <v>True Pos.|0.13|A|</v>
      </c>
      <c r="LY172" t="str">
        <v>True Pos.|Ø.000(M)|A|</v>
      </c>
      <c r="LZ172" t="str">
        <v>True Pos.|Ø.000(M)|B|</v>
      </c>
      <c r="MA172" t="str">
        <v>True Pos.|Ø.001(M)|A(M)|</v>
      </c>
      <c r="MB172" t="str">
        <v>True Pos.|Ø.001(M)|A|</v>
      </c>
      <c r="MC172" t="str">
        <v>True Pos.|Ø.001|A|</v>
      </c>
      <c r="MD172" t="str">
        <v>True Pos.|Ø.001|C|</v>
      </c>
      <c r="ME172" t="str">
        <v>True Pos.|Ø.002(S)|A(S)|</v>
      </c>
      <c r="MF172" t="str">
        <v>True Pos.|Ø.002|A|</v>
      </c>
      <c r="MG172" t="str">
        <v>True Pos.|Ø.002|B|</v>
      </c>
      <c r="MH172" t="str">
        <v>True Pos.|Ø.002|C|</v>
      </c>
      <c r="MI172" t="str">
        <v>True Pos.|Ø.03(M)|A|</v>
      </c>
      <c r="MJ172" t="str">
        <v>True Pos.|Ø0.03(M)|A|</v>
      </c>
      <c r="MK172" t="str">
        <v>True Pos.|Ø0.05(L)|D|B|</v>
      </c>
      <c r="ML172" t="str">
        <v>True Pos.|Ø0.05|A|</v>
      </c>
      <c r="MM172" t="str">
        <v>True Pos.|Ø0.05|D|</v>
      </c>
      <c r="MN172" t="str">
        <v>True Pos.|Ø0.05|E|</v>
      </c>
      <c r="MO172" t="str">
        <v>True Pos.|Ø0.05|E|B|</v>
      </c>
      <c r="MP172" t="str">
        <v>True Pos.|SØ0.03|C|B|</v>
      </c>
      <c r="MQ172" t="str">
        <v>True Position|.002|A|B|</v>
      </c>
      <c r="MR172" t="str">
        <v>True. Pos.|Ø.001(M)|A|</v>
      </c>
      <c r="MS172" t="str">
        <v>True. Pps.|0.05|A|</v>
      </c>
      <c r="MT172" t="str">
        <v>Tumble Per Note 1</v>
      </c>
      <c r="MU172" t="str">
        <v>Tumble Per Note 2</v>
      </c>
    </row>
    <row r="173" spans="1:359">
      <c r="A173" t="s">
        <v>1045</v>
      </c>
      <c r="C173" s="74" t="str" cm="1">
        <f t="array" ref="C173:MU173">TRANSPOSE(_xlfn._xlws.SORT(_xlfn._xlws.FILTER($A$2:$A$499,ISNUMBER(SEARCH('Prt. Lib. &amp; Routine, Table'!L180,$A$2:$A$499)),"not found")))</f>
        <v>.0015 T.I.R. MAX</v>
      </c>
      <c r="D173" t="str">
        <v>.002 MAX ROOT RADIUS</v>
      </c>
      <c r="E173" t="str">
        <v>.012 BLUNT END</v>
      </c>
      <c r="F173" t="str">
        <v>.015 MAX</v>
      </c>
      <c r="G173" t="str">
        <v>.016 T.S.C.</v>
      </c>
      <c r="H173" t="str">
        <v>.017 BASIC</v>
      </c>
      <c r="I173" t="str">
        <v>.021 PITCH</v>
      </c>
      <c r="J173" t="str">
        <v>.022 BLUNT START</v>
      </c>
      <c r="K173" t="str">
        <v>.025 BASIC</v>
      </c>
      <c r="L173" t="str">
        <v>.035 BASIC</v>
      </c>
      <c r="M173" t="str">
        <v>.043 T.S.C</v>
      </c>
      <c r="N173" t="str">
        <v>.053 T.S.C.</v>
      </c>
      <c r="O173" t="str">
        <v>.060 HEX DEPTH</v>
      </c>
      <c r="P173" t="str">
        <v>.060 PITCH</v>
      </c>
      <c r="Q173" t="str">
        <v>.061 BASIC</v>
      </c>
      <c r="R173" t="str">
        <v>.07 HEX</v>
      </c>
      <c r="S173" t="str">
        <v>.070 HEX DEPTH</v>
      </c>
      <c r="T173" t="str">
        <v>.082 DRILL</v>
      </c>
      <c r="U173" t="str">
        <v>.082 DRILL DEPTH</v>
      </c>
      <c r="V173" t="str">
        <v>.094 HEX</v>
      </c>
      <c r="W173" t="str">
        <v>.115 T.S.C.</v>
      </c>
      <c r="X173" t="str">
        <v>.1195 / .1243 MAJOR DIAMETER</v>
      </c>
      <c r="Y173" t="str">
        <v>.1250 HEX</v>
      </c>
      <c r="Z173" t="str">
        <v>.157 MINOR DIAMETER</v>
      </c>
      <c r="AA173" t="str">
        <v>.172 FULL THD DEPTH</v>
      </c>
      <c r="AB173" t="str">
        <v>.172 MAJOR DIAMETER</v>
      </c>
      <c r="AC173" t="str">
        <v>.180 MIN DEPTH FULL THRD</v>
      </c>
      <c r="AD173" t="str">
        <v>.183 Ceter Line Thread Dwell</v>
      </c>
      <c r="AE173" t="str">
        <v>.208 MAX THRD DEPTH</v>
      </c>
      <c r="AF173" t="str">
        <v>.218 BOTTOM HALF OF SLOT</v>
      </c>
      <c r="AG173" t="str">
        <v>.261 BASIC</v>
      </c>
      <c r="AH173" t="str">
        <v>.314 T.S.C.</v>
      </c>
      <c r="AI173" t="str">
        <v>.315 BASIC</v>
      </c>
      <c r="AJ173" t="str">
        <v>.329 MINOR Ø</v>
      </c>
      <c r="AK173" t="str">
        <v>.330 BASIC</v>
      </c>
      <c r="AL173" t="str">
        <v>.35 TO TANGENT POINT</v>
      </c>
      <c r="AM173" t="str">
        <v>.375 MAJOR Ø</v>
      </c>
      <c r="AN173" t="str">
        <v>.390 BASIC</v>
      </c>
      <c r="AO173" t="str">
        <v>.440 BASIC</v>
      </c>
      <c r="AP173" t="str">
        <v>.64/.96 HIGH=Pass</v>
      </c>
      <c r="AQ173" t="str">
        <v>0.012 MAX</v>
      </c>
      <c r="AR173" t="str">
        <v>0.015 MAX</v>
      </c>
      <c r="AS173" t="str">
        <v>0.05 Per Note 2</v>
      </c>
      <c r="AT173" t="str">
        <v>0.500 PULLOUT ZONE</v>
      </c>
      <c r="AU173" t="str">
        <v>10-32 UNF-2A</v>
      </c>
      <c r="AV173" t="str">
        <v>12-28 UNF-2B</v>
      </c>
      <c r="AW173" t="str">
        <v>2.87 BASIC</v>
      </c>
      <c r="AX173" t="str">
        <v>2-56 UNC 2B 2 STARTS</v>
      </c>
      <c r="AY173" t="str">
        <v>3 LEAD THREAD</v>
      </c>
      <c r="AZ173" t="str">
        <v>32µIN Max</v>
      </c>
      <c r="BA173" t="str">
        <v>5/16"-24 UNF-2A</v>
      </c>
      <c r="BB173" t="str">
        <v>5/16-18 UNC 2A</v>
      </c>
      <c r="BC173" t="str">
        <v>5-44 UNF-2A</v>
      </c>
      <c r="BD173" t="str">
        <v>6-16µIN</v>
      </c>
      <c r="BE173" t="str">
        <v>65° BLEND</v>
      </c>
      <c r="BF173" t="str">
        <v>7.45 Top of Ball to Face</v>
      </c>
      <c r="BG173" t="str">
        <v>7/16-28 UNEF 2B</v>
      </c>
      <c r="BH173" t="str">
        <v>7/16-28-UNEF-2A</v>
      </c>
      <c r="BI173" t="str">
        <v>Alignment Per Note 3</v>
      </c>
      <c r="BJ173" t="str">
        <v>ANODIZE (SEE CHART)</v>
      </c>
      <c r="BK173" t="str">
        <v>ANODIZE AQUA Per Note 3</v>
      </c>
      <c r="BL173" t="str">
        <v>ANODIZE BOTTOM PORTION</v>
      </c>
      <c r="BM173" t="str">
        <v>ANODIZE COLOR AQUA</v>
      </c>
      <c r="BN173" t="str">
        <v>ANODIZE COLOR GREEN DWG NOTE 4</v>
      </c>
      <c r="BO173" t="str">
        <v>ANODIZE COLOR LIGHT BLUE</v>
      </c>
      <c r="BP173" t="str">
        <v>ANODIZE GREEN Per Note 2</v>
      </c>
      <c r="BQ173" t="str">
        <v>ANODIZE GREY, Per Note 1</v>
      </c>
      <c r="BR173" t="str">
        <v>ANODIZE MAGENTA</v>
      </c>
      <c r="BS173" t="str">
        <v>Anodize Per note 3</v>
      </c>
      <c r="BT173" t="str">
        <v>Anodize Per Note 4</v>
      </c>
      <c r="BU173" t="str">
        <v>ANODIZE SEAFOAM</v>
      </c>
      <c r="BV173" t="str">
        <v>Balloon 11 Symmetry</v>
      </c>
      <c r="BW173" t="str">
        <v>Balloon 12 Symmetry</v>
      </c>
      <c r="BX173" t="str">
        <v>Balloon 13 Hole Centered</v>
      </c>
      <c r="BY173" t="str">
        <v>Balloon 13 Symmerty</v>
      </c>
      <c r="BZ173" t="str">
        <v>Balloon 2 Symmetry</v>
      </c>
      <c r="CA173" t="str">
        <v>Balloon 21 CENTERED</v>
      </c>
      <c r="CB173" t="str">
        <v>Balloon 29 Symmetry</v>
      </c>
      <c r="CC173" t="str">
        <v>Balloon 3 Symmetry</v>
      </c>
      <c r="CD173" t="str">
        <v>Balloon 4 Symmetry</v>
      </c>
      <c r="CE173" t="str">
        <v>Balloon 5 blend to SØ .340</v>
      </c>
      <c r="CF173" t="str">
        <v>Balloon 5 Symmetry</v>
      </c>
      <c r="CG173" t="str">
        <v>Balloon 6 Centered</v>
      </c>
      <c r="CH173" t="str">
        <v>Balloon 9 Function Check</v>
      </c>
      <c r="CI173" t="str">
        <v>Balloon 9 Symmerty</v>
      </c>
      <c r="CJ173" t="str">
        <v>Balloons 2 &amp; 17 Symmetry |.001|A|</v>
      </c>
      <c r="CK173" t="str">
        <v>Basic Ø 3.6</v>
      </c>
      <c r="CL173" t="str">
        <v>BEAD BLAST</v>
      </c>
      <c r="CM173" t="str">
        <v>BLAST ALUMINUM OXIDE</v>
      </c>
      <c r="CN173" t="str">
        <v>Blast Note 2</v>
      </c>
      <c r="CO173" t="str">
        <v xml:space="preserve">BLAST Per Note 1 </v>
      </c>
      <c r="CP173" t="str">
        <v>BLAST Per Note 2</v>
      </c>
      <c r="CQ173" t="str">
        <v>BLAST Per Note 3</v>
      </c>
      <c r="CR173" t="str">
        <v>BLAST Per Note 4</v>
      </c>
      <c r="CS173" t="str">
        <v>BLAST Per Note 8</v>
      </c>
      <c r="CT173" t="str">
        <v>BLAST Per Traveler, MATT FINISH</v>
      </c>
      <c r="CU173" t="str">
        <v>BLAST WITH 16 GRIT ALUMINUM OXIDE</v>
      </c>
      <c r="CV173" t="str">
        <v>BLAST, Uniform Finish Per Note 3</v>
      </c>
      <c r="CW173" t="str">
        <v>BREAK EDGE</v>
      </c>
      <c r="CX173" t="str">
        <v>BREAK EDGE .014</v>
      </c>
      <c r="CY173" t="str">
        <v>BREAK EDGES Note 2</v>
      </c>
      <c r="CZ173" t="str">
        <v>BREAK SHARP Per Note 1</v>
      </c>
      <c r="DA173" t="str">
        <v>BREAK SHARPS Per Note 1</v>
      </c>
      <c r="DB173" t="str">
        <v>CE 2729</v>
      </c>
      <c r="DC173" t="str">
        <v>CE Logo per Note 3</v>
      </c>
      <c r="DD173" t="str">
        <v>CE MARK</v>
      </c>
      <c r="DE173" t="str">
        <v>Chips/Debris Removed</v>
      </c>
      <c r="DF173" t="str">
        <v>Coat Per Note 2</v>
      </c>
      <c r="DG173" t="str">
        <v>C-Sink Ø .155</v>
      </c>
      <c r="DH173" t="str">
        <v>C-Sink Ø5.2</v>
      </c>
      <c r="DI173" t="str">
        <v>Deburred</v>
      </c>
      <c r="DJ173" t="str">
        <v>DIM "A" NoGo</v>
      </c>
      <c r="DK173" t="str">
        <v>DIM "A" NoGo Hexalobe</v>
      </c>
      <c r="DL173" t="str">
        <v>EDGE BREAK</v>
      </c>
      <c r="DM173" t="str">
        <v>EDGE BREAK MIN R.004, MAX R.010</v>
      </c>
      <c r="DN173" t="str">
        <v>Edge Break per Note 1</v>
      </c>
      <c r="DO173" t="str">
        <v>ELECTROPOLISH Per Note 1</v>
      </c>
      <c r="DP173" t="str">
        <v>Finish Per Note 3</v>
      </c>
      <c r="DQ173" t="str">
        <v>FLUTE POSITION Per Note 3</v>
      </c>
      <c r="DR173" t="str">
        <v>FULL R</v>
      </c>
      <c r="DS173" t="str">
        <v>FULL RADIUS</v>
      </c>
      <c r="DT173" t="str">
        <v xml:space="preserve">FULL RADIUS </v>
      </c>
      <c r="DU173" t="str">
        <v>Function Check  (.2340 .2360 FULL)</v>
      </c>
      <c r="DV173" t="str">
        <v>FUNCTIONAL  HEXALOBE</v>
      </c>
      <c r="DW173" t="str">
        <v>GLASS BEAD Per Note 3</v>
      </c>
      <c r="DX173" t="str">
        <v>Globus Logo per Note 3</v>
      </c>
      <c r="DY173" t="str">
        <v>Gold Anodized Color</v>
      </c>
      <c r="DZ173" t="str">
        <v>Green Anodized Color</v>
      </c>
      <c r="EA173" t="str">
        <v>GRIT BLAST Per Note 3</v>
      </c>
      <c r="EB173" t="str">
        <v>Grit Blast Per Note 4</v>
      </c>
      <c r="EC173" t="str">
        <v>GRIT BLAST, DWG NOTE 3</v>
      </c>
      <c r="ED173" t="str">
        <v>HEX MINOR Ø.1292</v>
      </c>
      <c r="EE173" t="str">
        <v xml:space="preserve">HEXALOBE </v>
      </c>
      <c r="EF173" t="str">
        <v>HEXALOBE FUNCTION</v>
      </c>
      <c r="EG173" t="str">
        <v>Hexalobe Minor</v>
      </c>
      <c r="EH173" t="str">
        <v>Hexalobe NV-30</v>
      </c>
      <c r="EI173" t="str">
        <v>HEXALOBE ORIENTATION</v>
      </c>
      <c r="EJ173" t="str">
        <v>Inspect per operation 30 comments</v>
      </c>
      <c r="EK173" t="str">
        <v>INT / EXT CORNERS: R.002 TO R.010</v>
      </c>
      <c r="EL173" t="str">
        <v>INT /EXT CORNERS R.05 TO R.03</v>
      </c>
      <c r="EM173" t="str">
        <v>John is a Geek</v>
      </c>
      <c r="EN173" t="str">
        <v>LASER ETCH</v>
      </c>
      <c r="EO173" t="str">
        <v>Laser Etch Per Note 7</v>
      </c>
      <c r="EP173" t="str">
        <v xml:space="preserve">LASER MARK "CE" DWG NOTE 10 </v>
      </c>
      <c r="EQ173" t="str">
        <v>Laser Mark "P1-15004-08", Per Note 3</v>
      </c>
      <c r="ER173" t="str">
        <v>Laser Mark "P2-15004-08", Per Note 3</v>
      </c>
      <c r="ES173" t="str">
        <v>Laser Mark "P3-15004-08", Per Note 3</v>
      </c>
      <c r="ET173" t="str">
        <v>Laser Mark "P4-15004-08", Per Note 3</v>
      </c>
      <c r="EU173" t="str">
        <v xml:space="preserve">LASER MARK LOGO DWG NOTE 9 </v>
      </c>
      <c r="EV173" t="str">
        <v xml:space="preserve">LASER MARK LOT NUMBER DWG NOTE 8 </v>
      </c>
      <c r="EW173" t="str">
        <v>Laser Mark Lot, Per Note 3</v>
      </c>
      <c r="EX173" t="str">
        <v xml:space="preserve">LASER MARK PART NUMBER DWG NOTE 8 </v>
      </c>
      <c r="EY173" t="str">
        <v>LASER: 13000000</v>
      </c>
      <c r="EZ173" t="str">
        <v>LASER: CE 2797</v>
      </c>
      <c r="FA173" t="str">
        <v>LASER: LOGO</v>
      </c>
      <c r="FB173" t="str">
        <v xml:space="preserve">LASER: Lot # Per RE-75-001 </v>
      </c>
      <c r="FC173" t="str">
        <v>LAST THREAD</v>
      </c>
      <c r="FD173" t="str">
        <v>LEAD .0625</v>
      </c>
      <c r="FE173" t="str">
        <v>LOGO</v>
      </c>
      <c r="FF173" t="str">
        <v>Lot (Control) Number per Note 3</v>
      </c>
      <c r="FG173" t="str">
        <v>LOT NO.</v>
      </c>
      <c r="FH173" t="str">
        <v>LOT NUMBER</v>
      </c>
      <c r="FI173" t="str">
        <v>LOT NUMBER PER NUVASIVE SOP 9002007</v>
      </c>
      <c r="FJ173" t="str">
        <v>M 4X 0.5 - 6G - 0.063R - LH</v>
      </c>
      <c r="FK173" t="str">
        <v>M4 X 0.5 - 6G - 0.063R</v>
      </c>
      <c r="FL173" t="str">
        <v>M4 X 0.5 - 6G - 0.063R - LH</v>
      </c>
      <c r="FM173" t="str">
        <v>M4.5 X .75 6g</v>
      </c>
      <c r="FN173" t="str">
        <v>M4.5 X 0.75 6g</v>
      </c>
      <c r="FO173" t="str">
        <v>M5x0.8-6g</v>
      </c>
      <c r="FP173" t="str">
        <v xml:space="preserve">M5x0.8-6g </v>
      </c>
      <c r="FQ173" t="str">
        <v>M6 X .75 6g</v>
      </c>
      <c r="FR173" t="str">
        <v>M6 X 0.75-6g</v>
      </c>
      <c r="FS173" t="str">
        <v>M6 X0.75 - 6g</v>
      </c>
      <c r="FT173" t="str">
        <v>M6X0.75 - 6H</v>
      </c>
      <c r="FU173" t="str">
        <v>M7 X 1.00 6g THREAD</v>
      </c>
      <c r="FV173" t="str">
        <v>M7X1.00 6g THREAD</v>
      </c>
      <c r="FW173" t="str">
        <v>M7X1.00 6h THREAD</v>
      </c>
      <c r="FX173" t="str">
        <v>Magenta Anodized Color</v>
      </c>
      <c r="FY173" t="str">
        <v>MAJOR Ø .380</v>
      </c>
      <c r="FZ173" t="str">
        <v>MAJORØ</v>
      </c>
      <c r="GA173" t="str">
        <v>MATT FINISH Per Note 3</v>
      </c>
      <c r="GB173" t="str">
        <v>MATT FINISH Per Traveler</v>
      </c>
      <c r="GC173" t="str">
        <v>MATTE FINISH</v>
      </c>
      <c r="GD173" t="str">
        <v>MATTE FINISH DWG NOTE 3</v>
      </c>
      <c r="GE173" t="str">
        <v>MATTE FINISH Note 3</v>
      </c>
      <c r="GF173" t="str">
        <v>Matte Finish Per Note 3</v>
      </c>
      <c r="GG173" t="str">
        <v>MATTE FINISH SIZE 10 GLASS BEAD</v>
      </c>
      <c r="GH173" t="str">
        <v>MAX ROOT RADIUS</v>
      </c>
      <c r="GI173" t="str">
        <v xml:space="preserve">Mill Profile Centered </v>
      </c>
      <c r="GJ173" t="str">
        <v>Minor Ø Unconstrained Check</v>
      </c>
      <c r="GK173" t="str">
        <v>MINOR Ø.1336</v>
      </c>
      <c r="GL173" t="str">
        <v>NO ANODIZE Per note 8</v>
      </c>
      <c r="GM173" t="str">
        <v>NO ANODIZE Per note 9</v>
      </c>
      <c r="GN173" t="str">
        <v>No Nicks, Scratches, Tool Marks, etc.</v>
      </c>
      <c r="GO173" t="str">
        <v>No Nicks,Scratches,Tool Marks,etc.</v>
      </c>
      <c r="GP173" t="str">
        <v>NO TOOL MARKS</v>
      </c>
      <c r="GQ173" t="str">
        <v>NOTE 3 THREAD RELIEF</v>
      </c>
      <c r="GR173" t="str">
        <v>NV-27 FUNC.</v>
      </c>
      <c r="GS173" t="str">
        <v>NV-30 DIM A</v>
      </c>
      <c r="GT173" t="str">
        <v>NV-30 DIM B</v>
      </c>
      <c r="GU173" t="str">
        <v>NV-30 DIM F</v>
      </c>
      <c r="GV173" t="str">
        <v>Ø .1250 HEX</v>
      </c>
      <c r="GW173" t="str">
        <v>Ø 9.4 MAJOR</v>
      </c>
      <c r="GX173" t="str">
        <v>Ø.096 MAX PILOT HOLE</v>
      </c>
      <c r="GY173" t="str">
        <v>Ø.125 THRU</v>
      </c>
      <c r="GZ173" t="str">
        <v>Ø.205 COUNTERSINK</v>
      </c>
      <c r="HA173" t="str">
        <v>Ø.260 T.S.C.</v>
      </c>
      <c r="HB173" t="str">
        <v>Ø.500 BASIC</v>
      </c>
      <c r="HC173" t="str">
        <v xml:space="preserve">OVAL CENTERED </v>
      </c>
      <c r="HD173" t="str">
        <v>PART NO. 15100</v>
      </c>
      <c r="HE173" t="str">
        <v>PART NUMBER 13100000</v>
      </c>
      <c r="HF173" t="str">
        <v>PART NUMBER 13600000</v>
      </c>
      <c r="HG173" t="str">
        <v>Part Number per Note 3</v>
      </c>
      <c r="HH173" t="str">
        <v>PD 5/16-18 UNC 2A</v>
      </c>
      <c r="HI173" t="str">
        <v>Perp.|0.05|A|</v>
      </c>
      <c r="HJ173" t="str">
        <v>PILOT THRU HOLE PRESENT</v>
      </c>
      <c r="HK173" t="str">
        <v>PITCH .060</v>
      </c>
      <c r="HL173" t="str">
        <v>Profile |.001|A|</v>
      </c>
      <c r="HM173" t="str">
        <v>Profile |.0015 | A | X-Y</v>
      </c>
      <c r="HN173" t="str">
        <v>Profile |.002| |A|B| X-Y</v>
      </c>
      <c r="HO173" t="str">
        <v>Profile |.002|A|B|</v>
      </c>
      <c r="HP173" t="str">
        <v>Profile |.002|A|B| X-Y</v>
      </c>
      <c r="HQ173" t="str">
        <v>Profile:|010|A|B|C|</v>
      </c>
      <c r="HR173" t="str">
        <v>Profile| .002| A|B|</v>
      </c>
      <c r="HS173" t="str">
        <v>Profile|.001|</v>
      </c>
      <c r="HT173" t="str">
        <v>Profile|.001|A|</v>
      </c>
      <c r="HU173" t="str">
        <v>Profile|.001|A|B|</v>
      </c>
      <c r="HV173" t="str">
        <v xml:space="preserve">Profile|.001|A|B| A&lt;-&gt;B </v>
      </c>
      <c r="HW173" t="str">
        <v>Profile|.001|A|B| C&lt;-&gt;D</v>
      </c>
      <c r="HX173" t="str">
        <v>Profile|.001|A|B| L-M</v>
      </c>
      <c r="HY173" t="str">
        <v>Profile|.001|A|B| P-Q</v>
      </c>
      <c r="HZ173" t="str">
        <v>Profile|.001|A|B|C&lt;-&gt;D</v>
      </c>
      <c r="IA173" t="str">
        <v>Profile|.001|A|C&lt;--&gt;D</v>
      </c>
      <c r="IB173" t="str">
        <v>Profile|.001|A|UNILATERAL</v>
      </c>
      <c r="IC173" t="str">
        <v>Profile|.001|C|</v>
      </c>
      <c r="ID173" t="str">
        <v>Profile|.0012|D1|</v>
      </c>
      <c r="IE173" t="str">
        <v>Profile|.0015| A-B UNI.</v>
      </c>
      <c r="IF173" t="str">
        <v>Profile|.0015| UNI.</v>
      </c>
      <c r="IG173" t="str">
        <v>Profile|.0015|A| X-Y</v>
      </c>
      <c r="IH173" t="str">
        <v>Profile|.0015|E|F|</v>
      </c>
      <c r="II173" t="str">
        <v>Profile|.0016|B|D|</v>
      </c>
      <c r="IJ173" t="str">
        <v>Profile|.002(U).000|A|</v>
      </c>
      <c r="IK173" t="str">
        <v>Profile|.002|</v>
      </c>
      <c r="IL173" t="str">
        <v>Profile|.002|A</v>
      </c>
      <c r="IM173" t="str">
        <v>Profile|.002|A|</v>
      </c>
      <c r="IN173" t="str">
        <v>Profile|.002|A|B|</v>
      </c>
      <c r="IO173" t="str">
        <v xml:space="preserve">Profile|.002|A|B| A&lt;-&gt;B </v>
      </c>
      <c r="IP173" t="str">
        <v>Profile|.002|A|B| C&lt;-&gt;D</v>
      </c>
      <c r="IQ173" t="str">
        <v>Profile|.002|A|B| X-Y</v>
      </c>
      <c r="IR173" t="str">
        <v>Profile|.002|A|B|C|X-Y</v>
      </c>
      <c r="IS173" t="str">
        <v>Profile|.002|A|B|X&lt;--&gt;Y</v>
      </c>
      <c r="IT173" t="str">
        <v>Profile|.002|A|B|X-Y</v>
      </c>
      <c r="IU173" t="str">
        <v>Profile|.002|A|C|</v>
      </c>
      <c r="IV173" t="str">
        <v>Profile|.002|C|A|</v>
      </c>
      <c r="IW173" t="str">
        <v>Profile|.002|C|B|</v>
      </c>
      <c r="IX173" t="str">
        <v>Profile|.0020|</v>
      </c>
      <c r="IY173" t="str">
        <v>Profile|.003|A|</v>
      </c>
      <c r="IZ173" t="str">
        <v>Profile|.003|A|B|C| Uni.</v>
      </c>
      <c r="JA173" t="str">
        <v>Profile|.003|E|F|</v>
      </c>
      <c r="JB173" t="str">
        <v>Profile|.004(U) .003|A|B|C|</v>
      </c>
      <c r="JC173" t="str">
        <v>Profile|.004|A| UNI.</v>
      </c>
      <c r="JD173" t="str">
        <v>Profile|.005|A|C|</v>
      </c>
      <c r="JE173" t="str">
        <v>Profile|.005|A|C|A&lt;--&gt;B, C&lt;--&gt;D</v>
      </c>
      <c r="JF173" t="str">
        <v>Profile|.005|A|D| A-B UNI.</v>
      </c>
      <c r="JG173" t="str">
        <v>Profile|.005|A|D| UNI.</v>
      </c>
      <c r="JH173" t="str">
        <v>Profile|.010|A|B|</v>
      </c>
      <c r="JI173" t="str">
        <v>Profile|.010|A|B|C|</v>
      </c>
      <c r="JJ173" t="str">
        <v>Profile|.03|A|</v>
      </c>
      <c r="JK173" t="str">
        <v>Profile|.05|A|B|</v>
      </c>
      <c r="JL173" t="str">
        <v>Profile|0.03|</v>
      </c>
      <c r="JM173" t="str">
        <v>Profile|0.03|A|</v>
      </c>
      <c r="JN173" t="str">
        <v>Profile|0.03|A|B|</v>
      </c>
      <c r="JO173" t="str">
        <v>Profile|0.05{A|C|</v>
      </c>
      <c r="JP173" t="str">
        <v>Profile|0.05|A|B|</v>
      </c>
      <c r="JQ173" t="str">
        <v>Profile|0.05|E|</v>
      </c>
      <c r="JR173" t="str">
        <v>Profile|0.05|E|F|</v>
      </c>
      <c r="JS173" t="str">
        <v>Profile|0.06|A|C|</v>
      </c>
      <c r="JT173" t="str">
        <v>Profile|0.1|A|A|</v>
      </c>
      <c r="JU173" t="str">
        <v>Profile|0.1|D1|</v>
      </c>
      <c r="JV173" t="str">
        <v>Profile|A|B|C|</v>
      </c>
      <c r="JW173" t="str">
        <v>Proile|.002|A|B|J-K</v>
      </c>
      <c r="JX173" t="str">
        <v>P-Thread Form</v>
      </c>
      <c r="JY173" t="str">
        <v>R  FULL RADIUS</v>
      </c>
      <c r="JZ173" t="str">
        <v>R.001/.006</v>
      </c>
      <c r="KA173" t="str">
        <v>R.003 MAX</v>
      </c>
      <c r="KB173" t="str">
        <v>R.005 MAX</v>
      </c>
      <c r="KC173" t="str">
        <v>R.030</v>
      </c>
      <c r="KD173" t="str">
        <v>R.25 MAX</v>
      </c>
      <c r="KE173" t="str">
        <v>R1.33 BASIC</v>
      </c>
      <c r="KF173" t="str">
        <v>R3.3</v>
      </c>
      <c r="KG173" t="str">
        <v>Ra 1.6 MAX</v>
      </c>
      <c r="KH173" t="str">
        <v>RAD @ FACE &amp; OD CHAMFER</v>
      </c>
      <c r="KI173" t="str">
        <v>RAD. @ ID &amp; BACK FACE</v>
      </c>
      <c r="KJ173" t="str">
        <v>RAD. @ OD &amp; BACK FACE</v>
      </c>
      <c r="KK173" t="str">
        <v>REMOVE SHRP EDGES .005 MAX</v>
      </c>
      <c r="KL173" t="str">
        <v>ROD SLOT CENTERED</v>
      </c>
      <c r="KM173" t="str">
        <v>SHARP OKAY</v>
      </c>
      <c r="KN173" t="str">
        <v>Slot Centered</v>
      </c>
      <c r="KO173" t="str">
        <v>SLOT WIDTH</v>
      </c>
      <c r="KP173" t="str">
        <v>Surface Finish Per Note 1</v>
      </c>
      <c r="KQ173" t="str">
        <v>Symmerty Balloon A_6</v>
      </c>
      <c r="KR173" t="str">
        <v>T27 HEXALOBE Per Note 1</v>
      </c>
      <c r="KS173" t="str">
        <v>T27 TORX</v>
      </c>
      <c r="KT173" t="str">
        <v>THRD DEPTH</v>
      </c>
      <c r="KU173" t="str">
        <v>Thread Form Per Note 3</v>
      </c>
      <c r="KV173" t="str">
        <v>THREAD INTO ROD SLOT</v>
      </c>
      <c r="KW173" t="str">
        <v>Thread Timed Print Note 6</v>
      </c>
      <c r="KX173" t="str">
        <v>TOOL MISMATCH PERMISSIBLE</v>
      </c>
      <c r="KY173" t="str">
        <v>Tot. Runout|Ø.002|C|</v>
      </c>
      <c r="KZ173" t="str">
        <v>Total Runout|.002|E|</v>
      </c>
      <c r="LA173" t="str">
        <v>TRIPLE LEAD THREAD</v>
      </c>
      <c r="LB173" t="str">
        <v>True Pos. |.001 (M)|A|</v>
      </c>
      <c r="LC173" t="str">
        <v>True Pos. |.002(M)|A|B|</v>
      </c>
      <c r="LD173" t="str">
        <v>True Pos. |.002|</v>
      </c>
      <c r="LE173" t="str">
        <v>True Pos. |.002|A|</v>
      </c>
      <c r="LF173" t="str">
        <v>True Pos. |.002|A|B|</v>
      </c>
      <c r="LG173" t="str">
        <v>True Pos. |.004|A|C|B|</v>
      </c>
      <c r="LH173" t="str">
        <v>True Pos. |.005(M)|A|B|</v>
      </c>
      <c r="LI173" t="str">
        <v>True Pos.|.000(L)|A|D|</v>
      </c>
      <c r="LJ173" t="str">
        <v>True Pos.|.000(M)|A|</v>
      </c>
      <c r="LK173" t="str">
        <v>True Pos.|.001(M)|A|</v>
      </c>
      <c r="LL173" t="str">
        <v>True Pos.|.001|B|</v>
      </c>
      <c r="LM173" t="str">
        <v>True Pos.|.001|E|</v>
      </c>
      <c r="LN173" t="str">
        <v>True Pos.|.002|A|</v>
      </c>
      <c r="LO173" t="str">
        <v>True Pos.|.002|B|</v>
      </c>
      <c r="LP173" t="str">
        <v>True Pos.|.002|C|</v>
      </c>
      <c r="LQ173" t="str">
        <v>True Pos.|.002|D1|</v>
      </c>
      <c r="LR173" t="str">
        <v>True Pos.|.002|D1|D2|</v>
      </c>
      <c r="LS173" t="str">
        <v>True Pos.|.05|A|</v>
      </c>
      <c r="LT173" t="str">
        <v>True Pos.|.1|A|B|C|</v>
      </c>
      <c r="LU173" t="str">
        <v>True Pos.|.13|A</v>
      </c>
      <c r="LV173" t="str">
        <v>True Pos.|0.05|A|</v>
      </c>
      <c r="LW173" t="str">
        <v>True Pos.|0.1|A|B|C|</v>
      </c>
      <c r="LX173" t="str">
        <v>True Pos.|0.13|A|</v>
      </c>
      <c r="LY173" t="str">
        <v>True Pos.|Ø.000(M)|A|</v>
      </c>
      <c r="LZ173" t="str">
        <v>True Pos.|Ø.000(M)|B|</v>
      </c>
      <c r="MA173" t="str">
        <v>True Pos.|Ø.001(M)|A(M)|</v>
      </c>
      <c r="MB173" t="str">
        <v>True Pos.|Ø.001(M)|A|</v>
      </c>
      <c r="MC173" t="str">
        <v>True Pos.|Ø.001|A|</v>
      </c>
      <c r="MD173" t="str">
        <v>True Pos.|Ø.001|C|</v>
      </c>
      <c r="ME173" t="str">
        <v>True Pos.|Ø.002(S)|A(S)|</v>
      </c>
      <c r="MF173" t="str">
        <v>True Pos.|Ø.002|A|</v>
      </c>
      <c r="MG173" t="str">
        <v>True Pos.|Ø.002|B|</v>
      </c>
      <c r="MH173" t="str">
        <v>True Pos.|Ø.002|C|</v>
      </c>
      <c r="MI173" t="str">
        <v>True Pos.|Ø.03(M)|A|</v>
      </c>
      <c r="MJ173" t="str">
        <v>True Pos.|Ø0.03(M)|A|</v>
      </c>
      <c r="MK173" t="str">
        <v>True Pos.|Ø0.05(L)|D|B|</v>
      </c>
      <c r="ML173" t="str">
        <v>True Pos.|Ø0.05|A|</v>
      </c>
      <c r="MM173" t="str">
        <v>True Pos.|Ø0.05|D|</v>
      </c>
      <c r="MN173" t="str">
        <v>True Pos.|Ø0.05|E|</v>
      </c>
      <c r="MO173" t="str">
        <v>True Pos.|Ø0.05|E|B|</v>
      </c>
      <c r="MP173" t="str">
        <v>True Pos.|SØ0.03|C|B|</v>
      </c>
      <c r="MQ173" t="str">
        <v>True Position|.002|A|B|</v>
      </c>
      <c r="MR173" t="str">
        <v>True. Pos.|Ø.001(M)|A|</v>
      </c>
      <c r="MS173" t="str">
        <v>True. Pps.|0.05|A|</v>
      </c>
      <c r="MT173" t="str">
        <v>Tumble Per Note 1</v>
      </c>
      <c r="MU173" t="str">
        <v>Tumble Per Note 2</v>
      </c>
    </row>
    <row r="174" spans="1:359">
      <c r="A174" t="s">
        <v>1046</v>
      </c>
      <c r="C174" s="74" t="str" cm="1">
        <f t="array" ref="C174:MU174">TRANSPOSE(_xlfn._xlws.SORT(_xlfn._xlws.FILTER($A$2:$A$499,ISNUMBER(SEARCH('Prt. Lib. &amp; Routine, Table'!L181,$A$2:$A$499)),"not found")))</f>
        <v>.0015 T.I.R. MAX</v>
      </c>
      <c r="D174" t="str">
        <v>.002 MAX ROOT RADIUS</v>
      </c>
      <c r="E174" t="str">
        <v>.012 BLUNT END</v>
      </c>
      <c r="F174" t="str">
        <v>.015 MAX</v>
      </c>
      <c r="G174" t="str">
        <v>.016 T.S.C.</v>
      </c>
      <c r="H174" t="str">
        <v>.017 BASIC</v>
      </c>
      <c r="I174" t="str">
        <v>.021 PITCH</v>
      </c>
      <c r="J174" t="str">
        <v>.022 BLUNT START</v>
      </c>
      <c r="K174" t="str">
        <v>.025 BASIC</v>
      </c>
      <c r="L174" t="str">
        <v>.035 BASIC</v>
      </c>
      <c r="M174" t="str">
        <v>.043 T.S.C</v>
      </c>
      <c r="N174" t="str">
        <v>.053 T.S.C.</v>
      </c>
      <c r="O174" t="str">
        <v>.060 HEX DEPTH</v>
      </c>
      <c r="P174" t="str">
        <v>.060 PITCH</v>
      </c>
      <c r="Q174" t="str">
        <v>.061 BASIC</v>
      </c>
      <c r="R174" t="str">
        <v>.07 HEX</v>
      </c>
      <c r="S174" t="str">
        <v>.070 HEX DEPTH</v>
      </c>
      <c r="T174" t="str">
        <v>.082 DRILL</v>
      </c>
      <c r="U174" t="str">
        <v>.082 DRILL DEPTH</v>
      </c>
      <c r="V174" t="str">
        <v>.094 HEX</v>
      </c>
      <c r="W174" t="str">
        <v>.115 T.S.C.</v>
      </c>
      <c r="X174" t="str">
        <v>.1195 / .1243 MAJOR DIAMETER</v>
      </c>
      <c r="Y174" t="str">
        <v>.1250 HEX</v>
      </c>
      <c r="Z174" t="str">
        <v>.157 MINOR DIAMETER</v>
      </c>
      <c r="AA174" t="str">
        <v>.172 FULL THD DEPTH</v>
      </c>
      <c r="AB174" t="str">
        <v>.172 MAJOR DIAMETER</v>
      </c>
      <c r="AC174" t="str">
        <v>.180 MIN DEPTH FULL THRD</v>
      </c>
      <c r="AD174" t="str">
        <v>.183 Ceter Line Thread Dwell</v>
      </c>
      <c r="AE174" t="str">
        <v>.208 MAX THRD DEPTH</v>
      </c>
      <c r="AF174" t="str">
        <v>.218 BOTTOM HALF OF SLOT</v>
      </c>
      <c r="AG174" t="str">
        <v>.261 BASIC</v>
      </c>
      <c r="AH174" t="str">
        <v>.314 T.S.C.</v>
      </c>
      <c r="AI174" t="str">
        <v>.315 BASIC</v>
      </c>
      <c r="AJ174" t="str">
        <v>.329 MINOR Ø</v>
      </c>
      <c r="AK174" t="str">
        <v>.330 BASIC</v>
      </c>
      <c r="AL174" t="str">
        <v>.35 TO TANGENT POINT</v>
      </c>
      <c r="AM174" t="str">
        <v>.375 MAJOR Ø</v>
      </c>
      <c r="AN174" t="str">
        <v>.390 BASIC</v>
      </c>
      <c r="AO174" t="str">
        <v>.440 BASIC</v>
      </c>
      <c r="AP174" t="str">
        <v>.64/.96 HIGH=Pass</v>
      </c>
      <c r="AQ174" t="str">
        <v>0.012 MAX</v>
      </c>
      <c r="AR174" t="str">
        <v>0.015 MAX</v>
      </c>
      <c r="AS174" t="str">
        <v>0.05 Per Note 2</v>
      </c>
      <c r="AT174" t="str">
        <v>0.500 PULLOUT ZONE</v>
      </c>
      <c r="AU174" t="str">
        <v>10-32 UNF-2A</v>
      </c>
      <c r="AV174" t="str">
        <v>12-28 UNF-2B</v>
      </c>
      <c r="AW174" t="str">
        <v>2.87 BASIC</v>
      </c>
      <c r="AX174" t="str">
        <v>2-56 UNC 2B 2 STARTS</v>
      </c>
      <c r="AY174" t="str">
        <v>3 LEAD THREAD</v>
      </c>
      <c r="AZ174" t="str">
        <v>32µIN Max</v>
      </c>
      <c r="BA174" t="str">
        <v>5/16"-24 UNF-2A</v>
      </c>
      <c r="BB174" t="str">
        <v>5/16-18 UNC 2A</v>
      </c>
      <c r="BC174" t="str">
        <v>5-44 UNF-2A</v>
      </c>
      <c r="BD174" t="str">
        <v>6-16µIN</v>
      </c>
      <c r="BE174" t="str">
        <v>65° BLEND</v>
      </c>
      <c r="BF174" t="str">
        <v>7.45 Top of Ball to Face</v>
      </c>
      <c r="BG174" t="str">
        <v>7/16-28 UNEF 2B</v>
      </c>
      <c r="BH174" t="str">
        <v>7/16-28-UNEF-2A</v>
      </c>
      <c r="BI174" t="str">
        <v>Alignment Per Note 3</v>
      </c>
      <c r="BJ174" t="str">
        <v>ANODIZE (SEE CHART)</v>
      </c>
      <c r="BK174" t="str">
        <v>ANODIZE AQUA Per Note 3</v>
      </c>
      <c r="BL174" t="str">
        <v>ANODIZE BOTTOM PORTION</v>
      </c>
      <c r="BM174" t="str">
        <v>ANODIZE COLOR AQUA</v>
      </c>
      <c r="BN174" t="str">
        <v>ANODIZE COLOR GREEN DWG NOTE 4</v>
      </c>
      <c r="BO174" t="str">
        <v>ANODIZE COLOR LIGHT BLUE</v>
      </c>
      <c r="BP174" t="str">
        <v>ANODIZE GREEN Per Note 2</v>
      </c>
      <c r="BQ174" t="str">
        <v>ANODIZE GREY, Per Note 1</v>
      </c>
      <c r="BR174" t="str">
        <v>ANODIZE MAGENTA</v>
      </c>
      <c r="BS174" t="str">
        <v>Anodize Per note 3</v>
      </c>
      <c r="BT174" t="str">
        <v>Anodize Per Note 4</v>
      </c>
      <c r="BU174" t="str">
        <v>ANODIZE SEAFOAM</v>
      </c>
      <c r="BV174" t="str">
        <v>Balloon 11 Symmetry</v>
      </c>
      <c r="BW174" t="str">
        <v>Balloon 12 Symmetry</v>
      </c>
      <c r="BX174" t="str">
        <v>Balloon 13 Hole Centered</v>
      </c>
      <c r="BY174" t="str">
        <v>Balloon 13 Symmerty</v>
      </c>
      <c r="BZ174" t="str">
        <v>Balloon 2 Symmetry</v>
      </c>
      <c r="CA174" t="str">
        <v>Balloon 21 CENTERED</v>
      </c>
      <c r="CB174" t="str">
        <v>Balloon 29 Symmetry</v>
      </c>
      <c r="CC174" t="str">
        <v>Balloon 3 Symmetry</v>
      </c>
      <c r="CD174" t="str">
        <v>Balloon 4 Symmetry</v>
      </c>
      <c r="CE174" t="str">
        <v>Balloon 5 blend to SØ .340</v>
      </c>
      <c r="CF174" t="str">
        <v>Balloon 5 Symmetry</v>
      </c>
      <c r="CG174" t="str">
        <v>Balloon 6 Centered</v>
      </c>
      <c r="CH174" t="str">
        <v>Balloon 9 Function Check</v>
      </c>
      <c r="CI174" t="str">
        <v>Balloon 9 Symmerty</v>
      </c>
      <c r="CJ174" t="str">
        <v>Balloons 2 &amp; 17 Symmetry |.001|A|</v>
      </c>
      <c r="CK174" t="str">
        <v>Basic Ø 3.6</v>
      </c>
      <c r="CL174" t="str">
        <v>BEAD BLAST</v>
      </c>
      <c r="CM174" t="str">
        <v>BLAST ALUMINUM OXIDE</v>
      </c>
      <c r="CN174" t="str">
        <v>Blast Note 2</v>
      </c>
      <c r="CO174" t="str">
        <v xml:space="preserve">BLAST Per Note 1 </v>
      </c>
      <c r="CP174" t="str">
        <v>BLAST Per Note 2</v>
      </c>
      <c r="CQ174" t="str">
        <v>BLAST Per Note 3</v>
      </c>
      <c r="CR174" t="str">
        <v>BLAST Per Note 4</v>
      </c>
      <c r="CS174" t="str">
        <v>BLAST Per Note 8</v>
      </c>
      <c r="CT174" t="str">
        <v>BLAST Per Traveler, MATT FINISH</v>
      </c>
      <c r="CU174" t="str">
        <v>BLAST WITH 16 GRIT ALUMINUM OXIDE</v>
      </c>
      <c r="CV174" t="str">
        <v>BLAST, Uniform Finish Per Note 3</v>
      </c>
      <c r="CW174" t="str">
        <v>BREAK EDGE</v>
      </c>
      <c r="CX174" t="str">
        <v>BREAK EDGE .014</v>
      </c>
      <c r="CY174" t="str">
        <v>BREAK EDGES Note 2</v>
      </c>
      <c r="CZ174" t="str">
        <v>BREAK SHARP Per Note 1</v>
      </c>
      <c r="DA174" t="str">
        <v>BREAK SHARPS Per Note 1</v>
      </c>
      <c r="DB174" t="str">
        <v>CE 2729</v>
      </c>
      <c r="DC174" t="str">
        <v>CE Logo per Note 3</v>
      </c>
      <c r="DD174" t="str">
        <v>CE MARK</v>
      </c>
      <c r="DE174" t="str">
        <v>Chips/Debris Removed</v>
      </c>
      <c r="DF174" t="str">
        <v>Coat Per Note 2</v>
      </c>
      <c r="DG174" t="str">
        <v>C-Sink Ø .155</v>
      </c>
      <c r="DH174" t="str">
        <v>C-Sink Ø5.2</v>
      </c>
      <c r="DI174" t="str">
        <v>Deburred</v>
      </c>
      <c r="DJ174" t="str">
        <v>DIM "A" NoGo</v>
      </c>
      <c r="DK174" t="str">
        <v>DIM "A" NoGo Hexalobe</v>
      </c>
      <c r="DL174" t="str">
        <v>EDGE BREAK</v>
      </c>
      <c r="DM174" t="str">
        <v>EDGE BREAK MIN R.004, MAX R.010</v>
      </c>
      <c r="DN174" t="str">
        <v>Edge Break per Note 1</v>
      </c>
      <c r="DO174" t="str">
        <v>ELECTROPOLISH Per Note 1</v>
      </c>
      <c r="DP174" t="str">
        <v>Finish Per Note 3</v>
      </c>
      <c r="DQ174" t="str">
        <v>FLUTE POSITION Per Note 3</v>
      </c>
      <c r="DR174" t="str">
        <v>FULL R</v>
      </c>
      <c r="DS174" t="str">
        <v>FULL RADIUS</v>
      </c>
      <c r="DT174" t="str">
        <v xml:space="preserve">FULL RADIUS </v>
      </c>
      <c r="DU174" t="str">
        <v>Function Check  (.2340 .2360 FULL)</v>
      </c>
      <c r="DV174" t="str">
        <v>FUNCTIONAL  HEXALOBE</v>
      </c>
      <c r="DW174" t="str">
        <v>GLASS BEAD Per Note 3</v>
      </c>
      <c r="DX174" t="str">
        <v>Globus Logo per Note 3</v>
      </c>
      <c r="DY174" t="str">
        <v>Gold Anodized Color</v>
      </c>
      <c r="DZ174" t="str">
        <v>Green Anodized Color</v>
      </c>
      <c r="EA174" t="str">
        <v>GRIT BLAST Per Note 3</v>
      </c>
      <c r="EB174" t="str">
        <v>Grit Blast Per Note 4</v>
      </c>
      <c r="EC174" t="str">
        <v>GRIT BLAST, DWG NOTE 3</v>
      </c>
      <c r="ED174" t="str">
        <v>HEX MINOR Ø.1292</v>
      </c>
      <c r="EE174" t="str">
        <v xml:space="preserve">HEXALOBE </v>
      </c>
      <c r="EF174" t="str">
        <v>HEXALOBE FUNCTION</v>
      </c>
      <c r="EG174" t="str">
        <v>Hexalobe Minor</v>
      </c>
      <c r="EH174" t="str">
        <v>Hexalobe NV-30</v>
      </c>
      <c r="EI174" t="str">
        <v>HEXALOBE ORIENTATION</v>
      </c>
      <c r="EJ174" t="str">
        <v>Inspect per operation 30 comments</v>
      </c>
      <c r="EK174" t="str">
        <v>INT / EXT CORNERS: R.002 TO R.010</v>
      </c>
      <c r="EL174" t="str">
        <v>INT /EXT CORNERS R.05 TO R.03</v>
      </c>
      <c r="EM174" t="str">
        <v>John is a Geek</v>
      </c>
      <c r="EN174" t="str">
        <v>LASER ETCH</v>
      </c>
      <c r="EO174" t="str">
        <v>Laser Etch Per Note 7</v>
      </c>
      <c r="EP174" t="str">
        <v xml:space="preserve">LASER MARK "CE" DWG NOTE 10 </v>
      </c>
      <c r="EQ174" t="str">
        <v>Laser Mark "P1-15004-08", Per Note 3</v>
      </c>
      <c r="ER174" t="str">
        <v>Laser Mark "P2-15004-08", Per Note 3</v>
      </c>
      <c r="ES174" t="str">
        <v>Laser Mark "P3-15004-08", Per Note 3</v>
      </c>
      <c r="ET174" t="str">
        <v>Laser Mark "P4-15004-08", Per Note 3</v>
      </c>
      <c r="EU174" t="str">
        <v xml:space="preserve">LASER MARK LOGO DWG NOTE 9 </v>
      </c>
      <c r="EV174" t="str">
        <v xml:space="preserve">LASER MARK LOT NUMBER DWG NOTE 8 </v>
      </c>
      <c r="EW174" t="str">
        <v>Laser Mark Lot, Per Note 3</v>
      </c>
      <c r="EX174" t="str">
        <v xml:space="preserve">LASER MARK PART NUMBER DWG NOTE 8 </v>
      </c>
      <c r="EY174" t="str">
        <v>LASER: 13000000</v>
      </c>
      <c r="EZ174" t="str">
        <v>LASER: CE 2797</v>
      </c>
      <c r="FA174" t="str">
        <v>LASER: LOGO</v>
      </c>
      <c r="FB174" t="str">
        <v xml:space="preserve">LASER: Lot # Per RE-75-001 </v>
      </c>
      <c r="FC174" t="str">
        <v>LAST THREAD</v>
      </c>
      <c r="FD174" t="str">
        <v>LEAD .0625</v>
      </c>
      <c r="FE174" t="str">
        <v>LOGO</v>
      </c>
      <c r="FF174" t="str">
        <v>Lot (Control) Number per Note 3</v>
      </c>
      <c r="FG174" t="str">
        <v>LOT NO.</v>
      </c>
      <c r="FH174" t="str">
        <v>LOT NUMBER</v>
      </c>
      <c r="FI174" t="str">
        <v>LOT NUMBER PER NUVASIVE SOP 9002007</v>
      </c>
      <c r="FJ174" t="str">
        <v>M 4X 0.5 - 6G - 0.063R - LH</v>
      </c>
      <c r="FK174" t="str">
        <v>M4 X 0.5 - 6G - 0.063R</v>
      </c>
      <c r="FL174" t="str">
        <v>M4 X 0.5 - 6G - 0.063R - LH</v>
      </c>
      <c r="FM174" t="str">
        <v>M4.5 X .75 6g</v>
      </c>
      <c r="FN174" t="str">
        <v>M4.5 X 0.75 6g</v>
      </c>
      <c r="FO174" t="str">
        <v>M5x0.8-6g</v>
      </c>
      <c r="FP174" t="str">
        <v xml:space="preserve">M5x0.8-6g </v>
      </c>
      <c r="FQ174" t="str">
        <v>M6 X .75 6g</v>
      </c>
      <c r="FR174" t="str">
        <v>M6 X 0.75-6g</v>
      </c>
      <c r="FS174" t="str">
        <v>M6 X0.75 - 6g</v>
      </c>
      <c r="FT174" t="str">
        <v>M6X0.75 - 6H</v>
      </c>
      <c r="FU174" t="str">
        <v>M7 X 1.00 6g THREAD</v>
      </c>
      <c r="FV174" t="str">
        <v>M7X1.00 6g THREAD</v>
      </c>
      <c r="FW174" t="str">
        <v>M7X1.00 6h THREAD</v>
      </c>
      <c r="FX174" t="str">
        <v>Magenta Anodized Color</v>
      </c>
      <c r="FY174" t="str">
        <v>MAJOR Ø .380</v>
      </c>
      <c r="FZ174" t="str">
        <v>MAJORØ</v>
      </c>
      <c r="GA174" t="str">
        <v>MATT FINISH Per Note 3</v>
      </c>
      <c r="GB174" t="str">
        <v>MATT FINISH Per Traveler</v>
      </c>
      <c r="GC174" t="str">
        <v>MATTE FINISH</v>
      </c>
      <c r="GD174" t="str">
        <v>MATTE FINISH DWG NOTE 3</v>
      </c>
      <c r="GE174" t="str">
        <v>MATTE FINISH Note 3</v>
      </c>
      <c r="GF174" t="str">
        <v>Matte Finish Per Note 3</v>
      </c>
      <c r="GG174" t="str">
        <v>MATTE FINISH SIZE 10 GLASS BEAD</v>
      </c>
      <c r="GH174" t="str">
        <v>MAX ROOT RADIUS</v>
      </c>
      <c r="GI174" t="str">
        <v xml:space="preserve">Mill Profile Centered </v>
      </c>
      <c r="GJ174" t="str">
        <v>Minor Ø Unconstrained Check</v>
      </c>
      <c r="GK174" t="str">
        <v>MINOR Ø.1336</v>
      </c>
      <c r="GL174" t="str">
        <v>NO ANODIZE Per note 8</v>
      </c>
      <c r="GM174" t="str">
        <v>NO ANODIZE Per note 9</v>
      </c>
      <c r="GN174" t="str">
        <v>No Nicks, Scratches, Tool Marks, etc.</v>
      </c>
      <c r="GO174" t="str">
        <v>No Nicks,Scratches,Tool Marks,etc.</v>
      </c>
      <c r="GP174" t="str">
        <v>NO TOOL MARKS</v>
      </c>
      <c r="GQ174" t="str">
        <v>NOTE 3 THREAD RELIEF</v>
      </c>
      <c r="GR174" t="str">
        <v>NV-27 FUNC.</v>
      </c>
      <c r="GS174" t="str">
        <v>NV-30 DIM A</v>
      </c>
      <c r="GT174" t="str">
        <v>NV-30 DIM B</v>
      </c>
      <c r="GU174" t="str">
        <v>NV-30 DIM F</v>
      </c>
      <c r="GV174" t="str">
        <v>Ø .1250 HEX</v>
      </c>
      <c r="GW174" t="str">
        <v>Ø 9.4 MAJOR</v>
      </c>
      <c r="GX174" t="str">
        <v>Ø.096 MAX PILOT HOLE</v>
      </c>
      <c r="GY174" t="str">
        <v>Ø.125 THRU</v>
      </c>
      <c r="GZ174" t="str">
        <v>Ø.205 COUNTERSINK</v>
      </c>
      <c r="HA174" t="str">
        <v>Ø.260 T.S.C.</v>
      </c>
      <c r="HB174" t="str">
        <v>Ø.500 BASIC</v>
      </c>
      <c r="HC174" t="str">
        <v xml:space="preserve">OVAL CENTERED </v>
      </c>
      <c r="HD174" t="str">
        <v>PART NO. 15100</v>
      </c>
      <c r="HE174" t="str">
        <v>PART NUMBER 13100000</v>
      </c>
      <c r="HF174" t="str">
        <v>PART NUMBER 13600000</v>
      </c>
      <c r="HG174" t="str">
        <v>Part Number per Note 3</v>
      </c>
      <c r="HH174" t="str">
        <v>PD 5/16-18 UNC 2A</v>
      </c>
      <c r="HI174" t="str">
        <v>Perp.|0.05|A|</v>
      </c>
      <c r="HJ174" t="str">
        <v>PILOT THRU HOLE PRESENT</v>
      </c>
      <c r="HK174" t="str">
        <v>PITCH .060</v>
      </c>
      <c r="HL174" t="str">
        <v>Profile |.001|A|</v>
      </c>
      <c r="HM174" t="str">
        <v>Profile |.0015 | A | X-Y</v>
      </c>
      <c r="HN174" t="str">
        <v>Profile |.002| |A|B| X-Y</v>
      </c>
      <c r="HO174" t="str">
        <v>Profile |.002|A|B|</v>
      </c>
      <c r="HP174" t="str">
        <v>Profile |.002|A|B| X-Y</v>
      </c>
      <c r="HQ174" t="str">
        <v>Profile:|010|A|B|C|</v>
      </c>
      <c r="HR174" t="str">
        <v>Profile| .002| A|B|</v>
      </c>
      <c r="HS174" t="str">
        <v>Profile|.001|</v>
      </c>
      <c r="HT174" t="str">
        <v>Profile|.001|A|</v>
      </c>
      <c r="HU174" t="str">
        <v>Profile|.001|A|B|</v>
      </c>
      <c r="HV174" t="str">
        <v xml:space="preserve">Profile|.001|A|B| A&lt;-&gt;B </v>
      </c>
      <c r="HW174" t="str">
        <v>Profile|.001|A|B| C&lt;-&gt;D</v>
      </c>
      <c r="HX174" t="str">
        <v>Profile|.001|A|B| L-M</v>
      </c>
      <c r="HY174" t="str">
        <v>Profile|.001|A|B| P-Q</v>
      </c>
      <c r="HZ174" t="str">
        <v>Profile|.001|A|B|C&lt;-&gt;D</v>
      </c>
      <c r="IA174" t="str">
        <v>Profile|.001|A|C&lt;--&gt;D</v>
      </c>
      <c r="IB174" t="str">
        <v>Profile|.001|A|UNILATERAL</v>
      </c>
      <c r="IC174" t="str">
        <v>Profile|.001|C|</v>
      </c>
      <c r="ID174" t="str">
        <v>Profile|.0012|D1|</v>
      </c>
      <c r="IE174" t="str">
        <v>Profile|.0015| A-B UNI.</v>
      </c>
      <c r="IF174" t="str">
        <v>Profile|.0015| UNI.</v>
      </c>
      <c r="IG174" t="str">
        <v>Profile|.0015|A| X-Y</v>
      </c>
      <c r="IH174" t="str">
        <v>Profile|.0015|E|F|</v>
      </c>
      <c r="II174" t="str">
        <v>Profile|.0016|B|D|</v>
      </c>
      <c r="IJ174" t="str">
        <v>Profile|.002(U).000|A|</v>
      </c>
      <c r="IK174" t="str">
        <v>Profile|.002|</v>
      </c>
      <c r="IL174" t="str">
        <v>Profile|.002|A</v>
      </c>
      <c r="IM174" t="str">
        <v>Profile|.002|A|</v>
      </c>
      <c r="IN174" t="str">
        <v>Profile|.002|A|B|</v>
      </c>
      <c r="IO174" t="str">
        <v xml:space="preserve">Profile|.002|A|B| A&lt;-&gt;B </v>
      </c>
      <c r="IP174" t="str">
        <v>Profile|.002|A|B| C&lt;-&gt;D</v>
      </c>
      <c r="IQ174" t="str">
        <v>Profile|.002|A|B| X-Y</v>
      </c>
      <c r="IR174" t="str">
        <v>Profile|.002|A|B|C|X-Y</v>
      </c>
      <c r="IS174" t="str">
        <v>Profile|.002|A|B|X&lt;--&gt;Y</v>
      </c>
      <c r="IT174" t="str">
        <v>Profile|.002|A|B|X-Y</v>
      </c>
      <c r="IU174" t="str">
        <v>Profile|.002|A|C|</v>
      </c>
      <c r="IV174" t="str">
        <v>Profile|.002|C|A|</v>
      </c>
      <c r="IW174" t="str">
        <v>Profile|.002|C|B|</v>
      </c>
      <c r="IX174" t="str">
        <v>Profile|.0020|</v>
      </c>
      <c r="IY174" t="str">
        <v>Profile|.003|A|</v>
      </c>
      <c r="IZ174" t="str">
        <v>Profile|.003|A|B|C| Uni.</v>
      </c>
      <c r="JA174" t="str">
        <v>Profile|.003|E|F|</v>
      </c>
      <c r="JB174" t="str">
        <v>Profile|.004(U) .003|A|B|C|</v>
      </c>
      <c r="JC174" t="str">
        <v>Profile|.004|A| UNI.</v>
      </c>
      <c r="JD174" t="str">
        <v>Profile|.005|A|C|</v>
      </c>
      <c r="JE174" t="str">
        <v>Profile|.005|A|C|A&lt;--&gt;B, C&lt;--&gt;D</v>
      </c>
      <c r="JF174" t="str">
        <v>Profile|.005|A|D| A-B UNI.</v>
      </c>
      <c r="JG174" t="str">
        <v>Profile|.005|A|D| UNI.</v>
      </c>
      <c r="JH174" t="str">
        <v>Profile|.010|A|B|</v>
      </c>
      <c r="JI174" t="str">
        <v>Profile|.010|A|B|C|</v>
      </c>
      <c r="JJ174" t="str">
        <v>Profile|.03|A|</v>
      </c>
      <c r="JK174" t="str">
        <v>Profile|.05|A|B|</v>
      </c>
      <c r="JL174" t="str">
        <v>Profile|0.03|</v>
      </c>
      <c r="JM174" t="str">
        <v>Profile|0.03|A|</v>
      </c>
      <c r="JN174" t="str">
        <v>Profile|0.03|A|B|</v>
      </c>
      <c r="JO174" t="str">
        <v>Profile|0.05{A|C|</v>
      </c>
      <c r="JP174" t="str">
        <v>Profile|0.05|A|B|</v>
      </c>
      <c r="JQ174" t="str">
        <v>Profile|0.05|E|</v>
      </c>
      <c r="JR174" t="str">
        <v>Profile|0.05|E|F|</v>
      </c>
      <c r="JS174" t="str">
        <v>Profile|0.06|A|C|</v>
      </c>
      <c r="JT174" t="str">
        <v>Profile|0.1|A|A|</v>
      </c>
      <c r="JU174" t="str">
        <v>Profile|0.1|D1|</v>
      </c>
      <c r="JV174" t="str">
        <v>Profile|A|B|C|</v>
      </c>
      <c r="JW174" t="str">
        <v>Proile|.002|A|B|J-K</v>
      </c>
      <c r="JX174" t="str">
        <v>P-Thread Form</v>
      </c>
      <c r="JY174" t="str">
        <v>R  FULL RADIUS</v>
      </c>
      <c r="JZ174" t="str">
        <v>R.001/.006</v>
      </c>
      <c r="KA174" t="str">
        <v>R.003 MAX</v>
      </c>
      <c r="KB174" t="str">
        <v>R.005 MAX</v>
      </c>
      <c r="KC174" t="str">
        <v>R.030</v>
      </c>
      <c r="KD174" t="str">
        <v>R.25 MAX</v>
      </c>
      <c r="KE174" t="str">
        <v>R1.33 BASIC</v>
      </c>
      <c r="KF174" t="str">
        <v>R3.3</v>
      </c>
      <c r="KG174" t="str">
        <v>Ra 1.6 MAX</v>
      </c>
      <c r="KH174" t="str">
        <v>RAD @ FACE &amp; OD CHAMFER</v>
      </c>
      <c r="KI174" t="str">
        <v>RAD. @ ID &amp; BACK FACE</v>
      </c>
      <c r="KJ174" t="str">
        <v>RAD. @ OD &amp; BACK FACE</v>
      </c>
      <c r="KK174" t="str">
        <v>REMOVE SHRP EDGES .005 MAX</v>
      </c>
      <c r="KL174" t="str">
        <v>ROD SLOT CENTERED</v>
      </c>
      <c r="KM174" t="str">
        <v>SHARP OKAY</v>
      </c>
      <c r="KN174" t="str">
        <v>Slot Centered</v>
      </c>
      <c r="KO174" t="str">
        <v>SLOT WIDTH</v>
      </c>
      <c r="KP174" t="str">
        <v>Surface Finish Per Note 1</v>
      </c>
      <c r="KQ174" t="str">
        <v>Symmerty Balloon A_6</v>
      </c>
      <c r="KR174" t="str">
        <v>T27 HEXALOBE Per Note 1</v>
      </c>
      <c r="KS174" t="str">
        <v>T27 TORX</v>
      </c>
      <c r="KT174" t="str">
        <v>THRD DEPTH</v>
      </c>
      <c r="KU174" t="str">
        <v>Thread Form Per Note 3</v>
      </c>
      <c r="KV174" t="str">
        <v>THREAD INTO ROD SLOT</v>
      </c>
      <c r="KW174" t="str">
        <v>Thread Timed Print Note 6</v>
      </c>
      <c r="KX174" t="str">
        <v>TOOL MISMATCH PERMISSIBLE</v>
      </c>
      <c r="KY174" t="str">
        <v>Tot. Runout|Ø.002|C|</v>
      </c>
      <c r="KZ174" t="str">
        <v>Total Runout|.002|E|</v>
      </c>
      <c r="LA174" t="str">
        <v>TRIPLE LEAD THREAD</v>
      </c>
      <c r="LB174" t="str">
        <v>True Pos. |.001 (M)|A|</v>
      </c>
      <c r="LC174" t="str">
        <v>True Pos. |.002(M)|A|B|</v>
      </c>
      <c r="LD174" t="str">
        <v>True Pos. |.002|</v>
      </c>
      <c r="LE174" t="str">
        <v>True Pos. |.002|A|</v>
      </c>
      <c r="LF174" t="str">
        <v>True Pos. |.002|A|B|</v>
      </c>
      <c r="LG174" t="str">
        <v>True Pos. |.004|A|C|B|</v>
      </c>
      <c r="LH174" t="str">
        <v>True Pos. |.005(M)|A|B|</v>
      </c>
      <c r="LI174" t="str">
        <v>True Pos.|.000(L)|A|D|</v>
      </c>
      <c r="LJ174" t="str">
        <v>True Pos.|.000(M)|A|</v>
      </c>
      <c r="LK174" t="str">
        <v>True Pos.|.001(M)|A|</v>
      </c>
      <c r="LL174" t="str">
        <v>True Pos.|.001|B|</v>
      </c>
      <c r="LM174" t="str">
        <v>True Pos.|.001|E|</v>
      </c>
      <c r="LN174" t="str">
        <v>True Pos.|.002|A|</v>
      </c>
      <c r="LO174" t="str">
        <v>True Pos.|.002|B|</v>
      </c>
      <c r="LP174" t="str">
        <v>True Pos.|.002|C|</v>
      </c>
      <c r="LQ174" t="str">
        <v>True Pos.|.002|D1|</v>
      </c>
      <c r="LR174" t="str">
        <v>True Pos.|.002|D1|D2|</v>
      </c>
      <c r="LS174" t="str">
        <v>True Pos.|.05|A|</v>
      </c>
      <c r="LT174" t="str">
        <v>True Pos.|.1|A|B|C|</v>
      </c>
      <c r="LU174" t="str">
        <v>True Pos.|.13|A</v>
      </c>
      <c r="LV174" t="str">
        <v>True Pos.|0.05|A|</v>
      </c>
      <c r="LW174" t="str">
        <v>True Pos.|0.1|A|B|C|</v>
      </c>
      <c r="LX174" t="str">
        <v>True Pos.|0.13|A|</v>
      </c>
      <c r="LY174" t="str">
        <v>True Pos.|Ø.000(M)|A|</v>
      </c>
      <c r="LZ174" t="str">
        <v>True Pos.|Ø.000(M)|B|</v>
      </c>
      <c r="MA174" t="str">
        <v>True Pos.|Ø.001(M)|A(M)|</v>
      </c>
      <c r="MB174" t="str">
        <v>True Pos.|Ø.001(M)|A|</v>
      </c>
      <c r="MC174" t="str">
        <v>True Pos.|Ø.001|A|</v>
      </c>
      <c r="MD174" t="str">
        <v>True Pos.|Ø.001|C|</v>
      </c>
      <c r="ME174" t="str">
        <v>True Pos.|Ø.002(S)|A(S)|</v>
      </c>
      <c r="MF174" t="str">
        <v>True Pos.|Ø.002|A|</v>
      </c>
      <c r="MG174" t="str">
        <v>True Pos.|Ø.002|B|</v>
      </c>
      <c r="MH174" t="str">
        <v>True Pos.|Ø.002|C|</v>
      </c>
      <c r="MI174" t="str">
        <v>True Pos.|Ø.03(M)|A|</v>
      </c>
      <c r="MJ174" t="str">
        <v>True Pos.|Ø0.03(M)|A|</v>
      </c>
      <c r="MK174" t="str">
        <v>True Pos.|Ø0.05(L)|D|B|</v>
      </c>
      <c r="ML174" t="str">
        <v>True Pos.|Ø0.05|A|</v>
      </c>
      <c r="MM174" t="str">
        <v>True Pos.|Ø0.05|D|</v>
      </c>
      <c r="MN174" t="str">
        <v>True Pos.|Ø0.05|E|</v>
      </c>
      <c r="MO174" t="str">
        <v>True Pos.|Ø0.05|E|B|</v>
      </c>
      <c r="MP174" t="str">
        <v>True Pos.|SØ0.03|C|B|</v>
      </c>
      <c r="MQ174" t="str">
        <v>True Position|.002|A|B|</v>
      </c>
      <c r="MR174" t="str">
        <v>True. Pos.|Ø.001(M)|A|</v>
      </c>
      <c r="MS174" t="str">
        <v>True. Pps.|0.05|A|</v>
      </c>
      <c r="MT174" t="str">
        <v>Tumble Per Note 1</v>
      </c>
      <c r="MU174" t="str">
        <v>Tumble Per Note 2</v>
      </c>
    </row>
    <row r="175" spans="1:359">
      <c r="A175" t="s">
        <v>1207</v>
      </c>
      <c r="C175" s="74" t="str" cm="1">
        <f t="array" ref="C175:MU175">TRANSPOSE(_xlfn._xlws.SORT(_xlfn._xlws.FILTER($A$2:$A$499,ISNUMBER(SEARCH('Prt. Lib. &amp; Routine, Table'!L182,$A$2:$A$499)),"not found")))</f>
        <v>.0015 T.I.R. MAX</v>
      </c>
      <c r="D175" t="str">
        <v>.002 MAX ROOT RADIUS</v>
      </c>
      <c r="E175" t="str">
        <v>.012 BLUNT END</v>
      </c>
      <c r="F175" t="str">
        <v>.015 MAX</v>
      </c>
      <c r="G175" t="str">
        <v>.016 T.S.C.</v>
      </c>
      <c r="H175" t="str">
        <v>.017 BASIC</v>
      </c>
      <c r="I175" t="str">
        <v>.021 PITCH</v>
      </c>
      <c r="J175" t="str">
        <v>.022 BLUNT START</v>
      </c>
      <c r="K175" t="str">
        <v>.025 BASIC</v>
      </c>
      <c r="L175" t="str">
        <v>.035 BASIC</v>
      </c>
      <c r="M175" t="str">
        <v>.043 T.S.C</v>
      </c>
      <c r="N175" t="str">
        <v>.053 T.S.C.</v>
      </c>
      <c r="O175" t="str">
        <v>.060 HEX DEPTH</v>
      </c>
      <c r="P175" t="str">
        <v>.060 PITCH</v>
      </c>
      <c r="Q175" t="str">
        <v>.061 BASIC</v>
      </c>
      <c r="R175" t="str">
        <v>.07 HEX</v>
      </c>
      <c r="S175" t="str">
        <v>.070 HEX DEPTH</v>
      </c>
      <c r="T175" t="str">
        <v>.082 DRILL</v>
      </c>
      <c r="U175" t="str">
        <v>.082 DRILL DEPTH</v>
      </c>
      <c r="V175" t="str">
        <v>.094 HEX</v>
      </c>
      <c r="W175" t="str">
        <v>.115 T.S.C.</v>
      </c>
      <c r="X175" t="str">
        <v>.1195 / .1243 MAJOR DIAMETER</v>
      </c>
      <c r="Y175" t="str">
        <v>.1250 HEX</v>
      </c>
      <c r="Z175" t="str">
        <v>.157 MINOR DIAMETER</v>
      </c>
      <c r="AA175" t="str">
        <v>.172 FULL THD DEPTH</v>
      </c>
      <c r="AB175" t="str">
        <v>.172 MAJOR DIAMETER</v>
      </c>
      <c r="AC175" t="str">
        <v>.180 MIN DEPTH FULL THRD</v>
      </c>
      <c r="AD175" t="str">
        <v>.183 Ceter Line Thread Dwell</v>
      </c>
      <c r="AE175" t="str">
        <v>.208 MAX THRD DEPTH</v>
      </c>
      <c r="AF175" t="str">
        <v>.218 BOTTOM HALF OF SLOT</v>
      </c>
      <c r="AG175" t="str">
        <v>.261 BASIC</v>
      </c>
      <c r="AH175" t="str">
        <v>.314 T.S.C.</v>
      </c>
      <c r="AI175" t="str">
        <v>.315 BASIC</v>
      </c>
      <c r="AJ175" t="str">
        <v>.329 MINOR Ø</v>
      </c>
      <c r="AK175" t="str">
        <v>.330 BASIC</v>
      </c>
      <c r="AL175" t="str">
        <v>.35 TO TANGENT POINT</v>
      </c>
      <c r="AM175" t="str">
        <v>.375 MAJOR Ø</v>
      </c>
      <c r="AN175" t="str">
        <v>.390 BASIC</v>
      </c>
      <c r="AO175" t="str">
        <v>.440 BASIC</v>
      </c>
      <c r="AP175" t="str">
        <v>.64/.96 HIGH=Pass</v>
      </c>
      <c r="AQ175" t="str">
        <v>0.012 MAX</v>
      </c>
      <c r="AR175" t="str">
        <v>0.015 MAX</v>
      </c>
      <c r="AS175" t="str">
        <v>0.05 Per Note 2</v>
      </c>
      <c r="AT175" t="str">
        <v>0.500 PULLOUT ZONE</v>
      </c>
      <c r="AU175" t="str">
        <v>10-32 UNF-2A</v>
      </c>
      <c r="AV175" t="str">
        <v>12-28 UNF-2B</v>
      </c>
      <c r="AW175" t="str">
        <v>2.87 BASIC</v>
      </c>
      <c r="AX175" t="str">
        <v>2-56 UNC 2B 2 STARTS</v>
      </c>
      <c r="AY175" t="str">
        <v>3 LEAD THREAD</v>
      </c>
      <c r="AZ175" t="str">
        <v>32µIN Max</v>
      </c>
      <c r="BA175" t="str">
        <v>5/16"-24 UNF-2A</v>
      </c>
      <c r="BB175" t="str">
        <v>5/16-18 UNC 2A</v>
      </c>
      <c r="BC175" t="str">
        <v>5-44 UNF-2A</v>
      </c>
      <c r="BD175" t="str">
        <v>6-16µIN</v>
      </c>
      <c r="BE175" t="str">
        <v>65° BLEND</v>
      </c>
      <c r="BF175" t="str">
        <v>7.45 Top of Ball to Face</v>
      </c>
      <c r="BG175" t="str">
        <v>7/16-28 UNEF 2B</v>
      </c>
      <c r="BH175" t="str">
        <v>7/16-28-UNEF-2A</v>
      </c>
      <c r="BI175" t="str">
        <v>Alignment Per Note 3</v>
      </c>
      <c r="BJ175" t="str">
        <v>ANODIZE (SEE CHART)</v>
      </c>
      <c r="BK175" t="str">
        <v>ANODIZE AQUA Per Note 3</v>
      </c>
      <c r="BL175" t="str">
        <v>ANODIZE BOTTOM PORTION</v>
      </c>
      <c r="BM175" t="str">
        <v>ANODIZE COLOR AQUA</v>
      </c>
      <c r="BN175" t="str">
        <v>ANODIZE COLOR GREEN DWG NOTE 4</v>
      </c>
      <c r="BO175" t="str">
        <v>ANODIZE COLOR LIGHT BLUE</v>
      </c>
      <c r="BP175" t="str">
        <v>ANODIZE GREEN Per Note 2</v>
      </c>
      <c r="BQ175" t="str">
        <v>ANODIZE GREY, Per Note 1</v>
      </c>
      <c r="BR175" t="str">
        <v>ANODIZE MAGENTA</v>
      </c>
      <c r="BS175" t="str">
        <v>Anodize Per note 3</v>
      </c>
      <c r="BT175" t="str">
        <v>Anodize Per Note 4</v>
      </c>
      <c r="BU175" t="str">
        <v>ANODIZE SEAFOAM</v>
      </c>
      <c r="BV175" t="str">
        <v>Balloon 11 Symmetry</v>
      </c>
      <c r="BW175" t="str">
        <v>Balloon 12 Symmetry</v>
      </c>
      <c r="BX175" t="str">
        <v>Balloon 13 Hole Centered</v>
      </c>
      <c r="BY175" t="str">
        <v>Balloon 13 Symmerty</v>
      </c>
      <c r="BZ175" t="str">
        <v>Balloon 2 Symmetry</v>
      </c>
      <c r="CA175" t="str">
        <v>Balloon 21 CENTERED</v>
      </c>
      <c r="CB175" t="str">
        <v>Balloon 29 Symmetry</v>
      </c>
      <c r="CC175" t="str">
        <v>Balloon 3 Symmetry</v>
      </c>
      <c r="CD175" t="str">
        <v>Balloon 4 Symmetry</v>
      </c>
      <c r="CE175" t="str">
        <v>Balloon 5 blend to SØ .340</v>
      </c>
      <c r="CF175" t="str">
        <v>Balloon 5 Symmetry</v>
      </c>
      <c r="CG175" t="str">
        <v>Balloon 6 Centered</v>
      </c>
      <c r="CH175" t="str">
        <v>Balloon 9 Function Check</v>
      </c>
      <c r="CI175" t="str">
        <v>Balloon 9 Symmerty</v>
      </c>
      <c r="CJ175" t="str">
        <v>Balloons 2 &amp; 17 Symmetry |.001|A|</v>
      </c>
      <c r="CK175" t="str">
        <v>Basic Ø 3.6</v>
      </c>
      <c r="CL175" t="str">
        <v>BEAD BLAST</v>
      </c>
      <c r="CM175" t="str">
        <v>BLAST ALUMINUM OXIDE</v>
      </c>
      <c r="CN175" t="str">
        <v>Blast Note 2</v>
      </c>
      <c r="CO175" t="str">
        <v xml:space="preserve">BLAST Per Note 1 </v>
      </c>
      <c r="CP175" t="str">
        <v>BLAST Per Note 2</v>
      </c>
      <c r="CQ175" t="str">
        <v>BLAST Per Note 3</v>
      </c>
      <c r="CR175" t="str">
        <v>BLAST Per Note 4</v>
      </c>
      <c r="CS175" t="str">
        <v>BLAST Per Note 8</v>
      </c>
      <c r="CT175" t="str">
        <v>BLAST Per Traveler, MATT FINISH</v>
      </c>
      <c r="CU175" t="str">
        <v>BLAST WITH 16 GRIT ALUMINUM OXIDE</v>
      </c>
      <c r="CV175" t="str">
        <v>BLAST, Uniform Finish Per Note 3</v>
      </c>
      <c r="CW175" t="str">
        <v>BREAK EDGE</v>
      </c>
      <c r="CX175" t="str">
        <v>BREAK EDGE .014</v>
      </c>
      <c r="CY175" t="str">
        <v>BREAK EDGES Note 2</v>
      </c>
      <c r="CZ175" t="str">
        <v>BREAK SHARP Per Note 1</v>
      </c>
      <c r="DA175" t="str">
        <v>BREAK SHARPS Per Note 1</v>
      </c>
      <c r="DB175" t="str">
        <v>CE 2729</v>
      </c>
      <c r="DC175" t="str">
        <v>CE Logo per Note 3</v>
      </c>
      <c r="DD175" t="str">
        <v>CE MARK</v>
      </c>
      <c r="DE175" t="str">
        <v>Chips/Debris Removed</v>
      </c>
      <c r="DF175" t="str">
        <v>Coat Per Note 2</v>
      </c>
      <c r="DG175" t="str">
        <v>C-Sink Ø .155</v>
      </c>
      <c r="DH175" t="str">
        <v>C-Sink Ø5.2</v>
      </c>
      <c r="DI175" t="str">
        <v>Deburred</v>
      </c>
      <c r="DJ175" t="str">
        <v>DIM "A" NoGo</v>
      </c>
      <c r="DK175" t="str">
        <v>DIM "A" NoGo Hexalobe</v>
      </c>
      <c r="DL175" t="str">
        <v>EDGE BREAK</v>
      </c>
      <c r="DM175" t="str">
        <v>EDGE BREAK MIN R.004, MAX R.010</v>
      </c>
      <c r="DN175" t="str">
        <v>Edge Break per Note 1</v>
      </c>
      <c r="DO175" t="str">
        <v>ELECTROPOLISH Per Note 1</v>
      </c>
      <c r="DP175" t="str">
        <v>Finish Per Note 3</v>
      </c>
      <c r="DQ175" t="str">
        <v>FLUTE POSITION Per Note 3</v>
      </c>
      <c r="DR175" t="str">
        <v>FULL R</v>
      </c>
      <c r="DS175" t="str">
        <v>FULL RADIUS</v>
      </c>
      <c r="DT175" t="str">
        <v xml:space="preserve">FULL RADIUS </v>
      </c>
      <c r="DU175" t="str">
        <v>Function Check  (.2340 .2360 FULL)</v>
      </c>
      <c r="DV175" t="str">
        <v>FUNCTIONAL  HEXALOBE</v>
      </c>
      <c r="DW175" t="str">
        <v>GLASS BEAD Per Note 3</v>
      </c>
      <c r="DX175" t="str">
        <v>Globus Logo per Note 3</v>
      </c>
      <c r="DY175" t="str">
        <v>Gold Anodized Color</v>
      </c>
      <c r="DZ175" t="str">
        <v>Green Anodized Color</v>
      </c>
      <c r="EA175" t="str">
        <v>GRIT BLAST Per Note 3</v>
      </c>
      <c r="EB175" t="str">
        <v>Grit Blast Per Note 4</v>
      </c>
      <c r="EC175" t="str">
        <v>GRIT BLAST, DWG NOTE 3</v>
      </c>
      <c r="ED175" t="str">
        <v>HEX MINOR Ø.1292</v>
      </c>
      <c r="EE175" t="str">
        <v xml:space="preserve">HEXALOBE </v>
      </c>
      <c r="EF175" t="str">
        <v>HEXALOBE FUNCTION</v>
      </c>
      <c r="EG175" t="str">
        <v>Hexalobe Minor</v>
      </c>
      <c r="EH175" t="str">
        <v>Hexalobe NV-30</v>
      </c>
      <c r="EI175" t="str">
        <v>HEXALOBE ORIENTATION</v>
      </c>
      <c r="EJ175" t="str">
        <v>Inspect per operation 30 comments</v>
      </c>
      <c r="EK175" t="str">
        <v>INT / EXT CORNERS: R.002 TO R.010</v>
      </c>
      <c r="EL175" t="str">
        <v>INT /EXT CORNERS R.05 TO R.03</v>
      </c>
      <c r="EM175" t="str">
        <v>John is a Geek</v>
      </c>
      <c r="EN175" t="str">
        <v>LASER ETCH</v>
      </c>
      <c r="EO175" t="str">
        <v>Laser Etch Per Note 7</v>
      </c>
      <c r="EP175" t="str">
        <v xml:space="preserve">LASER MARK "CE" DWG NOTE 10 </v>
      </c>
      <c r="EQ175" t="str">
        <v>Laser Mark "P1-15004-08", Per Note 3</v>
      </c>
      <c r="ER175" t="str">
        <v>Laser Mark "P2-15004-08", Per Note 3</v>
      </c>
      <c r="ES175" t="str">
        <v>Laser Mark "P3-15004-08", Per Note 3</v>
      </c>
      <c r="ET175" t="str">
        <v>Laser Mark "P4-15004-08", Per Note 3</v>
      </c>
      <c r="EU175" t="str">
        <v xml:space="preserve">LASER MARK LOGO DWG NOTE 9 </v>
      </c>
      <c r="EV175" t="str">
        <v xml:space="preserve">LASER MARK LOT NUMBER DWG NOTE 8 </v>
      </c>
      <c r="EW175" t="str">
        <v>Laser Mark Lot, Per Note 3</v>
      </c>
      <c r="EX175" t="str">
        <v xml:space="preserve">LASER MARK PART NUMBER DWG NOTE 8 </v>
      </c>
      <c r="EY175" t="str">
        <v>LASER: 13000000</v>
      </c>
      <c r="EZ175" t="str">
        <v>LASER: CE 2797</v>
      </c>
      <c r="FA175" t="str">
        <v>LASER: LOGO</v>
      </c>
      <c r="FB175" t="str">
        <v xml:space="preserve">LASER: Lot # Per RE-75-001 </v>
      </c>
      <c r="FC175" t="str">
        <v>LAST THREAD</v>
      </c>
      <c r="FD175" t="str">
        <v>LEAD .0625</v>
      </c>
      <c r="FE175" t="str">
        <v>LOGO</v>
      </c>
      <c r="FF175" t="str">
        <v>Lot (Control) Number per Note 3</v>
      </c>
      <c r="FG175" t="str">
        <v>LOT NO.</v>
      </c>
      <c r="FH175" t="str">
        <v>LOT NUMBER</v>
      </c>
      <c r="FI175" t="str">
        <v>LOT NUMBER PER NUVASIVE SOP 9002007</v>
      </c>
      <c r="FJ175" t="str">
        <v>M 4X 0.5 - 6G - 0.063R - LH</v>
      </c>
      <c r="FK175" t="str">
        <v>M4 X 0.5 - 6G - 0.063R</v>
      </c>
      <c r="FL175" t="str">
        <v>M4 X 0.5 - 6G - 0.063R - LH</v>
      </c>
      <c r="FM175" t="str">
        <v>M4.5 X .75 6g</v>
      </c>
      <c r="FN175" t="str">
        <v>M4.5 X 0.75 6g</v>
      </c>
      <c r="FO175" t="str">
        <v>M5x0.8-6g</v>
      </c>
      <c r="FP175" t="str">
        <v xml:space="preserve">M5x0.8-6g </v>
      </c>
      <c r="FQ175" t="str">
        <v>M6 X .75 6g</v>
      </c>
      <c r="FR175" t="str">
        <v>M6 X 0.75-6g</v>
      </c>
      <c r="FS175" t="str">
        <v>M6 X0.75 - 6g</v>
      </c>
      <c r="FT175" t="str">
        <v>M6X0.75 - 6H</v>
      </c>
      <c r="FU175" t="str">
        <v>M7 X 1.00 6g THREAD</v>
      </c>
      <c r="FV175" t="str">
        <v>M7X1.00 6g THREAD</v>
      </c>
      <c r="FW175" t="str">
        <v>M7X1.00 6h THREAD</v>
      </c>
      <c r="FX175" t="str">
        <v>Magenta Anodized Color</v>
      </c>
      <c r="FY175" t="str">
        <v>MAJOR Ø .380</v>
      </c>
      <c r="FZ175" t="str">
        <v>MAJORØ</v>
      </c>
      <c r="GA175" t="str">
        <v>MATT FINISH Per Note 3</v>
      </c>
      <c r="GB175" t="str">
        <v>MATT FINISH Per Traveler</v>
      </c>
      <c r="GC175" t="str">
        <v>MATTE FINISH</v>
      </c>
      <c r="GD175" t="str">
        <v>MATTE FINISH DWG NOTE 3</v>
      </c>
      <c r="GE175" t="str">
        <v>MATTE FINISH Note 3</v>
      </c>
      <c r="GF175" t="str">
        <v>Matte Finish Per Note 3</v>
      </c>
      <c r="GG175" t="str">
        <v>MATTE FINISH SIZE 10 GLASS BEAD</v>
      </c>
      <c r="GH175" t="str">
        <v>MAX ROOT RADIUS</v>
      </c>
      <c r="GI175" t="str">
        <v xml:space="preserve">Mill Profile Centered </v>
      </c>
      <c r="GJ175" t="str">
        <v>Minor Ø Unconstrained Check</v>
      </c>
      <c r="GK175" t="str">
        <v>MINOR Ø.1336</v>
      </c>
      <c r="GL175" t="str">
        <v>NO ANODIZE Per note 8</v>
      </c>
      <c r="GM175" t="str">
        <v>NO ANODIZE Per note 9</v>
      </c>
      <c r="GN175" t="str">
        <v>No Nicks, Scratches, Tool Marks, etc.</v>
      </c>
      <c r="GO175" t="str">
        <v>No Nicks,Scratches,Tool Marks,etc.</v>
      </c>
      <c r="GP175" t="str">
        <v>NO TOOL MARKS</v>
      </c>
      <c r="GQ175" t="str">
        <v>NOTE 3 THREAD RELIEF</v>
      </c>
      <c r="GR175" t="str">
        <v>NV-27 FUNC.</v>
      </c>
      <c r="GS175" t="str">
        <v>NV-30 DIM A</v>
      </c>
      <c r="GT175" t="str">
        <v>NV-30 DIM B</v>
      </c>
      <c r="GU175" t="str">
        <v>NV-30 DIM F</v>
      </c>
      <c r="GV175" t="str">
        <v>Ø .1250 HEX</v>
      </c>
      <c r="GW175" t="str">
        <v>Ø 9.4 MAJOR</v>
      </c>
      <c r="GX175" t="str">
        <v>Ø.096 MAX PILOT HOLE</v>
      </c>
      <c r="GY175" t="str">
        <v>Ø.125 THRU</v>
      </c>
      <c r="GZ175" t="str">
        <v>Ø.205 COUNTERSINK</v>
      </c>
      <c r="HA175" t="str">
        <v>Ø.260 T.S.C.</v>
      </c>
      <c r="HB175" t="str">
        <v>Ø.500 BASIC</v>
      </c>
      <c r="HC175" t="str">
        <v xml:space="preserve">OVAL CENTERED </v>
      </c>
      <c r="HD175" t="str">
        <v>PART NO. 15100</v>
      </c>
      <c r="HE175" t="str">
        <v>PART NUMBER 13100000</v>
      </c>
      <c r="HF175" t="str">
        <v>PART NUMBER 13600000</v>
      </c>
      <c r="HG175" t="str">
        <v>Part Number per Note 3</v>
      </c>
      <c r="HH175" t="str">
        <v>PD 5/16-18 UNC 2A</v>
      </c>
      <c r="HI175" t="str">
        <v>Perp.|0.05|A|</v>
      </c>
      <c r="HJ175" t="str">
        <v>PILOT THRU HOLE PRESENT</v>
      </c>
      <c r="HK175" t="str">
        <v>PITCH .060</v>
      </c>
      <c r="HL175" t="str">
        <v>Profile |.001|A|</v>
      </c>
      <c r="HM175" t="str">
        <v>Profile |.0015 | A | X-Y</v>
      </c>
      <c r="HN175" t="str">
        <v>Profile |.002| |A|B| X-Y</v>
      </c>
      <c r="HO175" t="str">
        <v>Profile |.002|A|B|</v>
      </c>
      <c r="HP175" t="str">
        <v>Profile |.002|A|B| X-Y</v>
      </c>
      <c r="HQ175" t="str">
        <v>Profile:|010|A|B|C|</v>
      </c>
      <c r="HR175" t="str">
        <v>Profile| .002| A|B|</v>
      </c>
      <c r="HS175" t="str">
        <v>Profile|.001|</v>
      </c>
      <c r="HT175" t="str">
        <v>Profile|.001|A|</v>
      </c>
      <c r="HU175" t="str">
        <v>Profile|.001|A|B|</v>
      </c>
      <c r="HV175" t="str">
        <v xml:space="preserve">Profile|.001|A|B| A&lt;-&gt;B </v>
      </c>
      <c r="HW175" t="str">
        <v>Profile|.001|A|B| C&lt;-&gt;D</v>
      </c>
      <c r="HX175" t="str">
        <v>Profile|.001|A|B| L-M</v>
      </c>
      <c r="HY175" t="str">
        <v>Profile|.001|A|B| P-Q</v>
      </c>
      <c r="HZ175" t="str">
        <v>Profile|.001|A|B|C&lt;-&gt;D</v>
      </c>
      <c r="IA175" t="str">
        <v>Profile|.001|A|C&lt;--&gt;D</v>
      </c>
      <c r="IB175" t="str">
        <v>Profile|.001|A|UNILATERAL</v>
      </c>
      <c r="IC175" t="str">
        <v>Profile|.001|C|</v>
      </c>
      <c r="ID175" t="str">
        <v>Profile|.0012|D1|</v>
      </c>
      <c r="IE175" t="str">
        <v>Profile|.0015| A-B UNI.</v>
      </c>
      <c r="IF175" t="str">
        <v>Profile|.0015| UNI.</v>
      </c>
      <c r="IG175" t="str">
        <v>Profile|.0015|A| X-Y</v>
      </c>
      <c r="IH175" t="str">
        <v>Profile|.0015|E|F|</v>
      </c>
      <c r="II175" t="str">
        <v>Profile|.0016|B|D|</v>
      </c>
      <c r="IJ175" t="str">
        <v>Profile|.002(U).000|A|</v>
      </c>
      <c r="IK175" t="str">
        <v>Profile|.002|</v>
      </c>
      <c r="IL175" t="str">
        <v>Profile|.002|A</v>
      </c>
      <c r="IM175" t="str">
        <v>Profile|.002|A|</v>
      </c>
      <c r="IN175" t="str">
        <v>Profile|.002|A|B|</v>
      </c>
      <c r="IO175" t="str">
        <v xml:space="preserve">Profile|.002|A|B| A&lt;-&gt;B </v>
      </c>
      <c r="IP175" t="str">
        <v>Profile|.002|A|B| C&lt;-&gt;D</v>
      </c>
      <c r="IQ175" t="str">
        <v>Profile|.002|A|B| X-Y</v>
      </c>
      <c r="IR175" t="str">
        <v>Profile|.002|A|B|C|X-Y</v>
      </c>
      <c r="IS175" t="str">
        <v>Profile|.002|A|B|X&lt;--&gt;Y</v>
      </c>
      <c r="IT175" t="str">
        <v>Profile|.002|A|B|X-Y</v>
      </c>
      <c r="IU175" t="str">
        <v>Profile|.002|A|C|</v>
      </c>
      <c r="IV175" t="str">
        <v>Profile|.002|C|A|</v>
      </c>
      <c r="IW175" t="str">
        <v>Profile|.002|C|B|</v>
      </c>
      <c r="IX175" t="str">
        <v>Profile|.0020|</v>
      </c>
      <c r="IY175" t="str">
        <v>Profile|.003|A|</v>
      </c>
      <c r="IZ175" t="str">
        <v>Profile|.003|A|B|C| Uni.</v>
      </c>
      <c r="JA175" t="str">
        <v>Profile|.003|E|F|</v>
      </c>
      <c r="JB175" t="str">
        <v>Profile|.004(U) .003|A|B|C|</v>
      </c>
      <c r="JC175" t="str">
        <v>Profile|.004|A| UNI.</v>
      </c>
      <c r="JD175" t="str">
        <v>Profile|.005|A|C|</v>
      </c>
      <c r="JE175" t="str">
        <v>Profile|.005|A|C|A&lt;--&gt;B, C&lt;--&gt;D</v>
      </c>
      <c r="JF175" t="str">
        <v>Profile|.005|A|D| A-B UNI.</v>
      </c>
      <c r="JG175" t="str">
        <v>Profile|.005|A|D| UNI.</v>
      </c>
      <c r="JH175" t="str">
        <v>Profile|.010|A|B|</v>
      </c>
      <c r="JI175" t="str">
        <v>Profile|.010|A|B|C|</v>
      </c>
      <c r="JJ175" t="str">
        <v>Profile|.03|A|</v>
      </c>
      <c r="JK175" t="str">
        <v>Profile|.05|A|B|</v>
      </c>
      <c r="JL175" t="str">
        <v>Profile|0.03|</v>
      </c>
      <c r="JM175" t="str">
        <v>Profile|0.03|A|</v>
      </c>
      <c r="JN175" t="str">
        <v>Profile|0.03|A|B|</v>
      </c>
      <c r="JO175" t="str">
        <v>Profile|0.05{A|C|</v>
      </c>
      <c r="JP175" t="str">
        <v>Profile|0.05|A|B|</v>
      </c>
      <c r="JQ175" t="str">
        <v>Profile|0.05|E|</v>
      </c>
      <c r="JR175" t="str">
        <v>Profile|0.05|E|F|</v>
      </c>
      <c r="JS175" t="str">
        <v>Profile|0.06|A|C|</v>
      </c>
      <c r="JT175" t="str">
        <v>Profile|0.1|A|A|</v>
      </c>
      <c r="JU175" t="str">
        <v>Profile|0.1|D1|</v>
      </c>
      <c r="JV175" t="str">
        <v>Profile|A|B|C|</v>
      </c>
      <c r="JW175" t="str">
        <v>Proile|.002|A|B|J-K</v>
      </c>
      <c r="JX175" t="str">
        <v>P-Thread Form</v>
      </c>
      <c r="JY175" t="str">
        <v>R  FULL RADIUS</v>
      </c>
      <c r="JZ175" t="str">
        <v>R.001/.006</v>
      </c>
      <c r="KA175" t="str">
        <v>R.003 MAX</v>
      </c>
      <c r="KB175" t="str">
        <v>R.005 MAX</v>
      </c>
      <c r="KC175" t="str">
        <v>R.030</v>
      </c>
      <c r="KD175" t="str">
        <v>R.25 MAX</v>
      </c>
      <c r="KE175" t="str">
        <v>R1.33 BASIC</v>
      </c>
      <c r="KF175" t="str">
        <v>R3.3</v>
      </c>
      <c r="KG175" t="str">
        <v>Ra 1.6 MAX</v>
      </c>
      <c r="KH175" t="str">
        <v>RAD @ FACE &amp; OD CHAMFER</v>
      </c>
      <c r="KI175" t="str">
        <v>RAD. @ ID &amp; BACK FACE</v>
      </c>
      <c r="KJ175" t="str">
        <v>RAD. @ OD &amp; BACK FACE</v>
      </c>
      <c r="KK175" t="str">
        <v>REMOVE SHRP EDGES .005 MAX</v>
      </c>
      <c r="KL175" t="str">
        <v>ROD SLOT CENTERED</v>
      </c>
      <c r="KM175" t="str">
        <v>SHARP OKAY</v>
      </c>
      <c r="KN175" t="str">
        <v>Slot Centered</v>
      </c>
      <c r="KO175" t="str">
        <v>SLOT WIDTH</v>
      </c>
      <c r="KP175" t="str">
        <v>Surface Finish Per Note 1</v>
      </c>
      <c r="KQ175" t="str">
        <v>Symmerty Balloon A_6</v>
      </c>
      <c r="KR175" t="str">
        <v>T27 HEXALOBE Per Note 1</v>
      </c>
      <c r="KS175" t="str">
        <v>T27 TORX</v>
      </c>
      <c r="KT175" t="str">
        <v>THRD DEPTH</v>
      </c>
      <c r="KU175" t="str">
        <v>Thread Form Per Note 3</v>
      </c>
      <c r="KV175" t="str">
        <v>THREAD INTO ROD SLOT</v>
      </c>
      <c r="KW175" t="str">
        <v>Thread Timed Print Note 6</v>
      </c>
      <c r="KX175" t="str">
        <v>TOOL MISMATCH PERMISSIBLE</v>
      </c>
      <c r="KY175" t="str">
        <v>Tot. Runout|Ø.002|C|</v>
      </c>
      <c r="KZ175" t="str">
        <v>Total Runout|.002|E|</v>
      </c>
      <c r="LA175" t="str">
        <v>TRIPLE LEAD THREAD</v>
      </c>
      <c r="LB175" t="str">
        <v>True Pos. |.001 (M)|A|</v>
      </c>
      <c r="LC175" t="str">
        <v>True Pos. |.002(M)|A|B|</v>
      </c>
      <c r="LD175" t="str">
        <v>True Pos. |.002|</v>
      </c>
      <c r="LE175" t="str">
        <v>True Pos. |.002|A|</v>
      </c>
      <c r="LF175" t="str">
        <v>True Pos. |.002|A|B|</v>
      </c>
      <c r="LG175" t="str">
        <v>True Pos. |.004|A|C|B|</v>
      </c>
      <c r="LH175" t="str">
        <v>True Pos. |.005(M)|A|B|</v>
      </c>
      <c r="LI175" t="str">
        <v>True Pos.|.000(L)|A|D|</v>
      </c>
      <c r="LJ175" t="str">
        <v>True Pos.|.000(M)|A|</v>
      </c>
      <c r="LK175" t="str">
        <v>True Pos.|.001(M)|A|</v>
      </c>
      <c r="LL175" t="str">
        <v>True Pos.|.001|B|</v>
      </c>
      <c r="LM175" t="str">
        <v>True Pos.|.001|E|</v>
      </c>
      <c r="LN175" t="str">
        <v>True Pos.|.002|A|</v>
      </c>
      <c r="LO175" t="str">
        <v>True Pos.|.002|B|</v>
      </c>
      <c r="LP175" t="str">
        <v>True Pos.|.002|C|</v>
      </c>
      <c r="LQ175" t="str">
        <v>True Pos.|.002|D1|</v>
      </c>
      <c r="LR175" t="str">
        <v>True Pos.|.002|D1|D2|</v>
      </c>
      <c r="LS175" t="str">
        <v>True Pos.|.05|A|</v>
      </c>
      <c r="LT175" t="str">
        <v>True Pos.|.1|A|B|C|</v>
      </c>
      <c r="LU175" t="str">
        <v>True Pos.|.13|A</v>
      </c>
      <c r="LV175" t="str">
        <v>True Pos.|0.05|A|</v>
      </c>
      <c r="LW175" t="str">
        <v>True Pos.|0.1|A|B|C|</v>
      </c>
      <c r="LX175" t="str">
        <v>True Pos.|0.13|A|</v>
      </c>
      <c r="LY175" t="str">
        <v>True Pos.|Ø.000(M)|A|</v>
      </c>
      <c r="LZ175" t="str">
        <v>True Pos.|Ø.000(M)|B|</v>
      </c>
      <c r="MA175" t="str">
        <v>True Pos.|Ø.001(M)|A(M)|</v>
      </c>
      <c r="MB175" t="str">
        <v>True Pos.|Ø.001(M)|A|</v>
      </c>
      <c r="MC175" t="str">
        <v>True Pos.|Ø.001|A|</v>
      </c>
      <c r="MD175" t="str">
        <v>True Pos.|Ø.001|C|</v>
      </c>
      <c r="ME175" t="str">
        <v>True Pos.|Ø.002(S)|A(S)|</v>
      </c>
      <c r="MF175" t="str">
        <v>True Pos.|Ø.002|A|</v>
      </c>
      <c r="MG175" t="str">
        <v>True Pos.|Ø.002|B|</v>
      </c>
      <c r="MH175" t="str">
        <v>True Pos.|Ø.002|C|</v>
      </c>
      <c r="MI175" t="str">
        <v>True Pos.|Ø.03(M)|A|</v>
      </c>
      <c r="MJ175" t="str">
        <v>True Pos.|Ø0.03(M)|A|</v>
      </c>
      <c r="MK175" t="str">
        <v>True Pos.|Ø0.05(L)|D|B|</v>
      </c>
      <c r="ML175" t="str">
        <v>True Pos.|Ø0.05|A|</v>
      </c>
      <c r="MM175" t="str">
        <v>True Pos.|Ø0.05|D|</v>
      </c>
      <c r="MN175" t="str">
        <v>True Pos.|Ø0.05|E|</v>
      </c>
      <c r="MO175" t="str">
        <v>True Pos.|Ø0.05|E|B|</v>
      </c>
      <c r="MP175" t="str">
        <v>True Pos.|SØ0.03|C|B|</v>
      </c>
      <c r="MQ175" t="str">
        <v>True Position|.002|A|B|</v>
      </c>
      <c r="MR175" t="str">
        <v>True. Pos.|Ø.001(M)|A|</v>
      </c>
      <c r="MS175" t="str">
        <v>True. Pps.|0.05|A|</v>
      </c>
      <c r="MT175" t="str">
        <v>Tumble Per Note 1</v>
      </c>
      <c r="MU175" t="str">
        <v>Tumble Per Note 2</v>
      </c>
    </row>
    <row r="176" spans="1:359">
      <c r="A176" t="s">
        <v>1047</v>
      </c>
      <c r="C176" s="74" t="str" cm="1">
        <f t="array" ref="C176:MU176">TRANSPOSE(_xlfn._xlws.SORT(_xlfn._xlws.FILTER($A$2:$A$499,ISNUMBER(SEARCH('Prt. Lib. &amp; Routine, Table'!L183,$A$2:$A$499)),"not found")))</f>
        <v>.0015 T.I.R. MAX</v>
      </c>
      <c r="D176" t="str">
        <v>.002 MAX ROOT RADIUS</v>
      </c>
      <c r="E176" t="str">
        <v>.012 BLUNT END</v>
      </c>
      <c r="F176" t="str">
        <v>.015 MAX</v>
      </c>
      <c r="G176" t="str">
        <v>.016 T.S.C.</v>
      </c>
      <c r="H176" t="str">
        <v>.017 BASIC</v>
      </c>
      <c r="I176" t="str">
        <v>.021 PITCH</v>
      </c>
      <c r="J176" t="str">
        <v>.022 BLUNT START</v>
      </c>
      <c r="K176" t="str">
        <v>.025 BASIC</v>
      </c>
      <c r="L176" t="str">
        <v>.035 BASIC</v>
      </c>
      <c r="M176" t="str">
        <v>.043 T.S.C</v>
      </c>
      <c r="N176" t="str">
        <v>.053 T.S.C.</v>
      </c>
      <c r="O176" t="str">
        <v>.060 HEX DEPTH</v>
      </c>
      <c r="P176" t="str">
        <v>.060 PITCH</v>
      </c>
      <c r="Q176" t="str">
        <v>.061 BASIC</v>
      </c>
      <c r="R176" t="str">
        <v>.07 HEX</v>
      </c>
      <c r="S176" t="str">
        <v>.070 HEX DEPTH</v>
      </c>
      <c r="T176" t="str">
        <v>.082 DRILL</v>
      </c>
      <c r="U176" t="str">
        <v>.082 DRILL DEPTH</v>
      </c>
      <c r="V176" t="str">
        <v>.094 HEX</v>
      </c>
      <c r="W176" t="str">
        <v>.115 T.S.C.</v>
      </c>
      <c r="X176" t="str">
        <v>.1195 / .1243 MAJOR DIAMETER</v>
      </c>
      <c r="Y176" t="str">
        <v>.1250 HEX</v>
      </c>
      <c r="Z176" t="str">
        <v>.157 MINOR DIAMETER</v>
      </c>
      <c r="AA176" t="str">
        <v>.172 FULL THD DEPTH</v>
      </c>
      <c r="AB176" t="str">
        <v>.172 MAJOR DIAMETER</v>
      </c>
      <c r="AC176" t="str">
        <v>.180 MIN DEPTH FULL THRD</v>
      </c>
      <c r="AD176" t="str">
        <v>.183 Ceter Line Thread Dwell</v>
      </c>
      <c r="AE176" t="str">
        <v>.208 MAX THRD DEPTH</v>
      </c>
      <c r="AF176" t="str">
        <v>.218 BOTTOM HALF OF SLOT</v>
      </c>
      <c r="AG176" t="str">
        <v>.261 BASIC</v>
      </c>
      <c r="AH176" t="str">
        <v>.314 T.S.C.</v>
      </c>
      <c r="AI176" t="str">
        <v>.315 BASIC</v>
      </c>
      <c r="AJ176" t="str">
        <v>.329 MINOR Ø</v>
      </c>
      <c r="AK176" t="str">
        <v>.330 BASIC</v>
      </c>
      <c r="AL176" t="str">
        <v>.35 TO TANGENT POINT</v>
      </c>
      <c r="AM176" t="str">
        <v>.375 MAJOR Ø</v>
      </c>
      <c r="AN176" t="str">
        <v>.390 BASIC</v>
      </c>
      <c r="AO176" t="str">
        <v>.440 BASIC</v>
      </c>
      <c r="AP176" t="str">
        <v>.64/.96 HIGH=Pass</v>
      </c>
      <c r="AQ176" t="str">
        <v>0.012 MAX</v>
      </c>
      <c r="AR176" t="str">
        <v>0.015 MAX</v>
      </c>
      <c r="AS176" t="str">
        <v>0.05 Per Note 2</v>
      </c>
      <c r="AT176" t="str">
        <v>0.500 PULLOUT ZONE</v>
      </c>
      <c r="AU176" t="str">
        <v>10-32 UNF-2A</v>
      </c>
      <c r="AV176" t="str">
        <v>12-28 UNF-2B</v>
      </c>
      <c r="AW176" t="str">
        <v>2.87 BASIC</v>
      </c>
      <c r="AX176" t="str">
        <v>2-56 UNC 2B 2 STARTS</v>
      </c>
      <c r="AY176" t="str">
        <v>3 LEAD THREAD</v>
      </c>
      <c r="AZ176" t="str">
        <v>32µIN Max</v>
      </c>
      <c r="BA176" t="str">
        <v>5/16"-24 UNF-2A</v>
      </c>
      <c r="BB176" t="str">
        <v>5/16-18 UNC 2A</v>
      </c>
      <c r="BC176" t="str">
        <v>5-44 UNF-2A</v>
      </c>
      <c r="BD176" t="str">
        <v>6-16µIN</v>
      </c>
      <c r="BE176" t="str">
        <v>65° BLEND</v>
      </c>
      <c r="BF176" t="str">
        <v>7.45 Top of Ball to Face</v>
      </c>
      <c r="BG176" t="str">
        <v>7/16-28 UNEF 2B</v>
      </c>
      <c r="BH176" t="str">
        <v>7/16-28-UNEF-2A</v>
      </c>
      <c r="BI176" t="str">
        <v>Alignment Per Note 3</v>
      </c>
      <c r="BJ176" t="str">
        <v>ANODIZE (SEE CHART)</v>
      </c>
      <c r="BK176" t="str">
        <v>ANODIZE AQUA Per Note 3</v>
      </c>
      <c r="BL176" t="str">
        <v>ANODIZE BOTTOM PORTION</v>
      </c>
      <c r="BM176" t="str">
        <v>ANODIZE COLOR AQUA</v>
      </c>
      <c r="BN176" t="str">
        <v>ANODIZE COLOR GREEN DWG NOTE 4</v>
      </c>
      <c r="BO176" t="str">
        <v>ANODIZE COLOR LIGHT BLUE</v>
      </c>
      <c r="BP176" t="str">
        <v>ANODIZE GREEN Per Note 2</v>
      </c>
      <c r="BQ176" t="str">
        <v>ANODIZE GREY, Per Note 1</v>
      </c>
      <c r="BR176" t="str">
        <v>ANODIZE MAGENTA</v>
      </c>
      <c r="BS176" t="str">
        <v>Anodize Per note 3</v>
      </c>
      <c r="BT176" t="str">
        <v>Anodize Per Note 4</v>
      </c>
      <c r="BU176" t="str">
        <v>ANODIZE SEAFOAM</v>
      </c>
      <c r="BV176" t="str">
        <v>Balloon 11 Symmetry</v>
      </c>
      <c r="BW176" t="str">
        <v>Balloon 12 Symmetry</v>
      </c>
      <c r="BX176" t="str">
        <v>Balloon 13 Hole Centered</v>
      </c>
      <c r="BY176" t="str">
        <v>Balloon 13 Symmerty</v>
      </c>
      <c r="BZ176" t="str">
        <v>Balloon 2 Symmetry</v>
      </c>
      <c r="CA176" t="str">
        <v>Balloon 21 CENTERED</v>
      </c>
      <c r="CB176" t="str">
        <v>Balloon 29 Symmetry</v>
      </c>
      <c r="CC176" t="str">
        <v>Balloon 3 Symmetry</v>
      </c>
      <c r="CD176" t="str">
        <v>Balloon 4 Symmetry</v>
      </c>
      <c r="CE176" t="str">
        <v>Balloon 5 blend to SØ .340</v>
      </c>
      <c r="CF176" t="str">
        <v>Balloon 5 Symmetry</v>
      </c>
      <c r="CG176" t="str">
        <v>Balloon 6 Centered</v>
      </c>
      <c r="CH176" t="str">
        <v>Balloon 9 Function Check</v>
      </c>
      <c r="CI176" t="str">
        <v>Balloon 9 Symmerty</v>
      </c>
      <c r="CJ176" t="str">
        <v>Balloons 2 &amp; 17 Symmetry |.001|A|</v>
      </c>
      <c r="CK176" t="str">
        <v>Basic Ø 3.6</v>
      </c>
      <c r="CL176" t="str">
        <v>BEAD BLAST</v>
      </c>
      <c r="CM176" t="str">
        <v>BLAST ALUMINUM OXIDE</v>
      </c>
      <c r="CN176" t="str">
        <v>Blast Note 2</v>
      </c>
      <c r="CO176" t="str">
        <v xml:space="preserve">BLAST Per Note 1 </v>
      </c>
      <c r="CP176" t="str">
        <v>BLAST Per Note 2</v>
      </c>
      <c r="CQ176" t="str">
        <v>BLAST Per Note 3</v>
      </c>
      <c r="CR176" t="str">
        <v>BLAST Per Note 4</v>
      </c>
      <c r="CS176" t="str">
        <v>BLAST Per Note 8</v>
      </c>
      <c r="CT176" t="str">
        <v>BLAST Per Traveler, MATT FINISH</v>
      </c>
      <c r="CU176" t="str">
        <v>BLAST WITH 16 GRIT ALUMINUM OXIDE</v>
      </c>
      <c r="CV176" t="str">
        <v>BLAST, Uniform Finish Per Note 3</v>
      </c>
      <c r="CW176" t="str">
        <v>BREAK EDGE</v>
      </c>
      <c r="CX176" t="str">
        <v>BREAK EDGE .014</v>
      </c>
      <c r="CY176" t="str">
        <v>BREAK EDGES Note 2</v>
      </c>
      <c r="CZ176" t="str">
        <v>BREAK SHARP Per Note 1</v>
      </c>
      <c r="DA176" t="str">
        <v>BREAK SHARPS Per Note 1</v>
      </c>
      <c r="DB176" t="str">
        <v>CE 2729</v>
      </c>
      <c r="DC176" t="str">
        <v>CE Logo per Note 3</v>
      </c>
      <c r="DD176" t="str">
        <v>CE MARK</v>
      </c>
      <c r="DE176" t="str">
        <v>Chips/Debris Removed</v>
      </c>
      <c r="DF176" t="str">
        <v>Coat Per Note 2</v>
      </c>
      <c r="DG176" t="str">
        <v>C-Sink Ø .155</v>
      </c>
      <c r="DH176" t="str">
        <v>C-Sink Ø5.2</v>
      </c>
      <c r="DI176" t="str">
        <v>Deburred</v>
      </c>
      <c r="DJ176" t="str">
        <v>DIM "A" NoGo</v>
      </c>
      <c r="DK176" t="str">
        <v>DIM "A" NoGo Hexalobe</v>
      </c>
      <c r="DL176" t="str">
        <v>EDGE BREAK</v>
      </c>
      <c r="DM176" t="str">
        <v>EDGE BREAK MIN R.004, MAX R.010</v>
      </c>
      <c r="DN176" t="str">
        <v>Edge Break per Note 1</v>
      </c>
      <c r="DO176" t="str">
        <v>ELECTROPOLISH Per Note 1</v>
      </c>
      <c r="DP176" t="str">
        <v>Finish Per Note 3</v>
      </c>
      <c r="DQ176" t="str">
        <v>FLUTE POSITION Per Note 3</v>
      </c>
      <c r="DR176" t="str">
        <v>FULL R</v>
      </c>
      <c r="DS176" t="str">
        <v>FULL RADIUS</v>
      </c>
      <c r="DT176" t="str">
        <v xml:space="preserve">FULL RADIUS </v>
      </c>
      <c r="DU176" t="str">
        <v>Function Check  (.2340 .2360 FULL)</v>
      </c>
      <c r="DV176" t="str">
        <v>FUNCTIONAL  HEXALOBE</v>
      </c>
      <c r="DW176" t="str">
        <v>GLASS BEAD Per Note 3</v>
      </c>
      <c r="DX176" t="str">
        <v>Globus Logo per Note 3</v>
      </c>
      <c r="DY176" t="str">
        <v>Gold Anodized Color</v>
      </c>
      <c r="DZ176" t="str">
        <v>Green Anodized Color</v>
      </c>
      <c r="EA176" t="str">
        <v>GRIT BLAST Per Note 3</v>
      </c>
      <c r="EB176" t="str">
        <v>Grit Blast Per Note 4</v>
      </c>
      <c r="EC176" t="str">
        <v>GRIT BLAST, DWG NOTE 3</v>
      </c>
      <c r="ED176" t="str">
        <v>HEX MINOR Ø.1292</v>
      </c>
      <c r="EE176" t="str">
        <v xml:space="preserve">HEXALOBE </v>
      </c>
      <c r="EF176" t="str">
        <v>HEXALOBE FUNCTION</v>
      </c>
      <c r="EG176" t="str">
        <v>Hexalobe Minor</v>
      </c>
      <c r="EH176" t="str">
        <v>Hexalobe NV-30</v>
      </c>
      <c r="EI176" t="str">
        <v>HEXALOBE ORIENTATION</v>
      </c>
      <c r="EJ176" t="str">
        <v>Inspect per operation 30 comments</v>
      </c>
      <c r="EK176" t="str">
        <v>INT / EXT CORNERS: R.002 TO R.010</v>
      </c>
      <c r="EL176" t="str">
        <v>INT /EXT CORNERS R.05 TO R.03</v>
      </c>
      <c r="EM176" t="str">
        <v>John is a Geek</v>
      </c>
      <c r="EN176" t="str">
        <v>LASER ETCH</v>
      </c>
      <c r="EO176" t="str">
        <v>Laser Etch Per Note 7</v>
      </c>
      <c r="EP176" t="str">
        <v xml:space="preserve">LASER MARK "CE" DWG NOTE 10 </v>
      </c>
      <c r="EQ176" t="str">
        <v>Laser Mark "P1-15004-08", Per Note 3</v>
      </c>
      <c r="ER176" t="str">
        <v>Laser Mark "P2-15004-08", Per Note 3</v>
      </c>
      <c r="ES176" t="str">
        <v>Laser Mark "P3-15004-08", Per Note 3</v>
      </c>
      <c r="ET176" t="str">
        <v>Laser Mark "P4-15004-08", Per Note 3</v>
      </c>
      <c r="EU176" t="str">
        <v xml:space="preserve">LASER MARK LOGO DWG NOTE 9 </v>
      </c>
      <c r="EV176" t="str">
        <v xml:space="preserve">LASER MARK LOT NUMBER DWG NOTE 8 </v>
      </c>
      <c r="EW176" t="str">
        <v>Laser Mark Lot, Per Note 3</v>
      </c>
      <c r="EX176" t="str">
        <v xml:space="preserve">LASER MARK PART NUMBER DWG NOTE 8 </v>
      </c>
      <c r="EY176" t="str">
        <v>LASER: 13000000</v>
      </c>
      <c r="EZ176" t="str">
        <v>LASER: CE 2797</v>
      </c>
      <c r="FA176" t="str">
        <v>LASER: LOGO</v>
      </c>
      <c r="FB176" t="str">
        <v xml:space="preserve">LASER: Lot # Per RE-75-001 </v>
      </c>
      <c r="FC176" t="str">
        <v>LAST THREAD</v>
      </c>
      <c r="FD176" t="str">
        <v>LEAD .0625</v>
      </c>
      <c r="FE176" t="str">
        <v>LOGO</v>
      </c>
      <c r="FF176" t="str">
        <v>Lot (Control) Number per Note 3</v>
      </c>
      <c r="FG176" t="str">
        <v>LOT NO.</v>
      </c>
      <c r="FH176" t="str">
        <v>LOT NUMBER</v>
      </c>
      <c r="FI176" t="str">
        <v>LOT NUMBER PER NUVASIVE SOP 9002007</v>
      </c>
      <c r="FJ176" t="str">
        <v>M 4X 0.5 - 6G - 0.063R - LH</v>
      </c>
      <c r="FK176" t="str">
        <v>M4 X 0.5 - 6G - 0.063R</v>
      </c>
      <c r="FL176" t="str">
        <v>M4 X 0.5 - 6G - 0.063R - LH</v>
      </c>
      <c r="FM176" t="str">
        <v>M4.5 X .75 6g</v>
      </c>
      <c r="FN176" t="str">
        <v>M4.5 X 0.75 6g</v>
      </c>
      <c r="FO176" t="str">
        <v>M5x0.8-6g</v>
      </c>
      <c r="FP176" t="str">
        <v xml:space="preserve">M5x0.8-6g </v>
      </c>
      <c r="FQ176" t="str">
        <v>M6 X .75 6g</v>
      </c>
      <c r="FR176" t="str">
        <v>M6 X 0.75-6g</v>
      </c>
      <c r="FS176" t="str">
        <v>M6 X0.75 - 6g</v>
      </c>
      <c r="FT176" t="str">
        <v>M6X0.75 - 6H</v>
      </c>
      <c r="FU176" t="str">
        <v>M7 X 1.00 6g THREAD</v>
      </c>
      <c r="FV176" t="str">
        <v>M7X1.00 6g THREAD</v>
      </c>
      <c r="FW176" t="str">
        <v>M7X1.00 6h THREAD</v>
      </c>
      <c r="FX176" t="str">
        <v>Magenta Anodized Color</v>
      </c>
      <c r="FY176" t="str">
        <v>MAJOR Ø .380</v>
      </c>
      <c r="FZ176" t="str">
        <v>MAJORØ</v>
      </c>
      <c r="GA176" t="str">
        <v>MATT FINISH Per Note 3</v>
      </c>
      <c r="GB176" t="str">
        <v>MATT FINISH Per Traveler</v>
      </c>
      <c r="GC176" t="str">
        <v>MATTE FINISH</v>
      </c>
      <c r="GD176" t="str">
        <v>MATTE FINISH DWG NOTE 3</v>
      </c>
      <c r="GE176" t="str">
        <v>MATTE FINISH Note 3</v>
      </c>
      <c r="GF176" t="str">
        <v>Matte Finish Per Note 3</v>
      </c>
      <c r="GG176" t="str">
        <v>MATTE FINISH SIZE 10 GLASS BEAD</v>
      </c>
      <c r="GH176" t="str">
        <v>MAX ROOT RADIUS</v>
      </c>
      <c r="GI176" t="str">
        <v xml:space="preserve">Mill Profile Centered </v>
      </c>
      <c r="GJ176" t="str">
        <v>Minor Ø Unconstrained Check</v>
      </c>
      <c r="GK176" t="str">
        <v>MINOR Ø.1336</v>
      </c>
      <c r="GL176" t="str">
        <v>NO ANODIZE Per note 8</v>
      </c>
      <c r="GM176" t="str">
        <v>NO ANODIZE Per note 9</v>
      </c>
      <c r="GN176" t="str">
        <v>No Nicks, Scratches, Tool Marks, etc.</v>
      </c>
      <c r="GO176" t="str">
        <v>No Nicks,Scratches,Tool Marks,etc.</v>
      </c>
      <c r="GP176" t="str">
        <v>NO TOOL MARKS</v>
      </c>
      <c r="GQ176" t="str">
        <v>NOTE 3 THREAD RELIEF</v>
      </c>
      <c r="GR176" t="str">
        <v>NV-27 FUNC.</v>
      </c>
      <c r="GS176" t="str">
        <v>NV-30 DIM A</v>
      </c>
      <c r="GT176" t="str">
        <v>NV-30 DIM B</v>
      </c>
      <c r="GU176" t="str">
        <v>NV-30 DIM F</v>
      </c>
      <c r="GV176" t="str">
        <v>Ø .1250 HEX</v>
      </c>
      <c r="GW176" t="str">
        <v>Ø 9.4 MAJOR</v>
      </c>
      <c r="GX176" t="str">
        <v>Ø.096 MAX PILOT HOLE</v>
      </c>
      <c r="GY176" t="str">
        <v>Ø.125 THRU</v>
      </c>
      <c r="GZ176" t="str">
        <v>Ø.205 COUNTERSINK</v>
      </c>
      <c r="HA176" t="str">
        <v>Ø.260 T.S.C.</v>
      </c>
      <c r="HB176" t="str">
        <v>Ø.500 BASIC</v>
      </c>
      <c r="HC176" t="str">
        <v xml:space="preserve">OVAL CENTERED </v>
      </c>
      <c r="HD176" t="str">
        <v>PART NO. 15100</v>
      </c>
      <c r="HE176" t="str">
        <v>PART NUMBER 13100000</v>
      </c>
      <c r="HF176" t="str">
        <v>PART NUMBER 13600000</v>
      </c>
      <c r="HG176" t="str">
        <v>Part Number per Note 3</v>
      </c>
      <c r="HH176" t="str">
        <v>PD 5/16-18 UNC 2A</v>
      </c>
      <c r="HI176" t="str">
        <v>Perp.|0.05|A|</v>
      </c>
      <c r="HJ176" t="str">
        <v>PILOT THRU HOLE PRESENT</v>
      </c>
      <c r="HK176" t="str">
        <v>PITCH .060</v>
      </c>
      <c r="HL176" t="str">
        <v>Profile |.001|A|</v>
      </c>
      <c r="HM176" t="str">
        <v>Profile |.0015 | A | X-Y</v>
      </c>
      <c r="HN176" t="str">
        <v>Profile |.002| |A|B| X-Y</v>
      </c>
      <c r="HO176" t="str">
        <v>Profile |.002|A|B|</v>
      </c>
      <c r="HP176" t="str">
        <v>Profile |.002|A|B| X-Y</v>
      </c>
      <c r="HQ176" t="str">
        <v>Profile:|010|A|B|C|</v>
      </c>
      <c r="HR176" t="str">
        <v>Profile| .002| A|B|</v>
      </c>
      <c r="HS176" t="str">
        <v>Profile|.001|</v>
      </c>
      <c r="HT176" t="str">
        <v>Profile|.001|A|</v>
      </c>
      <c r="HU176" t="str">
        <v>Profile|.001|A|B|</v>
      </c>
      <c r="HV176" t="str">
        <v xml:space="preserve">Profile|.001|A|B| A&lt;-&gt;B </v>
      </c>
      <c r="HW176" t="str">
        <v>Profile|.001|A|B| C&lt;-&gt;D</v>
      </c>
      <c r="HX176" t="str">
        <v>Profile|.001|A|B| L-M</v>
      </c>
      <c r="HY176" t="str">
        <v>Profile|.001|A|B| P-Q</v>
      </c>
      <c r="HZ176" t="str">
        <v>Profile|.001|A|B|C&lt;-&gt;D</v>
      </c>
      <c r="IA176" t="str">
        <v>Profile|.001|A|C&lt;--&gt;D</v>
      </c>
      <c r="IB176" t="str">
        <v>Profile|.001|A|UNILATERAL</v>
      </c>
      <c r="IC176" t="str">
        <v>Profile|.001|C|</v>
      </c>
      <c r="ID176" t="str">
        <v>Profile|.0012|D1|</v>
      </c>
      <c r="IE176" t="str">
        <v>Profile|.0015| A-B UNI.</v>
      </c>
      <c r="IF176" t="str">
        <v>Profile|.0015| UNI.</v>
      </c>
      <c r="IG176" t="str">
        <v>Profile|.0015|A| X-Y</v>
      </c>
      <c r="IH176" t="str">
        <v>Profile|.0015|E|F|</v>
      </c>
      <c r="II176" t="str">
        <v>Profile|.0016|B|D|</v>
      </c>
      <c r="IJ176" t="str">
        <v>Profile|.002(U).000|A|</v>
      </c>
      <c r="IK176" t="str">
        <v>Profile|.002|</v>
      </c>
      <c r="IL176" t="str">
        <v>Profile|.002|A</v>
      </c>
      <c r="IM176" t="str">
        <v>Profile|.002|A|</v>
      </c>
      <c r="IN176" t="str">
        <v>Profile|.002|A|B|</v>
      </c>
      <c r="IO176" t="str">
        <v xml:space="preserve">Profile|.002|A|B| A&lt;-&gt;B </v>
      </c>
      <c r="IP176" t="str">
        <v>Profile|.002|A|B| C&lt;-&gt;D</v>
      </c>
      <c r="IQ176" t="str">
        <v>Profile|.002|A|B| X-Y</v>
      </c>
      <c r="IR176" t="str">
        <v>Profile|.002|A|B|C|X-Y</v>
      </c>
      <c r="IS176" t="str">
        <v>Profile|.002|A|B|X&lt;--&gt;Y</v>
      </c>
      <c r="IT176" t="str">
        <v>Profile|.002|A|B|X-Y</v>
      </c>
      <c r="IU176" t="str">
        <v>Profile|.002|A|C|</v>
      </c>
      <c r="IV176" t="str">
        <v>Profile|.002|C|A|</v>
      </c>
      <c r="IW176" t="str">
        <v>Profile|.002|C|B|</v>
      </c>
      <c r="IX176" t="str">
        <v>Profile|.0020|</v>
      </c>
      <c r="IY176" t="str">
        <v>Profile|.003|A|</v>
      </c>
      <c r="IZ176" t="str">
        <v>Profile|.003|A|B|C| Uni.</v>
      </c>
      <c r="JA176" t="str">
        <v>Profile|.003|E|F|</v>
      </c>
      <c r="JB176" t="str">
        <v>Profile|.004(U) .003|A|B|C|</v>
      </c>
      <c r="JC176" t="str">
        <v>Profile|.004|A| UNI.</v>
      </c>
      <c r="JD176" t="str">
        <v>Profile|.005|A|C|</v>
      </c>
      <c r="JE176" t="str">
        <v>Profile|.005|A|C|A&lt;--&gt;B, C&lt;--&gt;D</v>
      </c>
      <c r="JF176" t="str">
        <v>Profile|.005|A|D| A-B UNI.</v>
      </c>
      <c r="JG176" t="str">
        <v>Profile|.005|A|D| UNI.</v>
      </c>
      <c r="JH176" t="str">
        <v>Profile|.010|A|B|</v>
      </c>
      <c r="JI176" t="str">
        <v>Profile|.010|A|B|C|</v>
      </c>
      <c r="JJ176" t="str">
        <v>Profile|.03|A|</v>
      </c>
      <c r="JK176" t="str">
        <v>Profile|.05|A|B|</v>
      </c>
      <c r="JL176" t="str">
        <v>Profile|0.03|</v>
      </c>
      <c r="JM176" t="str">
        <v>Profile|0.03|A|</v>
      </c>
      <c r="JN176" t="str">
        <v>Profile|0.03|A|B|</v>
      </c>
      <c r="JO176" t="str">
        <v>Profile|0.05{A|C|</v>
      </c>
      <c r="JP176" t="str">
        <v>Profile|0.05|A|B|</v>
      </c>
      <c r="JQ176" t="str">
        <v>Profile|0.05|E|</v>
      </c>
      <c r="JR176" t="str">
        <v>Profile|0.05|E|F|</v>
      </c>
      <c r="JS176" t="str">
        <v>Profile|0.06|A|C|</v>
      </c>
      <c r="JT176" t="str">
        <v>Profile|0.1|A|A|</v>
      </c>
      <c r="JU176" t="str">
        <v>Profile|0.1|D1|</v>
      </c>
      <c r="JV176" t="str">
        <v>Profile|A|B|C|</v>
      </c>
      <c r="JW176" t="str">
        <v>Proile|.002|A|B|J-K</v>
      </c>
      <c r="JX176" t="str">
        <v>P-Thread Form</v>
      </c>
      <c r="JY176" t="str">
        <v>R  FULL RADIUS</v>
      </c>
      <c r="JZ176" t="str">
        <v>R.001/.006</v>
      </c>
      <c r="KA176" t="str">
        <v>R.003 MAX</v>
      </c>
      <c r="KB176" t="str">
        <v>R.005 MAX</v>
      </c>
      <c r="KC176" t="str">
        <v>R.030</v>
      </c>
      <c r="KD176" t="str">
        <v>R.25 MAX</v>
      </c>
      <c r="KE176" t="str">
        <v>R1.33 BASIC</v>
      </c>
      <c r="KF176" t="str">
        <v>R3.3</v>
      </c>
      <c r="KG176" t="str">
        <v>Ra 1.6 MAX</v>
      </c>
      <c r="KH176" t="str">
        <v>RAD @ FACE &amp; OD CHAMFER</v>
      </c>
      <c r="KI176" t="str">
        <v>RAD. @ ID &amp; BACK FACE</v>
      </c>
      <c r="KJ176" t="str">
        <v>RAD. @ OD &amp; BACK FACE</v>
      </c>
      <c r="KK176" t="str">
        <v>REMOVE SHRP EDGES .005 MAX</v>
      </c>
      <c r="KL176" t="str">
        <v>ROD SLOT CENTERED</v>
      </c>
      <c r="KM176" t="str">
        <v>SHARP OKAY</v>
      </c>
      <c r="KN176" t="str">
        <v>Slot Centered</v>
      </c>
      <c r="KO176" t="str">
        <v>SLOT WIDTH</v>
      </c>
      <c r="KP176" t="str">
        <v>Surface Finish Per Note 1</v>
      </c>
      <c r="KQ176" t="str">
        <v>Symmerty Balloon A_6</v>
      </c>
      <c r="KR176" t="str">
        <v>T27 HEXALOBE Per Note 1</v>
      </c>
      <c r="KS176" t="str">
        <v>T27 TORX</v>
      </c>
      <c r="KT176" t="str">
        <v>THRD DEPTH</v>
      </c>
      <c r="KU176" t="str">
        <v>Thread Form Per Note 3</v>
      </c>
      <c r="KV176" t="str">
        <v>THREAD INTO ROD SLOT</v>
      </c>
      <c r="KW176" t="str">
        <v>Thread Timed Print Note 6</v>
      </c>
      <c r="KX176" t="str">
        <v>TOOL MISMATCH PERMISSIBLE</v>
      </c>
      <c r="KY176" t="str">
        <v>Tot. Runout|Ø.002|C|</v>
      </c>
      <c r="KZ176" t="str">
        <v>Total Runout|.002|E|</v>
      </c>
      <c r="LA176" t="str">
        <v>TRIPLE LEAD THREAD</v>
      </c>
      <c r="LB176" t="str">
        <v>True Pos. |.001 (M)|A|</v>
      </c>
      <c r="LC176" t="str">
        <v>True Pos. |.002(M)|A|B|</v>
      </c>
      <c r="LD176" t="str">
        <v>True Pos. |.002|</v>
      </c>
      <c r="LE176" t="str">
        <v>True Pos. |.002|A|</v>
      </c>
      <c r="LF176" t="str">
        <v>True Pos. |.002|A|B|</v>
      </c>
      <c r="LG176" t="str">
        <v>True Pos. |.004|A|C|B|</v>
      </c>
      <c r="LH176" t="str">
        <v>True Pos. |.005(M)|A|B|</v>
      </c>
      <c r="LI176" t="str">
        <v>True Pos.|.000(L)|A|D|</v>
      </c>
      <c r="LJ176" t="str">
        <v>True Pos.|.000(M)|A|</v>
      </c>
      <c r="LK176" t="str">
        <v>True Pos.|.001(M)|A|</v>
      </c>
      <c r="LL176" t="str">
        <v>True Pos.|.001|B|</v>
      </c>
      <c r="LM176" t="str">
        <v>True Pos.|.001|E|</v>
      </c>
      <c r="LN176" t="str">
        <v>True Pos.|.002|A|</v>
      </c>
      <c r="LO176" t="str">
        <v>True Pos.|.002|B|</v>
      </c>
      <c r="LP176" t="str">
        <v>True Pos.|.002|C|</v>
      </c>
      <c r="LQ176" t="str">
        <v>True Pos.|.002|D1|</v>
      </c>
      <c r="LR176" t="str">
        <v>True Pos.|.002|D1|D2|</v>
      </c>
      <c r="LS176" t="str">
        <v>True Pos.|.05|A|</v>
      </c>
      <c r="LT176" t="str">
        <v>True Pos.|.1|A|B|C|</v>
      </c>
      <c r="LU176" t="str">
        <v>True Pos.|.13|A</v>
      </c>
      <c r="LV176" t="str">
        <v>True Pos.|0.05|A|</v>
      </c>
      <c r="LW176" t="str">
        <v>True Pos.|0.1|A|B|C|</v>
      </c>
      <c r="LX176" t="str">
        <v>True Pos.|0.13|A|</v>
      </c>
      <c r="LY176" t="str">
        <v>True Pos.|Ø.000(M)|A|</v>
      </c>
      <c r="LZ176" t="str">
        <v>True Pos.|Ø.000(M)|B|</v>
      </c>
      <c r="MA176" t="str">
        <v>True Pos.|Ø.001(M)|A(M)|</v>
      </c>
      <c r="MB176" t="str">
        <v>True Pos.|Ø.001(M)|A|</v>
      </c>
      <c r="MC176" t="str">
        <v>True Pos.|Ø.001|A|</v>
      </c>
      <c r="MD176" t="str">
        <v>True Pos.|Ø.001|C|</v>
      </c>
      <c r="ME176" t="str">
        <v>True Pos.|Ø.002(S)|A(S)|</v>
      </c>
      <c r="MF176" t="str">
        <v>True Pos.|Ø.002|A|</v>
      </c>
      <c r="MG176" t="str">
        <v>True Pos.|Ø.002|B|</v>
      </c>
      <c r="MH176" t="str">
        <v>True Pos.|Ø.002|C|</v>
      </c>
      <c r="MI176" t="str">
        <v>True Pos.|Ø.03(M)|A|</v>
      </c>
      <c r="MJ176" t="str">
        <v>True Pos.|Ø0.03(M)|A|</v>
      </c>
      <c r="MK176" t="str">
        <v>True Pos.|Ø0.05(L)|D|B|</v>
      </c>
      <c r="ML176" t="str">
        <v>True Pos.|Ø0.05|A|</v>
      </c>
      <c r="MM176" t="str">
        <v>True Pos.|Ø0.05|D|</v>
      </c>
      <c r="MN176" t="str">
        <v>True Pos.|Ø0.05|E|</v>
      </c>
      <c r="MO176" t="str">
        <v>True Pos.|Ø0.05|E|B|</v>
      </c>
      <c r="MP176" t="str">
        <v>True Pos.|SØ0.03|C|B|</v>
      </c>
      <c r="MQ176" t="str">
        <v>True Position|.002|A|B|</v>
      </c>
      <c r="MR176" t="str">
        <v>True. Pos.|Ø.001(M)|A|</v>
      </c>
      <c r="MS176" t="str">
        <v>True. Pps.|0.05|A|</v>
      </c>
      <c r="MT176" t="str">
        <v>Tumble Per Note 1</v>
      </c>
      <c r="MU176" t="str">
        <v>Tumble Per Note 2</v>
      </c>
    </row>
    <row r="177" spans="1:359">
      <c r="A177" t="s">
        <v>1208</v>
      </c>
      <c r="C177" s="74" t="str" cm="1">
        <f t="array" ref="C177:MU177">TRANSPOSE(_xlfn._xlws.SORT(_xlfn._xlws.FILTER($A$2:$A$499,ISNUMBER(SEARCH('Prt. Lib. &amp; Routine, Table'!L184,$A$2:$A$499)),"not found")))</f>
        <v>.0015 T.I.R. MAX</v>
      </c>
      <c r="D177" t="str">
        <v>.002 MAX ROOT RADIUS</v>
      </c>
      <c r="E177" t="str">
        <v>.012 BLUNT END</v>
      </c>
      <c r="F177" t="str">
        <v>.015 MAX</v>
      </c>
      <c r="G177" t="str">
        <v>.016 T.S.C.</v>
      </c>
      <c r="H177" t="str">
        <v>.017 BASIC</v>
      </c>
      <c r="I177" t="str">
        <v>.021 PITCH</v>
      </c>
      <c r="J177" t="str">
        <v>.022 BLUNT START</v>
      </c>
      <c r="K177" t="str">
        <v>.025 BASIC</v>
      </c>
      <c r="L177" t="str">
        <v>.035 BASIC</v>
      </c>
      <c r="M177" t="str">
        <v>.043 T.S.C</v>
      </c>
      <c r="N177" t="str">
        <v>.053 T.S.C.</v>
      </c>
      <c r="O177" t="str">
        <v>.060 HEX DEPTH</v>
      </c>
      <c r="P177" t="str">
        <v>.060 PITCH</v>
      </c>
      <c r="Q177" t="str">
        <v>.061 BASIC</v>
      </c>
      <c r="R177" t="str">
        <v>.07 HEX</v>
      </c>
      <c r="S177" t="str">
        <v>.070 HEX DEPTH</v>
      </c>
      <c r="T177" t="str">
        <v>.082 DRILL</v>
      </c>
      <c r="U177" t="str">
        <v>.082 DRILL DEPTH</v>
      </c>
      <c r="V177" t="str">
        <v>.094 HEX</v>
      </c>
      <c r="W177" t="str">
        <v>.115 T.S.C.</v>
      </c>
      <c r="X177" t="str">
        <v>.1195 / .1243 MAJOR DIAMETER</v>
      </c>
      <c r="Y177" t="str">
        <v>.1250 HEX</v>
      </c>
      <c r="Z177" t="str">
        <v>.157 MINOR DIAMETER</v>
      </c>
      <c r="AA177" t="str">
        <v>.172 FULL THD DEPTH</v>
      </c>
      <c r="AB177" t="str">
        <v>.172 MAJOR DIAMETER</v>
      </c>
      <c r="AC177" t="str">
        <v>.180 MIN DEPTH FULL THRD</v>
      </c>
      <c r="AD177" t="str">
        <v>.183 Ceter Line Thread Dwell</v>
      </c>
      <c r="AE177" t="str">
        <v>.208 MAX THRD DEPTH</v>
      </c>
      <c r="AF177" t="str">
        <v>.218 BOTTOM HALF OF SLOT</v>
      </c>
      <c r="AG177" t="str">
        <v>.261 BASIC</v>
      </c>
      <c r="AH177" t="str">
        <v>.314 T.S.C.</v>
      </c>
      <c r="AI177" t="str">
        <v>.315 BASIC</v>
      </c>
      <c r="AJ177" t="str">
        <v>.329 MINOR Ø</v>
      </c>
      <c r="AK177" t="str">
        <v>.330 BASIC</v>
      </c>
      <c r="AL177" t="str">
        <v>.35 TO TANGENT POINT</v>
      </c>
      <c r="AM177" t="str">
        <v>.375 MAJOR Ø</v>
      </c>
      <c r="AN177" t="str">
        <v>.390 BASIC</v>
      </c>
      <c r="AO177" t="str">
        <v>.440 BASIC</v>
      </c>
      <c r="AP177" t="str">
        <v>.64/.96 HIGH=Pass</v>
      </c>
      <c r="AQ177" t="str">
        <v>0.012 MAX</v>
      </c>
      <c r="AR177" t="str">
        <v>0.015 MAX</v>
      </c>
      <c r="AS177" t="str">
        <v>0.05 Per Note 2</v>
      </c>
      <c r="AT177" t="str">
        <v>0.500 PULLOUT ZONE</v>
      </c>
      <c r="AU177" t="str">
        <v>10-32 UNF-2A</v>
      </c>
      <c r="AV177" t="str">
        <v>12-28 UNF-2B</v>
      </c>
      <c r="AW177" t="str">
        <v>2.87 BASIC</v>
      </c>
      <c r="AX177" t="str">
        <v>2-56 UNC 2B 2 STARTS</v>
      </c>
      <c r="AY177" t="str">
        <v>3 LEAD THREAD</v>
      </c>
      <c r="AZ177" t="str">
        <v>32µIN Max</v>
      </c>
      <c r="BA177" t="str">
        <v>5/16"-24 UNF-2A</v>
      </c>
      <c r="BB177" t="str">
        <v>5/16-18 UNC 2A</v>
      </c>
      <c r="BC177" t="str">
        <v>5-44 UNF-2A</v>
      </c>
      <c r="BD177" t="str">
        <v>6-16µIN</v>
      </c>
      <c r="BE177" t="str">
        <v>65° BLEND</v>
      </c>
      <c r="BF177" t="str">
        <v>7.45 Top of Ball to Face</v>
      </c>
      <c r="BG177" t="str">
        <v>7/16-28 UNEF 2B</v>
      </c>
      <c r="BH177" t="str">
        <v>7/16-28-UNEF-2A</v>
      </c>
      <c r="BI177" t="str">
        <v>Alignment Per Note 3</v>
      </c>
      <c r="BJ177" t="str">
        <v>ANODIZE (SEE CHART)</v>
      </c>
      <c r="BK177" t="str">
        <v>ANODIZE AQUA Per Note 3</v>
      </c>
      <c r="BL177" t="str">
        <v>ANODIZE BOTTOM PORTION</v>
      </c>
      <c r="BM177" t="str">
        <v>ANODIZE COLOR AQUA</v>
      </c>
      <c r="BN177" t="str">
        <v>ANODIZE COLOR GREEN DWG NOTE 4</v>
      </c>
      <c r="BO177" t="str">
        <v>ANODIZE COLOR LIGHT BLUE</v>
      </c>
      <c r="BP177" t="str">
        <v>ANODIZE GREEN Per Note 2</v>
      </c>
      <c r="BQ177" t="str">
        <v>ANODIZE GREY, Per Note 1</v>
      </c>
      <c r="BR177" t="str">
        <v>ANODIZE MAGENTA</v>
      </c>
      <c r="BS177" t="str">
        <v>Anodize Per note 3</v>
      </c>
      <c r="BT177" t="str">
        <v>Anodize Per Note 4</v>
      </c>
      <c r="BU177" t="str">
        <v>ANODIZE SEAFOAM</v>
      </c>
      <c r="BV177" t="str">
        <v>Balloon 11 Symmetry</v>
      </c>
      <c r="BW177" t="str">
        <v>Balloon 12 Symmetry</v>
      </c>
      <c r="BX177" t="str">
        <v>Balloon 13 Hole Centered</v>
      </c>
      <c r="BY177" t="str">
        <v>Balloon 13 Symmerty</v>
      </c>
      <c r="BZ177" t="str">
        <v>Balloon 2 Symmetry</v>
      </c>
      <c r="CA177" t="str">
        <v>Balloon 21 CENTERED</v>
      </c>
      <c r="CB177" t="str">
        <v>Balloon 29 Symmetry</v>
      </c>
      <c r="CC177" t="str">
        <v>Balloon 3 Symmetry</v>
      </c>
      <c r="CD177" t="str">
        <v>Balloon 4 Symmetry</v>
      </c>
      <c r="CE177" t="str">
        <v>Balloon 5 blend to SØ .340</v>
      </c>
      <c r="CF177" t="str">
        <v>Balloon 5 Symmetry</v>
      </c>
      <c r="CG177" t="str">
        <v>Balloon 6 Centered</v>
      </c>
      <c r="CH177" t="str">
        <v>Balloon 9 Function Check</v>
      </c>
      <c r="CI177" t="str">
        <v>Balloon 9 Symmerty</v>
      </c>
      <c r="CJ177" t="str">
        <v>Balloons 2 &amp; 17 Symmetry |.001|A|</v>
      </c>
      <c r="CK177" t="str">
        <v>Basic Ø 3.6</v>
      </c>
      <c r="CL177" t="str">
        <v>BEAD BLAST</v>
      </c>
      <c r="CM177" t="str">
        <v>BLAST ALUMINUM OXIDE</v>
      </c>
      <c r="CN177" t="str">
        <v>Blast Note 2</v>
      </c>
      <c r="CO177" t="str">
        <v xml:space="preserve">BLAST Per Note 1 </v>
      </c>
      <c r="CP177" t="str">
        <v>BLAST Per Note 2</v>
      </c>
      <c r="CQ177" t="str">
        <v>BLAST Per Note 3</v>
      </c>
      <c r="CR177" t="str">
        <v>BLAST Per Note 4</v>
      </c>
      <c r="CS177" t="str">
        <v>BLAST Per Note 8</v>
      </c>
      <c r="CT177" t="str">
        <v>BLAST Per Traveler, MATT FINISH</v>
      </c>
      <c r="CU177" t="str">
        <v>BLAST WITH 16 GRIT ALUMINUM OXIDE</v>
      </c>
      <c r="CV177" t="str">
        <v>BLAST, Uniform Finish Per Note 3</v>
      </c>
      <c r="CW177" t="str">
        <v>BREAK EDGE</v>
      </c>
      <c r="CX177" t="str">
        <v>BREAK EDGE .014</v>
      </c>
      <c r="CY177" t="str">
        <v>BREAK EDGES Note 2</v>
      </c>
      <c r="CZ177" t="str">
        <v>BREAK SHARP Per Note 1</v>
      </c>
      <c r="DA177" t="str">
        <v>BREAK SHARPS Per Note 1</v>
      </c>
      <c r="DB177" t="str">
        <v>CE 2729</v>
      </c>
      <c r="DC177" t="str">
        <v>CE Logo per Note 3</v>
      </c>
      <c r="DD177" t="str">
        <v>CE MARK</v>
      </c>
      <c r="DE177" t="str">
        <v>Chips/Debris Removed</v>
      </c>
      <c r="DF177" t="str">
        <v>Coat Per Note 2</v>
      </c>
      <c r="DG177" t="str">
        <v>C-Sink Ø .155</v>
      </c>
      <c r="DH177" t="str">
        <v>C-Sink Ø5.2</v>
      </c>
      <c r="DI177" t="str">
        <v>Deburred</v>
      </c>
      <c r="DJ177" t="str">
        <v>DIM "A" NoGo</v>
      </c>
      <c r="DK177" t="str">
        <v>DIM "A" NoGo Hexalobe</v>
      </c>
      <c r="DL177" t="str">
        <v>EDGE BREAK</v>
      </c>
      <c r="DM177" t="str">
        <v>EDGE BREAK MIN R.004, MAX R.010</v>
      </c>
      <c r="DN177" t="str">
        <v>Edge Break per Note 1</v>
      </c>
      <c r="DO177" t="str">
        <v>ELECTROPOLISH Per Note 1</v>
      </c>
      <c r="DP177" t="str">
        <v>Finish Per Note 3</v>
      </c>
      <c r="DQ177" t="str">
        <v>FLUTE POSITION Per Note 3</v>
      </c>
      <c r="DR177" t="str">
        <v>FULL R</v>
      </c>
      <c r="DS177" t="str">
        <v>FULL RADIUS</v>
      </c>
      <c r="DT177" t="str">
        <v xml:space="preserve">FULL RADIUS </v>
      </c>
      <c r="DU177" t="str">
        <v>Function Check  (.2340 .2360 FULL)</v>
      </c>
      <c r="DV177" t="str">
        <v>FUNCTIONAL  HEXALOBE</v>
      </c>
      <c r="DW177" t="str">
        <v>GLASS BEAD Per Note 3</v>
      </c>
      <c r="DX177" t="str">
        <v>Globus Logo per Note 3</v>
      </c>
      <c r="DY177" t="str">
        <v>Gold Anodized Color</v>
      </c>
      <c r="DZ177" t="str">
        <v>Green Anodized Color</v>
      </c>
      <c r="EA177" t="str">
        <v>GRIT BLAST Per Note 3</v>
      </c>
      <c r="EB177" t="str">
        <v>Grit Blast Per Note 4</v>
      </c>
      <c r="EC177" t="str">
        <v>GRIT BLAST, DWG NOTE 3</v>
      </c>
      <c r="ED177" t="str">
        <v>HEX MINOR Ø.1292</v>
      </c>
      <c r="EE177" t="str">
        <v xml:space="preserve">HEXALOBE </v>
      </c>
      <c r="EF177" t="str">
        <v>HEXALOBE FUNCTION</v>
      </c>
      <c r="EG177" t="str">
        <v>Hexalobe Minor</v>
      </c>
      <c r="EH177" t="str">
        <v>Hexalobe NV-30</v>
      </c>
      <c r="EI177" t="str">
        <v>HEXALOBE ORIENTATION</v>
      </c>
      <c r="EJ177" t="str">
        <v>Inspect per operation 30 comments</v>
      </c>
      <c r="EK177" t="str">
        <v>INT / EXT CORNERS: R.002 TO R.010</v>
      </c>
      <c r="EL177" t="str">
        <v>INT /EXT CORNERS R.05 TO R.03</v>
      </c>
      <c r="EM177" t="str">
        <v>John is a Geek</v>
      </c>
      <c r="EN177" t="str">
        <v>LASER ETCH</v>
      </c>
      <c r="EO177" t="str">
        <v>Laser Etch Per Note 7</v>
      </c>
      <c r="EP177" t="str">
        <v xml:space="preserve">LASER MARK "CE" DWG NOTE 10 </v>
      </c>
      <c r="EQ177" t="str">
        <v>Laser Mark "P1-15004-08", Per Note 3</v>
      </c>
      <c r="ER177" t="str">
        <v>Laser Mark "P2-15004-08", Per Note 3</v>
      </c>
      <c r="ES177" t="str">
        <v>Laser Mark "P3-15004-08", Per Note 3</v>
      </c>
      <c r="ET177" t="str">
        <v>Laser Mark "P4-15004-08", Per Note 3</v>
      </c>
      <c r="EU177" t="str">
        <v xml:space="preserve">LASER MARK LOGO DWG NOTE 9 </v>
      </c>
      <c r="EV177" t="str">
        <v xml:space="preserve">LASER MARK LOT NUMBER DWG NOTE 8 </v>
      </c>
      <c r="EW177" t="str">
        <v>Laser Mark Lot, Per Note 3</v>
      </c>
      <c r="EX177" t="str">
        <v xml:space="preserve">LASER MARK PART NUMBER DWG NOTE 8 </v>
      </c>
      <c r="EY177" t="str">
        <v>LASER: 13000000</v>
      </c>
      <c r="EZ177" t="str">
        <v>LASER: CE 2797</v>
      </c>
      <c r="FA177" t="str">
        <v>LASER: LOGO</v>
      </c>
      <c r="FB177" t="str">
        <v xml:space="preserve">LASER: Lot # Per RE-75-001 </v>
      </c>
      <c r="FC177" t="str">
        <v>LAST THREAD</v>
      </c>
      <c r="FD177" t="str">
        <v>LEAD .0625</v>
      </c>
      <c r="FE177" t="str">
        <v>LOGO</v>
      </c>
      <c r="FF177" t="str">
        <v>Lot (Control) Number per Note 3</v>
      </c>
      <c r="FG177" t="str">
        <v>LOT NO.</v>
      </c>
      <c r="FH177" t="str">
        <v>LOT NUMBER</v>
      </c>
      <c r="FI177" t="str">
        <v>LOT NUMBER PER NUVASIVE SOP 9002007</v>
      </c>
      <c r="FJ177" t="str">
        <v>M 4X 0.5 - 6G - 0.063R - LH</v>
      </c>
      <c r="FK177" t="str">
        <v>M4 X 0.5 - 6G - 0.063R</v>
      </c>
      <c r="FL177" t="str">
        <v>M4 X 0.5 - 6G - 0.063R - LH</v>
      </c>
      <c r="FM177" t="str">
        <v>M4.5 X .75 6g</v>
      </c>
      <c r="FN177" t="str">
        <v>M4.5 X 0.75 6g</v>
      </c>
      <c r="FO177" t="str">
        <v>M5x0.8-6g</v>
      </c>
      <c r="FP177" t="str">
        <v xml:space="preserve">M5x0.8-6g </v>
      </c>
      <c r="FQ177" t="str">
        <v>M6 X .75 6g</v>
      </c>
      <c r="FR177" t="str">
        <v>M6 X 0.75-6g</v>
      </c>
      <c r="FS177" t="str">
        <v>M6 X0.75 - 6g</v>
      </c>
      <c r="FT177" t="str">
        <v>M6X0.75 - 6H</v>
      </c>
      <c r="FU177" t="str">
        <v>M7 X 1.00 6g THREAD</v>
      </c>
      <c r="FV177" t="str">
        <v>M7X1.00 6g THREAD</v>
      </c>
      <c r="FW177" t="str">
        <v>M7X1.00 6h THREAD</v>
      </c>
      <c r="FX177" t="str">
        <v>Magenta Anodized Color</v>
      </c>
      <c r="FY177" t="str">
        <v>MAJOR Ø .380</v>
      </c>
      <c r="FZ177" t="str">
        <v>MAJORØ</v>
      </c>
      <c r="GA177" t="str">
        <v>MATT FINISH Per Note 3</v>
      </c>
      <c r="GB177" t="str">
        <v>MATT FINISH Per Traveler</v>
      </c>
      <c r="GC177" t="str">
        <v>MATTE FINISH</v>
      </c>
      <c r="GD177" t="str">
        <v>MATTE FINISH DWG NOTE 3</v>
      </c>
      <c r="GE177" t="str">
        <v>MATTE FINISH Note 3</v>
      </c>
      <c r="GF177" t="str">
        <v>Matte Finish Per Note 3</v>
      </c>
      <c r="GG177" t="str">
        <v>MATTE FINISH SIZE 10 GLASS BEAD</v>
      </c>
      <c r="GH177" t="str">
        <v>MAX ROOT RADIUS</v>
      </c>
      <c r="GI177" t="str">
        <v xml:space="preserve">Mill Profile Centered </v>
      </c>
      <c r="GJ177" t="str">
        <v>Minor Ø Unconstrained Check</v>
      </c>
      <c r="GK177" t="str">
        <v>MINOR Ø.1336</v>
      </c>
      <c r="GL177" t="str">
        <v>NO ANODIZE Per note 8</v>
      </c>
      <c r="GM177" t="str">
        <v>NO ANODIZE Per note 9</v>
      </c>
      <c r="GN177" t="str">
        <v>No Nicks, Scratches, Tool Marks, etc.</v>
      </c>
      <c r="GO177" t="str">
        <v>No Nicks,Scratches,Tool Marks,etc.</v>
      </c>
      <c r="GP177" t="str">
        <v>NO TOOL MARKS</v>
      </c>
      <c r="GQ177" t="str">
        <v>NOTE 3 THREAD RELIEF</v>
      </c>
      <c r="GR177" t="str">
        <v>NV-27 FUNC.</v>
      </c>
      <c r="GS177" t="str">
        <v>NV-30 DIM A</v>
      </c>
      <c r="GT177" t="str">
        <v>NV-30 DIM B</v>
      </c>
      <c r="GU177" t="str">
        <v>NV-30 DIM F</v>
      </c>
      <c r="GV177" t="str">
        <v>Ø .1250 HEX</v>
      </c>
      <c r="GW177" t="str">
        <v>Ø 9.4 MAJOR</v>
      </c>
      <c r="GX177" t="str">
        <v>Ø.096 MAX PILOT HOLE</v>
      </c>
      <c r="GY177" t="str">
        <v>Ø.125 THRU</v>
      </c>
      <c r="GZ177" t="str">
        <v>Ø.205 COUNTERSINK</v>
      </c>
      <c r="HA177" t="str">
        <v>Ø.260 T.S.C.</v>
      </c>
      <c r="HB177" t="str">
        <v>Ø.500 BASIC</v>
      </c>
      <c r="HC177" t="str">
        <v xml:space="preserve">OVAL CENTERED </v>
      </c>
      <c r="HD177" t="str">
        <v>PART NO. 15100</v>
      </c>
      <c r="HE177" t="str">
        <v>PART NUMBER 13100000</v>
      </c>
      <c r="HF177" t="str">
        <v>PART NUMBER 13600000</v>
      </c>
      <c r="HG177" t="str">
        <v>Part Number per Note 3</v>
      </c>
      <c r="HH177" t="str">
        <v>PD 5/16-18 UNC 2A</v>
      </c>
      <c r="HI177" t="str">
        <v>Perp.|0.05|A|</v>
      </c>
      <c r="HJ177" t="str">
        <v>PILOT THRU HOLE PRESENT</v>
      </c>
      <c r="HK177" t="str">
        <v>PITCH .060</v>
      </c>
      <c r="HL177" t="str">
        <v>Profile |.001|A|</v>
      </c>
      <c r="HM177" t="str">
        <v>Profile |.0015 | A | X-Y</v>
      </c>
      <c r="HN177" t="str">
        <v>Profile |.002| |A|B| X-Y</v>
      </c>
      <c r="HO177" t="str">
        <v>Profile |.002|A|B|</v>
      </c>
      <c r="HP177" t="str">
        <v>Profile |.002|A|B| X-Y</v>
      </c>
      <c r="HQ177" t="str">
        <v>Profile:|010|A|B|C|</v>
      </c>
      <c r="HR177" t="str">
        <v>Profile| .002| A|B|</v>
      </c>
      <c r="HS177" t="str">
        <v>Profile|.001|</v>
      </c>
      <c r="HT177" t="str">
        <v>Profile|.001|A|</v>
      </c>
      <c r="HU177" t="str">
        <v>Profile|.001|A|B|</v>
      </c>
      <c r="HV177" t="str">
        <v xml:space="preserve">Profile|.001|A|B| A&lt;-&gt;B </v>
      </c>
      <c r="HW177" t="str">
        <v>Profile|.001|A|B| C&lt;-&gt;D</v>
      </c>
      <c r="HX177" t="str">
        <v>Profile|.001|A|B| L-M</v>
      </c>
      <c r="HY177" t="str">
        <v>Profile|.001|A|B| P-Q</v>
      </c>
      <c r="HZ177" t="str">
        <v>Profile|.001|A|B|C&lt;-&gt;D</v>
      </c>
      <c r="IA177" t="str">
        <v>Profile|.001|A|C&lt;--&gt;D</v>
      </c>
      <c r="IB177" t="str">
        <v>Profile|.001|A|UNILATERAL</v>
      </c>
      <c r="IC177" t="str">
        <v>Profile|.001|C|</v>
      </c>
      <c r="ID177" t="str">
        <v>Profile|.0012|D1|</v>
      </c>
      <c r="IE177" t="str">
        <v>Profile|.0015| A-B UNI.</v>
      </c>
      <c r="IF177" t="str">
        <v>Profile|.0015| UNI.</v>
      </c>
      <c r="IG177" t="str">
        <v>Profile|.0015|A| X-Y</v>
      </c>
      <c r="IH177" t="str">
        <v>Profile|.0015|E|F|</v>
      </c>
      <c r="II177" t="str">
        <v>Profile|.0016|B|D|</v>
      </c>
      <c r="IJ177" t="str">
        <v>Profile|.002(U).000|A|</v>
      </c>
      <c r="IK177" t="str">
        <v>Profile|.002|</v>
      </c>
      <c r="IL177" t="str">
        <v>Profile|.002|A</v>
      </c>
      <c r="IM177" t="str">
        <v>Profile|.002|A|</v>
      </c>
      <c r="IN177" t="str">
        <v>Profile|.002|A|B|</v>
      </c>
      <c r="IO177" t="str">
        <v xml:space="preserve">Profile|.002|A|B| A&lt;-&gt;B </v>
      </c>
      <c r="IP177" t="str">
        <v>Profile|.002|A|B| C&lt;-&gt;D</v>
      </c>
      <c r="IQ177" t="str">
        <v>Profile|.002|A|B| X-Y</v>
      </c>
      <c r="IR177" t="str">
        <v>Profile|.002|A|B|C|X-Y</v>
      </c>
      <c r="IS177" t="str">
        <v>Profile|.002|A|B|X&lt;--&gt;Y</v>
      </c>
      <c r="IT177" t="str">
        <v>Profile|.002|A|B|X-Y</v>
      </c>
      <c r="IU177" t="str">
        <v>Profile|.002|A|C|</v>
      </c>
      <c r="IV177" t="str">
        <v>Profile|.002|C|A|</v>
      </c>
      <c r="IW177" t="str">
        <v>Profile|.002|C|B|</v>
      </c>
      <c r="IX177" t="str">
        <v>Profile|.0020|</v>
      </c>
      <c r="IY177" t="str">
        <v>Profile|.003|A|</v>
      </c>
      <c r="IZ177" t="str">
        <v>Profile|.003|A|B|C| Uni.</v>
      </c>
      <c r="JA177" t="str">
        <v>Profile|.003|E|F|</v>
      </c>
      <c r="JB177" t="str">
        <v>Profile|.004(U) .003|A|B|C|</v>
      </c>
      <c r="JC177" t="str">
        <v>Profile|.004|A| UNI.</v>
      </c>
      <c r="JD177" t="str">
        <v>Profile|.005|A|C|</v>
      </c>
      <c r="JE177" t="str">
        <v>Profile|.005|A|C|A&lt;--&gt;B, C&lt;--&gt;D</v>
      </c>
      <c r="JF177" t="str">
        <v>Profile|.005|A|D| A-B UNI.</v>
      </c>
      <c r="JG177" t="str">
        <v>Profile|.005|A|D| UNI.</v>
      </c>
      <c r="JH177" t="str">
        <v>Profile|.010|A|B|</v>
      </c>
      <c r="JI177" t="str">
        <v>Profile|.010|A|B|C|</v>
      </c>
      <c r="JJ177" t="str">
        <v>Profile|.03|A|</v>
      </c>
      <c r="JK177" t="str">
        <v>Profile|.05|A|B|</v>
      </c>
      <c r="JL177" t="str">
        <v>Profile|0.03|</v>
      </c>
      <c r="JM177" t="str">
        <v>Profile|0.03|A|</v>
      </c>
      <c r="JN177" t="str">
        <v>Profile|0.03|A|B|</v>
      </c>
      <c r="JO177" t="str">
        <v>Profile|0.05{A|C|</v>
      </c>
      <c r="JP177" t="str">
        <v>Profile|0.05|A|B|</v>
      </c>
      <c r="JQ177" t="str">
        <v>Profile|0.05|E|</v>
      </c>
      <c r="JR177" t="str">
        <v>Profile|0.05|E|F|</v>
      </c>
      <c r="JS177" t="str">
        <v>Profile|0.06|A|C|</v>
      </c>
      <c r="JT177" t="str">
        <v>Profile|0.1|A|A|</v>
      </c>
      <c r="JU177" t="str">
        <v>Profile|0.1|D1|</v>
      </c>
      <c r="JV177" t="str">
        <v>Profile|A|B|C|</v>
      </c>
      <c r="JW177" t="str">
        <v>Proile|.002|A|B|J-K</v>
      </c>
      <c r="JX177" t="str">
        <v>P-Thread Form</v>
      </c>
      <c r="JY177" t="str">
        <v>R  FULL RADIUS</v>
      </c>
      <c r="JZ177" t="str">
        <v>R.001/.006</v>
      </c>
      <c r="KA177" t="str">
        <v>R.003 MAX</v>
      </c>
      <c r="KB177" t="str">
        <v>R.005 MAX</v>
      </c>
      <c r="KC177" t="str">
        <v>R.030</v>
      </c>
      <c r="KD177" t="str">
        <v>R.25 MAX</v>
      </c>
      <c r="KE177" t="str">
        <v>R1.33 BASIC</v>
      </c>
      <c r="KF177" t="str">
        <v>R3.3</v>
      </c>
      <c r="KG177" t="str">
        <v>Ra 1.6 MAX</v>
      </c>
      <c r="KH177" t="str">
        <v>RAD @ FACE &amp; OD CHAMFER</v>
      </c>
      <c r="KI177" t="str">
        <v>RAD. @ ID &amp; BACK FACE</v>
      </c>
      <c r="KJ177" t="str">
        <v>RAD. @ OD &amp; BACK FACE</v>
      </c>
      <c r="KK177" t="str">
        <v>REMOVE SHRP EDGES .005 MAX</v>
      </c>
      <c r="KL177" t="str">
        <v>ROD SLOT CENTERED</v>
      </c>
      <c r="KM177" t="str">
        <v>SHARP OKAY</v>
      </c>
      <c r="KN177" t="str">
        <v>Slot Centered</v>
      </c>
      <c r="KO177" t="str">
        <v>SLOT WIDTH</v>
      </c>
      <c r="KP177" t="str">
        <v>Surface Finish Per Note 1</v>
      </c>
      <c r="KQ177" t="str">
        <v>Symmerty Balloon A_6</v>
      </c>
      <c r="KR177" t="str">
        <v>T27 HEXALOBE Per Note 1</v>
      </c>
      <c r="KS177" t="str">
        <v>T27 TORX</v>
      </c>
      <c r="KT177" t="str">
        <v>THRD DEPTH</v>
      </c>
      <c r="KU177" t="str">
        <v>Thread Form Per Note 3</v>
      </c>
      <c r="KV177" t="str">
        <v>THREAD INTO ROD SLOT</v>
      </c>
      <c r="KW177" t="str">
        <v>Thread Timed Print Note 6</v>
      </c>
      <c r="KX177" t="str">
        <v>TOOL MISMATCH PERMISSIBLE</v>
      </c>
      <c r="KY177" t="str">
        <v>Tot. Runout|Ø.002|C|</v>
      </c>
      <c r="KZ177" t="str">
        <v>Total Runout|.002|E|</v>
      </c>
      <c r="LA177" t="str">
        <v>TRIPLE LEAD THREAD</v>
      </c>
      <c r="LB177" t="str">
        <v>True Pos. |.001 (M)|A|</v>
      </c>
      <c r="LC177" t="str">
        <v>True Pos. |.002(M)|A|B|</v>
      </c>
      <c r="LD177" t="str">
        <v>True Pos. |.002|</v>
      </c>
      <c r="LE177" t="str">
        <v>True Pos. |.002|A|</v>
      </c>
      <c r="LF177" t="str">
        <v>True Pos. |.002|A|B|</v>
      </c>
      <c r="LG177" t="str">
        <v>True Pos. |.004|A|C|B|</v>
      </c>
      <c r="LH177" t="str">
        <v>True Pos. |.005(M)|A|B|</v>
      </c>
      <c r="LI177" t="str">
        <v>True Pos.|.000(L)|A|D|</v>
      </c>
      <c r="LJ177" t="str">
        <v>True Pos.|.000(M)|A|</v>
      </c>
      <c r="LK177" t="str">
        <v>True Pos.|.001(M)|A|</v>
      </c>
      <c r="LL177" t="str">
        <v>True Pos.|.001|B|</v>
      </c>
      <c r="LM177" t="str">
        <v>True Pos.|.001|E|</v>
      </c>
      <c r="LN177" t="str">
        <v>True Pos.|.002|A|</v>
      </c>
      <c r="LO177" t="str">
        <v>True Pos.|.002|B|</v>
      </c>
      <c r="LP177" t="str">
        <v>True Pos.|.002|C|</v>
      </c>
      <c r="LQ177" t="str">
        <v>True Pos.|.002|D1|</v>
      </c>
      <c r="LR177" t="str">
        <v>True Pos.|.002|D1|D2|</v>
      </c>
      <c r="LS177" t="str">
        <v>True Pos.|.05|A|</v>
      </c>
      <c r="LT177" t="str">
        <v>True Pos.|.1|A|B|C|</v>
      </c>
      <c r="LU177" t="str">
        <v>True Pos.|.13|A</v>
      </c>
      <c r="LV177" t="str">
        <v>True Pos.|0.05|A|</v>
      </c>
      <c r="LW177" t="str">
        <v>True Pos.|0.1|A|B|C|</v>
      </c>
      <c r="LX177" t="str">
        <v>True Pos.|0.13|A|</v>
      </c>
      <c r="LY177" t="str">
        <v>True Pos.|Ø.000(M)|A|</v>
      </c>
      <c r="LZ177" t="str">
        <v>True Pos.|Ø.000(M)|B|</v>
      </c>
      <c r="MA177" t="str">
        <v>True Pos.|Ø.001(M)|A(M)|</v>
      </c>
      <c r="MB177" t="str">
        <v>True Pos.|Ø.001(M)|A|</v>
      </c>
      <c r="MC177" t="str">
        <v>True Pos.|Ø.001|A|</v>
      </c>
      <c r="MD177" t="str">
        <v>True Pos.|Ø.001|C|</v>
      </c>
      <c r="ME177" t="str">
        <v>True Pos.|Ø.002(S)|A(S)|</v>
      </c>
      <c r="MF177" t="str">
        <v>True Pos.|Ø.002|A|</v>
      </c>
      <c r="MG177" t="str">
        <v>True Pos.|Ø.002|B|</v>
      </c>
      <c r="MH177" t="str">
        <v>True Pos.|Ø.002|C|</v>
      </c>
      <c r="MI177" t="str">
        <v>True Pos.|Ø.03(M)|A|</v>
      </c>
      <c r="MJ177" t="str">
        <v>True Pos.|Ø0.03(M)|A|</v>
      </c>
      <c r="MK177" t="str">
        <v>True Pos.|Ø0.05(L)|D|B|</v>
      </c>
      <c r="ML177" t="str">
        <v>True Pos.|Ø0.05|A|</v>
      </c>
      <c r="MM177" t="str">
        <v>True Pos.|Ø0.05|D|</v>
      </c>
      <c r="MN177" t="str">
        <v>True Pos.|Ø0.05|E|</v>
      </c>
      <c r="MO177" t="str">
        <v>True Pos.|Ø0.05|E|B|</v>
      </c>
      <c r="MP177" t="str">
        <v>True Pos.|SØ0.03|C|B|</v>
      </c>
      <c r="MQ177" t="str">
        <v>True Position|.002|A|B|</v>
      </c>
      <c r="MR177" t="str">
        <v>True. Pos.|Ø.001(M)|A|</v>
      </c>
      <c r="MS177" t="str">
        <v>True. Pps.|0.05|A|</v>
      </c>
      <c r="MT177" t="str">
        <v>Tumble Per Note 1</v>
      </c>
      <c r="MU177" t="str">
        <v>Tumble Per Note 2</v>
      </c>
    </row>
    <row r="178" spans="1:359">
      <c r="A178" t="s">
        <v>1048</v>
      </c>
      <c r="C178" s="74" t="str" cm="1">
        <f t="array" ref="C178:MU178">TRANSPOSE(_xlfn._xlws.SORT(_xlfn._xlws.FILTER($A$2:$A$499,ISNUMBER(SEARCH('Prt. Lib. &amp; Routine, Table'!L185,$A$2:$A$499)),"not found")))</f>
        <v>.0015 T.I.R. MAX</v>
      </c>
      <c r="D178" t="str">
        <v>.002 MAX ROOT RADIUS</v>
      </c>
      <c r="E178" t="str">
        <v>.012 BLUNT END</v>
      </c>
      <c r="F178" t="str">
        <v>.015 MAX</v>
      </c>
      <c r="G178" t="str">
        <v>.016 T.S.C.</v>
      </c>
      <c r="H178" t="str">
        <v>.017 BASIC</v>
      </c>
      <c r="I178" t="str">
        <v>.021 PITCH</v>
      </c>
      <c r="J178" t="str">
        <v>.022 BLUNT START</v>
      </c>
      <c r="K178" t="str">
        <v>.025 BASIC</v>
      </c>
      <c r="L178" t="str">
        <v>.035 BASIC</v>
      </c>
      <c r="M178" t="str">
        <v>.043 T.S.C</v>
      </c>
      <c r="N178" t="str">
        <v>.053 T.S.C.</v>
      </c>
      <c r="O178" t="str">
        <v>.060 HEX DEPTH</v>
      </c>
      <c r="P178" t="str">
        <v>.060 PITCH</v>
      </c>
      <c r="Q178" t="str">
        <v>.061 BASIC</v>
      </c>
      <c r="R178" t="str">
        <v>.07 HEX</v>
      </c>
      <c r="S178" t="str">
        <v>.070 HEX DEPTH</v>
      </c>
      <c r="T178" t="str">
        <v>.082 DRILL</v>
      </c>
      <c r="U178" t="str">
        <v>.082 DRILL DEPTH</v>
      </c>
      <c r="V178" t="str">
        <v>.094 HEX</v>
      </c>
      <c r="W178" t="str">
        <v>.115 T.S.C.</v>
      </c>
      <c r="X178" t="str">
        <v>.1195 / .1243 MAJOR DIAMETER</v>
      </c>
      <c r="Y178" t="str">
        <v>.1250 HEX</v>
      </c>
      <c r="Z178" t="str">
        <v>.157 MINOR DIAMETER</v>
      </c>
      <c r="AA178" t="str">
        <v>.172 FULL THD DEPTH</v>
      </c>
      <c r="AB178" t="str">
        <v>.172 MAJOR DIAMETER</v>
      </c>
      <c r="AC178" t="str">
        <v>.180 MIN DEPTH FULL THRD</v>
      </c>
      <c r="AD178" t="str">
        <v>.183 Ceter Line Thread Dwell</v>
      </c>
      <c r="AE178" t="str">
        <v>.208 MAX THRD DEPTH</v>
      </c>
      <c r="AF178" t="str">
        <v>.218 BOTTOM HALF OF SLOT</v>
      </c>
      <c r="AG178" t="str">
        <v>.261 BASIC</v>
      </c>
      <c r="AH178" t="str">
        <v>.314 T.S.C.</v>
      </c>
      <c r="AI178" t="str">
        <v>.315 BASIC</v>
      </c>
      <c r="AJ178" t="str">
        <v>.329 MINOR Ø</v>
      </c>
      <c r="AK178" t="str">
        <v>.330 BASIC</v>
      </c>
      <c r="AL178" t="str">
        <v>.35 TO TANGENT POINT</v>
      </c>
      <c r="AM178" t="str">
        <v>.375 MAJOR Ø</v>
      </c>
      <c r="AN178" t="str">
        <v>.390 BASIC</v>
      </c>
      <c r="AO178" t="str">
        <v>.440 BASIC</v>
      </c>
      <c r="AP178" t="str">
        <v>.64/.96 HIGH=Pass</v>
      </c>
      <c r="AQ178" t="str">
        <v>0.012 MAX</v>
      </c>
      <c r="AR178" t="str">
        <v>0.015 MAX</v>
      </c>
      <c r="AS178" t="str">
        <v>0.05 Per Note 2</v>
      </c>
      <c r="AT178" t="str">
        <v>0.500 PULLOUT ZONE</v>
      </c>
      <c r="AU178" t="str">
        <v>10-32 UNF-2A</v>
      </c>
      <c r="AV178" t="str">
        <v>12-28 UNF-2B</v>
      </c>
      <c r="AW178" t="str">
        <v>2.87 BASIC</v>
      </c>
      <c r="AX178" t="str">
        <v>2-56 UNC 2B 2 STARTS</v>
      </c>
      <c r="AY178" t="str">
        <v>3 LEAD THREAD</v>
      </c>
      <c r="AZ178" t="str">
        <v>32µIN Max</v>
      </c>
      <c r="BA178" t="str">
        <v>5/16"-24 UNF-2A</v>
      </c>
      <c r="BB178" t="str">
        <v>5/16-18 UNC 2A</v>
      </c>
      <c r="BC178" t="str">
        <v>5-44 UNF-2A</v>
      </c>
      <c r="BD178" t="str">
        <v>6-16µIN</v>
      </c>
      <c r="BE178" t="str">
        <v>65° BLEND</v>
      </c>
      <c r="BF178" t="str">
        <v>7.45 Top of Ball to Face</v>
      </c>
      <c r="BG178" t="str">
        <v>7/16-28 UNEF 2B</v>
      </c>
      <c r="BH178" t="str">
        <v>7/16-28-UNEF-2A</v>
      </c>
      <c r="BI178" t="str">
        <v>Alignment Per Note 3</v>
      </c>
      <c r="BJ178" t="str">
        <v>ANODIZE (SEE CHART)</v>
      </c>
      <c r="BK178" t="str">
        <v>ANODIZE AQUA Per Note 3</v>
      </c>
      <c r="BL178" t="str">
        <v>ANODIZE BOTTOM PORTION</v>
      </c>
      <c r="BM178" t="str">
        <v>ANODIZE COLOR AQUA</v>
      </c>
      <c r="BN178" t="str">
        <v>ANODIZE COLOR GREEN DWG NOTE 4</v>
      </c>
      <c r="BO178" t="str">
        <v>ANODIZE COLOR LIGHT BLUE</v>
      </c>
      <c r="BP178" t="str">
        <v>ANODIZE GREEN Per Note 2</v>
      </c>
      <c r="BQ178" t="str">
        <v>ANODIZE GREY, Per Note 1</v>
      </c>
      <c r="BR178" t="str">
        <v>ANODIZE MAGENTA</v>
      </c>
      <c r="BS178" t="str">
        <v>Anodize Per note 3</v>
      </c>
      <c r="BT178" t="str">
        <v>Anodize Per Note 4</v>
      </c>
      <c r="BU178" t="str">
        <v>ANODIZE SEAFOAM</v>
      </c>
      <c r="BV178" t="str">
        <v>Balloon 11 Symmetry</v>
      </c>
      <c r="BW178" t="str">
        <v>Balloon 12 Symmetry</v>
      </c>
      <c r="BX178" t="str">
        <v>Balloon 13 Hole Centered</v>
      </c>
      <c r="BY178" t="str">
        <v>Balloon 13 Symmerty</v>
      </c>
      <c r="BZ178" t="str">
        <v>Balloon 2 Symmetry</v>
      </c>
      <c r="CA178" t="str">
        <v>Balloon 21 CENTERED</v>
      </c>
      <c r="CB178" t="str">
        <v>Balloon 29 Symmetry</v>
      </c>
      <c r="CC178" t="str">
        <v>Balloon 3 Symmetry</v>
      </c>
      <c r="CD178" t="str">
        <v>Balloon 4 Symmetry</v>
      </c>
      <c r="CE178" t="str">
        <v>Balloon 5 blend to SØ .340</v>
      </c>
      <c r="CF178" t="str">
        <v>Balloon 5 Symmetry</v>
      </c>
      <c r="CG178" t="str">
        <v>Balloon 6 Centered</v>
      </c>
      <c r="CH178" t="str">
        <v>Balloon 9 Function Check</v>
      </c>
      <c r="CI178" t="str">
        <v>Balloon 9 Symmerty</v>
      </c>
      <c r="CJ178" t="str">
        <v>Balloons 2 &amp; 17 Symmetry |.001|A|</v>
      </c>
      <c r="CK178" t="str">
        <v>Basic Ø 3.6</v>
      </c>
      <c r="CL178" t="str">
        <v>BEAD BLAST</v>
      </c>
      <c r="CM178" t="str">
        <v>BLAST ALUMINUM OXIDE</v>
      </c>
      <c r="CN178" t="str">
        <v>Blast Note 2</v>
      </c>
      <c r="CO178" t="str">
        <v xml:space="preserve">BLAST Per Note 1 </v>
      </c>
      <c r="CP178" t="str">
        <v>BLAST Per Note 2</v>
      </c>
      <c r="CQ178" t="str">
        <v>BLAST Per Note 3</v>
      </c>
      <c r="CR178" t="str">
        <v>BLAST Per Note 4</v>
      </c>
      <c r="CS178" t="str">
        <v>BLAST Per Note 8</v>
      </c>
      <c r="CT178" t="str">
        <v>BLAST Per Traveler, MATT FINISH</v>
      </c>
      <c r="CU178" t="str">
        <v>BLAST WITH 16 GRIT ALUMINUM OXIDE</v>
      </c>
      <c r="CV178" t="str">
        <v>BLAST, Uniform Finish Per Note 3</v>
      </c>
      <c r="CW178" t="str">
        <v>BREAK EDGE</v>
      </c>
      <c r="CX178" t="str">
        <v>BREAK EDGE .014</v>
      </c>
      <c r="CY178" t="str">
        <v>BREAK EDGES Note 2</v>
      </c>
      <c r="CZ178" t="str">
        <v>BREAK SHARP Per Note 1</v>
      </c>
      <c r="DA178" t="str">
        <v>BREAK SHARPS Per Note 1</v>
      </c>
      <c r="DB178" t="str">
        <v>CE 2729</v>
      </c>
      <c r="DC178" t="str">
        <v>CE Logo per Note 3</v>
      </c>
      <c r="DD178" t="str">
        <v>CE MARK</v>
      </c>
      <c r="DE178" t="str">
        <v>Chips/Debris Removed</v>
      </c>
      <c r="DF178" t="str">
        <v>Coat Per Note 2</v>
      </c>
      <c r="DG178" t="str">
        <v>C-Sink Ø .155</v>
      </c>
      <c r="DH178" t="str">
        <v>C-Sink Ø5.2</v>
      </c>
      <c r="DI178" t="str">
        <v>Deburred</v>
      </c>
      <c r="DJ178" t="str">
        <v>DIM "A" NoGo</v>
      </c>
      <c r="DK178" t="str">
        <v>DIM "A" NoGo Hexalobe</v>
      </c>
      <c r="DL178" t="str">
        <v>EDGE BREAK</v>
      </c>
      <c r="DM178" t="str">
        <v>EDGE BREAK MIN R.004, MAX R.010</v>
      </c>
      <c r="DN178" t="str">
        <v>Edge Break per Note 1</v>
      </c>
      <c r="DO178" t="str">
        <v>ELECTROPOLISH Per Note 1</v>
      </c>
      <c r="DP178" t="str">
        <v>Finish Per Note 3</v>
      </c>
      <c r="DQ178" t="str">
        <v>FLUTE POSITION Per Note 3</v>
      </c>
      <c r="DR178" t="str">
        <v>FULL R</v>
      </c>
      <c r="DS178" t="str">
        <v>FULL RADIUS</v>
      </c>
      <c r="DT178" t="str">
        <v xml:space="preserve">FULL RADIUS </v>
      </c>
      <c r="DU178" t="str">
        <v>Function Check  (.2340 .2360 FULL)</v>
      </c>
      <c r="DV178" t="str">
        <v>FUNCTIONAL  HEXALOBE</v>
      </c>
      <c r="DW178" t="str">
        <v>GLASS BEAD Per Note 3</v>
      </c>
      <c r="DX178" t="str">
        <v>Globus Logo per Note 3</v>
      </c>
      <c r="DY178" t="str">
        <v>Gold Anodized Color</v>
      </c>
      <c r="DZ178" t="str">
        <v>Green Anodized Color</v>
      </c>
      <c r="EA178" t="str">
        <v>GRIT BLAST Per Note 3</v>
      </c>
      <c r="EB178" t="str">
        <v>Grit Blast Per Note 4</v>
      </c>
      <c r="EC178" t="str">
        <v>GRIT BLAST, DWG NOTE 3</v>
      </c>
      <c r="ED178" t="str">
        <v>HEX MINOR Ø.1292</v>
      </c>
      <c r="EE178" t="str">
        <v xml:space="preserve">HEXALOBE </v>
      </c>
      <c r="EF178" t="str">
        <v>HEXALOBE FUNCTION</v>
      </c>
      <c r="EG178" t="str">
        <v>Hexalobe Minor</v>
      </c>
      <c r="EH178" t="str">
        <v>Hexalobe NV-30</v>
      </c>
      <c r="EI178" t="str">
        <v>HEXALOBE ORIENTATION</v>
      </c>
      <c r="EJ178" t="str">
        <v>Inspect per operation 30 comments</v>
      </c>
      <c r="EK178" t="str">
        <v>INT / EXT CORNERS: R.002 TO R.010</v>
      </c>
      <c r="EL178" t="str">
        <v>INT /EXT CORNERS R.05 TO R.03</v>
      </c>
      <c r="EM178" t="str">
        <v>John is a Geek</v>
      </c>
      <c r="EN178" t="str">
        <v>LASER ETCH</v>
      </c>
      <c r="EO178" t="str">
        <v>Laser Etch Per Note 7</v>
      </c>
      <c r="EP178" t="str">
        <v xml:space="preserve">LASER MARK "CE" DWG NOTE 10 </v>
      </c>
      <c r="EQ178" t="str">
        <v>Laser Mark "P1-15004-08", Per Note 3</v>
      </c>
      <c r="ER178" t="str">
        <v>Laser Mark "P2-15004-08", Per Note 3</v>
      </c>
      <c r="ES178" t="str">
        <v>Laser Mark "P3-15004-08", Per Note 3</v>
      </c>
      <c r="ET178" t="str">
        <v>Laser Mark "P4-15004-08", Per Note 3</v>
      </c>
      <c r="EU178" t="str">
        <v xml:space="preserve">LASER MARK LOGO DWG NOTE 9 </v>
      </c>
      <c r="EV178" t="str">
        <v xml:space="preserve">LASER MARK LOT NUMBER DWG NOTE 8 </v>
      </c>
      <c r="EW178" t="str">
        <v>Laser Mark Lot, Per Note 3</v>
      </c>
      <c r="EX178" t="str">
        <v xml:space="preserve">LASER MARK PART NUMBER DWG NOTE 8 </v>
      </c>
      <c r="EY178" t="str">
        <v>LASER: 13000000</v>
      </c>
      <c r="EZ178" t="str">
        <v>LASER: CE 2797</v>
      </c>
      <c r="FA178" t="str">
        <v>LASER: LOGO</v>
      </c>
      <c r="FB178" t="str">
        <v xml:space="preserve">LASER: Lot # Per RE-75-001 </v>
      </c>
      <c r="FC178" t="str">
        <v>LAST THREAD</v>
      </c>
      <c r="FD178" t="str">
        <v>LEAD .0625</v>
      </c>
      <c r="FE178" t="str">
        <v>LOGO</v>
      </c>
      <c r="FF178" t="str">
        <v>Lot (Control) Number per Note 3</v>
      </c>
      <c r="FG178" t="str">
        <v>LOT NO.</v>
      </c>
      <c r="FH178" t="str">
        <v>LOT NUMBER</v>
      </c>
      <c r="FI178" t="str">
        <v>LOT NUMBER PER NUVASIVE SOP 9002007</v>
      </c>
      <c r="FJ178" t="str">
        <v>M 4X 0.5 - 6G - 0.063R - LH</v>
      </c>
      <c r="FK178" t="str">
        <v>M4 X 0.5 - 6G - 0.063R</v>
      </c>
      <c r="FL178" t="str">
        <v>M4 X 0.5 - 6G - 0.063R - LH</v>
      </c>
      <c r="FM178" t="str">
        <v>M4.5 X .75 6g</v>
      </c>
      <c r="FN178" t="str">
        <v>M4.5 X 0.75 6g</v>
      </c>
      <c r="FO178" t="str">
        <v>M5x0.8-6g</v>
      </c>
      <c r="FP178" t="str">
        <v xml:space="preserve">M5x0.8-6g </v>
      </c>
      <c r="FQ178" t="str">
        <v>M6 X .75 6g</v>
      </c>
      <c r="FR178" t="str">
        <v>M6 X 0.75-6g</v>
      </c>
      <c r="FS178" t="str">
        <v>M6 X0.75 - 6g</v>
      </c>
      <c r="FT178" t="str">
        <v>M6X0.75 - 6H</v>
      </c>
      <c r="FU178" t="str">
        <v>M7 X 1.00 6g THREAD</v>
      </c>
      <c r="FV178" t="str">
        <v>M7X1.00 6g THREAD</v>
      </c>
      <c r="FW178" t="str">
        <v>M7X1.00 6h THREAD</v>
      </c>
      <c r="FX178" t="str">
        <v>Magenta Anodized Color</v>
      </c>
      <c r="FY178" t="str">
        <v>MAJOR Ø .380</v>
      </c>
      <c r="FZ178" t="str">
        <v>MAJORØ</v>
      </c>
      <c r="GA178" t="str">
        <v>MATT FINISH Per Note 3</v>
      </c>
      <c r="GB178" t="str">
        <v>MATT FINISH Per Traveler</v>
      </c>
      <c r="GC178" t="str">
        <v>MATTE FINISH</v>
      </c>
      <c r="GD178" t="str">
        <v>MATTE FINISH DWG NOTE 3</v>
      </c>
      <c r="GE178" t="str">
        <v>MATTE FINISH Note 3</v>
      </c>
      <c r="GF178" t="str">
        <v>Matte Finish Per Note 3</v>
      </c>
      <c r="GG178" t="str">
        <v>MATTE FINISH SIZE 10 GLASS BEAD</v>
      </c>
      <c r="GH178" t="str">
        <v>MAX ROOT RADIUS</v>
      </c>
      <c r="GI178" t="str">
        <v xml:space="preserve">Mill Profile Centered </v>
      </c>
      <c r="GJ178" t="str">
        <v>Minor Ø Unconstrained Check</v>
      </c>
      <c r="GK178" t="str">
        <v>MINOR Ø.1336</v>
      </c>
      <c r="GL178" t="str">
        <v>NO ANODIZE Per note 8</v>
      </c>
      <c r="GM178" t="str">
        <v>NO ANODIZE Per note 9</v>
      </c>
      <c r="GN178" t="str">
        <v>No Nicks, Scratches, Tool Marks, etc.</v>
      </c>
      <c r="GO178" t="str">
        <v>No Nicks,Scratches,Tool Marks,etc.</v>
      </c>
      <c r="GP178" t="str">
        <v>NO TOOL MARKS</v>
      </c>
      <c r="GQ178" t="str">
        <v>NOTE 3 THREAD RELIEF</v>
      </c>
      <c r="GR178" t="str">
        <v>NV-27 FUNC.</v>
      </c>
      <c r="GS178" t="str">
        <v>NV-30 DIM A</v>
      </c>
      <c r="GT178" t="str">
        <v>NV-30 DIM B</v>
      </c>
      <c r="GU178" t="str">
        <v>NV-30 DIM F</v>
      </c>
      <c r="GV178" t="str">
        <v>Ø .1250 HEX</v>
      </c>
      <c r="GW178" t="str">
        <v>Ø 9.4 MAJOR</v>
      </c>
      <c r="GX178" t="str">
        <v>Ø.096 MAX PILOT HOLE</v>
      </c>
      <c r="GY178" t="str">
        <v>Ø.125 THRU</v>
      </c>
      <c r="GZ178" t="str">
        <v>Ø.205 COUNTERSINK</v>
      </c>
      <c r="HA178" t="str">
        <v>Ø.260 T.S.C.</v>
      </c>
      <c r="HB178" t="str">
        <v>Ø.500 BASIC</v>
      </c>
      <c r="HC178" t="str">
        <v xml:space="preserve">OVAL CENTERED </v>
      </c>
      <c r="HD178" t="str">
        <v>PART NO. 15100</v>
      </c>
      <c r="HE178" t="str">
        <v>PART NUMBER 13100000</v>
      </c>
      <c r="HF178" t="str">
        <v>PART NUMBER 13600000</v>
      </c>
      <c r="HG178" t="str">
        <v>Part Number per Note 3</v>
      </c>
      <c r="HH178" t="str">
        <v>PD 5/16-18 UNC 2A</v>
      </c>
      <c r="HI178" t="str">
        <v>Perp.|0.05|A|</v>
      </c>
      <c r="HJ178" t="str">
        <v>PILOT THRU HOLE PRESENT</v>
      </c>
      <c r="HK178" t="str">
        <v>PITCH .060</v>
      </c>
      <c r="HL178" t="str">
        <v>Profile |.001|A|</v>
      </c>
      <c r="HM178" t="str">
        <v>Profile |.0015 | A | X-Y</v>
      </c>
      <c r="HN178" t="str">
        <v>Profile |.002| |A|B| X-Y</v>
      </c>
      <c r="HO178" t="str">
        <v>Profile |.002|A|B|</v>
      </c>
      <c r="HP178" t="str">
        <v>Profile |.002|A|B| X-Y</v>
      </c>
      <c r="HQ178" t="str">
        <v>Profile:|010|A|B|C|</v>
      </c>
      <c r="HR178" t="str">
        <v>Profile| .002| A|B|</v>
      </c>
      <c r="HS178" t="str">
        <v>Profile|.001|</v>
      </c>
      <c r="HT178" t="str">
        <v>Profile|.001|A|</v>
      </c>
      <c r="HU178" t="str">
        <v>Profile|.001|A|B|</v>
      </c>
      <c r="HV178" t="str">
        <v xml:space="preserve">Profile|.001|A|B| A&lt;-&gt;B </v>
      </c>
      <c r="HW178" t="str">
        <v>Profile|.001|A|B| C&lt;-&gt;D</v>
      </c>
      <c r="HX178" t="str">
        <v>Profile|.001|A|B| L-M</v>
      </c>
      <c r="HY178" t="str">
        <v>Profile|.001|A|B| P-Q</v>
      </c>
      <c r="HZ178" t="str">
        <v>Profile|.001|A|B|C&lt;-&gt;D</v>
      </c>
      <c r="IA178" t="str">
        <v>Profile|.001|A|C&lt;--&gt;D</v>
      </c>
      <c r="IB178" t="str">
        <v>Profile|.001|A|UNILATERAL</v>
      </c>
      <c r="IC178" t="str">
        <v>Profile|.001|C|</v>
      </c>
      <c r="ID178" t="str">
        <v>Profile|.0012|D1|</v>
      </c>
      <c r="IE178" t="str">
        <v>Profile|.0015| A-B UNI.</v>
      </c>
      <c r="IF178" t="str">
        <v>Profile|.0015| UNI.</v>
      </c>
      <c r="IG178" t="str">
        <v>Profile|.0015|A| X-Y</v>
      </c>
      <c r="IH178" t="str">
        <v>Profile|.0015|E|F|</v>
      </c>
      <c r="II178" t="str">
        <v>Profile|.0016|B|D|</v>
      </c>
      <c r="IJ178" t="str">
        <v>Profile|.002(U).000|A|</v>
      </c>
      <c r="IK178" t="str">
        <v>Profile|.002|</v>
      </c>
      <c r="IL178" t="str">
        <v>Profile|.002|A</v>
      </c>
      <c r="IM178" t="str">
        <v>Profile|.002|A|</v>
      </c>
      <c r="IN178" t="str">
        <v>Profile|.002|A|B|</v>
      </c>
      <c r="IO178" t="str">
        <v xml:space="preserve">Profile|.002|A|B| A&lt;-&gt;B </v>
      </c>
      <c r="IP178" t="str">
        <v>Profile|.002|A|B| C&lt;-&gt;D</v>
      </c>
      <c r="IQ178" t="str">
        <v>Profile|.002|A|B| X-Y</v>
      </c>
      <c r="IR178" t="str">
        <v>Profile|.002|A|B|C|X-Y</v>
      </c>
      <c r="IS178" t="str">
        <v>Profile|.002|A|B|X&lt;--&gt;Y</v>
      </c>
      <c r="IT178" t="str">
        <v>Profile|.002|A|B|X-Y</v>
      </c>
      <c r="IU178" t="str">
        <v>Profile|.002|A|C|</v>
      </c>
      <c r="IV178" t="str">
        <v>Profile|.002|C|A|</v>
      </c>
      <c r="IW178" t="str">
        <v>Profile|.002|C|B|</v>
      </c>
      <c r="IX178" t="str">
        <v>Profile|.0020|</v>
      </c>
      <c r="IY178" t="str">
        <v>Profile|.003|A|</v>
      </c>
      <c r="IZ178" t="str">
        <v>Profile|.003|A|B|C| Uni.</v>
      </c>
      <c r="JA178" t="str">
        <v>Profile|.003|E|F|</v>
      </c>
      <c r="JB178" t="str">
        <v>Profile|.004(U) .003|A|B|C|</v>
      </c>
      <c r="JC178" t="str">
        <v>Profile|.004|A| UNI.</v>
      </c>
      <c r="JD178" t="str">
        <v>Profile|.005|A|C|</v>
      </c>
      <c r="JE178" t="str">
        <v>Profile|.005|A|C|A&lt;--&gt;B, C&lt;--&gt;D</v>
      </c>
      <c r="JF178" t="str">
        <v>Profile|.005|A|D| A-B UNI.</v>
      </c>
      <c r="JG178" t="str">
        <v>Profile|.005|A|D| UNI.</v>
      </c>
      <c r="JH178" t="str">
        <v>Profile|.010|A|B|</v>
      </c>
      <c r="JI178" t="str">
        <v>Profile|.010|A|B|C|</v>
      </c>
      <c r="JJ178" t="str">
        <v>Profile|.03|A|</v>
      </c>
      <c r="JK178" t="str">
        <v>Profile|.05|A|B|</v>
      </c>
      <c r="JL178" t="str">
        <v>Profile|0.03|</v>
      </c>
      <c r="JM178" t="str">
        <v>Profile|0.03|A|</v>
      </c>
      <c r="JN178" t="str">
        <v>Profile|0.03|A|B|</v>
      </c>
      <c r="JO178" t="str">
        <v>Profile|0.05{A|C|</v>
      </c>
      <c r="JP178" t="str">
        <v>Profile|0.05|A|B|</v>
      </c>
      <c r="JQ178" t="str">
        <v>Profile|0.05|E|</v>
      </c>
      <c r="JR178" t="str">
        <v>Profile|0.05|E|F|</v>
      </c>
      <c r="JS178" t="str">
        <v>Profile|0.06|A|C|</v>
      </c>
      <c r="JT178" t="str">
        <v>Profile|0.1|A|A|</v>
      </c>
      <c r="JU178" t="str">
        <v>Profile|0.1|D1|</v>
      </c>
      <c r="JV178" t="str">
        <v>Profile|A|B|C|</v>
      </c>
      <c r="JW178" t="str">
        <v>Proile|.002|A|B|J-K</v>
      </c>
      <c r="JX178" t="str">
        <v>P-Thread Form</v>
      </c>
      <c r="JY178" t="str">
        <v>R  FULL RADIUS</v>
      </c>
      <c r="JZ178" t="str">
        <v>R.001/.006</v>
      </c>
      <c r="KA178" t="str">
        <v>R.003 MAX</v>
      </c>
      <c r="KB178" t="str">
        <v>R.005 MAX</v>
      </c>
      <c r="KC178" t="str">
        <v>R.030</v>
      </c>
      <c r="KD178" t="str">
        <v>R.25 MAX</v>
      </c>
      <c r="KE178" t="str">
        <v>R1.33 BASIC</v>
      </c>
      <c r="KF178" t="str">
        <v>R3.3</v>
      </c>
      <c r="KG178" t="str">
        <v>Ra 1.6 MAX</v>
      </c>
      <c r="KH178" t="str">
        <v>RAD @ FACE &amp; OD CHAMFER</v>
      </c>
      <c r="KI178" t="str">
        <v>RAD. @ ID &amp; BACK FACE</v>
      </c>
      <c r="KJ178" t="str">
        <v>RAD. @ OD &amp; BACK FACE</v>
      </c>
      <c r="KK178" t="str">
        <v>REMOVE SHRP EDGES .005 MAX</v>
      </c>
      <c r="KL178" t="str">
        <v>ROD SLOT CENTERED</v>
      </c>
      <c r="KM178" t="str">
        <v>SHARP OKAY</v>
      </c>
      <c r="KN178" t="str">
        <v>Slot Centered</v>
      </c>
      <c r="KO178" t="str">
        <v>SLOT WIDTH</v>
      </c>
      <c r="KP178" t="str">
        <v>Surface Finish Per Note 1</v>
      </c>
      <c r="KQ178" t="str">
        <v>Symmerty Balloon A_6</v>
      </c>
      <c r="KR178" t="str">
        <v>T27 HEXALOBE Per Note 1</v>
      </c>
      <c r="KS178" t="str">
        <v>T27 TORX</v>
      </c>
      <c r="KT178" t="str">
        <v>THRD DEPTH</v>
      </c>
      <c r="KU178" t="str">
        <v>Thread Form Per Note 3</v>
      </c>
      <c r="KV178" t="str">
        <v>THREAD INTO ROD SLOT</v>
      </c>
      <c r="KW178" t="str">
        <v>Thread Timed Print Note 6</v>
      </c>
      <c r="KX178" t="str">
        <v>TOOL MISMATCH PERMISSIBLE</v>
      </c>
      <c r="KY178" t="str">
        <v>Tot. Runout|Ø.002|C|</v>
      </c>
      <c r="KZ178" t="str">
        <v>Total Runout|.002|E|</v>
      </c>
      <c r="LA178" t="str">
        <v>TRIPLE LEAD THREAD</v>
      </c>
      <c r="LB178" t="str">
        <v>True Pos. |.001 (M)|A|</v>
      </c>
      <c r="LC178" t="str">
        <v>True Pos. |.002(M)|A|B|</v>
      </c>
      <c r="LD178" t="str">
        <v>True Pos. |.002|</v>
      </c>
      <c r="LE178" t="str">
        <v>True Pos. |.002|A|</v>
      </c>
      <c r="LF178" t="str">
        <v>True Pos. |.002|A|B|</v>
      </c>
      <c r="LG178" t="str">
        <v>True Pos. |.004|A|C|B|</v>
      </c>
      <c r="LH178" t="str">
        <v>True Pos. |.005(M)|A|B|</v>
      </c>
      <c r="LI178" t="str">
        <v>True Pos.|.000(L)|A|D|</v>
      </c>
      <c r="LJ178" t="str">
        <v>True Pos.|.000(M)|A|</v>
      </c>
      <c r="LK178" t="str">
        <v>True Pos.|.001(M)|A|</v>
      </c>
      <c r="LL178" t="str">
        <v>True Pos.|.001|B|</v>
      </c>
      <c r="LM178" t="str">
        <v>True Pos.|.001|E|</v>
      </c>
      <c r="LN178" t="str">
        <v>True Pos.|.002|A|</v>
      </c>
      <c r="LO178" t="str">
        <v>True Pos.|.002|B|</v>
      </c>
      <c r="LP178" t="str">
        <v>True Pos.|.002|C|</v>
      </c>
      <c r="LQ178" t="str">
        <v>True Pos.|.002|D1|</v>
      </c>
      <c r="LR178" t="str">
        <v>True Pos.|.002|D1|D2|</v>
      </c>
      <c r="LS178" t="str">
        <v>True Pos.|.05|A|</v>
      </c>
      <c r="LT178" t="str">
        <v>True Pos.|.1|A|B|C|</v>
      </c>
      <c r="LU178" t="str">
        <v>True Pos.|.13|A</v>
      </c>
      <c r="LV178" t="str">
        <v>True Pos.|0.05|A|</v>
      </c>
      <c r="LW178" t="str">
        <v>True Pos.|0.1|A|B|C|</v>
      </c>
      <c r="LX178" t="str">
        <v>True Pos.|0.13|A|</v>
      </c>
      <c r="LY178" t="str">
        <v>True Pos.|Ø.000(M)|A|</v>
      </c>
      <c r="LZ178" t="str">
        <v>True Pos.|Ø.000(M)|B|</v>
      </c>
      <c r="MA178" t="str">
        <v>True Pos.|Ø.001(M)|A(M)|</v>
      </c>
      <c r="MB178" t="str">
        <v>True Pos.|Ø.001(M)|A|</v>
      </c>
      <c r="MC178" t="str">
        <v>True Pos.|Ø.001|A|</v>
      </c>
      <c r="MD178" t="str">
        <v>True Pos.|Ø.001|C|</v>
      </c>
      <c r="ME178" t="str">
        <v>True Pos.|Ø.002(S)|A(S)|</v>
      </c>
      <c r="MF178" t="str">
        <v>True Pos.|Ø.002|A|</v>
      </c>
      <c r="MG178" t="str">
        <v>True Pos.|Ø.002|B|</v>
      </c>
      <c r="MH178" t="str">
        <v>True Pos.|Ø.002|C|</v>
      </c>
      <c r="MI178" t="str">
        <v>True Pos.|Ø.03(M)|A|</v>
      </c>
      <c r="MJ178" t="str">
        <v>True Pos.|Ø0.03(M)|A|</v>
      </c>
      <c r="MK178" t="str">
        <v>True Pos.|Ø0.05(L)|D|B|</v>
      </c>
      <c r="ML178" t="str">
        <v>True Pos.|Ø0.05|A|</v>
      </c>
      <c r="MM178" t="str">
        <v>True Pos.|Ø0.05|D|</v>
      </c>
      <c r="MN178" t="str">
        <v>True Pos.|Ø0.05|E|</v>
      </c>
      <c r="MO178" t="str">
        <v>True Pos.|Ø0.05|E|B|</v>
      </c>
      <c r="MP178" t="str">
        <v>True Pos.|SØ0.03|C|B|</v>
      </c>
      <c r="MQ178" t="str">
        <v>True Position|.002|A|B|</v>
      </c>
      <c r="MR178" t="str">
        <v>True. Pos.|Ø.001(M)|A|</v>
      </c>
      <c r="MS178" t="str">
        <v>True. Pps.|0.05|A|</v>
      </c>
      <c r="MT178" t="str">
        <v>Tumble Per Note 1</v>
      </c>
      <c r="MU178" t="str">
        <v>Tumble Per Note 2</v>
      </c>
    </row>
    <row r="179" spans="1:359">
      <c r="A179" t="s">
        <v>1209</v>
      </c>
      <c r="C179" s="74" t="str" cm="1">
        <f t="array" ref="C179:MU179">TRANSPOSE(_xlfn._xlws.SORT(_xlfn._xlws.FILTER($A$2:$A$499,ISNUMBER(SEARCH('Prt. Lib. &amp; Routine, Table'!L186,$A$2:$A$499)),"not found")))</f>
        <v>.0015 T.I.R. MAX</v>
      </c>
      <c r="D179" t="str">
        <v>.002 MAX ROOT RADIUS</v>
      </c>
      <c r="E179" t="str">
        <v>.012 BLUNT END</v>
      </c>
      <c r="F179" t="str">
        <v>.015 MAX</v>
      </c>
      <c r="G179" t="str">
        <v>.016 T.S.C.</v>
      </c>
      <c r="H179" t="str">
        <v>.017 BASIC</v>
      </c>
      <c r="I179" t="str">
        <v>.021 PITCH</v>
      </c>
      <c r="J179" t="str">
        <v>.022 BLUNT START</v>
      </c>
      <c r="K179" t="str">
        <v>.025 BASIC</v>
      </c>
      <c r="L179" t="str">
        <v>.035 BASIC</v>
      </c>
      <c r="M179" t="str">
        <v>.043 T.S.C</v>
      </c>
      <c r="N179" t="str">
        <v>.053 T.S.C.</v>
      </c>
      <c r="O179" t="str">
        <v>.060 HEX DEPTH</v>
      </c>
      <c r="P179" t="str">
        <v>.060 PITCH</v>
      </c>
      <c r="Q179" t="str">
        <v>.061 BASIC</v>
      </c>
      <c r="R179" t="str">
        <v>.07 HEX</v>
      </c>
      <c r="S179" t="str">
        <v>.070 HEX DEPTH</v>
      </c>
      <c r="T179" t="str">
        <v>.082 DRILL</v>
      </c>
      <c r="U179" t="str">
        <v>.082 DRILL DEPTH</v>
      </c>
      <c r="V179" t="str">
        <v>.094 HEX</v>
      </c>
      <c r="W179" t="str">
        <v>.115 T.S.C.</v>
      </c>
      <c r="X179" t="str">
        <v>.1195 / .1243 MAJOR DIAMETER</v>
      </c>
      <c r="Y179" t="str">
        <v>.1250 HEX</v>
      </c>
      <c r="Z179" t="str">
        <v>.157 MINOR DIAMETER</v>
      </c>
      <c r="AA179" t="str">
        <v>.172 FULL THD DEPTH</v>
      </c>
      <c r="AB179" t="str">
        <v>.172 MAJOR DIAMETER</v>
      </c>
      <c r="AC179" t="str">
        <v>.180 MIN DEPTH FULL THRD</v>
      </c>
      <c r="AD179" t="str">
        <v>.183 Ceter Line Thread Dwell</v>
      </c>
      <c r="AE179" t="str">
        <v>.208 MAX THRD DEPTH</v>
      </c>
      <c r="AF179" t="str">
        <v>.218 BOTTOM HALF OF SLOT</v>
      </c>
      <c r="AG179" t="str">
        <v>.261 BASIC</v>
      </c>
      <c r="AH179" t="str">
        <v>.314 T.S.C.</v>
      </c>
      <c r="AI179" t="str">
        <v>.315 BASIC</v>
      </c>
      <c r="AJ179" t="str">
        <v>.329 MINOR Ø</v>
      </c>
      <c r="AK179" t="str">
        <v>.330 BASIC</v>
      </c>
      <c r="AL179" t="str">
        <v>.35 TO TANGENT POINT</v>
      </c>
      <c r="AM179" t="str">
        <v>.375 MAJOR Ø</v>
      </c>
      <c r="AN179" t="str">
        <v>.390 BASIC</v>
      </c>
      <c r="AO179" t="str">
        <v>.440 BASIC</v>
      </c>
      <c r="AP179" t="str">
        <v>.64/.96 HIGH=Pass</v>
      </c>
      <c r="AQ179" t="str">
        <v>0.012 MAX</v>
      </c>
      <c r="AR179" t="str">
        <v>0.015 MAX</v>
      </c>
      <c r="AS179" t="str">
        <v>0.05 Per Note 2</v>
      </c>
      <c r="AT179" t="str">
        <v>0.500 PULLOUT ZONE</v>
      </c>
      <c r="AU179" t="str">
        <v>10-32 UNF-2A</v>
      </c>
      <c r="AV179" t="str">
        <v>12-28 UNF-2B</v>
      </c>
      <c r="AW179" t="str">
        <v>2.87 BASIC</v>
      </c>
      <c r="AX179" t="str">
        <v>2-56 UNC 2B 2 STARTS</v>
      </c>
      <c r="AY179" t="str">
        <v>3 LEAD THREAD</v>
      </c>
      <c r="AZ179" t="str">
        <v>32µIN Max</v>
      </c>
      <c r="BA179" t="str">
        <v>5/16"-24 UNF-2A</v>
      </c>
      <c r="BB179" t="str">
        <v>5/16-18 UNC 2A</v>
      </c>
      <c r="BC179" t="str">
        <v>5-44 UNF-2A</v>
      </c>
      <c r="BD179" t="str">
        <v>6-16µIN</v>
      </c>
      <c r="BE179" t="str">
        <v>65° BLEND</v>
      </c>
      <c r="BF179" t="str">
        <v>7.45 Top of Ball to Face</v>
      </c>
      <c r="BG179" t="str">
        <v>7/16-28 UNEF 2B</v>
      </c>
      <c r="BH179" t="str">
        <v>7/16-28-UNEF-2A</v>
      </c>
      <c r="BI179" t="str">
        <v>Alignment Per Note 3</v>
      </c>
      <c r="BJ179" t="str">
        <v>ANODIZE (SEE CHART)</v>
      </c>
      <c r="BK179" t="str">
        <v>ANODIZE AQUA Per Note 3</v>
      </c>
      <c r="BL179" t="str">
        <v>ANODIZE BOTTOM PORTION</v>
      </c>
      <c r="BM179" t="str">
        <v>ANODIZE COLOR AQUA</v>
      </c>
      <c r="BN179" t="str">
        <v>ANODIZE COLOR GREEN DWG NOTE 4</v>
      </c>
      <c r="BO179" t="str">
        <v>ANODIZE COLOR LIGHT BLUE</v>
      </c>
      <c r="BP179" t="str">
        <v>ANODIZE GREEN Per Note 2</v>
      </c>
      <c r="BQ179" t="str">
        <v>ANODIZE GREY, Per Note 1</v>
      </c>
      <c r="BR179" t="str">
        <v>ANODIZE MAGENTA</v>
      </c>
      <c r="BS179" t="str">
        <v>Anodize Per note 3</v>
      </c>
      <c r="BT179" t="str">
        <v>Anodize Per Note 4</v>
      </c>
      <c r="BU179" t="str">
        <v>ANODIZE SEAFOAM</v>
      </c>
      <c r="BV179" t="str">
        <v>Balloon 11 Symmetry</v>
      </c>
      <c r="BW179" t="str">
        <v>Balloon 12 Symmetry</v>
      </c>
      <c r="BX179" t="str">
        <v>Balloon 13 Hole Centered</v>
      </c>
      <c r="BY179" t="str">
        <v>Balloon 13 Symmerty</v>
      </c>
      <c r="BZ179" t="str">
        <v>Balloon 2 Symmetry</v>
      </c>
      <c r="CA179" t="str">
        <v>Balloon 21 CENTERED</v>
      </c>
      <c r="CB179" t="str">
        <v>Balloon 29 Symmetry</v>
      </c>
      <c r="CC179" t="str">
        <v>Balloon 3 Symmetry</v>
      </c>
      <c r="CD179" t="str">
        <v>Balloon 4 Symmetry</v>
      </c>
      <c r="CE179" t="str">
        <v>Balloon 5 blend to SØ .340</v>
      </c>
      <c r="CF179" t="str">
        <v>Balloon 5 Symmetry</v>
      </c>
      <c r="CG179" t="str">
        <v>Balloon 6 Centered</v>
      </c>
      <c r="CH179" t="str">
        <v>Balloon 9 Function Check</v>
      </c>
      <c r="CI179" t="str">
        <v>Balloon 9 Symmerty</v>
      </c>
      <c r="CJ179" t="str">
        <v>Balloons 2 &amp; 17 Symmetry |.001|A|</v>
      </c>
      <c r="CK179" t="str">
        <v>Basic Ø 3.6</v>
      </c>
      <c r="CL179" t="str">
        <v>BEAD BLAST</v>
      </c>
      <c r="CM179" t="str">
        <v>BLAST ALUMINUM OXIDE</v>
      </c>
      <c r="CN179" t="str">
        <v>Blast Note 2</v>
      </c>
      <c r="CO179" t="str">
        <v xml:space="preserve">BLAST Per Note 1 </v>
      </c>
      <c r="CP179" t="str">
        <v>BLAST Per Note 2</v>
      </c>
      <c r="CQ179" t="str">
        <v>BLAST Per Note 3</v>
      </c>
      <c r="CR179" t="str">
        <v>BLAST Per Note 4</v>
      </c>
      <c r="CS179" t="str">
        <v>BLAST Per Note 8</v>
      </c>
      <c r="CT179" t="str">
        <v>BLAST Per Traveler, MATT FINISH</v>
      </c>
      <c r="CU179" t="str">
        <v>BLAST WITH 16 GRIT ALUMINUM OXIDE</v>
      </c>
      <c r="CV179" t="str">
        <v>BLAST, Uniform Finish Per Note 3</v>
      </c>
      <c r="CW179" t="str">
        <v>BREAK EDGE</v>
      </c>
      <c r="CX179" t="str">
        <v>BREAK EDGE .014</v>
      </c>
      <c r="CY179" t="str">
        <v>BREAK EDGES Note 2</v>
      </c>
      <c r="CZ179" t="str">
        <v>BREAK SHARP Per Note 1</v>
      </c>
      <c r="DA179" t="str">
        <v>BREAK SHARPS Per Note 1</v>
      </c>
      <c r="DB179" t="str">
        <v>CE 2729</v>
      </c>
      <c r="DC179" t="str">
        <v>CE Logo per Note 3</v>
      </c>
      <c r="DD179" t="str">
        <v>CE MARK</v>
      </c>
      <c r="DE179" t="str">
        <v>Chips/Debris Removed</v>
      </c>
      <c r="DF179" t="str">
        <v>Coat Per Note 2</v>
      </c>
      <c r="DG179" t="str">
        <v>C-Sink Ø .155</v>
      </c>
      <c r="DH179" t="str">
        <v>C-Sink Ø5.2</v>
      </c>
      <c r="DI179" t="str">
        <v>Deburred</v>
      </c>
      <c r="DJ179" t="str">
        <v>DIM "A" NoGo</v>
      </c>
      <c r="DK179" t="str">
        <v>DIM "A" NoGo Hexalobe</v>
      </c>
      <c r="DL179" t="str">
        <v>EDGE BREAK</v>
      </c>
      <c r="DM179" t="str">
        <v>EDGE BREAK MIN R.004, MAX R.010</v>
      </c>
      <c r="DN179" t="str">
        <v>Edge Break per Note 1</v>
      </c>
      <c r="DO179" t="str">
        <v>ELECTROPOLISH Per Note 1</v>
      </c>
      <c r="DP179" t="str">
        <v>Finish Per Note 3</v>
      </c>
      <c r="DQ179" t="str">
        <v>FLUTE POSITION Per Note 3</v>
      </c>
      <c r="DR179" t="str">
        <v>FULL R</v>
      </c>
      <c r="DS179" t="str">
        <v>FULL RADIUS</v>
      </c>
      <c r="DT179" t="str">
        <v xml:space="preserve">FULL RADIUS </v>
      </c>
      <c r="DU179" t="str">
        <v>Function Check  (.2340 .2360 FULL)</v>
      </c>
      <c r="DV179" t="str">
        <v>FUNCTIONAL  HEXALOBE</v>
      </c>
      <c r="DW179" t="str">
        <v>GLASS BEAD Per Note 3</v>
      </c>
      <c r="DX179" t="str">
        <v>Globus Logo per Note 3</v>
      </c>
      <c r="DY179" t="str">
        <v>Gold Anodized Color</v>
      </c>
      <c r="DZ179" t="str">
        <v>Green Anodized Color</v>
      </c>
      <c r="EA179" t="str">
        <v>GRIT BLAST Per Note 3</v>
      </c>
      <c r="EB179" t="str">
        <v>Grit Blast Per Note 4</v>
      </c>
      <c r="EC179" t="str">
        <v>GRIT BLAST, DWG NOTE 3</v>
      </c>
      <c r="ED179" t="str">
        <v>HEX MINOR Ø.1292</v>
      </c>
      <c r="EE179" t="str">
        <v xml:space="preserve">HEXALOBE </v>
      </c>
      <c r="EF179" t="str">
        <v>HEXALOBE FUNCTION</v>
      </c>
      <c r="EG179" t="str">
        <v>Hexalobe Minor</v>
      </c>
      <c r="EH179" t="str">
        <v>Hexalobe NV-30</v>
      </c>
      <c r="EI179" t="str">
        <v>HEXALOBE ORIENTATION</v>
      </c>
      <c r="EJ179" t="str">
        <v>Inspect per operation 30 comments</v>
      </c>
      <c r="EK179" t="str">
        <v>INT / EXT CORNERS: R.002 TO R.010</v>
      </c>
      <c r="EL179" t="str">
        <v>INT /EXT CORNERS R.05 TO R.03</v>
      </c>
      <c r="EM179" t="str">
        <v>John is a Geek</v>
      </c>
      <c r="EN179" t="str">
        <v>LASER ETCH</v>
      </c>
      <c r="EO179" t="str">
        <v>Laser Etch Per Note 7</v>
      </c>
      <c r="EP179" t="str">
        <v xml:space="preserve">LASER MARK "CE" DWG NOTE 10 </v>
      </c>
      <c r="EQ179" t="str">
        <v>Laser Mark "P1-15004-08", Per Note 3</v>
      </c>
      <c r="ER179" t="str">
        <v>Laser Mark "P2-15004-08", Per Note 3</v>
      </c>
      <c r="ES179" t="str">
        <v>Laser Mark "P3-15004-08", Per Note 3</v>
      </c>
      <c r="ET179" t="str">
        <v>Laser Mark "P4-15004-08", Per Note 3</v>
      </c>
      <c r="EU179" t="str">
        <v xml:space="preserve">LASER MARK LOGO DWG NOTE 9 </v>
      </c>
      <c r="EV179" t="str">
        <v xml:space="preserve">LASER MARK LOT NUMBER DWG NOTE 8 </v>
      </c>
      <c r="EW179" t="str">
        <v>Laser Mark Lot, Per Note 3</v>
      </c>
      <c r="EX179" t="str">
        <v xml:space="preserve">LASER MARK PART NUMBER DWG NOTE 8 </v>
      </c>
      <c r="EY179" t="str">
        <v>LASER: 13000000</v>
      </c>
      <c r="EZ179" t="str">
        <v>LASER: CE 2797</v>
      </c>
      <c r="FA179" t="str">
        <v>LASER: LOGO</v>
      </c>
      <c r="FB179" t="str">
        <v xml:space="preserve">LASER: Lot # Per RE-75-001 </v>
      </c>
      <c r="FC179" t="str">
        <v>LAST THREAD</v>
      </c>
      <c r="FD179" t="str">
        <v>LEAD .0625</v>
      </c>
      <c r="FE179" t="str">
        <v>LOGO</v>
      </c>
      <c r="FF179" t="str">
        <v>Lot (Control) Number per Note 3</v>
      </c>
      <c r="FG179" t="str">
        <v>LOT NO.</v>
      </c>
      <c r="FH179" t="str">
        <v>LOT NUMBER</v>
      </c>
      <c r="FI179" t="str">
        <v>LOT NUMBER PER NUVASIVE SOP 9002007</v>
      </c>
      <c r="FJ179" t="str">
        <v>M 4X 0.5 - 6G - 0.063R - LH</v>
      </c>
      <c r="FK179" t="str">
        <v>M4 X 0.5 - 6G - 0.063R</v>
      </c>
      <c r="FL179" t="str">
        <v>M4 X 0.5 - 6G - 0.063R - LH</v>
      </c>
      <c r="FM179" t="str">
        <v>M4.5 X .75 6g</v>
      </c>
      <c r="FN179" t="str">
        <v>M4.5 X 0.75 6g</v>
      </c>
      <c r="FO179" t="str">
        <v>M5x0.8-6g</v>
      </c>
      <c r="FP179" t="str">
        <v xml:space="preserve">M5x0.8-6g </v>
      </c>
      <c r="FQ179" t="str">
        <v>M6 X .75 6g</v>
      </c>
      <c r="FR179" t="str">
        <v>M6 X 0.75-6g</v>
      </c>
      <c r="FS179" t="str">
        <v>M6 X0.75 - 6g</v>
      </c>
      <c r="FT179" t="str">
        <v>M6X0.75 - 6H</v>
      </c>
      <c r="FU179" t="str">
        <v>M7 X 1.00 6g THREAD</v>
      </c>
      <c r="FV179" t="str">
        <v>M7X1.00 6g THREAD</v>
      </c>
      <c r="FW179" t="str">
        <v>M7X1.00 6h THREAD</v>
      </c>
      <c r="FX179" t="str">
        <v>Magenta Anodized Color</v>
      </c>
      <c r="FY179" t="str">
        <v>MAJOR Ø .380</v>
      </c>
      <c r="FZ179" t="str">
        <v>MAJORØ</v>
      </c>
      <c r="GA179" t="str">
        <v>MATT FINISH Per Note 3</v>
      </c>
      <c r="GB179" t="str">
        <v>MATT FINISH Per Traveler</v>
      </c>
      <c r="GC179" t="str">
        <v>MATTE FINISH</v>
      </c>
      <c r="GD179" t="str">
        <v>MATTE FINISH DWG NOTE 3</v>
      </c>
      <c r="GE179" t="str">
        <v>MATTE FINISH Note 3</v>
      </c>
      <c r="GF179" t="str">
        <v>Matte Finish Per Note 3</v>
      </c>
      <c r="GG179" t="str">
        <v>MATTE FINISH SIZE 10 GLASS BEAD</v>
      </c>
      <c r="GH179" t="str">
        <v>MAX ROOT RADIUS</v>
      </c>
      <c r="GI179" t="str">
        <v xml:space="preserve">Mill Profile Centered </v>
      </c>
      <c r="GJ179" t="str">
        <v>Minor Ø Unconstrained Check</v>
      </c>
      <c r="GK179" t="str">
        <v>MINOR Ø.1336</v>
      </c>
      <c r="GL179" t="str">
        <v>NO ANODIZE Per note 8</v>
      </c>
      <c r="GM179" t="str">
        <v>NO ANODIZE Per note 9</v>
      </c>
      <c r="GN179" t="str">
        <v>No Nicks, Scratches, Tool Marks, etc.</v>
      </c>
      <c r="GO179" t="str">
        <v>No Nicks,Scratches,Tool Marks,etc.</v>
      </c>
      <c r="GP179" t="str">
        <v>NO TOOL MARKS</v>
      </c>
      <c r="GQ179" t="str">
        <v>NOTE 3 THREAD RELIEF</v>
      </c>
      <c r="GR179" t="str">
        <v>NV-27 FUNC.</v>
      </c>
      <c r="GS179" t="str">
        <v>NV-30 DIM A</v>
      </c>
      <c r="GT179" t="str">
        <v>NV-30 DIM B</v>
      </c>
      <c r="GU179" t="str">
        <v>NV-30 DIM F</v>
      </c>
      <c r="GV179" t="str">
        <v>Ø .1250 HEX</v>
      </c>
      <c r="GW179" t="str">
        <v>Ø 9.4 MAJOR</v>
      </c>
      <c r="GX179" t="str">
        <v>Ø.096 MAX PILOT HOLE</v>
      </c>
      <c r="GY179" t="str">
        <v>Ø.125 THRU</v>
      </c>
      <c r="GZ179" t="str">
        <v>Ø.205 COUNTERSINK</v>
      </c>
      <c r="HA179" t="str">
        <v>Ø.260 T.S.C.</v>
      </c>
      <c r="HB179" t="str">
        <v>Ø.500 BASIC</v>
      </c>
      <c r="HC179" t="str">
        <v xml:space="preserve">OVAL CENTERED </v>
      </c>
      <c r="HD179" t="str">
        <v>PART NO. 15100</v>
      </c>
      <c r="HE179" t="str">
        <v>PART NUMBER 13100000</v>
      </c>
      <c r="HF179" t="str">
        <v>PART NUMBER 13600000</v>
      </c>
      <c r="HG179" t="str">
        <v>Part Number per Note 3</v>
      </c>
      <c r="HH179" t="str">
        <v>PD 5/16-18 UNC 2A</v>
      </c>
      <c r="HI179" t="str">
        <v>Perp.|0.05|A|</v>
      </c>
      <c r="HJ179" t="str">
        <v>PILOT THRU HOLE PRESENT</v>
      </c>
      <c r="HK179" t="str">
        <v>PITCH .060</v>
      </c>
      <c r="HL179" t="str">
        <v>Profile |.001|A|</v>
      </c>
      <c r="HM179" t="str">
        <v>Profile |.0015 | A | X-Y</v>
      </c>
      <c r="HN179" t="str">
        <v>Profile |.002| |A|B| X-Y</v>
      </c>
      <c r="HO179" t="str">
        <v>Profile |.002|A|B|</v>
      </c>
      <c r="HP179" t="str">
        <v>Profile |.002|A|B| X-Y</v>
      </c>
      <c r="HQ179" t="str">
        <v>Profile:|010|A|B|C|</v>
      </c>
      <c r="HR179" t="str">
        <v>Profile| .002| A|B|</v>
      </c>
      <c r="HS179" t="str">
        <v>Profile|.001|</v>
      </c>
      <c r="HT179" t="str">
        <v>Profile|.001|A|</v>
      </c>
      <c r="HU179" t="str">
        <v>Profile|.001|A|B|</v>
      </c>
      <c r="HV179" t="str">
        <v xml:space="preserve">Profile|.001|A|B| A&lt;-&gt;B </v>
      </c>
      <c r="HW179" t="str">
        <v>Profile|.001|A|B| C&lt;-&gt;D</v>
      </c>
      <c r="HX179" t="str">
        <v>Profile|.001|A|B| L-M</v>
      </c>
      <c r="HY179" t="str">
        <v>Profile|.001|A|B| P-Q</v>
      </c>
      <c r="HZ179" t="str">
        <v>Profile|.001|A|B|C&lt;-&gt;D</v>
      </c>
      <c r="IA179" t="str">
        <v>Profile|.001|A|C&lt;--&gt;D</v>
      </c>
      <c r="IB179" t="str">
        <v>Profile|.001|A|UNILATERAL</v>
      </c>
      <c r="IC179" t="str">
        <v>Profile|.001|C|</v>
      </c>
      <c r="ID179" t="str">
        <v>Profile|.0012|D1|</v>
      </c>
      <c r="IE179" t="str">
        <v>Profile|.0015| A-B UNI.</v>
      </c>
      <c r="IF179" t="str">
        <v>Profile|.0015| UNI.</v>
      </c>
      <c r="IG179" t="str">
        <v>Profile|.0015|A| X-Y</v>
      </c>
      <c r="IH179" t="str">
        <v>Profile|.0015|E|F|</v>
      </c>
      <c r="II179" t="str">
        <v>Profile|.0016|B|D|</v>
      </c>
      <c r="IJ179" t="str">
        <v>Profile|.002(U).000|A|</v>
      </c>
      <c r="IK179" t="str">
        <v>Profile|.002|</v>
      </c>
      <c r="IL179" t="str">
        <v>Profile|.002|A</v>
      </c>
      <c r="IM179" t="str">
        <v>Profile|.002|A|</v>
      </c>
      <c r="IN179" t="str">
        <v>Profile|.002|A|B|</v>
      </c>
      <c r="IO179" t="str">
        <v xml:space="preserve">Profile|.002|A|B| A&lt;-&gt;B </v>
      </c>
      <c r="IP179" t="str">
        <v>Profile|.002|A|B| C&lt;-&gt;D</v>
      </c>
      <c r="IQ179" t="str">
        <v>Profile|.002|A|B| X-Y</v>
      </c>
      <c r="IR179" t="str">
        <v>Profile|.002|A|B|C|X-Y</v>
      </c>
      <c r="IS179" t="str">
        <v>Profile|.002|A|B|X&lt;--&gt;Y</v>
      </c>
      <c r="IT179" t="str">
        <v>Profile|.002|A|B|X-Y</v>
      </c>
      <c r="IU179" t="str">
        <v>Profile|.002|A|C|</v>
      </c>
      <c r="IV179" t="str">
        <v>Profile|.002|C|A|</v>
      </c>
      <c r="IW179" t="str">
        <v>Profile|.002|C|B|</v>
      </c>
      <c r="IX179" t="str">
        <v>Profile|.0020|</v>
      </c>
      <c r="IY179" t="str">
        <v>Profile|.003|A|</v>
      </c>
      <c r="IZ179" t="str">
        <v>Profile|.003|A|B|C| Uni.</v>
      </c>
      <c r="JA179" t="str">
        <v>Profile|.003|E|F|</v>
      </c>
      <c r="JB179" t="str">
        <v>Profile|.004(U) .003|A|B|C|</v>
      </c>
      <c r="JC179" t="str">
        <v>Profile|.004|A| UNI.</v>
      </c>
      <c r="JD179" t="str">
        <v>Profile|.005|A|C|</v>
      </c>
      <c r="JE179" t="str">
        <v>Profile|.005|A|C|A&lt;--&gt;B, C&lt;--&gt;D</v>
      </c>
      <c r="JF179" t="str">
        <v>Profile|.005|A|D| A-B UNI.</v>
      </c>
      <c r="JG179" t="str">
        <v>Profile|.005|A|D| UNI.</v>
      </c>
      <c r="JH179" t="str">
        <v>Profile|.010|A|B|</v>
      </c>
      <c r="JI179" t="str">
        <v>Profile|.010|A|B|C|</v>
      </c>
      <c r="JJ179" t="str">
        <v>Profile|.03|A|</v>
      </c>
      <c r="JK179" t="str">
        <v>Profile|.05|A|B|</v>
      </c>
      <c r="JL179" t="str">
        <v>Profile|0.03|</v>
      </c>
      <c r="JM179" t="str">
        <v>Profile|0.03|A|</v>
      </c>
      <c r="JN179" t="str">
        <v>Profile|0.03|A|B|</v>
      </c>
      <c r="JO179" t="str">
        <v>Profile|0.05{A|C|</v>
      </c>
      <c r="JP179" t="str">
        <v>Profile|0.05|A|B|</v>
      </c>
      <c r="JQ179" t="str">
        <v>Profile|0.05|E|</v>
      </c>
      <c r="JR179" t="str">
        <v>Profile|0.05|E|F|</v>
      </c>
      <c r="JS179" t="str">
        <v>Profile|0.06|A|C|</v>
      </c>
      <c r="JT179" t="str">
        <v>Profile|0.1|A|A|</v>
      </c>
      <c r="JU179" t="str">
        <v>Profile|0.1|D1|</v>
      </c>
      <c r="JV179" t="str">
        <v>Profile|A|B|C|</v>
      </c>
      <c r="JW179" t="str">
        <v>Proile|.002|A|B|J-K</v>
      </c>
      <c r="JX179" t="str">
        <v>P-Thread Form</v>
      </c>
      <c r="JY179" t="str">
        <v>R  FULL RADIUS</v>
      </c>
      <c r="JZ179" t="str">
        <v>R.001/.006</v>
      </c>
      <c r="KA179" t="str">
        <v>R.003 MAX</v>
      </c>
      <c r="KB179" t="str">
        <v>R.005 MAX</v>
      </c>
      <c r="KC179" t="str">
        <v>R.030</v>
      </c>
      <c r="KD179" t="str">
        <v>R.25 MAX</v>
      </c>
      <c r="KE179" t="str">
        <v>R1.33 BASIC</v>
      </c>
      <c r="KF179" t="str">
        <v>R3.3</v>
      </c>
      <c r="KG179" t="str">
        <v>Ra 1.6 MAX</v>
      </c>
      <c r="KH179" t="str">
        <v>RAD @ FACE &amp; OD CHAMFER</v>
      </c>
      <c r="KI179" t="str">
        <v>RAD. @ ID &amp; BACK FACE</v>
      </c>
      <c r="KJ179" t="str">
        <v>RAD. @ OD &amp; BACK FACE</v>
      </c>
      <c r="KK179" t="str">
        <v>REMOVE SHRP EDGES .005 MAX</v>
      </c>
      <c r="KL179" t="str">
        <v>ROD SLOT CENTERED</v>
      </c>
      <c r="KM179" t="str">
        <v>SHARP OKAY</v>
      </c>
      <c r="KN179" t="str">
        <v>Slot Centered</v>
      </c>
      <c r="KO179" t="str">
        <v>SLOT WIDTH</v>
      </c>
      <c r="KP179" t="str">
        <v>Surface Finish Per Note 1</v>
      </c>
      <c r="KQ179" t="str">
        <v>Symmerty Balloon A_6</v>
      </c>
      <c r="KR179" t="str">
        <v>T27 HEXALOBE Per Note 1</v>
      </c>
      <c r="KS179" t="str">
        <v>T27 TORX</v>
      </c>
      <c r="KT179" t="str">
        <v>THRD DEPTH</v>
      </c>
      <c r="KU179" t="str">
        <v>Thread Form Per Note 3</v>
      </c>
      <c r="KV179" t="str">
        <v>THREAD INTO ROD SLOT</v>
      </c>
      <c r="KW179" t="str">
        <v>Thread Timed Print Note 6</v>
      </c>
      <c r="KX179" t="str">
        <v>TOOL MISMATCH PERMISSIBLE</v>
      </c>
      <c r="KY179" t="str">
        <v>Tot. Runout|Ø.002|C|</v>
      </c>
      <c r="KZ179" t="str">
        <v>Total Runout|.002|E|</v>
      </c>
      <c r="LA179" t="str">
        <v>TRIPLE LEAD THREAD</v>
      </c>
      <c r="LB179" t="str">
        <v>True Pos. |.001 (M)|A|</v>
      </c>
      <c r="LC179" t="str">
        <v>True Pos. |.002(M)|A|B|</v>
      </c>
      <c r="LD179" t="str">
        <v>True Pos. |.002|</v>
      </c>
      <c r="LE179" t="str">
        <v>True Pos. |.002|A|</v>
      </c>
      <c r="LF179" t="str">
        <v>True Pos. |.002|A|B|</v>
      </c>
      <c r="LG179" t="str">
        <v>True Pos. |.004|A|C|B|</v>
      </c>
      <c r="LH179" t="str">
        <v>True Pos. |.005(M)|A|B|</v>
      </c>
      <c r="LI179" t="str">
        <v>True Pos.|.000(L)|A|D|</v>
      </c>
      <c r="LJ179" t="str">
        <v>True Pos.|.000(M)|A|</v>
      </c>
      <c r="LK179" t="str">
        <v>True Pos.|.001(M)|A|</v>
      </c>
      <c r="LL179" t="str">
        <v>True Pos.|.001|B|</v>
      </c>
      <c r="LM179" t="str">
        <v>True Pos.|.001|E|</v>
      </c>
      <c r="LN179" t="str">
        <v>True Pos.|.002|A|</v>
      </c>
      <c r="LO179" t="str">
        <v>True Pos.|.002|B|</v>
      </c>
      <c r="LP179" t="str">
        <v>True Pos.|.002|C|</v>
      </c>
      <c r="LQ179" t="str">
        <v>True Pos.|.002|D1|</v>
      </c>
      <c r="LR179" t="str">
        <v>True Pos.|.002|D1|D2|</v>
      </c>
      <c r="LS179" t="str">
        <v>True Pos.|.05|A|</v>
      </c>
      <c r="LT179" t="str">
        <v>True Pos.|.1|A|B|C|</v>
      </c>
      <c r="LU179" t="str">
        <v>True Pos.|.13|A</v>
      </c>
      <c r="LV179" t="str">
        <v>True Pos.|0.05|A|</v>
      </c>
      <c r="LW179" t="str">
        <v>True Pos.|0.1|A|B|C|</v>
      </c>
      <c r="LX179" t="str">
        <v>True Pos.|0.13|A|</v>
      </c>
      <c r="LY179" t="str">
        <v>True Pos.|Ø.000(M)|A|</v>
      </c>
      <c r="LZ179" t="str">
        <v>True Pos.|Ø.000(M)|B|</v>
      </c>
      <c r="MA179" t="str">
        <v>True Pos.|Ø.001(M)|A(M)|</v>
      </c>
      <c r="MB179" t="str">
        <v>True Pos.|Ø.001(M)|A|</v>
      </c>
      <c r="MC179" t="str">
        <v>True Pos.|Ø.001|A|</v>
      </c>
      <c r="MD179" t="str">
        <v>True Pos.|Ø.001|C|</v>
      </c>
      <c r="ME179" t="str">
        <v>True Pos.|Ø.002(S)|A(S)|</v>
      </c>
      <c r="MF179" t="str">
        <v>True Pos.|Ø.002|A|</v>
      </c>
      <c r="MG179" t="str">
        <v>True Pos.|Ø.002|B|</v>
      </c>
      <c r="MH179" t="str">
        <v>True Pos.|Ø.002|C|</v>
      </c>
      <c r="MI179" t="str">
        <v>True Pos.|Ø.03(M)|A|</v>
      </c>
      <c r="MJ179" t="str">
        <v>True Pos.|Ø0.03(M)|A|</v>
      </c>
      <c r="MK179" t="str">
        <v>True Pos.|Ø0.05(L)|D|B|</v>
      </c>
      <c r="ML179" t="str">
        <v>True Pos.|Ø0.05|A|</v>
      </c>
      <c r="MM179" t="str">
        <v>True Pos.|Ø0.05|D|</v>
      </c>
      <c r="MN179" t="str">
        <v>True Pos.|Ø0.05|E|</v>
      </c>
      <c r="MO179" t="str">
        <v>True Pos.|Ø0.05|E|B|</v>
      </c>
      <c r="MP179" t="str">
        <v>True Pos.|SØ0.03|C|B|</v>
      </c>
      <c r="MQ179" t="str">
        <v>True Position|.002|A|B|</v>
      </c>
      <c r="MR179" t="str">
        <v>True. Pos.|Ø.001(M)|A|</v>
      </c>
      <c r="MS179" t="str">
        <v>True. Pps.|0.05|A|</v>
      </c>
      <c r="MT179" t="str">
        <v>Tumble Per Note 1</v>
      </c>
      <c r="MU179" t="str">
        <v>Tumble Per Note 2</v>
      </c>
    </row>
    <row r="180" spans="1:359">
      <c r="A180" t="s">
        <v>1049</v>
      </c>
      <c r="C180" s="74" t="str" cm="1">
        <f t="array" ref="C180:MU180">TRANSPOSE(_xlfn._xlws.SORT(_xlfn._xlws.FILTER($A$2:$A$499,ISNUMBER(SEARCH('Prt. Lib. &amp; Routine, Table'!L187,$A$2:$A$499)),"not found")))</f>
        <v>.0015 T.I.R. MAX</v>
      </c>
      <c r="D180" t="str">
        <v>.002 MAX ROOT RADIUS</v>
      </c>
      <c r="E180" t="str">
        <v>.012 BLUNT END</v>
      </c>
      <c r="F180" t="str">
        <v>.015 MAX</v>
      </c>
      <c r="G180" t="str">
        <v>.016 T.S.C.</v>
      </c>
      <c r="H180" t="str">
        <v>.017 BASIC</v>
      </c>
      <c r="I180" t="str">
        <v>.021 PITCH</v>
      </c>
      <c r="J180" t="str">
        <v>.022 BLUNT START</v>
      </c>
      <c r="K180" t="str">
        <v>.025 BASIC</v>
      </c>
      <c r="L180" t="str">
        <v>.035 BASIC</v>
      </c>
      <c r="M180" t="str">
        <v>.043 T.S.C</v>
      </c>
      <c r="N180" t="str">
        <v>.053 T.S.C.</v>
      </c>
      <c r="O180" t="str">
        <v>.060 HEX DEPTH</v>
      </c>
      <c r="P180" t="str">
        <v>.060 PITCH</v>
      </c>
      <c r="Q180" t="str">
        <v>.061 BASIC</v>
      </c>
      <c r="R180" t="str">
        <v>.07 HEX</v>
      </c>
      <c r="S180" t="str">
        <v>.070 HEX DEPTH</v>
      </c>
      <c r="T180" t="str">
        <v>.082 DRILL</v>
      </c>
      <c r="U180" t="str">
        <v>.082 DRILL DEPTH</v>
      </c>
      <c r="V180" t="str">
        <v>.094 HEX</v>
      </c>
      <c r="W180" t="str">
        <v>.115 T.S.C.</v>
      </c>
      <c r="X180" t="str">
        <v>.1195 / .1243 MAJOR DIAMETER</v>
      </c>
      <c r="Y180" t="str">
        <v>.1250 HEX</v>
      </c>
      <c r="Z180" t="str">
        <v>.157 MINOR DIAMETER</v>
      </c>
      <c r="AA180" t="str">
        <v>.172 FULL THD DEPTH</v>
      </c>
      <c r="AB180" t="str">
        <v>.172 MAJOR DIAMETER</v>
      </c>
      <c r="AC180" t="str">
        <v>.180 MIN DEPTH FULL THRD</v>
      </c>
      <c r="AD180" t="str">
        <v>.183 Ceter Line Thread Dwell</v>
      </c>
      <c r="AE180" t="str">
        <v>.208 MAX THRD DEPTH</v>
      </c>
      <c r="AF180" t="str">
        <v>.218 BOTTOM HALF OF SLOT</v>
      </c>
      <c r="AG180" t="str">
        <v>.261 BASIC</v>
      </c>
      <c r="AH180" t="str">
        <v>.314 T.S.C.</v>
      </c>
      <c r="AI180" t="str">
        <v>.315 BASIC</v>
      </c>
      <c r="AJ180" t="str">
        <v>.329 MINOR Ø</v>
      </c>
      <c r="AK180" t="str">
        <v>.330 BASIC</v>
      </c>
      <c r="AL180" t="str">
        <v>.35 TO TANGENT POINT</v>
      </c>
      <c r="AM180" t="str">
        <v>.375 MAJOR Ø</v>
      </c>
      <c r="AN180" t="str">
        <v>.390 BASIC</v>
      </c>
      <c r="AO180" t="str">
        <v>.440 BASIC</v>
      </c>
      <c r="AP180" t="str">
        <v>.64/.96 HIGH=Pass</v>
      </c>
      <c r="AQ180" t="str">
        <v>0.012 MAX</v>
      </c>
      <c r="AR180" t="str">
        <v>0.015 MAX</v>
      </c>
      <c r="AS180" t="str">
        <v>0.05 Per Note 2</v>
      </c>
      <c r="AT180" t="str">
        <v>0.500 PULLOUT ZONE</v>
      </c>
      <c r="AU180" t="str">
        <v>10-32 UNF-2A</v>
      </c>
      <c r="AV180" t="str">
        <v>12-28 UNF-2B</v>
      </c>
      <c r="AW180" t="str">
        <v>2.87 BASIC</v>
      </c>
      <c r="AX180" t="str">
        <v>2-56 UNC 2B 2 STARTS</v>
      </c>
      <c r="AY180" t="str">
        <v>3 LEAD THREAD</v>
      </c>
      <c r="AZ180" t="str">
        <v>32µIN Max</v>
      </c>
      <c r="BA180" t="str">
        <v>5/16"-24 UNF-2A</v>
      </c>
      <c r="BB180" t="str">
        <v>5/16-18 UNC 2A</v>
      </c>
      <c r="BC180" t="str">
        <v>5-44 UNF-2A</v>
      </c>
      <c r="BD180" t="str">
        <v>6-16µIN</v>
      </c>
      <c r="BE180" t="str">
        <v>65° BLEND</v>
      </c>
      <c r="BF180" t="str">
        <v>7.45 Top of Ball to Face</v>
      </c>
      <c r="BG180" t="str">
        <v>7/16-28 UNEF 2B</v>
      </c>
      <c r="BH180" t="str">
        <v>7/16-28-UNEF-2A</v>
      </c>
      <c r="BI180" t="str">
        <v>Alignment Per Note 3</v>
      </c>
      <c r="BJ180" t="str">
        <v>ANODIZE (SEE CHART)</v>
      </c>
      <c r="BK180" t="str">
        <v>ANODIZE AQUA Per Note 3</v>
      </c>
      <c r="BL180" t="str">
        <v>ANODIZE BOTTOM PORTION</v>
      </c>
      <c r="BM180" t="str">
        <v>ANODIZE COLOR AQUA</v>
      </c>
      <c r="BN180" t="str">
        <v>ANODIZE COLOR GREEN DWG NOTE 4</v>
      </c>
      <c r="BO180" t="str">
        <v>ANODIZE COLOR LIGHT BLUE</v>
      </c>
      <c r="BP180" t="str">
        <v>ANODIZE GREEN Per Note 2</v>
      </c>
      <c r="BQ180" t="str">
        <v>ANODIZE GREY, Per Note 1</v>
      </c>
      <c r="BR180" t="str">
        <v>ANODIZE MAGENTA</v>
      </c>
      <c r="BS180" t="str">
        <v>Anodize Per note 3</v>
      </c>
      <c r="BT180" t="str">
        <v>Anodize Per Note 4</v>
      </c>
      <c r="BU180" t="str">
        <v>ANODIZE SEAFOAM</v>
      </c>
      <c r="BV180" t="str">
        <v>Balloon 11 Symmetry</v>
      </c>
      <c r="BW180" t="str">
        <v>Balloon 12 Symmetry</v>
      </c>
      <c r="BX180" t="str">
        <v>Balloon 13 Hole Centered</v>
      </c>
      <c r="BY180" t="str">
        <v>Balloon 13 Symmerty</v>
      </c>
      <c r="BZ180" t="str">
        <v>Balloon 2 Symmetry</v>
      </c>
      <c r="CA180" t="str">
        <v>Balloon 21 CENTERED</v>
      </c>
      <c r="CB180" t="str">
        <v>Balloon 29 Symmetry</v>
      </c>
      <c r="CC180" t="str">
        <v>Balloon 3 Symmetry</v>
      </c>
      <c r="CD180" t="str">
        <v>Balloon 4 Symmetry</v>
      </c>
      <c r="CE180" t="str">
        <v>Balloon 5 blend to SØ .340</v>
      </c>
      <c r="CF180" t="str">
        <v>Balloon 5 Symmetry</v>
      </c>
      <c r="CG180" t="str">
        <v>Balloon 6 Centered</v>
      </c>
      <c r="CH180" t="str">
        <v>Balloon 9 Function Check</v>
      </c>
      <c r="CI180" t="str">
        <v>Balloon 9 Symmerty</v>
      </c>
      <c r="CJ180" t="str">
        <v>Balloons 2 &amp; 17 Symmetry |.001|A|</v>
      </c>
      <c r="CK180" t="str">
        <v>Basic Ø 3.6</v>
      </c>
      <c r="CL180" t="str">
        <v>BEAD BLAST</v>
      </c>
      <c r="CM180" t="str">
        <v>BLAST ALUMINUM OXIDE</v>
      </c>
      <c r="CN180" t="str">
        <v>Blast Note 2</v>
      </c>
      <c r="CO180" t="str">
        <v xml:space="preserve">BLAST Per Note 1 </v>
      </c>
      <c r="CP180" t="str">
        <v>BLAST Per Note 2</v>
      </c>
      <c r="CQ180" t="str">
        <v>BLAST Per Note 3</v>
      </c>
      <c r="CR180" t="str">
        <v>BLAST Per Note 4</v>
      </c>
      <c r="CS180" t="str">
        <v>BLAST Per Note 8</v>
      </c>
      <c r="CT180" t="str">
        <v>BLAST Per Traveler, MATT FINISH</v>
      </c>
      <c r="CU180" t="str">
        <v>BLAST WITH 16 GRIT ALUMINUM OXIDE</v>
      </c>
      <c r="CV180" t="str">
        <v>BLAST, Uniform Finish Per Note 3</v>
      </c>
      <c r="CW180" t="str">
        <v>BREAK EDGE</v>
      </c>
      <c r="CX180" t="str">
        <v>BREAK EDGE .014</v>
      </c>
      <c r="CY180" t="str">
        <v>BREAK EDGES Note 2</v>
      </c>
      <c r="CZ180" t="str">
        <v>BREAK SHARP Per Note 1</v>
      </c>
      <c r="DA180" t="str">
        <v>BREAK SHARPS Per Note 1</v>
      </c>
      <c r="DB180" t="str">
        <v>CE 2729</v>
      </c>
      <c r="DC180" t="str">
        <v>CE Logo per Note 3</v>
      </c>
      <c r="DD180" t="str">
        <v>CE MARK</v>
      </c>
      <c r="DE180" t="str">
        <v>Chips/Debris Removed</v>
      </c>
      <c r="DF180" t="str">
        <v>Coat Per Note 2</v>
      </c>
      <c r="DG180" t="str">
        <v>C-Sink Ø .155</v>
      </c>
      <c r="DH180" t="str">
        <v>C-Sink Ø5.2</v>
      </c>
      <c r="DI180" t="str">
        <v>Deburred</v>
      </c>
      <c r="DJ180" t="str">
        <v>DIM "A" NoGo</v>
      </c>
      <c r="DK180" t="str">
        <v>DIM "A" NoGo Hexalobe</v>
      </c>
      <c r="DL180" t="str">
        <v>EDGE BREAK</v>
      </c>
      <c r="DM180" t="str">
        <v>EDGE BREAK MIN R.004, MAX R.010</v>
      </c>
      <c r="DN180" t="str">
        <v>Edge Break per Note 1</v>
      </c>
      <c r="DO180" t="str">
        <v>ELECTROPOLISH Per Note 1</v>
      </c>
      <c r="DP180" t="str">
        <v>Finish Per Note 3</v>
      </c>
      <c r="DQ180" t="str">
        <v>FLUTE POSITION Per Note 3</v>
      </c>
      <c r="DR180" t="str">
        <v>FULL R</v>
      </c>
      <c r="DS180" t="str">
        <v>FULL RADIUS</v>
      </c>
      <c r="DT180" t="str">
        <v xml:space="preserve">FULL RADIUS </v>
      </c>
      <c r="DU180" t="str">
        <v>Function Check  (.2340 .2360 FULL)</v>
      </c>
      <c r="DV180" t="str">
        <v>FUNCTIONAL  HEXALOBE</v>
      </c>
      <c r="DW180" t="str">
        <v>GLASS BEAD Per Note 3</v>
      </c>
      <c r="DX180" t="str">
        <v>Globus Logo per Note 3</v>
      </c>
      <c r="DY180" t="str">
        <v>Gold Anodized Color</v>
      </c>
      <c r="DZ180" t="str">
        <v>Green Anodized Color</v>
      </c>
      <c r="EA180" t="str">
        <v>GRIT BLAST Per Note 3</v>
      </c>
      <c r="EB180" t="str">
        <v>Grit Blast Per Note 4</v>
      </c>
      <c r="EC180" t="str">
        <v>GRIT BLAST, DWG NOTE 3</v>
      </c>
      <c r="ED180" t="str">
        <v>HEX MINOR Ø.1292</v>
      </c>
      <c r="EE180" t="str">
        <v xml:space="preserve">HEXALOBE </v>
      </c>
      <c r="EF180" t="str">
        <v>HEXALOBE FUNCTION</v>
      </c>
      <c r="EG180" t="str">
        <v>Hexalobe Minor</v>
      </c>
      <c r="EH180" t="str">
        <v>Hexalobe NV-30</v>
      </c>
      <c r="EI180" t="str">
        <v>HEXALOBE ORIENTATION</v>
      </c>
      <c r="EJ180" t="str">
        <v>Inspect per operation 30 comments</v>
      </c>
      <c r="EK180" t="str">
        <v>INT / EXT CORNERS: R.002 TO R.010</v>
      </c>
      <c r="EL180" t="str">
        <v>INT /EXT CORNERS R.05 TO R.03</v>
      </c>
      <c r="EM180" t="str">
        <v>John is a Geek</v>
      </c>
      <c r="EN180" t="str">
        <v>LASER ETCH</v>
      </c>
      <c r="EO180" t="str">
        <v>Laser Etch Per Note 7</v>
      </c>
      <c r="EP180" t="str">
        <v xml:space="preserve">LASER MARK "CE" DWG NOTE 10 </v>
      </c>
      <c r="EQ180" t="str">
        <v>Laser Mark "P1-15004-08", Per Note 3</v>
      </c>
      <c r="ER180" t="str">
        <v>Laser Mark "P2-15004-08", Per Note 3</v>
      </c>
      <c r="ES180" t="str">
        <v>Laser Mark "P3-15004-08", Per Note 3</v>
      </c>
      <c r="ET180" t="str">
        <v>Laser Mark "P4-15004-08", Per Note 3</v>
      </c>
      <c r="EU180" t="str">
        <v xml:space="preserve">LASER MARK LOGO DWG NOTE 9 </v>
      </c>
      <c r="EV180" t="str">
        <v xml:space="preserve">LASER MARK LOT NUMBER DWG NOTE 8 </v>
      </c>
      <c r="EW180" t="str">
        <v>Laser Mark Lot, Per Note 3</v>
      </c>
      <c r="EX180" t="str">
        <v xml:space="preserve">LASER MARK PART NUMBER DWG NOTE 8 </v>
      </c>
      <c r="EY180" t="str">
        <v>LASER: 13000000</v>
      </c>
      <c r="EZ180" t="str">
        <v>LASER: CE 2797</v>
      </c>
      <c r="FA180" t="str">
        <v>LASER: LOGO</v>
      </c>
      <c r="FB180" t="str">
        <v xml:space="preserve">LASER: Lot # Per RE-75-001 </v>
      </c>
      <c r="FC180" t="str">
        <v>LAST THREAD</v>
      </c>
      <c r="FD180" t="str">
        <v>LEAD .0625</v>
      </c>
      <c r="FE180" t="str">
        <v>LOGO</v>
      </c>
      <c r="FF180" t="str">
        <v>Lot (Control) Number per Note 3</v>
      </c>
      <c r="FG180" t="str">
        <v>LOT NO.</v>
      </c>
      <c r="FH180" t="str">
        <v>LOT NUMBER</v>
      </c>
      <c r="FI180" t="str">
        <v>LOT NUMBER PER NUVASIVE SOP 9002007</v>
      </c>
      <c r="FJ180" t="str">
        <v>M 4X 0.5 - 6G - 0.063R - LH</v>
      </c>
      <c r="FK180" t="str">
        <v>M4 X 0.5 - 6G - 0.063R</v>
      </c>
      <c r="FL180" t="str">
        <v>M4 X 0.5 - 6G - 0.063R - LH</v>
      </c>
      <c r="FM180" t="str">
        <v>M4.5 X .75 6g</v>
      </c>
      <c r="FN180" t="str">
        <v>M4.5 X 0.75 6g</v>
      </c>
      <c r="FO180" t="str">
        <v>M5x0.8-6g</v>
      </c>
      <c r="FP180" t="str">
        <v xml:space="preserve">M5x0.8-6g </v>
      </c>
      <c r="FQ180" t="str">
        <v>M6 X .75 6g</v>
      </c>
      <c r="FR180" t="str">
        <v>M6 X 0.75-6g</v>
      </c>
      <c r="FS180" t="str">
        <v>M6 X0.75 - 6g</v>
      </c>
      <c r="FT180" t="str">
        <v>M6X0.75 - 6H</v>
      </c>
      <c r="FU180" t="str">
        <v>M7 X 1.00 6g THREAD</v>
      </c>
      <c r="FV180" t="str">
        <v>M7X1.00 6g THREAD</v>
      </c>
      <c r="FW180" t="str">
        <v>M7X1.00 6h THREAD</v>
      </c>
      <c r="FX180" t="str">
        <v>Magenta Anodized Color</v>
      </c>
      <c r="FY180" t="str">
        <v>MAJOR Ø .380</v>
      </c>
      <c r="FZ180" t="str">
        <v>MAJORØ</v>
      </c>
      <c r="GA180" t="str">
        <v>MATT FINISH Per Note 3</v>
      </c>
      <c r="GB180" t="str">
        <v>MATT FINISH Per Traveler</v>
      </c>
      <c r="GC180" t="str">
        <v>MATTE FINISH</v>
      </c>
      <c r="GD180" t="str">
        <v>MATTE FINISH DWG NOTE 3</v>
      </c>
      <c r="GE180" t="str">
        <v>MATTE FINISH Note 3</v>
      </c>
      <c r="GF180" t="str">
        <v>Matte Finish Per Note 3</v>
      </c>
      <c r="GG180" t="str">
        <v>MATTE FINISH SIZE 10 GLASS BEAD</v>
      </c>
      <c r="GH180" t="str">
        <v>MAX ROOT RADIUS</v>
      </c>
      <c r="GI180" t="str">
        <v xml:space="preserve">Mill Profile Centered </v>
      </c>
      <c r="GJ180" t="str">
        <v>Minor Ø Unconstrained Check</v>
      </c>
      <c r="GK180" t="str">
        <v>MINOR Ø.1336</v>
      </c>
      <c r="GL180" t="str">
        <v>NO ANODIZE Per note 8</v>
      </c>
      <c r="GM180" t="str">
        <v>NO ANODIZE Per note 9</v>
      </c>
      <c r="GN180" t="str">
        <v>No Nicks, Scratches, Tool Marks, etc.</v>
      </c>
      <c r="GO180" t="str">
        <v>No Nicks,Scratches,Tool Marks,etc.</v>
      </c>
      <c r="GP180" t="str">
        <v>NO TOOL MARKS</v>
      </c>
      <c r="GQ180" t="str">
        <v>NOTE 3 THREAD RELIEF</v>
      </c>
      <c r="GR180" t="str">
        <v>NV-27 FUNC.</v>
      </c>
      <c r="GS180" t="str">
        <v>NV-30 DIM A</v>
      </c>
      <c r="GT180" t="str">
        <v>NV-30 DIM B</v>
      </c>
      <c r="GU180" t="str">
        <v>NV-30 DIM F</v>
      </c>
      <c r="GV180" t="str">
        <v>Ø .1250 HEX</v>
      </c>
      <c r="GW180" t="str">
        <v>Ø 9.4 MAJOR</v>
      </c>
      <c r="GX180" t="str">
        <v>Ø.096 MAX PILOT HOLE</v>
      </c>
      <c r="GY180" t="str">
        <v>Ø.125 THRU</v>
      </c>
      <c r="GZ180" t="str">
        <v>Ø.205 COUNTERSINK</v>
      </c>
      <c r="HA180" t="str">
        <v>Ø.260 T.S.C.</v>
      </c>
      <c r="HB180" t="str">
        <v>Ø.500 BASIC</v>
      </c>
      <c r="HC180" t="str">
        <v xml:space="preserve">OVAL CENTERED </v>
      </c>
      <c r="HD180" t="str">
        <v>PART NO. 15100</v>
      </c>
      <c r="HE180" t="str">
        <v>PART NUMBER 13100000</v>
      </c>
      <c r="HF180" t="str">
        <v>PART NUMBER 13600000</v>
      </c>
      <c r="HG180" t="str">
        <v>Part Number per Note 3</v>
      </c>
      <c r="HH180" t="str">
        <v>PD 5/16-18 UNC 2A</v>
      </c>
      <c r="HI180" t="str">
        <v>Perp.|0.05|A|</v>
      </c>
      <c r="HJ180" t="str">
        <v>PILOT THRU HOLE PRESENT</v>
      </c>
      <c r="HK180" t="str">
        <v>PITCH .060</v>
      </c>
      <c r="HL180" t="str">
        <v>Profile |.001|A|</v>
      </c>
      <c r="HM180" t="str">
        <v>Profile |.0015 | A | X-Y</v>
      </c>
      <c r="HN180" t="str">
        <v>Profile |.002| |A|B| X-Y</v>
      </c>
      <c r="HO180" t="str">
        <v>Profile |.002|A|B|</v>
      </c>
      <c r="HP180" t="str">
        <v>Profile |.002|A|B| X-Y</v>
      </c>
      <c r="HQ180" t="str">
        <v>Profile:|010|A|B|C|</v>
      </c>
      <c r="HR180" t="str">
        <v>Profile| .002| A|B|</v>
      </c>
      <c r="HS180" t="str">
        <v>Profile|.001|</v>
      </c>
      <c r="HT180" t="str">
        <v>Profile|.001|A|</v>
      </c>
      <c r="HU180" t="str">
        <v>Profile|.001|A|B|</v>
      </c>
      <c r="HV180" t="str">
        <v xml:space="preserve">Profile|.001|A|B| A&lt;-&gt;B </v>
      </c>
      <c r="HW180" t="str">
        <v>Profile|.001|A|B| C&lt;-&gt;D</v>
      </c>
      <c r="HX180" t="str">
        <v>Profile|.001|A|B| L-M</v>
      </c>
      <c r="HY180" t="str">
        <v>Profile|.001|A|B| P-Q</v>
      </c>
      <c r="HZ180" t="str">
        <v>Profile|.001|A|B|C&lt;-&gt;D</v>
      </c>
      <c r="IA180" t="str">
        <v>Profile|.001|A|C&lt;--&gt;D</v>
      </c>
      <c r="IB180" t="str">
        <v>Profile|.001|A|UNILATERAL</v>
      </c>
      <c r="IC180" t="str">
        <v>Profile|.001|C|</v>
      </c>
      <c r="ID180" t="str">
        <v>Profile|.0012|D1|</v>
      </c>
      <c r="IE180" t="str">
        <v>Profile|.0015| A-B UNI.</v>
      </c>
      <c r="IF180" t="str">
        <v>Profile|.0015| UNI.</v>
      </c>
      <c r="IG180" t="str">
        <v>Profile|.0015|A| X-Y</v>
      </c>
      <c r="IH180" t="str">
        <v>Profile|.0015|E|F|</v>
      </c>
      <c r="II180" t="str">
        <v>Profile|.0016|B|D|</v>
      </c>
      <c r="IJ180" t="str">
        <v>Profile|.002(U).000|A|</v>
      </c>
      <c r="IK180" t="str">
        <v>Profile|.002|</v>
      </c>
      <c r="IL180" t="str">
        <v>Profile|.002|A</v>
      </c>
      <c r="IM180" t="str">
        <v>Profile|.002|A|</v>
      </c>
      <c r="IN180" t="str">
        <v>Profile|.002|A|B|</v>
      </c>
      <c r="IO180" t="str">
        <v xml:space="preserve">Profile|.002|A|B| A&lt;-&gt;B </v>
      </c>
      <c r="IP180" t="str">
        <v>Profile|.002|A|B| C&lt;-&gt;D</v>
      </c>
      <c r="IQ180" t="str">
        <v>Profile|.002|A|B| X-Y</v>
      </c>
      <c r="IR180" t="str">
        <v>Profile|.002|A|B|C|X-Y</v>
      </c>
      <c r="IS180" t="str">
        <v>Profile|.002|A|B|X&lt;--&gt;Y</v>
      </c>
      <c r="IT180" t="str">
        <v>Profile|.002|A|B|X-Y</v>
      </c>
      <c r="IU180" t="str">
        <v>Profile|.002|A|C|</v>
      </c>
      <c r="IV180" t="str">
        <v>Profile|.002|C|A|</v>
      </c>
      <c r="IW180" t="str">
        <v>Profile|.002|C|B|</v>
      </c>
      <c r="IX180" t="str">
        <v>Profile|.0020|</v>
      </c>
      <c r="IY180" t="str">
        <v>Profile|.003|A|</v>
      </c>
      <c r="IZ180" t="str">
        <v>Profile|.003|A|B|C| Uni.</v>
      </c>
      <c r="JA180" t="str">
        <v>Profile|.003|E|F|</v>
      </c>
      <c r="JB180" t="str">
        <v>Profile|.004(U) .003|A|B|C|</v>
      </c>
      <c r="JC180" t="str">
        <v>Profile|.004|A| UNI.</v>
      </c>
      <c r="JD180" t="str">
        <v>Profile|.005|A|C|</v>
      </c>
      <c r="JE180" t="str">
        <v>Profile|.005|A|C|A&lt;--&gt;B, C&lt;--&gt;D</v>
      </c>
      <c r="JF180" t="str">
        <v>Profile|.005|A|D| A-B UNI.</v>
      </c>
      <c r="JG180" t="str">
        <v>Profile|.005|A|D| UNI.</v>
      </c>
      <c r="JH180" t="str">
        <v>Profile|.010|A|B|</v>
      </c>
      <c r="JI180" t="str">
        <v>Profile|.010|A|B|C|</v>
      </c>
      <c r="JJ180" t="str">
        <v>Profile|.03|A|</v>
      </c>
      <c r="JK180" t="str">
        <v>Profile|.05|A|B|</v>
      </c>
      <c r="JL180" t="str">
        <v>Profile|0.03|</v>
      </c>
      <c r="JM180" t="str">
        <v>Profile|0.03|A|</v>
      </c>
      <c r="JN180" t="str">
        <v>Profile|0.03|A|B|</v>
      </c>
      <c r="JO180" t="str">
        <v>Profile|0.05{A|C|</v>
      </c>
      <c r="JP180" t="str">
        <v>Profile|0.05|A|B|</v>
      </c>
      <c r="JQ180" t="str">
        <v>Profile|0.05|E|</v>
      </c>
      <c r="JR180" t="str">
        <v>Profile|0.05|E|F|</v>
      </c>
      <c r="JS180" t="str">
        <v>Profile|0.06|A|C|</v>
      </c>
      <c r="JT180" t="str">
        <v>Profile|0.1|A|A|</v>
      </c>
      <c r="JU180" t="str">
        <v>Profile|0.1|D1|</v>
      </c>
      <c r="JV180" t="str">
        <v>Profile|A|B|C|</v>
      </c>
      <c r="JW180" t="str">
        <v>Proile|.002|A|B|J-K</v>
      </c>
      <c r="JX180" t="str">
        <v>P-Thread Form</v>
      </c>
      <c r="JY180" t="str">
        <v>R  FULL RADIUS</v>
      </c>
      <c r="JZ180" t="str">
        <v>R.001/.006</v>
      </c>
      <c r="KA180" t="str">
        <v>R.003 MAX</v>
      </c>
      <c r="KB180" t="str">
        <v>R.005 MAX</v>
      </c>
      <c r="KC180" t="str">
        <v>R.030</v>
      </c>
      <c r="KD180" t="str">
        <v>R.25 MAX</v>
      </c>
      <c r="KE180" t="str">
        <v>R1.33 BASIC</v>
      </c>
      <c r="KF180" t="str">
        <v>R3.3</v>
      </c>
      <c r="KG180" t="str">
        <v>Ra 1.6 MAX</v>
      </c>
      <c r="KH180" t="str">
        <v>RAD @ FACE &amp; OD CHAMFER</v>
      </c>
      <c r="KI180" t="str">
        <v>RAD. @ ID &amp; BACK FACE</v>
      </c>
      <c r="KJ180" t="str">
        <v>RAD. @ OD &amp; BACK FACE</v>
      </c>
      <c r="KK180" t="str">
        <v>REMOVE SHRP EDGES .005 MAX</v>
      </c>
      <c r="KL180" t="str">
        <v>ROD SLOT CENTERED</v>
      </c>
      <c r="KM180" t="str">
        <v>SHARP OKAY</v>
      </c>
      <c r="KN180" t="str">
        <v>Slot Centered</v>
      </c>
      <c r="KO180" t="str">
        <v>SLOT WIDTH</v>
      </c>
      <c r="KP180" t="str">
        <v>Surface Finish Per Note 1</v>
      </c>
      <c r="KQ180" t="str">
        <v>Symmerty Balloon A_6</v>
      </c>
      <c r="KR180" t="str">
        <v>T27 HEXALOBE Per Note 1</v>
      </c>
      <c r="KS180" t="str">
        <v>T27 TORX</v>
      </c>
      <c r="KT180" t="str">
        <v>THRD DEPTH</v>
      </c>
      <c r="KU180" t="str">
        <v>Thread Form Per Note 3</v>
      </c>
      <c r="KV180" t="str">
        <v>THREAD INTO ROD SLOT</v>
      </c>
      <c r="KW180" t="str">
        <v>Thread Timed Print Note 6</v>
      </c>
      <c r="KX180" t="str">
        <v>TOOL MISMATCH PERMISSIBLE</v>
      </c>
      <c r="KY180" t="str">
        <v>Tot. Runout|Ø.002|C|</v>
      </c>
      <c r="KZ180" t="str">
        <v>Total Runout|.002|E|</v>
      </c>
      <c r="LA180" t="str">
        <v>TRIPLE LEAD THREAD</v>
      </c>
      <c r="LB180" t="str">
        <v>True Pos. |.001 (M)|A|</v>
      </c>
      <c r="LC180" t="str">
        <v>True Pos. |.002(M)|A|B|</v>
      </c>
      <c r="LD180" t="str">
        <v>True Pos. |.002|</v>
      </c>
      <c r="LE180" t="str">
        <v>True Pos. |.002|A|</v>
      </c>
      <c r="LF180" t="str">
        <v>True Pos. |.002|A|B|</v>
      </c>
      <c r="LG180" t="str">
        <v>True Pos. |.004|A|C|B|</v>
      </c>
      <c r="LH180" t="str">
        <v>True Pos. |.005(M)|A|B|</v>
      </c>
      <c r="LI180" t="str">
        <v>True Pos.|.000(L)|A|D|</v>
      </c>
      <c r="LJ180" t="str">
        <v>True Pos.|.000(M)|A|</v>
      </c>
      <c r="LK180" t="str">
        <v>True Pos.|.001(M)|A|</v>
      </c>
      <c r="LL180" t="str">
        <v>True Pos.|.001|B|</v>
      </c>
      <c r="LM180" t="str">
        <v>True Pos.|.001|E|</v>
      </c>
      <c r="LN180" t="str">
        <v>True Pos.|.002|A|</v>
      </c>
      <c r="LO180" t="str">
        <v>True Pos.|.002|B|</v>
      </c>
      <c r="LP180" t="str">
        <v>True Pos.|.002|C|</v>
      </c>
      <c r="LQ180" t="str">
        <v>True Pos.|.002|D1|</v>
      </c>
      <c r="LR180" t="str">
        <v>True Pos.|.002|D1|D2|</v>
      </c>
      <c r="LS180" t="str">
        <v>True Pos.|.05|A|</v>
      </c>
      <c r="LT180" t="str">
        <v>True Pos.|.1|A|B|C|</v>
      </c>
      <c r="LU180" t="str">
        <v>True Pos.|.13|A</v>
      </c>
      <c r="LV180" t="str">
        <v>True Pos.|0.05|A|</v>
      </c>
      <c r="LW180" t="str">
        <v>True Pos.|0.1|A|B|C|</v>
      </c>
      <c r="LX180" t="str">
        <v>True Pos.|0.13|A|</v>
      </c>
      <c r="LY180" t="str">
        <v>True Pos.|Ø.000(M)|A|</v>
      </c>
      <c r="LZ180" t="str">
        <v>True Pos.|Ø.000(M)|B|</v>
      </c>
      <c r="MA180" t="str">
        <v>True Pos.|Ø.001(M)|A(M)|</v>
      </c>
      <c r="MB180" t="str">
        <v>True Pos.|Ø.001(M)|A|</v>
      </c>
      <c r="MC180" t="str">
        <v>True Pos.|Ø.001|A|</v>
      </c>
      <c r="MD180" t="str">
        <v>True Pos.|Ø.001|C|</v>
      </c>
      <c r="ME180" t="str">
        <v>True Pos.|Ø.002(S)|A(S)|</v>
      </c>
      <c r="MF180" t="str">
        <v>True Pos.|Ø.002|A|</v>
      </c>
      <c r="MG180" t="str">
        <v>True Pos.|Ø.002|B|</v>
      </c>
      <c r="MH180" t="str">
        <v>True Pos.|Ø.002|C|</v>
      </c>
      <c r="MI180" t="str">
        <v>True Pos.|Ø.03(M)|A|</v>
      </c>
      <c r="MJ180" t="str">
        <v>True Pos.|Ø0.03(M)|A|</v>
      </c>
      <c r="MK180" t="str">
        <v>True Pos.|Ø0.05(L)|D|B|</v>
      </c>
      <c r="ML180" t="str">
        <v>True Pos.|Ø0.05|A|</v>
      </c>
      <c r="MM180" t="str">
        <v>True Pos.|Ø0.05|D|</v>
      </c>
      <c r="MN180" t="str">
        <v>True Pos.|Ø0.05|E|</v>
      </c>
      <c r="MO180" t="str">
        <v>True Pos.|Ø0.05|E|B|</v>
      </c>
      <c r="MP180" t="str">
        <v>True Pos.|SØ0.03|C|B|</v>
      </c>
      <c r="MQ180" t="str">
        <v>True Position|.002|A|B|</v>
      </c>
      <c r="MR180" t="str">
        <v>True. Pos.|Ø.001(M)|A|</v>
      </c>
      <c r="MS180" t="str">
        <v>True. Pps.|0.05|A|</v>
      </c>
      <c r="MT180" t="str">
        <v>Tumble Per Note 1</v>
      </c>
      <c r="MU180" t="str">
        <v>Tumble Per Note 2</v>
      </c>
    </row>
    <row r="181" spans="1:359">
      <c r="A181" t="s">
        <v>1050</v>
      </c>
      <c r="C181" s="74" t="str" cm="1">
        <f t="array" ref="C181:MU181">TRANSPOSE(_xlfn._xlws.SORT(_xlfn._xlws.FILTER($A$2:$A$499,ISNUMBER(SEARCH('Prt. Lib. &amp; Routine, Table'!L188,$A$2:$A$499)),"not found")))</f>
        <v>.0015 T.I.R. MAX</v>
      </c>
      <c r="D181" t="str">
        <v>.002 MAX ROOT RADIUS</v>
      </c>
      <c r="E181" t="str">
        <v>.012 BLUNT END</v>
      </c>
      <c r="F181" t="str">
        <v>.015 MAX</v>
      </c>
      <c r="G181" t="str">
        <v>.016 T.S.C.</v>
      </c>
      <c r="H181" t="str">
        <v>.017 BASIC</v>
      </c>
      <c r="I181" t="str">
        <v>.021 PITCH</v>
      </c>
      <c r="J181" t="str">
        <v>.022 BLUNT START</v>
      </c>
      <c r="K181" t="str">
        <v>.025 BASIC</v>
      </c>
      <c r="L181" t="str">
        <v>.035 BASIC</v>
      </c>
      <c r="M181" t="str">
        <v>.043 T.S.C</v>
      </c>
      <c r="N181" t="str">
        <v>.053 T.S.C.</v>
      </c>
      <c r="O181" t="str">
        <v>.060 HEX DEPTH</v>
      </c>
      <c r="P181" t="str">
        <v>.060 PITCH</v>
      </c>
      <c r="Q181" t="str">
        <v>.061 BASIC</v>
      </c>
      <c r="R181" t="str">
        <v>.07 HEX</v>
      </c>
      <c r="S181" t="str">
        <v>.070 HEX DEPTH</v>
      </c>
      <c r="T181" t="str">
        <v>.082 DRILL</v>
      </c>
      <c r="U181" t="str">
        <v>.082 DRILL DEPTH</v>
      </c>
      <c r="V181" t="str">
        <v>.094 HEX</v>
      </c>
      <c r="W181" t="str">
        <v>.115 T.S.C.</v>
      </c>
      <c r="X181" t="str">
        <v>.1195 / .1243 MAJOR DIAMETER</v>
      </c>
      <c r="Y181" t="str">
        <v>.1250 HEX</v>
      </c>
      <c r="Z181" t="str">
        <v>.157 MINOR DIAMETER</v>
      </c>
      <c r="AA181" t="str">
        <v>.172 FULL THD DEPTH</v>
      </c>
      <c r="AB181" t="str">
        <v>.172 MAJOR DIAMETER</v>
      </c>
      <c r="AC181" t="str">
        <v>.180 MIN DEPTH FULL THRD</v>
      </c>
      <c r="AD181" t="str">
        <v>.183 Ceter Line Thread Dwell</v>
      </c>
      <c r="AE181" t="str">
        <v>.208 MAX THRD DEPTH</v>
      </c>
      <c r="AF181" t="str">
        <v>.218 BOTTOM HALF OF SLOT</v>
      </c>
      <c r="AG181" t="str">
        <v>.261 BASIC</v>
      </c>
      <c r="AH181" t="str">
        <v>.314 T.S.C.</v>
      </c>
      <c r="AI181" t="str">
        <v>.315 BASIC</v>
      </c>
      <c r="AJ181" t="str">
        <v>.329 MINOR Ø</v>
      </c>
      <c r="AK181" t="str">
        <v>.330 BASIC</v>
      </c>
      <c r="AL181" t="str">
        <v>.35 TO TANGENT POINT</v>
      </c>
      <c r="AM181" t="str">
        <v>.375 MAJOR Ø</v>
      </c>
      <c r="AN181" t="str">
        <v>.390 BASIC</v>
      </c>
      <c r="AO181" t="str">
        <v>.440 BASIC</v>
      </c>
      <c r="AP181" t="str">
        <v>.64/.96 HIGH=Pass</v>
      </c>
      <c r="AQ181" t="str">
        <v>0.012 MAX</v>
      </c>
      <c r="AR181" t="str">
        <v>0.015 MAX</v>
      </c>
      <c r="AS181" t="str">
        <v>0.05 Per Note 2</v>
      </c>
      <c r="AT181" t="str">
        <v>0.500 PULLOUT ZONE</v>
      </c>
      <c r="AU181" t="str">
        <v>10-32 UNF-2A</v>
      </c>
      <c r="AV181" t="str">
        <v>12-28 UNF-2B</v>
      </c>
      <c r="AW181" t="str">
        <v>2.87 BASIC</v>
      </c>
      <c r="AX181" t="str">
        <v>2-56 UNC 2B 2 STARTS</v>
      </c>
      <c r="AY181" t="str">
        <v>3 LEAD THREAD</v>
      </c>
      <c r="AZ181" t="str">
        <v>32µIN Max</v>
      </c>
      <c r="BA181" t="str">
        <v>5/16"-24 UNF-2A</v>
      </c>
      <c r="BB181" t="str">
        <v>5/16-18 UNC 2A</v>
      </c>
      <c r="BC181" t="str">
        <v>5-44 UNF-2A</v>
      </c>
      <c r="BD181" t="str">
        <v>6-16µIN</v>
      </c>
      <c r="BE181" t="str">
        <v>65° BLEND</v>
      </c>
      <c r="BF181" t="str">
        <v>7.45 Top of Ball to Face</v>
      </c>
      <c r="BG181" t="str">
        <v>7/16-28 UNEF 2B</v>
      </c>
      <c r="BH181" t="str">
        <v>7/16-28-UNEF-2A</v>
      </c>
      <c r="BI181" t="str">
        <v>Alignment Per Note 3</v>
      </c>
      <c r="BJ181" t="str">
        <v>ANODIZE (SEE CHART)</v>
      </c>
      <c r="BK181" t="str">
        <v>ANODIZE AQUA Per Note 3</v>
      </c>
      <c r="BL181" t="str">
        <v>ANODIZE BOTTOM PORTION</v>
      </c>
      <c r="BM181" t="str">
        <v>ANODIZE COLOR AQUA</v>
      </c>
      <c r="BN181" t="str">
        <v>ANODIZE COLOR GREEN DWG NOTE 4</v>
      </c>
      <c r="BO181" t="str">
        <v>ANODIZE COLOR LIGHT BLUE</v>
      </c>
      <c r="BP181" t="str">
        <v>ANODIZE GREEN Per Note 2</v>
      </c>
      <c r="BQ181" t="str">
        <v>ANODIZE GREY, Per Note 1</v>
      </c>
      <c r="BR181" t="str">
        <v>ANODIZE MAGENTA</v>
      </c>
      <c r="BS181" t="str">
        <v>Anodize Per note 3</v>
      </c>
      <c r="BT181" t="str">
        <v>Anodize Per Note 4</v>
      </c>
      <c r="BU181" t="str">
        <v>ANODIZE SEAFOAM</v>
      </c>
      <c r="BV181" t="str">
        <v>Balloon 11 Symmetry</v>
      </c>
      <c r="BW181" t="str">
        <v>Balloon 12 Symmetry</v>
      </c>
      <c r="BX181" t="str">
        <v>Balloon 13 Hole Centered</v>
      </c>
      <c r="BY181" t="str">
        <v>Balloon 13 Symmerty</v>
      </c>
      <c r="BZ181" t="str">
        <v>Balloon 2 Symmetry</v>
      </c>
      <c r="CA181" t="str">
        <v>Balloon 21 CENTERED</v>
      </c>
      <c r="CB181" t="str">
        <v>Balloon 29 Symmetry</v>
      </c>
      <c r="CC181" t="str">
        <v>Balloon 3 Symmetry</v>
      </c>
      <c r="CD181" t="str">
        <v>Balloon 4 Symmetry</v>
      </c>
      <c r="CE181" t="str">
        <v>Balloon 5 blend to SØ .340</v>
      </c>
      <c r="CF181" t="str">
        <v>Balloon 5 Symmetry</v>
      </c>
      <c r="CG181" t="str">
        <v>Balloon 6 Centered</v>
      </c>
      <c r="CH181" t="str">
        <v>Balloon 9 Function Check</v>
      </c>
      <c r="CI181" t="str">
        <v>Balloon 9 Symmerty</v>
      </c>
      <c r="CJ181" t="str">
        <v>Balloons 2 &amp; 17 Symmetry |.001|A|</v>
      </c>
      <c r="CK181" t="str">
        <v>Basic Ø 3.6</v>
      </c>
      <c r="CL181" t="str">
        <v>BEAD BLAST</v>
      </c>
      <c r="CM181" t="str">
        <v>BLAST ALUMINUM OXIDE</v>
      </c>
      <c r="CN181" t="str">
        <v>Blast Note 2</v>
      </c>
      <c r="CO181" t="str">
        <v xml:space="preserve">BLAST Per Note 1 </v>
      </c>
      <c r="CP181" t="str">
        <v>BLAST Per Note 2</v>
      </c>
      <c r="CQ181" t="str">
        <v>BLAST Per Note 3</v>
      </c>
      <c r="CR181" t="str">
        <v>BLAST Per Note 4</v>
      </c>
      <c r="CS181" t="str">
        <v>BLAST Per Note 8</v>
      </c>
      <c r="CT181" t="str">
        <v>BLAST Per Traveler, MATT FINISH</v>
      </c>
      <c r="CU181" t="str">
        <v>BLAST WITH 16 GRIT ALUMINUM OXIDE</v>
      </c>
      <c r="CV181" t="str">
        <v>BLAST, Uniform Finish Per Note 3</v>
      </c>
      <c r="CW181" t="str">
        <v>BREAK EDGE</v>
      </c>
      <c r="CX181" t="str">
        <v>BREAK EDGE .014</v>
      </c>
      <c r="CY181" t="str">
        <v>BREAK EDGES Note 2</v>
      </c>
      <c r="CZ181" t="str">
        <v>BREAK SHARP Per Note 1</v>
      </c>
      <c r="DA181" t="str">
        <v>BREAK SHARPS Per Note 1</v>
      </c>
      <c r="DB181" t="str">
        <v>CE 2729</v>
      </c>
      <c r="DC181" t="str">
        <v>CE Logo per Note 3</v>
      </c>
      <c r="DD181" t="str">
        <v>CE MARK</v>
      </c>
      <c r="DE181" t="str">
        <v>Chips/Debris Removed</v>
      </c>
      <c r="DF181" t="str">
        <v>Coat Per Note 2</v>
      </c>
      <c r="DG181" t="str">
        <v>C-Sink Ø .155</v>
      </c>
      <c r="DH181" t="str">
        <v>C-Sink Ø5.2</v>
      </c>
      <c r="DI181" t="str">
        <v>Deburred</v>
      </c>
      <c r="DJ181" t="str">
        <v>DIM "A" NoGo</v>
      </c>
      <c r="DK181" t="str">
        <v>DIM "A" NoGo Hexalobe</v>
      </c>
      <c r="DL181" t="str">
        <v>EDGE BREAK</v>
      </c>
      <c r="DM181" t="str">
        <v>EDGE BREAK MIN R.004, MAX R.010</v>
      </c>
      <c r="DN181" t="str">
        <v>Edge Break per Note 1</v>
      </c>
      <c r="DO181" t="str">
        <v>ELECTROPOLISH Per Note 1</v>
      </c>
      <c r="DP181" t="str">
        <v>Finish Per Note 3</v>
      </c>
      <c r="DQ181" t="str">
        <v>FLUTE POSITION Per Note 3</v>
      </c>
      <c r="DR181" t="str">
        <v>FULL R</v>
      </c>
      <c r="DS181" t="str">
        <v>FULL RADIUS</v>
      </c>
      <c r="DT181" t="str">
        <v xml:space="preserve">FULL RADIUS </v>
      </c>
      <c r="DU181" t="str">
        <v>Function Check  (.2340 .2360 FULL)</v>
      </c>
      <c r="DV181" t="str">
        <v>FUNCTIONAL  HEXALOBE</v>
      </c>
      <c r="DW181" t="str">
        <v>GLASS BEAD Per Note 3</v>
      </c>
      <c r="DX181" t="str">
        <v>Globus Logo per Note 3</v>
      </c>
      <c r="DY181" t="str">
        <v>Gold Anodized Color</v>
      </c>
      <c r="DZ181" t="str">
        <v>Green Anodized Color</v>
      </c>
      <c r="EA181" t="str">
        <v>GRIT BLAST Per Note 3</v>
      </c>
      <c r="EB181" t="str">
        <v>Grit Blast Per Note 4</v>
      </c>
      <c r="EC181" t="str">
        <v>GRIT BLAST, DWG NOTE 3</v>
      </c>
      <c r="ED181" t="str">
        <v>HEX MINOR Ø.1292</v>
      </c>
      <c r="EE181" t="str">
        <v xml:space="preserve">HEXALOBE </v>
      </c>
      <c r="EF181" t="str">
        <v>HEXALOBE FUNCTION</v>
      </c>
      <c r="EG181" t="str">
        <v>Hexalobe Minor</v>
      </c>
      <c r="EH181" t="str">
        <v>Hexalobe NV-30</v>
      </c>
      <c r="EI181" t="str">
        <v>HEXALOBE ORIENTATION</v>
      </c>
      <c r="EJ181" t="str">
        <v>Inspect per operation 30 comments</v>
      </c>
      <c r="EK181" t="str">
        <v>INT / EXT CORNERS: R.002 TO R.010</v>
      </c>
      <c r="EL181" t="str">
        <v>INT /EXT CORNERS R.05 TO R.03</v>
      </c>
      <c r="EM181" t="str">
        <v>John is a Geek</v>
      </c>
      <c r="EN181" t="str">
        <v>LASER ETCH</v>
      </c>
      <c r="EO181" t="str">
        <v>Laser Etch Per Note 7</v>
      </c>
      <c r="EP181" t="str">
        <v xml:space="preserve">LASER MARK "CE" DWG NOTE 10 </v>
      </c>
      <c r="EQ181" t="str">
        <v>Laser Mark "P1-15004-08", Per Note 3</v>
      </c>
      <c r="ER181" t="str">
        <v>Laser Mark "P2-15004-08", Per Note 3</v>
      </c>
      <c r="ES181" t="str">
        <v>Laser Mark "P3-15004-08", Per Note 3</v>
      </c>
      <c r="ET181" t="str">
        <v>Laser Mark "P4-15004-08", Per Note 3</v>
      </c>
      <c r="EU181" t="str">
        <v xml:space="preserve">LASER MARK LOGO DWG NOTE 9 </v>
      </c>
      <c r="EV181" t="str">
        <v xml:space="preserve">LASER MARK LOT NUMBER DWG NOTE 8 </v>
      </c>
      <c r="EW181" t="str">
        <v>Laser Mark Lot, Per Note 3</v>
      </c>
      <c r="EX181" t="str">
        <v xml:space="preserve">LASER MARK PART NUMBER DWG NOTE 8 </v>
      </c>
      <c r="EY181" t="str">
        <v>LASER: 13000000</v>
      </c>
      <c r="EZ181" t="str">
        <v>LASER: CE 2797</v>
      </c>
      <c r="FA181" t="str">
        <v>LASER: LOGO</v>
      </c>
      <c r="FB181" t="str">
        <v xml:space="preserve">LASER: Lot # Per RE-75-001 </v>
      </c>
      <c r="FC181" t="str">
        <v>LAST THREAD</v>
      </c>
      <c r="FD181" t="str">
        <v>LEAD .0625</v>
      </c>
      <c r="FE181" t="str">
        <v>LOGO</v>
      </c>
      <c r="FF181" t="str">
        <v>Lot (Control) Number per Note 3</v>
      </c>
      <c r="FG181" t="str">
        <v>LOT NO.</v>
      </c>
      <c r="FH181" t="str">
        <v>LOT NUMBER</v>
      </c>
      <c r="FI181" t="str">
        <v>LOT NUMBER PER NUVASIVE SOP 9002007</v>
      </c>
      <c r="FJ181" t="str">
        <v>M 4X 0.5 - 6G - 0.063R - LH</v>
      </c>
      <c r="FK181" t="str">
        <v>M4 X 0.5 - 6G - 0.063R</v>
      </c>
      <c r="FL181" t="str">
        <v>M4 X 0.5 - 6G - 0.063R - LH</v>
      </c>
      <c r="FM181" t="str">
        <v>M4.5 X .75 6g</v>
      </c>
      <c r="FN181" t="str">
        <v>M4.5 X 0.75 6g</v>
      </c>
      <c r="FO181" t="str">
        <v>M5x0.8-6g</v>
      </c>
      <c r="FP181" t="str">
        <v xml:space="preserve">M5x0.8-6g </v>
      </c>
      <c r="FQ181" t="str">
        <v>M6 X .75 6g</v>
      </c>
      <c r="FR181" t="str">
        <v>M6 X 0.75-6g</v>
      </c>
      <c r="FS181" t="str">
        <v>M6 X0.75 - 6g</v>
      </c>
      <c r="FT181" t="str">
        <v>M6X0.75 - 6H</v>
      </c>
      <c r="FU181" t="str">
        <v>M7 X 1.00 6g THREAD</v>
      </c>
      <c r="FV181" t="str">
        <v>M7X1.00 6g THREAD</v>
      </c>
      <c r="FW181" t="str">
        <v>M7X1.00 6h THREAD</v>
      </c>
      <c r="FX181" t="str">
        <v>Magenta Anodized Color</v>
      </c>
      <c r="FY181" t="str">
        <v>MAJOR Ø .380</v>
      </c>
      <c r="FZ181" t="str">
        <v>MAJORØ</v>
      </c>
      <c r="GA181" t="str">
        <v>MATT FINISH Per Note 3</v>
      </c>
      <c r="GB181" t="str">
        <v>MATT FINISH Per Traveler</v>
      </c>
      <c r="GC181" t="str">
        <v>MATTE FINISH</v>
      </c>
      <c r="GD181" t="str">
        <v>MATTE FINISH DWG NOTE 3</v>
      </c>
      <c r="GE181" t="str">
        <v>MATTE FINISH Note 3</v>
      </c>
      <c r="GF181" t="str">
        <v>Matte Finish Per Note 3</v>
      </c>
      <c r="GG181" t="str">
        <v>MATTE FINISH SIZE 10 GLASS BEAD</v>
      </c>
      <c r="GH181" t="str">
        <v>MAX ROOT RADIUS</v>
      </c>
      <c r="GI181" t="str">
        <v xml:space="preserve">Mill Profile Centered </v>
      </c>
      <c r="GJ181" t="str">
        <v>Minor Ø Unconstrained Check</v>
      </c>
      <c r="GK181" t="str">
        <v>MINOR Ø.1336</v>
      </c>
      <c r="GL181" t="str">
        <v>NO ANODIZE Per note 8</v>
      </c>
      <c r="GM181" t="str">
        <v>NO ANODIZE Per note 9</v>
      </c>
      <c r="GN181" t="str">
        <v>No Nicks, Scratches, Tool Marks, etc.</v>
      </c>
      <c r="GO181" t="str">
        <v>No Nicks,Scratches,Tool Marks,etc.</v>
      </c>
      <c r="GP181" t="str">
        <v>NO TOOL MARKS</v>
      </c>
      <c r="GQ181" t="str">
        <v>NOTE 3 THREAD RELIEF</v>
      </c>
      <c r="GR181" t="str">
        <v>NV-27 FUNC.</v>
      </c>
      <c r="GS181" t="str">
        <v>NV-30 DIM A</v>
      </c>
      <c r="GT181" t="str">
        <v>NV-30 DIM B</v>
      </c>
      <c r="GU181" t="str">
        <v>NV-30 DIM F</v>
      </c>
      <c r="GV181" t="str">
        <v>Ø .1250 HEX</v>
      </c>
      <c r="GW181" t="str">
        <v>Ø 9.4 MAJOR</v>
      </c>
      <c r="GX181" t="str">
        <v>Ø.096 MAX PILOT HOLE</v>
      </c>
      <c r="GY181" t="str">
        <v>Ø.125 THRU</v>
      </c>
      <c r="GZ181" t="str">
        <v>Ø.205 COUNTERSINK</v>
      </c>
      <c r="HA181" t="str">
        <v>Ø.260 T.S.C.</v>
      </c>
      <c r="HB181" t="str">
        <v>Ø.500 BASIC</v>
      </c>
      <c r="HC181" t="str">
        <v xml:space="preserve">OVAL CENTERED </v>
      </c>
      <c r="HD181" t="str">
        <v>PART NO. 15100</v>
      </c>
      <c r="HE181" t="str">
        <v>PART NUMBER 13100000</v>
      </c>
      <c r="HF181" t="str">
        <v>PART NUMBER 13600000</v>
      </c>
      <c r="HG181" t="str">
        <v>Part Number per Note 3</v>
      </c>
      <c r="HH181" t="str">
        <v>PD 5/16-18 UNC 2A</v>
      </c>
      <c r="HI181" t="str">
        <v>Perp.|0.05|A|</v>
      </c>
      <c r="HJ181" t="str">
        <v>PILOT THRU HOLE PRESENT</v>
      </c>
      <c r="HK181" t="str">
        <v>PITCH .060</v>
      </c>
      <c r="HL181" t="str">
        <v>Profile |.001|A|</v>
      </c>
      <c r="HM181" t="str">
        <v>Profile |.0015 | A | X-Y</v>
      </c>
      <c r="HN181" t="str">
        <v>Profile |.002| |A|B| X-Y</v>
      </c>
      <c r="HO181" t="str">
        <v>Profile |.002|A|B|</v>
      </c>
      <c r="HP181" t="str">
        <v>Profile |.002|A|B| X-Y</v>
      </c>
      <c r="HQ181" t="str">
        <v>Profile:|010|A|B|C|</v>
      </c>
      <c r="HR181" t="str">
        <v>Profile| .002| A|B|</v>
      </c>
      <c r="HS181" t="str">
        <v>Profile|.001|</v>
      </c>
      <c r="HT181" t="str">
        <v>Profile|.001|A|</v>
      </c>
      <c r="HU181" t="str">
        <v>Profile|.001|A|B|</v>
      </c>
      <c r="HV181" t="str">
        <v xml:space="preserve">Profile|.001|A|B| A&lt;-&gt;B </v>
      </c>
      <c r="HW181" t="str">
        <v>Profile|.001|A|B| C&lt;-&gt;D</v>
      </c>
      <c r="HX181" t="str">
        <v>Profile|.001|A|B| L-M</v>
      </c>
      <c r="HY181" t="str">
        <v>Profile|.001|A|B| P-Q</v>
      </c>
      <c r="HZ181" t="str">
        <v>Profile|.001|A|B|C&lt;-&gt;D</v>
      </c>
      <c r="IA181" t="str">
        <v>Profile|.001|A|C&lt;--&gt;D</v>
      </c>
      <c r="IB181" t="str">
        <v>Profile|.001|A|UNILATERAL</v>
      </c>
      <c r="IC181" t="str">
        <v>Profile|.001|C|</v>
      </c>
      <c r="ID181" t="str">
        <v>Profile|.0012|D1|</v>
      </c>
      <c r="IE181" t="str">
        <v>Profile|.0015| A-B UNI.</v>
      </c>
      <c r="IF181" t="str">
        <v>Profile|.0015| UNI.</v>
      </c>
      <c r="IG181" t="str">
        <v>Profile|.0015|A| X-Y</v>
      </c>
      <c r="IH181" t="str">
        <v>Profile|.0015|E|F|</v>
      </c>
      <c r="II181" t="str">
        <v>Profile|.0016|B|D|</v>
      </c>
      <c r="IJ181" t="str">
        <v>Profile|.002(U).000|A|</v>
      </c>
      <c r="IK181" t="str">
        <v>Profile|.002|</v>
      </c>
      <c r="IL181" t="str">
        <v>Profile|.002|A</v>
      </c>
      <c r="IM181" t="str">
        <v>Profile|.002|A|</v>
      </c>
      <c r="IN181" t="str">
        <v>Profile|.002|A|B|</v>
      </c>
      <c r="IO181" t="str">
        <v xml:space="preserve">Profile|.002|A|B| A&lt;-&gt;B </v>
      </c>
      <c r="IP181" t="str">
        <v>Profile|.002|A|B| C&lt;-&gt;D</v>
      </c>
      <c r="IQ181" t="str">
        <v>Profile|.002|A|B| X-Y</v>
      </c>
      <c r="IR181" t="str">
        <v>Profile|.002|A|B|C|X-Y</v>
      </c>
      <c r="IS181" t="str">
        <v>Profile|.002|A|B|X&lt;--&gt;Y</v>
      </c>
      <c r="IT181" t="str">
        <v>Profile|.002|A|B|X-Y</v>
      </c>
      <c r="IU181" t="str">
        <v>Profile|.002|A|C|</v>
      </c>
      <c r="IV181" t="str">
        <v>Profile|.002|C|A|</v>
      </c>
      <c r="IW181" t="str">
        <v>Profile|.002|C|B|</v>
      </c>
      <c r="IX181" t="str">
        <v>Profile|.0020|</v>
      </c>
      <c r="IY181" t="str">
        <v>Profile|.003|A|</v>
      </c>
      <c r="IZ181" t="str">
        <v>Profile|.003|A|B|C| Uni.</v>
      </c>
      <c r="JA181" t="str">
        <v>Profile|.003|E|F|</v>
      </c>
      <c r="JB181" t="str">
        <v>Profile|.004(U) .003|A|B|C|</v>
      </c>
      <c r="JC181" t="str">
        <v>Profile|.004|A| UNI.</v>
      </c>
      <c r="JD181" t="str">
        <v>Profile|.005|A|C|</v>
      </c>
      <c r="JE181" t="str">
        <v>Profile|.005|A|C|A&lt;--&gt;B, C&lt;--&gt;D</v>
      </c>
      <c r="JF181" t="str">
        <v>Profile|.005|A|D| A-B UNI.</v>
      </c>
      <c r="JG181" t="str">
        <v>Profile|.005|A|D| UNI.</v>
      </c>
      <c r="JH181" t="str">
        <v>Profile|.010|A|B|</v>
      </c>
      <c r="JI181" t="str">
        <v>Profile|.010|A|B|C|</v>
      </c>
      <c r="JJ181" t="str">
        <v>Profile|.03|A|</v>
      </c>
      <c r="JK181" t="str">
        <v>Profile|.05|A|B|</v>
      </c>
      <c r="JL181" t="str">
        <v>Profile|0.03|</v>
      </c>
      <c r="JM181" t="str">
        <v>Profile|0.03|A|</v>
      </c>
      <c r="JN181" t="str">
        <v>Profile|0.03|A|B|</v>
      </c>
      <c r="JO181" t="str">
        <v>Profile|0.05{A|C|</v>
      </c>
      <c r="JP181" t="str">
        <v>Profile|0.05|A|B|</v>
      </c>
      <c r="JQ181" t="str">
        <v>Profile|0.05|E|</v>
      </c>
      <c r="JR181" t="str">
        <v>Profile|0.05|E|F|</v>
      </c>
      <c r="JS181" t="str">
        <v>Profile|0.06|A|C|</v>
      </c>
      <c r="JT181" t="str">
        <v>Profile|0.1|A|A|</v>
      </c>
      <c r="JU181" t="str">
        <v>Profile|0.1|D1|</v>
      </c>
      <c r="JV181" t="str">
        <v>Profile|A|B|C|</v>
      </c>
      <c r="JW181" t="str">
        <v>Proile|.002|A|B|J-K</v>
      </c>
      <c r="JX181" t="str">
        <v>P-Thread Form</v>
      </c>
      <c r="JY181" t="str">
        <v>R  FULL RADIUS</v>
      </c>
      <c r="JZ181" t="str">
        <v>R.001/.006</v>
      </c>
      <c r="KA181" t="str">
        <v>R.003 MAX</v>
      </c>
      <c r="KB181" t="str">
        <v>R.005 MAX</v>
      </c>
      <c r="KC181" t="str">
        <v>R.030</v>
      </c>
      <c r="KD181" t="str">
        <v>R.25 MAX</v>
      </c>
      <c r="KE181" t="str">
        <v>R1.33 BASIC</v>
      </c>
      <c r="KF181" t="str">
        <v>R3.3</v>
      </c>
      <c r="KG181" t="str">
        <v>Ra 1.6 MAX</v>
      </c>
      <c r="KH181" t="str">
        <v>RAD @ FACE &amp; OD CHAMFER</v>
      </c>
      <c r="KI181" t="str">
        <v>RAD. @ ID &amp; BACK FACE</v>
      </c>
      <c r="KJ181" t="str">
        <v>RAD. @ OD &amp; BACK FACE</v>
      </c>
      <c r="KK181" t="str">
        <v>REMOVE SHRP EDGES .005 MAX</v>
      </c>
      <c r="KL181" t="str">
        <v>ROD SLOT CENTERED</v>
      </c>
      <c r="KM181" t="str">
        <v>SHARP OKAY</v>
      </c>
      <c r="KN181" t="str">
        <v>Slot Centered</v>
      </c>
      <c r="KO181" t="str">
        <v>SLOT WIDTH</v>
      </c>
      <c r="KP181" t="str">
        <v>Surface Finish Per Note 1</v>
      </c>
      <c r="KQ181" t="str">
        <v>Symmerty Balloon A_6</v>
      </c>
      <c r="KR181" t="str">
        <v>T27 HEXALOBE Per Note 1</v>
      </c>
      <c r="KS181" t="str">
        <v>T27 TORX</v>
      </c>
      <c r="KT181" t="str">
        <v>THRD DEPTH</v>
      </c>
      <c r="KU181" t="str">
        <v>Thread Form Per Note 3</v>
      </c>
      <c r="KV181" t="str">
        <v>THREAD INTO ROD SLOT</v>
      </c>
      <c r="KW181" t="str">
        <v>Thread Timed Print Note 6</v>
      </c>
      <c r="KX181" t="str">
        <v>TOOL MISMATCH PERMISSIBLE</v>
      </c>
      <c r="KY181" t="str">
        <v>Tot. Runout|Ø.002|C|</v>
      </c>
      <c r="KZ181" t="str">
        <v>Total Runout|.002|E|</v>
      </c>
      <c r="LA181" t="str">
        <v>TRIPLE LEAD THREAD</v>
      </c>
      <c r="LB181" t="str">
        <v>True Pos. |.001 (M)|A|</v>
      </c>
      <c r="LC181" t="str">
        <v>True Pos. |.002(M)|A|B|</v>
      </c>
      <c r="LD181" t="str">
        <v>True Pos. |.002|</v>
      </c>
      <c r="LE181" t="str">
        <v>True Pos. |.002|A|</v>
      </c>
      <c r="LF181" t="str">
        <v>True Pos. |.002|A|B|</v>
      </c>
      <c r="LG181" t="str">
        <v>True Pos. |.004|A|C|B|</v>
      </c>
      <c r="LH181" t="str">
        <v>True Pos. |.005(M)|A|B|</v>
      </c>
      <c r="LI181" t="str">
        <v>True Pos.|.000(L)|A|D|</v>
      </c>
      <c r="LJ181" t="str">
        <v>True Pos.|.000(M)|A|</v>
      </c>
      <c r="LK181" t="str">
        <v>True Pos.|.001(M)|A|</v>
      </c>
      <c r="LL181" t="str">
        <v>True Pos.|.001|B|</v>
      </c>
      <c r="LM181" t="str">
        <v>True Pos.|.001|E|</v>
      </c>
      <c r="LN181" t="str">
        <v>True Pos.|.002|A|</v>
      </c>
      <c r="LO181" t="str">
        <v>True Pos.|.002|B|</v>
      </c>
      <c r="LP181" t="str">
        <v>True Pos.|.002|C|</v>
      </c>
      <c r="LQ181" t="str">
        <v>True Pos.|.002|D1|</v>
      </c>
      <c r="LR181" t="str">
        <v>True Pos.|.002|D1|D2|</v>
      </c>
      <c r="LS181" t="str">
        <v>True Pos.|.05|A|</v>
      </c>
      <c r="LT181" t="str">
        <v>True Pos.|.1|A|B|C|</v>
      </c>
      <c r="LU181" t="str">
        <v>True Pos.|.13|A</v>
      </c>
      <c r="LV181" t="str">
        <v>True Pos.|0.05|A|</v>
      </c>
      <c r="LW181" t="str">
        <v>True Pos.|0.1|A|B|C|</v>
      </c>
      <c r="LX181" t="str">
        <v>True Pos.|0.13|A|</v>
      </c>
      <c r="LY181" t="str">
        <v>True Pos.|Ø.000(M)|A|</v>
      </c>
      <c r="LZ181" t="str">
        <v>True Pos.|Ø.000(M)|B|</v>
      </c>
      <c r="MA181" t="str">
        <v>True Pos.|Ø.001(M)|A(M)|</v>
      </c>
      <c r="MB181" t="str">
        <v>True Pos.|Ø.001(M)|A|</v>
      </c>
      <c r="MC181" t="str">
        <v>True Pos.|Ø.001|A|</v>
      </c>
      <c r="MD181" t="str">
        <v>True Pos.|Ø.001|C|</v>
      </c>
      <c r="ME181" t="str">
        <v>True Pos.|Ø.002(S)|A(S)|</v>
      </c>
      <c r="MF181" t="str">
        <v>True Pos.|Ø.002|A|</v>
      </c>
      <c r="MG181" t="str">
        <v>True Pos.|Ø.002|B|</v>
      </c>
      <c r="MH181" t="str">
        <v>True Pos.|Ø.002|C|</v>
      </c>
      <c r="MI181" t="str">
        <v>True Pos.|Ø.03(M)|A|</v>
      </c>
      <c r="MJ181" t="str">
        <v>True Pos.|Ø0.03(M)|A|</v>
      </c>
      <c r="MK181" t="str">
        <v>True Pos.|Ø0.05(L)|D|B|</v>
      </c>
      <c r="ML181" t="str">
        <v>True Pos.|Ø0.05|A|</v>
      </c>
      <c r="MM181" t="str">
        <v>True Pos.|Ø0.05|D|</v>
      </c>
      <c r="MN181" t="str">
        <v>True Pos.|Ø0.05|E|</v>
      </c>
      <c r="MO181" t="str">
        <v>True Pos.|Ø0.05|E|B|</v>
      </c>
      <c r="MP181" t="str">
        <v>True Pos.|SØ0.03|C|B|</v>
      </c>
      <c r="MQ181" t="str">
        <v>True Position|.002|A|B|</v>
      </c>
      <c r="MR181" t="str">
        <v>True. Pos.|Ø.001(M)|A|</v>
      </c>
      <c r="MS181" t="str">
        <v>True. Pps.|0.05|A|</v>
      </c>
      <c r="MT181" t="str">
        <v>Tumble Per Note 1</v>
      </c>
      <c r="MU181" t="str">
        <v>Tumble Per Note 2</v>
      </c>
    </row>
    <row r="182" spans="1:359">
      <c r="A182" t="s">
        <v>1051</v>
      </c>
      <c r="C182" s="74" t="str" cm="1">
        <f t="array" ref="C182:MU182">TRANSPOSE(_xlfn._xlws.SORT(_xlfn._xlws.FILTER($A$2:$A$499,ISNUMBER(SEARCH('Prt. Lib. &amp; Routine, Table'!L189,$A$2:$A$499)),"not found")))</f>
        <v>.0015 T.I.R. MAX</v>
      </c>
      <c r="D182" t="str">
        <v>.002 MAX ROOT RADIUS</v>
      </c>
      <c r="E182" t="str">
        <v>.012 BLUNT END</v>
      </c>
      <c r="F182" t="str">
        <v>.015 MAX</v>
      </c>
      <c r="G182" t="str">
        <v>.016 T.S.C.</v>
      </c>
      <c r="H182" t="str">
        <v>.017 BASIC</v>
      </c>
      <c r="I182" t="str">
        <v>.021 PITCH</v>
      </c>
      <c r="J182" t="str">
        <v>.022 BLUNT START</v>
      </c>
      <c r="K182" t="str">
        <v>.025 BASIC</v>
      </c>
      <c r="L182" t="str">
        <v>.035 BASIC</v>
      </c>
      <c r="M182" t="str">
        <v>.043 T.S.C</v>
      </c>
      <c r="N182" t="str">
        <v>.053 T.S.C.</v>
      </c>
      <c r="O182" t="str">
        <v>.060 HEX DEPTH</v>
      </c>
      <c r="P182" t="str">
        <v>.060 PITCH</v>
      </c>
      <c r="Q182" t="str">
        <v>.061 BASIC</v>
      </c>
      <c r="R182" t="str">
        <v>.07 HEX</v>
      </c>
      <c r="S182" t="str">
        <v>.070 HEX DEPTH</v>
      </c>
      <c r="T182" t="str">
        <v>.082 DRILL</v>
      </c>
      <c r="U182" t="str">
        <v>.082 DRILL DEPTH</v>
      </c>
      <c r="V182" t="str">
        <v>.094 HEX</v>
      </c>
      <c r="W182" t="str">
        <v>.115 T.S.C.</v>
      </c>
      <c r="X182" t="str">
        <v>.1195 / .1243 MAJOR DIAMETER</v>
      </c>
      <c r="Y182" t="str">
        <v>.1250 HEX</v>
      </c>
      <c r="Z182" t="str">
        <v>.157 MINOR DIAMETER</v>
      </c>
      <c r="AA182" t="str">
        <v>.172 FULL THD DEPTH</v>
      </c>
      <c r="AB182" t="str">
        <v>.172 MAJOR DIAMETER</v>
      </c>
      <c r="AC182" t="str">
        <v>.180 MIN DEPTH FULL THRD</v>
      </c>
      <c r="AD182" t="str">
        <v>.183 Ceter Line Thread Dwell</v>
      </c>
      <c r="AE182" t="str">
        <v>.208 MAX THRD DEPTH</v>
      </c>
      <c r="AF182" t="str">
        <v>.218 BOTTOM HALF OF SLOT</v>
      </c>
      <c r="AG182" t="str">
        <v>.261 BASIC</v>
      </c>
      <c r="AH182" t="str">
        <v>.314 T.S.C.</v>
      </c>
      <c r="AI182" t="str">
        <v>.315 BASIC</v>
      </c>
      <c r="AJ182" t="str">
        <v>.329 MINOR Ø</v>
      </c>
      <c r="AK182" t="str">
        <v>.330 BASIC</v>
      </c>
      <c r="AL182" t="str">
        <v>.35 TO TANGENT POINT</v>
      </c>
      <c r="AM182" t="str">
        <v>.375 MAJOR Ø</v>
      </c>
      <c r="AN182" t="str">
        <v>.390 BASIC</v>
      </c>
      <c r="AO182" t="str">
        <v>.440 BASIC</v>
      </c>
      <c r="AP182" t="str">
        <v>.64/.96 HIGH=Pass</v>
      </c>
      <c r="AQ182" t="str">
        <v>0.012 MAX</v>
      </c>
      <c r="AR182" t="str">
        <v>0.015 MAX</v>
      </c>
      <c r="AS182" t="str">
        <v>0.05 Per Note 2</v>
      </c>
      <c r="AT182" t="str">
        <v>0.500 PULLOUT ZONE</v>
      </c>
      <c r="AU182" t="str">
        <v>10-32 UNF-2A</v>
      </c>
      <c r="AV182" t="str">
        <v>12-28 UNF-2B</v>
      </c>
      <c r="AW182" t="str">
        <v>2.87 BASIC</v>
      </c>
      <c r="AX182" t="str">
        <v>2-56 UNC 2B 2 STARTS</v>
      </c>
      <c r="AY182" t="str">
        <v>3 LEAD THREAD</v>
      </c>
      <c r="AZ182" t="str">
        <v>32µIN Max</v>
      </c>
      <c r="BA182" t="str">
        <v>5/16"-24 UNF-2A</v>
      </c>
      <c r="BB182" t="str">
        <v>5/16-18 UNC 2A</v>
      </c>
      <c r="BC182" t="str">
        <v>5-44 UNF-2A</v>
      </c>
      <c r="BD182" t="str">
        <v>6-16µIN</v>
      </c>
      <c r="BE182" t="str">
        <v>65° BLEND</v>
      </c>
      <c r="BF182" t="str">
        <v>7.45 Top of Ball to Face</v>
      </c>
      <c r="BG182" t="str">
        <v>7/16-28 UNEF 2B</v>
      </c>
      <c r="BH182" t="str">
        <v>7/16-28-UNEF-2A</v>
      </c>
      <c r="BI182" t="str">
        <v>Alignment Per Note 3</v>
      </c>
      <c r="BJ182" t="str">
        <v>ANODIZE (SEE CHART)</v>
      </c>
      <c r="BK182" t="str">
        <v>ANODIZE AQUA Per Note 3</v>
      </c>
      <c r="BL182" t="str">
        <v>ANODIZE BOTTOM PORTION</v>
      </c>
      <c r="BM182" t="str">
        <v>ANODIZE COLOR AQUA</v>
      </c>
      <c r="BN182" t="str">
        <v>ANODIZE COLOR GREEN DWG NOTE 4</v>
      </c>
      <c r="BO182" t="str">
        <v>ANODIZE COLOR LIGHT BLUE</v>
      </c>
      <c r="BP182" t="str">
        <v>ANODIZE GREEN Per Note 2</v>
      </c>
      <c r="BQ182" t="str">
        <v>ANODIZE GREY, Per Note 1</v>
      </c>
      <c r="BR182" t="str">
        <v>ANODIZE MAGENTA</v>
      </c>
      <c r="BS182" t="str">
        <v>Anodize Per note 3</v>
      </c>
      <c r="BT182" t="str">
        <v>Anodize Per Note 4</v>
      </c>
      <c r="BU182" t="str">
        <v>ANODIZE SEAFOAM</v>
      </c>
      <c r="BV182" t="str">
        <v>Balloon 11 Symmetry</v>
      </c>
      <c r="BW182" t="str">
        <v>Balloon 12 Symmetry</v>
      </c>
      <c r="BX182" t="str">
        <v>Balloon 13 Hole Centered</v>
      </c>
      <c r="BY182" t="str">
        <v>Balloon 13 Symmerty</v>
      </c>
      <c r="BZ182" t="str">
        <v>Balloon 2 Symmetry</v>
      </c>
      <c r="CA182" t="str">
        <v>Balloon 21 CENTERED</v>
      </c>
      <c r="CB182" t="str">
        <v>Balloon 29 Symmetry</v>
      </c>
      <c r="CC182" t="str">
        <v>Balloon 3 Symmetry</v>
      </c>
      <c r="CD182" t="str">
        <v>Balloon 4 Symmetry</v>
      </c>
      <c r="CE182" t="str">
        <v>Balloon 5 blend to SØ .340</v>
      </c>
      <c r="CF182" t="str">
        <v>Balloon 5 Symmetry</v>
      </c>
      <c r="CG182" t="str">
        <v>Balloon 6 Centered</v>
      </c>
      <c r="CH182" t="str">
        <v>Balloon 9 Function Check</v>
      </c>
      <c r="CI182" t="str">
        <v>Balloon 9 Symmerty</v>
      </c>
      <c r="CJ182" t="str">
        <v>Balloons 2 &amp; 17 Symmetry |.001|A|</v>
      </c>
      <c r="CK182" t="str">
        <v>Basic Ø 3.6</v>
      </c>
      <c r="CL182" t="str">
        <v>BEAD BLAST</v>
      </c>
      <c r="CM182" t="str">
        <v>BLAST ALUMINUM OXIDE</v>
      </c>
      <c r="CN182" t="str">
        <v>Blast Note 2</v>
      </c>
      <c r="CO182" t="str">
        <v xml:space="preserve">BLAST Per Note 1 </v>
      </c>
      <c r="CP182" t="str">
        <v>BLAST Per Note 2</v>
      </c>
      <c r="CQ182" t="str">
        <v>BLAST Per Note 3</v>
      </c>
      <c r="CR182" t="str">
        <v>BLAST Per Note 4</v>
      </c>
      <c r="CS182" t="str">
        <v>BLAST Per Note 8</v>
      </c>
      <c r="CT182" t="str">
        <v>BLAST Per Traveler, MATT FINISH</v>
      </c>
      <c r="CU182" t="str">
        <v>BLAST WITH 16 GRIT ALUMINUM OXIDE</v>
      </c>
      <c r="CV182" t="str">
        <v>BLAST, Uniform Finish Per Note 3</v>
      </c>
      <c r="CW182" t="str">
        <v>BREAK EDGE</v>
      </c>
      <c r="CX182" t="str">
        <v>BREAK EDGE .014</v>
      </c>
      <c r="CY182" t="str">
        <v>BREAK EDGES Note 2</v>
      </c>
      <c r="CZ182" t="str">
        <v>BREAK SHARP Per Note 1</v>
      </c>
      <c r="DA182" t="str">
        <v>BREAK SHARPS Per Note 1</v>
      </c>
      <c r="DB182" t="str">
        <v>CE 2729</v>
      </c>
      <c r="DC182" t="str">
        <v>CE Logo per Note 3</v>
      </c>
      <c r="DD182" t="str">
        <v>CE MARK</v>
      </c>
      <c r="DE182" t="str">
        <v>Chips/Debris Removed</v>
      </c>
      <c r="DF182" t="str">
        <v>Coat Per Note 2</v>
      </c>
      <c r="DG182" t="str">
        <v>C-Sink Ø .155</v>
      </c>
      <c r="DH182" t="str">
        <v>C-Sink Ø5.2</v>
      </c>
      <c r="DI182" t="str">
        <v>Deburred</v>
      </c>
      <c r="DJ182" t="str">
        <v>DIM "A" NoGo</v>
      </c>
      <c r="DK182" t="str">
        <v>DIM "A" NoGo Hexalobe</v>
      </c>
      <c r="DL182" t="str">
        <v>EDGE BREAK</v>
      </c>
      <c r="DM182" t="str">
        <v>EDGE BREAK MIN R.004, MAX R.010</v>
      </c>
      <c r="DN182" t="str">
        <v>Edge Break per Note 1</v>
      </c>
      <c r="DO182" t="str">
        <v>ELECTROPOLISH Per Note 1</v>
      </c>
      <c r="DP182" t="str">
        <v>Finish Per Note 3</v>
      </c>
      <c r="DQ182" t="str">
        <v>FLUTE POSITION Per Note 3</v>
      </c>
      <c r="DR182" t="str">
        <v>FULL R</v>
      </c>
      <c r="DS182" t="str">
        <v>FULL RADIUS</v>
      </c>
      <c r="DT182" t="str">
        <v xml:space="preserve">FULL RADIUS </v>
      </c>
      <c r="DU182" t="str">
        <v>Function Check  (.2340 .2360 FULL)</v>
      </c>
      <c r="DV182" t="str">
        <v>FUNCTIONAL  HEXALOBE</v>
      </c>
      <c r="DW182" t="str">
        <v>GLASS BEAD Per Note 3</v>
      </c>
      <c r="DX182" t="str">
        <v>Globus Logo per Note 3</v>
      </c>
      <c r="DY182" t="str">
        <v>Gold Anodized Color</v>
      </c>
      <c r="DZ182" t="str">
        <v>Green Anodized Color</v>
      </c>
      <c r="EA182" t="str">
        <v>GRIT BLAST Per Note 3</v>
      </c>
      <c r="EB182" t="str">
        <v>Grit Blast Per Note 4</v>
      </c>
      <c r="EC182" t="str">
        <v>GRIT BLAST, DWG NOTE 3</v>
      </c>
      <c r="ED182" t="str">
        <v>HEX MINOR Ø.1292</v>
      </c>
      <c r="EE182" t="str">
        <v xml:space="preserve">HEXALOBE </v>
      </c>
      <c r="EF182" t="str">
        <v>HEXALOBE FUNCTION</v>
      </c>
      <c r="EG182" t="str">
        <v>Hexalobe Minor</v>
      </c>
      <c r="EH182" t="str">
        <v>Hexalobe NV-30</v>
      </c>
      <c r="EI182" t="str">
        <v>HEXALOBE ORIENTATION</v>
      </c>
      <c r="EJ182" t="str">
        <v>Inspect per operation 30 comments</v>
      </c>
      <c r="EK182" t="str">
        <v>INT / EXT CORNERS: R.002 TO R.010</v>
      </c>
      <c r="EL182" t="str">
        <v>INT /EXT CORNERS R.05 TO R.03</v>
      </c>
      <c r="EM182" t="str">
        <v>John is a Geek</v>
      </c>
      <c r="EN182" t="str">
        <v>LASER ETCH</v>
      </c>
      <c r="EO182" t="str">
        <v>Laser Etch Per Note 7</v>
      </c>
      <c r="EP182" t="str">
        <v xml:space="preserve">LASER MARK "CE" DWG NOTE 10 </v>
      </c>
      <c r="EQ182" t="str">
        <v>Laser Mark "P1-15004-08", Per Note 3</v>
      </c>
      <c r="ER182" t="str">
        <v>Laser Mark "P2-15004-08", Per Note 3</v>
      </c>
      <c r="ES182" t="str">
        <v>Laser Mark "P3-15004-08", Per Note 3</v>
      </c>
      <c r="ET182" t="str">
        <v>Laser Mark "P4-15004-08", Per Note 3</v>
      </c>
      <c r="EU182" t="str">
        <v xml:space="preserve">LASER MARK LOGO DWG NOTE 9 </v>
      </c>
      <c r="EV182" t="str">
        <v xml:space="preserve">LASER MARK LOT NUMBER DWG NOTE 8 </v>
      </c>
      <c r="EW182" t="str">
        <v>Laser Mark Lot, Per Note 3</v>
      </c>
      <c r="EX182" t="str">
        <v xml:space="preserve">LASER MARK PART NUMBER DWG NOTE 8 </v>
      </c>
      <c r="EY182" t="str">
        <v>LASER: 13000000</v>
      </c>
      <c r="EZ182" t="str">
        <v>LASER: CE 2797</v>
      </c>
      <c r="FA182" t="str">
        <v>LASER: LOGO</v>
      </c>
      <c r="FB182" t="str">
        <v xml:space="preserve">LASER: Lot # Per RE-75-001 </v>
      </c>
      <c r="FC182" t="str">
        <v>LAST THREAD</v>
      </c>
      <c r="FD182" t="str">
        <v>LEAD .0625</v>
      </c>
      <c r="FE182" t="str">
        <v>LOGO</v>
      </c>
      <c r="FF182" t="str">
        <v>Lot (Control) Number per Note 3</v>
      </c>
      <c r="FG182" t="str">
        <v>LOT NO.</v>
      </c>
      <c r="FH182" t="str">
        <v>LOT NUMBER</v>
      </c>
      <c r="FI182" t="str">
        <v>LOT NUMBER PER NUVASIVE SOP 9002007</v>
      </c>
      <c r="FJ182" t="str">
        <v>M 4X 0.5 - 6G - 0.063R - LH</v>
      </c>
      <c r="FK182" t="str">
        <v>M4 X 0.5 - 6G - 0.063R</v>
      </c>
      <c r="FL182" t="str">
        <v>M4 X 0.5 - 6G - 0.063R - LH</v>
      </c>
      <c r="FM182" t="str">
        <v>M4.5 X .75 6g</v>
      </c>
      <c r="FN182" t="str">
        <v>M4.5 X 0.75 6g</v>
      </c>
      <c r="FO182" t="str">
        <v>M5x0.8-6g</v>
      </c>
      <c r="FP182" t="str">
        <v xml:space="preserve">M5x0.8-6g </v>
      </c>
      <c r="FQ182" t="str">
        <v>M6 X .75 6g</v>
      </c>
      <c r="FR182" t="str">
        <v>M6 X 0.75-6g</v>
      </c>
      <c r="FS182" t="str">
        <v>M6 X0.75 - 6g</v>
      </c>
      <c r="FT182" t="str">
        <v>M6X0.75 - 6H</v>
      </c>
      <c r="FU182" t="str">
        <v>M7 X 1.00 6g THREAD</v>
      </c>
      <c r="FV182" t="str">
        <v>M7X1.00 6g THREAD</v>
      </c>
      <c r="FW182" t="str">
        <v>M7X1.00 6h THREAD</v>
      </c>
      <c r="FX182" t="str">
        <v>Magenta Anodized Color</v>
      </c>
      <c r="FY182" t="str">
        <v>MAJOR Ø .380</v>
      </c>
      <c r="FZ182" t="str">
        <v>MAJORØ</v>
      </c>
      <c r="GA182" t="str">
        <v>MATT FINISH Per Note 3</v>
      </c>
      <c r="GB182" t="str">
        <v>MATT FINISH Per Traveler</v>
      </c>
      <c r="GC182" t="str">
        <v>MATTE FINISH</v>
      </c>
      <c r="GD182" t="str">
        <v>MATTE FINISH DWG NOTE 3</v>
      </c>
      <c r="GE182" t="str">
        <v>MATTE FINISH Note 3</v>
      </c>
      <c r="GF182" t="str">
        <v>Matte Finish Per Note 3</v>
      </c>
      <c r="GG182" t="str">
        <v>MATTE FINISH SIZE 10 GLASS BEAD</v>
      </c>
      <c r="GH182" t="str">
        <v>MAX ROOT RADIUS</v>
      </c>
      <c r="GI182" t="str">
        <v xml:space="preserve">Mill Profile Centered </v>
      </c>
      <c r="GJ182" t="str">
        <v>Minor Ø Unconstrained Check</v>
      </c>
      <c r="GK182" t="str">
        <v>MINOR Ø.1336</v>
      </c>
      <c r="GL182" t="str">
        <v>NO ANODIZE Per note 8</v>
      </c>
      <c r="GM182" t="str">
        <v>NO ANODIZE Per note 9</v>
      </c>
      <c r="GN182" t="str">
        <v>No Nicks, Scratches, Tool Marks, etc.</v>
      </c>
      <c r="GO182" t="str">
        <v>No Nicks,Scratches,Tool Marks,etc.</v>
      </c>
      <c r="GP182" t="str">
        <v>NO TOOL MARKS</v>
      </c>
      <c r="GQ182" t="str">
        <v>NOTE 3 THREAD RELIEF</v>
      </c>
      <c r="GR182" t="str">
        <v>NV-27 FUNC.</v>
      </c>
      <c r="GS182" t="str">
        <v>NV-30 DIM A</v>
      </c>
      <c r="GT182" t="str">
        <v>NV-30 DIM B</v>
      </c>
      <c r="GU182" t="str">
        <v>NV-30 DIM F</v>
      </c>
      <c r="GV182" t="str">
        <v>Ø .1250 HEX</v>
      </c>
      <c r="GW182" t="str">
        <v>Ø 9.4 MAJOR</v>
      </c>
      <c r="GX182" t="str">
        <v>Ø.096 MAX PILOT HOLE</v>
      </c>
      <c r="GY182" t="str">
        <v>Ø.125 THRU</v>
      </c>
      <c r="GZ182" t="str">
        <v>Ø.205 COUNTERSINK</v>
      </c>
      <c r="HA182" t="str">
        <v>Ø.260 T.S.C.</v>
      </c>
      <c r="HB182" t="str">
        <v>Ø.500 BASIC</v>
      </c>
      <c r="HC182" t="str">
        <v xml:space="preserve">OVAL CENTERED </v>
      </c>
      <c r="HD182" t="str">
        <v>PART NO. 15100</v>
      </c>
      <c r="HE182" t="str">
        <v>PART NUMBER 13100000</v>
      </c>
      <c r="HF182" t="str">
        <v>PART NUMBER 13600000</v>
      </c>
      <c r="HG182" t="str">
        <v>Part Number per Note 3</v>
      </c>
      <c r="HH182" t="str">
        <v>PD 5/16-18 UNC 2A</v>
      </c>
      <c r="HI182" t="str">
        <v>Perp.|0.05|A|</v>
      </c>
      <c r="HJ182" t="str">
        <v>PILOT THRU HOLE PRESENT</v>
      </c>
      <c r="HK182" t="str">
        <v>PITCH .060</v>
      </c>
      <c r="HL182" t="str">
        <v>Profile |.001|A|</v>
      </c>
      <c r="HM182" t="str">
        <v>Profile |.0015 | A | X-Y</v>
      </c>
      <c r="HN182" t="str">
        <v>Profile |.002| |A|B| X-Y</v>
      </c>
      <c r="HO182" t="str">
        <v>Profile |.002|A|B|</v>
      </c>
      <c r="HP182" t="str">
        <v>Profile |.002|A|B| X-Y</v>
      </c>
      <c r="HQ182" t="str">
        <v>Profile:|010|A|B|C|</v>
      </c>
      <c r="HR182" t="str">
        <v>Profile| .002| A|B|</v>
      </c>
      <c r="HS182" t="str">
        <v>Profile|.001|</v>
      </c>
      <c r="HT182" t="str">
        <v>Profile|.001|A|</v>
      </c>
      <c r="HU182" t="str">
        <v>Profile|.001|A|B|</v>
      </c>
      <c r="HV182" t="str">
        <v xml:space="preserve">Profile|.001|A|B| A&lt;-&gt;B </v>
      </c>
      <c r="HW182" t="str">
        <v>Profile|.001|A|B| C&lt;-&gt;D</v>
      </c>
      <c r="HX182" t="str">
        <v>Profile|.001|A|B| L-M</v>
      </c>
      <c r="HY182" t="str">
        <v>Profile|.001|A|B| P-Q</v>
      </c>
      <c r="HZ182" t="str">
        <v>Profile|.001|A|B|C&lt;-&gt;D</v>
      </c>
      <c r="IA182" t="str">
        <v>Profile|.001|A|C&lt;--&gt;D</v>
      </c>
      <c r="IB182" t="str">
        <v>Profile|.001|A|UNILATERAL</v>
      </c>
      <c r="IC182" t="str">
        <v>Profile|.001|C|</v>
      </c>
      <c r="ID182" t="str">
        <v>Profile|.0012|D1|</v>
      </c>
      <c r="IE182" t="str">
        <v>Profile|.0015| A-B UNI.</v>
      </c>
      <c r="IF182" t="str">
        <v>Profile|.0015| UNI.</v>
      </c>
      <c r="IG182" t="str">
        <v>Profile|.0015|A| X-Y</v>
      </c>
      <c r="IH182" t="str">
        <v>Profile|.0015|E|F|</v>
      </c>
      <c r="II182" t="str">
        <v>Profile|.0016|B|D|</v>
      </c>
      <c r="IJ182" t="str">
        <v>Profile|.002(U).000|A|</v>
      </c>
      <c r="IK182" t="str">
        <v>Profile|.002|</v>
      </c>
      <c r="IL182" t="str">
        <v>Profile|.002|A</v>
      </c>
      <c r="IM182" t="str">
        <v>Profile|.002|A|</v>
      </c>
      <c r="IN182" t="str">
        <v>Profile|.002|A|B|</v>
      </c>
      <c r="IO182" t="str">
        <v xml:space="preserve">Profile|.002|A|B| A&lt;-&gt;B </v>
      </c>
      <c r="IP182" t="str">
        <v>Profile|.002|A|B| C&lt;-&gt;D</v>
      </c>
      <c r="IQ182" t="str">
        <v>Profile|.002|A|B| X-Y</v>
      </c>
      <c r="IR182" t="str">
        <v>Profile|.002|A|B|C|X-Y</v>
      </c>
      <c r="IS182" t="str">
        <v>Profile|.002|A|B|X&lt;--&gt;Y</v>
      </c>
      <c r="IT182" t="str">
        <v>Profile|.002|A|B|X-Y</v>
      </c>
      <c r="IU182" t="str">
        <v>Profile|.002|A|C|</v>
      </c>
      <c r="IV182" t="str">
        <v>Profile|.002|C|A|</v>
      </c>
      <c r="IW182" t="str">
        <v>Profile|.002|C|B|</v>
      </c>
      <c r="IX182" t="str">
        <v>Profile|.0020|</v>
      </c>
      <c r="IY182" t="str">
        <v>Profile|.003|A|</v>
      </c>
      <c r="IZ182" t="str">
        <v>Profile|.003|A|B|C| Uni.</v>
      </c>
      <c r="JA182" t="str">
        <v>Profile|.003|E|F|</v>
      </c>
      <c r="JB182" t="str">
        <v>Profile|.004(U) .003|A|B|C|</v>
      </c>
      <c r="JC182" t="str">
        <v>Profile|.004|A| UNI.</v>
      </c>
      <c r="JD182" t="str">
        <v>Profile|.005|A|C|</v>
      </c>
      <c r="JE182" t="str">
        <v>Profile|.005|A|C|A&lt;--&gt;B, C&lt;--&gt;D</v>
      </c>
      <c r="JF182" t="str">
        <v>Profile|.005|A|D| A-B UNI.</v>
      </c>
      <c r="JG182" t="str">
        <v>Profile|.005|A|D| UNI.</v>
      </c>
      <c r="JH182" t="str">
        <v>Profile|.010|A|B|</v>
      </c>
      <c r="JI182" t="str">
        <v>Profile|.010|A|B|C|</v>
      </c>
      <c r="JJ182" t="str">
        <v>Profile|.03|A|</v>
      </c>
      <c r="JK182" t="str">
        <v>Profile|.05|A|B|</v>
      </c>
      <c r="JL182" t="str">
        <v>Profile|0.03|</v>
      </c>
      <c r="JM182" t="str">
        <v>Profile|0.03|A|</v>
      </c>
      <c r="JN182" t="str">
        <v>Profile|0.03|A|B|</v>
      </c>
      <c r="JO182" t="str">
        <v>Profile|0.05{A|C|</v>
      </c>
      <c r="JP182" t="str">
        <v>Profile|0.05|A|B|</v>
      </c>
      <c r="JQ182" t="str">
        <v>Profile|0.05|E|</v>
      </c>
      <c r="JR182" t="str">
        <v>Profile|0.05|E|F|</v>
      </c>
      <c r="JS182" t="str">
        <v>Profile|0.06|A|C|</v>
      </c>
      <c r="JT182" t="str">
        <v>Profile|0.1|A|A|</v>
      </c>
      <c r="JU182" t="str">
        <v>Profile|0.1|D1|</v>
      </c>
      <c r="JV182" t="str">
        <v>Profile|A|B|C|</v>
      </c>
      <c r="JW182" t="str">
        <v>Proile|.002|A|B|J-K</v>
      </c>
      <c r="JX182" t="str">
        <v>P-Thread Form</v>
      </c>
      <c r="JY182" t="str">
        <v>R  FULL RADIUS</v>
      </c>
      <c r="JZ182" t="str">
        <v>R.001/.006</v>
      </c>
      <c r="KA182" t="str">
        <v>R.003 MAX</v>
      </c>
      <c r="KB182" t="str">
        <v>R.005 MAX</v>
      </c>
      <c r="KC182" t="str">
        <v>R.030</v>
      </c>
      <c r="KD182" t="str">
        <v>R.25 MAX</v>
      </c>
      <c r="KE182" t="str">
        <v>R1.33 BASIC</v>
      </c>
      <c r="KF182" t="str">
        <v>R3.3</v>
      </c>
      <c r="KG182" t="str">
        <v>Ra 1.6 MAX</v>
      </c>
      <c r="KH182" t="str">
        <v>RAD @ FACE &amp; OD CHAMFER</v>
      </c>
      <c r="KI182" t="str">
        <v>RAD. @ ID &amp; BACK FACE</v>
      </c>
      <c r="KJ182" t="str">
        <v>RAD. @ OD &amp; BACK FACE</v>
      </c>
      <c r="KK182" t="str">
        <v>REMOVE SHRP EDGES .005 MAX</v>
      </c>
      <c r="KL182" t="str">
        <v>ROD SLOT CENTERED</v>
      </c>
      <c r="KM182" t="str">
        <v>SHARP OKAY</v>
      </c>
      <c r="KN182" t="str">
        <v>Slot Centered</v>
      </c>
      <c r="KO182" t="str">
        <v>SLOT WIDTH</v>
      </c>
      <c r="KP182" t="str">
        <v>Surface Finish Per Note 1</v>
      </c>
      <c r="KQ182" t="str">
        <v>Symmerty Balloon A_6</v>
      </c>
      <c r="KR182" t="str">
        <v>T27 HEXALOBE Per Note 1</v>
      </c>
      <c r="KS182" t="str">
        <v>T27 TORX</v>
      </c>
      <c r="KT182" t="str">
        <v>THRD DEPTH</v>
      </c>
      <c r="KU182" t="str">
        <v>Thread Form Per Note 3</v>
      </c>
      <c r="KV182" t="str">
        <v>THREAD INTO ROD SLOT</v>
      </c>
      <c r="KW182" t="str">
        <v>Thread Timed Print Note 6</v>
      </c>
      <c r="KX182" t="str">
        <v>TOOL MISMATCH PERMISSIBLE</v>
      </c>
      <c r="KY182" t="str">
        <v>Tot. Runout|Ø.002|C|</v>
      </c>
      <c r="KZ182" t="str">
        <v>Total Runout|.002|E|</v>
      </c>
      <c r="LA182" t="str">
        <v>TRIPLE LEAD THREAD</v>
      </c>
      <c r="LB182" t="str">
        <v>True Pos. |.001 (M)|A|</v>
      </c>
      <c r="LC182" t="str">
        <v>True Pos. |.002(M)|A|B|</v>
      </c>
      <c r="LD182" t="str">
        <v>True Pos. |.002|</v>
      </c>
      <c r="LE182" t="str">
        <v>True Pos. |.002|A|</v>
      </c>
      <c r="LF182" t="str">
        <v>True Pos. |.002|A|B|</v>
      </c>
      <c r="LG182" t="str">
        <v>True Pos. |.004|A|C|B|</v>
      </c>
      <c r="LH182" t="str">
        <v>True Pos. |.005(M)|A|B|</v>
      </c>
      <c r="LI182" t="str">
        <v>True Pos.|.000(L)|A|D|</v>
      </c>
      <c r="LJ182" t="str">
        <v>True Pos.|.000(M)|A|</v>
      </c>
      <c r="LK182" t="str">
        <v>True Pos.|.001(M)|A|</v>
      </c>
      <c r="LL182" t="str">
        <v>True Pos.|.001|B|</v>
      </c>
      <c r="LM182" t="str">
        <v>True Pos.|.001|E|</v>
      </c>
      <c r="LN182" t="str">
        <v>True Pos.|.002|A|</v>
      </c>
      <c r="LO182" t="str">
        <v>True Pos.|.002|B|</v>
      </c>
      <c r="LP182" t="str">
        <v>True Pos.|.002|C|</v>
      </c>
      <c r="LQ182" t="str">
        <v>True Pos.|.002|D1|</v>
      </c>
      <c r="LR182" t="str">
        <v>True Pos.|.002|D1|D2|</v>
      </c>
      <c r="LS182" t="str">
        <v>True Pos.|.05|A|</v>
      </c>
      <c r="LT182" t="str">
        <v>True Pos.|.1|A|B|C|</v>
      </c>
      <c r="LU182" t="str">
        <v>True Pos.|.13|A</v>
      </c>
      <c r="LV182" t="str">
        <v>True Pos.|0.05|A|</v>
      </c>
      <c r="LW182" t="str">
        <v>True Pos.|0.1|A|B|C|</v>
      </c>
      <c r="LX182" t="str">
        <v>True Pos.|0.13|A|</v>
      </c>
      <c r="LY182" t="str">
        <v>True Pos.|Ø.000(M)|A|</v>
      </c>
      <c r="LZ182" t="str">
        <v>True Pos.|Ø.000(M)|B|</v>
      </c>
      <c r="MA182" t="str">
        <v>True Pos.|Ø.001(M)|A(M)|</v>
      </c>
      <c r="MB182" t="str">
        <v>True Pos.|Ø.001(M)|A|</v>
      </c>
      <c r="MC182" t="str">
        <v>True Pos.|Ø.001|A|</v>
      </c>
      <c r="MD182" t="str">
        <v>True Pos.|Ø.001|C|</v>
      </c>
      <c r="ME182" t="str">
        <v>True Pos.|Ø.002(S)|A(S)|</v>
      </c>
      <c r="MF182" t="str">
        <v>True Pos.|Ø.002|A|</v>
      </c>
      <c r="MG182" t="str">
        <v>True Pos.|Ø.002|B|</v>
      </c>
      <c r="MH182" t="str">
        <v>True Pos.|Ø.002|C|</v>
      </c>
      <c r="MI182" t="str">
        <v>True Pos.|Ø.03(M)|A|</v>
      </c>
      <c r="MJ182" t="str">
        <v>True Pos.|Ø0.03(M)|A|</v>
      </c>
      <c r="MK182" t="str">
        <v>True Pos.|Ø0.05(L)|D|B|</v>
      </c>
      <c r="ML182" t="str">
        <v>True Pos.|Ø0.05|A|</v>
      </c>
      <c r="MM182" t="str">
        <v>True Pos.|Ø0.05|D|</v>
      </c>
      <c r="MN182" t="str">
        <v>True Pos.|Ø0.05|E|</v>
      </c>
      <c r="MO182" t="str">
        <v>True Pos.|Ø0.05|E|B|</v>
      </c>
      <c r="MP182" t="str">
        <v>True Pos.|SØ0.03|C|B|</v>
      </c>
      <c r="MQ182" t="str">
        <v>True Position|.002|A|B|</v>
      </c>
      <c r="MR182" t="str">
        <v>True. Pos.|Ø.001(M)|A|</v>
      </c>
      <c r="MS182" t="str">
        <v>True. Pps.|0.05|A|</v>
      </c>
      <c r="MT182" t="str">
        <v>Tumble Per Note 1</v>
      </c>
      <c r="MU182" t="str">
        <v>Tumble Per Note 2</v>
      </c>
    </row>
    <row r="183" spans="1:359" ht="18.75" customHeight="1">
      <c r="A183" t="s">
        <v>226</v>
      </c>
      <c r="C183" s="74" t="str" cm="1">
        <f t="array" ref="C183:MU183">TRANSPOSE(_xlfn._xlws.SORT(_xlfn._xlws.FILTER($A$2:$A$499,ISNUMBER(SEARCH('Prt. Lib. &amp; Routine, Table'!L190,$A$2:$A$499)),"not found")))</f>
        <v>.0015 T.I.R. MAX</v>
      </c>
      <c r="D183" t="str">
        <v>.002 MAX ROOT RADIUS</v>
      </c>
      <c r="E183" t="str">
        <v>.012 BLUNT END</v>
      </c>
      <c r="F183" t="str">
        <v>.015 MAX</v>
      </c>
      <c r="G183" t="str">
        <v>.016 T.S.C.</v>
      </c>
      <c r="H183" t="str">
        <v>.017 BASIC</v>
      </c>
      <c r="I183" t="str">
        <v>.021 PITCH</v>
      </c>
      <c r="J183" t="str">
        <v>.022 BLUNT START</v>
      </c>
      <c r="K183" t="str">
        <v>.025 BASIC</v>
      </c>
      <c r="L183" t="str">
        <v>.035 BASIC</v>
      </c>
      <c r="M183" t="str">
        <v>.043 T.S.C</v>
      </c>
      <c r="N183" t="str">
        <v>.053 T.S.C.</v>
      </c>
      <c r="O183" t="str">
        <v>.060 HEX DEPTH</v>
      </c>
      <c r="P183" t="str">
        <v>.060 PITCH</v>
      </c>
      <c r="Q183" t="str">
        <v>.061 BASIC</v>
      </c>
      <c r="R183" t="str">
        <v>.07 HEX</v>
      </c>
      <c r="S183" t="str">
        <v>.070 HEX DEPTH</v>
      </c>
      <c r="T183" t="str">
        <v>.082 DRILL</v>
      </c>
      <c r="U183" t="str">
        <v>.082 DRILL DEPTH</v>
      </c>
      <c r="V183" t="str">
        <v>.094 HEX</v>
      </c>
      <c r="W183" t="str">
        <v>.115 T.S.C.</v>
      </c>
      <c r="X183" t="str">
        <v>.1195 / .1243 MAJOR DIAMETER</v>
      </c>
      <c r="Y183" t="str">
        <v>.1250 HEX</v>
      </c>
      <c r="Z183" t="str">
        <v>.157 MINOR DIAMETER</v>
      </c>
      <c r="AA183" t="str">
        <v>.172 FULL THD DEPTH</v>
      </c>
      <c r="AB183" t="str">
        <v>.172 MAJOR DIAMETER</v>
      </c>
      <c r="AC183" t="str">
        <v>.180 MIN DEPTH FULL THRD</v>
      </c>
      <c r="AD183" t="str">
        <v>.183 Ceter Line Thread Dwell</v>
      </c>
      <c r="AE183" t="str">
        <v>.208 MAX THRD DEPTH</v>
      </c>
      <c r="AF183" t="str">
        <v>.218 BOTTOM HALF OF SLOT</v>
      </c>
      <c r="AG183" t="str">
        <v>.261 BASIC</v>
      </c>
      <c r="AH183" t="str">
        <v>.314 T.S.C.</v>
      </c>
      <c r="AI183" t="str">
        <v>.315 BASIC</v>
      </c>
      <c r="AJ183" t="str">
        <v>.329 MINOR Ø</v>
      </c>
      <c r="AK183" t="str">
        <v>.330 BASIC</v>
      </c>
      <c r="AL183" t="str">
        <v>.35 TO TANGENT POINT</v>
      </c>
      <c r="AM183" t="str">
        <v>.375 MAJOR Ø</v>
      </c>
      <c r="AN183" t="str">
        <v>.390 BASIC</v>
      </c>
      <c r="AO183" t="str">
        <v>.440 BASIC</v>
      </c>
      <c r="AP183" t="str">
        <v>.64/.96 HIGH=Pass</v>
      </c>
      <c r="AQ183" t="str">
        <v>0.012 MAX</v>
      </c>
      <c r="AR183" t="str">
        <v>0.015 MAX</v>
      </c>
      <c r="AS183" t="str">
        <v>0.05 Per Note 2</v>
      </c>
      <c r="AT183" t="str">
        <v>0.500 PULLOUT ZONE</v>
      </c>
      <c r="AU183" t="str">
        <v>10-32 UNF-2A</v>
      </c>
      <c r="AV183" t="str">
        <v>12-28 UNF-2B</v>
      </c>
      <c r="AW183" t="str">
        <v>2.87 BASIC</v>
      </c>
      <c r="AX183" t="str">
        <v>2-56 UNC 2B 2 STARTS</v>
      </c>
      <c r="AY183" t="str">
        <v>3 LEAD THREAD</v>
      </c>
      <c r="AZ183" t="str">
        <v>32µIN Max</v>
      </c>
      <c r="BA183" t="str">
        <v>5/16"-24 UNF-2A</v>
      </c>
      <c r="BB183" t="str">
        <v>5/16-18 UNC 2A</v>
      </c>
      <c r="BC183" t="str">
        <v>5-44 UNF-2A</v>
      </c>
      <c r="BD183" t="str">
        <v>6-16µIN</v>
      </c>
      <c r="BE183" t="str">
        <v>65° BLEND</v>
      </c>
      <c r="BF183" t="str">
        <v>7.45 Top of Ball to Face</v>
      </c>
      <c r="BG183" t="str">
        <v>7/16-28 UNEF 2B</v>
      </c>
      <c r="BH183" t="str">
        <v>7/16-28-UNEF-2A</v>
      </c>
      <c r="BI183" t="str">
        <v>Alignment Per Note 3</v>
      </c>
      <c r="BJ183" t="str">
        <v>ANODIZE (SEE CHART)</v>
      </c>
      <c r="BK183" t="str">
        <v>ANODIZE AQUA Per Note 3</v>
      </c>
      <c r="BL183" t="str">
        <v>ANODIZE BOTTOM PORTION</v>
      </c>
      <c r="BM183" t="str">
        <v>ANODIZE COLOR AQUA</v>
      </c>
      <c r="BN183" t="str">
        <v>ANODIZE COLOR GREEN DWG NOTE 4</v>
      </c>
      <c r="BO183" t="str">
        <v>ANODIZE COLOR LIGHT BLUE</v>
      </c>
      <c r="BP183" t="str">
        <v>ANODIZE GREEN Per Note 2</v>
      </c>
      <c r="BQ183" t="str">
        <v>ANODIZE GREY, Per Note 1</v>
      </c>
      <c r="BR183" t="str">
        <v>ANODIZE MAGENTA</v>
      </c>
      <c r="BS183" t="str">
        <v>Anodize Per note 3</v>
      </c>
      <c r="BT183" t="str">
        <v>Anodize Per Note 4</v>
      </c>
      <c r="BU183" t="str">
        <v>ANODIZE SEAFOAM</v>
      </c>
      <c r="BV183" t="str">
        <v>Balloon 11 Symmetry</v>
      </c>
      <c r="BW183" t="str">
        <v>Balloon 12 Symmetry</v>
      </c>
      <c r="BX183" t="str">
        <v>Balloon 13 Hole Centered</v>
      </c>
      <c r="BY183" t="str">
        <v>Balloon 13 Symmerty</v>
      </c>
      <c r="BZ183" t="str">
        <v>Balloon 2 Symmetry</v>
      </c>
      <c r="CA183" t="str">
        <v>Balloon 21 CENTERED</v>
      </c>
      <c r="CB183" t="str">
        <v>Balloon 29 Symmetry</v>
      </c>
      <c r="CC183" t="str">
        <v>Balloon 3 Symmetry</v>
      </c>
      <c r="CD183" t="str">
        <v>Balloon 4 Symmetry</v>
      </c>
      <c r="CE183" t="str">
        <v>Balloon 5 blend to SØ .340</v>
      </c>
      <c r="CF183" t="str">
        <v>Balloon 5 Symmetry</v>
      </c>
      <c r="CG183" t="str">
        <v>Balloon 6 Centered</v>
      </c>
      <c r="CH183" t="str">
        <v>Balloon 9 Function Check</v>
      </c>
      <c r="CI183" t="str">
        <v>Balloon 9 Symmerty</v>
      </c>
      <c r="CJ183" t="str">
        <v>Balloons 2 &amp; 17 Symmetry |.001|A|</v>
      </c>
      <c r="CK183" t="str">
        <v>Basic Ø 3.6</v>
      </c>
      <c r="CL183" t="str">
        <v>BEAD BLAST</v>
      </c>
      <c r="CM183" t="str">
        <v>BLAST ALUMINUM OXIDE</v>
      </c>
      <c r="CN183" t="str">
        <v>Blast Note 2</v>
      </c>
      <c r="CO183" t="str">
        <v xml:space="preserve">BLAST Per Note 1 </v>
      </c>
      <c r="CP183" t="str">
        <v>BLAST Per Note 2</v>
      </c>
      <c r="CQ183" t="str">
        <v>BLAST Per Note 3</v>
      </c>
      <c r="CR183" t="str">
        <v>BLAST Per Note 4</v>
      </c>
      <c r="CS183" t="str">
        <v>BLAST Per Note 8</v>
      </c>
      <c r="CT183" t="str">
        <v>BLAST Per Traveler, MATT FINISH</v>
      </c>
      <c r="CU183" t="str">
        <v>BLAST WITH 16 GRIT ALUMINUM OXIDE</v>
      </c>
      <c r="CV183" t="str">
        <v>BLAST, Uniform Finish Per Note 3</v>
      </c>
      <c r="CW183" t="str">
        <v>BREAK EDGE</v>
      </c>
      <c r="CX183" t="str">
        <v>BREAK EDGE .014</v>
      </c>
      <c r="CY183" t="str">
        <v>BREAK EDGES Note 2</v>
      </c>
      <c r="CZ183" t="str">
        <v>BREAK SHARP Per Note 1</v>
      </c>
      <c r="DA183" t="str">
        <v>BREAK SHARPS Per Note 1</v>
      </c>
      <c r="DB183" t="str">
        <v>CE 2729</v>
      </c>
      <c r="DC183" t="str">
        <v>CE Logo per Note 3</v>
      </c>
      <c r="DD183" t="str">
        <v>CE MARK</v>
      </c>
      <c r="DE183" t="str">
        <v>Chips/Debris Removed</v>
      </c>
      <c r="DF183" t="str">
        <v>Coat Per Note 2</v>
      </c>
      <c r="DG183" t="str">
        <v>C-Sink Ø .155</v>
      </c>
      <c r="DH183" t="str">
        <v>C-Sink Ø5.2</v>
      </c>
      <c r="DI183" t="str">
        <v>Deburred</v>
      </c>
      <c r="DJ183" t="str">
        <v>DIM "A" NoGo</v>
      </c>
      <c r="DK183" t="str">
        <v>DIM "A" NoGo Hexalobe</v>
      </c>
      <c r="DL183" t="str">
        <v>EDGE BREAK</v>
      </c>
      <c r="DM183" t="str">
        <v>EDGE BREAK MIN R.004, MAX R.010</v>
      </c>
      <c r="DN183" t="str">
        <v>Edge Break per Note 1</v>
      </c>
      <c r="DO183" t="str">
        <v>ELECTROPOLISH Per Note 1</v>
      </c>
      <c r="DP183" t="str">
        <v>Finish Per Note 3</v>
      </c>
      <c r="DQ183" t="str">
        <v>FLUTE POSITION Per Note 3</v>
      </c>
      <c r="DR183" t="str">
        <v>FULL R</v>
      </c>
      <c r="DS183" t="str">
        <v>FULL RADIUS</v>
      </c>
      <c r="DT183" t="str">
        <v xml:space="preserve">FULL RADIUS </v>
      </c>
      <c r="DU183" t="str">
        <v>Function Check  (.2340 .2360 FULL)</v>
      </c>
      <c r="DV183" t="str">
        <v>FUNCTIONAL  HEXALOBE</v>
      </c>
      <c r="DW183" t="str">
        <v>GLASS BEAD Per Note 3</v>
      </c>
      <c r="DX183" t="str">
        <v>Globus Logo per Note 3</v>
      </c>
      <c r="DY183" t="str">
        <v>Gold Anodized Color</v>
      </c>
      <c r="DZ183" t="str">
        <v>Green Anodized Color</v>
      </c>
      <c r="EA183" t="str">
        <v>GRIT BLAST Per Note 3</v>
      </c>
      <c r="EB183" t="str">
        <v>Grit Blast Per Note 4</v>
      </c>
      <c r="EC183" t="str">
        <v>GRIT BLAST, DWG NOTE 3</v>
      </c>
      <c r="ED183" t="str">
        <v>HEX MINOR Ø.1292</v>
      </c>
      <c r="EE183" t="str">
        <v xml:space="preserve">HEXALOBE </v>
      </c>
      <c r="EF183" t="str">
        <v>HEXALOBE FUNCTION</v>
      </c>
      <c r="EG183" t="str">
        <v>Hexalobe Minor</v>
      </c>
      <c r="EH183" t="str">
        <v>Hexalobe NV-30</v>
      </c>
      <c r="EI183" t="str">
        <v>HEXALOBE ORIENTATION</v>
      </c>
      <c r="EJ183" t="str">
        <v>Inspect per operation 30 comments</v>
      </c>
      <c r="EK183" t="str">
        <v>INT / EXT CORNERS: R.002 TO R.010</v>
      </c>
      <c r="EL183" t="str">
        <v>INT /EXT CORNERS R.05 TO R.03</v>
      </c>
      <c r="EM183" t="str">
        <v>John is a Geek</v>
      </c>
      <c r="EN183" t="str">
        <v>LASER ETCH</v>
      </c>
      <c r="EO183" t="str">
        <v>Laser Etch Per Note 7</v>
      </c>
      <c r="EP183" t="str">
        <v xml:space="preserve">LASER MARK "CE" DWG NOTE 10 </v>
      </c>
      <c r="EQ183" t="str">
        <v>Laser Mark "P1-15004-08", Per Note 3</v>
      </c>
      <c r="ER183" t="str">
        <v>Laser Mark "P2-15004-08", Per Note 3</v>
      </c>
      <c r="ES183" t="str">
        <v>Laser Mark "P3-15004-08", Per Note 3</v>
      </c>
      <c r="ET183" t="str">
        <v>Laser Mark "P4-15004-08", Per Note 3</v>
      </c>
      <c r="EU183" t="str">
        <v xml:space="preserve">LASER MARK LOGO DWG NOTE 9 </v>
      </c>
      <c r="EV183" t="str">
        <v xml:space="preserve">LASER MARK LOT NUMBER DWG NOTE 8 </v>
      </c>
      <c r="EW183" t="str">
        <v>Laser Mark Lot, Per Note 3</v>
      </c>
      <c r="EX183" t="str">
        <v xml:space="preserve">LASER MARK PART NUMBER DWG NOTE 8 </v>
      </c>
      <c r="EY183" t="str">
        <v>LASER: 13000000</v>
      </c>
      <c r="EZ183" t="str">
        <v>LASER: CE 2797</v>
      </c>
      <c r="FA183" t="str">
        <v>LASER: LOGO</v>
      </c>
      <c r="FB183" t="str">
        <v xml:space="preserve">LASER: Lot # Per RE-75-001 </v>
      </c>
      <c r="FC183" t="str">
        <v>LAST THREAD</v>
      </c>
      <c r="FD183" t="str">
        <v>LEAD .0625</v>
      </c>
      <c r="FE183" t="str">
        <v>LOGO</v>
      </c>
      <c r="FF183" t="str">
        <v>Lot (Control) Number per Note 3</v>
      </c>
      <c r="FG183" t="str">
        <v>LOT NO.</v>
      </c>
      <c r="FH183" t="str">
        <v>LOT NUMBER</v>
      </c>
      <c r="FI183" t="str">
        <v>LOT NUMBER PER NUVASIVE SOP 9002007</v>
      </c>
      <c r="FJ183" t="str">
        <v>M 4X 0.5 - 6G - 0.063R - LH</v>
      </c>
      <c r="FK183" t="str">
        <v>M4 X 0.5 - 6G - 0.063R</v>
      </c>
      <c r="FL183" t="str">
        <v>M4 X 0.5 - 6G - 0.063R - LH</v>
      </c>
      <c r="FM183" t="str">
        <v>M4.5 X .75 6g</v>
      </c>
      <c r="FN183" t="str">
        <v>M4.5 X 0.75 6g</v>
      </c>
      <c r="FO183" t="str">
        <v>M5x0.8-6g</v>
      </c>
      <c r="FP183" t="str">
        <v xml:space="preserve">M5x0.8-6g </v>
      </c>
      <c r="FQ183" t="str">
        <v>M6 X .75 6g</v>
      </c>
      <c r="FR183" t="str">
        <v>M6 X 0.75-6g</v>
      </c>
      <c r="FS183" t="str">
        <v>M6 X0.75 - 6g</v>
      </c>
      <c r="FT183" t="str">
        <v>M6X0.75 - 6H</v>
      </c>
      <c r="FU183" t="str">
        <v>M7 X 1.00 6g THREAD</v>
      </c>
      <c r="FV183" t="str">
        <v>M7X1.00 6g THREAD</v>
      </c>
      <c r="FW183" t="str">
        <v>M7X1.00 6h THREAD</v>
      </c>
      <c r="FX183" t="str">
        <v>Magenta Anodized Color</v>
      </c>
      <c r="FY183" t="str">
        <v>MAJOR Ø .380</v>
      </c>
      <c r="FZ183" t="str">
        <v>MAJORØ</v>
      </c>
      <c r="GA183" t="str">
        <v>MATT FINISH Per Note 3</v>
      </c>
      <c r="GB183" t="str">
        <v>MATT FINISH Per Traveler</v>
      </c>
      <c r="GC183" t="str">
        <v>MATTE FINISH</v>
      </c>
      <c r="GD183" t="str">
        <v>MATTE FINISH DWG NOTE 3</v>
      </c>
      <c r="GE183" t="str">
        <v>MATTE FINISH Note 3</v>
      </c>
      <c r="GF183" t="str">
        <v>Matte Finish Per Note 3</v>
      </c>
      <c r="GG183" t="str">
        <v>MATTE FINISH SIZE 10 GLASS BEAD</v>
      </c>
      <c r="GH183" t="str">
        <v>MAX ROOT RADIUS</v>
      </c>
      <c r="GI183" t="str">
        <v xml:space="preserve">Mill Profile Centered </v>
      </c>
      <c r="GJ183" t="str">
        <v>Minor Ø Unconstrained Check</v>
      </c>
      <c r="GK183" t="str">
        <v>MINOR Ø.1336</v>
      </c>
      <c r="GL183" t="str">
        <v>NO ANODIZE Per note 8</v>
      </c>
      <c r="GM183" t="str">
        <v>NO ANODIZE Per note 9</v>
      </c>
      <c r="GN183" t="str">
        <v>No Nicks, Scratches, Tool Marks, etc.</v>
      </c>
      <c r="GO183" t="str">
        <v>No Nicks,Scratches,Tool Marks,etc.</v>
      </c>
      <c r="GP183" t="str">
        <v>NO TOOL MARKS</v>
      </c>
      <c r="GQ183" t="str">
        <v>NOTE 3 THREAD RELIEF</v>
      </c>
      <c r="GR183" t="str">
        <v>NV-27 FUNC.</v>
      </c>
      <c r="GS183" t="str">
        <v>NV-30 DIM A</v>
      </c>
      <c r="GT183" t="str">
        <v>NV-30 DIM B</v>
      </c>
      <c r="GU183" t="str">
        <v>NV-30 DIM F</v>
      </c>
      <c r="GV183" t="str">
        <v>Ø .1250 HEX</v>
      </c>
      <c r="GW183" t="str">
        <v>Ø 9.4 MAJOR</v>
      </c>
      <c r="GX183" t="str">
        <v>Ø.096 MAX PILOT HOLE</v>
      </c>
      <c r="GY183" t="str">
        <v>Ø.125 THRU</v>
      </c>
      <c r="GZ183" t="str">
        <v>Ø.205 COUNTERSINK</v>
      </c>
      <c r="HA183" t="str">
        <v>Ø.260 T.S.C.</v>
      </c>
      <c r="HB183" t="str">
        <v>Ø.500 BASIC</v>
      </c>
      <c r="HC183" t="str">
        <v xml:space="preserve">OVAL CENTERED </v>
      </c>
      <c r="HD183" t="str">
        <v>PART NO. 15100</v>
      </c>
      <c r="HE183" t="str">
        <v>PART NUMBER 13100000</v>
      </c>
      <c r="HF183" t="str">
        <v>PART NUMBER 13600000</v>
      </c>
      <c r="HG183" t="str">
        <v>Part Number per Note 3</v>
      </c>
      <c r="HH183" t="str">
        <v>PD 5/16-18 UNC 2A</v>
      </c>
      <c r="HI183" t="str">
        <v>Perp.|0.05|A|</v>
      </c>
      <c r="HJ183" t="str">
        <v>PILOT THRU HOLE PRESENT</v>
      </c>
      <c r="HK183" t="str">
        <v>PITCH .060</v>
      </c>
      <c r="HL183" t="str">
        <v>Profile |.001|A|</v>
      </c>
      <c r="HM183" t="str">
        <v>Profile |.0015 | A | X-Y</v>
      </c>
      <c r="HN183" t="str">
        <v>Profile |.002| |A|B| X-Y</v>
      </c>
      <c r="HO183" t="str">
        <v>Profile |.002|A|B|</v>
      </c>
      <c r="HP183" t="str">
        <v>Profile |.002|A|B| X-Y</v>
      </c>
      <c r="HQ183" t="str">
        <v>Profile:|010|A|B|C|</v>
      </c>
      <c r="HR183" t="str">
        <v>Profile| .002| A|B|</v>
      </c>
      <c r="HS183" t="str">
        <v>Profile|.001|</v>
      </c>
      <c r="HT183" t="str">
        <v>Profile|.001|A|</v>
      </c>
      <c r="HU183" t="str">
        <v>Profile|.001|A|B|</v>
      </c>
      <c r="HV183" t="str">
        <v xml:space="preserve">Profile|.001|A|B| A&lt;-&gt;B </v>
      </c>
      <c r="HW183" t="str">
        <v>Profile|.001|A|B| C&lt;-&gt;D</v>
      </c>
      <c r="HX183" t="str">
        <v>Profile|.001|A|B| L-M</v>
      </c>
      <c r="HY183" t="str">
        <v>Profile|.001|A|B| P-Q</v>
      </c>
      <c r="HZ183" t="str">
        <v>Profile|.001|A|B|C&lt;-&gt;D</v>
      </c>
      <c r="IA183" t="str">
        <v>Profile|.001|A|C&lt;--&gt;D</v>
      </c>
      <c r="IB183" t="str">
        <v>Profile|.001|A|UNILATERAL</v>
      </c>
      <c r="IC183" t="str">
        <v>Profile|.001|C|</v>
      </c>
      <c r="ID183" t="str">
        <v>Profile|.0012|D1|</v>
      </c>
      <c r="IE183" t="str">
        <v>Profile|.0015| A-B UNI.</v>
      </c>
      <c r="IF183" t="str">
        <v>Profile|.0015| UNI.</v>
      </c>
      <c r="IG183" t="str">
        <v>Profile|.0015|A| X-Y</v>
      </c>
      <c r="IH183" t="str">
        <v>Profile|.0015|E|F|</v>
      </c>
      <c r="II183" t="str">
        <v>Profile|.0016|B|D|</v>
      </c>
      <c r="IJ183" t="str">
        <v>Profile|.002(U).000|A|</v>
      </c>
      <c r="IK183" t="str">
        <v>Profile|.002|</v>
      </c>
      <c r="IL183" t="str">
        <v>Profile|.002|A</v>
      </c>
      <c r="IM183" t="str">
        <v>Profile|.002|A|</v>
      </c>
      <c r="IN183" t="str">
        <v>Profile|.002|A|B|</v>
      </c>
      <c r="IO183" t="str">
        <v xml:space="preserve">Profile|.002|A|B| A&lt;-&gt;B </v>
      </c>
      <c r="IP183" t="str">
        <v>Profile|.002|A|B| C&lt;-&gt;D</v>
      </c>
      <c r="IQ183" t="str">
        <v>Profile|.002|A|B| X-Y</v>
      </c>
      <c r="IR183" t="str">
        <v>Profile|.002|A|B|C|X-Y</v>
      </c>
      <c r="IS183" t="str">
        <v>Profile|.002|A|B|X&lt;--&gt;Y</v>
      </c>
      <c r="IT183" t="str">
        <v>Profile|.002|A|B|X-Y</v>
      </c>
      <c r="IU183" t="str">
        <v>Profile|.002|A|C|</v>
      </c>
      <c r="IV183" t="str">
        <v>Profile|.002|C|A|</v>
      </c>
      <c r="IW183" t="str">
        <v>Profile|.002|C|B|</v>
      </c>
      <c r="IX183" t="str">
        <v>Profile|.0020|</v>
      </c>
      <c r="IY183" t="str">
        <v>Profile|.003|A|</v>
      </c>
      <c r="IZ183" t="str">
        <v>Profile|.003|A|B|C| Uni.</v>
      </c>
      <c r="JA183" t="str">
        <v>Profile|.003|E|F|</v>
      </c>
      <c r="JB183" t="str">
        <v>Profile|.004(U) .003|A|B|C|</v>
      </c>
      <c r="JC183" t="str">
        <v>Profile|.004|A| UNI.</v>
      </c>
      <c r="JD183" t="str">
        <v>Profile|.005|A|C|</v>
      </c>
      <c r="JE183" t="str">
        <v>Profile|.005|A|C|A&lt;--&gt;B, C&lt;--&gt;D</v>
      </c>
      <c r="JF183" t="str">
        <v>Profile|.005|A|D| A-B UNI.</v>
      </c>
      <c r="JG183" t="str">
        <v>Profile|.005|A|D| UNI.</v>
      </c>
      <c r="JH183" t="str">
        <v>Profile|.010|A|B|</v>
      </c>
      <c r="JI183" t="str">
        <v>Profile|.010|A|B|C|</v>
      </c>
      <c r="JJ183" t="str">
        <v>Profile|.03|A|</v>
      </c>
      <c r="JK183" t="str">
        <v>Profile|.05|A|B|</v>
      </c>
      <c r="JL183" t="str">
        <v>Profile|0.03|</v>
      </c>
      <c r="JM183" t="str">
        <v>Profile|0.03|A|</v>
      </c>
      <c r="JN183" t="str">
        <v>Profile|0.03|A|B|</v>
      </c>
      <c r="JO183" t="str">
        <v>Profile|0.05{A|C|</v>
      </c>
      <c r="JP183" t="str">
        <v>Profile|0.05|A|B|</v>
      </c>
      <c r="JQ183" t="str">
        <v>Profile|0.05|E|</v>
      </c>
      <c r="JR183" t="str">
        <v>Profile|0.05|E|F|</v>
      </c>
      <c r="JS183" t="str">
        <v>Profile|0.06|A|C|</v>
      </c>
      <c r="JT183" t="str">
        <v>Profile|0.1|A|A|</v>
      </c>
      <c r="JU183" t="str">
        <v>Profile|0.1|D1|</v>
      </c>
      <c r="JV183" t="str">
        <v>Profile|A|B|C|</v>
      </c>
      <c r="JW183" t="str">
        <v>Proile|.002|A|B|J-K</v>
      </c>
      <c r="JX183" t="str">
        <v>P-Thread Form</v>
      </c>
      <c r="JY183" t="str">
        <v>R  FULL RADIUS</v>
      </c>
      <c r="JZ183" t="str">
        <v>R.001/.006</v>
      </c>
      <c r="KA183" t="str">
        <v>R.003 MAX</v>
      </c>
      <c r="KB183" t="str">
        <v>R.005 MAX</v>
      </c>
      <c r="KC183" t="str">
        <v>R.030</v>
      </c>
      <c r="KD183" t="str">
        <v>R.25 MAX</v>
      </c>
      <c r="KE183" t="str">
        <v>R1.33 BASIC</v>
      </c>
      <c r="KF183" t="str">
        <v>R3.3</v>
      </c>
      <c r="KG183" t="str">
        <v>Ra 1.6 MAX</v>
      </c>
      <c r="KH183" t="str">
        <v>RAD @ FACE &amp; OD CHAMFER</v>
      </c>
      <c r="KI183" t="str">
        <v>RAD. @ ID &amp; BACK FACE</v>
      </c>
      <c r="KJ183" t="str">
        <v>RAD. @ OD &amp; BACK FACE</v>
      </c>
      <c r="KK183" t="str">
        <v>REMOVE SHRP EDGES .005 MAX</v>
      </c>
      <c r="KL183" t="str">
        <v>ROD SLOT CENTERED</v>
      </c>
      <c r="KM183" t="str">
        <v>SHARP OKAY</v>
      </c>
      <c r="KN183" t="str">
        <v>Slot Centered</v>
      </c>
      <c r="KO183" t="str">
        <v>SLOT WIDTH</v>
      </c>
      <c r="KP183" t="str">
        <v>Surface Finish Per Note 1</v>
      </c>
      <c r="KQ183" t="str">
        <v>Symmerty Balloon A_6</v>
      </c>
      <c r="KR183" t="str">
        <v>T27 HEXALOBE Per Note 1</v>
      </c>
      <c r="KS183" t="str">
        <v>T27 TORX</v>
      </c>
      <c r="KT183" t="str">
        <v>THRD DEPTH</v>
      </c>
      <c r="KU183" t="str">
        <v>Thread Form Per Note 3</v>
      </c>
      <c r="KV183" t="str">
        <v>THREAD INTO ROD SLOT</v>
      </c>
      <c r="KW183" t="str">
        <v>Thread Timed Print Note 6</v>
      </c>
      <c r="KX183" t="str">
        <v>TOOL MISMATCH PERMISSIBLE</v>
      </c>
      <c r="KY183" t="str">
        <v>Tot. Runout|Ø.002|C|</v>
      </c>
      <c r="KZ183" t="str">
        <v>Total Runout|.002|E|</v>
      </c>
      <c r="LA183" t="str">
        <v>TRIPLE LEAD THREAD</v>
      </c>
      <c r="LB183" t="str">
        <v>True Pos. |.001 (M)|A|</v>
      </c>
      <c r="LC183" t="str">
        <v>True Pos. |.002(M)|A|B|</v>
      </c>
      <c r="LD183" t="str">
        <v>True Pos. |.002|</v>
      </c>
      <c r="LE183" t="str">
        <v>True Pos. |.002|A|</v>
      </c>
      <c r="LF183" t="str">
        <v>True Pos. |.002|A|B|</v>
      </c>
      <c r="LG183" t="str">
        <v>True Pos. |.004|A|C|B|</v>
      </c>
      <c r="LH183" t="str">
        <v>True Pos. |.005(M)|A|B|</v>
      </c>
      <c r="LI183" t="str">
        <v>True Pos.|.000(L)|A|D|</v>
      </c>
      <c r="LJ183" t="str">
        <v>True Pos.|.000(M)|A|</v>
      </c>
      <c r="LK183" t="str">
        <v>True Pos.|.001(M)|A|</v>
      </c>
      <c r="LL183" t="str">
        <v>True Pos.|.001|B|</v>
      </c>
      <c r="LM183" t="str">
        <v>True Pos.|.001|E|</v>
      </c>
      <c r="LN183" t="str">
        <v>True Pos.|.002|A|</v>
      </c>
      <c r="LO183" t="str">
        <v>True Pos.|.002|B|</v>
      </c>
      <c r="LP183" t="str">
        <v>True Pos.|.002|C|</v>
      </c>
      <c r="LQ183" t="str">
        <v>True Pos.|.002|D1|</v>
      </c>
      <c r="LR183" t="str">
        <v>True Pos.|.002|D1|D2|</v>
      </c>
      <c r="LS183" t="str">
        <v>True Pos.|.05|A|</v>
      </c>
      <c r="LT183" t="str">
        <v>True Pos.|.1|A|B|C|</v>
      </c>
      <c r="LU183" t="str">
        <v>True Pos.|.13|A</v>
      </c>
      <c r="LV183" t="str">
        <v>True Pos.|0.05|A|</v>
      </c>
      <c r="LW183" t="str">
        <v>True Pos.|0.1|A|B|C|</v>
      </c>
      <c r="LX183" t="str">
        <v>True Pos.|0.13|A|</v>
      </c>
      <c r="LY183" t="str">
        <v>True Pos.|Ø.000(M)|A|</v>
      </c>
      <c r="LZ183" t="str">
        <v>True Pos.|Ø.000(M)|B|</v>
      </c>
      <c r="MA183" t="str">
        <v>True Pos.|Ø.001(M)|A(M)|</v>
      </c>
      <c r="MB183" t="str">
        <v>True Pos.|Ø.001(M)|A|</v>
      </c>
      <c r="MC183" t="str">
        <v>True Pos.|Ø.001|A|</v>
      </c>
      <c r="MD183" t="str">
        <v>True Pos.|Ø.001|C|</v>
      </c>
      <c r="ME183" t="str">
        <v>True Pos.|Ø.002(S)|A(S)|</v>
      </c>
      <c r="MF183" t="str">
        <v>True Pos.|Ø.002|A|</v>
      </c>
      <c r="MG183" t="str">
        <v>True Pos.|Ø.002|B|</v>
      </c>
      <c r="MH183" t="str">
        <v>True Pos.|Ø.002|C|</v>
      </c>
      <c r="MI183" t="str">
        <v>True Pos.|Ø.03(M)|A|</v>
      </c>
      <c r="MJ183" t="str">
        <v>True Pos.|Ø0.03(M)|A|</v>
      </c>
      <c r="MK183" t="str">
        <v>True Pos.|Ø0.05(L)|D|B|</v>
      </c>
      <c r="ML183" t="str">
        <v>True Pos.|Ø0.05|A|</v>
      </c>
      <c r="MM183" t="str">
        <v>True Pos.|Ø0.05|D|</v>
      </c>
      <c r="MN183" t="str">
        <v>True Pos.|Ø0.05|E|</v>
      </c>
      <c r="MO183" t="str">
        <v>True Pos.|Ø0.05|E|B|</v>
      </c>
      <c r="MP183" t="str">
        <v>True Pos.|SØ0.03|C|B|</v>
      </c>
      <c r="MQ183" t="str">
        <v>True Position|.002|A|B|</v>
      </c>
      <c r="MR183" t="str">
        <v>True. Pos.|Ø.001(M)|A|</v>
      </c>
      <c r="MS183" t="str">
        <v>True. Pps.|0.05|A|</v>
      </c>
      <c r="MT183" t="str">
        <v>Tumble Per Note 1</v>
      </c>
      <c r="MU183" t="str">
        <v>Tumble Per Note 2</v>
      </c>
    </row>
    <row r="184" spans="1:359">
      <c r="A184" t="s">
        <v>1052</v>
      </c>
      <c r="C184" s="74" t="str" cm="1">
        <f t="array" ref="C184:MU184">TRANSPOSE(_xlfn._xlws.SORT(_xlfn._xlws.FILTER($A$2:$A$499,ISNUMBER(SEARCH('Prt. Lib. &amp; Routine, Table'!L191,$A$2:$A$499)),"not found")))</f>
        <v>.0015 T.I.R. MAX</v>
      </c>
      <c r="D184" t="str">
        <v>.002 MAX ROOT RADIUS</v>
      </c>
      <c r="E184" t="str">
        <v>.012 BLUNT END</v>
      </c>
      <c r="F184" t="str">
        <v>.015 MAX</v>
      </c>
      <c r="G184" t="str">
        <v>.016 T.S.C.</v>
      </c>
      <c r="H184" t="str">
        <v>.017 BASIC</v>
      </c>
      <c r="I184" t="str">
        <v>.021 PITCH</v>
      </c>
      <c r="J184" t="str">
        <v>.022 BLUNT START</v>
      </c>
      <c r="K184" t="str">
        <v>.025 BASIC</v>
      </c>
      <c r="L184" t="str">
        <v>.035 BASIC</v>
      </c>
      <c r="M184" t="str">
        <v>.043 T.S.C</v>
      </c>
      <c r="N184" t="str">
        <v>.053 T.S.C.</v>
      </c>
      <c r="O184" t="str">
        <v>.060 HEX DEPTH</v>
      </c>
      <c r="P184" t="str">
        <v>.060 PITCH</v>
      </c>
      <c r="Q184" t="str">
        <v>.061 BASIC</v>
      </c>
      <c r="R184" t="str">
        <v>.07 HEX</v>
      </c>
      <c r="S184" t="str">
        <v>.070 HEX DEPTH</v>
      </c>
      <c r="T184" t="str">
        <v>.082 DRILL</v>
      </c>
      <c r="U184" t="str">
        <v>.082 DRILL DEPTH</v>
      </c>
      <c r="V184" t="str">
        <v>.094 HEX</v>
      </c>
      <c r="W184" t="str">
        <v>.115 T.S.C.</v>
      </c>
      <c r="X184" t="str">
        <v>.1195 / .1243 MAJOR DIAMETER</v>
      </c>
      <c r="Y184" t="str">
        <v>.1250 HEX</v>
      </c>
      <c r="Z184" t="str">
        <v>.157 MINOR DIAMETER</v>
      </c>
      <c r="AA184" t="str">
        <v>.172 FULL THD DEPTH</v>
      </c>
      <c r="AB184" t="str">
        <v>.172 MAJOR DIAMETER</v>
      </c>
      <c r="AC184" t="str">
        <v>.180 MIN DEPTH FULL THRD</v>
      </c>
      <c r="AD184" t="str">
        <v>.183 Ceter Line Thread Dwell</v>
      </c>
      <c r="AE184" t="str">
        <v>.208 MAX THRD DEPTH</v>
      </c>
      <c r="AF184" t="str">
        <v>.218 BOTTOM HALF OF SLOT</v>
      </c>
      <c r="AG184" t="str">
        <v>.261 BASIC</v>
      </c>
      <c r="AH184" t="str">
        <v>.314 T.S.C.</v>
      </c>
      <c r="AI184" t="str">
        <v>.315 BASIC</v>
      </c>
      <c r="AJ184" t="str">
        <v>.329 MINOR Ø</v>
      </c>
      <c r="AK184" t="str">
        <v>.330 BASIC</v>
      </c>
      <c r="AL184" t="str">
        <v>.35 TO TANGENT POINT</v>
      </c>
      <c r="AM184" t="str">
        <v>.375 MAJOR Ø</v>
      </c>
      <c r="AN184" t="str">
        <v>.390 BASIC</v>
      </c>
      <c r="AO184" t="str">
        <v>.440 BASIC</v>
      </c>
      <c r="AP184" t="str">
        <v>.64/.96 HIGH=Pass</v>
      </c>
      <c r="AQ184" t="str">
        <v>0.012 MAX</v>
      </c>
      <c r="AR184" t="str">
        <v>0.015 MAX</v>
      </c>
      <c r="AS184" t="str">
        <v>0.05 Per Note 2</v>
      </c>
      <c r="AT184" t="str">
        <v>0.500 PULLOUT ZONE</v>
      </c>
      <c r="AU184" t="str">
        <v>10-32 UNF-2A</v>
      </c>
      <c r="AV184" t="str">
        <v>12-28 UNF-2B</v>
      </c>
      <c r="AW184" t="str">
        <v>2.87 BASIC</v>
      </c>
      <c r="AX184" t="str">
        <v>2-56 UNC 2B 2 STARTS</v>
      </c>
      <c r="AY184" t="str">
        <v>3 LEAD THREAD</v>
      </c>
      <c r="AZ184" t="str">
        <v>32µIN Max</v>
      </c>
      <c r="BA184" t="str">
        <v>5/16"-24 UNF-2A</v>
      </c>
      <c r="BB184" t="str">
        <v>5/16-18 UNC 2A</v>
      </c>
      <c r="BC184" t="str">
        <v>5-44 UNF-2A</v>
      </c>
      <c r="BD184" t="str">
        <v>6-16µIN</v>
      </c>
      <c r="BE184" t="str">
        <v>65° BLEND</v>
      </c>
      <c r="BF184" t="str">
        <v>7.45 Top of Ball to Face</v>
      </c>
      <c r="BG184" t="str">
        <v>7/16-28 UNEF 2B</v>
      </c>
      <c r="BH184" t="str">
        <v>7/16-28-UNEF-2A</v>
      </c>
      <c r="BI184" t="str">
        <v>Alignment Per Note 3</v>
      </c>
      <c r="BJ184" t="str">
        <v>ANODIZE (SEE CHART)</v>
      </c>
      <c r="BK184" t="str">
        <v>ANODIZE AQUA Per Note 3</v>
      </c>
      <c r="BL184" t="str">
        <v>ANODIZE BOTTOM PORTION</v>
      </c>
      <c r="BM184" t="str">
        <v>ANODIZE COLOR AQUA</v>
      </c>
      <c r="BN184" t="str">
        <v>ANODIZE COLOR GREEN DWG NOTE 4</v>
      </c>
      <c r="BO184" t="str">
        <v>ANODIZE COLOR LIGHT BLUE</v>
      </c>
      <c r="BP184" t="str">
        <v>ANODIZE GREEN Per Note 2</v>
      </c>
      <c r="BQ184" t="str">
        <v>ANODIZE GREY, Per Note 1</v>
      </c>
      <c r="BR184" t="str">
        <v>ANODIZE MAGENTA</v>
      </c>
      <c r="BS184" t="str">
        <v>Anodize Per note 3</v>
      </c>
      <c r="BT184" t="str">
        <v>Anodize Per Note 4</v>
      </c>
      <c r="BU184" t="str">
        <v>ANODIZE SEAFOAM</v>
      </c>
      <c r="BV184" t="str">
        <v>Balloon 11 Symmetry</v>
      </c>
      <c r="BW184" t="str">
        <v>Balloon 12 Symmetry</v>
      </c>
      <c r="BX184" t="str">
        <v>Balloon 13 Hole Centered</v>
      </c>
      <c r="BY184" t="str">
        <v>Balloon 13 Symmerty</v>
      </c>
      <c r="BZ184" t="str">
        <v>Balloon 2 Symmetry</v>
      </c>
      <c r="CA184" t="str">
        <v>Balloon 21 CENTERED</v>
      </c>
      <c r="CB184" t="str">
        <v>Balloon 29 Symmetry</v>
      </c>
      <c r="CC184" t="str">
        <v>Balloon 3 Symmetry</v>
      </c>
      <c r="CD184" t="str">
        <v>Balloon 4 Symmetry</v>
      </c>
      <c r="CE184" t="str">
        <v>Balloon 5 blend to SØ .340</v>
      </c>
      <c r="CF184" t="str">
        <v>Balloon 5 Symmetry</v>
      </c>
      <c r="CG184" t="str">
        <v>Balloon 6 Centered</v>
      </c>
      <c r="CH184" t="str">
        <v>Balloon 9 Function Check</v>
      </c>
      <c r="CI184" t="str">
        <v>Balloon 9 Symmerty</v>
      </c>
      <c r="CJ184" t="str">
        <v>Balloons 2 &amp; 17 Symmetry |.001|A|</v>
      </c>
      <c r="CK184" t="str">
        <v>Basic Ø 3.6</v>
      </c>
      <c r="CL184" t="str">
        <v>BEAD BLAST</v>
      </c>
      <c r="CM184" t="str">
        <v>BLAST ALUMINUM OXIDE</v>
      </c>
      <c r="CN184" t="str">
        <v>Blast Note 2</v>
      </c>
      <c r="CO184" t="str">
        <v xml:space="preserve">BLAST Per Note 1 </v>
      </c>
      <c r="CP184" t="str">
        <v>BLAST Per Note 2</v>
      </c>
      <c r="CQ184" t="str">
        <v>BLAST Per Note 3</v>
      </c>
      <c r="CR184" t="str">
        <v>BLAST Per Note 4</v>
      </c>
      <c r="CS184" t="str">
        <v>BLAST Per Note 8</v>
      </c>
      <c r="CT184" t="str">
        <v>BLAST Per Traveler, MATT FINISH</v>
      </c>
      <c r="CU184" t="str">
        <v>BLAST WITH 16 GRIT ALUMINUM OXIDE</v>
      </c>
      <c r="CV184" t="str">
        <v>BLAST, Uniform Finish Per Note 3</v>
      </c>
      <c r="CW184" t="str">
        <v>BREAK EDGE</v>
      </c>
      <c r="CX184" t="str">
        <v>BREAK EDGE .014</v>
      </c>
      <c r="CY184" t="str">
        <v>BREAK EDGES Note 2</v>
      </c>
      <c r="CZ184" t="str">
        <v>BREAK SHARP Per Note 1</v>
      </c>
      <c r="DA184" t="str">
        <v>BREAK SHARPS Per Note 1</v>
      </c>
      <c r="DB184" t="str">
        <v>CE 2729</v>
      </c>
      <c r="DC184" t="str">
        <v>CE Logo per Note 3</v>
      </c>
      <c r="DD184" t="str">
        <v>CE MARK</v>
      </c>
      <c r="DE184" t="str">
        <v>Chips/Debris Removed</v>
      </c>
      <c r="DF184" t="str">
        <v>Coat Per Note 2</v>
      </c>
      <c r="DG184" t="str">
        <v>C-Sink Ø .155</v>
      </c>
      <c r="DH184" t="str">
        <v>C-Sink Ø5.2</v>
      </c>
      <c r="DI184" t="str">
        <v>Deburred</v>
      </c>
      <c r="DJ184" t="str">
        <v>DIM "A" NoGo</v>
      </c>
      <c r="DK184" t="str">
        <v>DIM "A" NoGo Hexalobe</v>
      </c>
      <c r="DL184" t="str">
        <v>EDGE BREAK</v>
      </c>
      <c r="DM184" t="str">
        <v>EDGE BREAK MIN R.004, MAX R.010</v>
      </c>
      <c r="DN184" t="str">
        <v>Edge Break per Note 1</v>
      </c>
      <c r="DO184" t="str">
        <v>ELECTROPOLISH Per Note 1</v>
      </c>
      <c r="DP184" t="str">
        <v>Finish Per Note 3</v>
      </c>
      <c r="DQ184" t="str">
        <v>FLUTE POSITION Per Note 3</v>
      </c>
      <c r="DR184" t="str">
        <v>FULL R</v>
      </c>
      <c r="DS184" t="str">
        <v>FULL RADIUS</v>
      </c>
      <c r="DT184" t="str">
        <v xml:space="preserve">FULL RADIUS </v>
      </c>
      <c r="DU184" t="str">
        <v>Function Check  (.2340 .2360 FULL)</v>
      </c>
      <c r="DV184" t="str">
        <v>FUNCTIONAL  HEXALOBE</v>
      </c>
      <c r="DW184" t="str">
        <v>GLASS BEAD Per Note 3</v>
      </c>
      <c r="DX184" t="str">
        <v>Globus Logo per Note 3</v>
      </c>
      <c r="DY184" t="str">
        <v>Gold Anodized Color</v>
      </c>
      <c r="DZ184" t="str">
        <v>Green Anodized Color</v>
      </c>
      <c r="EA184" t="str">
        <v>GRIT BLAST Per Note 3</v>
      </c>
      <c r="EB184" t="str">
        <v>Grit Blast Per Note 4</v>
      </c>
      <c r="EC184" t="str">
        <v>GRIT BLAST, DWG NOTE 3</v>
      </c>
      <c r="ED184" t="str">
        <v>HEX MINOR Ø.1292</v>
      </c>
      <c r="EE184" t="str">
        <v xml:space="preserve">HEXALOBE </v>
      </c>
      <c r="EF184" t="str">
        <v>HEXALOBE FUNCTION</v>
      </c>
      <c r="EG184" t="str">
        <v>Hexalobe Minor</v>
      </c>
      <c r="EH184" t="str">
        <v>Hexalobe NV-30</v>
      </c>
      <c r="EI184" t="str">
        <v>HEXALOBE ORIENTATION</v>
      </c>
      <c r="EJ184" t="str">
        <v>Inspect per operation 30 comments</v>
      </c>
      <c r="EK184" t="str">
        <v>INT / EXT CORNERS: R.002 TO R.010</v>
      </c>
      <c r="EL184" t="str">
        <v>INT /EXT CORNERS R.05 TO R.03</v>
      </c>
      <c r="EM184" t="str">
        <v>John is a Geek</v>
      </c>
      <c r="EN184" t="str">
        <v>LASER ETCH</v>
      </c>
      <c r="EO184" t="str">
        <v>Laser Etch Per Note 7</v>
      </c>
      <c r="EP184" t="str">
        <v xml:space="preserve">LASER MARK "CE" DWG NOTE 10 </v>
      </c>
      <c r="EQ184" t="str">
        <v>Laser Mark "P1-15004-08", Per Note 3</v>
      </c>
      <c r="ER184" t="str">
        <v>Laser Mark "P2-15004-08", Per Note 3</v>
      </c>
      <c r="ES184" t="str">
        <v>Laser Mark "P3-15004-08", Per Note 3</v>
      </c>
      <c r="ET184" t="str">
        <v>Laser Mark "P4-15004-08", Per Note 3</v>
      </c>
      <c r="EU184" t="str">
        <v xml:space="preserve">LASER MARK LOGO DWG NOTE 9 </v>
      </c>
      <c r="EV184" t="str">
        <v xml:space="preserve">LASER MARK LOT NUMBER DWG NOTE 8 </v>
      </c>
      <c r="EW184" t="str">
        <v>Laser Mark Lot, Per Note 3</v>
      </c>
      <c r="EX184" t="str">
        <v xml:space="preserve">LASER MARK PART NUMBER DWG NOTE 8 </v>
      </c>
      <c r="EY184" t="str">
        <v>LASER: 13000000</v>
      </c>
      <c r="EZ184" t="str">
        <v>LASER: CE 2797</v>
      </c>
      <c r="FA184" t="str">
        <v>LASER: LOGO</v>
      </c>
      <c r="FB184" t="str">
        <v xml:space="preserve">LASER: Lot # Per RE-75-001 </v>
      </c>
      <c r="FC184" t="str">
        <v>LAST THREAD</v>
      </c>
      <c r="FD184" t="str">
        <v>LEAD .0625</v>
      </c>
      <c r="FE184" t="str">
        <v>LOGO</v>
      </c>
      <c r="FF184" t="str">
        <v>Lot (Control) Number per Note 3</v>
      </c>
      <c r="FG184" t="str">
        <v>LOT NO.</v>
      </c>
      <c r="FH184" t="str">
        <v>LOT NUMBER</v>
      </c>
      <c r="FI184" t="str">
        <v>LOT NUMBER PER NUVASIVE SOP 9002007</v>
      </c>
      <c r="FJ184" t="str">
        <v>M 4X 0.5 - 6G - 0.063R - LH</v>
      </c>
      <c r="FK184" t="str">
        <v>M4 X 0.5 - 6G - 0.063R</v>
      </c>
      <c r="FL184" t="str">
        <v>M4 X 0.5 - 6G - 0.063R - LH</v>
      </c>
      <c r="FM184" t="str">
        <v>M4.5 X .75 6g</v>
      </c>
      <c r="FN184" t="str">
        <v>M4.5 X 0.75 6g</v>
      </c>
      <c r="FO184" t="str">
        <v>M5x0.8-6g</v>
      </c>
      <c r="FP184" t="str">
        <v xml:space="preserve">M5x0.8-6g </v>
      </c>
      <c r="FQ184" t="str">
        <v>M6 X .75 6g</v>
      </c>
      <c r="FR184" t="str">
        <v>M6 X 0.75-6g</v>
      </c>
      <c r="FS184" t="str">
        <v>M6 X0.75 - 6g</v>
      </c>
      <c r="FT184" t="str">
        <v>M6X0.75 - 6H</v>
      </c>
      <c r="FU184" t="str">
        <v>M7 X 1.00 6g THREAD</v>
      </c>
      <c r="FV184" t="str">
        <v>M7X1.00 6g THREAD</v>
      </c>
      <c r="FW184" t="str">
        <v>M7X1.00 6h THREAD</v>
      </c>
      <c r="FX184" t="str">
        <v>Magenta Anodized Color</v>
      </c>
      <c r="FY184" t="str">
        <v>MAJOR Ø .380</v>
      </c>
      <c r="FZ184" t="str">
        <v>MAJORØ</v>
      </c>
      <c r="GA184" t="str">
        <v>MATT FINISH Per Note 3</v>
      </c>
      <c r="GB184" t="str">
        <v>MATT FINISH Per Traveler</v>
      </c>
      <c r="GC184" t="str">
        <v>MATTE FINISH</v>
      </c>
      <c r="GD184" t="str">
        <v>MATTE FINISH DWG NOTE 3</v>
      </c>
      <c r="GE184" t="str">
        <v>MATTE FINISH Note 3</v>
      </c>
      <c r="GF184" t="str">
        <v>Matte Finish Per Note 3</v>
      </c>
      <c r="GG184" t="str">
        <v>MATTE FINISH SIZE 10 GLASS BEAD</v>
      </c>
      <c r="GH184" t="str">
        <v>MAX ROOT RADIUS</v>
      </c>
      <c r="GI184" t="str">
        <v xml:space="preserve">Mill Profile Centered </v>
      </c>
      <c r="GJ184" t="str">
        <v>Minor Ø Unconstrained Check</v>
      </c>
      <c r="GK184" t="str">
        <v>MINOR Ø.1336</v>
      </c>
      <c r="GL184" t="str">
        <v>NO ANODIZE Per note 8</v>
      </c>
      <c r="GM184" t="str">
        <v>NO ANODIZE Per note 9</v>
      </c>
      <c r="GN184" t="str">
        <v>No Nicks, Scratches, Tool Marks, etc.</v>
      </c>
      <c r="GO184" t="str">
        <v>No Nicks,Scratches,Tool Marks,etc.</v>
      </c>
      <c r="GP184" t="str">
        <v>NO TOOL MARKS</v>
      </c>
      <c r="GQ184" t="str">
        <v>NOTE 3 THREAD RELIEF</v>
      </c>
      <c r="GR184" t="str">
        <v>NV-27 FUNC.</v>
      </c>
      <c r="GS184" t="str">
        <v>NV-30 DIM A</v>
      </c>
      <c r="GT184" t="str">
        <v>NV-30 DIM B</v>
      </c>
      <c r="GU184" t="str">
        <v>NV-30 DIM F</v>
      </c>
      <c r="GV184" t="str">
        <v>Ø .1250 HEX</v>
      </c>
      <c r="GW184" t="str">
        <v>Ø 9.4 MAJOR</v>
      </c>
      <c r="GX184" t="str">
        <v>Ø.096 MAX PILOT HOLE</v>
      </c>
      <c r="GY184" t="str">
        <v>Ø.125 THRU</v>
      </c>
      <c r="GZ184" t="str">
        <v>Ø.205 COUNTERSINK</v>
      </c>
      <c r="HA184" t="str">
        <v>Ø.260 T.S.C.</v>
      </c>
      <c r="HB184" t="str">
        <v>Ø.500 BASIC</v>
      </c>
      <c r="HC184" t="str">
        <v xml:space="preserve">OVAL CENTERED </v>
      </c>
      <c r="HD184" t="str">
        <v>PART NO. 15100</v>
      </c>
      <c r="HE184" t="str">
        <v>PART NUMBER 13100000</v>
      </c>
      <c r="HF184" t="str">
        <v>PART NUMBER 13600000</v>
      </c>
      <c r="HG184" t="str">
        <v>Part Number per Note 3</v>
      </c>
      <c r="HH184" t="str">
        <v>PD 5/16-18 UNC 2A</v>
      </c>
      <c r="HI184" t="str">
        <v>Perp.|0.05|A|</v>
      </c>
      <c r="HJ184" t="str">
        <v>PILOT THRU HOLE PRESENT</v>
      </c>
      <c r="HK184" t="str">
        <v>PITCH .060</v>
      </c>
      <c r="HL184" t="str">
        <v>Profile |.001|A|</v>
      </c>
      <c r="HM184" t="str">
        <v>Profile |.0015 | A | X-Y</v>
      </c>
      <c r="HN184" t="str">
        <v>Profile |.002| |A|B| X-Y</v>
      </c>
      <c r="HO184" t="str">
        <v>Profile |.002|A|B|</v>
      </c>
      <c r="HP184" t="str">
        <v>Profile |.002|A|B| X-Y</v>
      </c>
      <c r="HQ184" t="str">
        <v>Profile:|010|A|B|C|</v>
      </c>
      <c r="HR184" t="str">
        <v>Profile| .002| A|B|</v>
      </c>
      <c r="HS184" t="str">
        <v>Profile|.001|</v>
      </c>
      <c r="HT184" t="str">
        <v>Profile|.001|A|</v>
      </c>
      <c r="HU184" t="str">
        <v>Profile|.001|A|B|</v>
      </c>
      <c r="HV184" t="str">
        <v xml:space="preserve">Profile|.001|A|B| A&lt;-&gt;B </v>
      </c>
      <c r="HW184" t="str">
        <v>Profile|.001|A|B| C&lt;-&gt;D</v>
      </c>
      <c r="HX184" t="str">
        <v>Profile|.001|A|B| L-M</v>
      </c>
      <c r="HY184" t="str">
        <v>Profile|.001|A|B| P-Q</v>
      </c>
      <c r="HZ184" t="str">
        <v>Profile|.001|A|B|C&lt;-&gt;D</v>
      </c>
      <c r="IA184" t="str">
        <v>Profile|.001|A|C&lt;--&gt;D</v>
      </c>
      <c r="IB184" t="str">
        <v>Profile|.001|A|UNILATERAL</v>
      </c>
      <c r="IC184" t="str">
        <v>Profile|.001|C|</v>
      </c>
      <c r="ID184" t="str">
        <v>Profile|.0012|D1|</v>
      </c>
      <c r="IE184" t="str">
        <v>Profile|.0015| A-B UNI.</v>
      </c>
      <c r="IF184" t="str">
        <v>Profile|.0015| UNI.</v>
      </c>
      <c r="IG184" t="str">
        <v>Profile|.0015|A| X-Y</v>
      </c>
      <c r="IH184" t="str">
        <v>Profile|.0015|E|F|</v>
      </c>
      <c r="II184" t="str">
        <v>Profile|.0016|B|D|</v>
      </c>
      <c r="IJ184" t="str">
        <v>Profile|.002(U).000|A|</v>
      </c>
      <c r="IK184" t="str">
        <v>Profile|.002|</v>
      </c>
      <c r="IL184" t="str">
        <v>Profile|.002|A</v>
      </c>
      <c r="IM184" t="str">
        <v>Profile|.002|A|</v>
      </c>
      <c r="IN184" t="str">
        <v>Profile|.002|A|B|</v>
      </c>
      <c r="IO184" t="str">
        <v xml:space="preserve">Profile|.002|A|B| A&lt;-&gt;B </v>
      </c>
      <c r="IP184" t="str">
        <v>Profile|.002|A|B| C&lt;-&gt;D</v>
      </c>
      <c r="IQ184" t="str">
        <v>Profile|.002|A|B| X-Y</v>
      </c>
      <c r="IR184" t="str">
        <v>Profile|.002|A|B|C|X-Y</v>
      </c>
      <c r="IS184" t="str">
        <v>Profile|.002|A|B|X&lt;--&gt;Y</v>
      </c>
      <c r="IT184" t="str">
        <v>Profile|.002|A|B|X-Y</v>
      </c>
      <c r="IU184" t="str">
        <v>Profile|.002|A|C|</v>
      </c>
      <c r="IV184" t="str">
        <v>Profile|.002|C|A|</v>
      </c>
      <c r="IW184" t="str">
        <v>Profile|.002|C|B|</v>
      </c>
      <c r="IX184" t="str">
        <v>Profile|.0020|</v>
      </c>
      <c r="IY184" t="str">
        <v>Profile|.003|A|</v>
      </c>
      <c r="IZ184" t="str">
        <v>Profile|.003|A|B|C| Uni.</v>
      </c>
      <c r="JA184" t="str">
        <v>Profile|.003|E|F|</v>
      </c>
      <c r="JB184" t="str">
        <v>Profile|.004(U) .003|A|B|C|</v>
      </c>
      <c r="JC184" t="str">
        <v>Profile|.004|A| UNI.</v>
      </c>
      <c r="JD184" t="str">
        <v>Profile|.005|A|C|</v>
      </c>
      <c r="JE184" t="str">
        <v>Profile|.005|A|C|A&lt;--&gt;B, C&lt;--&gt;D</v>
      </c>
      <c r="JF184" t="str">
        <v>Profile|.005|A|D| A-B UNI.</v>
      </c>
      <c r="JG184" t="str">
        <v>Profile|.005|A|D| UNI.</v>
      </c>
      <c r="JH184" t="str">
        <v>Profile|.010|A|B|</v>
      </c>
      <c r="JI184" t="str">
        <v>Profile|.010|A|B|C|</v>
      </c>
      <c r="JJ184" t="str">
        <v>Profile|.03|A|</v>
      </c>
      <c r="JK184" t="str">
        <v>Profile|.05|A|B|</v>
      </c>
      <c r="JL184" t="str">
        <v>Profile|0.03|</v>
      </c>
      <c r="JM184" t="str">
        <v>Profile|0.03|A|</v>
      </c>
      <c r="JN184" t="str">
        <v>Profile|0.03|A|B|</v>
      </c>
      <c r="JO184" t="str">
        <v>Profile|0.05{A|C|</v>
      </c>
      <c r="JP184" t="str">
        <v>Profile|0.05|A|B|</v>
      </c>
      <c r="JQ184" t="str">
        <v>Profile|0.05|E|</v>
      </c>
      <c r="JR184" t="str">
        <v>Profile|0.05|E|F|</v>
      </c>
      <c r="JS184" t="str">
        <v>Profile|0.06|A|C|</v>
      </c>
      <c r="JT184" t="str">
        <v>Profile|0.1|A|A|</v>
      </c>
      <c r="JU184" t="str">
        <v>Profile|0.1|D1|</v>
      </c>
      <c r="JV184" t="str">
        <v>Profile|A|B|C|</v>
      </c>
      <c r="JW184" t="str">
        <v>Proile|.002|A|B|J-K</v>
      </c>
      <c r="JX184" t="str">
        <v>P-Thread Form</v>
      </c>
      <c r="JY184" t="str">
        <v>R  FULL RADIUS</v>
      </c>
      <c r="JZ184" t="str">
        <v>R.001/.006</v>
      </c>
      <c r="KA184" t="str">
        <v>R.003 MAX</v>
      </c>
      <c r="KB184" t="str">
        <v>R.005 MAX</v>
      </c>
      <c r="KC184" t="str">
        <v>R.030</v>
      </c>
      <c r="KD184" t="str">
        <v>R.25 MAX</v>
      </c>
      <c r="KE184" t="str">
        <v>R1.33 BASIC</v>
      </c>
      <c r="KF184" t="str">
        <v>R3.3</v>
      </c>
      <c r="KG184" t="str">
        <v>Ra 1.6 MAX</v>
      </c>
      <c r="KH184" t="str">
        <v>RAD @ FACE &amp; OD CHAMFER</v>
      </c>
      <c r="KI184" t="str">
        <v>RAD. @ ID &amp; BACK FACE</v>
      </c>
      <c r="KJ184" t="str">
        <v>RAD. @ OD &amp; BACK FACE</v>
      </c>
      <c r="KK184" t="str">
        <v>REMOVE SHRP EDGES .005 MAX</v>
      </c>
      <c r="KL184" t="str">
        <v>ROD SLOT CENTERED</v>
      </c>
      <c r="KM184" t="str">
        <v>SHARP OKAY</v>
      </c>
      <c r="KN184" t="str">
        <v>Slot Centered</v>
      </c>
      <c r="KO184" t="str">
        <v>SLOT WIDTH</v>
      </c>
      <c r="KP184" t="str">
        <v>Surface Finish Per Note 1</v>
      </c>
      <c r="KQ184" t="str">
        <v>Symmerty Balloon A_6</v>
      </c>
      <c r="KR184" t="str">
        <v>T27 HEXALOBE Per Note 1</v>
      </c>
      <c r="KS184" t="str">
        <v>T27 TORX</v>
      </c>
      <c r="KT184" t="str">
        <v>THRD DEPTH</v>
      </c>
      <c r="KU184" t="str">
        <v>Thread Form Per Note 3</v>
      </c>
      <c r="KV184" t="str">
        <v>THREAD INTO ROD SLOT</v>
      </c>
      <c r="KW184" t="str">
        <v>Thread Timed Print Note 6</v>
      </c>
      <c r="KX184" t="str">
        <v>TOOL MISMATCH PERMISSIBLE</v>
      </c>
      <c r="KY184" t="str">
        <v>Tot. Runout|Ø.002|C|</v>
      </c>
      <c r="KZ184" t="str">
        <v>Total Runout|.002|E|</v>
      </c>
      <c r="LA184" t="str">
        <v>TRIPLE LEAD THREAD</v>
      </c>
      <c r="LB184" t="str">
        <v>True Pos. |.001 (M)|A|</v>
      </c>
      <c r="LC184" t="str">
        <v>True Pos. |.002(M)|A|B|</v>
      </c>
      <c r="LD184" t="str">
        <v>True Pos. |.002|</v>
      </c>
      <c r="LE184" t="str">
        <v>True Pos. |.002|A|</v>
      </c>
      <c r="LF184" t="str">
        <v>True Pos. |.002|A|B|</v>
      </c>
      <c r="LG184" t="str">
        <v>True Pos. |.004|A|C|B|</v>
      </c>
      <c r="LH184" t="str">
        <v>True Pos. |.005(M)|A|B|</v>
      </c>
      <c r="LI184" t="str">
        <v>True Pos.|.000(L)|A|D|</v>
      </c>
      <c r="LJ184" t="str">
        <v>True Pos.|.000(M)|A|</v>
      </c>
      <c r="LK184" t="str">
        <v>True Pos.|.001(M)|A|</v>
      </c>
      <c r="LL184" t="str">
        <v>True Pos.|.001|B|</v>
      </c>
      <c r="LM184" t="str">
        <v>True Pos.|.001|E|</v>
      </c>
      <c r="LN184" t="str">
        <v>True Pos.|.002|A|</v>
      </c>
      <c r="LO184" t="str">
        <v>True Pos.|.002|B|</v>
      </c>
      <c r="LP184" t="str">
        <v>True Pos.|.002|C|</v>
      </c>
      <c r="LQ184" t="str">
        <v>True Pos.|.002|D1|</v>
      </c>
      <c r="LR184" t="str">
        <v>True Pos.|.002|D1|D2|</v>
      </c>
      <c r="LS184" t="str">
        <v>True Pos.|.05|A|</v>
      </c>
      <c r="LT184" t="str">
        <v>True Pos.|.1|A|B|C|</v>
      </c>
      <c r="LU184" t="str">
        <v>True Pos.|.13|A</v>
      </c>
      <c r="LV184" t="str">
        <v>True Pos.|0.05|A|</v>
      </c>
      <c r="LW184" t="str">
        <v>True Pos.|0.1|A|B|C|</v>
      </c>
      <c r="LX184" t="str">
        <v>True Pos.|0.13|A|</v>
      </c>
      <c r="LY184" t="str">
        <v>True Pos.|Ø.000(M)|A|</v>
      </c>
      <c r="LZ184" t="str">
        <v>True Pos.|Ø.000(M)|B|</v>
      </c>
      <c r="MA184" t="str">
        <v>True Pos.|Ø.001(M)|A(M)|</v>
      </c>
      <c r="MB184" t="str">
        <v>True Pos.|Ø.001(M)|A|</v>
      </c>
      <c r="MC184" t="str">
        <v>True Pos.|Ø.001|A|</v>
      </c>
      <c r="MD184" t="str">
        <v>True Pos.|Ø.001|C|</v>
      </c>
      <c r="ME184" t="str">
        <v>True Pos.|Ø.002(S)|A(S)|</v>
      </c>
      <c r="MF184" t="str">
        <v>True Pos.|Ø.002|A|</v>
      </c>
      <c r="MG184" t="str">
        <v>True Pos.|Ø.002|B|</v>
      </c>
      <c r="MH184" t="str">
        <v>True Pos.|Ø.002|C|</v>
      </c>
      <c r="MI184" t="str">
        <v>True Pos.|Ø.03(M)|A|</v>
      </c>
      <c r="MJ184" t="str">
        <v>True Pos.|Ø0.03(M)|A|</v>
      </c>
      <c r="MK184" t="str">
        <v>True Pos.|Ø0.05(L)|D|B|</v>
      </c>
      <c r="ML184" t="str">
        <v>True Pos.|Ø0.05|A|</v>
      </c>
      <c r="MM184" t="str">
        <v>True Pos.|Ø0.05|D|</v>
      </c>
      <c r="MN184" t="str">
        <v>True Pos.|Ø0.05|E|</v>
      </c>
      <c r="MO184" t="str">
        <v>True Pos.|Ø0.05|E|B|</v>
      </c>
      <c r="MP184" t="str">
        <v>True Pos.|SØ0.03|C|B|</v>
      </c>
      <c r="MQ184" t="str">
        <v>True Position|.002|A|B|</v>
      </c>
      <c r="MR184" t="str">
        <v>True. Pos.|Ø.001(M)|A|</v>
      </c>
      <c r="MS184" t="str">
        <v>True. Pps.|0.05|A|</v>
      </c>
      <c r="MT184" t="str">
        <v>Tumble Per Note 1</v>
      </c>
      <c r="MU184" t="str">
        <v>Tumble Per Note 2</v>
      </c>
    </row>
    <row r="185" spans="1:359">
      <c r="A185" t="s">
        <v>1053</v>
      </c>
      <c r="C185" s="74" t="str" cm="1">
        <f t="array" ref="C185:MU185">TRANSPOSE(_xlfn._xlws.SORT(_xlfn._xlws.FILTER($A$2:$A$499,ISNUMBER(SEARCH('Prt. Lib. &amp; Routine, Table'!L192,$A$2:$A$499)),"not found")))</f>
        <v>.0015 T.I.R. MAX</v>
      </c>
      <c r="D185" t="str">
        <v>.002 MAX ROOT RADIUS</v>
      </c>
      <c r="E185" t="str">
        <v>.012 BLUNT END</v>
      </c>
      <c r="F185" t="str">
        <v>.015 MAX</v>
      </c>
      <c r="G185" t="str">
        <v>.016 T.S.C.</v>
      </c>
      <c r="H185" t="str">
        <v>.017 BASIC</v>
      </c>
      <c r="I185" t="str">
        <v>.021 PITCH</v>
      </c>
      <c r="J185" t="str">
        <v>.022 BLUNT START</v>
      </c>
      <c r="K185" t="str">
        <v>.025 BASIC</v>
      </c>
      <c r="L185" t="str">
        <v>.035 BASIC</v>
      </c>
      <c r="M185" t="str">
        <v>.043 T.S.C</v>
      </c>
      <c r="N185" t="str">
        <v>.053 T.S.C.</v>
      </c>
      <c r="O185" t="str">
        <v>.060 HEX DEPTH</v>
      </c>
      <c r="P185" t="str">
        <v>.060 PITCH</v>
      </c>
      <c r="Q185" t="str">
        <v>.061 BASIC</v>
      </c>
      <c r="R185" t="str">
        <v>.07 HEX</v>
      </c>
      <c r="S185" t="str">
        <v>.070 HEX DEPTH</v>
      </c>
      <c r="T185" t="str">
        <v>.082 DRILL</v>
      </c>
      <c r="U185" t="str">
        <v>.082 DRILL DEPTH</v>
      </c>
      <c r="V185" t="str">
        <v>.094 HEX</v>
      </c>
      <c r="W185" t="str">
        <v>.115 T.S.C.</v>
      </c>
      <c r="X185" t="str">
        <v>.1195 / .1243 MAJOR DIAMETER</v>
      </c>
      <c r="Y185" t="str">
        <v>.1250 HEX</v>
      </c>
      <c r="Z185" t="str">
        <v>.157 MINOR DIAMETER</v>
      </c>
      <c r="AA185" t="str">
        <v>.172 FULL THD DEPTH</v>
      </c>
      <c r="AB185" t="str">
        <v>.172 MAJOR DIAMETER</v>
      </c>
      <c r="AC185" t="str">
        <v>.180 MIN DEPTH FULL THRD</v>
      </c>
      <c r="AD185" t="str">
        <v>.183 Ceter Line Thread Dwell</v>
      </c>
      <c r="AE185" t="str">
        <v>.208 MAX THRD DEPTH</v>
      </c>
      <c r="AF185" t="str">
        <v>.218 BOTTOM HALF OF SLOT</v>
      </c>
      <c r="AG185" t="str">
        <v>.261 BASIC</v>
      </c>
      <c r="AH185" t="str">
        <v>.314 T.S.C.</v>
      </c>
      <c r="AI185" t="str">
        <v>.315 BASIC</v>
      </c>
      <c r="AJ185" t="str">
        <v>.329 MINOR Ø</v>
      </c>
      <c r="AK185" t="str">
        <v>.330 BASIC</v>
      </c>
      <c r="AL185" t="str">
        <v>.35 TO TANGENT POINT</v>
      </c>
      <c r="AM185" t="str">
        <v>.375 MAJOR Ø</v>
      </c>
      <c r="AN185" t="str">
        <v>.390 BASIC</v>
      </c>
      <c r="AO185" t="str">
        <v>.440 BASIC</v>
      </c>
      <c r="AP185" t="str">
        <v>.64/.96 HIGH=Pass</v>
      </c>
      <c r="AQ185" t="str">
        <v>0.012 MAX</v>
      </c>
      <c r="AR185" t="str">
        <v>0.015 MAX</v>
      </c>
      <c r="AS185" t="str">
        <v>0.05 Per Note 2</v>
      </c>
      <c r="AT185" t="str">
        <v>0.500 PULLOUT ZONE</v>
      </c>
      <c r="AU185" t="str">
        <v>10-32 UNF-2A</v>
      </c>
      <c r="AV185" t="str">
        <v>12-28 UNF-2B</v>
      </c>
      <c r="AW185" t="str">
        <v>2.87 BASIC</v>
      </c>
      <c r="AX185" t="str">
        <v>2-56 UNC 2B 2 STARTS</v>
      </c>
      <c r="AY185" t="str">
        <v>3 LEAD THREAD</v>
      </c>
      <c r="AZ185" t="str">
        <v>32µIN Max</v>
      </c>
      <c r="BA185" t="str">
        <v>5/16"-24 UNF-2A</v>
      </c>
      <c r="BB185" t="str">
        <v>5/16-18 UNC 2A</v>
      </c>
      <c r="BC185" t="str">
        <v>5-44 UNF-2A</v>
      </c>
      <c r="BD185" t="str">
        <v>6-16µIN</v>
      </c>
      <c r="BE185" t="str">
        <v>65° BLEND</v>
      </c>
      <c r="BF185" t="str">
        <v>7.45 Top of Ball to Face</v>
      </c>
      <c r="BG185" t="str">
        <v>7/16-28 UNEF 2B</v>
      </c>
      <c r="BH185" t="str">
        <v>7/16-28-UNEF-2A</v>
      </c>
      <c r="BI185" t="str">
        <v>Alignment Per Note 3</v>
      </c>
      <c r="BJ185" t="str">
        <v>ANODIZE (SEE CHART)</v>
      </c>
      <c r="BK185" t="str">
        <v>ANODIZE AQUA Per Note 3</v>
      </c>
      <c r="BL185" t="str">
        <v>ANODIZE BOTTOM PORTION</v>
      </c>
      <c r="BM185" t="str">
        <v>ANODIZE COLOR AQUA</v>
      </c>
      <c r="BN185" t="str">
        <v>ANODIZE COLOR GREEN DWG NOTE 4</v>
      </c>
      <c r="BO185" t="str">
        <v>ANODIZE COLOR LIGHT BLUE</v>
      </c>
      <c r="BP185" t="str">
        <v>ANODIZE GREEN Per Note 2</v>
      </c>
      <c r="BQ185" t="str">
        <v>ANODIZE GREY, Per Note 1</v>
      </c>
      <c r="BR185" t="str">
        <v>ANODIZE MAGENTA</v>
      </c>
      <c r="BS185" t="str">
        <v>Anodize Per note 3</v>
      </c>
      <c r="BT185" t="str">
        <v>Anodize Per Note 4</v>
      </c>
      <c r="BU185" t="str">
        <v>ANODIZE SEAFOAM</v>
      </c>
      <c r="BV185" t="str">
        <v>Balloon 11 Symmetry</v>
      </c>
      <c r="BW185" t="str">
        <v>Balloon 12 Symmetry</v>
      </c>
      <c r="BX185" t="str">
        <v>Balloon 13 Hole Centered</v>
      </c>
      <c r="BY185" t="str">
        <v>Balloon 13 Symmerty</v>
      </c>
      <c r="BZ185" t="str">
        <v>Balloon 2 Symmetry</v>
      </c>
      <c r="CA185" t="str">
        <v>Balloon 21 CENTERED</v>
      </c>
      <c r="CB185" t="str">
        <v>Balloon 29 Symmetry</v>
      </c>
      <c r="CC185" t="str">
        <v>Balloon 3 Symmetry</v>
      </c>
      <c r="CD185" t="str">
        <v>Balloon 4 Symmetry</v>
      </c>
      <c r="CE185" t="str">
        <v>Balloon 5 blend to SØ .340</v>
      </c>
      <c r="CF185" t="str">
        <v>Balloon 5 Symmetry</v>
      </c>
      <c r="CG185" t="str">
        <v>Balloon 6 Centered</v>
      </c>
      <c r="CH185" t="str">
        <v>Balloon 9 Function Check</v>
      </c>
      <c r="CI185" t="str">
        <v>Balloon 9 Symmerty</v>
      </c>
      <c r="CJ185" t="str">
        <v>Balloons 2 &amp; 17 Symmetry |.001|A|</v>
      </c>
      <c r="CK185" t="str">
        <v>Basic Ø 3.6</v>
      </c>
      <c r="CL185" t="str">
        <v>BEAD BLAST</v>
      </c>
      <c r="CM185" t="str">
        <v>BLAST ALUMINUM OXIDE</v>
      </c>
      <c r="CN185" t="str">
        <v>Blast Note 2</v>
      </c>
      <c r="CO185" t="str">
        <v xml:space="preserve">BLAST Per Note 1 </v>
      </c>
      <c r="CP185" t="str">
        <v>BLAST Per Note 2</v>
      </c>
      <c r="CQ185" t="str">
        <v>BLAST Per Note 3</v>
      </c>
      <c r="CR185" t="str">
        <v>BLAST Per Note 4</v>
      </c>
      <c r="CS185" t="str">
        <v>BLAST Per Note 8</v>
      </c>
      <c r="CT185" t="str">
        <v>BLAST Per Traveler, MATT FINISH</v>
      </c>
      <c r="CU185" t="str">
        <v>BLAST WITH 16 GRIT ALUMINUM OXIDE</v>
      </c>
      <c r="CV185" t="str">
        <v>BLAST, Uniform Finish Per Note 3</v>
      </c>
      <c r="CW185" t="str">
        <v>BREAK EDGE</v>
      </c>
      <c r="CX185" t="str">
        <v>BREAK EDGE .014</v>
      </c>
      <c r="CY185" t="str">
        <v>BREAK EDGES Note 2</v>
      </c>
      <c r="CZ185" t="str">
        <v>BREAK SHARP Per Note 1</v>
      </c>
      <c r="DA185" t="str">
        <v>BREAK SHARPS Per Note 1</v>
      </c>
      <c r="DB185" t="str">
        <v>CE 2729</v>
      </c>
      <c r="DC185" t="str">
        <v>CE Logo per Note 3</v>
      </c>
      <c r="DD185" t="str">
        <v>CE MARK</v>
      </c>
      <c r="DE185" t="str">
        <v>Chips/Debris Removed</v>
      </c>
      <c r="DF185" t="str">
        <v>Coat Per Note 2</v>
      </c>
      <c r="DG185" t="str">
        <v>C-Sink Ø .155</v>
      </c>
      <c r="DH185" t="str">
        <v>C-Sink Ø5.2</v>
      </c>
      <c r="DI185" t="str">
        <v>Deburred</v>
      </c>
      <c r="DJ185" t="str">
        <v>DIM "A" NoGo</v>
      </c>
      <c r="DK185" t="str">
        <v>DIM "A" NoGo Hexalobe</v>
      </c>
      <c r="DL185" t="str">
        <v>EDGE BREAK</v>
      </c>
      <c r="DM185" t="str">
        <v>EDGE BREAK MIN R.004, MAX R.010</v>
      </c>
      <c r="DN185" t="str">
        <v>Edge Break per Note 1</v>
      </c>
      <c r="DO185" t="str">
        <v>ELECTROPOLISH Per Note 1</v>
      </c>
      <c r="DP185" t="str">
        <v>Finish Per Note 3</v>
      </c>
      <c r="DQ185" t="str">
        <v>FLUTE POSITION Per Note 3</v>
      </c>
      <c r="DR185" t="str">
        <v>FULL R</v>
      </c>
      <c r="DS185" t="str">
        <v>FULL RADIUS</v>
      </c>
      <c r="DT185" t="str">
        <v xml:space="preserve">FULL RADIUS </v>
      </c>
      <c r="DU185" t="str">
        <v>Function Check  (.2340 .2360 FULL)</v>
      </c>
      <c r="DV185" t="str">
        <v>FUNCTIONAL  HEXALOBE</v>
      </c>
      <c r="DW185" t="str">
        <v>GLASS BEAD Per Note 3</v>
      </c>
      <c r="DX185" t="str">
        <v>Globus Logo per Note 3</v>
      </c>
      <c r="DY185" t="str">
        <v>Gold Anodized Color</v>
      </c>
      <c r="DZ185" t="str">
        <v>Green Anodized Color</v>
      </c>
      <c r="EA185" t="str">
        <v>GRIT BLAST Per Note 3</v>
      </c>
      <c r="EB185" t="str">
        <v>Grit Blast Per Note 4</v>
      </c>
      <c r="EC185" t="str">
        <v>GRIT BLAST, DWG NOTE 3</v>
      </c>
      <c r="ED185" t="str">
        <v>HEX MINOR Ø.1292</v>
      </c>
      <c r="EE185" t="str">
        <v xml:space="preserve">HEXALOBE </v>
      </c>
      <c r="EF185" t="str">
        <v>HEXALOBE FUNCTION</v>
      </c>
      <c r="EG185" t="str">
        <v>Hexalobe Minor</v>
      </c>
      <c r="EH185" t="str">
        <v>Hexalobe NV-30</v>
      </c>
      <c r="EI185" t="str">
        <v>HEXALOBE ORIENTATION</v>
      </c>
      <c r="EJ185" t="str">
        <v>Inspect per operation 30 comments</v>
      </c>
      <c r="EK185" t="str">
        <v>INT / EXT CORNERS: R.002 TO R.010</v>
      </c>
      <c r="EL185" t="str">
        <v>INT /EXT CORNERS R.05 TO R.03</v>
      </c>
      <c r="EM185" t="str">
        <v>John is a Geek</v>
      </c>
      <c r="EN185" t="str">
        <v>LASER ETCH</v>
      </c>
      <c r="EO185" t="str">
        <v>Laser Etch Per Note 7</v>
      </c>
      <c r="EP185" t="str">
        <v xml:space="preserve">LASER MARK "CE" DWG NOTE 10 </v>
      </c>
      <c r="EQ185" t="str">
        <v>Laser Mark "P1-15004-08", Per Note 3</v>
      </c>
      <c r="ER185" t="str">
        <v>Laser Mark "P2-15004-08", Per Note 3</v>
      </c>
      <c r="ES185" t="str">
        <v>Laser Mark "P3-15004-08", Per Note 3</v>
      </c>
      <c r="ET185" t="str">
        <v>Laser Mark "P4-15004-08", Per Note 3</v>
      </c>
      <c r="EU185" t="str">
        <v xml:space="preserve">LASER MARK LOGO DWG NOTE 9 </v>
      </c>
      <c r="EV185" t="str">
        <v xml:space="preserve">LASER MARK LOT NUMBER DWG NOTE 8 </v>
      </c>
      <c r="EW185" t="str">
        <v>Laser Mark Lot, Per Note 3</v>
      </c>
      <c r="EX185" t="str">
        <v xml:space="preserve">LASER MARK PART NUMBER DWG NOTE 8 </v>
      </c>
      <c r="EY185" t="str">
        <v>LASER: 13000000</v>
      </c>
      <c r="EZ185" t="str">
        <v>LASER: CE 2797</v>
      </c>
      <c r="FA185" t="str">
        <v>LASER: LOGO</v>
      </c>
      <c r="FB185" t="str">
        <v xml:space="preserve">LASER: Lot # Per RE-75-001 </v>
      </c>
      <c r="FC185" t="str">
        <v>LAST THREAD</v>
      </c>
      <c r="FD185" t="str">
        <v>LEAD .0625</v>
      </c>
      <c r="FE185" t="str">
        <v>LOGO</v>
      </c>
      <c r="FF185" t="str">
        <v>Lot (Control) Number per Note 3</v>
      </c>
      <c r="FG185" t="str">
        <v>LOT NO.</v>
      </c>
      <c r="FH185" t="str">
        <v>LOT NUMBER</v>
      </c>
      <c r="FI185" t="str">
        <v>LOT NUMBER PER NUVASIVE SOP 9002007</v>
      </c>
      <c r="FJ185" t="str">
        <v>M 4X 0.5 - 6G - 0.063R - LH</v>
      </c>
      <c r="FK185" t="str">
        <v>M4 X 0.5 - 6G - 0.063R</v>
      </c>
      <c r="FL185" t="str">
        <v>M4 X 0.5 - 6G - 0.063R - LH</v>
      </c>
      <c r="FM185" t="str">
        <v>M4.5 X .75 6g</v>
      </c>
      <c r="FN185" t="str">
        <v>M4.5 X 0.75 6g</v>
      </c>
      <c r="FO185" t="str">
        <v>M5x0.8-6g</v>
      </c>
      <c r="FP185" t="str">
        <v xml:space="preserve">M5x0.8-6g </v>
      </c>
      <c r="FQ185" t="str">
        <v>M6 X .75 6g</v>
      </c>
      <c r="FR185" t="str">
        <v>M6 X 0.75-6g</v>
      </c>
      <c r="FS185" t="str">
        <v>M6 X0.75 - 6g</v>
      </c>
      <c r="FT185" t="str">
        <v>M6X0.75 - 6H</v>
      </c>
      <c r="FU185" t="str">
        <v>M7 X 1.00 6g THREAD</v>
      </c>
      <c r="FV185" t="str">
        <v>M7X1.00 6g THREAD</v>
      </c>
      <c r="FW185" t="str">
        <v>M7X1.00 6h THREAD</v>
      </c>
      <c r="FX185" t="str">
        <v>Magenta Anodized Color</v>
      </c>
      <c r="FY185" t="str">
        <v>MAJOR Ø .380</v>
      </c>
      <c r="FZ185" t="str">
        <v>MAJORØ</v>
      </c>
      <c r="GA185" t="str">
        <v>MATT FINISH Per Note 3</v>
      </c>
      <c r="GB185" t="str">
        <v>MATT FINISH Per Traveler</v>
      </c>
      <c r="GC185" t="str">
        <v>MATTE FINISH</v>
      </c>
      <c r="GD185" t="str">
        <v>MATTE FINISH DWG NOTE 3</v>
      </c>
      <c r="GE185" t="str">
        <v>MATTE FINISH Note 3</v>
      </c>
      <c r="GF185" t="str">
        <v>Matte Finish Per Note 3</v>
      </c>
      <c r="GG185" t="str">
        <v>MATTE FINISH SIZE 10 GLASS BEAD</v>
      </c>
      <c r="GH185" t="str">
        <v>MAX ROOT RADIUS</v>
      </c>
      <c r="GI185" t="str">
        <v xml:space="preserve">Mill Profile Centered </v>
      </c>
      <c r="GJ185" t="str">
        <v>Minor Ø Unconstrained Check</v>
      </c>
      <c r="GK185" t="str">
        <v>MINOR Ø.1336</v>
      </c>
      <c r="GL185" t="str">
        <v>NO ANODIZE Per note 8</v>
      </c>
      <c r="GM185" t="str">
        <v>NO ANODIZE Per note 9</v>
      </c>
      <c r="GN185" t="str">
        <v>No Nicks, Scratches, Tool Marks, etc.</v>
      </c>
      <c r="GO185" t="str">
        <v>No Nicks,Scratches,Tool Marks,etc.</v>
      </c>
      <c r="GP185" t="str">
        <v>NO TOOL MARKS</v>
      </c>
      <c r="GQ185" t="str">
        <v>NOTE 3 THREAD RELIEF</v>
      </c>
      <c r="GR185" t="str">
        <v>NV-27 FUNC.</v>
      </c>
      <c r="GS185" t="str">
        <v>NV-30 DIM A</v>
      </c>
      <c r="GT185" t="str">
        <v>NV-30 DIM B</v>
      </c>
      <c r="GU185" t="str">
        <v>NV-30 DIM F</v>
      </c>
      <c r="GV185" t="str">
        <v>Ø .1250 HEX</v>
      </c>
      <c r="GW185" t="str">
        <v>Ø 9.4 MAJOR</v>
      </c>
      <c r="GX185" t="str">
        <v>Ø.096 MAX PILOT HOLE</v>
      </c>
      <c r="GY185" t="str">
        <v>Ø.125 THRU</v>
      </c>
      <c r="GZ185" t="str">
        <v>Ø.205 COUNTERSINK</v>
      </c>
      <c r="HA185" t="str">
        <v>Ø.260 T.S.C.</v>
      </c>
      <c r="HB185" t="str">
        <v>Ø.500 BASIC</v>
      </c>
      <c r="HC185" t="str">
        <v xml:space="preserve">OVAL CENTERED </v>
      </c>
      <c r="HD185" t="str">
        <v>PART NO. 15100</v>
      </c>
      <c r="HE185" t="str">
        <v>PART NUMBER 13100000</v>
      </c>
      <c r="HF185" t="str">
        <v>PART NUMBER 13600000</v>
      </c>
      <c r="HG185" t="str">
        <v>Part Number per Note 3</v>
      </c>
      <c r="HH185" t="str">
        <v>PD 5/16-18 UNC 2A</v>
      </c>
      <c r="HI185" t="str">
        <v>Perp.|0.05|A|</v>
      </c>
      <c r="HJ185" t="str">
        <v>PILOT THRU HOLE PRESENT</v>
      </c>
      <c r="HK185" t="str">
        <v>PITCH .060</v>
      </c>
      <c r="HL185" t="str">
        <v>Profile |.001|A|</v>
      </c>
      <c r="HM185" t="str">
        <v>Profile |.0015 | A | X-Y</v>
      </c>
      <c r="HN185" t="str">
        <v>Profile |.002| |A|B| X-Y</v>
      </c>
      <c r="HO185" t="str">
        <v>Profile |.002|A|B|</v>
      </c>
      <c r="HP185" t="str">
        <v>Profile |.002|A|B| X-Y</v>
      </c>
      <c r="HQ185" t="str">
        <v>Profile:|010|A|B|C|</v>
      </c>
      <c r="HR185" t="str">
        <v>Profile| .002| A|B|</v>
      </c>
      <c r="HS185" t="str">
        <v>Profile|.001|</v>
      </c>
      <c r="HT185" t="str">
        <v>Profile|.001|A|</v>
      </c>
      <c r="HU185" t="str">
        <v>Profile|.001|A|B|</v>
      </c>
      <c r="HV185" t="str">
        <v xml:space="preserve">Profile|.001|A|B| A&lt;-&gt;B </v>
      </c>
      <c r="HW185" t="str">
        <v>Profile|.001|A|B| C&lt;-&gt;D</v>
      </c>
      <c r="HX185" t="str">
        <v>Profile|.001|A|B| L-M</v>
      </c>
      <c r="HY185" t="str">
        <v>Profile|.001|A|B| P-Q</v>
      </c>
      <c r="HZ185" t="str">
        <v>Profile|.001|A|B|C&lt;-&gt;D</v>
      </c>
      <c r="IA185" t="str">
        <v>Profile|.001|A|C&lt;--&gt;D</v>
      </c>
      <c r="IB185" t="str">
        <v>Profile|.001|A|UNILATERAL</v>
      </c>
      <c r="IC185" t="str">
        <v>Profile|.001|C|</v>
      </c>
      <c r="ID185" t="str">
        <v>Profile|.0012|D1|</v>
      </c>
      <c r="IE185" t="str">
        <v>Profile|.0015| A-B UNI.</v>
      </c>
      <c r="IF185" t="str">
        <v>Profile|.0015| UNI.</v>
      </c>
      <c r="IG185" t="str">
        <v>Profile|.0015|A| X-Y</v>
      </c>
      <c r="IH185" t="str">
        <v>Profile|.0015|E|F|</v>
      </c>
      <c r="II185" t="str">
        <v>Profile|.0016|B|D|</v>
      </c>
      <c r="IJ185" t="str">
        <v>Profile|.002(U).000|A|</v>
      </c>
      <c r="IK185" t="str">
        <v>Profile|.002|</v>
      </c>
      <c r="IL185" t="str">
        <v>Profile|.002|A</v>
      </c>
      <c r="IM185" t="str">
        <v>Profile|.002|A|</v>
      </c>
      <c r="IN185" t="str">
        <v>Profile|.002|A|B|</v>
      </c>
      <c r="IO185" t="str">
        <v xml:space="preserve">Profile|.002|A|B| A&lt;-&gt;B </v>
      </c>
      <c r="IP185" t="str">
        <v>Profile|.002|A|B| C&lt;-&gt;D</v>
      </c>
      <c r="IQ185" t="str">
        <v>Profile|.002|A|B| X-Y</v>
      </c>
      <c r="IR185" t="str">
        <v>Profile|.002|A|B|C|X-Y</v>
      </c>
      <c r="IS185" t="str">
        <v>Profile|.002|A|B|X&lt;--&gt;Y</v>
      </c>
      <c r="IT185" t="str">
        <v>Profile|.002|A|B|X-Y</v>
      </c>
      <c r="IU185" t="str">
        <v>Profile|.002|A|C|</v>
      </c>
      <c r="IV185" t="str">
        <v>Profile|.002|C|A|</v>
      </c>
      <c r="IW185" t="str">
        <v>Profile|.002|C|B|</v>
      </c>
      <c r="IX185" t="str">
        <v>Profile|.0020|</v>
      </c>
      <c r="IY185" t="str">
        <v>Profile|.003|A|</v>
      </c>
      <c r="IZ185" t="str">
        <v>Profile|.003|A|B|C| Uni.</v>
      </c>
      <c r="JA185" t="str">
        <v>Profile|.003|E|F|</v>
      </c>
      <c r="JB185" t="str">
        <v>Profile|.004(U) .003|A|B|C|</v>
      </c>
      <c r="JC185" t="str">
        <v>Profile|.004|A| UNI.</v>
      </c>
      <c r="JD185" t="str">
        <v>Profile|.005|A|C|</v>
      </c>
      <c r="JE185" t="str">
        <v>Profile|.005|A|C|A&lt;--&gt;B, C&lt;--&gt;D</v>
      </c>
      <c r="JF185" t="str">
        <v>Profile|.005|A|D| A-B UNI.</v>
      </c>
      <c r="JG185" t="str">
        <v>Profile|.005|A|D| UNI.</v>
      </c>
      <c r="JH185" t="str">
        <v>Profile|.010|A|B|</v>
      </c>
      <c r="JI185" t="str">
        <v>Profile|.010|A|B|C|</v>
      </c>
      <c r="JJ185" t="str">
        <v>Profile|.03|A|</v>
      </c>
      <c r="JK185" t="str">
        <v>Profile|.05|A|B|</v>
      </c>
      <c r="JL185" t="str">
        <v>Profile|0.03|</v>
      </c>
      <c r="JM185" t="str">
        <v>Profile|0.03|A|</v>
      </c>
      <c r="JN185" t="str">
        <v>Profile|0.03|A|B|</v>
      </c>
      <c r="JO185" t="str">
        <v>Profile|0.05{A|C|</v>
      </c>
      <c r="JP185" t="str">
        <v>Profile|0.05|A|B|</v>
      </c>
      <c r="JQ185" t="str">
        <v>Profile|0.05|E|</v>
      </c>
      <c r="JR185" t="str">
        <v>Profile|0.05|E|F|</v>
      </c>
      <c r="JS185" t="str">
        <v>Profile|0.06|A|C|</v>
      </c>
      <c r="JT185" t="str">
        <v>Profile|0.1|A|A|</v>
      </c>
      <c r="JU185" t="str">
        <v>Profile|0.1|D1|</v>
      </c>
      <c r="JV185" t="str">
        <v>Profile|A|B|C|</v>
      </c>
      <c r="JW185" t="str">
        <v>Proile|.002|A|B|J-K</v>
      </c>
      <c r="JX185" t="str">
        <v>P-Thread Form</v>
      </c>
      <c r="JY185" t="str">
        <v>R  FULL RADIUS</v>
      </c>
      <c r="JZ185" t="str">
        <v>R.001/.006</v>
      </c>
      <c r="KA185" t="str">
        <v>R.003 MAX</v>
      </c>
      <c r="KB185" t="str">
        <v>R.005 MAX</v>
      </c>
      <c r="KC185" t="str">
        <v>R.030</v>
      </c>
      <c r="KD185" t="str">
        <v>R.25 MAX</v>
      </c>
      <c r="KE185" t="str">
        <v>R1.33 BASIC</v>
      </c>
      <c r="KF185" t="str">
        <v>R3.3</v>
      </c>
      <c r="KG185" t="str">
        <v>Ra 1.6 MAX</v>
      </c>
      <c r="KH185" t="str">
        <v>RAD @ FACE &amp; OD CHAMFER</v>
      </c>
      <c r="KI185" t="str">
        <v>RAD. @ ID &amp; BACK FACE</v>
      </c>
      <c r="KJ185" t="str">
        <v>RAD. @ OD &amp; BACK FACE</v>
      </c>
      <c r="KK185" t="str">
        <v>REMOVE SHRP EDGES .005 MAX</v>
      </c>
      <c r="KL185" t="str">
        <v>ROD SLOT CENTERED</v>
      </c>
      <c r="KM185" t="str">
        <v>SHARP OKAY</v>
      </c>
      <c r="KN185" t="str">
        <v>Slot Centered</v>
      </c>
      <c r="KO185" t="str">
        <v>SLOT WIDTH</v>
      </c>
      <c r="KP185" t="str">
        <v>Surface Finish Per Note 1</v>
      </c>
      <c r="KQ185" t="str">
        <v>Symmerty Balloon A_6</v>
      </c>
      <c r="KR185" t="str">
        <v>T27 HEXALOBE Per Note 1</v>
      </c>
      <c r="KS185" t="str">
        <v>T27 TORX</v>
      </c>
      <c r="KT185" t="str">
        <v>THRD DEPTH</v>
      </c>
      <c r="KU185" t="str">
        <v>Thread Form Per Note 3</v>
      </c>
      <c r="KV185" t="str">
        <v>THREAD INTO ROD SLOT</v>
      </c>
      <c r="KW185" t="str">
        <v>Thread Timed Print Note 6</v>
      </c>
      <c r="KX185" t="str">
        <v>TOOL MISMATCH PERMISSIBLE</v>
      </c>
      <c r="KY185" t="str">
        <v>Tot. Runout|Ø.002|C|</v>
      </c>
      <c r="KZ185" t="str">
        <v>Total Runout|.002|E|</v>
      </c>
      <c r="LA185" t="str">
        <v>TRIPLE LEAD THREAD</v>
      </c>
      <c r="LB185" t="str">
        <v>True Pos. |.001 (M)|A|</v>
      </c>
      <c r="LC185" t="str">
        <v>True Pos. |.002(M)|A|B|</v>
      </c>
      <c r="LD185" t="str">
        <v>True Pos. |.002|</v>
      </c>
      <c r="LE185" t="str">
        <v>True Pos. |.002|A|</v>
      </c>
      <c r="LF185" t="str">
        <v>True Pos. |.002|A|B|</v>
      </c>
      <c r="LG185" t="str">
        <v>True Pos. |.004|A|C|B|</v>
      </c>
      <c r="LH185" t="str">
        <v>True Pos. |.005(M)|A|B|</v>
      </c>
      <c r="LI185" t="str">
        <v>True Pos.|.000(L)|A|D|</v>
      </c>
      <c r="LJ185" t="str">
        <v>True Pos.|.000(M)|A|</v>
      </c>
      <c r="LK185" t="str">
        <v>True Pos.|.001(M)|A|</v>
      </c>
      <c r="LL185" t="str">
        <v>True Pos.|.001|B|</v>
      </c>
      <c r="LM185" t="str">
        <v>True Pos.|.001|E|</v>
      </c>
      <c r="LN185" t="str">
        <v>True Pos.|.002|A|</v>
      </c>
      <c r="LO185" t="str">
        <v>True Pos.|.002|B|</v>
      </c>
      <c r="LP185" t="str">
        <v>True Pos.|.002|C|</v>
      </c>
      <c r="LQ185" t="str">
        <v>True Pos.|.002|D1|</v>
      </c>
      <c r="LR185" t="str">
        <v>True Pos.|.002|D1|D2|</v>
      </c>
      <c r="LS185" t="str">
        <v>True Pos.|.05|A|</v>
      </c>
      <c r="LT185" t="str">
        <v>True Pos.|.1|A|B|C|</v>
      </c>
      <c r="LU185" t="str">
        <v>True Pos.|.13|A</v>
      </c>
      <c r="LV185" t="str">
        <v>True Pos.|0.05|A|</v>
      </c>
      <c r="LW185" t="str">
        <v>True Pos.|0.1|A|B|C|</v>
      </c>
      <c r="LX185" t="str">
        <v>True Pos.|0.13|A|</v>
      </c>
      <c r="LY185" t="str">
        <v>True Pos.|Ø.000(M)|A|</v>
      </c>
      <c r="LZ185" t="str">
        <v>True Pos.|Ø.000(M)|B|</v>
      </c>
      <c r="MA185" t="str">
        <v>True Pos.|Ø.001(M)|A(M)|</v>
      </c>
      <c r="MB185" t="str">
        <v>True Pos.|Ø.001(M)|A|</v>
      </c>
      <c r="MC185" t="str">
        <v>True Pos.|Ø.001|A|</v>
      </c>
      <c r="MD185" t="str">
        <v>True Pos.|Ø.001|C|</v>
      </c>
      <c r="ME185" t="str">
        <v>True Pos.|Ø.002(S)|A(S)|</v>
      </c>
      <c r="MF185" t="str">
        <v>True Pos.|Ø.002|A|</v>
      </c>
      <c r="MG185" t="str">
        <v>True Pos.|Ø.002|B|</v>
      </c>
      <c r="MH185" t="str">
        <v>True Pos.|Ø.002|C|</v>
      </c>
      <c r="MI185" t="str">
        <v>True Pos.|Ø.03(M)|A|</v>
      </c>
      <c r="MJ185" t="str">
        <v>True Pos.|Ø0.03(M)|A|</v>
      </c>
      <c r="MK185" t="str">
        <v>True Pos.|Ø0.05(L)|D|B|</v>
      </c>
      <c r="ML185" t="str">
        <v>True Pos.|Ø0.05|A|</v>
      </c>
      <c r="MM185" t="str">
        <v>True Pos.|Ø0.05|D|</v>
      </c>
      <c r="MN185" t="str">
        <v>True Pos.|Ø0.05|E|</v>
      </c>
      <c r="MO185" t="str">
        <v>True Pos.|Ø0.05|E|B|</v>
      </c>
      <c r="MP185" t="str">
        <v>True Pos.|SØ0.03|C|B|</v>
      </c>
      <c r="MQ185" t="str">
        <v>True Position|.002|A|B|</v>
      </c>
      <c r="MR185" t="str">
        <v>True. Pos.|Ø.001(M)|A|</v>
      </c>
      <c r="MS185" t="str">
        <v>True. Pps.|0.05|A|</v>
      </c>
      <c r="MT185" t="str">
        <v>Tumble Per Note 1</v>
      </c>
      <c r="MU185" t="str">
        <v>Tumble Per Note 2</v>
      </c>
    </row>
    <row r="186" spans="1:359">
      <c r="A186" t="s">
        <v>1210</v>
      </c>
      <c r="C186" s="74" t="str" cm="1">
        <f t="array" ref="C186:MU186">TRANSPOSE(_xlfn._xlws.SORT(_xlfn._xlws.FILTER($A$2:$A$499,ISNUMBER(SEARCH('Prt. Lib. &amp; Routine, Table'!L193,$A$2:$A$499)),"not found")))</f>
        <v>.0015 T.I.R. MAX</v>
      </c>
      <c r="D186" t="str">
        <v>.002 MAX ROOT RADIUS</v>
      </c>
      <c r="E186" t="str">
        <v>.012 BLUNT END</v>
      </c>
      <c r="F186" t="str">
        <v>.015 MAX</v>
      </c>
      <c r="G186" t="str">
        <v>.016 T.S.C.</v>
      </c>
      <c r="H186" t="str">
        <v>.017 BASIC</v>
      </c>
      <c r="I186" t="str">
        <v>.021 PITCH</v>
      </c>
      <c r="J186" t="str">
        <v>.022 BLUNT START</v>
      </c>
      <c r="K186" t="str">
        <v>.025 BASIC</v>
      </c>
      <c r="L186" t="str">
        <v>.035 BASIC</v>
      </c>
      <c r="M186" t="str">
        <v>.043 T.S.C</v>
      </c>
      <c r="N186" t="str">
        <v>.053 T.S.C.</v>
      </c>
      <c r="O186" t="str">
        <v>.060 HEX DEPTH</v>
      </c>
      <c r="P186" t="str">
        <v>.060 PITCH</v>
      </c>
      <c r="Q186" t="str">
        <v>.061 BASIC</v>
      </c>
      <c r="R186" t="str">
        <v>.07 HEX</v>
      </c>
      <c r="S186" t="str">
        <v>.070 HEX DEPTH</v>
      </c>
      <c r="T186" t="str">
        <v>.082 DRILL</v>
      </c>
      <c r="U186" t="str">
        <v>.082 DRILL DEPTH</v>
      </c>
      <c r="V186" t="str">
        <v>.094 HEX</v>
      </c>
      <c r="W186" t="str">
        <v>.115 T.S.C.</v>
      </c>
      <c r="X186" t="str">
        <v>.1195 / .1243 MAJOR DIAMETER</v>
      </c>
      <c r="Y186" t="str">
        <v>.1250 HEX</v>
      </c>
      <c r="Z186" t="str">
        <v>.157 MINOR DIAMETER</v>
      </c>
      <c r="AA186" t="str">
        <v>.172 FULL THD DEPTH</v>
      </c>
      <c r="AB186" t="str">
        <v>.172 MAJOR DIAMETER</v>
      </c>
      <c r="AC186" t="str">
        <v>.180 MIN DEPTH FULL THRD</v>
      </c>
      <c r="AD186" t="str">
        <v>.183 Ceter Line Thread Dwell</v>
      </c>
      <c r="AE186" t="str">
        <v>.208 MAX THRD DEPTH</v>
      </c>
      <c r="AF186" t="str">
        <v>.218 BOTTOM HALF OF SLOT</v>
      </c>
      <c r="AG186" t="str">
        <v>.261 BASIC</v>
      </c>
      <c r="AH186" t="str">
        <v>.314 T.S.C.</v>
      </c>
      <c r="AI186" t="str">
        <v>.315 BASIC</v>
      </c>
      <c r="AJ186" t="str">
        <v>.329 MINOR Ø</v>
      </c>
      <c r="AK186" t="str">
        <v>.330 BASIC</v>
      </c>
      <c r="AL186" t="str">
        <v>.35 TO TANGENT POINT</v>
      </c>
      <c r="AM186" t="str">
        <v>.375 MAJOR Ø</v>
      </c>
      <c r="AN186" t="str">
        <v>.390 BASIC</v>
      </c>
      <c r="AO186" t="str">
        <v>.440 BASIC</v>
      </c>
      <c r="AP186" t="str">
        <v>.64/.96 HIGH=Pass</v>
      </c>
      <c r="AQ186" t="str">
        <v>0.012 MAX</v>
      </c>
      <c r="AR186" t="str">
        <v>0.015 MAX</v>
      </c>
      <c r="AS186" t="str">
        <v>0.05 Per Note 2</v>
      </c>
      <c r="AT186" t="str">
        <v>0.500 PULLOUT ZONE</v>
      </c>
      <c r="AU186" t="str">
        <v>10-32 UNF-2A</v>
      </c>
      <c r="AV186" t="str">
        <v>12-28 UNF-2B</v>
      </c>
      <c r="AW186" t="str">
        <v>2.87 BASIC</v>
      </c>
      <c r="AX186" t="str">
        <v>2-56 UNC 2B 2 STARTS</v>
      </c>
      <c r="AY186" t="str">
        <v>3 LEAD THREAD</v>
      </c>
      <c r="AZ186" t="str">
        <v>32µIN Max</v>
      </c>
      <c r="BA186" t="str">
        <v>5/16"-24 UNF-2A</v>
      </c>
      <c r="BB186" t="str">
        <v>5/16-18 UNC 2A</v>
      </c>
      <c r="BC186" t="str">
        <v>5-44 UNF-2A</v>
      </c>
      <c r="BD186" t="str">
        <v>6-16µIN</v>
      </c>
      <c r="BE186" t="str">
        <v>65° BLEND</v>
      </c>
      <c r="BF186" t="str">
        <v>7.45 Top of Ball to Face</v>
      </c>
      <c r="BG186" t="str">
        <v>7/16-28 UNEF 2B</v>
      </c>
      <c r="BH186" t="str">
        <v>7/16-28-UNEF-2A</v>
      </c>
      <c r="BI186" t="str">
        <v>Alignment Per Note 3</v>
      </c>
      <c r="BJ186" t="str">
        <v>ANODIZE (SEE CHART)</v>
      </c>
      <c r="BK186" t="str">
        <v>ANODIZE AQUA Per Note 3</v>
      </c>
      <c r="BL186" t="str">
        <v>ANODIZE BOTTOM PORTION</v>
      </c>
      <c r="BM186" t="str">
        <v>ANODIZE COLOR AQUA</v>
      </c>
      <c r="BN186" t="str">
        <v>ANODIZE COLOR GREEN DWG NOTE 4</v>
      </c>
      <c r="BO186" t="str">
        <v>ANODIZE COLOR LIGHT BLUE</v>
      </c>
      <c r="BP186" t="str">
        <v>ANODIZE GREEN Per Note 2</v>
      </c>
      <c r="BQ186" t="str">
        <v>ANODIZE GREY, Per Note 1</v>
      </c>
      <c r="BR186" t="str">
        <v>ANODIZE MAGENTA</v>
      </c>
      <c r="BS186" t="str">
        <v>Anodize Per note 3</v>
      </c>
      <c r="BT186" t="str">
        <v>Anodize Per Note 4</v>
      </c>
      <c r="BU186" t="str">
        <v>ANODIZE SEAFOAM</v>
      </c>
      <c r="BV186" t="str">
        <v>Balloon 11 Symmetry</v>
      </c>
      <c r="BW186" t="str">
        <v>Balloon 12 Symmetry</v>
      </c>
      <c r="BX186" t="str">
        <v>Balloon 13 Hole Centered</v>
      </c>
      <c r="BY186" t="str">
        <v>Balloon 13 Symmerty</v>
      </c>
      <c r="BZ186" t="str">
        <v>Balloon 2 Symmetry</v>
      </c>
      <c r="CA186" t="str">
        <v>Balloon 21 CENTERED</v>
      </c>
      <c r="CB186" t="str">
        <v>Balloon 29 Symmetry</v>
      </c>
      <c r="CC186" t="str">
        <v>Balloon 3 Symmetry</v>
      </c>
      <c r="CD186" t="str">
        <v>Balloon 4 Symmetry</v>
      </c>
      <c r="CE186" t="str">
        <v>Balloon 5 blend to SØ .340</v>
      </c>
      <c r="CF186" t="str">
        <v>Balloon 5 Symmetry</v>
      </c>
      <c r="CG186" t="str">
        <v>Balloon 6 Centered</v>
      </c>
      <c r="CH186" t="str">
        <v>Balloon 9 Function Check</v>
      </c>
      <c r="CI186" t="str">
        <v>Balloon 9 Symmerty</v>
      </c>
      <c r="CJ186" t="str">
        <v>Balloons 2 &amp; 17 Symmetry |.001|A|</v>
      </c>
      <c r="CK186" t="str">
        <v>Basic Ø 3.6</v>
      </c>
      <c r="CL186" t="str">
        <v>BEAD BLAST</v>
      </c>
      <c r="CM186" t="str">
        <v>BLAST ALUMINUM OXIDE</v>
      </c>
      <c r="CN186" t="str">
        <v>Blast Note 2</v>
      </c>
      <c r="CO186" t="str">
        <v xml:space="preserve">BLAST Per Note 1 </v>
      </c>
      <c r="CP186" t="str">
        <v>BLAST Per Note 2</v>
      </c>
      <c r="CQ186" t="str">
        <v>BLAST Per Note 3</v>
      </c>
      <c r="CR186" t="str">
        <v>BLAST Per Note 4</v>
      </c>
      <c r="CS186" t="str">
        <v>BLAST Per Note 8</v>
      </c>
      <c r="CT186" t="str">
        <v>BLAST Per Traveler, MATT FINISH</v>
      </c>
      <c r="CU186" t="str">
        <v>BLAST WITH 16 GRIT ALUMINUM OXIDE</v>
      </c>
      <c r="CV186" t="str">
        <v>BLAST, Uniform Finish Per Note 3</v>
      </c>
      <c r="CW186" t="str">
        <v>BREAK EDGE</v>
      </c>
      <c r="CX186" t="str">
        <v>BREAK EDGE .014</v>
      </c>
      <c r="CY186" t="str">
        <v>BREAK EDGES Note 2</v>
      </c>
      <c r="CZ186" t="str">
        <v>BREAK SHARP Per Note 1</v>
      </c>
      <c r="DA186" t="str">
        <v>BREAK SHARPS Per Note 1</v>
      </c>
      <c r="DB186" t="str">
        <v>CE 2729</v>
      </c>
      <c r="DC186" t="str">
        <v>CE Logo per Note 3</v>
      </c>
      <c r="DD186" t="str">
        <v>CE MARK</v>
      </c>
      <c r="DE186" t="str">
        <v>Chips/Debris Removed</v>
      </c>
      <c r="DF186" t="str">
        <v>Coat Per Note 2</v>
      </c>
      <c r="DG186" t="str">
        <v>C-Sink Ø .155</v>
      </c>
      <c r="DH186" t="str">
        <v>C-Sink Ø5.2</v>
      </c>
      <c r="DI186" t="str">
        <v>Deburred</v>
      </c>
      <c r="DJ186" t="str">
        <v>DIM "A" NoGo</v>
      </c>
      <c r="DK186" t="str">
        <v>DIM "A" NoGo Hexalobe</v>
      </c>
      <c r="DL186" t="str">
        <v>EDGE BREAK</v>
      </c>
      <c r="DM186" t="str">
        <v>EDGE BREAK MIN R.004, MAX R.010</v>
      </c>
      <c r="DN186" t="str">
        <v>Edge Break per Note 1</v>
      </c>
      <c r="DO186" t="str">
        <v>ELECTROPOLISH Per Note 1</v>
      </c>
      <c r="DP186" t="str">
        <v>Finish Per Note 3</v>
      </c>
      <c r="DQ186" t="str">
        <v>FLUTE POSITION Per Note 3</v>
      </c>
      <c r="DR186" t="str">
        <v>FULL R</v>
      </c>
      <c r="DS186" t="str">
        <v>FULL RADIUS</v>
      </c>
      <c r="DT186" t="str">
        <v xml:space="preserve">FULL RADIUS </v>
      </c>
      <c r="DU186" t="str">
        <v>Function Check  (.2340 .2360 FULL)</v>
      </c>
      <c r="DV186" t="str">
        <v>FUNCTIONAL  HEXALOBE</v>
      </c>
      <c r="DW186" t="str">
        <v>GLASS BEAD Per Note 3</v>
      </c>
      <c r="DX186" t="str">
        <v>Globus Logo per Note 3</v>
      </c>
      <c r="DY186" t="str">
        <v>Gold Anodized Color</v>
      </c>
      <c r="DZ186" t="str">
        <v>Green Anodized Color</v>
      </c>
      <c r="EA186" t="str">
        <v>GRIT BLAST Per Note 3</v>
      </c>
      <c r="EB186" t="str">
        <v>Grit Blast Per Note 4</v>
      </c>
      <c r="EC186" t="str">
        <v>GRIT BLAST, DWG NOTE 3</v>
      </c>
      <c r="ED186" t="str">
        <v>HEX MINOR Ø.1292</v>
      </c>
      <c r="EE186" t="str">
        <v xml:space="preserve">HEXALOBE </v>
      </c>
      <c r="EF186" t="str">
        <v>HEXALOBE FUNCTION</v>
      </c>
      <c r="EG186" t="str">
        <v>Hexalobe Minor</v>
      </c>
      <c r="EH186" t="str">
        <v>Hexalobe NV-30</v>
      </c>
      <c r="EI186" t="str">
        <v>HEXALOBE ORIENTATION</v>
      </c>
      <c r="EJ186" t="str">
        <v>Inspect per operation 30 comments</v>
      </c>
      <c r="EK186" t="str">
        <v>INT / EXT CORNERS: R.002 TO R.010</v>
      </c>
      <c r="EL186" t="str">
        <v>INT /EXT CORNERS R.05 TO R.03</v>
      </c>
      <c r="EM186" t="str">
        <v>John is a Geek</v>
      </c>
      <c r="EN186" t="str">
        <v>LASER ETCH</v>
      </c>
      <c r="EO186" t="str">
        <v>Laser Etch Per Note 7</v>
      </c>
      <c r="EP186" t="str">
        <v xml:space="preserve">LASER MARK "CE" DWG NOTE 10 </v>
      </c>
      <c r="EQ186" t="str">
        <v>Laser Mark "P1-15004-08", Per Note 3</v>
      </c>
      <c r="ER186" t="str">
        <v>Laser Mark "P2-15004-08", Per Note 3</v>
      </c>
      <c r="ES186" t="str">
        <v>Laser Mark "P3-15004-08", Per Note 3</v>
      </c>
      <c r="ET186" t="str">
        <v>Laser Mark "P4-15004-08", Per Note 3</v>
      </c>
      <c r="EU186" t="str">
        <v xml:space="preserve">LASER MARK LOGO DWG NOTE 9 </v>
      </c>
      <c r="EV186" t="str">
        <v xml:space="preserve">LASER MARK LOT NUMBER DWG NOTE 8 </v>
      </c>
      <c r="EW186" t="str">
        <v>Laser Mark Lot, Per Note 3</v>
      </c>
      <c r="EX186" t="str">
        <v xml:space="preserve">LASER MARK PART NUMBER DWG NOTE 8 </v>
      </c>
      <c r="EY186" t="str">
        <v>LASER: 13000000</v>
      </c>
      <c r="EZ186" t="str">
        <v>LASER: CE 2797</v>
      </c>
      <c r="FA186" t="str">
        <v>LASER: LOGO</v>
      </c>
      <c r="FB186" t="str">
        <v xml:space="preserve">LASER: Lot # Per RE-75-001 </v>
      </c>
      <c r="FC186" t="str">
        <v>LAST THREAD</v>
      </c>
      <c r="FD186" t="str">
        <v>LEAD .0625</v>
      </c>
      <c r="FE186" t="str">
        <v>LOGO</v>
      </c>
      <c r="FF186" t="str">
        <v>Lot (Control) Number per Note 3</v>
      </c>
      <c r="FG186" t="str">
        <v>LOT NO.</v>
      </c>
      <c r="FH186" t="str">
        <v>LOT NUMBER</v>
      </c>
      <c r="FI186" t="str">
        <v>LOT NUMBER PER NUVASIVE SOP 9002007</v>
      </c>
      <c r="FJ186" t="str">
        <v>M 4X 0.5 - 6G - 0.063R - LH</v>
      </c>
      <c r="FK186" t="str">
        <v>M4 X 0.5 - 6G - 0.063R</v>
      </c>
      <c r="FL186" t="str">
        <v>M4 X 0.5 - 6G - 0.063R - LH</v>
      </c>
      <c r="FM186" t="str">
        <v>M4.5 X .75 6g</v>
      </c>
      <c r="FN186" t="str">
        <v>M4.5 X 0.75 6g</v>
      </c>
      <c r="FO186" t="str">
        <v>M5x0.8-6g</v>
      </c>
      <c r="FP186" t="str">
        <v xml:space="preserve">M5x0.8-6g </v>
      </c>
      <c r="FQ186" t="str">
        <v>M6 X .75 6g</v>
      </c>
      <c r="FR186" t="str">
        <v>M6 X 0.75-6g</v>
      </c>
      <c r="FS186" t="str">
        <v>M6 X0.75 - 6g</v>
      </c>
      <c r="FT186" t="str">
        <v>M6X0.75 - 6H</v>
      </c>
      <c r="FU186" t="str">
        <v>M7 X 1.00 6g THREAD</v>
      </c>
      <c r="FV186" t="str">
        <v>M7X1.00 6g THREAD</v>
      </c>
      <c r="FW186" t="str">
        <v>M7X1.00 6h THREAD</v>
      </c>
      <c r="FX186" t="str">
        <v>Magenta Anodized Color</v>
      </c>
      <c r="FY186" t="str">
        <v>MAJOR Ø .380</v>
      </c>
      <c r="FZ186" t="str">
        <v>MAJORØ</v>
      </c>
      <c r="GA186" t="str">
        <v>MATT FINISH Per Note 3</v>
      </c>
      <c r="GB186" t="str">
        <v>MATT FINISH Per Traveler</v>
      </c>
      <c r="GC186" t="str">
        <v>MATTE FINISH</v>
      </c>
      <c r="GD186" t="str">
        <v>MATTE FINISH DWG NOTE 3</v>
      </c>
      <c r="GE186" t="str">
        <v>MATTE FINISH Note 3</v>
      </c>
      <c r="GF186" t="str">
        <v>Matte Finish Per Note 3</v>
      </c>
      <c r="GG186" t="str">
        <v>MATTE FINISH SIZE 10 GLASS BEAD</v>
      </c>
      <c r="GH186" t="str">
        <v>MAX ROOT RADIUS</v>
      </c>
      <c r="GI186" t="str">
        <v xml:space="preserve">Mill Profile Centered </v>
      </c>
      <c r="GJ186" t="str">
        <v>Minor Ø Unconstrained Check</v>
      </c>
      <c r="GK186" t="str">
        <v>MINOR Ø.1336</v>
      </c>
      <c r="GL186" t="str">
        <v>NO ANODIZE Per note 8</v>
      </c>
      <c r="GM186" t="str">
        <v>NO ANODIZE Per note 9</v>
      </c>
      <c r="GN186" t="str">
        <v>No Nicks, Scratches, Tool Marks, etc.</v>
      </c>
      <c r="GO186" t="str">
        <v>No Nicks,Scratches,Tool Marks,etc.</v>
      </c>
      <c r="GP186" t="str">
        <v>NO TOOL MARKS</v>
      </c>
      <c r="GQ186" t="str">
        <v>NOTE 3 THREAD RELIEF</v>
      </c>
      <c r="GR186" t="str">
        <v>NV-27 FUNC.</v>
      </c>
      <c r="GS186" t="str">
        <v>NV-30 DIM A</v>
      </c>
      <c r="GT186" t="str">
        <v>NV-30 DIM B</v>
      </c>
      <c r="GU186" t="str">
        <v>NV-30 DIM F</v>
      </c>
      <c r="GV186" t="str">
        <v>Ø .1250 HEX</v>
      </c>
      <c r="GW186" t="str">
        <v>Ø 9.4 MAJOR</v>
      </c>
      <c r="GX186" t="str">
        <v>Ø.096 MAX PILOT HOLE</v>
      </c>
      <c r="GY186" t="str">
        <v>Ø.125 THRU</v>
      </c>
      <c r="GZ186" t="str">
        <v>Ø.205 COUNTERSINK</v>
      </c>
      <c r="HA186" t="str">
        <v>Ø.260 T.S.C.</v>
      </c>
      <c r="HB186" t="str">
        <v>Ø.500 BASIC</v>
      </c>
      <c r="HC186" t="str">
        <v xml:space="preserve">OVAL CENTERED </v>
      </c>
      <c r="HD186" t="str">
        <v>PART NO. 15100</v>
      </c>
      <c r="HE186" t="str">
        <v>PART NUMBER 13100000</v>
      </c>
      <c r="HF186" t="str">
        <v>PART NUMBER 13600000</v>
      </c>
      <c r="HG186" t="str">
        <v>Part Number per Note 3</v>
      </c>
      <c r="HH186" t="str">
        <v>PD 5/16-18 UNC 2A</v>
      </c>
      <c r="HI186" t="str">
        <v>Perp.|0.05|A|</v>
      </c>
      <c r="HJ186" t="str">
        <v>PILOT THRU HOLE PRESENT</v>
      </c>
      <c r="HK186" t="str">
        <v>PITCH .060</v>
      </c>
      <c r="HL186" t="str">
        <v>Profile |.001|A|</v>
      </c>
      <c r="HM186" t="str">
        <v>Profile |.0015 | A | X-Y</v>
      </c>
      <c r="HN186" t="str">
        <v>Profile |.002| |A|B| X-Y</v>
      </c>
      <c r="HO186" t="str">
        <v>Profile |.002|A|B|</v>
      </c>
      <c r="HP186" t="str">
        <v>Profile |.002|A|B| X-Y</v>
      </c>
      <c r="HQ186" t="str">
        <v>Profile:|010|A|B|C|</v>
      </c>
      <c r="HR186" t="str">
        <v>Profile| .002| A|B|</v>
      </c>
      <c r="HS186" t="str">
        <v>Profile|.001|</v>
      </c>
      <c r="HT186" t="str">
        <v>Profile|.001|A|</v>
      </c>
      <c r="HU186" t="str">
        <v>Profile|.001|A|B|</v>
      </c>
      <c r="HV186" t="str">
        <v xml:space="preserve">Profile|.001|A|B| A&lt;-&gt;B </v>
      </c>
      <c r="HW186" t="str">
        <v>Profile|.001|A|B| C&lt;-&gt;D</v>
      </c>
      <c r="HX186" t="str">
        <v>Profile|.001|A|B| L-M</v>
      </c>
      <c r="HY186" t="str">
        <v>Profile|.001|A|B| P-Q</v>
      </c>
      <c r="HZ186" t="str">
        <v>Profile|.001|A|B|C&lt;-&gt;D</v>
      </c>
      <c r="IA186" t="str">
        <v>Profile|.001|A|C&lt;--&gt;D</v>
      </c>
      <c r="IB186" t="str">
        <v>Profile|.001|A|UNILATERAL</v>
      </c>
      <c r="IC186" t="str">
        <v>Profile|.001|C|</v>
      </c>
      <c r="ID186" t="str">
        <v>Profile|.0012|D1|</v>
      </c>
      <c r="IE186" t="str">
        <v>Profile|.0015| A-B UNI.</v>
      </c>
      <c r="IF186" t="str">
        <v>Profile|.0015| UNI.</v>
      </c>
      <c r="IG186" t="str">
        <v>Profile|.0015|A| X-Y</v>
      </c>
      <c r="IH186" t="str">
        <v>Profile|.0015|E|F|</v>
      </c>
      <c r="II186" t="str">
        <v>Profile|.0016|B|D|</v>
      </c>
      <c r="IJ186" t="str">
        <v>Profile|.002(U).000|A|</v>
      </c>
      <c r="IK186" t="str">
        <v>Profile|.002|</v>
      </c>
      <c r="IL186" t="str">
        <v>Profile|.002|A</v>
      </c>
      <c r="IM186" t="str">
        <v>Profile|.002|A|</v>
      </c>
      <c r="IN186" t="str">
        <v>Profile|.002|A|B|</v>
      </c>
      <c r="IO186" t="str">
        <v xml:space="preserve">Profile|.002|A|B| A&lt;-&gt;B </v>
      </c>
      <c r="IP186" t="str">
        <v>Profile|.002|A|B| C&lt;-&gt;D</v>
      </c>
      <c r="IQ186" t="str">
        <v>Profile|.002|A|B| X-Y</v>
      </c>
      <c r="IR186" t="str">
        <v>Profile|.002|A|B|C|X-Y</v>
      </c>
      <c r="IS186" t="str">
        <v>Profile|.002|A|B|X&lt;--&gt;Y</v>
      </c>
      <c r="IT186" t="str">
        <v>Profile|.002|A|B|X-Y</v>
      </c>
      <c r="IU186" t="str">
        <v>Profile|.002|A|C|</v>
      </c>
      <c r="IV186" t="str">
        <v>Profile|.002|C|A|</v>
      </c>
      <c r="IW186" t="str">
        <v>Profile|.002|C|B|</v>
      </c>
      <c r="IX186" t="str">
        <v>Profile|.0020|</v>
      </c>
      <c r="IY186" t="str">
        <v>Profile|.003|A|</v>
      </c>
      <c r="IZ186" t="str">
        <v>Profile|.003|A|B|C| Uni.</v>
      </c>
      <c r="JA186" t="str">
        <v>Profile|.003|E|F|</v>
      </c>
      <c r="JB186" t="str">
        <v>Profile|.004(U) .003|A|B|C|</v>
      </c>
      <c r="JC186" t="str">
        <v>Profile|.004|A| UNI.</v>
      </c>
      <c r="JD186" t="str">
        <v>Profile|.005|A|C|</v>
      </c>
      <c r="JE186" t="str">
        <v>Profile|.005|A|C|A&lt;--&gt;B, C&lt;--&gt;D</v>
      </c>
      <c r="JF186" t="str">
        <v>Profile|.005|A|D| A-B UNI.</v>
      </c>
      <c r="JG186" t="str">
        <v>Profile|.005|A|D| UNI.</v>
      </c>
      <c r="JH186" t="str">
        <v>Profile|.010|A|B|</v>
      </c>
      <c r="JI186" t="str">
        <v>Profile|.010|A|B|C|</v>
      </c>
      <c r="JJ186" t="str">
        <v>Profile|.03|A|</v>
      </c>
      <c r="JK186" t="str">
        <v>Profile|.05|A|B|</v>
      </c>
      <c r="JL186" t="str">
        <v>Profile|0.03|</v>
      </c>
      <c r="JM186" t="str">
        <v>Profile|0.03|A|</v>
      </c>
      <c r="JN186" t="str">
        <v>Profile|0.03|A|B|</v>
      </c>
      <c r="JO186" t="str">
        <v>Profile|0.05{A|C|</v>
      </c>
      <c r="JP186" t="str">
        <v>Profile|0.05|A|B|</v>
      </c>
      <c r="JQ186" t="str">
        <v>Profile|0.05|E|</v>
      </c>
      <c r="JR186" t="str">
        <v>Profile|0.05|E|F|</v>
      </c>
      <c r="JS186" t="str">
        <v>Profile|0.06|A|C|</v>
      </c>
      <c r="JT186" t="str">
        <v>Profile|0.1|A|A|</v>
      </c>
      <c r="JU186" t="str">
        <v>Profile|0.1|D1|</v>
      </c>
      <c r="JV186" t="str">
        <v>Profile|A|B|C|</v>
      </c>
      <c r="JW186" t="str">
        <v>Proile|.002|A|B|J-K</v>
      </c>
      <c r="JX186" t="str">
        <v>P-Thread Form</v>
      </c>
      <c r="JY186" t="str">
        <v>R  FULL RADIUS</v>
      </c>
      <c r="JZ186" t="str">
        <v>R.001/.006</v>
      </c>
      <c r="KA186" t="str">
        <v>R.003 MAX</v>
      </c>
      <c r="KB186" t="str">
        <v>R.005 MAX</v>
      </c>
      <c r="KC186" t="str">
        <v>R.030</v>
      </c>
      <c r="KD186" t="str">
        <v>R.25 MAX</v>
      </c>
      <c r="KE186" t="str">
        <v>R1.33 BASIC</v>
      </c>
      <c r="KF186" t="str">
        <v>R3.3</v>
      </c>
      <c r="KG186" t="str">
        <v>Ra 1.6 MAX</v>
      </c>
      <c r="KH186" t="str">
        <v>RAD @ FACE &amp; OD CHAMFER</v>
      </c>
      <c r="KI186" t="str">
        <v>RAD. @ ID &amp; BACK FACE</v>
      </c>
      <c r="KJ186" t="str">
        <v>RAD. @ OD &amp; BACK FACE</v>
      </c>
      <c r="KK186" t="str">
        <v>REMOVE SHRP EDGES .005 MAX</v>
      </c>
      <c r="KL186" t="str">
        <v>ROD SLOT CENTERED</v>
      </c>
      <c r="KM186" t="str">
        <v>SHARP OKAY</v>
      </c>
      <c r="KN186" t="str">
        <v>Slot Centered</v>
      </c>
      <c r="KO186" t="str">
        <v>SLOT WIDTH</v>
      </c>
      <c r="KP186" t="str">
        <v>Surface Finish Per Note 1</v>
      </c>
      <c r="KQ186" t="str">
        <v>Symmerty Balloon A_6</v>
      </c>
      <c r="KR186" t="str">
        <v>T27 HEXALOBE Per Note 1</v>
      </c>
      <c r="KS186" t="str">
        <v>T27 TORX</v>
      </c>
      <c r="KT186" t="str">
        <v>THRD DEPTH</v>
      </c>
      <c r="KU186" t="str">
        <v>Thread Form Per Note 3</v>
      </c>
      <c r="KV186" t="str">
        <v>THREAD INTO ROD SLOT</v>
      </c>
      <c r="KW186" t="str">
        <v>Thread Timed Print Note 6</v>
      </c>
      <c r="KX186" t="str">
        <v>TOOL MISMATCH PERMISSIBLE</v>
      </c>
      <c r="KY186" t="str">
        <v>Tot. Runout|Ø.002|C|</v>
      </c>
      <c r="KZ186" t="str">
        <v>Total Runout|.002|E|</v>
      </c>
      <c r="LA186" t="str">
        <v>TRIPLE LEAD THREAD</v>
      </c>
      <c r="LB186" t="str">
        <v>True Pos. |.001 (M)|A|</v>
      </c>
      <c r="LC186" t="str">
        <v>True Pos. |.002(M)|A|B|</v>
      </c>
      <c r="LD186" t="str">
        <v>True Pos. |.002|</v>
      </c>
      <c r="LE186" t="str">
        <v>True Pos. |.002|A|</v>
      </c>
      <c r="LF186" t="str">
        <v>True Pos. |.002|A|B|</v>
      </c>
      <c r="LG186" t="str">
        <v>True Pos. |.004|A|C|B|</v>
      </c>
      <c r="LH186" t="str">
        <v>True Pos. |.005(M)|A|B|</v>
      </c>
      <c r="LI186" t="str">
        <v>True Pos.|.000(L)|A|D|</v>
      </c>
      <c r="LJ186" t="str">
        <v>True Pos.|.000(M)|A|</v>
      </c>
      <c r="LK186" t="str">
        <v>True Pos.|.001(M)|A|</v>
      </c>
      <c r="LL186" t="str">
        <v>True Pos.|.001|B|</v>
      </c>
      <c r="LM186" t="str">
        <v>True Pos.|.001|E|</v>
      </c>
      <c r="LN186" t="str">
        <v>True Pos.|.002|A|</v>
      </c>
      <c r="LO186" t="str">
        <v>True Pos.|.002|B|</v>
      </c>
      <c r="LP186" t="str">
        <v>True Pos.|.002|C|</v>
      </c>
      <c r="LQ186" t="str">
        <v>True Pos.|.002|D1|</v>
      </c>
      <c r="LR186" t="str">
        <v>True Pos.|.002|D1|D2|</v>
      </c>
      <c r="LS186" t="str">
        <v>True Pos.|.05|A|</v>
      </c>
      <c r="LT186" t="str">
        <v>True Pos.|.1|A|B|C|</v>
      </c>
      <c r="LU186" t="str">
        <v>True Pos.|.13|A</v>
      </c>
      <c r="LV186" t="str">
        <v>True Pos.|0.05|A|</v>
      </c>
      <c r="LW186" t="str">
        <v>True Pos.|0.1|A|B|C|</v>
      </c>
      <c r="LX186" t="str">
        <v>True Pos.|0.13|A|</v>
      </c>
      <c r="LY186" t="str">
        <v>True Pos.|Ø.000(M)|A|</v>
      </c>
      <c r="LZ186" t="str">
        <v>True Pos.|Ø.000(M)|B|</v>
      </c>
      <c r="MA186" t="str">
        <v>True Pos.|Ø.001(M)|A(M)|</v>
      </c>
      <c r="MB186" t="str">
        <v>True Pos.|Ø.001(M)|A|</v>
      </c>
      <c r="MC186" t="str">
        <v>True Pos.|Ø.001|A|</v>
      </c>
      <c r="MD186" t="str">
        <v>True Pos.|Ø.001|C|</v>
      </c>
      <c r="ME186" t="str">
        <v>True Pos.|Ø.002(S)|A(S)|</v>
      </c>
      <c r="MF186" t="str">
        <v>True Pos.|Ø.002|A|</v>
      </c>
      <c r="MG186" t="str">
        <v>True Pos.|Ø.002|B|</v>
      </c>
      <c r="MH186" t="str">
        <v>True Pos.|Ø.002|C|</v>
      </c>
      <c r="MI186" t="str">
        <v>True Pos.|Ø.03(M)|A|</v>
      </c>
      <c r="MJ186" t="str">
        <v>True Pos.|Ø0.03(M)|A|</v>
      </c>
      <c r="MK186" t="str">
        <v>True Pos.|Ø0.05(L)|D|B|</v>
      </c>
      <c r="ML186" t="str">
        <v>True Pos.|Ø0.05|A|</v>
      </c>
      <c r="MM186" t="str">
        <v>True Pos.|Ø0.05|D|</v>
      </c>
      <c r="MN186" t="str">
        <v>True Pos.|Ø0.05|E|</v>
      </c>
      <c r="MO186" t="str">
        <v>True Pos.|Ø0.05|E|B|</v>
      </c>
      <c r="MP186" t="str">
        <v>True Pos.|SØ0.03|C|B|</v>
      </c>
      <c r="MQ186" t="str">
        <v>True Position|.002|A|B|</v>
      </c>
      <c r="MR186" t="str">
        <v>True. Pos.|Ø.001(M)|A|</v>
      </c>
      <c r="MS186" t="str">
        <v>True. Pps.|0.05|A|</v>
      </c>
      <c r="MT186" t="str">
        <v>Tumble Per Note 1</v>
      </c>
      <c r="MU186" t="str">
        <v>Tumble Per Note 2</v>
      </c>
    </row>
    <row r="187" spans="1:359">
      <c r="A187" t="s">
        <v>1054</v>
      </c>
      <c r="C187" s="74" t="str" cm="1">
        <f t="array" ref="C187:MU187">TRANSPOSE(_xlfn._xlws.SORT(_xlfn._xlws.FILTER($A$2:$A$499,ISNUMBER(SEARCH('Prt. Lib. &amp; Routine, Table'!L194,$A$2:$A$499)),"not found")))</f>
        <v>.0015 T.I.R. MAX</v>
      </c>
      <c r="D187" t="str">
        <v>.002 MAX ROOT RADIUS</v>
      </c>
      <c r="E187" t="str">
        <v>.012 BLUNT END</v>
      </c>
      <c r="F187" t="str">
        <v>.015 MAX</v>
      </c>
      <c r="G187" t="str">
        <v>.016 T.S.C.</v>
      </c>
      <c r="H187" t="str">
        <v>.017 BASIC</v>
      </c>
      <c r="I187" t="str">
        <v>.021 PITCH</v>
      </c>
      <c r="J187" t="str">
        <v>.022 BLUNT START</v>
      </c>
      <c r="K187" t="str">
        <v>.025 BASIC</v>
      </c>
      <c r="L187" t="str">
        <v>.035 BASIC</v>
      </c>
      <c r="M187" t="str">
        <v>.043 T.S.C</v>
      </c>
      <c r="N187" t="str">
        <v>.053 T.S.C.</v>
      </c>
      <c r="O187" t="str">
        <v>.060 HEX DEPTH</v>
      </c>
      <c r="P187" t="str">
        <v>.060 PITCH</v>
      </c>
      <c r="Q187" t="str">
        <v>.061 BASIC</v>
      </c>
      <c r="R187" t="str">
        <v>.07 HEX</v>
      </c>
      <c r="S187" t="str">
        <v>.070 HEX DEPTH</v>
      </c>
      <c r="T187" t="str">
        <v>.082 DRILL</v>
      </c>
      <c r="U187" t="str">
        <v>.082 DRILL DEPTH</v>
      </c>
      <c r="V187" t="str">
        <v>.094 HEX</v>
      </c>
      <c r="W187" t="str">
        <v>.115 T.S.C.</v>
      </c>
      <c r="X187" t="str">
        <v>.1195 / .1243 MAJOR DIAMETER</v>
      </c>
      <c r="Y187" t="str">
        <v>.1250 HEX</v>
      </c>
      <c r="Z187" t="str">
        <v>.157 MINOR DIAMETER</v>
      </c>
      <c r="AA187" t="str">
        <v>.172 FULL THD DEPTH</v>
      </c>
      <c r="AB187" t="str">
        <v>.172 MAJOR DIAMETER</v>
      </c>
      <c r="AC187" t="str">
        <v>.180 MIN DEPTH FULL THRD</v>
      </c>
      <c r="AD187" t="str">
        <v>.183 Ceter Line Thread Dwell</v>
      </c>
      <c r="AE187" t="str">
        <v>.208 MAX THRD DEPTH</v>
      </c>
      <c r="AF187" t="str">
        <v>.218 BOTTOM HALF OF SLOT</v>
      </c>
      <c r="AG187" t="str">
        <v>.261 BASIC</v>
      </c>
      <c r="AH187" t="str">
        <v>.314 T.S.C.</v>
      </c>
      <c r="AI187" t="str">
        <v>.315 BASIC</v>
      </c>
      <c r="AJ187" t="str">
        <v>.329 MINOR Ø</v>
      </c>
      <c r="AK187" t="str">
        <v>.330 BASIC</v>
      </c>
      <c r="AL187" t="str">
        <v>.35 TO TANGENT POINT</v>
      </c>
      <c r="AM187" t="str">
        <v>.375 MAJOR Ø</v>
      </c>
      <c r="AN187" t="str">
        <v>.390 BASIC</v>
      </c>
      <c r="AO187" t="str">
        <v>.440 BASIC</v>
      </c>
      <c r="AP187" t="str">
        <v>.64/.96 HIGH=Pass</v>
      </c>
      <c r="AQ187" t="str">
        <v>0.012 MAX</v>
      </c>
      <c r="AR187" t="str">
        <v>0.015 MAX</v>
      </c>
      <c r="AS187" t="str">
        <v>0.05 Per Note 2</v>
      </c>
      <c r="AT187" t="str">
        <v>0.500 PULLOUT ZONE</v>
      </c>
      <c r="AU187" t="str">
        <v>10-32 UNF-2A</v>
      </c>
      <c r="AV187" t="str">
        <v>12-28 UNF-2B</v>
      </c>
      <c r="AW187" t="str">
        <v>2.87 BASIC</v>
      </c>
      <c r="AX187" t="str">
        <v>2-56 UNC 2B 2 STARTS</v>
      </c>
      <c r="AY187" t="str">
        <v>3 LEAD THREAD</v>
      </c>
      <c r="AZ187" t="str">
        <v>32µIN Max</v>
      </c>
      <c r="BA187" t="str">
        <v>5/16"-24 UNF-2A</v>
      </c>
      <c r="BB187" t="str">
        <v>5/16-18 UNC 2A</v>
      </c>
      <c r="BC187" t="str">
        <v>5-44 UNF-2A</v>
      </c>
      <c r="BD187" t="str">
        <v>6-16µIN</v>
      </c>
      <c r="BE187" t="str">
        <v>65° BLEND</v>
      </c>
      <c r="BF187" t="str">
        <v>7.45 Top of Ball to Face</v>
      </c>
      <c r="BG187" t="str">
        <v>7/16-28 UNEF 2B</v>
      </c>
      <c r="BH187" t="str">
        <v>7/16-28-UNEF-2A</v>
      </c>
      <c r="BI187" t="str">
        <v>Alignment Per Note 3</v>
      </c>
      <c r="BJ187" t="str">
        <v>ANODIZE (SEE CHART)</v>
      </c>
      <c r="BK187" t="str">
        <v>ANODIZE AQUA Per Note 3</v>
      </c>
      <c r="BL187" t="str">
        <v>ANODIZE BOTTOM PORTION</v>
      </c>
      <c r="BM187" t="str">
        <v>ANODIZE COLOR AQUA</v>
      </c>
      <c r="BN187" t="str">
        <v>ANODIZE COLOR GREEN DWG NOTE 4</v>
      </c>
      <c r="BO187" t="str">
        <v>ANODIZE COLOR LIGHT BLUE</v>
      </c>
      <c r="BP187" t="str">
        <v>ANODIZE GREEN Per Note 2</v>
      </c>
      <c r="BQ187" t="str">
        <v>ANODIZE GREY, Per Note 1</v>
      </c>
      <c r="BR187" t="str">
        <v>ANODIZE MAGENTA</v>
      </c>
      <c r="BS187" t="str">
        <v>Anodize Per note 3</v>
      </c>
      <c r="BT187" t="str">
        <v>Anodize Per Note 4</v>
      </c>
      <c r="BU187" t="str">
        <v>ANODIZE SEAFOAM</v>
      </c>
      <c r="BV187" t="str">
        <v>Balloon 11 Symmetry</v>
      </c>
      <c r="BW187" t="str">
        <v>Balloon 12 Symmetry</v>
      </c>
      <c r="BX187" t="str">
        <v>Balloon 13 Hole Centered</v>
      </c>
      <c r="BY187" t="str">
        <v>Balloon 13 Symmerty</v>
      </c>
      <c r="BZ187" t="str">
        <v>Balloon 2 Symmetry</v>
      </c>
      <c r="CA187" t="str">
        <v>Balloon 21 CENTERED</v>
      </c>
      <c r="CB187" t="str">
        <v>Balloon 29 Symmetry</v>
      </c>
      <c r="CC187" t="str">
        <v>Balloon 3 Symmetry</v>
      </c>
      <c r="CD187" t="str">
        <v>Balloon 4 Symmetry</v>
      </c>
      <c r="CE187" t="str">
        <v>Balloon 5 blend to SØ .340</v>
      </c>
      <c r="CF187" t="str">
        <v>Balloon 5 Symmetry</v>
      </c>
      <c r="CG187" t="str">
        <v>Balloon 6 Centered</v>
      </c>
      <c r="CH187" t="str">
        <v>Balloon 9 Function Check</v>
      </c>
      <c r="CI187" t="str">
        <v>Balloon 9 Symmerty</v>
      </c>
      <c r="CJ187" t="str">
        <v>Balloons 2 &amp; 17 Symmetry |.001|A|</v>
      </c>
      <c r="CK187" t="str">
        <v>Basic Ø 3.6</v>
      </c>
      <c r="CL187" t="str">
        <v>BEAD BLAST</v>
      </c>
      <c r="CM187" t="str">
        <v>BLAST ALUMINUM OXIDE</v>
      </c>
      <c r="CN187" t="str">
        <v>Blast Note 2</v>
      </c>
      <c r="CO187" t="str">
        <v xml:space="preserve">BLAST Per Note 1 </v>
      </c>
      <c r="CP187" t="str">
        <v>BLAST Per Note 2</v>
      </c>
      <c r="CQ187" t="str">
        <v>BLAST Per Note 3</v>
      </c>
      <c r="CR187" t="str">
        <v>BLAST Per Note 4</v>
      </c>
      <c r="CS187" t="str">
        <v>BLAST Per Note 8</v>
      </c>
      <c r="CT187" t="str">
        <v>BLAST Per Traveler, MATT FINISH</v>
      </c>
      <c r="CU187" t="str">
        <v>BLAST WITH 16 GRIT ALUMINUM OXIDE</v>
      </c>
      <c r="CV187" t="str">
        <v>BLAST, Uniform Finish Per Note 3</v>
      </c>
      <c r="CW187" t="str">
        <v>BREAK EDGE</v>
      </c>
      <c r="CX187" t="str">
        <v>BREAK EDGE .014</v>
      </c>
      <c r="CY187" t="str">
        <v>BREAK EDGES Note 2</v>
      </c>
      <c r="CZ187" t="str">
        <v>BREAK SHARP Per Note 1</v>
      </c>
      <c r="DA187" t="str">
        <v>BREAK SHARPS Per Note 1</v>
      </c>
      <c r="DB187" t="str">
        <v>CE 2729</v>
      </c>
      <c r="DC187" t="str">
        <v>CE Logo per Note 3</v>
      </c>
      <c r="DD187" t="str">
        <v>CE MARK</v>
      </c>
      <c r="DE187" t="str">
        <v>Chips/Debris Removed</v>
      </c>
      <c r="DF187" t="str">
        <v>Coat Per Note 2</v>
      </c>
      <c r="DG187" t="str">
        <v>C-Sink Ø .155</v>
      </c>
      <c r="DH187" t="str">
        <v>C-Sink Ø5.2</v>
      </c>
      <c r="DI187" t="str">
        <v>Deburred</v>
      </c>
      <c r="DJ187" t="str">
        <v>DIM "A" NoGo</v>
      </c>
      <c r="DK187" t="str">
        <v>DIM "A" NoGo Hexalobe</v>
      </c>
      <c r="DL187" t="str">
        <v>EDGE BREAK</v>
      </c>
      <c r="DM187" t="str">
        <v>EDGE BREAK MIN R.004, MAX R.010</v>
      </c>
      <c r="DN187" t="str">
        <v>Edge Break per Note 1</v>
      </c>
      <c r="DO187" t="str">
        <v>ELECTROPOLISH Per Note 1</v>
      </c>
      <c r="DP187" t="str">
        <v>Finish Per Note 3</v>
      </c>
      <c r="DQ187" t="str">
        <v>FLUTE POSITION Per Note 3</v>
      </c>
      <c r="DR187" t="str">
        <v>FULL R</v>
      </c>
      <c r="DS187" t="str">
        <v>FULL RADIUS</v>
      </c>
      <c r="DT187" t="str">
        <v xml:space="preserve">FULL RADIUS </v>
      </c>
      <c r="DU187" t="str">
        <v>Function Check  (.2340 .2360 FULL)</v>
      </c>
      <c r="DV187" t="str">
        <v>FUNCTIONAL  HEXALOBE</v>
      </c>
      <c r="DW187" t="str">
        <v>GLASS BEAD Per Note 3</v>
      </c>
      <c r="DX187" t="str">
        <v>Globus Logo per Note 3</v>
      </c>
      <c r="DY187" t="str">
        <v>Gold Anodized Color</v>
      </c>
      <c r="DZ187" t="str">
        <v>Green Anodized Color</v>
      </c>
      <c r="EA187" t="str">
        <v>GRIT BLAST Per Note 3</v>
      </c>
      <c r="EB187" t="str">
        <v>Grit Blast Per Note 4</v>
      </c>
      <c r="EC187" t="str">
        <v>GRIT BLAST, DWG NOTE 3</v>
      </c>
      <c r="ED187" t="str">
        <v>HEX MINOR Ø.1292</v>
      </c>
      <c r="EE187" t="str">
        <v xml:space="preserve">HEXALOBE </v>
      </c>
      <c r="EF187" t="str">
        <v>HEXALOBE FUNCTION</v>
      </c>
      <c r="EG187" t="str">
        <v>Hexalobe Minor</v>
      </c>
      <c r="EH187" t="str">
        <v>Hexalobe NV-30</v>
      </c>
      <c r="EI187" t="str">
        <v>HEXALOBE ORIENTATION</v>
      </c>
      <c r="EJ187" t="str">
        <v>Inspect per operation 30 comments</v>
      </c>
      <c r="EK187" t="str">
        <v>INT / EXT CORNERS: R.002 TO R.010</v>
      </c>
      <c r="EL187" t="str">
        <v>INT /EXT CORNERS R.05 TO R.03</v>
      </c>
      <c r="EM187" t="str">
        <v>John is a Geek</v>
      </c>
      <c r="EN187" t="str">
        <v>LASER ETCH</v>
      </c>
      <c r="EO187" t="str">
        <v>Laser Etch Per Note 7</v>
      </c>
      <c r="EP187" t="str">
        <v xml:space="preserve">LASER MARK "CE" DWG NOTE 10 </v>
      </c>
      <c r="EQ187" t="str">
        <v>Laser Mark "P1-15004-08", Per Note 3</v>
      </c>
      <c r="ER187" t="str">
        <v>Laser Mark "P2-15004-08", Per Note 3</v>
      </c>
      <c r="ES187" t="str">
        <v>Laser Mark "P3-15004-08", Per Note 3</v>
      </c>
      <c r="ET187" t="str">
        <v>Laser Mark "P4-15004-08", Per Note 3</v>
      </c>
      <c r="EU187" t="str">
        <v xml:space="preserve">LASER MARK LOGO DWG NOTE 9 </v>
      </c>
      <c r="EV187" t="str">
        <v xml:space="preserve">LASER MARK LOT NUMBER DWG NOTE 8 </v>
      </c>
      <c r="EW187" t="str">
        <v>Laser Mark Lot, Per Note 3</v>
      </c>
      <c r="EX187" t="str">
        <v xml:space="preserve">LASER MARK PART NUMBER DWG NOTE 8 </v>
      </c>
      <c r="EY187" t="str">
        <v>LASER: 13000000</v>
      </c>
      <c r="EZ187" t="str">
        <v>LASER: CE 2797</v>
      </c>
      <c r="FA187" t="str">
        <v>LASER: LOGO</v>
      </c>
      <c r="FB187" t="str">
        <v xml:space="preserve">LASER: Lot # Per RE-75-001 </v>
      </c>
      <c r="FC187" t="str">
        <v>LAST THREAD</v>
      </c>
      <c r="FD187" t="str">
        <v>LEAD .0625</v>
      </c>
      <c r="FE187" t="str">
        <v>LOGO</v>
      </c>
      <c r="FF187" t="str">
        <v>Lot (Control) Number per Note 3</v>
      </c>
      <c r="FG187" t="str">
        <v>LOT NO.</v>
      </c>
      <c r="FH187" t="str">
        <v>LOT NUMBER</v>
      </c>
      <c r="FI187" t="str">
        <v>LOT NUMBER PER NUVASIVE SOP 9002007</v>
      </c>
      <c r="FJ187" t="str">
        <v>M 4X 0.5 - 6G - 0.063R - LH</v>
      </c>
      <c r="FK187" t="str">
        <v>M4 X 0.5 - 6G - 0.063R</v>
      </c>
      <c r="FL187" t="str">
        <v>M4 X 0.5 - 6G - 0.063R - LH</v>
      </c>
      <c r="FM187" t="str">
        <v>M4.5 X .75 6g</v>
      </c>
      <c r="FN187" t="str">
        <v>M4.5 X 0.75 6g</v>
      </c>
      <c r="FO187" t="str">
        <v>M5x0.8-6g</v>
      </c>
      <c r="FP187" t="str">
        <v xml:space="preserve">M5x0.8-6g </v>
      </c>
      <c r="FQ187" t="str">
        <v>M6 X .75 6g</v>
      </c>
      <c r="FR187" t="str">
        <v>M6 X 0.75-6g</v>
      </c>
      <c r="FS187" t="str">
        <v>M6 X0.75 - 6g</v>
      </c>
      <c r="FT187" t="str">
        <v>M6X0.75 - 6H</v>
      </c>
      <c r="FU187" t="str">
        <v>M7 X 1.00 6g THREAD</v>
      </c>
      <c r="FV187" t="str">
        <v>M7X1.00 6g THREAD</v>
      </c>
      <c r="FW187" t="str">
        <v>M7X1.00 6h THREAD</v>
      </c>
      <c r="FX187" t="str">
        <v>Magenta Anodized Color</v>
      </c>
      <c r="FY187" t="str">
        <v>MAJOR Ø .380</v>
      </c>
      <c r="FZ187" t="str">
        <v>MAJORØ</v>
      </c>
      <c r="GA187" t="str">
        <v>MATT FINISH Per Note 3</v>
      </c>
      <c r="GB187" t="str">
        <v>MATT FINISH Per Traveler</v>
      </c>
      <c r="GC187" t="str">
        <v>MATTE FINISH</v>
      </c>
      <c r="GD187" t="str">
        <v>MATTE FINISH DWG NOTE 3</v>
      </c>
      <c r="GE187" t="str">
        <v>MATTE FINISH Note 3</v>
      </c>
      <c r="GF187" t="str">
        <v>Matte Finish Per Note 3</v>
      </c>
      <c r="GG187" t="str">
        <v>MATTE FINISH SIZE 10 GLASS BEAD</v>
      </c>
      <c r="GH187" t="str">
        <v>MAX ROOT RADIUS</v>
      </c>
      <c r="GI187" t="str">
        <v xml:space="preserve">Mill Profile Centered </v>
      </c>
      <c r="GJ187" t="str">
        <v>Minor Ø Unconstrained Check</v>
      </c>
      <c r="GK187" t="str">
        <v>MINOR Ø.1336</v>
      </c>
      <c r="GL187" t="str">
        <v>NO ANODIZE Per note 8</v>
      </c>
      <c r="GM187" t="str">
        <v>NO ANODIZE Per note 9</v>
      </c>
      <c r="GN187" t="str">
        <v>No Nicks, Scratches, Tool Marks, etc.</v>
      </c>
      <c r="GO187" t="str">
        <v>No Nicks,Scratches,Tool Marks,etc.</v>
      </c>
      <c r="GP187" t="str">
        <v>NO TOOL MARKS</v>
      </c>
      <c r="GQ187" t="str">
        <v>NOTE 3 THREAD RELIEF</v>
      </c>
      <c r="GR187" t="str">
        <v>NV-27 FUNC.</v>
      </c>
      <c r="GS187" t="str">
        <v>NV-30 DIM A</v>
      </c>
      <c r="GT187" t="str">
        <v>NV-30 DIM B</v>
      </c>
      <c r="GU187" t="str">
        <v>NV-30 DIM F</v>
      </c>
      <c r="GV187" t="str">
        <v>Ø .1250 HEX</v>
      </c>
      <c r="GW187" t="str">
        <v>Ø 9.4 MAJOR</v>
      </c>
      <c r="GX187" t="str">
        <v>Ø.096 MAX PILOT HOLE</v>
      </c>
      <c r="GY187" t="str">
        <v>Ø.125 THRU</v>
      </c>
      <c r="GZ187" t="str">
        <v>Ø.205 COUNTERSINK</v>
      </c>
      <c r="HA187" t="str">
        <v>Ø.260 T.S.C.</v>
      </c>
      <c r="HB187" t="str">
        <v>Ø.500 BASIC</v>
      </c>
      <c r="HC187" t="str">
        <v xml:space="preserve">OVAL CENTERED </v>
      </c>
      <c r="HD187" t="str">
        <v>PART NO. 15100</v>
      </c>
      <c r="HE187" t="str">
        <v>PART NUMBER 13100000</v>
      </c>
      <c r="HF187" t="str">
        <v>PART NUMBER 13600000</v>
      </c>
      <c r="HG187" t="str">
        <v>Part Number per Note 3</v>
      </c>
      <c r="HH187" t="str">
        <v>PD 5/16-18 UNC 2A</v>
      </c>
      <c r="HI187" t="str">
        <v>Perp.|0.05|A|</v>
      </c>
      <c r="HJ187" t="str">
        <v>PILOT THRU HOLE PRESENT</v>
      </c>
      <c r="HK187" t="str">
        <v>PITCH .060</v>
      </c>
      <c r="HL187" t="str">
        <v>Profile |.001|A|</v>
      </c>
      <c r="HM187" t="str">
        <v>Profile |.0015 | A | X-Y</v>
      </c>
      <c r="HN187" t="str">
        <v>Profile |.002| |A|B| X-Y</v>
      </c>
      <c r="HO187" t="str">
        <v>Profile |.002|A|B|</v>
      </c>
      <c r="HP187" t="str">
        <v>Profile |.002|A|B| X-Y</v>
      </c>
      <c r="HQ187" t="str">
        <v>Profile:|010|A|B|C|</v>
      </c>
      <c r="HR187" t="str">
        <v>Profile| .002| A|B|</v>
      </c>
      <c r="HS187" t="str">
        <v>Profile|.001|</v>
      </c>
      <c r="HT187" t="str">
        <v>Profile|.001|A|</v>
      </c>
      <c r="HU187" t="str">
        <v>Profile|.001|A|B|</v>
      </c>
      <c r="HV187" t="str">
        <v xml:space="preserve">Profile|.001|A|B| A&lt;-&gt;B </v>
      </c>
      <c r="HW187" t="str">
        <v>Profile|.001|A|B| C&lt;-&gt;D</v>
      </c>
      <c r="HX187" t="str">
        <v>Profile|.001|A|B| L-M</v>
      </c>
      <c r="HY187" t="str">
        <v>Profile|.001|A|B| P-Q</v>
      </c>
      <c r="HZ187" t="str">
        <v>Profile|.001|A|B|C&lt;-&gt;D</v>
      </c>
      <c r="IA187" t="str">
        <v>Profile|.001|A|C&lt;--&gt;D</v>
      </c>
      <c r="IB187" t="str">
        <v>Profile|.001|A|UNILATERAL</v>
      </c>
      <c r="IC187" t="str">
        <v>Profile|.001|C|</v>
      </c>
      <c r="ID187" t="str">
        <v>Profile|.0012|D1|</v>
      </c>
      <c r="IE187" t="str">
        <v>Profile|.0015| A-B UNI.</v>
      </c>
      <c r="IF187" t="str">
        <v>Profile|.0015| UNI.</v>
      </c>
      <c r="IG187" t="str">
        <v>Profile|.0015|A| X-Y</v>
      </c>
      <c r="IH187" t="str">
        <v>Profile|.0015|E|F|</v>
      </c>
      <c r="II187" t="str">
        <v>Profile|.0016|B|D|</v>
      </c>
      <c r="IJ187" t="str">
        <v>Profile|.002(U).000|A|</v>
      </c>
      <c r="IK187" t="str">
        <v>Profile|.002|</v>
      </c>
      <c r="IL187" t="str">
        <v>Profile|.002|A</v>
      </c>
      <c r="IM187" t="str">
        <v>Profile|.002|A|</v>
      </c>
      <c r="IN187" t="str">
        <v>Profile|.002|A|B|</v>
      </c>
      <c r="IO187" t="str">
        <v xml:space="preserve">Profile|.002|A|B| A&lt;-&gt;B </v>
      </c>
      <c r="IP187" t="str">
        <v>Profile|.002|A|B| C&lt;-&gt;D</v>
      </c>
      <c r="IQ187" t="str">
        <v>Profile|.002|A|B| X-Y</v>
      </c>
      <c r="IR187" t="str">
        <v>Profile|.002|A|B|C|X-Y</v>
      </c>
      <c r="IS187" t="str">
        <v>Profile|.002|A|B|X&lt;--&gt;Y</v>
      </c>
      <c r="IT187" t="str">
        <v>Profile|.002|A|B|X-Y</v>
      </c>
      <c r="IU187" t="str">
        <v>Profile|.002|A|C|</v>
      </c>
      <c r="IV187" t="str">
        <v>Profile|.002|C|A|</v>
      </c>
      <c r="IW187" t="str">
        <v>Profile|.002|C|B|</v>
      </c>
      <c r="IX187" t="str">
        <v>Profile|.0020|</v>
      </c>
      <c r="IY187" t="str">
        <v>Profile|.003|A|</v>
      </c>
      <c r="IZ187" t="str">
        <v>Profile|.003|A|B|C| Uni.</v>
      </c>
      <c r="JA187" t="str">
        <v>Profile|.003|E|F|</v>
      </c>
      <c r="JB187" t="str">
        <v>Profile|.004(U) .003|A|B|C|</v>
      </c>
      <c r="JC187" t="str">
        <v>Profile|.004|A| UNI.</v>
      </c>
      <c r="JD187" t="str">
        <v>Profile|.005|A|C|</v>
      </c>
      <c r="JE187" t="str">
        <v>Profile|.005|A|C|A&lt;--&gt;B, C&lt;--&gt;D</v>
      </c>
      <c r="JF187" t="str">
        <v>Profile|.005|A|D| A-B UNI.</v>
      </c>
      <c r="JG187" t="str">
        <v>Profile|.005|A|D| UNI.</v>
      </c>
      <c r="JH187" t="str">
        <v>Profile|.010|A|B|</v>
      </c>
      <c r="JI187" t="str">
        <v>Profile|.010|A|B|C|</v>
      </c>
      <c r="JJ187" t="str">
        <v>Profile|.03|A|</v>
      </c>
      <c r="JK187" t="str">
        <v>Profile|.05|A|B|</v>
      </c>
      <c r="JL187" t="str">
        <v>Profile|0.03|</v>
      </c>
      <c r="JM187" t="str">
        <v>Profile|0.03|A|</v>
      </c>
      <c r="JN187" t="str">
        <v>Profile|0.03|A|B|</v>
      </c>
      <c r="JO187" t="str">
        <v>Profile|0.05{A|C|</v>
      </c>
      <c r="JP187" t="str">
        <v>Profile|0.05|A|B|</v>
      </c>
      <c r="JQ187" t="str">
        <v>Profile|0.05|E|</v>
      </c>
      <c r="JR187" t="str">
        <v>Profile|0.05|E|F|</v>
      </c>
      <c r="JS187" t="str">
        <v>Profile|0.06|A|C|</v>
      </c>
      <c r="JT187" t="str">
        <v>Profile|0.1|A|A|</v>
      </c>
      <c r="JU187" t="str">
        <v>Profile|0.1|D1|</v>
      </c>
      <c r="JV187" t="str">
        <v>Profile|A|B|C|</v>
      </c>
      <c r="JW187" t="str">
        <v>Proile|.002|A|B|J-K</v>
      </c>
      <c r="JX187" t="str">
        <v>P-Thread Form</v>
      </c>
      <c r="JY187" t="str">
        <v>R  FULL RADIUS</v>
      </c>
      <c r="JZ187" t="str">
        <v>R.001/.006</v>
      </c>
      <c r="KA187" t="str">
        <v>R.003 MAX</v>
      </c>
      <c r="KB187" t="str">
        <v>R.005 MAX</v>
      </c>
      <c r="KC187" t="str">
        <v>R.030</v>
      </c>
      <c r="KD187" t="str">
        <v>R.25 MAX</v>
      </c>
      <c r="KE187" t="str">
        <v>R1.33 BASIC</v>
      </c>
      <c r="KF187" t="str">
        <v>R3.3</v>
      </c>
      <c r="KG187" t="str">
        <v>Ra 1.6 MAX</v>
      </c>
      <c r="KH187" t="str">
        <v>RAD @ FACE &amp; OD CHAMFER</v>
      </c>
      <c r="KI187" t="str">
        <v>RAD. @ ID &amp; BACK FACE</v>
      </c>
      <c r="KJ187" t="str">
        <v>RAD. @ OD &amp; BACK FACE</v>
      </c>
      <c r="KK187" t="str">
        <v>REMOVE SHRP EDGES .005 MAX</v>
      </c>
      <c r="KL187" t="str">
        <v>ROD SLOT CENTERED</v>
      </c>
      <c r="KM187" t="str">
        <v>SHARP OKAY</v>
      </c>
      <c r="KN187" t="str">
        <v>Slot Centered</v>
      </c>
      <c r="KO187" t="str">
        <v>SLOT WIDTH</v>
      </c>
      <c r="KP187" t="str">
        <v>Surface Finish Per Note 1</v>
      </c>
      <c r="KQ187" t="str">
        <v>Symmerty Balloon A_6</v>
      </c>
      <c r="KR187" t="str">
        <v>T27 HEXALOBE Per Note 1</v>
      </c>
      <c r="KS187" t="str">
        <v>T27 TORX</v>
      </c>
      <c r="KT187" t="str">
        <v>THRD DEPTH</v>
      </c>
      <c r="KU187" t="str">
        <v>Thread Form Per Note 3</v>
      </c>
      <c r="KV187" t="str">
        <v>THREAD INTO ROD SLOT</v>
      </c>
      <c r="KW187" t="str">
        <v>Thread Timed Print Note 6</v>
      </c>
      <c r="KX187" t="str">
        <v>TOOL MISMATCH PERMISSIBLE</v>
      </c>
      <c r="KY187" t="str">
        <v>Tot. Runout|Ø.002|C|</v>
      </c>
      <c r="KZ187" t="str">
        <v>Total Runout|.002|E|</v>
      </c>
      <c r="LA187" t="str">
        <v>TRIPLE LEAD THREAD</v>
      </c>
      <c r="LB187" t="str">
        <v>True Pos. |.001 (M)|A|</v>
      </c>
      <c r="LC187" t="str">
        <v>True Pos. |.002(M)|A|B|</v>
      </c>
      <c r="LD187" t="str">
        <v>True Pos. |.002|</v>
      </c>
      <c r="LE187" t="str">
        <v>True Pos. |.002|A|</v>
      </c>
      <c r="LF187" t="str">
        <v>True Pos. |.002|A|B|</v>
      </c>
      <c r="LG187" t="str">
        <v>True Pos. |.004|A|C|B|</v>
      </c>
      <c r="LH187" t="str">
        <v>True Pos. |.005(M)|A|B|</v>
      </c>
      <c r="LI187" t="str">
        <v>True Pos.|.000(L)|A|D|</v>
      </c>
      <c r="LJ187" t="str">
        <v>True Pos.|.000(M)|A|</v>
      </c>
      <c r="LK187" t="str">
        <v>True Pos.|.001(M)|A|</v>
      </c>
      <c r="LL187" t="str">
        <v>True Pos.|.001|B|</v>
      </c>
      <c r="LM187" t="str">
        <v>True Pos.|.001|E|</v>
      </c>
      <c r="LN187" t="str">
        <v>True Pos.|.002|A|</v>
      </c>
      <c r="LO187" t="str">
        <v>True Pos.|.002|B|</v>
      </c>
      <c r="LP187" t="str">
        <v>True Pos.|.002|C|</v>
      </c>
      <c r="LQ187" t="str">
        <v>True Pos.|.002|D1|</v>
      </c>
      <c r="LR187" t="str">
        <v>True Pos.|.002|D1|D2|</v>
      </c>
      <c r="LS187" t="str">
        <v>True Pos.|.05|A|</v>
      </c>
      <c r="LT187" t="str">
        <v>True Pos.|.1|A|B|C|</v>
      </c>
      <c r="LU187" t="str">
        <v>True Pos.|.13|A</v>
      </c>
      <c r="LV187" t="str">
        <v>True Pos.|0.05|A|</v>
      </c>
      <c r="LW187" t="str">
        <v>True Pos.|0.1|A|B|C|</v>
      </c>
      <c r="LX187" t="str">
        <v>True Pos.|0.13|A|</v>
      </c>
      <c r="LY187" t="str">
        <v>True Pos.|Ø.000(M)|A|</v>
      </c>
      <c r="LZ187" t="str">
        <v>True Pos.|Ø.000(M)|B|</v>
      </c>
      <c r="MA187" t="str">
        <v>True Pos.|Ø.001(M)|A(M)|</v>
      </c>
      <c r="MB187" t="str">
        <v>True Pos.|Ø.001(M)|A|</v>
      </c>
      <c r="MC187" t="str">
        <v>True Pos.|Ø.001|A|</v>
      </c>
      <c r="MD187" t="str">
        <v>True Pos.|Ø.001|C|</v>
      </c>
      <c r="ME187" t="str">
        <v>True Pos.|Ø.002(S)|A(S)|</v>
      </c>
      <c r="MF187" t="str">
        <v>True Pos.|Ø.002|A|</v>
      </c>
      <c r="MG187" t="str">
        <v>True Pos.|Ø.002|B|</v>
      </c>
      <c r="MH187" t="str">
        <v>True Pos.|Ø.002|C|</v>
      </c>
      <c r="MI187" t="str">
        <v>True Pos.|Ø.03(M)|A|</v>
      </c>
      <c r="MJ187" t="str">
        <v>True Pos.|Ø0.03(M)|A|</v>
      </c>
      <c r="MK187" t="str">
        <v>True Pos.|Ø0.05(L)|D|B|</v>
      </c>
      <c r="ML187" t="str">
        <v>True Pos.|Ø0.05|A|</v>
      </c>
      <c r="MM187" t="str">
        <v>True Pos.|Ø0.05|D|</v>
      </c>
      <c r="MN187" t="str">
        <v>True Pos.|Ø0.05|E|</v>
      </c>
      <c r="MO187" t="str">
        <v>True Pos.|Ø0.05|E|B|</v>
      </c>
      <c r="MP187" t="str">
        <v>True Pos.|SØ0.03|C|B|</v>
      </c>
      <c r="MQ187" t="str">
        <v>True Position|.002|A|B|</v>
      </c>
      <c r="MR187" t="str">
        <v>True. Pos.|Ø.001(M)|A|</v>
      </c>
      <c r="MS187" t="str">
        <v>True. Pps.|0.05|A|</v>
      </c>
      <c r="MT187" t="str">
        <v>Tumble Per Note 1</v>
      </c>
      <c r="MU187" t="str">
        <v>Tumble Per Note 2</v>
      </c>
    </row>
    <row r="188" spans="1:359">
      <c r="A188" t="s">
        <v>1211</v>
      </c>
      <c r="C188" s="74" t="str" cm="1">
        <f t="array" ref="C188:MU188">TRANSPOSE(_xlfn._xlws.SORT(_xlfn._xlws.FILTER($A$2:$A$499,ISNUMBER(SEARCH('Prt. Lib. &amp; Routine, Table'!L195,$A$2:$A$499)),"not found")))</f>
        <v>.0015 T.I.R. MAX</v>
      </c>
      <c r="D188" t="str">
        <v>.002 MAX ROOT RADIUS</v>
      </c>
      <c r="E188" t="str">
        <v>.012 BLUNT END</v>
      </c>
      <c r="F188" t="str">
        <v>.015 MAX</v>
      </c>
      <c r="G188" t="str">
        <v>.016 T.S.C.</v>
      </c>
      <c r="H188" t="str">
        <v>.017 BASIC</v>
      </c>
      <c r="I188" t="str">
        <v>.021 PITCH</v>
      </c>
      <c r="J188" t="str">
        <v>.022 BLUNT START</v>
      </c>
      <c r="K188" t="str">
        <v>.025 BASIC</v>
      </c>
      <c r="L188" t="str">
        <v>.035 BASIC</v>
      </c>
      <c r="M188" t="str">
        <v>.043 T.S.C</v>
      </c>
      <c r="N188" t="str">
        <v>.053 T.S.C.</v>
      </c>
      <c r="O188" t="str">
        <v>.060 HEX DEPTH</v>
      </c>
      <c r="P188" t="str">
        <v>.060 PITCH</v>
      </c>
      <c r="Q188" t="str">
        <v>.061 BASIC</v>
      </c>
      <c r="R188" t="str">
        <v>.07 HEX</v>
      </c>
      <c r="S188" t="str">
        <v>.070 HEX DEPTH</v>
      </c>
      <c r="T188" t="str">
        <v>.082 DRILL</v>
      </c>
      <c r="U188" t="str">
        <v>.082 DRILL DEPTH</v>
      </c>
      <c r="V188" t="str">
        <v>.094 HEX</v>
      </c>
      <c r="W188" t="str">
        <v>.115 T.S.C.</v>
      </c>
      <c r="X188" t="str">
        <v>.1195 / .1243 MAJOR DIAMETER</v>
      </c>
      <c r="Y188" t="str">
        <v>.1250 HEX</v>
      </c>
      <c r="Z188" t="str">
        <v>.157 MINOR DIAMETER</v>
      </c>
      <c r="AA188" t="str">
        <v>.172 FULL THD DEPTH</v>
      </c>
      <c r="AB188" t="str">
        <v>.172 MAJOR DIAMETER</v>
      </c>
      <c r="AC188" t="str">
        <v>.180 MIN DEPTH FULL THRD</v>
      </c>
      <c r="AD188" t="str">
        <v>.183 Ceter Line Thread Dwell</v>
      </c>
      <c r="AE188" t="str">
        <v>.208 MAX THRD DEPTH</v>
      </c>
      <c r="AF188" t="str">
        <v>.218 BOTTOM HALF OF SLOT</v>
      </c>
      <c r="AG188" t="str">
        <v>.261 BASIC</v>
      </c>
      <c r="AH188" t="str">
        <v>.314 T.S.C.</v>
      </c>
      <c r="AI188" t="str">
        <v>.315 BASIC</v>
      </c>
      <c r="AJ188" t="str">
        <v>.329 MINOR Ø</v>
      </c>
      <c r="AK188" t="str">
        <v>.330 BASIC</v>
      </c>
      <c r="AL188" t="str">
        <v>.35 TO TANGENT POINT</v>
      </c>
      <c r="AM188" t="str">
        <v>.375 MAJOR Ø</v>
      </c>
      <c r="AN188" t="str">
        <v>.390 BASIC</v>
      </c>
      <c r="AO188" t="str">
        <v>.440 BASIC</v>
      </c>
      <c r="AP188" t="str">
        <v>.64/.96 HIGH=Pass</v>
      </c>
      <c r="AQ188" t="str">
        <v>0.012 MAX</v>
      </c>
      <c r="AR188" t="str">
        <v>0.015 MAX</v>
      </c>
      <c r="AS188" t="str">
        <v>0.05 Per Note 2</v>
      </c>
      <c r="AT188" t="str">
        <v>0.500 PULLOUT ZONE</v>
      </c>
      <c r="AU188" t="str">
        <v>10-32 UNF-2A</v>
      </c>
      <c r="AV188" t="str">
        <v>12-28 UNF-2B</v>
      </c>
      <c r="AW188" t="str">
        <v>2.87 BASIC</v>
      </c>
      <c r="AX188" t="str">
        <v>2-56 UNC 2B 2 STARTS</v>
      </c>
      <c r="AY188" t="str">
        <v>3 LEAD THREAD</v>
      </c>
      <c r="AZ188" t="str">
        <v>32µIN Max</v>
      </c>
      <c r="BA188" t="str">
        <v>5/16"-24 UNF-2A</v>
      </c>
      <c r="BB188" t="str">
        <v>5/16-18 UNC 2A</v>
      </c>
      <c r="BC188" t="str">
        <v>5-44 UNF-2A</v>
      </c>
      <c r="BD188" t="str">
        <v>6-16µIN</v>
      </c>
      <c r="BE188" t="str">
        <v>65° BLEND</v>
      </c>
      <c r="BF188" t="str">
        <v>7.45 Top of Ball to Face</v>
      </c>
      <c r="BG188" t="str">
        <v>7/16-28 UNEF 2B</v>
      </c>
      <c r="BH188" t="str">
        <v>7/16-28-UNEF-2A</v>
      </c>
      <c r="BI188" t="str">
        <v>Alignment Per Note 3</v>
      </c>
      <c r="BJ188" t="str">
        <v>ANODIZE (SEE CHART)</v>
      </c>
      <c r="BK188" t="str">
        <v>ANODIZE AQUA Per Note 3</v>
      </c>
      <c r="BL188" t="str">
        <v>ANODIZE BOTTOM PORTION</v>
      </c>
      <c r="BM188" t="str">
        <v>ANODIZE COLOR AQUA</v>
      </c>
      <c r="BN188" t="str">
        <v>ANODIZE COLOR GREEN DWG NOTE 4</v>
      </c>
      <c r="BO188" t="str">
        <v>ANODIZE COLOR LIGHT BLUE</v>
      </c>
      <c r="BP188" t="str">
        <v>ANODIZE GREEN Per Note 2</v>
      </c>
      <c r="BQ188" t="str">
        <v>ANODIZE GREY, Per Note 1</v>
      </c>
      <c r="BR188" t="str">
        <v>ANODIZE MAGENTA</v>
      </c>
      <c r="BS188" t="str">
        <v>Anodize Per note 3</v>
      </c>
      <c r="BT188" t="str">
        <v>Anodize Per Note 4</v>
      </c>
      <c r="BU188" t="str">
        <v>ANODIZE SEAFOAM</v>
      </c>
      <c r="BV188" t="str">
        <v>Balloon 11 Symmetry</v>
      </c>
      <c r="BW188" t="str">
        <v>Balloon 12 Symmetry</v>
      </c>
      <c r="BX188" t="str">
        <v>Balloon 13 Hole Centered</v>
      </c>
      <c r="BY188" t="str">
        <v>Balloon 13 Symmerty</v>
      </c>
      <c r="BZ188" t="str">
        <v>Balloon 2 Symmetry</v>
      </c>
      <c r="CA188" t="str">
        <v>Balloon 21 CENTERED</v>
      </c>
      <c r="CB188" t="str">
        <v>Balloon 29 Symmetry</v>
      </c>
      <c r="CC188" t="str">
        <v>Balloon 3 Symmetry</v>
      </c>
      <c r="CD188" t="str">
        <v>Balloon 4 Symmetry</v>
      </c>
      <c r="CE188" t="str">
        <v>Balloon 5 blend to SØ .340</v>
      </c>
      <c r="CF188" t="str">
        <v>Balloon 5 Symmetry</v>
      </c>
      <c r="CG188" t="str">
        <v>Balloon 6 Centered</v>
      </c>
      <c r="CH188" t="str">
        <v>Balloon 9 Function Check</v>
      </c>
      <c r="CI188" t="str">
        <v>Balloon 9 Symmerty</v>
      </c>
      <c r="CJ188" t="str">
        <v>Balloons 2 &amp; 17 Symmetry |.001|A|</v>
      </c>
      <c r="CK188" t="str">
        <v>Basic Ø 3.6</v>
      </c>
      <c r="CL188" t="str">
        <v>BEAD BLAST</v>
      </c>
      <c r="CM188" t="str">
        <v>BLAST ALUMINUM OXIDE</v>
      </c>
      <c r="CN188" t="str">
        <v>Blast Note 2</v>
      </c>
      <c r="CO188" t="str">
        <v xml:space="preserve">BLAST Per Note 1 </v>
      </c>
      <c r="CP188" t="str">
        <v>BLAST Per Note 2</v>
      </c>
      <c r="CQ188" t="str">
        <v>BLAST Per Note 3</v>
      </c>
      <c r="CR188" t="str">
        <v>BLAST Per Note 4</v>
      </c>
      <c r="CS188" t="str">
        <v>BLAST Per Note 8</v>
      </c>
      <c r="CT188" t="str">
        <v>BLAST Per Traveler, MATT FINISH</v>
      </c>
      <c r="CU188" t="str">
        <v>BLAST WITH 16 GRIT ALUMINUM OXIDE</v>
      </c>
      <c r="CV188" t="str">
        <v>BLAST, Uniform Finish Per Note 3</v>
      </c>
      <c r="CW188" t="str">
        <v>BREAK EDGE</v>
      </c>
      <c r="CX188" t="str">
        <v>BREAK EDGE .014</v>
      </c>
      <c r="CY188" t="str">
        <v>BREAK EDGES Note 2</v>
      </c>
      <c r="CZ188" t="str">
        <v>BREAK SHARP Per Note 1</v>
      </c>
      <c r="DA188" t="str">
        <v>BREAK SHARPS Per Note 1</v>
      </c>
      <c r="DB188" t="str">
        <v>CE 2729</v>
      </c>
      <c r="DC188" t="str">
        <v>CE Logo per Note 3</v>
      </c>
      <c r="DD188" t="str">
        <v>CE MARK</v>
      </c>
      <c r="DE188" t="str">
        <v>Chips/Debris Removed</v>
      </c>
      <c r="DF188" t="str">
        <v>Coat Per Note 2</v>
      </c>
      <c r="DG188" t="str">
        <v>C-Sink Ø .155</v>
      </c>
      <c r="DH188" t="str">
        <v>C-Sink Ø5.2</v>
      </c>
      <c r="DI188" t="str">
        <v>Deburred</v>
      </c>
      <c r="DJ188" t="str">
        <v>DIM "A" NoGo</v>
      </c>
      <c r="DK188" t="str">
        <v>DIM "A" NoGo Hexalobe</v>
      </c>
      <c r="DL188" t="str">
        <v>EDGE BREAK</v>
      </c>
      <c r="DM188" t="str">
        <v>EDGE BREAK MIN R.004, MAX R.010</v>
      </c>
      <c r="DN188" t="str">
        <v>Edge Break per Note 1</v>
      </c>
      <c r="DO188" t="str">
        <v>ELECTROPOLISH Per Note 1</v>
      </c>
      <c r="DP188" t="str">
        <v>Finish Per Note 3</v>
      </c>
      <c r="DQ188" t="str">
        <v>FLUTE POSITION Per Note 3</v>
      </c>
      <c r="DR188" t="str">
        <v>FULL R</v>
      </c>
      <c r="DS188" t="str">
        <v>FULL RADIUS</v>
      </c>
      <c r="DT188" t="str">
        <v xml:space="preserve">FULL RADIUS </v>
      </c>
      <c r="DU188" t="str">
        <v>Function Check  (.2340 .2360 FULL)</v>
      </c>
      <c r="DV188" t="str">
        <v>FUNCTIONAL  HEXALOBE</v>
      </c>
      <c r="DW188" t="str">
        <v>GLASS BEAD Per Note 3</v>
      </c>
      <c r="DX188" t="str">
        <v>Globus Logo per Note 3</v>
      </c>
      <c r="DY188" t="str">
        <v>Gold Anodized Color</v>
      </c>
      <c r="DZ188" t="str">
        <v>Green Anodized Color</v>
      </c>
      <c r="EA188" t="str">
        <v>GRIT BLAST Per Note 3</v>
      </c>
      <c r="EB188" t="str">
        <v>Grit Blast Per Note 4</v>
      </c>
      <c r="EC188" t="str">
        <v>GRIT BLAST, DWG NOTE 3</v>
      </c>
      <c r="ED188" t="str">
        <v>HEX MINOR Ø.1292</v>
      </c>
      <c r="EE188" t="str">
        <v xml:space="preserve">HEXALOBE </v>
      </c>
      <c r="EF188" t="str">
        <v>HEXALOBE FUNCTION</v>
      </c>
      <c r="EG188" t="str">
        <v>Hexalobe Minor</v>
      </c>
      <c r="EH188" t="str">
        <v>Hexalobe NV-30</v>
      </c>
      <c r="EI188" t="str">
        <v>HEXALOBE ORIENTATION</v>
      </c>
      <c r="EJ188" t="str">
        <v>Inspect per operation 30 comments</v>
      </c>
      <c r="EK188" t="str">
        <v>INT / EXT CORNERS: R.002 TO R.010</v>
      </c>
      <c r="EL188" t="str">
        <v>INT /EXT CORNERS R.05 TO R.03</v>
      </c>
      <c r="EM188" t="str">
        <v>John is a Geek</v>
      </c>
      <c r="EN188" t="str">
        <v>LASER ETCH</v>
      </c>
      <c r="EO188" t="str">
        <v>Laser Etch Per Note 7</v>
      </c>
      <c r="EP188" t="str">
        <v xml:space="preserve">LASER MARK "CE" DWG NOTE 10 </v>
      </c>
      <c r="EQ188" t="str">
        <v>Laser Mark "P1-15004-08", Per Note 3</v>
      </c>
      <c r="ER188" t="str">
        <v>Laser Mark "P2-15004-08", Per Note 3</v>
      </c>
      <c r="ES188" t="str">
        <v>Laser Mark "P3-15004-08", Per Note 3</v>
      </c>
      <c r="ET188" t="str">
        <v>Laser Mark "P4-15004-08", Per Note 3</v>
      </c>
      <c r="EU188" t="str">
        <v xml:space="preserve">LASER MARK LOGO DWG NOTE 9 </v>
      </c>
      <c r="EV188" t="str">
        <v xml:space="preserve">LASER MARK LOT NUMBER DWG NOTE 8 </v>
      </c>
      <c r="EW188" t="str">
        <v>Laser Mark Lot, Per Note 3</v>
      </c>
      <c r="EX188" t="str">
        <v xml:space="preserve">LASER MARK PART NUMBER DWG NOTE 8 </v>
      </c>
      <c r="EY188" t="str">
        <v>LASER: 13000000</v>
      </c>
      <c r="EZ188" t="str">
        <v>LASER: CE 2797</v>
      </c>
      <c r="FA188" t="str">
        <v>LASER: LOGO</v>
      </c>
      <c r="FB188" t="str">
        <v xml:space="preserve">LASER: Lot # Per RE-75-001 </v>
      </c>
      <c r="FC188" t="str">
        <v>LAST THREAD</v>
      </c>
      <c r="FD188" t="str">
        <v>LEAD .0625</v>
      </c>
      <c r="FE188" t="str">
        <v>LOGO</v>
      </c>
      <c r="FF188" t="str">
        <v>Lot (Control) Number per Note 3</v>
      </c>
      <c r="FG188" t="str">
        <v>LOT NO.</v>
      </c>
      <c r="FH188" t="str">
        <v>LOT NUMBER</v>
      </c>
      <c r="FI188" t="str">
        <v>LOT NUMBER PER NUVASIVE SOP 9002007</v>
      </c>
      <c r="FJ188" t="str">
        <v>M 4X 0.5 - 6G - 0.063R - LH</v>
      </c>
      <c r="FK188" t="str">
        <v>M4 X 0.5 - 6G - 0.063R</v>
      </c>
      <c r="FL188" t="str">
        <v>M4 X 0.5 - 6G - 0.063R - LH</v>
      </c>
      <c r="FM188" t="str">
        <v>M4.5 X .75 6g</v>
      </c>
      <c r="FN188" t="str">
        <v>M4.5 X 0.75 6g</v>
      </c>
      <c r="FO188" t="str">
        <v>M5x0.8-6g</v>
      </c>
      <c r="FP188" t="str">
        <v xml:space="preserve">M5x0.8-6g </v>
      </c>
      <c r="FQ188" t="str">
        <v>M6 X .75 6g</v>
      </c>
      <c r="FR188" t="str">
        <v>M6 X 0.75-6g</v>
      </c>
      <c r="FS188" t="str">
        <v>M6 X0.75 - 6g</v>
      </c>
      <c r="FT188" t="str">
        <v>M6X0.75 - 6H</v>
      </c>
      <c r="FU188" t="str">
        <v>M7 X 1.00 6g THREAD</v>
      </c>
      <c r="FV188" t="str">
        <v>M7X1.00 6g THREAD</v>
      </c>
      <c r="FW188" t="str">
        <v>M7X1.00 6h THREAD</v>
      </c>
      <c r="FX188" t="str">
        <v>Magenta Anodized Color</v>
      </c>
      <c r="FY188" t="str">
        <v>MAJOR Ø .380</v>
      </c>
      <c r="FZ188" t="str">
        <v>MAJORØ</v>
      </c>
      <c r="GA188" t="str">
        <v>MATT FINISH Per Note 3</v>
      </c>
      <c r="GB188" t="str">
        <v>MATT FINISH Per Traveler</v>
      </c>
      <c r="GC188" t="str">
        <v>MATTE FINISH</v>
      </c>
      <c r="GD188" t="str">
        <v>MATTE FINISH DWG NOTE 3</v>
      </c>
      <c r="GE188" t="str">
        <v>MATTE FINISH Note 3</v>
      </c>
      <c r="GF188" t="str">
        <v>Matte Finish Per Note 3</v>
      </c>
      <c r="GG188" t="str">
        <v>MATTE FINISH SIZE 10 GLASS BEAD</v>
      </c>
      <c r="GH188" t="str">
        <v>MAX ROOT RADIUS</v>
      </c>
      <c r="GI188" t="str">
        <v xml:space="preserve">Mill Profile Centered </v>
      </c>
      <c r="GJ188" t="str">
        <v>Minor Ø Unconstrained Check</v>
      </c>
      <c r="GK188" t="str">
        <v>MINOR Ø.1336</v>
      </c>
      <c r="GL188" t="str">
        <v>NO ANODIZE Per note 8</v>
      </c>
      <c r="GM188" t="str">
        <v>NO ANODIZE Per note 9</v>
      </c>
      <c r="GN188" t="str">
        <v>No Nicks, Scratches, Tool Marks, etc.</v>
      </c>
      <c r="GO188" t="str">
        <v>No Nicks,Scratches,Tool Marks,etc.</v>
      </c>
      <c r="GP188" t="str">
        <v>NO TOOL MARKS</v>
      </c>
      <c r="GQ188" t="str">
        <v>NOTE 3 THREAD RELIEF</v>
      </c>
      <c r="GR188" t="str">
        <v>NV-27 FUNC.</v>
      </c>
      <c r="GS188" t="str">
        <v>NV-30 DIM A</v>
      </c>
      <c r="GT188" t="str">
        <v>NV-30 DIM B</v>
      </c>
      <c r="GU188" t="str">
        <v>NV-30 DIM F</v>
      </c>
      <c r="GV188" t="str">
        <v>Ø .1250 HEX</v>
      </c>
      <c r="GW188" t="str">
        <v>Ø 9.4 MAJOR</v>
      </c>
      <c r="GX188" t="str">
        <v>Ø.096 MAX PILOT HOLE</v>
      </c>
      <c r="GY188" t="str">
        <v>Ø.125 THRU</v>
      </c>
      <c r="GZ188" t="str">
        <v>Ø.205 COUNTERSINK</v>
      </c>
      <c r="HA188" t="str">
        <v>Ø.260 T.S.C.</v>
      </c>
      <c r="HB188" t="str">
        <v>Ø.500 BASIC</v>
      </c>
      <c r="HC188" t="str">
        <v xml:space="preserve">OVAL CENTERED </v>
      </c>
      <c r="HD188" t="str">
        <v>PART NO. 15100</v>
      </c>
      <c r="HE188" t="str">
        <v>PART NUMBER 13100000</v>
      </c>
      <c r="HF188" t="str">
        <v>PART NUMBER 13600000</v>
      </c>
      <c r="HG188" t="str">
        <v>Part Number per Note 3</v>
      </c>
      <c r="HH188" t="str">
        <v>PD 5/16-18 UNC 2A</v>
      </c>
      <c r="HI188" t="str">
        <v>Perp.|0.05|A|</v>
      </c>
      <c r="HJ188" t="str">
        <v>PILOT THRU HOLE PRESENT</v>
      </c>
      <c r="HK188" t="str">
        <v>PITCH .060</v>
      </c>
      <c r="HL188" t="str">
        <v>Profile |.001|A|</v>
      </c>
      <c r="HM188" t="str">
        <v>Profile |.0015 | A | X-Y</v>
      </c>
      <c r="HN188" t="str">
        <v>Profile |.002| |A|B| X-Y</v>
      </c>
      <c r="HO188" t="str">
        <v>Profile |.002|A|B|</v>
      </c>
      <c r="HP188" t="str">
        <v>Profile |.002|A|B| X-Y</v>
      </c>
      <c r="HQ188" t="str">
        <v>Profile:|010|A|B|C|</v>
      </c>
      <c r="HR188" t="str">
        <v>Profile| .002| A|B|</v>
      </c>
      <c r="HS188" t="str">
        <v>Profile|.001|</v>
      </c>
      <c r="HT188" t="str">
        <v>Profile|.001|A|</v>
      </c>
      <c r="HU188" t="str">
        <v>Profile|.001|A|B|</v>
      </c>
      <c r="HV188" t="str">
        <v xml:space="preserve">Profile|.001|A|B| A&lt;-&gt;B </v>
      </c>
      <c r="HW188" t="str">
        <v>Profile|.001|A|B| C&lt;-&gt;D</v>
      </c>
      <c r="HX188" t="str">
        <v>Profile|.001|A|B| L-M</v>
      </c>
      <c r="HY188" t="str">
        <v>Profile|.001|A|B| P-Q</v>
      </c>
      <c r="HZ188" t="str">
        <v>Profile|.001|A|B|C&lt;-&gt;D</v>
      </c>
      <c r="IA188" t="str">
        <v>Profile|.001|A|C&lt;--&gt;D</v>
      </c>
      <c r="IB188" t="str">
        <v>Profile|.001|A|UNILATERAL</v>
      </c>
      <c r="IC188" t="str">
        <v>Profile|.001|C|</v>
      </c>
      <c r="ID188" t="str">
        <v>Profile|.0012|D1|</v>
      </c>
      <c r="IE188" t="str">
        <v>Profile|.0015| A-B UNI.</v>
      </c>
      <c r="IF188" t="str">
        <v>Profile|.0015| UNI.</v>
      </c>
      <c r="IG188" t="str">
        <v>Profile|.0015|A| X-Y</v>
      </c>
      <c r="IH188" t="str">
        <v>Profile|.0015|E|F|</v>
      </c>
      <c r="II188" t="str">
        <v>Profile|.0016|B|D|</v>
      </c>
      <c r="IJ188" t="str">
        <v>Profile|.002(U).000|A|</v>
      </c>
      <c r="IK188" t="str">
        <v>Profile|.002|</v>
      </c>
      <c r="IL188" t="str">
        <v>Profile|.002|A</v>
      </c>
      <c r="IM188" t="str">
        <v>Profile|.002|A|</v>
      </c>
      <c r="IN188" t="str">
        <v>Profile|.002|A|B|</v>
      </c>
      <c r="IO188" t="str">
        <v xml:space="preserve">Profile|.002|A|B| A&lt;-&gt;B </v>
      </c>
      <c r="IP188" t="str">
        <v>Profile|.002|A|B| C&lt;-&gt;D</v>
      </c>
      <c r="IQ188" t="str">
        <v>Profile|.002|A|B| X-Y</v>
      </c>
      <c r="IR188" t="str">
        <v>Profile|.002|A|B|C|X-Y</v>
      </c>
      <c r="IS188" t="str">
        <v>Profile|.002|A|B|X&lt;--&gt;Y</v>
      </c>
      <c r="IT188" t="str">
        <v>Profile|.002|A|B|X-Y</v>
      </c>
      <c r="IU188" t="str">
        <v>Profile|.002|A|C|</v>
      </c>
      <c r="IV188" t="str">
        <v>Profile|.002|C|A|</v>
      </c>
      <c r="IW188" t="str">
        <v>Profile|.002|C|B|</v>
      </c>
      <c r="IX188" t="str">
        <v>Profile|.0020|</v>
      </c>
      <c r="IY188" t="str">
        <v>Profile|.003|A|</v>
      </c>
      <c r="IZ188" t="str">
        <v>Profile|.003|A|B|C| Uni.</v>
      </c>
      <c r="JA188" t="str">
        <v>Profile|.003|E|F|</v>
      </c>
      <c r="JB188" t="str">
        <v>Profile|.004(U) .003|A|B|C|</v>
      </c>
      <c r="JC188" t="str">
        <v>Profile|.004|A| UNI.</v>
      </c>
      <c r="JD188" t="str">
        <v>Profile|.005|A|C|</v>
      </c>
      <c r="JE188" t="str">
        <v>Profile|.005|A|C|A&lt;--&gt;B, C&lt;--&gt;D</v>
      </c>
      <c r="JF188" t="str">
        <v>Profile|.005|A|D| A-B UNI.</v>
      </c>
      <c r="JG188" t="str">
        <v>Profile|.005|A|D| UNI.</v>
      </c>
      <c r="JH188" t="str">
        <v>Profile|.010|A|B|</v>
      </c>
      <c r="JI188" t="str">
        <v>Profile|.010|A|B|C|</v>
      </c>
      <c r="JJ188" t="str">
        <v>Profile|.03|A|</v>
      </c>
      <c r="JK188" t="str">
        <v>Profile|.05|A|B|</v>
      </c>
      <c r="JL188" t="str">
        <v>Profile|0.03|</v>
      </c>
      <c r="JM188" t="str">
        <v>Profile|0.03|A|</v>
      </c>
      <c r="JN188" t="str">
        <v>Profile|0.03|A|B|</v>
      </c>
      <c r="JO188" t="str">
        <v>Profile|0.05{A|C|</v>
      </c>
      <c r="JP188" t="str">
        <v>Profile|0.05|A|B|</v>
      </c>
      <c r="JQ188" t="str">
        <v>Profile|0.05|E|</v>
      </c>
      <c r="JR188" t="str">
        <v>Profile|0.05|E|F|</v>
      </c>
      <c r="JS188" t="str">
        <v>Profile|0.06|A|C|</v>
      </c>
      <c r="JT188" t="str">
        <v>Profile|0.1|A|A|</v>
      </c>
      <c r="JU188" t="str">
        <v>Profile|0.1|D1|</v>
      </c>
      <c r="JV188" t="str">
        <v>Profile|A|B|C|</v>
      </c>
      <c r="JW188" t="str">
        <v>Proile|.002|A|B|J-K</v>
      </c>
      <c r="JX188" t="str">
        <v>P-Thread Form</v>
      </c>
      <c r="JY188" t="str">
        <v>R  FULL RADIUS</v>
      </c>
      <c r="JZ188" t="str">
        <v>R.001/.006</v>
      </c>
      <c r="KA188" t="str">
        <v>R.003 MAX</v>
      </c>
      <c r="KB188" t="str">
        <v>R.005 MAX</v>
      </c>
      <c r="KC188" t="str">
        <v>R.030</v>
      </c>
      <c r="KD188" t="str">
        <v>R.25 MAX</v>
      </c>
      <c r="KE188" t="str">
        <v>R1.33 BASIC</v>
      </c>
      <c r="KF188" t="str">
        <v>R3.3</v>
      </c>
      <c r="KG188" t="str">
        <v>Ra 1.6 MAX</v>
      </c>
      <c r="KH188" t="str">
        <v>RAD @ FACE &amp; OD CHAMFER</v>
      </c>
      <c r="KI188" t="str">
        <v>RAD. @ ID &amp; BACK FACE</v>
      </c>
      <c r="KJ188" t="str">
        <v>RAD. @ OD &amp; BACK FACE</v>
      </c>
      <c r="KK188" t="str">
        <v>REMOVE SHRP EDGES .005 MAX</v>
      </c>
      <c r="KL188" t="str">
        <v>ROD SLOT CENTERED</v>
      </c>
      <c r="KM188" t="str">
        <v>SHARP OKAY</v>
      </c>
      <c r="KN188" t="str">
        <v>Slot Centered</v>
      </c>
      <c r="KO188" t="str">
        <v>SLOT WIDTH</v>
      </c>
      <c r="KP188" t="str">
        <v>Surface Finish Per Note 1</v>
      </c>
      <c r="KQ188" t="str">
        <v>Symmerty Balloon A_6</v>
      </c>
      <c r="KR188" t="str">
        <v>T27 HEXALOBE Per Note 1</v>
      </c>
      <c r="KS188" t="str">
        <v>T27 TORX</v>
      </c>
      <c r="KT188" t="str">
        <v>THRD DEPTH</v>
      </c>
      <c r="KU188" t="str">
        <v>Thread Form Per Note 3</v>
      </c>
      <c r="KV188" t="str">
        <v>THREAD INTO ROD SLOT</v>
      </c>
      <c r="KW188" t="str">
        <v>Thread Timed Print Note 6</v>
      </c>
      <c r="KX188" t="str">
        <v>TOOL MISMATCH PERMISSIBLE</v>
      </c>
      <c r="KY188" t="str">
        <v>Tot. Runout|Ø.002|C|</v>
      </c>
      <c r="KZ188" t="str">
        <v>Total Runout|.002|E|</v>
      </c>
      <c r="LA188" t="str">
        <v>TRIPLE LEAD THREAD</v>
      </c>
      <c r="LB188" t="str">
        <v>True Pos. |.001 (M)|A|</v>
      </c>
      <c r="LC188" t="str">
        <v>True Pos. |.002(M)|A|B|</v>
      </c>
      <c r="LD188" t="str">
        <v>True Pos. |.002|</v>
      </c>
      <c r="LE188" t="str">
        <v>True Pos. |.002|A|</v>
      </c>
      <c r="LF188" t="str">
        <v>True Pos. |.002|A|B|</v>
      </c>
      <c r="LG188" t="str">
        <v>True Pos. |.004|A|C|B|</v>
      </c>
      <c r="LH188" t="str">
        <v>True Pos. |.005(M)|A|B|</v>
      </c>
      <c r="LI188" t="str">
        <v>True Pos.|.000(L)|A|D|</v>
      </c>
      <c r="LJ188" t="str">
        <v>True Pos.|.000(M)|A|</v>
      </c>
      <c r="LK188" t="str">
        <v>True Pos.|.001(M)|A|</v>
      </c>
      <c r="LL188" t="str">
        <v>True Pos.|.001|B|</v>
      </c>
      <c r="LM188" t="str">
        <v>True Pos.|.001|E|</v>
      </c>
      <c r="LN188" t="str">
        <v>True Pos.|.002|A|</v>
      </c>
      <c r="LO188" t="str">
        <v>True Pos.|.002|B|</v>
      </c>
      <c r="LP188" t="str">
        <v>True Pos.|.002|C|</v>
      </c>
      <c r="LQ188" t="str">
        <v>True Pos.|.002|D1|</v>
      </c>
      <c r="LR188" t="str">
        <v>True Pos.|.002|D1|D2|</v>
      </c>
      <c r="LS188" t="str">
        <v>True Pos.|.05|A|</v>
      </c>
      <c r="LT188" t="str">
        <v>True Pos.|.1|A|B|C|</v>
      </c>
      <c r="LU188" t="str">
        <v>True Pos.|.13|A</v>
      </c>
      <c r="LV188" t="str">
        <v>True Pos.|0.05|A|</v>
      </c>
      <c r="LW188" t="str">
        <v>True Pos.|0.1|A|B|C|</v>
      </c>
      <c r="LX188" t="str">
        <v>True Pos.|0.13|A|</v>
      </c>
      <c r="LY188" t="str">
        <v>True Pos.|Ø.000(M)|A|</v>
      </c>
      <c r="LZ188" t="str">
        <v>True Pos.|Ø.000(M)|B|</v>
      </c>
      <c r="MA188" t="str">
        <v>True Pos.|Ø.001(M)|A(M)|</v>
      </c>
      <c r="MB188" t="str">
        <v>True Pos.|Ø.001(M)|A|</v>
      </c>
      <c r="MC188" t="str">
        <v>True Pos.|Ø.001|A|</v>
      </c>
      <c r="MD188" t="str">
        <v>True Pos.|Ø.001|C|</v>
      </c>
      <c r="ME188" t="str">
        <v>True Pos.|Ø.002(S)|A(S)|</v>
      </c>
      <c r="MF188" t="str">
        <v>True Pos.|Ø.002|A|</v>
      </c>
      <c r="MG188" t="str">
        <v>True Pos.|Ø.002|B|</v>
      </c>
      <c r="MH188" t="str">
        <v>True Pos.|Ø.002|C|</v>
      </c>
      <c r="MI188" t="str">
        <v>True Pos.|Ø.03(M)|A|</v>
      </c>
      <c r="MJ188" t="str">
        <v>True Pos.|Ø0.03(M)|A|</v>
      </c>
      <c r="MK188" t="str">
        <v>True Pos.|Ø0.05(L)|D|B|</v>
      </c>
      <c r="ML188" t="str">
        <v>True Pos.|Ø0.05|A|</v>
      </c>
      <c r="MM188" t="str">
        <v>True Pos.|Ø0.05|D|</v>
      </c>
      <c r="MN188" t="str">
        <v>True Pos.|Ø0.05|E|</v>
      </c>
      <c r="MO188" t="str">
        <v>True Pos.|Ø0.05|E|B|</v>
      </c>
      <c r="MP188" t="str">
        <v>True Pos.|SØ0.03|C|B|</v>
      </c>
      <c r="MQ188" t="str">
        <v>True Position|.002|A|B|</v>
      </c>
      <c r="MR188" t="str">
        <v>True. Pos.|Ø.001(M)|A|</v>
      </c>
      <c r="MS188" t="str">
        <v>True. Pps.|0.05|A|</v>
      </c>
      <c r="MT188" t="str">
        <v>Tumble Per Note 1</v>
      </c>
      <c r="MU188" t="str">
        <v>Tumble Per Note 2</v>
      </c>
    </row>
    <row r="189" spans="1:359">
      <c r="A189" t="s">
        <v>224</v>
      </c>
      <c r="C189" s="74" t="str" cm="1">
        <f t="array" ref="C189:MU189">TRANSPOSE(_xlfn._xlws.SORT(_xlfn._xlws.FILTER($A$2:$A$499,ISNUMBER(SEARCH('Prt. Lib. &amp; Routine, Table'!L196,$A$2:$A$499)),"not found")))</f>
        <v>.0015 T.I.R. MAX</v>
      </c>
      <c r="D189" t="str">
        <v>.002 MAX ROOT RADIUS</v>
      </c>
      <c r="E189" t="str">
        <v>.012 BLUNT END</v>
      </c>
      <c r="F189" t="str">
        <v>.015 MAX</v>
      </c>
      <c r="G189" t="str">
        <v>.016 T.S.C.</v>
      </c>
      <c r="H189" t="str">
        <v>.017 BASIC</v>
      </c>
      <c r="I189" t="str">
        <v>.021 PITCH</v>
      </c>
      <c r="J189" t="str">
        <v>.022 BLUNT START</v>
      </c>
      <c r="K189" t="str">
        <v>.025 BASIC</v>
      </c>
      <c r="L189" t="str">
        <v>.035 BASIC</v>
      </c>
      <c r="M189" t="str">
        <v>.043 T.S.C</v>
      </c>
      <c r="N189" t="str">
        <v>.053 T.S.C.</v>
      </c>
      <c r="O189" t="str">
        <v>.060 HEX DEPTH</v>
      </c>
      <c r="P189" t="str">
        <v>.060 PITCH</v>
      </c>
      <c r="Q189" t="str">
        <v>.061 BASIC</v>
      </c>
      <c r="R189" t="str">
        <v>.07 HEX</v>
      </c>
      <c r="S189" t="str">
        <v>.070 HEX DEPTH</v>
      </c>
      <c r="T189" t="str">
        <v>.082 DRILL</v>
      </c>
      <c r="U189" t="str">
        <v>.082 DRILL DEPTH</v>
      </c>
      <c r="V189" t="str">
        <v>.094 HEX</v>
      </c>
      <c r="W189" t="str">
        <v>.115 T.S.C.</v>
      </c>
      <c r="X189" t="str">
        <v>.1195 / .1243 MAJOR DIAMETER</v>
      </c>
      <c r="Y189" t="str">
        <v>.1250 HEX</v>
      </c>
      <c r="Z189" t="str">
        <v>.157 MINOR DIAMETER</v>
      </c>
      <c r="AA189" t="str">
        <v>.172 FULL THD DEPTH</v>
      </c>
      <c r="AB189" t="str">
        <v>.172 MAJOR DIAMETER</v>
      </c>
      <c r="AC189" t="str">
        <v>.180 MIN DEPTH FULL THRD</v>
      </c>
      <c r="AD189" t="str">
        <v>.183 Ceter Line Thread Dwell</v>
      </c>
      <c r="AE189" t="str">
        <v>.208 MAX THRD DEPTH</v>
      </c>
      <c r="AF189" t="str">
        <v>.218 BOTTOM HALF OF SLOT</v>
      </c>
      <c r="AG189" t="str">
        <v>.261 BASIC</v>
      </c>
      <c r="AH189" t="str">
        <v>.314 T.S.C.</v>
      </c>
      <c r="AI189" t="str">
        <v>.315 BASIC</v>
      </c>
      <c r="AJ189" t="str">
        <v>.329 MINOR Ø</v>
      </c>
      <c r="AK189" t="str">
        <v>.330 BASIC</v>
      </c>
      <c r="AL189" t="str">
        <v>.35 TO TANGENT POINT</v>
      </c>
      <c r="AM189" t="str">
        <v>.375 MAJOR Ø</v>
      </c>
      <c r="AN189" t="str">
        <v>.390 BASIC</v>
      </c>
      <c r="AO189" t="str">
        <v>.440 BASIC</v>
      </c>
      <c r="AP189" t="str">
        <v>.64/.96 HIGH=Pass</v>
      </c>
      <c r="AQ189" t="str">
        <v>0.012 MAX</v>
      </c>
      <c r="AR189" t="str">
        <v>0.015 MAX</v>
      </c>
      <c r="AS189" t="str">
        <v>0.05 Per Note 2</v>
      </c>
      <c r="AT189" t="str">
        <v>0.500 PULLOUT ZONE</v>
      </c>
      <c r="AU189" t="str">
        <v>10-32 UNF-2A</v>
      </c>
      <c r="AV189" t="str">
        <v>12-28 UNF-2B</v>
      </c>
      <c r="AW189" t="str">
        <v>2.87 BASIC</v>
      </c>
      <c r="AX189" t="str">
        <v>2-56 UNC 2B 2 STARTS</v>
      </c>
      <c r="AY189" t="str">
        <v>3 LEAD THREAD</v>
      </c>
      <c r="AZ189" t="str">
        <v>32µIN Max</v>
      </c>
      <c r="BA189" t="str">
        <v>5/16"-24 UNF-2A</v>
      </c>
      <c r="BB189" t="str">
        <v>5/16-18 UNC 2A</v>
      </c>
      <c r="BC189" t="str">
        <v>5-44 UNF-2A</v>
      </c>
      <c r="BD189" t="str">
        <v>6-16µIN</v>
      </c>
      <c r="BE189" t="str">
        <v>65° BLEND</v>
      </c>
      <c r="BF189" t="str">
        <v>7.45 Top of Ball to Face</v>
      </c>
      <c r="BG189" t="str">
        <v>7/16-28 UNEF 2B</v>
      </c>
      <c r="BH189" t="str">
        <v>7/16-28-UNEF-2A</v>
      </c>
      <c r="BI189" t="str">
        <v>Alignment Per Note 3</v>
      </c>
      <c r="BJ189" t="str">
        <v>ANODIZE (SEE CHART)</v>
      </c>
      <c r="BK189" t="str">
        <v>ANODIZE AQUA Per Note 3</v>
      </c>
      <c r="BL189" t="str">
        <v>ANODIZE BOTTOM PORTION</v>
      </c>
      <c r="BM189" t="str">
        <v>ANODIZE COLOR AQUA</v>
      </c>
      <c r="BN189" t="str">
        <v>ANODIZE COLOR GREEN DWG NOTE 4</v>
      </c>
      <c r="BO189" t="str">
        <v>ANODIZE COLOR LIGHT BLUE</v>
      </c>
      <c r="BP189" t="str">
        <v>ANODIZE GREEN Per Note 2</v>
      </c>
      <c r="BQ189" t="str">
        <v>ANODIZE GREY, Per Note 1</v>
      </c>
      <c r="BR189" t="str">
        <v>ANODIZE MAGENTA</v>
      </c>
      <c r="BS189" t="str">
        <v>Anodize Per note 3</v>
      </c>
      <c r="BT189" t="str">
        <v>Anodize Per Note 4</v>
      </c>
      <c r="BU189" t="str">
        <v>ANODIZE SEAFOAM</v>
      </c>
      <c r="BV189" t="str">
        <v>Balloon 11 Symmetry</v>
      </c>
      <c r="BW189" t="str">
        <v>Balloon 12 Symmetry</v>
      </c>
      <c r="BX189" t="str">
        <v>Balloon 13 Hole Centered</v>
      </c>
      <c r="BY189" t="str">
        <v>Balloon 13 Symmerty</v>
      </c>
      <c r="BZ189" t="str">
        <v>Balloon 2 Symmetry</v>
      </c>
      <c r="CA189" t="str">
        <v>Balloon 21 CENTERED</v>
      </c>
      <c r="CB189" t="str">
        <v>Balloon 29 Symmetry</v>
      </c>
      <c r="CC189" t="str">
        <v>Balloon 3 Symmetry</v>
      </c>
      <c r="CD189" t="str">
        <v>Balloon 4 Symmetry</v>
      </c>
      <c r="CE189" t="str">
        <v>Balloon 5 blend to SØ .340</v>
      </c>
      <c r="CF189" t="str">
        <v>Balloon 5 Symmetry</v>
      </c>
      <c r="CG189" t="str">
        <v>Balloon 6 Centered</v>
      </c>
      <c r="CH189" t="str">
        <v>Balloon 9 Function Check</v>
      </c>
      <c r="CI189" t="str">
        <v>Balloon 9 Symmerty</v>
      </c>
      <c r="CJ189" t="str">
        <v>Balloons 2 &amp; 17 Symmetry |.001|A|</v>
      </c>
      <c r="CK189" t="str">
        <v>Basic Ø 3.6</v>
      </c>
      <c r="CL189" t="str">
        <v>BEAD BLAST</v>
      </c>
      <c r="CM189" t="str">
        <v>BLAST ALUMINUM OXIDE</v>
      </c>
      <c r="CN189" t="str">
        <v>Blast Note 2</v>
      </c>
      <c r="CO189" t="str">
        <v xml:space="preserve">BLAST Per Note 1 </v>
      </c>
      <c r="CP189" t="str">
        <v>BLAST Per Note 2</v>
      </c>
      <c r="CQ189" t="str">
        <v>BLAST Per Note 3</v>
      </c>
      <c r="CR189" t="str">
        <v>BLAST Per Note 4</v>
      </c>
      <c r="CS189" t="str">
        <v>BLAST Per Note 8</v>
      </c>
      <c r="CT189" t="str">
        <v>BLAST Per Traveler, MATT FINISH</v>
      </c>
      <c r="CU189" t="str">
        <v>BLAST WITH 16 GRIT ALUMINUM OXIDE</v>
      </c>
      <c r="CV189" t="str">
        <v>BLAST, Uniform Finish Per Note 3</v>
      </c>
      <c r="CW189" t="str">
        <v>BREAK EDGE</v>
      </c>
      <c r="CX189" t="str">
        <v>BREAK EDGE .014</v>
      </c>
      <c r="CY189" t="str">
        <v>BREAK EDGES Note 2</v>
      </c>
      <c r="CZ189" t="str">
        <v>BREAK SHARP Per Note 1</v>
      </c>
      <c r="DA189" t="str">
        <v>BREAK SHARPS Per Note 1</v>
      </c>
      <c r="DB189" t="str">
        <v>CE 2729</v>
      </c>
      <c r="DC189" t="str">
        <v>CE Logo per Note 3</v>
      </c>
      <c r="DD189" t="str">
        <v>CE MARK</v>
      </c>
      <c r="DE189" t="str">
        <v>Chips/Debris Removed</v>
      </c>
      <c r="DF189" t="str">
        <v>Coat Per Note 2</v>
      </c>
      <c r="DG189" t="str">
        <v>C-Sink Ø .155</v>
      </c>
      <c r="DH189" t="str">
        <v>C-Sink Ø5.2</v>
      </c>
      <c r="DI189" t="str">
        <v>Deburred</v>
      </c>
      <c r="DJ189" t="str">
        <v>DIM "A" NoGo</v>
      </c>
      <c r="DK189" t="str">
        <v>DIM "A" NoGo Hexalobe</v>
      </c>
      <c r="DL189" t="str">
        <v>EDGE BREAK</v>
      </c>
      <c r="DM189" t="str">
        <v>EDGE BREAK MIN R.004, MAX R.010</v>
      </c>
      <c r="DN189" t="str">
        <v>Edge Break per Note 1</v>
      </c>
      <c r="DO189" t="str">
        <v>ELECTROPOLISH Per Note 1</v>
      </c>
      <c r="DP189" t="str">
        <v>Finish Per Note 3</v>
      </c>
      <c r="DQ189" t="str">
        <v>FLUTE POSITION Per Note 3</v>
      </c>
      <c r="DR189" t="str">
        <v>FULL R</v>
      </c>
      <c r="DS189" t="str">
        <v>FULL RADIUS</v>
      </c>
      <c r="DT189" t="str">
        <v xml:space="preserve">FULL RADIUS </v>
      </c>
      <c r="DU189" t="str">
        <v>Function Check  (.2340 .2360 FULL)</v>
      </c>
      <c r="DV189" t="str">
        <v>FUNCTIONAL  HEXALOBE</v>
      </c>
      <c r="DW189" t="str">
        <v>GLASS BEAD Per Note 3</v>
      </c>
      <c r="DX189" t="str">
        <v>Globus Logo per Note 3</v>
      </c>
      <c r="DY189" t="str">
        <v>Gold Anodized Color</v>
      </c>
      <c r="DZ189" t="str">
        <v>Green Anodized Color</v>
      </c>
      <c r="EA189" t="str">
        <v>GRIT BLAST Per Note 3</v>
      </c>
      <c r="EB189" t="str">
        <v>Grit Blast Per Note 4</v>
      </c>
      <c r="EC189" t="str">
        <v>GRIT BLAST, DWG NOTE 3</v>
      </c>
      <c r="ED189" t="str">
        <v>HEX MINOR Ø.1292</v>
      </c>
      <c r="EE189" t="str">
        <v xml:space="preserve">HEXALOBE </v>
      </c>
      <c r="EF189" t="str">
        <v>HEXALOBE FUNCTION</v>
      </c>
      <c r="EG189" t="str">
        <v>Hexalobe Minor</v>
      </c>
      <c r="EH189" t="str">
        <v>Hexalobe NV-30</v>
      </c>
      <c r="EI189" t="str">
        <v>HEXALOBE ORIENTATION</v>
      </c>
      <c r="EJ189" t="str">
        <v>Inspect per operation 30 comments</v>
      </c>
      <c r="EK189" t="str">
        <v>INT / EXT CORNERS: R.002 TO R.010</v>
      </c>
      <c r="EL189" t="str">
        <v>INT /EXT CORNERS R.05 TO R.03</v>
      </c>
      <c r="EM189" t="str">
        <v>John is a Geek</v>
      </c>
      <c r="EN189" t="str">
        <v>LASER ETCH</v>
      </c>
      <c r="EO189" t="str">
        <v>Laser Etch Per Note 7</v>
      </c>
      <c r="EP189" t="str">
        <v xml:space="preserve">LASER MARK "CE" DWG NOTE 10 </v>
      </c>
      <c r="EQ189" t="str">
        <v>Laser Mark "P1-15004-08", Per Note 3</v>
      </c>
      <c r="ER189" t="str">
        <v>Laser Mark "P2-15004-08", Per Note 3</v>
      </c>
      <c r="ES189" t="str">
        <v>Laser Mark "P3-15004-08", Per Note 3</v>
      </c>
      <c r="ET189" t="str">
        <v>Laser Mark "P4-15004-08", Per Note 3</v>
      </c>
      <c r="EU189" t="str">
        <v xml:space="preserve">LASER MARK LOGO DWG NOTE 9 </v>
      </c>
      <c r="EV189" t="str">
        <v xml:space="preserve">LASER MARK LOT NUMBER DWG NOTE 8 </v>
      </c>
      <c r="EW189" t="str">
        <v>Laser Mark Lot, Per Note 3</v>
      </c>
      <c r="EX189" t="str">
        <v xml:space="preserve">LASER MARK PART NUMBER DWG NOTE 8 </v>
      </c>
      <c r="EY189" t="str">
        <v>LASER: 13000000</v>
      </c>
      <c r="EZ189" t="str">
        <v>LASER: CE 2797</v>
      </c>
      <c r="FA189" t="str">
        <v>LASER: LOGO</v>
      </c>
      <c r="FB189" t="str">
        <v xml:space="preserve">LASER: Lot # Per RE-75-001 </v>
      </c>
      <c r="FC189" t="str">
        <v>LAST THREAD</v>
      </c>
      <c r="FD189" t="str">
        <v>LEAD .0625</v>
      </c>
      <c r="FE189" t="str">
        <v>LOGO</v>
      </c>
      <c r="FF189" t="str">
        <v>Lot (Control) Number per Note 3</v>
      </c>
      <c r="FG189" t="str">
        <v>LOT NO.</v>
      </c>
      <c r="FH189" t="str">
        <v>LOT NUMBER</v>
      </c>
      <c r="FI189" t="str">
        <v>LOT NUMBER PER NUVASIVE SOP 9002007</v>
      </c>
      <c r="FJ189" t="str">
        <v>M 4X 0.5 - 6G - 0.063R - LH</v>
      </c>
      <c r="FK189" t="str">
        <v>M4 X 0.5 - 6G - 0.063R</v>
      </c>
      <c r="FL189" t="str">
        <v>M4 X 0.5 - 6G - 0.063R - LH</v>
      </c>
      <c r="FM189" t="str">
        <v>M4.5 X .75 6g</v>
      </c>
      <c r="FN189" t="str">
        <v>M4.5 X 0.75 6g</v>
      </c>
      <c r="FO189" t="str">
        <v>M5x0.8-6g</v>
      </c>
      <c r="FP189" t="str">
        <v xml:space="preserve">M5x0.8-6g </v>
      </c>
      <c r="FQ189" t="str">
        <v>M6 X .75 6g</v>
      </c>
      <c r="FR189" t="str">
        <v>M6 X 0.75-6g</v>
      </c>
      <c r="FS189" t="str">
        <v>M6 X0.75 - 6g</v>
      </c>
      <c r="FT189" t="str">
        <v>M6X0.75 - 6H</v>
      </c>
      <c r="FU189" t="str">
        <v>M7 X 1.00 6g THREAD</v>
      </c>
      <c r="FV189" t="str">
        <v>M7X1.00 6g THREAD</v>
      </c>
      <c r="FW189" t="str">
        <v>M7X1.00 6h THREAD</v>
      </c>
      <c r="FX189" t="str">
        <v>Magenta Anodized Color</v>
      </c>
      <c r="FY189" t="str">
        <v>MAJOR Ø .380</v>
      </c>
      <c r="FZ189" t="str">
        <v>MAJORØ</v>
      </c>
      <c r="GA189" t="str">
        <v>MATT FINISH Per Note 3</v>
      </c>
      <c r="GB189" t="str">
        <v>MATT FINISH Per Traveler</v>
      </c>
      <c r="GC189" t="str">
        <v>MATTE FINISH</v>
      </c>
      <c r="GD189" t="str">
        <v>MATTE FINISH DWG NOTE 3</v>
      </c>
      <c r="GE189" t="str">
        <v>MATTE FINISH Note 3</v>
      </c>
      <c r="GF189" t="str">
        <v>Matte Finish Per Note 3</v>
      </c>
      <c r="GG189" t="str">
        <v>MATTE FINISH SIZE 10 GLASS BEAD</v>
      </c>
      <c r="GH189" t="str">
        <v>MAX ROOT RADIUS</v>
      </c>
      <c r="GI189" t="str">
        <v xml:space="preserve">Mill Profile Centered </v>
      </c>
      <c r="GJ189" t="str">
        <v>Minor Ø Unconstrained Check</v>
      </c>
      <c r="GK189" t="str">
        <v>MINOR Ø.1336</v>
      </c>
      <c r="GL189" t="str">
        <v>NO ANODIZE Per note 8</v>
      </c>
      <c r="GM189" t="str">
        <v>NO ANODIZE Per note 9</v>
      </c>
      <c r="GN189" t="str">
        <v>No Nicks, Scratches, Tool Marks, etc.</v>
      </c>
      <c r="GO189" t="str">
        <v>No Nicks,Scratches,Tool Marks,etc.</v>
      </c>
      <c r="GP189" t="str">
        <v>NO TOOL MARKS</v>
      </c>
      <c r="GQ189" t="str">
        <v>NOTE 3 THREAD RELIEF</v>
      </c>
      <c r="GR189" t="str">
        <v>NV-27 FUNC.</v>
      </c>
      <c r="GS189" t="str">
        <v>NV-30 DIM A</v>
      </c>
      <c r="GT189" t="str">
        <v>NV-30 DIM B</v>
      </c>
      <c r="GU189" t="str">
        <v>NV-30 DIM F</v>
      </c>
      <c r="GV189" t="str">
        <v>Ø .1250 HEX</v>
      </c>
      <c r="GW189" t="str">
        <v>Ø 9.4 MAJOR</v>
      </c>
      <c r="GX189" t="str">
        <v>Ø.096 MAX PILOT HOLE</v>
      </c>
      <c r="GY189" t="str">
        <v>Ø.125 THRU</v>
      </c>
      <c r="GZ189" t="str">
        <v>Ø.205 COUNTERSINK</v>
      </c>
      <c r="HA189" t="str">
        <v>Ø.260 T.S.C.</v>
      </c>
      <c r="HB189" t="str">
        <v>Ø.500 BASIC</v>
      </c>
      <c r="HC189" t="str">
        <v xml:space="preserve">OVAL CENTERED </v>
      </c>
      <c r="HD189" t="str">
        <v>PART NO. 15100</v>
      </c>
      <c r="HE189" t="str">
        <v>PART NUMBER 13100000</v>
      </c>
      <c r="HF189" t="str">
        <v>PART NUMBER 13600000</v>
      </c>
      <c r="HG189" t="str">
        <v>Part Number per Note 3</v>
      </c>
      <c r="HH189" t="str">
        <v>PD 5/16-18 UNC 2A</v>
      </c>
      <c r="HI189" t="str">
        <v>Perp.|0.05|A|</v>
      </c>
      <c r="HJ189" t="str">
        <v>PILOT THRU HOLE PRESENT</v>
      </c>
      <c r="HK189" t="str">
        <v>PITCH .060</v>
      </c>
      <c r="HL189" t="str">
        <v>Profile |.001|A|</v>
      </c>
      <c r="HM189" t="str">
        <v>Profile |.0015 | A | X-Y</v>
      </c>
      <c r="HN189" t="str">
        <v>Profile |.002| |A|B| X-Y</v>
      </c>
      <c r="HO189" t="str">
        <v>Profile |.002|A|B|</v>
      </c>
      <c r="HP189" t="str">
        <v>Profile |.002|A|B| X-Y</v>
      </c>
      <c r="HQ189" t="str">
        <v>Profile:|010|A|B|C|</v>
      </c>
      <c r="HR189" t="str">
        <v>Profile| .002| A|B|</v>
      </c>
      <c r="HS189" t="str">
        <v>Profile|.001|</v>
      </c>
      <c r="HT189" t="str">
        <v>Profile|.001|A|</v>
      </c>
      <c r="HU189" t="str">
        <v>Profile|.001|A|B|</v>
      </c>
      <c r="HV189" t="str">
        <v xml:space="preserve">Profile|.001|A|B| A&lt;-&gt;B </v>
      </c>
      <c r="HW189" t="str">
        <v>Profile|.001|A|B| C&lt;-&gt;D</v>
      </c>
      <c r="HX189" t="str">
        <v>Profile|.001|A|B| L-M</v>
      </c>
      <c r="HY189" t="str">
        <v>Profile|.001|A|B| P-Q</v>
      </c>
      <c r="HZ189" t="str">
        <v>Profile|.001|A|B|C&lt;-&gt;D</v>
      </c>
      <c r="IA189" t="str">
        <v>Profile|.001|A|C&lt;--&gt;D</v>
      </c>
      <c r="IB189" t="str">
        <v>Profile|.001|A|UNILATERAL</v>
      </c>
      <c r="IC189" t="str">
        <v>Profile|.001|C|</v>
      </c>
      <c r="ID189" t="str">
        <v>Profile|.0012|D1|</v>
      </c>
      <c r="IE189" t="str">
        <v>Profile|.0015| A-B UNI.</v>
      </c>
      <c r="IF189" t="str">
        <v>Profile|.0015| UNI.</v>
      </c>
      <c r="IG189" t="str">
        <v>Profile|.0015|A| X-Y</v>
      </c>
      <c r="IH189" t="str">
        <v>Profile|.0015|E|F|</v>
      </c>
      <c r="II189" t="str">
        <v>Profile|.0016|B|D|</v>
      </c>
      <c r="IJ189" t="str">
        <v>Profile|.002(U).000|A|</v>
      </c>
      <c r="IK189" t="str">
        <v>Profile|.002|</v>
      </c>
      <c r="IL189" t="str">
        <v>Profile|.002|A</v>
      </c>
      <c r="IM189" t="str">
        <v>Profile|.002|A|</v>
      </c>
      <c r="IN189" t="str">
        <v>Profile|.002|A|B|</v>
      </c>
      <c r="IO189" t="str">
        <v xml:space="preserve">Profile|.002|A|B| A&lt;-&gt;B </v>
      </c>
      <c r="IP189" t="str">
        <v>Profile|.002|A|B| C&lt;-&gt;D</v>
      </c>
      <c r="IQ189" t="str">
        <v>Profile|.002|A|B| X-Y</v>
      </c>
      <c r="IR189" t="str">
        <v>Profile|.002|A|B|C|X-Y</v>
      </c>
      <c r="IS189" t="str">
        <v>Profile|.002|A|B|X&lt;--&gt;Y</v>
      </c>
      <c r="IT189" t="str">
        <v>Profile|.002|A|B|X-Y</v>
      </c>
      <c r="IU189" t="str">
        <v>Profile|.002|A|C|</v>
      </c>
      <c r="IV189" t="str">
        <v>Profile|.002|C|A|</v>
      </c>
      <c r="IW189" t="str">
        <v>Profile|.002|C|B|</v>
      </c>
      <c r="IX189" t="str">
        <v>Profile|.0020|</v>
      </c>
      <c r="IY189" t="str">
        <v>Profile|.003|A|</v>
      </c>
      <c r="IZ189" t="str">
        <v>Profile|.003|A|B|C| Uni.</v>
      </c>
      <c r="JA189" t="str">
        <v>Profile|.003|E|F|</v>
      </c>
      <c r="JB189" t="str">
        <v>Profile|.004(U) .003|A|B|C|</v>
      </c>
      <c r="JC189" t="str">
        <v>Profile|.004|A| UNI.</v>
      </c>
      <c r="JD189" t="str">
        <v>Profile|.005|A|C|</v>
      </c>
      <c r="JE189" t="str">
        <v>Profile|.005|A|C|A&lt;--&gt;B, C&lt;--&gt;D</v>
      </c>
      <c r="JF189" t="str">
        <v>Profile|.005|A|D| A-B UNI.</v>
      </c>
      <c r="JG189" t="str">
        <v>Profile|.005|A|D| UNI.</v>
      </c>
      <c r="JH189" t="str">
        <v>Profile|.010|A|B|</v>
      </c>
      <c r="JI189" t="str">
        <v>Profile|.010|A|B|C|</v>
      </c>
      <c r="JJ189" t="str">
        <v>Profile|.03|A|</v>
      </c>
      <c r="JK189" t="str">
        <v>Profile|.05|A|B|</v>
      </c>
      <c r="JL189" t="str">
        <v>Profile|0.03|</v>
      </c>
      <c r="JM189" t="str">
        <v>Profile|0.03|A|</v>
      </c>
      <c r="JN189" t="str">
        <v>Profile|0.03|A|B|</v>
      </c>
      <c r="JO189" t="str">
        <v>Profile|0.05{A|C|</v>
      </c>
      <c r="JP189" t="str">
        <v>Profile|0.05|A|B|</v>
      </c>
      <c r="JQ189" t="str">
        <v>Profile|0.05|E|</v>
      </c>
      <c r="JR189" t="str">
        <v>Profile|0.05|E|F|</v>
      </c>
      <c r="JS189" t="str">
        <v>Profile|0.06|A|C|</v>
      </c>
      <c r="JT189" t="str">
        <v>Profile|0.1|A|A|</v>
      </c>
      <c r="JU189" t="str">
        <v>Profile|0.1|D1|</v>
      </c>
      <c r="JV189" t="str">
        <v>Profile|A|B|C|</v>
      </c>
      <c r="JW189" t="str">
        <v>Proile|.002|A|B|J-K</v>
      </c>
      <c r="JX189" t="str">
        <v>P-Thread Form</v>
      </c>
      <c r="JY189" t="str">
        <v>R  FULL RADIUS</v>
      </c>
      <c r="JZ189" t="str">
        <v>R.001/.006</v>
      </c>
      <c r="KA189" t="str">
        <v>R.003 MAX</v>
      </c>
      <c r="KB189" t="str">
        <v>R.005 MAX</v>
      </c>
      <c r="KC189" t="str">
        <v>R.030</v>
      </c>
      <c r="KD189" t="str">
        <v>R.25 MAX</v>
      </c>
      <c r="KE189" t="str">
        <v>R1.33 BASIC</v>
      </c>
      <c r="KF189" t="str">
        <v>R3.3</v>
      </c>
      <c r="KG189" t="str">
        <v>Ra 1.6 MAX</v>
      </c>
      <c r="KH189" t="str">
        <v>RAD @ FACE &amp; OD CHAMFER</v>
      </c>
      <c r="KI189" t="str">
        <v>RAD. @ ID &amp; BACK FACE</v>
      </c>
      <c r="KJ189" t="str">
        <v>RAD. @ OD &amp; BACK FACE</v>
      </c>
      <c r="KK189" t="str">
        <v>REMOVE SHRP EDGES .005 MAX</v>
      </c>
      <c r="KL189" t="str">
        <v>ROD SLOT CENTERED</v>
      </c>
      <c r="KM189" t="str">
        <v>SHARP OKAY</v>
      </c>
      <c r="KN189" t="str">
        <v>Slot Centered</v>
      </c>
      <c r="KO189" t="str">
        <v>SLOT WIDTH</v>
      </c>
      <c r="KP189" t="str">
        <v>Surface Finish Per Note 1</v>
      </c>
      <c r="KQ189" t="str">
        <v>Symmerty Balloon A_6</v>
      </c>
      <c r="KR189" t="str">
        <v>T27 HEXALOBE Per Note 1</v>
      </c>
      <c r="KS189" t="str">
        <v>T27 TORX</v>
      </c>
      <c r="KT189" t="str">
        <v>THRD DEPTH</v>
      </c>
      <c r="KU189" t="str">
        <v>Thread Form Per Note 3</v>
      </c>
      <c r="KV189" t="str">
        <v>THREAD INTO ROD SLOT</v>
      </c>
      <c r="KW189" t="str">
        <v>Thread Timed Print Note 6</v>
      </c>
      <c r="KX189" t="str">
        <v>TOOL MISMATCH PERMISSIBLE</v>
      </c>
      <c r="KY189" t="str">
        <v>Tot. Runout|Ø.002|C|</v>
      </c>
      <c r="KZ189" t="str">
        <v>Total Runout|.002|E|</v>
      </c>
      <c r="LA189" t="str">
        <v>TRIPLE LEAD THREAD</v>
      </c>
      <c r="LB189" t="str">
        <v>True Pos. |.001 (M)|A|</v>
      </c>
      <c r="LC189" t="str">
        <v>True Pos. |.002(M)|A|B|</v>
      </c>
      <c r="LD189" t="str">
        <v>True Pos. |.002|</v>
      </c>
      <c r="LE189" t="str">
        <v>True Pos. |.002|A|</v>
      </c>
      <c r="LF189" t="str">
        <v>True Pos. |.002|A|B|</v>
      </c>
      <c r="LG189" t="str">
        <v>True Pos. |.004|A|C|B|</v>
      </c>
      <c r="LH189" t="str">
        <v>True Pos. |.005(M)|A|B|</v>
      </c>
      <c r="LI189" t="str">
        <v>True Pos.|.000(L)|A|D|</v>
      </c>
      <c r="LJ189" t="str">
        <v>True Pos.|.000(M)|A|</v>
      </c>
      <c r="LK189" t="str">
        <v>True Pos.|.001(M)|A|</v>
      </c>
      <c r="LL189" t="str">
        <v>True Pos.|.001|B|</v>
      </c>
      <c r="LM189" t="str">
        <v>True Pos.|.001|E|</v>
      </c>
      <c r="LN189" t="str">
        <v>True Pos.|.002|A|</v>
      </c>
      <c r="LO189" t="str">
        <v>True Pos.|.002|B|</v>
      </c>
      <c r="LP189" t="str">
        <v>True Pos.|.002|C|</v>
      </c>
      <c r="LQ189" t="str">
        <v>True Pos.|.002|D1|</v>
      </c>
      <c r="LR189" t="str">
        <v>True Pos.|.002|D1|D2|</v>
      </c>
      <c r="LS189" t="str">
        <v>True Pos.|.05|A|</v>
      </c>
      <c r="LT189" t="str">
        <v>True Pos.|.1|A|B|C|</v>
      </c>
      <c r="LU189" t="str">
        <v>True Pos.|.13|A</v>
      </c>
      <c r="LV189" t="str">
        <v>True Pos.|0.05|A|</v>
      </c>
      <c r="LW189" t="str">
        <v>True Pos.|0.1|A|B|C|</v>
      </c>
      <c r="LX189" t="str">
        <v>True Pos.|0.13|A|</v>
      </c>
      <c r="LY189" t="str">
        <v>True Pos.|Ø.000(M)|A|</v>
      </c>
      <c r="LZ189" t="str">
        <v>True Pos.|Ø.000(M)|B|</v>
      </c>
      <c r="MA189" t="str">
        <v>True Pos.|Ø.001(M)|A(M)|</v>
      </c>
      <c r="MB189" t="str">
        <v>True Pos.|Ø.001(M)|A|</v>
      </c>
      <c r="MC189" t="str">
        <v>True Pos.|Ø.001|A|</v>
      </c>
      <c r="MD189" t="str">
        <v>True Pos.|Ø.001|C|</v>
      </c>
      <c r="ME189" t="str">
        <v>True Pos.|Ø.002(S)|A(S)|</v>
      </c>
      <c r="MF189" t="str">
        <v>True Pos.|Ø.002|A|</v>
      </c>
      <c r="MG189" t="str">
        <v>True Pos.|Ø.002|B|</v>
      </c>
      <c r="MH189" t="str">
        <v>True Pos.|Ø.002|C|</v>
      </c>
      <c r="MI189" t="str">
        <v>True Pos.|Ø.03(M)|A|</v>
      </c>
      <c r="MJ189" t="str">
        <v>True Pos.|Ø0.03(M)|A|</v>
      </c>
      <c r="MK189" t="str">
        <v>True Pos.|Ø0.05(L)|D|B|</v>
      </c>
      <c r="ML189" t="str">
        <v>True Pos.|Ø0.05|A|</v>
      </c>
      <c r="MM189" t="str">
        <v>True Pos.|Ø0.05|D|</v>
      </c>
      <c r="MN189" t="str">
        <v>True Pos.|Ø0.05|E|</v>
      </c>
      <c r="MO189" t="str">
        <v>True Pos.|Ø0.05|E|B|</v>
      </c>
      <c r="MP189" t="str">
        <v>True Pos.|SØ0.03|C|B|</v>
      </c>
      <c r="MQ189" t="str">
        <v>True Position|.002|A|B|</v>
      </c>
      <c r="MR189" t="str">
        <v>True. Pos.|Ø.001(M)|A|</v>
      </c>
      <c r="MS189" t="str">
        <v>True. Pps.|0.05|A|</v>
      </c>
      <c r="MT189" t="str">
        <v>Tumble Per Note 1</v>
      </c>
      <c r="MU189" t="str">
        <v>Tumble Per Note 2</v>
      </c>
    </row>
    <row r="190" spans="1:359">
      <c r="A190" t="s">
        <v>1055</v>
      </c>
      <c r="C190" s="74" t="str" cm="1">
        <f t="array" ref="C190:MU190">TRANSPOSE(_xlfn._xlws.SORT(_xlfn._xlws.FILTER($A$2:$A$499,ISNUMBER(SEARCH('Prt. Lib. &amp; Routine, Table'!L197,$A$2:$A$499)),"not found")))</f>
        <v>.0015 T.I.R. MAX</v>
      </c>
      <c r="D190" t="str">
        <v>.002 MAX ROOT RADIUS</v>
      </c>
      <c r="E190" t="str">
        <v>.012 BLUNT END</v>
      </c>
      <c r="F190" t="str">
        <v>.015 MAX</v>
      </c>
      <c r="G190" t="str">
        <v>.016 T.S.C.</v>
      </c>
      <c r="H190" t="str">
        <v>.017 BASIC</v>
      </c>
      <c r="I190" t="str">
        <v>.021 PITCH</v>
      </c>
      <c r="J190" t="str">
        <v>.022 BLUNT START</v>
      </c>
      <c r="K190" t="str">
        <v>.025 BASIC</v>
      </c>
      <c r="L190" t="str">
        <v>.035 BASIC</v>
      </c>
      <c r="M190" t="str">
        <v>.043 T.S.C</v>
      </c>
      <c r="N190" t="str">
        <v>.053 T.S.C.</v>
      </c>
      <c r="O190" t="str">
        <v>.060 HEX DEPTH</v>
      </c>
      <c r="P190" t="str">
        <v>.060 PITCH</v>
      </c>
      <c r="Q190" t="str">
        <v>.061 BASIC</v>
      </c>
      <c r="R190" t="str">
        <v>.07 HEX</v>
      </c>
      <c r="S190" t="str">
        <v>.070 HEX DEPTH</v>
      </c>
      <c r="T190" t="str">
        <v>.082 DRILL</v>
      </c>
      <c r="U190" t="str">
        <v>.082 DRILL DEPTH</v>
      </c>
      <c r="V190" t="str">
        <v>.094 HEX</v>
      </c>
      <c r="W190" t="str">
        <v>.115 T.S.C.</v>
      </c>
      <c r="X190" t="str">
        <v>.1195 / .1243 MAJOR DIAMETER</v>
      </c>
      <c r="Y190" t="str">
        <v>.1250 HEX</v>
      </c>
      <c r="Z190" t="str">
        <v>.157 MINOR DIAMETER</v>
      </c>
      <c r="AA190" t="str">
        <v>.172 FULL THD DEPTH</v>
      </c>
      <c r="AB190" t="str">
        <v>.172 MAJOR DIAMETER</v>
      </c>
      <c r="AC190" t="str">
        <v>.180 MIN DEPTH FULL THRD</v>
      </c>
      <c r="AD190" t="str">
        <v>.183 Ceter Line Thread Dwell</v>
      </c>
      <c r="AE190" t="str">
        <v>.208 MAX THRD DEPTH</v>
      </c>
      <c r="AF190" t="str">
        <v>.218 BOTTOM HALF OF SLOT</v>
      </c>
      <c r="AG190" t="str">
        <v>.261 BASIC</v>
      </c>
      <c r="AH190" t="str">
        <v>.314 T.S.C.</v>
      </c>
      <c r="AI190" t="str">
        <v>.315 BASIC</v>
      </c>
      <c r="AJ190" t="str">
        <v>.329 MINOR Ø</v>
      </c>
      <c r="AK190" t="str">
        <v>.330 BASIC</v>
      </c>
      <c r="AL190" t="str">
        <v>.35 TO TANGENT POINT</v>
      </c>
      <c r="AM190" t="str">
        <v>.375 MAJOR Ø</v>
      </c>
      <c r="AN190" t="str">
        <v>.390 BASIC</v>
      </c>
      <c r="AO190" t="str">
        <v>.440 BASIC</v>
      </c>
      <c r="AP190" t="str">
        <v>.64/.96 HIGH=Pass</v>
      </c>
      <c r="AQ190" t="str">
        <v>0.012 MAX</v>
      </c>
      <c r="AR190" t="str">
        <v>0.015 MAX</v>
      </c>
      <c r="AS190" t="str">
        <v>0.05 Per Note 2</v>
      </c>
      <c r="AT190" t="str">
        <v>0.500 PULLOUT ZONE</v>
      </c>
      <c r="AU190" t="str">
        <v>10-32 UNF-2A</v>
      </c>
      <c r="AV190" t="str">
        <v>12-28 UNF-2B</v>
      </c>
      <c r="AW190" t="str">
        <v>2.87 BASIC</v>
      </c>
      <c r="AX190" t="str">
        <v>2-56 UNC 2B 2 STARTS</v>
      </c>
      <c r="AY190" t="str">
        <v>3 LEAD THREAD</v>
      </c>
      <c r="AZ190" t="str">
        <v>32µIN Max</v>
      </c>
      <c r="BA190" t="str">
        <v>5/16"-24 UNF-2A</v>
      </c>
      <c r="BB190" t="str">
        <v>5/16-18 UNC 2A</v>
      </c>
      <c r="BC190" t="str">
        <v>5-44 UNF-2A</v>
      </c>
      <c r="BD190" t="str">
        <v>6-16µIN</v>
      </c>
      <c r="BE190" t="str">
        <v>65° BLEND</v>
      </c>
      <c r="BF190" t="str">
        <v>7.45 Top of Ball to Face</v>
      </c>
      <c r="BG190" t="str">
        <v>7/16-28 UNEF 2B</v>
      </c>
      <c r="BH190" t="str">
        <v>7/16-28-UNEF-2A</v>
      </c>
      <c r="BI190" t="str">
        <v>Alignment Per Note 3</v>
      </c>
      <c r="BJ190" t="str">
        <v>ANODIZE (SEE CHART)</v>
      </c>
      <c r="BK190" t="str">
        <v>ANODIZE AQUA Per Note 3</v>
      </c>
      <c r="BL190" t="str">
        <v>ANODIZE BOTTOM PORTION</v>
      </c>
      <c r="BM190" t="str">
        <v>ANODIZE COLOR AQUA</v>
      </c>
      <c r="BN190" t="str">
        <v>ANODIZE COLOR GREEN DWG NOTE 4</v>
      </c>
      <c r="BO190" t="str">
        <v>ANODIZE COLOR LIGHT BLUE</v>
      </c>
      <c r="BP190" t="str">
        <v>ANODIZE GREEN Per Note 2</v>
      </c>
      <c r="BQ190" t="str">
        <v>ANODIZE GREY, Per Note 1</v>
      </c>
      <c r="BR190" t="str">
        <v>ANODIZE MAGENTA</v>
      </c>
      <c r="BS190" t="str">
        <v>Anodize Per note 3</v>
      </c>
      <c r="BT190" t="str">
        <v>Anodize Per Note 4</v>
      </c>
      <c r="BU190" t="str">
        <v>ANODIZE SEAFOAM</v>
      </c>
      <c r="BV190" t="str">
        <v>Balloon 11 Symmetry</v>
      </c>
      <c r="BW190" t="str">
        <v>Balloon 12 Symmetry</v>
      </c>
      <c r="BX190" t="str">
        <v>Balloon 13 Hole Centered</v>
      </c>
      <c r="BY190" t="str">
        <v>Balloon 13 Symmerty</v>
      </c>
      <c r="BZ190" t="str">
        <v>Balloon 2 Symmetry</v>
      </c>
      <c r="CA190" t="str">
        <v>Balloon 21 CENTERED</v>
      </c>
      <c r="CB190" t="str">
        <v>Balloon 29 Symmetry</v>
      </c>
      <c r="CC190" t="str">
        <v>Balloon 3 Symmetry</v>
      </c>
      <c r="CD190" t="str">
        <v>Balloon 4 Symmetry</v>
      </c>
      <c r="CE190" t="str">
        <v>Balloon 5 blend to SØ .340</v>
      </c>
      <c r="CF190" t="str">
        <v>Balloon 5 Symmetry</v>
      </c>
      <c r="CG190" t="str">
        <v>Balloon 6 Centered</v>
      </c>
      <c r="CH190" t="str">
        <v>Balloon 9 Function Check</v>
      </c>
      <c r="CI190" t="str">
        <v>Balloon 9 Symmerty</v>
      </c>
      <c r="CJ190" t="str">
        <v>Balloons 2 &amp; 17 Symmetry |.001|A|</v>
      </c>
      <c r="CK190" t="str">
        <v>Basic Ø 3.6</v>
      </c>
      <c r="CL190" t="str">
        <v>BEAD BLAST</v>
      </c>
      <c r="CM190" t="str">
        <v>BLAST ALUMINUM OXIDE</v>
      </c>
      <c r="CN190" t="str">
        <v>Blast Note 2</v>
      </c>
      <c r="CO190" t="str">
        <v xml:space="preserve">BLAST Per Note 1 </v>
      </c>
      <c r="CP190" t="str">
        <v>BLAST Per Note 2</v>
      </c>
      <c r="CQ190" t="str">
        <v>BLAST Per Note 3</v>
      </c>
      <c r="CR190" t="str">
        <v>BLAST Per Note 4</v>
      </c>
      <c r="CS190" t="str">
        <v>BLAST Per Note 8</v>
      </c>
      <c r="CT190" t="str">
        <v>BLAST Per Traveler, MATT FINISH</v>
      </c>
      <c r="CU190" t="str">
        <v>BLAST WITH 16 GRIT ALUMINUM OXIDE</v>
      </c>
      <c r="CV190" t="str">
        <v>BLAST, Uniform Finish Per Note 3</v>
      </c>
      <c r="CW190" t="str">
        <v>BREAK EDGE</v>
      </c>
      <c r="CX190" t="str">
        <v>BREAK EDGE .014</v>
      </c>
      <c r="CY190" t="str">
        <v>BREAK EDGES Note 2</v>
      </c>
      <c r="CZ190" t="str">
        <v>BREAK SHARP Per Note 1</v>
      </c>
      <c r="DA190" t="str">
        <v>BREAK SHARPS Per Note 1</v>
      </c>
      <c r="DB190" t="str">
        <v>CE 2729</v>
      </c>
      <c r="DC190" t="str">
        <v>CE Logo per Note 3</v>
      </c>
      <c r="DD190" t="str">
        <v>CE MARK</v>
      </c>
      <c r="DE190" t="str">
        <v>Chips/Debris Removed</v>
      </c>
      <c r="DF190" t="str">
        <v>Coat Per Note 2</v>
      </c>
      <c r="DG190" t="str">
        <v>C-Sink Ø .155</v>
      </c>
      <c r="DH190" t="str">
        <v>C-Sink Ø5.2</v>
      </c>
      <c r="DI190" t="str">
        <v>Deburred</v>
      </c>
      <c r="DJ190" t="str">
        <v>DIM "A" NoGo</v>
      </c>
      <c r="DK190" t="str">
        <v>DIM "A" NoGo Hexalobe</v>
      </c>
      <c r="DL190" t="str">
        <v>EDGE BREAK</v>
      </c>
      <c r="DM190" t="str">
        <v>EDGE BREAK MIN R.004, MAX R.010</v>
      </c>
      <c r="DN190" t="str">
        <v>Edge Break per Note 1</v>
      </c>
      <c r="DO190" t="str">
        <v>ELECTROPOLISH Per Note 1</v>
      </c>
      <c r="DP190" t="str">
        <v>Finish Per Note 3</v>
      </c>
      <c r="DQ190" t="str">
        <v>FLUTE POSITION Per Note 3</v>
      </c>
      <c r="DR190" t="str">
        <v>FULL R</v>
      </c>
      <c r="DS190" t="str">
        <v>FULL RADIUS</v>
      </c>
      <c r="DT190" t="str">
        <v xml:space="preserve">FULL RADIUS </v>
      </c>
      <c r="DU190" t="str">
        <v>Function Check  (.2340 .2360 FULL)</v>
      </c>
      <c r="DV190" t="str">
        <v>FUNCTIONAL  HEXALOBE</v>
      </c>
      <c r="DW190" t="str">
        <v>GLASS BEAD Per Note 3</v>
      </c>
      <c r="DX190" t="str">
        <v>Globus Logo per Note 3</v>
      </c>
      <c r="DY190" t="str">
        <v>Gold Anodized Color</v>
      </c>
      <c r="DZ190" t="str">
        <v>Green Anodized Color</v>
      </c>
      <c r="EA190" t="str">
        <v>GRIT BLAST Per Note 3</v>
      </c>
      <c r="EB190" t="str">
        <v>Grit Blast Per Note 4</v>
      </c>
      <c r="EC190" t="str">
        <v>GRIT BLAST, DWG NOTE 3</v>
      </c>
      <c r="ED190" t="str">
        <v>HEX MINOR Ø.1292</v>
      </c>
      <c r="EE190" t="str">
        <v xml:space="preserve">HEXALOBE </v>
      </c>
      <c r="EF190" t="str">
        <v>HEXALOBE FUNCTION</v>
      </c>
      <c r="EG190" t="str">
        <v>Hexalobe Minor</v>
      </c>
      <c r="EH190" t="str">
        <v>Hexalobe NV-30</v>
      </c>
      <c r="EI190" t="str">
        <v>HEXALOBE ORIENTATION</v>
      </c>
      <c r="EJ190" t="str">
        <v>Inspect per operation 30 comments</v>
      </c>
      <c r="EK190" t="str">
        <v>INT / EXT CORNERS: R.002 TO R.010</v>
      </c>
      <c r="EL190" t="str">
        <v>INT /EXT CORNERS R.05 TO R.03</v>
      </c>
      <c r="EM190" t="str">
        <v>John is a Geek</v>
      </c>
      <c r="EN190" t="str">
        <v>LASER ETCH</v>
      </c>
      <c r="EO190" t="str">
        <v>Laser Etch Per Note 7</v>
      </c>
      <c r="EP190" t="str">
        <v xml:space="preserve">LASER MARK "CE" DWG NOTE 10 </v>
      </c>
      <c r="EQ190" t="str">
        <v>Laser Mark "P1-15004-08", Per Note 3</v>
      </c>
      <c r="ER190" t="str">
        <v>Laser Mark "P2-15004-08", Per Note 3</v>
      </c>
      <c r="ES190" t="str">
        <v>Laser Mark "P3-15004-08", Per Note 3</v>
      </c>
      <c r="ET190" t="str">
        <v>Laser Mark "P4-15004-08", Per Note 3</v>
      </c>
      <c r="EU190" t="str">
        <v xml:space="preserve">LASER MARK LOGO DWG NOTE 9 </v>
      </c>
      <c r="EV190" t="str">
        <v xml:space="preserve">LASER MARK LOT NUMBER DWG NOTE 8 </v>
      </c>
      <c r="EW190" t="str">
        <v>Laser Mark Lot, Per Note 3</v>
      </c>
      <c r="EX190" t="str">
        <v xml:space="preserve">LASER MARK PART NUMBER DWG NOTE 8 </v>
      </c>
      <c r="EY190" t="str">
        <v>LASER: 13000000</v>
      </c>
      <c r="EZ190" t="str">
        <v>LASER: CE 2797</v>
      </c>
      <c r="FA190" t="str">
        <v>LASER: LOGO</v>
      </c>
      <c r="FB190" t="str">
        <v xml:space="preserve">LASER: Lot # Per RE-75-001 </v>
      </c>
      <c r="FC190" t="str">
        <v>LAST THREAD</v>
      </c>
      <c r="FD190" t="str">
        <v>LEAD .0625</v>
      </c>
      <c r="FE190" t="str">
        <v>LOGO</v>
      </c>
      <c r="FF190" t="str">
        <v>Lot (Control) Number per Note 3</v>
      </c>
      <c r="FG190" t="str">
        <v>LOT NO.</v>
      </c>
      <c r="FH190" t="str">
        <v>LOT NUMBER</v>
      </c>
      <c r="FI190" t="str">
        <v>LOT NUMBER PER NUVASIVE SOP 9002007</v>
      </c>
      <c r="FJ190" t="str">
        <v>M 4X 0.5 - 6G - 0.063R - LH</v>
      </c>
      <c r="FK190" t="str">
        <v>M4 X 0.5 - 6G - 0.063R</v>
      </c>
      <c r="FL190" t="str">
        <v>M4 X 0.5 - 6G - 0.063R - LH</v>
      </c>
      <c r="FM190" t="str">
        <v>M4.5 X .75 6g</v>
      </c>
      <c r="FN190" t="str">
        <v>M4.5 X 0.75 6g</v>
      </c>
      <c r="FO190" t="str">
        <v>M5x0.8-6g</v>
      </c>
      <c r="FP190" t="str">
        <v xml:space="preserve">M5x0.8-6g </v>
      </c>
      <c r="FQ190" t="str">
        <v>M6 X .75 6g</v>
      </c>
      <c r="FR190" t="str">
        <v>M6 X 0.75-6g</v>
      </c>
      <c r="FS190" t="str">
        <v>M6 X0.75 - 6g</v>
      </c>
      <c r="FT190" t="str">
        <v>M6X0.75 - 6H</v>
      </c>
      <c r="FU190" t="str">
        <v>M7 X 1.00 6g THREAD</v>
      </c>
      <c r="FV190" t="str">
        <v>M7X1.00 6g THREAD</v>
      </c>
      <c r="FW190" t="str">
        <v>M7X1.00 6h THREAD</v>
      </c>
      <c r="FX190" t="str">
        <v>Magenta Anodized Color</v>
      </c>
      <c r="FY190" t="str">
        <v>MAJOR Ø .380</v>
      </c>
      <c r="FZ190" t="str">
        <v>MAJORØ</v>
      </c>
      <c r="GA190" t="str">
        <v>MATT FINISH Per Note 3</v>
      </c>
      <c r="GB190" t="str">
        <v>MATT FINISH Per Traveler</v>
      </c>
      <c r="GC190" t="str">
        <v>MATTE FINISH</v>
      </c>
      <c r="GD190" t="str">
        <v>MATTE FINISH DWG NOTE 3</v>
      </c>
      <c r="GE190" t="str">
        <v>MATTE FINISH Note 3</v>
      </c>
      <c r="GF190" t="str">
        <v>Matte Finish Per Note 3</v>
      </c>
      <c r="GG190" t="str">
        <v>MATTE FINISH SIZE 10 GLASS BEAD</v>
      </c>
      <c r="GH190" t="str">
        <v>MAX ROOT RADIUS</v>
      </c>
      <c r="GI190" t="str">
        <v xml:space="preserve">Mill Profile Centered </v>
      </c>
      <c r="GJ190" t="str">
        <v>Minor Ø Unconstrained Check</v>
      </c>
      <c r="GK190" t="str">
        <v>MINOR Ø.1336</v>
      </c>
      <c r="GL190" t="str">
        <v>NO ANODIZE Per note 8</v>
      </c>
      <c r="GM190" t="str">
        <v>NO ANODIZE Per note 9</v>
      </c>
      <c r="GN190" t="str">
        <v>No Nicks, Scratches, Tool Marks, etc.</v>
      </c>
      <c r="GO190" t="str">
        <v>No Nicks,Scratches,Tool Marks,etc.</v>
      </c>
      <c r="GP190" t="str">
        <v>NO TOOL MARKS</v>
      </c>
      <c r="GQ190" t="str">
        <v>NOTE 3 THREAD RELIEF</v>
      </c>
      <c r="GR190" t="str">
        <v>NV-27 FUNC.</v>
      </c>
      <c r="GS190" t="str">
        <v>NV-30 DIM A</v>
      </c>
      <c r="GT190" t="str">
        <v>NV-30 DIM B</v>
      </c>
      <c r="GU190" t="str">
        <v>NV-30 DIM F</v>
      </c>
      <c r="GV190" t="str">
        <v>Ø .1250 HEX</v>
      </c>
      <c r="GW190" t="str">
        <v>Ø 9.4 MAJOR</v>
      </c>
      <c r="GX190" t="str">
        <v>Ø.096 MAX PILOT HOLE</v>
      </c>
      <c r="GY190" t="str">
        <v>Ø.125 THRU</v>
      </c>
      <c r="GZ190" t="str">
        <v>Ø.205 COUNTERSINK</v>
      </c>
      <c r="HA190" t="str">
        <v>Ø.260 T.S.C.</v>
      </c>
      <c r="HB190" t="str">
        <v>Ø.500 BASIC</v>
      </c>
      <c r="HC190" t="str">
        <v xml:space="preserve">OVAL CENTERED </v>
      </c>
      <c r="HD190" t="str">
        <v>PART NO. 15100</v>
      </c>
      <c r="HE190" t="str">
        <v>PART NUMBER 13100000</v>
      </c>
      <c r="HF190" t="str">
        <v>PART NUMBER 13600000</v>
      </c>
      <c r="HG190" t="str">
        <v>Part Number per Note 3</v>
      </c>
      <c r="HH190" t="str">
        <v>PD 5/16-18 UNC 2A</v>
      </c>
      <c r="HI190" t="str">
        <v>Perp.|0.05|A|</v>
      </c>
      <c r="HJ190" t="str">
        <v>PILOT THRU HOLE PRESENT</v>
      </c>
      <c r="HK190" t="str">
        <v>PITCH .060</v>
      </c>
      <c r="HL190" t="str">
        <v>Profile |.001|A|</v>
      </c>
      <c r="HM190" t="str">
        <v>Profile |.0015 | A | X-Y</v>
      </c>
      <c r="HN190" t="str">
        <v>Profile |.002| |A|B| X-Y</v>
      </c>
      <c r="HO190" t="str">
        <v>Profile |.002|A|B|</v>
      </c>
      <c r="HP190" t="str">
        <v>Profile |.002|A|B| X-Y</v>
      </c>
      <c r="HQ190" t="str">
        <v>Profile:|010|A|B|C|</v>
      </c>
      <c r="HR190" t="str">
        <v>Profile| .002| A|B|</v>
      </c>
      <c r="HS190" t="str">
        <v>Profile|.001|</v>
      </c>
      <c r="HT190" t="str">
        <v>Profile|.001|A|</v>
      </c>
      <c r="HU190" t="str">
        <v>Profile|.001|A|B|</v>
      </c>
      <c r="HV190" t="str">
        <v xml:space="preserve">Profile|.001|A|B| A&lt;-&gt;B </v>
      </c>
      <c r="HW190" t="str">
        <v>Profile|.001|A|B| C&lt;-&gt;D</v>
      </c>
      <c r="HX190" t="str">
        <v>Profile|.001|A|B| L-M</v>
      </c>
      <c r="HY190" t="str">
        <v>Profile|.001|A|B| P-Q</v>
      </c>
      <c r="HZ190" t="str">
        <v>Profile|.001|A|B|C&lt;-&gt;D</v>
      </c>
      <c r="IA190" t="str">
        <v>Profile|.001|A|C&lt;--&gt;D</v>
      </c>
      <c r="IB190" t="str">
        <v>Profile|.001|A|UNILATERAL</v>
      </c>
      <c r="IC190" t="str">
        <v>Profile|.001|C|</v>
      </c>
      <c r="ID190" t="str">
        <v>Profile|.0012|D1|</v>
      </c>
      <c r="IE190" t="str">
        <v>Profile|.0015| A-B UNI.</v>
      </c>
      <c r="IF190" t="str">
        <v>Profile|.0015| UNI.</v>
      </c>
      <c r="IG190" t="str">
        <v>Profile|.0015|A| X-Y</v>
      </c>
      <c r="IH190" t="str">
        <v>Profile|.0015|E|F|</v>
      </c>
      <c r="II190" t="str">
        <v>Profile|.0016|B|D|</v>
      </c>
      <c r="IJ190" t="str">
        <v>Profile|.002(U).000|A|</v>
      </c>
      <c r="IK190" t="str">
        <v>Profile|.002|</v>
      </c>
      <c r="IL190" t="str">
        <v>Profile|.002|A</v>
      </c>
      <c r="IM190" t="str">
        <v>Profile|.002|A|</v>
      </c>
      <c r="IN190" t="str">
        <v>Profile|.002|A|B|</v>
      </c>
      <c r="IO190" t="str">
        <v xml:space="preserve">Profile|.002|A|B| A&lt;-&gt;B </v>
      </c>
      <c r="IP190" t="str">
        <v>Profile|.002|A|B| C&lt;-&gt;D</v>
      </c>
      <c r="IQ190" t="str">
        <v>Profile|.002|A|B| X-Y</v>
      </c>
      <c r="IR190" t="str">
        <v>Profile|.002|A|B|C|X-Y</v>
      </c>
      <c r="IS190" t="str">
        <v>Profile|.002|A|B|X&lt;--&gt;Y</v>
      </c>
      <c r="IT190" t="str">
        <v>Profile|.002|A|B|X-Y</v>
      </c>
      <c r="IU190" t="str">
        <v>Profile|.002|A|C|</v>
      </c>
      <c r="IV190" t="str">
        <v>Profile|.002|C|A|</v>
      </c>
      <c r="IW190" t="str">
        <v>Profile|.002|C|B|</v>
      </c>
      <c r="IX190" t="str">
        <v>Profile|.0020|</v>
      </c>
      <c r="IY190" t="str">
        <v>Profile|.003|A|</v>
      </c>
      <c r="IZ190" t="str">
        <v>Profile|.003|A|B|C| Uni.</v>
      </c>
      <c r="JA190" t="str">
        <v>Profile|.003|E|F|</v>
      </c>
      <c r="JB190" t="str">
        <v>Profile|.004(U) .003|A|B|C|</v>
      </c>
      <c r="JC190" t="str">
        <v>Profile|.004|A| UNI.</v>
      </c>
      <c r="JD190" t="str">
        <v>Profile|.005|A|C|</v>
      </c>
      <c r="JE190" t="str">
        <v>Profile|.005|A|C|A&lt;--&gt;B, C&lt;--&gt;D</v>
      </c>
      <c r="JF190" t="str">
        <v>Profile|.005|A|D| A-B UNI.</v>
      </c>
      <c r="JG190" t="str">
        <v>Profile|.005|A|D| UNI.</v>
      </c>
      <c r="JH190" t="str">
        <v>Profile|.010|A|B|</v>
      </c>
      <c r="JI190" t="str">
        <v>Profile|.010|A|B|C|</v>
      </c>
      <c r="JJ190" t="str">
        <v>Profile|.03|A|</v>
      </c>
      <c r="JK190" t="str">
        <v>Profile|.05|A|B|</v>
      </c>
      <c r="JL190" t="str">
        <v>Profile|0.03|</v>
      </c>
      <c r="JM190" t="str">
        <v>Profile|0.03|A|</v>
      </c>
      <c r="JN190" t="str">
        <v>Profile|0.03|A|B|</v>
      </c>
      <c r="JO190" t="str">
        <v>Profile|0.05{A|C|</v>
      </c>
      <c r="JP190" t="str">
        <v>Profile|0.05|A|B|</v>
      </c>
      <c r="JQ190" t="str">
        <v>Profile|0.05|E|</v>
      </c>
      <c r="JR190" t="str">
        <v>Profile|0.05|E|F|</v>
      </c>
      <c r="JS190" t="str">
        <v>Profile|0.06|A|C|</v>
      </c>
      <c r="JT190" t="str">
        <v>Profile|0.1|A|A|</v>
      </c>
      <c r="JU190" t="str">
        <v>Profile|0.1|D1|</v>
      </c>
      <c r="JV190" t="str">
        <v>Profile|A|B|C|</v>
      </c>
      <c r="JW190" t="str">
        <v>Proile|.002|A|B|J-K</v>
      </c>
      <c r="JX190" t="str">
        <v>P-Thread Form</v>
      </c>
      <c r="JY190" t="str">
        <v>R  FULL RADIUS</v>
      </c>
      <c r="JZ190" t="str">
        <v>R.001/.006</v>
      </c>
      <c r="KA190" t="str">
        <v>R.003 MAX</v>
      </c>
      <c r="KB190" t="str">
        <v>R.005 MAX</v>
      </c>
      <c r="KC190" t="str">
        <v>R.030</v>
      </c>
      <c r="KD190" t="str">
        <v>R.25 MAX</v>
      </c>
      <c r="KE190" t="str">
        <v>R1.33 BASIC</v>
      </c>
      <c r="KF190" t="str">
        <v>R3.3</v>
      </c>
      <c r="KG190" t="str">
        <v>Ra 1.6 MAX</v>
      </c>
      <c r="KH190" t="str">
        <v>RAD @ FACE &amp; OD CHAMFER</v>
      </c>
      <c r="KI190" t="str">
        <v>RAD. @ ID &amp; BACK FACE</v>
      </c>
      <c r="KJ190" t="str">
        <v>RAD. @ OD &amp; BACK FACE</v>
      </c>
      <c r="KK190" t="str">
        <v>REMOVE SHRP EDGES .005 MAX</v>
      </c>
      <c r="KL190" t="str">
        <v>ROD SLOT CENTERED</v>
      </c>
      <c r="KM190" t="str">
        <v>SHARP OKAY</v>
      </c>
      <c r="KN190" t="str">
        <v>Slot Centered</v>
      </c>
      <c r="KO190" t="str">
        <v>SLOT WIDTH</v>
      </c>
      <c r="KP190" t="str">
        <v>Surface Finish Per Note 1</v>
      </c>
      <c r="KQ190" t="str">
        <v>Symmerty Balloon A_6</v>
      </c>
      <c r="KR190" t="str">
        <v>T27 HEXALOBE Per Note 1</v>
      </c>
      <c r="KS190" t="str">
        <v>T27 TORX</v>
      </c>
      <c r="KT190" t="str">
        <v>THRD DEPTH</v>
      </c>
      <c r="KU190" t="str">
        <v>Thread Form Per Note 3</v>
      </c>
      <c r="KV190" t="str">
        <v>THREAD INTO ROD SLOT</v>
      </c>
      <c r="KW190" t="str">
        <v>Thread Timed Print Note 6</v>
      </c>
      <c r="KX190" t="str">
        <v>TOOL MISMATCH PERMISSIBLE</v>
      </c>
      <c r="KY190" t="str">
        <v>Tot. Runout|Ø.002|C|</v>
      </c>
      <c r="KZ190" t="str">
        <v>Total Runout|.002|E|</v>
      </c>
      <c r="LA190" t="str">
        <v>TRIPLE LEAD THREAD</v>
      </c>
      <c r="LB190" t="str">
        <v>True Pos. |.001 (M)|A|</v>
      </c>
      <c r="LC190" t="str">
        <v>True Pos. |.002(M)|A|B|</v>
      </c>
      <c r="LD190" t="str">
        <v>True Pos. |.002|</v>
      </c>
      <c r="LE190" t="str">
        <v>True Pos. |.002|A|</v>
      </c>
      <c r="LF190" t="str">
        <v>True Pos. |.002|A|B|</v>
      </c>
      <c r="LG190" t="str">
        <v>True Pos. |.004|A|C|B|</v>
      </c>
      <c r="LH190" t="str">
        <v>True Pos. |.005(M)|A|B|</v>
      </c>
      <c r="LI190" t="str">
        <v>True Pos.|.000(L)|A|D|</v>
      </c>
      <c r="LJ190" t="str">
        <v>True Pos.|.000(M)|A|</v>
      </c>
      <c r="LK190" t="str">
        <v>True Pos.|.001(M)|A|</v>
      </c>
      <c r="LL190" t="str">
        <v>True Pos.|.001|B|</v>
      </c>
      <c r="LM190" t="str">
        <v>True Pos.|.001|E|</v>
      </c>
      <c r="LN190" t="str">
        <v>True Pos.|.002|A|</v>
      </c>
      <c r="LO190" t="str">
        <v>True Pos.|.002|B|</v>
      </c>
      <c r="LP190" t="str">
        <v>True Pos.|.002|C|</v>
      </c>
      <c r="LQ190" t="str">
        <v>True Pos.|.002|D1|</v>
      </c>
      <c r="LR190" t="str">
        <v>True Pos.|.002|D1|D2|</v>
      </c>
      <c r="LS190" t="str">
        <v>True Pos.|.05|A|</v>
      </c>
      <c r="LT190" t="str">
        <v>True Pos.|.1|A|B|C|</v>
      </c>
      <c r="LU190" t="str">
        <v>True Pos.|.13|A</v>
      </c>
      <c r="LV190" t="str">
        <v>True Pos.|0.05|A|</v>
      </c>
      <c r="LW190" t="str">
        <v>True Pos.|0.1|A|B|C|</v>
      </c>
      <c r="LX190" t="str">
        <v>True Pos.|0.13|A|</v>
      </c>
      <c r="LY190" t="str">
        <v>True Pos.|Ø.000(M)|A|</v>
      </c>
      <c r="LZ190" t="str">
        <v>True Pos.|Ø.000(M)|B|</v>
      </c>
      <c r="MA190" t="str">
        <v>True Pos.|Ø.001(M)|A(M)|</v>
      </c>
      <c r="MB190" t="str">
        <v>True Pos.|Ø.001(M)|A|</v>
      </c>
      <c r="MC190" t="str">
        <v>True Pos.|Ø.001|A|</v>
      </c>
      <c r="MD190" t="str">
        <v>True Pos.|Ø.001|C|</v>
      </c>
      <c r="ME190" t="str">
        <v>True Pos.|Ø.002(S)|A(S)|</v>
      </c>
      <c r="MF190" t="str">
        <v>True Pos.|Ø.002|A|</v>
      </c>
      <c r="MG190" t="str">
        <v>True Pos.|Ø.002|B|</v>
      </c>
      <c r="MH190" t="str">
        <v>True Pos.|Ø.002|C|</v>
      </c>
      <c r="MI190" t="str">
        <v>True Pos.|Ø.03(M)|A|</v>
      </c>
      <c r="MJ190" t="str">
        <v>True Pos.|Ø0.03(M)|A|</v>
      </c>
      <c r="MK190" t="str">
        <v>True Pos.|Ø0.05(L)|D|B|</v>
      </c>
      <c r="ML190" t="str">
        <v>True Pos.|Ø0.05|A|</v>
      </c>
      <c r="MM190" t="str">
        <v>True Pos.|Ø0.05|D|</v>
      </c>
      <c r="MN190" t="str">
        <v>True Pos.|Ø0.05|E|</v>
      </c>
      <c r="MO190" t="str">
        <v>True Pos.|Ø0.05|E|B|</v>
      </c>
      <c r="MP190" t="str">
        <v>True Pos.|SØ0.03|C|B|</v>
      </c>
      <c r="MQ190" t="str">
        <v>True Position|.002|A|B|</v>
      </c>
      <c r="MR190" t="str">
        <v>True. Pos.|Ø.001(M)|A|</v>
      </c>
      <c r="MS190" t="str">
        <v>True. Pps.|0.05|A|</v>
      </c>
      <c r="MT190" t="str">
        <v>Tumble Per Note 1</v>
      </c>
      <c r="MU190" t="str">
        <v>Tumble Per Note 2</v>
      </c>
    </row>
    <row r="191" spans="1:359">
      <c r="A191" t="s">
        <v>1056</v>
      </c>
      <c r="C191" s="74" t="str" cm="1">
        <f t="array" ref="C191:MU191">TRANSPOSE(_xlfn._xlws.SORT(_xlfn._xlws.FILTER($A$2:$A$499,ISNUMBER(SEARCH('Prt. Lib. &amp; Routine, Table'!L198,$A$2:$A$499)),"not found")))</f>
        <v>.0015 T.I.R. MAX</v>
      </c>
      <c r="D191" t="str">
        <v>.002 MAX ROOT RADIUS</v>
      </c>
      <c r="E191" t="str">
        <v>.012 BLUNT END</v>
      </c>
      <c r="F191" t="str">
        <v>.015 MAX</v>
      </c>
      <c r="G191" t="str">
        <v>.016 T.S.C.</v>
      </c>
      <c r="H191" t="str">
        <v>.017 BASIC</v>
      </c>
      <c r="I191" t="str">
        <v>.021 PITCH</v>
      </c>
      <c r="J191" t="str">
        <v>.022 BLUNT START</v>
      </c>
      <c r="K191" t="str">
        <v>.025 BASIC</v>
      </c>
      <c r="L191" t="str">
        <v>.035 BASIC</v>
      </c>
      <c r="M191" t="str">
        <v>.043 T.S.C</v>
      </c>
      <c r="N191" t="str">
        <v>.053 T.S.C.</v>
      </c>
      <c r="O191" t="str">
        <v>.060 HEX DEPTH</v>
      </c>
      <c r="P191" t="str">
        <v>.060 PITCH</v>
      </c>
      <c r="Q191" t="str">
        <v>.061 BASIC</v>
      </c>
      <c r="R191" t="str">
        <v>.07 HEX</v>
      </c>
      <c r="S191" t="str">
        <v>.070 HEX DEPTH</v>
      </c>
      <c r="T191" t="str">
        <v>.082 DRILL</v>
      </c>
      <c r="U191" t="str">
        <v>.082 DRILL DEPTH</v>
      </c>
      <c r="V191" t="str">
        <v>.094 HEX</v>
      </c>
      <c r="W191" t="str">
        <v>.115 T.S.C.</v>
      </c>
      <c r="X191" t="str">
        <v>.1195 / .1243 MAJOR DIAMETER</v>
      </c>
      <c r="Y191" t="str">
        <v>.1250 HEX</v>
      </c>
      <c r="Z191" t="str">
        <v>.157 MINOR DIAMETER</v>
      </c>
      <c r="AA191" t="str">
        <v>.172 FULL THD DEPTH</v>
      </c>
      <c r="AB191" t="str">
        <v>.172 MAJOR DIAMETER</v>
      </c>
      <c r="AC191" t="str">
        <v>.180 MIN DEPTH FULL THRD</v>
      </c>
      <c r="AD191" t="str">
        <v>.183 Ceter Line Thread Dwell</v>
      </c>
      <c r="AE191" t="str">
        <v>.208 MAX THRD DEPTH</v>
      </c>
      <c r="AF191" t="str">
        <v>.218 BOTTOM HALF OF SLOT</v>
      </c>
      <c r="AG191" t="str">
        <v>.261 BASIC</v>
      </c>
      <c r="AH191" t="str">
        <v>.314 T.S.C.</v>
      </c>
      <c r="AI191" t="str">
        <v>.315 BASIC</v>
      </c>
      <c r="AJ191" t="str">
        <v>.329 MINOR Ø</v>
      </c>
      <c r="AK191" t="str">
        <v>.330 BASIC</v>
      </c>
      <c r="AL191" t="str">
        <v>.35 TO TANGENT POINT</v>
      </c>
      <c r="AM191" t="str">
        <v>.375 MAJOR Ø</v>
      </c>
      <c r="AN191" t="str">
        <v>.390 BASIC</v>
      </c>
      <c r="AO191" t="str">
        <v>.440 BASIC</v>
      </c>
      <c r="AP191" t="str">
        <v>.64/.96 HIGH=Pass</v>
      </c>
      <c r="AQ191" t="str">
        <v>0.012 MAX</v>
      </c>
      <c r="AR191" t="str">
        <v>0.015 MAX</v>
      </c>
      <c r="AS191" t="str">
        <v>0.05 Per Note 2</v>
      </c>
      <c r="AT191" t="str">
        <v>0.500 PULLOUT ZONE</v>
      </c>
      <c r="AU191" t="str">
        <v>10-32 UNF-2A</v>
      </c>
      <c r="AV191" t="str">
        <v>12-28 UNF-2B</v>
      </c>
      <c r="AW191" t="str">
        <v>2.87 BASIC</v>
      </c>
      <c r="AX191" t="str">
        <v>2-56 UNC 2B 2 STARTS</v>
      </c>
      <c r="AY191" t="str">
        <v>3 LEAD THREAD</v>
      </c>
      <c r="AZ191" t="str">
        <v>32µIN Max</v>
      </c>
      <c r="BA191" t="str">
        <v>5/16"-24 UNF-2A</v>
      </c>
      <c r="BB191" t="str">
        <v>5/16-18 UNC 2A</v>
      </c>
      <c r="BC191" t="str">
        <v>5-44 UNF-2A</v>
      </c>
      <c r="BD191" t="str">
        <v>6-16µIN</v>
      </c>
      <c r="BE191" t="str">
        <v>65° BLEND</v>
      </c>
      <c r="BF191" t="str">
        <v>7.45 Top of Ball to Face</v>
      </c>
      <c r="BG191" t="str">
        <v>7/16-28 UNEF 2B</v>
      </c>
      <c r="BH191" t="str">
        <v>7/16-28-UNEF-2A</v>
      </c>
      <c r="BI191" t="str">
        <v>Alignment Per Note 3</v>
      </c>
      <c r="BJ191" t="str">
        <v>ANODIZE (SEE CHART)</v>
      </c>
      <c r="BK191" t="str">
        <v>ANODIZE AQUA Per Note 3</v>
      </c>
      <c r="BL191" t="str">
        <v>ANODIZE BOTTOM PORTION</v>
      </c>
      <c r="BM191" t="str">
        <v>ANODIZE COLOR AQUA</v>
      </c>
      <c r="BN191" t="str">
        <v>ANODIZE COLOR GREEN DWG NOTE 4</v>
      </c>
      <c r="BO191" t="str">
        <v>ANODIZE COLOR LIGHT BLUE</v>
      </c>
      <c r="BP191" t="str">
        <v>ANODIZE GREEN Per Note 2</v>
      </c>
      <c r="BQ191" t="str">
        <v>ANODIZE GREY, Per Note 1</v>
      </c>
      <c r="BR191" t="str">
        <v>ANODIZE MAGENTA</v>
      </c>
      <c r="BS191" t="str">
        <v>Anodize Per note 3</v>
      </c>
      <c r="BT191" t="str">
        <v>Anodize Per Note 4</v>
      </c>
      <c r="BU191" t="str">
        <v>ANODIZE SEAFOAM</v>
      </c>
      <c r="BV191" t="str">
        <v>Balloon 11 Symmetry</v>
      </c>
      <c r="BW191" t="str">
        <v>Balloon 12 Symmetry</v>
      </c>
      <c r="BX191" t="str">
        <v>Balloon 13 Hole Centered</v>
      </c>
      <c r="BY191" t="str">
        <v>Balloon 13 Symmerty</v>
      </c>
      <c r="BZ191" t="str">
        <v>Balloon 2 Symmetry</v>
      </c>
      <c r="CA191" t="str">
        <v>Balloon 21 CENTERED</v>
      </c>
      <c r="CB191" t="str">
        <v>Balloon 29 Symmetry</v>
      </c>
      <c r="CC191" t="str">
        <v>Balloon 3 Symmetry</v>
      </c>
      <c r="CD191" t="str">
        <v>Balloon 4 Symmetry</v>
      </c>
      <c r="CE191" t="str">
        <v>Balloon 5 blend to SØ .340</v>
      </c>
      <c r="CF191" t="str">
        <v>Balloon 5 Symmetry</v>
      </c>
      <c r="CG191" t="str">
        <v>Balloon 6 Centered</v>
      </c>
      <c r="CH191" t="str">
        <v>Balloon 9 Function Check</v>
      </c>
      <c r="CI191" t="str">
        <v>Balloon 9 Symmerty</v>
      </c>
      <c r="CJ191" t="str">
        <v>Balloons 2 &amp; 17 Symmetry |.001|A|</v>
      </c>
      <c r="CK191" t="str">
        <v>Basic Ø 3.6</v>
      </c>
      <c r="CL191" t="str">
        <v>BEAD BLAST</v>
      </c>
      <c r="CM191" t="str">
        <v>BLAST ALUMINUM OXIDE</v>
      </c>
      <c r="CN191" t="str">
        <v>Blast Note 2</v>
      </c>
      <c r="CO191" t="str">
        <v xml:space="preserve">BLAST Per Note 1 </v>
      </c>
      <c r="CP191" t="str">
        <v>BLAST Per Note 2</v>
      </c>
      <c r="CQ191" t="str">
        <v>BLAST Per Note 3</v>
      </c>
      <c r="CR191" t="str">
        <v>BLAST Per Note 4</v>
      </c>
      <c r="CS191" t="str">
        <v>BLAST Per Note 8</v>
      </c>
      <c r="CT191" t="str">
        <v>BLAST Per Traveler, MATT FINISH</v>
      </c>
      <c r="CU191" t="str">
        <v>BLAST WITH 16 GRIT ALUMINUM OXIDE</v>
      </c>
      <c r="CV191" t="str">
        <v>BLAST, Uniform Finish Per Note 3</v>
      </c>
      <c r="CW191" t="str">
        <v>BREAK EDGE</v>
      </c>
      <c r="CX191" t="str">
        <v>BREAK EDGE .014</v>
      </c>
      <c r="CY191" t="str">
        <v>BREAK EDGES Note 2</v>
      </c>
      <c r="CZ191" t="str">
        <v>BREAK SHARP Per Note 1</v>
      </c>
      <c r="DA191" t="str">
        <v>BREAK SHARPS Per Note 1</v>
      </c>
      <c r="DB191" t="str">
        <v>CE 2729</v>
      </c>
      <c r="DC191" t="str">
        <v>CE Logo per Note 3</v>
      </c>
      <c r="DD191" t="str">
        <v>CE MARK</v>
      </c>
      <c r="DE191" t="str">
        <v>Chips/Debris Removed</v>
      </c>
      <c r="DF191" t="str">
        <v>Coat Per Note 2</v>
      </c>
      <c r="DG191" t="str">
        <v>C-Sink Ø .155</v>
      </c>
      <c r="DH191" t="str">
        <v>C-Sink Ø5.2</v>
      </c>
      <c r="DI191" t="str">
        <v>Deburred</v>
      </c>
      <c r="DJ191" t="str">
        <v>DIM "A" NoGo</v>
      </c>
      <c r="DK191" t="str">
        <v>DIM "A" NoGo Hexalobe</v>
      </c>
      <c r="DL191" t="str">
        <v>EDGE BREAK</v>
      </c>
      <c r="DM191" t="str">
        <v>EDGE BREAK MIN R.004, MAX R.010</v>
      </c>
      <c r="DN191" t="str">
        <v>Edge Break per Note 1</v>
      </c>
      <c r="DO191" t="str">
        <v>ELECTROPOLISH Per Note 1</v>
      </c>
      <c r="DP191" t="str">
        <v>Finish Per Note 3</v>
      </c>
      <c r="DQ191" t="str">
        <v>FLUTE POSITION Per Note 3</v>
      </c>
      <c r="DR191" t="str">
        <v>FULL R</v>
      </c>
      <c r="DS191" t="str">
        <v>FULL RADIUS</v>
      </c>
      <c r="DT191" t="str">
        <v xml:space="preserve">FULL RADIUS </v>
      </c>
      <c r="DU191" t="str">
        <v>Function Check  (.2340 .2360 FULL)</v>
      </c>
      <c r="DV191" t="str">
        <v>FUNCTIONAL  HEXALOBE</v>
      </c>
      <c r="DW191" t="str">
        <v>GLASS BEAD Per Note 3</v>
      </c>
      <c r="DX191" t="str">
        <v>Globus Logo per Note 3</v>
      </c>
      <c r="DY191" t="str">
        <v>Gold Anodized Color</v>
      </c>
      <c r="DZ191" t="str">
        <v>Green Anodized Color</v>
      </c>
      <c r="EA191" t="str">
        <v>GRIT BLAST Per Note 3</v>
      </c>
      <c r="EB191" t="str">
        <v>Grit Blast Per Note 4</v>
      </c>
      <c r="EC191" t="str">
        <v>GRIT BLAST, DWG NOTE 3</v>
      </c>
      <c r="ED191" t="str">
        <v>HEX MINOR Ø.1292</v>
      </c>
      <c r="EE191" t="str">
        <v xml:space="preserve">HEXALOBE </v>
      </c>
      <c r="EF191" t="str">
        <v>HEXALOBE FUNCTION</v>
      </c>
      <c r="EG191" t="str">
        <v>Hexalobe Minor</v>
      </c>
      <c r="EH191" t="str">
        <v>Hexalobe NV-30</v>
      </c>
      <c r="EI191" t="str">
        <v>HEXALOBE ORIENTATION</v>
      </c>
      <c r="EJ191" t="str">
        <v>Inspect per operation 30 comments</v>
      </c>
      <c r="EK191" t="str">
        <v>INT / EXT CORNERS: R.002 TO R.010</v>
      </c>
      <c r="EL191" t="str">
        <v>INT /EXT CORNERS R.05 TO R.03</v>
      </c>
      <c r="EM191" t="str">
        <v>John is a Geek</v>
      </c>
      <c r="EN191" t="str">
        <v>LASER ETCH</v>
      </c>
      <c r="EO191" t="str">
        <v>Laser Etch Per Note 7</v>
      </c>
      <c r="EP191" t="str">
        <v xml:space="preserve">LASER MARK "CE" DWG NOTE 10 </v>
      </c>
      <c r="EQ191" t="str">
        <v>Laser Mark "P1-15004-08", Per Note 3</v>
      </c>
      <c r="ER191" t="str">
        <v>Laser Mark "P2-15004-08", Per Note 3</v>
      </c>
      <c r="ES191" t="str">
        <v>Laser Mark "P3-15004-08", Per Note 3</v>
      </c>
      <c r="ET191" t="str">
        <v>Laser Mark "P4-15004-08", Per Note 3</v>
      </c>
      <c r="EU191" t="str">
        <v xml:space="preserve">LASER MARK LOGO DWG NOTE 9 </v>
      </c>
      <c r="EV191" t="str">
        <v xml:space="preserve">LASER MARK LOT NUMBER DWG NOTE 8 </v>
      </c>
      <c r="EW191" t="str">
        <v>Laser Mark Lot, Per Note 3</v>
      </c>
      <c r="EX191" t="str">
        <v xml:space="preserve">LASER MARK PART NUMBER DWG NOTE 8 </v>
      </c>
      <c r="EY191" t="str">
        <v>LASER: 13000000</v>
      </c>
      <c r="EZ191" t="str">
        <v>LASER: CE 2797</v>
      </c>
      <c r="FA191" t="str">
        <v>LASER: LOGO</v>
      </c>
      <c r="FB191" t="str">
        <v xml:space="preserve">LASER: Lot # Per RE-75-001 </v>
      </c>
      <c r="FC191" t="str">
        <v>LAST THREAD</v>
      </c>
      <c r="FD191" t="str">
        <v>LEAD .0625</v>
      </c>
      <c r="FE191" t="str">
        <v>LOGO</v>
      </c>
      <c r="FF191" t="str">
        <v>Lot (Control) Number per Note 3</v>
      </c>
      <c r="FG191" t="str">
        <v>LOT NO.</v>
      </c>
      <c r="FH191" t="str">
        <v>LOT NUMBER</v>
      </c>
      <c r="FI191" t="str">
        <v>LOT NUMBER PER NUVASIVE SOP 9002007</v>
      </c>
      <c r="FJ191" t="str">
        <v>M 4X 0.5 - 6G - 0.063R - LH</v>
      </c>
      <c r="FK191" t="str">
        <v>M4 X 0.5 - 6G - 0.063R</v>
      </c>
      <c r="FL191" t="str">
        <v>M4 X 0.5 - 6G - 0.063R - LH</v>
      </c>
      <c r="FM191" t="str">
        <v>M4.5 X .75 6g</v>
      </c>
      <c r="FN191" t="str">
        <v>M4.5 X 0.75 6g</v>
      </c>
      <c r="FO191" t="str">
        <v>M5x0.8-6g</v>
      </c>
      <c r="FP191" t="str">
        <v xml:space="preserve">M5x0.8-6g </v>
      </c>
      <c r="FQ191" t="str">
        <v>M6 X .75 6g</v>
      </c>
      <c r="FR191" t="str">
        <v>M6 X 0.75-6g</v>
      </c>
      <c r="FS191" t="str">
        <v>M6 X0.75 - 6g</v>
      </c>
      <c r="FT191" t="str">
        <v>M6X0.75 - 6H</v>
      </c>
      <c r="FU191" t="str">
        <v>M7 X 1.00 6g THREAD</v>
      </c>
      <c r="FV191" t="str">
        <v>M7X1.00 6g THREAD</v>
      </c>
      <c r="FW191" t="str">
        <v>M7X1.00 6h THREAD</v>
      </c>
      <c r="FX191" t="str">
        <v>Magenta Anodized Color</v>
      </c>
      <c r="FY191" t="str">
        <v>MAJOR Ø .380</v>
      </c>
      <c r="FZ191" t="str">
        <v>MAJORØ</v>
      </c>
      <c r="GA191" t="str">
        <v>MATT FINISH Per Note 3</v>
      </c>
      <c r="GB191" t="str">
        <v>MATT FINISH Per Traveler</v>
      </c>
      <c r="GC191" t="str">
        <v>MATTE FINISH</v>
      </c>
      <c r="GD191" t="str">
        <v>MATTE FINISH DWG NOTE 3</v>
      </c>
      <c r="GE191" t="str">
        <v>MATTE FINISH Note 3</v>
      </c>
      <c r="GF191" t="str">
        <v>Matte Finish Per Note 3</v>
      </c>
      <c r="GG191" t="str">
        <v>MATTE FINISH SIZE 10 GLASS BEAD</v>
      </c>
      <c r="GH191" t="str">
        <v>MAX ROOT RADIUS</v>
      </c>
      <c r="GI191" t="str">
        <v xml:space="preserve">Mill Profile Centered </v>
      </c>
      <c r="GJ191" t="str">
        <v>Minor Ø Unconstrained Check</v>
      </c>
      <c r="GK191" t="str">
        <v>MINOR Ø.1336</v>
      </c>
      <c r="GL191" t="str">
        <v>NO ANODIZE Per note 8</v>
      </c>
      <c r="GM191" t="str">
        <v>NO ANODIZE Per note 9</v>
      </c>
      <c r="GN191" t="str">
        <v>No Nicks, Scratches, Tool Marks, etc.</v>
      </c>
      <c r="GO191" t="str">
        <v>No Nicks,Scratches,Tool Marks,etc.</v>
      </c>
      <c r="GP191" t="str">
        <v>NO TOOL MARKS</v>
      </c>
      <c r="GQ191" t="str">
        <v>NOTE 3 THREAD RELIEF</v>
      </c>
      <c r="GR191" t="str">
        <v>NV-27 FUNC.</v>
      </c>
      <c r="GS191" t="str">
        <v>NV-30 DIM A</v>
      </c>
      <c r="GT191" t="str">
        <v>NV-30 DIM B</v>
      </c>
      <c r="GU191" t="str">
        <v>NV-30 DIM F</v>
      </c>
      <c r="GV191" t="str">
        <v>Ø .1250 HEX</v>
      </c>
      <c r="GW191" t="str">
        <v>Ø 9.4 MAJOR</v>
      </c>
      <c r="GX191" t="str">
        <v>Ø.096 MAX PILOT HOLE</v>
      </c>
      <c r="GY191" t="str">
        <v>Ø.125 THRU</v>
      </c>
      <c r="GZ191" t="str">
        <v>Ø.205 COUNTERSINK</v>
      </c>
      <c r="HA191" t="str">
        <v>Ø.260 T.S.C.</v>
      </c>
      <c r="HB191" t="str">
        <v>Ø.500 BASIC</v>
      </c>
      <c r="HC191" t="str">
        <v xml:space="preserve">OVAL CENTERED </v>
      </c>
      <c r="HD191" t="str">
        <v>PART NO. 15100</v>
      </c>
      <c r="HE191" t="str">
        <v>PART NUMBER 13100000</v>
      </c>
      <c r="HF191" t="str">
        <v>PART NUMBER 13600000</v>
      </c>
      <c r="HG191" t="str">
        <v>Part Number per Note 3</v>
      </c>
      <c r="HH191" t="str">
        <v>PD 5/16-18 UNC 2A</v>
      </c>
      <c r="HI191" t="str">
        <v>Perp.|0.05|A|</v>
      </c>
      <c r="HJ191" t="str">
        <v>PILOT THRU HOLE PRESENT</v>
      </c>
      <c r="HK191" t="str">
        <v>PITCH .060</v>
      </c>
      <c r="HL191" t="str">
        <v>Profile |.001|A|</v>
      </c>
      <c r="HM191" t="str">
        <v>Profile |.0015 | A | X-Y</v>
      </c>
      <c r="HN191" t="str">
        <v>Profile |.002| |A|B| X-Y</v>
      </c>
      <c r="HO191" t="str">
        <v>Profile |.002|A|B|</v>
      </c>
      <c r="HP191" t="str">
        <v>Profile |.002|A|B| X-Y</v>
      </c>
      <c r="HQ191" t="str">
        <v>Profile:|010|A|B|C|</v>
      </c>
      <c r="HR191" t="str">
        <v>Profile| .002| A|B|</v>
      </c>
      <c r="HS191" t="str">
        <v>Profile|.001|</v>
      </c>
      <c r="HT191" t="str">
        <v>Profile|.001|A|</v>
      </c>
      <c r="HU191" t="str">
        <v>Profile|.001|A|B|</v>
      </c>
      <c r="HV191" t="str">
        <v xml:space="preserve">Profile|.001|A|B| A&lt;-&gt;B </v>
      </c>
      <c r="HW191" t="str">
        <v>Profile|.001|A|B| C&lt;-&gt;D</v>
      </c>
      <c r="HX191" t="str">
        <v>Profile|.001|A|B| L-M</v>
      </c>
      <c r="HY191" t="str">
        <v>Profile|.001|A|B| P-Q</v>
      </c>
      <c r="HZ191" t="str">
        <v>Profile|.001|A|B|C&lt;-&gt;D</v>
      </c>
      <c r="IA191" t="str">
        <v>Profile|.001|A|C&lt;--&gt;D</v>
      </c>
      <c r="IB191" t="str">
        <v>Profile|.001|A|UNILATERAL</v>
      </c>
      <c r="IC191" t="str">
        <v>Profile|.001|C|</v>
      </c>
      <c r="ID191" t="str">
        <v>Profile|.0012|D1|</v>
      </c>
      <c r="IE191" t="str">
        <v>Profile|.0015| A-B UNI.</v>
      </c>
      <c r="IF191" t="str">
        <v>Profile|.0015| UNI.</v>
      </c>
      <c r="IG191" t="str">
        <v>Profile|.0015|A| X-Y</v>
      </c>
      <c r="IH191" t="str">
        <v>Profile|.0015|E|F|</v>
      </c>
      <c r="II191" t="str">
        <v>Profile|.0016|B|D|</v>
      </c>
      <c r="IJ191" t="str">
        <v>Profile|.002(U).000|A|</v>
      </c>
      <c r="IK191" t="str">
        <v>Profile|.002|</v>
      </c>
      <c r="IL191" t="str">
        <v>Profile|.002|A</v>
      </c>
      <c r="IM191" t="str">
        <v>Profile|.002|A|</v>
      </c>
      <c r="IN191" t="str">
        <v>Profile|.002|A|B|</v>
      </c>
      <c r="IO191" t="str">
        <v xml:space="preserve">Profile|.002|A|B| A&lt;-&gt;B </v>
      </c>
      <c r="IP191" t="str">
        <v>Profile|.002|A|B| C&lt;-&gt;D</v>
      </c>
      <c r="IQ191" t="str">
        <v>Profile|.002|A|B| X-Y</v>
      </c>
      <c r="IR191" t="str">
        <v>Profile|.002|A|B|C|X-Y</v>
      </c>
      <c r="IS191" t="str">
        <v>Profile|.002|A|B|X&lt;--&gt;Y</v>
      </c>
      <c r="IT191" t="str">
        <v>Profile|.002|A|B|X-Y</v>
      </c>
      <c r="IU191" t="str">
        <v>Profile|.002|A|C|</v>
      </c>
      <c r="IV191" t="str">
        <v>Profile|.002|C|A|</v>
      </c>
      <c r="IW191" t="str">
        <v>Profile|.002|C|B|</v>
      </c>
      <c r="IX191" t="str">
        <v>Profile|.0020|</v>
      </c>
      <c r="IY191" t="str">
        <v>Profile|.003|A|</v>
      </c>
      <c r="IZ191" t="str">
        <v>Profile|.003|A|B|C| Uni.</v>
      </c>
      <c r="JA191" t="str">
        <v>Profile|.003|E|F|</v>
      </c>
      <c r="JB191" t="str">
        <v>Profile|.004(U) .003|A|B|C|</v>
      </c>
      <c r="JC191" t="str">
        <v>Profile|.004|A| UNI.</v>
      </c>
      <c r="JD191" t="str">
        <v>Profile|.005|A|C|</v>
      </c>
      <c r="JE191" t="str">
        <v>Profile|.005|A|C|A&lt;--&gt;B, C&lt;--&gt;D</v>
      </c>
      <c r="JF191" t="str">
        <v>Profile|.005|A|D| A-B UNI.</v>
      </c>
      <c r="JG191" t="str">
        <v>Profile|.005|A|D| UNI.</v>
      </c>
      <c r="JH191" t="str">
        <v>Profile|.010|A|B|</v>
      </c>
      <c r="JI191" t="str">
        <v>Profile|.010|A|B|C|</v>
      </c>
      <c r="JJ191" t="str">
        <v>Profile|.03|A|</v>
      </c>
      <c r="JK191" t="str">
        <v>Profile|.05|A|B|</v>
      </c>
      <c r="JL191" t="str">
        <v>Profile|0.03|</v>
      </c>
      <c r="JM191" t="str">
        <v>Profile|0.03|A|</v>
      </c>
      <c r="JN191" t="str">
        <v>Profile|0.03|A|B|</v>
      </c>
      <c r="JO191" t="str">
        <v>Profile|0.05{A|C|</v>
      </c>
      <c r="JP191" t="str">
        <v>Profile|0.05|A|B|</v>
      </c>
      <c r="JQ191" t="str">
        <v>Profile|0.05|E|</v>
      </c>
      <c r="JR191" t="str">
        <v>Profile|0.05|E|F|</v>
      </c>
      <c r="JS191" t="str">
        <v>Profile|0.06|A|C|</v>
      </c>
      <c r="JT191" t="str">
        <v>Profile|0.1|A|A|</v>
      </c>
      <c r="JU191" t="str">
        <v>Profile|0.1|D1|</v>
      </c>
      <c r="JV191" t="str">
        <v>Profile|A|B|C|</v>
      </c>
      <c r="JW191" t="str">
        <v>Proile|.002|A|B|J-K</v>
      </c>
      <c r="JX191" t="str">
        <v>P-Thread Form</v>
      </c>
      <c r="JY191" t="str">
        <v>R  FULL RADIUS</v>
      </c>
      <c r="JZ191" t="str">
        <v>R.001/.006</v>
      </c>
      <c r="KA191" t="str">
        <v>R.003 MAX</v>
      </c>
      <c r="KB191" t="str">
        <v>R.005 MAX</v>
      </c>
      <c r="KC191" t="str">
        <v>R.030</v>
      </c>
      <c r="KD191" t="str">
        <v>R.25 MAX</v>
      </c>
      <c r="KE191" t="str">
        <v>R1.33 BASIC</v>
      </c>
      <c r="KF191" t="str">
        <v>R3.3</v>
      </c>
      <c r="KG191" t="str">
        <v>Ra 1.6 MAX</v>
      </c>
      <c r="KH191" t="str">
        <v>RAD @ FACE &amp; OD CHAMFER</v>
      </c>
      <c r="KI191" t="str">
        <v>RAD. @ ID &amp; BACK FACE</v>
      </c>
      <c r="KJ191" t="str">
        <v>RAD. @ OD &amp; BACK FACE</v>
      </c>
      <c r="KK191" t="str">
        <v>REMOVE SHRP EDGES .005 MAX</v>
      </c>
      <c r="KL191" t="str">
        <v>ROD SLOT CENTERED</v>
      </c>
      <c r="KM191" t="str">
        <v>SHARP OKAY</v>
      </c>
      <c r="KN191" t="str">
        <v>Slot Centered</v>
      </c>
      <c r="KO191" t="str">
        <v>SLOT WIDTH</v>
      </c>
      <c r="KP191" t="str">
        <v>Surface Finish Per Note 1</v>
      </c>
      <c r="KQ191" t="str">
        <v>Symmerty Balloon A_6</v>
      </c>
      <c r="KR191" t="str">
        <v>T27 HEXALOBE Per Note 1</v>
      </c>
      <c r="KS191" t="str">
        <v>T27 TORX</v>
      </c>
      <c r="KT191" t="str">
        <v>THRD DEPTH</v>
      </c>
      <c r="KU191" t="str">
        <v>Thread Form Per Note 3</v>
      </c>
      <c r="KV191" t="str">
        <v>THREAD INTO ROD SLOT</v>
      </c>
      <c r="KW191" t="str">
        <v>Thread Timed Print Note 6</v>
      </c>
      <c r="KX191" t="str">
        <v>TOOL MISMATCH PERMISSIBLE</v>
      </c>
      <c r="KY191" t="str">
        <v>Tot. Runout|Ø.002|C|</v>
      </c>
      <c r="KZ191" t="str">
        <v>Total Runout|.002|E|</v>
      </c>
      <c r="LA191" t="str">
        <v>TRIPLE LEAD THREAD</v>
      </c>
      <c r="LB191" t="str">
        <v>True Pos. |.001 (M)|A|</v>
      </c>
      <c r="LC191" t="str">
        <v>True Pos. |.002(M)|A|B|</v>
      </c>
      <c r="LD191" t="str">
        <v>True Pos. |.002|</v>
      </c>
      <c r="LE191" t="str">
        <v>True Pos. |.002|A|</v>
      </c>
      <c r="LF191" t="str">
        <v>True Pos. |.002|A|B|</v>
      </c>
      <c r="LG191" t="str">
        <v>True Pos. |.004|A|C|B|</v>
      </c>
      <c r="LH191" t="str">
        <v>True Pos. |.005(M)|A|B|</v>
      </c>
      <c r="LI191" t="str">
        <v>True Pos.|.000(L)|A|D|</v>
      </c>
      <c r="LJ191" t="str">
        <v>True Pos.|.000(M)|A|</v>
      </c>
      <c r="LK191" t="str">
        <v>True Pos.|.001(M)|A|</v>
      </c>
      <c r="LL191" t="str">
        <v>True Pos.|.001|B|</v>
      </c>
      <c r="LM191" t="str">
        <v>True Pos.|.001|E|</v>
      </c>
      <c r="LN191" t="str">
        <v>True Pos.|.002|A|</v>
      </c>
      <c r="LO191" t="str">
        <v>True Pos.|.002|B|</v>
      </c>
      <c r="LP191" t="str">
        <v>True Pos.|.002|C|</v>
      </c>
      <c r="LQ191" t="str">
        <v>True Pos.|.002|D1|</v>
      </c>
      <c r="LR191" t="str">
        <v>True Pos.|.002|D1|D2|</v>
      </c>
      <c r="LS191" t="str">
        <v>True Pos.|.05|A|</v>
      </c>
      <c r="LT191" t="str">
        <v>True Pos.|.1|A|B|C|</v>
      </c>
      <c r="LU191" t="str">
        <v>True Pos.|.13|A</v>
      </c>
      <c r="LV191" t="str">
        <v>True Pos.|0.05|A|</v>
      </c>
      <c r="LW191" t="str">
        <v>True Pos.|0.1|A|B|C|</v>
      </c>
      <c r="LX191" t="str">
        <v>True Pos.|0.13|A|</v>
      </c>
      <c r="LY191" t="str">
        <v>True Pos.|Ø.000(M)|A|</v>
      </c>
      <c r="LZ191" t="str">
        <v>True Pos.|Ø.000(M)|B|</v>
      </c>
      <c r="MA191" t="str">
        <v>True Pos.|Ø.001(M)|A(M)|</v>
      </c>
      <c r="MB191" t="str">
        <v>True Pos.|Ø.001(M)|A|</v>
      </c>
      <c r="MC191" t="str">
        <v>True Pos.|Ø.001|A|</v>
      </c>
      <c r="MD191" t="str">
        <v>True Pos.|Ø.001|C|</v>
      </c>
      <c r="ME191" t="str">
        <v>True Pos.|Ø.002(S)|A(S)|</v>
      </c>
      <c r="MF191" t="str">
        <v>True Pos.|Ø.002|A|</v>
      </c>
      <c r="MG191" t="str">
        <v>True Pos.|Ø.002|B|</v>
      </c>
      <c r="MH191" t="str">
        <v>True Pos.|Ø.002|C|</v>
      </c>
      <c r="MI191" t="str">
        <v>True Pos.|Ø.03(M)|A|</v>
      </c>
      <c r="MJ191" t="str">
        <v>True Pos.|Ø0.03(M)|A|</v>
      </c>
      <c r="MK191" t="str">
        <v>True Pos.|Ø0.05(L)|D|B|</v>
      </c>
      <c r="ML191" t="str">
        <v>True Pos.|Ø0.05|A|</v>
      </c>
      <c r="MM191" t="str">
        <v>True Pos.|Ø0.05|D|</v>
      </c>
      <c r="MN191" t="str">
        <v>True Pos.|Ø0.05|E|</v>
      </c>
      <c r="MO191" t="str">
        <v>True Pos.|Ø0.05|E|B|</v>
      </c>
      <c r="MP191" t="str">
        <v>True Pos.|SØ0.03|C|B|</v>
      </c>
      <c r="MQ191" t="str">
        <v>True Position|.002|A|B|</v>
      </c>
      <c r="MR191" t="str">
        <v>True. Pos.|Ø.001(M)|A|</v>
      </c>
      <c r="MS191" t="str">
        <v>True. Pps.|0.05|A|</v>
      </c>
      <c r="MT191" t="str">
        <v>Tumble Per Note 1</v>
      </c>
      <c r="MU191" t="str">
        <v>Tumble Per Note 2</v>
      </c>
    </row>
    <row r="192" spans="1:359">
      <c r="A192" t="s">
        <v>1212</v>
      </c>
      <c r="C192" s="74" t="str" cm="1">
        <f t="array" ref="C192:MU192">TRANSPOSE(_xlfn._xlws.SORT(_xlfn._xlws.FILTER($A$2:$A$499,ISNUMBER(SEARCH('Prt. Lib. &amp; Routine, Table'!L199,$A$2:$A$499)),"not found")))</f>
        <v>.0015 T.I.R. MAX</v>
      </c>
      <c r="D192" t="str">
        <v>.002 MAX ROOT RADIUS</v>
      </c>
      <c r="E192" t="str">
        <v>.012 BLUNT END</v>
      </c>
      <c r="F192" t="str">
        <v>.015 MAX</v>
      </c>
      <c r="G192" t="str">
        <v>.016 T.S.C.</v>
      </c>
      <c r="H192" t="str">
        <v>.017 BASIC</v>
      </c>
      <c r="I192" t="str">
        <v>.021 PITCH</v>
      </c>
      <c r="J192" t="str">
        <v>.022 BLUNT START</v>
      </c>
      <c r="K192" t="str">
        <v>.025 BASIC</v>
      </c>
      <c r="L192" t="str">
        <v>.035 BASIC</v>
      </c>
      <c r="M192" t="str">
        <v>.043 T.S.C</v>
      </c>
      <c r="N192" t="str">
        <v>.053 T.S.C.</v>
      </c>
      <c r="O192" t="str">
        <v>.060 HEX DEPTH</v>
      </c>
      <c r="P192" t="str">
        <v>.060 PITCH</v>
      </c>
      <c r="Q192" t="str">
        <v>.061 BASIC</v>
      </c>
      <c r="R192" t="str">
        <v>.07 HEX</v>
      </c>
      <c r="S192" t="str">
        <v>.070 HEX DEPTH</v>
      </c>
      <c r="T192" t="str">
        <v>.082 DRILL</v>
      </c>
      <c r="U192" t="str">
        <v>.082 DRILL DEPTH</v>
      </c>
      <c r="V192" t="str">
        <v>.094 HEX</v>
      </c>
      <c r="W192" t="str">
        <v>.115 T.S.C.</v>
      </c>
      <c r="X192" t="str">
        <v>.1195 / .1243 MAJOR DIAMETER</v>
      </c>
      <c r="Y192" t="str">
        <v>.1250 HEX</v>
      </c>
      <c r="Z192" t="str">
        <v>.157 MINOR DIAMETER</v>
      </c>
      <c r="AA192" t="str">
        <v>.172 FULL THD DEPTH</v>
      </c>
      <c r="AB192" t="str">
        <v>.172 MAJOR DIAMETER</v>
      </c>
      <c r="AC192" t="str">
        <v>.180 MIN DEPTH FULL THRD</v>
      </c>
      <c r="AD192" t="str">
        <v>.183 Ceter Line Thread Dwell</v>
      </c>
      <c r="AE192" t="str">
        <v>.208 MAX THRD DEPTH</v>
      </c>
      <c r="AF192" t="str">
        <v>.218 BOTTOM HALF OF SLOT</v>
      </c>
      <c r="AG192" t="str">
        <v>.261 BASIC</v>
      </c>
      <c r="AH192" t="str">
        <v>.314 T.S.C.</v>
      </c>
      <c r="AI192" t="str">
        <v>.315 BASIC</v>
      </c>
      <c r="AJ192" t="str">
        <v>.329 MINOR Ø</v>
      </c>
      <c r="AK192" t="str">
        <v>.330 BASIC</v>
      </c>
      <c r="AL192" t="str">
        <v>.35 TO TANGENT POINT</v>
      </c>
      <c r="AM192" t="str">
        <v>.375 MAJOR Ø</v>
      </c>
      <c r="AN192" t="str">
        <v>.390 BASIC</v>
      </c>
      <c r="AO192" t="str">
        <v>.440 BASIC</v>
      </c>
      <c r="AP192" t="str">
        <v>.64/.96 HIGH=Pass</v>
      </c>
      <c r="AQ192" t="str">
        <v>0.012 MAX</v>
      </c>
      <c r="AR192" t="str">
        <v>0.015 MAX</v>
      </c>
      <c r="AS192" t="str">
        <v>0.05 Per Note 2</v>
      </c>
      <c r="AT192" t="str">
        <v>0.500 PULLOUT ZONE</v>
      </c>
      <c r="AU192" t="str">
        <v>10-32 UNF-2A</v>
      </c>
      <c r="AV192" t="str">
        <v>12-28 UNF-2B</v>
      </c>
      <c r="AW192" t="str">
        <v>2.87 BASIC</v>
      </c>
      <c r="AX192" t="str">
        <v>2-56 UNC 2B 2 STARTS</v>
      </c>
      <c r="AY192" t="str">
        <v>3 LEAD THREAD</v>
      </c>
      <c r="AZ192" t="str">
        <v>32µIN Max</v>
      </c>
      <c r="BA192" t="str">
        <v>5/16"-24 UNF-2A</v>
      </c>
      <c r="BB192" t="str">
        <v>5/16-18 UNC 2A</v>
      </c>
      <c r="BC192" t="str">
        <v>5-44 UNF-2A</v>
      </c>
      <c r="BD192" t="str">
        <v>6-16µIN</v>
      </c>
      <c r="BE192" t="str">
        <v>65° BLEND</v>
      </c>
      <c r="BF192" t="str">
        <v>7.45 Top of Ball to Face</v>
      </c>
      <c r="BG192" t="str">
        <v>7/16-28 UNEF 2B</v>
      </c>
      <c r="BH192" t="str">
        <v>7/16-28-UNEF-2A</v>
      </c>
      <c r="BI192" t="str">
        <v>Alignment Per Note 3</v>
      </c>
      <c r="BJ192" t="str">
        <v>ANODIZE (SEE CHART)</v>
      </c>
      <c r="BK192" t="str">
        <v>ANODIZE AQUA Per Note 3</v>
      </c>
      <c r="BL192" t="str">
        <v>ANODIZE BOTTOM PORTION</v>
      </c>
      <c r="BM192" t="str">
        <v>ANODIZE COLOR AQUA</v>
      </c>
      <c r="BN192" t="str">
        <v>ANODIZE COLOR GREEN DWG NOTE 4</v>
      </c>
      <c r="BO192" t="str">
        <v>ANODIZE COLOR LIGHT BLUE</v>
      </c>
      <c r="BP192" t="str">
        <v>ANODIZE GREEN Per Note 2</v>
      </c>
      <c r="BQ192" t="str">
        <v>ANODIZE GREY, Per Note 1</v>
      </c>
      <c r="BR192" t="str">
        <v>ANODIZE MAGENTA</v>
      </c>
      <c r="BS192" t="str">
        <v>Anodize Per note 3</v>
      </c>
      <c r="BT192" t="str">
        <v>Anodize Per Note 4</v>
      </c>
      <c r="BU192" t="str">
        <v>ANODIZE SEAFOAM</v>
      </c>
      <c r="BV192" t="str">
        <v>Balloon 11 Symmetry</v>
      </c>
      <c r="BW192" t="str">
        <v>Balloon 12 Symmetry</v>
      </c>
      <c r="BX192" t="str">
        <v>Balloon 13 Hole Centered</v>
      </c>
      <c r="BY192" t="str">
        <v>Balloon 13 Symmerty</v>
      </c>
      <c r="BZ192" t="str">
        <v>Balloon 2 Symmetry</v>
      </c>
      <c r="CA192" t="str">
        <v>Balloon 21 CENTERED</v>
      </c>
      <c r="CB192" t="str">
        <v>Balloon 29 Symmetry</v>
      </c>
      <c r="CC192" t="str">
        <v>Balloon 3 Symmetry</v>
      </c>
      <c r="CD192" t="str">
        <v>Balloon 4 Symmetry</v>
      </c>
      <c r="CE192" t="str">
        <v>Balloon 5 blend to SØ .340</v>
      </c>
      <c r="CF192" t="str">
        <v>Balloon 5 Symmetry</v>
      </c>
      <c r="CG192" t="str">
        <v>Balloon 6 Centered</v>
      </c>
      <c r="CH192" t="str">
        <v>Balloon 9 Function Check</v>
      </c>
      <c r="CI192" t="str">
        <v>Balloon 9 Symmerty</v>
      </c>
      <c r="CJ192" t="str">
        <v>Balloons 2 &amp; 17 Symmetry |.001|A|</v>
      </c>
      <c r="CK192" t="str">
        <v>Basic Ø 3.6</v>
      </c>
      <c r="CL192" t="str">
        <v>BEAD BLAST</v>
      </c>
      <c r="CM192" t="str">
        <v>BLAST ALUMINUM OXIDE</v>
      </c>
      <c r="CN192" t="str">
        <v>Blast Note 2</v>
      </c>
      <c r="CO192" t="str">
        <v xml:space="preserve">BLAST Per Note 1 </v>
      </c>
      <c r="CP192" t="str">
        <v>BLAST Per Note 2</v>
      </c>
      <c r="CQ192" t="str">
        <v>BLAST Per Note 3</v>
      </c>
      <c r="CR192" t="str">
        <v>BLAST Per Note 4</v>
      </c>
      <c r="CS192" t="str">
        <v>BLAST Per Note 8</v>
      </c>
      <c r="CT192" t="str">
        <v>BLAST Per Traveler, MATT FINISH</v>
      </c>
      <c r="CU192" t="str">
        <v>BLAST WITH 16 GRIT ALUMINUM OXIDE</v>
      </c>
      <c r="CV192" t="str">
        <v>BLAST, Uniform Finish Per Note 3</v>
      </c>
      <c r="CW192" t="str">
        <v>BREAK EDGE</v>
      </c>
      <c r="CX192" t="str">
        <v>BREAK EDGE .014</v>
      </c>
      <c r="CY192" t="str">
        <v>BREAK EDGES Note 2</v>
      </c>
      <c r="CZ192" t="str">
        <v>BREAK SHARP Per Note 1</v>
      </c>
      <c r="DA192" t="str">
        <v>BREAK SHARPS Per Note 1</v>
      </c>
      <c r="DB192" t="str">
        <v>CE 2729</v>
      </c>
      <c r="DC192" t="str">
        <v>CE Logo per Note 3</v>
      </c>
      <c r="DD192" t="str">
        <v>CE MARK</v>
      </c>
      <c r="DE192" t="str">
        <v>Chips/Debris Removed</v>
      </c>
      <c r="DF192" t="str">
        <v>Coat Per Note 2</v>
      </c>
      <c r="DG192" t="str">
        <v>C-Sink Ø .155</v>
      </c>
      <c r="DH192" t="str">
        <v>C-Sink Ø5.2</v>
      </c>
      <c r="DI192" t="str">
        <v>Deburred</v>
      </c>
      <c r="DJ192" t="str">
        <v>DIM "A" NoGo</v>
      </c>
      <c r="DK192" t="str">
        <v>DIM "A" NoGo Hexalobe</v>
      </c>
      <c r="DL192" t="str">
        <v>EDGE BREAK</v>
      </c>
      <c r="DM192" t="str">
        <v>EDGE BREAK MIN R.004, MAX R.010</v>
      </c>
      <c r="DN192" t="str">
        <v>Edge Break per Note 1</v>
      </c>
      <c r="DO192" t="str">
        <v>ELECTROPOLISH Per Note 1</v>
      </c>
      <c r="DP192" t="str">
        <v>Finish Per Note 3</v>
      </c>
      <c r="DQ192" t="str">
        <v>FLUTE POSITION Per Note 3</v>
      </c>
      <c r="DR192" t="str">
        <v>FULL R</v>
      </c>
      <c r="DS192" t="str">
        <v>FULL RADIUS</v>
      </c>
      <c r="DT192" t="str">
        <v xml:space="preserve">FULL RADIUS </v>
      </c>
      <c r="DU192" t="str">
        <v>Function Check  (.2340 .2360 FULL)</v>
      </c>
      <c r="DV192" t="str">
        <v>FUNCTIONAL  HEXALOBE</v>
      </c>
      <c r="DW192" t="str">
        <v>GLASS BEAD Per Note 3</v>
      </c>
      <c r="DX192" t="str">
        <v>Globus Logo per Note 3</v>
      </c>
      <c r="DY192" t="str">
        <v>Gold Anodized Color</v>
      </c>
      <c r="DZ192" t="str">
        <v>Green Anodized Color</v>
      </c>
      <c r="EA192" t="str">
        <v>GRIT BLAST Per Note 3</v>
      </c>
      <c r="EB192" t="str">
        <v>Grit Blast Per Note 4</v>
      </c>
      <c r="EC192" t="str">
        <v>GRIT BLAST, DWG NOTE 3</v>
      </c>
      <c r="ED192" t="str">
        <v>HEX MINOR Ø.1292</v>
      </c>
      <c r="EE192" t="str">
        <v xml:space="preserve">HEXALOBE </v>
      </c>
      <c r="EF192" t="str">
        <v>HEXALOBE FUNCTION</v>
      </c>
      <c r="EG192" t="str">
        <v>Hexalobe Minor</v>
      </c>
      <c r="EH192" t="str">
        <v>Hexalobe NV-30</v>
      </c>
      <c r="EI192" t="str">
        <v>HEXALOBE ORIENTATION</v>
      </c>
      <c r="EJ192" t="str">
        <v>Inspect per operation 30 comments</v>
      </c>
      <c r="EK192" t="str">
        <v>INT / EXT CORNERS: R.002 TO R.010</v>
      </c>
      <c r="EL192" t="str">
        <v>INT /EXT CORNERS R.05 TO R.03</v>
      </c>
      <c r="EM192" t="str">
        <v>John is a Geek</v>
      </c>
      <c r="EN192" t="str">
        <v>LASER ETCH</v>
      </c>
      <c r="EO192" t="str">
        <v>Laser Etch Per Note 7</v>
      </c>
      <c r="EP192" t="str">
        <v xml:space="preserve">LASER MARK "CE" DWG NOTE 10 </v>
      </c>
      <c r="EQ192" t="str">
        <v>Laser Mark "P1-15004-08", Per Note 3</v>
      </c>
      <c r="ER192" t="str">
        <v>Laser Mark "P2-15004-08", Per Note 3</v>
      </c>
      <c r="ES192" t="str">
        <v>Laser Mark "P3-15004-08", Per Note 3</v>
      </c>
      <c r="ET192" t="str">
        <v>Laser Mark "P4-15004-08", Per Note 3</v>
      </c>
      <c r="EU192" t="str">
        <v xml:space="preserve">LASER MARK LOGO DWG NOTE 9 </v>
      </c>
      <c r="EV192" t="str">
        <v xml:space="preserve">LASER MARK LOT NUMBER DWG NOTE 8 </v>
      </c>
      <c r="EW192" t="str">
        <v>Laser Mark Lot, Per Note 3</v>
      </c>
      <c r="EX192" t="str">
        <v xml:space="preserve">LASER MARK PART NUMBER DWG NOTE 8 </v>
      </c>
      <c r="EY192" t="str">
        <v>LASER: 13000000</v>
      </c>
      <c r="EZ192" t="str">
        <v>LASER: CE 2797</v>
      </c>
      <c r="FA192" t="str">
        <v>LASER: LOGO</v>
      </c>
      <c r="FB192" t="str">
        <v xml:space="preserve">LASER: Lot # Per RE-75-001 </v>
      </c>
      <c r="FC192" t="str">
        <v>LAST THREAD</v>
      </c>
      <c r="FD192" t="str">
        <v>LEAD .0625</v>
      </c>
      <c r="FE192" t="str">
        <v>LOGO</v>
      </c>
      <c r="FF192" t="str">
        <v>Lot (Control) Number per Note 3</v>
      </c>
      <c r="FG192" t="str">
        <v>LOT NO.</v>
      </c>
      <c r="FH192" t="str">
        <v>LOT NUMBER</v>
      </c>
      <c r="FI192" t="str">
        <v>LOT NUMBER PER NUVASIVE SOP 9002007</v>
      </c>
      <c r="FJ192" t="str">
        <v>M 4X 0.5 - 6G - 0.063R - LH</v>
      </c>
      <c r="FK192" t="str">
        <v>M4 X 0.5 - 6G - 0.063R</v>
      </c>
      <c r="FL192" t="str">
        <v>M4 X 0.5 - 6G - 0.063R - LH</v>
      </c>
      <c r="FM192" t="str">
        <v>M4.5 X .75 6g</v>
      </c>
      <c r="FN192" t="str">
        <v>M4.5 X 0.75 6g</v>
      </c>
      <c r="FO192" t="str">
        <v>M5x0.8-6g</v>
      </c>
      <c r="FP192" t="str">
        <v xml:space="preserve">M5x0.8-6g </v>
      </c>
      <c r="FQ192" t="str">
        <v>M6 X .75 6g</v>
      </c>
      <c r="FR192" t="str">
        <v>M6 X 0.75-6g</v>
      </c>
      <c r="FS192" t="str">
        <v>M6 X0.75 - 6g</v>
      </c>
      <c r="FT192" t="str">
        <v>M6X0.75 - 6H</v>
      </c>
      <c r="FU192" t="str">
        <v>M7 X 1.00 6g THREAD</v>
      </c>
      <c r="FV192" t="str">
        <v>M7X1.00 6g THREAD</v>
      </c>
      <c r="FW192" t="str">
        <v>M7X1.00 6h THREAD</v>
      </c>
      <c r="FX192" t="str">
        <v>Magenta Anodized Color</v>
      </c>
      <c r="FY192" t="str">
        <v>MAJOR Ø .380</v>
      </c>
      <c r="FZ192" t="str">
        <v>MAJORØ</v>
      </c>
      <c r="GA192" t="str">
        <v>MATT FINISH Per Note 3</v>
      </c>
      <c r="GB192" t="str">
        <v>MATT FINISH Per Traveler</v>
      </c>
      <c r="GC192" t="str">
        <v>MATTE FINISH</v>
      </c>
      <c r="GD192" t="str">
        <v>MATTE FINISH DWG NOTE 3</v>
      </c>
      <c r="GE192" t="str">
        <v>MATTE FINISH Note 3</v>
      </c>
      <c r="GF192" t="str">
        <v>Matte Finish Per Note 3</v>
      </c>
      <c r="GG192" t="str">
        <v>MATTE FINISH SIZE 10 GLASS BEAD</v>
      </c>
      <c r="GH192" t="str">
        <v>MAX ROOT RADIUS</v>
      </c>
      <c r="GI192" t="str">
        <v xml:space="preserve">Mill Profile Centered </v>
      </c>
      <c r="GJ192" t="str">
        <v>Minor Ø Unconstrained Check</v>
      </c>
      <c r="GK192" t="str">
        <v>MINOR Ø.1336</v>
      </c>
      <c r="GL192" t="str">
        <v>NO ANODIZE Per note 8</v>
      </c>
      <c r="GM192" t="str">
        <v>NO ANODIZE Per note 9</v>
      </c>
      <c r="GN192" t="str">
        <v>No Nicks, Scratches, Tool Marks, etc.</v>
      </c>
      <c r="GO192" t="str">
        <v>No Nicks,Scratches,Tool Marks,etc.</v>
      </c>
      <c r="GP192" t="str">
        <v>NO TOOL MARKS</v>
      </c>
      <c r="GQ192" t="str">
        <v>NOTE 3 THREAD RELIEF</v>
      </c>
      <c r="GR192" t="str">
        <v>NV-27 FUNC.</v>
      </c>
      <c r="GS192" t="str">
        <v>NV-30 DIM A</v>
      </c>
      <c r="GT192" t="str">
        <v>NV-30 DIM B</v>
      </c>
      <c r="GU192" t="str">
        <v>NV-30 DIM F</v>
      </c>
      <c r="GV192" t="str">
        <v>Ø .1250 HEX</v>
      </c>
      <c r="GW192" t="str">
        <v>Ø 9.4 MAJOR</v>
      </c>
      <c r="GX192" t="str">
        <v>Ø.096 MAX PILOT HOLE</v>
      </c>
      <c r="GY192" t="str">
        <v>Ø.125 THRU</v>
      </c>
      <c r="GZ192" t="str">
        <v>Ø.205 COUNTERSINK</v>
      </c>
      <c r="HA192" t="str">
        <v>Ø.260 T.S.C.</v>
      </c>
      <c r="HB192" t="str">
        <v>Ø.500 BASIC</v>
      </c>
      <c r="HC192" t="str">
        <v xml:space="preserve">OVAL CENTERED </v>
      </c>
      <c r="HD192" t="str">
        <v>PART NO. 15100</v>
      </c>
      <c r="HE192" t="str">
        <v>PART NUMBER 13100000</v>
      </c>
      <c r="HF192" t="str">
        <v>PART NUMBER 13600000</v>
      </c>
      <c r="HG192" t="str">
        <v>Part Number per Note 3</v>
      </c>
      <c r="HH192" t="str">
        <v>PD 5/16-18 UNC 2A</v>
      </c>
      <c r="HI192" t="str">
        <v>Perp.|0.05|A|</v>
      </c>
      <c r="HJ192" t="str">
        <v>PILOT THRU HOLE PRESENT</v>
      </c>
      <c r="HK192" t="str">
        <v>PITCH .060</v>
      </c>
      <c r="HL192" t="str">
        <v>Profile |.001|A|</v>
      </c>
      <c r="HM192" t="str">
        <v>Profile |.0015 | A | X-Y</v>
      </c>
      <c r="HN192" t="str">
        <v>Profile |.002| |A|B| X-Y</v>
      </c>
      <c r="HO192" t="str">
        <v>Profile |.002|A|B|</v>
      </c>
      <c r="HP192" t="str">
        <v>Profile |.002|A|B| X-Y</v>
      </c>
      <c r="HQ192" t="str">
        <v>Profile:|010|A|B|C|</v>
      </c>
      <c r="HR192" t="str">
        <v>Profile| .002| A|B|</v>
      </c>
      <c r="HS192" t="str">
        <v>Profile|.001|</v>
      </c>
      <c r="HT192" t="str">
        <v>Profile|.001|A|</v>
      </c>
      <c r="HU192" t="str">
        <v>Profile|.001|A|B|</v>
      </c>
      <c r="HV192" t="str">
        <v xml:space="preserve">Profile|.001|A|B| A&lt;-&gt;B </v>
      </c>
      <c r="HW192" t="str">
        <v>Profile|.001|A|B| C&lt;-&gt;D</v>
      </c>
      <c r="HX192" t="str">
        <v>Profile|.001|A|B| L-M</v>
      </c>
      <c r="HY192" t="str">
        <v>Profile|.001|A|B| P-Q</v>
      </c>
      <c r="HZ192" t="str">
        <v>Profile|.001|A|B|C&lt;-&gt;D</v>
      </c>
      <c r="IA192" t="str">
        <v>Profile|.001|A|C&lt;--&gt;D</v>
      </c>
      <c r="IB192" t="str">
        <v>Profile|.001|A|UNILATERAL</v>
      </c>
      <c r="IC192" t="str">
        <v>Profile|.001|C|</v>
      </c>
      <c r="ID192" t="str">
        <v>Profile|.0012|D1|</v>
      </c>
      <c r="IE192" t="str">
        <v>Profile|.0015| A-B UNI.</v>
      </c>
      <c r="IF192" t="str">
        <v>Profile|.0015| UNI.</v>
      </c>
      <c r="IG192" t="str">
        <v>Profile|.0015|A| X-Y</v>
      </c>
      <c r="IH192" t="str">
        <v>Profile|.0015|E|F|</v>
      </c>
      <c r="II192" t="str">
        <v>Profile|.0016|B|D|</v>
      </c>
      <c r="IJ192" t="str">
        <v>Profile|.002(U).000|A|</v>
      </c>
      <c r="IK192" t="str">
        <v>Profile|.002|</v>
      </c>
      <c r="IL192" t="str">
        <v>Profile|.002|A</v>
      </c>
      <c r="IM192" t="str">
        <v>Profile|.002|A|</v>
      </c>
      <c r="IN192" t="str">
        <v>Profile|.002|A|B|</v>
      </c>
      <c r="IO192" t="str">
        <v xml:space="preserve">Profile|.002|A|B| A&lt;-&gt;B </v>
      </c>
      <c r="IP192" t="str">
        <v>Profile|.002|A|B| C&lt;-&gt;D</v>
      </c>
      <c r="IQ192" t="str">
        <v>Profile|.002|A|B| X-Y</v>
      </c>
      <c r="IR192" t="str">
        <v>Profile|.002|A|B|C|X-Y</v>
      </c>
      <c r="IS192" t="str">
        <v>Profile|.002|A|B|X&lt;--&gt;Y</v>
      </c>
      <c r="IT192" t="str">
        <v>Profile|.002|A|B|X-Y</v>
      </c>
      <c r="IU192" t="str">
        <v>Profile|.002|A|C|</v>
      </c>
      <c r="IV192" t="str">
        <v>Profile|.002|C|A|</v>
      </c>
      <c r="IW192" t="str">
        <v>Profile|.002|C|B|</v>
      </c>
      <c r="IX192" t="str">
        <v>Profile|.0020|</v>
      </c>
      <c r="IY192" t="str">
        <v>Profile|.003|A|</v>
      </c>
      <c r="IZ192" t="str">
        <v>Profile|.003|A|B|C| Uni.</v>
      </c>
      <c r="JA192" t="str">
        <v>Profile|.003|E|F|</v>
      </c>
      <c r="JB192" t="str">
        <v>Profile|.004(U) .003|A|B|C|</v>
      </c>
      <c r="JC192" t="str">
        <v>Profile|.004|A| UNI.</v>
      </c>
      <c r="JD192" t="str">
        <v>Profile|.005|A|C|</v>
      </c>
      <c r="JE192" t="str">
        <v>Profile|.005|A|C|A&lt;--&gt;B, C&lt;--&gt;D</v>
      </c>
      <c r="JF192" t="str">
        <v>Profile|.005|A|D| A-B UNI.</v>
      </c>
      <c r="JG192" t="str">
        <v>Profile|.005|A|D| UNI.</v>
      </c>
      <c r="JH192" t="str">
        <v>Profile|.010|A|B|</v>
      </c>
      <c r="JI192" t="str">
        <v>Profile|.010|A|B|C|</v>
      </c>
      <c r="JJ192" t="str">
        <v>Profile|.03|A|</v>
      </c>
      <c r="JK192" t="str">
        <v>Profile|.05|A|B|</v>
      </c>
      <c r="JL192" t="str">
        <v>Profile|0.03|</v>
      </c>
      <c r="JM192" t="str">
        <v>Profile|0.03|A|</v>
      </c>
      <c r="JN192" t="str">
        <v>Profile|0.03|A|B|</v>
      </c>
      <c r="JO192" t="str">
        <v>Profile|0.05{A|C|</v>
      </c>
      <c r="JP192" t="str">
        <v>Profile|0.05|A|B|</v>
      </c>
      <c r="JQ192" t="str">
        <v>Profile|0.05|E|</v>
      </c>
      <c r="JR192" t="str">
        <v>Profile|0.05|E|F|</v>
      </c>
      <c r="JS192" t="str">
        <v>Profile|0.06|A|C|</v>
      </c>
      <c r="JT192" t="str">
        <v>Profile|0.1|A|A|</v>
      </c>
      <c r="JU192" t="str">
        <v>Profile|0.1|D1|</v>
      </c>
      <c r="JV192" t="str">
        <v>Profile|A|B|C|</v>
      </c>
      <c r="JW192" t="str">
        <v>Proile|.002|A|B|J-K</v>
      </c>
      <c r="JX192" t="str">
        <v>P-Thread Form</v>
      </c>
      <c r="JY192" t="str">
        <v>R  FULL RADIUS</v>
      </c>
      <c r="JZ192" t="str">
        <v>R.001/.006</v>
      </c>
      <c r="KA192" t="str">
        <v>R.003 MAX</v>
      </c>
      <c r="KB192" t="str">
        <v>R.005 MAX</v>
      </c>
      <c r="KC192" t="str">
        <v>R.030</v>
      </c>
      <c r="KD192" t="str">
        <v>R.25 MAX</v>
      </c>
      <c r="KE192" t="str">
        <v>R1.33 BASIC</v>
      </c>
      <c r="KF192" t="str">
        <v>R3.3</v>
      </c>
      <c r="KG192" t="str">
        <v>Ra 1.6 MAX</v>
      </c>
      <c r="KH192" t="str">
        <v>RAD @ FACE &amp; OD CHAMFER</v>
      </c>
      <c r="KI192" t="str">
        <v>RAD. @ ID &amp; BACK FACE</v>
      </c>
      <c r="KJ192" t="str">
        <v>RAD. @ OD &amp; BACK FACE</v>
      </c>
      <c r="KK192" t="str">
        <v>REMOVE SHRP EDGES .005 MAX</v>
      </c>
      <c r="KL192" t="str">
        <v>ROD SLOT CENTERED</v>
      </c>
      <c r="KM192" t="str">
        <v>SHARP OKAY</v>
      </c>
      <c r="KN192" t="str">
        <v>Slot Centered</v>
      </c>
      <c r="KO192" t="str">
        <v>SLOT WIDTH</v>
      </c>
      <c r="KP192" t="str">
        <v>Surface Finish Per Note 1</v>
      </c>
      <c r="KQ192" t="str">
        <v>Symmerty Balloon A_6</v>
      </c>
      <c r="KR192" t="str">
        <v>T27 HEXALOBE Per Note 1</v>
      </c>
      <c r="KS192" t="str">
        <v>T27 TORX</v>
      </c>
      <c r="KT192" t="str">
        <v>THRD DEPTH</v>
      </c>
      <c r="KU192" t="str">
        <v>Thread Form Per Note 3</v>
      </c>
      <c r="KV192" t="str">
        <v>THREAD INTO ROD SLOT</v>
      </c>
      <c r="KW192" t="str">
        <v>Thread Timed Print Note 6</v>
      </c>
      <c r="KX192" t="str">
        <v>TOOL MISMATCH PERMISSIBLE</v>
      </c>
      <c r="KY192" t="str">
        <v>Tot. Runout|Ø.002|C|</v>
      </c>
      <c r="KZ192" t="str">
        <v>Total Runout|.002|E|</v>
      </c>
      <c r="LA192" t="str">
        <v>TRIPLE LEAD THREAD</v>
      </c>
      <c r="LB192" t="str">
        <v>True Pos. |.001 (M)|A|</v>
      </c>
      <c r="LC192" t="str">
        <v>True Pos. |.002(M)|A|B|</v>
      </c>
      <c r="LD192" t="str">
        <v>True Pos. |.002|</v>
      </c>
      <c r="LE192" t="str">
        <v>True Pos. |.002|A|</v>
      </c>
      <c r="LF192" t="str">
        <v>True Pos. |.002|A|B|</v>
      </c>
      <c r="LG192" t="str">
        <v>True Pos. |.004|A|C|B|</v>
      </c>
      <c r="LH192" t="str">
        <v>True Pos. |.005(M)|A|B|</v>
      </c>
      <c r="LI192" t="str">
        <v>True Pos.|.000(L)|A|D|</v>
      </c>
      <c r="LJ192" t="str">
        <v>True Pos.|.000(M)|A|</v>
      </c>
      <c r="LK192" t="str">
        <v>True Pos.|.001(M)|A|</v>
      </c>
      <c r="LL192" t="str">
        <v>True Pos.|.001|B|</v>
      </c>
      <c r="LM192" t="str">
        <v>True Pos.|.001|E|</v>
      </c>
      <c r="LN192" t="str">
        <v>True Pos.|.002|A|</v>
      </c>
      <c r="LO192" t="str">
        <v>True Pos.|.002|B|</v>
      </c>
      <c r="LP192" t="str">
        <v>True Pos.|.002|C|</v>
      </c>
      <c r="LQ192" t="str">
        <v>True Pos.|.002|D1|</v>
      </c>
      <c r="LR192" t="str">
        <v>True Pos.|.002|D1|D2|</v>
      </c>
      <c r="LS192" t="str">
        <v>True Pos.|.05|A|</v>
      </c>
      <c r="LT192" t="str">
        <v>True Pos.|.1|A|B|C|</v>
      </c>
      <c r="LU192" t="str">
        <v>True Pos.|.13|A</v>
      </c>
      <c r="LV192" t="str">
        <v>True Pos.|0.05|A|</v>
      </c>
      <c r="LW192" t="str">
        <v>True Pos.|0.1|A|B|C|</v>
      </c>
      <c r="LX192" t="str">
        <v>True Pos.|0.13|A|</v>
      </c>
      <c r="LY192" t="str">
        <v>True Pos.|Ø.000(M)|A|</v>
      </c>
      <c r="LZ192" t="str">
        <v>True Pos.|Ø.000(M)|B|</v>
      </c>
      <c r="MA192" t="str">
        <v>True Pos.|Ø.001(M)|A(M)|</v>
      </c>
      <c r="MB192" t="str">
        <v>True Pos.|Ø.001(M)|A|</v>
      </c>
      <c r="MC192" t="str">
        <v>True Pos.|Ø.001|A|</v>
      </c>
      <c r="MD192" t="str">
        <v>True Pos.|Ø.001|C|</v>
      </c>
      <c r="ME192" t="str">
        <v>True Pos.|Ø.002(S)|A(S)|</v>
      </c>
      <c r="MF192" t="str">
        <v>True Pos.|Ø.002|A|</v>
      </c>
      <c r="MG192" t="str">
        <v>True Pos.|Ø.002|B|</v>
      </c>
      <c r="MH192" t="str">
        <v>True Pos.|Ø.002|C|</v>
      </c>
      <c r="MI192" t="str">
        <v>True Pos.|Ø.03(M)|A|</v>
      </c>
      <c r="MJ192" t="str">
        <v>True Pos.|Ø0.03(M)|A|</v>
      </c>
      <c r="MK192" t="str">
        <v>True Pos.|Ø0.05(L)|D|B|</v>
      </c>
      <c r="ML192" t="str">
        <v>True Pos.|Ø0.05|A|</v>
      </c>
      <c r="MM192" t="str">
        <v>True Pos.|Ø0.05|D|</v>
      </c>
      <c r="MN192" t="str">
        <v>True Pos.|Ø0.05|E|</v>
      </c>
      <c r="MO192" t="str">
        <v>True Pos.|Ø0.05|E|B|</v>
      </c>
      <c r="MP192" t="str">
        <v>True Pos.|SØ0.03|C|B|</v>
      </c>
      <c r="MQ192" t="str">
        <v>True Position|.002|A|B|</v>
      </c>
      <c r="MR192" t="str">
        <v>True. Pos.|Ø.001(M)|A|</v>
      </c>
      <c r="MS192" t="str">
        <v>True. Pps.|0.05|A|</v>
      </c>
      <c r="MT192" t="str">
        <v>Tumble Per Note 1</v>
      </c>
      <c r="MU192" t="str">
        <v>Tumble Per Note 2</v>
      </c>
    </row>
    <row r="193" spans="1:359">
      <c r="A193" t="s">
        <v>1057</v>
      </c>
      <c r="C193" s="74" t="str" cm="1">
        <f t="array" ref="C193:MU193">TRANSPOSE(_xlfn._xlws.SORT(_xlfn._xlws.FILTER($A$2:$A$499,ISNUMBER(SEARCH('Prt. Lib. &amp; Routine, Table'!L200,$A$2:$A$499)),"not found")))</f>
        <v>.0015 T.I.R. MAX</v>
      </c>
      <c r="D193" t="str">
        <v>.002 MAX ROOT RADIUS</v>
      </c>
      <c r="E193" t="str">
        <v>.012 BLUNT END</v>
      </c>
      <c r="F193" t="str">
        <v>.015 MAX</v>
      </c>
      <c r="G193" t="str">
        <v>.016 T.S.C.</v>
      </c>
      <c r="H193" t="str">
        <v>.017 BASIC</v>
      </c>
      <c r="I193" t="str">
        <v>.021 PITCH</v>
      </c>
      <c r="J193" t="str">
        <v>.022 BLUNT START</v>
      </c>
      <c r="K193" t="str">
        <v>.025 BASIC</v>
      </c>
      <c r="L193" t="str">
        <v>.035 BASIC</v>
      </c>
      <c r="M193" t="str">
        <v>.043 T.S.C</v>
      </c>
      <c r="N193" t="str">
        <v>.053 T.S.C.</v>
      </c>
      <c r="O193" t="str">
        <v>.060 HEX DEPTH</v>
      </c>
      <c r="P193" t="str">
        <v>.060 PITCH</v>
      </c>
      <c r="Q193" t="str">
        <v>.061 BASIC</v>
      </c>
      <c r="R193" t="str">
        <v>.07 HEX</v>
      </c>
      <c r="S193" t="str">
        <v>.070 HEX DEPTH</v>
      </c>
      <c r="T193" t="str">
        <v>.082 DRILL</v>
      </c>
      <c r="U193" t="str">
        <v>.082 DRILL DEPTH</v>
      </c>
      <c r="V193" t="str">
        <v>.094 HEX</v>
      </c>
      <c r="W193" t="str">
        <v>.115 T.S.C.</v>
      </c>
      <c r="X193" t="str">
        <v>.1195 / .1243 MAJOR DIAMETER</v>
      </c>
      <c r="Y193" t="str">
        <v>.1250 HEX</v>
      </c>
      <c r="Z193" t="str">
        <v>.157 MINOR DIAMETER</v>
      </c>
      <c r="AA193" t="str">
        <v>.172 FULL THD DEPTH</v>
      </c>
      <c r="AB193" t="str">
        <v>.172 MAJOR DIAMETER</v>
      </c>
      <c r="AC193" t="str">
        <v>.180 MIN DEPTH FULL THRD</v>
      </c>
      <c r="AD193" t="str">
        <v>.183 Ceter Line Thread Dwell</v>
      </c>
      <c r="AE193" t="str">
        <v>.208 MAX THRD DEPTH</v>
      </c>
      <c r="AF193" t="str">
        <v>.218 BOTTOM HALF OF SLOT</v>
      </c>
      <c r="AG193" t="str">
        <v>.261 BASIC</v>
      </c>
      <c r="AH193" t="str">
        <v>.314 T.S.C.</v>
      </c>
      <c r="AI193" t="str">
        <v>.315 BASIC</v>
      </c>
      <c r="AJ193" t="str">
        <v>.329 MINOR Ø</v>
      </c>
      <c r="AK193" t="str">
        <v>.330 BASIC</v>
      </c>
      <c r="AL193" t="str">
        <v>.35 TO TANGENT POINT</v>
      </c>
      <c r="AM193" t="str">
        <v>.375 MAJOR Ø</v>
      </c>
      <c r="AN193" t="str">
        <v>.390 BASIC</v>
      </c>
      <c r="AO193" t="str">
        <v>.440 BASIC</v>
      </c>
      <c r="AP193" t="str">
        <v>.64/.96 HIGH=Pass</v>
      </c>
      <c r="AQ193" t="str">
        <v>0.012 MAX</v>
      </c>
      <c r="AR193" t="str">
        <v>0.015 MAX</v>
      </c>
      <c r="AS193" t="str">
        <v>0.05 Per Note 2</v>
      </c>
      <c r="AT193" t="str">
        <v>0.500 PULLOUT ZONE</v>
      </c>
      <c r="AU193" t="str">
        <v>10-32 UNF-2A</v>
      </c>
      <c r="AV193" t="str">
        <v>12-28 UNF-2B</v>
      </c>
      <c r="AW193" t="str">
        <v>2.87 BASIC</v>
      </c>
      <c r="AX193" t="str">
        <v>2-56 UNC 2B 2 STARTS</v>
      </c>
      <c r="AY193" t="str">
        <v>3 LEAD THREAD</v>
      </c>
      <c r="AZ193" t="str">
        <v>32µIN Max</v>
      </c>
      <c r="BA193" t="str">
        <v>5/16"-24 UNF-2A</v>
      </c>
      <c r="BB193" t="str">
        <v>5/16-18 UNC 2A</v>
      </c>
      <c r="BC193" t="str">
        <v>5-44 UNF-2A</v>
      </c>
      <c r="BD193" t="str">
        <v>6-16µIN</v>
      </c>
      <c r="BE193" t="str">
        <v>65° BLEND</v>
      </c>
      <c r="BF193" t="str">
        <v>7.45 Top of Ball to Face</v>
      </c>
      <c r="BG193" t="str">
        <v>7/16-28 UNEF 2B</v>
      </c>
      <c r="BH193" t="str">
        <v>7/16-28-UNEF-2A</v>
      </c>
      <c r="BI193" t="str">
        <v>Alignment Per Note 3</v>
      </c>
      <c r="BJ193" t="str">
        <v>ANODIZE (SEE CHART)</v>
      </c>
      <c r="BK193" t="str">
        <v>ANODIZE AQUA Per Note 3</v>
      </c>
      <c r="BL193" t="str">
        <v>ANODIZE BOTTOM PORTION</v>
      </c>
      <c r="BM193" t="str">
        <v>ANODIZE COLOR AQUA</v>
      </c>
      <c r="BN193" t="str">
        <v>ANODIZE COLOR GREEN DWG NOTE 4</v>
      </c>
      <c r="BO193" t="str">
        <v>ANODIZE COLOR LIGHT BLUE</v>
      </c>
      <c r="BP193" t="str">
        <v>ANODIZE GREEN Per Note 2</v>
      </c>
      <c r="BQ193" t="str">
        <v>ANODIZE GREY, Per Note 1</v>
      </c>
      <c r="BR193" t="str">
        <v>ANODIZE MAGENTA</v>
      </c>
      <c r="BS193" t="str">
        <v>Anodize Per note 3</v>
      </c>
      <c r="BT193" t="str">
        <v>Anodize Per Note 4</v>
      </c>
      <c r="BU193" t="str">
        <v>ANODIZE SEAFOAM</v>
      </c>
      <c r="BV193" t="str">
        <v>Balloon 11 Symmetry</v>
      </c>
      <c r="BW193" t="str">
        <v>Balloon 12 Symmetry</v>
      </c>
      <c r="BX193" t="str">
        <v>Balloon 13 Hole Centered</v>
      </c>
      <c r="BY193" t="str">
        <v>Balloon 13 Symmerty</v>
      </c>
      <c r="BZ193" t="str">
        <v>Balloon 2 Symmetry</v>
      </c>
      <c r="CA193" t="str">
        <v>Balloon 21 CENTERED</v>
      </c>
      <c r="CB193" t="str">
        <v>Balloon 29 Symmetry</v>
      </c>
      <c r="CC193" t="str">
        <v>Balloon 3 Symmetry</v>
      </c>
      <c r="CD193" t="str">
        <v>Balloon 4 Symmetry</v>
      </c>
      <c r="CE193" t="str">
        <v>Balloon 5 blend to SØ .340</v>
      </c>
      <c r="CF193" t="str">
        <v>Balloon 5 Symmetry</v>
      </c>
      <c r="CG193" t="str">
        <v>Balloon 6 Centered</v>
      </c>
      <c r="CH193" t="str">
        <v>Balloon 9 Function Check</v>
      </c>
      <c r="CI193" t="str">
        <v>Balloon 9 Symmerty</v>
      </c>
      <c r="CJ193" t="str">
        <v>Balloons 2 &amp; 17 Symmetry |.001|A|</v>
      </c>
      <c r="CK193" t="str">
        <v>Basic Ø 3.6</v>
      </c>
      <c r="CL193" t="str">
        <v>BEAD BLAST</v>
      </c>
      <c r="CM193" t="str">
        <v>BLAST ALUMINUM OXIDE</v>
      </c>
      <c r="CN193" t="str">
        <v>Blast Note 2</v>
      </c>
      <c r="CO193" t="str">
        <v xml:space="preserve">BLAST Per Note 1 </v>
      </c>
      <c r="CP193" t="str">
        <v>BLAST Per Note 2</v>
      </c>
      <c r="CQ193" t="str">
        <v>BLAST Per Note 3</v>
      </c>
      <c r="CR193" t="str">
        <v>BLAST Per Note 4</v>
      </c>
      <c r="CS193" t="str">
        <v>BLAST Per Note 8</v>
      </c>
      <c r="CT193" t="str">
        <v>BLAST Per Traveler, MATT FINISH</v>
      </c>
      <c r="CU193" t="str">
        <v>BLAST WITH 16 GRIT ALUMINUM OXIDE</v>
      </c>
      <c r="CV193" t="str">
        <v>BLAST, Uniform Finish Per Note 3</v>
      </c>
      <c r="CW193" t="str">
        <v>BREAK EDGE</v>
      </c>
      <c r="CX193" t="str">
        <v>BREAK EDGE .014</v>
      </c>
      <c r="CY193" t="str">
        <v>BREAK EDGES Note 2</v>
      </c>
      <c r="CZ193" t="str">
        <v>BREAK SHARP Per Note 1</v>
      </c>
      <c r="DA193" t="str">
        <v>BREAK SHARPS Per Note 1</v>
      </c>
      <c r="DB193" t="str">
        <v>CE 2729</v>
      </c>
      <c r="DC193" t="str">
        <v>CE Logo per Note 3</v>
      </c>
      <c r="DD193" t="str">
        <v>CE MARK</v>
      </c>
      <c r="DE193" t="str">
        <v>Chips/Debris Removed</v>
      </c>
      <c r="DF193" t="str">
        <v>Coat Per Note 2</v>
      </c>
      <c r="DG193" t="str">
        <v>C-Sink Ø .155</v>
      </c>
      <c r="DH193" t="str">
        <v>C-Sink Ø5.2</v>
      </c>
      <c r="DI193" t="str">
        <v>Deburred</v>
      </c>
      <c r="DJ193" t="str">
        <v>DIM "A" NoGo</v>
      </c>
      <c r="DK193" t="str">
        <v>DIM "A" NoGo Hexalobe</v>
      </c>
      <c r="DL193" t="str">
        <v>EDGE BREAK</v>
      </c>
      <c r="DM193" t="str">
        <v>EDGE BREAK MIN R.004, MAX R.010</v>
      </c>
      <c r="DN193" t="str">
        <v>Edge Break per Note 1</v>
      </c>
      <c r="DO193" t="str">
        <v>ELECTROPOLISH Per Note 1</v>
      </c>
      <c r="DP193" t="str">
        <v>Finish Per Note 3</v>
      </c>
      <c r="DQ193" t="str">
        <v>FLUTE POSITION Per Note 3</v>
      </c>
      <c r="DR193" t="str">
        <v>FULL R</v>
      </c>
      <c r="DS193" t="str">
        <v>FULL RADIUS</v>
      </c>
      <c r="DT193" t="str">
        <v xml:space="preserve">FULL RADIUS </v>
      </c>
      <c r="DU193" t="str">
        <v>Function Check  (.2340 .2360 FULL)</v>
      </c>
      <c r="DV193" t="str">
        <v>FUNCTIONAL  HEXALOBE</v>
      </c>
      <c r="DW193" t="str">
        <v>GLASS BEAD Per Note 3</v>
      </c>
      <c r="DX193" t="str">
        <v>Globus Logo per Note 3</v>
      </c>
      <c r="DY193" t="str">
        <v>Gold Anodized Color</v>
      </c>
      <c r="DZ193" t="str">
        <v>Green Anodized Color</v>
      </c>
      <c r="EA193" t="str">
        <v>GRIT BLAST Per Note 3</v>
      </c>
      <c r="EB193" t="str">
        <v>Grit Blast Per Note 4</v>
      </c>
      <c r="EC193" t="str">
        <v>GRIT BLAST, DWG NOTE 3</v>
      </c>
      <c r="ED193" t="str">
        <v>HEX MINOR Ø.1292</v>
      </c>
      <c r="EE193" t="str">
        <v xml:space="preserve">HEXALOBE </v>
      </c>
      <c r="EF193" t="str">
        <v>HEXALOBE FUNCTION</v>
      </c>
      <c r="EG193" t="str">
        <v>Hexalobe Minor</v>
      </c>
      <c r="EH193" t="str">
        <v>Hexalobe NV-30</v>
      </c>
      <c r="EI193" t="str">
        <v>HEXALOBE ORIENTATION</v>
      </c>
      <c r="EJ193" t="str">
        <v>Inspect per operation 30 comments</v>
      </c>
      <c r="EK193" t="str">
        <v>INT / EXT CORNERS: R.002 TO R.010</v>
      </c>
      <c r="EL193" t="str">
        <v>INT /EXT CORNERS R.05 TO R.03</v>
      </c>
      <c r="EM193" t="str">
        <v>John is a Geek</v>
      </c>
      <c r="EN193" t="str">
        <v>LASER ETCH</v>
      </c>
      <c r="EO193" t="str">
        <v>Laser Etch Per Note 7</v>
      </c>
      <c r="EP193" t="str">
        <v xml:space="preserve">LASER MARK "CE" DWG NOTE 10 </v>
      </c>
      <c r="EQ193" t="str">
        <v>Laser Mark "P1-15004-08", Per Note 3</v>
      </c>
      <c r="ER193" t="str">
        <v>Laser Mark "P2-15004-08", Per Note 3</v>
      </c>
      <c r="ES193" t="str">
        <v>Laser Mark "P3-15004-08", Per Note 3</v>
      </c>
      <c r="ET193" t="str">
        <v>Laser Mark "P4-15004-08", Per Note 3</v>
      </c>
      <c r="EU193" t="str">
        <v xml:space="preserve">LASER MARK LOGO DWG NOTE 9 </v>
      </c>
      <c r="EV193" t="str">
        <v xml:space="preserve">LASER MARK LOT NUMBER DWG NOTE 8 </v>
      </c>
      <c r="EW193" t="str">
        <v>Laser Mark Lot, Per Note 3</v>
      </c>
      <c r="EX193" t="str">
        <v xml:space="preserve">LASER MARK PART NUMBER DWG NOTE 8 </v>
      </c>
      <c r="EY193" t="str">
        <v>LASER: 13000000</v>
      </c>
      <c r="EZ193" t="str">
        <v>LASER: CE 2797</v>
      </c>
      <c r="FA193" t="str">
        <v>LASER: LOGO</v>
      </c>
      <c r="FB193" t="str">
        <v xml:space="preserve">LASER: Lot # Per RE-75-001 </v>
      </c>
      <c r="FC193" t="str">
        <v>LAST THREAD</v>
      </c>
      <c r="FD193" t="str">
        <v>LEAD .0625</v>
      </c>
      <c r="FE193" t="str">
        <v>LOGO</v>
      </c>
      <c r="FF193" t="str">
        <v>Lot (Control) Number per Note 3</v>
      </c>
      <c r="FG193" t="str">
        <v>LOT NO.</v>
      </c>
      <c r="FH193" t="str">
        <v>LOT NUMBER</v>
      </c>
      <c r="FI193" t="str">
        <v>LOT NUMBER PER NUVASIVE SOP 9002007</v>
      </c>
      <c r="FJ193" t="str">
        <v>M 4X 0.5 - 6G - 0.063R - LH</v>
      </c>
      <c r="FK193" t="str">
        <v>M4 X 0.5 - 6G - 0.063R</v>
      </c>
      <c r="FL193" t="str">
        <v>M4 X 0.5 - 6G - 0.063R - LH</v>
      </c>
      <c r="FM193" t="str">
        <v>M4.5 X .75 6g</v>
      </c>
      <c r="FN193" t="str">
        <v>M4.5 X 0.75 6g</v>
      </c>
      <c r="FO193" t="str">
        <v>M5x0.8-6g</v>
      </c>
      <c r="FP193" t="str">
        <v xml:space="preserve">M5x0.8-6g </v>
      </c>
      <c r="FQ193" t="str">
        <v>M6 X .75 6g</v>
      </c>
      <c r="FR193" t="str">
        <v>M6 X 0.75-6g</v>
      </c>
      <c r="FS193" t="str">
        <v>M6 X0.75 - 6g</v>
      </c>
      <c r="FT193" t="str">
        <v>M6X0.75 - 6H</v>
      </c>
      <c r="FU193" t="str">
        <v>M7 X 1.00 6g THREAD</v>
      </c>
      <c r="FV193" t="str">
        <v>M7X1.00 6g THREAD</v>
      </c>
      <c r="FW193" t="str">
        <v>M7X1.00 6h THREAD</v>
      </c>
      <c r="FX193" t="str">
        <v>Magenta Anodized Color</v>
      </c>
      <c r="FY193" t="str">
        <v>MAJOR Ø .380</v>
      </c>
      <c r="FZ193" t="str">
        <v>MAJORØ</v>
      </c>
      <c r="GA193" t="str">
        <v>MATT FINISH Per Note 3</v>
      </c>
      <c r="GB193" t="str">
        <v>MATT FINISH Per Traveler</v>
      </c>
      <c r="GC193" t="str">
        <v>MATTE FINISH</v>
      </c>
      <c r="GD193" t="str">
        <v>MATTE FINISH DWG NOTE 3</v>
      </c>
      <c r="GE193" t="str">
        <v>MATTE FINISH Note 3</v>
      </c>
      <c r="GF193" t="str">
        <v>Matte Finish Per Note 3</v>
      </c>
      <c r="GG193" t="str">
        <v>MATTE FINISH SIZE 10 GLASS BEAD</v>
      </c>
      <c r="GH193" t="str">
        <v>MAX ROOT RADIUS</v>
      </c>
      <c r="GI193" t="str">
        <v xml:space="preserve">Mill Profile Centered </v>
      </c>
      <c r="GJ193" t="str">
        <v>Minor Ø Unconstrained Check</v>
      </c>
      <c r="GK193" t="str">
        <v>MINOR Ø.1336</v>
      </c>
      <c r="GL193" t="str">
        <v>NO ANODIZE Per note 8</v>
      </c>
      <c r="GM193" t="str">
        <v>NO ANODIZE Per note 9</v>
      </c>
      <c r="GN193" t="str">
        <v>No Nicks, Scratches, Tool Marks, etc.</v>
      </c>
      <c r="GO193" t="str">
        <v>No Nicks,Scratches,Tool Marks,etc.</v>
      </c>
      <c r="GP193" t="str">
        <v>NO TOOL MARKS</v>
      </c>
      <c r="GQ193" t="str">
        <v>NOTE 3 THREAD RELIEF</v>
      </c>
      <c r="GR193" t="str">
        <v>NV-27 FUNC.</v>
      </c>
      <c r="GS193" t="str">
        <v>NV-30 DIM A</v>
      </c>
      <c r="GT193" t="str">
        <v>NV-30 DIM B</v>
      </c>
      <c r="GU193" t="str">
        <v>NV-30 DIM F</v>
      </c>
      <c r="GV193" t="str">
        <v>Ø .1250 HEX</v>
      </c>
      <c r="GW193" t="str">
        <v>Ø 9.4 MAJOR</v>
      </c>
      <c r="GX193" t="str">
        <v>Ø.096 MAX PILOT HOLE</v>
      </c>
      <c r="GY193" t="str">
        <v>Ø.125 THRU</v>
      </c>
      <c r="GZ193" t="str">
        <v>Ø.205 COUNTERSINK</v>
      </c>
      <c r="HA193" t="str">
        <v>Ø.260 T.S.C.</v>
      </c>
      <c r="HB193" t="str">
        <v>Ø.500 BASIC</v>
      </c>
      <c r="HC193" t="str">
        <v xml:space="preserve">OVAL CENTERED </v>
      </c>
      <c r="HD193" t="str">
        <v>PART NO. 15100</v>
      </c>
      <c r="HE193" t="str">
        <v>PART NUMBER 13100000</v>
      </c>
      <c r="HF193" t="str">
        <v>PART NUMBER 13600000</v>
      </c>
      <c r="HG193" t="str">
        <v>Part Number per Note 3</v>
      </c>
      <c r="HH193" t="str">
        <v>PD 5/16-18 UNC 2A</v>
      </c>
      <c r="HI193" t="str">
        <v>Perp.|0.05|A|</v>
      </c>
      <c r="HJ193" t="str">
        <v>PILOT THRU HOLE PRESENT</v>
      </c>
      <c r="HK193" t="str">
        <v>PITCH .060</v>
      </c>
      <c r="HL193" t="str">
        <v>Profile |.001|A|</v>
      </c>
      <c r="HM193" t="str">
        <v>Profile |.0015 | A | X-Y</v>
      </c>
      <c r="HN193" t="str">
        <v>Profile |.002| |A|B| X-Y</v>
      </c>
      <c r="HO193" t="str">
        <v>Profile |.002|A|B|</v>
      </c>
      <c r="HP193" t="str">
        <v>Profile |.002|A|B| X-Y</v>
      </c>
      <c r="HQ193" t="str">
        <v>Profile:|010|A|B|C|</v>
      </c>
      <c r="HR193" t="str">
        <v>Profile| .002| A|B|</v>
      </c>
      <c r="HS193" t="str">
        <v>Profile|.001|</v>
      </c>
      <c r="HT193" t="str">
        <v>Profile|.001|A|</v>
      </c>
      <c r="HU193" t="str">
        <v>Profile|.001|A|B|</v>
      </c>
      <c r="HV193" t="str">
        <v xml:space="preserve">Profile|.001|A|B| A&lt;-&gt;B </v>
      </c>
      <c r="HW193" t="str">
        <v>Profile|.001|A|B| C&lt;-&gt;D</v>
      </c>
      <c r="HX193" t="str">
        <v>Profile|.001|A|B| L-M</v>
      </c>
      <c r="HY193" t="str">
        <v>Profile|.001|A|B| P-Q</v>
      </c>
      <c r="HZ193" t="str">
        <v>Profile|.001|A|B|C&lt;-&gt;D</v>
      </c>
      <c r="IA193" t="str">
        <v>Profile|.001|A|C&lt;--&gt;D</v>
      </c>
      <c r="IB193" t="str">
        <v>Profile|.001|A|UNILATERAL</v>
      </c>
      <c r="IC193" t="str">
        <v>Profile|.001|C|</v>
      </c>
      <c r="ID193" t="str">
        <v>Profile|.0012|D1|</v>
      </c>
      <c r="IE193" t="str">
        <v>Profile|.0015| A-B UNI.</v>
      </c>
      <c r="IF193" t="str">
        <v>Profile|.0015| UNI.</v>
      </c>
      <c r="IG193" t="str">
        <v>Profile|.0015|A| X-Y</v>
      </c>
      <c r="IH193" t="str">
        <v>Profile|.0015|E|F|</v>
      </c>
      <c r="II193" t="str">
        <v>Profile|.0016|B|D|</v>
      </c>
      <c r="IJ193" t="str">
        <v>Profile|.002(U).000|A|</v>
      </c>
      <c r="IK193" t="str">
        <v>Profile|.002|</v>
      </c>
      <c r="IL193" t="str">
        <v>Profile|.002|A</v>
      </c>
      <c r="IM193" t="str">
        <v>Profile|.002|A|</v>
      </c>
      <c r="IN193" t="str">
        <v>Profile|.002|A|B|</v>
      </c>
      <c r="IO193" t="str">
        <v xml:space="preserve">Profile|.002|A|B| A&lt;-&gt;B </v>
      </c>
      <c r="IP193" t="str">
        <v>Profile|.002|A|B| C&lt;-&gt;D</v>
      </c>
      <c r="IQ193" t="str">
        <v>Profile|.002|A|B| X-Y</v>
      </c>
      <c r="IR193" t="str">
        <v>Profile|.002|A|B|C|X-Y</v>
      </c>
      <c r="IS193" t="str">
        <v>Profile|.002|A|B|X&lt;--&gt;Y</v>
      </c>
      <c r="IT193" t="str">
        <v>Profile|.002|A|B|X-Y</v>
      </c>
      <c r="IU193" t="str">
        <v>Profile|.002|A|C|</v>
      </c>
      <c r="IV193" t="str">
        <v>Profile|.002|C|A|</v>
      </c>
      <c r="IW193" t="str">
        <v>Profile|.002|C|B|</v>
      </c>
      <c r="IX193" t="str">
        <v>Profile|.0020|</v>
      </c>
      <c r="IY193" t="str">
        <v>Profile|.003|A|</v>
      </c>
      <c r="IZ193" t="str">
        <v>Profile|.003|A|B|C| Uni.</v>
      </c>
      <c r="JA193" t="str">
        <v>Profile|.003|E|F|</v>
      </c>
      <c r="JB193" t="str">
        <v>Profile|.004(U) .003|A|B|C|</v>
      </c>
      <c r="JC193" t="str">
        <v>Profile|.004|A| UNI.</v>
      </c>
      <c r="JD193" t="str">
        <v>Profile|.005|A|C|</v>
      </c>
      <c r="JE193" t="str">
        <v>Profile|.005|A|C|A&lt;--&gt;B, C&lt;--&gt;D</v>
      </c>
      <c r="JF193" t="str">
        <v>Profile|.005|A|D| A-B UNI.</v>
      </c>
      <c r="JG193" t="str">
        <v>Profile|.005|A|D| UNI.</v>
      </c>
      <c r="JH193" t="str">
        <v>Profile|.010|A|B|</v>
      </c>
      <c r="JI193" t="str">
        <v>Profile|.010|A|B|C|</v>
      </c>
      <c r="JJ193" t="str">
        <v>Profile|.03|A|</v>
      </c>
      <c r="JK193" t="str">
        <v>Profile|.05|A|B|</v>
      </c>
      <c r="JL193" t="str">
        <v>Profile|0.03|</v>
      </c>
      <c r="JM193" t="str">
        <v>Profile|0.03|A|</v>
      </c>
      <c r="JN193" t="str">
        <v>Profile|0.03|A|B|</v>
      </c>
      <c r="JO193" t="str">
        <v>Profile|0.05{A|C|</v>
      </c>
      <c r="JP193" t="str">
        <v>Profile|0.05|A|B|</v>
      </c>
      <c r="JQ193" t="str">
        <v>Profile|0.05|E|</v>
      </c>
      <c r="JR193" t="str">
        <v>Profile|0.05|E|F|</v>
      </c>
      <c r="JS193" t="str">
        <v>Profile|0.06|A|C|</v>
      </c>
      <c r="JT193" t="str">
        <v>Profile|0.1|A|A|</v>
      </c>
      <c r="JU193" t="str">
        <v>Profile|0.1|D1|</v>
      </c>
      <c r="JV193" t="str">
        <v>Profile|A|B|C|</v>
      </c>
      <c r="JW193" t="str">
        <v>Proile|.002|A|B|J-K</v>
      </c>
      <c r="JX193" t="str">
        <v>P-Thread Form</v>
      </c>
      <c r="JY193" t="str">
        <v>R  FULL RADIUS</v>
      </c>
      <c r="JZ193" t="str">
        <v>R.001/.006</v>
      </c>
      <c r="KA193" t="str">
        <v>R.003 MAX</v>
      </c>
      <c r="KB193" t="str">
        <v>R.005 MAX</v>
      </c>
      <c r="KC193" t="str">
        <v>R.030</v>
      </c>
      <c r="KD193" t="str">
        <v>R.25 MAX</v>
      </c>
      <c r="KE193" t="str">
        <v>R1.33 BASIC</v>
      </c>
      <c r="KF193" t="str">
        <v>R3.3</v>
      </c>
      <c r="KG193" t="str">
        <v>Ra 1.6 MAX</v>
      </c>
      <c r="KH193" t="str">
        <v>RAD @ FACE &amp; OD CHAMFER</v>
      </c>
      <c r="KI193" t="str">
        <v>RAD. @ ID &amp; BACK FACE</v>
      </c>
      <c r="KJ193" t="str">
        <v>RAD. @ OD &amp; BACK FACE</v>
      </c>
      <c r="KK193" t="str">
        <v>REMOVE SHRP EDGES .005 MAX</v>
      </c>
      <c r="KL193" t="str">
        <v>ROD SLOT CENTERED</v>
      </c>
      <c r="KM193" t="str">
        <v>SHARP OKAY</v>
      </c>
      <c r="KN193" t="str">
        <v>Slot Centered</v>
      </c>
      <c r="KO193" t="str">
        <v>SLOT WIDTH</v>
      </c>
      <c r="KP193" t="str">
        <v>Surface Finish Per Note 1</v>
      </c>
      <c r="KQ193" t="str">
        <v>Symmerty Balloon A_6</v>
      </c>
      <c r="KR193" t="str">
        <v>T27 HEXALOBE Per Note 1</v>
      </c>
      <c r="KS193" t="str">
        <v>T27 TORX</v>
      </c>
      <c r="KT193" t="str">
        <v>THRD DEPTH</v>
      </c>
      <c r="KU193" t="str">
        <v>Thread Form Per Note 3</v>
      </c>
      <c r="KV193" t="str">
        <v>THREAD INTO ROD SLOT</v>
      </c>
      <c r="KW193" t="str">
        <v>Thread Timed Print Note 6</v>
      </c>
      <c r="KX193" t="str">
        <v>TOOL MISMATCH PERMISSIBLE</v>
      </c>
      <c r="KY193" t="str">
        <v>Tot. Runout|Ø.002|C|</v>
      </c>
      <c r="KZ193" t="str">
        <v>Total Runout|.002|E|</v>
      </c>
      <c r="LA193" t="str">
        <v>TRIPLE LEAD THREAD</v>
      </c>
      <c r="LB193" t="str">
        <v>True Pos. |.001 (M)|A|</v>
      </c>
      <c r="LC193" t="str">
        <v>True Pos. |.002(M)|A|B|</v>
      </c>
      <c r="LD193" t="str">
        <v>True Pos. |.002|</v>
      </c>
      <c r="LE193" t="str">
        <v>True Pos. |.002|A|</v>
      </c>
      <c r="LF193" t="str">
        <v>True Pos. |.002|A|B|</v>
      </c>
      <c r="LG193" t="str">
        <v>True Pos. |.004|A|C|B|</v>
      </c>
      <c r="LH193" t="str">
        <v>True Pos. |.005(M)|A|B|</v>
      </c>
      <c r="LI193" t="str">
        <v>True Pos.|.000(L)|A|D|</v>
      </c>
      <c r="LJ193" t="str">
        <v>True Pos.|.000(M)|A|</v>
      </c>
      <c r="LK193" t="str">
        <v>True Pos.|.001(M)|A|</v>
      </c>
      <c r="LL193" t="str">
        <v>True Pos.|.001|B|</v>
      </c>
      <c r="LM193" t="str">
        <v>True Pos.|.001|E|</v>
      </c>
      <c r="LN193" t="str">
        <v>True Pos.|.002|A|</v>
      </c>
      <c r="LO193" t="str">
        <v>True Pos.|.002|B|</v>
      </c>
      <c r="LP193" t="str">
        <v>True Pos.|.002|C|</v>
      </c>
      <c r="LQ193" t="str">
        <v>True Pos.|.002|D1|</v>
      </c>
      <c r="LR193" t="str">
        <v>True Pos.|.002|D1|D2|</v>
      </c>
      <c r="LS193" t="str">
        <v>True Pos.|.05|A|</v>
      </c>
      <c r="LT193" t="str">
        <v>True Pos.|.1|A|B|C|</v>
      </c>
      <c r="LU193" t="str">
        <v>True Pos.|.13|A</v>
      </c>
      <c r="LV193" t="str">
        <v>True Pos.|0.05|A|</v>
      </c>
      <c r="LW193" t="str">
        <v>True Pos.|0.1|A|B|C|</v>
      </c>
      <c r="LX193" t="str">
        <v>True Pos.|0.13|A|</v>
      </c>
      <c r="LY193" t="str">
        <v>True Pos.|Ø.000(M)|A|</v>
      </c>
      <c r="LZ193" t="str">
        <v>True Pos.|Ø.000(M)|B|</v>
      </c>
      <c r="MA193" t="str">
        <v>True Pos.|Ø.001(M)|A(M)|</v>
      </c>
      <c r="MB193" t="str">
        <v>True Pos.|Ø.001(M)|A|</v>
      </c>
      <c r="MC193" t="str">
        <v>True Pos.|Ø.001|A|</v>
      </c>
      <c r="MD193" t="str">
        <v>True Pos.|Ø.001|C|</v>
      </c>
      <c r="ME193" t="str">
        <v>True Pos.|Ø.002(S)|A(S)|</v>
      </c>
      <c r="MF193" t="str">
        <v>True Pos.|Ø.002|A|</v>
      </c>
      <c r="MG193" t="str">
        <v>True Pos.|Ø.002|B|</v>
      </c>
      <c r="MH193" t="str">
        <v>True Pos.|Ø.002|C|</v>
      </c>
      <c r="MI193" t="str">
        <v>True Pos.|Ø.03(M)|A|</v>
      </c>
      <c r="MJ193" t="str">
        <v>True Pos.|Ø0.03(M)|A|</v>
      </c>
      <c r="MK193" t="str">
        <v>True Pos.|Ø0.05(L)|D|B|</v>
      </c>
      <c r="ML193" t="str">
        <v>True Pos.|Ø0.05|A|</v>
      </c>
      <c r="MM193" t="str">
        <v>True Pos.|Ø0.05|D|</v>
      </c>
      <c r="MN193" t="str">
        <v>True Pos.|Ø0.05|E|</v>
      </c>
      <c r="MO193" t="str">
        <v>True Pos.|Ø0.05|E|B|</v>
      </c>
      <c r="MP193" t="str">
        <v>True Pos.|SØ0.03|C|B|</v>
      </c>
      <c r="MQ193" t="str">
        <v>True Position|.002|A|B|</v>
      </c>
      <c r="MR193" t="str">
        <v>True. Pos.|Ø.001(M)|A|</v>
      </c>
      <c r="MS193" t="str">
        <v>True. Pps.|0.05|A|</v>
      </c>
      <c r="MT193" t="str">
        <v>Tumble Per Note 1</v>
      </c>
      <c r="MU193" t="str">
        <v>Tumble Per Note 2</v>
      </c>
    </row>
    <row r="194" spans="1:359">
      <c r="A194" t="s">
        <v>1058</v>
      </c>
      <c r="C194" s="74" t="str" cm="1">
        <f t="array" ref="C194:MU194">TRANSPOSE(_xlfn._xlws.SORT(_xlfn._xlws.FILTER($A$2:$A$499,ISNUMBER(SEARCH('Prt. Lib. &amp; Routine, Table'!L201,$A$2:$A$499)),"not found")))</f>
        <v>.0015 T.I.R. MAX</v>
      </c>
      <c r="D194" t="str">
        <v>.002 MAX ROOT RADIUS</v>
      </c>
      <c r="E194" t="str">
        <v>.012 BLUNT END</v>
      </c>
      <c r="F194" t="str">
        <v>.015 MAX</v>
      </c>
      <c r="G194" t="str">
        <v>.016 T.S.C.</v>
      </c>
      <c r="H194" t="str">
        <v>.017 BASIC</v>
      </c>
      <c r="I194" t="str">
        <v>.021 PITCH</v>
      </c>
      <c r="J194" t="str">
        <v>.022 BLUNT START</v>
      </c>
      <c r="K194" t="str">
        <v>.025 BASIC</v>
      </c>
      <c r="L194" t="str">
        <v>.035 BASIC</v>
      </c>
      <c r="M194" t="str">
        <v>.043 T.S.C</v>
      </c>
      <c r="N194" t="str">
        <v>.053 T.S.C.</v>
      </c>
      <c r="O194" t="str">
        <v>.060 HEX DEPTH</v>
      </c>
      <c r="P194" t="str">
        <v>.060 PITCH</v>
      </c>
      <c r="Q194" t="str">
        <v>.061 BASIC</v>
      </c>
      <c r="R194" t="str">
        <v>.07 HEX</v>
      </c>
      <c r="S194" t="str">
        <v>.070 HEX DEPTH</v>
      </c>
      <c r="T194" t="str">
        <v>.082 DRILL</v>
      </c>
      <c r="U194" t="str">
        <v>.082 DRILL DEPTH</v>
      </c>
      <c r="V194" t="str">
        <v>.094 HEX</v>
      </c>
      <c r="W194" t="str">
        <v>.115 T.S.C.</v>
      </c>
      <c r="X194" t="str">
        <v>.1195 / .1243 MAJOR DIAMETER</v>
      </c>
      <c r="Y194" t="str">
        <v>.1250 HEX</v>
      </c>
      <c r="Z194" t="str">
        <v>.157 MINOR DIAMETER</v>
      </c>
      <c r="AA194" t="str">
        <v>.172 FULL THD DEPTH</v>
      </c>
      <c r="AB194" t="str">
        <v>.172 MAJOR DIAMETER</v>
      </c>
      <c r="AC194" t="str">
        <v>.180 MIN DEPTH FULL THRD</v>
      </c>
      <c r="AD194" t="str">
        <v>.183 Ceter Line Thread Dwell</v>
      </c>
      <c r="AE194" t="str">
        <v>.208 MAX THRD DEPTH</v>
      </c>
      <c r="AF194" t="str">
        <v>.218 BOTTOM HALF OF SLOT</v>
      </c>
      <c r="AG194" t="str">
        <v>.261 BASIC</v>
      </c>
      <c r="AH194" t="str">
        <v>.314 T.S.C.</v>
      </c>
      <c r="AI194" t="str">
        <v>.315 BASIC</v>
      </c>
      <c r="AJ194" t="str">
        <v>.329 MINOR Ø</v>
      </c>
      <c r="AK194" t="str">
        <v>.330 BASIC</v>
      </c>
      <c r="AL194" t="str">
        <v>.35 TO TANGENT POINT</v>
      </c>
      <c r="AM194" t="str">
        <v>.375 MAJOR Ø</v>
      </c>
      <c r="AN194" t="str">
        <v>.390 BASIC</v>
      </c>
      <c r="AO194" t="str">
        <v>.440 BASIC</v>
      </c>
      <c r="AP194" t="str">
        <v>.64/.96 HIGH=Pass</v>
      </c>
      <c r="AQ194" t="str">
        <v>0.012 MAX</v>
      </c>
      <c r="AR194" t="str">
        <v>0.015 MAX</v>
      </c>
      <c r="AS194" t="str">
        <v>0.05 Per Note 2</v>
      </c>
      <c r="AT194" t="str">
        <v>0.500 PULLOUT ZONE</v>
      </c>
      <c r="AU194" t="str">
        <v>10-32 UNF-2A</v>
      </c>
      <c r="AV194" t="str">
        <v>12-28 UNF-2B</v>
      </c>
      <c r="AW194" t="str">
        <v>2.87 BASIC</v>
      </c>
      <c r="AX194" t="str">
        <v>2-56 UNC 2B 2 STARTS</v>
      </c>
      <c r="AY194" t="str">
        <v>3 LEAD THREAD</v>
      </c>
      <c r="AZ194" t="str">
        <v>32µIN Max</v>
      </c>
      <c r="BA194" t="str">
        <v>5/16"-24 UNF-2A</v>
      </c>
      <c r="BB194" t="str">
        <v>5/16-18 UNC 2A</v>
      </c>
      <c r="BC194" t="str">
        <v>5-44 UNF-2A</v>
      </c>
      <c r="BD194" t="str">
        <v>6-16µIN</v>
      </c>
      <c r="BE194" t="str">
        <v>65° BLEND</v>
      </c>
      <c r="BF194" t="str">
        <v>7.45 Top of Ball to Face</v>
      </c>
      <c r="BG194" t="str">
        <v>7/16-28 UNEF 2B</v>
      </c>
      <c r="BH194" t="str">
        <v>7/16-28-UNEF-2A</v>
      </c>
      <c r="BI194" t="str">
        <v>Alignment Per Note 3</v>
      </c>
      <c r="BJ194" t="str">
        <v>ANODIZE (SEE CHART)</v>
      </c>
      <c r="BK194" t="str">
        <v>ANODIZE AQUA Per Note 3</v>
      </c>
      <c r="BL194" t="str">
        <v>ANODIZE BOTTOM PORTION</v>
      </c>
      <c r="BM194" t="str">
        <v>ANODIZE COLOR AQUA</v>
      </c>
      <c r="BN194" t="str">
        <v>ANODIZE COLOR GREEN DWG NOTE 4</v>
      </c>
      <c r="BO194" t="str">
        <v>ANODIZE COLOR LIGHT BLUE</v>
      </c>
      <c r="BP194" t="str">
        <v>ANODIZE GREEN Per Note 2</v>
      </c>
      <c r="BQ194" t="str">
        <v>ANODIZE GREY, Per Note 1</v>
      </c>
      <c r="BR194" t="str">
        <v>ANODIZE MAGENTA</v>
      </c>
      <c r="BS194" t="str">
        <v>Anodize Per note 3</v>
      </c>
      <c r="BT194" t="str">
        <v>Anodize Per Note 4</v>
      </c>
      <c r="BU194" t="str">
        <v>ANODIZE SEAFOAM</v>
      </c>
      <c r="BV194" t="str">
        <v>Balloon 11 Symmetry</v>
      </c>
      <c r="BW194" t="str">
        <v>Balloon 12 Symmetry</v>
      </c>
      <c r="BX194" t="str">
        <v>Balloon 13 Hole Centered</v>
      </c>
      <c r="BY194" t="str">
        <v>Balloon 13 Symmerty</v>
      </c>
      <c r="BZ194" t="str">
        <v>Balloon 2 Symmetry</v>
      </c>
      <c r="CA194" t="str">
        <v>Balloon 21 CENTERED</v>
      </c>
      <c r="CB194" t="str">
        <v>Balloon 29 Symmetry</v>
      </c>
      <c r="CC194" t="str">
        <v>Balloon 3 Symmetry</v>
      </c>
      <c r="CD194" t="str">
        <v>Balloon 4 Symmetry</v>
      </c>
      <c r="CE194" t="str">
        <v>Balloon 5 blend to SØ .340</v>
      </c>
      <c r="CF194" t="str">
        <v>Balloon 5 Symmetry</v>
      </c>
      <c r="CG194" t="str">
        <v>Balloon 6 Centered</v>
      </c>
      <c r="CH194" t="str">
        <v>Balloon 9 Function Check</v>
      </c>
      <c r="CI194" t="str">
        <v>Balloon 9 Symmerty</v>
      </c>
      <c r="CJ194" t="str">
        <v>Balloons 2 &amp; 17 Symmetry |.001|A|</v>
      </c>
      <c r="CK194" t="str">
        <v>Basic Ø 3.6</v>
      </c>
      <c r="CL194" t="str">
        <v>BEAD BLAST</v>
      </c>
      <c r="CM194" t="str">
        <v>BLAST ALUMINUM OXIDE</v>
      </c>
      <c r="CN194" t="str">
        <v>Blast Note 2</v>
      </c>
      <c r="CO194" t="str">
        <v xml:space="preserve">BLAST Per Note 1 </v>
      </c>
      <c r="CP194" t="str">
        <v>BLAST Per Note 2</v>
      </c>
      <c r="CQ194" t="str">
        <v>BLAST Per Note 3</v>
      </c>
      <c r="CR194" t="str">
        <v>BLAST Per Note 4</v>
      </c>
      <c r="CS194" t="str">
        <v>BLAST Per Note 8</v>
      </c>
      <c r="CT194" t="str">
        <v>BLAST Per Traveler, MATT FINISH</v>
      </c>
      <c r="CU194" t="str">
        <v>BLAST WITH 16 GRIT ALUMINUM OXIDE</v>
      </c>
      <c r="CV194" t="str">
        <v>BLAST, Uniform Finish Per Note 3</v>
      </c>
      <c r="CW194" t="str">
        <v>BREAK EDGE</v>
      </c>
      <c r="CX194" t="str">
        <v>BREAK EDGE .014</v>
      </c>
      <c r="CY194" t="str">
        <v>BREAK EDGES Note 2</v>
      </c>
      <c r="CZ194" t="str">
        <v>BREAK SHARP Per Note 1</v>
      </c>
      <c r="DA194" t="str">
        <v>BREAK SHARPS Per Note 1</v>
      </c>
      <c r="DB194" t="str">
        <v>CE 2729</v>
      </c>
      <c r="DC194" t="str">
        <v>CE Logo per Note 3</v>
      </c>
      <c r="DD194" t="str">
        <v>CE MARK</v>
      </c>
      <c r="DE194" t="str">
        <v>Chips/Debris Removed</v>
      </c>
      <c r="DF194" t="str">
        <v>Coat Per Note 2</v>
      </c>
      <c r="DG194" t="str">
        <v>C-Sink Ø .155</v>
      </c>
      <c r="DH194" t="str">
        <v>C-Sink Ø5.2</v>
      </c>
      <c r="DI194" t="str">
        <v>Deburred</v>
      </c>
      <c r="DJ194" t="str">
        <v>DIM "A" NoGo</v>
      </c>
      <c r="DK194" t="str">
        <v>DIM "A" NoGo Hexalobe</v>
      </c>
      <c r="DL194" t="str">
        <v>EDGE BREAK</v>
      </c>
      <c r="DM194" t="str">
        <v>EDGE BREAK MIN R.004, MAX R.010</v>
      </c>
      <c r="DN194" t="str">
        <v>Edge Break per Note 1</v>
      </c>
      <c r="DO194" t="str">
        <v>ELECTROPOLISH Per Note 1</v>
      </c>
      <c r="DP194" t="str">
        <v>Finish Per Note 3</v>
      </c>
      <c r="DQ194" t="str">
        <v>FLUTE POSITION Per Note 3</v>
      </c>
      <c r="DR194" t="str">
        <v>FULL R</v>
      </c>
      <c r="DS194" t="str">
        <v>FULL RADIUS</v>
      </c>
      <c r="DT194" t="str">
        <v xml:space="preserve">FULL RADIUS </v>
      </c>
      <c r="DU194" t="str">
        <v>Function Check  (.2340 .2360 FULL)</v>
      </c>
      <c r="DV194" t="str">
        <v>FUNCTIONAL  HEXALOBE</v>
      </c>
      <c r="DW194" t="str">
        <v>GLASS BEAD Per Note 3</v>
      </c>
      <c r="DX194" t="str">
        <v>Globus Logo per Note 3</v>
      </c>
      <c r="DY194" t="str">
        <v>Gold Anodized Color</v>
      </c>
      <c r="DZ194" t="str">
        <v>Green Anodized Color</v>
      </c>
      <c r="EA194" t="str">
        <v>GRIT BLAST Per Note 3</v>
      </c>
      <c r="EB194" t="str">
        <v>Grit Blast Per Note 4</v>
      </c>
      <c r="EC194" t="str">
        <v>GRIT BLAST, DWG NOTE 3</v>
      </c>
      <c r="ED194" t="str">
        <v>HEX MINOR Ø.1292</v>
      </c>
      <c r="EE194" t="str">
        <v xml:space="preserve">HEXALOBE </v>
      </c>
      <c r="EF194" t="str">
        <v>HEXALOBE FUNCTION</v>
      </c>
      <c r="EG194" t="str">
        <v>Hexalobe Minor</v>
      </c>
      <c r="EH194" t="str">
        <v>Hexalobe NV-30</v>
      </c>
      <c r="EI194" t="str">
        <v>HEXALOBE ORIENTATION</v>
      </c>
      <c r="EJ194" t="str">
        <v>Inspect per operation 30 comments</v>
      </c>
      <c r="EK194" t="str">
        <v>INT / EXT CORNERS: R.002 TO R.010</v>
      </c>
      <c r="EL194" t="str">
        <v>INT /EXT CORNERS R.05 TO R.03</v>
      </c>
      <c r="EM194" t="str">
        <v>John is a Geek</v>
      </c>
      <c r="EN194" t="str">
        <v>LASER ETCH</v>
      </c>
      <c r="EO194" t="str">
        <v>Laser Etch Per Note 7</v>
      </c>
      <c r="EP194" t="str">
        <v xml:space="preserve">LASER MARK "CE" DWG NOTE 10 </v>
      </c>
      <c r="EQ194" t="str">
        <v>Laser Mark "P1-15004-08", Per Note 3</v>
      </c>
      <c r="ER194" t="str">
        <v>Laser Mark "P2-15004-08", Per Note 3</v>
      </c>
      <c r="ES194" t="str">
        <v>Laser Mark "P3-15004-08", Per Note 3</v>
      </c>
      <c r="ET194" t="str">
        <v>Laser Mark "P4-15004-08", Per Note 3</v>
      </c>
      <c r="EU194" t="str">
        <v xml:space="preserve">LASER MARK LOGO DWG NOTE 9 </v>
      </c>
      <c r="EV194" t="str">
        <v xml:space="preserve">LASER MARK LOT NUMBER DWG NOTE 8 </v>
      </c>
      <c r="EW194" t="str">
        <v>Laser Mark Lot, Per Note 3</v>
      </c>
      <c r="EX194" t="str">
        <v xml:space="preserve">LASER MARK PART NUMBER DWG NOTE 8 </v>
      </c>
      <c r="EY194" t="str">
        <v>LASER: 13000000</v>
      </c>
      <c r="EZ194" t="str">
        <v>LASER: CE 2797</v>
      </c>
      <c r="FA194" t="str">
        <v>LASER: LOGO</v>
      </c>
      <c r="FB194" t="str">
        <v xml:space="preserve">LASER: Lot # Per RE-75-001 </v>
      </c>
      <c r="FC194" t="str">
        <v>LAST THREAD</v>
      </c>
      <c r="FD194" t="str">
        <v>LEAD .0625</v>
      </c>
      <c r="FE194" t="str">
        <v>LOGO</v>
      </c>
      <c r="FF194" t="str">
        <v>Lot (Control) Number per Note 3</v>
      </c>
      <c r="FG194" t="str">
        <v>LOT NO.</v>
      </c>
      <c r="FH194" t="str">
        <v>LOT NUMBER</v>
      </c>
      <c r="FI194" t="str">
        <v>LOT NUMBER PER NUVASIVE SOP 9002007</v>
      </c>
      <c r="FJ194" t="str">
        <v>M 4X 0.5 - 6G - 0.063R - LH</v>
      </c>
      <c r="FK194" t="str">
        <v>M4 X 0.5 - 6G - 0.063R</v>
      </c>
      <c r="FL194" t="str">
        <v>M4 X 0.5 - 6G - 0.063R - LH</v>
      </c>
      <c r="FM194" t="str">
        <v>M4.5 X .75 6g</v>
      </c>
      <c r="FN194" t="str">
        <v>M4.5 X 0.75 6g</v>
      </c>
      <c r="FO194" t="str">
        <v>M5x0.8-6g</v>
      </c>
      <c r="FP194" t="str">
        <v xml:space="preserve">M5x0.8-6g </v>
      </c>
      <c r="FQ194" t="str">
        <v>M6 X .75 6g</v>
      </c>
      <c r="FR194" t="str">
        <v>M6 X 0.75-6g</v>
      </c>
      <c r="FS194" t="str">
        <v>M6 X0.75 - 6g</v>
      </c>
      <c r="FT194" t="str">
        <v>M6X0.75 - 6H</v>
      </c>
      <c r="FU194" t="str">
        <v>M7 X 1.00 6g THREAD</v>
      </c>
      <c r="FV194" t="str">
        <v>M7X1.00 6g THREAD</v>
      </c>
      <c r="FW194" t="str">
        <v>M7X1.00 6h THREAD</v>
      </c>
      <c r="FX194" t="str">
        <v>Magenta Anodized Color</v>
      </c>
      <c r="FY194" t="str">
        <v>MAJOR Ø .380</v>
      </c>
      <c r="FZ194" t="str">
        <v>MAJORØ</v>
      </c>
      <c r="GA194" t="str">
        <v>MATT FINISH Per Note 3</v>
      </c>
      <c r="GB194" t="str">
        <v>MATT FINISH Per Traveler</v>
      </c>
      <c r="GC194" t="str">
        <v>MATTE FINISH</v>
      </c>
      <c r="GD194" t="str">
        <v>MATTE FINISH DWG NOTE 3</v>
      </c>
      <c r="GE194" t="str">
        <v>MATTE FINISH Note 3</v>
      </c>
      <c r="GF194" t="str">
        <v>Matte Finish Per Note 3</v>
      </c>
      <c r="GG194" t="str">
        <v>MATTE FINISH SIZE 10 GLASS BEAD</v>
      </c>
      <c r="GH194" t="str">
        <v>MAX ROOT RADIUS</v>
      </c>
      <c r="GI194" t="str">
        <v xml:space="preserve">Mill Profile Centered </v>
      </c>
      <c r="GJ194" t="str">
        <v>Minor Ø Unconstrained Check</v>
      </c>
      <c r="GK194" t="str">
        <v>MINOR Ø.1336</v>
      </c>
      <c r="GL194" t="str">
        <v>NO ANODIZE Per note 8</v>
      </c>
      <c r="GM194" t="str">
        <v>NO ANODIZE Per note 9</v>
      </c>
      <c r="GN194" t="str">
        <v>No Nicks, Scratches, Tool Marks, etc.</v>
      </c>
      <c r="GO194" t="str">
        <v>No Nicks,Scratches,Tool Marks,etc.</v>
      </c>
      <c r="GP194" t="str">
        <v>NO TOOL MARKS</v>
      </c>
      <c r="GQ194" t="str">
        <v>NOTE 3 THREAD RELIEF</v>
      </c>
      <c r="GR194" t="str">
        <v>NV-27 FUNC.</v>
      </c>
      <c r="GS194" t="str">
        <v>NV-30 DIM A</v>
      </c>
      <c r="GT194" t="str">
        <v>NV-30 DIM B</v>
      </c>
      <c r="GU194" t="str">
        <v>NV-30 DIM F</v>
      </c>
      <c r="GV194" t="str">
        <v>Ø .1250 HEX</v>
      </c>
      <c r="GW194" t="str">
        <v>Ø 9.4 MAJOR</v>
      </c>
      <c r="GX194" t="str">
        <v>Ø.096 MAX PILOT HOLE</v>
      </c>
      <c r="GY194" t="str">
        <v>Ø.125 THRU</v>
      </c>
      <c r="GZ194" t="str">
        <v>Ø.205 COUNTERSINK</v>
      </c>
      <c r="HA194" t="str">
        <v>Ø.260 T.S.C.</v>
      </c>
      <c r="HB194" t="str">
        <v>Ø.500 BASIC</v>
      </c>
      <c r="HC194" t="str">
        <v xml:space="preserve">OVAL CENTERED </v>
      </c>
      <c r="HD194" t="str">
        <v>PART NO. 15100</v>
      </c>
      <c r="HE194" t="str">
        <v>PART NUMBER 13100000</v>
      </c>
      <c r="HF194" t="str">
        <v>PART NUMBER 13600000</v>
      </c>
      <c r="HG194" t="str">
        <v>Part Number per Note 3</v>
      </c>
      <c r="HH194" t="str">
        <v>PD 5/16-18 UNC 2A</v>
      </c>
      <c r="HI194" t="str">
        <v>Perp.|0.05|A|</v>
      </c>
      <c r="HJ194" t="str">
        <v>PILOT THRU HOLE PRESENT</v>
      </c>
      <c r="HK194" t="str">
        <v>PITCH .060</v>
      </c>
      <c r="HL194" t="str">
        <v>Profile |.001|A|</v>
      </c>
      <c r="HM194" t="str">
        <v>Profile |.0015 | A | X-Y</v>
      </c>
      <c r="HN194" t="str">
        <v>Profile |.002| |A|B| X-Y</v>
      </c>
      <c r="HO194" t="str">
        <v>Profile |.002|A|B|</v>
      </c>
      <c r="HP194" t="str">
        <v>Profile |.002|A|B| X-Y</v>
      </c>
      <c r="HQ194" t="str">
        <v>Profile:|010|A|B|C|</v>
      </c>
      <c r="HR194" t="str">
        <v>Profile| .002| A|B|</v>
      </c>
      <c r="HS194" t="str">
        <v>Profile|.001|</v>
      </c>
      <c r="HT194" t="str">
        <v>Profile|.001|A|</v>
      </c>
      <c r="HU194" t="str">
        <v>Profile|.001|A|B|</v>
      </c>
      <c r="HV194" t="str">
        <v xml:space="preserve">Profile|.001|A|B| A&lt;-&gt;B </v>
      </c>
      <c r="HW194" t="str">
        <v>Profile|.001|A|B| C&lt;-&gt;D</v>
      </c>
      <c r="HX194" t="str">
        <v>Profile|.001|A|B| L-M</v>
      </c>
      <c r="HY194" t="str">
        <v>Profile|.001|A|B| P-Q</v>
      </c>
      <c r="HZ194" t="str">
        <v>Profile|.001|A|B|C&lt;-&gt;D</v>
      </c>
      <c r="IA194" t="str">
        <v>Profile|.001|A|C&lt;--&gt;D</v>
      </c>
      <c r="IB194" t="str">
        <v>Profile|.001|A|UNILATERAL</v>
      </c>
      <c r="IC194" t="str">
        <v>Profile|.001|C|</v>
      </c>
      <c r="ID194" t="str">
        <v>Profile|.0012|D1|</v>
      </c>
      <c r="IE194" t="str">
        <v>Profile|.0015| A-B UNI.</v>
      </c>
      <c r="IF194" t="str">
        <v>Profile|.0015| UNI.</v>
      </c>
      <c r="IG194" t="str">
        <v>Profile|.0015|A| X-Y</v>
      </c>
      <c r="IH194" t="str">
        <v>Profile|.0015|E|F|</v>
      </c>
      <c r="II194" t="str">
        <v>Profile|.0016|B|D|</v>
      </c>
      <c r="IJ194" t="str">
        <v>Profile|.002(U).000|A|</v>
      </c>
      <c r="IK194" t="str">
        <v>Profile|.002|</v>
      </c>
      <c r="IL194" t="str">
        <v>Profile|.002|A</v>
      </c>
      <c r="IM194" t="str">
        <v>Profile|.002|A|</v>
      </c>
      <c r="IN194" t="str">
        <v>Profile|.002|A|B|</v>
      </c>
      <c r="IO194" t="str">
        <v xml:space="preserve">Profile|.002|A|B| A&lt;-&gt;B </v>
      </c>
      <c r="IP194" t="str">
        <v>Profile|.002|A|B| C&lt;-&gt;D</v>
      </c>
      <c r="IQ194" t="str">
        <v>Profile|.002|A|B| X-Y</v>
      </c>
      <c r="IR194" t="str">
        <v>Profile|.002|A|B|C|X-Y</v>
      </c>
      <c r="IS194" t="str">
        <v>Profile|.002|A|B|X&lt;--&gt;Y</v>
      </c>
      <c r="IT194" t="str">
        <v>Profile|.002|A|B|X-Y</v>
      </c>
      <c r="IU194" t="str">
        <v>Profile|.002|A|C|</v>
      </c>
      <c r="IV194" t="str">
        <v>Profile|.002|C|A|</v>
      </c>
      <c r="IW194" t="str">
        <v>Profile|.002|C|B|</v>
      </c>
      <c r="IX194" t="str">
        <v>Profile|.0020|</v>
      </c>
      <c r="IY194" t="str">
        <v>Profile|.003|A|</v>
      </c>
      <c r="IZ194" t="str">
        <v>Profile|.003|A|B|C| Uni.</v>
      </c>
      <c r="JA194" t="str">
        <v>Profile|.003|E|F|</v>
      </c>
      <c r="JB194" t="str">
        <v>Profile|.004(U) .003|A|B|C|</v>
      </c>
      <c r="JC194" t="str">
        <v>Profile|.004|A| UNI.</v>
      </c>
      <c r="JD194" t="str">
        <v>Profile|.005|A|C|</v>
      </c>
      <c r="JE194" t="str">
        <v>Profile|.005|A|C|A&lt;--&gt;B, C&lt;--&gt;D</v>
      </c>
      <c r="JF194" t="str">
        <v>Profile|.005|A|D| A-B UNI.</v>
      </c>
      <c r="JG194" t="str">
        <v>Profile|.005|A|D| UNI.</v>
      </c>
      <c r="JH194" t="str">
        <v>Profile|.010|A|B|</v>
      </c>
      <c r="JI194" t="str">
        <v>Profile|.010|A|B|C|</v>
      </c>
      <c r="JJ194" t="str">
        <v>Profile|.03|A|</v>
      </c>
      <c r="JK194" t="str">
        <v>Profile|.05|A|B|</v>
      </c>
      <c r="JL194" t="str">
        <v>Profile|0.03|</v>
      </c>
      <c r="JM194" t="str">
        <v>Profile|0.03|A|</v>
      </c>
      <c r="JN194" t="str">
        <v>Profile|0.03|A|B|</v>
      </c>
      <c r="JO194" t="str">
        <v>Profile|0.05{A|C|</v>
      </c>
      <c r="JP194" t="str">
        <v>Profile|0.05|A|B|</v>
      </c>
      <c r="JQ194" t="str">
        <v>Profile|0.05|E|</v>
      </c>
      <c r="JR194" t="str">
        <v>Profile|0.05|E|F|</v>
      </c>
      <c r="JS194" t="str">
        <v>Profile|0.06|A|C|</v>
      </c>
      <c r="JT194" t="str">
        <v>Profile|0.1|A|A|</v>
      </c>
      <c r="JU194" t="str">
        <v>Profile|0.1|D1|</v>
      </c>
      <c r="JV194" t="str">
        <v>Profile|A|B|C|</v>
      </c>
      <c r="JW194" t="str">
        <v>Proile|.002|A|B|J-K</v>
      </c>
      <c r="JX194" t="str">
        <v>P-Thread Form</v>
      </c>
      <c r="JY194" t="str">
        <v>R  FULL RADIUS</v>
      </c>
      <c r="JZ194" t="str">
        <v>R.001/.006</v>
      </c>
      <c r="KA194" t="str">
        <v>R.003 MAX</v>
      </c>
      <c r="KB194" t="str">
        <v>R.005 MAX</v>
      </c>
      <c r="KC194" t="str">
        <v>R.030</v>
      </c>
      <c r="KD194" t="str">
        <v>R.25 MAX</v>
      </c>
      <c r="KE194" t="str">
        <v>R1.33 BASIC</v>
      </c>
      <c r="KF194" t="str">
        <v>R3.3</v>
      </c>
      <c r="KG194" t="str">
        <v>Ra 1.6 MAX</v>
      </c>
      <c r="KH194" t="str">
        <v>RAD @ FACE &amp; OD CHAMFER</v>
      </c>
      <c r="KI194" t="str">
        <v>RAD. @ ID &amp; BACK FACE</v>
      </c>
      <c r="KJ194" t="str">
        <v>RAD. @ OD &amp; BACK FACE</v>
      </c>
      <c r="KK194" t="str">
        <v>REMOVE SHRP EDGES .005 MAX</v>
      </c>
      <c r="KL194" t="str">
        <v>ROD SLOT CENTERED</v>
      </c>
      <c r="KM194" t="str">
        <v>SHARP OKAY</v>
      </c>
      <c r="KN194" t="str">
        <v>Slot Centered</v>
      </c>
      <c r="KO194" t="str">
        <v>SLOT WIDTH</v>
      </c>
      <c r="KP194" t="str">
        <v>Surface Finish Per Note 1</v>
      </c>
      <c r="KQ194" t="str">
        <v>Symmerty Balloon A_6</v>
      </c>
      <c r="KR194" t="str">
        <v>T27 HEXALOBE Per Note 1</v>
      </c>
      <c r="KS194" t="str">
        <v>T27 TORX</v>
      </c>
      <c r="KT194" t="str">
        <v>THRD DEPTH</v>
      </c>
      <c r="KU194" t="str">
        <v>Thread Form Per Note 3</v>
      </c>
      <c r="KV194" t="str">
        <v>THREAD INTO ROD SLOT</v>
      </c>
      <c r="KW194" t="str">
        <v>Thread Timed Print Note 6</v>
      </c>
      <c r="KX194" t="str">
        <v>TOOL MISMATCH PERMISSIBLE</v>
      </c>
      <c r="KY194" t="str">
        <v>Tot. Runout|Ø.002|C|</v>
      </c>
      <c r="KZ194" t="str">
        <v>Total Runout|.002|E|</v>
      </c>
      <c r="LA194" t="str">
        <v>TRIPLE LEAD THREAD</v>
      </c>
      <c r="LB194" t="str">
        <v>True Pos. |.001 (M)|A|</v>
      </c>
      <c r="LC194" t="str">
        <v>True Pos. |.002(M)|A|B|</v>
      </c>
      <c r="LD194" t="str">
        <v>True Pos. |.002|</v>
      </c>
      <c r="LE194" t="str">
        <v>True Pos. |.002|A|</v>
      </c>
      <c r="LF194" t="str">
        <v>True Pos. |.002|A|B|</v>
      </c>
      <c r="LG194" t="str">
        <v>True Pos. |.004|A|C|B|</v>
      </c>
      <c r="LH194" t="str">
        <v>True Pos. |.005(M)|A|B|</v>
      </c>
      <c r="LI194" t="str">
        <v>True Pos.|.000(L)|A|D|</v>
      </c>
      <c r="LJ194" t="str">
        <v>True Pos.|.000(M)|A|</v>
      </c>
      <c r="LK194" t="str">
        <v>True Pos.|.001(M)|A|</v>
      </c>
      <c r="LL194" t="str">
        <v>True Pos.|.001|B|</v>
      </c>
      <c r="LM194" t="str">
        <v>True Pos.|.001|E|</v>
      </c>
      <c r="LN194" t="str">
        <v>True Pos.|.002|A|</v>
      </c>
      <c r="LO194" t="str">
        <v>True Pos.|.002|B|</v>
      </c>
      <c r="LP194" t="str">
        <v>True Pos.|.002|C|</v>
      </c>
      <c r="LQ194" t="str">
        <v>True Pos.|.002|D1|</v>
      </c>
      <c r="LR194" t="str">
        <v>True Pos.|.002|D1|D2|</v>
      </c>
      <c r="LS194" t="str">
        <v>True Pos.|.05|A|</v>
      </c>
      <c r="LT194" t="str">
        <v>True Pos.|.1|A|B|C|</v>
      </c>
      <c r="LU194" t="str">
        <v>True Pos.|.13|A</v>
      </c>
      <c r="LV194" t="str">
        <v>True Pos.|0.05|A|</v>
      </c>
      <c r="LW194" t="str">
        <v>True Pos.|0.1|A|B|C|</v>
      </c>
      <c r="LX194" t="str">
        <v>True Pos.|0.13|A|</v>
      </c>
      <c r="LY194" t="str">
        <v>True Pos.|Ø.000(M)|A|</v>
      </c>
      <c r="LZ194" t="str">
        <v>True Pos.|Ø.000(M)|B|</v>
      </c>
      <c r="MA194" t="str">
        <v>True Pos.|Ø.001(M)|A(M)|</v>
      </c>
      <c r="MB194" t="str">
        <v>True Pos.|Ø.001(M)|A|</v>
      </c>
      <c r="MC194" t="str">
        <v>True Pos.|Ø.001|A|</v>
      </c>
      <c r="MD194" t="str">
        <v>True Pos.|Ø.001|C|</v>
      </c>
      <c r="ME194" t="str">
        <v>True Pos.|Ø.002(S)|A(S)|</v>
      </c>
      <c r="MF194" t="str">
        <v>True Pos.|Ø.002|A|</v>
      </c>
      <c r="MG194" t="str">
        <v>True Pos.|Ø.002|B|</v>
      </c>
      <c r="MH194" t="str">
        <v>True Pos.|Ø.002|C|</v>
      </c>
      <c r="MI194" t="str">
        <v>True Pos.|Ø.03(M)|A|</v>
      </c>
      <c r="MJ194" t="str">
        <v>True Pos.|Ø0.03(M)|A|</v>
      </c>
      <c r="MK194" t="str">
        <v>True Pos.|Ø0.05(L)|D|B|</v>
      </c>
      <c r="ML194" t="str">
        <v>True Pos.|Ø0.05|A|</v>
      </c>
      <c r="MM194" t="str">
        <v>True Pos.|Ø0.05|D|</v>
      </c>
      <c r="MN194" t="str">
        <v>True Pos.|Ø0.05|E|</v>
      </c>
      <c r="MO194" t="str">
        <v>True Pos.|Ø0.05|E|B|</v>
      </c>
      <c r="MP194" t="str">
        <v>True Pos.|SØ0.03|C|B|</v>
      </c>
      <c r="MQ194" t="str">
        <v>True Position|.002|A|B|</v>
      </c>
      <c r="MR194" t="str">
        <v>True. Pos.|Ø.001(M)|A|</v>
      </c>
      <c r="MS194" t="str">
        <v>True. Pps.|0.05|A|</v>
      </c>
      <c r="MT194" t="str">
        <v>Tumble Per Note 1</v>
      </c>
      <c r="MU194" t="str">
        <v>Tumble Per Note 2</v>
      </c>
    </row>
    <row r="195" spans="1:359">
      <c r="A195" t="s">
        <v>1059</v>
      </c>
      <c r="C195" s="74" t="str" cm="1">
        <f t="array" ref="C195:MU195">TRANSPOSE(_xlfn._xlws.SORT(_xlfn._xlws.FILTER($A$2:$A$499,ISNUMBER(SEARCH('Prt. Lib. &amp; Routine, Table'!L202,$A$2:$A$499)),"not found")))</f>
        <v>.0015 T.I.R. MAX</v>
      </c>
      <c r="D195" t="str">
        <v>.002 MAX ROOT RADIUS</v>
      </c>
      <c r="E195" t="str">
        <v>.012 BLUNT END</v>
      </c>
      <c r="F195" t="str">
        <v>.015 MAX</v>
      </c>
      <c r="G195" t="str">
        <v>.016 T.S.C.</v>
      </c>
      <c r="H195" t="str">
        <v>.017 BASIC</v>
      </c>
      <c r="I195" t="str">
        <v>.021 PITCH</v>
      </c>
      <c r="J195" t="str">
        <v>.022 BLUNT START</v>
      </c>
      <c r="K195" t="str">
        <v>.025 BASIC</v>
      </c>
      <c r="L195" t="str">
        <v>.035 BASIC</v>
      </c>
      <c r="M195" t="str">
        <v>.043 T.S.C</v>
      </c>
      <c r="N195" t="str">
        <v>.053 T.S.C.</v>
      </c>
      <c r="O195" t="str">
        <v>.060 HEX DEPTH</v>
      </c>
      <c r="P195" t="str">
        <v>.060 PITCH</v>
      </c>
      <c r="Q195" t="str">
        <v>.061 BASIC</v>
      </c>
      <c r="R195" t="str">
        <v>.07 HEX</v>
      </c>
      <c r="S195" t="str">
        <v>.070 HEX DEPTH</v>
      </c>
      <c r="T195" t="str">
        <v>.082 DRILL</v>
      </c>
      <c r="U195" t="str">
        <v>.082 DRILL DEPTH</v>
      </c>
      <c r="V195" t="str">
        <v>.094 HEX</v>
      </c>
      <c r="W195" t="str">
        <v>.115 T.S.C.</v>
      </c>
      <c r="X195" t="str">
        <v>.1195 / .1243 MAJOR DIAMETER</v>
      </c>
      <c r="Y195" t="str">
        <v>.1250 HEX</v>
      </c>
      <c r="Z195" t="str">
        <v>.157 MINOR DIAMETER</v>
      </c>
      <c r="AA195" t="str">
        <v>.172 FULL THD DEPTH</v>
      </c>
      <c r="AB195" t="str">
        <v>.172 MAJOR DIAMETER</v>
      </c>
      <c r="AC195" t="str">
        <v>.180 MIN DEPTH FULL THRD</v>
      </c>
      <c r="AD195" t="str">
        <v>.183 Ceter Line Thread Dwell</v>
      </c>
      <c r="AE195" t="str">
        <v>.208 MAX THRD DEPTH</v>
      </c>
      <c r="AF195" t="str">
        <v>.218 BOTTOM HALF OF SLOT</v>
      </c>
      <c r="AG195" t="str">
        <v>.261 BASIC</v>
      </c>
      <c r="AH195" t="str">
        <v>.314 T.S.C.</v>
      </c>
      <c r="AI195" t="str">
        <v>.315 BASIC</v>
      </c>
      <c r="AJ195" t="str">
        <v>.329 MINOR Ø</v>
      </c>
      <c r="AK195" t="str">
        <v>.330 BASIC</v>
      </c>
      <c r="AL195" t="str">
        <v>.35 TO TANGENT POINT</v>
      </c>
      <c r="AM195" t="str">
        <v>.375 MAJOR Ø</v>
      </c>
      <c r="AN195" t="str">
        <v>.390 BASIC</v>
      </c>
      <c r="AO195" t="str">
        <v>.440 BASIC</v>
      </c>
      <c r="AP195" t="str">
        <v>.64/.96 HIGH=Pass</v>
      </c>
      <c r="AQ195" t="str">
        <v>0.012 MAX</v>
      </c>
      <c r="AR195" t="str">
        <v>0.015 MAX</v>
      </c>
      <c r="AS195" t="str">
        <v>0.05 Per Note 2</v>
      </c>
      <c r="AT195" t="str">
        <v>0.500 PULLOUT ZONE</v>
      </c>
      <c r="AU195" t="str">
        <v>10-32 UNF-2A</v>
      </c>
      <c r="AV195" t="str">
        <v>12-28 UNF-2B</v>
      </c>
      <c r="AW195" t="str">
        <v>2.87 BASIC</v>
      </c>
      <c r="AX195" t="str">
        <v>2-56 UNC 2B 2 STARTS</v>
      </c>
      <c r="AY195" t="str">
        <v>3 LEAD THREAD</v>
      </c>
      <c r="AZ195" t="str">
        <v>32µIN Max</v>
      </c>
      <c r="BA195" t="str">
        <v>5/16"-24 UNF-2A</v>
      </c>
      <c r="BB195" t="str">
        <v>5/16-18 UNC 2A</v>
      </c>
      <c r="BC195" t="str">
        <v>5-44 UNF-2A</v>
      </c>
      <c r="BD195" t="str">
        <v>6-16µIN</v>
      </c>
      <c r="BE195" t="str">
        <v>65° BLEND</v>
      </c>
      <c r="BF195" t="str">
        <v>7.45 Top of Ball to Face</v>
      </c>
      <c r="BG195" t="str">
        <v>7/16-28 UNEF 2B</v>
      </c>
      <c r="BH195" t="str">
        <v>7/16-28-UNEF-2A</v>
      </c>
      <c r="BI195" t="str">
        <v>Alignment Per Note 3</v>
      </c>
      <c r="BJ195" t="str">
        <v>ANODIZE (SEE CHART)</v>
      </c>
      <c r="BK195" t="str">
        <v>ANODIZE AQUA Per Note 3</v>
      </c>
      <c r="BL195" t="str">
        <v>ANODIZE BOTTOM PORTION</v>
      </c>
      <c r="BM195" t="str">
        <v>ANODIZE COLOR AQUA</v>
      </c>
      <c r="BN195" t="str">
        <v>ANODIZE COLOR GREEN DWG NOTE 4</v>
      </c>
      <c r="BO195" t="str">
        <v>ANODIZE COLOR LIGHT BLUE</v>
      </c>
      <c r="BP195" t="str">
        <v>ANODIZE GREEN Per Note 2</v>
      </c>
      <c r="BQ195" t="str">
        <v>ANODIZE GREY, Per Note 1</v>
      </c>
      <c r="BR195" t="str">
        <v>ANODIZE MAGENTA</v>
      </c>
      <c r="BS195" t="str">
        <v>Anodize Per note 3</v>
      </c>
      <c r="BT195" t="str">
        <v>Anodize Per Note 4</v>
      </c>
      <c r="BU195" t="str">
        <v>ANODIZE SEAFOAM</v>
      </c>
      <c r="BV195" t="str">
        <v>Balloon 11 Symmetry</v>
      </c>
      <c r="BW195" t="str">
        <v>Balloon 12 Symmetry</v>
      </c>
      <c r="BX195" t="str">
        <v>Balloon 13 Hole Centered</v>
      </c>
      <c r="BY195" t="str">
        <v>Balloon 13 Symmerty</v>
      </c>
      <c r="BZ195" t="str">
        <v>Balloon 2 Symmetry</v>
      </c>
      <c r="CA195" t="str">
        <v>Balloon 21 CENTERED</v>
      </c>
      <c r="CB195" t="str">
        <v>Balloon 29 Symmetry</v>
      </c>
      <c r="CC195" t="str">
        <v>Balloon 3 Symmetry</v>
      </c>
      <c r="CD195" t="str">
        <v>Balloon 4 Symmetry</v>
      </c>
      <c r="CE195" t="str">
        <v>Balloon 5 blend to SØ .340</v>
      </c>
      <c r="CF195" t="str">
        <v>Balloon 5 Symmetry</v>
      </c>
      <c r="CG195" t="str">
        <v>Balloon 6 Centered</v>
      </c>
      <c r="CH195" t="str">
        <v>Balloon 9 Function Check</v>
      </c>
      <c r="CI195" t="str">
        <v>Balloon 9 Symmerty</v>
      </c>
      <c r="CJ195" t="str">
        <v>Balloons 2 &amp; 17 Symmetry |.001|A|</v>
      </c>
      <c r="CK195" t="str">
        <v>Basic Ø 3.6</v>
      </c>
      <c r="CL195" t="str">
        <v>BEAD BLAST</v>
      </c>
      <c r="CM195" t="str">
        <v>BLAST ALUMINUM OXIDE</v>
      </c>
      <c r="CN195" t="str">
        <v>Blast Note 2</v>
      </c>
      <c r="CO195" t="str">
        <v xml:space="preserve">BLAST Per Note 1 </v>
      </c>
      <c r="CP195" t="str">
        <v>BLAST Per Note 2</v>
      </c>
      <c r="CQ195" t="str">
        <v>BLAST Per Note 3</v>
      </c>
      <c r="CR195" t="str">
        <v>BLAST Per Note 4</v>
      </c>
      <c r="CS195" t="str">
        <v>BLAST Per Note 8</v>
      </c>
      <c r="CT195" t="str">
        <v>BLAST Per Traveler, MATT FINISH</v>
      </c>
      <c r="CU195" t="str">
        <v>BLAST WITH 16 GRIT ALUMINUM OXIDE</v>
      </c>
      <c r="CV195" t="str">
        <v>BLAST, Uniform Finish Per Note 3</v>
      </c>
      <c r="CW195" t="str">
        <v>BREAK EDGE</v>
      </c>
      <c r="CX195" t="str">
        <v>BREAK EDGE .014</v>
      </c>
      <c r="CY195" t="str">
        <v>BREAK EDGES Note 2</v>
      </c>
      <c r="CZ195" t="str">
        <v>BREAK SHARP Per Note 1</v>
      </c>
      <c r="DA195" t="str">
        <v>BREAK SHARPS Per Note 1</v>
      </c>
      <c r="DB195" t="str">
        <v>CE 2729</v>
      </c>
      <c r="DC195" t="str">
        <v>CE Logo per Note 3</v>
      </c>
      <c r="DD195" t="str">
        <v>CE MARK</v>
      </c>
      <c r="DE195" t="str">
        <v>Chips/Debris Removed</v>
      </c>
      <c r="DF195" t="str">
        <v>Coat Per Note 2</v>
      </c>
      <c r="DG195" t="str">
        <v>C-Sink Ø .155</v>
      </c>
      <c r="DH195" t="str">
        <v>C-Sink Ø5.2</v>
      </c>
      <c r="DI195" t="str">
        <v>Deburred</v>
      </c>
      <c r="DJ195" t="str">
        <v>DIM "A" NoGo</v>
      </c>
      <c r="DK195" t="str">
        <v>DIM "A" NoGo Hexalobe</v>
      </c>
      <c r="DL195" t="str">
        <v>EDGE BREAK</v>
      </c>
      <c r="DM195" t="str">
        <v>EDGE BREAK MIN R.004, MAX R.010</v>
      </c>
      <c r="DN195" t="str">
        <v>Edge Break per Note 1</v>
      </c>
      <c r="DO195" t="str">
        <v>ELECTROPOLISH Per Note 1</v>
      </c>
      <c r="DP195" t="str">
        <v>Finish Per Note 3</v>
      </c>
      <c r="DQ195" t="str">
        <v>FLUTE POSITION Per Note 3</v>
      </c>
      <c r="DR195" t="str">
        <v>FULL R</v>
      </c>
      <c r="DS195" t="str">
        <v>FULL RADIUS</v>
      </c>
      <c r="DT195" t="str">
        <v xml:space="preserve">FULL RADIUS </v>
      </c>
      <c r="DU195" t="str">
        <v>Function Check  (.2340 .2360 FULL)</v>
      </c>
      <c r="DV195" t="str">
        <v>FUNCTIONAL  HEXALOBE</v>
      </c>
      <c r="DW195" t="str">
        <v>GLASS BEAD Per Note 3</v>
      </c>
      <c r="DX195" t="str">
        <v>Globus Logo per Note 3</v>
      </c>
      <c r="DY195" t="str">
        <v>Gold Anodized Color</v>
      </c>
      <c r="DZ195" t="str">
        <v>Green Anodized Color</v>
      </c>
      <c r="EA195" t="str">
        <v>GRIT BLAST Per Note 3</v>
      </c>
      <c r="EB195" t="str">
        <v>Grit Blast Per Note 4</v>
      </c>
      <c r="EC195" t="str">
        <v>GRIT BLAST, DWG NOTE 3</v>
      </c>
      <c r="ED195" t="str">
        <v>HEX MINOR Ø.1292</v>
      </c>
      <c r="EE195" t="str">
        <v xml:space="preserve">HEXALOBE </v>
      </c>
      <c r="EF195" t="str">
        <v>HEXALOBE FUNCTION</v>
      </c>
      <c r="EG195" t="str">
        <v>Hexalobe Minor</v>
      </c>
      <c r="EH195" t="str">
        <v>Hexalobe NV-30</v>
      </c>
      <c r="EI195" t="str">
        <v>HEXALOBE ORIENTATION</v>
      </c>
      <c r="EJ195" t="str">
        <v>Inspect per operation 30 comments</v>
      </c>
      <c r="EK195" t="str">
        <v>INT / EXT CORNERS: R.002 TO R.010</v>
      </c>
      <c r="EL195" t="str">
        <v>INT /EXT CORNERS R.05 TO R.03</v>
      </c>
      <c r="EM195" t="str">
        <v>John is a Geek</v>
      </c>
      <c r="EN195" t="str">
        <v>LASER ETCH</v>
      </c>
      <c r="EO195" t="str">
        <v>Laser Etch Per Note 7</v>
      </c>
      <c r="EP195" t="str">
        <v xml:space="preserve">LASER MARK "CE" DWG NOTE 10 </v>
      </c>
      <c r="EQ195" t="str">
        <v>Laser Mark "P1-15004-08", Per Note 3</v>
      </c>
      <c r="ER195" t="str">
        <v>Laser Mark "P2-15004-08", Per Note 3</v>
      </c>
      <c r="ES195" t="str">
        <v>Laser Mark "P3-15004-08", Per Note 3</v>
      </c>
      <c r="ET195" t="str">
        <v>Laser Mark "P4-15004-08", Per Note 3</v>
      </c>
      <c r="EU195" t="str">
        <v xml:space="preserve">LASER MARK LOGO DWG NOTE 9 </v>
      </c>
      <c r="EV195" t="str">
        <v xml:space="preserve">LASER MARK LOT NUMBER DWG NOTE 8 </v>
      </c>
      <c r="EW195" t="str">
        <v>Laser Mark Lot, Per Note 3</v>
      </c>
      <c r="EX195" t="str">
        <v xml:space="preserve">LASER MARK PART NUMBER DWG NOTE 8 </v>
      </c>
      <c r="EY195" t="str">
        <v>LASER: 13000000</v>
      </c>
      <c r="EZ195" t="str">
        <v>LASER: CE 2797</v>
      </c>
      <c r="FA195" t="str">
        <v>LASER: LOGO</v>
      </c>
      <c r="FB195" t="str">
        <v xml:space="preserve">LASER: Lot # Per RE-75-001 </v>
      </c>
      <c r="FC195" t="str">
        <v>LAST THREAD</v>
      </c>
      <c r="FD195" t="str">
        <v>LEAD .0625</v>
      </c>
      <c r="FE195" t="str">
        <v>LOGO</v>
      </c>
      <c r="FF195" t="str">
        <v>Lot (Control) Number per Note 3</v>
      </c>
      <c r="FG195" t="str">
        <v>LOT NO.</v>
      </c>
      <c r="FH195" t="str">
        <v>LOT NUMBER</v>
      </c>
      <c r="FI195" t="str">
        <v>LOT NUMBER PER NUVASIVE SOP 9002007</v>
      </c>
      <c r="FJ195" t="str">
        <v>M 4X 0.5 - 6G - 0.063R - LH</v>
      </c>
      <c r="FK195" t="str">
        <v>M4 X 0.5 - 6G - 0.063R</v>
      </c>
      <c r="FL195" t="str">
        <v>M4 X 0.5 - 6G - 0.063R - LH</v>
      </c>
      <c r="FM195" t="str">
        <v>M4.5 X .75 6g</v>
      </c>
      <c r="FN195" t="str">
        <v>M4.5 X 0.75 6g</v>
      </c>
      <c r="FO195" t="str">
        <v>M5x0.8-6g</v>
      </c>
      <c r="FP195" t="str">
        <v xml:space="preserve">M5x0.8-6g </v>
      </c>
      <c r="FQ195" t="str">
        <v>M6 X .75 6g</v>
      </c>
      <c r="FR195" t="str">
        <v>M6 X 0.75-6g</v>
      </c>
      <c r="FS195" t="str">
        <v>M6 X0.75 - 6g</v>
      </c>
      <c r="FT195" t="str">
        <v>M6X0.75 - 6H</v>
      </c>
      <c r="FU195" t="str">
        <v>M7 X 1.00 6g THREAD</v>
      </c>
      <c r="FV195" t="str">
        <v>M7X1.00 6g THREAD</v>
      </c>
      <c r="FW195" t="str">
        <v>M7X1.00 6h THREAD</v>
      </c>
      <c r="FX195" t="str">
        <v>Magenta Anodized Color</v>
      </c>
      <c r="FY195" t="str">
        <v>MAJOR Ø .380</v>
      </c>
      <c r="FZ195" t="str">
        <v>MAJORØ</v>
      </c>
      <c r="GA195" t="str">
        <v>MATT FINISH Per Note 3</v>
      </c>
      <c r="GB195" t="str">
        <v>MATT FINISH Per Traveler</v>
      </c>
      <c r="GC195" t="str">
        <v>MATTE FINISH</v>
      </c>
      <c r="GD195" t="str">
        <v>MATTE FINISH DWG NOTE 3</v>
      </c>
      <c r="GE195" t="str">
        <v>MATTE FINISH Note 3</v>
      </c>
      <c r="GF195" t="str">
        <v>Matte Finish Per Note 3</v>
      </c>
      <c r="GG195" t="str">
        <v>MATTE FINISH SIZE 10 GLASS BEAD</v>
      </c>
      <c r="GH195" t="str">
        <v>MAX ROOT RADIUS</v>
      </c>
      <c r="GI195" t="str">
        <v xml:space="preserve">Mill Profile Centered </v>
      </c>
      <c r="GJ195" t="str">
        <v>Minor Ø Unconstrained Check</v>
      </c>
      <c r="GK195" t="str">
        <v>MINOR Ø.1336</v>
      </c>
      <c r="GL195" t="str">
        <v>NO ANODIZE Per note 8</v>
      </c>
      <c r="GM195" t="str">
        <v>NO ANODIZE Per note 9</v>
      </c>
      <c r="GN195" t="str">
        <v>No Nicks, Scratches, Tool Marks, etc.</v>
      </c>
      <c r="GO195" t="str">
        <v>No Nicks,Scratches,Tool Marks,etc.</v>
      </c>
      <c r="GP195" t="str">
        <v>NO TOOL MARKS</v>
      </c>
      <c r="GQ195" t="str">
        <v>NOTE 3 THREAD RELIEF</v>
      </c>
      <c r="GR195" t="str">
        <v>NV-27 FUNC.</v>
      </c>
      <c r="GS195" t="str">
        <v>NV-30 DIM A</v>
      </c>
      <c r="GT195" t="str">
        <v>NV-30 DIM B</v>
      </c>
      <c r="GU195" t="str">
        <v>NV-30 DIM F</v>
      </c>
      <c r="GV195" t="str">
        <v>Ø .1250 HEX</v>
      </c>
      <c r="GW195" t="str">
        <v>Ø 9.4 MAJOR</v>
      </c>
      <c r="GX195" t="str">
        <v>Ø.096 MAX PILOT HOLE</v>
      </c>
      <c r="GY195" t="str">
        <v>Ø.125 THRU</v>
      </c>
      <c r="GZ195" t="str">
        <v>Ø.205 COUNTERSINK</v>
      </c>
      <c r="HA195" t="str">
        <v>Ø.260 T.S.C.</v>
      </c>
      <c r="HB195" t="str">
        <v>Ø.500 BASIC</v>
      </c>
      <c r="HC195" t="str">
        <v xml:space="preserve">OVAL CENTERED </v>
      </c>
      <c r="HD195" t="str">
        <v>PART NO. 15100</v>
      </c>
      <c r="HE195" t="str">
        <v>PART NUMBER 13100000</v>
      </c>
      <c r="HF195" t="str">
        <v>PART NUMBER 13600000</v>
      </c>
      <c r="HG195" t="str">
        <v>Part Number per Note 3</v>
      </c>
      <c r="HH195" t="str">
        <v>PD 5/16-18 UNC 2A</v>
      </c>
      <c r="HI195" t="str">
        <v>Perp.|0.05|A|</v>
      </c>
      <c r="HJ195" t="str">
        <v>PILOT THRU HOLE PRESENT</v>
      </c>
      <c r="HK195" t="str">
        <v>PITCH .060</v>
      </c>
      <c r="HL195" t="str">
        <v>Profile |.001|A|</v>
      </c>
      <c r="HM195" t="str">
        <v>Profile |.0015 | A | X-Y</v>
      </c>
      <c r="HN195" t="str">
        <v>Profile |.002| |A|B| X-Y</v>
      </c>
      <c r="HO195" t="str">
        <v>Profile |.002|A|B|</v>
      </c>
      <c r="HP195" t="str">
        <v>Profile |.002|A|B| X-Y</v>
      </c>
      <c r="HQ195" t="str">
        <v>Profile:|010|A|B|C|</v>
      </c>
      <c r="HR195" t="str">
        <v>Profile| .002| A|B|</v>
      </c>
      <c r="HS195" t="str">
        <v>Profile|.001|</v>
      </c>
      <c r="HT195" t="str">
        <v>Profile|.001|A|</v>
      </c>
      <c r="HU195" t="str">
        <v>Profile|.001|A|B|</v>
      </c>
      <c r="HV195" t="str">
        <v xml:space="preserve">Profile|.001|A|B| A&lt;-&gt;B </v>
      </c>
      <c r="HW195" t="str">
        <v>Profile|.001|A|B| C&lt;-&gt;D</v>
      </c>
      <c r="HX195" t="str">
        <v>Profile|.001|A|B| L-M</v>
      </c>
      <c r="HY195" t="str">
        <v>Profile|.001|A|B| P-Q</v>
      </c>
      <c r="HZ195" t="str">
        <v>Profile|.001|A|B|C&lt;-&gt;D</v>
      </c>
      <c r="IA195" t="str">
        <v>Profile|.001|A|C&lt;--&gt;D</v>
      </c>
      <c r="IB195" t="str">
        <v>Profile|.001|A|UNILATERAL</v>
      </c>
      <c r="IC195" t="str">
        <v>Profile|.001|C|</v>
      </c>
      <c r="ID195" t="str">
        <v>Profile|.0012|D1|</v>
      </c>
      <c r="IE195" t="str">
        <v>Profile|.0015| A-B UNI.</v>
      </c>
      <c r="IF195" t="str">
        <v>Profile|.0015| UNI.</v>
      </c>
      <c r="IG195" t="str">
        <v>Profile|.0015|A| X-Y</v>
      </c>
      <c r="IH195" t="str">
        <v>Profile|.0015|E|F|</v>
      </c>
      <c r="II195" t="str">
        <v>Profile|.0016|B|D|</v>
      </c>
      <c r="IJ195" t="str">
        <v>Profile|.002(U).000|A|</v>
      </c>
      <c r="IK195" t="str">
        <v>Profile|.002|</v>
      </c>
      <c r="IL195" t="str">
        <v>Profile|.002|A</v>
      </c>
      <c r="IM195" t="str">
        <v>Profile|.002|A|</v>
      </c>
      <c r="IN195" t="str">
        <v>Profile|.002|A|B|</v>
      </c>
      <c r="IO195" t="str">
        <v xml:space="preserve">Profile|.002|A|B| A&lt;-&gt;B </v>
      </c>
      <c r="IP195" t="str">
        <v>Profile|.002|A|B| C&lt;-&gt;D</v>
      </c>
      <c r="IQ195" t="str">
        <v>Profile|.002|A|B| X-Y</v>
      </c>
      <c r="IR195" t="str">
        <v>Profile|.002|A|B|C|X-Y</v>
      </c>
      <c r="IS195" t="str">
        <v>Profile|.002|A|B|X&lt;--&gt;Y</v>
      </c>
      <c r="IT195" t="str">
        <v>Profile|.002|A|B|X-Y</v>
      </c>
      <c r="IU195" t="str">
        <v>Profile|.002|A|C|</v>
      </c>
      <c r="IV195" t="str">
        <v>Profile|.002|C|A|</v>
      </c>
      <c r="IW195" t="str">
        <v>Profile|.002|C|B|</v>
      </c>
      <c r="IX195" t="str">
        <v>Profile|.0020|</v>
      </c>
      <c r="IY195" t="str">
        <v>Profile|.003|A|</v>
      </c>
      <c r="IZ195" t="str">
        <v>Profile|.003|A|B|C| Uni.</v>
      </c>
      <c r="JA195" t="str">
        <v>Profile|.003|E|F|</v>
      </c>
      <c r="JB195" t="str">
        <v>Profile|.004(U) .003|A|B|C|</v>
      </c>
      <c r="JC195" t="str">
        <v>Profile|.004|A| UNI.</v>
      </c>
      <c r="JD195" t="str">
        <v>Profile|.005|A|C|</v>
      </c>
      <c r="JE195" t="str">
        <v>Profile|.005|A|C|A&lt;--&gt;B, C&lt;--&gt;D</v>
      </c>
      <c r="JF195" t="str">
        <v>Profile|.005|A|D| A-B UNI.</v>
      </c>
      <c r="JG195" t="str">
        <v>Profile|.005|A|D| UNI.</v>
      </c>
      <c r="JH195" t="str">
        <v>Profile|.010|A|B|</v>
      </c>
      <c r="JI195" t="str">
        <v>Profile|.010|A|B|C|</v>
      </c>
      <c r="JJ195" t="str">
        <v>Profile|.03|A|</v>
      </c>
      <c r="JK195" t="str">
        <v>Profile|.05|A|B|</v>
      </c>
      <c r="JL195" t="str">
        <v>Profile|0.03|</v>
      </c>
      <c r="JM195" t="str">
        <v>Profile|0.03|A|</v>
      </c>
      <c r="JN195" t="str">
        <v>Profile|0.03|A|B|</v>
      </c>
      <c r="JO195" t="str">
        <v>Profile|0.05{A|C|</v>
      </c>
      <c r="JP195" t="str">
        <v>Profile|0.05|A|B|</v>
      </c>
      <c r="JQ195" t="str">
        <v>Profile|0.05|E|</v>
      </c>
      <c r="JR195" t="str">
        <v>Profile|0.05|E|F|</v>
      </c>
      <c r="JS195" t="str">
        <v>Profile|0.06|A|C|</v>
      </c>
      <c r="JT195" t="str">
        <v>Profile|0.1|A|A|</v>
      </c>
      <c r="JU195" t="str">
        <v>Profile|0.1|D1|</v>
      </c>
      <c r="JV195" t="str">
        <v>Profile|A|B|C|</v>
      </c>
      <c r="JW195" t="str">
        <v>Proile|.002|A|B|J-K</v>
      </c>
      <c r="JX195" t="str">
        <v>P-Thread Form</v>
      </c>
      <c r="JY195" t="str">
        <v>R  FULL RADIUS</v>
      </c>
      <c r="JZ195" t="str">
        <v>R.001/.006</v>
      </c>
      <c r="KA195" t="str">
        <v>R.003 MAX</v>
      </c>
      <c r="KB195" t="str">
        <v>R.005 MAX</v>
      </c>
      <c r="KC195" t="str">
        <v>R.030</v>
      </c>
      <c r="KD195" t="str">
        <v>R.25 MAX</v>
      </c>
      <c r="KE195" t="str">
        <v>R1.33 BASIC</v>
      </c>
      <c r="KF195" t="str">
        <v>R3.3</v>
      </c>
      <c r="KG195" t="str">
        <v>Ra 1.6 MAX</v>
      </c>
      <c r="KH195" t="str">
        <v>RAD @ FACE &amp; OD CHAMFER</v>
      </c>
      <c r="KI195" t="str">
        <v>RAD. @ ID &amp; BACK FACE</v>
      </c>
      <c r="KJ195" t="str">
        <v>RAD. @ OD &amp; BACK FACE</v>
      </c>
      <c r="KK195" t="str">
        <v>REMOVE SHRP EDGES .005 MAX</v>
      </c>
      <c r="KL195" t="str">
        <v>ROD SLOT CENTERED</v>
      </c>
      <c r="KM195" t="str">
        <v>SHARP OKAY</v>
      </c>
      <c r="KN195" t="str">
        <v>Slot Centered</v>
      </c>
      <c r="KO195" t="str">
        <v>SLOT WIDTH</v>
      </c>
      <c r="KP195" t="str">
        <v>Surface Finish Per Note 1</v>
      </c>
      <c r="KQ195" t="str">
        <v>Symmerty Balloon A_6</v>
      </c>
      <c r="KR195" t="str">
        <v>T27 HEXALOBE Per Note 1</v>
      </c>
      <c r="KS195" t="str">
        <v>T27 TORX</v>
      </c>
      <c r="KT195" t="str">
        <v>THRD DEPTH</v>
      </c>
      <c r="KU195" t="str">
        <v>Thread Form Per Note 3</v>
      </c>
      <c r="KV195" t="str">
        <v>THREAD INTO ROD SLOT</v>
      </c>
      <c r="KW195" t="str">
        <v>Thread Timed Print Note 6</v>
      </c>
      <c r="KX195" t="str">
        <v>TOOL MISMATCH PERMISSIBLE</v>
      </c>
      <c r="KY195" t="str">
        <v>Tot. Runout|Ø.002|C|</v>
      </c>
      <c r="KZ195" t="str">
        <v>Total Runout|.002|E|</v>
      </c>
      <c r="LA195" t="str">
        <v>TRIPLE LEAD THREAD</v>
      </c>
      <c r="LB195" t="str">
        <v>True Pos. |.001 (M)|A|</v>
      </c>
      <c r="LC195" t="str">
        <v>True Pos. |.002(M)|A|B|</v>
      </c>
      <c r="LD195" t="str">
        <v>True Pos. |.002|</v>
      </c>
      <c r="LE195" t="str">
        <v>True Pos. |.002|A|</v>
      </c>
      <c r="LF195" t="str">
        <v>True Pos. |.002|A|B|</v>
      </c>
      <c r="LG195" t="str">
        <v>True Pos. |.004|A|C|B|</v>
      </c>
      <c r="LH195" t="str">
        <v>True Pos. |.005(M)|A|B|</v>
      </c>
      <c r="LI195" t="str">
        <v>True Pos.|.000(L)|A|D|</v>
      </c>
      <c r="LJ195" t="str">
        <v>True Pos.|.000(M)|A|</v>
      </c>
      <c r="LK195" t="str">
        <v>True Pos.|.001(M)|A|</v>
      </c>
      <c r="LL195" t="str">
        <v>True Pos.|.001|B|</v>
      </c>
      <c r="LM195" t="str">
        <v>True Pos.|.001|E|</v>
      </c>
      <c r="LN195" t="str">
        <v>True Pos.|.002|A|</v>
      </c>
      <c r="LO195" t="str">
        <v>True Pos.|.002|B|</v>
      </c>
      <c r="LP195" t="str">
        <v>True Pos.|.002|C|</v>
      </c>
      <c r="LQ195" t="str">
        <v>True Pos.|.002|D1|</v>
      </c>
      <c r="LR195" t="str">
        <v>True Pos.|.002|D1|D2|</v>
      </c>
      <c r="LS195" t="str">
        <v>True Pos.|.05|A|</v>
      </c>
      <c r="LT195" t="str">
        <v>True Pos.|.1|A|B|C|</v>
      </c>
      <c r="LU195" t="str">
        <v>True Pos.|.13|A</v>
      </c>
      <c r="LV195" t="str">
        <v>True Pos.|0.05|A|</v>
      </c>
      <c r="LW195" t="str">
        <v>True Pos.|0.1|A|B|C|</v>
      </c>
      <c r="LX195" t="str">
        <v>True Pos.|0.13|A|</v>
      </c>
      <c r="LY195" t="str">
        <v>True Pos.|Ø.000(M)|A|</v>
      </c>
      <c r="LZ195" t="str">
        <v>True Pos.|Ø.000(M)|B|</v>
      </c>
      <c r="MA195" t="str">
        <v>True Pos.|Ø.001(M)|A(M)|</v>
      </c>
      <c r="MB195" t="str">
        <v>True Pos.|Ø.001(M)|A|</v>
      </c>
      <c r="MC195" t="str">
        <v>True Pos.|Ø.001|A|</v>
      </c>
      <c r="MD195" t="str">
        <v>True Pos.|Ø.001|C|</v>
      </c>
      <c r="ME195" t="str">
        <v>True Pos.|Ø.002(S)|A(S)|</v>
      </c>
      <c r="MF195" t="str">
        <v>True Pos.|Ø.002|A|</v>
      </c>
      <c r="MG195" t="str">
        <v>True Pos.|Ø.002|B|</v>
      </c>
      <c r="MH195" t="str">
        <v>True Pos.|Ø.002|C|</v>
      </c>
      <c r="MI195" t="str">
        <v>True Pos.|Ø.03(M)|A|</v>
      </c>
      <c r="MJ195" t="str">
        <v>True Pos.|Ø0.03(M)|A|</v>
      </c>
      <c r="MK195" t="str">
        <v>True Pos.|Ø0.05(L)|D|B|</v>
      </c>
      <c r="ML195" t="str">
        <v>True Pos.|Ø0.05|A|</v>
      </c>
      <c r="MM195" t="str">
        <v>True Pos.|Ø0.05|D|</v>
      </c>
      <c r="MN195" t="str">
        <v>True Pos.|Ø0.05|E|</v>
      </c>
      <c r="MO195" t="str">
        <v>True Pos.|Ø0.05|E|B|</v>
      </c>
      <c r="MP195" t="str">
        <v>True Pos.|SØ0.03|C|B|</v>
      </c>
      <c r="MQ195" t="str">
        <v>True Position|.002|A|B|</v>
      </c>
      <c r="MR195" t="str">
        <v>True. Pos.|Ø.001(M)|A|</v>
      </c>
      <c r="MS195" t="str">
        <v>True. Pps.|0.05|A|</v>
      </c>
      <c r="MT195" t="str">
        <v>Tumble Per Note 1</v>
      </c>
      <c r="MU195" t="str">
        <v>Tumble Per Note 2</v>
      </c>
    </row>
    <row r="196" spans="1:359">
      <c r="A196" t="s">
        <v>1060</v>
      </c>
      <c r="C196" s="74" t="str" cm="1">
        <f t="array" ref="C196:MU196">TRANSPOSE(_xlfn._xlws.SORT(_xlfn._xlws.FILTER($A$2:$A$499,ISNUMBER(SEARCH('Prt. Lib. &amp; Routine, Table'!L203,$A$2:$A$499)),"not found")))</f>
        <v>.0015 T.I.R. MAX</v>
      </c>
      <c r="D196" t="str">
        <v>.002 MAX ROOT RADIUS</v>
      </c>
      <c r="E196" t="str">
        <v>.012 BLUNT END</v>
      </c>
      <c r="F196" t="str">
        <v>.015 MAX</v>
      </c>
      <c r="G196" t="str">
        <v>.016 T.S.C.</v>
      </c>
      <c r="H196" t="str">
        <v>.017 BASIC</v>
      </c>
      <c r="I196" t="str">
        <v>.021 PITCH</v>
      </c>
      <c r="J196" t="str">
        <v>.022 BLUNT START</v>
      </c>
      <c r="K196" t="str">
        <v>.025 BASIC</v>
      </c>
      <c r="L196" t="str">
        <v>.035 BASIC</v>
      </c>
      <c r="M196" t="str">
        <v>.043 T.S.C</v>
      </c>
      <c r="N196" t="str">
        <v>.053 T.S.C.</v>
      </c>
      <c r="O196" t="str">
        <v>.060 HEX DEPTH</v>
      </c>
      <c r="P196" t="str">
        <v>.060 PITCH</v>
      </c>
      <c r="Q196" t="str">
        <v>.061 BASIC</v>
      </c>
      <c r="R196" t="str">
        <v>.07 HEX</v>
      </c>
      <c r="S196" t="str">
        <v>.070 HEX DEPTH</v>
      </c>
      <c r="T196" t="str">
        <v>.082 DRILL</v>
      </c>
      <c r="U196" t="str">
        <v>.082 DRILL DEPTH</v>
      </c>
      <c r="V196" t="str">
        <v>.094 HEX</v>
      </c>
      <c r="W196" t="str">
        <v>.115 T.S.C.</v>
      </c>
      <c r="X196" t="str">
        <v>.1195 / .1243 MAJOR DIAMETER</v>
      </c>
      <c r="Y196" t="str">
        <v>.1250 HEX</v>
      </c>
      <c r="Z196" t="str">
        <v>.157 MINOR DIAMETER</v>
      </c>
      <c r="AA196" t="str">
        <v>.172 FULL THD DEPTH</v>
      </c>
      <c r="AB196" t="str">
        <v>.172 MAJOR DIAMETER</v>
      </c>
      <c r="AC196" t="str">
        <v>.180 MIN DEPTH FULL THRD</v>
      </c>
      <c r="AD196" t="str">
        <v>.183 Ceter Line Thread Dwell</v>
      </c>
      <c r="AE196" t="str">
        <v>.208 MAX THRD DEPTH</v>
      </c>
      <c r="AF196" t="str">
        <v>.218 BOTTOM HALF OF SLOT</v>
      </c>
      <c r="AG196" t="str">
        <v>.261 BASIC</v>
      </c>
      <c r="AH196" t="str">
        <v>.314 T.S.C.</v>
      </c>
      <c r="AI196" t="str">
        <v>.315 BASIC</v>
      </c>
      <c r="AJ196" t="str">
        <v>.329 MINOR Ø</v>
      </c>
      <c r="AK196" t="str">
        <v>.330 BASIC</v>
      </c>
      <c r="AL196" t="str">
        <v>.35 TO TANGENT POINT</v>
      </c>
      <c r="AM196" t="str">
        <v>.375 MAJOR Ø</v>
      </c>
      <c r="AN196" t="str">
        <v>.390 BASIC</v>
      </c>
      <c r="AO196" t="str">
        <v>.440 BASIC</v>
      </c>
      <c r="AP196" t="str">
        <v>.64/.96 HIGH=Pass</v>
      </c>
      <c r="AQ196" t="str">
        <v>0.012 MAX</v>
      </c>
      <c r="AR196" t="str">
        <v>0.015 MAX</v>
      </c>
      <c r="AS196" t="str">
        <v>0.05 Per Note 2</v>
      </c>
      <c r="AT196" t="str">
        <v>0.500 PULLOUT ZONE</v>
      </c>
      <c r="AU196" t="str">
        <v>10-32 UNF-2A</v>
      </c>
      <c r="AV196" t="str">
        <v>12-28 UNF-2B</v>
      </c>
      <c r="AW196" t="str">
        <v>2.87 BASIC</v>
      </c>
      <c r="AX196" t="str">
        <v>2-56 UNC 2B 2 STARTS</v>
      </c>
      <c r="AY196" t="str">
        <v>3 LEAD THREAD</v>
      </c>
      <c r="AZ196" t="str">
        <v>32µIN Max</v>
      </c>
      <c r="BA196" t="str">
        <v>5/16"-24 UNF-2A</v>
      </c>
      <c r="BB196" t="str">
        <v>5/16-18 UNC 2A</v>
      </c>
      <c r="BC196" t="str">
        <v>5-44 UNF-2A</v>
      </c>
      <c r="BD196" t="str">
        <v>6-16µIN</v>
      </c>
      <c r="BE196" t="str">
        <v>65° BLEND</v>
      </c>
      <c r="BF196" t="str">
        <v>7.45 Top of Ball to Face</v>
      </c>
      <c r="BG196" t="str">
        <v>7/16-28 UNEF 2B</v>
      </c>
      <c r="BH196" t="str">
        <v>7/16-28-UNEF-2A</v>
      </c>
      <c r="BI196" t="str">
        <v>Alignment Per Note 3</v>
      </c>
      <c r="BJ196" t="str">
        <v>ANODIZE (SEE CHART)</v>
      </c>
      <c r="BK196" t="str">
        <v>ANODIZE AQUA Per Note 3</v>
      </c>
      <c r="BL196" t="str">
        <v>ANODIZE BOTTOM PORTION</v>
      </c>
      <c r="BM196" t="str">
        <v>ANODIZE COLOR AQUA</v>
      </c>
      <c r="BN196" t="str">
        <v>ANODIZE COLOR GREEN DWG NOTE 4</v>
      </c>
      <c r="BO196" t="str">
        <v>ANODIZE COLOR LIGHT BLUE</v>
      </c>
      <c r="BP196" t="str">
        <v>ANODIZE GREEN Per Note 2</v>
      </c>
      <c r="BQ196" t="str">
        <v>ANODIZE GREY, Per Note 1</v>
      </c>
      <c r="BR196" t="str">
        <v>ANODIZE MAGENTA</v>
      </c>
      <c r="BS196" t="str">
        <v>Anodize Per note 3</v>
      </c>
      <c r="BT196" t="str">
        <v>Anodize Per Note 4</v>
      </c>
      <c r="BU196" t="str">
        <v>ANODIZE SEAFOAM</v>
      </c>
      <c r="BV196" t="str">
        <v>Balloon 11 Symmetry</v>
      </c>
      <c r="BW196" t="str">
        <v>Balloon 12 Symmetry</v>
      </c>
      <c r="BX196" t="str">
        <v>Balloon 13 Hole Centered</v>
      </c>
      <c r="BY196" t="str">
        <v>Balloon 13 Symmerty</v>
      </c>
      <c r="BZ196" t="str">
        <v>Balloon 2 Symmetry</v>
      </c>
      <c r="CA196" t="str">
        <v>Balloon 21 CENTERED</v>
      </c>
      <c r="CB196" t="str">
        <v>Balloon 29 Symmetry</v>
      </c>
      <c r="CC196" t="str">
        <v>Balloon 3 Symmetry</v>
      </c>
      <c r="CD196" t="str">
        <v>Balloon 4 Symmetry</v>
      </c>
      <c r="CE196" t="str">
        <v>Balloon 5 blend to SØ .340</v>
      </c>
      <c r="CF196" t="str">
        <v>Balloon 5 Symmetry</v>
      </c>
      <c r="CG196" t="str">
        <v>Balloon 6 Centered</v>
      </c>
      <c r="CH196" t="str">
        <v>Balloon 9 Function Check</v>
      </c>
      <c r="CI196" t="str">
        <v>Balloon 9 Symmerty</v>
      </c>
      <c r="CJ196" t="str">
        <v>Balloons 2 &amp; 17 Symmetry |.001|A|</v>
      </c>
      <c r="CK196" t="str">
        <v>Basic Ø 3.6</v>
      </c>
      <c r="CL196" t="str">
        <v>BEAD BLAST</v>
      </c>
      <c r="CM196" t="str">
        <v>BLAST ALUMINUM OXIDE</v>
      </c>
      <c r="CN196" t="str">
        <v>Blast Note 2</v>
      </c>
      <c r="CO196" t="str">
        <v xml:space="preserve">BLAST Per Note 1 </v>
      </c>
      <c r="CP196" t="str">
        <v>BLAST Per Note 2</v>
      </c>
      <c r="CQ196" t="str">
        <v>BLAST Per Note 3</v>
      </c>
      <c r="CR196" t="str">
        <v>BLAST Per Note 4</v>
      </c>
      <c r="CS196" t="str">
        <v>BLAST Per Note 8</v>
      </c>
      <c r="CT196" t="str">
        <v>BLAST Per Traveler, MATT FINISH</v>
      </c>
      <c r="CU196" t="str">
        <v>BLAST WITH 16 GRIT ALUMINUM OXIDE</v>
      </c>
      <c r="CV196" t="str">
        <v>BLAST, Uniform Finish Per Note 3</v>
      </c>
      <c r="CW196" t="str">
        <v>BREAK EDGE</v>
      </c>
      <c r="CX196" t="str">
        <v>BREAK EDGE .014</v>
      </c>
      <c r="CY196" t="str">
        <v>BREAK EDGES Note 2</v>
      </c>
      <c r="CZ196" t="str">
        <v>BREAK SHARP Per Note 1</v>
      </c>
      <c r="DA196" t="str">
        <v>BREAK SHARPS Per Note 1</v>
      </c>
      <c r="DB196" t="str">
        <v>CE 2729</v>
      </c>
      <c r="DC196" t="str">
        <v>CE Logo per Note 3</v>
      </c>
      <c r="DD196" t="str">
        <v>CE MARK</v>
      </c>
      <c r="DE196" t="str">
        <v>Chips/Debris Removed</v>
      </c>
      <c r="DF196" t="str">
        <v>Coat Per Note 2</v>
      </c>
      <c r="DG196" t="str">
        <v>C-Sink Ø .155</v>
      </c>
      <c r="DH196" t="str">
        <v>C-Sink Ø5.2</v>
      </c>
      <c r="DI196" t="str">
        <v>Deburred</v>
      </c>
      <c r="DJ196" t="str">
        <v>DIM "A" NoGo</v>
      </c>
      <c r="DK196" t="str">
        <v>DIM "A" NoGo Hexalobe</v>
      </c>
      <c r="DL196" t="str">
        <v>EDGE BREAK</v>
      </c>
      <c r="DM196" t="str">
        <v>EDGE BREAK MIN R.004, MAX R.010</v>
      </c>
      <c r="DN196" t="str">
        <v>Edge Break per Note 1</v>
      </c>
      <c r="DO196" t="str">
        <v>ELECTROPOLISH Per Note 1</v>
      </c>
      <c r="DP196" t="str">
        <v>Finish Per Note 3</v>
      </c>
      <c r="DQ196" t="str">
        <v>FLUTE POSITION Per Note 3</v>
      </c>
      <c r="DR196" t="str">
        <v>FULL R</v>
      </c>
      <c r="DS196" t="str">
        <v>FULL RADIUS</v>
      </c>
      <c r="DT196" t="str">
        <v xml:space="preserve">FULL RADIUS </v>
      </c>
      <c r="DU196" t="str">
        <v>Function Check  (.2340 .2360 FULL)</v>
      </c>
      <c r="DV196" t="str">
        <v>FUNCTIONAL  HEXALOBE</v>
      </c>
      <c r="DW196" t="str">
        <v>GLASS BEAD Per Note 3</v>
      </c>
      <c r="DX196" t="str">
        <v>Globus Logo per Note 3</v>
      </c>
      <c r="DY196" t="str">
        <v>Gold Anodized Color</v>
      </c>
      <c r="DZ196" t="str">
        <v>Green Anodized Color</v>
      </c>
      <c r="EA196" t="str">
        <v>GRIT BLAST Per Note 3</v>
      </c>
      <c r="EB196" t="str">
        <v>Grit Blast Per Note 4</v>
      </c>
      <c r="EC196" t="str">
        <v>GRIT BLAST, DWG NOTE 3</v>
      </c>
      <c r="ED196" t="str">
        <v>HEX MINOR Ø.1292</v>
      </c>
      <c r="EE196" t="str">
        <v xml:space="preserve">HEXALOBE </v>
      </c>
      <c r="EF196" t="str">
        <v>HEXALOBE FUNCTION</v>
      </c>
      <c r="EG196" t="str">
        <v>Hexalobe Minor</v>
      </c>
      <c r="EH196" t="str">
        <v>Hexalobe NV-30</v>
      </c>
      <c r="EI196" t="str">
        <v>HEXALOBE ORIENTATION</v>
      </c>
      <c r="EJ196" t="str">
        <v>Inspect per operation 30 comments</v>
      </c>
      <c r="EK196" t="str">
        <v>INT / EXT CORNERS: R.002 TO R.010</v>
      </c>
      <c r="EL196" t="str">
        <v>INT /EXT CORNERS R.05 TO R.03</v>
      </c>
      <c r="EM196" t="str">
        <v>John is a Geek</v>
      </c>
      <c r="EN196" t="str">
        <v>LASER ETCH</v>
      </c>
      <c r="EO196" t="str">
        <v>Laser Etch Per Note 7</v>
      </c>
      <c r="EP196" t="str">
        <v xml:space="preserve">LASER MARK "CE" DWG NOTE 10 </v>
      </c>
      <c r="EQ196" t="str">
        <v>Laser Mark "P1-15004-08", Per Note 3</v>
      </c>
      <c r="ER196" t="str">
        <v>Laser Mark "P2-15004-08", Per Note 3</v>
      </c>
      <c r="ES196" t="str">
        <v>Laser Mark "P3-15004-08", Per Note 3</v>
      </c>
      <c r="ET196" t="str">
        <v>Laser Mark "P4-15004-08", Per Note 3</v>
      </c>
      <c r="EU196" t="str">
        <v xml:space="preserve">LASER MARK LOGO DWG NOTE 9 </v>
      </c>
      <c r="EV196" t="str">
        <v xml:space="preserve">LASER MARK LOT NUMBER DWG NOTE 8 </v>
      </c>
      <c r="EW196" t="str">
        <v>Laser Mark Lot, Per Note 3</v>
      </c>
      <c r="EX196" t="str">
        <v xml:space="preserve">LASER MARK PART NUMBER DWG NOTE 8 </v>
      </c>
      <c r="EY196" t="str">
        <v>LASER: 13000000</v>
      </c>
      <c r="EZ196" t="str">
        <v>LASER: CE 2797</v>
      </c>
      <c r="FA196" t="str">
        <v>LASER: LOGO</v>
      </c>
      <c r="FB196" t="str">
        <v xml:space="preserve">LASER: Lot # Per RE-75-001 </v>
      </c>
      <c r="FC196" t="str">
        <v>LAST THREAD</v>
      </c>
      <c r="FD196" t="str">
        <v>LEAD .0625</v>
      </c>
      <c r="FE196" t="str">
        <v>LOGO</v>
      </c>
      <c r="FF196" t="str">
        <v>Lot (Control) Number per Note 3</v>
      </c>
      <c r="FG196" t="str">
        <v>LOT NO.</v>
      </c>
      <c r="FH196" t="str">
        <v>LOT NUMBER</v>
      </c>
      <c r="FI196" t="str">
        <v>LOT NUMBER PER NUVASIVE SOP 9002007</v>
      </c>
      <c r="FJ196" t="str">
        <v>M 4X 0.5 - 6G - 0.063R - LH</v>
      </c>
      <c r="FK196" t="str">
        <v>M4 X 0.5 - 6G - 0.063R</v>
      </c>
      <c r="FL196" t="str">
        <v>M4 X 0.5 - 6G - 0.063R - LH</v>
      </c>
      <c r="FM196" t="str">
        <v>M4.5 X .75 6g</v>
      </c>
      <c r="FN196" t="str">
        <v>M4.5 X 0.75 6g</v>
      </c>
      <c r="FO196" t="str">
        <v>M5x0.8-6g</v>
      </c>
      <c r="FP196" t="str">
        <v xml:space="preserve">M5x0.8-6g </v>
      </c>
      <c r="FQ196" t="str">
        <v>M6 X .75 6g</v>
      </c>
      <c r="FR196" t="str">
        <v>M6 X 0.75-6g</v>
      </c>
      <c r="FS196" t="str">
        <v>M6 X0.75 - 6g</v>
      </c>
      <c r="FT196" t="str">
        <v>M6X0.75 - 6H</v>
      </c>
      <c r="FU196" t="str">
        <v>M7 X 1.00 6g THREAD</v>
      </c>
      <c r="FV196" t="str">
        <v>M7X1.00 6g THREAD</v>
      </c>
      <c r="FW196" t="str">
        <v>M7X1.00 6h THREAD</v>
      </c>
      <c r="FX196" t="str">
        <v>Magenta Anodized Color</v>
      </c>
      <c r="FY196" t="str">
        <v>MAJOR Ø .380</v>
      </c>
      <c r="FZ196" t="str">
        <v>MAJORØ</v>
      </c>
      <c r="GA196" t="str">
        <v>MATT FINISH Per Note 3</v>
      </c>
      <c r="GB196" t="str">
        <v>MATT FINISH Per Traveler</v>
      </c>
      <c r="GC196" t="str">
        <v>MATTE FINISH</v>
      </c>
      <c r="GD196" t="str">
        <v>MATTE FINISH DWG NOTE 3</v>
      </c>
      <c r="GE196" t="str">
        <v>MATTE FINISH Note 3</v>
      </c>
      <c r="GF196" t="str">
        <v>Matte Finish Per Note 3</v>
      </c>
      <c r="GG196" t="str">
        <v>MATTE FINISH SIZE 10 GLASS BEAD</v>
      </c>
      <c r="GH196" t="str">
        <v>MAX ROOT RADIUS</v>
      </c>
      <c r="GI196" t="str">
        <v xml:space="preserve">Mill Profile Centered </v>
      </c>
      <c r="GJ196" t="str">
        <v>Minor Ø Unconstrained Check</v>
      </c>
      <c r="GK196" t="str">
        <v>MINOR Ø.1336</v>
      </c>
      <c r="GL196" t="str">
        <v>NO ANODIZE Per note 8</v>
      </c>
      <c r="GM196" t="str">
        <v>NO ANODIZE Per note 9</v>
      </c>
      <c r="GN196" t="str">
        <v>No Nicks, Scratches, Tool Marks, etc.</v>
      </c>
      <c r="GO196" t="str">
        <v>No Nicks,Scratches,Tool Marks,etc.</v>
      </c>
      <c r="GP196" t="str">
        <v>NO TOOL MARKS</v>
      </c>
      <c r="GQ196" t="str">
        <v>NOTE 3 THREAD RELIEF</v>
      </c>
      <c r="GR196" t="str">
        <v>NV-27 FUNC.</v>
      </c>
      <c r="GS196" t="str">
        <v>NV-30 DIM A</v>
      </c>
      <c r="GT196" t="str">
        <v>NV-30 DIM B</v>
      </c>
      <c r="GU196" t="str">
        <v>NV-30 DIM F</v>
      </c>
      <c r="GV196" t="str">
        <v>Ø .1250 HEX</v>
      </c>
      <c r="GW196" t="str">
        <v>Ø 9.4 MAJOR</v>
      </c>
      <c r="GX196" t="str">
        <v>Ø.096 MAX PILOT HOLE</v>
      </c>
      <c r="GY196" t="str">
        <v>Ø.125 THRU</v>
      </c>
      <c r="GZ196" t="str">
        <v>Ø.205 COUNTERSINK</v>
      </c>
      <c r="HA196" t="str">
        <v>Ø.260 T.S.C.</v>
      </c>
      <c r="HB196" t="str">
        <v>Ø.500 BASIC</v>
      </c>
      <c r="HC196" t="str">
        <v xml:space="preserve">OVAL CENTERED </v>
      </c>
      <c r="HD196" t="str">
        <v>PART NO. 15100</v>
      </c>
      <c r="HE196" t="str">
        <v>PART NUMBER 13100000</v>
      </c>
      <c r="HF196" t="str">
        <v>PART NUMBER 13600000</v>
      </c>
      <c r="HG196" t="str">
        <v>Part Number per Note 3</v>
      </c>
      <c r="HH196" t="str">
        <v>PD 5/16-18 UNC 2A</v>
      </c>
      <c r="HI196" t="str">
        <v>Perp.|0.05|A|</v>
      </c>
      <c r="HJ196" t="str">
        <v>PILOT THRU HOLE PRESENT</v>
      </c>
      <c r="HK196" t="str">
        <v>PITCH .060</v>
      </c>
      <c r="HL196" t="str">
        <v>Profile |.001|A|</v>
      </c>
      <c r="HM196" t="str">
        <v>Profile |.0015 | A | X-Y</v>
      </c>
      <c r="HN196" t="str">
        <v>Profile |.002| |A|B| X-Y</v>
      </c>
      <c r="HO196" t="str">
        <v>Profile |.002|A|B|</v>
      </c>
      <c r="HP196" t="str">
        <v>Profile |.002|A|B| X-Y</v>
      </c>
      <c r="HQ196" t="str">
        <v>Profile:|010|A|B|C|</v>
      </c>
      <c r="HR196" t="str">
        <v>Profile| .002| A|B|</v>
      </c>
      <c r="HS196" t="str">
        <v>Profile|.001|</v>
      </c>
      <c r="HT196" t="str">
        <v>Profile|.001|A|</v>
      </c>
      <c r="HU196" t="str">
        <v>Profile|.001|A|B|</v>
      </c>
      <c r="HV196" t="str">
        <v xml:space="preserve">Profile|.001|A|B| A&lt;-&gt;B </v>
      </c>
      <c r="HW196" t="str">
        <v>Profile|.001|A|B| C&lt;-&gt;D</v>
      </c>
      <c r="HX196" t="str">
        <v>Profile|.001|A|B| L-M</v>
      </c>
      <c r="HY196" t="str">
        <v>Profile|.001|A|B| P-Q</v>
      </c>
      <c r="HZ196" t="str">
        <v>Profile|.001|A|B|C&lt;-&gt;D</v>
      </c>
      <c r="IA196" t="str">
        <v>Profile|.001|A|C&lt;--&gt;D</v>
      </c>
      <c r="IB196" t="str">
        <v>Profile|.001|A|UNILATERAL</v>
      </c>
      <c r="IC196" t="str">
        <v>Profile|.001|C|</v>
      </c>
      <c r="ID196" t="str">
        <v>Profile|.0012|D1|</v>
      </c>
      <c r="IE196" t="str">
        <v>Profile|.0015| A-B UNI.</v>
      </c>
      <c r="IF196" t="str">
        <v>Profile|.0015| UNI.</v>
      </c>
      <c r="IG196" t="str">
        <v>Profile|.0015|A| X-Y</v>
      </c>
      <c r="IH196" t="str">
        <v>Profile|.0015|E|F|</v>
      </c>
      <c r="II196" t="str">
        <v>Profile|.0016|B|D|</v>
      </c>
      <c r="IJ196" t="str">
        <v>Profile|.002(U).000|A|</v>
      </c>
      <c r="IK196" t="str">
        <v>Profile|.002|</v>
      </c>
      <c r="IL196" t="str">
        <v>Profile|.002|A</v>
      </c>
      <c r="IM196" t="str">
        <v>Profile|.002|A|</v>
      </c>
      <c r="IN196" t="str">
        <v>Profile|.002|A|B|</v>
      </c>
      <c r="IO196" t="str">
        <v xml:space="preserve">Profile|.002|A|B| A&lt;-&gt;B </v>
      </c>
      <c r="IP196" t="str">
        <v>Profile|.002|A|B| C&lt;-&gt;D</v>
      </c>
      <c r="IQ196" t="str">
        <v>Profile|.002|A|B| X-Y</v>
      </c>
      <c r="IR196" t="str">
        <v>Profile|.002|A|B|C|X-Y</v>
      </c>
      <c r="IS196" t="str">
        <v>Profile|.002|A|B|X&lt;--&gt;Y</v>
      </c>
      <c r="IT196" t="str">
        <v>Profile|.002|A|B|X-Y</v>
      </c>
      <c r="IU196" t="str">
        <v>Profile|.002|A|C|</v>
      </c>
      <c r="IV196" t="str">
        <v>Profile|.002|C|A|</v>
      </c>
      <c r="IW196" t="str">
        <v>Profile|.002|C|B|</v>
      </c>
      <c r="IX196" t="str">
        <v>Profile|.0020|</v>
      </c>
      <c r="IY196" t="str">
        <v>Profile|.003|A|</v>
      </c>
      <c r="IZ196" t="str">
        <v>Profile|.003|A|B|C| Uni.</v>
      </c>
      <c r="JA196" t="str">
        <v>Profile|.003|E|F|</v>
      </c>
      <c r="JB196" t="str">
        <v>Profile|.004(U) .003|A|B|C|</v>
      </c>
      <c r="JC196" t="str">
        <v>Profile|.004|A| UNI.</v>
      </c>
      <c r="JD196" t="str">
        <v>Profile|.005|A|C|</v>
      </c>
      <c r="JE196" t="str">
        <v>Profile|.005|A|C|A&lt;--&gt;B, C&lt;--&gt;D</v>
      </c>
      <c r="JF196" t="str">
        <v>Profile|.005|A|D| A-B UNI.</v>
      </c>
      <c r="JG196" t="str">
        <v>Profile|.005|A|D| UNI.</v>
      </c>
      <c r="JH196" t="str">
        <v>Profile|.010|A|B|</v>
      </c>
      <c r="JI196" t="str">
        <v>Profile|.010|A|B|C|</v>
      </c>
      <c r="JJ196" t="str">
        <v>Profile|.03|A|</v>
      </c>
      <c r="JK196" t="str">
        <v>Profile|.05|A|B|</v>
      </c>
      <c r="JL196" t="str">
        <v>Profile|0.03|</v>
      </c>
      <c r="JM196" t="str">
        <v>Profile|0.03|A|</v>
      </c>
      <c r="JN196" t="str">
        <v>Profile|0.03|A|B|</v>
      </c>
      <c r="JO196" t="str">
        <v>Profile|0.05{A|C|</v>
      </c>
      <c r="JP196" t="str">
        <v>Profile|0.05|A|B|</v>
      </c>
      <c r="JQ196" t="str">
        <v>Profile|0.05|E|</v>
      </c>
      <c r="JR196" t="str">
        <v>Profile|0.05|E|F|</v>
      </c>
      <c r="JS196" t="str">
        <v>Profile|0.06|A|C|</v>
      </c>
      <c r="JT196" t="str">
        <v>Profile|0.1|A|A|</v>
      </c>
      <c r="JU196" t="str">
        <v>Profile|0.1|D1|</v>
      </c>
      <c r="JV196" t="str">
        <v>Profile|A|B|C|</v>
      </c>
      <c r="JW196" t="str">
        <v>Proile|.002|A|B|J-K</v>
      </c>
      <c r="JX196" t="str">
        <v>P-Thread Form</v>
      </c>
      <c r="JY196" t="str">
        <v>R  FULL RADIUS</v>
      </c>
      <c r="JZ196" t="str">
        <v>R.001/.006</v>
      </c>
      <c r="KA196" t="str">
        <v>R.003 MAX</v>
      </c>
      <c r="KB196" t="str">
        <v>R.005 MAX</v>
      </c>
      <c r="KC196" t="str">
        <v>R.030</v>
      </c>
      <c r="KD196" t="str">
        <v>R.25 MAX</v>
      </c>
      <c r="KE196" t="str">
        <v>R1.33 BASIC</v>
      </c>
      <c r="KF196" t="str">
        <v>R3.3</v>
      </c>
      <c r="KG196" t="str">
        <v>Ra 1.6 MAX</v>
      </c>
      <c r="KH196" t="str">
        <v>RAD @ FACE &amp; OD CHAMFER</v>
      </c>
      <c r="KI196" t="str">
        <v>RAD. @ ID &amp; BACK FACE</v>
      </c>
      <c r="KJ196" t="str">
        <v>RAD. @ OD &amp; BACK FACE</v>
      </c>
      <c r="KK196" t="str">
        <v>REMOVE SHRP EDGES .005 MAX</v>
      </c>
      <c r="KL196" t="str">
        <v>ROD SLOT CENTERED</v>
      </c>
      <c r="KM196" t="str">
        <v>SHARP OKAY</v>
      </c>
      <c r="KN196" t="str">
        <v>Slot Centered</v>
      </c>
      <c r="KO196" t="str">
        <v>SLOT WIDTH</v>
      </c>
      <c r="KP196" t="str">
        <v>Surface Finish Per Note 1</v>
      </c>
      <c r="KQ196" t="str">
        <v>Symmerty Balloon A_6</v>
      </c>
      <c r="KR196" t="str">
        <v>T27 HEXALOBE Per Note 1</v>
      </c>
      <c r="KS196" t="str">
        <v>T27 TORX</v>
      </c>
      <c r="KT196" t="str">
        <v>THRD DEPTH</v>
      </c>
      <c r="KU196" t="str">
        <v>Thread Form Per Note 3</v>
      </c>
      <c r="KV196" t="str">
        <v>THREAD INTO ROD SLOT</v>
      </c>
      <c r="KW196" t="str">
        <v>Thread Timed Print Note 6</v>
      </c>
      <c r="KX196" t="str">
        <v>TOOL MISMATCH PERMISSIBLE</v>
      </c>
      <c r="KY196" t="str">
        <v>Tot. Runout|Ø.002|C|</v>
      </c>
      <c r="KZ196" t="str">
        <v>Total Runout|.002|E|</v>
      </c>
      <c r="LA196" t="str">
        <v>TRIPLE LEAD THREAD</v>
      </c>
      <c r="LB196" t="str">
        <v>True Pos. |.001 (M)|A|</v>
      </c>
      <c r="LC196" t="str">
        <v>True Pos. |.002(M)|A|B|</v>
      </c>
      <c r="LD196" t="str">
        <v>True Pos. |.002|</v>
      </c>
      <c r="LE196" t="str">
        <v>True Pos. |.002|A|</v>
      </c>
      <c r="LF196" t="str">
        <v>True Pos. |.002|A|B|</v>
      </c>
      <c r="LG196" t="str">
        <v>True Pos. |.004|A|C|B|</v>
      </c>
      <c r="LH196" t="str">
        <v>True Pos. |.005(M)|A|B|</v>
      </c>
      <c r="LI196" t="str">
        <v>True Pos.|.000(L)|A|D|</v>
      </c>
      <c r="LJ196" t="str">
        <v>True Pos.|.000(M)|A|</v>
      </c>
      <c r="LK196" t="str">
        <v>True Pos.|.001(M)|A|</v>
      </c>
      <c r="LL196" t="str">
        <v>True Pos.|.001|B|</v>
      </c>
      <c r="LM196" t="str">
        <v>True Pos.|.001|E|</v>
      </c>
      <c r="LN196" t="str">
        <v>True Pos.|.002|A|</v>
      </c>
      <c r="LO196" t="str">
        <v>True Pos.|.002|B|</v>
      </c>
      <c r="LP196" t="str">
        <v>True Pos.|.002|C|</v>
      </c>
      <c r="LQ196" t="str">
        <v>True Pos.|.002|D1|</v>
      </c>
      <c r="LR196" t="str">
        <v>True Pos.|.002|D1|D2|</v>
      </c>
      <c r="LS196" t="str">
        <v>True Pos.|.05|A|</v>
      </c>
      <c r="LT196" t="str">
        <v>True Pos.|.1|A|B|C|</v>
      </c>
      <c r="LU196" t="str">
        <v>True Pos.|.13|A</v>
      </c>
      <c r="LV196" t="str">
        <v>True Pos.|0.05|A|</v>
      </c>
      <c r="LW196" t="str">
        <v>True Pos.|0.1|A|B|C|</v>
      </c>
      <c r="LX196" t="str">
        <v>True Pos.|0.13|A|</v>
      </c>
      <c r="LY196" t="str">
        <v>True Pos.|Ø.000(M)|A|</v>
      </c>
      <c r="LZ196" t="str">
        <v>True Pos.|Ø.000(M)|B|</v>
      </c>
      <c r="MA196" t="str">
        <v>True Pos.|Ø.001(M)|A(M)|</v>
      </c>
      <c r="MB196" t="str">
        <v>True Pos.|Ø.001(M)|A|</v>
      </c>
      <c r="MC196" t="str">
        <v>True Pos.|Ø.001|A|</v>
      </c>
      <c r="MD196" t="str">
        <v>True Pos.|Ø.001|C|</v>
      </c>
      <c r="ME196" t="str">
        <v>True Pos.|Ø.002(S)|A(S)|</v>
      </c>
      <c r="MF196" t="str">
        <v>True Pos.|Ø.002|A|</v>
      </c>
      <c r="MG196" t="str">
        <v>True Pos.|Ø.002|B|</v>
      </c>
      <c r="MH196" t="str">
        <v>True Pos.|Ø.002|C|</v>
      </c>
      <c r="MI196" t="str">
        <v>True Pos.|Ø.03(M)|A|</v>
      </c>
      <c r="MJ196" t="str">
        <v>True Pos.|Ø0.03(M)|A|</v>
      </c>
      <c r="MK196" t="str">
        <v>True Pos.|Ø0.05(L)|D|B|</v>
      </c>
      <c r="ML196" t="str">
        <v>True Pos.|Ø0.05|A|</v>
      </c>
      <c r="MM196" t="str">
        <v>True Pos.|Ø0.05|D|</v>
      </c>
      <c r="MN196" t="str">
        <v>True Pos.|Ø0.05|E|</v>
      </c>
      <c r="MO196" t="str">
        <v>True Pos.|Ø0.05|E|B|</v>
      </c>
      <c r="MP196" t="str">
        <v>True Pos.|SØ0.03|C|B|</v>
      </c>
      <c r="MQ196" t="str">
        <v>True Position|.002|A|B|</v>
      </c>
      <c r="MR196" t="str">
        <v>True. Pos.|Ø.001(M)|A|</v>
      </c>
      <c r="MS196" t="str">
        <v>True. Pps.|0.05|A|</v>
      </c>
      <c r="MT196" t="str">
        <v>Tumble Per Note 1</v>
      </c>
      <c r="MU196" t="str">
        <v>Tumble Per Note 2</v>
      </c>
    </row>
    <row r="197" spans="1:359">
      <c r="A197" t="s">
        <v>295</v>
      </c>
      <c r="C197" s="74" t="str" cm="1">
        <f t="array" ref="C197:MU197">TRANSPOSE(_xlfn._xlws.SORT(_xlfn._xlws.FILTER($A$2:$A$499,ISNUMBER(SEARCH('Prt. Lib. &amp; Routine, Table'!L204,$A$2:$A$499)),"not found")))</f>
        <v>.0015 T.I.R. MAX</v>
      </c>
      <c r="D197" t="str">
        <v>.002 MAX ROOT RADIUS</v>
      </c>
      <c r="E197" t="str">
        <v>.012 BLUNT END</v>
      </c>
      <c r="F197" t="str">
        <v>.015 MAX</v>
      </c>
      <c r="G197" t="str">
        <v>.016 T.S.C.</v>
      </c>
      <c r="H197" t="str">
        <v>.017 BASIC</v>
      </c>
      <c r="I197" t="str">
        <v>.021 PITCH</v>
      </c>
      <c r="J197" t="str">
        <v>.022 BLUNT START</v>
      </c>
      <c r="K197" t="str">
        <v>.025 BASIC</v>
      </c>
      <c r="L197" t="str">
        <v>.035 BASIC</v>
      </c>
      <c r="M197" t="str">
        <v>.043 T.S.C</v>
      </c>
      <c r="N197" t="str">
        <v>.053 T.S.C.</v>
      </c>
      <c r="O197" t="str">
        <v>.060 HEX DEPTH</v>
      </c>
      <c r="P197" t="str">
        <v>.060 PITCH</v>
      </c>
      <c r="Q197" t="str">
        <v>.061 BASIC</v>
      </c>
      <c r="R197" t="str">
        <v>.07 HEX</v>
      </c>
      <c r="S197" t="str">
        <v>.070 HEX DEPTH</v>
      </c>
      <c r="T197" t="str">
        <v>.082 DRILL</v>
      </c>
      <c r="U197" t="str">
        <v>.082 DRILL DEPTH</v>
      </c>
      <c r="V197" t="str">
        <v>.094 HEX</v>
      </c>
      <c r="W197" t="str">
        <v>.115 T.S.C.</v>
      </c>
      <c r="X197" t="str">
        <v>.1195 / .1243 MAJOR DIAMETER</v>
      </c>
      <c r="Y197" t="str">
        <v>.1250 HEX</v>
      </c>
      <c r="Z197" t="str">
        <v>.157 MINOR DIAMETER</v>
      </c>
      <c r="AA197" t="str">
        <v>.172 FULL THD DEPTH</v>
      </c>
      <c r="AB197" t="str">
        <v>.172 MAJOR DIAMETER</v>
      </c>
      <c r="AC197" t="str">
        <v>.180 MIN DEPTH FULL THRD</v>
      </c>
      <c r="AD197" t="str">
        <v>.183 Ceter Line Thread Dwell</v>
      </c>
      <c r="AE197" t="str">
        <v>.208 MAX THRD DEPTH</v>
      </c>
      <c r="AF197" t="str">
        <v>.218 BOTTOM HALF OF SLOT</v>
      </c>
      <c r="AG197" t="str">
        <v>.261 BASIC</v>
      </c>
      <c r="AH197" t="str">
        <v>.314 T.S.C.</v>
      </c>
      <c r="AI197" t="str">
        <v>.315 BASIC</v>
      </c>
      <c r="AJ197" t="str">
        <v>.329 MINOR Ø</v>
      </c>
      <c r="AK197" t="str">
        <v>.330 BASIC</v>
      </c>
      <c r="AL197" t="str">
        <v>.35 TO TANGENT POINT</v>
      </c>
      <c r="AM197" t="str">
        <v>.375 MAJOR Ø</v>
      </c>
      <c r="AN197" t="str">
        <v>.390 BASIC</v>
      </c>
      <c r="AO197" t="str">
        <v>.440 BASIC</v>
      </c>
      <c r="AP197" t="str">
        <v>.64/.96 HIGH=Pass</v>
      </c>
      <c r="AQ197" t="str">
        <v>0.012 MAX</v>
      </c>
      <c r="AR197" t="str">
        <v>0.015 MAX</v>
      </c>
      <c r="AS197" t="str">
        <v>0.05 Per Note 2</v>
      </c>
      <c r="AT197" t="str">
        <v>0.500 PULLOUT ZONE</v>
      </c>
      <c r="AU197" t="str">
        <v>10-32 UNF-2A</v>
      </c>
      <c r="AV197" t="str">
        <v>12-28 UNF-2B</v>
      </c>
      <c r="AW197" t="str">
        <v>2.87 BASIC</v>
      </c>
      <c r="AX197" t="str">
        <v>2-56 UNC 2B 2 STARTS</v>
      </c>
      <c r="AY197" t="str">
        <v>3 LEAD THREAD</v>
      </c>
      <c r="AZ197" t="str">
        <v>32µIN Max</v>
      </c>
      <c r="BA197" t="str">
        <v>5/16"-24 UNF-2A</v>
      </c>
      <c r="BB197" t="str">
        <v>5/16-18 UNC 2A</v>
      </c>
      <c r="BC197" t="str">
        <v>5-44 UNF-2A</v>
      </c>
      <c r="BD197" t="str">
        <v>6-16µIN</v>
      </c>
      <c r="BE197" t="str">
        <v>65° BLEND</v>
      </c>
      <c r="BF197" t="str">
        <v>7.45 Top of Ball to Face</v>
      </c>
      <c r="BG197" t="str">
        <v>7/16-28 UNEF 2B</v>
      </c>
      <c r="BH197" t="str">
        <v>7/16-28-UNEF-2A</v>
      </c>
      <c r="BI197" t="str">
        <v>Alignment Per Note 3</v>
      </c>
      <c r="BJ197" t="str">
        <v>ANODIZE (SEE CHART)</v>
      </c>
      <c r="BK197" t="str">
        <v>ANODIZE AQUA Per Note 3</v>
      </c>
      <c r="BL197" t="str">
        <v>ANODIZE BOTTOM PORTION</v>
      </c>
      <c r="BM197" t="str">
        <v>ANODIZE COLOR AQUA</v>
      </c>
      <c r="BN197" t="str">
        <v>ANODIZE COLOR GREEN DWG NOTE 4</v>
      </c>
      <c r="BO197" t="str">
        <v>ANODIZE COLOR LIGHT BLUE</v>
      </c>
      <c r="BP197" t="str">
        <v>ANODIZE GREEN Per Note 2</v>
      </c>
      <c r="BQ197" t="str">
        <v>ANODIZE GREY, Per Note 1</v>
      </c>
      <c r="BR197" t="str">
        <v>ANODIZE MAGENTA</v>
      </c>
      <c r="BS197" t="str">
        <v>Anodize Per note 3</v>
      </c>
      <c r="BT197" t="str">
        <v>Anodize Per Note 4</v>
      </c>
      <c r="BU197" t="str">
        <v>ANODIZE SEAFOAM</v>
      </c>
      <c r="BV197" t="str">
        <v>Balloon 11 Symmetry</v>
      </c>
      <c r="BW197" t="str">
        <v>Balloon 12 Symmetry</v>
      </c>
      <c r="BX197" t="str">
        <v>Balloon 13 Hole Centered</v>
      </c>
      <c r="BY197" t="str">
        <v>Balloon 13 Symmerty</v>
      </c>
      <c r="BZ197" t="str">
        <v>Balloon 2 Symmetry</v>
      </c>
      <c r="CA197" t="str">
        <v>Balloon 21 CENTERED</v>
      </c>
      <c r="CB197" t="str">
        <v>Balloon 29 Symmetry</v>
      </c>
      <c r="CC197" t="str">
        <v>Balloon 3 Symmetry</v>
      </c>
      <c r="CD197" t="str">
        <v>Balloon 4 Symmetry</v>
      </c>
      <c r="CE197" t="str">
        <v>Balloon 5 blend to SØ .340</v>
      </c>
      <c r="CF197" t="str">
        <v>Balloon 5 Symmetry</v>
      </c>
      <c r="CG197" t="str">
        <v>Balloon 6 Centered</v>
      </c>
      <c r="CH197" t="str">
        <v>Balloon 9 Function Check</v>
      </c>
      <c r="CI197" t="str">
        <v>Balloon 9 Symmerty</v>
      </c>
      <c r="CJ197" t="str">
        <v>Balloons 2 &amp; 17 Symmetry |.001|A|</v>
      </c>
      <c r="CK197" t="str">
        <v>Basic Ø 3.6</v>
      </c>
      <c r="CL197" t="str">
        <v>BEAD BLAST</v>
      </c>
      <c r="CM197" t="str">
        <v>BLAST ALUMINUM OXIDE</v>
      </c>
      <c r="CN197" t="str">
        <v>Blast Note 2</v>
      </c>
      <c r="CO197" t="str">
        <v xml:space="preserve">BLAST Per Note 1 </v>
      </c>
      <c r="CP197" t="str">
        <v>BLAST Per Note 2</v>
      </c>
      <c r="CQ197" t="str">
        <v>BLAST Per Note 3</v>
      </c>
      <c r="CR197" t="str">
        <v>BLAST Per Note 4</v>
      </c>
      <c r="CS197" t="str">
        <v>BLAST Per Note 8</v>
      </c>
      <c r="CT197" t="str">
        <v>BLAST Per Traveler, MATT FINISH</v>
      </c>
      <c r="CU197" t="str">
        <v>BLAST WITH 16 GRIT ALUMINUM OXIDE</v>
      </c>
      <c r="CV197" t="str">
        <v>BLAST, Uniform Finish Per Note 3</v>
      </c>
      <c r="CW197" t="str">
        <v>BREAK EDGE</v>
      </c>
      <c r="CX197" t="str">
        <v>BREAK EDGE .014</v>
      </c>
      <c r="CY197" t="str">
        <v>BREAK EDGES Note 2</v>
      </c>
      <c r="CZ197" t="str">
        <v>BREAK SHARP Per Note 1</v>
      </c>
      <c r="DA197" t="str">
        <v>BREAK SHARPS Per Note 1</v>
      </c>
      <c r="DB197" t="str">
        <v>CE 2729</v>
      </c>
      <c r="DC197" t="str">
        <v>CE Logo per Note 3</v>
      </c>
      <c r="DD197" t="str">
        <v>CE MARK</v>
      </c>
      <c r="DE197" t="str">
        <v>Chips/Debris Removed</v>
      </c>
      <c r="DF197" t="str">
        <v>Coat Per Note 2</v>
      </c>
      <c r="DG197" t="str">
        <v>C-Sink Ø .155</v>
      </c>
      <c r="DH197" t="str">
        <v>C-Sink Ø5.2</v>
      </c>
      <c r="DI197" t="str">
        <v>Deburred</v>
      </c>
      <c r="DJ197" t="str">
        <v>DIM "A" NoGo</v>
      </c>
      <c r="DK197" t="str">
        <v>DIM "A" NoGo Hexalobe</v>
      </c>
      <c r="DL197" t="str">
        <v>EDGE BREAK</v>
      </c>
      <c r="DM197" t="str">
        <v>EDGE BREAK MIN R.004, MAX R.010</v>
      </c>
      <c r="DN197" t="str">
        <v>Edge Break per Note 1</v>
      </c>
      <c r="DO197" t="str">
        <v>ELECTROPOLISH Per Note 1</v>
      </c>
      <c r="DP197" t="str">
        <v>Finish Per Note 3</v>
      </c>
      <c r="DQ197" t="str">
        <v>FLUTE POSITION Per Note 3</v>
      </c>
      <c r="DR197" t="str">
        <v>FULL R</v>
      </c>
      <c r="DS197" t="str">
        <v>FULL RADIUS</v>
      </c>
      <c r="DT197" t="str">
        <v xml:space="preserve">FULL RADIUS </v>
      </c>
      <c r="DU197" t="str">
        <v>Function Check  (.2340 .2360 FULL)</v>
      </c>
      <c r="DV197" t="str">
        <v>FUNCTIONAL  HEXALOBE</v>
      </c>
      <c r="DW197" t="str">
        <v>GLASS BEAD Per Note 3</v>
      </c>
      <c r="DX197" t="str">
        <v>Globus Logo per Note 3</v>
      </c>
      <c r="DY197" t="str">
        <v>Gold Anodized Color</v>
      </c>
      <c r="DZ197" t="str">
        <v>Green Anodized Color</v>
      </c>
      <c r="EA197" t="str">
        <v>GRIT BLAST Per Note 3</v>
      </c>
      <c r="EB197" t="str">
        <v>Grit Blast Per Note 4</v>
      </c>
      <c r="EC197" t="str">
        <v>GRIT BLAST, DWG NOTE 3</v>
      </c>
      <c r="ED197" t="str">
        <v>HEX MINOR Ø.1292</v>
      </c>
      <c r="EE197" t="str">
        <v xml:space="preserve">HEXALOBE </v>
      </c>
      <c r="EF197" t="str">
        <v>HEXALOBE FUNCTION</v>
      </c>
      <c r="EG197" t="str">
        <v>Hexalobe Minor</v>
      </c>
      <c r="EH197" t="str">
        <v>Hexalobe NV-30</v>
      </c>
      <c r="EI197" t="str">
        <v>HEXALOBE ORIENTATION</v>
      </c>
      <c r="EJ197" t="str">
        <v>Inspect per operation 30 comments</v>
      </c>
      <c r="EK197" t="str">
        <v>INT / EXT CORNERS: R.002 TO R.010</v>
      </c>
      <c r="EL197" t="str">
        <v>INT /EXT CORNERS R.05 TO R.03</v>
      </c>
      <c r="EM197" t="str">
        <v>John is a Geek</v>
      </c>
      <c r="EN197" t="str">
        <v>LASER ETCH</v>
      </c>
      <c r="EO197" t="str">
        <v>Laser Etch Per Note 7</v>
      </c>
      <c r="EP197" t="str">
        <v xml:space="preserve">LASER MARK "CE" DWG NOTE 10 </v>
      </c>
      <c r="EQ197" t="str">
        <v>Laser Mark "P1-15004-08", Per Note 3</v>
      </c>
      <c r="ER197" t="str">
        <v>Laser Mark "P2-15004-08", Per Note 3</v>
      </c>
      <c r="ES197" t="str">
        <v>Laser Mark "P3-15004-08", Per Note 3</v>
      </c>
      <c r="ET197" t="str">
        <v>Laser Mark "P4-15004-08", Per Note 3</v>
      </c>
      <c r="EU197" t="str">
        <v xml:space="preserve">LASER MARK LOGO DWG NOTE 9 </v>
      </c>
      <c r="EV197" t="str">
        <v xml:space="preserve">LASER MARK LOT NUMBER DWG NOTE 8 </v>
      </c>
      <c r="EW197" t="str">
        <v>Laser Mark Lot, Per Note 3</v>
      </c>
      <c r="EX197" t="str">
        <v xml:space="preserve">LASER MARK PART NUMBER DWG NOTE 8 </v>
      </c>
      <c r="EY197" t="str">
        <v>LASER: 13000000</v>
      </c>
      <c r="EZ197" t="str">
        <v>LASER: CE 2797</v>
      </c>
      <c r="FA197" t="str">
        <v>LASER: LOGO</v>
      </c>
      <c r="FB197" t="str">
        <v xml:space="preserve">LASER: Lot # Per RE-75-001 </v>
      </c>
      <c r="FC197" t="str">
        <v>LAST THREAD</v>
      </c>
      <c r="FD197" t="str">
        <v>LEAD .0625</v>
      </c>
      <c r="FE197" t="str">
        <v>LOGO</v>
      </c>
      <c r="FF197" t="str">
        <v>Lot (Control) Number per Note 3</v>
      </c>
      <c r="FG197" t="str">
        <v>LOT NO.</v>
      </c>
      <c r="FH197" t="str">
        <v>LOT NUMBER</v>
      </c>
      <c r="FI197" t="str">
        <v>LOT NUMBER PER NUVASIVE SOP 9002007</v>
      </c>
      <c r="FJ197" t="str">
        <v>M 4X 0.5 - 6G - 0.063R - LH</v>
      </c>
      <c r="FK197" t="str">
        <v>M4 X 0.5 - 6G - 0.063R</v>
      </c>
      <c r="FL197" t="str">
        <v>M4 X 0.5 - 6G - 0.063R - LH</v>
      </c>
      <c r="FM197" t="str">
        <v>M4.5 X .75 6g</v>
      </c>
      <c r="FN197" t="str">
        <v>M4.5 X 0.75 6g</v>
      </c>
      <c r="FO197" t="str">
        <v>M5x0.8-6g</v>
      </c>
      <c r="FP197" t="str">
        <v xml:space="preserve">M5x0.8-6g </v>
      </c>
      <c r="FQ197" t="str">
        <v>M6 X .75 6g</v>
      </c>
      <c r="FR197" t="str">
        <v>M6 X 0.75-6g</v>
      </c>
      <c r="FS197" t="str">
        <v>M6 X0.75 - 6g</v>
      </c>
      <c r="FT197" t="str">
        <v>M6X0.75 - 6H</v>
      </c>
      <c r="FU197" t="str">
        <v>M7 X 1.00 6g THREAD</v>
      </c>
      <c r="FV197" t="str">
        <v>M7X1.00 6g THREAD</v>
      </c>
      <c r="FW197" t="str">
        <v>M7X1.00 6h THREAD</v>
      </c>
      <c r="FX197" t="str">
        <v>Magenta Anodized Color</v>
      </c>
      <c r="FY197" t="str">
        <v>MAJOR Ø .380</v>
      </c>
      <c r="FZ197" t="str">
        <v>MAJORØ</v>
      </c>
      <c r="GA197" t="str">
        <v>MATT FINISH Per Note 3</v>
      </c>
      <c r="GB197" t="str">
        <v>MATT FINISH Per Traveler</v>
      </c>
      <c r="GC197" t="str">
        <v>MATTE FINISH</v>
      </c>
      <c r="GD197" t="str">
        <v>MATTE FINISH DWG NOTE 3</v>
      </c>
      <c r="GE197" t="str">
        <v>MATTE FINISH Note 3</v>
      </c>
      <c r="GF197" t="str">
        <v>Matte Finish Per Note 3</v>
      </c>
      <c r="GG197" t="str">
        <v>MATTE FINISH SIZE 10 GLASS BEAD</v>
      </c>
      <c r="GH197" t="str">
        <v>MAX ROOT RADIUS</v>
      </c>
      <c r="GI197" t="str">
        <v xml:space="preserve">Mill Profile Centered </v>
      </c>
      <c r="GJ197" t="str">
        <v>Minor Ø Unconstrained Check</v>
      </c>
      <c r="GK197" t="str">
        <v>MINOR Ø.1336</v>
      </c>
      <c r="GL197" t="str">
        <v>NO ANODIZE Per note 8</v>
      </c>
      <c r="GM197" t="str">
        <v>NO ANODIZE Per note 9</v>
      </c>
      <c r="GN197" t="str">
        <v>No Nicks, Scratches, Tool Marks, etc.</v>
      </c>
      <c r="GO197" t="str">
        <v>No Nicks,Scratches,Tool Marks,etc.</v>
      </c>
      <c r="GP197" t="str">
        <v>NO TOOL MARKS</v>
      </c>
      <c r="GQ197" t="str">
        <v>NOTE 3 THREAD RELIEF</v>
      </c>
      <c r="GR197" t="str">
        <v>NV-27 FUNC.</v>
      </c>
      <c r="GS197" t="str">
        <v>NV-30 DIM A</v>
      </c>
      <c r="GT197" t="str">
        <v>NV-30 DIM B</v>
      </c>
      <c r="GU197" t="str">
        <v>NV-30 DIM F</v>
      </c>
      <c r="GV197" t="str">
        <v>Ø .1250 HEX</v>
      </c>
      <c r="GW197" t="str">
        <v>Ø 9.4 MAJOR</v>
      </c>
      <c r="GX197" t="str">
        <v>Ø.096 MAX PILOT HOLE</v>
      </c>
      <c r="GY197" t="str">
        <v>Ø.125 THRU</v>
      </c>
      <c r="GZ197" t="str">
        <v>Ø.205 COUNTERSINK</v>
      </c>
      <c r="HA197" t="str">
        <v>Ø.260 T.S.C.</v>
      </c>
      <c r="HB197" t="str">
        <v>Ø.500 BASIC</v>
      </c>
      <c r="HC197" t="str">
        <v xml:space="preserve">OVAL CENTERED </v>
      </c>
      <c r="HD197" t="str">
        <v>PART NO. 15100</v>
      </c>
      <c r="HE197" t="str">
        <v>PART NUMBER 13100000</v>
      </c>
      <c r="HF197" t="str">
        <v>PART NUMBER 13600000</v>
      </c>
      <c r="HG197" t="str">
        <v>Part Number per Note 3</v>
      </c>
      <c r="HH197" t="str">
        <v>PD 5/16-18 UNC 2A</v>
      </c>
      <c r="HI197" t="str">
        <v>Perp.|0.05|A|</v>
      </c>
      <c r="HJ197" t="str">
        <v>PILOT THRU HOLE PRESENT</v>
      </c>
      <c r="HK197" t="str">
        <v>PITCH .060</v>
      </c>
      <c r="HL197" t="str">
        <v>Profile |.001|A|</v>
      </c>
      <c r="HM197" t="str">
        <v>Profile |.0015 | A | X-Y</v>
      </c>
      <c r="HN197" t="str">
        <v>Profile |.002| |A|B| X-Y</v>
      </c>
      <c r="HO197" t="str">
        <v>Profile |.002|A|B|</v>
      </c>
      <c r="HP197" t="str">
        <v>Profile |.002|A|B| X-Y</v>
      </c>
      <c r="HQ197" t="str">
        <v>Profile:|010|A|B|C|</v>
      </c>
      <c r="HR197" t="str">
        <v>Profile| .002| A|B|</v>
      </c>
      <c r="HS197" t="str">
        <v>Profile|.001|</v>
      </c>
      <c r="HT197" t="str">
        <v>Profile|.001|A|</v>
      </c>
      <c r="HU197" t="str">
        <v>Profile|.001|A|B|</v>
      </c>
      <c r="HV197" t="str">
        <v xml:space="preserve">Profile|.001|A|B| A&lt;-&gt;B </v>
      </c>
      <c r="HW197" t="str">
        <v>Profile|.001|A|B| C&lt;-&gt;D</v>
      </c>
      <c r="HX197" t="str">
        <v>Profile|.001|A|B| L-M</v>
      </c>
      <c r="HY197" t="str">
        <v>Profile|.001|A|B| P-Q</v>
      </c>
      <c r="HZ197" t="str">
        <v>Profile|.001|A|B|C&lt;-&gt;D</v>
      </c>
      <c r="IA197" t="str">
        <v>Profile|.001|A|C&lt;--&gt;D</v>
      </c>
      <c r="IB197" t="str">
        <v>Profile|.001|A|UNILATERAL</v>
      </c>
      <c r="IC197" t="str">
        <v>Profile|.001|C|</v>
      </c>
      <c r="ID197" t="str">
        <v>Profile|.0012|D1|</v>
      </c>
      <c r="IE197" t="str">
        <v>Profile|.0015| A-B UNI.</v>
      </c>
      <c r="IF197" t="str">
        <v>Profile|.0015| UNI.</v>
      </c>
      <c r="IG197" t="str">
        <v>Profile|.0015|A| X-Y</v>
      </c>
      <c r="IH197" t="str">
        <v>Profile|.0015|E|F|</v>
      </c>
      <c r="II197" t="str">
        <v>Profile|.0016|B|D|</v>
      </c>
      <c r="IJ197" t="str">
        <v>Profile|.002(U).000|A|</v>
      </c>
      <c r="IK197" t="str">
        <v>Profile|.002|</v>
      </c>
      <c r="IL197" t="str">
        <v>Profile|.002|A</v>
      </c>
      <c r="IM197" t="str">
        <v>Profile|.002|A|</v>
      </c>
      <c r="IN197" t="str">
        <v>Profile|.002|A|B|</v>
      </c>
      <c r="IO197" t="str">
        <v xml:space="preserve">Profile|.002|A|B| A&lt;-&gt;B </v>
      </c>
      <c r="IP197" t="str">
        <v>Profile|.002|A|B| C&lt;-&gt;D</v>
      </c>
      <c r="IQ197" t="str">
        <v>Profile|.002|A|B| X-Y</v>
      </c>
      <c r="IR197" t="str">
        <v>Profile|.002|A|B|C|X-Y</v>
      </c>
      <c r="IS197" t="str">
        <v>Profile|.002|A|B|X&lt;--&gt;Y</v>
      </c>
      <c r="IT197" t="str">
        <v>Profile|.002|A|B|X-Y</v>
      </c>
      <c r="IU197" t="str">
        <v>Profile|.002|A|C|</v>
      </c>
      <c r="IV197" t="str">
        <v>Profile|.002|C|A|</v>
      </c>
      <c r="IW197" t="str">
        <v>Profile|.002|C|B|</v>
      </c>
      <c r="IX197" t="str">
        <v>Profile|.0020|</v>
      </c>
      <c r="IY197" t="str">
        <v>Profile|.003|A|</v>
      </c>
      <c r="IZ197" t="str">
        <v>Profile|.003|A|B|C| Uni.</v>
      </c>
      <c r="JA197" t="str">
        <v>Profile|.003|E|F|</v>
      </c>
      <c r="JB197" t="str">
        <v>Profile|.004(U) .003|A|B|C|</v>
      </c>
      <c r="JC197" t="str">
        <v>Profile|.004|A| UNI.</v>
      </c>
      <c r="JD197" t="str">
        <v>Profile|.005|A|C|</v>
      </c>
      <c r="JE197" t="str">
        <v>Profile|.005|A|C|A&lt;--&gt;B, C&lt;--&gt;D</v>
      </c>
      <c r="JF197" t="str">
        <v>Profile|.005|A|D| A-B UNI.</v>
      </c>
      <c r="JG197" t="str">
        <v>Profile|.005|A|D| UNI.</v>
      </c>
      <c r="JH197" t="str">
        <v>Profile|.010|A|B|</v>
      </c>
      <c r="JI197" t="str">
        <v>Profile|.010|A|B|C|</v>
      </c>
      <c r="JJ197" t="str">
        <v>Profile|.03|A|</v>
      </c>
      <c r="JK197" t="str">
        <v>Profile|.05|A|B|</v>
      </c>
      <c r="JL197" t="str">
        <v>Profile|0.03|</v>
      </c>
      <c r="JM197" t="str">
        <v>Profile|0.03|A|</v>
      </c>
      <c r="JN197" t="str">
        <v>Profile|0.03|A|B|</v>
      </c>
      <c r="JO197" t="str">
        <v>Profile|0.05{A|C|</v>
      </c>
      <c r="JP197" t="str">
        <v>Profile|0.05|A|B|</v>
      </c>
      <c r="JQ197" t="str">
        <v>Profile|0.05|E|</v>
      </c>
      <c r="JR197" t="str">
        <v>Profile|0.05|E|F|</v>
      </c>
      <c r="JS197" t="str">
        <v>Profile|0.06|A|C|</v>
      </c>
      <c r="JT197" t="str">
        <v>Profile|0.1|A|A|</v>
      </c>
      <c r="JU197" t="str">
        <v>Profile|0.1|D1|</v>
      </c>
      <c r="JV197" t="str">
        <v>Profile|A|B|C|</v>
      </c>
      <c r="JW197" t="str">
        <v>Proile|.002|A|B|J-K</v>
      </c>
      <c r="JX197" t="str">
        <v>P-Thread Form</v>
      </c>
      <c r="JY197" t="str">
        <v>R  FULL RADIUS</v>
      </c>
      <c r="JZ197" t="str">
        <v>R.001/.006</v>
      </c>
      <c r="KA197" t="str">
        <v>R.003 MAX</v>
      </c>
      <c r="KB197" t="str">
        <v>R.005 MAX</v>
      </c>
      <c r="KC197" t="str">
        <v>R.030</v>
      </c>
      <c r="KD197" t="str">
        <v>R.25 MAX</v>
      </c>
      <c r="KE197" t="str">
        <v>R1.33 BASIC</v>
      </c>
      <c r="KF197" t="str">
        <v>R3.3</v>
      </c>
      <c r="KG197" t="str">
        <v>Ra 1.6 MAX</v>
      </c>
      <c r="KH197" t="str">
        <v>RAD @ FACE &amp; OD CHAMFER</v>
      </c>
      <c r="KI197" t="str">
        <v>RAD. @ ID &amp; BACK FACE</v>
      </c>
      <c r="KJ197" t="str">
        <v>RAD. @ OD &amp; BACK FACE</v>
      </c>
      <c r="KK197" t="str">
        <v>REMOVE SHRP EDGES .005 MAX</v>
      </c>
      <c r="KL197" t="str">
        <v>ROD SLOT CENTERED</v>
      </c>
      <c r="KM197" t="str">
        <v>SHARP OKAY</v>
      </c>
      <c r="KN197" t="str">
        <v>Slot Centered</v>
      </c>
      <c r="KO197" t="str">
        <v>SLOT WIDTH</v>
      </c>
      <c r="KP197" t="str">
        <v>Surface Finish Per Note 1</v>
      </c>
      <c r="KQ197" t="str">
        <v>Symmerty Balloon A_6</v>
      </c>
      <c r="KR197" t="str">
        <v>T27 HEXALOBE Per Note 1</v>
      </c>
      <c r="KS197" t="str">
        <v>T27 TORX</v>
      </c>
      <c r="KT197" t="str">
        <v>THRD DEPTH</v>
      </c>
      <c r="KU197" t="str">
        <v>Thread Form Per Note 3</v>
      </c>
      <c r="KV197" t="str">
        <v>THREAD INTO ROD SLOT</v>
      </c>
      <c r="KW197" t="str">
        <v>Thread Timed Print Note 6</v>
      </c>
      <c r="KX197" t="str">
        <v>TOOL MISMATCH PERMISSIBLE</v>
      </c>
      <c r="KY197" t="str">
        <v>Tot. Runout|Ø.002|C|</v>
      </c>
      <c r="KZ197" t="str">
        <v>Total Runout|.002|E|</v>
      </c>
      <c r="LA197" t="str">
        <v>TRIPLE LEAD THREAD</v>
      </c>
      <c r="LB197" t="str">
        <v>True Pos. |.001 (M)|A|</v>
      </c>
      <c r="LC197" t="str">
        <v>True Pos. |.002(M)|A|B|</v>
      </c>
      <c r="LD197" t="str">
        <v>True Pos. |.002|</v>
      </c>
      <c r="LE197" t="str">
        <v>True Pos. |.002|A|</v>
      </c>
      <c r="LF197" t="str">
        <v>True Pos. |.002|A|B|</v>
      </c>
      <c r="LG197" t="str">
        <v>True Pos. |.004|A|C|B|</v>
      </c>
      <c r="LH197" t="str">
        <v>True Pos. |.005(M)|A|B|</v>
      </c>
      <c r="LI197" t="str">
        <v>True Pos.|.000(L)|A|D|</v>
      </c>
      <c r="LJ197" t="str">
        <v>True Pos.|.000(M)|A|</v>
      </c>
      <c r="LK197" t="str">
        <v>True Pos.|.001(M)|A|</v>
      </c>
      <c r="LL197" t="str">
        <v>True Pos.|.001|B|</v>
      </c>
      <c r="LM197" t="str">
        <v>True Pos.|.001|E|</v>
      </c>
      <c r="LN197" t="str">
        <v>True Pos.|.002|A|</v>
      </c>
      <c r="LO197" t="str">
        <v>True Pos.|.002|B|</v>
      </c>
      <c r="LP197" t="str">
        <v>True Pos.|.002|C|</v>
      </c>
      <c r="LQ197" t="str">
        <v>True Pos.|.002|D1|</v>
      </c>
      <c r="LR197" t="str">
        <v>True Pos.|.002|D1|D2|</v>
      </c>
      <c r="LS197" t="str">
        <v>True Pos.|.05|A|</v>
      </c>
      <c r="LT197" t="str">
        <v>True Pos.|.1|A|B|C|</v>
      </c>
      <c r="LU197" t="str">
        <v>True Pos.|.13|A</v>
      </c>
      <c r="LV197" t="str">
        <v>True Pos.|0.05|A|</v>
      </c>
      <c r="LW197" t="str">
        <v>True Pos.|0.1|A|B|C|</v>
      </c>
      <c r="LX197" t="str">
        <v>True Pos.|0.13|A|</v>
      </c>
      <c r="LY197" t="str">
        <v>True Pos.|Ø.000(M)|A|</v>
      </c>
      <c r="LZ197" t="str">
        <v>True Pos.|Ø.000(M)|B|</v>
      </c>
      <c r="MA197" t="str">
        <v>True Pos.|Ø.001(M)|A(M)|</v>
      </c>
      <c r="MB197" t="str">
        <v>True Pos.|Ø.001(M)|A|</v>
      </c>
      <c r="MC197" t="str">
        <v>True Pos.|Ø.001|A|</v>
      </c>
      <c r="MD197" t="str">
        <v>True Pos.|Ø.001|C|</v>
      </c>
      <c r="ME197" t="str">
        <v>True Pos.|Ø.002(S)|A(S)|</v>
      </c>
      <c r="MF197" t="str">
        <v>True Pos.|Ø.002|A|</v>
      </c>
      <c r="MG197" t="str">
        <v>True Pos.|Ø.002|B|</v>
      </c>
      <c r="MH197" t="str">
        <v>True Pos.|Ø.002|C|</v>
      </c>
      <c r="MI197" t="str">
        <v>True Pos.|Ø.03(M)|A|</v>
      </c>
      <c r="MJ197" t="str">
        <v>True Pos.|Ø0.03(M)|A|</v>
      </c>
      <c r="MK197" t="str">
        <v>True Pos.|Ø0.05(L)|D|B|</v>
      </c>
      <c r="ML197" t="str">
        <v>True Pos.|Ø0.05|A|</v>
      </c>
      <c r="MM197" t="str">
        <v>True Pos.|Ø0.05|D|</v>
      </c>
      <c r="MN197" t="str">
        <v>True Pos.|Ø0.05|E|</v>
      </c>
      <c r="MO197" t="str">
        <v>True Pos.|Ø0.05|E|B|</v>
      </c>
      <c r="MP197" t="str">
        <v>True Pos.|SØ0.03|C|B|</v>
      </c>
      <c r="MQ197" t="str">
        <v>True Position|.002|A|B|</v>
      </c>
      <c r="MR197" t="str">
        <v>True. Pos.|Ø.001(M)|A|</v>
      </c>
      <c r="MS197" t="str">
        <v>True. Pps.|0.05|A|</v>
      </c>
      <c r="MT197" t="str">
        <v>Tumble Per Note 1</v>
      </c>
      <c r="MU197" t="str">
        <v>Tumble Per Note 2</v>
      </c>
    </row>
    <row r="198" spans="1:359">
      <c r="A198" t="s">
        <v>1061</v>
      </c>
      <c r="C198" s="74" t="str" cm="1">
        <f t="array" ref="C198:MU198">TRANSPOSE(_xlfn._xlws.SORT(_xlfn._xlws.FILTER($A$2:$A$499,ISNUMBER(SEARCH('Prt. Lib. &amp; Routine, Table'!L205,$A$2:$A$499)),"not found")))</f>
        <v>.0015 T.I.R. MAX</v>
      </c>
      <c r="D198" t="str">
        <v>.002 MAX ROOT RADIUS</v>
      </c>
      <c r="E198" t="str">
        <v>.012 BLUNT END</v>
      </c>
      <c r="F198" t="str">
        <v>.015 MAX</v>
      </c>
      <c r="G198" t="str">
        <v>.016 T.S.C.</v>
      </c>
      <c r="H198" t="str">
        <v>.017 BASIC</v>
      </c>
      <c r="I198" t="str">
        <v>.021 PITCH</v>
      </c>
      <c r="J198" t="str">
        <v>.022 BLUNT START</v>
      </c>
      <c r="K198" t="str">
        <v>.025 BASIC</v>
      </c>
      <c r="L198" t="str">
        <v>.035 BASIC</v>
      </c>
      <c r="M198" t="str">
        <v>.043 T.S.C</v>
      </c>
      <c r="N198" t="str">
        <v>.053 T.S.C.</v>
      </c>
      <c r="O198" t="str">
        <v>.060 HEX DEPTH</v>
      </c>
      <c r="P198" t="str">
        <v>.060 PITCH</v>
      </c>
      <c r="Q198" t="str">
        <v>.061 BASIC</v>
      </c>
      <c r="R198" t="str">
        <v>.07 HEX</v>
      </c>
      <c r="S198" t="str">
        <v>.070 HEX DEPTH</v>
      </c>
      <c r="T198" t="str">
        <v>.082 DRILL</v>
      </c>
      <c r="U198" t="str">
        <v>.082 DRILL DEPTH</v>
      </c>
      <c r="V198" t="str">
        <v>.094 HEX</v>
      </c>
      <c r="W198" t="str">
        <v>.115 T.S.C.</v>
      </c>
      <c r="X198" t="str">
        <v>.1195 / .1243 MAJOR DIAMETER</v>
      </c>
      <c r="Y198" t="str">
        <v>.1250 HEX</v>
      </c>
      <c r="Z198" t="str">
        <v>.157 MINOR DIAMETER</v>
      </c>
      <c r="AA198" t="str">
        <v>.172 FULL THD DEPTH</v>
      </c>
      <c r="AB198" t="str">
        <v>.172 MAJOR DIAMETER</v>
      </c>
      <c r="AC198" t="str">
        <v>.180 MIN DEPTH FULL THRD</v>
      </c>
      <c r="AD198" t="str">
        <v>.183 Ceter Line Thread Dwell</v>
      </c>
      <c r="AE198" t="str">
        <v>.208 MAX THRD DEPTH</v>
      </c>
      <c r="AF198" t="str">
        <v>.218 BOTTOM HALF OF SLOT</v>
      </c>
      <c r="AG198" t="str">
        <v>.261 BASIC</v>
      </c>
      <c r="AH198" t="str">
        <v>.314 T.S.C.</v>
      </c>
      <c r="AI198" t="str">
        <v>.315 BASIC</v>
      </c>
      <c r="AJ198" t="str">
        <v>.329 MINOR Ø</v>
      </c>
      <c r="AK198" t="str">
        <v>.330 BASIC</v>
      </c>
      <c r="AL198" t="str">
        <v>.35 TO TANGENT POINT</v>
      </c>
      <c r="AM198" t="str">
        <v>.375 MAJOR Ø</v>
      </c>
      <c r="AN198" t="str">
        <v>.390 BASIC</v>
      </c>
      <c r="AO198" t="str">
        <v>.440 BASIC</v>
      </c>
      <c r="AP198" t="str">
        <v>.64/.96 HIGH=Pass</v>
      </c>
      <c r="AQ198" t="str">
        <v>0.012 MAX</v>
      </c>
      <c r="AR198" t="str">
        <v>0.015 MAX</v>
      </c>
      <c r="AS198" t="str">
        <v>0.05 Per Note 2</v>
      </c>
      <c r="AT198" t="str">
        <v>0.500 PULLOUT ZONE</v>
      </c>
      <c r="AU198" t="str">
        <v>10-32 UNF-2A</v>
      </c>
      <c r="AV198" t="str">
        <v>12-28 UNF-2B</v>
      </c>
      <c r="AW198" t="str">
        <v>2.87 BASIC</v>
      </c>
      <c r="AX198" t="str">
        <v>2-56 UNC 2B 2 STARTS</v>
      </c>
      <c r="AY198" t="str">
        <v>3 LEAD THREAD</v>
      </c>
      <c r="AZ198" t="str">
        <v>32µIN Max</v>
      </c>
      <c r="BA198" t="str">
        <v>5/16"-24 UNF-2A</v>
      </c>
      <c r="BB198" t="str">
        <v>5/16-18 UNC 2A</v>
      </c>
      <c r="BC198" t="str">
        <v>5-44 UNF-2A</v>
      </c>
      <c r="BD198" t="str">
        <v>6-16µIN</v>
      </c>
      <c r="BE198" t="str">
        <v>65° BLEND</v>
      </c>
      <c r="BF198" t="str">
        <v>7.45 Top of Ball to Face</v>
      </c>
      <c r="BG198" t="str">
        <v>7/16-28 UNEF 2B</v>
      </c>
      <c r="BH198" t="str">
        <v>7/16-28-UNEF-2A</v>
      </c>
      <c r="BI198" t="str">
        <v>Alignment Per Note 3</v>
      </c>
      <c r="BJ198" t="str">
        <v>ANODIZE (SEE CHART)</v>
      </c>
      <c r="BK198" t="str">
        <v>ANODIZE AQUA Per Note 3</v>
      </c>
      <c r="BL198" t="str">
        <v>ANODIZE BOTTOM PORTION</v>
      </c>
      <c r="BM198" t="str">
        <v>ANODIZE COLOR AQUA</v>
      </c>
      <c r="BN198" t="str">
        <v>ANODIZE COLOR GREEN DWG NOTE 4</v>
      </c>
      <c r="BO198" t="str">
        <v>ANODIZE COLOR LIGHT BLUE</v>
      </c>
      <c r="BP198" t="str">
        <v>ANODIZE GREEN Per Note 2</v>
      </c>
      <c r="BQ198" t="str">
        <v>ANODIZE GREY, Per Note 1</v>
      </c>
      <c r="BR198" t="str">
        <v>ANODIZE MAGENTA</v>
      </c>
      <c r="BS198" t="str">
        <v>Anodize Per note 3</v>
      </c>
      <c r="BT198" t="str">
        <v>Anodize Per Note 4</v>
      </c>
      <c r="BU198" t="str">
        <v>ANODIZE SEAFOAM</v>
      </c>
      <c r="BV198" t="str">
        <v>Balloon 11 Symmetry</v>
      </c>
      <c r="BW198" t="str">
        <v>Balloon 12 Symmetry</v>
      </c>
      <c r="BX198" t="str">
        <v>Balloon 13 Hole Centered</v>
      </c>
      <c r="BY198" t="str">
        <v>Balloon 13 Symmerty</v>
      </c>
      <c r="BZ198" t="str">
        <v>Balloon 2 Symmetry</v>
      </c>
      <c r="CA198" t="str">
        <v>Balloon 21 CENTERED</v>
      </c>
      <c r="CB198" t="str">
        <v>Balloon 29 Symmetry</v>
      </c>
      <c r="CC198" t="str">
        <v>Balloon 3 Symmetry</v>
      </c>
      <c r="CD198" t="str">
        <v>Balloon 4 Symmetry</v>
      </c>
      <c r="CE198" t="str">
        <v>Balloon 5 blend to SØ .340</v>
      </c>
      <c r="CF198" t="str">
        <v>Balloon 5 Symmetry</v>
      </c>
      <c r="CG198" t="str">
        <v>Balloon 6 Centered</v>
      </c>
      <c r="CH198" t="str">
        <v>Balloon 9 Function Check</v>
      </c>
      <c r="CI198" t="str">
        <v>Balloon 9 Symmerty</v>
      </c>
      <c r="CJ198" t="str">
        <v>Balloons 2 &amp; 17 Symmetry |.001|A|</v>
      </c>
      <c r="CK198" t="str">
        <v>Basic Ø 3.6</v>
      </c>
      <c r="CL198" t="str">
        <v>BEAD BLAST</v>
      </c>
      <c r="CM198" t="str">
        <v>BLAST ALUMINUM OXIDE</v>
      </c>
      <c r="CN198" t="str">
        <v>Blast Note 2</v>
      </c>
      <c r="CO198" t="str">
        <v xml:space="preserve">BLAST Per Note 1 </v>
      </c>
      <c r="CP198" t="str">
        <v>BLAST Per Note 2</v>
      </c>
      <c r="CQ198" t="str">
        <v>BLAST Per Note 3</v>
      </c>
      <c r="CR198" t="str">
        <v>BLAST Per Note 4</v>
      </c>
      <c r="CS198" t="str">
        <v>BLAST Per Note 8</v>
      </c>
      <c r="CT198" t="str">
        <v>BLAST Per Traveler, MATT FINISH</v>
      </c>
      <c r="CU198" t="str">
        <v>BLAST WITH 16 GRIT ALUMINUM OXIDE</v>
      </c>
      <c r="CV198" t="str">
        <v>BLAST, Uniform Finish Per Note 3</v>
      </c>
      <c r="CW198" t="str">
        <v>BREAK EDGE</v>
      </c>
      <c r="CX198" t="str">
        <v>BREAK EDGE .014</v>
      </c>
      <c r="CY198" t="str">
        <v>BREAK EDGES Note 2</v>
      </c>
      <c r="CZ198" t="str">
        <v>BREAK SHARP Per Note 1</v>
      </c>
      <c r="DA198" t="str">
        <v>BREAK SHARPS Per Note 1</v>
      </c>
      <c r="DB198" t="str">
        <v>CE 2729</v>
      </c>
      <c r="DC198" t="str">
        <v>CE Logo per Note 3</v>
      </c>
      <c r="DD198" t="str">
        <v>CE MARK</v>
      </c>
      <c r="DE198" t="str">
        <v>Chips/Debris Removed</v>
      </c>
      <c r="DF198" t="str">
        <v>Coat Per Note 2</v>
      </c>
      <c r="DG198" t="str">
        <v>C-Sink Ø .155</v>
      </c>
      <c r="DH198" t="str">
        <v>C-Sink Ø5.2</v>
      </c>
      <c r="DI198" t="str">
        <v>Deburred</v>
      </c>
      <c r="DJ198" t="str">
        <v>DIM "A" NoGo</v>
      </c>
      <c r="DK198" t="str">
        <v>DIM "A" NoGo Hexalobe</v>
      </c>
      <c r="DL198" t="str">
        <v>EDGE BREAK</v>
      </c>
      <c r="DM198" t="str">
        <v>EDGE BREAK MIN R.004, MAX R.010</v>
      </c>
      <c r="DN198" t="str">
        <v>Edge Break per Note 1</v>
      </c>
      <c r="DO198" t="str">
        <v>ELECTROPOLISH Per Note 1</v>
      </c>
      <c r="DP198" t="str">
        <v>Finish Per Note 3</v>
      </c>
      <c r="DQ198" t="str">
        <v>FLUTE POSITION Per Note 3</v>
      </c>
      <c r="DR198" t="str">
        <v>FULL R</v>
      </c>
      <c r="DS198" t="str">
        <v>FULL RADIUS</v>
      </c>
      <c r="DT198" t="str">
        <v xml:space="preserve">FULL RADIUS </v>
      </c>
      <c r="DU198" t="str">
        <v>Function Check  (.2340 .2360 FULL)</v>
      </c>
      <c r="DV198" t="str">
        <v>FUNCTIONAL  HEXALOBE</v>
      </c>
      <c r="DW198" t="str">
        <v>GLASS BEAD Per Note 3</v>
      </c>
      <c r="DX198" t="str">
        <v>Globus Logo per Note 3</v>
      </c>
      <c r="DY198" t="str">
        <v>Gold Anodized Color</v>
      </c>
      <c r="DZ198" t="str">
        <v>Green Anodized Color</v>
      </c>
      <c r="EA198" t="str">
        <v>GRIT BLAST Per Note 3</v>
      </c>
      <c r="EB198" t="str">
        <v>Grit Blast Per Note 4</v>
      </c>
      <c r="EC198" t="str">
        <v>GRIT BLAST, DWG NOTE 3</v>
      </c>
      <c r="ED198" t="str">
        <v>HEX MINOR Ø.1292</v>
      </c>
      <c r="EE198" t="str">
        <v xml:space="preserve">HEXALOBE </v>
      </c>
      <c r="EF198" t="str">
        <v>HEXALOBE FUNCTION</v>
      </c>
      <c r="EG198" t="str">
        <v>Hexalobe Minor</v>
      </c>
      <c r="EH198" t="str">
        <v>Hexalobe NV-30</v>
      </c>
      <c r="EI198" t="str">
        <v>HEXALOBE ORIENTATION</v>
      </c>
      <c r="EJ198" t="str">
        <v>Inspect per operation 30 comments</v>
      </c>
      <c r="EK198" t="str">
        <v>INT / EXT CORNERS: R.002 TO R.010</v>
      </c>
      <c r="EL198" t="str">
        <v>INT /EXT CORNERS R.05 TO R.03</v>
      </c>
      <c r="EM198" t="str">
        <v>John is a Geek</v>
      </c>
      <c r="EN198" t="str">
        <v>LASER ETCH</v>
      </c>
      <c r="EO198" t="str">
        <v>Laser Etch Per Note 7</v>
      </c>
      <c r="EP198" t="str">
        <v xml:space="preserve">LASER MARK "CE" DWG NOTE 10 </v>
      </c>
      <c r="EQ198" t="str">
        <v>Laser Mark "P1-15004-08", Per Note 3</v>
      </c>
      <c r="ER198" t="str">
        <v>Laser Mark "P2-15004-08", Per Note 3</v>
      </c>
      <c r="ES198" t="str">
        <v>Laser Mark "P3-15004-08", Per Note 3</v>
      </c>
      <c r="ET198" t="str">
        <v>Laser Mark "P4-15004-08", Per Note 3</v>
      </c>
      <c r="EU198" t="str">
        <v xml:space="preserve">LASER MARK LOGO DWG NOTE 9 </v>
      </c>
      <c r="EV198" t="str">
        <v xml:space="preserve">LASER MARK LOT NUMBER DWG NOTE 8 </v>
      </c>
      <c r="EW198" t="str">
        <v>Laser Mark Lot, Per Note 3</v>
      </c>
      <c r="EX198" t="str">
        <v xml:space="preserve">LASER MARK PART NUMBER DWG NOTE 8 </v>
      </c>
      <c r="EY198" t="str">
        <v>LASER: 13000000</v>
      </c>
      <c r="EZ198" t="str">
        <v>LASER: CE 2797</v>
      </c>
      <c r="FA198" t="str">
        <v>LASER: LOGO</v>
      </c>
      <c r="FB198" t="str">
        <v xml:space="preserve">LASER: Lot # Per RE-75-001 </v>
      </c>
      <c r="FC198" t="str">
        <v>LAST THREAD</v>
      </c>
      <c r="FD198" t="str">
        <v>LEAD .0625</v>
      </c>
      <c r="FE198" t="str">
        <v>LOGO</v>
      </c>
      <c r="FF198" t="str">
        <v>Lot (Control) Number per Note 3</v>
      </c>
      <c r="FG198" t="str">
        <v>LOT NO.</v>
      </c>
      <c r="FH198" t="str">
        <v>LOT NUMBER</v>
      </c>
      <c r="FI198" t="str">
        <v>LOT NUMBER PER NUVASIVE SOP 9002007</v>
      </c>
      <c r="FJ198" t="str">
        <v>M 4X 0.5 - 6G - 0.063R - LH</v>
      </c>
      <c r="FK198" t="str">
        <v>M4 X 0.5 - 6G - 0.063R</v>
      </c>
      <c r="FL198" t="str">
        <v>M4 X 0.5 - 6G - 0.063R - LH</v>
      </c>
      <c r="FM198" t="str">
        <v>M4.5 X .75 6g</v>
      </c>
      <c r="FN198" t="str">
        <v>M4.5 X 0.75 6g</v>
      </c>
      <c r="FO198" t="str">
        <v>M5x0.8-6g</v>
      </c>
      <c r="FP198" t="str">
        <v xml:space="preserve">M5x0.8-6g </v>
      </c>
      <c r="FQ198" t="str">
        <v>M6 X .75 6g</v>
      </c>
      <c r="FR198" t="str">
        <v>M6 X 0.75-6g</v>
      </c>
      <c r="FS198" t="str">
        <v>M6 X0.75 - 6g</v>
      </c>
      <c r="FT198" t="str">
        <v>M6X0.75 - 6H</v>
      </c>
      <c r="FU198" t="str">
        <v>M7 X 1.00 6g THREAD</v>
      </c>
      <c r="FV198" t="str">
        <v>M7X1.00 6g THREAD</v>
      </c>
      <c r="FW198" t="str">
        <v>M7X1.00 6h THREAD</v>
      </c>
      <c r="FX198" t="str">
        <v>Magenta Anodized Color</v>
      </c>
      <c r="FY198" t="str">
        <v>MAJOR Ø .380</v>
      </c>
      <c r="FZ198" t="str">
        <v>MAJORØ</v>
      </c>
      <c r="GA198" t="str">
        <v>MATT FINISH Per Note 3</v>
      </c>
      <c r="GB198" t="str">
        <v>MATT FINISH Per Traveler</v>
      </c>
      <c r="GC198" t="str">
        <v>MATTE FINISH</v>
      </c>
      <c r="GD198" t="str">
        <v>MATTE FINISH DWG NOTE 3</v>
      </c>
      <c r="GE198" t="str">
        <v>MATTE FINISH Note 3</v>
      </c>
      <c r="GF198" t="str">
        <v>Matte Finish Per Note 3</v>
      </c>
      <c r="GG198" t="str">
        <v>MATTE FINISH SIZE 10 GLASS BEAD</v>
      </c>
      <c r="GH198" t="str">
        <v>MAX ROOT RADIUS</v>
      </c>
      <c r="GI198" t="str">
        <v xml:space="preserve">Mill Profile Centered </v>
      </c>
      <c r="GJ198" t="str">
        <v>Minor Ø Unconstrained Check</v>
      </c>
      <c r="GK198" t="str">
        <v>MINOR Ø.1336</v>
      </c>
      <c r="GL198" t="str">
        <v>NO ANODIZE Per note 8</v>
      </c>
      <c r="GM198" t="str">
        <v>NO ANODIZE Per note 9</v>
      </c>
      <c r="GN198" t="str">
        <v>No Nicks, Scratches, Tool Marks, etc.</v>
      </c>
      <c r="GO198" t="str">
        <v>No Nicks,Scratches,Tool Marks,etc.</v>
      </c>
      <c r="GP198" t="str">
        <v>NO TOOL MARKS</v>
      </c>
      <c r="GQ198" t="str">
        <v>NOTE 3 THREAD RELIEF</v>
      </c>
      <c r="GR198" t="str">
        <v>NV-27 FUNC.</v>
      </c>
      <c r="GS198" t="str">
        <v>NV-30 DIM A</v>
      </c>
      <c r="GT198" t="str">
        <v>NV-30 DIM B</v>
      </c>
      <c r="GU198" t="str">
        <v>NV-30 DIM F</v>
      </c>
      <c r="GV198" t="str">
        <v>Ø .1250 HEX</v>
      </c>
      <c r="GW198" t="str">
        <v>Ø 9.4 MAJOR</v>
      </c>
      <c r="GX198" t="str">
        <v>Ø.096 MAX PILOT HOLE</v>
      </c>
      <c r="GY198" t="str">
        <v>Ø.125 THRU</v>
      </c>
      <c r="GZ198" t="str">
        <v>Ø.205 COUNTERSINK</v>
      </c>
      <c r="HA198" t="str">
        <v>Ø.260 T.S.C.</v>
      </c>
      <c r="HB198" t="str">
        <v>Ø.500 BASIC</v>
      </c>
      <c r="HC198" t="str">
        <v xml:space="preserve">OVAL CENTERED </v>
      </c>
      <c r="HD198" t="str">
        <v>PART NO. 15100</v>
      </c>
      <c r="HE198" t="str">
        <v>PART NUMBER 13100000</v>
      </c>
      <c r="HF198" t="str">
        <v>PART NUMBER 13600000</v>
      </c>
      <c r="HG198" t="str">
        <v>Part Number per Note 3</v>
      </c>
      <c r="HH198" t="str">
        <v>PD 5/16-18 UNC 2A</v>
      </c>
      <c r="HI198" t="str">
        <v>Perp.|0.05|A|</v>
      </c>
      <c r="HJ198" t="str">
        <v>PILOT THRU HOLE PRESENT</v>
      </c>
      <c r="HK198" t="str">
        <v>PITCH .060</v>
      </c>
      <c r="HL198" t="str">
        <v>Profile |.001|A|</v>
      </c>
      <c r="HM198" t="str">
        <v>Profile |.0015 | A | X-Y</v>
      </c>
      <c r="HN198" t="str">
        <v>Profile |.002| |A|B| X-Y</v>
      </c>
      <c r="HO198" t="str">
        <v>Profile |.002|A|B|</v>
      </c>
      <c r="HP198" t="str">
        <v>Profile |.002|A|B| X-Y</v>
      </c>
      <c r="HQ198" t="str">
        <v>Profile:|010|A|B|C|</v>
      </c>
      <c r="HR198" t="str">
        <v>Profile| .002| A|B|</v>
      </c>
      <c r="HS198" t="str">
        <v>Profile|.001|</v>
      </c>
      <c r="HT198" t="str">
        <v>Profile|.001|A|</v>
      </c>
      <c r="HU198" t="str">
        <v>Profile|.001|A|B|</v>
      </c>
      <c r="HV198" t="str">
        <v xml:space="preserve">Profile|.001|A|B| A&lt;-&gt;B </v>
      </c>
      <c r="HW198" t="str">
        <v>Profile|.001|A|B| C&lt;-&gt;D</v>
      </c>
      <c r="HX198" t="str">
        <v>Profile|.001|A|B| L-M</v>
      </c>
      <c r="HY198" t="str">
        <v>Profile|.001|A|B| P-Q</v>
      </c>
      <c r="HZ198" t="str">
        <v>Profile|.001|A|B|C&lt;-&gt;D</v>
      </c>
      <c r="IA198" t="str">
        <v>Profile|.001|A|C&lt;--&gt;D</v>
      </c>
      <c r="IB198" t="str">
        <v>Profile|.001|A|UNILATERAL</v>
      </c>
      <c r="IC198" t="str">
        <v>Profile|.001|C|</v>
      </c>
      <c r="ID198" t="str">
        <v>Profile|.0012|D1|</v>
      </c>
      <c r="IE198" t="str">
        <v>Profile|.0015| A-B UNI.</v>
      </c>
      <c r="IF198" t="str">
        <v>Profile|.0015| UNI.</v>
      </c>
      <c r="IG198" t="str">
        <v>Profile|.0015|A| X-Y</v>
      </c>
      <c r="IH198" t="str">
        <v>Profile|.0015|E|F|</v>
      </c>
      <c r="II198" t="str">
        <v>Profile|.0016|B|D|</v>
      </c>
      <c r="IJ198" t="str">
        <v>Profile|.002(U).000|A|</v>
      </c>
      <c r="IK198" t="str">
        <v>Profile|.002|</v>
      </c>
      <c r="IL198" t="str">
        <v>Profile|.002|A</v>
      </c>
      <c r="IM198" t="str">
        <v>Profile|.002|A|</v>
      </c>
      <c r="IN198" t="str">
        <v>Profile|.002|A|B|</v>
      </c>
      <c r="IO198" t="str">
        <v xml:space="preserve">Profile|.002|A|B| A&lt;-&gt;B </v>
      </c>
      <c r="IP198" t="str">
        <v>Profile|.002|A|B| C&lt;-&gt;D</v>
      </c>
      <c r="IQ198" t="str">
        <v>Profile|.002|A|B| X-Y</v>
      </c>
      <c r="IR198" t="str">
        <v>Profile|.002|A|B|C|X-Y</v>
      </c>
      <c r="IS198" t="str">
        <v>Profile|.002|A|B|X&lt;--&gt;Y</v>
      </c>
      <c r="IT198" t="str">
        <v>Profile|.002|A|B|X-Y</v>
      </c>
      <c r="IU198" t="str">
        <v>Profile|.002|A|C|</v>
      </c>
      <c r="IV198" t="str">
        <v>Profile|.002|C|A|</v>
      </c>
      <c r="IW198" t="str">
        <v>Profile|.002|C|B|</v>
      </c>
      <c r="IX198" t="str">
        <v>Profile|.0020|</v>
      </c>
      <c r="IY198" t="str">
        <v>Profile|.003|A|</v>
      </c>
      <c r="IZ198" t="str">
        <v>Profile|.003|A|B|C| Uni.</v>
      </c>
      <c r="JA198" t="str">
        <v>Profile|.003|E|F|</v>
      </c>
      <c r="JB198" t="str">
        <v>Profile|.004(U) .003|A|B|C|</v>
      </c>
      <c r="JC198" t="str">
        <v>Profile|.004|A| UNI.</v>
      </c>
      <c r="JD198" t="str">
        <v>Profile|.005|A|C|</v>
      </c>
      <c r="JE198" t="str">
        <v>Profile|.005|A|C|A&lt;--&gt;B, C&lt;--&gt;D</v>
      </c>
      <c r="JF198" t="str">
        <v>Profile|.005|A|D| A-B UNI.</v>
      </c>
      <c r="JG198" t="str">
        <v>Profile|.005|A|D| UNI.</v>
      </c>
      <c r="JH198" t="str">
        <v>Profile|.010|A|B|</v>
      </c>
      <c r="JI198" t="str">
        <v>Profile|.010|A|B|C|</v>
      </c>
      <c r="JJ198" t="str">
        <v>Profile|.03|A|</v>
      </c>
      <c r="JK198" t="str">
        <v>Profile|.05|A|B|</v>
      </c>
      <c r="JL198" t="str">
        <v>Profile|0.03|</v>
      </c>
      <c r="JM198" t="str">
        <v>Profile|0.03|A|</v>
      </c>
      <c r="JN198" t="str">
        <v>Profile|0.03|A|B|</v>
      </c>
      <c r="JO198" t="str">
        <v>Profile|0.05{A|C|</v>
      </c>
      <c r="JP198" t="str">
        <v>Profile|0.05|A|B|</v>
      </c>
      <c r="JQ198" t="str">
        <v>Profile|0.05|E|</v>
      </c>
      <c r="JR198" t="str">
        <v>Profile|0.05|E|F|</v>
      </c>
      <c r="JS198" t="str">
        <v>Profile|0.06|A|C|</v>
      </c>
      <c r="JT198" t="str">
        <v>Profile|0.1|A|A|</v>
      </c>
      <c r="JU198" t="str">
        <v>Profile|0.1|D1|</v>
      </c>
      <c r="JV198" t="str">
        <v>Profile|A|B|C|</v>
      </c>
      <c r="JW198" t="str">
        <v>Proile|.002|A|B|J-K</v>
      </c>
      <c r="JX198" t="str">
        <v>P-Thread Form</v>
      </c>
      <c r="JY198" t="str">
        <v>R  FULL RADIUS</v>
      </c>
      <c r="JZ198" t="str">
        <v>R.001/.006</v>
      </c>
      <c r="KA198" t="str">
        <v>R.003 MAX</v>
      </c>
      <c r="KB198" t="str">
        <v>R.005 MAX</v>
      </c>
      <c r="KC198" t="str">
        <v>R.030</v>
      </c>
      <c r="KD198" t="str">
        <v>R.25 MAX</v>
      </c>
      <c r="KE198" t="str">
        <v>R1.33 BASIC</v>
      </c>
      <c r="KF198" t="str">
        <v>R3.3</v>
      </c>
      <c r="KG198" t="str">
        <v>Ra 1.6 MAX</v>
      </c>
      <c r="KH198" t="str">
        <v>RAD @ FACE &amp; OD CHAMFER</v>
      </c>
      <c r="KI198" t="str">
        <v>RAD. @ ID &amp; BACK FACE</v>
      </c>
      <c r="KJ198" t="str">
        <v>RAD. @ OD &amp; BACK FACE</v>
      </c>
      <c r="KK198" t="str">
        <v>REMOVE SHRP EDGES .005 MAX</v>
      </c>
      <c r="KL198" t="str">
        <v>ROD SLOT CENTERED</v>
      </c>
      <c r="KM198" t="str">
        <v>SHARP OKAY</v>
      </c>
      <c r="KN198" t="str">
        <v>Slot Centered</v>
      </c>
      <c r="KO198" t="str">
        <v>SLOT WIDTH</v>
      </c>
      <c r="KP198" t="str">
        <v>Surface Finish Per Note 1</v>
      </c>
      <c r="KQ198" t="str">
        <v>Symmerty Balloon A_6</v>
      </c>
      <c r="KR198" t="str">
        <v>T27 HEXALOBE Per Note 1</v>
      </c>
      <c r="KS198" t="str">
        <v>T27 TORX</v>
      </c>
      <c r="KT198" t="str">
        <v>THRD DEPTH</v>
      </c>
      <c r="KU198" t="str">
        <v>Thread Form Per Note 3</v>
      </c>
      <c r="KV198" t="str">
        <v>THREAD INTO ROD SLOT</v>
      </c>
      <c r="KW198" t="str">
        <v>Thread Timed Print Note 6</v>
      </c>
      <c r="KX198" t="str">
        <v>TOOL MISMATCH PERMISSIBLE</v>
      </c>
      <c r="KY198" t="str">
        <v>Tot. Runout|Ø.002|C|</v>
      </c>
      <c r="KZ198" t="str">
        <v>Total Runout|.002|E|</v>
      </c>
      <c r="LA198" t="str">
        <v>TRIPLE LEAD THREAD</v>
      </c>
      <c r="LB198" t="str">
        <v>True Pos. |.001 (M)|A|</v>
      </c>
      <c r="LC198" t="str">
        <v>True Pos. |.002(M)|A|B|</v>
      </c>
      <c r="LD198" t="str">
        <v>True Pos. |.002|</v>
      </c>
      <c r="LE198" t="str">
        <v>True Pos. |.002|A|</v>
      </c>
      <c r="LF198" t="str">
        <v>True Pos. |.002|A|B|</v>
      </c>
      <c r="LG198" t="str">
        <v>True Pos. |.004|A|C|B|</v>
      </c>
      <c r="LH198" t="str">
        <v>True Pos. |.005(M)|A|B|</v>
      </c>
      <c r="LI198" t="str">
        <v>True Pos.|.000(L)|A|D|</v>
      </c>
      <c r="LJ198" t="str">
        <v>True Pos.|.000(M)|A|</v>
      </c>
      <c r="LK198" t="str">
        <v>True Pos.|.001(M)|A|</v>
      </c>
      <c r="LL198" t="str">
        <v>True Pos.|.001|B|</v>
      </c>
      <c r="LM198" t="str">
        <v>True Pos.|.001|E|</v>
      </c>
      <c r="LN198" t="str">
        <v>True Pos.|.002|A|</v>
      </c>
      <c r="LO198" t="str">
        <v>True Pos.|.002|B|</v>
      </c>
      <c r="LP198" t="str">
        <v>True Pos.|.002|C|</v>
      </c>
      <c r="LQ198" t="str">
        <v>True Pos.|.002|D1|</v>
      </c>
      <c r="LR198" t="str">
        <v>True Pos.|.002|D1|D2|</v>
      </c>
      <c r="LS198" t="str">
        <v>True Pos.|.05|A|</v>
      </c>
      <c r="LT198" t="str">
        <v>True Pos.|.1|A|B|C|</v>
      </c>
      <c r="LU198" t="str">
        <v>True Pos.|.13|A</v>
      </c>
      <c r="LV198" t="str">
        <v>True Pos.|0.05|A|</v>
      </c>
      <c r="LW198" t="str">
        <v>True Pos.|0.1|A|B|C|</v>
      </c>
      <c r="LX198" t="str">
        <v>True Pos.|0.13|A|</v>
      </c>
      <c r="LY198" t="str">
        <v>True Pos.|Ø.000(M)|A|</v>
      </c>
      <c r="LZ198" t="str">
        <v>True Pos.|Ø.000(M)|B|</v>
      </c>
      <c r="MA198" t="str">
        <v>True Pos.|Ø.001(M)|A(M)|</v>
      </c>
      <c r="MB198" t="str">
        <v>True Pos.|Ø.001(M)|A|</v>
      </c>
      <c r="MC198" t="str">
        <v>True Pos.|Ø.001|A|</v>
      </c>
      <c r="MD198" t="str">
        <v>True Pos.|Ø.001|C|</v>
      </c>
      <c r="ME198" t="str">
        <v>True Pos.|Ø.002(S)|A(S)|</v>
      </c>
      <c r="MF198" t="str">
        <v>True Pos.|Ø.002|A|</v>
      </c>
      <c r="MG198" t="str">
        <v>True Pos.|Ø.002|B|</v>
      </c>
      <c r="MH198" t="str">
        <v>True Pos.|Ø.002|C|</v>
      </c>
      <c r="MI198" t="str">
        <v>True Pos.|Ø.03(M)|A|</v>
      </c>
      <c r="MJ198" t="str">
        <v>True Pos.|Ø0.03(M)|A|</v>
      </c>
      <c r="MK198" t="str">
        <v>True Pos.|Ø0.05(L)|D|B|</v>
      </c>
      <c r="ML198" t="str">
        <v>True Pos.|Ø0.05|A|</v>
      </c>
      <c r="MM198" t="str">
        <v>True Pos.|Ø0.05|D|</v>
      </c>
      <c r="MN198" t="str">
        <v>True Pos.|Ø0.05|E|</v>
      </c>
      <c r="MO198" t="str">
        <v>True Pos.|Ø0.05|E|B|</v>
      </c>
      <c r="MP198" t="str">
        <v>True Pos.|SØ0.03|C|B|</v>
      </c>
      <c r="MQ198" t="str">
        <v>True Position|.002|A|B|</v>
      </c>
      <c r="MR198" t="str">
        <v>True. Pos.|Ø.001(M)|A|</v>
      </c>
      <c r="MS198" t="str">
        <v>True. Pps.|0.05|A|</v>
      </c>
      <c r="MT198" t="str">
        <v>Tumble Per Note 1</v>
      </c>
      <c r="MU198" t="str">
        <v>Tumble Per Note 2</v>
      </c>
    </row>
    <row r="199" spans="1:359">
      <c r="A199" t="s">
        <v>1062</v>
      </c>
      <c r="C199" s="74" t="str" cm="1">
        <f t="array" ref="C199:MU199">TRANSPOSE(_xlfn._xlws.SORT(_xlfn._xlws.FILTER($A$2:$A$499,ISNUMBER(SEARCH('Prt. Lib. &amp; Routine, Table'!L206,$A$2:$A$499)),"not found")))</f>
        <v>.0015 T.I.R. MAX</v>
      </c>
      <c r="D199" t="str">
        <v>.002 MAX ROOT RADIUS</v>
      </c>
      <c r="E199" t="str">
        <v>.012 BLUNT END</v>
      </c>
      <c r="F199" t="str">
        <v>.015 MAX</v>
      </c>
      <c r="G199" t="str">
        <v>.016 T.S.C.</v>
      </c>
      <c r="H199" t="str">
        <v>.017 BASIC</v>
      </c>
      <c r="I199" t="str">
        <v>.021 PITCH</v>
      </c>
      <c r="J199" t="str">
        <v>.022 BLUNT START</v>
      </c>
      <c r="K199" t="str">
        <v>.025 BASIC</v>
      </c>
      <c r="L199" t="str">
        <v>.035 BASIC</v>
      </c>
      <c r="M199" t="str">
        <v>.043 T.S.C</v>
      </c>
      <c r="N199" t="str">
        <v>.053 T.S.C.</v>
      </c>
      <c r="O199" t="str">
        <v>.060 HEX DEPTH</v>
      </c>
      <c r="P199" t="str">
        <v>.060 PITCH</v>
      </c>
      <c r="Q199" t="str">
        <v>.061 BASIC</v>
      </c>
      <c r="R199" t="str">
        <v>.07 HEX</v>
      </c>
      <c r="S199" t="str">
        <v>.070 HEX DEPTH</v>
      </c>
      <c r="T199" t="str">
        <v>.082 DRILL</v>
      </c>
      <c r="U199" t="str">
        <v>.082 DRILL DEPTH</v>
      </c>
      <c r="V199" t="str">
        <v>.094 HEX</v>
      </c>
      <c r="W199" t="str">
        <v>.115 T.S.C.</v>
      </c>
      <c r="X199" t="str">
        <v>.1195 / .1243 MAJOR DIAMETER</v>
      </c>
      <c r="Y199" t="str">
        <v>.1250 HEX</v>
      </c>
      <c r="Z199" t="str">
        <v>.157 MINOR DIAMETER</v>
      </c>
      <c r="AA199" t="str">
        <v>.172 FULL THD DEPTH</v>
      </c>
      <c r="AB199" t="str">
        <v>.172 MAJOR DIAMETER</v>
      </c>
      <c r="AC199" t="str">
        <v>.180 MIN DEPTH FULL THRD</v>
      </c>
      <c r="AD199" t="str">
        <v>.183 Ceter Line Thread Dwell</v>
      </c>
      <c r="AE199" t="str">
        <v>.208 MAX THRD DEPTH</v>
      </c>
      <c r="AF199" t="str">
        <v>.218 BOTTOM HALF OF SLOT</v>
      </c>
      <c r="AG199" t="str">
        <v>.261 BASIC</v>
      </c>
      <c r="AH199" t="str">
        <v>.314 T.S.C.</v>
      </c>
      <c r="AI199" t="str">
        <v>.315 BASIC</v>
      </c>
      <c r="AJ199" t="str">
        <v>.329 MINOR Ø</v>
      </c>
      <c r="AK199" t="str">
        <v>.330 BASIC</v>
      </c>
      <c r="AL199" t="str">
        <v>.35 TO TANGENT POINT</v>
      </c>
      <c r="AM199" t="str">
        <v>.375 MAJOR Ø</v>
      </c>
      <c r="AN199" t="str">
        <v>.390 BASIC</v>
      </c>
      <c r="AO199" t="str">
        <v>.440 BASIC</v>
      </c>
      <c r="AP199" t="str">
        <v>.64/.96 HIGH=Pass</v>
      </c>
      <c r="AQ199" t="str">
        <v>0.012 MAX</v>
      </c>
      <c r="AR199" t="str">
        <v>0.015 MAX</v>
      </c>
      <c r="AS199" t="str">
        <v>0.05 Per Note 2</v>
      </c>
      <c r="AT199" t="str">
        <v>0.500 PULLOUT ZONE</v>
      </c>
      <c r="AU199" t="str">
        <v>10-32 UNF-2A</v>
      </c>
      <c r="AV199" t="str">
        <v>12-28 UNF-2B</v>
      </c>
      <c r="AW199" t="str">
        <v>2.87 BASIC</v>
      </c>
      <c r="AX199" t="str">
        <v>2-56 UNC 2B 2 STARTS</v>
      </c>
      <c r="AY199" t="str">
        <v>3 LEAD THREAD</v>
      </c>
      <c r="AZ199" t="str">
        <v>32µIN Max</v>
      </c>
      <c r="BA199" t="str">
        <v>5/16"-24 UNF-2A</v>
      </c>
      <c r="BB199" t="str">
        <v>5/16-18 UNC 2A</v>
      </c>
      <c r="BC199" t="str">
        <v>5-44 UNF-2A</v>
      </c>
      <c r="BD199" t="str">
        <v>6-16µIN</v>
      </c>
      <c r="BE199" t="str">
        <v>65° BLEND</v>
      </c>
      <c r="BF199" t="str">
        <v>7.45 Top of Ball to Face</v>
      </c>
      <c r="BG199" t="str">
        <v>7/16-28 UNEF 2B</v>
      </c>
      <c r="BH199" t="str">
        <v>7/16-28-UNEF-2A</v>
      </c>
      <c r="BI199" t="str">
        <v>Alignment Per Note 3</v>
      </c>
      <c r="BJ199" t="str">
        <v>ANODIZE (SEE CHART)</v>
      </c>
      <c r="BK199" t="str">
        <v>ANODIZE AQUA Per Note 3</v>
      </c>
      <c r="BL199" t="str">
        <v>ANODIZE BOTTOM PORTION</v>
      </c>
      <c r="BM199" t="str">
        <v>ANODIZE COLOR AQUA</v>
      </c>
      <c r="BN199" t="str">
        <v>ANODIZE COLOR GREEN DWG NOTE 4</v>
      </c>
      <c r="BO199" t="str">
        <v>ANODIZE COLOR LIGHT BLUE</v>
      </c>
      <c r="BP199" t="str">
        <v>ANODIZE GREEN Per Note 2</v>
      </c>
      <c r="BQ199" t="str">
        <v>ANODIZE GREY, Per Note 1</v>
      </c>
      <c r="BR199" t="str">
        <v>ANODIZE MAGENTA</v>
      </c>
      <c r="BS199" t="str">
        <v>Anodize Per note 3</v>
      </c>
      <c r="BT199" t="str">
        <v>Anodize Per Note 4</v>
      </c>
      <c r="BU199" t="str">
        <v>ANODIZE SEAFOAM</v>
      </c>
      <c r="BV199" t="str">
        <v>Balloon 11 Symmetry</v>
      </c>
      <c r="BW199" t="str">
        <v>Balloon 12 Symmetry</v>
      </c>
      <c r="BX199" t="str">
        <v>Balloon 13 Hole Centered</v>
      </c>
      <c r="BY199" t="str">
        <v>Balloon 13 Symmerty</v>
      </c>
      <c r="BZ199" t="str">
        <v>Balloon 2 Symmetry</v>
      </c>
      <c r="CA199" t="str">
        <v>Balloon 21 CENTERED</v>
      </c>
      <c r="CB199" t="str">
        <v>Balloon 29 Symmetry</v>
      </c>
      <c r="CC199" t="str">
        <v>Balloon 3 Symmetry</v>
      </c>
      <c r="CD199" t="str">
        <v>Balloon 4 Symmetry</v>
      </c>
      <c r="CE199" t="str">
        <v>Balloon 5 blend to SØ .340</v>
      </c>
      <c r="CF199" t="str">
        <v>Balloon 5 Symmetry</v>
      </c>
      <c r="CG199" t="str">
        <v>Balloon 6 Centered</v>
      </c>
      <c r="CH199" t="str">
        <v>Balloon 9 Function Check</v>
      </c>
      <c r="CI199" t="str">
        <v>Balloon 9 Symmerty</v>
      </c>
      <c r="CJ199" t="str">
        <v>Balloons 2 &amp; 17 Symmetry |.001|A|</v>
      </c>
      <c r="CK199" t="str">
        <v>Basic Ø 3.6</v>
      </c>
      <c r="CL199" t="str">
        <v>BEAD BLAST</v>
      </c>
      <c r="CM199" t="str">
        <v>BLAST ALUMINUM OXIDE</v>
      </c>
      <c r="CN199" t="str">
        <v>Blast Note 2</v>
      </c>
      <c r="CO199" t="str">
        <v xml:space="preserve">BLAST Per Note 1 </v>
      </c>
      <c r="CP199" t="str">
        <v>BLAST Per Note 2</v>
      </c>
      <c r="CQ199" t="str">
        <v>BLAST Per Note 3</v>
      </c>
      <c r="CR199" t="str">
        <v>BLAST Per Note 4</v>
      </c>
      <c r="CS199" t="str">
        <v>BLAST Per Note 8</v>
      </c>
      <c r="CT199" t="str">
        <v>BLAST Per Traveler, MATT FINISH</v>
      </c>
      <c r="CU199" t="str">
        <v>BLAST WITH 16 GRIT ALUMINUM OXIDE</v>
      </c>
      <c r="CV199" t="str">
        <v>BLAST, Uniform Finish Per Note 3</v>
      </c>
      <c r="CW199" t="str">
        <v>BREAK EDGE</v>
      </c>
      <c r="CX199" t="str">
        <v>BREAK EDGE .014</v>
      </c>
      <c r="CY199" t="str">
        <v>BREAK EDGES Note 2</v>
      </c>
      <c r="CZ199" t="str">
        <v>BREAK SHARP Per Note 1</v>
      </c>
      <c r="DA199" t="str">
        <v>BREAK SHARPS Per Note 1</v>
      </c>
      <c r="DB199" t="str">
        <v>CE 2729</v>
      </c>
      <c r="DC199" t="str">
        <v>CE Logo per Note 3</v>
      </c>
      <c r="DD199" t="str">
        <v>CE MARK</v>
      </c>
      <c r="DE199" t="str">
        <v>Chips/Debris Removed</v>
      </c>
      <c r="DF199" t="str">
        <v>Coat Per Note 2</v>
      </c>
      <c r="DG199" t="str">
        <v>C-Sink Ø .155</v>
      </c>
      <c r="DH199" t="str">
        <v>C-Sink Ø5.2</v>
      </c>
      <c r="DI199" t="str">
        <v>Deburred</v>
      </c>
      <c r="DJ199" t="str">
        <v>DIM "A" NoGo</v>
      </c>
      <c r="DK199" t="str">
        <v>DIM "A" NoGo Hexalobe</v>
      </c>
      <c r="DL199" t="str">
        <v>EDGE BREAK</v>
      </c>
      <c r="DM199" t="str">
        <v>EDGE BREAK MIN R.004, MAX R.010</v>
      </c>
      <c r="DN199" t="str">
        <v>Edge Break per Note 1</v>
      </c>
      <c r="DO199" t="str">
        <v>ELECTROPOLISH Per Note 1</v>
      </c>
      <c r="DP199" t="str">
        <v>Finish Per Note 3</v>
      </c>
      <c r="DQ199" t="str">
        <v>FLUTE POSITION Per Note 3</v>
      </c>
      <c r="DR199" t="str">
        <v>FULL R</v>
      </c>
      <c r="DS199" t="str">
        <v>FULL RADIUS</v>
      </c>
      <c r="DT199" t="str">
        <v xml:space="preserve">FULL RADIUS </v>
      </c>
      <c r="DU199" t="str">
        <v>Function Check  (.2340 .2360 FULL)</v>
      </c>
      <c r="DV199" t="str">
        <v>FUNCTIONAL  HEXALOBE</v>
      </c>
      <c r="DW199" t="str">
        <v>GLASS BEAD Per Note 3</v>
      </c>
      <c r="DX199" t="str">
        <v>Globus Logo per Note 3</v>
      </c>
      <c r="DY199" t="str">
        <v>Gold Anodized Color</v>
      </c>
      <c r="DZ199" t="str">
        <v>Green Anodized Color</v>
      </c>
      <c r="EA199" t="str">
        <v>GRIT BLAST Per Note 3</v>
      </c>
      <c r="EB199" t="str">
        <v>Grit Blast Per Note 4</v>
      </c>
      <c r="EC199" t="str">
        <v>GRIT BLAST, DWG NOTE 3</v>
      </c>
      <c r="ED199" t="str">
        <v>HEX MINOR Ø.1292</v>
      </c>
      <c r="EE199" t="str">
        <v xml:space="preserve">HEXALOBE </v>
      </c>
      <c r="EF199" t="str">
        <v>HEXALOBE FUNCTION</v>
      </c>
      <c r="EG199" t="str">
        <v>Hexalobe Minor</v>
      </c>
      <c r="EH199" t="str">
        <v>Hexalobe NV-30</v>
      </c>
      <c r="EI199" t="str">
        <v>HEXALOBE ORIENTATION</v>
      </c>
      <c r="EJ199" t="str">
        <v>Inspect per operation 30 comments</v>
      </c>
      <c r="EK199" t="str">
        <v>INT / EXT CORNERS: R.002 TO R.010</v>
      </c>
      <c r="EL199" t="str">
        <v>INT /EXT CORNERS R.05 TO R.03</v>
      </c>
      <c r="EM199" t="str">
        <v>John is a Geek</v>
      </c>
      <c r="EN199" t="str">
        <v>LASER ETCH</v>
      </c>
      <c r="EO199" t="str">
        <v>Laser Etch Per Note 7</v>
      </c>
      <c r="EP199" t="str">
        <v xml:space="preserve">LASER MARK "CE" DWG NOTE 10 </v>
      </c>
      <c r="EQ199" t="str">
        <v>Laser Mark "P1-15004-08", Per Note 3</v>
      </c>
      <c r="ER199" t="str">
        <v>Laser Mark "P2-15004-08", Per Note 3</v>
      </c>
      <c r="ES199" t="str">
        <v>Laser Mark "P3-15004-08", Per Note 3</v>
      </c>
      <c r="ET199" t="str">
        <v>Laser Mark "P4-15004-08", Per Note 3</v>
      </c>
      <c r="EU199" t="str">
        <v xml:space="preserve">LASER MARK LOGO DWG NOTE 9 </v>
      </c>
      <c r="EV199" t="str">
        <v xml:space="preserve">LASER MARK LOT NUMBER DWG NOTE 8 </v>
      </c>
      <c r="EW199" t="str">
        <v>Laser Mark Lot, Per Note 3</v>
      </c>
      <c r="EX199" t="str">
        <v xml:space="preserve">LASER MARK PART NUMBER DWG NOTE 8 </v>
      </c>
      <c r="EY199" t="str">
        <v>LASER: 13000000</v>
      </c>
      <c r="EZ199" t="str">
        <v>LASER: CE 2797</v>
      </c>
      <c r="FA199" t="str">
        <v>LASER: LOGO</v>
      </c>
      <c r="FB199" t="str">
        <v xml:space="preserve">LASER: Lot # Per RE-75-001 </v>
      </c>
      <c r="FC199" t="str">
        <v>LAST THREAD</v>
      </c>
      <c r="FD199" t="str">
        <v>LEAD .0625</v>
      </c>
      <c r="FE199" t="str">
        <v>LOGO</v>
      </c>
      <c r="FF199" t="str">
        <v>Lot (Control) Number per Note 3</v>
      </c>
      <c r="FG199" t="str">
        <v>LOT NO.</v>
      </c>
      <c r="FH199" t="str">
        <v>LOT NUMBER</v>
      </c>
      <c r="FI199" t="str">
        <v>LOT NUMBER PER NUVASIVE SOP 9002007</v>
      </c>
      <c r="FJ199" t="str">
        <v>M 4X 0.5 - 6G - 0.063R - LH</v>
      </c>
      <c r="FK199" t="str">
        <v>M4 X 0.5 - 6G - 0.063R</v>
      </c>
      <c r="FL199" t="str">
        <v>M4 X 0.5 - 6G - 0.063R - LH</v>
      </c>
      <c r="FM199" t="str">
        <v>M4.5 X .75 6g</v>
      </c>
      <c r="FN199" t="str">
        <v>M4.5 X 0.75 6g</v>
      </c>
      <c r="FO199" t="str">
        <v>M5x0.8-6g</v>
      </c>
      <c r="FP199" t="str">
        <v xml:space="preserve">M5x0.8-6g </v>
      </c>
      <c r="FQ199" t="str">
        <v>M6 X .75 6g</v>
      </c>
      <c r="FR199" t="str">
        <v>M6 X 0.75-6g</v>
      </c>
      <c r="FS199" t="str">
        <v>M6 X0.75 - 6g</v>
      </c>
      <c r="FT199" t="str">
        <v>M6X0.75 - 6H</v>
      </c>
      <c r="FU199" t="str">
        <v>M7 X 1.00 6g THREAD</v>
      </c>
      <c r="FV199" t="str">
        <v>M7X1.00 6g THREAD</v>
      </c>
      <c r="FW199" t="str">
        <v>M7X1.00 6h THREAD</v>
      </c>
      <c r="FX199" t="str">
        <v>Magenta Anodized Color</v>
      </c>
      <c r="FY199" t="str">
        <v>MAJOR Ø .380</v>
      </c>
      <c r="FZ199" t="str">
        <v>MAJORØ</v>
      </c>
      <c r="GA199" t="str">
        <v>MATT FINISH Per Note 3</v>
      </c>
      <c r="GB199" t="str">
        <v>MATT FINISH Per Traveler</v>
      </c>
      <c r="GC199" t="str">
        <v>MATTE FINISH</v>
      </c>
      <c r="GD199" t="str">
        <v>MATTE FINISH DWG NOTE 3</v>
      </c>
      <c r="GE199" t="str">
        <v>MATTE FINISH Note 3</v>
      </c>
      <c r="GF199" t="str">
        <v>Matte Finish Per Note 3</v>
      </c>
      <c r="GG199" t="str">
        <v>MATTE FINISH SIZE 10 GLASS BEAD</v>
      </c>
      <c r="GH199" t="str">
        <v>MAX ROOT RADIUS</v>
      </c>
      <c r="GI199" t="str">
        <v xml:space="preserve">Mill Profile Centered </v>
      </c>
      <c r="GJ199" t="str">
        <v>Minor Ø Unconstrained Check</v>
      </c>
      <c r="GK199" t="str">
        <v>MINOR Ø.1336</v>
      </c>
      <c r="GL199" t="str">
        <v>NO ANODIZE Per note 8</v>
      </c>
      <c r="GM199" t="str">
        <v>NO ANODIZE Per note 9</v>
      </c>
      <c r="GN199" t="str">
        <v>No Nicks, Scratches, Tool Marks, etc.</v>
      </c>
      <c r="GO199" t="str">
        <v>No Nicks,Scratches,Tool Marks,etc.</v>
      </c>
      <c r="GP199" t="str">
        <v>NO TOOL MARKS</v>
      </c>
      <c r="GQ199" t="str">
        <v>NOTE 3 THREAD RELIEF</v>
      </c>
      <c r="GR199" t="str">
        <v>NV-27 FUNC.</v>
      </c>
      <c r="GS199" t="str">
        <v>NV-30 DIM A</v>
      </c>
      <c r="GT199" t="str">
        <v>NV-30 DIM B</v>
      </c>
      <c r="GU199" t="str">
        <v>NV-30 DIM F</v>
      </c>
      <c r="GV199" t="str">
        <v>Ø .1250 HEX</v>
      </c>
      <c r="GW199" t="str">
        <v>Ø 9.4 MAJOR</v>
      </c>
      <c r="GX199" t="str">
        <v>Ø.096 MAX PILOT HOLE</v>
      </c>
      <c r="GY199" t="str">
        <v>Ø.125 THRU</v>
      </c>
      <c r="GZ199" t="str">
        <v>Ø.205 COUNTERSINK</v>
      </c>
      <c r="HA199" t="str">
        <v>Ø.260 T.S.C.</v>
      </c>
      <c r="HB199" t="str">
        <v>Ø.500 BASIC</v>
      </c>
      <c r="HC199" t="str">
        <v xml:space="preserve">OVAL CENTERED </v>
      </c>
      <c r="HD199" t="str">
        <v>PART NO. 15100</v>
      </c>
      <c r="HE199" t="str">
        <v>PART NUMBER 13100000</v>
      </c>
      <c r="HF199" t="str">
        <v>PART NUMBER 13600000</v>
      </c>
      <c r="HG199" t="str">
        <v>Part Number per Note 3</v>
      </c>
      <c r="HH199" t="str">
        <v>PD 5/16-18 UNC 2A</v>
      </c>
      <c r="HI199" t="str">
        <v>Perp.|0.05|A|</v>
      </c>
      <c r="HJ199" t="str">
        <v>PILOT THRU HOLE PRESENT</v>
      </c>
      <c r="HK199" t="str">
        <v>PITCH .060</v>
      </c>
      <c r="HL199" t="str">
        <v>Profile |.001|A|</v>
      </c>
      <c r="HM199" t="str">
        <v>Profile |.0015 | A | X-Y</v>
      </c>
      <c r="HN199" t="str">
        <v>Profile |.002| |A|B| X-Y</v>
      </c>
      <c r="HO199" t="str">
        <v>Profile |.002|A|B|</v>
      </c>
      <c r="HP199" t="str">
        <v>Profile |.002|A|B| X-Y</v>
      </c>
      <c r="HQ199" t="str">
        <v>Profile:|010|A|B|C|</v>
      </c>
      <c r="HR199" t="str">
        <v>Profile| .002| A|B|</v>
      </c>
      <c r="HS199" t="str">
        <v>Profile|.001|</v>
      </c>
      <c r="HT199" t="str">
        <v>Profile|.001|A|</v>
      </c>
      <c r="HU199" t="str">
        <v>Profile|.001|A|B|</v>
      </c>
      <c r="HV199" t="str">
        <v xml:space="preserve">Profile|.001|A|B| A&lt;-&gt;B </v>
      </c>
      <c r="HW199" t="str">
        <v>Profile|.001|A|B| C&lt;-&gt;D</v>
      </c>
      <c r="HX199" t="str">
        <v>Profile|.001|A|B| L-M</v>
      </c>
      <c r="HY199" t="str">
        <v>Profile|.001|A|B| P-Q</v>
      </c>
      <c r="HZ199" t="str">
        <v>Profile|.001|A|B|C&lt;-&gt;D</v>
      </c>
      <c r="IA199" t="str">
        <v>Profile|.001|A|C&lt;--&gt;D</v>
      </c>
      <c r="IB199" t="str">
        <v>Profile|.001|A|UNILATERAL</v>
      </c>
      <c r="IC199" t="str">
        <v>Profile|.001|C|</v>
      </c>
      <c r="ID199" t="str">
        <v>Profile|.0012|D1|</v>
      </c>
      <c r="IE199" t="str">
        <v>Profile|.0015| A-B UNI.</v>
      </c>
      <c r="IF199" t="str">
        <v>Profile|.0015| UNI.</v>
      </c>
      <c r="IG199" t="str">
        <v>Profile|.0015|A| X-Y</v>
      </c>
      <c r="IH199" t="str">
        <v>Profile|.0015|E|F|</v>
      </c>
      <c r="II199" t="str">
        <v>Profile|.0016|B|D|</v>
      </c>
      <c r="IJ199" t="str">
        <v>Profile|.002(U).000|A|</v>
      </c>
      <c r="IK199" t="str">
        <v>Profile|.002|</v>
      </c>
      <c r="IL199" t="str">
        <v>Profile|.002|A</v>
      </c>
      <c r="IM199" t="str">
        <v>Profile|.002|A|</v>
      </c>
      <c r="IN199" t="str">
        <v>Profile|.002|A|B|</v>
      </c>
      <c r="IO199" t="str">
        <v xml:space="preserve">Profile|.002|A|B| A&lt;-&gt;B </v>
      </c>
      <c r="IP199" t="str">
        <v>Profile|.002|A|B| C&lt;-&gt;D</v>
      </c>
      <c r="IQ199" t="str">
        <v>Profile|.002|A|B| X-Y</v>
      </c>
      <c r="IR199" t="str">
        <v>Profile|.002|A|B|C|X-Y</v>
      </c>
      <c r="IS199" t="str">
        <v>Profile|.002|A|B|X&lt;--&gt;Y</v>
      </c>
      <c r="IT199" t="str">
        <v>Profile|.002|A|B|X-Y</v>
      </c>
      <c r="IU199" t="str">
        <v>Profile|.002|A|C|</v>
      </c>
      <c r="IV199" t="str">
        <v>Profile|.002|C|A|</v>
      </c>
      <c r="IW199" t="str">
        <v>Profile|.002|C|B|</v>
      </c>
      <c r="IX199" t="str">
        <v>Profile|.0020|</v>
      </c>
      <c r="IY199" t="str">
        <v>Profile|.003|A|</v>
      </c>
      <c r="IZ199" t="str">
        <v>Profile|.003|A|B|C| Uni.</v>
      </c>
      <c r="JA199" t="str">
        <v>Profile|.003|E|F|</v>
      </c>
      <c r="JB199" t="str">
        <v>Profile|.004(U) .003|A|B|C|</v>
      </c>
      <c r="JC199" t="str">
        <v>Profile|.004|A| UNI.</v>
      </c>
      <c r="JD199" t="str">
        <v>Profile|.005|A|C|</v>
      </c>
      <c r="JE199" t="str">
        <v>Profile|.005|A|C|A&lt;--&gt;B, C&lt;--&gt;D</v>
      </c>
      <c r="JF199" t="str">
        <v>Profile|.005|A|D| A-B UNI.</v>
      </c>
      <c r="JG199" t="str">
        <v>Profile|.005|A|D| UNI.</v>
      </c>
      <c r="JH199" t="str">
        <v>Profile|.010|A|B|</v>
      </c>
      <c r="JI199" t="str">
        <v>Profile|.010|A|B|C|</v>
      </c>
      <c r="JJ199" t="str">
        <v>Profile|.03|A|</v>
      </c>
      <c r="JK199" t="str">
        <v>Profile|.05|A|B|</v>
      </c>
      <c r="JL199" t="str">
        <v>Profile|0.03|</v>
      </c>
      <c r="JM199" t="str">
        <v>Profile|0.03|A|</v>
      </c>
      <c r="JN199" t="str">
        <v>Profile|0.03|A|B|</v>
      </c>
      <c r="JO199" t="str">
        <v>Profile|0.05{A|C|</v>
      </c>
      <c r="JP199" t="str">
        <v>Profile|0.05|A|B|</v>
      </c>
      <c r="JQ199" t="str">
        <v>Profile|0.05|E|</v>
      </c>
      <c r="JR199" t="str">
        <v>Profile|0.05|E|F|</v>
      </c>
      <c r="JS199" t="str">
        <v>Profile|0.06|A|C|</v>
      </c>
      <c r="JT199" t="str">
        <v>Profile|0.1|A|A|</v>
      </c>
      <c r="JU199" t="str">
        <v>Profile|0.1|D1|</v>
      </c>
      <c r="JV199" t="str">
        <v>Profile|A|B|C|</v>
      </c>
      <c r="JW199" t="str">
        <v>Proile|.002|A|B|J-K</v>
      </c>
      <c r="JX199" t="str">
        <v>P-Thread Form</v>
      </c>
      <c r="JY199" t="str">
        <v>R  FULL RADIUS</v>
      </c>
      <c r="JZ199" t="str">
        <v>R.001/.006</v>
      </c>
      <c r="KA199" t="str">
        <v>R.003 MAX</v>
      </c>
      <c r="KB199" t="str">
        <v>R.005 MAX</v>
      </c>
      <c r="KC199" t="str">
        <v>R.030</v>
      </c>
      <c r="KD199" t="str">
        <v>R.25 MAX</v>
      </c>
      <c r="KE199" t="str">
        <v>R1.33 BASIC</v>
      </c>
      <c r="KF199" t="str">
        <v>R3.3</v>
      </c>
      <c r="KG199" t="str">
        <v>Ra 1.6 MAX</v>
      </c>
      <c r="KH199" t="str">
        <v>RAD @ FACE &amp; OD CHAMFER</v>
      </c>
      <c r="KI199" t="str">
        <v>RAD. @ ID &amp; BACK FACE</v>
      </c>
      <c r="KJ199" t="str">
        <v>RAD. @ OD &amp; BACK FACE</v>
      </c>
      <c r="KK199" t="str">
        <v>REMOVE SHRP EDGES .005 MAX</v>
      </c>
      <c r="KL199" t="str">
        <v>ROD SLOT CENTERED</v>
      </c>
      <c r="KM199" t="str">
        <v>SHARP OKAY</v>
      </c>
      <c r="KN199" t="str">
        <v>Slot Centered</v>
      </c>
      <c r="KO199" t="str">
        <v>SLOT WIDTH</v>
      </c>
      <c r="KP199" t="str">
        <v>Surface Finish Per Note 1</v>
      </c>
      <c r="KQ199" t="str">
        <v>Symmerty Balloon A_6</v>
      </c>
      <c r="KR199" t="str">
        <v>T27 HEXALOBE Per Note 1</v>
      </c>
      <c r="KS199" t="str">
        <v>T27 TORX</v>
      </c>
      <c r="KT199" t="str">
        <v>THRD DEPTH</v>
      </c>
      <c r="KU199" t="str">
        <v>Thread Form Per Note 3</v>
      </c>
      <c r="KV199" t="str">
        <v>THREAD INTO ROD SLOT</v>
      </c>
      <c r="KW199" t="str">
        <v>Thread Timed Print Note 6</v>
      </c>
      <c r="KX199" t="str">
        <v>TOOL MISMATCH PERMISSIBLE</v>
      </c>
      <c r="KY199" t="str">
        <v>Tot. Runout|Ø.002|C|</v>
      </c>
      <c r="KZ199" t="str">
        <v>Total Runout|.002|E|</v>
      </c>
      <c r="LA199" t="str">
        <v>TRIPLE LEAD THREAD</v>
      </c>
      <c r="LB199" t="str">
        <v>True Pos. |.001 (M)|A|</v>
      </c>
      <c r="LC199" t="str">
        <v>True Pos. |.002(M)|A|B|</v>
      </c>
      <c r="LD199" t="str">
        <v>True Pos. |.002|</v>
      </c>
      <c r="LE199" t="str">
        <v>True Pos. |.002|A|</v>
      </c>
      <c r="LF199" t="str">
        <v>True Pos. |.002|A|B|</v>
      </c>
      <c r="LG199" t="str">
        <v>True Pos. |.004|A|C|B|</v>
      </c>
      <c r="LH199" t="str">
        <v>True Pos. |.005(M)|A|B|</v>
      </c>
      <c r="LI199" t="str">
        <v>True Pos.|.000(L)|A|D|</v>
      </c>
      <c r="LJ199" t="str">
        <v>True Pos.|.000(M)|A|</v>
      </c>
      <c r="LK199" t="str">
        <v>True Pos.|.001(M)|A|</v>
      </c>
      <c r="LL199" t="str">
        <v>True Pos.|.001|B|</v>
      </c>
      <c r="LM199" t="str">
        <v>True Pos.|.001|E|</v>
      </c>
      <c r="LN199" t="str">
        <v>True Pos.|.002|A|</v>
      </c>
      <c r="LO199" t="str">
        <v>True Pos.|.002|B|</v>
      </c>
      <c r="LP199" t="str">
        <v>True Pos.|.002|C|</v>
      </c>
      <c r="LQ199" t="str">
        <v>True Pos.|.002|D1|</v>
      </c>
      <c r="LR199" t="str">
        <v>True Pos.|.002|D1|D2|</v>
      </c>
      <c r="LS199" t="str">
        <v>True Pos.|.05|A|</v>
      </c>
      <c r="LT199" t="str">
        <v>True Pos.|.1|A|B|C|</v>
      </c>
      <c r="LU199" t="str">
        <v>True Pos.|.13|A</v>
      </c>
      <c r="LV199" t="str">
        <v>True Pos.|0.05|A|</v>
      </c>
      <c r="LW199" t="str">
        <v>True Pos.|0.1|A|B|C|</v>
      </c>
      <c r="LX199" t="str">
        <v>True Pos.|0.13|A|</v>
      </c>
      <c r="LY199" t="str">
        <v>True Pos.|Ø.000(M)|A|</v>
      </c>
      <c r="LZ199" t="str">
        <v>True Pos.|Ø.000(M)|B|</v>
      </c>
      <c r="MA199" t="str">
        <v>True Pos.|Ø.001(M)|A(M)|</v>
      </c>
      <c r="MB199" t="str">
        <v>True Pos.|Ø.001(M)|A|</v>
      </c>
      <c r="MC199" t="str">
        <v>True Pos.|Ø.001|A|</v>
      </c>
      <c r="MD199" t="str">
        <v>True Pos.|Ø.001|C|</v>
      </c>
      <c r="ME199" t="str">
        <v>True Pos.|Ø.002(S)|A(S)|</v>
      </c>
      <c r="MF199" t="str">
        <v>True Pos.|Ø.002|A|</v>
      </c>
      <c r="MG199" t="str">
        <v>True Pos.|Ø.002|B|</v>
      </c>
      <c r="MH199" t="str">
        <v>True Pos.|Ø.002|C|</v>
      </c>
      <c r="MI199" t="str">
        <v>True Pos.|Ø.03(M)|A|</v>
      </c>
      <c r="MJ199" t="str">
        <v>True Pos.|Ø0.03(M)|A|</v>
      </c>
      <c r="MK199" t="str">
        <v>True Pos.|Ø0.05(L)|D|B|</v>
      </c>
      <c r="ML199" t="str">
        <v>True Pos.|Ø0.05|A|</v>
      </c>
      <c r="MM199" t="str">
        <v>True Pos.|Ø0.05|D|</v>
      </c>
      <c r="MN199" t="str">
        <v>True Pos.|Ø0.05|E|</v>
      </c>
      <c r="MO199" t="str">
        <v>True Pos.|Ø0.05|E|B|</v>
      </c>
      <c r="MP199" t="str">
        <v>True Pos.|SØ0.03|C|B|</v>
      </c>
      <c r="MQ199" t="str">
        <v>True Position|.002|A|B|</v>
      </c>
      <c r="MR199" t="str">
        <v>True. Pos.|Ø.001(M)|A|</v>
      </c>
      <c r="MS199" t="str">
        <v>True. Pps.|0.05|A|</v>
      </c>
      <c r="MT199" t="str">
        <v>Tumble Per Note 1</v>
      </c>
      <c r="MU199" t="str">
        <v>Tumble Per Note 2</v>
      </c>
    </row>
    <row r="200" spans="1:359">
      <c r="A200" t="s">
        <v>1063</v>
      </c>
      <c r="C200" s="74" t="str" cm="1">
        <f t="array" ref="C200:MU200">TRANSPOSE(_xlfn._xlws.SORT(_xlfn._xlws.FILTER($A$2:$A$499,ISNUMBER(SEARCH('Prt. Lib. &amp; Routine, Table'!L207,$A$2:$A$499)),"not found")))</f>
        <v>.0015 T.I.R. MAX</v>
      </c>
      <c r="D200" t="str">
        <v>.002 MAX ROOT RADIUS</v>
      </c>
      <c r="E200" t="str">
        <v>.012 BLUNT END</v>
      </c>
      <c r="F200" t="str">
        <v>.015 MAX</v>
      </c>
      <c r="G200" t="str">
        <v>.016 T.S.C.</v>
      </c>
      <c r="H200" t="str">
        <v>.017 BASIC</v>
      </c>
      <c r="I200" t="str">
        <v>.021 PITCH</v>
      </c>
      <c r="J200" t="str">
        <v>.022 BLUNT START</v>
      </c>
      <c r="K200" t="str">
        <v>.025 BASIC</v>
      </c>
      <c r="L200" t="str">
        <v>.035 BASIC</v>
      </c>
      <c r="M200" t="str">
        <v>.043 T.S.C</v>
      </c>
      <c r="N200" t="str">
        <v>.053 T.S.C.</v>
      </c>
      <c r="O200" t="str">
        <v>.060 HEX DEPTH</v>
      </c>
      <c r="P200" t="str">
        <v>.060 PITCH</v>
      </c>
      <c r="Q200" t="str">
        <v>.061 BASIC</v>
      </c>
      <c r="R200" t="str">
        <v>.07 HEX</v>
      </c>
      <c r="S200" t="str">
        <v>.070 HEX DEPTH</v>
      </c>
      <c r="T200" t="str">
        <v>.082 DRILL</v>
      </c>
      <c r="U200" t="str">
        <v>.082 DRILL DEPTH</v>
      </c>
      <c r="V200" t="str">
        <v>.094 HEX</v>
      </c>
      <c r="W200" t="str">
        <v>.115 T.S.C.</v>
      </c>
      <c r="X200" t="str">
        <v>.1195 / .1243 MAJOR DIAMETER</v>
      </c>
      <c r="Y200" t="str">
        <v>.1250 HEX</v>
      </c>
      <c r="Z200" t="str">
        <v>.157 MINOR DIAMETER</v>
      </c>
      <c r="AA200" t="str">
        <v>.172 FULL THD DEPTH</v>
      </c>
      <c r="AB200" t="str">
        <v>.172 MAJOR DIAMETER</v>
      </c>
      <c r="AC200" t="str">
        <v>.180 MIN DEPTH FULL THRD</v>
      </c>
      <c r="AD200" t="str">
        <v>.183 Ceter Line Thread Dwell</v>
      </c>
      <c r="AE200" t="str">
        <v>.208 MAX THRD DEPTH</v>
      </c>
      <c r="AF200" t="str">
        <v>.218 BOTTOM HALF OF SLOT</v>
      </c>
      <c r="AG200" t="str">
        <v>.261 BASIC</v>
      </c>
      <c r="AH200" t="str">
        <v>.314 T.S.C.</v>
      </c>
      <c r="AI200" t="str">
        <v>.315 BASIC</v>
      </c>
      <c r="AJ200" t="str">
        <v>.329 MINOR Ø</v>
      </c>
      <c r="AK200" t="str">
        <v>.330 BASIC</v>
      </c>
      <c r="AL200" t="str">
        <v>.35 TO TANGENT POINT</v>
      </c>
      <c r="AM200" t="str">
        <v>.375 MAJOR Ø</v>
      </c>
      <c r="AN200" t="str">
        <v>.390 BASIC</v>
      </c>
      <c r="AO200" t="str">
        <v>.440 BASIC</v>
      </c>
      <c r="AP200" t="str">
        <v>.64/.96 HIGH=Pass</v>
      </c>
      <c r="AQ200" t="str">
        <v>0.012 MAX</v>
      </c>
      <c r="AR200" t="str">
        <v>0.015 MAX</v>
      </c>
      <c r="AS200" t="str">
        <v>0.05 Per Note 2</v>
      </c>
      <c r="AT200" t="str">
        <v>0.500 PULLOUT ZONE</v>
      </c>
      <c r="AU200" t="str">
        <v>10-32 UNF-2A</v>
      </c>
      <c r="AV200" t="str">
        <v>12-28 UNF-2B</v>
      </c>
      <c r="AW200" t="str">
        <v>2.87 BASIC</v>
      </c>
      <c r="AX200" t="str">
        <v>2-56 UNC 2B 2 STARTS</v>
      </c>
      <c r="AY200" t="str">
        <v>3 LEAD THREAD</v>
      </c>
      <c r="AZ200" t="str">
        <v>32µIN Max</v>
      </c>
      <c r="BA200" t="str">
        <v>5/16"-24 UNF-2A</v>
      </c>
      <c r="BB200" t="str">
        <v>5/16-18 UNC 2A</v>
      </c>
      <c r="BC200" t="str">
        <v>5-44 UNF-2A</v>
      </c>
      <c r="BD200" t="str">
        <v>6-16µIN</v>
      </c>
      <c r="BE200" t="str">
        <v>65° BLEND</v>
      </c>
      <c r="BF200" t="str">
        <v>7.45 Top of Ball to Face</v>
      </c>
      <c r="BG200" t="str">
        <v>7/16-28 UNEF 2B</v>
      </c>
      <c r="BH200" t="str">
        <v>7/16-28-UNEF-2A</v>
      </c>
      <c r="BI200" t="str">
        <v>Alignment Per Note 3</v>
      </c>
      <c r="BJ200" t="str">
        <v>ANODIZE (SEE CHART)</v>
      </c>
      <c r="BK200" t="str">
        <v>ANODIZE AQUA Per Note 3</v>
      </c>
      <c r="BL200" t="str">
        <v>ANODIZE BOTTOM PORTION</v>
      </c>
      <c r="BM200" t="str">
        <v>ANODIZE COLOR AQUA</v>
      </c>
      <c r="BN200" t="str">
        <v>ANODIZE COLOR GREEN DWG NOTE 4</v>
      </c>
      <c r="BO200" t="str">
        <v>ANODIZE COLOR LIGHT BLUE</v>
      </c>
      <c r="BP200" t="str">
        <v>ANODIZE GREEN Per Note 2</v>
      </c>
      <c r="BQ200" t="str">
        <v>ANODIZE GREY, Per Note 1</v>
      </c>
      <c r="BR200" t="str">
        <v>ANODIZE MAGENTA</v>
      </c>
      <c r="BS200" t="str">
        <v>Anodize Per note 3</v>
      </c>
      <c r="BT200" t="str">
        <v>Anodize Per Note 4</v>
      </c>
      <c r="BU200" t="str">
        <v>ANODIZE SEAFOAM</v>
      </c>
      <c r="BV200" t="str">
        <v>Balloon 11 Symmetry</v>
      </c>
      <c r="BW200" t="str">
        <v>Balloon 12 Symmetry</v>
      </c>
      <c r="BX200" t="str">
        <v>Balloon 13 Hole Centered</v>
      </c>
      <c r="BY200" t="str">
        <v>Balloon 13 Symmerty</v>
      </c>
      <c r="BZ200" t="str">
        <v>Balloon 2 Symmetry</v>
      </c>
      <c r="CA200" t="str">
        <v>Balloon 21 CENTERED</v>
      </c>
      <c r="CB200" t="str">
        <v>Balloon 29 Symmetry</v>
      </c>
      <c r="CC200" t="str">
        <v>Balloon 3 Symmetry</v>
      </c>
      <c r="CD200" t="str">
        <v>Balloon 4 Symmetry</v>
      </c>
      <c r="CE200" t="str">
        <v>Balloon 5 blend to SØ .340</v>
      </c>
      <c r="CF200" t="str">
        <v>Balloon 5 Symmetry</v>
      </c>
      <c r="CG200" t="str">
        <v>Balloon 6 Centered</v>
      </c>
      <c r="CH200" t="str">
        <v>Balloon 9 Function Check</v>
      </c>
      <c r="CI200" t="str">
        <v>Balloon 9 Symmerty</v>
      </c>
      <c r="CJ200" t="str">
        <v>Balloons 2 &amp; 17 Symmetry |.001|A|</v>
      </c>
      <c r="CK200" t="str">
        <v>Basic Ø 3.6</v>
      </c>
      <c r="CL200" t="str">
        <v>BEAD BLAST</v>
      </c>
      <c r="CM200" t="str">
        <v>BLAST ALUMINUM OXIDE</v>
      </c>
      <c r="CN200" t="str">
        <v>Blast Note 2</v>
      </c>
      <c r="CO200" t="str">
        <v xml:space="preserve">BLAST Per Note 1 </v>
      </c>
      <c r="CP200" t="str">
        <v>BLAST Per Note 2</v>
      </c>
      <c r="CQ200" t="str">
        <v>BLAST Per Note 3</v>
      </c>
      <c r="CR200" t="str">
        <v>BLAST Per Note 4</v>
      </c>
      <c r="CS200" t="str">
        <v>BLAST Per Note 8</v>
      </c>
      <c r="CT200" t="str">
        <v>BLAST Per Traveler, MATT FINISH</v>
      </c>
      <c r="CU200" t="str">
        <v>BLAST WITH 16 GRIT ALUMINUM OXIDE</v>
      </c>
      <c r="CV200" t="str">
        <v>BLAST, Uniform Finish Per Note 3</v>
      </c>
      <c r="CW200" t="str">
        <v>BREAK EDGE</v>
      </c>
      <c r="CX200" t="str">
        <v>BREAK EDGE .014</v>
      </c>
      <c r="CY200" t="str">
        <v>BREAK EDGES Note 2</v>
      </c>
      <c r="CZ200" t="str">
        <v>BREAK SHARP Per Note 1</v>
      </c>
      <c r="DA200" t="str">
        <v>BREAK SHARPS Per Note 1</v>
      </c>
      <c r="DB200" t="str">
        <v>CE 2729</v>
      </c>
      <c r="DC200" t="str">
        <v>CE Logo per Note 3</v>
      </c>
      <c r="DD200" t="str">
        <v>CE MARK</v>
      </c>
      <c r="DE200" t="str">
        <v>Chips/Debris Removed</v>
      </c>
      <c r="DF200" t="str">
        <v>Coat Per Note 2</v>
      </c>
      <c r="DG200" t="str">
        <v>C-Sink Ø .155</v>
      </c>
      <c r="DH200" t="str">
        <v>C-Sink Ø5.2</v>
      </c>
      <c r="DI200" t="str">
        <v>Deburred</v>
      </c>
      <c r="DJ200" t="str">
        <v>DIM "A" NoGo</v>
      </c>
      <c r="DK200" t="str">
        <v>DIM "A" NoGo Hexalobe</v>
      </c>
      <c r="DL200" t="str">
        <v>EDGE BREAK</v>
      </c>
      <c r="DM200" t="str">
        <v>EDGE BREAK MIN R.004, MAX R.010</v>
      </c>
      <c r="DN200" t="str">
        <v>Edge Break per Note 1</v>
      </c>
      <c r="DO200" t="str">
        <v>ELECTROPOLISH Per Note 1</v>
      </c>
      <c r="DP200" t="str">
        <v>Finish Per Note 3</v>
      </c>
      <c r="DQ200" t="str">
        <v>FLUTE POSITION Per Note 3</v>
      </c>
      <c r="DR200" t="str">
        <v>FULL R</v>
      </c>
      <c r="DS200" t="str">
        <v>FULL RADIUS</v>
      </c>
      <c r="DT200" t="str">
        <v xml:space="preserve">FULL RADIUS </v>
      </c>
      <c r="DU200" t="str">
        <v>Function Check  (.2340 .2360 FULL)</v>
      </c>
      <c r="DV200" t="str">
        <v>FUNCTIONAL  HEXALOBE</v>
      </c>
      <c r="DW200" t="str">
        <v>GLASS BEAD Per Note 3</v>
      </c>
      <c r="DX200" t="str">
        <v>Globus Logo per Note 3</v>
      </c>
      <c r="DY200" t="str">
        <v>Gold Anodized Color</v>
      </c>
      <c r="DZ200" t="str">
        <v>Green Anodized Color</v>
      </c>
      <c r="EA200" t="str">
        <v>GRIT BLAST Per Note 3</v>
      </c>
      <c r="EB200" t="str">
        <v>Grit Blast Per Note 4</v>
      </c>
      <c r="EC200" t="str">
        <v>GRIT BLAST, DWG NOTE 3</v>
      </c>
      <c r="ED200" t="str">
        <v>HEX MINOR Ø.1292</v>
      </c>
      <c r="EE200" t="str">
        <v xml:space="preserve">HEXALOBE </v>
      </c>
      <c r="EF200" t="str">
        <v>HEXALOBE FUNCTION</v>
      </c>
      <c r="EG200" t="str">
        <v>Hexalobe Minor</v>
      </c>
      <c r="EH200" t="str">
        <v>Hexalobe NV-30</v>
      </c>
      <c r="EI200" t="str">
        <v>HEXALOBE ORIENTATION</v>
      </c>
      <c r="EJ200" t="str">
        <v>Inspect per operation 30 comments</v>
      </c>
      <c r="EK200" t="str">
        <v>INT / EXT CORNERS: R.002 TO R.010</v>
      </c>
      <c r="EL200" t="str">
        <v>INT /EXT CORNERS R.05 TO R.03</v>
      </c>
      <c r="EM200" t="str">
        <v>John is a Geek</v>
      </c>
      <c r="EN200" t="str">
        <v>LASER ETCH</v>
      </c>
      <c r="EO200" t="str">
        <v>Laser Etch Per Note 7</v>
      </c>
      <c r="EP200" t="str">
        <v xml:space="preserve">LASER MARK "CE" DWG NOTE 10 </v>
      </c>
      <c r="EQ200" t="str">
        <v>Laser Mark "P1-15004-08", Per Note 3</v>
      </c>
      <c r="ER200" t="str">
        <v>Laser Mark "P2-15004-08", Per Note 3</v>
      </c>
      <c r="ES200" t="str">
        <v>Laser Mark "P3-15004-08", Per Note 3</v>
      </c>
      <c r="ET200" t="str">
        <v>Laser Mark "P4-15004-08", Per Note 3</v>
      </c>
      <c r="EU200" t="str">
        <v xml:space="preserve">LASER MARK LOGO DWG NOTE 9 </v>
      </c>
      <c r="EV200" t="str">
        <v xml:space="preserve">LASER MARK LOT NUMBER DWG NOTE 8 </v>
      </c>
      <c r="EW200" t="str">
        <v>Laser Mark Lot, Per Note 3</v>
      </c>
      <c r="EX200" t="str">
        <v xml:space="preserve">LASER MARK PART NUMBER DWG NOTE 8 </v>
      </c>
      <c r="EY200" t="str">
        <v>LASER: 13000000</v>
      </c>
      <c r="EZ200" t="str">
        <v>LASER: CE 2797</v>
      </c>
      <c r="FA200" t="str">
        <v>LASER: LOGO</v>
      </c>
      <c r="FB200" t="str">
        <v xml:space="preserve">LASER: Lot # Per RE-75-001 </v>
      </c>
      <c r="FC200" t="str">
        <v>LAST THREAD</v>
      </c>
      <c r="FD200" t="str">
        <v>LEAD .0625</v>
      </c>
      <c r="FE200" t="str">
        <v>LOGO</v>
      </c>
      <c r="FF200" t="str">
        <v>Lot (Control) Number per Note 3</v>
      </c>
      <c r="FG200" t="str">
        <v>LOT NO.</v>
      </c>
      <c r="FH200" t="str">
        <v>LOT NUMBER</v>
      </c>
      <c r="FI200" t="str">
        <v>LOT NUMBER PER NUVASIVE SOP 9002007</v>
      </c>
      <c r="FJ200" t="str">
        <v>M 4X 0.5 - 6G - 0.063R - LH</v>
      </c>
      <c r="FK200" t="str">
        <v>M4 X 0.5 - 6G - 0.063R</v>
      </c>
      <c r="FL200" t="str">
        <v>M4 X 0.5 - 6G - 0.063R - LH</v>
      </c>
      <c r="FM200" t="str">
        <v>M4.5 X .75 6g</v>
      </c>
      <c r="FN200" t="str">
        <v>M4.5 X 0.75 6g</v>
      </c>
      <c r="FO200" t="str">
        <v>M5x0.8-6g</v>
      </c>
      <c r="FP200" t="str">
        <v xml:space="preserve">M5x0.8-6g </v>
      </c>
      <c r="FQ200" t="str">
        <v>M6 X .75 6g</v>
      </c>
      <c r="FR200" t="str">
        <v>M6 X 0.75-6g</v>
      </c>
      <c r="FS200" t="str">
        <v>M6 X0.75 - 6g</v>
      </c>
      <c r="FT200" t="str">
        <v>M6X0.75 - 6H</v>
      </c>
      <c r="FU200" t="str">
        <v>M7 X 1.00 6g THREAD</v>
      </c>
      <c r="FV200" t="str">
        <v>M7X1.00 6g THREAD</v>
      </c>
      <c r="FW200" t="str">
        <v>M7X1.00 6h THREAD</v>
      </c>
      <c r="FX200" t="str">
        <v>Magenta Anodized Color</v>
      </c>
      <c r="FY200" t="str">
        <v>MAJOR Ø .380</v>
      </c>
      <c r="FZ200" t="str">
        <v>MAJORØ</v>
      </c>
      <c r="GA200" t="str">
        <v>MATT FINISH Per Note 3</v>
      </c>
      <c r="GB200" t="str">
        <v>MATT FINISH Per Traveler</v>
      </c>
      <c r="GC200" t="str">
        <v>MATTE FINISH</v>
      </c>
      <c r="GD200" t="str">
        <v>MATTE FINISH DWG NOTE 3</v>
      </c>
      <c r="GE200" t="str">
        <v>MATTE FINISH Note 3</v>
      </c>
      <c r="GF200" t="str">
        <v>Matte Finish Per Note 3</v>
      </c>
      <c r="GG200" t="str">
        <v>MATTE FINISH SIZE 10 GLASS BEAD</v>
      </c>
      <c r="GH200" t="str">
        <v>MAX ROOT RADIUS</v>
      </c>
      <c r="GI200" t="str">
        <v xml:space="preserve">Mill Profile Centered </v>
      </c>
      <c r="GJ200" t="str">
        <v>Minor Ø Unconstrained Check</v>
      </c>
      <c r="GK200" t="str">
        <v>MINOR Ø.1336</v>
      </c>
      <c r="GL200" t="str">
        <v>NO ANODIZE Per note 8</v>
      </c>
      <c r="GM200" t="str">
        <v>NO ANODIZE Per note 9</v>
      </c>
      <c r="GN200" t="str">
        <v>No Nicks, Scratches, Tool Marks, etc.</v>
      </c>
      <c r="GO200" t="str">
        <v>No Nicks,Scratches,Tool Marks,etc.</v>
      </c>
      <c r="GP200" t="str">
        <v>NO TOOL MARKS</v>
      </c>
      <c r="GQ200" t="str">
        <v>NOTE 3 THREAD RELIEF</v>
      </c>
      <c r="GR200" t="str">
        <v>NV-27 FUNC.</v>
      </c>
      <c r="GS200" t="str">
        <v>NV-30 DIM A</v>
      </c>
      <c r="GT200" t="str">
        <v>NV-30 DIM B</v>
      </c>
      <c r="GU200" t="str">
        <v>NV-30 DIM F</v>
      </c>
      <c r="GV200" t="str">
        <v>Ø .1250 HEX</v>
      </c>
      <c r="GW200" t="str">
        <v>Ø 9.4 MAJOR</v>
      </c>
      <c r="GX200" t="str">
        <v>Ø.096 MAX PILOT HOLE</v>
      </c>
      <c r="GY200" t="str">
        <v>Ø.125 THRU</v>
      </c>
      <c r="GZ200" t="str">
        <v>Ø.205 COUNTERSINK</v>
      </c>
      <c r="HA200" t="str">
        <v>Ø.260 T.S.C.</v>
      </c>
      <c r="HB200" t="str">
        <v>Ø.500 BASIC</v>
      </c>
      <c r="HC200" t="str">
        <v xml:space="preserve">OVAL CENTERED </v>
      </c>
      <c r="HD200" t="str">
        <v>PART NO. 15100</v>
      </c>
      <c r="HE200" t="str">
        <v>PART NUMBER 13100000</v>
      </c>
      <c r="HF200" t="str">
        <v>PART NUMBER 13600000</v>
      </c>
      <c r="HG200" t="str">
        <v>Part Number per Note 3</v>
      </c>
      <c r="HH200" t="str">
        <v>PD 5/16-18 UNC 2A</v>
      </c>
      <c r="HI200" t="str">
        <v>Perp.|0.05|A|</v>
      </c>
      <c r="HJ200" t="str">
        <v>PILOT THRU HOLE PRESENT</v>
      </c>
      <c r="HK200" t="str">
        <v>PITCH .060</v>
      </c>
      <c r="HL200" t="str">
        <v>Profile |.001|A|</v>
      </c>
      <c r="HM200" t="str">
        <v>Profile |.0015 | A | X-Y</v>
      </c>
      <c r="HN200" t="str">
        <v>Profile |.002| |A|B| X-Y</v>
      </c>
      <c r="HO200" t="str">
        <v>Profile |.002|A|B|</v>
      </c>
      <c r="HP200" t="str">
        <v>Profile |.002|A|B| X-Y</v>
      </c>
      <c r="HQ200" t="str">
        <v>Profile:|010|A|B|C|</v>
      </c>
      <c r="HR200" t="str">
        <v>Profile| .002| A|B|</v>
      </c>
      <c r="HS200" t="str">
        <v>Profile|.001|</v>
      </c>
      <c r="HT200" t="str">
        <v>Profile|.001|A|</v>
      </c>
      <c r="HU200" t="str">
        <v>Profile|.001|A|B|</v>
      </c>
      <c r="HV200" t="str">
        <v xml:space="preserve">Profile|.001|A|B| A&lt;-&gt;B </v>
      </c>
      <c r="HW200" t="str">
        <v>Profile|.001|A|B| C&lt;-&gt;D</v>
      </c>
      <c r="HX200" t="str">
        <v>Profile|.001|A|B| L-M</v>
      </c>
      <c r="HY200" t="str">
        <v>Profile|.001|A|B| P-Q</v>
      </c>
      <c r="HZ200" t="str">
        <v>Profile|.001|A|B|C&lt;-&gt;D</v>
      </c>
      <c r="IA200" t="str">
        <v>Profile|.001|A|C&lt;--&gt;D</v>
      </c>
      <c r="IB200" t="str">
        <v>Profile|.001|A|UNILATERAL</v>
      </c>
      <c r="IC200" t="str">
        <v>Profile|.001|C|</v>
      </c>
      <c r="ID200" t="str">
        <v>Profile|.0012|D1|</v>
      </c>
      <c r="IE200" t="str">
        <v>Profile|.0015| A-B UNI.</v>
      </c>
      <c r="IF200" t="str">
        <v>Profile|.0015| UNI.</v>
      </c>
      <c r="IG200" t="str">
        <v>Profile|.0015|A| X-Y</v>
      </c>
      <c r="IH200" t="str">
        <v>Profile|.0015|E|F|</v>
      </c>
      <c r="II200" t="str">
        <v>Profile|.0016|B|D|</v>
      </c>
      <c r="IJ200" t="str">
        <v>Profile|.002(U).000|A|</v>
      </c>
      <c r="IK200" t="str">
        <v>Profile|.002|</v>
      </c>
      <c r="IL200" t="str">
        <v>Profile|.002|A</v>
      </c>
      <c r="IM200" t="str">
        <v>Profile|.002|A|</v>
      </c>
      <c r="IN200" t="str">
        <v>Profile|.002|A|B|</v>
      </c>
      <c r="IO200" t="str">
        <v xml:space="preserve">Profile|.002|A|B| A&lt;-&gt;B </v>
      </c>
      <c r="IP200" t="str">
        <v>Profile|.002|A|B| C&lt;-&gt;D</v>
      </c>
      <c r="IQ200" t="str">
        <v>Profile|.002|A|B| X-Y</v>
      </c>
      <c r="IR200" t="str">
        <v>Profile|.002|A|B|C|X-Y</v>
      </c>
      <c r="IS200" t="str">
        <v>Profile|.002|A|B|X&lt;--&gt;Y</v>
      </c>
      <c r="IT200" t="str">
        <v>Profile|.002|A|B|X-Y</v>
      </c>
      <c r="IU200" t="str">
        <v>Profile|.002|A|C|</v>
      </c>
      <c r="IV200" t="str">
        <v>Profile|.002|C|A|</v>
      </c>
      <c r="IW200" t="str">
        <v>Profile|.002|C|B|</v>
      </c>
      <c r="IX200" t="str">
        <v>Profile|.0020|</v>
      </c>
      <c r="IY200" t="str">
        <v>Profile|.003|A|</v>
      </c>
      <c r="IZ200" t="str">
        <v>Profile|.003|A|B|C| Uni.</v>
      </c>
      <c r="JA200" t="str">
        <v>Profile|.003|E|F|</v>
      </c>
      <c r="JB200" t="str">
        <v>Profile|.004(U) .003|A|B|C|</v>
      </c>
      <c r="JC200" t="str">
        <v>Profile|.004|A| UNI.</v>
      </c>
      <c r="JD200" t="str">
        <v>Profile|.005|A|C|</v>
      </c>
      <c r="JE200" t="str">
        <v>Profile|.005|A|C|A&lt;--&gt;B, C&lt;--&gt;D</v>
      </c>
      <c r="JF200" t="str">
        <v>Profile|.005|A|D| A-B UNI.</v>
      </c>
      <c r="JG200" t="str">
        <v>Profile|.005|A|D| UNI.</v>
      </c>
      <c r="JH200" t="str">
        <v>Profile|.010|A|B|</v>
      </c>
      <c r="JI200" t="str">
        <v>Profile|.010|A|B|C|</v>
      </c>
      <c r="JJ200" t="str">
        <v>Profile|.03|A|</v>
      </c>
      <c r="JK200" t="str">
        <v>Profile|.05|A|B|</v>
      </c>
      <c r="JL200" t="str">
        <v>Profile|0.03|</v>
      </c>
      <c r="JM200" t="str">
        <v>Profile|0.03|A|</v>
      </c>
      <c r="JN200" t="str">
        <v>Profile|0.03|A|B|</v>
      </c>
      <c r="JO200" t="str">
        <v>Profile|0.05{A|C|</v>
      </c>
      <c r="JP200" t="str">
        <v>Profile|0.05|A|B|</v>
      </c>
      <c r="JQ200" t="str">
        <v>Profile|0.05|E|</v>
      </c>
      <c r="JR200" t="str">
        <v>Profile|0.05|E|F|</v>
      </c>
      <c r="JS200" t="str">
        <v>Profile|0.06|A|C|</v>
      </c>
      <c r="JT200" t="str">
        <v>Profile|0.1|A|A|</v>
      </c>
      <c r="JU200" t="str">
        <v>Profile|0.1|D1|</v>
      </c>
      <c r="JV200" t="str">
        <v>Profile|A|B|C|</v>
      </c>
      <c r="JW200" t="str">
        <v>Proile|.002|A|B|J-K</v>
      </c>
      <c r="JX200" t="str">
        <v>P-Thread Form</v>
      </c>
      <c r="JY200" t="str">
        <v>R  FULL RADIUS</v>
      </c>
      <c r="JZ200" t="str">
        <v>R.001/.006</v>
      </c>
      <c r="KA200" t="str">
        <v>R.003 MAX</v>
      </c>
      <c r="KB200" t="str">
        <v>R.005 MAX</v>
      </c>
      <c r="KC200" t="str">
        <v>R.030</v>
      </c>
      <c r="KD200" t="str">
        <v>R.25 MAX</v>
      </c>
      <c r="KE200" t="str">
        <v>R1.33 BASIC</v>
      </c>
      <c r="KF200" t="str">
        <v>R3.3</v>
      </c>
      <c r="KG200" t="str">
        <v>Ra 1.6 MAX</v>
      </c>
      <c r="KH200" t="str">
        <v>RAD @ FACE &amp; OD CHAMFER</v>
      </c>
      <c r="KI200" t="str">
        <v>RAD. @ ID &amp; BACK FACE</v>
      </c>
      <c r="KJ200" t="str">
        <v>RAD. @ OD &amp; BACK FACE</v>
      </c>
      <c r="KK200" t="str">
        <v>REMOVE SHRP EDGES .005 MAX</v>
      </c>
      <c r="KL200" t="str">
        <v>ROD SLOT CENTERED</v>
      </c>
      <c r="KM200" t="str">
        <v>SHARP OKAY</v>
      </c>
      <c r="KN200" t="str">
        <v>Slot Centered</v>
      </c>
      <c r="KO200" t="str">
        <v>SLOT WIDTH</v>
      </c>
      <c r="KP200" t="str">
        <v>Surface Finish Per Note 1</v>
      </c>
      <c r="KQ200" t="str">
        <v>Symmerty Balloon A_6</v>
      </c>
      <c r="KR200" t="str">
        <v>T27 HEXALOBE Per Note 1</v>
      </c>
      <c r="KS200" t="str">
        <v>T27 TORX</v>
      </c>
      <c r="KT200" t="str">
        <v>THRD DEPTH</v>
      </c>
      <c r="KU200" t="str">
        <v>Thread Form Per Note 3</v>
      </c>
      <c r="KV200" t="str">
        <v>THREAD INTO ROD SLOT</v>
      </c>
      <c r="KW200" t="str">
        <v>Thread Timed Print Note 6</v>
      </c>
      <c r="KX200" t="str">
        <v>TOOL MISMATCH PERMISSIBLE</v>
      </c>
      <c r="KY200" t="str">
        <v>Tot. Runout|Ø.002|C|</v>
      </c>
      <c r="KZ200" t="str">
        <v>Total Runout|.002|E|</v>
      </c>
      <c r="LA200" t="str">
        <v>TRIPLE LEAD THREAD</v>
      </c>
      <c r="LB200" t="str">
        <v>True Pos. |.001 (M)|A|</v>
      </c>
      <c r="LC200" t="str">
        <v>True Pos. |.002(M)|A|B|</v>
      </c>
      <c r="LD200" t="str">
        <v>True Pos. |.002|</v>
      </c>
      <c r="LE200" t="str">
        <v>True Pos. |.002|A|</v>
      </c>
      <c r="LF200" t="str">
        <v>True Pos. |.002|A|B|</v>
      </c>
      <c r="LG200" t="str">
        <v>True Pos. |.004|A|C|B|</v>
      </c>
      <c r="LH200" t="str">
        <v>True Pos. |.005(M)|A|B|</v>
      </c>
      <c r="LI200" t="str">
        <v>True Pos.|.000(L)|A|D|</v>
      </c>
      <c r="LJ200" t="str">
        <v>True Pos.|.000(M)|A|</v>
      </c>
      <c r="LK200" t="str">
        <v>True Pos.|.001(M)|A|</v>
      </c>
      <c r="LL200" t="str">
        <v>True Pos.|.001|B|</v>
      </c>
      <c r="LM200" t="str">
        <v>True Pos.|.001|E|</v>
      </c>
      <c r="LN200" t="str">
        <v>True Pos.|.002|A|</v>
      </c>
      <c r="LO200" t="str">
        <v>True Pos.|.002|B|</v>
      </c>
      <c r="LP200" t="str">
        <v>True Pos.|.002|C|</v>
      </c>
      <c r="LQ200" t="str">
        <v>True Pos.|.002|D1|</v>
      </c>
      <c r="LR200" t="str">
        <v>True Pos.|.002|D1|D2|</v>
      </c>
      <c r="LS200" t="str">
        <v>True Pos.|.05|A|</v>
      </c>
      <c r="LT200" t="str">
        <v>True Pos.|.1|A|B|C|</v>
      </c>
      <c r="LU200" t="str">
        <v>True Pos.|.13|A</v>
      </c>
      <c r="LV200" t="str">
        <v>True Pos.|0.05|A|</v>
      </c>
      <c r="LW200" t="str">
        <v>True Pos.|0.1|A|B|C|</v>
      </c>
      <c r="LX200" t="str">
        <v>True Pos.|0.13|A|</v>
      </c>
      <c r="LY200" t="str">
        <v>True Pos.|Ø.000(M)|A|</v>
      </c>
      <c r="LZ200" t="str">
        <v>True Pos.|Ø.000(M)|B|</v>
      </c>
      <c r="MA200" t="str">
        <v>True Pos.|Ø.001(M)|A(M)|</v>
      </c>
      <c r="MB200" t="str">
        <v>True Pos.|Ø.001(M)|A|</v>
      </c>
      <c r="MC200" t="str">
        <v>True Pos.|Ø.001|A|</v>
      </c>
      <c r="MD200" t="str">
        <v>True Pos.|Ø.001|C|</v>
      </c>
      <c r="ME200" t="str">
        <v>True Pos.|Ø.002(S)|A(S)|</v>
      </c>
      <c r="MF200" t="str">
        <v>True Pos.|Ø.002|A|</v>
      </c>
      <c r="MG200" t="str">
        <v>True Pos.|Ø.002|B|</v>
      </c>
      <c r="MH200" t="str">
        <v>True Pos.|Ø.002|C|</v>
      </c>
      <c r="MI200" t="str">
        <v>True Pos.|Ø.03(M)|A|</v>
      </c>
      <c r="MJ200" t="str">
        <v>True Pos.|Ø0.03(M)|A|</v>
      </c>
      <c r="MK200" t="str">
        <v>True Pos.|Ø0.05(L)|D|B|</v>
      </c>
      <c r="ML200" t="str">
        <v>True Pos.|Ø0.05|A|</v>
      </c>
      <c r="MM200" t="str">
        <v>True Pos.|Ø0.05|D|</v>
      </c>
      <c r="MN200" t="str">
        <v>True Pos.|Ø0.05|E|</v>
      </c>
      <c r="MO200" t="str">
        <v>True Pos.|Ø0.05|E|B|</v>
      </c>
      <c r="MP200" t="str">
        <v>True Pos.|SØ0.03|C|B|</v>
      </c>
      <c r="MQ200" t="str">
        <v>True Position|.002|A|B|</v>
      </c>
      <c r="MR200" t="str">
        <v>True. Pos.|Ø.001(M)|A|</v>
      </c>
      <c r="MS200" t="str">
        <v>True. Pps.|0.05|A|</v>
      </c>
      <c r="MT200" t="str">
        <v>Tumble Per Note 1</v>
      </c>
      <c r="MU200" t="str">
        <v>Tumble Per Note 2</v>
      </c>
    </row>
    <row r="201" spans="1:359">
      <c r="A201" t="s">
        <v>1064</v>
      </c>
      <c r="C201" s="74" t="str" cm="1">
        <f t="array" ref="C201:MU201">TRANSPOSE(_xlfn._xlws.SORT(_xlfn._xlws.FILTER($A$2:$A$499,ISNUMBER(SEARCH('Prt. Lib. &amp; Routine, Table'!L208,$A$2:$A$499)),"not found")))</f>
        <v>.0015 T.I.R. MAX</v>
      </c>
      <c r="D201" t="str">
        <v>.002 MAX ROOT RADIUS</v>
      </c>
      <c r="E201" t="str">
        <v>.012 BLUNT END</v>
      </c>
      <c r="F201" t="str">
        <v>.015 MAX</v>
      </c>
      <c r="G201" t="str">
        <v>.016 T.S.C.</v>
      </c>
      <c r="H201" t="str">
        <v>.017 BASIC</v>
      </c>
      <c r="I201" t="str">
        <v>.021 PITCH</v>
      </c>
      <c r="J201" t="str">
        <v>.022 BLUNT START</v>
      </c>
      <c r="K201" t="str">
        <v>.025 BASIC</v>
      </c>
      <c r="L201" t="str">
        <v>.035 BASIC</v>
      </c>
      <c r="M201" t="str">
        <v>.043 T.S.C</v>
      </c>
      <c r="N201" t="str">
        <v>.053 T.S.C.</v>
      </c>
      <c r="O201" t="str">
        <v>.060 HEX DEPTH</v>
      </c>
      <c r="P201" t="str">
        <v>.060 PITCH</v>
      </c>
      <c r="Q201" t="str">
        <v>.061 BASIC</v>
      </c>
      <c r="R201" t="str">
        <v>.07 HEX</v>
      </c>
      <c r="S201" t="str">
        <v>.070 HEX DEPTH</v>
      </c>
      <c r="T201" t="str">
        <v>.082 DRILL</v>
      </c>
      <c r="U201" t="str">
        <v>.082 DRILL DEPTH</v>
      </c>
      <c r="V201" t="str">
        <v>.094 HEX</v>
      </c>
      <c r="W201" t="str">
        <v>.115 T.S.C.</v>
      </c>
      <c r="X201" t="str">
        <v>.1195 / .1243 MAJOR DIAMETER</v>
      </c>
      <c r="Y201" t="str">
        <v>.1250 HEX</v>
      </c>
      <c r="Z201" t="str">
        <v>.157 MINOR DIAMETER</v>
      </c>
      <c r="AA201" t="str">
        <v>.172 FULL THD DEPTH</v>
      </c>
      <c r="AB201" t="str">
        <v>.172 MAJOR DIAMETER</v>
      </c>
      <c r="AC201" t="str">
        <v>.180 MIN DEPTH FULL THRD</v>
      </c>
      <c r="AD201" t="str">
        <v>.183 Ceter Line Thread Dwell</v>
      </c>
      <c r="AE201" t="str">
        <v>.208 MAX THRD DEPTH</v>
      </c>
      <c r="AF201" t="str">
        <v>.218 BOTTOM HALF OF SLOT</v>
      </c>
      <c r="AG201" t="str">
        <v>.261 BASIC</v>
      </c>
      <c r="AH201" t="str">
        <v>.314 T.S.C.</v>
      </c>
      <c r="AI201" t="str">
        <v>.315 BASIC</v>
      </c>
      <c r="AJ201" t="str">
        <v>.329 MINOR Ø</v>
      </c>
      <c r="AK201" t="str">
        <v>.330 BASIC</v>
      </c>
      <c r="AL201" t="str">
        <v>.35 TO TANGENT POINT</v>
      </c>
      <c r="AM201" t="str">
        <v>.375 MAJOR Ø</v>
      </c>
      <c r="AN201" t="str">
        <v>.390 BASIC</v>
      </c>
      <c r="AO201" t="str">
        <v>.440 BASIC</v>
      </c>
      <c r="AP201" t="str">
        <v>.64/.96 HIGH=Pass</v>
      </c>
      <c r="AQ201" t="str">
        <v>0.012 MAX</v>
      </c>
      <c r="AR201" t="str">
        <v>0.015 MAX</v>
      </c>
      <c r="AS201" t="str">
        <v>0.05 Per Note 2</v>
      </c>
      <c r="AT201" t="str">
        <v>0.500 PULLOUT ZONE</v>
      </c>
      <c r="AU201" t="str">
        <v>10-32 UNF-2A</v>
      </c>
      <c r="AV201" t="str">
        <v>12-28 UNF-2B</v>
      </c>
      <c r="AW201" t="str">
        <v>2.87 BASIC</v>
      </c>
      <c r="AX201" t="str">
        <v>2-56 UNC 2B 2 STARTS</v>
      </c>
      <c r="AY201" t="str">
        <v>3 LEAD THREAD</v>
      </c>
      <c r="AZ201" t="str">
        <v>32µIN Max</v>
      </c>
      <c r="BA201" t="str">
        <v>5/16"-24 UNF-2A</v>
      </c>
      <c r="BB201" t="str">
        <v>5/16-18 UNC 2A</v>
      </c>
      <c r="BC201" t="str">
        <v>5-44 UNF-2A</v>
      </c>
      <c r="BD201" t="str">
        <v>6-16µIN</v>
      </c>
      <c r="BE201" t="str">
        <v>65° BLEND</v>
      </c>
      <c r="BF201" t="str">
        <v>7.45 Top of Ball to Face</v>
      </c>
      <c r="BG201" t="str">
        <v>7/16-28 UNEF 2B</v>
      </c>
      <c r="BH201" t="str">
        <v>7/16-28-UNEF-2A</v>
      </c>
      <c r="BI201" t="str">
        <v>Alignment Per Note 3</v>
      </c>
      <c r="BJ201" t="str">
        <v>ANODIZE (SEE CHART)</v>
      </c>
      <c r="BK201" t="str">
        <v>ANODIZE AQUA Per Note 3</v>
      </c>
      <c r="BL201" t="str">
        <v>ANODIZE BOTTOM PORTION</v>
      </c>
      <c r="BM201" t="str">
        <v>ANODIZE COLOR AQUA</v>
      </c>
      <c r="BN201" t="str">
        <v>ANODIZE COLOR GREEN DWG NOTE 4</v>
      </c>
      <c r="BO201" t="str">
        <v>ANODIZE COLOR LIGHT BLUE</v>
      </c>
      <c r="BP201" t="str">
        <v>ANODIZE GREEN Per Note 2</v>
      </c>
      <c r="BQ201" t="str">
        <v>ANODIZE GREY, Per Note 1</v>
      </c>
      <c r="BR201" t="str">
        <v>ANODIZE MAGENTA</v>
      </c>
      <c r="BS201" t="str">
        <v>Anodize Per note 3</v>
      </c>
      <c r="BT201" t="str">
        <v>Anodize Per Note 4</v>
      </c>
      <c r="BU201" t="str">
        <v>ANODIZE SEAFOAM</v>
      </c>
      <c r="BV201" t="str">
        <v>Balloon 11 Symmetry</v>
      </c>
      <c r="BW201" t="str">
        <v>Balloon 12 Symmetry</v>
      </c>
      <c r="BX201" t="str">
        <v>Balloon 13 Hole Centered</v>
      </c>
      <c r="BY201" t="str">
        <v>Balloon 13 Symmerty</v>
      </c>
      <c r="BZ201" t="str">
        <v>Balloon 2 Symmetry</v>
      </c>
      <c r="CA201" t="str">
        <v>Balloon 21 CENTERED</v>
      </c>
      <c r="CB201" t="str">
        <v>Balloon 29 Symmetry</v>
      </c>
      <c r="CC201" t="str">
        <v>Balloon 3 Symmetry</v>
      </c>
      <c r="CD201" t="str">
        <v>Balloon 4 Symmetry</v>
      </c>
      <c r="CE201" t="str">
        <v>Balloon 5 blend to SØ .340</v>
      </c>
      <c r="CF201" t="str">
        <v>Balloon 5 Symmetry</v>
      </c>
      <c r="CG201" t="str">
        <v>Balloon 6 Centered</v>
      </c>
      <c r="CH201" t="str">
        <v>Balloon 9 Function Check</v>
      </c>
      <c r="CI201" t="str">
        <v>Balloon 9 Symmerty</v>
      </c>
      <c r="CJ201" t="str">
        <v>Balloons 2 &amp; 17 Symmetry |.001|A|</v>
      </c>
      <c r="CK201" t="str">
        <v>Basic Ø 3.6</v>
      </c>
      <c r="CL201" t="str">
        <v>BEAD BLAST</v>
      </c>
      <c r="CM201" t="str">
        <v>BLAST ALUMINUM OXIDE</v>
      </c>
      <c r="CN201" t="str">
        <v>Blast Note 2</v>
      </c>
      <c r="CO201" t="str">
        <v xml:space="preserve">BLAST Per Note 1 </v>
      </c>
      <c r="CP201" t="str">
        <v>BLAST Per Note 2</v>
      </c>
      <c r="CQ201" t="str">
        <v>BLAST Per Note 3</v>
      </c>
      <c r="CR201" t="str">
        <v>BLAST Per Note 4</v>
      </c>
      <c r="CS201" t="str">
        <v>BLAST Per Note 8</v>
      </c>
      <c r="CT201" t="str">
        <v>BLAST Per Traveler, MATT FINISH</v>
      </c>
      <c r="CU201" t="str">
        <v>BLAST WITH 16 GRIT ALUMINUM OXIDE</v>
      </c>
      <c r="CV201" t="str">
        <v>BLAST, Uniform Finish Per Note 3</v>
      </c>
      <c r="CW201" t="str">
        <v>BREAK EDGE</v>
      </c>
      <c r="CX201" t="str">
        <v>BREAK EDGE .014</v>
      </c>
      <c r="CY201" t="str">
        <v>BREAK EDGES Note 2</v>
      </c>
      <c r="CZ201" t="str">
        <v>BREAK SHARP Per Note 1</v>
      </c>
      <c r="DA201" t="str">
        <v>BREAK SHARPS Per Note 1</v>
      </c>
      <c r="DB201" t="str">
        <v>CE 2729</v>
      </c>
      <c r="DC201" t="str">
        <v>CE Logo per Note 3</v>
      </c>
      <c r="DD201" t="str">
        <v>CE MARK</v>
      </c>
      <c r="DE201" t="str">
        <v>Chips/Debris Removed</v>
      </c>
      <c r="DF201" t="str">
        <v>Coat Per Note 2</v>
      </c>
      <c r="DG201" t="str">
        <v>C-Sink Ø .155</v>
      </c>
      <c r="DH201" t="str">
        <v>C-Sink Ø5.2</v>
      </c>
      <c r="DI201" t="str">
        <v>Deburred</v>
      </c>
      <c r="DJ201" t="str">
        <v>DIM "A" NoGo</v>
      </c>
      <c r="DK201" t="str">
        <v>DIM "A" NoGo Hexalobe</v>
      </c>
      <c r="DL201" t="str">
        <v>EDGE BREAK</v>
      </c>
      <c r="DM201" t="str">
        <v>EDGE BREAK MIN R.004, MAX R.010</v>
      </c>
      <c r="DN201" t="str">
        <v>Edge Break per Note 1</v>
      </c>
      <c r="DO201" t="str">
        <v>ELECTROPOLISH Per Note 1</v>
      </c>
      <c r="DP201" t="str">
        <v>Finish Per Note 3</v>
      </c>
      <c r="DQ201" t="str">
        <v>FLUTE POSITION Per Note 3</v>
      </c>
      <c r="DR201" t="str">
        <v>FULL R</v>
      </c>
      <c r="DS201" t="str">
        <v>FULL RADIUS</v>
      </c>
      <c r="DT201" t="str">
        <v xml:space="preserve">FULL RADIUS </v>
      </c>
      <c r="DU201" t="str">
        <v>Function Check  (.2340 .2360 FULL)</v>
      </c>
      <c r="DV201" t="str">
        <v>FUNCTIONAL  HEXALOBE</v>
      </c>
      <c r="DW201" t="str">
        <v>GLASS BEAD Per Note 3</v>
      </c>
      <c r="DX201" t="str">
        <v>Globus Logo per Note 3</v>
      </c>
      <c r="DY201" t="str">
        <v>Gold Anodized Color</v>
      </c>
      <c r="DZ201" t="str">
        <v>Green Anodized Color</v>
      </c>
      <c r="EA201" t="str">
        <v>GRIT BLAST Per Note 3</v>
      </c>
      <c r="EB201" t="str">
        <v>Grit Blast Per Note 4</v>
      </c>
      <c r="EC201" t="str">
        <v>GRIT BLAST, DWG NOTE 3</v>
      </c>
      <c r="ED201" t="str">
        <v>HEX MINOR Ø.1292</v>
      </c>
      <c r="EE201" t="str">
        <v xml:space="preserve">HEXALOBE </v>
      </c>
      <c r="EF201" t="str">
        <v>HEXALOBE FUNCTION</v>
      </c>
      <c r="EG201" t="str">
        <v>Hexalobe Minor</v>
      </c>
      <c r="EH201" t="str">
        <v>Hexalobe NV-30</v>
      </c>
      <c r="EI201" t="str">
        <v>HEXALOBE ORIENTATION</v>
      </c>
      <c r="EJ201" t="str">
        <v>Inspect per operation 30 comments</v>
      </c>
      <c r="EK201" t="str">
        <v>INT / EXT CORNERS: R.002 TO R.010</v>
      </c>
      <c r="EL201" t="str">
        <v>INT /EXT CORNERS R.05 TO R.03</v>
      </c>
      <c r="EM201" t="str">
        <v>John is a Geek</v>
      </c>
      <c r="EN201" t="str">
        <v>LASER ETCH</v>
      </c>
      <c r="EO201" t="str">
        <v>Laser Etch Per Note 7</v>
      </c>
      <c r="EP201" t="str">
        <v xml:space="preserve">LASER MARK "CE" DWG NOTE 10 </v>
      </c>
      <c r="EQ201" t="str">
        <v>Laser Mark "P1-15004-08", Per Note 3</v>
      </c>
      <c r="ER201" t="str">
        <v>Laser Mark "P2-15004-08", Per Note 3</v>
      </c>
      <c r="ES201" t="str">
        <v>Laser Mark "P3-15004-08", Per Note 3</v>
      </c>
      <c r="ET201" t="str">
        <v>Laser Mark "P4-15004-08", Per Note 3</v>
      </c>
      <c r="EU201" t="str">
        <v xml:space="preserve">LASER MARK LOGO DWG NOTE 9 </v>
      </c>
      <c r="EV201" t="str">
        <v xml:space="preserve">LASER MARK LOT NUMBER DWG NOTE 8 </v>
      </c>
      <c r="EW201" t="str">
        <v>Laser Mark Lot, Per Note 3</v>
      </c>
      <c r="EX201" t="str">
        <v xml:space="preserve">LASER MARK PART NUMBER DWG NOTE 8 </v>
      </c>
      <c r="EY201" t="str">
        <v>LASER: 13000000</v>
      </c>
      <c r="EZ201" t="str">
        <v>LASER: CE 2797</v>
      </c>
      <c r="FA201" t="str">
        <v>LASER: LOGO</v>
      </c>
      <c r="FB201" t="str">
        <v xml:space="preserve">LASER: Lot # Per RE-75-001 </v>
      </c>
      <c r="FC201" t="str">
        <v>LAST THREAD</v>
      </c>
      <c r="FD201" t="str">
        <v>LEAD .0625</v>
      </c>
      <c r="FE201" t="str">
        <v>LOGO</v>
      </c>
      <c r="FF201" t="str">
        <v>Lot (Control) Number per Note 3</v>
      </c>
      <c r="FG201" t="str">
        <v>LOT NO.</v>
      </c>
      <c r="FH201" t="str">
        <v>LOT NUMBER</v>
      </c>
      <c r="FI201" t="str">
        <v>LOT NUMBER PER NUVASIVE SOP 9002007</v>
      </c>
      <c r="FJ201" t="str">
        <v>M 4X 0.5 - 6G - 0.063R - LH</v>
      </c>
      <c r="FK201" t="str">
        <v>M4 X 0.5 - 6G - 0.063R</v>
      </c>
      <c r="FL201" t="str">
        <v>M4 X 0.5 - 6G - 0.063R - LH</v>
      </c>
      <c r="FM201" t="str">
        <v>M4.5 X .75 6g</v>
      </c>
      <c r="FN201" t="str">
        <v>M4.5 X 0.75 6g</v>
      </c>
      <c r="FO201" t="str">
        <v>M5x0.8-6g</v>
      </c>
      <c r="FP201" t="str">
        <v xml:space="preserve">M5x0.8-6g </v>
      </c>
      <c r="FQ201" t="str">
        <v>M6 X .75 6g</v>
      </c>
      <c r="FR201" t="str">
        <v>M6 X 0.75-6g</v>
      </c>
      <c r="FS201" t="str">
        <v>M6 X0.75 - 6g</v>
      </c>
      <c r="FT201" t="str">
        <v>M6X0.75 - 6H</v>
      </c>
      <c r="FU201" t="str">
        <v>M7 X 1.00 6g THREAD</v>
      </c>
      <c r="FV201" t="str">
        <v>M7X1.00 6g THREAD</v>
      </c>
      <c r="FW201" t="str">
        <v>M7X1.00 6h THREAD</v>
      </c>
      <c r="FX201" t="str">
        <v>Magenta Anodized Color</v>
      </c>
      <c r="FY201" t="str">
        <v>MAJOR Ø .380</v>
      </c>
      <c r="FZ201" t="str">
        <v>MAJORØ</v>
      </c>
      <c r="GA201" t="str">
        <v>MATT FINISH Per Note 3</v>
      </c>
      <c r="GB201" t="str">
        <v>MATT FINISH Per Traveler</v>
      </c>
      <c r="GC201" t="str">
        <v>MATTE FINISH</v>
      </c>
      <c r="GD201" t="str">
        <v>MATTE FINISH DWG NOTE 3</v>
      </c>
      <c r="GE201" t="str">
        <v>MATTE FINISH Note 3</v>
      </c>
      <c r="GF201" t="str">
        <v>Matte Finish Per Note 3</v>
      </c>
      <c r="GG201" t="str">
        <v>MATTE FINISH SIZE 10 GLASS BEAD</v>
      </c>
      <c r="GH201" t="str">
        <v>MAX ROOT RADIUS</v>
      </c>
      <c r="GI201" t="str">
        <v xml:space="preserve">Mill Profile Centered </v>
      </c>
      <c r="GJ201" t="str">
        <v>Minor Ø Unconstrained Check</v>
      </c>
      <c r="GK201" t="str">
        <v>MINOR Ø.1336</v>
      </c>
      <c r="GL201" t="str">
        <v>NO ANODIZE Per note 8</v>
      </c>
      <c r="GM201" t="str">
        <v>NO ANODIZE Per note 9</v>
      </c>
      <c r="GN201" t="str">
        <v>No Nicks, Scratches, Tool Marks, etc.</v>
      </c>
      <c r="GO201" t="str">
        <v>No Nicks,Scratches,Tool Marks,etc.</v>
      </c>
      <c r="GP201" t="str">
        <v>NO TOOL MARKS</v>
      </c>
      <c r="GQ201" t="str">
        <v>NOTE 3 THREAD RELIEF</v>
      </c>
      <c r="GR201" t="str">
        <v>NV-27 FUNC.</v>
      </c>
      <c r="GS201" t="str">
        <v>NV-30 DIM A</v>
      </c>
      <c r="GT201" t="str">
        <v>NV-30 DIM B</v>
      </c>
      <c r="GU201" t="str">
        <v>NV-30 DIM F</v>
      </c>
      <c r="GV201" t="str">
        <v>Ø .1250 HEX</v>
      </c>
      <c r="GW201" t="str">
        <v>Ø 9.4 MAJOR</v>
      </c>
      <c r="GX201" t="str">
        <v>Ø.096 MAX PILOT HOLE</v>
      </c>
      <c r="GY201" t="str">
        <v>Ø.125 THRU</v>
      </c>
      <c r="GZ201" t="str">
        <v>Ø.205 COUNTERSINK</v>
      </c>
      <c r="HA201" t="str">
        <v>Ø.260 T.S.C.</v>
      </c>
      <c r="HB201" t="str">
        <v>Ø.500 BASIC</v>
      </c>
      <c r="HC201" t="str">
        <v xml:space="preserve">OVAL CENTERED </v>
      </c>
      <c r="HD201" t="str">
        <v>PART NO. 15100</v>
      </c>
      <c r="HE201" t="str">
        <v>PART NUMBER 13100000</v>
      </c>
      <c r="HF201" t="str">
        <v>PART NUMBER 13600000</v>
      </c>
      <c r="HG201" t="str">
        <v>Part Number per Note 3</v>
      </c>
      <c r="HH201" t="str">
        <v>PD 5/16-18 UNC 2A</v>
      </c>
      <c r="HI201" t="str">
        <v>Perp.|0.05|A|</v>
      </c>
      <c r="HJ201" t="str">
        <v>PILOT THRU HOLE PRESENT</v>
      </c>
      <c r="HK201" t="str">
        <v>PITCH .060</v>
      </c>
      <c r="HL201" t="str">
        <v>Profile |.001|A|</v>
      </c>
      <c r="HM201" t="str">
        <v>Profile |.0015 | A | X-Y</v>
      </c>
      <c r="HN201" t="str">
        <v>Profile |.002| |A|B| X-Y</v>
      </c>
      <c r="HO201" t="str">
        <v>Profile |.002|A|B|</v>
      </c>
      <c r="HP201" t="str">
        <v>Profile |.002|A|B| X-Y</v>
      </c>
      <c r="HQ201" t="str">
        <v>Profile:|010|A|B|C|</v>
      </c>
      <c r="HR201" t="str">
        <v>Profile| .002| A|B|</v>
      </c>
      <c r="HS201" t="str">
        <v>Profile|.001|</v>
      </c>
      <c r="HT201" t="str">
        <v>Profile|.001|A|</v>
      </c>
      <c r="HU201" t="str">
        <v>Profile|.001|A|B|</v>
      </c>
      <c r="HV201" t="str">
        <v xml:space="preserve">Profile|.001|A|B| A&lt;-&gt;B </v>
      </c>
      <c r="HW201" t="str">
        <v>Profile|.001|A|B| C&lt;-&gt;D</v>
      </c>
      <c r="HX201" t="str">
        <v>Profile|.001|A|B| L-M</v>
      </c>
      <c r="HY201" t="str">
        <v>Profile|.001|A|B| P-Q</v>
      </c>
      <c r="HZ201" t="str">
        <v>Profile|.001|A|B|C&lt;-&gt;D</v>
      </c>
      <c r="IA201" t="str">
        <v>Profile|.001|A|C&lt;--&gt;D</v>
      </c>
      <c r="IB201" t="str">
        <v>Profile|.001|A|UNILATERAL</v>
      </c>
      <c r="IC201" t="str">
        <v>Profile|.001|C|</v>
      </c>
      <c r="ID201" t="str">
        <v>Profile|.0012|D1|</v>
      </c>
      <c r="IE201" t="str">
        <v>Profile|.0015| A-B UNI.</v>
      </c>
      <c r="IF201" t="str">
        <v>Profile|.0015| UNI.</v>
      </c>
      <c r="IG201" t="str">
        <v>Profile|.0015|A| X-Y</v>
      </c>
      <c r="IH201" t="str">
        <v>Profile|.0015|E|F|</v>
      </c>
      <c r="II201" t="str">
        <v>Profile|.0016|B|D|</v>
      </c>
      <c r="IJ201" t="str">
        <v>Profile|.002(U).000|A|</v>
      </c>
      <c r="IK201" t="str">
        <v>Profile|.002|</v>
      </c>
      <c r="IL201" t="str">
        <v>Profile|.002|A</v>
      </c>
      <c r="IM201" t="str">
        <v>Profile|.002|A|</v>
      </c>
      <c r="IN201" t="str">
        <v>Profile|.002|A|B|</v>
      </c>
      <c r="IO201" t="str">
        <v xml:space="preserve">Profile|.002|A|B| A&lt;-&gt;B </v>
      </c>
      <c r="IP201" t="str">
        <v>Profile|.002|A|B| C&lt;-&gt;D</v>
      </c>
      <c r="IQ201" t="str">
        <v>Profile|.002|A|B| X-Y</v>
      </c>
      <c r="IR201" t="str">
        <v>Profile|.002|A|B|C|X-Y</v>
      </c>
      <c r="IS201" t="str">
        <v>Profile|.002|A|B|X&lt;--&gt;Y</v>
      </c>
      <c r="IT201" t="str">
        <v>Profile|.002|A|B|X-Y</v>
      </c>
      <c r="IU201" t="str">
        <v>Profile|.002|A|C|</v>
      </c>
      <c r="IV201" t="str">
        <v>Profile|.002|C|A|</v>
      </c>
      <c r="IW201" t="str">
        <v>Profile|.002|C|B|</v>
      </c>
      <c r="IX201" t="str">
        <v>Profile|.0020|</v>
      </c>
      <c r="IY201" t="str">
        <v>Profile|.003|A|</v>
      </c>
      <c r="IZ201" t="str">
        <v>Profile|.003|A|B|C| Uni.</v>
      </c>
      <c r="JA201" t="str">
        <v>Profile|.003|E|F|</v>
      </c>
      <c r="JB201" t="str">
        <v>Profile|.004(U) .003|A|B|C|</v>
      </c>
      <c r="JC201" t="str">
        <v>Profile|.004|A| UNI.</v>
      </c>
      <c r="JD201" t="str">
        <v>Profile|.005|A|C|</v>
      </c>
      <c r="JE201" t="str">
        <v>Profile|.005|A|C|A&lt;--&gt;B, C&lt;--&gt;D</v>
      </c>
      <c r="JF201" t="str">
        <v>Profile|.005|A|D| A-B UNI.</v>
      </c>
      <c r="JG201" t="str">
        <v>Profile|.005|A|D| UNI.</v>
      </c>
      <c r="JH201" t="str">
        <v>Profile|.010|A|B|</v>
      </c>
      <c r="JI201" t="str">
        <v>Profile|.010|A|B|C|</v>
      </c>
      <c r="JJ201" t="str">
        <v>Profile|.03|A|</v>
      </c>
      <c r="JK201" t="str">
        <v>Profile|.05|A|B|</v>
      </c>
      <c r="JL201" t="str">
        <v>Profile|0.03|</v>
      </c>
      <c r="JM201" t="str">
        <v>Profile|0.03|A|</v>
      </c>
      <c r="JN201" t="str">
        <v>Profile|0.03|A|B|</v>
      </c>
      <c r="JO201" t="str">
        <v>Profile|0.05{A|C|</v>
      </c>
      <c r="JP201" t="str">
        <v>Profile|0.05|A|B|</v>
      </c>
      <c r="JQ201" t="str">
        <v>Profile|0.05|E|</v>
      </c>
      <c r="JR201" t="str">
        <v>Profile|0.05|E|F|</v>
      </c>
      <c r="JS201" t="str">
        <v>Profile|0.06|A|C|</v>
      </c>
      <c r="JT201" t="str">
        <v>Profile|0.1|A|A|</v>
      </c>
      <c r="JU201" t="str">
        <v>Profile|0.1|D1|</v>
      </c>
      <c r="JV201" t="str">
        <v>Profile|A|B|C|</v>
      </c>
      <c r="JW201" t="str">
        <v>Proile|.002|A|B|J-K</v>
      </c>
      <c r="JX201" t="str">
        <v>P-Thread Form</v>
      </c>
      <c r="JY201" t="str">
        <v>R  FULL RADIUS</v>
      </c>
      <c r="JZ201" t="str">
        <v>R.001/.006</v>
      </c>
      <c r="KA201" t="str">
        <v>R.003 MAX</v>
      </c>
      <c r="KB201" t="str">
        <v>R.005 MAX</v>
      </c>
      <c r="KC201" t="str">
        <v>R.030</v>
      </c>
      <c r="KD201" t="str">
        <v>R.25 MAX</v>
      </c>
      <c r="KE201" t="str">
        <v>R1.33 BASIC</v>
      </c>
      <c r="KF201" t="str">
        <v>R3.3</v>
      </c>
      <c r="KG201" t="str">
        <v>Ra 1.6 MAX</v>
      </c>
      <c r="KH201" t="str">
        <v>RAD @ FACE &amp; OD CHAMFER</v>
      </c>
      <c r="KI201" t="str">
        <v>RAD. @ ID &amp; BACK FACE</v>
      </c>
      <c r="KJ201" t="str">
        <v>RAD. @ OD &amp; BACK FACE</v>
      </c>
      <c r="KK201" t="str">
        <v>REMOVE SHRP EDGES .005 MAX</v>
      </c>
      <c r="KL201" t="str">
        <v>ROD SLOT CENTERED</v>
      </c>
      <c r="KM201" t="str">
        <v>SHARP OKAY</v>
      </c>
      <c r="KN201" t="str">
        <v>Slot Centered</v>
      </c>
      <c r="KO201" t="str">
        <v>SLOT WIDTH</v>
      </c>
      <c r="KP201" t="str">
        <v>Surface Finish Per Note 1</v>
      </c>
      <c r="KQ201" t="str">
        <v>Symmerty Balloon A_6</v>
      </c>
      <c r="KR201" t="str">
        <v>T27 HEXALOBE Per Note 1</v>
      </c>
      <c r="KS201" t="str">
        <v>T27 TORX</v>
      </c>
      <c r="KT201" t="str">
        <v>THRD DEPTH</v>
      </c>
      <c r="KU201" t="str">
        <v>Thread Form Per Note 3</v>
      </c>
      <c r="KV201" t="str">
        <v>THREAD INTO ROD SLOT</v>
      </c>
      <c r="KW201" t="str">
        <v>Thread Timed Print Note 6</v>
      </c>
      <c r="KX201" t="str">
        <v>TOOL MISMATCH PERMISSIBLE</v>
      </c>
      <c r="KY201" t="str">
        <v>Tot. Runout|Ø.002|C|</v>
      </c>
      <c r="KZ201" t="str">
        <v>Total Runout|.002|E|</v>
      </c>
      <c r="LA201" t="str">
        <v>TRIPLE LEAD THREAD</v>
      </c>
      <c r="LB201" t="str">
        <v>True Pos. |.001 (M)|A|</v>
      </c>
      <c r="LC201" t="str">
        <v>True Pos. |.002(M)|A|B|</v>
      </c>
      <c r="LD201" t="str">
        <v>True Pos. |.002|</v>
      </c>
      <c r="LE201" t="str">
        <v>True Pos. |.002|A|</v>
      </c>
      <c r="LF201" t="str">
        <v>True Pos. |.002|A|B|</v>
      </c>
      <c r="LG201" t="str">
        <v>True Pos. |.004|A|C|B|</v>
      </c>
      <c r="LH201" t="str">
        <v>True Pos. |.005(M)|A|B|</v>
      </c>
      <c r="LI201" t="str">
        <v>True Pos.|.000(L)|A|D|</v>
      </c>
      <c r="LJ201" t="str">
        <v>True Pos.|.000(M)|A|</v>
      </c>
      <c r="LK201" t="str">
        <v>True Pos.|.001(M)|A|</v>
      </c>
      <c r="LL201" t="str">
        <v>True Pos.|.001|B|</v>
      </c>
      <c r="LM201" t="str">
        <v>True Pos.|.001|E|</v>
      </c>
      <c r="LN201" t="str">
        <v>True Pos.|.002|A|</v>
      </c>
      <c r="LO201" t="str">
        <v>True Pos.|.002|B|</v>
      </c>
      <c r="LP201" t="str">
        <v>True Pos.|.002|C|</v>
      </c>
      <c r="LQ201" t="str">
        <v>True Pos.|.002|D1|</v>
      </c>
      <c r="LR201" t="str">
        <v>True Pos.|.002|D1|D2|</v>
      </c>
      <c r="LS201" t="str">
        <v>True Pos.|.05|A|</v>
      </c>
      <c r="LT201" t="str">
        <v>True Pos.|.1|A|B|C|</v>
      </c>
      <c r="LU201" t="str">
        <v>True Pos.|.13|A</v>
      </c>
      <c r="LV201" t="str">
        <v>True Pos.|0.05|A|</v>
      </c>
      <c r="LW201" t="str">
        <v>True Pos.|0.1|A|B|C|</v>
      </c>
      <c r="LX201" t="str">
        <v>True Pos.|0.13|A|</v>
      </c>
      <c r="LY201" t="str">
        <v>True Pos.|Ø.000(M)|A|</v>
      </c>
      <c r="LZ201" t="str">
        <v>True Pos.|Ø.000(M)|B|</v>
      </c>
      <c r="MA201" t="str">
        <v>True Pos.|Ø.001(M)|A(M)|</v>
      </c>
      <c r="MB201" t="str">
        <v>True Pos.|Ø.001(M)|A|</v>
      </c>
      <c r="MC201" t="str">
        <v>True Pos.|Ø.001|A|</v>
      </c>
      <c r="MD201" t="str">
        <v>True Pos.|Ø.001|C|</v>
      </c>
      <c r="ME201" t="str">
        <v>True Pos.|Ø.002(S)|A(S)|</v>
      </c>
      <c r="MF201" t="str">
        <v>True Pos.|Ø.002|A|</v>
      </c>
      <c r="MG201" t="str">
        <v>True Pos.|Ø.002|B|</v>
      </c>
      <c r="MH201" t="str">
        <v>True Pos.|Ø.002|C|</v>
      </c>
      <c r="MI201" t="str">
        <v>True Pos.|Ø.03(M)|A|</v>
      </c>
      <c r="MJ201" t="str">
        <v>True Pos.|Ø0.03(M)|A|</v>
      </c>
      <c r="MK201" t="str">
        <v>True Pos.|Ø0.05(L)|D|B|</v>
      </c>
      <c r="ML201" t="str">
        <v>True Pos.|Ø0.05|A|</v>
      </c>
      <c r="MM201" t="str">
        <v>True Pos.|Ø0.05|D|</v>
      </c>
      <c r="MN201" t="str">
        <v>True Pos.|Ø0.05|E|</v>
      </c>
      <c r="MO201" t="str">
        <v>True Pos.|Ø0.05|E|B|</v>
      </c>
      <c r="MP201" t="str">
        <v>True Pos.|SØ0.03|C|B|</v>
      </c>
      <c r="MQ201" t="str">
        <v>True Position|.002|A|B|</v>
      </c>
      <c r="MR201" t="str">
        <v>True. Pos.|Ø.001(M)|A|</v>
      </c>
      <c r="MS201" t="str">
        <v>True. Pps.|0.05|A|</v>
      </c>
      <c r="MT201" t="str">
        <v>Tumble Per Note 1</v>
      </c>
      <c r="MU201" t="str">
        <v>Tumble Per Note 2</v>
      </c>
    </row>
    <row r="202" spans="1:359">
      <c r="A202" t="s">
        <v>1213</v>
      </c>
      <c r="C202" s="74" t="str" cm="1">
        <f t="array" ref="C202:MU202">TRANSPOSE(_xlfn._xlws.SORT(_xlfn._xlws.FILTER($A$2:$A$499,ISNUMBER(SEARCH('Prt. Lib. &amp; Routine, Table'!L209,$A$2:$A$499)),"not found")))</f>
        <v>.0015 T.I.R. MAX</v>
      </c>
      <c r="D202" t="str">
        <v>.002 MAX ROOT RADIUS</v>
      </c>
      <c r="E202" t="str">
        <v>.012 BLUNT END</v>
      </c>
      <c r="F202" t="str">
        <v>.015 MAX</v>
      </c>
      <c r="G202" t="str">
        <v>.016 T.S.C.</v>
      </c>
      <c r="H202" t="str">
        <v>.017 BASIC</v>
      </c>
      <c r="I202" t="str">
        <v>.021 PITCH</v>
      </c>
      <c r="J202" t="str">
        <v>.022 BLUNT START</v>
      </c>
      <c r="K202" t="str">
        <v>.025 BASIC</v>
      </c>
      <c r="L202" t="str">
        <v>.035 BASIC</v>
      </c>
      <c r="M202" t="str">
        <v>.043 T.S.C</v>
      </c>
      <c r="N202" t="str">
        <v>.053 T.S.C.</v>
      </c>
      <c r="O202" t="str">
        <v>.060 HEX DEPTH</v>
      </c>
      <c r="P202" t="str">
        <v>.060 PITCH</v>
      </c>
      <c r="Q202" t="str">
        <v>.061 BASIC</v>
      </c>
      <c r="R202" t="str">
        <v>.07 HEX</v>
      </c>
      <c r="S202" t="str">
        <v>.070 HEX DEPTH</v>
      </c>
      <c r="T202" t="str">
        <v>.082 DRILL</v>
      </c>
      <c r="U202" t="str">
        <v>.082 DRILL DEPTH</v>
      </c>
      <c r="V202" t="str">
        <v>.094 HEX</v>
      </c>
      <c r="W202" t="str">
        <v>.115 T.S.C.</v>
      </c>
      <c r="X202" t="str">
        <v>.1195 / .1243 MAJOR DIAMETER</v>
      </c>
      <c r="Y202" t="str">
        <v>.1250 HEX</v>
      </c>
      <c r="Z202" t="str">
        <v>.157 MINOR DIAMETER</v>
      </c>
      <c r="AA202" t="str">
        <v>.172 FULL THD DEPTH</v>
      </c>
      <c r="AB202" t="str">
        <v>.172 MAJOR DIAMETER</v>
      </c>
      <c r="AC202" t="str">
        <v>.180 MIN DEPTH FULL THRD</v>
      </c>
      <c r="AD202" t="str">
        <v>.183 Ceter Line Thread Dwell</v>
      </c>
      <c r="AE202" t="str">
        <v>.208 MAX THRD DEPTH</v>
      </c>
      <c r="AF202" t="str">
        <v>.218 BOTTOM HALF OF SLOT</v>
      </c>
      <c r="AG202" t="str">
        <v>.261 BASIC</v>
      </c>
      <c r="AH202" t="str">
        <v>.314 T.S.C.</v>
      </c>
      <c r="AI202" t="str">
        <v>.315 BASIC</v>
      </c>
      <c r="AJ202" t="str">
        <v>.329 MINOR Ø</v>
      </c>
      <c r="AK202" t="str">
        <v>.330 BASIC</v>
      </c>
      <c r="AL202" t="str">
        <v>.35 TO TANGENT POINT</v>
      </c>
      <c r="AM202" t="str">
        <v>.375 MAJOR Ø</v>
      </c>
      <c r="AN202" t="str">
        <v>.390 BASIC</v>
      </c>
      <c r="AO202" t="str">
        <v>.440 BASIC</v>
      </c>
      <c r="AP202" t="str">
        <v>.64/.96 HIGH=Pass</v>
      </c>
      <c r="AQ202" t="str">
        <v>0.012 MAX</v>
      </c>
      <c r="AR202" t="str">
        <v>0.015 MAX</v>
      </c>
      <c r="AS202" t="str">
        <v>0.05 Per Note 2</v>
      </c>
      <c r="AT202" t="str">
        <v>0.500 PULLOUT ZONE</v>
      </c>
      <c r="AU202" t="str">
        <v>10-32 UNF-2A</v>
      </c>
      <c r="AV202" t="str">
        <v>12-28 UNF-2B</v>
      </c>
      <c r="AW202" t="str">
        <v>2.87 BASIC</v>
      </c>
      <c r="AX202" t="str">
        <v>2-56 UNC 2B 2 STARTS</v>
      </c>
      <c r="AY202" t="str">
        <v>3 LEAD THREAD</v>
      </c>
      <c r="AZ202" t="str">
        <v>32µIN Max</v>
      </c>
      <c r="BA202" t="str">
        <v>5/16"-24 UNF-2A</v>
      </c>
      <c r="BB202" t="str">
        <v>5/16-18 UNC 2A</v>
      </c>
      <c r="BC202" t="str">
        <v>5-44 UNF-2A</v>
      </c>
      <c r="BD202" t="str">
        <v>6-16µIN</v>
      </c>
      <c r="BE202" t="str">
        <v>65° BLEND</v>
      </c>
      <c r="BF202" t="str">
        <v>7.45 Top of Ball to Face</v>
      </c>
      <c r="BG202" t="str">
        <v>7/16-28 UNEF 2B</v>
      </c>
      <c r="BH202" t="str">
        <v>7/16-28-UNEF-2A</v>
      </c>
      <c r="BI202" t="str">
        <v>Alignment Per Note 3</v>
      </c>
      <c r="BJ202" t="str">
        <v>ANODIZE (SEE CHART)</v>
      </c>
      <c r="BK202" t="str">
        <v>ANODIZE AQUA Per Note 3</v>
      </c>
      <c r="BL202" t="str">
        <v>ANODIZE BOTTOM PORTION</v>
      </c>
      <c r="BM202" t="str">
        <v>ANODIZE COLOR AQUA</v>
      </c>
      <c r="BN202" t="str">
        <v>ANODIZE COLOR GREEN DWG NOTE 4</v>
      </c>
      <c r="BO202" t="str">
        <v>ANODIZE COLOR LIGHT BLUE</v>
      </c>
      <c r="BP202" t="str">
        <v>ANODIZE GREEN Per Note 2</v>
      </c>
      <c r="BQ202" t="str">
        <v>ANODIZE GREY, Per Note 1</v>
      </c>
      <c r="BR202" t="str">
        <v>ANODIZE MAGENTA</v>
      </c>
      <c r="BS202" t="str">
        <v>Anodize Per note 3</v>
      </c>
      <c r="BT202" t="str">
        <v>Anodize Per Note 4</v>
      </c>
      <c r="BU202" t="str">
        <v>ANODIZE SEAFOAM</v>
      </c>
      <c r="BV202" t="str">
        <v>Balloon 11 Symmetry</v>
      </c>
      <c r="BW202" t="str">
        <v>Balloon 12 Symmetry</v>
      </c>
      <c r="BX202" t="str">
        <v>Balloon 13 Hole Centered</v>
      </c>
      <c r="BY202" t="str">
        <v>Balloon 13 Symmerty</v>
      </c>
      <c r="BZ202" t="str">
        <v>Balloon 2 Symmetry</v>
      </c>
      <c r="CA202" t="str">
        <v>Balloon 21 CENTERED</v>
      </c>
      <c r="CB202" t="str">
        <v>Balloon 29 Symmetry</v>
      </c>
      <c r="CC202" t="str">
        <v>Balloon 3 Symmetry</v>
      </c>
      <c r="CD202" t="str">
        <v>Balloon 4 Symmetry</v>
      </c>
      <c r="CE202" t="str">
        <v>Balloon 5 blend to SØ .340</v>
      </c>
      <c r="CF202" t="str">
        <v>Balloon 5 Symmetry</v>
      </c>
      <c r="CG202" t="str">
        <v>Balloon 6 Centered</v>
      </c>
      <c r="CH202" t="str">
        <v>Balloon 9 Function Check</v>
      </c>
      <c r="CI202" t="str">
        <v>Balloon 9 Symmerty</v>
      </c>
      <c r="CJ202" t="str">
        <v>Balloons 2 &amp; 17 Symmetry |.001|A|</v>
      </c>
      <c r="CK202" t="str">
        <v>Basic Ø 3.6</v>
      </c>
      <c r="CL202" t="str">
        <v>BEAD BLAST</v>
      </c>
      <c r="CM202" t="str">
        <v>BLAST ALUMINUM OXIDE</v>
      </c>
      <c r="CN202" t="str">
        <v>Blast Note 2</v>
      </c>
      <c r="CO202" t="str">
        <v xml:space="preserve">BLAST Per Note 1 </v>
      </c>
      <c r="CP202" t="str">
        <v>BLAST Per Note 2</v>
      </c>
      <c r="CQ202" t="str">
        <v>BLAST Per Note 3</v>
      </c>
      <c r="CR202" t="str">
        <v>BLAST Per Note 4</v>
      </c>
      <c r="CS202" t="str">
        <v>BLAST Per Note 8</v>
      </c>
      <c r="CT202" t="str">
        <v>BLAST Per Traveler, MATT FINISH</v>
      </c>
      <c r="CU202" t="str">
        <v>BLAST WITH 16 GRIT ALUMINUM OXIDE</v>
      </c>
      <c r="CV202" t="str">
        <v>BLAST, Uniform Finish Per Note 3</v>
      </c>
      <c r="CW202" t="str">
        <v>BREAK EDGE</v>
      </c>
      <c r="CX202" t="str">
        <v>BREAK EDGE .014</v>
      </c>
      <c r="CY202" t="str">
        <v>BREAK EDGES Note 2</v>
      </c>
      <c r="CZ202" t="str">
        <v>BREAK SHARP Per Note 1</v>
      </c>
      <c r="DA202" t="str">
        <v>BREAK SHARPS Per Note 1</v>
      </c>
      <c r="DB202" t="str">
        <v>CE 2729</v>
      </c>
      <c r="DC202" t="str">
        <v>CE Logo per Note 3</v>
      </c>
      <c r="DD202" t="str">
        <v>CE MARK</v>
      </c>
      <c r="DE202" t="str">
        <v>Chips/Debris Removed</v>
      </c>
      <c r="DF202" t="str">
        <v>Coat Per Note 2</v>
      </c>
      <c r="DG202" t="str">
        <v>C-Sink Ø .155</v>
      </c>
      <c r="DH202" t="str">
        <v>C-Sink Ø5.2</v>
      </c>
      <c r="DI202" t="str">
        <v>Deburred</v>
      </c>
      <c r="DJ202" t="str">
        <v>DIM "A" NoGo</v>
      </c>
      <c r="DK202" t="str">
        <v>DIM "A" NoGo Hexalobe</v>
      </c>
      <c r="DL202" t="str">
        <v>EDGE BREAK</v>
      </c>
      <c r="DM202" t="str">
        <v>EDGE BREAK MIN R.004, MAX R.010</v>
      </c>
      <c r="DN202" t="str">
        <v>Edge Break per Note 1</v>
      </c>
      <c r="DO202" t="str">
        <v>ELECTROPOLISH Per Note 1</v>
      </c>
      <c r="DP202" t="str">
        <v>Finish Per Note 3</v>
      </c>
      <c r="DQ202" t="str">
        <v>FLUTE POSITION Per Note 3</v>
      </c>
      <c r="DR202" t="str">
        <v>FULL R</v>
      </c>
      <c r="DS202" t="str">
        <v>FULL RADIUS</v>
      </c>
      <c r="DT202" t="str">
        <v xml:space="preserve">FULL RADIUS </v>
      </c>
      <c r="DU202" t="str">
        <v>Function Check  (.2340 .2360 FULL)</v>
      </c>
      <c r="DV202" t="str">
        <v>FUNCTIONAL  HEXALOBE</v>
      </c>
      <c r="DW202" t="str">
        <v>GLASS BEAD Per Note 3</v>
      </c>
      <c r="DX202" t="str">
        <v>Globus Logo per Note 3</v>
      </c>
      <c r="DY202" t="str">
        <v>Gold Anodized Color</v>
      </c>
      <c r="DZ202" t="str">
        <v>Green Anodized Color</v>
      </c>
      <c r="EA202" t="str">
        <v>GRIT BLAST Per Note 3</v>
      </c>
      <c r="EB202" t="str">
        <v>Grit Blast Per Note 4</v>
      </c>
      <c r="EC202" t="str">
        <v>GRIT BLAST, DWG NOTE 3</v>
      </c>
      <c r="ED202" t="str">
        <v>HEX MINOR Ø.1292</v>
      </c>
      <c r="EE202" t="str">
        <v xml:space="preserve">HEXALOBE </v>
      </c>
      <c r="EF202" t="str">
        <v>HEXALOBE FUNCTION</v>
      </c>
      <c r="EG202" t="str">
        <v>Hexalobe Minor</v>
      </c>
      <c r="EH202" t="str">
        <v>Hexalobe NV-30</v>
      </c>
      <c r="EI202" t="str">
        <v>HEXALOBE ORIENTATION</v>
      </c>
      <c r="EJ202" t="str">
        <v>Inspect per operation 30 comments</v>
      </c>
      <c r="EK202" t="str">
        <v>INT / EXT CORNERS: R.002 TO R.010</v>
      </c>
      <c r="EL202" t="str">
        <v>INT /EXT CORNERS R.05 TO R.03</v>
      </c>
      <c r="EM202" t="str">
        <v>John is a Geek</v>
      </c>
      <c r="EN202" t="str">
        <v>LASER ETCH</v>
      </c>
      <c r="EO202" t="str">
        <v>Laser Etch Per Note 7</v>
      </c>
      <c r="EP202" t="str">
        <v xml:space="preserve">LASER MARK "CE" DWG NOTE 10 </v>
      </c>
      <c r="EQ202" t="str">
        <v>Laser Mark "P1-15004-08", Per Note 3</v>
      </c>
      <c r="ER202" t="str">
        <v>Laser Mark "P2-15004-08", Per Note 3</v>
      </c>
      <c r="ES202" t="str">
        <v>Laser Mark "P3-15004-08", Per Note 3</v>
      </c>
      <c r="ET202" t="str">
        <v>Laser Mark "P4-15004-08", Per Note 3</v>
      </c>
      <c r="EU202" t="str">
        <v xml:space="preserve">LASER MARK LOGO DWG NOTE 9 </v>
      </c>
      <c r="EV202" t="str">
        <v xml:space="preserve">LASER MARK LOT NUMBER DWG NOTE 8 </v>
      </c>
      <c r="EW202" t="str">
        <v>Laser Mark Lot, Per Note 3</v>
      </c>
      <c r="EX202" t="str">
        <v xml:space="preserve">LASER MARK PART NUMBER DWG NOTE 8 </v>
      </c>
      <c r="EY202" t="str">
        <v>LASER: 13000000</v>
      </c>
      <c r="EZ202" t="str">
        <v>LASER: CE 2797</v>
      </c>
      <c r="FA202" t="str">
        <v>LASER: LOGO</v>
      </c>
      <c r="FB202" t="str">
        <v xml:space="preserve">LASER: Lot # Per RE-75-001 </v>
      </c>
      <c r="FC202" t="str">
        <v>LAST THREAD</v>
      </c>
      <c r="FD202" t="str">
        <v>LEAD .0625</v>
      </c>
      <c r="FE202" t="str">
        <v>LOGO</v>
      </c>
      <c r="FF202" t="str">
        <v>Lot (Control) Number per Note 3</v>
      </c>
      <c r="FG202" t="str">
        <v>LOT NO.</v>
      </c>
      <c r="FH202" t="str">
        <v>LOT NUMBER</v>
      </c>
      <c r="FI202" t="str">
        <v>LOT NUMBER PER NUVASIVE SOP 9002007</v>
      </c>
      <c r="FJ202" t="str">
        <v>M 4X 0.5 - 6G - 0.063R - LH</v>
      </c>
      <c r="FK202" t="str">
        <v>M4 X 0.5 - 6G - 0.063R</v>
      </c>
      <c r="FL202" t="str">
        <v>M4 X 0.5 - 6G - 0.063R - LH</v>
      </c>
      <c r="FM202" t="str">
        <v>M4.5 X .75 6g</v>
      </c>
      <c r="FN202" t="str">
        <v>M4.5 X 0.75 6g</v>
      </c>
      <c r="FO202" t="str">
        <v>M5x0.8-6g</v>
      </c>
      <c r="FP202" t="str">
        <v xml:space="preserve">M5x0.8-6g </v>
      </c>
      <c r="FQ202" t="str">
        <v>M6 X .75 6g</v>
      </c>
      <c r="FR202" t="str">
        <v>M6 X 0.75-6g</v>
      </c>
      <c r="FS202" t="str">
        <v>M6 X0.75 - 6g</v>
      </c>
      <c r="FT202" t="str">
        <v>M6X0.75 - 6H</v>
      </c>
      <c r="FU202" t="str">
        <v>M7 X 1.00 6g THREAD</v>
      </c>
      <c r="FV202" t="str">
        <v>M7X1.00 6g THREAD</v>
      </c>
      <c r="FW202" t="str">
        <v>M7X1.00 6h THREAD</v>
      </c>
      <c r="FX202" t="str">
        <v>Magenta Anodized Color</v>
      </c>
      <c r="FY202" t="str">
        <v>MAJOR Ø .380</v>
      </c>
      <c r="FZ202" t="str">
        <v>MAJORØ</v>
      </c>
      <c r="GA202" t="str">
        <v>MATT FINISH Per Note 3</v>
      </c>
      <c r="GB202" t="str">
        <v>MATT FINISH Per Traveler</v>
      </c>
      <c r="GC202" t="str">
        <v>MATTE FINISH</v>
      </c>
      <c r="GD202" t="str">
        <v>MATTE FINISH DWG NOTE 3</v>
      </c>
      <c r="GE202" t="str">
        <v>MATTE FINISH Note 3</v>
      </c>
      <c r="GF202" t="str">
        <v>Matte Finish Per Note 3</v>
      </c>
      <c r="GG202" t="str">
        <v>MATTE FINISH SIZE 10 GLASS BEAD</v>
      </c>
      <c r="GH202" t="str">
        <v>MAX ROOT RADIUS</v>
      </c>
      <c r="GI202" t="str">
        <v xml:space="preserve">Mill Profile Centered </v>
      </c>
      <c r="GJ202" t="str">
        <v>Minor Ø Unconstrained Check</v>
      </c>
      <c r="GK202" t="str">
        <v>MINOR Ø.1336</v>
      </c>
      <c r="GL202" t="str">
        <v>NO ANODIZE Per note 8</v>
      </c>
      <c r="GM202" t="str">
        <v>NO ANODIZE Per note 9</v>
      </c>
      <c r="GN202" t="str">
        <v>No Nicks, Scratches, Tool Marks, etc.</v>
      </c>
      <c r="GO202" t="str">
        <v>No Nicks,Scratches,Tool Marks,etc.</v>
      </c>
      <c r="GP202" t="str">
        <v>NO TOOL MARKS</v>
      </c>
      <c r="GQ202" t="str">
        <v>NOTE 3 THREAD RELIEF</v>
      </c>
      <c r="GR202" t="str">
        <v>NV-27 FUNC.</v>
      </c>
      <c r="GS202" t="str">
        <v>NV-30 DIM A</v>
      </c>
      <c r="GT202" t="str">
        <v>NV-30 DIM B</v>
      </c>
      <c r="GU202" t="str">
        <v>NV-30 DIM F</v>
      </c>
      <c r="GV202" t="str">
        <v>Ø .1250 HEX</v>
      </c>
      <c r="GW202" t="str">
        <v>Ø 9.4 MAJOR</v>
      </c>
      <c r="GX202" t="str">
        <v>Ø.096 MAX PILOT HOLE</v>
      </c>
      <c r="GY202" t="str">
        <v>Ø.125 THRU</v>
      </c>
      <c r="GZ202" t="str">
        <v>Ø.205 COUNTERSINK</v>
      </c>
      <c r="HA202" t="str">
        <v>Ø.260 T.S.C.</v>
      </c>
      <c r="HB202" t="str">
        <v>Ø.500 BASIC</v>
      </c>
      <c r="HC202" t="str">
        <v xml:space="preserve">OVAL CENTERED </v>
      </c>
      <c r="HD202" t="str">
        <v>PART NO. 15100</v>
      </c>
      <c r="HE202" t="str">
        <v>PART NUMBER 13100000</v>
      </c>
      <c r="HF202" t="str">
        <v>PART NUMBER 13600000</v>
      </c>
      <c r="HG202" t="str">
        <v>Part Number per Note 3</v>
      </c>
      <c r="HH202" t="str">
        <v>PD 5/16-18 UNC 2A</v>
      </c>
      <c r="HI202" t="str">
        <v>Perp.|0.05|A|</v>
      </c>
      <c r="HJ202" t="str">
        <v>PILOT THRU HOLE PRESENT</v>
      </c>
      <c r="HK202" t="str">
        <v>PITCH .060</v>
      </c>
      <c r="HL202" t="str">
        <v>Profile |.001|A|</v>
      </c>
      <c r="HM202" t="str">
        <v>Profile |.0015 | A | X-Y</v>
      </c>
      <c r="HN202" t="str">
        <v>Profile |.002| |A|B| X-Y</v>
      </c>
      <c r="HO202" t="str">
        <v>Profile |.002|A|B|</v>
      </c>
      <c r="HP202" t="str">
        <v>Profile |.002|A|B| X-Y</v>
      </c>
      <c r="HQ202" t="str">
        <v>Profile:|010|A|B|C|</v>
      </c>
      <c r="HR202" t="str">
        <v>Profile| .002| A|B|</v>
      </c>
      <c r="HS202" t="str">
        <v>Profile|.001|</v>
      </c>
      <c r="HT202" t="str">
        <v>Profile|.001|A|</v>
      </c>
      <c r="HU202" t="str">
        <v>Profile|.001|A|B|</v>
      </c>
      <c r="HV202" t="str">
        <v xml:space="preserve">Profile|.001|A|B| A&lt;-&gt;B </v>
      </c>
      <c r="HW202" t="str">
        <v>Profile|.001|A|B| C&lt;-&gt;D</v>
      </c>
      <c r="HX202" t="str">
        <v>Profile|.001|A|B| L-M</v>
      </c>
      <c r="HY202" t="str">
        <v>Profile|.001|A|B| P-Q</v>
      </c>
      <c r="HZ202" t="str">
        <v>Profile|.001|A|B|C&lt;-&gt;D</v>
      </c>
      <c r="IA202" t="str">
        <v>Profile|.001|A|C&lt;--&gt;D</v>
      </c>
      <c r="IB202" t="str">
        <v>Profile|.001|A|UNILATERAL</v>
      </c>
      <c r="IC202" t="str">
        <v>Profile|.001|C|</v>
      </c>
      <c r="ID202" t="str">
        <v>Profile|.0012|D1|</v>
      </c>
      <c r="IE202" t="str">
        <v>Profile|.0015| A-B UNI.</v>
      </c>
      <c r="IF202" t="str">
        <v>Profile|.0015| UNI.</v>
      </c>
      <c r="IG202" t="str">
        <v>Profile|.0015|A| X-Y</v>
      </c>
      <c r="IH202" t="str">
        <v>Profile|.0015|E|F|</v>
      </c>
      <c r="II202" t="str">
        <v>Profile|.0016|B|D|</v>
      </c>
      <c r="IJ202" t="str">
        <v>Profile|.002(U).000|A|</v>
      </c>
      <c r="IK202" t="str">
        <v>Profile|.002|</v>
      </c>
      <c r="IL202" t="str">
        <v>Profile|.002|A</v>
      </c>
      <c r="IM202" t="str">
        <v>Profile|.002|A|</v>
      </c>
      <c r="IN202" t="str">
        <v>Profile|.002|A|B|</v>
      </c>
      <c r="IO202" t="str">
        <v xml:space="preserve">Profile|.002|A|B| A&lt;-&gt;B </v>
      </c>
      <c r="IP202" t="str">
        <v>Profile|.002|A|B| C&lt;-&gt;D</v>
      </c>
      <c r="IQ202" t="str">
        <v>Profile|.002|A|B| X-Y</v>
      </c>
      <c r="IR202" t="str">
        <v>Profile|.002|A|B|C|X-Y</v>
      </c>
      <c r="IS202" t="str">
        <v>Profile|.002|A|B|X&lt;--&gt;Y</v>
      </c>
      <c r="IT202" t="str">
        <v>Profile|.002|A|B|X-Y</v>
      </c>
      <c r="IU202" t="str">
        <v>Profile|.002|A|C|</v>
      </c>
      <c r="IV202" t="str">
        <v>Profile|.002|C|A|</v>
      </c>
      <c r="IW202" t="str">
        <v>Profile|.002|C|B|</v>
      </c>
      <c r="IX202" t="str">
        <v>Profile|.0020|</v>
      </c>
      <c r="IY202" t="str">
        <v>Profile|.003|A|</v>
      </c>
      <c r="IZ202" t="str">
        <v>Profile|.003|A|B|C| Uni.</v>
      </c>
      <c r="JA202" t="str">
        <v>Profile|.003|E|F|</v>
      </c>
      <c r="JB202" t="str">
        <v>Profile|.004(U) .003|A|B|C|</v>
      </c>
      <c r="JC202" t="str">
        <v>Profile|.004|A| UNI.</v>
      </c>
      <c r="JD202" t="str">
        <v>Profile|.005|A|C|</v>
      </c>
      <c r="JE202" t="str">
        <v>Profile|.005|A|C|A&lt;--&gt;B, C&lt;--&gt;D</v>
      </c>
      <c r="JF202" t="str">
        <v>Profile|.005|A|D| A-B UNI.</v>
      </c>
      <c r="JG202" t="str">
        <v>Profile|.005|A|D| UNI.</v>
      </c>
      <c r="JH202" t="str">
        <v>Profile|.010|A|B|</v>
      </c>
      <c r="JI202" t="str">
        <v>Profile|.010|A|B|C|</v>
      </c>
      <c r="JJ202" t="str">
        <v>Profile|.03|A|</v>
      </c>
      <c r="JK202" t="str">
        <v>Profile|.05|A|B|</v>
      </c>
      <c r="JL202" t="str">
        <v>Profile|0.03|</v>
      </c>
      <c r="JM202" t="str">
        <v>Profile|0.03|A|</v>
      </c>
      <c r="JN202" t="str">
        <v>Profile|0.03|A|B|</v>
      </c>
      <c r="JO202" t="str">
        <v>Profile|0.05{A|C|</v>
      </c>
      <c r="JP202" t="str">
        <v>Profile|0.05|A|B|</v>
      </c>
      <c r="JQ202" t="str">
        <v>Profile|0.05|E|</v>
      </c>
      <c r="JR202" t="str">
        <v>Profile|0.05|E|F|</v>
      </c>
      <c r="JS202" t="str">
        <v>Profile|0.06|A|C|</v>
      </c>
      <c r="JT202" t="str">
        <v>Profile|0.1|A|A|</v>
      </c>
      <c r="JU202" t="str">
        <v>Profile|0.1|D1|</v>
      </c>
      <c r="JV202" t="str">
        <v>Profile|A|B|C|</v>
      </c>
      <c r="JW202" t="str">
        <v>Proile|.002|A|B|J-K</v>
      </c>
      <c r="JX202" t="str">
        <v>P-Thread Form</v>
      </c>
      <c r="JY202" t="str">
        <v>R  FULL RADIUS</v>
      </c>
      <c r="JZ202" t="str">
        <v>R.001/.006</v>
      </c>
      <c r="KA202" t="str">
        <v>R.003 MAX</v>
      </c>
      <c r="KB202" t="str">
        <v>R.005 MAX</v>
      </c>
      <c r="KC202" t="str">
        <v>R.030</v>
      </c>
      <c r="KD202" t="str">
        <v>R.25 MAX</v>
      </c>
      <c r="KE202" t="str">
        <v>R1.33 BASIC</v>
      </c>
      <c r="KF202" t="str">
        <v>R3.3</v>
      </c>
      <c r="KG202" t="str">
        <v>Ra 1.6 MAX</v>
      </c>
      <c r="KH202" t="str">
        <v>RAD @ FACE &amp; OD CHAMFER</v>
      </c>
      <c r="KI202" t="str">
        <v>RAD. @ ID &amp; BACK FACE</v>
      </c>
      <c r="KJ202" t="str">
        <v>RAD. @ OD &amp; BACK FACE</v>
      </c>
      <c r="KK202" t="str">
        <v>REMOVE SHRP EDGES .005 MAX</v>
      </c>
      <c r="KL202" t="str">
        <v>ROD SLOT CENTERED</v>
      </c>
      <c r="KM202" t="str">
        <v>SHARP OKAY</v>
      </c>
      <c r="KN202" t="str">
        <v>Slot Centered</v>
      </c>
      <c r="KO202" t="str">
        <v>SLOT WIDTH</v>
      </c>
      <c r="KP202" t="str">
        <v>Surface Finish Per Note 1</v>
      </c>
      <c r="KQ202" t="str">
        <v>Symmerty Balloon A_6</v>
      </c>
      <c r="KR202" t="str">
        <v>T27 HEXALOBE Per Note 1</v>
      </c>
      <c r="KS202" t="str">
        <v>T27 TORX</v>
      </c>
      <c r="KT202" t="str">
        <v>THRD DEPTH</v>
      </c>
      <c r="KU202" t="str">
        <v>Thread Form Per Note 3</v>
      </c>
      <c r="KV202" t="str">
        <v>THREAD INTO ROD SLOT</v>
      </c>
      <c r="KW202" t="str">
        <v>Thread Timed Print Note 6</v>
      </c>
      <c r="KX202" t="str">
        <v>TOOL MISMATCH PERMISSIBLE</v>
      </c>
      <c r="KY202" t="str">
        <v>Tot. Runout|Ø.002|C|</v>
      </c>
      <c r="KZ202" t="str">
        <v>Total Runout|.002|E|</v>
      </c>
      <c r="LA202" t="str">
        <v>TRIPLE LEAD THREAD</v>
      </c>
      <c r="LB202" t="str">
        <v>True Pos. |.001 (M)|A|</v>
      </c>
      <c r="LC202" t="str">
        <v>True Pos. |.002(M)|A|B|</v>
      </c>
      <c r="LD202" t="str">
        <v>True Pos. |.002|</v>
      </c>
      <c r="LE202" t="str">
        <v>True Pos. |.002|A|</v>
      </c>
      <c r="LF202" t="str">
        <v>True Pos. |.002|A|B|</v>
      </c>
      <c r="LG202" t="str">
        <v>True Pos. |.004|A|C|B|</v>
      </c>
      <c r="LH202" t="str">
        <v>True Pos. |.005(M)|A|B|</v>
      </c>
      <c r="LI202" t="str">
        <v>True Pos.|.000(L)|A|D|</v>
      </c>
      <c r="LJ202" t="str">
        <v>True Pos.|.000(M)|A|</v>
      </c>
      <c r="LK202" t="str">
        <v>True Pos.|.001(M)|A|</v>
      </c>
      <c r="LL202" t="str">
        <v>True Pos.|.001|B|</v>
      </c>
      <c r="LM202" t="str">
        <v>True Pos.|.001|E|</v>
      </c>
      <c r="LN202" t="str">
        <v>True Pos.|.002|A|</v>
      </c>
      <c r="LO202" t="str">
        <v>True Pos.|.002|B|</v>
      </c>
      <c r="LP202" t="str">
        <v>True Pos.|.002|C|</v>
      </c>
      <c r="LQ202" t="str">
        <v>True Pos.|.002|D1|</v>
      </c>
      <c r="LR202" t="str">
        <v>True Pos.|.002|D1|D2|</v>
      </c>
      <c r="LS202" t="str">
        <v>True Pos.|.05|A|</v>
      </c>
      <c r="LT202" t="str">
        <v>True Pos.|.1|A|B|C|</v>
      </c>
      <c r="LU202" t="str">
        <v>True Pos.|.13|A</v>
      </c>
      <c r="LV202" t="str">
        <v>True Pos.|0.05|A|</v>
      </c>
      <c r="LW202" t="str">
        <v>True Pos.|0.1|A|B|C|</v>
      </c>
      <c r="LX202" t="str">
        <v>True Pos.|0.13|A|</v>
      </c>
      <c r="LY202" t="str">
        <v>True Pos.|Ø.000(M)|A|</v>
      </c>
      <c r="LZ202" t="str">
        <v>True Pos.|Ø.000(M)|B|</v>
      </c>
      <c r="MA202" t="str">
        <v>True Pos.|Ø.001(M)|A(M)|</v>
      </c>
      <c r="MB202" t="str">
        <v>True Pos.|Ø.001(M)|A|</v>
      </c>
      <c r="MC202" t="str">
        <v>True Pos.|Ø.001|A|</v>
      </c>
      <c r="MD202" t="str">
        <v>True Pos.|Ø.001|C|</v>
      </c>
      <c r="ME202" t="str">
        <v>True Pos.|Ø.002(S)|A(S)|</v>
      </c>
      <c r="MF202" t="str">
        <v>True Pos.|Ø.002|A|</v>
      </c>
      <c r="MG202" t="str">
        <v>True Pos.|Ø.002|B|</v>
      </c>
      <c r="MH202" t="str">
        <v>True Pos.|Ø.002|C|</v>
      </c>
      <c r="MI202" t="str">
        <v>True Pos.|Ø.03(M)|A|</v>
      </c>
      <c r="MJ202" t="str">
        <v>True Pos.|Ø0.03(M)|A|</v>
      </c>
      <c r="MK202" t="str">
        <v>True Pos.|Ø0.05(L)|D|B|</v>
      </c>
      <c r="ML202" t="str">
        <v>True Pos.|Ø0.05|A|</v>
      </c>
      <c r="MM202" t="str">
        <v>True Pos.|Ø0.05|D|</v>
      </c>
      <c r="MN202" t="str">
        <v>True Pos.|Ø0.05|E|</v>
      </c>
      <c r="MO202" t="str">
        <v>True Pos.|Ø0.05|E|B|</v>
      </c>
      <c r="MP202" t="str">
        <v>True Pos.|SØ0.03|C|B|</v>
      </c>
      <c r="MQ202" t="str">
        <v>True Position|.002|A|B|</v>
      </c>
      <c r="MR202" t="str">
        <v>True. Pos.|Ø.001(M)|A|</v>
      </c>
      <c r="MS202" t="str">
        <v>True. Pps.|0.05|A|</v>
      </c>
      <c r="MT202" t="str">
        <v>Tumble Per Note 1</v>
      </c>
      <c r="MU202" t="str">
        <v>Tumble Per Note 2</v>
      </c>
    </row>
    <row r="203" spans="1:359">
      <c r="A203" t="s">
        <v>1214</v>
      </c>
      <c r="C203" s="74" t="str" cm="1">
        <f t="array" ref="C203:MU203">TRANSPOSE(_xlfn._xlws.SORT(_xlfn._xlws.FILTER($A$2:$A$499,ISNUMBER(SEARCH('Prt. Lib. &amp; Routine, Table'!L210,$A$2:$A$499)),"not found")))</f>
        <v>.0015 T.I.R. MAX</v>
      </c>
      <c r="D203" t="str">
        <v>.002 MAX ROOT RADIUS</v>
      </c>
      <c r="E203" t="str">
        <v>.012 BLUNT END</v>
      </c>
      <c r="F203" t="str">
        <v>.015 MAX</v>
      </c>
      <c r="G203" t="str">
        <v>.016 T.S.C.</v>
      </c>
      <c r="H203" t="str">
        <v>.017 BASIC</v>
      </c>
      <c r="I203" t="str">
        <v>.021 PITCH</v>
      </c>
      <c r="J203" t="str">
        <v>.022 BLUNT START</v>
      </c>
      <c r="K203" t="str">
        <v>.025 BASIC</v>
      </c>
      <c r="L203" t="str">
        <v>.035 BASIC</v>
      </c>
      <c r="M203" t="str">
        <v>.043 T.S.C</v>
      </c>
      <c r="N203" t="str">
        <v>.053 T.S.C.</v>
      </c>
      <c r="O203" t="str">
        <v>.060 HEX DEPTH</v>
      </c>
      <c r="P203" t="str">
        <v>.060 PITCH</v>
      </c>
      <c r="Q203" t="str">
        <v>.061 BASIC</v>
      </c>
      <c r="R203" t="str">
        <v>.07 HEX</v>
      </c>
      <c r="S203" t="str">
        <v>.070 HEX DEPTH</v>
      </c>
      <c r="T203" t="str">
        <v>.082 DRILL</v>
      </c>
      <c r="U203" t="str">
        <v>.082 DRILL DEPTH</v>
      </c>
      <c r="V203" t="str">
        <v>.094 HEX</v>
      </c>
      <c r="W203" t="str">
        <v>.115 T.S.C.</v>
      </c>
      <c r="X203" t="str">
        <v>.1195 / .1243 MAJOR DIAMETER</v>
      </c>
      <c r="Y203" t="str">
        <v>.1250 HEX</v>
      </c>
      <c r="Z203" t="str">
        <v>.157 MINOR DIAMETER</v>
      </c>
      <c r="AA203" t="str">
        <v>.172 FULL THD DEPTH</v>
      </c>
      <c r="AB203" t="str">
        <v>.172 MAJOR DIAMETER</v>
      </c>
      <c r="AC203" t="str">
        <v>.180 MIN DEPTH FULL THRD</v>
      </c>
      <c r="AD203" t="str">
        <v>.183 Ceter Line Thread Dwell</v>
      </c>
      <c r="AE203" t="str">
        <v>.208 MAX THRD DEPTH</v>
      </c>
      <c r="AF203" t="str">
        <v>.218 BOTTOM HALF OF SLOT</v>
      </c>
      <c r="AG203" t="str">
        <v>.261 BASIC</v>
      </c>
      <c r="AH203" t="str">
        <v>.314 T.S.C.</v>
      </c>
      <c r="AI203" t="str">
        <v>.315 BASIC</v>
      </c>
      <c r="AJ203" t="str">
        <v>.329 MINOR Ø</v>
      </c>
      <c r="AK203" t="str">
        <v>.330 BASIC</v>
      </c>
      <c r="AL203" t="str">
        <v>.35 TO TANGENT POINT</v>
      </c>
      <c r="AM203" t="str">
        <v>.375 MAJOR Ø</v>
      </c>
      <c r="AN203" t="str">
        <v>.390 BASIC</v>
      </c>
      <c r="AO203" t="str">
        <v>.440 BASIC</v>
      </c>
      <c r="AP203" t="str">
        <v>.64/.96 HIGH=Pass</v>
      </c>
      <c r="AQ203" t="str">
        <v>0.012 MAX</v>
      </c>
      <c r="AR203" t="str">
        <v>0.015 MAX</v>
      </c>
      <c r="AS203" t="str">
        <v>0.05 Per Note 2</v>
      </c>
      <c r="AT203" t="str">
        <v>0.500 PULLOUT ZONE</v>
      </c>
      <c r="AU203" t="str">
        <v>10-32 UNF-2A</v>
      </c>
      <c r="AV203" t="str">
        <v>12-28 UNF-2B</v>
      </c>
      <c r="AW203" t="str">
        <v>2.87 BASIC</v>
      </c>
      <c r="AX203" t="str">
        <v>2-56 UNC 2B 2 STARTS</v>
      </c>
      <c r="AY203" t="str">
        <v>3 LEAD THREAD</v>
      </c>
      <c r="AZ203" t="str">
        <v>32µIN Max</v>
      </c>
      <c r="BA203" t="str">
        <v>5/16"-24 UNF-2A</v>
      </c>
      <c r="BB203" t="str">
        <v>5/16-18 UNC 2A</v>
      </c>
      <c r="BC203" t="str">
        <v>5-44 UNF-2A</v>
      </c>
      <c r="BD203" t="str">
        <v>6-16µIN</v>
      </c>
      <c r="BE203" t="str">
        <v>65° BLEND</v>
      </c>
      <c r="BF203" t="str">
        <v>7.45 Top of Ball to Face</v>
      </c>
      <c r="BG203" t="str">
        <v>7/16-28 UNEF 2B</v>
      </c>
      <c r="BH203" t="str">
        <v>7/16-28-UNEF-2A</v>
      </c>
      <c r="BI203" t="str">
        <v>Alignment Per Note 3</v>
      </c>
      <c r="BJ203" t="str">
        <v>ANODIZE (SEE CHART)</v>
      </c>
      <c r="BK203" t="str">
        <v>ANODIZE AQUA Per Note 3</v>
      </c>
      <c r="BL203" t="str">
        <v>ANODIZE BOTTOM PORTION</v>
      </c>
      <c r="BM203" t="str">
        <v>ANODIZE COLOR AQUA</v>
      </c>
      <c r="BN203" t="str">
        <v>ANODIZE COLOR GREEN DWG NOTE 4</v>
      </c>
      <c r="BO203" t="str">
        <v>ANODIZE COLOR LIGHT BLUE</v>
      </c>
      <c r="BP203" t="str">
        <v>ANODIZE GREEN Per Note 2</v>
      </c>
      <c r="BQ203" t="str">
        <v>ANODIZE GREY, Per Note 1</v>
      </c>
      <c r="BR203" t="str">
        <v>ANODIZE MAGENTA</v>
      </c>
      <c r="BS203" t="str">
        <v>Anodize Per note 3</v>
      </c>
      <c r="BT203" t="str">
        <v>Anodize Per Note 4</v>
      </c>
      <c r="BU203" t="str">
        <v>ANODIZE SEAFOAM</v>
      </c>
      <c r="BV203" t="str">
        <v>Balloon 11 Symmetry</v>
      </c>
      <c r="BW203" t="str">
        <v>Balloon 12 Symmetry</v>
      </c>
      <c r="BX203" t="str">
        <v>Balloon 13 Hole Centered</v>
      </c>
      <c r="BY203" t="str">
        <v>Balloon 13 Symmerty</v>
      </c>
      <c r="BZ203" t="str">
        <v>Balloon 2 Symmetry</v>
      </c>
      <c r="CA203" t="str">
        <v>Balloon 21 CENTERED</v>
      </c>
      <c r="CB203" t="str">
        <v>Balloon 29 Symmetry</v>
      </c>
      <c r="CC203" t="str">
        <v>Balloon 3 Symmetry</v>
      </c>
      <c r="CD203" t="str">
        <v>Balloon 4 Symmetry</v>
      </c>
      <c r="CE203" t="str">
        <v>Balloon 5 blend to SØ .340</v>
      </c>
      <c r="CF203" t="str">
        <v>Balloon 5 Symmetry</v>
      </c>
      <c r="CG203" t="str">
        <v>Balloon 6 Centered</v>
      </c>
      <c r="CH203" t="str">
        <v>Balloon 9 Function Check</v>
      </c>
      <c r="CI203" t="str">
        <v>Balloon 9 Symmerty</v>
      </c>
      <c r="CJ203" t="str">
        <v>Balloons 2 &amp; 17 Symmetry |.001|A|</v>
      </c>
      <c r="CK203" t="str">
        <v>Basic Ø 3.6</v>
      </c>
      <c r="CL203" t="str">
        <v>BEAD BLAST</v>
      </c>
      <c r="CM203" t="str">
        <v>BLAST ALUMINUM OXIDE</v>
      </c>
      <c r="CN203" t="str">
        <v>Blast Note 2</v>
      </c>
      <c r="CO203" t="str">
        <v xml:space="preserve">BLAST Per Note 1 </v>
      </c>
      <c r="CP203" t="str">
        <v>BLAST Per Note 2</v>
      </c>
      <c r="CQ203" t="str">
        <v>BLAST Per Note 3</v>
      </c>
      <c r="CR203" t="str">
        <v>BLAST Per Note 4</v>
      </c>
      <c r="CS203" t="str">
        <v>BLAST Per Note 8</v>
      </c>
      <c r="CT203" t="str">
        <v>BLAST Per Traveler, MATT FINISH</v>
      </c>
      <c r="CU203" t="str">
        <v>BLAST WITH 16 GRIT ALUMINUM OXIDE</v>
      </c>
      <c r="CV203" t="str">
        <v>BLAST, Uniform Finish Per Note 3</v>
      </c>
      <c r="CW203" t="str">
        <v>BREAK EDGE</v>
      </c>
      <c r="CX203" t="str">
        <v>BREAK EDGE .014</v>
      </c>
      <c r="CY203" t="str">
        <v>BREAK EDGES Note 2</v>
      </c>
      <c r="CZ203" t="str">
        <v>BREAK SHARP Per Note 1</v>
      </c>
      <c r="DA203" t="str">
        <v>BREAK SHARPS Per Note 1</v>
      </c>
      <c r="DB203" t="str">
        <v>CE 2729</v>
      </c>
      <c r="DC203" t="str">
        <v>CE Logo per Note 3</v>
      </c>
      <c r="DD203" t="str">
        <v>CE MARK</v>
      </c>
      <c r="DE203" t="str">
        <v>Chips/Debris Removed</v>
      </c>
      <c r="DF203" t="str">
        <v>Coat Per Note 2</v>
      </c>
      <c r="DG203" t="str">
        <v>C-Sink Ø .155</v>
      </c>
      <c r="DH203" t="str">
        <v>C-Sink Ø5.2</v>
      </c>
      <c r="DI203" t="str">
        <v>Deburred</v>
      </c>
      <c r="DJ203" t="str">
        <v>DIM "A" NoGo</v>
      </c>
      <c r="DK203" t="str">
        <v>DIM "A" NoGo Hexalobe</v>
      </c>
      <c r="DL203" t="str">
        <v>EDGE BREAK</v>
      </c>
      <c r="DM203" t="str">
        <v>EDGE BREAK MIN R.004, MAX R.010</v>
      </c>
      <c r="DN203" t="str">
        <v>Edge Break per Note 1</v>
      </c>
      <c r="DO203" t="str">
        <v>ELECTROPOLISH Per Note 1</v>
      </c>
      <c r="DP203" t="str">
        <v>Finish Per Note 3</v>
      </c>
      <c r="DQ203" t="str">
        <v>FLUTE POSITION Per Note 3</v>
      </c>
      <c r="DR203" t="str">
        <v>FULL R</v>
      </c>
      <c r="DS203" t="str">
        <v>FULL RADIUS</v>
      </c>
      <c r="DT203" t="str">
        <v xml:space="preserve">FULL RADIUS </v>
      </c>
      <c r="DU203" t="str">
        <v>Function Check  (.2340 .2360 FULL)</v>
      </c>
      <c r="DV203" t="str">
        <v>FUNCTIONAL  HEXALOBE</v>
      </c>
      <c r="DW203" t="str">
        <v>GLASS BEAD Per Note 3</v>
      </c>
      <c r="DX203" t="str">
        <v>Globus Logo per Note 3</v>
      </c>
      <c r="DY203" t="str">
        <v>Gold Anodized Color</v>
      </c>
      <c r="DZ203" t="str">
        <v>Green Anodized Color</v>
      </c>
      <c r="EA203" t="str">
        <v>GRIT BLAST Per Note 3</v>
      </c>
      <c r="EB203" t="str">
        <v>Grit Blast Per Note 4</v>
      </c>
      <c r="EC203" t="str">
        <v>GRIT BLAST, DWG NOTE 3</v>
      </c>
      <c r="ED203" t="str">
        <v>HEX MINOR Ø.1292</v>
      </c>
      <c r="EE203" t="str">
        <v xml:space="preserve">HEXALOBE </v>
      </c>
      <c r="EF203" t="str">
        <v>HEXALOBE FUNCTION</v>
      </c>
      <c r="EG203" t="str">
        <v>Hexalobe Minor</v>
      </c>
      <c r="EH203" t="str">
        <v>Hexalobe NV-30</v>
      </c>
      <c r="EI203" t="str">
        <v>HEXALOBE ORIENTATION</v>
      </c>
      <c r="EJ203" t="str">
        <v>Inspect per operation 30 comments</v>
      </c>
      <c r="EK203" t="str">
        <v>INT / EXT CORNERS: R.002 TO R.010</v>
      </c>
      <c r="EL203" t="str">
        <v>INT /EXT CORNERS R.05 TO R.03</v>
      </c>
      <c r="EM203" t="str">
        <v>John is a Geek</v>
      </c>
      <c r="EN203" t="str">
        <v>LASER ETCH</v>
      </c>
      <c r="EO203" t="str">
        <v>Laser Etch Per Note 7</v>
      </c>
      <c r="EP203" t="str">
        <v xml:space="preserve">LASER MARK "CE" DWG NOTE 10 </v>
      </c>
      <c r="EQ203" t="str">
        <v>Laser Mark "P1-15004-08", Per Note 3</v>
      </c>
      <c r="ER203" t="str">
        <v>Laser Mark "P2-15004-08", Per Note 3</v>
      </c>
      <c r="ES203" t="str">
        <v>Laser Mark "P3-15004-08", Per Note 3</v>
      </c>
      <c r="ET203" t="str">
        <v>Laser Mark "P4-15004-08", Per Note 3</v>
      </c>
      <c r="EU203" t="str">
        <v xml:space="preserve">LASER MARK LOGO DWG NOTE 9 </v>
      </c>
      <c r="EV203" t="str">
        <v xml:space="preserve">LASER MARK LOT NUMBER DWG NOTE 8 </v>
      </c>
      <c r="EW203" t="str">
        <v>Laser Mark Lot, Per Note 3</v>
      </c>
      <c r="EX203" t="str">
        <v xml:space="preserve">LASER MARK PART NUMBER DWG NOTE 8 </v>
      </c>
      <c r="EY203" t="str">
        <v>LASER: 13000000</v>
      </c>
      <c r="EZ203" t="str">
        <v>LASER: CE 2797</v>
      </c>
      <c r="FA203" t="str">
        <v>LASER: LOGO</v>
      </c>
      <c r="FB203" t="str">
        <v xml:space="preserve">LASER: Lot # Per RE-75-001 </v>
      </c>
      <c r="FC203" t="str">
        <v>LAST THREAD</v>
      </c>
      <c r="FD203" t="str">
        <v>LEAD .0625</v>
      </c>
      <c r="FE203" t="str">
        <v>LOGO</v>
      </c>
      <c r="FF203" t="str">
        <v>Lot (Control) Number per Note 3</v>
      </c>
      <c r="FG203" t="str">
        <v>LOT NO.</v>
      </c>
      <c r="FH203" t="str">
        <v>LOT NUMBER</v>
      </c>
      <c r="FI203" t="str">
        <v>LOT NUMBER PER NUVASIVE SOP 9002007</v>
      </c>
      <c r="FJ203" t="str">
        <v>M 4X 0.5 - 6G - 0.063R - LH</v>
      </c>
      <c r="FK203" t="str">
        <v>M4 X 0.5 - 6G - 0.063R</v>
      </c>
      <c r="FL203" t="str">
        <v>M4 X 0.5 - 6G - 0.063R - LH</v>
      </c>
      <c r="FM203" t="str">
        <v>M4.5 X .75 6g</v>
      </c>
      <c r="FN203" t="str">
        <v>M4.5 X 0.75 6g</v>
      </c>
      <c r="FO203" t="str">
        <v>M5x0.8-6g</v>
      </c>
      <c r="FP203" t="str">
        <v xml:space="preserve">M5x0.8-6g </v>
      </c>
      <c r="FQ203" t="str">
        <v>M6 X .75 6g</v>
      </c>
      <c r="FR203" t="str">
        <v>M6 X 0.75-6g</v>
      </c>
      <c r="FS203" t="str">
        <v>M6 X0.75 - 6g</v>
      </c>
      <c r="FT203" t="str">
        <v>M6X0.75 - 6H</v>
      </c>
      <c r="FU203" t="str">
        <v>M7 X 1.00 6g THREAD</v>
      </c>
      <c r="FV203" t="str">
        <v>M7X1.00 6g THREAD</v>
      </c>
      <c r="FW203" t="str">
        <v>M7X1.00 6h THREAD</v>
      </c>
      <c r="FX203" t="str">
        <v>Magenta Anodized Color</v>
      </c>
      <c r="FY203" t="str">
        <v>MAJOR Ø .380</v>
      </c>
      <c r="FZ203" t="str">
        <v>MAJORØ</v>
      </c>
      <c r="GA203" t="str">
        <v>MATT FINISH Per Note 3</v>
      </c>
      <c r="GB203" t="str">
        <v>MATT FINISH Per Traveler</v>
      </c>
      <c r="GC203" t="str">
        <v>MATTE FINISH</v>
      </c>
      <c r="GD203" t="str">
        <v>MATTE FINISH DWG NOTE 3</v>
      </c>
      <c r="GE203" t="str">
        <v>MATTE FINISH Note 3</v>
      </c>
      <c r="GF203" t="str">
        <v>Matte Finish Per Note 3</v>
      </c>
      <c r="GG203" t="str">
        <v>MATTE FINISH SIZE 10 GLASS BEAD</v>
      </c>
      <c r="GH203" t="str">
        <v>MAX ROOT RADIUS</v>
      </c>
      <c r="GI203" t="str">
        <v xml:space="preserve">Mill Profile Centered </v>
      </c>
      <c r="GJ203" t="str">
        <v>Minor Ø Unconstrained Check</v>
      </c>
      <c r="GK203" t="str">
        <v>MINOR Ø.1336</v>
      </c>
      <c r="GL203" t="str">
        <v>NO ANODIZE Per note 8</v>
      </c>
      <c r="GM203" t="str">
        <v>NO ANODIZE Per note 9</v>
      </c>
      <c r="GN203" t="str">
        <v>No Nicks, Scratches, Tool Marks, etc.</v>
      </c>
      <c r="GO203" t="str">
        <v>No Nicks,Scratches,Tool Marks,etc.</v>
      </c>
      <c r="GP203" t="str">
        <v>NO TOOL MARKS</v>
      </c>
      <c r="GQ203" t="str">
        <v>NOTE 3 THREAD RELIEF</v>
      </c>
      <c r="GR203" t="str">
        <v>NV-27 FUNC.</v>
      </c>
      <c r="GS203" t="str">
        <v>NV-30 DIM A</v>
      </c>
      <c r="GT203" t="str">
        <v>NV-30 DIM B</v>
      </c>
      <c r="GU203" t="str">
        <v>NV-30 DIM F</v>
      </c>
      <c r="GV203" t="str">
        <v>Ø .1250 HEX</v>
      </c>
      <c r="GW203" t="str">
        <v>Ø 9.4 MAJOR</v>
      </c>
      <c r="GX203" t="str">
        <v>Ø.096 MAX PILOT HOLE</v>
      </c>
      <c r="GY203" t="str">
        <v>Ø.125 THRU</v>
      </c>
      <c r="GZ203" t="str">
        <v>Ø.205 COUNTERSINK</v>
      </c>
      <c r="HA203" t="str">
        <v>Ø.260 T.S.C.</v>
      </c>
      <c r="HB203" t="str">
        <v>Ø.500 BASIC</v>
      </c>
      <c r="HC203" t="str">
        <v xml:space="preserve">OVAL CENTERED </v>
      </c>
      <c r="HD203" t="str">
        <v>PART NO. 15100</v>
      </c>
      <c r="HE203" t="str">
        <v>PART NUMBER 13100000</v>
      </c>
      <c r="HF203" t="str">
        <v>PART NUMBER 13600000</v>
      </c>
      <c r="HG203" t="str">
        <v>Part Number per Note 3</v>
      </c>
      <c r="HH203" t="str">
        <v>PD 5/16-18 UNC 2A</v>
      </c>
      <c r="HI203" t="str">
        <v>Perp.|0.05|A|</v>
      </c>
      <c r="HJ203" t="str">
        <v>PILOT THRU HOLE PRESENT</v>
      </c>
      <c r="HK203" t="str">
        <v>PITCH .060</v>
      </c>
      <c r="HL203" t="str">
        <v>Profile |.001|A|</v>
      </c>
      <c r="HM203" t="str">
        <v>Profile |.0015 | A | X-Y</v>
      </c>
      <c r="HN203" t="str">
        <v>Profile |.002| |A|B| X-Y</v>
      </c>
      <c r="HO203" t="str">
        <v>Profile |.002|A|B|</v>
      </c>
      <c r="HP203" t="str">
        <v>Profile |.002|A|B| X-Y</v>
      </c>
      <c r="HQ203" t="str">
        <v>Profile:|010|A|B|C|</v>
      </c>
      <c r="HR203" t="str">
        <v>Profile| .002| A|B|</v>
      </c>
      <c r="HS203" t="str">
        <v>Profile|.001|</v>
      </c>
      <c r="HT203" t="str">
        <v>Profile|.001|A|</v>
      </c>
      <c r="HU203" t="str">
        <v>Profile|.001|A|B|</v>
      </c>
      <c r="HV203" t="str">
        <v xml:space="preserve">Profile|.001|A|B| A&lt;-&gt;B </v>
      </c>
      <c r="HW203" t="str">
        <v>Profile|.001|A|B| C&lt;-&gt;D</v>
      </c>
      <c r="HX203" t="str">
        <v>Profile|.001|A|B| L-M</v>
      </c>
      <c r="HY203" t="str">
        <v>Profile|.001|A|B| P-Q</v>
      </c>
      <c r="HZ203" t="str">
        <v>Profile|.001|A|B|C&lt;-&gt;D</v>
      </c>
      <c r="IA203" t="str">
        <v>Profile|.001|A|C&lt;--&gt;D</v>
      </c>
      <c r="IB203" t="str">
        <v>Profile|.001|A|UNILATERAL</v>
      </c>
      <c r="IC203" t="str">
        <v>Profile|.001|C|</v>
      </c>
      <c r="ID203" t="str">
        <v>Profile|.0012|D1|</v>
      </c>
      <c r="IE203" t="str">
        <v>Profile|.0015| A-B UNI.</v>
      </c>
      <c r="IF203" t="str">
        <v>Profile|.0015| UNI.</v>
      </c>
      <c r="IG203" t="str">
        <v>Profile|.0015|A| X-Y</v>
      </c>
      <c r="IH203" t="str">
        <v>Profile|.0015|E|F|</v>
      </c>
      <c r="II203" t="str">
        <v>Profile|.0016|B|D|</v>
      </c>
      <c r="IJ203" t="str">
        <v>Profile|.002(U).000|A|</v>
      </c>
      <c r="IK203" t="str">
        <v>Profile|.002|</v>
      </c>
      <c r="IL203" t="str">
        <v>Profile|.002|A</v>
      </c>
      <c r="IM203" t="str">
        <v>Profile|.002|A|</v>
      </c>
      <c r="IN203" t="str">
        <v>Profile|.002|A|B|</v>
      </c>
      <c r="IO203" t="str">
        <v xml:space="preserve">Profile|.002|A|B| A&lt;-&gt;B </v>
      </c>
      <c r="IP203" t="str">
        <v>Profile|.002|A|B| C&lt;-&gt;D</v>
      </c>
      <c r="IQ203" t="str">
        <v>Profile|.002|A|B| X-Y</v>
      </c>
      <c r="IR203" t="str">
        <v>Profile|.002|A|B|C|X-Y</v>
      </c>
      <c r="IS203" t="str">
        <v>Profile|.002|A|B|X&lt;--&gt;Y</v>
      </c>
      <c r="IT203" t="str">
        <v>Profile|.002|A|B|X-Y</v>
      </c>
      <c r="IU203" t="str">
        <v>Profile|.002|A|C|</v>
      </c>
      <c r="IV203" t="str">
        <v>Profile|.002|C|A|</v>
      </c>
      <c r="IW203" t="str">
        <v>Profile|.002|C|B|</v>
      </c>
      <c r="IX203" t="str">
        <v>Profile|.0020|</v>
      </c>
      <c r="IY203" t="str">
        <v>Profile|.003|A|</v>
      </c>
      <c r="IZ203" t="str">
        <v>Profile|.003|A|B|C| Uni.</v>
      </c>
      <c r="JA203" t="str">
        <v>Profile|.003|E|F|</v>
      </c>
      <c r="JB203" t="str">
        <v>Profile|.004(U) .003|A|B|C|</v>
      </c>
      <c r="JC203" t="str">
        <v>Profile|.004|A| UNI.</v>
      </c>
      <c r="JD203" t="str">
        <v>Profile|.005|A|C|</v>
      </c>
      <c r="JE203" t="str">
        <v>Profile|.005|A|C|A&lt;--&gt;B, C&lt;--&gt;D</v>
      </c>
      <c r="JF203" t="str">
        <v>Profile|.005|A|D| A-B UNI.</v>
      </c>
      <c r="JG203" t="str">
        <v>Profile|.005|A|D| UNI.</v>
      </c>
      <c r="JH203" t="str">
        <v>Profile|.010|A|B|</v>
      </c>
      <c r="JI203" t="str">
        <v>Profile|.010|A|B|C|</v>
      </c>
      <c r="JJ203" t="str">
        <v>Profile|.03|A|</v>
      </c>
      <c r="JK203" t="str">
        <v>Profile|.05|A|B|</v>
      </c>
      <c r="JL203" t="str">
        <v>Profile|0.03|</v>
      </c>
      <c r="JM203" t="str">
        <v>Profile|0.03|A|</v>
      </c>
      <c r="JN203" t="str">
        <v>Profile|0.03|A|B|</v>
      </c>
      <c r="JO203" t="str">
        <v>Profile|0.05{A|C|</v>
      </c>
      <c r="JP203" t="str">
        <v>Profile|0.05|A|B|</v>
      </c>
      <c r="JQ203" t="str">
        <v>Profile|0.05|E|</v>
      </c>
      <c r="JR203" t="str">
        <v>Profile|0.05|E|F|</v>
      </c>
      <c r="JS203" t="str">
        <v>Profile|0.06|A|C|</v>
      </c>
      <c r="JT203" t="str">
        <v>Profile|0.1|A|A|</v>
      </c>
      <c r="JU203" t="str">
        <v>Profile|0.1|D1|</v>
      </c>
      <c r="JV203" t="str">
        <v>Profile|A|B|C|</v>
      </c>
      <c r="JW203" t="str">
        <v>Proile|.002|A|B|J-K</v>
      </c>
      <c r="JX203" t="str">
        <v>P-Thread Form</v>
      </c>
      <c r="JY203" t="str">
        <v>R  FULL RADIUS</v>
      </c>
      <c r="JZ203" t="str">
        <v>R.001/.006</v>
      </c>
      <c r="KA203" t="str">
        <v>R.003 MAX</v>
      </c>
      <c r="KB203" t="str">
        <v>R.005 MAX</v>
      </c>
      <c r="KC203" t="str">
        <v>R.030</v>
      </c>
      <c r="KD203" t="str">
        <v>R.25 MAX</v>
      </c>
      <c r="KE203" t="str">
        <v>R1.33 BASIC</v>
      </c>
      <c r="KF203" t="str">
        <v>R3.3</v>
      </c>
      <c r="KG203" t="str">
        <v>Ra 1.6 MAX</v>
      </c>
      <c r="KH203" t="str">
        <v>RAD @ FACE &amp; OD CHAMFER</v>
      </c>
      <c r="KI203" t="str">
        <v>RAD. @ ID &amp; BACK FACE</v>
      </c>
      <c r="KJ203" t="str">
        <v>RAD. @ OD &amp; BACK FACE</v>
      </c>
      <c r="KK203" t="str">
        <v>REMOVE SHRP EDGES .005 MAX</v>
      </c>
      <c r="KL203" t="str">
        <v>ROD SLOT CENTERED</v>
      </c>
      <c r="KM203" t="str">
        <v>SHARP OKAY</v>
      </c>
      <c r="KN203" t="str">
        <v>Slot Centered</v>
      </c>
      <c r="KO203" t="str">
        <v>SLOT WIDTH</v>
      </c>
      <c r="KP203" t="str">
        <v>Surface Finish Per Note 1</v>
      </c>
      <c r="KQ203" t="str">
        <v>Symmerty Balloon A_6</v>
      </c>
      <c r="KR203" t="str">
        <v>T27 HEXALOBE Per Note 1</v>
      </c>
      <c r="KS203" t="str">
        <v>T27 TORX</v>
      </c>
      <c r="KT203" t="str">
        <v>THRD DEPTH</v>
      </c>
      <c r="KU203" t="str">
        <v>Thread Form Per Note 3</v>
      </c>
      <c r="KV203" t="str">
        <v>THREAD INTO ROD SLOT</v>
      </c>
      <c r="KW203" t="str">
        <v>Thread Timed Print Note 6</v>
      </c>
      <c r="KX203" t="str">
        <v>TOOL MISMATCH PERMISSIBLE</v>
      </c>
      <c r="KY203" t="str">
        <v>Tot. Runout|Ø.002|C|</v>
      </c>
      <c r="KZ203" t="str">
        <v>Total Runout|.002|E|</v>
      </c>
      <c r="LA203" t="str">
        <v>TRIPLE LEAD THREAD</v>
      </c>
      <c r="LB203" t="str">
        <v>True Pos. |.001 (M)|A|</v>
      </c>
      <c r="LC203" t="str">
        <v>True Pos. |.002(M)|A|B|</v>
      </c>
      <c r="LD203" t="str">
        <v>True Pos. |.002|</v>
      </c>
      <c r="LE203" t="str">
        <v>True Pos. |.002|A|</v>
      </c>
      <c r="LF203" t="str">
        <v>True Pos. |.002|A|B|</v>
      </c>
      <c r="LG203" t="str">
        <v>True Pos. |.004|A|C|B|</v>
      </c>
      <c r="LH203" t="str">
        <v>True Pos. |.005(M)|A|B|</v>
      </c>
      <c r="LI203" t="str">
        <v>True Pos.|.000(L)|A|D|</v>
      </c>
      <c r="LJ203" t="str">
        <v>True Pos.|.000(M)|A|</v>
      </c>
      <c r="LK203" t="str">
        <v>True Pos.|.001(M)|A|</v>
      </c>
      <c r="LL203" t="str">
        <v>True Pos.|.001|B|</v>
      </c>
      <c r="LM203" t="str">
        <v>True Pos.|.001|E|</v>
      </c>
      <c r="LN203" t="str">
        <v>True Pos.|.002|A|</v>
      </c>
      <c r="LO203" t="str">
        <v>True Pos.|.002|B|</v>
      </c>
      <c r="LP203" t="str">
        <v>True Pos.|.002|C|</v>
      </c>
      <c r="LQ203" t="str">
        <v>True Pos.|.002|D1|</v>
      </c>
      <c r="LR203" t="str">
        <v>True Pos.|.002|D1|D2|</v>
      </c>
      <c r="LS203" t="str">
        <v>True Pos.|.05|A|</v>
      </c>
      <c r="LT203" t="str">
        <v>True Pos.|.1|A|B|C|</v>
      </c>
      <c r="LU203" t="str">
        <v>True Pos.|.13|A</v>
      </c>
      <c r="LV203" t="str">
        <v>True Pos.|0.05|A|</v>
      </c>
      <c r="LW203" t="str">
        <v>True Pos.|0.1|A|B|C|</v>
      </c>
      <c r="LX203" t="str">
        <v>True Pos.|0.13|A|</v>
      </c>
      <c r="LY203" t="str">
        <v>True Pos.|Ø.000(M)|A|</v>
      </c>
      <c r="LZ203" t="str">
        <v>True Pos.|Ø.000(M)|B|</v>
      </c>
      <c r="MA203" t="str">
        <v>True Pos.|Ø.001(M)|A(M)|</v>
      </c>
      <c r="MB203" t="str">
        <v>True Pos.|Ø.001(M)|A|</v>
      </c>
      <c r="MC203" t="str">
        <v>True Pos.|Ø.001|A|</v>
      </c>
      <c r="MD203" t="str">
        <v>True Pos.|Ø.001|C|</v>
      </c>
      <c r="ME203" t="str">
        <v>True Pos.|Ø.002(S)|A(S)|</v>
      </c>
      <c r="MF203" t="str">
        <v>True Pos.|Ø.002|A|</v>
      </c>
      <c r="MG203" t="str">
        <v>True Pos.|Ø.002|B|</v>
      </c>
      <c r="MH203" t="str">
        <v>True Pos.|Ø.002|C|</v>
      </c>
      <c r="MI203" t="str">
        <v>True Pos.|Ø.03(M)|A|</v>
      </c>
      <c r="MJ203" t="str">
        <v>True Pos.|Ø0.03(M)|A|</v>
      </c>
      <c r="MK203" t="str">
        <v>True Pos.|Ø0.05(L)|D|B|</v>
      </c>
      <c r="ML203" t="str">
        <v>True Pos.|Ø0.05|A|</v>
      </c>
      <c r="MM203" t="str">
        <v>True Pos.|Ø0.05|D|</v>
      </c>
      <c r="MN203" t="str">
        <v>True Pos.|Ø0.05|E|</v>
      </c>
      <c r="MO203" t="str">
        <v>True Pos.|Ø0.05|E|B|</v>
      </c>
      <c r="MP203" t="str">
        <v>True Pos.|SØ0.03|C|B|</v>
      </c>
      <c r="MQ203" t="str">
        <v>True Position|.002|A|B|</v>
      </c>
      <c r="MR203" t="str">
        <v>True. Pos.|Ø.001(M)|A|</v>
      </c>
      <c r="MS203" t="str">
        <v>True. Pps.|0.05|A|</v>
      </c>
      <c r="MT203" t="str">
        <v>Tumble Per Note 1</v>
      </c>
      <c r="MU203" t="str">
        <v>Tumble Per Note 2</v>
      </c>
    </row>
    <row r="204" spans="1:359">
      <c r="A204" t="s">
        <v>1215</v>
      </c>
      <c r="C204" s="74" t="str" cm="1">
        <f t="array" ref="C204:MU204">TRANSPOSE(_xlfn._xlws.SORT(_xlfn._xlws.FILTER($A$2:$A$499,ISNUMBER(SEARCH('Prt. Lib. &amp; Routine, Table'!L211,$A$2:$A$499)),"not found")))</f>
        <v>.0015 T.I.R. MAX</v>
      </c>
      <c r="D204" t="str">
        <v>.002 MAX ROOT RADIUS</v>
      </c>
      <c r="E204" t="str">
        <v>.012 BLUNT END</v>
      </c>
      <c r="F204" t="str">
        <v>.015 MAX</v>
      </c>
      <c r="G204" t="str">
        <v>.016 T.S.C.</v>
      </c>
      <c r="H204" t="str">
        <v>.017 BASIC</v>
      </c>
      <c r="I204" t="str">
        <v>.021 PITCH</v>
      </c>
      <c r="J204" t="str">
        <v>.022 BLUNT START</v>
      </c>
      <c r="K204" t="str">
        <v>.025 BASIC</v>
      </c>
      <c r="L204" t="str">
        <v>.035 BASIC</v>
      </c>
      <c r="M204" t="str">
        <v>.043 T.S.C</v>
      </c>
      <c r="N204" t="str">
        <v>.053 T.S.C.</v>
      </c>
      <c r="O204" t="str">
        <v>.060 HEX DEPTH</v>
      </c>
      <c r="P204" t="str">
        <v>.060 PITCH</v>
      </c>
      <c r="Q204" t="str">
        <v>.061 BASIC</v>
      </c>
      <c r="R204" t="str">
        <v>.07 HEX</v>
      </c>
      <c r="S204" t="str">
        <v>.070 HEX DEPTH</v>
      </c>
      <c r="T204" t="str">
        <v>.082 DRILL</v>
      </c>
      <c r="U204" t="str">
        <v>.082 DRILL DEPTH</v>
      </c>
      <c r="V204" t="str">
        <v>.094 HEX</v>
      </c>
      <c r="W204" t="str">
        <v>.115 T.S.C.</v>
      </c>
      <c r="X204" t="str">
        <v>.1195 / .1243 MAJOR DIAMETER</v>
      </c>
      <c r="Y204" t="str">
        <v>.1250 HEX</v>
      </c>
      <c r="Z204" t="str">
        <v>.157 MINOR DIAMETER</v>
      </c>
      <c r="AA204" t="str">
        <v>.172 FULL THD DEPTH</v>
      </c>
      <c r="AB204" t="str">
        <v>.172 MAJOR DIAMETER</v>
      </c>
      <c r="AC204" t="str">
        <v>.180 MIN DEPTH FULL THRD</v>
      </c>
      <c r="AD204" t="str">
        <v>.183 Ceter Line Thread Dwell</v>
      </c>
      <c r="AE204" t="str">
        <v>.208 MAX THRD DEPTH</v>
      </c>
      <c r="AF204" t="str">
        <v>.218 BOTTOM HALF OF SLOT</v>
      </c>
      <c r="AG204" t="str">
        <v>.261 BASIC</v>
      </c>
      <c r="AH204" t="str">
        <v>.314 T.S.C.</v>
      </c>
      <c r="AI204" t="str">
        <v>.315 BASIC</v>
      </c>
      <c r="AJ204" t="str">
        <v>.329 MINOR Ø</v>
      </c>
      <c r="AK204" t="str">
        <v>.330 BASIC</v>
      </c>
      <c r="AL204" t="str">
        <v>.35 TO TANGENT POINT</v>
      </c>
      <c r="AM204" t="str">
        <v>.375 MAJOR Ø</v>
      </c>
      <c r="AN204" t="str">
        <v>.390 BASIC</v>
      </c>
      <c r="AO204" t="str">
        <v>.440 BASIC</v>
      </c>
      <c r="AP204" t="str">
        <v>.64/.96 HIGH=Pass</v>
      </c>
      <c r="AQ204" t="str">
        <v>0.012 MAX</v>
      </c>
      <c r="AR204" t="str">
        <v>0.015 MAX</v>
      </c>
      <c r="AS204" t="str">
        <v>0.05 Per Note 2</v>
      </c>
      <c r="AT204" t="str">
        <v>0.500 PULLOUT ZONE</v>
      </c>
      <c r="AU204" t="str">
        <v>10-32 UNF-2A</v>
      </c>
      <c r="AV204" t="str">
        <v>12-28 UNF-2B</v>
      </c>
      <c r="AW204" t="str">
        <v>2.87 BASIC</v>
      </c>
      <c r="AX204" t="str">
        <v>2-56 UNC 2B 2 STARTS</v>
      </c>
      <c r="AY204" t="str">
        <v>3 LEAD THREAD</v>
      </c>
      <c r="AZ204" t="str">
        <v>32µIN Max</v>
      </c>
      <c r="BA204" t="str">
        <v>5/16"-24 UNF-2A</v>
      </c>
      <c r="BB204" t="str">
        <v>5/16-18 UNC 2A</v>
      </c>
      <c r="BC204" t="str">
        <v>5-44 UNF-2A</v>
      </c>
      <c r="BD204" t="str">
        <v>6-16µIN</v>
      </c>
      <c r="BE204" t="str">
        <v>65° BLEND</v>
      </c>
      <c r="BF204" t="str">
        <v>7.45 Top of Ball to Face</v>
      </c>
      <c r="BG204" t="str">
        <v>7/16-28 UNEF 2B</v>
      </c>
      <c r="BH204" t="str">
        <v>7/16-28-UNEF-2A</v>
      </c>
      <c r="BI204" t="str">
        <v>Alignment Per Note 3</v>
      </c>
      <c r="BJ204" t="str">
        <v>ANODIZE (SEE CHART)</v>
      </c>
      <c r="BK204" t="str">
        <v>ANODIZE AQUA Per Note 3</v>
      </c>
      <c r="BL204" t="str">
        <v>ANODIZE BOTTOM PORTION</v>
      </c>
      <c r="BM204" t="str">
        <v>ANODIZE COLOR AQUA</v>
      </c>
      <c r="BN204" t="str">
        <v>ANODIZE COLOR GREEN DWG NOTE 4</v>
      </c>
      <c r="BO204" t="str">
        <v>ANODIZE COLOR LIGHT BLUE</v>
      </c>
      <c r="BP204" t="str">
        <v>ANODIZE GREEN Per Note 2</v>
      </c>
      <c r="BQ204" t="str">
        <v>ANODIZE GREY, Per Note 1</v>
      </c>
      <c r="BR204" t="str">
        <v>ANODIZE MAGENTA</v>
      </c>
      <c r="BS204" t="str">
        <v>Anodize Per note 3</v>
      </c>
      <c r="BT204" t="str">
        <v>Anodize Per Note 4</v>
      </c>
      <c r="BU204" t="str">
        <v>ANODIZE SEAFOAM</v>
      </c>
      <c r="BV204" t="str">
        <v>Balloon 11 Symmetry</v>
      </c>
      <c r="BW204" t="str">
        <v>Balloon 12 Symmetry</v>
      </c>
      <c r="BX204" t="str">
        <v>Balloon 13 Hole Centered</v>
      </c>
      <c r="BY204" t="str">
        <v>Balloon 13 Symmerty</v>
      </c>
      <c r="BZ204" t="str">
        <v>Balloon 2 Symmetry</v>
      </c>
      <c r="CA204" t="str">
        <v>Balloon 21 CENTERED</v>
      </c>
      <c r="CB204" t="str">
        <v>Balloon 29 Symmetry</v>
      </c>
      <c r="CC204" t="str">
        <v>Balloon 3 Symmetry</v>
      </c>
      <c r="CD204" t="str">
        <v>Balloon 4 Symmetry</v>
      </c>
      <c r="CE204" t="str">
        <v>Balloon 5 blend to SØ .340</v>
      </c>
      <c r="CF204" t="str">
        <v>Balloon 5 Symmetry</v>
      </c>
      <c r="CG204" t="str">
        <v>Balloon 6 Centered</v>
      </c>
      <c r="CH204" t="str">
        <v>Balloon 9 Function Check</v>
      </c>
      <c r="CI204" t="str">
        <v>Balloon 9 Symmerty</v>
      </c>
      <c r="CJ204" t="str">
        <v>Balloons 2 &amp; 17 Symmetry |.001|A|</v>
      </c>
      <c r="CK204" t="str">
        <v>Basic Ø 3.6</v>
      </c>
      <c r="CL204" t="str">
        <v>BEAD BLAST</v>
      </c>
      <c r="CM204" t="str">
        <v>BLAST ALUMINUM OXIDE</v>
      </c>
      <c r="CN204" t="str">
        <v>Blast Note 2</v>
      </c>
      <c r="CO204" t="str">
        <v xml:space="preserve">BLAST Per Note 1 </v>
      </c>
      <c r="CP204" t="str">
        <v>BLAST Per Note 2</v>
      </c>
      <c r="CQ204" t="str">
        <v>BLAST Per Note 3</v>
      </c>
      <c r="CR204" t="str">
        <v>BLAST Per Note 4</v>
      </c>
      <c r="CS204" t="str">
        <v>BLAST Per Note 8</v>
      </c>
      <c r="CT204" t="str">
        <v>BLAST Per Traveler, MATT FINISH</v>
      </c>
      <c r="CU204" t="str">
        <v>BLAST WITH 16 GRIT ALUMINUM OXIDE</v>
      </c>
      <c r="CV204" t="str">
        <v>BLAST, Uniform Finish Per Note 3</v>
      </c>
      <c r="CW204" t="str">
        <v>BREAK EDGE</v>
      </c>
      <c r="CX204" t="str">
        <v>BREAK EDGE .014</v>
      </c>
      <c r="CY204" t="str">
        <v>BREAK EDGES Note 2</v>
      </c>
      <c r="CZ204" t="str">
        <v>BREAK SHARP Per Note 1</v>
      </c>
      <c r="DA204" t="str">
        <v>BREAK SHARPS Per Note 1</v>
      </c>
      <c r="DB204" t="str">
        <v>CE 2729</v>
      </c>
      <c r="DC204" t="str">
        <v>CE Logo per Note 3</v>
      </c>
      <c r="DD204" t="str">
        <v>CE MARK</v>
      </c>
      <c r="DE204" t="str">
        <v>Chips/Debris Removed</v>
      </c>
      <c r="DF204" t="str">
        <v>Coat Per Note 2</v>
      </c>
      <c r="DG204" t="str">
        <v>C-Sink Ø .155</v>
      </c>
      <c r="DH204" t="str">
        <v>C-Sink Ø5.2</v>
      </c>
      <c r="DI204" t="str">
        <v>Deburred</v>
      </c>
      <c r="DJ204" t="str">
        <v>DIM "A" NoGo</v>
      </c>
      <c r="DK204" t="str">
        <v>DIM "A" NoGo Hexalobe</v>
      </c>
      <c r="DL204" t="str">
        <v>EDGE BREAK</v>
      </c>
      <c r="DM204" t="str">
        <v>EDGE BREAK MIN R.004, MAX R.010</v>
      </c>
      <c r="DN204" t="str">
        <v>Edge Break per Note 1</v>
      </c>
      <c r="DO204" t="str">
        <v>ELECTROPOLISH Per Note 1</v>
      </c>
      <c r="DP204" t="str">
        <v>Finish Per Note 3</v>
      </c>
      <c r="DQ204" t="str">
        <v>FLUTE POSITION Per Note 3</v>
      </c>
      <c r="DR204" t="str">
        <v>FULL R</v>
      </c>
      <c r="DS204" t="str">
        <v>FULL RADIUS</v>
      </c>
      <c r="DT204" t="str">
        <v xml:space="preserve">FULL RADIUS </v>
      </c>
      <c r="DU204" t="str">
        <v>Function Check  (.2340 .2360 FULL)</v>
      </c>
      <c r="DV204" t="str">
        <v>FUNCTIONAL  HEXALOBE</v>
      </c>
      <c r="DW204" t="str">
        <v>GLASS BEAD Per Note 3</v>
      </c>
      <c r="DX204" t="str">
        <v>Globus Logo per Note 3</v>
      </c>
      <c r="DY204" t="str">
        <v>Gold Anodized Color</v>
      </c>
      <c r="DZ204" t="str">
        <v>Green Anodized Color</v>
      </c>
      <c r="EA204" t="str">
        <v>GRIT BLAST Per Note 3</v>
      </c>
      <c r="EB204" t="str">
        <v>Grit Blast Per Note 4</v>
      </c>
      <c r="EC204" t="str">
        <v>GRIT BLAST, DWG NOTE 3</v>
      </c>
      <c r="ED204" t="str">
        <v>HEX MINOR Ø.1292</v>
      </c>
      <c r="EE204" t="str">
        <v xml:space="preserve">HEXALOBE </v>
      </c>
      <c r="EF204" t="str">
        <v>HEXALOBE FUNCTION</v>
      </c>
      <c r="EG204" t="str">
        <v>Hexalobe Minor</v>
      </c>
      <c r="EH204" t="str">
        <v>Hexalobe NV-30</v>
      </c>
      <c r="EI204" t="str">
        <v>HEXALOBE ORIENTATION</v>
      </c>
      <c r="EJ204" t="str">
        <v>Inspect per operation 30 comments</v>
      </c>
      <c r="EK204" t="str">
        <v>INT / EXT CORNERS: R.002 TO R.010</v>
      </c>
      <c r="EL204" t="str">
        <v>INT /EXT CORNERS R.05 TO R.03</v>
      </c>
      <c r="EM204" t="str">
        <v>John is a Geek</v>
      </c>
      <c r="EN204" t="str">
        <v>LASER ETCH</v>
      </c>
      <c r="EO204" t="str">
        <v>Laser Etch Per Note 7</v>
      </c>
      <c r="EP204" t="str">
        <v xml:space="preserve">LASER MARK "CE" DWG NOTE 10 </v>
      </c>
      <c r="EQ204" t="str">
        <v>Laser Mark "P1-15004-08", Per Note 3</v>
      </c>
      <c r="ER204" t="str">
        <v>Laser Mark "P2-15004-08", Per Note 3</v>
      </c>
      <c r="ES204" t="str">
        <v>Laser Mark "P3-15004-08", Per Note 3</v>
      </c>
      <c r="ET204" t="str">
        <v>Laser Mark "P4-15004-08", Per Note 3</v>
      </c>
      <c r="EU204" t="str">
        <v xml:space="preserve">LASER MARK LOGO DWG NOTE 9 </v>
      </c>
      <c r="EV204" t="str">
        <v xml:space="preserve">LASER MARK LOT NUMBER DWG NOTE 8 </v>
      </c>
      <c r="EW204" t="str">
        <v>Laser Mark Lot, Per Note 3</v>
      </c>
      <c r="EX204" t="str">
        <v xml:space="preserve">LASER MARK PART NUMBER DWG NOTE 8 </v>
      </c>
      <c r="EY204" t="str">
        <v>LASER: 13000000</v>
      </c>
      <c r="EZ204" t="str">
        <v>LASER: CE 2797</v>
      </c>
      <c r="FA204" t="str">
        <v>LASER: LOGO</v>
      </c>
      <c r="FB204" t="str">
        <v xml:space="preserve">LASER: Lot # Per RE-75-001 </v>
      </c>
      <c r="FC204" t="str">
        <v>LAST THREAD</v>
      </c>
      <c r="FD204" t="str">
        <v>LEAD .0625</v>
      </c>
      <c r="FE204" t="str">
        <v>LOGO</v>
      </c>
      <c r="FF204" t="str">
        <v>Lot (Control) Number per Note 3</v>
      </c>
      <c r="FG204" t="str">
        <v>LOT NO.</v>
      </c>
      <c r="FH204" t="str">
        <v>LOT NUMBER</v>
      </c>
      <c r="FI204" t="str">
        <v>LOT NUMBER PER NUVASIVE SOP 9002007</v>
      </c>
      <c r="FJ204" t="str">
        <v>M 4X 0.5 - 6G - 0.063R - LH</v>
      </c>
      <c r="FK204" t="str">
        <v>M4 X 0.5 - 6G - 0.063R</v>
      </c>
      <c r="FL204" t="str">
        <v>M4 X 0.5 - 6G - 0.063R - LH</v>
      </c>
      <c r="FM204" t="str">
        <v>M4.5 X .75 6g</v>
      </c>
      <c r="FN204" t="str">
        <v>M4.5 X 0.75 6g</v>
      </c>
      <c r="FO204" t="str">
        <v>M5x0.8-6g</v>
      </c>
      <c r="FP204" t="str">
        <v xml:space="preserve">M5x0.8-6g </v>
      </c>
      <c r="FQ204" t="str">
        <v>M6 X .75 6g</v>
      </c>
      <c r="FR204" t="str">
        <v>M6 X 0.75-6g</v>
      </c>
      <c r="FS204" t="str">
        <v>M6 X0.75 - 6g</v>
      </c>
      <c r="FT204" t="str">
        <v>M6X0.75 - 6H</v>
      </c>
      <c r="FU204" t="str">
        <v>M7 X 1.00 6g THREAD</v>
      </c>
      <c r="FV204" t="str">
        <v>M7X1.00 6g THREAD</v>
      </c>
      <c r="FW204" t="str">
        <v>M7X1.00 6h THREAD</v>
      </c>
      <c r="FX204" t="str">
        <v>Magenta Anodized Color</v>
      </c>
      <c r="FY204" t="str">
        <v>MAJOR Ø .380</v>
      </c>
      <c r="FZ204" t="str">
        <v>MAJORØ</v>
      </c>
      <c r="GA204" t="str">
        <v>MATT FINISH Per Note 3</v>
      </c>
      <c r="GB204" t="str">
        <v>MATT FINISH Per Traveler</v>
      </c>
      <c r="GC204" t="str">
        <v>MATTE FINISH</v>
      </c>
      <c r="GD204" t="str">
        <v>MATTE FINISH DWG NOTE 3</v>
      </c>
      <c r="GE204" t="str">
        <v>MATTE FINISH Note 3</v>
      </c>
      <c r="GF204" t="str">
        <v>Matte Finish Per Note 3</v>
      </c>
      <c r="GG204" t="str">
        <v>MATTE FINISH SIZE 10 GLASS BEAD</v>
      </c>
      <c r="GH204" t="str">
        <v>MAX ROOT RADIUS</v>
      </c>
      <c r="GI204" t="str">
        <v xml:space="preserve">Mill Profile Centered </v>
      </c>
      <c r="GJ204" t="str">
        <v>Minor Ø Unconstrained Check</v>
      </c>
      <c r="GK204" t="str">
        <v>MINOR Ø.1336</v>
      </c>
      <c r="GL204" t="str">
        <v>NO ANODIZE Per note 8</v>
      </c>
      <c r="GM204" t="str">
        <v>NO ANODIZE Per note 9</v>
      </c>
      <c r="GN204" t="str">
        <v>No Nicks, Scratches, Tool Marks, etc.</v>
      </c>
      <c r="GO204" t="str">
        <v>No Nicks,Scratches,Tool Marks,etc.</v>
      </c>
      <c r="GP204" t="str">
        <v>NO TOOL MARKS</v>
      </c>
      <c r="GQ204" t="str">
        <v>NOTE 3 THREAD RELIEF</v>
      </c>
      <c r="GR204" t="str">
        <v>NV-27 FUNC.</v>
      </c>
      <c r="GS204" t="str">
        <v>NV-30 DIM A</v>
      </c>
      <c r="GT204" t="str">
        <v>NV-30 DIM B</v>
      </c>
      <c r="GU204" t="str">
        <v>NV-30 DIM F</v>
      </c>
      <c r="GV204" t="str">
        <v>Ø .1250 HEX</v>
      </c>
      <c r="GW204" t="str">
        <v>Ø 9.4 MAJOR</v>
      </c>
      <c r="GX204" t="str">
        <v>Ø.096 MAX PILOT HOLE</v>
      </c>
      <c r="GY204" t="str">
        <v>Ø.125 THRU</v>
      </c>
      <c r="GZ204" t="str">
        <v>Ø.205 COUNTERSINK</v>
      </c>
      <c r="HA204" t="str">
        <v>Ø.260 T.S.C.</v>
      </c>
      <c r="HB204" t="str">
        <v>Ø.500 BASIC</v>
      </c>
      <c r="HC204" t="str">
        <v xml:space="preserve">OVAL CENTERED </v>
      </c>
      <c r="HD204" t="str">
        <v>PART NO. 15100</v>
      </c>
      <c r="HE204" t="str">
        <v>PART NUMBER 13100000</v>
      </c>
      <c r="HF204" t="str">
        <v>PART NUMBER 13600000</v>
      </c>
      <c r="HG204" t="str">
        <v>Part Number per Note 3</v>
      </c>
      <c r="HH204" t="str">
        <v>PD 5/16-18 UNC 2A</v>
      </c>
      <c r="HI204" t="str">
        <v>Perp.|0.05|A|</v>
      </c>
      <c r="HJ204" t="str">
        <v>PILOT THRU HOLE PRESENT</v>
      </c>
      <c r="HK204" t="str">
        <v>PITCH .060</v>
      </c>
      <c r="HL204" t="str">
        <v>Profile |.001|A|</v>
      </c>
      <c r="HM204" t="str">
        <v>Profile |.0015 | A | X-Y</v>
      </c>
      <c r="HN204" t="str">
        <v>Profile |.002| |A|B| X-Y</v>
      </c>
      <c r="HO204" t="str">
        <v>Profile |.002|A|B|</v>
      </c>
      <c r="HP204" t="str">
        <v>Profile |.002|A|B| X-Y</v>
      </c>
      <c r="HQ204" t="str">
        <v>Profile:|010|A|B|C|</v>
      </c>
      <c r="HR204" t="str">
        <v>Profile| .002| A|B|</v>
      </c>
      <c r="HS204" t="str">
        <v>Profile|.001|</v>
      </c>
      <c r="HT204" t="str">
        <v>Profile|.001|A|</v>
      </c>
      <c r="HU204" t="str">
        <v>Profile|.001|A|B|</v>
      </c>
      <c r="HV204" t="str">
        <v xml:space="preserve">Profile|.001|A|B| A&lt;-&gt;B </v>
      </c>
      <c r="HW204" t="str">
        <v>Profile|.001|A|B| C&lt;-&gt;D</v>
      </c>
      <c r="HX204" t="str">
        <v>Profile|.001|A|B| L-M</v>
      </c>
      <c r="HY204" t="str">
        <v>Profile|.001|A|B| P-Q</v>
      </c>
      <c r="HZ204" t="str">
        <v>Profile|.001|A|B|C&lt;-&gt;D</v>
      </c>
      <c r="IA204" t="str">
        <v>Profile|.001|A|C&lt;--&gt;D</v>
      </c>
      <c r="IB204" t="str">
        <v>Profile|.001|A|UNILATERAL</v>
      </c>
      <c r="IC204" t="str">
        <v>Profile|.001|C|</v>
      </c>
      <c r="ID204" t="str">
        <v>Profile|.0012|D1|</v>
      </c>
      <c r="IE204" t="str">
        <v>Profile|.0015| A-B UNI.</v>
      </c>
      <c r="IF204" t="str">
        <v>Profile|.0015| UNI.</v>
      </c>
      <c r="IG204" t="str">
        <v>Profile|.0015|A| X-Y</v>
      </c>
      <c r="IH204" t="str">
        <v>Profile|.0015|E|F|</v>
      </c>
      <c r="II204" t="str">
        <v>Profile|.0016|B|D|</v>
      </c>
      <c r="IJ204" t="str">
        <v>Profile|.002(U).000|A|</v>
      </c>
      <c r="IK204" t="str">
        <v>Profile|.002|</v>
      </c>
      <c r="IL204" t="str">
        <v>Profile|.002|A</v>
      </c>
      <c r="IM204" t="str">
        <v>Profile|.002|A|</v>
      </c>
      <c r="IN204" t="str">
        <v>Profile|.002|A|B|</v>
      </c>
      <c r="IO204" t="str">
        <v xml:space="preserve">Profile|.002|A|B| A&lt;-&gt;B </v>
      </c>
      <c r="IP204" t="str">
        <v>Profile|.002|A|B| C&lt;-&gt;D</v>
      </c>
      <c r="IQ204" t="str">
        <v>Profile|.002|A|B| X-Y</v>
      </c>
      <c r="IR204" t="str">
        <v>Profile|.002|A|B|C|X-Y</v>
      </c>
      <c r="IS204" t="str">
        <v>Profile|.002|A|B|X&lt;--&gt;Y</v>
      </c>
      <c r="IT204" t="str">
        <v>Profile|.002|A|B|X-Y</v>
      </c>
      <c r="IU204" t="str">
        <v>Profile|.002|A|C|</v>
      </c>
      <c r="IV204" t="str">
        <v>Profile|.002|C|A|</v>
      </c>
      <c r="IW204" t="str">
        <v>Profile|.002|C|B|</v>
      </c>
      <c r="IX204" t="str">
        <v>Profile|.0020|</v>
      </c>
      <c r="IY204" t="str">
        <v>Profile|.003|A|</v>
      </c>
      <c r="IZ204" t="str">
        <v>Profile|.003|A|B|C| Uni.</v>
      </c>
      <c r="JA204" t="str">
        <v>Profile|.003|E|F|</v>
      </c>
      <c r="JB204" t="str">
        <v>Profile|.004(U) .003|A|B|C|</v>
      </c>
      <c r="JC204" t="str">
        <v>Profile|.004|A| UNI.</v>
      </c>
      <c r="JD204" t="str">
        <v>Profile|.005|A|C|</v>
      </c>
      <c r="JE204" t="str">
        <v>Profile|.005|A|C|A&lt;--&gt;B, C&lt;--&gt;D</v>
      </c>
      <c r="JF204" t="str">
        <v>Profile|.005|A|D| A-B UNI.</v>
      </c>
      <c r="JG204" t="str">
        <v>Profile|.005|A|D| UNI.</v>
      </c>
      <c r="JH204" t="str">
        <v>Profile|.010|A|B|</v>
      </c>
      <c r="JI204" t="str">
        <v>Profile|.010|A|B|C|</v>
      </c>
      <c r="JJ204" t="str">
        <v>Profile|.03|A|</v>
      </c>
      <c r="JK204" t="str">
        <v>Profile|.05|A|B|</v>
      </c>
      <c r="JL204" t="str">
        <v>Profile|0.03|</v>
      </c>
      <c r="JM204" t="str">
        <v>Profile|0.03|A|</v>
      </c>
      <c r="JN204" t="str">
        <v>Profile|0.03|A|B|</v>
      </c>
      <c r="JO204" t="str">
        <v>Profile|0.05{A|C|</v>
      </c>
      <c r="JP204" t="str">
        <v>Profile|0.05|A|B|</v>
      </c>
      <c r="JQ204" t="str">
        <v>Profile|0.05|E|</v>
      </c>
      <c r="JR204" t="str">
        <v>Profile|0.05|E|F|</v>
      </c>
      <c r="JS204" t="str">
        <v>Profile|0.06|A|C|</v>
      </c>
      <c r="JT204" t="str">
        <v>Profile|0.1|A|A|</v>
      </c>
      <c r="JU204" t="str">
        <v>Profile|0.1|D1|</v>
      </c>
      <c r="JV204" t="str">
        <v>Profile|A|B|C|</v>
      </c>
      <c r="JW204" t="str">
        <v>Proile|.002|A|B|J-K</v>
      </c>
      <c r="JX204" t="str">
        <v>P-Thread Form</v>
      </c>
      <c r="JY204" t="str">
        <v>R  FULL RADIUS</v>
      </c>
      <c r="JZ204" t="str">
        <v>R.001/.006</v>
      </c>
      <c r="KA204" t="str">
        <v>R.003 MAX</v>
      </c>
      <c r="KB204" t="str">
        <v>R.005 MAX</v>
      </c>
      <c r="KC204" t="str">
        <v>R.030</v>
      </c>
      <c r="KD204" t="str">
        <v>R.25 MAX</v>
      </c>
      <c r="KE204" t="str">
        <v>R1.33 BASIC</v>
      </c>
      <c r="KF204" t="str">
        <v>R3.3</v>
      </c>
      <c r="KG204" t="str">
        <v>Ra 1.6 MAX</v>
      </c>
      <c r="KH204" t="str">
        <v>RAD @ FACE &amp; OD CHAMFER</v>
      </c>
      <c r="KI204" t="str">
        <v>RAD. @ ID &amp; BACK FACE</v>
      </c>
      <c r="KJ204" t="str">
        <v>RAD. @ OD &amp; BACK FACE</v>
      </c>
      <c r="KK204" t="str">
        <v>REMOVE SHRP EDGES .005 MAX</v>
      </c>
      <c r="KL204" t="str">
        <v>ROD SLOT CENTERED</v>
      </c>
      <c r="KM204" t="str">
        <v>SHARP OKAY</v>
      </c>
      <c r="KN204" t="str">
        <v>Slot Centered</v>
      </c>
      <c r="KO204" t="str">
        <v>SLOT WIDTH</v>
      </c>
      <c r="KP204" t="str">
        <v>Surface Finish Per Note 1</v>
      </c>
      <c r="KQ204" t="str">
        <v>Symmerty Balloon A_6</v>
      </c>
      <c r="KR204" t="str">
        <v>T27 HEXALOBE Per Note 1</v>
      </c>
      <c r="KS204" t="str">
        <v>T27 TORX</v>
      </c>
      <c r="KT204" t="str">
        <v>THRD DEPTH</v>
      </c>
      <c r="KU204" t="str">
        <v>Thread Form Per Note 3</v>
      </c>
      <c r="KV204" t="str">
        <v>THREAD INTO ROD SLOT</v>
      </c>
      <c r="KW204" t="str">
        <v>Thread Timed Print Note 6</v>
      </c>
      <c r="KX204" t="str">
        <v>TOOL MISMATCH PERMISSIBLE</v>
      </c>
      <c r="KY204" t="str">
        <v>Tot. Runout|Ø.002|C|</v>
      </c>
      <c r="KZ204" t="str">
        <v>Total Runout|.002|E|</v>
      </c>
      <c r="LA204" t="str">
        <v>TRIPLE LEAD THREAD</v>
      </c>
      <c r="LB204" t="str">
        <v>True Pos. |.001 (M)|A|</v>
      </c>
      <c r="LC204" t="str">
        <v>True Pos. |.002(M)|A|B|</v>
      </c>
      <c r="LD204" t="str">
        <v>True Pos. |.002|</v>
      </c>
      <c r="LE204" t="str">
        <v>True Pos. |.002|A|</v>
      </c>
      <c r="LF204" t="str">
        <v>True Pos. |.002|A|B|</v>
      </c>
      <c r="LG204" t="str">
        <v>True Pos. |.004|A|C|B|</v>
      </c>
      <c r="LH204" t="str">
        <v>True Pos. |.005(M)|A|B|</v>
      </c>
      <c r="LI204" t="str">
        <v>True Pos.|.000(L)|A|D|</v>
      </c>
      <c r="LJ204" t="str">
        <v>True Pos.|.000(M)|A|</v>
      </c>
      <c r="LK204" t="str">
        <v>True Pos.|.001(M)|A|</v>
      </c>
      <c r="LL204" t="str">
        <v>True Pos.|.001|B|</v>
      </c>
      <c r="LM204" t="str">
        <v>True Pos.|.001|E|</v>
      </c>
      <c r="LN204" t="str">
        <v>True Pos.|.002|A|</v>
      </c>
      <c r="LO204" t="str">
        <v>True Pos.|.002|B|</v>
      </c>
      <c r="LP204" t="str">
        <v>True Pos.|.002|C|</v>
      </c>
      <c r="LQ204" t="str">
        <v>True Pos.|.002|D1|</v>
      </c>
      <c r="LR204" t="str">
        <v>True Pos.|.002|D1|D2|</v>
      </c>
      <c r="LS204" t="str">
        <v>True Pos.|.05|A|</v>
      </c>
      <c r="LT204" t="str">
        <v>True Pos.|.1|A|B|C|</v>
      </c>
      <c r="LU204" t="str">
        <v>True Pos.|.13|A</v>
      </c>
      <c r="LV204" t="str">
        <v>True Pos.|0.05|A|</v>
      </c>
      <c r="LW204" t="str">
        <v>True Pos.|0.1|A|B|C|</v>
      </c>
      <c r="LX204" t="str">
        <v>True Pos.|0.13|A|</v>
      </c>
      <c r="LY204" t="str">
        <v>True Pos.|Ø.000(M)|A|</v>
      </c>
      <c r="LZ204" t="str">
        <v>True Pos.|Ø.000(M)|B|</v>
      </c>
      <c r="MA204" t="str">
        <v>True Pos.|Ø.001(M)|A(M)|</v>
      </c>
      <c r="MB204" t="str">
        <v>True Pos.|Ø.001(M)|A|</v>
      </c>
      <c r="MC204" t="str">
        <v>True Pos.|Ø.001|A|</v>
      </c>
      <c r="MD204" t="str">
        <v>True Pos.|Ø.001|C|</v>
      </c>
      <c r="ME204" t="str">
        <v>True Pos.|Ø.002(S)|A(S)|</v>
      </c>
      <c r="MF204" t="str">
        <v>True Pos.|Ø.002|A|</v>
      </c>
      <c r="MG204" t="str">
        <v>True Pos.|Ø.002|B|</v>
      </c>
      <c r="MH204" t="str">
        <v>True Pos.|Ø.002|C|</v>
      </c>
      <c r="MI204" t="str">
        <v>True Pos.|Ø.03(M)|A|</v>
      </c>
      <c r="MJ204" t="str">
        <v>True Pos.|Ø0.03(M)|A|</v>
      </c>
      <c r="MK204" t="str">
        <v>True Pos.|Ø0.05(L)|D|B|</v>
      </c>
      <c r="ML204" t="str">
        <v>True Pos.|Ø0.05|A|</v>
      </c>
      <c r="MM204" t="str">
        <v>True Pos.|Ø0.05|D|</v>
      </c>
      <c r="MN204" t="str">
        <v>True Pos.|Ø0.05|E|</v>
      </c>
      <c r="MO204" t="str">
        <v>True Pos.|Ø0.05|E|B|</v>
      </c>
      <c r="MP204" t="str">
        <v>True Pos.|SØ0.03|C|B|</v>
      </c>
      <c r="MQ204" t="str">
        <v>True Position|.002|A|B|</v>
      </c>
      <c r="MR204" t="str">
        <v>True. Pos.|Ø.001(M)|A|</v>
      </c>
      <c r="MS204" t="str">
        <v>True. Pps.|0.05|A|</v>
      </c>
      <c r="MT204" t="str">
        <v>Tumble Per Note 1</v>
      </c>
      <c r="MU204" t="str">
        <v>Tumble Per Note 2</v>
      </c>
    </row>
    <row r="205" spans="1:359">
      <c r="A205" t="s">
        <v>1216</v>
      </c>
      <c r="C205" s="74" t="str" cm="1">
        <f t="array" ref="C205:MU205">TRANSPOSE(_xlfn._xlws.SORT(_xlfn._xlws.FILTER($A$2:$A$499,ISNUMBER(SEARCH('Prt. Lib. &amp; Routine, Table'!L212,$A$2:$A$499)),"not found")))</f>
        <v>.0015 T.I.R. MAX</v>
      </c>
      <c r="D205" t="str">
        <v>.002 MAX ROOT RADIUS</v>
      </c>
      <c r="E205" t="str">
        <v>.012 BLUNT END</v>
      </c>
      <c r="F205" t="str">
        <v>.015 MAX</v>
      </c>
      <c r="G205" t="str">
        <v>.016 T.S.C.</v>
      </c>
      <c r="H205" t="str">
        <v>.017 BASIC</v>
      </c>
      <c r="I205" t="str">
        <v>.021 PITCH</v>
      </c>
      <c r="J205" t="str">
        <v>.022 BLUNT START</v>
      </c>
      <c r="K205" t="str">
        <v>.025 BASIC</v>
      </c>
      <c r="L205" t="str">
        <v>.035 BASIC</v>
      </c>
      <c r="M205" t="str">
        <v>.043 T.S.C</v>
      </c>
      <c r="N205" t="str">
        <v>.053 T.S.C.</v>
      </c>
      <c r="O205" t="str">
        <v>.060 HEX DEPTH</v>
      </c>
      <c r="P205" t="str">
        <v>.060 PITCH</v>
      </c>
      <c r="Q205" t="str">
        <v>.061 BASIC</v>
      </c>
      <c r="R205" t="str">
        <v>.07 HEX</v>
      </c>
      <c r="S205" t="str">
        <v>.070 HEX DEPTH</v>
      </c>
      <c r="T205" t="str">
        <v>.082 DRILL</v>
      </c>
      <c r="U205" t="str">
        <v>.082 DRILL DEPTH</v>
      </c>
      <c r="V205" t="str">
        <v>.094 HEX</v>
      </c>
      <c r="W205" t="str">
        <v>.115 T.S.C.</v>
      </c>
      <c r="X205" t="str">
        <v>.1195 / .1243 MAJOR DIAMETER</v>
      </c>
      <c r="Y205" t="str">
        <v>.1250 HEX</v>
      </c>
      <c r="Z205" t="str">
        <v>.157 MINOR DIAMETER</v>
      </c>
      <c r="AA205" t="str">
        <v>.172 FULL THD DEPTH</v>
      </c>
      <c r="AB205" t="str">
        <v>.172 MAJOR DIAMETER</v>
      </c>
      <c r="AC205" t="str">
        <v>.180 MIN DEPTH FULL THRD</v>
      </c>
      <c r="AD205" t="str">
        <v>.183 Ceter Line Thread Dwell</v>
      </c>
      <c r="AE205" t="str">
        <v>.208 MAX THRD DEPTH</v>
      </c>
      <c r="AF205" t="str">
        <v>.218 BOTTOM HALF OF SLOT</v>
      </c>
      <c r="AG205" t="str">
        <v>.261 BASIC</v>
      </c>
      <c r="AH205" t="str">
        <v>.314 T.S.C.</v>
      </c>
      <c r="AI205" t="str">
        <v>.315 BASIC</v>
      </c>
      <c r="AJ205" t="str">
        <v>.329 MINOR Ø</v>
      </c>
      <c r="AK205" t="str">
        <v>.330 BASIC</v>
      </c>
      <c r="AL205" t="str">
        <v>.35 TO TANGENT POINT</v>
      </c>
      <c r="AM205" t="str">
        <v>.375 MAJOR Ø</v>
      </c>
      <c r="AN205" t="str">
        <v>.390 BASIC</v>
      </c>
      <c r="AO205" t="str">
        <v>.440 BASIC</v>
      </c>
      <c r="AP205" t="str">
        <v>.64/.96 HIGH=Pass</v>
      </c>
      <c r="AQ205" t="str">
        <v>0.012 MAX</v>
      </c>
      <c r="AR205" t="str">
        <v>0.015 MAX</v>
      </c>
      <c r="AS205" t="str">
        <v>0.05 Per Note 2</v>
      </c>
      <c r="AT205" t="str">
        <v>0.500 PULLOUT ZONE</v>
      </c>
      <c r="AU205" t="str">
        <v>10-32 UNF-2A</v>
      </c>
      <c r="AV205" t="str">
        <v>12-28 UNF-2B</v>
      </c>
      <c r="AW205" t="str">
        <v>2.87 BASIC</v>
      </c>
      <c r="AX205" t="str">
        <v>2-56 UNC 2B 2 STARTS</v>
      </c>
      <c r="AY205" t="str">
        <v>3 LEAD THREAD</v>
      </c>
      <c r="AZ205" t="str">
        <v>32µIN Max</v>
      </c>
      <c r="BA205" t="str">
        <v>5/16"-24 UNF-2A</v>
      </c>
      <c r="BB205" t="str">
        <v>5/16-18 UNC 2A</v>
      </c>
      <c r="BC205" t="str">
        <v>5-44 UNF-2A</v>
      </c>
      <c r="BD205" t="str">
        <v>6-16µIN</v>
      </c>
      <c r="BE205" t="str">
        <v>65° BLEND</v>
      </c>
      <c r="BF205" t="str">
        <v>7.45 Top of Ball to Face</v>
      </c>
      <c r="BG205" t="str">
        <v>7/16-28 UNEF 2B</v>
      </c>
      <c r="BH205" t="str">
        <v>7/16-28-UNEF-2A</v>
      </c>
      <c r="BI205" t="str">
        <v>Alignment Per Note 3</v>
      </c>
      <c r="BJ205" t="str">
        <v>ANODIZE (SEE CHART)</v>
      </c>
      <c r="BK205" t="str">
        <v>ANODIZE AQUA Per Note 3</v>
      </c>
      <c r="BL205" t="str">
        <v>ANODIZE BOTTOM PORTION</v>
      </c>
      <c r="BM205" t="str">
        <v>ANODIZE COLOR AQUA</v>
      </c>
      <c r="BN205" t="str">
        <v>ANODIZE COLOR GREEN DWG NOTE 4</v>
      </c>
      <c r="BO205" t="str">
        <v>ANODIZE COLOR LIGHT BLUE</v>
      </c>
      <c r="BP205" t="str">
        <v>ANODIZE GREEN Per Note 2</v>
      </c>
      <c r="BQ205" t="str">
        <v>ANODIZE GREY, Per Note 1</v>
      </c>
      <c r="BR205" t="str">
        <v>ANODIZE MAGENTA</v>
      </c>
      <c r="BS205" t="str">
        <v>Anodize Per note 3</v>
      </c>
      <c r="BT205" t="str">
        <v>Anodize Per Note 4</v>
      </c>
      <c r="BU205" t="str">
        <v>ANODIZE SEAFOAM</v>
      </c>
      <c r="BV205" t="str">
        <v>Balloon 11 Symmetry</v>
      </c>
      <c r="BW205" t="str">
        <v>Balloon 12 Symmetry</v>
      </c>
      <c r="BX205" t="str">
        <v>Balloon 13 Hole Centered</v>
      </c>
      <c r="BY205" t="str">
        <v>Balloon 13 Symmerty</v>
      </c>
      <c r="BZ205" t="str">
        <v>Balloon 2 Symmetry</v>
      </c>
      <c r="CA205" t="str">
        <v>Balloon 21 CENTERED</v>
      </c>
      <c r="CB205" t="str">
        <v>Balloon 29 Symmetry</v>
      </c>
      <c r="CC205" t="str">
        <v>Balloon 3 Symmetry</v>
      </c>
      <c r="CD205" t="str">
        <v>Balloon 4 Symmetry</v>
      </c>
      <c r="CE205" t="str">
        <v>Balloon 5 blend to SØ .340</v>
      </c>
      <c r="CF205" t="str">
        <v>Balloon 5 Symmetry</v>
      </c>
      <c r="CG205" t="str">
        <v>Balloon 6 Centered</v>
      </c>
      <c r="CH205" t="str">
        <v>Balloon 9 Function Check</v>
      </c>
      <c r="CI205" t="str">
        <v>Balloon 9 Symmerty</v>
      </c>
      <c r="CJ205" t="str">
        <v>Balloons 2 &amp; 17 Symmetry |.001|A|</v>
      </c>
      <c r="CK205" t="str">
        <v>Basic Ø 3.6</v>
      </c>
      <c r="CL205" t="str">
        <v>BEAD BLAST</v>
      </c>
      <c r="CM205" t="str">
        <v>BLAST ALUMINUM OXIDE</v>
      </c>
      <c r="CN205" t="str">
        <v>Blast Note 2</v>
      </c>
      <c r="CO205" t="str">
        <v xml:space="preserve">BLAST Per Note 1 </v>
      </c>
      <c r="CP205" t="str">
        <v>BLAST Per Note 2</v>
      </c>
      <c r="CQ205" t="str">
        <v>BLAST Per Note 3</v>
      </c>
      <c r="CR205" t="str">
        <v>BLAST Per Note 4</v>
      </c>
      <c r="CS205" t="str">
        <v>BLAST Per Note 8</v>
      </c>
      <c r="CT205" t="str">
        <v>BLAST Per Traveler, MATT FINISH</v>
      </c>
      <c r="CU205" t="str">
        <v>BLAST WITH 16 GRIT ALUMINUM OXIDE</v>
      </c>
      <c r="CV205" t="str">
        <v>BLAST, Uniform Finish Per Note 3</v>
      </c>
      <c r="CW205" t="str">
        <v>BREAK EDGE</v>
      </c>
      <c r="CX205" t="str">
        <v>BREAK EDGE .014</v>
      </c>
      <c r="CY205" t="str">
        <v>BREAK EDGES Note 2</v>
      </c>
      <c r="CZ205" t="str">
        <v>BREAK SHARP Per Note 1</v>
      </c>
      <c r="DA205" t="str">
        <v>BREAK SHARPS Per Note 1</v>
      </c>
      <c r="DB205" t="str">
        <v>CE 2729</v>
      </c>
      <c r="DC205" t="str">
        <v>CE Logo per Note 3</v>
      </c>
      <c r="DD205" t="str">
        <v>CE MARK</v>
      </c>
      <c r="DE205" t="str">
        <v>Chips/Debris Removed</v>
      </c>
      <c r="DF205" t="str">
        <v>Coat Per Note 2</v>
      </c>
      <c r="DG205" t="str">
        <v>C-Sink Ø .155</v>
      </c>
      <c r="DH205" t="str">
        <v>C-Sink Ø5.2</v>
      </c>
      <c r="DI205" t="str">
        <v>Deburred</v>
      </c>
      <c r="DJ205" t="str">
        <v>DIM "A" NoGo</v>
      </c>
      <c r="DK205" t="str">
        <v>DIM "A" NoGo Hexalobe</v>
      </c>
      <c r="DL205" t="str">
        <v>EDGE BREAK</v>
      </c>
      <c r="DM205" t="str">
        <v>EDGE BREAK MIN R.004, MAX R.010</v>
      </c>
      <c r="DN205" t="str">
        <v>Edge Break per Note 1</v>
      </c>
      <c r="DO205" t="str">
        <v>ELECTROPOLISH Per Note 1</v>
      </c>
      <c r="DP205" t="str">
        <v>Finish Per Note 3</v>
      </c>
      <c r="DQ205" t="str">
        <v>FLUTE POSITION Per Note 3</v>
      </c>
      <c r="DR205" t="str">
        <v>FULL R</v>
      </c>
      <c r="DS205" t="str">
        <v>FULL RADIUS</v>
      </c>
      <c r="DT205" t="str">
        <v xml:space="preserve">FULL RADIUS </v>
      </c>
      <c r="DU205" t="str">
        <v>Function Check  (.2340 .2360 FULL)</v>
      </c>
      <c r="DV205" t="str">
        <v>FUNCTIONAL  HEXALOBE</v>
      </c>
      <c r="DW205" t="str">
        <v>GLASS BEAD Per Note 3</v>
      </c>
      <c r="DX205" t="str">
        <v>Globus Logo per Note 3</v>
      </c>
      <c r="DY205" t="str">
        <v>Gold Anodized Color</v>
      </c>
      <c r="DZ205" t="str">
        <v>Green Anodized Color</v>
      </c>
      <c r="EA205" t="str">
        <v>GRIT BLAST Per Note 3</v>
      </c>
      <c r="EB205" t="str">
        <v>Grit Blast Per Note 4</v>
      </c>
      <c r="EC205" t="str">
        <v>GRIT BLAST, DWG NOTE 3</v>
      </c>
      <c r="ED205" t="str">
        <v>HEX MINOR Ø.1292</v>
      </c>
      <c r="EE205" t="str">
        <v xml:space="preserve">HEXALOBE </v>
      </c>
      <c r="EF205" t="str">
        <v>HEXALOBE FUNCTION</v>
      </c>
      <c r="EG205" t="str">
        <v>Hexalobe Minor</v>
      </c>
      <c r="EH205" t="str">
        <v>Hexalobe NV-30</v>
      </c>
      <c r="EI205" t="str">
        <v>HEXALOBE ORIENTATION</v>
      </c>
      <c r="EJ205" t="str">
        <v>Inspect per operation 30 comments</v>
      </c>
      <c r="EK205" t="str">
        <v>INT / EXT CORNERS: R.002 TO R.010</v>
      </c>
      <c r="EL205" t="str">
        <v>INT /EXT CORNERS R.05 TO R.03</v>
      </c>
      <c r="EM205" t="str">
        <v>John is a Geek</v>
      </c>
      <c r="EN205" t="str">
        <v>LASER ETCH</v>
      </c>
      <c r="EO205" t="str">
        <v>Laser Etch Per Note 7</v>
      </c>
      <c r="EP205" t="str">
        <v xml:space="preserve">LASER MARK "CE" DWG NOTE 10 </v>
      </c>
      <c r="EQ205" t="str">
        <v>Laser Mark "P1-15004-08", Per Note 3</v>
      </c>
      <c r="ER205" t="str">
        <v>Laser Mark "P2-15004-08", Per Note 3</v>
      </c>
      <c r="ES205" t="str">
        <v>Laser Mark "P3-15004-08", Per Note 3</v>
      </c>
      <c r="ET205" t="str">
        <v>Laser Mark "P4-15004-08", Per Note 3</v>
      </c>
      <c r="EU205" t="str">
        <v xml:space="preserve">LASER MARK LOGO DWG NOTE 9 </v>
      </c>
      <c r="EV205" t="str">
        <v xml:space="preserve">LASER MARK LOT NUMBER DWG NOTE 8 </v>
      </c>
      <c r="EW205" t="str">
        <v>Laser Mark Lot, Per Note 3</v>
      </c>
      <c r="EX205" t="str">
        <v xml:space="preserve">LASER MARK PART NUMBER DWG NOTE 8 </v>
      </c>
      <c r="EY205" t="str">
        <v>LASER: 13000000</v>
      </c>
      <c r="EZ205" t="str">
        <v>LASER: CE 2797</v>
      </c>
      <c r="FA205" t="str">
        <v>LASER: LOGO</v>
      </c>
      <c r="FB205" t="str">
        <v xml:space="preserve">LASER: Lot # Per RE-75-001 </v>
      </c>
      <c r="FC205" t="str">
        <v>LAST THREAD</v>
      </c>
      <c r="FD205" t="str">
        <v>LEAD .0625</v>
      </c>
      <c r="FE205" t="str">
        <v>LOGO</v>
      </c>
      <c r="FF205" t="str">
        <v>Lot (Control) Number per Note 3</v>
      </c>
      <c r="FG205" t="str">
        <v>LOT NO.</v>
      </c>
      <c r="FH205" t="str">
        <v>LOT NUMBER</v>
      </c>
      <c r="FI205" t="str">
        <v>LOT NUMBER PER NUVASIVE SOP 9002007</v>
      </c>
      <c r="FJ205" t="str">
        <v>M 4X 0.5 - 6G - 0.063R - LH</v>
      </c>
      <c r="FK205" t="str">
        <v>M4 X 0.5 - 6G - 0.063R</v>
      </c>
      <c r="FL205" t="str">
        <v>M4 X 0.5 - 6G - 0.063R - LH</v>
      </c>
      <c r="FM205" t="str">
        <v>M4.5 X .75 6g</v>
      </c>
      <c r="FN205" t="str">
        <v>M4.5 X 0.75 6g</v>
      </c>
      <c r="FO205" t="str">
        <v>M5x0.8-6g</v>
      </c>
      <c r="FP205" t="str">
        <v xml:space="preserve">M5x0.8-6g </v>
      </c>
      <c r="FQ205" t="str">
        <v>M6 X .75 6g</v>
      </c>
      <c r="FR205" t="str">
        <v>M6 X 0.75-6g</v>
      </c>
      <c r="FS205" t="str">
        <v>M6 X0.75 - 6g</v>
      </c>
      <c r="FT205" t="str">
        <v>M6X0.75 - 6H</v>
      </c>
      <c r="FU205" t="str">
        <v>M7 X 1.00 6g THREAD</v>
      </c>
      <c r="FV205" t="str">
        <v>M7X1.00 6g THREAD</v>
      </c>
      <c r="FW205" t="str">
        <v>M7X1.00 6h THREAD</v>
      </c>
      <c r="FX205" t="str">
        <v>Magenta Anodized Color</v>
      </c>
      <c r="FY205" t="str">
        <v>MAJOR Ø .380</v>
      </c>
      <c r="FZ205" t="str">
        <v>MAJORØ</v>
      </c>
      <c r="GA205" t="str">
        <v>MATT FINISH Per Note 3</v>
      </c>
      <c r="GB205" t="str">
        <v>MATT FINISH Per Traveler</v>
      </c>
      <c r="GC205" t="str">
        <v>MATTE FINISH</v>
      </c>
      <c r="GD205" t="str">
        <v>MATTE FINISH DWG NOTE 3</v>
      </c>
      <c r="GE205" t="str">
        <v>MATTE FINISH Note 3</v>
      </c>
      <c r="GF205" t="str">
        <v>Matte Finish Per Note 3</v>
      </c>
      <c r="GG205" t="str">
        <v>MATTE FINISH SIZE 10 GLASS BEAD</v>
      </c>
      <c r="GH205" t="str">
        <v>MAX ROOT RADIUS</v>
      </c>
      <c r="GI205" t="str">
        <v xml:space="preserve">Mill Profile Centered </v>
      </c>
      <c r="GJ205" t="str">
        <v>Minor Ø Unconstrained Check</v>
      </c>
      <c r="GK205" t="str">
        <v>MINOR Ø.1336</v>
      </c>
      <c r="GL205" t="str">
        <v>NO ANODIZE Per note 8</v>
      </c>
      <c r="GM205" t="str">
        <v>NO ANODIZE Per note 9</v>
      </c>
      <c r="GN205" t="str">
        <v>No Nicks, Scratches, Tool Marks, etc.</v>
      </c>
      <c r="GO205" t="str">
        <v>No Nicks,Scratches,Tool Marks,etc.</v>
      </c>
      <c r="GP205" t="str">
        <v>NO TOOL MARKS</v>
      </c>
      <c r="GQ205" t="str">
        <v>NOTE 3 THREAD RELIEF</v>
      </c>
      <c r="GR205" t="str">
        <v>NV-27 FUNC.</v>
      </c>
      <c r="GS205" t="str">
        <v>NV-30 DIM A</v>
      </c>
      <c r="GT205" t="str">
        <v>NV-30 DIM B</v>
      </c>
      <c r="GU205" t="str">
        <v>NV-30 DIM F</v>
      </c>
      <c r="GV205" t="str">
        <v>Ø .1250 HEX</v>
      </c>
      <c r="GW205" t="str">
        <v>Ø 9.4 MAJOR</v>
      </c>
      <c r="GX205" t="str">
        <v>Ø.096 MAX PILOT HOLE</v>
      </c>
      <c r="GY205" t="str">
        <v>Ø.125 THRU</v>
      </c>
      <c r="GZ205" t="str">
        <v>Ø.205 COUNTERSINK</v>
      </c>
      <c r="HA205" t="str">
        <v>Ø.260 T.S.C.</v>
      </c>
      <c r="HB205" t="str">
        <v>Ø.500 BASIC</v>
      </c>
      <c r="HC205" t="str">
        <v xml:space="preserve">OVAL CENTERED </v>
      </c>
      <c r="HD205" t="str">
        <v>PART NO. 15100</v>
      </c>
      <c r="HE205" t="str">
        <v>PART NUMBER 13100000</v>
      </c>
      <c r="HF205" t="str">
        <v>PART NUMBER 13600000</v>
      </c>
      <c r="HG205" t="str">
        <v>Part Number per Note 3</v>
      </c>
      <c r="HH205" t="str">
        <v>PD 5/16-18 UNC 2A</v>
      </c>
      <c r="HI205" t="str">
        <v>Perp.|0.05|A|</v>
      </c>
      <c r="HJ205" t="str">
        <v>PILOT THRU HOLE PRESENT</v>
      </c>
      <c r="HK205" t="str">
        <v>PITCH .060</v>
      </c>
      <c r="HL205" t="str">
        <v>Profile |.001|A|</v>
      </c>
      <c r="HM205" t="str">
        <v>Profile |.0015 | A | X-Y</v>
      </c>
      <c r="HN205" t="str">
        <v>Profile |.002| |A|B| X-Y</v>
      </c>
      <c r="HO205" t="str">
        <v>Profile |.002|A|B|</v>
      </c>
      <c r="HP205" t="str">
        <v>Profile |.002|A|B| X-Y</v>
      </c>
      <c r="HQ205" t="str">
        <v>Profile:|010|A|B|C|</v>
      </c>
      <c r="HR205" t="str">
        <v>Profile| .002| A|B|</v>
      </c>
      <c r="HS205" t="str">
        <v>Profile|.001|</v>
      </c>
      <c r="HT205" t="str">
        <v>Profile|.001|A|</v>
      </c>
      <c r="HU205" t="str">
        <v>Profile|.001|A|B|</v>
      </c>
      <c r="HV205" t="str">
        <v xml:space="preserve">Profile|.001|A|B| A&lt;-&gt;B </v>
      </c>
      <c r="HW205" t="str">
        <v>Profile|.001|A|B| C&lt;-&gt;D</v>
      </c>
      <c r="HX205" t="str">
        <v>Profile|.001|A|B| L-M</v>
      </c>
      <c r="HY205" t="str">
        <v>Profile|.001|A|B| P-Q</v>
      </c>
      <c r="HZ205" t="str">
        <v>Profile|.001|A|B|C&lt;-&gt;D</v>
      </c>
      <c r="IA205" t="str">
        <v>Profile|.001|A|C&lt;--&gt;D</v>
      </c>
      <c r="IB205" t="str">
        <v>Profile|.001|A|UNILATERAL</v>
      </c>
      <c r="IC205" t="str">
        <v>Profile|.001|C|</v>
      </c>
      <c r="ID205" t="str">
        <v>Profile|.0012|D1|</v>
      </c>
      <c r="IE205" t="str">
        <v>Profile|.0015| A-B UNI.</v>
      </c>
      <c r="IF205" t="str">
        <v>Profile|.0015| UNI.</v>
      </c>
      <c r="IG205" t="str">
        <v>Profile|.0015|A| X-Y</v>
      </c>
      <c r="IH205" t="str">
        <v>Profile|.0015|E|F|</v>
      </c>
      <c r="II205" t="str">
        <v>Profile|.0016|B|D|</v>
      </c>
      <c r="IJ205" t="str">
        <v>Profile|.002(U).000|A|</v>
      </c>
      <c r="IK205" t="str">
        <v>Profile|.002|</v>
      </c>
      <c r="IL205" t="str">
        <v>Profile|.002|A</v>
      </c>
      <c r="IM205" t="str">
        <v>Profile|.002|A|</v>
      </c>
      <c r="IN205" t="str">
        <v>Profile|.002|A|B|</v>
      </c>
      <c r="IO205" t="str">
        <v xml:space="preserve">Profile|.002|A|B| A&lt;-&gt;B </v>
      </c>
      <c r="IP205" t="str">
        <v>Profile|.002|A|B| C&lt;-&gt;D</v>
      </c>
      <c r="IQ205" t="str">
        <v>Profile|.002|A|B| X-Y</v>
      </c>
      <c r="IR205" t="str">
        <v>Profile|.002|A|B|C|X-Y</v>
      </c>
      <c r="IS205" t="str">
        <v>Profile|.002|A|B|X&lt;--&gt;Y</v>
      </c>
      <c r="IT205" t="str">
        <v>Profile|.002|A|B|X-Y</v>
      </c>
      <c r="IU205" t="str">
        <v>Profile|.002|A|C|</v>
      </c>
      <c r="IV205" t="str">
        <v>Profile|.002|C|A|</v>
      </c>
      <c r="IW205" t="str">
        <v>Profile|.002|C|B|</v>
      </c>
      <c r="IX205" t="str">
        <v>Profile|.0020|</v>
      </c>
      <c r="IY205" t="str">
        <v>Profile|.003|A|</v>
      </c>
      <c r="IZ205" t="str">
        <v>Profile|.003|A|B|C| Uni.</v>
      </c>
      <c r="JA205" t="str">
        <v>Profile|.003|E|F|</v>
      </c>
      <c r="JB205" t="str">
        <v>Profile|.004(U) .003|A|B|C|</v>
      </c>
      <c r="JC205" t="str">
        <v>Profile|.004|A| UNI.</v>
      </c>
      <c r="JD205" t="str">
        <v>Profile|.005|A|C|</v>
      </c>
      <c r="JE205" t="str">
        <v>Profile|.005|A|C|A&lt;--&gt;B, C&lt;--&gt;D</v>
      </c>
      <c r="JF205" t="str">
        <v>Profile|.005|A|D| A-B UNI.</v>
      </c>
      <c r="JG205" t="str">
        <v>Profile|.005|A|D| UNI.</v>
      </c>
      <c r="JH205" t="str">
        <v>Profile|.010|A|B|</v>
      </c>
      <c r="JI205" t="str">
        <v>Profile|.010|A|B|C|</v>
      </c>
      <c r="JJ205" t="str">
        <v>Profile|.03|A|</v>
      </c>
      <c r="JK205" t="str">
        <v>Profile|.05|A|B|</v>
      </c>
      <c r="JL205" t="str">
        <v>Profile|0.03|</v>
      </c>
      <c r="JM205" t="str">
        <v>Profile|0.03|A|</v>
      </c>
      <c r="JN205" t="str">
        <v>Profile|0.03|A|B|</v>
      </c>
      <c r="JO205" t="str">
        <v>Profile|0.05{A|C|</v>
      </c>
      <c r="JP205" t="str">
        <v>Profile|0.05|A|B|</v>
      </c>
      <c r="JQ205" t="str">
        <v>Profile|0.05|E|</v>
      </c>
      <c r="JR205" t="str">
        <v>Profile|0.05|E|F|</v>
      </c>
      <c r="JS205" t="str">
        <v>Profile|0.06|A|C|</v>
      </c>
      <c r="JT205" t="str">
        <v>Profile|0.1|A|A|</v>
      </c>
      <c r="JU205" t="str">
        <v>Profile|0.1|D1|</v>
      </c>
      <c r="JV205" t="str">
        <v>Profile|A|B|C|</v>
      </c>
      <c r="JW205" t="str">
        <v>Proile|.002|A|B|J-K</v>
      </c>
      <c r="JX205" t="str">
        <v>P-Thread Form</v>
      </c>
      <c r="JY205" t="str">
        <v>R  FULL RADIUS</v>
      </c>
      <c r="JZ205" t="str">
        <v>R.001/.006</v>
      </c>
      <c r="KA205" t="str">
        <v>R.003 MAX</v>
      </c>
      <c r="KB205" t="str">
        <v>R.005 MAX</v>
      </c>
      <c r="KC205" t="str">
        <v>R.030</v>
      </c>
      <c r="KD205" t="str">
        <v>R.25 MAX</v>
      </c>
      <c r="KE205" t="str">
        <v>R1.33 BASIC</v>
      </c>
      <c r="KF205" t="str">
        <v>R3.3</v>
      </c>
      <c r="KG205" t="str">
        <v>Ra 1.6 MAX</v>
      </c>
      <c r="KH205" t="str">
        <v>RAD @ FACE &amp; OD CHAMFER</v>
      </c>
      <c r="KI205" t="str">
        <v>RAD. @ ID &amp; BACK FACE</v>
      </c>
      <c r="KJ205" t="str">
        <v>RAD. @ OD &amp; BACK FACE</v>
      </c>
      <c r="KK205" t="str">
        <v>REMOVE SHRP EDGES .005 MAX</v>
      </c>
      <c r="KL205" t="str">
        <v>ROD SLOT CENTERED</v>
      </c>
      <c r="KM205" t="str">
        <v>SHARP OKAY</v>
      </c>
      <c r="KN205" t="str">
        <v>Slot Centered</v>
      </c>
      <c r="KO205" t="str">
        <v>SLOT WIDTH</v>
      </c>
      <c r="KP205" t="str">
        <v>Surface Finish Per Note 1</v>
      </c>
      <c r="KQ205" t="str">
        <v>Symmerty Balloon A_6</v>
      </c>
      <c r="KR205" t="str">
        <v>T27 HEXALOBE Per Note 1</v>
      </c>
      <c r="KS205" t="str">
        <v>T27 TORX</v>
      </c>
      <c r="KT205" t="str">
        <v>THRD DEPTH</v>
      </c>
      <c r="KU205" t="str">
        <v>Thread Form Per Note 3</v>
      </c>
      <c r="KV205" t="str">
        <v>THREAD INTO ROD SLOT</v>
      </c>
      <c r="KW205" t="str">
        <v>Thread Timed Print Note 6</v>
      </c>
      <c r="KX205" t="str">
        <v>TOOL MISMATCH PERMISSIBLE</v>
      </c>
      <c r="KY205" t="str">
        <v>Tot. Runout|Ø.002|C|</v>
      </c>
      <c r="KZ205" t="str">
        <v>Total Runout|.002|E|</v>
      </c>
      <c r="LA205" t="str">
        <v>TRIPLE LEAD THREAD</v>
      </c>
      <c r="LB205" t="str">
        <v>True Pos. |.001 (M)|A|</v>
      </c>
      <c r="LC205" t="str">
        <v>True Pos. |.002(M)|A|B|</v>
      </c>
      <c r="LD205" t="str">
        <v>True Pos. |.002|</v>
      </c>
      <c r="LE205" t="str">
        <v>True Pos. |.002|A|</v>
      </c>
      <c r="LF205" t="str">
        <v>True Pos. |.002|A|B|</v>
      </c>
      <c r="LG205" t="str">
        <v>True Pos. |.004|A|C|B|</v>
      </c>
      <c r="LH205" t="str">
        <v>True Pos. |.005(M)|A|B|</v>
      </c>
      <c r="LI205" t="str">
        <v>True Pos.|.000(L)|A|D|</v>
      </c>
      <c r="LJ205" t="str">
        <v>True Pos.|.000(M)|A|</v>
      </c>
      <c r="LK205" t="str">
        <v>True Pos.|.001(M)|A|</v>
      </c>
      <c r="LL205" t="str">
        <v>True Pos.|.001|B|</v>
      </c>
      <c r="LM205" t="str">
        <v>True Pos.|.001|E|</v>
      </c>
      <c r="LN205" t="str">
        <v>True Pos.|.002|A|</v>
      </c>
      <c r="LO205" t="str">
        <v>True Pos.|.002|B|</v>
      </c>
      <c r="LP205" t="str">
        <v>True Pos.|.002|C|</v>
      </c>
      <c r="LQ205" t="str">
        <v>True Pos.|.002|D1|</v>
      </c>
      <c r="LR205" t="str">
        <v>True Pos.|.002|D1|D2|</v>
      </c>
      <c r="LS205" t="str">
        <v>True Pos.|.05|A|</v>
      </c>
      <c r="LT205" t="str">
        <v>True Pos.|.1|A|B|C|</v>
      </c>
      <c r="LU205" t="str">
        <v>True Pos.|.13|A</v>
      </c>
      <c r="LV205" t="str">
        <v>True Pos.|0.05|A|</v>
      </c>
      <c r="LW205" t="str">
        <v>True Pos.|0.1|A|B|C|</v>
      </c>
      <c r="LX205" t="str">
        <v>True Pos.|0.13|A|</v>
      </c>
      <c r="LY205" t="str">
        <v>True Pos.|Ø.000(M)|A|</v>
      </c>
      <c r="LZ205" t="str">
        <v>True Pos.|Ø.000(M)|B|</v>
      </c>
      <c r="MA205" t="str">
        <v>True Pos.|Ø.001(M)|A(M)|</v>
      </c>
      <c r="MB205" t="str">
        <v>True Pos.|Ø.001(M)|A|</v>
      </c>
      <c r="MC205" t="str">
        <v>True Pos.|Ø.001|A|</v>
      </c>
      <c r="MD205" t="str">
        <v>True Pos.|Ø.001|C|</v>
      </c>
      <c r="ME205" t="str">
        <v>True Pos.|Ø.002(S)|A(S)|</v>
      </c>
      <c r="MF205" t="str">
        <v>True Pos.|Ø.002|A|</v>
      </c>
      <c r="MG205" t="str">
        <v>True Pos.|Ø.002|B|</v>
      </c>
      <c r="MH205" t="str">
        <v>True Pos.|Ø.002|C|</v>
      </c>
      <c r="MI205" t="str">
        <v>True Pos.|Ø.03(M)|A|</v>
      </c>
      <c r="MJ205" t="str">
        <v>True Pos.|Ø0.03(M)|A|</v>
      </c>
      <c r="MK205" t="str">
        <v>True Pos.|Ø0.05(L)|D|B|</v>
      </c>
      <c r="ML205" t="str">
        <v>True Pos.|Ø0.05|A|</v>
      </c>
      <c r="MM205" t="str">
        <v>True Pos.|Ø0.05|D|</v>
      </c>
      <c r="MN205" t="str">
        <v>True Pos.|Ø0.05|E|</v>
      </c>
      <c r="MO205" t="str">
        <v>True Pos.|Ø0.05|E|B|</v>
      </c>
      <c r="MP205" t="str">
        <v>True Pos.|SØ0.03|C|B|</v>
      </c>
      <c r="MQ205" t="str">
        <v>True Position|.002|A|B|</v>
      </c>
      <c r="MR205" t="str">
        <v>True. Pos.|Ø.001(M)|A|</v>
      </c>
      <c r="MS205" t="str">
        <v>True. Pps.|0.05|A|</v>
      </c>
      <c r="MT205" t="str">
        <v>Tumble Per Note 1</v>
      </c>
      <c r="MU205" t="str">
        <v>Tumble Per Note 2</v>
      </c>
    </row>
    <row r="206" spans="1:359">
      <c r="A206" t="s">
        <v>1217</v>
      </c>
      <c r="C206" s="74" t="str" cm="1">
        <f t="array" ref="C206:MU206">TRANSPOSE(_xlfn._xlws.SORT(_xlfn._xlws.FILTER($A$2:$A$499,ISNUMBER(SEARCH('Prt. Lib. &amp; Routine, Table'!L213,$A$2:$A$499)),"not found")))</f>
        <v>.0015 T.I.R. MAX</v>
      </c>
      <c r="D206" t="str">
        <v>.002 MAX ROOT RADIUS</v>
      </c>
      <c r="E206" t="str">
        <v>.012 BLUNT END</v>
      </c>
      <c r="F206" t="str">
        <v>.015 MAX</v>
      </c>
      <c r="G206" t="str">
        <v>.016 T.S.C.</v>
      </c>
      <c r="H206" t="str">
        <v>.017 BASIC</v>
      </c>
      <c r="I206" t="str">
        <v>.021 PITCH</v>
      </c>
      <c r="J206" t="str">
        <v>.022 BLUNT START</v>
      </c>
      <c r="K206" t="str">
        <v>.025 BASIC</v>
      </c>
      <c r="L206" t="str">
        <v>.035 BASIC</v>
      </c>
      <c r="M206" t="str">
        <v>.043 T.S.C</v>
      </c>
      <c r="N206" t="str">
        <v>.053 T.S.C.</v>
      </c>
      <c r="O206" t="str">
        <v>.060 HEX DEPTH</v>
      </c>
      <c r="P206" t="str">
        <v>.060 PITCH</v>
      </c>
      <c r="Q206" t="str">
        <v>.061 BASIC</v>
      </c>
      <c r="R206" t="str">
        <v>.07 HEX</v>
      </c>
      <c r="S206" t="str">
        <v>.070 HEX DEPTH</v>
      </c>
      <c r="T206" t="str">
        <v>.082 DRILL</v>
      </c>
      <c r="U206" t="str">
        <v>.082 DRILL DEPTH</v>
      </c>
      <c r="V206" t="str">
        <v>.094 HEX</v>
      </c>
      <c r="W206" t="str">
        <v>.115 T.S.C.</v>
      </c>
      <c r="X206" t="str">
        <v>.1195 / .1243 MAJOR DIAMETER</v>
      </c>
      <c r="Y206" t="str">
        <v>.1250 HEX</v>
      </c>
      <c r="Z206" t="str">
        <v>.157 MINOR DIAMETER</v>
      </c>
      <c r="AA206" t="str">
        <v>.172 FULL THD DEPTH</v>
      </c>
      <c r="AB206" t="str">
        <v>.172 MAJOR DIAMETER</v>
      </c>
      <c r="AC206" t="str">
        <v>.180 MIN DEPTH FULL THRD</v>
      </c>
      <c r="AD206" t="str">
        <v>.183 Ceter Line Thread Dwell</v>
      </c>
      <c r="AE206" t="str">
        <v>.208 MAX THRD DEPTH</v>
      </c>
      <c r="AF206" t="str">
        <v>.218 BOTTOM HALF OF SLOT</v>
      </c>
      <c r="AG206" t="str">
        <v>.261 BASIC</v>
      </c>
      <c r="AH206" t="str">
        <v>.314 T.S.C.</v>
      </c>
      <c r="AI206" t="str">
        <v>.315 BASIC</v>
      </c>
      <c r="AJ206" t="str">
        <v>.329 MINOR Ø</v>
      </c>
      <c r="AK206" t="str">
        <v>.330 BASIC</v>
      </c>
      <c r="AL206" t="str">
        <v>.35 TO TANGENT POINT</v>
      </c>
      <c r="AM206" t="str">
        <v>.375 MAJOR Ø</v>
      </c>
      <c r="AN206" t="str">
        <v>.390 BASIC</v>
      </c>
      <c r="AO206" t="str">
        <v>.440 BASIC</v>
      </c>
      <c r="AP206" t="str">
        <v>.64/.96 HIGH=Pass</v>
      </c>
      <c r="AQ206" t="str">
        <v>0.012 MAX</v>
      </c>
      <c r="AR206" t="str">
        <v>0.015 MAX</v>
      </c>
      <c r="AS206" t="str">
        <v>0.05 Per Note 2</v>
      </c>
      <c r="AT206" t="str">
        <v>0.500 PULLOUT ZONE</v>
      </c>
      <c r="AU206" t="str">
        <v>10-32 UNF-2A</v>
      </c>
      <c r="AV206" t="str">
        <v>12-28 UNF-2B</v>
      </c>
      <c r="AW206" t="str">
        <v>2.87 BASIC</v>
      </c>
      <c r="AX206" t="str">
        <v>2-56 UNC 2B 2 STARTS</v>
      </c>
      <c r="AY206" t="str">
        <v>3 LEAD THREAD</v>
      </c>
      <c r="AZ206" t="str">
        <v>32µIN Max</v>
      </c>
      <c r="BA206" t="str">
        <v>5/16"-24 UNF-2A</v>
      </c>
      <c r="BB206" t="str">
        <v>5/16-18 UNC 2A</v>
      </c>
      <c r="BC206" t="str">
        <v>5-44 UNF-2A</v>
      </c>
      <c r="BD206" t="str">
        <v>6-16µIN</v>
      </c>
      <c r="BE206" t="str">
        <v>65° BLEND</v>
      </c>
      <c r="BF206" t="str">
        <v>7.45 Top of Ball to Face</v>
      </c>
      <c r="BG206" t="str">
        <v>7/16-28 UNEF 2B</v>
      </c>
      <c r="BH206" t="str">
        <v>7/16-28-UNEF-2A</v>
      </c>
      <c r="BI206" t="str">
        <v>Alignment Per Note 3</v>
      </c>
      <c r="BJ206" t="str">
        <v>ANODIZE (SEE CHART)</v>
      </c>
      <c r="BK206" t="str">
        <v>ANODIZE AQUA Per Note 3</v>
      </c>
      <c r="BL206" t="str">
        <v>ANODIZE BOTTOM PORTION</v>
      </c>
      <c r="BM206" t="str">
        <v>ANODIZE COLOR AQUA</v>
      </c>
      <c r="BN206" t="str">
        <v>ANODIZE COLOR GREEN DWG NOTE 4</v>
      </c>
      <c r="BO206" t="str">
        <v>ANODIZE COLOR LIGHT BLUE</v>
      </c>
      <c r="BP206" t="str">
        <v>ANODIZE GREEN Per Note 2</v>
      </c>
      <c r="BQ206" t="str">
        <v>ANODIZE GREY, Per Note 1</v>
      </c>
      <c r="BR206" t="str">
        <v>ANODIZE MAGENTA</v>
      </c>
      <c r="BS206" t="str">
        <v>Anodize Per note 3</v>
      </c>
      <c r="BT206" t="str">
        <v>Anodize Per Note 4</v>
      </c>
      <c r="BU206" t="str">
        <v>ANODIZE SEAFOAM</v>
      </c>
      <c r="BV206" t="str">
        <v>Balloon 11 Symmetry</v>
      </c>
      <c r="BW206" t="str">
        <v>Balloon 12 Symmetry</v>
      </c>
      <c r="BX206" t="str">
        <v>Balloon 13 Hole Centered</v>
      </c>
      <c r="BY206" t="str">
        <v>Balloon 13 Symmerty</v>
      </c>
      <c r="BZ206" t="str">
        <v>Balloon 2 Symmetry</v>
      </c>
      <c r="CA206" t="str">
        <v>Balloon 21 CENTERED</v>
      </c>
      <c r="CB206" t="str">
        <v>Balloon 29 Symmetry</v>
      </c>
      <c r="CC206" t="str">
        <v>Balloon 3 Symmetry</v>
      </c>
      <c r="CD206" t="str">
        <v>Balloon 4 Symmetry</v>
      </c>
      <c r="CE206" t="str">
        <v>Balloon 5 blend to SØ .340</v>
      </c>
      <c r="CF206" t="str">
        <v>Balloon 5 Symmetry</v>
      </c>
      <c r="CG206" t="str">
        <v>Balloon 6 Centered</v>
      </c>
      <c r="CH206" t="str">
        <v>Balloon 9 Function Check</v>
      </c>
      <c r="CI206" t="str">
        <v>Balloon 9 Symmerty</v>
      </c>
      <c r="CJ206" t="str">
        <v>Balloons 2 &amp; 17 Symmetry |.001|A|</v>
      </c>
      <c r="CK206" t="str">
        <v>Basic Ø 3.6</v>
      </c>
      <c r="CL206" t="str">
        <v>BEAD BLAST</v>
      </c>
      <c r="CM206" t="str">
        <v>BLAST ALUMINUM OXIDE</v>
      </c>
      <c r="CN206" t="str">
        <v>Blast Note 2</v>
      </c>
      <c r="CO206" t="str">
        <v xml:space="preserve">BLAST Per Note 1 </v>
      </c>
      <c r="CP206" t="str">
        <v>BLAST Per Note 2</v>
      </c>
      <c r="CQ206" t="str">
        <v>BLAST Per Note 3</v>
      </c>
      <c r="CR206" t="str">
        <v>BLAST Per Note 4</v>
      </c>
      <c r="CS206" t="str">
        <v>BLAST Per Note 8</v>
      </c>
      <c r="CT206" t="str">
        <v>BLAST Per Traveler, MATT FINISH</v>
      </c>
      <c r="CU206" t="str">
        <v>BLAST WITH 16 GRIT ALUMINUM OXIDE</v>
      </c>
      <c r="CV206" t="str">
        <v>BLAST, Uniform Finish Per Note 3</v>
      </c>
      <c r="CW206" t="str">
        <v>BREAK EDGE</v>
      </c>
      <c r="CX206" t="str">
        <v>BREAK EDGE .014</v>
      </c>
      <c r="CY206" t="str">
        <v>BREAK EDGES Note 2</v>
      </c>
      <c r="CZ206" t="str">
        <v>BREAK SHARP Per Note 1</v>
      </c>
      <c r="DA206" t="str">
        <v>BREAK SHARPS Per Note 1</v>
      </c>
      <c r="DB206" t="str">
        <v>CE 2729</v>
      </c>
      <c r="DC206" t="str">
        <v>CE Logo per Note 3</v>
      </c>
      <c r="DD206" t="str">
        <v>CE MARK</v>
      </c>
      <c r="DE206" t="str">
        <v>Chips/Debris Removed</v>
      </c>
      <c r="DF206" t="str">
        <v>Coat Per Note 2</v>
      </c>
      <c r="DG206" t="str">
        <v>C-Sink Ø .155</v>
      </c>
      <c r="DH206" t="str">
        <v>C-Sink Ø5.2</v>
      </c>
      <c r="DI206" t="str">
        <v>Deburred</v>
      </c>
      <c r="DJ206" t="str">
        <v>DIM "A" NoGo</v>
      </c>
      <c r="DK206" t="str">
        <v>DIM "A" NoGo Hexalobe</v>
      </c>
      <c r="DL206" t="str">
        <v>EDGE BREAK</v>
      </c>
      <c r="DM206" t="str">
        <v>EDGE BREAK MIN R.004, MAX R.010</v>
      </c>
      <c r="DN206" t="str">
        <v>Edge Break per Note 1</v>
      </c>
      <c r="DO206" t="str">
        <v>ELECTROPOLISH Per Note 1</v>
      </c>
      <c r="DP206" t="str">
        <v>Finish Per Note 3</v>
      </c>
      <c r="DQ206" t="str">
        <v>FLUTE POSITION Per Note 3</v>
      </c>
      <c r="DR206" t="str">
        <v>FULL R</v>
      </c>
      <c r="DS206" t="str">
        <v>FULL RADIUS</v>
      </c>
      <c r="DT206" t="str">
        <v xml:space="preserve">FULL RADIUS </v>
      </c>
      <c r="DU206" t="str">
        <v>Function Check  (.2340 .2360 FULL)</v>
      </c>
      <c r="DV206" t="str">
        <v>FUNCTIONAL  HEXALOBE</v>
      </c>
      <c r="DW206" t="str">
        <v>GLASS BEAD Per Note 3</v>
      </c>
      <c r="DX206" t="str">
        <v>Globus Logo per Note 3</v>
      </c>
      <c r="DY206" t="str">
        <v>Gold Anodized Color</v>
      </c>
      <c r="DZ206" t="str">
        <v>Green Anodized Color</v>
      </c>
      <c r="EA206" t="str">
        <v>GRIT BLAST Per Note 3</v>
      </c>
      <c r="EB206" t="str">
        <v>Grit Blast Per Note 4</v>
      </c>
      <c r="EC206" t="str">
        <v>GRIT BLAST, DWG NOTE 3</v>
      </c>
      <c r="ED206" t="str">
        <v>HEX MINOR Ø.1292</v>
      </c>
      <c r="EE206" t="str">
        <v xml:space="preserve">HEXALOBE </v>
      </c>
      <c r="EF206" t="str">
        <v>HEXALOBE FUNCTION</v>
      </c>
      <c r="EG206" t="str">
        <v>Hexalobe Minor</v>
      </c>
      <c r="EH206" t="str">
        <v>Hexalobe NV-30</v>
      </c>
      <c r="EI206" t="str">
        <v>HEXALOBE ORIENTATION</v>
      </c>
      <c r="EJ206" t="str">
        <v>Inspect per operation 30 comments</v>
      </c>
      <c r="EK206" t="str">
        <v>INT / EXT CORNERS: R.002 TO R.010</v>
      </c>
      <c r="EL206" t="str">
        <v>INT /EXT CORNERS R.05 TO R.03</v>
      </c>
      <c r="EM206" t="str">
        <v>John is a Geek</v>
      </c>
      <c r="EN206" t="str">
        <v>LASER ETCH</v>
      </c>
      <c r="EO206" t="str">
        <v>Laser Etch Per Note 7</v>
      </c>
      <c r="EP206" t="str">
        <v xml:space="preserve">LASER MARK "CE" DWG NOTE 10 </v>
      </c>
      <c r="EQ206" t="str">
        <v>Laser Mark "P1-15004-08", Per Note 3</v>
      </c>
      <c r="ER206" t="str">
        <v>Laser Mark "P2-15004-08", Per Note 3</v>
      </c>
      <c r="ES206" t="str">
        <v>Laser Mark "P3-15004-08", Per Note 3</v>
      </c>
      <c r="ET206" t="str">
        <v>Laser Mark "P4-15004-08", Per Note 3</v>
      </c>
      <c r="EU206" t="str">
        <v xml:space="preserve">LASER MARK LOGO DWG NOTE 9 </v>
      </c>
      <c r="EV206" t="str">
        <v xml:space="preserve">LASER MARK LOT NUMBER DWG NOTE 8 </v>
      </c>
      <c r="EW206" t="str">
        <v>Laser Mark Lot, Per Note 3</v>
      </c>
      <c r="EX206" t="str">
        <v xml:space="preserve">LASER MARK PART NUMBER DWG NOTE 8 </v>
      </c>
      <c r="EY206" t="str">
        <v>LASER: 13000000</v>
      </c>
      <c r="EZ206" t="str">
        <v>LASER: CE 2797</v>
      </c>
      <c r="FA206" t="str">
        <v>LASER: LOGO</v>
      </c>
      <c r="FB206" t="str">
        <v xml:space="preserve">LASER: Lot # Per RE-75-001 </v>
      </c>
      <c r="FC206" t="str">
        <v>LAST THREAD</v>
      </c>
      <c r="FD206" t="str">
        <v>LEAD .0625</v>
      </c>
      <c r="FE206" t="str">
        <v>LOGO</v>
      </c>
      <c r="FF206" t="str">
        <v>Lot (Control) Number per Note 3</v>
      </c>
      <c r="FG206" t="str">
        <v>LOT NO.</v>
      </c>
      <c r="FH206" t="str">
        <v>LOT NUMBER</v>
      </c>
      <c r="FI206" t="str">
        <v>LOT NUMBER PER NUVASIVE SOP 9002007</v>
      </c>
      <c r="FJ206" t="str">
        <v>M 4X 0.5 - 6G - 0.063R - LH</v>
      </c>
      <c r="FK206" t="str">
        <v>M4 X 0.5 - 6G - 0.063R</v>
      </c>
      <c r="FL206" t="str">
        <v>M4 X 0.5 - 6G - 0.063R - LH</v>
      </c>
      <c r="FM206" t="str">
        <v>M4.5 X .75 6g</v>
      </c>
      <c r="FN206" t="str">
        <v>M4.5 X 0.75 6g</v>
      </c>
      <c r="FO206" t="str">
        <v>M5x0.8-6g</v>
      </c>
      <c r="FP206" t="str">
        <v xml:space="preserve">M5x0.8-6g </v>
      </c>
      <c r="FQ206" t="str">
        <v>M6 X .75 6g</v>
      </c>
      <c r="FR206" t="str">
        <v>M6 X 0.75-6g</v>
      </c>
      <c r="FS206" t="str">
        <v>M6 X0.75 - 6g</v>
      </c>
      <c r="FT206" t="str">
        <v>M6X0.75 - 6H</v>
      </c>
      <c r="FU206" t="str">
        <v>M7 X 1.00 6g THREAD</v>
      </c>
      <c r="FV206" t="str">
        <v>M7X1.00 6g THREAD</v>
      </c>
      <c r="FW206" t="str">
        <v>M7X1.00 6h THREAD</v>
      </c>
      <c r="FX206" t="str">
        <v>Magenta Anodized Color</v>
      </c>
      <c r="FY206" t="str">
        <v>MAJOR Ø .380</v>
      </c>
      <c r="FZ206" t="str">
        <v>MAJORØ</v>
      </c>
      <c r="GA206" t="str">
        <v>MATT FINISH Per Note 3</v>
      </c>
      <c r="GB206" t="str">
        <v>MATT FINISH Per Traveler</v>
      </c>
      <c r="GC206" t="str">
        <v>MATTE FINISH</v>
      </c>
      <c r="GD206" t="str">
        <v>MATTE FINISH DWG NOTE 3</v>
      </c>
      <c r="GE206" t="str">
        <v>MATTE FINISH Note 3</v>
      </c>
      <c r="GF206" t="str">
        <v>Matte Finish Per Note 3</v>
      </c>
      <c r="GG206" t="str">
        <v>MATTE FINISH SIZE 10 GLASS BEAD</v>
      </c>
      <c r="GH206" t="str">
        <v>MAX ROOT RADIUS</v>
      </c>
      <c r="GI206" t="str">
        <v xml:space="preserve">Mill Profile Centered </v>
      </c>
      <c r="GJ206" t="str">
        <v>Minor Ø Unconstrained Check</v>
      </c>
      <c r="GK206" t="str">
        <v>MINOR Ø.1336</v>
      </c>
      <c r="GL206" t="str">
        <v>NO ANODIZE Per note 8</v>
      </c>
      <c r="GM206" t="str">
        <v>NO ANODIZE Per note 9</v>
      </c>
      <c r="GN206" t="str">
        <v>No Nicks, Scratches, Tool Marks, etc.</v>
      </c>
      <c r="GO206" t="str">
        <v>No Nicks,Scratches,Tool Marks,etc.</v>
      </c>
      <c r="GP206" t="str">
        <v>NO TOOL MARKS</v>
      </c>
      <c r="GQ206" t="str">
        <v>NOTE 3 THREAD RELIEF</v>
      </c>
      <c r="GR206" t="str">
        <v>NV-27 FUNC.</v>
      </c>
      <c r="GS206" t="str">
        <v>NV-30 DIM A</v>
      </c>
      <c r="GT206" t="str">
        <v>NV-30 DIM B</v>
      </c>
      <c r="GU206" t="str">
        <v>NV-30 DIM F</v>
      </c>
      <c r="GV206" t="str">
        <v>Ø .1250 HEX</v>
      </c>
      <c r="GW206" t="str">
        <v>Ø 9.4 MAJOR</v>
      </c>
      <c r="GX206" t="str">
        <v>Ø.096 MAX PILOT HOLE</v>
      </c>
      <c r="GY206" t="str">
        <v>Ø.125 THRU</v>
      </c>
      <c r="GZ206" t="str">
        <v>Ø.205 COUNTERSINK</v>
      </c>
      <c r="HA206" t="str">
        <v>Ø.260 T.S.C.</v>
      </c>
      <c r="HB206" t="str">
        <v>Ø.500 BASIC</v>
      </c>
      <c r="HC206" t="str">
        <v xml:space="preserve">OVAL CENTERED </v>
      </c>
      <c r="HD206" t="str">
        <v>PART NO. 15100</v>
      </c>
      <c r="HE206" t="str">
        <v>PART NUMBER 13100000</v>
      </c>
      <c r="HF206" t="str">
        <v>PART NUMBER 13600000</v>
      </c>
      <c r="HG206" t="str">
        <v>Part Number per Note 3</v>
      </c>
      <c r="HH206" t="str">
        <v>PD 5/16-18 UNC 2A</v>
      </c>
      <c r="HI206" t="str">
        <v>Perp.|0.05|A|</v>
      </c>
      <c r="HJ206" t="str">
        <v>PILOT THRU HOLE PRESENT</v>
      </c>
      <c r="HK206" t="str">
        <v>PITCH .060</v>
      </c>
      <c r="HL206" t="str">
        <v>Profile |.001|A|</v>
      </c>
      <c r="HM206" t="str">
        <v>Profile |.0015 | A | X-Y</v>
      </c>
      <c r="HN206" t="str">
        <v>Profile |.002| |A|B| X-Y</v>
      </c>
      <c r="HO206" t="str">
        <v>Profile |.002|A|B|</v>
      </c>
      <c r="HP206" t="str">
        <v>Profile |.002|A|B| X-Y</v>
      </c>
      <c r="HQ206" t="str">
        <v>Profile:|010|A|B|C|</v>
      </c>
      <c r="HR206" t="str">
        <v>Profile| .002| A|B|</v>
      </c>
      <c r="HS206" t="str">
        <v>Profile|.001|</v>
      </c>
      <c r="HT206" t="str">
        <v>Profile|.001|A|</v>
      </c>
      <c r="HU206" t="str">
        <v>Profile|.001|A|B|</v>
      </c>
      <c r="HV206" t="str">
        <v xml:space="preserve">Profile|.001|A|B| A&lt;-&gt;B </v>
      </c>
      <c r="HW206" t="str">
        <v>Profile|.001|A|B| C&lt;-&gt;D</v>
      </c>
      <c r="HX206" t="str">
        <v>Profile|.001|A|B| L-M</v>
      </c>
      <c r="HY206" t="str">
        <v>Profile|.001|A|B| P-Q</v>
      </c>
      <c r="HZ206" t="str">
        <v>Profile|.001|A|B|C&lt;-&gt;D</v>
      </c>
      <c r="IA206" t="str">
        <v>Profile|.001|A|C&lt;--&gt;D</v>
      </c>
      <c r="IB206" t="str">
        <v>Profile|.001|A|UNILATERAL</v>
      </c>
      <c r="IC206" t="str">
        <v>Profile|.001|C|</v>
      </c>
      <c r="ID206" t="str">
        <v>Profile|.0012|D1|</v>
      </c>
      <c r="IE206" t="str">
        <v>Profile|.0015| A-B UNI.</v>
      </c>
      <c r="IF206" t="str">
        <v>Profile|.0015| UNI.</v>
      </c>
      <c r="IG206" t="str">
        <v>Profile|.0015|A| X-Y</v>
      </c>
      <c r="IH206" t="str">
        <v>Profile|.0015|E|F|</v>
      </c>
      <c r="II206" t="str">
        <v>Profile|.0016|B|D|</v>
      </c>
      <c r="IJ206" t="str">
        <v>Profile|.002(U).000|A|</v>
      </c>
      <c r="IK206" t="str">
        <v>Profile|.002|</v>
      </c>
      <c r="IL206" t="str">
        <v>Profile|.002|A</v>
      </c>
      <c r="IM206" t="str">
        <v>Profile|.002|A|</v>
      </c>
      <c r="IN206" t="str">
        <v>Profile|.002|A|B|</v>
      </c>
      <c r="IO206" t="str">
        <v xml:space="preserve">Profile|.002|A|B| A&lt;-&gt;B </v>
      </c>
      <c r="IP206" t="str">
        <v>Profile|.002|A|B| C&lt;-&gt;D</v>
      </c>
      <c r="IQ206" t="str">
        <v>Profile|.002|A|B| X-Y</v>
      </c>
      <c r="IR206" t="str">
        <v>Profile|.002|A|B|C|X-Y</v>
      </c>
      <c r="IS206" t="str">
        <v>Profile|.002|A|B|X&lt;--&gt;Y</v>
      </c>
      <c r="IT206" t="str">
        <v>Profile|.002|A|B|X-Y</v>
      </c>
      <c r="IU206" t="str">
        <v>Profile|.002|A|C|</v>
      </c>
      <c r="IV206" t="str">
        <v>Profile|.002|C|A|</v>
      </c>
      <c r="IW206" t="str">
        <v>Profile|.002|C|B|</v>
      </c>
      <c r="IX206" t="str">
        <v>Profile|.0020|</v>
      </c>
      <c r="IY206" t="str">
        <v>Profile|.003|A|</v>
      </c>
      <c r="IZ206" t="str">
        <v>Profile|.003|A|B|C| Uni.</v>
      </c>
      <c r="JA206" t="str">
        <v>Profile|.003|E|F|</v>
      </c>
      <c r="JB206" t="str">
        <v>Profile|.004(U) .003|A|B|C|</v>
      </c>
      <c r="JC206" t="str">
        <v>Profile|.004|A| UNI.</v>
      </c>
      <c r="JD206" t="str">
        <v>Profile|.005|A|C|</v>
      </c>
      <c r="JE206" t="str">
        <v>Profile|.005|A|C|A&lt;--&gt;B, C&lt;--&gt;D</v>
      </c>
      <c r="JF206" t="str">
        <v>Profile|.005|A|D| A-B UNI.</v>
      </c>
      <c r="JG206" t="str">
        <v>Profile|.005|A|D| UNI.</v>
      </c>
      <c r="JH206" t="str">
        <v>Profile|.010|A|B|</v>
      </c>
      <c r="JI206" t="str">
        <v>Profile|.010|A|B|C|</v>
      </c>
      <c r="JJ206" t="str">
        <v>Profile|.03|A|</v>
      </c>
      <c r="JK206" t="str">
        <v>Profile|.05|A|B|</v>
      </c>
      <c r="JL206" t="str">
        <v>Profile|0.03|</v>
      </c>
      <c r="JM206" t="str">
        <v>Profile|0.03|A|</v>
      </c>
      <c r="JN206" t="str">
        <v>Profile|0.03|A|B|</v>
      </c>
      <c r="JO206" t="str">
        <v>Profile|0.05{A|C|</v>
      </c>
      <c r="JP206" t="str">
        <v>Profile|0.05|A|B|</v>
      </c>
      <c r="JQ206" t="str">
        <v>Profile|0.05|E|</v>
      </c>
      <c r="JR206" t="str">
        <v>Profile|0.05|E|F|</v>
      </c>
      <c r="JS206" t="str">
        <v>Profile|0.06|A|C|</v>
      </c>
      <c r="JT206" t="str">
        <v>Profile|0.1|A|A|</v>
      </c>
      <c r="JU206" t="str">
        <v>Profile|0.1|D1|</v>
      </c>
      <c r="JV206" t="str">
        <v>Profile|A|B|C|</v>
      </c>
      <c r="JW206" t="str">
        <v>Proile|.002|A|B|J-K</v>
      </c>
      <c r="JX206" t="str">
        <v>P-Thread Form</v>
      </c>
      <c r="JY206" t="str">
        <v>R  FULL RADIUS</v>
      </c>
      <c r="JZ206" t="str">
        <v>R.001/.006</v>
      </c>
      <c r="KA206" t="str">
        <v>R.003 MAX</v>
      </c>
      <c r="KB206" t="str">
        <v>R.005 MAX</v>
      </c>
      <c r="KC206" t="str">
        <v>R.030</v>
      </c>
      <c r="KD206" t="str">
        <v>R.25 MAX</v>
      </c>
      <c r="KE206" t="str">
        <v>R1.33 BASIC</v>
      </c>
      <c r="KF206" t="str">
        <v>R3.3</v>
      </c>
      <c r="KG206" t="str">
        <v>Ra 1.6 MAX</v>
      </c>
      <c r="KH206" t="str">
        <v>RAD @ FACE &amp; OD CHAMFER</v>
      </c>
      <c r="KI206" t="str">
        <v>RAD. @ ID &amp; BACK FACE</v>
      </c>
      <c r="KJ206" t="str">
        <v>RAD. @ OD &amp; BACK FACE</v>
      </c>
      <c r="KK206" t="str">
        <v>REMOVE SHRP EDGES .005 MAX</v>
      </c>
      <c r="KL206" t="str">
        <v>ROD SLOT CENTERED</v>
      </c>
      <c r="KM206" t="str">
        <v>SHARP OKAY</v>
      </c>
      <c r="KN206" t="str">
        <v>Slot Centered</v>
      </c>
      <c r="KO206" t="str">
        <v>SLOT WIDTH</v>
      </c>
      <c r="KP206" t="str">
        <v>Surface Finish Per Note 1</v>
      </c>
      <c r="KQ206" t="str">
        <v>Symmerty Balloon A_6</v>
      </c>
      <c r="KR206" t="str">
        <v>T27 HEXALOBE Per Note 1</v>
      </c>
      <c r="KS206" t="str">
        <v>T27 TORX</v>
      </c>
      <c r="KT206" t="str">
        <v>THRD DEPTH</v>
      </c>
      <c r="KU206" t="str">
        <v>Thread Form Per Note 3</v>
      </c>
      <c r="KV206" t="str">
        <v>THREAD INTO ROD SLOT</v>
      </c>
      <c r="KW206" t="str">
        <v>Thread Timed Print Note 6</v>
      </c>
      <c r="KX206" t="str">
        <v>TOOL MISMATCH PERMISSIBLE</v>
      </c>
      <c r="KY206" t="str">
        <v>Tot. Runout|Ø.002|C|</v>
      </c>
      <c r="KZ206" t="str">
        <v>Total Runout|.002|E|</v>
      </c>
      <c r="LA206" t="str">
        <v>TRIPLE LEAD THREAD</v>
      </c>
      <c r="LB206" t="str">
        <v>True Pos. |.001 (M)|A|</v>
      </c>
      <c r="LC206" t="str">
        <v>True Pos. |.002(M)|A|B|</v>
      </c>
      <c r="LD206" t="str">
        <v>True Pos. |.002|</v>
      </c>
      <c r="LE206" t="str">
        <v>True Pos. |.002|A|</v>
      </c>
      <c r="LF206" t="str">
        <v>True Pos. |.002|A|B|</v>
      </c>
      <c r="LG206" t="str">
        <v>True Pos. |.004|A|C|B|</v>
      </c>
      <c r="LH206" t="str">
        <v>True Pos. |.005(M)|A|B|</v>
      </c>
      <c r="LI206" t="str">
        <v>True Pos.|.000(L)|A|D|</v>
      </c>
      <c r="LJ206" t="str">
        <v>True Pos.|.000(M)|A|</v>
      </c>
      <c r="LK206" t="str">
        <v>True Pos.|.001(M)|A|</v>
      </c>
      <c r="LL206" t="str">
        <v>True Pos.|.001|B|</v>
      </c>
      <c r="LM206" t="str">
        <v>True Pos.|.001|E|</v>
      </c>
      <c r="LN206" t="str">
        <v>True Pos.|.002|A|</v>
      </c>
      <c r="LO206" t="str">
        <v>True Pos.|.002|B|</v>
      </c>
      <c r="LP206" t="str">
        <v>True Pos.|.002|C|</v>
      </c>
      <c r="LQ206" t="str">
        <v>True Pos.|.002|D1|</v>
      </c>
      <c r="LR206" t="str">
        <v>True Pos.|.002|D1|D2|</v>
      </c>
      <c r="LS206" t="str">
        <v>True Pos.|.05|A|</v>
      </c>
      <c r="LT206" t="str">
        <v>True Pos.|.1|A|B|C|</v>
      </c>
      <c r="LU206" t="str">
        <v>True Pos.|.13|A</v>
      </c>
      <c r="LV206" t="str">
        <v>True Pos.|0.05|A|</v>
      </c>
      <c r="LW206" t="str">
        <v>True Pos.|0.1|A|B|C|</v>
      </c>
      <c r="LX206" t="str">
        <v>True Pos.|0.13|A|</v>
      </c>
      <c r="LY206" t="str">
        <v>True Pos.|Ø.000(M)|A|</v>
      </c>
      <c r="LZ206" t="str">
        <v>True Pos.|Ø.000(M)|B|</v>
      </c>
      <c r="MA206" t="str">
        <v>True Pos.|Ø.001(M)|A(M)|</v>
      </c>
      <c r="MB206" t="str">
        <v>True Pos.|Ø.001(M)|A|</v>
      </c>
      <c r="MC206" t="str">
        <v>True Pos.|Ø.001|A|</v>
      </c>
      <c r="MD206" t="str">
        <v>True Pos.|Ø.001|C|</v>
      </c>
      <c r="ME206" t="str">
        <v>True Pos.|Ø.002(S)|A(S)|</v>
      </c>
      <c r="MF206" t="str">
        <v>True Pos.|Ø.002|A|</v>
      </c>
      <c r="MG206" t="str">
        <v>True Pos.|Ø.002|B|</v>
      </c>
      <c r="MH206" t="str">
        <v>True Pos.|Ø.002|C|</v>
      </c>
      <c r="MI206" t="str">
        <v>True Pos.|Ø.03(M)|A|</v>
      </c>
      <c r="MJ206" t="str">
        <v>True Pos.|Ø0.03(M)|A|</v>
      </c>
      <c r="MK206" t="str">
        <v>True Pos.|Ø0.05(L)|D|B|</v>
      </c>
      <c r="ML206" t="str">
        <v>True Pos.|Ø0.05|A|</v>
      </c>
      <c r="MM206" t="str">
        <v>True Pos.|Ø0.05|D|</v>
      </c>
      <c r="MN206" t="str">
        <v>True Pos.|Ø0.05|E|</v>
      </c>
      <c r="MO206" t="str">
        <v>True Pos.|Ø0.05|E|B|</v>
      </c>
      <c r="MP206" t="str">
        <v>True Pos.|SØ0.03|C|B|</v>
      </c>
      <c r="MQ206" t="str">
        <v>True Position|.002|A|B|</v>
      </c>
      <c r="MR206" t="str">
        <v>True. Pos.|Ø.001(M)|A|</v>
      </c>
      <c r="MS206" t="str">
        <v>True. Pps.|0.05|A|</v>
      </c>
      <c r="MT206" t="str">
        <v>Tumble Per Note 1</v>
      </c>
      <c r="MU206" t="str">
        <v>Tumble Per Note 2</v>
      </c>
    </row>
    <row r="207" spans="1:359">
      <c r="A207" t="s">
        <v>1065</v>
      </c>
      <c r="C207" s="74" t="str" cm="1">
        <f t="array" ref="C207:MU207">TRANSPOSE(_xlfn._xlws.SORT(_xlfn._xlws.FILTER($A$2:$A$499,ISNUMBER(SEARCH('Prt. Lib. &amp; Routine, Table'!L214,$A$2:$A$499)),"not found")))</f>
        <v>.0015 T.I.R. MAX</v>
      </c>
      <c r="D207" t="str">
        <v>.002 MAX ROOT RADIUS</v>
      </c>
      <c r="E207" t="str">
        <v>.012 BLUNT END</v>
      </c>
      <c r="F207" t="str">
        <v>.015 MAX</v>
      </c>
      <c r="G207" t="str">
        <v>.016 T.S.C.</v>
      </c>
      <c r="H207" t="str">
        <v>.017 BASIC</v>
      </c>
      <c r="I207" t="str">
        <v>.021 PITCH</v>
      </c>
      <c r="J207" t="str">
        <v>.022 BLUNT START</v>
      </c>
      <c r="K207" t="str">
        <v>.025 BASIC</v>
      </c>
      <c r="L207" t="str">
        <v>.035 BASIC</v>
      </c>
      <c r="M207" t="str">
        <v>.043 T.S.C</v>
      </c>
      <c r="N207" t="str">
        <v>.053 T.S.C.</v>
      </c>
      <c r="O207" t="str">
        <v>.060 HEX DEPTH</v>
      </c>
      <c r="P207" t="str">
        <v>.060 PITCH</v>
      </c>
      <c r="Q207" t="str">
        <v>.061 BASIC</v>
      </c>
      <c r="R207" t="str">
        <v>.07 HEX</v>
      </c>
      <c r="S207" t="str">
        <v>.070 HEX DEPTH</v>
      </c>
      <c r="T207" t="str">
        <v>.082 DRILL</v>
      </c>
      <c r="U207" t="str">
        <v>.082 DRILL DEPTH</v>
      </c>
      <c r="V207" t="str">
        <v>.094 HEX</v>
      </c>
      <c r="W207" t="str">
        <v>.115 T.S.C.</v>
      </c>
      <c r="X207" t="str">
        <v>.1195 / .1243 MAJOR DIAMETER</v>
      </c>
      <c r="Y207" t="str">
        <v>.1250 HEX</v>
      </c>
      <c r="Z207" t="str">
        <v>.157 MINOR DIAMETER</v>
      </c>
      <c r="AA207" t="str">
        <v>.172 FULL THD DEPTH</v>
      </c>
      <c r="AB207" t="str">
        <v>.172 MAJOR DIAMETER</v>
      </c>
      <c r="AC207" t="str">
        <v>.180 MIN DEPTH FULL THRD</v>
      </c>
      <c r="AD207" t="str">
        <v>.183 Ceter Line Thread Dwell</v>
      </c>
      <c r="AE207" t="str">
        <v>.208 MAX THRD DEPTH</v>
      </c>
      <c r="AF207" t="str">
        <v>.218 BOTTOM HALF OF SLOT</v>
      </c>
      <c r="AG207" t="str">
        <v>.261 BASIC</v>
      </c>
      <c r="AH207" t="str">
        <v>.314 T.S.C.</v>
      </c>
      <c r="AI207" t="str">
        <v>.315 BASIC</v>
      </c>
      <c r="AJ207" t="str">
        <v>.329 MINOR Ø</v>
      </c>
      <c r="AK207" t="str">
        <v>.330 BASIC</v>
      </c>
      <c r="AL207" t="str">
        <v>.35 TO TANGENT POINT</v>
      </c>
      <c r="AM207" t="str">
        <v>.375 MAJOR Ø</v>
      </c>
      <c r="AN207" t="str">
        <v>.390 BASIC</v>
      </c>
      <c r="AO207" t="str">
        <v>.440 BASIC</v>
      </c>
      <c r="AP207" t="str">
        <v>.64/.96 HIGH=Pass</v>
      </c>
      <c r="AQ207" t="str">
        <v>0.012 MAX</v>
      </c>
      <c r="AR207" t="str">
        <v>0.015 MAX</v>
      </c>
      <c r="AS207" t="str">
        <v>0.05 Per Note 2</v>
      </c>
      <c r="AT207" t="str">
        <v>0.500 PULLOUT ZONE</v>
      </c>
      <c r="AU207" t="str">
        <v>10-32 UNF-2A</v>
      </c>
      <c r="AV207" t="str">
        <v>12-28 UNF-2B</v>
      </c>
      <c r="AW207" t="str">
        <v>2.87 BASIC</v>
      </c>
      <c r="AX207" t="str">
        <v>2-56 UNC 2B 2 STARTS</v>
      </c>
      <c r="AY207" t="str">
        <v>3 LEAD THREAD</v>
      </c>
      <c r="AZ207" t="str">
        <v>32µIN Max</v>
      </c>
      <c r="BA207" t="str">
        <v>5/16"-24 UNF-2A</v>
      </c>
      <c r="BB207" t="str">
        <v>5/16-18 UNC 2A</v>
      </c>
      <c r="BC207" t="str">
        <v>5-44 UNF-2A</v>
      </c>
      <c r="BD207" t="str">
        <v>6-16µIN</v>
      </c>
      <c r="BE207" t="str">
        <v>65° BLEND</v>
      </c>
      <c r="BF207" t="str">
        <v>7.45 Top of Ball to Face</v>
      </c>
      <c r="BG207" t="str">
        <v>7/16-28 UNEF 2B</v>
      </c>
      <c r="BH207" t="str">
        <v>7/16-28-UNEF-2A</v>
      </c>
      <c r="BI207" t="str">
        <v>Alignment Per Note 3</v>
      </c>
      <c r="BJ207" t="str">
        <v>ANODIZE (SEE CHART)</v>
      </c>
      <c r="BK207" t="str">
        <v>ANODIZE AQUA Per Note 3</v>
      </c>
      <c r="BL207" t="str">
        <v>ANODIZE BOTTOM PORTION</v>
      </c>
      <c r="BM207" t="str">
        <v>ANODIZE COLOR AQUA</v>
      </c>
      <c r="BN207" t="str">
        <v>ANODIZE COLOR GREEN DWG NOTE 4</v>
      </c>
      <c r="BO207" t="str">
        <v>ANODIZE COLOR LIGHT BLUE</v>
      </c>
      <c r="BP207" t="str">
        <v>ANODIZE GREEN Per Note 2</v>
      </c>
      <c r="BQ207" t="str">
        <v>ANODIZE GREY, Per Note 1</v>
      </c>
      <c r="BR207" t="str">
        <v>ANODIZE MAGENTA</v>
      </c>
      <c r="BS207" t="str">
        <v>Anodize Per note 3</v>
      </c>
      <c r="BT207" t="str">
        <v>Anodize Per Note 4</v>
      </c>
      <c r="BU207" t="str">
        <v>ANODIZE SEAFOAM</v>
      </c>
      <c r="BV207" t="str">
        <v>Balloon 11 Symmetry</v>
      </c>
      <c r="BW207" t="str">
        <v>Balloon 12 Symmetry</v>
      </c>
      <c r="BX207" t="str">
        <v>Balloon 13 Hole Centered</v>
      </c>
      <c r="BY207" t="str">
        <v>Balloon 13 Symmerty</v>
      </c>
      <c r="BZ207" t="str">
        <v>Balloon 2 Symmetry</v>
      </c>
      <c r="CA207" t="str">
        <v>Balloon 21 CENTERED</v>
      </c>
      <c r="CB207" t="str">
        <v>Balloon 29 Symmetry</v>
      </c>
      <c r="CC207" t="str">
        <v>Balloon 3 Symmetry</v>
      </c>
      <c r="CD207" t="str">
        <v>Balloon 4 Symmetry</v>
      </c>
      <c r="CE207" t="str">
        <v>Balloon 5 blend to SØ .340</v>
      </c>
      <c r="CF207" t="str">
        <v>Balloon 5 Symmetry</v>
      </c>
      <c r="CG207" t="str">
        <v>Balloon 6 Centered</v>
      </c>
      <c r="CH207" t="str">
        <v>Balloon 9 Function Check</v>
      </c>
      <c r="CI207" t="str">
        <v>Balloon 9 Symmerty</v>
      </c>
      <c r="CJ207" t="str">
        <v>Balloons 2 &amp; 17 Symmetry |.001|A|</v>
      </c>
      <c r="CK207" t="str">
        <v>Basic Ø 3.6</v>
      </c>
      <c r="CL207" t="str">
        <v>BEAD BLAST</v>
      </c>
      <c r="CM207" t="str">
        <v>BLAST ALUMINUM OXIDE</v>
      </c>
      <c r="CN207" t="str">
        <v>Blast Note 2</v>
      </c>
      <c r="CO207" t="str">
        <v xml:space="preserve">BLAST Per Note 1 </v>
      </c>
      <c r="CP207" t="str">
        <v>BLAST Per Note 2</v>
      </c>
      <c r="CQ207" t="str">
        <v>BLAST Per Note 3</v>
      </c>
      <c r="CR207" t="str">
        <v>BLAST Per Note 4</v>
      </c>
      <c r="CS207" t="str">
        <v>BLAST Per Note 8</v>
      </c>
      <c r="CT207" t="str">
        <v>BLAST Per Traveler, MATT FINISH</v>
      </c>
      <c r="CU207" t="str">
        <v>BLAST WITH 16 GRIT ALUMINUM OXIDE</v>
      </c>
      <c r="CV207" t="str">
        <v>BLAST, Uniform Finish Per Note 3</v>
      </c>
      <c r="CW207" t="str">
        <v>BREAK EDGE</v>
      </c>
      <c r="CX207" t="str">
        <v>BREAK EDGE .014</v>
      </c>
      <c r="CY207" t="str">
        <v>BREAK EDGES Note 2</v>
      </c>
      <c r="CZ207" t="str">
        <v>BREAK SHARP Per Note 1</v>
      </c>
      <c r="DA207" t="str">
        <v>BREAK SHARPS Per Note 1</v>
      </c>
      <c r="DB207" t="str">
        <v>CE 2729</v>
      </c>
      <c r="DC207" t="str">
        <v>CE Logo per Note 3</v>
      </c>
      <c r="DD207" t="str">
        <v>CE MARK</v>
      </c>
      <c r="DE207" t="str">
        <v>Chips/Debris Removed</v>
      </c>
      <c r="DF207" t="str">
        <v>Coat Per Note 2</v>
      </c>
      <c r="DG207" t="str">
        <v>C-Sink Ø .155</v>
      </c>
      <c r="DH207" t="str">
        <v>C-Sink Ø5.2</v>
      </c>
      <c r="DI207" t="str">
        <v>Deburred</v>
      </c>
      <c r="DJ207" t="str">
        <v>DIM "A" NoGo</v>
      </c>
      <c r="DK207" t="str">
        <v>DIM "A" NoGo Hexalobe</v>
      </c>
      <c r="DL207" t="str">
        <v>EDGE BREAK</v>
      </c>
      <c r="DM207" t="str">
        <v>EDGE BREAK MIN R.004, MAX R.010</v>
      </c>
      <c r="DN207" t="str">
        <v>Edge Break per Note 1</v>
      </c>
      <c r="DO207" t="str">
        <v>ELECTROPOLISH Per Note 1</v>
      </c>
      <c r="DP207" t="str">
        <v>Finish Per Note 3</v>
      </c>
      <c r="DQ207" t="str">
        <v>FLUTE POSITION Per Note 3</v>
      </c>
      <c r="DR207" t="str">
        <v>FULL R</v>
      </c>
      <c r="DS207" t="str">
        <v>FULL RADIUS</v>
      </c>
      <c r="DT207" t="str">
        <v xml:space="preserve">FULL RADIUS </v>
      </c>
      <c r="DU207" t="str">
        <v>Function Check  (.2340 .2360 FULL)</v>
      </c>
      <c r="DV207" t="str">
        <v>FUNCTIONAL  HEXALOBE</v>
      </c>
      <c r="DW207" t="str">
        <v>GLASS BEAD Per Note 3</v>
      </c>
      <c r="DX207" t="str">
        <v>Globus Logo per Note 3</v>
      </c>
      <c r="DY207" t="str">
        <v>Gold Anodized Color</v>
      </c>
      <c r="DZ207" t="str">
        <v>Green Anodized Color</v>
      </c>
      <c r="EA207" t="str">
        <v>GRIT BLAST Per Note 3</v>
      </c>
      <c r="EB207" t="str">
        <v>Grit Blast Per Note 4</v>
      </c>
      <c r="EC207" t="str">
        <v>GRIT BLAST, DWG NOTE 3</v>
      </c>
      <c r="ED207" t="str">
        <v>HEX MINOR Ø.1292</v>
      </c>
      <c r="EE207" t="str">
        <v xml:space="preserve">HEXALOBE </v>
      </c>
      <c r="EF207" t="str">
        <v>HEXALOBE FUNCTION</v>
      </c>
      <c r="EG207" t="str">
        <v>Hexalobe Minor</v>
      </c>
      <c r="EH207" t="str">
        <v>Hexalobe NV-30</v>
      </c>
      <c r="EI207" t="str">
        <v>HEXALOBE ORIENTATION</v>
      </c>
      <c r="EJ207" t="str">
        <v>Inspect per operation 30 comments</v>
      </c>
      <c r="EK207" t="str">
        <v>INT / EXT CORNERS: R.002 TO R.010</v>
      </c>
      <c r="EL207" t="str">
        <v>INT /EXT CORNERS R.05 TO R.03</v>
      </c>
      <c r="EM207" t="str">
        <v>John is a Geek</v>
      </c>
      <c r="EN207" t="str">
        <v>LASER ETCH</v>
      </c>
      <c r="EO207" t="str">
        <v>Laser Etch Per Note 7</v>
      </c>
      <c r="EP207" t="str">
        <v xml:space="preserve">LASER MARK "CE" DWG NOTE 10 </v>
      </c>
      <c r="EQ207" t="str">
        <v>Laser Mark "P1-15004-08", Per Note 3</v>
      </c>
      <c r="ER207" t="str">
        <v>Laser Mark "P2-15004-08", Per Note 3</v>
      </c>
      <c r="ES207" t="str">
        <v>Laser Mark "P3-15004-08", Per Note 3</v>
      </c>
      <c r="ET207" t="str">
        <v>Laser Mark "P4-15004-08", Per Note 3</v>
      </c>
      <c r="EU207" t="str">
        <v xml:space="preserve">LASER MARK LOGO DWG NOTE 9 </v>
      </c>
      <c r="EV207" t="str">
        <v xml:space="preserve">LASER MARK LOT NUMBER DWG NOTE 8 </v>
      </c>
      <c r="EW207" t="str">
        <v>Laser Mark Lot, Per Note 3</v>
      </c>
      <c r="EX207" t="str">
        <v xml:space="preserve">LASER MARK PART NUMBER DWG NOTE 8 </v>
      </c>
      <c r="EY207" t="str">
        <v>LASER: 13000000</v>
      </c>
      <c r="EZ207" t="str">
        <v>LASER: CE 2797</v>
      </c>
      <c r="FA207" t="str">
        <v>LASER: LOGO</v>
      </c>
      <c r="FB207" t="str">
        <v xml:space="preserve">LASER: Lot # Per RE-75-001 </v>
      </c>
      <c r="FC207" t="str">
        <v>LAST THREAD</v>
      </c>
      <c r="FD207" t="str">
        <v>LEAD .0625</v>
      </c>
      <c r="FE207" t="str">
        <v>LOGO</v>
      </c>
      <c r="FF207" t="str">
        <v>Lot (Control) Number per Note 3</v>
      </c>
      <c r="FG207" t="str">
        <v>LOT NO.</v>
      </c>
      <c r="FH207" t="str">
        <v>LOT NUMBER</v>
      </c>
      <c r="FI207" t="str">
        <v>LOT NUMBER PER NUVASIVE SOP 9002007</v>
      </c>
      <c r="FJ207" t="str">
        <v>M 4X 0.5 - 6G - 0.063R - LH</v>
      </c>
      <c r="FK207" t="str">
        <v>M4 X 0.5 - 6G - 0.063R</v>
      </c>
      <c r="FL207" t="str">
        <v>M4 X 0.5 - 6G - 0.063R - LH</v>
      </c>
      <c r="FM207" t="str">
        <v>M4.5 X .75 6g</v>
      </c>
      <c r="FN207" t="str">
        <v>M4.5 X 0.75 6g</v>
      </c>
      <c r="FO207" t="str">
        <v>M5x0.8-6g</v>
      </c>
      <c r="FP207" t="str">
        <v xml:space="preserve">M5x0.8-6g </v>
      </c>
      <c r="FQ207" t="str">
        <v>M6 X .75 6g</v>
      </c>
      <c r="FR207" t="str">
        <v>M6 X 0.75-6g</v>
      </c>
      <c r="FS207" t="str">
        <v>M6 X0.75 - 6g</v>
      </c>
      <c r="FT207" t="str">
        <v>M6X0.75 - 6H</v>
      </c>
      <c r="FU207" t="str">
        <v>M7 X 1.00 6g THREAD</v>
      </c>
      <c r="FV207" t="str">
        <v>M7X1.00 6g THREAD</v>
      </c>
      <c r="FW207" t="str">
        <v>M7X1.00 6h THREAD</v>
      </c>
      <c r="FX207" t="str">
        <v>Magenta Anodized Color</v>
      </c>
      <c r="FY207" t="str">
        <v>MAJOR Ø .380</v>
      </c>
      <c r="FZ207" t="str">
        <v>MAJORØ</v>
      </c>
      <c r="GA207" t="str">
        <v>MATT FINISH Per Note 3</v>
      </c>
      <c r="GB207" t="str">
        <v>MATT FINISH Per Traveler</v>
      </c>
      <c r="GC207" t="str">
        <v>MATTE FINISH</v>
      </c>
      <c r="GD207" t="str">
        <v>MATTE FINISH DWG NOTE 3</v>
      </c>
      <c r="GE207" t="str">
        <v>MATTE FINISH Note 3</v>
      </c>
      <c r="GF207" t="str">
        <v>Matte Finish Per Note 3</v>
      </c>
      <c r="GG207" t="str">
        <v>MATTE FINISH SIZE 10 GLASS BEAD</v>
      </c>
      <c r="GH207" t="str">
        <v>MAX ROOT RADIUS</v>
      </c>
      <c r="GI207" t="str">
        <v xml:space="preserve">Mill Profile Centered </v>
      </c>
      <c r="GJ207" t="str">
        <v>Minor Ø Unconstrained Check</v>
      </c>
      <c r="GK207" t="str">
        <v>MINOR Ø.1336</v>
      </c>
      <c r="GL207" t="str">
        <v>NO ANODIZE Per note 8</v>
      </c>
      <c r="GM207" t="str">
        <v>NO ANODIZE Per note 9</v>
      </c>
      <c r="GN207" t="str">
        <v>No Nicks, Scratches, Tool Marks, etc.</v>
      </c>
      <c r="GO207" t="str">
        <v>No Nicks,Scratches,Tool Marks,etc.</v>
      </c>
      <c r="GP207" t="str">
        <v>NO TOOL MARKS</v>
      </c>
      <c r="GQ207" t="str">
        <v>NOTE 3 THREAD RELIEF</v>
      </c>
      <c r="GR207" t="str">
        <v>NV-27 FUNC.</v>
      </c>
      <c r="GS207" t="str">
        <v>NV-30 DIM A</v>
      </c>
      <c r="GT207" t="str">
        <v>NV-30 DIM B</v>
      </c>
      <c r="GU207" t="str">
        <v>NV-30 DIM F</v>
      </c>
      <c r="GV207" t="str">
        <v>Ø .1250 HEX</v>
      </c>
      <c r="GW207" t="str">
        <v>Ø 9.4 MAJOR</v>
      </c>
      <c r="GX207" t="str">
        <v>Ø.096 MAX PILOT HOLE</v>
      </c>
      <c r="GY207" t="str">
        <v>Ø.125 THRU</v>
      </c>
      <c r="GZ207" t="str">
        <v>Ø.205 COUNTERSINK</v>
      </c>
      <c r="HA207" t="str">
        <v>Ø.260 T.S.C.</v>
      </c>
      <c r="HB207" t="str">
        <v>Ø.500 BASIC</v>
      </c>
      <c r="HC207" t="str">
        <v xml:space="preserve">OVAL CENTERED </v>
      </c>
      <c r="HD207" t="str">
        <v>PART NO. 15100</v>
      </c>
      <c r="HE207" t="str">
        <v>PART NUMBER 13100000</v>
      </c>
      <c r="HF207" t="str">
        <v>PART NUMBER 13600000</v>
      </c>
      <c r="HG207" t="str">
        <v>Part Number per Note 3</v>
      </c>
      <c r="HH207" t="str">
        <v>PD 5/16-18 UNC 2A</v>
      </c>
      <c r="HI207" t="str">
        <v>Perp.|0.05|A|</v>
      </c>
      <c r="HJ207" t="str">
        <v>PILOT THRU HOLE PRESENT</v>
      </c>
      <c r="HK207" t="str">
        <v>PITCH .060</v>
      </c>
      <c r="HL207" t="str">
        <v>Profile |.001|A|</v>
      </c>
      <c r="HM207" t="str">
        <v>Profile |.0015 | A | X-Y</v>
      </c>
      <c r="HN207" t="str">
        <v>Profile |.002| |A|B| X-Y</v>
      </c>
      <c r="HO207" t="str">
        <v>Profile |.002|A|B|</v>
      </c>
      <c r="HP207" t="str">
        <v>Profile |.002|A|B| X-Y</v>
      </c>
      <c r="HQ207" t="str">
        <v>Profile:|010|A|B|C|</v>
      </c>
      <c r="HR207" t="str">
        <v>Profile| .002| A|B|</v>
      </c>
      <c r="HS207" t="str">
        <v>Profile|.001|</v>
      </c>
      <c r="HT207" t="str">
        <v>Profile|.001|A|</v>
      </c>
      <c r="HU207" t="str">
        <v>Profile|.001|A|B|</v>
      </c>
      <c r="HV207" t="str">
        <v xml:space="preserve">Profile|.001|A|B| A&lt;-&gt;B </v>
      </c>
      <c r="HW207" t="str">
        <v>Profile|.001|A|B| C&lt;-&gt;D</v>
      </c>
      <c r="HX207" t="str">
        <v>Profile|.001|A|B| L-M</v>
      </c>
      <c r="HY207" t="str">
        <v>Profile|.001|A|B| P-Q</v>
      </c>
      <c r="HZ207" t="str">
        <v>Profile|.001|A|B|C&lt;-&gt;D</v>
      </c>
      <c r="IA207" t="str">
        <v>Profile|.001|A|C&lt;--&gt;D</v>
      </c>
      <c r="IB207" t="str">
        <v>Profile|.001|A|UNILATERAL</v>
      </c>
      <c r="IC207" t="str">
        <v>Profile|.001|C|</v>
      </c>
      <c r="ID207" t="str">
        <v>Profile|.0012|D1|</v>
      </c>
      <c r="IE207" t="str">
        <v>Profile|.0015| A-B UNI.</v>
      </c>
      <c r="IF207" t="str">
        <v>Profile|.0015| UNI.</v>
      </c>
      <c r="IG207" t="str">
        <v>Profile|.0015|A| X-Y</v>
      </c>
      <c r="IH207" t="str">
        <v>Profile|.0015|E|F|</v>
      </c>
      <c r="II207" t="str">
        <v>Profile|.0016|B|D|</v>
      </c>
      <c r="IJ207" t="str">
        <v>Profile|.002(U).000|A|</v>
      </c>
      <c r="IK207" t="str">
        <v>Profile|.002|</v>
      </c>
      <c r="IL207" t="str">
        <v>Profile|.002|A</v>
      </c>
      <c r="IM207" t="str">
        <v>Profile|.002|A|</v>
      </c>
      <c r="IN207" t="str">
        <v>Profile|.002|A|B|</v>
      </c>
      <c r="IO207" t="str">
        <v xml:space="preserve">Profile|.002|A|B| A&lt;-&gt;B </v>
      </c>
      <c r="IP207" t="str">
        <v>Profile|.002|A|B| C&lt;-&gt;D</v>
      </c>
      <c r="IQ207" t="str">
        <v>Profile|.002|A|B| X-Y</v>
      </c>
      <c r="IR207" t="str">
        <v>Profile|.002|A|B|C|X-Y</v>
      </c>
      <c r="IS207" t="str">
        <v>Profile|.002|A|B|X&lt;--&gt;Y</v>
      </c>
      <c r="IT207" t="str">
        <v>Profile|.002|A|B|X-Y</v>
      </c>
      <c r="IU207" t="str">
        <v>Profile|.002|A|C|</v>
      </c>
      <c r="IV207" t="str">
        <v>Profile|.002|C|A|</v>
      </c>
      <c r="IW207" t="str">
        <v>Profile|.002|C|B|</v>
      </c>
      <c r="IX207" t="str">
        <v>Profile|.0020|</v>
      </c>
      <c r="IY207" t="str">
        <v>Profile|.003|A|</v>
      </c>
      <c r="IZ207" t="str">
        <v>Profile|.003|A|B|C| Uni.</v>
      </c>
      <c r="JA207" t="str">
        <v>Profile|.003|E|F|</v>
      </c>
      <c r="JB207" t="str">
        <v>Profile|.004(U) .003|A|B|C|</v>
      </c>
      <c r="JC207" t="str">
        <v>Profile|.004|A| UNI.</v>
      </c>
      <c r="JD207" t="str">
        <v>Profile|.005|A|C|</v>
      </c>
      <c r="JE207" t="str">
        <v>Profile|.005|A|C|A&lt;--&gt;B, C&lt;--&gt;D</v>
      </c>
      <c r="JF207" t="str">
        <v>Profile|.005|A|D| A-B UNI.</v>
      </c>
      <c r="JG207" t="str">
        <v>Profile|.005|A|D| UNI.</v>
      </c>
      <c r="JH207" t="str">
        <v>Profile|.010|A|B|</v>
      </c>
      <c r="JI207" t="str">
        <v>Profile|.010|A|B|C|</v>
      </c>
      <c r="JJ207" t="str">
        <v>Profile|.03|A|</v>
      </c>
      <c r="JK207" t="str">
        <v>Profile|.05|A|B|</v>
      </c>
      <c r="JL207" t="str">
        <v>Profile|0.03|</v>
      </c>
      <c r="JM207" t="str">
        <v>Profile|0.03|A|</v>
      </c>
      <c r="JN207" t="str">
        <v>Profile|0.03|A|B|</v>
      </c>
      <c r="JO207" t="str">
        <v>Profile|0.05{A|C|</v>
      </c>
      <c r="JP207" t="str">
        <v>Profile|0.05|A|B|</v>
      </c>
      <c r="JQ207" t="str">
        <v>Profile|0.05|E|</v>
      </c>
      <c r="JR207" t="str">
        <v>Profile|0.05|E|F|</v>
      </c>
      <c r="JS207" t="str">
        <v>Profile|0.06|A|C|</v>
      </c>
      <c r="JT207" t="str">
        <v>Profile|0.1|A|A|</v>
      </c>
      <c r="JU207" t="str">
        <v>Profile|0.1|D1|</v>
      </c>
      <c r="JV207" t="str">
        <v>Profile|A|B|C|</v>
      </c>
      <c r="JW207" t="str">
        <v>Proile|.002|A|B|J-K</v>
      </c>
      <c r="JX207" t="str">
        <v>P-Thread Form</v>
      </c>
      <c r="JY207" t="str">
        <v>R  FULL RADIUS</v>
      </c>
      <c r="JZ207" t="str">
        <v>R.001/.006</v>
      </c>
      <c r="KA207" t="str">
        <v>R.003 MAX</v>
      </c>
      <c r="KB207" t="str">
        <v>R.005 MAX</v>
      </c>
      <c r="KC207" t="str">
        <v>R.030</v>
      </c>
      <c r="KD207" t="str">
        <v>R.25 MAX</v>
      </c>
      <c r="KE207" t="str">
        <v>R1.33 BASIC</v>
      </c>
      <c r="KF207" t="str">
        <v>R3.3</v>
      </c>
      <c r="KG207" t="str">
        <v>Ra 1.6 MAX</v>
      </c>
      <c r="KH207" t="str">
        <v>RAD @ FACE &amp; OD CHAMFER</v>
      </c>
      <c r="KI207" t="str">
        <v>RAD. @ ID &amp; BACK FACE</v>
      </c>
      <c r="KJ207" t="str">
        <v>RAD. @ OD &amp; BACK FACE</v>
      </c>
      <c r="KK207" t="str">
        <v>REMOVE SHRP EDGES .005 MAX</v>
      </c>
      <c r="KL207" t="str">
        <v>ROD SLOT CENTERED</v>
      </c>
      <c r="KM207" t="str">
        <v>SHARP OKAY</v>
      </c>
      <c r="KN207" t="str">
        <v>Slot Centered</v>
      </c>
      <c r="KO207" t="str">
        <v>SLOT WIDTH</v>
      </c>
      <c r="KP207" t="str">
        <v>Surface Finish Per Note 1</v>
      </c>
      <c r="KQ207" t="str">
        <v>Symmerty Balloon A_6</v>
      </c>
      <c r="KR207" t="str">
        <v>T27 HEXALOBE Per Note 1</v>
      </c>
      <c r="KS207" t="str">
        <v>T27 TORX</v>
      </c>
      <c r="KT207" t="str">
        <v>THRD DEPTH</v>
      </c>
      <c r="KU207" t="str">
        <v>Thread Form Per Note 3</v>
      </c>
      <c r="KV207" t="str">
        <v>THREAD INTO ROD SLOT</v>
      </c>
      <c r="KW207" t="str">
        <v>Thread Timed Print Note 6</v>
      </c>
      <c r="KX207" t="str">
        <v>TOOL MISMATCH PERMISSIBLE</v>
      </c>
      <c r="KY207" t="str">
        <v>Tot. Runout|Ø.002|C|</v>
      </c>
      <c r="KZ207" t="str">
        <v>Total Runout|.002|E|</v>
      </c>
      <c r="LA207" t="str">
        <v>TRIPLE LEAD THREAD</v>
      </c>
      <c r="LB207" t="str">
        <v>True Pos. |.001 (M)|A|</v>
      </c>
      <c r="LC207" t="str">
        <v>True Pos. |.002(M)|A|B|</v>
      </c>
      <c r="LD207" t="str">
        <v>True Pos. |.002|</v>
      </c>
      <c r="LE207" t="str">
        <v>True Pos. |.002|A|</v>
      </c>
      <c r="LF207" t="str">
        <v>True Pos. |.002|A|B|</v>
      </c>
      <c r="LG207" t="str">
        <v>True Pos. |.004|A|C|B|</v>
      </c>
      <c r="LH207" t="str">
        <v>True Pos. |.005(M)|A|B|</v>
      </c>
      <c r="LI207" t="str">
        <v>True Pos.|.000(L)|A|D|</v>
      </c>
      <c r="LJ207" t="str">
        <v>True Pos.|.000(M)|A|</v>
      </c>
      <c r="LK207" t="str">
        <v>True Pos.|.001(M)|A|</v>
      </c>
      <c r="LL207" t="str">
        <v>True Pos.|.001|B|</v>
      </c>
      <c r="LM207" t="str">
        <v>True Pos.|.001|E|</v>
      </c>
      <c r="LN207" t="str">
        <v>True Pos.|.002|A|</v>
      </c>
      <c r="LO207" t="str">
        <v>True Pos.|.002|B|</v>
      </c>
      <c r="LP207" t="str">
        <v>True Pos.|.002|C|</v>
      </c>
      <c r="LQ207" t="str">
        <v>True Pos.|.002|D1|</v>
      </c>
      <c r="LR207" t="str">
        <v>True Pos.|.002|D1|D2|</v>
      </c>
      <c r="LS207" t="str">
        <v>True Pos.|.05|A|</v>
      </c>
      <c r="LT207" t="str">
        <v>True Pos.|.1|A|B|C|</v>
      </c>
      <c r="LU207" t="str">
        <v>True Pos.|.13|A</v>
      </c>
      <c r="LV207" t="str">
        <v>True Pos.|0.05|A|</v>
      </c>
      <c r="LW207" t="str">
        <v>True Pos.|0.1|A|B|C|</v>
      </c>
      <c r="LX207" t="str">
        <v>True Pos.|0.13|A|</v>
      </c>
      <c r="LY207" t="str">
        <v>True Pos.|Ø.000(M)|A|</v>
      </c>
      <c r="LZ207" t="str">
        <v>True Pos.|Ø.000(M)|B|</v>
      </c>
      <c r="MA207" t="str">
        <v>True Pos.|Ø.001(M)|A(M)|</v>
      </c>
      <c r="MB207" t="str">
        <v>True Pos.|Ø.001(M)|A|</v>
      </c>
      <c r="MC207" t="str">
        <v>True Pos.|Ø.001|A|</v>
      </c>
      <c r="MD207" t="str">
        <v>True Pos.|Ø.001|C|</v>
      </c>
      <c r="ME207" t="str">
        <v>True Pos.|Ø.002(S)|A(S)|</v>
      </c>
      <c r="MF207" t="str">
        <v>True Pos.|Ø.002|A|</v>
      </c>
      <c r="MG207" t="str">
        <v>True Pos.|Ø.002|B|</v>
      </c>
      <c r="MH207" t="str">
        <v>True Pos.|Ø.002|C|</v>
      </c>
      <c r="MI207" t="str">
        <v>True Pos.|Ø.03(M)|A|</v>
      </c>
      <c r="MJ207" t="str">
        <v>True Pos.|Ø0.03(M)|A|</v>
      </c>
      <c r="MK207" t="str">
        <v>True Pos.|Ø0.05(L)|D|B|</v>
      </c>
      <c r="ML207" t="str">
        <v>True Pos.|Ø0.05|A|</v>
      </c>
      <c r="MM207" t="str">
        <v>True Pos.|Ø0.05|D|</v>
      </c>
      <c r="MN207" t="str">
        <v>True Pos.|Ø0.05|E|</v>
      </c>
      <c r="MO207" t="str">
        <v>True Pos.|Ø0.05|E|B|</v>
      </c>
      <c r="MP207" t="str">
        <v>True Pos.|SØ0.03|C|B|</v>
      </c>
      <c r="MQ207" t="str">
        <v>True Position|.002|A|B|</v>
      </c>
      <c r="MR207" t="str">
        <v>True. Pos.|Ø.001(M)|A|</v>
      </c>
      <c r="MS207" t="str">
        <v>True. Pps.|0.05|A|</v>
      </c>
      <c r="MT207" t="str">
        <v>Tumble Per Note 1</v>
      </c>
      <c r="MU207" t="str">
        <v>Tumble Per Note 2</v>
      </c>
    </row>
    <row r="208" spans="1:359">
      <c r="A208" t="s">
        <v>1066</v>
      </c>
      <c r="C208" s="74" t="str" cm="1">
        <f t="array" ref="C208:MU208">TRANSPOSE(_xlfn._xlws.SORT(_xlfn._xlws.FILTER($A$2:$A$499,ISNUMBER(SEARCH('Prt. Lib. &amp; Routine, Table'!L215,$A$2:$A$499)),"not found")))</f>
        <v>.0015 T.I.R. MAX</v>
      </c>
      <c r="D208" t="str">
        <v>.002 MAX ROOT RADIUS</v>
      </c>
      <c r="E208" t="str">
        <v>.012 BLUNT END</v>
      </c>
      <c r="F208" t="str">
        <v>.015 MAX</v>
      </c>
      <c r="G208" t="str">
        <v>.016 T.S.C.</v>
      </c>
      <c r="H208" t="str">
        <v>.017 BASIC</v>
      </c>
      <c r="I208" t="str">
        <v>.021 PITCH</v>
      </c>
      <c r="J208" t="str">
        <v>.022 BLUNT START</v>
      </c>
      <c r="K208" t="str">
        <v>.025 BASIC</v>
      </c>
      <c r="L208" t="str">
        <v>.035 BASIC</v>
      </c>
      <c r="M208" t="str">
        <v>.043 T.S.C</v>
      </c>
      <c r="N208" t="str">
        <v>.053 T.S.C.</v>
      </c>
      <c r="O208" t="str">
        <v>.060 HEX DEPTH</v>
      </c>
      <c r="P208" t="str">
        <v>.060 PITCH</v>
      </c>
      <c r="Q208" t="str">
        <v>.061 BASIC</v>
      </c>
      <c r="R208" t="str">
        <v>.07 HEX</v>
      </c>
      <c r="S208" t="str">
        <v>.070 HEX DEPTH</v>
      </c>
      <c r="T208" t="str">
        <v>.082 DRILL</v>
      </c>
      <c r="U208" t="str">
        <v>.082 DRILL DEPTH</v>
      </c>
      <c r="V208" t="str">
        <v>.094 HEX</v>
      </c>
      <c r="W208" t="str">
        <v>.115 T.S.C.</v>
      </c>
      <c r="X208" t="str">
        <v>.1195 / .1243 MAJOR DIAMETER</v>
      </c>
      <c r="Y208" t="str">
        <v>.1250 HEX</v>
      </c>
      <c r="Z208" t="str">
        <v>.157 MINOR DIAMETER</v>
      </c>
      <c r="AA208" t="str">
        <v>.172 FULL THD DEPTH</v>
      </c>
      <c r="AB208" t="str">
        <v>.172 MAJOR DIAMETER</v>
      </c>
      <c r="AC208" t="str">
        <v>.180 MIN DEPTH FULL THRD</v>
      </c>
      <c r="AD208" t="str">
        <v>.183 Ceter Line Thread Dwell</v>
      </c>
      <c r="AE208" t="str">
        <v>.208 MAX THRD DEPTH</v>
      </c>
      <c r="AF208" t="str">
        <v>.218 BOTTOM HALF OF SLOT</v>
      </c>
      <c r="AG208" t="str">
        <v>.261 BASIC</v>
      </c>
      <c r="AH208" t="str">
        <v>.314 T.S.C.</v>
      </c>
      <c r="AI208" t="str">
        <v>.315 BASIC</v>
      </c>
      <c r="AJ208" t="str">
        <v>.329 MINOR Ø</v>
      </c>
      <c r="AK208" t="str">
        <v>.330 BASIC</v>
      </c>
      <c r="AL208" t="str">
        <v>.35 TO TANGENT POINT</v>
      </c>
      <c r="AM208" t="str">
        <v>.375 MAJOR Ø</v>
      </c>
      <c r="AN208" t="str">
        <v>.390 BASIC</v>
      </c>
      <c r="AO208" t="str">
        <v>.440 BASIC</v>
      </c>
      <c r="AP208" t="str">
        <v>.64/.96 HIGH=Pass</v>
      </c>
      <c r="AQ208" t="str">
        <v>0.012 MAX</v>
      </c>
      <c r="AR208" t="str">
        <v>0.015 MAX</v>
      </c>
      <c r="AS208" t="str">
        <v>0.05 Per Note 2</v>
      </c>
      <c r="AT208" t="str">
        <v>0.500 PULLOUT ZONE</v>
      </c>
      <c r="AU208" t="str">
        <v>10-32 UNF-2A</v>
      </c>
      <c r="AV208" t="str">
        <v>12-28 UNF-2B</v>
      </c>
      <c r="AW208" t="str">
        <v>2.87 BASIC</v>
      </c>
      <c r="AX208" t="str">
        <v>2-56 UNC 2B 2 STARTS</v>
      </c>
      <c r="AY208" t="str">
        <v>3 LEAD THREAD</v>
      </c>
      <c r="AZ208" t="str">
        <v>32µIN Max</v>
      </c>
      <c r="BA208" t="str">
        <v>5/16"-24 UNF-2A</v>
      </c>
      <c r="BB208" t="str">
        <v>5/16-18 UNC 2A</v>
      </c>
      <c r="BC208" t="str">
        <v>5-44 UNF-2A</v>
      </c>
      <c r="BD208" t="str">
        <v>6-16µIN</v>
      </c>
      <c r="BE208" t="str">
        <v>65° BLEND</v>
      </c>
      <c r="BF208" t="str">
        <v>7.45 Top of Ball to Face</v>
      </c>
      <c r="BG208" t="str">
        <v>7/16-28 UNEF 2B</v>
      </c>
      <c r="BH208" t="str">
        <v>7/16-28-UNEF-2A</v>
      </c>
      <c r="BI208" t="str">
        <v>Alignment Per Note 3</v>
      </c>
      <c r="BJ208" t="str">
        <v>ANODIZE (SEE CHART)</v>
      </c>
      <c r="BK208" t="str">
        <v>ANODIZE AQUA Per Note 3</v>
      </c>
      <c r="BL208" t="str">
        <v>ANODIZE BOTTOM PORTION</v>
      </c>
      <c r="BM208" t="str">
        <v>ANODIZE COLOR AQUA</v>
      </c>
      <c r="BN208" t="str">
        <v>ANODIZE COLOR GREEN DWG NOTE 4</v>
      </c>
      <c r="BO208" t="str">
        <v>ANODIZE COLOR LIGHT BLUE</v>
      </c>
      <c r="BP208" t="str">
        <v>ANODIZE GREEN Per Note 2</v>
      </c>
      <c r="BQ208" t="str">
        <v>ANODIZE GREY, Per Note 1</v>
      </c>
      <c r="BR208" t="str">
        <v>ANODIZE MAGENTA</v>
      </c>
      <c r="BS208" t="str">
        <v>Anodize Per note 3</v>
      </c>
      <c r="BT208" t="str">
        <v>Anodize Per Note 4</v>
      </c>
      <c r="BU208" t="str">
        <v>ANODIZE SEAFOAM</v>
      </c>
      <c r="BV208" t="str">
        <v>Balloon 11 Symmetry</v>
      </c>
      <c r="BW208" t="str">
        <v>Balloon 12 Symmetry</v>
      </c>
      <c r="BX208" t="str">
        <v>Balloon 13 Hole Centered</v>
      </c>
      <c r="BY208" t="str">
        <v>Balloon 13 Symmerty</v>
      </c>
      <c r="BZ208" t="str">
        <v>Balloon 2 Symmetry</v>
      </c>
      <c r="CA208" t="str">
        <v>Balloon 21 CENTERED</v>
      </c>
      <c r="CB208" t="str">
        <v>Balloon 29 Symmetry</v>
      </c>
      <c r="CC208" t="str">
        <v>Balloon 3 Symmetry</v>
      </c>
      <c r="CD208" t="str">
        <v>Balloon 4 Symmetry</v>
      </c>
      <c r="CE208" t="str">
        <v>Balloon 5 blend to SØ .340</v>
      </c>
      <c r="CF208" t="str">
        <v>Balloon 5 Symmetry</v>
      </c>
      <c r="CG208" t="str">
        <v>Balloon 6 Centered</v>
      </c>
      <c r="CH208" t="str">
        <v>Balloon 9 Function Check</v>
      </c>
      <c r="CI208" t="str">
        <v>Balloon 9 Symmerty</v>
      </c>
      <c r="CJ208" t="str">
        <v>Balloons 2 &amp; 17 Symmetry |.001|A|</v>
      </c>
      <c r="CK208" t="str">
        <v>Basic Ø 3.6</v>
      </c>
      <c r="CL208" t="str">
        <v>BEAD BLAST</v>
      </c>
      <c r="CM208" t="str">
        <v>BLAST ALUMINUM OXIDE</v>
      </c>
      <c r="CN208" t="str">
        <v>Blast Note 2</v>
      </c>
      <c r="CO208" t="str">
        <v xml:space="preserve">BLAST Per Note 1 </v>
      </c>
      <c r="CP208" t="str">
        <v>BLAST Per Note 2</v>
      </c>
      <c r="CQ208" t="str">
        <v>BLAST Per Note 3</v>
      </c>
      <c r="CR208" t="str">
        <v>BLAST Per Note 4</v>
      </c>
      <c r="CS208" t="str">
        <v>BLAST Per Note 8</v>
      </c>
      <c r="CT208" t="str">
        <v>BLAST Per Traveler, MATT FINISH</v>
      </c>
      <c r="CU208" t="str">
        <v>BLAST WITH 16 GRIT ALUMINUM OXIDE</v>
      </c>
      <c r="CV208" t="str">
        <v>BLAST, Uniform Finish Per Note 3</v>
      </c>
      <c r="CW208" t="str">
        <v>BREAK EDGE</v>
      </c>
      <c r="CX208" t="str">
        <v>BREAK EDGE .014</v>
      </c>
      <c r="CY208" t="str">
        <v>BREAK EDGES Note 2</v>
      </c>
      <c r="CZ208" t="str">
        <v>BREAK SHARP Per Note 1</v>
      </c>
      <c r="DA208" t="str">
        <v>BREAK SHARPS Per Note 1</v>
      </c>
      <c r="DB208" t="str">
        <v>CE 2729</v>
      </c>
      <c r="DC208" t="str">
        <v>CE Logo per Note 3</v>
      </c>
      <c r="DD208" t="str">
        <v>CE MARK</v>
      </c>
      <c r="DE208" t="str">
        <v>Chips/Debris Removed</v>
      </c>
      <c r="DF208" t="str">
        <v>Coat Per Note 2</v>
      </c>
      <c r="DG208" t="str">
        <v>C-Sink Ø .155</v>
      </c>
      <c r="DH208" t="str">
        <v>C-Sink Ø5.2</v>
      </c>
      <c r="DI208" t="str">
        <v>Deburred</v>
      </c>
      <c r="DJ208" t="str">
        <v>DIM "A" NoGo</v>
      </c>
      <c r="DK208" t="str">
        <v>DIM "A" NoGo Hexalobe</v>
      </c>
      <c r="DL208" t="str">
        <v>EDGE BREAK</v>
      </c>
      <c r="DM208" t="str">
        <v>EDGE BREAK MIN R.004, MAX R.010</v>
      </c>
      <c r="DN208" t="str">
        <v>Edge Break per Note 1</v>
      </c>
      <c r="DO208" t="str">
        <v>ELECTROPOLISH Per Note 1</v>
      </c>
      <c r="DP208" t="str">
        <v>Finish Per Note 3</v>
      </c>
      <c r="DQ208" t="str">
        <v>FLUTE POSITION Per Note 3</v>
      </c>
      <c r="DR208" t="str">
        <v>FULL R</v>
      </c>
      <c r="DS208" t="str">
        <v>FULL RADIUS</v>
      </c>
      <c r="DT208" t="str">
        <v xml:space="preserve">FULL RADIUS </v>
      </c>
      <c r="DU208" t="str">
        <v>Function Check  (.2340 .2360 FULL)</v>
      </c>
      <c r="DV208" t="str">
        <v>FUNCTIONAL  HEXALOBE</v>
      </c>
      <c r="DW208" t="str">
        <v>GLASS BEAD Per Note 3</v>
      </c>
      <c r="DX208" t="str">
        <v>Globus Logo per Note 3</v>
      </c>
      <c r="DY208" t="str">
        <v>Gold Anodized Color</v>
      </c>
      <c r="DZ208" t="str">
        <v>Green Anodized Color</v>
      </c>
      <c r="EA208" t="str">
        <v>GRIT BLAST Per Note 3</v>
      </c>
      <c r="EB208" t="str">
        <v>Grit Blast Per Note 4</v>
      </c>
      <c r="EC208" t="str">
        <v>GRIT BLAST, DWG NOTE 3</v>
      </c>
      <c r="ED208" t="str">
        <v>HEX MINOR Ø.1292</v>
      </c>
      <c r="EE208" t="str">
        <v xml:space="preserve">HEXALOBE </v>
      </c>
      <c r="EF208" t="str">
        <v>HEXALOBE FUNCTION</v>
      </c>
      <c r="EG208" t="str">
        <v>Hexalobe Minor</v>
      </c>
      <c r="EH208" t="str">
        <v>Hexalobe NV-30</v>
      </c>
      <c r="EI208" t="str">
        <v>HEXALOBE ORIENTATION</v>
      </c>
      <c r="EJ208" t="str">
        <v>Inspect per operation 30 comments</v>
      </c>
      <c r="EK208" t="str">
        <v>INT / EXT CORNERS: R.002 TO R.010</v>
      </c>
      <c r="EL208" t="str">
        <v>INT /EXT CORNERS R.05 TO R.03</v>
      </c>
      <c r="EM208" t="str">
        <v>John is a Geek</v>
      </c>
      <c r="EN208" t="str">
        <v>LASER ETCH</v>
      </c>
      <c r="EO208" t="str">
        <v>Laser Etch Per Note 7</v>
      </c>
      <c r="EP208" t="str">
        <v xml:space="preserve">LASER MARK "CE" DWG NOTE 10 </v>
      </c>
      <c r="EQ208" t="str">
        <v>Laser Mark "P1-15004-08", Per Note 3</v>
      </c>
      <c r="ER208" t="str">
        <v>Laser Mark "P2-15004-08", Per Note 3</v>
      </c>
      <c r="ES208" t="str">
        <v>Laser Mark "P3-15004-08", Per Note 3</v>
      </c>
      <c r="ET208" t="str">
        <v>Laser Mark "P4-15004-08", Per Note 3</v>
      </c>
      <c r="EU208" t="str">
        <v xml:space="preserve">LASER MARK LOGO DWG NOTE 9 </v>
      </c>
      <c r="EV208" t="str">
        <v xml:space="preserve">LASER MARK LOT NUMBER DWG NOTE 8 </v>
      </c>
      <c r="EW208" t="str">
        <v>Laser Mark Lot, Per Note 3</v>
      </c>
      <c r="EX208" t="str">
        <v xml:space="preserve">LASER MARK PART NUMBER DWG NOTE 8 </v>
      </c>
      <c r="EY208" t="str">
        <v>LASER: 13000000</v>
      </c>
      <c r="EZ208" t="str">
        <v>LASER: CE 2797</v>
      </c>
      <c r="FA208" t="str">
        <v>LASER: LOGO</v>
      </c>
      <c r="FB208" t="str">
        <v xml:space="preserve">LASER: Lot # Per RE-75-001 </v>
      </c>
      <c r="FC208" t="str">
        <v>LAST THREAD</v>
      </c>
      <c r="FD208" t="str">
        <v>LEAD .0625</v>
      </c>
      <c r="FE208" t="str">
        <v>LOGO</v>
      </c>
      <c r="FF208" t="str">
        <v>Lot (Control) Number per Note 3</v>
      </c>
      <c r="FG208" t="str">
        <v>LOT NO.</v>
      </c>
      <c r="FH208" t="str">
        <v>LOT NUMBER</v>
      </c>
      <c r="FI208" t="str">
        <v>LOT NUMBER PER NUVASIVE SOP 9002007</v>
      </c>
      <c r="FJ208" t="str">
        <v>M 4X 0.5 - 6G - 0.063R - LH</v>
      </c>
      <c r="FK208" t="str">
        <v>M4 X 0.5 - 6G - 0.063R</v>
      </c>
      <c r="FL208" t="str">
        <v>M4 X 0.5 - 6G - 0.063R - LH</v>
      </c>
      <c r="FM208" t="str">
        <v>M4.5 X .75 6g</v>
      </c>
      <c r="FN208" t="str">
        <v>M4.5 X 0.75 6g</v>
      </c>
      <c r="FO208" t="str">
        <v>M5x0.8-6g</v>
      </c>
      <c r="FP208" t="str">
        <v xml:space="preserve">M5x0.8-6g </v>
      </c>
      <c r="FQ208" t="str">
        <v>M6 X .75 6g</v>
      </c>
      <c r="FR208" t="str">
        <v>M6 X 0.75-6g</v>
      </c>
      <c r="FS208" t="str">
        <v>M6 X0.75 - 6g</v>
      </c>
      <c r="FT208" t="str">
        <v>M6X0.75 - 6H</v>
      </c>
      <c r="FU208" t="str">
        <v>M7 X 1.00 6g THREAD</v>
      </c>
      <c r="FV208" t="str">
        <v>M7X1.00 6g THREAD</v>
      </c>
      <c r="FW208" t="str">
        <v>M7X1.00 6h THREAD</v>
      </c>
      <c r="FX208" t="str">
        <v>Magenta Anodized Color</v>
      </c>
      <c r="FY208" t="str">
        <v>MAJOR Ø .380</v>
      </c>
      <c r="FZ208" t="str">
        <v>MAJORØ</v>
      </c>
      <c r="GA208" t="str">
        <v>MATT FINISH Per Note 3</v>
      </c>
      <c r="GB208" t="str">
        <v>MATT FINISH Per Traveler</v>
      </c>
      <c r="GC208" t="str">
        <v>MATTE FINISH</v>
      </c>
      <c r="GD208" t="str">
        <v>MATTE FINISH DWG NOTE 3</v>
      </c>
      <c r="GE208" t="str">
        <v>MATTE FINISH Note 3</v>
      </c>
      <c r="GF208" t="str">
        <v>Matte Finish Per Note 3</v>
      </c>
      <c r="GG208" t="str">
        <v>MATTE FINISH SIZE 10 GLASS BEAD</v>
      </c>
      <c r="GH208" t="str">
        <v>MAX ROOT RADIUS</v>
      </c>
      <c r="GI208" t="str">
        <v xml:space="preserve">Mill Profile Centered </v>
      </c>
      <c r="GJ208" t="str">
        <v>Minor Ø Unconstrained Check</v>
      </c>
      <c r="GK208" t="str">
        <v>MINOR Ø.1336</v>
      </c>
      <c r="GL208" t="str">
        <v>NO ANODIZE Per note 8</v>
      </c>
      <c r="GM208" t="str">
        <v>NO ANODIZE Per note 9</v>
      </c>
      <c r="GN208" t="str">
        <v>No Nicks, Scratches, Tool Marks, etc.</v>
      </c>
      <c r="GO208" t="str">
        <v>No Nicks,Scratches,Tool Marks,etc.</v>
      </c>
      <c r="GP208" t="str">
        <v>NO TOOL MARKS</v>
      </c>
      <c r="GQ208" t="str">
        <v>NOTE 3 THREAD RELIEF</v>
      </c>
      <c r="GR208" t="str">
        <v>NV-27 FUNC.</v>
      </c>
      <c r="GS208" t="str">
        <v>NV-30 DIM A</v>
      </c>
      <c r="GT208" t="str">
        <v>NV-30 DIM B</v>
      </c>
      <c r="GU208" t="str">
        <v>NV-30 DIM F</v>
      </c>
      <c r="GV208" t="str">
        <v>Ø .1250 HEX</v>
      </c>
      <c r="GW208" t="str">
        <v>Ø 9.4 MAJOR</v>
      </c>
      <c r="GX208" t="str">
        <v>Ø.096 MAX PILOT HOLE</v>
      </c>
      <c r="GY208" t="str">
        <v>Ø.125 THRU</v>
      </c>
      <c r="GZ208" t="str">
        <v>Ø.205 COUNTERSINK</v>
      </c>
      <c r="HA208" t="str">
        <v>Ø.260 T.S.C.</v>
      </c>
      <c r="HB208" t="str">
        <v>Ø.500 BASIC</v>
      </c>
      <c r="HC208" t="str">
        <v xml:space="preserve">OVAL CENTERED </v>
      </c>
      <c r="HD208" t="str">
        <v>PART NO. 15100</v>
      </c>
      <c r="HE208" t="str">
        <v>PART NUMBER 13100000</v>
      </c>
      <c r="HF208" t="str">
        <v>PART NUMBER 13600000</v>
      </c>
      <c r="HG208" t="str">
        <v>Part Number per Note 3</v>
      </c>
      <c r="HH208" t="str">
        <v>PD 5/16-18 UNC 2A</v>
      </c>
      <c r="HI208" t="str">
        <v>Perp.|0.05|A|</v>
      </c>
      <c r="HJ208" t="str">
        <v>PILOT THRU HOLE PRESENT</v>
      </c>
      <c r="HK208" t="str">
        <v>PITCH .060</v>
      </c>
      <c r="HL208" t="str">
        <v>Profile |.001|A|</v>
      </c>
      <c r="HM208" t="str">
        <v>Profile |.0015 | A | X-Y</v>
      </c>
      <c r="HN208" t="str">
        <v>Profile |.002| |A|B| X-Y</v>
      </c>
      <c r="HO208" t="str">
        <v>Profile |.002|A|B|</v>
      </c>
      <c r="HP208" t="str">
        <v>Profile |.002|A|B| X-Y</v>
      </c>
      <c r="HQ208" t="str">
        <v>Profile:|010|A|B|C|</v>
      </c>
      <c r="HR208" t="str">
        <v>Profile| .002| A|B|</v>
      </c>
      <c r="HS208" t="str">
        <v>Profile|.001|</v>
      </c>
      <c r="HT208" t="str">
        <v>Profile|.001|A|</v>
      </c>
      <c r="HU208" t="str">
        <v>Profile|.001|A|B|</v>
      </c>
      <c r="HV208" t="str">
        <v xml:space="preserve">Profile|.001|A|B| A&lt;-&gt;B </v>
      </c>
      <c r="HW208" t="str">
        <v>Profile|.001|A|B| C&lt;-&gt;D</v>
      </c>
      <c r="HX208" t="str">
        <v>Profile|.001|A|B| L-M</v>
      </c>
      <c r="HY208" t="str">
        <v>Profile|.001|A|B| P-Q</v>
      </c>
      <c r="HZ208" t="str">
        <v>Profile|.001|A|B|C&lt;-&gt;D</v>
      </c>
      <c r="IA208" t="str">
        <v>Profile|.001|A|C&lt;--&gt;D</v>
      </c>
      <c r="IB208" t="str">
        <v>Profile|.001|A|UNILATERAL</v>
      </c>
      <c r="IC208" t="str">
        <v>Profile|.001|C|</v>
      </c>
      <c r="ID208" t="str">
        <v>Profile|.0012|D1|</v>
      </c>
      <c r="IE208" t="str">
        <v>Profile|.0015| A-B UNI.</v>
      </c>
      <c r="IF208" t="str">
        <v>Profile|.0015| UNI.</v>
      </c>
      <c r="IG208" t="str">
        <v>Profile|.0015|A| X-Y</v>
      </c>
      <c r="IH208" t="str">
        <v>Profile|.0015|E|F|</v>
      </c>
      <c r="II208" t="str">
        <v>Profile|.0016|B|D|</v>
      </c>
      <c r="IJ208" t="str">
        <v>Profile|.002(U).000|A|</v>
      </c>
      <c r="IK208" t="str">
        <v>Profile|.002|</v>
      </c>
      <c r="IL208" t="str">
        <v>Profile|.002|A</v>
      </c>
      <c r="IM208" t="str">
        <v>Profile|.002|A|</v>
      </c>
      <c r="IN208" t="str">
        <v>Profile|.002|A|B|</v>
      </c>
      <c r="IO208" t="str">
        <v xml:space="preserve">Profile|.002|A|B| A&lt;-&gt;B </v>
      </c>
      <c r="IP208" t="str">
        <v>Profile|.002|A|B| C&lt;-&gt;D</v>
      </c>
      <c r="IQ208" t="str">
        <v>Profile|.002|A|B| X-Y</v>
      </c>
      <c r="IR208" t="str">
        <v>Profile|.002|A|B|C|X-Y</v>
      </c>
      <c r="IS208" t="str">
        <v>Profile|.002|A|B|X&lt;--&gt;Y</v>
      </c>
      <c r="IT208" t="str">
        <v>Profile|.002|A|B|X-Y</v>
      </c>
      <c r="IU208" t="str">
        <v>Profile|.002|A|C|</v>
      </c>
      <c r="IV208" t="str">
        <v>Profile|.002|C|A|</v>
      </c>
      <c r="IW208" t="str">
        <v>Profile|.002|C|B|</v>
      </c>
      <c r="IX208" t="str">
        <v>Profile|.0020|</v>
      </c>
      <c r="IY208" t="str">
        <v>Profile|.003|A|</v>
      </c>
      <c r="IZ208" t="str">
        <v>Profile|.003|A|B|C| Uni.</v>
      </c>
      <c r="JA208" t="str">
        <v>Profile|.003|E|F|</v>
      </c>
      <c r="JB208" t="str">
        <v>Profile|.004(U) .003|A|B|C|</v>
      </c>
      <c r="JC208" t="str">
        <v>Profile|.004|A| UNI.</v>
      </c>
      <c r="JD208" t="str">
        <v>Profile|.005|A|C|</v>
      </c>
      <c r="JE208" t="str">
        <v>Profile|.005|A|C|A&lt;--&gt;B, C&lt;--&gt;D</v>
      </c>
      <c r="JF208" t="str">
        <v>Profile|.005|A|D| A-B UNI.</v>
      </c>
      <c r="JG208" t="str">
        <v>Profile|.005|A|D| UNI.</v>
      </c>
      <c r="JH208" t="str">
        <v>Profile|.010|A|B|</v>
      </c>
      <c r="JI208" t="str">
        <v>Profile|.010|A|B|C|</v>
      </c>
      <c r="JJ208" t="str">
        <v>Profile|.03|A|</v>
      </c>
      <c r="JK208" t="str">
        <v>Profile|.05|A|B|</v>
      </c>
      <c r="JL208" t="str">
        <v>Profile|0.03|</v>
      </c>
      <c r="JM208" t="str">
        <v>Profile|0.03|A|</v>
      </c>
      <c r="JN208" t="str">
        <v>Profile|0.03|A|B|</v>
      </c>
      <c r="JO208" t="str">
        <v>Profile|0.05{A|C|</v>
      </c>
      <c r="JP208" t="str">
        <v>Profile|0.05|A|B|</v>
      </c>
      <c r="JQ208" t="str">
        <v>Profile|0.05|E|</v>
      </c>
      <c r="JR208" t="str">
        <v>Profile|0.05|E|F|</v>
      </c>
      <c r="JS208" t="str">
        <v>Profile|0.06|A|C|</v>
      </c>
      <c r="JT208" t="str">
        <v>Profile|0.1|A|A|</v>
      </c>
      <c r="JU208" t="str">
        <v>Profile|0.1|D1|</v>
      </c>
      <c r="JV208" t="str">
        <v>Profile|A|B|C|</v>
      </c>
      <c r="JW208" t="str">
        <v>Proile|.002|A|B|J-K</v>
      </c>
      <c r="JX208" t="str">
        <v>P-Thread Form</v>
      </c>
      <c r="JY208" t="str">
        <v>R  FULL RADIUS</v>
      </c>
      <c r="JZ208" t="str">
        <v>R.001/.006</v>
      </c>
      <c r="KA208" t="str">
        <v>R.003 MAX</v>
      </c>
      <c r="KB208" t="str">
        <v>R.005 MAX</v>
      </c>
      <c r="KC208" t="str">
        <v>R.030</v>
      </c>
      <c r="KD208" t="str">
        <v>R.25 MAX</v>
      </c>
      <c r="KE208" t="str">
        <v>R1.33 BASIC</v>
      </c>
      <c r="KF208" t="str">
        <v>R3.3</v>
      </c>
      <c r="KG208" t="str">
        <v>Ra 1.6 MAX</v>
      </c>
      <c r="KH208" t="str">
        <v>RAD @ FACE &amp; OD CHAMFER</v>
      </c>
      <c r="KI208" t="str">
        <v>RAD. @ ID &amp; BACK FACE</v>
      </c>
      <c r="KJ208" t="str">
        <v>RAD. @ OD &amp; BACK FACE</v>
      </c>
      <c r="KK208" t="str">
        <v>REMOVE SHRP EDGES .005 MAX</v>
      </c>
      <c r="KL208" t="str">
        <v>ROD SLOT CENTERED</v>
      </c>
      <c r="KM208" t="str">
        <v>SHARP OKAY</v>
      </c>
      <c r="KN208" t="str">
        <v>Slot Centered</v>
      </c>
      <c r="KO208" t="str">
        <v>SLOT WIDTH</v>
      </c>
      <c r="KP208" t="str">
        <v>Surface Finish Per Note 1</v>
      </c>
      <c r="KQ208" t="str">
        <v>Symmerty Balloon A_6</v>
      </c>
      <c r="KR208" t="str">
        <v>T27 HEXALOBE Per Note 1</v>
      </c>
      <c r="KS208" t="str">
        <v>T27 TORX</v>
      </c>
      <c r="KT208" t="str">
        <v>THRD DEPTH</v>
      </c>
      <c r="KU208" t="str">
        <v>Thread Form Per Note 3</v>
      </c>
      <c r="KV208" t="str">
        <v>THREAD INTO ROD SLOT</v>
      </c>
      <c r="KW208" t="str">
        <v>Thread Timed Print Note 6</v>
      </c>
      <c r="KX208" t="str">
        <v>TOOL MISMATCH PERMISSIBLE</v>
      </c>
      <c r="KY208" t="str">
        <v>Tot. Runout|Ø.002|C|</v>
      </c>
      <c r="KZ208" t="str">
        <v>Total Runout|.002|E|</v>
      </c>
      <c r="LA208" t="str">
        <v>TRIPLE LEAD THREAD</v>
      </c>
      <c r="LB208" t="str">
        <v>True Pos. |.001 (M)|A|</v>
      </c>
      <c r="LC208" t="str">
        <v>True Pos. |.002(M)|A|B|</v>
      </c>
      <c r="LD208" t="str">
        <v>True Pos. |.002|</v>
      </c>
      <c r="LE208" t="str">
        <v>True Pos. |.002|A|</v>
      </c>
      <c r="LF208" t="str">
        <v>True Pos. |.002|A|B|</v>
      </c>
      <c r="LG208" t="str">
        <v>True Pos. |.004|A|C|B|</v>
      </c>
      <c r="LH208" t="str">
        <v>True Pos. |.005(M)|A|B|</v>
      </c>
      <c r="LI208" t="str">
        <v>True Pos.|.000(L)|A|D|</v>
      </c>
      <c r="LJ208" t="str">
        <v>True Pos.|.000(M)|A|</v>
      </c>
      <c r="LK208" t="str">
        <v>True Pos.|.001(M)|A|</v>
      </c>
      <c r="LL208" t="str">
        <v>True Pos.|.001|B|</v>
      </c>
      <c r="LM208" t="str">
        <v>True Pos.|.001|E|</v>
      </c>
      <c r="LN208" t="str">
        <v>True Pos.|.002|A|</v>
      </c>
      <c r="LO208" t="str">
        <v>True Pos.|.002|B|</v>
      </c>
      <c r="LP208" t="str">
        <v>True Pos.|.002|C|</v>
      </c>
      <c r="LQ208" t="str">
        <v>True Pos.|.002|D1|</v>
      </c>
      <c r="LR208" t="str">
        <v>True Pos.|.002|D1|D2|</v>
      </c>
      <c r="LS208" t="str">
        <v>True Pos.|.05|A|</v>
      </c>
      <c r="LT208" t="str">
        <v>True Pos.|.1|A|B|C|</v>
      </c>
      <c r="LU208" t="str">
        <v>True Pos.|.13|A</v>
      </c>
      <c r="LV208" t="str">
        <v>True Pos.|0.05|A|</v>
      </c>
      <c r="LW208" t="str">
        <v>True Pos.|0.1|A|B|C|</v>
      </c>
      <c r="LX208" t="str">
        <v>True Pos.|0.13|A|</v>
      </c>
      <c r="LY208" t="str">
        <v>True Pos.|Ø.000(M)|A|</v>
      </c>
      <c r="LZ208" t="str">
        <v>True Pos.|Ø.000(M)|B|</v>
      </c>
      <c r="MA208" t="str">
        <v>True Pos.|Ø.001(M)|A(M)|</v>
      </c>
      <c r="MB208" t="str">
        <v>True Pos.|Ø.001(M)|A|</v>
      </c>
      <c r="MC208" t="str">
        <v>True Pos.|Ø.001|A|</v>
      </c>
      <c r="MD208" t="str">
        <v>True Pos.|Ø.001|C|</v>
      </c>
      <c r="ME208" t="str">
        <v>True Pos.|Ø.002(S)|A(S)|</v>
      </c>
      <c r="MF208" t="str">
        <v>True Pos.|Ø.002|A|</v>
      </c>
      <c r="MG208" t="str">
        <v>True Pos.|Ø.002|B|</v>
      </c>
      <c r="MH208" t="str">
        <v>True Pos.|Ø.002|C|</v>
      </c>
      <c r="MI208" t="str">
        <v>True Pos.|Ø.03(M)|A|</v>
      </c>
      <c r="MJ208" t="str">
        <v>True Pos.|Ø0.03(M)|A|</v>
      </c>
      <c r="MK208" t="str">
        <v>True Pos.|Ø0.05(L)|D|B|</v>
      </c>
      <c r="ML208" t="str">
        <v>True Pos.|Ø0.05|A|</v>
      </c>
      <c r="MM208" t="str">
        <v>True Pos.|Ø0.05|D|</v>
      </c>
      <c r="MN208" t="str">
        <v>True Pos.|Ø0.05|E|</v>
      </c>
      <c r="MO208" t="str">
        <v>True Pos.|Ø0.05|E|B|</v>
      </c>
      <c r="MP208" t="str">
        <v>True Pos.|SØ0.03|C|B|</v>
      </c>
      <c r="MQ208" t="str">
        <v>True Position|.002|A|B|</v>
      </c>
      <c r="MR208" t="str">
        <v>True. Pos.|Ø.001(M)|A|</v>
      </c>
      <c r="MS208" t="str">
        <v>True. Pps.|0.05|A|</v>
      </c>
      <c r="MT208" t="str">
        <v>Tumble Per Note 1</v>
      </c>
      <c r="MU208" t="str">
        <v>Tumble Per Note 2</v>
      </c>
    </row>
    <row r="209" spans="1:359">
      <c r="A209" t="s">
        <v>1067</v>
      </c>
      <c r="C209" s="74" t="str" cm="1">
        <f t="array" ref="C209:MU209">TRANSPOSE(_xlfn._xlws.SORT(_xlfn._xlws.FILTER($A$2:$A$499,ISNUMBER(SEARCH('Prt. Lib. &amp; Routine, Table'!L216,$A$2:$A$499)),"not found")))</f>
        <v>.0015 T.I.R. MAX</v>
      </c>
      <c r="D209" t="str">
        <v>.002 MAX ROOT RADIUS</v>
      </c>
      <c r="E209" t="str">
        <v>.012 BLUNT END</v>
      </c>
      <c r="F209" t="str">
        <v>.015 MAX</v>
      </c>
      <c r="G209" t="str">
        <v>.016 T.S.C.</v>
      </c>
      <c r="H209" t="str">
        <v>.017 BASIC</v>
      </c>
      <c r="I209" t="str">
        <v>.021 PITCH</v>
      </c>
      <c r="J209" t="str">
        <v>.022 BLUNT START</v>
      </c>
      <c r="K209" t="str">
        <v>.025 BASIC</v>
      </c>
      <c r="L209" t="str">
        <v>.035 BASIC</v>
      </c>
      <c r="M209" t="str">
        <v>.043 T.S.C</v>
      </c>
      <c r="N209" t="str">
        <v>.053 T.S.C.</v>
      </c>
      <c r="O209" t="str">
        <v>.060 HEX DEPTH</v>
      </c>
      <c r="P209" t="str">
        <v>.060 PITCH</v>
      </c>
      <c r="Q209" t="str">
        <v>.061 BASIC</v>
      </c>
      <c r="R209" t="str">
        <v>.07 HEX</v>
      </c>
      <c r="S209" t="str">
        <v>.070 HEX DEPTH</v>
      </c>
      <c r="T209" t="str">
        <v>.082 DRILL</v>
      </c>
      <c r="U209" t="str">
        <v>.082 DRILL DEPTH</v>
      </c>
      <c r="V209" t="str">
        <v>.094 HEX</v>
      </c>
      <c r="W209" t="str">
        <v>.115 T.S.C.</v>
      </c>
      <c r="X209" t="str">
        <v>.1195 / .1243 MAJOR DIAMETER</v>
      </c>
      <c r="Y209" t="str">
        <v>.1250 HEX</v>
      </c>
      <c r="Z209" t="str">
        <v>.157 MINOR DIAMETER</v>
      </c>
      <c r="AA209" t="str">
        <v>.172 FULL THD DEPTH</v>
      </c>
      <c r="AB209" t="str">
        <v>.172 MAJOR DIAMETER</v>
      </c>
      <c r="AC209" t="str">
        <v>.180 MIN DEPTH FULL THRD</v>
      </c>
      <c r="AD209" t="str">
        <v>.183 Ceter Line Thread Dwell</v>
      </c>
      <c r="AE209" t="str">
        <v>.208 MAX THRD DEPTH</v>
      </c>
      <c r="AF209" t="str">
        <v>.218 BOTTOM HALF OF SLOT</v>
      </c>
      <c r="AG209" t="str">
        <v>.261 BASIC</v>
      </c>
      <c r="AH209" t="str">
        <v>.314 T.S.C.</v>
      </c>
      <c r="AI209" t="str">
        <v>.315 BASIC</v>
      </c>
      <c r="AJ209" t="str">
        <v>.329 MINOR Ø</v>
      </c>
      <c r="AK209" t="str">
        <v>.330 BASIC</v>
      </c>
      <c r="AL209" t="str">
        <v>.35 TO TANGENT POINT</v>
      </c>
      <c r="AM209" t="str">
        <v>.375 MAJOR Ø</v>
      </c>
      <c r="AN209" t="str">
        <v>.390 BASIC</v>
      </c>
      <c r="AO209" t="str">
        <v>.440 BASIC</v>
      </c>
      <c r="AP209" t="str">
        <v>.64/.96 HIGH=Pass</v>
      </c>
      <c r="AQ209" t="str">
        <v>0.012 MAX</v>
      </c>
      <c r="AR209" t="str">
        <v>0.015 MAX</v>
      </c>
      <c r="AS209" t="str">
        <v>0.05 Per Note 2</v>
      </c>
      <c r="AT209" t="str">
        <v>0.500 PULLOUT ZONE</v>
      </c>
      <c r="AU209" t="str">
        <v>10-32 UNF-2A</v>
      </c>
      <c r="AV209" t="str">
        <v>12-28 UNF-2B</v>
      </c>
      <c r="AW209" t="str">
        <v>2.87 BASIC</v>
      </c>
      <c r="AX209" t="str">
        <v>2-56 UNC 2B 2 STARTS</v>
      </c>
      <c r="AY209" t="str">
        <v>3 LEAD THREAD</v>
      </c>
      <c r="AZ209" t="str">
        <v>32µIN Max</v>
      </c>
      <c r="BA209" t="str">
        <v>5/16"-24 UNF-2A</v>
      </c>
      <c r="BB209" t="str">
        <v>5/16-18 UNC 2A</v>
      </c>
      <c r="BC209" t="str">
        <v>5-44 UNF-2A</v>
      </c>
      <c r="BD209" t="str">
        <v>6-16µIN</v>
      </c>
      <c r="BE209" t="str">
        <v>65° BLEND</v>
      </c>
      <c r="BF209" t="str">
        <v>7.45 Top of Ball to Face</v>
      </c>
      <c r="BG209" t="str">
        <v>7/16-28 UNEF 2B</v>
      </c>
      <c r="BH209" t="str">
        <v>7/16-28-UNEF-2A</v>
      </c>
      <c r="BI209" t="str">
        <v>Alignment Per Note 3</v>
      </c>
      <c r="BJ209" t="str">
        <v>ANODIZE (SEE CHART)</v>
      </c>
      <c r="BK209" t="str">
        <v>ANODIZE AQUA Per Note 3</v>
      </c>
      <c r="BL209" t="str">
        <v>ANODIZE BOTTOM PORTION</v>
      </c>
      <c r="BM209" t="str">
        <v>ANODIZE COLOR AQUA</v>
      </c>
      <c r="BN209" t="str">
        <v>ANODIZE COLOR GREEN DWG NOTE 4</v>
      </c>
      <c r="BO209" t="str">
        <v>ANODIZE COLOR LIGHT BLUE</v>
      </c>
      <c r="BP209" t="str">
        <v>ANODIZE GREEN Per Note 2</v>
      </c>
      <c r="BQ209" t="str">
        <v>ANODIZE GREY, Per Note 1</v>
      </c>
      <c r="BR209" t="str">
        <v>ANODIZE MAGENTA</v>
      </c>
      <c r="BS209" t="str">
        <v>Anodize Per note 3</v>
      </c>
      <c r="BT209" t="str">
        <v>Anodize Per Note 4</v>
      </c>
      <c r="BU209" t="str">
        <v>ANODIZE SEAFOAM</v>
      </c>
      <c r="BV209" t="str">
        <v>Balloon 11 Symmetry</v>
      </c>
      <c r="BW209" t="str">
        <v>Balloon 12 Symmetry</v>
      </c>
      <c r="BX209" t="str">
        <v>Balloon 13 Hole Centered</v>
      </c>
      <c r="BY209" t="str">
        <v>Balloon 13 Symmerty</v>
      </c>
      <c r="BZ209" t="str">
        <v>Balloon 2 Symmetry</v>
      </c>
      <c r="CA209" t="str">
        <v>Balloon 21 CENTERED</v>
      </c>
      <c r="CB209" t="str">
        <v>Balloon 29 Symmetry</v>
      </c>
      <c r="CC209" t="str">
        <v>Balloon 3 Symmetry</v>
      </c>
      <c r="CD209" t="str">
        <v>Balloon 4 Symmetry</v>
      </c>
      <c r="CE209" t="str">
        <v>Balloon 5 blend to SØ .340</v>
      </c>
      <c r="CF209" t="str">
        <v>Balloon 5 Symmetry</v>
      </c>
      <c r="CG209" t="str">
        <v>Balloon 6 Centered</v>
      </c>
      <c r="CH209" t="str">
        <v>Balloon 9 Function Check</v>
      </c>
      <c r="CI209" t="str">
        <v>Balloon 9 Symmerty</v>
      </c>
      <c r="CJ209" t="str">
        <v>Balloons 2 &amp; 17 Symmetry |.001|A|</v>
      </c>
      <c r="CK209" t="str">
        <v>Basic Ø 3.6</v>
      </c>
      <c r="CL209" t="str">
        <v>BEAD BLAST</v>
      </c>
      <c r="CM209" t="str">
        <v>BLAST ALUMINUM OXIDE</v>
      </c>
      <c r="CN209" t="str">
        <v>Blast Note 2</v>
      </c>
      <c r="CO209" t="str">
        <v xml:space="preserve">BLAST Per Note 1 </v>
      </c>
      <c r="CP209" t="str">
        <v>BLAST Per Note 2</v>
      </c>
      <c r="CQ209" t="str">
        <v>BLAST Per Note 3</v>
      </c>
      <c r="CR209" t="str">
        <v>BLAST Per Note 4</v>
      </c>
      <c r="CS209" t="str">
        <v>BLAST Per Note 8</v>
      </c>
      <c r="CT209" t="str">
        <v>BLAST Per Traveler, MATT FINISH</v>
      </c>
      <c r="CU209" t="str">
        <v>BLAST WITH 16 GRIT ALUMINUM OXIDE</v>
      </c>
      <c r="CV209" t="str">
        <v>BLAST, Uniform Finish Per Note 3</v>
      </c>
      <c r="CW209" t="str">
        <v>BREAK EDGE</v>
      </c>
      <c r="CX209" t="str">
        <v>BREAK EDGE .014</v>
      </c>
      <c r="CY209" t="str">
        <v>BREAK EDGES Note 2</v>
      </c>
      <c r="CZ209" t="str">
        <v>BREAK SHARP Per Note 1</v>
      </c>
      <c r="DA209" t="str">
        <v>BREAK SHARPS Per Note 1</v>
      </c>
      <c r="DB209" t="str">
        <v>CE 2729</v>
      </c>
      <c r="DC209" t="str">
        <v>CE Logo per Note 3</v>
      </c>
      <c r="DD209" t="str">
        <v>CE MARK</v>
      </c>
      <c r="DE209" t="str">
        <v>Chips/Debris Removed</v>
      </c>
      <c r="DF209" t="str">
        <v>Coat Per Note 2</v>
      </c>
      <c r="DG209" t="str">
        <v>C-Sink Ø .155</v>
      </c>
      <c r="DH209" t="str">
        <v>C-Sink Ø5.2</v>
      </c>
      <c r="DI209" t="str">
        <v>Deburred</v>
      </c>
      <c r="DJ209" t="str">
        <v>DIM "A" NoGo</v>
      </c>
      <c r="DK209" t="str">
        <v>DIM "A" NoGo Hexalobe</v>
      </c>
      <c r="DL209" t="str">
        <v>EDGE BREAK</v>
      </c>
      <c r="DM209" t="str">
        <v>EDGE BREAK MIN R.004, MAX R.010</v>
      </c>
      <c r="DN209" t="str">
        <v>Edge Break per Note 1</v>
      </c>
      <c r="DO209" t="str">
        <v>ELECTROPOLISH Per Note 1</v>
      </c>
      <c r="DP209" t="str">
        <v>Finish Per Note 3</v>
      </c>
      <c r="DQ209" t="str">
        <v>FLUTE POSITION Per Note 3</v>
      </c>
      <c r="DR209" t="str">
        <v>FULL R</v>
      </c>
      <c r="DS209" t="str">
        <v>FULL RADIUS</v>
      </c>
      <c r="DT209" t="str">
        <v xml:space="preserve">FULL RADIUS </v>
      </c>
      <c r="DU209" t="str">
        <v>Function Check  (.2340 .2360 FULL)</v>
      </c>
      <c r="DV209" t="str">
        <v>FUNCTIONAL  HEXALOBE</v>
      </c>
      <c r="DW209" t="str">
        <v>GLASS BEAD Per Note 3</v>
      </c>
      <c r="DX209" t="str">
        <v>Globus Logo per Note 3</v>
      </c>
      <c r="DY209" t="str">
        <v>Gold Anodized Color</v>
      </c>
      <c r="DZ209" t="str">
        <v>Green Anodized Color</v>
      </c>
      <c r="EA209" t="str">
        <v>GRIT BLAST Per Note 3</v>
      </c>
      <c r="EB209" t="str">
        <v>Grit Blast Per Note 4</v>
      </c>
      <c r="EC209" t="str">
        <v>GRIT BLAST, DWG NOTE 3</v>
      </c>
      <c r="ED209" t="str">
        <v>HEX MINOR Ø.1292</v>
      </c>
      <c r="EE209" t="str">
        <v xml:space="preserve">HEXALOBE </v>
      </c>
      <c r="EF209" t="str">
        <v>HEXALOBE FUNCTION</v>
      </c>
      <c r="EG209" t="str">
        <v>Hexalobe Minor</v>
      </c>
      <c r="EH209" t="str">
        <v>Hexalobe NV-30</v>
      </c>
      <c r="EI209" t="str">
        <v>HEXALOBE ORIENTATION</v>
      </c>
      <c r="EJ209" t="str">
        <v>Inspect per operation 30 comments</v>
      </c>
      <c r="EK209" t="str">
        <v>INT / EXT CORNERS: R.002 TO R.010</v>
      </c>
      <c r="EL209" t="str">
        <v>INT /EXT CORNERS R.05 TO R.03</v>
      </c>
      <c r="EM209" t="str">
        <v>John is a Geek</v>
      </c>
      <c r="EN209" t="str">
        <v>LASER ETCH</v>
      </c>
      <c r="EO209" t="str">
        <v>Laser Etch Per Note 7</v>
      </c>
      <c r="EP209" t="str">
        <v xml:space="preserve">LASER MARK "CE" DWG NOTE 10 </v>
      </c>
      <c r="EQ209" t="str">
        <v>Laser Mark "P1-15004-08", Per Note 3</v>
      </c>
      <c r="ER209" t="str">
        <v>Laser Mark "P2-15004-08", Per Note 3</v>
      </c>
      <c r="ES209" t="str">
        <v>Laser Mark "P3-15004-08", Per Note 3</v>
      </c>
      <c r="ET209" t="str">
        <v>Laser Mark "P4-15004-08", Per Note 3</v>
      </c>
      <c r="EU209" t="str">
        <v xml:space="preserve">LASER MARK LOGO DWG NOTE 9 </v>
      </c>
      <c r="EV209" t="str">
        <v xml:space="preserve">LASER MARK LOT NUMBER DWG NOTE 8 </v>
      </c>
      <c r="EW209" t="str">
        <v>Laser Mark Lot, Per Note 3</v>
      </c>
      <c r="EX209" t="str">
        <v xml:space="preserve">LASER MARK PART NUMBER DWG NOTE 8 </v>
      </c>
      <c r="EY209" t="str">
        <v>LASER: 13000000</v>
      </c>
      <c r="EZ209" t="str">
        <v>LASER: CE 2797</v>
      </c>
      <c r="FA209" t="str">
        <v>LASER: LOGO</v>
      </c>
      <c r="FB209" t="str">
        <v xml:space="preserve">LASER: Lot # Per RE-75-001 </v>
      </c>
      <c r="FC209" t="str">
        <v>LAST THREAD</v>
      </c>
      <c r="FD209" t="str">
        <v>LEAD .0625</v>
      </c>
      <c r="FE209" t="str">
        <v>LOGO</v>
      </c>
      <c r="FF209" t="str">
        <v>Lot (Control) Number per Note 3</v>
      </c>
      <c r="FG209" t="str">
        <v>LOT NO.</v>
      </c>
      <c r="FH209" t="str">
        <v>LOT NUMBER</v>
      </c>
      <c r="FI209" t="str">
        <v>LOT NUMBER PER NUVASIVE SOP 9002007</v>
      </c>
      <c r="FJ209" t="str">
        <v>M 4X 0.5 - 6G - 0.063R - LH</v>
      </c>
      <c r="FK209" t="str">
        <v>M4 X 0.5 - 6G - 0.063R</v>
      </c>
      <c r="FL209" t="str">
        <v>M4 X 0.5 - 6G - 0.063R - LH</v>
      </c>
      <c r="FM209" t="str">
        <v>M4.5 X .75 6g</v>
      </c>
      <c r="FN209" t="str">
        <v>M4.5 X 0.75 6g</v>
      </c>
      <c r="FO209" t="str">
        <v>M5x0.8-6g</v>
      </c>
      <c r="FP209" t="str">
        <v xml:space="preserve">M5x0.8-6g </v>
      </c>
      <c r="FQ209" t="str">
        <v>M6 X .75 6g</v>
      </c>
      <c r="FR209" t="str">
        <v>M6 X 0.75-6g</v>
      </c>
      <c r="FS209" t="str">
        <v>M6 X0.75 - 6g</v>
      </c>
      <c r="FT209" t="str">
        <v>M6X0.75 - 6H</v>
      </c>
      <c r="FU209" t="str">
        <v>M7 X 1.00 6g THREAD</v>
      </c>
      <c r="FV209" t="str">
        <v>M7X1.00 6g THREAD</v>
      </c>
      <c r="FW209" t="str">
        <v>M7X1.00 6h THREAD</v>
      </c>
      <c r="FX209" t="str">
        <v>Magenta Anodized Color</v>
      </c>
      <c r="FY209" t="str">
        <v>MAJOR Ø .380</v>
      </c>
      <c r="FZ209" t="str">
        <v>MAJORØ</v>
      </c>
      <c r="GA209" t="str">
        <v>MATT FINISH Per Note 3</v>
      </c>
      <c r="GB209" t="str">
        <v>MATT FINISH Per Traveler</v>
      </c>
      <c r="GC209" t="str">
        <v>MATTE FINISH</v>
      </c>
      <c r="GD209" t="str">
        <v>MATTE FINISH DWG NOTE 3</v>
      </c>
      <c r="GE209" t="str">
        <v>MATTE FINISH Note 3</v>
      </c>
      <c r="GF209" t="str">
        <v>Matte Finish Per Note 3</v>
      </c>
      <c r="GG209" t="str">
        <v>MATTE FINISH SIZE 10 GLASS BEAD</v>
      </c>
      <c r="GH209" t="str">
        <v>MAX ROOT RADIUS</v>
      </c>
      <c r="GI209" t="str">
        <v xml:space="preserve">Mill Profile Centered </v>
      </c>
      <c r="GJ209" t="str">
        <v>Minor Ø Unconstrained Check</v>
      </c>
      <c r="GK209" t="str">
        <v>MINOR Ø.1336</v>
      </c>
      <c r="GL209" t="str">
        <v>NO ANODIZE Per note 8</v>
      </c>
      <c r="GM209" t="str">
        <v>NO ANODIZE Per note 9</v>
      </c>
      <c r="GN209" t="str">
        <v>No Nicks, Scratches, Tool Marks, etc.</v>
      </c>
      <c r="GO209" t="str">
        <v>No Nicks,Scratches,Tool Marks,etc.</v>
      </c>
      <c r="GP209" t="str">
        <v>NO TOOL MARKS</v>
      </c>
      <c r="GQ209" t="str">
        <v>NOTE 3 THREAD RELIEF</v>
      </c>
      <c r="GR209" t="str">
        <v>NV-27 FUNC.</v>
      </c>
      <c r="GS209" t="str">
        <v>NV-30 DIM A</v>
      </c>
      <c r="GT209" t="str">
        <v>NV-30 DIM B</v>
      </c>
      <c r="GU209" t="str">
        <v>NV-30 DIM F</v>
      </c>
      <c r="GV209" t="str">
        <v>Ø .1250 HEX</v>
      </c>
      <c r="GW209" t="str">
        <v>Ø 9.4 MAJOR</v>
      </c>
      <c r="GX209" t="str">
        <v>Ø.096 MAX PILOT HOLE</v>
      </c>
      <c r="GY209" t="str">
        <v>Ø.125 THRU</v>
      </c>
      <c r="GZ209" t="str">
        <v>Ø.205 COUNTERSINK</v>
      </c>
      <c r="HA209" t="str">
        <v>Ø.260 T.S.C.</v>
      </c>
      <c r="HB209" t="str">
        <v>Ø.500 BASIC</v>
      </c>
      <c r="HC209" t="str">
        <v xml:space="preserve">OVAL CENTERED </v>
      </c>
      <c r="HD209" t="str">
        <v>PART NO. 15100</v>
      </c>
      <c r="HE209" t="str">
        <v>PART NUMBER 13100000</v>
      </c>
      <c r="HF209" t="str">
        <v>PART NUMBER 13600000</v>
      </c>
      <c r="HG209" t="str">
        <v>Part Number per Note 3</v>
      </c>
      <c r="HH209" t="str">
        <v>PD 5/16-18 UNC 2A</v>
      </c>
      <c r="HI209" t="str">
        <v>Perp.|0.05|A|</v>
      </c>
      <c r="HJ209" t="str">
        <v>PILOT THRU HOLE PRESENT</v>
      </c>
      <c r="HK209" t="str">
        <v>PITCH .060</v>
      </c>
      <c r="HL209" t="str">
        <v>Profile |.001|A|</v>
      </c>
      <c r="HM209" t="str">
        <v>Profile |.0015 | A | X-Y</v>
      </c>
      <c r="HN209" t="str">
        <v>Profile |.002| |A|B| X-Y</v>
      </c>
      <c r="HO209" t="str">
        <v>Profile |.002|A|B|</v>
      </c>
      <c r="HP209" t="str">
        <v>Profile |.002|A|B| X-Y</v>
      </c>
      <c r="HQ209" t="str">
        <v>Profile:|010|A|B|C|</v>
      </c>
      <c r="HR209" t="str">
        <v>Profile| .002| A|B|</v>
      </c>
      <c r="HS209" t="str">
        <v>Profile|.001|</v>
      </c>
      <c r="HT209" t="str">
        <v>Profile|.001|A|</v>
      </c>
      <c r="HU209" t="str">
        <v>Profile|.001|A|B|</v>
      </c>
      <c r="HV209" t="str">
        <v xml:space="preserve">Profile|.001|A|B| A&lt;-&gt;B </v>
      </c>
      <c r="HW209" t="str">
        <v>Profile|.001|A|B| C&lt;-&gt;D</v>
      </c>
      <c r="HX209" t="str">
        <v>Profile|.001|A|B| L-M</v>
      </c>
      <c r="HY209" t="str">
        <v>Profile|.001|A|B| P-Q</v>
      </c>
      <c r="HZ209" t="str">
        <v>Profile|.001|A|B|C&lt;-&gt;D</v>
      </c>
      <c r="IA209" t="str">
        <v>Profile|.001|A|C&lt;--&gt;D</v>
      </c>
      <c r="IB209" t="str">
        <v>Profile|.001|A|UNILATERAL</v>
      </c>
      <c r="IC209" t="str">
        <v>Profile|.001|C|</v>
      </c>
      <c r="ID209" t="str">
        <v>Profile|.0012|D1|</v>
      </c>
      <c r="IE209" t="str">
        <v>Profile|.0015| A-B UNI.</v>
      </c>
      <c r="IF209" t="str">
        <v>Profile|.0015| UNI.</v>
      </c>
      <c r="IG209" t="str">
        <v>Profile|.0015|A| X-Y</v>
      </c>
      <c r="IH209" t="str">
        <v>Profile|.0015|E|F|</v>
      </c>
      <c r="II209" t="str">
        <v>Profile|.0016|B|D|</v>
      </c>
      <c r="IJ209" t="str">
        <v>Profile|.002(U).000|A|</v>
      </c>
      <c r="IK209" t="str">
        <v>Profile|.002|</v>
      </c>
      <c r="IL209" t="str">
        <v>Profile|.002|A</v>
      </c>
      <c r="IM209" t="str">
        <v>Profile|.002|A|</v>
      </c>
      <c r="IN209" t="str">
        <v>Profile|.002|A|B|</v>
      </c>
      <c r="IO209" t="str">
        <v xml:space="preserve">Profile|.002|A|B| A&lt;-&gt;B </v>
      </c>
      <c r="IP209" t="str">
        <v>Profile|.002|A|B| C&lt;-&gt;D</v>
      </c>
      <c r="IQ209" t="str">
        <v>Profile|.002|A|B| X-Y</v>
      </c>
      <c r="IR209" t="str">
        <v>Profile|.002|A|B|C|X-Y</v>
      </c>
      <c r="IS209" t="str">
        <v>Profile|.002|A|B|X&lt;--&gt;Y</v>
      </c>
      <c r="IT209" t="str">
        <v>Profile|.002|A|B|X-Y</v>
      </c>
      <c r="IU209" t="str">
        <v>Profile|.002|A|C|</v>
      </c>
      <c r="IV209" t="str">
        <v>Profile|.002|C|A|</v>
      </c>
      <c r="IW209" t="str">
        <v>Profile|.002|C|B|</v>
      </c>
      <c r="IX209" t="str">
        <v>Profile|.0020|</v>
      </c>
      <c r="IY209" t="str">
        <v>Profile|.003|A|</v>
      </c>
      <c r="IZ209" t="str">
        <v>Profile|.003|A|B|C| Uni.</v>
      </c>
      <c r="JA209" t="str">
        <v>Profile|.003|E|F|</v>
      </c>
      <c r="JB209" t="str">
        <v>Profile|.004(U) .003|A|B|C|</v>
      </c>
      <c r="JC209" t="str">
        <v>Profile|.004|A| UNI.</v>
      </c>
      <c r="JD209" t="str">
        <v>Profile|.005|A|C|</v>
      </c>
      <c r="JE209" t="str">
        <v>Profile|.005|A|C|A&lt;--&gt;B, C&lt;--&gt;D</v>
      </c>
      <c r="JF209" t="str">
        <v>Profile|.005|A|D| A-B UNI.</v>
      </c>
      <c r="JG209" t="str">
        <v>Profile|.005|A|D| UNI.</v>
      </c>
      <c r="JH209" t="str">
        <v>Profile|.010|A|B|</v>
      </c>
      <c r="JI209" t="str">
        <v>Profile|.010|A|B|C|</v>
      </c>
      <c r="JJ209" t="str">
        <v>Profile|.03|A|</v>
      </c>
      <c r="JK209" t="str">
        <v>Profile|.05|A|B|</v>
      </c>
      <c r="JL209" t="str">
        <v>Profile|0.03|</v>
      </c>
      <c r="JM209" t="str">
        <v>Profile|0.03|A|</v>
      </c>
      <c r="JN209" t="str">
        <v>Profile|0.03|A|B|</v>
      </c>
      <c r="JO209" t="str">
        <v>Profile|0.05{A|C|</v>
      </c>
      <c r="JP209" t="str">
        <v>Profile|0.05|A|B|</v>
      </c>
      <c r="JQ209" t="str">
        <v>Profile|0.05|E|</v>
      </c>
      <c r="JR209" t="str">
        <v>Profile|0.05|E|F|</v>
      </c>
      <c r="JS209" t="str">
        <v>Profile|0.06|A|C|</v>
      </c>
      <c r="JT209" t="str">
        <v>Profile|0.1|A|A|</v>
      </c>
      <c r="JU209" t="str">
        <v>Profile|0.1|D1|</v>
      </c>
      <c r="JV209" t="str">
        <v>Profile|A|B|C|</v>
      </c>
      <c r="JW209" t="str">
        <v>Proile|.002|A|B|J-K</v>
      </c>
      <c r="JX209" t="str">
        <v>P-Thread Form</v>
      </c>
      <c r="JY209" t="str">
        <v>R  FULL RADIUS</v>
      </c>
      <c r="JZ209" t="str">
        <v>R.001/.006</v>
      </c>
      <c r="KA209" t="str">
        <v>R.003 MAX</v>
      </c>
      <c r="KB209" t="str">
        <v>R.005 MAX</v>
      </c>
      <c r="KC209" t="str">
        <v>R.030</v>
      </c>
      <c r="KD209" t="str">
        <v>R.25 MAX</v>
      </c>
      <c r="KE209" t="str">
        <v>R1.33 BASIC</v>
      </c>
      <c r="KF209" t="str">
        <v>R3.3</v>
      </c>
      <c r="KG209" t="str">
        <v>Ra 1.6 MAX</v>
      </c>
      <c r="KH209" t="str">
        <v>RAD @ FACE &amp; OD CHAMFER</v>
      </c>
      <c r="KI209" t="str">
        <v>RAD. @ ID &amp; BACK FACE</v>
      </c>
      <c r="KJ209" t="str">
        <v>RAD. @ OD &amp; BACK FACE</v>
      </c>
      <c r="KK209" t="str">
        <v>REMOVE SHRP EDGES .005 MAX</v>
      </c>
      <c r="KL209" t="str">
        <v>ROD SLOT CENTERED</v>
      </c>
      <c r="KM209" t="str">
        <v>SHARP OKAY</v>
      </c>
      <c r="KN209" t="str">
        <v>Slot Centered</v>
      </c>
      <c r="KO209" t="str">
        <v>SLOT WIDTH</v>
      </c>
      <c r="KP209" t="str">
        <v>Surface Finish Per Note 1</v>
      </c>
      <c r="KQ209" t="str">
        <v>Symmerty Balloon A_6</v>
      </c>
      <c r="KR209" t="str">
        <v>T27 HEXALOBE Per Note 1</v>
      </c>
      <c r="KS209" t="str">
        <v>T27 TORX</v>
      </c>
      <c r="KT209" t="str">
        <v>THRD DEPTH</v>
      </c>
      <c r="KU209" t="str">
        <v>Thread Form Per Note 3</v>
      </c>
      <c r="KV209" t="str">
        <v>THREAD INTO ROD SLOT</v>
      </c>
      <c r="KW209" t="str">
        <v>Thread Timed Print Note 6</v>
      </c>
      <c r="KX209" t="str">
        <v>TOOL MISMATCH PERMISSIBLE</v>
      </c>
      <c r="KY209" t="str">
        <v>Tot. Runout|Ø.002|C|</v>
      </c>
      <c r="KZ209" t="str">
        <v>Total Runout|.002|E|</v>
      </c>
      <c r="LA209" t="str">
        <v>TRIPLE LEAD THREAD</v>
      </c>
      <c r="LB209" t="str">
        <v>True Pos. |.001 (M)|A|</v>
      </c>
      <c r="LC209" t="str">
        <v>True Pos. |.002(M)|A|B|</v>
      </c>
      <c r="LD209" t="str">
        <v>True Pos. |.002|</v>
      </c>
      <c r="LE209" t="str">
        <v>True Pos. |.002|A|</v>
      </c>
      <c r="LF209" t="str">
        <v>True Pos. |.002|A|B|</v>
      </c>
      <c r="LG209" t="str">
        <v>True Pos. |.004|A|C|B|</v>
      </c>
      <c r="LH209" t="str">
        <v>True Pos. |.005(M)|A|B|</v>
      </c>
      <c r="LI209" t="str">
        <v>True Pos.|.000(L)|A|D|</v>
      </c>
      <c r="LJ209" t="str">
        <v>True Pos.|.000(M)|A|</v>
      </c>
      <c r="LK209" t="str">
        <v>True Pos.|.001(M)|A|</v>
      </c>
      <c r="LL209" t="str">
        <v>True Pos.|.001|B|</v>
      </c>
      <c r="LM209" t="str">
        <v>True Pos.|.001|E|</v>
      </c>
      <c r="LN209" t="str">
        <v>True Pos.|.002|A|</v>
      </c>
      <c r="LO209" t="str">
        <v>True Pos.|.002|B|</v>
      </c>
      <c r="LP209" t="str">
        <v>True Pos.|.002|C|</v>
      </c>
      <c r="LQ209" t="str">
        <v>True Pos.|.002|D1|</v>
      </c>
      <c r="LR209" t="str">
        <v>True Pos.|.002|D1|D2|</v>
      </c>
      <c r="LS209" t="str">
        <v>True Pos.|.05|A|</v>
      </c>
      <c r="LT209" t="str">
        <v>True Pos.|.1|A|B|C|</v>
      </c>
      <c r="LU209" t="str">
        <v>True Pos.|.13|A</v>
      </c>
      <c r="LV209" t="str">
        <v>True Pos.|0.05|A|</v>
      </c>
      <c r="LW209" t="str">
        <v>True Pos.|0.1|A|B|C|</v>
      </c>
      <c r="LX209" t="str">
        <v>True Pos.|0.13|A|</v>
      </c>
      <c r="LY209" t="str">
        <v>True Pos.|Ø.000(M)|A|</v>
      </c>
      <c r="LZ209" t="str">
        <v>True Pos.|Ø.000(M)|B|</v>
      </c>
      <c r="MA209" t="str">
        <v>True Pos.|Ø.001(M)|A(M)|</v>
      </c>
      <c r="MB209" t="str">
        <v>True Pos.|Ø.001(M)|A|</v>
      </c>
      <c r="MC209" t="str">
        <v>True Pos.|Ø.001|A|</v>
      </c>
      <c r="MD209" t="str">
        <v>True Pos.|Ø.001|C|</v>
      </c>
      <c r="ME209" t="str">
        <v>True Pos.|Ø.002(S)|A(S)|</v>
      </c>
      <c r="MF209" t="str">
        <v>True Pos.|Ø.002|A|</v>
      </c>
      <c r="MG209" t="str">
        <v>True Pos.|Ø.002|B|</v>
      </c>
      <c r="MH209" t="str">
        <v>True Pos.|Ø.002|C|</v>
      </c>
      <c r="MI209" t="str">
        <v>True Pos.|Ø.03(M)|A|</v>
      </c>
      <c r="MJ209" t="str">
        <v>True Pos.|Ø0.03(M)|A|</v>
      </c>
      <c r="MK209" t="str">
        <v>True Pos.|Ø0.05(L)|D|B|</v>
      </c>
      <c r="ML209" t="str">
        <v>True Pos.|Ø0.05|A|</v>
      </c>
      <c r="MM209" t="str">
        <v>True Pos.|Ø0.05|D|</v>
      </c>
      <c r="MN209" t="str">
        <v>True Pos.|Ø0.05|E|</v>
      </c>
      <c r="MO209" t="str">
        <v>True Pos.|Ø0.05|E|B|</v>
      </c>
      <c r="MP209" t="str">
        <v>True Pos.|SØ0.03|C|B|</v>
      </c>
      <c r="MQ209" t="str">
        <v>True Position|.002|A|B|</v>
      </c>
      <c r="MR209" t="str">
        <v>True. Pos.|Ø.001(M)|A|</v>
      </c>
      <c r="MS209" t="str">
        <v>True. Pps.|0.05|A|</v>
      </c>
      <c r="MT209" t="str">
        <v>Tumble Per Note 1</v>
      </c>
      <c r="MU209" t="str">
        <v>Tumble Per Note 2</v>
      </c>
    </row>
    <row r="210" spans="1:359">
      <c r="A210" t="s">
        <v>1068</v>
      </c>
      <c r="C210" s="74" t="str" cm="1">
        <f t="array" ref="C210:MU210">TRANSPOSE(_xlfn._xlws.SORT(_xlfn._xlws.FILTER($A$2:$A$499,ISNUMBER(SEARCH('Prt. Lib. &amp; Routine, Table'!L217,$A$2:$A$499)),"not found")))</f>
        <v>.0015 T.I.R. MAX</v>
      </c>
      <c r="D210" t="str">
        <v>.002 MAX ROOT RADIUS</v>
      </c>
      <c r="E210" t="str">
        <v>.012 BLUNT END</v>
      </c>
      <c r="F210" t="str">
        <v>.015 MAX</v>
      </c>
      <c r="G210" t="str">
        <v>.016 T.S.C.</v>
      </c>
      <c r="H210" t="str">
        <v>.017 BASIC</v>
      </c>
      <c r="I210" t="str">
        <v>.021 PITCH</v>
      </c>
      <c r="J210" t="str">
        <v>.022 BLUNT START</v>
      </c>
      <c r="K210" t="str">
        <v>.025 BASIC</v>
      </c>
      <c r="L210" t="str">
        <v>.035 BASIC</v>
      </c>
      <c r="M210" t="str">
        <v>.043 T.S.C</v>
      </c>
      <c r="N210" t="str">
        <v>.053 T.S.C.</v>
      </c>
      <c r="O210" t="str">
        <v>.060 HEX DEPTH</v>
      </c>
      <c r="P210" t="str">
        <v>.060 PITCH</v>
      </c>
      <c r="Q210" t="str">
        <v>.061 BASIC</v>
      </c>
      <c r="R210" t="str">
        <v>.07 HEX</v>
      </c>
      <c r="S210" t="str">
        <v>.070 HEX DEPTH</v>
      </c>
      <c r="T210" t="str">
        <v>.082 DRILL</v>
      </c>
      <c r="U210" t="str">
        <v>.082 DRILL DEPTH</v>
      </c>
      <c r="V210" t="str">
        <v>.094 HEX</v>
      </c>
      <c r="W210" t="str">
        <v>.115 T.S.C.</v>
      </c>
      <c r="X210" t="str">
        <v>.1195 / .1243 MAJOR DIAMETER</v>
      </c>
      <c r="Y210" t="str">
        <v>.1250 HEX</v>
      </c>
      <c r="Z210" t="str">
        <v>.157 MINOR DIAMETER</v>
      </c>
      <c r="AA210" t="str">
        <v>.172 FULL THD DEPTH</v>
      </c>
      <c r="AB210" t="str">
        <v>.172 MAJOR DIAMETER</v>
      </c>
      <c r="AC210" t="str">
        <v>.180 MIN DEPTH FULL THRD</v>
      </c>
      <c r="AD210" t="str">
        <v>.183 Ceter Line Thread Dwell</v>
      </c>
      <c r="AE210" t="str">
        <v>.208 MAX THRD DEPTH</v>
      </c>
      <c r="AF210" t="str">
        <v>.218 BOTTOM HALF OF SLOT</v>
      </c>
      <c r="AG210" t="str">
        <v>.261 BASIC</v>
      </c>
      <c r="AH210" t="str">
        <v>.314 T.S.C.</v>
      </c>
      <c r="AI210" t="str">
        <v>.315 BASIC</v>
      </c>
      <c r="AJ210" t="str">
        <v>.329 MINOR Ø</v>
      </c>
      <c r="AK210" t="str">
        <v>.330 BASIC</v>
      </c>
      <c r="AL210" t="str">
        <v>.35 TO TANGENT POINT</v>
      </c>
      <c r="AM210" t="str">
        <v>.375 MAJOR Ø</v>
      </c>
      <c r="AN210" t="str">
        <v>.390 BASIC</v>
      </c>
      <c r="AO210" t="str">
        <v>.440 BASIC</v>
      </c>
      <c r="AP210" t="str">
        <v>.64/.96 HIGH=Pass</v>
      </c>
      <c r="AQ210" t="str">
        <v>0.012 MAX</v>
      </c>
      <c r="AR210" t="str">
        <v>0.015 MAX</v>
      </c>
      <c r="AS210" t="str">
        <v>0.05 Per Note 2</v>
      </c>
      <c r="AT210" t="str">
        <v>0.500 PULLOUT ZONE</v>
      </c>
      <c r="AU210" t="str">
        <v>10-32 UNF-2A</v>
      </c>
      <c r="AV210" t="str">
        <v>12-28 UNF-2B</v>
      </c>
      <c r="AW210" t="str">
        <v>2.87 BASIC</v>
      </c>
      <c r="AX210" t="str">
        <v>2-56 UNC 2B 2 STARTS</v>
      </c>
      <c r="AY210" t="str">
        <v>3 LEAD THREAD</v>
      </c>
      <c r="AZ210" t="str">
        <v>32µIN Max</v>
      </c>
      <c r="BA210" t="str">
        <v>5/16"-24 UNF-2A</v>
      </c>
      <c r="BB210" t="str">
        <v>5/16-18 UNC 2A</v>
      </c>
      <c r="BC210" t="str">
        <v>5-44 UNF-2A</v>
      </c>
      <c r="BD210" t="str">
        <v>6-16µIN</v>
      </c>
      <c r="BE210" t="str">
        <v>65° BLEND</v>
      </c>
      <c r="BF210" t="str">
        <v>7.45 Top of Ball to Face</v>
      </c>
      <c r="BG210" t="str">
        <v>7/16-28 UNEF 2B</v>
      </c>
      <c r="BH210" t="str">
        <v>7/16-28-UNEF-2A</v>
      </c>
      <c r="BI210" t="str">
        <v>Alignment Per Note 3</v>
      </c>
      <c r="BJ210" t="str">
        <v>ANODIZE (SEE CHART)</v>
      </c>
      <c r="BK210" t="str">
        <v>ANODIZE AQUA Per Note 3</v>
      </c>
      <c r="BL210" t="str">
        <v>ANODIZE BOTTOM PORTION</v>
      </c>
      <c r="BM210" t="str">
        <v>ANODIZE COLOR AQUA</v>
      </c>
      <c r="BN210" t="str">
        <v>ANODIZE COLOR GREEN DWG NOTE 4</v>
      </c>
      <c r="BO210" t="str">
        <v>ANODIZE COLOR LIGHT BLUE</v>
      </c>
      <c r="BP210" t="str">
        <v>ANODIZE GREEN Per Note 2</v>
      </c>
      <c r="BQ210" t="str">
        <v>ANODIZE GREY, Per Note 1</v>
      </c>
      <c r="BR210" t="str">
        <v>ANODIZE MAGENTA</v>
      </c>
      <c r="BS210" t="str">
        <v>Anodize Per note 3</v>
      </c>
      <c r="BT210" t="str">
        <v>Anodize Per Note 4</v>
      </c>
      <c r="BU210" t="str">
        <v>ANODIZE SEAFOAM</v>
      </c>
      <c r="BV210" t="str">
        <v>Balloon 11 Symmetry</v>
      </c>
      <c r="BW210" t="str">
        <v>Balloon 12 Symmetry</v>
      </c>
      <c r="BX210" t="str">
        <v>Balloon 13 Hole Centered</v>
      </c>
      <c r="BY210" t="str">
        <v>Balloon 13 Symmerty</v>
      </c>
      <c r="BZ210" t="str">
        <v>Balloon 2 Symmetry</v>
      </c>
      <c r="CA210" t="str">
        <v>Balloon 21 CENTERED</v>
      </c>
      <c r="CB210" t="str">
        <v>Balloon 29 Symmetry</v>
      </c>
      <c r="CC210" t="str">
        <v>Balloon 3 Symmetry</v>
      </c>
      <c r="CD210" t="str">
        <v>Balloon 4 Symmetry</v>
      </c>
      <c r="CE210" t="str">
        <v>Balloon 5 blend to SØ .340</v>
      </c>
      <c r="CF210" t="str">
        <v>Balloon 5 Symmetry</v>
      </c>
      <c r="CG210" t="str">
        <v>Balloon 6 Centered</v>
      </c>
      <c r="CH210" t="str">
        <v>Balloon 9 Function Check</v>
      </c>
      <c r="CI210" t="str">
        <v>Balloon 9 Symmerty</v>
      </c>
      <c r="CJ210" t="str">
        <v>Balloons 2 &amp; 17 Symmetry |.001|A|</v>
      </c>
      <c r="CK210" t="str">
        <v>Basic Ø 3.6</v>
      </c>
      <c r="CL210" t="str">
        <v>BEAD BLAST</v>
      </c>
      <c r="CM210" t="str">
        <v>BLAST ALUMINUM OXIDE</v>
      </c>
      <c r="CN210" t="str">
        <v>Blast Note 2</v>
      </c>
      <c r="CO210" t="str">
        <v xml:space="preserve">BLAST Per Note 1 </v>
      </c>
      <c r="CP210" t="str">
        <v>BLAST Per Note 2</v>
      </c>
      <c r="CQ210" t="str">
        <v>BLAST Per Note 3</v>
      </c>
      <c r="CR210" t="str">
        <v>BLAST Per Note 4</v>
      </c>
      <c r="CS210" t="str">
        <v>BLAST Per Note 8</v>
      </c>
      <c r="CT210" t="str">
        <v>BLAST Per Traveler, MATT FINISH</v>
      </c>
      <c r="CU210" t="str">
        <v>BLAST WITH 16 GRIT ALUMINUM OXIDE</v>
      </c>
      <c r="CV210" t="str">
        <v>BLAST, Uniform Finish Per Note 3</v>
      </c>
      <c r="CW210" t="str">
        <v>BREAK EDGE</v>
      </c>
      <c r="CX210" t="str">
        <v>BREAK EDGE .014</v>
      </c>
      <c r="CY210" t="str">
        <v>BREAK EDGES Note 2</v>
      </c>
      <c r="CZ210" t="str">
        <v>BREAK SHARP Per Note 1</v>
      </c>
      <c r="DA210" t="str">
        <v>BREAK SHARPS Per Note 1</v>
      </c>
      <c r="DB210" t="str">
        <v>CE 2729</v>
      </c>
      <c r="DC210" t="str">
        <v>CE Logo per Note 3</v>
      </c>
      <c r="DD210" t="str">
        <v>CE MARK</v>
      </c>
      <c r="DE210" t="str">
        <v>Chips/Debris Removed</v>
      </c>
      <c r="DF210" t="str">
        <v>Coat Per Note 2</v>
      </c>
      <c r="DG210" t="str">
        <v>C-Sink Ø .155</v>
      </c>
      <c r="DH210" t="str">
        <v>C-Sink Ø5.2</v>
      </c>
      <c r="DI210" t="str">
        <v>Deburred</v>
      </c>
      <c r="DJ210" t="str">
        <v>DIM "A" NoGo</v>
      </c>
      <c r="DK210" t="str">
        <v>DIM "A" NoGo Hexalobe</v>
      </c>
      <c r="DL210" t="str">
        <v>EDGE BREAK</v>
      </c>
      <c r="DM210" t="str">
        <v>EDGE BREAK MIN R.004, MAX R.010</v>
      </c>
      <c r="DN210" t="str">
        <v>Edge Break per Note 1</v>
      </c>
      <c r="DO210" t="str">
        <v>ELECTROPOLISH Per Note 1</v>
      </c>
      <c r="DP210" t="str">
        <v>Finish Per Note 3</v>
      </c>
      <c r="DQ210" t="str">
        <v>FLUTE POSITION Per Note 3</v>
      </c>
      <c r="DR210" t="str">
        <v>FULL R</v>
      </c>
      <c r="DS210" t="str">
        <v>FULL RADIUS</v>
      </c>
      <c r="DT210" t="str">
        <v xml:space="preserve">FULL RADIUS </v>
      </c>
      <c r="DU210" t="str">
        <v>Function Check  (.2340 .2360 FULL)</v>
      </c>
      <c r="DV210" t="str">
        <v>FUNCTIONAL  HEXALOBE</v>
      </c>
      <c r="DW210" t="str">
        <v>GLASS BEAD Per Note 3</v>
      </c>
      <c r="DX210" t="str">
        <v>Globus Logo per Note 3</v>
      </c>
      <c r="DY210" t="str">
        <v>Gold Anodized Color</v>
      </c>
      <c r="DZ210" t="str">
        <v>Green Anodized Color</v>
      </c>
      <c r="EA210" t="str">
        <v>GRIT BLAST Per Note 3</v>
      </c>
      <c r="EB210" t="str">
        <v>Grit Blast Per Note 4</v>
      </c>
      <c r="EC210" t="str">
        <v>GRIT BLAST, DWG NOTE 3</v>
      </c>
      <c r="ED210" t="str">
        <v>HEX MINOR Ø.1292</v>
      </c>
      <c r="EE210" t="str">
        <v xml:space="preserve">HEXALOBE </v>
      </c>
      <c r="EF210" t="str">
        <v>HEXALOBE FUNCTION</v>
      </c>
      <c r="EG210" t="str">
        <v>Hexalobe Minor</v>
      </c>
      <c r="EH210" t="str">
        <v>Hexalobe NV-30</v>
      </c>
      <c r="EI210" t="str">
        <v>HEXALOBE ORIENTATION</v>
      </c>
      <c r="EJ210" t="str">
        <v>Inspect per operation 30 comments</v>
      </c>
      <c r="EK210" t="str">
        <v>INT / EXT CORNERS: R.002 TO R.010</v>
      </c>
      <c r="EL210" t="str">
        <v>INT /EXT CORNERS R.05 TO R.03</v>
      </c>
      <c r="EM210" t="str">
        <v>John is a Geek</v>
      </c>
      <c r="EN210" t="str">
        <v>LASER ETCH</v>
      </c>
      <c r="EO210" t="str">
        <v>Laser Etch Per Note 7</v>
      </c>
      <c r="EP210" t="str">
        <v xml:space="preserve">LASER MARK "CE" DWG NOTE 10 </v>
      </c>
      <c r="EQ210" t="str">
        <v>Laser Mark "P1-15004-08", Per Note 3</v>
      </c>
      <c r="ER210" t="str">
        <v>Laser Mark "P2-15004-08", Per Note 3</v>
      </c>
      <c r="ES210" t="str">
        <v>Laser Mark "P3-15004-08", Per Note 3</v>
      </c>
      <c r="ET210" t="str">
        <v>Laser Mark "P4-15004-08", Per Note 3</v>
      </c>
      <c r="EU210" t="str">
        <v xml:space="preserve">LASER MARK LOGO DWG NOTE 9 </v>
      </c>
      <c r="EV210" t="str">
        <v xml:space="preserve">LASER MARK LOT NUMBER DWG NOTE 8 </v>
      </c>
      <c r="EW210" t="str">
        <v>Laser Mark Lot, Per Note 3</v>
      </c>
      <c r="EX210" t="str">
        <v xml:space="preserve">LASER MARK PART NUMBER DWG NOTE 8 </v>
      </c>
      <c r="EY210" t="str">
        <v>LASER: 13000000</v>
      </c>
      <c r="EZ210" t="str">
        <v>LASER: CE 2797</v>
      </c>
      <c r="FA210" t="str">
        <v>LASER: LOGO</v>
      </c>
      <c r="FB210" t="str">
        <v xml:space="preserve">LASER: Lot # Per RE-75-001 </v>
      </c>
      <c r="FC210" t="str">
        <v>LAST THREAD</v>
      </c>
      <c r="FD210" t="str">
        <v>LEAD .0625</v>
      </c>
      <c r="FE210" t="str">
        <v>LOGO</v>
      </c>
      <c r="FF210" t="str">
        <v>Lot (Control) Number per Note 3</v>
      </c>
      <c r="FG210" t="str">
        <v>LOT NO.</v>
      </c>
      <c r="FH210" t="str">
        <v>LOT NUMBER</v>
      </c>
      <c r="FI210" t="str">
        <v>LOT NUMBER PER NUVASIVE SOP 9002007</v>
      </c>
      <c r="FJ210" t="str">
        <v>M 4X 0.5 - 6G - 0.063R - LH</v>
      </c>
      <c r="FK210" t="str">
        <v>M4 X 0.5 - 6G - 0.063R</v>
      </c>
      <c r="FL210" t="str">
        <v>M4 X 0.5 - 6G - 0.063R - LH</v>
      </c>
      <c r="FM210" t="str">
        <v>M4.5 X .75 6g</v>
      </c>
      <c r="FN210" t="str">
        <v>M4.5 X 0.75 6g</v>
      </c>
      <c r="FO210" t="str">
        <v>M5x0.8-6g</v>
      </c>
      <c r="FP210" t="str">
        <v xml:space="preserve">M5x0.8-6g </v>
      </c>
      <c r="FQ210" t="str">
        <v>M6 X .75 6g</v>
      </c>
      <c r="FR210" t="str">
        <v>M6 X 0.75-6g</v>
      </c>
      <c r="FS210" t="str">
        <v>M6 X0.75 - 6g</v>
      </c>
      <c r="FT210" t="str">
        <v>M6X0.75 - 6H</v>
      </c>
      <c r="FU210" t="str">
        <v>M7 X 1.00 6g THREAD</v>
      </c>
      <c r="FV210" t="str">
        <v>M7X1.00 6g THREAD</v>
      </c>
      <c r="FW210" t="str">
        <v>M7X1.00 6h THREAD</v>
      </c>
      <c r="FX210" t="str">
        <v>Magenta Anodized Color</v>
      </c>
      <c r="FY210" t="str">
        <v>MAJOR Ø .380</v>
      </c>
      <c r="FZ210" t="str">
        <v>MAJORØ</v>
      </c>
      <c r="GA210" t="str">
        <v>MATT FINISH Per Note 3</v>
      </c>
      <c r="GB210" t="str">
        <v>MATT FINISH Per Traveler</v>
      </c>
      <c r="GC210" t="str">
        <v>MATTE FINISH</v>
      </c>
      <c r="GD210" t="str">
        <v>MATTE FINISH DWG NOTE 3</v>
      </c>
      <c r="GE210" t="str">
        <v>MATTE FINISH Note 3</v>
      </c>
      <c r="GF210" t="str">
        <v>Matte Finish Per Note 3</v>
      </c>
      <c r="GG210" t="str">
        <v>MATTE FINISH SIZE 10 GLASS BEAD</v>
      </c>
      <c r="GH210" t="str">
        <v>MAX ROOT RADIUS</v>
      </c>
      <c r="GI210" t="str">
        <v xml:space="preserve">Mill Profile Centered </v>
      </c>
      <c r="GJ210" t="str">
        <v>Minor Ø Unconstrained Check</v>
      </c>
      <c r="GK210" t="str">
        <v>MINOR Ø.1336</v>
      </c>
      <c r="GL210" t="str">
        <v>NO ANODIZE Per note 8</v>
      </c>
      <c r="GM210" t="str">
        <v>NO ANODIZE Per note 9</v>
      </c>
      <c r="GN210" t="str">
        <v>No Nicks, Scratches, Tool Marks, etc.</v>
      </c>
      <c r="GO210" t="str">
        <v>No Nicks,Scratches,Tool Marks,etc.</v>
      </c>
      <c r="GP210" t="str">
        <v>NO TOOL MARKS</v>
      </c>
      <c r="GQ210" t="str">
        <v>NOTE 3 THREAD RELIEF</v>
      </c>
      <c r="GR210" t="str">
        <v>NV-27 FUNC.</v>
      </c>
      <c r="GS210" t="str">
        <v>NV-30 DIM A</v>
      </c>
      <c r="GT210" t="str">
        <v>NV-30 DIM B</v>
      </c>
      <c r="GU210" t="str">
        <v>NV-30 DIM F</v>
      </c>
      <c r="GV210" t="str">
        <v>Ø .1250 HEX</v>
      </c>
      <c r="GW210" t="str">
        <v>Ø 9.4 MAJOR</v>
      </c>
      <c r="GX210" t="str">
        <v>Ø.096 MAX PILOT HOLE</v>
      </c>
      <c r="GY210" t="str">
        <v>Ø.125 THRU</v>
      </c>
      <c r="GZ210" t="str">
        <v>Ø.205 COUNTERSINK</v>
      </c>
      <c r="HA210" t="str">
        <v>Ø.260 T.S.C.</v>
      </c>
      <c r="HB210" t="str">
        <v>Ø.500 BASIC</v>
      </c>
      <c r="HC210" t="str">
        <v xml:space="preserve">OVAL CENTERED </v>
      </c>
      <c r="HD210" t="str">
        <v>PART NO. 15100</v>
      </c>
      <c r="HE210" t="str">
        <v>PART NUMBER 13100000</v>
      </c>
      <c r="HF210" t="str">
        <v>PART NUMBER 13600000</v>
      </c>
      <c r="HG210" t="str">
        <v>Part Number per Note 3</v>
      </c>
      <c r="HH210" t="str">
        <v>PD 5/16-18 UNC 2A</v>
      </c>
      <c r="HI210" t="str">
        <v>Perp.|0.05|A|</v>
      </c>
      <c r="HJ210" t="str">
        <v>PILOT THRU HOLE PRESENT</v>
      </c>
      <c r="HK210" t="str">
        <v>PITCH .060</v>
      </c>
      <c r="HL210" t="str">
        <v>Profile |.001|A|</v>
      </c>
      <c r="HM210" t="str">
        <v>Profile |.0015 | A | X-Y</v>
      </c>
      <c r="HN210" t="str">
        <v>Profile |.002| |A|B| X-Y</v>
      </c>
      <c r="HO210" t="str">
        <v>Profile |.002|A|B|</v>
      </c>
      <c r="HP210" t="str">
        <v>Profile |.002|A|B| X-Y</v>
      </c>
      <c r="HQ210" t="str">
        <v>Profile:|010|A|B|C|</v>
      </c>
      <c r="HR210" t="str">
        <v>Profile| .002| A|B|</v>
      </c>
      <c r="HS210" t="str">
        <v>Profile|.001|</v>
      </c>
      <c r="HT210" t="str">
        <v>Profile|.001|A|</v>
      </c>
      <c r="HU210" t="str">
        <v>Profile|.001|A|B|</v>
      </c>
      <c r="HV210" t="str">
        <v xml:space="preserve">Profile|.001|A|B| A&lt;-&gt;B </v>
      </c>
      <c r="HW210" t="str">
        <v>Profile|.001|A|B| C&lt;-&gt;D</v>
      </c>
      <c r="HX210" t="str">
        <v>Profile|.001|A|B| L-M</v>
      </c>
      <c r="HY210" t="str">
        <v>Profile|.001|A|B| P-Q</v>
      </c>
      <c r="HZ210" t="str">
        <v>Profile|.001|A|B|C&lt;-&gt;D</v>
      </c>
      <c r="IA210" t="str">
        <v>Profile|.001|A|C&lt;--&gt;D</v>
      </c>
      <c r="IB210" t="str">
        <v>Profile|.001|A|UNILATERAL</v>
      </c>
      <c r="IC210" t="str">
        <v>Profile|.001|C|</v>
      </c>
      <c r="ID210" t="str">
        <v>Profile|.0012|D1|</v>
      </c>
      <c r="IE210" t="str">
        <v>Profile|.0015| A-B UNI.</v>
      </c>
      <c r="IF210" t="str">
        <v>Profile|.0015| UNI.</v>
      </c>
      <c r="IG210" t="str">
        <v>Profile|.0015|A| X-Y</v>
      </c>
      <c r="IH210" t="str">
        <v>Profile|.0015|E|F|</v>
      </c>
      <c r="II210" t="str">
        <v>Profile|.0016|B|D|</v>
      </c>
      <c r="IJ210" t="str">
        <v>Profile|.002(U).000|A|</v>
      </c>
      <c r="IK210" t="str">
        <v>Profile|.002|</v>
      </c>
      <c r="IL210" t="str">
        <v>Profile|.002|A</v>
      </c>
      <c r="IM210" t="str">
        <v>Profile|.002|A|</v>
      </c>
      <c r="IN210" t="str">
        <v>Profile|.002|A|B|</v>
      </c>
      <c r="IO210" t="str">
        <v xml:space="preserve">Profile|.002|A|B| A&lt;-&gt;B </v>
      </c>
      <c r="IP210" t="str">
        <v>Profile|.002|A|B| C&lt;-&gt;D</v>
      </c>
      <c r="IQ210" t="str">
        <v>Profile|.002|A|B| X-Y</v>
      </c>
      <c r="IR210" t="str">
        <v>Profile|.002|A|B|C|X-Y</v>
      </c>
      <c r="IS210" t="str">
        <v>Profile|.002|A|B|X&lt;--&gt;Y</v>
      </c>
      <c r="IT210" t="str">
        <v>Profile|.002|A|B|X-Y</v>
      </c>
      <c r="IU210" t="str">
        <v>Profile|.002|A|C|</v>
      </c>
      <c r="IV210" t="str">
        <v>Profile|.002|C|A|</v>
      </c>
      <c r="IW210" t="str">
        <v>Profile|.002|C|B|</v>
      </c>
      <c r="IX210" t="str">
        <v>Profile|.0020|</v>
      </c>
      <c r="IY210" t="str">
        <v>Profile|.003|A|</v>
      </c>
      <c r="IZ210" t="str">
        <v>Profile|.003|A|B|C| Uni.</v>
      </c>
      <c r="JA210" t="str">
        <v>Profile|.003|E|F|</v>
      </c>
      <c r="JB210" t="str">
        <v>Profile|.004(U) .003|A|B|C|</v>
      </c>
      <c r="JC210" t="str">
        <v>Profile|.004|A| UNI.</v>
      </c>
      <c r="JD210" t="str">
        <v>Profile|.005|A|C|</v>
      </c>
      <c r="JE210" t="str">
        <v>Profile|.005|A|C|A&lt;--&gt;B, C&lt;--&gt;D</v>
      </c>
      <c r="JF210" t="str">
        <v>Profile|.005|A|D| A-B UNI.</v>
      </c>
      <c r="JG210" t="str">
        <v>Profile|.005|A|D| UNI.</v>
      </c>
      <c r="JH210" t="str">
        <v>Profile|.010|A|B|</v>
      </c>
      <c r="JI210" t="str">
        <v>Profile|.010|A|B|C|</v>
      </c>
      <c r="JJ210" t="str">
        <v>Profile|.03|A|</v>
      </c>
      <c r="JK210" t="str">
        <v>Profile|.05|A|B|</v>
      </c>
      <c r="JL210" t="str">
        <v>Profile|0.03|</v>
      </c>
      <c r="JM210" t="str">
        <v>Profile|0.03|A|</v>
      </c>
      <c r="JN210" t="str">
        <v>Profile|0.03|A|B|</v>
      </c>
      <c r="JO210" t="str">
        <v>Profile|0.05{A|C|</v>
      </c>
      <c r="JP210" t="str">
        <v>Profile|0.05|A|B|</v>
      </c>
      <c r="JQ210" t="str">
        <v>Profile|0.05|E|</v>
      </c>
      <c r="JR210" t="str">
        <v>Profile|0.05|E|F|</v>
      </c>
      <c r="JS210" t="str">
        <v>Profile|0.06|A|C|</v>
      </c>
      <c r="JT210" t="str">
        <v>Profile|0.1|A|A|</v>
      </c>
      <c r="JU210" t="str">
        <v>Profile|0.1|D1|</v>
      </c>
      <c r="JV210" t="str">
        <v>Profile|A|B|C|</v>
      </c>
      <c r="JW210" t="str">
        <v>Proile|.002|A|B|J-K</v>
      </c>
      <c r="JX210" t="str">
        <v>P-Thread Form</v>
      </c>
      <c r="JY210" t="str">
        <v>R  FULL RADIUS</v>
      </c>
      <c r="JZ210" t="str">
        <v>R.001/.006</v>
      </c>
      <c r="KA210" t="str">
        <v>R.003 MAX</v>
      </c>
      <c r="KB210" t="str">
        <v>R.005 MAX</v>
      </c>
      <c r="KC210" t="str">
        <v>R.030</v>
      </c>
      <c r="KD210" t="str">
        <v>R.25 MAX</v>
      </c>
      <c r="KE210" t="str">
        <v>R1.33 BASIC</v>
      </c>
      <c r="KF210" t="str">
        <v>R3.3</v>
      </c>
      <c r="KG210" t="str">
        <v>Ra 1.6 MAX</v>
      </c>
      <c r="KH210" t="str">
        <v>RAD @ FACE &amp; OD CHAMFER</v>
      </c>
      <c r="KI210" t="str">
        <v>RAD. @ ID &amp; BACK FACE</v>
      </c>
      <c r="KJ210" t="str">
        <v>RAD. @ OD &amp; BACK FACE</v>
      </c>
      <c r="KK210" t="str">
        <v>REMOVE SHRP EDGES .005 MAX</v>
      </c>
      <c r="KL210" t="str">
        <v>ROD SLOT CENTERED</v>
      </c>
      <c r="KM210" t="str">
        <v>SHARP OKAY</v>
      </c>
      <c r="KN210" t="str">
        <v>Slot Centered</v>
      </c>
      <c r="KO210" t="str">
        <v>SLOT WIDTH</v>
      </c>
      <c r="KP210" t="str">
        <v>Surface Finish Per Note 1</v>
      </c>
      <c r="KQ210" t="str">
        <v>Symmerty Balloon A_6</v>
      </c>
      <c r="KR210" t="str">
        <v>T27 HEXALOBE Per Note 1</v>
      </c>
      <c r="KS210" t="str">
        <v>T27 TORX</v>
      </c>
      <c r="KT210" t="str">
        <v>THRD DEPTH</v>
      </c>
      <c r="KU210" t="str">
        <v>Thread Form Per Note 3</v>
      </c>
      <c r="KV210" t="str">
        <v>THREAD INTO ROD SLOT</v>
      </c>
      <c r="KW210" t="str">
        <v>Thread Timed Print Note 6</v>
      </c>
      <c r="KX210" t="str">
        <v>TOOL MISMATCH PERMISSIBLE</v>
      </c>
      <c r="KY210" t="str">
        <v>Tot. Runout|Ø.002|C|</v>
      </c>
      <c r="KZ210" t="str">
        <v>Total Runout|.002|E|</v>
      </c>
      <c r="LA210" t="str">
        <v>TRIPLE LEAD THREAD</v>
      </c>
      <c r="LB210" t="str">
        <v>True Pos. |.001 (M)|A|</v>
      </c>
      <c r="LC210" t="str">
        <v>True Pos. |.002(M)|A|B|</v>
      </c>
      <c r="LD210" t="str">
        <v>True Pos. |.002|</v>
      </c>
      <c r="LE210" t="str">
        <v>True Pos. |.002|A|</v>
      </c>
      <c r="LF210" t="str">
        <v>True Pos. |.002|A|B|</v>
      </c>
      <c r="LG210" t="str">
        <v>True Pos. |.004|A|C|B|</v>
      </c>
      <c r="LH210" t="str">
        <v>True Pos. |.005(M)|A|B|</v>
      </c>
      <c r="LI210" t="str">
        <v>True Pos.|.000(L)|A|D|</v>
      </c>
      <c r="LJ210" t="str">
        <v>True Pos.|.000(M)|A|</v>
      </c>
      <c r="LK210" t="str">
        <v>True Pos.|.001(M)|A|</v>
      </c>
      <c r="LL210" t="str">
        <v>True Pos.|.001|B|</v>
      </c>
      <c r="LM210" t="str">
        <v>True Pos.|.001|E|</v>
      </c>
      <c r="LN210" t="str">
        <v>True Pos.|.002|A|</v>
      </c>
      <c r="LO210" t="str">
        <v>True Pos.|.002|B|</v>
      </c>
      <c r="LP210" t="str">
        <v>True Pos.|.002|C|</v>
      </c>
      <c r="LQ210" t="str">
        <v>True Pos.|.002|D1|</v>
      </c>
      <c r="LR210" t="str">
        <v>True Pos.|.002|D1|D2|</v>
      </c>
      <c r="LS210" t="str">
        <v>True Pos.|.05|A|</v>
      </c>
      <c r="LT210" t="str">
        <v>True Pos.|.1|A|B|C|</v>
      </c>
      <c r="LU210" t="str">
        <v>True Pos.|.13|A</v>
      </c>
      <c r="LV210" t="str">
        <v>True Pos.|0.05|A|</v>
      </c>
      <c r="LW210" t="str">
        <v>True Pos.|0.1|A|B|C|</v>
      </c>
      <c r="LX210" t="str">
        <v>True Pos.|0.13|A|</v>
      </c>
      <c r="LY210" t="str">
        <v>True Pos.|Ø.000(M)|A|</v>
      </c>
      <c r="LZ210" t="str">
        <v>True Pos.|Ø.000(M)|B|</v>
      </c>
      <c r="MA210" t="str">
        <v>True Pos.|Ø.001(M)|A(M)|</v>
      </c>
      <c r="MB210" t="str">
        <v>True Pos.|Ø.001(M)|A|</v>
      </c>
      <c r="MC210" t="str">
        <v>True Pos.|Ø.001|A|</v>
      </c>
      <c r="MD210" t="str">
        <v>True Pos.|Ø.001|C|</v>
      </c>
      <c r="ME210" t="str">
        <v>True Pos.|Ø.002(S)|A(S)|</v>
      </c>
      <c r="MF210" t="str">
        <v>True Pos.|Ø.002|A|</v>
      </c>
      <c r="MG210" t="str">
        <v>True Pos.|Ø.002|B|</v>
      </c>
      <c r="MH210" t="str">
        <v>True Pos.|Ø.002|C|</v>
      </c>
      <c r="MI210" t="str">
        <v>True Pos.|Ø.03(M)|A|</v>
      </c>
      <c r="MJ210" t="str">
        <v>True Pos.|Ø0.03(M)|A|</v>
      </c>
      <c r="MK210" t="str">
        <v>True Pos.|Ø0.05(L)|D|B|</v>
      </c>
      <c r="ML210" t="str">
        <v>True Pos.|Ø0.05|A|</v>
      </c>
      <c r="MM210" t="str">
        <v>True Pos.|Ø0.05|D|</v>
      </c>
      <c r="MN210" t="str">
        <v>True Pos.|Ø0.05|E|</v>
      </c>
      <c r="MO210" t="str">
        <v>True Pos.|Ø0.05|E|B|</v>
      </c>
      <c r="MP210" t="str">
        <v>True Pos.|SØ0.03|C|B|</v>
      </c>
      <c r="MQ210" t="str">
        <v>True Position|.002|A|B|</v>
      </c>
      <c r="MR210" t="str">
        <v>True. Pos.|Ø.001(M)|A|</v>
      </c>
      <c r="MS210" t="str">
        <v>True. Pps.|0.05|A|</v>
      </c>
      <c r="MT210" t="str">
        <v>Tumble Per Note 1</v>
      </c>
      <c r="MU210" t="str">
        <v>Tumble Per Note 2</v>
      </c>
    </row>
    <row r="211" spans="1:359">
      <c r="A211" t="s">
        <v>1069</v>
      </c>
      <c r="C211" s="74" t="str" cm="1">
        <f t="array" ref="C211:MU211">TRANSPOSE(_xlfn._xlws.SORT(_xlfn._xlws.FILTER($A$2:$A$499,ISNUMBER(SEARCH('Prt. Lib. &amp; Routine, Table'!L218,$A$2:$A$499)),"not found")))</f>
        <v>.0015 T.I.R. MAX</v>
      </c>
      <c r="D211" t="str">
        <v>.002 MAX ROOT RADIUS</v>
      </c>
      <c r="E211" t="str">
        <v>.012 BLUNT END</v>
      </c>
      <c r="F211" t="str">
        <v>.015 MAX</v>
      </c>
      <c r="G211" t="str">
        <v>.016 T.S.C.</v>
      </c>
      <c r="H211" t="str">
        <v>.017 BASIC</v>
      </c>
      <c r="I211" t="str">
        <v>.021 PITCH</v>
      </c>
      <c r="J211" t="str">
        <v>.022 BLUNT START</v>
      </c>
      <c r="K211" t="str">
        <v>.025 BASIC</v>
      </c>
      <c r="L211" t="str">
        <v>.035 BASIC</v>
      </c>
      <c r="M211" t="str">
        <v>.043 T.S.C</v>
      </c>
      <c r="N211" t="str">
        <v>.053 T.S.C.</v>
      </c>
      <c r="O211" t="str">
        <v>.060 HEX DEPTH</v>
      </c>
      <c r="P211" t="str">
        <v>.060 PITCH</v>
      </c>
      <c r="Q211" t="str">
        <v>.061 BASIC</v>
      </c>
      <c r="R211" t="str">
        <v>.07 HEX</v>
      </c>
      <c r="S211" t="str">
        <v>.070 HEX DEPTH</v>
      </c>
      <c r="T211" t="str">
        <v>.082 DRILL</v>
      </c>
      <c r="U211" t="str">
        <v>.082 DRILL DEPTH</v>
      </c>
      <c r="V211" t="str">
        <v>.094 HEX</v>
      </c>
      <c r="W211" t="str">
        <v>.115 T.S.C.</v>
      </c>
      <c r="X211" t="str">
        <v>.1195 / .1243 MAJOR DIAMETER</v>
      </c>
      <c r="Y211" t="str">
        <v>.1250 HEX</v>
      </c>
      <c r="Z211" t="str">
        <v>.157 MINOR DIAMETER</v>
      </c>
      <c r="AA211" t="str">
        <v>.172 FULL THD DEPTH</v>
      </c>
      <c r="AB211" t="str">
        <v>.172 MAJOR DIAMETER</v>
      </c>
      <c r="AC211" t="str">
        <v>.180 MIN DEPTH FULL THRD</v>
      </c>
      <c r="AD211" t="str">
        <v>.183 Ceter Line Thread Dwell</v>
      </c>
      <c r="AE211" t="str">
        <v>.208 MAX THRD DEPTH</v>
      </c>
      <c r="AF211" t="str">
        <v>.218 BOTTOM HALF OF SLOT</v>
      </c>
      <c r="AG211" t="str">
        <v>.261 BASIC</v>
      </c>
      <c r="AH211" t="str">
        <v>.314 T.S.C.</v>
      </c>
      <c r="AI211" t="str">
        <v>.315 BASIC</v>
      </c>
      <c r="AJ211" t="str">
        <v>.329 MINOR Ø</v>
      </c>
      <c r="AK211" t="str">
        <v>.330 BASIC</v>
      </c>
      <c r="AL211" t="str">
        <v>.35 TO TANGENT POINT</v>
      </c>
      <c r="AM211" t="str">
        <v>.375 MAJOR Ø</v>
      </c>
      <c r="AN211" t="str">
        <v>.390 BASIC</v>
      </c>
      <c r="AO211" t="str">
        <v>.440 BASIC</v>
      </c>
      <c r="AP211" t="str">
        <v>.64/.96 HIGH=Pass</v>
      </c>
      <c r="AQ211" t="str">
        <v>0.012 MAX</v>
      </c>
      <c r="AR211" t="str">
        <v>0.015 MAX</v>
      </c>
      <c r="AS211" t="str">
        <v>0.05 Per Note 2</v>
      </c>
      <c r="AT211" t="str">
        <v>0.500 PULLOUT ZONE</v>
      </c>
      <c r="AU211" t="str">
        <v>10-32 UNF-2A</v>
      </c>
      <c r="AV211" t="str">
        <v>12-28 UNF-2B</v>
      </c>
      <c r="AW211" t="str">
        <v>2.87 BASIC</v>
      </c>
      <c r="AX211" t="str">
        <v>2-56 UNC 2B 2 STARTS</v>
      </c>
      <c r="AY211" t="str">
        <v>3 LEAD THREAD</v>
      </c>
      <c r="AZ211" t="str">
        <v>32µIN Max</v>
      </c>
      <c r="BA211" t="str">
        <v>5/16"-24 UNF-2A</v>
      </c>
      <c r="BB211" t="str">
        <v>5/16-18 UNC 2A</v>
      </c>
      <c r="BC211" t="str">
        <v>5-44 UNF-2A</v>
      </c>
      <c r="BD211" t="str">
        <v>6-16µIN</v>
      </c>
      <c r="BE211" t="str">
        <v>65° BLEND</v>
      </c>
      <c r="BF211" t="str">
        <v>7.45 Top of Ball to Face</v>
      </c>
      <c r="BG211" t="str">
        <v>7/16-28 UNEF 2B</v>
      </c>
      <c r="BH211" t="str">
        <v>7/16-28-UNEF-2A</v>
      </c>
      <c r="BI211" t="str">
        <v>Alignment Per Note 3</v>
      </c>
      <c r="BJ211" t="str">
        <v>ANODIZE (SEE CHART)</v>
      </c>
      <c r="BK211" t="str">
        <v>ANODIZE AQUA Per Note 3</v>
      </c>
      <c r="BL211" t="str">
        <v>ANODIZE BOTTOM PORTION</v>
      </c>
      <c r="BM211" t="str">
        <v>ANODIZE COLOR AQUA</v>
      </c>
      <c r="BN211" t="str">
        <v>ANODIZE COLOR GREEN DWG NOTE 4</v>
      </c>
      <c r="BO211" t="str">
        <v>ANODIZE COLOR LIGHT BLUE</v>
      </c>
      <c r="BP211" t="str">
        <v>ANODIZE GREEN Per Note 2</v>
      </c>
      <c r="BQ211" t="str">
        <v>ANODIZE GREY, Per Note 1</v>
      </c>
      <c r="BR211" t="str">
        <v>ANODIZE MAGENTA</v>
      </c>
      <c r="BS211" t="str">
        <v>Anodize Per note 3</v>
      </c>
      <c r="BT211" t="str">
        <v>Anodize Per Note 4</v>
      </c>
      <c r="BU211" t="str">
        <v>ANODIZE SEAFOAM</v>
      </c>
      <c r="BV211" t="str">
        <v>Balloon 11 Symmetry</v>
      </c>
      <c r="BW211" t="str">
        <v>Balloon 12 Symmetry</v>
      </c>
      <c r="BX211" t="str">
        <v>Balloon 13 Hole Centered</v>
      </c>
      <c r="BY211" t="str">
        <v>Balloon 13 Symmerty</v>
      </c>
      <c r="BZ211" t="str">
        <v>Balloon 2 Symmetry</v>
      </c>
      <c r="CA211" t="str">
        <v>Balloon 21 CENTERED</v>
      </c>
      <c r="CB211" t="str">
        <v>Balloon 29 Symmetry</v>
      </c>
      <c r="CC211" t="str">
        <v>Balloon 3 Symmetry</v>
      </c>
      <c r="CD211" t="str">
        <v>Balloon 4 Symmetry</v>
      </c>
      <c r="CE211" t="str">
        <v>Balloon 5 blend to SØ .340</v>
      </c>
      <c r="CF211" t="str">
        <v>Balloon 5 Symmetry</v>
      </c>
      <c r="CG211" t="str">
        <v>Balloon 6 Centered</v>
      </c>
      <c r="CH211" t="str">
        <v>Balloon 9 Function Check</v>
      </c>
      <c r="CI211" t="str">
        <v>Balloon 9 Symmerty</v>
      </c>
      <c r="CJ211" t="str">
        <v>Balloons 2 &amp; 17 Symmetry |.001|A|</v>
      </c>
      <c r="CK211" t="str">
        <v>Basic Ø 3.6</v>
      </c>
      <c r="CL211" t="str">
        <v>BEAD BLAST</v>
      </c>
      <c r="CM211" t="str">
        <v>BLAST ALUMINUM OXIDE</v>
      </c>
      <c r="CN211" t="str">
        <v>Blast Note 2</v>
      </c>
      <c r="CO211" t="str">
        <v xml:space="preserve">BLAST Per Note 1 </v>
      </c>
      <c r="CP211" t="str">
        <v>BLAST Per Note 2</v>
      </c>
      <c r="CQ211" t="str">
        <v>BLAST Per Note 3</v>
      </c>
      <c r="CR211" t="str">
        <v>BLAST Per Note 4</v>
      </c>
      <c r="CS211" t="str">
        <v>BLAST Per Note 8</v>
      </c>
      <c r="CT211" t="str">
        <v>BLAST Per Traveler, MATT FINISH</v>
      </c>
      <c r="CU211" t="str">
        <v>BLAST WITH 16 GRIT ALUMINUM OXIDE</v>
      </c>
      <c r="CV211" t="str">
        <v>BLAST, Uniform Finish Per Note 3</v>
      </c>
      <c r="CW211" t="str">
        <v>BREAK EDGE</v>
      </c>
      <c r="CX211" t="str">
        <v>BREAK EDGE .014</v>
      </c>
      <c r="CY211" t="str">
        <v>BREAK EDGES Note 2</v>
      </c>
      <c r="CZ211" t="str">
        <v>BREAK SHARP Per Note 1</v>
      </c>
      <c r="DA211" t="str">
        <v>BREAK SHARPS Per Note 1</v>
      </c>
      <c r="DB211" t="str">
        <v>CE 2729</v>
      </c>
      <c r="DC211" t="str">
        <v>CE Logo per Note 3</v>
      </c>
      <c r="DD211" t="str">
        <v>CE MARK</v>
      </c>
      <c r="DE211" t="str">
        <v>Chips/Debris Removed</v>
      </c>
      <c r="DF211" t="str">
        <v>Coat Per Note 2</v>
      </c>
      <c r="DG211" t="str">
        <v>C-Sink Ø .155</v>
      </c>
      <c r="DH211" t="str">
        <v>C-Sink Ø5.2</v>
      </c>
      <c r="DI211" t="str">
        <v>Deburred</v>
      </c>
      <c r="DJ211" t="str">
        <v>DIM "A" NoGo</v>
      </c>
      <c r="DK211" t="str">
        <v>DIM "A" NoGo Hexalobe</v>
      </c>
      <c r="DL211" t="str">
        <v>EDGE BREAK</v>
      </c>
      <c r="DM211" t="str">
        <v>EDGE BREAK MIN R.004, MAX R.010</v>
      </c>
      <c r="DN211" t="str">
        <v>Edge Break per Note 1</v>
      </c>
      <c r="DO211" t="str">
        <v>ELECTROPOLISH Per Note 1</v>
      </c>
      <c r="DP211" t="str">
        <v>Finish Per Note 3</v>
      </c>
      <c r="DQ211" t="str">
        <v>FLUTE POSITION Per Note 3</v>
      </c>
      <c r="DR211" t="str">
        <v>FULL R</v>
      </c>
      <c r="DS211" t="str">
        <v>FULL RADIUS</v>
      </c>
      <c r="DT211" t="str">
        <v xml:space="preserve">FULL RADIUS </v>
      </c>
      <c r="DU211" t="str">
        <v>Function Check  (.2340 .2360 FULL)</v>
      </c>
      <c r="DV211" t="str">
        <v>FUNCTIONAL  HEXALOBE</v>
      </c>
      <c r="DW211" t="str">
        <v>GLASS BEAD Per Note 3</v>
      </c>
      <c r="DX211" t="str">
        <v>Globus Logo per Note 3</v>
      </c>
      <c r="DY211" t="str">
        <v>Gold Anodized Color</v>
      </c>
      <c r="DZ211" t="str">
        <v>Green Anodized Color</v>
      </c>
      <c r="EA211" t="str">
        <v>GRIT BLAST Per Note 3</v>
      </c>
      <c r="EB211" t="str">
        <v>Grit Blast Per Note 4</v>
      </c>
      <c r="EC211" t="str">
        <v>GRIT BLAST, DWG NOTE 3</v>
      </c>
      <c r="ED211" t="str">
        <v>HEX MINOR Ø.1292</v>
      </c>
      <c r="EE211" t="str">
        <v xml:space="preserve">HEXALOBE </v>
      </c>
      <c r="EF211" t="str">
        <v>HEXALOBE FUNCTION</v>
      </c>
      <c r="EG211" t="str">
        <v>Hexalobe Minor</v>
      </c>
      <c r="EH211" t="str">
        <v>Hexalobe NV-30</v>
      </c>
      <c r="EI211" t="str">
        <v>HEXALOBE ORIENTATION</v>
      </c>
      <c r="EJ211" t="str">
        <v>Inspect per operation 30 comments</v>
      </c>
      <c r="EK211" t="str">
        <v>INT / EXT CORNERS: R.002 TO R.010</v>
      </c>
      <c r="EL211" t="str">
        <v>INT /EXT CORNERS R.05 TO R.03</v>
      </c>
      <c r="EM211" t="str">
        <v>John is a Geek</v>
      </c>
      <c r="EN211" t="str">
        <v>LASER ETCH</v>
      </c>
      <c r="EO211" t="str">
        <v>Laser Etch Per Note 7</v>
      </c>
      <c r="EP211" t="str">
        <v xml:space="preserve">LASER MARK "CE" DWG NOTE 10 </v>
      </c>
      <c r="EQ211" t="str">
        <v>Laser Mark "P1-15004-08", Per Note 3</v>
      </c>
      <c r="ER211" t="str">
        <v>Laser Mark "P2-15004-08", Per Note 3</v>
      </c>
      <c r="ES211" t="str">
        <v>Laser Mark "P3-15004-08", Per Note 3</v>
      </c>
      <c r="ET211" t="str">
        <v>Laser Mark "P4-15004-08", Per Note 3</v>
      </c>
      <c r="EU211" t="str">
        <v xml:space="preserve">LASER MARK LOGO DWG NOTE 9 </v>
      </c>
      <c r="EV211" t="str">
        <v xml:space="preserve">LASER MARK LOT NUMBER DWG NOTE 8 </v>
      </c>
      <c r="EW211" t="str">
        <v>Laser Mark Lot, Per Note 3</v>
      </c>
      <c r="EX211" t="str">
        <v xml:space="preserve">LASER MARK PART NUMBER DWG NOTE 8 </v>
      </c>
      <c r="EY211" t="str">
        <v>LASER: 13000000</v>
      </c>
      <c r="EZ211" t="str">
        <v>LASER: CE 2797</v>
      </c>
      <c r="FA211" t="str">
        <v>LASER: LOGO</v>
      </c>
      <c r="FB211" t="str">
        <v xml:space="preserve">LASER: Lot # Per RE-75-001 </v>
      </c>
      <c r="FC211" t="str">
        <v>LAST THREAD</v>
      </c>
      <c r="FD211" t="str">
        <v>LEAD .0625</v>
      </c>
      <c r="FE211" t="str">
        <v>LOGO</v>
      </c>
      <c r="FF211" t="str">
        <v>Lot (Control) Number per Note 3</v>
      </c>
      <c r="FG211" t="str">
        <v>LOT NO.</v>
      </c>
      <c r="FH211" t="str">
        <v>LOT NUMBER</v>
      </c>
      <c r="FI211" t="str">
        <v>LOT NUMBER PER NUVASIVE SOP 9002007</v>
      </c>
      <c r="FJ211" t="str">
        <v>M 4X 0.5 - 6G - 0.063R - LH</v>
      </c>
      <c r="FK211" t="str">
        <v>M4 X 0.5 - 6G - 0.063R</v>
      </c>
      <c r="FL211" t="str">
        <v>M4 X 0.5 - 6G - 0.063R - LH</v>
      </c>
      <c r="FM211" t="str">
        <v>M4.5 X .75 6g</v>
      </c>
      <c r="FN211" t="str">
        <v>M4.5 X 0.75 6g</v>
      </c>
      <c r="FO211" t="str">
        <v>M5x0.8-6g</v>
      </c>
      <c r="FP211" t="str">
        <v xml:space="preserve">M5x0.8-6g </v>
      </c>
      <c r="FQ211" t="str">
        <v>M6 X .75 6g</v>
      </c>
      <c r="FR211" t="str">
        <v>M6 X 0.75-6g</v>
      </c>
      <c r="FS211" t="str">
        <v>M6 X0.75 - 6g</v>
      </c>
      <c r="FT211" t="str">
        <v>M6X0.75 - 6H</v>
      </c>
      <c r="FU211" t="str">
        <v>M7 X 1.00 6g THREAD</v>
      </c>
      <c r="FV211" t="str">
        <v>M7X1.00 6g THREAD</v>
      </c>
      <c r="FW211" t="str">
        <v>M7X1.00 6h THREAD</v>
      </c>
      <c r="FX211" t="str">
        <v>Magenta Anodized Color</v>
      </c>
      <c r="FY211" t="str">
        <v>MAJOR Ø .380</v>
      </c>
      <c r="FZ211" t="str">
        <v>MAJORØ</v>
      </c>
      <c r="GA211" t="str">
        <v>MATT FINISH Per Note 3</v>
      </c>
      <c r="GB211" t="str">
        <v>MATT FINISH Per Traveler</v>
      </c>
      <c r="GC211" t="str">
        <v>MATTE FINISH</v>
      </c>
      <c r="GD211" t="str">
        <v>MATTE FINISH DWG NOTE 3</v>
      </c>
      <c r="GE211" t="str">
        <v>MATTE FINISH Note 3</v>
      </c>
      <c r="GF211" t="str">
        <v>Matte Finish Per Note 3</v>
      </c>
      <c r="GG211" t="str">
        <v>MATTE FINISH SIZE 10 GLASS BEAD</v>
      </c>
      <c r="GH211" t="str">
        <v>MAX ROOT RADIUS</v>
      </c>
      <c r="GI211" t="str">
        <v xml:space="preserve">Mill Profile Centered </v>
      </c>
      <c r="GJ211" t="str">
        <v>Minor Ø Unconstrained Check</v>
      </c>
      <c r="GK211" t="str">
        <v>MINOR Ø.1336</v>
      </c>
      <c r="GL211" t="str">
        <v>NO ANODIZE Per note 8</v>
      </c>
      <c r="GM211" t="str">
        <v>NO ANODIZE Per note 9</v>
      </c>
      <c r="GN211" t="str">
        <v>No Nicks, Scratches, Tool Marks, etc.</v>
      </c>
      <c r="GO211" t="str">
        <v>No Nicks,Scratches,Tool Marks,etc.</v>
      </c>
      <c r="GP211" t="str">
        <v>NO TOOL MARKS</v>
      </c>
      <c r="GQ211" t="str">
        <v>NOTE 3 THREAD RELIEF</v>
      </c>
      <c r="GR211" t="str">
        <v>NV-27 FUNC.</v>
      </c>
      <c r="GS211" t="str">
        <v>NV-30 DIM A</v>
      </c>
      <c r="GT211" t="str">
        <v>NV-30 DIM B</v>
      </c>
      <c r="GU211" t="str">
        <v>NV-30 DIM F</v>
      </c>
      <c r="GV211" t="str">
        <v>Ø .1250 HEX</v>
      </c>
      <c r="GW211" t="str">
        <v>Ø 9.4 MAJOR</v>
      </c>
      <c r="GX211" t="str">
        <v>Ø.096 MAX PILOT HOLE</v>
      </c>
      <c r="GY211" t="str">
        <v>Ø.125 THRU</v>
      </c>
      <c r="GZ211" t="str">
        <v>Ø.205 COUNTERSINK</v>
      </c>
      <c r="HA211" t="str">
        <v>Ø.260 T.S.C.</v>
      </c>
      <c r="HB211" t="str">
        <v>Ø.500 BASIC</v>
      </c>
      <c r="HC211" t="str">
        <v xml:space="preserve">OVAL CENTERED </v>
      </c>
      <c r="HD211" t="str">
        <v>PART NO. 15100</v>
      </c>
      <c r="HE211" t="str">
        <v>PART NUMBER 13100000</v>
      </c>
      <c r="HF211" t="str">
        <v>PART NUMBER 13600000</v>
      </c>
      <c r="HG211" t="str">
        <v>Part Number per Note 3</v>
      </c>
      <c r="HH211" t="str">
        <v>PD 5/16-18 UNC 2A</v>
      </c>
      <c r="HI211" t="str">
        <v>Perp.|0.05|A|</v>
      </c>
      <c r="HJ211" t="str">
        <v>PILOT THRU HOLE PRESENT</v>
      </c>
      <c r="HK211" t="str">
        <v>PITCH .060</v>
      </c>
      <c r="HL211" t="str">
        <v>Profile |.001|A|</v>
      </c>
      <c r="HM211" t="str">
        <v>Profile |.0015 | A | X-Y</v>
      </c>
      <c r="HN211" t="str">
        <v>Profile |.002| |A|B| X-Y</v>
      </c>
      <c r="HO211" t="str">
        <v>Profile |.002|A|B|</v>
      </c>
      <c r="HP211" t="str">
        <v>Profile |.002|A|B| X-Y</v>
      </c>
      <c r="HQ211" t="str">
        <v>Profile:|010|A|B|C|</v>
      </c>
      <c r="HR211" t="str">
        <v>Profile| .002| A|B|</v>
      </c>
      <c r="HS211" t="str">
        <v>Profile|.001|</v>
      </c>
      <c r="HT211" t="str">
        <v>Profile|.001|A|</v>
      </c>
      <c r="HU211" t="str">
        <v>Profile|.001|A|B|</v>
      </c>
      <c r="HV211" t="str">
        <v xml:space="preserve">Profile|.001|A|B| A&lt;-&gt;B </v>
      </c>
      <c r="HW211" t="str">
        <v>Profile|.001|A|B| C&lt;-&gt;D</v>
      </c>
      <c r="HX211" t="str">
        <v>Profile|.001|A|B| L-M</v>
      </c>
      <c r="HY211" t="str">
        <v>Profile|.001|A|B| P-Q</v>
      </c>
      <c r="HZ211" t="str">
        <v>Profile|.001|A|B|C&lt;-&gt;D</v>
      </c>
      <c r="IA211" t="str">
        <v>Profile|.001|A|C&lt;--&gt;D</v>
      </c>
      <c r="IB211" t="str">
        <v>Profile|.001|A|UNILATERAL</v>
      </c>
      <c r="IC211" t="str">
        <v>Profile|.001|C|</v>
      </c>
      <c r="ID211" t="str">
        <v>Profile|.0012|D1|</v>
      </c>
      <c r="IE211" t="str">
        <v>Profile|.0015| A-B UNI.</v>
      </c>
      <c r="IF211" t="str">
        <v>Profile|.0015| UNI.</v>
      </c>
      <c r="IG211" t="str">
        <v>Profile|.0015|A| X-Y</v>
      </c>
      <c r="IH211" t="str">
        <v>Profile|.0015|E|F|</v>
      </c>
      <c r="II211" t="str">
        <v>Profile|.0016|B|D|</v>
      </c>
      <c r="IJ211" t="str">
        <v>Profile|.002(U).000|A|</v>
      </c>
      <c r="IK211" t="str">
        <v>Profile|.002|</v>
      </c>
      <c r="IL211" t="str">
        <v>Profile|.002|A</v>
      </c>
      <c r="IM211" t="str">
        <v>Profile|.002|A|</v>
      </c>
      <c r="IN211" t="str">
        <v>Profile|.002|A|B|</v>
      </c>
      <c r="IO211" t="str">
        <v xml:space="preserve">Profile|.002|A|B| A&lt;-&gt;B </v>
      </c>
      <c r="IP211" t="str">
        <v>Profile|.002|A|B| C&lt;-&gt;D</v>
      </c>
      <c r="IQ211" t="str">
        <v>Profile|.002|A|B| X-Y</v>
      </c>
      <c r="IR211" t="str">
        <v>Profile|.002|A|B|C|X-Y</v>
      </c>
      <c r="IS211" t="str">
        <v>Profile|.002|A|B|X&lt;--&gt;Y</v>
      </c>
      <c r="IT211" t="str">
        <v>Profile|.002|A|B|X-Y</v>
      </c>
      <c r="IU211" t="str">
        <v>Profile|.002|A|C|</v>
      </c>
      <c r="IV211" t="str">
        <v>Profile|.002|C|A|</v>
      </c>
      <c r="IW211" t="str">
        <v>Profile|.002|C|B|</v>
      </c>
      <c r="IX211" t="str">
        <v>Profile|.0020|</v>
      </c>
      <c r="IY211" t="str">
        <v>Profile|.003|A|</v>
      </c>
      <c r="IZ211" t="str">
        <v>Profile|.003|A|B|C| Uni.</v>
      </c>
      <c r="JA211" t="str">
        <v>Profile|.003|E|F|</v>
      </c>
      <c r="JB211" t="str">
        <v>Profile|.004(U) .003|A|B|C|</v>
      </c>
      <c r="JC211" t="str">
        <v>Profile|.004|A| UNI.</v>
      </c>
      <c r="JD211" t="str">
        <v>Profile|.005|A|C|</v>
      </c>
      <c r="JE211" t="str">
        <v>Profile|.005|A|C|A&lt;--&gt;B, C&lt;--&gt;D</v>
      </c>
      <c r="JF211" t="str">
        <v>Profile|.005|A|D| A-B UNI.</v>
      </c>
      <c r="JG211" t="str">
        <v>Profile|.005|A|D| UNI.</v>
      </c>
      <c r="JH211" t="str">
        <v>Profile|.010|A|B|</v>
      </c>
      <c r="JI211" t="str">
        <v>Profile|.010|A|B|C|</v>
      </c>
      <c r="JJ211" t="str">
        <v>Profile|.03|A|</v>
      </c>
      <c r="JK211" t="str">
        <v>Profile|.05|A|B|</v>
      </c>
      <c r="JL211" t="str">
        <v>Profile|0.03|</v>
      </c>
      <c r="JM211" t="str">
        <v>Profile|0.03|A|</v>
      </c>
      <c r="JN211" t="str">
        <v>Profile|0.03|A|B|</v>
      </c>
      <c r="JO211" t="str">
        <v>Profile|0.05{A|C|</v>
      </c>
      <c r="JP211" t="str">
        <v>Profile|0.05|A|B|</v>
      </c>
      <c r="JQ211" t="str">
        <v>Profile|0.05|E|</v>
      </c>
      <c r="JR211" t="str">
        <v>Profile|0.05|E|F|</v>
      </c>
      <c r="JS211" t="str">
        <v>Profile|0.06|A|C|</v>
      </c>
      <c r="JT211" t="str">
        <v>Profile|0.1|A|A|</v>
      </c>
      <c r="JU211" t="str">
        <v>Profile|0.1|D1|</v>
      </c>
      <c r="JV211" t="str">
        <v>Profile|A|B|C|</v>
      </c>
      <c r="JW211" t="str">
        <v>Proile|.002|A|B|J-K</v>
      </c>
      <c r="JX211" t="str">
        <v>P-Thread Form</v>
      </c>
      <c r="JY211" t="str">
        <v>R  FULL RADIUS</v>
      </c>
      <c r="JZ211" t="str">
        <v>R.001/.006</v>
      </c>
      <c r="KA211" t="str">
        <v>R.003 MAX</v>
      </c>
      <c r="KB211" t="str">
        <v>R.005 MAX</v>
      </c>
      <c r="KC211" t="str">
        <v>R.030</v>
      </c>
      <c r="KD211" t="str">
        <v>R.25 MAX</v>
      </c>
      <c r="KE211" t="str">
        <v>R1.33 BASIC</v>
      </c>
      <c r="KF211" t="str">
        <v>R3.3</v>
      </c>
      <c r="KG211" t="str">
        <v>Ra 1.6 MAX</v>
      </c>
      <c r="KH211" t="str">
        <v>RAD @ FACE &amp; OD CHAMFER</v>
      </c>
      <c r="KI211" t="str">
        <v>RAD. @ ID &amp; BACK FACE</v>
      </c>
      <c r="KJ211" t="str">
        <v>RAD. @ OD &amp; BACK FACE</v>
      </c>
      <c r="KK211" t="str">
        <v>REMOVE SHRP EDGES .005 MAX</v>
      </c>
      <c r="KL211" t="str">
        <v>ROD SLOT CENTERED</v>
      </c>
      <c r="KM211" t="str">
        <v>SHARP OKAY</v>
      </c>
      <c r="KN211" t="str">
        <v>Slot Centered</v>
      </c>
      <c r="KO211" t="str">
        <v>SLOT WIDTH</v>
      </c>
      <c r="KP211" t="str">
        <v>Surface Finish Per Note 1</v>
      </c>
      <c r="KQ211" t="str">
        <v>Symmerty Balloon A_6</v>
      </c>
      <c r="KR211" t="str">
        <v>T27 HEXALOBE Per Note 1</v>
      </c>
      <c r="KS211" t="str">
        <v>T27 TORX</v>
      </c>
      <c r="KT211" t="str">
        <v>THRD DEPTH</v>
      </c>
      <c r="KU211" t="str">
        <v>Thread Form Per Note 3</v>
      </c>
      <c r="KV211" t="str">
        <v>THREAD INTO ROD SLOT</v>
      </c>
      <c r="KW211" t="str">
        <v>Thread Timed Print Note 6</v>
      </c>
      <c r="KX211" t="str">
        <v>TOOL MISMATCH PERMISSIBLE</v>
      </c>
      <c r="KY211" t="str">
        <v>Tot. Runout|Ø.002|C|</v>
      </c>
      <c r="KZ211" t="str">
        <v>Total Runout|.002|E|</v>
      </c>
      <c r="LA211" t="str">
        <v>TRIPLE LEAD THREAD</v>
      </c>
      <c r="LB211" t="str">
        <v>True Pos. |.001 (M)|A|</v>
      </c>
      <c r="LC211" t="str">
        <v>True Pos. |.002(M)|A|B|</v>
      </c>
      <c r="LD211" t="str">
        <v>True Pos. |.002|</v>
      </c>
      <c r="LE211" t="str">
        <v>True Pos. |.002|A|</v>
      </c>
      <c r="LF211" t="str">
        <v>True Pos. |.002|A|B|</v>
      </c>
      <c r="LG211" t="str">
        <v>True Pos. |.004|A|C|B|</v>
      </c>
      <c r="LH211" t="str">
        <v>True Pos. |.005(M)|A|B|</v>
      </c>
      <c r="LI211" t="str">
        <v>True Pos.|.000(L)|A|D|</v>
      </c>
      <c r="LJ211" t="str">
        <v>True Pos.|.000(M)|A|</v>
      </c>
      <c r="LK211" t="str">
        <v>True Pos.|.001(M)|A|</v>
      </c>
      <c r="LL211" t="str">
        <v>True Pos.|.001|B|</v>
      </c>
      <c r="LM211" t="str">
        <v>True Pos.|.001|E|</v>
      </c>
      <c r="LN211" t="str">
        <v>True Pos.|.002|A|</v>
      </c>
      <c r="LO211" t="str">
        <v>True Pos.|.002|B|</v>
      </c>
      <c r="LP211" t="str">
        <v>True Pos.|.002|C|</v>
      </c>
      <c r="LQ211" t="str">
        <v>True Pos.|.002|D1|</v>
      </c>
      <c r="LR211" t="str">
        <v>True Pos.|.002|D1|D2|</v>
      </c>
      <c r="LS211" t="str">
        <v>True Pos.|.05|A|</v>
      </c>
      <c r="LT211" t="str">
        <v>True Pos.|.1|A|B|C|</v>
      </c>
      <c r="LU211" t="str">
        <v>True Pos.|.13|A</v>
      </c>
      <c r="LV211" t="str">
        <v>True Pos.|0.05|A|</v>
      </c>
      <c r="LW211" t="str">
        <v>True Pos.|0.1|A|B|C|</v>
      </c>
      <c r="LX211" t="str">
        <v>True Pos.|0.13|A|</v>
      </c>
      <c r="LY211" t="str">
        <v>True Pos.|Ø.000(M)|A|</v>
      </c>
      <c r="LZ211" t="str">
        <v>True Pos.|Ø.000(M)|B|</v>
      </c>
      <c r="MA211" t="str">
        <v>True Pos.|Ø.001(M)|A(M)|</v>
      </c>
      <c r="MB211" t="str">
        <v>True Pos.|Ø.001(M)|A|</v>
      </c>
      <c r="MC211" t="str">
        <v>True Pos.|Ø.001|A|</v>
      </c>
      <c r="MD211" t="str">
        <v>True Pos.|Ø.001|C|</v>
      </c>
      <c r="ME211" t="str">
        <v>True Pos.|Ø.002(S)|A(S)|</v>
      </c>
      <c r="MF211" t="str">
        <v>True Pos.|Ø.002|A|</v>
      </c>
      <c r="MG211" t="str">
        <v>True Pos.|Ø.002|B|</v>
      </c>
      <c r="MH211" t="str">
        <v>True Pos.|Ø.002|C|</v>
      </c>
      <c r="MI211" t="str">
        <v>True Pos.|Ø.03(M)|A|</v>
      </c>
      <c r="MJ211" t="str">
        <v>True Pos.|Ø0.03(M)|A|</v>
      </c>
      <c r="MK211" t="str">
        <v>True Pos.|Ø0.05(L)|D|B|</v>
      </c>
      <c r="ML211" t="str">
        <v>True Pos.|Ø0.05|A|</v>
      </c>
      <c r="MM211" t="str">
        <v>True Pos.|Ø0.05|D|</v>
      </c>
      <c r="MN211" t="str">
        <v>True Pos.|Ø0.05|E|</v>
      </c>
      <c r="MO211" t="str">
        <v>True Pos.|Ø0.05|E|B|</v>
      </c>
      <c r="MP211" t="str">
        <v>True Pos.|SØ0.03|C|B|</v>
      </c>
      <c r="MQ211" t="str">
        <v>True Position|.002|A|B|</v>
      </c>
      <c r="MR211" t="str">
        <v>True. Pos.|Ø.001(M)|A|</v>
      </c>
      <c r="MS211" t="str">
        <v>True. Pps.|0.05|A|</v>
      </c>
      <c r="MT211" t="str">
        <v>Tumble Per Note 1</v>
      </c>
      <c r="MU211" t="str">
        <v>Tumble Per Note 2</v>
      </c>
    </row>
    <row r="212" spans="1:359">
      <c r="A212" t="s">
        <v>1070</v>
      </c>
      <c r="C212" s="74" t="str" cm="1">
        <f t="array" ref="C212:MU212">TRANSPOSE(_xlfn._xlws.SORT(_xlfn._xlws.FILTER($A$2:$A$499,ISNUMBER(SEARCH('Prt. Lib. &amp; Routine, Table'!L219,$A$2:$A$499)),"not found")))</f>
        <v>.0015 T.I.R. MAX</v>
      </c>
      <c r="D212" t="str">
        <v>.002 MAX ROOT RADIUS</v>
      </c>
      <c r="E212" t="str">
        <v>.012 BLUNT END</v>
      </c>
      <c r="F212" t="str">
        <v>.015 MAX</v>
      </c>
      <c r="G212" t="str">
        <v>.016 T.S.C.</v>
      </c>
      <c r="H212" t="str">
        <v>.017 BASIC</v>
      </c>
      <c r="I212" t="str">
        <v>.021 PITCH</v>
      </c>
      <c r="J212" t="str">
        <v>.022 BLUNT START</v>
      </c>
      <c r="K212" t="str">
        <v>.025 BASIC</v>
      </c>
      <c r="L212" t="str">
        <v>.035 BASIC</v>
      </c>
      <c r="M212" t="str">
        <v>.043 T.S.C</v>
      </c>
      <c r="N212" t="str">
        <v>.053 T.S.C.</v>
      </c>
      <c r="O212" t="str">
        <v>.060 HEX DEPTH</v>
      </c>
      <c r="P212" t="str">
        <v>.060 PITCH</v>
      </c>
      <c r="Q212" t="str">
        <v>.061 BASIC</v>
      </c>
      <c r="R212" t="str">
        <v>.07 HEX</v>
      </c>
      <c r="S212" t="str">
        <v>.070 HEX DEPTH</v>
      </c>
      <c r="T212" t="str">
        <v>.082 DRILL</v>
      </c>
      <c r="U212" t="str">
        <v>.082 DRILL DEPTH</v>
      </c>
      <c r="V212" t="str">
        <v>.094 HEX</v>
      </c>
      <c r="W212" t="str">
        <v>.115 T.S.C.</v>
      </c>
      <c r="X212" t="str">
        <v>.1195 / .1243 MAJOR DIAMETER</v>
      </c>
      <c r="Y212" t="str">
        <v>.1250 HEX</v>
      </c>
      <c r="Z212" t="str">
        <v>.157 MINOR DIAMETER</v>
      </c>
      <c r="AA212" t="str">
        <v>.172 FULL THD DEPTH</v>
      </c>
      <c r="AB212" t="str">
        <v>.172 MAJOR DIAMETER</v>
      </c>
      <c r="AC212" t="str">
        <v>.180 MIN DEPTH FULL THRD</v>
      </c>
      <c r="AD212" t="str">
        <v>.183 Ceter Line Thread Dwell</v>
      </c>
      <c r="AE212" t="str">
        <v>.208 MAX THRD DEPTH</v>
      </c>
      <c r="AF212" t="str">
        <v>.218 BOTTOM HALF OF SLOT</v>
      </c>
      <c r="AG212" t="str">
        <v>.261 BASIC</v>
      </c>
      <c r="AH212" t="str">
        <v>.314 T.S.C.</v>
      </c>
      <c r="AI212" t="str">
        <v>.315 BASIC</v>
      </c>
      <c r="AJ212" t="str">
        <v>.329 MINOR Ø</v>
      </c>
      <c r="AK212" t="str">
        <v>.330 BASIC</v>
      </c>
      <c r="AL212" t="str">
        <v>.35 TO TANGENT POINT</v>
      </c>
      <c r="AM212" t="str">
        <v>.375 MAJOR Ø</v>
      </c>
      <c r="AN212" t="str">
        <v>.390 BASIC</v>
      </c>
      <c r="AO212" t="str">
        <v>.440 BASIC</v>
      </c>
      <c r="AP212" t="str">
        <v>.64/.96 HIGH=Pass</v>
      </c>
      <c r="AQ212" t="str">
        <v>0.012 MAX</v>
      </c>
      <c r="AR212" t="str">
        <v>0.015 MAX</v>
      </c>
      <c r="AS212" t="str">
        <v>0.05 Per Note 2</v>
      </c>
      <c r="AT212" t="str">
        <v>0.500 PULLOUT ZONE</v>
      </c>
      <c r="AU212" t="str">
        <v>10-32 UNF-2A</v>
      </c>
      <c r="AV212" t="str">
        <v>12-28 UNF-2B</v>
      </c>
      <c r="AW212" t="str">
        <v>2.87 BASIC</v>
      </c>
      <c r="AX212" t="str">
        <v>2-56 UNC 2B 2 STARTS</v>
      </c>
      <c r="AY212" t="str">
        <v>3 LEAD THREAD</v>
      </c>
      <c r="AZ212" t="str">
        <v>32µIN Max</v>
      </c>
      <c r="BA212" t="str">
        <v>5/16"-24 UNF-2A</v>
      </c>
      <c r="BB212" t="str">
        <v>5/16-18 UNC 2A</v>
      </c>
      <c r="BC212" t="str">
        <v>5-44 UNF-2A</v>
      </c>
      <c r="BD212" t="str">
        <v>6-16µIN</v>
      </c>
      <c r="BE212" t="str">
        <v>65° BLEND</v>
      </c>
      <c r="BF212" t="str">
        <v>7.45 Top of Ball to Face</v>
      </c>
      <c r="BG212" t="str">
        <v>7/16-28 UNEF 2B</v>
      </c>
      <c r="BH212" t="str">
        <v>7/16-28-UNEF-2A</v>
      </c>
      <c r="BI212" t="str">
        <v>Alignment Per Note 3</v>
      </c>
      <c r="BJ212" t="str">
        <v>ANODIZE (SEE CHART)</v>
      </c>
      <c r="BK212" t="str">
        <v>ANODIZE AQUA Per Note 3</v>
      </c>
      <c r="BL212" t="str">
        <v>ANODIZE BOTTOM PORTION</v>
      </c>
      <c r="BM212" t="str">
        <v>ANODIZE COLOR AQUA</v>
      </c>
      <c r="BN212" t="str">
        <v>ANODIZE COLOR GREEN DWG NOTE 4</v>
      </c>
      <c r="BO212" t="str">
        <v>ANODIZE COLOR LIGHT BLUE</v>
      </c>
      <c r="BP212" t="str">
        <v>ANODIZE GREEN Per Note 2</v>
      </c>
      <c r="BQ212" t="str">
        <v>ANODIZE GREY, Per Note 1</v>
      </c>
      <c r="BR212" t="str">
        <v>ANODIZE MAGENTA</v>
      </c>
      <c r="BS212" t="str">
        <v>Anodize Per note 3</v>
      </c>
      <c r="BT212" t="str">
        <v>Anodize Per Note 4</v>
      </c>
      <c r="BU212" t="str">
        <v>ANODIZE SEAFOAM</v>
      </c>
      <c r="BV212" t="str">
        <v>Balloon 11 Symmetry</v>
      </c>
      <c r="BW212" t="str">
        <v>Balloon 12 Symmetry</v>
      </c>
      <c r="BX212" t="str">
        <v>Balloon 13 Hole Centered</v>
      </c>
      <c r="BY212" t="str">
        <v>Balloon 13 Symmerty</v>
      </c>
      <c r="BZ212" t="str">
        <v>Balloon 2 Symmetry</v>
      </c>
      <c r="CA212" t="str">
        <v>Balloon 21 CENTERED</v>
      </c>
      <c r="CB212" t="str">
        <v>Balloon 29 Symmetry</v>
      </c>
      <c r="CC212" t="str">
        <v>Balloon 3 Symmetry</v>
      </c>
      <c r="CD212" t="str">
        <v>Balloon 4 Symmetry</v>
      </c>
      <c r="CE212" t="str">
        <v>Balloon 5 blend to SØ .340</v>
      </c>
      <c r="CF212" t="str">
        <v>Balloon 5 Symmetry</v>
      </c>
      <c r="CG212" t="str">
        <v>Balloon 6 Centered</v>
      </c>
      <c r="CH212" t="str">
        <v>Balloon 9 Function Check</v>
      </c>
      <c r="CI212" t="str">
        <v>Balloon 9 Symmerty</v>
      </c>
      <c r="CJ212" t="str">
        <v>Balloons 2 &amp; 17 Symmetry |.001|A|</v>
      </c>
      <c r="CK212" t="str">
        <v>Basic Ø 3.6</v>
      </c>
      <c r="CL212" t="str">
        <v>BEAD BLAST</v>
      </c>
      <c r="CM212" t="str">
        <v>BLAST ALUMINUM OXIDE</v>
      </c>
      <c r="CN212" t="str">
        <v>Blast Note 2</v>
      </c>
      <c r="CO212" t="str">
        <v xml:space="preserve">BLAST Per Note 1 </v>
      </c>
      <c r="CP212" t="str">
        <v>BLAST Per Note 2</v>
      </c>
      <c r="CQ212" t="str">
        <v>BLAST Per Note 3</v>
      </c>
      <c r="CR212" t="str">
        <v>BLAST Per Note 4</v>
      </c>
      <c r="CS212" t="str">
        <v>BLAST Per Note 8</v>
      </c>
      <c r="CT212" t="str">
        <v>BLAST Per Traveler, MATT FINISH</v>
      </c>
      <c r="CU212" t="str">
        <v>BLAST WITH 16 GRIT ALUMINUM OXIDE</v>
      </c>
      <c r="CV212" t="str">
        <v>BLAST, Uniform Finish Per Note 3</v>
      </c>
      <c r="CW212" t="str">
        <v>BREAK EDGE</v>
      </c>
      <c r="CX212" t="str">
        <v>BREAK EDGE .014</v>
      </c>
      <c r="CY212" t="str">
        <v>BREAK EDGES Note 2</v>
      </c>
      <c r="CZ212" t="str">
        <v>BREAK SHARP Per Note 1</v>
      </c>
      <c r="DA212" t="str">
        <v>BREAK SHARPS Per Note 1</v>
      </c>
      <c r="DB212" t="str">
        <v>CE 2729</v>
      </c>
      <c r="DC212" t="str">
        <v>CE Logo per Note 3</v>
      </c>
      <c r="DD212" t="str">
        <v>CE MARK</v>
      </c>
      <c r="DE212" t="str">
        <v>Chips/Debris Removed</v>
      </c>
      <c r="DF212" t="str">
        <v>Coat Per Note 2</v>
      </c>
      <c r="DG212" t="str">
        <v>C-Sink Ø .155</v>
      </c>
      <c r="DH212" t="str">
        <v>C-Sink Ø5.2</v>
      </c>
      <c r="DI212" t="str">
        <v>Deburred</v>
      </c>
      <c r="DJ212" t="str">
        <v>DIM "A" NoGo</v>
      </c>
      <c r="DK212" t="str">
        <v>DIM "A" NoGo Hexalobe</v>
      </c>
      <c r="DL212" t="str">
        <v>EDGE BREAK</v>
      </c>
      <c r="DM212" t="str">
        <v>EDGE BREAK MIN R.004, MAX R.010</v>
      </c>
      <c r="DN212" t="str">
        <v>Edge Break per Note 1</v>
      </c>
      <c r="DO212" t="str">
        <v>ELECTROPOLISH Per Note 1</v>
      </c>
      <c r="DP212" t="str">
        <v>Finish Per Note 3</v>
      </c>
      <c r="DQ212" t="str">
        <v>FLUTE POSITION Per Note 3</v>
      </c>
      <c r="DR212" t="str">
        <v>FULL R</v>
      </c>
      <c r="DS212" t="str">
        <v>FULL RADIUS</v>
      </c>
      <c r="DT212" t="str">
        <v xml:space="preserve">FULL RADIUS </v>
      </c>
      <c r="DU212" t="str">
        <v>Function Check  (.2340 .2360 FULL)</v>
      </c>
      <c r="DV212" t="str">
        <v>FUNCTIONAL  HEXALOBE</v>
      </c>
      <c r="DW212" t="str">
        <v>GLASS BEAD Per Note 3</v>
      </c>
      <c r="DX212" t="str">
        <v>Globus Logo per Note 3</v>
      </c>
      <c r="DY212" t="str">
        <v>Gold Anodized Color</v>
      </c>
      <c r="DZ212" t="str">
        <v>Green Anodized Color</v>
      </c>
      <c r="EA212" t="str">
        <v>GRIT BLAST Per Note 3</v>
      </c>
      <c r="EB212" t="str">
        <v>Grit Blast Per Note 4</v>
      </c>
      <c r="EC212" t="str">
        <v>GRIT BLAST, DWG NOTE 3</v>
      </c>
      <c r="ED212" t="str">
        <v>HEX MINOR Ø.1292</v>
      </c>
      <c r="EE212" t="str">
        <v xml:space="preserve">HEXALOBE </v>
      </c>
      <c r="EF212" t="str">
        <v>HEXALOBE FUNCTION</v>
      </c>
      <c r="EG212" t="str">
        <v>Hexalobe Minor</v>
      </c>
      <c r="EH212" t="str">
        <v>Hexalobe NV-30</v>
      </c>
      <c r="EI212" t="str">
        <v>HEXALOBE ORIENTATION</v>
      </c>
      <c r="EJ212" t="str">
        <v>Inspect per operation 30 comments</v>
      </c>
      <c r="EK212" t="str">
        <v>INT / EXT CORNERS: R.002 TO R.010</v>
      </c>
      <c r="EL212" t="str">
        <v>INT /EXT CORNERS R.05 TO R.03</v>
      </c>
      <c r="EM212" t="str">
        <v>John is a Geek</v>
      </c>
      <c r="EN212" t="str">
        <v>LASER ETCH</v>
      </c>
      <c r="EO212" t="str">
        <v>Laser Etch Per Note 7</v>
      </c>
      <c r="EP212" t="str">
        <v xml:space="preserve">LASER MARK "CE" DWG NOTE 10 </v>
      </c>
      <c r="EQ212" t="str">
        <v>Laser Mark "P1-15004-08", Per Note 3</v>
      </c>
      <c r="ER212" t="str">
        <v>Laser Mark "P2-15004-08", Per Note 3</v>
      </c>
      <c r="ES212" t="str">
        <v>Laser Mark "P3-15004-08", Per Note 3</v>
      </c>
      <c r="ET212" t="str">
        <v>Laser Mark "P4-15004-08", Per Note 3</v>
      </c>
      <c r="EU212" t="str">
        <v xml:space="preserve">LASER MARK LOGO DWG NOTE 9 </v>
      </c>
      <c r="EV212" t="str">
        <v xml:space="preserve">LASER MARK LOT NUMBER DWG NOTE 8 </v>
      </c>
      <c r="EW212" t="str">
        <v>Laser Mark Lot, Per Note 3</v>
      </c>
      <c r="EX212" t="str">
        <v xml:space="preserve">LASER MARK PART NUMBER DWG NOTE 8 </v>
      </c>
      <c r="EY212" t="str">
        <v>LASER: 13000000</v>
      </c>
      <c r="EZ212" t="str">
        <v>LASER: CE 2797</v>
      </c>
      <c r="FA212" t="str">
        <v>LASER: LOGO</v>
      </c>
      <c r="FB212" t="str">
        <v xml:space="preserve">LASER: Lot # Per RE-75-001 </v>
      </c>
      <c r="FC212" t="str">
        <v>LAST THREAD</v>
      </c>
      <c r="FD212" t="str">
        <v>LEAD .0625</v>
      </c>
      <c r="FE212" t="str">
        <v>LOGO</v>
      </c>
      <c r="FF212" t="str">
        <v>Lot (Control) Number per Note 3</v>
      </c>
      <c r="FG212" t="str">
        <v>LOT NO.</v>
      </c>
      <c r="FH212" t="str">
        <v>LOT NUMBER</v>
      </c>
      <c r="FI212" t="str">
        <v>LOT NUMBER PER NUVASIVE SOP 9002007</v>
      </c>
      <c r="FJ212" t="str">
        <v>M 4X 0.5 - 6G - 0.063R - LH</v>
      </c>
      <c r="FK212" t="str">
        <v>M4 X 0.5 - 6G - 0.063R</v>
      </c>
      <c r="FL212" t="str">
        <v>M4 X 0.5 - 6G - 0.063R - LH</v>
      </c>
      <c r="FM212" t="str">
        <v>M4.5 X .75 6g</v>
      </c>
      <c r="FN212" t="str">
        <v>M4.5 X 0.75 6g</v>
      </c>
      <c r="FO212" t="str">
        <v>M5x0.8-6g</v>
      </c>
      <c r="FP212" t="str">
        <v xml:space="preserve">M5x0.8-6g </v>
      </c>
      <c r="FQ212" t="str">
        <v>M6 X .75 6g</v>
      </c>
      <c r="FR212" t="str">
        <v>M6 X 0.75-6g</v>
      </c>
      <c r="FS212" t="str">
        <v>M6 X0.75 - 6g</v>
      </c>
      <c r="FT212" t="str">
        <v>M6X0.75 - 6H</v>
      </c>
      <c r="FU212" t="str">
        <v>M7 X 1.00 6g THREAD</v>
      </c>
      <c r="FV212" t="str">
        <v>M7X1.00 6g THREAD</v>
      </c>
      <c r="FW212" t="str">
        <v>M7X1.00 6h THREAD</v>
      </c>
      <c r="FX212" t="str">
        <v>Magenta Anodized Color</v>
      </c>
      <c r="FY212" t="str">
        <v>MAJOR Ø .380</v>
      </c>
      <c r="FZ212" t="str">
        <v>MAJORØ</v>
      </c>
      <c r="GA212" t="str">
        <v>MATT FINISH Per Note 3</v>
      </c>
      <c r="GB212" t="str">
        <v>MATT FINISH Per Traveler</v>
      </c>
      <c r="GC212" t="str">
        <v>MATTE FINISH</v>
      </c>
      <c r="GD212" t="str">
        <v>MATTE FINISH DWG NOTE 3</v>
      </c>
      <c r="GE212" t="str">
        <v>MATTE FINISH Note 3</v>
      </c>
      <c r="GF212" t="str">
        <v>Matte Finish Per Note 3</v>
      </c>
      <c r="GG212" t="str">
        <v>MATTE FINISH SIZE 10 GLASS BEAD</v>
      </c>
      <c r="GH212" t="str">
        <v>MAX ROOT RADIUS</v>
      </c>
      <c r="GI212" t="str">
        <v xml:space="preserve">Mill Profile Centered </v>
      </c>
      <c r="GJ212" t="str">
        <v>Minor Ø Unconstrained Check</v>
      </c>
      <c r="GK212" t="str">
        <v>MINOR Ø.1336</v>
      </c>
      <c r="GL212" t="str">
        <v>NO ANODIZE Per note 8</v>
      </c>
      <c r="GM212" t="str">
        <v>NO ANODIZE Per note 9</v>
      </c>
      <c r="GN212" t="str">
        <v>No Nicks, Scratches, Tool Marks, etc.</v>
      </c>
      <c r="GO212" t="str">
        <v>No Nicks,Scratches,Tool Marks,etc.</v>
      </c>
      <c r="GP212" t="str">
        <v>NO TOOL MARKS</v>
      </c>
      <c r="GQ212" t="str">
        <v>NOTE 3 THREAD RELIEF</v>
      </c>
      <c r="GR212" t="str">
        <v>NV-27 FUNC.</v>
      </c>
      <c r="GS212" t="str">
        <v>NV-30 DIM A</v>
      </c>
      <c r="GT212" t="str">
        <v>NV-30 DIM B</v>
      </c>
      <c r="GU212" t="str">
        <v>NV-30 DIM F</v>
      </c>
      <c r="GV212" t="str">
        <v>Ø .1250 HEX</v>
      </c>
      <c r="GW212" t="str">
        <v>Ø 9.4 MAJOR</v>
      </c>
      <c r="GX212" t="str">
        <v>Ø.096 MAX PILOT HOLE</v>
      </c>
      <c r="GY212" t="str">
        <v>Ø.125 THRU</v>
      </c>
      <c r="GZ212" t="str">
        <v>Ø.205 COUNTERSINK</v>
      </c>
      <c r="HA212" t="str">
        <v>Ø.260 T.S.C.</v>
      </c>
      <c r="HB212" t="str">
        <v>Ø.500 BASIC</v>
      </c>
      <c r="HC212" t="str">
        <v xml:space="preserve">OVAL CENTERED </v>
      </c>
      <c r="HD212" t="str">
        <v>PART NO. 15100</v>
      </c>
      <c r="HE212" t="str">
        <v>PART NUMBER 13100000</v>
      </c>
      <c r="HF212" t="str">
        <v>PART NUMBER 13600000</v>
      </c>
      <c r="HG212" t="str">
        <v>Part Number per Note 3</v>
      </c>
      <c r="HH212" t="str">
        <v>PD 5/16-18 UNC 2A</v>
      </c>
      <c r="HI212" t="str">
        <v>Perp.|0.05|A|</v>
      </c>
      <c r="HJ212" t="str">
        <v>PILOT THRU HOLE PRESENT</v>
      </c>
      <c r="HK212" t="str">
        <v>PITCH .060</v>
      </c>
      <c r="HL212" t="str">
        <v>Profile |.001|A|</v>
      </c>
      <c r="HM212" t="str">
        <v>Profile |.0015 | A | X-Y</v>
      </c>
      <c r="HN212" t="str">
        <v>Profile |.002| |A|B| X-Y</v>
      </c>
      <c r="HO212" t="str">
        <v>Profile |.002|A|B|</v>
      </c>
      <c r="HP212" t="str">
        <v>Profile |.002|A|B| X-Y</v>
      </c>
      <c r="HQ212" t="str">
        <v>Profile:|010|A|B|C|</v>
      </c>
      <c r="HR212" t="str">
        <v>Profile| .002| A|B|</v>
      </c>
      <c r="HS212" t="str">
        <v>Profile|.001|</v>
      </c>
      <c r="HT212" t="str">
        <v>Profile|.001|A|</v>
      </c>
      <c r="HU212" t="str">
        <v>Profile|.001|A|B|</v>
      </c>
      <c r="HV212" t="str">
        <v xml:space="preserve">Profile|.001|A|B| A&lt;-&gt;B </v>
      </c>
      <c r="HW212" t="str">
        <v>Profile|.001|A|B| C&lt;-&gt;D</v>
      </c>
      <c r="HX212" t="str">
        <v>Profile|.001|A|B| L-M</v>
      </c>
      <c r="HY212" t="str">
        <v>Profile|.001|A|B| P-Q</v>
      </c>
      <c r="HZ212" t="str">
        <v>Profile|.001|A|B|C&lt;-&gt;D</v>
      </c>
      <c r="IA212" t="str">
        <v>Profile|.001|A|C&lt;--&gt;D</v>
      </c>
      <c r="IB212" t="str">
        <v>Profile|.001|A|UNILATERAL</v>
      </c>
      <c r="IC212" t="str">
        <v>Profile|.001|C|</v>
      </c>
      <c r="ID212" t="str">
        <v>Profile|.0012|D1|</v>
      </c>
      <c r="IE212" t="str">
        <v>Profile|.0015| A-B UNI.</v>
      </c>
      <c r="IF212" t="str">
        <v>Profile|.0015| UNI.</v>
      </c>
      <c r="IG212" t="str">
        <v>Profile|.0015|A| X-Y</v>
      </c>
      <c r="IH212" t="str">
        <v>Profile|.0015|E|F|</v>
      </c>
      <c r="II212" t="str">
        <v>Profile|.0016|B|D|</v>
      </c>
      <c r="IJ212" t="str">
        <v>Profile|.002(U).000|A|</v>
      </c>
      <c r="IK212" t="str">
        <v>Profile|.002|</v>
      </c>
      <c r="IL212" t="str">
        <v>Profile|.002|A</v>
      </c>
      <c r="IM212" t="str">
        <v>Profile|.002|A|</v>
      </c>
      <c r="IN212" t="str">
        <v>Profile|.002|A|B|</v>
      </c>
      <c r="IO212" t="str">
        <v xml:space="preserve">Profile|.002|A|B| A&lt;-&gt;B </v>
      </c>
      <c r="IP212" t="str">
        <v>Profile|.002|A|B| C&lt;-&gt;D</v>
      </c>
      <c r="IQ212" t="str">
        <v>Profile|.002|A|B| X-Y</v>
      </c>
      <c r="IR212" t="str">
        <v>Profile|.002|A|B|C|X-Y</v>
      </c>
      <c r="IS212" t="str">
        <v>Profile|.002|A|B|X&lt;--&gt;Y</v>
      </c>
      <c r="IT212" t="str">
        <v>Profile|.002|A|B|X-Y</v>
      </c>
      <c r="IU212" t="str">
        <v>Profile|.002|A|C|</v>
      </c>
      <c r="IV212" t="str">
        <v>Profile|.002|C|A|</v>
      </c>
      <c r="IW212" t="str">
        <v>Profile|.002|C|B|</v>
      </c>
      <c r="IX212" t="str">
        <v>Profile|.0020|</v>
      </c>
      <c r="IY212" t="str">
        <v>Profile|.003|A|</v>
      </c>
      <c r="IZ212" t="str">
        <v>Profile|.003|A|B|C| Uni.</v>
      </c>
      <c r="JA212" t="str">
        <v>Profile|.003|E|F|</v>
      </c>
      <c r="JB212" t="str">
        <v>Profile|.004(U) .003|A|B|C|</v>
      </c>
      <c r="JC212" t="str">
        <v>Profile|.004|A| UNI.</v>
      </c>
      <c r="JD212" t="str">
        <v>Profile|.005|A|C|</v>
      </c>
      <c r="JE212" t="str">
        <v>Profile|.005|A|C|A&lt;--&gt;B, C&lt;--&gt;D</v>
      </c>
      <c r="JF212" t="str">
        <v>Profile|.005|A|D| A-B UNI.</v>
      </c>
      <c r="JG212" t="str">
        <v>Profile|.005|A|D| UNI.</v>
      </c>
      <c r="JH212" t="str">
        <v>Profile|.010|A|B|</v>
      </c>
      <c r="JI212" t="str">
        <v>Profile|.010|A|B|C|</v>
      </c>
      <c r="JJ212" t="str">
        <v>Profile|.03|A|</v>
      </c>
      <c r="JK212" t="str">
        <v>Profile|.05|A|B|</v>
      </c>
      <c r="JL212" t="str">
        <v>Profile|0.03|</v>
      </c>
      <c r="JM212" t="str">
        <v>Profile|0.03|A|</v>
      </c>
      <c r="JN212" t="str">
        <v>Profile|0.03|A|B|</v>
      </c>
      <c r="JO212" t="str">
        <v>Profile|0.05{A|C|</v>
      </c>
      <c r="JP212" t="str">
        <v>Profile|0.05|A|B|</v>
      </c>
      <c r="JQ212" t="str">
        <v>Profile|0.05|E|</v>
      </c>
      <c r="JR212" t="str">
        <v>Profile|0.05|E|F|</v>
      </c>
      <c r="JS212" t="str">
        <v>Profile|0.06|A|C|</v>
      </c>
      <c r="JT212" t="str">
        <v>Profile|0.1|A|A|</v>
      </c>
      <c r="JU212" t="str">
        <v>Profile|0.1|D1|</v>
      </c>
      <c r="JV212" t="str">
        <v>Profile|A|B|C|</v>
      </c>
      <c r="JW212" t="str">
        <v>Proile|.002|A|B|J-K</v>
      </c>
      <c r="JX212" t="str">
        <v>P-Thread Form</v>
      </c>
      <c r="JY212" t="str">
        <v>R  FULL RADIUS</v>
      </c>
      <c r="JZ212" t="str">
        <v>R.001/.006</v>
      </c>
      <c r="KA212" t="str">
        <v>R.003 MAX</v>
      </c>
      <c r="KB212" t="str">
        <v>R.005 MAX</v>
      </c>
      <c r="KC212" t="str">
        <v>R.030</v>
      </c>
      <c r="KD212" t="str">
        <v>R.25 MAX</v>
      </c>
      <c r="KE212" t="str">
        <v>R1.33 BASIC</v>
      </c>
      <c r="KF212" t="str">
        <v>R3.3</v>
      </c>
      <c r="KG212" t="str">
        <v>Ra 1.6 MAX</v>
      </c>
      <c r="KH212" t="str">
        <v>RAD @ FACE &amp; OD CHAMFER</v>
      </c>
      <c r="KI212" t="str">
        <v>RAD. @ ID &amp; BACK FACE</v>
      </c>
      <c r="KJ212" t="str">
        <v>RAD. @ OD &amp; BACK FACE</v>
      </c>
      <c r="KK212" t="str">
        <v>REMOVE SHRP EDGES .005 MAX</v>
      </c>
      <c r="KL212" t="str">
        <v>ROD SLOT CENTERED</v>
      </c>
      <c r="KM212" t="str">
        <v>SHARP OKAY</v>
      </c>
      <c r="KN212" t="str">
        <v>Slot Centered</v>
      </c>
      <c r="KO212" t="str">
        <v>SLOT WIDTH</v>
      </c>
      <c r="KP212" t="str">
        <v>Surface Finish Per Note 1</v>
      </c>
      <c r="KQ212" t="str">
        <v>Symmerty Balloon A_6</v>
      </c>
      <c r="KR212" t="str">
        <v>T27 HEXALOBE Per Note 1</v>
      </c>
      <c r="KS212" t="str">
        <v>T27 TORX</v>
      </c>
      <c r="KT212" t="str">
        <v>THRD DEPTH</v>
      </c>
      <c r="KU212" t="str">
        <v>Thread Form Per Note 3</v>
      </c>
      <c r="KV212" t="str">
        <v>THREAD INTO ROD SLOT</v>
      </c>
      <c r="KW212" t="str">
        <v>Thread Timed Print Note 6</v>
      </c>
      <c r="KX212" t="str">
        <v>TOOL MISMATCH PERMISSIBLE</v>
      </c>
      <c r="KY212" t="str">
        <v>Tot. Runout|Ø.002|C|</v>
      </c>
      <c r="KZ212" t="str">
        <v>Total Runout|.002|E|</v>
      </c>
      <c r="LA212" t="str">
        <v>TRIPLE LEAD THREAD</v>
      </c>
      <c r="LB212" t="str">
        <v>True Pos. |.001 (M)|A|</v>
      </c>
      <c r="LC212" t="str">
        <v>True Pos. |.002(M)|A|B|</v>
      </c>
      <c r="LD212" t="str">
        <v>True Pos. |.002|</v>
      </c>
      <c r="LE212" t="str">
        <v>True Pos. |.002|A|</v>
      </c>
      <c r="LF212" t="str">
        <v>True Pos. |.002|A|B|</v>
      </c>
      <c r="LG212" t="str">
        <v>True Pos. |.004|A|C|B|</v>
      </c>
      <c r="LH212" t="str">
        <v>True Pos. |.005(M)|A|B|</v>
      </c>
      <c r="LI212" t="str">
        <v>True Pos.|.000(L)|A|D|</v>
      </c>
      <c r="LJ212" t="str">
        <v>True Pos.|.000(M)|A|</v>
      </c>
      <c r="LK212" t="str">
        <v>True Pos.|.001(M)|A|</v>
      </c>
      <c r="LL212" t="str">
        <v>True Pos.|.001|B|</v>
      </c>
      <c r="LM212" t="str">
        <v>True Pos.|.001|E|</v>
      </c>
      <c r="LN212" t="str">
        <v>True Pos.|.002|A|</v>
      </c>
      <c r="LO212" t="str">
        <v>True Pos.|.002|B|</v>
      </c>
      <c r="LP212" t="str">
        <v>True Pos.|.002|C|</v>
      </c>
      <c r="LQ212" t="str">
        <v>True Pos.|.002|D1|</v>
      </c>
      <c r="LR212" t="str">
        <v>True Pos.|.002|D1|D2|</v>
      </c>
      <c r="LS212" t="str">
        <v>True Pos.|.05|A|</v>
      </c>
      <c r="LT212" t="str">
        <v>True Pos.|.1|A|B|C|</v>
      </c>
      <c r="LU212" t="str">
        <v>True Pos.|.13|A</v>
      </c>
      <c r="LV212" t="str">
        <v>True Pos.|0.05|A|</v>
      </c>
      <c r="LW212" t="str">
        <v>True Pos.|0.1|A|B|C|</v>
      </c>
      <c r="LX212" t="str">
        <v>True Pos.|0.13|A|</v>
      </c>
      <c r="LY212" t="str">
        <v>True Pos.|Ø.000(M)|A|</v>
      </c>
      <c r="LZ212" t="str">
        <v>True Pos.|Ø.000(M)|B|</v>
      </c>
      <c r="MA212" t="str">
        <v>True Pos.|Ø.001(M)|A(M)|</v>
      </c>
      <c r="MB212" t="str">
        <v>True Pos.|Ø.001(M)|A|</v>
      </c>
      <c r="MC212" t="str">
        <v>True Pos.|Ø.001|A|</v>
      </c>
      <c r="MD212" t="str">
        <v>True Pos.|Ø.001|C|</v>
      </c>
      <c r="ME212" t="str">
        <v>True Pos.|Ø.002(S)|A(S)|</v>
      </c>
      <c r="MF212" t="str">
        <v>True Pos.|Ø.002|A|</v>
      </c>
      <c r="MG212" t="str">
        <v>True Pos.|Ø.002|B|</v>
      </c>
      <c r="MH212" t="str">
        <v>True Pos.|Ø.002|C|</v>
      </c>
      <c r="MI212" t="str">
        <v>True Pos.|Ø.03(M)|A|</v>
      </c>
      <c r="MJ212" t="str">
        <v>True Pos.|Ø0.03(M)|A|</v>
      </c>
      <c r="MK212" t="str">
        <v>True Pos.|Ø0.05(L)|D|B|</v>
      </c>
      <c r="ML212" t="str">
        <v>True Pos.|Ø0.05|A|</v>
      </c>
      <c r="MM212" t="str">
        <v>True Pos.|Ø0.05|D|</v>
      </c>
      <c r="MN212" t="str">
        <v>True Pos.|Ø0.05|E|</v>
      </c>
      <c r="MO212" t="str">
        <v>True Pos.|Ø0.05|E|B|</v>
      </c>
      <c r="MP212" t="str">
        <v>True Pos.|SØ0.03|C|B|</v>
      </c>
      <c r="MQ212" t="str">
        <v>True Position|.002|A|B|</v>
      </c>
      <c r="MR212" t="str">
        <v>True. Pos.|Ø.001(M)|A|</v>
      </c>
      <c r="MS212" t="str">
        <v>True. Pps.|0.05|A|</v>
      </c>
      <c r="MT212" t="str">
        <v>Tumble Per Note 1</v>
      </c>
      <c r="MU212" t="str">
        <v>Tumble Per Note 2</v>
      </c>
    </row>
    <row r="213" spans="1:359">
      <c r="A213" t="s">
        <v>1071</v>
      </c>
      <c r="C213" s="74" t="str" cm="1">
        <f t="array" ref="C213:MU213">TRANSPOSE(_xlfn._xlws.SORT(_xlfn._xlws.FILTER($A$2:$A$499,ISNUMBER(SEARCH('Prt. Lib. &amp; Routine, Table'!L220,$A$2:$A$499)),"not found")))</f>
        <v>.0015 T.I.R. MAX</v>
      </c>
      <c r="D213" t="str">
        <v>.002 MAX ROOT RADIUS</v>
      </c>
      <c r="E213" t="str">
        <v>.012 BLUNT END</v>
      </c>
      <c r="F213" t="str">
        <v>.015 MAX</v>
      </c>
      <c r="G213" t="str">
        <v>.016 T.S.C.</v>
      </c>
      <c r="H213" t="str">
        <v>.017 BASIC</v>
      </c>
      <c r="I213" t="str">
        <v>.021 PITCH</v>
      </c>
      <c r="J213" t="str">
        <v>.022 BLUNT START</v>
      </c>
      <c r="K213" t="str">
        <v>.025 BASIC</v>
      </c>
      <c r="L213" t="str">
        <v>.035 BASIC</v>
      </c>
      <c r="M213" t="str">
        <v>.043 T.S.C</v>
      </c>
      <c r="N213" t="str">
        <v>.053 T.S.C.</v>
      </c>
      <c r="O213" t="str">
        <v>.060 HEX DEPTH</v>
      </c>
      <c r="P213" t="str">
        <v>.060 PITCH</v>
      </c>
      <c r="Q213" t="str">
        <v>.061 BASIC</v>
      </c>
      <c r="R213" t="str">
        <v>.07 HEX</v>
      </c>
      <c r="S213" t="str">
        <v>.070 HEX DEPTH</v>
      </c>
      <c r="T213" t="str">
        <v>.082 DRILL</v>
      </c>
      <c r="U213" t="str">
        <v>.082 DRILL DEPTH</v>
      </c>
      <c r="V213" t="str">
        <v>.094 HEX</v>
      </c>
      <c r="W213" t="str">
        <v>.115 T.S.C.</v>
      </c>
      <c r="X213" t="str">
        <v>.1195 / .1243 MAJOR DIAMETER</v>
      </c>
      <c r="Y213" t="str">
        <v>.1250 HEX</v>
      </c>
      <c r="Z213" t="str">
        <v>.157 MINOR DIAMETER</v>
      </c>
      <c r="AA213" t="str">
        <v>.172 FULL THD DEPTH</v>
      </c>
      <c r="AB213" t="str">
        <v>.172 MAJOR DIAMETER</v>
      </c>
      <c r="AC213" t="str">
        <v>.180 MIN DEPTH FULL THRD</v>
      </c>
      <c r="AD213" t="str">
        <v>.183 Ceter Line Thread Dwell</v>
      </c>
      <c r="AE213" t="str">
        <v>.208 MAX THRD DEPTH</v>
      </c>
      <c r="AF213" t="str">
        <v>.218 BOTTOM HALF OF SLOT</v>
      </c>
      <c r="AG213" t="str">
        <v>.261 BASIC</v>
      </c>
      <c r="AH213" t="str">
        <v>.314 T.S.C.</v>
      </c>
      <c r="AI213" t="str">
        <v>.315 BASIC</v>
      </c>
      <c r="AJ213" t="str">
        <v>.329 MINOR Ø</v>
      </c>
      <c r="AK213" t="str">
        <v>.330 BASIC</v>
      </c>
      <c r="AL213" t="str">
        <v>.35 TO TANGENT POINT</v>
      </c>
      <c r="AM213" t="str">
        <v>.375 MAJOR Ø</v>
      </c>
      <c r="AN213" t="str">
        <v>.390 BASIC</v>
      </c>
      <c r="AO213" t="str">
        <v>.440 BASIC</v>
      </c>
      <c r="AP213" t="str">
        <v>.64/.96 HIGH=Pass</v>
      </c>
      <c r="AQ213" t="str">
        <v>0.012 MAX</v>
      </c>
      <c r="AR213" t="str">
        <v>0.015 MAX</v>
      </c>
      <c r="AS213" t="str">
        <v>0.05 Per Note 2</v>
      </c>
      <c r="AT213" t="str">
        <v>0.500 PULLOUT ZONE</v>
      </c>
      <c r="AU213" t="str">
        <v>10-32 UNF-2A</v>
      </c>
      <c r="AV213" t="str">
        <v>12-28 UNF-2B</v>
      </c>
      <c r="AW213" t="str">
        <v>2.87 BASIC</v>
      </c>
      <c r="AX213" t="str">
        <v>2-56 UNC 2B 2 STARTS</v>
      </c>
      <c r="AY213" t="str">
        <v>3 LEAD THREAD</v>
      </c>
      <c r="AZ213" t="str">
        <v>32µIN Max</v>
      </c>
      <c r="BA213" t="str">
        <v>5/16"-24 UNF-2A</v>
      </c>
      <c r="BB213" t="str">
        <v>5/16-18 UNC 2A</v>
      </c>
      <c r="BC213" t="str">
        <v>5-44 UNF-2A</v>
      </c>
      <c r="BD213" t="str">
        <v>6-16µIN</v>
      </c>
      <c r="BE213" t="str">
        <v>65° BLEND</v>
      </c>
      <c r="BF213" t="str">
        <v>7.45 Top of Ball to Face</v>
      </c>
      <c r="BG213" t="str">
        <v>7/16-28 UNEF 2B</v>
      </c>
      <c r="BH213" t="str">
        <v>7/16-28-UNEF-2A</v>
      </c>
      <c r="BI213" t="str">
        <v>Alignment Per Note 3</v>
      </c>
      <c r="BJ213" t="str">
        <v>ANODIZE (SEE CHART)</v>
      </c>
      <c r="BK213" t="str">
        <v>ANODIZE AQUA Per Note 3</v>
      </c>
      <c r="BL213" t="str">
        <v>ANODIZE BOTTOM PORTION</v>
      </c>
      <c r="BM213" t="str">
        <v>ANODIZE COLOR AQUA</v>
      </c>
      <c r="BN213" t="str">
        <v>ANODIZE COLOR GREEN DWG NOTE 4</v>
      </c>
      <c r="BO213" t="str">
        <v>ANODIZE COLOR LIGHT BLUE</v>
      </c>
      <c r="BP213" t="str">
        <v>ANODIZE GREEN Per Note 2</v>
      </c>
      <c r="BQ213" t="str">
        <v>ANODIZE GREY, Per Note 1</v>
      </c>
      <c r="BR213" t="str">
        <v>ANODIZE MAGENTA</v>
      </c>
      <c r="BS213" t="str">
        <v>Anodize Per note 3</v>
      </c>
      <c r="BT213" t="str">
        <v>Anodize Per Note 4</v>
      </c>
      <c r="BU213" t="str">
        <v>ANODIZE SEAFOAM</v>
      </c>
      <c r="BV213" t="str">
        <v>Balloon 11 Symmetry</v>
      </c>
      <c r="BW213" t="str">
        <v>Balloon 12 Symmetry</v>
      </c>
      <c r="BX213" t="str">
        <v>Balloon 13 Hole Centered</v>
      </c>
      <c r="BY213" t="str">
        <v>Balloon 13 Symmerty</v>
      </c>
      <c r="BZ213" t="str">
        <v>Balloon 2 Symmetry</v>
      </c>
      <c r="CA213" t="str">
        <v>Balloon 21 CENTERED</v>
      </c>
      <c r="CB213" t="str">
        <v>Balloon 29 Symmetry</v>
      </c>
      <c r="CC213" t="str">
        <v>Balloon 3 Symmetry</v>
      </c>
      <c r="CD213" t="str">
        <v>Balloon 4 Symmetry</v>
      </c>
      <c r="CE213" t="str">
        <v>Balloon 5 blend to SØ .340</v>
      </c>
      <c r="CF213" t="str">
        <v>Balloon 5 Symmetry</v>
      </c>
      <c r="CG213" t="str">
        <v>Balloon 6 Centered</v>
      </c>
      <c r="CH213" t="str">
        <v>Balloon 9 Function Check</v>
      </c>
      <c r="CI213" t="str">
        <v>Balloon 9 Symmerty</v>
      </c>
      <c r="CJ213" t="str">
        <v>Balloons 2 &amp; 17 Symmetry |.001|A|</v>
      </c>
      <c r="CK213" t="str">
        <v>Basic Ø 3.6</v>
      </c>
      <c r="CL213" t="str">
        <v>BEAD BLAST</v>
      </c>
      <c r="CM213" t="str">
        <v>BLAST ALUMINUM OXIDE</v>
      </c>
      <c r="CN213" t="str">
        <v>Blast Note 2</v>
      </c>
      <c r="CO213" t="str">
        <v xml:space="preserve">BLAST Per Note 1 </v>
      </c>
      <c r="CP213" t="str">
        <v>BLAST Per Note 2</v>
      </c>
      <c r="CQ213" t="str">
        <v>BLAST Per Note 3</v>
      </c>
      <c r="CR213" t="str">
        <v>BLAST Per Note 4</v>
      </c>
      <c r="CS213" t="str">
        <v>BLAST Per Note 8</v>
      </c>
      <c r="CT213" t="str">
        <v>BLAST Per Traveler, MATT FINISH</v>
      </c>
      <c r="CU213" t="str">
        <v>BLAST WITH 16 GRIT ALUMINUM OXIDE</v>
      </c>
      <c r="CV213" t="str">
        <v>BLAST, Uniform Finish Per Note 3</v>
      </c>
      <c r="CW213" t="str">
        <v>BREAK EDGE</v>
      </c>
      <c r="CX213" t="str">
        <v>BREAK EDGE .014</v>
      </c>
      <c r="CY213" t="str">
        <v>BREAK EDGES Note 2</v>
      </c>
      <c r="CZ213" t="str">
        <v>BREAK SHARP Per Note 1</v>
      </c>
      <c r="DA213" t="str">
        <v>BREAK SHARPS Per Note 1</v>
      </c>
      <c r="DB213" t="str">
        <v>CE 2729</v>
      </c>
      <c r="DC213" t="str">
        <v>CE Logo per Note 3</v>
      </c>
      <c r="DD213" t="str">
        <v>CE MARK</v>
      </c>
      <c r="DE213" t="str">
        <v>Chips/Debris Removed</v>
      </c>
      <c r="DF213" t="str">
        <v>Coat Per Note 2</v>
      </c>
      <c r="DG213" t="str">
        <v>C-Sink Ø .155</v>
      </c>
      <c r="DH213" t="str">
        <v>C-Sink Ø5.2</v>
      </c>
      <c r="DI213" t="str">
        <v>Deburred</v>
      </c>
      <c r="DJ213" t="str">
        <v>DIM "A" NoGo</v>
      </c>
      <c r="DK213" t="str">
        <v>DIM "A" NoGo Hexalobe</v>
      </c>
      <c r="DL213" t="str">
        <v>EDGE BREAK</v>
      </c>
      <c r="DM213" t="str">
        <v>EDGE BREAK MIN R.004, MAX R.010</v>
      </c>
      <c r="DN213" t="str">
        <v>Edge Break per Note 1</v>
      </c>
      <c r="DO213" t="str">
        <v>ELECTROPOLISH Per Note 1</v>
      </c>
      <c r="DP213" t="str">
        <v>Finish Per Note 3</v>
      </c>
      <c r="DQ213" t="str">
        <v>FLUTE POSITION Per Note 3</v>
      </c>
      <c r="DR213" t="str">
        <v>FULL R</v>
      </c>
      <c r="DS213" t="str">
        <v>FULL RADIUS</v>
      </c>
      <c r="DT213" t="str">
        <v xml:space="preserve">FULL RADIUS </v>
      </c>
      <c r="DU213" t="str">
        <v>Function Check  (.2340 .2360 FULL)</v>
      </c>
      <c r="DV213" t="str">
        <v>FUNCTIONAL  HEXALOBE</v>
      </c>
      <c r="DW213" t="str">
        <v>GLASS BEAD Per Note 3</v>
      </c>
      <c r="DX213" t="str">
        <v>Globus Logo per Note 3</v>
      </c>
      <c r="DY213" t="str">
        <v>Gold Anodized Color</v>
      </c>
      <c r="DZ213" t="str">
        <v>Green Anodized Color</v>
      </c>
      <c r="EA213" t="str">
        <v>GRIT BLAST Per Note 3</v>
      </c>
      <c r="EB213" t="str">
        <v>Grit Blast Per Note 4</v>
      </c>
      <c r="EC213" t="str">
        <v>GRIT BLAST, DWG NOTE 3</v>
      </c>
      <c r="ED213" t="str">
        <v>HEX MINOR Ø.1292</v>
      </c>
      <c r="EE213" t="str">
        <v xml:space="preserve">HEXALOBE </v>
      </c>
      <c r="EF213" t="str">
        <v>HEXALOBE FUNCTION</v>
      </c>
      <c r="EG213" t="str">
        <v>Hexalobe Minor</v>
      </c>
      <c r="EH213" t="str">
        <v>Hexalobe NV-30</v>
      </c>
      <c r="EI213" t="str">
        <v>HEXALOBE ORIENTATION</v>
      </c>
      <c r="EJ213" t="str">
        <v>Inspect per operation 30 comments</v>
      </c>
      <c r="EK213" t="str">
        <v>INT / EXT CORNERS: R.002 TO R.010</v>
      </c>
      <c r="EL213" t="str">
        <v>INT /EXT CORNERS R.05 TO R.03</v>
      </c>
      <c r="EM213" t="str">
        <v>John is a Geek</v>
      </c>
      <c r="EN213" t="str">
        <v>LASER ETCH</v>
      </c>
      <c r="EO213" t="str">
        <v>Laser Etch Per Note 7</v>
      </c>
      <c r="EP213" t="str">
        <v xml:space="preserve">LASER MARK "CE" DWG NOTE 10 </v>
      </c>
      <c r="EQ213" t="str">
        <v>Laser Mark "P1-15004-08", Per Note 3</v>
      </c>
      <c r="ER213" t="str">
        <v>Laser Mark "P2-15004-08", Per Note 3</v>
      </c>
      <c r="ES213" t="str">
        <v>Laser Mark "P3-15004-08", Per Note 3</v>
      </c>
      <c r="ET213" t="str">
        <v>Laser Mark "P4-15004-08", Per Note 3</v>
      </c>
      <c r="EU213" t="str">
        <v xml:space="preserve">LASER MARK LOGO DWG NOTE 9 </v>
      </c>
      <c r="EV213" t="str">
        <v xml:space="preserve">LASER MARK LOT NUMBER DWG NOTE 8 </v>
      </c>
      <c r="EW213" t="str">
        <v>Laser Mark Lot, Per Note 3</v>
      </c>
      <c r="EX213" t="str">
        <v xml:space="preserve">LASER MARK PART NUMBER DWG NOTE 8 </v>
      </c>
      <c r="EY213" t="str">
        <v>LASER: 13000000</v>
      </c>
      <c r="EZ213" t="str">
        <v>LASER: CE 2797</v>
      </c>
      <c r="FA213" t="str">
        <v>LASER: LOGO</v>
      </c>
      <c r="FB213" t="str">
        <v xml:space="preserve">LASER: Lot # Per RE-75-001 </v>
      </c>
      <c r="FC213" t="str">
        <v>LAST THREAD</v>
      </c>
      <c r="FD213" t="str">
        <v>LEAD .0625</v>
      </c>
      <c r="FE213" t="str">
        <v>LOGO</v>
      </c>
      <c r="FF213" t="str">
        <v>Lot (Control) Number per Note 3</v>
      </c>
      <c r="FG213" t="str">
        <v>LOT NO.</v>
      </c>
      <c r="FH213" t="str">
        <v>LOT NUMBER</v>
      </c>
      <c r="FI213" t="str">
        <v>LOT NUMBER PER NUVASIVE SOP 9002007</v>
      </c>
      <c r="FJ213" t="str">
        <v>M 4X 0.5 - 6G - 0.063R - LH</v>
      </c>
      <c r="FK213" t="str">
        <v>M4 X 0.5 - 6G - 0.063R</v>
      </c>
      <c r="FL213" t="str">
        <v>M4 X 0.5 - 6G - 0.063R - LH</v>
      </c>
      <c r="FM213" t="str">
        <v>M4.5 X .75 6g</v>
      </c>
      <c r="FN213" t="str">
        <v>M4.5 X 0.75 6g</v>
      </c>
      <c r="FO213" t="str">
        <v>M5x0.8-6g</v>
      </c>
      <c r="FP213" t="str">
        <v xml:space="preserve">M5x0.8-6g </v>
      </c>
      <c r="FQ213" t="str">
        <v>M6 X .75 6g</v>
      </c>
      <c r="FR213" t="str">
        <v>M6 X 0.75-6g</v>
      </c>
      <c r="FS213" t="str">
        <v>M6 X0.75 - 6g</v>
      </c>
      <c r="FT213" t="str">
        <v>M6X0.75 - 6H</v>
      </c>
      <c r="FU213" t="str">
        <v>M7 X 1.00 6g THREAD</v>
      </c>
      <c r="FV213" t="str">
        <v>M7X1.00 6g THREAD</v>
      </c>
      <c r="FW213" t="str">
        <v>M7X1.00 6h THREAD</v>
      </c>
      <c r="FX213" t="str">
        <v>Magenta Anodized Color</v>
      </c>
      <c r="FY213" t="str">
        <v>MAJOR Ø .380</v>
      </c>
      <c r="FZ213" t="str">
        <v>MAJORØ</v>
      </c>
      <c r="GA213" t="str">
        <v>MATT FINISH Per Note 3</v>
      </c>
      <c r="GB213" t="str">
        <v>MATT FINISH Per Traveler</v>
      </c>
      <c r="GC213" t="str">
        <v>MATTE FINISH</v>
      </c>
      <c r="GD213" t="str">
        <v>MATTE FINISH DWG NOTE 3</v>
      </c>
      <c r="GE213" t="str">
        <v>MATTE FINISH Note 3</v>
      </c>
      <c r="GF213" t="str">
        <v>Matte Finish Per Note 3</v>
      </c>
      <c r="GG213" t="str">
        <v>MATTE FINISH SIZE 10 GLASS BEAD</v>
      </c>
      <c r="GH213" t="str">
        <v>MAX ROOT RADIUS</v>
      </c>
      <c r="GI213" t="str">
        <v xml:space="preserve">Mill Profile Centered </v>
      </c>
      <c r="GJ213" t="str">
        <v>Minor Ø Unconstrained Check</v>
      </c>
      <c r="GK213" t="str">
        <v>MINOR Ø.1336</v>
      </c>
      <c r="GL213" t="str">
        <v>NO ANODIZE Per note 8</v>
      </c>
      <c r="GM213" t="str">
        <v>NO ANODIZE Per note 9</v>
      </c>
      <c r="GN213" t="str">
        <v>No Nicks, Scratches, Tool Marks, etc.</v>
      </c>
      <c r="GO213" t="str">
        <v>No Nicks,Scratches,Tool Marks,etc.</v>
      </c>
      <c r="GP213" t="str">
        <v>NO TOOL MARKS</v>
      </c>
      <c r="GQ213" t="str">
        <v>NOTE 3 THREAD RELIEF</v>
      </c>
      <c r="GR213" t="str">
        <v>NV-27 FUNC.</v>
      </c>
      <c r="GS213" t="str">
        <v>NV-30 DIM A</v>
      </c>
      <c r="GT213" t="str">
        <v>NV-30 DIM B</v>
      </c>
      <c r="GU213" t="str">
        <v>NV-30 DIM F</v>
      </c>
      <c r="GV213" t="str">
        <v>Ø .1250 HEX</v>
      </c>
      <c r="GW213" t="str">
        <v>Ø 9.4 MAJOR</v>
      </c>
      <c r="GX213" t="str">
        <v>Ø.096 MAX PILOT HOLE</v>
      </c>
      <c r="GY213" t="str">
        <v>Ø.125 THRU</v>
      </c>
      <c r="GZ213" t="str">
        <v>Ø.205 COUNTERSINK</v>
      </c>
      <c r="HA213" t="str">
        <v>Ø.260 T.S.C.</v>
      </c>
      <c r="HB213" t="str">
        <v>Ø.500 BASIC</v>
      </c>
      <c r="HC213" t="str">
        <v xml:space="preserve">OVAL CENTERED </v>
      </c>
      <c r="HD213" t="str">
        <v>PART NO. 15100</v>
      </c>
      <c r="HE213" t="str">
        <v>PART NUMBER 13100000</v>
      </c>
      <c r="HF213" t="str">
        <v>PART NUMBER 13600000</v>
      </c>
      <c r="HG213" t="str">
        <v>Part Number per Note 3</v>
      </c>
      <c r="HH213" t="str">
        <v>PD 5/16-18 UNC 2A</v>
      </c>
      <c r="HI213" t="str">
        <v>Perp.|0.05|A|</v>
      </c>
      <c r="HJ213" t="str">
        <v>PILOT THRU HOLE PRESENT</v>
      </c>
      <c r="HK213" t="str">
        <v>PITCH .060</v>
      </c>
      <c r="HL213" t="str">
        <v>Profile |.001|A|</v>
      </c>
      <c r="HM213" t="str">
        <v>Profile |.0015 | A | X-Y</v>
      </c>
      <c r="HN213" t="str">
        <v>Profile |.002| |A|B| X-Y</v>
      </c>
      <c r="HO213" t="str">
        <v>Profile |.002|A|B|</v>
      </c>
      <c r="HP213" t="str">
        <v>Profile |.002|A|B| X-Y</v>
      </c>
      <c r="HQ213" t="str">
        <v>Profile:|010|A|B|C|</v>
      </c>
      <c r="HR213" t="str">
        <v>Profile| .002| A|B|</v>
      </c>
      <c r="HS213" t="str">
        <v>Profile|.001|</v>
      </c>
      <c r="HT213" t="str">
        <v>Profile|.001|A|</v>
      </c>
      <c r="HU213" t="str">
        <v>Profile|.001|A|B|</v>
      </c>
      <c r="HV213" t="str">
        <v xml:space="preserve">Profile|.001|A|B| A&lt;-&gt;B </v>
      </c>
      <c r="HW213" t="str">
        <v>Profile|.001|A|B| C&lt;-&gt;D</v>
      </c>
      <c r="HX213" t="str">
        <v>Profile|.001|A|B| L-M</v>
      </c>
      <c r="HY213" t="str">
        <v>Profile|.001|A|B| P-Q</v>
      </c>
      <c r="HZ213" t="str">
        <v>Profile|.001|A|B|C&lt;-&gt;D</v>
      </c>
      <c r="IA213" t="str">
        <v>Profile|.001|A|C&lt;--&gt;D</v>
      </c>
      <c r="IB213" t="str">
        <v>Profile|.001|A|UNILATERAL</v>
      </c>
      <c r="IC213" t="str">
        <v>Profile|.001|C|</v>
      </c>
      <c r="ID213" t="str">
        <v>Profile|.0012|D1|</v>
      </c>
      <c r="IE213" t="str">
        <v>Profile|.0015| A-B UNI.</v>
      </c>
      <c r="IF213" t="str">
        <v>Profile|.0015| UNI.</v>
      </c>
      <c r="IG213" t="str">
        <v>Profile|.0015|A| X-Y</v>
      </c>
      <c r="IH213" t="str">
        <v>Profile|.0015|E|F|</v>
      </c>
      <c r="II213" t="str">
        <v>Profile|.0016|B|D|</v>
      </c>
      <c r="IJ213" t="str">
        <v>Profile|.002(U).000|A|</v>
      </c>
      <c r="IK213" t="str">
        <v>Profile|.002|</v>
      </c>
      <c r="IL213" t="str">
        <v>Profile|.002|A</v>
      </c>
      <c r="IM213" t="str">
        <v>Profile|.002|A|</v>
      </c>
      <c r="IN213" t="str">
        <v>Profile|.002|A|B|</v>
      </c>
      <c r="IO213" t="str">
        <v xml:space="preserve">Profile|.002|A|B| A&lt;-&gt;B </v>
      </c>
      <c r="IP213" t="str">
        <v>Profile|.002|A|B| C&lt;-&gt;D</v>
      </c>
      <c r="IQ213" t="str">
        <v>Profile|.002|A|B| X-Y</v>
      </c>
      <c r="IR213" t="str">
        <v>Profile|.002|A|B|C|X-Y</v>
      </c>
      <c r="IS213" t="str">
        <v>Profile|.002|A|B|X&lt;--&gt;Y</v>
      </c>
      <c r="IT213" t="str">
        <v>Profile|.002|A|B|X-Y</v>
      </c>
      <c r="IU213" t="str">
        <v>Profile|.002|A|C|</v>
      </c>
      <c r="IV213" t="str">
        <v>Profile|.002|C|A|</v>
      </c>
      <c r="IW213" t="str">
        <v>Profile|.002|C|B|</v>
      </c>
      <c r="IX213" t="str">
        <v>Profile|.0020|</v>
      </c>
      <c r="IY213" t="str">
        <v>Profile|.003|A|</v>
      </c>
      <c r="IZ213" t="str">
        <v>Profile|.003|A|B|C| Uni.</v>
      </c>
      <c r="JA213" t="str">
        <v>Profile|.003|E|F|</v>
      </c>
      <c r="JB213" t="str">
        <v>Profile|.004(U) .003|A|B|C|</v>
      </c>
      <c r="JC213" t="str">
        <v>Profile|.004|A| UNI.</v>
      </c>
      <c r="JD213" t="str">
        <v>Profile|.005|A|C|</v>
      </c>
      <c r="JE213" t="str">
        <v>Profile|.005|A|C|A&lt;--&gt;B, C&lt;--&gt;D</v>
      </c>
      <c r="JF213" t="str">
        <v>Profile|.005|A|D| A-B UNI.</v>
      </c>
      <c r="JG213" t="str">
        <v>Profile|.005|A|D| UNI.</v>
      </c>
      <c r="JH213" t="str">
        <v>Profile|.010|A|B|</v>
      </c>
      <c r="JI213" t="str">
        <v>Profile|.010|A|B|C|</v>
      </c>
      <c r="JJ213" t="str">
        <v>Profile|.03|A|</v>
      </c>
      <c r="JK213" t="str">
        <v>Profile|.05|A|B|</v>
      </c>
      <c r="JL213" t="str">
        <v>Profile|0.03|</v>
      </c>
      <c r="JM213" t="str">
        <v>Profile|0.03|A|</v>
      </c>
      <c r="JN213" t="str">
        <v>Profile|0.03|A|B|</v>
      </c>
      <c r="JO213" t="str">
        <v>Profile|0.05{A|C|</v>
      </c>
      <c r="JP213" t="str">
        <v>Profile|0.05|A|B|</v>
      </c>
      <c r="JQ213" t="str">
        <v>Profile|0.05|E|</v>
      </c>
      <c r="JR213" t="str">
        <v>Profile|0.05|E|F|</v>
      </c>
      <c r="JS213" t="str">
        <v>Profile|0.06|A|C|</v>
      </c>
      <c r="JT213" t="str">
        <v>Profile|0.1|A|A|</v>
      </c>
      <c r="JU213" t="str">
        <v>Profile|0.1|D1|</v>
      </c>
      <c r="JV213" t="str">
        <v>Profile|A|B|C|</v>
      </c>
      <c r="JW213" t="str">
        <v>Proile|.002|A|B|J-K</v>
      </c>
      <c r="JX213" t="str">
        <v>P-Thread Form</v>
      </c>
      <c r="JY213" t="str">
        <v>R  FULL RADIUS</v>
      </c>
      <c r="JZ213" t="str">
        <v>R.001/.006</v>
      </c>
      <c r="KA213" t="str">
        <v>R.003 MAX</v>
      </c>
      <c r="KB213" t="str">
        <v>R.005 MAX</v>
      </c>
      <c r="KC213" t="str">
        <v>R.030</v>
      </c>
      <c r="KD213" t="str">
        <v>R.25 MAX</v>
      </c>
      <c r="KE213" t="str">
        <v>R1.33 BASIC</v>
      </c>
      <c r="KF213" t="str">
        <v>R3.3</v>
      </c>
      <c r="KG213" t="str">
        <v>Ra 1.6 MAX</v>
      </c>
      <c r="KH213" t="str">
        <v>RAD @ FACE &amp; OD CHAMFER</v>
      </c>
      <c r="KI213" t="str">
        <v>RAD. @ ID &amp; BACK FACE</v>
      </c>
      <c r="KJ213" t="str">
        <v>RAD. @ OD &amp; BACK FACE</v>
      </c>
      <c r="KK213" t="str">
        <v>REMOVE SHRP EDGES .005 MAX</v>
      </c>
      <c r="KL213" t="str">
        <v>ROD SLOT CENTERED</v>
      </c>
      <c r="KM213" t="str">
        <v>SHARP OKAY</v>
      </c>
      <c r="KN213" t="str">
        <v>Slot Centered</v>
      </c>
      <c r="KO213" t="str">
        <v>SLOT WIDTH</v>
      </c>
      <c r="KP213" t="str">
        <v>Surface Finish Per Note 1</v>
      </c>
      <c r="KQ213" t="str">
        <v>Symmerty Balloon A_6</v>
      </c>
      <c r="KR213" t="str">
        <v>T27 HEXALOBE Per Note 1</v>
      </c>
      <c r="KS213" t="str">
        <v>T27 TORX</v>
      </c>
      <c r="KT213" t="str">
        <v>THRD DEPTH</v>
      </c>
      <c r="KU213" t="str">
        <v>Thread Form Per Note 3</v>
      </c>
      <c r="KV213" t="str">
        <v>THREAD INTO ROD SLOT</v>
      </c>
      <c r="KW213" t="str">
        <v>Thread Timed Print Note 6</v>
      </c>
      <c r="KX213" t="str">
        <v>TOOL MISMATCH PERMISSIBLE</v>
      </c>
      <c r="KY213" t="str">
        <v>Tot. Runout|Ø.002|C|</v>
      </c>
      <c r="KZ213" t="str">
        <v>Total Runout|.002|E|</v>
      </c>
      <c r="LA213" t="str">
        <v>TRIPLE LEAD THREAD</v>
      </c>
      <c r="LB213" t="str">
        <v>True Pos. |.001 (M)|A|</v>
      </c>
      <c r="LC213" t="str">
        <v>True Pos. |.002(M)|A|B|</v>
      </c>
      <c r="LD213" t="str">
        <v>True Pos. |.002|</v>
      </c>
      <c r="LE213" t="str">
        <v>True Pos. |.002|A|</v>
      </c>
      <c r="LF213" t="str">
        <v>True Pos. |.002|A|B|</v>
      </c>
      <c r="LG213" t="str">
        <v>True Pos. |.004|A|C|B|</v>
      </c>
      <c r="LH213" t="str">
        <v>True Pos. |.005(M)|A|B|</v>
      </c>
      <c r="LI213" t="str">
        <v>True Pos.|.000(L)|A|D|</v>
      </c>
      <c r="LJ213" t="str">
        <v>True Pos.|.000(M)|A|</v>
      </c>
      <c r="LK213" t="str">
        <v>True Pos.|.001(M)|A|</v>
      </c>
      <c r="LL213" t="str">
        <v>True Pos.|.001|B|</v>
      </c>
      <c r="LM213" t="str">
        <v>True Pos.|.001|E|</v>
      </c>
      <c r="LN213" t="str">
        <v>True Pos.|.002|A|</v>
      </c>
      <c r="LO213" t="str">
        <v>True Pos.|.002|B|</v>
      </c>
      <c r="LP213" t="str">
        <v>True Pos.|.002|C|</v>
      </c>
      <c r="LQ213" t="str">
        <v>True Pos.|.002|D1|</v>
      </c>
      <c r="LR213" t="str">
        <v>True Pos.|.002|D1|D2|</v>
      </c>
      <c r="LS213" t="str">
        <v>True Pos.|.05|A|</v>
      </c>
      <c r="LT213" t="str">
        <v>True Pos.|.1|A|B|C|</v>
      </c>
      <c r="LU213" t="str">
        <v>True Pos.|.13|A</v>
      </c>
      <c r="LV213" t="str">
        <v>True Pos.|0.05|A|</v>
      </c>
      <c r="LW213" t="str">
        <v>True Pos.|0.1|A|B|C|</v>
      </c>
      <c r="LX213" t="str">
        <v>True Pos.|0.13|A|</v>
      </c>
      <c r="LY213" t="str">
        <v>True Pos.|Ø.000(M)|A|</v>
      </c>
      <c r="LZ213" t="str">
        <v>True Pos.|Ø.000(M)|B|</v>
      </c>
      <c r="MA213" t="str">
        <v>True Pos.|Ø.001(M)|A(M)|</v>
      </c>
      <c r="MB213" t="str">
        <v>True Pos.|Ø.001(M)|A|</v>
      </c>
      <c r="MC213" t="str">
        <v>True Pos.|Ø.001|A|</v>
      </c>
      <c r="MD213" t="str">
        <v>True Pos.|Ø.001|C|</v>
      </c>
      <c r="ME213" t="str">
        <v>True Pos.|Ø.002(S)|A(S)|</v>
      </c>
      <c r="MF213" t="str">
        <v>True Pos.|Ø.002|A|</v>
      </c>
      <c r="MG213" t="str">
        <v>True Pos.|Ø.002|B|</v>
      </c>
      <c r="MH213" t="str">
        <v>True Pos.|Ø.002|C|</v>
      </c>
      <c r="MI213" t="str">
        <v>True Pos.|Ø.03(M)|A|</v>
      </c>
      <c r="MJ213" t="str">
        <v>True Pos.|Ø0.03(M)|A|</v>
      </c>
      <c r="MK213" t="str">
        <v>True Pos.|Ø0.05(L)|D|B|</v>
      </c>
      <c r="ML213" t="str">
        <v>True Pos.|Ø0.05|A|</v>
      </c>
      <c r="MM213" t="str">
        <v>True Pos.|Ø0.05|D|</v>
      </c>
      <c r="MN213" t="str">
        <v>True Pos.|Ø0.05|E|</v>
      </c>
      <c r="MO213" t="str">
        <v>True Pos.|Ø0.05|E|B|</v>
      </c>
      <c r="MP213" t="str">
        <v>True Pos.|SØ0.03|C|B|</v>
      </c>
      <c r="MQ213" t="str">
        <v>True Position|.002|A|B|</v>
      </c>
      <c r="MR213" t="str">
        <v>True. Pos.|Ø.001(M)|A|</v>
      </c>
      <c r="MS213" t="str">
        <v>True. Pps.|0.05|A|</v>
      </c>
      <c r="MT213" t="str">
        <v>Tumble Per Note 1</v>
      </c>
      <c r="MU213" t="str">
        <v>Tumble Per Note 2</v>
      </c>
    </row>
    <row r="214" spans="1:359">
      <c r="A214" t="s">
        <v>1072</v>
      </c>
      <c r="C214" s="74" t="str" cm="1">
        <f t="array" ref="C214:MU214">TRANSPOSE(_xlfn._xlws.SORT(_xlfn._xlws.FILTER($A$2:$A$499,ISNUMBER(SEARCH('Prt. Lib. &amp; Routine, Table'!L221,$A$2:$A$499)),"not found")))</f>
        <v>.0015 T.I.R. MAX</v>
      </c>
      <c r="D214" t="str">
        <v>.002 MAX ROOT RADIUS</v>
      </c>
      <c r="E214" t="str">
        <v>.012 BLUNT END</v>
      </c>
      <c r="F214" t="str">
        <v>.015 MAX</v>
      </c>
      <c r="G214" t="str">
        <v>.016 T.S.C.</v>
      </c>
      <c r="H214" t="str">
        <v>.017 BASIC</v>
      </c>
      <c r="I214" t="str">
        <v>.021 PITCH</v>
      </c>
      <c r="J214" t="str">
        <v>.022 BLUNT START</v>
      </c>
      <c r="K214" t="str">
        <v>.025 BASIC</v>
      </c>
      <c r="L214" t="str">
        <v>.035 BASIC</v>
      </c>
      <c r="M214" t="str">
        <v>.043 T.S.C</v>
      </c>
      <c r="N214" t="str">
        <v>.053 T.S.C.</v>
      </c>
      <c r="O214" t="str">
        <v>.060 HEX DEPTH</v>
      </c>
      <c r="P214" t="str">
        <v>.060 PITCH</v>
      </c>
      <c r="Q214" t="str">
        <v>.061 BASIC</v>
      </c>
      <c r="R214" t="str">
        <v>.07 HEX</v>
      </c>
      <c r="S214" t="str">
        <v>.070 HEX DEPTH</v>
      </c>
      <c r="T214" t="str">
        <v>.082 DRILL</v>
      </c>
      <c r="U214" t="str">
        <v>.082 DRILL DEPTH</v>
      </c>
      <c r="V214" t="str">
        <v>.094 HEX</v>
      </c>
      <c r="W214" t="str">
        <v>.115 T.S.C.</v>
      </c>
      <c r="X214" t="str">
        <v>.1195 / .1243 MAJOR DIAMETER</v>
      </c>
      <c r="Y214" t="str">
        <v>.1250 HEX</v>
      </c>
      <c r="Z214" t="str">
        <v>.157 MINOR DIAMETER</v>
      </c>
      <c r="AA214" t="str">
        <v>.172 FULL THD DEPTH</v>
      </c>
      <c r="AB214" t="str">
        <v>.172 MAJOR DIAMETER</v>
      </c>
      <c r="AC214" t="str">
        <v>.180 MIN DEPTH FULL THRD</v>
      </c>
      <c r="AD214" t="str">
        <v>.183 Ceter Line Thread Dwell</v>
      </c>
      <c r="AE214" t="str">
        <v>.208 MAX THRD DEPTH</v>
      </c>
      <c r="AF214" t="str">
        <v>.218 BOTTOM HALF OF SLOT</v>
      </c>
      <c r="AG214" t="str">
        <v>.261 BASIC</v>
      </c>
      <c r="AH214" t="str">
        <v>.314 T.S.C.</v>
      </c>
      <c r="AI214" t="str">
        <v>.315 BASIC</v>
      </c>
      <c r="AJ214" t="str">
        <v>.329 MINOR Ø</v>
      </c>
      <c r="AK214" t="str">
        <v>.330 BASIC</v>
      </c>
      <c r="AL214" t="str">
        <v>.35 TO TANGENT POINT</v>
      </c>
      <c r="AM214" t="str">
        <v>.375 MAJOR Ø</v>
      </c>
      <c r="AN214" t="str">
        <v>.390 BASIC</v>
      </c>
      <c r="AO214" t="str">
        <v>.440 BASIC</v>
      </c>
      <c r="AP214" t="str">
        <v>.64/.96 HIGH=Pass</v>
      </c>
      <c r="AQ214" t="str">
        <v>0.012 MAX</v>
      </c>
      <c r="AR214" t="str">
        <v>0.015 MAX</v>
      </c>
      <c r="AS214" t="str">
        <v>0.05 Per Note 2</v>
      </c>
      <c r="AT214" t="str">
        <v>0.500 PULLOUT ZONE</v>
      </c>
      <c r="AU214" t="str">
        <v>10-32 UNF-2A</v>
      </c>
      <c r="AV214" t="str">
        <v>12-28 UNF-2B</v>
      </c>
      <c r="AW214" t="str">
        <v>2.87 BASIC</v>
      </c>
      <c r="AX214" t="str">
        <v>2-56 UNC 2B 2 STARTS</v>
      </c>
      <c r="AY214" t="str">
        <v>3 LEAD THREAD</v>
      </c>
      <c r="AZ214" t="str">
        <v>32µIN Max</v>
      </c>
      <c r="BA214" t="str">
        <v>5/16"-24 UNF-2A</v>
      </c>
      <c r="BB214" t="str">
        <v>5/16-18 UNC 2A</v>
      </c>
      <c r="BC214" t="str">
        <v>5-44 UNF-2A</v>
      </c>
      <c r="BD214" t="str">
        <v>6-16µIN</v>
      </c>
      <c r="BE214" t="str">
        <v>65° BLEND</v>
      </c>
      <c r="BF214" t="str">
        <v>7.45 Top of Ball to Face</v>
      </c>
      <c r="BG214" t="str">
        <v>7/16-28 UNEF 2B</v>
      </c>
      <c r="BH214" t="str">
        <v>7/16-28-UNEF-2A</v>
      </c>
      <c r="BI214" t="str">
        <v>Alignment Per Note 3</v>
      </c>
      <c r="BJ214" t="str">
        <v>ANODIZE (SEE CHART)</v>
      </c>
      <c r="BK214" t="str">
        <v>ANODIZE AQUA Per Note 3</v>
      </c>
      <c r="BL214" t="str">
        <v>ANODIZE BOTTOM PORTION</v>
      </c>
      <c r="BM214" t="str">
        <v>ANODIZE COLOR AQUA</v>
      </c>
      <c r="BN214" t="str">
        <v>ANODIZE COLOR GREEN DWG NOTE 4</v>
      </c>
      <c r="BO214" t="str">
        <v>ANODIZE COLOR LIGHT BLUE</v>
      </c>
      <c r="BP214" t="str">
        <v>ANODIZE GREEN Per Note 2</v>
      </c>
      <c r="BQ214" t="str">
        <v>ANODIZE GREY, Per Note 1</v>
      </c>
      <c r="BR214" t="str">
        <v>ANODIZE MAGENTA</v>
      </c>
      <c r="BS214" t="str">
        <v>Anodize Per note 3</v>
      </c>
      <c r="BT214" t="str">
        <v>Anodize Per Note 4</v>
      </c>
      <c r="BU214" t="str">
        <v>ANODIZE SEAFOAM</v>
      </c>
      <c r="BV214" t="str">
        <v>Balloon 11 Symmetry</v>
      </c>
      <c r="BW214" t="str">
        <v>Balloon 12 Symmetry</v>
      </c>
      <c r="BX214" t="str">
        <v>Balloon 13 Hole Centered</v>
      </c>
      <c r="BY214" t="str">
        <v>Balloon 13 Symmerty</v>
      </c>
      <c r="BZ214" t="str">
        <v>Balloon 2 Symmetry</v>
      </c>
      <c r="CA214" t="str">
        <v>Balloon 21 CENTERED</v>
      </c>
      <c r="CB214" t="str">
        <v>Balloon 29 Symmetry</v>
      </c>
      <c r="CC214" t="str">
        <v>Balloon 3 Symmetry</v>
      </c>
      <c r="CD214" t="str">
        <v>Balloon 4 Symmetry</v>
      </c>
      <c r="CE214" t="str">
        <v>Balloon 5 blend to SØ .340</v>
      </c>
      <c r="CF214" t="str">
        <v>Balloon 5 Symmetry</v>
      </c>
      <c r="CG214" t="str">
        <v>Balloon 6 Centered</v>
      </c>
      <c r="CH214" t="str">
        <v>Balloon 9 Function Check</v>
      </c>
      <c r="CI214" t="str">
        <v>Balloon 9 Symmerty</v>
      </c>
      <c r="CJ214" t="str">
        <v>Balloons 2 &amp; 17 Symmetry |.001|A|</v>
      </c>
      <c r="CK214" t="str">
        <v>Basic Ø 3.6</v>
      </c>
      <c r="CL214" t="str">
        <v>BEAD BLAST</v>
      </c>
      <c r="CM214" t="str">
        <v>BLAST ALUMINUM OXIDE</v>
      </c>
      <c r="CN214" t="str">
        <v>Blast Note 2</v>
      </c>
      <c r="CO214" t="str">
        <v xml:space="preserve">BLAST Per Note 1 </v>
      </c>
      <c r="CP214" t="str">
        <v>BLAST Per Note 2</v>
      </c>
      <c r="CQ214" t="str">
        <v>BLAST Per Note 3</v>
      </c>
      <c r="CR214" t="str">
        <v>BLAST Per Note 4</v>
      </c>
      <c r="CS214" t="str">
        <v>BLAST Per Note 8</v>
      </c>
      <c r="CT214" t="str">
        <v>BLAST Per Traveler, MATT FINISH</v>
      </c>
      <c r="CU214" t="str">
        <v>BLAST WITH 16 GRIT ALUMINUM OXIDE</v>
      </c>
      <c r="CV214" t="str">
        <v>BLAST, Uniform Finish Per Note 3</v>
      </c>
      <c r="CW214" t="str">
        <v>BREAK EDGE</v>
      </c>
      <c r="CX214" t="str">
        <v>BREAK EDGE .014</v>
      </c>
      <c r="CY214" t="str">
        <v>BREAK EDGES Note 2</v>
      </c>
      <c r="CZ214" t="str">
        <v>BREAK SHARP Per Note 1</v>
      </c>
      <c r="DA214" t="str">
        <v>BREAK SHARPS Per Note 1</v>
      </c>
      <c r="DB214" t="str">
        <v>CE 2729</v>
      </c>
      <c r="DC214" t="str">
        <v>CE Logo per Note 3</v>
      </c>
      <c r="DD214" t="str">
        <v>CE MARK</v>
      </c>
      <c r="DE214" t="str">
        <v>Chips/Debris Removed</v>
      </c>
      <c r="DF214" t="str">
        <v>Coat Per Note 2</v>
      </c>
      <c r="DG214" t="str">
        <v>C-Sink Ø .155</v>
      </c>
      <c r="DH214" t="str">
        <v>C-Sink Ø5.2</v>
      </c>
      <c r="DI214" t="str">
        <v>Deburred</v>
      </c>
      <c r="DJ214" t="str">
        <v>DIM "A" NoGo</v>
      </c>
      <c r="DK214" t="str">
        <v>DIM "A" NoGo Hexalobe</v>
      </c>
      <c r="DL214" t="str">
        <v>EDGE BREAK</v>
      </c>
      <c r="DM214" t="str">
        <v>EDGE BREAK MIN R.004, MAX R.010</v>
      </c>
      <c r="DN214" t="str">
        <v>Edge Break per Note 1</v>
      </c>
      <c r="DO214" t="str">
        <v>ELECTROPOLISH Per Note 1</v>
      </c>
      <c r="DP214" t="str">
        <v>Finish Per Note 3</v>
      </c>
      <c r="DQ214" t="str">
        <v>FLUTE POSITION Per Note 3</v>
      </c>
      <c r="DR214" t="str">
        <v>FULL R</v>
      </c>
      <c r="DS214" t="str">
        <v>FULL RADIUS</v>
      </c>
      <c r="DT214" t="str">
        <v xml:space="preserve">FULL RADIUS </v>
      </c>
      <c r="DU214" t="str">
        <v>Function Check  (.2340 .2360 FULL)</v>
      </c>
      <c r="DV214" t="str">
        <v>FUNCTIONAL  HEXALOBE</v>
      </c>
      <c r="DW214" t="str">
        <v>GLASS BEAD Per Note 3</v>
      </c>
      <c r="DX214" t="str">
        <v>Globus Logo per Note 3</v>
      </c>
      <c r="DY214" t="str">
        <v>Gold Anodized Color</v>
      </c>
      <c r="DZ214" t="str">
        <v>Green Anodized Color</v>
      </c>
      <c r="EA214" t="str">
        <v>GRIT BLAST Per Note 3</v>
      </c>
      <c r="EB214" t="str">
        <v>Grit Blast Per Note 4</v>
      </c>
      <c r="EC214" t="str">
        <v>GRIT BLAST, DWG NOTE 3</v>
      </c>
      <c r="ED214" t="str">
        <v>HEX MINOR Ø.1292</v>
      </c>
      <c r="EE214" t="str">
        <v xml:space="preserve">HEXALOBE </v>
      </c>
      <c r="EF214" t="str">
        <v>HEXALOBE FUNCTION</v>
      </c>
      <c r="EG214" t="str">
        <v>Hexalobe Minor</v>
      </c>
      <c r="EH214" t="str">
        <v>Hexalobe NV-30</v>
      </c>
      <c r="EI214" t="str">
        <v>HEXALOBE ORIENTATION</v>
      </c>
      <c r="EJ214" t="str">
        <v>Inspect per operation 30 comments</v>
      </c>
      <c r="EK214" t="str">
        <v>INT / EXT CORNERS: R.002 TO R.010</v>
      </c>
      <c r="EL214" t="str">
        <v>INT /EXT CORNERS R.05 TO R.03</v>
      </c>
      <c r="EM214" t="str">
        <v>John is a Geek</v>
      </c>
      <c r="EN214" t="str">
        <v>LASER ETCH</v>
      </c>
      <c r="EO214" t="str">
        <v>Laser Etch Per Note 7</v>
      </c>
      <c r="EP214" t="str">
        <v xml:space="preserve">LASER MARK "CE" DWG NOTE 10 </v>
      </c>
      <c r="EQ214" t="str">
        <v>Laser Mark "P1-15004-08", Per Note 3</v>
      </c>
      <c r="ER214" t="str">
        <v>Laser Mark "P2-15004-08", Per Note 3</v>
      </c>
      <c r="ES214" t="str">
        <v>Laser Mark "P3-15004-08", Per Note 3</v>
      </c>
      <c r="ET214" t="str">
        <v>Laser Mark "P4-15004-08", Per Note 3</v>
      </c>
      <c r="EU214" t="str">
        <v xml:space="preserve">LASER MARK LOGO DWG NOTE 9 </v>
      </c>
      <c r="EV214" t="str">
        <v xml:space="preserve">LASER MARK LOT NUMBER DWG NOTE 8 </v>
      </c>
      <c r="EW214" t="str">
        <v>Laser Mark Lot, Per Note 3</v>
      </c>
      <c r="EX214" t="str">
        <v xml:space="preserve">LASER MARK PART NUMBER DWG NOTE 8 </v>
      </c>
      <c r="EY214" t="str">
        <v>LASER: 13000000</v>
      </c>
      <c r="EZ214" t="str">
        <v>LASER: CE 2797</v>
      </c>
      <c r="FA214" t="str">
        <v>LASER: LOGO</v>
      </c>
      <c r="FB214" t="str">
        <v xml:space="preserve">LASER: Lot # Per RE-75-001 </v>
      </c>
      <c r="FC214" t="str">
        <v>LAST THREAD</v>
      </c>
      <c r="FD214" t="str">
        <v>LEAD .0625</v>
      </c>
      <c r="FE214" t="str">
        <v>LOGO</v>
      </c>
      <c r="FF214" t="str">
        <v>Lot (Control) Number per Note 3</v>
      </c>
      <c r="FG214" t="str">
        <v>LOT NO.</v>
      </c>
      <c r="FH214" t="str">
        <v>LOT NUMBER</v>
      </c>
      <c r="FI214" t="str">
        <v>LOT NUMBER PER NUVASIVE SOP 9002007</v>
      </c>
      <c r="FJ214" t="str">
        <v>M 4X 0.5 - 6G - 0.063R - LH</v>
      </c>
      <c r="FK214" t="str">
        <v>M4 X 0.5 - 6G - 0.063R</v>
      </c>
      <c r="FL214" t="str">
        <v>M4 X 0.5 - 6G - 0.063R - LH</v>
      </c>
      <c r="FM214" t="str">
        <v>M4.5 X .75 6g</v>
      </c>
      <c r="FN214" t="str">
        <v>M4.5 X 0.75 6g</v>
      </c>
      <c r="FO214" t="str">
        <v>M5x0.8-6g</v>
      </c>
      <c r="FP214" t="str">
        <v xml:space="preserve">M5x0.8-6g </v>
      </c>
      <c r="FQ214" t="str">
        <v>M6 X .75 6g</v>
      </c>
      <c r="FR214" t="str">
        <v>M6 X 0.75-6g</v>
      </c>
      <c r="FS214" t="str">
        <v>M6 X0.75 - 6g</v>
      </c>
      <c r="FT214" t="str">
        <v>M6X0.75 - 6H</v>
      </c>
      <c r="FU214" t="str">
        <v>M7 X 1.00 6g THREAD</v>
      </c>
      <c r="FV214" t="str">
        <v>M7X1.00 6g THREAD</v>
      </c>
      <c r="FW214" t="str">
        <v>M7X1.00 6h THREAD</v>
      </c>
      <c r="FX214" t="str">
        <v>Magenta Anodized Color</v>
      </c>
      <c r="FY214" t="str">
        <v>MAJOR Ø .380</v>
      </c>
      <c r="FZ214" t="str">
        <v>MAJORØ</v>
      </c>
      <c r="GA214" t="str">
        <v>MATT FINISH Per Note 3</v>
      </c>
      <c r="GB214" t="str">
        <v>MATT FINISH Per Traveler</v>
      </c>
      <c r="GC214" t="str">
        <v>MATTE FINISH</v>
      </c>
      <c r="GD214" t="str">
        <v>MATTE FINISH DWG NOTE 3</v>
      </c>
      <c r="GE214" t="str">
        <v>MATTE FINISH Note 3</v>
      </c>
      <c r="GF214" t="str">
        <v>Matte Finish Per Note 3</v>
      </c>
      <c r="GG214" t="str">
        <v>MATTE FINISH SIZE 10 GLASS BEAD</v>
      </c>
      <c r="GH214" t="str">
        <v>MAX ROOT RADIUS</v>
      </c>
      <c r="GI214" t="str">
        <v xml:space="preserve">Mill Profile Centered </v>
      </c>
      <c r="GJ214" t="str">
        <v>Minor Ø Unconstrained Check</v>
      </c>
      <c r="GK214" t="str">
        <v>MINOR Ø.1336</v>
      </c>
      <c r="GL214" t="str">
        <v>NO ANODIZE Per note 8</v>
      </c>
      <c r="GM214" t="str">
        <v>NO ANODIZE Per note 9</v>
      </c>
      <c r="GN214" t="str">
        <v>No Nicks, Scratches, Tool Marks, etc.</v>
      </c>
      <c r="GO214" t="str">
        <v>No Nicks,Scratches,Tool Marks,etc.</v>
      </c>
      <c r="GP214" t="str">
        <v>NO TOOL MARKS</v>
      </c>
      <c r="GQ214" t="str">
        <v>NOTE 3 THREAD RELIEF</v>
      </c>
      <c r="GR214" t="str">
        <v>NV-27 FUNC.</v>
      </c>
      <c r="GS214" t="str">
        <v>NV-30 DIM A</v>
      </c>
      <c r="GT214" t="str">
        <v>NV-30 DIM B</v>
      </c>
      <c r="GU214" t="str">
        <v>NV-30 DIM F</v>
      </c>
      <c r="GV214" t="str">
        <v>Ø .1250 HEX</v>
      </c>
      <c r="GW214" t="str">
        <v>Ø 9.4 MAJOR</v>
      </c>
      <c r="GX214" t="str">
        <v>Ø.096 MAX PILOT HOLE</v>
      </c>
      <c r="GY214" t="str">
        <v>Ø.125 THRU</v>
      </c>
      <c r="GZ214" t="str">
        <v>Ø.205 COUNTERSINK</v>
      </c>
      <c r="HA214" t="str">
        <v>Ø.260 T.S.C.</v>
      </c>
      <c r="HB214" t="str">
        <v>Ø.500 BASIC</v>
      </c>
      <c r="HC214" t="str">
        <v xml:space="preserve">OVAL CENTERED </v>
      </c>
      <c r="HD214" t="str">
        <v>PART NO. 15100</v>
      </c>
      <c r="HE214" t="str">
        <v>PART NUMBER 13100000</v>
      </c>
      <c r="HF214" t="str">
        <v>PART NUMBER 13600000</v>
      </c>
      <c r="HG214" t="str">
        <v>Part Number per Note 3</v>
      </c>
      <c r="HH214" t="str">
        <v>PD 5/16-18 UNC 2A</v>
      </c>
      <c r="HI214" t="str">
        <v>Perp.|0.05|A|</v>
      </c>
      <c r="HJ214" t="str">
        <v>PILOT THRU HOLE PRESENT</v>
      </c>
      <c r="HK214" t="str">
        <v>PITCH .060</v>
      </c>
      <c r="HL214" t="str">
        <v>Profile |.001|A|</v>
      </c>
      <c r="HM214" t="str">
        <v>Profile |.0015 | A | X-Y</v>
      </c>
      <c r="HN214" t="str">
        <v>Profile |.002| |A|B| X-Y</v>
      </c>
      <c r="HO214" t="str">
        <v>Profile |.002|A|B|</v>
      </c>
      <c r="HP214" t="str">
        <v>Profile |.002|A|B| X-Y</v>
      </c>
      <c r="HQ214" t="str">
        <v>Profile:|010|A|B|C|</v>
      </c>
      <c r="HR214" t="str">
        <v>Profile| .002| A|B|</v>
      </c>
      <c r="HS214" t="str">
        <v>Profile|.001|</v>
      </c>
      <c r="HT214" t="str">
        <v>Profile|.001|A|</v>
      </c>
      <c r="HU214" t="str">
        <v>Profile|.001|A|B|</v>
      </c>
      <c r="HV214" t="str">
        <v xml:space="preserve">Profile|.001|A|B| A&lt;-&gt;B </v>
      </c>
      <c r="HW214" t="str">
        <v>Profile|.001|A|B| C&lt;-&gt;D</v>
      </c>
      <c r="HX214" t="str">
        <v>Profile|.001|A|B| L-M</v>
      </c>
      <c r="HY214" t="str">
        <v>Profile|.001|A|B| P-Q</v>
      </c>
      <c r="HZ214" t="str">
        <v>Profile|.001|A|B|C&lt;-&gt;D</v>
      </c>
      <c r="IA214" t="str">
        <v>Profile|.001|A|C&lt;--&gt;D</v>
      </c>
      <c r="IB214" t="str">
        <v>Profile|.001|A|UNILATERAL</v>
      </c>
      <c r="IC214" t="str">
        <v>Profile|.001|C|</v>
      </c>
      <c r="ID214" t="str">
        <v>Profile|.0012|D1|</v>
      </c>
      <c r="IE214" t="str">
        <v>Profile|.0015| A-B UNI.</v>
      </c>
      <c r="IF214" t="str">
        <v>Profile|.0015| UNI.</v>
      </c>
      <c r="IG214" t="str">
        <v>Profile|.0015|A| X-Y</v>
      </c>
      <c r="IH214" t="str">
        <v>Profile|.0015|E|F|</v>
      </c>
      <c r="II214" t="str">
        <v>Profile|.0016|B|D|</v>
      </c>
      <c r="IJ214" t="str">
        <v>Profile|.002(U).000|A|</v>
      </c>
      <c r="IK214" t="str">
        <v>Profile|.002|</v>
      </c>
      <c r="IL214" t="str">
        <v>Profile|.002|A</v>
      </c>
      <c r="IM214" t="str">
        <v>Profile|.002|A|</v>
      </c>
      <c r="IN214" t="str">
        <v>Profile|.002|A|B|</v>
      </c>
      <c r="IO214" t="str">
        <v xml:space="preserve">Profile|.002|A|B| A&lt;-&gt;B </v>
      </c>
      <c r="IP214" t="str">
        <v>Profile|.002|A|B| C&lt;-&gt;D</v>
      </c>
      <c r="IQ214" t="str">
        <v>Profile|.002|A|B| X-Y</v>
      </c>
      <c r="IR214" t="str">
        <v>Profile|.002|A|B|C|X-Y</v>
      </c>
      <c r="IS214" t="str">
        <v>Profile|.002|A|B|X&lt;--&gt;Y</v>
      </c>
      <c r="IT214" t="str">
        <v>Profile|.002|A|B|X-Y</v>
      </c>
      <c r="IU214" t="str">
        <v>Profile|.002|A|C|</v>
      </c>
      <c r="IV214" t="str">
        <v>Profile|.002|C|A|</v>
      </c>
      <c r="IW214" t="str">
        <v>Profile|.002|C|B|</v>
      </c>
      <c r="IX214" t="str">
        <v>Profile|.0020|</v>
      </c>
      <c r="IY214" t="str">
        <v>Profile|.003|A|</v>
      </c>
      <c r="IZ214" t="str">
        <v>Profile|.003|A|B|C| Uni.</v>
      </c>
      <c r="JA214" t="str">
        <v>Profile|.003|E|F|</v>
      </c>
      <c r="JB214" t="str">
        <v>Profile|.004(U) .003|A|B|C|</v>
      </c>
      <c r="JC214" t="str">
        <v>Profile|.004|A| UNI.</v>
      </c>
      <c r="JD214" t="str">
        <v>Profile|.005|A|C|</v>
      </c>
      <c r="JE214" t="str">
        <v>Profile|.005|A|C|A&lt;--&gt;B, C&lt;--&gt;D</v>
      </c>
      <c r="JF214" t="str">
        <v>Profile|.005|A|D| A-B UNI.</v>
      </c>
      <c r="JG214" t="str">
        <v>Profile|.005|A|D| UNI.</v>
      </c>
      <c r="JH214" t="str">
        <v>Profile|.010|A|B|</v>
      </c>
      <c r="JI214" t="str">
        <v>Profile|.010|A|B|C|</v>
      </c>
      <c r="JJ214" t="str">
        <v>Profile|.03|A|</v>
      </c>
      <c r="JK214" t="str">
        <v>Profile|.05|A|B|</v>
      </c>
      <c r="JL214" t="str">
        <v>Profile|0.03|</v>
      </c>
      <c r="JM214" t="str">
        <v>Profile|0.03|A|</v>
      </c>
      <c r="JN214" t="str">
        <v>Profile|0.03|A|B|</v>
      </c>
      <c r="JO214" t="str">
        <v>Profile|0.05{A|C|</v>
      </c>
      <c r="JP214" t="str">
        <v>Profile|0.05|A|B|</v>
      </c>
      <c r="JQ214" t="str">
        <v>Profile|0.05|E|</v>
      </c>
      <c r="JR214" t="str">
        <v>Profile|0.05|E|F|</v>
      </c>
      <c r="JS214" t="str">
        <v>Profile|0.06|A|C|</v>
      </c>
      <c r="JT214" t="str">
        <v>Profile|0.1|A|A|</v>
      </c>
      <c r="JU214" t="str">
        <v>Profile|0.1|D1|</v>
      </c>
      <c r="JV214" t="str">
        <v>Profile|A|B|C|</v>
      </c>
      <c r="JW214" t="str">
        <v>Proile|.002|A|B|J-K</v>
      </c>
      <c r="JX214" t="str">
        <v>P-Thread Form</v>
      </c>
      <c r="JY214" t="str">
        <v>R  FULL RADIUS</v>
      </c>
      <c r="JZ214" t="str">
        <v>R.001/.006</v>
      </c>
      <c r="KA214" t="str">
        <v>R.003 MAX</v>
      </c>
      <c r="KB214" t="str">
        <v>R.005 MAX</v>
      </c>
      <c r="KC214" t="str">
        <v>R.030</v>
      </c>
      <c r="KD214" t="str">
        <v>R.25 MAX</v>
      </c>
      <c r="KE214" t="str">
        <v>R1.33 BASIC</v>
      </c>
      <c r="KF214" t="str">
        <v>R3.3</v>
      </c>
      <c r="KG214" t="str">
        <v>Ra 1.6 MAX</v>
      </c>
      <c r="KH214" t="str">
        <v>RAD @ FACE &amp; OD CHAMFER</v>
      </c>
      <c r="KI214" t="str">
        <v>RAD. @ ID &amp; BACK FACE</v>
      </c>
      <c r="KJ214" t="str">
        <v>RAD. @ OD &amp; BACK FACE</v>
      </c>
      <c r="KK214" t="str">
        <v>REMOVE SHRP EDGES .005 MAX</v>
      </c>
      <c r="KL214" t="str">
        <v>ROD SLOT CENTERED</v>
      </c>
      <c r="KM214" t="str">
        <v>SHARP OKAY</v>
      </c>
      <c r="KN214" t="str">
        <v>Slot Centered</v>
      </c>
      <c r="KO214" t="str">
        <v>SLOT WIDTH</v>
      </c>
      <c r="KP214" t="str">
        <v>Surface Finish Per Note 1</v>
      </c>
      <c r="KQ214" t="str">
        <v>Symmerty Balloon A_6</v>
      </c>
      <c r="KR214" t="str">
        <v>T27 HEXALOBE Per Note 1</v>
      </c>
      <c r="KS214" t="str">
        <v>T27 TORX</v>
      </c>
      <c r="KT214" t="str">
        <v>THRD DEPTH</v>
      </c>
      <c r="KU214" t="str">
        <v>Thread Form Per Note 3</v>
      </c>
      <c r="KV214" t="str">
        <v>THREAD INTO ROD SLOT</v>
      </c>
      <c r="KW214" t="str">
        <v>Thread Timed Print Note 6</v>
      </c>
      <c r="KX214" t="str">
        <v>TOOL MISMATCH PERMISSIBLE</v>
      </c>
      <c r="KY214" t="str">
        <v>Tot. Runout|Ø.002|C|</v>
      </c>
      <c r="KZ214" t="str">
        <v>Total Runout|.002|E|</v>
      </c>
      <c r="LA214" t="str">
        <v>TRIPLE LEAD THREAD</v>
      </c>
      <c r="LB214" t="str">
        <v>True Pos. |.001 (M)|A|</v>
      </c>
      <c r="LC214" t="str">
        <v>True Pos. |.002(M)|A|B|</v>
      </c>
      <c r="LD214" t="str">
        <v>True Pos. |.002|</v>
      </c>
      <c r="LE214" t="str">
        <v>True Pos. |.002|A|</v>
      </c>
      <c r="LF214" t="str">
        <v>True Pos. |.002|A|B|</v>
      </c>
      <c r="LG214" t="str">
        <v>True Pos. |.004|A|C|B|</v>
      </c>
      <c r="LH214" t="str">
        <v>True Pos. |.005(M)|A|B|</v>
      </c>
      <c r="LI214" t="str">
        <v>True Pos.|.000(L)|A|D|</v>
      </c>
      <c r="LJ214" t="str">
        <v>True Pos.|.000(M)|A|</v>
      </c>
      <c r="LK214" t="str">
        <v>True Pos.|.001(M)|A|</v>
      </c>
      <c r="LL214" t="str">
        <v>True Pos.|.001|B|</v>
      </c>
      <c r="LM214" t="str">
        <v>True Pos.|.001|E|</v>
      </c>
      <c r="LN214" t="str">
        <v>True Pos.|.002|A|</v>
      </c>
      <c r="LO214" t="str">
        <v>True Pos.|.002|B|</v>
      </c>
      <c r="LP214" t="str">
        <v>True Pos.|.002|C|</v>
      </c>
      <c r="LQ214" t="str">
        <v>True Pos.|.002|D1|</v>
      </c>
      <c r="LR214" t="str">
        <v>True Pos.|.002|D1|D2|</v>
      </c>
      <c r="LS214" t="str">
        <v>True Pos.|.05|A|</v>
      </c>
      <c r="LT214" t="str">
        <v>True Pos.|.1|A|B|C|</v>
      </c>
      <c r="LU214" t="str">
        <v>True Pos.|.13|A</v>
      </c>
      <c r="LV214" t="str">
        <v>True Pos.|0.05|A|</v>
      </c>
      <c r="LW214" t="str">
        <v>True Pos.|0.1|A|B|C|</v>
      </c>
      <c r="LX214" t="str">
        <v>True Pos.|0.13|A|</v>
      </c>
      <c r="LY214" t="str">
        <v>True Pos.|Ø.000(M)|A|</v>
      </c>
      <c r="LZ214" t="str">
        <v>True Pos.|Ø.000(M)|B|</v>
      </c>
      <c r="MA214" t="str">
        <v>True Pos.|Ø.001(M)|A(M)|</v>
      </c>
      <c r="MB214" t="str">
        <v>True Pos.|Ø.001(M)|A|</v>
      </c>
      <c r="MC214" t="str">
        <v>True Pos.|Ø.001|A|</v>
      </c>
      <c r="MD214" t="str">
        <v>True Pos.|Ø.001|C|</v>
      </c>
      <c r="ME214" t="str">
        <v>True Pos.|Ø.002(S)|A(S)|</v>
      </c>
      <c r="MF214" t="str">
        <v>True Pos.|Ø.002|A|</v>
      </c>
      <c r="MG214" t="str">
        <v>True Pos.|Ø.002|B|</v>
      </c>
      <c r="MH214" t="str">
        <v>True Pos.|Ø.002|C|</v>
      </c>
      <c r="MI214" t="str">
        <v>True Pos.|Ø.03(M)|A|</v>
      </c>
      <c r="MJ214" t="str">
        <v>True Pos.|Ø0.03(M)|A|</v>
      </c>
      <c r="MK214" t="str">
        <v>True Pos.|Ø0.05(L)|D|B|</v>
      </c>
      <c r="ML214" t="str">
        <v>True Pos.|Ø0.05|A|</v>
      </c>
      <c r="MM214" t="str">
        <v>True Pos.|Ø0.05|D|</v>
      </c>
      <c r="MN214" t="str">
        <v>True Pos.|Ø0.05|E|</v>
      </c>
      <c r="MO214" t="str">
        <v>True Pos.|Ø0.05|E|B|</v>
      </c>
      <c r="MP214" t="str">
        <v>True Pos.|SØ0.03|C|B|</v>
      </c>
      <c r="MQ214" t="str">
        <v>True Position|.002|A|B|</v>
      </c>
      <c r="MR214" t="str">
        <v>True. Pos.|Ø.001(M)|A|</v>
      </c>
      <c r="MS214" t="str">
        <v>True. Pps.|0.05|A|</v>
      </c>
      <c r="MT214" t="str">
        <v>Tumble Per Note 1</v>
      </c>
      <c r="MU214" t="str">
        <v>Tumble Per Note 2</v>
      </c>
    </row>
    <row r="215" spans="1:359">
      <c r="A215" t="s">
        <v>1073</v>
      </c>
      <c r="C215" s="74" t="str" cm="1">
        <f t="array" ref="C215:MU215">TRANSPOSE(_xlfn._xlws.SORT(_xlfn._xlws.FILTER($A$2:$A$499,ISNUMBER(SEARCH('Prt. Lib. &amp; Routine, Table'!L222,$A$2:$A$499)),"not found")))</f>
        <v>.0015 T.I.R. MAX</v>
      </c>
      <c r="D215" t="str">
        <v>.002 MAX ROOT RADIUS</v>
      </c>
      <c r="E215" t="str">
        <v>.012 BLUNT END</v>
      </c>
      <c r="F215" t="str">
        <v>.015 MAX</v>
      </c>
      <c r="G215" t="str">
        <v>.016 T.S.C.</v>
      </c>
      <c r="H215" t="str">
        <v>.017 BASIC</v>
      </c>
      <c r="I215" t="str">
        <v>.021 PITCH</v>
      </c>
      <c r="J215" t="str">
        <v>.022 BLUNT START</v>
      </c>
      <c r="K215" t="str">
        <v>.025 BASIC</v>
      </c>
      <c r="L215" t="str">
        <v>.035 BASIC</v>
      </c>
      <c r="M215" t="str">
        <v>.043 T.S.C</v>
      </c>
      <c r="N215" t="str">
        <v>.053 T.S.C.</v>
      </c>
      <c r="O215" t="str">
        <v>.060 HEX DEPTH</v>
      </c>
      <c r="P215" t="str">
        <v>.060 PITCH</v>
      </c>
      <c r="Q215" t="str">
        <v>.061 BASIC</v>
      </c>
      <c r="R215" t="str">
        <v>.07 HEX</v>
      </c>
      <c r="S215" t="str">
        <v>.070 HEX DEPTH</v>
      </c>
      <c r="T215" t="str">
        <v>.082 DRILL</v>
      </c>
      <c r="U215" t="str">
        <v>.082 DRILL DEPTH</v>
      </c>
      <c r="V215" t="str">
        <v>.094 HEX</v>
      </c>
      <c r="W215" t="str">
        <v>.115 T.S.C.</v>
      </c>
      <c r="X215" t="str">
        <v>.1195 / .1243 MAJOR DIAMETER</v>
      </c>
      <c r="Y215" t="str">
        <v>.1250 HEX</v>
      </c>
      <c r="Z215" t="str">
        <v>.157 MINOR DIAMETER</v>
      </c>
      <c r="AA215" t="str">
        <v>.172 FULL THD DEPTH</v>
      </c>
      <c r="AB215" t="str">
        <v>.172 MAJOR DIAMETER</v>
      </c>
      <c r="AC215" t="str">
        <v>.180 MIN DEPTH FULL THRD</v>
      </c>
      <c r="AD215" t="str">
        <v>.183 Ceter Line Thread Dwell</v>
      </c>
      <c r="AE215" t="str">
        <v>.208 MAX THRD DEPTH</v>
      </c>
      <c r="AF215" t="str">
        <v>.218 BOTTOM HALF OF SLOT</v>
      </c>
      <c r="AG215" t="str">
        <v>.261 BASIC</v>
      </c>
      <c r="AH215" t="str">
        <v>.314 T.S.C.</v>
      </c>
      <c r="AI215" t="str">
        <v>.315 BASIC</v>
      </c>
      <c r="AJ215" t="str">
        <v>.329 MINOR Ø</v>
      </c>
      <c r="AK215" t="str">
        <v>.330 BASIC</v>
      </c>
      <c r="AL215" t="str">
        <v>.35 TO TANGENT POINT</v>
      </c>
      <c r="AM215" t="str">
        <v>.375 MAJOR Ø</v>
      </c>
      <c r="AN215" t="str">
        <v>.390 BASIC</v>
      </c>
      <c r="AO215" t="str">
        <v>.440 BASIC</v>
      </c>
      <c r="AP215" t="str">
        <v>.64/.96 HIGH=Pass</v>
      </c>
      <c r="AQ215" t="str">
        <v>0.012 MAX</v>
      </c>
      <c r="AR215" t="str">
        <v>0.015 MAX</v>
      </c>
      <c r="AS215" t="str">
        <v>0.05 Per Note 2</v>
      </c>
      <c r="AT215" t="str">
        <v>0.500 PULLOUT ZONE</v>
      </c>
      <c r="AU215" t="str">
        <v>10-32 UNF-2A</v>
      </c>
      <c r="AV215" t="str">
        <v>12-28 UNF-2B</v>
      </c>
      <c r="AW215" t="str">
        <v>2.87 BASIC</v>
      </c>
      <c r="AX215" t="str">
        <v>2-56 UNC 2B 2 STARTS</v>
      </c>
      <c r="AY215" t="str">
        <v>3 LEAD THREAD</v>
      </c>
      <c r="AZ215" t="str">
        <v>32µIN Max</v>
      </c>
      <c r="BA215" t="str">
        <v>5/16"-24 UNF-2A</v>
      </c>
      <c r="BB215" t="str">
        <v>5/16-18 UNC 2A</v>
      </c>
      <c r="BC215" t="str">
        <v>5-44 UNF-2A</v>
      </c>
      <c r="BD215" t="str">
        <v>6-16µIN</v>
      </c>
      <c r="BE215" t="str">
        <v>65° BLEND</v>
      </c>
      <c r="BF215" t="str">
        <v>7.45 Top of Ball to Face</v>
      </c>
      <c r="BG215" t="str">
        <v>7/16-28 UNEF 2B</v>
      </c>
      <c r="BH215" t="str">
        <v>7/16-28-UNEF-2A</v>
      </c>
      <c r="BI215" t="str">
        <v>Alignment Per Note 3</v>
      </c>
      <c r="BJ215" t="str">
        <v>ANODIZE (SEE CHART)</v>
      </c>
      <c r="BK215" t="str">
        <v>ANODIZE AQUA Per Note 3</v>
      </c>
      <c r="BL215" t="str">
        <v>ANODIZE BOTTOM PORTION</v>
      </c>
      <c r="BM215" t="str">
        <v>ANODIZE COLOR AQUA</v>
      </c>
      <c r="BN215" t="str">
        <v>ANODIZE COLOR GREEN DWG NOTE 4</v>
      </c>
      <c r="BO215" t="str">
        <v>ANODIZE COLOR LIGHT BLUE</v>
      </c>
      <c r="BP215" t="str">
        <v>ANODIZE GREEN Per Note 2</v>
      </c>
      <c r="BQ215" t="str">
        <v>ANODIZE GREY, Per Note 1</v>
      </c>
      <c r="BR215" t="str">
        <v>ANODIZE MAGENTA</v>
      </c>
      <c r="BS215" t="str">
        <v>Anodize Per note 3</v>
      </c>
      <c r="BT215" t="str">
        <v>Anodize Per Note 4</v>
      </c>
      <c r="BU215" t="str">
        <v>ANODIZE SEAFOAM</v>
      </c>
      <c r="BV215" t="str">
        <v>Balloon 11 Symmetry</v>
      </c>
      <c r="BW215" t="str">
        <v>Balloon 12 Symmetry</v>
      </c>
      <c r="BX215" t="str">
        <v>Balloon 13 Hole Centered</v>
      </c>
      <c r="BY215" t="str">
        <v>Balloon 13 Symmerty</v>
      </c>
      <c r="BZ215" t="str">
        <v>Balloon 2 Symmetry</v>
      </c>
      <c r="CA215" t="str">
        <v>Balloon 21 CENTERED</v>
      </c>
      <c r="CB215" t="str">
        <v>Balloon 29 Symmetry</v>
      </c>
      <c r="CC215" t="str">
        <v>Balloon 3 Symmetry</v>
      </c>
      <c r="CD215" t="str">
        <v>Balloon 4 Symmetry</v>
      </c>
      <c r="CE215" t="str">
        <v>Balloon 5 blend to SØ .340</v>
      </c>
      <c r="CF215" t="str">
        <v>Balloon 5 Symmetry</v>
      </c>
      <c r="CG215" t="str">
        <v>Balloon 6 Centered</v>
      </c>
      <c r="CH215" t="str">
        <v>Balloon 9 Function Check</v>
      </c>
      <c r="CI215" t="str">
        <v>Balloon 9 Symmerty</v>
      </c>
      <c r="CJ215" t="str">
        <v>Balloons 2 &amp; 17 Symmetry |.001|A|</v>
      </c>
      <c r="CK215" t="str">
        <v>Basic Ø 3.6</v>
      </c>
      <c r="CL215" t="str">
        <v>BEAD BLAST</v>
      </c>
      <c r="CM215" t="str">
        <v>BLAST ALUMINUM OXIDE</v>
      </c>
      <c r="CN215" t="str">
        <v>Blast Note 2</v>
      </c>
      <c r="CO215" t="str">
        <v xml:space="preserve">BLAST Per Note 1 </v>
      </c>
      <c r="CP215" t="str">
        <v>BLAST Per Note 2</v>
      </c>
      <c r="CQ215" t="str">
        <v>BLAST Per Note 3</v>
      </c>
      <c r="CR215" t="str">
        <v>BLAST Per Note 4</v>
      </c>
      <c r="CS215" t="str">
        <v>BLAST Per Note 8</v>
      </c>
      <c r="CT215" t="str">
        <v>BLAST Per Traveler, MATT FINISH</v>
      </c>
      <c r="CU215" t="str">
        <v>BLAST WITH 16 GRIT ALUMINUM OXIDE</v>
      </c>
      <c r="CV215" t="str">
        <v>BLAST, Uniform Finish Per Note 3</v>
      </c>
      <c r="CW215" t="str">
        <v>BREAK EDGE</v>
      </c>
      <c r="CX215" t="str">
        <v>BREAK EDGE .014</v>
      </c>
      <c r="CY215" t="str">
        <v>BREAK EDGES Note 2</v>
      </c>
      <c r="CZ215" t="str">
        <v>BREAK SHARP Per Note 1</v>
      </c>
      <c r="DA215" t="str">
        <v>BREAK SHARPS Per Note 1</v>
      </c>
      <c r="DB215" t="str">
        <v>CE 2729</v>
      </c>
      <c r="DC215" t="str">
        <v>CE Logo per Note 3</v>
      </c>
      <c r="DD215" t="str">
        <v>CE MARK</v>
      </c>
      <c r="DE215" t="str">
        <v>Chips/Debris Removed</v>
      </c>
      <c r="DF215" t="str">
        <v>Coat Per Note 2</v>
      </c>
      <c r="DG215" t="str">
        <v>C-Sink Ø .155</v>
      </c>
      <c r="DH215" t="str">
        <v>C-Sink Ø5.2</v>
      </c>
      <c r="DI215" t="str">
        <v>Deburred</v>
      </c>
      <c r="DJ215" t="str">
        <v>DIM "A" NoGo</v>
      </c>
      <c r="DK215" t="str">
        <v>DIM "A" NoGo Hexalobe</v>
      </c>
      <c r="DL215" t="str">
        <v>EDGE BREAK</v>
      </c>
      <c r="DM215" t="str">
        <v>EDGE BREAK MIN R.004, MAX R.010</v>
      </c>
      <c r="DN215" t="str">
        <v>Edge Break per Note 1</v>
      </c>
      <c r="DO215" t="str">
        <v>ELECTROPOLISH Per Note 1</v>
      </c>
      <c r="DP215" t="str">
        <v>Finish Per Note 3</v>
      </c>
      <c r="DQ215" t="str">
        <v>FLUTE POSITION Per Note 3</v>
      </c>
      <c r="DR215" t="str">
        <v>FULL R</v>
      </c>
      <c r="DS215" t="str">
        <v>FULL RADIUS</v>
      </c>
      <c r="DT215" t="str">
        <v xml:space="preserve">FULL RADIUS </v>
      </c>
      <c r="DU215" t="str">
        <v>Function Check  (.2340 .2360 FULL)</v>
      </c>
      <c r="DV215" t="str">
        <v>FUNCTIONAL  HEXALOBE</v>
      </c>
      <c r="DW215" t="str">
        <v>GLASS BEAD Per Note 3</v>
      </c>
      <c r="DX215" t="str">
        <v>Globus Logo per Note 3</v>
      </c>
      <c r="DY215" t="str">
        <v>Gold Anodized Color</v>
      </c>
      <c r="DZ215" t="str">
        <v>Green Anodized Color</v>
      </c>
      <c r="EA215" t="str">
        <v>GRIT BLAST Per Note 3</v>
      </c>
      <c r="EB215" t="str">
        <v>Grit Blast Per Note 4</v>
      </c>
      <c r="EC215" t="str">
        <v>GRIT BLAST, DWG NOTE 3</v>
      </c>
      <c r="ED215" t="str">
        <v>HEX MINOR Ø.1292</v>
      </c>
      <c r="EE215" t="str">
        <v xml:space="preserve">HEXALOBE </v>
      </c>
      <c r="EF215" t="str">
        <v>HEXALOBE FUNCTION</v>
      </c>
      <c r="EG215" t="str">
        <v>Hexalobe Minor</v>
      </c>
      <c r="EH215" t="str">
        <v>Hexalobe NV-30</v>
      </c>
      <c r="EI215" t="str">
        <v>HEXALOBE ORIENTATION</v>
      </c>
      <c r="EJ215" t="str">
        <v>Inspect per operation 30 comments</v>
      </c>
      <c r="EK215" t="str">
        <v>INT / EXT CORNERS: R.002 TO R.010</v>
      </c>
      <c r="EL215" t="str">
        <v>INT /EXT CORNERS R.05 TO R.03</v>
      </c>
      <c r="EM215" t="str">
        <v>John is a Geek</v>
      </c>
      <c r="EN215" t="str">
        <v>LASER ETCH</v>
      </c>
      <c r="EO215" t="str">
        <v>Laser Etch Per Note 7</v>
      </c>
      <c r="EP215" t="str">
        <v xml:space="preserve">LASER MARK "CE" DWG NOTE 10 </v>
      </c>
      <c r="EQ215" t="str">
        <v>Laser Mark "P1-15004-08", Per Note 3</v>
      </c>
      <c r="ER215" t="str">
        <v>Laser Mark "P2-15004-08", Per Note 3</v>
      </c>
      <c r="ES215" t="str">
        <v>Laser Mark "P3-15004-08", Per Note 3</v>
      </c>
      <c r="ET215" t="str">
        <v>Laser Mark "P4-15004-08", Per Note 3</v>
      </c>
      <c r="EU215" t="str">
        <v xml:space="preserve">LASER MARK LOGO DWG NOTE 9 </v>
      </c>
      <c r="EV215" t="str">
        <v xml:space="preserve">LASER MARK LOT NUMBER DWG NOTE 8 </v>
      </c>
      <c r="EW215" t="str">
        <v>Laser Mark Lot, Per Note 3</v>
      </c>
      <c r="EX215" t="str">
        <v xml:space="preserve">LASER MARK PART NUMBER DWG NOTE 8 </v>
      </c>
      <c r="EY215" t="str">
        <v>LASER: 13000000</v>
      </c>
      <c r="EZ215" t="str">
        <v>LASER: CE 2797</v>
      </c>
      <c r="FA215" t="str">
        <v>LASER: LOGO</v>
      </c>
      <c r="FB215" t="str">
        <v xml:space="preserve">LASER: Lot # Per RE-75-001 </v>
      </c>
      <c r="FC215" t="str">
        <v>LAST THREAD</v>
      </c>
      <c r="FD215" t="str">
        <v>LEAD .0625</v>
      </c>
      <c r="FE215" t="str">
        <v>LOGO</v>
      </c>
      <c r="FF215" t="str">
        <v>Lot (Control) Number per Note 3</v>
      </c>
      <c r="FG215" t="str">
        <v>LOT NO.</v>
      </c>
      <c r="FH215" t="str">
        <v>LOT NUMBER</v>
      </c>
      <c r="FI215" t="str">
        <v>LOT NUMBER PER NUVASIVE SOP 9002007</v>
      </c>
      <c r="FJ215" t="str">
        <v>M 4X 0.5 - 6G - 0.063R - LH</v>
      </c>
      <c r="FK215" t="str">
        <v>M4 X 0.5 - 6G - 0.063R</v>
      </c>
      <c r="FL215" t="str">
        <v>M4 X 0.5 - 6G - 0.063R - LH</v>
      </c>
      <c r="FM215" t="str">
        <v>M4.5 X .75 6g</v>
      </c>
      <c r="FN215" t="str">
        <v>M4.5 X 0.75 6g</v>
      </c>
      <c r="FO215" t="str">
        <v>M5x0.8-6g</v>
      </c>
      <c r="FP215" t="str">
        <v xml:space="preserve">M5x0.8-6g </v>
      </c>
      <c r="FQ215" t="str">
        <v>M6 X .75 6g</v>
      </c>
      <c r="FR215" t="str">
        <v>M6 X 0.75-6g</v>
      </c>
      <c r="FS215" t="str">
        <v>M6 X0.75 - 6g</v>
      </c>
      <c r="FT215" t="str">
        <v>M6X0.75 - 6H</v>
      </c>
      <c r="FU215" t="str">
        <v>M7 X 1.00 6g THREAD</v>
      </c>
      <c r="FV215" t="str">
        <v>M7X1.00 6g THREAD</v>
      </c>
      <c r="FW215" t="str">
        <v>M7X1.00 6h THREAD</v>
      </c>
      <c r="FX215" t="str">
        <v>Magenta Anodized Color</v>
      </c>
      <c r="FY215" t="str">
        <v>MAJOR Ø .380</v>
      </c>
      <c r="FZ215" t="str">
        <v>MAJORØ</v>
      </c>
      <c r="GA215" t="str">
        <v>MATT FINISH Per Note 3</v>
      </c>
      <c r="GB215" t="str">
        <v>MATT FINISH Per Traveler</v>
      </c>
      <c r="GC215" t="str">
        <v>MATTE FINISH</v>
      </c>
      <c r="GD215" t="str">
        <v>MATTE FINISH DWG NOTE 3</v>
      </c>
      <c r="GE215" t="str">
        <v>MATTE FINISH Note 3</v>
      </c>
      <c r="GF215" t="str">
        <v>Matte Finish Per Note 3</v>
      </c>
      <c r="GG215" t="str">
        <v>MATTE FINISH SIZE 10 GLASS BEAD</v>
      </c>
      <c r="GH215" t="str">
        <v>MAX ROOT RADIUS</v>
      </c>
      <c r="GI215" t="str">
        <v xml:space="preserve">Mill Profile Centered </v>
      </c>
      <c r="GJ215" t="str">
        <v>Minor Ø Unconstrained Check</v>
      </c>
      <c r="GK215" t="str">
        <v>MINOR Ø.1336</v>
      </c>
      <c r="GL215" t="str">
        <v>NO ANODIZE Per note 8</v>
      </c>
      <c r="GM215" t="str">
        <v>NO ANODIZE Per note 9</v>
      </c>
      <c r="GN215" t="str">
        <v>No Nicks, Scratches, Tool Marks, etc.</v>
      </c>
      <c r="GO215" t="str">
        <v>No Nicks,Scratches,Tool Marks,etc.</v>
      </c>
      <c r="GP215" t="str">
        <v>NO TOOL MARKS</v>
      </c>
      <c r="GQ215" t="str">
        <v>NOTE 3 THREAD RELIEF</v>
      </c>
      <c r="GR215" t="str">
        <v>NV-27 FUNC.</v>
      </c>
      <c r="GS215" t="str">
        <v>NV-30 DIM A</v>
      </c>
      <c r="GT215" t="str">
        <v>NV-30 DIM B</v>
      </c>
      <c r="GU215" t="str">
        <v>NV-30 DIM F</v>
      </c>
      <c r="GV215" t="str">
        <v>Ø .1250 HEX</v>
      </c>
      <c r="GW215" t="str">
        <v>Ø 9.4 MAJOR</v>
      </c>
      <c r="GX215" t="str">
        <v>Ø.096 MAX PILOT HOLE</v>
      </c>
      <c r="GY215" t="str">
        <v>Ø.125 THRU</v>
      </c>
      <c r="GZ215" t="str">
        <v>Ø.205 COUNTERSINK</v>
      </c>
      <c r="HA215" t="str">
        <v>Ø.260 T.S.C.</v>
      </c>
      <c r="HB215" t="str">
        <v>Ø.500 BASIC</v>
      </c>
      <c r="HC215" t="str">
        <v xml:space="preserve">OVAL CENTERED </v>
      </c>
      <c r="HD215" t="str">
        <v>PART NO. 15100</v>
      </c>
      <c r="HE215" t="str">
        <v>PART NUMBER 13100000</v>
      </c>
      <c r="HF215" t="str">
        <v>PART NUMBER 13600000</v>
      </c>
      <c r="HG215" t="str">
        <v>Part Number per Note 3</v>
      </c>
      <c r="HH215" t="str">
        <v>PD 5/16-18 UNC 2A</v>
      </c>
      <c r="HI215" t="str">
        <v>Perp.|0.05|A|</v>
      </c>
      <c r="HJ215" t="str">
        <v>PILOT THRU HOLE PRESENT</v>
      </c>
      <c r="HK215" t="str">
        <v>PITCH .060</v>
      </c>
      <c r="HL215" t="str">
        <v>Profile |.001|A|</v>
      </c>
      <c r="HM215" t="str">
        <v>Profile |.0015 | A | X-Y</v>
      </c>
      <c r="HN215" t="str">
        <v>Profile |.002| |A|B| X-Y</v>
      </c>
      <c r="HO215" t="str">
        <v>Profile |.002|A|B|</v>
      </c>
      <c r="HP215" t="str">
        <v>Profile |.002|A|B| X-Y</v>
      </c>
      <c r="HQ215" t="str">
        <v>Profile:|010|A|B|C|</v>
      </c>
      <c r="HR215" t="str">
        <v>Profile| .002| A|B|</v>
      </c>
      <c r="HS215" t="str">
        <v>Profile|.001|</v>
      </c>
      <c r="HT215" t="str">
        <v>Profile|.001|A|</v>
      </c>
      <c r="HU215" t="str">
        <v>Profile|.001|A|B|</v>
      </c>
      <c r="HV215" t="str">
        <v xml:space="preserve">Profile|.001|A|B| A&lt;-&gt;B </v>
      </c>
      <c r="HW215" t="str">
        <v>Profile|.001|A|B| C&lt;-&gt;D</v>
      </c>
      <c r="HX215" t="str">
        <v>Profile|.001|A|B| L-M</v>
      </c>
      <c r="HY215" t="str">
        <v>Profile|.001|A|B| P-Q</v>
      </c>
      <c r="HZ215" t="str">
        <v>Profile|.001|A|B|C&lt;-&gt;D</v>
      </c>
      <c r="IA215" t="str">
        <v>Profile|.001|A|C&lt;--&gt;D</v>
      </c>
      <c r="IB215" t="str">
        <v>Profile|.001|A|UNILATERAL</v>
      </c>
      <c r="IC215" t="str">
        <v>Profile|.001|C|</v>
      </c>
      <c r="ID215" t="str">
        <v>Profile|.0012|D1|</v>
      </c>
      <c r="IE215" t="str">
        <v>Profile|.0015| A-B UNI.</v>
      </c>
      <c r="IF215" t="str">
        <v>Profile|.0015| UNI.</v>
      </c>
      <c r="IG215" t="str">
        <v>Profile|.0015|A| X-Y</v>
      </c>
      <c r="IH215" t="str">
        <v>Profile|.0015|E|F|</v>
      </c>
      <c r="II215" t="str">
        <v>Profile|.0016|B|D|</v>
      </c>
      <c r="IJ215" t="str">
        <v>Profile|.002(U).000|A|</v>
      </c>
      <c r="IK215" t="str">
        <v>Profile|.002|</v>
      </c>
      <c r="IL215" t="str">
        <v>Profile|.002|A</v>
      </c>
      <c r="IM215" t="str">
        <v>Profile|.002|A|</v>
      </c>
      <c r="IN215" t="str">
        <v>Profile|.002|A|B|</v>
      </c>
      <c r="IO215" t="str">
        <v xml:space="preserve">Profile|.002|A|B| A&lt;-&gt;B </v>
      </c>
      <c r="IP215" t="str">
        <v>Profile|.002|A|B| C&lt;-&gt;D</v>
      </c>
      <c r="IQ215" t="str">
        <v>Profile|.002|A|B| X-Y</v>
      </c>
      <c r="IR215" t="str">
        <v>Profile|.002|A|B|C|X-Y</v>
      </c>
      <c r="IS215" t="str">
        <v>Profile|.002|A|B|X&lt;--&gt;Y</v>
      </c>
      <c r="IT215" t="str">
        <v>Profile|.002|A|B|X-Y</v>
      </c>
      <c r="IU215" t="str">
        <v>Profile|.002|A|C|</v>
      </c>
      <c r="IV215" t="str">
        <v>Profile|.002|C|A|</v>
      </c>
      <c r="IW215" t="str">
        <v>Profile|.002|C|B|</v>
      </c>
      <c r="IX215" t="str">
        <v>Profile|.0020|</v>
      </c>
      <c r="IY215" t="str">
        <v>Profile|.003|A|</v>
      </c>
      <c r="IZ215" t="str">
        <v>Profile|.003|A|B|C| Uni.</v>
      </c>
      <c r="JA215" t="str">
        <v>Profile|.003|E|F|</v>
      </c>
      <c r="JB215" t="str">
        <v>Profile|.004(U) .003|A|B|C|</v>
      </c>
      <c r="JC215" t="str">
        <v>Profile|.004|A| UNI.</v>
      </c>
      <c r="JD215" t="str">
        <v>Profile|.005|A|C|</v>
      </c>
      <c r="JE215" t="str">
        <v>Profile|.005|A|C|A&lt;--&gt;B, C&lt;--&gt;D</v>
      </c>
      <c r="JF215" t="str">
        <v>Profile|.005|A|D| A-B UNI.</v>
      </c>
      <c r="JG215" t="str">
        <v>Profile|.005|A|D| UNI.</v>
      </c>
      <c r="JH215" t="str">
        <v>Profile|.010|A|B|</v>
      </c>
      <c r="JI215" t="str">
        <v>Profile|.010|A|B|C|</v>
      </c>
      <c r="JJ215" t="str">
        <v>Profile|.03|A|</v>
      </c>
      <c r="JK215" t="str">
        <v>Profile|.05|A|B|</v>
      </c>
      <c r="JL215" t="str">
        <v>Profile|0.03|</v>
      </c>
      <c r="JM215" t="str">
        <v>Profile|0.03|A|</v>
      </c>
      <c r="JN215" t="str">
        <v>Profile|0.03|A|B|</v>
      </c>
      <c r="JO215" t="str">
        <v>Profile|0.05{A|C|</v>
      </c>
      <c r="JP215" t="str">
        <v>Profile|0.05|A|B|</v>
      </c>
      <c r="JQ215" t="str">
        <v>Profile|0.05|E|</v>
      </c>
      <c r="JR215" t="str">
        <v>Profile|0.05|E|F|</v>
      </c>
      <c r="JS215" t="str">
        <v>Profile|0.06|A|C|</v>
      </c>
      <c r="JT215" t="str">
        <v>Profile|0.1|A|A|</v>
      </c>
      <c r="JU215" t="str">
        <v>Profile|0.1|D1|</v>
      </c>
      <c r="JV215" t="str">
        <v>Profile|A|B|C|</v>
      </c>
      <c r="JW215" t="str">
        <v>Proile|.002|A|B|J-K</v>
      </c>
      <c r="JX215" t="str">
        <v>P-Thread Form</v>
      </c>
      <c r="JY215" t="str">
        <v>R  FULL RADIUS</v>
      </c>
      <c r="JZ215" t="str">
        <v>R.001/.006</v>
      </c>
      <c r="KA215" t="str">
        <v>R.003 MAX</v>
      </c>
      <c r="KB215" t="str">
        <v>R.005 MAX</v>
      </c>
      <c r="KC215" t="str">
        <v>R.030</v>
      </c>
      <c r="KD215" t="str">
        <v>R.25 MAX</v>
      </c>
      <c r="KE215" t="str">
        <v>R1.33 BASIC</v>
      </c>
      <c r="KF215" t="str">
        <v>R3.3</v>
      </c>
      <c r="KG215" t="str">
        <v>Ra 1.6 MAX</v>
      </c>
      <c r="KH215" t="str">
        <v>RAD @ FACE &amp; OD CHAMFER</v>
      </c>
      <c r="KI215" t="str">
        <v>RAD. @ ID &amp; BACK FACE</v>
      </c>
      <c r="KJ215" t="str">
        <v>RAD. @ OD &amp; BACK FACE</v>
      </c>
      <c r="KK215" t="str">
        <v>REMOVE SHRP EDGES .005 MAX</v>
      </c>
      <c r="KL215" t="str">
        <v>ROD SLOT CENTERED</v>
      </c>
      <c r="KM215" t="str">
        <v>SHARP OKAY</v>
      </c>
      <c r="KN215" t="str">
        <v>Slot Centered</v>
      </c>
      <c r="KO215" t="str">
        <v>SLOT WIDTH</v>
      </c>
      <c r="KP215" t="str">
        <v>Surface Finish Per Note 1</v>
      </c>
      <c r="KQ215" t="str">
        <v>Symmerty Balloon A_6</v>
      </c>
      <c r="KR215" t="str">
        <v>T27 HEXALOBE Per Note 1</v>
      </c>
      <c r="KS215" t="str">
        <v>T27 TORX</v>
      </c>
      <c r="KT215" t="str">
        <v>THRD DEPTH</v>
      </c>
      <c r="KU215" t="str">
        <v>Thread Form Per Note 3</v>
      </c>
      <c r="KV215" t="str">
        <v>THREAD INTO ROD SLOT</v>
      </c>
      <c r="KW215" t="str">
        <v>Thread Timed Print Note 6</v>
      </c>
      <c r="KX215" t="str">
        <v>TOOL MISMATCH PERMISSIBLE</v>
      </c>
      <c r="KY215" t="str">
        <v>Tot. Runout|Ø.002|C|</v>
      </c>
      <c r="KZ215" t="str">
        <v>Total Runout|.002|E|</v>
      </c>
      <c r="LA215" t="str">
        <v>TRIPLE LEAD THREAD</v>
      </c>
      <c r="LB215" t="str">
        <v>True Pos. |.001 (M)|A|</v>
      </c>
      <c r="LC215" t="str">
        <v>True Pos. |.002(M)|A|B|</v>
      </c>
      <c r="LD215" t="str">
        <v>True Pos. |.002|</v>
      </c>
      <c r="LE215" t="str">
        <v>True Pos. |.002|A|</v>
      </c>
      <c r="LF215" t="str">
        <v>True Pos. |.002|A|B|</v>
      </c>
      <c r="LG215" t="str">
        <v>True Pos. |.004|A|C|B|</v>
      </c>
      <c r="LH215" t="str">
        <v>True Pos. |.005(M)|A|B|</v>
      </c>
      <c r="LI215" t="str">
        <v>True Pos.|.000(L)|A|D|</v>
      </c>
      <c r="LJ215" t="str">
        <v>True Pos.|.000(M)|A|</v>
      </c>
      <c r="LK215" t="str">
        <v>True Pos.|.001(M)|A|</v>
      </c>
      <c r="LL215" t="str">
        <v>True Pos.|.001|B|</v>
      </c>
      <c r="LM215" t="str">
        <v>True Pos.|.001|E|</v>
      </c>
      <c r="LN215" t="str">
        <v>True Pos.|.002|A|</v>
      </c>
      <c r="LO215" t="str">
        <v>True Pos.|.002|B|</v>
      </c>
      <c r="LP215" t="str">
        <v>True Pos.|.002|C|</v>
      </c>
      <c r="LQ215" t="str">
        <v>True Pos.|.002|D1|</v>
      </c>
      <c r="LR215" t="str">
        <v>True Pos.|.002|D1|D2|</v>
      </c>
      <c r="LS215" t="str">
        <v>True Pos.|.05|A|</v>
      </c>
      <c r="LT215" t="str">
        <v>True Pos.|.1|A|B|C|</v>
      </c>
      <c r="LU215" t="str">
        <v>True Pos.|.13|A</v>
      </c>
      <c r="LV215" t="str">
        <v>True Pos.|0.05|A|</v>
      </c>
      <c r="LW215" t="str">
        <v>True Pos.|0.1|A|B|C|</v>
      </c>
      <c r="LX215" t="str">
        <v>True Pos.|0.13|A|</v>
      </c>
      <c r="LY215" t="str">
        <v>True Pos.|Ø.000(M)|A|</v>
      </c>
      <c r="LZ215" t="str">
        <v>True Pos.|Ø.000(M)|B|</v>
      </c>
      <c r="MA215" t="str">
        <v>True Pos.|Ø.001(M)|A(M)|</v>
      </c>
      <c r="MB215" t="str">
        <v>True Pos.|Ø.001(M)|A|</v>
      </c>
      <c r="MC215" t="str">
        <v>True Pos.|Ø.001|A|</v>
      </c>
      <c r="MD215" t="str">
        <v>True Pos.|Ø.001|C|</v>
      </c>
      <c r="ME215" t="str">
        <v>True Pos.|Ø.002(S)|A(S)|</v>
      </c>
      <c r="MF215" t="str">
        <v>True Pos.|Ø.002|A|</v>
      </c>
      <c r="MG215" t="str">
        <v>True Pos.|Ø.002|B|</v>
      </c>
      <c r="MH215" t="str">
        <v>True Pos.|Ø.002|C|</v>
      </c>
      <c r="MI215" t="str">
        <v>True Pos.|Ø.03(M)|A|</v>
      </c>
      <c r="MJ215" t="str">
        <v>True Pos.|Ø0.03(M)|A|</v>
      </c>
      <c r="MK215" t="str">
        <v>True Pos.|Ø0.05(L)|D|B|</v>
      </c>
      <c r="ML215" t="str">
        <v>True Pos.|Ø0.05|A|</v>
      </c>
      <c r="MM215" t="str">
        <v>True Pos.|Ø0.05|D|</v>
      </c>
      <c r="MN215" t="str">
        <v>True Pos.|Ø0.05|E|</v>
      </c>
      <c r="MO215" t="str">
        <v>True Pos.|Ø0.05|E|B|</v>
      </c>
      <c r="MP215" t="str">
        <v>True Pos.|SØ0.03|C|B|</v>
      </c>
      <c r="MQ215" t="str">
        <v>True Position|.002|A|B|</v>
      </c>
      <c r="MR215" t="str">
        <v>True. Pos.|Ø.001(M)|A|</v>
      </c>
      <c r="MS215" t="str">
        <v>True. Pps.|0.05|A|</v>
      </c>
      <c r="MT215" t="str">
        <v>Tumble Per Note 1</v>
      </c>
      <c r="MU215" t="str">
        <v>Tumble Per Note 2</v>
      </c>
    </row>
    <row r="216" spans="1:359">
      <c r="A216" t="s">
        <v>1074</v>
      </c>
      <c r="C216" s="74" t="str" cm="1">
        <f t="array" ref="C216:MU216">TRANSPOSE(_xlfn._xlws.SORT(_xlfn._xlws.FILTER($A$2:$A$499,ISNUMBER(SEARCH('Prt. Lib. &amp; Routine, Table'!L223,$A$2:$A$499)),"not found")))</f>
        <v>.0015 T.I.R. MAX</v>
      </c>
      <c r="D216" t="str">
        <v>.002 MAX ROOT RADIUS</v>
      </c>
      <c r="E216" t="str">
        <v>.012 BLUNT END</v>
      </c>
      <c r="F216" t="str">
        <v>.015 MAX</v>
      </c>
      <c r="G216" t="str">
        <v>.016 T.S.C.</v>
      </c>
      <c r="H216" t="str">
        <v>.017 BASIC</v>
      </c>
      <c r="I216" t="str">
        <v>.021 PITCH</v>
      </c>
      <c r="J216" t="str">
        <v>.022 BLUNT START</v>
      </c>
      <c r="K216" t="str">
        <v>.025 BASIC</v>
      </c>
      <c r="L216" t="str">
        <v>.035 BASIC</v>
      </c>
      <c r="M216" t="str">
        <v>.043 T.S.C</v>
      </c>
      <c r="N216" t="str">
        <v>.053 T.S.C.</v>
      </c>
      <c r="O216" t="str">
        <v>.060 HEX DEPTH</v>
      </c>
      <c r="P216" t="str">
        <v>.060 PITCH</v>
      </c>
      <c r="Q216" t="str">
        <v>.061 BASIC</v>
      </c>
      <c r="R216" t="str">
        <v>.07 HEX</v>
      </c>
      <c r="S216" t="str">
        <v>.070 HEX DEPTH</v>
      </c>
      <c r="T216" t="str">
        <v>.082 DRILL</v>
      </c>
      <c r="U216" t="str">
        <v>.082 DRILL DEPTH</v>
      </c>
      <c r="V216" t="str">
        <v>.094 HEX</v>
      </c>
      <c r="W216" t="str">
        <v>.115 T.S.C.</v>
      </c>
      <c r="X216" t="str">
        <v>.1195 / .1243 MAJOR DIAMETER</v>
      </c>
      <c r="Y216" t="str">
        <v>.1250 HEX</v>
      </c>
      <c r="Z216" t="str">
        <v>.157 MINOR DIAMETER</v>
      </c>
      <c r="AA216" t="str">
        <v>.172 FULL THD DEPTH</v>
      </c>
      <c r="AB216" t="str">
        <v>.172 MAJOR DIAMETER</v>
      </c>
      <c r="AC216" t="str">
        <v>.180 MIN DEPTH FULL THRD</v>
      </c>
      <c r="AD216" t="str">
        <v>.183 Ceter Line Thread Dwell</v>
      </c>
      <c r="AE216" t="str">
        <v>.208 MAX THRD DEPTH</v>
      </c>
      <c r="AF216" t="str">
        <v>.218 BOTTOM HALF OF SLOT</v>
      </c>
      <c r="AG216" t="str">
        <v>.261 BASIC</v>
      </c>
      <c r="AH216" t="str">
        <v>.314 T.S.C.</v>
      </c>
      <c r="AI216" t="str">
        <v>.315 BASIC</v>
      </c>
      <c r="AJ216" t="str">
        <v>.329 MINOR Ø</v>
      </c>
      <c r="AK216" t="str">
        <v>.330 BASIC</v>
      </c>
      <c r="AL216" t="str">
        <v>.35 TO TANGENT POINT</v>
      </c>
      <c r="AM216" t="str">
        <v>.375 MAJOR Ø</v>
      </c>
      <c r="AN216" t="str">
        <v>.390 BASIC</v>
      </c>
      <c r="AO216" t="str">
        <v>.440 BASIC</v>
      </c>
      <c r="AP216" t="str">
        <v>.64/.96 HIGH=Pass</v>
      </c>
      <c r="AQ216" t="str">
        <v>0.012 MAX</v>
      </c>
      <c r="AR216" t="str">
        <v>0.015 MAX</v>
      </c>
      <c r="AS216" t="str">
        <v>0.05 Per Note 2</v>
      </c>
      <c r="AT216" t="str">
        <v>0.500 PULLOUT ZONE</v>
      </c>
      <c r="AU216" t="str">
        <v>10-32 UNF-2A</v>
      </c>
      <c r="AV216" t="str">
        <v>12-28 UNF-2B</v>
      </c>
      <c r="AW216" t="str">
        <v>2.87 BASIC</v>
      </c>
      <c r="AX216" t="str">
        <v>2-56 UNC 2B 2 STARTS</v>
      </c>
      <c r="AY216" t="str">
        <v>3 LEAD THREAD</v>
      </c>
      <c r="AZ216" t="str">
        <v>32µIN Max</v>
      </c>
      <c r="BA216" t="str">
        <v>5/16"-24 UNF-2A</v>
      </c>
      <c r="BB216" t="str">
        <v>5/16-18 UNC 2A</v>
      </c>
      <c r="BC216" t="str">
        <v>5-44 UNF-2A</v>
      </c>
      <c r="BD216" t="str">
        <v>6-16µIN</v>
      </c>
      <c r="BE216" t="str">
        <v>65° BLEND</v>
      </c>
      <c r="BF216" t="str">
        <v>7.45 Top of Ball to Face</v>
      </c>
      <c r="BG216" t="str">
        <v>7/16-28 UNEF 2B</v>
      </c>
      <c r="BH216" t="str">
        <v>7/16-28-UNEF-2A</v>
      </c>
      <c r="BI216" t="str">
        <v>Alignment Per Note 3</v>
      </c>
      <c r="BJ216" t="str">
        <v>ANODIZE (SEE CHART)</v>
      </c>
      <c r="BK216" t="str">
        <v>ANODIZE AQUA Per Note 3</v>
      </c>
      <c r="BL216" t="str">
        <v>ANODIZE BOTTOM PORTION</v>
      </c>
      <c r="BM216" t="str">
        <v>ANODIZE COLOR AQUA</v>
      </c>
      <c r="BN216" t="str">
        <v>ANODIZE COLOR GREEN DWG NOTE 4</v>
      </c>
      <c r="BO216" t="str">
        <v>ANODIZE COLOR LIGHT BLUE</v>
      </c>
      <c r="BP216" t="str">
        <v>ANODIZE GREEN Per Note 2</v>
      </c>
      <c r="BQ216" t="str">
        <v>ANODIZE GREY, Per Note 1</v>
      </c>
      <c r="BR216" t="str">
        <v>ANODIZE MAGENTA</v>
      </c>
      <c r="BS216" t="str">
        <v>Anodize Per note 3</v>
      </c>
      <c r="BT216" t="str">
        <v>Anodize Per Note 4</v>
      </c>
      <c r="BU216" t="str">
        <v>ANODIZE SEAFOAM</v>
      </c>
      <c r="BV216" t="str">
        <v>Balloon 11 Symmetry</v>
      </c>
      <c r="BW216" t="str">
        <v>Balloon 12 Symmetry</v>
      </c>
      <c r="BX216" t="str">
        <v>Balloon 13 Hole Centered</v>
      </c>
      <c r="BY216" t="str">
        <v>Balloon 13 Symmerty</v>
      </c>
      <c r="BZ216" t="str">
        <v>Balloon 2 Symmetry</v>
      </c>
      <c r="CA216" t="str">
        <v>Balloon 21 CENTERED</v>
      </c>
      <c r="CB216" t="str">
        <v>Balloon 29 Symmetry</v>
      </c>
      <c r="CC216" t="str">
        <v>Balloon 3 Symmetry</v>
      </c>
      <c r="CD216" t="str">
        <v>Balloon 4 Symmetry</v>
      </c>
      <c r="CE216" t="str">
        <v>Balloon 5 blend to SØ .340</v>
      </c>
      <c r="CF216" t="str">
        <v>Balloon 5 Symmetry</v>
      </c>
      <c r="CG216" t="str">
        <v>Balloon 6 Centered</v>
      </c>
      <c r="CH216" t="str">
        <v>Balloon 9 Function Check</v>
      </c>
      <c r="CI216" t="str">
        <v>Balloon 9 Symmerty</v>
      </c>
      <c r="CJ216" t="str">
        <v>Balloons 2 &amp; 17 Symmetry |.001|A|</v>
      </c>
      <c r="CK216" t="str">
        <v>Basic Ø 3.6</v>
      </c>
      <c r="CL216" t="str">
        <v>BEAD BLAST</v>
      </c>
      <c r="CM216" t="str">
        <v>BLAST ALUMINUM OXIDE</v>
      </c>
      <c r="CN216" t="str">
        <v>Blast Note 2</v>
      </c>
      <c r="CO216" t="str">
        <v xml:space="preserve">BLAST Per Note 1 </v>
      </c>
      <c r="CP216" t="str">
        <v>BLAST Per Note 2</v>
      </c>
      <c r="CQ216" t="str">
        <v>BLAST Per Note 3</v>
      </c>
      <c r="CR216" t="str">
        <v>BLAST Per Note 4</v>
      </c>
      <c r="CS216" t="str">
        <v>BLAST Per Note 8</v>
      </c>
      <c r="CT216" t="str">
        <v>BLAST Per Traveler, MATT FINISH</v>
      </c>
      <c r="CU216" t="str">
        <v>BLAST WITH 16 GRIT ALUMINUM OXIDE</v>
      </c>
      <c r="CV216" t="str">
        <v>BLAST, Uniform Finish Per Note 3</v>
      </c>
      <c r="CW216" t="str">
        <v>BREAK EDGE</v>
      </c>
      <c r="CX216" t="str">
        <v>BREAK EDGE .014</v>
      </c>
      <c r="CY216" t="str">
        <v>BREAK EDGES Note 2</v>
      </c>
      <c r="CZ216" t="str">
        <v>BREAK SHARP Per Note 1</v>
      </c>
      <c r="DA216" t="str">
        <v>BREAK SHARPS Per Note 1</v>
      </c>
      <c r="DB216" t="str">
        <v>CE 2729</v>
      </c>
      <c r="DC216" t="str">
        <v>CE Logo per Note 3</v>
      </c>
      <c r="DD216" t="str">
        <v>CE MARK</v>
      </c>
      <c r="DE216" t="str">
        <v>Chips/Debris Removed</v>
      </c>
      <c r="DF216" t="str">
        <v>Coat Per Note 2</v>
      </c>
      <c r="DG216" t="str">
        <v>C-Sink Ø .155</v>
      </c>
      <c r="DH216" t="str">
        <v>C-Sink Ø5.2</v>
      </c>
      <c r="DI216" t="str">
        <v>Deburred</v>
      </c>
      <c r="DJ216" t="str">
        <v>DIM "A" NoGo</v>
      </c>
      <c r="DK216" t="str">
        <v>DIM "A" NoGo Hexalobe</v>
      </c>
      <c r="DL216" t="str">
        <v>EDGE BREAK</v>
      </c>
      <c r="DM216" t="str">
        <v>EDGE BREAK MIN R.004, MAX R.010</v>
      </c>
      <c r="DN216" t="str">
        <v>Edge Break per Note 1</v>
      </c>
      <c r="DO216" t="str">
        <v>ELECTROPOLISH Per Note 1</v>
      </c>
      <c r="DP216" t="str">
        <v>Finish Per Note 3</v>
      </c>
      <c r="DQ216" t="str">
        <v>FLUTE POSITION Per Note 3</v>
      </c>
      <c r="DR216" t="str">
        <v>FULL R</v>
      </c>
      <c r="DS216" t="str">
        <v>FULL RADIUS</v>
      </c>
      <c r="DT216" t="str">
        <v xml:space="preserve">FULL RADIUS </v>
      </c>
      <c r="DU216" t="str">
        <v>Function Check  (.2340 .2360 FULL)</v>
      </c>
      <c r="DV216" t="str">
        <v>FUNCTIONAL  HEXALOBE</v>
      </c>
      <c r="DW216" t="str">
        <v>GLASS BEAD Per Note 3</v>
      </c>
      <c r="DX216" t="str">
        <v>Globus Logo per Note 3</v>
      </c>
      <c r="DY216" t="str">
        <v>Gold Anodized Color</v>
      </c>
      <c r="DZ216" t="str">
        <v>Green Anodized Color</v>
      </c>
      <c r="EA216" t="str">
        <v>GRIT BLAST Per Note 3</v>
      </c>
      <c r="EB216" t="str">
        <v>Grit Blast Per Note 4</v>
      </c>
      <c r="EC216" t="str">
        <v>GRIT BLAST, DWG NOTE 3</v>
      </c>
      <c r="ED216" t="str">
        <v>HEX MINOR Ø.1292</v>
      </c>
      <c r="EE216" t="str">
        <v xml:space="preserve">HEXALOBE </v>
      </c>
      <c r="EF216" t="str">
        <v>HEXALOBE FUNCTION</v>
      </c>
      <c r="EG216" t="str">
        <v>Hexalobe Minor</v>
      </c>
      <c r="EH216" t="str">
        <v>Hexalobe NV-30</v>
      </c>
      <c r="EI216" t="str">
        <v>HEXALOBE ORIENTATION</v>
      </c>
      <c r="EJ216" t="str">
        <v>Inspect per operation 30 comments</v>
      </c>
      <c r="EK216" t="str">
        <v>INT / EXT CORNERS: R.002 TO R.010</v>
      </c>
      <c r="EL216" t="str">
        <v>INT /EXT CORNERS R.05 TO R.03</v>
      </c>
      <c r="EM216" t="str">
        <v>John is a Geek</v>
      </c>
      <c r="EN216" t="str">
        <v>LASER ETCH</v>
      </c>
      <c r="EO216" t="str">
        <v>Laser Etch Per Note 7</v>
      </c>
      <c r="EP216" t="str">
        <v xml:space="preserve">LASER MARK "CE" DWG NOTE 10 </v>
      </c>
      <c r="EQ216" t="str">
        <v>Laser Mark "P1-15004-08", Per Note 3</v>
      </c>
      <c r="ER216" t="str">
        <v>Laser Mark "P2-15004-08", Per Note 3</v>
      </c>
      <c r="ES216" t="str">
        <v>Laser Mark "P3-15004-08", Per Note 3</v>
      </c>
      <c r="ET216" t="str">
        <v>Laser Mark "P4-15004-08", Per Note 3</v>
      </c>
      <c r="EU216" t="str">
        <v xml:space="preserve">LASER MARK LOGO DWG NOTE 9 </v>
      </c>
      <c r="EV216" t="str">
        <v xml:space="preserve">LASER MARK LOT NUMBER DWG NOTE 8 </v>
      </c>
      <c r="EW216" t="str">
        <v>Laser Mark Lot, Per Note 3</v>
      </c>
      <c r="EX216" t="str">
        <v xml:space="preserve">LASER MARK PART NUMBER DWG NOTE 8 </v>
      </c>
      <c r="EY216" t="str">
        <v>LASER: 13000000</v>
      </c>
      <c r="EZ216" t="str">
        <v>LASER: CE 2797</v>
      </c>
      <c r="FA216" t="str">
        <v>LASER: LOGO</v>
      </c>
      <c r="FB216" t="str">
        <v xml:space="preserve">LASER: Lot # Per RE-75-001 </v>
      </c>
      <c r="FC216" t="str">
        <v>LAST THREAD</v>
      </c>
      <c r="FD216" t="str">
        <v>LEAD .0625</v>
      </c>
      <c r="FE216" t="str">
        <v>LOGO</v>
      </c>
      <c r="FF216" t="str">
        <v>Lot (Control) Number per Note 3</v>
      </c>
      <c r="FG216" t="str">
        <v>LOT NO.</v>
      </c>
      <c r="FH216" t="str">
        <v>LOT NUMBER</v>
      </c>
      <c r="FI216" t="str">
        <v>LOT NUMBER PER NUVASIVE SOP 9002007</v>
      </c>
      <c r="FJ216" t="str">
        <v>M 4X 0.5 - 6G - 0.063R - LH</v>
      </c>
      <c r="FK216" t="str">
        <v>M4 X 0.5 - 6G - 0.063R</v>
      </c>
      <c r="FL216" t="str">
        <v>M4 X 0.5 - 6G - 0.063R - LH</v>
      </c>
      <c r="FM216" t="str">
        <v>M4.5 X .75 6g</v>
      </c>
      <c r="FN216" t="str">
        <v>M4.5 X 0.75 6g</v>
      </c>
      <c r="FO216" t="str">
        <v>M5x0.8-6g</v>
      </c>
      <c r="FP216" t="str">
        <v xml:space="preserve">M5x0.8-6g </v>
      </c>
      <c r="FQ216" t="str">
        <v>M6 X .75 6g</v>
      </c>
      <c r="FR216" t="str">
        <v>M6 X 0.75-6g</v>
      </c>
      <c r="FS216" t="str">
        <v>M6 X0.75 - 6g</v>
      </c>
      <c r="FT216" t="str">
        <v>M6X0.75 - 6H</v>
      </c>
      <c r="FU216" t="str">
        <v>M7 X 1.00 6g THREAD</v>
      </c>
      <c r="FV216" t="str">
        <v>M7X1.00 6g THREAD</v>
      </c>
      <c r="FW216" t="str">
        <v>M7X1.00 6h THREAD</v>
      </c>
      <c r="FX216" t="str">
        <v>Magenta Anodized Color</v>
      </c>
      <c r="FY216" t="str">
        <v>MAJOR Ø .380</v>
      </c>
      <c r="FZ216" t="str">
        <v>MAJORØ</v>
      </c>
      <c r="GA216" t="str">
        <v>MATT FINISH Per Note 3</v>
      </c>
      <c r="GB216" t="str">
        <v>MATT FINISH Per Traveler</v>
      </c>
      <c r="GC216" t="str">
        <v>MATTE FINISH</v>
      </c>
      <c r="GD216" t="str">
        <v>MATTE FINISH DWG NOTE 3</v>
      </c>
      <c r="GE216" t="str">
        <v>MATTE FINISH Note 3</v>
      </c>
      <c r="GF216" t="str">
        <v>Matte Finish Per Note 3</v>
      </c>
      <c r="GG216" t="str">
        <v>MATTE FINISH SIZE 10 GLASS BEAD</v>
      </c>
      <c r="GH216" t="str">
        <v>MAX ROOT RADIUS</v>
      </c>
      <c r="GI216" t="str">
        <v xml:space="preserve">Mill Profile Centered </v>
      </c>
      <c r="GJ216" t="str">
        <v>Minor Ø Unconstrained Check</v>
      </c>
      <c r="GK216" t="str">
        <v>MINOR Ø.1336</v>
      </c>
      <c r="GL216" t="str">
        <v>NO ANODIZE Per note 8</v>
      </c>
      <c r="GM216" t="str">
        <v>NO ANODIZE Per note 9</v>
      </c>
      <c r="GN216" t="str">
        <v>No Nicks, Scratches, Tool Marks, etc.</v>
      </c>
      <c r="GO216" t="str">
        <v>No Nicks,Scratches,Tool Marks,etc.</v>
      </c>
      <c r="GP216" t="str">
        <v>NO TOOL MARKS</v>
      </c>
      <c r="GQ216" t="str">
        <v>NOTE 3 THREAD RELIEF</v>
      </c>
      <c r="GR216" t="str">
        <v>NV-27 FUNC.</v>
      </c>
      <c r="GS216" t="str">
        <v>NV-30 DIM A</v>
      </c>
      <c r="GT216" t="str">
        <v>NV-30 DIM B</v>
      </c>
      <c r="GU216" t="str">
        <v>NV-30 DIM F</v>
      </c>
      <c r="GV216" t="str">
        <v>Ø .1250 HEX</v>
      </c>
      <c r="GW216" t="str">
        <v>Ø 9.4 MAJOR</v>
      </c>
      <c r="GX216" t="str">
        <v>Ø.096 MAX PILOT HOLE</v>
      </c>
      <c r="GY216" t="str">
        <v>Ø.125 THRU</v>
      </c>
      <c r="GZ216" t="str">
        <v>Ø.205 COUNTERSINK</v>
      </c>
      <c r="HA216" t="str">
        <v>Ø.260 T.S.C.</v>
      </c>
      <c r="HB216" t="str">
        <v>Ø.500 BASIC</v>
      </c>
      <c r="HC216" t="str">
        <v xml:space="preserve">OVAL CENTERED </v>
      </c>
      <c r="HD216" t="str">
        <v>PART NO. 15100</v>
      </c>
      <c r="HE216" t="str">
        <v>PART NUMBER 13100000</v>
      </c>
      <c r="HF216" t="str">
        <v>PART NUMBER 13600000</v>
      </c>
      <c r="HG216" t="str">
        <v>Part Number per Note 3</v>
      </c>
      <c r="HH216" t="str">
        <v>PD 5/16-18 UNC 2A</v>
      </c>
      <c r="HI216" t="str">
        <v>Perp.|0.05|A|</v>
      </c>
      <c r="HJ216" t="str">
        <v>PILOT THRU HOLE PRESENT</v>
      </c>
      <c r="HK216" t="str">
        <v>PITCH .060</v>
      </c>
      <c r="HL216" t="str">
        <v>Profile |.001|A|</v>
      </c>
      <c r="HM216" t="str">
        <v>Profile |.0015 | A | X-Y</v>
      </c>
      <c r="HN216" t="str">
        <v>Profile |.002| |A|B| X-Y</v>
      </c>
      <c r="HO216" t="str">
        <v>Profile |.002|A|B|</v>
      </c>
      <c r="HP216" t="str">
        <v>Profile |.002|A|B| X-Y</v>
      </c>
      <c r="HQ216" t="str">
        <v>Profile:|010|A|B|C|</v>
      </c>
      <c r="HR216" t="str">
        <v>Profile| .002| A|B|</v>
      </c>
      <c r="HS216" t="str">
        <v>Profile|.001|</v>
      </c>
      <c r="HT216" t="str">
        <v>Profile|.001|A|</v>
      </c>
      <c r="HU216" t="str">
        <v>Profile|.001|A|B|</v>
      </c>
      <c r="HV216" t="str">
        <v xml:space="preserve">Profile|.001|A|B| A&lt;-&gt;B </v>
      </c>
      <c r="HW216" t="str">
        <v>Profile|.001|A|B| C&lt;-&gt;D</v>
      </c>
      <c r="HX216" t="str">
        <v>Profile|.001|A|B| L-M</v>
      </c>
      <c r="HY216" t="str">
        <v>Profile|.001|A|B| P-Q</v>
      </c>
      <c r="HZ216" t="str">
        <v>Profile|.001|A|B|C&lt;-&gt;D</v>
      </c>
      <c r="IA216" t="str">
        <v>Profile|.001|A|C&lt;--&gt;D</v>
      </c>
      <c r="IB216" t="str">
        <v>Profile|.001|A|UNILATERAL</v>
      </c>
      <c r="IC216" t="str">
        <v>Profile|.001|C|</v>
      </c>
      <c r="ID216" t="str">
        <v>Profile|.0012|D1|</v>
      </c>
      <c r="IE216" t="str">
        <v>Profile|.0015| A-B UNI.</v>
      </c>
      <c r="IF216" t="str">
        <v>Profile|.0015| UNI.</v>
      </c>
      <c r="IG216" t="str">
        <v>Profile|.0015|A| X-Y</v>
      </c>
      <c r="IH216" t="str">
        <v>Profile|.0015|E|F|</v>
      </c>
      <c r="II216" t="str">
        <v>Profile|.0016|B|D|</v>
      </c>
      <c r="IJ216" t="str">
        <v>Profile|.002(U).000|A|</v>
      </c>
      <c r="IK216" t="str">
        <v>Profile|.002|</v>
      </c>
      <c r="IL216" t="str">
        <v>Profile|.002|A</v>
      </c>
      <c r="IM216" t="str">
        <v>Profile|.002|A|</v>
      </c>
      <c r="IN216" t="str">
        <v>Profile|.002|A|B|</v>
      </c>
      <c r="IO216" t="str">
        <v xml:space="preserve">Profile|.002|A|B| A&lt;-&gt;B </v>
      </c>
      <c r="IP216" t="str">
        <v>Profile|.002|A|B| C&lt;-&gt;D</v>
      </c>
      <c r="IQ216" t="str">
        <v>Profile|.002|A|B| X-Y</v>
      </c>
      <c r="IR216" t="str">
        <v>Profile|.002|A|B|C|X-Y</v>
      </c>
      <c r="IS216" t="str">
        <v>Profile|.002|A|B|X&lt;--&gt;Y</v>
      </c>
      <c r="IT216" t="str">
        <v>Profile|.002|A|B|X-Y</v>
      </c>
      <c r="IU216" t="str">
        <v>Profile|.002|A|C|</v>
      </c>
      <c r="IV216" t="str">
        <v>Profile|.002|C|A|</v>
      </c>
      <c r="IW216" t="str">
        <v>Profile|.002|C|B|</v>
      </c>
      <c r="IX216" t="str">
        <v>Profile|.0020|</v>
      </c>
      <c r="IY216" t="str">
        <v>Profile|.003|A|</v>
      </c>
      <c r="IZ216" t="str">
        <v>Profile|.003|A|B|C| Uni.</v>
      </c>
      <c r="JA216" t="str">
        <v>Profile|.003|E|F|</v>
      </c>
      <c r="JB216" t="str">
        <v>Profile|.004(U) .003|A|B|C|</v>
      </c>
      <c r="JC216" t="str">
        <v>Profile|.004|A| UNI.</v>
      </c>
      <c r="JD216" t="str">
        <v>Profile|.005|A|C|</v>
      </c>
      <c r="JE216" t="str">
        <v>Profile|.005|A|C|A&lt;--&gt;B, C&lt;--&gt;D</v>
      </c>
      <c r="JF216" t="str">
        <v>Profile|.005|A|D| A-B UNI.</v>
      </c>
      <c r="JG216" t="str">
        <v>Profile|.005|A|D| UNI.</v>
      </c>
      <c r="JH216" t="str">
        <v>Profile|.010|A|B|</v>
      </c>
      <c r="JI216" t="str">
        <v>Profile|.010|A|B|C|</v>
      </c>
      <c r="JJ216" t="str">
        <v>Profile|.03|A|</v>
      </c>
      <c r="JK216" t="str">
        <v>Profile|.05|A|B|</v>
      </c>
      <c r="JL216" t="str">
        <v>Profile|0.03|</v>
      </c>
      <c r="JM216" t="str">
        <v>Profile|0.03|A|</v>
      </c>
      <c r="JN216" t="str">
        <v>Profile|0.03|A|B|</v>
      </c>
      <c r="JO216" t="str">
        <v>Profile|0.05{A|C|</v>
      </c>
      <c r="JP216" t="str">
        <v>Profile|0.05|A|B|</v>
      </c>
      <c r="JQ216" t="str">
        <v>Profile|0.05|E|</v>
      </c>
      <c r="JR216" t="str">
        <v>Profile|0.05|E|F|</v>
      </c>
      <c r="JS216" t="str">
        <v>Profile|0.06|A|C|</v>
      </c>
      <c r="JT216" t="str">
        <v>Profile|0.1|A|A|</v>
      </c>
      <c r="JU216" t="str">
        <v>Profile|0.1|D1|</v>
      </c>
      <c r="JV216" t="str">
        <v>Profile|A|B|C|</v>
      </c>
      <c r="JW216" t="str">
        <v>Proile|.002|A|B|J-K</v>
      </c>
      <c r="JX216" t="str">
        <v>P-Thread Form</v>
      </c>
      <c r="JY216" t="str">
        <v>R  FULL RADIUS</v>
      </c>
      <c r="JZ216" t="str">
        <v>R.001/.006</v>
      </c>
      <c r="KA216" t="str">
        <v>R.003 MAX</v>
      </c>
      <c r="KB216" t="str">
        <v>R.005 MAX</v>
      </c>
      <c r="KC216" t="str">
        <v>R.030</v>
      </c>
      <c r="KD216" t="str">
        <v>R.25 MAX</v>
      </c>
      <c r="KE216" t="str">
        <v>R1.33 BASIC</v>
      </c>
      <c r="KF216" t="str">
        <v>R3.3</v>
      </c>
      <c r="KG216" t="str">
        <v>Ra 1.6 MAX</v>
      </c>
      <c r="KH216" t="str">
        <v>RAD @ FACE &amp; OD CHAMFER</v>
      </c>
      <c r="KI216" t="str">
        <v>RAD. @ ID &amp; BACK FACE</v>
      </c>
      <c r="KJ216" t="str">
        <v>RAD. @ OD &amp; BACK FACE</v>
      </c>
      <c r="KK216" t="str">
        <v>REMOVE SHRP EDGES .005 MAX</v>
      </c>
      <c r="KL216" t="str">
        <v>ROD SLOT CENTERED</v>
      </c>
      <c r="KM216" t="str">
        <v>SHARP OKAY</v>
      </c>
      <c r="KN216" t="str">
        <v>Slot Centered</v>
      </c>
      <c r="KO216" t="str">
        <v>SLOT WIDTH</v>
      </c>
      <c r="KP216" t="str">
        <v>Surface Finish Per Note 1</v>
      </c>
      <c r="KQ216" t="str">
        <v>Symmerty Balloon A_6</v>
      </c>
      <c r="KR216" t="str">
        <v>T27 HEXALOBE Per Note 1</v>
      </c>
      <c r="KS216" t="str">
        <v>T27 TORX</v>
      </c>
      <c r="KT216" t="str">
        <v>THRD DEPTH</v>
      </c>
      <c r="KU216" t="str">
        <v>Thread Form Per Note 3</v>
      </c>
      <c r="KV216" t="str">
        <v>THREAD INTO ROD SLOT</v>
      </c>
      <c r="KW216" t="str">
        <v>Thread Timed Print Note 6</v>
      </c>
      <c r="KX216" t="str">
        <v>TOOL MISMATCH PERMISSIBLE</v>
      </c>
      <c r="KY216" t="str">
        <v>Tot. Runout|Ø.002|C|</v>
      </c>
      <c r="KZ216" t="str">
        <v>Total Runout|.002|E|</v>
      </c>
      <c r="LA216" t="str">
        <v>TRIPLE LEAD THREAD</v>
      </c>
      <c r="LB216" t="str">
        <v>True Pos. |.001 (M)|A|</v>
      </c>
      <c r="LC216" t="str">
        <v>True Pos. |.002(M)|A|B|</v>
      </c>
      <c r="LD216" t="str">
        <v>True Pos. |.002|</v>
      </c>
      <c r="LE216" t="str">
        <v>True Pos. |.002|A|</v>
      </c>
      <c r="LF216" t="str">
        <v>True Pos. |.002|A|B|</v>
      </c>
      <c r="LG216" t="str">
        <v>True Pos. |.004|A|C|B|</v>
      </c>
      <c r="LH216" t="str">
        <v>True Pos. |.005(M)|A|B|</v>
      </c>
      <c r="LI216" t="str">
        <v>True Pos.|.000(L)|A|D|</v>
      </c>
      <c r="LJ216" t="str">
        <v>True Pos.|.000(M)|A|</v>
      </c>
      <c r="LK216" t="str">
        <v>True Pos.|.001(M)|A|</v>
      </c>
      <c r="LL216" t="str">
        <v>True Pos.|.001|B|</v>
      </c>
      <c r="LM216" t="str">
        <v>True Pos.|.001|E|</v>
      </c>
      <c r="LN216" t="str">
        <v>True Pos.|.002|A|</v>
      </c>
      <c r="LO216" t="str">
        <v>True Pos.|.002|B|</v>
      </c>
      <c r="LP216" t="str">
        <v>True Pos.|.002|C|</v>
      </c>
      <c r="LQ216" t="str">
        <v>True Pos.|.002|D1|</v>
      </c>
      <c r="LR216" t="str">
        <v>True Pos.|.002|D1|D2|</v>
      </c>
      <c r="LS216" t="str">
        <v>True Pos.|.05|A|</v>
      </c>
      <c r="LT216" t="str">
        <v>True Pos.|.1|A|B|C|</v>
      </c>
      <c r="LU216" t="str">
        <v>True Pos.|.13|A</v>
      </c>
      <c r="LV216" t="str">
        <v>True Pos.|0.05|A|</v>
      </c>
      <c r="LW216" t="str">
        <v>True Pos.|0.1|A|B|C|</v>
      </c>
      <c r="LX216" t="str">
        <v>True Pos.|0.13|A|</v>
      </c>
      <c r="LY216" t="str">
        <v>True Pos.|Ø.000(M)|A|</v>
      </c>
      <c r="LZ216" t="str">
        <v>True Pos.|Ø.000(M)|B|</v>
      </c>
      <c r="MA216" t="str">
        <v>True Pos.|Ø.001(M)|A(M)|</v>
      </c>
      <c r="MB216" t="str">
        <v>True Pos.|Ø.001(M)|A|</v>
      </c>
      <c r="MC216" t="str">
        <v>True Pos.|Ø.001|A|</v>
      </c>
      <c r="MD216" t="str">
        <v>True Pos.|Ø.001|C|</v>
      </c>
      <c r="ME216" t="str">
        <v>True Pos.|Ø.002(S)|A(S)|</v>
      </c>
      <c r="MF216" t="str">
        <v>True Pos.|Ø.002|A|</v>
      </c>
      <c r="MG216" t="str">
        <v>True Pos.|Ø.002|B|</v>
      </c>
      <c r="MH216" t="str">
        <v>True Pos.|Ø.002|C|</v>
      </c>
      <c r="MI216" t="str">
        <v>True Pos.|Ø.03(M)|A|</v>
      </c>
      <c r="MJ216" t="str">
        <v>True Pos.|Ø0.03(M)|A|</v>
      </c>
      <c r="MK216" t="str">
        <v>True Pos.|Ø0.05(L)|D|B|</v>
      </c>
      <c r="ML216" t="str">
        <v>True Pos.|Ø0.05|A|</v>
      </c>
      <c r="MM216" t="str">
        <v>True Pos.|Ø0.05|D|</v>
      </c>
      <c r="MN216" t="str">
        <v>True Pos.|Ø0.05|E|</v>
      </c>
      <c r="MO216" t="str">
        <v>True Pos.|Ø0.05|E|B|</v>
      </c>
      <c r="MP216" t="str">
        <v>True Pos.|SØ0.03|C|B|</v>
      </c>
      <c r="MQ216" t="str">
        <v>True Position|.002|A|B|</v>
      </c>
      <c r="MR216" t="str">
        <v>True. Pos.|Ø.001(M)|A|</v>
      </c>
      <c r="MS216" t="str">
        <v>True. Pps.|0.05|A|</v>
      </c>
      <c r="MT216" t="str">
        <v>Tumble Per Note 1</v>
      </c>
      <c r="MU216" t="str">
        <v>Tumble Per Note 2</v>
      </c>
    </row>
    <row r="217" spans="1:359">
      <c r="A217" t="s">
        <v>1075</v>
      </c>
      <c r="C217" s="74" t="str" cm="1">
        <f t="array" ref="C217:MU217">TRANSPOSE(_xlfn._xlws.SORT(_xlfn._xlws.FILTER($A$2:$A$499,ISNUMBER(SEARCH('Prt. Lib. &amp; Routine, Table'!L224,$A$2:$A$499)),"not found")))</f>
        <v>.0015 T.I.R. MAX</v>
      </c>
      <c r="D217" t="str">
        <v>.002 MAX ROOT RADIUS</v>
      </c>
      <c r="E217" t="str">
        <v>.012 BLUNT END</v>
      </c>
      <c r="F217" t="str">
        <v>.015 MAX</v>
      </c>
      <c r="G217" t="str">
        <v>.016 T.S.C.</v>
      </c>
      <c r="H217" t="str">
        <v>.017 BASIC</v>
      </c>
      <c r="I217" t="str">
        <v>.021 PITCH</v>
      </c>
      <c r="J217" t="str">
        <v>.022 BLUNT START</v>
      </c>
      <c r="K217" t="str">
        <v>.025 BASIC</v>
      </c>
      <c r="L217" t="str">
        <v>.035 BASIC</v>
      </c>
      <c r="M217" t="str">
        <v>.043 T.S.C</v>
      </c>
      <c r="N217" t="str">
        <v>.053 T.S.C.</v>
      </c>
      <c r="O217" t="str">
        <v>.060 HEX DEPTH</v>
      </c>
      <c r="P217" t="str">
        <v>.060 PITCH</v>
      </c>
      <c r="Q217" t="str">
        <v>.061 BASIC</v>
      </c>
      <c r="R217" t="str">
        <v>.07 HEX</v>
      </c>
      <c r="S217" t="str">
        <v>.070 HEX DEPTH</v>
      </c>
      <c r="T217" t="str">
        <v>.082 DRILL</v>
      </c>
      <c r="U217" t="str">
        <v>.082 DRILL DEPTH</v>
      </c>
      <c r="V217" t="str">
        <v>.094 HEX</v>
      </c>
      <c r="W217" t="str">
        <v>.115 T.S.C.</v>
      </c>
      <c r="X217" t="str">
        <v>.1195 / .1243 MAJOR DIAMETER</v>
      </c>
      <c r="Y217" t="str">
        <v>.1250 HEX</v>
      </c>
      <c r="Z217" t="str">
        <v>.157 MINOR DIAMETER</v>
      </c>
      <c r="AA217" t="str">
        <v>.172 FULL THD DEPTH</v>
      </c>
      <c r="AB217" t="str">
        <v>.172 MAJOR DIAMETER</v>
      </c>
      <c r="AC217" t="str">
        <v>.180 MIN DEPTH FULL THRD</v>
      </c>
      <c r="AD217" t="str">
        <v>.183 Ceter Line Thread Dwell</v>
      </c>
      <c r="AE217" t="str">
        <v>.208 MAX THRD DEPTH</v>
      </c>
      <c r="AF217" t="str">
        <v>.218 BOTTOM HALF OF SLOT</v>
      </c>
      <c r="AG217" t="str">
        <v>.261 BASIC</v>
      </c>
      <c r="AH217" t="str">
        <v>.314 T.S.C.</v>
      </c>
      <c r="AI217" t="str">
        <v>.315 BASIC</v>
      </c>
      <c r="AJ217" t="str">
        <v>.329 MINOR Ø</v>
      </c>
      <c r="AK217" t="str">
        <v>.330 BASIC</v>
      </c>
      <c r="AL217" t="str">
        <v>.35 TO TANGENT POINT</v>
      </c>
      <c r="AM217" t="str">
        <v>.375 MAJOR Ø</v>
      </c>
      <c r="AN217" t="str">
        <v>.390 BASIC</v>
      </c>
      <c r="AO217" t="str">
        <v>.440 BASIC</v>
      </c>
      <c r="AP217" t="str">
        <v>.64/.96 HIGH=Pass</v>
      </c>
      <c r="AQ217" t="str">
        <v>0.012 MAX</v>
      </c>
      <c r="AR217" t="str">
        <v>0.015 MAX</v>
      </c>
      <c r="AS217" t="str">
        <v>0.05 Per Note 2</v>
      </c>
      <c r="AT217" t="str">
        <v>0.500 PULLOUT ZONE</v>
      </c>
      <c r="AU217" t="str">
        <v>10-32 UNF-2A</v>
      </c>
      <c r="AV217" t="str">
        <v>12-28 UNF-2B</v>
      </c>
      <c r="AW217" t="str">
        <v>2.87 BASIC</v>
      </c>
      <c r="AX217" t="str">
        <v>2-56 UNC 2B 2 STARTS</v>
      </c>
      <c r="AY217" t="str">
        <v>3 LEAD THREAD</v>
      </c>
      <c r="AZ217" t="str">
        <v>32µIN Max</v>
      </c>
      <c r="BA217" t="str">
        <v>5/16"-24 UNF-2A</v>
      </c>
      <c r="BB217" t="str">
        <v>5/16-18 UNC 2A</v>
      </c>
      <c r="BC217" t="str">
        <v>5-44 UNF-2A</v>
      </c>
      <c r="BD217" t="str">
        <v>6-16µIN</v>
      </c>
      <c r="BE217" t="str">
        <v>65° BLEND</v>
      </c>
      <c r="BF217" t="str">
        <v>7.45 Top of Ball to Face</v>
      </c>
      <c r="BG217" t="str">
        <v>7/16-28 UNEF 2B</v>
      </c>
      <c r="BH217" t="str">
        <v>7/16-28-UNEF-2A</v>
      </c>
      <c r="BI217" t="str">
        <v>Alignment Per Note 3</v>
      </c>
      <c r="BJ217" t="str">
        <v>ANODIZE (SEE CHART)</v>
      </c>
      <c r="BK217" t="str">
        <v>ANODIZE AQUA Per Note 3</v>
      </c>
      <c r="BL217" t="str">
        <v>ANODIZE BOTTOM PORTION</v>
      </c>
      <c r="BM217" t="str">
        <v>ANODIZE COLOR AQUA</v>
      </c>
      <c r="BN217" t="str">
        <v>ANODIZE COLOR GREEN DWG NOTE 4</v>
      </c>
      <c r="BO217" t="str">
        <v>ANODIZE COLOR LIGHT BLUE</v>
      </c>
      <c r="BP217" t="str">
        <v>ANODIZE GREEN Per Note 2</v>
      </c>
      <c r="BQ217" t="str">
        <v>ANODIZE GREY, Per Note 1</v>
      </c>
      <c r="BR217" t="str">
        <v>ANODIZE MAGENTA</v>
      </c>
      <c r="BS217" t="str">
        <v>Anodize Per note 3</v>
      </c>
      <c r="BT217" t="str">
        <v>Anodize Per Note 4</v>
      </c>
      <c r="BU217" t="str">
        <v>ANODIZE SEAFOAM</v>
      </c>
      <c r="BV217" t="str">
        <v>Balloon 11 Symmetry</v>
      </c>
      <c r="BW217" t="str">
        <v>Balloon 12 Symmetry</v>
      </c>
      <c r="BX217" t="str">
        <v>Balloon 13 Hole Centered</v>
      </c>
      <c r="BY217" t="str">
        <v>Balloon 13 Symmerty</v>
      </c>
      <c r="BZ217" t="str">
        <v>Balloon 2 Symmetry</v>
      </c>
      <c r="CA217" t="str">
        <v>Balloon 21 CENTERED</v>
      </c>
      <c r="CB217" t="str">
        <v>Balloon 29 Symmetry</v>
      </c>
      <c r="CC217" t="str">
        <v>Balloon 3 Symmetry</v>
      </c>
      <c r="CD217" t="str">
        <v>Balloon 4 Symmetry</v>
      </c>
      <c r="CE217" t="str">
        <v>Balloon 5 blend to SØ .340</v>
      </c>
      <c r="CF217" t="str">
        <v>Balloon 5 Symmetry</v>
      </c>
      <c r="CG217" t="str">
        <v>Balloon 6 Centered</v>
      </c>
      <c r="CH217" t="str">
        <v>Balloon 9 Function Check</v>
      </c>
      <c r="CI217" t="str">
        <v>Balloon 9 Symmerty</v>
      </c>
      <c r="CJ217" t="str">
        <v>Balloons 2 &amp; 17 Symmetry |.001|A|</v>
      </c>
      <c r="CK217" t="str">
        <v>Basic Ø 3.6</v>
      </c>
      <c r="CL217" t="str">
        <v>BEAD BLAST</v>
      </c>
      <c r="CM217" t="str">
        <v>BLAST ALUMINUM OXIDE</v>
      </c>
      <c r="CN217" t="str">
        <v>Blast Note 2</v>
      </c>
      <c r="CO217" t="str">
        <v xml:space="preserve">BLAST Per Note 1 </v>
      </c>
      <c r="CP217" t="str">
        <v>BLAST Per Note 2</v>
      </c>
      <c r="CQ217" t="str">
        <v>BLAST Per Note 3</v>
      </c>
      <c r="CR217" t="str">
        <v>BLAST Per Note 4</v>
      </c>
      <c r="CS217" t="str">
        <v>BLAST Per Note 8</v>
      </c>
      <c r="CT217" t="str">
        <v>BLAST Per Traveler, MATT FINISH</v>
      </c>
      <c r="CU217" t="str">
        <v>BLAST WITH 16 GRIT ALUMINUM OXIDE</v>
      </c>
      <c r="CV217" t="str">
        <v>BLAST, Uniform Finish Per Note 3</v>
      </c>
      <c r="CW217" t="str">
        <v>BREAK EDGE</v>
      </c>
      <c r="CX217" t="str">
        <v>BREAK EDGE .014</v>
      </c>
      <c r="CY217" t="str">
        <v>BREAK EDGES Note 2</v>
      </c>
      <c r="CZ217" t="str">
        <v>BREAK SHARP Per Note 1</v>
      </c>
      <c r="DA217" t="str">
        <v>BREAK SHARPS Per Note 1</v>
      </c>
      <c r="DB217" t="str">
        <v>CE 2729</v>
      </c>
      <c r="DC217" t="str">
        <v>CE Logo per Note 3</v>
      </c>
      <c r="DD217" t="str">
        <v>CE MARK</v>
      </c>
      <c r="DE217" t="str">
        <v>Chips/Debris Removed</v>
      </c>
      <c r="DF217" t="str">
        <v>Coat Per Note 2</v>
      </c>
      <c r="DG217" t="str">
        <v>C-Sink Ø .155</v>
      </c>
      <c r="DH217" t="str">
        <v>C-Sink Ø5.2</v>
      </c>
      <c r="DI217" t="str">
        <v>Deburred</v>
      </c>
      <c r="DJ217" t="str">
        <v>DIM "A" NoGo</v>
      </c>
      <c r="DK217" t="str">
        <v>DIM "A" NoGo Hexalobe</v>
      </c>
      <c r="DL217" t="str">
        <v>EDGE BREAK</v>
      </c>
      <c r="DM217" t="str">
        <v>EDGE BREAK MIN R.004, MAX R.010</v>
      </c>
      <c r="DN217" t="str">
        <v>Edge Break per Note 1</v>
      </c>
      <c r="DO217" t="str">
        <v>ELECTROPOLISH Per Note 1</v>
      </c>
      <c r="DP217" t="str">
        <v>Finish Per Note 3</v>
      </c>
      <c r="DQ217" t="str">
        <v>FLUTE POSITION Per Note 3</v>
      </c>
      <c r="DR217" t="str">
        <v>FULL R</v>
      </c>
      <c r="DS217" t="str">
        <v>FULL RADIUS</v>
      </c>
      <c r="DT217" t="str">
        <v xml:space="preserve">FULL RADIUS </v>
      </c>
      <c r="DU217" t="str">
        <v>Function Check  (.2340 .2360 FULL)</v>
      </c>
      <c r="DV217" t="str">
        <v>FUNCTIONAL  HEXALOBE</v>
      </c>
      <c r="DW217" t="str">
        <v>GLASS BEAD Per Note 3</v>
      </c>
      <c r="DX217" t="str">
        <v>Globus Logo per Note 3</v>
      </c>
      <c r="DY217" t="str">
        <v>Gold Anodized Color</v>
      </c>
      <c r="DZ217" t="str">
        <v>Green Anodized Color</v>
      </c>
      <c r="EA217" t="str">
        <v>GRIT BLAST Per Note 3</v>
      </c>
      <c r="EB217" t="str">
        <v>Grit Blast Per Note 4</v>
      </c>
      <c r="EC217" t="str">
        <v>GRIT BLAST, DWG NOTE 3</v>
      </c>
      <c r="ED217" t="str">
        <v>HEX MINOR Ø.1292</v>
      </c>
      <c r="EE217" t="str">
        <v xml:space="preserve">HEXALOBE </v>
      </c>
      <c r="EF217" t="str">
        <v>HEXALOBE FUNCTION</v>
      </c>
      <c r="EG217" t="str">
        <v>Hexalobe Minor</v>
      </c>
      <c r="EH217" t="str">
        <v>Hexalobe NV-30</v>
      </c>
      <c r="EI217" t="str">
        <v>HEXALOBE ORIENTATION</v>
      </c>
      <c r="EJ217" t="str">
        <v>Inspect per operation 30 comments</v>
      </c>
      <c r="EK217" t="str">
        <v>INT / EXT CORNERS: R.002 TO R.010</v>
      </c>
      <c r="EL217" t="str">
        <v>INT /EXT CORNERS R.05 TO R.03</v>
      </c>
      <c r="EM217" t="str">
        <v>John is a Geek</v>
      </c>
      <c r="EN217" t="str">
        <v>LASER ETCH</v>
      </c>
      <c r="EO217" t="str">
        <v>Laser Etch Per Note 7</v>
      </c>
      <c r="EP217" t="str">
        <v xml:space="preserve">LASER MARK "CE" DWG NOTE 10 </v>
      </c>
      <c r="EQ217" t="str">
        <v>Laser Mark "P1-15004-08", Per Note 3</v>
      </c>
      <c r="ER217" t="str">
        <v>Laser Mark "P2-15004-08", Per Note 3</v>
      </c>
      <c r="ES217" t="str">
        <v>Laser Mark "P3-15004-08", Per Note 3</v>
      </c>
      <c r="ET217" t="str">
        <v>Laser Mark "P4-15004-08", Per Note 3</v>
      </c>
      <c r="EU217" t="str">
        <v xml:space="preserve">LASER MARK LOGO DWG NOTE 9 </v>
      </c>
      <c r="EV217" t="str">
        <v xml:space="preserve">LASER MARK LOT NUMBER DWG NOTE 8 </v>
      </c>
      <c r="EW217" t="str">
        <v>Laser Mark Lot, Per Note 3</v>
      </c>
      <c r="EX217" t="str">
        <v xml:space="preserve">LASER MARK PART NUMBER DWG NOTE 8 </v>
      </c>
      <c r="EY217" t="str">
        <v>LASER: 13000000</v>
      </c>
      <c r="EZ217" t="str">
        <v>LASER: CE 2797</v>
      </c>
      <c r="FA217" t="str">
        <v>LASER: LOGO</v>
      </c>
      <c r="FB217" t="str">
        <v xml:space="preserve">LASER: Lot # Per RE-75-001 </v>
      </c>
      <c r="FC217" t="str">
        <v>LAST THREAD</v>
      </c>
      <c r="FD217" t="str">
        <v>LEAD .0625</v>
      </c>
      <c r="FE217" t="str">
        <v>LOGO</v>
      </c>
      <c r="FF217" t="str">
        <v>Lot (Control) Number per Note 3</v>
      </c>
      <c r="FG217" t="str">
        <v>LOT NO.</v>
      </c>
      <c r="FH217" t="str">
        <v>LOT NUMBER</v>
      </c>
      <c r="FI217" t="str">
        <v>LOT NUMBER PER NUVASIVE SOP 9002007</v>
      </c>
      <c r="FJ217" t="str">
        <v>M 4X 0.5 - 6G - 0.063R - LH</v>
      </c>
      <c r="FK217" t="str">
        <v>M4 X 0.5 - 6G - 0.063R</v>
      </c>
      <c r="FL217" t="str">
        <v>M4 X 0.5 - 6G - 0.063R - LH</v>
      </c>
      <c r="FM217" t="str">
        <v>M4.5 X .75 6g</v>
      </c>
      <c r="FN217" t="str">
        <v>M4.5 X 0.75 6g</v>
      </c>
      <c r="FO217" t="str">
        <v>M5x0.8-6g</v>
      </c>
      <c r="FP217" t="str">
        <v xml:space="preserve">M5x0.8-6g </v>
      </c>
      <c r="FQ217" t="str">
        <v>M6 X .75 6g</v>
      </c>
      <c r="FR217" t="str">
        <v>M6 X 0.75-6g</v>
      </c>
      <c r="FS217" t="str">
        <v>M6 X0.75 - 6g</v>
      </c>
      <c r="FT217" t="str">
        <v>M6X0.75 - 6H</v>
      </c>
      <c r="FU217" t="str">
        <v>M7 X 1.00 6g THREAD</v>
      </c>
      <c r="FV217" t="str">
        <v>M7X1.00 6g THREAD</v>
      </c>
      <c r="FW217" t="str">
        <v>M7X1.00 6h THREAD</v>
      </c>
      <c r="FX217" t="str">
        <v>Magenta Anodized Color</v>
      </c>
      <c r="FY217" t="str">
        <v>MAJOR Ø .380</v>
      </c>
      <c r="FZ217" t="str">
        <v>MAJORØ</v>
      </c>
      <c r="GA217" t="str">
        <v>MATT FINISH Per Note 3</v>
      </c>
      <c r="GB217" t="str">
        <v>MATT FINISH Per Traveler</v>
      </c>
      <c r="GC217" t="str">
        <v>MATTE FINISH</v>
      </c>
      <c r="GD217" t="str">
        <v>MATTE FINISH DWG NOTE 3</v>
      </c>
      <c r="GE217" t="str">
        <v>MATTE FINISH Note 3</v>
      </c>
      <c r="GF217" t="str">
        <v>Matte Finish Per Note 3</v>
      </c>
      <c r="GG217" t="str">
        <v>MATTE FINISH SIZE 10 GLASS BEAD</v>
      </c>
      <c r="GH217" t="str">
        <v>MAX ROOT RADIUS</v>
      </c>
      <c r="GI217" t="str">
        <v xml:space="preserve">Mill Profile Centered </v>
      </c>
      <c r="GJ217" t="str">
        <v>Minor Ø Unconstrained Check</v>
      </c>
      <c r="GK217" t="str">
        <v>MINOR Ø.1336</v>
      </c>
      <c r="GL217" t="str">
        <v>NO ANODIZE Per note 8</v>
      </c>
      <c r="GM217" t="str">
        <v>NO ANODIZE Per note 9</v>
      </c>
      <c r="GN217" t="str">
        <v>No Nicks, Scratches, Tool Marks, etc.</v>
      </c>
      <c r="GO217" t="str">
        <v>No Nicks,Scratches,Tool Marks,etc.</v>
      </c>
      <c r="GP217" t="str">
        <v>NO TOOL MARKS</v>
      </c>
      <c r="GQ217" t="str">
        <v>NOTE 3 THREAD RELIEF</v>
      </c>
      <c r="GR217" t="str">
        <v>NV-27 FUNC.</v>
      </c>
      <c r="GS217" t="str">
        <v>NV-30 DIM A</v>
      </c>
      <c r="GT217" t="str">
        <v>NV-30 DIM B</v>
      </c>
      <c r="GU217" t="str">
        <v>NV-30 DIM F</v>
      </c>
      <c r="GV217" t="str">
        <v>Ø .1250 HEX</v>
      </c>
      <c r="GW217" t="str">
        <v>Ø 9.4 MAJOR</v>
      </c>
      <c r="GX217" t="str">
        <v>Ø.096 MAX PILOT HOLE</v>
      </c>
      <c r="GY217" t="str">
        <v>Ø.125 THRU</v>
      </c>
      <c r="GZ217" t="str">
        <v>Ø.205 COUNTERSINK</v>
      </c>
      <c r="HA217" t="str">
        <v>Ø.260 T.S.C.</v>
      </c>
      <c r="HB217" t="str">
        <v>Ø.500 BASIC</v>
      </c>
      <c r="HC217" t="str">
        <v xml:space="preserve">OVAL CENTERED </v>
      </c>
      <c r="HD217" t="str">
        <v>PART NO. 15100</v>
      </c>
      <c r="HE217" t="str">
        <v>PART NUMBER 13100000</v>
      </c>
      <c r="HF217" t="str">
        <v>PART NUMBER 13600000</v>
      </c>
      <c r="HG217" t="str">
        <v>Part Number per Note 3</v>
      </c>
      <c r="HH217" t="str">
        <v>PD 5/16-18 UNC 2A</v>
      </c>
      <c r="HI217" t="str">
        <v>Perp.|0.05|A|</v>
      </c>
      <c r="HJ217" t="str">
        <v>PILOT THRU HOLE PRESENT</v>
      </c>
      <c r="HK217" t="str">
        <v>PITCH .060</v>
      </c>
      <c r="HL217" t="str">
        <v>Profile |.001|A|</v>
      </c>
      <c r="HM217" t="str">
        <v>Profile |.0015 | A | X-Y</v>
      </c>
      <c r="HN217" t="str">
        <v>Profile |.002| |A|B| X-Y</v>
      </c>
      <c r="HO217" t="str">
        <v>Profile |.002|A|B|</v>
      </c>
      <c r="HP217" t="str">
        <v>Profile |.002|A|B| X-Y</v>
      </c>
      <c r="HQ217" t="str">
        <v>Profile:|010|A|B|C|</v>
      </c>
      <c r="HR217" t="str">
        <v>Profile| .002| A|B|</v>
      </c>
      <c r="HS217" t="str">
        <v>Profile|.001|</v>
      </c>
      <c r="HT217" t="str">
        <v>Profile|.001|A|</v>
      </c>
      <c r="HU217" t="str">
        <v>Profile|.001|A|B|</v>
      </c>
      <c r="HV217" t="str">
        <v xml:space="preserve">Profile|.001|A|B| A&lt;-&gt;B </v>
      </c>
      <c r="HW217" t="str">
        <v>Profile|.001|A|B| C&lt;-&gt;D</v>
      </c>
      <c r="HX217" t="str">
        <v>Profile|.001|A|B| L-M</v>
      </c>
      <c r="HY217" t="str">
        <v>Profile|.001|A|B| P-Q</v>
      </c>
      <c r="HZ217" t="str">
        <v>Profile|.001|A|B|C&lt;-&gt;D</v>
      </c>
      <c r="IA217" t="str">
        <v>Profile|.001|A|C&lt;--&gt;D</v>
      </c>
      <c r="IB217" t="str">
        <v>Profile|.001|A|UNILATERAL</v>
      </c>
      <c r="IC217" t="str">
        <v>Profile|.001|C|</v>
      </c>
      <c r="ID217" t="str">
        <v>Profile|.0012|D1|</v>
      </c>
      <c r="IE217" t="str">
        <v>Profile|.0015| A-B UNI.</v>
      </c>
      <c r="IF217" t="str">
        <v>Profile|.0015| UNI.</v>
      </c>
      <c r="IG217" t="str">
        <v>Profile|.0015|A| X-Y</v>
      </c>
      <c r="IH217" t="str">
        <v>Profile|.0015|E|F|</v>
      </c>
      <c r="II217" t="str">
        <v>Profile|.0016|B|D|</v>
      </c>
      <c r="IJ217" t="str">
        <v>Profile|.002(U).000|A|</v>
      </c>
      <c r="IK217" t="str">
        <v>Profile|.002|</v>
      </c>
      <c r="IL217" t="str">
        <v>Profile|.002|A</v>
      </c>
      <c r="IM217" t="str">
        <v>Profile|.002|A|</v>
      </c>
      <c r="IN217" t="str">
        <v>Profile|.002|A|B|</v>
      </c>
      <c r="IO217" t="str">
        <v xml:space="preserve">Profile|.002|A|B| A&lt;-&gt;B </v>
      </c>
      <c r="IP217" t="str">
        <v>Profile|.002|A|B| C&lt;-&gt;D</v>
      </c>
      <c r="IQ217" t="str">
        <v>Profile|.002|A|B| X-Y</v>
      </c>
      <c r="IR217" t="str">
        <v>Profile|.002|A|B|C|X-Y</v>
      </c>
      <c r="IS217" t="str">
        <v>Profile|.002|A|B|X&lt;--&gt;Y</v>
      </c>
      <c r="IT217" t="str">
        <v>Profile|.002|A|B|X-Y</v>
      </c>
      <c r="IU217" t="str">
        <v>Profile|.002|A|C|</v>
      </c>
      <c r="IV217" t="str">
        <v>Profile|.002|C|A|</v>
      </c>
      <c r="IW217" t="str">
        <v>Profile|.002|C|B|</v>
      </c>
      <c r="IX217" t="str">
        <v>Profile|.0020|</v>
      </c>
      <c r="IY217" t="str">
        <v>Profile|.003|A|</v>
      </c>
      <c r="IZ217" t="str">
        <v>Profile|.003|A|B|C| Uni.</v>
      </c>
      <c r="JA217" t="str">
        <v>Profile|.003|E|F|</v>
      </c>
      <c r="JB217" t="str">
        <v>Profile|.004(U) .003|A|B|C|</v>
      </c>
      <c r="JC217" t="str">
        <v>Profile|.004|A| UNI.</v>
      </c>
      <c r="JD217" t="str">
        <v>Profile|.005|A|C|</v>
      </c>
      <c r="JE217" t="str">
        <v>Profile|.005|A|C|A&lt;--&gt;B, C&lt;--&gt;D</v>
      </c>
      <c r="JF217" t="str">
        <v>Profile|.005|A|D| A-B UNI.</v>
      </c>
      <c r="JG217" t="str">
        <v>Profile|.005|A|D| UNI.</v>
      </c>
      <c r="JH217" t="str">
        <v>Profile|.010|A|B|</v>
      </c>
      <c r="JI217" t="str">
        <v>Profile|.010|A|B|C|</v>
      </c>
      <c r="JJ217" t="str">
        <v>Profile|.03|A|</v>
      </c>
      <c r="JK217" t="str">
        <v>Profile|.05|A|B|</v>
      </c>
      <c r="JL217" t="str">
        <v>Profile|0.03|</v>
      </c>
      <c r="JM217" t="str">
        <v>Profile|0.03|A|</v>
      </c>
      <c r="JN217" t="str">
        <v>Profile|0.03|A|B|</v>
      </c>
      <c r="JO217" t="str">
        <v>Profile|0.05{A|C|</v>
      </c>
      <c r="JP217" t="str">
        <v>Profile|0.05|A|B|</v>
      </c>
      <c r="JQ217" t="str">
        <v>Profile|0.05|E|</v>
      </c>
      <c r="JR217" t="str">
        <v>Profile|0.05|E|F|</v>
      </c>
      <c r="JS217" t="str">
        <v>Profile|0.06|A|C|</v>
      </c>
      <c r="JT217" t="str">
        <v>Profile|0.1|A|A|</v>
      </c>
      <c r="JU217" t="str">
        <v>Profile|0.1|D1|</v>
      </c>
      <c r="JV217" t="str">
        <v>Profile|A|B|C|</v>
      </c>
      <c r="JW217" t="str">
        <v>Proile|.002|A|B|J-K</v>
      </c>
      <c r="JX217" t="str">
        <v>P-Thread Form</v>
      </c>
      <c r="JY217" t="str">
        <v>R  FULL RADIUS</v>
      </c>
      <c r="JZ217" t="str">
        <v>R.001/.006</v>
      </c>
      <c r="KA217" t="str">
        <v>R.003 MAX</v>
      </c>
      <c r="KB217" t="str">
        <v>R.005 MAX</v>
      </c>
      <c r="KC217" t="str">
        <v>R.030</v>
      </c>
      <c r="KD217" t="str">
        <v>R.25 MAX</v>
      </c>
      <c r="KE217" t="str">
        <v>R1.33 BASIC</v>
      </c>
      <c r="KF217" t="str">
        <v>R3.3</v>
      </c>
      <c r="KG217" t="str">
        <v>Ra 1.6 MAX</v>
      </c>
      <c r="KH217" t="str">
        <v>RAD @ FACE &amp; OD CHAMFER</v>
      </c>
      <c r="KI217" t="str">
        <v>RAD. @ ID &amp; BACK FACE</v>
      </c>
      <c r="KJ217" t="str">
        <v>RAD. @ OD &amp; BACK FACE</v>
      </c>
      <c r="KK217" t="str">
        <v>REMOVE SHRP EDGES .005 MAX</v>
      </c>
      <c r="KL217" t="str">
        <v>ROD SLOT CENTERED</v>
      </c>
      <c r="KM217" t="str">
        <v>SHARP OKAY</v>
      </c>
      <c r="KN217" t="str">
        <v>Slot Centered</v>
      </c>
      <c r="KO217" t="str">
        <v>SLOT WIDTH</v>
      </c>
      <c r="KP217" t="str">
        <v>Surface Finish Per Note 1</v>
      </c>
      <c r="KQ217" t="str">
        <v>Symmerty Balloon A_6</v>
      </c>
      <c r="KR217" t="str">
        <v>T27 HEXALOBE Per Note 1</v>
      </c>
      <c r="KS217" t="str">
        <v>T27 TORX</v>
      </c>
      <c r="KT217" t="str">
        <v>THRD DEPTH</v>
      </c>
      <c r="KU217" t="str">
        <v>Thread Form Per Note 3</v>
      </c>
      <c r="KV217" t="str">
        <v>THREAD INTO ROD SLOT</v>
      </c>
      <c r="KW217" t="str">
        <v>Thread Timed Print Note 6</v>
      </c>
      <c r="KX217" t="str">
        <v>TOOL MISMATCH PERMISSIBLE</v>
      </c>
      <c r="KY217" t="str">
        <v>Tot. Runout|Ø.002|C|</v>
      </c>
      <c r="KZ217" t="str">
        <v>Total Runout|.002|E|</v>
      </c>
      <c r="LA217" t="str">
        <v>TRIPLE LEAD THREAD</v>
      </c>
      <c r="LB217" t="str">
        <v>True Pos. |.001 (M)|A|</v>
      </c>
      <c r="LC217" t="str">
        <v>True Pos. |.002(M)|A|B|</v>
      </c>
      <c r="LD217" t="str">
        <v>True Pos. |.002|</v>
      </c>
      <c r="LE217" t="str">
        <v>True Pos. |.002|A|</v>
      </c>
      <c r="LF217" t="str">
        <v>True Pos. |.002|A|B|</v>
      </c>
      <c r="LG217" t="str">
        <v>True Pos. |.004|A|C|B|</v>
      </c>
      <c r="LH217" t="str">
        <v>True Pos. |.005(M)|A|B|</v>
      </c>
      <c r="LI217" t="str">
        <v>True Pos.|.000(L)|A|D|</v>
      </c>
      <c r="LJ217" t="str">
        <v>True Pos.|.000(M)|A|</v>
      </c>
      <c r="LK217" t="str">
        <v>True Pos.|.001(M)|A|</v>
      </c>
      <c r="LL217" t="str">
        <v>True Pos.|.001|B|</v>
      </c>
      <c r="LM217" t="str">
        <v>True Pos.|.001|E|</v>
      </c>
      <c r="LN217" t="str">
        <v>True Pos.|.002|A|</v>
      </c>
      <c r="LO217" t="str">
        <v>True Pos.|.002|B|</v>
      </c>
      <c r="LP217" t="str">
        <v>True Pos.|.002|C|</v>
      </c>
      <c r="LQ217" t="str">
        <v>True Pos.|.002|D1|</v>
      </c>
      <c r="LR217" t="str">
        <v>True Pos.|.002|D1|D2|</v>
      </c>
      <c r="LS217" t="str">
        <v>True Pos.|.05|A|</v>
      </c>
      <c r="LT217" t="str">
        <v>True Pos.|.1|A|B|C|</v>
      </c>
      <c r="LU217" t="str">
        <v>True Pos.|.13|A</v>
      </c>
      <c r="LV217" t="str">
        <v>True Pos.|0.05|A|</v>
      </c>
      <c r="LW217" t="str">
        <v>True Pos.|0.1|A|B|C|</v>
      </c>
      <c r="LX217" t="str">
        <v>True Pos.|0.13|A|</v>
      </c>
      <c r="LY217" t="str">
        <v>True Pos.|Ø.000(M)|A|</v>
      </c>
      <c r="LZ217" t="str">
        <v>True Pos.|Ø.000(M)|B|</v>
      </c>
      <c r="MA217" t="str">
        <v>True Pos.|Ø.001(M)|A(M)|</v>
      </c>
      <c r="MB217" t="str">
        <v>True Pos.|Ø.001(M)|A|</v>
      </c>
      <c r="MC217" t="str">
        <v>True Pos.|Ø.001|A|</v>
      </c>
      <c r="MD217" t="str">
        <v>True Pos.|Ø.001|C|</v>
      </c>
      <c r="ME217" t="str">
        <v>True Pos.|Ø.002(S)|A(S)|</v>
      </c>
      <c r="MF217" t="str">
        <v>True Pos.|Ø.002|A|</v>
      </c>
      <c r="MG217" t="str">
        <v>True Pos.|Ø.002|B|</v>
      </c>
      <c r="MH217" t="str">
        <v>True Pos.|Ø.002|C|</v>
      </c>
      <c r="MI217" t="str">
        <v>True Pos.|Ø.03(M)|A|</v>
      </c>
      <c r="MJ217" t="str">
        <v>True Pos.|Ø0.03(M)|A|</v>
      </c>
      <c r="MK217" t="str">
        <v>True Pos.|Ø0.05(L)|D|B|</v>
      </c>
      <c r="ML217" t="str">
        <v>True Pos.|Ø0.05|A|</v>
      </c>
      <c r="MM217" t="str">
        <v>True Pos.|Ø0.05|D|</v>
      </c>
      <c r="MN217" t="str">
        <v>True Pos.|Ø0.05|E|</v>
      </c>
      <c r="MO217" t="str">
        <v>True Pos.|Ø0.05|E|B|</v>
      </c>
      <c r="MP217" t="str">
        <v>True Pos.|SØ0.03|C|B|</v>
      </c>
      <c r="MQ217" t="str">
        <v>True Position|.002|A|B|</v>
      </c>
      <c r="MR217" t="str">
        <v>True. Pos.|Ø.001(M)|A|</v>
      </c>
      <c r="MS217" t="str">
        <v>True. Pps.|0.05|A|</v>
      </c>
      <c r="MT217" t="str">
        <v>Tumble Per Note 1</v>
      </c>
      <c r="MU217" t="str">
        <v>Tumble Per Note 2</v>
      </c>
    </row>
    <row r="218" spans="1:359">
      <c r="A218" t="s">
        <v>1076</v>
      </c>
      <c r="C218" s="74" t="str" cm="1">
        <f t="array" ref="C218:MU218">TRANSPOSE(_xlfn._xlws.SORT(_xlfn._xlws.FILTER($A$2:$A$499,ISNUMBER(SEARCH('Prt. Lib. &amp; Routine, Table'!L225,$A$2:$A$499)),"not found")))</f>
        <v>.0015 T.I.R. MAX</v>
      </c>
      <c r="D218" t="str">
        <v>.002 MAX ROOT RADIUS</v>
      </c>
      <c r="E218" t="str">
        <v>.012 BLUNT END</v>
      </c>
      <c r="F218" t="str">
        <v>.015 MAX</v>
      </c>
      <c r="G218" t="str">
        <v>.016 T.S.C.</v>
      </c>
      <c r="H218" t="str">
        <v>.017 BASIC</v>
      </c>
      <c r="I218" t="str">
        <v>.021 PITCH</v>
      </c>
      <c r="J218" t="str">
        <v>.022 BLUNT START</v>
      </c>
      <c r="K218" t="str">
        <v>.025 BASIC</v>
      </c>
      <c r="L218" t="str">
        <v>.035 BASIC</v>
      </c>
      <c r="M218" t="str">
        <v>.043 T.S.C</v>
      </c>
      <c r="N218" t="str">
        <v>.053 T.S.C.</v>
      </c>
      <c r="O218" t="str">
        <v>.060 HEX DEPTH</v>
      </c>
      <c r="P218" t="str">
        <v>.060 PITCH</v>
      </c>
      <c r="Q218" t="str">
        <v>.061 BASIC</v>
      </c>
      <c r="R218" t="str">
        <v>.07 HEX</v>
      </c>
      <c r="S218" t="str">
        <v>.070 HEX DEPTH</v>
      </c>
      <c r="T218" t="str">
        <v>.082 DRILL</v>
      </c>
      <c r="U218" t="str">
        <v>.082 DRILL DEPTH</v>
      </c>
      <c r="V218" t="str">
        <v>.094 HEX</v>
      </c>
      <c r="W218" t="str">
        <v>.115 T.S.C.</v>
      </c>
      <c r="X218" t="str">
        <v>.1195 / .1243 MAJOR DIAMETER</v>
      </c>
      <c r="Y218" t="str">
        <v>.1250 HEX</v>
      </c>
      <c r="Z218" t="str">
        <v>.157 MINOR DIAMETER</v>
      </c>
      <c r="AA218" t="str">
        <v>.172 FULL THD DEPTH</v>
      </c>
      <c r="AB218" t="str">
        <v>.172 MAJOR DIAMETER</v>
      </c>
      <c r="AC218" t="str">
        <v>.180 MIN DEPTH FULL THRD</v>
      </c>
      <c r="AD218" t="str">
        <v>.183 Ceter Line Thread Dwell</v>
      </c>
      <c r="AE218" t="str">
        <v>.208 MAX THRD DEPTH</v>
      </c>
      <c r="AF218" t="str">
        <v>.218 BOTTOM HALF OF SLOT</v>
      </c>
      <c r="AG218" t="str">
        <v>.261 BASIC</v>
      </c>
      <c r="AH218" t="str">
        <v>.314 T.S.C.</v>
      </c>
      <c r="AI218" t="str">
        <v>.315 BASIC</v>
      </c>
      <c r="AJ218" t="str">
        <v>.329 MINOR Ø</v>
      </c>
      <c r="AK218" t="str">
        <v>.330 BASIC</v>
      </c>
      <c r="AL218" t="str">
        <v>.35 TO TANGENT POINT</v>
      </c>
      <c r="AM218" t="str">
        <v>.375 MAJOR Ø</v>
      </c>
      <c r="AN218" t="str">
        <v>.390 BASIC</v>
      </c>
      <c r="AO218" t="str">
        <v>.440 BASIC</v>
      </c>
      <c r="AP218" t="str">
        <v>.64/.96 HIGH=Pass</v>
      </c>
      <c r="AQ218" t="str">
        <v>0.012 MAX</v>
      </c>
      <c r="AR218" t="str">
        <v>0.015 MAX</v>
      </c>
      <c r="AS218" t="str">
        <v>0.05 Per Note 2</v>
      </c>
      <c r="AT218" t="str">
        <v>0.500 PULLOUT ZONE</v>
      </c>
      <c r="AU218" t="str">
        <v>10-32 UNF-2A</v>
      </c>
      <c r="AV218" t="str">
        <v>12-28 UNF-2B</v>
      </c>
      <c r="AW218" t="str">
        <v>2.87 BASIC</v>
      </c>
      <c r="AX218" t="str">
        <v>2-56 UNC 2B 2 STARTS</v>
      </c>
      <c r="AY218" t="str">
        <v>3 LEAD THREAD</v>
      </c>
      <c r="AZ218" t="str">
        <v>32µIN Max</v>
      </c>
      <c r="BA218" t="str">
        <v>5/16"-24 UNF-2A</v>
      </c>
      <c r="BB218" t="str">
        <v>5/16-18 UNC 2A</v>
      </c>
      <c r="BC218" t="str">
        <v>5-44 UNF-2A</v>
      </c>
      <c r="BD218" t="str">
        <v>6-16µIN</v>
      </c>
      <c r="BE218" t="str">
        <v>65° BLEND</v>
      </c>
      <c r="BF218" t="str">
        <v>7.45 Top of Ball to Face</v>
      </c>
      <c r="BG218" t="str">
        <v>7/16-28 UNEF 2B</v>
      </c>
      <c r="BH218" t="str">
        <v>7/16-28-UNEF-2A</v>
      </c>
      <c r="BI218" t="str">
        <v>Alignment Per Note 3</v>
      </c>
      <c r="BJ218" t="str">
        <v>ANODIZE (SEE CHART)</v>
      </c>
      <c r="BK218" t="str">
        <v>ANODIZE AQUA Per Note 3</v>
      </c>
      <c r="BL218" t="str">
        <v>ANODIZE BOTTOM PORTION</v>
      </c>
      <c r="BM218" t="str">
        <v>ANODIZE COLOR AQUA</v>
      </c>
      <c r="BN218" t="str">
        <v>ANODIZE COLOR GREEN DWG NOTE 4</v>
      </c>
      <c r="BO218" t="str">
        <v>ANODIZE COLOR LIGHT BLUE</v>
      </c>
      <c r="BP218" t="str">
        <v>ANODIZE GREEN Per Note 2</v>
      </c>
      <c r="BQ218" t="str">
        <v>ANODIZE GREY, Per Note 1</v>
      </c>
      <c r="BR218" t="str">
        <v>ANODIZE MAGENTA</v>
      </c>
      <c r="BS218" t="str">
        <v>Anodize Per note 3</v>
      </c>
      <c r="BT218" t="str">
        <v>Anodize Per Note 4</v>
      </c>
      <c r="BU218" t="str">
        <v>ANODIZE SEAFOAM</v>
      </c>
      <c r="BV218" t="str">
        <v>Balloon 11 Symmetry</v>
      </c>
      <c r="BW218" t="str">
        <v>Balloon 12 Symmetry</v>
      </c>
      <c r="BX218" t="str">
        <v>Balloon 13 Hole Centered</v>
      </c>
      <c r="BY218" t="str">
        <v>Balloon 13 Symmerty</v>
      </c>
      <c r="BZ218" t="str">
        <v>Balloon 2 Symmetry</v>
      </c>
      <c r="CA218" t="str">
        <v>Balloon 21 CENTERED</v>
      </c>
      <c r="CB218" t="str">
        <v>Balloon 29 Symmetry</v>
      </c>
      <c r="CC218" t="str">
        <v>Balloon 3 Symmetry</v>
      </c>
      <c r="CD218" t="str">
        <v>Balloon 4 Symmetry</v>
      </c>
      <c r="CE218" t="str">
        <v>Balloon 5 blend to SØ .340</v>
      </c>
      <c r="CF218" t="str">
        <v>Balloon 5 Symmetry</v>
      </c>
      <c r="CG218" t="str">
        <v>Balloon 6 Centered</v>
      </c>
      <c r="CH218" t="str">
        <v>Balloon 9 Function Check</v>
      </c>
      <c r="CI218" t="str">
        <v>Balloon 9 Symmerty</v>
      </c>
      <c r="CJ218" t="str">
        <v>Balloons 2 &amp; 17 Symmetry |.001|A|</v>
      </c>
      <c r="CK218" t="str">
        <v>Basic Ø 3.6</v>
      </c>
      <c r="CL218" t="str">
        <v>BEAD BLAST</v>
      </c>
      <c r="CM218" t="str">
        <v>BLAST ALUMINUM OXIDE</v>
      </c>
      <c r="CN218" t="str">
        <v>Blast Note 2</v>
      </c>
      <c r="CO218" t="str">
        <v xml:space="preserve">BLAST Per Note 1 </v>
      </c>
      <c r="CP218" t="str">
        <v>BLAST Per Note 2</v>
      </c>
      <c r="CQ218" t="str">
        <v>BLAST Per Note 3</v>
      </c>
      <c r="CR218" t="str">
        <v>BLAST Per Note 4</v>
      </c>
      <c r="CS218" t="str">
        <v>BLAST Per Note 8</v>
      </c>
      <c r="CT218" t="str">
        <v>BLAST Per Traveler, MATT FINISH</v>
      </c>
      <c r="CU218" t="str">
        <v>BLAST WITH 16 GRIT ALUMINUM OXIDE</v>
      </c>
      <c r="CV218" t="str">
        <v>BLAST, Uniform Finish Per Note 3</v>
      </c>
      <c r="CW218" t="str">
        <v>BREAK EDGE</v>
      </c>
      <c r="CX218" t="str">
        <v>BREAK EDGE .014</v>
      </c>
      <c r="CY218" t="str">
        <v>BREAK EDGES Note 2</v>
      </c>
      <c r="CZ218" t="str">
        <v>BREAK SHARP Per Note 1</v>
      </c>
      <c r="DA218" t="str">
        <v>BREAK SHARPS Per Note 1</v>
      </c>
      <c r="DB218" t="str">
        <v>CE 2729</v>
      </c>
      <c r="DC218" t="str">
        <v>CE Logo per Note 3</v>
      </c>
      <c r="DD218" t="str">
        <v>CE MARK</v>
      </c>
      <c r="DE218" t="str">
        <v>Chips/Debris Removed</v>
      </c>
      <c r="DF218" t="str">
        <v>Coat Per Note 2</v>
      </c>
      <c r="DG218" t="str">
        <v>C-Sink Ø .155</v>
      </c>
      <c r="DH218" t="str">
        <v>C-Sink Ø5.2</v>
      </c>
      <c r="DI218" t="str">
        <v>Deburred</v>
      </c>
      <c r="DJ218" t="str">
        <v>DIM "A" NoGo</v>
      </c>
      <c r="DK218" t="str">
        <v>DIM "A" NoGo Hexalobe</v>
      </c>
      <c r="DL218" t="str">
        <v>EDGE BREAK</v>
      </c>
      <c r="DM218" t="str">
        <v>EDGE BREAK MIN R.004, MAX R.010</v>
      </c>
      <c r="DN218" t="str">
        <v>Edge Break per Note 1</v>
      </c>
      <c r="DO218" t="str">
        <v>ELECTROPOLISH Per Note 1</v>
      </c>
      <c r="DP218" t="str">
        <v>Finish Per Note 3</v>
      </c>
      <c r="DQ218" t="str">
        <v>FLUTE POSITION Per Note 3</v>
      </c>
      <c r="DR218" t="str">
        <v>FULL R</v>
      </c>
      <c r="DS218" t="str">
        <v>FULL RADIUS</v>
      </c>
      <c r="DT218" t="str">
        <v xml:space="preserve">FULL RADIUS </v>
      </c>
      <c r="DU218" t="str">
        <v>Function Check  (.2340 .2360 FULL)</v>
      </c>
      <c r="DV218" t="str">
        <v>FUNCTIONAL  HEXALOBE</v>
      </c>
      <c r="DW218" t="str">
        <v>GLASS BEAD Per Note 3</v>
      </c>
      <c r="DX218" t="str">
        <v>Globus Logo per Note 3</v>
      </c>
      <c r="DY218" t="str">
        <v>Gold Anodized Color</v>
      </c>
      <c r="DZ218" t="str">
        <v>Green Anodized Color</v>
      </c>
      <c r="EA218" t="str">
        <v>GRIT BLAST Per Note 3</v>
      </c>
      <c r="EB218" t="str">
        <v>Grit Blast Per Note 4</v>
      </c>
      <c r="EC218" t="str">
        <v>GRIT BLAST, DWG NOTE 3</v>
      </c>
      <c r="ED218" t="str">
        <v>HEX MINOR Ø.1292</v>
      </c>
      <c r="EE218" t="str">
        <v xml:space="preserve">HEXALOBE </v>
      </c>
      <c r="EF218" t="str">
        <v>HEXALOBE FUNCTION</v>
      </c>
      <c r="EG218" t="str">
        <v>Hexalobe Minor</v>
      </c>
      <c r="EH218" t="str">
        <v>Hexalobe NV-30</v>
      </c>
      <c r="EI218" t="str">
        <v>HEXALOBE ORIENTATION</v>
      </c>
      <c r="EJ218" t="str">
        <v>Inspect per operation 30 comments</v>
      </c>
      <c r="EK218" t="str">
        <v>INT / EXT CORNERS: R.002 TO R.010</v>
      </c>
      <c r="EL218" t="str">
        <v>INT /EXT CORNERS R.05 TO R.03</v>
      </c>
      <c r="EM218" t="str">
        <v>John is a Geek</v>
      </c>
      <c r="EN218" t="str">
        <v>LASER ETCH</v>
      </c>
      <c r="EO218" t="str">
        <v>Laser Etch Per Note 7</v>
      </c>
      <c r="EP218" t="str">
        <v xml:space="preserve">LASER MARK "CE" DWG NOTE 10 </v>
      </c>
      <c r="EQ218" t="str">
        <v>Laser Mark "P1-15004-08", Per Note 3</v>
      </c>
      <c r="ER218" t="str">
        <v>Laser Mark "P2-15004-08", Per Note 3</v>
      </c>
      <c r="ES218" t="str">
        <v>Laser Mark "P3-15004-08", Per Note 3</v>
      </c>
      <c r="ET218" t="str">
        <v>Laser Mark "P4-15004-08", Per Note 3</v>
      </c>
      <c r="EU218" t="str">
        <v xml:space="preserve">LASER MARK LOGO DWG NOTE 9 </v>
      </c>
      <c r="EV218" t="str">
        <v xml:space="preserve">LASER MARK LOT NUMBER DWG NOTE 8 </v>
      </c>
      <c r="EW218" t="str">
        <v>Laser Mark Lot, Per Note 3</v>
      </c>
      <c r="EX218" t="str">
        <v xml:space="preserve">LASER MARK PART NUMBER DWG NOTE 8 </v>
      </c>
      <c r="EY218" t="str">
        <v>LASER: 13000000</v>
      </c>
      <c r="EZ218" t="str">
        <v>LASER: CE 2797</v>
      </c>
      <c r="FA218" t="str">
        <v>LASER: LOGO</v>
      </c>
      <c r="FB218" t="str">
        <v xml:space="preserve">LASER: Lot # Per RE-75-001 </v>
      </c>
      <c r="FC218" t="str">
        <v>LAST THREAD</v>
      </c>
      <c r="FD218" t="str">
        <v>LEAD .0625</v>
      </c>
      <c r="FE218" t="str">
        <v>LOGO</v>
      </c>
      <c r="FF218" t="str">
        <v>Lot (Control) Number per Note 3</v>
      </c>
      <c r="FG218" t="str">
        <v>LOT NO.</v>
      </c>
      <c r="FH218" t="str">
        <v>LOT NUMBER</v>
      </c>
      <c r="FI218" t="str">
        <v>LOT NUMBER PER NUVASIVE SOP 9002007</v>
      </c>
      <c r="FJ218" t="str">
        <v>M 4X 0.5 - 6G - 0.063R - LH</v>
      </c>
      <c r="FK218" t="str">
        <v>M4 X 0.5 - 6G - 0.063R</v>
      </c>
      <c r="FL218" t="str">
        <v>M4 X 0.5 - 6G - 0.063R - LH</v>
      </c>
      <c r="FM218" t="str">
        <v>M4.5 X .75 6g</v>
      </c>
      <c r="FN218" t="str">
        <v>M4.5 X 0.75 6g</v>
      </c>
      <c r="FO218" t="str">
        <v>M5x0.8-6g</v>
      </c>
      <c r="FP218" t="str">
        <v xml:space="preserve">M5x0.8-6g </v>
      </c>
      <c r="FQ218" t="str">
        <v>M6 X .75 6g</v>
      </c>
      <c r="FR218" t="str">
        <v>M6 X 0.75-6g</v>
      </c>
      <c r="FS218" t="str">
        <v>M6 X0.75 - 6g</v>
      </c>
      <c r="FT218" t="str">
        <v>M6X0.75 - 6H</v>
      </c>
      <c r="FU218" t="str">
        <v>M7 X 1.00 6g THREAD</v>
      </c>
      <c r="FV218" t="str">
        <v>M7X1.00 6g THREAD</v>
      </c>
      <c r="FW218" t="str">
        <v>M7X1.00 6h THREAD</v>
      </c>
      <c r="FX218" t="str">
        <v>Magenta Anodized Color</v>
      </c>
      <c r="FY218" t="str">
        <v>MAJOR Ø .380</v>
      </c>
      <c r="FZ218" t="str">
        <v>MAJORØ</v>
      </c>
      <c r="GA218" t="str">
        <v>MATT FINISH Per Note 3</v>
      </c>
      <c r="GB218" t="str">
        <v>MATT FINISH Per Traveler</v>
      </c>
      <c r="GC218" t="str">
        <v>MATTE FINISH</v>
      </c>
      <c r="GD218" t="str">
        <v>MATTE FINISH DWG NOTE 3</v>
      </c>
      <c r="GE218" t="str">
        <v>MATTE FINISH Note 3</v>
      </c>
      <c r="GF218" t="str">
        <v>Matte Finish Per Note 3</v>
      </c>
      <c r="GG218" t="str">
        <v>MATTE FINISH SIZE 10 GLASS BEAD</v>
      </c>
      <c r="GH218" t="str">
        <v>MAX ROOT RADIUS</v>
      </c>
      <c r="GI218" t="str">
        <v xml:space="preserve">Mill Profile Centered </v>
      </c>
      <c r="GJ218" t="str">
        <v>Minor Ø Unconstrained Check</v>
      </c>
      <c r="GK218" t="str">
        <v>MINOR Ø.1336</v>
      </c>
      <c r="GL218" t="str">
        <v>NO ANODIZE Per note 8</v>
      </c>
      <c r="GM218" t="str">
        <v>NO ANODIZE Per note 9</v>
      </c>
      <c r="GN218" t="str">
        <v>No Nicks, Scratches, Tool Marks, etc.</v>
      </c>
      <c r="GO218" t="str">
        <v>No Nicks,Scratches,Tool Marks,etc.</v>
      </c>
      <c r="GP218" t="str">
        <v>NO TOOL MARKS</v>
      </c>
      <c r="GQ218" t="str">
        <v>NOTE 3 THREAD RELIEF</v>
      </c>
      <c r="GR218" t="str">
        <v>NV-27 FUNC.</v>
      </c>
      <c r="GS218" t="str">
        <v>NV-30 DIM A</v>
      </c>
      <c r="GT218" t="str">
        <v>NV-30 DIM B</v>
      </c>
      <c r="GU218" t="str">
        <v>NV-30 DIM F</v>
      </c>
      <c r="GV218" t="str">
        <v>Ø .1250 HEX</v>
      </c>
      <c r="GW218" t="str">
        <v>Ø 9.4 MAJOR</v>
      </c>
      <c r="GX218" t="str">
        <v>Ø.096 MAX PILOT HOLE</v>
      </c>
      <c r="GY218" t="str">
        <v>Ø.125 THRU</v>
      </c>
      <c r="GZ218" t="str">
        <v>Ø.205 COUNTERSINK</v>
      </c>
      <c r="HA218" t="str">
        <v>Ø.260 T.S.C.</v>
      </c>
      <c r="HB218" t="str">
        <v>Ø.500 BASIC</v>
      </c>
      <c r="HC218" t="str">
        <v xml:space="preserve">OVAL CENTERED </v>
      </c>
      <c r="HD218" t="str">
        <v>PART NO. 15100</v>
      </c>
      <c r="HE218" t="str">
        <v>PART NUMBER 13100000</v>
      </c>
      <c r="HF218" t="str">
        <v>PART NUMBER 13600000</v>
      </c>
      <c r="HG218" t="str">
        <v>Part Number per Note 3</v>
      </c>
      <c r="HH218" t="str">
        <v>PD 5/16-18 UNC 2A</v>
      </c>
      <c r="HI218" t="str">
        <v>Perp.|0.05|A|</v>
      </c>
      <c r="HJ218" t="str">
        <v>PILOT THRU HOLE PRESENT</v>
      </c>
      <c r="HK218" t="str">
        <v>PITCH .060</v>
      </c>
      <c r="HL218" t="str">
        <v>Profile |.001|A|</v>
      </c>
      <c r="HM218" t="str">
        <v>Profile |.0015 | A | X-Y</v>
      </c>
      <c r="HN218" t="str">
        <v>Profile |.002| |A|B| X-Y</v>
      </c>
      <c r="HO218" t="str">
        <v>Profile |.002|A|B|</v>
      </c>
      <c r="HP218" t="str">
        <v>Profile |.002|A|B| X-Y</v>
      </c>
      <c r="HQ218" t="str">
        <v>Profile:|010|A|B|C|</v>
      </c>
      <c r="HR218" t="str">
        <v>Profile| .002| A|B|</v>
      </c>
      <c r="HS218" t="str">
        <v>Profile|.001|</v>
      </c>
      <c r="HT218" t="str">
        <v>Profile|.001|A|</v>
      </c>
      <c r="HU218" t="str">
        <v>Profile|.001|A|B|</v>
      </c>
      <c r="HV218" t="str">
        <v xml:space="preserve">Profile|.001|A|B| A&lt;-&gt;B </v>
      </c>
      <c r="HW218" t="str">
        <v>Profile|.001|A|B| C&lt;-&gt;D</v>
      </c>
      <c r="HX218" t="str">
        <v>Profile|.001|A|B| L-M</v>
      </c>
      <c r="HY218" t="str">
        <v>Profile|.001|A|B| P-Q</v>
      </c>
      <c r="HZ218" t="str">
        <v>Profile|.001|A|B|C&lt;-&gt;D</v>
      </c>
      <c r="IA218" t="str">
        <v>Profile|.001|A|C&lt;--&gt;D</v>
      </c>
      <c r="IB218" t="str">
        <v>Profile|.001|A|UNILATERAL</v>
      </c>
      <c r="IC218" t="str">
        <v>Profile|.001|C|</v>
      </c>
      <c r="ID218" t="str">
        <v>Profile|.0012|D1|</v>
      </c>
      <c r="IE218" t="str">
        <v>Profile|.0015| A-B UNI.</v>
      </c>
      <c r="IF218" t="str">
        <v>Profile|.0015| UNI.</v>
      </c>
      <c r="IG218" t="str">
        <v>Profile|.0015|A| X-Y</v>
      </c>
      <c r="IH218" t="str">
        <v>Profile|.0015|E|F|</v>
      </c>
      <c r="II218" t="str">
        <v>Profile|.0016|B|D|</v>
      </c>
      <c r="IJ218" t="str">
        <v>Profile|.002(U).000|A|</v>
      </c>
      <c r="IK218" t="str">
        <v>Profile|.002|</v>
      </c>
      <c r="IL218" t="str">
        <v>Profile|.002|A</v>
      </c>
      <c r="IM218" t="str">
        <v>Profile|.002|A|</v>
      </c>
      <c r="IN218" t="str">
        <v>Profile|.002|A|B|</v>
      </c>
      <c r="IO218" t="str">
        <v xml:space="preserve">Profile|.002|A|B| A&lt;-&gt;B </v>
      </c>
      <c r="IP218" t="str">
        <v>Profile|.002|A|B| C&lt;-&gt;D</v>
      </c>
      <c r="IQ218" t="str">
        <v>Profile|.002|A|B| X-Y</v>
      </c>
      <c r="IR218" t="str">
        <v>Profile|.002|A|B|C|X-Y</v>
      </c>
      <c r="IS218" t="str">
        <v>Profile|.002|A|B|X&lt;--&gt;Y</v>
      </c>
      <c r="IT218" t="str">
        <v>Profile|.002|A|B|X-Y</v>
      </c>
      <c r="IU218" t="str">
        <v>Profile|.002|A|C|</v>
      </c>
      <c r="IV218" t="str">
        <v>Profile|.002|C|A|</v>
      </c>
      <c r="IW218" t="str">
        <v>Profile|.002|C|B|</v>
      </c>
      <c r="IX218" t="str">
        <v>Profile|.0020|</v>
      </c>
      <c r="IY218" t="str">
        <v>Profile|.003|A|</v>
      </c>
      <c r="IZ218" t="str">
        <v>Profile|.003|A|B|C| Uni.</v>
      </c>
      <c r="JA218" t="str">
        <v>Profile|.003|E|F|</v>
      </c>
      <c r="JB218" t="str">
        <v>Profile|.004(U) .003|A|B|C|</v>
      </c>
      <c r="JC218" t="str">
        <v>Profile|.004|A| UNI.</v>
      </c>
      <c r="JD218" t="str">
        <v>Profile|.005|A|C|</v>
      </c>
      <c r="JE218" t="str">
        <v>Profile|.005|A|C|A&lt;--&gt;B, C&lt;--&gt;D</v>
      </c>
      <c r="JF218" t="str">
        <v>Profile|.005|A|D| A-B UNI.</v>
      </c>
      <c r="JG218" t="str">
        <v>Profile|.005|A|D| UNI.</v>
      </c>
      <c r="JH218" t="str">
        <v>Profile|.010|A|B|</v>
      </c>
      <c r="JI218" t="str">
        <v>Profile|.010|A|B|C|</v>
      </c>
      <c r="JJ218" t="str">
        <v>Profile|.03|A|</v>
      </c>
      <c r="JK218" t="str">
        <v>Profile|.05|A|B|</v>
      </c>
      <c r="JL218" t="str">
        <v>Profile|0.03|</v>
      </c>
      <c r="JM218" t="str">
        <v>Profile|0.03|A|</v>
      </c>
      <c r="JN218" t="str">
        <v>Profile|0.03|A|B|</v>
      </c>
      <c r="JO218" t="str">
        <v>Profile|0.05{A|C|</v>
      </c>
      <c r="JP218" t="str">
        <v>Profile|0.05|A|B|</v>
      </c>
      <c r="JQ218" t="str">
        <v>Profile|0.05|E|</v>
      </c>
      <c r="JR218" t="str">
        <v>Profile|0.05|E|F|</v>
      </c>
      <c r="JS218" t="str">
        <v>Profile|0.06|A|C|</v>
      </c>
      <c r="JT218" t="str">
        <v>Profile|0.1|A|A|</v>
      </c>
      <c r="JU218" t="str">
        <v>Profile|0.1|D1|</v>
      </c>
      <c r="JV218" t="str">
        <v>Profile|A|B|C|</v>
      </c>
      <c r="JW218" t="str">
        <v>Proile|.002|A|B|J-K</v>
      </c>
      <c r="JX218" t="str">
        <v>P-Thread Form</v>
      </c>
      <c r="JY218" t="str">
        <v>R  FULL RADIUS</v>
      </c>
      <c r="JZ218" t="str">
        <v>R.001/.006</v>
      </c>
      <c r="KA218" t="str">
        <v>R.003 MAX</v>
      </c>
      <c r="KB218" t="str">
        <v>R.005 MAX</v>
      </c>
      <c r="KC218" t="str">
        <v>R.030</v>
      </c>
      <c r="KD218" t="str">
        <v>R.25 MAX</v>
      </c>
      <c r="KE218" t="str">
        <v>R1.33 BASIC</v>
      </c>
      <c r="KF218" t="str">
        <v>R3.3</v>
      </c>
      <c r="KG218" t="str">
        <v>Ra 1.6 MAX</v>
      </c>
      <c r="KH218" t="str">
        <v>RAD @ FACE &amp; OD CHAMFER</v>
      </c>
      <c r="KI218" t="str">
        <v>RAD. @ ID &amp; BACK FACE</v>
      </c>
      <c r="KJ218" t="str">
        <v>RAD. @ OD &amp; BACK FACE</v>
      </c>
      <c r="KK218" t="str">
        <v>REMOVE SHRP EDGES .005 MAX</v>
      </c>
      <c r="KL218" t="str">
        <v>ROD SLOT CENTERED</v>
      </c>
      <c r="KM218" t="str">
        <v>SHARP OKAY</v>
      </c>
      <c r="KN218" t="str">
        <v>Slot Centered</v>
      </c>
      <c r="KO218" t="str">
        <v>SLOT WIDTH</v>
      </c>
      <c r="KP218" t="str">
        <v>Surface Finish Per Note 1</v>
      </c>
      <c r="KQ218" t="str">
        <v>Symmerty Balloon A_6</v>
      </c>
      <c r="KR218" t="str">
        <v>T27 HEXALOBE Per Note 1</v>
      </c>
      <c r="KS218" t="str">
        <v>T27 TORX</v>
      </c>
      <c r="KT218" t="str">
        <v>THRD DEPTH</v>
      </c>
      <c r="KU218" t="str">
        <v>Thread Form Per Note 3</v>
      </c>
      <c r="KV218" t="str">
        <v>THREAD INTO ROD SLOT</v>
      </c>
      <c r="KW218" t="str">
        <v>Thread Timed Print Note 6</v>
      </c>
      <c r="KX218" t="str">
        <v>TOOL MISMATCH PERMISSIBLE</v>
      </c>
      <c r="KY218" t="str">
        <v>Tot. Runout|Ø.002|C|</v>
      </c>
      <c r="KZ218" t="str">
        <v>Total Runout|.002|E|</v>
      </c>
      <c r="LA218" t="str">
        <v>TRIPLE LEAD THREAD</v>
      </c>
      <c r="LB218" t="str">
        <v>True Pos. |.001 (M)|A|</v>
      </c>
      <c r="LC218" t="str">
        <v>True Pos. |.002(M)|A|B|</v>
      </c>
      <c r="LD218" t="str">
        <v>True Pos. |.002|</v>
      </c>
      <c r="LE218" t="str">
        <v>True Pos. |.002|A|</v>
      </c>
      <c r="LF218" t="str">
        <v>True Pos. |.002|A|B|</v>
      </c>
      <c r="LG218" t="str">
        <v>True Pos. |.004|A|C|B|</v>
      </c>
      <c r="LH218" t="str">
        <v>True Pos. |.005(M)|A|B|</v>
      </c>
      <c r="LI218" t="str">
        <v>True Pos.|.000(L)|A|D|</v>
      </c>
      <c r="LJ218" t="str">
        <v>True Pos.|.000(M)|A|</v>
      </c>
      <c r="LK218" t="str">
        <v>True Pos.|.001(M)|A|</v>
      </c>
      <c r="LL218" t="str">
        <v>True Pos.|.001|B|</v>
      </c>
      <c r="LM218" t="str">
        <v>True Pos.|.001|E|</v>
      </c>
      <c r="LN218" t="str">
        <v>True Pos.|.002|A|</v>
      </c>
      <c r="LO218" t="str">
        <v>True Pos.|.002|B|</v>
      </c>
      <c r="LP218" t="str">
        <v>True Pos.|.002|C|</v>
      </c>
      <c r="LQ218" t="str">
        <v>True Pos.|.002|D1|</v>
      </c>
      <c r="LR218" t="str">
        <v>True Pos.|.002|D1|D2|</v>
      </c>
      <c r="LS218" t="str">
        <v>True Pos.|.05|A|</v>
      </c>
      <c r="LT218" t="str">
        <v>True Pos.|.1|A|B|C|</v>
      </c>
      <c r="LU218" t="str">
        <v>True Pos.|.13|A</v>
      </c>
      <c r="LV218" t="str">
        <v>True Pos.|0.05|A|</v>
      </c>
      <c r="LW218" t="str">
        <v>True Pos.|0.1|A|B|C|</v>
      </c>
      <c r="LX218" t="str">
        <v>True Pos.|0.13|A|</v>
      </c>
      <c r="LY218" t="str">
        <v>True Pos.|Ø.000(M)|A|</v>
      </c>
      <c r="LZ218" t="str">
        <v>True Pos.|Ø.000(M)|B|</v>
      </c>
      <c r="MA218" t="str">
        <v>True Pos.|Ø.001(M)|A(M)|</v>
      </c>
      <c r="MB218" t="str">
        <v>True Pos.|Ø.001(M)|A|</v>
      </c>
      <c r="MC218" t="str">
        <v>True Pos.|Ø.001|A|</v>
      </c>
      <c r="MD218" t="str">
        <v>True Pos.|Ø.001|C|</v>
      </c>
      <c r="ME218" t="str">
        <v>True Pos.|Ø.002(S)|A(S)|</v>
      </c>
      <c r="MF218" t="str">
        <v>True Pos.|Ø.002|A|</v>
      </c>
      <c r="MG218" t="str">
        <v>True Pos.|Ø.002|B|</v>
      </c>
      <c r="MH218" t="str">
        <v>True Pos.|Ø.002|C|</v>
      </c>
      <c r="MI218" t="str">
        <v>True Pos.|Ø.03(M)|A|</v>
      </c>
      <c r="MJ218" t="str">
        <v>True Pos.|Ø0.03(M)|A|</v>
      </c>
      <c r="MK218" t="str">
        <v>True Pos.|Ø0.05(L)|D|B|</v>
      </c>
      <c r="ML218" t="str">
        <v>True Pos.|Ø0.05|A|</v>
      </c>
      <c r="MM218" t="str">
        <v>True Pos.|Ø0.05|D|</v>
      </c>
      <c r="MN218" t="str">
        <v>True Pos.|Ø0.05|E|</v>
      </c>
      <c r="MO218" t="str">
        <v>True Pos.|Ø0.05|E|B|</v>
      </c>
      <c r="MP218" t="str">
        <v>True Pos.|SØ0.03|C|B|</v>
      </c>
      <c r="MQ218" t="str">
        <v>True Position|.002|A|B|</v>
      </c>
      <c r="MR218" t="str">
        <v>True. Pos.|Ø.001(M)|A|</v>
      </c>
      <c r="MS218" t="str">
        <v>True. Pps.|0.05|A|</v>
      </c>
      <c r="MT218" t="str">
        <v>Tumble Per Note 1</v>
      </c>
      <c r="MU218" t="str">
        <v>Tumble Per Note 2</v>
      </c>
    </row>
    <row r="219" spans="1:359">
      <c r="A219" t="s">
        <v>1077</v>
      </c>
      <c r="C219" s="74" t="str" cm="1">
        <f t="array" ref="C219:MU219">TRANSPOSE(_xlfn._xlws.SORT(_xlfn._xlws.FILTER($A$2:$A$499,ISNUMBER(SEARCH('Prt. Lib. &amp; Routine, Table'!L226,$A$2:$A$499)),"not found")))</f>
        <v>.0015 T.I.R. MAX</v>
      </c>
      <c r="D219" t="str">
        <v>.002 MAX ROOT RADIUS</v>
      </c>
      <c r="E219" t="str">
        <v>.012 BLUNT END</v>
      </c>
      <c r="F219" t="str">
        <v>.015 MAX</v>
      </c>
      <c r="G219" t="str">
        <v>.016 T.S.C.</v>
      </c>
      <c r="H219" t="str">
        <v>.017 BASIC</v>
      </c>
      <c r="I219" t="str">
        <v>.021 PITCH</v>
      </c>
      <c r="J219" t="str">
        <v>.022 BLUNT START</v>
      </c>
      <c r="K219" t="str">
        <v>.025 BASIC</v>
      </c>
      <c r="L219" t="str">
        <v>.035 BASIC</v>
      </c>
      <c r="M219" t="str">
        <v>.043 T.S.C</v>
      </c>
      <c r="N219" t="str">
        <v>.053 T.S.C.</v>
      </c>
      <c r="O219" t="str">
        <v>.060 HEX DEPTH</v>
      </c>
      <c r="P219" t="str">
        <v>.060 PITCH</v>
      </c>
      <c r="Q219" t="str">
        <v>.061 BASIC</v>
      </c>
      <c r="R219" t="str">
        <v>.07 HEX</v>
      </c>
      <c r="S219" t="str">
        <v>.070 HEX DEPTH</v>
      </c>
      <c r="T219" t="str">
        <v>.082 DRILL</v>
      </c>
      <c r="U219" t="str">
        <v>.082 DRILL DEPTH</v>
      </c>
      <c r="V219" t="str">
        <v>.094 HEX</v>
      </c>
      <c r="W219" t="str">
        <v>.115 T.S.C.</v>
      </c>
      <c r="X219" t="str">
        <v>.1195 / .1243 MAJOR DIAMETER</v>
      </c>
      <c r="Y219" t="str">
        <v>.1250 HEX</v>
      </c>
      <c r="Z219" t="str">
        <v>.157 MINOR DIAMETER</v>
      </c>
      <c r="AA219" t="str">
        <v>.172 FULL THD DEPTH</v>
      </c>
      <c r="AB219" t="str">
        <v>.172 MAJOR DIAMETER</v>
      </c>
      <c r="AC219" t="str">
        <v>.180 MIN DEPTH FULL THRD</v>
      </c>
      <c r="AD219" t="str">
        <v>.183 Ceter Line Thread Dwell</v>
      </c>
      <c r="AE219" t="str">
        <v>.208 MAX THRD DEPTH</v>
      </c>
      <c r="AF219" t="str">
        <v>.218 BOTTOM HALF OF SLOT</v>
      </c>
      <c r="AG219" t="str">
        <v>.261 BASIC</v>
      </c>
      <c r="AH219" t="str">
        <v>.314 T.S.C.</v>
      </c>
      <c r="AI219" t="str">
        <v>.315 BASIC</v>
      </c>
      <c r="AJ219" t="str">
        <v>.329 MINOR Ø</v>
      </c>
      <c r="AK219" t="str">
        <v>.330 BASIC</v>
      </c>
      <c r="AL219" t="str">
        <v>.35 TO TANGENT POINT</v>
      </c>
      <c r="AM219" t="str">
        <v>.375 MAJOR Ø</v>
      </c>
      <c r="AN219" t="str">
        <v>.390 BASIC</v>
      </c>
      <c r="AO219" t="str">
        <v>.440 BASIC</v>
      </c>
      <c r="AP219" t="str">
        <v>.64/.96 HIGH=Pass</v>
      </c>
      <c r="AQ219" t="str">
        <v>0.012 MAX</v>
      </c>
      <c r="AR219" t="str">
        <v>0.015 MAX</v>
      </c>
      <c r="AS219" t="str">
        <v>0.05 Per Note 2</v>
      </c>
      <c r="AT219" t="str">
        <v>0.500 PULLOUT ZONE</v>
      </c>
      <c r="AU219" t="str">
        <v>10-32 UNF-2A</v>
      </c>
      <c r="AV219" t="str">
        <v>12-28 UNF-2B</v>
      </c>
      <c r="AW219" t="str">
        <v>2.87 BASIC</v>
      </c>
      <c r="AX219" t="str">
        <v>2-56 UNC 2B 2 STARTS</v>
      </c>
      <c r="AY219" t="str">
        <v>3 LEAD THREAD</v>
      </c>
      <c r="AZ219" t="str">
        <v>32µIN Max</v>
      </c>
      <c r="BA219" t="str">
        <v>5/16"-24 UNF-2A</v>
      </c>
      <c r="BB219" t="str">
        <v>5/16-18 UNC 2A</v>
      </c>
      <c r="BC219" t="str">
        <v>5-44 UNF-2A</v>
      </c>
      <c r="BD219" t="str">
        <v>6-16µIN</v>
      </c>
      <c r="BE219" t="str">
        <v>65° BLEND</v>
      </c>
      <c r="BF219" t="str">
        <v>7.45 Top of Ball to Face</v>
      </c>
      <c r="BG219" t="str">
        <v>7/16-28 UNEF 2B</v>
      </c>
      <c r="BH219" t="str">
        <v>7/16-28-UNEF-2A</v>
      </c>
      <c r="BI219" t="str">
        <v>Alignment Per Note 3</v>
      </c>
      <c r="BJ219" t="str">
        <v>ANODIZE (SEE CHART)</v>
      </c>
      <c r="BK219" t="str">
        <v>ANODIZE AQUA Per Note 3</v>
      </c>
      <c r="BL219" t="str">
        <v>ANODIZE BOTTOM PORTION</v>
      </c>
      <c r="BM219" t="str">
        <v>ANODIZE COLOR AQUA</v>
      </c>
      <c r="BN219" t="str">
        <v>ANODIZE COLOR GREEN DWG NOTE 4</v>
      </c>
      <c r="BO219" t="str">
        <v>ANODIZE COLOR LIGHT BLUE</v>
      </c>
      <c r="BP219" t="str">
        <v>ANODIZE GREEN Per Note 2</v>
      </c>
      <c r="BQ219" t="str">
        <v>ANODIZE GREY, Per Note 1</v>
      </c>
      <c r="BR219" t="str">
        <v>ANODIZE MAGENTA</v>
      </c>
      <c r="BS219" t="str">
        <v>Anodize Per note 3</v>
      </c>
      <c r="BT219" t="str">
        <v>Anodize Per Note 4</v>
      </c>
      <c r="BU219" t="str">
        <v>ANODIZE SEAFOAM</v>
      </c>
      <c r="BV219" t="str">
        <v>Balloon 11 Symmetry</v>
      </c>
      <c r="BW219" t="str">
        <v>Balloon 12 Symmetry</v>
      </c>
      <c r="BX219" t="str">
        <v>Balloon 13 Hole Centered</v>
      </c>
      <c r="BY219" t="str">
        <v>Balloon 13 Symmerty</v>
      </c>
      <c r="BZ219" t="str">
        <v>Balloon 2 Symmetry</v>
      </c>
      <c r="CA219" t="str">
        <v>Balloon 21 CENTERED</v>
      </c>
      <c r="CB219" t="str">
        <v>Balloon 29 Symmetry</v>
      </c>
      <c r="CC219" t="str">
        <v>Balloon 3 Symmetry</v>
      </c>
      <c r="CD219" t="str">
        <v>Balloon 4 Symmetry</v>
      </c>
      <c r="CE219" t="str">
        <v>Balloon 5 blend to SØ .340</v>
      </c>
      <c r="CF219" t="str">
        <v>Balloon 5 Symmetry</v>
      </c>
      <c r="CG219" t="str">
        <v>Balloon 6 Centered</v>
      </c>
      <c r="CH219" t="str">
        <v>Balloon 9 Function Check</v>
      </c>
      <c r="CI219" t="str">
        <v>Balloon 9 Symmerty</v>
      </c>
      <c r="CJ219" t="str">
        <v>Balloons 2 &amp; 17 Symmetry |.001|A|</v>
      </c>
      <c r="CK219" t="str">
        <v>Basic Ø 3.6</v>
      </c>
      <c r="CL219" t="str">
        <v>BEAD BLAST</v>
      </c>
      <c r="CM219" t="str">
        <v>BLAST ALUMINUM OXIDE</v>
      </c>
      <c r="CN219" t="str">
        <v>Blast Note 2</v>
      </c>
      <c r="CO219" t="str">
        <v xml:space="preserve">BLAST Per Note 1 </v>
      </c>
      <c r="CP219" t="str">
        <v>BLAST Per Note 2</v>
      </c>
      <c r="CQ219" t="str">
        <v>BLAST Per Note 3</v>
      </c>
      <c r="CR219" t="str">
        <v>BLAST Per Note 4</v>
      </c>
      <c r="CS219" t="str">
        <v>BLAST Per Note 8</v>
      </c>
      <c r="CT219" t="str">
        <v>BLAST Per Traveler, MATT FINISH</v>
      </c>
      <c r="CU219" t="str">
        <v>BLAST WITH 16 GRIT ALUMINUM OXIDE</v>
      </c>
      <c r="CV219" t="str">
        <v>BLAST, Uniform Finish Per Note 3</v>
      </c>
      <c r="CW219" t="str">
        <v>BREAK EDGE</v>
      </c>
      <c r="CX219" t="str">
        <v>BREAK EDGE .014</v>
      </c>
      <c r="CY219" t="str">
        <v>BREAK EDGES Note 2</v>
      </c>
      <c r="CZ219" t="str">
        <v>BREAK SHARP Per Note 1</v>
      </c>
      <c r="DA219" t="str">
        <v>BREAK SHARPS Per Note 1</v>
      </c>
      <c r="DB219" t="str">
        <v>CE 2729</v>
      </c>
      <c r="DC219" t="str">
        <v>CE Logo per Note 3</v>
      </c>
      <c r="DD219" t="str">
        <v>CE MARK</v>
      </c>
      <c r="DE219" t="str">
        <v>Chips/Debris Removed</v>
      </c>
      <c r="DF219" t="str">
        <v>Coat Per Note 2</v>
      </c>
      <c r="DG219" t="str">
        <v>C-Sink Ø .155</v>
      </c>
      <c r="DH219" t="str">
        <v>C-Sink Ø5.2</v>
      </c>
      <c r="DI219" t="str">
        <v>Deburred</v>
      </c>
      <c r="DJ219" t="str">
        <v>DIM "A" NoGo</v>
      </c>
      <c r="DK219" t="str">
        <v>DIM "A" NoGo Hexalobe</v>
      </c>
      <c r="DL219" t="str">
        <v>EDGE BREAK</v>
      </c>
      <c r="DM219" t="str">
        <v>EDGE BREAK MIN R.004, MAX R.010</v>
      </c>
      <c r="DN219" t="str">
        <v>Edge Break per Note 1</v>
      </c>
      <c r="DO219" t="str">
        <v>ELECTROPOLISH Per Note 1</v>
      </c>
      <c r="DP219" t="str">
        <v>Finish Per Note 3</v>
      </c>
      <c r="DQ219" t="str">
        <v>FLUTE POSITION Per Note 3</v>
      </c>
      <c r="DR219" t="str">
        <v>FULL R</v>
      </c>
      <c r="DS219" t="str">
        <v>FULL RADIUS</v>
      </c>
      <c r="DT219" t="str">
        <v xml:space="preserve">FULL RADIUS </v>
      </c>
      <c r="DU219" t="str">
        <v>Function Check  (.2340 .2360 FULL)</v>
      </c>
      <c r="DV219" t="str">
        <v>FUNCTIONAL  HEXALOBE</v>
      </c>
      <c r="DW219" t="str">
        <v>GLASS BEAD Per Note 3</v>
      </c>
      <c r="DX219" t="str">
        <v>Globus Logo per Note 3</v>
      </c>
      <c r="DY219" t="str">
        <v>Gold Anodized Color</v>
      </c>
      <c r="DZ219" t="str">
        <v>Green Anodized Color</v>
      </c>
      <c r="EA219" t="str">
        <v>GRIT BLAST Per Note 3</v>
      </c>
      <c r="EB219" t="str">
        <v>Grit Blast Per Note 4</v>
      </c>
      <c r="EC219" t="str">
        <v>GRIT BLAST, DWG NOTE 3</v>
      </c>
      <c r="ED219" t="str">
        <v>HEX MINOR Ø.1292</v>
      </c>
      <c r="EE219" t="str">
        <v xml:space="preserve">HEXALOBE </v>
      </c>
      <c r="EF219" t="str">
        <v>HEXALOBE FUNCTION</v>
      </c>
      <c r="EG219" t="str">
        <v>Hexalobe Minor</v>
      </c>
      <c r="EH219" t="str">
        <v>Hexalobe NV-30</v>
      </c>
      <c r="EI219" t="str">
        <v>HEXALOBE ORIENTATION</v>
      </c>
      <c r="EJ219" t="str">
        <v>Inspect per operation 30 comments</v>
      </c>
      <c r="EK219" t="str">
        <v>INT / EXT CORNERS: R.002 TO R.010</v>
      </c>
      <c r="EL219" t="str">
        <v>INT /EXT CORNERS R.05 TO R.03</v>
      </c>
      <c r="EM219" t="str">
        <v>John is a Geek</v>
      </c>
      <c r="EN219" t="str">
        <v>LASER ETCH</v>
      </c>
      <c r="EO219" t="str">
        <v>Laser Etch Per Note 7</v>
      </c>
      <c r="EP219" t="str">
        <v xml:space="preserve">LASER MARK "CE" DWG NOTE 10 </v>
      </c>
      <c r="EQ219" t="str">
        <v>Laser Mark "P1-15004-08", Per Note 3</v>
      </c>
      <c r="ER219" t="str">
        <v>Laser Mark "P2-15004-08", Per Note 3</v>
      </c>
      <c r="ES219" t="str">
        <v>Laser Mark "P3-15004-08", Per Note 3</v>
      </c>
      <c r="ET219" t="str">
        <v>Laser Mark "P4-15004-08", Per Note 3</v>
      </c>
      <c r="EU219" t="str">
        <v xml:space="preserve">LASER MARK LOGO DWG NOTE 9 </v>
      </c>
      <c r="EV219" t="str">
        <v xml:space="preserve">LASER MARK LOT NUMBER DWG NOTE 8 </v>
      </c>
      <c r="EW219" t="str">
        <v>Laser Mark Lot, Per Note 3</v>
      </c>
      <c r="EX219" t="str">
        <v xml:space="preserve">LASER MARK PART NUMBER DWG NOTE 8 </v>
      </c>
      <c r="EY219" t="str">
        <v>LASER: 13000000</v>
      </c>
      <c r="EZ219" t="str">
        <v>LASER: CE 2797</v>
      </c>
      <c r="FA219" t="str">
        <v>LASER: LOGO</v>
      </c>
      <c r="FB219" t="str">
        <v xml:space="preserve">LASER: Lot # Per RE-75-001 </v>
      </c>
      <c r="FC219" t="str">
        <v>LAST THREAD</v>
      </c>
      <c r="FD219" t="str">
        <v>LEAD .0625</v>
      </c>
      <c r="FE219" t="str">
        <v>LOGO</v>
      </c>
      <c r="FF219" t="str">
        <v>Lot (Control) Number per Note 3</v>
      </c>
      <c r="FG219" t="str">
        <v>LOT NO.</v>
      </c>
      <c r="FH219" t="str">
        <v>LOT NUMBER</v>
      </c>
      <c r="FI219" t="str">
        <v>LOT NUMBER PER NUVASIVE SOP 9002007</v>
      </c>
      <c r="FJ219" t="str">
        <v>M 4X 0.5 - 6G - 0.063R - LH</v>
      </c>
      <c r="FK219" t="str">
        <v>M4 X 0.5 - 6G - 0.063R</v>
      </c>
      <c r="FL219" t="str">
        <v>M4 X 0.5 - 6G - 0.063R - LH</v>
      </c>
      <c r="FM219" t="str">
        <v>M4.5 X .75 6g</v>
      </c>
      <c r="FN219" t="str">
        <v>M4.5 X 0.75 6g</v>
      </c>
      <c r="FO219" t="str">
        <v>M5x0.8-6g</v>
      </c>
      <c r="FP219" t="str">
        <v xml:space="preserve">M5x0.8-6g </v>
      </c>
      <c r="FQ219" t="str">
        <v>M6 X .75 6g</v>
      </c>
      <c r="FR219" t="str">
        <v>M6 X 0.75-6g</v>
      </c>
      <c r="FS219" t="str">
        <v>M6 X0.75 - 6g</v>
      </c>
      <c r="FT219" t="str">
        <v>M6X0.75 - 6H</v>
      </c>
      <c r="FU219" t="str">
        <v>M7 X 1.00 6g THREAD</v>
      </c>
      <c r="FV219" t="str">
        <v>M7X1.00 6g THREAD</v>
      </c>
      <c r="FW219" t="str">
        <v>M7X1.00 6h THREAD</v>
      </c>
      <c r="FX219" t="str">
        <v>Magenta Anodized Color</v>
      </c>
      <c r="FY219" t="str">
        <v>MAJOR Ø .380</v>
      </c>
      <c r="FZ219" t="str">
        <v>MAJORØ</v>
      </c>
      <c r="GA219" t="str">
        <v>MATT FINISH Per Note 3</v>
      </c>
      <c r="GB219" t="str">
        <v>MATT FINISH Per Traveler</v>
      </c>
      <c r="GC219" t="str">
        <v>MATTE FINISH</v>
      </c>
      <c r="GD219" t="str">
        <v>MATTE FINISH DWG NOTE 3</v>
      </c>
      <c r="GE219" t="str">
        <v>MATTE FINISH Note 3</v>
      </c>
      <c r="GF219" t="str">
        <v>Matte Finish Per Note 3</v>
      </c>
      <c r="GG219" t="str">
        <v>MATTE FINISH SIZE 10 GLASS BEAD</v>
      </c>
      <c r="GH219" t="str">
        <v>MAX ROOT RADIUS</v>
      </c>
      <c r="GI219" t="str">
        <v xml:space="preserve">Mill Profile Centered </v>
      </c>
      <c r="GJ219" t="str">
        <v>Minor Ø Unconstrained Check</v>
      </c>
      <c r="GK219" t="str">
        <v>MINOR Ø.1336</v>
      </c>
      <c r="GL219" t="str">
        <v>NO ANODIZE Per note 8</v>
      </c>
      <c r="GM219" t="str">
        <v>NO ANODIZE Per note 9</v>
      </c>
      <c r="GN219" t="str">
        <v>No Nicks, Scratches, Tool Marks, etc.</v>
      </c>
      <c r="GO219" t="str">
        <v>No Nicks,Scratches,Tool Marks,etc.</v>
      </c>
      <c r="GP219" t="str">
        <v>NO TOOL MARKS</v>
      </c>
      <c r="GQ219" t="str">
        <v>NOTE 3 THREAD RELIEF</v>
      </c>
      <c r="GR219" t="str">
        <v>NV-27 FUNC.</v>
      </c>
      <c r="GS219" t="str">
        <v>NV-30 DIM A</v>
      </c>
      <c r="GT219" t="str">
        <v>NV-30 DIM B</v>
      </c>
      <c r="GU219" t="str">
        <v>NV-30 DIM F</v>
      </c>
      <c r="GV219" t="str">
        <v>Ø .1250 HEX</v>
      </c>
      <c r="GW219" t="str">
        <v>Ø 9.4 MAJOR</v>
      </c>
      <c r="GX219" t="str">
        <v>Ø.096 MAX PILOT HOLE</v>
      </c>
      <c r="GY219" t="str">
        <v>Ø.125 THRU</v>
      </c>
      <c r="GZ219" t="str">
        <v>Ø.205 COUNTERSINK</v>
      </c>
      <c r="HA219" t="str">
        <v>Ø.260 T.S.C.</v>
      </c>
      <c r="HB219" t="str">
        <v>Ø.500 BASIC</v>
      </c>
      <c r="HC219" t="str">
        <v xml:space="preserve">OVAL CENTERED </v>
      </c>
      <c r="HD219" t="str">
        <v>PART NO. 15100</v>
      </c>
      <c r="HE219" t="str">
        <v>PART NUMBER 13100000</v>
      </c>
      <c r="HF219" t="str">
        <v>PART NUMBER 13600000</v>
      </c>
      <c r="HG219" t="str">
        <v>Part Number per Note 3</v>
      </c>
      <c r="HH219" t="str">
        <v>PD 5/16-18 UNC 2A</v>
      </c>
      <c r="HI219" t="str">
        <v>Perp.|0.05|A|</v>
      </c>
      <c r="HJ219" t="str">
        <v>PILOT THRU HOLE PRESENT</v>
      </c>
      <c r="HK219" t="str">
        <v>PITCH .060</v>
      </c>
      <c r="HL219" t="str">
        <v>Profile |.001|A|</v>
      </c>
      <c r="HM219" t="str">
        <v>Profile |.0015 | A | X-Y</v>
      </c>
      <c r="HN219" t="str">
        <v>Profile |.002| |A|B| X-Y</v>
      </c>
      <c r="HO219" t="str">
        <v>Profile |.002|A|B|</v>
      </c>
      <c r="HP219" t="str">
        <v>Profile |.002|A|B| X-Y</v>
      </c>
      <c r="HQ219" t="str">
        <v>Profile:|010|A|B|C|</v>
      </c>
      <c r="HR219" t="str">
        <v>Profile| .002| A|B|</v>
      </c>
      <c r="HS219" t="str">
        <v>Profile|.001|</v>
      </c>
      <c r="HT219" t="str">
        <v>Profile|.001|A|</v>
      </c>
      <c r="HU219" t="str">
        <v>Profile|.001|A|B|</v>
      </c>
      <c r="HV219" t="str">
        <v xml:space="preserve">Profile|.001|A|B| A&lt;-&gt;B </v>
      </c>
      <c r="HW219" t="str">
        <v>Profile|.001|A|B| C&lt;-&gt;D</v>
      </c>
      <c r="HX219" t="str">
        <v>Profile|.001|A|B| L-M</v>
      </c>
      <c r="HY219" t="str">
        <v>Profile|.001|A|B| P-Q</v>
      </c>
      <c r="HZ219" t="str">
        <v>Profile|.001|A|B|C&lt;-&gt;D</v>
      </c>
      <c r="IA219" t="str">
        <v>Profile|.001|A|C&lt;--&gt;D</v>
      </c>
      <c r="IB219" t="str">
        <v>Profile|.001|A|UNILATERAL</v>
      </c>
      <c r="IC219" t="str">
        <v>Profile|.001|C|</v>
      </c>
      <c r="ID219" t="str">
        <v>Profile|.0012|D1|</v>
      </c>
      <c r="IE219" t="str">
        <v>Profile|.0015| A-B UNI.</v>
      </c>
      <c r="IF219" t="str">
        <v>Profile|.0015| UNI.</v>
      </c>
      <c r="IG219" t="str">
        <v>Profile|.0015|A| X-Y</v>
      </c>
      <c r="IH219" t="str">
        <v>Profile|.0015|E|F|</v>
      </c>
      <c r="II219" t="str">
        <v>Profile|.0016|B|D|</v>
      </c>
      <c r="IJ219" t="str">
        <v>Profile|.002(U).000|A|</v>
      </c>
      <c r="IK219" t="str">
        <v>Profile|.002|</v>
      </c>
      <c r="IL219" t="str">
        <v>Profile|.002|A</v>
      </c>
      <c r="IM219" t="str">
        <v>Profile|.002|A|</v>
      </c>
      <c r="IN219" t="str">
        <v>Profile|.002|A|B|</v>
      </c>
      <c r="IO219" t="str">
        <v xml:space="preserve">Profile|.002|A|B| A&lt;-&gt;B </v>
      </c>
      <c r="IP219" t="str">
        <v>Profile|.002|A|B| C&lt;-&gt;D</v>
      </c>
      <c r="IQ219" t="str">
        <v>Profile|.002|A|B| X-Y</v>
      </c>
      <c r="IR219" t="str">
        <v>Profile|.002|A|B|C|X-Y</v>
      </c>
      <c r="IS219" t="str">
        <v>Profile|.002|A|B|X&lt;--&gt;Y</v>
      </c>
      <c r="IT219" t="str">
        <v>Profile|.002|A|B|X-Y</v>
      </c>
      <c r="IU219" t="str">
        <v>Profile|.002|A|C|</v>
      </c>
      <c r="IV219" t="str">
        <v>Profile|.002|C|A|</v>
      </c>
      <c r="IW219" t="str">
        <v>Profile|.002|C|B|</v>
      </c>
      <c r="IX219" t="str">
        <v>Profile|.0020|</v>
      </c>
      <c r="IY219" t="str">
        <v>Profile|.003|A|</v>
      </c>
      <c r="IZ219" t="str">
        <v>Profile|.003|A|B|C| Uni.</v>
      </c>
      <c r="JA219" t="str">
        <v>Profile|.003|E|F|</v>
      </c>
      <c r="JB219" t="str">
        <v>Profile|.004(U) .003|A|B|C|</v>
      </c>
      <c r="JC219" t="str">
        <v>Profile|.004|A| UNI.</v>
      </c>
      <c r="JD219" t="str">
        <v>Profile|.005|A|C|</v>
      </c>
      <c r="JE219" t="str">
        <v>Profile|.005|A|C|A&lt;--&gt;B, C&lt;--&gt;D</v>
      </c>
      <c r="JF219" t="str">
        <v>Profile|.005|A|D| A-B UNI.</v>
      </c>
      <c r="JG219" t="str">
        <v>Profile|.005|A|D| UNI.</v>
      </c>
      <c r="JH219" t="str">
        <v>Profile|.010|A|B|</v>
      </c>
      <c r="JI219" t="str">
        <v>Profile|.010|A|B|C|</v>
      </c>
      <c r="JJ219" t="str">
        <v>Profile|.03|A|</v>
      </c>
      <c r="JK219" t="str">
        <v>Profile|.05|A|B|</v>
      </c>
      <c r="JL219" t="str">
        <v>Profile|0.03|</v>
      </c>
      <c r="JM219" t="str">
        <v>Profile|0.03|A|</v>
      </c>
      <c r="JN219" t="str">
        <v>Profile|0.03|A|B|</v>
      </c>
      <c r="JO219" t="str">
        <v>Profile|0.05{A|C|</v>
      </c>
      <c r="JP219" t="str">
        <v>Profile|0.05|A|B|</v>
      </c>
      <c r="JQ219" t="str">
        <v>Profile|0.05|E|</v>
      </c>
      <c r="JR219" t="str">
        <v>Profile|0.05|E|F|</v>
      </c>
      <c r="JS219" t="str">
        <v>Profile|0.06|A|C|</v>
      </c>
      <c r="JT219" t="str">
        <v>Profile|0.1|A|A|</v>
      </c>
      <c r="JU219" t="str">
        <v>Profile|0.1|D1|</v>
      </c>
      <c r="JV219" t="str">
        <v>Profile|A|B|C|</v>
      </c>
      <c r="JW219" t="str">
        <v>Proile|.002|A|B|J-K</v>
      </c>
      <c r="JX219" t="str">
        <v>P-Thread Form</v>
      </c>
      <c r="JY219" t="str">
        <v>R  FULL RADIUS</v>
      </c>
      <c r="JZ219" t="str">
        <v>R.001/.006</v>
      </c>
      <c r="KA219" t="str">
        <v>R.003 MAX</v>
      </c>
      <c r="KB219" t="str">
        <v>R.005 MAX</v>
      </c>
      <c r="KC219" t="str">
        <v>R.030</v>
      </c>
      <c r="KD219" t="str">
        <v>R.25 MAX</v>
      </c>
      <c r="KE219" t="str">
        <v>R1.33 BASIC</v>
      </c>
      <c r="KF219" t="str">
        <v>R3.3</v>
      </c>
      <c r="KG219" t="str">
        <v>Ra 1.6 MAX</v>
      </c>
      <c r="KH219" t="str">
        <v>RAD @ FACE &amp; OD CHAMFER</v>
      </c>
      <c r="KI219" t="str">
        <v>RAD. @ ID &amp; BACK FACE</v>
      </c>
      <c r="KJ219" t="str">
        <v>RAD. @ OD &amp; BACK FACE</v>
      </c>
      <c r="KK219" t="str">
        <v>REMOVE SHRP EDGES .005 MAX</v>
      </c>
      <c r="KL219" t="str">
        <v>ROD SLOT CENTERED</v>
      </c>
      <c r="KM219" t="str">
        <v>SHARP OKAY</v>
      </c>
      <c r="KN219" t="str">
        <v>Slot Centered</v>
      </c>
      <c r="KO219" t="str">
        <v>SLOT WIDTH</v>
      </c>
      <c r="KP219" t="str">
        <v>Surface Finish Per Note 1</v>
      </c>
      <c r="KQ219" t="str">
        <v>Symmerty Balloon A_6</v>
      </c>
      <c r="KR219" t="str">
        <v>T27 HEXALOBE Per Note 1</v>
      </c>
      <c r="KS219" t="str">
        <v>T27 TORX</v>
      </c>
      <c r="KT219" t="str">
        <v>THRD DEPTH</v>
      </c>
      <c r="KU219" t="str">
        <v>Thread Form Per Note 3</v>
      </c>
      <c r="KV219" t="str">
        <v>THREAD INTO ROD SLOT</v>
      </c>
      <c r="KW219" t="str">
        <v>Thread Timed Print Note 6</v>
      </c>
      <c r="KX219" t="str">
        <v>TOOL MISMATCH PERMISSIBLE</v>
      </c>
      <c r="KY219" t="str">
        <v>Tot. Runout|Ø.002|C|</v>
      </c>
      <c r="KZ219" t="str">
        <v>Total Runout|.002|E|</v>
      </c>
      <c r="LA219" t="str">
        <v>TRIPLE LEAD THREAD</v>
      </c>
      <c r="LB219" t="str">
        <v>True Pos. |.001 (M)|A|</v>
      </c>
      <c r="LC219" t="str">
        <v>True Pos. |.002(M)|A|B|</v>
      </c>
      <c r="LD219" t="str">
        <v>True Pos. |.002|</v>
      </c>
      <c r="LE219" t="str">
        <v>True Pos. |.002|A|</v>
      </c>
      <c r="LF219" t="str">
        <v>True Pos. |.002|A|B|</v>
      </c>
      <c r="LG219" t="str">
        <v>True Pos. |.004|A|C|B|</v>
      </c>
      <c r="LH219" t="str">
        <v>True Pos. |.005(M)|A|B|</v>
      </c>
      <c r="LI219" t="str">
        <v>True Pos.|.000(L)|A|D|</v>
      </c>
      <c r="LJ219" t="str">
        <v>True Pos.|.000(M)|A|</v>
      </c>
      <c r="LK219" t="str">
        <v>True Pos.|.001(M)|A|</v>
      </c>
      <c r="LL219" t="str">
        <v>True Pos.|.001|B|</v>
      </c>
      <c r="LM219" t="str">
        <v>True Pos.|.001|E|</v>
      </c>
      <c r="LN219" t="str">
        <v>True Pos.|.002|A|</v>
      </c>
      <c r="LO219" t="str">
        <v>True Pos.|.002|B|</v>
      </c>
      <c r="LP219" t="str">
        <v>True Pos.|.002|C|</v>
      </c>
      <c r="LQ219" t="str">
        <v>True Pos.|.002|D1|</v>
      </c>
      <c r="LR219" t="str">
        <v>True Pos.|.002|D1|D2|</v>
      </c>
      <c r="LS219" t="str">
        <v>True Pos.|.05|A|</v>
      </c>
      <c r="LT219" t="str">
        <v>True Pos.|.1|A|B|C|</v>
      </c>
      <c r="LU219" t="str">
        <v>True Pos.|.13|A</v>
      </c>
      <c r="LV219" t="str">
        <v>True Pos.|0.05|A|</v>
      </c>
      <c r="LW219" t="str">
        <v>True Pos.|0.1|A|B|C|</v>
      </c>
      <c r="LX219" t="str">
        <v>True Pos.|0.13|A|</v>
      </c>
      <c r="LY219" t="str">
        <v>True Pos.|Ø.000(M)|A|</v>
      </c>
      <c r="LZ219" t="str">
        <v>True Pos.|Ø.000(M)|B|</v>
      </c>
      <c r="MA219" t="str">
        <v>True Pos.|Ø.001(M)|A(M)|</v>
      </c>
      <c r="MB219" t="str">
        <v>True Pos.|Ø.001(M)|A|</v>
      </c>
      <c r="MC219" t="str">
        <v>True Pos.|Ø.001|A|</v>
      </c>
      <c r="MD219" t="str">
        <v>True Pos.|Ø.001|C|</v>
      </c>
      <c r="ME219" t="str">
        <v>True Pos.|Ø.002(S)|A(S)|</v>
      </c>
      <c r="MF219" t="str">
        <v>True Pos.|Ø.002|A|</v>
      </c>
      <c r="MG219" t="str">
        <v>True Pos.|Ø.002|B|</v>
      </c>
      <c r="MH219" t="str">
        <v>True Pos.|Ø.002|C|</v>
      </c>
      <c r="MI219" t="str">
        <v>True Pos.|Ø.03(M)|A|</v>
      </c>
      <c r="MJ219" t="str">
        <v>True Pos.|Ø0.03(M)|A|</v>
      </c>
      <c r="MK219" t="str">
        <v>True Pos.|Ø0.05(L)|D|B|</v>
      </c>
      <c r="ML219" t="str">
        <v>True Pos.|Ø0.05|A|</v>
      </c>
      <c r="MM219" t="str">
        <v>True Pos.|Ø0.05|D|</v>
      </c>
      <c r="MN219" t="str">
        <v>True Pos.|Ø0.05|E|</v>
      </c>
      <c r="MO219" t="str">
        <v>True Pos.|Ø0.05|E|B|</v>
      </c>
      <c r="MP219" t="str">
        <v>True Pos.|SØ0.03|C|B|</v>
      </c>
      <c r="MQ219" t="str">
        <v>True Position|.002|A|B|</v>
      </c>
      <c r="MR219" t="str">
        <v>True. Pos.|Ø.001(M)|A|</v>
      </c>
      <c r="MS219" t="str">
        <v>True. Pps.|0.05|A|</v>
      </c>
      <c r="MT219" t="str">
        <v>Tumble Per Note 1</v>
      </c>
      <c r="MU219" t="str">
        <v>Tumble Per Note 2</v>
      </c>
    </row>
    <row r="220" spans="1:359">
      <c r="A220" t="s">
        <v>1078</v>
      </c>
      <c r="C220" s="74" t="str" cm="1">
        <f t="array" ref="C220:MU220">TRANSPOSE(_xlfn._xlws.SORT(_xlfn._xlws.FILTER($A$2:$A$499,ISNUMBER(SEARCH('Prt. Lib. &amp; Routine, Table'!L227,$A$2:$A$499)),"not found")))</f>
        <v>.0015 T.I.R. MAX</v>
      </c>
      <c r="D220" t="str">
        <v>.002 MAX ROOT RADIUS</v>
      </c>
      <c r="E220" t="str">
        <v>.012 BLUNT END</v>
      </c>
      <c r="F220" t="str">
        <v>.015 MAX</v>
      </c>
      <c r="G220" t="str">
        <v>.016 T.S.C.</v>
      </c>
      <c r="H220" t="str">
        <v>.017 BASIC</v>
      </c>
      <c r="I220" t="str">
        <v>.021 PITCH</v>
      </c>
      <c r="J220" t="str">
        <v>.022 BLUNT START</v>
      </c>
      <c r="K220" t="str">
        <v>.025 BASIC</v>
      </c>
      <c r="L220" t="str">
        <v>.035 BASIC</v>
      </c>
      <c r="M220" t="str">
        <v>.043 T.S.C</v>
      </c>
      <c r="N220" t="str">
        <v>.053 T.S.C.</v>
      </c>
      <c r="O220" t="str">
        <v>.060 HEX DEPTH</v>
      </c>
      <c r="P220" t="str">
        <v>.060 PITCH</v>
      </c>
      <c r="Q220" t="str">
        <v>.061 BASIC</v>
      </c>
      <c r="R220" t="str">
        <v>.07 HEX</v>
      </c>
      <c r="S220" t="str">
        <v>.070 HEX DEPTH</v>
      </c>
      <c r="T220" t="str">
        <v>.082 DRILL</v>
      </c>
      <c r="U220" t="str">
        <v>.082 DRILL DEPTH</v>
      </c>
      <c r="V220" t="str">
        <v>.094 HEX</v>
      </c>
      <c r="W220" t="str">
        <v>.115 T.S.C.</v>
      </c>
      <c r="X220" t="str">
        <v>.1195 / .1243 MAJOR DIAMETER</v>
      </c>
      <c r="Y220" t="str">
        <v>.1250 HEX</v>
      </c>
      <c r="Z220" t="str">
        <v>.157 MINOR DIAMETER</v>
      </c>
      <c r="AA220" t="str">
        <v>.172 FULL THD DEPTH</v>
      </c>
      <c r="AB220" t="str">
        <v>.172 MAJOR DIAMETER</v>
      </c>
      <c r="AC220" t="str">
        <v>.180 MIN DEPTH FULL THRD</v>
      </c>
      <c r="AD220" t="str">
        <v>.183 Ceter Line Thread Dwell</v>
      </c>
      <c r="AE220" t="str">
        <v>.208 MAX THRD DEPTH</v>
      </c>
      <c r="AF220" t="str">
        <v>.218 BOTTOM HALF OF SLOT</v>
      </c>
      <c r="AG220" t="str">
        <v>.261 BASIC</v>
      </c>
      <c r="AH220" t="str">
        <v>.314 T.S.C.</v>
      </c>
      <c r="AI220" t="str">
        <v>.315 BASIC</v>
      </c>
      <c r="AJ220" t="str">
        <v>.329 MINOR Ø</v>
      </c>
      <c r="AK220" t="str">
        <v>.330 BASIC</v>
      </c>
      <c r="AL220" t="str">
        <v>.35 TO TANGENT POINT</v>
      </c>
      <c r="AM220" t="str">
        <v>.375 MAJOR Ø</v>
      </c>
      <c r="AN220" t="str">
        <v>.390 BASIC</v>
      </c>
      <c r="AO220" t="str">
        <v>.440 BASIC</v>
      </c>
      <c r="AP220" t="str">
        <v>.64/.96 HIGH=Pass</v>
      </c>
      <c r="AQ220" t="str">
        <v>0.012 MAX</v>
      </c>
      <c r="AR220" t="str">
        <v>0.015 MAX</v>
      </c>
      <c r="AS220" t="str">
        <v>0.05 Per Note 2</v>
      </c>
      <c r="AT220" t="str">
        <v>0.500 PULLOUT ZONE</v>
      </c>
      <c r="AU220" t="str">
        <v>10-32 UNF-2A</v>
      </c>
      <c r="AV220" t="str">
        <v>12-28 UNF-2B</v>
      </c>
      <c r="AW220" t="str">
        <v>2.87 BASIC</v>
      </c>
      <c r="AX220" t="str">
        <v>2-56 UNC 2B 2 STARTS</v>
      </c>
      <c r="AY220" t="str">
        <v>3 LEAD THREAD</v>
      </c>
      <c r="AZ220" t="str">
        <v>32µIN Max</v>
      </c>
      <c r="BA220" t="str">
        <v>5/16"-24 UNF-2A</v>
      </c>
      <c r="BB220" t="str">
        <v>5/16-18 UNC 2A</v>
      </c>
      <c r="BC220" t="str">
        <v>5-44 UNF-2A</v>
      </c>
      <c r="BD220" t="str">
        <v>6-16µIN</v>
      </c>
      <c r="BE220" t="str">
        <v>65° BLEND</v>
      </c>
      <c r="BF220" t="str">
        <v>7.45 Top of Ball to Face</v>
      </c>
      <c r="BG220" t="str">
        <v>7/16-28 UNEF 2B</v>
      </c>
      <c r="BH220" t="str">
        <v>7/16-28-UNEF-2A</v>
      </c>
      <c r="BI220" t="str">
        <v>Alignment Per Note 3</v>
      </c>
      <c r="BJ220" t="str">
        <v>ANODIZE (SEE CHART)</v>
      </c>
      <c r="BK220" t="str">
        <v>ANODIZE AQUA Per Note 3</v>
      </c>
      <c r="BL220" t="str">
        <v>ANODIZE BOTTOM PORTION</v>
      </c>
      <c r="BM220" t="str">
        <v>ANODIZE COLOR AQUA</v>
      </c>
      <c r="BN220" t="str">
        <v>ANODIZE COLOR GREEN DWG NOTE 4</v>
      </c>
      <c r="BO220" t="str">
        <v>ANODIZE COLOR LIGHT BLUE</v>
      </c>
      <c r="BP220" t="str">
        <v>ANODIZE GREEN Per Note 2</v>
      </c>
      <c r="BQ220" t="str">
        <v>ANODIZE GREY, Per Note 1</v>
      </c>
      <c r="BR220" t="str">
        <v>ANODIZE MAGENTA</v>
      </c>
      <c r="BS220" t="str">
        <v>Anodize Per note 3</v>
      </c>
      <c r="BT220" t="str">
        <v>Anodize Per Note 4</v>
      </c>
      <c r="BU220" t="str">
        <v>ANODIZE SEAFOAM</v>
      </c>
      <c r="BV220" t="str">
        <v>Balloon 11 Symmetry</v>
      </c>
      <c r="BW220" t="str">
        <v>Balloon 12 Symmetry</v>
      </c>
      <c r="BX220" t="str">
        <v>Balloon 13 Hole Centered</v>
      </c>
      <c r="BY220" t="str">
        <v>Balloon 13 Symmerty</v>
      </c>
      <c r="BZ220" t="str">
        <v>Balloon 2 Symmetry</v>
      </c>
      <c r="CA220" t="str">
        <v>Balloon 21 CENTERED</v>
      </c>
      <c r="CB220" t="str">
        <v>Balloon 29 Symmetry</v>
      </c>
      <c r="CC220" t="str">
        <v>Balloon 3 Symmetry</v>
      </c>
      <c r="CD220" t="str">
        <v>Balloon 4 Symmetry</v>
      </c>
      <c r="CE220" t="str">
        <v>Balloon 5 blend to SØ .340</v>
      </c>
      <c r="CF220" t="str">
        <v>Balloon 5 Symmetry</v>
      </c>
      <c r="CG220" t="str">
        <v>Balloon 6 Centered</v>
      </c>
      <c r="CH220" t="str">
        <v>Balloon 9 Function Check</v>
      </c>
      <c r="CI220" t="str">
        <v>Balloon 9 Symmerty</v>
      </c>
      <c r="CJ220" t="str">
        <v>Balloons 2 &amp; 17 Symmetry |.001|A|</v>
      </c>
      <c r="CK220" t="str">
        <v>Basic Ø 3.6</v>
      </c>
      <c r="CL220" t="str">
        <v>BEAD BLAST</v>
      </c>
      <c r="CM220" t="str">
        <v>BLAST ALUMINUM OXIDE</v>
      </c>
      <c r="CN220" t="str">
        <v>Blast Note 2</v>
      </c>
      <c r="CO220" t="str">
        <v xml:space="preserve">BLAST Per Note 1 </v>
      </c>
      <c r="CP220" t="str">
        <v>BLAST Per Note 2</v>
      </c>
      <c r="CQ220" t="str">
        <v>BLAST Per Note 3</v>
      </c>
      <c r="CR220" t="str">
        <v>BLAST Per Note 4</v>
      </c>
      <c r="CS220" t="str">
        <v>BLAST Per Note 8</v>
      </c>
      <c r="CT220" t="str">
        <v>BLAST Per Traveler, MATT FINISH</v>
      </c>
      <c r="CU220" t="str">
        <v>BLAST WITH 16 GRIT ALUMINUM OXIDE</v>
      </c>
      <c r="CV220" t="str">
        <v>BLAST, Uniform Finish Per Note 3</v>
      </c>
      <c r="CW220" t="str">
        <v>BREAK EDGE</v>
      </c>
      <c r="CX220" t="str">
        <v>BREAK EDGE .014</v>
      </c>
      <c r="CY220" t="str">
        <v>BREAK EDGES Note 2</v>
      </c>
      <c r="CZ220" t="str">
        <v>BREAK SHARP Per Note 1</v>
      </c>
      <c r="DA220" t="str">
        <v>BREAK SHARPS Per Note 1</v>
      </c>
      <c r="DB220" t="str">
        <v>CE 2729</v>
      </c>
      <c r="DC220" t="str">
        <v>CE Logo per Note 3</v>
      </c>
      <c r="DD220" t="str">
        <v>CE MARK</v>
      </c>
      <c r="DE220" t="str">
        <v>Chips/Debris Removed</v>
      </c>
      <c r="DF220" t="str">
        <v>Coat Per Note 2</v>
      </c>
      <c r="DG220" t="str">
        <v>C-Sink Ø .155</v>
      </c>
      <c r="DH220" t="str">
        <v>C-Sink Ø5.2</v>
      </c>
      <c r="DI220" t="str">
        <v>Deburred</v>
      </c>
      <c r="DJ220" t="str">
        <v>DIM "A" NoGo</v>
      </c>
      <c r="DK220" t="str">
        <v>DIM "A" NoGo Hexalobe</v>
      </c>
      <c r="DL220" t="str">
        <v>EDGE BREAK</v>
      </c>
      <c r="DM220" t="str">
        <v>EDGE BREAK MIN R.004, MAX R.010</v>
      </c>
      <c r="DN220" t="str">
        <v>Edge Break per Note 1</v>
      </c>
      <c r="DO220" t="str">
        <v>ELECTROPOLISH Per Note 1</v>
      </c>
      <c r="DP220" t="str">
        <v>Finish Per Note 3</v>
      </c>
      <c r="DQ220" t="str">
        <v>FLUTE POSITION Per Note 3</v>
      </c>
      <c r="DR220" t="str">
        <v>FULL R</v>
      </c>
      <c r="DS220" t="str">
        <v>FULL RADIUS</v>
      </c>
      <c r="DT220" t="str">
        <v xml:space="preserve">FULL RADIUS </v>
      </c>
      <c r="DU220" t="str">
        <v>Function Check  (.2340 .2360 FULL)</v>
      </c>
      <c r="DV220" t="str">
        <v>FUNCTIONAL  HEXALOBE</v>
      </c>
      <c r="DW220" t="str">
        <v>GLASS BEAD Per Note 3</v>
      </c>
      <c r="DX220" t="str">
        <v>Globus Logo per Note 3</v>
      </c>
      <c r="DY220" t="str">
        <v>Gold Anodized Color</v>
      </c>
      <c r="DZ220" t="str">
        <v>Green Anodized Color</v>
      </c>
      <c r="EA220" t="str">
        <v>GRIT BLAST Per Note 3</v>
      </c>
      <c r="EB220" t="str">
        <v>Grit Blast Per Note 4</v>
      </c>
      <c r="EC220" t="str">
        <v>GRIT BLAST, DWG NOTE 3</v>
      </c>
      <c r="ED220" t="str">
        <v>HEX MINOR Ø.1292</v>
      </c>
      <c r="EE220" t="str">
        <v xml:space="preserve">HEXALOBE </v>
      </c>
      <c r="EF220" t="str">
        <v>HEXALOBE FUNCTION</v>
      </c>
      <c r="EG220" t="str">
        <v>Hexalobe Minor</v>
      </c>
      <c r="EH220" t="str">
        <v>Hexalobe NV-30</v>
      </c>
      <c r="EI220" t="str">
        <v>HEXALOBE ORIENTATION</v>
      </c>
      <c r="EJ220" t="str">
        <v>Inspect per operation 30 comments</v>
      </c>
      <c r="EK220" t="str">
        <v>INT / EXT CORNERS: R.002 TO R.010</v>
      </c>
      <c r="EL220" t="str">
        <v>INT /EXT CORNERS R.05 TO R.03</v>
      </c>
      <c r="EM220" t="str">
        <v>John is a Geek</v>
      </c>
      <c r="EN220" t="str">
        <v>LASER ETCH</v>
      </c>
      <c r="EO220" t="str">
        <v>Laser Etch Per Note 7</v>
      </c>
      <c r="EP220" t="str">
        <v xml:space="preserve">LASER MARK "CE" DWG NOTE 10 </v>
      </c>
      <c r="EQ220" t="str">
        <v>Laser Mark "P1-15004-08", Per Note 3</v>
      </c>
      <c r="ER220" t="str">
        <v>Laser Mark "P2-15004-08", Per Note 3</v>
      </c>
      <c r="ES220" t="str">
        <v>Laser Mark "P3-15004-08", Per Note 3</v>
      </c>
      <c r="ET220" t="str">
        <v>Laser Mark "P4-15004-08", Per Note 3</v>
      </c>
      <c r="EU220" t="str">
        <v xml:space="preserve">LASER MARK LOGO DWG NOTE 9 </v>
      </c>
      <c r="EV220" t="str">
        <v xml:space="preserve">LASER MARK LOT NUMBER DWG NOTE 8 </v>
      </c>
      <c r="EW220" t="str">
        <v>Laser Mark Lot, Per Note 3</v>
      </c>
      <c r="EX220" t="str">
        <v xml:space="preserve">LASER MARK PART NUMBER DWG NOTE 8 </v>
      </c>
      <c r="EY220" t="str">
        <v>LASER: 13000000</v>
      </c>
      <c r="EZ220" t="str">
        <v>LASER: CE 2797</v>
      </c>
      <c r="FA220" t="str">
        <v>LASER: LOGO</v>
      </c>
      <c r="FB220" t="str">
        <v xml:space="preserve">LASER: Lot # Per RE-75-001 </v>
      </c>
      <c r="FC220" t="str">
        <v>LAST THREAD</v>
      </c>
      <c r="FD220" t="str">
        <v>LEAD .0625</v>
      </c>
      <c r="FE220" t="str">
        <v>LOGO</v>
      </c>
      <c r="FF220" t="str">
        <v>Lot (Control) Number per Note 3</v>
      </c>
      <c r="FG220" t="str">
        <v>LOT NO.</v>
      </c>
      <c r="FH220" t="str">
        <v>LOT NUMBER</v>
      </c>
      <c r="FI220" t="str">
        <v>LOT NUMBER PER NUVASIVE SOP 9002007</v>
      </c>
      <c r="FJ220" t="str">
        <v>M 4X 0.5 - 6G - 0.063R - LH</v>
      </c>
      <c r="FK220" t="str">
        <v>M4 X 0.5 - 6G - 0.063R</v>
      </c>
      <c r="FL220" t="str">
        <v>M4 X 0.5 - 6G - 0.063R - LH</v>
      </c>
      <c r="FM220" t="str">
        <v>M4.5 X .75 6g</v>
      </c>
      <c r="FN220" t="str">
        <v>M4.5 X 0.75 6g</v>
      </c>
      <c r="FO220" t="str">
        <v>M5x0.8-6g</v>
      </c>
      <c r="FP220" t="str">
        <v xml:space="preserve">M5x0.8-6g </v>
      </c>
      <c r="FQ220" t="str">
        <v>M6 X .75 6g</v>
      </c>
      <c r="FR220" t="str">
        <v>M6 X 0.75-6g</v>
      </c>
      <c r="FS220" t="str">
        <v>M6 X0.75 - 6g</v>
      </c>
      <c r="FT220" t="str">
        <v>M6X0.75 - 6H</v>
      </c>
      <c r="FU220" t="str">
        <v>M7 X 1.00 6g THREAD</v>
      </c>
      <c r="FV220" t="str">
        <v>M7X1.00 6g THREAD</v>
      </c>
      <c r="FW220" t="str">
        <v>M7X1.00 6h THREAD</v>
      </c>
      <c r="FX220" t="str">
        <v>Magenta Anodized Color</v>
      </c>
      <c r="FY220" t="str">
        <v>MAJOR Ø .380</v>
      </c>
      <c r="FZ220" t="str">
        <v>MAJORØ</v>
      </c>
      <c r="GA220" t="str">
        <v>MATT FINISH Per Note 3</v>
      </c>
      <c r="GB220" t="str">
        <v>MATT FINISH Per Traveler</v>
      </c>
      <c r="GC220" t="str">
        <v>MATTE FINISH</v>
      </c>
      <c r="GD220" t="str">
        <v>MATTE FINISH DWG NOTE 3</v>
      </c>
      <c r="GE220" t="str">
        <v>MATTE FINISH Note 3</v>
      </c>
      <c r="GF220" t="str">
        <v>Matte Finish Per Note 3</v>
      </c>
      <c r="GG220" t="str">
        <v>MATTE FINISH SIZE 10 GLASS BEAD</v>
      </c>
      <c r="GH220" t="str">
        <v>MAX ROOT RADIUS</v>
      </c>
      <c r="GI220" t="str">
        <v xml:space="preserve">Mill Profile Centered </v>
      </c>
      <c r="GJ220" t="str">
        <v>Minor Ø Unconstrained Check</v>
      </c>
      <c r="GK220" t="str">
        <v>MINOR Ø.1336</v>
      </c>
      <c r="GL220" t="str">
        <v>NO ANODIZE Per note 8</v>
      </c>
      <c r="GM220" t="str">
        <v>NO ANODIZE Per note 9</v>
      </c>
      <c r="GN220" t="str">
        <v>No Nicks, Scratches, Tool Marks, etc.</v>
      </c>
      <c r="GO220" t="str">
        <v>No Nicks,Scratches,Tool Marks,etc.</v>
      </c>
      <c r="GP220" t="str">
        <v>NO TOOL MARKS</v>
      </c>
      <c r="GQ220" t="str">
        <v>NOTE 3 THREAD RELIEF</v>
      </c>
      <c r="GR220" t="str">
        <v>NV-27 FUNC.</v>
      </c>
      <c r="GS220" t="str">
        <v>NV-30 DIM A</v>
      </c>
      <c r="GT220" t="str">
        <v>NV-30 DIM B</v>
      </c>
      <c r="GU220" t="str">
        <v>NV-30 DIM F</v>
      </c>
      <c r="GV220" t="str">
        <v>Ø .1250 HEX</v>
      </c>
      <c r="GW220" t="str">
        <v>Ø 9.4 MAJOR</v>
      </c>
      <c r="GX220" t="str">
        <v>Ø.096 MAX PILOT HOLE</v>
      </c>
      <c r="GY220" t="str">
        <v>Ø.125 THRU</v>
      </c>
      <c r="GZ220" t="str">
        <v>Ø.205 COUNTERSINK</v>
      </c>
      <c r="HA220" t="str">
        <v>Ø.260 T.S.C.</v>
      </c>
      <c r="HB220" t="str">
        <v>Ø.500 BASIC</v>
      </c>
      <c r="HC220" t="str">
        <v xml:space="preserve">OVAL CENTERED </v>
      </c>
      <c r="HD220" t="str">
        <v>PART NO. 15100</v>
      </c>
      <c r="HE220" t="str">
        <v>PART NUMBER 13100000</v>
      </c>
      <c r="HF220" t="str">
        <v>PART NUMBER 13600000</v>
      </c>
      <c r="HG220" t="str">
        <v>Part Number per Note 3</v>
      </c>
      <c r="HH220" t="str">
        <v>PD 5/16-18 UNC 2A</v>
      </c>
      <c r="HI220" t="str">
        <v>Perp.|0.05|A|</v>
      </c>
      <c r="HJ220" t="str">
        <v>PILOT THRU HOLE PRESENT</v>
      </c>
      <c r="HK220" t="str">
        <v>PITCH .060</v>
      </c>
      <c r="HL220" t="str">
        <v>Profile |.001|A|</v>
      </c>
      <c r="HM220" t="str">
        <v>Profile |.0015 | A | X-Y</v>
      </c>
      <c r="HN220" t="str">
        <v>Profile |.002| |A|B| X-Y</v>
      </c>
      <c r="HO220" t="str">
        <v>Profile |.002|A|B|</v>
      </c>
      <c r="HP220" t="str">
        <v>Profile |.002|A|B| X-Y</v>
      </c>
      <c r="HQ220" t="str">
        <v>Profile:|010|A|B|C|</v>
      </c>
      <c r="HR220" t="str">
        <v>Profile| .002| A|B|</v>
      </c>
      <c r="HS220" t="str">
        <v>Profile|.001|</v>
      </c>
      <c r="HT220" t="str">
        <v>Profile|.001|A|</v>
      </c>
      <c r="HU220" t="str">
        <v>Profile|.001|A|B|</v>
      </c>
      <c r="HV220" t="str">
        <v xml:space="preserve">Profile|.001|A|B| A&lt;-&gt;B </v>
      </c>
      <c r="HW220" t="str">
        <v>Profile|.001|A|B| C&lt;-&gt;D</v>
      </c>
      <c r="HX220" t="str">
        <v>Profile|.001|A|B| L-M</v>
      </c>
      <c r="HY220" t="str">
        <v>Profile|.001|A|B| P-Q</v>
      </c>
      <c r="HZ220" t="str">
        <v>Profile|.001|A|B|C&lt;-&gt;D</v>
      </c>
      <c r="IA220" t="str">
        <v>Profile|.001|A|C&lt;--&gt;D</v>
      </c>
      <c r="IB220" t="str">
        <v>Profile|.001|A|UNILATERAL</v>
      </c>
      <c r="IC220" t="str">
        <v>Profile|.001|C|</v>
      </c>
      <c r="ID220" t="str">
        <v>Profile|.0012|D1|</v>
      </c>
      <c r="IE220" t="str">
        <v>Profile|.0015| A-B UNI.</v>
      </c>
      <c r="IF220" t="str">
        <v>Profile|.0015| UNI.</v>
      </c>
      <c r="IG220" t="str">
        <v>Profile|.0015|A| X-Y</v>
      </c>
      <c r="IH220" t="str">
        <v>Profile|.0015|E|F|</v>
      </c>
      <c r="II220" t="str">
        <v>Profile|.0016|B|D|</v>
      </c>
      <c r="IJ220" t="str">
        <v>Profile|.002(U).000|A|</v>
      </c>
      <c r="IK220" t="str">
        <v>Profile|.002|</v>
      </c>
      <c r="IL220" t="str">
        <v>Profile|.002|A</v>
      </c>
      <c r="IM220" t="str">
        <v>Profile|.002|A|</v>
      </c>
      <c r="IN220" t="str">
        <v>Profile|.002|A|B|</v>
      </c>
      <c r="IO220" t="str">
        <v xml:space="preserve">Profile|.002|A|B| A&lt;-&gt;B </v>
      </c>
      <c r="IP220" t="str">
        <v>Profile|.002|A|B| C&lt;-&gt;D</v>
      </c>
      <c r="IQ220" t="str">
        <v>Profile|.002|A|B| X-Y</v>
      </c>
      <c r="IR220" t="str">
        <v>Profile|.002|A|B|C|X-Y</v>
      </c>
      <c r="IS220" t="str">
        <v>Profile|.002|A|B|X&lt;--&gt;Y</v>
      </c>
      <c r="IT220" t="str">
        <v>Profile|.002|A|B|X-Y</v>
      </c>
      <c r="IU220" t="str">
        <v>Profile|.002|A|C|</v>
      </c>
      <c r="IV220" t="str">
        <v>Profile|.002|C|A|</v>
      </c>
      <c r="IW220" t="str">
        <v>Profile|.002|C|B|</v>
      </c>
      <c r="IX220" t="str">
        <v>Profile|.0020|</v>
      </c>
      <c r="IY220" t="str">
        <v>Profile|.003|A|</v>
      </c>
      <c r="IZ220" t="str">
        <v>Profile|.003|A|B|C| Uni.</v>
      </c>
      <c r="JA220" t="str">
        <v>Profile|.003|E|F|</v>
      </c>
      <c r="JB220" t="str">
        <v>Profile|.004(U) .003|A|B|C|</v>
      </c>
      <c r="JC220" t="str">
        <v>Profile|.004|A| UNI.</v>
      </c>
      <c r="JD220" t="str">
        <v>Profile|.005|A|C|</v>
      </c>
      <c r="JE220" t="str">
        <v>Profile|.005|A|C|A&lt;--&gt;B, C&lt;--&gt;D</v>
      </c>
      <c r="JF220" t="str">
        <v>Profile|.005|A|D| A-B UNI.</v>
      </c>
      <c r="JG220" t="str">
        <v>Profile|.005|A|D| UNI.</v>
      </c>
      <c r="JH220" t="str">
        <v>Profile|.010|A|B|</v>
      </c>
      <c r="JI220" t="str">
        <v>Profile|.010|A|B|C|</v>
      </c>
      <c r="JJ220" t="str">
        <v>Profile|.03|A|</v>
      </c>
      <c r="JK220" t="str">
        <v>Profile|.05|A|B|</v>
      </c>
      <c r="JL220" t="str">
        <v>Profile|0.03|</v>
      </c>
      <c r="JM220" t="str">
        <v>Profile|0.03|A|</v>
      </c>
      <c r="JN220" t="str">
        <v>Profile|0.03|A|B|</v>
      </c>
      <c r="JO220" t="str">
        <v>Profile|0.05{A|C|</v>
      </c>
      <c r="JP220" t="str">
        <v>Profile|0.05|A|B|</v>
      </c>
      <c r="JQ220" t="str">
        <v>Profile|0.05|E|</v>
      </c>
      <c r="JR220" t="str">
        <v>Profile|0.05|E|F|</v>
      </c>
      <c r="JS220" t="str">
        <v>Profile|0.06|A|C|</v>
      </c>
      <c r="JT220" t="str">
        <v>Profile|0.1|A|A|</v>
      </c>
      <c r="JU220" t="str">
        <v>Profile|0.1|D1|</v>
      </c>
      <c r="JV220" t="str">
        <v>Profile|A|B|C|</v>
      </c>
      <c r="JW220" t="str">
        <v>Proile|.002|A|B|J-K</v>
      </c>
      <c r="JX220" t="str">
        <v>P-Thread Form</v>
      </c>
      <c r="JY220" t="str">
        <v>R  FULL RADIUS</v>
      </c>
      <c r="JZ220" t="str">
        <v>R.001/.006</v>
      </c>
      <c r="KA220" t="str">
        <v>R.003 MAX</v>
      </c>
      <c r="KB220" t="str">
        <v>R.005 MAX</v>
      </c>
      <c r="KC220" t="str">
        <v>R.030</v>
      </c>
      <c r="KD220" t="str">
        <v>R.25 MAX</v>
      </c>
      <c r="KE220" t="str">
        <v>R1.33 BASIC</v>
      </c>
      <c r="KF220" t="str">
        <v>R3.3</v>
      </c>
      <c r="KG220" t="str">
        <v>Ra 1.6 MAX</v>
      </c>
      <c r="KH220" t="str">
        <v>RAD @ FACE &amp; OD CHAMFER</v>
      </c>
      <c r="KI220" t="str">
        <v>RAD. @ ID &amp; BACK FACE</v>
      </c>
      <c r="KJ220" t="str">
        <v>RAD. @ OD &amp; BACK FACE</v>
      </c>
      <c r="KK220" t="str">
        <v>REMOVE SHRP EDGES .005 MAX</v>
      </c>
      <c r="KL220" t="str">
        <v>ROD SLOT CENTERED</v>
      </c>
      <c r="KM220" t="str">
        <v>SHARP OKAY</v>
      </c>
      <c r="KN220" t="str">
        <v>Slot Centered</v>
      </c>
      <c r="KO220" t="str">
        <v>SLOT WIDTH</v>
      </c>
      <c r="KP220" t="str">
        <v>Surface Finish Per Note 1</v>
      </c>
      <c r="KQ220" t="str">
        <v>Symmerty Balloon A_6</v>
      </c>
      <c r="KR220" t="str">
        <v>T27 HEXALOBE Per Note 1</v>
      </c>
      <c r="KS220" t="str">
        <v>T27 TORX</v>
      </c>
      <c r="KT220" t="str">
        <v>THRD DEPTH</v>
      </c>
      <c r="KU220" t="str">
        <v>Thread Form Per Note 3</v>
      </c>
      <c r="KV220" t="str">
        <v>THREAD INTO ROD SLOT</v>
      </c>
      <c r="KW220" t="str">
        <v>Thread Timed Print Note 6</v>
      </c>
      <c r="KX220" t="str">
        <v>TOOL MISMATCH PERMISSIBLE</v>
      </c>
      <c r="KY220" t="str">
        <v>Tot. Runout|Ø.002|C|</v>
      </c>
      <c r="KZ220" t="str">
        <v>Total Runout|.002|E|</v>
      </c>
      <c r="LA220" t="str">
        <v>TRIPLE LEAD THREAD</v>
      </c>
      <c r="LB220" t="str">
        <v>True Pos. |.001 (M)|A|</v>
      </c>
      <c r="LC220" t="str">
        <v>True Pos. |.002(M)|A|B|</v>
      </c>
      <c r="LD220" t="str">
        <v>True Pos. |.002|</v>
      </c>
      <c r="LE220" t="str">
        <v>True Pos. |.002|A|</v>
      </c>
      <c r="LF220" t="str">
        <v>True Pos. |.002|A|B|</v>
      </c>
      <c r="LG220" t="str">
        <v>True Pos. |.004|A|C|B|</v>
      </c>
      <c r="LH220" t="str">
        <v>True Pos. |.005(M)|A|B|</v>
      </c>
      <c r="LI220" t="str">
        <v>True Pos.|.000(L)|A|D|</v>
      </c>
      <c r="LJ220" t="str">
        <v>True Pos.|.000(M)|A|</v>
      </c>
      <c r="LK220" t="str">
        <v>True Pos.|.001(M)|A|</v>
      </c>
      <c r="LL220" t="str">
        <v>True Pos.|.001|B|</v>
      </c>
      <c r="LM220" t="str">
        <v>True Pos.|.001|E|</v>
      </c>
      <c r="LN220" t="str">
        <v>True Pos.|.002|A|</v>
      </c>
      <c r="LO220" t="str">
        <v>True Pos.|.002|B|</v>
      </c>
      <c r="LP220" t="str">
        <v>True Pos.|.002|C|</v>
      </c>
      <c r="LQ220" t="str">
        <v>True Pos.|.002|D1|</v>
      </c>
      <c r="LR220" t="str">
        <v>True Pos.|.002|D1|D2|</v>
      </c>
      <c r="LS220" t="str">
        <v>True Pos.|.05|A|</v>
      </c>
      <c r="LT220" t="str">
        <v>True Pos.|.1|A|B|C|</v>
      </c>
      <c r="LU220" t="str">
        <v>True Pos.|.13|A</v>
      </c>
      <c r="LV220" t="str">
        <v>True Pos.|0.05|A|</v>
      </c>
      <c r="LW220" t="str">
        <v>True Pos.|0.1|A|B|C|</v>
      </c>
      <c r="LX220" t="str">
        <v>True Pos.|0.13|A|</v>
      </c>
      <c r="LY220" t="str">
        <v>True Pos.|Ø.000(M)|A|</v>
      </c>
      <c r="LZ220" t="str">
        <v>True Pos.|Ø.000(M)|B|</v>
      </c>
      <c r="MA220" t="str">
        <v>True Pos.|Ø.001(M)|A(M)|</v>
      </c>
      <c r="MB220" t="str">
        <v>True Pos.|Ø.001(M)|A|</v>
      </c>
      <c r="MC220" t="str">
        <v>True Pos.|Ø.001|A|</v>
      </c>
      <c r="MD220" t="str">
        <v>True Pos.|Ø.001|C|</v>
      </c>
      <c r="ME220" t="str">
        <v>True Pos.|Ø.002(S)|A(S)|</v>
      </c>
      <c r="MF220" t="str">
        <v>True Pos.|Ø.002|A|</v>
      </c>
      <c r="MG220" t="str">
        <v>True Pos.|Ø.002|B|</v>
      </c>
      <c r="MH220" t="str">
        <v>True Pos.|Ø.002|C|</v>
      </c>
      <c r="MI220" t="str">
        <v>True Pos.|Ø.03(M)|A|</v>
      </c>
      <c r="MJ220" t="str">
        <v>True Pos.|Ø0.03(M)|A|</v>
      </c>
      <c r="MK220" t="str">
        <v>True Pos.|Ø0.05(L)|D|B|</v>
      </c>
      <c r="ML220" t="str">
        <v>True Pos.|Ø0.05|A|</v>
      </c>
      <c r="MM220" t="str">
        <v>True Pos.|Ø0.05|D|</v>
      </c>
      <c r="MN220" t="str">
        <v>True Pos.|Ø0.05|E|</v>
      </c>
      <c r="MO220" t="str">
        <v>True Pos.|Ø0.05|E|B|</v>
      </c>
      <c r="MP220" t="str">
        <v>True Pos.|SØ0.03|C|B|</v>
      </c>
      <c r="MQ220" t="str">
        <v>True Position|.002|A|B|</v>
      </c>
      <c r="MR220" t="str">
        <v>True. Pos.|Ø.001(M)|A|</v>
      </c>
      <c r="MS220" t="str">
        <v>True. Pps.|0.05|A|</v>
      </c>
      <c r="MT220" t="str">
        <v>Tumble Per Note 1</v>
      </c>
      <c r="MU220" t="str">
        <v>Tumble Per Note 2</v>
      </c>
    </row>
    <row r="221" spans="1:359">
      <c r="A221" t="s">
        <v>1079</v>
      </c>
      <c r="C221" s="74" t="str" cm="1">
        <f t="array" ref="C221:MU221">TRANSPOSE(_xlfn._xlws.SORT(_xlfn._xlws.FILTER($A$2:$A$499,ISNUMBER(SEARCH('Prt. Lib. &amp; Routine, Table'!L228,$A$2:$A$499)),"not found")))</f>
        <v>.0015 T.I.R. MAX</v>
      </c>
      <c r="D221" t="str">
        <v>.002 MAX ROOT RADIUS</v>
      </c>
      <c r="E221" t="str">
        <v>.012 BLUNT END</v>
      </c>
      <c r="F221" t="str">
        <v>.015 MAX</v>
      </c>
      <c r="G221" t="str">
        <v>.016 T.S.C.</v>
      </c>
      <c r="H221" t="str">
        <v>.017 BASIC</v>
      </c>
      <c r="I221" t="str">
        <v>.021 PITCH</v>
      </c>
      <c r="J221" t="str">
        <v>.022 BLUNT START</v>
      </c>
      <c r="K221" t="str">
        <v>.025 BASIC</v>
      </c>
      <c r="L221" t="str">
        <v>.035 BASIC</v>
      </c>
      <c r="M221" t="str">
        <v>.043 T.S.C</v>
      </c>
      <c r="N221" t="str">
        <v>.053 T.S.C.</v>
      </c>
      <c r="O221" t="str">
        <v>.060 HEX DEPTH</v>
      </c>
      <c r="P221" t="str">
        <v>.060 PITCH</v>
      </c>
      <c r="Q221" t="str">
        <v>.061 BASIC</v>
      </c>
      <c r="R221" t="str">
        <v>.07 HEX</v>
      </c>
      <c r="S221" t="str">
        <v>.070 HEX DEPTH</v>
      </c>
      <c r="T221" t="str">
        <v>.082 DRILL</v>
      </c>
      <c r="U221" t="str">
        <v>.082 DRILL DEPTH</v>
      </c>
      <c r="V221" t="str">
        <v>.094 HEX</v>
      </c>
      <c r="W221" t="str">
        <v>.115 T.S.C.</v>
      </c>
      <c r="X221" t="str">
        <v>.1195 / .1243 MAJOR DIAMETER</v>
      </c>
      <c r="Y221" t="str">
        <v>.1250 HEX</v>
      </c>
      <c r="Z221" t="str">
        <v>.157 MINOR DIAMETER</v>
      </c>
      <c r="AA221" t="str">
        <v>.172 FULL THD DEPTH</v>
      </c>
      <c r="AB221" t="str">
        <v>.172 MAJOR DIAMETER</v>
      </c>
      <c r="AC221" t="str">
        <v>.180 MIN DEPTH FULL THRD</v>
      </c>
      <c r="AD221" t="str">
        <v>.183 Ceter Line Thread Dwell</v>
      </c>
      <c r="AE221" t="str">
        <v>.208 MAX THRD DEPTH</v>
      </c>
      <c r="AF221" t="str">
        <v>.218 BOTTOM HALF OF SLOT</v>
      </c>
      <c r="AG221" t="str">
        <v>.261 BASIC</v>
      </c>
      <c r="AH221" t="str">
        <v>.314 T.S.C.</v>
      </c>
      <c r="AI221" t="str">
        <v>.315 BASIC</v>
      </c>
      <c r="AJ221" t="str">
        <v>.329 MINOR Ø</v>
      </c>
      <c r="AK221" t="str">
        <v>.330 BASIC</v>
      </c>
      <c r="AL221" t="str">
        <v>.35 TO TANGENT POINT</v>
      </c>
      <c r="AM221" t="str">
        <v>.375 MAJOR Ø</v>
      </c>
      <c r="AN221" t="str">
        <v>.390 BASIC</v>
      </c>
      <c r="AO221" t="str">
        <v>.440 BASIC</v>
      </c>
      <c r="AP221" t="str">
        <v>.64/.96 HIGH=Pass</v>
      </c>
      <c r="AQ221" t="str">
        <v>0.012 MAX</v>
      </c>
      <c r="AR221" t="str">
        <v>0.015 MAX</v>
      </c>
      <c r="AS221" t="str">
        <v>0.05 Per Note 2</v>
      </c>
      <c r="AT221" t="str">
        <v>0.500 PULLOUT ZONE</v>
      </c>
      <c r="AU221" t="str">
        <v>10-32 UNF-2A</v>
      </c>
      <c r="AV221" t="str">
        <v>12-28 UNF-2B</v>
      </c>
      <c r="AW221" t="str">
        <v>2.87 BASIC</v>
      </c>
      <c r="AX221" t="str">
        <v>2-56 UNC 2B 2 STARTS</v>
      </c>
      <c r="AY221" t="str">
        <v>3 LEAD THREAD</v>
      </c>
      <c r="AZ221" t="str">
        <v>32µIN Max</v>
      </c>
      <c r="BA221" t="str">
        <v>5/16"-24 UNF-2A</v>
      </c>
      <c r="BB221" t="str">
        <v>5/16-18 UNC 2A</v>
      </c>
      <c r="BC221" t="str">
        <v>5-44 UNF-2A</v>
      </c>
      <c r="BD221" t="str">
        <v>6-16µIN</v>
      </c>
      <c r="BE221" t="str">
        <v>65° BLEND</v>
      </c>
      <c r="BF221" t="str">
        <v>7.45 Top of Ball to Face</v>
      </c>
      <c r="BG221" t="str">
        <v>7/16-28 UNEF 2B</v>
      </c>
      <c r="BH221" t="str">
        <v>7/16-28-UNEF-2A</v>
      </c>
      <c r="BI221" t="str">
        <v>Alignment Per Note 3</v>
      </c>
      <c r="BJ221" t="str">
        <v>ANODIZE (SEE CHART)</v>
      </c>
      <c r="BK221" t="str">
        <v>ANODIZE AQUA Per Note 3</v>
      </c>
      <c r="BL221" t="str">
        <v>ANODIZE BOTTOM PORTION</v>
      </c>
      <c r="BM221" t="str">
        <v>ANODIZE COLOR AQUA</v>
      </c>
      <c r="BN221" t="str">
        <v>ANODIZE COLOR GREEN DWG NOTE 4</v>
      </c>
      <c r="BO221" t="str">
        <v>ANODIZE COLOR LIGHT BLUE</v>
      </c>
      <c r="BP221" t="str">
        <v>ANODIZE GREEN Per Note 2</v>
      </c>
      <c r="BQ221" t="str">
        <v>ANODIZE GREY, Per Note 1</v>
      </c>
      <c r="BR221" t="str">
        <v>ANODIZE MAGENTA</v>
      </c>
      <c r="BS221" t="str">
        <v>Anodize Per note 3</v>
      </c>
      <c r="BT221" t="str">
        <v>Anodize Per Note 4</v>
      </c>
      <c r="BU221" t="str">
        <v>ANODIZE SEAFOAM</v>
      </c>
      <c r="BV221" t="str">
        <v>Balloon 11 Symmetry</v>
      </c>
      <c r="BW221" t="str">
        <v>Balloon 12 Symmetry</v>
      </c>
      <c r="BX221" t="str">
        <v>Balloon 13 Hole Centered</v>
      </c>
      <c r="BY221" t="str">
        <v>Balloon 13 Symmerty</v>
      </c>
      <c r="BZ221" t="str">
        <v>Balloon 2 Symmetry</v>
      </c>
      <c r="CA221" t="str">
        <v>Balloon 21 CENTERED</v>
      </c>
      <c r="CB221" t="str">
        <v>Balloon 29 Symmetry</v>
      </c>
      <c r="CC221" t="str">
        <v>Balloon 3 Symmetry</v>
      </c>
      <c r="CD221" t="str">
        <v>Balloon 4 Symmetry</v>
      </c>
      <c r="CE221" t="str">
        <v>Balloon 5 blend to SØ .340</v>
      </c>
      <c r="CF221" t="str">
        <v>Balloon 5 Symmetry</v>
      </c>
      <c r="CG221" t="str">
        <v>Balloon 6 Centered</v>
      </c>
      <c r="CH221" t="str">
        <v>Balloon 9 Function Check</v>
      </c>
      <c r="CI221" t="str">
        <v>Balloon 9 Symmerty</v>
      </c>
      <c r="CJ221" t="str">
        <v>Balloons 2 &amp; 17 Symmetry |.001|A|</v>
      </c>
      <c r="CK221" t="str">
        <v>Basic Ø 3.6</v>
      </c>
      <c r="CL221" t="str">
        <v>BEAD BLAST</v>
      </c>
      <c r="CM221" t="str">
        <v>BLAST ALUMINUM OXIDE</v>
      </c>
      <c r="CN221" t="str">
        <v>Blast Note 2</v>
      </c>
      <c r="CO221" t="str">
        <v xml:space="preserve">BLAST Per Note 1 </v>
      </c>
      <c r="CP221" t="str">
        <v>BLAST Per Note 2</v>
      </c>
      <c r="CQ221" t="str">
        <v>BLAST Per Note 3</v>
      </c>
      <c r="CR221" t="str">
        <v>BLAST Per Note 4</v>
      </c>
      <c r="CS221" t="str">
        <v>BLAST Per Note 8</v>
      </c>
      <c r="CT221" t="str">
        <v>BLAST Per Traveler, MATT FINISH</v>
      </c>
      <c r="CU221" t="str">
        <v>BLAST WITH 16 GRIT ALUMINUM OXIDE</v>
      </c>
      <c r="CV221" t="str">
        <v>BLAST, Uniform Finish Per Note 3</v>
      </c>
      <c r="CW221" t="str">
        <v>BREAK EDGE</v>
      </c>
      <c r="CX221" t="str">
        <v>BREAK EDGE .014</v>
      </c>
      <c r="CY221" t="str">
        <v>BREAK EDGES Note 2</v>
      </c>
      <c r="CZ221" t="str">
        <v>BREAK SHARP Per Note 1</v>
      </c>
      <c r="DA221" t="str">
        <v>BREAK SHARPS Per Note 1</v>
      </c>
      <c r="DB221" t="str">
        <v>CE 2729</v>
      </c>
      <c r="DC221" t="str">
        <v>CE Logo per Note 3</v>
      </c>
      <c r="DD221" t="str">
        <v>CE MARK</v>
      </c>
      <c r="DE221" t="str">
        <v>Chips/Debris Removed</v>
      </c>
      <c r="DF221" t="str">
        <v>Coat Per Note 2</v>
      </c>
      <c r="DG221" t="str">
        <v>C-Sink Ø .155</v>
      </c>
      <c r="DH221" t="str">
        <v>C-Sink Ø5.2</v>
      </c>
      <c r="DI221" t="str">
        <v>Deburred</v>
      </c>
      <c r="DJ221" t="str">
        <v>DIM "A" NoGo</v>
      </c>
      <c r="DK221" t="str">
        <v>DIM "A" NoGo Hexalobe</v>
      </c>
      <c r="DL221" t="str">
        <v>EDGE BREAK</v>
      </c>
      <c r="DM221" t="str">
        <v>EDGE BREAK MIN R.004, MAX R.010</v>
      </c>
      <c r="DN221" t="str">
        <v>Edge Break per Note 1</v>
      </c>
      <c r="DO221" t="str">
        <v>ELECTROPOLISH Per Note 1</v>
      </c>
      <c r="DP221" t="str">
        <v>Finish Per Note 3</v>
      </c>
      <c r="DQ221" t="str">
        <v>FLUTE POSITION Per Note 3</v>
      </c>
      <c r="DR221" t="str">
        <v>FULL R</v>
      </c>
      <c r="DS221" t="str">
        <v>FULL RADIUS</v>
      </c>
      <c r="DT221" t="str">
        <v xml:space="preserve">FULL RADIUS </v>
      </c>
      <c r="DU221" t="str">
        <v>Function Check  (.2340 .2360 FULL)</v>
      </c>
      <c r="DV221" t="str">
        <v>FUNCTIONAL  HEXALOBE</v>
      </c>
      <c r="DW221" t="str">
        <v>GLASS BEAD Per Note 3</v>
      </c>
      <c r="DX221" t="str">
        <v>Globus Logo per Note 3</v>
      </c>
      <c r="DY221" t="str">
        <v>Gold Anodized Color</v>
      </c>
      <c r="DZ221" t="str">
        <v>Green Anodized Color</v>
      </c>
      <c r="EA221" t="str">
        <v>GRIT BLAST Per Note 3</v>
      </c>
      <c r="EB221" t="str">
        <v>Grit Blast Per Note 4</v>
      </c>
      <c r="EC221" t="str">
        <v>GRIT BLAST, DWG NOTE 3</v>
      </c>
      <c r="ED221" t="str">
        <v>HEX MINOR Ø.1292</v>
      </c>
      <c r="EE221" t="str">
        <v xml:space="preserve">HEXALOBE </v>
      </c>
      <c r="EF221" t="str">
        <v>HEXALOBE FUNCTION</v>
      </c>
      <c r="EG221" t="str">
        <v>Hexalobe Minor</v>
      </c>
      <c r="EH221" t="str">
        <v>Hexalobe NV-30</v>
      </c>
      <c r="EI221" t="str">
        <v>HEXALOBE ORIENTATION</v>
      </c>
      <c r="EJ221" t="str">
        <v>Inspect per operation 30 comments</v>
      </c>
      <c r="EK221" t="str">
        <v>INT / EXT CORNERS: R.002 TO R.010</v>
      </c>
      <c r="EL221" t="str">
        <v>INT /EXT CORNERS R.05 TO R.03</v>
      </c>
      <c r="EM221" t="str">
        <v>John is a Geek</v>
      </c>
      <c r="EN221" t="str">
        <v>LASER ETCH</v>
      </c>
      <c r="EO221" t="str">
        <v>Laser Etch Per Note 7</v>
      </c>
      <c r="EP221" t="str">
        <v xml:space="preserve">LASER MARK "CE" DWG NOTE 10 </v>
      </c>
      <c r="EQ221" t="str">
        <v>Laser Mark "P1-15004-08", Per Note 3</v>
      </c>
      <c r="ER221" t="str">
        <v>Laser Mark "P2-15004-08", Per Note 3</v>
      </c>
      <c r="ES221" t="str">
        <v>Laser Mark "P3-15004-08", Per Note 3</v>
      </c>
      <c r="ET221" t="str">
        <v>Laser Mark "P4-15004-08", Per Note 3</v>
      </c>
      <c r="EU221" t="str">
        <v xml:space="preserve">LASER MARK LOGO DWG NOTE 9 </v>
      </c>
      <c r="EV221" t="str">
        <v xml:space="preserve">LASER MARK LOT NUMBER DWG NOTE 8 </v>
      </c>
      <c r="EW221" t="str">
        <v>Laser Mark Lot, Per Note 3</v>
      </c>
      <c r="EX221" t="str">
        <v xml:space="preserve">LASER MARK PART NUMBER DWG NOTE 8 </v>
      </c>
      <c r="EY221" t="str">
        <v>LASER: 13000000</v>
      </c>
      <c r="EZ221" t="str">
        <v>LASER: CE 2797</v>
      </c>
      <c r="FA221" t="str">
        <v>LASER: LOGO</v>
      </c>
      <c r="FB221" t="str">
        <v xml:space="preserve">LASER: Lot # Per RE-75-001 </v>
      </c>
      <c r="FC221" t="str">
        <v>LAST THREAD</v>
      </c>
      <c r="FD221" t="str">
        <v>LEAD .0625</v>
      </c>
      <c r="FE221" t="str">
        <v>LOGO</v>
      </c>
      <c r="FF221" t="str">
        <v>Lot (Control) Number per Note 3</v>
      </c>
      <c r="FG221" t="str">
        <v>LOT NO.</v>
      </c>
      <c r="FH221" t="str">
        <v>LOT NUMBER</v>
      </c>
      <c r="FI221" t="str">
        <v>LOT NUMBER PER NUVASIVE SOP 9002007</v>
      </c>
      <c r="FJ221" t="str">
        <v>M 4X 0.5 - 6G - 0.063R - LH</v>
      </c>
      <c r="FK221" t="str">
        <v>M4 X 0.5 - 6G - 0.063R</v>
      </c>
      <c r="FL221" t="str">
        <v>M4 X 0.5 - 6G - 0.063R - LH</v>
      </c>
      <c r="FM221" t="str">
        <v>M4.5 X .75 6g</v>
      </c>
      <c r="FN221" t="str">
        <v>M4.5 X 0.75 6g</v>
      </c>
      <c r="FO221" t="str">
        <v>M5x0.8-6g</v>
      </c>
      <c r="FP221" t="str">
        <v xml:space="preserve">M5x0.8-6g </v>
      </c>
      <c r="FQ221" t="str">
        <v>M6 X .75 6g</v>
      </c>
      <c r="FR221" t="str">
        <v>M6 X 0.75-6g</v>
      </c>
      <c r="FS221" t="str">
        <v>M6 X0.75 - 6g</v>
      </c>
      <c r="FT221" t="str">
        <v>M6X0.75 - 6H</v>
      </c>
      <c r="FU221" t="str">
        <v>M7 X 1.00 6g THREAD</v>
      </c>
      <c r="FV221" t="str">
        <v>M7X1.00 6g THREAD</v>
      </c>
      <c r="FW221" t="str">
        <v>M7X1.00 6h THREAD</v>
      </c>
      <c r="FX221" t="str">
        <v>Magenta Anodized Color</v>
      </c>
      <c r="FY221" t="str">
        <v>MAJOR Ø .380</v>
      </c>
      <c r="FZ221" t="str">
        <v>MAJORØ</v>
      </c>
      <c r="GA221" t="str">
        <v>MATT FINISH Per Note 3</v>
      </c>
      <c r="GB221" t="str">
        <v>MATT FINISH Per Traveler</v>
      </c>
      <c r="GC221" t="str">
        <v>MATTE FINISH</v>
      </c>
      <c r="GD221" t="str">
        <v>MATTE FINISH DWG NOTE 3</v>
      </c>
      <c r="GE221" t="str">
        <v>MATTE FINISH Note 3</v>
      </c>
      <c r="GF221" t="str">
        <v>Matte Finish Per Note 3</v>
      </c>
      <c r="GG221" t="str">
        <v>MATTE FINISH SIZE 10 GLASS BEAD</v>
      </c>
      <c r="GH221" t="str">
        <v>MAX ROOT RADIUS</v>
      </c>
      <c r="GI221" t="str">
        <v xml:space="preserve">Mill Profile Centered </v>
      </c>
      <c r="GJ221" t="str">
        <v>Minor Ø Unconstrained Check</v>
      </c>
      <c r="GK221" t="str">
        <v>MINOR Ø.1336</v>
      </c>
      <c r="GL221" t="str">
        <v>NO ANODIZE Per note 8</v>
      </c>
      <c r="GM221" t="str">
        <v>NO ANODIZE Per note 9</v>
      </c>
      <c r="GN221" t="str">
        <v>No Nicks, Scratches, Tool Marks, etc.</v>
      </c>
      <c r="GO221" t="str">
        <v>No Nicks,Scratches,Tool Marks,etc.</v>
      </c>
      <c r="GP221" t="str">
        <v>NO TOOL MARKS</v>
      </c>
      <c r="GQ221" t="str">
        <v>NOTE 3 THREAD RELIEF</v>
      </c>
      <c r="GR221" t="str">
        <v>NV-27 FUNC.</v>
      </c>
      <c r="GS221" t="str">
        <v>NV-30 DIM A</v>
      </c>
      <c r="GT221" t="str">
        <v>NV-30 DIM B</v>
      </c>
      <c r="GU221" t="str">
        <v>NV-30 DIM F</v>
      </c>
      <c r="GV221" t="str">
        <v>Ø .1250 HEX</v>
      </c>
      <c r="GW221" t="str">
        <v>Ø 9.4 MAJOR</v>
      </c>
      <c r="GX221" t="str">
        <v>Ø.096 MAX PILOT HOLE</v>
      </c>
      <c r="GY221" t="str">
        <v>Ø.125 THRU</v>
      </c>
      <c r="GZ221" t="str">
        <v>Ø.205 COUNTERSINK</v>
      </c>
      <c r="HA221" t="str">
        <v>Ø.260 T.S.C.</v>
      </c>
      <c r="HB221" t="str">
        <v>Ø.500 BASIC</v>
      </c>
      <c r="HC221" t="str">
        <v xml:space="preserve">OVAL CENTERED </v>
      </c>
      <c r="HD221" t="str">
        <v>PART NO. 15100</v>
      </c>
      <c r="HE221" t="str">
        <v>PART NUMBER 13100000</v>
      </c>
      <c r="HF221" t="str">
        <v>PART NUMBER 13600000</v>
      </c>
      <c r="HG221" t="str">
        <v>Part Number per Note 3</v>
      </c>
      <c r="HH221" t="str">
        <v>PD 5/16-18 UNC 2A</v>
      </c>
      <c r="HI221" t="str">
        <v>Perp.|0.05|A|</v>
      </c>
      <c r="HJ221" t="str">
        <v>PILOT THRU HOLE PRESENT</v>
      </c>
      <c r="HK221" t="str">
        <v>PITCH .060</v>
      </c>
      <c r="HL221" t="str">
        <v>Profile |.001|A|</v>
      </c>
      <c r="HM221" t="str">
        <v>Profile |.0015 | A | X-Y</v>
      </c>
      <c r="HN221" t="str">
        <v>Profile |.002| |A|B| X-Y</v>
      </c>
      <c r="HO221" t="str">
        <v>Profile |.002|A|B|</v>
      </c>
      <c r="HP221" t="str">
        <v>Profile |.002|A|B| X-Y</v>
      </c>
      <c r="HQ221" t="str">
        <v>Profile:|010|A|B|C|</v>
      </c>
      <c r="HR221" t="str">
        <v>Profile| .002| A|B|</v>
      </c>
      <c r="HS221" t="str">
        <v>Profile|.001|</v>
      </c>
      <c r="HT221" t="str">
        <v>Profile|.001|A|</v>
      </c>
      <c r="HU221" t="str">
        <v>Profile|.001|A|B|</v>
      </c>
      <c r="HV221" t="str">
        <v xml:space="preserve">Profile|.001|A|B| A&lt;-&gt;B </v>
      </c>
      <c r="HW221" t="str">
        <v>Profile|.001|A|B| C&lt;-&gt;D</v>
      </c>
      <c r="HX221" t="str">
        <v>Profile|.001|A|B| L-M</v>
      </c>
      <c r="HY221" t="str">
        <v>Profile|.001|A|B| P-Q</v>
      </c>
      <c r="HZ221" t="str">
        <v>Profile|.001|A|B|C&lt;-&gt;D</v>
      </c>
      <c r="IA221" t="str">
        <v>Profile|.001|A|C&lt;--&gt;D</v>
      </c>
      <c r="IB221" t="str">
        <v>Profile|.001|A|UNILATERAL</v>
      </c>
      <c r="IC221" t="str">
        <v>Profile|.001|C|</v>
      </c>
      <c r="ID221" t="str">
        <v>Profile|.0012|D1|</v>
      </c>
      <c r="IE221" t="str">
        <v>Profile|.0015| A-B UNI.</v>
      </c>
      <c r="IF221" t="str">
        <v>Profile|.0015| UNI.</v>
      </c>
      <c r="IG221" t="str">
        <v>Profile|.0015|A| X-Y</v>
      </c>
      <c r="IH221" t="str">
        <v>Profile|.0015|E|F|</v>
      </c>
      <c r="II221" t="str">
        <v>Profile|.0016|B|D|</v>
      </c>
      <c r="IJ221" t="str">
        <v>Profile|.002(U).000|A|</v>
      </c>
      <c r="IK221" t="str">
        <v>Profile|.002|</v>
      </c>
      <c r="IL221" t="str">
        <v>Profile|.002|A</v>
      </c>
      <c r="IM221" t="str">
        <v>Profile|.002|A|</v>
      </c>
      <c r="IN221" t="str">
        <v>Profile|.002|A|B|</v>
      </c>
      <c r="IO221" t="str">
        <v xml:space="preserve">Profile|.002|A|B| A&lt;-&gt;B </v>
      </c>
      <c r="IP221" t="str">
        <v>Profile|.002|A|B| C&lt;-&gt;D</v>
      </c>
      <c r="IQ221" t="str">
        <v>Profile|.002|A|B| X-Y</v>
      </c>
      <c r="IR221" t="str">
        <v>Profile|.002|A|B|C|X-Y</v>
      </c>
      <c r="IS221" t="str">
        <v>Profile|.002|A|B|X&lt;--&gt;Y</v>
      </c>
      <c r="IT221" t="str">
        <v>Profile|.002|A|B|X-Y</v>
      </c>
      <c r="IU221" t="str">
        <v>Profile|.002|A|C|</v>
      </c>
      <c r="IV221" t="str">
        <v>Profile|.002|C|A|</v>
      </c>
      <c r="IW221" t="str">
        <v>Profile|.002|C|B|</v>
      </c>
      <c r="IX221" t="str">
        <v>Profile|.0020|</v>
      </c>
      <c r="IY221" t="str">
        <v>Profile|.003|A|</v>
      </c>
      <c r="IZ221" t="str">
        <v>Profile|.003|A|B|C| Uni.</v>
      </c>
      <c r="JA221" t="str">
        <v>Profile|.003|E|F|</v>
      </c>
      <c r="JB221" t="str">
        <v>Profile|.004(U) .003|A|B|C|</v>
      </c>
      <c r="JC221" t="str">
        <v>Profile|.004|A| UNI.</v>
      </c>
      <c r="JD221" t="str">
        <v>Profile|.005|A|C|</v>
      </c>
      <c r="JE221" t="str">
        <v>Profile|.005|A|C|A&lt;--&gt;B, C&lt;--&gt;D</v>
      </c>
      <c r="JF221" t="str">
        <v>Profile|.005|A|D| A-B UNI.</v>
      </c>
      <c r="JG221" t="str">
        <v>Profile|.005|A|D| UNI.</v>
      </c>
      <c r="JH221" t="str">
        <v>Profile|.010|A|B|</v>
      </c>
      <c r="JI221" t="str">
        <v>Profile|.010|A|B|C|</v>
      </c>
      <c r="JJ221" t="str">
        <v>Profile|.03|A|</v>
      </c>
      <c r="JK221" t="str">
        <v>Profile|.05|A|B|</v>
      </c>
      <c r="JL221" t="str">
        <v>Profile|0.03|</v>
      </c>
      <c r="JM221" t="str">
        <v>Profile|0.03|A|</v>
      </c>
      <c r="JN221" t="str">
        <v>Profile|0.03|A|B|</v>
      </c>
      <c r="JO221" t="str">
        <v>Profile|0.05{A|C|</v>
      </c>
      <c r="JP221" t="str">
        <v>Profile|0.05|A|B|</v>
      </c>
      <c r="JQ221" t="str">
        <v>Profile|0.05|E|</v>
      </c>
      <c r="JR221" t="str">
        <v>Profile|0.05|E|F|</v>
      </c>
      <c r="JS221" t="str">
        <v>Profile|0.06|A|C|</v>
      </c>
      <c r="JT221" t="str">
        <v>Profile|0.1|A|A|</v>
      </c>
      <c r="JU221" t="str">
        <v>Profile|0.1|D1|</v>
      </c>
      <c r="JV221" t="str">
        <v>Profile|A|B|C|</v>
      </c>
      <c r="JW221" t="str">
        <v>Proile|.002|A|B|J-K</v>
      </c>
      <c r="JX221" t="str">
        <v>P-Thread Form</v>
      </c>
      <c r="JY221" t="str">
        <v>R  FULL RADIUS</v>
      </c>
      <c r="JZ221" t="str">
        <v>R.001/.006</v>
      </c>
      <c r="KA221" t="str">
        <v>R.003 MAX</v>
      </c>
      <c r="KB221" t="str">
        <v>R.005 MAX</v>
      </c>
      <c r="KC221" t="str">
        <v>R.030</v>
      </c>
      <c r="KD221" t="str">
        <v>R.25 MAX</v>
      </c>
      <c r="KE221" t="str">
        <v>R1.33 BASIC</v>
      </c>
      <c r="KF221" t="str">
        <v>R3.3</v>
      </c>
      <c r="KG221" t="str">
        <v>Ra 1.6 MAX</v>
      </c>
      <c r="KH221" t="str">
        <v>RAD @ FACE &amp; OD CHAMFER</v>
      </c>
      <c r="KI221" t="str">
        <v>RAD. @ ID &amp; BACK FACE</v>
      </c>
      <c r="KJ221" t="str">
        <v>RAD. @ OD &amp; BACK FACE</v>
      </c>
      <c r="KK221" t="str">
        <v>REMOVE SHRP EDGES .005 MAX</v>
      </c>
      <c r="KL221" t="str">
        <v>ROD SLOT CENTERED</v>
      </c>
      <c r="KM221" t="str">
        <v>SHARP OKAY</v>
      </c>
      <c r="KN221" t="str">
        <v>Slot Centered</v>
      </c>
      <c r="KO221" t="str">
        <v>SLOT WIDTH</v>
      </c>
      <c r="KP221" t="str">
        <v>Surface Finish Per Note 1</v>
      </c>
      <c r="KQ221" t="str">
        <v>Symmerty Balloon A_6</v>
      </c>
      <c r="KR221" t="str">
        <v>T27 HEXALOBE Per Note 1</v>
      </c>
      <c r="KS221" t="str">
        <v>T27 TORX</v>
      </c>
      <c r="KT221" t="str">
        <v>THRD DEPTH</v>
      </c>
      <c r="KU221" t="str">
        <v>Thread Form Per Note 3</v>
      </c>
      <c r="KV221" t="str">
        <v>THREAD INTO ROD SLOT</v>
      </c>
      <c r="KW221" t="str">
        <v>Thread Timed Print Note 6</v>
      </c>
      <c r="KX221" t="str">
        <v>TOOL MISMATCH PERMISSIBLE</v>
      </c>
      <c r="KY221" t="str">
        <v>Tot. Runout|Ø.002|C|</v>
      </c>
      <c r="KZ221" t="str">
        <v>Total Runout|.002|E|</v>
      </c>
      <c r="LA221" t="str">
        <v>TRIPLE LEAD THREAD</v>
      </c>
      <c r="LB221" t="str">
        <v>True Pos. |.001 (M)|A|</v>
      </c>
      <c r="LC221" t="str">
        <v>True Pos. |.002(M)|A|B|</v>
      </c>
      <c r="LD221" t="str">
        <v>True Pos. |.002|</v>
      </c>
      <c r="LE221" t="str">
        <v>True Pos. |.002|A|</v>
      </c>
      <c r="LF221" t="str">
        <v>True Pos. |.002|A|B|</v>
      </c>
      <c r="LG221" t="str">
        <v>True Pos. |.004|A|C|B|</v>
      </c>
      <c r="LH221" t="str">
        <v>True Pos. |.005(M)|A|B|</v>
      </c>
      <c r="LI221" t="str">
        <v>True Pos.|.000(L)|A|D|</v>
      </c>
      <c r="LJ221" t="str">
        <v>True Pos.|.000(M)|A|</v>
      </c>
      <c r="LK221" t="str">
        <v>True Pos.|.001(M)|A|</v>
      </c>
      <c r="LL221" t="str">
        <v>True Pos.|.001|B|</v>
      </c>
      <c r="LM221" t="str">
        <v>True Pos.|.001|E|</v>
      </c>
      <c r="LN221" t="str">
        <v>True Pos.|.002|A|</v>
      </c>
      <c r="LO221" t="str">
        <v>True Pos.|.002|B|</v>
      </c>
      <c r="LP221" t="str">
        <v>True Pos.|.002|C|</v>
      </c>
      <c r="LQ221" t="str">
        <v>True Pos.|.002|D1|</v>
      </c>
      <c r="LR221" t="str">
        <v>True Pos.|.002|D1|D2|</v>
      </c>
      <c r="LS221" t="str">
        <v>True Pos.|.05|A|</v>
      </c>
      <c r="LT221" t="str">
        <v>True Pos.|.1|A|B|C|</v>
      </c>
      <c r="LU221" t="str">
        <v>True Pos.|.13|A</v>
      </c>
      <c r="LV221" t="str">
        <v>True Pos.|0.05|A|</v>
      </c>
      <c r="LW221" t="str">
        <v>True Pos.|0.1|A|B|C|</v>
      </c>
      <c r="LX221" t="str">
        <v>True Pos.|0.13|A|</v>
      </c>
      <c r="LY221" t="str">
        <v>True Pos.|Ø.000(M)|A|</v>
      </c>
      <c r="LZ221" t="str">
        <v>True Pos.|Ø.000(M)|B|</v>
      </c>
      <c r="MA221" t="str">
        <v>True Pos.|Ø.001(M)|A(M)|</v>
      </c>
      <c r="MB221" t="str">
        <v>True Pos.|Ø.001(M)|A|</v>
      </c>
      <c r="MC221" t="str">
        <v>True Pos.|Ø.001|A|</v>
      </c>
      <c r="MD221" t="str">
        <v>True Pos.|Ø.001|C|</v>
      </c>
      <c r="ME221" t="str">
        <v>True Pos.|Ø.002(S)|A(S)|</v>
      </c>
      <c r="MF221" t="str">
        <v>True Pos.|Ø.002|A|</v>
      </c>
      <c r="MG221" t="str">
        <v>True Pos.|Ø.002|B|</v>
      </c>
      <c r="MH221" t="str">
        <v>True Pos.|Ø.002|C|</v>
      </c>
      <c r="MI221" t="str">
        <v>True Pos.|Ø.03(M)|A|</v>
      </c>
      <c r="MJ221" t="str">
        <v>True Pos.|Ø0.03(M)|A|</v>
      </c>
      <c r="MK221" t="str">
        <v>True Pos.|Ø0.05(L)|D|B|</v>
      </c>
      <c r="ML221" t="str">
        <v>True Pos.|Ø0.05|A|</v>
      </c>
      <c r="MM221" t="str">
        <v>True Pos.|Ø0.05|D|</v>
      </c>
      <c r="MN221" t="str">
        <v>True Pos.|Ø0.05|E|</v>
      </c>
      <c r="MO221" t="str">
        <v>True Pos.|Ø0.05|E|B|</v>
      </c>
      <c r="MP221" t="str">
        <v>True Pos.|SØ0.03|C|B|</v>
      </c>
      <c r="MQ221" t="str">
        <v>True Position|.002|A|B|</v>
      </c>
      <c r="MR221" t="str">
        <v>True. Pos.|Ø.001(M)|A|</v>
      </c>
      <c r="MS221" t="str">
        <v>True. Pps.|0.05|A|</v>
      </c>
      <c r="MT221" t="str">
        <v>Tumble Per Note 1</v>
      </c>
      <c r="MU221" t="str">
        <v>Tumble Per Note 2</v>
      </c>
    </row>
    <row r="222" spans="1:359">
      <c r="A222" t="s">
        <v>1080</v>
      </c>
      <c r="C222" s="74" t="str" cm="1">
        <f t="array" ref="C222:MU222">TRANSPOSE(_xlfn._xlws.SORT(_xlfn._xlws.FILTER($A$2:$A$499,ISNUMBER(SEARCH('Prt. Lib. &amp; Routine, Table'!L229,$A$2:$A$499)),"not found")))</f>
        <v>.0015 T.I.R. MAX</v>
      </c>
      <c r="D222" t="str">
        <v>.002 MAX ROOT RADIUS</v>
      </c>
      <c r="E222" t="str">
        <v>.012 BLUNT END</v>
      </c>
      <c r="F222" t="str">
        <v>.015 MAX</v>
      </c>
      <c r="G222" t="str">
        <v>.016 T.S.C.</v>
      </c>
      <c r="H222" t="str">
        <v>.017 BASIC</v>
      </c>
      <c r="I222" t="str">
        <v>.021 PITCH</v>
      </c>
      <c r="J222" t="str">
        <v>.022 BLUNT START</v>
      </c>
      <c r="K222" t="str">
        <v>.025 BASIC</v>
      </c>
      <c r="L222" t="str">
        <v>.035 BASIC</v>
      </c>
      <c r="M222" t="str">
        <v>.043 T.S.C</v>
      </c>
      <c r="N222" t="str">
        <v>.053 T.S.C.</v>
      </c>
      <c r="O222" t="str">
        <v>.060 HEX DEPTH</v>
      </c>
      <c r="P222" t="str">
        <v>.060 PITCH</v>
      </c>
      <c r="Q222" t="str">
        <v>.061 BASIC</v>
      </c>
      <c r="R222" t="str">
        <v>.07 HEX</v>
      </c>
      <c r="S222" t="str">
        <v>.070 HEX DEPTH</v>
      </c>
      <c r="T222" t="str">
        <v>.082 DRILL</v>
      </c>
      <c r="U222" t="str">
        <v>.082 DRILL DEPTH</v>
      </c>
      <c r="V222" t="str">
        <v>.094 HEX</v>
      </c>
      <c r="W222" t="str">
        <v>.115 T.S.C.</v>
      </c>
      <c r="X222" t="str">
        <v>.1195 / .1243 MAJOR DIAMETER</v>
      </c>
      <c r="Y222" t="str">
        <v>.1250 HEX</v>
      </c>
      <c r="Z222" t="str">
        <v>.157 MINOR DIAMETER</v>
      </c>
      <c r="AA222" t="str">
        <v>.172 FULL THD DEPTH</v>
      </c>
      <c r="AB222" t="str">
        <v>.172 MAJOR DIAMETER</v>
      </c>
      <c r="AC222" t="str">
        <v>.180 MIN DEPTH FULL THRD</v>
      </c>
      <c r="AD222" t="str">
        <v>.183 Ceter Line Thread Dwell</v>
      </c>
      <c r="AE222" t="str">
        <v>.208 MAX THRD DEPTH</v>
      </c>
      <c r="AF222" t="str">
        <v>.218 BOTTOM HALF OF SLOT</v>
      </c>
      <c r="AG222" t="str">
        <v>.261 BASIC</v>
      </c>
      <c r="AH222" t="str">
        <v>.314 T.S.C.</v>
      </c>
      <c r="AI222" t="str">
        <v>.315 BASIC</v>
      </c>
      <c r="AJ222" t="str">
        <v>.329 MINOR Ø</v>
      </c>
      <c r="AK222" t="str">
        <v>.330 BASIC</v>
      </c>
      <c r="AL222" t="str">
        <v>.35 TO TANGENT POINT</v>
      </c>
      <c r="AM222" t="str">
        <v>.375 MAJOR Ø</v>
      </c>
      <c r="AN222" t="str">
        <v>.390 BASIC</v>
      </c>
      <c r="AO222" t="str">
        <v>.440 BASIC</v>
      </c>
      <c r="AP222" t="str">
        <v>.64/.96 HIGH=Pass</v>
      </c>
      <c r="AQ222" t="str">
        <v>0.012 MAX</v>
      </c>
      <c r="AR222" t="str">
        <v>0.015 MAX</v>
      </c>
      <c r="AS222" t="str">
        <v>0.05 Per Note 2</v>
      </c>
      <c r="AT222" t="str">
        <v>0.500 PULLOUT ZONE</v>
      </c>
      <c r="AU222" t="str">
        <v>10-32 UNF-2A</v>
      </c>
      <c r="AV222" t="str">
        <v>12-28 UNF-2B</v>
      </c>
      <c r="AW222" t="str">
        <v>2.87 BASIC</v>
      </c>
      <c r="AX222" t="str">
        <v>2-56 UNC 2B 2 STARTS</v>
      </c>
      <c r="AY222" t="str">
        <v>3 LEAD THREAD</v>
      </c>
      <c r="AZ222" t="str">
        <v>32µIN Max</v>
      </c>
      <c r="BA222" t="str">
        <v>5/16"-24 UNF-2A</v>
      </c>
      <c r="BB222" t="str">
        <v>5/16-18 UNC 2A</v>
      </c>
      <c r="BC222" t="str">
        <v>5-44 UNF-2A</v>
      </c>
      <c r="BD222" t="str">
        <v>6-16µIN</v>
      </c>
      <c r="BE222" t="str">
        <v>65° BLEND</v>
      </c>
      <c r="BF222" t="str">
        <v>7.45 Top of Ball to Face</v>
      </c>
      <c r="BG222" t="str">
        <v>7/16-28 UNEF 2B</v>
      </c>
      <c r="BH222" t="str">
        <v>7/16-28-UNEF-2A</v>
      </c>
      <c r="BI222" t="str">
        <v>Alignment Per Note 3</v>
      </c>
      <c r="BJ222" t="str">
        <v>ANODIZE (SEE CHART)</v>
      </c>
      <c r="BK222" t="str">
        <v>ANODIZE AQUA Per Note 3</v>
      </c>
      <c r="BL222" t="str">
        <v>ANODIZE BOTTOM PORTION</v>
      </c>
      <c r="BM222" t="str">
        <v>ANODIZE COLOR AQUA</v>
      </c>
      <c r="BN222" t="str">
        <v>ANODIZE COLOR GREEN DWG NOTE 4</v>
      </c>
      <c r="BO222" t="str">
        <v>ANODIZE COLOR LIGHT BLUE</v>
      </c>
      <c r="BP222" t="str">
        <v>ANODIZE GREEN Per Note 2</v>
      </c>
      <c r="BQ222" t="str">
        <v>ANODIZE GREY, Per Note 1</v>
      </c>
      <c r="BR222" t="str">
        <v>ANODIZE MAGENTA</v>
      </c>
      <c r="BS222" t="str">
        <v>Anodize Per note 3</v>
      </c>
      <c r="BT222" t="str">
        <v>Anodize Per Note 4</v>
      </c>
      <c r="BU222" t="str">
        <v>ANODIZE SEAFOAM</v>
      </c>
      <c r="BV222" t="str">
        <v>Balloon 11 Symmetry</v>
      </c>
      <c r="BW222" t="str">
        <v>Balloon 12 Symmetry</v>
      </c>
      <c r="BX222" t="str">
        <v>Balloon 13 Hole Centered</v>
      </c>
      <c r="BY222" t="str">
        <v>Balloon 13 Symmerty</v>
      </c>
      <c r="BZ222" t="str">
        <v>Balloon 2 Symmetry</v>
      </c>
      <c r="CA222" t="str">
        <v>Balloon 21 CENTERED</v>
      </c>
      <c r="CB222" t="str">
        <v>Balloon 29 Symmetry</v>
      </c>
      <c r="CC222" t="str">
        <v>Balloon 3 Symmetry</v>
      </c>
      <c r="CD222" t="str">
        <v>Balloon 4 Symmetry</v>
      </c>
      <c r="CE222" t="str">
        <v>Balloon 5 blend to SØ .340</v>
      </c>
      <c r="CF222" t="str">
        <v>Balloon 5 Symmetry</v>
      </c>
      <c r="CG222" t="str">
        <v>Balloon 6 Centered</v>
      </c>
      <c r="CH222" t="str">
        <v>Balloon 9 Function Check</v>
      </c>
      <c r="CI222" t="str">
        <v>Balloon 9 Symmerty</v>
      </c>
      <c r="CJ222" t="str">
        <v>Balloons 2 &amp; 17 Symmetry |.001|A|</v>
      </c>
      <c r="CK222" t="str">
        <v>Basic Ø 3.6</v>
      </c>
      <c r="CL222" t="str">
        <v>BEAD BLAST</v>
      </c>
      <c r="CM222" t="str">
        <v>BLAST ALUMINUM OXIDE</v>
      </c>
      <c r="CN222" t="str">
        <v>Blast Note 2</v>
      </c>
      <c r="CO222" t="str">
        <v xml:space="preserve">BLAST Per Note 1 </v>
      </c>
      <c r="CP222" t="str">
        <v>BLAST Per Note 2</v>
      </c>
      <c r="CQ222" t="str">
        <v>BLAST Per Note 3</v>
      </c>
      <c r="CR222" t="str">
        <v>BLAST Per Note 4</v>
      </c>
      <c r="CS222" t="str">
        <v>BLAST Per Note 8</v>
      </c>
      <c r="CT222" t="str">
        <v>BLAST Per Traveler, MATT FINISH</v>
      </c>
      <c r="CU222" t="str">
        <v>BLAST WITH 16 GRIT ALUMINUM OXIDE</v>
      </c>
      <c r="CV222" t="str">
        <v>BLAST, Uniform Finish Per Note 3</v>
      </c>
      <c r="CW222" t="str">
        <v>BREAK EDGE</v>
      </c>
      <c r="CX222" t="str">
        <v>BREAK EDGE .014</v>
      </c>
      <c r="CY222" t="str">
        <v>BREAK EDGES Note 2</v>
      </c>
      <c r="CZ222" t="str">
        <v>BREAK SHARP Per Note 1</v>
      </c>
      <c r="DA222" t="str">
        <v>BREAK SHARPS Per Note 1</v>
      </c>
      <c r="DB222" t="str">
        <v>CE 2729</v>
      </c>
      <c r="DC222" t="str">
        <v>CE Logo per Note 3</v>
      </c>
      <c r="DD222" t="str">
        <v>CE MARK</v>
      </c>
      <c r="DE222" t="str">
        <v>Chips/Debris Removed</v>
      </c>
      <c r="DF222" t="str">
        <v>Coat Per Note 2</v>
      </c>
      <c r="DG222" t="str">
        <v>C-Sink Ø .155</v>
      </c>
      <c r="DH222" t="str">
        <v>C-Sink Ø5.2</v>
      </c>
      <c r="DI222" t="str">
        <v>Deburred</v>
      </c>
      <c r="DJ222" t="str">
        <v>DIM "A" NoGo</v>
      </c>
      <c r="DK222" t="str">
        <v>DIM "A" NoGo Hexalobe</v>
      </c>
      <c r="DL222" t="str">
        <v>EDGE BREAK</v>
      </c>
      <c r="DM222" t="str">
        <v>EDGE BREAK MIN R.004, MAX R.010</v>
      </c>
      <c r="DN222" t="str">
        <v>Edge Break per Note 1</v>
      </c>
      <c r="DO222" t="str">
        <v>ELECTROPOLISH Per Note 1</v>
      </c>
      <c r="DP222" t="str">
        <v>Finish Per Note 3</v>
      </c>
      <c r="DQ222" t="str">
        <v>FLUTE POSITION Per Note 3</v>
      </c>
      <c r="DR222" t="str">
        <v>FULL R</v>
      </c>
      <c r="DS222" t="str">
        <v>FULL RADIUS</v>
      </c>
      <c r="DT222" t="str">
        <v xml:space="preserve">FULL RADIUS </v>
      </c>
      <c r="DU222" t="str">
        <v>Function Check  (.2340 .2360 FULL)</v>
      </c>
      <c r="DV222" t="str">
        <v>FUNCTIONAL  HEXALOBE</v>
      </c>
      <c r="DW222" t="str">
        <v>GLASS BEAD Per Note 3</v>
      </c>
      <c r="DX222" t="str">
        <v>Globus Logo per Note 3</v>
      </c>
      <c r="DY222" t="str">
        <v>Gold Anodized Color</v>
      </c>
      <c r="DZ222" t="str">
        <v>Green Anodized Color</v>
      </c>
      <c r="EA222" t="str">
        <v>GRIT BLAST Per Note 3</v>
      </c>
      <c r="EB222" t="str">
        <v>Grit Blast Per Note 4</v>
      </c>
      <c r="EC222" t="str">
        <v>GRIT BLAST, DWG NOTE 3</v>
      </c>
      <c r="ED222" t="str">
        <v>HEX MINOR Ø.1292</v>
      </c>
      <c r="EE222" t="str">
        <v xml:space="preserve">HEXALOBE </v>
      </c>
      <c r="EF222" t="str">
        <v>HEXALOBE FUNCTION</v>
      </c>
      <c r="EG222" t="str">
        <v>Hexalobe Minor</v>
      </c>
      <c r="EH222" t="str">
        <v>Hexalobe NV-30</v>
      </c>
      <c r="EI222" t="str">
        <v>HEXALOBE ORIENTATION</v>
      </c>
      <c r="EJ222" t="str">
        <v>Inspect per operation 30 comments</v>
      </c>
      <c r="EK222" t="str">
        <v>INT / EXT CORNERS: R.002 TO R.010</v>
      </c>
      <c r="EL222" t="str">
        <v>INT /EXT CORNERS R.05 TO R.03</v>
      </c>
      <c r="EM222" t="str">
        <v>John is a Geek</v>
      </c>
      <c r="EN222" t="str">
        <v>LASER ETCH</v>
      </c>
      <c r="EO222" t="str">
        <v>Laser Etch Per Note 7</v>
      </c>
      <c r="EP222" t="str">
        <v xml:space="preserve">LASER MARK "CE" DWG NOTE 10 </v>
      </c>
      <c r="EQ222" t="str">
        <v>Laser Mark "P1-15004-08", Per Note 3</v>
      </c>
      <c r="ER222" t="str">
        <v>Laser Mark "P2-15004-08", Per Note 3</v>
      </c>
      <c r="ES222" t="str">
        <v>Laser Mark "P3-15004-08", Per Note 3</v>
      </c>
      <c r="ET222" t="str">
        <v>Laser Mark "P4-15004-08", Per Note 3</v>
      </c>
      <c r="EU222" t="str">
        <v xml:space="preserve">LASER MARK LOGO DWG NOTE 9 </v>
      </c>
      <c r="EV222" t="str">
        <v xml:space="preserve">LASER MARK LOT NUMBER DWG NOTE 8 </v>
      </c>
      <c r="EW222" t="str">
        <v>Laser Mark Lot, Per Note 3</v>
      </c>
      <c r="EX222" t="str">
        <v xml:space="preserve">LASER MARK PART NUMBER DWG NOTE 8 </v>
      </c>
      <c r="EY222" t="str">
        <v>LASER: 13000000</v>
      </c>
      <c r="EZ222" t="str">
        <v>LASER: CE 2797</v>
      </c>
      <c r="FA222" t="str">
        <v>LASER: LOGO</v>
      </c>
      <c r="FB222" t="str">
        <v xml:space="preserve">LASER: Lot # Per RE-75-001 </v>
      </c>
      <c r="FC222" t="str">
        <v>LAST THREAD</v>
      </c>
      <c r="FD222" t="str">
        <v>LEAD .0625</v>
      </c>
      <c r="FE222" t="str">
        <v>LOGO</v>
      </c>
      <c r="FF222" t="str">
        <v>Lot (Control) Number per Note 3</v>
      </c>
      <c r="FG222" t="str">
        <v>LOT NO.</v>
      </c>
      <c r="FH222" t="str">
        <v>LOT NUMBER</v>
      </c>
      <c r="FI222" t="str">
        <v>LOT NUMBER PER NUVASIVE SOP 9002007</v>
      </c>
      <c r="FJ222" t="str">
        <v>M 4X 0.5 - 6G - 0.063R - LH</v>
      </c>
      <c r="FK222" t="str">
        <v>M4 X 0.5 - 6G - 0.063R</v>
      </c>
      <c r="FL222" t="str">
        <v>M4 X 0.5 - 6G - 0.063R - LH</v>
      </c>
      <c r="FM222" t="str">
        <v>M4.5 X .75 6g</v>
      </c>
      <c r="FN222" t="str">
        <v>M4.5 X 0.75 6g</v>
      </c>
      <c r="FO222" t="str">
        <v>M5x0.8-6g</v>
      </c>
      <c r="FP222" t="str">
        <v xml:space="preserve">M5x0.8-6g </v>
      </c>
      <c r="FQ222" t="str">
        <v>M6 X .75 6g</v>
      </c>
      <c r="FR222" t="str">
        <v>M6 X 0.75-6g</v>
      </c>
      <c r="FS222" t="str">
        <v>M6 X0.75 - 6g</v>
      </c>
      <c r="FT222" t="str">
        <v>M6X0.75 - 6H</v>
      </c>
      <c r="FU222" t="str">
        <v>M7 X 1.00 6g THREAD</v>
      </c>
      <c r="FV222" t="str">
        <v>M7X1.00 6g THREAD</v>
      </c>
      <c r="FW222" t="str">
        <v>M7X1.00 6h THREAD</v>
      </c>
      <c r="FX222" t="str">
        <v>Magenta Anodized Color</v>
      </c>
      <c r="FY222" t="str">
        <v>MAJOR Ø .380</v>
      </c>
      <c r="FZ222" t="str">
        <v>MAJORØ</v>
      </c>
      <c r="GA222" t="str">
        <v>MATT FINISH Per Note 3</v>
      </c>
      <c r="GB222" t="str">
        <v>MATT FINISH Per Traveler</v>
      </c>
      <c r="GC222" t="str">
        <v>MATTE FINISH</v>
      </c>
      <c r="GD222" t="str">
        <v>MATTE FINISH DWG NOTE 3</v>
      </c>
      <c r="GE222" t="str">
        <v>MATTE FINISH Note 3</v>
      </c>
      <c r="GF222" t="str">
        <v>Matte Finish Per Note 3</v>
      </c>
      <c r="GG222" t="str">
        <v>MATTE FINISH SIZE 10 GLASS BEAD</v>
      </c>
      <c r="GH222" t="str">
        <v>MAX ROOT RADIUS</v>
      </c>
      <c r="GI222" t="str">
        <v xml:space="preserve">Mill Profile Centered </v>
      </c>
      <c r="GJ222" t="str">
        <v>Minor Ø Unconstrained Check</v>
      </c>
      <c r="GK222" t="str">
        <v>MINOR Ø.1336</v>
      </c>
      <c r="GL222" t="str">
        <v>NO ANODIZE Per note 8</v>
      </c>
      <c r="GM222" t="str">
        <v>NO ANODIZE Per note 9</v>
      </c>
      <c r="GN222" t="str">
        <v>No Nicks, Scratches, Tool Marks, etc.</v>
      </c>
      <c r="GO222" t="str">
        <v>No Nicks,Scratches,Tool Marks,etc.</v>
      </c>
      <c r="GP222" t="str">
        <v>NO TOOL MARKS</v>
      </c>
      <c r="GQ222" t="str">
        <v>NOTE 3 THREAD RELIEF</v>
      </c>
      <c r="GR222" t="str">
        <v>NV-27 FUNC.</v>
      </c>
      <c r="GS222" t="str">
        <v>NV-30 DIM A</v>
      </c>
      <c r="GT222" t="str">
        <v>NV-30 DIM B</v>
      </c>
      <c r="GU222" t="str">
        <v>NV-30 DIM F</v>
      </c>
      <c r="GV222" t="str">
        <v>Ø .1250 HEX</v>
      </c>
      <c r="GW222" t="str">
        <v>Ø 9.4 MAJOR</v>
      </c>
      <c r="GX222" t="str">
        <v>Ø.096 MAX PILOT HOLE</v>
      </c>
      <c r="GY222" t="str">
        <v>Ø.125 THRU</v>
      </c>
      <c r="GZ222" t="str">
        <v>Ø.205 COUNTERSINK</v>
      </c>
      <c r="HA222" t="str">
        <v>Ø.260 T.S.C.</v>
      </c>
      <c r="HB222" t="str">
        <v>Ø.500 BASIC</v>
      </c>
      <c r="HC222" t="str">
        <v xml:space="preserve">OVAL CENTERED </v>
      </c>
      <c r="HD222" t="str">
        <v>PART NO. 15100</v>
      </c>
      <c r="HE222" t="str">
        <v>PART NUMBER 13100000</v>
      </c>
      <c r="HF222" t="str">
        <v>PART NUMBER 13600000</v>
      </c>
      <c r="HG222" t="str">
        <v>Part Number per Note 3</v>
      </c>
      <c r="HH222" t="str">
        <v>PD 5/16-18 UNC 2A</v>
      </c>
      <c r="HI222" t="str">
        <v>Perp.|0.05|A|</v>
      </c>
      <c r="HJ222" t="str">
        <v>PILOT THRU HOLE PRESENT</v>
      </c>
      <c r="HK222" t="str">
        <v>PITCH .060</v>
      </c>
      <c r="HL222" t="str">
        <v>Profile |.001|A|</v>
      </c>
      <c r="HM222" t="str">
        <v>Profile |.0015 | A | X-Y</v>
      </c>
      <c r="HN222" t="str">
        <v>Profile |.002| |A|B| X-Y</v>
      </c>
      <c r="HO222" t="str">
        <v>Profile |.002|A|B|</v>
      </c>
      <c r="HP222" t="str">
        <v>Profile |.002|A|B| X-Y</v>
      </c>
      <c r="HQ222" t="str">
        <v>Profile:|010|A|B|C|</v>
      </c>
      <c r="HR222" t="str">
        <v>Profile| .002| A|B|</v>
      </c>
      <c r="HS222" t="str">
        <v>Profile|.001|</v>
      </c>
      <c r="HT222" t="str">
        <v>Profile|.001|A|</v>
      </c>
      <c r="HU222" t="str">
        <v>Profile|.001|A|B|</v>
      </c>
      <c r="HV222" t="str">
        <v xml:space="preserve">Profile|.001|A|B| A&lt;-&gt;B </v>
      </c>
      <c r="HW222" t="str">
        <v>Profile|.001|A|B| C&lt;-&gt;D</v>
      </c>
      <c r="HX222" t="str">
        <v>Profile|.001|A|B| L-M</v>
      </c>
      <c r="HY222" t="str">
        <v>Profile|.001|A|B| P-Q</v>
      </c>
      <c r="HZ222" t="str">
        <v>Profile|.001|A|B|C&lt;-&gt;D</v>
      </c>
      <c r="IA222" t="str">
        <v>Profile|.001|A|C&lt;--&gt;D</v>
      </c>
      <c r="IB222" t="str">
        <v>Profile|.001|A|UNILATERAL</v>
      </c>
      <c r="IC222" t="str">
        <v>Profile|.001|C|</v>
      </c>
      <c r="ID222" t="str">
        <v>Profile|.0012|D1|</v>
      </c>
      <c r="IE222" t="str">
        <v>Profile|.0015| A-B UNI.</v>
      </c>
      <c r="IF222" t="str">
        <v>Profile|.0015| UNI.</v>
      </c>
      <c r="IG222" t="str">
        <v>Profile|.0015|A| X-Y</v>
      </c>
      <c r="IH222" t="str">
        <v>Profile|.0015|E|F|</v>
      </c>
      <c r="II222" t="str">
        <v>Profile|.0016|B|D|</v>
      </c>
      <c r="IJ222" t="str">
        <v>Profile|.002(U).000|A|</v>
      </c>
      <c r="IK222" t="str">
        <v>Profile|.002|</v>
      </c>
      <c r="IL222" t="str">
        <v>Profile|.002|A</v>
      </c>
      <c r="IM222" t="str">
        <v>Profile|.002|A|</v>
      </c>
      <c r="IN222" t="str">
        <v>Profile|.002|A|B|</v>
      </c>
      <c r="IO222" t="str">
        <v xml:space="preserve">Profile|.002|A|B| A&lt;-&gt;B </v>
      </c>
      <c r="IP222" t="str">
        <v>Profile|.002|A|B| C&lt;-&gt;D</v>
      </c>
      <c r="IQ222" t="str">
        <v>Profile|.002|A|B| X-Y</v>
      </c>
      <c r="IR222" t="str">
        <v>Profile|.002|A|B|C|X-Y</v>
      </c>
      <c r="IS222" t="str">
        <v>Profile|.002|A|B|X&lt;--&gt;Y</v>
      </c>
      <c r="IT222" t="str">
        <v>Profile|.002|A|B|X-Y</v>
      </c>
      <c r="IU222" t="str">
        <v>Profile|.002|A|C|</v>
      </c>
      <c r="IV222" t="str">
        <v>Profile|.002|C|A|</v>
      </c>
      <c r="IW222" t="str">
        <v>Profile|.002|C|B|</v>
      </c>
      <c r="IX222" t="str">
        <v>Profile|.0020|</v>
      </c>
      <c r="IY222" t="str">
        <v>Profile|.003|A|</v>
      </c>
      <c r="IZ222" t="str">
        <v>Profile|.003|A|B|C| Uni.</v>
      </c>
      <c r="JA222" t="str">
        <v>Profile|.003|E|F|</v>
      </c>
      <c r="JB222" t="str">
        <v>Profile|.004(U) .003|A|B|C|</v>
      </c>
      <c r="JC222" t="str">
        <v>Profile|.004|A| UNI.</v>
      </c>
      <c r="JD222" t="str">
        <v>Profile|.005|A|C|</v>
      </c>
      <c r="JE222" t="str">
        <v>Profile|.005|A|C|A&lt;--&gt;B, C&lt;--&gt;D</v>
      </c>
      <c r="JF222" t="str">
        <v>Profile|.005|A|D| A-B UNI.</v>
      </c>
      <c r="JG222" t="str">
        <v>Profile|.005|A|D| UNI.</v>
      </c>
      <c r="JH222" t="str">
        <v>Profile|.010|A|B|</v>
      </c>
      <c r="JI222" t="str">
        <v>Profile|.010|A|B|C|</v>
      </c>
      <c r="JJ222" t="str">
        <v>Profile|.03|A|</v>
      </c>
      <c r="JK222" t="str">
        <v>Profile|.05|A|B|</v>
      </c>
      <c r="JL222" t="str">
        <v>Profile|0.03|</v>
      </c>
      <c r="JM222" t="str">
        <v>Profile|0.03|A|</v>
      </c>
      <c r="JN222" t="str">
        <v>Profile|0.03|A|B|</v>
      </c>
      <c r="JO222" t="str">
        <v>Profile|0.05{A|C|</v>
      </c>
      <c r="JP222" t="str">
        <v>Profile|0.05|A|B|</v>
      </c>
      <c r="JQ222" t="str">
        <v>Profile|0.05|E|</v>
      </c>
      <c r="JR222" t="str">
        <v>Profile|0.05|E|F|</v>
      </c>
      <c r="JS222" t="str">
        <v>Profile|0.06|A|C|</v>
      </c>
      <c r="JT222" t="str">
        <v>Profile|0.1|A|A|</v>
      </c>
      <c r="JU222" t="str">
        <v>Profile|0.1|D1|</v>
      </c>
      <c r="JV222" t="str">
        <v>Profile|A|B|C|</v>
      </c>
      <c r="JW222" t="str">
        <v>Proile|.002|A|B|J-K</v>
      </c>
      <c r="JX222" t="str">
        <v>P-Thread Form</v>
      </c>
      <c r="JY222" t="str">
        <v>R  FULL RADIUS</v>
      </c>
      <c r="JZ222" t="str">
        <v>R.001/.006</v>
      </c>
      <c r="KA222" t="str">
        <v>R.003 MAX</v>
      </c>
      <c r="KB222" t="str">
        <v>R.005 MAX</v>
      </c>
      <c r="KC222" t="str">
        <v>R.030</v>
      </c>
      <c r="KD222" t="str">
        <v>R.25 MAX</v>
      </c>
      <c r="KE222" t="str">
        <v>R1.33 BASIC</v>
      </c>
      <c r="KF222" t="str">
        <v>R3.3</v>
      </c>
      <c r="KG222" t="str">
        <v>Ra 1.6 MAX</v>
      </c>
      <c r="KH222" t="str">
        <v>RAD @ FACE &amp; OD CHAMFER</v>
      </c>
      <c r="KI222" t="str">
        <v>RAD. @ ID &amp; BACK FACE</v>
      </c>
      <c r="KJ222" t="str">
        <v>RAD. @ OD &amp; BACK FACE</v>
      </c>
      <c r="KK222" t="str">
        <v>REMOVE SHRP EDGES .005 MAX</v>
      </c>
      <c r="KL222" t="str">
        <v>ROD SLOT CENTERED</v>
      </c>
      <c r="KM222" t="str">
        <v>SHARP OKAY</v>
      </c>
      <c r="KN222" t="str">
        <v>Slot Centered</v>
      </c>
      <c r="KO222" t="str">
        <v>SLOT WIDTH</v>
      </c>
      <c r="KP222" t="str">
        <v>Surface Finish Per Note 1</v>
      </c>
      <c r="KQ222" t="str">
        <v>Symmerty Balloon A_6</v>
      </c>
      <c r="KR222" t="str">
        <v>T27 HEXALOBE Per Note 1</v>
      </c>
      <c r="KS222" t="str">
        <v>T27 TORX</v>
      </c>
      <c r="KT222" t="str">
        <v>THRD DEPTH</v>
      </c>
      <c r="KU222" t="str">
        <v>Thread Form Per Note 3</v>
      </c>
      <c r="KV222" t="str">
        <v>THREAD INTO ROD SLOT</v>
      </c>
      <c r="KW222" t="str">
        <v>Thread Timed Print Note 6</v>
      </c>
      <c r="KX222" t="str">
        <v>TOOL MISMATCH PERMISSIBLE</v>
      </c>
      <c r="KY222" t="str">
        <v>Tot. Runout|Ø.002|C|</v>
      </c>
      <c r="KZ222" t="str">
        <v>Total Runout|.002|E|</v>
      </c>
      <c r="LA222" t="str">
        <v>TRIPLE LEAD THREAD</v>
      </c>
      <c r="LB222" t="str">
        <v>True Pos. |.001 (M)|A|</v>
      </c>
      <c r="LC222" t="str">
        <v>True Pos. |.002(M)|A|B|</v>
      </c>
      <c r="LD222" t="str">
        <v>True Pos. |.002|</v>
      </c>
      <c r="LE222" t="str">
        <v>True Pos. |.002|A|</v>
      </c>
      <c r="LF222" t="str">
        <v>True Pos. |.002|A|B|</v>
      </c>
      <c r="LG222" t="str">
        <v>True Pos. |.004|A|C|B|</v>
      </c>
      <c r="LH222" t="str">
        <v>True Pos. |.005(M)|A|B|</v>
      </c>
      <c r="LI222" t="str">
        <v>True Pos.|.000(L)|A|D|</v>
      </c>
      <c r="LJ222" t="str">
        <v>True Pos.|.000(M)|A|</v>
      </c>
      <c r="LK222" t="str">
        <v>True Pos.|.001(M)|A|</v>
      </c>
      <c r="LL222" t="str">
        <v>True Pos.|.001|B|</v>
      </c>
      <c r="LM222" t="str">
        <v>True Pos.|.001|E|</v>
      </c>
      <c r="LN222" t="str">
        <v>True Pos.|.002|A|</v>
      </c>
      <c r="LO222" t="str">
        <v>True Pos.|.002|B|</v>
      </c>
      <c r="LP222" t="str">
        <v>True Pos.|.002|C|</v>
      </c>
      <c r="LQ222" t="str">
        <v>True Pos.|.002|D1|</v>
      </c>
      <c r="LR222" t="str">
        <v>True Pos.|.002|D1|D2|</v>
      </c>
      <c r="LS222" t="str">
        <v>True Pos.|.05|A|</v>
      </c>
      <c r="LT222" t="str">
        <v>True Pos.|.1|A|B|C|</v>
      </c>
      <c r="LU222" t="str">
        <v>True Pos.|.13|A</v>
      </c>
      <c r="LV222" t="str">
        <v>True Pos.|0.05|A|</v>
      </c>
      <c r="LW222" t="str">
        <v>True Pos.|0.1|A|B|C|</v>
      </c>
      <c r="LX222" t="str">
        <v>True Pos.|0.13|A|</v>
      </c>
      <c r="LY222" t="str">
        <v>True Pos.|Ø.000(M)|A|</v>
      </c>
      <c r="LZ222" t="str">
        <v>True Pos.|Ø.000(M)|B|</v>
      </c>
      <c r="MA222" t="str">
        <v>True Pos.|Ø.001(M)|A(M)|</v>
      </c>
      <c r="MB222" t="str">
        <v>True Pos.|Ø.001(M)|A|</v>
      </c>
      <c r="MC222" t="str">
        <v>True Pos.|Ø.001|A|</v>
      </c>
      <c r="MD222" t="str">
        <v>True Pos.|Ø.001|C|</v>
      </c>
      <c r="ME222" t="str">
        <v>True Pos.|Ø.002(S)|A(S)|</v>
      </c>
      <c r="MF222" t="str">
        <v>True Pos.|Ø.002|A|</v>
      </c>
      <c r="MG222" t="str">
        <v>True Pos.|Ø.002|B|</v>
      </c>
      <c r="MH222" t="str">
        <v>True Pos.|Ø.002|C|</v>
      </c>
      <c r="MI222" t="str">
        <v>True Pos.|Ø.03(M)|A|</v>
      </c>
      <c r="MJ222" t="str">
        <v>True Pos.|Ø0.03(M)|A|</v>
      </c>
      <c r="MK222" t="str">
        <v>True Pos.|Ø0.05(L)|D|B|</v>
      </c>
      <c r="ML222" t="str">
        <v>True Pos.|Ø0.05|A|</v>
      </c>
      <c r="MM222" t="str">
        <v>True Pos.|Ø0.05|D|</v>
      </c>
      <c r="MN222" t="str">
        <v>True Pos.|Ø0.05|E|</v>
      </c>
      <c r="MO222" t="str">
        <v>True Pos.|Ø0.05|E|B|</v>
      </c>
      <c r="MP222" t="str">
        <v>True Pos.|SØ0.03|C|B|</v>
      </c>
      <c r="MQ222" t="str">
        <v>True Position|.002|A|B|</v>
      </c>
      <c r="MR222" t="str">
        <v>True. Pos.|Ø.001(M)|A|</v>
      </c>
      <c r="MS222" t="str">
        <v>True. Pps.|0.05|A|</v>
      </c>
      <c r="MT222" t="str">
        <v>Tumble Per Note 1</v>
      </c>
      <c r="MU222" t="str">
        <v>Tumble Per Note 2</v>
      </c>
    </row>
    <row r="223" spans="1:359">
      <c r="A223" t="s">
        <v>1081</v>
      </c>
      <c r="C223" s="74" t="str" cm="1">
        <f t="array" ref="C223:MU223">TRANSPOSE(_xlfn._xlws.SORT(_xlfn._xlws.FILTER($A$2:$A$499,ISNUMBER(SEARCH('Prt. Lib. &amp; Routine, Table'!L230,$A$2:$A$499)),"not found")))</f>
        <v>.0015 T.I.R. MAX</v>
      </c>
      <c r="D223" t="str">
        <v>.002 MAX ROOT RADIUS</v>
      </c>
      <c r="E223" t="str">
        <v>.012 BLUNT END</v>
      </c>
      <c r="F223" t="str">
        <v>.015 MAX</v>
      </c>
      <c r="G223" t="str">
        <v>.016 T.S.C.</v>
      </c>
      <c r="H223" t="str">
        <v>.017 BASIC</v>
      </c>
      <c r="I223" t="str">
        <v>.021 PITCH</v>
      </c>
      <c r="J223" t="str">
        <v>.022 BLUNT START</v>
      </c>
      <c r="K223" t="str">
        <v>.025 BASIC</v>
      </c>
      <c r="L223" t="str">
        <v>.035 BASIC</v>
      </c>
      <c r="M223" t="str">
        <v>.043 T.S.C</v>
      </c>
      <c r="N223" t="str">
        <v>.053 T.S.C.</v>
      </c>
      <c r="O223" t="str">
        <v>.060 HEX DEPTH</v>
      </c>
      <c r="P223" t="str">
        <v>.060 PITCH</v>
      </c>
      <c r="Q223" t="str">
        <v>.061 BASIC</v>
      </c>
      <c r="R223" t="str">
        <v>.07 HEX</v>
      </c>
      <c r="S223" t="str">
        <v>.070 HEX DEPTH</v>
      </c>
      <c r="T223" t="str">
        <v>.082 DRILL</v>
      </c>
      <c r="U223" t="str">
        <v>.082 DRILL DEPTH</v>
      </c>
      <c r="V223" t="str">
        <v>.094 HEX</v>
      </c>
      <c r="W223" t="str">
        <v>.115 T.S.C.</v>
      </c>
      <c r="X223" t="str">
        <v>.1195 / .1243 MAJOR DIAMETER</v>
      </c>
      <c r="Y223" t="str">
        <v>.1250 HEX</v>
      </c>
      <c r="Z223" t="str">
        <v>.157 MINOR DIAMETER</v>
      </c>
      <c r="AA223" t="str">
        <v>.172 FULL THD DEPTH</v>
      </c>
      <c r="AB223" t="str">
        <v>.172 MAJOR DIAMETER</v>
      </c>
      <c r="AC223" t="str">
        <v>.180 MIN DEPTH FULL THRD</v>
      </c>
      <c r="AD223" t="str">
        <v>.183 Ceter Line Thread Dwell</v>
      </c>
      <c r="AE223" t="str">
        <v>.208 MAX THRD DEPTH</v>
      </c>
      <c r="AF223" t="str">
        <v>.218 BOTTOM HALF OF SLOT</v>
      </c>
      <c r="AG223" t="str">
        <v>.261 BASIC</v>
      </c>
      <c r="AH223" t="str">
        <v>.314 T.S.C.</v>
      </c>
      <c r="AI223" t="str">
        <v>.315 BASIC</v>
      </c>
      <c r="AJ223" t="str">
        <v>.329 MINOR Ø</v>
      </c>
      <c r="AK223" t="str">
        <v>.330 BASIC</v>
      </c>
      <c r="AL223" t="str">
        <v>.35 TO TANGENT POINT</v>
      </c>
      <c r="AM223" t="str">
        <v>.375 MAJOR Ø</v>
      </c>
      <c r="AN223" t="str">
        <v>.390 BASIC</v>
      </c>
      <c r="AO223" t="str">
        <v>.440 BASIC</v>
      </c>
      <c r="AP223" t="str">
        <v>.64/.96 HIGH=Pass</v>
      </c>
      <c r="AQ223" t="str">
        <v>0.012 MAX</v>
      </c>
      <c r="AR223" t="str">
        <v>0.015 MAX</v>
      </c>
      <c r="AS223" t="str">
        <v>0.05 Per Note 2</v>
      </c>
      <c r="AT223" t="str">
        <v>0.500 PULLOUT ZONE</v>
      </c>
      <c r="AU223" t="str">
        <v>10-32 UNF-2A</v>
      </c>
      <c r="AV223" t="str">
        <v>12-28 UNF-2B</v>
      </c>
      <c r="AW223" t="str">
        <v>2.87 BASIC</v>
      </c>
      <c r="AX223" t="str">
        <v>2-56 UNC 2B 2 STARTS</v>
      </c>
      <c r="AY223" t="str">
        <v>3 LEAD THREAD</v>
      </c>
      <c r="AZ223" t="str">
        <v>32µIN Max</v>
      </c>
      <c r="BA223" t="str">
        <v>5/16"-24 UNF-2A</v>
      </c>
      <c r="BB223" t="str">
        <v>5/16-18 UNC 2A</v>
      </c>
      <c r="BC223" t="str">
        <v>5-44 UNF-2A</v>
      </c>
      <c r="BD223" t="str">
        <v>6-16µIN</v>
      </c>
      <c r="BE223" t="str">
        <v>65° BLEND</v>
      </c>
      <c r="BF223" t="str">
        <v>7.45 Top of Ball to Face</v>
      </c>
      <c r="BG223" t="str">
        <v>7/16-28 UNEF 2B</v>
      </c>
      <c r="BH223" t="str">
        <v>7/16-28-UNEF-2A</v>
      </c>
      <c r="BI223" t="str">
        <v>Alignment Per Note 3</v>
      </c>
      <c r="BJ223" t="str">
        <v>ANODIZE (SEE CHART)</v>
      </c>
      <c r="BK223" t="str">
        <v>ANODIZE AQUA Per Note 3</v>
      </c>
      <c r="BL223" t="str">
        <v>ANODIZE BOTTOM PORTION</v>
      </c>
      <c r="BM223" t="str">
        <v>ANODIZE COLOR AQUA</v>
      </c>
      <c r="BN223" t="str">
        <v>ANODIZE COLOR GREEN DWG NOTE 4</v>
      </c>
      <c r="BO223" t="str">
        <v>ANODIZE COLOR LIGHT BLUE</v>
      </c>
      <c r="BP223" t="str">
        <v>ANODIZE GREEN Per Note 2</v>
      </c>
      <c r="BQ223" t="str">
        <v>ANODIZE GREY, Per Note 1</v>
      </c>
      <c r="BR223" t="str">
        <v>ANODIZE MAGENTA</v>
      </c>
      <c r="BS223" t="str">
        <v>Anodize Per note 3</v>
      </c>
      <c r="BT223" t="str">
        <v>Anodize Per Note 4</v>
      </c>
      <c r="BU223" t="str">
        <v>ANODIZE SEAFOAM</v>
      </c>
      <c r="BV223" t="str">
        <v>Balloon 11 Symmetry</v>
      </c>
      <c r="BW223" t="str">
        <v>Balloon 12 Symmetry</v>
      </c>
      <c r="BX223" t="str">
        <v>Balloon 13 Hole Centered</v>
      </c>
      <c r="BY223" t="str">
        <v>Balloon 13 Symmerty</v>
      </c>
      <c r="BZ223" t="str">
        <v>Balloon 2 Symmetry</v>
      </c>
      <c r="CA223" t="str">
        <v>Balloon 21 CENTERED</v>
      </c>
      <c r="CB223" t="str">
        <v>Balloon 29 Symmetry</v>
      </c>
      <c r="CC223" t="str">
        <v>Balloon 3 Symmetry</v>
      </c>
      <c r="CD223" t="str">
        <v>Balloon 4 Symmetry</v>
      </c>
      <c r="CE223" t="str">
        <v>Balloon 5 blend to SØ .340</v>
      </c>
      <c r="CF223" t="str">
        <v>Balloon 5 Symmetry</v>
      </c>
      <c r="CG223" t="str">
        <v>Balloon 6 Centered</v>
      </c>
      <c r="CH223" t="str">
        <v>Balloon 9 Function Check</v>
      </c>
      <c r="CI223" t="str">
        <v>Balloon 9 Symmerty</v>
      </c>
      <c r="CJ223" t="str">
        <v>Balloons 2 &amp; 17 Symmetry |.001|A|</v>
      </c>
      <c r="CK223" t="str">
        <v>Basic Ø 3.6</v>
      </c>
      <c r="CL223" t="str">
        <v>BEAD BLAST</v>
      </c>
      <c r="CM223" t="str">
        <v>BLAST ALUMINUM OXIDE</v>
      </c>
      <c r="CN223" t="str">
        <v>Blast Note 2</v>
      </c>
      <c r="CO223" t="str">
        <v xml:space="preserve">BLAST Per Note 1 </v>
      </c>
      <c r="CP223" t="str">
        <v>BLAST Per Note 2</v>
      </c>
      <c r="CQ223" t="str">
        <v>BLAST Per Note 3</v>
      </c>
      <c r="CR223" t="str">
        <v>BLAST Per Note 4</v>
      </c>
      <c r="CS223" t="str">
        <v>BLAST Per Note 8</v>
      </c>
      <c r="CT223" t="str">
        <v>BLAST Per Traveler, MATT FINISH</v>
      </c>
      <c r="CU223" t="str">
        <v>BLAST WITH 16 GRIT ALUMINUM OXIDE</v>
      </c>
      <c r="CV223" t="str">
        <v>BLAST, Uniform Finish Per Note 3</v>
      </c>
      <c r="CW223" t="str">
        <v>BREAK EDGE</v>
      </c>
      <c r="CX223" t="str">
        <v>BREAK EDGE .014</v>
      </c>
      <c r="CY223" t="str">
        <v>BREAK EDGES Note 2</v>
      </c>
      <c r="CZ223" t="str">
        <v>BREAK SHARP Per Note 1</v>
      </c>
      <c r="DA223" t="str">
        <v>BREAK SHARPS Per Note 1</v>
      </c>
      <c r="DB223" t="str">
        <v>CE 2729</v>
      </c>
      <c r="DC223" t="str">
        <v>CE Logo per Note 3</v>
      </c>
      <c r="DD223" t="str">
        <v>CE MARK</v>
      </c>
      <c r="DE223" t="str">
        <v>Chips/Debris Removed</v>
      </c>
      <c r="DF223" t="str">
        <v>Coat Per Note 2</v>
      </c>
      <c r="DG223" t="str">
        <v>C-Sink Ø .155</v>
      </c>
      <c r="DH223" t="str">
        <v>C-Sink Ø5.2</v>
      </c>
      <c r="DI223" t="str">
        <v>Deburred</v>
      </c>
      <c r="DJ223" t="str">
        <v>DIM "A" NoGo</v>
      </c>
      <c r="DK223" t="str">
        <v>DIM "A" NoGo Hexalobe</v>
      </c>
      <c r="DL223" t="str">
        <v>EDGE BREAK</v>
      </c>
      <c r="DM223" t="str">
        <v>EDGE BREAK MIN R.004, MAX R.010</v>
      </c>
      <c r="DN223" t="str">
        <v>Edge Break per Note 1</v>
      </c>
      <c r="DO223" t="str">
        <v>ELECTROPOLISH Per Note 1</v>
      </c>
      <c r="DP223" t="str">
        <v>Finish Per Note 3</v>
      </c>
      <c r="DQ223" t="str">
        <v>FLUTE POSITION Per Note 3</v>
      </c>
      <c r="DR223" t="str">
        <v>FULL R</v>
      </c>
      <c r="DS223" t="str">
        <v>FULL RADIUS</v>
      </c>
      <c r="DT223" t="str">
        <v xml:space="preserve">FULL RADIUS </v>
      </c>
      <c r="DU223" t="str">
        <v>Function Check  (.2340 .2360 FULL)</v>
      </c>
      <c r="DV223" t="str">
        <v>FUNCTIONAL  HEXALOBE</v>
      </c>
      <c r="DW223" t="str">
        <v>GLASS BEAD Per Note 3</v>
      </c>
      <c r="DX223" t="str">
        <v>Globus Logo per Note 3</v>
      </c>
      <c r="DY223" t="str">
        <v>Gold Anodized Color</v>
      </c>
      <c r="DZ223" t="str">
        <v>Green Anodized Color</v>
      </c>
      <c r="EA223" t="str">
        <v>GRIT BLAST Per Note 3</v>
      </c>
      <c r="EB223" t="str">
        <v>Grit Blast Per Note 4</v>
      </c>
      <c r="EC223" t="str">
        <v>GRIT BLAST, DWG NOTE 3</v>
      </c>
      <c r="ED223" t="str">
        <v>HEX MINOR Ø.1292</v>
      </c>
      <c r="EE223" t="str">
        <v xml:space="preserve">HEXALOBE </v>
      </c>
      <c r="EF223" t="str">
        <v>HEXALOBE FUNCTION</v>
      </c>
      <c r="EG223" t="str">
        <v>Hexalobe Minor</v>
      </c>
      <c r="EH223" t="str">
        <v>Hexalobe NV-30</v>
      </c>
      <c r="EI223" t="str">
        <v>HEXALOBE ORIENTATION</v>
      </c>
      <c r="EJ223" t="str">
        <v>Inspect per operation 30 comments</v>
      </c>
      <c r="EK223" t="str">
        <v>INT / EXT CORNERS: R.002 TO R.010</v>
      </c>
      <c r="EL223" t="str">
        <v>INT /EXT CORNERS R.05 TO R.03</v>
      </c>
      <c r="EM223" t="str">
        <v>John is a Geek</v>
      </c>
      <c r="EN223" t="str">
        <v>LASER ETCH</v>
      </c>
      <c r="EO223" t="str">
        <v>Laser Etch Per Note 7</v>
      </c>
      <c r="EP223" t="str">
        <v xml:space="preserve">LASER MARK "CE" DWG NOTE 10 </v>
      </c>
      <c r="EQ223" t="str">
        <v>Laser Mark "P1-15004-08", Per Note 3</v>
      </c>
      <c r="ER223" t="str">
        <v>Laser Mark "P2-15004-08", Per Note 3</v>
      </c>
      <c r="ES223" t="str">
        <v>Laser Mark "P3-15004-08", Per Note 3</v>
      </c>
      <c r="ET223" t="str">
        <v>Laser Mark "P4-15004-08", Per Note 3</v>
      </c>
      <c r="EU223" t="str">
        <v xml:space="preserve">LASER MARK LOGO DWG NOTE 9 </v>
      </c>
      <c r="EV223" t="str">
        <v xml:space="preserve">LASER MARK LOT NUMBER DWG NOTE 8 </v>
      </c>
      <c r="EW223" t="str">
        <v>Laser Mark Lot, Per Note 3</v>
      </c>
      <c r="EX223" t="str">
        <v xml:space="preserve">LASER MARK PART NUMBER DWG NOTE 8 </v>
      </c>
      <c r="EY223" t="str">
        <v>LASER: 13000000</v>
      </c>
      <c r="EZ223" t="str">
        <v>LASER: CE 2797</v>
      </c>
      <c r="FA223" t="str">
        <v>LASER: LOGO</v>
      </c>
      <c r="FB223" t="str">
        <v xml:space="preserve">LASER: Lot # Per RE-75-001 </v>
      </c>
      <c r="FC223" t="str">
        <v>LAST THREAD</v>
      </c>
      <c r="FD223" t="str">
        <v>LEAD .0625</v>
      </c>
      <c r="FE223" t="str">
        <v>LOGO</v>
      </c>
      <c r="FF223" t="str">
        <v>Lot (Control) Number per Note 3</v>
      </c>
      <c r="FG223" t="str">
        <v>LOT NO.</v>
      </c>
      <c r="FH223" t="str">
        <v>LOT NUMBER</v>
      </c>
      <c r="FI223" t="str">
        <v>LOT NUMBER PER NUVASIVE SOP 9002007</v>
      </c>
      <c r="FJ223" t="str">
        <v>M 4X 0.5 - 6G - 0.063R - LH</v>
      </c>
      <c r="FK223" t="str">
        <v>M4 X 0.5 - 6G - 0.063R</v>
      </c>
      <c r="FL223" t="str">
        <v>M4 X 0.5 - 6G - 0.063R - LH</v>
      </c>
      <c r="FM223" t="str">
        <v>M4.5 X .75 6g</v>
      </c>
      <c r="FN223" t="str">
        <v>M4.5 X 0.75 6g</v>
      </c>
      <c r="FO223" t="str">
        <v>M5x0.8-6g</v>
      </c>
      <c r="FP223" t="str">
        <v xml:space="preserve">M5x0.8-6g </v>
      </c>
      <c r="FQ223" t="str">
        <v>M6 X .75 6g</v>
      </c>
      <c r="FR223" t="str">
        <v>M6 X 0.75-6g</v>
      </c>
      <c r="FS223" t="str">
        <v>M6 X0.75 - 6g</v>
      </c>
      <c r="FT223" t="str">
        <v>M6X0.75 - 6H</v>
      </c>
      <c r="FU223" t="str">
        <v>M7 X 1.00 6g THREAD</v>
      </c>
      <c r="FV223" t="str">
        <v>M7X1.00 6g THREAD</v>
      </c>
      <c r="FW223" t="str">
        <v>M7X1.00 6h THREAD</v>
      </c>
      <c r="FX223" t="str">
        <v>Magenta Anodized Color</v>
      </c>
      <c r="FY223" t="str">
        <v>MAJOR Ø .380</v>
      </c>
      <c r="FZ223" t="str">
        <v>MAJORØ</v>
      </c>
      <c r="GA223" t="str">
        <v>MATT FINISH Per Note 3</v>
      </c>
      <c r="GB223" t="str">
        <v>MATT FINISH Per Traveler</v>
      </c>
      <c r="GC223" t="str">
        <v>MATTE FINISH</v>
      </c>
      <c r="GD223" t="str">
        <v>MATTE FINISH DWG NOTE 3</v>
      </c>
      <c r="GE223" t="str">
        <v>MATTE FINISH Note 3</v>
      </c>
      <c r="GF223" t="str">
        <v>Matte Finish Per Note 3</v>
      </c>
      <c r="GG223" t="str">
        <v>MATTE FINISH SIZE 10 GLASS BEAD</v>
      </c>
      <c r="GH223" t="str">
        <v>MAX ROOT RADIUS</v>
      </c>
      <c r="GI223" t="str">
        <v xml:space="preserve">Mill Profile Centered </v>
      </c>
      <c r="GJ223" t="str">
        <v>Minor Ø Unconstrained Check</v>
      </c>
      <c r="GK223" t="str">
        <v>MINOR Ø.1336</v>
      </c>
      <c r="GL223" t="str">
        <v>NO ANODIZE Per note 8</v>
      </c>
      <c r="GM223" t="str">
        <v>NO ANODIZE Per note 9</v>
      </c>
      <c r="GN223" t="str">
        <v>No Nicks, Scratches, Tool Marks, etc.</v>
      </c>
      <c r="GO223" t="str">
        <v>No Nicks,Scratches,Tool Marks,etc.</v>
      </c>
      <c r="GP223" t="str">
        <v>NO TOOL MARKS</v>
      </c>
      <c r="GQ223" t="str">
        <v>NOTE 3 THREAD RELIEF</v>
      </c>
      <c r="GR223" t="str">
        <v>NV-27 FUNC.</v>
      </c>
      <c r="GS223" t="str">
        <v>NV-30 DIM A</v>
      </c>
      <c r="GT223" t="str">
        <v>NV-30 DIM B</v>
      </c>
      <c r="GU223" t="str">
        <v>NV-30 DIM F</v>
      </c>
      <c r="GV223" t="str">
        <v>Ø .1250 HEX</v>
      </c>
      <c r="GW223" t="str">
        <v>Ø 9.4 MAJOR</v>
      </c>
      <c r="GX223" t="str">
        <v>Ø.096 MAX PILOT HOLE</v>
      </c>
      <c r="GY223" t="str">
        <v>Ø.125 THRU</v>
      </c>
      <c r="GZ223" t="str">
        <v>Ø.205 COUNTERSINK</v>
      </c>
      <c r="HA223" t="str">
        <v>Ø.260 T.S.C.</v>
      </c>
      <c r="HB223" t="str">
        <v>Ø.500 BASIC</v>
      </c>
      <c r="HC223" t="str">
        <v xml:space="preserve">OVAL CENTERED </v>
      </c>
      <c r="HD223" t="str">
        <v>PART NO. 15100</v>
      </c>
      <c r="HE223" t="str">
        <v>PART NUMBER 13100000</v>
      </c>
      <c r="HF223" t="str">
        <v>PART NUMBER 13600000</v>
      </c>
      <c r="HG223" t="str">
        <v>Part Number per Note 3</v>
      </c>
      <c r="HH223" t="str">
        <v>PD 5/16-18 UNC 2A</v>
      </c>
      <c r="HI223" t="str">
        <v>Perp.|0.05|A|</v>
      </c>
      <c r="HJ223" t="str">
        <v>PILOT THRU HOLE PRESENT</v>
      </c>
      <c r="HK223" t="str">
        <v>PITCH .060</v>
      </c>
      <c r="HL223" t="str">
        <v>Profile |.001|A|</v>
      </c>
      <c r="HM223" t="str">
        <v>Profile |.0015 | A | X-Y</v>
      </c>
      <c r="HN223" t="str">
        <v>Profile |.002| |A|B| X-Y</v>
      </c>
      <c r="HO223" t="str">
        <v>Profile |.002|A|B|</v>
      </c>
      <c r="HP223" t="str">
        <v>Profile |.002|A|B| X-Y</v>
      </c>
      <c r="HQ223" t="str">
        <v>Profile:|010|A|B|C|</v>
      </c>
      <c r="HR223" t="str">
        <v>Profile| .002| A|B|</v>
      </c>
      <c r="HS223" t="str">
        <v>Profile|.001|</v>
      </c>
      <c r="HT223" t="str">
        <v>Profile|.001|A|</v>
      </c>
      <c r="HU223" t="str">
        <v>Profile|.001|A|B|</v>
      </c>
      <c r="HV223" t="str">
        <v xml:space="preserve">Profile|.001|A|B| A&lt;-&gt;B </v>
      </c>
      <c r="HW223" t="str">
        <v>Profile|.001|A|B| C&lt;-&gt;D</v>
      </c>
      <c r="HX223" t="str">
        <v>Profile|.001|A|B| L-M</v>
      </c>
      <c r="HY223" t="str">
        <v>Profile|.001|A|B| P-Q</v>
      </c>
      <c r="HZ223" t="str">
        <v>Profile|.001|A|B|C&lt;-&gt;D</v>
      </c>
      <c r="IA223" t="str">
        <v>Profile|.001|A|C&lt;--&gt;D</v>
      </c>
      <c r="IB223" t="str">
        <v>Profile|.001|A|UNILATERAL</v>
      </c>
      <c r="IC223" t="str">
        <v>Profile|.001|C|</v>
      </c>
      <c r="ID223" t="str">
        <v>Profile|.0012|D1|</v>
      </c>
      <c r="IE223" t="str">
        <v>Profile|.0015| A-B UNI.</v>
      </c>
      <c r="IF223" t="str">
        <v>Profile|.0015| UNI.</v>
      </c>
      <c r="IG223" t="str">
        <v>Profile|.0015|A| X-Y</v>
      </c>
      <c r="IH223" t="str">
        <v>Profile|.0015|E|F|</v>
      </c>
      <c r="II223" t="str">
        <v>Profile|.0016|B|D|</v>
      </c>
      <c r="IJ223" t="str">
        <v>Profile|.002(U).000|A|</v>
      </c>
      <c r="IK223" t="str">
        <v>Profile|.002|</v>
      </c>
      <c r="IL223" t="str">
        <v>Profile|.002|A</v>
      </c>
      <c r="IM223" t="str">
        <v>Profile|.002|A|</v>
      </c>
      <c r="IN223" t="str">
        <v>Profile|.002|A|B|</v>
      </c>
      <c r="IO223" t="str">
        <v xml:space="preserve">Profile|.002|A|B| A&lt;-&gt;B </v>
      </c>
      <c r="IP223" t="str">
        <v>Profile|.002|A|B| C&lt;-&gt;D</v>
      </c>
      <c r="IQ223" t="str">
        <v>Profile|.002|A|B| X-Y</v>
      </c>
      <c r="IR223" t="str">
        <v>Profile|.002|A|B|C|X-Y</v>
      </c>
      <c r="IS223" t="str">
        <v>Profile|.002|A|B|X&lt;--&gt;Y</v>
      </c>
      <c r="IT223" t="str">
        <v>Profile|.002|A|B|X-Y</v>
      </c>
      <c r="IU223" t="str">
        <v>Profile|.002|A|C|</v>
      </c>
      <c r="IV223" t="str">
        <v>Profile|.002|C|A|</v>
      </c>
      <c r="IW223" t="str">
        <v>Profile|.002|C|B|</v>
      </c>
      <c r="IX223" t="str">
        <v>Profile|.0020|</v>
      </c>
      <c r="IY223" t="str">
        <v>Profile|.003|A|</v>
      </c>
      <c r="IZ223" t="str">
        <v>Profile|.003|A|B|C| Uni.</v>
      </c>
      <c r="JA223" t="str">
        <v>Profile|.003|E|F|</v>
      </c>
      <c r="JB223" t="str">
        <v>Profile|.004(U) .003|A|B|C|</v>
      </c>
      <c r="JC223" t="str">
        <v>Profile|.004|A| UNI.</v>
      </c>
      <c r="JD223" t="str">
        <v>Profile|.005|A|C|</v>
      </c>
      <c r="JE223" t="str">
        <v>Profile|.005|A|C|A&lt;--&gt;B, C&lt;--&gt;D</v>
      </c>
      <c r="JF223" t="str">
        <v>Profile|.005|A|D| A-B UNI.</v>
      </c>
      <c r="JG223" t="str">
        <v>Profile|.005|A|D| UNI.</v>
      </c>
      <c r="JH223" t="str">
        <v>Profile|.010|A|B|</v>
      </c>
      <c r="JI223" t="str">
        <v>Profile|.010|A|B|C|</v>
      </c>
      <c r="JJ223" t="str">
        <v>Profile|.03|A|</v>
      </c>
      <c r="JK223" t="str">
        <v>Profile|.05|A|B|</v>
      </c>
      <c r="JL223" t="str">
        <v>Profile|0.03|</v>
      </c>
      <c r="JM223" t="str">
        <v>Profile|0.03|A|</v>
      </c>
      <c r="JN223" t="str">
        <v>Profile|0.03|A|B|</v>
      </c>
      <c r="JO223" t="str">
        <v>Profile|0.05{A|C|</v>
      </c>
      <c r="JP223" t="str">
        <v>Profile|0.05|A|B|</v>
      </c>
      <c r="JQ223" t="str">
        <v>Profile|0.05|E|</v>
      </c>
      <c r="JR223" t="str">
        <v>Profile|0.05|E|F|</v>
      </c>
      <c r="JS223" t="str">
        <v>Profile|0.06|A|C|</v>
      </c>
      <c r="JT223" t="str">
        <v>Profile|0.1|A|A|</v>
      </c>
      <c r="JU223" t="str">
        <v>Profile|0.1|D1|</v>
      </c>
      <c r="JV223" t="str">
        <v>Profile|A|B|C|</v>
      </c>
      <c r="JW223" t="str">
        <v>Proile|.002|A|B|J-K</v>
      </c>
      <c r="JX223" t="str">
        <v>P-Thread Form</v>
      </c>
      <c r="JY223" t="str">
        <v>R  FULL RADIUS</v>
      </c>
      <c r="JZ223" t="str">
        <v>R.001/.006</v>
      </c>
      <c r="KA223" t="str">
        <v>R.003 MAX</v>
      </c>
      <c r="KB223" t="str">
        <v>R.005 MAX</v>
      </c>
      <c r="KC223" t="str">
        <v>R.030</v>
      </c>
      <c r="KD223" t="str">
        <v>R.25 MAX</v>
      </c>
      <c r="KE223" t="str">
        <v>R1.33 BASIC</v>
      </c>
      <c r="KF223" t="str">
        <v>R3.3</v>
      </c>
      <c r="KG223" t="str">
        <v>Ra 1.6 MAX</v>
      </c>
      <c r="KH223" t="str">
        <v>RAD @ FACE &amp; OD CHAMFER</v>
      </c>
      <c r="KI223" t="str">
        <v>RAD. @ ID &amp; BACK FACE</v>
      </c>
      <c r="KJ223" t="str">
        <v>RAD. @ OD &amp; BACK FACE</v>
      </c>
      <c r="KK223" t="str">
        <v>REMOVE SHRP EDGES .005 MAX</v>
      </c>
      <c r="KL223" t="str">
        <v>ROD SLOT CENTERED</v>
      </c>
      <c r="KM223" t="str">
        <v>SHARP OKAY</v>
      </c>
      <c r="KN223" t="str">
        <v>Slot Centered</v>
      </c>
      <c r="KO223" t="str">
        <v>SLOT WIDTH</v>
      </c>
      <c r="KP223" t="str">
        <v>Surface Finish Per Note 1</v>
      </c>
      <c r="KQ223" t="str">
        <v>Symmerty Balloon A_6</v>
      </c>
      <c r="KR223" t="str">
        <v>T27 HEXALOBE Per Note 1</v>
      </c>
      <c r="KS223" t="str">
        <v>T27 TORX</v>
      </c>
      <c r="KT223" t="str">
        <v>THRD DEPTH</v>
      </c>
      <c r="KU223" t="str">
        <v>Thread Form Per Note 3</v>
      </c>
      <c r="KV223" t="str">
        <v>THREAD INTO ROD SLOT</v>
      </c>
      <c r="KW223" t="str">
        <v>Thread Timed Print Note 6</v>
      </c>
      <c r="KX223" t="str">
        <v>TOOL MISMATCH PERMISSIBLE</v>
      </c>
      <c r="KY223" t="str">
        <v>Tot. Runout|Ø.002|C|</v>
      </c>
      <c r="KZ223" t="str">
        <v>Total Runout|.002|E|</v>
      </c>
      <c r="LA223" t="str">
        <v>TRIPLE LEAD THREAD</v>
      </c>
      <c r="LB223" t="str">
        <v>True Pos. |.001 (M)|A|</v>
      </c>
      <c r="LC223" t="str">
        <v>True Pos. |.002(M)|A|B|</v>
      </c>
      <c r="LD223" t="str">
        <v>True Pos. |.002|</v>
      </c>
      <c r="LE223" t="str">
        <v>True Pos. |.002|A|</v>
      </c>
      <c r="LF223" t="str">
        <v>True Pos. |.002|A|B|</v>
      </c>
      <c r="LG223" t="str">
        <v>True Pos. |.004|A|C|B|</v>
      </c>
      <c r="LH223" t="str">
        <v>True Pos. |.005(M)|A|B|</v>
      </c>
      <c r="LI223" t="str">
        <v>True Pos.|.000(L)|A|D|</v>
      </c>
      <c r="LJ223" t="str">
        <v>True Pos.|.000(M)|A|</v>
      </c>
      <c r="LK223" t="str">
        <v>True Pos.|.001(M)|A|</v>
      </c>
      <c r="LL223" t="str">
        <v>True Pos.|.001|B|</v>
      </c>
      <c r="LM223" t="str">
        <v>True Pos.|.001|E|</v>
      </c>
      <c r="LN223" t="str">
        <v>True Pos.|.002|A|</v>
      </c>
      <c r="LO223" t="str">
        <v>True Pos.|.002|B|</v>
      </c>
      <c r="LP223" t="str">
        <v>True Pos.|.002|C|</v>
      </c>
      <c r="LQ223" t="str">
        <v>True Pos.|.002|D1|</v>
      </c>
      <c r="LR223" t="str">
        <v>True Pos.|.002|D1|D2|</v>
      </c>
      <c r="LS223" t="str">
        <v>True Pos.|.05|A|</v>
      </c>
      <c r="LT223" t="str">
        <v>True Pos.|.1|A|B|C|</v>
      </c>
      <c r="LU223" t="str">
        <v>True Pos.|.13|A</v>
      </c>
      <c r="LV223" t="str">
        <v>True Pos.|0.05|A|</v>
      </c>
      <c r="LW223" t="str">
        <v>True Pos.|0.1|A|B|C|</v>
      </c>
      <c r="LX223" t="str">
        <v>True Pos.|0.13|A|</v>
      </c>
      <c r="LY223" t="str">
        <v>True Pos.|Ø.000(M)|A|</v>
      </c>
      <c r="LZ223" t="str">
        <v>True Pos.|Ø.000(M)|B|</v>
      </c>
      <c r="MA223" t="str">
        <v>True Pos.|Ø.001(M)|A(M)|</v>
      </c>
      <c r="MB223" t="str">
        <v>True Pos.|Ø.001(M)|A|</v>
      </c>
      <c r="MC223" t="str">
        <v>True Pos.|Ø.001|A|</v>
      </c>
      <c r="MD223" t="str">
        <v>True Pos.|Ø.001|C|</v>
      </c>
      <c r="ME223" t="str">
        <v>True Pos.|Ø.002(S)|A(S)|</v>
      </c>
      <c r="MF223" t="str">
        <v>True Pos.|Ø.002|A|</v>
      </c>
      <c r="MG223" t="str">
        <v>True Pos.|Ø.002|B|</v>
      </c>
      <c r="MH223" t="str">
        <v>True Pos.|Ø.002|C|</v>
      </c>
      <c r="MI223" t="str">
        <v>True Pos.|Ø.03(M)|A|</v>
      </c>
      <c r="MJ223" t="str">
        <v>True Pos.|Ø0.03(M)|A|</v>
      </c>
      <c r="MK223" t="str">
        <v>True Pos.|Ø0.05(L)|D|B|</v>
      </c>
      <c r="ML223" t="str">
        <v>True Pos.|Ø0.05|A|</v>
      </c>
      <c r="MM223" t="str">
        <v>True Pos.|Ø0.05|D|</v>
      </c>
      <c r="MN223" t="str">
        <v>True Pos.|Ø0.05|E|</v>
      </c>
      <c r="MO223" t="str">
        <v>True Pos.|Ø0.05|E|B|</v>
      </c>
      <c r="MP223" t="str">
        <v>True Pos.|SØ0.03|C|B|</v>
      </c>
      <c r="MQ223" t="str">
        <v>True Position|.002|A|B|</v>
      </c>
      <c r="MR223" t="str">
        <v>True. Pos.|Ø.001(M)|A|</v>
      </c>
      <c r="MS223" t="str">
        <v>True. Pps.|0.05|A|</v>
      </c>
      <c r="MT223" t="str">
        <v>Tumble Per Note 1</v>
      </c>
      <c r="MU223" t="str">
        <v>Tumble Per Note 2</v>
      </c>
    </row>
    <row r="224" spans="1:359">
      <c r="A224" t="s">
        <v>1082</v>
      </c>
      <c r="C224" s="74" t="str" cm="1">
        <f t="array" ref="C224:MU224">TRANSPOSE(_xlfn._xlws.SORT(_xlfn._xlws.FILTER($A$2:$A$499,ISNUMBER(SEARCH('Prt. Lib. &amp; Routine, Table'!L231,$A$2:$A$499)),"not found")))</f>
        <v>.0015 T.I.R. MAX</v>
      </c>
      <c r="D224" t="str">
        <v>.002 MAX ROOT RADIUS</v>
      </c>
      <c r="E224" t="str">
        <v>.012 BLUNT END</v>
      </c>
      <c r="F224" t="str">
        <v>.015 MAX</v>
      </c>
      <c r="G224" t="str">
        <v>.016 T.S.C.</v>
      </c>
      <c r="H224" t="str">
        <v>.017 BASIC</v>
      </c>
      <c r="I224" t="str">
        <v>.021 PITCH</v>
      </c>
      <c r="J224" t="str">
        <v>.022 BLUNT START</v>
      </c>
      <c r="K224" t="str">
        <v>.025 BASIC</v>
      </c>
      <c r="L224" t="str">
        <v>.035 BASIC</v>
      </c>
      <c r="M224" t="str">
        <v>.043 T.S.C</v>
      </c>
      <c r="N224" t="str">
        <v>.053 T.S.C.</v>
      </c>
      <c r="O224" t="str">
        <v>.060 HEX DEPTH</v>
      </c>
      <c r="P224" t="str">
        <v>.060 PITCH</v>
      </c>
      <c r="Q224" t="str">
        <v>.061 BASIC</v>
      </c>
      <c r="R224" t="str">
        <v>.07 HEX</v>
      </c>
      <c r="S224" t="str">
        <v>.070 HEX DEPTH</v>
      </c>
      <c r="T224" t="str">
        <v>.082 DRILL</v>
      </c>
      <c r="U224" t="str">
        <v>.082 DRILL DEPTH</v>
      </c>
      <c r="V224" t="str">
        <v>.094 HEX</v>
      </c>
      <c r="W224" t="str">
        <v>.115 T.S.C.</v>
      </c>
      <c r="X224" t="str">
        <v>.1195 / .1243 MAJOR DIAMETER</v>
      </c>
      <c r="Y224" t="str">
        <v>.1250 HEX</v>
      </c>
      <c r="Z224" t="str">
        <v>.157 MINOR DIAMETER</v>
      </c>
      <c r="AA224" t="str">
        <v>.172 FULL THD DEPTH</v>
      </c>
      <c r="AB224" t="str">
        <v>.172 MAJOR DIAMETER</v>
      </c>
      <c r="AC224" t="str">
        <v>.180 MIN DEPTH FULL THRD</v>
      </c>
      <c r="AD224" t="str">
        <v>.183 Ceter Line Thread Dwell</v>
      </c>
      <c r="AE224" t="str">
        <v>.208 MAX THRD DEPTH</v>
      </c>
      <c r="AF224" t="str">
        <v>.218 BOTTOM HALF OF SLOT</v>
      </c>
      <c r="AG224" t="str">
        <v>.261 BASIC</v>
      </c>
      <c r="AH224" t="str">
        <v>.314 T.S.C.</v>
      </c>
      <c r="AI224" t="str">
        <v>.315 BASIC</v>
      </c>
      <c r="AJ224" t="str">
        <v>.329 MINOR Ø</v>
      </c>
      <c r="AK224" t="str">
        <v>.330 BASIC</v>
      </c>
      <c r="AL224" t="str">
        <v>.35 TO TANGENT POINT</v>
      </c>
      <c r="AM224" t="str">
        <v>.375 MAJOR Ø</v>
      </c>
      <c r="AN224" t="str">
        <v>.390 BASIC</v>
      </c>
      <c r="AO224" t="str">
        <v>.440 BASIC</v>
      </c>
      <c r="AP224" t="str">
        <v>.64/.96 HIGH=Pass</v>
      </c>
      <c r="AQ224" t="str">
        <v>0.012 MAX</v>
      </c>
      <c r="AR224" t="str">
        <v>0.015 MAX</v>
      </c>
      <c r="AS224" t="str">
        <v>0.05 Per Note 2</v>
      </c>
      <c r="AT224" t="str">
        <v>0.500 PULLOUT ZONE</v>
      </c>
      <c r="AU224" t="str">
        <v>10-32 UNF-2A</v>
      </c>
      <c r="AV224" t="str">
        <v>12-28 UNF-2B</v>
      </c>
      <c r="AW224" t="str">
        <v>2.87 BASIC</v>
      </c>
      <c r="AX224" t="str">
        <v>2-56 UNC 2B 2 STARTS</v>
      </c>
      <c r="AY224" t="str">
        <v>3 LEAD THREAD</v>
      </c>
      <c r="AZ224" t="str">
        <v>32µIN Max</v>
      </c>
      <c r="BA224" t="str">
        <v>5/16"-24 UNF-2A</v>
      </c>
      <c r="BB224" t="str">
        <v>5/16-18 UNC 2A</v>
      </c>
      <c r="BC224" t="str">
        <v>5-44 UNF-2A</v>
      </c>
      <c r="BD224" t="str">
        <v>6-16µIN</v>
      </c>
      <c r="BE224" t="str">
        <v>65° BLEND</v>
      </c>
      <c r="BF224" t="str">
        <v>7.45 Top of Ball to Face</v>
      </c>
      <c r="BG224" t="str">
        <v>7/16-28 UNEF 2B</v>
      </c>
      <c r="BH224" t="str">
        <v>7/16-28-UNEF-2A</v>
      </c>
      <c r="BI224" t="str">
        <v>Alignment Per Note 3</v>
      </c>
      <c r="BJ224" t="str">
        <v>ANODIZE (SEE CHART)</v>
      </c>
      <c r="BK224" t="str">
        <v>ANODIZE AQUA Per Note 3</v>
      </c>
      <c r="BL224" t="str">
        <v>ANODIZE BOTTOM PORTION</v>
      </c>
      <c r="BM224" t="str">
        <v>ANODIZE COLOR AQUA</v>
      </c>
      <c r="BN224" t="str">
        <v>ANODIZE COLOR GREEN DWG NOTE 4</v>
      </c>
      <c r="BO224" t="str">
        <v>ANODIZE COLOR LIGHT BLUE</v>
      </c>
      <c r="BP224" t="str">
        <v>ANODIZE GREEN Per Note 2</v>
      </c>
      <c r="BQ224" t="str">
        <v>ANODIZE GREY, Per Note 1</v>
      </c>
      <c r="BR224" t="str">
        <v>ANODIZE MAGENTA</v>
      </c>
      <c r="BS224" t="str">
        <v>Anodize Per note 3</v>
      </c>
      <c r="BT224" t="str">
        <v>Anodize Per Note 4</v>
      </c>
      <c r="BU224" t="str">
        <v>ANODIZE SEAFOAM</v>
      </c>
      <c r="BV224" t="str">
        <v>Balloon 11 Symmetry</v>
      </c>
      <c r="BW224" t="str">
        <v>Balloon 12 Symmetry</v>
      </c>
      <c r="BX224" t="str">
        <v>Balloon 13 Hole Centered</v>
      </c>
      <c r="BY224" t="str">
        <v>Balloon 13 Symmerty</v>
      </c>
      <c r="BZ224" t="str">
        <v>Balloon 2 Symmetry</v>
      </c>
      <c r="CA224" t="str">
        <v>Balloon 21 CENTERED</v>
      </c>
      <c r="CB224" t="str">
        <v>Balloon 29 Symmetry</v>
      </c>
      <c r="CC224" t="str">
        <v>Balloon 3 Symmetry</v>
      </c>
      <c r="CD224" t="str">
        <v>Balloon 4 Symmetry</v>
      </c>
      <c r="CE224" t="str">
        <v>Balloon 5 blend to SØ .340</v>
      </c>
      <c r="CF224" t="str">
        <v>Balloon 5 Symmetry</v>
      </c>
      <c r="CG224" t="str">
        <v>Balloon 6 Centered</v>
      </c>
      <c r="CH224" t="str">
        <v>Balloon 9 Function Check</v>
      </c>
      <c r="CI224" t="str">
        <v>Balloon 9 Symmerty</v>
      </c>
      <c r="CJ224" t="str">
        <v>Balloons 2 &amp; 17 Symmetry |.001|A|</v>
      </c>
      <c r="CK224" t="str">
        <v>Basic Ø 3.6</v>
      </c>
      <c r="CL224" t="str">
        <v>BEAD BLAST</v>
      </c>
      <c r="CM224" t="str">
        <v>BLAST ALUMINUM OXIDE</v>
      </c>
      <c r="CN224" t="str">
        <v>Blast Note 2</v>
      </c>
      <c r="CO224" t="str">
        <v xml:space="preserve">BLAST Per Note 1 </v>
      </c>
      <c r="CP224" t="str">
        <v>BLAST Per Note 2</v>
      </c>
      <c r="CQ224" t="str">
        <v>BLAST Per Note 3</v>
      </c>
      <c r="CR224" t="str">
        <v>BLAST Per Note 4</v>
      </c>
      <c r="CS224" t="str">
        <v>BLAST Per Note 8</v>
      </c>
      <c r="CT224" t="str">
        <v>BLAST Per Traveler, MATT FINISH</v>
      </c>
      <c r="CU224" t="str">
        <v>BLAST WITH 16 GRIT ALUMINUM OXIDE</v>
      </c>
      <c r="CV224" t="str">
        <v>BLAST, Uniform Finish Per Note 3</v>
      </c>
      <c r="CW224" t="str">
        <v>BREAK EDGE</v>
      </c>
      <c r="CX224" t="str">
        <v>BREAK EDGE .014</v>
      </c>
      <c r="CY224" t="str">
        <v>BREAK EDGES Note 2</v>
      </c>
      <c r="CZ224" t="str">
        <v>BREAK SHARP Per Note 1</v>
      </c>
      <c r="DA224" t="str">
        <v>BREAK SHARPS Per Note 1</v>
      </c>
      <c r="DB224" t="str">
        <v>CE 2729</v>
      </c>
      <c r="DC224" t="str">
        <v>CE Logo per Note 3</v>
      </c>
      <c r="DD224" t="str">
        <v>CE MARK</v>
      </c>
      <c r="DE224" t="str">
        <v>Chips/Debris Removed</v>
      </c>
      <c r="DF224" t="str">
        <v>Coat Per Note 2</v>
      </c>
      <c r="DG224" t="str">
        <v>C-Sink Ø .155</v>
      </c>
      <c r="DH224" t="str">
        <v>C-Sink Ø5.2</v>
      </c>
      <c r="DI224" t="str">
        <v>Deburred</v>
      </c>
      <c r="DJ224" t="str">
        <v>DIM "A" NoGo</v>
      </c>
      <c r="DK224" t="str">
        <v>DIM "A" NoGo Hexalobe</v>
      </c>
      <c r="DL224" t="str">
        <v>EDGE BREAK</v>
      </c>
      <c r="DM224" t="str">
        <v>EDGE BREAK MIN R.004, MAX R.010</v>
      </c>
      <c r="DN224" t="str">
        <v>Edge Break per Note 1</v>
      </c>
      <c r="DO224" t="str">
        <v>ELECTROPOLISH Per Note 1</v>
      </c>
      <c r="DP224" t="str">
        <v>Finish Per Note 3</v>
      </c>
      <c r="DQ224" t="str">
        <v>FLUTE POSITION Per Note 3</v>
      </c>
      <c r="DR224" t="str">
        <v>FULL R</v>
      </c>
      <c r="DS224" t="str">
        <v>FULL RADIUS</v>
      </c>
      <c r="DT224" t="str">
        <v xml:space="preserve">FULL RADIUS </v>
      </c>
      <c r="DU224" t="str">
        <v>Function Check  (.2340 .2360 FULL)</v>
      </c>
      <c r="DV224" t="str">
        <v>FUNCTIONAL  HEXALOBE</v>
      </c>
      <c r="DW224" t="str">
        <v>GLASS BEAD Per Note 3</v>
      </c>
      <c r="DX224" t="str">
        <v>Globus Logo per Note 3</v>
      </c>
      <c r="DY224" t="str">
        <v>Gold Anodized Color</v>
      </c>
      <c r="DZ224" t="str">
        <v>Green Anodized Color</v>
      </c>
      <c r="EA224" t="str">
        <v>GRIT BLAST Per Note 3</v>
      </c>
      <c r="EB224" t="str">
        <v>Grit Blast Per Note 4</v>
      </c>
      <c r="EC224" t="str">
        <v>GRIT BLAST, DWG NOTE 3</v>
      </c>
      <c r="ED224" t="str">
        <v>HEX MINOR Ø.1292</v>
      </c>
      <c r="EE224" t="str">
        <v xml:space="preserve">HEXALOBE </v>
      </c>
      <c r="EF224" t="str">
        <v>HEXALOBE FUNCTION</v>
      </c>
      <c r="EG224" t="str">
        <v>Hexalobe Minor</v>
      </c>
      <c r="EH224" t="str">
        <v>Hexalobe NV-30</v>
      </c>
      <c r="EI224" t="str">
        <v>HEXALOBE ORIENTATION</v>
      </c>
      <c r="EJ224" t="str">
        <v>Inspect per operation 30 comments</v>
      </c>
      <c r="EK224" t="str">
        <v>INT / EXT CORNERS: R.002 TO R.010</v>
      </c>
      <c r="EL224" t="str">
        <v>INT /EXT CORNERS R.05 TO R.03</v>
      </c>
      <c r="EM224" t="str">
        <v>John is a Geek</v>
      </c>
      <c r="EN224" t="str">
        <v>LASER ETCH</v>
      </c>
      <c r="EO224" t="str">
        <v>Laser Etch Per Note 7</v>
      </c>
      <c r="EP224" t="str">
        <v xml:space="preserve">LASER MARK "CE" DWG NOTE 10 </v>
      </c>
      <c r="EQ224" t="str">
        <v>Laser Mark "P1-15004-08", Per Note 3</v>
      </c>
      <c r="ER224" t="str">
        <v>Laser Mark "P2-15004-08", Per Note 3</v>
      </c>
      <c r="ES224" t="str">
        <v>Laser Mark "P3-15004-08", Per Note 3</v>
      </c>
      <c r="ET224" t="str">
        <v>Laser Mark "P4-15004-08", Per Note 3</v>
      </c>
      <c r="EU224" t="str">
        <v xml:space="preserve">LASER MARK LOGO DWG NOTE 9 </v>
      </c>
      <c r="EV224" t="str">
        <v xml:space="preserve">LASER MARK LOT NUMBER DWG NOTE 8 </v>
      </c>
      <c r="EW224" t="str">
        <v>Laser Mark Lot, Per Note 3</v>
      </c>
      <c r="EX224" t="str">
        <v xml:space="preserve">LASER MARK PART NUMBER DWG NOTE 8 </v>
      </c>
      <c r="EY224" t="str">
        <v>LASER: 13000000</v>
      </c>
      <c r="EZ224" t="str">
        <v>LASER: CE 2797</v>
      </c>
      <c r="FA224" t="str">
        <v>LASER: LOGO</v>
      </c>
      <c r="FB224" t="str">
        <v xml:space="preserve">LASER: Lot # Per RE-75-001 </v>
      </c>
      <c r="FC224" t="str">
        <v>LAST THREAD</v>
      </c>
      <c r="FD224" t="str">
        <v>LEAD .0625</v>
      </c>
      <c r="FE224" t="str">
        <v>LOGO</v>
      </c>
      <c r="FF224" t="str">
        <v>Lot (Control) Number per Note 3</v>
      </c>
      <c r="FG224" t="str">
        <v>LOT NO.</v>
      </c>
      <c r="FH224" t="str">
        <v>LOT NUMBER</v>
      </c>
      <c r="FI224" t="str">
        <v>LOT NUMBER PER NUVASIVE SOP 9002007</v>
      </c>
      <c r="FJ224" t="str">
        <v>M 4X 0.5 - 6G - 0.063R - LH</v>
      </c>
      <c r="FK224" t="str">
        <v>M4 X 0.5 - 6G - 0.063R</v>
      </c>
      <c r="FL224" t="str">
        <v>M4 X 0.5 - 6G - 0.063R - LH</v>
      </c>
      <c r="FM224" t="str">
        <v>M4.5 X .75 6g</v>
      </c>
      <c r="FN224" t="str">
        <v>M4.5 X 0.75 6g</v>
      </c>
      <c r="FO224" t="str">
        <v>M5x0.8-6g</v>
      </c>
      <c r="FP224" t="str">
        <v xml:space="preserve">M5x0.8-6g </v>
      </c>
      <c r="FQ224" t="str">
        <v>M6 X .75 6g</v>
      </c>
      <c r="FR224" t="str">
        <v>M6 X 0.75-6g</v>
      </c>
      <c r="FS224" t="str">
        <v>M6 X0.75 - 6g</v>
      </c>
      <c r="FT224" t="str">
        <v>M6X0.75 - 6H</v>
      </c>
      <c r="FU224" t="str">
        <v>M7 X 1.00 6g THREAD</v>
      </c>
      <c r="FV224" t="str">
        <v>M7X1.00 6g THREAD</v>
      </c>
      <c r="FW224" t="str">
        <v>M7X1.00 6h THREAD</v>
      </c>
      <c r="FX224" t="str">
        <v>Magenta Anodized Color</v>
      </c>
      <c r="FY224" t="str">
        <v>MAJOR Ø .380</v>
      </c>
      <c r="FZ224" t="str">
        <v>MAJORØ</v>
      </c>
      <c r="GA224" t="str">
        <v>MATT FINISH Per Note 3</v>
      </c>
      <c r="GB224" t="str">
        <v>MATT FINISH Per Traveler</v>
      </c>
      <c r="GC224" t="str">
        <v>MATTE FINISH</v>
      </c>
      <c r="GD224" t="str">
        <v>MATTE FINISH DWG NOTE 3</v>
      </c>
      <c r="GE224" t="str">
        <v>MATTE FINISH Note 3</v>
      </c>
      <c r="GF224" t="str">
        <v>Matte Finish Per Note 3</v>
      </c>
      <c r="GG224" t="str">
        <v>MATTE FINISH SIZE 10 GLASS BEAD</v>
      </c>
      <c r="GH224" t="str">
        <v>MAX ROOT RADIUS</v>
      </c>
      <c r="GI224" t="str">
        <v xml:space="preserve">Mill Profile Centered </v>
      </c>
      <c r="GJ224" t="str">
        <v>Minor Ø Unconstrained Check</v>
      </c>
      <c r="GK224" t="str">
        <v>MINOR Ø.1336</v>
      </c>
      <c r="GL224" t="str">
        <v>NO ANODIZE Per note 8</v>
      </c>
      <c r="GM224" t="str">
        <v>NO ANODIZE Per note 9</v>
      </c>
      <c r="GN224" t="str">
        <v>No Nicks, Scratches, Tool Marks, etc.</v>
      </c>
      <c r="GO224" t="str">
        <v>No Nicks,Scratches,Tool Marks,etc.</v>
      </c>
      <c r="GP224" t="str">
        <v>NO TOOL MARKS</v>
      </c>
      <c r="GQ224" t="str">
        <v>NOTE 3 THREAD RELIEF</v>
      </c>
      <c r="GR224" t="str">
        <v>NV-27 FUNC.</v>
      </c>
      <c r="GS224" t="str">
        <v>NV-30 DIM A</v>
      </c>
      <c r="GT224" t="str">
        <v>NV-30 DIM B</v>
      </c>
      <c r="GU224" t="str">
        <v>NV-30 DIM F</v>
      </c>
      <c r="GV224" t="str">
        <v>Ø .1250 HEX</v>
      </c>
      <c r="GW224" t="str">
        <v>Ø 9.4 MAJOR</v>
      </c>
      <c r="GX224" t="str">
        <v>Ø.096 MAX PILOT HOLE</v>
      </c>
      <c r="GY224" t="str">
        <v>Ø.125 THRU</v>
      </c>
      <c r="GZ224" t="str">
        <v>Ø.205 COUNTERSINK</v>
      </c>
      <c r="HA224" t="str">
        <v>Ø.260 T.S.C.</v>
      </c>
      <c r="HB224" t="str">
        <v>Ø.500 BASIC</v>
      </c>
      <c r="HC224" t="str">
        <v xml:space="preserve">OVAL CENTERED </v>
      </c>
      <c r="HD224" t="str">
        <v>PART NO. 15100</v>
      </c>
      <c r="HE224" t="str">
        <v>PART NUMBER 13100000</v>
      </c>
      <c r="HF224" t="str">
        <v>PART NUMBER 13600000</v>
      </c>
      <c r="HG224" t="str">
        <v>Part Number per Note 3</v>
      </c>
      <c r="HH224" t="str">
        <v>PD 5/16-18 UNC 2A</v>
      </c>
      <c r="HI224" t="str">
        <v>Perp.|0.05|A|</v>
      </c>
      <c r="HJ224" t="str">
        <v>PILOT THRU HOLE PRESENT</v>
      </c>
      <c r="HK224" t="str">
        <v>PITCH .060</v>
      </c>
      <c r="HL224" t="str">
        <v>Profile |.001|A|</v>
      </c>
      <c r="HM224" t="str">
        <v>Profile |.0015 | A | X-Y</v>
      </c>
      <c r="HN224" t="str">
        <v>Profile |.002| |A|B| X-Y</v>
      </c>
      <c r="HO224" t="str">
        <v>Profile |.002|A|B|</v>
      </c>
      <c r="HP224" t="str">
        <v>Profile |.002|A|B| X-Y</v>
      </c>
      <c r="HQ224" t="str">
        <v>Profile:|010|A|B|C|</v>
      </c>
      <c r="HR224" t="str">
        <v>Profile| .002| A|B|</v>
      </c>
      <c r="HS224" t="str">
        <v>Profile|.001|</v>
      </c>
      <c r="HT224" t="str">
        <v>Profile|.001|A|</v>
      </c>
      <c r="HU224" t="str">
        <v>Profile|.001|A|B|</v>
      </c>
      <c r="HV224" t="str">
        <v xml:space="preserve">Profile|.001|A|B| A&lt;-&gt;B </v>
      </c>
      <c r="HW224" t="str">
        <v>Profile|.001|A|B| C&lt;-&gt;D</v>
      </c>
      <c r="HX224" t="str">
        <v>Profile|.001|A|B| L-M</v>
      </c>
      <c r="HY224" t="str">
        <v>Profile|.001|A|B| P-Q</v>
      </c>
      <c r="HZ224" t="str">
        <v>Profile|.001|A|B|C&lt;-&gt;D</v>
      </c>
      <c r="IA224" t="str">
        <v>Profile|.001|A|C&lt;--&gt;D</v>
      </c>
      <c r="IB224" t="str">
        <v>Profile|.001|A|UNILATERAL</v>
      </c>
      <c r="IC224" t="str">
        <v>Profile|.001|C|</v>
      </c>
      <c r="ID224" t="str">
        <v>Profile|.0012|D1|</v>
      </c>
      <c r="IE224" t="str">
        <v>Profile|.0015| A-B UNI.</v>
      </c>
      <c r="IF224" t="str">
        <v>Profile|.0015| UNI.</v>
      </c>
      <c r="IG224" t="str">
        <v>Profile|.0015|A| X-Y</v>
      </c>
      <c r="IH224" t="str">
        <v>Profile|.0015|E|F|</v>
      </c>
      <c r="II224" t="str">
        <v>Profile|.0016|B|D|</v>
      </c>
      <c r="IJ224" t="str">
        <v>Profile|.002(U).000|A|</v>
      </c>
      <c r="IK224" t="str">
        <v>Profile|.002|</v>
      </c>
      <c r="IL224" t="str">
        <v>Profile|.002|A</v>
      </c>
      <c r="IM224" t="str">
        <v>Profile|.002|A|</v>
      </c>
      <c r="IN224" t="str">
        <v>Profile|.002|A|B|</v>
      </c>
      <c r="IO224" t="str">
        <v xml:space="preserve">Profile|.002|A|B| A&lt;-&gt;B </v>
      </c>
      <c r="IP224" t="str">
        <v>Profile|.002|A|B| C&lt;-&gt;D</v>
      </c>
      <c r="IQ224" t="str">
        <v>Profile|.002|A|B| X-Y</v>
      </c>
      <c r="IR224" t="str">
        <v>Profile|.002|A|B|C|X-Y</v>
      </c>
      <c r="IS224" t="str">
        <v>Profile|.002|A|B|X&lt;--&gt;Y</v>
      </c>
      <c r="IT224" t="str">
        <v>Profile|.002|A|B|X-Y</v>
      </c>
      <c r="IU224" t="str">
        <v>Profile|.002|A|C|</v>
      </c>
      <c r="IV224" t="str">
        <v>Profile|.002|C|A|</v>
      </c>
      <c r="IW224" t="str">
        <v>Profile|.002|C|B|</v>
      </c>
      <c r="IX224" t="str">
        <v>Profile|.0020|</v>
      </c>
      <c r="IY224" t="str">
        <v>Profile|.003|A|</v>
      </c>
      <c r="IZ224" t="str">
        <v>Profile|.003|A|B|C| Uni.</v>
      </c>
      <c r="JA224" t="str">
        <v>Profile|.003|E|F|</v>
      </c>
      <c r="JB224" t="str">
        <v>Profile|.004(U) .003|A|B|C|</v>
      </c>
      <c r="JC224" t="str">
        <v>Profile|.004|A| UNI.</v>
      </c>
      <c r="JD224" t="str">
        <v>Profile|.005|A|C|</v>
      </c>
      <c r="JE224" t="str">
        <v>Profile|.005|A|C|A&lt;--&gt;B, C&lt;--&gt;D</v>
      </c>
      <c r="JF224" t="str">
        <v>Profile|.005|A|D| A-B UNI.</v>
      </c>
      <c r="JG224" t="str">
        <v>Profile|.005|A|D| UNI.</v>
      </c>
      <c r="JH224" t="str">
        <v>Profile|.010|A|B|</v>
      </c>
      <c r="JI224" t="str">
        <v>Profile|.010|A|B|C|</v>
      </c>
      <c r="JJ224" t="str">
        <v>Profile|.03|A|</v>
      </c>
      <c r="JK224" t="str">
        <v>Profile|.05|A|B|</v>
      </c>
      <c r="JL224" t="str">
        <v>Profile|0.03|</v>
      </c>
      <c r="JM224" t="str">
        <v>Profile|0.03|A|</v>
      </c>
      <c r="JN224" t="str">
        <v>Profile|0.03|A|B|</v>
      </c>
      <c r="JO224" t="str">
        <v>Profile|0.05{A|C|</v>
      </c>
      <c r="JP224" t="str">
        <v>Profile|0.05|A|B|</v>
      </c>
      <c r="JQ224" t="str">
        <v>Profile|0.05|E|</v>
      </c>
      <c r="JR224" t="str">
        <v>Profile|0.05|E|F|</v>
      </c>
      <c r="JS224" t="str">
        <v>Profile|0.06|A|C|</v>
      </c>
      <c r="JT224" t="str">
        <v>Profile|0.1|A|A|</v>
      </c>
      <c r="JU224" t="str">
        <v>Profile|0.1|D1|</v>
      </c>
      <c r="JV224" t="str">
        <v>Profile|A|B|C|</v>
      </c>
      <c r="JW224" t="str">
        <v>Proile|.002|A|B|J-K</v>
      </c>
      <c r="JX224" t="str">
        <v>P-Thread Form</v>
      </c>
      <c r="JY224" t="str">
        <v>R  FULL RADIUS</v>
      </c>
      <c r="JZ224" t="str">
        <v>R.001/.006</v>
      </c>
      <c r="KA224" t="str">
        <v>R.003 MAX</v>
      </c>
      <c r="KB224" t="str">
        <v>R.005 MAX</v>
      </c>
      <c r="KC224" t="str">
        <v>R.030</v>
      </c>
      <c r="KD224" t="str">
        <v>R.25 MAX</v>
      </c>
      <c r="KE224" t="str">
        <v>R1.33 BASIC</v>
      </c>
      <c r="KF224" t="str">
        <v>R3.3</v>
      </c>
      <c r="KG224" t="str">
        <v>Ra 1.6 MAX</v>
      </c>
      <c r="KH224" t="str">
        <v>RAD @ FACE &amp; OD CHAMFER</v>
      </c>
      <c r="KI224" t="str">
        <v>RAD. @ ID &amp; BACK FACE</v>
      </c>
      <c r="KJ224" t="str">
        <v>RAD. @ OD &amp; BACK FACE</v>
      </c>
      <c r="KK224" t="str">
        <v>REMOVE SHRP EDGES .005 MAX</v>
      </c>
      <c r="KL224" t="str">
        <v>ROD SLOT CENTERED</v>
      </c>
      <c r="KM224" t="str">
        <v>SHARP OKAY</v>
      </c>
      <c r="KN224" t="str">
        <v>Slot Centered</v>
      </c>
      <c r="KO224" t="str">
        <v>SLOT WIDTH</v>
      </c>
      <c r="KP224" t="str">
        <v>Surface Finish Per Note 1</v>
      </c>
      <c r="KQ224" t="str">
        <v>Symmerty Balloon A_6</v>
      </c>
      <c r="KR224" t="str">
        <v>T27 HEXALOBE Per Note 1</v>
      </c>
      <c r="KS224" t="str">
        <v>T27 TORX</v>
      </c>
      <c r="KT224" t="str">
        <v>THRD DEPTH</v>
      </c>
      <c r="KU224" t="str">
        <v>Thread Form Per Note 3</v>
      </c>
      <c r="KV224" t="str">
        <v>THREAD INTO ROD SLOT</v>
      </c>
      <c r="KW224" t="str">
        <v>Thread Timed Print Note 6</v>
      </c>
      <c r="KX224" t="str">
        <v>TOOL MISMATCH PERMISSIBLE</v>
      </c>
      <c r="KY224" t="str">
        <v>Tot. Runout|Ø.002|C|</v>
      </c>
      <c r="KZ224" t="str">
        <v>Total Runout|.002|E|</v>
      </c>
      <c r="LA224" t="str">
        <v>TRIPLE LEAD THREAD</v>
      </c>
      <c r="LB224" t="str">
        <v>True Pos. |.001 (M)|A|</v>
      </c>
      <c r="LC224" t="str">
        <v>True Pos. |.002(M)|A|B|</v>
      </c>
      <c r="LD224" t="str">
        <v>True Pos. |.002|</v>
      </c>
      <c r="LE224" t="str">
        <v>True Pos. |.002|A|</v>
      </c>
      <c r="LF224" t="str">
        <v>True Pos. |.002|A|B|</v>
      </c>
      <c r="LG224" t="str">
        <v>True Pos. |.004|A|C|B|</v>
      </c>
      <c r="LH224" t="str">
        <v>True Pos. |.005(M)|A|B|</v>
      </c>
      <c r="LI224" t="str">
        <v>True Pos.|.000(L)|A|D|</v>
      </c>
      <c r="LJ224" t="str">
        <v>True Pos.|.000(M)|A|</v>
      </c>
      <c r="LK224" t="str">
        <v>True Pos.|.001(M)|A|</v>
      </c>
      <c r="LL224" t="str">
        <v>True Pos.|.001|B|</v>
      </c>
      <c r="LM224" t="str">
        <v>True Pos.|.001|E|</v>
      </c>
      <c r="LN224" t="str">
        <v>True Pos.|.002|A|</v>
      </c>
      <c r="LO224" t="str">
        <v>True Pos.|.002|B|</v>
      </c>
      <c r="LP224" t="str">
        <v>True Pos.|.002|C|</v>
      </c>
      <c r="LQ224" t="str">
        <v>True Pos.|.002|D1|</v>
      </c>
      <c r="LR224" t="str">
        <v>True Pos.|.002|D1|D2|</v>
      </c>
      <c r="LS224" t="str">
        <v>True Pos.|.05|A|</v>
      </c>
      <c r="LT224" t="str">
        <v>True Pos.|.1|A|B|C|</v>
      </c>
      <c r="LU224" t="str">
        <v>True Pos.|.13|A</v>
      </c>
      <c r="LV224" t="str">
        <v>True Pos.|0.05|A|</v>
      </c>
      <c r="LW224" t="str">
        <v>True Pos.|0.1|A|B|C|</v>
      </c>
      <c r="LX224" t="str">
        <v>True Pos.|0.13|A|</v>
      </c>
      <c r="LY224" t="str">
        <v>True Pos.|Ø.000(M)|A|</v>
      </c>
      <c r="LZ224" t="str">
        <v>True Pos.|Ø.000(M)|B|</v>
      </c>
      <c r="MA224" t="str">
        <v>True Pos.|Ø.001(M)|A(M)|</v>
      </c>
      <c r="MB224" t="str">
        <v>True Pos.|Ø.001(M)|A|</v>
      </c>
      <c r="MC224" t="str">
        <v>True Pos.|Ø.001|A|</v>
      </c>
      <c r="MD224" t="str">
        <v>True Pos.|Ø.001|C|</v>
      </c>
      <c r="ME224" t="str">
        <v>True Pos.|Ø.002(S)|A(S)|</v>
      </c>
      <c r="MF224" t="str">
        <v>True Pos.|Ø.002|A|</v>
      </c>
      <c r="MG224" t="str">
        <v>True Pos.|Ø.002|B|</v>
      </c>
      <c r="MH224" t="str">
        <v>True Pos.|Ø.002|C|</v>
      </c>
      <c r="MI224" t="str">
        <v>True Pos.|Ø.03(M)|A|</v>
      </c>
      <c r="MJ224" t="str">
        <v>True Pos.|Ø0.03(M)|A|</v>
      </c>
      <c r="MK224" t="str">
        <v>True Pos.|Ø0.05(L)|D|B|</v>
      </c>
      <c r="ML224" t="str">
        <v>True Pos.|Ø0.05|A|</v>
      </c>
      <c r="MM224" t="str">
        <v>True Pos.|Ø0.05|D|</v>
      </c>
      <c r="MN224" t="str">
        <v>True Pos.|Ø0.05|E|</v>
      </c>
      <c r="MO224" t="str">
        <v>True Pos.|Ø0.05|E|B|</v>
      </c>
      <c r="MP224" t="str">
        <v>True Pos.|SØ0.03|C|B|</v>
      </c>
      <c r="MQ224" t="str">
        <v>True Position|.002|A|B|</v>
      </c>
      <c r="MR224" t="str">
        <v>True. Pos.|Ø.001(M)|A|</v>
      </c>
      <c r="MS224" t="str">
        <v>True. Pps.|0.05|A|</v>
      </c>
      <c r="MT224" t="str">
        <v>Tumble Per Note 1</v>
      </c>
      <c r="MU224" t="str">
        <v>Tumble Per Note 2</v>
      </c>
    </row>
    <row r="225" spans="1:359">
      <c r="A225" t="s">
        <v>1083</v>
      </c>
      <c r="C225" s="74" t="str" cm="1">
        <f t="array" ref="C225:MU225">TRANSPOSE(_xlfn._xlws.SORT(_xlfn._xlws.FILTER($A$2:$A$499,ISNUMBER(SEARCH('Prt. Lib. &amp; Routine, Table'!L232,$A$2:$A$499)),"not found")))</f>
        <v>.0015 T.I.R. MAX</v>
      </c>
      <c r="D225" t="str">
        <v>.002 MAX ROOT RADIUS</v>
      </c>
      <c r="E225" t="str">
        <v>.012 BLUNT END</v>
      </c>
      <c r="F225" t="str">
        <v>.015 MAX</v>
      </c>
      <c r="G225" t="str">
        <v>.016 T.S.C.</v>
      </c>
      <c r="H225" t="str">
        <v>.017 BASIC</v>
      </c>
      <c r="I225" t="str">
        <v>.021 PITCH</v>
      </c>
      <c r="J225" t="str">
        <v>.022 BLUNT START</v>
      </c>
      <c r="K225" t="str">
        <v>.025 BASIC</v>
      </c>
      <c r="L225" t="str">
        <v>.035 BASIC</v>
      </c>
      <c r="M225" t="str">
        <v>.043 T.S.C</v>
      </c>
      <c r="N225" t="str">
        <v>.053 T.S.C.</v>
      </c>
      <c r="O225" t="str">
        <v>.060 HEX DEPTH</v>
      </c>
      <c r="P225" t="str">
        <v>.060 PITCH</v>
      </c>
      <c r="Q225" t="str">
        <v>.061 BASIC</v>
      </c>
      <c r="R225" t="str">
        <v>.07 HEX</v>
      </c>
      <c r="S225" t="str">
        <v>.070 HEX DEPTH</v>
      </c>
      <c r="T225" t="str">
        <v>.082 DRILL</v>
      </c>
      <c r="U225" t="str">
        <v>.082 DRILL DEPTH</v>
      </c>
      <c r="V225" t="str">
        <v>.094 HEX</v>
      </c>
      <c r="W225" t="str">
        <v>.115 T.S.C.</v>
      </c>
      <c r="X225" t="str">
        <v>.1195 / .1243 MAJOR DIAMETER</v>
      </c>
      <c r="Y225" t="str">
        <v>.1250 HEX</v>
      </c>
      <c r="Z225" t="str">
        <v>.157 MINOR DIAMETER</v>
      </c>
      <c r="AA225" t="str">
        <v>.172 FULL THD DEPTH</v>
      </c>
      <c r="AB225" t="str">
        <v>.172 MAJOR DIAMETER</v>
      </c>
      <c r="AC225" t="str">
        <v>.180 MIN DEPTH FULL THRD</v>
      </c>
      <c r="AD225" t="str">
        <v>.183 Ceter Line Thread Dwell</v>
      </c>
      <c r="AE225" t="str">
        <v>.208 MAX THRD DEPTH</v>
      </c>
      <c r="AF225" t="str">
        <v>.218 BOTTOM HALF OF SLOT</v>
      </c>
      <c r="AG225" t="str">
        <v>.261 BASIC</v>
      </c>
      <c r="AH225" t="str">
        <v>.314 T.S.C.</v>
      </c>
      <c r="AI225" t="str">
        <v>.315 BASIC</v>
      </c>
      <c r="AJ225" t="str">
        <v>.329 MINOR Ø</v>
      </c>
      <c r="AK225" t="str">
        <v>.330 BASIC</v>
      </c>
      <c r="AL225" t="str">
        <v>.35 TO TANGENT POINT</v>
      </c>
      <c r="AM225" t="str">
        <v>.375 MAJOR Ø</v>
      </c>
      <c r="AN225" t="str">
        <v>.390 BASIC</v>
      </c>
      <c r="AO225" t="str">
        <v>.440 BASIC</v>
      </c>
      <c r="AP225" t="str">
        <v>.64/.96 HIGH=Pass</v>
      </c>
      <c r="AQ225" t="str">
        <v>0.012 MAX</v>
      </c>
      <c r="AR225" t="str">
        <v>0.015 MAX</v>
      </c>
      <c r="AS225" t="str">
        <v>0.05 Per Note 2</v>
      </c>
      <c r="AT225" t="str">
        <v>0.500 PULLOUT ZONE</v>
      </c>
      <c r="AU225" t="str">
        <v>10-32 UNF-2A</v>
      </c>
      <c r="AV225" t="str">
        <v>12-28 UNF-2B</v>
      </c>
      <c r="AW225" t="str">
        <v>2.87 BASIC</v>
      </c>
      <c r="AX225" t="str">
        <v>2-56 UNC 2B 2 STARTS</v>
      </c>
      <c r="AY225" t="str">
        <v>3 LEAD THREAD</v>
      </c>
      <c r="AZ225" t="str">
        <v>32µIN Max</v>
      </c>
      <c r="BA225" t="str">
        <v>5/16"-24 UNF-2A</v>
      </c>
      <c r="BB225" t="str">
        <v>5/16-18 UNC 2A</v>
      </c>
      <c r="BC225" t="str">
        <v>5-44 UNF-2A</v>
      </c>
      <c r="BD225" t="str">
        <v>6-16µIN</v>
      </c>
      <c r="BE225" t="str">
        <v>65° BLEND</v>
      </c>
      <c r="BF225" t="str">
        <v>7.45 Top of Ball to Face</v>
      </c>
      <c r="BG225" t="str">
        <v>7/16-28 UNEF 2B</v>
      </c>
      <c r="BH225" t="str">
        <v>7/16-28-UNEF-2A</v>
      </c>
      <c r="BI225" t="str">
        <v>Alignment Per Note 3</v>
      </c>
      <c r="BJ225" t="str">
        <v>ANODIZE (SEE CHART)</v>
      </c>
      <c r="BK225" t="str">
        <v>ANODIZE AQUA Per Note 3</v>
      </c>
      <c r="BL225" t="str">
        <v>ANODIZE BOTTOM PORTION</v>
      </c>
      <c r="BM225" t="str">
        <v>ANODIZE COLOR AQUA</v>
      </c>
      <c r="BN225" t="str">
        <v>ANODIZE COLOR GREEN DWG NOTE 4</v>
      </c>
      <c r="BO225" t="str">
        <v>ANODIZE COLOR LIGHT BLUE</v>
      </c>
      <c r="BP225" t="str">
        <v>ANODIZE GREEN Per Note 2</v>
      </c>
      <c r="BQ225" t="str">
        <v>ANODIZE GREY, Per Note 1</v>
      </c>
      <c r="BR225" t="str">
        <v>ANODIZE MAGENTA</v>
      </c>
      <c r="BS225" t="str">
        <v>Anodize Per note 3</v>
      </c>
      <c r="BT225" t="str">
        <v>Anodize Per Note 4</v>
      </c>
      <c r="BU225" t="str">
        <v>ANODIZE SEAFOAM</v>
      </c>
      <c r="BV225" t="str">
        <v>Balloon 11 Symmetry</v>
      </c>
      <c r="BW225" t="str">
        <v>Balloon 12 Symmetry</v>
      </c>
      <c r="BX225" t="str">
        <v>Balloon 13 Hole Centered</v>
      </c>
      <c r="BY225" t="str">
        <v>Balloon 13 Symmerty</v>
      </c>
      <c r="BZ225" t="str">
        <v>Balloon 2 Symmetry</v>
      </c>
      <c r="CA225" t="str">
        <v>Balloon 21 CENTERED</v>
      </c>
      <c r="CB225" t="str">
        <v>Balloon 29 Symmetry</v>
      </c>
      <c r="CC225" t="str">
        <v>Balloon 3 Symmetry</v>
      </c>
      <c r="CD225" t="str">
        <v>Balloon 4 Symmetry</v>
      </c>
      <c r="CE225" t="str">
        <v>Balloon 5 blend to SØ .340</v>
      </c>
      <c r="CF225" t="str">
        <v>Balloon 5 Symmetry</v>
      </c>
      <c r="CG225" t="str">
        <v>Balloon 6 Centered</v>
      </c>
      <c r="CH225" t="str">
        <v>Balloon 9 Function Check</v>
      </c>
      <c r="CI225" t="str">
        <v>Balloon 9 Symmerty</v>
      </c>
      <c r="CJ225" t="str">
        <v>Balloons 2 &amp; 17 Symmetry |.001|A|</v>
      </c>
      <c r="CK225" t="str">
        <v>Basic Ø 3.6</v>
      </c>
      <c r="CL225" t="str">
        <v>BEAD BLAST</v>
      </c>
      <c r="CM225" t="str">
        <v>BLAST ALUMINUM OXIDE</v>
      </c>
      <c r="CN225" t="str">
        <v>Blast Note 2</v>
      </c>
      <c r="CO225" t="str">
        <v xml:space="preserve">BLAST Per Note 1 </v>
      </c>
      <c r="CP225" t="str">
        <v>BLAST Per Note 2</v>
      </c>
      <c r="CQ225" t="str">
        <v>BLAST Per Note 3</v>
      </c>
      <c r="CR225" t="str">
        <v>BLAST Per Note 4</v>
      </c>
      <c r="CS225" t="str">
        <v>BLAST Per Note 8</v>
      </c>
      <c r="CT225" t="str">
        <v>BLAST Per Traveler, MATT FINISH</v>
      </c>
      <c r="CU225" t="str">
        <v>BLAST WITH 16 GRIT ALUMINUM OXIDE</v>
      </c>
      <c r="CV225" t="str">
        <v>BLAST, Uniform Finish Per Note 3</v>
      </c>
      <c r="CW225" t="str">
        <v>BREAK EDGE</v>
      </c>
      <c r="CX225" t="str">
        <v>BREAK EDGE .014</v>
      </c>
      <c r="CY225" t="str">
        <v>BREAK EDGES Note 2</v>
      </c>
      <c r="CZ225" t="str">
        <v>BREAK SHARP Per Note 1</v>
      </c>
      <c r="DA225" t="str">
        <v>BREAK SHARPS Per Note 1</v>
      </c>
      <c r="DB225" t="str">
        <v>CE 2729</v>
      </c>
      <c r="DC225" t="str">
        <v>CE Logo per Note 3</v>
      </c>
      <c r="DD225" t="str">
        <v>CE MARK</v>
      </c>
      <c r="DE225" t="str">
        <v>Chips/Debris Removed</v>
      </c>
      <c r="DF225" t="str">
        <v>Coat Per Note 2</v>
      </c>
      <c r="DG225" t="str">
        <v>C-Sink Ø .155</v>
      </c>
      <c r="DH225" t="str">
        <v>C-Sink Ø5.2</v>
      </c>
      <c r="DI225" t="str">
        <v>Deburred</v>
      </c>
      <c r="DJ225" t="str">
        <v>DIM "A" NoGo</v>
      </c>
      <c r="DK225" t="str">
        <v>DIM "A" NoGo Hexalobe</v>
      </c>
      <c r="DL225" t="str">
        <v>EDGE BREAK</v>
      </c>
      <c r="DM225" t="str">
        <v>EDGE BREAK MIN R.004, MAX R.010</v>
      </c>
      <c r="DN225" t="str">
        <v>Edge Break per Note 1</v>
      </c>
      <c r="DO225" t="str">
        <v>ELECTROPOLISH Per Note 1</v>
      </c>
      <c r="DP225" t="str">
        <v>Finish Per Note 3</v>
      </c>
      <c r="DQ225" t="str">
        <v>FLUTE POSITION Per Note 3</v>
      </c>
      <c r="DR225" t="str">
        <v>FULL R</v>
      </c>
      <c r="DS225" t="str">
        <v>FULL RADIUS</v>
      </c>
      <c r="DT225" t="str">
        <v xml:space="preserve">FULL RADIUS </v>
      </c>
      <c r="DU225" t="str">
        <v>Function Check  (.2340 .2360 FULL)</v>
      </c>
      <c r="DV225" t="str">
        <v>FUNCTIONAL  HEXALOBE</v>
      </c>
      <c r="DW225" t="str">
        <v>GLASS BEAD Per Note 3</v>
      </c>
      <c r="DX225" t="str">
        <v>Globus Logo per Note 3</v>
      </c>
      <c r="DY225" t="str">
        <v>Gold Anodized Color</v>
      </c>
      <c r="DZ225" t="str">
        <v>Green Anodized Color</v>
      </c>
      <c r="EA225" t="str">
        <v>GRIT BLAST Per Note 3</v>
      </c>
      <c r="EB225" t="str">
        <v>Grit Blast Per Note 4</v>
      </c>
      <c r="EC225" t="str">
        <v>GRIT BLAST, DWG NOTE 3</v>
      </c>
      <c r="ED225" t="str">
        <v>HEX MINOR Ø.1292</v>
      </c>
      <c r="EE225" t="str">
        <v xml:space="preserve">HEXALOBE </v>
      </c>
      <c r="EF225" t="str">
        <v>HEXALOBE FUNCTION</v>
      </c>
      <c r="EG225" t="str">
        <v>Hexalobe Minor</v>
      </c>
      <c r="EH225" t="str">
        <v>Hexalobe NV-30</v>
      </c>
      <c r="EI225" t="str">
        <v>HEXALOBE ORIENTATION</v>
      </c>
      <c r="EJ225" t="str">
        <v>Inspect per operation 30 comments</v>
      </c>
      <c r="EK225" t="str">
        <v>INT / EXT CORNERS: R.002 TO R.010</v>
      </c>
      <c r="EL225" t="str">
        <v>INT /EXT CORNERS R.05 TO R.03</v>
      </c>
      <c r="EM225" t="str">
        <v>John is a Geek</v>
      </c>
      <c r="EN225" t="str">
        <v>LASER ETCH</v>
      </c>
      <c r="EO225" t="str">
        <v>Laser Etch Per Note 7</v>
      </c>
      <c r="EP225" t="str">
        <v xml:space="preserve">LASER MARK "CE" DWG NOTE 10 </v>
      </c>
      <c r="EQ225" t="str">
        <v>Laser Mark "P1-15004-08", Per Note 3</v>
      </c>
      <c r="ER225" t="str">
        <v>Laser Mark "P2-15004-08", Per Note 3</v>
      </c>
      <c r="ES225" t="str">
        <v>Laser Mark "P3-15004-08", Per Note 3</v>
      </c>
      <c r="ET225" t="str">
        <v>Laser Mark "P4-15004-08", Per Note 3</v>
      </c>
      <c r="EU225" t="str">
        <v xml:space="preserve">LASER MARK LOGO DWG NOTE 9 </v>
      </c>
      <c r="EV225" t="str">
        <v xml:space="preserve">LASER MARK LOT NUMBER DWG NOTE 8 </v>
      </c>
      <c r="EW225" t="str">
        <v>Laser Mark Lot, Per Note 3</v>
      </c>
      <c r="EX225" t="str">
        <v xml:space="preserve">LASER MARK PART NUMBER DWG NOTE 8 </v>
      </c>
      <c r="EY225" t="str">
        <v>LASER: 13000000</v>
      </c>
      <c r="EZ225" t="str">
        <v>LASER: CE 2797</v>
      </c>
      <c r="FA225" t="str">
        <v>LASER: LOGO</v>
      </c>
      <c r="FB225" t="str">
        <v xml:space="preserve">LASER: Lot # Per RE-75-001 </v>
      </c>
      <c r="FC225" t="str">
        <v>LAST THREAD</v>
      </c>
      <c r="FD225" t="str">
        <v>LEAD .0625</v>
      </c>
      <c r="FE225" t="str">
        <v>LOGO</v>
      </c>
      <c r="FF225" t="str">
        <v>Lot (Control) Number per Note 3</v>
      </c>
      <c r="FG225" t="str">
        <v>LOT NO.</v>
      </c>
      <c r="FH225" t="str">
        <v>LOT NUMBER</v>
      </c>
      <c r="FI225" t="str">
        <v>LOT NUMBER PER NUVASIVE SOP 9002007</v>
      </c>
      <c r="FJ225" t="str">
        <v>M 4X 0.5 - 6G - 0.063R - LH</v>
      </c>
      <c r="FK225" t="str">
        <v>M4 X 0.5 - 6G - 0.063R</v>
      </c>
      <c r="FL225" t="str">
        <v>M4 X 0.5 - 6G - 0.063R - LH</v>
      </c>
      <c r="FM225" t="str">
        <v>M4.5 X .75 6g</v>
      </c>
      <c r="FN225" t="str">
        <v>M4.5 X 0.75 6g</v>
      </c>
      <c r="FO225" t="str">
        <v>M5x0.8-6g</v>
      </c>
      <c r="FP225" t="str">
        <v xml:space="preserve">M5x0.8-6g </v>
      </c>
      <c r="FQ225" t="str">
        <v>M6 X .75 6g</v>
      </c>
      <c r="FR225" t="str">
        <v>M6 X 0.75-6g</v>
      </c>
      <c r="FS225" t="str">
        <v>M6 X0.75 - 6g</v>
      </c>
      <c r="FT225" t="str">
        <v>M6X0.75 - 6H</v>
      </c>
      <c r="FU225" t="str">
        <v>M7 X 1.00 6g THREAD</v>
      </c>
      <c r="FV225" t="str">
        <v>M7X1.00 6g THREAD</v>
      </c>
      <c r="FW225" t="str">
        <v>M7X1.00 6h THREAD</v>
      </c>
      <c r="FX225" t="str">
        <v>Magenta Anodized Color</v>
      </c>
      <c r="FY225" t="str">
        <v>MAJOR Ø .380</v>
      </c>
      <c r="FZ225" t="str">
        <v>MAJORØ</v>
      </c>
      <c r="GA225" t="str">
        <v>MATT FINISH Per Note 3</v>
      </c>
      <c r="GB225" t="str">
        <v>MATT FINISH Per Traveler</v>
      </c>
      <c r="GC225" t="str">
        <v>MATTE FINISH</v>
      </c>
      <c r="GD225" t="str">
        <v>MATTE FINISH DWG NOTE 3</v>
      </c>
      <c r="GE225" t="str">
        <v>MATTE FINISH Note 3</v>
      </c>
      <c r="GF225" t="str">
        <v>Matte Finish Per Note 3</v>
      </c>
      <c r="GG225" t="str">
        <v>MATTE FINISH SIZE 10 GLASS BEAD</v>
      </c>
      <c r="GH225" t="str">
        <v>MAX ROOT RADIUS</v>
      </c>
      <c r="GI225" t="str">
        <v xml:space="preserve">Mill Profile Centered </v>
      </c>
      <c r="GJ225" t="str">
        <v>Minor Ø Unconstrained Check</v>
      </c>
      <c r="GK225" t="str">
        <v>MINOR Ø.1336</v>
      </c>
      <c r="GL225" t="str">
        <v>NO ANODIZE Per note 8</v>
      </c>
      <c r="GM225" t="str">
        <v>NO ANODIZE Per note 9</v>
      </c>
      <c r="GN225" t="str">
        <v>No Nicks, Scratches, Tool Marks, etc.</v>
      </c>
      <c r="GO225" t="str">
        <v>No Nicks,Scratches,Tool Marks,etc.</v>
      </c>
      <c r="GP225" t="str">
        <v>NO TOOL MARKS</v>
      </c>
      <c r="GQ225" t="str">
        <v>NOTE 3 THREAD RELIEF</v>
      </c>
      <c r="GR225" t="str">
        <v>NV-27 FUNC.</v>
      </c>
      <c r="GS225" t="str">
        <v>NV-30 DIM A</v>
      </c>
      <c r="GT225" t="str">
        <v>NV-30 DIM B</v>
      </c>
      <c r="GU225" t="str">
        <v>NV-30 DIM F</v>
      </c>
      <c r="GV225" t="str">
        <v>Ø .1250 HEX</v>
      </c>
      <c r="GW225" t="str">
        <v>Ø 9.4 MAJOR</v>
      </c>
      <c r="GX225" t="str">
        <v>Ø.096 MAX PILOT HOLE</v>
      </c>
      <c r="GY225" t="str">
        <v>Ø.125 THRU</v>
      </c>
      <c r="GZ225" t="str">
        <v>Ø.205 COUNTERSINK</v>
      </c>
      <c r="HA225" t="str">
        <v>Ø.260 T.S.C.</v>
      </c>
      <c r="HB225" t="str">
        <v>Ø.500 BASIC</v>
      </c>
      <c r="HC225" t="str">
        <v xml:space="preserve">OVAL CENTERED </v>
      </c>
      <c r="HD225" t="str">
        <v>PART NO. 15100</v>
      </c>
      <c r="HE225" t="str">
        <v>PART NUMBER 13100000</v>
      </c>
      <c r="HF225" t="str">
        <v>PART NUMBER 13600000</v>
      </c>
      <c r="HG225" t="str">
        <v>Part Number per Note 3</v>
      </c>
      <c r="HH225" t="str">
        <v>PD 5/16-18 UNC 2A</v>
      </c>
      <c r="HI225" t="str">
        <v>Perp.|0.05|A|</v>
      </c>
      <c r="HJ225" t="str">
        <v>PILOT THRU HOLE PRESENT</v>
      </c>
      <c r="HK225" t="str">
        <v>PITCH .060</v>
      </c>
      <c r="HL225" t="str">
        <v>Profile |.001|A|</v>
      </c>
      <c r="HM225" t="str">
        <v>Profile |.0015 | A | X-Y</v>
      </c>
      <c r="HN225" t="str">
        <v>Profile |.002| |A|B| X-Y</v>
      </c>
      <c r="HO225" t="str">
        <v>Profile |.002|A|B|</v>
      </c>
      <c r="HP225" t="str">
        <v>Profile |.002|A|B| X-Y</v>
      </c>
      <c r="HQ225" t="str">
        <v>Profile:|010|A|B|C|</v>
      </c>
      <c r="HR225" t="str">
        <v>Profile| .002| A|B|</v>
      </c>
      <c r="HS225" t="str">
        <v>Profile|.001|</v>
      </c>
      <c r="HT225" t="str">
        <v>Profile|.001|A|</v>
      </c>
      <c r="HU225" t="str">
        <v>Profile|.001|A|B|</v>
      </c>
      <c r="HV225" t="str">
        <v xml:space="preserve">Profile|.001|A|B| A&lt;-&gt;B </v>
      </c>
      <c r="HW225" t="str">
        <v>Profile|.001|A|B| C&lt;-&gt;D</v>
      </c>
      <c r="HX225" t="str">
        <v>Profile|.001|A|B| L-M</v>
      </c>
      <c r="HY225" t="str">
        <v>Profile|.001|A|B| P-Q</v>
      </c>
      <c r="HZ225" t="str">
        <v>Profile|.001|A|B|C&lt;-&gt;D</v>
      </c>
      <c r="IA225" t="str">
        <v>Profile|.001|A|C&lt;--&gt;D</v>
      </c>
      <c r="IB225" t="str">
        <v>Profile|.001|A|UNILATERAL</v>
      </c>
      <c r="IC225" t="str">
        <v>Profile|.001|C|</v>
      </c>
      <c r="ID225" t="str">
        <v>Profile|.0012|D1|</v>
      </c>
      <c r="IE225" t="str">
        <v>Profile|.0015| A-B UNI.</v>
      </c>
      <c r="IF225" t="str">
        <v>Profile|.0015| UNI.</v>
      </c>
      <c r="IG225" t="str">
        <v>Profile|.0015|A| X-Y</v>
      </c>
      <c r="IH225" t="str">
        <v>Profile|.0015|E|F|</v>
      </c>
      <c r="II225" t="str">
        <v>Profile|.0016|B|D|</v>
      </c>
      <c r="IJ225" t="str">
        <v>Profile|.002(U).000|A|</v>
      </c>
      <c r="IK225" t="str">
        <v>Profile|.002|</v>
      </c>
      <c r="IL225" t="str">
        <v>Profile|.002|A</v>
      </c>
      <c r="IM225" t="str">
        <v>Profile|.002|A|</v>
      </c>
      <c r="IN225" t="str">
        <v>Profile|.002|A|B|</v>
      </c>
      <c r="IO225" t="str">
        <v xml:space="preserve">Profile|.002|A|B| A&lt;-&gt;B </v>
      </c>
      <c r="IP225" t="str">
        <v>Profile|.002|A|B| C&lt;-&gt;D</v>
      </c>
      <c r="IQ225" t="str">
        <v>Profile|.002|A|B| X-Y</v>
      </c>
      <c r="IR225" t="str">
        <v>Profile|.002|A|B|C|X-Y</v>
      </c>
      <c r="IS225" t="str">
        <v>Profile|.002|A|B|X&lt;--&gt;Y</v>
      </c>
      <c r="IT225" t="str">
        <v>Profile|.002|A|B|X-Y</v>
      </c>
      <c r="IU225" t="str">
        <v>Profile|.002|A|C|</v>
      </c>
      <c r="IV225" t="str">
        <v>Profile|.002|C|A|</v>
      </c>
      <c r="IW225" t="str">
        <v>Profile|.002|C|B|</v>
      </c>
      <c r="IX225" t="str">
        <v>Profile|.0020|</v>
      </c>
      <c r="IY225" t="str">
        <v>Profile|.003|A|</v>
      </c>
      <c r="IZ225" t="str">
        <v>Profile|.003|A|B|C| Uni.</v>
      </c>
      <c r="JA225" t="str">
        <v>Profile|.003|E|F|</v>
      </c>
      <c r="JB225" t="str">
        <v>Profile|.004(U) .003|A|B|C|</v>
      </c>
      <c r="JC225" t="str">
        <v>Profile|.004|A| UNI.</v>
      </c>
      <c r="JD225" t="str">
        <v>Profile|.005|A|C|</v>
      </c>
      <c r="JE225" t="str">
        <v>Profile|.005|A|C|A&lt;--&gt;B, C&lt;--&gt;D</v>
      </c>
      <c r="JF225" t="str">
        <v>Profile|.005|A|D| A-B UNI.</v>
      </c>
      <c r="JG225" t="str">
        <v>Profile|.005|A|D| UNI.</v>
      </c>
      <c r="JH225" t="str">
        <v>Profile|.010|A|B|</v>
      </c>
      <c r="JI225" t="str">
        <v>Profile|.010|A|B|C|</v>
      </c>
      <c r="JJ225" t="str">
        <v>Profile|.03|A|</v>
      </c>
      <c r="JK225" t="str">
        <v>Profile|.05|A|B|</v>
      </c>
      <c r="JL225" t="str">
        <v>Profile|0.03|</v>
      </c>
      <c r="JM225" t="str">
        <v>Profile|0.03|A|</v>
      </c>
      <c r="JN225" t="str">
        <v>Profile|0.03|A|B|</v>
      </c>
      <c r="JO225" t="str">
        <v>Profile|0.05{A|C|</v>
      </c>
      <c r="JP225" t="str">
        <v>Profile|0.05|A|B|</v>
      </c>
      <c r="JQ225" t="str">
        <v>Profile|0.05|E|</v>
      </c>
      <c r="JR225" t="str">
        <v>Profile|0.05|E|F|</v>
      </c>
      <c r="JS225" t="str">
        <v>Profile|0.06|A|C|</v>
      </c>
      <c r="JT225" t="str">
        <v>Profile|0.1|A|A|</v>
      </c>
      <c r="JU225" t="str">
        <v>Profile|0.1|D1|</v>
      </c>
      <c r="JV225" t="str">
        <v>Profile|A|B|C|</v>
      </c>
      <c r="JW225" t="str">
        <v>Proile|.002|A|B|J-K</v>
      </c>
      <c r="JX225" t="str">
        <v>P-Thread Form</v>
      </c>
      <c r="JY225" t="str">
        <v>R  FULL RADIUS</v>
      </c>
      <c r="JZ225" t="str">
        <v>R.001/.006</v>
      </c>
      <c r="KA225" t="str">
        <v>R.003 MAX</v>
      </c>
      <c r="KB225" t="str">
        <v>R.005 MAX</v>
      </c>
      <c r="KC225" t="str">
        <v>R.030</v>
      </c>
      <c r="KD225" t="str">
        <v>R.25 MAX</v>
      </c>
      <c r="KE225" t="str">
        <v>R1.33 BASIC</v>
      </c>
      <c r="KF225" t="str">
        <v>R3.3</v>
      </c>
      <c r="KG225" t="str">
        <v>Ra 1.6 MAX</v>
      </c>
      <c r="KH225" t="str">
        <v>RAD @ FACE &amp; OD CHAMFER</v>
      </c>
      <c r="KI225" t="str">
        <v>RAD. @ ID &amp; BACK FACE</v>
      </c>
      <c r="KJ225" t="str">
        <v>RAD. @ OD &amp; BACK FACE</v>
      </c>
      <c r="KK225" t="str">
        <v>REMOVE SHRP EDGES .005 MAX</v>
      </c>
      <c r="KL225" t="str">
        <v>ROD SLOT CENTERED</v>
      </c>
      <c r="KM225" t="str">
        <v>SHARP OKAY</v>
      </c>
      <c r="KN225" t="str">
        <v>Slot Centered</v>
      </c>
      <c r="KO225" t="str">
        <v>SLOT WIDTH</v>
      </c>
      <c r="KP225" t="str">
        <v>Surface Finish Per Note 1</v>
      </c>
      <c r="KQ225" t="str">
        <v>Symmerty Balloon A_6</v>
      </c>
      <c r="KR225" t="str">
        <v>T27 HEXALOBE Per Note 1</v>
      </c>
      <c r="KS225" t="str">
        <v>T27 TORX</v>
      </c>
      <c r="KT225" t="str">
        <v>THRD DEPTH</v>
      </c>
      <c r="KU225" t="str">
        <v>Thread Form Per Note 3</v>
      </c>
      <c r="KV225" t="str">
        <v>THREAD INTO ROD SLOT</v>
      </c>
      <c r="KW225" t="str">
        <v>Thread Timed Print Note 6</v>
      </c>
      <c r="KX225" t="str">
        <v>TOOL MISMATCH PERMISSIBLE</v>
      </c>
      <c r="KY225" t="str">
        <v>Tot. Runout|Ø.002|C|</v>
      </c>
      <c r="KZ225" t="str">
        <v>Total Runout|.002|E|</v>
      </c>
      <c r="LA225" t="str">
        <v>TRIPLE LEAD THREAD</v>
      </c>
      <c r="LB225" t="str">
        <v>True Pos. |.001 (M)|A|</v>
      </c>
      <c r="LC225" t="str">
        <v>True Pos. |.002(M)|A|B|</v>
      </c>
      <c r="LD225" t="str">
        <v>True Pos. |.002|</v>
      </c>
      <c r="LE225" t="str">
        <v>True Pos. |.002|A|</v>
      </c>
      <c r="LF225" t="str">
        <v>True Pos. |.002|A|B|</v>
      </c>
      <c r="LG225" t="str">
        <v>True Pos. |.004|A|C|B|</v>
      </c>
      <c r="LH225" t="str">
        <v>True Pos. |.005(M)|A|B|</v>
      </c>
      <c r="LI225" t="str">
        <v>True Pos.|.000(L)|A|D|</v>
      </c>
      <c r="LJ225" t="str">
        <v>True Pos.|.000(M)|A|</v>
      </c>
      <c r="LK225" t="str">
        <v>True Pos.|.001(M)|A|</v>
      </c>
      <c r="LL225" t="str">
        <v>True Pos.|.001|B|</v>
      </c>
      <c r="LM225" t="str">
        <v>True Pos.|.001|E|</v>
      </c>
      <c r="LN225" t="str">
        <v>True Pos.|.002|A|</v>
      </c>
      <c r="LO225" t="str">
        <v>True Pos.|.002|B|</v>
      </c>
      <c r="LP225" t="str">
        <v>True Pos.|.002|C|</v>
      </c>
      <c r="LQ225" t="str">
        <v>True Pos.|.002|D1|</v>
      </c>
      <c r="LR225" t="str">
        <v>True Pos.|.002|D1|D2|</v>
      </c>
      <c r="LS225" t="str">
        <v>True Pos.|.05|A|</v>
      </c>
      <c r="LT225" t="str">
        <v>True Pos.|.1|A|B|C|</v>
      </c>
      <c r="LU225" t="str">
        <v>True Pos.|.13|A</v>
      </c>
      <c r="LV225" t="str">
        <v>True Pos.|0.05|A|</v>
      </c>
      <c r="LW225" t="str">
        <v>True Pos.|0.1|A|B|C|</v>
      </c>
      <c r="LX225" t="str">
        <v>True Pos.|0.13|A|</v>
      </c>
      <c r="LY225" t="str">
        <v>True Pos.|Ø.000(M)|A|</v>
      </c>
      <c r="LZ225" t="str">
        <v>True Pos.|Ø.000(M)|B|</v>
      </c>
      <c r="MA225" t="str">
        <v>True Pos.|Ø.001(M)|A(M)|</v>
      </c>
      <c r="MB225" t="str">
        <v>True Pos.|Ø.001(M)|A|</v>
      </c>
      <c r="MC225" t="str">
        <v>True Pos.|Ø.001|A|</v>
      </c>
      <c r="MD225" t="str">
        <v>True Pos.|Ø.001|C|</v>
      </c>
      <c r="ME225" t="str">
        <v>True Pos.|Ø.002(S)|A(S)|</v>
      </c>
      <c r="MF225" t="str">
        <v>True Pos.|Ø.002|A|</v>
      </c>
      <c r="MG225" t="str">
        <v>True Pos.|Ø.002|B|</v>
      </c>
      <c r="MH225" t="str">
        <v>True Pos.|Ø.002|C|</v>
      </c>
      <c r="MI225" t="str">
        <v>True Pos.|Ø.03(M)|A|</v>
      </c>
      <c r="MJ225" t="str">
        <v>True Pos.|Ø0.03(M)|A|</v>
      </c>
      <c r="MK225" t="str">
        <v>True Pos.|Ø0.05(L)|D|B|</v>
      </c>
      <c r="ML225" t="str">
        <v>True Pos.|Ø0.05|A|</v>
      </c>
      <c r="MM225" t="str">
        <v>True Pos.|Ø0.05|D|</v>
      </c>
      <c r="MN225" t="str">
        <v>True Pos.|Ø0.05|E|</v>
      </c>
      <c r="MO225" t="str">
        <v>True Pos.|Ø0.05|E|B|</v>
      </c>
      <c r="MP225" t="str">
        <v>True Pos.|SØ0.03|C|B|</v>
      </c>
      <c r="MQ225" t="str">
        <v>True Position|.002|A|B|</v>
      </c>
      <c r="MR225" t="str">
        <v>True. Pos.|Ø.001(M)|A|</v>
      </c>
      <c r="MS225" t="str">
        <v>True. Pps.|0.05|A|</v>
      </c>
      <c r="MT225" t="str">
        <v>Tumble Per Note 1</v>
      </c>
      <c r="MU225" t="str">
        <v>Tumble Per Note 2</v>
      </c>
    </row>
    <row r="226" spans="1:359">
      <c r="A226" t="s">
        <v>1084</v>
      </c>
      <c r="C226" s="74" t="str" cm="1">
        <f t="array" ref="C226:MU226">TRANSPOSE(_xlfn._xlws.SORT(_xlfn._xlws.FILTER($A$2:$A$499,ISNUMBER(SEARCH('Prt. Lib. &amp; Routine, Table'!L233,$A$2:$A$499)),"not found")))</f>
        <v>.0015 T.I.R. MAX</v>
      </c>
      <c r="D226" t="str">
        <v>.002 MAX ROOT RADIUS</v>
      </c>
      <c r="E226" t="str">
        <v>.012 BLUNT END</v>
      </c>
      <c r="F226" t="str">
        <v>.015 MAX</v>
      </c>
      <c r="G226" t="str">
        <v>.016 T.S.C.</v>
      </c>
      <c r="H226" t="str">
        <v>.017 BASIC</v>
      </c>
      <c r="I226" t="str">
        <v>.021 PITCH</v>
      </c>
      <c r="J226" t="str">
        <v>.022 BLUNT START</v>
      </c>
      <c r="K226" t="str">
        <v>.025 BASIC</v>
      </c>
      <c r="L226" t="str">
        <v>.035 BASIC</v>
      </c>
      <c r="M226" t="str">
        <v>.043 T.S.C</v>
      </c>
      <c r="N226" t="str">
        <v>.053 T.S.C.</v>
      </c>
      <c r="O226" t="str">
        <v>.060 HEX DEPTH</v>
      </c>
      <c r="P226" t="str">
        <v>.060 PITCH</v>
      </c>
      <c r="Q226" t="str">
        <v>.061 BASIC</v>
      </c>
      <c r="R226" t="str">
        <v>.07 HEX</v>
      </c>
      <c r="S226" t="str">
        <v>.070 HEX DEPTH</v>
      </c>
      <c r="T226" t="str">
        <v>.082 DRILL</v>
      </c>
      <c r="U226" t="str">
        <v>.082 DRILL DEPTH</v>
      </c>
      <c r="V226" t="str">
        <v>.094 HEX</v>
      </c>
      <c r="W226" t="str">
        <v>.115 T.S.C.</v>
      </c>
      <c r="X226" t="str">
        <v>.1195 / .1243 MAJOR DIAMETER</v>
      </c>
      <c r="Y226" t="str">
        <v>.1250 HEX</v>
      </c>
      <c r="Z226" t="str">
        <v>.157 MINOR DIAMETER</v>
      </c>
      <c r="AA226" t="str">
        <v>.172 FULL THD DEPTH</v>
      </c>
      <c r="AB226" t="str">
        <v>.172 MAJOR DIAMETER</v>
      </c>
      <c r="AC226" t="str">
        <v>.180 MIN DEPTH FULL THRD</v>
      </c>
      <c r="AD226" t="str">
        <v>.183 Ceter Line Thread Dwell</v>
      </c>
      <c r="AE226" t="str">
        <v>.208 MAX THRD DEPTH</v>
      </c>
      <c r="AF226" t="str">
        <v>.218 BOTTOM HALF OF SLOT</v>
      </c>
      <c r="AG226" t="str">
        <v>.261 BASIC</v>
      </c>
      <c r="AH226" t="str">
        <v>.314 T.S.C.</v>
      </c>
      <c r="AI226" t="str">
        <v>.315 BASIC</v>
      </c>
      <c r="AJ226" t="str">
        <v>.329 MINOR Ø</v>
      </c>
      <c r="AK226" t="str">
        <v>.330 BASIC</v>
      </c>
      <c r="AL226" t="str">
        <v>.35 TO TANGENT POINT</v>
      </c>
      <c r="AM226" t="str">
        <v>.375 MAJOR Ø</v>
      </c>
      <c r="AN226" t="str">
        <v>.390 BASIC</v>
      </c>
      <c r="AO226" t="str">
        <v>.440 BASIC</v>
      </c>
      <c r="AP226" t="str">
        <v>.64/.96 HIGH=Pass</v>
      </c>
      <c r="AQ226" t="str">
        <v>0.012 MAX</v>
      </c>
      <c r="AR226" t="str">
        <v>0.015 MAX</v>
      </c>
      <c r="AS226" t="str">
        <v>0.05 Per Note 2</v>
      </c>
      <c r="AT226" t="str">
        <v>0.500 PULLOUT ZONE</v>
      </c>
      <c r="AU226" t="str">
        <v>10-32 UNF-2A</v>
      </c>
      <c r="AV226" t="str">
        <v>12-28 UNF-2B</v>
      </c>
      <c r="AW226" t="str">
        <v>2.87 BASIC</v>
      </c>
      <c r="AX226" t="str">
        <v>2-56 UNC 2B 2 STARTS</v>
      </c>
      <c r="AY226" t="str">
        <v>3 LEAD THREAD</v>
      </c>
      <c r="AZ226" t="str">
        <v>32µIN Max</v>
      </c>
      <c r="BA226" t="str">
        <v>5/16"-24 UNF-2A</v>
      </c>
      <c r="BB226" t="str">
        <v>5/16-18 UNC 2A</v>
      </c>
      <c r="BC226" t="str">
        <v>5-44 UNF-2A</v>
      </c>
      <c r="BD226" t="str">
        <v>6-16µIN</v>
      </c>
      <c r="BE226" t="str">
        <v>65° BLEND</v>
      </c>
      <c r="BF226" t="str">
        <v>7.45 Top of Ball to Face</v>
      </c>
      <c r="BG226" t="str">
        <v>7/16-28 UNEF 2B</v>
      </c>
      <c r="BH226" t="str">
        <v>7/16-28-UNEF-2A</v>
      </c>
      <c r="BI226" t="str">
        <v>Alignment Per Note 3</v>
      </c>
      <c r="BJ226" t="str">
        <v>ANODIZE (SEE CHART)</v>
      </c>
      <c r="BK226" t="str">
        <v>ANODIZE AQUA Per Note 3</v>
      </c>
      <c r="BL226" t="str">
        <v>ANODIZE BOTTOM PORTION</v>
      </c>
      <c r="BM226" t="str">
        <v>ANODIZE COLOR AQUA</v>
      </c>
      <c r="BN226" t="str">
        <v>ANODIZE COLOR GREEN DWG NOTE 4</v>
      </c>
      <c r="BO226" t="str">
        <v>ANODIZE COLOR LIGHT BLUE</v>
      </c>
      <c r="BP226" t="str">
        <v>ANODIZE GREEN Per Note 2</v>
      </c>
      <c r="BQ226" t="str">
        <v>ANODIZE GREY, Per Note 1</v>
      </c>
      <c r="BR226" t="str">
        <v>ANODIZE MAGENTA</v>
      </c>
      <c r="BS226" t="str">
        <v>Anodize Per note 3</v>
      </c>
      <c r="BT226" t="str">
        <v>Anodize Per Note 4</v>
      </c>
      <c r="BU226" t="str">
        <v>ANODIZE SEAFOAM</v>
      </c>
      <c r="BV226" t="str">
        <v>Balloon 11 Symmetry</v>
      </c>
      <c r="BW226" t="str">
        <v>Balloon 12 Symmetry</v>
      </c>
      <c r="BX226" t="str">
        <v>Balloon 13 Hole Centered</v>
      </c>
      <c r="BY226" t="str">
        <v>Balloon 13 Symmerty</v>
      </c>
      <c r="BZ226" t="str">
        <v>Balloon 2 Symmetry</v>
      </c>
      <c r="CA226" t="str">
        <v>Balloon 21 CENTERED</v>
      </c>
      <c r="CB226" t="str">
        <v>Balloon 29 Symmetry</v>
      </c>
      <c r="CC226" t="str">
        <v>Balloon 3 Symmetry</v>
      </c>
      <c r="CD226" t="str">
        <v>Balloon 4 Symmetry</v>
      </c>
      <c r="CE226" t="str">
        <v>Balloon 5 blend to SØ .340</v>
      </c>
      <c r="CF226" t="str">
        <v>Balloon 5 Symmetry</v>
      </c>
      <c r="CG226" t="str">
        <v>Balloon 6 Centered</v>
      </c>
      <c r="CH226" t="str">
        <v>Balloon 9 Function Check</v>
      </c>
      <c r="CI226" t="str">
        <v>Balloon 9 Symmerty</v>
      </c>
      <c r="CJ226" t="str">
        <v>Balloons 2 &amp; 17 Symmetry |.001|A|</v>
      </c>
      <c r="CK226" t="str">
        <v>Basic Ø 3.6</v>
      </c>
      <c r="CL226" t="str">
        <v>BEAD BLAST</v>
      </c>
      <c r="CM226" t="str">
        <v>BLAST ALUMINUM OXIDE</v>
      </c>
      <c r="CN226" t="str">
        <v>Blast Note 2</v>
      </c>
      <c r="CO226" t="str">
        <v xml:space="preserve">BLAST Per Note 1 </v>
      </c>
      <c r="CP226" t="str">
        <v>BLAST Per Note 2</v>
      </c>
      <c r="CQ226" t="str">
        <v>BLAST Per Note 3</v>
      </c>
      <c r="CR226" t="str">
        <v>BLAST Per Note 4</v>
      </c>
      <c r="CS226" t="str">
        <v>BLAST Per Note 8</v>
      </c>
      <c r="CT226" t="str">
        <v>BLAST Per Traveler, MATT FINISH</v>
      </c>
      <c r="CU226" t="str">
        <v>BLAST WITH 16 GRIT ALUMINUM OXIDE</v>
      </c>
      <c r="CV226" t="str">
        <v>BLAST, Uniform Finish Per Note 3</v>
      </c>
      <c r="CW226" t="str">
        <v>BREAK EDGE</v>
      </c>
      <c r="CX226" t="str">
        <v>BREAK EDGE .014</v>
      </c>
      <c r="CY226" t="str">
        <v>BREAK EDGES Note 2</v>
      </c>
      <c r="CZ226" t="str">
        <v>BREAK SHARP Per Note 1</v>
      </c>
      <c r="DA226" t="str">
        <v>BREAK SHARPS Per Note 1</v>
      </c>
      <c r="DB226" t="str">
        <v>CE 2729</v>
      </c>
      <c r="DC226" t="str">
        <v>CE Logo per Note 3</v>
      </c>
      <c r="DD226" t="str">
        <v>CE MARK</v>
      </c>
      <c r="DE226" t="str">
        <v>Chips/Debris Removed</v>
      </c>
      <c r="DF226" t="str">
        <v>Coat Per Note 2</v>
      </c>
      <c r="DG226" t="str">
        <v>C-Sink Ø .155</v>
      </c>
      <c r="DH226" t="str">
        <v>C-Sink Ø5.2</v>
      </c>
      <c r="DI226" t="str">
        <v>Deburred</v>
      </c>
      <c r="DJ226" t="str">
        <v>DIM "A" NoGo</v>
      </c>
      <c r="DK226" t="str">
        <v>DIM "A" NoGo Hexalobe</v>
      </c>
      <c r="DL226" t="str">
        <v>EDGE BREAK</v>
      </c>
      <c r="DM226" t="str">
        <v>EDGE BREAK MIN R.004, MAX R.010</v>
      </c>
      <c r="DN226" t="str">
        <v>Edge Break per Note 1</v>
      </c>
      <c r="DO226" t="str">
        <v>ELECTROPOLISH Per Note 1</v>
      </c>
      <c r="DP226" t="str">
        <v>Finish Per Note 3</v>
      </c>
      <c r="DQ226" t="str">
        <v>FLUTE POSITION Per Note 3</v>
      </c>
      <c r="DR226" t="str">
        <v>FULL R</v>
      </c>
      <c r="DS226" t="str">
        <v>FULL RADIUS</v>
      </c>
      <c r="DT226" t="str">
        <v xml:space="preserve">FULL RADIUS </v>
      </c>
      <c r="DU226" t="str">
        <v>Function Check  (.2340 .2360 FULL)</v>
      </c>
      <c r="DV226" t="str">
        <v>FUNCTIONAL  HEXALOBE</v>
      </c>
      <c r="DW226" t="str">
        <v>GLASS BEAD Per Note 3</v>
      </c>
      <c r="DX226" t="str">
        <v>Globus Logo per Note 3</v>
      </c>
      <c r="DY226" t="str">
        <v>Gold Anodized Color</v>
      </c>
      <c r="DZ226" t="str">
        <v>Green Anodized Color</v>
      </c>
      <c r="EA226" t="str">
        <v>GRIT BLAST Per Note 3</v>
      </c>
      <c r="EB226" t="str">
        <v>Grit Blast Per Note 4</v>
      </c>
      <c r="EC226" t="str">
        <v>GRIT BLAST, DWG NOTE 3</v>
      </c>
      <c r="ED226" t="str">
        <v>HEX MINOR Ø.1292</v>
      </c>
      <c r="EE226" t="str">
        <v xml:space="preserve">HEXALOBE </v>
      </c>
      <c r="EF226" t="str">
        <v>HEXALOBE FUNCTION</v>
      </c>
      <c r="EG226" t="str">
        <v>Hexalobe Minor</v>
      </c>
      <c r="EH226" t="str">
        <v>Hexalobe NV-30</v>
      </c>
      <c r="EI226" t="str">
        <v>HEXALOBE ORIENTATION</v>
      </c>
      <c r="EJ226" t="str">
        <v>Inspect per operation 30 comments</v>
      </c>
      <c r="EK226" t="str">
        <v>INT / EXT CORNERS: R.002 TO R.010</v>
      </c>
      <c r="EL226" t="str">
        <v>INT /EXT CORNERS R.05 TO R.03</v>
      </c>
      <c r="EM226" t="str">
        <v>John is a Geek</v>
      </c>
      <c r="EN226" t="str">
        <v>LASER ETCH</v>
      </c>
      <c r="EO226" t="str">
        <v>Laser Etch Per Note 7</v>
      </c>
      <c r="EP226" t="str">
        <v xml:space="preserve">LASER MARK "CE" DWG NOTE 10 </v>
      </c>
      <c r="EQ226" t="str">
        <v>Laser Mark "P1-15004-08", Per Note 3</v>
      </c>
      <c r="ER226" t="str">
        <v>Laser Mark "P2-15004-08", Per Note 3</v>
      </c>
      <c r="ES226" t="str">
        <v>Laser Mark "P3-15004-08", Per Note 3</v>
      </c>
      <c r="ET226" t="str">
        <v>Laser Mark "P4-15004-08", Per Note 3</v>
      </c>
      <c r="EU226" t="str">
        <v xml:space="preserve">LASER MARK LOGO DWG NOTE 9 </v>
      </c>
      <c r="EV226" t="str">
        <v xml:space="preserve">LASER MARK LOT NUMBER DWG NOTE 8 </v>
      </c>
      <c r="EW226" t="str">
        <v>Laser Mark Lot, Per Note 3</v>
      </c>
      <c r="EX226" t="str">
        <v xml:space="preserve">LASER MARK PART NUMBER DWG NOTE 8 </v>
      </c>
      <c r="EY226" t="str">
        <v>LASER: 13000000</v>
      </c>
      <c r="EZ226" t="str">
        <v>LASER: CE 2797</v>
      </c>
      <c r="FA226" t="str">
        <v>LASER: LOGO</v>
      </c>
      <c r="FB226" t="str">
        <v xml:space="preserve">LASER: Lot # Per RE-75-001 </v>
      </c>
      <c r="FC226" t="str">
        <v>LAST THREAD</v>
      </c>
      <c r="FD226" t="str">
        <v>LEAD .0625</v>
      </c>
      <c r="FE226" t="str">
        <v>LOGO</v>
      </c>
      <c r="FF226" t="str">
        <v>Lot (Control) Number per Note 3</v>
      </c>
      <c r="FG226" t="str">
        <v>LOT NO.</v>
      </c>
      <c r="FH226" t="str">
        <v>LOT NUMBER</v>
      </c>
      <c r="FI226" t="str">
        <v>LOT NUMBER PER NUVASIVE SOP 9002007</v>
      </c>
      <c r="FJ226" t="str">
        <v>M 4X 0.5 - 6G - 0.063R - LH</v>
      </c>
      <c r="FK226" t="str">
        <v>M4 X 0.5 - 6G - 0.063R</v>
      </c>
      <c r="FL226" t="str">
        <v>M4 X 0.5 - 6G - 0.063R - LH</v>
      </c>
      <c r="FM226" t="str">
        <v>M4.5 X .75 6g</v>
      </c>
      <c r="FN226" t="str">
        <v>M4.5 X 0.75 6g</v>
      </c>
      <c r="FO226" t="str">
        <v>M5x0.8-6g</v>
      </c>
      <c r="FP226" t="str">
        <v xml:space="preserve">M5x0.8-6g </v>
      </c>
      <c r="FQ226" t="str">
        <v>M6 X .75 6g</v>
      </c>
      <c r="FR226" t="str">
        <v>M6 X 0.75-6g</v>
      </c>
      <c r="FS226" t="str">
        <v>M6 X0.75 - 6g</v>
      </c>
      <c r="FT226" t="str">
        <v>M6X0.75 - 6H</v>
      </c>
      <c r="FU226" t="str">
        <v>M7 X 1.00 6g THREAD</v>
      </c>
      <c r="FV226" t="str">
        <v>M7X1.00 6g THREAD</v>
      </c>
      <c r="FW226" t="str">
        <v>M7X1.00 6h THREAD</v>
      </c>
      <c r="FX226" t="str">
        <v>Magenta Anodized Color</v>
      </c>
      <c r="FY226" t="str">
        <v>MAJOR Ø .380</v>
      </c>
      <c r="FZ226" t="str">
        <v>MAJORØ</v>
      </c>
      <c r="GA226" t="str">
        <v>MATT FINISH Per Note 3</v>
      </c>
      <c r="GB226" t="str">
        <v>MATT FINISH Per Traveler</v>
      </c>
      <c r="GC226" t="str">
        <v>MATTE FINISH</v>
      </c>
      <c r="GD226" t="str">
        <v>MATTE FINISH DWG NOTE 3</v>
      </c>
      <c r="GE226" t="str">
        <v>MATTE FINISH Note 3</v>
      </c>
      <c r="GF226" t="str">
        <v>Matte Finish Per Note 3</v>
      </c>
      <c r="GG226" t="str">
        <v>MATTE FINISH SIZE 10 GLASS BEAD</v>
      </c>
      <c r="GH226" t="str">
        <v>MAX ROOT RADIUS</v>
      </c>
      <c r="GI226" t="str">
        <v xml:space="preserve">Mill Profile Centered </v>
      </c>
      <c r="GJ226" t="str">
        <v>Minor Ø Unconstrained Check</v>
      </c>
      <c r="GK226" t="str">
        <v>MINOR Ø.1336</v>
      </c>
      <c r="GL226" t="str">
        <v>NO ANODIZE Per note 8</v>
      </c>
      <c r="GM226" t="str">
        <v>NO ANODIZE Per note 9</v>
      </c>
      <c r="GN226" t="str">
        <v>No Nicks, Scratches, Tool Marks, etc.</v>
      </c>
      <c r="GO226" t="str">
        <v>No Nicks,Scratches,Tool Marks,etc.</v>
      </c>
      <c r="GP226" t="str">
        <v>NO TOOL MARKS</v>
      </c>
      <c r="GQ226" t="str">
        <v>NOTE 3 THREAD RELIEF</v>
      </c>
      <c r="GR226" t="str">
        <v>NV-27 FUNC.</v>
      </c>
      <c r="GS226" t="str">
        <v>NV-30 DIM A</v>
      </c>
      <c r="GT226" t="str">
        <v>NV-30 DIM B</v>
      </c>
      <c r="GU226" t="str">
        <v>NV-30 DIM F</v>
      </c>
      <c r="GV226" t="str">
        <v>Ø .1250 HEX</v>
      </c>
      <c r="GW226" t="str">
        <v>Ø 9.4 MAJOR</v>
      </c>
      <c r="GX226" t="str">
        <v>Ø.096 MAX PILOT HOLE</v>
      </c>
      <c r="GY226" t="str">
        <v>Ø.125 THRU</v>
      </c>
      <c r="GZ226" t="str">
        <v>Ø.205 COUNTERSINK</v>
      </c>
      <c r="HA226" t="str">
        <v>Ø.260 T.S.C.</v>
      </c>
      <c r="HB226" t="str">
        <v>Ø.500 BASIC</v>
      </c>
      <c r="HC226" t="str">
        <v xml:space="preserve">OVAL CENTERED </v>
      </c>
      <c r="HD226" t="str">
        <v>PART NO. 15100</v>
      </c>
      <c r="HE226" t="str">
        <v>PART NUMBER 13100000</v>
      </c>
      <c r="HF226" t="str">
        <v>PART NUMBER 13600000</v>
      </c>
      <c r="HG226" t="str">
        <v>Part Number per Note 3</v>
      </c>
      <c r="HH226" t="str">
        <v>PD 5/16-18 UNC 2A</v>
      </c>
      <c r="HI226" t="str">
        <v>Perp.|0.05|A|</v>
      </c>
      <c r="HJ226" t="str">
        <v>PILOT THRU HOLE PRESENT</v>
      </c>
      <c r="HK226" t="str">
        <v>PITCH .060</v>
      </c>
      <c r="HL226" t="str">
        <v>Profile |.001|A|</v>
      </c>
      <c r="HM226" t="str">
        <v>Profile |.0015 | A | X-Y</v>
      </c>
      <c r="HN226" t="str">
        <v>Profile |.002| |A|B| X-Y</v>
      </c>
      <c r="HO226" t="str">
        <v>Profile |.002|A|B|</v>
      </c>
      <c r="HP226" t="str">
        <v>Profile |.002|A|B| X-Y</v>
      </c>
      <c r="HQ226" t="str">
        <v>Profile:|010|A|B|C|</v>
      </c>
      <c r="HR226" t="str">
        <v>Profile| .002| A|B|</v>
      </c>
      <c r="HS226" t="str">
        <v>Profile|.001|</v>
      </c>
      <c r="HT226" t="str">
        <v>Profile|.001|A|</v>
      </c>
      <c r="HU226" t="str">
        <v>Profile|.001|A|B|</v>
      </c>
      <c r="HV226" t="str">
        <v xml:space="preserve">Profile|.001|A|B| A&lt;-&gt;B </v>
      </c>
      <c r="HW226" t="str">
        <v>Profile|.001|A|B| C&lt;-&gt;D</v>
      </c>
      <c r="HX226" t="str">
        <v>Profile|.001|A|B| L-M</v>
      </c>
      <c r="HY226" t="str">
        <v>Profile|.001|A|B| P-Q</v>
      </c>
      <c r="HZ226" t="str">
        <v>Profile|.001|A|B|C&lt;-&gt;D</v>
      </c>
      <c r="IA226" t="str">
        <v>Profile|.001|A|C&lt;--&gt;D</v>
      </c>
      <c r="IB226" t="str">
        <v>Profile|.001|A|UNILATERAL</v>
      </c>
      <c r="IC226" t="str">
        <v>Profile|.001|C|</v>
      </c>
      <c r="ID226" t="str">
        <v>Profile|.0012|D1|</v>
      </c>
      <c r="IE226" t="str">
        <v>Profile|.0015| A-B UNI.</v>
      </c>
      <c r="IF226" t="str">
        <v>Profile|.0015| UNI.</v>
      </c>
      <c r="IG226" t="str">
        <v>Profile|.0015|A| X-Y</v>
      </c>
      <c r="IH226" t="str">
        <v>Profile|.0015|E|F|</v>
      </c>
      <c r="II226" t="str">
        <v>Profile|.0016|B|D|</v>
      </c>
      <c r="IJ226" t="str">
        <v>Profile|.002(U).000|A|</v>
      </c>
      <c r="IK226" t="str">
        <v>Profile|.002|</v>
      </c>
      <c r="IL226" t="str">
        <v>Profile|.002|A</v>
      </c>
      <c r="IM226" t="str">
        <v>Profile|.002|A|</v>
      </c>
      <c r="IN226" t="str">
        <v>Profile|.002|A|B|</v>
      </c>
      <c r="IO226" t="str">
        <v xml:space="preserve">Profile|.002|A|B| A&lt;-&gt;B </v>
      </c>
      <c r="IP226" t="str">
        <v>Profile|.002|A|B| C&lt;-&gt;D</v>
      </c>
      <c r="IQ226" t="str">
        <v>Profile|.002|A|B| X-Y</v>
      </c>
      <c r="IR226" t="str">
        <v>Profile|.002|A|B|C|X-Y</v>
      </c>
      <c r="IS226" t="str">
        <v>Profile|.002|A|B|X&lt;--&gt;Y</v>
      </c>
      <c r="IT226" t="str">
        <v>Profile|.002|A|B|X-Y</v>
      </c>
      <c r="IU226" t="str">
        <v>Profile|.002|A|C|</v>
      </c>
      <c r="IV226" t="str">
        <v>Profile|.002|C|A|</v>
      </c>
      <c r="IW226" t="str">
        <v>Profile|.002|C|B|</v>
      </c>
      <c r="IX226" t="str">
        <v>Profile|.0020|</v>
      </c>
      <c r="IY226" t="str">
        <v>Profile|.003|A|</v>
      </c>
      <c r="IZ226" t="str">
        <v>Profile|.003|A|B|C| Uni.</v>
      </c>
      <c r="JA226" t="str">
        <v>Profile|.003|E|F|</v>
      </c>
      <c r="JB226" t="str">
        <v>Profile|.004(U) .003|A|B|C|</v>
      </c>
      <c r="JC226" t="str">
        <v>Profile|.004|A| UNI.</v>
      </c>
      <c r="JD226" t="str">
        <v>Profile|.005|A|C|</v>
      </c>
      <c r="JE226" t="str">
        <v>Profile|.005|A|C|A&lt;--&gt;B, C&lt;--&gt;D</v>
      </c>
      <c r="JF226" t="str">
        <v>Profile|.005|A|D| A-B UNI.</v>
      </c>
      <c r="JG226" t="str">
        <v>Profile|.005|A|D| UNI.</v>
      </c>
      <c r="JH226" t="str">
        <v>Profile|.010|A|B|</v>
      </c>
      <c r="JI226" t="str">
        <v>Profile|.010|A|B|C|</v>
      </c>
      <c r="JJ226" t="str">
        <v>Profile|.03|A|</v>
      </c>
      <c r="JK226" t="str">
        <v>Profile|.05|A|B|</v>
      </c>
      <c r="JL226" t="str">
        <v>Profile|0.03|</v>
      </c>
      <c r="JM226" t="str">
        <v>Profile|0.03|A|</v>
      </c>
      <c r="JN226" t="str">
        <v>Profile|0.03|A|B|</v>
      </c>
      <c r="JO226" t="str">
        <v>Profile|0.05{A|C|</v>
      </c>
      <c r="JP226" t="str">
        <v>Profile|0.05|A|B|</v>
      </c>
      <c r="JQ226" t="str">
        <v>Profile|0.05|E|</v>
      </c>
      <c r="JR226" t="str">
        <v>Profile|0.05|E|F|</v>
      </c>
      <c r="JS226" t="str">
        <v>Profile|0.06|A|C|</v>
      </c>
      <c r="JT226" t="str">
        <v>Profile|0.1|A|A|</v>
      </c>
      <c r="JU226" t="str">
        <v>Profile|0.1|D1|</v>
      </c>
      <c r="JV226" t="str">
        <v>Profile|A|B|C|</v>
      </c>
      <c r="JW226" t="str">
        <v>Proile|.002|A|B|J-K</v>
      </c>
      <c r="JX226" t="str">
        <v>P-Thread Form</v>
      </c>
      <c r="JY226" t="str">
        <v>R  FULL RADIUS</v>
      </c>
      <c r="JZ226" t="str">
        <v>R.001/.006</v>
      </c>
      <c r="KA226" t="str">
        <v>R.003 MAX</v>
      </c>
      <c r="KB226" t="str">
        <v>R.005 MAX</v>
      </c>
      <c r="KC226" t="str">
        <v>R.030</v>
      </c>
      <c r="KD226" t="str">
        <v>R.25 MAX</v>
      </c>
      <c r="KE226" t="str">
        <v>R1.33 BASIC</v>
      </c>
      <c r="KF226" t="str">
        <v>R3.3</v>
      </c>
      <c r="KG226" t="str">
        <v>Ra 1.6 MAX</v>
      </c>
      <c r="KH226" t="str">
        <v>RAD @ FACE &amp; OD CHAMFER</v>
      </c>
      <c r="KI226" t="str">
        <v>RAD. @ ID &amp; BACK FACE</v>
      </c>
      <c r="KJ226" t="str">
        <v>RAD. @ OD &amp; BACK FACE</v>
      </c>
      <c r="KK226" t="str">
        <v>REMOVE SHRP EDGES .005 MAX</v>
      </c>
      <c r="KL226" t="str">
        <v>ROD SLOT CENTERED</v>
      </c>
      <c r="KM226" t="str">
        <v>SHARP OKAY</v>
      </c>
      <c r="KN226" t="str">
        <v>Slot Centered</v>
      </c>
      <c r="KO226" t="str">
        <v>SLOT WIDTH</v>
      </c>
      <c r="KP226" t="str">
        <v>Surface Finish Per Note 1</v>
      </c>
      <c r="KQ226" t="str">
        <v>Symmerty Balloon A_6</v>
      </c>
      <c r="KR226" t="str">
        <v>T27 HEXALOBE Per Note 1</v>
      </c>
      <c r="KS226" t="str">
        <v>T27 TORX</v>
      </c>
      <c r="KT226" t="str">
        <v>THRD DEPTH</v>
      </c>
      <c r="KU226" t="str">
        <v>Thread Form Per Note 3</v>
      </c>
      <c r="KV226" t="str">
        <v>THREAD INTO ROD SLOT</v>
      </c>
      <c r="KW226" t="str">
        <v>Thread Timed Print Note 6</v>
      </c>
      <c r="KX226" t="str">
        <v>TOOL MISMATCH PERMISSIBLE</v>
      </c>
      <c r="KY226" t="str">
        <v>Tot. Runout|Ø.002|C|</v>
      </c>
      <c r="KZ226" t="str">
        <v>Total Runout|.002|E|</v>
      </c>
      <c r="LA226" t="str">
        <v>TRIPLE LEAD THREAD</v>
      </c>
      <c r="LB226" t="str">
        <v>True Pos. |.001 (M)|A|</v>
      </c>
      <c r="LC226" t="str">
        <v>True Pos. |.002(M)|A|B|</v>
      </c>
      <c r="LD226" t="str">
        <v>True Pos. |.002|</v>
      </c>
      <c r="LE226" t="str">
        <v>True Pos. |.002|A|</v>
      </c>
      <c r="LF226" t="str">
        <v>True Pos. |.002|A|B|</v>
      </c>
      <c r="LG226" t="str">
        <v>True Pos. |.004|A|C|B|</v>
      </c>
      <c r="LH226" t="str">
        <v>True Pos. |.005(M)|A|B|</v>
      </c>
      <c r="LI226" t="str">
        <v>True Pos.|.000(L)|A|D|</v>
      </c>
      <c r="LJ226" t="str">
        <v>True Pos.|.000(M)|A|</v>
      </c>
      <c r="LK226" t="str">
        <v>True Pos.|.001(M)|A|</v>
      </c>
      <c r="LL226" t="str">
        <v>True Pos.|.001|B|</v>
      </c>
      <c r="LM226" t="str">
        <v>True Pos.|.001|E|</v>
      </c>
      <c r="LN226" t="str">
        <v>True Pos.|.002|A|</v>
      </c>
      <c r="LO226" t="str">
        <v>True Pos.|.002|B|</v>
      </c>
      <c r="LP226" t="str">
        <v>True Pos.|.002|C|</v>
      </c>
      <c r="LQ226" t="str">
        <v>True Pos.|.002|D1|</v>
      </c>
      <c r="LR226" t="str">
        <v>True Pos.|.002|D1|D2|</v>
      </c>
      <c r="LS226" t="str">
        <v>True Pos.|.05|A|</v>
      </c>
      <c r="LT226" t="str">
        <v>True Pos.|.1|A|B|C|</v>
      </c>
      <c r="LU226" t="str">
        <v>True Pos.|.13|A</v>
      </c>
      <c r="LV226" t="str">
        <v>True Pos.|0.05|A|</v>
      </c>
      <c r="LW226" t="str">
        <v>True Pos.|0.1|A|B|C|</v>
      </c>
      <c r="LX226" t="str">
        <v>True Pos.|0.13|A|</v>
      </c>
      <c r="LY226" t="str">
        <v>True Pos.|Ø.000(M)|A|</v>
      </c>
      <c r="LZ226" t="str">
        <v>True Pos.|Ø.000(M)|B|</v>
      </c>
      <c r="MA226" t="str">
        <v>True Pos.|Ø.001(M)|A(M)|</v>
      </c>
      <c r="MB226" t="str">
        <v>True Pos.|Ø.001(M)|A|</v>
      </c>
      <c r="MC226" t="str">
        <v>True Pos.|Ø.001|A|</v>
      </c>
      <c r="MD226" t="str">
        <v>True Pos.|Ø.001|C|</v>
      </c>
      <c r="ME226" t="str">
        <v>True Pos.|Ø.002(S)|A(S)|</v>
      </c>
      <c r="MF226" t="str">
        <v>True Pos.|Ø.002|A|</v>
      </c>
      <c r="MG226" t="str">
        <v>True Pos.|Ø.002|B|</v>
      </c>
      <c r="MH226" t="str">
        <v>True Pos.|Ø.002|C|</v>
      </c>
      <c r="MI226" t="str">
        <v>True Pos.|Ø.03(M)|A|</v>
      </c>
      <c r="MJ226" t="str">
        <v>True Pos.|Ø0.03(M)|A|</v>
      </c>
      <c r="MK226" t="str">
        <v>True Pos.|Ø0.05(L)|D|B|</v>
      </c>
      <c r="ML226" t="str">
        <v>True Pos.|Ø0.05|A|</v>
      </c>
      <c r="MM226" t="str">
        <v>True Pos.|Ø0.05|D|</v>
      </c>
      <c r="MN226" t="str">
        <v>True Pos.|Ø0.05|E|</v>
      </c>
      <c r="MO226" t="str">
        <v>True Pos.|Ø0.05|E|B|</v>
      </c>
      <c r="MP226" t="str">
        <v>True Pos.|SØ0.03|C|B|</v>
      </c>
      <c r="MQ226" t="str">
        <v>True Position|.002|A|B|</v>
      </c>
      <c r="MR226" t="str">
        <v>True. Pos.|Ø.001(M)|A|</v>
      </c>
      <c r="MS226" t="str">
        <v>True. Pps.|0.05|A|</v>
      </c>
      <c r="MT226" t="str">
        <v>Tumble Per Note 1</v>
      </c>
      <c r="MU226" t="str">
        <v>Tumble Per Note 2</v>
      </c>
    </row>
    <row r="227" spans="1:359">
      <c r="A227" t="s">
        <v>1085</v>
      </c>
      <c r="C227" s="74" t="str" cm="1">
        <f t="array" ref="C227:MU227">TRANSPOSE(_xlfn._xlws.SORT(_xlfn._xlws.FILTER($A$2:$A$499,ISNUMBER(SEARCH('Prt. Lib. &amp; Routine, Table'!L234,$A$2:$A$499)),"not found")))</f>
        <v>.0015 T.I.R. MAX</v>
      </c>
      <c r="D227" t="str">
        <v>.002 MAX ROOT RADIUS</v>
      </c>
      <c r="E227" t="str">
        <v>.012 BLUNT END</v>
      </c>
      <c r="F227" t="str">
        <v>.015 MAX</v>
      </c>
      <c r="G227" t="str">
        <v>.016 T.S.C.</v>
      </c>
      <c r="H227" t="str">
        <v>.017 BASIC</v>
      </c>
      <c r="I227" t="str">
        <v>.021 PITCH</v>
      </c>
      <c r="J227" t="str">
        <v>.022 BLUNT START</v>
      </c>
      <c r="K227" t="str">
        <v>.025 BASIC</v>
      </c>
      <c r="L227" t="str">
        <v>.035 BASIC</v>
      </c>
      <c r="M227" t="str">
        <v>.043 T.S.C</v>
      </c>
      <c r="N227" t="str">
        <v>.053 T.S.C.</v>
      </c>
      <c r="O227" t="str">
        <v>.060 HEX DEPTH</v>
      </c>
      <c r="P227" t="str">
        <v>.060 PITCH</v>
      </c>
      <c r="Q227" t="str">
        <v>.061 BASIC</v>
      </c>
      <c r="R227" t="str">
        <v>.07 HEX</v>
      </c>
      <c r="S227" t="str">
        <v>.070 HEX DEPTH</v>
      </c>
      <c r="T227" t="str">
        <v>.082 DRILL</v>
      </c>
      <c r="U227" t="str">
        <v>.082 DRILL DEPTH</v>
      </c>
      <c r="V227" t="str">
        <v>.094 HEX</v>
      </c>
      <c r="W227" t="str">
        <v>.115 T.S.C.</v>
      </c>
      <c r="X227" t="str">
        <v>.1195 / .1243 MAJOR DIAMETER</v>
      </c>
      <c r="Y227" t="str">
        <v>.1250 HEX</v>
      </c>
      <c r="Z227" t="str">
        <v>.157 MINOR DIAMETER</v>
      </c>
      <c r="AA227" t="str">
        <v>.172 FULL THD DEPTH</v>
      </c>
      <c r="AB227" t="str">
        <v>.172 MAJOR DIAMETER</v>
      </c>
      <c r="AC227" t="str">
        <v>.180 MIN DEPTH FULL THRD</v>
      </c>
      <c r="AD227" t="str">
        <v>.183 Ceter Line Thread Dwell</v>
      </c>
      <c r="AE227" t="str">
        <v>.208 MAX THRD DEPTH</v>
      </c>
      <c r="AF227" t="str">
        <v>.218 BOTTOM HALF OF SLOT</v>
      </c>
      <c r="AG227" t="str">
        <v>.261 BASIC</v>
      </c>
      <c r="AH227" t="str">
        <v>.314 T.S.C.</v>
      </c>
      <c r="AI227" t="str">
        <v>.315 BASIC</v>
      </c>
      <c r="AJ227" t="str">
        <v>.329 MINOR Ø</v>
      </c>
      <c r="AK227" t="str">
        <v>.330 BASIC</v>
      </c>
      <c r="AL227" t="str">
        <v>.35 TO TANGENT POINT</v>
      </c>
      <c r="AM227" t="str">
        <v>.375 MAJOR Ø</v>
      </c>
      <c r="AN227" t="str">
        <v>.390 BASIC</v>
      </c>
      <c r="AO227" t="str">
        <v>.440 BASIC</v>
      </c>
      <c r="AP227" t="str">
        <v>.64/.96 HIGH=Pass</v>
      </c>
      <c r="AQ227" t="str">
        <v>0.012 MAX</v>
      </c>
      <c r="AR227" t="str">
        <v>0.015 MAX</v>
      </c>
      <c r="AS227" t="str">
        <v>0.05 Per Note 2</v>
      </c>
      <c r="AT227" t="str">
        <v>0.500 PULLOUT ZONE</v>
      </c>
      <c r="AU227" t="str">
        <v>10-32 UNF-2A</v>
      </c>
      <c r="AV227" t="str">
        <v>12-28 UNF-2B</v>
      </c>
      <c r="AW227" t="str">
        <v>2.87 BASIC</v>
      </c>
      <c r="AX227" t="str">
        <v>2-56 UNC 2B 2 STARTS</v>
      </c>
      <c r="AY227" t="str">
        <v>3 LEAD THREAD</v>
      </c>
      <c r="AZ227" t="str">
        <v>32µIN Max</v>
      </c>
      <c r="BA227" t="str">
        <v>5/16"-24 UNF-2A</v>
      </c>
      <c r="BB227" t="str">
        <v>5/16-18 UNC 2A</v>
      </c>
      <c r="BC227" t="str">
        <v>5-44 UNF-2A</v>
      </c>
      <c r="BD227" t="str">
        <v>6-16µIN</v>
      </c>
      <c r="BE227" t="str">
        <v>65° BLEND</v>
      </c>
      <c r="BF227" t="str">
        <v>7.45 Top of Ball to Face</v>
      </c>
      <c r="BG227" t="str">
        <v>7/16-28 UNEF 2B</v>
      </c>
      <c r="BH227" t="str">
        <v>7/16-28-UNEF-2A</v>
      </c>
      <c r="BI227" t="str">
        <v>Alignment Per Note 3</v>
      </c>
      <c r="BJ227" t="str">
        <v>ANODIZE (SEE CHART)</v>
      </c>
      <c r="BK227" t="str">
        <v>ANODIZE AQUA Per Note 3</v>
      </c>
      <c r="BL227" t="str">
        <v>ANODIZE BOTTOM PORTION</v>
      </c>
      <c r="BM227" t="str">
        <v>ANODIZE COLOR AQUA</v>
      </c>
      <c r="BN227" t="str">
        <v>ANODIZE COLOR GREEN DWG NOTE 4</v>
      </c>
      <c r="BO227" t="str">
        <v>ANODIZE COLOR LIGHT BLUE</v>
      </c>
      <c r="BP227" t="str">
        <v>ANODIZE GREEN Per Note 2</v>
      </c>
      <c r="BQ227" t="str">
        <v>ANODIZE GREY, Per Note 1</v>
      </c>
      <c r="BR227" t="str">
        <v>ANODIZE MAGENTA</v>
      </c>
      <c r="BS227" t="str">
        <v>Anodize Per note 3</v>
      </c>
      <c r="BT227" t="str">
        <v>Anodize Per Note 4</v>
      </c>
      <c r="BU227" t="str">
        <v>ANODIZE SEAFOAM</v>
      </c>
      <c r="BV227" t="str">
        <v>Balloon 11 Symmetry</v>
      </c>
      <c r="BW227" t="str">
        <v>Balloon 12 Symmetry</v>
      </c>
      <c r="BX227" t="str">
        <v>Balloon 13 Hole Centered</v>
      </c>
      <c r="BY227" t="str">
        <v>Balloon 13 Symmerty</v>
      </c>
      <c r="BZ227" t="str">
        <v>Balloon 2 Symmetry</v>
      </c>
      <c r="CA227" t="str">
        <v>Balloon 21 CENTERED</v>
      </c>
      <c r="CB227" t="str">
        <v>Balloon 29 Symmetry</v>
      </c>
      <c r="CC227" t="str">
        <v>Balloon 3 Symmetry</v>
      </c>
      <c r="CD227" t="str">
        <v>Balloon 4 Symmetry</v>
      </c>
      <c r="CE227" t="str">
        <v>Balloon 5 blend to SØ .340</v>
      </c>
      <c r="CF227" t="str">
        <v>Balloon 5 Symmetry</v>
      </c>
      <c r="CG227" t="str">
        <v>Balloon 6 Centered</v>
      </c>
      <c r="CH227" t="str">
        <v>Balloon 9 Function Check</v>
      </c>
      <c r="CI227" t="str">
        <v>Balloon 9 Symmerty</v>
      </c>
      <c r="CJ227" t="str">
        <v>Balloons 2 &amp; 17 Symmetry |.001|A|</v>
      </c>
      <c r="CK227" t="str">
        <v>Basic Ø 3.6</v>
      </c>
      <c r="CL227" t="str">
        <v>BEAD BLAST</v>
      </c>
      <c r="CM227" t="str">
        <v>BLAST ALUMINUM OXIDE</v>
      </c>
      <c r="CN227" t="str">
        <v>Blast Note 2</v>
      </c>
      <c r="CO227" t="str">
        <v xml:space="preserve">BLAST Per Note 1 </v>
      </c>
      <c r="CP227" t="str">
        <v>BLAST Per Note 2</v>
      </c>
      <c r="CQ227" t="str">
        <v>BLAST Per Note 3</v>
      </c>
      <c r="CR227" t="str">
        <v>BLAST Per Note 4</v>
      </c>
      <c r="CS227" t="str">
        <v>BLAST Per Note 8</v>
      </c>
      <c r="CT227" t="str">
        <v>BLAST Per Traveler, MATT FINISH</v>
      </c>
      <c r="CU227" t="str">
        <v>BLAST WITH 16 GRIT ALUMINUM OXIDE</v>
      </c>
      <c r="CV227" t="str">
        <v>BLAST, Uniform Finish Per Note 3</v>
      </c>
      <c r="CW227" t="str">
        <v>BREAK EDGE</v>
      </c>
      <c r="CX227" t="str">
        <v>BREAK EDGE .014</v>
      </c>
      <c r="CY227" t="str">
        <v>BREAK EDGES Note 2</v>
      </c>
      <c r="CZ227" t="str">
        <v>BREAK SHARP Per Note 1</v>
      </c>
      <c r="DA227" t="str">
        <v>BREAK SHARPS Per Note 1</v>
      </c>
      <c r="DB227" t="str">
        <v>CE 2729</v>
      </c>
      <c r="DC227" t="str">
        <v>CE Logo per Note 3</v>
      </c>
      <c r="DD227" t="str">
        <v>CE MARK</v>
      </c>
      <c r="DE227" t="str">
        <v>Chips/Debris Removed</v>
      </c>
      <c r="DF227" t="str">
        <v>Coat Per Note 2</v>
      </c>
      <c r="DG227" t="str">
        <v>C-Sink Ø .155</v>
      </c>
      <c r="DH227" t="str">
        <v>C-Sink Ø5.2</v>
      </c>
      <c r="DI227" t="str">
        <v>Deburred</v>
      </c>
      <c r="DJ227" t="str">
        <v>DIM "A" NoGo</v>
      </c>
      <c r="DK227" t="str">
        <v>DIM "A" NoGo Hexalobe</v>
      </c>
      <c r="DL227" t="str">
        <v>EDGE BREAK</v>
      </c>
      <c r="DM227" t="str">
        <v>EDGE BREAK MIN R.004, MAX R.010</v>
      </c>
      <c r="DN227" t="str">
        <v>Edge Break per Note 1</v>
      </c>
      <c r="DO227" t="str">
        <v>ELECTROPOLISH Per Note 1</v>
      </c>
      <c r="DP227" t="str">
        <v>Finish Per Note 3</v>
      </c>
      <c r="DQ227" t="str">
        <v>FLUTE POSITION Per Note 3</v>
      </c>
      <c r="DR227" t="str">
        <v>FULL R</v>
      </c>
      <c r="DS227" t="str">
        <v>FULL RADIUS</v>
      </c>
      <c r="DT227" t="str">
        <v xml:space="preserve">FULL RADIUS </v>
      </c>
      <c r="DU227" t="str">
        <v>Function Check  (.2340 .2360 FULL)</v>
      </c>
      <c r="DV227" t="str">
        <v>FUNCTIONAL  HEXALOBE</v>
      </c>
      <c r="DW227" t="str">
        <v>GLASS BEAD Per Note 3</v>
      </c>
      <c r="DX227" t="str">
        <v>Globus Logo per Note 3</v>
      </c>
      <c r="DY227" t="str">
        <v>Gold Anodized Color</v>
      </c>
      <c r="DZ227" t="str">
        <v>Green Anodized Color</v>
      </c>
      <c r="EA227" t="str">
        <v>GRIT BLAST Per Note 3</v>
      </c>
      <c r="EB227" t="str">
        <v>Grit Blast Per Note 4</v>
      </c>
      <c r="EC227" t="str">
        <v>GRIT BLAST, DWG NOTE 3</v>
      </c>
      <c r="ED227" t="str">
        <v>HEX MINOR Ø.1292</v>
      </c>
      <c r="EE227" t="str">
        <v xml:space="preserve">HEXALOBE </v>
      </c>
      <c r="EF227" t="str">
        <v>HEXALOBE FUNCTION</v>
      </c>
      <c r="EG227" t="str">
        <v>Hexalobe Minor</v>
      </c>
      <c r="EH227" t="str">
        <v>Hexalobe NV-30</v>
      </c>
      <c r="EI227" t="str">
        <v>HEXALOBE ORIENTATION</v>
      </c>
      <c r="EJ227" t="str">
        <v>Inspect per operation 30 comments</v>
      </c>
      <c r="EK227" t="str">
        <v>INT / EXT CORNERS: R.002 TO R.010</v>
      </c>
      <c r="EL227" t="str">
        <v>INT /EXT CORNERS R.05 TO R.03</v>
      </c>
      <c r="EM227" t="str">
        <v>John is a Geek</v>
      </c>
      <c r="EN227" t="str">
        <v>LASER ETCH</v>
      </c>
      <c r="EO227" t="str">
        <v>Laser Etch Per Note 7</v>
      </c>
      <c r="EP227" t="str">
        <v xml:space="preserve">LASER MARK "CE" DWG NOTE 10 </v>
      </c>
      <c r="EQ227" t="str">
        <v>Laser Mark "P1-15004-08", Per Note 3</v>
      </c>
      <c r="ER227" t="str">
        <v>Laser Mark "P2-15004-08", Per Note 3</v>
      </c>
      <c r="ES227" t="str">
        <v>Laser Mark "P3-15004-08", Per Note 3</v>
      </c>
      <c r="ET227" t="str">
        <v>Laser Mark "P4-15004-08", Per Note 3</v>
      </c>
      <c r="EU227" t="str">
        <v xml:space="preserve">LASER MARK LOGO DWG NOTE 9 </v>
      </c>
      <c r="EV227" t="str">
        <v xml:space="preserve">LASER MARK LOT NUMBER DWG NOTE 8 </v>
      </c>
      <c r="EW227" t="str">
        <v>Laser Mark Lot, Per Note 3</v>
      </c>
      <c r="EX227" t="str">
        <v xml:space="preserve">LASER MARK PART NUMBER DWG NOTE 8 </v>
      </c>
      <c r="EY227" t="str">
        <v>LASER: 13000000</v>
      </c>
      <c r="EZ227" t="str">
        <v>LASER: CE 2797</v>
      </c>
      <c r="FA227" t="str">
        <v>LASER: LOGO</v>
      </c>
      <c r="FB227" t="str">
        <v xml:space="preserve">LASER: Lot # Per RE-75-001 </v>
      </c>
      <c r="FC227" t="str">
        <v>LAST THREAD</v>
      </c>
      <c r="FD227" t="str">
        <v>LEAD .0625</v>
      </c>
      <c r="FE227" t="str">
        <v>LOGO</v>
      </c>
      <c r="FF227" t="str">
        <v>Lot (Control) Number per Note 3</v>
      </c>
      <c r="FG227" t="str">
        <v>LOT NO.</v>
      </c>
      <c r="FH227" t="str">
        <v>LOT NUMBER</v>
      </c>
      <c r="FI227" t="str">
        <v>LOT NUMBER PER NUVASIVE SOP 9002007</v>
      </c>
      <c r="FJ227" t="str">
        <v>M 4X 0.5 - 6G - 0.063R - LH</v>
      </c>
      <c r="FK227" t="str">
        <v>M4 X 0.5 - 6G - 0.063R</v>
      </c>
      <c r="FL227" t="str">
        <v>M4 X 0.5 - 6G - 0.063R - LH</v>
      </c>
      <c r="FM227" t="str">
        <v>M4.5 X .75 6g</v>
      </c>
      <c r="FN227" t="str">
        <v>M4.5 X 0.75 6g</v>
      </c>
      <c r="FO227" t="str">
        <v>M5x0.8-6g</v>
      </c>
      <c r="FP227" t="str">
        <v xml:space="preserve">M5x0.8-6g </v>
      </c>
      <c r="FQ227" t="str">
        <v>M6 X .75 6g</v>
      </c>
      <c r="FR227" t="str">
        <v>M6 X 0.75-6g</v>
      </c>
      <c r="FS227" t="str">
        <v>M6 X0.75 - 6g</v>
      </c>
      <c r="FT227" t="str">
        <v>M6X0.75 - 6H</v>
      </c>
      <c r="FU227" t="str">
        <v>M7 X 1.00 6g THREAD</v>
      </c>
      <c r="FV227" t="str">
        <v>M7X1.00 6g THREAD</v>
      </c>
      <c r="FW227" t="str">
        <v>M7X1.00 6h THREAD</v>
      </c>
      <c r="FX227" t="str">
        <v>Magenta Anodized Color</v>
      </c>
      <c r="FY227" t="str">
        <v>MAJOR Ø .380</v>
      </c>
      <c r="FZ227" t="str">
        <v>MAJORØ</v>
      </c>
      <c r="GA227" t="str">
        <v>MATT FINISH Per Note 3</v>
      </c>
      <c r="GB227" t="str">
        <v>MATT FINISH Per Traveler</v>
      </c>
      <c r="GC227" t="str">
        <v>MATTE FINISH</v>
      </c>
      <c r="GD227" t="str">
        <v>MATTE FINISH DWG NOTE 3</v>
      </c>
      <c r="GE227" t="str">
        <v>MATTE FINISH Note 3</v>
      </c>
      <c r="GF227" t="str">
        <v>Matte Finish Per Note 3</v>
      </c>
      <c r="GG227" t="str">
        <v>MATTE FINISH SIZE 10 GLASS BEAD</v>
      </c>
      <c r="GH227" t="str">
        <v>MAX ROOT RADIUS</v>
      </c>
      <c r="GI227" t="str">
        <v xml:space="preserve">Mill Profile Centered </v>
      </c>
      <c r="GJ227" t="str">
        <v>Minor Ø Unconstrained Check</v>
      </c>
      <c r="GK227" t="str">
        <v>MINOR Ø.1336</v>
      </c>
      <c r="GL227" t="str">
        <v>NO ANODIZE Per note 8</v>
      </c>
      <c r="GM227" t="str">
        <v>NO ANODIZE Per note 9</v>
      </c>
      <c r="GN227" t="str">
        <v>No Nicks, Scratches, Tool Marks, etc.</v>
      </c>
      <c r="GO227" t="str">
        <v>No Nicks,Scratches,Tool Marks,etc.</v>
      </c>
      <c r="GP227" t="str">
        <v>NO TOOL MARKS</v>
      </c>
      <c r="GQ227" t="str">
        <v>NOTE 3 THREAD RELIEF</v>
      </c>
      <c r="GR227" t="str">
        <v>NV-27 FUNC.</v>
      </c>
      <c r="GS227" t="str">
        <v>NV-30 DIM A</v>
      </c>
      <c r="GT227" t="str">
        <v>NV-30 DIM B</v>
      </c>
      <c r="GU227" t="str">
        <v>NV-30 DIM F</v>
      </c>
      <c r="GV227" t="str">
        <v>Ø .1250 HEX</v>
      </c>
      <c r="GW227" t="str">
        <v>Ø 9.4 MAJOR</v>
      </c>
      <c r="GX227" t="str">
        <v>Ø.096 MAX PILOT HOLE</v>
      </c>
      <c r="GY227" t="str">
        <v>Ø.125 THRU</v>
      </c>
      <c r="GZ227" t="str">
        <v>Ø.205 COUNTERSINK</v>
      </c>
      <c r="HA227" t="str">
        <v>Ø.260 T.S.C.</v>
      </c>
      <c r="HB227" t="str">
        <v>Ø.500 BASIC</v>
      </c>
      <c r="HC227" t="str">
        <v xml:space="preserve">OVAL CENTERED </v>
      </c>
      <c r="HD227" t="str">
        <v>PART NO. 15100</v>
      </c>
      <c r="HE227" t="str">
        <v>PART NUMBER 13100000</v>
      </c>
      <c r="HF227" t="str">
        <v>PART NUMBER 13600000</v>
      </c>
      <c r="HG227" t="str">
        <v>Part Number per Note 3</v>
      </c>
      <c r="HH227" t="str">
        <v>PD 5/16-18 UNC 2A</v>
      </c>
      <c r="HI227" t="str">
        <v>Perp.|0.05|A|</v>
      </c>
      <c r="HJ227" t="str">
        <v>PILOT THRU HOLE PRESENT</v>
      </c>
      <c r="HK227" t="str">
        <v>PITCH .060</v>
      </c>
      <c r="HL227" t="str">
        <v>Profile |.001|A|</v>
      </c>
      <c r="HM227" t="str">
        <v>Profile |.0015 | A | X-Y</v>
      </c>
      <c r="HN227" t="str">
        <v>Profile |.002| |A|B| X-Y</v>
      </c>
      <c r="HO227" t="str">
        <v>Profile |.002|A|B|</v>
      </c>
      <c r="HP227" t="str">
        <v>Profile |.002|A|B| X-Y</v>
      </c>
      <c r="HQ227" t="str">
        <v>Profile:|010|A|B|C|</v>
      </c>
      <c r="HR227" t="str">
        <v>Profile| .002| A|B|</v>
      </c>
      <c r="HS227" t="str">
        <v>Profile|.001|</v>
      </c>
      <c r="HT227" t="str">
        <v>Profile|.001|A|</v>
      </c>
      <c r="HU227" t="str">
        <v>Profile|.001|A|B|</v>
      </c>
      <c r="HV227" t="str">
        <v xml:space="preserve">Profile|.001|A|B| A&lt;-&gt;B </v>
      </c>
      <c r="HW227" t="str">
        <v>Profile|.001|A|B| C&lt;-&gt;D</v>
      </c>
      <c r="HX227" t="str">
        <v>Profile|.001|A|B| L-M</v>
      </c>
      <c r="HY227" t="str">
        <v>Profile|.001|A|B| P-Q</v>
      </c>
      <c r="HZ227" t="str">
        <v>Profile|.001|A|B|C&lt;-&gt;D</v>
      </c>
      <c r="IA227" t="str">
        <v>Profile|.001|A|C&lt;--&gt;D</v>
      </c>
      <c r="IB227" t="str">
        <v>Profile|.001|A|UNILATERAL</v>
      </c>
      <c r="IC227" t="str">
        <v>Profile|.001|C|</v>
      </c>
      <c r="ID227" t="str">
        <v>Profile|.0012|D1|</v>
      </c>
      <c r="IE227" t="str">
        <v>Profile|.0015| A-B UNI.</v>
      </c>
      <c r="IF227" t="str">
        <v>Profile|.0015| UNI.</v>
      </c>
      <c r="IG227" t="str">
        <v>Profile|.0015|A| X-Y</v>
      </c>
      <c r="IH227" t="str">
        <v>Profile|.0015|E|F|</v>
      </c>
      <c r="II227" t="str">
        <v>Profile|.0016|B|D|</v>
      </c>
      <c r="IJ227" t="str">
        <v>Profile|.002(U).000|A|</v>
      </c>
      <c r="IK227" t="str">
        <v>Profile|.002|</v>
      </c>
      <c r="IL227" t="str">
        <v>Profile|.002|A</v>
      </c>
      <c r="IM227" t="str">
        <v>Profile|.002|A|</v>
      </c>
      <c r="IN227" t="str">
        <v>Profile|.002|A|B|</v>
      </c>
      <c r="IO227" t="str">
        <v xml:space="preserve">Profile|.002|A|B| A&lt;-&gt;B </v>
      </c>
      <c r="IP227" t="str">
        <v>Profile|.002|A|B| C&lt;-&gt;D</v>
      </c>
      <c r="IQ227" t="str">
        <v>Profile|.002|A|B| X-Y</v>
      </c>
      <c r="IR227" t="str">
        <v>Profile|.002|A|B|C|X-Y</v>
      </c>
      <c r="IS227" t="str">
        <v>Profile|.002|A|B|X&lt;--&gt;Y</v>
      </c>
      <c r="IT227" t="str">
        <v>Profile|.002|A|B|X-Y</v>
      </c>
      <c r="IU227" t="str">
        <v>Profile|.002|A|C|</v>
      </c>
      <c r="IV227" t="str">
        <v>Profile|.002|C|A|</v>
      </c>
      <c r="IW227" t="str">
        <v>Profile|.002|C|B|</v>
      </c>
      <c r="IX227" t="str">
        <v>Profile|.0020|</v>
      </c>
      <c r="IY227" t="str">
        <v>Profile|.003|A|</v>
      </c>
      <c r="IZ227" t="str">
        <v>Profile|.003|A|B|C| Uni.</v>
      </c>
      <c r="JA227" t="str">
        <v>Profile|.003|E|F|</v>
      </c>
      <c r="JB227" t="str">
        <v>Profile|.004(U) .003|A|B|C|</v>
      </c>
      <c r="JC227" t="str">
        <v>Profile|.004|A| UNI.</v>
      </c>
      <c r="JD227" t="str">
        <v>Profile|.005|A|C|</v>
      </c>
      <c r="JE227" t="str">
        <v>Profile|.005|A|C|A&lt;--&gt;B, C&lt;--&gt;D</v>
      </c>
      <c r="JF227" t="str">
        <v>Profile|.005|A|D| A-B UNI.</v>
      </c>
      <c r="JG227" t="str">
        <v>Profile|.005|A|D| UNI.</v>
      </c>
      <c r="JH227" t="str">
        <v>Profile|.010|A|B|</v>
      </c>
      <c r="JI227" t="str">
        <v>Profile|.010|A|B|C|</v>
      </c>
      <c r="JJ227" t="str">
        <v>Profile|.03|A|</v>
      </c>
      <c r="JK227" t="str">
        <v>Profile|.05|A|B|</v>
      </c>
      <c r="JL227" t="str">
        <v>Profile|0.03|</v>
      </c>
      <c r="JM227" t="str">
        <v>Profile|0.03|A|</v>
      </c>
      <c r="JN227" t="str">
        <v>Profile|0.03|A|B|</v>
      </c>
      <c r="JO227" t="str">
        <v>Profile|0.05{A|C|</v>
      </c>
      <c r="JP227" t="str">
        <v>Profile|0.05|A|B|</v>
      </c>
      <c r="JQ227" t="str">
        <v>Profile|0.05|E|</v>
      </c>
      <c r="JR227" t="str">
        <v>Profile|0.05|E|F|</v>
      </c>
      <c r="JS227" t="str">
        <v>Profile|0.06|A|C|</v>
      </c>
      <c r="JT227" t="str">
        <v>Profile|0.1|A|A|</v>
      </c>
      <c r="JU227" t="str">
        <v>Profile|0.1|D1|</v>
      </c>
      <c r="JV227" t="str">
        <v>Profile|A|B|C|</v>
      </c>
      <c r="JW227" t="str">
        <v>Proile|.002|A|B|J-K</v>
      </c>
      <c r="JX227" t="str">
        <v>P-Thread Form</v>
      </c>
      <c r="JY227" t="str">
        <v>R  FULL RADIUS</v>
      </c>
      <c r="JZ227" t="str">
        <v>R.001/.006</v>
      </c>
      <c r="KA227" t="str">
        <v>R.003 MAX</v>
      </c>
      <c r="KB227" t="str">
        <v>R.005 MAX</v>
      </c>
      <c r="KC227" t="str">
        <v>R.030</v>
      </c>
      <c r="KD227" t="str">
        <v>R.25 MAX</v>
      </c>
      <c r="KE227" t="str">
        <v>R1.33 BASIC</v>
      </c>
      <c r="KF227" t="str">
        <v>R3.3</v>
      </c>
      <c r="KG227" t="str">
        <v>Ra 1.6 MAX</v>
      </c>
      <c r="KH227" t="str">
        <v>RAD @ FACE &amp; OD CHAMFER</v>
      </c>
      <c r="KI227" t="str">
        <v>RAD. @ ID &amp; BACK FACE</v>
      </c>
      <c r="KJ227" t="str">
        <v>RAD. @ OD &amp; BACK FACE</v>
      </c>
      <c r="KK227" t="str">
        <v>REMOVE SHRP EDGES .005 MAX</v>
      </c>
      <c r="KL227" t="str">
        <v>ROD SLOT CENTERED</v>
      </c>
      <c r="KM227" t="str">
        <v>SHARP OKAY</v>
      </c>
      <c r="KN227" t="str">
        <v>Slot Centered</v>
      </c>
      <c r="KO227" t="str">
        <v>SLOT WIDTH</v>
      </c>
      <c r="KP227" t="str">
        <v>Surface Finish Per Note 1</v>
      </c>
      <c r="KQ227" t="str">
        <v>Symmerty Balloon A_6</v>
      </c>
      <c r="KR227" t="str">
        <v>T27 HEXALOBE Per Note 1</v>
      </c>
      <c r="KS227" t="str">
        <v>T27 TORX</v>
      </c>
      <c r="KT227" t="str">
        <v>THRD DEPTH</v>
      </c>
      <c r="KU227" t="str">
        <v>Thread Form Per Note 3</v>
      </c>
      <c r="KV227" t="str">
        <v>THREAD INTO ROD SLOT</v>
      </c>
      <c r="KW227" t="str">
        <v>Thread Timed Print Note 6</v>
      </c>
      <c r="KX227" t="str">
        <v>TOOL MISMATCH PERMISSIBLE</v>
      </c>
      <c r="KY227" t="str">
        <v>Tot. Runout|Ø.002|C|</v>
      </c>
      <c r="KZ227" t="str">
        <v>Total Runout|.002|E|</v>
      </c>
      <c r="LA227" t="str">
        <v>TRIPLE LEAD THREAD</v>
      </c>
      <c r="LB227" t="str">
        <v>True Pos. |.001 (M)|A|</v>
      </c>
      <c r="LC227" t="str">
        <v>True Pos. |.002(M)|A|B|</v>
      </c>
      <c r="LD227" t="str">
        <v>True Pos. |.002|</v>
      </c>
      <c r="LE227" t="str">
        <v>True Pos. |.002|A|</v>
      </c>
      <c r="LF227" t="str">
        <v>True Pos. |.002|A|B|</v>
      </c>
      <c r="LG227" t="str">
        <v>True Pos. |.004|A|C|B|</v>
      </c>
      <c r="LH227" t="str">
        <v>True Pos. |.005(M)|A|B|</v>
      </c>
      <c r="LI227" t="str">
        <v>True Pos.|.000(L)|A|D|</v>
      </c>
      <c r="LJ227" t="str">
        <v>True Pos.|.000(M)|A|</v>
      </c>
      <c r="LK227" t="str">
        <v>True Pos.|.001(M)|A|</v>
      </c>
      <c r="LL227" t="str">
        <v>True Pos.|.001|B|</v>
      </c>
      <c r="LM227" t="str">
        <v>True Pos.|.001|E|</v>
      </c>
      <c r="LN227" t="str">
        <v>True Pos.|.002|A|</v>
      </c>
      <c r="LO227" t="str">
        <v>True Pos.|.002|B|</v>
      </c>
      <c r="LP227" t="str">
        <v>True Pos.|.002|C|</v>
      </c>
      <c r="LQ227" t="str">
        <v>True Pos.|.002|D1|</v>
      </c>
      <c r="LR227" t="str">
        <v>True Pos.|.002|D1|D2|</v>
      </c>
      <c r="LS227" t="str">
        <v>True Pos.|.05|A|</v>
      </c>
      <c r="LT227" t="str">
        <v>True Pos.|.1|A|B|C|</v>
      </c>
      <c r="LU227" t="str">
        <v>True Pos.|.13|A</v>
      </c>
      <c r="LV227" t="str">
        <v>True Pos.|0.05|A|</v>
      </c>
      <c r="LW227" t="str">
        <v>True Pos.|0.1|A|B|C|</v>
      </c>
      <c r="LX227" t="str">
        <v>True Pos.|0.13|A|</v>
      </c>
      <c r="LY227" t="str">
        <v>True Pos.|Ø.000(M)|A|</v>
      </c>
      <c r="LZ227" t="str">
        <v>True Pos.|Ø.000(M)|B|</v>
      </c>
      <c r="MA227" t="str">
        <v>True Pos.|Ø.001(M)|A(M)|</v>
      </c>
      <c r="MB227" t="str">
        <v>True Pos.|Ø.001(M)|A|</v>
      </c>
      <c r="MC227" t="str">
        <v>True Pos.|Ø.001|A|</v>
      </c>
      <c r="MD227" t="str">
        <v>True Pos.|Ø.001|C|</v>
      </c>
      <c r="ME227" t="str">
        <v>True Pos.|Ø.002(S)|A(S)|</v>
      </c>
      <c r="MF227" t="str">
        <v>True Pos.|Ø.002|A|</v>
      </c>
      <c r="MG227" t="str">
        <v>True Pos.|Ø.002|B|</v>
      </c>
      <c r="MH227" t="str">
        <v>True Pos.|Ø.002|C|</v>
      </c>
      <c r="MI227" t="str">
        <v>True Pos.|Ø.03(M)|A|</v>
      </c>
      <c r="MJ227" t="str">
        <v>True Pos.|Ø0.03(M)|A|</v>
      </c>
      <c r="MK227" t="str">
        <v>True Pos.|Ø0.05(L)|D|B|</v>
      </c>
      <c r="ML227" t="str">
        <v>True Pos.|Ø0.05|A|</v>
      </c>
      <c r="MM227" t="str">
        <v>True Pos.|Ø0.05|D|</v>
      </c>
      <c r="MN227" t="str">
        <v>True Pos.|Ø0.05|E|</v>
      </c>
      <c r="MO227" t="str">
        <v>True Pos.|Ø0.05|E|B|</v>
      </c>
      <c r="MP227" t="str">
        <v>True Pos.|SØ0.03|C|B|</v>
      </c>
      <c r="MQ227" t="str">
        <v>True Position|.002|A|B|</v>
      </c>
      <c r="MR227" t="str">
        <v>True. Pos.|Ø.001(M)|A|</v>
      </c>
      <c r="MS227" t="str">
        <v>True. Pps.|0.05|A|</v>
      </c>
      <c r="MT227" t="str">
        <v>Tumble Per Note 1</v>
      </c>
      <c r="MU227" t="str">
        <v>Tumble Per Note 2</v>
      </c>
    </row>
    <row r="228" spans="1:359">
      <c r="A228" t="s">
        <v>1086</v>
      </c>
      <c r="C228" s="74" t="str" cm="1">
        <f t="array" ref="C228:MU228">TRANSPOSE(_xlfn._xlws.SORT(_xlfn._xlws.FILTER($A$2:$A$499,ISNUMBER(SEARCH('Prt. Lib. &amp; Routine, Table'!L235,$A$2:$A$499)),"not found")))</f>
        <v>.0015 T.I.R. MAX</v>
      </c>
      <c r="D228" t="str">
        <v>.002 MAX ROOT RADIUS</v>
      </c>
      <c r="E228" t="str">
        <v>.012 BLUNT END</v>
      </c>
      <c r="F228" t="str">
        <v>.015 MAX</v>
      </c>
      <c r="G228" t="str">
        <v>.016 T.S.C.</v>
      </c>
      <c r="H228" t="str">
        <v>.017 BASIC</v>
      </c>
      <c r="I228" t="str">
        <v>.021 PITCH</v>
      </c>
      <c r="J228" t="str">
        <v>.022 BLUNT START</v>
      </c>
      <c r="K228" t="str">
        <v>.025 BASIC</v>
      </c>
      <c r="L228" t="str">
        <v>.035 BASIC</v>
      </c>
      <c r="M228" t="str">
        <v>.043 T.S.C</v>
      </c>
      <c r="N228" t="str">
        <v>.053 T.S.C.</v>
      </c>
      <c r="O228" t="str">
        <v>.060 HEX DEPTH</v>
      </c>
      <c r="P228" t="str">
        <v>.060 PITCH</v>
      </c>
      <c r="Q228" t="str">
        <v>.061 BASIC</v>
      </c>
      <c r="R228" t="str">
        <v>.07 HEX</v>
      </c>
      <c r="S228" t="str">
        <v>.070 HEX DEPTH</v>
      </c>
      <c r="T228" t="str">
        <v>.082 DRILL</v>
      </c>
      <c r="U228" t="str">
        <v>.082 DRILL DEPTH</v>
      </c>
      <c r="V228" t="str">
        <v>.094 HEX</v>
      </c>
      <c r="W228" t="str">
        <v>.115 T.S.C.</v>
      </c>
      <c r="X228" t="str">
        <v>.1195 / .1243 MAJOR DIAMETER</v>
      </c>
      <c r="Y228" t="str">
        <v>.1250 HEX</v>
      </c>
      <c r="Z228" t="str">
        <v>.157 MINOR DIAMETER</v>
      </c>
      <c r="AA228" t="str">
        <v>.172 FULL THD DEPTH</v>
      </c>
      <c r="AB228" t="str">
        <v>.172 MAJOR DIAMETER</v>
      </c>
      <c r="AC228" t="str">
        <v>.180 MIN DEPTH FULL THRD</v>
      </c>
      <c r="AD228" t="str">
        <v>.183 Ceter Line Thread Dwell</v>
      </c>
      <c r="AE228" t="str">
        <v>.208 MAX THRD DEPTH</v>
      </c>
      <c r="AF228" t="str">
        <v>.218 BOTTOM HALF OF SLOT</v>
      </c>
      <c r="AG228" t="str">
        <v>.261 BASIC</v>
      </c>
      <c r="AH228" t="str">
        <v>.314 T.S.C.</v>
      </c>
      <c r="AI228" t="str">
        <v>.315 BASIC</v>
      </c>
      <c r="AJ228" t="str">
        <v>.329 MINOR Ø</v>
      </c>
      <c r="AK228" t="str">
        <v>.330 BASIC</v>
      </c>
      <c r="AL228" t="str">
        <v>.35 TO TANGENT POINT</v>
      </c>
      <c r="AM228" t="str">
        <v>.375 MAJOR Ø</v>
      </c>
      <c r="AN228" t="str">
        <v>.390 BASIC</v>
      </c>
      <c r="AO228" t="str">
        <v>.440 BASIC</v>
      </c>
      <c r="AP228" t="str">
        <v>.64/.96 HIGH=Pass</v>
      </c>
      <c r="AQ228" t="str">
        <v>0.012 MAX</v>
      </c>
      <c r="AR228" t="str">
        <v>0.015 MAX</v>
      </c>
      <c r="AS228" t="str">
        <v>0.05 Per Note 2</v>
      </c>
      <c r="AT228" t="str">
        <v>0.500 PULLOUT ZONE</v>
      </c>
      <c r="AU228" t="str">
        <v>10-32 UNF-2A</v>
      </c>
      <c r="AV228" t="str">
        <v>12-28 UNF-2B</v>
      </c>
      <c r="AW228" t="str">
        <v>2.87 BASIC</v>
      </c>
      <c r="AX228" t="str">
        <v>2-56 UNC 2B 2 STARTS</v>
      </c>
      <c r="AY228" t="str">
        <v>3 LEAD THREAD</v>
      </c>
      <c r="AZ228" t="str">
        <v>32µIN Max</v>
      </c>
      <c r="BA228" t="str">
        <v>5/16"-24 UNF-2A</v>
      </c>
      <c r="BB228" t="str">
        <v>5/16-18 UNC 2A</v>
      </c>
      <c r="BC228" t="str">
        <v>5-44 UNF-2A</v>
      </c>
      <c r="BD228" t="str">
        <v>6-16µIN</v>
      </c>
      <c r="BE228" t="str">
        <v>65° BLEND</v>
      </c>
      <c r="BF228" t="str">
        <v>7.45 Top of Ball to Face</v>
      </c>
      <c r="BG228" t="str">
        <v>7/16-28 UNEF 2B</v>
      </c>
      <c r="BH228" t="str">
        <v>7/16-28-UNEF-2A</v>
      </c>
      <c r="BI228" t="str">
        <v>Alignment Per Note 3</v>
      </c>
      <c r="BJ228" t="str">
        <v>ANODIZE (SEE CHART)</v>
      </c>
      <c r="BK228" t="str">
        <v>ANODIZE AQUA Per Note 3</v>
      </c>
      <c r="BL228" t="str">
        <v>ANODIZE BOTTOM PORTION</v>
      </c>
      <c r="BM228" t="str">
        <v>ANODIZE COLOR AQUA</v>
      </c>
      <c r="BN228" t="str">
        <v>ANODIZE COLOR GREEN DWG NOTE 4</v>
      </c>
      <c r="BO228" t="str">
        <v>ANODIZE COLOR LIGHT BLUE</v>
      </c>
      <c r="BP228" t="str">
        <v>ANODIZE GREEN Per Note 2</v>
      </c>
      <c r="BQ228" t="str">
        <v>ANODIZE GREY, Per Note 1</v>
      </c>
      <c r="BR228" t="str">
        <v>ANODIZE MAGENTA</v>
      </c>
      <c r="BS228" t="str">
        <v>Anodize Per note 3</v>
      </c>
      <c r="BT228" t="str">
        <v>Anodize Per Note 4</v>
      </c>
      <c r="BU228" t="str">
        <v>ANODIZE SEAFOAM</v>
      </c>
      <c r="BV228" t="str">
        <v>Balloon 11 Symmetry</v>
      </c>
      <c r="BW228" t="str">
        <v>Balloon 12 Symmetry</v>
      </c>
      <c r="BX228" t="str">
        <v>Balloon 13 Hole Centered</v>
      </c>
      <c r="BY228" t="str">
        <v>Balloon 13 Symmerty</v>
      </c>
      <c r="BZ228" t="str">
        <v>Balloon 2 Symmetry</v>
      </c>
      <c r="CA228" t="str">
        <v>Balloon 21 CENTERED</v>
      </c>
      <c r="CB228" t="str">
        <v>Balloon 29 Symmetry</v>
      </c>
      <c r="CC228" t="str">
        <v>Balloon 3 Symmetry</v>
      </c>
      <c r="CD228" t="str">
        <v>Balloon 4 Symmetry</v>
      </c>
      <c r="CE228" t="str">
        <v>Balloon 5 blend to SØ .340</v>
      </c>
      <c r="CF228" t="str">
        <v>Balloon 5 Symmetry</v>
      </c>
      <c r="CG228" t="str">
        <v>Balloon 6 Centered</v>
      </c>
      <c r="CH228" t="str">
        <v>Balloon 9 Function Check</v>
      </c>
      <c r="CI228" t="str">
        <v>Balloon 9 Symmerty</v>
      </c>
      <c r="CJ228" t="str">
        <v>Balloons 2 &amp; 17 Symmetry |.001|A|</v>
      </c>
      <c r="CK228" t="str">
        <v>Basic Ø 3.6</v>
      </c>
      <c r="CL228" t="str">
        <v>BEAD BLAST</v>
      </c>
      <c r="CM228" t="str">
        <v>BLAST ALUMINUM OXIDE</v>
      </c>
      <c r="CN228" t="str">
        <v>Blast Note 2</v>
      </c>
      <c r="CO228" t="str">
        <v xml:space="preserve">BLAST Per Note 1 </v>
      </c>
      <c r="CP228" t="str">
        <v>BLAST Per Note 2</v>
      </c>
      <c r="CQ228" t="str">
        <v>BLAST Per Note 3</v>
      </c>
      <c r="CR228" t="str">
        <v>BLAST Per Note 4</v>
      </c>
      <c r="CS228" t="str">
        <v>BLAST Per Note 8</v>
      </c>
      <c r="CT228" t="str">
        <v>BLAST Per Traveler, MATT FINISH</v>
      </c>
      <c r="CU228" t="str">
        <v>BLAST WITH 16 GRIT ALUMINUM OXIDE</v>
      </c>
      <c r="CV228" t="str">
        <v>BLAST, Uniform Finish Per Note 3</v>
      </c>
      <c r="CW228" t="str">
        <v>BREAK EDGE</v>
      </c>
      <c r="CX228" t="str">
        <v>BREAK EDGE .014</v>
      </c>
      <c r="CY228" t="str">
        <v>BREAK EDGES Note 2</v>
      </c>
      <c r="CZ228" t="str">
        <v>BREAK SHARP Per Note 1</v>
      </c>
      <c r="DA228" t="str">
        <v>BREAK SHARPS Per Note 1</v>
      </c>
      <c r="DB228" t="str">
        <v>CE 2729</v>
      </c>
      <c r="DC228" t="str">
        <v>CE Logo per Note 3</v>
      </c>
      <c r="DD228" t="str">
        <v>CE MARK</v>
      </c>
      <c r="DE228" t="str">
        <v>Chips/Debris Removed</v>
      </c>
      <c r="DF228" t="str">
        <v>Coat Per Note 2</v>
      </c>
      <c r="DG228" t="str">
        <v>C-Sink Ø .155</v>
      </c>
      <c r="DH228" t="str">
        <v>C-Sink Ø5.2</v>
      </c>
      <c r="DI228" t="str">
        <v>Deburred</v>
      </c>
      <c r="DJ228" t="str">
        <v>DIM "A" NoGo</v>
      </c>
      <c r="DK228" t="str">
        <v>DIM "A" NoGo Hexalobe</v>
      </c>
      <c r="DL228" t="str">
        <v>EDGE BREAK</v>
      </c>
      <c r="DM228" t="str">
        <v>EDGE BREAK MIN R.004, MAX R.010</v>
      </c>
      <c r="DN228" t="str">
        <v>Edge Break per Note 1</v>
      </c>
      <c r="DO228" t="str">
        <v>ELECTROPOLISH Per Note 1</v>
      </c>
      <c r="DP228" t="str">
        <v>Finish Per Note 3</v>
      </c>
      <c r="DQ228" t="str">
        <v>FLUTE POSITION Per Note 3</v>
      </c>
      <c r="DR228" t="str">
        <v>FULL R</v>
      </c>
      <c r="DS228" t="str">
        <v>FULL RADIUS</v>
      </c>
      <c r="DT228" t="str">
        <v xml:space="preserve">FULL RADIUS </v>
      </c>
      <c r="DU228" t="str">
        <v>Function Check  (.2340 .2360 FULL)</v>
      </c>
      <c r="DV228" t="str">
        <v>FUNCTIONAL  HEXALOBE</v>
      </c>
      <c r="DW228" t="str">
        <v>GLASS BEAD Per Note 3</v>
      </c>
      <c r="DX228" t="str">
        <v>Globus Logo per Note 3</v>
      </c>
      <c r="DY228" t="str">
        <v>Gold Anodized Color</v>
      </c>
      <c r="DZ228" t="str">
        <v>Green Anodized Color</v>
      </c>
      <c r="EA228" t="str">
        <v>GRIT BLAST Per Note 3</v>
      </c>
      <c r="EB228" t="str">
        <v>Grit Blast Per Note 4</v>
      </c>
      <c r="EC228" t="str">
        <v>GRIT BLAST, DWG NOTE 3</v>
      </c>
      <c r="ED228" t="str">
        <v>HEX MINOR Ø.1292</v>
      </c>
      <c r="EE228" t="str">
        <v xml:space="preserve">HEXALOBE </v>
      </c>
      <c r="EF228" t="str">
        <v>HEXALOBE FUNCTION</v>
      </c>
      <c r="EG228" t="str">
        <v>Hexalobe Minor</v>
      </c>
      <c r="EH228" t="str">
        <v>Hexalobe NV-30</v>
      </c>
      <c r="EI228" t="str">
        <v>HEXALOBE ORIENTATION</v>
      </c>
      <c r="EJ228" t="str">
        <v>Inspect per operation 30 comments</v>
      </c>
      <c r="EK228" t="str">
        <v>INT / EXT CORNERS: R.002 TO R.010</v>
      </c>
      <c r="EL228" t="str">
        <v>INT /EXT CORNERS R.05 TO R.03</v>
      </c>
      <c r="EM228" t="str">
        <v>John is a Geek</v>
      </c>
      <c r="EN228" t="str">
        <v>LASER ETCH</v>
      </c>
      <c r="EO228" t="str">
        <v>Laser Etch Per Note 7</v>
      </c>
      <c r="EP228" t="str">
        <v xml:space="preserve">LASER MARK "CE" DWG NOTE 10 </v>
      </c>
      <c r="EQ228" t="str">
        <v>Laser Mark "P1-15004-08", Per Note 3</v>
      </c>
      <c r="ER228" t="str">
        <v>Laser Mark "P2-15004-08", Per Note 3</v>
      </c>
      <c r="ES228" t="str">
        <v>Laser Mark "P3-15004-08", Per Note 3</v>
      </c>
      <c r="ET228" t="str">
        <v>Laser Mark "P4-15004-08", Per Note 3</v>
      </c>
      <c r="EU228" t="str">
        <v xml:space="preserve">LASER MARK LOGO DWG NOTE 9 </v>
      </c>
      <c r="EV228" t="str">
        <v xml:space="preserve">LASER MARK LOT NUMBER DWG NOTE 8 </v>
      </c>
      <c r="EW228" t="str">
        <v>Laser Mark Lot, Per Note 3</v>
      </c>
      <c r="EX228" t="str">
        <v xml:space="preserve">LASER MARK PART NUMBER DWG NOTE 8 </v>
      </c>
      <c r="EY228" t="str">
        <v>LASER: 13000000</v>
      </c>
      <c r="EZ228" t="str">
        <v>LASER: CE 2797</v>
      </c>
      <c r="FA228" t="str">
        <v>LASER: LOGO</v>
      </c>
      <c r="FB228" t="str">
        <v xml:space="preserve">LASER: Lot # Per RE-75-001 </v>
      </c>
      <c r="FC228" t="str">
        <v>LAST THREAD</v>
      </c>
      <c r="FD228" t="str">
        <v>LEAD .0625</v>
      </c>
      <c r="FE228" t="str">
        <v>LOGO</v>
      </c>
      <c r="FF228" t="str">
        <v>Lot (Control) Number per Note 3</v>
      </c>
      <c r="FG228" t="str">
        <v>LOT NO.</v>
      </c>
      <c r="FH228" t="str">
        <v>LOT NUMBER</v>
      </c>
      <c r="FI228" t="str">
        <v>LOT NUMBER PER NUVASIVE SOP 9002007</v>
      </c>
      <c r="FJ228" t="str">
        <v>M 4X 0.5 - 6G - 0.063R - LH</v>
      </c>
      <c r="FK228" t="str">
        <v>M4 X 0.5 - 6G - 0.063R</v>
      </c>
      <c r="FL228" t="str">
        <v>M4 X 0.5 - 6G - 0.063R - LH</v>
      </c>
      <c r="FM228" t="str">
        <v>M4.5 X .75 6g</v>
      </c>
      <c r="FN228" t="str">
        <v>M4.5 X 0.75 6g</v>
      </c>
      <c r="FO228" t="str">
        <v>M5x0.8-6g</v>
      </c>
      <c r="FP228" t="str">
        <v xml:space="preserve">M5x0.8-6g </v>
      </c>
      <c r="FQ228" t="str">
        <v>M6 X .75 6g</v>
      </c>
      <c r="FR228" t="str">
        <v>M6 X 0.75-6g</v>
      </c>
      <c r="FS228" t="str">
        <v>M6 X0.75 - 6g</v>
      </c>
      <c r="FT228" t="str">
        <v>M6X0.75 - 6H</v>
      </c>
      <c r="FU228" t="str">
        <v>M7 X 1.00 6g THREAD</v>
      </c>
      <c r="FV228" t="str">
        <v>M7X1.00 6g THREAD</v>
      </c>
      <c r="FW228" t="str">
        <v>M7X1.00 6h THREAD</v>
      </c>
      <c r="FX228" t="str">
        <v>Magenta Anodized Color</v>
      </c>
      <c r="FY228" t="str">
        <v>MAJOR Ø .380</v>
      </c>
      <c r="FZ228" t="str">
        <v>MAJORØ</v>
      </c>
      <c r="GA228" t="str">
        <v>MATT FINISH Per Note 3</v>
      </c>
      <c r="GB228" t="str">
        <v>MATT FINISH Per Traveler</v>
      </c>
      <c r="GC228" t="str">
        <v>MATTE FINISH</v>
      </c>
      <c r="GD228" t="str">
        <v>MATTE FINISH DWG NOTE 3</v>
      </c>
      <c r="GE228" t="str">
        <v>MATTE FINISH Note 3</v>
      </c>
      <c r="GF228" t="str">
        <v>Matte Finish Per Note 3</v>
      </c>
      <c r="GG228" t="str">
        <v>MATTE FINISH SIZE 10 GLASS BEAD</v>
      </c>
      <c r="GH228" t="str">
        <v>MAX ROOT RADIUS</v>
      </c>
      <c r="GI228" t="str">
        <v xml:space="preserve">Mill Profile Centered </v>
      </c>
      <c r="GJ228" t="str">
        <v>Minor Ø Unconstrained Check</v>
      </c>
      <c r="GK228" t="str">
        <v>MINOR Ø.1336</v>
      </c>
      <c r="GL228" t="str">
        <v>NO ANODIZE Per note 8</v>
      </c>
      <c r="GM228" t="str">
        <v>NO ANODIZE Per note 9</v>
      </c>
      <c r="GN228" t="str">
        <v>No Nicks, Scratches, Tool Marks, etc.</v>
      </c>
      <c r="GO228" t="str">
        <v>No Nicks,Scratches,Tool Marks,etc.</v>
      </c>
      <c r="GP228" t="str">
        <v>NO TOOL MARKS</v>
      </c>
      <c r="GQ228" t="str">
        <v>NOTE 3 THREAD RELIEF</v>
      </c>
      <c r="GR228" t="str">
        <v>NV-27 FUNC.</v>
      </c>
      <c r="GS228" t="str">
        <v>NV-30 DIM A</v>
      </c>
      <c r="GT228" t="str">
        <v>NV-30 DIM B</v>
      </c>
      <c r="GU228" t="str">
        <v>NV-30 DIM F</v>
      </c>
      <c r="GV228" t="str">
        <v>Ø .1250 HEX</v>
      </c>
      <c r="GW228" t="str">
        <v>Ø 9.4 MAJOR</v>
      </c>
      <c r="GX228" t="str">
        <v>Ø.096 MAX PILOT HOLE</v>
      </c>
      <c r="GY228" t="str">
        <v>Ø.125 THRU</v>
      </c>
      <c r="GZ228" t="str">
        <v>Ø.205 COUNTERSINK</v>
      </c>
      <c r="HA228" t="str">
        <v>Ø.260 T.S.C.</v>
      </c>
      <c r="HB228" t="str">
        <v>Ø.500 BASIC</v>
      </c>
      <c r="HC228" t="str">
        <v xml:space="preserve">OVAL CENTERED </v>
      </c>
      <c r="HD228" t="str">
        <v>PART NO. 15100</v>
      </c>
      <c r="HE228" t="str">
        <v>PART NUMBER 13100000</v>
      </c>
      <c r="HF228" t="str">
        <v>PART NUMBER 13600000</v>
      </c>
      <c r="HG228" t="str">
        <v>Part Number per Note 3</v>
      </c>
      <c r="HH228" t="str">
        <v>PD 5/16-18 UNC 2A</v>
      </c>
      <c r="HI228" t="str">
        <v>Perp.|0.05|A|</v>
      </c>
      <c r="HJ228" t="str">
        <v>PILOT THRU HOLE PRESENT</v>
      </c>
      <c r="HK228" t="str">
        <v>PITCH .060</v>
      </c>
      <c r="HL228" t="str">
        <v>Profile |.001|A|</v>
      </c>
      <c r="HM228" t="str">
        <v>Profile |.0015 | A | X-Y</v>
      </c>
      <c r="HN228" t="str">
        <v>Profile |.002| |A|B| X-Y</v>
      </c>
      <c r="HO228" t="str">
        <v>Profile |.002|A|B|</v>
      </c>
      <c r="HP228" t="str">
        <v>Profile |.002|A|B| X-Y</v>
      </c>
      <c r="HQ228" t="str">
        <v>Profile:|010|A|B|C|</v>
      </c>
      <c r="HR228" t="str">
        <v>Profile| .002| A|B|</v>
      </c>
      <c r="HS228" t="str">
        <v>Profile|.001|</v>
      </c>
      <c r="HT228" t="str">
        <v>Profile|.001|A|</v>
      </c>
      <c r="HU228" t="str">
        <v>Profile|.001|A|B|</v>
      </c>
      <c r="HV228" t="str">
        <v xml:space="preserve">Profile|.001|A|B| A&lt;-&gt;B </v>
      </c>
      <c r="HW228" t="str">
        <v>Profile|.001|A|B| C&lt;-&gt;D</v>
      </c>
      <c r="HX228" t="str">
        <v>Profile|.001|A|B| L-M</v>
      </c>
      <c r="HY228" t="str">
        <v>Profile|.001|A|B| P-Q</v>
      </c>
      <c r="HZ228" t="str">
        <v>Profile|.001|A|B|C&lt;-&gt;D</v>
      </c>
      <c r="IA228" t="str">
        <v>Profile|.001|A|C&lt;--&gt;D</v>
      </c>
      <c r="IB228" t="str">
        <v>Profile|.001|A|UNILATERAL</v>
      </c>
      <c r="IC228" t="str">
        <v>Profile|.001|C|</v>
      </c>
      <c r="ID228" t="str">
        <v>Profile|.0012|D1|</v>
      </c>
      <c r="IE228" t="str">
        <v>Profile|.0015| A-B UNI.</v>
      </c>
      <c r="IF228" t="str">
        <v>Profile|.0015| UNI.</v>
      </c>
      <c r="IG228" t="str">
        <v>Profile|.0015|A| X-Y</v>
      </c>
      <c r="IH228" t="str">
        <v>Profile|.0015|E|F|</v>
      </c>
      <c r="II228" t="str">
        <v>Profile|.0016|B|D|</v>
      </c>
      <c r="IJ228" t="str">
        <v>Profile|.002(U).000|A|</v>
      </c>
      <c r="IK228" t="str">
        <v>Profile|.002|</v>
      </c>
      <c r="IL228" t="str">
        <v>Profile|.002|A</v>
      </c>
      <c r="IM228" t="str">
        <v>Profile|.002|A|</v>
      </c>
      <c r="IN228" t="str">
        <v>Profile|.002|A|B|</v>
      </c>
      <c r="IO228" t="str">
        <v xml:space="preserve">Profile|.002|A|B| A&lt;-&gt;B </v>
      </c>
      <c r="IP228" t="str">
        <v>Profile|.002|A|B| C&lt;-&gt;D</v>
      </c>
      <c r="IQ228" t="str">
        <v>Profile|.002|A|B| X-Y</v>
      </c>
      <c r="IR228" t="str">
        <v>Profile|.002|A|B|C|X-Y</v>
      </c>
      <c r="IS228" t="str">
        <v>Profile|.002|A|B|X&lt;--&gt;Y</v>
      </c>
      <c r="IT228" t="str">
        <v>Profile|.002|A|B|X-Y</v>
      </c>
      <c r="IU228" t="str">
        <v>Profile|.002|A|C|</v>
      </c>
      <c r="IV228" t="str">
        <v>Profile|.002|C|A|</v>
      </c>
      <c r="IW228" t="str">
        <v>Profile|.002|C|B|</v>
      </c>
      <c r="IX228" t="str">
        <v>Profile|.0020|</v>
      </c>
      <c r="IY228" t="str">
        <v>Profile|.003|A|</v>
      </c>
      <c r="IZ228" t="str">
        <v>Profile|.003|A|B|C| Uni.</v>
      </c>
      <c r="JA228" t="str">
        <v>Profile|.003|E|F|</v>
      </c>
      <c r="JB228" t="str">
        <v>Profile|.004(U) .003|A|B|C|</v>
      </c>
      <c r="JC228" t="str">
        <v>Profile|.004|A| UNI.</v>
      </c>
      <c r="JD228" t="str">
        <v>Profile|.005|A|C|</v>
      </c>
      <c r="JE228" t="str">
        <v>Profile|.005|A|C|A&lt;--&gt;B, C&lt;--&gt;D</v>
      </c>
      <c r="JF228" t="str">
        <v>Profile|.005|A|D| A-B UNI.</v>
      </c>
      <c r="JG228" t="str">
        <v>Profile|.005|A|D| UNI.</v>
      </c>
      <c r="JH228" t="str">
        <v>Profile|.010|A|B|</v>
      </c>
      <c r="JI228" t="str">
        <v>Profile|.010|A|B|C|</v>
      </c>
      <c r="JJ228" t="str">
        <v>Profile|.03|A|</v>
      </c>
      <c r="JK228" t="str">
        <v>Profile|.05|A|B|</v>
      </c>
      <c r="JL228" t="str">
        <v>Profile|0.03|</v>
      </c>
      <c r="JM228" t="str">
        <v>Profile|0.03|A|</v>
      </c>
      <c r="JN228" t="str">
        <v>Profile|0.03|A|B|</v>
      </c>
      <c r="JO228" t="str">
        <v>Profile|0.05{A|C|</v>
      </c>
      <c r="JP228" t="str">
        <v>Profile|0.05|A|B|</v>
      </c>
      <c r="JQ228" t="str">
        <v>Profile|0.05|E|</v>
      </c>
      <c r="JR228" t="str">
        <v>Profile|0.05|E|F|</v>
      </c>
      <c r="JS228" t="str">
        <v>Profile|0.06|A|C|</v>
      </c>
      <c r="JT228" t="str">
        <v>Profile|0.1|A|A|</v>
      </c>
      <c r="JU228" t="str">
        <v>Profile|0.1|D1|</v>
      </c>
      <c r="JV228" t="str">
        <v>Profile|A|B|C|</v>
      </c>
      <c r="JW228" t="str">
        <v>Proile|.002|A|B|J-K</v>
      </c>
      <c r="JX228" t="str">
        <v>P-Thread Form</v>
      </c>
      <c r="JY228" t="str">
        <v>R  FULL RADIUS</v>
      </c>
      <c r="JZ228" t="str">
        <v>R.001/.006</v>
      </c>
      <c r="KA228" t="str">
        <v>R.003 MAX</v>
      </c>
      <c r="KB228" t="str">
        <v>R.005 MAX</v>
      </c>
      <c r="KC228" t="str">
        <v>R.030</v>
      </c>
      <c r="KD228" t="str">
        <v>R.25 MAX</v>
      </c>
      <c r="KE228" t="str">
        <v>R1.33 BASIC</v>
      </c>
      <c r="KF228" t="str">
        <v>R3.3</v>
      </c>
      <c r="KG228" t="str">
        <v>Ra 1.6 MAX</v>
      </c>
      <c r="KH228" t="str">
        <v>RAD @ FACE &amp; OD CHAMFER</v>
      </c>
      <c r="KI228" t="str">
        <v>RAD. @ ID &amp; BACK FACE</v>
      </c>
      <c r="KJ228" t="str">
        <v>RAD. @ OD &amp; BACK FACE</v>
      </c>
      <c r="KK228" t="str">
        <v>REMOVE SHRP EDGES .005 MAX</v>
      </c>
      <c r="KL228" t="str">
        <v>ROD SLOT CENTERED</v>
      </c>
      <c r="KM228" t="str">
        <v>SHARP OKAY</v>
      </c>
      <c r="KN228" t="str">
        <v>Slot Centered</v>
      </c>
      <c r="KO228" t="str">
        <v>SLOT WIDTH</v>
      </c>
      <c r="KP228" t="str">
        <v>Surface Finish Per Note 1</v>
      </c>
      <c r="KQ228" t="str">
        <v>Symmerty Balloon A_6</v>
      </c>
      <c r="KR228" t="str">
        <v>T27 HEXALOBE Per Note 1</v>
      </c>
      <c r="KS228" t="str">
        <v>T27 TORX</v>
      </c>
      <c r="KT228" t="str">
        <v>THRD DEPTH</v>
      </c>
      <c r="KU228" t="str">
        <v>Thread Form Per Note 3</v>
      </c>
      <c r="KV228" t="str">
        <v>THREAD INTO ROD SLOT</v>
      </c>
      <c r="KW228" t="str">
        <v>Thread Timed Print Note 6</v>
      </c>
      <c r="KX228" t="str">
        <v>TOOL MISMATCH PERMISSIBLE</v>
      </c>
      <c r="KY228" t="str">
        <v>Tot. Runout|Ø.002|C|</v>
      </c>
      <c r="KZ228" t="str">
        <v>Total Runout|.002|E|</v>
      </c>
      <c r="LA228" t="str">
        <v>TRIPLE LEAD THREAD</v>
      </c>
      <c r="LB228" t="str">
        <v>True Pos. |.001 (M)|A|</v>
      </c>
      <c r="LC228" t="str">
        <v>True Pos. |.002(M)|A|B|</v>
      </c>
      <c r="LD228" t="str">
        <v>True Pos. |.002|</v>
      </c>
      <c r="LE228" t="str">
        <v>True Pos. |.002|A|</v>
      </c>
      <c r="LF228" t="str">
        <v>True Pos. |.002|A|B|</v>
      </c>
      <c r="LG228" t="str">
        <v>True Pos. |.004|A|C|B|</v>
      </c>
      <c r="LH228" t="str">
        <v>True Pos. |.005(M)|A|B|</v>
      </c>
      <c r="LI228" t="str">
        <v>True Pos.|.000(L)|A|D|</v>
      </c>
      <c r="LJ228" t="str">
        <v>True Pos.|.000(M)|A|</v>
      </c>
      <c r="LK228" t="str">
        <v>True Pos.|.001(M)|A|</v>
      </c>
      <c r="LL228" t="str">
        <v>True Pos.|.001|B|</v>
      </c>
      <c r="LM228" t="str">
        <v>True Pos.|.001|E|</v>
      </c>
      <c r="LN228" t="str">
        <v>True Pos.|.002|A|</v>
      </c>
      <c r="LO228" t="str">
        <v>True Pos.|.002|B|</v>
      </c>
      <c r="LP228" t="str">
        <v>True Pos.|.002|C|</v>
      </c>
      <c r="LQ228" t="str">
        <v>True Pos.|.002|D1|</v>
      </c>
      <c r="LR228" t="str">
        <v>True Pos.|.002|D1|D2|</v>
      </c>
      <c r="LS228" t="str">
        <v>True Pos.|.05|A|</v>
      </c>
      <c r="LT228" t="str">
        <v>True Pos.|.1|A|B|C|</v>
      </c>
      <c r="LU228" t="str">
        <v>True Pos.|.13|A</v>
      </c>
      <c r="LV228" t="str">
        <v>True Pos.|0.05|A|</v>
      </c>
      <c r="LW228" t="str">
        <v>True Pos.|0.1|A|B|C|</v>
      </c>
      <c r="LX228" t="str">
        <v>True Pos.|0.13|A|</v>
      </c>
      <c r="LY228" t="str">
        <v>True Pos.|Ø.000(M)|A|</v>
      </c>
      <c r="LZ228" t="str">
        <v>True Pos.|Ø.000(M)|B|</v>
      </c>
      <c r="MA228" t="str">
        <v>True Pos.|Ø.001(M)|A(M)|</v>
      </c>
      <c r="MB228" t="str">
        <v>True Pos.|Ø.001(M)|A|</v>
      </c>
      <c r="MC228" t="str">
        <v>True Pos.|Ø.001|A|</v>
      </c>
      <c r="MD228" t="str">
        <v>True Pos.|Ø.001|C|</v>
      </c>
      <c r="ME228" t="str">
        <v>True Pos.|Ø.002(S)|A(S)|</v>
      </c>
      <c r="MF228" t="str">
        <v>True Pos.|Ø.002|A|</v>
      </c>
      <c r="MG228" t="str">
        <v>True Pos.|Ø.002|B|</v>
      </c>
      <c r="MH228" t="str">
        <v>True Pos.|Ø.002|C|</v>
      </c>
      <c r="MI228" t="str">
        <v>True Pos.|Ø.03(M)|A|</v>
      </c>
      <c r="MJ228" t="str">
        <v>True Pos.|Ø0.03(M)|A|</v>
      </c>
      <c r="MK228" t="str">
        <v>True Pos.|Ø0.05(L)|D|B|</v>
      </c>
      <c r="ML228" t="str">
        <v>True Pos.|Ø0.05|A|</v>
      </c>
      <c r="MM228" t="str">
        <v>True Pos.|Ø0.05|D|</v>
      </c>
      <c r="MN228" t="str">
        <v>True Pos.|Ø0.05|E|</v>
      </c>
      <c r="MO228" t="str">
        <v>True Pos.|Ø0.05|E|B|</v>
      </c>
      <c r="MP228" t="str">
        <v>True Pos.|SØ0.03|C|B|</v>
      </c>
      <c r="MQ228" t="str">
        <v>True Position|.002|A|B|</v>
      </c>
      <c r="MR228" t="str">
        <v>True. Pos.|Ø.001(M)|A|</v>
      </c>
      <c r="MS228" t="str">
        <v>True. Pps.|0.05|A|</v>
      </c>
      <c r="MT228" t="str">
        <v>Tumble Per Note 1</v>
      </c>
      <c r="MU228" t="str">
        <v>Tumble Per Note 2</v>
      </c>
    </row>
    <row r="229" spans="1:359">
      <c r="A229" t="s">
        <v>1087</v>
      </c>
      <c r="C229" s="74" t="str" cm="1">
        <f t="array" ref="C229:MU229">TRANSPOSE(_xlfn._xlws.SORT(_xlfn._xlws.FILTER($A$2:$A$499,ISNUMBER(SEARCH('Prt. Lib. &amp; Routine, Table'!L236,$A$2:$A$499)),"not found")))</f>
        <v>.0015 T.I.R. MAX</v>
      </c>
      <c r="D229" t="str">
        <v>.002 MAX ROOT RADIUS</v>
      </c>
      <c r="E229" t="str">
        <v>.012 BLUNT END</v>
      </c>
      <c r="F229" t="str">
        <v>.015 MAX</v>
      </c>
      <c r="G229" t="str">
        <v>.016 T.S.C.</v>
      </c>
      <c r="H229" t="str">
        <v>.017 BASIC</v>
      </c>
      <c r="I229" t="str">
        <v>.021 PITCH</v>
      </c>
      <c r="J229" t="str">
        <v>.022 BLUNT START</v>
      </c>
      <c r="K229" t="str">
        <v>.025 BASIC</v>
      </c>
      <c r="L229" t="str">
        <v>.035 BASIC</v>
      </c>
      <c r="M229" t="str">
        <v>.043 T.S.C</v>
      </c>
      <c r="N229" t="str">
        <v>.053 T.S.C.</v>
      </c>
      <c r="O229" t="str">
        <v>.060 HEX DEPTH</v>
      </c>
      <c r="P229" t="str">
        <v>.060 PITCH</v>
      </c>
      <c r="Q229" t="str">
        <v>.061 BASIC</v>
      </c>
      <c r="R229" t="str">
        <v>.07 HEX</v>
      </c>
      <c r="S229" t="str">
        <v>.070 HEX DEPTH</v>
      </c>
      <c r="T229" t="str">
        <v>.082 DRILL</v>
      </c>
      <c r="U229" t="str">
        <v>.082 DRILL DEPTH</v>
      </c>
      <c r="V229" t="str">
        <v>.094 HEX</v>
      </c>
      <c r="W229" t="str">
        <v>.115 T.S.C.</v>
      </c>
      <c r="X229" t="str">
        <v>.1195 / .1243 MAJOR DIAMETER</v>
      </c>
      <c r="Y229" t="str">
        <v>.1250 HEX</v>
      </c>
      <c r="Z229" t="str">
        <v>.157 MINOR DIAMETER</v>
      </c>
      <c r="AA229" t="str">
        <v>.172 FULL THD DEPTH</v>
      </c>
      <c r="AB229" t="str">
        <v>.172 MAJOR DIAMETER</v>
      </c>
      <c r="AC229" t="str">
        <v>.180 MIN DEPTH FULL THRD</v>
      </c>
      <c r="AD229" t="str">
        <v>.183 Ceter Line Thread Dwell</v>
      </c>
      <c r="AE229" t="str">
        <v>.208 MAX THRD DEPTH</v>
      </c>
      <c r="AF229" t="str">
        <v>.218 BOTTOM HALF OF SLOT</v>
      </c>
      <c r="AG229" t="str">
        <v>.261 BASIC</v>
      </c>
      <c r="AH229" t="str">
        <v>.314 T.S.C.</v>
      </c>
      <c r="AI229" t="str">
        <v>.315 BASIC</v>
      </c>
      <c r="AJ229" t="str">
        <v>.329 MINOR Ø</v>
      </c>
      <c r="AK229" t="str">
        <v>.330 BASIC</v>
      </c>
      <c r="AL229" t="str">
        <v>.35 TO TANGENT POINT</v>
      </c>
      <c r="AM229" t="str">
        <v>.375 MAJOR Ø</v>
      </c>
      <c r="AN229" t="str">
        <v>.390 BASIC</v>
      </c>
      <c r="AO229" t="str">
        <v>.440 BASIC</v>
      </c>
      <c r="AP229" t="str">
        <v>.64/.96 HIGH=Pass</v>
      </c>
      <c r="AQ229" t="str">
        <v>0.012 MAX</v>
      </c>
      <c r="AR229" t="str">
        <v>0.015 MAX</v>
      </c>
      <c r="AS229" t="str">
        <v>0.05 Per Note 2</v>
      </c>
      <c r="AT229" t="str">
        <v>0.500 PULLOUT ZONE</v>
      </c>
      <c r="AU229" t="str">
        <v>10-32 UNF-2A</v>
      </c>
      <c r="AV229" t="str">
        <v>12-28 UNF-2B</v>
      </c>
      <c r="AW229" t="str">
        <v>2.87 BASIC</v>
      </c>
      <c r="AX229" t="str">
        <v>2-56 UNC 2B 2 STARTS</v>
      </c>
      <c r="AY229" t="str">
        <v>3 LEAD THREAD</v>
      </c>
      <c r="AZ229" t="str">
        <v>32µIN Max</v>
      </c>
      <c r="BA229" t="str">
        <v>5/16"-24 UNF-2A</v>
      </c>
      <c r="BB229" t="str">
        <v>5/16-18 UNC 2A</v>
      </c>
      <c r="BC229" t="str">
        <v>5-44 UNF-2A</v>
      </c>
      <c r="BD229" t="str">
        <v>6-16µIN</v>
      </c>
      <c r="BE229" t="str">
        <v>65° BLEND</v>
      </c>
      <c r="BF229" t="str">
        <v>7.45 Top of Ball to Face</v>
      </c>
      <c r="BG229" t="str">
        <v>7/16-28 UNEF 2B</v>
      </c>
      <c r="BH229" t="str">
        <v>7/16-28-UNEF-2A</v>
      </c>
      <c r="BI229" t="str">
        <v>Alignment Per Note 3</v>
      </c>
      <c r="BJ229" t="str">
        <v>ANODIZE (SEE CHART)</v>
      </c>
      <c r="BK229" t="str">
        <v>ANODIZE AQUA Per Note 3</v>
      </c>
      <c r="BL229" t="str">
        <v>ANODIZE BOTTOM PORTION</v>
      </c>
      <c r="BM229" t="str">
        <v>ANODIZE COLOR AQUA</v>
      </c>
      <c r="BN229" t="str">
        <v>ANODIZE COLOR GREEN DWG NOTE 4</v>
      </c>
      <c r="BO229" t="str">
        <v>ANODIZE COLOR LIGHT BLUE</v>
      </c>
      <c r="BP229" t="str">
        <v>ANODIZE GREEN Per Note 2</v>
      </c>
      <c r="BQ229" t="str">
        <v>ANODIZE GREY, Per Note 1</v>
      </c>
      <c r="BR229" t="str">
        <v>ANODIZE MAGENTA</v>
      </c>
      <c r="BS229" t="str">
        <v>Anodize Per note 3</v>
      </c>
      <c r="BT229" t="str">
        <v>Anodize Per Note 4</v>
      </c>
      <c r="BU229" t="str">
        <v>ANODIZE SEAFOAM</v>
      </c>
      <c r="BV229" t="str">
        <v>Balloon 11 Symmetry</v>
      </c>
      <c r="BW229" t="str">
        <v>Balloon 12 Symmetry</v>
      </c>
      <c r="BX229" t="str">
        <v>Balloon 13 Hole Centered</v>
      </c>
      <c r="BY229" t="str">
        <v>Balloon 13 Symmerty</v>
      </c>
      <c r="BZ229" t="str">
        <v>Balloon 2 Symmetry</v>
      </c>
      <c r="CA229" t="str">
        <v>Balloon 21 CENTERED</v>
      </c>
      <c r="CB229" t="str">
        <v>Balloon 29 Symmetry</v>
      </c>
      <c r="CC229" t="str">
        <v>Balloon 3 Symmetry</v>
      </c>
      <c r="CD229" t="str">
        <v>Balloon 4 Symmetry</v>
      </c>
      <c r="CE229" t="str">
        <v>Balloon 5 blend to SØ .340</v>
      </c>
      <c r="CF229" t="str">
        <v>Balloon 5 Symmetry</v>
      </c>
      <c r="CG229" t="str">
        <v>Balloon 6 Centered</v>
      </c>
      <c r="CH229" t="str">
        <v>Balloon 9 Function Check</v>
      </c>
      <c r="CI229" t="str">
        <v>Balloon 9 Symmerty</v>
      </c>
      <c r="CJ229" t="str">
        <v>Balloons 2 &amp; 17 Symmetry |.001|A|</v>
      </c>
      <c r="CK229" t="str">
        <v>Basic Ø 3.6</v>
      </c>
      <c r="CL229" t="str">
        <v>BEAD BLAST</v>
      </c>
      <c r="CM229" t="str">
        <v>BLAST ALUMINUM OXIDE</v>
      </c>
      <c r="CN229" t="str">
        <v>Blast Note 2</v>
      </c>
      <c r="CO229" t="str">
        <v xml:space="preserve">BLAST Per Note 1 </v>
      </c>
      <c r="CP229" t="str">
        <v>BLAST Per Note 2</v>
      </c>
      <c r="CQ229" t="str">
        <v>BLAST Per Note 3</v>
      </c>
      <c r="CR229" t="str">
        <v>BLAST Per Note 4</v>
      </c>
      <c r="CS229" t="str">
        <v>BLAST Per Note 8</v>
      </c>
      <c r="CT229" t="str">
        <v>BLAST Per Traveler, MATT FINISH</v>
      </c>
      <c r="CU229" t="str">
        <v>BLAST WITH 16 GRIT ALUMINUM OXIDE</v>
      </c>
      <c r="CV229" t="str">
        <v>BLAST, Uniform Finish Per Note 3</v>
      </c>
      <c r="CW229" t="str">
        <v>BREAK EDGE</v>
      </c>
      <c r="CX229" t="str">
        <v>BREAK EDGE .014</v>
      </c>
      <c r="CY229" t="str">
        <v>BREAK EDGES Note 2</v>
      </c>
      <c r="CZ229" t="str">
        <v>BREAK SHARP Per Note 1</v>
      </c>
      <c r="DA229" t="str">
        <v>BREAK SHARPS Per Note 1</v>
      </c>
      <c r="DB229" t="str">
        <v>CE 2729</v>
      </c>
      <c r="DC229" t="str">
        <v>CE Logo per Note 3</v>
      </c>
      <c r="DD229" t="str">
        <v>CE MARK</v>
      </c>
      <c r="DE229" t="str">
        <v>Chips/Debris Removed</v>
      </c>
      <c r="DF229" t="str">
        <v>Coat Per Note 2</v>
      </c>
      <c r="DG229" t="str">
        <v>C-Sink Ø .155</v>
      </c>
      <c r="DH229" t="str">
        <v>C-Sink Ø5.2</v>
      </c>
      <c r="DI229" t="str">
        <v>Deburred</v>
      </c>
      <c r="DJ229" t="str">
        <v>DIM "A" NoGo</v>
      </c>
      <c r="DK229" t="str">
        <v>DIM "A" NoGo Hexalobe</v>
      </c>
      <c r="DL229" t="str">
        <v>EDGE BREAK</v>
      </c>
      <c r="DM229" t="str">
        <v>EDGE BREAK MIN R.004, MAX R.010</v>
      </c>
      <c r="DN229" t="str">
        <v>Edge Break per Note 1</v>
      </c>
      <c r="DO229" t="str">
        <v>ELECTROPOLISH Per Note 1</v>
      </c>
      <c r="DP229" t="str">
        <v>Finish Per Note 3</v>
      </c>
      <c r="DQ229" t="str">
        <v>FLUTE POSITION Per Note 3</v>
      </c>
      <c r="DR229" t="str">
        <v>FULL R</v>
      </c>
      <c r="DS229" t="str">
        <v>FULL RADIUS</v>
      </c>
      <c r="DT229" t="str">
        <v xml:space="preserve">FULL RADIUS </v>
      </c>
      <c r="DU229" t="str">
        <v>Function Check  (.2340 .2360 FULL)</v>
      </c>
      <c r="DV229" t="str">
        <v>FUNCTIONAL  HEXALOBE</v>
      </c>
      <c r="DW229" t="str">
        <v>GLASS BEAD Per Note 3</v>
      </c>
      <c r="DX229" t="str">
        <v>Globus Logo per Note 3</v>
      </c>
      <c r="DY229" t="str">
        <v>Gold Anodized Color</v>
      </c>
      <c r="DZ229" t="str">
        <v>Green Anodized Color</v>
      </c>
      <c r="EA229" t="str">
        <v>GRIT BLAST Per Note 3</v>
      </c>
      <c r="EB229" t="str">
        <v>Grit Blast Per Note 4</v>
      </c>
      <c r="EC229" t="str">
        <v>GRIT BLAST, DWG NOTE 3</v>
      </c>
      <c r="ED229" t="str">
        <v>HEX MINOR Ø.1292</v>
      </c>
      <c r="EE229" t="str">
        <v xml:space="preserve">HEXALOBE </v>
      </c>
      <c r="EF229" t="str">
        <v>HEXALOBE FUNCTION</v>
      </c>
      <c r="EG229" t="str">
        <v>Hexalobe Minor</v>
      </c>
      <c r="EH229" t="str">
        <v>Hexalobe NV-30</v>
      </c>
      <c r="EI229" t="str">
        <v>HEXALOBE ORIENTATION</v>
      </c>
      <c r="EJ229" t="str">
        <v>Inspect per operation 30 comments</v>
      </c>
      <c r="EK229" t="str">
        <v>INT / EXT CORNERS: R.002 TO R.010</v>
      </c>
      <c r="EL229" t="str">
        <v>INT /EXT CORNERS R.05 TO R.03</v>
      </c>
      <c r="EM229" t="str">
        <v>John is a Geek</v>
      </c>
      <c r="EN229" t="str">
        <v>LASER ETCH</v>
      </c>
      <c r="EO229" t="str">
        <v>Laser Etch Per Note 7</v>
      </c>
      <c r="EP229" t="str">
        <v xml:space="preserve">LASER MARK "CE" DWG NOTE 10 </v>
      </c>
      <c r="EQ229" t="str">
        <v>Laser Mark "P1-15004-08", Per Note 3</v>
      </c>
      <c r="ER229" t="str">
        <v>Laser Mark "P2-15004-08", Per Note 3</v>
      </c>
      <c r="ES229" t="str">
        <v>Laser Mark "P3-15004-08", Per Note 3</v>
      </c>
      <c r="ET229" t="str">
        <v>Laser Mark "P4-15004-08", Per Note 3</v>
      </c>
      <c r="EU229" t="str">
        <v xml:space="preserve">LASER MARK LOGO DWG NOTE 9 </v>
      </c>
      <c r="EV229" t="str">
        <v xml:space="preserve">LASER MARK LOT NUMBER DWG NOTE 8 </v>
      </c>
      <c r="EW229" t="str">
        <v>Laser Mark Lot, Per Note 3</v>
      </c>
      <c r="EX229" t="str">
        <v xml:space="preserve">LASER MARK PART NUMBER DWG NOTE 8 </v>
      </c>
      <c r="EY229" t="str">
        <v>LASER: 13000000</v>
      </c>
      <c r="EZ229" t="str">
        <v>LASER: CE 2797</v>
      </c>
      <c r="FA229" t="str">
        <v>LASER: LOGO</v>
      </c>
      <c r="FB229" t="str">
        <v xml:space="preserve">LASER: Lot # Per RE-75-001 </v>
      </c>
      <c r="FC229" t="str">
        <v>LAST THREAD</v>
      </c>
      <c r="FD229" t="str">
        <v>LEAD .0625</v>
      </c>
      <c r="FE229" t="str">
        <v>LOGO</v>
      </c>
      <c r="FF229" t="str">
        <v>Lot (Control) Number per Note 3</v>
      </c>
      <c r="FG229" t="str">
        <v>LOT NO.</v>
      </c>
      <c r="FH229" t="str">
        <v>LOT NUMBER</v>
      </c>
      <c r="FI229" t="str">
        <v>LOT NUMBER PER NUVASIVE SOP 9002007</v>
      </c>
      <c r="FJ229" t="str">
        <v>M 4X 0.5 - 6G - 0.063R - LH</v>
      </c>
      <c r="FK229" t="str">
        <v>M4 X 0.5 - 6G - 0.063R</v>
      </c>
      <c r="FL229" t="str">
        <v>M4 X 0.5 - 6G - 0.063R - LH</v>
      </c>
      <c r="FM229" t="str">
        <v>M4.5 X .75 6g</v>
      </c>
      <c r="FN229" t="str">
        <v>M4.5 X 0.75 6g</v>
      </c>
      <c r="FO229" t="str">
        <v>M5x0.8-6g</v>
      </c>
      <c r="FP229" t="str">
        <v xml:space="preserve">M5x0.8-6g </v>
      </c>
      <c r="FQ229" t="str">
        <v>M6 X .75 6g</v>
      </c>
      <c r="FR229" t="str">
        <v>M6 X 0.75-6g</v>
      </c>
      <c r="FS229" t="str">
        <v>M6 X0.75 - 6g</v>
      </c>
      <c r="FT229" t="str">
        <v>M6X0.75 - 6H</v>
      </c>
      <c r="FU229" t="str">
        <v>M7 X 1.00 6g THREAD</v>
      </c>
      <c r="FV229" t="str">
        <v>M7X1.00 6g THREAD</v>
      </c>
      <c r="FW229" t="str">
        <v>M7X1.00 6h THREAD</v>
      </c>
      <c r="FX229" t="str">
        <v>Magenta Anodized Color</v>
      </c>
      <c r="FY229" t="str">
        <v>MAJOR Ø .380</v>
      </c>
      <c r="FZ229" t="str">
        <v>MAJORØ</v>
      </c>
      <c r="GA229" t="str">
        <v>MATT FINISH Per Note 3</v>
      </c>
      <c r="GB229" t="str">
        <v>MATT FINISH Per Traveler</v>
      </c>
      <c r="GC229" t="str">
        <v>MATTE FINISH</v>
      </c>
      <c r="GD229" t="str">
        <v>MATTE FINISH DWG NOTE 3</v>
      </c>
      <c r="GE229" t="str">
        <v>MATTE FINISH Note 3</v>
      </c>
      <c r="GF229" t="str">
        <v>Matte Finish Per Note 3</v>
      </c>
      <c r="GG229" t="str">
        <v>MATTE FINISH SIZE 10 GLASS BEAD</v>
      </c>
      <c r="GH229" t="str">
        <v>MAX ROOT RADIUS</v>
      </c>
      <c r="GI229" t="str">
        <v xml:space="preserve">Mill Profile Centered </v>
      </c>
      <c r="GJ229" t="str">
        <v>Minor Ø Unconstrained Check</v>
      </c>
      <c r="GK229" t="str">
        <v>MINOR Ø.1336</v>
      </c>
      <c r="GL229" t="str">
        <v>NO ANODIZE Per note 8</v>
      </c>
      <c r="GM229" t="str">
        <v>NO ANODIZE Per note 9</v>
      </c>
      <c r="GN229" t="str">
        <v>No Nicks, Scratches, Tool Marks, etc.</v>
      </c>
      <c r="GO229" t="str">
        <v>No Nicks,Scratches,Tool Marks,etc.</v>
      </c>
      <c r="GP229" t="str">
        <v>NO TOOL MARKS</v>
      </c>
      <c r="GQ229" t="str">
        <v>NOTE 3 THREAD RELIEF</v>
      </c>
      <c r="GR229" t="str">
        <v>NV-27 FUNC.</v>
      </c>
      <c r="GS229" t="str">
        <v>NV-30 DIM A</v>
      </c>
      <c r="GT229" t="str">
        <v>NV-30 DIM B</v>
      </c>
      <c r="GU229" t="str">
        <v>NV-30 DIM F</v>
      </c>
      <c r="GV229" t="str">
        <v>Ø .1250 HEX</v>
      </c>
      <c r="GW229" t="str">
        <v>Ø 9.4 MAJOR</v>
      </c>
      <c r="GX229" t="str">
        <v>Ø.096 MAX PILOT HOLE</v>
      </c>
      <c r="GY229" t="str">
        <v>Ø.125 THRU</v>
      </c>
      <c r="GZ229" t="str">
        <v>Ø.205 COUNTERSINK</v>
      </c>
      <c r="HA229" t="str">
        <v>Ø.260 T.S.C.</v>
      </c>
      <c r="HB229" t="str">
        <v>Ø.500 BASIC</v>
      </c>
      <c r="HC229" t="str">
        <v xml:space="preserve">OVAL CENTERED </v>
      </c>
      <c r="HD229" t="str">
        <v>PART NO. 15100</v>
      </c>
      <c r="HE229" t="str">
        <v>PART NUMBER 13100000</v>
      </c>
      <c r="HF229" t="str">
        <v>PART NUMBER 13600000</v>
      </c>
      <c r="HG229" t="str">
        <v>Part Number per Note 3</v>
      </c>
      <c r="HH229" t="str">
        <v>PD 5/16-18 UNC 2A</v>
      </c>
      <c r="HI229" t="str">
        <v>Perp.|0.05|A|</v>
      </c>
      <c r="HJ229" t="str">
        <v>PILOT THRU HOLE PRESENT</v>
      </c>
      <c r="HK229" t="str">
        <v>PITCH .060</v>
      </c>
      <c r="HL229" t="str">
        <v>Profile |.001|A|</v>
      </c>
      <c r="HM229" t="str">
        <v>Profile |.0015 | A | X-Y</v>
      </c>
      <c r="HN229" t="str">
        <v>Profile |.002| |A|B| X-Y</v>
      </c>
      <c r="HO229" t="str">
        <v>Profile |.002|A|B|</v>
      </c>
      <c r="HP229" t="str">
        <v>Profile |.002|A|B| X-Y</v>
      </c>
      <c r="HQ229" t="str">
        <v>Profile:|010|A|B|C|</v>
      </c>
      <c r="HR229" t="str">
        <v>Profile| .002| A|B|</v>
      </c>
      <c r="HS229" t="str">
        <v>Profile|.001|</v>
      </c>
      <c r="HT229" t="str">
        <v>Profile|.001|A|</v>
      </c>
      <c r="HU229" t="str">
        <v>Profile|.001|A|B|</v>
      </c>
      <c r="HV229" t="str">
        <v xml:space="preserve">Profile|.001|A|B| A&lt;-&gt;B </v>
      </c>
      <c r="HW229" t="str">
        <v>Profile|.001|A|B| C&lt;-&gt;D</v>
      </c>
      <c r="HX229" t="str">
        <v>Profile|.001|A|B| L-M</v>
      </c>
      <c r="HY229" t="str">
        <v>Profile|.001|A|B| P-Q</v>
      </c>
      <c r="HZ229" t="str">
        <v>Profile|.001|A|B|C&lt;-&gt;D</v>
      </c>
      <c r="IA229" t="str">
        <v>Profile|.001|A|C&lt;--&gt;D</v>
      </c>
      <c r="IB229" t="str">
        <v>Profile|.001|A|UNILATERAL</v>
      </c>
      <c r="IC229" t="str">
        <v>Profile|.001|C|</v>
      </c>
      <c r="ID229" t="str">
        <v>Profile|.0012|D1|</v>
      </c>
      <c r="IE229" t="str">
        <v>Profile|.0015| A-B UNI.</v>
      </c>
      <c r="IF229" t="str">
        <v>Profile|.0015| UNI.</v>
      </c>
      <c r="IG229" t="str">
        <v>Profile|.0015|A| X-Y</v>
      </c>
      <c r="IH229" t="str">
        <v>Profile|.0015|E|F|</v>
      </c>
      <c r="II229" t="str">
        <v>Profile|.0016|B|D|</v>
      </c>
      <c r="IJ229" t="str">
        <v>Profile|.002(U).000|A|</v>
      </c>
      <c r="IK229" t="str">
        <v>Profile|.002|</v>
      </c>
      <c r="IL229" t="str">
        <v>Profile|.002|A</v>
      </c>
      <c r="IM229" t="str">
        <v>Profile|.002|A|</v>
      </c>
      <c r="IN229" t="str">
        <v>Profile|.002|A|B|</v>
      </c>
      <c r="IO229" t="str">
        <v xml:space="preserve">Profile|.002|A|B| A&lt;-&gt;B </v>
      </c>
      <c r="IP229" t="str">
        <v>Profile|.002|A|B| C&lt;-&gt;D</v>
      </c>
      <c r="IQ229" t="str">
        <v>Profile|.002|A|B| X-Y</v>
      </c>
      <c r="IR229" t="str">
        <v>Profile|.002|A|B|C|X-Y</v>
      </c>
      <c r="IS229" t="str">
        <v>Profile|.002|A|B|X&lt;--&gt;Y</v>
      </c>
      <c r="IT229" t="str">
        <v>Profile|.002|A|B|X-Y</v>
      </c>
      <c r="IU229" t="str">
        <v>Profile|.002|A|C|</v>
      </c>
      <c r="IV229" t="str">
        <v>Profile|.002|C|A|</v>
      </c>
      <c r="IW229" t="str">
        <v>Profile|.002|C|B|</v>
      </c>
      <c r="IX229" t="str">
        <v>Profile|.0020|</v>
      </c>
      <c r="IY229" t="str">
        <v>Profile|.003|A|</v>
      </c>
      <c r="IZ229" t="str">
        <v>Profile|.003|A|B|C| Uni.</v>
      </c>
      <c r="JA229" t="str">
        <v>Profile|.003|E|F|</v>
      </c>
      <c r="JB229" t="str">
        <v>Profile|.004(U) .003|A|B|C|</v>
      </c>
      <c r="JC229" t="str">
        <v>Profile|.004|A| UNI.</v>
      </c>
      <c r="JD229" t="str">
        <v>Profile|.005|A|C|</v>
      </c>
      <c r="JE229" t="str">
        <v>Profile|.005|A|C|A&lt;--&gt;B, C&lt;--&gt;D</v>
      </c>
      <c r="JF229" t="str">
        <v>Profile|.005|A|D| A-B UNI.</v>
      </c>
      <c r="JG229" t="str">
        <v>Profile|.005|A|D| UNI.</v>
      </c>
      <c r="JH229" t="str">
        <v>Profile|.010|A|B|</v>
      </c>
      <c r="JI229" t="str">
        <v>Profile|.010|A|B|C|</v>
      </c>
      <c r="JJ229" t="str">
        <v>Profile|.03|A|</v>
      </c>
      <c r="JK229" t="str">
        <v>Profile|.05|A|B|</v>
      </c>
      <c r="JL229" t="str">
        <v>Profile|0.03|</v>
      </c>
      <c r="JM229" t="str">
        <v>Profile|0.03|A|</v>
      </c>
      <c r="JN229" t="str">
        <v>Profile|0.03|A|B|</v>
      </c>
      <c r="JO229" t="str">
        <v>Profile|0.05{A|C|</v>
      </c>
      <c r="JP229" t="str">
        <v>Profile|0.05|A|B|</v>
      </c>
      <c r="JQ229" t="str">
        <v>Profile|0.05|E|</v>
      </c>
      <c r="JR229" t="str">
        <v>Profile|0.05|E|F|</v>
      </c>
      <c r="JS229" t="str">
        <v>Profile|0.06|A|C|</v>
      </c>
      <c r="JT229" t="str">
        <v>Profile|0.1|A|A|</v>
      </c>
      <c r="JU229" t="str">
        <v>Profile|0.1|D1|</v>
      </c>
      <c r="JV229" t="str">
        <v>Profile|A|B|C|</v>
      </c>
      <c r="JW229" t="str">
        <v>Proile|.002|A|B|J-K</v>
      </c>
      <c r="JX229" t="str">
        <v>P-Thread Form</v>
      </c>
      <c r="JY229" t="str">
        <v>R  FULL RADIUS</v>
      </c>
      <c r="JZ229" t="str">
        <v>R.001/.006</v>
      </c>
      <c r="KA229" t="str">
        <v>R.003 MAX</v>
      </c>
      <c r="KB229" t="str">
        <v>R.005 MAX</v>
      </c>
      <c r="KC229" t="str">
        <v>R.030</v>
      </c>
      <c r="KD229" t="str">
        <v>R.25 MAX</v>
      </c>
      <c r="KE229" t="str">
        <v>R1.33 BASIC</v>
      </c>
      <c r="KF229" t="str">
        <v>R3.3</v>
      </c>
      <c r="KG229" t="str">
        <v>Ra 1.6 MAX</v>
      </c>
      <c r="KH229" t="str">
        <v>RAD @ FACE &amp; OD CHAMFER</v>
      </c>
      <c r="KI229" t="str">
        <v>RAD. @ ID &amp; BACK FACE</v>
      </c>
      <c r="KJ229" t="str">
        <v>RAD. @ OD &amp; BACK FACE</v>
      </c>
      <c r="KK229" t="str">
        <v>REMOVE SHRP EDGES .005 MAX</v>
      </c>
      <c r="KL229" t="str">
        <v>ROD SLOT CENTERED</v>
      </c>
      <c r="KM229" t="str">
        <v>SHARP OKAY</v>
      </c>
      <c r="KN229" t="str">
        <v>Slot Centered</v>
      </c>
      <c r="KO229" t="str">
        <v>SLOT WIDTH</v>
      </c>
      <c r="KP229" t="str">
        <v>Surface Finish Per Note 1</v>
      </c>
      <c r="KQ229" t="str">
        <v>Symmerty Balloon A_6</v>
      </c>
      <c r="KR229" t="str">
        <v>T27 HEXALOBE Per Note 1</v>
      </c>
      <c r="KS229" t="str">
        <v>T27 TORX</v>
      </c>
      <c r="KT229" t="str">
        <v>THRD DEPTH</v>
      </c>
      <c r="KU229" t="str">
        <v>Thread Form Per Note 3</v>
      </c>
      <c r="KV229" t="str">
        <v>THREAD INTO ROD SLOT</v>
      </c>
      <c r="KW229" t="str">
        <v>Thread Timed Print Note 6</v>
      </c>
      <c r="KX229" t="str">
        <v>TOOL MISMATCH PERMISSIBLE</v>
      </c>
      <c r="KY229" t="str">
        <v>Tot. Runout|Ø.002|C|</v>
      </c>
      <c r="KZ229" t="str">
        <v>Total Runout|.002|E|</v>
      </c>
      <c r="LA229" t="str">
        <v>TRIPLE LEAD THREAD</v>
      </c>
      <c r="LB229" t="str">
        <v>True Pos. |.001 (M)|A|</v>
      </c>
      <c r="LC229" t="str">
        <v>True Pos. |.002(M)|A|B|</v>
      </c>
      <c r="LD229" t="str">
        <v>True Pos. |.002|</v>
      </c>
      <c r="LE229" t="str">
        <v>True Pos. |.002|A|</v>
      </c>
      <c r="LF229" t="str">
        <v>True Pos. |.002|A|B|</v>
      </c>
      <c r="LG229" t="str">
        <v>True Pos. |.004|A|C|B|</v>
      </c>
      <c r="LH229" t="str">
        <v>True Pos. |.005(M)|A|B|</v>
      </c>
      <c r="LI229" t="str">
        <v>True Pos.|.000(L)|A|D|</v>
      </c>
      <c r="LJ229" t="str">
        <v>True Pos.|.000(M)|A|</v>
      </c>
      <c r="LK229" t="str">
        <v>True Pos.|.001(M)|A|</v>
      </c>
      <c r="LL229" t="str">
        <v>True Pos.|.001|B|</v>
      </c>
      <c r="LM229" t="str">
        <v>True Pos.|.001|E|</v>
      </c>
      <c r="LN229" t="str">
        <v>True Pos.|.002|A|</v>
      </c>
      <c r="LO229" t="str">
        <v>True Pos.|.002|B|</v>
      </c>
      <c r="LP229" t="str">
        <v>True Pos.|.002|C|</v>
      </c>
      <c r="LQ229" t="str">
        <v>True Pos.|.002|D1|</v>
      </c>
      <c r="LR229" t="str">
        <v>True Pos.|.002|D1|D2|</v>
      </c>
      <c r="LS229" t="str">
        <v>True Pos.|.05|A|</v>
      </c>
      <c r="LT229" t="str">
        <v>True Pos.|.1|A|B|C|</v>
      </c>
      <c r="LU229" t="str">
        <v>True Pos.|.13|A</v>
      </c>
      <c r="LV229" t="str">
        <v>True Pos.|0.05|A|</v>
      </c>
      <c r="LW229" t="str">
        <v>True Pos.|0.1|A|B|C|</v>
      </c>
      <c r="LX229" t="str">
        <v>True Pos.|0.13|A|</v>
      </c>
      <c r="LY229" t="str">
        <v>True Pos.|Ø.000(M)|A|</v>
      </c>
      <c r="LZ229" t="str">
        <v>True Pos.|Ø.000(M)|B|</v>
      </c>
      <c r="MA229" t="str">
        <v>True Pos.|Ø.001(M)|A(M)|</v>
      </c>
      <c r="MB229" t="str">
        <v>True Pos.|Ø.001(M)|A|</v>
      </c>
      <c r="MC229" t="str">
        <v>True Pos.|Ø.001|A|</v>
      </c>
      <c r="MD229" t="str">
        <v>True Pos.|Ø.001|C|</v>
      </c>
      <c r="ME229" t="str">
        <v>True Pos.|Ø.002(S)|A(S)|</v>
      </c>
      <c r="MF229" t="str">
        <v>True Pos.|Ø.002|A|</v>
      </c>
      <c r="MG229" t="str">
        <v>True Pos.|Ø.002|B|</v>
      </c>
      <c r="MH229" t="str">
        <v>True Pos.|Ø.002|C|</v>
      </c>
      <c r="MI229" t="str">
        <v>True Pos.|Ø.03(M)|A|</v>
      </c>
      <c r="MJ229" t="str">
        <v>True Pos.|Ø0.03(M)|A|</v>
      </c>
      <c r="MK229" t="str">
        <v>True Pos.|Ø0.05(L)|D|B|</v>
      </c>
      <c r="ML229" t="str">
        <v>True Pos.|Ø0.05|A|</v>
      </c>
      <c r="MM229" t="str">
        <v>True Pos.|Ø0.05|D|</v>
      </c>
      <c r="MN229" t="str">
        <v>True Pos.|Ø0.05|E|</v>
      </c>
      <c r="MO229" t="str">
        <v>True Pos.|Ø0.05|E|B|</v>
      </c>
      <c r="MP229" t="str">
        <v>True Pos.|SØ0.03|C|B|</v>
      </c>
      <c r="MQ229" t="str">
        <v>True Position|.002|A|B|</v>
      </c>
      <c r="MR229" t="str">
        <v>True. Pos.|Ø.001(M)|A|</v>
      </c>
      <c r="MS229" t="str">
        <v>True. Pps.|0.05|A|</v>
      </c>
      <c r="MT229" t="str">
        <v>Tumble Per Note 1</v>
      </c>
      <c r="MU229" t="str">
        <v>Tumble Per Note 2</v>
      </c>
    </row>
    <row r="230" spans="1:359">
      <c r="A230" t="s">
        <v>1218</v>
      </c>
      <c r="C230" s="74" t="str" cm="1">
        <f t="array" ref="C230:MU230">TRANSPOSE(_xlfn._xlws.SORT(_xlfn._xlws.FILTER($A$2:$A$499,ISNUMBER(SEARCH('Prt. Lib. &amp; Routine, Table'!L237,$A$2:$A$499)),"not found")))</f>
        <v>.0015 T.I.R. MAX</v>
      </c>
      <c r="D230" t="str">
        <v>.002 MAX ROOT RADIUS</v>
      </c>
      <c r="E230" t="str">
        <v>.012 BLUNT END</v>
      </c>
      <c r="F230" t="str">
        <v>.015 MAX</v>
      </c>
      <c r="G230" t="str">
        <v>.016 T.S.C.</v>
      </c>
      <c r="H230" t="str">
        <v>.017 BASIC</v>
      </c>
      <c r="I230" t="str">
        <v>.021 PITCH</v>
      </c>
      <c r="J230" t="str">
        <v>.022 BLUNT START</v>
      </c>
      <c r="K230" t="str">
        <v>.025 BASIC</v>
      </c>
      <c r="L230" t="str">
        <v>.035 BASIC</v>
      </c>
      <c r="M230" t="str">
        <v>.043 T.S.C</v>
      </c>
      <c r="N230" t="str">
        <v>.053 T.S.C.</v>
      </c>
      <c r="O230" t="str">
        <v>.060 HEX DEPTH</v>
      </c>
      <c r="P230" t="str">
        <v>.060 PITCH</v>
      </c>
      <c r="Q230" t="str">
        <v>.061 BASIC</v>
      </c>
      <c r="R230" t="str">
        <v>.07 HEX</v>
      </c>
      <c r="S230" t="str">
        <v>.070 HEX DEPTH</v>
      </c>
      <c r="T230" t="str">
        <v>.082 DRILL</v>
      </c>
      <c r="U230" t="str">
        <v>.082 DRILL DEPTH</v>
      </c>
      <c r="V230" t="str">
        <v>.094 HEX</v>
      </c>
      <c r="W230" t="str">
        <v>.115 T.S.C.</v>
      </c>
      <c r="X230" t="str">
        <v>.1195 / .1243 MAJOR DIAMETER</v>
      </c>
      <c r="Y230" t="str">
        <v>.1250 HEX</v>
      </c>
      <c r="Z230" t="str">
        <v>.157 MINOR DIAMETER</v>
      </c>
      <c r="AA230" t="str">
        <v>.172 FULL THD DEPTH</v>
      </c>
      <c r="AB230" t="str">
        <v>.172 MAJOR DIAMETER</v>
      </c>
      <c r="AC230" t="str">
        <v>.180 MIN DEPTH FULL THRD</v>
      </c>
      <c r="AD230" t="str">
        <v>.183 Ceter Line Thread Dwell</v>
      </c>
      <c r="AE230" t="str">
        <v>.208 MAX THRD DEPTH</v>
      </c>
      <c r="AF230" t="str">
        <v>.218 BOTTOM HALF OF SLOT</v>
      </c>
      <c r="AG230" t="str">
        <v>.261 BASIC</v>
      </c>
      <c r="AH230" t="str">
        <v>.314 T.S.C.</v>
      </c>
      <c r="AI230" t="str">
        <v>.315 BASIC</v>
      </c>
      <c r="AJ230" t="str">
        <v>.329 MINOR Ø</v>
      </c>
      <c r="AK230" t="str">
        <v>.330 BASIC</v>
      </c>
      <c r="AL230" t="str">
        <v>.35 TO TANGENT POINT</v>
      </c>
      <c r="AM230" t="str">
        <v>.375 MAJOR Ø</v>
      </c>
      <c r="AN230" t="str">
        <v>.390 BASIC</v>
      </c>
      <c r="AO230" t="str">
        <v>.440 BASIC</v>
      </c>
      <c r="AP230" t="str">
        <v>.64/.96 HIGH=Pass</v>
      </c>
      <c r="AQ230" t="str">
        <v>0.012 MAX</v>
      </c>
      <c r="AR230" t="str">
        <v>0.015 MAX</v>
      </c>
      <c r="AS230" t="str">
        <v>0.05 Per Note 2</v>
      </c>
      <c r="AT230" t="str">
        <v>0.500 PULLOUT ZONE</v>
      </c>
      <c r="AU230" t="str">
        <v>10-32 UNF-2A</v>
      </c>
      <c r="AV230" t="str">
        <v>12-28 UNF-2B</v>
      </c>
      <c r="AW230" t="str">
        <v>2.87 BASIC</v>
      </c>
      <c r="AX230" t="str">
        <v>2-56 UNC 2B 2 STARTS</v>
      </c>
      <c r="AY230" t="str">
        <v>3 LEAD THREAD</v>
      </c>
      <c r="AZ230" t="str">
        <v>32µIN Max</v>
      </c>
      <c r="BA230" t="str">
        <v>5/16"-24 UNF-2A</v>
      </c>
      <c r="BB230" t="str">
        <v>5/16-18 UNC 2A</v>
      </c>
      <c r="BC230" t="str">
        <v>5-44 UNF-2A</v>
      </c>
      <c r="BD230" t="str">
        <v>6-16µIN</v>
      </c>
      <c r="BE230" t="str">
        <v>65° BLEND</v>
      </c>
      <c r="BF230" t="str">
        <v>7.45 Top of Ball to Face</v>
      </c>
      <c r="BG230" t="str">
        <v>7/16-28 UNEF 2B</v>
      </c>
      <c r="BH230" t="str">
        <v>7/16-28-UNEF-2A</v>
      </c>
      <c r="BI230" t="str">
        <v>Alignment Per Note 3</v>
      </c>
      <c r="BJ230" t="str">
        <v>ANODIZE (SEE CHART)</v>
      </c>
      <c r="BK230" t="str">
        <v>ANODIZE AQUA Per Note 3</v>
      </c>
      <c r="BL230" t="str">
        <v>ANODIZE BOTTOM PORTION</v>
      </c>
      <c r="BM230" t="str">
        <v>ANODIZE COLOR AQUA</v>
      </c>
      <c r="BN230" t="str">
        <v>ANODIZE COLOR GREEN DWG NOTE 4</v>
      </c>
      <c r="BO230" t="str">
        <v>ANODIZE COLOR LIGHT BLUE</v>
      </c>
      <c r="BP230" t="str">
        <v>ANODIZE GREEN Per Note 2</v>
      </c>
      <c r="BQ230" t="str">
        <v>ANODIZE GREY, Per Note 1</v>
      </c>
      <c r="BR230" t="str">
        <v>ANODIZE MAGENTA</v>
      </c>
      <c r="BS230" t="str">
        <v>Anodize Per note 3</v>
      </c>
      <c r="BT230" t="str">
        <v>Anodize Per Note 4</v>
      </c>
      <c r="BU230" t="str">
        <v>ANODIZE SEAFOAM</v>
      </c>
      <c r="BV230" t="str">
        <v>Balloon 11 Symmetry</v>
      </c>
      <c r="BW230" t="str">
        <v>Balloon 12 Symmetry</v>
      </c>
      <c r="BX230" t="str">
        <v>Balloon 13 Hole Centered</v>
      </c>
      <c r="BY230" t="str">
        <v>Balloon 13 Symmerty</v>
      </c>
      <c r="BZ230" t="str">
        <v>Balloon 2 Symmetry</v>
      </c>
      <c r="CA230" t="str">
        <v>Balloon 21 CENTERED</v>
      </c>
      <c r="CB230" t="str">
        <v>Balloon 29 Symmetry</v>
      </c>
      <c r="CC230" t="str">
        <v>Balloon 3 Symmetry</v>
      </c>
      <c r="CD230" t="str">
        <v>Balloon 4 Symmetry</v>
      </c>
      <c r="CE230" t="str">
        <v>Balloon 5 blend to SØ .340</v>
      </c>
      <c r="CF230" t="str">
        <v>Balloon 5 Symmetry</v>
      </c>
      <c r="CG230" t="str">
        <v>Balloon 6 Centered</v>
      </c>
      <c r="CH230" t="str">
        <v>Balloon 9 Function Check</v>
      </c>
      <c r="CI230" t="str">
        <v>Balloon 9 Symmerty</v>
      </c>
      <c r="CJ230" t="str">
        <v>Balloons 2 &amp; 17 Symmetry |.001|A|</v>
      </c>
      <c r="CK230" t="str">
        <v>Basic Ø 3.6</v>
      </c>
      <c r="CL230" t="str">
        <v>BEAD BLAST</v>
      </c>
      <c r="CM230" t="str">
        <v>BLAST ALUMINUM OXIDE</v>
      </c>
      <c r="CN230" t="str">
        <v>Blast Note 2</v>
      </c>
      <c r="CO230" t="str">
        <v xml:space="preserve">BLAST Per Note 1 </v>
      </c>
      <c r="CP230" t="str">
        <v>BLAST Per Note 2</v>
      </c>
      <c r="CQ230" t="str">
        <v>BLAST Per Note 3</v>
      </c>
      <c r="CR230" t="str">
        <v>BLAST Per Note 4</v>
      </c>
      <c r="CS230" t="str">
        <v>BLAST Per Note 8</v>
      </c>
      <c r="CT230" t="str">
        <v>BLAST Per Traveler, MATT FINISH</v>
      </c>
      <c r="CU230" t="str">
        <v>BLAST WITH 16 GRIT ALUMINUM OXIDE</v>
      </c>
      <c r="CV230" t="str">
        <v>BLAST, Uniform Finish Per Note 3</v>
      </c>
      <c r="CW230" t="str">
        <v>BREAK EDGE</v>
      </c>
      <c r="CX230" t="str">
        <v>BREAK EDGE .014</v>
      </c>
      <c r="CY230" t="str">
        <v>BREAK EDGES Note 2</v>
      </c>
      <c r="CZ230" t="str">
        <v>BREAK SHARP Per Note 1</v>
      </c>
      <c r="DA230" t="str">
        <v>BREAK SHARPS Per Note 1</v>
      </c>
      <c r="DB230" t="str">
        <v>CE 2729</v>
      </c>
      <c r="DC230" t="str">
        <v>CE Logo per Note 3</v>
      </c>
      <c r="DD230" t="str">
        <v>CE MARK</v>
      </c>
      <c r="DE230" t="str">
        <v>Chips/Debris Removed</v>
      </c>
      <c r="DF230" t="str">
        <v>Coat Per Note 2</v>
      </c>
      <c r="DG230" t="str">
        <v>C-Sink Ø .155</v>
      </c>
      <c r="DH230" t="str">
        <v>C-Sink Ø5.2</v>
      </c>
      <c r="DI230" t="str">
        <v>Deburred</v>
      </c>
      <c r="DJ230" t="str">
        <v>DIM "A" NoGo</v>
      </c>
      <c r="DK230" t="str">
        <v>DIM "A" NoGo Hexalobe</v>
      </c>
      <c r="DL230" t="str">
        <v>EDGE BREAK</v>
      </c>
      <c r="DM230" t="str">
        <v>EDGE BREAK MIN R.004, MAX R.010</v>
      </c>
      <c r="DN230" t="str">
        <v>Edge Break per Note 1</v>
      </c>
      <c r="DO230" t="str">
        <v>ELECTROPOLISH Per Note 1</v>
      </c>
      <c r="DP230" t="str">
        <v>Finish Per Note 3</v>
      </c>
      <c r="DQ230" t="str">
        <v>FLUTE POSITION Per Note 3</v>
      </c>
      <c r="DR230" t="str">
        <v>FULL R</v>
      </c>
      <c r="DS230" t="str">
        <v>FULL RADIUS</v>
      </c>
      <c r="DT230" t="str">
        <v xml:space="preserve">FULL RADIUS </v>
      </c>
      <c r="DU230" t="str">
        <v>Function Check  (.2340 .2360 FULL)</v>
      </c>
      <c r="DV230" t="str">
        <v>FUNCTIONAL  HEXALOBE</v>
      </c>
      <c r="DW230" t="str">
        <v>GLASS BEAD Per Note 3</v>
      </c>
      <c r="DX230" t="str">
        <v>Globus Logo per Note 3</v>
      </c>
      <c r="DY230" t="str">
        <v>Gold Anodized Color</v>
      </c>
      <c r="DZ230" t="str">
        <v>Green Anodized Color</v>
      </c>
      <c r="EA230" t="str">
        <v>GRIT BLAST Per Note 3</v>
      </c>
      <c r="EB230" t="str">
        <v>Grit Blast Per Note 4</v>
      </c>
      <c r="EC230" t="str">
        <v>GRIT BLAST, DWG NOTE 3</v>
      </c>
      <c r="ED230" t="str">
        <v>HEX MINOR Ø.1292</v>
      </c>
      <c r="EE230" t="str">
        <v xml:space="preserve">HEXALOBE </v>
      </c>
      <c r="EF230" t="str">
        <v>HEXALOBE FUNCTION</v>
      </c>
      <c r="EG230" t="str">
        <v>Hexalobe Minor</v>
      </c>
      <c r="EH230" t="str">
        <v>Hexalobe NV-30</v>
      </c>
      <c r="EI230" t="str">
        <v>HEXALOBE ORIENTATION</v>
      </c>
      <c r="EJ230" t="str">
        <v>Inspect per operation 30 comments</v>
      </c>
      <c r="EK230" t="str">
        <v>INT / EXT CORNERS: R.002 TO R.010</v>
      </c>
      <c r="EL230" t="str">
        <v>INT /EXT CORNERS R.05 TO R.03</v>
      </c>
      <c r="EM230" t="str">
        <v>John is a Geek</v>
      </c>
      <c r="EN230" t="str">
        <v>LASER ETCH</v>
      </c>
      <c r="EO230" t="str">
        <v>Laser Etch Per Note 7</v>
      </c>
      <c r="EP230" t="str">
        <v xml:space="preserve">LASER MARK "CE" DWG NOTE 10 </v>
      </c>
      <c r="EQ230" t="str">
        <v>Laser Mark "P1-15004-08", Per Note 3</v>
      </c>
      <c r="ER230" t="str">
        <v>Laser Mark "P2-15004-08", Per Note 3</v>
      </c>
      <c r="ES230" t="str">
        <v>Laser Mark "P3-15004-08", Per Note 3</v>
      </c>
      <c r="ET230" t="str">
        <v>Laser Mark "P4-15004-08", Per Note 3</v>
      </c>
      <c r="EU230" t="str">
        <v xml:space="preserve">LASER MARK LOGO DWG NOTE 9 </v>
      </c>
      <c r="EV230" t="str">
        <v xml:space="preserve">LASER MARK LOT NUMBER DWG NOTE 8 </v>
      </c>
      <c r="EW230" t="str">
        <v>Laser Mark Lot, Per Note 3</v>
      </c>
      <c r="EX230" t="str">
        <v xml:space="preserve">LASER MARK PART NUMBER DWG NOTE 8 </v>
      </c>
      <c r="EY230" t="str">
        <v>LASER: 13000000</v>
      </c>
      <c r="EZ230" t="str">
        <v>LASER: CE 2797</v>
      </c>
      <c r="FA230" t="str">
        <v>LASER: LOGO</v>
      </c>
      <c r="FB230" t="str">
        <v xml:space="preserve">LASER: Lot # Per RE-75-001 </v>
      </c>
      <c r="FC230" t="str">
        <v>LAST THREAD</v>
      </c>
      <c r="FD230" t="str">
        <v>LEAD .0625</v>
      </c>
      <c r="FE230" t="str">
        <v>LOGO</v>
      </c>
      <c r="FF230" t="str">
        <v>Lot (Control) Number per Note 3</v>
      </c>
      <c r="FG230" t="str">
        <v>LOT NO.</v>
      </c>
      <c r="FH230" t="str">
        <v>LOT NUMBER</v>
      </c>
      <c r="FI230" t="str">
        <v>LOT NUMBER PER NUVASIVE SOP 9002007</v>
      </c>
      <c r="FJ230" t="str">
        <v>M 4X 0.5 - 6G - 0.063R - LH</v>
      </c>
      <c r="FK230" t="str">
        <v>M4 X 0.5 - 6G - 0.063R</v>
      </c>
      <c r="FL230" t="str">
        <v>M4 X 0.5 - 6G - 0.063R - LH</v>
      </c>
      <c r="FM230" t="str">
        <v>M4.5 X .75 6g</v>
      </c>
      <c r="FN230" t="str">
        <v>M4.5 X 0.75 6g</v>
      </c>
      <c r="FO230" t="str">
        <v>M5x0.8-6g</v>
      </c>
      <c r="FP230" t="str">
        <v xml:space="preserve">M5x0.8-6g </v>
      </c>
      <c r="FQ230" t="str">
        <v>M6 X .75 6g</v>
      </c>
      <c r="FR230" t="str">
        <v>M6 X 0.75-6g</v>
      </c>
      <c r="FS230" t="str">
        <v>M6 X0.75 - 6g</v>
      </c>
      <c r="FT230" t="str">
        <v>M6X0.75 - 6H</v>
      </c>
      <c r="FU230" t="str">
        <v>M7 X 1.00 6g THREAD</v>
      </c>
      <c r="FV230" t="str">
        <v>M7X1.00 6g THREAD</v>
      </c>
      <c r="FW230" t="str">
        <v>M7X1.00 6h THREAD</v>
      </c>
      <c r="FX230" t="str">
        <v>Magenta Anodized Color</v>
      </c>
      <c r="FY230" t="str">
        <v>MAJOR Ø .380</v>
      </c>
      <c r="FZ230" t="str">
        <v>MAJORØ</v>
      </c>
      <c r="GA230" t="str">
        <v>MATT FINISH Per Note 3</v>
      </c>
      <c r="GB230" t="str">
        <v>MATT FINISH Per Traveler</v>
      </c>
      <c r="GC230" t="str">
        <v>MATTE FINISH</v>
      </c>
      <c r="GD230" t="str">
        <v>MATTE FINISH DWG NOTE 3</v>
      </c>
      <c r="GE230" t="str">
        <v>MATTE FINISH Note 3</v>
      </c>
      <c r="GF230" t="str">
        <v>Matte Finish Per Note 3</v>
      </c>
      <c r="GG230" t="str">
        <v>MATTE FINISH SIZE 10 GLASS BEAD</v>
      </c>
      <c r="GH230" t="str">
        <v>MAX ROOT RADIUS</v>
      </c>
      <c r="GI230" t="str">
        <v xml:space="preserve">Mill Profile Centered </v>
      </c>
      <c r="GJ230" t="str">
        <v>Minor Ø Unconstrained Check</v>
      </c>
      <c r="GK230" t="str">
        <v>MINOR Ø.1336</v>
      </c>
      <c r="GL230" t="str">
        <v>NO ANODIZE Per note 8</v>
      </c>
      <c r="GM230" t="str">
        <v>NO ANODIZE Per note 9</v>
      </c>
      <c r="GN230" t="str">
        <v>No Nicks, Scratches, Tool Marks, etc.</v>
      </c>
      <c r="GO230" t="str">
        <v>No Nicks,Scratches,Tool Marks,etc.</v>
      </c>
      <c r="GP230" t="str">
        <v>NO TOOL MARKS</v>
      </c>
      <c r="GQ230" t="str">
        <v>NOTE 3 THREAD RELIEF</v>
      </c>
      <c r="GR230" t="str">
        <v>NV-27 FUNC.</v>
      </c>
      <c r="GS230" t="str">
        <v>NV-30 DIM A</v>
      </c>
      <c r="GT230" t="str">
        <v>NV-30 DIM B</v>
      </c>
      <c r="GU230" t="str">
        <v>NV-30 DIM F</v>
      </c>
      <c r="GV230" t="str">
        <v>Ø .1250 HEX</v>
      </c>
      <c r="GW230" t="str">
        <v>Ø 9.4 MAJOR</v>
      </c>
      <c r="GX230" t="str">
        <v>Ø.096 MAX PILOT HOLE</v>
      </c>
      <c r="GY230" t="str">
        <v>Ø.125 THRU</v>
      </c>
      <c r="GZ230" t="str">
        <v>Ø.205 COUNTERSINK</v>
      </c>
      <c r="HA230" t="str">
        <v>Ø.260 T.S.C.</v>
      </c>
      <c r="HB230" t="str">
        <v>Ø.500 BASIC</v>
      </c>
      <c r="HC230" t="str">
        <v xml:space="preserve">OVAL CENTERED </v>
      </c>
      <c r="HD230" t="str">
        <v>PART NO. 15100</v>
      </c>
      <c r="HE230" t="str">
        <v>PART NUMBER 13100000</v>
      </c>
      <c r="HF230" t="str">
        <v>PART NUMBER 13600000</v>
      </c>
      <c r="HG230" t="str">
        <v>Part Number per Note 3</v>
      </c>
      <c r="HH230" t="str">
        <v>PD 5/16-18 UNC 2A</v>
      </c>
      <c r="HI230" t="str">
        <v>Perp.|0.05|A|</v>
      </c>
      <c r="HJ230" t="str">
        <v>PILOT THRU HOLE PRESENT</v>
      </c>
      <c r="HK230" t="str">
        <v>PITCH .060</v>
      </c>
      <c r="HL230" t="str">
        <v>Profile |.001|A|</v>
      </c>
      <c r="HM230" t="str">
        <v>Profile |.0015 | A | X-Y</v>
      </c>
      <c r="HN230" t="str">
        <v>Profile |.002| |A|B| X-Y</v>
      </c>
      <c r="HO230" t="str">
        <v>Profile |.002|A|B|</v>
      </c>
      <c r="HP230" t="str">
        <v>Profile |.002|A|B| X-Y</v>
      </c>
      <c r="HQ230" t="str">
        <v>Profile:|010|A|B|C|</v>
      </c>
      <c r="HR230" t="str">
        <v>Profile| .002| A|B|</v>
      </c>
      <c r="HS230" t="str">
        <v>Profile|.001|</v>
      </c>
      <c r="HT230" t="str">
        <v>Profile|.001|A|</v>
      </c>
      <c r="HU230" t="str">
        <v>Profile|.001|A|B|</v>
      </c>
      <c r="HV230" t="str">
        <v xml:space="preserve">Profile|.001|A|B| A&lt;-&gt;B </v>
      </c>
      <c r="HW230" t="str">
        <v>Profile|.001|A|B| C&lt;-&gt;D</v>
      </c>
      <c r="HX230" t="str">
        <v>Profile|.001|A|B| L-M</v>
      </c>
      <c r="HY230" t="str">
        <v>Profile|.001|A|B| P-Q</v>
      </c>
      <c r="HZ230" t="str">
        <v>Profile|.001|A|B|C&lt;-&gt;D</v>
      </c>
      <c r="IA230" t="str">
        <v>Profile|.001|A|C&lt;--&gt;D</v>
      </c>
      <c r="IB230" t="str">
        <v>Profile|.001|A|UNILATERAL</v>
      </c>
      <c r="IC230" t="str">
        <v>Profile|.001|C|</v>
      </c>
      <c r="ID230" t="str">
        <v>Profile|.0012|D1|</v>
      </c>
      <c r="IE230" t="str">
        <v>Profile|.0015| A-B UNI.</v>
      </c>
      <c r="IF230" t="str">
        <v>Profile|.0015| UNI.</v>
      </c>
      <c r="IG230" t="str">
        <v>Profile|.0015|A| X-Y</v>
      </c>
      <c r="IH230" t="str">
        <v>Profile|.0015|E|F|</v>
      </c>
      <c r="II230" t="str">
        <v>Profile|.0016|B|D|</v>
      </c>
      <c r="IJ230" t="str">
        <v>Profile|.002(U).000|A|</v>
      </c>
      <c r="IK230" t="str">
        <v>Profile|.002|</v>
      </c>
      <c r="IL230" t="str">
        <v>Profile|.002|A</v>
      </c>
      <c r="IM230" t="str">
        <v>Profile|.002|A|</v>
      </c>
      <c r="IN230" t="str">
        <v>Profile|.002|A|B|</v>
      </c>
      <c r="IO230" t="str">
        <v xml:space="preserve">Profile|.002|A|B| A&lt;-&gt;B </v>
      </c>
      <c r="IP230" t="str">
        <v>Profile|.002|A|B| C&lt;-&gt;D</v>
      </c>
      <c r="IQ230" t="str">
        <v>Profile|.002|A|B| X-Y</v>
      </c>
      <c r="IR230" t="str">
        <v>Profile|.002|A|B|C|X-Y</v>
      </c>
      <c r="IS230" t="str">
        <v>Profile|.002|A|B|X&lt;--&gt;Y</v>
      </c>
      <c r="IT230" t="str">
        <v>Profile|.002|A|B|X-Y</v>
      </c>
      <c r="IU230" t="str">
        <v>Profile|.002|A|C|</v>
      </c>
      <c r="IV230" t="str">
        <v>Profile|.002|C|A|</v>
      </c>
      <c r="IW230" t="str">
        <v>Profile|.002|C|B|</v>
      </c>
      <c r="IX230" t="str">
        <v>Profile|.0020|</v>
      </c>
      <c r="IY230" t="str">
        <v>Profile|.003|A|</v>
      </c>
      <c r="IZ230" t="str">
        <v>Profile|.003|A|B|C| Uni.</v>
      </c>
      <c r="JA230" t="str">
        <v>Profile|.003|E|F|</v>
      </c>
      <c r="JB230" t="str">
        <v>Profile|.004(U) .003|A|B|C|</v>
      </c>
      <c r="JC230" t="str">
        <v>Profile|.004|A| UNI.</v>
      </c>
      <c r="JD230" t="str">
        <v>Profile|.005|A|C|</v>
      </c>
      <c r="JE230" t="str">
        <v>Profile|.005|A|C|A&lt;--&gt;B, C&lt;--&gt;D</v>
      </c>
      <c r="JF230" t="str">
        <v>Profile|.005|A|D| A-B UNI.</v>
      </c>
      <c r="JG230" t="str">
        <v>Profile|.005|A|D| UNI.</v>
      </c>
      <c r="JH230" t="str">
        <v>Profile|.010|A|B|</v>
      </c>
      <c r="JI230" t="str">
        <v>Profile|.010|A|B|C|</v>
      </c>
      <c r="JJ230" t="str">
        <v>Profile|.03|A|</v>
      </c>
      <c r="JK230" t="str">
        <v>Profile|.05|A|B|</v>
      </c>
      <c r="JL230" t="str">
        <v>Profile|0.03|</v>
      </c>
      <c r="JM230" t="str">
        <v>Profile|0.03|A|</v>
      </c>
      <c r="JN230" t="str">
        <v>Profile|0.03|A|B|</v>
      </c>
      <c r="JO230" t="str">
        <v>Profile|0.05{A|C|</v>
      </c>
      <c r="JP230" t="str">
        <v>Profile|0.05|A|B|</v>
      </c>
      <c r="JQ230" t="str">
        <v>Profile|0.05|E|</v>
      </c>
      <c r="JR230" t="str">
        <v>Profile|0.05|E|F|</v>
      </c>
      <c r="JS230" t="str">
        <v>Profile|0.06|A|C|</v>
      </c>
      <c r="JT230" t="str">
        <v>Profile|0.1|A|A|</v>
      </c>
      <c r="JU230" t="str">
        <v>Profile|0.1|D1|</v>
      </c>
      <c r="JV230" t="str">
        <v>Profile|A|B|C|</v>
      </c>
      <c r="JW230" t="str">
        <v>Proile|.002|A|B|J-K</v>
      </c>
      <c r="JX230" t="str">
        <v>P-Thread Form</v>
      </c>
      <c r="JY230" t="str">
        <v>R  FULL RADIUS</v>
      </c>
      <c r="JZ230" t="str">
        <v>R.001/.006</v>
      </c>
      <c r="KA230" t="str">
        <v>R.003 MAX</v>
      </c>
      <c r="KB230" t="str">
        <v>R.005 MAX</v>
      </c>
      <c r="KC230" t="str">
        <v>R.030</v>
      </c>
      <c r="KD230" t="str">
        <v>R.25 MAX</v>
      </c>
      <c r="KE230" t="str">
        <v>R1.33 BASIC</v>
      </c>
      <c r="KF230" t="str">
        <v>R3.3</v>
      </c>
      <c r="KG230" t="str">
        <v>Ra 1.6 MAX</v>
      </c>
      <c r="KH230" t="str">
        <v>RAD @ FACE &amp; OD CHAMFER</v>
      </c>
      <c r="KI230" t="str">
        <v>RAD. @ ID &amp; BACK FACE</v>
      </c>
      <c r="KJ230" t="str">
        <v>RAD. @ OD &amp; BACK FACE</v>
      </c>
      <c r="KK230" t="str">
        <v>REMOVE SHRP EDGES .005 MAX</v>
      </c>
      <c r="KL230" t="str">
        <v>ROD SLOT CENTERED</v>
      </c>
      <c r="KM230" t="str">
        <v>SHARP OKAY</v>
      </c>
      <c r="KN230" t="str">
        <v>Slot Centered</v>
      </c>
      <c r="KO230" t="str">
        <v>SLOT WIDTH</v>
      </c>
      <c r="KP230" t="str">
        <v>Surface Finish Per Note 1</v>
      </c>
      <c r="KQ230" t="str">
        <v>Symmerty Balloon A_6</v>
      </c>
      <c r="KR230" t="str">
        <v>T27 HEXALOBE Per Note 1</v>
      </c>
      <c r="KS230" t="str">
        <v>T27 TORX</v>
      </c>
      <c r="KT230" t="str">
        <v>THRD DEPTH</v>
      </c>
      <c r="KU230" t="str">
        <v>Thread Form Per Note 3</v>
      </c>
      <c r="KV230" t="str">
        <v>THREAD INTO ROD SLOT</v>
      </c>
      <c r="KW230" t="str">
        <v>Thread Timed Print Note 6</v>
      </c>
      <c r="KX230" t="str">
        <v>TOOL MISMATCH PERMISSIBLE</v>
      </c>
      <c r="KY230" t="str">
        <v>Tot. Runout|Ø.002|C|</v>
      </c>
      <c r="KZ230" t="str">
        <v>Total Runout|.002|E|</v>
      </c>
      <c r="LA230" t="str">
        <v>TRIPLE LEAD THREAD</v>
      </c>
      <c r="LB230" t="str">
        <v>True Pos. |.001 (M)|A|</v>
      </c>
      <c r="LC230" t="str">
        <v>True Pos. |.002(M)|A|B|</v>
      </c>
      <c r="LD230" t="str">
        <v>True Pos. |.002|</v>
      </c>
      <c r="LE230" t="str">
        <v>True Pos. |.002|A|</v>
      </c>
      <c r="LF230" t="str">
        <v>True Pos. |.002|A|B|</v>
      </c>
      <c r="LG230" t="str">
        <v>True Pos. |.004|A|C|B|</v>
      </c>
      <c r="LH230" t="str">
        <v>True Pos. |.005(M)|A|B|</v>
      </c>
      <c r="LI230" t="str">
        <v>True Pos.|.000(L)|A|D|</v>
      </c>
      <c r="LJ230" t="str">
        <v>True Pos.|.000(M)|A|</v>
      </c>
      <c r="LK230" t="str">
        <v>True Pos.|.001(M)|A|</v>
      </c>
      <c r="LL230" t="str">
        <v>True Pos.|.001|B|</v>
      </c>
      <c r="LM230" t="str">
        <v>True Pos.|.001|E|</v>
      </c>
      <c r="LN230" t="str">
        <v>True Pos.|.002|A|</v>
      </c>
      <c r="LO230" t="str">
        <v>True Pos.|.002|B|</v>
      </c>
      <c r="LP230" t="str">
        <v>True Pos.|.002|C|</v>
      </c>
      <c r="LQ230" t="str">
        <v>True Pos.|.002|D1|</v>
      </c>
      <c r="LR230" t="str">
        <v>True Pos.|.002|D1|D2|</v>
      </c>
      <c r="LS230" t="str">
        <v>True Pos.|.05|A|</v>
      </c>
      <c r="LT230" t="str">
        <v>True Pos.|.1|A|B|C|</v>
      </c>
      <c r="LU230" t="str">
        <v>True Pos.|.13|A</v>
      </c>
      <c r="LV230" t="str">
        <v>True Pos.|0.05|A|</v>
      </c>
      <c r="LW230" t="str">
        <v>True Pos.|0.1|A|B|C|</v>
      </c>
      <c r="LX230" t="str">
        <v>True Pos.|0.13|A|</v>
      </c>
      <c r="LY230" t="str">
        <v>True Pos.|Ø.000(M)|A|</v>
      </c>
      <c r="LZ230" t="str">
        <v>True Pos.|Ø.000(M)|B|</v>
      </c>
      <c r="MA230" t="str">
        <v>True Pos.|Ø.001(M)|A(M)|</v>
      </c>
      <c r="MB230" t="str">
        <v>True Pos.|Ø.001(M)|A|</v>
      </c>
      <c r="MC230" t="str">
        <v>True Pos.|Ø.001|A|</v>
      </c>
      <c r="MD230" t="str">
        <v>True Pos.|Ø.001|C|</v>
      </c>
      <c r="ME230" t="str">
        <v>True Pos.|Ø.002(S)|A(S)|</v>
      </c>
      <c r="MF230" t="str">
        <v>True Pos.|Ø.002|A|</v>
      </c>
      <c r="MG230" t="str">
        <v>True Pos.|Ø.002|B|</v>
      </c>
      <c r="MH230" t="str">
        <v>True Pos.|Ø.002|C|</v>
      </c>
      <c r="MI230" t="str">
        <v>True Pos.|Ø.03(M)|A|</v>
      </c>
      <c r="MJ230" t="str">
        <v>True Pos.|Ø0.03(M)|A|</v>
      </c>
      <c r="MK230" t="str">
        <v>True Pos.|Ø0.05(L)|D|B|</v>
      </c>
      <c r="ML230" t="str">
        <v>True Pos.|Ø0.05|A|</v>
      </c>
      <c r="MM230" t="str">
        <v>True Pos.|Ø0.05|D|</v>
      </c>
      <c r="MN230" t="str">
        <v>True Pos.|Ø0.05|E|</v>
      </c>
      <c r="MO230" t="str">
        <v>True Pos.|Ø0.05|E|B|</v>
      </c>
      <c r="MP230" t="str">
        <v>True Pos.|SØ0.03|C|B|</v>
      </c>
      <c r="MQ230" t="str">
        <v>True Position|.002|A|B|</v>
      </c>
      <c r="MR230" t="str">
        <v>True. Pos.|Ø.001(M)|A|</v>
      </c>
      <c r="MS230" t="str">
        <v>True. Pps.|0.05|A|</v>
      </c>
      <c r="MT230" t="str">
        <v>Tumble Per Note 1</v>
      </c>
      <c r="MU230" t="str">
        <v>Tumble Per Note 2</v>
      </c>
    </row>
    <row r="231" spans="1:359">
      <c r="A231" t="s">
        <v>1088</v>
      </c>
      <c r="C231" s="74" t="str" cm="1">
        <f t="array" ref="C231:MU231">TRANSPOSE(_xlfn._xlws.SORT(_xlfn._xlws.FILTER($A$2:$A$499,ISNUMBER(SEARCH('Prt. Lib. &amp; Routine, Table'!L238,$A$2:$A$499)),"not found")))</f>
        <v>.0015 T.I.R. MAX</v>
      </c>
      <c r="D231" t="str">
        <v>.002 MAX ROOT RADIUS</v>
      </c>
      <c r="E231" t="str">
        <v>.012 BLUNT END</v>
      </c>
      <c r="F231" t="str">
        <v>.015 MAX</v>
      </c>
      <c r="G231" t="str">
        <v>.016 T.S.C.</v>
      </c>
      <c r="H231" t="str">
        <v>.017 BASIC</v>
      </c>
      <c r="I231" t="str">
        <v>.021 PITCH</v>
      </c>
      <c r="J231" t="str">
        <v>.022 BLUNT START</v>
      </c>
      <c r="K231" t="str">
        <v>.025 BASIC</v>
      </c>
      <c r="L231" t="str">
        <v>.035 BASIC</v>
      </c>
      <c r="M231" t="str">
        <v>.043 T.S.C</v>
      </c>
      <c r="N231" t="str">
        <v>.053 T.S.C.</v>
      </c>
      <c r="O231" t="str">
        <v>.060 HEX DEPTH</v>
      </c>
      <c r="P231" t="str">
        <v>.060 PITCH</v>
      </c>
      <c r="Q231" t="str">
        <v>.061 BASIC</v>
      </c>
      <c r="R231" t="str">
        <v>.07 HEX</v>
      </c>
      <c r="S231" t="str">
        <v>.070 HEX DEPTH</v>
      </c>
      <c r="T231" t="str">
        <v>.082 DRILL</v>
      </c>
      <c r="U231" t="str">
        <v>.082 DRILL DEPTH</v>
      </c>
      <c r="V231" t="str">
        <v>.094 HEX</v>
      </c>
      <c r="W231" t="str">
        <v>.115 T.S.C.</v>
      </c>
      <c r="X231" t="str">
        <v>.1195 / .1243 MAJOR DIAMETER</v>
      </c>
      <c r="Y231" t="str">
        <v>.1250 HEX</v>
      </c>
      <c r="Z231" t="str">
        <v>.157 MINOR DIAMETER</v>
      </c>
      <c r="AA231" t="str">
        <v>.172 FULL THD DEPTH</v>
      </c>
      <c r="AB231" t="str">
        <v>.172 MAJOR DIAMETER</v>
      </c>
      <c r="AC231" t="str">
        <v>.180 MIN DEPTH FULL THRD</v>
      </c>
      <c r="AD231" t="str">
        <v>.183 Ceter Line Thread Dwell</v>
      </c>
      <c r="AE231" t="str">
        <v>.208 MAX THRD DEPTH</v>
      </c>
      <c r="AF231" t="str">
        <v>.218 BOTTOM HALF OF SLOT</v>
      </c>
      <c r="AG231" t="str">
        <v>.261 BASIC</v>
      </c>
      <c r="AH231" t="str">
        <v>.314 T.S.C.</v>
      </c>
      <c r="AI231" t="str">
        <v>.315 BASIC</v>
      </c>
      <c r="AJ231" t="str">
        <v>.329 MINOR Ø</v>
      </c>
      <c r="AK231" t="str">
        <v>.330 BASIC</v>
      </c>
      <c r="AL231" t="str">
        <v>.35 TO TANGENT POINT</v>
      </c>
      <c r="AM231" t="str">
        <v>.375 MAJOR Ø</v>
      </c>
      <c r="AN231" t="str">
        <v>.390 BASIC</v>
      </c>
      <c r="AO231" t="str">
        <v>.440 BASIC</v>
      </c>
      <c r="AP231" t="str">
        <v>.64/.96 HIGH=Pass</v>
      </c>
      <c r="AQ231" t="str">
        <v>0.012 MAX</v>
      </c>
      <c r="AR231" t="str">
        <v>0.015 MAX</v>
      </c>
      <c r="AS231" t="str">
        <v>0.05 Per Note 2</v>
      </c>
      <c r="AT231" t="str">
        <v>0.500 PULLOUT ZONE</v>
      </c>
      <c r="AU231" t="str">
        <v>10-32 UNF-2A</v>
      </c>
      <c r="AV231" t="str">
        <v>12-28 UNF-2B</v>
      </c>
      <c r="AW231" t="str">
        <v>2.87 BASIC</v>
      </c>
      <c r="AX231" t="str">
        <v>2-56 UNC 2B 2 STARTS</v>
      </c>
      <c r="AY231" t="str">
        <v>3 LEAD THREAD</v>
      </c>
      <c r="AZ231" t="str">
        <v>32µIN Max</v>
      </c>
      <c r="BA231" t="str">
        <v>5/16"-24 UNF-2A</v>
      </c>
      <c r="BB231" t="str">
        <v>5/16-18 UNC 2A</v>
      </c>
      <c r="BC231" t="str">
        <v>5-44 UNF-2A</v>
      </c>
      <c r="BD231" t="str">
        <v>6-16µIN</v>
      </c>
      <c r="BE231" t="str">
        <v>65° BLEND</v>
      </c>
      <c r="BF231" t="str">
        <v>7.45 Top of Ball to Face</v>
      </c>
      <c r="BG231" t="str">
        <v>7/16-28 UNEF 2B</v>
      </c>
      <c r="BH231" t="str">
        <v>7/16-28-UNEF-2A</v>
      </c>
      <c r="BI231" t="str">
        <v>Alignment Per Note 3</v>
      </c>
      <c r="BJ231" t="str">
        <v>ANODIZE (SEE CHART)</v>
      </c>
      <c r="BK231" t="str">
        <v>ANODIZE AQUA Per Note 3</v>
      </c>
      <c r="BL231" t="str">
        <v>ANODIZE BOTTOM PORTION</v>
      </c>
      <c r="BM231" t="str">
        <v>ANODIZE COLOR AQUA</v>
      </c>
      <c r="BN231" t="str">
        <v>ANODIZE COLOR GREEN DWG NOTE 4</v>
      </c>
      <c r="BO231" t="str">
        <v>ANODIZE COLOR LIGHT BLUE</v>
      </c>
      <c r="BP231" t="str">
        <v>ANODIZE GREEN Per Note 2</v>
      </c>
      <c r="BQ231" t="str">
        <v>ANODIZE GREY, Per Note 1</v>
      </c>
      <c r="BR231" t="str">
        <v>ANODIZE MAGENTA</v>
      </c>
      <c r="BS231" t="str">
        <v>Anodize Per note 3</v>
      </c>
      <c r="BT231" t="str">
        <v>Anodize Per Note 4</v>
      </c>
      <c r="BU231" t="str">
        <v>ANODIZE SEAFOAM</v>
      </c>
      <c r="BV231" t="str">
        <v>Balloon 11 Symmetry</v>
      </c>
      <c r="BW231" t="str">
        <v>Balloon 12 Symmetry</v>
      </c>
      <c r="BX231" t="str">
        <v>Balloon 13 Hole Centered</v>
      </c>
      <c r="BY231" t="str">
        <v>Balloon 13 Symmerty</v>
      </c>
      <c r="BZ231" t="str">
        <v>Balloon 2 Symmetry</v>
      </c>
      <c r="CA231" t="str">
        <v>Balloon 21 CENTERED</v>
      </c>
      <c r="CB231" t="str">
        <v>Balloon 29 Symmetry</v>
      </c>
      <c r="CC231" t="str">
        <v>Balloon 3 Symmetry</v>
      </c>
      <c r="CD231" t="str">
        <v>Balloon 4 Symmetry</v>
      </c>
      <c r="CE231" t="str">
        <v>Balloon 5 blend to SØ .340</v>
      </c>
      <c r="CF231" t="str">
        <v>Balloon 5 Symmetry</v>
      </c>
      <c r="CG231" t="str">
        <v>Balloon 6 Centered</v>
      </c>
      <c r="CH231" t="str">
        <v>Balloon 9 Function Check</v>
      </c>
      <c r="CI231" t="str">
        <v>Balloon 9 Symmerty</v>
      </c>
      <c r="CJ231" t="str">
        <v>Balloons 2 &amp; 17 Symmetry |.001|A|</v>
      </c>
      <c r="CK231" t="str">
        <v>Basic Ø 3.6</v>
      </c>
      <c r="CL231" t="str">
        <v>BEAD BLAST</v>
      </c>
      <c r="CM231" t="str">
        <v>BLAST ALUMINUM OXIDE</v>
      </c>
      <c r="CN231" t="str">
        <v>Blast Note 2</v>
      </c>
      <c r="CO231" t="str">
        <v xml:space="preserve">BLAST Per Note 1 </v>
      </c>
      <c r="CP231" t="str">
        <v>BLAST Per Note 2</v>
      </c>
      <c r="CQ231" t="str">
        <v>BLAST Per Note 3</v>
      </c>
      <c r="CR231" t="str">
        <v>BLAST Per Note 4</v>
      </c>
      <c r="CS231" t="str">
        <v>BLAST Per Note 8</v>
      </c>
      <c r="CT231" t="str">
        <v>BLAST Per Traveler, MATT FINISH</v>
      </c>
      <c r="CU231" t="str">
        <v>BLAST WITH 16 GRIT ALUMINUM OXIDE</v>
      </c>
      <c r="CV231" t="str">
        <v>BLAST, Uniform Finish Per Note 3</v>
      </c>
      <c r="CW231" t="str">
        <v>BREAK EDGE</v>
      </c>
      <c r="CX231" t="str">
        <v>BREAK EDGE .014</v>
      </c>
      <c r="CY231" t="str">
        <v>BREAK EDGES Note 2</v>
      </c>
      <c r="CZ231" t="str">
        <v>BREAK SHARP Per Note 1</v>
      </c>
      <c r="DA231" t="str">
        <v>BREAK SHARPS Per Note 1</v>
      </c>
      <c r="DB231" t="str">
        <v>CE 2729</v>
      </c>
      <c r="DC231" t="str">
        <v>CE Logo per Note 3</v>
      </c>
      <c r="DD231" t="str">
        <v>CE MARK</v>
      </c>
      <c r="DE231" t="str">
        <v>Chips/Debris Removed</v>
      </c>
      <c r="DF231" t="str">
        <v>Coat Per Note 2</v>
      </c>
      <c r="DG231" t="str">
        <v>C-Sink Ø .155</v>
      </c>
      <c r="DH231" t="str">
        <v>C-Sink Ø5.2</v>
      </c>
      <c r="DI231" t="str">
        <v>Deburred</v>
      </c>
      <c r="DJ231" t="str">
        <v>DIM "A" NoGo</v>
      </c>
      <c r="DK231" t="str">
        <v>DIM "A" NoGo Hexalobe</v>
      </c>
      <c r="DL231" t="str">
        <v>EDGE BREAK</v>
      </c>
      <c r="DM231" t="str">
        <v>EDGE BREAK MIN R.004, MAX R.010</v>
      </c>
      <c r="DN231" t="str">
        <v>Edge Break per Note 1</v>
      </c>
      <c r="DO231" t="str">
        <v>ELECTROPOLISH Per Note 1</v>
      </c>
      <c r="DP231" t="str">
        <v>Finish Per Note 3</v>
      </c>
      <c r="DQ231" t="str">
        <v>FLUTE POSITION Per Note 3</v>
      </c>
      <c r="DR231" t="str">
        <v>FULL R</v>
      </c>
      <c r="DS231" t="str">
        <v>FULL RADIUS</v>
      </c>
      <c r="DT231" t="str">
        <v xml:space="preserve">FULL RADIUS </v>
      </c>
      <c r="DU231" t="str">
        <v>Function Check  (.2340 .2360 FULL)</v>
      </c>
      <c r="DV231" t="str">
        <v>FUNCTIONAL  HEXALOBE</v>
      </c>
      <c r="DW231" t="str">
        <v>GLASS BEAD Per Note 3</v>
      </c>
      <c r="DX231" t="str">
        <v>Globus Logo per Note 3</v>
      </c>
      <c r="DY231" t="str">
        <v>Gold Anodized Color</v>
      </c>
      <c r="DZ231" t="str">
        <v>Green Anodized Color</v>
      </c>
      <c r="EA231" t="str">
        <v>GRIT BLAST Per Note 3</v>
      </c>
      <c r="EB231" t="str">
        <v>Grit Blast Per Note 4</v>
      </c>
      <c r="EC231" t="str">
        <v>GRIT BLAST, DWG NOTE 3</v>
      </c>
      <c r="ED231" t="str">
        <v>HEX MINOR Ø.1292</v>
      </c>
      <c r="EE231" t="str">
        <v xml:space="preserve">HEXALOBE </v>
      </c>
      <c r="EF231" t="str">
        <v>HEXALOBE FUNCTION</v>
      </c>
      <c r="EG231" t="str">
        <v>Hexalobe Minor</v>
      </c>
      <c r="EH231" t="str">
        <v>Hexalobe NV-30</v>
      </c>
      <c r="EI231" t="str">
        <v>HEXALOBE ORIENTATION</v>
      </c>
      <c r="EJ231" t="str">
        <v>Inspect per operation 30 comments</v>
      </c>
      <c r="EK231" t="str">
        <v>INT / EXT CORNERS: R.002 TO R.010</v>
      </c>
      <c r="EL231" t="str">
        <v>INT /EXT CORNERS R.05 TO R.03</v>
      </c>
      <c r="EM231" t="str">
        <v>John is a Geek</v>
      </c>
      <c r="EN231" t="str">
        <v>LASER ETCH</v>
      </c>
      <c r="EO231" t="str">
        <v>Laser Etch Per Note 7</v>
      </c>
      <c r="EP231" t="str">
        <v xml:space="preserve">LASER MARK "CE" DWG NOTE 10 </v>
      </c>
      <c r="EQ231" t="str">
        <v>Laser Mark "P1-15004-08", Per Note 3</v>
      </c>
      <c r="ER231" t="str">
        <v>Laser Mark "P2-15004-08", Per Note 3</v>
      </c>
      <c r="ES231" t="str">
        <v>Laser Mark "P3-15004-08", Per Note 3</v>
      </c>
      <c r="ET231" t="str">
        <v>Laser Mark "P4-15004-08", Per Note 3</v>
      </c>
      <c r="EU231" t="str">
        <v xml:space="preserve">LASER MARK LOGO DWG NOTE 9 </v>
      </c>
      <c r="EV231" t="str">
        <v xml:space="preserve">LASER MARK LOT NUMBER DWG NOTE 8 </v>
      </c>
      <c r="EW231" t="str">
        <v>Laser Mark Lot, Per Note 3</v>
      </c>
      <c r="EX231" t="str">
        <v xml:space="preserve">LASER MARK PART NUMBER DWG NOTE 8 </v>
      </c>
      <c r="EY231" t="str">
        <v>LASER: 13000000</v>
      </c>
      <c r="EZ231" t="str">
        <v>LASER: CE 2797</v>
      </c>
      <c r="FA231" t="str">
        <v>LASER: LOGO</v>
      </c>
      <c r="FB231" t="str">
        <v xml:space="preserve">LASER: Lot # Per RE-75-001 </v>
      </c>
      <c r="FC231" t="str">
        <v>LAST THREAD</v>
      </c>
      <c r="FD231" t="str">
        <v>LEAD .0625</v>
      </c>
      <c r="FE231" t="str">
        <v>LOGO</v>
      </c>
      <c r="FF231" t="str">
        <v>Lot (Control) Number per Note 3</v>
      </c>
      <c r="FG231" t="str">
        <v>LOT NO.</v>
      </c>
      <c r="FH231" t="str">
        <v>LOT NUMBER</v>
      </c>
      <c r="FI231" t="str">
        <v>LOT NUMBER PER NUVASIVE SOP 9002007</v>
      </c>
      <c r="FJ231" t="str">
        <v>M 4X 0.5 - 6G - 0.063R - LH</v>
      </c>
      <c r="FK231" t="str">
        <v>M4 X 0.5 - 6G - 0.063R</v>
      </c>
      <c r="FL231" t="str">
        <v>M4 X 0.5 - 6G - 0.063R - LH</v>
      </c>
      <c r="FM231" t="str">
        <v>M4.5 X .75 6g</v>
      </c>
      <c r="FN231" t="str">
        <v>M4.5 X 0.75 6g</v>
      </c>
      <c r="FO231" t="str">
        <v>M5x0.8-6g</v>
      </c>
      <c r="FP231" t="str">
        <v xml:space="preserve">M5x0.8-6g </v>
      </c>
      <c r="FQ231" t="str">
        <v>M6 X .75 6g</v>
      </c>
      <c r="FR231" t="str">
        <v>M6 X 0.75-6g</v>
      </c>
      <c r="FS231" t="str">
        <v>M6 X0.75 - 6g</v>
      </c>
      <c r="FT231" t="str">
        <v>M6X0.75 - 6H</v>
      </c>
      <c r="FU231" t="str">
        <v>M7 X 1.00 6g THREAD</v>
      </c>
      <c r="FV231" t="str">
        <v>M7X1.00 6g THREAD</v>
      </c>
      <c r="FW231" t="str">
        <v>M7X1.00 6h THREAD</v>
      </c>
      <c r="FX231" t="str">
        <v>Magenta Anodized Color</v>
      </c>
      <c r="FY231" t="str">
        <v>MAJOR Ø .380</v>
      </c>
      <c r="FZ231" t="str">
        <v>MAJORØ</v>
      </c>
      <c r="GA231" t="str">
        <v>MATT FINISH Per Note 3</v>
      </c>
      <c r="GB231" t="str">
        <v>MATT FINISH Per Traveler</v>
      </c>
      <c r="GC231" t="str">
        <v>MATTE FINISH</v>
      </c>
      <c r="GD231" t="str">
        <v>MATTE FINISH DWG NOTE 3</v>
      </c>
      <c r="GE231" t="str">
        <v>MATTE FINISH Note 3</v>
      </c>
      <c r="GF231" t="str">
        <v>Matte Finish Per Note 3</v>
      </c>
      <c r="GG231" t="str">
        <v>MATTE FINISH SIZE 10 GLASS BEAD</v>
      </c>
      <c r="GH231" t="str">
        <v>MAX ROOT RADIUS</v>
      </c>
      <c r="GI231" t="str">
        <v xml:space="preserve">Mill Profile Centered </v>
      </c>
      <c r="GJ231" t="str">
        <v>Minor Ø Unconstrained Check</v>
      </c>
      <c r="GK231" t="str">
        <v>MINOR Ø.1336</v>
      </c>
      <c r="GL231" t="str">
        <v>NO ANODIZE Per note 8</v>
      </c>
      <c r="GM231" t="str">
        <v>NO ANODIZE Per note 9</v>
      </c>
      <c r="GN231" t="str">
        <v>No Nicks, Scratches, Tool Marks, etc.</v>
      </c>
      <c r="GO231" t="str">
        <v>No Nicks,Scratches,Tool Marks,etc.</v>
      </c>
      <c r="GP231" t="str">
        <v>NO TOOL MARKS</v>
      </c>
      <c r="GQ231" t="str">
        <v>NOTE 3 THREAD RELIEF</v>
      </c>
      <c r="GR231" t="str">
        <v>NV-27 FUNC.</v>
      </c>
      <c r="GS231" t="str">
        <v>NV-30 DIM A</v>
      </c>
      <c r="GT231" t="str">
        <v>NV-30 DIM B</v>
      </c>
      <c r="GU231" t="str">
        <v>NV-30 DIM F</v>
      </c>
      <c r="GV231" t="str">
        <v>Ø .1250 HEX</v>
      </c>
      <c r="GW231" t="str">
        <v>Ø 9.4 MAJOR</v>
      </c>
      <c r="GX231" t="str">
        <v>Ø.096 MAX PILOT HOLE</v>
      </c>
      <c r="GY231" t="str">
        <v>Ø.125 THRU</v>
      </c>
      <c r="GZ231" t="str">
        <v>Ø.205 COUNTERSINK</v>
      </c>
      <c r="HA231" t="str">
        <v>Ø.260 T.S.C.</v>
      </c>
      <c r="HB231" t="str">
        <v>Ø.500 BASIC</v>
      </c>
      <c r="HC231" t="str">
        <v xml:space="preserve">OVAL CENTERED </v>
      </c>
      <c r="HD231" t="str">
        <v>PART NO. 15100</v>
      </c>
      <c r="HE231" t="str">
        <v>PART NUMBER 13100000</v>
      </c>
      <c r="HF231" t="str">
        <v>PART NUMBER 13600000</v>
      </c>
      <c r="HG231" t="str">
        <v>Part Number per Note 3</v>
      </c>
      <c r="HH231" t="str">
        <v>PD 5/16-18 UNC 2A</v>
      </c>
      <c r="HI231" t="str">
        <v>Perp.|0.05|A|</v>
      </c>
      <c r="HJ231" t="str">
        <v>PILOT THRU HOLE PRESENT</v>
      </c>
      <c r="HK231" t="str">
        <v>PITCH .060</v>
      </c>
      <c r="HL231" t="str">
        <v>Profile |.001|A|</v>
      </c>
      <c r="HM231" t="str">
        <v>Profile |.0015 | A | X-Y</v>
      </c>
      <c r="HN231" t="str">
        <v>Profile |.002| |A|B| X-Y</v>
      </c>
      <c r="HO231" t="str">
        <v>Profile |.002|A|B|</v>
      </c>
      <c r="HP231" t="str">
        <v>Profile |.002|A|B| X-Y</v>
      </c>
      <c r="HQ231" t="str">
        <v>Profile:|010|A|B|C|</v>
      </c>
      <c r="HR231" t="str">
        <v>Profile| .002| A|B|</v>
      </c>
      <c r="HS231" t="str">
        <v>Profile|.001|</v>
      </c>
      <c r="HT231" t="str">
        <v>Profile|.001|A|</v>
      </c>
      <c r="HU231" t="str">
        <v>Profile|.001|A|B|</v>
      </c>
      <c r="HV231" t="str">
        <v xml:space="preserve">Profile|.001|A|B| A&lt;-&gt;B </v>
      </c>
      <c r="HW231" t="str">
        <v>Profile|.001|A|B| C&lt;-&gt;D</v>
      </c>
      <c r="HX231" t="str">
        <v>Profile|.001|A|B| L-M</v>
      </c>
      <c r="HY231" t="str">
        <v>Profile|.001|A|B| P-Q</v>
      </c>
      <c r="HZ231" t="str">
        <v>Profile|.001|A|B|C&lt;-&gt;D</v>
      </c>
      <c r="IA231" t="str">
        <v>Profile|.001|A|C&lt;--&gt;D</v>
      </c>
      <c r="IB231" t="str">
        <v>Profile|.001|A|UNILATERAL</v>
      </c>
      <c r="IC231" t="str">
        <v>Profile|.001|C|</v>
      </c>
      <c r="ID231" t="str">
        <v>Profile|.0012|D1|</v>
      </c>
      <c r="IE231" t="str">
        <v>Profile|.0015| A-B UNI.</v>
      </c>
      <c r="IF231" t="str">
        <v>Profile|.0015| UNI.</v>
      </c>
      <c r="IG231" t="str">
        <v>Profile|.0015|A| X-Y</v>
      </c>
      <c r="IH231" t="str">
        <v>Profile|.0015|E|F|</v>
      </c>
      <c r="II231" t="str">
        <v>Profile|.0016|B|D|</v>
      </c>
      <c r="IJ231" t="str">
        <v>Profile|.002(U).000|A|</v>
      </c>
      <c r="IK231" t="str">
        <v>Profile|.002|</v>
      </c>
      <c r="IL231" t="str">
        <v>Profile|.002|A</v>
      </c>
      <c r="IM231" t="str">
        <v>Profile|.002|A|</v>
      </c>
      <c r="IN231" t="str">
        <v>Profile|.002|A|B|</v>
      </c>
      <c r="IO231" t="str">
        <v xml:space="preserve">Profile|.002|A|B| A&lt;-&gt;B </v>
      </c>
      <c r="IP231" t="str">
        <v>Profile|.002|A|B| C&lt;-&gt;D</v>
      </c>
      <c r="IQ231" t="str">
        <v>Profile|.002|A|B| X-Y</v>
      </c>
      <c r="IR231" t="str">
        <v>Profile|.002|A|B|C|X-Y</v>
      </c>
      <c r="IS231" t="str">
        <v>Profile|.002|A|B|X&lt;--&gt;Y</v>
      </c>
      <c r="IT231" t="str">
        <v>Profile|.002|A|B|X-Y</v>
      </c>
      <c r="IU231" t="str">
        <v>Profile|.002|A|C|</v>
      </c>
      <c r="IV231" t="str">
        <v>Profile|.002|C|A|</v>
      </c>
      <c r="IW231" t="str">
        <v>Profile|.002|C|B|</v>
      </c>
      <c r="IX231" t="str">
        <v>Profile|.0020|</v>
      </c>
      <c r="IY231" t="str">
        <v>Profile|.003|A|</v>
      </c>
      <c r="IZ231" t="str">
        <v>Profile|.003|A|B|C| Uni.</v>
      </c>
      <c r="JA231" t="str">
        <v>Profile|.003|E|F|</v>
      </c>
      <c r="JB231" t="str">
        <v>Profile|.004(U) .003|A|B|C|</v>
      </c>
      <c r="JC231" t="str">
        <v>Profile|.004|A| UNI.</v>
      </c>
      <c r="JD231" t="str">
        <v>Profile|.005|A|C|</v>
      </c>
      <c r="JE231" t="str">
        <v>Profile|.005|A|C|A&lt;--&gt;B, C&lt;--&gt;D</v>
      </c>
      <c r="JF231" t="str">
        <v>Profile|.005|A|D| A-B UNI.</v>
      </c>
      <c r="JG231" t="str">
        <v>Profile|.005|A|D| UNI.</v>
      </c>
      <c r="JH231" t="str">
        <v>Profile|.010|A|B|</v>
      </c>
      <c r="JI231" t="str">
        <v>Profile|.010|A|B|C|</v>
      </c>
      <c r="JJ231" t="str">
        <v>Profile|.03|A|</v>
      </c>
      <c r="JK231" t="str">
        <v>Profile|.05|A|B|</v>
      </c>
      <c r="JL231" t="str">
        <v>Profile|0.03|</v>
      </c>
      <c r="JM231" t="str">
        <v>Profile|0.03|A|</v>
      </c>
      <c r="JN231" t="str">
        <v>Profile|0.03|A|B|</v>
      </c>
      <c r="JO231" t="str">
        <v>Profile|0.05{A|C|</v>
      </c>
      <c r="JP231" t="str">
        <v>Profile|0.05|A|B|</v>
      </c>
      <c r="JQ231" t="str">
        <v>Profile|0.05|E|</v>
      </c>
      <c r="JR231" t="str">
        <v>Profile|0.05|E|F|</v>
      </c>
      <c r="JS231" t="str">
        <v>Profile|0.06|A|C|</v>
      </c>
      <c r="JT231" t="str">
        <v>Profile|0.1|A|A|</v>
      </c>
      <c r="JU231" t="str">
        <v>Profile|0.1|D1|</v>
      </c>
      <c r="JV231" t="str">
        <v>Profile|A|B|C|</v>
      </c>
      <c r="JW231" t="str">
        <v>Proile|.002|A|B|J-K</v>
      </c>
      <c r="JX231" t="str">
        <v>P-Thread Form</v>
      </c>
      <c r="JY231" t="str">
        <v>R  FULL RADIUS</v>
      </c>
      <c r="JZ231" t="str">
        <v>R.001/.006</v>
      </c>
      <c r="KA231" t="str">
        <v>R.003 MAX</v>
      </c>
      <c r="KB231" t="str">
        <v>R.005 MAX</v>
      </c>
      <c r="KC231" t="str">
        <v>R.030</v>
      </c>
      <c r="KD231" t="str">
        <v>R.25 MAX</v>
      </c>
      <c r="KE231" t="str">
        <v>R1.33 BASIC</v>
      </c>
      <c r="KF231" t="str">
        <v>R3.3</v>
      </c>
      <c r="KG231" t="str">
        <v>Ra 1.6 MAX</v>
      </c>
      <c r="KH231" t="str">
        <v>RAD @ FACE &amp; OD CHAMFER</v>
      </c>
      <c r="KI231" t="str">
        <v>RAD. @ ID &amp; BACK FACE</v>
      </c>
      <c r="KJ231" t="str">
        <v>RAD. @ OD &amp; BACK FACE</v>
      </c>
      <c r="KK231" t="str">
        <v>REMOVE SHRP EDGES .005 MAX</v>
      </c>
      <c r="KL231" t="str">
        <v>ROD SLOT CENTERED</v>
      </c>
      <c r="KM231" t="str">
        <v>SHARP OKAY</v>
      </c>
      <c r="KN231" t="str">
        <v>Slot Centered</v>
      </c>
      <c r="KO231" t="str">
        <v>SLOT WIDTH</v>
      </c>
      <c r="KP231" t="str">
        <v>Surface Finish Per Note 1</v>
      </c>
      <c r="KQ231" t="str">
        <v>Symmerty Balloon A_6</v>
      </c>
      <c r="KR231" t="str">
        <v>T27 HEXALOBE Per Note 1</v>
      </c>
      <c r="KS231" t="str">
        <v>T27 TORX</v>
      </c>
      <c r="KT231" t="str">
        <v>THRD DEPTH</v>
      </c>
      <c r="KU231" t="str">
        <v>Thread Form Per Note 3</v>
      </c>
      <c r="KV231" t="str">
        <v>THREAD INTO ROD SLOT</v>
      </c>
      <c r="KW231" t="str">
        <v>Thread Timed Print Note 6</v>
      </c>
      <c r="KX231" t="str">
        <v>TOOL MISMATCH PERMISSIBLE</v>
      </c>
      <c r="KY231" t="str">
        <v>Tot. Runout|Ø.002|C|</v>
      </c>
      <c r="KZ231" t="str">
        <v>Total Runout|.002|E|</v>
      </c>
      <c r="LA231" t="str">
        <v>TRIPLE LEAD THREAD</v>
      </c>
      <c r="LB231" t="str">
        <v>True Pos. |.001 (M)|A|</v>
      </c>
      <c r="LC231" t="str">
        <v>True Pos. |.002(M)|A|B|</v>
      </c>
      <c r="LD231" t="str">
        <v>True Pos. |.002|</v>
      </c>
      <c r="LE231" t="str">
        <v>True Pos. |.002|A|</v>
      </c>
      <c r="LF231" t="str">
        <v>True Pos. |.002|A|B|</v>
      </c>
      <c r="LG231" t="str">
        <v>True Pos. |.004|A|C|B|</v>
      </c>
      <c r="LH231" t="str">
        <v>True Pos. |.005(M)|A|B|</v>
      </c>
      <c r="LI231" t="str">
        <v>True Pos.|.000(L)|A|D|</v>
      </c>
      <c r="LJ231" t="str">
        <v>True Pos.|.000(M)|A|</v>
      </c>
      <c r="LK231" t="str">
        <v>True Pos.|.001(M)|A|</v>
      </c>
      <c r="LL231" t="str">
        <v>True Pos.|.001|B|</v>
      </c>
      <c r="LM231" t="str">
        <v>True Pos.|.001|E|</v>
      </c>
      <c r="LN231" t="str">
        <v>True Pos.|.002|A|</v>
      </c>
      <c r="LO231" t="str">
        <v>True Pos.|.002|B|</v>
      </c>
      <c r="LP231" t="str">
        <v>True Pos.|.002|C|</v>
      </c>
      <c r="LQ231" t="str">
        <v>True Pos.|.002|D1|</v>
      </c>
      <c r="LR231" t="str">
        <v>True Pos.|.002|D1|D2|</v>
      </c>
      <c r="LS231" t="str">
        <v>True Pos.|.05|A|</v>
      </c>
      <c r="LT231" t="str">
        <v>True Pos.|.1|A|B|C|</v>
      </c>
      <c r="LU231" t="str">
        <v>True Pos.|.13|A</v>
      </c>
      <c r="LV231" t="str">
        <v>True Pos.|0.05|A|</v>
      </c>
      <c r="LW231" t="str">
        <v>True Pos.|0.1|A|B|C|</v>
      </c>
      <c r="LX231" t="str">
        <v>True Pos.|0.13|A|</v>
      </c>
      <c r="LY231" t="str">
        <v>True Pos.|Ø.000(M)|A|</v>
      </c>
      <c r="LZ231" t="str">
        <v>True Pos.|Ø.000(M)|B|</v>
      </c>
      <c r="MA231" t="str">
        <v>True Pos.|Ø.001(M)|A(M)|</v>
      </c>
      <c r="MB231" t="str">
        <v>True Pos.|Ø.001(M)|A|</v>
      </c>
      <c r="MC231" t="str">
        <v>True Pos.|Ø.001|A|</v>
      </c>
      <c r="MD231" t="str">
        <v>True Pos.|Ø.001|C|</v>
      </c>
      <c r="ME231" t="str">
        <v>True Pos.|Ø.002(S)|A(S)|</v>
      </c>
      <c r="MF231" t="str">
        <v>True Pos.|Ø.002|A|</v>
      </c>
      <c r="MG231" t="str">
        <v>True Pos.|Ø.002|B|</v>
      </c>
      <c r="MH231" t="str">
        <v>True Pos.|Ø.002|C|</v>
      </c>
      <c r="MI231" t="str">
        <v>True Pos.|Ø.03(M)|A|</v>
      </c>
      <c r="MJ231" t="str">
        <v>True Pos.|Ø0.03(M)|A|</v>
      </c>
      <c r="MK231" t="str">
        <v>True Pos.|Ø0.05(L)|D|B|</v>
      </c>
      <c r="ML231" t="str">
        <v>True Pos.|Ø0.05|A|</v>
      </c>
      <c r="MM231" t="str">
        <v>True Pos.|Ø0.05|D|</v>
      </c>
      <c r="MN231" t="str">
        <v>True Pos.|Ø0.05|E|</v>
      </c>
      <c r="MO231" t="str">
        <v>True Pos.|Ø0.05|E|B|</v>
      </c>
      <c r="MP231" t="str">
        <v>True Pos.|SØ0.03|C|B|</v>
      </c>
      <c r="MQ231" t="str">
        <v>True Position|.002|A|B|</v>
      </c>
      <c r="MR231" t="str">
        <v>True. Pos.|Ø.001(M)|A|</v>
      </c>
      <c r="MS231" t="str">
        <v>True. Pps.|0.05|A|</v>
      </c>
      <c r="MT231" t="str">
        <v>Tumble Per Note 1</v>
      </c>
      <c r="MU231" t="str">
        <v>Tumble Per Note 2</v>
      </c>
    </row>
    <row r="232" spans="1:359">
      <c r="A232" t="s">
        <v>1089</v>
      </c>
      <c r="C232" s="74" t="str" cm="1">
        <f t="array" ref="C232:MU232">TRANSPOSE(_xlfn._xlws.SORT(_xlfn._xlws.FILTER($A$2:$A$499,ISNUMBER(SEARCH('Prt. Lib. &amp; Routine, Table'!L239,$A$2:$A$499)),"not found")))</f>
        <v>.0015 T.I.R. MAX</v>
      </c>
      <c r="D232" t="str">
        <v>.002 MAX ROOT RADIUS</v>
      </c>
      <c r="E232" t="str">
        <v>.012 BLUNT END</v>
      </c>
      <c r="F232" t="str">
        <v>.015 MAX</v>
      </c>
      <c r="G232" t="str">
        <v>.016 T.S.C.</v>
      </c>
      <c r="H232" t="str">
        <v>.017 BASIC</v>
      </c>
      <c r="I232" t="str">
        <v>.021 PITCH</v>
      </c>
      <c r="J232" t="str">
        <v>.022 BLUNT START</v>
      </c>
      <c r="K232" t="str">
        <v>.025 BASIC</v>
      </c>
      <c r="L232" t="str">
        <v>.035 BASIC</v>
      </c>
      <c r="M232" t="str">
        <v>.043 T.S.C</v>
      </c>
      <c r="N232" t="str">
        <v>.053 T.S.C.</v>
      </c>
      <c r="O232" t="str">
        <v>.060 HEX DEPTH</v>
      </c>
      <c r="P232" t="str">
        <v>.060 PITCH</v>
      </c>
      <c r="Q232" t="str">
        <v>.061 BASIC</v>
      </c>
      <c r="R232" t="str">
        <v>.07 HEX</v>
      </c>
      <c r="S232" t="str">
        <v>.070 HEX DEPTH</v>
      </c>
      <c r="T232" t="str">
        <v>.082 DRILL</v>
      </c>
      <c r="U232" t="str">
        <v>.082 DRILL DEPTH</v>
      </c>
      <c r="V232" t="str">
        <v>.094 HEX</v>
      </c>
      <c r="W232" t="str">
        <v>.115 T.S.C.</v>
      </c>
      <c r="X232" t="str">
        <v>.1195 / .1243 MAJOR DIAMETER</v>
      </c>
      <c r="Y232" t="str">
        <v>.1250 HEX</v>
      </c>
      <c r="Z232" t="str">
        <v>.157 MINOR DIAMETER</v>
      </c>
      <c r="AA232" t="str">
        <v>.172 FULL THD DEPTH</v>
      </c>
      <c r="AB232" t="str">
        <v>.172 MAJOR DIAMETER</v>
      </c>
      <c r="AC232" t="str">
        <v>.180 MIN DEPTH FULL THRD</v>
      </c>
      <c r="AD232" t="str">
        <v>.183 Ceter Line Thread Dwell</v>
      </c>
      <c r="AE232" t="str">
        <v>.208 MAX THRD DEPTH</v>
      </c>
      <c r="AF232" t="str">
        <v>.218 BOTTOM HALF OF SLOT</v>
      </c>
      <c r="AG232" t="str">
        <v>.261 BASIC</v>
      </c>
      <c r="AH232" t="str">
        <v>.314 T.S.C.</v>
      </c>
      <c r="AI232" t="str">
        <v>.315 BASIC</v>
      </c>
      <c r="AJ232" t="str">
        <v>.329 MINOR Ø</v>
      </c>
      <c r="AK232" t="str">
        <v>.330 BASIC</v>
      </c>
      <c r="AL232" t="str">
        <v>.35 TO TANGENT POINT</v>
      </c>
      <c r="AM232" t="str">
        <v>.375 MAJOR Ø</v>
      </c>
      <c r="AN232" t="str">
        <v>.390 BASIC</v>
      </c>
      <c r="AO232" t="str">
        <v>.440 BASIC</v>
      </c>
      <c r="AP232" t="str">
        <v>.64/.96 HIGH=Pass</v>
      </c>
      <c r="AQ232" t="str">
        <v>0.012 MAX</v>
      </c>
      <c r="AR232" t="str">
        <v>0.015 MAX</v>
      </c>
      <c r="AS232" t="str">
        <v>0.05 Per Note 2</v>
      </c>
      <c r="AT232" t="str">
        <v>0.500 PULLOUT ZONE</v>
      </c>
      <c r="AU232" t="str">
        <v>10-32 UNF-2A</v>
      </c>
      <c r="AV232" t="str">
        <v>12-28 UNF-2B</v>
      </c>
      <c r="AW232" t="str">
        <v>2.87 BASIC</v>
      </c>
      <c r="AX232" t="str">
        <v>2-56 UNC 2B 2 STARTS</v>
      </c>
      <c r="AY232" t="str">
        <v>3 LEAD THREAD</v>
      </c>
      <c r="AZ232" t="str">
        <v>32µIN Max</v>
      </c>
      <c r="BA232" t="str">
        <v>5/16"-24 UNF-2A</v>
      </c>
      <c r="BB232" t="str">
        <v>5/16-18 UNC 2A</v>
      </c>
      <c r="BC232" t="str">
        <v>5-44 UNF-2A</v>
      </c>
      <c r="BD232" t="str">
        <v>6-16µIN</v>
      </c>
      <c r="BE232" t="str">
        <v>65° BLEND</v>
      </c>
      <c r="BF232" t="str">
        <v>7.45 Top of Ball to Face</v>
      </c>
      <c r="BG232" t="str">
        <v>7/16-28 UNEF 2B</v>
      </c>
      <c r="BH232" t="str">
        <v>7/16-28-UNEF-2A</v>
      </c>
      <c r="BI232" t="str">
        <v>Alignment Per Note 3</v>
      </c>
      <c r="BJ232" t="str">
        <v>ANODIZE (SEE CHART)</v>
      </c>
      <c r="BK232" t="str">
        <v>ANODIZE AQUA Per Note 3</v>
      </c>
      <c r="BL232" t="str">
        <v>ANODIZE BOTTOM PORTION</v>
      </c>
      <c r="BM232" t="str">
        <v>ANODIZE COLOR AQUA</v>
      </c>
      <c r="BN232" t="str">
        <v>ANODIZE COLOR GREEN DWG NOTE 4</v>
      </c>
      <c r="BO232" t="str">
        <v>ANODIZE COLOR LIGHT BLUE</v>
      </c>
      <c r="BP232" t="str">
        <v>ANODIZE GREEN Per Note 2</v>
      </c>
      <c r="BQ232" t="str">
        <v>ANODIZE GREY, Per Note 1</v>
      </c>
      <c r="BR232" t="str">
        <v>ANODIZE MAGENTA</v>
      </c>
      <c r="BS232" t="str">
        <v>Anodize Per note 3</v>
      </c>
      <c r="BT232" t="str">
        <v>Anodize Per Note 4</v>
      </c>
      <c r="BU232" t="str">
        <v>ANODIZE SEAFOAM</v>
      </c>
      <c r="BV232" t="str">
        <v>Balloon 11 Symmetry</v>
      </c>
      <c r="BW232" t="str">
        <v>Balloon 12 Symmetry</v>
      </c>
      <c r="BX232" t="str">
        <v>Balloon 13 Hole Centered</v>
      </c>
      <c r="BY232" t="str">
        <v>Balloon 13 Symmerty</v>
      </c>
      <c r="BZ232" t="str">
        <v>Balloon 2 Symmetry</v>
      </c>
      <c r="CA232" t="str">
        <v>Balloon 21 CENTERED</v>
      </c>
      <c r="CB232" t="str">
        <v>Balloon 29 Symmetry</v>
      </c>
      <c r="CC232" t="str">
        <v>Balloon 3 Symmetry</v>
      </c>
      <c r="CD232" t="str">
        <v>Balloon 4 Symmetry</v>
      </c>
      <c r="CE232" t="str">
        <v>Balloon 5 blend to SØ .340</v>
      </c>
      <c r="CF232" t="str">
        <v>Balloon 5 Symmetry</v>
      </c>
      <c r="CG232" t="str">
        <v>Balloon 6 Centered</v>
      </c>
      <c r="CH232" t="str">
        <v>Balloon 9 Function Check</v>
      </c>
      <c r="CI232" t="str">
        <v>Balloon 9 Symmerty</v>
      </c>
      <c r="CJ232" t="str">
        <v>Balloons 2 &amp; 17 Symmetry |.001|A|</v>
      </c>
      <c r="CK232" t="str">
        <v>Basic Ø 3.6</v>
      </c>
      <c r="CL232" t="str">
        <v>BEAD BLAST</v>
      </c>
      <c r="CM232" t="str">
        <v>BLAST ALUMINUM OXIDE</v>
      </c>
      <c r="CN232" t="str">
        <v>Blast Note 2</v>
      </c>
      <c r="CO232" t="str">
        <v xml:space="preserve">BLAST Per Note 1 </v>
      </c>
      <c r="CP232" t="str">
        <v>BLAST Per Note 2</v>
      </c>
      <c r="CQ232" t="str">
        <v>BLAST Per Note 3</v>
      </c>
      <c r="CR232" t="str">
        <v>BLAST Per Note 4</v>
      </c>
      <c r="CS232" t="str">
        <v>BLAST Per Note 8</v>
      </c>
      <c r="CT232" t="str">
        <v>BLAST Per Traveler, MATT FINISH</v>
      </c>
      <c r="CU232" t="str">
        <v>BLAST WITH 16 GRIT ALUMINUM OXIDE</v>
      </c>
      <c r="CV232" t="str">
        <v>BLAST, Uniform Finish Per Note 3</v>
      </c>
      <c r="CW232" t="str">
        <v>BREAK EDGE</v>
      </c>
      <c r="CX232" t="str">
        <v>BREAK EDGE .014</v>
      </c>
      <c r="CY232" t="str">
        <v>BREAK EDGES Note 2</v>
      </c>
      <c r="CZ232" t="str">
        <v>BREAK SHARP Per Note 1</v>
      </c>
      <c r="DA232" t="str">
        <v>BREAK SHARPS Per Note 1</v>
      </c>
      <c r="DB232" t="str">
        <v>CE 2729</v>
      </c>
      <c r="DC232" t="str">
        <v>CE Logo per Note 3</v>
      </c>
      <c r="DD232" t="str">
        <v>CE MARK</v>
      </c>
      <c r="DE232" t="str">
        <v>Chips/Debris Removed</v>
      </c>
      <c r="DF232" t="str">
        <v>Coat Per Note 2</v>
      </c>
      <c r="DG232" t="str">
        <v>C-Sink Ø .155</v>
      </c>
      <c r="DH232" t="str">
        <v>C-Sink Ø5.2</v>
      </c>
      <c r="DI232" t="str">
        <v>Deburred</v>
      </c>
      <c r="DJ232" t="str">
        <v>DIM "A" NoGo</v>
      </c>
      <c r="DK232" t="str">
        <v>DIM "A" NoGo Hexalobe</v>
      </c>
      <c r="DL232" t="str">
        <v>EDGE BREAK</v>
      </c>
      <c r="DM232" t="str">
        <v>EDGE BREAK MIN R.004, MAX R.010</v>
      </c>
      <c r="DN232" t="str">
        <v>Edge Break per Note 1</v>
      </c>
      <c r="DO232" t="str">
        <v>ELECTROPOLISH Per Note 1</v>
      </c>
      <c r="DP232" t="str">
        <v>Finish Per Note 3</v>
      </c>
      <c r="DQ232" t="str">
        <v>FLUTE POSITION Per Note 3</v>
      </c>
      <c r="DR232" t="str">
        <v>FULL R</v>
      </c>
      <c r="DS232" t="str">
        <v>FULL RADIUS</v>
      </c>
      <c r="DT232" t="str">
        <v xml:space="preserve">FULL RADIUS </v>
      </c>
      <c r="DU232" t="str">
        <v>Function Check  (.2340 .2360 FULL)</v>
      </c>
      <c r="DV232" t="str">
        <v>FUNCTIONAL  HEXALOBE</v>
      </c>
      <c r="DW232" t="str">
        <v>GLASS BEAD Per Note 3</v>
      </c>
      <c r="DX232" t="str">
        <v>Globus Logo per Note 3</v>
      </c>
      <c r="DY232" t="str">
        <v>Gold Anodized Color</v>
      </c>
      <c r="DZ232" t="str">
        <v>Green Anodized Color</v>
      </c>
      <c r="EA232" t="str">
        <v>GRIT BLAST Per Note 3</v>
      </c>
      <c r="EB232" t="str">
        <v>Grit Blast Per Note 4</v>
      </c>
      <c r="EC232" t="str">
        <v>GRIT BLAST, DWG NOTE 3</v>
      </c>
      <c r="ED232" t="str">
        <v>HEX MINOR Ø.1292</v>
      </c>
      <c r="EE232" t="str">
        <v xml:space="preserve">HEXALOBE </v>
      </c>
      <c r="EF232" t="str">
        <v>HEXALOBE FUNCTION</v>
      </c>
      <c r="EG232" t="str">
        <v>Hexalobe Minor</v>
      </c>
      <c r="EH232" t="str">
        <v>Hexalobe NV-30</v>
      </c>
      <c r="EI232" t="str">
        <v>HEXALOBE ORIENTATION</v>
      </c>
      <c r="EJ232" t="str">
        <v>Inspect per operation 30 comments</v>
      </c>
      <c r="EK232" t="str">
        <v>INT / EXT CORNERS: R.002 TO R.010</v>
      </c>
      <c r="EL232" t="str">
        <v>INT /EXT CORNERS R.05 TO R.03</v>
      </c>
      <c r="EM232" t="str">
        <v>John is a Geek</v>
      </c>
      <c r="EN232" t="str">
        <v>LASER ETCH</v>
      </c>
      <c r="EO232" t="str">
        <v>Laser Etch Per Note 7</v>
      </c>
      <c r="EP232" t="str">
        <v xml:space="preserve">LASER MARK "CE" DWG NOTE 10 </v>
      </c>
      <c r="EQ232" t="str">
        <v>Laser Mark "P1-15004-08", Per Note 3</v>
      </c>
      <c r="ER232" t="str">
        <v>Laser Mark "P2-15004-08", Per Note 3</v>
      </c>
      <c r="ES232" t="str">
        <v>Laser Mark "P3-15004-08", Per Note 3</v>
      </c>
      <c r="ET232" t="str">
        <v>Laser Mark "P4-15004-08", Per Note 3</v>
      </c>
      <c r="EU232" t="str">
        <v xml:space="preserve">LASER MARK LOGO DWG NOTE 9 </v>
      </c>
      <c r="EV232" t="str">
        <v xml:space="preserve">LASER MARK LOT NUMBER DWG NOTE 8 </v>
      </c>
      <c r="EW232" t="str">
        <v>Laser Mark Lot, Per Note 3</v>
      </c>
      <c r="EX232" t="str">
        <v xml:space="preserve">LASER MARK PART NUMBER DWG NOTE 8 </v>
      </c>
      <c r="EY232" t="str">
        <v>LASER: 13000000</v>
      </c>
      <c r="EZ232" t="str">
        <v>LASER: CE 2797</v>
      </c>
      <c r="FA232" t="str">
        <v>LASER: LOGO</v>
      </c>
      <c r="FB232" t="str">
        <v xml:space="preserve">LASER: Lot # Per RE-75-001 </v>
      </c>
      <c r="FC232" t="str">
        <v>LAST THREAD</v>
      </c>
      <c r="FD232" t="str">
        <v>LEAD .0625</v>
      </c>
      <c r="FE232" t="str">
        <v>LOGO</v>
      </c>
      <c r="FF232" t="str">
        <v>Lot (Control) Number per Note 3</v>
      </c>
      <c r="FG232" t="str">
        <v>LOT NO.</v>
      </c>
      <c r="FH232" t="str">
        <v>LOT NUMBER</v>
      </c>
      <c r="FI232" t="str">
        <v>LOT NUMBER PER NUVASIVE SOP 9002007</v>
      </c>
      <c r="FJ232" t="str">
        <v>M 4X 0.5 - 6G - 0.063R - LH</v>
      </c>
      <c r="FK232" t="str">
        <v>M4 X 0.5 - 6G - 0.063R</v>
      </c>
      <c r="FL232" t="str">
        <v>M4 X 0.5 - 6G - 0.063R - LH</v>
      </c>
      <c r="FM232" t="str">
        <v>M4.5 X .75 6g</v>
      </c>
      <c r="FN232" t="str">
        <v>M4.5 X 0.75 6g</v>
      </c>
      <c r="FO232" t="str">
        <v>M5x0.8-6g</v>
      </c>
      <c r="FP232" t="str">
        <v xml:space="preserve">M5x0.8-6g </v>
      </c>
      <c r="FQ232" t="str">
        <v>M6 X .75 6g</v>
      </c>
      <c r="FR232" t="str">
        <v>M6 X 0.75-6g</v>
      </c>
      <c r="FS232" t="str">
        <v>M6 X0.75 - 6g</v>
      </c>
      <c r="FT232" t="str">
        <v>M6X0.75 - 6H</v>
      </c>
      <c r="FU232" t="str">
        <v>M7 X 1.00 6g THREAD</v>
      </c>
      <c r="FV232" t="str">
        <v>M7X1.00 6g THREAD</v>
      </c>
      <c r="FW232" t="str">
        <v>M7X1.00 6h THREAD</v>
      </c>
      <c r="FX232" t="str">
        <v>Magenta Anodized Color</v>
      </c>
      <c r="FY232" t="str">
        <v>MAJOR Ø .380</v>
      </c>
      <c r="FZ232" t="str">
        <v>MAJORØ</v>
      </c>
      <c r="GA232" t="str">
        <v>MATT FINISH Per Note 3</v>
      </c>
      <c r="GB232" t="str">
        <v>MATT FINISH Per Traveler</v>
      </c>
      <c r="GC232" t="str">
        <v>MATTE FINISH</v>
      </c>
      <c r="GD232" t="str">
        <v>MATTE FINISH DWG NOTE 3</v>
      </c>
      <c r="GE232" t="str">
        <v>MATTE FINISH Note 3</v>
      </c>
      <c r="GF232" t="str">
        <v>Matte Finish Per Note 3</v>
      </c>
      <c r="GG232" t="str">
        <v>MATTE FINISH SIZE 10 GLASS BEAD</v>
      </c>
      <c r="GH232" t="str">
        <v>MAX ROOT RADIUS</v>
      </c>
      <c r="GI232" t="str">
        <v xml:space="preserve">Mill Profile Centered </v>
      </c>
      <c r="GJ232" t="str">
        <v>Minor Ø Unconstrained Check</v>
      </c>
      <c r="GK232" t="str">
        <v>MINOR Ø.1336</v>
      </c>
      <c r="GL232" t="str">
        <v>NO ANODIZE Per note 8</v>
      </c>
      <c r="GM232" t="str">
        <v>NO ANODIZE Per note 9</v>
      </c>
      <c r="GN232" t="str">
        <v>No Nicks, Scratches, Tool Marks, etc.</v>
      </c>
      <c r="GO232" t="str">
        <v>No Nicks,Scratches,Tool Marks,etc.</v>
      </c>
      <c r="GP232" t="str">
        <v>NO TOOL MARKS</v>
      </c>
      <c r="GQ232" t="str">
        <v>NOTE 3 THREAD RELIEF</v>
      </c>
      <c r="GR232" t="str">
        <v>NV-27 FUNC.</v>
      </c>
      <c r="GS232" t="str">
        <v>NV-30 DIM A</v>
      </c>
      <c r="GT232" t="str">
        <v>NV-30 DIM B</v>
      </c>
      <c r="GU232" t="str">
        <v>NV-30 DIM F</v>
      </c>
      <c r="GV232" t="str">
        <v>Ø .1250 HEX</v>
      </c>
      <c r="GW232" t="str">
        <v>Ø 9.4 MAJOR</v>
      </c>
      <c r="GX232" t="str">
        <v>Ø.096 MAX PILOT HOLE</v>
      </c>
      <c r="GY232" t="str">
        <v>Ø.125 THRU</v>
      </c>
      <c r="GZ232" t="str">
        <v>Ø.205 COUNTERSINK</v>
      </c>
      <c r="HA232" t="str">
        <v>Ø.260 T.S.C.</v>
      </c>
      <c r="HB232" t="str">
        <v>Ø.500 BASIC</v>
      </c>
      <c r="HC232" t="str">
        <v xml:space="preserve">OVAL CENTERED </v>
      </c>
      <c r="HD232" t="str">
        <v>PART NO. 15100</v>
      </c>
      <c r="HE232" t="str">
        <v>PART NUMBER 13100000</v>
      </c>
      <c r="HF232" t="str">
        <v>PART NUMBER 13600000</v>
      </c>
      <c r="HG232" t="str">
        <v>Part Number per Note 3</v>
      </c>
      <c r="HH232" t="str">
        <v>PD 5/16-18 UNC 2A</v>
      </c>
      <c r="HI232" t="str">
        <v>Perp.|0.05|A|</v>
      </c>
      <c r="HJ232" t="str">
        <v>PILOT THRU HOLE PRESENT</v>
      </c>
      <c r="HK232" t="str">
        <v>PITCH .060</v>
      </c>
      <c r="HL232" t="str">
        <v>Profile |.001|A|</v>
      </c>
      <c r="HM232" t="str">
        <v>Profile |.0015 | A | X-Y</v>
      </c>
      <c r="HN232" t="str">
        <v>Profile |.002| |A|B| X-Y</v>
      </c>
      <c r="HO232" t="str">
        <v>Profile |.002|A|B|</v>
      </c>
      <c r="HP232" t="str">
        <v>Profile |.002|A|B| X-Y</v>
      </c>
      <c r="HQ232" t="str">
        <v>Profile:|010|A|B|C|</v>
      </c>
      <c r="HR232" t="str">
        <v>Profile| .002| A|B|</v>
      </c>
      <c r="HS232" t="str">
        <v>Profile|.001|</v>
      </c>
      <c r="HT232" t="str">
        <v>Profile|.001|A|</v>
      </c>
      <c r="HU232" t="str">
        <v>Profile|.001|A|B|</v>
      </c>
      <c r="HV232" t="str">
        <v xml:space="preserve">Profile|.001|A|B| A&lt;-&gt;B </v>
      </c>
      <c r="HW232" t="str">
        <v>Profile|.001|A|B| C&lt;-&gt;D</v>
      </c>
      <c r="HX232" t="str">
        <v>Profile|.001|A|B| L-M</v>
      </c>
      <c r="HY232" t="str">
        <v>Profile|.001|A|B| P-Q</v>
      </c>
      <c r="HZ232" t="str">
        <v>Profile|.001|A|B|C&lt;-&gt;D</v>
      </c>
      <c r="IA232" t="str">
        <v>Profile|.001|A|C&lt;--&gt;D</v>
      </c>
      <c r="IB232" t="str">
        <v>Profile|.001|A|UNILATERAL</v>
      </c>
      <c r="IC232" t="str">
        <v>Profile|.001|C|</v>
      </c>
      <c r="ID232" t="str">
        <v>Profile|.0012|D1|</v>
      </c>
      <c r="IE232" t="str">
        <v>Profile|.0015| A-B UNI.</v>
      </c>
      <c r="IF232" t="str">
        <v>Profile|.0015| UNI.</v>
      </c>
      <c r="IG232" t="str">
        <v>Profile|.0015|A| X-Y</v>
      </c>
      <c r="IH232" t="str">
        <v>Profile|.0015|E|F|</v>
      </c>
      <c r="II232" t="str">
        <v>Profile|.0016|B|D|</v>
      </c>
      <c r="IJ232" t="str">
        <v>Profile|.002(U).000|A|</v>
      </c>
      <c r="IK232" t="str">
        <v>Profile|.002|</v>
      </c>
      <c r="IL232" t="str">
        <v>Profile|.002|A</v>
      </c>
      <c r="IM232" t="str">
        <v>Profile|.002|A|</v>
      </c>
      <c r="IN232" t="str">
        <v>Profile|.002|A|B|</v>
      </c>
      <c r="IO232" t="str">
        <v xml:space="preserve">Profile|.002|A|B| A&lt;-&gt;B </v>
      </c>
      <c r="IP232" t="str">
        <v>Profile|.002|A|B| C&lt;-&gt;D</v>
      </c>
      <c r="IQ232" t="str">
        <v>Profile|.002|A|B| X-Y</v>
      </c>
      <c r="IR232" t="str">
        <v>Profile|.002|A|B|C|X-Y</v>
      </c>
      <c r="IS232" t="str">
        <v>Profile|.002|A|B|X&lt;--&gt;Y</v>
      </c>
      <c r="IT232" t="str">
        <v>Profile|.002|A|B|X-Y</v>
      </c>
      <c r="IU232" t="str">
        <v>Profile|.002|A|C|</v>
      </c>
      <c r="IV232" t="str">
        <v>Profile|.002|C|A|</v>
      </c>
      <c r="IW232" t="str">
        <v>Profile|.002|C|B|</v>
      </c>
      <c r="IX232" t="str">
        <v>Profile|.0020|</v>
      </c>
      <c r="IY232" t="str">
        <v>Profile|.003|A|</v>
      </c>
      <c r="IZ232" t="str">
        <v>Profile|.003|A|B|C| Uni.</v>
      </c>
      <c r="JA232" t="str">
        <v>Profile|.003|E|F|</v>
      </c>
      <c r="JB232" t="str">
        <v>Profile|.004(U) .003|A|B|C|</v>
      </c>
      <c r="JC232" t="str">
        <v>Profile|.004|A| UNI.</v>
      </c>
      <c r="JD232" t="str">
        <v>Profile|.005|A|C|</v>
      </c>
      <c r="JE232" t="str">
        <v>Profile|.005|A|C|A&lt;--&gt;B, C&lt;--&gt;D</v>
      </c>
      <c r="JF232" t="str">
        <v>Profile|.005|A|D| A-B UNI.</v>
      </c>
      <c r="JG232" t="str">
        <v>Profile|.005|A|D| UNI.</v>
      </c>
      <c r="JH232" t="str">
        <v>Profile|.010|A|B|</v>
      </c>
      <c r="JI232" t="str">
        <v>Profile|.010|A|B|C|</v>
      </c>
      <c r="JJ232" t="str">
        <v>Profile|.03|A|</v>
      </c>
      <c r="JK232" t="str">
        <v>Profile|.05|A|B|</v>
      </c>
      <c r="JL232" t="str">
        <v>Profile|0.03|</v>
      </c>
      <c r="JM232" t="str">
        <v>Profile|0.03|A|</v>
      </c>
      <c r="JN232" t="str">
        <v>Profile|0.03|A|B|</v>
      </c>
      <c r="JO232" t="str">
        <v>Profile|0.05{A|C|</v>
      </c>
      <c r="JP232" t="str">
        <v>Profile|0.05|A|B|</v>
      </c>
      <c r="JQ232" t="str">
        <v>Profile|0.05|E|</v>
      </c>
      <c r="JR232" t="str">
        <v>Profile|0.05|E|F|</v>
      </c>
      <c r="JS232" t="str">
        <v>Profile|0.06|A|C|</v>
      </c>
      <c r="JT232" t="str">
        <v>Profile|0.1|A|A|</v>
      </c>
      <c r="JU232" t="str">
        <v>Profile|0.1|D1|</v>
      </c>
      <c r="JV232" t="str">
        <v>Profile|A|B|C|</v>
      </c>
      <c r="JW232" t="str">
        <v>Proile|.002|A|B|J-K</v>
      </c>
      <c r="JX232" t="str">
        <v>P-Thread Form</v>
      </c>
      <c r="JY232" t="str">
        <v>R  FULL RADIUS</v>
      </c>
      <c r="JZ232" t="str">
        <v>R.001/.006</v>
      </c>
      <c r="KA232" t="str">
        <v>R.003 MAX</v>
      </c>
      <c r="KB232" t="str">
        <v>R.005 MAX</v>
      </c>
      <c r="KC232" t="str">
        <v>R.030</v>
      </c>
      <c r="KD232" t="str">
        <v>R.25 MAX</v>
      </c>
      <c r="KE232" t="str">
        <v>R1.33 BASIC</v>
      </c>
      <c r="KF232" t="str">
        <v>R3.3</v>
      </c>
      <c r="KG232" t="str">
        <v>Ra 1.6 MAX</v>
      </c>
      <c r="KH232" t="str">
        <v>RAD @ FACE &amp; OD CHAMFER</v>
      </c>
      <c r="KI232" t="str">
        <v>RAD. @ ID &amp; BACK FACE</v>
      </c>
      <c r="KJ232" t="str">
        <v>RAD. @ OD &amp; BACK FACE</v>
      </c>
      <c r="KK232" t="str">
        <v>REMOVE SHRP EDGES .005 MAX</v>
      </c>
      <c r="KL232" t="str">
        <v>ROD SLOT CENTERED</v>
      </c>
      <c r="KM232" t="str">
        <v>SHARP OKAY</v>
      </c>
      <c r="KN232" t="str">
        <v>Slot Centered</v>
      </c>
      <c r="KO232" t="str">
        <v>SLOT WIDTH</v>
      </c>
      <c r="KP232" t="str">
        <v>Surface Finish Per Note 1</v>
      </c>
      <c r="KQ232" t="str">
        <v>Symmerty Balloon A_6</v>
      </c>
      <c r="KR232" t="str">
        <v>T27 HEXALOBE Per Note 1</v>
      </c>
      <c r="KS232" t="str">
        <v>T27 TORX</v>
      </c>
      <c r="KT232" t="str">
        <v>THRD DEPTH</v>
      </c>
      <c r="KU232" t="str">
        <v>Thread Form Per Note 3</v>
      </c>
      <c r="KV232" t="str">
        <v>THREAD INTO ROD SLOT</v>
      </c>
      <c r="KW232" t="str">
        <v>Thread Timed Print Note 6</v>
      </c>
      <c r="KX232" t="str">
        <v>TOOL MISMATCH PERMISSIBLE</v>
      </c>
      <c r="KY232" t="str">
        <v>Tot. Runout|Ø.002|C|</v>
      </c>
      <c r="KZ232" t="str">
        <v>Total Runout|.002|E|</v>
      </c>
      <c r="LA232" t="str">
        <v>TRIPLE LEAD THREAD</v>
      </c>
      <c r="LB232" t="str">
        <v>True Pos. |.001 (M)|A|</v>
      </c>
      <c r="LC232" t="str">
        <v>True Pos. |.002(M)|A|B|</v>
      </c>
      <c r="LD232" t="str">
        <v>True Pos. |.002|</v>
      </c>
      <c r="LE232" t="str">
        <v>True Pos. |.002|A|</v>
      </c>
      <c r="LF232" t="str">
        <v>True Pos. |.002|A|B|</v>
      </c>
      <c r="LG232" t="str">
        <v>True Pos. |.004|A|C|B|</v>
      </c>
      <c r="LH232" t="str">
        <v>True Pos. |.005(M)|A|B|</v>
      </c>
      <c r="LI232" t="str">
        <v>True Pos.|.000(L)|A|D|</v>
      </c>
      <c r="LJ232" t="str">
        <v>True Pos.|.000(M)|A|</v>
      </c>
      <c r="LK232" t="str">
        <v>True Pos.|.001(M)|A|</v>
      </c>
      <c r="LL232" t="str">
        <v>True Pos.|.001|B|</v>
      </c>
      <c r="LM232" t="str">
        <v>True Pos.|.001|E|</v>
      </c>
      <c r="LN232" t="str">
        <v>True Pos.|.002|A|</v>
      </c>
      <c r="LO232" t="str">
        <v>True Pos.|.002|B|</v>
      </c>
      <c r="LP232" t="str">
        <v>True Pos.|.002|C|</v>
      </c>
      <c r="LQ232" t="str">
        <v>True Pos.|.002|D1|</v>
      </c>
      <c r="LR232" t="str">
        <v>True Pos.|.002|D1|D2|</v>
      </c>
      <c r="LS232" t="str">
        <v>True Pos.|.05|A|</v>
      </c>
      <c r="LT232" t="str">
        <v>True Pos.|.1|A|B|C|</v>
      </c>
      <c r="LU232" t="str">
        <v>True Pos.|.13|A</v>
      </c>
      <c r="LV232" t="str">
        <v>True Pos.|0.05|A|</v>
      </c>
      <c r="LW232" t="str">
        <v>True Pos.|0.1|A|B|C|</v>
      </c>
      <c r="LX232" t="str">
        <v>True Pos.|0.13|A|</v>
      </c>
      <c r="LY232" t="str">
        <v>True Pos.|Ø.000(M)|A|</v>
      </c>
      <c r="LZ232" t="str">
        <v>True Pos.|Ø.000(M)|B|</v>
      </c>
      <c r="MA232" t="str">
        <v>True Pos.|Ø.001(M)|A(M)|</v>
      </c>
      <c r="MB232" t="str">
        <v>True Pos.|Ø.001(M)|A|</v>
      </c>
      <c r="MC232" t="str">
        <v>True Pos.|Ø.001|A|</v>
      </c>
      <c r="MD232" t="str">
        <v>True Pos.|Ø.001|C|</v>
      </c>
      <c r="ME232" t="str">
        <v>True Pos.|Ø.002(S)|A(S)|</v>
      </c>
      <c r="MF232" t="str">
        <v>True Pos.|Ø.002|A|</v>
      </c>
      <c r="MG232" t="str">
        <v>True Pos.|Ø.002|B|</v>
      </c>
      <c r="MH232" t="str">
        <v>True Pos.|Ø.002|C|</v>
      </c>
      <c r="MI232" t="str">
        <v>True Pos.|Ø.03(M)|A|</v>
      </c>
      <c r="MJ232" t="str">
        <v>True Pos.|Ø0.03(M)|A|</v>
      </c>
      <c r="MK232" t="str">
        <v>True Pos.|Ø0.05(L)|D|B|</v>
      </c>
      <c r="ML232" t="str">
        <v>True Pos.|Ø0.05|A|</v>
      </c>
      <c r="MM232" t="str">
        <v>True Pos.|Ø0.05|D|</v>
      </c>
      <c r="MN232" t="str">
        <v>True Pos.|Ø0.05|E|</v>
      </c>
      <c r="MO232" t="str">
        <v>True Pos.|Ø0.05|E|B|</v>
      </c>
      <c r="MP232" t="str">
        <v>True Pos.|SØ0.03|C|B|</v>
      </c>
      <c r="MQ232" t="str">
        <v>True Position|.002|A|B|</v>
      </c>
      <c r="MR232" t="str">
        <v>True. Pos.|Ø.001(M)|A|</v>
      </c>
      <c r="MS232" t="str">
        <v>True. Pps.|0.05|A|</v>
      </c>
      <c r="MT232" t="str">
        <v>Tumble Per Note 1</v>
      </c>
      <c r="MU232" t="str">
        <v>Tumble Per Note 2</v>
      </c>
    </row>
    <row r="233" spans="1:359">
      <c r="A233" t="s">
        <v>1090</v>
      </c>
      <c r="C233" s="74" t="str" cm="1">
        <f t="array" ref="C233:MU233">TRANSPOSE(_xlfn._xlws.SORT(_xlfn._xlws.FILTER($A$2:$A$499,ISNUMBER(SEARCH('Prt. Lib. &amp; Routine, Table'!L240,$A$2:$A$499)),"not found")))</f>
        <v>.0015 T.I.R. MAX</v>
      </c>
      <c r="D233" t="str">
        <v>.002 MAX ROOT RADIUS</v>
      </c>
      <c r="E233" t="str">
        <v>.012 BLUNT END</v>
      </c>
      <c r="F233" t="str">
        <v>.015 MAX</v>
      </c>
      <c r="G233" t="str">
        <v>.016 T.S.C.</v>
      </c>
      <c r="H233" t="str">
        <v>.017 BASIC</v>
      </c>
      <c r="I233" t="str">
        <v>.021 PITCH</v>
      </c>
      <c r="J233" t="str">
        <v>.022 BLUNT START</v>
      </c>
      <c r="K233" t="str">
        <v>.025 BASIC</v>
      </c>
      <c r="L233" t="str">
        <v>.035 BASIC</v>
      </c>
      <c r="M233" t="str">
        <v>.043 T.S.C</v>
      </c>
      <c r="N233" t="str">
        <v>.053 T.S.C.</v>
      </c>
      <c r="O233" t="str">
        <v>.060 HEX DEPTH</v>
      </c>
      <c r="P233" t="str">
        <v>.060 PITCH</v>
      </c>
      <c r="Q233" t="str">
        <v>.061 BASIC</v>
      </c>
      <c r="R233" t="str">
        <v>.07 HEX</v>
      </c>
      <c r="S233" t="str">
        <v>.070 HEX DEPTH</v>
      </c>
      <c r="T233" t="str">
        <v>.082 DRILL</v>
      </c>
      <c r="U233" t="str">
        <v>.082 DRILL DEPTH</v>
      </c>
      <c r="V233" t="str">
        <v>.094 HEX</v>
      </c>
      <c r="W233" t="str">
        <v>.115 T.S.C.</v>
      </c>
      <c r="X233" t="str">
        <v>.1195 / .1243 MAJOR DIAMETER</v>
      </c>
      <c r="Y233" t="str">
        <v>.1250 HEX</v>
      </c>
      <c r="Z233" t="str">
        <v>.157 MINOR DIAMETER</v>
      </c>
      <c r="AA233" t="str">
        <v>.172 FULL THD DEPTH</v>
      </c>
      <c r="AB233" t="str">
        <v>.172 MAJOR DIAMETER</v>
      </c>
      <c r="AC233" t="str">
        <v>.180 MIN DEPTH FULL THRD</v>
      </c>
      <c r="AD233" t="str">
        <v>.183 Ceter Line Thread Dwell</v>
      </c>
      <c r="AE233" t="str">
        <v>.208 MAX THRD DEPTH</v>
      </c>
      <c r="AF233" t="str">
        <v>.218 BOTTOM HALF OF SLOT</v>
      </c>
      <c r="AG233" t="str">
        <v>.261 BASIC</v>
      </c>
      <c r="AH233" t="str">
        <v>.314 T.S.C.</v>
      </c>
      <c r="AI233" t="str">
        <v>.315 BASIC</v>
      </c>
      <c r="AJ233" t="str">
        <v>.329 MINOR Ø</v>
      </c>
      <c r="AK233" t="str">
        <v>.330 BASIC</v>
      </c>
      <c r="AL233" t="str">
        <v>.35 TO TANGENT POINT</v>
      </c>
      <c r="AM233" t="str">
        <v>.375 MAJOR Ø</v>
      </c>
      <c r="AN233" t="str">
        <v>.390 BASIC</v>
      </c>
      <c r="AO233" t="str">
        <v>.440 BASIC</v>
      </c>
      <c r="AP233" t="str">
        <v>.64/.96 HIGH=Pass</v>
      </c>
      <c r="AQ233" t="str">
        <v>0.012 MAX</v>
      </c>
      <c r="AR233" t="str">
        <v>0.015 MAX</v>
      </c>
      <c r="AS233" t="str">
        <v>0.05 Per Note 2</v>
      </c>
      <c r="AT233" t="str">
        <v>0.500 PULLOUT ZONE</v>
      </c>
      <c r="AU233" t="str">
        <v>10-32 UNF-2A</v>
      </c>
      <c r="AV233" t="str">
        <v>12-28 UNF-2B</v>
      </c>
      <c r="AW233" t="str">
        <v>2.87 BASIC</v>
      </c>
      <c r="AX233" t="str">
        <v>2-56 UNC 2B 2 STARTS</v>
      </c>
      <c r="AY233" t="str">
        <v>3 LEAD THREAD</v>
      </c>
      <c r="AZ233" t="str">
        <v>32µIN Max</v>
      </c>
      <c r="BA233" t="str">
        <v>5/16"-24 UNF-2A</v>
      </c>
      <c r="BB233" t="str">
        <v>5/16-18 UNC 2A</v>
      </c>
      <c r="BC233" t="str">
        <v>5-44 UNF-2A</v>
      </c>
      <c r="BD233" t="str">
        <v>6-16µIN</v>
      </c>
      <c r="BE233" t="str">
        <v>65° BLEND</v>
      </c>
      <c r="BF233" t="str">
        <v>7.45 Top of Ball to Face</v>
      </c>
      <c r="BG233" t="str">
        <v>7/16-28 UNEF 2B</v>
      </c>
      <c r="BH233" t="str">
        <v>7/16-28-UNEF-2A</v>
      </c>
      <c r="BI233" t="str">
        <v>Alignment Per Note 3</v>
      </c>
      <c r="BJ233" t="str">
        <v>ANODIZE (SEE CHART)</v>
      </c>
      <c r="BK233" t="str">
        <v>ANODIZE AQUA Per Note 3</v>
      </c>
      <c r="BL233" t="str">
        <v>ANODIZE BOTTOM PORTION</v>
      </c>
      <c r="BM233" t="str">
        <v>ANODIZE COLOR AQUA</v>
      </c>
      <c r="BN233" t="str">
        <v>ANODIZE COLOR GREEN DWG NOTE 4</v>
      </c>
      <c r="BO233" t="str">
        <v>ANODIZE COLOR LIGHT BLUE</v>
      </c>
      <c r="BP233" t="str">
        <v>ANODIZE GREEN Per Note 2</v>
      </c>
      <c r="BQ233" t="str">
        <v>ANODIZE GREY, Per Note 1</v>
      </c>
      <c r="BR233" t="str">
        <v>ANODIZE MAGENTA</v>
      </c>
      <c r="BS233" t="str">
        <v>Anodize Per note 3</v>
      </c>
      <c r="BT233" t="str">
        <v>Anodize Per Note 4</v>
      </c>
      <c r="BU233" t="str">
        <v>ANODIZE SEAFOAM</v>
      </c>
      <c r="BV233" t="str">
        <v>Balloon 11 Symmetry</v>
      </c>
      <c r="BW233" t="str">
        <v>Balloon 12 Symmetry</v>
      </c>
      <c r="BX233" t="str">
        <v>Balloon 13 Hole Centered</v>
      </c>
      <c r="BY233" t="str">
        <v>Balloon 13 Symmerty</v>
      </c>
      <c r="BZ233" t="str">
        <v>Balloon 2 Symmetry</v>
      </c>
      <c r="CA233" t="str">
        <v>Balloon 21 CENTERED</v>
      </c>
      <c r="CB233" t="str">
        <v>Balloon 29 Symmetry</v>
      </c>
      <c r="CC233" t="str">
        <v>Balloon 3 Symmetry</v>
      </c>
      <c r="CD233" t="str">
        <v>Balloon 4 Symmetry</v>
      </c>
      <c r="CE233" t="str">
        <v>Balloon 5 blend to SØ .340</v>
      </c>
      <c r="CF233" t="str">
        <v>Balloon 5 Symmetry</v>
      </c>
      <c r="CG233" t="str">
        <v>Balloon 6 Centered</v>
      </c>
      <c r="CH233" t="str">
        <v>Balloon 9 Function Check</v>
      </c>
      <c r="CI233" t="str">
        <v>Balloon 9 Symmerty</v>
      </c>
      <c r="CJ233" t="str">
        <v>Balloons 2 &amp; 17 Symmetry |.001|A|</v>
      </c>
      <c r="CK233" t="str">
        <v>Basic Ø 3.6</v>
      </c>
      <c r="CL233" t="str">
        <v>BEAD BLAST</v>
      </c>
      <c r="CM233" t="str">
        <v>BLAST ALUMINUM OXIDE</v>
      </c>
      <c r="CN233" t="str">
        <v>Blast Note 2</v>
      </c>
      <c r="CO233" t="str">
        <v xml:space="preserve">BLAST Per Note 1 </v>
      </c>
      <c r="CP233" t="str">
        <v>BLAST Per Note 2</v>
      </c>
      <c r="CQ233" t="str">
        <v>BLAST Per Note 3</v>
      </c>
      <c r="CR233" t="str">
        <v>BLAST Per Note 4</v>
      </c>
      <c r="CS233" t="str">
        <v>BLAST Per Note 8</v>
      </c>
      <c r="CT233" t="str">
        <v>BLAST Per Traveler, MATT FINISH</v>
      </c>
      <c r="CU233" t="str">
        <v>BLAST WITH 16 GRIT ALUMINUM OXIDE</v>
      </c>
      <c r="CV233" t="str">
        <v>BLAST, Uniform Finish Per Note 3</v>
      </c>
      <c r="CW233" t="str">
        <v>BREAK EDGE</v>
      </c>
      <c r="CX233" t="str">
        <v>BREAK EDGE .014</v>
      </c>
      <c r="CY233" t="str">
        <v>BREAK EDGES Note 2</v>
      </c>
      <c r="CZ233" t="str">
        <v>BREAK SHARP Per Note 1</v>
      </c>
      <c r="DA233" t="str">
        <v>BREAK SHARPS Per Note 1</v>
      </c>
      <c r="DB233" t="str">
        <v>CE 2729</v>
      </c>
      <c r="DC233" t="str">
        <v>CE Logo per Note 3</v>
      </c>
      <c r="DD233" t="str">
        <v>CE MARK</v>
      </c>
      <c r="DE233" t="str">
        <v>Chips/Debris Removed</v>
      </c>
      <c r="DF233" t="str">
        <v>Coat Per Note 2</v>
      </c>
      <c r="DG233" t="str">
        <v>C-Sink Ø .155</v>
      </c>
      <c r="DH233" t="str">
        <v>C-Sink Ø5.2</v>
      </c>
      <c r="DI233" t="str">
        <v>Deburred</v>
      </c>
      <c r="DJ233" t="str">
        <v>DIM "A" NoGo</v>
      </c>
      <c r="DK233" t="str">
        <v>DIM "A" NoGo Hexalobe</v>
      </c>
      <c r="DL233" t="str">
        <v>EDGE BREAK</v>
      </c>
      <c r="DM233" t="str">
        <v>EDGE BREAK MIN R.004, MAX R.010</v>
      </c>
      <c r="DN233" t="str">
        <v>Edge Break per Note 1</v>
      </c>
      <c r="DO233" t="str">
        <v>ELECTROPOLISH Per Note 1</v>
      </c>
      <c r="DP233" t="str">
        <v>Finish Per Note 3</v>
      </c>
      <c r="DQ233" t="str">
        <v>FLUTE POSITION Per Note 3</v>
      </c>
      <c r="DR233" t="str">
        <v>FULL R</v>
      </c>
      <c r="DS233" t="str">
        <v>FULL RADIUS</v>
      </c>
      <c r="DT233" t="str">
        <v xml:space="preserve">FULL RADIUS </v>
      </c>
      <c r="DU233" t="str">
        <v>Function Check  (.2340 .2360 FULL)</v>
      </c>
      <c r="DV233" t="str">
        <v>FUNCTIONAL  HEXALOBE</v>
      </c>
      <c r="DW233" t="str">
        <v>GLASS BEAD Per Note 3</v>
      </c>
      <c r="DX233" t="str">
        <v>Globus Logo per Note 3</v>
      </c>
      <c r="DY233" t="str">
        <v>Gold Anodized Color</v>
      </c>
      <c r="DZ233" t="str">
        <v>Green Anodized Color</v>
      </c>
      <c r="EA233" t="str">
        <v>GRIT BLAST Per Note 3</v>
      </c>
      <c r="EB233" t="str">
        <v>Grit Blast Per Note 4</v>
      </c>
      <c r="EC233" t="str">
        <v>GRIT BLAST, DWG NOTE 3</v>
      </c>
      <c r="ED233" t="str">
        <v>HEX MINOR Ø.1292</v>
      </c>
      <c r="EE233" t="str">
        <v xml:space="preserve">HEXALOBE </v>
      </c>
      <c r="EF233" t="str">
        <v>HEXALOBE FUNCTION</v>
      </c>
      <c r="EG233" t="str">
        <v>Hexalobe Minor</v>
      </c>
      <c r="EH233" t="str">
        <v>Hexalobe NV-30</v>
      </c>
      <c r="EI233" t="str">
        <v>HEXALOBE ORIENTATION</v>
      </c>
      <c r="EJ233" t="str">
        <v>Inspect per operation 30 comments</v>
      </c>
      <c r="EK233" t="str">
        <v>INT / EXT CORNERS: R.002 TO R.010</v>
      </c>
      <c r="EL233" t="str">
        <v>INT /EXT CORNERS R.05 TO R.03</v>
      </c>
      <c r="EM233" t="str">
        <v>John is a Geek</v>
      </c>
      <c r="EN233" t="str">
        <v>LASER ETCH</v>
      </c>
      <c r="EO233" t="str">
        <v>Laser Etch Per Note 7</v>
      </c>
      <c r="EP233" t="str">
        <v xml:space="preserve">LASER MARK "CE" DWG NOTE 10 </v>
      </c>
      <c r="EQ233" t="str">
        <v>Laser Mark "P1-15004-08", Per Note 3</v>
      </c>
      <c r="ER233" t="str">
        <v>Laser Mark "P2-15004-08", Per Note 3</v>
      </c>
      <c r="ES233" t="str">
        <v>Laser Mark "P3-15004-08", Per Note 3</v>
      </c>
      <c r="ET233" t="str">
        <v>Laser Mark "P4-15004-08", Per Note 3</v>
      </c>
      <c r="EU233" t="str">
        <v xml:space="preserve">LASER MARK LOGO DWG NOTE 9 </v>
      </c>
      <c r="EV233" t="str">
        <v xml:space="preserve">LASER MARK LOT NUMBER DWG NOTE 8 </v>
      </c>
      <c r="EW233" t="str">
        <v>Laser Mark Lot, Per Note 3</v>
      </c>
      <c r="EX233" t="str">
        <v xml:space="preserve">LASER MARK PART NUMBER DWG NOTE 8 </v>
      </c>
      <c r="EY233" t="str">
        <v>LASER: 13000000</v>
      </c>
      <c r="EZ233" t="str">
        <v>LASER: CE 2797</v>
      </c>
      <c r="FA233" t="str">
        <v>LASER: LOGO</v>
      </c>
      <c r="FB233" t="str">
        <v xml:space="preserve">LASER: Lot # Per RE-75-001 </v>
      </c>
      <c r="FC233" t="str">
        <v>LAST THREAD</v>
      </c>
      <c r="FD233" t="str">
        <v>LEAD .0625</v>
      </c>
      <c r="FE233" t="str">
        <v>LOGO</v>
      </c>
      <c r="FF233" t="str">
        <v>Lot (Control) Number per Note 3</v>
      </c>
      <c r="FG233" t="str">
        <v>LOT NO.</v>
      </c>
      <c r="FH233" t="str">
        <v>LOT NUMBER</v>
      </c>
      <c r="FI233" t="str">
        <v>LOT NUMBER PER NUVASIVE SOP 9002007</v>
      </c>
      <c r="FJ233" t="str">
        <v>M 4X 0.5 - 6G - 0.063R - LH</v>
      </c>
      <c r="FK233" t="str">
        <v>M4 X 0.5 - 6G - 0.063R</v>
      </c>
      <c r="FL233" t="str">
        <v>M4 X 0.5 - 6G - 0.063R - LH</v>
      </c>
      <c r="FM233" t="str">
        <v>M4.5 X .75 6g</v>
      </c>
      <c r="FN233" t="str">
        <v>M4.5 X 0.75 6g</v>
      </c>
      <c r="FO233" t="str">
        <v>M5x0.8-6g</v>
      </c>
      <c r="FP233" t="str">
        <v xml:space="preserve">M5x0.8-6g </v>
      </c>
      <c r="FQ233" t="str">
        <v>M6 X .75 6g</v>
      </c>
      <c r="FR233" t="str">
        <v>M6 X 0.75-6g</v>
      </c>
      <c r="FS233" t="str">
        <v>M6 X0.75 - 6g</v>
      </c>
      <c r="FT233" t="str">
        <v>M6X0.75 - 6H</v>
      </c>
      <c r="FU233" t="str">
        <v>M7 X 1.00 6g THREAD</v>
      </c>
      <c r="FV233" t="str">
        <v>M7X1.00 6g THREAD</v>
      </c>
      <c r="FW233" t="str">
        <v>M7X1.00 6h THREAD</v>
      </c>
      <c r="FX233" t="str">
        <v>Magenta Anodized Color</v>
      </c>
      <c r="FY233" t="str">
        <v>MAJOR Ø .380</v>
      </c>
      <c r="FZ233" t="str">
        <v>MAJORØ</v>
      </c>
      <c r="GA233" t="str">
        <v>MATT FINISH Per Note 3</v>
      </c>
      <c r="GB233" t="str">
        <v>MATT FINISH Per Traveler</v>
      </c>
      <c r="GC233" t="str">
        <v>MATTE FINISH</v>
      </c>
      <c r="GD233" t="str">
        <v>MATTE FINISH DWG NOTE 3</v>
      </c>
      <c r="GE233" t="str">
        <v>MATTE FINISH Note 3</v>
      </c>
      <c r="GF233" t="str">
        <v>Matte Finish Per Note 3</v>
      </c>
      <c r="GG233" t="str">
        <v>MATTE FINISH SIZE 10 GLASS BEAD</v>
      </c>
      <c r="GH233" t="str">
        <v>MAX ROOT RADIUS</v>
      </c>
      <c r="GI233" t="str">
        <v xml:space="preserve">Mill Profile Centered </v>
      </c>
      <c r="GJ233" t="str">
        <v>Minor Ø Unconstrained Check</v>
      </c>
      <c r="GK233" t="str">
        <v>MINOR Ø.1336</v>
      </c>
      <c r="GL233" t="str">
        <v>NO ANODIZE Per note 8</v>
      </c>
      <c r="GM233" t="str">
        <v>NO ANODIZE Per note 9</v>
      </c>
      <c r="GN233" t="str">
        <v>No Nicks, Scratches, Tool Marks, etc.</v>
      </c>
      <c r="GO233" t="str">
        <v>No Nicks,Scratches,Tool Marks,etc.</v>
      </c>
      <c r="GP233" t="str">
        <v>NO TOOL MARKS</v>
      </c>
      <c r="GQ233" t="str">
        <v>NOTE 3 THREAD RELIEF</v>
      </c>
      <c r="GR233" t="str">
        <v>NV-27 FUNC.</v>
      </c>
      <c r="GS233" t="str">
        <v>NV-30 DIM A</v>
      </c>
      <c r="GT233" t="str">
        <v>NV-30 DIM B</v>
      </c>
      <c r="GU233" t="str">
        <v>NV-30 DIM F</v>
      </c>
      <c r="GV233" t="str">
        <v>Ø .1250 HEX</v>
      </c>
      <c r="GW233" t="str">
        <v>Ø 9.4 MAJOR</v>
      </c>
      <c r="GX233" t="str">
        <v>Ø.096 MAX PILOT HOLE</v>
      </c>
      <c r="GY233" t="str">
        <v>Ø.125 THRU</v>
      </c>
      <c r="GZ233" t="str">
        <v>Ø.205 COUNTERSINK</v>
      </c>
      <c r="HA233" t="str">
        <v>Ø.260 T.S.C.</v>
      </c>
      <c r="HB233" t="str">
        <v>Ø.500 BASIC</v>
      </c>
      <c r="HC233" t="str">
        <v xml:space="preserve">OVAL CENTERED </v>
      </c>
      <c r="HD233" t="str">
        <v>PART NO. 15100</v>
      </c>
      <c r="HE233" t="str">
        <v>PART NUMBER 13100000</v>
      </c>
      <c r="HF233" t="str">
        <v>PART NUMBER 13600000</v>
      </c>
      <c r="HG233" t="str">
        <v>Part Number per Note 3</v>
      </c>
      <c r="HH233" t="str">
        <v>PD 5/16-18 UNC 2A</v>
      </c>
      <c r="HI233" t="str">
        <v>Perp.|0.05|A|</v>
      </c>
      <c r="HJ233" t="str">
        <v>PILOT THRU HOLE PRESENT</v>
      </c>
      <c r="HK233" t="str">
        <v>PITCH .060</v>
      </c>
      <c r="HL233" t="str">
        <v>Profile |.001|A|</v>
      </c>
      <c r="HM233" t="str">
        <v>Profile |.0015 | A | X-Y</v>
      </c>
      <c r="HN233" t="str">
        <v>Profile |.002| |A|B| X-Y</v>
      </c>
      <c r="HO233" t="str">
        <v>Profile |.002|A|B|</v>
      </c>
      <c r="HP233" t="str">
        <v>Profile |.002|A|B| X-Y</v>
      </c>
      <c r="HQ233" t="str">
        <v>Profile:|010|A|B|C|</v>
      </c>
      <c r="HR233" t="str">
        <v>Profile| .002| A|B|</v>
      </c>
      <c r="HS233" t="str">
        <v>Profile|.001|</v>
      </c>
      <c r="HT233" t="str">
        <v>Profile|.001|A|</v>
      </c>
      <c r="HU233" t="str">
        <v>Profile|.001|A|B|</v>
      </c>
      <c r="HV233" t="str">
        <v xml:space="preserve">Profile|.001|A|B| A&lt;-&gt;B </v>
      </c>
      <c r="HW233" t="str">
        <v>Profile|.001|A|B| C&lt;-&gt;D</v>
      </c>
      <c r="HX233" t="str">
        <v>Profile|.001|A|B| L-M</v>
      </c>
      <c r="HY233" t="str">
        <v>Profile|.001|A|B| P-Q</v>
      </c>
      <c r="HZ233" t="str">
        <v>Profile|.001|A|B|C&lt;-&gt;D</v>
      </c>
      <c r="IA233" t="str">
        <v>Profile|.001|A|C&lt;--&gt;D</v>
      </c>
      <c r="IB233" t="str">
        <v>Profile|.001|A|UNILATERAL</v>
      </c>
      <c r="IC233" t="str">
        <v>Profile|.001|C|</v>
      </c>
      <c r="ID233" t="str">
        <v>Profile|.0012|D1|</v>
      </c>
      <c r="IE233" t="str">
        <v>Profile|.0015| A-B UNI.</v>
      </c>
      <c r="IF233" t="str">
        <v>Profile|.0015| UNI.</v>
      </c>
      <c r="IG233" t="str">
        <v>Profile|.0015|A| X-Y</v>
      </c>
      <c r="IH233" t="str">
        <v>Profile|.0015|E|F|</v>
      </c>
      <c r="II233" t="str">
        <v>Profile|.0016|B|D|</v>
      </c>
      <c r="IJ233" t="str">
        <v>Profile|.002(U).000|A|</v>
      </c>
      <c r="IK233" t="str">
        <v>Profile|.002|</v>
      </c>
      <c r="IL233" t="str">
        <v>Profile|.002|A</v>
      </c>
      <c r="IM233" t="str">
        <v>Profile|.002|A|</v>
      </c>
      <c r="IN233" t="str">
        <v>Profile|.002|A|B|</v>
      </c>
      <c r="IO233" t="str">
        <v xml:space="preserve">Profile|.002|A|B| A&lt;-&gt;B </v>
      </c>
      <c r="IP233" t="str">
        <v>Profile|.002|A|B| C&lt;-&gt;D</v>
      </c>
      <c r="IQ233" t="str">
        <v>Profile|.002|A|B| X-Y</v>
      </c>
      <c r="IR233" t="str">
        <v>Profile|.002|A|B|C|X-Y</v>
      </c>
      <c r="IS233" t="str">
        <v>Profile|.002|A|B|X&lt;--&gt;Y</v>
      </c>
      <c r="IT233" t="str">
        <v>Profile|.002|A|B|X-Y</v>
      </c>
      <c r="IU233" t="str">
        <v>Profile|.002|A|C|</v>
      </c>
      <c r="IV233" t="str">
        <v>Profile|.002|C|A|</v>
      </c>
      <c r="IW233" t="str">
        <v>Profile|.002|C|B|</v>
      </c>
      <c r="IX233" t="str">
        <v>Profile|.0020|</v>
      </c>
      <c r="IY233" t="str">
        <v>Profile|.003|A|</v>
      </c>
      <c r="IZ233" t="str">
        <v>Profile|.003|A|B|C| Uni.</v>
      </c>
      <c r="JA233" t="str">
        <v>Profile|.003|E|F|</v>
      </c>
      <c r="JB233" t="str">
        <v>Profile|.004(U) .003|A|B|C|</v>
      </c>
      <c r="JC233" t="str">
        <v>Profile|.004|A| UNI.</v>
      </c>
      <c r="JD233" t="str">
        <v>Profile|.005|A|C|</v>
      </c>
      <c r="JE233" t="str">
        <v>Profile|.005|A|C|A&lt;--&gt;B, C&lt;--&gt;D</v>
      </c>
      <c r="JF233" t="str">
        <v>Profile|.005|A|D| A-B UNI.</v>
      </c>
      <c r="JG233" t="str">
        <v>Profile|.005|A|D| UNI.</v>
      </c>
      <c r="JH233" t="str">
        <v>Profile|.010|A|B|</v>
      </c>
      <c r="JI233" t="str">
        <v>Profile|.010|A|B|C|</v>
      </c>
      <c r="JJ233" t="str">
        <v>Profile|.03|A|</v>
      </c>
      <c r="JK233" t="str">
        <v>Profile|.05|A|B|</v>
      </c>
      <c r="JL233" t="str">
        <v>Profile|0.03|</v>
      </c>
      <c r="JM233" t="str">
        <v>Profile|0.03|A|</v>
      </c>
      <c r="JN233" t="str">
        <v>Profile|0.03|A|B|</v>
      </c>
      <c r="JO233" t="str">
        <v>Profile|0.05{A|C|</v>
      </c>
      <c r="JP233" t="str">
        <v>Profile|0.05|A|B|</v>
      </c>
      <c r="JQ233" t="str">
        <v>Profile|0.05|E|</v>
      </c>
      <c r="JR233" t="str">
        <v>Profile|0.05|E|F|</v>
      </c>
      <c r="JS233" t="str">
        <v>Profile|0.06|A|C|</v>
      </c>
      <c r="JT233" t="str">
        <v>Profile|0.1|A|A|</v>
      </c>
      <c r="JU233" t="str">
        <v>Profile|0.1|D1|</v>
      </c>
      <c r="JV233" t="str">
        <v>Profile|A|B|C|</v>
      </c>
      <c r="JW233" t="str">
        <v>Proile|.002|A|B|J-K</v>
      </c>
      <c r="JX233" t="str">
        <v>P-Thread Form</v>
      </c>
      <c r="JY233" t="str">
        <v>R  FULL RADIUS</v>
      </c>
      <c r="JZ233" t="str">
        <v>R.001/.006</v>
      </c>
      <c r="KA233" t="str">
        <v>R.003 MAX</v>
      </c>
      <c r="KB233" t="str">
        <v>R.005 MAX</v>
      </c>
      <c r="KC233" t="str">
        <v>R.030</v>
      </c>
      <c r="KD233" t="str">
        <v>R.25 MAX</v>
      </c>
      <c r="KE233" t="str">
        <v>R1.33 BASIC</v>
      </c>
      <c r="KF233" t="str">
        <v>R3.3</v>
      </c>
      <c r="KG233" t="str">
        <v>Ra 1.6 MAX</v>
      </c>
      <c r="KH233" t="str">
        <v>RAD @ FACE &amp; OD CHAMFER</v>
      </c>
      <c r="KI233" t="str">
        <v>RAD. @ ID &amp; BACK FACE</v>
      </c>
      <c r="KJ233" t="str">
        <v>RAD. @ OD &amp; BACK FACE</v>
      </c>
      <c r="KK233" t="str">
        <v>REMOVE SHRP EDGES .005 MAX</v>
      </c>
      <c r="KL233" t="str">
        <v>ROD SLOT CENTERED</v>
      </c>
      <c r="KM233" t="str">
        <v>SHARP OKAY</v>
      </c>
      <c r="KN233" t="str">
        <v>Slot Centered</v>
      </c>
      <c r="KO233" t="str">
        <v>SLOT WIDTH</v>
      </c>
      <c r="KP233" t="str">
        <v>Surface Finish Per Note 1</v>
      </c>
      <c r="KQ233" t="str">
        <v>Symmerty Balloon A_6</v>
      </c>
      <c r="KR233" t="str">
        <v>T27 HEXALOBE Per Note 1</v>
      </c>
      <c r="KS233" t="str">
        <v>T27 TORX</v>
      </c>
      <c r="KT233" t="str">
        <v>THRD DEPTH</v>
      </c>
      <c r="KU233" t="str">
        <v>Thread Form Per Note 3</v>
      </c>
      <c r="KV233" t="str">
        <v>THREAD INTO ROD SLOT</v>
      </c>
      <c r="KW233" t="str">
        <v>Thread Timed Print Note 6</v>
      </c>
      <c r="KX233" t="str">
        <v>TOOL MISMATCH PERMISSIBLE</v>
      </c>
      <c r="KY233" t="str">
        <v>Tot. Runout|Ø.002|C|</v>
      </c>
      <c r="KZ233" t="str">
        <v>Total Runout|.002|E|</v>
      </c>
      <c r="LA233" t="str">
        <v>TRIPLE LEAD THREAD</v>
      </c>
      <c r="LB233" t="str">
        <v>True Pos. |.001 (M)|A|</v>
      </c>
      <c r="LC233" t="str">
        <v>True Pos. |.002(M)|A|B|</v>
      </c>
      <c r="LD233" t="str">
        <v>True Pos. |.002|</v>
      </c>
      <c r="LE233" t="str">
        <v>True Pos. |.002|A|</v>
      </c>
      <c r="LF233" t="str">
        <v>True Pos. |.002|A|B|</v>
      </c>
      <c r="LG233" t="str">
        <v>True Pos. |.004|A|C|B|</v>
      </c>
      <c r="LH233" t="str">
        <v>True Pos. |.005(M)|A|B|</v>
      </c>
      <c r="LI233" t="str">
        <v>True Pos.|.000(L)|A|D|</v>
      </c>
      <c r="LJ233" t="str">
        <v>True Pos.|.000(M)|A|</v>
      </c>
      <c r="LK233" t="str">
        <v>True Pos.|.001(M)|A|</v>
      </c>
      <c r="LL233" t="str">
        <v>True Pos.|.001|B|</v>
      </c>
      <c r="LM233" t="str">
        <v>True Pos.|.001|E|</v>
      </c>
      <c r="LN233" t="str">
        <v>True Pos.|.002|A|</v>
      </c>
      <c r="LO233" t="str">
        <v>True Pos.|.002|B|</v>
      </c>
      <c r="LP233" t="str">
        <v>True Pos.|.002|C|</v>
      </c>
      <c r="LQ233" t="str">
        <v>True Pos.|.002|D1|</v>
      </c>
      <c r="LR233" t="str">
        <v>True Pos.|.002|D1|D2|</v>
      </c>
      <c r="LS233" t="str">
        <v>True Pos.|.05|A|</v>
      </c>
      <c r="LT233" t="str">
        <v>True Pos.|.1|A|B|C|</v>
      </c>
      <c r="LU233" t="str">
        <v>True Pos.|.13|A</v>
      </c>
      <c r="LV233" t="str">
        <v>True Pos.|0.05|A|</v>
      </c>
      <c r="LW233" t="str">
        <v>True Pos.|0.1|A|B|C|</v>
      </c>
      <c r="LX233" t="str">
        <v>True Pos.|0.13|A|</v>
      </c>
      <c r="LY233" t="str">
        <v>True Pos.|Ø.000(M)|A|</v>
      </c>
      <c r="LZ233" t="str">
        <v>True Pos.|Ø.000(M)|B|</v>
      </c>
      <c r="MA233" t="str">
        <v>True Pos.|Ø.001(M)|A(M)|</v>
      </c>
      <c r="MB233" t="str">
        <v>True Pos.|Ø.001(M)|A|</v>
      </c>
      <c r="MC233" t="str">
        <v>True Pos.|Ø.001|A|</v>
      </c>
      <c r="MD233" t="str">
        <v>True Pos.|Ø.001|C|</v>
      </c>
      <c r="ME233" t="str">
        <v>True Pos.|Ø.002(S)|A(S)|</v>
      </c>
      <c r="MF233" t="str">
        <v>True Pos.|Ø.002|A|</v>
      </c>
      <c r="MG233" t="str">
        <v>True Pos.|Ø.002|B|</v>
      </c>
      <c r="MH233" t="str">
        <v>True Pos.|Ø.002|C|</v>
      </c>
      <c r="MI233" t="str">
        <v>True Pos.|Ø.03(M)|A|</v>
      </c>
      <c r="MJ233" t="str">
        <v>True Pos.|Ø0.03(M)|A|</v>
      </c>
      <c r="MK233" t="str">
        <v>True Pos.|Ø0.05(L)|D|B|</v>
      </c>
      <c r="ML233" t="str">
        <v>True Pos.|Ø0.05|A|</v>
      </c>
      <c r="MM233" t="str">
        <v>True Pos.|Ø0.05|D|</v>
      </c>
      <c r="MN233" t="str">
        <v>True Pos.|Ø0.05|E|</v>
      </c>
      <c r="MO233" t="str">
        <v>True Pos.|Ø0.05|E|B|</v>
      </c>
      <c r="MP233" t="str">
        <v>True Pos.|SØ0.03|C|B|</v>
      </c>
      <c r="MQ233" t="str">
        <v>True Position|.002|A|B|</v>
      </c>
      <c r="MR233" t="str">
        <v>True. Pos.|Ø.001(M)|A|</v>
      </c>
      <c r="MS233" t="str">
        <v>True. Pps.|0.05|A|</v>
      </c>
      <c r="MT233" t="str">
        <v>Tumble Per Note 1</v>
      </c>
      <c r="MU233" t="str">
        <v>Tumble Per Note 2</v>
      </c>
    </row>
    <row r="234" spans="1:359">
      <c r="A234" t="s">
        <v>1091</v>
      </c>
      <c r="C234" s="74" t="str" cm="1">
        <f t="array" ref="C234:MU234">TRANSPOSE(_xlfn._xlws.SORT(_xlfn._xlws.FILTER($A$2:$A$499,ISNUMBER(SEARCH('Prt. Lib. &amp; Routine, Table'!L241,$A$2:$A$499)),"not found")))</f>
        <v>.0015 T.I.R. MAX</v>
      </c>
      <c r="D234" t="str">
        <v>.002 MAX ROOT RADIUS</v>
      </c>
      <c r="E234" t="str">
        <v>.012 BLUNT END</v>
      </c>
      <c r="F234" t="str">
        <v>.015 MAX</v>
      </c>
      <c r="G234" t="str">
        <v>.016 T.S.C.</v>
      </c>
      <c r="H234" t="str">
        <v>.017 BASIC</v>
      </c>
      <c r="I234" t="str">
        <v>.021 PITCH</v>
      </c>
      <c r="J234" t="str">
        <v>.022 BLUNT START</v>
      </c>
      <c r="K234" t="str">
        <v>.025 BASIC</v>
      </c>
      <c r="L234" t="str">
        <v>.035 BASIC</v>
      </c>
      <c r="M234" t="str">
        <v>.043 T.S.C</v>
      </c>
      <c r="N234" t="str">
        <v>.053 T.S.C.</v>
      </c>
      <c r="O234" t="str">
        <v>.060 HEX DEPTH</v>
      </c>
      <c r="P234" t="str">
        <v>.060 PITCH</v>
      </c>
      <c r="Q234" t="str">
        <v>.061 BASIC</v>
      </c>
      <c r="R234" t="str">
        <v>.07 HEX</v>
      </c>
      <c r="S234" t="str">
        <v>.070 HEX DEPTH</v>
      </c>
      <c r="T234" t="str">
        <v>.082 DRILL</v>
      </c>
      <c r="U234" t="str">
        <v>.082 DRILL DEPTH</v>
      </c>
      <c r="V234" t="str">
        <v>.094 HEX</v>
      </c>
      <c r="W234" t="str">
        <v>.115 T.S.C.</v>
      </c>
      <c r="X234" t="str">
        <v>.1195 / .1243 MAJOR DIAMETER</v>
      </c>
      <c r="Y234" t="str">
        <v>.1250 HEX</v>
      </c>
      <c r="Z234" t="str">
        <v>.157 MINOR DIAMETER</v>
      </c>
      <c r="AA234" t="str">
        <v>.172 FULL THD DEPTH</v>
      </c>
      <c r="AB234" t="str">
        <v>.172 MAJOR DIAMETER</v>
      </c>
      <c r="AC234" t="str">
        <v>.180 MIN DEPTH FULL THRD</v>
      </c>
      <c r="AD234" t="str">
        <v>.183 Ceter Line Thread Dwell</v>
      </c>
      <c r="AE234" t="str">
        <v>.208 MAX THRD DEPTH</v>
      </c>
      <c r="AF234" t="str">
        <v>.218 BOTTOM HALF OF SLOT</v>
      </c>
      <c r="AG234" t="str">
        <v>.261 BASIC</v>
      </c>
      <c r="AH234" t="str">
        <v>.314 T.S.C.</v>
      </c>
      <c r="AI234" t="str">
        <v>.315 BASIC</v>
      </c>
      <c r="AJ234" t="str">
        <v>.329 MINOR Ø</v>
      </c>
      <c r="AK234" t="str">
        <v>.330 BASIC</v>
      </c>
      <c r="AL234" t="str">
        <v>.35 TO TANGENT POINT</v>
      </c>
      <c r="AM234" t="str">
        <v>.375 MAJOR Ø</v>
      </c>
      <c r="AN234" t="str">
        <v>.390 BASIC</v>
      </c>
      <c r="AO234" t="str">
        <v>.440 BASIC</v>
      </c>
      <c r="AP234" t="str">
        <v>.64/.96 HIGH=Pass</v>
      </c>
      <c r="AQ234" t="str">
        <v>0.012 MAX</v>
      </c>
      <c r="AR234" t="str">
        <v>0.015 MAX</v>
      </c>
      <c r="AS234" t="str">
        <v>0.05 Per Note 2</v>
      </c>
      <c r="AT234" t="str">
        <v>0.500 PULLOUT ZONE</v>
      </c>
      <c r="AU234" t="str">
        <v>10-32 UNF-2A</v>
      </c>
      <c r="AV234" t="str">
        <v>12-28 UNF-2B</v>
      </c>
      <c r="AW234" t="str">
        <v>2.87 BASIC</v>
      </c>
      <c r="AX234" t="str">
        <v>2-56 UNC 2B 2 STARTS</v>
      </c>
      <c r="AY234" t="str">
        <v>3 LEAD THREAD</v>
      </c>
      <c r="AZ234" t="str">
        <v>32µIN Max</v>
      </c>
      <c r="BA234" t="str">
        <v>5/16"-24 UNF-2A</v>
      </c>
      <c r="BB234" t="str">
        <v>5/16-18 UNC 2A</v>
      </c>
      <c r="BC234" t="str">
        <v>5-44 UNF-2A</v>
      </c>
      <c r="BD234" t="str">
        <v>6-16µIN</v>
      </c>
      <c r="BE234" t="str">
        <v>65° BLEND</v>
      </c>
      <c r="BF234" t="str">
        <v>7.45 Top of Ball to Face</v>
      </c>
      <c r="BG234" t="str">
        <v>7/16-28 UNEF 2B</v>
      </c>
      <c r="BH234" t="str">
        <v>7/16-28-UNEF-2A</v>
      </c>
      <c r="BI234" t="str">
        <v>Alignment Per Note 3</v>
      </c>
      <c r="BJ234" t="str">
        <v>ANODIZE (SEE CHART)</v>
      </c>
      <c r="BK234" t="str">
        <v>ANODIZE AQUA Per Note 3</v>
      </c>
      <c r="BL234" t="str">
        <v>ANODIZE BOTTOM PORTION</v>
      </c>
      <c r="BM234" t="str">
        <v>ANODIZE COLOR AQUA</v>
      </c>
      <c r="BN234" t="str">
        <v>ANODIZE COLOR GREEN DWG NOTE 4</v>
      </c>
      <c r="BO234" t="str">
        <v>ANODIZE COLOR LIGHT BLUE</v>
      </c>
      <c r="BP234" t="str">
        <v>ANODIZE GREEN Per Note 2</v>
      </c>
      <c r="BQ234" t="str">
        <v>ANODIZE GREY, Per Note 1</v>
      </c>
      <c r="BR234" t="str">
        <v>ANODIZE MAGENTA</v>
      </c>
      <c r="BS234" t="str">
        <v>Anodize Per note 3</v>
      </c>
      <c r="BT234" t="str">
        <v>Anodize Per Note 4</v>
      </c>
      <c r="BU234" t="str">
        <v>ANODIZE SEAFOAM</v>
      </c>
      <c r="BV234" t="str">
        <v>Balloon 11 Symmetry</v>
      </c>
      <c r="BW234" t="str">
        <v>Balloon 12 Symmetry</v>
      </c>
      <c r="BX234" t="str">
        <v>Balloon 13 Hole Centered</v>
      </c>
      <c r="BY234" t="str">
        <v>Balloon 13 Symmerty</v>
      </c>
      <c r="BZ234" t="str">
        <v>Balloon 2 Symmetry</v>
      </c>
      <c r="CA234" t="str">
        <v>Balloon 21 CENTERED</v>
      </c>
      <c r="CB234" t="str">
        <v>Balloon 29 Symmetry</v>
      </c>
      <c r="CC234" t="str">
        <v>Balloon 3 Symmetry</v>
      </c>
      <c r="CD234" t="str">
        <v>Balloon 4 Symmetry</v>
      </c>
      <c r="CE234" t="str">
        <v>Balloon 5 blend to SØ .340</v>
      </c>
      <c r="CF234" t="str">
        <v>Balloon 5 Symmetry</v>
      </c>
      <c r="CG234" t="str">
        <v>Balloon 6 Centered</v>
      </c>
      <c r="CH234" t="str">
        <v>Balloon 9 Function Check</v>
      </c>
      <c r="CI234" t="str">
        <v>Balloon 9 Symmerty</v>
      </c>
      <c r="CJ234" t="str">
        <v>Balloons 2 &amp; 17 Symmetry |.001|A|</v>
      </c>
      <c r="CK234" t="str">
        <v>Basic Ø 3.6</v>
      </c>
      <c r="CL234" t="str">
        <v>BEAD BLAST</v>
      </c>
      <c r="CM234" t="str">
        <v>BLAST ALUMINUM OXIDE</v>
      </c>
      <c r="CN234" t="str">
        <v>Blast Note 2</v>
      </c>
      <c r="CO234" t="str">
        <v xml:space="preserve">BLAST Per Note 1 </v>
      </c>
      <c r="CP234" t="str">
        <v>BLAST Per Note 2</v>
      </c>
      <c r="CQ234" t="str">
        <v>BLAST Per Note 3</v>
      </c>
      <c r="CR234" t="str">
        <v>BLAST Per Note 4</v>
      </c>
      <c r="CS234" t="str">
        <v>BLAST Per Note 8</v>
      </c>
      <c r="CT234" t="str">
        <v>BLAST Per Traveler, MATT FINISH</v>
      </c>
      <c r="CU234" t="str">
        <v>BLAST WITH 16 GRIT ALUMINUM OXIDE</v>
      </c>
      <c r="CV234" t="str">
        <v>BLAST, Uniform Finish Per Note 3</v>
      </c>
      <c r="CW234" t="str">
        <v>BREAK EDGE</v>
      </c>
      <c r="CX234" t="str">
        <v>BREAK EDGE .014</v>
      </c>
      <c r="CY234" t="str">
        <v>BREAK EDGES Note 2</v>
      </c>
      <c r="CZ234" t="str">
        <v>BREAK SHARP Per Note 1</v>
      </c>
      <c r="DA234" t="str">
        <v>BREAK SHARPS Per Note 1</v>
      </c>
      <c r="DB234" t="str">
        <v>CE 2729</v>
      </c>
      <c r="DC234" t="str">
        <v>CE Logo per Note 3</v>
      </c>
      <c r="DD234" t="str">
        <v>CE MARK</v>
      </c>
      <c r="DE234" t="str">
        <v>Chips/Debris Removed</v>
      </c>
      <c r="DF234" t="str">
        <v>Coat Per Note 2</v>
      </c>
      <c r="DG234" t="str">
        <v>C-Sink Ø .155</v>
      </c>
      <c r="DH234" t="str">
        <v>C-Sink Ø5.2</v>
      </c>
      <c r="DI234" t="str">
        <v>Deburred</v>
      </c>
      <c r="DJ234" t="str">
        <v>DIM "A" NoGo</v>
      </c>
      <c r="DK234" t="str">
        <v>DIM "A" NoGo Hexalobe</v>
      </c>
      <c r="DL234" t="str">
        <v>EDGE BREAK</v>
      </c>
      <c r="DM234" t="str">
        <v>EDGE BREAK MIN R.004, MAX R.010</v>
      </c>
      <c r="DN234" t="str">
        <v>Edge Break per Note 1</v>
      </c>
      <c r="DO234" t="str">
        <v>ELECTROPOLISH Per Note 1</v>
      </c>
      <c r="DP234" t="str">
        <v>Finish Per Note 3</v>
      </c>
      <c r="DQ234" t="str">
        <v>FLUTE POSITION Per Note 3</v>
      </c>
      <c r="DR234" t="str">
        <v>FULL R</v>
      </c>
      <c r="DS234" t="str">
        <v>FULL RADIUS</v>
      </c>
      <c r="DT234" t="str">
        <v xml:space="preserve">FULL RADIUS </v>
      </c>
      <c r="DU234" t="str">
        <v>Function Check  (.2340 .2360 FULL)</v>
      </c>
      <c r="DV234" t="str">
        <v>FUNCTIONAL  HEXALOBE</v>
      </c>
      <c r="DW234" t="str">
        <v>GLASS BEAD Per Note 3</v>
      </c>
      <c r="DX234" t="str">
        <v>Globus Logo per Note 3</v>
      </c>
      <c r="DY234" t="str">
        <v>Gold Anodized Color</v>
      </c>
      <c r="DZ234" t="str">
        <v>Green Anodized Color</v>
      </c>
      <c r="EA234" t="str">
        <v>GRIT BLAST Per Note 3</v>
      </c>
      <c r="EB234" t="str">
        <v>Grit Blast Per Note 4</v>
      </c>
      <c r="EC234" t="str">
        <v>GRIT BLAST, DWG NOTE 3</v>
      </c>
      <c r="ED234" t="str">
        <v>HEX MINOR Ø.1292</v>
      </c>
      <c r="EE234" t="str">
        <v xml:space="preserve">HEXALOBE </v>
      </c>
      <c r="EF234" t="str">
        <v>HEXALOBE FUNCTION</v>
      </c>
      <c r="EG234" t="str">
        <v>Hexalobe Minor</v>
      </c>
      <c r="EH234" t="str">
        <v>Hexalobe NV-30</v>
      </c>
      <c r="EI234" t="str">
        <v>HEXALOBE ORIENTATION</v>
      </c>
      <c r="EJ234" t="str">
        <v>Inspect per operation 30 comments</v>
      </c>
      <c r="EK234" t="str">
        <v>INT / EXT CORNERS: R.002 TO R.010</v>
      </c>
      <c r="EL234" t="str">
        <v>INT /EXT CORNERS R.05 TO R.03</v>
      </c>
      <c r="EM234" t="str">
        <v>John is a Geek</v>
      </c>
      <c r="EN234" t="str">
        <v>LASER ETCH</v>
      </c>
      <c r="EO234" t="str">
        <v>Laser Etch Per Note 7</v>
      </c>
      <c r="EP234" t="str">
        <v xml:space="preserve">LASER MARK "CE" DWG NOTE 10 </v>
      </c>
      <c r="EQ234" t="str">
        <v>Laser Mark "P1-15004-08", Per Note 3</v>
      </c>
      <c r="ER234" t="str">
        <v>Laser Mark "P2-15004-08", Per Note 3</v>
      </c>
      <c r="ES234" t="str">
        <v>Laser Mark "P3-15004-08", Per Note 3</v>
      </c>
      <c r="ET234" t="str">
        <v>Laser Mark "P4-15004-08", Per Note 3</v>
      </c>
      <c r="EU234" t="str">
        <v xml:space="preserve">LASER MARK LOGO DWG NOTE 9 </v>
      </c>
      <c r="EV234" t="str">
        <v xml:space="preserve">LASER MARK LOT NUMBER DWG NOTE 8 </v>
      </c>
      <c r="EW234" t="str">
        <v>Laser Mark Lot, Per Note 3</v>
      </c>
      <c r="EX234" t="str">
        <v xml:space="preserve">LASER MARK PART NUMBER DWG NOTE 8 </v>
      </c>
      <c r="EY234" t="str">
        <v>LASER: 13000000</v>
      </c>
      <c r="EZ234" t="str">
        <v>LASER: CE 2797</v>
      </c>
      <c r="FA234" t="str">
        <v>LASER: LOGO</v>
      </c>
      <c r="FB234" t="str">
        <v xml:space="preserve">LASER: Lot # Per RE-75-001 </v>
      </c>
      <c r="FC234" t="str">
        <v>LAST THREAD</v>
      </c>
      <c r="FD234" t="str">
        <v>LEAD .0625</v>
      </c>
      <c r="FE234" t="str">
        <v>LOGO</v>
      </c>
      <c r="FF234" t="str">
        <v>Lot (Control) Number per Note 3</v>
      </c>
      <c r="FG234" t="str">
        <v>LOT NO.</v>
      </c>
      <c r="FH234" t="str">
        <v>LOT NUMBER</v>
      </c>
      <c r="FI234" t="str">
        <v>LOT NUMBER PER NUVASIVE SOP 9002007</v>
      </c>
      <c r="FJ234" t="str">
        <v>M 4X 0.5 - 6G - 0.063R - LH</v>
      </c>
      <c r="FK234" t="str">
        <v>M4 X 0.5 - 6G - 0.063R</v>
      </c>
      <c r="FL234" t="str">
        <v>M4 X 0.5 - 6G - 0.063R - LH</v>
      </c>
      <c r="FM234" t="str">
        <v>M4.5 X .75 6g</v>
      </c>
      <c r="FN234" t="str">
        <v>M4.5 X 0.75 6g</v>
      </c>
      <c r="FO234" t="str">
        <v>M5x0.8-6g</v>
      </c>
      <c r="FP234" t="str">
        <v xml:space="preserve">M5x0.8-6g </v>
      </c>
      <c r="FQ234" t="str">
        <v>M6 X .75 6g</v>
      </c>
      <c r="FR234" t="str">
        <v>M6 X 0.75-6g</v>
      </c>
      <c r="FS234" t="str">
        <v>M6 X0.75 - 6g</v>
      </c>
      <c r="FT234" t="str">
        <v>M6X0.75 - 6H</v>
      </c>
      <c r="FU234" t="str">
        <v>M7 X 1.00 6g THREAD</v>
      </c>
      <c r="FV234" t="str">
        <v>M7X1.00 6g THREAD</v>
      </c>
      <c r="FW234" t="str">
        <v>M7X1.00 6h THREAD</v>
      </c>
      <c r="FX234" t="str">
        <v>Magenta Anodized Color</v>
      </c>
      <c r="FY234" t="str">
        <v>MAJOR Ø .380</v>
      </c>
      <c r="FZ234" t="str">
        <v>MAJORØ</v>
      </c>
      <c r="GA234" t="str">
        <v>MATT FINISH Per Note 3</v>
      </c>
      <c r="GB234" t="str">
        <v>MATT FINISH Per Traveler</v>
      </c>
      <c r="GC234" t="str">
        <v>MATTE FINISH</v>
      </c>
      <c r="GD234" t="str">
        <v>MATTE FINISH DWG NOTE 3</v>
      </c>
      <c r="GE234" t="str">
        <v>MATTE FINISH Note 3</v>
      </c>
      <c r="GF234" t="str">
        <v>Matte Finish Per Note 3</v>
      </c>
      <c r="GG234" t="str">
        <v>MATTE FINISH SIZE 10 GLASS BEAD</v>
      </c>
      <c r="GH234" t="str">
        <v>MAX ROOT RADIUS</v>
      </c>
      <c r="GI234" t="str">
        <v xml:space="preserve">Mill Profile Centered </v>
      </c>
      <c r="GJ234" t="str">
        <v>Minor Ø Unconstrained Check</v>
      </c>
      <c r="GK234" t="str">
        <v>MINOR Ø.1336</v>
      </c>
      <c r="GL234" t="str">
        <v>NO ANODIZE Per note 8</v>
      </c>
      <c r="GM234" t="str">
        <v>NO ANODIZE Per note 9</v>
      </c>
      <c r="GN234" t="str">
        <v>No Nicks, Scratches, Tool Marks, etc.</v>
      </c>
      <c r="GO234" t="str">
        <v>No Nicks,Scratches,Tool Marks,etc.</v>
      </c>
      <c r="GP234" t="str">
        <v>NO TOOL MARKS</v>
      </c>
      <c r="GQ234" t="str">
        <v>NOTE 3 THREAD RELIEF</v>
      </c>
      <c r="GR234" t="str">
        <v>NV-27 FUNC.</v>
      </c>
      <c r="GS234" t="str">
        <v>NV-30 DIM A</v>
      </c>
      <c r="GT234" t="str">
        <v>NV-30 DIM B</v>
      </c>
      <c r="GU234" t="str">
        <v>NV-30 DIM F</v>
      </c>
      <c r="GV234" t="str">
        <v>Ø .1250 HEX</v>
      </c>
      <c r="GW234" t="str">
        <v>Ø 9.4 MAJOR</v>
      </c>
      <c r="GX234" t="str">
        <v>Ø.096 MAX PILOT HOLE</v>
      </c>
      <c r="GY234" t="str">
        <v>Ø.125 THRU</v>
      </c>
      <c r="GZ234" t="str">
        <v>Ø.205 COUNTERSINK</v>
      </c>
      <c r="HA234" t="str">
        <v>Ø.260 T.S.C.</v>
      </c>
      <c r="HB234" t="str">
        <v>Ø.500 BASIC</v>
      </c>
      <c r="HC234" t="str">
        <v xml:space="preserve">OVAL CENTERED </v>
      </c>
      <c r="HD234" t="str">
        <v>PART NO. 15100</v>
      </c>
      <c r="HE234" t="str">
        <v>PART NUMBER 13100000</v>
      </c>
      <c r="HF234" t="str">
        <v>PART NUMBER 13600000</v>
      </c>
      <c r="HG234" t="str">
        <v>Part Number per Note 3</v>
      </c>
      <c r="HH234" t="str">
        <v>PD 5/16-18 UNC 2A</v>
      </c>
      <c r="HI234" t="str">
        <v>Perp.|0.05|A|</v>
      </c>
      <c r="HJ234" t="str">
        <v>PILOT THRU HOLE PRESENT</v>
      </c>
      <c r="HK234" t="str">
        <v>PITCH .060</v>
      </c>
      <c r="HL234" t="str">
        <v>Profile |.001|A|</v>
      </c>
      <c r="HM234" t="str">
        <v>Profile |.0015 | A | X-Y</v>
      </c>
      <c r="HN234" t="str">
        <v>Profile |.002| |A|B| X-Y</v>
      </c>
      <c r="HO234" t="str">
        <v>Profile |.002|A|B|</v>
      </c>
      <c r="HP234" t="str">
        <v>Profile |.002|A|B| X-Y</v>
      </c>
      <c r="HQ234" t="str">
        <v>Profile:|010|A|B|C|</v>
      </c>
      <c r="HR234" t="str">
        <v>Profile| .002| A|B|</v>
      </c>
      <c r="HS234" t="str">
        <v>Profile|.001|</v>
      </c>
      <c r="HT234" t="str">
        <v>Profile|.001|A|</v>
      </c>
      <c r="HU234" t="str">
        <v>Profile|.001|A|B|</v>
      </c>
      <c r="HV234" t="str">
        <v xml:space="preserve">Profile|.001|A|B| A&lt;-&gt;B </v>
      </c>
      <c r="HW234" t="str">
        <v>Profile|.001|A|B| C&lt;-&gt;D</v>
      </c>
      <c r="HX234" t="str">
        <v>Profile|.001|A|B| L-M</v>
      </c>
      <c r="HY234" t="str">
        <v>Profile|.001|A|B| P-Q</v>
      </c>
      <c r="HZ234" t="str">
        <v>Profile|.001|A|B|C&lt;-&gt;D</v>
      </c>
      <c r="IA234" t="str">
        <v>Profile|.001|A|C&lt;--&gt;D</v>
      </c>
      <c r="IB234" t="str">
        <v>Profile|.001|A|UNILATERAL</v>
      </c>
      <c r="IC234" t="str">
        <v>Profile|.001|C|</v>
      </c>
      <c r="ID234" t="str">
        <v>Profile|.0012|D1|</v>
      </c>
      <c r="IE234" t="str">
        <v>Profile|.0015| A-B UNI.</v>
      </c>
      <c r="IF234" t="str">
        <v>Profile|.0015| UNI.</v>
      </c>
      <c r="IG234" t="str">
        <v>Profile|.0015|A| X-Y</v>
      </c>
      <c r="IH234" t="str">
        <v>Profile|.0015|E|F|</v>
      </c>
      <c r="II234" t="str">
        <v>Profile|.0016|B|D|</v>
      </c>
      <c r="IJ234" t="str">
        <v>Profile|.002(U).000|A|</v>
      </c>
      <c r="IK234" t="str">
        <v>Profile|.002|</v>
      </c>
      <c r="IL234" t="str">
        <v>Profile|.002|A</v>
      </c>
      <c r="IM234" t="str">
        <v>Profile|.002|A|</v>
      </c>
      <c r="IN234" t="str">
        <v>Profile|.002|A|B|</v>
      </c>
      <c r="IO234" t="str">
        <v xml:space="preserve">Profile|.002|A|B| A&lt;-&gt;B </v>
      </c>
      <c r="IP234" t="str">
        <v>Profile|.002|A|B| C&lt;-&gt;D</v>
      </c>
      <c r="IQ234" t="str">
        <v>Profile|.002|A|B| X-Y</v>
      </c>
      <c r="IR234" t="str">
        <v>Profile|.002|A|B|C|X-Y</v>
      </c>
      <c r="IS234" t="str">
        <v>Profile|.002|A|B|X&lt;--&gt;Y</v>
      </c>
      <c r="IT234" t="str">
        <v>Profile|.002|A|B|X-Y</v>
      </c>
      <c r="IU234" t="str">
        <v>Profile|.002|A|C|</v>
      </c>
      <c r="IV234" t="str">
        <v>Profile|.002|C|A|</v>
      </c>
      <c r="IW234" t="str">
        <v>Profile|.002|C|B|</v>
      </c>
      <c r="IX234" t="str">
        <v>Profile|.0020|</v>
      </c>
      <c r="IY234" t="str">
        <v>Profile|.003|A|</v>
      </c>
      <c r="IZ234" t="str">
        <v>Profile|.003|A|B|C| Uni.</v>
      </c>
      <c r="JA234" t="str">
        <v>Profile|.003|E|F|</v>
      </c>
      <c r="JB234" t="str">
        <v>Profile|.004(U) .003|A|B|C|</v>
      </c>
      <c r="JC234" t="str">
        <v>Profile|.004|A| UNI.</v>
      </c>
      <c r="JD234" t="str">
        <v>Profile|.005|A|C|</v>
      </c>
      <c r="JE234" t="str">
        <v>Profile|.005|A|C|A&lt;--&gt;B, C&lt;--&gt;D</v>
      </c>
      <c r="JF234" t="str">
        <v>Profile|.005|A|D| A-B UNI.</v>
      </c>
      <c r="JG234" t="str">
        <v>Profile|.005|A|D| UNI.</v>
      </c>
      <c r="JH234" t="str">
        <v>Profile|.010|A|B|</v>
      </c>
      <c r="JI234" t="str">
        <v>Profile|.010|A|B|C|</v>
      </c>
      <c r="JJ234" t="str">
        <v>Profile|.03|A|</v>
      </c>
      <c r="JK234" t="str">
        <v>Profile|.05|A|B|</v>
      </c>
      <c r="JL234" t="str">
        <v>Profile|0.03|</v>
      </c>
      <c r="JM234" t="str">
        <v>Profile|0.03|A|</v>
      </c>
      <c r="JN234" t="str">
        <v>Profile|0.03|A|B|</v>
      </c>
      <c r="JO234" t="str">
        <v>Profile|0.05{A|C|</v>
      </c>
      <c r="JP234" t="str">
        <v>Profile|0.05|A|B|</v>
      </c>
      <c r="JQ234" t="str">
        <v>Profile|0.05|E|</v>
      </c>
      <c r="JR234" t="str">
        <v>Profile|0.05|E|F|</v>
      </c>
      <c r="JS234" t="str">
        <v>Profile|0.06|A|C|</v>
      </c>
      <c r="JT234" t="str">
        <v>Profile|0.1|A|A|</v>
      </c>
      <c r="JU234" t="str">
        <v>Profile|0.1|D1|</v>
      </c>
      <c r="JV234" t="str">
        <v>Profile|A|B|C|</v>
      </c>
      <c r="JW234" t="str">
        <v>Proile|.002|A|B|J-K</v>
      </c>
      <c r="JX234" t="str">
        <v>P-Thread Form</v>
      </c>
      <c r="JY234" t="str">
        <v>R  FULL RADIUS</v>
      </c>
      <c r="JZ234" t="str">
        <v>R.001/.006</v>
      </c>
      <c r="KA234" t="str">
        <v>R.003 MAX</v>
      </c>
      <c r="KB234" t="str">
        <v>R.005 MAX</v>
      </c>
      <c r="KC234" t="str">
        <v>R.030</v>
      </c>
      <c r="KD234" t="str">
        <v>R.25 MAX</v>
      </c>
      <c r="KE234" t="str">
        <v>R1.33 BASIC</v>
      </c>
      <c r="KF234" t="str">
        <v>R3.3</v>
      </c>
      <c r="KG234" t="str">
        <v>Ra 1.6 MAX</v>
      </c>
      <c r="KH234" t="str">
        <v>RAD @ FACE &amp; OD CHAMFER</v>
      </c>
      <c r="KI234" t="str">
        <v>RAD. @ ID &amp; BACK FACE</v>
      </c>
      <c r="KJ234" t="str">
        <v>RAD. @ OD &amp; BACK FACE</v>
      </c>
      <c r="KK234" t="str">
        <v>REMOVE SHRP EDGES .005 MAX</v>
      </c>
      <c r="KL234" t="str">
        <v>ROD SLOT CENTERED</v>
      </c>
      <c r="KM234" t="str">
        <v>SHARP OKAY</v>
      </c>
      <c r="KN234" t="str">
        <v>Slot Centered</v>
      </c>
      <c r="KO234" t="str">
        <v>SLOT WIDTH</v>
      </c>
      <c r="KP234" t="str">
        <v>Surface Finish Per Note 1</v>
      </c>
      <c r="KQ234" t="str">
        <v>Symmerty Balloon A_6</v>
      </c>
      <c r="KR234" t="str">
        <v>T27 HEXALOBE Per Note 1</v>
      </c>
      <c r="KS234" t="str">
        <v>T27 TORX</v>
      </c>
      <c r="KT234" t="str">
        <v>THRD DEPTH</v>
      </c>
      <c r="KU234" t="str">
        <v>Thread Form Per Note 3</v>
      </c>
      <c r="KV234" t="str">
        <v>THREAD INTO ROD SLOT</v>
      </c>
      <c r="KW234" t="str">
        <v>Thread Timed Print Note 6</v>
      </c>
      <c r="KX234" t="str">
        <v>TOOL MISMATCH PERMISSIBLE</v>
      </c>
      <c r="KY234" t="str">
        <v>Tot. Runout|Ø.002|C|</v>
      </c>
      <c r="KZ234" t="str">
        <v>Total Runout|.002|E|</v>
      </c>
      <c r="LA234" t="str">
        <v>TRIPLE LEAD THREAD</v>
      </c>
      <c r="LB234" t="str">
        <v>True Pos. |.001 (M)|A|</v>
      </c>
      <c r="LC234" t="str">
        <v>True Pos. |.002(M)|A|B|</v>
      </c>
      <c r="LD234" t="str">
        <v>True Pos. |.002|</v>
      </c>
      <c r="LE234" t="str">
        <v>True Pos. |.002|A|</v>
      </c>
      <c r="LF234" t="str">
        <v>True Pos. |.002|A|B|</v>
      </c>
      <c r="LG234" t="str">
        <v>True Pos. |.004|A|C|B|</v>
      </c>
      <c r="LH234" t="str">
        <v>True Pos. |.005(M)|A|B|</v>
      </c>
      <c r="LI234" t="str">
        <v>True Pos.|.000(L)|A|D|</v>
      </c>
      <c r="LJ234" t="str">
        <v>True Pos.|.000(M)|A|</v>
      </c>
      <c r="LK234" t="str">
        <v>True Pos.|.001(M)|A|</v>
      </c>
      <c r="LL234" t="str">
        <v>True Pos.|.001|B|</v>
      </c>
      <c r="LM234" t="str">
        <v>True Pos.|.001|E|</v>
      </c>
      <c r="LN234" t="str">
        <v>True Pos.|.002|A|</v>
      </c>
      <c r="LO234" t="str">
        <v>True Pos.|.002|B|</v>
      </c>
      <c r="LP234" t="str">
        <v>True Pos.|.002|C|</v>
      </c>
      <c r="LQ234" t="str">
        <v>True Pos.|.002|D1|</v>
      </c>
      <c r="LR234" t="str">
        <v>True Pos.|.002|D1|D2|</v>
      </c>
      <c r="LS234" t="str">
        <v>True Pos.|.05|A|</v>
      </c>
      <c r="LT234" t="str">
        <v>True Pos.|.1|A|B|C|</v>
      </c>
      <c r="LU234" t="str">
        <v>True Pos.|.13|A</v>
      </c>
      <c r="LV234" t="str">
        <v>True Pos.|0.05|A|</v>
      </c>
      <c r="LW234" t="str">
        <v>True Pos.|0.1|A|B|C|</v>
      </c>
      <c r="LX234" t="str">
        <v>True Pos.|0.13|A|</v>
      </c>
      <c r="LY234" t="str">
        <v>True Pos.|Ø.000(M)|A|</v>
      </c>
      <c r="LZ234" t="str">
        <v>True Pos.|Ø.000(M)|B|</v>
      </c>
      <c r="MA234" t="str">
        <v>True Pos.|Ø.001(M)|A(M)|</v>
      </c>
      <c r="MB234" t="str">
        <v>True Pos.|Ø.001(M)|A|</v>
      </c>
      <c r="MC234" t="str">
        <v>True Pos.|Ø.001|A|</v>
      </c>
      <c r="MD234" t="str">
        <v>True Pos.|Ø.001|C|</v>
      </c>
      <c r="ME234" t="str">
        <v>True Pos.|Ø.002(S)|A(S)|</v>
      </c>
      <c r="MF234" t="str">
        <v>True Pos.|Ø.002|A|</v>
      </c>
      <c r="MG234" t="str">
        <v>True Pos.|Ø.002|B|</v>
      </c>
      <c r="MH234" t="str">
        <v>True Pos.|Ø.002|C|</v>
      </c>
      <c r="MI234" t="str">
        <v>True Pos.|Ø.03(M)|A|</v>
      </c>
      <c r="MJ234" t="str">
        <v>True Pos.|Ø0.03(M)|A|</v>
      </c>
      <c r="MK234" t="str">
        <v>True Pos.|Ø0.05(L)|D|B|</v>
      </c>
      <c r="ML234" t="str">
        <v>True Pos.|Ø0.05|A|</v>
      </c>
      <c r="MM234" t="str">
        <v>True Pos.|Ø0.05|D|</v>
      </c>
      <c r="MN234" t="str">
        <v>True Pos.|Ø0.05|E|</v>
      </c>
      <c r="MO234" t="str">
        <v>True Pos.|Ø0.05|E|B|</v>
      </c>
      <c r="MP234" t="str">
        <v>True Pos.|SØ0.03|C|B|</v>
      </c>
      <c r="MQ234" t="str">
        <v>True Position|.002|A|B|</v>
      </c>
      <c r="MR234" t="str">
        <v>True. Pos.|Ø.001(M)|A|</v>
      </c>
      <c r="MS234" t="str">
        <v>True. Pps.|0.05|A|</v>
      </c>
      <c r="MT234" t="str">
        <v>Tumble Per Note 1</v>
      </c>
      <c r="MU234" t="str">
        <v>Tumble Per Note 2</v>
      </c>
    </row>
    <row r="235" spans="1:359">
      <c r="A235" t="s">
        <v>1092</v>
      </c>
      <c r="C235" s="74" t="str" cm="1">
        <f t="array" ref="C235:MU235">TRANSPOSE(_xlfn._xlws.SORT(_xlfn._xlws.FILTER($A$2:$A$499,ISNUMBER(SEARCH('Prt. Lib. &amp; Routine, Table'!L242,$A$2:$A$499)),"not found")))</f>
        <v>.0015 T.I.R. MAX</v>
      </c>
      <c r="D235" t="str">
        <v>.002 MAX ROOT RADIUS</v>
      </c>
      <c r="E235" t="str">
        <v>.012 BLUNT END</v>
      </c>
      <c r="F235" t="str">
        <v>.015 MAX</v>
      </c>
      <c r="G235" t="str">
        <v>.016 T.S.C.</v>
      </c>
      <c r="H235" t="str">
        <v>.017 BASIC</v>
      </c>
      <c r="I235" t="str">
        <v>.021 PITCH</v>
      </c>
      <c r="J235" t="str">
        <v>.022 BLUNT START</v>
      </c>
      <c r="K235" t="str">
        <v>.025 BASIC</v>
      </c>
      <c r="L235" t="str">
        <v>.035 BASIC</v>
      </c>
      <c r="M235" t="str">
        <v>.043 T.S.C</v>
      </c>
      <c r="N235" t="str">
        <v>.053 T.S.C.</v>
      </c>
      <c r="O235" t="str">
        <v>.060 HEX DEPTH</v>
      </c>
      <c r="P235" t="str">
        <v>.060 PITCH</v>
      </c>
      <c r="Q235" t="str">
        <v>.061 BASIC</v>
      </c>
      <c r="R235" t="str">
        <v>.07 HEX</v>
      </c>
      <c r="S235" t="str">
        <v>.070 HEX DEPTH</v>
      </c>
      <c r="T235" t="str">
        <v>.082 DRILL</v>
      </c>
      <c r="U235" t="str">
        <v>.082 DRILL DEPTH</v>
      </c>
      <c r="V235" t="str">
        <v>.094 HEX</v>
      </c>
      <c r="W235" t="str">
        <v>.115 T.S.C.</v>
      </c>
      <c r="X235" t="str">
        <v>.1195 / .1243 MAJOR DIAMETER</v>
      </c>
      <c r="Y235" t="str">
        <v>.1250 HEX</v>
      </c>
      <c r="Z235" t="str">
        <v>.157 MINOR DIAMETER</v>
      </c>
      <c r="AA235" t="str">
        <v>.172 FULL THD DEPTH</v>
      </c>
      <c r="AB235" t="str">
        <v>.172 MAJOR DIAMETER</v>
      </c>
      <c r="AC235" t="str">
        <v>.180 MIN DEPTH FULL THRD</v>
      </c>
      <c r="AD235" t="str">
        <v>.183 Ceter Line Thread Dwell</v>
      </c>
      <c r="AE235" t="str">
        <v>.208 MAX THRD DEPTH</v>
      </c>
      <c r="AF235" t="str">
        <v>.218 BOTTOM HALF OF SLOT</v>
      </c>
      <c r="AG235" t="str">
        <v>.261 BASIC</v>
      </c>
      <c r="AH235" t="str">
        <v>.314 T.S.C.</v>
      </c>
      <c r="AI235" t="str">
        <v>.315 BASIC</v>
      </c>
      <c r="AJ235" t="str">
        <v>.329 MINOR Ø</v>
      </c>
      <c r="AK235" t="str">
        <v>.330 BASIC</v>
      </c>
      <c r="AL235" t="str">
        <v>.35 TO TANGENT POINT</v>
      </c>
      <c r="AM235" t="str">
        <v>.375 MAJOR Ø</v>
      </c>
      <c r="AN235" t="str">
        <v>.390 BASIC</v>
      </c>
      <c r="AO235" t="str">
        <v>.440 BASIC</v>
      </c>
      <c r="AP235" t="str">
        <v>.64/.96 HIGH=Pass</v>
      </c>
      <c r="AQ235" t="str">
        <v>0.012 MAX</v>
      </c>
      <c r="AR235" t="str">
        <v>0.015 MAX</v>
      </c>
      <c r="AS235" t="str">
        <v>0.05 Per Note 2</v>
      </c>
      <c r="AT235" t="str">
        <v>0.500 PULLOUT ZONE</v>
      </c>
      <c r="AU235" t="str">
        <v>10-32 UNF-2A</v>
      </c>
      <c r="AV235" t="str">
        <v>12-28 UNF-2B</v>
      </c>
      <c r="AW235" t="str">
        <v>2.87 BASIC</v>
      </c>
      <c r="AX235" t="str">
        <v>2-56 UNC 2B 2 STARTS</v>
      </c>
      <c r="AY235" t="str">
        <v>3 LEAD THREAD</v>
      </c>
      <c r="AZ235" t="str">
        <v>32µIN Max</v>
      </c>
      <c r="BA235" t="str">
        <v>5/16"-24 UNF-2A</v>
      </c>
      <c r="BB235" t="str">
        <v>5/16-18 UNC 2A</v>
      </c>
      <c r="BC235" t="str">
        <v>5-44 UNF-2A</v>
      </c>
      <c r="BD235" t="str">
        <v>6-16µIN</v>
      </c>
      <c r="BE235" t="str">
        <v>65° BLEND</v>
      </c>
      <c r="BF235" t="str">
        <v>7.45 Top of Ball to Face</v>
      </c>
      <c r="BG235" t="str">
        <v>7/16-28 UNEF 2B</v>
      </c>
      <c r="BH235" t="str">
        <v>7/16-28-UNEF-2A</v>
      </c>
      <c r="BI235" t="str">
        <v>Alignment Per Note 3</v>
      </c>
      <c r="BJ235" t="str">
        <v>ANODIZE (SEE CHART)</v>
      </c>
      <c r="BK235" t="str">
        <v>ANODIZE AQUA Per Note 3</v>
      </c>
      <c r="BL235" t="str">
        <v>ANODIZE BOTTOM PORTION</v>
      </c>
      <c r="BM235" t="str">
        <v>ANODIZE COLOR AQUA</v>
      </c>
      <c r="BN235" t="str">
        <v>ANODIZE COLOR GREEN DWG NOTE 4</v>
      </c>
      <c r="BO235" t="str">
        <v>ANODIZE COLOR LIGHT BLUE</v>
      </c>
      <c r="BP235" t="str">
        <v>ANODIZE GREEN Per Note 2</v>
      </c>
      <c r="BQ235" t="str">
        <v>ANODIZE GREY, Per Note 1</v>
      </c>
      <c r="BR235" t="str">
        <v>ANODIZE MAGENTA</v>
      </c>
      <c r="BS235" t="str">
        <v>Anodize Per note 3</v>
      </c>
      <c r="BT235" t="str">
        <v>Anodize Per Note 4</v>
      </c>
      <c r="BU235" t="str">
        <v>ANODIZE SEAFOAM</v>
      </c>
      <c r="BV235" t="str">
        <v>Balloon 11 Symmetry</v>
      </c>
      <c r="BW235" t="str">
        <v>Balloon 12 Symmetry</v>
      </c>
      <c r="BX235" t="str">
        <v>Balloon 13 Hole Centered</v>
      </c>
      <c r="BY235" t="str">
        <v>Balloon 13 Symmerty</v>
      </c>
      <c r="BZ235" t="str">
        <v>Balloon 2 Symmetry</v>
      </c>
      <c r="CA235" t="str">
        <v>Balloon 21 CENTERED</v>
      </c>
      <c r="CB235" t="str">
        <v>Balloon 29 Symmetry</v>
      </c>
      <c r="CC235" t="str">
        <v>Balloon 3 Symmetry</v>
      </c>
      <c r="CD235" t="str">
        <v>Balloon 4 Symmetry</v>
      </c>
      <c r="CE235" t="str">
        <v>Balloon 5 blend to SØ .340</v>
      </c>
      <c r="CF235" t="str">
        <v>Balloon 5 Symmetry</v>
      </c>
      <c r="CG235" t="str">
        <v>Balloon 6 Centered</v>
      </c>
      <c r="CH235" t="str">
        <v>Balloon 9 Function Check</v>
      </c>
      <c r="CI235" t="str">
        <v>Balloon 9 Symmerty</v>
      </c>
      <c r="CJ235" t="str">
        <v>Balloons 2 &amp; 17 Symmetry |.001|A|</v>
      </c>
      <c r="CK235" t="str">
        <v>Basic Ø 3.6</v>
      </c>
      <c r="CL235" t="str">
        <v>BEAD BLAST</v>
      </c>
      <c r="CM235" t="str">
        <v>BLAST ALUMINUM OXIDE</v>
      </c>
      <c r="CN235" t="str">
        <v>Blast Note 2</v>
      </c>
      <c r="CO235" t="str">
        <v xml:space="preserve">BLAST Per Note 1 </v>
      </c>
      <c r="CP235" t="str">
        <v>BLAST Per Note 2</v>
      </c>
      <c r="CQ235" t="str">
        <v>BLAST Per Note 3</v>
      </c>
      <c r="CR235" t="str">
        <v>BLAST Per Note 4</v>
      </c>
      <c r="CS235" t="str">
        <v>BLAST Per Note 8</v>
      </c>
      <c r="CT235" t="str">
        <v>BLAST Per Traveler, MATT FINISH</v>
      </c>
      <c r="CU235" t="str">
        <v>BLAST WITH 16 GRIT ALUMINUM OXIDE</v>
      </c>
      <c r="CV235" t="str">
        <v>BLAST, Uniform Finish Per Note 3</v>
      </c>
      <c r="CW235" t="str">
        <v>BREAK EDGE</v>
      </c>
      <c r="CX235" t="str">
        <v>BREAK EDGE .014</v>
      </c>
      <c r="CY235" t="str">
        <v>BREAK EDGES Note 2</v>
      </c>
      <c r="CZ235" t="str">
        <v>BREAK SHARP Per Note 1</v>
      </c>
      <c r="DA235" t="str">
        <v>BREAK SHARPS Per Note 1</v>
      </c>
      <c r="DB235" t="str">
        <v>CE 2729</v>
      </c>
      <c r="DC235" t="str">
        <v>CE Logo per Note 3</v>
      </c>
      <c r="DD235" t="str">
        <v>CE MARK</v>
      </c>
      <c r="DE235" t="str">
        <v>Chips/Debris Removed</v>
      </c>
      <c r="DF235" t="str">
        <v>Coat Per Note 2</v>
      </c>
      <c r="DG235" t="str">
        <v>C-Sink Ø .155</v>
      </c>
      <c r="DH235" t="str">
        <v>C-Sink Ø5.2</v>
      </c>
      <c r="DI235" t="str">
        <v>Deburred</v>
      </c>
      <c r="DJ235" t="str">
        <v>DIM "A" NoGo</v>
      </c>
      <c r="DK235" t="str">
        <v>DIM "A" NoGo Hexalobe</v>
      </c>
      <c r="DL235" t="str">
        <v>EDGE BREAK</v>
      </c>
      <c r="DM235" t="str">
        <v>EDGE BREAK MIN R.004, MAX R.010</v>
      </c>
      <c r="DN235" t="str">
        <v>Edge Break per Note 1</v>
      </c>
      <c r="DO235" t="str">
        <v>ELECTROPOLISH Per Note 1</v>
      </c>
      <c r="DP235" t="str">
        <v>Finish Per Note 3</v>
      </c>
      <c r="DQ235" t="str">
        <v>FLUTE POSITION Per Note 3</v>
      </c>
      <c r="DR235" t="str">
        <v>FULL R</v>
      </c>
      <c r="DS235" t="str">
        <v>FULL RADIUS</v>
      </c>
      <c r="DT235" t="str">
        <v xml:space="preserve">FULL RADIUS </v>
      </c>
      <c r="DU235" t="str">
        <v>Function Check  (.2340 .2360 FULL)</v>
      </c>
      <c r="DV235" t="str">
        <v>FUNCTIONAL  HEXALOBE</v>
      </c>
      <c r="DW235" t="str">
        <v>GLASS BEAD Per Note 3</v>
      </c>
      <c r="DX235" t="str">
        <v>Globus Logo per Note 3</v>
      </c>
      <c r="DY235" t="str">
        <v>Gold Anodized Color</v>
      </c>
      <c r="DZ235" t="str">
        <v>Green Anodized Color</v>
      </c>
      <c r="EA235" t="str">
        <v>GRIT BLAST Per Note 3</v>
      </c>
      <c r="EB235" t="str">
        <v>Grit Blast Per Note 4</v>
      </c>
      <c r="EC235" t="str">
        <v>GRIT BLAST, DWG NOTE 3</v>
      </c>
      <c r="ED235" t="str">
        <v>HEX MINOR Ø.1292</v>
      </c>
      <c r="EE235" t="str">
        <v xml:space="preserve">HEXALOBE </v>
      </c>
      <c r="EF235" t="str">
        <v>HEXALOBE FUNCTION</v>
      </c>
      <c r="EG235" t="str">
        <v>Hexalobe Minor</v>
      </c>
      <c r="EH235" t="str">
        <v>Hexalobe NV-30</v>
      </c>
      <c r="EI235" t="str">
        <v>HEXALOBE ORIENTATION</v>
      </c>
      <c r="EJ235" t="str">
        <v>Inspect per operation 30 comments</v>
      </c>
      <c r="EK235" t="str">
        <v>INT / EXT CORNERS: R.002 TO R.010</v>
      </c>
      <c r="EL235" t="str">
        <v>INT /EXT CORNERS R.05 TO R.03</v>
      </c>
      <c r="EM235" t="str">
        <v>John is a Geek</v>
      </c>
      <c r="EN235" t="str">
        <v>LASER ETCH</v>
      </c>
      <c r="EO235" t="str">
        <v>Laser Etch Per Note 7</v>
      </c>
      <c r="EP235" t="str">
        <v xml:space="preserve">LASER MARK "CE" DWG NOTE 10 </v>
      </c>
      <c r="EQ235" t="str">
        <v>Laser Mark "P1-15004-08", Per Note 3</v>
      </c>
      <c r="ER235" t="str">
        <v>Laser Mark "P2-15004-08", Per Note 3</v>
      </c>
      <c r="ES235" t="str">
        <v>Laser Mark "P3-15004-08", Per Note 3</v>
      </c>
      <c r="ET235" t="str">
        <v>Laser Mark "P4-15004-08", Per Note 3</v>
      </c>
      <c r="EU235" t="str">
        <v xml:space="preserve">LASER MARK LOGO DWG NOTE 9 </v>
      </c>
      <c r="EV235" t="str">
        <v xml:space="preserve">LASER MARK LOT NUMBER DWG NOTE 8 </v>
      </c>
      <c r="EW235" t="str">
        <v>Laser Mark Lot, Per Note 3</v>
      </c>
      <c r="EX235" t="str">
        <v xml:space="preserve">LASER MARK PART NUMBER DWG NOTE 8 </v>
      </c>
      <c r="EY235" t="str">
        <v>LASER: 13000000</v>
      </c>
      <c r="EZ235" t="str">
        <v>LASER: CE 2797</v>
      </c>
      <c r="FA235" t="str">
        <v>LASER: LOGO</v>
      </c>
      <c r="FB235" t="str">
        <v xml:space="preserve">LASER: Lot # Per RE-75-001 </v>
      </c>
      <c r="FC235" t="str">
        <v>LAST THREAD</v>
      </c>
      <c r="FD235" t="str">
        <v>LEAD .0625</v>
      </c>
      <c r="FE235" t="str">
        <v>LOGO</v>
      </c>
      <c r="FF235" t="str">
        <v>Lot (Control) Number per Note 3</v>
      </c>
      <c r="FG235" t="str">
        <v>LOT NO.</v>
      </c>
      <c r="FH235" t="str">
        <v>LOT NUMBER</v>
      </c>
      <c r="FI235" t="str">
        <v>LOT NUMBER PER NUVASIVE SOP 9002007</v>
      </c>
      <c r="FJ235" t="str">
        <v>M 4X 0.5 - 6G - 0.063R - LH</v>
      </c>
      <c r="FK235" t="str">
        <v>M4 X 0.5 - 6G - 0.063R</v>
      </c>
      <c r="FL235" t="str">
        <v>M4 X 0.5 - 6G - 0.063R - LH</v>
      </c>
      <c r="FM235" t="str">
        <v>M4.5 X .75 6g</v>
      </c>
      <c r="FN235" t="str">
        <v>M4.5 X 0.75 6g</v>
      </c>
      <c r="FO235" t="str">
        <v>M5x0.8-6g</v>
      </c>
      <c r="FP235" t="str">
        <v xml:space="preserve">M5x0.8-6g </v>
      </c>
      <c r="FQ235" t="str">
        <v>M6 X .75 6g</v>
      </c>
      <c r="FR235" t="str">
        <v>M6 X 0.75-6g</v>
      </c>
      <c r="FS235" t="str">
        <v>M6 X0.75 - 6g</v>
      </c>
      <c r="FT235" t="str">
        <v>M6X0.75 - 6H</v>
      </c>
      <c r="FU235" t="str">
        <v>M7 X 1.00 6g THREAD</v>
      </c>
      <c r="FV235" t="str">
        <v>M7X1.00 6g THREAD</v>
      </c>
      <c r="FW235" t="str">
        <v>M7X1.00 6h THREAD</v>
      </c>
      <c r="FX235" t="str">
        <v>Magenta Anodized Color</v>
      </c>
      <c r="FY235" t="str">
        <v>MAJOR Ø .380</v>
      </c>
      <c r="FZ235" t="str">
        <v>MAJORØ</v>
      </c>
      <c r="GA235" t="str">
        <v>MATT FINISH Per Note 3</v>
      </c>
      <c r="GB235" t="str">
        <v>MATT FINISH Per Traveler</v>
      </c>
      <c r="GC235" t="str">
        <v>MATTE FINISH</v>
      </c>
      <c r="GD235" t="str">
        <v>MATTE FINISH DWG NOTE 3</v>
      </c>
      <c r="GE235" t="str">
        <v>MATTE FINISH Note 3</v>
      </c>
      <c r="GF235" t="str">
        <v>Matte Finish Per Note 3</v>
      </c>
      <c r="GG235" t="str">
        <v>MATTE FINISH SIZE 10 GLASS BEAD</v>
      </c>
      <c r="GH235" t="str">
        <v>MAX ROOT RADIUS</v>
      </c>
      <c r="GI235" t="str">
        <v xml:space="preserve">Mill Profile Centered </v>
      </c>
      <c r="GJ235" t="str">
        <v>Minor Ø Unconstrained Check</v>
      </c>
      <c r="GK235" t="str">
        <v>MINOR Ø.1336</v>
      </c>
      <c r="GL235" t="str">
        <v>NO ANODIZE Per note 8</v>
      </c>
      <c r="GM235" t="str">
        <v>NO ANODIZE Per note 9</v>
      </c>
      <c r="GN235" t="str">
        <v>No Nicks, Scratches, Tool Marks, etc.</v>
      </c>
      <c r="GO235" t="str">
        <v>No Nicks,Scratches,Tool Marks,etc.</v>
      </c>
      <c r="GP235" t="str">
        <v>NO TOOL MARKS</v>
      </c>
      <c r="GQ235" t="str">
        <v>NOTE 3 THREAD RELIEF</v>
      </c>
      <c r="GR235" t="str">
        <v>NV-27 FUNC.</v>
      </c>
      <c r="GS235" t="str">
        <v>NV-30 DIM A</v>
      </c>
      <c r="GT235" t="str">
        <v>NV-30 DIM B</v>
      </c>
      <c r="GU235" t="str">
        <v>NV-30 DIM F</v>
      </c>
      <c r="GV235" t="str">
        <v>Ø .1250 HEX</v>
      </c>
      <c r="GW235" t="str">
        <v>Ø 9.4 MAJOR</v>
      </c>
      <c r="GX235" t="str">
        <v>Ø.096 MAX PILOT HOLE</v>
      </c>
      <c r="GY235" t="str">
        <v>Ø.125 THRU</v>
      </c>
      <c r="GZ235" t="str">
        <v>Ø.205 COUNTERSINK</v>
      </c>
      <c r="HA235" t="str">
        <v>Ø.260 T.S.C.</v>
      </c>
      <c r="HB235" t="str">
        <v>Ø.500 BASIC</v>
      </c>
      <c r="HC235" t="str">
        <v xml:space="preserve">OVAL CENTERED </v>
      </c>
      <c r="HD235" t="str">
        <v>PART NO. 15100</v>
      </c>
      <c r="HE235" t="str">
        <v>PART NUMBER 13100000</v>
      </c>
      <c r="HF235" t="str">
        <v>PART NUMBER 13600000</v>
      </c>
      <c r="HG235" t="str">
        <v>Part Number per Note 3</v>
      </c>
      <c r="HH235" t="str">
        <v>PD 5/16-18 UNC 2A</v>
      </c>
      <c r="HI235" t="str">
        <v>Perp.|0.05|A|</v>
      </c>
      <c r="HJ235" t="str">
        <v>PILOT THRU HOLE PRESENT</v>
      </c>
      <c r="HK235" t="str">
        <v>PITCH .060</v>
      </c>
      <c r="HL235" t="str">
        <v>Profile |.001|A|</v>
      </c>
      <c r="HM235" t="str">
        <v>Profile |.0015 | A | X-Y</v>
      </c>
      <c r="HN235" t="str">
        <v>Profile |.002| |A|B| X-Y</v>
      </c>
      <c r="HO235" t="str">
        <v>Profile |.002|A|B|</v>
      </c>
      <c r="HP235" t="str">
        <v>Profile |.002|A|B| X-Y</v>
      </c>
      <c r="HQ235" t="str">
        <v>Profile:|010|A|B|C|</v>
      </c>
      <c r="HR235" t="str">
        <v>Profile| .002| A|B|</v>
      </c>
      <c r="HS235" t="str">
        <v>Profile|.001|</v>
      </c>
      <c r="HT235" t="str">
        <v>Profile|.001|A|</v>
      </c>
      <c r="HU235" t="str">
        <v>Profile|.001|A|B|</v>
      </c>
      <c r="HV235" t="str">
        <v xml:space="preserve">Profile|.001|A|B| A&lt;-&gt;B </v>
      </c>
      <c r="HW235" t="str">
        <v>Profile|.001|A|B| C&lt;-&gt;D</v>
      </c>
      <c r="HX235" t="str">
        <v>Profile|.001|A|B| L-M</v>
      </c>
      <c r="HY235" t="str">
        <v>Profile|.001|A|B| P-Q</v>
      </c>
      <c r="HZ235" t="str">
        <v>Profile|.001|A|B|C&lt;-&gt;D</v>
      </c>
      <c r="IA235" t="str">
        <v>Profile|.001|A|C&lt;--&gt;D</v>
      </c>
      <c r="IB235" t="str">
        <v>Profile|.001|A|UNILATERAL</v>
      </c>
      <c r="IC235" t="str">
        <v>Profile|.001|C|</v>
      </c>
      <c r="ID235" t="str">
        <v>Profile|.0012|D1|</v>
      </c>
      <c r="IE235" t="str">
        <v>Profile|.0015| A-B UNI.</v>
      </c>
      <c r="IF235" t="str">
        <v>Profile|.0015| UNI.</v>
      </c>
      <c r="IG235" t="str">
        <v>Profile|.0015|A| X-Y</v>
      </c>
      <c r="IH235" t="str">
        <v>Profile|.0015|E|F|</v>
      </c>
      <c r="II235" t="str">
        <v>Profile|.0016|B|D|</v>
      </c>
      <c r="IJ235" t="str">
        <v>Profile|.002(U).000|A|</v>
      </c>
      <c r="IK235" t="str">
        <v>Profile|.002|</v>
      </c>
      <c r="IL235" t="str">
        <v>Profile|.002|A</v>
      </c>
      <c r="IM235" t="str">
        <v>Profile|.002|A|</v>
      </c>
      <c r="IN235" t="str">
        <v>Profile|.002|A|B|</v>
      </c>
      <c r="IO235" t="str">
        <v xml:space="preserve">Profile|.002|A|B| A&lt;-&gt;B </v>
      </c>
      <c r="IP235" t="str">
        <v>Profile|.002|A|B| C&lt;-&gt;D</v>
      </c>
      <c r="IQ235" t="str">
        <v>Profile|.002|A|B| X-Y</v>
      </c>
      <c r="IR235" t="str">
        <v>Profile|.002|A|B|C|X-Y</v>
      </c>
      <c r="IS235" t="str">
        <v>Profile|.002|A|B|X&lt;--&gt;Y</v>
      </c>
      <c r="IT235" t="str">
        <v>Profile|.002|A|B|X-Y</v>
      </c>
      <c r="IU235" t="str">
        <v>Profile|.002|A|C|</v>
      </c>
      <c r="IV235" t="str">
        <v>Profile|.002|C|A|</v>
      </c>
      <c r="IW235" t="str">
        <v>Profile|.002|C|B|</v>
      </c>
      <c r="IX235" t="str">
        <v>Profile|.0020|</v>
      </c>
      <c r="IY235" t="str">
        <v>Profile|.003|A|</v>
      </c>
      <c r="IZ235" t="str">
        <v>Profile|.003|A|B|C| Uni.</v>
      </c>
      <c r="JA235" t="str">
        <v>Profile|.003|E|F|</v>
      </c>
      <c r="JB235" t="str">
        <v>Profile|.004(U) .003|A|B|C|</v>
      </c>
      <c r="JC235" t="str">
        <v>Profile|.004|A| UNI.</v>
      </c>
      <c r="JD235" t="str">
        <v>Profile|.005|A|C|</v>
      </c>
      <c r="JE235" t="str">
        <v>Profile|.005|A|C|A&lt;--&gt;B, C&lt;--&gt;D</v>
      </c>
      <c r="JF235" t="str">
        <v>Profile|.005|A|D| A-B UNI.</v>
      </c>
      <c r="JG235" t="str">
        <v>Profile|.005|A|D| UNI.</v>
      </c>
      <c r="JH235" t="str">
        <v>Profile|.010|A|B|</v>
      </c>
      <c r="JI235" t="str">
        <v>Profile|.010|A|B|C|</v>
      </c>
      <c r="JJ235" t="str">
        <v>Profile|.03|A|</v>
      </c>
      <c r="JK235" t="str">
        <v>Profile|.05|A|B|</v>
      </c>
      <c r="JL235" t="str">
        <v>Profile|0.03|</v>
      </c>
      <c r="JM235" t="str">
        <v>Profile|0.03|A|</v>
      </c>
      <c r="JN235" t="str">
        <v>Profile|0.03|A|B|</v>
      </c>
      <c r="JO235" t="str">
        <v>Profile|0.05{A|C|</v>
      </c>
      <c r="JP235" t="str">
        <v>Profile|0.05|A|B|</v>
      </c>
      <c r="JQ235" t="str">
        <v>Profile|0.05|E|</v>
      </c>
      <c r="JR235" t="str">
        <v>Profile|0.05|E|F|</v>
      </c>
      <c r="JS235" t="str">
        <v>Profile|0.06|A|C|</v>
      </c>
      <c r="JT235" t="str">
        <v>Profile|0.1|A|A|</v>
      </c>
      <c r="JU235" t="str">
        <v>Profile|0.1|D1|</v>
      </c>
      <c r="JV235" t="str">
        <v>Profile|A|B|C|</v>
      </c>
      <c r="JW235" t="str">
        <v>Proile|.002|A|B|J-K</v>
      </c>
      <c r="JX235" t="str">
        <v>P-Thread Form</v>
      </c>
      <c r="JY235" t="str">
        <v>R  FULL RADIUS</v>
      </c>
      <c r="JZ235" t="str">
        <v>R.001/.006</v>
      </c>
      <c r="KA235" t="str">
        <v>R.003 MAX</v>
      </c>
      <c r="KB235" t="str">
        <v>R.005 MAX</v>
      </c>
      <c r="KC235" t="str">
        <v>R.030</v>
      </c>
      <c r="KD235" t="str">
        <v>R.25 MAX</v>
      </c>
      <c r="KE235" t="str">
        <v>R1.33 BASIC</v>
      </c>
      <c r="KF235" t="str">
        <v>R3.3</v>
      </c>
      <c r="KG235" t="str">
        <v>Ra 1.6 MAX</v>
      </c>
      <c r="KH235" t="str">
        <v>RAD @ FACE &amp; OD CHAMFER</v>
      </c>
      <c r="KI235" t="str">
        <v>RAD. @ ID &amp; BACK FACE</v>
      </c>
      <c r="KJ235" t="str">
        <v>RAD. @ OD &amp; BACK FACE</v>
      </c>
      <c r="KK235" t="str">
        <v>REMOVE SHRP EDGES .005 MAX</v>
      </c>
      <c r="KL235" t="str">
        <v>ROD SLOT CENTERED</v>
      </c>
      <c r="KM235" t="str">
        <v>SHARP OKAY</v>
      </c>
      <c r="KN235" t="str">
        <v>Slot Centered</v>
      </c>
      <c r="KO235" t="str">
        <v>SLOT WIDTH</v>
      </c>
      <c r="KP235" t="str">
        <v>Surface Finish Per Note 1</v>
      </c>
      <c r="KQ235" t="str">
        <v>Symmerty Balloon A_6</v>
      </c>
      <c r="KR235" t="str">
        <v>T27 HEXALOBE Per Note 1</v>
      </c>
      <c r="KS235" t="str">
        <v>T27 TORX</v>
      </c>
      <c r="KT235" t="str">
        <v>THRD DEPTH</v>
      </c>
      <c r="KU235" t="str">
        <v>Thread Form Per Note 3</v>
      </c>
      <c r="KV235" t="str">
        <v>THREAD INTO ROD SLOT</v>
      </c>
      <c r="KW235" t="str">
        <v>Thread Timed Print Note 6</v>
      </c>
      <c r="KX235" t="str">
        <v>TOOL MISMATCH PERMISSIBLE</v>
      </c>
      <c r="KY235" t="str">
        <v>Tot. Runout|Ø.002|C|</v>
      </c>
      <c r="KZ235" t="str">
        <v>Total Runout|.002|E|</v>
      </c>
      <c r="LA235" t="str">
        <v>TRIPLE LEAD THREAD</v>
      </c>
      <c r="LB235" t="str">
        <v>True Pos. |.001 (M)|A|</v>
      </c>
      <c r="LC235" t="str">
        <v>True Pos. |.002(M)|A|B|</v>
      </c>
      <c r="LD235" t="str">
        <v>True Pos. |.002|</v>
      </c>
      <c r="LE235" t="str">
        <v>True Pos. |.002|A|</v>
      </c>
      <c r="LF235" t="str">
        <v>True Pos. |.002|A|B|</v>
      </c>
      <c r="LG235" t="str">
        <v>True Pos. |.004|A|C|B|</v>
      </c>
      <c r="LH235" t="str">
        <v>True Pos. |.005(M)|A|B|</v>
      </c>
      <c r="LI235" t="str">
        <v>True Pos.|.000(L)|A|D|</v>
      </c>
      <c r="LJ235" t="str">
        <v>True Pos.|.000(M)|A|</v>
      </c>
      <c r="LK235" t="str">
        <v>True Pos.|.001(M)|A|</v>
      </c>
      <c r="LL235" t="str">
        <v>True Pos.|.001|B|</v>
      </c>
      <c r="LM235" t="str">
        <v>True Pos.|.001|E|</v>
      </c>
      <c r="LN235" t="str">
        <v>True Pos.|.002|A|</v>
      </c>
      <c r="LO235" t="str">
        <v>True Pos.|.002|B|</v>
      </c>
      <c r="LP235" t="str">
        <v>True Pos.|.002|C|</v>
      </c>
      <c r="LQ235" t="str">
        <v>True Pos.|.002|D1|</v>
      </c>
      <c r="LR235" t="str">
        <v>True Pos.|.002|D1|D2|</v>
      </c>
      <c r="LS235" t="str">
        <v>True Pos.|.05|A|</v>
      </c>
      <c r="LT235" t="str">
        <v>True Pos.|.1|A|B|C|</v>
      </c>
      <c r="LU235" t="str">
        <v>True Pos.|.13|A</v>
      </c>
      <c r="LV235" t="str">
        <v>True Pos.|0.05|A|</v>
      </c>
      <c r="LW235" t="str">
        <v>True Pos.|0.1|A|B|C|</v>
      </c>
      <c r="LX235" t="str">
        <v>True Pos.|0.13|A|</v>
      </c>
      <c r="LY235" t="str">
        <v>True Pos.|Ø.000(M)|A|</v>
      </c>
      <c r="LZ235" t="str">
        <v>True Pos.|Ø.000(M)|B|</v>
      </c>
      <c r="MA235" t="str">
        <v>True Pos.|Ø.001(M)|A(M)|</v>
      </c>
      <c r="MB235" t="str">
        <v>True Pos.|Ø.001(M)|A|</v>
      </c>
      <c r="MC235" t="str">
        <v>True Pos.|Ø.001|A|</v>
      </c>
      <c r="MD235" t="str">
        <v>True Pos.|Ø.001|C|</v>
      </c>
      <c r="ME235" t="str">
        <v>True Pos.|Ø.002(S)|A(S)|</v>
      </c>
      <c r="MF235" t="str">
        <v>True Pos.|Ø.002|A|</v>
      </c>
      <c r="MG235" t="str">
        <v>True Pos.|Ø.002|B|</v>
      </c>
      <c r="MH235" t="str">
        <v>True Pos.|Ø.002|C|</v>
      </c>
      <c r="MI235" t="str">
        <v>True Pos.|Ø.03(M)|A|</v>
      </c>
      <c r="MJ235" t="str">
        <v>True Pos.|Ø0.03(M)|A|</v>
      </c>
      <c r="MK235" t="str">
        <v>True Pos.|Ø0.05(L)|D|B|</v>
      </c>
      <c r="ML235" t="str">
        <v>True Pos.|Ø0.05|A|</v>
      </c>
      <c r="MM235" t="str">
        <v>True Pos.|Ø0.05|D|</v>
      </c>
      <c r="MN235" t="str">
        <v>True Pos.|Ø0.05|E|</v>
      </c>
      <c r="MO235" t="str">
        <v>True Pos.|Ø0.05|E|B|</v>
      </c>
      <c r="MP235" t="str">
        <v>True Pos.|SØ0.03|C|B|</v>
      </c>
      <c r="MQ235" t="str">
        <v>True Position|.002|A|B|</v>
      </c>
      <c r="MR235" t="str">
        <v>True. Pos.|Ø.001(M)|A|</v>
      </c>
      <c r="MS235" t="str">
        <v>True. Pps.|0.05|A|</v>
      </c>
      <c r="MT235" t="str">
        <v>Tumble Per Note 1</v>
      </c>
      <c r="MU235" t="str">
        <v>Tumble Per Note 2</v>
      </c>
    </row>
    <row r="236" spans="1:359">
      <c r="A236" t="s">
        <v>1093</v>
      </c>
      <c r="C236" s="74" t="str" cm="1">
        <f t="array" ref="C236:MU236">TRANSPOSE(_xlfn._xlws.SORT(_xlfn._xlws.FILTER($A$2:$A$499,ISNUMBER(SEARCH('Prt. Lib. &amp; Routine, Table'!L243,$A$2:$A$499)),"not found")))</f>
        <v>.0015 T.I.R. MAX</v>
      </c>
      <c r="D236" t="str">
        <v>.002 MAX ROOT RADIUS</v>
      </c>
      <c r="E236" t="str">
        <v>.012 BLUNT END</v>
      </c>
      <c r="F236" t="str">
        <v>.015 MAX</v>
      </c>
      <c r="G236" t="str">
        <v>.016 T.S.C.</v>
      </c>
      <c r="H236" t="str">
        <v>.017 BASIC</v>
      </c>
      <c r="I236" t="str">
        <v>.021 PITCH</v>
      </c>
      <c r="J236" t="str">
        <v>.022 BLUNT START</v>
      </c>
      <c r="K236" t="str">
        <v>.025 BASIC</v>
      </c>
      <c r="L236" t="str">
        <v>.035 BASIC</v>
      </c>
      <c r="M236" t="str">
        <v>.043 T.S.C</v>
      </c>
      <c r="N236" t="str">
        <v>.053 T.S.C.</v>
      </c>
      <c r="O236" t="str">
        <v>.060 HEX DEPTH</v>
      </c>
      <c r="P236" t="str">
        <v>.060 PITCH</v>
      </c>
      <c r="Q236" t="str">
        <v>.061 BASIC</v>
      </c>
      <c r="R236" t="str">
        <v>.07 HEX</v>
      </c>
      <c r="S236" t="str">
        <v>.070 HEX DEPTH</v>
      </c>
      <c r="T236" t="str">
        <v>.082 DRILL</v>
      </c>
      <c r="U236" t="str">
        <v>.082 DRILL DEPTH</v>
      </c>
      <c r="V236" t="str">
        <v>.094 HEX</v>
      </c>
      <c r="W236" t="str">
        <v>.115 T.S.C.</v>
      </c>
      <c r="X236" t="str">
        <v>.1195 / .1243 MAJOR DIAMETER</v>
      </c>
      <c r="Y236" t="str">
        <v>.1250 HEX</v>
      </c>
      <c r="Z236" t="str">
        <v>.157 MINOR DIAMETER</v>
      </c>
      <c r="AA236" t="str">
        <v>.172 FULL THD DEPTH</v>
      </c>
      <c r="AB236" t="str">
        <v>.172 MAJOR DIAMETER</v>
      </c>
      <c r="AC236" t="str">
        <v>.180 MIN DEPTH FULL THRD</v>
      </c>
      <c r="AD236" t="str">
        <v>.183 Ceter Line Thread Dwell</v>
      </c>
      <c r="AE236" t="str">
        <v>.208 MAX THRD DEPTH</v>
      </c>
      <c r="AF236" t="str">
        <v>.218 BOTTOM HALF OF SLOT</v>
      </c>
      <c r="AG236" t="str">
        <v>.261 BASIC</v>
      </c>
      <c r="AH236" t="str">
        <v>.314 T.S.C.</v>
      </c>
      <c r="AI236" t="str">
        <v>.315 BASIC</v>
      </c>
      <c r="AJ236" t="str">
        <v>.329 MINOR Ø</v>
      </c>
      <c r="AK236" t="str">
        <v>.330 BASIC</v>
      </c>
      <c r="AL236" t="str">
        <v>.35 TO TANGENT POINT</v>
      </c>
      <c r="AM236" t="str">
        <v>.375 MAJOR Ø</v>
      </c>
      <c r="AN236" t="str">
        <v>.390 BASIC</v>
      </c>
      <c r="AO236" t="str">
        <v>.440 BASIC</v>
      </c>
      <c r="AP236" t="str">
        <v>.64/.96 HIGH=Pass</v>
      </c>
      <c r="AQ236" t="str">
        <v>0.012 MAX</v>
      </c>
      <c r="AR236" t="str">
        <v>0.015 MAX</v>
      </c>
      <c r="AS236" t="str">
        <v>0.05 Per Note 2</v>
      </c>
      <c r="AT236" t="str">
        <v>0.500 PULLOUT ZONE</v>
      </c>
      <c r="AU236" t="str">
        <v>10-32 UNF-2A</v>
      </c>
      <c r="AV236" t="str">
        <v>12-28 UNF-2B</v>
      </c>
      <c r="AW236" t="str">
        <v>2.87 BASIC</v>
      </c>
      <c r="AX236" t="str">
        <v>2-56 UNC 2B 2 STARTS</v>
      </c>
      <c r="AY236" t="str">
        <v>3 LEAD THREAD</v>
      </c>
      <c r="AZ236" t="str">
        <v>32µIN Max</v>
      </c>
      <c r="BA236" t="str">
        <v>5/16"-24 UNF-2A</v>
      </c>
      <c r="BB236" t="str">
        <v>5/16-18 UNC 2A</v>
      </c>
      <c r="BC236" t="str">
        <v>5-44 UNF-2A</v>
      </c>
      <c r="BD236" t="str">
        <v>6-16µIN</v>
      </c>
      <c r="BE236" t="str">
        <v>65° BLEND</v>
      </c>
      <c r="BF236" t="str">
        <v>7.45 Top of Ball to Face</v>
      </c>
      <c r="BG236" t="str">
        <v>7/16-28 UNEF 2B</v>
      </c>
      <c r="BH236" t="str">
        <v>7/16-28-UNEF-2A</v>
      </c>
      <c r="BI236" t="str">
        <v>Alignment Per Note 3</v>
      </c>
      <c r="BJ236" t="str">
        <v>ANODIZE (SEE CHART)</v>
      </c>
      <c r="BK236" t="str">
        <v>ANODIZE AQUA Per Note 3</v>
      </c>
      <c r="BL236" t="str">
        <v>ANODIZE BOTTOM PORTION</v>
      </c>
      <c r="BM236" t="str">
        <v>ANODIZE COLOR AQUA</v>
      </c>
      <c r="BN236" t="str">
        <v>ANODIZE COLOR GREEN DWG NOTE 4</v>
      </c>
      <c r="BO236" t="str">
        <v>ANODIZE COLOR LIGHT BLUE</v>
      </c>
      <c r="BP236" t="str">
        <v>ANODIZE GREEN Per Note 2</v>
      </c>
      <c r="BQ236" t="str">
        <v>ANODIZE GREY, Per Note 1</v>
      </c>
      <c r="BR236" t="str">
        <v>ANODIZE MAGENTA</v>
      </c>
      <c r="BS236" t="str">
        <v>Anodize Per note 3</v>
      </c>
      <c r="BT236" t="str">
        <v>Anodize Per Note 4</v>
      </c>
      <c r="BU236" t="str">
        <v>ANODIZE SEAFOAM</v>
      </c>
      <c r="BV236" t="str">
        <v>Balloon 11 Symmetry</v>
      </c>
      <c r="BW236" t="str">
        <v>Balloon 12 Symmetry</v>
      </c>
      <c r="BX236" t="str">
        <v>Balloon 13 Hole Centered</v>
      </c>
      <c r="BY236" t="str">
        <v>Balloon 13 Symmerty</v>
      </c>
      <c r="BZ236" t="str">
        <v>Balloon 2 Symmetry</v>
      </c>
      <c r="CA236" t="str">
        <v>Balloon 21 CENTERED</v>
      </c>
      <c r="CB236" t="str">
        <v>Balloon 29 Symmetry</v>
      </c>
      <c r="CC236" t="str">
        <v>Balloon 3 Symmetry</v>
      </c>
      <c r="CD236" t="str">
        <v>Balloon 4 Symmetry</v>
      </c>
      <c r="CE236" t="str">
        <v>Balloon 5 blend to SØ .340</v>
      </c>
      <c r="CF236" t="str">
        <v>Balloon 5 Symmetry</v>
      </c>
      <c r="CG236" t="str">
        <v>Balloon 6 Centered</v>
      </c>
      <c r="CH236" t="str">
        <v>Balloon 9 Function Check</v>
      </c>
      <c r="CI236" t="str">
        <v>Balloon 9 Symmerty</v>
      </c>
      <c r="CJ236" t="str">
        <v>Balloons 2 &amp; 17 Symmetry |.001|A|</v>
      </c>
      <c r="CK236" t="str">
        <v>Basic Ø 3.6</v>
      </c>
      <c r="CL236" t="str">
        <v>BEAD BLAST</v>
      </c>
      <c r="CM236" t="str">
        <v>BLAST ALUMINUM OXIDE</v>
      </c>
      <c r="CN236" t="str">
        <v>Blast Note 2</v>
      </c>
      <c r="CO236" t="str">
        <v xml:space="preserve">BLAST Per Note 1 </v>
      </c>
      <c r="CP236" t="str">
        <v>BLAST Per Note 2</v>
      </c>
      <c r="CQ236" t="str">
        <v>BLAST Per Note 3</v>
      </c>
      <c r="CR236" t="str">
        <v>BLAST Per Note 4</v>
      </c>
      <c r="CS236" t="str">
        <v>BLAST Per Note 8</v>
      </c>
      <c r="CT236" t="str">
        <v>BLAST Per Traveler, MATT FINISH</v>
      </c>
      <c r="CU236" t="str">
        <v>BLAST WITH 16 GRIT ALUMINUM OXIDE</v>
      </c>
      <c r="CV236" t="str">
        <v>BLAST, Uniform Finish Per Note 3</v>
      </c>
      <c r="CW236" t="str">
        <v>BREAK EDGE</v>
      </c>
      <c r="CX236" t="str">
        <v>BREAK EDGE .014</v>
      </c>
      <c r="CY236" t="str">
        <v>BREAK EDGES Note 2</v>
      </c>
      <c r="CZ236" t="str">
        <v>BREAK SHARP Per Note 1</v>
      </c>
      <c r="DA236" t="str">
        <v>BREAK SHARPS Per Note 1</v>
      </c>
      <c r="DB236" t="str">
        <v>CE 2729</v>
      </c>
      <c r="DC236" t="str">
        <v>CE Logo per Note 3</v>
      </c>
      <c r="DD236" t="str">
        <v>CE MARK</v>
      </c>
      <c r="DE236" t="str">
        <v>Chips/Debris Removed</v>
      </c>
      <c r="DF236" t="str">
        <v>Coat Per Note 2</v>
      </c>
      <c r="DG236" t="str">
        <v>C-Sink Ø .155</v>
      </c>
      <c r="DH236" t="str">
        <v>C-Sink Ø5.2</v>
      </c>
      <c r="DI236" t="str">
        <v>Deburred</v>
      </c>
      <c r="DJ236" t="str">
        <v>DIM "A" NoGo</v>
      </c>
      <c r="DK236" t="str">
        <v>DIM "A" NoGo Hexalobe</v>
      </c>
      <c r="DL236" t="str">
        <v>EDGE BREAK</v>
      </c>
      <c r="DM236" t="str">
        <v>EDGE BREAK MIN R.004, MAX R.010</v>
      </c>
      <c r="DN236" t="str">
        <v>Edge Break per Note 1</v>
      </c>
      <c r="DO236" t="str">
        <v>ELECTROPOLISH Per Note 1</v>
      </c>
      <c r="DP236" t="str">
        <v>Finish Per Note 3</v>
      </c>
      <c r="DQ236" t="str">
        <v>FLUTE POSITION Per Note 3</v>
      </c>
      <c r="DR236" t="str">
        <v>FULL R</v>
      </c>
      <c r="DS236" t="str">
        <v>FULL RADIUS</v>
      </c>
      <c r="DT236" t="str">
        <v xml:space="preserve">FULL RADIUS </v>
      </c>
      <c r="DU236" t="str">
        <v>Function Check  (.2340 .2360 FULL)</v>
      </c>
      <c r="DV236" t="str">
        <v>FUNCTIONAL  HEXALOBE</v>
      </c>
      <c r="DW236" t="str">
        <v>GLASS BEAD Per Note 3</v>
      </c>
      <c r="DX236" t="str">
        <v>Globus Logo per Note 3</v>
      </c>
      <c r="DY236" t="str">
        <v>Gold Anodized Color</v>
      </c>
      <c r="DZ236" t="str">
        <v>Green Anodized Color</v>
      </c>
      <c r="EA236" t="str">
        <v>GRIT BLAST Per Note 3</v>
      </c>
      <c r="EB236" t="str">
        <v>Grit Blast Per Note 4</v>
      </c>
      <c r="EC236" t="str">
        <v>GRIT BLAST, DWG NOTE 3</v>
      </c>
      <c r="ED236" t="str">
        <v>HEX MINOR Ø.1292</v>
      </c>
      <c r="EE236" t="str">
        <v xml:space="preserve">HEXALOBE </v>
      </c>
      <c r="EF236" t="str">
        <v>HEXALOBE FUNCTION</v>
      </c>
      <c r="EG236" t="str">
        <v>Hexalobe Minor</v>
      </c>
      <c r="EH236" t="str">
        <v>Hexalobe NV-30</v>
      </c>
      <c r="EI236" t="str">
        <v>HEXALOBE ORIENTATION</v>
      </c>
      <c r="EJ236" t="str">
        <v>Inspect per operation 30 comments</v>
      </c>
      <c r="EK236" t="str">
        <v>INT / EXT CORNERS: R.002 TO R.010</v>
      </c>
      <c r="EL236" t="str">
        <v>INT /EXT CORNERS R.05 TO R.03</v>
      </c>
      <c r="EM236" t="str">
        <v>John is a Geek</v>
      </c>
      <c r="EN236" t="str">
        <v>LASER ETCH</v>
      </c>
      <c r="EO236" t="str">
        <v>Laser Etch Per Note 7</v>
      </c>
      <c r="EP236" t="str">
        <v xml:space="preserve">LASER MARK "CE" DWG NOTE 10 </v>
      </c>
      <c r="EQ236" t="str">
        <v>Laser Mark "P1-15004-08", Per Note 3</v>
      </c>
      <c r="ER236" t="str">
        <v>Laser Mark "P2-15004-08", Per Note 3</v>
      </c>
      <c r="ES236" t="str">
        <v>Laser Mark "P3-15004-08", Per Note 3</v>
      </c>
      <c r="ET236" t="str">
        <v>Laser Mark "P4-15004-08", Per Note 3</v>
      </c>
      <c r="EU236" t="str">
        <v xml:space="preserve">LASER MARK LOGO DWG NOTE 9 </v>
      </c>
      <c r="EV236" t="str">
        <v xml:space="preserve">LASER MARK LOT NUMBER DWG NOTE 8 </v>
      </c>
      <c r="EW236" t="str">
        <v>Laser Mark Lot, Per Note 3</v>
      </c>
      <c r="EX236" t="str">
        <v xml:space="preserve">LASER MARK PART NUMBER DWG NOTE 8 </v>
      </c>
      <c r="EY236" t="str">
        <v>LASER: 13000000</v>
      </c>
      <c r="EZ236" t="str">
        <v>LASER: CE 2797</v>
      </c>
      <c r="FA236" t="str">
        <v>LASER: LOGO</v>
      </c>
      <c r="FB236" t="str">
        <v xml:space="preserve">LASER: Lot # Per RE-75-001 </v>
      </c>
      <c r="FC236" t="str">
        <v>LAST THREAD</v>
      </c>
      <c r="FD236" t="str">
        <v>LEAD .0625</v>
      </c>
      <c r="FE236" t="str">
        <v>LOGO</v>
      </c>
      <c r="FF236" t="str">
        <v>Lot (Control) Number per Note 3</v>
      </c>
      <c r="FG236" t="str">
        <v>LOT NO.</v>
      </c>
      <c r="FH236" t="str">
        <v>LOT NUMBER</v>
      </c>
      <c r="FI236" t="str">
        <v>LOT NUMBER PER NUVASIVE SOP 9002007</v>
      </c>
      <c r="FJ236" t="str">
        <v>M 4X 0.5 - 6G - 0.063R - LH</v>
      </c>
      <c r="FK236" t="str">
        <v>M4 X 0.5 - 6G - 0.063R</v>
      </c>
      <c r="FL236" t="str">
        <v>M4 X 0.5 - 6G - 0.063R - LH</v>
      </c>
      <c r="FM236" t="str">
        <v>M4.5 X .75 6g</v>
      </c>
      <c r="FN236" t="str">
        <v>M4.5 X 0.75 6g</v>
      </c>
      <c r="FO236" t="str">
        <v>M5x0.8-6g</v>
      </c>
      <c r="FP236" t="str">
        <v xml:space="preserve">M5x0.8-6g </v>
      </c>
      <c r="FQ236" t="str">
        <v>M6 X .75 6g</v>
      </c>
      <c r="FR236" t="str">
        <v>M6 X 0.75-6g</v>
      </c>
      <c r="FS236" t="str">
        <v>M6 X0.75 - 6g</v>
      </c>
      <c r="FT236" t="str">
        <v>M6X0.75 - 6H</v>
      </c>
      <c r="FU236" t="str">
        <v>M7 X 1.00 6g THREAD</v>
      </c>
      <c r="FV236" t="str">
        <v>M7X1.00 6g THREAD</v>
      </c>
      <c r="FW236" t="str">
        <v>M7X1.00 6h THREAD</v>
      </c>
      <c r="FX236" t="str">
        <v>Magenta Anodized Color</v>
      </c>
      <c r="FY236" t="str">
        <v>MAJOR Ø .380</v>
      </c>
      <c r="FZ236" t="str">
        <v>MAJORØ</v>
      </c>
      <c r="GA236" t="str">
        <v>MATT FINISH Per Note 3</v>
      </c>
      <c r="GB236" t="str">
        <v>MATT FINISH Per Traveler</v>
      </c>
      <c r="GC236" t="str">
        <v>MATTE FINISH</v>
      </c>
      <c r="GD236" t="str">
        <v>MATTE FINISH DWG NOTE 3</v>
      </c>
      <c r="GE236" t="str">
        <v>MATTE FINISH Note 3</v>
      </c>
      <c r="GF236" t="str">
        <v>Matte Finish Per Note 3</v>
      </c>
      <c r="GG236" t="str">
        <v>MATTE FINISH SIZE 10 GLASS BEAD</v>
      </c>
      <c r="GH236" t="str">
        <v>MAX ROOT RADIUS</v>
      </c>
      <c r="GI236" t="str">
        <v xml:space="preserve">Mill Profile Centered </v>
      </c>
      <c r="GJ236" t="str">
        <v>Minor Ø Unconstrained Check</v>
      </c>
      <c r="GK236" t="str">
        <v>MINOR Ø.1336</v>
      </c>
      <c r="GL236" t="str">
        <v>NO ANODIZE Per note 8</v>
      </c>
      <c r="GM236" t="str">
        <v>NO ANODIZE Per note 9</v>
      </c>
      <c r="GN236" t="str">
        <v>No Nicks, Scratches, Tool Marks, etc.</v>
      </c>
      <c r="GO236" t="str">
        <v>No Nicks,Scratches,Tool Marks,etc.</v>
      </c>
      <c r="GP236" t="str">
        <v>NO TOOL MARKS</v>
      </c>
      <c r="GQ236" t="str">
        <v>NOTE 3 THREAD RELIEF</v>
      </c>
      <c r="GR236" t="str">
        <v>NV-27 FUNC.</v>
      </c>
      <c r="GS236" t="str">
        <v>NV-30 DIM A</v>
      </c>
      <c r="GT236" t="str">
        <v>NV-30 DIM B</v>
      </c>
      <c r="GU236" t="str">
        <v>NV-30 DIM F</v>
      </c>
      <c r="GV236" t="str">
        <v>Ø .1250 HEX</v>
      </c>
      <c r="GW236" t="str">
        <v>Ø 9.4 MAJOR</v>
      </c>
      <c r="GX236" t="str">
        <v>Ø.096 MAX PILOT HOLE</v>
      </c>
      <c r="GY236" t="str">
        <v>Ø.125 THRU</v>
      </c>
      <c r="GZ236" t="str">
        <v>Ø.205 COUNTERSINK</v>
      </c>
      <c r="HA236" t="str">
        <v>Ø.260 T.S.C.</v>
      </c>
      <c r="HB236" t="str">
        <v>Ø.500 BASIC</v>
      </c>
      <c r="HC236" t="str">
        <v xml:space="preserve">OVAL CENTERED </v>
      </c>
      <c r="HD236" t="str">
        <v>PART NO. 15100</v>
      </c>
      <c r="HE236" t="str">
        <v>PART NUMBER 13100000</v>
      </c>
      <c r="HF236" t="str">
        <v>PART NUMBER 13600000</v>
      </c>
      <c r="HG236" t="str">
        <v>Part Number per Note 3</v>
      </c>
      <c r="HH236" t="str">
        <v>PD 5/16-18 UNC 2A</v>
      </c>
      <c r="HI236" t="str">
        <v>Perp.|0.05|A|</v>
      </c>
      <c r="HJ236" t="str">
        <v>PILOT THRU HOLE PRESENT</v>
      </c>
      <c r="HK236" t="str">
        <v>PITCH .060</v>
      </c>
      <c r="HL236" t="str">
        <v>Profile |.001|A|</v>
      </c>
      <c r="HM236" t="str">
        <v>Profile |.0015 | A | X-Y</v>
      </c>
      <c r="HN236" t="str">
        <v>Profile |.002| |A|B| X-Y</v>
      </c>
      <c r="HO236" t="str">
        <v>Profile |.002|A|B|</v>
      </c>
      <c r="HP236" t="str">
        <v>Profile |.002|A|B| X-Y</v>
      </c>
      <c r="HQ236" t="str">
        <v>Profile:|010|A|B|C|</v>
      </c>
      <c r="HR236" t="str">
        <v>Profile| .002| A|B|</v>
      </c>
      <c r="HS236" t="str">
        <v>Profile|.001|</v>
      </c>
      <c r="HT236" t="str">
        <v>Profile|.001|A|</v>
      </c>
      <c r="HU236" t="str">
        <v>Profile|.001|A|B|</v>
      </c>
      <c r="HV236" t="str">
        <v xml:space="preserve">Profile|.001|A|B| A&lt;-&gt;B </v>
      </c>
      <c r="HW236" t="str">
        <v>Profile|.001|A|B| C&lt;-&gt;D</v>
      </c>
      <c r="HX236" t="str">
        <v>Profile|.001|A|B| L-M</v>
      </c>
      <c r="HY236" t="str">
        <v>Profile|.001|A|B| P-Q</v>
      </c>
      <c r="HZ236" t="str">
        <v>Profile|.001|A|B|C&lt;-&gt;D</v>
      </c>
      <c r="IA236" t="str">
        <v>Profile|.001|A|C&lt;--&gt;D</v>
      </c>
      <c r="IB236" t="str">
        <v>Profile|.001|A|UNILATERAL</v>
      </c>
      <c r="IC236" t="str">
        <v>Profile|.001|C|</v>
      </c>
      <c r="ID236" t="str">
        <v>Profile|.0012|D1|</v>
      </c>
      <c r="IE236" t="str">
        <v>Profile|.0015| A-B UNI.</v>
      </c>
      <c r="IF236" t="str">
        <v>Profile|.0015| UNI.</v>
      </c>
      <c r="IG236" t="str">
        <v>Profile|.0015|A| X-Y</v>
      </c>
      <c r="IH236" t="str">
        <v>Profile|.0015|E|F|</v>
      </c>
      <c r="II236" t="str">
        <v>Profile|.0016|B|D|</v>
      </c>
      <c r="IJ236" t="str">
        <v>Profile|.002(U).000|A|</v>
      </c>
      <c r="IK236" t="str">
        <v>Profile|.002|</v>
      </c>
      <c r="IL236" t="str">
        <v>Profile|.002|A</v>
      </c>
      <c r="IM236" t="str">
        <v>Profile|.002|A|</v>
      </c>
      <c r="IN236" t="str">
        <v>Profile|.002|A|B|</v>
      </c>
      <c r="IO236" t="str">
        <v xml:space="preserve">Profile|.002|A|B| A&lt;-&gt;B </v>
      </c>
      <c r="IP236" t="str">
        <v>Profile|.002|A|B| C&lt;-&gt;D</v>
      </c>
      <c r="IQ236" t="str">
        <v>Profile|.002|A|B| X-Y</v>
      </c>
      <c r="IR236" t="str">
        <v>Profile|.002|A|B|C|X-Y</v>
      </c>
      <c r="IS236" t="str">
        <v>Profile|.002|A|B|X&lt;--&gt;Y</v>
      </c>
      <c r="IT236" t="str">
        <v>Profile|.002|A|B|X-Y</v>
      </c>
      <c r="IU236" t="str">
        <v>Profile|.002|A|C|</v>
      </c>
      <c r="IV236" t="str">
        <v>Profile|.002|C|A|</v>
      </c>
      <c r="IW236" t="str">
        <v>Profile|.002|C|B|</v>
      </c>
      <c r="IX236" t="str">
        <v>Profile|.0020|</v>
      </c>
      <c r="IY236" t="str">
        <v>Profile|.003|A|</v>
      </c>
      <c r="IZ236" t="str">
        <v>Profile|.003|A|B|C| Uni.</v>
      </c>
      <c r="JA236" t="str">
        <v>Profile|.003|E|F|</v>
      </c>
      <c r="JB236" t="str">
        <v>Profile|.004(U) .003|A|B|C|</v>
      </c>
      <c r="JC236" t="str">
        <v>Profile|.004|A| UNI.</v>
      </c>
      <c r="JD236" t="str">
        <v>Profile|.005|A|C|</v>
      </c>
      <c r="JE236" t="str">
        <v>Profile|.005|A|C|A&lt;--&gt;B, C&lt;--&gt;D</v>
      </c>
      <c r="JF236" t="str">
        <v>Profile|.005|A|D| A-B UNI.</v>
      </c>
      <c r="JG236" t="str">
        <v>Profile|.005|A|D| UNI.</v>
      </c>
      <c r="JH236" t="str">
        <v>Profile|.010|A|B|</v>
      </c>
      <c r="JI236" t="str">
        <v>Profile|.010|A|B|C|</v>
      </c>
      <c r="JJ236" t="str">
        <v>Profile|.03|A|</v>
      </c>
      <c r="JK236" t="str">
        <v>Profile|.05|A|B|</v>
      </c>
      <c r="JL236" t="str">
        <v>Profile|0.03|</v>
      </c>
      <c r="JM236" t="str">
        <v>Profile|0.03|A|</v>
      </c>
      <c r="JN236" t="str">
        <v>Profile|0.03|A|B|</v>
      </c>
      <c r="JO236" t="str">
        <v>Profile|0.05{A|C|</v>
      </c>
      <c r="JP236" t="str">
        <v>Profile|0.05|A|B|</v>
      </c>
      <c r="JQ236" t="str">
        <v>Profile|0.05|E|</v>
      </c>
      <c r="JR236" t="str">
        <v>Profile|0.05|E|F|</v>
      </c>
      <c r="JS236" t="str">
        <v>Profile|0.06|A|C|</v>
      </c>
      <c r="JT236" t="str">
        <v>Profile|0.1|A|A|</v>
      </c>
      <c r="JU236" t="str">
        <v>Profile|0.1|D1|</v>
      </c>
      <c r="JV236" t="str">
        <v>Profile|A|B|C|</v>
      </c>
      <c r="JW236" t="str">
        <v>Proile|.002|A|B|J-K</v>
      </c>
      <c r="JX236" t="str">
        <v>P-Thread Form</v>
      </c>
      <c r="JY236" t="str">
        <v>R  FULL RADIUS</v>
      </c>
      <c r="JZ236" t="str">
        <v>R.001/.006</v>
      </c>
      <c r="KA236" t="str">
        <v>R.003 MAX</v>
      </c>
      <c r="KB236" t="str">
        <v>R.005 MAX</v>
      </c>
      <c r="KC236" t="str">
        <v>R.030</v>
      </c>
      <c r="KD236" t="str">
        <v>R.25 MAX</v>
      </c>
      <c r="KE236" t="str">
        <v>R1.33 BASIC</v>
      </c>
      <c r="KF236" t="str">
        <v>R3.3</v>
      </c>
      <c r="KG236" t="str">
        <v>Ra 1.6 MAX</v>
      </c>
      <c r="KH236" t="str">
        <v>RAD @ FACE &amp; OD CHAMFER</v>
      </c>
      <c r="KI236" t="str">
        <v>RAD. @ ID &amp; BACK FACE</v>
      </c>
      <c r="KJ236" t="str">
        <v>RAD. @ OD &amp; BACK FACE</v>
      </c>
      <c r="KK236" t="str">
        <v>REMOVE SHRP EDGES .005 MAX</v>
      </c>
      <c r="KL236" t="str">
        <v>ROD SLOT CENTERED</v>
      </c>
      <c r="KM236" t="str">
        <v>SHARP OKAY</v>
      </c>
      <c r="KN236" t="str">
        <v>Slot Centered</v>
      </c>
      <c r="KO236" t="str">
        <v>SLOT WIDTH</v>
      </c>
      <c r="KP236" t="str">
        <v>Surface Finish Per Note 1</v>
      </c>
      <c r="KQ236" t="str">
        <v>Symmerty Balloon A_6</v>
      </c>
      <c r="KR236" t="str">
        <v>T27 HEXALOBE Per Note 1</v>
      </c>
      <c r="KS236" t="str">
        <v>T27 TORX</v>
      </c>
      <c r="KT236" t="str">
        <v>THRD DEPTH</v>
      </c>
      <c r="KU236" t="str">
        <v>Thread Form Per Note 3</v>
      </c>
      <c r="KV236" t="str">
        <v>THREAD INTO ROD SLOT</v>
      </c>
      <c r="KW236" t="str">
        <v>Thread Timed Print Note 6</v>
      </c>
      <c r="KX236" t="str">
        <v>TOOL MISMATCH PERMISSIBLE</v>
      </c>
      <c r="KY236" t="str">
        <v>Tot. Runout|Ø.002|C|</v>
      </c>
      <c r="KZ236" t="str">
        <v>Total Runout|.002|E|</v>
      </c>
      <c r="LA236" t="str">
        <v>TRIPLE LEAD THREAD</v>
      </c>
      <c r="LB236" t="str">
        <v>True Pos. |.001 (M)|A|</v>
      </c>
      <c r="LC236" t="str">
        <v>True Pos. |.002(M)|A|B|</v>
      </c>
      <c r="LD236" t="str">
        <v>True Pos. |.002|</v>
      </c>
      <c r="LE236" t="str">
        <v>True Pos. |.002|A|</v>
      </c>
      <c r="LF236" t="str">
        <v>True Pos. |.002|A|B|</v>
      </c>
      <c r="LG236" t="str">
        <v>True Pos. |.004|A|C|B|</v>
      </c>
      <c r="LH236" t="str">
        <v>True Pos. |.005(M)|A|B|</v>
      </c>
      <c r="LI236" t="str">
        <v>True Pos.|.000(L)|A|D|</v>
      </c>
      <c r="LJ236" t="str">
        <v>True Pos.|.000(M)|A|</v>
      </c>
      <c r="LK236" t="str">
        <v>True Pos.|.001(M)|A|</v>
      </c>
      <c r="LL236" t="str">
        <v>True Pos.|.001|B|</v>
      </c>
      <c r="LM236" t="str">
        <v>True Pos.|.001|E|</v>
      </c>
      <c r="LN236" t="str">
        <v>True Pos.|.002|A|</v>
      </c>
      <c r="LO236" t="str">
        <v>True Pos.|.002|B|</v>
      </c>
      <c r="LP236" t="str">
        <v>True Pos.|.002|C|</v>
      </c>
      <c r="LQ236" t="str">
        <v>True Pos.|.002|D1|</v>
      </c>
      <c r="LR236" t="str">
        <v>True Pos.|.002|D1|D2|</v>
      </c>
      <c r="LS236" t="str">
        <v>True Pos.|.05|A|</v>
      </c>
      <c r="LT236" t="str">
        <v>True Pos.|.1|A|B|C|</v>
      </c>
      <c r="LU236" t="str">
        <v>True Pos.|.13|A</v>
      </c>
      <c r="LV236" t="str">
        <v>True Pos.|0.05|A|</v>
      </c>
      <c r="LW236" t="str">
        <v>True Pos.|0.1|A|B|C|</v>
      </c>
      <c r="LX236" t="str">
        <v>True Pos.|0.13|A|</v>
      </c>
      <c r="LY236" t="str">
        <v>True Pos.|Ø.000(M)|A|</v>
      </c>
      <c r="LZ236" t="str">
        <v>True Pos.|Ø.000(M)|B|</v>
      </c>
      <c r="MA236" t="str">
        <v>True Pos.|Ø.001(M)|A(M)|</v>
      </c>
      <c r="MB236" t="str">
        <v>True Pos.|Ø.001(M)|A|</v>
      </c>
      <c r="MC236" t="str">
        <v>True Pos.|Ø.001|A|</v>
      </c>
      <c r="MD236" t="str">
        <v>True Pos.|Ø.001|C|</v>
      </c>
      <c r="ME236" t="str">
        <v>True Pos.|Ø.002(S)|A(S)|</v>
      </c>
      <c r="MF236" t="str">
        <v>True Pos.|Ø.002|A|</v>
      </c>
      <c r="MG236" t="str">
        <v>True Pos.|Ø.002|B|</v>
      </c>
      <c r="MH236" t="str">
        <v>True Pos.|Ø.002|C|</v>
      </c>
      <c r="MI236" t="str">
        <v>True Pos.|Ø.03(M)|A|</v>
      </c>
      <c r="MJ236" t="str">
        <v>True Pos.|Ø0.03(M)|A|</v>
      </c>
      <c r="MK236" t="str">
        <v>True Pos.|Ø0.05(L)|D|B|</v>
      </c>
      <c r="ML236" t="str">
        <v>True Pos.|Ø0.05|A|</v>
      </c>
      <c r="MM236" t="str">
        <v>True Pos.|Ø0.05|D|</v>
      </c>
      <c r="MN236" t="str">
        <v>True Pos.|Ø0.05|E|</v>
      </c>
      <c r="MO236" t="str">
        <v>True Pos.|Ø0.05|E|B|</v>
      </c>
      <c r="MP236" t="str">
        <v>True Pos.|SØ0.03|C|B|</v>
      </c>
      <c r="MQ236" t="str">
        <v>True Position|.002|A|B|</v>
      </c>
      <c r="MR236" t="str">
        <v>True. Pos.|Ø.001(M)|A|</v>
      </c>
      <c r="MS236" t="str">
        <v>True. Pps.|0.05|A|</v>
      </c>
      <c r="MT236" t="str">
        <v>Tumble Per Note 1</v>
      </c>
      <c r="MU236" t="str">
        <v>Tumble Per Note 2</v>
      </c>
    </row>
    <row r="237" spans="1:359">
      <c r="A237" t="s">
        <v>1094</v>
      </c>
      <c r="C237" s="74" t="str" cm="1">
        <f t="array" ref="C237:MU237">TRANSPOSE(_xlfn._xlws.SORT(_xlfn._xlws.FILTER($A$2:$A$499,ISNUMBER(SEARCH('Prt. Lib. &amp; Routine, Table'!L244,$A$2:$A$499)),"not found")))</f>
        <v>.0015 T.I.R. MAX</v>
      </c>
      <c r="D237" t="str">
        <v>.002 MAX ROOT RADIUS</v>
      </c>
      <c r="E237" t="str">
        <v>.012 BLUNT END</v>
      </c>
      <c r="F237" t="str">
        <v>.015 MAX</v>
      </c>
      <c r="G237" t="str">
        <v>.016 T.S.C.</v>
      </c>
      <c r="H237" t="str">
        <v>.017 BASIC</v>
      </c>
      <c r="I237" t="str">
        <v>.021 PITCH</v>
      </c>
      <c r="J237" t="str">
        <v>.022 BLUNT START</v>
      </c>
      <c r="K237" t="str">
        <v>.025 BASIC</v>
      </c>
      <c r="L237" t="str">
        <v>.035 BASIC</v>
      </c>
      <c r="M237" t="str">
        <v>.043 T.S.C</v>
      </c>
      <c r="N237" t="str">
        <v>.053 T.S.C.</v>
      </c>
      <c r="O237" t="str">
        <v>.060 HEX DEPTH</v>
      </c>
      <c r="P237" t="str">
        <v>.060 PITCH</v>
      </c>
      <c r="Q237" t="str">
        <v>.061 BASIC</v>
      </c>
      <c r="R237" t="str">
        <v>.07 HEX</v>
      </c>
      <c r="S237" t="str">
        <v>.070 HEX DEPTH</v>
      </c>
      <c r="T237" t="str">
        <v>.082 DRILL</v>
      </c>
      <c r="U237" t="str">
        <v>.082 DRILL DEPTH</v>
      </c>
      <c r="V237" t="str">
        <v>.094 HEX</v>
      </c>
      <c r="W237" t="str">
        <v>.115 T.S.C.</v>
      </c>
      <c r="X237" t="str">
        <v>.1195 / .1243 MAJOR DIAMETER</v>
      </c>
      <c r="Y237" t="str">
        <v>.1250 HEX</v>
      </c>
      <c r="Z237" t="str">
        <v>.157 MINOR DIAMETER</v>
      </c>
      <c r="AA237" t="str">
        <v>.172 FULL THD DEPTH</v>
      </c>
      <c r="AB237" t="str">
        <v>.172 MAJOR DIAMETER</v>
      </c>
      <c r="AC237" t="str">
        <v>.180 MIN DEPTH FULL THRD</v>
      </c>
      <c r="AD237" t="str">
        <v>.183 Ceter Line Thread Dwell</v>
      </c>
      <c r="AE237" t="str">
        <v>.208 MAX THRD DEPTH</v>
      </c>
      <c r="AF237" t="str">
        <v>.218 BOTTOM HALF OF SLOT</v>
      </c>
      <c r="AG237" t="str">
        <v>.261 BASIC</v>
      </c>
      <c r="AH237" t="str">
        <v>.314 T.S.C.</v>
      </c>
      <c r="AI237" t="str">
        <v>.315 BASIC</v>
      </c>
      <c r="AJ237" t="str">
        <v>.329 MINOR Ø</v>
      </c>
      <c r="AK237" t="str">
        <v>.330 BASIC</v>
      </c>
      <c r="AL237" t="str">
        <v>.35 TO TANGENT POINT</v>
      </c>
      <c r="AM237" t="str">
        <v>.375 MAJOR Ø</v>
      </c>
      <c r="AN237" t="str">
        <v>.390 BASIC</v>
      </c>
      <c r="AO237" t="str">
        <v>.440 BASIC</v>
      </c>
      <c r="AP237" t="str">
        <v>.64/.96 HIGH=Pass</v>
      </c>
      <c r="AQ237" t="str">
        <v>0.012 MAX</v>
      </c>
      <c r="AR237" t="str">
        <v>0.015 MAX</v>
      </c>
      <c r="AS237" t="str">
        <v>0.05 Per Note 2</v>
      </c>
      <c r="AT237" t="str">
        <v>0.500 PULLOUT ZONE</v>
      </c>
      <c r="AU237" t="str">
        <v>10-32 UNF-2A</v>
      </c>
      <c r="AV237" t="str">
        <v>12-28 UNF-2B</v>
      </c>
      <c r="AW237" t="str">
        <v>2.87 BASIC</v>
      </c>
      <c r="AX237" t="str">
        <v>2-56 UNC 2B 2 STARTS</v>
      </c>
      <c r="AY237" t="str">
        <v>3 LEAD THREAD</v>
      </c>
      <c r="AZ237" t="str">
        <v>32µIN Max</v>
      </c>
      <c r="BA237" t="str">
        <v>5/16"-24 UNF-2A</v>
      </c>
      <c r="BB237" t="str">
        <v>5/16-18 UNC 2A</v>
      </c>
      <c r="BC237" t="str">
        <v>5-44 UNF-2A</v>
      </c>
      <c r="BD237" t="str">
        <v>6-16µIN</v>
      </c>
      <c r="BE237" t="str">
        <v>65° BLEND</v>
      </c>
      <c r="BF237" t="str">
        <v>7.45 Top of Ball to Face</v>
      </c>
      <c r="BG237" t="str">
        <v>7/16-28 UNEF 2B</v>
      </c>
      <c r="BH237" t="str">
        <v>7/16-28-UNEF-2A</v>
      </c>
      <c r="BI237" t="str">
        <v>Alignment Per Note 3</v>
      </c>
      <c r="BJ237" t="str">
        <v>ANODIZE (SEE CHART)</v>
      </c>
      <c r="BK237" t="str">
        <v>ANODIZE AQUA Per Note 3</v>
      </c>
      <c r="BL237" t="str">
        <v>ANODIZE BOTTOM PORTION</v>
      </c>
      <c r="BM237" t="str">
        <v>ANODIZE COLOR AQUA</v>
      </c>
      <c r="BN237" t="str">
        <v>ANODIZE COLOR GREEN DWG NOTE 4</v>
      </c>
      <c r="BO237" t="str">
        <v>ANODIZE COLOR LIGHT BLUE</v>
      </c>
      <c r="BP237" t="str">
        <v>ANODIZE GREEN Per Note 2</v>
      </c>
      <c r="BQ237" t="str">
        <v>ANODIZE GREY, Per Note 1</v>
      </c>
      <c r="BR237" t="str">
        <v>ANODIZE MAGENTA</v>
      </c>
      <c r="BS237" t="str">
        <v>Anodize Per note 3</v>
      </c>
      <c r="BT237" t="str">
        <v>Anodize Per Note 4</v>
      </c>
      <c r="BU237" t="str">
        <v>ANODIZE SEAFOAM</v>
      </c>
      <c r="BV237" t="str">
        <v>Balloon 11 Symmetry</v>
      </c>
      <c r="BW237" t="str">
        <v>Balloon 12 Symmetry</v>
      </c>
      <c r="BX237" t="str">
        <v>Balloon 13 Hole Centered</v>
      </c>
      <c r="BY237" t="str">
        <v>Balloon 13 Symmerty</v>
      </c>
      <c r="BZ237" t="str">
        <v>Balloon 2 Symmetry</v>
      </c>
      <c r="CA237" t="str">
        <v>Balloon 21 CENTERED</v>
      </c>
      <c r="CB237" t="str">
        <v>Balloon 29 Symmetry</v>
      </c>
      <c r="CC237" t="str">
        <v>Balloon 3 Symmetry</v>
      </c>
      <c r="CD237" t="str">
        <v>Balloon 4 Symmetry</v>
      </c>
      <c r="CE237" t="str">
        <v>Balloon 5 blend to SØ .340</v>
      </c>
      <c r="CF237" t="str">
        <v>Balloon 5 Symmetry</v>
      </c>
      <c r="CG237" t="str">
        <v>Balloon 6 Centered</v>
      </c>
      <c r="CH237" t="str">
        <v>Balloon 9 Function Check</v>
      </c>
      <c r="CI237" t="str">
        <v>Balloon 9 Symmerty</v>
      </c>
      <c r="CJ237" t="str">
        <v>Balloons 2 &amp; 17 Symmetry |.001|A|</v>
      </c>
      <c r="CK237" t="str">
        <v>Basic Ø 3.6</v>
      </c>
      <c r="CL237" t="str">
        <v>BEAD BLAST</v>
      </c>
      <c r="CM237" t="str">
        <v>BLAST ALUMINUM OXIDE</v>
      </c>
      <c r="CN237" t="str">
        <v>Blast Note 2</v>
      </c>
      <c r="CO237" t="str">
        <v xml:space="preserve">BLAST Per Note 1 </v>
      </c>
      <c r="CP237" t="str">
        <v>BLAST Per Note 2</v>
      </c>
      <c r="CQ237" t="str">
        <v>BLAST Per Note 3</v>
      </c>
      <c r="CR237" t="str">
        <v>BLAST Per Note 4</v>
      </c>
      <c r="CS237" t="str">
        <v>BLAST Per Note 8</v>
      </c>
      <c r="CT237" t="str">
        <v>BLAST Per Traveler, MATT FINISH</v>
      </c>
      <c r="CU237" t="str">
        <v>BLAST WITH 16 GRIT ALUMINUM OXIDE</v>
      </c>
      <c r="CV237" t="str">
        <v>BLAST, Uniform Finish Per Note 3</v>
      </c>
      <c r="CW237" t="str">
        <v>BREAK EDGE</v>
      </c>
      <c r="CX237" t="str">
        <v>BREAK EDGE .014</v>
      </c>
      <c r="CY237" t="str">
        <v>BREAK EDGES Note 2</v>
      </c>
      <c r="CZ237" t="str">
        <v>BREAK SHARP Per Note 1</v>
      </c>
      <c r="DA237" t="str">
        <v>BREAK SHARPS Per Note 1</v>
      </c>
      <c r="DB237" t="str">
        <v>CE 2729</v>
      </c>
      <c r="DC237" t="str">
        <v>CE Logo per Note 3</v>
      </c>
      <c r="DD237" t="str">
        <v>CE MARK</v>
      </c>
      <c r="DE237" t="str">
        <v>Chips/Debris Removed</v>
      </c>
      <c r="DF237" t="str">
        <v>Coat Per Note 2</v>
      </c>
      <c r="DG237" t="str">
        <v>C-Sink Ø .155</v>
      </c>
      <c r="DH237" t="str">
        <v>C-Sink Ø5.2</v>
      </c>
      <c r="DI237" t="str">
        <v>Deburred</v>
      </c>
      <c r="DJ237" t="str">
        <v>DIM "A" NoGo</v>
      </c>
      <c r="DK237" t="str">
        <v>DIM "A" NoGo Hexalobe</v>
      </c>
      <c r="DL237" t="str">
        <v>EDGE BREAK</v>
      </c>
      <c r="DM237" t="str">
        <v>EDGE BREAK MIN R.004, MAX R.010</v>
      </c>
      <c r="DN237" t="str">
        <v>Edge Break per Note 1</v>
      </c>
      <c r="DO237" t="str">
        <v>ELECTROPOLISH Per Note 1</v>
      </c>
      <c r="DP237" t="str">
        <v>Finish Per Note 3</v>
      </c>
      <c r="DQ237" t="str">
        <v>FLUTE POSITION Per Note 3</v>
      </c>
      <c r="DR237" t="str">
        <v>FULL R</v>
      </c>
      <c r="DS237" t="str">
        <v>FULL RADIUS</v>
      </c>
      <c r="DT237" t="str">
        <v xml:space="preserve">FULL RADIUS </v>
      </c>
      <c r="DU237" t="str">
        <v>Function Check  (.2340 .2360 FULL)</v>
      </c>
      <c r="DV237" t="str">
        <v>FUNCTIONAL  HEXALOBE</v>
      </c>
      <c r="DW237" t="str">
        <v>GLASS BEAD Per Note 3</v>
      </c>
      <c r="DX237" t="str">
        <v>Globus Logo per Note 3</v>
      </c>
      <c r="DY237" t="str">
        <v>Gold Anodized Color</v>
      </c>
      <c r="DZ237" t="str">
        <v>Green Anodized Color</v>
      </c>
      <c r="EA237" t="str">
        <v>GRIT BLAST Per Note 3</v>
      </c>
      <c r="EB237" t="str">
        <v>Grit Blast Per Note 4</v>
      </c>
      <c r="EC237" t="str">
        <v>GRIT BLAST, DWG NOTE 3</v>
      </c>
      <c r="ED237" t="str">
        <v>HEX MINOR Ø.1292</v>
      </c>
      <c r="EE237" t="str">
        <v xml:space="preserve">HEXALOBE </v>
      </c>
      <c r="EF237" t="str">
        <v>HEXALOBE FUNCTION</v>
      </c>
      <c r="EG237" t="str">
        <v>Hexalobe Minor</v>
      </c>
      <c r="EH237" t="str">
        <v>Hexalobe NV-30</v>
      </c>
      <c r="EI237" t="str">
        <v>HEXALOBE ORIENTATION</v>
      </c>
      <c r="EJ237" t="str">
        <v>Inspect per operation 30 comments</v>
      </c>
      <c r="EK237" t="str">
        <v>INT / EXT CORNERS: R.002 TO R.010</v>
      </c>
      <c r="EL237" t="str">
        <v>INT /EXT CORNERS R.05 TO R.03</v>
      </c>
      <c r="EM237" t="str">
        <v>John is a Geek</v>
      </c>
      <c r="EN237" t="str">
        <v>LASER ETCH</v>
      </c>
      <c r="EO237" t="str">
        <v>Laser Etch Per Note 7</v>
      </c>
      <c r="EP237" t="str">
        <v xml:space="preserve">LASER MARK "CE" DWG NOTE 10 </v>
      </c>
      <c r="EQ237" t="str">
        <v>Laser Mark "P1-15004-08", Per Note 3</v>
      </c>
      <c r="ER237" t="str">
        <v>Laser Mark "P2-15004-08", Per Note 3</v>
      </c>
      <c r="ES237" t="str">
        <v>Laser Mark "P3-15004-08", Per Note 3</v>
      </c>
      <c r="ET237" t="str">
        <v>Laser Mark "P4-15004-08", Per Note 3</v>
      </c>
      <c r="EU237" t="str">
        <v xml:space="preserve">LASER MARK LOGO DWG NOTE 9 </v>
      </c>
      <c r="EV237" t="str">
        <v xml:space="preserve">LASER MARK LOT NUMBER DWG NOTE 8 </v>
      </c>
      <c r="EW237" t="str">
        <v>Laser Mark Lot, Per Note 3</v>
      </c>
      <c r="EX237" t="str">
        <v xml:space="preserve">LASER MARK PART NUMBER DWG NOTE 8 </v>
      </c>
      <c r="EY237" t="str">
        <v>LASER: 13000000</v>
      </c>
      <c r="EZ237" t="str">
        <v>LASER: CE 2797</v>
      </c>
      <c r="FA237" t="str">
        <v>LASER: LOGO</v>
      </c>
      <c r="FB237" t="str">
        <v xml:space="preserve">LASER: Lot # Per RE-75-001 </v>
      </c>
      <c r="FC237" t="str">
        <v>LAST THREAD</v>
      </c>
      <c r="FD237" t="str">
        <v>LEAD .0625</v>
      </c>
      <c r="FE237" t="str">
        <v>LOGO</v>
      </c>
      <c r="FF237" t="str">
        <v>Lot (Control) Number per Note 3</v>
      </c>
      <c r="FG237" t="str">
        <v>LOT NO.</v>
      </c>
      <c r="FH237" t="str">
        <v>LOT NUMBER</v>
      </c>
      <c r="FI237" t="str">
        <v>LOT NUMBER PER NUVASIVE SOP 9002007</v>
      </c>
      <c r="FJ237" t="str">
        <v>M 4X 0.5 - 6G - 0.063R - LH</v>
      </c>
      <c r="FK237" t="str">
        <v>M4 X 0.5 - 6G - 0.063R</v>
      </c>
      <c r="FL237" t="str">
        <v>M4 X 0.5 - 6G - 0.063R - LH</v>
      </c>
      <c r="FM237" t="str">
        <v>M4.5 X .75 6g</v>
      </c>
      <c r="FN237" t="str">
        <v>M4.5 X 0.75 6g</v>
      </c>
      <c r="FO237" t="str">
        <v>M5x0.8-6g</v>
      </c>
      <c r="FP237" t="str">
        <v xml:space="preserve">M5x0.8-6g </v>
      </c>
      <c r="FQ237" t="str">
        <v>M6 X .75 6g</v>
      </c>
      <c r="FR237" t="str">
        <v>M6 X 0.75-6g</v>
      </c>
      <c r="FS237" t="str">
        <v>M6 X0.75 - 6g</v>
      </c>
      <c r="FT237" t="str">
        <v>M6X0.75 - 6H</v>
      </c>
      <c r="FU237" t="str">
        <v>M7 X 1.00 6g THREAD</v>
      </c>
      <c r="FV237" t="str">
        <v>M7X1.00 6g THREAD</v>
      </c>
      <c r="FW237" t="str">
        <v>M7X1.00 6h THREAD</v>
      </c>
      <c r="FX237" t="str">
        <v>Magenta Anodized Color</v>
      </c>
      <c r="FY237" t="str">
        <v>MAJOR Ø .380</v>
      </c>
      <c r="FZ237" t="str">
        <v>MAJORØ</v>
      </c>
      <c r="GA237" t="str">
        <v>MATT FINISH Per Note 3</v>
      </c>
      <c r="GB237" t="str">
        <v>MATT FINISH Per Traveler</v>
      </c>
      <c r="GC237" t="str">
        <v>MATTE FINISH</v>
      </c>
      <c r="GD237" t="str">
        <v>MATTE FINISH DWG NOTE 3</v>
      </c>
      <c r="GE237" t="str">
        <v>MATTE FINISH Note 3</v>
      </c>
      <c r="GF237" t="str">
        <v>Matte Finish Per Note 3</v>
      </c>
      <c r="GG237" t="str">
        <v>MATTE FINISH SIZE 10 GLASS BEAD</v>
      </c>
      <c r="GH237" t="str">
        <v>MAX ROOT RADIUS</v>
      </c>
      <c r="GI237" t="str">
        <v xml:space="preserve">Mill Profile Centered </v>
      </c>
      <c r="GJ237" t="str">
        <v>Minor Ø Unconstrained Check</v>
      </c>
      <c r="GK237" t="str">
        <v>MINOR Ø.1336</v>
      </c>
      <c r="GL237" t="str">
        <v>NO ANODIZE Per note 8</v>
      </c>
      <c r="GM237" t="str">
        <v>NO ANODIZE Per note 9</v>
      </c>
      <c r="GN237" t="str">
        <v>No Nicks, Scratches, Tool Marks, etc.</v>
      </c>
      <c r="GO237" t="str">
        <v>No Nicks,Scratches,Tool Marks,etc.</v>
      </c>
      <c r="GP237" t="str">
        <v>NO TOOL MARKS</v>
      </c>
      <c r="GQ237" t="str">
        <v>NOTE 3 THREAD RELIEF</v>
      </c>
      <c r="GR237" t="str">
        <v>NV-27 FUNC.</v>
      </c>
      <c r="GS237" t="str">
        <v>NV-30 DIM A</v>
      </c>
      <c r="GT237" t="str">
        <v>NV-30 DIM B</v>
      </c>
      <c r="GU237" t="str">
        <v>NV-30 DIM F</v>
      </c>
      <c r="GV237" t="str">
        <v>Ø .1250 HEX</v>
      </c>
      <c r="GW237" t="str">
        <v>Ø 9.4 MAJOR</v>
      </c>
      <c r="GX237" t="str">
        <v>Ø.096 MAX PILOT HOLE</v>
      </c>
      <c r="GY237" t="str">
        <v>Ø.125 THRU</v>
      </c>
      <c r="GZ237" t="str">
        <v>Ø.205 COUNTERSINK</v>
      </c>
      <c r="HA237" t="str">
        <v>Ø.260 T.S.C.</v>
      </c>
      <c r="HB237" t="str">
        <v>Ø.500 BASIC</v>
      </c>
      <c r="HC237" t="str">
        <v xml:space="preserve">OVAL CENTERED </v>
      </c>
      <c r="HD237" t="str">
        <v>PART NO. 15100</v>
      </c>
      <c r="HE237" t="str">
        <v>PART NUMBER 13100000</v>
      </c>
      <c r="HF237" t="str">
        <v>PART NUMBER 13600000</v>
      </c>
      <c r="HG237" t="str">
        <v>Part Number per Note 3</v>
      </c>
      <c r="HH237" t="str">
        <v>PD 5/16-18 UNC 2A</v>
      </c>
      <c r="HI237" t="str">
        <v>Perp.|0.05|A|</v>
      </c>
      <c r="HJ237" t="str">
        <v>PILOT THRU HOLE PRESENT</v>
      </c>
      <c r="HK237" t="str">
        <v>PITCH .060</v>
      </c>
      <c r="HL237" t="str">
        <v>Profile |.001|A|</v>
      </c>
      <c r="HM237" t="str">
        <v>Profile |.0015 | A | X-Y</v>
      </c>
      <c r="HN237" t="str">
        <v>Profile |.002| |A|B| X-Y</v>
      </c>
      <c r="HO237" t="str">
        <v>Profile |.002|A|B|</v>
      </c>
      <c r="HP237" t="str">
        <v>Profile |.002|A|B| X-Y</v>
      </c>
      <c r="HQ237" t="str">
        <v>Profile:|010|A|B|C|</v>
      </c>
      <c r="HR237" t="str">
        <v>Profile| .002| A|B|</v>
      </c>
      <c r="HS237" t="str">
        <v>Profile|.001|</v>
      </c>
      <c r="HT237" t="str">
        <v>Profile|.001|A|</v>
      </c>
      <c r="HU237" t="str">
        <v>Profile|.001|A|B|</v>
      </c>
      <c r="HV237" t="str">
        <v xml:space="preserve">Profile|.001|A|B| A&lt;-&gt;B </v>
      </c>
      <c r="HW237" t="str">
        <v>Profile|.001|A|B| C&lt;-&gt;D</v>
      </c>
      <c r="HX237" t="str">
        <v>Profile|.001|A|B| L-M</v>
      </c>
      <c r="HY237" t="str">
        <v>Profile|.001|A|B| P-Q</v>
      </c>
      <c r="HZ237" t="str">
        <v>Profile|.001|A|B|C&lt;-&gt;D</v>
      </c>
      <c r="IA237" t="str">
        <v>Profile|.001|A|C&lt;--&gt;D</v>
      </c>
      <c r="IB237" t="str">
        <v>Profile|.001|A|UNILATERAL</v>
      </c>
      <c r="IC237" t="str">
        <v>Profile|.001|C|</v>
      </c>
      <c r="ID237" t="str">
        <v>Profile|.0012|D1|</v>
      </c>
      <c r="IE237" t="str">
        <v>Profile|.0015| A-B UNI.</v>
      </c>
      <c r="IF237" t="str">
        <v>Profile|.0015| UNI.</v>
      </c>
      <c r="IG237" t="str">
        <v>Profile|.0015|A| X-Y</v>
      </c>
      <c r="IH237" t="str">
        <v>Profile|.0015|E|F|</v>
      </c>
      <c r="II237" t="str">
        <v>Profile|.0016|B|D|</v>
      </c>
      <c r="IJ237" t="str">
        <v>Profile|.002(U).000|A|</v>
      </c>
      <c r="IK237" t="str">
        <v>Profile|.002|</v>
      </c>
      <c r="IL237" t="str">
        <v>Profile|.002|A</v>
      </c>
      <c r="IM237" t="str">
        <v>Profile|.002|A|</v>
      </c>
      <c r="IN237" t="str">
        <v>Profile|.002|A|B|</v>
      </c>
      <c r="IO237" t="str">
        <v xml:space="preserve">Profile|.002|A|B| A&lt;-&gt;B </v>
      </c>
      <c r="IP237" t="str">
        <v>Profile|.002|A|B| C&lt;-&gt;D</v>
      </c>
      <c r="IQ237" t="str">
        <v>Profile|.002|A|B| X-Y</v>
      </c>
      <c r="IR237" t="str">
        <v>Profile|.002|A|B|C|X-Y</v>
      </c>
      <c r="IS237" t="str">
        <v>Profile|.002|A|B|X&lt;--&gt;Y</v>
      </c>
      <c r="IT237" t="str">
        <v>Profile|.002|A|B|X-Y</v>
      </c>
      <c r="IU237" t="str">
        <v>Profile|.002|A|C|</v>
      </c>
      <c r="IV237" t="str">
        <v>Profile|.002|C|A|</v>
      </c>
      <c r="IW237" t="str">
        <v>Profile|.002|C|B|</v>
      </c>
      <c r="IX237" t="str">
        <v>Profile|.0020|</v>
      </c>
      <c r="IY237" t="str">
        <v>Profile|.003|A|</v>
      </c>
      <c r="IZ237" t="str">
        <v>Profile|.003|A|B|C| Uni.</v>
      </c>
      <c r="JA237" t="str">
        <v>Profile|.003|E|F|</v>
      </c>
      <c r="JB237" t="str">
        <v>Profile|.004(U) .003|A|B|C|</v>
      </c>
      <c r="JC237" t="str">
        <v>Profile|.004|A| UNI.</v>
      </c>
      <c r="JD237" t="str">
        <v>Profile|.005|A|C|</v>
      </c>
      <c r="JE237" t="str">
        <v>Profile|.005|A|C|A&lt;--&gt;B, C&lt;--&gt;D</v>
      </c>
      <c r="JF237" t="str">
        <v>Profile|.005|A|D| A-B UNI.</v>
      </c>
      <c r="JG237" t="str">
        <v>Profile|.005|A|D| UNI.</v>
      </c>
      <c r="JH237" t="str">
        <v>Profile|.010|A|B|</v>
      </c>
      <c r="JI237" t="str">
        <v>Profile|.010|A|B|C|</v>
      </c>
      <c r="JJ237" t="str">
        <v>Profile|.03|A|</v>
      </c>
      <c r="JK237" t="str">
        <v>Profile|.05|A|B|</v>
      </c>
      <c r="JL237" t="str">
        <v>Profile|0.03|</v>
      </c>
      <c r="JM237" t="str">
        <v>Profile|0.03|A|</v>
      </c>
      <c r="JN237" t="str">
        <v>Profile|0.03|A|B|</v>
      </c>
      <c r="JO237" t="str">
        <v>Profile|0.05{A|C|</v>
      </c>
      <c r="JP237" t="str">
        <v>Profile|0.05|A|B|</v>
      </c>
      <c r="JQ237" t="str">
        <v>Profile|0.05|E|</v>
      </c>
      <c r="JR237" t="str">
        <v>Profile|0.05|E|F|</v>
      </c>
      <c r="JS237" t="str">
        <v>Profile|0.06|A|C|</v>
      </c>
      <c r="JT237" t="str">
        <v>Profile|0.1|A|A|</v>
      </c>
      <c r="JU237" t="str">
        <v>Profile|0.1|D1|</v>
      </c>
      <c r="JV237" t="str">
        <v>Profile|A|B|C|</v>
      </c>
      <c r="JW237" t="str">
        <v>Proile|.002|A|B|J-K</v>
      </c>
      <c r="JX237" t="str">
        <v>P-Thread Form</v>
      </c>
      <c r="JY237" t="str">
        <v>R  FULL RADIUS</v>
      </c>
      <c r="JZ237" t="str">
        <v>R.001/.006</v>
      </c>
      <c r="KA237" t="str">
        <v>R.003 MAX</v>
      </c>
      <c r="KB237" t="str">
        <v>R.005 MAX</v>
      </c>
      <c r="KC237" t="str">
        <v>R.030</v>
      </c>
      <c r="KD237" t="str">
        <v>R.25 MAX</v>
      </c>
      <c r="KE237" t="str">
        <v>R1.33 BASIC</v>
      </c>
      <c r="KF237" t="str">
        <v>R3.3</v>
      </c>
      <c r="KG237" t="str">
        <v>Ra 1.6 MAX</v>
      </c>
      <c r="KH237" t="str">
        <v>RAD @ FACE &amp; OD CHAMFER</v>
      </c>
      <c r="KI237" t="str">
        <v>RAD. @ ID &amp; BACK FACE</v>
      </c>
      <c r="KJ237" t="str">
        <v>RAD. @ OD &amp; BACK FACE</v>
      </c>
      <c r="KK237" t="str">
        <v>REMOVE SHRP EDGES .005 MAX</v>
      </c>
      <c r="KL237" t="str">
        <v>ROD SLOT CENTERED</v>
      </c>
      <c r="KM237" t="str">
        <v>SHARP OKAY</v>
      </c>
      <c r="KN237" t="str">
        <v>Slot Centered</v>
      </c>
      <c r="KO237" t="str">
        <v>SLOT WIDTH</v>
      </c>
      <c r="KP237" t="str">
        <v>Surface Finish Per Note 1</v>
      </c>
      <c r="KQ237" t="str">
        <v>Symmerty Balloon A_6</v>
      </c>
      <c r="KR237" t="str">
        <v>T27 HEXALOBE Per Note 1</v>
      </c>
      <c r="KS237" t="str">
        <v>T27 TORX</v>
      </c>
      <c r="KT237" t="str">
        <v>THRD DEPTH</v>
      </c>
      <c r="KU237" t="str">
        <v>Thread Form Per Note 3</v>
      </c>
      <c r="KV237" t="str">
        <v>THREAD INTO ROD SLOT</v>
      </c>
      <c r="KW237" t="str">
        <v>Thread Timed Print Note 6</v>
      </c>
      <c r="KX237" t="str">
        <v>TOOL MISMATCH PERMISSIBLE</v>
      </c>
      <c r="KY237" t="str">
        <v>Tot. Runout|Ø.002|C|</v>
      </c>
      <c r="KZ237" t="str">
        <v>Total Runout|.002|E|</v>
      </c>
      <c r="LA237" t="str">
        <v>TRIPLE LEAD THREAD</v>
      </c>
      <c r="LB237" t="str">
        <v>True Pos. |.001 (M)|A|</v>
      </c>
      <c r="LC237" t="str">
        <v>True Pos. |.002(M)|A|B|</v>
      </c>
      <c r="LD237" t="str">
        <v>True Pos. |.002|</v>
      </c>
      <c r="LE237" t="str">
        <v>True Pos. |.002|A|</v>
      </c>
      <c r="LF237" t="str">
        <v>True Pos. |.002|A|B|</v>
      </c>
      <c r="LG237" t="str">
        <v>True Pos. |.004|A|C|B|</v>
      </c>
      <c r="LH237" t="str">
        <v>True Pos. |.005(M)|A|B|</v>
      </c>
      <c r="LI237" t="str">
        <v>True Pos.|.000(L)|A|D|</v>
      </c>
      <c r="LJ237" t="str">
        <v>True Pos.|.000(M)|A|</v>
      </c>
      <c r="LK237" t="str">
        <v>True Pos.|.001(M)|A|</v>
      </c>
      <c r="LL237" t="str">
        <v>True Pos.|.001|B|</v>
      </c>
      <c r="LM237" t="str">
        <v>True Pos.|.001|E|</v>
      </c>
      <c r="LN237" t="str">
        <v>True Pos.|.002|A|</v>
      </c>
      <c r="LO237" t="str">
        <v>True Pos.|.002|B|</v>
      </c>
      <c r="LP237" t="str">
        <v>True Pos.|.002|C|</v>
      </c>
      <c r="LQ237" t="str">
        <v>True Pos.|.002|D1|</v>
      </c>
      <c r="LR237" t="str">
        <v>True Pos.|.002|D1|D2|</v>
      </c>
      <c r="LS237" t="str">
        <v>True Pos.|.05|A|</v>
      </c>
      <c r="LT237" t="str">
        <v>True Pos.|.1|A|B|C|</v>
      </c>
      <c r="LU237" t="str">
        <v>True Pos.|.13|A</v>
      </c>
      <c r="LV237" t="str">
        <v>True Pos.|0.05|A|</v>
      </c>
      <c r="LW237" t="str">
        <v>True Pos.|0.1|A|B|C|</v>
      </c>
      <c r="LX237" t="str">
        <v>True Pos.|0.13|A|</v>
      </c>
      <c r="LY237" t="str">
        <v>True Pos.|Ø.000(M)|A|</v>
      </c>
      <c r="LZ237" t="str">
        <v>True Pos.|Ø.000(M)|B|</v>
      </c>
      <c r="MA237" t="str">
        <v>True Pos.|Ø.001(M)|A(M)|</v>
      </c>
      <c r="MB237" t="str">
        <v>True Pos.|Ø.001(M)|A|</v>
      </c>
      <c r="MC237" t="str">
        <v>True Pos.|Ø.001|A|</v>
      </c>
      <c r="MD237" t="str">
        <v>True Pos.|Ø.001|C|</v>
      </c>
      <c r="ME237" t="str">
        <v>True Pos.|Ø.002(S)|A(S)|</v>
      </c>
      <c r="MF237" t="str">
        <v>True Pos.|Ø.002|A|</v>
      </c>
      <c r="MG237" t="str">
        <v>True Pos.|Ø.002|B|</v>
      </c>
      <c r="MH237" t="str">
        <v>True Pos.|Ø.002|C|</v>
      </c>
      <c r="MI237" t="str">
        <v>True Pos.|Ø.03(M)|A|</v>
      </c>
      <c r="MJ237" t="str">
        <v>True Pos.|Ø0.03(M)|A|</v>
      </c>
      <c r="MK237" t="str">
        <v>True Pos.|Ø0.05(L)|D|B|</v>
      </c>
      <c r="ML237" t="str">
        <v>True Pos.|Ø0.05|A|</v>
      </c>
      <c r="MM237" t="str">
        <v>True Pos.|Ø0.05|D|</v>
      </c>
      <c r="MN237" t="str">
        <v>True Pos.|Ø0.05|E|</v>
      </c>
      <c r="MO237" t="str">
        <v>True Pos.|Ø0.05|E|B|</v>
      </c>
      <c r="MP237" t="str">
        <v>True Pos.|SØ0.03|C|B|</v>
      </c>
      <c r="MQ237" t="str">
        <v>True Position|.002|A|B|</v>
      </c>
      <c r="MR237" t="str">
        <v>True. Pos.|Ø.001(M)|A|</v>
      </c>
      <c r="MS237" t="str">
        <v>True. Pps.|0.05|A|</v>
      </c>
      <c r="MT237" t="str">
        <v>Tumble Per Note 1</v>
      </c>
      <c r="MU237" t="str">
        <v>Tumble Per Note 2</v>
      </c>
    </row>
    <row r="238" spans="1:359">
      <c r="A238" t="s">
        <v>1095</v>
      </c>
      <c r="C238" s="74" t="str" cm="1">
        <f t="array" ref="C238:MU238">TRANSPOSE(_xlfn._xlws.SORT(_xlfn._xlws.FILTER($A$2:$A$499,ISNUMBER(SEARCH('Prt. Lib. &amp; Routine, Table'!L245,$A$2:$A$499)),"not found")))</f>
        <v>.0015 T.I.R. MAX</v>
      </c>
      <c r="D238" t="str">
        <v>.002 MAX ROOT RADIUS</v>
      </c>
      <c r="E238" t="str">
        <v>.012 BLUNT END</v>
      </c>
      <c r="F238" t="str">
        <v>.015 MAX</v>
      </c>
      <c r="G238" t="str">
        <v>.016 T.S.C.</v>
      </c>
      <c r="H238" t="str">
        <v>.017 BASIC</v>
      </c>
      <c r="I238" t="str">
        <v>.021 PITCH</v>
      </c>
      <c r="J238" t="str">
        <v>.022 BLUNT START</v>
      </c>
      <c r="K238" t="str">
        <v>.025 BASIC</v>
      </c>
      <c r="L238" t="str">
        <v>.035 BASIC</v>
      </c>
      <c r="M238" t="str">
        <v>.043 T.S.C</v>
      </c>
      <c r="N238" t="str">
        <v>.053 T.S.C.</v>
      </c>
      <c r="O238" t="str">
        <v>.060 HEX DEPTH</v>
      </c>
      <c r="P238" t="str">
        <v>.060 PITCH</v>
      </c>
      <c r="Q238" t="str">
        <v>.061 BASIC</v>
      </c>
      <c r="R238" t="str">
        <v>.07 HEX</v>
      </c>
      <c r="S238" t="str">
        <v>.070 HEX DEPTH</v>
      </c>
      <c r="T238" t="str">
        <v>.082 DRILL</v>
      </c>
      <c r="U238" t="str">
        <v>.082 DRILL DEPTH</v>
      </c>
      <c r="V238" t="str">
        <v>.094 HEX</v>
      </c>
      <c r="W238" t="str">
        <v>.115 T.S.C.</v>
      </c>
      <c r="X238" t="str">
        <v>.1195 / .1243 MAJOR DIAMETER</v>
      </c>
      <c r="Y238" t="str">
        <v>.1250 HEX</v>
      </c>
      <c r="Z238" t="str">
        <v>.157 MINOR DIAMETER</v>
      </c>
      <c r="AA238" t="str">
        <v>.172 FULL THD DEPTH</v>
      </c>
      <c r="AB238" t="str">
        <v>.172 MAJOR DIAMETER</v>
      </c>
      <c r="AC238" t="str">
        <v>.180 MIN DEPTH FULL THRD</v>
      </c>
      <c r="AD238" t="str">
        <v>.183 Ceter Line Thread Dwell</v>
      </c>
      <c r="AE238" t="str">
        <v>.208 MAX THRD DEPTH</v>
      </c>
      <c r="AF238" t="str">
        <v>.218 BOTTOM HALF OF SLOT</v>
      </c>
      <c r="AG238" t="str">
        <v>.261 BASIC</v>
      </c>
      <c r="AH238" t="str">
        <v>.314 T.S.C.</v>
      </c>
      <c r="AI238" t="str">
        <v>.315 BASIC</v>
      </c>
      <c r="AJ238" t="str">
        <v>.329 MINOR Ø</v>
      </c>
      <c r="AK238" t="str">
        <v>.330 BASIC</v>
      </c>
      <c r="AL238" t="str">
        <v>.35 TO TANGENT POINT</v>
      </c>
      <c r="AM238" t="str">
        <v>.375 MAJOR Ø</v>
      </c>
      <c r="AN238" t="str">
        <v>.390 BASIC</v>
      </c>
      <c r="AO238" t="str">
        <v>.440 BASIC</v>
      </c>
      <c r="AP238" t="str">
        <v>.64/.96 HIGH=Pass</v>
      </c>
      <c r="AQ238" t="str">
        <v>0.012 MAX</v>
      </c>
      <c r="AR238" t="str">
        <v>0.015 MAX</v>
      </c>
      <c r="AS238" t="str">
        <v>0.05 Per Note 2</v>
      </c>
      <c r="AT238" t="str">
        <v>0.500 PULLOUT ZONE</v>
      </c>
      <c r="AU238" t="str">
        <v>10-32 UNF-2A</v>
      </c>
      <c r="AV238" t="str">
        <v>12-28 UNF-2B</v>
      </c>
      <c r="AW238" t="str">
        <v>2.87 BASIC</v>
      </c>
      <c r="AX238" t="str">
        <v>2-56 UNC 2B 2 STARTS</v>
      </c>
      <c r="AY238" t="str">
        <v>3 LEAD THREAD</v>
      </c>
      <c r="AZ238" t="str">
        <v>32µIN Max</v>
      </c>
      <c r="BA238" t="str">
        <v>5/16"-24 UNF-2A</v>
      </c>
      <c r="BB238" t="str">
        <v>5/16-18 UNC 2A</v>
      </c>
      <c r="BC238" t="str">
        <v>5-44 UNF-2A</v>
      </c>
      <c r="BD238" t="str">
        <v>6-16µIN</v>
      </c>
      <c r="BE238" t="str">
        <v>65° BLEND</v>
      </c>
      <c r="BF238" t="str">
        <v>7.45 Top of Ball to Face</v>
      </c>
      <c r="BG238" t="str">
        <v>7/16-28 UNEF 2B</v>
      </c>
      <c r="BH238" t="str">
        <v>7/16-28-UNEF-2A</v>
      </c>
      <c r="BI238" t="str">
        <v>Alignment Per Note 3</v>
      </c>
      <c r="BJ238" t="str">
        <v>ANODIZE (SEE CHART)</v>
      </c>
      <c r="BK238" t="str">
        <v>ANODIZE AQUA Per Note 3</v>
      </c>
      <c r="BL238" t="str">
        <v>ANODIZE BOTTOM PORTION</v>
      </c>
      <c r="BM238" t="str">
        <v>ANODIZE COLOR AQUA</v>
      </c>
      <c r="BN238" t="str">
        <v>ANODIZE COLOR GREEN DWG NOTE 4</v>
      </c>
      <c r="BO238" t="str">
        <v>ANODIZE COLOR LIGHT BLUE</v>
      </c>
      <c r="BP238" t="str">
        <v>ANODIZE GREEN Per Note 2</v>
      </c>
      <c r="BQ238" t="str">
        <v>ANODIZE GREY, Per Note 1</v>
      </c>
      <c r="BR238" t="str">
        <v>ANODIZE MAGENTA</v>
      </c>
      <c r="BS238" t="str">
        <v>Anodize Per note 3</v>
      </c>
      <c r="BT238" t="str">
        <v>Anodize Per Note 4</v>
      </c>
      <c r="BU238" t="str">
        <v>ANODIZE SEAFOAM</v>
      </c>
      <c r="BV238" t="str">
        <v>Balloon 11 Symmetry</v>
      </c>
      <c r="BW238" t="str">
        <v>Balloon 12 Symmetry</v>
      </c>
      <c r="BX238" t="str">
        <v>Balloon 13 Hole Centered</v>
      </c>
      <c r="BY238" t="str">
        <v>Balloon 13 Symmerty</v>
      </c>
      <c r="BZ238" t="str">
        <v>Balloon 2 Symmetry</v>
      </c>
      <c r="CA238" t="str">
        <v>Balloon 21 CENTERED</v>
      </c>
      <c r="CB238" t="str">
        <v>Balloon 29 Symmetry</v>
      </c>
      <c r="CC238" t="str">
        <v>Balloon 3 Symmetry</v>
      </c>
      <c r="CD238" t="str">
        <v>Balloon 4 Symmetry</v>
      </c>
      <c r="CE238" t="str">
        <v>Balloon 5 blend to SØ .340</v>
      </c>
      <c r="CF238" t="str">
        <v>Balloon 5 Symmetry</v>
      </c>
      <c r="CG238" t="str">
        <v>Balloon 6 Centered</v>
      </c>
      <c r="CH238" t="str">
        <v>Balloon 9 Function Check</v>
      </c>
      <c r="CI238" t="str">
        <v>Balloon 9 Symmerty</v>
      </c>
      <c r="CJ238" t="str">
        <v>Balloons 2 &amp; 17 Symmetry |.001|A|</v>
      </c>
      <c r="CK238" t="str">
        <v>Basic Ø 3.6</v>
      </c>
      <c r="CL238" t="str">
        <v>BEAD BLAST</v>
      </c>
      <c r="CM238" t="str">
        <v>BLAST ALUMINUM OXIDE</v>
      </c>
      <c r="CN238" t="str">
        <v>Blast Note 2</v>
      </c>
      <c r="CO238" t="str">
        <v xml:space="preserve">BLAST Per Note 1 </v>
      </c>
      <c r="CP238" t="str">
        <v>BLAST Per Note 2</v>
      </c>
      <c r="CQ238" t="str">
        <v>BLAST Per Note 3</v>
      </c>
      <c r="CR238" t="str">
        <v>BLAST Per Note 4</v>
      </c>
      <c r="CS238" t="str">
        <v>BLAST Per Note 8</v>
      </c>
      <c r="CT238" t="str">
        <v>BLAST Per Traveler, MATT FINISH</v>
      </c>
      <c r="CU238" t="str">
        <v>BLAST WITH 16 GRIT ALUMINUM OXIDE</v>
      </c>
      <c r="CV238" t="str">
        <v>BLAST, Uniform Finish Per Note 3</v>
      </c>
      <c r="CW238" t="str">
        <v>BREAK EDGE</v>
      </c>
      <c r="CX238" t="str">
        <v>BREAK EDGE .014</v>
      </c>
      <c r="CY238" t="str">
        <v>BREAK EDGES Note 2</v>
      </c>
      <c r="CZ238" t="str">
        <v>BREAK SHARP Per Note 1</v>
      </c>
      <c r="DA238" t="str">
        <v>BREAK SHARPS Per Note 1</v>
      </c>
      <c r="DB238" t="str">
        <v>CE 2729</v>
      </c>
      <c r="DC238" t="str">
        <v>CE Logo per Note 3</v>
      </c>
      <c r="DD238" t="str">
        <v>CE MARK</v>
      </c>
      <c r="DE238" t="str">
        <v>Chips/Debris Removed</v>
      </c>
      <c r="DF238" t="str">
        <v>Coat Per Note 2</v>
      </c>
      <c r="DG238" t="str">
        <v>C-Sink Ø .155</v>
      </c>
      <c r="DH238" t="str">
        <v>C-Sink Ø5.2</v>
      </c>
      <c r="DI238" t="str">
        <v>Deburred</v>
      </c>
      <c r="DJ238" t="str">
        <v>DIM "A" NoGo</v>
      </c>
      <c r="DK238" t="str">
        <v>DIM "A" NoGo Hexalobe</v>
      </c>
      <c r="DL238" t="str">
        <v>EDGE BREAK</v>
      </c>
      <c r="DM238" t="str">
        <v>EDGE BREAK MIN R.004, MAX R.010</v>
      </c>
      <c r="DN238" t="str">
        <v>Edge Break per Note 1</v>
      </c>
      <c r="DO238" t="str">
        <v>ELECTROPOLISH Per Note 1</v>
      </c>
      <c r="DP238" t="str">
        <v>Finish Per Note 3</v>
      </c>
      <c r="DQ238" t="str">
        <v>FLUTE POSITION Per Note 3</v>
      </c>
      <c r="DR238" t="str">
        <v>FULL R</v>
      </c>
      <c r="DS238" t="str">
        <v>FULL RADIUS</v>
      </c>
      <c r="DT238" t="str">
        <v xml:space="preserve">FULL RADIUS </v>
      </c>
      <c r="DU238" t="str">
        <v>Function Check  (.2340 .2360 FULL)</v>
      </c>
      <c r="DV238" t="str">
        <v>FUNCTIONAL  HEXALOBE</v>
      </c>
      <c r="DW238" t="str">
        <v>GLASS BEAD Per Note 3</v>
      </c>
      <c r="DX238" t="str">
        <v>Globus Logo per Note 3</v>
      </c>
      <c r="DY238" t="str">
        <v>Gold Anodized Color</v>
      </c>
      <c r="DZ238" t="str">
        <v>Green Anodized Color</v>
      </c>
      <c r="EA238" t="str">
        <v>GRIT BLAST Per Note 3</v>
      </c>
      <c r="EB238" t="str">
        <v>Grit Blast Per Note 4</v>
      </c>
      <c r="EC238" t="str">
        <v>GRIT BLAST, DWG NOTE 3</v>
      </c>
      <c r="ED238" t="str">
        <v>HEX MINOR Ø.1292</v>
      </c>
      <c r="EE238" t="str">
        <v xml:space="preserve">HEXALOBE </v>
      </c>
      <c r="EF238" t="str">
        <v>HEXALOBE FUNCTION</v>
      </c>
      <c r="EG238" t="str">
        <v>Hexalobe Minor</v>
      </c>
      <c r="EH238" t="str">
        <v>Hexalobe NV-30</v>
      </c>
      <c r="EI238" t="str">
        <v>HEXALOBE ORIENTATION</v>
      </c>
      <c r="EJ238" t="str">
        <v>Inspect per operation 30 comments</v>
      </c>
      <c r="EK238" t="str">
        <v>INT / EXT CORNERS: R.002 TO R.010</v>
      </c>
      <c r="EL238" t="str">
        <v>INT /EXT CORNERS R.05 TO R.03</v>
      </c>
      <c r="EM238" t="str">
        <v>John is a Geek</v>
      </c>
      <c r="EN238" t="str">
        <v>LASER ETCH</v>
      </c>
      <c r="EO238" t="str">
        <v>Laser Etch Per Note 7</v>
      </c>
      <c r="EP238" t="str">
        <v xml:space="preserve">LASER MARK "CE" DWG NOTE 10 </v>
      </c>
      <c r="EQ238" t="str">
        <v>Laser Mark "P1-15004-08", Per Note 3</v>
      </c>
      <c r="ER238" t="str">
        <v>Laser Mark "P2-15004-08", Per Note 3</v>
      </c>
      <c r="ES238" t="str">
        <v>Laser Mark "P3-15004-08", Per Note 3</v>
      </c>
      <c r="ET238" t="str">
        <v>Laser Mark "P4-15004-08", Per Note 3</v>
      </c>
      <c r="EU238" t="str">
        <v xml:space="preserve">LASER MARK LOGO DWG NOTE 9 </v>
      </c>
      <c r="EV238" t="str">
        <v xml:space="preserve">LASER MARK LOT NUMBER DWG NOTE 8 </v>
      </c>
      <c r="EW238" t="str">
        <v>Laser Mark Lot, Per Note 3</v>
      </c>
      <c r="EX238" t="str">
        <v xml:space="preserve">LASER MARK PART NUMBER DWG NOTE 8 </v>
      </c>
      <c r="EY238" t="str">
        <v>LASER: 13000000</v>
      </c>
      <c r="EZ238" t="str">
        <v>LASER: CE 2797</v>
      </c>
      <c r="FA238" t="str">
        <v>LASER: LOGO</v>
      </c>
      <c r="FB238" t="str">
        <v xml:space="preserve">LASER: Lot # Per RE-75-001 </v>
      </c>
      <c r="FC238" t="str">
        <v>LAST THREAD</v>
      </c>
      <c r="FD238" t="str">
        <v>LEAD .0625</v>
      </c>
      <c r="FE238" t="str">
        <v>LOGO</v>
      </c>
      <c r="FF238" t="str">
        <v>Lot (Control) Number per Note 3</v>
      </c>
      <c r="FG238" t="str">
        <v>LOT NO.</v>
      </c>
      <c r="FH238" t="str">
        <v>LOT NUMBER</v>
      </c>
      <c r="FI238" t="str">
        <v>LOT NUMBER PER NUVASIVE SOP 9002007</v>
      </c>
      <c r="FJ238" t="str">
        <v>M 4X 0.5 - 6G - 0.063R - LH</v>
      </c>
      <c r="FK238" t="str">
        <v>M4 X 0.5 - 6G - 0.063R</v>
      </c>
      <c r="FL238" t="str">
        <v>M4 X 0.5 - 6G - 0.063R - LH</v>
      </c>
      <c r="FM238" t="str">
        <v>M4.5 X .75 6g</v>
      </c>
      <c r="FN238" t="str">
        <v>M4.5 X 0.75 6g</v>
      </c>
      <c r="FO238" t="str">
        <v>M5x0.8-6g</v>
      </c>
      <c r="FP238" t="str">
        <v xml:space="preserve">M5x0.8-6g </v>
      </c>
      <c r="FQ238" t="str">
        <v>M6 X .75 6g</v>
      </c>
      <c r="FR238" t="str">
        <v>M6 X 0.75-6g</v>
      </c>
      <c r="FS238" t="str">
        <v>M6 X0.75 - 6g</v>
      </c>
      <c r="FT238" t="str">
        <v>M6X0.75 - 6H</v>
      </c>
      <c r="FU238" t="str">
        <v>M7 X 1.00 6g THREAD</v>
      </c>
      <c r="FV238" t="str">
        <v>M7X1.00 6g THREAD</v>
      </c>
      <c r="FW238" t="str">
        <v>M7X1.00 6h THREAD</v>
      </c>
      <c r="FX238" t="str">
        <v>Magenta Anodized Color</v>
      </c>
      <c r="FY238" t="str">
        <v>MAJOR Ø .380</v>
      </c>
      <c r="FZ238" t="str">
        <v>MAJORØ</v>
      </c>
      <c r="GA238" t="str">
        <v>MATT FINISH Per Note 3</v>
      </c>
      <c r="GB238" t="str">
        <v>MATT FINISH Per Traveler</v>
      </c>
      <c r="GC238" t="str">
        <v>MATTE FINISH</v>
      </c>
      <c r="GD238" t="str">
        <v>MATTE FINISH DWG NOTE 3</v>
      </c>
      <c r="GE238" t="str">
        <v>MATTE FINISH Note 3</v>
      </c>
      <c r="GF238" t="str">
        <v>Matte Finish Per Note 3</v>
      </c>
      <c r="GG238" t="str">
        <v>MATTE FINISH SIZE 10 GLASS BEAD</v>
      </c>
      <c r="GH238" t="str">
        <v>MAX ROOT RADIUS</v>
      </c>
      <c r="GI238" t="str">
        <v xml:space="preserve">Mill Profile Centered </v>
      </c>
      <c r="GJ238" t="str">
        <v>Minor Ø Unconstrained Check</v>
      </c>
      <c r="GK238" t="str">
        <v>MINOR Ø.1336</v>
      </c>
      <c r="GL238" t="str">
        <v>NO ANODIZE Per note 8</v>
      </c>
      <c r="GM238" t="str">
        <v>NO ANODIZE Per note 9</v>
      </c>
      <c r="GN238" t="str">
        <v>No Nicks, Scratches, Tool Marks, etc.</v>
      </c>
      <c r="GO238" t="str">
        <v>No Nicks,Scratches,Tool Marks,etc.</v>
      </c>
      <c r="GP238" t="str">
        <v>NO TOOL MARKS</v>
      </c>
      <c r="GQ238" t="str">
        <v>NOTE 3 THREAD RELIEF</v>
      </c>
      <c r="GR238" t="str">
        <v>NV-27 FUNC.</v>
      </c>
      <c r="GS238" t="str">
        <v>NV-30 DIM A</v>
      </c>
      <c r="GT238" t="str">
        <v>NV-30 DIM B</v>
      </c>
      <c r="GU238" t="str">
        <v>NV-30 DIM F</v>
      </c>
      <c r="GV238" t="str">
        <v>Ø .1250 HEX</v>
      </c>
      <c r="GW238" t="str">
        <v>Ø 9.4 MAJOR</v>
      </c>
      <c r="GX238" t="str">
        <v>Ø.096 MAX PILOT HOLE</v>
      </c>
      <c r="GY238" t="str">
        <v>Ø.125 THRU</v>
      </c>
      <c r="GZ238" t="str">
        <v>Ø.205 COUNTERSINK</v>
      </c>
      <c r="HA238" t="str">
        <v>Ø.260 T.S.C.</v>
      </c>
      <c r="HB238" t="str">
        <v>Ø.500 BASIC</v>
      </c>
      <c r="HC238" t="str">
        <v xml:space="preserve">OVAL CENTERED </v>
      </c>
      <c r="HD238" t="str">
        <v>PART NO. 15100</v>
      </c>
      <c r="HE238" t="str">
        <v>PART NUMBER 13100000</v>
      </c>
      <c r="HF238" t="str">
        <v>PART NUMBER 13600000</v>
      </c>
      <c r="HG238" t="str">
        <v>Part Number per Note 3</v>
      </c>
      <c r="HH238" t="str">
        <v>PD 5/16-18 UNC 2A</v>
      </c>
      <c r="HI238" t="str">
        <v>Perp.|0.05|A|</v>
      </c>
      <c r="HJ238" t="str">
        <v>PILOT THRU HOLE PRESENT</v>
      </c>
      <c r="HK238" t="str">
        <v>PITCH .060</v>
      </c>
      <c r="HL238" t="str">
        <v>Profile |.001|A|</v>
      </c>
      <c r="HM238" t="str">
        <v>Profile |.0015 | A | X-Y</v>
      </c>
      <c r="HN238" t="str">
        <v>Profile |.002| |A|B| X-Y</v>
      </c>
      <c r="HO238" t="str">
        <v>Profile |.002|A|B|</v>
      </c>
      <c r="HP238" t="str">
        <v>Profile |.002|A|B| X-Y</v>
      </c>
      <c r="HQ238" t="str">
        <v>Profile:|010|A|B|C|</v>
      </c>
      <c r="HR238" t="str">
        <v>Profile| .002| A|B|</v>
      </c>
      <c r="HS238" t="str">
        <v>Profile|.001|</v>
      </c>
      <c r="HT238" t="str">
        <v>Profile|.001|A|</v>
      </c>
      <c r="HU238" t="str">
        <v>Profile|.001|A|B|</v>
      </c>
      <c r="HV238" t="str">
        <v xml:space="preserve">Profile|.001|A|B| A&lt;-&gt;B </v>
      </c>
      <c r="HW238" t="str">
        <v>Profile|.001|A|B| C&lt;-&gt;D</v>
      </c>
      <c r="HX238" t="str">
        <v>Profile|.001|A|B| L-M</v>
      </c>
      <c r="HY238" t="str">
        <v>Profile|.001|A|B| P-Q</v>
      </c>
      <c r="HZ238" t="str">
        <v>Profile|.001|A|B|C&lt;-&gt;D</v>
      </c>
      <c r="IA238" t="str">
        <v>Profile|.001|A|C&lt;--&gt;D</v>
      </c>
      <c r="IB238" t="str">
        <v>Profile|.001|A|UNILATERAL</v>
      </c>
      <c r="IC238" t="str">
        <v>Profile|.001|C|</v>
      </c>
      <c r="ID238" t="str">
        <v>Profile|.0012|D1|</v>
      </c>
      <c r="IE238" t="str">
        <v>Profile|.0015| A-B UNI.</v>
      </c>
      <c r="IF238" t="str">
        <v>Profile|.0015| UNI.</v>
      </c>
      <c r="IG238" t="str">
        <v>Profile|.0015|A| X-Y</v>
      </c>
      <c r="IH238" t="str">
        <v>Profile|.0015|E|F|</v>
      </c>
      <c r="II238" t="str">
        <v>Profile|.0016|B|D|</v>
      </c>
      <c r="IJ238" t="str">
        <v>Profile|.002(U).000|A|</v>
      </c>
      <c r="IK238" t="str">
        <v>Profile|.002|</v>
      </c>
      <c r="IL238" t="str">
        <v>Profile|.002|A</v>
      </c>
      <c r="IM238" t="str">
        <v>Profile|.002|A|</v>
      </c>
      <c r="IN238" t="str">
        <v>Profile|.002|A|B|</v>
      </c>
      <c r="IO238" t="str">
        <v xml:space="preserve">Profile|.002|A|B| A&lt;-&gt;B </v>
      </c>
      <c r="IP238" t="str">
        <v>Profile|.002|A|B| C&lt;-&gt;D</v>
      </c>
      <c r="IQ238" t="str">
        <v>Profile|.002|A|B| X-Y</v>
      </c>
      <c r="IR238" t="str">
        <v>Profile|.002|A|B|C|X-Y</v>
      </c>
      <c r="IS238" t="str">
        <v>Profile|.002|A|B|X&lt;--&gt;Y</v>
      </c>
      <c r="IT238" t="str">
        <v>Profile|.002|A|B|X-Y</v>
      </c>
      <c r="IU238" t="str">
        <v>Profile|.002|A|C|</v>
      </c>
      <c r="IV238" t="str">
        <v>Profile|.002|C|A|</v>
      </c>
      <c r="IW238" t="str">
        <v>Profile|.002|C|B|</v>
      </c>
      <c r="IX238" t="str">
        <v>Profile|.0020|</v>
      </c>
      <c r="IY238" t="str">
        <v>Profile|.003|A|</v>
      </c>
      <c r="IZ238" t="str">
        <v>Profile|.003|A|B|C| Uni.</v>
      </c>
      <c r="JA238" t="str">
        <v>Profile|.003|E|F|</v>
      </c>
      <c r="JB238" t="str">
        <v>Profile|.004(U) .003|A|B|C|</v>
      </c>
      <c r="JC238" t="str">
        <v>Profile|.004|A| UNI.</v>
      </c>
      <c r="JD238" t="str">
        <v>Profile|.005|A|C|</v>
      </c>
      <c r="JE238" t="str">
        <v>Profile|.005|A|C|A&lt;--&gt;B, C&lt;--&gt;D</v>
      </c>
      <c r="JF238" t="str">
        <v>Profile|.005|A|D| A-B UNI.</v>
      </c>
      <c r="JG238" t="str">
        <v>Profile|.005|A|D| UNI.</v>
      </c>
      <c r="JH238" t="str">
        <v>Profile|.010|A|B|</v>
      </c>
      <c r="JI238" t="str">
        <v>Profile|.010|A|B|C|</v>
      </c>
      <c r="JJ238" t="str">
        <v>Profile|.03|A|</v>
      </c>
      <c r="JK238" t="str">
        <v>Profile|.05|A|B|</v>
      </c>
      <c r="JL238" t="str">
        <v>Profile|0.03|</v>
      </c>
      <c r="JM238" t="str">
        <v>Profile|0.03|A|</v>
      </c>
      <c r="JN238" t="str">
        <v>Profile|0.03|A|B|</v>
      </c>
      <c r="JO238" t="str">
        <v>Profile|0.05{A|C|</v>
      </c>
      <c r="JP238" t="str">
        <v>Profile|0.05|A|B|</v>
      </c>
      <c r="JQ238" t="str">
        <v>Profile|0.05|E|</v>
      </c>
      <c r="JR238" t="str">
        <v>Profile|0.05|E|F|</v>
      </c>
      <c r="JS238" t="str">
        <v>Profile|0.06|A|C|</v>
      </c>
      <c r="JT238" t="str">
        <v>Profile|0.1|A|A|</v>
      </c>
      <c r="JU238" t="str">
        <v>Profile|0.1|D1|</v>
      </c>
      <c r="JV238" t="str">
        <v>Profile|A|B|C|</v>
      </c>
      <c r="JW238" t="str">
        <v>Proile|.002|A|B|J-K</v>
      </c>
      <c r="JX238" t="str">
        <v>P-Thread Form</v>
      </c>
      <c r="JY238" t="str">
        <v>R  FULL RADIUS</v>
      </c>
      <c r="JZ238" t="str">
        <v>R.001/.006</v>
      </c>
      <c r="KA238" t="str">
        <v>R.003 MAX</v>
      </c>
      <c r="KB238" t="str">
        <v>R.005 MAX</v>
      </c>
      <c r="KC238" t="str">
        <v>R.030</v>
      </c>
      <c r="KD238" t="str">
        <v>R.25 MAX</v>
      </c>
      <c r="KE238" t="str">
        <v>R1.33 BASIC</v>
      </c>
      <c r="KF238" t="str">
        <v>R3.3</v>
      </c>
      <c r="KG238" t="str">
        <v>Ra 1.6 MAX</v>
      </c>
      <c r="KH238" t="str">
        <v>RAD @ FACE &amp; OD CHAMFER</v>
      </c>
      <c r="KI238" t="str">
        <v>RAD. @ ID &amp; BACK FACE</v>
      </c>
      <c r="KJ238" t="str">
        <v>RAD. @ OD &amp; BACK FACE</v>
      </c>
      <c r="KK238" t="str">
        <v>REMOVE SHRP EDGES .005 MAX</v>
      </c>
      <c r="KL238" t="str">
        <v>ROD SLOT CENTERED</v>
      </c>
      <c r="KM238" t="str">
        <v>SHARP OKAY</v>
      </c>
      <c r="KN238" t="str">
        <v>Slot Centered</v>
      </c>
      <c r="KO238" t="str">
        <v>SLOT WIDTH</v>
      </c>
      <c r="KP238" t="str">
        <v>Surface Finish Per Note 1</v>
      </c>
      <c r="KQ238" t="str">
        <v>Symmerty Balloon A_6</v>
      </c>
      <c r="KR238" t="str">
        <v>T27 HEXALOBE Per Note 1</v>
      </c>
      <c r="KS238" t="str">
        <v>T27 TORX</v>
      </c>
      <c r="KT238" t="str">
        <v>THRD DEPTH</v>
      </c>
      <c r="KU238" t="str">
        <v>Thread Form Per Note 3</v>
      </c>
      <c r="KV238" t="str">
        <v>THREAD INTO ROD SLOT</v>
      </c>
      <c r="KW238" t="str">
        <v>Thread Timed Print Note 6</v>
      </c>
      <c r="KX238" t="str">
        <v>TOOL MISMATCH PERMISSIBLE</v>
      </c>
      <c r="KY238" t="str">
        <v>Tot. Runout|Ø.002|C|</v>
      </c>
      <c r="KZ238" t="str">
        <v>Total Runout|.002|E|</v>
      </c>
      <c r="LA238" t="str">
        <v>TRIPLE LEAD THREAD</v>
      </c>
      <c r="LB238" t="str">
        <v>True Pos. |.001 (M)|A|</v>
      </c>
      <c r="LC238" t="str">
        <v>True Pos. |.002(M)|A|B|</v>
      </c>
      <c r="LD238" t="str">
        <v>True Pos. |.002|</v>
      </c>
      <c r="LE238" t="str">
        <v>True Pos. |.002|A|</v>
      </c>
      <c r="LF238" t="str">
        <v>True Pos. |.002|A|B|</v>
      </c>
      <c r="LG238" t="str">
        <v>True Pos. |.004|A|C|B|</v>
      </c>
      <c r="LH238" t="str">
        <v>True Pos. |.005(M)|A|B|</v>
      </c>
      <c r="LI238" t="str">
        <v>True Pos.|.000(L)|A|D|</v>
      </c>
      <c r="LJ238" t="str">
        <v>True Pos.|.000(M)|A|</v>
      </c>
      <c r="LK238" t="str">
        <v>True Pos.|.001(M)|A|</v>
      </c>
      <c r="LL238" t="str">
        <v>True Pos.|.001|B|</v>
      </c>
      <c r="LM238" t="str">
        <v>True Pos.|.001|E|</v>
      </c>
      <c r="LN238" t="str">
        <v>True Pos.|.002|A|</v>
      </c>
      <c r="LO238" t="str">
        <v>True Pos.|.002|B|</v>
      </c>
      <c r="LP238" t="str">
        <v>True Pos.|.002|C|</v>
      </c>
      <c r="LQ238" t="str">
        <v>True Pos.|.002|D1|</v>
      </c>
      <c r="LR238" t="str">
        <v>True Pos.|.002|D1|D2|</v>
      </c>
      <c r="LS238" t="str">
        <v>True Pos.|.05|A|</v>
      </c>
      <c r="LT238" t="str">
        <v>True Pos.|.1|A|B|C|</v>
      </c>
      <c r="LU238" t="str">
        <v>True Pos.|.13|A</v>
      </c>
      <c r="LV238" t="str">
        <v>True Pos.|0.05|A|</v>
      </c>
      <c r="LW238" t="str">
        <v>True Pos.|0.1|A|B|C|</v>
      </c>
      <c r="LX238" t="str">
        <v>True Pos.|0.13|A|</v>
      </c>
      <c r="LY238" t="str">
        <v>True Pos.|Ø.000(M)|A|</v>
      </c>
      <c r="LZ238" t="str">
        <v>True Pos.|Ø.000(M)|B|</v>
      </c>
      <c r="MA238" t="str">
        <v>True Pos.|Ø.001(M)|A(M)|</v>
      </c>
      <c r="MB238" t="str">
        <v>True Pos.|Ø.001(M)|A|</v>
      </c>
      <c r="MC238" t="str">
        <v>True Pos.|Ø.001|A|</v>
      </c>
      <c r="MD238" t="str">
        <v>True Pos.|Ø.001|C|</v>
      </c>
      <c r="ME238" t="str">
        <v>True Pos.|Ø.002(S)|A(S)|</v>
      </c>
      <c r="MF238" t="str">
        <v>True Pos.|Ø.002|A|</v>
      </c>
      <c r="MG238" t="str">
        <v>True Pos.|Ø.002|B|</v>
      </c>
      <c r="MH238" t="str">
        <v>True Pos.|Ø.002|C|</v>
      </c>
      <c r="MI238" t="str">
        <v>True Pos.|Ø.03(M)|A|</v>
      </c>
      <c r="MJ238" t="str">
        <v>True Pos.|Ø0.03(M)|A|</v>
      </c>
      <c r="MK238" t="str">
        <v>True Pos.|Ø0.05(L)|D|B|</v>
      </c>
      <c r="ML238" t="str">
        <v>True Pos.|Ø0.05|A|</v>
      </c>
      <c r="MM238" t="str">
        <v>True Pos.|Ø0.05|D|</v>
      </c>
      <c r="MN238" t="str">
        <v>True Pos.|Ø0.05|E|</v>
      </c>
      <c r="MO238" t="str">
        <v>True Pos.|Ø0.05|E|B|</v>
      </c>
      <c r="MP238" t="str">
        <v>True Pos.|SØ0.03|C|B|</v>
      </c>
      <c r="MQ238" t="str">
        <v>True Position|.002|A|B|</v>
      </c>
      <c r="MR238" t="str">
        <v>True. Pos.|Ø.001(M)|A|</v>
      </c>
      <c r="MS238" t="str">
        <v>True. Pps.|0.05|A|</v>
      </c>
      <c r="MT238" t="str">
        <v>Tumble Per Note 1</v>
      </c>
      <c r="MU238" t="str">
        <v>Tumble Per Note 2</v>
      </c>
    </row>
    <row r="239" spans="1:359">
      <c r="A239" t="s">
        <v>1096</v>
      </c>
      <c r="C239" s="74" t="str" cm="1">
        <f t="array" ref="C239:MU239">TRANSPOSE(_xlfn._xlws.SORT(_xlfn._xlws.FILTER($A$2:$A$499,ISNUMBER(SEARCH('Prt. Lib. &amp; Routine, Table'!L246,$A$2:$A$499)),"not found")))</f>
        <v>.0015 T.I.R. MAX</v>
      </c>
      <c r="D239" t="str">
        <v>.002 MAX ROOT RADIUS</v>
      </c>
      <c r="E239" t="str">
        <v>.012 BLUNT END</v>
      </c>
      <c r="F239" t="str">
        <v>.015 MAX</v>
      </c>
      <c r="G239" t="str">
        <v>.016 T.S.C.</v>
      </c>
      <c r="H239" t="str">
        <v>.017 BASIC</v>
      </c>
      <c r="I239" t="str">
        <v>.021 PITCH</v>
      </c>
      <c r="J239" t="str">
        <v>.022 BLUNT START</v>
      </c>
      <c r="K239" t="str">
        <v>.025 BASIC</v>
      </c>
      <c r="L239" t="str">
        <v>.035 BASIC</v>
      </c>
      <c r="M239" t="str">
        <v>.043 T.S.C</v>
      </c>
      <c r="N239" t="str">
        <v>.053 T.S.C.</v>
      </c>
      <c r="O239" t="str">
        <v>.060 HEX DEPTH</v>
      </c>
      <c r="P239" t="str">
        <v>.060 PITCH</v>
      </c>
      <c r="Q239" t="str">
        <v>.061 BASIC</v>
      </c>
      <c r="R239" t="str">
        <v>.07 HEX</v>
      </c>
      <c r="S239" t="str">
        <v>.070 HEX DEPTH</v>
      </c>
      <c r="T239" t="str">
        <v>.082 DRILL</v>
      </c>
      <c r="U239" t="str">
        <v>.082 DRILL DEPTH</v>
      </c>
      <c r="V239" t="str">
        <v>.094 HEX</v>
      </c>
      <c r="W239" t="str">
        <v>.115 T.S.C.</v>
      </c>
      <c r="X239" t="str">
        <v>.1195 / .1243 MAJOR DIAMETER</v>
      </c>
      <c r="Y239" t="str">
        <v>.1250 HEX</v>
      </c>
      <c r="Z239" t="str">
        <v>.157 MINOR DIAMETER</v>
      </c>
      <c r="AA239" t="str">
        <v>.172 FULL THD DEPTH</v>
      </c>
      <c r="AB239" t="str">
        <v>.172 MAJOR DIAMETER</v>
      </c>
      <c r="AC239" t="str">
        <v>.180 MIN DEPTH FULL THRD</v>
      </c>
      <c r="AD239" t="str">
        <v>.183 Ceter Line Thread Dwell</v>
      </c>
      <c r="AE239" t="str">
        <v>.208 MAX THRD DEPTH</v>
      </c>
      <c r="AF239" t="str">
        <v>.218 BOTTOM HALF OF SLOT</v>
      </c>
      <c r="AG239" t="str">
        <v>.261 BASIC</v>
      </c>
      <c r="AH239" t="str">
        <v>.314 T.S.C.</v>
      </c>
      <c r="AI239" t="str">
        <v>.315 BASIC</v>
      </c>
      <c r="AJ239" t="str">
        <v>.329 MINOR Ø</v>
      </c>
      <c r="AK239" t="str">
        <v>.330 BASIC</v>
      </c>
      <c r="AL239" t="str">
        <v>.35 TO TANGENT POINT</v>
      </c>
      <c r="AM239" t="str">
        <v>.375 MAJOR Ø</v>
      </c>
      <c r="AN239" t="str">
        <v>.390 BASIC</v>
      </c>
      <c r="AO239" t="str">
        <v>.440 BASIC</v>
      </c>
      <c r="AP239" t="str">
        <v>.64/.96 HIGH=Pass</v>
      </c>
      <c r="AQ239" t="str">
        <v>0.012 MAX</v>
      </c>
      <c r="AR239" t="str">
        <v>0.015 MAX</v>
      </c>
      <c r="AS239" t="str">
        <v>0.05 Per Note 2</v>
      </c>
      <c r="AT239" t="str">
        <v>0.500 PULLOUT ZONE</v>
      </c>
      <c r="AU239" t="str">
        <v>10-32 UNF-2A</v>
      </c>
      <c r="AV239" t="str">
        <v>12-28 UNF-2B</v>
      </c>
      <c r="AW239" t="str">
        <v>2.87 BASIC</v>
      </c>
      <c r="AX239" t="str">
        <v>2-56 UNC 2B 2 STARTS</v>
      </c>
      <c r="AY239" t="str">
        <v>3 LEAD THREAD</v>
      </c>
      <c r="AZ239" t="str">
        <v>32µIN Max</v>
      </c>
      <c r="BA239" t="str">
        <v>5/16"-24 UNF-2A</v>
      </c>
      <c r="BB239" t="str">
        <v>5/16-18 UNC 2A</v>
      </c>
      <c r="BC239" t="str">
        <v>5-44 UNF-2A</v>
      </c>
      <c r="BD239" t="str">
        <v>6-16µIN</v>
      </c>
      <c r="BE239" t="str">
        <v>65° BLEND</v>
      </c>
      <c r="BF239" t="str">
        <v>7.45 Top of Ball to Face</v>
      </c>
      <c r="BG239" t="str">
        <v>7/16-28 UNEF 2B</v>
      </c>
      <c r="BH239" t="str">
        <v>7/16-28-UNEF-2A</v>
      </c>
      <c r="BI239" t="str">
        <v>Alignment Per Note 3</v>
      </c>
      <c r="BJ239" t="str">
        <v>ANODIZE (SEE CHART)</v>
      </c>
      <c r="BK239" t="str">
        <v>ANODIZE AQUA Per Note 3</v>
      </c>
      <c r="BL239" t="str">
        <v>ANODIZE BOTTOM PORTION</v>
      </c>
      <c r="BM239" t="str">
        <v>ANODIZE COLOR AQUA</v>
      </c>
      <c r="BN239" t="str">
        <v>ANODIZE COLOR GREEN DWG NOTE 4</v>
      </c>
      <c r="BO239" t="str">
        <v>ANODIZE COLOR LIGHT BLUE</v>
      </c>
      <c r="BP239" t="str">
        <v>ANODIZE GREEN Per Note 2</v>
      </c>
      <c r="BQ239" t="str">
        <v>ANODIZE GREY, Per Note 1</v>
      </c>
      <c r="BR239" t="str">
        <v>ANODIZE MAGENTA</v>
      </c>
      <c r="BS239" t="str">
        <v>Anodize Per note 3</v>
      </c>
      <c r="BT239" t="str">
        <v>Anodize Per Note 4</v>
      </c>
      <c r="BU239" t="str">
        <v>ANODIZE SEAFOAM</v>
      </c>
      <c r="BV239" t="str">
        <v>Balloon 11 Symmetry</v>
      </c>
      <c r="BW239" t="str">
        <v>Balloon 12 Symmetry</v>
      </c>
      <c r="BX239" t="str">
        <v>Balloon 13 Hole Centered</v>
      </c>
      <c r="BY239" t="str">
        <v>Balloon 13 Symmerty</v>
      </c>
      <c r="BZ239" t="str">
        <v>Balloon 2 Symmetry</v>
      </c>
      <c r="CA239" t="str">
        <v>Balloon 21 CENTERED</v>
      </c>
      <c r="CB239" t="str">
        <v>Balloon 29 Symmetry</v>
      </c>
      <c r="CC239" t="str">
        <v>Balloon 3 Symmetry</v>
      </c>
      <c r="CD239" t="str">
        <v>Balloon 4 Symmetry</v>
      </c>
      <c r="CE239" t="str">
        <v>Balloon 5 blend to SØ .340</v>
      </c>
      <c r="CF239" t="str">
        <v>Balloon 5 Symmetry</v>
      </c>
      <c r="CG239" t="str">
        <v>Balloon 6 Centered</v>
      </c>
      <c r="CH239" t="str">
        <v>Balloon 9 Function Check</v>
      </c>
      <c r="CI239" t="str">
        <v>Balloon 9 Symmerty</v>
      </c>
      <c r="CJ239" t="str">
        <v>Balloons 2 &amp; 17 Symmetry |.001|A|</v>
      </c>
      <c r="CK239" t="str">
        <v>Basic Ø 3.6</v>
      </c>
      <c r="CL239" t="str">
        <v>BEAD BLAST</v>
      </c>
      <c r="CM239" t="str">
        <v>BLAST ALUMINUM OXIDE</v>
      </c>
      <c r="CN239" t="str">
        <v>Blast Note 2</v>
      </c>
      <c r="CO239" t="str">
        <v xml:space="preserve">BLAST Per Note 1 </v>
      </c>
      <c r="CP239" t="str">
        <v>BLAST Per Note 2</v>
      </c>
      <c r="CQ239" t="str">
        <v>BLAST Per Note 3</v>
      </c>
      <c r="CR239" t="str">
        <v>BLAST Per Note 4</v>
      </c>
      <c r="CS239" t="str">
        <v>BLAST Per Note 8</v>
      </c>
      <c r="CT239" t="str">
        <v>BLAST Per Traveler, MATT FINISH</v>
      </c>
      <c r="CU239" t="str">
        <v>BLAST WITH 16 GRIT ALUMINUM OXIDE</v>
      </c>
      <c r="CV239" t="str">
        <v>BLAST, Uniform Finish Per Note 3</v>
      </c>
      <c r="CW239" t="str">
        <v>BREAK EDGE</v>
      </c>
      <c r="CX239" t="str">
        <v>BREAK EDGE .014</v>
      </c>
      <c r="CY239" t="str">
        <v>BREAK EDGES Note 2</v>
      </c>
      <c r="CZ239" t="str">
        <v>BREAK SHARP Per Note 1</v>
      </c>
      <c r="DA239" t="str">
        <v>BREAK SHARPS Per Note 1</v>
      </c>
      <c r="DB239" t="str">
        <v>CE 2729</v>
      </c>
      <c r="DC239" t="str">
        <v>CE Logo per Note 3</v>
      </c>
      <c r="DD239" t="str">
        <v>CE MARK</v>
      </c>
      <c r="DE239" t="str">
        <v>Chips/Debris Removed</v>
      </c>
      <c r="DF239" t="str">
        <v>Coat Per Note 2</v>
      </c>
      <c r="DG239" t="str">
        <v>C-Sink Ø .155</v>
      </c>
      <c r="DH239" t="str">
        <v>C-Sink Ø5.2</v>
      </c>
      <c r="DI239" t="str">
        <v>Deburred</v>
      </c>
      <c r="DJ239" t="str">
        <v>DIM "A" NoGo</v>
      </c>
      <c r="DK239" t="str">
        <v>DIM "A" NoGo Hexalobe</v>
      </c>
      <c r="DL239" t="str">
        <v>EDGE BREAK</v>
      </c>
      <c r="DM239" t="str">
        <v>EDGE BREAK MIN R.004, MAX R.010</v>
      </c>
      <c r="DN239" t="str">
        <v>Edge Break per Note 1</v>
      </c>
      <c r="DO239" t="str">
        <v>ELECTROPOLISH Per Note 1</v>
      </c>
      <c r="DP239" t="str">
        <v>Finish Per Note 3</v>
      </c>
      <c r="DQ239" t="str">
        <v>FLUTE POSITION Per Note 3</v>
      </c>
      <c r="DR239" t="str">
        <v>FULL R</v>
      </c>
      <c r="DS239" t="str">
        <v>FULL RADIUS</v>
      </c>
      <c r="DT239" t="str">
        <v xml:space="preserve">FULL RADIUS </v>
      </c>
      <c r="DU239" t="str">
        <v>Function Check  (.2340 .2360 FULL)</v>
      </c>
      <c r="DV239" t="str">
        <v>FUNCTIONAL  HEXALOBE</v>
      </c>
      <c r="DW239" t="str">
        <v>GLASS BEAD Per Note 3</v>
      </c>
      <c r="DX239" t="str">
        <v>Globus Logo per Note 3</v>
      </c>
      <c r="DY239" t="str">
        <v>Gold Anodized Color</v>
      </c>
      <c r="DZ239" t="str">
        <v>Green Anodized Color</v>
      </c>
      <c r="EA239" t="str">
        <v>GRIT BLAST Per Note 3</v>
      </c>
      <c r="EB239" t="str">
        <v>Grit Blast Per Note 4</v>
      </c>
      <c r="EC239" t="str">
        <v>GRIT BLAST, DWG NOTE 3</v>
      </c>
      <c r="ED239" t="str">
        <v>HEX MINOR Ø.1292</v>
      </c>
      <c r="EE239" t="str">
        <v xml:space="preserve">HEXALOBE </v>
      </c>
      <c r="EF239" t="str">
        <v>HEXALOBE FUNCTION</v>
      </c>
      <c r="EG239" t="str">
        <v>Hexalobe Minor</v>
      </c>
      <c r="EH239" t="str">
        <v>Hexalobe NV-30</v>
      </c>
      <c r="EI239" t="str">
        <v>HEXALOBE ORIENTATION</v>
      </c>
      <c r="EJ239" t="str">
        <v>Inspect per operation 30 comments</v>
      </c>
      <c r="EK239" t="str">
        <v>INT / EXT CORNERS: R.002 TO R.010</v>
      </c>
      <c r="EL239" t="str">
        <v>INT /EXT CORNERS R.05 TO R.03</v>
      </c>
      <c r="EM239" t="str">
        <v>John is a Geek</v>
      </c>
      <c r="EN239" t="str">
        <v>LASER ETCH</v>
      </c>
      <c r="EO239" t="str">
        <v>Laser Etch Per Note 7</v>
      </c>
      <c r="EP239" t="str">
        <v xml:space="preserve">LASER MARK "CE" DWG NOTE 10 </v>
      </c>
      <c r="EQ239" t="str">
        <v>Laser Mark "P1-15004-08", Per Note 3</v>
      </c>
      <c r="ER239" t="str">
        <v>Laser Mark "P2-15004-08", Per Note 3</v>
      </c>
      <c r="ES239" t="str">
        <v>Laser Mark "P3-15004-08", Per Note 3</v>
      </c>
      <c r="ET239" t="str">
        <v>Laser Mark "P4-15004-08", Per Note 3</v>
      </c>
      <c r="EU239" t="str">
        <v xml:space="preserve">LASER MARK LOGO DWG NOTE 9 </v>
      </c>
      <c r="EV239" t="str">
        <v xml:space="preserve">LASER MARK LOT NUMBER DWG NOTE 8 </v>
      </c>
      <c r="EW239" t="str">
        <v>Laser Mark Lot, Per Note 3</v>
      </c>
      <c r="EX239" t="str">
        <v xml:space="preserve">LASER MARK PART NUMBER DWG NOTE 8 </v>
      </c>
      <c r="EY239" t="str">
        <v>LASER: 13000000</v>
      </c>
      <c r="EZ239" t="str">
        <v>LASER: CE 2797</v>
      </c>
      <c r="FA239" t="str">
        <v>LASER: LOGO</v>
      </c>
      <c r="FB239" t="str">
        <v xml:space="preserve">LASER: Lot # Per RE-75-001 </v>
      </c>
      <c r="FC239" t="str">
        <v>LAST THREAD</v>
      </c>
      <c r="FD239" t="str">
        <v>LEAD .0625</v>
      </c>
      <c r="FE239" t="str">
        <v>LOGO</v>
      </c>
      <c r="FF239" t="str">
        <v>Lot (Control) Number per Note 3</v>
      </c>
      <c r="FG239" t="str">
        <v>LOT NO.</v>
      </c>
      <c r="FH239" t="str">
        <v>LOT NUMBER</v>
      </c>
      <c r="FI239" t="str">
        <v>LOT NUMBER PER NUVASIVE SOP 9002007</v>
      </c>
      <c r="FJ239" t="str">
        <v>M 4X 0.5 - 6G - 0.063R - LH</v>
      </c>
      <c r="FK239" t="str">
        <v>M4 X 0.5 - 6G - 0.063R</v>
      </c>
      <c r="FL239" t="str">
        <v>M4 X 0.5 - 6G - 0.063R - LH</v>
      </c>
      <c r="FM239" t="str">
        <v>M4.5 X .75 6g</v>
      </c>
      <c r="FN239" t="str">
        <v>M4.5 X 0.75 6g</v>
      </c>
      <c r="FO239" t="str">
        <v>M5x0.8-6g</v>
      </c>
      <c r="FP239" t="str">
        <v xml:space="preserve">M5x0.8-6g </v>
      </c>
      <c r="FQ239" t="str">
        <v>M6 X .75 6g</v>
      </c>
      <c r="FR239" t="str">
        <v>M6 X 0.75-6g</v>
      </c>
      <c r="FS239" t="str">
        <v>M6 X0.75 - 6g</v>
      </c>
      <c r="FT239" t="str">
        <v>M6X0.75 - 6H</v>
      </c>
      <c r="FU239" t="str">
        <v>M7 X 1.00 6g THREAD</v>
      </c>
      <c r="FV239" t="str">
        <v>M7X1.00 6g THREAD</v>
      </c>
      <c r="FW239" t="str">
        <v>M7X1.00 6h THREAD</v>
      </c>
      <c r="FX239" t="str">
        <v>Magenta Anodized Color</v>
      </c>
      <c r="FY239" t="str">
        <v>MAJOR Ø .380</v>
      </c>
      <c r="FZ239" t="str">
        <v>MAJORØ</v>
      </c>
      <c r="GA239" t="str">
        <v>MATT FINISH Per Note 3</v>
      </c>
      <c r="GB239" t="str">
        <v>MATT FINISH Per Traveler</v>
      </c>
      <c r="GC239" t="str">
        <v>MATTE FINISH</v>
      </c>
      <c r="GD239" t="str">
        <v>MATTE FINISH DWG NOTE 3</v>
      </c>
      <c r="GE239" t="str">
        <v>MATTE FINISH Note 3</v>
      </c>
      <c r="GF239" t="str">
        <v>Matte Finish Per Note 3</v>
      </c>
      <c r="GG239" t="str">
        <v>MATTE FINISH SIZE 10 GLASS BEAD</v>
      </c>
      <c r="GH239" t="str">
        <v>MAX ROOT RADIUS</v>
      </c>
      <c r="GI239" t="str">
        <v xml:space="preserve">Mill Profile Centered </v>
      </c>
      <c r="GJ239" t="str">
        <v>Minor Ø Unconstrained Check</v>
      </c>
      <c r="GK239" t="str">
        <v>MINOR Ø.1336</v>
      </c>
      <c r="GL239" t="str">
        <v>NO ANODIZE Per note 8</v>
      </c>
      <c r="GM239" t="str">
        <v>NO ANODIZE Per note 9</v>
      </c>
      <c r="GN239" t="str">
        <v>No Nicks, Scratches, Tool Marks, etc.</v>
      </c>
      <c r="GO239" t="str">
        <v>No Nicks,Scratches,Tool Marks,etc.</v>
      </c>
      <c r="GP239" t="str">
        <v>NO TOOL MARKS</v>
      </c>
      <c r="GQ239" t="str">
        <v>NOTE 3 THREAD RELIEF</v>
      </c>
      <c r="GR239" t="str">
        <v>NV-27 FUNC.</v>
      </c>
      <c r="GS239" t="str">
        <v>NV-30 DIM A</v>
      </c>
      <c r="GT239" t="str">
        <v>NV-30 DIM B</v>
      </c>
      <c r="GU239" t="str">
        <v>NV-30 DIM F</v>
      </c>
      <c r="GV239" t="str">
        <v>Ø .1250 HEX</v>
      </c>
      <c r="GW239" t="str">
        <v>Ø 9.4 MAJOR</v>
      </c>
      <c r="GX239" t="str">
        <v>Ø.096 MAX PILOT HOLE</v>
      </c>
      <c r="GY239" t="str">
        <v>Ø.125 THRU</v>
      </c>
      <c r="GZ239" t="str">
        <v>Ø.205 COUNTERSINK</v>
      </c>
      <c r="HA239" t="str">
        <v>Ø.260 T.S.C.</v>
      </c>
      <c r="HB239" t="str">
        <v>Ø.500 BASIC</v>
      </c>
      <c r="HC239" t="str">
        <v xml:space="preserve">OVAL CENTERED </v>
      </c>
      <c r="HD239" t="str">
        <v>PART NO. 15100</v>
      </c>
      <c r="HE239" t="str">
        <v>PART NUMBER 13100000</v>
      </c>
      <c r="HF239" t="str">
        <v>PART NUMBER 13600000</v>
      </c>
      <c r="HG239" t="str">
        <v>Part Number per Note 3</v>
      </c>
      <c r="HH239" t="str">
        <v>PD 5/16-18 UNC 2A</v>
      </c>
      <c r="HI239" t="str">
        <v>Perp.|0.05|A|</v>
      </c>
      <c r="HJ239" t="str">
        <v>PILOT THRU HOLE PRESENT</v>
      </c>
      <c r="HK239" t="str">
        <v>PITCH .060</v>
      </c>
      <c r="HL239" t="str">
        <v>Profile |.001|A|</v>
      </c>
      <c r="HM239" t="str">
        <v>Profile |.0015 | A | X-Y</v>
      </c>
      <c r="HN239" t="str">
        <v>Profile |.002| |A|B| X-Y</v>
      </c>
      <c r="HO239" t="str">
        <v>Profile |.002|A|B|</v>
      </c>
      <c r="HP239" t="str">
        <v>Profile |.002|A|B| X-Y</v>
      </c>
      <c r="HQ239" t="str">
        <v>Profile:|010|A|B|C|</v>
      </c>
      <c r="HR239" t="str">
        <v>Profile| .002| A|B|</v>
      </c>
      <c r="HS239" t="str">
        <v>Profile|.001|</v>
      </c>
      <c r="HT239" t="str">
        <v>Profile|.001|A|</v>
      </c>
      <c r="HU239" t="str">
        <v>Profile|.001|A|B|</v>
      </c>
      <c r="HV239" t="str">
        <v xml:space="preserve">Profile|.001|A|B| A&lt;-&gt;B </v>
      </c>
      <c r="HW239" t="str">
        <v>Profile|.001|A|B| C&lt;-&gt;D</v>
      </c>
      <c r="HX239" t="str">
        <v>Profile|.001|A|B| L-M</v>
      </c>
      <c r="HY239" t="str">
        <v>Profile|.001|A|B| P-Q</v>
      </c>
      <c r="HZ239" t="str">
        <v>Profile|.001|A|B|C&lt;-&gt;D</v>
      </c>
      <c r="IA239" t="str">
        <v>Profile|.001|A|C&lt;--&gt;D</v>
      </c>
      <c r="IB239" t="str">
        <v>Profile|.001|A|UNILATERAL</v>
      </c>
      <c r="IC239" t="str">
        <v>Profile|.001|C|</v>
      </c>
      <c r="ID239" t="str">
        <v>Profile|.0012|D1|</v>
      </c>
      <c r="IE239" t="str">
        <v>Profile|.0015| A-B UNI.</v>
      </c>
      <c r="IF239" t="str">
        <v>Profile|.0015| UNI.</v>
      </c>
      <c r="IG239" t="str">
        <v>Profile|.0015|A| X-Y</v>
      </c>
      <c r="IH239" t="str">
        <v>Profile|.0015|E|F|</v>
      </c>
      <c r="II239" t="str">
        <v>Profile|.0016|B|D|</v>
      </c>
      <c r="IJ239" t="str">
        <v>Profile|.002(U).000|A|</v>
      </c>
      <c r="IK239" t="str">
        <v>Profile|.002|</v>
      </c>
      <c r="IL239" t="str">
        <v>Profile|.002|A</v>
      </c>
      <c r="IM239" t="str">
        <v>Profile|.002|A|</v>
      </c>
      <c r="IN239" t="str">
        <v>Profile|.002|A|B|</v>
      </c>
      <c r="IO239" t="str">
        <v xml:space="preserve">Profile|.002|A|B| A&lt;-&gt;B </v>
      </c>
      <c r="IP239" t="str">
        <v>Profile|.002|A|B| C&lt;-&gt;D</v>
      </c>
      <c r="IQ239" t="str">
        <v>Profile|.002|A|B| X-Y</v>
      </c>
      <c r="IR239" t="str">
        <v>Profile|.002|A|B|C|X-Y</v>
      </c>
      <c r="IS239" t="str">
        <v>Profile|.002|A|B|X&lt;--&gt;Y</v>
      </c>
      <c r="IT239" t="str">
        <v>Profile|.002|A|B|X-Y</v>
      </c>
      <c r="IU239" t="str">
        <v>Profile|.002|A|C|</v>
      </c>
      <c r="IV239" t="str">
        <v>Profile|.002|C|A|</v>
      </c>
      <c r="IW239" t="str">
        <v>Profile|.002|C|B|</v>
      </c>
      <c r="IX239" t="str">
        <v>Profile|.0020|</v>
      </c>
      <c r="IY239" t="str">
        <v>Profile|.003|A|</v>
      </c>
      <c r="IZ239" t="str">
        <v>Profile|.003|A|B|C| Uni.</v>
      </c>
      <c r="JA239" t="str">
        <v>Profile|.003|E|F|</v>
      </c>
      <c r="JB239" t="str">
        <v>Profile|.004(U) .003|A|B|C|</v>
      </c>
      <c r="JC239" t="str">
        <v>Profile|.004|A| UNI.</v>
      </c>
      <c r="JD239" t="str">
        <v>Profile|.005|A|C|</v>
      </c>
      <c r="JE239" t="str">
        <v>Profile|.005|A|C|A&lt;--&gt;B, C&lt;--&gt;D</v>
      </c>
      <c r="JF239" t="str">
        <v>Profile|.005|A|D| A-B UNI.</v>
      </c>
      <c r="JG239" t="str">
        <v>Profile|.005|A|D| UNI.</v>
      </c>
      <c r="JH239" t="str">
        <v>Profile|.010|A|B|</v>
      </c>
      <c r="JI239" t="str">
        <v>Profile|.010|A|B|C|</v>
      </c>
      <c r="JJ239" t="str">
        <v>Profile|.03|A|</v>
      </c>
      <c r="JK239" t="str">
        <v>Profile|.05|A|B|</v>
      </c>
      <c r="JL239" t="str">
        <v>Profile|0.03|</v>
      </c>
      <c r="JM239" t="str">
        <v>Profile|0.03|A|</v>
      </c>
      <c r="JN239" t="str">
        <v>Profile|0.03|A|B|</v>
      </c>
      <c r="JO239" t="str">
        <v>Profile|0.05{A|C|</v>
      </c>
      <c r="JP239" t="str">
        <v>Profile|0.05|A|B|</v>
      </c>
      <c r="JQ239" t="str">
        <v>Profile|0.05|E|</v>
      </c>
      <c r="JR239" t="str">
        <v>Profile|0.05|E|F|</v>
      </c>
      <c r="JS239" t="str">
        <v>Profile|0.06|A|C|</v>
      </c>
      <c r="JT239" t="str">
        <v>Profile|0.1|A|A|</v>
      </c>
      <c r="JU239" t="str">
        <v>Profile|0.1|D1|</v>
      </c>
      <c r="JV239" t="str">
        <v>Profile|A|B|C|</v>
      </c>
      <c r="JW239" t="str">
        <v>Proile|.002|A|B|J-K</v>
      </c>
      <c r="JX239" t="str">
        <v>P-Thread Form</v>
      </c>
      <c r="JY239" t="str">
        <v>R  FULL RADIUS</v>
      </c>
      <c r="JZ239" t="str">
        <v>R.001/.006</v>
      </c>
      <c r="KA239" t="str">
        <v>R.003 MAX</v>
      </c>
      <c r="KB239" t="str">
        <v>R.005 MAX</v>
      </c>
      <c r="KC239" t="str">
        <v>R.030</v>
      </c>
      <c r="KD239" t="str">
        <v>R.25 MAX</v>
      </c>
      <c r="KE239" t="str">
        <v>R1.33 BASIC</v>
      </c>
      <c r="KF239" t="str">
        <v>R3.3</v>
      </c>
      <c r="KG239" t="str">
        <v>Ra 1.6 MAX</v>
      </c>
      <c r="KH239" t="str">
        <v>RAD @ FACE &amp; OD CHAMFER</v>
      </c>
      <c r="KI239" t="str">
        <v>RAD. @ ID &amp; BACK FACE</v>
      </c>
      <c r="KJ239" t="str">
        <v>RAD. @ OD &amp; BACK FACE</v>
      </c>
      <c r="KK239" t="str">
        <v>REMOVE SHRP EDGES .005 MAX</v>
      </c>
      <c r="KL239" t="str">
        <v>ROD SLOT CENTERED</v>
      </c>
      <c r="KM239" t="str">
        <v>SHARP OKAY</v>
      </c>
      <c r="KN239" t="str">
        <v>Slot Centered</v>
      </c>
      <c r="KO239" t="str">
        <v>SLOT WIDTH</v>
      </c>
      <c r="KP239" t="str">
        <v>Surface Finish Per Note 1</v>
      </c>
      <c r="KQ239" t="str">
        <v>Symmerty Balloon A_6</v>
      </c>
      <c r="KR239" t="str">
        <v>T27 HEXALOBE Per Note 1</v>
      </c>
      <c r="KS239" t="str">
        <v>T27 TORX</v>
      </c>
      <c r="KT239" t="str">
        <v>THRD DEPTH</v>
      </c>
      <c r="KU239" t="str">
        <v>Thread Form Per Note 3</v>
      </c>
      <c r="KV239" t="str">
        <v>THREAD INTO ROD SLOT</v>
      </c>
      <c r="KW239" t="str">
        <v>Thread Timed Print Note 6</v>
      </c>
      <c r="KX239" t="str">
        <v>TOOL MISMATCH PERMISSIBLE</v>
      </c>
      <c r="KY239" t="str">
        <v>Tot. Runout|Ø.002|C|</v>
      </c>
      <c r="KZ239" t="str">
        <v>Total Runout|.002|E|</v>
      </c>
      <c r="LA239" t="str">
        <v>TRIPLE LEAD THREAD</v>
      </c>
      <c r="LB239" t="str">
        <v>True Pos. |.001 (M)|A|</v>
      </c>
      <c r="LC239" t="str">
        <v>True Pos. |.002(M)|A|B|</v>
      </c>
      <c r="LD239" t="str">
        <v>True Pos. |.002|</v>
      </c>
      <c r="LE239" t="str">
        <v>True Pos. |.002|A|</v>
      </c>
      <c r="LF239" t="str">
        <v>True Pos. |.002|A|B|</v>
      </c>
      <c r="LG239" t="str">
        <v>True Pos. |.004|A|C|B|</v>
      </c>
      <c r="LH239" t="str">
        <v>True Pos. |.005(M)|A|B|</v>
      </c>
      <c r="LI239" t="str">
        <v>True Pos.|.000(L)|A|D|</v>
      </c>
      <c r="LJ239" t="str">
        <v>True Pos.|.000(M)|A|</v>
      </c>
      <c r="LK239" t="str">
        <v>True Pos.|.001(M)|A|</v>
      </c>
      <c r="LL239" t="str">
        <v>True Pos.|.001|B|</v>
      </c>
      <c r="LM239" t="str">
        <v>True Pos.|.001|E|</v>
      </c>
      <c r="LN239" t="str">
        <v>True Pos.|.002|A|</v>
      </c>
      <c r="LO239" t="str">
        <v>True Pos.|.002|B|</v>
      </c>
      <c r="LP239" t="str">
        <v>True Pos.|.002|C|</v>
      </c>
      <c r="LQ239" t="str">
        <v>True Pos.|.002|D1|</v>
      </c>
      <c r="LR239" t="str">
        <v>True Pos.|.002|D1|D2|</v>
      </c>
      <c r="LS239" t="str">
        <v>True Pos.|.05|A|</v>
      </c>
      <c r="LT239" t="str">
        <v>True Pos.|.1|A|B|C|</v>
      </c>
      <c r="LU239" t="str">
        <v>True Pos.|.13|A</v>
      </c>
      <c r="LV239" t="str">
        <v>True Pos.|0.05|A|</v>
      </c>
      <c r="LW239" t="str">
        <v>True Pos.|0.1|A|B|C|</v>
      </c>
      <c r="LX239" t="str">
        <v>True Pos.|0.13|A|</v>
      </c>
      <c r="LY239" t="str">
        <v>True Pos.|Ø.000(M)|A|</v>
      </c>
      <c r="LZ239" t="str">
        <v>True Pos.|Ø.000(M)|B|</v>
      </c>
      <c r="MA239" t="str">
        <v>True Pos.|Ø.001(M)|A(M)|</v>
      </c>
      <c r="MB239" t="str">
        <v>True Pos.|Ø.001(M)|A|</v>
      </c>
      <c r="MC239" t="str">
        <v>True Pos.|Ø.001|A|</v>
      </c>
      <c r="MD239" t="str">
        <v>True Pos.|Ø.001|C|</v>
      </c>
      <c r="ME239" t="str">
        <v>True Pos.|Ø.002(S)|A(S)|</v>
      </c>
      <c r="MF239" t="str">
        <v>True Pos.|Ø.002|A|</v>
      </c>
      <c r="MG239" t="str">
        <v>True Pos.|Ø.002|B|</v>
      </c>
      <c r="MH239" t="str">
        <v>True Pos.|Ø.002|C|</v>
      </c>
      <c r="MI239" t="str">
        <v>True Pos.|Ø.03(M)|A|</v>
      </c>
      <c r="MJ239" t="str">
        <v>True Pos.|Ø0.03(M)|A|</v>
      </c>
      <c r="MK239" t="str">
        <v>True Pos.|Ø0.05(L)|D|B|</v>
      </c>
      <c r="ML239" t="str">
        <v>True Pos.|Ø0.05|A|</v>
      </c>
      <c r="MM239" t="str">
        <v>True Pos.|Ø0.05|D|</v>
      </c>
      <c r="MN239" t="str">
        <v>True Pos.|Ø0.05|E|</v>
      </c>
      <c r="MO239" t="str">
        <v>True Pos.|Ø0.05|E|B|</v>
      </c>
      <c r="MP239" t="str">
        <v>True Pos.|SØ0.03|C|B|</v>
      </c>
      <c r="MQ239" t="str">
        <v>True Position|.002|A|B|</v>
      </c>
      <c r="MR239" t="str">
        <v>True. Pos.|Ø.001(M)|A|</v>
      </c>
      <c r="MS239" t="str">
        <v>True. Pps.|0.05|A|</v>
      </c>
      <c r="MT239" t="str">
        <v>Tumble Per Note 1</v>
      </c>
      <c r="MU239" t="str">
        <v>Tumble Per Note 2</v>
      </c>
    </row>
    <row r="240" spans="1:359">
      <c r="A240" t="s">
        <v>1097</v>
      </c>
      <c r="C240" s="74" t="str" cm="1">
        <f t="array" ref="C240:MU240">TRANSPOSE(_xlfn._xlws.SORT(_xlfn._xlws.FILTER($A$2:$A$499,ISNUMBER(SEARCH('Prt. Lib. &amp; Routine, Table'!L247,$A$2:$A$499)),"not found")))</f>
        <v>.0015 T.I.R. MAX</v>
      </c>
      <c r="D240" t="str">
        <v>.002 MAX ROOT RADIUS</v>
      </c>
      <c r="E240" t="str">
        <v>.012 BLUNT END</v>
      </c>
      <c r="F240" t="str">
        <v>.015 MAX</v>
      </c>
      <c r="G240" t="str">
        <v>.016 T.S.C.</v>
      </c>
      <c r="H240" t="str">
        <v>.017 BASIC</v>
      </c>
      <c r="I240" t="str">
        <v>.021 PITCH</v>
      </c>
      <c r="J240" t="str">
        <v>.022 BLUNT START</v>
      </c>
      <c r="K240" t="str">
        <v>.025 BASIC</v>
      </c>
      <c r="L240" t="str">
        <v>.035 BASIC</v>
      </c>
      <c r="M240" t="str">
        <v>.043 T.S.C</v>
      </c>
      <c r="N240" t="str">
        <v>.053 T.S.C.</v>
      </c>
      <c r="O240" t="str">
        <v>.060 HEX DEPTH</v>
      </c>
      <c r="P240" t="str">
        <v>.060 PITCH</v>
      </c>
      <c r="Q240" t="str">
        <v>.061 BASIC</v>
      </c>
      <c r="R240" t="str">
        <v>.07 HEX</v>
      </c>
      <c r="S240" t="str">
        <v>.070 HEX DEPTH</v>
      </c>
      <c r="T240" t="str">
        <v>.082 DRILL</v>
      </c>
      <c r="U240" t="str">
        <v>.082 DRILL DEPTH</v>
      </c>
      <c r="V240" t="str">
        <v>.094 HEX</v>
      </c>
      <c r="W240" t="str">
        <v>.115 T.S.C.</v>
      </c>
      <c r="X240" t="str">
        <v>.1195 / .1243 MAJOR DIAMETER</v>
      </c>
      <c r="Y240" t="str">
        <v>.1250 HEX</v>
      </c>
      <c r="Z240" t="str">
        <v>.157 MINOR DIAMETER</v>
      </c>
      <c r="AA240" t="str">
        <v>.172 FULL THD DEPTH</v>
      </c>
      <c r="AB240" t="str">
        <v>.172 MAJOR DIAMETER</v>
      </c>
      <c r="AC240" t="str">
        <v>.180 MIN DEPTH FULL THRD</v>
      </c>
      <c r="AD240" t="str">
        <v>.183 Ceter Line Thread Dwell</v>
      </c>
      <c r="AE240" t="str">
        <v>.208 MAX THRD DEPTH</v>
      </c>
      <c r="AF240" t="str">
        <v>.218 BOTTOM HALF OF SLOT</v>
      </c>
      <c r="AG240" t="str">
        <v>.261 BASIC</v>
      </c>
      <c r="AH240" t="str">
        <v>.314 T.S.C.</v>
      </c>
      <c r="AI240" t="str">
        <v>.315 BASIC</v>
      </c>
      <c r="AJ240" t="str">
        <v>.329 MINOR Ø</v>
      </c>
      <c r="AK240" t="str">
        <v>.330 BASIC</v>
      </c>
      <c r="AL240" t="str">
        <v>.35 TO TANGENT POINT</v>
      </c>
      <c r="AM240" t="str">
        <v>.375 MAJOR Ø</v>
      </c>
      <c r="AN240" t="str">
        <v>.390 BASIC</v>
      </c>
      <c r="AO240" t="str">
        <v>.440 BASIC</v>
      </c>
      <c r="AP240" t="str">
        <v>.64/.96 HIGH=Pass</v>
      </c>
      <c r="AQ240" t="str">
        <v>0.012 MAX</v>
      </c>
      <c r="AR240" t="str">
        <v>0.015 MAX</v>
      </c>
      <c r="AS240" t="str">
        <v>0.05 Per Note 2</v>
      </c>
      <c r="AT240" t="str">
        <v>0.500 PULLOUT ZONE</v>
      </c>
      <c r="AU240" t="str">
        <v>10-32 UNF-2A</v>
      </c>
      <c r="AV240" t="str">
        <v>12-28 UNF-2B</v>
      </c>
      <c r="AW240" t="str">
        <v>2.87 BASIC</v>
      </c>
      <c r="AX240" t="str">
        <v>2-56 UNC 2B 2 STARTS</v>
      </c>
      <c r="AY240" t="str">
        <v>3 LEAD THREAD</v>
      </c>
      <c r="AZ240" t="str">
        <v>32µIN Max</v>
      </c>
      <c r="BA240" t="str">
        <v>5/16"-24 UNF-2A</v>
      </c>
      <c r="BB240" t="str">
        <v>5/16-18 UNC 2A</v>
      </c>
      <c r="BC240" t="str">
        <v>5-44 UNF-2A</v>
      </c>
      <c r="BD240" t="str">
        <v>6-16µIN</v>
      </c>
      <c r="BE240" t="str">
        <v>65° BLEND</v>
      </c>
      <c r="BF240" t="str">
        <v>7.45 Top of Ball to Face</v>
      </c>
      <c r="BG240" t="str">
        <v>7/16-28 UNEF 2B</v>
      </c>
      <c r="BH240" t="str">
        <v>7/16-28-UNEF-2A</v>
      </c>
      <c r="BI240" t="str">
        <v>Alignment Per Note 3</v>
      </c>
      <c r="BJ240" t="str">
        <v>ANODIZE (SEE CHART)</v>
      </c>
      <c r="BK240" t="str">
        <v>ANODIZE AQUA Per Note 3</v>
      </c>
      <c r="BL240" t="str">
        <v>ANODIZE BOTTOM PORTION</v>
      </c>
      <c r="BM240" t="str">
        <v>ANODIZE COLOR AQUA</v>
      </c>
      <c r="BN240" t="str">
        <v>ANODIZE COLOR GREEN DWG NOTE 4</v>
      </c>
      <c r="BO240" t="str">
        <v>ANODIZE COLOR LIGHT BLUE</v>
      </c>
      <c r="BP240" t="str">
        <v>ANODIZE GREEN Per Note 2</v>
      </c>
      <c r="BQ240" t="str">
        <v>ANODIZE GREY, Per Note 1</v>
      </c>
      <c r="BR240" t="str">
        <v>ANODIZE MAGENTA</v>
      </c>
      <c r="BS240" t="str">
        <v>Anodize Per note 3</v>
      </c>
      <c r="BT240" t="str">
        <v>Anodize Per Note 4</v>
      </c>
      <c r="BU240" t="str">
        <v>ANODIZE SEAFOAM</v>
      </c>
      <c r="BV240" t="str">
        <v>Balloon 11 Symmetry</v>
      </c>
      <c r="BW240" t="str">
        <v>Balloon 12 Symmetry</v>
      </c>
      <c r="BX240" t="str">
        <v>Balloon 13 Hole Centered</v>
      </c>
      <c r="BY240" t="str">
        <v>Balloon 13 Symmerty</v>
      </c>
      <c r="BZ240" t="str">
        <v>Balloon 2 Symmetry</v>
      </c>
      <c r="CA240" t="str">
        <v>Balloon 21 CENTERED</v>
      </c>
      <c r="CB240" t="str">
        <v>Balloon 29 Symmetry</v>
      </c>
      <c r="CC240" t="str">
        <v>Balloon 3 Symmetry</v>
      </c>
      <c r="CD240" t="str">
        <v>Balloon 4 Symmetry</v>
      </c>
      <c r="CE240" t="str">
        <v>Balloon 5 blend to SØ .340</v>
      </c>
      <c r="CF240" t="str">
        <v>Balloon 5 Symmetry</v>
      </c>
      <c r="CG240" t="str">
        <v>Balloon 6 Centered</v>
      </c>
      <c r="CH240" t="str">
        <v>Balloon 9 Function Check</v>
      </c>
      <c r="CI240" t="str">
        <v>Balloon 9 Symmerty</v>
      </c>
      <c r="CJ240" t="str">
        <v>Balloons 2 &amp; 17 Symmetry |.001|A|</v>
      </c>
      <c r="CK240" t="str">
        <v>Basic Ø 3.6</v>
      </c>
      <c r="CL240" t="str">
        <v>BEAD BLAST</v>
      </c>
      <c r="CM240" t="str">
        <v>BLAST ALUMINUM OXIDE</v>
      </c>
      <c r="CN240" t="str">
        <v>Blast Note 2</v>
      </c>
      <c r="CO240" t="str">
        <v xml:space="preserve">BLAST Per Note 1 </v>
      </c>
      <c r="CP240" t="str">
        <v>BLAST Per Note 2</v>
      </c>
      <c r="CQ240" t="str">
        <v>BLAST Per Note 3</v>
      </c>
      <c r="CR240" t="str">
        <v>BLAST Per Note 4</v>
      </c>
      <c r="CS240" t="str">
        <v>BLAST Per Note 8</v>
      </c>
      <c r="CT240" t="str">
        <v>BLAST Per Traveler, MATT FINISH</v>
      </c>
      <c r="CU240" t="str">
        <v>BLAST WITH 16 GRIT ALUMINUM OXIDE</v>
      </c>
      <c r="CV240" t="str">
        <v>BLAST, Uniform Finish Per Note 3</v>
      </c>
      <c r="CW240" t="str">
        <v>BREAK EDGE</v>
      </c>
      <c r="CX240" t="str">
        <v>BREAK EDGE .014</v>
      </c>
      <c r="CY240" t="str">
        <v>BREAK EDGES Note 2</v>
      </c>
      <c r="CZ240" t="str">
        <v>BREAK SHARP Per Note 1</v>
      </c>
      <c r="DA240" t="str">
        <v>BREAK SHARPS Per Note 1</v>
      </c>
      <c r="DB240" t="str">
        <v>CE 2729</v>
      </c>
      <c r="DC240" t="str">
        <v>CE Logo per Note 3</v>
      </c>
      <c r="DD240" t="str">
        <v>CE MARK</v>
      </c>
      <c r="DE240" t="str">
        <v>Chips/Debris Removed</v>
      </c>
      <c r="DF240" t="str">
        <v>Coat Per Note 2</v>
      </c>
      <c r="DG240" t="str">
        <v>C-Sink Ø .155</v>
      </c>
      <c r="DH240" t="str">
        <v>C-Sink Ø5.2</v>
      </c>
      <c r="DI240" t="str">
        <v>Deburred</v>
      </c>
      <c r="DJ240" t="str">
        <v>DIM "A" NoGo</v>
      </c>
      <c r="DK240" t="str">
        <v>DIM "A" NoGo Hexalobe</v>
      </c>
      <c r="DL240" t="str">
        <v>EDGE BREAK</v>
      </c>
      <c r="DM240" t="str">
        <v>EDGE BREAK MIN R.004, MAX R.010</v>
      </c>
      <c r="DN240" t="str">
        <v>Edge Break per Note 1</v>
      </c>
      <c r="DO240" t="str">
        <v>ELECTROPOLISH Per Note 1</v>
      </c>
      <c r="DP240" t="str">
        <v>Finish Per Note 3</v>
      </c>
      <c r="DQ240" t="str">
        <v>FLUTE POSITION Per Note 3</v>
      </c>
      <c r="DR240" t="str">
        <v>FULL R</v>
      </c>
      <c r="DS240" t="str">
        <v>FULL RADIUS</v>
      </c>
      <c r="DT240" t="str">
        <v xml:space="preserve">FULL RADIUS </v>
      </c>
      <c r="DU240" t="str">
        <v>Function Check  (.2340 .2360 FULL)</v>
      </c>
      <c r="DV240" t="str">
        <v>FUNCTIONAL  HEXALOBE</v>
      </c>
      <c r="DW240" t="str">
        <v>GLASS BEAD Per Note 3</v>
      </c>
      <c r="DX240" t="str">
        <v>Globus Logo per Note 3</v>
      </c>
      <c r="DY240" t="str">
        <v>Gold Anodized Color</v>
      </c>
      <c r="DZ240" t="str">
        <v>Green Anodized Color</v>
      </c>
      <c r="EA240" t="str">
        <v>GRIT BLAST Per Note 3</v>
      </c>
      <c r="EB240" t="str">
        <v>Grit Blast Per Note 4</v>
      </c>
      <c r="EC240" t="str">
        <v>GRIT BLAST, DWG NOTE 3</v>
      </c>
      <c r="ED240" t="str">
        <v>HEX MINOR Ø.1292</v>
      </c>
      <c r="EE240" t="str">
        <v xml:space="preserve">HEXALOBE </v>
      </c>
      <c r="EF240" t="str">
        <v>HEXALOBE FUNCTION</v>
      </c>
      <c r="EG240" t="str">
        <v>Hexalobe Minor</v>
      </c>
      <c r="EH240" t="str">
        <v>Hexalobe NV-30</v>
      </c>
      <c r="EI240" t="str">
        <v>HEXALOBE ORIENTATION</v>
      </c>
      <c r="EJ240" t="str">
        <v>Inspect per operation 30 comments</v>
      </c>
      <c r="EK240" t="str">
        <v>INT / EXT CORNERS: R.002 TO R.010</v>
      </c>
      <c r="EL240" t="str">
        <v>INT /EXT CORNERS R.05 TO R.03</v>
      </c>
      <c r="EM240" t="str">
        <v>John is a Geek</v>
      </c>
      <c r="EN240" t="str">
        <v>LASER ETCH</v>
      </c>
      <c r="EO240" t="str">
        <v>Laser Etch Per Note 7</v>
      </c>
      <c r="EP240" t="str">
        <v xml:space="preserve">LASER MARK "CE" DWG NOTE 10 </v>
      </c>
      <c r="EQ240" t="str">
        <v>Laser Mark "P1-15004-08", Per Note 3</v>
      </c>
      <c r="ER240" t="str">
        <v>Laser Mark "P2-15004-08", Per Note 3</v>
      </c>
      <c r="ES240" t="str">
        <v>Laser Mark "P3-15004-08", Per Note 3</v>
      </c>
      <c r="ET240" t="str">
        <v>Laser Mark "P4-15004-08", Per Note 3</v>
      </c>
      <c r="EU240" t="str">
        <v xml:space="preserve">LASER MARK LOGO DWG NOTE 9 </v>
      </c>
      <c r="EV240" t="str">
        <v xml:space="preserve">LASER MARK LOT NUMBER DWG NOTE 8 </v>
      </c>
      <c r="EW240" t="str">
        <v>Laser Mark Lot, Per Note 3</v>
      </c>
      <c r="EX240" t="str">
        <v xml:space="preserve">LASER MARK PART NUMBER DWG NOTE 8 </v>
      </c>
      <c r="EY240" t="str">
        <v>LASER: 13000000</v>
      </c>
      <c r="EZ240" t="str">
        <v>LASER: CE 2797</v>
      </c>
      <c r="FA240" t="str">
        <v>LASER: LOGO</v>
      </c>
      <c r="FB240" t="str">
        <v xml:space="preserve">LASER: Lot # Per RE-75-001 </v>
      </c>
      <c r="FC240" t="str">
        <v>LAST THREAD</v>
      </c>
      <c r="FD240" t="str">
        <v>LEAD .0625</v>
      </c>
      <c r="FE240" t="str">
        <v>LOGO</v>
      </c>
      <c r="FF240" t="str">
        <v>Lot (Control) Number per Note 3</v>
      </c>
      <c r="FG240" t="str">
        <v>LOT NO.</v>
      </c>
      <c r="FH240" t="str">
        <v>LOT NUMBER</v>
      </c>
      <c r="FI240" t="str">
        <v>LOT NUMBER PER NUVASIVE SOP 9002007</v>
      </c>
      <c r="FJ240" t="str">
        <v>M 4X 0.5 - 6G - 0.063R - LH</v>
      </c>
      <c r="FK240" t="str">
        <v>M4 X 0.5 - 6G - 0.063R</v>
      </c>
      <c r="FL240" t="str">
        <v>M4 X 0.5 - 6G - 0.063R - LH</v>
      </c>
      <c r="FM240" t="str">
        <v>M4.5 X .75 6g</v>
      </c>
      <c r="FN240" t="str">
        <v>M4.5 X 0.75 6g</v>
      </c>
      <c r="FO240" t="str">
        <v>M5x0.8-6g</v>
      </c>
      <c r="FP240" t="str">
        <v xml:space="preserve">M5x0.8-6g </v>
      </c>
      <c r="FQ240" t="str">
        <v>M6 X .75 6g</v>
      </c>
      <c r="FR240" t="str">
        <v>M6 X 0.75-6g</v>
      </c>
      <c r="FS240" t="str">
        <v>M6 X0.75 - 6g</v>
      </c>
      <c r="FT240" t="str">
        <v>M6X0.75 - 6H</v>
      </c>
      <c r="FU240" t="str">
        <v>M7 X 1.00 6g THREAD</v>
      </c>
      <c r="FV240" t="str">
        <v>M7X1.00 6g THREAD</v>
      </c>
      <c r="FW240" t="str">
        <v>M7X1.00 6h THREAD</v>
      </c>
      <c r="FX240" t="str">
        <v>Magenta Anodized Color</v>
      </c>
      <c r="FY240" t="str">
        <v>MAJOR Ø .380</v>
      </c>
      <c r="FZ240" t="str">
        <v>MAJORØ</v>
      </c>
      <c r="GA240" t="str">
        <v>MATT FINISH Per Note 3</v>
      </c>
      <c r="GB240" t="str">
        <v>MATT FINISH Per Traveler</v>
      </c>
      <c r="GC240" t="str">
        <v>MATTE FINISH</v>
      </c>
      <c r="GD240" t="str">
        <v>MATTE FINISH DWG NOTE 3</v>
      </c>
      <c r="GE240" t="str">
        <v>MATTE FINISH Note 3</v>
      </c>
      <c r="GF240" t="str">
        <v>Matte Finish Per Note 3</v>
      </c>
      <c r="GG240" t="str">
        <v>MATTE FINISH SIZE 10 GLASS BEAD</v>
      </c>
      <c r="GH240" t="str">
        <v>MAX ROOT RADIUS</v>
      </c>
      <c r="GI240" t="str">
        <v xml:space="preserve">Mill Profile Centered </v>
      </c>
      <c r="GJ240" t="str">
        <v>Minor Ø Unconstrained Check</v>
      </c>
      <c r="GK240" t="str">
        <v>MINOR Ø.1336</v>
      </c>
      <c r="GL240" t="str">
        <v>NO ANODIZE Per note 8</v>
      </c>
      <c r="GM240" t="str">
        <v>NO ANODIZE Per note 9</v>
      </c>
      <c r="GN240" t="str">
        <v>No Nicks, Scratches, Tool Marks, etc.</v>
      </c>
      <c r="GO240" t="str">
        <v>No Nicks,Scratches,Tool Marks,etc.</v>
      </c>
      <c r="GP240" t="str">
        <v>NO TOOL MARKS</v>
      </c>
      <c r="GQ240" t="str">
        <v>NOTE 3 THREAD RELIEF</v>
      </c>
      <c r="GR240" t="str">
        <v>NV-27 FUNC.</v>
      </c>
      <c r="GS240" t="str">
        <v>NV-30 DIM A</v>
      </c>
      <c r="GT240" t="str">
        <v>NV-30 DIM B</v>
      </c>
      <c r="GU240" t="str">
        <v>NV-30 DIM F</v>
      </c>
      <c r="GV240" t="str">
        <v>Ø .1250 HEX</v>
      </c>
      <c r="GW240" t="str">
        <v>Ø 9.4 MAJOR</v>
      </c>
      <c r="GX240" t="str">
        <v>Ø.096 MAX PILOT HOLE</v>
      </c>
      <c r="GY240" t="str">
        <v>Ø.125 THRU</v>
      </c>
      <c r="GZ240" t="str">
        <v>Ø.205 COUNTERSINK</v>
      </c>
      <c r="HA240" t="str">
        <v>Ø.260 T.S.C.</v>
      </c>
      <c r="HB240" t="str">
        <v>Ø.500 BASIC</v>
      </c>
      <c r="HC240" t="str">
        <v xml:space="preserve">OVAL CENTERED </v>
      </c>
      <c r="HD240" t="str">
        <v>PART NO. 15100</v>
      </c>
      <c r="HE240" t="str">
        <v>PART NUMBER 13100000</v>
      </c>
      <c r="HF240" t="str">
        <v>PART NUMBER 13600000</v>
      </c>
      <c r="HG240" t="str">
        <v>Part Number per Note 3</v>
      </c>
      <c r="HH240" t="str">
        <v>PD 5/16-18 UNC 2A</v>
      </c>
      <c r="HI240" t="str">
        <v>Perp.|0.05|A|</v>
      </c>
      <c r="HJ240" t="str">
        <v>PILOT THRU HOLE PRESENT</v>
      </c>
      <c r="HK240" t="str">
        <v>PITCH .060</v>
      </c>
      <c r="HL240" t="str">
        <v>Profile |.001|A|</v>
      </c>
      <c r="HM240" t="str">
        <v>Profile |.0015 | A | X-Y</v>
      </c>
      <c r="HN240" t="str">
        <v>Profile |.002| |A|B| X-Y</v>
      </c>
      <c r="HO240" t="str">
        <v>Profile |.002|A|B|</v>
      </c>
      <c r="HP240" t="str">
        <v>Profile |.002|A|B| X-Y</v>
      </c>
      <c r="HQ240" t="str">
        <v>Profile:|010|A|B|C|</v>
      </c>
      <c r="HR240" t="str">
        <v>Profile| .002| A|B|</v>
      </c>
      <c r="HS240" t="str">
        <v>Profile|.001|</v>
      </c>
      <c r="HT240" t="str">
        <v>Profile|.001|A|</v>
      </c>
      <c r="HU240" t="str">
        <v>Profile|.001|A|B|</v>
      </c>
      <c r="HV240" t="str">
        <v xml:space="preserve">Profile|.001|A|B| A&lt;-&gt;B </v>
      </c>
      <c r="HW240" t="str">
        <v>Profile|.001|A|B| C&lt;-&gt;D</v>
      </c>
      <c r="HX240" t="str">
        <v>Profile|.001|A|B| L-M</v>
      </c>
      <c r="HY240" t="str">
        <v>Profile|.001|A|B| P-Q</v>
      </c>
      <c r="HZ240" t="str">
        <v>Profile|.001|A|B|C&lt;-&gt;D</v>
      </c>
      <c r="IA240" t="str">
        <v>Profile|.001|A|C&lt;--&gt;D</v>
      </c>
      <c r="IB240" t="str">
        <v>Profile|.001|A|UNILATERAL</v>
      </c>
      <c r="IC240" t="str">
        <v>Profile|.001|C|</v>
      </c>
      <c r="ID240" t="str">
        <v>Profile|.0012|D1|</v>
      </c>
      <c r="IE240" t="str">
        <v>Profile|.0015| A-B UNI.</v>
      </c>
      <c r="IF240" t="str">
        <v>Profile|.0015| UNI.</v>
      </c>
      <c r="IG240" t="str">
        <v>Profile|.0015|A| X-Y</v>
      </c>
      <c r="IH240" t="str">
        <v>Profile|.0015|E|F|</v>
      </c>
      <c r="II240" t="str">
        <v>Profile|.0016|B|D|</v>
      </c>
      <c r="IJ240" t="str">
        <v>Profile|.002(U).000|A|</v>
      </c>
      <c r="IK240" t="str">
        <v>Profile|.002|</v>
      </c>
      <c r="IL240" t="str">
        <v>Profile|.002|A</v>
      </c>
      <c r="IM240" t="str">
        <v>Profile|.002|A|</v>
      </c>
      <c r="IN240" t="str">
        <v>Profile|.002|A|B|</v>
      </c>
      <c r="IO240" t="str">
        <v xml:space="preserve">Profile|.002|A|B| A&lt;-&gt;B </v>
      </c>
      <c r="IP240" t="str">
        <v>Profile|.002|A|B| C&lt;-&gt;D</v>
      </c>
      <c r="IQ240" t="str">
        <v>Profile|.002|A|B| X-Y</v>
      </c>
      <c r="IR240" t="str">
        <v>Profile|.002|A|B|C|X-Y</v>
      </c>
      <c r="IS240" t="str">
        <v>Profile|.002|A|B|X&lt;--&gt;Y</v>
      </c>
      <c r="IT240" t="str">
        <v>Profile|.002|A|B|X-Y</v>
      </c>
      <c r="IU240" t="str">
        <v>Profile|.002|A|C|</v>
      </c>
      <c r="IV240" t="str">
        <v>Profile|.002|C|A|</v>
      </c>
      <c r="IW240" t="str">
        <v>Profile|.002|C|B|</v>
      </c>
      <c r="IX240" t="str">
        <v>Profile|.0020|</v>
      </c>
      <c r="IY240" t="str">
        <v>Profile|.003|A|</v>
      </c>
      <c r="IZ240" t="str">
        <v>Profile|.003|A|B|C| Uni.</v>
      </c>
      <c r="JA240" t="str">
        <v>Profile|.003|E|F|</v>
      </c>
      <c r="JB240" t="str">
        <v>Profile|.004(U) .003|A|B|C|</v>
      </c>
      <c r="JC240" t="str">
        <v>Profile|.004|A| UNI.</v>
      </c>
      <c r="JD240" t="str">
        <v>Profile|.005|A|C|</v>
      </c>
      <c r="JE240" t="str">
        <v>Profile|.005|A|C|A&lt;--&gt;B, C&lt;--&gt;D</v>
      </c>
      <c r="JF240" t="str">
        <v>Profile|.005|A|D| A-B UNI.</v>
      </c>
      <c r="JG240" t="str">
        <v>Profile|.005|A|D| UNI.</v>
      </c>
      <c r="JH240" t="str">
        <v>Profile|.010|A|B|</v>
      </c>
      <c r="JI240" t="str">
        <v>Profile|.010|A|B|C|</v>
      </c>
      <c r="JJ240" t="str">
        <v>Profile|.03|A|</v>
      </c>
      <c r="JK240" t="str">
        <v>Profile|.05|A|B|</v>
      </c>
      <c r="JL240" t="str">
        <v>Profile|0.03|</v>
      </c>
      <c r="JM240" t="str">
        <v>Profile|0.03|A|</v>
      </c>
      <c r="JN240" t="str">
        <v>Profile|0.03|A|B|</v>
      </c>
      <c r="JO240" t="str">
        <v>Profile|0.05{A|C|</v>
      </c>
      <c r="JP240" t="str">
        <v>Profile|0.05|A|B|</v>
      </c>
      <c r="JQ240" t="str">
        <v>Profile|0.05|E|</v>
      </c>
      <c r="JR240" t="str">
        <v>Profile|0.05|E|F|</v>
      </c>
      <c r="JS240" t="str">
        <v>Profile|0.06|A|C|</v>
      </c>
      <c r="JT240" t="str">
        <v>Profile|0.1|A|A|</v>
      </c>
      <c r="JU240" t="str">
        <v>Profile|0.1|D1|</v>
      </c>
      <c r="JV240" t="str">
        <v>Profile|A|B|C|</v>
      </c>
      <c r="JW240" t="str">
        <v>Proile|.002|A|B|J-K</v>
      </c>
      <c r="JX240" t="str">
        <v>P-Thread Form</v>
      </c>
      <c r="JY240" t="str">
        <v>R  FULL RADIUS</v>
      </c>
      <c r="JZ240" t="str">
        <v>R.001/.006</v>
      </c>
      <c r="KA240" t="str">
        <v>R.003 MAX</v>
      </c>
      <c r="KB240" t="str">
        <v>R.005 MAX</v>
      </c>
      <c r="KC240" t="str">
        <v>R.030</v>
      </c>
      <c r="KD240" t="str">
        <v>R.25 MAX</v>
      </c>
      <c r="KE240" t="str">
        <v>R1.33 BASIC</v>
      </c>
      <c r="KF240" t="str">
        <v>R3.3</v>
      </c>
      <c r="KG240" t="str">
        <v>Ra 1.6 MAX</v>
      </c>
      <c r="KH240" t="str">
        <v>RAD @ FACE &amp; OD CHAMFER</v>
      </c>
      <c r="KI240" t="str">
        <v>RAD. @ ID &amp; BACK FACE</v>
      </c>
      <c r="KJ240" t="str">
        <v>RAD. @ OD &amp; BACK FACE</v>
      </c>
      <c r="KK240" t="str">
        <v>REMOVE SHRP EDGES .005 MAX</v>
      </c>
      <c r="KL240" t="str">
        <v>ROD SLOT CENTERED</v>
      </c>
      <c r="KM240" t="str">
        <v>SHARP OKAY</v>
      </c>
      <c r="KN240" t="str">
        <v>Slot Centered</v>
      </c>
      <c r="KO240" t="str">
        <v>SLOT WIDTH</v>
      </c>
      <c r="KP240" t="str">
        <v>Surface Finish Per Note 1</v>
      </c>
      <c r="KQ240" t="str">
        <v>Symmerty Balloon A_6</v>
      </c>
      <c r="KR240" t="str">
        <v>T27 HEXALOBE Per Note 1</v>
      </c>
      <c r="KS240" t="str">
        <v>T27 TORX</v>
      </c>
      <c r="KT240" t="str">
        <v>THRD DEPTH</v>
      </c>
      <c r="KU240" t="str">
        <v>Thread Form Per Note 3</v>
      </c>
      <c r="KV240" t="str">
        <v>THREAD INTO ROD SLOT</v>
      </c>
      <c r="KW240" t="str">
        <v>Thread Timed Print Note 6</v>
      </c>
      <c r="KX240" t="str">
        <v>TOOL MISMATCH PERMISSIBLE</v>
      </c>
      <c r="KY240" t="str">
        <v>Tot. Runout|Ø.002|C|</v>
      </c>
      <c r="KZ240" t="str">
        <v>Total Runout|.002|E|</v>
      </c>
      <c r="LA240" t="str">
        <v>TRIPLE LEAD THREAD</v>
      </c>
      <c r="LB240" t="str">
        <v>True Pos. |.001 (M)|A|</v>
      </c>
      <c r="LC240" t="str">
        <v>True Pos. |.002(M)|A|B|</v>
      </c>
      <c r="LD240" t="str">
        <v>True Pos. |.002|</v>
      </c>
      <c r="LE240" t="str">
        <v>True Pos. |.002|A|</v>
      </c>
      <c r="LF240" t="str">
        <v>True Pos. |.002|A|B|</v>
      </c>
      <c r="LG240" t="str">
        <v>True Pos. |.004|A|C|B|</v>
      </c>
      <c r="LH240" t="str">
        <v>True Pos. |.005(M)|A|B|</v>
      </c>
      <c r="LI240" t="str">
        <v>True Pos.|.000(L)|A|D|</v>
      </c>
      <c r="LJ240" t="str">
        <v>True Pos.|.000(M)|A|</v>
      </c>
      <c r="LK240" t="str">
        <v>True Pos.|.001(M)|A|</v>
      </c>
      <c r="LL240" t="str">
        <v>True Pos.|.001|B|</v>
      </c>
      <c r="LM240" t="str">
        <v>True Pos.|.001|E|</v>
      </c>
      <c r="LN240" t="str">
        <v>True Pos.|.002|A|</v>
      </c>
      <c r="LO240" t="str">
        <v>True Pos.|.002|B|</v>
      </c>
      <c r="LP240" t="str">
        <v>True Pos.|.002|C|</v>
      </c>
      <c r="LQ240" t="str">
        <v>True Pos.|.002|D1|</v>
      </c>
      <c r="LR240" t="str">
        <v>True Pos.|.002|D1|D2|</v>
      </c>
      <c r="LS240" t="str">
        <v>True Pos.|.05|A|</v>
      </c>
      <c r="LT240" t="str">
        <v>True Pos.|.1|A|B|C|</v>
      </c>
      <c r="LU240" t="str">
        <v>True Pos.|.13|A</v>
      </c>
      <c r="LV240" t="str">
        <v>True Pos.|0.05|A|</v>
      </c>
      <c r="LW240" t="str">
        <v>True Pos.|0.1|A|B|C|</v>
      </c>
      <c r="LX240" t="str">
        <v>True Pos.|0.13|A|</v>
      </c>
      <c r="LY240" t="str">
        <v>True Pos.|Ø.000(M)|A|</v>
      </c>
      <c r="LZ240" t="str">
        <v>True Pos.|Ø.000(M)|B|</v>
      </c>
      <c r="MA240" t="str">
        <v>True Pos.|Ø.001(M)|A(M)|</v>
      </c>
      <c r="MB240" t="str">
        <v>True Pos.|Ø.001(M)|A|</v>
      </c>
      <c r="MC240" t="str">
        <v>True Pos.|Ø.001|A|</v>
      </c>
      <c r="MD240" t="str">
        <v>True Pos.|Ø.001|C|</v>
      </c>
      <c r="ME240" t="str">
        <v>True Pos.|Ø.002(S)|A(S)|</v>
      </c>
      <c r="MF240" t="str">
        <v>True Pos.|Ø.002|A|</v>
      </c>
      <c r="MG240" t="str">
        <v>True Pos.|Ø.002|B|</v>
      </c>
      <c r="MH240" t="str">
        <v>True Pos.|Ø.002|C|</v>
      </c>
      <c r="MI240" t="str">
        <v>True Pos.|Ø.03(M)|A|</v>
      </c>
      <c r="MJ240" t="str">
        <v>True Pos.|Ø0.03(M)|A|</v>
      </c>
      <c r="MK240" t="str">
        <v>True Pos.|Ø0.05(L)|D|B|</v>
      </c>
      <c r="ML240" t="str">
        <v>True Pos.|Ø0.05|A|</v>
      </c>
      <c r="MM240" t="str">
        <v>True Pos.|Ø0.05|D|</v>
      </c>
      <c r="MN240" t="str">
        <v>True Pos.|Ø0.05|E|</v>
      </c>
      <c r="MO240" t="str">
        <v>True Pos.|Ø0.05|E|B|</v>
      </c>
      <c r="MP240" t="str">
        <v>True Pos.|SØ0.03|C|B|</v>
      </c>
      <c r="MQ240" t="str">
        <v>True Position|.002|A|B|</v>
      </c>
      <c r="MR240" t="str">
        <v>True. Pos.|Ø.001(M)|A|</v>
      </c>
      <c r="MS240" t="str">
        <v>True. Pps.|0.05|A|</v>
      </c>
      <c r="MT240" t="str">
        <v>Tumble Per Note 1</v>
      </c>
      <c r="MU240" t="str">
        <v>Tumble Per Note 2</v>
      </c>
    </row>
    <row r="241" spans="1:359">
      <c r="A241" t="s">
        <v>1098</v>
      </c>
      <c r="C241" s="74" t="str" cm="1">
        <f t="array" ref="C241:MU241">TRANSPOSE(_xlfn._xlws.SORT(_xlfn._xlws.FILTER($A$2:$A$499,ISNUMBER(SEARCH('Prt. Lib. &amp; Routine, Table'!L248,$A$2:$A$499)),"not found")))</f>
        <v>.0015 T.I.R. MAX</v>
      </c>
      <c r="D241" t="str">
        <v>.002 MAX ROOT RADIUS</v>
      </c>
      <c r="E241" t="str">
        <v>.012 BLUNT END</v>
      </c>
      <c r="F241" t="str">
        <v>.015 MAX</v>
      </c>
      <c r="G241" t="str">
        <v>.016 T.S.C.</v>
      </c>
      <c r="H241" t="str">
        <v>.017 BASIC</v>
      </c>
      <c r="I241" t="str">
        <v>.021 PITCH</v>
      </c>
      <c r="J241" t="str">
        <v>.022 BLUNT START</v>
      </c>
      <c r="K241" t="str">
        <v>.025 BASIC</v>
      </c>
      <c r="L241" t="str">
        <v>.035 BASIC</v>
      </c>
      <c r="M241" t="str">
        <v>.043 T.S.C</v>
      </c>
      <c r="N241" t="str">
        <v>.053 T.S.C.</v>
      </c>
      <c r="O241" t="str">
        <v>.060 HEX DEPTH</v>
      </c>
      <c r="P241" t="str">
        <v>.060 PITCH</v>
      </c>
      <c r="Q241" t="str">
        <v>.061 BASIC</v>
      </c>
      <c r="R241" t="str">
        <v>.07 HEX</v>
      </c>
      <c r="S241" t="str">
        <v>.070 HEX DEPTH</v>
      </c>
      <c r="T241" t="str">
        <v>.082 DRILL</v>
      </c>
      <c r="U241" t="str">
        <v>.082 DRILL DEPTH</v>
      </c>
      <c r="V241" t="str">
        <v>.094 HEX</v>
      </c>
      <c r="W241" t="str">
        <v>.115 T.S.C.</v>
      </c>
      <c r="X241" t="str">
        <v>.1195 / .1243 MAJOR DIAMETER</v>
      </c>
      <c r="Y241" t="str">
        <v>.1250 HEX</v>
      </c>
      <c r="Z241" t="str">
        <v>.157 MINOR DIAMETER</v>
      </c>
      <c r="AA241" t="str">
        <v>.172 FULL THD DEPTH</v>
      </c>
      <c r="AB241" t="str">
        <v>.172 MAJOR DIAMETER</v>
      </c>
      <c r="AC241" t="str">
        <v>.180 MIN DEPTH FULL THRD</v>
      </c>
      <c r="AD241" t="str">
        <v>.183 Ceter Line Thread Dwell</v>
      </c>
      <c r="AE241" t="str">
        <v>.208 MAX THRD DEPTH</v>
      </c>
      <c r="AF241" t="str">
        <v>.218 BOTTOM HALF OF SLOT</v>
      </c>
      <c r="AG241" t="str">
        <v>.261 BASIC</v>
      </c>
      <c r="AH241" t="str">
        <v>.314 T.S.C.</v>
      </c>
      <c r="AI241" t="str">
        <v>.315 BASIC</v>
      </c>
      <c r="AJ241" t="str">
        <v>.329 MINOR Ø</v>
      </c>
      <c r="AK241" t="str">
        <v>.330 BASIC</v>
      </c>
      <c r="AL241" t="str">
        <v>.35 TO TANGENT POINT</v>
      </c>
      <c r="AM241" t="str">
        <v>.375 MAJOR Ø</v>
      </c>
      <c r="AN241" t="str">
        <v>.390 BASIC</v>
      </c>
      <c r="AO241" t="str">
        <v>.440 BASIC</v>
      </c>
      <c r="AP241" t="str">
        <v>.64/.96 HIGH=Pass</v>
      </c>
      <c r="AQ241" t="str">
        <v>0.012 MAX</v>
      </c>
      <c r="AR241" t="str">
        <v>0.015 MAX</v>
      </c>
      <c r="AS241" t="str">
        <v>0.05 Per Note 2</v>
      </c>
      <c r="AT241" t="str">
        <v>0.500 PULLOUT ZONE</v>
      </c>
      <c r="AU241" t="str">
        <v>10-32 UNF-2A</v>
      </c>
      <c r="AV241" t="str">
        <v>12-28 UNF-2B</v>
      </c>
      <c r="AW241" t="str">
        <v>2.87 BASIC</v>
      </c>
      <c r="AX241" t="str">
        <v>2-56 UNC 2B 2 STARTS</v>
      </c>
      <c r="AY241" t="str">
        <v>3 LEAD THREAD</v>
      </c>
      <c r="AZ241" t="str">
        <v>32µIN Max</v>
      </c>
      <c r="BA241" t="str">
        <v>5/16"-24 UNF-2A</v>
      </c>
      <c r="BB241" t="str">
        <v>5/16-18 UNC 2A</v>
      </c>
      <c r="BC241" t="str">
        <v>5-44 UNF-2A</v>
      </c>
      <c r="BD241" t="str">
        <v>6-16µIN</v>
      </c>
      <c r="BE241" t="str">
        <v>65° BLEND</v>
      </c>
      <c r="BF241" t="str">
        <v>7.45 Top of Ball to Face</v>
      </c>
      <c r="BG241" t="str">
        <v>7/16-28 UNEF 2B</v>
      </c>
      <c r="BH241" t="str">
        <v>7/16-28-UNEF-2A</v>
      </c>
      <c r="BI241" t="str">
        <v>Alignment Per Note 3</v>
      </c>
      <c r="BJ241" t="str">
        <v>ANODIZE (SEE CHART)</v>
      </c>
      <c r="BK241" t="str">
        <v>ANODIZE AQUA Per Note 3</v>
      </c>
      <c r="BL241" t="str">
        <v>ANODIZE BOTTOM PORTION</v>
      </c>
      <c r="BM241" t="str">
        <v>ANODIZE COLOR AQUA</v>
      </c>
      <c r="BN241" t="str">
        <v>ANODIZE COLOR GREEN DWG NOTE 4</v>
      </c>
      <c r="BO241" t="str">
        <v>ANODIZE COLOR LIGHT BLUE</v>
      </c>
      <c r="BP241" t="str">
        <v>ANODIZE GREEN Per Note 2</v>
      </c>
      <c r="BQ241" t="str">
        <v>ANODIZE GREY, Per Note 1</v>
      </c>
      <c r="BR241" t="str">
        <v>ANODIZE MAGENTA</v>
      </c>
      <c r="BS241" t="str">
        <v>Anodize Per note 3</v>
      </c>
      <c r="BT241" t="str">
        <v>Anodize Per Note 4</v>
      </c>
      <c r="BU241" t="str">
        <v>ANODIZE SEAFOAM</v>
      </c>
      <c r="BV241" t="str">
        <v>Balloon 11 Symmetry</v>
      </c>
      <c r="BW241" t="str">
        <v>Balloon 12 Symmetry</v>
      </c>
      <c r="BX241" t="str">
        <v>Balloon 13 Hole Centered</v>
      </c>
      <c r="BY241" t="str">
        <v>Balloon 13 Symmerty</v>
      </c>
      <c r="BZ241" t="str">
        <v>Balloon 2 Symmetry</v>
      </c>
      <c r="CA241" t="str">
        <v>Balloon 21 CENTERED</v>
      </c>
      <c r="CB241" t="str">
        <v>Balloon 29 Symmetry</v>
      </c>
      <c r="CC241" t="str">
        <v>Balloon 3 Symmetry</v>
      </c>
      <c r="CD241" t="str">
        <v>Balloon 4 Symmetry</v>
      </c>
      <c r="CE241" t="str">
        <v>Balloon 5 blend to SØ .340</v>
      </c>
      <c r="CF241" t="str">
        <v>Balloon 5 Symmetry</v>
      </c>
      <c r="CG241" t="str">
        <v>Balloon 6 Centered</v>
      </c>
      <c r="CH241" t="str">
        <v>Balloon 9 Function Check</v>
      </c>
      <c r="CI241" t="str">
        <v>Balloon 9 Symmerty</v>
      </c>
      <c r="CJ241" t="str">
        <v>Balloons 2 &amp; 17 Symmetry |.001|A|</v>
      </c>
      <c r="CK241" t="str">
        <v>Basic Ø 3.6</v>
      </c>
      <c r="CL241" t="str">
        <v>BEAD BLAST</v>
      </c>
      <c r="CM241" t="str">
        <v>BLAST ALUMINUM OXIDE</v>
      </c>
      <c r="CN241" t="str">
        <v>Blast Note 2</v>
      </c>
      <c r="CO241" t="str">
        <v xml:space="preserve">BLAST Per Note 1 </v>
      </c>
      <c r="CP241" t="str">
        <v>BLAST Per Note 2</v>
      </c>
      <c r="CQ241" t="str">
        <v>BLAST Per Note 3</v>
      </c>
      <c r="CR241" t="str">
        <v>BLAST Per Note 4</v>
      </c>
      <c r="CS241" t="str">
        <v>BLAST Per Note 8</v>
      </c>
      <c r="CT241" t="str">
        <v>BLAST Per Traveler, MATT FINISH</v>
      </c>
      <c r="CU241" t="str">
        <v>BLAST WITH 16 GRIT ALUMINUM OXIDE</v>
      </c>
      <c r="CV241" t="str">
        <v>BLAST, Uniform Finish Per Note 3</v>
      </c>
      <c r="CW241" t="str">
        <v>BREAK EDGE</v>
      </c>
      <c r="CX241" t="str">
        <v>BREAK EDGE .014</v>
      </c>
      <c r="CY241" t="str">
        <v>BREAK EDGES Note 2</v>
      </c>
      <c r="CZ241" t="str">
        <v>BREAK SHARP Per Note 1</v>
      </c>
      <c r="DA241" t="str">
        <v>BREAK SHARPS Per Note 1</v>
      </c>
      <c r="DB241" t="str">
        <v>CE 2729</v>
      </c>
      <c r="DC241" t="str">
        <v>CE Logo per Note 3</v>
      </c>
      <c r="DD241" t="str">
        <v>CE MARK</v>
      </c>
      <c r="DE241" t="str">
        <v>Chips/Debris Removed</v>
      </c>
      <c r="DF241" t="str">
        <v>Coat Per Note 2</v>
      </c>
      <c r="DG241" t="str">
        <v>C-Sink Ø .155</v>
      </c>
      <c r="DH241" t="str">
        <v>C-Sink Ø5.2</v>
      </c>
      <c r="DI241" t="str">
        <v>Deburred</v>
      </c>
      <c r="DJ241" t="str">
        <v>DIM "A" NoGo</v>
      </c>
      <c r="DK241" t="str">
        <v>DIM "A" NoGo Hexalobe</v>
      </c>
      <c r="DL241" t="str">
        <v>EDGE BREAK</v>
      </c>
      <c r="DM241" t="str">
        <v>EDGE BREAK MIN R.004, MAX R.010</v>
      </c>
      <c r="DN241" t="str">
        <v>Edge Break per Note 1</v>
      </c>
      <c r="DO241" t="str">
        <v>ELECTROPOLISH Per Note 1</v>
      </c>
      <c r="DP241" t="str">
        <v>Finish Per Note 3</v>
      </c>
      <c r="DQ241" t="str">
        <v>FLUTE POSITION Per Note 3</v>
      </c>
      <c r="DR241" t="str">
        <v>FULL R</v>
      </c>
      <c r="DS241" t="str">
        <v>FULL RADIUS</v>
      </c>
      <c r="DT241" t="str">
        <v xml:space="preserve">FULL RADIUS </v>
      </c>
      <c r="DU241" t="str">
        <v>Function Check  (.2340 .2360 FULL)</v>
      </c>
      <c r="DV241" t="str">
        <v>FUNCTIONAL  HEXALOBE</v>
      </c>
      <c r="DW241" t="str">
        <v>GLASS BEAD Per Note 3</v>
      </c>
      <c r="DX241" t="str">
        <v>Globus Logo per Note 3</v>
      </c>
      <c r="DY241" t="str">
        <v>Gold Anodized Color</v>
      </c>
      <c r="DZ241" t="str">
        <v>Green Anodized Color</v>
      </c>
      <c r="EA241" t="str">
        <v>GRIT BLAST Per Note 3</v>
      </c>
      <c r="EB241" t="str">
        <v>Grit Blast Per Note 4</v>
      </c>
      <c r="EC241" t="str">
        <v>GRIT BLAST, DWG NOTE 3</v>
      </c>
      <c r="ED241" t="str">
        <v>HEX MINOR Ø.1292</v>
      </c>
      <c r="EE241" t="str">
        <v xml:space="preserve">HEXALOBE </v>
      </c>
      <c r="EF241" t="str">
        <v>HEXALOBE FUNCTION</v>
      </c>
      <c r="EG241" t="str">
        <v>Hexalobe Minor</v>
      </c>
      <c r="EH241" t="str">
        <v>Hexalobe NV-30</v>
      </c>
      <c r="EI241" t="str">
        <v>HEXALOBE ORIENTATION</v>
      </c>
      <c r="EJ241" t="str">
        <v>Inspect per operation 30 comments</v>
      </c>
      <c r="EK241" t="str">
        <v>INT / EXT CORNERS: R.002 TO R.010</v>
      </c>
      <c r="EL241" t="str">
        <v>INT /EXT CORNERS R.05 TO R.03</v>
      </c>
      <c r="EM241" t="str">
        <v>John is a Geek</v>
      </c>
      <c r="EN241" t="str">
        <v>LASER ETCH</v>
      </c>
      <c r="EO241" t="str">
        <v>Laser Etch Per Note 7</v>
      </c>
      <c r="EP241" t="str">
        <v xml:space="preserve">LASER MARK "CE" DWG NOTE 10 </v>
      </c>
      <c r="EQ241" t="str">
        <v>Laser Mark "P1-15004-08", Per Note 3</v>
      </c>
      <c r="ER241" t="str">
        <v>Laser Mark "P2-15004-08", Per Note 3</v>
      </c>
      <c r="ES241" t="str">
        <v>Laser Mark "P3-15004-08", Per Note 3</v>
      </c>
      <c r="ET241" t="str">
        <v>Laser Mark "P4-15004-08", Per Note 3</v>
      </c>
      <c r="EU241" t="str">
        <v xml:space="preserve">LASER MARK LOGO DWG NOTE 9 </v>
      </c>
      <c r="EV241" t="str">
        <v xml:space="preserve">LASER MARK LOT NUMBER DWG NOTE 8 </v>
      </c>
      <c r="EW241" t="str">
        <v>Laser Mark Lot, Per Note 3</v>
      </c>
      <c r="EX241" t="str">
        <v xml:space="preserve">LASER MARK PART NUMBER DWG NOTE 8 </v>
      </c>
      <c r="EY241" t="str">
        <v>LASER: 13000000</v>
      </c>
      <c r="EZ241" t="str">
        <v>LASER: CE 2797</v>
      </c>
      <c r="FA241" t="str">
        <v>LASER: LOGO</v>
      </c>
      <c r="FB241" t="str">
        <v xml:space="preserve">LASER: Lot # Per RE-75-001 </v>
      </c>
      <c r="FC241" t="str">
        <v>LAST THREAD</v>
      </c>
      <c r="FD241" t="str">
        <v>LEAD .0625</v>
      </c>
      <c r="FE241" t="str">
        <v>LOGO</v>
      </c>
      <c r="FF241" t="str">
        <v>Lot (Control) Number per Note 3</v>
      </c>
      <c r="FG241" t="str">
        <v>LOT NO.</v>
      </c>
      <c r="FH241" t="str">
        <v>LOT NUMBER</v>
      </c>
      <c r="FI241" t="str">
        <v>LOT NUMBER PER NUVASIVE SOP 9002007</v>
      </c>
      <c r="FJ241" t="str">
        <v>M 4X 0.5 - 6G - 0.063R - LH</v>
      </c>
      <c r="FK241" t="str">
        <v>M4 X 0.5 - 6G - 0.063R</v>
      </c>
      <c r="FL241" t="str">
        <v>M4 X 0.5 - 6G - 0.063R - LH</v>
      </c>
      <c r="FM241" t="str">
        <v>M4.5 X .75 6g</v>
      </c>
      <c r="FN241" t="str">
        <v>M4.5 X 0.75 6g</v>
      </c>
      <c r="FO241" t="str">
        <v>M5x0.8-6g</v>
      </c>
      <c r="FP241" t="str">
        <v xml:space="preserve">M5x0.8-6g </v>
      </c>
      <c r="FQ241" t="str">
        <v>M6 X .75 6g</v>
      </c>
      <c r="FR241" t="str">
        <v>M6 X 0.75-6g</v>
      </c>
      <c r="FS241" t="str">
        <v>M6 X0.75 - 6g</v>
      </c>
      <c r="FT241" t="str">
        <v>M6X0.75 - 6H</v>
      </c>
      <c r="FU241" t="str">
        <v>M7 X 1.00 6g THREAD</v>
      </c>
      <c r="FV241" t="str">
        <v>M7X1.00 6g THREAD</v>
      </c>
      <c r="FW241" t="str">
        <v>M7X1.00 6h THREAD</v>
      </c>
      <c r="FX241" t="str">
        <v>Magenta Anodized Color</v>
      </c>
      <c r="FY241" t="str">
        <v>MAJOR Ø .380</v>
      </c>
      <c r="FZ241" t="str">
        <v>MAJORØ</v>
      </c>
      <c r="GA241" t="str">
        <v>MATT FINISH Per Note 3</v>
      </c>
      <c r="GB241" t="str">
        <v>MATT FINISH Per Traveler</v>
      </c>
      <c r="GC241" t="str">
        <v>MATTE FINISH</v>
      </c>
      <c r="GD241" t="str">
        <v>MATTE FINISH DWG NOTE 3</v>
      </c>
      <c r="GE241" t="str">
        <v>MATTE FINISH Note 3</v>
      </c>
      <c r="GF241" t="str">
        <v>Matte Finish Per Note 3</v>
      </c>
      <c r="GG241" t="str">
        <v>MATTE FINISH SIZE 10 GLASS BEAD</v>
      </c>
      <c r="GH241" t="str">
        <v>MAX ROOT RADIUS</v>
      </c>
      <c r="GI241" t="str">
        <v xml:space="preserve">Mill Profile Centered </v>
      </c>
      <c r="GJ241" t="str">
        <v>Minor Ø Unconstrained Check</v>
      </c>
      <c r="GK241" t="str">
        <v>MINOR Ø.1336</v>
      </c>
      <c r="GL241" t="str">
        <v>NO ANODIZE Per note 8</v>
      </c>
      <c r="GM241" t="str">
        <v>NO ANODIZE Per note 9</v>
      </c>
      <c r="GN241" t="str">
        <v>No Nicks, Scratches, Tool Marks, etc.</v>
      </c>
      <c r="GO241" t="str">
        <v>No Nicks,Scratches,Tool Marks,etc.</v>
      </c>
      <c r="GP241" t="str">
        <v>NO TOOL MARKS</v>
      </c>
      <c r="GQ241" t="str">
        <v>NOTE 3 THREAD RELIEF</v>
      </c>
      <c r="GR241" t="str">
        <v>NV-27 FUNC.</v>
      </c>
      <c r="GS241" t="str">
        <v>NV-30 DIM A</v>
      </c>
      <c r="GT241" t="str">
        <v>NV-30 DIM B</v>
      </c>
      <c r="GU241" t="str">
        <v>NV-30 DIM F</v>
      </c>
      <c r="GV241" t="str">
        <v>Ø .1250 HEX</v>
      </c>
      <c r="GW241" t="str">
        <v>Ø 9.4 MAJOR</v>
      </c>
      <c r="GX241" t="str">
        <v>Ø.096 MAX PILOT HOLE</v>
      </c>
      <c r="GY241" t="str">
        <v>Ø.125 THRU</v>
      </c>
      <c r="GZ241" t="str">
        <v>Ø.205 COUNTERSINK</v>
      </c>
      <c r="HA241" t="str">
        <v>Ø.260 T.S.C.</v>
      </c>
      <c r="HB241" t="str">
        <v>Ø.500 BASIC</v>
      </c>
      <c r="HC241" t="str">
        <v xml:space="preserve">OVAL CENTERED </v>
      </c>
      <c r="HD241" t="str">
        <v>PART NO. 15100</v>
      </c>
      <c r="HE241" t="str">
        <v>PART NUMBER 13100000</v>
      </c>
      <c r="HF241" t="str">
        <v>PART NUMBER 13600000</v>
      </c>
      <c r="HG241" t="str">
        <v>Part Number per Note 3</v>
      </c>
      <c r="HH241" t="str">
        <v>PD 5/16-18 UNC 2A</v>
      </c>
      <c r="HI241" t="str">
        <v>Perp.|0.05|A|</v>
      </c>
      <c r="HJ241" t="str">
        <v>PILOT THRU HOLE PRESENT</v>
      </c>
      <c r="HK241" t="str">
        <v>PITCH .060</v>
      </c>
      <c r="HL241" t="str">
        <v>Profile |.001|A|</v>
      </c>
      <c r="HM241" t="str">
        <v>Profile |.0015 | A | X-Y</v>
      </c>
      <c r="HN241" t="str">
        <v>Profile |.002| |A|B| X-Y</v>
      </c>
      <c r="HO241" t="str">
        <v>Profile |.002|A|B|</v>
      </c>
      <c r="HP241" t="str">
        <v>Profile |.002|A|B| X-Y</v>
      </c>
      <c r="HQ241" t="str">
        <v>Profile:|010|A|B|C|</v>
      </c>
      <c r="HR241" t="str">
        <v>Profile| .002| A|B|</v>
      </c>
      <c r="HS241" t="str">
        <v>Profile|.001|</v>
      </c>
      <c r="HT241" t="str">
        <v>Profile|.001|A|</v>
      </c>
      <c r="HU241" t="str">
        <v>Profile|.001|A|B|</v>
      </c>
      <c r="HV241" t="str">
        <v xml:space="preserve">Profile|.001|A|B| A&lt;-&gt;B </v>
      </c>
      <c r="HW241" t="str">
        <v>Profile|.001|A|B| C&lt;-&gt;D</v>
      </c>
      <c r="HX241" t="str">
        <v>Profile|.001|A|B| L-M</v>
      </c>
      <c r="HY241" t="str">
        <v>Profile|.001|A|B| P-Q</v>
      </c>
      <c r="HZ241" t="str">
        <v>Profile|.001|A|B|C&lt;-&gt;D</v>
      </c>
      <c r="IA241" t="str">
        <v>Profile|.001|A|C&lt;--&gt;D</v>
      </c>
      <c r="IB241" t="str">
        <v>Profile|.001|A|UNILATERAL</v>
      </c>
      <c r="IC241" t="str">
        <v>Profile|.001|C|</v>
      </c>
      <c r="ID241" t="str">
        <v>Profile|.0012|D1|</v>
      </c>
      <c r="IE241" t="str">
        <v>Profile|.0015| A-B UNI.</v>
      </c>
      <c r="IF241" t="str">
        <v>Profile|.0015| UNI.</v>
      </c>
      <c r="IG241" t="str">
        <v>Profile|.0015|A| X-Y</v>
      </c>
      <c r="IH241" t="str">
        <v>Profile|.0015|E|F|</v>
      </c>
      <c r="II241" t="str">
        <v>Profile|.0016|B|D|</v>
      </c>
      <c r="IJ241" t="str">
        <v>Profile|.002(U).000|A|</v>
      </c>
      <c r="IK241" t="str">
        <v>Profile|.002|</v>
      </c>
      <c r="IL241" t="str">
        <v>Profile|.002|A</v>
      </c>
      <c r="IM241" t="str">
        <v>Profile|.002|A|</v>
      </c>
      <c r="IN241" t="str">
        <v>Profile|.002|A|B|</v>
      </c>
      <c r="IO241" t="str">
        <v xml:space="preserve">Profile|.002|A|B| A&lt;-&gt;B </v>
      </c>
      <c r="IP241" t="str">
        <v>Profile|.002|A|B| C&lt;-&gt;D</v>
      </c>
      <c r="IQ241" t="str">
        <v>Profile|.002|A|B| X-Y</v>
      </c>
      <c r="IR241" t="str">
        <v>Profile|.002|A|B|C|X-Y</v>
      </c>
      <c r="IS241" t="str">
        <v>Profile|.002|A|B|X&lt;--&gt;Y</v>
      </c>
      <c r="IT241" t="str">
        <v>Profile|.002|A|B|X-Y</v>
      </c>
      <c r="IU241" t="str">
        <v>Profile|.002|A|C|</v>
      </c>
      <c r="IV241" t="str">
        <v>Profile|.002|C|A|</v>
      </c>
      <c r="IW241" t="str">
        <v>Profile|.002|C|B|</v>
      </c>
      <c r="IX241" t="str">
        <v>Profile|.0020|</v>
      </c>
      <c r="IY241" t="str">
        <v>Profile|.003|A|</v>
      </c>
      <c r="IZ241" t="str">
        <v>Profile|.003|A|B|C| Uni.</v>
      </c>
      <c r="JA241" t="str">
        <v>Profile|.003|E|F|</v>
      </c>
      <c r="JB241" t="str">
        <v>Profile|.004(U) .003|A|B|C|</v>
      </c>
      <c r="JC241" t="str">
        <v>Profile|.004|A| UNI.</v>
      </c>
      <c r="JD241" t="str">
        <v>Profile|.005|A|C|</v>
      </c>
      <c r="JE241" t="str">
        <v>Profile|.005|A|C|A&lt;--&gt;B, C&lt;--&gt;D</v>
      </c>
      <c r="JF241" t="str">
        <v>Profile|.005|A|D| A-B UNI.</v>
      </c>
      <c r="JG241" t="str">
        <v>Profile|.005|A|D| UNI.</v>
      </c>
      <c r="JH241" t="str">
        <v>Profile|.010|A|B|</v>
      </c>
      <c r="JI241" t="str">
        <v>Profile|.010|A|B|C|</v>
      </c>
      <c r="JJ241" t="str">
        <v>Profile|.03|A|</v>
      </c>
      <c r="JK241" t="str">
        <v>Profile|.05|A|B|</v>
      </c>
      <c r="JL241" t="str">
        <v>Profile|0.03|</v>
      </c>
      <c r="JM241" t="str">
        <v>Profile|0.03|A|</v>
      </c>
      <c r="JN241" t="str">
        <v>Profile|0.03|A|B|</v>
      </c>
      <c r="JO241" t="str">
        <v>Profile|0.05{A|C|</v>
      </c>
      <c r="JP241" t="str">
        <v>Profile|0.05|A|B|</v>
      </c>
      <c r="JQ241" t="str">
        <v>Profile|0.05|E|</v>
      </c>
      <c r="JR241" t="str">
        <v>Profile|0.05|E|F|</v>
      </c>
      <c r="JS241" t="str">
        <v>Profile|0.06|A|C|</v>
      </c>
      <c r="JT241" t="str">
        <v>Profile|0.1|A|A|</v>
      </c>
      <c r="JU241" t="str">
        <v>Profile|0.1|D1|</v>
      </c>
      <c r="JV241" t="str">
        <v>Profile|A|B|C|</v>
      </c>
      <c r="JW241" t="str">
        <v>Proile|.002|A|B|J-K</v>
      </c>
      <c r="JX241" t="str">
        <v>P-Thread Form</v>
      </c>
      <c r="JY241" t="str">
        <v>R  FULL RADIUS</v>
      </c>
      <c r="JZ241" t="str">
        <v>R.001/.006</v>
      </c>
      <c r="KA241" t="str">
        <v>R.003 MAX</v>
      </c>
      <c r="KB241" t="str">
        <v>R.005 MAX</v>
      </c>
      <c r="KC241" t="str">
        <v>R.030</v>
      </c>
      <c r="KD241" t="str">
        <v>R.25 MAX</v>
      </c>
      <c r="KE241" t="str">
        <v>R1.33 BASIC</v>
      </c>
      <c r="KF241" t="str">
        <v>R3.3</v>
      </c>
      <c r="KG241" t="str">
        <v>Ra 1.6 MAX</v>
      </c>
      <c r="KH241" t="str">
        <v>RAD @ FACE &amp; OD CHAMFER</v>
      </c>
      <c r="KI241" t="str">
        <v>RAD. @ ID &amp; BACK FACE</v>
      </c>
      <c r="KJ241" t="str">
        <v>RAD. @ OD &amp; BACK FACE</v>
      </c>
      <c r="KK241" t="str">
        <v>REMOVE SHRP EDGES .005 MAX</v>
      </c>
      <c r="KL241" t="str">
        <v>ROD SLOT CENTERED</v>
      </c>
      <c r="KM241" t="str">
        <v>SHARP OKAY</v>
      </c>
      <c r="KN241" t="str">
        <v>Slot Centered</v>
      </c>
      <c r="KO241" t="str">
        <v>SLOT WIDTH</v>
      </c>
      <c r="KP241" t="str">
        <v>Surface Finish Per Note 1</v>
      </c>
      <c r="KQ241" t="str">
        <v>Symmerty Balloon A_6</v>
      </c>
      <c r="KR241" t="str">
        <v>T27 HEXALOBE Per Note 1</v>
      </c>
      <c r="KS241" t="str">
        <v>T27 TORX</v>
      </c>
      <c r="KT241" t="str">
        <v>THRD DEPTH</v>
      </c>
      <c r="KU241" t="str">
        <v>Thread Form Per Note 3</v>
      </c>
      <c r="KV241" t="str">
        <v>THREAD INTO ROD SLOT</v>
      </c>
      <c r="KW241" t="str">
        <v>Thread Timed Print Note 6</v>
      </c>
      <c r="KX241" t="str">
        <v>TOOL MISMATCH PERMISSIBLE</v>
      </c>
      <c r="KY241" t="str">
        <v>Tot. Runout|Ø.002|C|</v>
      </c>
      <c r="KZ241" t="str">
        <v>Total Runout|.002|E|</v>
      </c>
      <c r="LA241" t="str">
        <v>TRIPLE LEAD THREAD</v>
      </c>
      <c r="LB241" t="str">
        <v>True Pos. |.001 (M)|A|</v>
      </c>
      <c r="LC241" t="str">
        <v>True Pos. |.002(M)|A|B|</v>
      </c>
      <c r="LD241" t="str">
        <v>True Pos. |.002|</v>
      </c>
      <c r="LE241" t="str">
        <v>True Pos. |.002|A|</v>
      </c>
      <c r="LF241" t="str">
        <v>True Pos. |.002|A|B|</v>
      </c>
      <c r="LG241" t="str">
        <v>True Pos. |.004|A|C|B|</v>
      </c>
      <c r="LH241" t="str">
        <v>True Pos. |.005(M)|A|B|</v>
      </c>
      <c r="LI241" t="str">
        <v>True Pos.|.000(L)|A|D|</v>
      </c>
      <c r="LJ241" t="str">
        <v>True Pos.|.000(M)|A|</v>
      </c>
      <c r="LK241" t="str">
        <v>True Pos.|.001(M)|A|</v>
      </c>
      <c r="LL241" t="str">
        <v>True Pos.|.001|B|</v>
      </c>
      <c r="LM241" t="str">
        <v>True Pos.|.001|E|</v>
      </c>
      <c r="LN241" t="str">
        <v>True Pos.|.002|A|</v>
      </c>
      <c r="LO241" t="str">
        <v>True Pos.|.002|B|</v>
      </c>
      <c r="LP241" t="str">
        <v>True Pos.|.002|C|</v>
      </c>
      <c r="LQ241" t="str">
        <v>True Pos.|.002|D1|</v>
      </c>
      <c r="LR241" t="str">
        <v>True Pos.|.002|D1|D2|</v>
      </c>
      <c r="LS241" t="str">
        <v>True Pos.|.05|A|</v>
      </c>
      <c r="LT241" t="str">
        <v>True Pos.|.1|A|B|C|</v>
      </c>
      <c r="LU241" t="str">
        <v>True Pos.|.13|A</v>
      </c>
      <c r="LV241" t="str">
        <v>True Pos.|0.05|A|</v>
      </c>
      <c r="LW241" t="str">
        <v>True Pos.|0.1|A|B|C|</v>
      </c>
      <c r="LX241" t="str">
        <v>True Pos.|0.13|A|</v>
      </c>
      <c r="LY241" t="str">
        <v>True Pos.|Ø.000(M)|A|</v>
      </c>
      <c r="LZ241" t="str">
        <v>True Pos.|Ø.000(M)|B|</v>
      </c>
      <c r="MA241" t="str">
        <v>True Pos.|Ø.001(M)|A(M)|</v>
      </c>
      <c r="MB241" t="str">
        <v>True Pos.|Ø.001(M)|A|</v>
      </c>
      <c r="MC241" t="str">
        <v>True Pos.|Ø.001|A|</v>
      </c>
      <c r="MD241" t="str">
        <v>True Pos.|Ø.001|C|</v>
      </c>
      <c r="ME241" t="str">
        <v>True Pos.|Ø.002(S)|A(S)|</v>
      </c>
      <c r="MF241" t="str">
        <v>True Pos.|Ø.002|A|</v>
      </c>
      <c r="MG241" t="str">
        <v>True Pos.|Ø.002|B|</v>
      </c>
      <c r="MH241" t="str">
        <v>True Pos.|Ø.002|C|</v>
      </c>
      <c r="MI241" t="str">
        <v>True Pos.|Ø.03(M)|A|</v>
      </c>
      <c r="MJ241" t="str">
        <v>True Pos.|Ø0.03(M)|A|</v>
      </c>
      <c r="MK241" t="str">
        <v>True Pos.|Ø0.05(L)|D|B|</v>
      </c>
      <c r="ML241" t="str">
        <v>True Pos.|Ø0.05|A|</v>
      </c>
      <c r="MM241" t="str">
        <v>True Pos.|Ø0.05|D|</v>
      </c>
      <c r="MN241" t="str">
        <v>True Pos.|Ø0.05|E|</v>
      </c>
      <c r="MO241" t="str">
        <v>True Pos.|Ø0.05|E|B|</v>
      </c>
      <c r="MP241" t="str">
        <v>True Pos.|SØ0.03|C|B|</v>
      </c>
      <c r="MQ241" t="str">
        <v>True Position|.002|A|B|</v>
      </c>
      <c r="MR241" t="str">
        <v>True. Pos.|Ø.001(M)|A|</v>
      </c>
      <c r="MS241" t="str">
        <v>True. Pps.|0.05|A|</v>
      </c>
      <c r="MT241" t="str">
        <v>Tumble Per Note 1</v>
      </c>
      <c r="MU241" t="str">
        <v>Tumble Per Note 2</v>
      </c>
    </row>
    <row r="242" spans="1:359">
      <c r="A242" t="s">
        <v>1219</v>
      </c>
      <c r="C242" s="74" t="str" cm="1">
        <f t="array" ref="C242:MU242">TRANSPOSE(_xlfn._xlws.SORT(_xlfn._xlws.FILTER($A$2:$A$499,ISNUMBER(SEARCH('Prt. Lib. &amp; Routine, Table'!L249,$A$2:$A$499)),"not found")))</f>
        <v>.0015 T.I.R. MAX</v>
      </c>
      <c r="D242" t="str">
        <v>.002 MAX ROOT RADIUS</v>
      </c>
      <c r="E242" t="str">
        <v>.012 BLUNT END</v>
      </c>
      <c r="F242" t="str">
        <v>.015 MAX</v>
      </c>
      <c r="G242" t="str">
        <v>.016 T.S.C.</v>
      </c>
      <c r="H242" t="str">
        <v>.017 BASIC</v>
      </c>
      <c r="I242" t="str">
        <v>.021 PITCH</v>
      </c>
      <c r="J242" t="str">
        <v>.022 BLUNT START</v>
      </c>
      <c r="K242" t="str">
        <v>.025 BASIC</v>
      </c>
      <c r="L242" t="str">
        <v>.035 BASIC</v>
      </c>
      <c r="M242" t="str">
        <v>.043 T.S.C</v>
      </c>
      <c r="N242" t="str">
        <v>.053 T.S.C.</v>
      </c>
      <c r="O242" t="str">
        <v>.060 HEX DEPTH</v>
      </c>
      <c r="P242" t="str">
        <v>.060 PITCH</v>
      </c>
      <c r="Q242" t="str">
        <v>.061 BASIC</v>
      </c>
      <c r="R242" t="str">
        <v>.07 HEX</v>
      </c>
      <c r="S242" t="str">
        <v>.070 HEX DEPTH</v>
      </c>
      <c r="T242" t="str">
        <v>.082 DRILL</v>
      </c>
      <c r="U242" t="str">
        <v>.082 DRILL DEPTH</v>
      </c>
      <c r="V242" t="str">
        <v>.094 HEX</v>
      </c>
      <c r="W242" t="str">
        <v>.115 T.S.C.</v>
      </c>
      <c r="X242" t="str">
        <v>.1195 / .1243 MAJOR DIAMETER</v>
      </c>
      <c r="Y242" t="str">
        <v>.1250 HEX</v>
      </c>
      <c r="Z242" t="str">
        <v>.157 MINOR DIAMETER</v>
      </c>
      <c r="AA242" t="str">
        <v>.172 FULL THD DEPTH</v>
      </c>
      <c r="AB242" t="str">
        <v>.172 MAJOR DIAMETER</v>
      </c>
      <c r="AC242" t="str">
        <v>.180 MIN DEPTH FULL THRD</v>
      </c>
      <c r="AD242" t="str">
        <v>.183 Ceter Line Thread Dwell</v>
      </c>
      <c r="AE242" t="str">
        <v>.208 MAX THRD DEPTH</v>
      </c>
      <c r="AF242" t="str">
        <v>.218 BOTTOM HALF OF SLOT</v>
      </c>
      <c r="AG242" t="str">
        <v>.261 BASIC</v>
      </c>
      <c r="AH242" t="str">
        <v>.314 T.S.C.</v>
      </c>
      <c r="AI242" t="str">
        <v>.315 BASIC</v>
      </c>
      <c r="AJ242" t="str">
        <v>.329 MINOR Ø</v>
      </c>
      <c r="AK242" t="str">
        <v>.330 BASIC</v>
      </c>
      <c r="AL242" t="str">
        <v>.35 TO TANGENT POINT</v>
      </c>
      <c r="AM242" t="str">
        <v>.375 MAJOR Ø</v>
      </c>
      <c r="AN242" t="str">
        <v>.390 BASIC</v>
      </c>
      <c r="AO242" t="str">
        <v>.440 BASIC</v>
      </c>
      <c r="AP242" t="str">
        <v>.64/.96 HIGH=Pass</v>
      </c>
      <c r="AQ242" t="str">
        <v>0.012 MAX</v>
      </c>
      <c r="AR242" t="str">
        <v>0.015 MAX</v>
      </c>
      <c r="AS242" t="str">
        <v>0.05 Per Note 2</v>
      </c>
      <c r="AT242" t="str">
        <v>0.500 PULLOUT ZONE</v>
      </c>
      <c r="AU242" t="str">
        <v>10-32 UNF-2A</v>
      </c>
      <c r="AV242" t="str">
        <v>12-28 UNF-2B</v>
      </c>
      <c r="AW242" t="str">
        <v>2.87 BASIC</v>
      </c>
      <c r="AX242" t="str">
        <v>2-56 UNC 2B 2 STARTS</v>
      </c>
      <c r="AY242" t="str">
        <v>3 LEAD THREAD</v>
      </c>
      <c r="AZ242" t="str">
        <v>32µIN Max</v>
      </c>
      <c r="BA242" t="str">
        <v>5/16"-24 UNF-2A</v>
      </c>
      <c r="BB242" t="str">
        <v>5/16-18 UNC 2A</v>
      </c>
      <c r="BC242" t="str">
        <v>5-44 UNF-2A</v>
      </c>
      <c r="BD242" t="str">
        <v>6-16µIN</v>
      </c>
      <c r="BE242" t="str">
        <v>65° BLEND</v>
      </c>
      <c r="BF242" t="str">
        <v>7.45 Top of Ball to Face</v>
      </c>
      <c r="BG242" t="str">
        <v>7/16-28 UNEF 2B</v>
      </c>
      <c r="BH242" t="str">
        <v>7/16-28-UNEF-2A</v>
      </c>
      <c r="BI242" t="str">
        <v>Alignment Per Note 3</v>
      </c>
      <c r="BJ242" t="str">
        <v>ANODIZE (SEE CHART)</v>
      </c>
      <c r="BK242" t="str">
        <v>ANODIZE AQUA Per Note 3</v>
      </c>
      <c r="BL242" t="str">
        <v>ANODIZE BOTTOM PORTION</v>
      </c>
      <c r="BM242" t="str">
        <v>ANODIZE COLOR AQUA</v>
      </c>
      <c r="BN242" t="str">
        <v>ANODIZE COLOR GREEN DWG NOTE 4</v>
      </c>
      <c r="BO242" t="str">
        <v>ANODIZE COLOR LIGHT BLUE</v>
      </c>
      <c r="BP242" t="str">
        <v>ANODIZE GREEN Per Note 2</v>
      </c>
      <c r="BQ242" t="str">
        <v>ANODIZE GREY, Per Note 1</v>
      </c>
      <c r="BR242" t="str">
        <v>ANODIZE MAGENTA</v>
      </c>
      <c r="BS242" t="str">
        <v>Anodize Per note 3</v>
      </c>
      <c r="BT242" t="str">
        <v>Anodize Per Note 4</v>
      </c>
      <c r="BU242" t="str">
        <v>ANODIZE SEAFOAM</v>
      </c>
      <c r="BV242" t="str">
        <v>Balloon 11 Symmetry</v>
      </c>
      <c r="BW242" t="str">
        <v>Balloon 12 Symmetry</v>
      </c>
      <c r="BX242" t="str">
        <v>Balloon 13 Hole Centered</v>
      </c>
      <c r="BY242" t="str">
        <v>Balloon 13 Symmerty</v>
      </c>
      <c r="BZ242" t="str">
        <v>Balloon 2 Symmetry</v>
      </c>
      <c r="CA242" t="str">
        <v>Balloon 21 CENTERED</v>
      </c>
      <c r="CB242" t="str">
        <v>Balloon 29 Symmetry</v>
      </c>
      <c r="CC242" t="str">
        <v>Balloon 3 Symmetry</v>
      </c>
      <c r="CD242" t="str">
        <v>Balloon 4 Symmetry</v>
      </c>
      <c r="CE242" t="str">
        <v>Balloon 5 blend to SØ .340</v>
      </c>
      <c r="CF242" t="str">
        <v>Balloon 5 Symmetry</v>
      </c>
      <c r="CG242" t="str">
        <v>Balloon 6 Centered</v>
      </c>
      <c r="CH242" t="str">
        <v>Balloon 9 Function Check</v>
      </c>
      <c r="CI242" t="str">
        <v>Balloon 9 Symmerty</v>
      </c>
      <c r="CJ242" t="str">
        <v>Balloons 2 &amp; 17 Symmetry |.001|A|</v>
      </c>
      <c r="CK242" t="str">
        <v>Basic Ø 3.6</v>
      </c>
      <c r="CL242" t="str">
        <v>BEAD BLAST</v>
      </c>
      <c r="CM242" t="str">
        <v>BLAST ALUMINUM OXIDE</v>
      </c>
      <c r="CN242" t="str">
        <v>Blast Note 2</v>
      </c>
      <c r="CO242" t="str">
        <v xml:space="preserve">BLAST Per Note 1 </v>
      </c>
      <c r="CP242" t="str">
        <v>BLAST Per Note 2</v>
      </c>
      <c r="CQ242" t="str">
        <v>BLAST Per Note 3</v>
      </c>
      <c r="CR242" t="str">
        <v>BLAST Per Note 4</v>
      </c>
      <c r="CS242" t="str">
        <v>BLAST Per Note 8</v>
      </c>
      <c r="CT242" t="str">
        <v>BLAST Per Traveler, MATT FINISH</v>
      </c>
      <c r="CU242" t="str">
        <v>BLAST WITH 16 GRIT ALUMINUM OXIDE</v>
      </c>
      <c r="CV242" t="str">
        <v>BLAST, Uniform Finish Per Note 3</v>
      </c>
      <c r="CW242" t="str">
        <v>BREAK EDGE</v>
      </c>
      <c r="CX242" t="str">
        <v>BREAK EDGE .014</v>
      </c>
      <c r="CY242" t="str">
        <v>BREAK EDGES Note 2</v>
      </c>
      <c r="CZ242" t="str">
        <v>BREAK SHARP Per Note 1</v>
      </c>
      <c r="DA242" t="str">
        <v>BREAK SHARPS Per Note 1</v>
      </c>
      <c r="DB242" t="str">
        <v>CE 2729</v>
      </c>
      <c r="DC242" t="str">
        <v>CE Logo per Note 3</v>
      </c>
      <c r="DD242" t="str">
        <v>CE MARK</v>
      </c>
      <c r="DE242" t="str">
        <v>Chips/Debris Removed</v>
      </c>
      <c r="DF242" t="str">
        <v>Coat Per Note 2</v>
      </c>
      <c r="DG242" t="str">
        <v>C-Sink Ø .155</v>
      </c>
      <c r="DH242" t="str">
        <v>C-Sink Ø5.2</v>
      </c>
      <c r="DI242" t="str">
        <v>Deburred</v>
      </c>
      <c r="DJ242" t="str">
        <v>DIM "A" NoGo</v>
      </c>
      <c r="DK242" t="str">
        <v>DIM "A" NoGo Hexalobe</v>
      </c>
      <c r="DL242" t="str">
        <v>EDGE BREAK</v>
      </c>
      <c r="DM242" t="str">
        <v>EDGE BREAK MIN R.004, MAX R.010</v>
      </c>
      <c r="DN242" t="str">
        <v>Edge Break per Note 1</v>
      </c>
      <c r="DO242" t="str">
        <v>ELECTROPOLISH Per Note 1</v>
      </c>
      <c r="DP242" t="str">
        <v>Finish Per Note 3</v>
      </c>
      <c r="DQ242" t="str">
        <v>FLUTE POSITION Per Note 3</v>
      </c>
      <c r="DR242" t="str">
        <v>FULL R</v>
      </c>
      <c r="DS242" t="str">
        <v>FULL RADIUS</v>
      </c>
      <c r="DT242" t="str">
        <v xml:space="preserve">FULL RADIUS </v>
      </c>
      <c r="DU242" t="str">
        <v>Function Check  (.2340 .2360 FULL)</v>
      </c>
      <c r="DV242" t="str">
        <v>FUNCTIONAL  HEXALOBE</v>
      </c>
      <c r="DW242" t="str">
        <v>GLASS BEAD Per Note 3</v>
      </c>
      <c r="DX242" t="str">
        <v>Globus Logo per Note 3</v>
      </c>
      <c r="DY242" t="str">
        <v>Gold Anodized Color</v>
      </c>
      <c r="DZ242" t="str">
        <v>Green Anodized Color</v>
      </c>
      <c r="EA242" t="str">
        <v>GRIT BLAST Per Note 3</v>
      </c>
      <c r="EB242" t="str">
        <v>Grit Blast Per Note 4</v>
      </c>
      <c r="EC242" t="str">
        <v>GRIT BLAST, DWG NOTE 3</v>
      </c>
      <c r="ED242" t="str">
        <v>HEX MINOR Ø.1292</v>
      </c>
      <c r="EE242" t="str">
        <v xml:space="preserve">HEXALOBE </v>
      </c>
      <c r="EF242" t="str">
        <v>HEXALOBE FUNCTION</v>
      </c>
      <c r="EG242" t="str">
        <v>Hexalobe Minor</v>
      </c>
      <c r="EH242" t="str">
        <v>Hexalobe NV-30</v>
      </c>
      <c r="EI242" t="str">
        <v>HEXALOBE ORIENTATION</v>
      </c>
      <c r="EJ242" t="str">
        <v>Inspect per operation 30 comments</v>
      </c>
      <c r="EK242" t="str">
        <v>INT / EXT CORNERS: R.002 TO R.010</v>
      </c>
      <c r="EL242" t="str">
        <v>INT /EXT CORNERS R.05 TO R.03</v>
      </c>
      <c r="EM242" t="str">
        <v>John is a Geek</v>
      </c>
      <c r="EN242" t="str">
        <v>LASER ETCH</v>
      </c>
      <c r="EO242" t="str">
        <v>Laser Etch Per Note 7</v>
      </c>
      <c r="EP242" t="str">
        <v xml:space="preserve">LASER MARK "CE" DWG NOTE 10 </v>
      </c>
      <c r="EQ242" t="str">
        <v>Laser Mark "P1-15004-08", Per Note 3</v>
      </c>
      <c r="ER242" t="str">
        <v>Laser Mark "P2-15004-08", Per Note 3</v>
      </c>
      <c r="ES242" t="str">
        <v>Laser Mark "P3-15004-08", Per Note 3</v>
      </c>
      <c r="ET242" t="str">
        <v>Laser Mark "P4-15004-08", Per Note 3</v>
      </c>
      <c r="EU242" t="str">
        <v xml:space="preserve">LASER MARK LOGO DWG NOTE 9 </v>
      </c>
      <c r="EV242" t="str">
        <v xml:space="preserve">LASER MARK LOT NUMBER DWG NOTE 8 </v>
      </c>
      <c r="EW242" t="str">
        <v>Laser Mark Lot, Per Note 3</v>
      </c>
      <c r="EX242" t="str">
        <v xml:space="preserve">LASER MARK PART NUMBER DWG NOTE 8 </v>
      </c>
      <c r="EY242" t="str">
        <v>LASER: 13000000</v>
      </c>
      <c r="EZ242" t="str">
        <v>LASER: CE 2797</v>
      </c>
      <c r="FA242" t="str">
        <v>LASER: LOGO</v>
      </c>
      <c r="FB242" t="str">
        <v xml:space="preserve">LASER: Lot # Per RE-75-001 </v>
      </c>
      <c r="FC242" t="str">
        <v>LAST THREAD</v>
      </c>
      <c r="FD242" t="str">
        <v>LEAD .0625</v>
      </c>
      <c r="FE242" t="str">
        <v>LOGO</v>
      </c>
      <c r="FF242" t="str">
        <v>Lot (Control) Number per Note 3</v>
      </c>
      <c r="FG242" t="str">
        <v>LOT NO.</v>
      </c>
      <c r="FH242" t="str">
        <v>LOT NUMBER</v>
      </c>
      <c r="FI242" t="str">
        <v>LOT NUMBER PER NUVASIVE SOP 9002007</v>
      </c>
      <c r="FJ242" t="str">
        <v>M 4X 0.5 - 6G - 0.063R - LH</v>
      </c>
      <c r="FK242" t="str">
        <v>M4 X 0.5 - 6G - 0.063R</v>
      </c>
      <c r="FL242" t="str">
        <v>M4 X 0.5 - 6G - 0.063R - LH</v>
      </c>
      <c r="FM242" t="str">
        <v>M4.5 X .75 6g</v>
      </c>
      <c r="FN242" t="str">
        <v>M4.5 X 0.75 6g</v>
      </c>
      <c r="FO242" t="str">
        <v>M5x0.8-6g</v>
      </c>
      <c r="FP242" t="str">
        <v xml:space="preserve">M5x0.8-6g </v>
      </c>
      <c r="FQ242" t="str">
        <v>M6 X .75 6g</v>
      </c>
      <c r="FR242" t="str">
        <v>M6 X 0.75-6g</v>
      </c>
      <c r="FS242" t="str">
        <v>M6 X0.75 - 6g</v>
      </c>
      <c r="FT242" t="str">
        <v>M6X0.75 - 6H</v>
      </c>
      <c r="FU242" t="str">
        <v>M7 X 1.00 6g THREAD</v>
      </c>
      <c r="FV242" t="str">
        <v>M7X1.00 6g THREAD</v>
      </c>
      <c r="FW242" t="str">
        <v>M7X1.00 6h THREAD</v>
      </c>
      <c r="FX242" t="str">
        <v>Magenta Anodized Color</v>
      </c>
      <c r="FY242" t="str">
        <v>MAJOR Ø .380</v>
      </c>
      <c r="FZ242" t="str">
        <v>MAJORØ</v>
      </c>
      <c r="GA242" t="str">
        <v>MATT FINISH Per Note 3</v>
      </c>
      <c r="GB242" t="str">
        <v>MATT FINISH Per Traveler</v>
      </c>
      <c r="GC242" t="str">
        <v>MATTE FINISH</v>
      </c>
      <c r="GD242" t="str">
        <v>MATTE FINISH DWG NOTE 3</v>
      </c>
      <c r="GE242" t="str">
        <v>MATTE FINISH Note 3</v>
      </c>
      <c r="GF242" t="str">
        <v>Matte Finish Per Note 3</v>
      </c>
      <c r="GG242" t="str">
        <v>MATTE FINISH SIZE 10 GLASS BEAD</v>
      </c>
      <c r="GH242" t="str">
        <v>MAX ROOT RADIUS</v>
      </c>
      <c r="GI242" t="str">
        <v xml:space="preserve">Mill Profile Centered </v>
      </c>
      <c r="GJ242" t="str">
        <v>Minor Ø Unconstrained Check</v>
      </c>
      <c r="GK242" t="str">
        <v>MINOR Ø.1336</v>
      </c>
      <c r="GL242" t="str">
        <v>NO ANODIZE Per note 8</v>
      </c>
      <c r="GM242" t="str">
        <v>NO ANODIZE Per note 9</v>
      </c>
      <c r="GN242" t="str">
        <v>No Nicks, Scratches, Tool Marks, etc.</v>
      </c>
      <c r="GO242" t="str">
        <v>No Nicks,Scratches,Tool Marks,etc.</v>
      </c>
      <c r="GP242" t="str">
        <v>NO TOOL MARKS</v>
      </c>
      <c r="GQ242" t="str">
        <v>NOTE 3 THREAD RELIEF</v>
      </c>
      <c r="GR242" t="str">
        <v>NV-27 FUNC.</v>
      </c>
      <c r="GS242" t="str">
        <v>NV-30 DIM A</v>
      </c>
      <c r="GT242" t="str">
        <v>NV-30 DIM B</v>
      </c>
      <c r="GU242" t="str">
        <v>NV-30 DIM F</v>
      </c>
      <c r="GV242" t="str">
        <v>Ø .1250 HEX</v>
      </c>
      <c r="GW242" t="str">
        <v>Ø 9.4 MAJOR</v>
      </c>
      <c r="GX242" t="str">
        <v>Ø.096 MAX PILOT HOLE</v>
      </c>
      <c r="GY242" t="str">
        <v>Ø.125 THRU</v>
      </c>
      <c r="GZ242" t="str">
        <v>Ø.205 COUNTERSINK</v>
      </c>
      <c r="HA242" t="str">
        <v>Ø.260 T.S.C.</v>
      </c>
      <c r="HB242" t="str">
        <v>Ø.500 BASIC</v>
      </c>
      <c r="HC242" t="str">
        <v xml:space="preserve">OVAL CENTERED </v>
      </c>
      <c r="HD242" t="str">
        <v>PART NO. 15100</v>
      </c>
      <c r="HE242" t="str">
        <v>PART NUMBER 13100000</v>
      </c>
      <c r="HF242" t="str">
        <v>PART NUMBER 13600000</v>
      </c>
      <c r="HG242" t="str">
        <v>Part Number per Note 3</v>
      </c>
      <c r="HH242" t="str">
        <v>PD 5/16-18 UNC 2A</v>
      </c>
      <c r="HI242" t="str">
        <v>Perp.|0.05|A|</v>
      </c>
      <c r="HJ242" t="str">
        <v>PILOT THRU HOLE PRESENT</v>
      </c>
      <c r="HK242" t="str">
        <v>PITCH .060</v>
      </c>
      <c r="HL242" t="str">
        <v>Profile |.001|A|</v>
      </c>
      <c r="HM242" t="str">
        <v>Profile |.0015 | A | X-Y</v>
      </c>
      <c r="HN242" t="str">
        <v>Profile |.002| |A|B| X-Y</v>
      </c>
      <c r="HO242" t="str">
        <v>Profile |.002|A|B|</v>
      </c>
      <c r="HP242" t="str">
        <v>Profile |.002|A|B| X-Y</v>
      </c>
      <c r="HQ242" t="str">
        <v>Profile:|010|A|B|C|</v>
      </c>
      <c r="HR242" t="str">
        <v>Profile| .002| A|B|</v>
      </c>
      <c r="HS242" t="str">
        <v>Profile|.001|</v>
      </c>
      <c r="HT242" t="str">
        <v>Profile|.001|A|</v>
      </c>
      <c r="HU242" t="str">
        <v>Profile|.001|A|B|</v>
      </c>
      <c r="HV242" t="str">
        <v xml:space="preserve">Profile|.001|A|B| A&lt;-&gt;B </v>
      </c>
      <c r="HW242" t="str">
        <v>Profile|.001|A|B| C&lt;-&gt;D</v>
      </c>
      <c r="HX242" t="str">
        <v>Profile|.001|A|B| L-M</v>
      </c>
      <c r="HY242" t="str">
        <v>Profile|.001|A|B| P-Q</v>
      </c>
      <c r="HZ242" t="str">
        <v>Profile|.001|A|B|C&lt;-&gt;D</v>
      </c>
      <c r="IA242" t="str">
        <v>Profile|.001|A|C&lt;--&gt;D</v>
      </c>
      <c r="IB242" t="str">
        <v>Profile|.001|A|UNILATERAL</v>
      </c>
      <c r="IC242" t="str">
        <v>Profile|.001|C|</v>
      </c>
      <c r="ID242" t="str">
        <v>Profile|.0012|D1|</v>
      </c>
      <c r="IE242" t="str">
        <v>Profile|.0015| A-B UNI.</v>
      </c>
      <c r="IF242" t="str">
        <v>Profile|.0015| UNI.</v>
      </c>
      <c r="IG242" t="str">
        <v>Profile|.0015|A| X-Y</v>
      </c>
      <c r="IH242" t="str">
        <v>Profile|.0015|E|F|</v>
      </c>
      <c r="II242" t="str">
        <v>Profile|.0016|B|D|</v>
      </c>
      <c r="IJ242" t="str">
        <v>Profile|.002(U).000|A|</v>
      </c>
      <c r="IK242" t="str">
        <v>Profile|.002|</v>
      </c>
      <c r="IL242" t="str">
        <v>Profile|.002|A</v>
      </c>
      <c r="IM242" t="str">
        <v>Profile|.002|A|</v>
      </c>
      <c r="IN242" t="str">
        <v>Profile|.002|A|B|</v>
      </c>
      <c r="IO242" t="str">
        <v xml:space="preserve">Profile|.002|A|B| A&lt;-&gt;B </v>
      </c>
      <c r="IP242" t="str">
        <v>Profile|.002|A|B| C&lt;-&gt;D</v>
      </c>
      <c r="IQ242" t="str">
        <v>Profile|.002|A|B| X-Y</v>
      </c>
      <c r="IR242" t="str">
        <v>Profile|.002|A|B|C|X-Y</v>
      </c>
      <c r="IS242" t="str">
        <v>Profile|.002|A|B|X&lt;--&gt;Y</v>
      </c>
      <c r="IT242" t="str">
        <v>Profile|.002|A|B|X-Y</v>
      </c>
      <c r="IU242" t="str">
        <v>Profile|.002|A|C|</v>
      </c>
      <c r="IV242" t="str">
        <v>Profile|.002|C|A|</v>
      </c>
      <c r="IW242" t="str">
        <v>Profile|.002|C|B|</v>
      </c>
      <c r="IX242" t="str">
        <v>Profile|.0020|</v>
      </c>
      <c r="IY242" t="str">
        <v>Profile|.003|A|</v>
      </c>
      <c r="IZ242" t="str">
        <v>Profile|.003|A|B|C| Uni.</v>
      </c>
      <c r="JA242" t="str">
        <v>Profile|.003|E|F|</v>
      </c>
      <c r="JB242" t="str">
        <v>Profile|.004(U) .003|A|B|C|</v>
      </c>
      <c r="JC242" t="str">
        <v>Profile|.004|A| UNI.</v>
      </c>
      <c r="JD242" t="str">
        <v>Profile|.005|A|C|</v>
      </c>
      <c r="JE242" t="str">
        <v>Profile|.005|A|C|A&lt;--&gt;B, C&lt;--&gt;D</v>
      </c>
      <c r="JF242" t="str">
        <v>Profile|.005|A|D| A-B UNI.</v>
      </c>
      <c r="JG242" t="str">
        <v>Profile|.005|A|D| UNI.</v>
      </c>
      <c r="JH242" t="str">
        <v>Profile|.010|A|B|</v>
      </c>
      <c r="JI242" t="str">
        <v>Profile|.010|A|B|C|</v>
      </c>
      <c r="JJ242" t="str">
        <v>Profile|.03|A|</v>
      </c>
      <c r="JK242" t="str">
        <v>Profile|.05|A|B|</v>
      </c>
      <c r="JL242" t="str">
        <v>Profile|0.03|</v>
      </c>
      <c r="JM242" t="str">
        <v>Profile|0.03|A|</v>
      </c>
      <c r="JN242" t="str">
        <v>Profile|0.03|A|B|</v>
      </c>
      <c r="JO242" t="str">
        <v>Profile|0.05{A|C|</v>
      </c>
      <c r="JP242" t="str">
        <v>Profile|0.05|A|B|</v>
      </c>
      <c r="JQ242" t="str">
        <v>Profile|0.05|E|</v>
      </c>
      <c r="JR242" t="str">
        <v>Profile|0.05|E|F|</v>
      </c>
      <c r="JS242" t="str">
        <v>Profile|0.06|A|C|</v>
      </c>
      <c r="JT242" t="str">
        <v>Profile|0.1|A|A|</v>
      </c>
      <c r="JU242" t="str">
        <v>Profile|0.1|D1|</v>
      </c>
      <c r="JV242" t="str">
        <v>Profile|A|B|C|</v>
      </c>
      <c r="JW242" t="str">
        <v>Proile|.002|A|B|J-K</v>
      </c>
      <c r="JX242" t="str">
        <v>P-Thread Form</v>
      </c>
      <c r="JY242" t="str">
        <v>R  FULL RADIUS</v>
      </c>
      <c r="JZ242" t="str">
        <v>R.001/.006</v>
      </c>
      <c r="KA242" t="str">
        <v>R.003 MAX</v>
      </c>
      <c r="KB242" t="str">
        <v>R.005 MAX</v>
      </c>
      <c r="KC242" t="str">
        <v>R.030</v>
      </c>
      <c r="KD242" t="str">
        <v>R.25 MAX</v>
      </c>
      <c r="KE242" t="str">
        <v>R1.33 BASIC</v>
      </c>
      <c r="KF242" t="str">
        <v>R3.3</v>
      </c>
      <c r="KG242" t="str">
        <v>Ra 1.6 MAX</v>
      </c>
      <c r="KH242" t="str">
        <v>RAD @ FACE &amp; OD CHAMFER</v>
      </c>
      <c r="KI242" t="str">
        <v>RAD. @ ID &amp; BACK FACE</v>
      </c>
      <c r="KJ242" t="str">
        <v>RAD. @ OD &amp; BACK FACE</v>
      </c>
      <c r="KK242" t="str">
        <v>REMOVE SHRP EDGES .005 MAX</v>
      </c>
      <c r="KL242" t="str">
        <v>ROD SLOT CENTERED</v>
      </c>
      <c r="KM242" t="str">
        <v>SHARP OKAY</v>
      </c>
      <c r="KN242" t="str">
        <v>Slot Centered</v>
      </c>
      <c r="KO242" t="str">
        <v>SLOT WIDTH</v>
      </c>
      <c r="KP242" t="str">
        <v>Surface Finish Per Note 1</v>
      </c>
      <c r="KQ242" t="str">
        <v>Symmerty Balloon A_6</v>
      </c>
      <c r="KR242" t="str">
        <v>T27 HEXALOBE Per Note 1</v>
      </c>
      <c r="KS242" t="str">
        <v>T27 TORX</v>
      </c>
      <c r="KT242" t="str">
        <v>THRD DEPTH</v>
      </c>
      <c r="KU242" t="str">
        <v>Thread Form Per Note 3</v>
      </c>
      <c r="KV242" t="str">
        <v>THREAD INTO ROD SLOT</v>
      </c>
      <c r="KW242" t="str">
        <v>Thread Timed Print Note 6</v>
      </c>
      <c r="KX242" t="str">
        <v>TOOL MISMATCH PERMISSIBLE</v>
      </c>
      <c r="KY242" t="str">
        <v>Tot. Runout|Ø.002|C|</v>
      </c>
      <c r="KZ242" t="str">
        <v>Total Runout|.002|E|</v>
      </c>
      <c r="LA242" t="str">
        <v>TRIPLE LEAD THREAD</v>
      </c>
      <c r="LB242" t="str">
        <v>True Pos. |.001 (M)|A|</v>
      </c>
      <c r="LC242" t="str">
        <v>True Pos. |.002(M)|A|B|</v>
      </c>
      <c r="LD242" t="str">
        <v>True Pos. |.002|</v>
      </c>
      <c r="LE242" t="str">
        <v>True Pos. |.002|A|</v>
      </c>
      <c r="LF242" t="str">
        <v>True Pos. |.002|A|B|</v>
      </c>
      <c r="LG242" t="str">
        <v>True Pos. |.004|A|C|B|</v>
      </c>
      <c r="LH242" t="str">
        <v>True Pos. |.005(M)|A|B|</v>
      </c>
      <c r="LI242" t="str">
        <v>True Pos.|.000(L)|A|D|</v>
      </c>
      <c r="LJ242" t="str">
        <v>True Pos.|.000(M)|A|</v>
      </c>
      <c r="LK242" t="str">
        <v>True Pos.|.001(M)|A|</v>
      </c>
      <c r="LL242" t="str">
        <v>True Pos.|.001|B|</v>
      </c>
      <c r="LM242" t="str">
        <v>True Pos.|.001|E|</v>
      </c>
      <c r="LN242" t="str">
        <v>True Pos.|.002|A|</v>
      </c>
      <c r="LO242" t="str">
        <v>True Pos.|.002|B|</v>
      </c>
      <c r="LP242" t="str">
        <v>True Pos.|.002|C|</v>
      </c>
      <c r="LQ242" t="str">
        <v>True Pos.|.002|D1|</v>
      </c>
      <c r="LR242" t="str">
        <v>True Pos.|.002|D1|D2|</v>
      </c>
      <c r="LS242" t="str">
        <v>True Pos.|.05|A|</v>
      </c>
      <c r="LT242" t="str">
        <v>True Pos.|.1|A|B|C|</v>
      </c>
      <c r="LU242" t="str">
        <v>True Pos.|.13|A</v>
      </c>
      <c r="LV242" t="str">
        <v>True Pos.|0.05|A|</v>
      </c>
      <c r="LW242" t="str">
        <v>True Pos.|0.1|A|B|C|</v>
      </c>
      <c r="LX242" t="str">
        <v>True Pos.|0.13|A|</v>
      </c>
      <c r="LY242" t="str">
        <v>True Pos.|Ø.000(M)|A|</v>
      </c>
      <c r="LZ242" t="str">
        <v>True Pos.|Ø.000(M)|B|</v>
      </c>
      <c r="MA242" t="str">
        <v>True Pos.|Ø.001(M)|A(M)|</v>
      </c>
      <c r="MB242" t="str">
        <v>True Pos.|Ø.001(M)|A|</v>
      </c>
      <c r="MC242" t="str">
        <v>True Pos.|Ø.001|A|</v>
      </c>
      <c r="MD242" t="str">
        <v>True Pos.|Ø.001|C|</v>
      </c>
      <c r="ME242" t="str">
        <v>True Pos.|Ø.002(S)|A(S)|</v>
      </c>
      <c r="MF242" t="str">
        <v>True Pos.|Ø.002|A|</v>
      </c>
      <c r="MG242" t="str">
        <v>True Pos.|Ø.002|B|</v>
      </c>
      <c r="MH242" t="str">
        <v>True Pos.|Ø.002|C|</v>
      </c>
      <c r="MI242" t="str">
        <v>True Pos.|Ø.03(M)|A|</v>
      </c>
      <c r="MJ242" t="str">
        <v>True Pos.|Ø0.03(M)|A|</v>
      </c>
      <c r="MK242" t="str">
        <v>True Pos.|Ø0.05(L)|D|B|</v>
      </c>
      <c r="ML242" t="str">
        <v>True Pos.|Ø0.05|A|</v>
      </c>
      <c r="MM242" t="str">
        <v>True Pos.|Ø0.05|D|</v>
      </c>
      <c r="MN242" t="str">
        <v>True Pos.|Ø0.05|E|</v>
      </c>
      <c r="MO242" t="str">
        <v>True Pos.|Ø0.05|E|B|</v>
      </c>
      <c r="MP242" t="str">
        <v>True Pos.|SØ0.03|C|B|</v>
      </c>
      <c r="MQ242" t="str">
        <v>True Position|.002|A|B|</v>
      </c>
      <c r="MR242" t="str">
        <v>True. Pos.|Ø.001(M)|A|</v>
      </c>
      <c r="MS242" t="str">
        <v>True. Pps.|0.05|A|</v>
      </c>
      <c r="MT242" t="str">
        <v>Tumble Per Note 1</v>
      </c>
      <c r="MU242" t="str">
        <v>Tumble Per Note 2</v>
      </c>
    </row>
    <row r="243" spans="1:359">
      <c r="A243" t="s">
        <v>1099</v>
      </c>
      <c r="C243" s="74" t="str" cm="1">
        <f t="array" ref="C243:MU243">TRANSPOSE(_xlfn._xlws.SORT(_xlfn._xlws.FILTER($A$2:$A$499,ISNUMBER(SEARCH('Prt. Lib. &amp; Routine, Table'!L250,$A$2:$A$499)),"not found")))</f>
        <v>.0015 T.I.R. MAX</v>
      </c>
      <c r="D243" t="str">
        <v>.002 MAX ROOT RADIUS</v>
      </c>
      <c r="E243" t="str">
        <v>.012 BLUNT END</v>
      </c>
      <c r="F243" t="str">
        <v>.015 MAX</v>
      </c>
      <c r="G243" t="str">
        <v>.016 T.S.C.</v>
      </c>
      <c r="H243" t="str">
        <v>.017 BASIC</v>
      </c>
      <c r="I243" t="str">
        <v>.021 PITCH</v>
      </c>
      <c r="J243" t="str">
        <v>.022 BLUNT START</v>
      </c>
      <c r="K243" t="str">
        <v>.025 BASIC</v>
      </c>
      <c r="L243" t="str">
        <v>.035 BASIC</v>
      </c>
      <c r="M243" t="str">
        <v>.043 T.S.C</v>
      </c>
      <c r="N243" t="str">
        <v>.053 T.S.C.</v>
      </c>
      <c r="O243" t="str">
        <v>.060 HEX DEPTH</v>
      </c>
      <c r="P243" t="str">
        <v>.060 PITCH</v>
      </c>
      <c r="Q243" t="str">
        <v>.061 BASIC</v>
      </c>
      <c r="R243" t="str">
        <v>.07 HEX</v>
      </c>
      <c r="S243" t="str">
        <v>.070 HEX DEPTH</v>
      </c>
      <c r="T243" t="str">
        <v>.082 DRILL</v>
      </c>
      <c r="U243" t="str">
        <v>.082 DRILL DEPTH</v>
      </c>
      <c r="V243" t="str">
        <v>.094 HEX</v>
      </c>
      <c r="W243" t="str">
        <v>.115 T.S.C.</v>
      </c>
      <c r="X243" t="str">
        <v>.1195 / .1243 MAJOR DIAMETER</v>
      </c>
      <c r="Y243" t="str">
        <v>.1250 HEX</v>
      </c>
      <c r="Z243" t="str">
        <v>.157 MINOR DIAMETER</v>
      </c>
      <c r="AA243" t="str">
        <v>.172 FULL THD DEPTH</v>
      </c>
      <c r="AB243" t="str">
        <v>.172 MAJOR DIAMETER</v>
      </c>
      <c r="AC243" t="str">
        <v>.180 MIN DEPTH FULL THRD</v>
      </c>
      <c r="AD243" t="str">
        <v>.183 Ceter Line Thread Dwell</v>
      </c>
      <c r="AE243" t="str">
        <v>.208 MAX THRD DEPTH</v>
      </c>
      <c r="AF243" t="str">
        <v>.218 BOTTOM HALF OF SLOT</v>
      </c>
      <c r="AG243" t="str">
        <v>.261 BASIC</v>
      </c>
      <c r="AH243" t="str">
        <v>.314 T.S.C.</v>
      </c>
      <c r="AI243" t="str">
        <v>.315 BASIC</v>
      </c>
      <c r="AJ243" t="str">
        <v>.329 MINOR Ø</v>
      </c>
      <c r="AK243" t="str">
        <v>.330 BASIC</v>
      </c>
      <c r="AL243" t="str">
        <v>.35 TO TANGENT POINT</v>
      </c>
      <c r="AM243" t="str">
        <v>.375 MAJOR Ø</v>
      </c>
      <c r="AN243" t="str">
        <v>.390 BASIC</v>
      </c>
      <c r="AO243" t="str">
        <v>.440 BASIC</v>
      </c>
      <c r="AP243" t="str">
        <v>.64/.96 HIGH=Pass</v>
      </c>
      <c r="AQ243" t="str">
        <v>0.012 MAX</v>
      </c>
      <c r="AR243" t="str">
        <v>0.015 MAX</v>
      </c>
      <c r="AS243" t="str">
        <v>0.05 Per Note 2</v>
      </c>
      <c r="AT243" t="str">
        <v>0.500 PULLOUT ZONE</v>
      </c>
      <c r="AU243" t="str">
        <v>10-32 UNF-2A</v>
      </c>
      <c r="AV243" t="str">
        <v>12-28 UNF-2B</v>
      </c>
      <c r="AW243" t="str">
        <v>2.87 BASIC</v>
      </c>
      <c r="AX243" t="str">
        <v>2-56 UNC 2B 2 STARTS</v>
      </c>
      <c r="AY243" t="str">
        <v>3 LEAD THREAD</v>
      </c>
      <c r="AZ243" t="str">
        <v>32µIN Max</v>
      </c>
      <c r="BA243" t="str">
        <v>5/16"-24 UNF-2A</v>
      </c>
      <c r="BB243" t="str">
        <v>5/16-18 UNC 2A</v>
      </c>
      <c r="BC243" t="str">
        <v>5-44 UNF-2A</v>
      </c>
      <c r="BD243" t="str">
        <v>6-16µIN</v>
      </c>
      <c r="BE243" t="str">
        <v>65° BLEND</v>
      </c>
      <c r="BF243" t="str">
        <v>7.45 Top of Ball to Face</v>
      </c>
      <c r="BG243" t="str">
        <v>7/16-28 UNEF 2B</v>
      </c>
      <c r="BH243" t="str">
        <v>7/16-28-UNEF-2A</v>
      </c>
      <c r="BI243" t="str">
        <v>Alignment Per Note 3</v>
      </c>
      <c r="BJ243" t="str">
        <v>ANODIZE (SEE CHART)</v>
      </c>
      <c r="BK243" t="str">
        <v>ANODIZE AQUA Per Note 3</v>
      </c>
      <c r="BL243" t="str">
        <v>ANODIZE BOTTOM PORTION</v>
      </c>
      <c r="BM243" t="str">
        <v>ANODIZE COLOR AQUA</v>
      </c>
      <c r="BN243" t="str">
        <v>ANODIZE COLOR GREEN DWG NOTE 4</v>
      </c>
      <c r="BO243" t="str">
        <v>ANODIZE COLOR LIGHT BLUE</v>
      </c>
      <c r="BP243" t="str">
        <v>ANODIZE GREEN Per Note 2</v>
      </c>
      <c r="BQ243" t="str">
        <v>ANODIZE GREY, Per Note 1</v>
      </c>
      <c r="BR243" t="str">
        <v>ANODIZE MAGENTA</v>
      </c>
      <c r="BS243" t="str">
        <v>Anodize Per note 3</v>
      </c>
      <c r="BT243" t="str">
        <v>Anodize Per Note 4</v>
      </c>
      <c r="BU243" t="str">
        <v>ANODIZE SEAFOAM</v>
      </c>
      <c r="BV243" t="str">
        <v>Balloon 11 Symmetry</v>
      </c>
      <c r="BW243" t="str">
        <v>Balloon 12 Symmetry</v>
      </c>
      <c r="BX243" t="str">
        <v>Balloon 13 Hole Centered</v>
      </c>
      <c r="BY243" t="str">
        <v>Balloon 13 Symmerty</v>
      </c>
      <c r="BZ243" t="str">
        <v>Balloon 2 Symmetry</v>
      </c>
      <c r="CA243" t="str">
        <v>Balloon 21 CENTERED</v>
      </c>
      <c r="CB243" t="str">
        <v>Balloon 29 Symmetry</v>
      </c>
      <c r="CC243" t="str">
        <v>Balloon 3 Symmetry</v>
      </c>
      <c r="CD243" t="str">
        <v>Balloon 4 Symmetry</v>
      </c>
      <c r="CE243" t="str">
        <v>Balloon 5 blend to SØ .340</v>
      </c>
      <c r="CF243" t="str">
        <v>Balloon 5 Symmetry</v>
      </c>
      <c r="CG243" t="str">
        <v>Balloon 6 Centered</v>
      </c>
      <c r="CH243" t="str">
        <v>Balloon 9 Function Check</v>
      </c>
      <c r="CI243" t="str">
        <v>Balloon 9 Symmerty</v>
      </c>
      <c r="CJ243" t="str">
        <v>Balloons 2 &amp; 17 Symmetry |.001|A|</v>
      </c>
      <c r="CK243" t="str">
        <v>Basic Ø 3.6</v>
      </c>
      <c r="CL243" t="str">
        <v>BEAD BLAST</v>
      </c>
      <c r="CM243" t="str">
        <v>BLAST ALUMINUM OXIDE</v>
      </c>
      <c r="CN243" t="str">
        <v>Blast Note 2</v>
      </c>
      <c r="CO243" t="str">
        <v xml:space="preserve">BLAST Per Note 1 </v>
      </c>
      <c r="CP243" t="str">
        <v>BLAST Per Note 2</v>
      </c>
      <c r="CQ243" t="str">
        <v>BLAST Per Note 3</v>
      </c>
      <c r="CR243" t="str">
        <v>BLAST Per Note 4</v>
      </c>
      <c r="CS243" t="str">
        <v>BLAST Per Note 8</v>
      </c>
      <c r="CT243" t="str">
        <v>BLAST Per Traveler, MATT FINISH</v>
      </c>
      <c r="CU243" t="str">
        <v>BLAST WITH 16 GRIT ALUMINUM OXIDE</v>
      </c>
      <c r="CV243" t="str">
        <v>BLAST, Uniform Finish Per Note 3</v>
      </c>
      <c r="CW243" t="str">
        <v>BREAK EDGE</v>
      </c>
      <c r="CX243" t="str">
        <v>BREAK EDGE .014</v>
      </c>
      <c r="CY243" t="str">
        <v>BREAK EDGES Note 2</v>
      </c>
      <c r="CZ243" t="str">
        <v>BREAK SHARP Per Note 1</v>
      </c>
      <c r="DA243" t="str">
        <v>BREAK SHARPS Per Note 1</v>
      </c>
      <c r="DB243" t="str">
        <v>CE 2729</v>
      </c>
      <c r="DC243" t="str">
        <v>CE Logo per Note 3</v>
      </c>
      <c r="DD243" t="str">
        <v>CE MARK</v>
      </c>
      <c r="DE243" t="str">
        <v>Chips/Debris Removed</v>
      </c>
      <c r="DF243" t="str">
        <v>Coat Per Note 2</v>
      </c>
      <c r="DG243" t="str">
        <v>C-Sink Ø .155</v>
      </c>
      <c r="DH243" t="str">
        <v>C-Sink Ø5.2</v>
      </c>
      <c r="DI243" t="str">
        <v>Deburred</v>
      </c>
      <c r="DJ243" t="str">
        <v>DIM "A" NoGo</v>
      </c>
      <c r="DK243" t="str">
        <v>DIM "A" NoGo Hexalobe</v>
      </c>
      <c r="DL243" t="str">
        <v>EDGE BREAK</v>
      </c>
      <c r="DM243" t="str">
        <v>EDGE BREAK MIN R.004, MAX R.010</v>
      </c>
      <c r="DN243" t="str">
        <v>Edge Break per Note 1</v>
      </c>
      <c r="DO243" t="str">
        <v>ELECTROPOLISH Per Note 1</v>
      </c>
      <c r="DP243" t="str">
        <v>Finish Per Note 3</v>
      </c>
      <c r="DQ243" t="str">
        <v>FLUTE POSITION Per Note 3</v>
      </c>
      <c r="DR243" t="str">
        <v>FULL R</v>
      </c>
      <c r="DS243" t="str">
        <v>FULL RADIUS</v>
      </c>
      <c r="DT243" t="str">
        <v xml:space="preserve">FULL RADIUS </v>
      </c>
      <c r="DU243" t="str">
        <v>Function Check  (.2340 .2360 FULL)</v>
      </c>
      <c r="DV243" t="str">
        <v>FUNCTIONAL  HEXALOBE</v>
      </c>
      <c r="DW243" t="str">
        <v>GLASS BEAD Per Note 3</v>
      </c>
      <c r="DX243" t="str">
        <v>Globus Logo per Note 3</v>
      </c>
      <c r="DY243" t="str">
        <v>Gold Anodized Color</v>
      </c>
      <c r="DZ243" t="str">
        <v>Green Anodized Color</v>
      </c>
      <c r="EA243" t="str">
        <v>GRIT BLAST Per Note 3</v>
      </c>
      <c r="EB243" t="str">
        <v>Grit Blast Per Note 4</v>
      </c>
      <c r="EC243" t="str">
        <v>GRIT BLAST, DWG NOTE 3</v>
      </c>
      <c r="ED243" t="str">
        <v>HEX MINOR Ø.1292</v>
      </c>
      <c r="EE243" t="str">
        <v xml:space="preserve">HEXALOBE </v>
      </c>
      <c r="EF243" t="str">
        <v>HEXALOBE FUNCTION</v>
      </c>
      <c r="EG243" t="str">
        <v>Hexalobe Minor</v>
      </c>
      <c r="EH243" t="str">
        <v>Hexalobe NV-30</v>
      </c>
      <c r="EI243" t="str">
        <v>HEXALOBE ORIENTATION</v>
      </c>
      <c r="EJ243" t="str">
        <v>Inspect per operation 30 comments</v>
      </c>
      <c r="EK243" t="str">
        <v>INT / EXT CORNERS: R.002 TO R.010</v>
      </c>
      <c r="EL243" t="str">
        <v>INT /EXT CORNERS R.05 TO R.03</v>
      </c>
      <c r="EM243" t="str">
        <v>John is a Geek</v>
      </c>
      <c r="EN243" t="str">
        <v>LASER ETCH</v>
      </c>
      <c r="EO243" t="str">
        <v>Laser Etch Per Note 7</v>
      </c>
      <c r="EP243" t="str">
        <v xml:space="preserve">LASER MARK "CE" DWG NOTE 10 </v>
      </c>
      <c r="EQ243" t="str">
        <v>Laser Mark "P1-15004-08", Per Note 3</v>
      </c>
      <c r="ER243" t="str">
        <v>Laser Mark "P2-15004-08", Per Note 3</v>
      </c>
      <c r="ES243" t="str">
        <v>Laser Mark "P3-15004-08", Per Note 3</v>
      </c>
      <c r="ET243" t="str">
        <v>Laser Mark "P4-15004-08", Per Note 3</v>
      </c>
      <c r="EU243" t="str">
        <v xml:space="preserve">LASER MARK LOGO DWG NOTE 9 </v>
      </c>
      <c r="EV243" t="str">
        <v xml:space="preserve">LASER MARK LOT NUMBER DWG NOTE 8 </v>
      </c>
      <c r="EW243" t="str">
        <v>Laser Mark Lot, Per Note 3</v>
      </c>
      <c r="EX243" t="str">
        <v xml:space="preserve">LASER MARK PART NUMBER DWG NOTE 8 </v>
      </c>
      <c r="EY243" t="str">
        <v>LASER: 13000000</v>
      </c>
      <c r="EZ243" t="str">
        <v>LASER: CE 2797</v>
      </c>
      <c r="FA243" t="str">
        <v>LASER: LOGO</v>
      </c>
      <c r="FB243" t="str">
        <v xml:space="preserve">LASER: Lot # Per RE-75-001 </v>
      </c>
      <c r="FC243" t="str">
        <v>LAST THREAD</v>
      </c>
      <c r="FD243" t="str">
        <v>LEAD .0625</v>
      </c>
      <c r="FE243" t="str">
        <v>LOGO</v>
      </c>
      <c r="FF243" t="str">
        <v>Lot (Control) Number per Note 3</v>
      </c>
      <c r="FG243" t="str">
        <v>LOT NO.</v>
      </c>
      <c r="FH243" t="str">
        <v>LOT NUMBER</v>
      </c>
      <c r="FI243" t="str">
        <v>LOT NUMBER PER NUVASIVE SOP 9002007</v>
      </c>
      <c r="FJ243" t="str">
        <v>M 4X 0.5 - 6G - 0.063R - LH</v>
      </c>
      <c r="FK243" t="str">
        <v>M4 X 0.5 - 6G - 0.063R</v>
      </c>
      <c r="FL243" t="str">
        <v>M4 X 0.5 - 6G - 0.063R - LH</v>
      </c>
      <c r="FM243" t="str">
        <v>M4.5 X .75 6g</v>
      </c>
      <c r="FN243" t="str">
        <v>M4.5 X 0.75 6g</v>
      </c>
      <c r="FO243" t="str">
        <v>M5x0.8-6g</v>
      </c>
      <c r="FP243" t="str">
        <v xml:space="preserve">M5x0.8-6g </v>
      </c>
      <c r="FQ243" t="str">
        <v>M6 X .75 6g</v>
      </c>
      <c r="FR243" t="str">
        <v>M6 X 0.75-6g</v>
      </c>
      <c r="FS243" t="str">
        <v>M6 X0.75 - 6g</v>
      </c>
      <c r="FT243" t="str">
        <v>M6X0.75 - 6H</v>
      </c>
      <c r="FU243" t="str">
        <v>M7 X 1.00 6g THREAD</v>
      </c>
      <c r="FV243" t="str">
        <v>M7X1.00 6g THREAD</v>
      </c>
      <c r="FW243" t="str">
        <v>M7X1.00 6h THREAD</v>
      </c>
      <c r="FX243" t="str">
        <v>Magenta Anodized Color</v>
      </c>
      <c r="FY243" t="str">
        <v>MAJOR Ø .380</v>
      </c>
      <c r="FZ243" t="str">
        <v>MAJORØ</v>
      </c>
      <c r="GA243" t="str">
        <v>MATT FINISH Per Note 3</v>
      </c>
      <c r="GB243" t="str">
        <v>MATT FINISH Per Traveler</v>
      </c>
      <c r="GC243" t="str">
        <v>MATTE FINISH</v>
      </c>
      <c r="GD243" t="str">
        <v>MATTE FINISH DWG NOTE 3</v>
      </c>
      <c r="GE243" t="str">
        <v>MATTE FINISH Note 3</v>
      </c>
      <c r="GF243" t="str">
        <v>Matte Finish Per Note 3</v>
      </c>
      <c r="GG243" t="str">
        <v>MATTE FINISH SIZE 10 GLASS BEAD</v>
      </c>
      <c r="GH243" t="str">
        <v>MAX ROOT RADIUS</v>
      </c>
      <c r="GI243" t="str">
        <v xml:space="preserve">Mill Profile Centered </v>
      </c>
      <c r="GJ243" t="str">
        <v>Minor Ø Unconstrained Check</v>
      </c>
      <c r="GK243" t="str">
        <v>MINOR Ø.1336</v>
      </c>
      <c r="GL243" t="str">
        <v>NO ANODIZE Per note 8</v>
      </c>
      <c r="GM243" t="str">
        <v>NO ANODIZE Per note 9</v>
      </c>
      <c r="GN243" t="str">
        <v>No Nicks, Scratches, Tool Marks, etc.</v>
      </c>
      <c r="GO243" t="str">
        <v>No Nicks,Scratches,Tool Marks,etc.</v>
      </c>
      <c r="GP243" t="str">
        <v>NO TOOL MARKS</v>
      </c>
      <c r="GQ243" t="str">
        <v>NOTE 3 THREAD RELIEF</v>
      </c>
      <c r="GR243" t="str">
        <v>NV-27 FUNC.</v>
      </c>
      <c r="GS243" t="str">
        <v>NV-30 DIM A</v>
      </c>
      <c r="GT243" t="str">
        <v>NV-30 DIM B</v>
      </c>
      <c r="GU243" t="str">
        <v>NV-30 DIM F</v>
      </c>
      <c r="GV243" t="str">
        <v>Ø .1250 HEX</v>
      </c>
      <c r="GW243" t="str">
        <v>Ø 9.4 MAJOR</v>
      </c>
      <c r="GX243" t="str">
        <v>Ø.096 MAX PILOT HOLE</v>
      </c>
      <c r="GY243" t="str">
        <v>Ø.125 THRU</v>
      </c>
      <c r="GZ243" t="str">
        <v>Ø.205 COUNTERSINK</v>
      </c>
      <c r="HA243" t="str">
        <v>Ø.260 T.S.C.</v>
      </c>
      <c r="HB243" t="str">
        <v>Ø.500 BASIC</v>
      </c>
      <c r="HC243" t="str">
        <v xml:space="preserve">OVAL CENTERED </v>
      </c>
      <c r="HD243" t="str">
        <v>PART NO. 15100</v>
      </c>
      <c r="HE243" t="str">
        <v>PART NUMBER 13100000</v>
      </c>
      <c r="HF243" t="str">
        <v>PART NUMBER 13600000</v>
      </c>
      <c r="HG243" t="str">
        <v>Part Number per Note 3</v>
      </c>
      <c r="HH243" t="str">
        <v>PD 5/16-18 UNC 2A</v>
      </c>
      <c r="HI243" t="str">
        <v>Perp.|0.05|A|</v>
      </c>
      <c r="HJ243" t="str">
        <v>PILOT THRU HOLE PRESENT</v>
      </c>
      <c r="HK243" t="str">
        <v>PITCH .060</v>
      </c>
      <c r="HL243" t="str">
        <v>Profile |.001|A|</v>
      </c>
      <c r="HM243" t="str">
        <v>Profile |.0015 | A | X-Y</v>
      </c>
      <c r="HN243" t="str">
        <v>Profile |.002| |A|B| X-Y</v>
      </c>
      <c r="HO243" t="str">
        <v>Profile |.002|A|B|</v>
      </c>
      <c r="HP243" t="str">
        <v>Profile |.002|A|B| X-Y</v>
      </c>
      <c r="HQ243" t="str">
        <v>Profile:|010|A|B|C|</v>
      </c>
      <c r="HR243" t="str">
        <v>Profile| .002| A|B|</v>
      </c>
      <c r="HS243" t="str">
        <v>Profile|.001|</v>
      </c>
      <c r="HT243" t="str">
        <v>Profile|.001|A|</v>
      </c>
      <c r="HU243" t="str">
        <v>Profile|.001|A|B|</v>
      </c>
      <c r="HV243" t="str">
        <v xml:space="preserve">Profile|.001|A|B| A&lt;-&gt;B </v>
      </c>
      <c r="HW243" t="str">
        <v>Profile|.001|A|B| C&lt;-&gt;D</v>
      </c>
      <c r="HX243" t="str">
        <v>Profile|.001|A|B| L-M</v>
      </c>
      <c r="HY243" t="str">
        <v>Profile|.001|A|B| P-Q</v>
      </c>
      <c r="HZ243" t="str">
        <v>Profile|.001|A|B|C&lt;-&gt;D</v>
      </c>
      <c r="IA243" t="str">
        <v>Profile|.001|A|C&lt;--&gt;D</v>
      </c>
      <c r="IB243" t="str">
        <v>Profile|.001|A|UNILATERAL</v>
      </c>
      <c r="IC243" t="str">
        <v>Profile|.001|C|</v>
      </c>
      <c r="ID243" t="str">
        <v>Profile|.0012|D1|</v>
      </c>
      <c r="IE243" t="str">
        <v>Profile|.0015| A-B UNI.</v>
      </c>
      <c r="IF243" t="str">
        <v>Profile|.0015| UNI.</v>
      </c>
      <c r="IG243" t="str">
        <v>Profile|.0015|A| X-Y</v>
      </c>
      <c r="IH243" t="str">
        <v>Profile|.0015|E|F|</v>
      </c>
      <c r="II243" t="str">
        <v>Profile|.0016|B|D|</v>
      </c>
      <c r="IJ243" t="str">
        <v>Profile|.002(U).000|A|</v>
      </c>
      <c r="IK243" t="str">
        <v>Profile|.002|</v>
      </c>
      <c r="IL243" t="str">
        <v>Profile|.002|A</v>
      </c>
      <c r="IM243" t="str">
        <v>Profile|.002|A|</v>
      </c>
      <c r="IN243" t="str">
        <v>Profile|.002|A|B|</v>
      </c>
      <c r="IO243" t="str">
        <v xml:space="preserve">Profile|.002|A|B| A&lt;-&gt;B </v>
      </c>
      <c r="IP243" t="str">
        <v>Profile|.002|A|B| C&lt;-&gt;D</v>
      </c>
      <c r="IQ243" t="str">
        <v>Profile|.002|A|B| X-Y</v>
      </c>
      <c r="IR243" t="str">
        <v>Profile|.002|A|B|C|X-Y</v>
      </c>
      <c r="IS243" t="str">
        <v>Profile|.002|A|B|X&lt;--&gt;Y</v>
      </c>
      <c r="IT243" t="str">
        <v>Profile|.002|A|B|X-Y</v>
      </c>
      <c r="IU243" t="str">
        <v>Profile|.002|A|C|</v>
      </c>
      <c r="IV243" t="str">
        <v>Profile|.002|C|A|</v>
      </c>
      <c r="IW243" t="str">
        <v>Profile|.002|C|B|</v>
      </c>
      <c r="IX243" t="str">
        <v>Profile|.0020|</v>
      </c>
      <c r="IY243" t="str">
        <v>Profile|.003|A|</v>
      </c>
      <c r="IZ243" t="str">
        <v>Profile|.003|A|B|C| Uni.</v>
      </c>
      <c r="JA243" t="str">
        <v>Profile|.003|E|F|</v>
      </c>
      <c r="JB243" t="str">
        <v>Profile|.004(U) .003|A|B|C|</v>
      </c>
      <c r="JC243" t="str">
        <v>Profile|.004|A| UNI.</v>
      </c>
      <c r="JD243" t="str">
        <v>Profile|.005|A|C|</v>
      </c>
      <c r="JE243" t="str">
        <v>Profile|.005|A|C|A&lt;--&gt;B, C&lt;--&gt;D</v>
      </c>
      <c r="JF243" t="str">
        <v>Profile|.005|A|D| A-B UNI.</v>
      </c>
      <c r="JG243" t="str">
        <v>Profile|.005|A|D| UNI.</v>
      </c>
      <c r="JH243" t="str">
        <v>Profile|.010|A|B|</v>
      </c>
      <c r="JI243" t="str">
        <v>Profile|.010|A|B|C|</v>
      </c>
      <c r="JJ243" t="str">
        <v>Profile|.03|A|</v>
      </c>
      <c r="JK243" t="str">
        <v>Profile|.05|A|B|</v>
      </c>
      <c r="JL243" t="str">
        <v>Profile|0.03|</v>
      </c>
      <c r="JM243" t="str">
        <v>Profile|0.03|A|</v>
      </c>
      <c r="JN243" t="str">
        <v>Profile|0.03|A|B|</v>
      </c>
      <c r="JO243" t="str">
        <v>Profile|0.05{A|C|</v>
      </c>
      <c r="JP243" t="str">
        <v>Profile|0.05|A|B|</v>
      </c>
      <c r="JQ243" t="str">
        <v>Profile|0.05|E|</v>
      </c>
      <c r="JR243" t="str">
        <v>Profile|0.05|E|F|</v>
      </c>
      <c r="JS243" t="str">
        <v>Profile|0.06|A|C|</v>
      </c>
      <c r="JT243" t="str">
        <v>Profile|0.1|A|A|</v>
      </c>
      <c r="JU243" t="str">
        <v>Profile|0.1|D1|</v>
      </c>
      <c r="JV243" t="str">
        <v>Profile|A|B|C|</v>
      </c>
      <c r="JW243" t="str">
        <v>Proile|.002|A|B|J-K</v>
      </c>
      <c r="JX243" t="str">
        <v>P-Thread Form</v>
      </c>
      <c r="JY243" t="str">
        <v>R  FULL RADIUS</v>
      </c>
      <c r="JZ243" t="str">
        <v>R.001/.006</v>
      </c>
      <c r="KA243" t="str">
        <v>R.003 MAX</v>
      </c>
      <c r="KB243" t="str">
        <v>R.005 MAX</v>
      </c>
      <c r="KC243" t="str">
        <v>R.030</v>
      </c>
      <c r="KD243" t="str">
        <v>R.25 MAX</v>
      </c>
      <c r="KE243" t="str">
        <v>R1.33 BASIC</v>
      </c>
      <c r="KF243" t="str">
        <v>R3.3</v>
      </c>
      <c r="KG243" t="str">
        <v>Ra 1.6 MAX</v>
      </c>
      <c r="KH243" t="str">
        <v>RAD @ FACE &amp; OD CHAMFER</v>
      </c>
      <c r="KI243" t="str">
        <v>RAD. @ ID &amp; BACK FACE</v>
      </c>
      <c r="KJ243" t="str">
        <v>RAD. @ OD &amp; BACK FACE</v>
      </c>
      <c r="KK243" t="str">
        <v>REMOVE SHRP EDGES .005 MAX</v>
      </c>
      <c r="KL243" t="str">
        <v>ROD SLOT CENTERED</v>
      </c>
      <c r="KM243" t="str">
        <v>SHARP OKAY</v>
      </c>
      <c r="KN243" t="str">
        <v>Slot Centered</v>
      </c>
      <c r="KO243" t="str">
        <v>SLOT WIDTH</v>
      </c>
      <c r="KP243" t="str">
        <v>Surface Finish Per Note 1</v>
      </c>
      <c r="KQ243" t="str">
        <v>Symmerty Balloon A_6</v>
      </c>
      <c r="KR243" t="str">
        <v>T27 HEXALOBE Per Note 1</v>
      </c>
      <c r="KS243" t="str">
        <v>T27 TORX</v>
      </c>
      <c r="KT243" t="str">
        <v>THRD DEPTH</v>
      </c>
      <c r="KU243" t="str">
        <v>Thread Form Per Note 3</v>
      </c>
      <c r="KV243" t="str">
        <v>THREAD INTO ROD SLOT</v>
      </c>
      <c r="KW243" t="str">
        <v>Thread Timed Print Note 6</v>
      </c>
      <c r="KX243" t="str">
        <v>TOOL MISMATCH PERMISSIBLE</v>
      </c>
      <c r="KY243" t="str">
        <v>Tot. Runout|Ø.002|C|</v>
      </c>
      <c r="KZ243" t="str">
        <v>Total Runout|.002|E|</v>
      </c>
      <c r="LA243" t="str">
        <v>TRIPLE LEAD THREAD</v>
      </c>
      <c r="LB243" t="str">
        <v>True Pos. |.001 (M)|A|</v>
      </c>
      <c r="LC243" t="str">
        <v>True Pos. |.002(M)|A|B|</v>
      </c>
      <c r="LD243" t="str">
        <v>True Pos. |.002|</v>
      </c>
      <c r="LE243" t="str">
        <v>True Pos. |.002|A|</v>
      </c>
      <c r="LF243" t="str">
        <v>True Pos. |.002|A|B|</v>
      </c>
      <c r="LG243" t="str">
        <v>True Pos. |.004|A|C|B|</v>
      </c>
      <c r="LH243" t="str">
        <v>True Pos. |.005(M)|A|B|</v>
      </c>
      <c r="LI243" t="str">
        <v>True Pos.|.000(L)|A|D|</v>
      </c>
      <c r="LJ243" t="str">
        <v>True Pos.|.000(M)|A|</v>
      </c>
      <c r="LK243" t="str">
        <v>True Pos.|.001(M)|A|</v>
      </c>
      <c r="LL243" t="str">
        <v>True Pos.|.001|B|</v>
      </c>
      <c r="LM243" t="str">
        <v>True Pos.|.001|E|</v>
      </c>
      <c r="LN243" t="str">
        <v>True Pos.|.002|A|</v>
      </c>
      <c r="LO243" t="str">
        <v>True Pos.|.002|B|</v>
      </c>
      <c r="LP243" t="str">
        <v>True Pos.|.002|C|</v>
      </c>
      <c r="LQ243" t="str">
        <v>True Pos.|.002|D1|</v>
      </c>
      <c r="LR243" t="str">
        <v>True Pos.|.002|D1|D2|</v>
      </c>
      <c r="LS243" t="str">
        <v>True Pos.|.05|A|</v>
      </c>
      <c r="LT243" t="str">
        <v>True Pos.|.1|A|B|C|</v>
      </c>
      <c r="LU243" t="str">
        <v>True Pos.|.13|A</v>
      </c>
      <c r="LV243" t="str">
        <v>True Pos.|0.05|A|</v>
      </c>
      <c r="LW243" t="str">
        <v>True Pos.|0.1|A|B|C|</v>
      </c>
      <c r="LX243" t="str">
        <v>True Pos.|0.13|A|</v>
      </c>
      <c r="LY243" t="str">
        <v>True Pos.|Ø.000(M)|A|</v>
      </c>
      <c r="LZ243" t="str">
        <v>True Pos.|Ø.000(M)|B|</v>
      </c>
      <c r="MA243" t="str">
        <v>True Pos.|Ø.001(M)|A(M)|</v>
      </c>
      <c r="MB243" t="str">
        <v>True Pos.|Ø.001(M)|A|</v>
      </c>
      <c r="MC243" t="str">
        <v>True Pos.|Ø.001|A|</v>
      </c>
      <c r="MD243" t="str">
        <v>True Pos.|Ø.001|C|</v>
      </c>
      <c r="ME243" t="str">
        <v>True Pos.|Ø.002(S)|A(S)|</v>
      </c>
      <c r="MF243" t="str">
        <v>True Pos.|Ø.002|A|</v>
      </c>
      <c r="MG243" t="str">
        <v>True Pos.|Ø.002|B|</v>
      </c>
      <c r="MH243" t="str">
        <v>True Pos.|Ø.002|C|</v>
      </c>
      <c r="MI243" t="str">
        <v>True Pos.|Ø.03(M)|A|</v>
      </c>
      <c r="MJ243" t="str">
        <v>True Pos.|Ø0.03(M)|A|</v>
      </c>
      <c r="MK243" t="str">
        <v>True Pos.|Ø0.05(L)|D|B|</v>
      </c>
      <c r="ML243" t="str">
        <v>True Pos.|Ø0.05|A|</v>
      </c>
      <c r="MM243" t="str">
        <v>True Pos.|Ø0.05|D|</v>
      </c>
      <c r="MN243" t="str">
        <v>True Pos.|Ø0.05|E|</v>
      </c>
      <c r="MO243" t="str">
        <v>True Pos.|Ø0.05|E|B|</v>
      </c>
      <c r="MP243" t="str">
        <v>True Pos.|SØ0.03|C|B|</v>
      </c>
      <c r="MQ243" t="str">
        <v>True Position|.002|A|B|</v>
      </c>
      <c r="MR243" t="str">
        <v>True. Pos.|Ø.001(M)|A|</v>
      </c>
      <c r="MS243" t="str">
        <v>True. Pps.|0.05|A|</v>
      </c>
      <c r="MT243" t="str">
        <v>Tumble Per Note 1</v>
      </c>
      <c r="MU243" t="str">
        <v>Tumble Per Note 2</v>
      </c>
    </row>
    <row r="244" spans="1:359">
      <c r="A244" t="s">
        <v>1100</v>
      </c>
      <c r="C244" s="74" t="str" cm="1">
        <f t="array" ref="C244:MU244">TRANSPOSE(_xlfn._xlws.SORT(_xlfn._xlws.FILTER($A$2:$A$499,ISNUMBER(SEARCH('Prt. Lib. &amp; Routine, Table'!L251,$A$2:$A$499)),"not found")))</f>
        <v>.0015 T.I.R. MAX</v>
      </c>
      <c r="D244" t="str">
        <v>.002 MAX ROOT RADIUS</v>
      </c>
      <c r="E244" t="str">
        <v>.012 BLUNT END</v>
      </c>
      <c r="F244" t="str">
        <v>.015 MAX</v>
      </c>
      <c r="G244" t="str">
        <v>.016 T.S.C.</v>
      </c>
      <c r="H244" t="str">
        <v>.017 BASIC</v>
      </c>
      <c r="I244" t="str">
        <v>.021 PITCH</v>
      </c>
      <c r="J244" t="str">
        <v>.022 BLUNT START</v>
      </c>
      <c r="K244" t="str">
        <v>.025 BASIC</v>
      </c>
      <c r="L244" t="str">
        <v>.035 BASIC</v>
      </c>
      <c r="M244" t="str">
        <v>.043 T.S.C</v>
      </c>
      <c r="N244" t="str">
        <v>.053 T.S.C.</v>
      </c>
      <c r="O244" t="str">
        <v>.060 HEX DEPTH</v>
      </c>
      <c r="P244" t="str">
        <v>.060 PITCH</v>
      </c>
      <c r="Q244" t="str">
        <v>.061 BASIC</v>
      </c>
      <c r="R244" t="str">
        <v>.07 HEX</v>
      </c>
      <c r="S244" t="str">
        <v>.070 HEX DEPTH</v>
      </c>
      <c r="T244" t="str">
        <v>.082 DRILL</v>
      </c>
      <c r="U244" t="str">
        <v>.082 DRILL DEPTH</v>
      </c>
      <c r="V244" t="str">
        <v>.094 HEX</v>
      </c>
      <c r="W244" t="str">
        <v>.115 T.S.C.</v>
      </c>
      <c r="X244" t="str">
        <v>.1195 / .1243 MAJOR DIAMETER</v>
      </c>
      <c r="Y244" t="str">
        <v>.1250 HEX</v>
      </c>
      <c r="Z244" t="str">
        <v>.157 MINOR DIAMETER</v>
      </c>
      <c r="AA244" t="str">
        <v>.172 FULL THD DEPTH</v>
      </c>
      <c r="AB244" t="str">
        <v>.172 MAJOR DIAMETER</v>
      </c>
      <c r="AC244" t="str">
        <v>.180 MIN DEPTH FULL THRD</v>
      </c>
      <c r="AD244" t="str">
        <v>.183 Ceter Line Thread Dwell</v>
      </c>
      <c r="AE244" t="str">
        <v>.208 MAX THRD DEPTH</v>
      </c>
      <c r="AF244" t="str">
        <v>.218 BOTTOM HALF OF SLOT</v>
      </c>
      <c r="AG244" t="str">
        <v>.261 BASIC</v>
      </c>
      <c r="AH244" t="str">
        <v>.314 T.S.C.</v>
      </c>
      <c r="AI244" t="str">
        <v>.315 BASIC</v>
      </c>
      <c r="AJ244" t="str">
        <v>.329 MINOR Ø</v>
      </c>
      <c r="AK244" t="str">
        <v>.330 BASIC</v>
      </c>
      <c r="AL244" t="str">
        <v>.35 TO TANGENT POINT</v>
      </c>
      <c r="AM244" t="str">
        <v>.375 MAJOR Ø</v>
      </c>
      <c r="AN244" t="str">
        <v>.390 BASIC</v>
      </c>
      <c r="AO244" t="str">
        <v>.440 BASIC</v>
      </c>
      <c r="AP244" t="str">
        <v>.64/.96 HIGH=Pass</v>
      </c>
      <c r="AQ244" t="str">
        <v>0.012 MAX</v>
      </c>
      <c r="AR244" t="str">
        <v>0.015 MAX</v>
      </c>
      <c r="AS244" t="str">
        <v>0.05 Per Note 2</v>
      </c>
      <c r="AT244" t="str">
        <v>0.500 PULLOUT ZONE</v>
      </c>
      <c r="AU244" t="str">
        <v>10-32 UNF-2A</v>
      </c>
      <c r="AV244" t="str">
        <v>12-28 UNF-2B</v>
      </c>
      <c r="AW244" t="str">
        <v>2.87 BASIC</v>
      </c>
      <c r="AX244" t="str">
        <v>2-56 UNC 2B 2 STARTS</v>
      </c>
      <c r="AY244" t="str">
        <v>3 LEAD THREAD</v>
      </c>
      <c r="AZ244" t="str">
        <v>32µIN Max</v>
      </c>
      <c r="BA244" t="str">
        <v>5/16"-24 UNF-2A</v>
      </c>
      <c r="BB244" t="str">
        <v>5/16-18 UNC 2A</v>
      </c>
      <c r="BC244" t="str">
        <v>5-44 UNF-2A</v>
      </c>
      <c r="BD244" t="str">
        <v>6-16µIN</v>
      </c>
      <c r="BE244" t="str">
        <v>65° BLEND</v>
      </c>
      <c r="BF244" t="str">
        <v>7.45 Top of Ball to Face</v>
      </c>
      <c r="BG244" t="str">
        <v>7/16-28 UNEF 2B</v>
      </c>
      <c r="BH244" t="str">
        <v>7/16-28-UNEF-2A</v>
      </c>
      <c r="BI244" t="str">
        <v>Alignment Per Note 3</v>
      </c>
      <c r="BJ244" t="str">
        <v>ANODIZE (SEE CHART)</v>
      </c>
      <c r="BK244" t="str">
        <v>ANODIZE AQUA Per Note 3</v>
      </c>
      <c r="BL244" t="str">
        <v>ANODIZE BOTTOM PORTION</v>
      </c>
      <c r="BM244" t="str">
        <v>ANODIZE COLOR AQUA</v>
      </c>
      <c r="BN244" t="str">
        <v>ANODIZE COLOR GREEN DWG NOTE 4</v>
      </c>
      <c r="BO244" t="str">
        <v>ANODIZE COLOR LIGHT BLUE</v>
      </c>
      <c r="BP244" t="str">
        <v>ANODIZE GREEN Per Note 2</v>
      </c>
      <c r="BQ244" t="str">
        <v>ANODIZE GREY, Per Note 1</v>
      </c>
      <c r="BR244" t="str">
        <v>ANODIZE MAGENTA</v>
      </c>
      <c r="BS244" t="str">
        <v>Anodize Per note 3</v>
      </c>
      <c r="BT244" t="str">
        <v>Anodize Per Note 4</v>
      </c>
      <c r="BU244" t="str">
        <v>ANODIZE SEAFOAM</v>
      </c>
      <c r="BV244" t="str">
        <v>Balloon 11 Symmetry</v>
      </c>
      <c r="BW244" t="str">
        <v>Balloon 12 Symmetry</v>
      </c>
      <c r="BX244" t="str">
        <v>Balloon 13 Hole Centered</v>
      </c>
      <c r="BY244" t="str">
        <v>Balloon 13 Symmerty</v>
      </c>
      <c r="BZ244" t="str">
        <v>Balloon 2 Symmetry</v>
      </c>
      <c r="CA244" t="str">
        <v>Balloon 21 CENTERED</v>
      </c>
      <c r="CB244" t="str">
        <v>Balloon 29 Symmetry</v>
      </c>
      <c r="CC244" t="str">
        <v>Balloon 3 Symmetry</v>
      </c>
      <c r="CD244" t="str">
        <v>Balloon 4 Symmetry</v>
      </c>
      <c r="CE244" t="str">
        <v>Balloon 5 blend to SØ .340</v>
      </c>
      <c r="CF244" t="str">
        <v>Balloon 5 Symmetry</v>
      </c>
      <c r="CG244" t="str">
        <v>Balloon 6 Centered</v>
      </c>
      <c r="CH244" t="str">
        <v>Balloon 9 Function Check</v>
      </c>
      <c r="CI244" t="str">
        <v>Balloon 9 Symmerty</v>
      </c>
      <c r="CJ244" t="str">
        <v>Balloons 2 &amp; 17 Symmetry |.001|A|</v>
      </c>
      <c r="CK244" t="str">
        <v>Basic Ø 3.6</v>
      </c>
      <c r="CL244" t="str">
        <v>BEAD BLAST</v>
      </c>
      <c r="CM244" t="str">
        <v>BLAST ALUMINUM OXIDE</v>
      </c>
      <c r="CN244" t="str">
        <v>Blast Note 2</v>
      </c>
      <c r="CO244" t="str">
        <v xml:space="preserve">BLAST Per Note 1 </v>
      </c>
      <c r="CP244" t="str">
        <v>BLAST Per Note 2</v>
      </c>
      <c r="CQ244" t="str">
        <v>BLAST Per Note 3</v>
      </c>
      <c r="CR244" t="str">
        <v>BLAST Per Note 4</v>
      </c>
      <c r="CS244" t="str">
        <v>BLAST Per Note 8</v>
      </c>
      <c r="CT244" t="str">
        <v>BLAST Per Traveler, MATT FINISH</v>
      </c>
      <c r="CU244" t="str">
        <v>BLAST WITH 16 GRIT ALUMINUM OXIDE</v>
      </c>
      <c r="CV244" t="str">
        <v>BLAST, Uniform Finish Per Note 3</v>
      </c>
      <c r="CW244" t="str">
        <v>BREAK EDGE</v>
      </c>
      <c r="CX244" t="str">
        <v>BREAK EDGE .014</v>
      </c>
      <c r="CY244" t="str">
        <v>BREAK EDGES Note 2</v>
      </c>
      <c r="CZ244" t="str">
        <v>BREAK SHARP Per Note 1</v>
      </c>
      <c r="DA244" t="str">
        <v>BREAK SHARPS Per Note 1</v>
      </c>
      <c r="DB244" t="str">
        <v>CE 2729</v>
      </c>
      <c r="DC244" t="str">
        <v>CE Logo per Note 3</v>
      </c>
      <c r="DD244" t="str">
        <v>CE MARK</v>
      </c>
      <c r="DE244" t="str">
        <v>Chips/Debris Removed</v>
      </c>
      <c r="DF244" t="str">
        <v>Coat Per Note 2</v>
      </c>
      <c r="DG244" t="str">
        <v>C-Sink Ø .155</v>
      </c>
      <c r="DH244" t="str">
        <v>C-Sink Ø5.2</v>
      </c>
      <c r="DI244" t="str">
        <v>Deburred</v>
      </c>
      <c r="DJ244" t="str">
        <v>DIM "A" NoGo</v>
      </c>
      <c r="DK244" t="str">
        <v>DIM "A" NoGo Hexalobe</v>
      </c>
      <c r="DL244" t="str">
        <v>EDGE BREAK</v>
      </c>
      <c r="DM244" t="str">
        <v>EDGE BREAK MIN R.004, MAX R.010</v>
      </c>
      <c r="DN244" t="str">
        <v>Edge Break per Note 1</v>
      </c>
      <c r="DO244" t="str">
        <v>ELECTROPOLISH Per Note 1</v>
      </c>
      <c r="DP244" t="str">
        <v>Finish Per Note 3</v>
      </c>
      <c r="DQ244" t="str">
        <v>FLUTE POSITION Per Note 3</v>
      </c>
      <c r="DR244" t="str">
        <v>FULL R</v>
      </c>
      <c r="DS244" t="str">
        <v>FULL RADIUS</v>
      </c>
      <c r="DT244" t="str">
        <v xml:space="preserve">FULL RADIUS </v>
      </c>
      <c r="DU244" t="str">
        <v>Function Check  (.2340 .2360 FULL)</v>
      </c>
      <c r="DV244" t="str">
        <v>FUNCTIONAL  HEXALOBE</v>
      </c>
      <c r="DW244" t="str">
        <v>GLASS BEAD Per Note 3</v>
      </c>
      <c r="DX244" t="str">
        <v>Globus Logo per Note 3</v>
      </c>
      <c r="DY244" t="str">
        <v>Gold Anodized Color</v>
      </c>
      <c r="DZ244" t="str">
        <v>Green Anodized Color</v>
      </c>
      <c r="EA244" t="str">
        <v>GRIT BLAST Per Note 3</v>
      </c>
      <c r="EB244" t="str">
        <v>Grit Blast Per Note 4</v>
      </c>
      <c r="EC244" t="str">
        <v>GRIT BLAST, DWG NOTE 3</v>
      </c>
      <c r="ED244" t="str">
        <v>HEX MINOR Ø.1292</v>
      </c>
      <c r="EE244" t="str">
        <v xml:space="preserve">HEXALOBE </v>
      </c>
      <c r="EF244" t="str">
        <v>HEXALOBE FUNCTION</v>
      </c>
      <c r="EG244" t="str">
        <v>Hexalobe Minor</v>
      </c>
      <c r="EH244" t="str">
        <v>Hexalobe NV-30</v>
      </c>
      <c r="EI244" t="str">
        <v>HEXALOBE ORIENTATION</v>
      </c>
      <c r="EJ244" t="str">
        <v>Inspect per operation 30 comments</v>
      </c>
      <c r="EK244" t="str">
        <v>INT / EXT CORNERS: R.002 TO R.010</v>
      </c>
      <c r="EL244" t="str">
        <v>INT /EXT CORNERS R.05 TO R.03</v>
      </c>
      <c r="EM244" t="str">
        <v>John is a Geek</v>
      </c>
      <c r="EN244" t="str">
        <v>LASER ETCH</v>
      </c>
      <c r="EO244" t="str">
        <v>Laser Etch Per Note 7</v>
      </c>
      <c r="EP244" t="str">
        <v xml:space="preserve">LASER MARK "CE" DWG NOTE 10 </v>
      </c>
      <c r="EQ244" t="str">
        <v>Laser Mark "P1-15004-08", Per Note 3</v>
      </c>
      <c r="ER244" t="str">
        <v>Laser Mark "P2-15004-08", Per Note 3</v>
      </c>
      <c r="ES244" t="str">
        <v>Laser Mark "P3-15004-08", Per Note 3</v>
      </c>
      <c r="ET244" t="str">
        <v>Laser Mark "P4-15004-08", Per Note 3</v>
      </c>
      <c r="EU244" t="str">
        <v xml:space="preserve">LASER MARK LOGO DWG NOTE 9 </v>
      </c>
      <c r="EV244" t="str">
        <v xml:space="preserve">LASER MARK LOT NUMBER DWG NOTE 8 </v>
      </c>
      <c r="EW244" t="str">
        <v>Laser Mark Lot, Per Note 3</v>
      </c>
      <c r="EX244" t="str">
        <v xml:space="preserve">LASER MARK PART NUMBER DWG NOTE 8 </v>
      </c>
      <c r="EY244" t="str">
        <v>LASER: 13000000</v>
      </c>
      <c r="EZ244" t="str">
        <v>LASER: CE 2797</v>
      </c>
      <c r="FA244" t="str">
        <v>LASER: LOGO</v>
      </c>
      <c r="FB244" t="str">
        <v xml:space="preserve">LASER: Lot # Per RE-75-001 </v>
      </c>
      <c r="FC244" t="str">
        <v>LAST THREAD</v>
      </c>
      <c r="FD244" t="str">
        <v>LEAD .0625</v>
      </c>
      <c r="FE244" t="str">
        <v>LOGO</v>
      </c>
      <c r="FF244" t="str">
        <v>Lot (Control) Number per Note 3</v>
      </c>
      <c r="FG244" t="str">
        <v>LOT NO.</v>
      </c>
      <c r="FH244" t="str">
        <v>LOT NUMBER</v>
      </c>
      <c r="FI244" t="str">
        <v>LOT NUMBER PER NUVASIVE SOP 9002007</v>
      </c>
      <c r="FJ244" t="str">
        <v>M 4X 0.5 - 6G - 0.063R - LH</v>
      </c>
      <c r="FK244" t="str">
        <v>M4 X 0.5 - 6G - 0.063R</v>
      </c>
      <c r="FL244" t="str">
        <v>M4 X 0.5 - 6G - 0.063R - LH</v>
      </c>
      <c r="FM244" t="str">
        <v>M4.5 X .75 6g</v>
      </c>
      <c r="FN244" t="str">
        <v>M4.5 X 0.75 6g</v>
      </c>
      <c r="FO244" t="str">
        <v>M5x0.8-6g</v>
      </c>
      <c r="FP244" t="str">
        <v xml:space="preserve">M5x0.8-6g </v>
      </c>
      <c r="FQ244" t="str">
        <v>M6 X .75 6g</v>
      </c>
      <c r="FR244" t="str">
        <v>M6 X 0.75-6g</v>
      </c>
      <c r="FS244" t="str">
        <v>M6 X0.75 - 6g</v>
      </c>
      <c r="FT244" t="str">
        <v>M6X0.75 - 6H</v>
      </c>
      <c r="FU244" t="str">
        <v>M7 X 1.00 6g THREAD</v>
      </c>
      <c r="FV244" t="str">
        <v>M7X1.00 6g THREAD</v>
      </c>
      <c r="FW244" t="str">
        <v>M7X1.00 6h THREAD</v>
      </c>
      <c r="FX244" t="str">
        <v>Magenta Anodized Color</v>
      </c>
      <c r="FY244" t="str">
        <v>MAJOR Ø .380</v>
      </c>
      <c r="FZ244" t="str">
        <v>MAJORØ</v>
      </c>
      <c r="GA244" t="str">
        <v>MATT FINISH Per Note 3</v>
      </c>
      <c r="GB244" t="str">
        <v>MATT FINISH Per Traveler</v>
      </c>
      <c r="GC244" t="str">
        <v>MATTE FINISH</v>
      </c>
      <c r="GD244" t="str">
        <v>MATTE FINISH DWG NOTE 3</v>
      </c>
      <c r="GE244" t="str">
        <v>MATTE FINISH Note 3</v>
      </c>
      <c r="GF244" t="str">
        <v>Matte Finish Per Note 3</v>
      </c>
      <c r="GG244" t="str">
        <v>MATTE FINISH SIZE 10 GLASS BEAD</v>
      </c>
      <c r="GH244" t="str">
        <v>MAX ROOT RADIUS</v>
      </c>
      <c r="GI244" t="str">
        <v xml:space="preserve">Mill Profile Centered </v>
      </c>
      <c r="GJ244" t="str">
        <v>Minor Ø Unconstrained Check</v>
      </c>
      <c r="GK244" t="str">
        <v>MINOR Ø.1336</v>
      </c>
      <c r="GL244" t="str">
        <v>NO ANODIZE Per note 8</v>
      </c>
      <c r="GM244" t="str">
        <v>NO ANODIZE Per note 9</v>
      </c>
      <c r="GN244" t="str">
        <v>No Nicks, Scratches, Tool Marks, etc.</v>
      </c>
      <c r="GO244" t="str">
        <v>No Nicks,Scratches,Tool Marks,etc.</v>
      </c>
      <c r="GP244" t="str">
        <v>NO TOOL MARKS</v>
      </c>
      <c r="GQ244" t="str">
        <v>NOTE 3 THREAD RELIEF</v>
      </c>
      <c r="GR244" t="str">
        <v>NV-27 FUNC.</v>
      </c>
      <c r="GS244" t="str">
        <v>NV-30 DIM A</v>
      </c>
      <c r="GT244" t="str">
        <v>NV-30 DIM B</v>
      </c>
      <c r="GU244" t="str">
        <v>NV-30 DIM F</v>
      </c>
      <c r="GV244" t="str">
        <v>Ø .1250 HEX</v>
      </c>
      <c r="GW244" t="str">
        <v>Ø 9.4 MAJOR</v>
      </c>
      <c r="GX244" t="str">
        <v>Ø.096 MAX PILOT HOLE</v>
      </c>
      <c r="GY244" t="str">
        <v>Ø.125 THRU</v>
      </c>
      <c r="GZ244" t="str">
        <v>Ø.205 COUNTERSINK</v>
      </c>
      <c r="HA244" t="str">
        <v>Ø.260 T.S.C.</v>
      </c>
      <c r="HB244" t="str">
        <v>Ø.500 BASIC</v>
      </c>
      <c r="HC244" t="str">
        <v xml:space="preserve">OVAL CENTERED </v>
      </c>
      <c r="HD244" t="str">
        <v>PART NO. 15100</v>
      </c>
      <c r="HE244" t="str">
        <v>PART NUMBER 13100000</v>
      </c>
      <c r="HF244" t="str">
        <v>PART NUMBER 13600000</v>
      </c>
      <c r="HG244" t="str">
        <v>Part Number per Note 3</v>
      </c>
      <c r="HH244" t="str">
        <v>PD 5/16-18 UNC 2A</v>
      </c>
      <c r="HI244" t="str">
        <v>Perp.|0.05|A|</v>
      </c>
      <c r="HJ244" t="str">
        <v>PILOT THRU HOLE PRESENT</v>
      </c>
      <c r="HK244" t="str">
        <v>PITCH .060</v>
      </c>
      <c r="HL244" t="str">
        <v>Profile |.001|A|</v>
      </c>
      <c r="HM244" t="str">
        <v>Profile |.0015 | A | X-Y</v>
      </c>
      <c r="HN244" t="str">
        <v>Profile |.002| |A|B| X-Y</v>
      </c>
      <c r="HO244" t="str">
        <v>Profile |.002|A|B|</v>
      </c>
      <c r="HP244" t="str">
        <v>Profile |.002|A|B| X-Y</v>
      </c>
      <c r="HQ244" t="str">
        <v>Profile:|010|A|B|C|</v>
      </c>
      <c r="HR244" t="str">
        <v>Profile| .002| A|B|</v>
      </c>
      <c r="HS244" t="str">
        <v>Profile|.001|</v>
      </c>
      <c r="HT244" t="str">
        <v>Profile|.001|A|</v>
      </c>
      <c r="HU244" t="str">
        <v>Profile|.001|A|B|</v>
      </c>
      <c r="HV244" t="str">
        <v xml:space="preserve">Profile|.001|A|B| A&lt;-&gt;B </v>
      </c>
      <c r="HW244" t="str">
        <v>Profile|.001|A|B| C&lt;-&gt;D</v>
      </c>
      <c r="HX244" t="str">
        <v>Profile|.001|A|B| L-M</v>
      </c>
      <c r="HY244" t="str">
        <v>Profile|.001|A|B| P-Q</v>
      </c>
      <c r="HZ244" t="str">
        <v>Profile|.001|A|B|C&lt;-&gt;D</v>
      </c>
      <c r="IA244" t="str">
        <v>Profile|.001|A|C&lt;--&gt;D</v>
      </c>
      <c r="IB244" t="str">
        <v>Profile|.001|A|UNILATERAL</v>
      </c>
      <c r="IC244" t="str">
        <v>Profile|.001|C|</v>
      </c>
      <c r="ID244" t="str">
        <v>Profile|.0012|D1|</v>
      </c>
      <c r="IE244" t="str">
        <v>Profile|.0015| A-B UNI.</v>
      </c>
      <c r="IF244" t="str">
        <v>Profile|.0015| UNI.</v>
      </c>
      <c r="IG244" t="str">
        <v>Profile|.0015|A| X-Y</v>
      </c>
      <c r="IH244" t="str">
        <v>Profile|.0015|E|F|</v>
      </c>
      <c r="II244" t="str">
        <v>Profile|.0016|B|D|</v>
      </c>
      <c r="IJ244" t="str">
        <v>Profile|.002(U).000|A|</v>
      </c>
      <c r="IK244" t="str">
        <v>Profile|.002|</v>
      </c>
      <c r="IL244" t="str">
        <v>Profile|.002|A</v>
      </c>
      <c r="IM244" t="str">
        <v>Profile|.002|A|</v>
      </c>
      <c r="IN244" t="str">
        <v>Profile|.002|A|B|</v>
      </c>
      <c r="IO244" t="str">
        <v xml:space="preserve">Profile|.002|A|B| A&lt;-&gt;B </v>
      </c>
      <c r="IP244" t="str">
        <v>Profile|.002|A|B| C&lt;-&gt;D</v>
      </c>
      <c r="IQ244" t="str">
        <v>Profile|.002|A|B| X-Y</v>
      </c>
      <c r="IR244" t="str">
        <v>Profile|.002|A|B|C|X-Y</v>
      </c>
      <c r="IS244" t="str">
        <v>Profile|.002|A|B|X&lt;--&gt;Y</v>
      </c>
      <c r="IT244" t="str">
        <v>Profile|.002|A|B|X-Y</v>
      </c>
      <c r="IU244" t="str">
        <v>Profile|.002|A|C|</v>
      </c>
      <c r="IV244" t="str">
        <v>Profile|.002|C|A|</v>
      </c>
      <c r="IW244" t="str">
        <v>Profile|.002|C|B|</v>
      </c>
      <c r="IX244" t="str">
        <v>Profile|.0020|</v>
      </c>
      <c r="IY244" t="str">
        <v>Profile|.003|A|</v>
      </c>
      <c r="IZ244" t="str">
        <v>Profile|.003|A|B|C| Uni.</v>
      </c>
      <c r="JA244" t="str">
        <v>Profile|.003|E|F|</v>
      </c>
      <c r="JB244" t="str">
        <v>Profile|.004(U) .003|A|B|C|</v>
      </c>
      <c r="JC244" t="str">
        <v>Profile|.004|A| UNI.</v>
      </c>
      <c r="JD244" t="str">
        <v>Profile|.005|A|C|</v>
      </c>
      <c r="JE244" t="str">
        <v>Profile|.005|A|C|A&lt;--&gt;B, C&lt;--&gt;D</v>
      </c>
      <c r="JF244" t="str">
        <v>Profile|.005|A|D| A-B UNI.</v>
      </c>
      <c r="JG244" t="str">
        <v>Profile|.005|A|D| UNI.</v>
      </c>
      <c r="JH244" t="str">
        <v>Profile|.010|A|B|</v>
      </c>
      <c r="JI244" t="str">
        <v>Profile|.010|A|B|C|</v>
      </c>
      <c r="JJ244" t="str">
        <v>Profile|.03|A|</v>
      </c>
      <c r="JK244" t="str">
        <v>Profile|.05|A|B|</v>
      </c>
      <c r="JL244" t="str">
        <v>Profile|0.03|</v>
      </c>
      <c r="JM244" t="str">
        <v>Profile|0.03|A|</v>
      </c>
      <c r="JN244" t="str">
        <v>Profile|0.03|A|B|</v>
      </c>
      <c r="JO244" t="str">
        <v>Profile|0.05{A|C|</v>
      </c>
      <c r="JP244" t="str">
        <v>Profile|0.05|A|B|</v>
      </c>
      <c r="JQ244" t="str">
        <v>Profile|0.05|E|</v>
      </c>
      <c r="JR244" t="str">
        <v>Profile|0.05|E|F|</v>
      </c>
      <c r="JS244" t="str">
        <v>Profile|0.06|A|C|</v>
      </c>
      <c r="JT244" t="str">
        <v>Profile|0.1|A|A|</v>
      </c>
      <c r="JU244" t="str">
        <v>Profile|0.1|D1|</v>
      </c>
      <c r="JV244" t="str">
        <v>Profile|A|B|C|</v>
      </c>
      <c r="JW244" t="str">
        <v>Proile|.002|A|B|J-K</v>
      </c>
      <c r="JX244" t="str">
        <v>P-Thread Form</v>
      </c>
      <c r="JY244" t="str">
        <v>R  FULL RADIUS</v>
      </c>
      <c r="JZ244" t="str">
        <v>R.001/.006</v>
      </c>
      <c r="KA244" t="str">
        <v>R.003 MAX</v>
      </c>
      <c r="KB244" t="str">
        <v>R.005 MAX</v>
      </c>
      <c r="KC244" t="str">
        <v>R.030</v>
      </c>
      <c r="KD244" t="str">
        <v>R.25 MAX</v>
      </c>
      <c r="KE244" t="str">
        <v>R1.33 BASIC</v>
      </c>
      <c r="KF244" t="str">
        <v>R3.3</v>
      </c>
      <c r="KG244" t="str">
        <v>Ra 1.6 MAX</v>
      </c>
      <c r="KH244" t="str">
        <v>RAD @ FACE &amp; OD CHAMFER</v>
      </c>
      <c r="KI244" t="str">
        <v>RAD. @ ID &amp; BACK FACE</v>
      </c>
      <c r="KJ244" t="str">
        <v>RAD. @ OD &amp; BACK FACE</v>
      </c>
      <c r="KK244" t="str">
        <v>REMOVE SHRP EDGES .005 MAX</v>
      </c>
      <c r="KL244" t="str">
        <v>ROD SLOT CENTERED</v>
      </c>
      <c r="KM244" t="str">
        <v>SHARP OKAY</v>
      </c>
      <c r="KN244" t="str">
        <v>Slot Centered</v>
      </c>
      <c r="KO244" t="str">
        <v>SLOT WIDTH</v>
      </c>
      <c r="KP244" t="str">
        <v>Surface Finish Per Note 1</v>
      </c>
      <c r="KQ244" t="str">
        <v>Symmerty Balloon A_6</v>
      </c>
      <c r="KR244" t="str">
        <v>T27 HEXALOBE Per Note 1</v>
      </c>
      <c r="KS244" t="str">
        <v>T27 TORX</v>
      </c>
      <c r="KT244" t="str">
        <v>THRD DEPTH</v>
      </c>
      <c r="KU244" t="str">
        <v>Thread Form Per Note 3</v>
      </c>
      <c r="KV244" t="str">
        <v>THREAD INTO ROD SLOT</v>
      </c>
      <c r="KW244" t="str">
        <v>Thread Timed Print Note 6</v>
      </c>
      <c r="KX244" t="str">
        <v>TOOL MISMATCH PERMISSIBLE</v>
      </c>
      <c r="KY244" t="str">
        <v>Tot. Runout|Ø.002|C|</v>
      </c>
      <c r="KZ244" t="str">
        <v>Total Runout|.002|E|</v>
      </c>
      <c r="LA244" t="str">
        <v>TRIPLE LEAD THREAD</v>
      </c>
      <c r="LB244" t="str">
        <v>True Pos. |.001 (M)|A|</v>
      </c>
      <c r="LC244" t="str">
        <v>True Pos. |.002(M)|A|B|</v>
      </c>
      <c r="LD244" t="str">
        <v>True Pos. |.002|</v>
      </c>
      <c r="LE244" t="str">
        <v>True Pos. |.002|A|</v>
      </c>
      <c r="LF244" t="str">
        <v>True Pos. |.002|A|B|</v>
      </c>
      <c r="LG244" t="str">
        <v>True Pos. |.004|A|C|B|</v>
      </c>
      <c r="LH244" t="str">
        <v>True Pos. |.005(M)|A|B|</v>
      </c>
      <c r="LI244" t="str">
        <v>True Pos.|.000(L)|A|D|</v>
      </c>
      <c r="LJ244" t="str">
        <v>True Pos.|.000(M)|A|</v>
      </c>
      <c r="LK244" t="str">
        <v>True Pos.|.001(M)|A|</v>
      </c>
      <c r="LL244" t="str">
        <v>True Pos.|.001|B|</v>
      </c>
      <c r="LM244" t="str">
        <v>True Pos.|.001|E|</v>
      </c>
      <c r="LN244" t="str">
        <v>True Pos.|.002|A|</v>
      </c>
      <c r="LO244" t="str">
        <v>True Pos.|.002|B|</v>
      </c>
      <c r="LP244" t="str">
        <v>True Pos.|.002|C|</v>
      </c>
      <c r="LQ244" t="str">
        <v>True Pos.|.002|D1|</v>
      </c>
      <c r="LR244" t="str">
        <v>True Pos.|.002|D1|D2|</v>
      </c>
      <c r="LS244" t="str">
        <v>True Pos.|.05|A|</v>
      </c>
      <c r="LT244" t="str">
        <v>True Pos.|.1|A|B|C|</v>
      </c>
      <c r="LU244" t="str">
        <v>True Pos.|.13|A</v>
      </c>
      <c r="LV244" t="str">
        <v>True Pos.|0.05|A|</v>
      </c>
      <c r="LW244" t="str">
        <v>True Pos.|0.1|A|B|C|</v>
      </c>
      <c r="LX244" t="str">
        <v>True Pos.|0.13|A|</v>
      </c>
      <c r="LY244" t="str">
        <v>True Pos.|Ø.000(M)|A|</v>
      </c>
      <c r="LZ244" t="str">
        <v>True Pos.|Ø.000(M)|B|</v>
      </c>
      <c r="MA244" t="str">
        <v>True Pos.|Ø.001(M)|A(M)|</v>
      </c>
      <c r="MB244" t="str">
        <v>True Pos.|Ø.001(M)|A|</v>
      </c>
      <c r="MC244" t="str">
        <v>True Pos.|Ø.001|A|</v>
      </c>
      <c r="MD244" t="str">
        <v>True Pos.|Ø.001|C|</v>
      </c>
      <c r="ME244" t="str">
        <v>True Pos.|Ø.002(S)|A(S)|</v>
      </c>
      <c r="MF244" t="str">
        <v>True Pos.|Ø.002|A|</v>
      </c>
      <c r="MG244" t="str">
        <v>True Pos.|Ø.002|B|</v>
      </c>
      <c r="MH244" t="str">
        <v>True Pos.|Ø.002|C|</v>
      </c>
      <c r="MI244" t="str">
        <v>True Pos.|Ø.03(M)|A|</v>
      </c>
      <c r="MJ244" t="str">
        <v>True Pos.|Ø0.03(M)|A|</v>
      </c>
      <c r="MK244" t="str">
        <v>True Pos.|Ø0.05(L)|D|B|</v>
      </c>
      <c r="ML244" t="str">
        <v>True Pos.|Ø0.05|A|</v>
      </c>
      <c r="MM244" t="str">
        <v>True Pos.|Ø0.05|D|</v>
      </c>
      <c r="MN244" t="str">
        <v>True Pos.|Ø0.05|E|</v>
      </c>
      <c r="MO244" t="str">
        <v>True Pos.|Ø0.05|E|B|</v>
      </c>
      <c r="MP244" t="str">
        <v>True Pos.|SØ0.03|C|B|</v>
      </c>
      <c r="MQ244" t="str">
        <v>True Position|.002|A|B|</v>
      </c>
      <c r="MR244" t="str">
        <v>True. Pos.|Ø.001(M)|A|</v>
      </c>
      <c r="MS244" t="str">
        <v>True. Pps.|0.05|A|</v>
      </c>
      <c r="MT244" t="str">
        <v>Tumble Per Note 1</v>
      </c>
      <c r="MU244" t="str">
        <v>Tumble Per Note 2</v>
      </c>
    </row>
    <row r="245" spans="1:359">
      <c r="A245" t="s">
        <v>1220</v>
      </c>
      <c r="C245" s="74" t="str" cm="1">
        <f t="array" ref="C245:MU245">TRANSPOSE(_xlfn._xlws.SORT(_xlfn._xlws.FILTER($A$2:$A$499,ISNUMBER(SEARCH('Prt. Lib. &amp; Routine, Table'!L252,$A$2:$A$499)),"not found")))</f>
        <v>.0015 T.I.R. MAX</v>
      </c>
      <c r="D245" t="str">
        <v>.002 MAX ROOT RADIUS</v>
      </c>
      <c r="E245" t="str">
        <v>.012 BLUNT END</v>
      </c>
      <c r="F245" t="str">
        <v>.015 MAX</v>
      </c>
      <c r="G245" t="str">
        <v>.016 T.S.C.</v>
      </c>
      <c r="H245" t="str">
        <v>.017 BASIC</v>
      </c>
      <c r="I245" t="str">
        <v>.021 PITCH</v>
      </c>
      <c r="J245" t="str">
        <v>.022 BLUNT START</v>
      </c>
      <c r="K245" t="str">
        <v>.025 BASIC</v>
      </c>
      <c r="L245" t="str">
        <v>.035 BASIC</v>
      </c>
      <c r="M245" t="str">
        <v>.043 T.S.C</v>
      </c>
      <c r="N245" t="str">
        <v>.053 T.S.C.</v>
      </c>
      <c r="O245" t="str">
        <v>.060 HEX DEPTH</v>
      </c>
      <c r="P245" t="str">
        <v>.060 PITCH</v>
      </c>
      <c r="Q245" t="str">
        <v>.061 BASIC</v>
      </c>
      <c r="R245" t="str">
        <v>.07 HEX</v>
      </c>
      <c r="S245" t="str">
        <v>.070 HEX DEPTH</v>
      </c>
      <c r="T245" t="str">
        <v>.082 DRILL</v>
      </c>
      <c r="U245" t="str">
        <v>.082 DRILL DEPTH</v>
      </c>
      <c r="V245" t="str">
        <v>.094 HEX</v>
      </c>
      <c r="W245" t="str">
        <v>.115 T.S.C.</v>
      </c>
      <c r="X245" t="str">
        <v>.1195 / .1243 MAJOR DIAMETER</v>
      </c>
      <c r="Y245" t="str">
        <v>.1250 HEX</v>
      </c>
      <c r="Z245" t="str">
        <v>.157 MINOR DIAMETER</v>
      </c>
      <c r="AA245" t="str">
        <v>.172 FULL THD DEPTH</v>
      </c>
      <c r="AB245" t="str">
        <v>.172 MAJOR DIAMETER</v>
      </c>
      <c r="AC245" t="str">
        <v>.180 MIN DEPTH FULL THRD</v>
      </c>
      <c r="AD245" t="str">
        <v>.183 Ceter Line Thread Dwell</v>
      </c>
      <c r="AE245" t="str">
        <v>.208 MAX THRD DEPTH</v>
      </c>
      <c r="AF245" t="str">
        <v>.218 BOTTOM HALF OF SLOT</v>
      </c>
      <c r="AG245" t="str">
        <v>.261 BASIC</v>
      </c>
      <c r="AH245" t="str">
        <v>.314 T.S.C.</v>
      </c>
      <c r="AI245" t="str">
        <v>.315 BASIC</v>
      </c>
      <c r="AJ245" t="str">
        <v>.329 MINOR Ø</v>
      </c>
      <c r="AK245" t="str">
        <v>.330 BASIC</v>
      </c>
      <c r="AL245" t="str">
        <v>.35 TO TANGENT POINT</v>
      </c>
      <c r="AM245" t="str">
        <v>.375 MAJOR Ø</v>
      </c>
      <c r="AN245" t="str">
        <v>.390 BASIC</v>
      </c>
      <c r="AO245" t="str">
        <v>.440 BASIC</v>
      </c>
      <c r="AP245" t="str">
        <v>.64/.96 HIGH=Pass</v>
      </c>
      <c r="AQ245" t="str">
        <v>0.012 MAX</v>
      </c>
      <c r="AR245" t="str">
        <v>0.015 MAX</v>
      </c>
      <c r="AS245" t="str">
        <v>0.05 Per Note 2</v>
      </c>
      <c r="AT245" t="str">
        <v>0.500 PULLOUT ZONE</v>
      </c>
      <c r="AU245" t="str">
        <v>10-32 UNF-2A</v>
      </c>
      <c r="AV245" t="str">
        <v>12-28 UNF-2B</v>
      </c>
      <c r="AW245" t="str">
        <v>2.87 BASIC</v>
      </c>
      <c r="AX245" t="str">
        <v>2-56 UNC 2B 2 STARTS</v>
      </c>
      <c r="AY245" t="str">
        <v>3 LEAD THREAD</v>
      </c>
      <c r="AZ245" t="str">
        <v>32µIN Max</v>
      </c>
      <c r="BA245" t="str">
        <v>5/16"-24 UNF-2A</v>
      </c>
      <c r="BB245" t="str">
        <v>5/16-18 UNC 2A</v>
      </c>
      <c r="BC245" t="str">
        <v>5-44 UNF-2A</v>
      </c>
      <c r="BD245" t="str">
        <v>6-16µIN</v>
      </c>
      <c r="BE245" t="str">
        <v>65° BLEND</v>
      </c>
      <c r="BF245" t="str">
        <v>7.45 Top of Ball to Face</v>
      </c>
      <c r="BG245" t="str">
        <v>7/16-28 UNEF 2B</v>
      </c>
      <c r="BH245" t="str">
        <v>7/16-28-UNEF-2A</v>
      </c>
      <c r="BI245" t="str">
        <v>Alignment Per Note 3</v>
      </c>
      <c r="BJ245" t="str">
        <v>ANODIZE (SEE CHART)</v>
      </c>
      <c r="BK245" t="str">
        <v>ANODIZE AQUA Per Note 3</v>
      </c>
      <c r="BL245" t="str">
        <v>ANODIZE BOTTOM PORTION</v>
      </c>
      <c r="BM245" t="str">
        <v>ANODIZE COLOR AQUA</v>
      </c>
      <c r="BN245" t="str">
        <v>ANODIZE COLOR GREEN DWG NOTE 4</v>
      </c>
      <c r="BO245" t="str">
        <v>ANODIZE COLOR LIGHT BLUE</v>
      </c>
      <c r="BP245" t="str">
        <v>ANODIZE GREEN Per Note 2</v>
      </c>
      <c r="BQ245" t="str">
        <v>ANODIZE GREY, Per Note 1</v>
      </c>
      <c r="BR245" t="str">
        <v>ANODIZE MAGENTA</v>
      </c>
      <c r="BS245" t="str">
        <v>Anodize Per note 3</v>
      </c>
      <c r="BT245" t="str">
        <v>Anodize Per Note 4</v>
      </c>
      <c r="BU245" t="str">
        <v>ANODIZE SEAFOAM</v>
      </c>
      <c r="BV245" t="str">
        <v>Balloon 11 Symmetry</v>
      </c>
      <c r="BW245" t="str">
        <v>Balloon 12 Symmetry</v>
      </c>
      <c r="BX245" t="str">
        <v>Balloon 13 Hole Centered</v>
      </c>
      <c r="BY245" t="str">
        <v>Balloon 13 Symmerty</v>
      </c>
      <c r="BZ245" t="str">
        <v>Balloon 2 Symmetry</v>
      </c>
      <c r="CA245" t="str">
        <v>Balloon 21 CENTERED</v>
      </c>
      <c r="CB245" t="str">
        <v>Balloon 29 Symmetry</v>
      </c>
      <c r="CC245" t="str">
        <v>Balloon 3 Symmetry</v>
      </c>
      <c r="CD245" t="str">
        <v>Balloon 4 Symmetry</v>
      </c>
      <c r="CE245" t="str">
        <v>Balloon 5 blend to SØ .340</v>
      </c>
      <c r="CF245" t="str">
        <v>Balloon 5 Symmetry</v>
      </c>
      <c r="CG245" t="str">
        <v>Balloon 6 Centered</v>
      </c>
      <c r="CH245" t="str">
        <v>Balloon 9 Function Check</v>
      </c>
      <c r="CI245" t="str">
        <v>Balloon 9 Symmerty</v>
      </c>
      <c r="CJ245" t="str">
        <v>Balloons 2 &amp; 17 Symmetry |.001|A|</v>
      </c>
      <c r="CK245" t="str">
        <v>Basic Ø 3.6</v>
      </c>
      <c r="CL245" t="str">
        <v>BEAD BLAST</v>
      </c>
      <c r="CM245" t="str">
        <v>BLAST ALUMINUM OXIDE</v>
      </c>
      <c r="CN245" t="str">
        <v>Blast Note 2</v>
      </c>
      <c r="CO245" t="str">
        <v xml:space="preserve">BLAST Per Note 1 </v>
      </c>
      <c r="CP245" t="str">
        <v>BLAST Per Note 2</v>
      </c>
      <c r="CQ245" t="str">
        <v>BLAST Per Note 3</v>
      </c>
      <c r="CR245" t="str">
        <v>BLAST Per Note 4</v>
      </c>
      <c r="CS245" t="str">
        <v>BLAST Per Note 8</v>
      </c>
      <c r="CT245" t="str">
        <v>BLAST Per Traveler, MATT FINISH</v>
      </c>
      <c r="CU245" t="str">
        <v>BLAST WITH 16 GRIT ALUMINUM OXIDE</v>
      </c>
      <c r="CV245" t="str">
        <v>BLAST, Uniform Finish Per Note 3</v>
      </c>
      <c r="CW245" t="str">
        <v>BREAK EDGE</v>
      </c>
      <c r="CX245" t="str">
        <v>BREAK EDGE .014</v>
      </c>
      <c r="CY245" t="str">
        <v>BREAK EDGES Note 2</v>
      </c>
      <c r="CZ245" t="str">
        <v>BREAK SHARP Per Note 1</v>
      </c>
      <c r="DA245" t="str">
        <v>BREAK SHARPS Per Note 1</v>
      </c>
      <c r="DB245" t="str">
        <v>CE 2729</v>
      </c>
      <c r="DC245" t="str">
        <v>CE Logo per Note 3</v>
      </c>
      <c r="DD245" t="str">
        <v>CE MARK</v>
      </c>
      <c r="DE245" t="str">
        <v>Chips/Debris Removed</v>
      </c>
      <c r="DF245" t="str">
        <v>Coat Per Note 2</v>
      </c>
      <c r="DG245" t="str">
        <v>C-Sink Ø .155</v>
      </c>
      <c r="DH245" t="str">
        <v>C-Sink Ø5.2</v>
      </c>
      <c r="DI245" t="str">
        <v>Deburred</v>
      </c>
      <c r="DJ245" t="str">
        <v>DIM "A" NoGo</v>
      </c>
      <c r="DK245" t="str">
        <v>DIM "A" NoGo Hexalobe</v>
      </c>
      <c r="DL245" t="str">
        <v>EDGE BREAK</v>
      </c>
      <c r="DM245" t="str">
        <v>EDGE BREAK MIN R.004, MAX R.010</v>
      </c>
      <c r="DN245" t="str">
        <v>Edge Break per Note 1</v>
      </c>
      <c r="DO245" t="str">
        <v>ELECTROPOLISH Per Note 1</v>
      </c>
      <c r="DP245" t="str">
        <v>Finish Per Note 3</v>
      </c>
      <c r="DQ245" t="str">
        <v>FLUTE POSITION Per Note 3</v>
      </c>
      <c r="DR245" t="str">
        <v>FULL R</v>
      </c>
      <c r="DS245" t="str">
        <v>FULL RADIUS</v>
      </c>
      <c r="DT245" t="str">
        <v xml:space="preserve">FULL RADIUS </v>
      </c>
      <c r="DU245" t="str">
        <v>Function Check  (.2340 .2360 FULL)</v>
      </c>
      <c r="DV245" t="str">
        <v>FUNCTIONAL  HEXALOBE</v>
      </c>
      <c r="DW245" t="str">
        <v>GLASS BEAD Per Note 3</v>
      </c>
      <c r="DX245" t="str">
        <v>Globus Logo per Note 3</v>
      </c>
      <c r="DY245" t="str">
        <v>Gold Anodized Color</v>
      </c>
      <c r="DZ245" t="str">
        <v>Green Anodized Color</v>
      </c>
      <c r="EA245" t="str">
        <v>GRIT BLAST Per Note 3</v>
      </c>
      <c r="EB245" t="str">
        <v>Grit Blast Per Note 4</v>
      </c>
      <c r="EC245" t="str">
        <v>GRIT BLAST, DWG NOTE 3</v>
      </c>
      <c r="ED245" t="str">
        <v>HEX MINOR Ø.1292</v>
      </c>
      <c r="EE245" t="str">
        <v xml:space="preserve">HEXALOBE </v>
      </c>
      <c r="EF245" t="str">
        <v>HEXALOBE FUNCTION</v>
      </c>
      <c r="EG245" t="str">
        <v>Hexalobe Minor</v>
      </c>
      <c r="EH245" t="str">
        <v>Hexalobe NV-30</v>
      </c>
      <c r="EI245" t="str">
        <v>HEXALOBE ORIENTATION</v>
      </c>
      <c r="EJ245" t="str">
        <v>Inspect per operation 30 comments</v>
      </c>
      <c r="EK245" t="str">
        <v>INT / EXT CORNERS: R.002 TO R.010</v>
      </c>
      <c r="EL245" t="str">
        <v>INT /EXT CORNERS R.05 TO R.03</v>
      </c>
      <c r="EM245" t="str">
        <v>John is a Geek</v>
      </c>
      <c r="EN245" t="str">
        <v>LASER ETCH</v>
      </c>
      <c r="EO245" t="str">
        <v>Laser Etch Per Note 7</v>
      </c>
      <c r="EP245" t="str">
        <v xml:space="preserve">LASER MARK "CE" DWG NOTE 10 </v>
      </c>
      <c r="EQ245" t="str">
        <v>Laser Mark "P1-15004-08", Per Note 3</v>
      </c>
      <c r="ER245" t="str">
        <v>Laser Mark "P2-15004-08", Per Note 3</v>
      </c>
      <c r="ES245" t="str">
        <v>Laser Mark "P3-15004-08", Per Note 3</v>
      </c>
      <c r="ET245" t="str">
        <v>Laser Mark "P4-15004-08", Per Note 3</v>
      </c>
      <c r="EU245" t="str">
        <v xml:space="preserve">LASER MARK LOGO DWG NOTE 9 </v>
      </c>
      <c r="EV245" t="str">
        <v xml:space="preserve">LASER MARK LOT NUMBER DWG NOTE 8 </v>
      </c>
      <c r="EW245" t="str">
        <v>Laser Mark Lot, Per Note 3</v>
      </c>
      <c r="EX245" t="str">
        <v xml:space="preserve">LASER MARK PART NUMBER DWG NOTE 8 </v>
      </c>
      <c r="EY245" t="str">
        <v>LASER: 13000000</v>
      </c>
      <c r="EZ245" t="str">
        <v>LASER: CE 2797</v>
      </c>
      <c r="FA245" t="str">
        <v>LASER: LOGO</v>
      </c>
      <c r="FB245" t="str">
        <v xml:space="preserve">LASER: Lot # Per RE-75-001 </v>
      </c>
      <c r="FC245" t="str">
        <v>LAST THREAD</v>
      </c>
      <c r="FD245" t="str">
        <v>LEAD .0625</v>
      </c>
      <c r="FE245" t="str">
        <v>LOGO</v>
      </c>
      <c r="FF245" t="str">
        <v>Lot (Control) Number per Note 3</v>
      </c>
      <c r="FG245" t="str">
        <v>LOT NO.</v>
      </c>
      <c r="FH245" t="str">
        <v>LOT NUMBER</v>
      </c>
      <c r="FI245" t="str">
        <v>LOT NUMBER PER NUVASIVE SOP 9002007</v>
      </c>
      <c r="FJ245" t="str">
        <v>M 4X 0.5 - 6G - 0.063R - LH</v>
      </c>
      <c r="FK245" t="str">
        <v>M4 X 0.5 - 6G - 0.063R</v>
      </c>
      <c r="FL245" t="str">
        <v>M4 X 0.5 - 6G - 0.063R - LH</v>
      </c>
      <c r="FM245" t="str">
        <v>M4.5 X .75 6g</v>
      </c>
      <c r="FN245" t="str">
        <v>M4.5 X 0.75 6g</v>
      </c>
      <c r="FO245" t="str">
        <v>M5x0.8-6g</v>
      </c>
      <c r="FP245" t="str">
        <v xml:space="preserve">M5x0.8-6g </v>
      </c>
      <c r="FQ245" t="str">
        <v>M6 X .75 6g</v>
      </c>
      <c r="FR245" t="str">
        <v>M6 X 0.75-6g</v>
      </c>
      <c r="FS245" t="str">
        <v>M6 X0.75 - 6g</v>
      </c>
      <c r="FT245" t="str">
        <v>M6X0.75 - 6H</v>
      </c>
      <c r="FU245" t="str">
        <v>M7 X 1.00 6g THREAD</v>
      </c>
      <c r="FV245" t="str">
        <v>M7X1.00 6g THREAD</v>
      </c>
      <c r="FW245" t="str">
        <v>M7X1.00 6h THREAD</v>
      </c>
      <c r="FX245" t="str">
        <v>Magenta Anodized Color</v>
      </c>
      <c r="FY245" t="str">
        <v>MAJOR Ø .380</v>
      </c>
      <c r="FZ245" t="str">
        <v>MAJORØ</v>
      </c>
      <c r="GA245" t="str">
        <v>MATT FINISH Per Note 3</v>
      </c>
      <c r="GB245" t="str">
        <v>MATT FINISH Per Traveler</v>
      </c>
      <c r="GC245" t="str">
        <v>MATTE FINISH</v>
      </c>
      <c r="GD245" t="str">
        <v>MATTE FINISH DWG NOTE 3</v>
      </c>
      <c r="GE245" t="str">
        <v>MATTE FINISH Note 3</v>
      </c>
      <c r="GF245" t="str">
        <v>Matte Finish Per Note 3</v>
      </c>
      <c r="GG245" t="str">
        <v>MATTE FINISH SIZE 10 GLASS BEAD</v>
      </c>
      <c r="GH245" t="str">
        <v>MAX ROOT RADIUS</v>
      </c>
      <c r="GI245" t="str">
        <v xml:space="preserve">Mill Profile Centered </v>
      </c>
      <c r="GJ245" t="str">
        <v>Minor Ø Unconstrained Check</v>
      </c>
      <c r="GK245" t="str">
        <v>MINOR Ø.1336</v>
      </c>
      <c r="GL245" t="str">
        <v>NO ANODIZE Per note 8</v>
      </c>
      <c r="GM245" t="str">
        <v>NO ANODIZE Per note 9</v>
      </c>
      <c r="GN245" t="str">
        <v>No Nicks, Scratches, Tool Marks, etc.</v>
      </c>
      <c r="GO245" t="str">
        <v>No Nicks,Scratches,Tool Marks,etc.</v>
      </c>
      <c r="GP245" t="str">
        <v>NO TOOL MARKS</v>
      </c>
      <c r="GQ245" t="str">
        <v>NOTE 3 THREAD RELIEF</v>
      </c>
      <c r="GR245" t="str">
        <v>NV-27 FUNC.</v>
      </c>
      <c r="GS245" t="str">
        <v>NV-30 DIM A</v>
      </c>
      <c r="GT245" t="str">
        <v>NV-30 DIM B</v>
      </c>
      <c r="GU245" t="str">
        <v>NV-30 DIM F</v>
      </c>
      <c r="GV245" t="str">
        <v>Ø .1250 HEX</v>
      </c>
      <c r="GW245" t="str">
        <v>Ø 9.4 MAJOR</v>
      </c>
      <c r="GX245" t="str">
        <v>Ø.096 MAX PILOT HOLE</v>
      </c>
      <c r="GY245" t="str">
        <v>Ø.125 THRU</v>
      </c>
      <c r="GZ245" t="str">
        <v>Ø.205 COUNTERSINK</v>
      </c>
      <c r="HA245" t="str">
        <v>Ø.260 T.S.C.</v>
      </c>
      <c r="HB245" t="str">
        <v>Ø.500 BASIC</v>
      </c>
      <c r="HC245" t="str">
        <v xml:space="preserve">OVAL CENTERED </v>
      </c>
      <c r="HD245" t="str">
        <v>PART NO. 15100</v>
      </c>
      <c r="HE245" t="str">
        <v>PART NUMBER 13100000</v>
      </c>
      <c r="HF245" t="str">
        <v>PART NUMBER 13600000</v>
      </c>
      <c r="HG245" t="str">
        <v>Part Number per Note 3</v>
      </c>
      <c r="HH245" t="str">
        <v>PD 5/16-18 UNC 2A</v>
      </c>
      <c r="HI245" t="str">
        <v>Perp.|0.05|A|</v>
      </c>
      <c r="HJ245" t="str">
        <v>PILOT THRU HOLE PRESENT</v>
      </c>
      <c r="HK245" t="str">
        <v>PITCH .060</v>
      </c>
      <c r="HL245" t="str">
        <v>Profile |.001|A|</v>
      </c>
      <c r="HM245" t="str">
        <v>Profile |.0015 | A | X-Y</v>
      </c>
      <c r="HN245" t="str">
        <v>Profile |.002| |A|B| X-Y</v>
      </c>
      <c r="HO245" t="str">
        <v>Profile |.002|A|B|</v>
      </c>
      <c r="HP245" t="str">
        <v>Profile |.002|A|B| X-Y</v>
      </c>
      <c r="HQ245" t="str">
        <v>Profile:|010|A|B|C|</v>
      </c>
      <c r="HR245" t="str">
        <v>Profile| .002| A|B|</v>
      </c>
      <c r="HS245" t="str">
        <v>Profile|.001|</v>
      </c>
      <c r="HT245" t="str">
        <v>Profile|.001|A|</v>
      </c>
      <c r="HU245" t="str">
        <v>Profile|.001|A|B|</v>
      </c>
      <c r="HV245" t="str">
        <v xml:space="preserve">Profile|.001|A|B| A&lt;-&gt;B </v>
      </c>
      <c r="HW245" t="str">
        <v>Profile|.001|A|B| C&lt;-&gt;D</v>
      </c>
      <c r="HX245" t="str">
        <v>Profile|.001|A|B| L-M</v>
      </c>
      <c r="HY245" t="str">
        <v>Profile|.001|A|B| P-Q</v>
      </c>
      <c r="HZ245" t="str">
        <v>Profile|.001|A|B|C&lt;-&gt;D</v>
      </c>
      <c r="IA245" t="str">
        <v>Profile|.001|A|C&lt;--&gt;D</v>
      </c>
      <c r="IB245" t="str">
        <v>Profile|.001|A|UNILATERAL</v>
      </c>
      <c r="IC245" t="str">
        <v>Profile|.001|C|</v>
      </c>
      <c r="ID245" t="str">
        <v>Profile|.0012|D1|</v>
      </c>
      <c r="IE245" t="str">
        <v>Profile|.0015| A-B UNI.</v>
      </c>
      <c r="IF245" t="str">
        <v>Profile|.0015| UNI.</v>
      </c>
      <c r="IG245" t="str">
        <v>Profile|.0015|A| X-Y</v>
      </c>
      <c r="IH245" t="str">
        <v>Profile|.0015|E|F|</v>
      </c>
      <c r="II245" t="str">
        <v>Profile|.0016|B|D|</v>
      </c>
      <c r="IJ245" t="str">
        <v>Profile|.002(U).000|A|</v>
      </c>
      <c r="IK245" t="str">
        <v>Profile|.002|</v>
      </c>
      <c r="IL245" t="str">
        <v>Profile|.002|A</v>
      </c>
      <c r="IM245" t="str">
        <v>Profile|.002|A|</v>
      </c>
      <c r="IN245" t="str">
        <v>Profile|.002|A|B|</v>
      </c>
      <c r="IO245" t="str">
        <v xml:space="preserve">Profile|.002|A|B| A&lt;-&gt;B </v>
      </c>
      <c r="IP245" t="str">
        <v>Profile|.002|A|B| C&lt;-&gt;D</v>
      </c>
      <c r="IQ245" t="str">
        <v>Profile|.002|A|B| X-Y</v>
      </c>
      <c r="IR245" t="str">
        <v>Profile|.002|A|B|C|X-Y</v>
      </c>
      <c r="IS245" t="str">
        <v>Profile|.002|A|B|X&lt;--&gt;Y</v>
      </c>
      <c r="IT245" t="str">
        <v>Profile|.002|A|B|X-Y</v>
      </c>
      <c r="IU245" t="str">
        <v>Profile|.002|A|C|</v>
      </c>
      <c r="IV245" t="str">
        <v>Profile|.002|C|A|</v>
      </c>
      <c r="IW245" t="str">
        <v>Profile|.002|C|B|</v>
      </c>
      <c r="IX245" t="str">
        <v>Profile|.0020|</v>
      </c>
      <c r="IY245" t="str">
        <v>Profile|.003|A|</v>
      </c>
      <c r="IZ245" t="str">
        <v>Profile|.003|A|B|C| Uni.</v>
      </c>
      <c r="JA245" t="str">
        <v>Profile|.003|E|F|</v>
      </c>
      <c r="JB245" t="str">
        <v>Profile|.004(U) .003|A|B|C|</v>
      </c>
      <c r="JC245" t="str">
        <v>Profile|.004|A| UNI.</v>
      </c>
      <c r="JD245" t="str">
        <v>Profile|.005|A|C|</v>
      </c>
      <c r="JE245" t="str">
        <v>Profile|.005|A|C|A&lt;--&gt;B, C&lt;--&gt;D</v>
      </c>
      <c r="JF245" t="str">
        <v>Profile|.005|A|D| A-B UNI.</v>
      </c>
      <c r="JG245" t="str">
        <v>Profile|.005|A|D| UNI.</v>
      </c>
      <c r="JH245" t="str">
        <v>Profile|.010|A|B|</v>
      </c>
      <c r="JI245" t="str">
        <v>Profile|.010|A|B|C|</v>
      </c>
      <c r="JJ245" t="str">
        <v>Profile|.03|A|</v>
      </c>
      <c r="JK245" t="str">
        <v>Profile|.05|A|B|</v>
      </c>
      <c r="JL245" t="str">
        <v>Profile|0.03|</v>
      </c>
      <c r="JM245" t="str">
        <v>Profile|0.03|A|</v>
      </c>
      <c r="JN245" t="str">
        <v>Profile|0.03|A|B|</v>
      </c>
      <c r="JO245" t="str">
        <v>Profile|0.05{A|C|</v>
      </c>
      <c r="JP245" t="str">
        <v>Profile|0.05|A|B|</v>
      </c>
      <c r="JQ245" t="str">
        <v>Profile|0.05|E|</v>
      </c>
      <c r="JR245" t="str">
        <v>Profile|0.05|E|F|</v>
      </c>
      <c r="JS245" t="str">
        <v>Profile|0.06|A|C|</v>
      </c>
      <c r="JT245" t="str">
        <v>Profile|0.1|A|A|</v>
      </c>
      <c r="JU245" t="str">
        <v>Profile|0.1|D1|</v>
      </c>
      <c r="JV245" t="str">
        <v>Profile|A|B|C|</v>
      </c>
      <c r="JW245" t="str">
        <v>Proile|.002|A|B|J-K</v>
      </c>
      <c r="JX245" t="str">
        <v>P-Thread Form</v>
      </c>
      <c r="JY245" t="str">
        <v>R  FULL RADIUS</v>
      </c>
      <c r="JZ245" t="str">
        <v>R.001/.006</v>
      </c>
      <c r="KA245" t="str">
        <v>R.003 MAX</v>
      </c>
      <c r="KB245" t="str">
        <v>R.005 MAX</v>
      </c>
      <c r="KC245" t="str">
        <v>R.030</v>
      </c>
      <c r="KD245" t="str">
        <v>R.25 MAX</v>
      </c>
      <c r="KE245" t="str">
        <v>R1.33 BASIC</v>
      </c>
      <c r="KF245" t="str">
        <v>R3.3</v>
      </c>
      <c r="KG245" t="str">
        <v>Ra 1.6 MAX</v>
      </c>
      <c r="KH245" t="str">
        <v>RAD @ FACE &amp; OD CHAMFER</v>
      </c>
      <c r="KI245" t="str">
        <v>RAD. @ ID &amp; BACK FACE</v>
      </c>
      <c r="KJ245" t="str">
        <v>RAD. @ OD &amp; BACK FACE</v>
      </c>
      <c r="KK245" t="str">
        <v>REMOVE SHRP EDGES .005 MAX</v>
      </c>
      <c r="KL245" t="str">
        <v>ROD SLOT CENTERED</v>
      </c>
      <c r="KM245" t="str">
        <v>SHARP OKAY</v>
      </c>
      <c r="KN245" t="str">
        <v>Slot Centered</v>
      </c>
      <c r="KO245" t="str">
        <v>SLOT WIDTH</v>
      </c>
      <c r="KP245" t="str">
        <v>Surface Finish Per Note 1</v>
      </c>
      <c r="KQ245" t="str">
        <v>Symmerty Balloon A_6</v>
      </c>
      <c r="KR245" t="str">
        <v>T27 HEXALOBE Per Note 1</v>
      </c>
      <c r="KS245" t="str">
        <v>T27 TORX</v>
      </c>
      <c r="KT245" t="str">
        <v>THRD DEPTH</v>
      </c>
      <c r="KU245" t="str">
        <v>Thread Form Per Note 3</v>
      </c>
      <c r="KV245" t="str">
        <v>THREAD INTO ROD SLOT</v>
      </c>
      <c r="KW245" t="str">
        <v>Thread Timed Print Note 6</v>
      </c>
      <c r="KX245" t="str">
        <v>TOOL MISMATCH PERMISSIBLE</v>
      </c>
      <c r="KY245" t="str">
        <v>Tot. Runout|Ø.002|C|</v>
      </c>
      <c r="KZ245" t="str">
        <v>Total Runout|.002|E|</v>
      </c>
      <c r="LA245" t="str">
        <v>TRIPLE LEAD THREAD</v>
      </c>
      <c r="LB245" t="str">
        <v>True Pos. |.001 (M)|A|</v>
      </c>
      <c r="LC245" t="str">
        <v>True Pos. |.002(M)|A|B|</v>
      </c>
      <c r="LD245" t="str">
        <v>True Pos. |.002|</v>
      </c>
      <c r="LE245" t="str">
        <v>True Pos. |.002|A|</v>
      </c>
      <c r="LF245" t="str">
        <v>True Pos. |.002|A|B|</v>
      </c>
      <c r="LG245" t="str">
        <v>True Pos. |.004|A|C|B|</v>
      </c>
      <c r="LH245" t="str">
        <v>True Pos. |.005(M)|A|B|</v>
      </c>
      <c r="LI245" t="str">
        <v>True Pos.|.000(L)|A|D|</v>
      </c>
      <c r="LJ245" t="str">
        <v>True Pos.|.000(M)|A|</v>
      </c>
      <c r="LK245" t="str">
        <v>True Pos.|.001(M)|A|</v>
      </c>
      <c r="LL245" t="str">
        <v>True Pos.|.001|B|</v>
      </c>
      <c r="LM245" t="str">
        <v>True Pos.|.001|E|</v>
      </c>
      <c r="LN245" t="str">
        <v>True Pos.|.002|A|</v>
      </c>
      <c r="LO245" t="str">
        <v>True Pos.|.002|B|</v>
      </c>
      <c r="LP245" t="str">
        <v>True Pos.|.002|C|</v>
      </c>
      <c r="LQ245" t="str">
        <v>True Pos.|.002|D1|</v>
      </c>
      <c r="LR245" t="str">
        <v>True Pos.|.002|D1|D2|</v>
      </c>
      <c r="LS245" t="str">
        <v>True Pos.|.05|A|</v>
      </c>
      <c r="LT245" t="str">
        <v>True Pos.|.1|A|B|C|</v>
      </c>
      <c r="LU245" t="str">
        <v>True Pos.|.13|A</v>
      </c>
      <c r="LV245" t="str">
        <v>True Pos.|0.05|A|</v>
      </c>
      <c r="LW245" t="str">
        <v>True Pos.|0.1|A|B|C|</v>
      </c>
      <c r="LX245" t="str">
        <v>True Pos.|0.13|A|</v>
      </c>
      <c r="LY245" t="str">
        <v>True Pos.|Ø.000(M)|A|</v>
      </c>
      <c r="LZ245" t="str">
        <v>True Pos.|Ø.000(M)|B|</v>
      </c>
      <c r="MA245" t="str">
        <v>True Pos.|Ø.001(M)|A(M)|</v>
      </c>
      <c r="MB245" t="str">
        <v>True Pos.|Ø.001(M)|A|</v>
      </c>
      <c r="MC245" t="str">
        <v>True Pos.|Ø.001|A|</v>
      </c>
      <c r="MD245" t="str">
        <v>True Pos.|Ø.001|C|</v>
      </c>
      <c r="ME245" t="str">
        <v>True Pos.|Ø.002(S)|A(S)|</v>
      </c>
      <c r="MF245" t="str">
        <v>True Pos.|Ø.002|A|</v>
      </c>
      <c r="MG245" t="str">
        <v>True Pos.|Ø.002|B|</v>
      </c>
      <c r="MH245" t="str">
        <v>True Pos.|Ø.002|C|</v>
      </c>
      <c r="MI245" t="str">
        <v>True Pos.|Ø.03(M)|A|</v>
      </c>
      <c r="MJ245" t="str">
        <v>True Pos.|Ø0.03(M)|A|</v>
      </c>
      <c r="MK245" t="str">
        <v>True Pos.|Ø0.05(L)|D|B|</v>
      </c>
      <c r="ML245" t="str">
        <v>True Pos.|Ø0.05|A|</v>
      </c>
      <c r="MM245" t="str">
        <v>True Pos.|Ø0.05|D|</v>
      </c>
      <c r="MN245" t="str">
        <v>True Pos.|Ø0.05|E|</v>
      </c>
      <c r="MO245" t="str">
        <v>True Pos.|Ø0.05|E|B|</v>
      </c>
      <c r="MP245" t="str">
        <v>True Pos.|SØ0.03|C|B|</v>
      </c>
      <c r="MQ245" t="str">
        <v>True Position|.002|A|B|</v>
      </c>
      <c r="MR245" t="str">
        <v>True. Pos.|Ø.001(M)|A|</v>
      </c>
      <c r="MS245" t="str">
        <v>True. Pps.|0.05|A|</v>
      </c>
      <c r="MT245" t="str">
        <v>Tumble Per Note 1</v>
      </c>
      <c r="MU245" t="str">
        <v>Tumble Per Note 2</v>
      </c>
    </row>
    <row r="246" spans="1:359">
      <c r="A246" t="s">
        <v>1101</v>
      </c>
      <c r="C246" s="74" t="str" cm="1">
        <f t="array" ref="C246:MU246">TRANSPOSE(_xlfn._xlws.SORT(_xlfn._xlws.FILTER($A$2:$A$499,ISNUMBER(SEARCH('Prt. Lib. &amp; Routine, Table'!L253,$A$2:$A$499)),"not found")))</f>
        <v>.0015 T.I.R. MAX</v>
      </c>
      <c r="D246" t="str">
        <v>.002 MAX ROOT RADIUS</v>
      </c>
      <c r="E246" t="str">
        <v>.012 BLUNT END</v>
      </c>
      <c r="F246" t="str">
        <v>.015 MAX</v>
      </c>
      <c r="G246" t="str">
        <v>.016 T.S.C.</v>
      </c>
      <c r="H246" t="str">
        <v>.017 BASIC</v>
      </c>
      <c r="I246" t="str">
        <v>.021 PITCH</v>
      </c>
      <c r="J246" t="str">
        <v>.022 BLUNT START</v>
      </c>
      <c r="K246" t="str">
        <v>.025 BASIC</v>
      </c>
      <c r="L246" t="str">
        <v>.035 BASIC</v>
      </c>
      <c r="M246" t="str">
        <v>.043 T.S.C</v>
      </c>
      <c r="N246" t="str">
        <v>.053 T.S.C.</v>
      </c>
      <c r="O246" t="str">
        <v>.060 HEX DEPTH</v>
      </c>
      <c r="P246" t="str">
        <v>.060 PITCH</v>
      </c>
      <c r="Q246" t="str">
        <v>.061 BASIC</v>
      </c>
      <c r="R246" t="str">
        <v>.07 HEX</v>
      </c>
      <c r="S246" t="str">
        <v>.070 HEX DEPTH</v>
      </c>
      <c r="T246" t="str">
        <v>.082 DRILL</v>
      </c>
      <c r="U246" t="str">
        <v>.082 DRILL DEPTH</v>
      </c>
      <c r="V246" t="str">
        <v>.094 HEX</v>
      </c>
      <c r="W246" t="str">
        <v>.115 T.S.C.</v>
      </c>
      <c r="X246" t="str">
        <v>.1195 / .1243 MAJOR DIAMETER</v>
      </c>
      <c r="Y246" t="str">
        <v>.1250 HEX</v>
      </c>
      <c r="Z246" t="str">
        <v>.157 MINOR DIAMETER</v>
      </c>
      <c r="AA246" t="str">
        <v>.172 FULL THD DEPTH</v>
      </c>
      <c r="AB246" t="str">
        <v>.172 MAJOR DIAMETER</v>
      </c>
      <c r="AC246" t="str">
        <v>.180 MIN DEPTH FULL THRD</v>
      </c>
      <c r="AD246" t="str">
        <v>.183 Ceter Line Thread Dwell</v>
      </c>
      <c r="AE246" t="str">
        <v>.208 MAX THRD DEPTH</v>
      </c>
      <c r="AF246" t="str">
        <v>.218 BOTTOM HALF OF SLOT</v>
      </c>
      <c r="AG246" t="str">
        <v>.261 BASIC</v>
      </c>
      <c r="AH246" t="str">
        <v>.314 T.S.C.</v>
      </c>
      <c r="AI246" t="str">
        <v>.315 BASIC</v>
      </c>
      <c r="AJ246" t="str">
        <v>.329 MINOR Ø</v>
      </c>
      <c r="AK246" t="str">
        <v>.330 BASIC</v>
      </c>
      <c r="AL246" t="str">
        <v>.35 TO TANGENT POINT</v>
      </c>
      <c r="AM246" t="str">
        <v>.375 MAJOR Ø</v>
      </c>
      <c r="AN246" t="str">
        <v>.390 BASIC</v>
      </c>
      <c r="AO246" t="str">
        <v>.440 BASIC</v>
      </c>
      <c r="AP246" t="str">
        <v>.64/.96 HIGH=Pass</v>
      </c>
      <c r="AQ246" t="str">
        <v>0.012 MAX</v>
      </c>
      <c r="AR246" t="str">
        <v>0.015 MAX</v>
      </c>
      <c r="AS246" t="str">
        <v>0.05 Per Note 2</v>
      </c>
      <c r="AT246" t="str">
        <v>0.500 PULLOUT ZONE</v>
      </c>
      <c r="AU246" t="str">
        <v>10-32 UNF-2A</v>
      </c>
      <c r="AV246" t="str">
        <v>12-28 UNF-2B</v>
      </c>
      <c r="AW246" t="str">
        <v>2.87 BASIC</v>
      </c>
      <c r="AX246" t="str">
        <v>2-56 UNC 2B 2 STARTS</v>
      </c>
      <c r="AY246" t="str">
        <v>3 LEAD THREAD</v>
      </c>
      <c r="AZ246" t="str">
        <v>32µIN Max</v>
      </c>
      <c r="BA246" t="str">
        <v>5/16"-24 UNF-2A</v>
      </c>
      <c r="BB246" t="str">
        <v>5/16-18 UNC 2A</v>
      </c>
      <c r="BC246" t="str">
        <v>5-44 UNF-2A</v>
      </c>
      <c r="BD246" t="str">
        <v>6-16µIN</v>
      </c>
      <c r="BE246" t="str">
        <v>65° BLEND</v>
      </c>
      <c r="BF246" t="str">
        <v>7.45 Top of Ball to Face</v>
      </c>
      <c r="BG246" t="str">
        <v>7/16-28 UNEF 2B</v>
      </c>
      <c r="BH246" t="str">
        <v>7/16-28-UNEF-2A</v>
      </c>
      <c r="BI246" t="str">
        <v>Alignment Per Note 3</v>
      </c>
      <c r="BJ246" t="str">
        <v>ANODIZE (SEE CHART)</v>
      </c>
      <c r="BK246" t="str">
        <v>ANODIZE AQUA Per Note 3</v>
      </c>
      <c r="BL246" t="str">
        <v>ANODIZE BOTTOM PORTION</v>
      </c>
      <c r="BM246" t="str">
        <v>ANODIZE COLOR AQUA</v>
      </c>
      <c r="BN246" t="str">
        <v>ANODIZE COLOR GREEN DWG NOTE 4</v>
      </c>
      <c r="BO246" t="str">
        <v>ANODIZE COLOR LIGHT BLUE</v>
      </c>
      <c r="BP246" t="str">
        <v>ANODIZE GREEN Per Note 2</v>
      </c>
      <c r="BQ246" t="str">
        <v>ANODIZE GREY, Per Note 1</v>
      </c>
      <c r="BR246" t="str">
        <v>ANODIZE MAGENTA</v>
      </c>
      <c r="BS246" t="str">
        <v>Anodize Per note 3</v>
      </c>
      <c r="BT246" t="str">
        <v>Anodize Per Note 4</v>
      </c>
      <c r="BU246" t="str">
        <v>ANODIZE SEAFOAM</v>
      </c>
      <c r="BV246" t="str">
        <v>Balloon 11 Symmetry</v>
      </c>
      <c r="BW246" t="str">
        <v>Balloon 12 Symmetry</v>
      </c>
      <c r="BX246" t="str">
        <v>Balloon 13 Hole Centered</v>
      </c>
      <c r="BY246" t="str">
        <v>Balloon 13 Symmerty</v>
      </c>
      <c r="BZ246" t="str">
        <v>Balloon 2 Symmetry</v>
      </c>
      <c r="CA246" t="str">
        <v>Balloon 21 CENTERED</v>
      </c>
      <c r="CB246" t="str">
        <v>Balloon 29 Symmetry</v>
      </c>
      <c r="CC246" t="str">
        <v>Balloon 3 Symmetry</v>
      </c>
      <c r="CD246" t="str">
        <v>Balloon 4 Symmetry</v>
      </c>
      <c r="CE246" t="str">
        <v>Balloon 5 blend to SØ .340</v>
      </c>
      <c r="CF246" t="str">
        <v>Balloon 5 Symmetry</v>
      </c>
      <c r="CG246" t="str">
        <v>Balloon 6 Centered</v>
      </c>
      <c r="CH246" t="str">
        <v>Balloon 9 Function Check</v>
      </c>
      <c r="CI246" t="str">
        <v>Balloon 9 Symmerty</v>
      </c>
      <c r="CJ246" t="str">
        <v>Balloons 2 &amp; 17 Symmetry |.001|A|</v>
      </c>
      <c r="CK246" t="str">
        <v>Basic Ø 3.6</v>
      </c>
      <c r="CL246" t="str">
        <v>BEAD BLAST</v>
      </c>
      <c r="CM246" t="str">
        <v>BLAST ALUMINUM OXIDE</v>
      </c>
      <c r="CN246" t="str">
        <v>Blast Note 2</v>
      </c>
      <c r="CO246" t="str">
        <v xml:space="preserve">BLAST Per Note 1 </v>
      </c>
      <c r="CP246" t="str">
        <v>BLAST Per Note 2</v>
      </c>
      <c r="CQ246" t="str">
        <v>BLAST Per Note 3</v>
      </c>
      <c r="CR246" t="str">
        <v>BLAST Per Note 4</v>
      </c>
      <c r="CS246" t="str">
        <v>BLAST Per Note 8</v>
      </c>
      <c r="CT246" t="str">
        <v>BLAST Per Traveler, MATT FINISH</v>
      </c>
      <c r="CU246" t="str">
        <v>BLAST WITH 16 GRIT ALUMINUM OXIDE</v>
      </c>
      <c r="CV246" t="str">
        <v>BLAST, Uniform Finish Per Note 3</v>
      </c>
      <c r="CW246" t="str">
        <v>BREAK EDGE</v>
      </c>
      <c r="CX246" t="str">
        <v>BREAK EDGE .014</v>
      </c>
      <c r="CY246" t="str">
        <v>BREAK EDGES Note 2</v>
      </c>
      <c r="CZ246" t="str">
        <v>BREAK SHARP Per Note 1</v>
      </c>
      <c r="DA246" t="str">
        <v>BREAK SHARPS Per Note 1</v>
      </c>
      <c r="DB246" t="str">
        <v>CE 2729</v>
      </c>
      <c r="DC246" t="str">
        <v>CE Logo per Note 3</v>
      </c>
      <c r="DD246" t="str">
        <v>CE MARK</v>
      </c>
      <c r="DE246" t="str">
        <v>Chips/Debris Removed</v>
      </c>
      <c r="DF246" t="str">
        <v>Coat Per Note 2</v>
      </c>
      <c r="DG246" t="str">
        <v>C-Sink Ø .155</v>
      </c>
      <c r="DH246" t="str">
        <v>C-Sink Ø5.2</v>
      </c>
      <c r="DI246" t="str">
        <v>Deburred</v>
      </c>
      <c r="DJ246" t="str">
        <v>DIM "A" NoGo</v>
      </c>
      <c r="DK246" t="str">
        <v>DIM "A" NoGo Hexalobe</v>
      </c>
      <c r="DL246" t="str">
        <v>EDGE BREAK</v>
      </c>
      <c r="DM246" t="str">
        <v>EDGE BREAK MIN R.004, MAX R.010</v>
      </c>
      <c r="DN246" t="str">
        <v>Edge Break per Note 1</v>
      </c>
      <c r="DO246" t="str">
        <v>ELECTROPOLISH Per Note 1</v>
      </c>
      <c r="DP246" t="str">
        <v>Finish Per Note 3</v>
      </c>
      <c r="DQ246" t="str">
        <v>FLUTE POSITION Per Note 3</v>
      </c>
      <c r="DR246" t="str">
        <v>FULL R</v>
      </c>
      <c r="DS246" t="str">
        <v>FULL RADIUS</v>
      </c>
      <c r="DT246" t="str">
        <v xml:space="preserve">FULL RADIUS </v>
      </c>
      <c r="DU246" t="str">
        <v>Function Check  (.2340 .2360 FULL)</v>
      </c>
      <c r="DV246" t="str">
        <v>FUNCTIONAL  HEXALOBE</v>
      </c>
      <c r="DW246" t="str">
        <v>GLASS BEAD Per Note 3</v>
      </c>
      <c r="DX246" t="str">
        <v>Globus Logo per Note 3</v>
      </c>
      <c r="DY246" t="str">
        <v>Gold Anodized Color</v>
      </c>
      <c r="DZ246" t="str">
        <v>Green Anodized Color</v>
      </c>
      <c r="EA246" t="str">
        <v>GRIT BLAST Per Note 3</v>
      </c>
      <c r="EB246" t="str">
        <v>Grit Blast Per Note 4</v>
      </c>
      <c r="EC246" t="str">
        <v>GRIT BLAST, DWG NOTE 3</v>
      </c>
      <c r="ED246" t="str">
        <v>HEX MINOR Ø.1292</v>
      </c>
      <c r="EE246" t="str">
        <v xml:space="preserve">HEXALOBE </v>
      </c>
      <c r="EF246" t="str">
        <v>HEXALOBE FUNCTION</v>
      </c>
      <c r="EG246" t="str">
        <v>Hexalobe Minor</v>
      </c>
      <c r="EH246" t="str">
        <v>Hexalobe NV-30</v>
      </c>
      <c r="EI246" t="str">
        <v>HEXALOBE ORIENTATION</v>
      </c>
      <c r="EJ246" t="str">
        <v>Inspect per operation 30 comments</v>
      </c>
      <c r="EK246" t="str">
        <v>INT / EXT CORNERS: R.002 TO R.010</v>
      </c>
      <c r="EL246" t="str">
        <v>INT /EXT CORNERS R.05 TO R.03</v>
      </c>
      <c r="EM246" t="str">
        <v>John is a Geek</v>
      </c>
      <c r="EN246" t="str">
        <v>LASER ETCH</v>
      </c>
      <c r="EO246" t="str">
        <v>Laser Etch Per Note 7</v>
      </c>
      <c r="EP246" t="str">
        <v xml:space="preserve">LASER MARK "CE" DWG NOTE 10 </v>
      </c>
      <c r="EQ246" t="str">
        <v>Laser Mark "P1-15004-08", Per Note 3</v>
      </c>
      <c r="ER246" t="str">
        <v>Laser Mark "P2-15004-08", Per Note 3</v>
      </c>
      <c r="ES246" t="str">
        <v>Laser Mark "P3-15004-08", Per Note 3</v>
      </c>
      <c r="ET246" t="str">
        <v>Laser Mark "P4-15004-08", Per Note 3</v>
      </c>
      <c r="EU246" t="str">
        <v xml:space="preserve">LASER MARK LOGO DWG NOTE 9 </v>
      </c>
      <c r="EV246" t="str">
        <v xml:space="preserve">LASER MARK LOT NUMBER DWG NOTE 8 </v>
      </c>
      <c r="EW246" t="str">
        <v>Laser Mark Lot, Per Note 3</v>
      </c>
      <c r="EX246" t="str">
        <v xml:space="preserve">LASER MARK PART NUMBER DWG NOTE 8 </v>
      </c>
      <c r="EY246" t="str">
        <v>LASER: 13000000</v>
      </c>
      <c r="EZ246" t="str">
        <v>LASER: CE 2797</v>
      </c>
      <c r="FA246" t="str">
        <v>LASER: LOGO</v>
      </c>
      <c r="FB246" t="str">
        <v xml:space="preserve">LASER: Lot # Per RE-75-001 </v>
      </c>
      <c r="FC246" t="str">
        <v>LAST THREAD</v>
      </c>
      <c r="FD246" t="str">
        <v>LEAD .0625</v>
      </c>
      <c r="FE246" t="str">
        <v>LOGO</v>
      </c>
      <c r="FF246" t="str">
        <v>Lot (Control) Number per Note 3</v>
      </c>
      <c r="FG246" t="str">
        <v>LOT NO.</v>
      </c>
      <c r="FH246" t="str">
        <v>LOT NUMBER</v>
      </c>
      <c r="FI246" t="str">
        <v>LOT NUMBER PER NUVASIVE SOP 9002007</v>
      </c>
      <c r="FJ246" t="str">
        <v>M 4X 0.5 - 6G - 0.063R - LH</v>
      </c>
      <c r="FK246" t="str">
        <v>M4 X 0.5 - 6G - 0.063R</v>
      </c>
      <c r="FL246" t="str">
        <v>M4 X 0.5 - 6G - 0.063R - LH</v>
      </c>
      <c r="FM246" t="str">
        <v>M4.5 X .75 6g</v>
      </c>
      <c r="FN246" t="str">
        <v>M4.5 X 0.75 6g</v>
      </c>
      <c r="FO246" t="str">
        <v>M5x0.8-6g</v>
      </c>
      <c r="FP246" t="str">
        <v xml:space="preserve">M5x0.8-6g </v>
      </c>
      <c r="FQ246" t="str">
        <v>M6 X .75 6g</v>
      </c>
      <c r="FR246" t="str">
        <v>M6 X 0.75-6g</v>
      </c>
      <c r="FS246" t="str">
        <v>M6 X0.75 - 6g</v>
      </c>
      <c r="FT246" t="str">
        <v>M6X0.75 - 6H</v>
      </c>
      <c r="FU246" t="str">
        <v>M7 X 1.00 6g THREAD</v>
      </c>
      <c r="FV246" t="str">
        <v>M7X1.00 6g THREAD</v>
      </c>
      <c r="FW246" t="str">
        <v>M7X1.00 6h THREAD</v>
      </c>
      <c r="FX246" t="str">
        <v>Magenta Anodized Color</v>
      </c>
      <c r="FY246" t="str">
        <v>MAJOR Ø .380</v>
      </c>
      <c r="FZ246" t="str">
        <v>MAJORØ</v>
      </c>
      <c r="GA246" t="str">
        <v>MATT FINISH Per Note 3</v>
      </c>
      <c r="GB246" t="str">
        <v>MATT FINISH Per Traveler</v>
      </c>
      <c r="GC246" t="str">
        <v>MATTE FINISH</v>
      </c>
      <c r="GD246" t="str">
        <v>MATTE FINISH DWG NOTE 3</v>
      </c>
      <c r="GE246" t="str">
        <v>MATTE FINISH Note 3</v>
      </c>
      <c r="GF246" t="str">
        <v>Matte Finish Per Note 3</v>
      </c>
      <c r="GG246" t="str">
        <v>MATTE FINISH SIZE 10 GLASS BEAD</v>
      </c>
      <c r="GH246" t="str">
        <v>MAX ROOT RADIUS</v>
      </c>
      <c r="GI246" t="str">
        <v xml:space="preserve">Mill Profile Centered </v>
      </c>
      <c r="GJ246" t="str">
        <v>Minor Ø Unconstrained Check</v>
      </c>
      <c r="GK246" t="str">
        <v>MINOR Ø.1336</v>
      </c>
      <c r="GL246" t="str">
        <v>NO ANODIZE Per note 8</v>
      </c>
      <c r="GM246" t="str">
        <v>NO ANODIZE Per note 9</v>
      </c>
      <c r="GN246" t="str">
        <v>No Nicks, Scratches, Tool Marks, etc.</v>
      </c>
      <c r="GO246" t="str">
        <v>No Nicks,Scratches,Tool Marks,etc.</v>
      </c>
      <c r="GP246" t="str">
        <v>NO TOOL MARKS</v>
      </c>
      <c r="GQ246" t="str">
        <v>NOTE 3 THREAD RELIEF</v>
      </c>
      <c r="GR246" t="str">
        <v>NV-27 FUNC.</v>
      </c>
      <c r="GS246" t="str">
        <v>NV-30 DIM A</v>
      </c>
      <c r="GT246" t="str">
        <v>NV-30 DIM B</v>
      </c>
      <c r="GU246" t="str">
        <v>NV-30 DIM F</v>
      </c>
      <c r="GV246" t="str">
        <v>Ø .1250 HEX</v>
      </c>
      <c r="GW246" t="str">
        <v>Ø 9.4 MAJOR</v>
      </c>
      <c r="GX246" t="str">
        <v>Ø.096 MAX PILOT HOLE</v>
      </c>
      <c r="GY246" t="str">
        <v>Ø.125 THRU</v>
      </c>
      <c r="GZ246" t="str">
        <v>Ø.205 COUNTERSINK</v>
      </c>
      <c r="HA246" t="str">
        <v>Ø.260 T.S.C.</v>
      </c>
      <c r="HB246" t="str">
        <v>Ø.500 BASIC</v>
      </c>
      <c r="HC246" t="str">
        <v xml:space="preserve">OVAL CENTERED </v>
      </c>
      <c r="HD246" t="str">
        <v>PART NO. 15100</v>
      </c>
      <c r="HE246" t="str">
        <v>PART NUMBER 13100000</v>
      </c>
      <c r="HF246" t="str">
        <v>PART NUMBER 13600000</v>
      </c>
      <c r="HG246" t="str">
        <v>Part Number per Note 3</v>
      </c>
      <c r="HH246" t="str">
        <v>PD 5/16-18 UNC 2A</v>
      </c>
      <c r="HI246" t="str">
        <v>Perp.|0.05|A|</v>
      </c>
      <c r="HJ246" t="str">
        <v>PILOT THRU HOLE PRESENT</v>
      </c>
      <c r="HK246" t="str">
        <v>PITCH .060</v>
      </c>
      <c r="HL246" t="str">
        <v>Profile |.001|A|</v>
      </c>
      <c r="HM246" t="str">
        <v>Profile |.0015 | A | X-Y</v>
      </c>
      <c r="HN246" t="str">
        <v>Profile |.002| |A|B| X-Y</v>
      </c>
      <c r="HO246" t="str">
        <v>Profile |.002|A|B|</v>
      </c>
      <c r="HP246" t="str">
        <v>Profile |.002|A|B| X-Y</v>
      </c>
      <c r="HQ246" t="str">
        <v>Profile:|010|A|B|C|</v>
      </c>
      <c r="HR246" t="str">
        <v>Profile| .002| A|B|</v>
      </c>
      <c r="HS246" t="str">
        <v>Profile|.001|</v>
      </c>
      <c r="HT246" t="str">
        <v>Profile|.001|A|</v>
      </c>
      <c r="HU246" t="str">
        <v>Profile|.001|A|B|</v>
      </c>
      <c r="HV246" t="str">
        <v xml:space="preserve">Profile|.001|A|B| A&lt;-&gt;B </v>
      </c>
      <c r="HW246" t="str">
        <v>Profile|.001|A|B| C&lt;-&gt;D</v>
      </c>
      <c r="HX246" t="str">
        <v>Profile|.001|A|B| L-M</v>
      </c>
      <c r="HY246" t="str">
        <v>Profile|.001|A|B| P-Q</v>
      </c>
      <c r="HZ246" t="str">
        <v>Profile|.001|A|B|C&lt;-&gt;D</v>
      </c>
      <c r="IA246" t="str">
        <v>Profile|.001|A|C&lt;--&gt;D</v>
      </c>
      <c r="IB246" t="str">
        <v>Profile|.001|A|UNILATERAL</v>
      </c>
      <c r="IC246" t="str">
        <v>Profile|.001|C|</v>
      </c>
      <c r="ID246" t="str">
        <v>Profile|.0012|D1|</v>
      </c>
      <c r="IE246" t="str">
        <v>Profile|.0015| A-B UNI.</v>
      </c>
      <c r="IF246" t="str">
        <v>Profile|.0015| UNI.</v>
      </c>
      <c r="IG246" t="str">
        <v>Profile|.0015|A| X-Y</v>
      </c>
      <c r="IH246" t="str">
        <v>Profile|.0015|E|F|</v>
      </c>
      <c r="II246" t="str">
        <v>Profile|.0016|B|D|</v>
      </c>
      <c r="IJ246" t="str">
        <v>Profile|.002(U).000|A|</v>
      </c>
      <c r="IK246" t="str">
        <v>Profile|.002|</v>
      </c>
      <c r="IL246" t="str">
        <v>Profile|.002|A</v>
      </c>
      <c r="IM246" t="str">
        <v>Profile|.002|A|</v>
      </c>
      <c r="IN246" t="str">
        <v>Profile|.002|A|B|</v>
      </c>
      <c r="IO246" t="str">
        <v xml:space="preserve">Profile|.002|A|B| A&lt;-&gt;B </v>
      </c>
      <c r="IP246" t="str">
        <v>Profile|.002|A|B| C&lt;-&gt;D</v>
      </c>
      <c r="IQ246" t="str">
        <v>Profile|.002|A|B| X-Y</v>
      </c>
      <c r="IR246" t="str">
        <v>Profile|.002|A|B|C|X-Y</v>
      </c>
      <c r="IS246" t="str">
        <v>Profile|.002|A|B|X&lt;--&gt;Y</v>
      </c>
      <c r="IT246" t="str">
        <v>Profile|.002|A|B|X-Y</v>
      </c>
      <c r="IU246" t="str">
        <v>Profile|.002|A|C|</v>
      </c>
      <c r="IV246" t="str">
        <v>Profile|.002|C|A|</v>
      </c>
      <c r="IW246" t="str">
        <v>Profile|.002|C|B|</v>
      </c>
      <c r="IX246" t="str">
        <v>Profile|.0020|</v>
      </c>
      <c r="IY246" t="str">
        <v>Profile|.003|A|</v>
      </c>
      <c r="IZ246" t="str">
        <v>Profile|.003|A|B|C| Uni.</v>
      </c>
      <c r="JA246" t="str">
        <v>Profile|.003|E|F|</v>
      </c>
      <c r="JB246" t="str">
        <v>Profile|.004(U) .003|A|B|C|</v>
      </c>
      <c r="JC246" t="str">
        <v>Profile|.004|A| UNI.</v>
      </c>
      <c r="JD246" t="str">
        <v>Profile|.005|A|C|</v>
      </c>
      <c r="JE246" t="str">
        <v>Profile|.005|A|C|A&lt;--&gt;B, C&lt;--&gt;D</v>
      </c>
      <c r="JF246" t="str">
        <v>Profile|.005|A|D| A-B UNI.</v>
      </c>
      <c r="JG246" t="str">
        <v>Profile|.005|A|D| UNI.</v>
      </c>
      <c r="JH246" t="str">
        <v>Profile|.010|A|B|</v>
      </c>
      <c r="JI246" t="str">
        <v>Profile|.010|A|B|C|</v>
      </c>
      <c r="JJ246" t="str">
        <v>Profile|.03|A|</v>
      </c>
      <c r="JK246" t="str">
        <v>Profile|.05|A|B|</v>
      </c>
      <c r="JL246" t="str">
        <v>Profile|0.03|</v>
      </c>
      <c r="JM246" t="str">
        <v>Profile|0.03|A|</v>
      </c>
      <c r="JN246" t="str">
        <v>Profile|0.03|A|B|</v>
      </c>
      <c r="JO246" t="str">
        <v>Profile|0.05{A|C|</v>
      </c>
      <c r="JP246" t="str">
        <v>Profile|0.05|A|B|</v>
      </c>
      <c r="JQ246" t="str">
        <v>Profile|0.05|E|</v>
      </c>
      <c r="JR246" t="str">
        <v>Profile|0.05|E|F|</v>
      </c>
      <c r="JS246" t="str">
        <v>Profile|0.06|A|C|</v>
      </c>
      <c r="JT246" t="str">
        <v>Profile|0.1|A|A|</v>
      </c>
      <c r="JU246" t="str">
        <v>Profile|0.1|D1|</v>
      </c>
      <c r="JV246" t="str">
        <v>Profile|A|B|C|</v>
      </c>
      <c r="JW246" t="str">
        <v>Proile|.002|A|B|J-K</v>
      </c>
      <c r="JX246" t="str">
        <v>P-Thread Form</v>
      </c>
      <c r="JY246" t="str">
        <v>R  FULL RADIUS</v>
      </c>
      <c r="JZ246" t="str">
        <v>R.001/.006</v>
      </c>
      <c r="KA246" t="str">
        <v>R.003 MAX</v>
      </c>
      <c r="KB246" t="str">
        <v>R.005 MAX</v>
      </c>
      <c r="KC246" t="str">
        <v>R.030</v>
      </c>
      <c r="KD246" t="str">
        <v>R.25 MAX</v>
      </c>
      <c r="KE246" t="str">
        <v>R1.33 BASIC</v>
      </c>
      <c r="KF246" t="str">
        <v>R3.3</v>
      </c>
      <c r="KG246" t="str">
        <v>Ra 1.6 MAX</v>
      </c>
      <c r="KH246" t="str">
        <v>RAD @ FACE &amp; OD CHAMFER</v>
      </c>
      <c r="KI246" t="str">
        <v>RAD. @ ID &amp; BACK FACE</v>
      </c>
      <c r="KJ246" t="str">
        <v>RAD. @ OD &amp; BACK FACE</v>
      </c>
      <c r="KK246" t="str">
        <v>REMOVE SHRP EDGES .005 MAX</v>
      </c>
      <c r="KL246" t="str">
        <v>ROD SLOT CENTERED</v>
      </c>
      <c r="KM246" t="str">
        <v>SHARP OKAY</v>
      </c>
      <c r="KN246" t="str">
        <v>Slot Centered</v>
      </c>
      <c r="KO246" t="str">
        <v>SLOT WIDTH</v>
      </c>
      <c r="KP246" t="str">
        <v>Surface Finish Per Note 1</v>
      </c>
      <c r="KQ246" t="str">
        <v>Symmerty Balloon A_6</v>
      </c>
      <c r="KR246" t="str">
        <v>T27 HEXALOBE Per Note 1</v>
      </c>
      <c r="KS246" t="str">
        <v>T27 TORX</v>
      </c>
      <c r="KT246" t="str">
        <v>THRD DEPTH</v>
      </c>
      <c r="KU246" t="str">
        <v>Thread Form Per Note 3</v>
      </c>
      <c r="KV246" t="str">
        <v>THREAD INTO ROD SLOT</v>
      </c>
      <c r="KW246" t="str">
        <v>Thread Timed Print Note 6</v>
      </c>
      <c r="KX246" t="str">
        <v>TOOL MISMATCH PERMISSIBLE</v>
      </c>
      <c r="KY246" t="str">
        <v>Tot. Runout|Ø.002|C|</v>
      </c>
      <c r="KZ246" t="str">
        <v>Total Runout|.002|E|</v>
      </c>
      <c r="LA246" t="str">
        <v>TRIPLE LEAD THREAD</v>
      </c>
      <c r="LB246" t="str">
        <v>True Pos. |.001 (M)|A|</v>
      </c>
      <c r="LC246" t="str">
        <v>True Pos. |.002(M)|A|B|</v>
      </c>
      <c r="LD246" t="str">
        <v>True Pos. |.002|</v>
      </c>
      <c r="LE246" t="str">
        <v>True Pos. |.002|A|</v>
      </c>
      <c r="LF246" t="str">
        <v>True Pos. |.002|A|B|</v>
      </c>
      <c r="LG246" t="str">
        <v>True Pos. |.004|A|C|B|</v>
      </c>
      <c r="LH246" t="str">
        <v>True Pos. |.005(M)|A|B|</v>
      </c>
      <c r="LI246" t="str">
        <v>True Pos.|.000(L)|A|D|</v>
      </c>
      <c r="LJ246" t="str">
        <v>True Pos.|.000(M)|A|</v>
      </c>
      <c r="LK246" t="str">
        <v>True Pos.|.001(M)|A|</v>
      </c>
      <c r="LL246" t="str">
        <v>True Pos.|.001|B|</v>
      </c>
      <c r="LM246" t="str">
        <v>True Pos.|.001|E|</v>
      </c>
      <c r="LN246" t="str">
        <v>True Pos.|.002|A|</v>
      </c>
      <c r="LO246" t="str">
        <v>True Pos.|.002|B|</v>
      </c>
      <c r="LP246" t="str">
        <v>True Pos.|.002|C|</v>
      </c>
      <c r="LQ246" t="str">
        <v>True Pos.|.002|D1|</v>
      </c>
      <c r="LR246" t="str">
        <v>True Pos.|.002|D1|D2|</v>
      </c>
      <c r="LS246" t="str">
        <v>True Pos.|.05|A|</v>
      </c>
      <c r="LT246" t="str">
        <v>True Pos.|.1|A|B|C|</v>
      </c>
      <c r="LU246" t="str">
        <v>True Pos.|.13|A</v>
      </c>
      <c r="LV246" t="str">
        <v>True Pos.|0.05|A|</v>
      </c>
      <c r="LW246" t="str">
        <v>True Pos.|0.1|A|B|C|</v>
      </c>
      <c r="LX246" t="str">
        <v>True Pos.|0.13|A|</v>
      </c>
      <c r="LY246" t="str">
        <v>True Pos.|Ø.000(M)|A|</v>
      </c>
      <c r="LZ246" t="str">
        <v>True Pos.|Ø.000(M)|B|</v>
      </c>
      <c r="MA246" t="str">
        <v>True Pos.|Ø.001(M)|A(M)|</v>
      </c>
      <c r="MB246" t="str">
        <v>True Pos.|Ø.001(M)|A|</v>
      </c>
      <c r="MC246" t="str">
        <v>True Pos.|Ø.001|A|</v>
      </c>
      <c r="MD246" t="str">
        <v>True Pos.|Ø.001|C|</v>
      </c>
      <c r="ME246" t="str">
        <v>True Pos.|Ø.002(S)|A(S)|</v>
      </c>
      <c r="MF246" t="str">
        <v>True Pos.|Ø.002|A|</v>
      </c>
      <c r="MG246" t="str">
        <v>True Pos.|Ø.002|B|</v>
      </c>
      <c r="MH246" t="str">
        <v>True Pos.|Ø.002|C|</v>
      </c>
      <c r="MI246" t="str">
        <v>True Pos.|Ø.03(M)|A|</v>
      </c>
      <c r="MJ246" t="str">
        <v>True Pos.|Ø0.03(M)|A|</v>
      </c>
      <c r="MK246" t="str">
        <v>True Pos.|Ø0.05(L)|D|B|</v>
      </c>
      <c r="ML246" t="str">
        <v>True Pos.|Ø0.05|A|</v>
      </c>
      <c r="MM246" t="str">
        <v>True Pos.|Ø0.05|D|</v>
      </c>
      <c r="MN246" t="str">
        <v>True Pos.|Ø0.05|E|</v>
      </c>
      <c r="MO246" t="str">
        <v>True Pos.|Ø0.05|E|B|</v>
      </c>
      <c r="MP246" t="str">
        <v>True Pos.|SØ0.03|C|B|</v>
      </c>
      <c r="MQ246" t="str">
        <v>True Position|.002|A|B|</v>
      </c>
      <c r="MR246" t="str">
        <v>True. Pos.|Ø.001(M)|A|</v>
      </c>
      <c r="MS246" t="str">
        <v>True. Pps.|0.05|A|</v>
      </c>
      <c r="MT246" t="str">
        <v>Tumble Per Note 1</v>
      </c>
      <c r="MU246" t="str">
        <v>Tumble Per Note 2</v>
      </c>
    </row>
    <row r="247" spans="1:359">
      <c r="A247" t="s">
        <v>1102</v>
      </c>
      <c r="C247" s="74" t="str" cm="1">
        <f t="array" ref="C247:MU247">TRANSPOSE(_xlfn._xlws.SORT(_xlfn._xlws.FILTER($A$2:$A$499,ISNUMBER(SEARCH('Prt. Lib. &amp; Routine, Table'!L254,$A$2:$A$499)),"not found")))</f>
        <v>.0015 T.I.R. MAX</v>
      </c>
      <c r="D247" t="str">
        <v>.002 MAX ROOT RADIUS</v>
      </c>
      <c r="E247" t="str">
        <v>.012 BLUNT END</v>
      </c>
      <c r="F247" t="str">
        <v>.015 MAX</v>
      </c>
      <c r="G247" t="str">
        <v>.016 T.S.C.</v>
      </c>
      <c r="H247" t="str">
        <v>.017 BASIC</v>
      </c>
      <c r="I247" t="str">
        <v>.021 PITCH</v>
      </c>
      <c r="J247" t="str">
        <v>.022 BLUNT START</v>
      </c>
      <c r="K247" t="str">
        <v>.025 BASIC</v>
      </c>
      <c r="L247" t="str">
        <v>.035 BASIC</v>
      </c>
      <c r="M247" t="str">
        <v>.043 T.S.C</v>
      </c>
      <c r="N247" t="str">
        <v>.053 T.S.C.</v>
      </c>
      <c r="O247" t="str">
        <v>.060 HEX DEPTH</v>
      </c>
      <c r="P247" t="str">
        <v>.060 PITCH</v>
      </c>
      <c r="Q247" t="str">
        <v>.061 BASIC</v>
      </c>
      <c r="R247" t="str">
        <v>.07 HEX</v>
      </c>
      <c r="S247" t="str">
        <v>.070 HEX DEPTH</v>
      </c>
      <c r="T247" t="str">
        <v>.082 DRILL</v>
      </c>
      <c r="U247" t="str">
        <v>.082 DRILL DEPTH</v>
      </c>
      <c r="V247" t="str">
        <v>.094 HEX</v>
      </c>
      <c r="W247" t="str">
        <v>.115 T.S.C.</v>
      </c>
      <c r="X247" t="str">
        <v>.1195 / .1243 MAJOR DIAMETER</v>
      </c>
      <c r="Y247" t="str">
        <v>.1250 HEX</v>
      </c>
      <c r="Z247" t="str">
        <v>.157 MINOR DIAMETER</v>
      </c>
      <c r="AA247" t="str">
        <v>.172 FULL THD DEPTH</v>
      </c>
      <c r="AB247" t="str">
        <v>.172 MAJOR DIAMETER</v>
      </c>
      <c r="AC247" t="str">
        <v>.180 MIN DEPTH FULL THRD</v>
      </c>
      <c r="AD247" t="str">
        <v>.183 Ceter Line Thread Dwell</v>
      </c>
      <c r="AE247" t="str">
        <v>.208 MAX THRD DEPTH</v>
      </c>
      <c r="AF247" t="str">
        <v>.218 BOTTOM HALF OF SLOT</v>
      </c>
      <c r="AG247" t="str">
        <v>.261 BASIC</v>
      </c>
      <c r="AH247" t="str">
        <v>.314 T.S.C.</v>
      </c>
      <c r="AI247" t="str">
        <v>.315 BASIC</v>
      </c>
      <c r="AJ247" t="str">
        <v>.329 MINOR Ø</v>
      </c>
      <c r="AK247" t="str">
        <v>.330 BASIC</v>
      </c>
      <c r="AL247" t="str">
        <v>.35 TO TANGENT POINT</v>
      </c>
      <c r="AM247" t="str">
        <v>.375 MAJOR Ø</v>
      </c>
      <c r="AN247" t="str">
        <v>.390 BASIC</v>
      </c>
      <c r="AO247" t="str">
        <v>.440 BASIC</v>
      </c>
      <c r="AP247" t="str">
        <v>.64/.96 HIGH=Pass</v>
      </c>
      <c r="AQ247" t="str">
        <v>0.012 MAX</v>
      </c>
      <c r="AR247" t="str">
        <v>0.015 MAX</v>
      </c>
      <c r="AS247" t="str">
        <v>0.05 Per Note 2</v>
      </c>
      <c r="AT247" t="str">
        <v>0.500 PULLOUT ZONE</v>
      </c>
      <c r="AU247" t="str">
        <v>10-32 UNF-2A</v>
      </c>
      <c r="AV247" t="str">
        <v>12-28 UNF-2B</v>
      </c>
      <c r="AW247" t="str">
        <v>2.87 BASIC</v>
      </c>
      <c r="AX247" t="str">
        <v>2-56 UNC 2B 2 STARTS</v>
      </c>
      <c r="AY247" t="str">
        <v>3 LEAD THREAD</v>
      </c>
      <c r="AZ247" t="str">
        <v>32µIN Max</v>
      </c>
      <c r="BA247" t="str">
        <v>5/16"-24 UNF-2A</v>
      </c>
      <c r="BB247" t="str">
        <v>5/16-18 UNC 2A</v>
      </c>
      <c r="BC247" t="str">
        <v>5-44 UNF-2A</v>
      </c>
      <c r="BD247" t="str">
        <v>6-16µIN</v>
      </c>
      <c r="BE247" t="str">
        <v>65° BLEND</v>
      </c>
      <c r="BF247" t="str">
        <v>7.45 Top of Ball to Face</v>
      </c>
      <c r="BG247" t="str">
        <v>7/16-28 UNEF 2B</v>
      </c>
      <c r="BH247" t="str">
        <v>7/16-28-UNEF-2A</v>
      </c>
      <c r="BI247" t="str">
        <v>Alignment Per Note 3</v>
      </c>
      <c r="BJ247" t="str">
        <v>ANODIZE (SEE CHART)</v>
      </c>
      <c r="BK247" t="str">
        <v>ANODIZE AQUA Per Note 3</v>
      </c>
      <c r="BL247" t="str">
        <v>ANODIZE BOTTOM PORTION</v>
      </c>
      <c r="BM247" t="str">
        <v>ANODIZE COLOR AQUA</v>
      </c>
      <c r="BN247" t="str">
        <v>ANODIZE COLOR GREEN DWG NOTE 4</v>
      </c>
      <c r="BO247" t="str">
        <v>ANODIZE COLOR LIGHT BLUE</v>
      </c>
      <c r="BP247" t="str">
        <v>ANODIZE GREEN Per Note 2</v>
      </c>
      <c r="BQ247" t="str">
        <v>ANODIZE GREY, Per Note 1</v>
      </c>
      <c r="BR247" t="str">
        <v>ANODIZE MAGENTA</v>
      </c>
      <c r="BS247" t="str">
        <v>Anodize Per note 3</v>
      </c>
      <c r="BT247" t="str">
        <v>Anodize Per Note 4</v>
      </c>
      <c r="BU247" t="str">
        <v>ANODIZE SEAFOAM</v>
      </c>
      <c r="BV247" t="str">
        <v>Balloon 11 Symmetry</v>
      </c>
      <c r="BW247" t="str">
        <v>Balloon 12 Symmetry</v>
      </c>
      <c r="BX247" t="str">
        <v>Balloon 13 Hole Centered</v>
      </c>
      <c r="BY247" t="str">
        <v>Balloon 13 Symmerty</v>
      </c>
      <c r="BZ247" t="str">
        <v>Balloon 2 Symmetry</v>
      </c>
      <c r="CA247" t="str">
        <v>Balloon 21 CENTERED</v>
      </c>
      <c r="CB247" t="str">
        <v>Balloon 29 Symmetry</v>
      </c>
      <c r="CC247" t="str">
        <v>Balloon 3 Symmetry</v>
      </c>
      <c r="CD247" t="str">
        <v>Balloon 4 Symmetry</v>
      </c>
      <c r="CE247" t="str">
        <v>Balloon 5 blend to SØ .340</v>
      </c>
      <c r="CF247" t="str">
        <v>Balloon 5 Symmetry</v>
      </c>
      <c r="CG247" t="str">
        <v>Balloon 6 Centered</v>
      </c>
      <c r="CH247" t="str">
        <v>Balloon 9 Function Check</v>
      </c>
      <c r="CI247" t="str">
        <v>Balloon 9 Symmerty</v>
      </c>
      <c r="CJ247" t="str">
        <v>Balloons 2 &amp; 17 Symmetry |.001|A|</v>
      </c>
      <c r="CK247" t="str">
        <v>Basic Ø 3.6</v>
      </c>
      <c r="CL247" t="str">
        <v>BEAD BLAST</v>
      </c>
      <c r="CM247" t="str">
        <v>BLAST ALUMINUM OXIDE</v>
      </c>
      <c r="CN247" t="str">
        <v>Blast Note 2</v>
      </c>
      <c r="CO247" t="str">
        <v xml:space="preserve">BLAST Per Note 1 </v>
      </c>
      <c r="CP247" t="str">
        <v>BLAST Per Note 2</v>
      </c>
      <c r="CQ247" t="str">
        <v>BLAST Per Note 3</v>
      </c>
      <c r="CR247" t="str">
        <v>BLAST Per Note 4</v>
      </c>
      <c r="CS247" t="str">
        <v>BLAST Per Note 8</v>
      </c>
      <c r="CT247" t="str">
        <v>BLAST Per Traveler, MATT FINISH</v>
      </c>
      <c r="CU247" t="str">
        <v>BLAST WITH 16 GRIT ALUMINUM OXIDE</v>
      </c>
      <c r="CV247" t="str">
        <v>BLAST, Uniform Finish Per Note 3</v>
      </c>
      <c r="CW247" t="str">
        <v>BREAK EDGE</v>
      </c>
      <c r="CX247" t="str">
        <v>BREAK EDGE .014</v>
      </c>
      <c r="CY247" t="str">
        <v>BREAK EDGES Note 2</v>
      </c>
      <c r="CZ247" t="str">
        <v>BREAK SHARP Per Note 1</v>
      </c>
      <c r="DA247" t="str">
        <v>BREAK SHARPS Per Note 1</v>
      </c>
      <c r="DB247" t="str">
        <v>CE 2729</v>
      </c>
      <c r="DC247" t="str">
        <v>CE Logo per Note 3</v>
      </c>
      <c r="DD247" t="str">
        <v>CE MARK</v>
      </c>
      <c r="DE247" t="str">
        <v>Chips/Debris Removed</v>
      </c>
      <c r="DF247" t="str">
        <v>Coat Per Note 2</v>
      </c>
      <c r="DG247" t="str">
        <v>C-Sink Ø .155</v>
      </c>
      <c r="DH247" t="str">
        <v>C-Sink Ø5.2</v>
      </c>
      <c r="DI247" t="str">
        <v>Deburred</v>
      </c>
      <c r="DJ247" t="str">
        <v>DIM "A" NoGo</v>
      </c>
      <c r="DK247" t="str">
        <v>DIM "A" NoGo Hexalobe</v>
      </c>
      <c r="DL247" t="str">
        <v>EDGE BREAK</v>
      </c>
      <c r="DM247" t="str">
        <v>EDGE BREAK MIN R.004, MAX R.010</v>
      </c>
      <c r="DN247" t="str">
        <v>Edge Break per Note 1</v>
      </c>
      <c r="DO247" t="str">
        <v>ELECTROPOLISH Per Note 1</v>
      </c>
      <c r="DP247" t="str">
        <v>Finish Per Note 3</v>
      </c>
      <c r="DQ247" t="str">
        <v>FLUTE POSITION Per Note 3</v>
      </c>
      <c r="DR247" t="str">
        <v>FULL R</v>
      </c>
      <c r="DS247" t="str">
        <v>FULL RADIUS</v>
      </c>
      <c r="DT247" t="str">
        <v xml:space="preserve">FULL RADIUS </v>
      </c>
      <c r="DU247" t="str">
        <v>Function Check  (.2340 .2360 FULL)</v>
      </c>
      <c r="DV247" t="str">
        <v>FUNCTIONAL  HEXALOBE</v>
      </c>
      <c r="DW247" t="str">
        <v>GLASS BEAD Per Note 3</v>
      </c>
      <c r="DX247" t="str">
        <v>Globus Logo per Note 3</v>
      </c>
      <c r="DY247" t="str">
        <v>Gold Anodized Color</v>
      </c>
      <c r="DZ247" t="str">
        <v>Green Anodized Color</v>
      </c>
      <c r="EA247" t="str">
        <v>GRIT BLAST Per Note 3</v>
      </c>
      <c r="EB247" t="str">
        <v>Grit Blast Per Note 4</v>
      </c>
      <c r="EC247" t="str">
        <v>GRIT BLAST, DWG NOTE 3</v>
      </c>
      <c r="ED247" t="str">
        <v>HEX MINOR Ø.1292</v>
      </c>
      <c r="EE247" t="str">
        <v xml:space="preserve">HEXALOBE </v>
      </c>
      <c r="EF247" t="str">
        <v>HEXALOBE FUNCTION</v>
      </c>
      <c r="EG247" t="str">
        <v>Hexalobe Minor</v>
      </c>
      <c r="EH247" t="str">
        <v>Hexalobe NV-30</v>
      </c>
      <c r="EI247" t="str">
        <v>HEXALOBE ORIENTATION</v>
      </c>
      <c r="EJ247" t="str">
        <v>Inspect per operation 30 comments</v>
      </c>
      <c r="EK247" t="str">
        <v>INT / EXT CORNERS: R.002 TO R.010</v>
      </c>
      <c r="EL247" t="str">
        <v>INT /EXT CORNERS R.05 TO R.03</v>
      </c>
      <c r="EM247" t="str">
        <v>John is a Geek</v>
      </c>
      <c r="EN247" t="str">
        <v>LASER ETCH</v>
      </c>
      <c r="EO247" t="str">
        <v>Laser Etch Per Note 7</v>
      </c>
      <c r="EP247" t="str">
        <v xml:space="preserve">LASER MARK "CE" DWG NOTE 10 </v>
      </c>
      <c r="EQ247" t="str">
        <v>Laser Mark "P1-15004-08", Per Note 3</v>
      </c>
      <c r="ER247" t="str">
        <v>Laser Mark "P2-15004-08", Per Note 3</v>
      </c>
      <c r="ES247" t="str">
        <v>Laser Mark "P3-15004-08", Per Note 3</v>
      </c>
      <c r="ET247" t="str">
        <v>Laser Mark "P4-15004-08", Per Note 3</v>
      </c>
      <c r="EU247" t="str">
        <v xml:space="preserve">LASER MARK LOGO DWG NOTE 9 </v>
      </c>
      <c r="EV247" t="str">
        <v xml:space="preserve">LASER MARK LOT NUMBER DWG NOTE 8 </v>
      </c>
      <c r="EW247" t="str">
        <v>Laser Mark Lot, Per Note 3</v>
      </c>
      <c r="EX247" t="str">
        <v xml:space="preserve">LASER MARK PART NUMBER DWG NOTE 8 </v>
      </c>
      <c r="EY247" t="str">
        <v>LASER: 13000000</v>
      </c>
      <c r="EZ247" t="str">
        <v>LASER: CE 2797</v>
      </c>
      <c r="FA247" t="str">
        <v>LASER: LOGO</v>
      </c>
      <c r="FB247" t="str">
        <v xml:space="preserve">LASER: Lot # Per RE-75-001 </v>
      </c>
      <c r="FC247" t="str">
        <v>LAST THREAD</v>
      </c>
      <c r="FD247" t="str">
        <v>LEAD .0625</v>
      </c>
      <c r="FE247" t="str">
        <v>LOGO</v>
      </c>
      <c r="FF247" t="str">
        <v>Lot (Control) Number per Note 3</v>
      </c>
      <c r="FG247" t="str">
        <v>LOT NO.</v>
      </c>
      <c r="FH247" t="str">
        <v>LOT NUMBER</v>
      </c>
      <c r="FI247" t="str">
        <v>LOT NUMBER PER NUVASIVE SOP 9002007</v>
      </c>
      <c r="FJ247" t="str">
        <v>M 4X 0.5 - 6G - 0.063R - LH</v>
      </c>
      <c r="FK247" t="str">
        <v>M4 X 0.5 - 6G - 0.063R</v>
      </c>
      <c r="FL247" t="str">
        <v>M4 X 0.5 - 6G - 0.063R - LH</v>
      </c>
      <c r="FM247" t="str">
        <v>M4.5 X .75 6g</v>
      </c>
      <c r="FN247" t="str">
        <v>M4.5 X 0.75 6g</v>
      </c>
      <c r="FO247" t="str">
        <v>M5x0.8-6g</v>
      </c>
      <c r="FP247" t="str">
        <v xml:space="preserve">M5x0.8-6g </v>
      </c>
      <c r="FQ247" t="str">
        <v>M6 X .75 6g</v>
      </c>
      <c r="FR247" t="str">
        <v>M6 X 0.75-6g</v>
      </c>
      <c r="FS247" t="str">
        <v>M6 X0.75 - 6g</v>
      </c>
      <c r="FT247" t="str">
        <v>M6X0.75 - 6H</v>
      </c>
      <c r="FU247" t="str">
        <v>M7 X 1.00 6g THREAD</v>
      </c>
      <c r="FV247" t="str">
        <v>M7X1.00 6g THREAD</v>
      </c>
      <c r="FW247" t="str">
        <v>M7X1.00 6h THREAD</v>
      </c>
      <c r="FX247" t="str">
        <v>Magenta Anodized Color</v>
      </c>
      <c r="FY247" t="str">
        <v>MAJOR Ø .380</v>
      </c>
      <c r="FZ247" t="str">
        <v>MAJORØ</v>
      </c>
      <c r="GA247" t="str">
        <v>MATT FINISH Per Note 3</v>
      </c>
      <c r="GB247" t="str">
        <v>MATT FINISH Per Traveler</v>
      </c>
      <c r="GC247" t="str">
        <v>MATTE FINISH</v>
      </c>
      <c r="GD247" t="str">
        <v>MATTE FINISH DWG NOTE 3</v>
      </c>
      <c r="GE247" t="str">
        <v>MATTE FINISH Note 3</v>
      </c>
      <c r="GF247" t="str">
        <v>Matte Finish Per Note 3</v>
      </c>
      <c r="GG247" t="str">
        <v>MATTE FINISH SIZE 10 GLASS BEAD</v>
      </c>
      <c r="GH247" t="str">
        <v>MAX ROOT RADIUS</v>
      </c>
      <c r="GI247" t="str">
        <v xml:space="preserve">Mill Profile Centered </v>
      </c>
      <c r="GJ247" t="str">
        <v>Minor Ø Unconstrained Check</v>
      </c>
      <c r="GK247" t="str">
        <v>MINOR Ø.1336</v>
      </c>
      <c r="GL247" t="str">
        <v>NO ANODIZE Per note 8</v>
      </c>
      <c r="GM247" t="str">
        <v>NO ANODIZE Per note 9</v>
      </c>
      <c r="GN247" t="str">
        <v>No Nicks, Scratches, Tool Marks, etc.</v>
      </c>
      <c r="GO247" t="str">
        <v>No Nicks,Scratches,Tool Marks,etc.</v>
      </c>
      <c r="GP247" t="str">
        <v>NO TOOL MARKS</v>
      </c>
      <c r="GQ247" t="str">
        <v>NOTE 3 THREAD RELIEF</v>
      </c>
      <c r="GR247" t="str">
        <v>NV-27 FUNC.</v>
      </c>
      <c r="GS247" t="str">
        <v>NV-30 DIM A</v>
      </c>
      <c r="GT247" t="str">
        <v>NV-30 DIM B</v>
      </c>
      <c r="GU247" t="str">
        <v>NV-30 DIM F</v>
      </c>
      <c r="GV247" t="str">
        <v>Ø .1250 HEX</v>
      </c>
      <c r="GW247" t="str">
        <v>Ø 9.4 MAJOR</v>
      </c>
      <c r="GX247" t="str">
        <v>Ø.096 MAX PILOT HOLE</v>
      </c>
      <c r="GY247" t="str">
        <v>Ø.125 THRU</v>
      </c>
      <c r="GZ247" t="str">
        <v>Ø.205 COUNTERSINK</v>
      </c>
      <c r="HA247" t="str">
        <v>Ø.260 T.S.C.</v>
      </c>
      <c r="HB247" t="str">
        <v>Ø.500 BASIC</v>
      </c>
      <c r="HC247" t="str">
        <v xml:space="preserve">OVAL CENTERED </v>
      </c>
      <c r="HD247" t="str">
        <v>PART NO. 15100</v>
      </c>
      <c r="HE247" t="str">
        <v>PART NUMBER 13100000</v>
      </c>
      <c r="HF247" t="str">
        <v>PART NUMBER 13600000</v>
      </c>
      <c r="HG247" t="str">
        <v>Part Number per Note 3</v>
      </c>
      <c r="HH247" t="str">
        <v>PD 5/16-18 UNC 2A</v>
      </c>
      <c r="HI247" t="str">
        <v>Perp.|0.05|A|</v>
      </c>
      <c r="HJ247" t="str">
        <v>PILOT THRU HOLE PRESENT</v>
      </c>
      <c r="HK247" t="str">
        <v>PITCH .060</v>
      </c>
      <c r="HL247" t="str">
        <v>Profile |.001|A|</v>
      </c>
      <c r="HM247" t="str">
        <v>Profile |.0015 | A | X-Y</v>
      </c>
      <c r="HN247" t="str">
        <v>Profile |.002| |A|B| X-Y</v>
      </c>
      <c r="HO247" t="str">
        <v>Profile |.002|A|B|</v>
      </c>
      <c r="HP247" t="str">
        <v>Profile |.002|A|B| X-Y</v>
      </c>
      <c r="HQ247" t="str">
        <v>Profile:|010|A|B|C|</v>
      </c>
      <c r="HR247" t="str">
        <v>Profile| .002| A|B|</v>
      </c>
      <c r="HS247" t="str">
        <v>Profile|.001|</v>
      </c>
      <c r="HT247" t="str">
        <v>Profile|.001|A|</v>
      </c>
      <c r="HU247" t="str">
        <v>Profile|.001|A|B|</v>
      </c>
      <c r="HV247" t="str">
        <v xml:space="preserve">Profile|.001|A|B| A&lt;-&gt;B </v>
      </c>
      <c r="HW247" t="str">
        <v>Profile|.001|A|B| C&lt;-&gt;D</v>
      </c>
      <c r="HX247" t="str">
        <v>Profile|.001|A|B| L-M</v>
      </c>
      <c r="HY247" t="str">
        <v>Profile|.001|A|B| P-Q</v>
      </c>
      <c r="HZ247" t="str">
        <v>Profile|.001|A|B|C&lt;-&gt;D</v>
      </c>
      <c r="IA247" t="str">
        <v>Profile|.001|A|C&lt;--&gt;D</v>
      </c>
      <c r="IB247" t="str">
        <v>Profile|.001|A|UNILATERAL</v>
      </c>
      <c r="IC247" t="str">
        <v>Profile|.001|C|</v>
      </c>
      <c r="ID247" t="str">
        <v>Profile|.0012|D1|</v>
      </c>
      <c r="IE247" t="str">
        <v>Profile|.0015| A-B UNI.</v>
      </c>
      <c r="IF247" t="str">
        <v>Profile|.0015| UNI.</v>
      </c>
      <c r="IG247" t="str">
        <v>Profile|.0015|A| X-Y</v>
      </c>
      <c r="IH247" t="str">
        <v>Profile|.0015|E|F|</v>
      </c>
      <c r="II247" t="str">
        <v>Profile|.0016|B|D|</v>
      </c>
      <c r="IJ247" t="str">
        <v>Profile|.002(U).000|A|</v>
      </c>
      <c r="IK247" t="str">
        <v>Profile|.002|</v>
      </c>
      <c r="IL247" t="str">
        <v>Profile|.002|A</v>
      </c>
      <c r="IM247" t="str">
        <v>Profile|.002|A|</v>
      </c>
      <c r="IN247" t="str">
        <v>Profile|.002|A|B|</v>
      </c>
      <c r="IO247" t="str">
        <v xml:space="preserve">Profile|.002|A|B| A&lt;-&gt;B </v>
      </c>
      <c r="IP247" t="str">
        <v>Profile|.002|A|B| C&lt;-&gt;D</v>
      </c>
      <c r="IQ247" t="str">
        <v>Profile|.002|A|B| X-Y</v>
      </c>
      <c r="IR247" t="str">
        <v>Profile|.002|A|B|C|X-Y</v>
      </c>
      <c r="IS247" t="str">
        <v>Profile|.002|A|B|X&lt;--&gt;Y</v>
      </c>
      <c r="IT247" t="str">
        <v>Profile|.002|A|B|X-Y</v>
      </c>
      <c r="IU247" t="str">
        <v>Profile|.002|A|C|</v>
      </c>
      <c r="IV247" t="str">
        <v>Profile|.002|C|A|</v>
      </c>
      <c r="IW247" t="str">
        <v>Profile|.002|C|B|</v>
      </c>
      <c r="IX247" t="str">
        <v>Profile|.0020|</v>
      </c>
      <c r="IY247" t="str">
        <v>Profile|.003|A|</v>
      </c>
      <c r="IZ247" t="str">
        <v>Profile|.003|A|B|C| Uni.</v>
      </c>
      <c r="JA247" t="str">
        <v>Profile|.003|E|F|</v>
      </c>
      <c r="JB247" t="str">
        <v>Profile|.004(U) .003|A|B|C|</v>
      </c>
      <c r="JC247" t="str">
        <v>Profile|.004|A| UNI.</v>
      </c>
      <c r="JD247" t="str">
        <v>Profile|.005|A|C|</v>
      </c>
      <c r="JE247" t="str">
        <v>Profile|.005|A|C|A&lt;--&gt;B, C&lt;--&gt;D</v>
      </c>
      <c r="JF247" t="str">
        <v>Profile|.005|A|D| A-B UNI.</v>
      </c>
      <c r="JG247" t="str">
        <v>Profile|.005|A|D| UNI.</v>
      </c>
      <c r="JH247" t="str">
        <v>Profile|.010|A|B|</v>
      </c>
      <c r="JI247" t="str">
        <v>Profile|.010|A|B|C|</v>
      </c>
      <c r="JJ247" t="str">
        <v>Profile|.03|A|</v>
      </c>
      <c r="JK247" t="str">
        <v>Profile|.05|A|B|</v>
      </c>
      <c r="JL247" t="str">
        <v>Profile|0.03|</v>
      </c>
      <c r="JM247" t="str">
        <v>Profile|0.03|A|</v>
      </c>
      <c r="JN247" t="str">
        <v>Profile|0.03|A|B|</v>
      </c>
      <c r="JO247" t="str">
        <v>Profile|0.05{A|C|</v>
      </c>
      <c r="JP247" t="str">
        <v>Profile|0.05|A|B|</v>
      </c>
      <c r="JQ247" t="str">
        <v>Profile|0.05|E|</v>
      </c>
      <c r="JR247" t="str">
        <v>Profile|0.05|E|F|</v>
      </c>
      <c r="JS247" t="str">
        <v>Profile|0.06|A|C|</v>
      </c>
      <c r="JT247" t="str">
        <v>Profile|0.1|A|A|</v>
      </c>
      <c r="JU247" t="str">
        <v>Profile|0.1|D1|</v>
      </c>
      <c r="JV247" t="str">
        <v>Profile|A|B|C|</v>
      </c>
      <c r="JW247" t="str">
        <v>Proile|.002|A|B|J-K</v>
      </c>
      <c r="JX247" t="str">
        <v>P-Thread Form</v>
      </c>
      <c r="JY247" t="str">
        <v>R  FULL RADIUS</v>
      </c>
      <c r="JZ247" t="str">
        <v>R.001/.006</v>
      </c>
      <c r="KA247" t="str">
        <v>R.003 MAX</v>
      </c>
      <c r="KB247" t="str">
        <v>R.005 MAX</v>
      </c>
      <c r="KC247" t="str">
        <v>R.030</v>
      </c>
      <c r="KD247" t="str">
        <v>R.25 MAX</v>
      </c>
      <c r="KE247" t="str">
        <v>R1.33 BASIC</v>
      </c>
      <c r="KF247" t="str">
        <v>R3.3</v>
      </c>
      <c r="KG247" t="str">
        <v>Ra 1.6 MAX</v>
      </c>
      <c r="KH247" t="str">
        <v>RAD @ FACE &amp; OD CHAMFER</v>
      </c>
      <c r="KI247" t="str">
        <v>RAD. @ ID &amp; BACK FACE</v>
      </c>
      <c r="KJ247" t="str">
        <v>RAD. @ OD &amp; BACK FACE</v>
      </c>
      <c r="KK247" t="str">
        <v>REMOVE SHRP EDGES .005 MAX</v>
      </c>
      <c r="KL247" t="str">
        <v>ROD SLOT CENTERED</v>
      </c>
      <c r="KM247" t="str">
        <v>SHARP OKAY</v>
      </c>
      <c r="KN247" t="str">
        <v>Slot Centered</v>
      </c>
      <c r="KO247" t="str">
        <v>SLOT WIDTH</v>
      </c>
      <c r="KP247" t="str">
        <v>Surface Finish Per Note 1</v>
      </c>
      <c r="KQ247" t="str">
        <v>Symmerty Balloon A_6</v>
      </c>
      <c r="KR247" t="str">
        <v>T27 HEXALOBE Per Note 1</v>
      </c>
      <c r="KS247" t="str">
        <v>T27 TORX</v>
      </c>
      <c r="KT247" t="str">
        <v>THRD DEPTH</v>
      </c>
      <c r="KU247" t="str">
        <v>Thread Form Per Note 3</v>
      </c>
      <c r="KV247" t="str">
        <v>THREAD INTO ROD SLOT</v>
      </c>
      <c r="KW247" t="str">
        <v>Thread Timed Print Note 6</v>
      </c>
      <c r="KX247" t="str">
        <v>TOOL MISMATCH PERMISSIBLE</v>
      </c>
      <c r="KY247" t="str">
        <v>Tot. Runout|Ø.002|C|</v>
      </c>
      <c r="KZ247" t="str">
        <v>Total Runout|.002|E|</v>
      </c>
      <c r="LA247" t="str">
        <v>TRIPLE LEAD THREAD</v>
      </c>
      <c r="LB247" t="str">
        <v>True Pos. |.001 (M)|A|</v>
      </c>
      <c r="LC247" t="str">
        <v>True Pos. |.002(M)|A|B|</v>
      </c>
      <c r="LD247" t="str">
        <v>True Pos. |.002|</v>
      </c>
      <c r="LE247" t="str">
        <v>True Pos. |.002|A|</v>
      </c>
      <c r="LF247" t="str">
        <v>True Pos. |.002|A|B|</v>
      </c>
      <c r="LG247" t="str">
        <v>True Pos. |.004|A|C|B|</v>
      </c>
      <c r="LH247" t="str">
        <v>True Pos. |.005(M)|A|B|</v>
      </c>
      <c r="LI247" t="str">
        <v>True Pos.|.000(L)|A|D|</v>
      </c>
      <c r="LJ247" t="str">
        <v>True Pos.|.000(M)|A|</v>
      </c>
      <c r="LK247" t="str">
        <v>True Pos.|.001(M)|A|</v>
      </c>
      <c r="LL247" t="str">
        <v>True Pos.|.001|B|</v>
      </c>
      <c r="LM247" t="str">
        <v>True Pos.|.001|E|</v>
      </c>
      <c r="LN247" t="str">
        <v>True Pos.|.002|A|</v>
      </c>
      <c r="LO247" t="str">
        <v>True Pos.|.002|B|</v>
      </c>
      <c r="LP247" t="str">
        <v>True Pos.|.002|C|</v>
      </c>
      <c r="LQ247" t="str">
        <v>True Pos.|.002|D1|</v>
      </c>
      <c r="LR247" t="str">
        <v>True Pos.|.002|D1|D2|</v>
      </c>
      <c r="LS247" t="str">
        <v>True Pos.|.05|A|</v>
      </c>
      <c r="LT247" t="str">
        <v>True Pos.|.1|A|B|C|</v>
      </c>
      <c r="LU247" t="str">
        <v>True Pos.|.13|A</v>
      </c>
      <c r="LV247" t="str">
        <v>True Pos.|0.05|A|</v>
      </c>
      <c r="LW247" t="str">
        <v>True Pos.|0.1|A|B|C|</v>
      </c>
      <c r="LX247" t="str">
        <v>True Pos.|0.13|A|</v>
      </c>
      <c r="LY247" t="str">
        <v>True Pos.|Ø.000(M)|A|</v>
      </c>
      <c r="LZ247" t="str">
        <v>True Pos.|Ø.000(M)|B|</v>
      </c>
      <c r="MA247" t="str">
        <v>True Pos.|Ø.001(M)|A(M)|</v>
      </c>
      <c r="MB247" t="str">
        <v>True Pos.|Ø.001(M)|A|</v>
      </c>
      <c r="MC247" t="str">
        <v>True Pos.|Ø.001|A|</v>
      </c>
      <c r="MD247" t="str">
        <v>True Pos.|Ø.001|C|</v>
      </c>
      <c r="ME247" t="str">
        <v>True Pos.|Ø.002(S)|A(S)|</v>
      </c>
      <c r="MF247" t="str">
        <v>True Pos.|Ø.002|A|</v>
      </c>
      <c r="MG247" t="str">
        <v>True Pos.|Ø.002|B|</v>
      </c>
      <c r="MH247" t="str">
        <v>True Pos.|Ø.002|C|</v>
      </c>
      <c r="MI247" t="str">
        <v>True Pos.|Ø.03(M)|A|</v>
      </c>
      <c r="MJ247" t="str">
        <v>True Pos.|Ø0.03(M)|A|</v>
      </c>
      <c r="MK247" t="str">
        <v>True Pos.|Ø0.05(L)|D|B|</v>
      </c>
      <c r="ML247" t="str">
        <v>True Pos.|Ø0.05|A|</v>
      </c>
      <c r="MM247" t="str">
        <v>True Pos.|Ø0.05|D|</v>
      </c>
      <c r="MN247" t="str">
        <v>True Pos.|Ø0.05|E|</v>
      </c>
      <c r="MO247" t="str">
        <v>True Pos.|Ø0.05|E|B|</v>
      </c>
      <c r="MP247" t="str">
        <v>True Pos.|SØ0.03|C|B|</v>
      </c>
      <c r="MQ247" t="str">
        <v>True Position|.002|A|B|</v>
      </c>
      <c r="MR247" t="str">
        <v>True. Pos.|Ø.001(M)|A|</v>
      </c>
      <c r="MS247" t="str">
        <v>True. Pps.|0.05|A|</v>
      </c>
      <c r="MT247" t="str">
        <v>Tumble Per Note 1</v>
      </c>
      <c r="MU247" t="str">
        <v>Tumble Per Note 2</v>
      </c>
    </row>
    <row r="248" spans="1:359">
      <c r="A248" t="s">
        <v>1103</v>
      </c>
      <c r="C248" s="74" t="str" cm="1">
        <f t="array" ref="C248:MU248">TRANSPOSE(_xlfn._xlws.SORT(_xlfn._xlws.FILTER($A$2:$A$499,ISNUMBER(SEARCH('Prt. Lib. &amp; Routine, Table'!L255,$A$2:$A$499)),"not found")))</f>
        <v>.0015 T.I.R. MAX</v>
      </c>
      <c r="D248" t="str">
        <v>.002 MAX ROOT RADIUS</v>
      </c>
      <c r="E248" t="str">
        <v>.012 BLUNT END</v>
      </c>
      <c r="F248" t="str">
        <v>.015 MAX</v>
      </c>
      <c r="G248" t="str">
        <v>.016 T.S.C.</v>
      </c>
      <c r="H248" t="str">
        <v>.017 BASIC</v>
      </c>
      <c r="I248" t="str">
        <v>.021 PITCH</v>
      </c>
      <c r="J248" t="str">
        <v>.022 BLUNT START</v>
      </c>
      <c r="K248" t="str">
        <v>.025 BASIC</v>
      </c>
      <c r="L248" t="str">
        <v>.035 BASIC</v>
      </c>
      <c r="M248" t="str">
        <v>.043 T.S.C</v>
      </c>
      <c r="N248" t="str">
        <v>.053 T.S.C.</v>
      </c>
      <c r="O248" t="str">
        <v>.060 HEX DEPTH</v>
      </c>
      <c r="P248" t="str">
        <v>.060 PITCH</v>
      </c>
      <c r="Q248" t="str">
        <v>.061 BASIC</v>
      </c>
      <c r="R248" t="str">
        <v>.07 HEX</v>
      </c>
      <c r="S248" t="str">
        <v>.070 HEX DEPTH</v>
      </c>
      <c r="T248" t="str">
        <v>.082 DRILL</v>
      </c>
      <c r="U248" t="str">
        <v>.082 DRILL DEPTH</v>
      </c>
      <c r="V248" t="str">
        <v>.094 HEX</v>
      </c>
      <c r="W248" t="str">
        <v>.115 T.S.C.</v>
      </c>
      <c r="X248" t="str">
        <v>.1195 / .1243 MAJOR DIAMETER</v>
      </c>
      <c r="Y248" t="str">
        <v>.1250 HEX</v>
      </c>
      <c r="Z248" t="str">
        <v>.157 MINOR DIAMETER</v>
      </c>
      <c r="AA248" t="str">
        <v>.172 FULL THD DEPTH</v>
      </c>
      <c r="AB248" t="str">
        <v>.172 MAJOR DIAMETER</v>
      </c>
      <c r="AC248" t="str">
        <v>.180 MIN DEPTH FULL THRD</v>
      </c>
      <c r="AD248" t="str">
        <v>.183 Ceter Line Thread Dwell</v>
      </c>
      <c r="AE248" t="str">
        <v>.208 MAX THRD DEPTH</v>
      </c>
      <c r="AF248" t="str">
        <v>.218 BOTTOM HALF OF SLOT</v>
      </c>
      <c r="AG248" t="str">
        <v>.261 BASIC</v>
      </c>
      <c r="AH248" t="str">
        <v>.314 T.S.C.</v>
      </c>
      <c r="AI248" t="str">
        <v>.315 BASIC</v>
      </c>
      <c r="AJ248" t="str">
        <v>.329 MINOR Ø</v>
      </c>
      <c r="AK248" t="str">
        <v>.330 BASIC</v>
      </c>
      <c r="AL248" t="str">
        <v>.35 TO TANGENT POINT</v>
      </c>
      <c r="AM248" t="str">
        <v>.375 MAJOR Ø</v>
      </c>
      <c r="AN248" t="str">
        <v>.390 BASIC</v>
      </c>
      <c r="AO248" t="str">
        <v>.440 BASIC</v>
      </c>
      <c r="AP248" t="str">
        <v>.64/.96 HIGH=Pass</v>
      </c>
      <c r="AQ248" t="str">
        <v>0.012 MAX</v>
      </c>
      <c r="AR248" t="str">
        <v>0.015 MAX</v>
      </c>
      <c r="AS248" t="str">
        <v>0.05 Per Note 2</v>
      </c>
      <c r="AT248" t="str">
        <v>0.500 PULLOUT ZONE</v>
      </c>
      <c r="AU248" t="str">
        <v>10-32 UNF-2A</v>
      </c>
      <c r="AV248" t="str">
        <v>12-28 UNF-2B</v>
      </c>
      <c r="AW248" t="str">
        <v>2.87 BASIC</v>
      </c>
      <c r="AX248" t="str">
        <v>2-56 UNC 2B 2 STARTS</v>
      </c>
      <c r="AY248" t="str">
        <v>3 LEAD THREAD</v>
      </c>
      <c r="AZ248" t="str">
        <v>32µIN Max</v>
      </c>
      <c r="BA248" t="str">
        <v>5/16"-24 UNF-2A</v>
      </c>
      <c r="BB248" t="str">
        <v>5/16-18 UNC 2A</v>
      </c>
      <c r="BC248" t="str">
        <v>5-44 UNF-2A</v>
      </c>
      <c r="BD248" t="str">
        <v>6-16µIN</v>
      </c>
      <c r="BE248" t="str">
        <v>65° BLEND</v>
      </c>
      <c r="BF248" t="str">
        <v>7.45 Top of Ball to Face</v>
      </c>
      <c r="BG248" t="str">
        <v>7/16-28 UNEF 2B</v>
      </c>
      <c r="BH248" t="str">
        <v>7/16-28-UNEF-2A</v>
      </c>
      <c r="BI248" t="str">
        <v>Alignment Per Note 3</v>
      </c>
      <c r="BJ248" t="str">
        <v>ANODIZE (SEE CHART)</v>
      </c>
      <c r="BK248" t="str">
        <v>ANODIZE AQUA Per Note 3</v>
      </c>
      <c r="BL248" t="str">
        <v>ANODIZE BOTTOM PORTION</v>
      </c>
      <c r="BM248" t="str">
        <v>ANODIZE COLOR AQUA</v>
      </c>
      <c r="BN248" t="str">
        <v>ANODIZE COLOR GREEN DWG NOTE 4</v>
      </c>
      <c r="BO248" t="str">
        <v>ANODIZE COLOR LIGHT BLUE</v>
      </c>
      <c r="BP248" t="str">
        <v>ANODIZE GREEN Per Note 2</v>
      </c>
      <c r="BQ248" t="str">
        <v>ANODIZE GREY, Per Note 1</v>
      </c>
      <c r="BR248" t="str">
        <v>ANODIZE MAGENTA</v>
      </c>
      <c r="BS248" t="str">
        <v>Anodize Per note 3</v>
      </c>
      <c r="BT248" t="str">
        <v>Anodize Per Note 4</v>
      </c>
      <c r="BU248" t="str">
        <v>ANODIZE SEAFOAM</v>
      </c>
      <c r="BV248" t="str">
        <v>Balloon 11 Symmetry</v>
      </c>
      <c r="BW248" t="str">
        <v>Balloon 12 Symmetry</v>
      </c>
      <c r="BX248" t="str">
        <v>Balloon 13 Hole Centered</v>
      </c>
      <c r="BY248" t="str">
        <v>Balloon 13 Symmerty</v>
      </c>
      <c r="BZ248" t="str">
        <v>Balloon 2 Symmetry</v>
      </c>
      <c r="CA248" t="str">
        <v>Balloon 21 CENTERED</v>
      </c>
      <c r="CB248" t="str">
        <v>Balloon 29 Symmetry</v>
      </c>
      <c r="CC248" t="str">
        <v>Balloon 3 Symmetry</v>
      </c>
      <c r="CD248" t="str">
        <v>Balloon 4 Symmetry</v>
      </c>
      <c r="CE248" t="str">
        <v>Balloon 5 blend to SØ .340</v>
      </c>
      <c r="CF248" t="str">
        <v>Balloon 5 Symmetry</v>
      </c>
      <c r="CG248" t="str">
        <v>Balloon 6 Centered</v>
      </c>
      <c r="CH248" t="str">
        <v>Balloon 9 Function Check</v>
      </c>
      <c r="CI248" t="str">
        <v>Balloon 9 Symmerty</v>
      </c>
      <c r="CJ248" t="str">
        <v>Balloons 2 &amp; 17 Symmetry |.001|A|</v>
      </c>
      <c r="CK248" t="str">
        <v>Basic Ø 3.6</v>
      </c>
      <c r="CL248" t="str">
        <v>BEAD BLAST</v>
      </c>
      <c r="CM248" t="str">
        <v>BLAST ALUMINUM OXIDE</v>
      </c>
      <c r="CN248" t="str">
        <v>Blast Note 2</v>
      </c>
      <c r="CO248" t="str">
        <v xml:space="preserve">BLAST Per Note 1 </v>
      </c>
      <c r="CP248" t="str">
        <v>BLAST Per Note 2</v>
      </c>
      <c r="CQ248" t="str">
        <v>BLAST Per Note 3</v>
      </c>
      <c r="CR248" t="str">
        <v>BLAST Per Note 4</v>
      </c>
      <c r="CS248" t="str">
        <v>BLAST Per Note 8</v>
      </c>
      <c r="CT248" t="str">
        <v>BLAST Per Traveler, MATT FINISH</v>
      </c>
      <c r="CU248" t="str">
        <v>BLAST WITH 16 GRIT ALUMINUM OXIDE</v>
      </c>
      <c r="CV248" t="str">
        <v>BLAST, Uniform Finish Per Note 3</v>
      </c>
      <c r="CW248" t="str">
        <v>BREAK EDGE</v>
      </c>
      <c r="CX248" t="str">
        <v>BREAK EDGE .014</v>
      </c>
      <c r="CY248" t="str">
        <v>BREAK EDGES Note 2</v>
      </c>
      <c r="CZ248" t="str">
        <v>BREAK SHARP Per Note 1</v>
      </c>
      <c r="DA248" t="str">
        <v>BREAK SHARPS Per Note 1</v>
      </c>
      <c r="DB248" t="str">
        <v>CE 2729</v>
      </c>
      <c r="DC248" t="str">
        <v>CE Logo per Note 3</v>
      </c>
      <c r="DD248" t="str">
        <v>CE MARK</v>
      </c>
      <c r="DE248" t="str">
        <v>Chips/Debris Removed</v>
      </c>
      <c r="DF248" t="str">
        <v>Coat Per Note 2</v>
      </c>
      <c r="DG248" t="str">
        <v>C-Sink Ø .155</v>
      </c>
      <c r="DH248" t="str">
        <v>C-Sink Ø5.2</v>
      </c>
      <c r="DI248" t="str">
        <v>Deburred</v>
      </c>
      <c r="DJ248" t="str">
        <v>DIM "A" NoGo</v>
      </c>
      <c r="DK248" t="str">
        <v>DIM "A" NoGo Hexalobe</v>
      </c>
      <c r="DL248" t="str">
        <v>EDGE BREAK</v>
      </c>
      <c r="DM248" t="str">
        <v>EDGE BREAK MIN R.004, MAX R.010</v>
      </c>
      <c r="DN248" t="str">
        <v>Edge Break per Note 1</v>
      </c>
      <c r="DO248" t="str">
        <v>ELECTROPOLISH Per Note 1</v>
      </c>
      <c r="DP248" t="str">
        <v>Finish Per Note 3</v>
      </c>
      <c r="DQ248" t="str">
        <v>FLUTE POSITION Per Note 3</v>
      </c>
      <c r="DR248" t="str">
        <v>FULL R</v>
      </c>
      <c r="DS248" t="str">
        <v>FULL RADIUS</v>
      </c>
      <c r="DT248" t="str">
        <v xml:space="preserve">FULL RADIUS </v>
      </c>
      <c r="DU248" t="str">
        <v>Function Check  (.2340 .2360 FULL)</v>
      </c>
      <c r="DV248" t="str">
        <v>FUNCTIONAL  HEXALOBE</v>
      </c>
      <c r="DW248" t="str">
        <v>GLASS BEAD Per Note 3</v>
      </c>
      <c r="DX248" t="str">
        <v>Globus Logo per Note 3</v>
      </c>
      <c r="DY248" t="str">
        <v>Gold Anodized Color</v>
      </c>
      <c r="DZ248" t="str">
        <v>Green Anodized Color</v>
      </c>
      <c r="EA248" t="str">
        <v>GRIT BLAST Per Note 3</v>
      </c>
      <c r="EB248" t="str">
        <v>Grit Blast Per Note 4</v>
      </c>
      <c r="EC248" t="str">
        <v>GRIT BLAST, DWG NOTE 3</v>
      </c>
      <c r="ED248" t="str">
        <v>HEX MINOR Ø.1292</v>
      </c>
      <c r="EE248" t="str">
        <v xml:space="preserve">HEXALOBE </v>
      </c>
      <c r="EF248" t="str">
        <v>HEXALOBE FUNCTION</v>
      </c>
      <c r="EG248" t="str">
        <v>Hexalobe Minor</v>
      </c>
      <c r="EH248" t="str">
        <v>Hexalobe NV-30</v>
      </c>
      <c r="EI248" t="str">
        <v>HEXALOBE ORIENTATION</v>
      </c>
      <c r="EJ248" t="str">
        <v>Inspect per operation 30 comments</v>
      </c>
      <c r="EK248" t="str">
        <v>INT / EXT CORNERS: R.002 TO R.010</v>
      </c>
      <c r="EL248" t="str">
        <v>INT /EXT CORNERS R.05 TO R.03</v>
      </c>
      <c r="EM248" t="str">
        <v>John is a Geek</v>
      </c>
      <c r="EN248" t="str">
        <v>LASER ETCH</v>
      </c>
      <c r="EO248" t="str">
        <v>Laser Etch Per Note 7</v>
      </c>
      <c r="EP248" t="str">
        <v xml:space="preserve">LASER MARK "CE" DWG NOTE 10 </v>
      </c>
      <c r="EQ248" t="str">
        <v>Laser Mark "P1-15004-08", Per Note 3</v>
      </c>
      <c r="ER248" t="str">
        <v>Laser Mark "P2-15004-08", Per Note 3</v>
      </c>
      <c r="ES248" t="str">
        <v>Laser Mark "P3-15004-08", Per Note 3</v>
      </c>
      <c r="ET248" t="str">
        <v>Laser Mark "P4-15004-08", Per Note 3</v>
      </c>
      <c r="EU248" t="str">
        <v xml:space="preserve">LASER MARK LOGO DWG NOTE 9 </v>
      </c>
      <c r="EV248" t="str">
        <v xml:space="preserve">LASER MARK LOT NUMBER DWG NOTE 8 </v>
      </c>
      <c r="EW248" t="str">
        <v>Laser Mark Lot, Per Note 3</v>
      </c>
      <c r="EX248" t="str">
        <v xml:space="preserve">LASER MARK PART NUMBER DWG NOTE 8 </v>
      </c>
      <c r="EY248" t="str">
        <v>LASER: 13000000</v>
      </c>
      <c r="EZ248" t="str">
        <v>LASER: CE 2797</v>
      </c>
      <c r="FA248" t="str">
        <v>LASER: LOGO</v>
      </c>
      <c r="FB248" t="str">
        <v xml:space="preserve">LASER: Lot # Per RE-75-001 </v>
      </c>
      <c r="FC248" t="str">
        <v>LAST THREAD</v>
      </c>
      <c r="FD248" t="str">
        <v>LEAD .0625</v>
      </c>
      <c r="FE248" t="str">
        <v>LOGO</v>
      </c>
      <c r="FF248" t="str">
        <v>Lot (Control) Number per Note 3</v>
      </c>
      <c r="FG248" t="str">
        <v>LOT NO.</v>
      </c>
      <c r="FH248" t="str">
        <v>LOT NUMBER</v>
      </c>
      <c r="FI248" t="str">
        <v>LOT NUMBER PER NUVASIVE SOP 9002007</v>
      </c>
      <c r="FJ248" t="str">
        <v>M 4X 0.5 - 6G - 0.063R - LH</v>
      </c>
      <c r="FK248" t="str">
        <v>M4 X 0.5 - 6G - 0.063R</v>
      </c>
      <c r="FL248" t="str">
        <v>M4 X 0.5 - 6G - 0.063R - LH</v>
      </c>
      <c r="FM248" t="str">
        <v>M4.5 X .75 6g</v>
      </c>
      <c r="FN248" t="str">
        <v>M4.5 X 0.75 6g</v>
      </c>
      <c r="FO248" t="str">
        <v>M5x0.8-6g</v>
      </c>
      <c r="FP248" t="str">
        <v xml:space="preserve">M5x0.8-6g </v>
      </c>
      <c r="FQ248" t="str">
        <v>M6 X .75 6g</v>
      </c>
      <c r="FR248" t="str">
        <v>M6 X 0.75-6g</v>
      </c>
      <c r="FS248" t="str">
        <v>M6 X0.75 - 6g</v>
      </c>
      <c r="FT248" t="str">
        <v>M6X0.75 - 6H</v>
      </c>
      <c r="FU248" t="str">
        <v>M7 X 1.00 6g THREAD</v>
      </c>
      <c r="FV248" t="str">
        <v>M7X1.00 6g THREAD</v>
      </c>
      <c r="FW248" t="str">
        <v>M7X1.00 6h THREAD</v>
      </c>
      <c r="FX248" t="str">
        <v>Magenta Anodized Color</v>
      </c>
      <c r="FY248" t="str">
        <v>MAJOR Ø .380</v>
      </c>
      <c r="FZ248" t="str">
        <v>MAJORØ</v>
      </c>
      <c r="GA248" t="str">
        <v>MATT FINISH Per Note 3</v>
      </c>
      <c r="GB248" t="str">
        <v>MATT FINISH Per Traveler</v>
      </c>
      <c r="GC248" t="str">
        <v>MATTE FINISH</v>
      </c>
      <c r="GD248" t="str">
        <v>MATTE FINISH DWG NOTE 3</v>
      </c>
      <c r="GE248" t="str">
        <v>MATTE FINISH Note 3</v>
      </c>
      <c r="GF248" t="str">
        <v>Matte Finish Per Note 3</v>
      </c>
      <c r="GG248" t="str">
        <v>MATTE FINISH SIZE 10 GLASS BEAD</v>
      </c>
      <c r="GH248" t="str">
        <v>MAX ROOT RADIUS</v>
      </c>
      <c r="GI248" t="str">
        <v xml:space="preserve">Mill Profile Centered </v>
      </c>
      <c r="GJ248" t="str">
        <v>Minor Ø Unconstrained Check</v>
      </c>
      <c r="GK248" t="str">
        <v>MINOR Ø.1336</v>
      </c>
      <c r="GL248" t="str">
        <v>NO ANODIZE Per note 8</v>
      </c>
      <c r="GM248" t="str">
        <v>NO ANODIZE Per note 9</v>
      </c>
      <c r="GN248" t="str">
        <v>No Nicks, Scratches, Tool Marks, etc.</v>
      </c>
      <c r="GO248" t="str">
        <v>No Nicks,Scratches,Tool Marks,etc.</v>
      </c>
      <c r="GP248" t="str">
        <v>NO TOOL MARKS</v>
      </c>
      <c r="GQ248" t="str">
        <v>NOTE 3 THREAD RELIEF</v>
      </c>
      <c r="GR248" t="str">
        <v>NV-27 FUNC.</v>
      </c>
      <c r="GS248" t="str">
        <v>NV-30 DIM A</v>
      </c>
      <c r="GT248" t="str">
        <v>NV-30 DIM B</v>
      </c>
      <c r="GU248" t="str">
        <v>NV-30 DIM F</v>
      </c>
      <c r="GV248" t="str">
        <v>Ø .1250 HEX</v>
      </c>
      <c r="GW248" t="str">
        <v>Ø 9.4 MAJOR</v>
      </c>
      <c r="GX248" t="str">
        <v>Ø.096 MAX PILOT HOLE</v>
      </c>
      <c r="GY248" t="str">
        <v>Ø.125 THRU</v>
      </c>
      <c r="GZ248" t="str">
        <v>Ø.205 COUNTERSINK</v>
      </c>
      <c r="HA248" t="str">
        <v>Ø.260 T.S.C.</v>
      </c>
      <c r="HB248" t="str">
        <v>Ø.500 BASIC</v>
      </c>
      <c r="HC248" t="str">
        <v xml:space="preserve">OVAL CENTERED </v>
      </c>
      <c r="HD248" t="str">
        <v>PART NO. 15100</v>
      </c>
      <c r="HE248" t="str">
        <v>PART NUMBER 13100000</v>
      </c>
      <c r="HF248" t="str">
        <v>PART NUMBER 13600000</v>
      </c>
      <c r="HG248" t="str">
        <v>Part Number per Note 3</v>
      </c>
      <c r="HH248" t="str">
        <v>PD 5/16-18 UNC 2A</v>
      </c>
      <c r="HI248" t="str">
        <v>Perp.|0.05|A|</v>
      </c>
      <c r="HJ248" t="str">
        <v>PILOT THRU HOLE PRESENT</v>
      </c>
      <c r="HK248" t="str">
        <v>PITCH .060</v>
      </c>
      <c r="HL248" t="str">
        <v>Profile |.001|A|</v>
      </c>
      <c r="HM248" t="str">
        <v>Profile |.0015 | A | X-Y</v>
      </c>
      <c r="HN248" t="str">
        <v>Profile |.002| |A|B| X-Y</v>
      </c>
      <c r="HO248" t="str">
        <v>Profile |.002|A|B|</v>
      </c>
      <c r="HP248" t="str">
        <v>Profile |.002|A|B| X-Y</v>
      </c>
      <c r="HQ248" t="str">
        <v>Profile:|010|A|B|C|</v>
      </c>
      <c r="HR248" t="str">
        <v>Profile| .002| A|B|</v>
      </c>
      <c r="HS248" t="str">
        <v>Profile|.001|</v>
      </c>
      <c r="HT248" t="str">
        <v>Profile|.001|A|</v>
      </c>
      <c r="HU248" t="str">
        <v>Profile|.001|A|B|</v>
      </c>
      <c r="HV248" t="str">
        <v xml:space="preserve">Profile|.001|A|B| A&lt;-&gt;B </v>
      </c>
      <c r="HW248" t="str">
        <v>Profile|.001|A|B| C&lt;-&gt;D</v>
      </c>
      <c r="HX248" t="str">
        <v>Profile|.001|A|B| L-M</v>
      </c>
      <c r="HY248" t="str">
        <v>Profile|.001|A|B| P-Q</v>
      </c>
      <c r="HZ248" t="str">
        <v>Profile|.001|A|B|C&lt;-&gt;D</v>
      </c>
      <c r="IA248" t="str">
        <v>Profile|.001|A|C&lt;--&gt;D</v>
      </c>
      <c r="IB248" t="str">
        <v>Profile|.001|A|UNILATERAL</v>
      </c>
      <c r="IC248" t="str">
        <v>Profile|.001|C|</v>
      </c>
      <c r="ID248" t="str">
        <v>Profile|.0012|D1|</v>
      </c>
      <c r="IE248" t="str">
        <v>Profile|.0015| A-B UNI.</v>
      </c>
      <c r="IF248" t="str">
        <v>Profile|.0015| UNI.</v>
      </c>
      <c r="IG248" t="str">
        <v>Profile|.0015|A| X-Y</v>
      </c>
      <c r="IH248" t="str">
        <v>Profile|.0015|E|F|</v>
      </c>
      <c r="II248" t="str">
        <v>Profile|.0016|B|D|</v>
      </c>
      <c r="IJ248" t="str">
        <v>Profile|.002(U).000|A|</v>
      </c>
      <c r="IK248" t="str">
        <v>Profile|.002|</v>
      </c>
      <c r="IL248" t="str">
        <v>Profile|.002|A</v>
      </c>
      <c r="IM248" t="str">
        <v>Profile|.002|A|</v>
      </c>
      <c r="IN248" t="str">
        <v>Profile|.002|A|B|</v>
      </c>
      <c r="IO248" t="str">
        <v xml:space="preserve">Profile|.002|A|B| A&lt;-&gt;B </v>
      </c>
      <c r="IP248" t="str">
        <v>Profile|.002|A|B| C&lt;-&gt;D</v>
      </c>
      <c r="IQ248" t="str">
        <v>Profile|.002|A|B| X-Y</v>
      </c>
      <c r="IR248" t="str">
        <v>Profile|.002|A|B|C|X-Y</v>
      </c>
      <c r="IS248" t="str">
        <v>Profile|.002|A|B|X&lt;--&gt;Y</v>
      </c>
      <c r="IT248" t="str">
        <v>Profile|.002|A|B|X-Y</v>
      </c>
      <c r="IU248" t="str">
        <v>Profile|.002|A|C|</v>
      </c>
      <c r="IV248" t="str">
        <v>Profile|.002|C|A|</v>
      </c>
      <c r="IW248" t="str">
        <v>Profile|.002|C|B|</v>
      </c>
      <c r="IX248" t="str">
        <v>Profile|.0020|</v>
      </c>
      <c r="IY248" t="str">
        <v>Profile|.003|A|</v>
      </c>
      <c r="IZ248" t="str">
        <v>Profile|.003|A|B|C| Uni.</v>
      </c>
      <c r="JA248" t="str">
        <v>Profile|.003|E|F|</v>
      </c>
      <c r="JB248" t="str">
        <v>Profile|.004(U) .003|A|B|C|</v>
      </c>
      <c r="JC248" t="str">
        <v>Profile|.004|A| UNI.</v>
      </c>
      <c r="JD248" t="str">
        <v>Profile|.005|A|C|</v>
      </c>
      <c r="JE248" t="str">
        <v>Profile|.005|A|C|A&lt;--&gt;B, C&lt;--&gt;D</v>
      </c>
      <c r="JF248" t="str">
        <v>Profile|.005|A|D| A-B UNI.</v>
      </c>
      <c r="JG248" t="str">
        <v>Profile|.005|A|D| UNI.</v>
      </c>
      <c r="JH248" t="str">
        <v>Profile|.010|A|B|</v>
      </c>
      <c r="JI248" t="str">
        <v>Profile|.010|A|B|C|</v>
      </c>
      <c r="JJ248" t="str">
        <v>Profile|.03|A|</v>
      </c>
      <c r="JK248" t="str">
        <v>Profile|.05|A|B|</v>
      </c>
      <c r="JL248" t="str">
        <v>Profile|0.03|</v>
      </c>
      <c r="JM248" t="str">
        <v>Profile|0.03|A|</v>
      </c>
      <c r="JN248" t="str">
        <v>Profile|0.03|A|B|</v>
      </c>
      <c r="JO248" t="str">
        <v>Profile|0.05{A|C|</v>
      </c>
      <c r="JP248" t="str">
        <v>Profile|0.05|A|B|</v>
      </c>
      <c r="JQ248" t="str">
        <v>Profile|0.05|E|</v>
      </c>
      <c r="JR248" t="str">
        <v>Profile|0.05|E|F|</v>
      </c>
      <c r="JS248" t="str">
        <v>Profile|0.06|A|C|</v>
      </c>
      <c r="JT248" t="str">
        <v>Profile|0.1|A|A|</v>
      </c>
      <c r="JU248" t="str">
        <v>Profile|0.1|D1|</v>
      </c>
      <c r="JV248" t="str">
        <v>Profile|A|B|C|</v>
      </c>
      <c r="JW248" t="str">
        <v>Proile|.002|A|B|J-K</v>
      </c>
      <c r="JX248" t="str">
        <v>P-Thread Form</v>
      </c>
      <c r="JY248" t="str">
        <v>R  FULL RADIUS</v>
      </c>
      <c r="JZ248" t="str">
        <v>R.001/.006</v>
      </c>
      <c r="KA248" t="str">
        <v>R.003 MAX</v>
      </c>
      <c r="KB248" t="str">
        <v>R.005 MAX</v>
      </c>
      <c r="KC248" t="str">
        <v>R.030</v>
      </c>
      <c r="KD248" t="str">
        <v>R.25 MAX</v>
      </c>
      <c r="KE248" t="str">
        <v>R1.33 BASIC</v>
      </c>
      <c r="KF248" t="str">
        <v>R3.3</v>
      </c>
      <c r="KG248" t="str">
        <v>Ra 1.6 MAX</v>
      </c>
      <c r="KH248" t="str">
        <v>RAD @ FACE &amp; OD CHAMFER</v>
      </c>
      <c r="KI248" t="str">
        <v>RAD. @ ID &amp; BACK FACE</v>
      </c>
      <c r="KJ248" t="str">
        <v>RAD. @ OD &amp; BACK FACE</v>
      </c>
      <c r="KK248" t="str">
        <v>REMOVE SHRP EDGES .005 MAX</v>
      </c>
      <c r="KL248" t="str">
        <v>ROD SLOT CENTERED</v>
      </c>
      <c r="KM248" t="str">
        <v>SHARP OKAY</v>
      </c>
      <c r="KN248" t="str">
        <v>Slot Centered</v>
      </c>
      <c r="KO248" t="str">
        <v>SLOT WIDTH</v>
      </c>
      <c r="KP248" t="str">
        <v>Surface Finish Per Note 1</v>
      </c>
      <c r="KQ248" t="str">
        <v>Symmerty Balloon A_6</v>
      </c>
      <c r="KR248" t="str">
        <v>T27 HEXALOBE Per Note 1</v>
      </c>
      <c r="KS248" t="str">
        <v>T27 TORX</v>
      </c>
      <c r="KT248" t="str">
        <v>THRD DEPTH</v>
      </c>
      <c r="KU248" t="str">
        <v>Thread Form Per Note 3</v>
      </c>
      <c r="KV248" t="str">
        <v>THREAD INTO ROD SLOT</v>
      </c>
      <c r="KW248" t="str">
        <v>Thread Timed Print Note 6</v>
      </c>
      <c r="KX248" t="str">
        <v>TOOL MISMATCH PERMISSIBLE</v>
      </c>
      <c r="KY248" t="str">
        <v>Tot. Runout|Ø.002|C|</v>
      </c>
      <c r="KZ248" t="str">
        <v>Total Runout|.002|E|</v>
      </c>
      <c r="LA248" t="str">
        <v>TRIPLE LEAD THREAD</v>
      </c>
      <c r="LB248" t="str">
        <v>True Pos. |.001 (M)|A|</v>
      </c>
      <c r="LC248" t="str">
        <v>True Pos. |.002(M)|A|B|</v>
      </c>
      <c r="LD248" t="str">
        <v>True Pos. |.002|</v>
      </c>
      <c r="LE248" t="str">
        <v>True Pos. |.002|A|</v>
      </c>
      <c r="LF248" t="str">
        <v>True Pos. |.002|A|B|</v>
      </c>
      <c r="LG248" t="str">
        <v>True Pos. |.004|A|C|B|</v>
      </c>
      <c r="LH248" t="str">
        <v>True Pos. |.005(M)|A|B|</v>
      </c>
      <c r="LI248" t="str">
        <v>True Pos.|.000(L)|A|D|</v>
      </c>
      <c r="LJ248" t="str">
        <v>True Pos.|.000(M)|A|</v>
      </c>
      <c r="LK248" t="str">
        <v>True Pos.|.001(M)|A|</v>
      </c>
      <c r="LL248" t="str">
        <v>True Pos.|.001|B|</v>
      </c>
      <c r="LM248" t="str">
        <v>True Pos.|.001|E|</v>
      </c>
      <c r="LN248" t="str">
        <v>True Pos.|.002|A|</v>
      </c>
      <c r="LO248" t="str">
        <v>True Pos.|.002|B|</v>
      </c>
      <c r="LP248" t="str">
        <v>True Pos.|.002|C|</v>
      </c>
      <c r="LQ248" t="str">
        <v>True Pos.|.002|D1|</v>
      </c>
      <c r="LR248" t="str">
        <v>True Pos.|.002|D1|D2|</v>
      </c>
      <c r="LS248" t="str">
        <v>True Pos.|.05|A|</v>
      </c>
      <c r="LT248" t="str">
        <v>True Pos.|.1|A|B|C|</v>
      </c>
      <c r="LU248" t="str">
        <v>True Pos.|.13|A</v>
      </c>
      <c r="LV248" t="str">
        <v>True Pos.|0.05|A|</v>
      </c>
      <c r="LW248" t="str">
        <v>True Pos.|0.1|A|B|C|</v>
      </c>
      <c r="LX248" t="str">
        <v>True Pos.|0.13|A|</v>
      </c>
      <c r="LY248" t="str">
        <v>True Pos.|Ø.000(M)|A|</v>
      </c>
      <c r="LZ248" t="str">
        <v>True Pos.|Ø.000(M)|B|</v>
      </c>
      <c r="MA248" t="str">
        <v>True Pos.|Ø.001(M)|A(M)|</v>
      </c>
      <c r="MB248" t="str">
        <v>True Pos.|Ø.001(M)|A|</v>
      </c>
      <c r="MC248" t="str">
        <v>True Pos.|Ø.001|A|</v>
      </c>
      <c r="MD248" t="str">
        <v>True Pos.|Ø.001|C|</v>
      </c>
      <c r="ME248" t="str">
        <v>True Pos.|Ø.002(S)|A(S)|</v>
      </c>
      <c r="MF248" t="str">
        <v>True Pos.|Ø.002|A|</v>
      </c>
      <c r="MG248" t="str">
        <v>True Pos.|Ø.002|B|</v>
      </c>
      <c r="MH248" t="str">
        <v>True Pos.|Ø.002|C|</v>
      </c>
      <c r="MI248" t="str">
        <v>True Pos.|Ø.03(M)|A|</v>
      </c>
      <c r="MJ248" t="str">
        <v>True Pos.|Ø0.03(M)|A|</v>
      </c>
      <c r="MK248" t="str">
        <v>True Pos.|Ø0.05(L)|D|B|</v>
      </c>
      <c r="ML248" t="str">
        <v>True Pos.|Ø0.05|A|</v>
      </c>
      <c r="MM248" t="str">
        <v>True Pos.|Ø0.05|D|</v>
      </c>
      <c r="MN248" t="str">
        <v>True Pos.|Ø0.05|E|</v>
      </c>
      <c r="MO248" t="str">
        <v>True Pos.|Ø0.05|E|B|</v>
      </c>
      <c r="MP248" t="str">
        <v>True Pos.|SØ0.03|C|B|</v>
      </c>
      <c r="MQ248" t="str">
        <v>True Position|.002|A|B|</v>
      </c>
      <c r="MR248" t="str">
        <v>True. Pos.|Ø.001(M)|A|</v>
      </c>
      <c r="MS248" t="str">
        <v>True. Pps.|0.05|A|</v>
      </c>
      <c r="MT248" t="str">
        <v>Tumble Per Note 1</v>
      </c>
      <c r="MU248" t="str">
        <v>Tumble Per Note 2</v>
      </c>
    </row>
    <row r="249" spans="1:359">
      <c r="A249" t="s">
        <v>1104</v>
      </c>
      <c r="C249" s="74" t="str" cm="1">
        <f t="array" ref="C249:MU249">TRANSPOSE(_xlfn._xlws.SORT(_xlfn._xlws.FILTER($A$2:$A$499,ISNUMBER(SEARCH('Prt. Lib. &amp; Routine, Table'!L256,$A$2:$A$499)),"not found")))</f>
        <v>.0015 T.I.R. MAX</v>
      </c>
      <c r="D249" t="str">
        <v>.002 MAX ROOT RADIUS</v>
      </c>
      <c r="E249" t="str">
        <v>.012 BLUNT END</v>
      </c>
      <c r="F249" t="str">
        <v>.015 MAX</v>
      </c>
      <c r="G249" t="str">
        <v>.016 T.S.C.</v>
      </c>
      <c r="H249" t="str">
        <v>.017 BASIC</v>
      </c>
      <c r="I249" t="str">
        <v>.021 PITCH</v>
      </c>
      <c r="J249" t="str">
        <v>.022 BLUNT START</v>
      </c>
      <c r="K249" t="str">
        <v>.025 BASIC</v>
      </c>
      <c r="L249" t="str">
        <v>.035 BASIC</v>
      </c>
      <c r="M249" t="str">
        <v>.043 T.S.C</v>
      </c>
      <c r="N249" t="str">
        <v>.053 T.S.C.</v>
      </c>
      <c r="O249" t="str">
        <v>.060 HEX DEPTH</v>
      </c>
      <c r="P249" t="str">
        <v>.060 PITCH</v>
      </c>
      <c r="Q249" t="str">
        <v>.061 BASIC</v>
      </c>
      <c r="R249" t="str">
        <v>.07 HEX</v>
      </c>
      <c r="S249" t="str">
        <v>.070 HEX DEPTH</v>
      </c>
      <c r="T249" t="str">
        <v>.082 DRILL</v>
      </c>
      <c r="U249" t="str">
        <v>.082 DRILL DEPTH</v>
      </c>
      <c r="V249" t="str">
        <v>.094 HEX</v>
      </c>
      <c r="W249" t="str">
        <v>.115 T.S.C.</v>
      </c>
      <c r="X249" t="str">
        <v>.1195 / .1243 MAJOR DIAMETER</v>
      </c>
      <c r="Y249" t="str">
        <v>.1250 HEX</v>
      </c>
      <c r="Z249" t="str">
        <v>.157 MINOR DIAMETER</v>
      </c>
      <c r="AA249" t="str">
        <v>.172 FULL THD DEPTH</v>
      </c>
      <c r="AB249" t="str">
        <v>.172 MAJOR DIAMETER</v>
      </c>
      <c r="AC249" t="str">
        <v>.180 MIN DEPTH FULL THRD</v>
      </c>
      <c r="AD249" t="str">
        <v>.183 Ceter Line Thread Dwell</v>
      </c>
      <c r="AE249" t="str">
        <v>.208 MAX THRD DEPTH</v>
      </c>
      <c r="AF249" t="str">
        <v>.218 BOTTOM HALF OF SLOT</v>
      </c>
      <c r="AG249" t="str">
        <v>.261 BASIC</v>
      </c>
      <c r="AH249" t="str">
        <v>.314 T.S.C.</v>
      </c>
      <c r="AI249" t="str">
        <v>.315 BASIC</v>
      </c>
      <c r="AJ249" t="str">
        <v>.329 MINOR Ø</v>
      </c>
      <c r="AK249" t="str">
        <v>.330 BASIC</v>
      </c>
      <c r="AL249" t="str">
        <v>.35 TO TANGENT POINT</v>
      </c>
      <c r="AM249" t="str">
        <v>.375 MAJOR Ø</v>
      </c>
      <c r="AN249" t="str">
        <v>.390 BASIC</v>
      </c>
      <c r="AO249" t="str">
        <v>.440 BASIC</v>
      </c>
      <c r="AP249" t="str">
        <v>.64/.96 HIGH=Pass</v>
      </c>
      <c r="AQ249" t="str">
        <v>0.012 MAX</v>
      </c>
      <c r="AR249" t="str">
        <v>0.015 MAX</v>
      </c>
      <c r="AS249" t="str">
        <v>0.05 Per Note 2</v>
      </c>
      <c r="AT249" t="str">
        <v>0.500 PULLOUT ZONE</v>
      </c>
      <c r="AU249" t="str">
        <v>10-32 UNF-2A</v>
      </c>
      <c r="AV249" t="str">
        <v>12-28 UNF-2B</v>
      </c>
      <c r="AW249" t="str">
        <v>2.87 BASIC</v>
      </c>
      <c r="AX249" t="str">
        <v>2-56 UNC 2B 2 STARTS</v>
      </c>
      <c r="AY249" t="str">
        <v>3 LEAD THREAD</v>
      </c>
      <c r="AZ249" t="str">
        <v>32µIN Max</v>
      </c>
      <c r="BA249" t="str">
        <v>5/16"-24 UNF-2A</v>
      </c>
      <c r="BB249" t="str">
        <v>5/16-18 UNC 2A</v>
      </c>
      <c r="BC249" t="str">
        <v>5-44 UNF-2A</v>
      </c>
      <c r="BD249" t="str">
        <v>6-16µIN</v>
      </c>
      <c r="BE249" t="str">
        <v>65° BLEND</v>
      </c>
      <c r="BF249" t="str">
        <v>7.45 Top of Ball to Face</v>
      </c>
      <c r="BG249" t="str">
        <v>7/16-28 UNEF 2B</v>
      </c>
      <c r="BH249" t="str">
        <v>7/16-28-UNEF-2A</v>
      </c>
      <c r="BI249" t="str">
        <v>Alignment Per Note 3</v>
      </c>
      <c r="BJ249" t="str">
        <v>ANODIZE (SEE CHART)</v>
      </c>
      <c r="BK249" t="str">
        <v>ANODIZE AQUA Per Note 3</v>
      </c>
      <c r="BL249" t="str">
        <v>ANODIZE BOTTOM PORTION</v>
      </c>
      <c r="BM249" t="str">
        <v>ANODIZE COLOR AQUA</v>
      </c>
      <c r="BN249" t="str">
        <v>ANODIZE COLOR GREEN DWG NOTE 4</v>
      </c>
      <c r="BO249" t="str">
        <v>ANODIZE COLOR LIGHT BLUE</v>
      </c>
      <c r="BP249" t="str">
        <v>ANODIZE GREEN Per Note 2</v>
      </c>
      <c r="BQ249" t="str">
        <v>ANODIZE GREY, Per Note 1</v>
      </c>
      <c r="BR249" t="str">
        <v>ANODIZE MAGENTA</v>
      </c>
      <c r="BS249" t="str">
        <v>Anodize Per note 3</v>
      </c>
      <c r="BT249" t="str">
        <v>Anodize Per Note 4</v>
      </c>
      <c r="BU249" t="str">
        <v>ANODIZE SEAFOAM</v>
      </c>
      <c r="BV249" t="str">
        <v>Balloon 11 Symmetry</v>
      </c>
      <c r="BW249" t="str">
        <v>Balloon 12 Symmetry</v>
      </c>
      <c r="BX249" t="str">
        <v>Balloon 13 Hole Centered</v>
      </c>
      <c r="BY249" t="str">
        <v>Balloon 13 Symmerty</v>
      </c>
      <c r="BZ249" t="str">
        <v>Balloon 2 Symmetry</v>
      </c>
      <c r="CA249" t="str">
        <v>Balloon 21 CENTERED</v>
      </c>
      <c r="CB249" t="str">
        <v>Balloon 29 Symmetry</v>
      </c>
      <c r="CC249" t="str">
        <v>Balloon 3 Symmetry</v>
      </c>
      <c r="CD249" t="str">
        <v>Balloon 4 Symmetry</v>
      </c>
      <c r="CE249" t="str">
        <v>Balloon 5 blend to SØ .340</v>
      </c>
      <c r="CF249" t="str">
        <v>Balloon 5 Symmetry</v>
      </c>
      <c r="CG249" t="str">
        <v>Balloon 6 Centered</v>
      </c>
      <c r="CH249" t="str">
        <v>Balloon 9 Function Check</v>
      </c>
      <c r="CI249" t="str">
        <v>Balloon 9 Symmerty</v>
      </c>
      <c r="CJ249" t="str">
        <v>Balloons 2 &amp; 17 Symmetry |.001|A|</v>
      </c>
      <c r="CK249" t="str">
        <v>Basic Ø 3.6</v>
      </c>
      <c r="CL249" t="str">
        <v>BEAD BLAST</v>
      </c>
      <c r="CM249" t="str">
        <v>BLAST ALUMINUM OXIDE</v>
      </c>
      <c r="CN249" t="str">
        <v>Blast Note 2</v>
      </c>
      <c r="CO249" t="str">
        <v xml:space="preserve">BLAST Per Note 1 </v>
      </c>
      <c r="CP249" t="str">
        <v>BLAST Per Note 2</v>
      </c>
      <c r="CQ249" t="str">
        <v>BLAST Per Note 3</v>
      </c>
      <c r="CR249" t="str">
        <v>BLAST Per Note 4</v>
      </c>
      <c r="CS249" t="str">
        <v>BLAST Per Note 8</v>
      </c>
      <c r="CT249" t="str">
        <v>BLAST Per Traveler, MATT FINISH</v>
      </c>
      <c r="CU249" t="str">
        <v>BLAST WITH 16 GRIT ALUMINUM OXIDE</v>
      </c>
      <c r="CV249" t="str">
        <v>BLAST, Uniform Finish Per Note 3</v>
      </c>
      <c r="CW249" t="str">
        <v>BREAK EDGE</v>
      </c>
      <c r="CX249" t="str">
        <v>BREAK EDGE .014</v>
      </c>
      <c r="CY249" t="str">
        <v>BREAK EDGES Note 2</v>
      </c>
      <c r="CZ249" t="str">
        <v>BREAK SHARP Per Note 1</v>
      </c>
      <c r="DA249" t="str">
        <v>BREAK SHARPS Per Note 1</v>
      </c>
      <c r="DB249" t="str">
        <v>CE 2729</v>
      </c>
      <c r="DC249" t="str">
        <v>CE Logo per Note 3</v>
      </c>
      <c r="DD249" t="str">
        <v>CE MARK</v>
      </c>
      <c r="DE249" t="str">
        <v>Chips/Debris Removed</v>
      </c>
      <c r="DF249" t="str">
        <v>Coat Per Note 2</v>
      </c>
      <c r="DG249" t="str">
        <v>C-Sink Ø .155</v>
      </c>
      <c r="DH249" t="str">
        <v>C-Sink Ø5.2</v>
      </c>
      <c r="DI249" t="str">
        <v>Deburred</v>
      </c>
      <c r="DJ249" t="str">
        <v>DIM "A" NoGo</v>
      </c>
      <c r="DK249" t="str">
        <v>DIM "A" NoGo Hexalobe</v>
      </c>
      <c r="DL249" t="str">
        <v>EDGE BREAK</v>
      </c>
      <c r="DM249" t="str">
        <v>EDGE BREAK MIN R.004, MAX R.010</v>
      </c>
      <c r="DN249" t="str">
        <v>Edge Break per Note 1</v>
      </c>
      <c r="DO249" t="str">
        <v>ELECTROPOLISH Per Note 1</v>
      </c>
      <c r="DP249" t="str">
        <v>Finish Per Note 3</v>
      </c>
      <c r="DQ249" t="str">
        <v>FLUTE POSITION Per Note 3</v>
      </c>
      <c r="DR249" t="str">
        <v>FULL R</v>
      </c>
      <c r="DS249" t="str">
        <v>FULL RADIUS</v>
      </c>
      <c r="DT249" t="str">
        <v xml:space="preserve">FULL RADIUS </v>
      </c>
      <c r="DU249" t="str">
        <v>Function Check  (.2340 .2360 FULL)</v>
      </c>
      <c r="DV249" t="str">
        <v>FUNCTIONAL  HEXALOBE</v>
      </c>
      <c r="DW249" t="str">
        <v>GLASS BEAD Per Note 3</v>
      </c>
      <c r="DX249" t="str">
        <v>Globus Logo per Note 3</v>
      </c>
      <c r="DY249" t="str">
        <v>Gold Anodized Color</v>
      </c>
      <c r="DZ249" t="str">
        <v>Green Anodized Color</v>
      </c>
      <c r="EA249" t="str">
        <v>GRIT BLAST Per Note 3</v>
      </c>
      <c r="EB249" t="str">
        <v>Grit Blast Per Note 4</v>
      </c>
      <c r="EC249" t="str">
        <v>GRIT BLAST, DWG NOTE 3</v>
      </c>
      <c r="ED249" t="str">
        <v>HEX MINOR Ø.1292</v>
      </c>
      <c r="EE249" t="str">
        <v xml:space="preserve">HEXALOBE </v>
      </c>
      <c r="EF249" t="str">
        <v>HEXALOBE FUNCTION</v>
      </c>
      <c r="EG249" t="str">
        <v>Hexalobe Minor</v>
      </c>
      <c r="EH249" t="str">
        <v>Hexalobe NV-30</v>
      </c>
      <c r="EI249" t="str">
        <v>HEXALOBE ORIENTATION</v>
      </c>
      <c r="EJ249" t="str">
        <v>Inspect per operation 30 comments</v>
      </c>
      <c r="EK249" t="str">
        <v>INT / EXT CORNERS: R.002 TO R.010</v>
      </c>
      <c r="EL249" t="str">
        <v>INT /EXT CORNERS R.05 TO R.03</v>
      </c>
      <c r="EM249" t="str">
        <v>John is a Geek</v>
      </c>
      <c r="EN249" t="str">
        <v>LASER ETCH</v>
      </c>
      <c r="EO249" t="str">
        <v>Laser Etch Per Note 7</v>
      </c>
      <c r="EP249" t="str">
        <v xml:space="preserve">LASER MARK "CE" DWG NOTE 10 </v>
      </c>
      <c r="EQ249" t="str">
        <v>Laser Mark "P1-15004-08", Per Note 3</v>
      </c>
      <c r="ER249" t="str">
        <v>Laser Mark "P2-15004-08", Per Note 3</v>
      </c>
      <c r="ES249" t="str">
        <v>Laser Mark "P3-15004-08", Per Note 3</v>
      </c>
      <c r="ET249" t="str">
        <v>Laser Mark "P4-15004-08", Per Note 3</v>
      </c>
      <c r="EU249" t="str">
        <v xml:space="preserve">LASER MARK LOGO DWG NOTE 9 </v>
      </c>
      <c r="EV249" t="str">
        <v xml:space="preserve">LASER MARK LOT NUMBER DWG NOTE 8 </v>
      </c>
      <c r="EW249" t="str">
        <v>Laser Mark Lot, Per Note 3</v>
      </c>
      <c r="EX249" t="str">
        <v xml:space="preserve">LASER MARK PART NUMBER DWG NOTE 8 </v>
      </c>
      <c r="EY249" t="str">
        <v>LASER: 13000000</v>
      </c>
      <c r="EZ249" t="str">
        <v>LASER: CE 2797</v>
      </c>
      <c r="FA249" t="str">
        <v>LASER: LOGO</v>
      </c>
      <c r="FB249" t="str">
        <v xml:space="preserve">LASER: Lot # Per RE-75-001 </v>
      </c>
      <c r="FC249" t="str">
        <v>LAST THREAD</v>
      </c>
      <c r="FD249" t="str">
        <v>LEAD .0625</v>
      </c>
      <c r="FE249" t="str">
        <v>LOGO</v>
      </c>
      <c r="FF249" t="str">
        <v>Lot (Control) Number per Note 3</v>
      </c>
      <c r="FG249" t="str">
        <v>LOT NO.</v>
      </c>
      <c r="FH249" t="str">
        <v>LOT NUMBER</v>
      </c>
      <c r="FI249" t="str">
        <v>LOT NUMBER PER NUVASIVE SOP 9002007</v>
      </c>
      <c r="FJ249" t="str">
        <v>M 4X 0.5 - 6G - 0.063R - LH</v>
      </c>
      <c r="FK249" t="str">
        <v>M4 X 0.5 - 6G - 0.063R</v>
      </c>
      <c r="FL249" t="str">
        <v>M4 X 0.5 - 6G - 0.063R - LH</v>
      </c>
      <c r="FM249" t="str">
        <v>M4.5 X .75 6g</v>
      </c>
      <c r="FN249" t="str">
        <v>M4.5 X 0.75 6g</v>
      </c>
      <c r="FO249" t="str">
        <v>M5x0.8-6g</v>
      </c>
      <c r="FP249" t="str">
        <v xml:space="preserve">M5x0.8-6g </v>
      </c>
      <c r="FQ249" t="str">
        <v>M6 X .75 6g</v>
      </c>
      <c r="FR249" t="str">
        <v>M6 X 0.75-6g</v>
      </c>
      <c r="FS249" t="str">
        <v>M6 X0.75 - 6g</v>
      </c>
      <c r="FT249" t="str">
        <v>M6X0.75 - 6H</v>
      </c>
      <c r="FU249" t="str">
        <v>M7 X 1.00 6g THREAD</v>
      </c>
      <c r="FV249" t="str">
        <v>M7X1.00 6g THREAD</v>
      </c>
      <c r="FW249" t="str">
        <v>M7X1.00 6h THREAD</v>
      </c>
      <c r="FX249" t="str">
        <v>Magenta Anodized Color</v>
      </c>
      <c r="FY249" t="str">
        <v>MAJOR Ø .380</v>
      </c>
      <c r="FZ249" t="str">
        <v>MAJORØ</v>
      </c>
      <c r="GA249" t="str">
        <v>MATT FINISH Per Note 3</v>
      </c>
      <c r="GB249" t="str">
        <v>MATT FINISH Per Traveler</v>
      </c>
      <c r="GC249" t="str">
        <v>MATTE FINISH</v>
      </c>
      <c r="GD249" t="str">
        <v>MATTE FINISH DWG NOTE 3</v>
      </c>
      <c r="GE249" t="str">
        <v>MATTE FINISH Note 3</v>
      </c>
      <c r="GF249" t="str">
        <v>Matte Finish Per Note 3</v>
      </c>
      <c r="GG249" t="str">
        <v>MATTE FINISH SIZE 10 GLASS BEAD</v>
      </c>
      <c r="GH249" t="str">
        <v>MAX ROOT RADIUS</v>
      </c>
      <c r="GI249" t="str">
        <v xml:space="preserve">Mill Profile Centered </v>
      </c>
      <c r="GJ249" t="str">
        <v>Minor Ø Unconstrained Check</v>
      </c>
      <c r="GK249" t="str">
        <v>MINOR Ø.1336</v>
      </c>
      <c r="GL249" t="str">
        <v>NO ANODIZE Per note 8</v>
      </c>
      <c r="GM249" t="str">
        <v>NO ANODIZE Per note 9</v>
      </c>
      <c r="GN249" t="str">
        <v>No Nicks, Scratches, Tool Marks, etc.</v>
      </c>
      <c r="GO249" t="str">
        <v>No Nicks,Scratches,Tool Marks,etc.</v>
      </c>
      <c r="GP249" t="str">
        <v>NO TOOL MARKS</v>
      </c>
      <c r="GQ249" t="str">
        <v>NOTE 3 THREAD RELIEF</v>
      </c>
      <c r="GR249" t="str">
        <v>NV-27 FUNC.</v>
      </c>
      <c r="GS249" t="str">
        <v>NV-30 DIM A</v>
      </c>
      <c r="GT249" t="str">
        <v>NV-30 DIM B</v>
      </c>
      <c r="GU249" t="str">
        <v>NV-30 DIM F</v>
      </c>
      <c r="GV249" t="str">
        <v>Ø .1250 HEX</v>
      </c>
      <c r="GW249" t="str">
        <v>Ø 9.4 MAJOR</v>
      </c>
      <c r="GX249" t="str">
        <v>Ø.096 MAX PILOT HOLE</v>
      </c>
      <c r="GY249" t="str">
        <v>Ø.125 THRU</v>
      </c>
      <c r="GZ249" t="str">
        <v>Ø.205 COUNTERSINK</v>
      </c>
      <c r="HA249" t="str">
        <v>Ø.260 T.S.C.</v>
      </c>
      <c r="HB249" t="str">
        <v>Ø.500 BASIC</v>
      </c>
      <c r="HC249" t="str">
        <v xml:space="preserve">OVAL CENTERED </v>
      </c>
      <c r="HD249" t="str">
        <v>PART NO. 15100</v>
      </c>
      <c r="HE249" t="str">
        <v>PART NUMBER 13100000</v>
      </c>
      <c r="HF249" t="str">
        <v>PART NUMBER 13600000</v>
      </c>
      <c r="HG249" t="str">
        <v>Part Number per Note 3</v>
      </c>
      <c r="HH249" t="str">
        <v>PD 5/16-18 UNC 2A</v>
      </c>
      <c r="HI249" t="str">
        <v>Perp.|0.05|A|</v>
      </c>
      <c r="HJ249" t="str">
        <v>PILOT THRU HOLE PRESENT</v>
      </c>
      <c r="HK249" t="str">
        <v>PITCH .060</v>
      </c>
      <c r="HL249" t="str">
        <v>Profile |.001|A|</v>
      </c>
      <c r="HM249" t="str">
        <v>Profile |.0015 | A | X-Y</v>
      </c>
      <c r="HN249" t="str">
        <v>Profile |.002| |A|B| X-Y</v>
      </c>
      <c r="HO249" t="str">
        <v>Profile |.002|A|B|</v>
      </c>
      <c r="HP249" t="str">
        <v>Profile |.002|A|B| X-Y</v>
      </c>
      <c r="HQ249" t="str">
        <v>Profile:|010|A|B|C|</v>
      </c>
      <c r="HR249" t="str">
        <v>Profile| .002| A|B|</v>
      </c>
      <c r="HS249" t="str">
        <v>Profile|.001|</v>
      </c>
      <c r="HT249" t="str">
        <v>Profile|.001|A|</v>
      </c>
      <c r="HU249" t="str">
        <v>Profile|.001|A|B|</v>
      </c>
      <c r="HV249" t="str">
        <v xml:space="preserve">Profile|.001|A|B| A&lt;-&gt;B </v>
      </c>
      <c r="HW249" t="str">
        <v>Profile|.001|A|B| C&lt;-&gt;D</v>
      </c>
      <c r="HX249" t="str">
        <v>Profile|.001|A|B| L-M</v>
      </c>
      <c r="HY249" t="str">
        <v>Profile|.001|A|B| P-Q</v>
      </c>
      <c r="HZ249" t="str">
        <v>Profile|.001|A|B|C&lt;-&gt;D</v>
      </c>
      <c r="IA249" t="str">
        <v>Profile|.001|A|C&lt;--&gt;D</v>
      </c>
      <c r="IB249" t="str">
        <v>Profile|.001|A|UNILATERAL</v>
      </c>
      <c r="IC249" t="str">
        <v>Profile|.001|C|</v>
      </c>
      <c r="ID249" t="str">
        <v>Profile|.0012|D1|</v>
      </c>
      <c r="IE249" t="str">
        <v>Profile|.0015| A-B UNI.</v>
      </c>
      <c r="IF249" t="str">
        <v>Profile|.0015| UNI.</v>
      </c>
      <c r="IG249" t="str">
        <v>Profile|.0015|A| X-Y</v>
      </c>
      <c r="IH249" t="str">
        <v>Profile|.0015|E|F|</v>
      </c>
      <c r="II249" t="str">
        <v>Profile|.0016|B|D|</v>
      </c>
      <c r="IJ249" t="str">
        <v>Profile|.002(U).000|A|</v>
      </c>
      <c r="IK249" t="str">
        <v>Profile|.002|</v>
      </c>
      <c r="IL249" t="str">
        <v>Profile|.002|A</v>
      </c>
      <c r="IM249" t="str">
        <v>Profile|.002|A|</v>
      </c>
      <c r="IN249" t="str">
        <v>Profile|.002|A|B|</v>
      </c>
      <c r="IO249" t="str">
        <v xml:space="preserve">Profile|.002|A|B| A&lt;-&gt;B </v>
      </c>
      <c r="IP249" t="str">
        <v>Profile|.002|A|B| C&lt;-&gt;D</v>
      </c>
      <c r="IQ249" t="str">
        <v>Profile|.002|A|B| X-Y</v>
      </c>
      <c r="IR249" t="str">
        <v>Profile|.002|A|B|C|X-Y</v>
      </c>
      <c r="IS249" t="str">
        <v>Profile|.002|A|B|X&lt;--&gt;Y</v>
      </c>
      <c r="IT249" t="str">
        <v>Profile|.002|A|B|X-Y</v>
      </c>
      <c r="IU249" t="str">
        <v>Profile|.002|A|C|</v>
      </c>
      <c r="IV249" t="str">
        <v>Profile|.002|C|A|</v>
      </c>
      <c r="IW249" t="str">
        <v>Profile|.002|C|B|</v>
      </c>
      <c r="IX249" t="str">
        <v>Profile|.0020|</v>
      </c>
      <c r="IY249" t="str">
        <v>Profile|.003|A|</v>
      </c>
      <c r="IZ249" t="str">
        <v>Profile|.003|A|B|C| Uni.</v>
      </c>
      <c r="JA249" t="str">
        <v>Profile|.003|E|F|</v>
      </c>
      <c r="JB249" t="str">
        <v>Profile|.004(U) .003|A|B|C|</v>
      </c>
      <c r="JC249" t="str">
        <v>Profile|.004|A| UNI.</v>
      </c>
      <c r="JD249" t="str">
        <v>Profile|.005|A|C|</v>
      </c>
      <c r="JE249" t="str">
        <v>Profile|.005|A|C|A&lt;--&gt;B, C&lt;--&gt;D</v>
      </c>
      <c r="JF249" t="str">
        <v>Profile|.005|A|D| A-B UNI.</v>
      </c>
      <c r="JG249" t="str">
        <v>Profile|.005|A|D| UNI.</v>
      </c>
      <c r="JH249" t="str">
        <v>Profile|.010|A|B|</v>
      </c>
      <c r="JI249" t="str">
        <v>Profile|.010|A|B|C|</v>
      </c>
      <c r="JJ249" t="str">
        <v>Profile|.03|A|</v>
      </c>
      <c r="JK249" t="str">
        <v>Profile|.05|A|B|</v>
      </c>
      <c r="JL249" t="str">
        <v>Profile|0.03|</v>
      </c>
      <c r="JM249" t="str">
        <v>Profile|0.03|A|</v>
      </c>
      <c r="JN249" t="str">
        <v>Profile|0.03|A|B|</v>
      </c>
      <c r="JO249" t="str">
        <v>Profile|0.05{A|C|</v>
      </c>
      <c r="JP249" t="str">
        <v>Profile|0.05|A|B|</v>
      </c>
      <c r="JQ249" t="str">
        <v>Profile|0.05|E|</v>
      </c>
      <c r="JR249" t="str">
        <v>Profile|0.05|E|F|</v>
      </c>
      <c r="JS249" t="str">
        <v>Profile|0.06|A|C|</v>
      </c>
      <c r="JT249" t="str">
        <v>Profile|0.1|A|A|</v>
      </c>
      <c r="JU249" t="str">
        <v>Profile|0.1|D1|</v>
      </c>
      <c r="JV249" t="str">
        <v>Profile|A|B|C|</v>
      </c>
      <c r="JW249" t="str">
        <v>Proile|.002|A|B|J-K</v>
      </c>
      <c r="JX249" t="str">
        <v>P-Thread Form</v>
      </c>
      <c r="JY249" t="str">
        <v>R  FULL RADIUS</v>
      </c>
      <c r="JZ249" t="str">
        <v>R.001/.006</v>
      </c>
      <c r="KA249" t="str">
        <v>R.003 MAX</v>
      </c>
      <c r="KB249" t="str">
        <v>R.005 MAX</v>
      </c>
      <c r="KC249" t="str">
        <v>R.030</v>
      </c>
      <c r="KD249" t="str">
        <v>R.25 MAX</v>
      </c>
      <c r="KE249" t="str">
        <v>R1.33 BASIC</v>
      </c>
      <c r="KF249" t="str">
        <v>R3.3</v>
      </c>
      <c r="KG249" t="str">
        <v>Ra 1.6 MAX</v>
      </c>
      <c r="KH249" t="str">
        <v>RAD @ FACE &amp; OD CHAMFER</v>
      </c>
      <c r="KI249" t="str">
        <v>RAD. @ ID &amp; BACK FACE</v>
      </c>
      <c r="KJ249" t="str">
        <v>RAD. @ OD &amp; BACK FACE</v>
      </c>
      <c r="KK249" t="str">
        <v>REMOVE SHRP EDGES .005 MAX</v>
      </c>
      <c r="KL249" t="str">
        <v>ROD SLOT CENTERED</v>
      </c>
      <c r="KM249" t="str">
        <v>SHARP OKAY</v>
      </c>
      <c r="KN249" t="str">
        <v>Slot Centered</v>
      </c>
      <c r="KO249" t="str">
        <v>SLOT WIDTH</v>
      </c>
      <c r="KP249" t="str">
        <v>Surface Finish Per Note 1</v>
      </c>
      <c r="KQ249" t="str">
        <v>Symmerty Balloon A_6</v>
      </c>
      <c r="KR249" t="str">
        <v>T27 HEXALOBE Per Note 1</v>
      </c>
      <c r="KS249" t="str">
        <v>T27 TORX</v>
      </c>
      <c r="KT249" t="str">
        <v>THRD DEPTH</v>
      </c>
      <c r="KU249" t="str">
        <v>Thread Form Per Note 3</v>
      </c>
      <c r="KV249" t="str">
        <v>THREAD INTO ROD SLOT</v>
      </c>
      <c r="KW249" t="str">
        <v>Thread Timed Print Note 6</v>
      </c>
      <c r="KX249" t="str">
        <v>TOOL MISMATCH PERMISSIBLE</v>
      </c>
      <c r="KY249" t="str">
        <v>Tot. Runout|Ø.002|C|</v>
      </c>
      <c r="KZ249" t="str">
        <v>Total Runout|.002|E|</v>
      </c>
      <c r="LA249" t="str">
        <v>TRIPLE LEAD THREAD</v>
      </c>
      <c r="LB249" t="str">
        <v>True Pos. |.001 (M)|A|</v>
      </c>
      <c r="LC249" t="str">
        <v>True Pos. |.002(M)|A|B|</v>
      </c>
      <c r="LD249" t="str">
        <v>True Pos. |.002|</v>
      </c>
      <c r="LE249" t="str">
        <v>True Pos. |.002|A|</v>
      </c>
      <c r="LF249" t="str">
        <v>True Pos. |.002|A|B|</v>
      </c>
      <c r="LG249" t="str">
        <v>True Pos. |.004|A|C|B|</v>
      </c>
      <c r="LH249" t="str">
        <v>True Pos. |.005(M)|A|B|</v>
      </c>
      <c r="LI249" t="str">
        <v>True Pos.|.000(L)|A|D|</v>
      </c>
      <c r="LJ249" t="str">
        <v>True Pos.|.000(M)|A|</v>
      </c>
      <c r="LK249" t="str">
        <v>True Pos.|.001(M)|A|</v>
      </c>
      <c r="LL249" t="str">
        <v>True Pos.|.001|B|</v>
      </c>
      <c r="LM249" t="str">
        <v>True Pos.|.001|E|</v>
      </c>
      <c r="LN249" t="str">
        <v>True Pos.|.002|A|</v>
      </c>
      <c r="LO249" t="str">
        <v>True Pos.|.002|B|</v>
      </c>
      <c r="LP249" t="str">
        <v>True Pos.|.002|C|</v>
      </c>
      <c r="LQ249" t="str">
        <v>True Pos.|.002|D1|</v>
      </c>
      <c r="LR249" t="str">
        <v>True Pos.|.002|D1|D2|</v>
      </c>
      <c r="LS249" t="str">
        <v>True Pos.|.05|A|</v>
      </c>
      <c r="LT249" t="str">
        <v>True Pos.|.1|A|B|C|</v>
      </c>
      <c r="LU249" t="str">
        <v>True Pos.|.13|A</v>
      </c>
      <c r="LV249" t="str">
        <v>True Pos.|0.05|A|</v>
      </c>
      <c r="LW249" t="str">
        <v>True Pos.|0.1|A|B|C|</v>
      </c>
      <c r="LX249" t="str">
        <v>True Pos.|0.13|A|</v>
      </c>
      <c r="LY249" t="str">
        <v>True Pos.|Ø.000(M)|A|</v>
      </c>
      <c r="LZ249" t="str">
        <v>True Pos.|Ø.000(M)|B|</v>
      </c>
      <c r="MA249" t="str">
        <v>True Pos.|Ø.001(M)|A(M)|</v>
      </c>
      <c r="MB249" t="str">
        <v>True Pos.|Ø.001(M)|A|</v>
      </c>
      <c r="MC249" t="str">
        <v>True Pos.|Ø.001|A|</v>
      </c>
      <c r="MD249" t="str">
        <v>True Pos.|Ø.001|C|</v>
      </c>
      <c r="ME249" t="str">
        <v>True Pos.|Ø.002(S)|A(S)|</v>
      </c>
      <c r="MF249" t="str">
        <v>True Pos.|Ø.002|A|</v>
      </c>
      <c r="MG249" t="str">
        <v>True Pos.|Ø.002|B|</v>
      </c>
      <c r="MH249" t="str">
        <v>True Pos.|Ø.002|C|</v>
      </c>
      <c r="MI249" t="str">
        <v>True Pos.|Ø.03(M)|A|</v>
      </c>
      <c r="MJ249" t="str">
        <v>True Pos.|Ø0.03(M)|A|</v>
      </c>
      <c r="MK249" t="str">
        <v>True Pos.|Ø0.05(L)|D|B|</v>
      </c>
      <c r="ML249" t="str">
        <v>True Pos.|Ø0.05|A|</v>
      </c>
      <c r="MM249" t="str">
        <v>True Pos.|Ø0.05|D|</v>
      </c>
      <c r="MN249" t="str">
        <v>True Pos.|Ø0.05|E|</v>
      </c>
      <c r="MO249" t="str">
        <v>True Pos.|Ø0.05|E|B|</v>
      </c>
      <c r="MP249" t="str">
        <v>True Pos.|SØ0.03|C|B|</v>
      </c>
      <c r="MQ249" t="str">
        <v>True Position|.002|A|B|</v>
      </c>
      <c r="MR249" t="str">
        <v>True. Pos.|Ø.001(M)|A|</v>
      </c>
      <c r="MS249" t="str">
        <v>True. Pps.|0.05|A|</v>
      </c>
      <c r="MT249" t="str">
        <v>Tumble Per Note 1</v>
      </c>
      <c r="MU249" t="str">
        <v>Tumble Per Note 2</v>
      </c>
    </row>
    <row r="250" spans="1:359">
      <c r="A250" t="s">
        <v>1221</v>
      </c>
      <c r="C250" s="74" t="str" cm="1">
        <f t="array" ref="C250:MU250">TRANSPOSE(_xlfn._xlws.SORT(_xlfn._xlws.FILTER($A$2:$A$499,ISNUMBER(SEARCH('Prt. Lib. &amp; Routine, Table'!L257,$A$2:$A$499)),"not found")))</f>
        <v>.0015 T.I.R. MAX</v>
      </c>
      <c r="D250" t="str">
        <v>.002 MAX ROOT RADIUS</v>
      </c>
      <c r="E250" t="str">
        <v>.012 BLUNT END</v>
      </c>
      <c r="F250" t="str">
        <v>.015 MAX</v>
      </c>
      <c r="G250" t="str">
        <v>.016 T.S.C.</v>
      </c>
      <c r="H250" t="str">
        <v>.017 BASIC</v>
      </c>
      <c r="I250" t="str">
        <v>.021 PITCH</v>
      </c>
      <c r="J250" t="str">
        <v>.022 BLUNT START</v>
      </c>
      <c r="K250" t="str">
        <v>.025 BASIC</v>
      </c>
      <c r="L250" t="str">
        <v>.035 BASIC</v>
      </c>
      <c r="M250" t="str">
        <v>.043 T.S.C</v>
      </c>
      <c r="N250" t="str">
        <v>.053 T.S.C.</v>
      </c>
      <c r="O250" t="str">
        <v>.060 HEX DEPTH</v>
      </c>
      <c r="P250" t="str">
        <v>.060 PITCH</v>
      </c>
      <c r="Q250" t="str">
        <v>.061 BASIC</v>
      </c>
      <c r="R250" t="str">
        <v>.07 HEX</v>
      </c>
      <c r="S250" t="str">
        <v>.070 HEX DEPTH</v>
      </c>
      <c r="T250" t="str">
        <v>.082 DRILL</v>
      </c>
      <c r="U250" t="str">
        <v>.082 DRILL DEPTH</v>
      </c>
      <c r="V250" t="str">
        <v>.094 HEX</v>
      </c>
      <c r="W250" t="str">
        <v>.115 T.S.C.</v>
      </c>
      <c r="X250" t="str">
        <v>.1195 / .1243 MAJOR DIAMETER</v>
      </c>
      <c r="Y250" t="str">
        <v>.1250 HEX</v>
      </c>
      <c r="Z250" t="str">
        <v>.157 MINOR DIAMETER</v>
      </c>
      <c r="AA250" t="str">
        <v>.172 FULL THD DEPTH</v>
      </c>
      <c r="AB250" t="str">
        <v>.172 MAJOR DIAMETER</v>
      </c>
      <c r="AC250" t="str">
        <v>.180 MIN DEPTH FULL THRD</v>
      </c>
      <c r="AD250" t="str">
        <v>.183 Ceter Line Thread Dwell</v>
      </c>
      <c r="AE250" t="str">
        <v>.208 MAX THRD DEPTH</v>
      </c>
      <c r="AF250" t="str">
        <v>.218 BOTTOM HALF OF SLOT</v>
      </c>
      <c r="AG250" t="str">
        <v>.261 BASIC</v>
      </c>
      <c r="AH250" t="str">
        <v>.314 T.S.C.</v>
      </c>
      <c r="AI250" t="str">
        <v>.315 BASIC</v>
      </c>
      <c r="AJ250" t="str">
        <v>.329 MINOR Ø</v>
      </c>
      <c r="AK250" t="str">
        <v>.330 BASIC</v>
      </c>
      <c r="AL250" t="str">
        <v>.35 TO TANGENT POINT</v>
      </c>
      <c r="AM250" t="str">
        <v>.375 MAJOR Ø</v>
      </c>
      <c r="AN250" t="str">
        <v>.390 BASIC</v>
      </c>
      <c r="AO250" t="str">
        <v>.440 BASIC</v>
      </c>
      <c r="AP250" t="str">
        <v>.64/.96 HIGH=Pass</v>
      </c>
      <c r="AQ250" t="str">
        <v>0.012 MAX</v>
      </c>
      <c r="AR250" t="str">
        <v>0.015 MAX</v>
      </c>
      <c r="AS250" t="str">
        <v>0.05 Per Note 2</v>
      </c>
      <c r="AT250" t="str">
        <v>0.500 PULLOUT ZONE</v>
      </c>
      <c r="AU250" t="str">
        <v>10-32 UNF-2A</v>
      </c>
      <c r="AV250" t="str">
        <v>12-28 UNF-2B</v>
      </c>
      <c r="AW250" t="str">
        <v>2.87 BASIC</v>
      </c>
      <c r="AX250" t="str">
        <v>2-56 UNC 2B 2 STARTS</v>
      </c>
      <c r="AY250" t="str">
        <v>3 LEAD THREAD</v>
      </c>
      <c r="AZ250" t="str">
        <v>32µIN Max</v>
      </c>
      <c r="BA250" t="str">
        <v>5/16"-24 UNF-2A</v>
      </c>
      <c r="BB250" t="str">
        <v>5/16-18 UNC 2A</v>
      </c>
      <c r="BC250" t="str">
        <v>5-44 UNF-2A</v>
      </c>
      <c r="BD250" t="str">
        <v>6-16µIN</v>
      </c>
      <c r="BE250" t="str">
        <v>65° BLEND</v>
      </c>
      <c r="BF250" t="str">
        <v>7.45 Top of Ball to Face</v>
      </c>
      <c r="BG250" t="str">
        <v>7/16-28 UNEF 2B</v>
      </c>
      <c r="BH250" t="str">
        <v>7/16-28-UNEF-2A</v>
      </c>
      <c r="BI250" t="str">
        <v>Alignment Per Note 3</v>
      </c>
      <c r="BJ250" t="str">
        <v>ANODIZE (SEE CHART)</v>
      </c>
      <c r="BK250" t="str">
        <v>ANODIZE AQUA Per Note 3</v>
      </c>
      <c r="BL250" t="str">
        <v>ANODIZE BOTTOM PORTION</v>
      </c>
      <c r="BM250" t="str">
        <v>ANODIZE COLOR AQUA</v>
      </c>
      <c r="BN250" t="str">
        <v>ANODIZE COLOR GREEN DWG NOTE 4</v>
      </c>
      <c r="BO250" t="str">
        <v>ANODIZE COLOR LIGHT BLUE</v>
      </c>
      <c r="BP250" t="str">
        <v>ANODIZE GREEN Per Note 2</v>
      </c>
      <c r="BQ250" t="str">
        <v>ANODIZE GREY, Per Note 1</v>
      </c>
      <c r="BR250" t="str">
        <v>ANODIZE MAGENTA</v>
      </c>
      <c r="BS250" t="str">
        <v>Anodize Per note 3</v>
      </c>
      <c r="BT250" t="str">
        <v>Anodize Per Note 4</v>
      </c>
      <c r="BU250" t="str">
        <v>ANODIZE SEAFOAM</v>
      </c>
      <c r="BV250" t="str">
        <v>Balloon 11 Symmetry</v>
      </c>
      <c r="BW250" t="str">
        <v>Balloon 12 Symmetry</v>
      </c>
      <c r="BX250" t="str">
        <v>Balloon 13 Hole Centered</v>
      </c>
      <c r="BY250" t="str">
        <v>Balloon 13 Symmerty</v>
      </c>
      <c r="BZ250" t="str">
        <v>Balloon 2 Symmetry</v>
      </c>
      <c r="CA250" t="str">
        <v>Balloon 21 CENTERED</v>
      </c>
      <c r="CB250" t="str">
        <v>Balloon 29 Symmetry</v>
      </c>
      <c r="CC250" t="str">
        <v>Balloon 3 Symmetry</v>
      </c>
      <c r="CD250" t="str">
        <v>Balloon 4 Symmetry</v>
      </c>
      <c r="CE250" t="str">
        <v>Balloon 5 blend to SØ .340</v>
      </c>
      <c r="CF250" t="str">
        <v>Balloon 5 Symmetry</v>
      </c>
      <c r="CG250" t="str">
        <v>Balloon 6 Centered</v>
      </c>
      <c r="CH250" t="str">
        <v>Balloon 9 Function Check</v>
      </c>
      <c r="CI250" t="str">
        <v>Balloon 9 Symmerty</v>
      </c>
      <c r="CJ250" t="str">
        <v>Balloons 2 &amp; 17 Symmetry |.001|A|</v>
      </c>
      <c r="CK250" t="str">
        <v>Basic Ø 3.6</v>
      </c>
      <c r="CL250" t="str">
        <v>BEAD BLAST</v>
      </c>
      <c r="CM250" t="str">
        <v>BLAST ALUMINUM OXIDE</v>
      </c>
      <c r="CN250" t="str">
        <v>Blast Note 2</v>
      </c>
      <c r="CO250" t="str">
        <v xml:space="preserve">BLAST Per Note 1 </v>
      </c>
      <c r="CP250" t="str">
        <v>BLAST Per Note 2</v>
      </c>
      <c r="CQ250" t="str">
        <v>BLAST Per Note 3</v>
      </c>
      <c r="CR250" t="str">
        <v>BLAST Per Note 4</v>
      </c>
      <c r="CS250" t="str">
        <v>BLAST Per Note 8</v>
      </c>
      <c r="CT250" t="str">
        <v>BLAST Per Traveler, MATT FINISH</v>
      </c>
      <c r="CU250" t="str">
        <v>BLAST WITH 16 GRIT ALUMINUM OXIDE</v>
      </c>
      <c r="CV250" t="str">
        <v>BLAST, Uniform Finish Per Note 3</v>
      </c>
      <c r="CW250" t="str">
        <v>BREAK EDGE</v>
      </c>
      <c r="CX250" t="str">
        <v>BREAK EDGE .014</v>
      </c>
      <c r="CY250" t="str">
        <v>BREAK EDGES Note 2</v>
      </c>
      <c r="CZ250" t="str">
        <v>BREAK SHARP Per Note 1</v>
      </c>
      <c r="DA250" t="str">
        <v>BREAK SHARPS Per Note 1</v>
      </c>
      <c r="DB250" t="str">
        <v>CE 2729</v>
      </c>
      <c r="DC250" t="str">
        <v>CE Logo per Note 3</v>
      </c>
      <c r="DD250" t="str">
        <v>CE MARK</v>
      </c>
      <c r="DE250" t="str">
        <v>Chips/Debris Removed</v>
      </c>
      <c r="DF250" t="str">
        <v>Coat Per Note 2</v>
      </c>
      <c r="DG250" t="str">
        <v>C-Sink Ø .155</v>
      </c>
      <c r="DH250" t="str">
        <v>C-Sink Ø5.2</v>
      </c>
      <c r="DI250" t="str">
        <v>Deburred</v>
      </c>
      <c r="DJ250" t="str">
        <v>DIM "A" NoGo</v>
      </c>
      <c r="DK250" t="str">
        <v>DIM "A" NoGo Hexalobe</v>
      </c>
      <c r="DL250" t="str">
        <v>EDGE BREAK</v>
      </c>
      <c r="DM250" t="str">
        <v>EDGE BREAK MIN R.004, MAX R.010</v>
      </c>
      <c r="DN250" t="str">
        <v>Edge Break per Note 1</v>
      </c>
      <c r="DO250" t="str">
        <v>ELECTROPOLISH Per Note 1</v>
      </c>
      <c r="DP250" t="str">
        <v>Finish Per Note 3</v>
      </c>
      <c r="DQ250" t="str">
        <v>FLUTE POSITION Per Note 3</v>
      </c>
      <c r="DR250" t="str">
        <v>FULL R</v>
      </c>
      <c r="DS250" t="str">
        <v>FULL RADIUS</v>
      </c>
      <c r="DT250" t="str">
        <v xml:space="preserve">FULL RADIUS </v>
      </c>
      <c r="DU250" t="str">
        <v>Function Check  (.2340 .2360 FULL)</v>
      </c>
      <c r="DV250" t="str">
        <v>FUNCTIONAL  HEXALOBE</v>
      </c>
      <c r="DW250" t="str">
        <v>GLASS BEAD Per Note 3</v>
      </c>
      <c r="DX250" t="str">
        <v>Globus Logo per Note 3</v>
      </c>
      <c r="DY250" t="str">
        <v>Gold Anodized Color</v>
      </c>
      <c r="DZ250" t="str">
        <v>Green Anodized Color</v>
      </c>
      <c r="EA250" t="str">
        <v>GRIT BLAST Per Note 3</v>
      </c>
      <c r="EB250" t="str">
        <v>Grit Blast Per Note 4</v>
      </c>
      <c r="EC250" t="str">
        <v>GRIT BLAST, DWG NOTE 3</v>
      </c>
      <c r="ED250" t="str">
        <v>HEX MINOR Ø.1292</v>
      </c>
      <c r="EE250" t="str">
        <v xml:space="preserve">HEXALOBE </v>
      </c>
      <c r="EF250" t="str">
        <v>HEXALOBE FUNCTION</v>
      </c>
      <c r="EG250" t="str">
        <v>Hexalobe Minor</v>
      </c>
      <c r="EH250" t="str">
        <v>Hexalobe NV-30</v>
      </c>
      <c r="EI250" t="str">
        <v>HEXALOBE ORIENTATION</v>
      </c>
      <c r="EJ250" t="str">
        <v>Inspect per operation 30 comments</v>
      </c>
      <c r="EK250" t="str">
        <v>INT / EXT CORNERS: R.002 TO R.010</v>
      </c>
      <c r="EL250" t="str">
        <v>INT /EXT CORNERS R.05 TO R.03</v>
      </c>
      <c r="EM250" t="str">
        <v>John is a Geek</v>
      </c>
      <c r="EN250" t="str">
        <v>LASER ETCH</v>
      </c>
      <c r="EO250" t="str">
        <v>Laser Etch Per Note 7</v>
      </c>
      <c r="EP250" t="str">
        <v xml:space="preserve">LASER MARK "CE" DWG NOTE 10 </v>
      </c>
      <c r="EQ250" t="str">
        <v>Laser Mark "P1-15004-08", Per Note 3</v>
      </c>
      <c r="ER250" t="str">
        <v>Laser Mark "P2-15004-08", Per Note 3</v>
      </c>
      <c r="ES250" t="str">
        <v>Laser Mark "P3-15004-08", Per Note 3</v>
      </c>
      <c r="ET250" t="str">
        <v>Laser Mark "P4-15004-08", Per Note 3</v>
      </c>
      <c r="EU250" t="str">
        <v xml:space="preserve">LASER MARK LOGO DWG NOTE 9 </v>
      </c>
      <c r="EV250" t="str">
        <v xml:space="preserve">LASER MARK LOT NUMBER DWG NOTE 8 </v>
      </c>
      <c r="EW250" t="str">
        <v>Laser Mark Lot, Per Note 3</v>
      </c>
      <c r="EX250" t="str">
        <v xml:space="preserve">LASER MARK PART NUMBER DWG NOTE 8 </v>
      </c>
      <c r="EY250" t="str">
        <v>LASER: 13000000</v>
      </c>
      <c r="EZ250" t="str">
        <v>LASER: CE 2797</v>
      </c>
      <c r="FA250" t="str">
        <v>LASER: LOGO</v>
      </c>
      <c r="FB250" t="str">
        <v xml:space="preserve">LASER: Lot # Per RE-75-001 </v>
      </c>
      <c r="FC250" t="str">
        <v>LAST THREAD</v>
      </c>
      <c r="FD250" t="str">
        <v>LEAD .0625</v>
      </c>
      <c r="FE250" t="str">
        <v>LOGO</v>
      </c>
      <c r="FF250" t="str">
        <v>Lot (Control) Number per Note 3</v>
      </c>
      <c r="FG250" t="str">
        <v>LOT NO.</v>
      </c>
      <c r="FH250" t="str">
        <v>LOT NUMBER</v>
      </c>
      <c r="FI250" t="str">
        <v>LOT NUMBER PER NUVASIVE SOP 9002007</v>
      </c>
      <c r="FJ250" t="str">
        <v>M 4X 0.5 - 6G - 0.063R - LH</v>
      </c>
      <c r="FK250" t="str">
        <v>M4 X 0.5 - 6G - 0.063R</v>
      </c>
      <c r="FL250" t="str">
        <v>M4 X 0.5 - 6G - 0.063R - LH</v>
      </c>
      <c r="FM250" t="str">
        <v>M4.5 X .75 6g</v>
      </c>
      <c r="FN250" t="str">
        <v>M4.5 X 0.75 6g</v>
      </c>
      <c r="FO250" t="str">
        <v>M5x0.8-6g</v>
      </c>
      <c r="FP250" t="str">
        <v xml:space="preserve">M5x0.8-6g </v>
      </c>
      <c r="FQ250" t="str">
        <v>M6 X .75 6g</v>
      </c>
      <c r="FR250" t="str">
        <v>M6 X 0.75-6g</v>
      </c>
      <c r="FS250" t="str">
        <v>M6 X0.75 - 6g</v>
      </c>
      <c r="FT250" t="str">
        <v>M6X0.75 - 6H</v>
      </c>
      <c r="FU250" t="str">
        <v>M7 X 1.00 6g THREAD</v>
      </c>
      <c r="FV250" t="str">
        <v>M7X1.00 6g THREAD</v>
      </c>
      <c r="FW250" t="str">
        <v>M7X1.00 6h THREAD</v>
      </c>
      <c r="FX250" t="str">
        <v>Magenta Anodized Color</v>
      </c>
      <c r="FY250" t="str">
        <v>MAJOR Ø .380</v>
      </c>
      <c r="FZ250" t="str">
        <v>MAJORØ</v>
      </c>
      <c r="GA250" t="str">
        <v>MATT FINISH Per Note 3</v>
      </c>
      <c r="GB250" t="str">
        <v>MATT FINISH Per Traveler</v>
      </c>
      <c r="GC250" t="str">
        <v>MATTE FINISH</v>
      </c>
      <c r="GD250" t="str">
        <v>MATTE FINISH DWG NOTE 3</v>
      </c>
      <c r="GE250" t="str">
        <v>MATTE FINISH Note 3</v>
      </c>
      <c r="GF250" t="str">
        <v>Matte Finish Per Note 3</v>
      </c>
      <c r="GG250" t="str">
        <v>MATTE FINISH SIZE 10 GLASS BEAD</v>
      </c>
      <c r="GH250" t="str">
        <v>MAX ROOT RADIUS</v>
      </c>
      <c r="GI250" t="str">
        <v xml:space="preserve">Mill Profile Centered </v>
      </c>
      <c r="GJ250" t="str">
        <v>Minor Ø Unconstrained Check</v>
      </c>
      <c r="GK250" t="str">
        <v>MINOR Ø.1336</v>
      </c>
      <c r="GL250" t="str">
        <v>NO ANODIZE Per note 8</v>
      </c>
      <c r="GM250" t="str">
        <v>NO ANODIZE Per note 9</v>
      </c>
      <c r="GN250" t="str">
        <v>No Nicks, Scratches, Tool Marks, etc.</v>
      </c>
      <c r="GO250" t="str">
        <v>No Nicks,Scratches,Tool Marks,etc.</v>
      </c>
      <c r="GP250" t="str">
        <v>NO TOOL MARKS</v>
      </c>
      <c r="GQ250" t="str">
        <v>NOTE 3 THREAD RELIEF</v>
      </c>
      <c r="GR250" t="str">
        <v>NV-27 FUNC.</v>
      </c>
      <c r="GS250" t="str">
        <v>NV-30 DIM A</v>
      </c>
      <c r="GT250" t="str">
        <v>NV-30 DIM B</v>
      </c>
      <c r="GU250" t="str">
        <v>NV-30 DIM F</v>
      </c>
      <c r="GV250" t="str">
        <v>Ø .1250 HEX</v>
      </c>
      <c r="GW250" t="str">
        <v>Ø 9.4 MAJOR</v>
      </c>
      <c r="GX250" t="str">
        <v>Ø.096 MAX PILOT HOLE</v>
      </c>
      <c r="GY250" t="str">
        <v>Ø.125 THRU</v>
      </c>
      <c r="GZ250" t="str">
        <v>Ø.205 COUNTERSINK</v>
      </c>
      <c r="HA250" t="str">
        <v>Ø.260 T.S.C.</v>
      </c>
      <c r="HB250" t="str">
        <v>Ø.500 BASIC</v>
      </c>
      <c r="HC250" t="str">
        <v xml:space="preserve">OVAL CENTERED </v>
      </c>
      <c r="HD250" t="str">
        <v>PART NO. 15100</v>
      </c>
      <c r="HE250" t="str">
        <v>PART NUMBER 13100000</v>
      </c>
      <c r="HF250" t="str">
        <v>PART NUMBER 13600000</v>
      </c>
      <c r="HG250" t="str">
        <v>Part Number per Note 3</v>
      </c>
      <c r="HH250" t="str">
        <v>PD 5/16-18 UNC 2A</v>
      </c>
      <c r="HI250" t="str">
        <v>Perp.|0.05|A|</v>
      </c>
      <c r="HJ250" t="str">
        <v>PILOT THRU HOLE PRESENT</v>
      </c>
      <c r="HK250" t="str">
        <v>PITCH .060</v>
      </c>
      <c r="HL250" t="str">
        <v>Profile |.001|A|</v>
      </c>
      <c r="HM250" t="str">
        <v>Profile |.0015 | A | X-Y</v>
      </c>
      <c r="HN250" t="str">
        <v>Profile |.002| |A|B| X-Y</v>
      </c>
      <c r="HO250" t="str">
        <v>Profile |.002|A|B|</v>
      </c>
      <c r="HP250" t="str">
        <v>Profile |.002|A|B| X-Y</v>
      </c>
      <c r="HQ250" t="str">
        <v>Profile:|010|A|B|C|</v>
      </c>
      <c r="HR250" t="str">
        <v>Profile| .002| A|B|</v>
      </c>
      <c r="HS250" t="str">
        <v>Profile|.001|</v>
      </c>
      <c r="HT250" t="str">
        <v>Profile|.001|A|</v>
      </c>
      <c r="HU250" t="str">
        <v>Profile|.001|A|B|</v>
      </c>
      <c r="HV250" t="str">
        <v xml:space="preserve">Profile|.001|A|B| A&lt;-&gt;B </v>
      </c>
      <c r="HW250" t="str">
        <v>Profile|.001|A|B| C&lt;-&gt;D</v>
      </c>
      <c r="HX250" t="str">
        <v>Profile|.001|A|B| L-M</v>
      </c>
      <c r="HY250" t="str">
        <v>Profile|.001|A|B| P-Q</v>
      </c>
      <c r="HZ250" t="str">
        <v>Profile|.001|A|B|C&lt;-&gt;D</v>
      </c>
      <c r="IA250" t="str">
        <v>Profile|.001|A|C&lt;--&gt;D</v>
      </c>
      <c r="IB250" t="str">
        <v>Profile|.001|A|UNILATERAL</v>
      </c>
      <c r="IC250" t="str">
        <v>Profile|.001|C|</v>
      </c>
      <c r="ID250" t="str">
        <v>Profile|.0012|D1|</v>
      </c>
      <c r="IE250" t="str">
        <v>Profile|.0015| A-B UNI.</v>
      </c>
      <c r="IF250" t="str">
        <v>Profile|.0015| UNI.</v>
      </c>
      <c r="IG250" t="str">
        <v>Profile|.0015|A| X-Y</v>
      </c>
      <c r="IH250" t="str">
        <v>Profile|.0015|E|F|</v>
      </c>
      <c r="II250" t="str">
        <v>Profile|.0016|B|D|</v>
      </c>
      <c r="IJ250" t="str">
        <v>Profile|.002(U).000|A|</v>
      </c>
      <c r="IK250" t="str">
        <v>Profile|.002|</v>
      </c>
      <c r="IL250" t="str">
        <v>Profile|.002|A</v>
      </c>
      <c r="IM250" t="str">
        <v>Profile|.002|A|</v>
      </c>
      <c r="IN250" t="str">
        <v>Profile|.002|A|B|</v>
      </c>
      <c r="IO250" t="str">
        <v xml:space="preserve">Profile|.002|A|B| A&lt;-&gt;B </v>
      </c>
      <c r="IP250" t="str">
        <v>Profile|.002|A|B| C&lt;-&gt;D</v>
      </c>
      <c r="IQ250" t="str">
        <v>Profile|.002|A|B| X-Y</v>
      </c>
      <c r="IR250" t="str">
        <v>Profile|.002|A|B|C|X-Y</v>
      </c>
      <c r="IS250" t="str">
        <v>Profile|.002|A|B|X&lt;--&gt;Y</v>
      </c>
      <c r="IT250" t="str">
        <v>Profile|.002|A|B|X-Y</v>
      </c>
      <c r="IU250" t="str">
        <v>Profile|.002|A|C|</v>
      </c>
      <c r="IV250" t="str">
        <v>Profile|.002|C|A|</v>
      </c>
      <c r="IW250" t="str">
        <v>Profile|.002|C|B|</v>
      </c>
      <c r="IX250" t="str">
        <v>Profile|.0020|</v>
      </c>
      <c r="IY250" t="str">
        <v>Profile|.003|A|</v>
      </c>
      <c r="IZ250" t="str">
        <v>Profile|.003|A|B|C| Uni.</v>
      </c>
      <c r="JA250" t="str">
        <v>Profile|.003|E|F|</v>
      </c>
      <c r="JB250" t="str">
        <v>Profile|.004(U) .003|A|B|C|</v>
      </c>
      <c r="JC250" t="str">
        <v>Profile|.004|A| UNI.</v>
      </c>
      <c r="JD250" t="str">
        <v>Profile|.005|A|C|</v>
      </c>
      <c r="JE250" t="str">
        <v>Profile|.005|A|C|A&lt;--&gt;B, C&lt;--&gt;D</v>
      </c>
      <c r="JF250" t="str">
        <v>Profile|.005|A|D| A-B UNI.</v>
      </c>
      <c r="JG250" t="str">
        <v>Profile|.005|A|D| UNI.</v>
      </c>
      <c r="JH250" t="str">
        <v>Profile|.010|A|B|</v>
      </c>
      <c r="JI250" t="str">
        <v>Profile|.010|A|B|C|</v>
      </c>
      <c r="JJ250" t="str">
        <v>Profile|.03|A|</v>
      </c>
      <c r="JK250" t="str">
        <v>Profile|.05|A|B|</v>
      </c>
      <c r="JL250" t="str">
        <v>Profile|0.03|</v>
      </c>
      <c r="JM250" t="str">
        <v>Profile|0.03|A|</v>
      </c>
      <c r="JN250" t="str">
        <v>Profile|0.03|A|B|</v>
      </c>
      <c r="JO250" t="str">
        <v>Profile|0.05{A|C|</v>
      </c>
      <c r="JP250" t="str">
        <v>Profile|0.05|A|B|</v>
      </c>
      <c r="JQ250" t="str">
        <v>Profile|0.05|E|</v>
      </c>
      <c r="JR250" t="str">
        <v>Profile|0.05|E|F|</v>
      </c>
      <c r="JS250" t="str">
        <v>Profile|0.06|A|C|</v>
      </c>
      <c r="JT250" t="str">
        <v>Profile|0.1|A|A|</v>
      </c>
      <c r="JU250" t="str">
        <v>Profile|0.1|D1|</v>
      </c>
      <c r="JV250" t="str">
        <v>Profile|A|B|C|</v>
      </c>
      <c r="JW250" t="str">
        <v>Proile|.002|A|B|J-K</v>
      </c>
      <c r="JX250" t="str">
        <v>P-Thread Form</v>
      </c>
      <c r="JY250" t="str">
        <v>R  FULL RADIUS</v>
      </c>
      <c r="JZ250" t="str">
        <v>R.001/.006</v>
      </c>
      <c r="KA250" t="str">
        <v>R.003 MAX</v>
      </c>
      <c r="KB250" t="str">
        <v>R.005 MAX</v>
      </c>
      <c r="KC250" t="str">
        <v>R.030</v>
      </c>
      <c r="KD250" t="str">
        <v>R.25 MAX</v>
      </c>
      <c r="KE250" t="str">
        <v>R1.33 BASIC</v>
      </c>
      <c r="KF250" t="str">
        <v>R3.3</v>
      </c>
      <c r="KG250" t="str">
        <v>Ra 1.6 MAX</v>
      </c>
      <c r="KH250" t="str">
        <v>RAD @ FACE &amp; OD CHAMFER</v>
      </c>
      <c r="KI250" t="str">
        <v>RAD. @ ID &amp; BACK FACE</v>
      </c>
      <c r="KJ250" t="str">
        <v>RAD. @ OD &amp; BACK FACE</v>
      </c>
      <c r="KK250" t="str">
        <v>REMOVE SHRP EDGES .005 MAX</v>
      </c>
      <c r="KL250" t="str">
        <v>ROD SLOT CENTERED</v>
      </c>
      <c r="KM250" t="str">
        <v>SHARP OKAY</v>
      </c>
      <c r="KN250" t="str">
        <v>Slot Centered</v>
      </c>
      <c r="KO250" t="str">
        <v>SLOT WIDTH</v>
      </c>
      <c r="KP250" t="str">
        <v>Surface Finish Per Note 1</v>
      </c>
      <c r="KQ250" t="str">
        <v>Symmerty Balloon A_6</v>
      </c>
      <c r="KR250" t="str">
        <v>T27 HEXALOBE Per Note 1</v>
      </c>
      <c r="KS250" t="str">
        <v>T27 TORX</v>
      </c>
      <c r="KT250" t="str">
        <v>THRD DEPTH</v>
      </c>
      <c r="KU250" t="str">
        <v>Thread Form Per Note 3</v>
      </c>
      <c r="KV250" t="str">
        <v>THREAD INTO ROD SLOT</v>
      </c>
      <c r="KW250" t="str">
        <v>Thread Timed Print Note 6</v>
      </c>
      <c r="KX250" t="str">
        <v>TOOL MISMATCH PERMISSIBLE</v>
      </c>
      <c r="KY250" t="str">
        <v>Tot. Runout|Ø.002|C|</v>
      </c>
      <c r="KZ250" t="str">
        <v>Total Runout|.002|E|</v>
      </c>
      <c r="LA250" t="str">
        <v>TRIPLE LEAD THREAD</v>
      </c>
      <c r="LB250" t="str">
        <v>True Pos. |.001 (M)|A|</v>
      </c>
      <c r="LC250" t="str">
        <v>True Pos. |.002(M)|A|B|</v>
      </c>
      <c r="LD250" t="str">
        <v>True Pos. |.002|</v>
      </c>
      <c r="LE250" t="str">
        <v>True Pos. |.002|A|</v>
      </c>
      <c r="LF250" t="str">
        <v>True Pos. |.002|A|B|</v>
      </c>
      <c r="LG250" t="str">
        <v>True Pos. |.004|A|C|B|</v>
      </c>
      <c r="LH250" t="str">
        <v>True Pos. |.005(M)|A|B|</v>
      </c>
      <c r="LI250" t="str">
        <v>True Pos.|.000(L)|A|D|</v>
      </c>
      <c r="LJ250" t="str">
        <v>True Pos.|.000(M)|A|</v>
      </c>
      <c r="LK250" t="str">
        <v>True Pos.|.001(M)|A|</v>
      </c>
      <c r="LL250" t="str">
        <v>True Pos.|.001|B|</v>
      </c>
      <c r="LM250" t="str">
        <v>True Pos.|.001|E|</v>
      </c>
      <c r="LN250" t="str">
        <v>True Pos.|.002|A|</v>
      </c>
      <c r="LO250" t="str">
        <v>True Pos.|.002|B|</v>
      </c>
      <c r="LP250" t="str">
        <v>True Pos.|.002|C|</v>
      </c>
      <c r="LQ250" t="str">
        <v>True Pos.|.002|D1|</v>
      </c>
      <c r="LR250" t="str">
        <v>True Pos.|.002|D1|D2|</v>
      </c>
      <c r="LS250" t="str">
        <v>True Pos.|.05|A|</v>
      </c>
      <c r="LT250" t="str">
        <v>True Pos.|.1|A|B|C|</v>
      </c>
      <c r="LU250" t="str">
        <v>True Pos.|.13|A</v>
      </c>
      <c r="LV250" t="str">
        <v>True Pos.|0.05|A|</v>
      </c>
      <c r="LW250" t="str">
        <v>True Pos.|0.1|A|B|C|</v>
      </c>
      <c r="LX250" t="str">
        <v>True Pos.|0.13|A|</v>
      </c>
      <c r="LY250" t="str">
        <v>True Pos.|Ø.000(M)|A|</v>
      </c>
      <c r="LZ250" t="str">
        <v>True Pos.|Ø.000(M)|B|</v>
      </c>
      <c r="MA250" t="str">
        <v>True Pos.|Ø.001(M)|A(M)|</v>
      </c>
      <c r="MB250" t="str">
        <v>True Pos.|Ø.001(M)|A|</v>
      </c>
      <c r="MC250" t="str">
        <v>True Pos.|Ø.001|A|</v>
      </c>
      <c r="MD250" t="str">
        <v>True Pos.|Ø.001|C|</v>
      </c>
      <c r="ME250" t="str">
        <v>True Pos.|Ø.002(S)|A(S)|</v>
      </c>
      <c r="MF250" t="str">
        <v>True Pos.|Ø.002|A|</v>
      </c>
      <c r="MG250" t="str">
        <v>True Pos.|Ø.002|B|</v>
      </c>
      <c r="MH250" t="str">
        <v>True Pos.|Ø.002|C|</v>
      </c>
      <c r="MI250" t="str">
        <v>True Pos.|Ø.03(M)|A|</v>
      </c>
      <c r="MJ250" t="str">
        <v>True Pos.|Ø0.03(M)|A|</v>
      </c>
      <c r="MK250" t="str">
        <v>True Pos.|Ø0.05(L)|D|B|</v>
      </c>
      <c r="ML250" t="str">
        <v>True Pos.|Ø0.05|A|</v>
      </c>
      <c r="MM250" t="str">
        <v>True Pos.|Ø0.05|D|</v>
      </c>
      <c r="MN250" t="str">
        <v>True Pos.|Ø0.05|E|</v>
      </c>
      <c r="MO250" t="str">
        <v>True Pos.|Ø0.05|E|B|</v>
      </c>
      <c r="MP250" t="str">
        <v>True Pos.|SØ0.03|C|B|</v>
      </c>
      <c r="MQ250" t="str">
        <v>True Position|.002|A|B|</v>
      </c>
      <c r="MR250" t="str">
        <v>True. Pos.|Ø.001(M)|A|</v>
      </c>
      <c r="MS250" t="str">
        <v>True. Pps.|0.05|A|</v>
      </c>
      <c r="MT250" t="str">
        <v>Tumble Per Note 1</v>
      </c>
      <c r="MU250" t="str">
        <v>Tumble Per Note 2</v>
      </c>
    </row>
    <row r="251" spans="1:359">
      <c r="A251" t="s">
        <v>1105</v>
      </c>
      <c r="C251" s="74" t="str" cm="1">
        <f t="array" ref="C251:MU251">TRANSPOSE(_xlfn._xlws.SORT(_xlfn._xlws.FILTER($A$2:$A$499,ISNUMBER(SEARCH('Prt. Lib. &amp; Routine, Table'!L258,$A$2:$A$499)),"not found")))</f>
        <v>.0015 T.I.R. MAX</v>
      </c>
      <c r="D251" t="str">
        <v>.002 MAX ROOT RADIUS</v>
      </c>
      <c r="E251" t="str">
        <v>.012 BLUNT END</v>
      </c>
      <c r="F251" t="str">
        <v>.015 MAX</v>
      </c>
      <c r="G251" t="str">
        <v>.016 T.S.C.</v>
      </c>
      <c r="H251" t="str">
        <v>.017 BASIC</v>
      </c>
      <c r="I251" t="str">
        <v>.021 PITCH</v>
      </c>
      <c r="J251" t="str">
        <v>.022 BLUNT START</v>
      </c>
      <c r="K251" t="str">
        <v>.025 BASIC</v>
      </c>
      <c r="L251" t="str">
        <v>.035 BASIC</v>
      </c>
      <c r="M251" t="str">
        <v>.043 T.S.C</v>
      </c>
      <c r="N251" t="str">
        <v>.053 T.S.C.</v>
      </c>
      <c r="O251" t="str">
        <v>.060 HEX DEPTH</v>
      </c>
      <c r="P251" t="str">
        <v>.060 PITCH</v>
      </c>
      <c r="Q251" t="str">
        <v>.061 BASIC</v>
      </c>
      <c r="R251" t="str">
        <v>.07 HEX</v>
      </c>
      <c r="S251" t="str">
        <v>.070 HEX DEPTH</v>
      </c>
      <c r="T251" t="str">
        <v>.082 DRILL</v>
      </c>
      <c r="U251" t="str">
        <v>.082 DRILL DEPTH</v>
      </c>
      <c r="V251" t="str">
        <v>.094 HEX</v>
      </c>
      <c r="W251" t="str">
        <v>.115 T.S.C.</v>
      </c>
      <c r="X251" t="str">
        <v>.1195 / .1243 MAJOR DIAMETER</v>
      </c>
      <c r="Y251" t="str">
        <v>.1250 HEX</v>
      </c>
      <c r="Z251" t="str">
        <v>.157 MINOR DIAMETER</v>
      </c>
      <c r="AA251" t="str">
        <v>.172 FULL THD DEPTH</v>
      </c>
      <c r="AB251" t="str">
        <v>.172 MAJOR DIAMETER</v>
      </c>
      <c r="AC251" t="str">
        <v>.180 MIN DEPTH FULL THRD</v>
      </c>
      <c r="AD251" t="str">
        <v>.183 Ceter Line Thread Dwell</v>
      </c>
      <c r="AE251" t="str">
        <v>.208 MAX THRD DEPTH</v>
      </c>
      <c r="AF251" t="str">
        <v>.218 BOTTOM HALF OF SLOT</v>
      </c>
      <c r="AG251" t="str">
        <v>.261 BASIC</v>
      </c>
      <c r="AH251" t="str">
        <v>.314 T.S.C.</v>
      </c>
      <c r="AI251" t="str">
        <v>.315 BASIC</v>
      </c>
      <c r="AJ251" t="str">
        <v>.329 MINOR Ø</v>
      </c>
      <c r="AK251" t="str">
        <v>.330 BASIC</v>
      </c>
      <c r="AL251" t="str">
        <v>.35 TO TANGENT POINT</v>
      </c>
      <c r="AM251" t="str">
        <v>.375 MAJOR Ø</v>
      </c>
      <c r="AN251" t="str">
        <v>.390 BASIC</v>
      </c>
      <c r="AO251" t="str">
        <v>.440 BASIC</v>
      </c>
      <c r="AP251" t="str">
        <v>.64/.96 HIGH=Pass</v>
      </c>
      <c r="AQ251" t="str">
        <v>0.012 MAX</v>
      </c>
      <c r="AR251" t="str">
        <v>0.015 MAX</v>
      </c>
      <c r="AS251" t="str">
        <v>0.05 Per Note 2</v>
      </c>
      <c r="AT251" t="str">
        <v>0.500 PULLOUT ZONE</v>
      </c>
      <c r="AU251" t="str">
        <v>10-32 UNF-2A</v>
      </c>
      <c r="AV251" t="str">
        <v>12-28 UNF-2B</v>
      </c>
      <c r="AW251" t="str">
        <v>2.87 BASIC</v>
      </c>
      <c r="AX251" t="str">
        <v>2-56 UNC 2B 2 STARTS</v>
      </c>
      <c r="AY251" t="str">
        <v>3 LEAD THREAD</v>
      </c>
      <c r="AZ251" t="str">
        <v>32µIN Max</v>
      </c>
      <c r="BA251" t="str">
        <v>5/16"-24 UNF-2A</v>
      </c>
      <c r="BB251" t="str">
        <v>5/16-18 UNC 2A</v>
      </c>
      <c r="BC251" t="str">
        <v>5-44 UNF-2A</v>
      </c>
      <c r="BD251" t="str">
        <v>6-16µIN</v>
      </c>
      <c r="BE251" t="str">
        <v>65° BLEND</v>
      </c>
      <c r="BF251" t="str">
        <v>7.45 Top of Ball to Face</v>
      </c>
      <c r="BG251" t="str">
        <v>7/16-28 UNEF 2B</v>
      </c>
      <c r="BH251" t="str">
        <v>7/16-28-UNEF-2A</v>
      </c>
      <c r="BI251" t="str">
        <v>Alignment Per Note 3</v>
      </c>
      <c r="BJ251" t="str">
        <v>ANODIZE (SEE CHART)</v>
      </c>
      <c r="BK251" t="str">
        <v>ANODIZE AQUA Per Note 3</v>
      </c>
      <c r="BL251" t="str">
        <v>ANODIZE BOTTOM PORTION</v>
      </c>
      <c r="BM251" t="str">
        <v>ANODIZE COLOR AQUA</v>
      </c>
      <c r="BN251" t="str">
        <v>ANODIZE COLOR GREEN DWG NOTE 4</v>
      </c>
      <c r="BO251" t="str">
        <v>ANODIZE COLOR LIGHT BLUE</v>
      </c>
      <c r="BP251" t="str">
        <v>ANODIZE GREEN Per Note 2</v>
      </c>
      <c r="BQ251" t="str">
        <v>ANODIZE GREY, Per Note 1</v>
      </c>
      <c r="BR251" t="str">
        <v>ANODIZE MAGENTA</v>
      </c>
      <c r="BS251" t="str">
        <v>Anodize Per note 3</v>
      </c>
      <c r="BT251" t="str">
        <v>Anodize Per Note 4</v>
      </c>
      <c r="BU251" t="str">
        <v>ANODIZE SEAFOAM</v>
      </c>
      <c r="BV251" t="str">
        <v>Balloon 11 Symmetry</v>
      </c>
      <c r="BW251" t="str">
        <v>Balloon 12 Symmetry</v>
      </c>
      <c r="BX251" t="str">
        <v>Balloon 13 Hole Centered</v>
      </c>
      <c r="BY251" t="str">
        <v>Balloon 13 Symmerty</v>
      </c>
      <c r="BZ251" t="str">
        <v>Balloon 2 Symmetry</v>
      </c>
      <c r="CA251" t="str">
        <v>Balloon 21 CENTERED</v>
      </c>
      <c r="CB251" t="str">
        <v>Balloon 29 Symmetry</v>
      </c>
      <c r="CC251" t="str">
        <v>Balloon 3 Symmetry</v>
      </c>
      <c r="CD251" t="str">
        <v>Balloon 4 Symmetry</v>
      </c>
      <c r="CE251" t="str">
        <v>Balloon 5 blend to SØ .340</v>
      </c>
      <c r="CF251" t="str">
        <v>Balloon 5 Symmetry</v>
      </c>
      <c r="CG251" t="str">
        <v>Balloon 6 Centered</v>
      </c>
      <c r="CH251" t="str">
        <v>Balloon 9 Function Check</v>
      </c>
      <c r="CI251" t="str">
        <v>Balloon 9 Symmerty</v>
      </c>
      <c r="CJ251" t="str">
        <v>Balloons 2 &amp; 17 Symmetry |.001|A|</v>
      </c>
      <c r="CK251" t="str">
        <v>Basic Ø 3.6</v>
      </c>
      <c r="CL251" t="str">
        <v>BEAD BLAST</v>
      </c>
      <c r="CM251" t="str">
        <v>BLAST ALUMINUM OXIDE</v>
      </c>
      <c r="CN251" t="str">
        <v>Blast Note 2</v>
      </c>
      <c r="CO251" t="str">
        <v xml:space="preserve">BLAST Per Note 1 </v>
      </c>
      <c r="CP251" t="str">
        <v>BLAST Per Note 2</v>
      </c>
      <c r="CQ251" t="str">
        <v>BLAST Per Note 3</v>
      </c>
      <c r="CR251" t="str">
        <v>BLAST Per Note 4</v>
      </c>
      <c r="CS251" t="str">
        <v>BLAST Per Note 8</v>
      </c>
      <c r="CT251" t="str">
        <v>BLAST Per Traveler, MATT FINISH</v>
      </c>
      <c r="CU251" t="str">
        <v>BLAST WITH 16 GRIT ALUMINUM OXIDE</v>
      </c>
      <c r="CV251" t="str">
        <v>BLAST, Uniform Finish Per Note 3</v>
      </c>
      <c r="CW251" t="str">
        <v>BREAK EDGE</v>
      </c>
      <c r="CX251" t="str">
        <v>BREAK EDGE .014</v>
      </c>
      <c r="CY251" t="str">
        <v>BREAK EDGES Note 2</v>
      </c>
      <c r="CZ251" t="str">
        <v>BREAK SHARP Per Note 1</v>
      </c>
      <c r="DA251" t="str">
        <v>BREAK SHARPS Per Note 1</v>
      </c>
      <c r="DB251" t="str">
        <v>CE 2729</v>
      </c>
      <c r="DC251" t="str">
        <v>CE Logo per Note 3</v>
      </c>
      <c r="DD251" t="str">
        <v>CE MARK</v>
      </c>
      <c r="DE251" t="str">
        <v>Chips/Debris Removed</v>
      </c>
      <c r="DF251" t="str">
        <v>Coat Per Note 2</v>
      </c>
      <c r="DG251" t="str">
        <v>C-Sink Ø .155</v>
      </c>
      <c r="DH251" t="str">
        <v>C-Sink Ø5.2</v>
      </c>
      <c r="DI251" t="str">
        <v>Deburred</v>
      </c>
      <c r="DJ251" t="str">
        <v>DIM "A" NoGo</v>
      </c>
      <c r="DK251" t="str">
        <v>DIM "A" NoGo Hexalobe</v>
      </c>
      <c r="DL251" t="str">
        <v>EDGE BREAK</v>
      </c>
      <c r="DM251" t="str">
        <v>EDGE BREAK MIN R.004, MAX R.010</v>
      </c>
      <c r="DN251" t="str">
        <v>Edge Break per Note 1</v>
      </c>
      <c r="DO251" t="str">
        <v>ELECTROPOLISH Per Note 1</v>
      </c>
      <c r="DP251" t="str">
        <v>Finish Per Note 3</v>
      </c>
      <c r="DQ251" t="str">
        <v>FLUTE POSITION Per Note 3</v>
      </c>
      <c r="DR251" t="str">
        <v>FULL R</v>
      </c>
      <c r="DS251" t="str">
        <v>FULL RADIUS</v>
      </c>
      <c r="DT251" t="str">
        <v xml:space="preserve">FULL RADIUS </v>
      </c>
      <c r="DU251" t="str">
        <v>Function Check  (.2340 .2360 FULL)</v>
      </c>
      <c r="DV251" t="str">
        <v>FUNCTIONAL  HEXALOBE</v>
      </c>
      <c r="DW251" t="str">
        <v>GLASS BEAD Per Note 3</v>
      </c>
      <c r="DX251" t="str">
        <v>Globus Logo per Note 3</v>
      </c>
      <c r="DY251" t="str">
        <v>Gold Anodized Color</v>
      </c>
      <c r="DZ251" t="str">
        <v>Green Anodized Color</v>
      </c>
      <c r="EA251" t="str">
        <v>GRIT BLAST Per Note 3</v>
      </c>
      <c r="EB251" t="str">
        <v>Grit Blast Per Note 4</v>
      </c>
      <c r="EC251" t="str">
        <v>GRIT BLAST, DWG NOTE 3</v>
      </c>
      <c r="ED251" t="str">
        <v>HEX MINOR Ø.1292</v>
      </c>
      <c r="EE251" t="str">
        <v xml:space="preserve">HEXALOBE </v>
      </c>
      <c r="EF251" t="str">
        <v>HEXALOBE FUNCTION</v>
      </c>
      <c r="EG251" t="str">
        <v>Hexalobe Minor</v>
      </c>
      <c r="EH251" t="str">
        <v>Hexalobe NV-30</v>
      </c>
      <c r="EI251" t="str">
        <v>HEXALOBE ORIENTATION</v>
      </c>
      <c r="EJ251" t="str">
        <v>Inspect per operation 30 comments</v>
      </c>
      <c r="EK251" t="str">
        <v>INT / EXT CORNERS: R.002 TO R.010</v>
      </c>
      <c r="EL251" t="str">
        <v>INT /EXT CORNERS R.05 TO R.03</v>
      </c>
      <c r="EM251" t="str">
        <v>John is a Geek</v>
      </c>
      <c r="EN251" t="str">
        <v>LASER ETCH</v>
      </c>
      <c r="EO251" t="str">
        <v>Laser Etch Per Note 7</v>
      </c>
      <c r="EP251" t="str">
        <v xml:space="preserve">LASER MARK "CE" DWG NOTE 10 </v>
      </c>
      <c r="EQ251" t="str">
        <v>Laser Mark "P1-15004-08", Per Note 3</v>
      </c>
      <c r="ER251" t="str">
        <v>Laser Mark "P2-15004-08", Per Note 3</v>
      </c>
      <c r="ES251" t="str">
        <v>Laser Mark "P3-15004-08", Per Note 3</v>
      </c>
      <c r="ET251" t="str">
        <v>Laser Mark "P4-15004-08", Per Note 3</v>
      </c>
      <c r="EU251" t="str">
        <v xml:space="preserve">LASER MARK LOGO DWG NOTE 9 </v>
      </c>
      <c r="EV251" t="str">
        <v xml:space="preserve">LASER MARK LOT NUMBER DWG NOTE 8 </v>
      </c>
      <c r="EW251" t="str">
        <v>Laser Mark Lot, Per Note 3</v>
      </c>
      <c r="EX251" t="str">
        <v xml:space="preserve">LASER MARK PART NUMBER DWG NOTE 8 </v>
      </c>
      <c r="EY251" t="str">
        <v>LASER: 13000000</v>
      </c>
      <c r="EZ251" t="str">
        <v>LASER: CE 2797</v>
      </c>
      <c r="FA251" t="str">
        <v>LASER: LOGO</v>
      </c>
      <c r="FB251" t="str">
        <v xml:space="preserve">LASER: Lot # Per RE-75-001 </v>
      </c>
      <c r="FC251" t="str">
        <v>LAST THREAD</v>
      </c>
      <c r="FD251" t="str">
        <v>LEAD .0625</v>
      </c>
      <c r="FE251" t="str">
        <v>LOGO</v>
      </c>
      <c r="FF251" t="str">
        <v>Lot (Control) Number per Note 3</v>
      </c>
      <c r="FG251" t="str">
        <v>LOT NO.</v>
      </c>
      <c r="FH251" t="str">
        <v>LOT NUMBER</v>
      </c>
      <c r="FI251" t="str">
        <v>LOT NUMBER PER NUVASIVE SOP 9002007</v>
      </c>
      <c r="FJ251" t="str">
        <v>M 4X 0.5 - 6G - 0.063R - LH</v>
      </c>
      <c r="FK251" t="str">
        <v>M4 X 0.5 - 6G - 0.063R</v>
      </c>
      <c r="FL251" t="str">
        <v>M4 X 0.5 - 6G - 0.063R - LH</v>
      </c>
      <c r="FM251" t="str">
        <v>M4.5 X .75 6g</v>
      </c>
      <c r="FN251" t="str">
        <v>M4.5 X 0.75 6g</v>
      </c>
      <c r="FO251" t="str">
        <v>M5x0.8-6g</v>
      </c>
      <c r="FP251" t="str">
        <v xml:space="preserve">M5x0.8-6g </v>
      </c>
      <c r="FQ251" t="str">
        <v>M6 X .75 6g</v>
      </c>
      <c r="FR251" t="str">
        <v>M6 X 0.75-6g</v>
      </c>
      <c r="FS251" t="str">
        <v>M6 X0.75 - 6g</v>
      </c>
      <c r="FT251" t="str">
        <v>M6X0.75 - 6H</v>
      </c>
      <c r="FU251" t="str">
        <v>M7 X 1.00 6g THREAD</v>
      </c>
      <c r="FV251" t="str">
        <v>M7X1.00 6g THREAD</v>
      </c>
      <c r="FW251" t="str">
        <v>M7X1.00 6h THREAD</v>
      </c>
      <c r="FX251" t="str">
        <v>Magenta Anodized Color</v>
      </c>
      <c r="FY251" t="str">
        <v>MAJOR Ø .380</v>
      </c>
      <c r="FZ251" t="str">
        <v>MAJORØ</v>
      </c>
      <c r="GA251" t="str">
        <v>MATT FINISH Per Note 3</v>
      </c>
      <c r="GB251" t="str">
        <v>MATT FINISH Per Traveler</v>
      </c>
      <c r="GC251" t="str">
        <v>MATTE FINISH</v>
      </c>
      <c r="GD251" t="str">
        <v>MATTE FINISH DWG NOTE 3</v>
      </c>
      <c r="GE251" t="str">
        <v>MATTE FINISH Note 3</v>
      </c>
      <c r="GF251" t="str">
        <v>Matte Finish Per Note 3</v>
      </c>
      <c r="GG251" t="str">
        <v>MATTE FINISH SIZE 10 GLASS BEAD</v>
      </c>
      <c r="GH251" t="str">
        <v>MAX ROOT RADIUS</v>
      </c>
      <c r="GI251" t="str">
        <v xml:space="preserve">Mill Profile Centered </v>
      </c>
      <c r="GJ251" t="str">
        <v>Minor Ø Unconstrained Check</v>
      </c>
      <c r="GK251" t="str">
        <v>MINOR Ø.1336</v>
      </c>
      <c r="GL251" t="str">
        <v>NO ANODIZE Per note 8</v>
      </c>
      <c r="GM251" t="str">
        <v>NO ANODIZE Per note 9</v>
      </c>
      <c r="GN251" t="str">
        <v>No Nicks, Scratches, Tool Marks, etc.</v>
      </c>
      <c r="GO251" t="str">
        <v>No Nicks,Scratches,Tool Marks,etc.</v>
      </c>
      <c r="GP251" t="str">
        <v>NO TOOL MARKS</v>
      </c>
      <c r="GQ251" t="str">
        <v>NOTE 3 THREAD RELIEF</v>
      </c>
      <c r="GR251" t="str">
        <v>NV-27 FUNC.</v>
      </c>
      <c r="GS251" t="str">
        <v>NV-30 DIM A</v>
      </c>
      <c r="GT251" t="str">
        <v>NV-30 DIM B</v>
      </c>
      <c r="GU251" t="str">
        <v>NV-30 DIM F</v>
      </c>
      <c r="GV251" t="str">
        <v>Ø .1250 HEX</v>
      </c>
      <c r="GW251" t="str">
        <v>Ø 9.4 MAJOR</v>
      </c>
      <c r="GX251" t="str">
        <v>Ø.096 MAX PILOT HOLE</v>
      </c>
      <c r="GY251" t="str">
        <v>Ø.125 THRU</v>
      </c>
      <c r="GZ251" t="str">
        <v>Ø.205 COUNTERSINK</v>
      </c>
      <c r="HA251" t="str">
        <v>Ø.260 T.S.C.</v>
      </c>
      <c r="HB251" t="str">
        <v>Ø.500 BASIC</v>
      </c>
      <c r="HC251" t="str">
        <v xml:space="preserve">OVAL CENTERED </v>
      </c>
      <c r="HD251" t="str">
        <v>PART NO. 15100</v>
      </c>
      <c r="HE251" t="str">
        <v>PART NUMBER 13100000</v>
      </c>
      <c r="HF251" t="str">
        <v>PART NUMBER 13600000</v>
      </c>
      <c r="HG251" t="str">
        <v>Part Number per Note 3</v>
      </c>
      <c r="HH251" t="str">
        <v>PD 5/16-18 UNC 2A</v>
      </c>
      <c r="HI251" t="str">
        <v>Perp.|0.05|A|</v>
      </c>
      <c r="HJ251" t="str">
        <v>PILOT THRU HOLE PRESENT</v>
      </c>
      <c r="HK251" t="str">
        <v>PITCH .060</v>
      </c>
      <c r="HL251" t="str">
        <v>Profile |.001|A|</v>
      </c>
      <c r="HM251" t="str">
        <v>Profile |.0015 | A | X-Y</v>
      </c>
      <c r="HN251" t="str">
        <v>Profile |.002| |A|B| X-Y</v>
      </c>
      <c r="HO251" t="str">
        <v>Profile |.002|A|B|</v>
      </c>
      <c r="HP251" t="str">
        <v>Profile |.002|A|B| X-Y</v>
      </c>
      <c r="HQ251" t="str">
        <v>Profile:|010|A|B|C|</v>
      </c>
      <c r="HR251" t="str">
        <v>Profile| .002| A|B|</v>
      </c>
      <c r="HS251" t="str">
        <v>Profile|.001|</v>
      </c>
      <c r="HT251" t="str">
        <v>Profile|.001|A|</v>
      </c>
      <c r="HU251" t="str">
        <v>Profile|.001|A|B|</v>
      </c>
      <c r="HV251" t="str">
        <v xml:space="preserve">Profile|.001|A|B| A&lt;-&gt;B </v>
      </c>
      <c r="HW251" t="str">
        <v>Profile|.001|A|B| C&lt;-&gt;D</v>
      </c>
      <c r="HX251" t="str">
        <v>Profile|.001|A|B| L-M</v>
      </c>
      <c r="HY251" t="str">
        <v>Profile|.001|A|B| P-Q</v>
      </c>
      <c r="HZ251" t="str">
        <v>Profile|.001|A|B|C&lt;-&gt;D</v>
      </c>
      <c r="IA251" t="str">
        <v>Profile|.001|A|C&lt;--&gt;D</v>
      </c>
      <c r="IB251" t="str">
        <v>Profile|.001|A|UNILATERAL</v>
      </c>
      <c r="IC251" t="str">
        <v>Profile|.001|C|</v>
      </c>
      <c r="ID251" t="str">
        <v>Profile|.0012|D1|</v>
      </c>
      <c r="IE251" t="str">
        <v>Profile|.0015| A-B UNI.</v>
      </c>
      <c r="IF251" t="str">
        <v>Profile|.0015| UNI.</v>
      </c>
      <c r="IG251" t="str">
        <v>Profile|.0015|A| X-Y</v>
      </c>
      <c r="IH251" t="str">
        <v>Profile|.0015|E|F|</v>
      </c>
      <c r="II251" t="str">
        <v>Profile|.0016|B|D|</v>
      </c>
      <c r="IJ251" t="str">
        <v>Profile|.002(U).000|A|</v>
      </c>
      <c r="IK251" t="str">
        <v>Profile|.002|</v>
      </c>
      <c r="IL251" t="str">
        <v>Profile|.002|A</v>
      </c>
      <c r="IM251" t="str">
        <v>Profile|.002|A|</v>
      </c>
      <c r="IN251" t="str">
        <v>Profile|.002|A|B|</v>
      </c>
      <c r="IO251" t="str">
        <v xml:space="preserve">Profile|.002|A|B| A&lt;-&gt;B </v>
      </c>
      <c r="IP251" t="str">
        <v>Profile|.002|A|B| C&lt;-&gt;D</v>
      </c>
      <c r="IQ251" t="str">
        <v>Profile|.002|A|B| X-Y</v>
      </c>
      <c r="IR251" t="str">
        <v>Profile|.002|A|B|C|X-Y</v>
      </c>
      <c r="IS251" t="str">
        <v>Profile|.002|A|B|X&lt;--&gt;Y</v>
      </c>
      <c r="IT251" t="str">
        <v>Profile|.002|A|B|X-Y</v>
      </c>
      <c r="IU251" t="str">
        <v>Profile|.002|A|C|</v>
      </c>
      <c r="IV251" t="str">
        <v>Profile|.002|C|A|</v>
      </c>
      <c r="IW251" t="str">
        <v>Profile|.002|C|B|</v>
      </c>
      <c r="IX251" t="str">
        <v>Profile|.0020|</v>
      </c>
      <c r="IY251" t="str">
        <v>Profile|.003|A|</v>
      </c>
      <c r="IZ251" t="str">
        <v>Profile|.003|A|B|C| Uni.</v>
      </c>
      <c r="JA251" t="str">
        <v>Profile|.003|E|F|</v>
      </c>
      <c r="JB251" t="str">
        <v>Profile|.004(U) .003|A|B|C|</v>
      </c>
      <c r="JC251" t="str">
        <v>Profile|.004|A| UNI.</v>
      </c>
      <c r="JD251" t="str">
        <v>Profile|.005|A|C|</v>
      </c>
      <c r="JE251" t="str">
        <v>Profile|.005|A|C|A&lt;--&gt;B, C&lt;--&gt;D</v>
      </c>
      <c r="JF251" t="str">
        <v>Profile|.005|A|D| A-B UNI.</v>
      </c>
      <c r="JG251" t="str">
        <v>Profile|.005|A|D| UNI.</v>
      </c>
      <c r="JH251" t="str">
        <v>Profile|.010|A|B|</v>
      </c>
      <c r="JI251" t="str">
        <v>Profile|.010|A|B|C|</v>
      </c>
      <c r="JJ251" t="str">
        <v>Profile|.03|A|</v>
      </c>
      <c r="JK251" t="str">
        <v>Profile|.05|A|B|</v>
      </c>
      <c r="JL251" t="str">
        <v>Profile|0.03|</v>
      </c>
      <c r="JM251" t="str">
        <v>Profile|0.03|A|</v>
      </c>
      <c r="JN251" t="str">
        <v>Profile|0.03|A|B|</v>
      </c>
      <c r="JO251" t="str">
        <v>Profile|0.05{A|C|</v>
      </c>
      <c r="JP251" t="str">
        <v>Profile|0.05|A|B|</v>
      </c>
      <c r="JQ251" t="str">
        <v>Profile|0.05|E|</v>
      </c>
      <c r="JR251" t="str">
        <v>Profile|0.05|E|F|</v>
      </c>
      <c r="JS251" t="str">
        <v>Profile|0.06|A|C|</v>
      </c>
      <c r="JT251" t="str">
        <v>Profile|0.1|A|A|</v>
      </c>
      <c r="JU251" t="str">
        <v>Profile|0.1|D1|</v>
      </c>
      <c r="JV251" t="str">
        <v>Profile|A|B|C|</v>
      </c>
      <c r="JW251" t="str">
        <v>Proile|.002|A|B|J-K</v>
      </c>
      <c r="JX251" t="str">
        <v>P-Thread Form</v>
      </c>
      <c r="JY251" t="str">
        <v>R  FULL RADIUS</v>
      </c>
      <c r="JZ251" t="str">
        <v>R.001/.006</v>
      </c>
      <c r="KA251" t="str">
        <v>R.003 MAX</v>
      </c>
      <c r="KB251" t="str">
        <v>R.005 MAX</v>
      </c>
      <c r="KC251" t="str">
        <v>R.030</v>
      </c>
      <c r="KD251" t="str">
        <v>R.25 MAX</v>
      </c>
      <c r="KE251" t="str">
        <v>R1.33 BASIC</v>
      </c>
      <c r="KF251" t="str">
        <v>R3.3</v>
      </c>
      <c r="KG251" t="str">
        <v>Ra 1.6 MAX</v>
      </c>
      <c r="KH251" t="str">
        <v>RAD @ FACE &amp; OD CHAMFER</v>
      </c>
      <c r="KI251" t="str">
        <v>RAD. @ ID &amp; BACK FACE</v>
      </c>
      <c r="KJ251" t="str">
        <v>RAD. @ OD &amp; BACK FACE</v>
      </c>
      <c r="KK251" t="str">
        <v>REMOVE SHRP EDGES .005 MAX</v>
      </c>
      <c r="KL251" t="str">
        <v>ROD SLOT CENTERED</v>
      </c>
      <c r="KM251" t="str">
        <v>SHARP OKAY</v>
      </c>
      <c r="KN251" t="str">
        <v>Slot Centered</v>
      </c>
      <c r="KO251" t="str">
        <v>SLOT WIDTH</v>
      </c>
      <c r="KP251" t="str">
        <v>Surface Finish Per Note 1</v>
      </c>
      <c r="KQ251" t="str">
        <v>Symmerty Balloon A_6</v>
      </c>
      <c r="KR251" t="str">
        <v>T27 HEXALOBE Per Note 1</v>
      </c>
      <c r="KS251" t="str">
        <v>T27 TORX</v>
      </c>
      <c r="KT251" t="str">
        <v>THRD DEPTH</v>
      </c>
      <c r="KU251" t="str">
        <v>Thread Form Per Note 3</v>
      </c>
      <c r="KV251" t="str">
        <v>THREAD INTO ROD SLOT</v>
      </c>
      <c r="KW251" t="str">
        <v>Thread Timed Print Note 6</v>
      </c>
      <c r="KX251" t="str">
        <v>TOOL MISMATCH PERMISSIBLE</v>
      </c>
      <c r="KY251" t="str">
        <v>Tot. Runout|Ø.002|C|</v>
      </c>
      <c r="KZ251" t="str">
        <v>Total Runout|.002|E|</v>
      </c>
      <c r="LA251" t="str">
        <v>TRIPLE LEAD THREAD</v>
      </c>
      <c r="LB251" t="str">
        <v>True Pos. |.001 (M)|A|</v>
      </c>
      <c r="LC251" t="str">
        <v>True Pos. |.002(M)|A|B|</v>
      </c>
      <c r="LD251" t="str">
        <v>True Pos. |.002|</v>
      </c>
      <c r="LE251" t="str">
        <v>True Pos. |.002|A|</v>
      </c>
      <c r="LF251" t="str">
        <v>True Pos. |.002|A|B|</v>
      </c>
      <c r="LG251" t="str">
        <v>True Pos. |.004|A|C|B|</v>
      </c>
      <c r="LH251" t="str">
        <v>True Pos. |.005(M)|A|B|</v>
      </c>
      <c r="LI251" t="str">
        <v>True Pos.|.000(L)|A|D|</v>
      </c>
      <c r="LJ251" t="str">
        <v>True Pos.|.000(M)|A|</v>
      </c>
      <c r="LK251" t="str">
        <v>True Pos.|.001(M)|A|</v>
      </c>
      <c r="LL251" t="str">
        <v>True Pos.|.001|B|</v>
      </c>
      <c r="LM251" t="str">
        <v>True Pos.|.001|E|</v>
      </c>
      <c r="LN251" t="str">
        <v>True Pos.|.002|A|</v>
      </c>
      <c r="LO251" t="str">
        <v>True Pos.|.002|B|</v>
      </c>
      <c r="LP251" t="str">
        <v>True Pos.|.002|C|</v>
      </c>
      <c r="LQ251" t="str">
        <v>True Pos.|.002|D1|</v>
      </c>
      <c r="LR251" t="str">
        <v>True Pos.|.002|D1|D2|</v>
      </c>
      <c r="LS251" t="str">
        <v>True Pos.|.05|A|</v>
      </c>
      <c r="LT251" t="str">
        <v>True Pos.|.1|A|B|C|</v>
      </c>
      <c r="LU251" t="str">
        <v>True Pos.|.13|A</v>
      </c>
      <c r="LV251" t="str">
        <v>True Pos.|0.05|A|</v>
      </c>
      <c r="LW251" t="str">
        <v>True Pos.|0.1|A|B|C|</v>
      </c>
      <c r="LX251" t="str">
        <v>True Pos.|0.13|A|</v>
      </c>
      <c r="LY251" t="str">
        <v>True Pos.|Ø.000(M)|A|</v>
      </c>
      <c r="LZ251" t="str">
        <v>True Pos.|Ø.000(M)|B|</v>
      </c>
      <c r="MA251" t="str">
        <v>True Pos.|Ø.001(M)|A(M)|</v>
      </c>
      <c r="MB251" t="str">
        <v>True Pos.|Ø.001(M)|A|</v>
      </c>
      <c r="MC251" t="str">
        <v>True Pos.|Ø.001|A|</v>
      </c>
      <c r="MD251" t="str">
        <v>True Pos.|Ø.001|C|</v>
      </c>
      <c r="ME251" t="str">
        <v>True Pos.|Ø.002(S)|A(S)|</v>
      </c>
      <c r="MF251" t="str">
        <v>True Pos.|Ø.002|A|</v>
      </c>
      <c r="MG251" t="str">
        <v>True Pos.|Ø.002|B|</v>
      </c>
      <c r="MH251" t="str">
        <v>True Pos.|Ø.002|C|</v>
      </c>
      <c r="MI251" t="str">
        <v>True Pos.|Ø.03(M)|A|</v>
      </c>
      <c r="MJ251" t="str">
        <v>True Pos.|Ø0.03(M)|A|</v>
      </c>
      <c r="MK251" t="str">
        <v>True Pos.|Ø0.05(L)|D|B|</v>
      </c>
      <c r="ML251" t="str">
        <v>True Pos.|Ø0.05|A|</v>
      </c>
      <c r="MM251" t="str">
        <v>True Pos.|Ø0.05|D|</v>
      </c>
      <c r="MN251" t="str">
        <v>True Pos.|Ø0.05|E|</v>
      </c>
      <c r="MO251" t="str">
        <v>True Pos.|Ø0.05|E|B|</v>
      </c>
      <c r="MP251" t="str">
        <v>True Pos.|SØ0.03|C|B|</v>
      </c>
      <c r="MQ251" t="str">
        <v>True Position|.002|A|B|</v>
      </c>
      <c r="MR251" t="str">
        <v>True. Pos.|Ø.001(M)|A|</v>
      </c>
      <c r="MS251" t="str">
        <v>True. Pps.|0.05|A|</v>
      </c>
      <c r="MT251" t="str">
        <v>Tumble Per Note 1</v>
      </c>
      <c r="MU251" t="str">
        <v>Tumble Per Note 2</v>
      </c>
    </row>
    <row r="252" spans="1:359">
      <c r="A252" t="s">
        <v>1106</v>
      </c>
      <c r="C252" s="74" t="str" cm="1">
        <f t="array" ref="C252:MU252">TRANSPOSE(_xlfn._xlws.SORT(_xlfn._xlws.FILTER($A$2:$A$499,ISNUMBER(SEARCH('Prt. Lib. &amp; Routine, Table'!L259,$A$2:$A$499)),"not found")))</f>
        <v>.0015 T.I.R. MAX</v>
      </c>
      <c r="D252" t="str">
        <v>.002 MAX ROOT RADIUS</v>
      </c>
      <c r="E252" t="str">
        <v>.012 BLUNT END</v>
      </c>
      <c r="F252" t="str">
        <v>.015 MAX</v>
      </c>
      <c r="G252" t="str">
        <v>.016 T.S.C.</v>
      </c>
      <c r="H252" t="str">
        <v>.017 BASIC</v>
      </c>
      <c r="I252" t="str">
        <v>.021 PITCH</v>
      </c>
      <c r="J252" t="str">
        <v>.022 BLUNT START</v>
      </c>
      <c r="K252" t="str">
        <v>.025 BASIC</v>
      </c>
      <c r="L252" t="str">
        <v>.035 BASIC</v>
      </c>
      <c r="M252" t="str">
        <v>.043 T.S.C</v>
      </c>
      <c r="N252" t="str">
        <v>.053 T.S.C.</v>
      </c>
      <c r="O252" t="str">
        <v>.060 HEX DEPTH</v>
      </c>
      <c r="P252" t="str">
        <v>.060 PITCH</v>
      </c>
      <c r="Q252" t="str">
        <v>.061 BASIC</v>
      </c>
      <c r="R252" t="str">
        <v>.07 HEX</v>
      </c>
      <c r="S252" t="str">
        <v>.070 HEX DEPTH</v>
      </c>
      <c r="T252" t="str">
        <v>.082 DRILL</v>
      </c>
      <c r="U252" t="str">
        <v>.082 DRILL DEPTH</v>
      </c>
      <c r="V252" t="str">
        <v>.094 HEX</v>
      </c>
      <c r="W252" t="str">
        <v>.115 T.S.C.</v>
      </c>
      <c r="X252" t="str">
        <v>.1195 / .1243 MAJOR DIAMETER</v>
      </c>
      <c r="Y252" t="str">
        <v>.1250 HEX</v>
      </c>
      <c r="Z252" t="str">
        <v>.157 MINOR DIAMETER</v>
      </c>
      <c r="AA252" t="str">
        <v>.172 FULL THD DEPTH</v>
      </c>
      <c r="AB252" t="str">
        <v>.172 MAJOR DIAMETER</v>
      </c>
      <c r="AC252" t="str">
        <v>.180 MIN DEPTH FULL THRD</v>
      </c>
      <c r="AD252" t="str">
        <v>.183 Ceter Line Thread Dwell</v>
      </c>
      <c r="AE252" t="str">
        <v>.208 MAX THRD DEPTH</v>
      </c>
      <c r="AF252" t="str">
        <v>.218 BOTTOM HALF OF SLOT</v>
      </c>
      <c r="AG252" t="str">
        <v>.261 BASIC</v>
      </c>
      <c r="AH252" t="str">
        <v>.314 T.S.C.</v>
      </c>
      <c r="AI252" t="str">
        <v>.315 BASIC</v>
      </c>
      <c r="AJ252" t="str">
        <v>.329 MINOR Ø</v>
      </c>
      <c r="AK252" t="str">
        <v>.330 BASIC</v>
      </c>
      <c r="AL252" t="str">
        <v>.35 TO TANGENT POINT</v>
      </c>
      <c r="AM252" t="str">
        <v>.375 MAJOR Ø</v>
      </c>
      <c r="AN252" t="str">
        <v>.390 BASIC</v>
      </c>
      <c r="AO252" t="str">
        <v>.440 BASIC</v>
      </c>
      <c r="AP252" t="str">
        <v>.64/.96 HIGH=Pass</v>
      </c>
      <c r="AQ252" t="str">
        <v>0.012 MAX</v>
      </c>
      <c r="AR252" t="str">
        <v>0.015 MAX</v>
      </c>
      <c r="AS252" t="str">
        <v>0.05 Per Note 2</v>
      </c>
      <c r="AT252" t="str">
        <v>0.500 PULLOUT ZONE</v>
      </c>
      <c r="AU252" t="str">
        <v>10-32 UNF-2A</v>
      </c>
      <c r="AV252" t="str">
        <v>12-28 UNF-2B</v>
      </c>
      <c r="AW252" t="str">
        <v>2.87 BASIC</v>
      </c>
      <c r="AX252" t="str">
        <v>2-56 UNC 2B 2 STARTS</v>
      </c>
      <c r="AY252" t="str">
        <v>3 LEAD THREAD</v>
      </c>
      <c r="AZ252" t="str">
        <v>32µIN Max</v>
      </c>
      <c r="BA252" t="str">
        <v>5/16"-24 UNF-2A</v>
      </c>
      <c r="BB252" t="str">
        <v>5/16-18 UNC 2A</v>
      </c>
      <c r="BC252" t="str">
        <v>5-44 UNF-2A</v>
      </c>
      <c r="BD252" t="str">
        <v>6-16µIN</v>
      </c>
      <c r="BE252" t="str">
        <v>65° BLEND</v>
      </c>
      <c r="BF252" t="str">
        <v>7.45 Top of Ball to Face</v>
      </c>
      <c r="BG252" t="str">
        <v>7/16-28 UNEF 2B</v>
      </c>
      <c r="BH252" t="str">
        <v>7/16-28-UNEF-2A</v>
      </c>
      <c r="BI252" t="str">
        <v>Alignment Per Note 3</v>
      </c>
      <c r="BJ252" t="str">
        <v>ANODIZE (SEE CHART)</v>
      </c>
      <c r="BK252" t="str">
        <v>ANODIZE AQUA Per Note 3</v>
      </c>
      <c r="BL252" t="str">
        <v>ANODIZE BOTTOM PORTION</v>
      </c>
      <c r="BM252" t="str">
        <v>ANODIZE COLOR AQUA</v>
      </c>
      <c r="BN252" t="str">
        <v>ANODIZE COLOR GREEN DWG NOTE 4</v>
      </c>
      <c r="BO252" t="str">
        <v>ANODIZE COLOR LIGHT BLUE</v>
      </c>
      <c r="BP252" t="str">
        <v>ANODIZE GREEN Per Note 2</v>
      </c>
      <c r="BQ252" t="str">
        <v>ANODIZE GREY, Per Note 1</v>
      </c>
      <c r="BR252" t="str">
        <v>ANODIZE MAGENTA</v>
      </c>
      <c r="BS252" t="str">
        <v>Anodize Per note 3</v>
      </c>
      <c r="BT252" t="str">
        <v>Anodize Per Note 4</v>
      </c>
      <c r="BU252" t="str">
        <v>ANODIZE SEAFOAM</v>
      </c>
      <c r="BV252" t="str">
        <v>Balloon 11 Symmetry</v>
      </c>
      <c r="BW252" t="str">
        <v>Balloon 12 Symmetry</v>
      </c>
      <c r="BX252" t="str">
        <v>Balloon 13 Hole Centered</v>
      </c>
      <c r="BY252" t="str">
        <v>Balloon 13 Symmerty</v>
      </c>
      <c r="BZ252" t="str">
        <v>Balloon 2 Symmetry</v>
      </c>
      <c r="CA252" t="str">
        <v>Balloon 21 CENTERED</v>
      </c>
      <c r="CB252" t="str">
        <v>Balloon 29 Symmetry</v>
      </c>
      <c r="CC252" t="str">
        <v>Balloon 3 Symmetry</v>
      </c>
      <c r="CD252" t="str">
        <v>Balloon 4 Symmetry</v>
      </c>
      <c r="CE252" t="str">
        <v>Balloon 5 blend to SØ .340</v>
      </c>
      <c r="CF252" t="str">
        <v>Balloon 5 Symmetry</v>
      </c>
      <c r="CG252" t="str">
        <v>Balloon 6 Centered</v>
      </c>
      <c r="CH252" t="str">
        <v>Balloon 9 Function Check</v>
      </c>
      <c r="CI252" t="str">
        <v>Balloon 9 Symmerty</v>
      </c>
      <c r="CJ252" t="str">
        <v>Balloons 2 &amp; 17 Symmetry |.001|A|</v>
      </c>
      <c r="CK252" t="str">
        <v>Basic Ø 3.6</v>
      </c>
      <c r="CL252" t="str">
        <v>BEAD BLAST</v>
      </c>
      <c r="CM252" t="str">
        <v>BLAST ALUMINUM OXIDE</v>
      </c>
      <c r="CN252" t="str">
        <v>Blast Note 2</v>
      </c>
      <c r="CO252" t="str">
        <v xml:space="preserve">BLAST Per Note 1 </v>
      </c>
      <c r="CP252" t="str">
        <v>BLAST Per Note 2</v>
      </c>
      <c r="CQ252" t="str">
        <v>BLAST Per Note 3</v>
      </c>
      <c r="CR252" t="str">
        <v>BLAST Per Note 4</v>
      </c>
      <c r="CS252" t="str">
        <v>BLAST Per Note 8</v>
      </c>
      <c r="CT252" t="str">
        <v>BLAST Per Traveler, MATT FINISH</v>
      </c>
      <c r="CU252" t="str">
        <v>BLAST WITH 16 GRIT ALUMINUM OXIDE</v>
      </c>
      <c r="CV252" t="str">
        <v>BLAST, Uniform Finish Per Note 3</v>
      </c>
      <c r="CW252" t="str">
        <v>BREAK EDGE</v>
      </c>
      <c r="CX252" t="str">
        <v>BREAK EDGE .014</v>
      </c>
      <c r="CY252" t="str">
        <v>BREAK EDGES Note 2</v>
      </c>
      <c r="CZ252" t="str">
        <v>BREAK SHARP Per Note 1</v>
      </c>
      <c r="DA252" t="str">
        <v>BREAK SHARPS Per Note 1</v>
      </c>
      <c r="DB252" t="str">
        <v>CE 2729</v>
      </c>
      <c r="DC252" t="str">
        <v>CE Logo per Note 3</v>
      </c>
      <c r="DD252" t="str">
        <v>CE MARK</v>
      </c>
      <c r="DE252" t="str">
        <v>Chips/Debris Removed</v>
      </c>
      <c r="DF252" t="str">
        <v>Coat Per Note 2</v>
      </c>
      <c r="DG252" t="str">
        <v>C-Sink Ø .155</v>
      </c>
      <c r="DH252" t="str">
        <v>C-Sink Ø5.2</v>
      </c>
      <c r="DI252" t="str">
        <v>Deburred</v>
      </c>
      <c r="DJ252" t="str">
        <v>DIM "A" NoGo</v>
      </c>
      <c r="DK252" t="str">
        <v>DIM "A" NoGo Hexalobe</v>
      </c>
      <c r="DL252" t="str">
        <v>EDGE BREAK</v>
      </c>
      <c r="DM252" t="str">
        <v>EDGE BREAK MIN R.004, MAX R.010</v>
      </c>
      <c r="DN252" t="str">
        <v>Edge Break per Note 1</v>
      </c>
      <c r="DO252" t="str">
        <v>ELECTROPOLISH Per Note 1</v>
      </c>
      <c r="DP252" t="str">
        <v>Finish Per Note 3</v>
      </c>
      <c r="DQ252" t="str">
        <v>FLUTE POSITION Per Note 3</v>
      </c>
      <c r="DR252" t="str">
        <v>FULL R</v>
      </c>
      <c r="DS252" t="str">
        <v>FULL RADIUS</v>
      </c>
      <c r="DT252" t="str">
        <v xml:space="preserve">FULL RADIUS </v>
      </c>
      <c r="DU252" t="str">
        <v>Function Check  (.2340 .2360 FULL)</v>
      </c>
      <c r="DV252" t="str">
        <v>FUNCTIONAL  HEXALOBE</v>
      </c>
      <c r="DW252" t="str">
        <v>GLASS BEAD Per Note 3</v>
      </c>
      <c r="DX252" t="str">
        <v>Globus Logo per Note 3</v>
      </c>
      <c r="DY252" t="str">
        <v>Gold Anodized Color</v>
      </c>
      <c r="DZ252" t="str">
        <v>Green Anodized Color</v>
      </c>
      <c r="EA252" t="str">
        <v>GRIT BLAST Per Note 3</v>
      </c>
      <c r="EB252" t="str">
        <v>Grit Blast Per Note 4</v>
      </c>
      <c r="EC252" t="str">
        <v>GRIT BLAST, DWG NOTE 3</v>
      </c>
      <c r="ED252" t="str">
        <v>HEX MINOR Ø.1292</v>
      </c>
      <c r="EE252" t="str">
        <v xml:space="preserve">HEXALOBE </v>
      </c>
      <c r="EF252" t="str">
        <v>HEXALOBE FUNCTION</v>
      </c>
      <c r="EG252" t="str">
        <v>Hexalobe Minor</v>
      </c>
      <c r="EH252" t="str">
        <v>Hexalobe NV-30</v>
      </c>
      <c r="EI252" t="str">
        <v>HEXALOBE ORIENTATION</v>
      </c>
      <c r="EJ252" t="str">
        <v>Inspect per operation 30 comments</v>
      </c>
      <c r="EK252" t="str">
        <v>INT / EXT CORNERS: R.002 TO R.010</v>
      </c>
      <c r="EL252" t="str">
        <v>INT /EXT CORNERS R.05 TO R.03</v>
      </c>
      <c r="EM252" t="str">
        <v>John is a Geek</v>
      </c>
      <c r="EN252" t="str">
        <v>LASER ETCH</v>
      </c>
      <c r="EO252" t="str">
        <v>Laser Etch Per Note 7</v>
      </c>
      <c r="EP252" t="str">
        <v xml:space="preserve">LASER MARK "CE" DWG NOTE 10 </v>
      </c>
      <c r="EQ252" t="str">
        <v>Laser Mark "P1-15004-08", Per Note 3</v>
      </c>
      <c r="ER252" t="str">
        <v>Laser Mark "P2-15004-08", Per Note 3</v>
      </c>
      <c r="ES252" t="str">
        <v>Laser Mark "P3-15004-08", Per Note 3</v>
      </c>
      <c r="ET252" t="str">
        <v>Laser Mark "P4-15004-08", Per Note 3</v>
      </c>
      <c r="EU252" t="str">
        <v xml:space="preserve">LASER MARK LOGO DWG NOTE 9 </v>
      </c>
      <c r="EV252" t="str">
        <v xml:space="preserve">LASER MARK LOT NUMBER DWG NOTE 8 </v>
      </c>
      <c r="EW252" t="str">
        <v>Laser Mark Lot, Per Note 3</v>
      </c>
      <c r="EX252" t="str">
        <v xml:space="preserve">LASER MARK PART NUMBER DWG NOTE 8 </v>
      </c>
      <c r="EY252" t="str">
        <v>LASER: 13000000</v>
      </c>
      <c r="EZ252" t="str">
        <v>LASER: CE 2797</v>
      </c>
      <c r="FA252" t="str">
        <v>LASER: LOGO</v>
      </c>
      <c r="FB252" t="str">
        <v xml:space="preserve">LASER: Lot # Per RE-75-001 </v>
      </c>
      <c r="FC252" t="str">
        <v>LAST THREAD</v>
      </c>
      <c r="FD252" t="str">
        <v>LEAD .0625</v>
      </c>
      <c r="FE252" t="str">
        <v>LOGO</v>
      </c>
      <c r="FF252" t="str">
        <v>Lot (Control) Number per Note 3</v>
      </c>
      <c r="FG252" t="str">
        <v>LOT NO.</v>
      </c>
      <c r="FH252" t="str">
        <v>LOT NUMBER</v>
      </c>
      <c r="FI252" t="str">
        <v>LOT NUMBER PER NUVASIVE SOP 9002007</v>
      </c>
      <c r="FJ252" t="str">
        <v>M 4X 0.5 - 6G - 0.063R - LH</v>
      </c>
      <c r="FK252" t="str">
        <v>M4 X 0.5 - 6G - 0.063R</v>
      </c>
      <c r="FL252" t="str">
        <v>M4 X 0.5 - 6G - 0.063R - LH</v>
      </c>
      <c r="FM252" t="str">
        <v>M4.5 X .75 6g</v>
      </c>
      <c r="FN252" t="str">
        <v>M4.5 X 0.75 6g</v>
      </c>
      <c r="FO252" t="str">
        <v>M5x0.8-6g</v>
      </c>
      <c r="FP252" t="str">
        <v xml:space="preserve">M5x0.8-6g </v>
      </c>
      <c r="FQ252" t="str">
        <v>M6 X .75 6g</v>
      </c>
      <c r="FR252" t="str">
        <v>M6 X 0.75-6g</v>
      </c>
      <c r="FS252" t="str">
        <v>M6 X0.75 - 6g</v>
      </c>
      <c r="FT252" t="str">
        <v>M6X0.75 - 6H</v>
      </c>
      <c r="FU252" t="str">
        <v>M7 X 1.00 6g THREAD</v>
      </c>
      <c r="FV252" t="str">
        <v>M7X1.00 6g THREAD</v>
      </c>
      <c r="FW252" t="str">
        <v>M7X1.00 6h THREAD</v>
      </c>
      <c r="FX252" t="str">
        <v>Magenta Anodized Color</v>
      </c>
      <c r="FY252" t="str">
        <v>MAJOR Ø .380</v>
      </c>
      <c r="FZ252" t="str">
        <v>MAJORØ</v>
      </c>
      <c r="GA252" t="str">
        <v>MATT FINISH Per Note 3</v>
      </c>
      <c r="GB252" t="str">
        <v>MATT FINISH Per Traveler</v>
      </c>
      <c r="GC252" t="str">
        <v>MATTE FINISH</v>
      </c>
      <c r="GD252" t="str">
        <v>MATTE FINISH DWG NOTE 3</v>
      </c>
      <c r="GE252" t="str">
        <v>MATTE FINISH Note 3</v>
      </c>
      <c r="GF252" t="str">
        <v>Matte Finish Per Note 3</v>
      </c>
      <c r="GG252" t="str">
        <v>MATTE FINISH SIZE 10 GLASS BEAD</v>
      </c>
      <c r="GH252" t="str">
        <v>MAX ROOT RADIUS</v>
      </c>
      <c r="GI252" t="str">
        <v xml:space="preserve">Mill Profile Centered </v>
      </c>
      <c r="GJ252" t="str">
        <v>Minor Ø Unconstrained Check</v>
      </c>
      <c r="GK252" t="str">
        <v>MINOR Ø.1336</v>
      </c>
      <c r="GL252" t="str">
        <v>NO ANODIZE Per note 8</v>
      </c>
      <c r="GM252" t="str">
        <v>NO ANODIZE Per note 9</v>
      </c>
      <c r="GN252" t="str">
        <v>No Nicks, Scratches, Tool Marks, etc.</v>
      </c>
      <c r="GO252" t="str">
        <v>No Nicks,Scratches,Tool Marks,etc.</v>
      </c>
      <c r="GP252" t="str">
        <v>NO TOOL MARKS</v>
      </c>
      <c r="GQ252" t="str">
        <v>NOTE 3 THREAD RELIEF</v>
      </c>
      <c r="GR252" t="str">
        <v>NV-27 FUNC.</v>
      </c>
      <c r="GS252" t="str">
        <v>NV-30 DIM A</v>
      </c>
      <c r="GT252" t="str">
        <v>NV-30 DIM B</v>
      </c>
      <c r="GU252" t="str">
        <v>NV-30 DIM F</v>
      </c>
      <c r="GV252" t="str">
        <v>Ø .1250 HEX</v>
      </c>
      <c r="GW252" t="str">
        <v>Ø 9.4 MAJOR</v>
      </c>
      <c r="GX252" t="str">
        <v>Ø.096 MAX PILOT HOLE</v>
      </c>
      <c r="GY252" t="str">
        <v>Ø.125 THRU</v>
      </c>
      <c r="GZ252" t="str">
        <v>Ø.205 COUNTERSINK</v>
      </c>
      <c r="HA252" t="str">
        <v>Ø.260 T.S.C.</v>
      </c>
      <c r="HB252" t="str">
        <v>Ø.500 BASIC</v>
      </c>
      <c r="HC252" t="str">
        <v xml:space="preserve">OVAL CENTERED </v>
      </c>
      <c r="HD252" t="str">
        <v>PART NO. 15100</v>
      </c>
      <c r="HE252" t="str">
        <v>PART NUMBER 13100000</v>
      </c>
      <c r="HF252" t="str">
        <v>PART NUMBER 13600000</v>
      </c>
      <c r="HG252" t="str">
        <v>Part Number per Note 3</v>
      </c>
      <c r="HH252" t="str">
        <v>PD 5/16-18 UNC 2A</v>
      </c>
      <c r="HI252" t="str">
        <v>Perp.|0.05|A|</v>
      </c>
      <c r="HJ252" t="str">
        <v>PILOT THRU HOLE PRESENT</v>
      </c>
      <c r="HK252" t="str">
        <v>PITCH .060</v>
      </c>
      <c r="HL252" t="str">
        <v>Profile |.001|A|</v>
      </c>
      <c r="HM252" t="str">
        <v>Profile |.0015 | A | X-Y</v>
      </c>
      <c r="HN252" t="str">
        <v>Profile |.002| |A|B| X-Y</v>
      </c>
      <c r="HO252" t="str">
        <v>Profile |.002|A|B|</v>
      </c>
      <c r="HP252" t="str">
        <v>Profile |.002|A|B| X-Y</v>
      </c>
      <c r="HQ252" t="str">
        <v>Profile:|010|A|B|C|</v>
      </c>
      <c r="HR252" t="str">
        <v>Profile| .002| A|B|</v>
      </c>
      <c r="HS252" t="str">
        <v>Profile|.001|</v>
      </c>
      <c r="HT252" t="str">
        <v>Profile|.001|A|</v>
      </c>
      <c r="HU252" t="str">
        <v>Profile|.001|A|B|</v>
      </c>
      <c r="HV252" t="str">
        <v xml:space="preserve">Profile|.001|A|B| A&lt;-&gt;B </v>
      </c>
      <c r="HW252" t="str">
        <v>Profile|.001|A|B| C&lt;-&gt;D</v>
      </c>
      <c r="HX252" t="str">
        <v>Profile|.001|A|B| L-M</v>
      </c>
      <c r="HY252" t="str">
        <v>Profile|.001|A|B| P-Q</v>
      </c>
      <c r="HZ252" t="str">
        <v>Profile|.001|A|B|C&lt;-&gt;D</v>
      </c>
      <c r="IA252" t="str">
        <v>Profile|.001|A|C&lt;--&gt;D</v>
      </c>
      <c r="IB252" t="str">
        <v>Profile|.001|A|UNILATERAL</v>
      </c>
      <c r="IC252" t="str">
        <v>Profile|.001|C|</v>
      </c>
      <c r="ID252" t="str">
        <v>Profile|.0012|D1|</v>
      </c>
      <c r="IE252" t="str">
        <v>Profile|.0015| A-B UNI.</v>
      </c>
      <c r="IF252" t="str">
        <v>Profile|.0015| UNI.</v>
      </c>
      <c r="IG252" t="str">
        <v>Profile|.0015|A| X-Y</v>
      </c>
      <c r="IH252" t="str">
        <v>Profile|.0015|E|F|</v>
      </c>
      <c r="II252" t="str">
        <v>Profile|.0016|B|D|</v>
      </c>
      <c r="IJ252" t="str">
        <v>Profile|.002(U).000|A|</v>
      </c>
      <c r="IK252" t="str">
        <v>Profile|.002|</v>
      </c>
      <c r="IL252" t="str">
        <v>Profile|.002|A</v>
      </c>
      <c r="IM252" t="str">
        <v>Profile|.002|A|</v>
      </c>
      <c r="IN252" t="str">
        <v>Profile|.002|A|B|</v>
      </c>
      <c r="IO252" t="str">
        <v xml:space="preserve">Profile|.002|A|B| A&lt;-&gt;B </v>
      </c>
      <c r="IP252" t="str">
        <v>Profile|.002|A|B| C&lt;-&gt;D</v>
      </c>
      <c r="IQ252" t="str">
        <v>Profile|.002|A|B| X-Y</v>
      </c>
      <c r="IR252" t="str">
        <v>Profile|.002|A|B|C|X-Y</v>
      </c>
      <c r="IS252" t="str">
        <v>Profile|.002|A|B|X&lt;--&gt;Y</v>
      </c>
      <c r="IT252" t="str">
        <v>Profile|.002|A|B|X-Y</v>
      </c>
      <c r="IU252" t="str">
        <v>Profile|.002|A|C|</v>
      </c>
      <c r="IV252" t="str">
        <v>Profile|.002|C|A|</v>
      </c>
      <c r="IW252" t="str">
        <v>Profile|.002|C|B|</v>
      </c>
      <c r="IX252" t="str">
        <v>Profile|.0020|</v>
      </c>
      <c r="IY252" t="str">
        <v>Profile|.003|A|</v>
      </c>
      <c r="IZ252" t="str">
        <v>Profile|.003|A|B|C| Uni.</v>
      </c>
      <c r="JA252" t="str">
        <v>Profile|.003|E|F|</v>
      </c>
      <c r="JB252" t="str">
        <v>Profile|.004(U) .003|A|B|C|</v>
      </c>
      <c r="JC252" t="str">
        <v>Profile|.004|A| UNI.</v>
      </c>
      <c r="JD252" t="str">
        <v>Profile|.005|A|C|</v>
      </c>
      <c r="JE252" t="str">
        <v>Profile|.005|A|C|A&lt;--&gt;B, C&lt;--&gt;D</v>
      </c>
      <c r="JF252" t="str">
        <v>Profile|.005|A|D| A-B UNI.</v>
      </c>
      <c r="JG252" t="str">
        <v>Profile|.005|A|D| UNI.</v>
      </c>
      <c r="JH252" t="str">
        <v>Profile|.010|A|B|</v>
      </c>
      <c r="JI252" t="str">
        <v>Profile|.010|A|B|C|</v>
      </c>
      <c r="JJ252" t="str">
        <v>Profile|.03|A|</v>
      </c>
      <c r="JK252" t="str">
        <v>Profile|.05|A|B|</v>
      </c>
      <c r="JL252" t="str">
        <v>Profile|0.03|</v>
      </c>
      <c r="JM252" t="str">
        <v>Profile|0.03|A|</v>
      </c>
      <c r="JN252" t="str">
        <v>Profile|0.03|A|B|</v>
      </c>
      <c r="JO252" t="str">
        <v>Profile|0.05{A|C|</v>
      </c>
      <c r="JP252" t="str">
        <v>Profile|0.05|A|B|</v>
      </c>
      <c r="JQ252" t="str">
        <v>Profile|0.05|E|</v>
      </c>
      <c r="JR252" t="str">
        <v>Profile|0.05|E|F|</v>
      </c>
      <c r="JS252" t="str">
        <v>Profile|0.06|A|C|</v>
      </c>
      <c r="JT252" t="str">
        <v>Profile|0.1|A|A|</v>
      </c>
      <c r="JU252" t="str">
        <v>Profile|0.1|D1|</v>
      </c>
      <c r="JV252" t="str">
        <v>Profile|A|B|C|</v>
      </c>
      <c r="JW252" t="str">
        <v>Proile|.002|A|B|J-K</v>
      </c>
      <c r="JX252" t="str">
        <v>P-Thread Form</v>
      </c>
      <c r="JY252" t="str">
        <v>R  FULL RADIUS</v>
      </c>
      <c r="JZ252" t="str">
        <v>R.001/.006</v>
      </c>
      <c r="KA252" t="str">
        <v>R.003 MAX</v>
      </c>
      <c r="KB252" t="str">
        <v>R.005 MAX</v>
      </c>
      <c r="KC252" t="str">
        <v>R.030</v>
      </c>
      <c r="KD252" t="str">
        <v>R.25 MAX</v>
      </c>
      <c r="KE252" t="str">
        <v>R1.33 BASIC</v>
      </c>
      <c r="KF252" t="str">
        <v>R3.3</v>
      </c>
      <c r="KG252" t="str">
        <v>Ra 1.6 MAX</v>
      </c>
      <c r="KH252" t="str">
        <v>RAD @ FACE &amp; OD CHAMFER</v>
      </c>
      <c r="KI252" t="str">
        <v>RAD. @ ID &amp; BACK FACE</v>
      </c>
      <c r="KJ252" t="str">
        <v>RAD. @ OD &amp; BACK FACE</v>
      </c>
      <c r="KK252" t="str">
        <v>REMOVE SHRP EDGES .005 MAX</v>
      </c>
      <c r="KL252" t="str">
        <v>ROD SLOT CENTERED</v>
      </c>
      <c r="KM252" t="str">
        <v>SHARP OKAY</v>
      </c>
      <c r="KN252" t="str">
        <v>Slot Centered</v>
      </c>
      <c r="KO252" t="str">
        <v>SLOT WIDTH</v>
      </c>
      <c r="KP252" t="str">
        <v>Surface Finish Per Note 1</v>
      </c>
      <c r="KQ252" t="str">
        <v>Symmerty Balloon A_6</v>
      </c>
      <c r="KR252" t="str">
        <v>T27 HEXALOBE Per Note 1</v>
      </c>
      <c r="KS252" t="str">
        <v>T27 TORX</v>
      </c>
      <c r="KT252" t="str">
        <v>THRD DEPTH</v>
      </c>
      <c r="KU252" t="str">
        <v>Thread Form Per Note 3</v>
      </c>
      <c r="KV252" t="str">
        <v>THREAD INTO ROD SLOT</v>
      </c>
      <c r="KW252" t="str">
        <v>Thread Timed Print Note 6</v>
      </c>
      <c r="KX252" t="str">
        <v>TOOL MISMATCH PERMISSIBLE</v>
      </c>
      <c r="KY252" t="str">
        <v>Tot. Runout|Ø.002|C|</v>
      </c>
      <c r="KZ252" t="str">
        <v>Total Runout|.002|E|</v>
      </c>
      <c r="LA252" t="str">
        <v>TRIPLE LEAD THREAD</v>
      </c>
      <c r="LB252" t="str">
        <v>True Pos. |.001 (M)|A|</v>
      </c>
      <c r="LC252" t="str">
        <v>True Pos. |.002(M)|A|B|</v>
      </c>
      <c r="LD252" t="str">
        <v>True Pos. |.002|</v>
      </c>
      <c r="LE252" t="str">
        <v>True Pos. |.002|A|</v>
      </c>
      <c r="LF252" t="str">
        <v>True Pos. |.002|A|B|</v>
      </c>
      <c r="LG252" t="str">
        <v>True Pos. |.004|A|C|B|</v>
      </c>
      <c r="LH252" t="str">
        <v>True Pos. |.005(M)|A|B|</v>
      </c>
      <c r="LI252" t="str">
        <v>True Pos.|.000(L)|A|D|</v>
      </c>
      <c r="LJ252" t="str">
        <v>True Pos.|.000(M)|A|</v>
      </c>
      <c r="LK252" t="str">
        <v>True Pos.|.001(M)|A|</v>
      </c>
      <c r="LL252" t="str">
        <v>True Pos.|.001|B|</v>
      </c>
      <c r="LM252" t="str">
        <v>True Pos.|.001|E|</v>
      </c>
      <c r="LN252" t="str">
        <v>True Pos.|.002|A|</v>
      </c>
      <c r="LO252" t="str">
        <v>True Pos.|.002|B|</v>
      </c>
      <c r="LP252" t="str">
        <v>True Pos.|.002|C|</v>
      </c>
      <c r="LQ252" t="str">
        <v>True Pos.|.002|D1|</v>
      </c>
      <c r="LR252" t="str">
        <v>True Pos.|.002|D1|D2|</v>
      </c>
      <c r="LS252" t="str">
        <v>True Pos.|.05|A|</v>
      </c>
      <c r="LT252" t="str">
        <v>True Pos.|.1|A|B|C|</v>
      </c>
      <c r="LU252" t="str">
        <v>True Pos.|.13|A</v>
      </c>
      <c r="LV252" t="str">
        <v>True Pos.|0.05|A|</v>
      </c>
      <c r="LW252" t="str">
        <v>True Pos.|0.1|A|B|C|</v>
      </c>
      <c r="LX252" t="str">
        <v>True Pos.|0.13|A|</v>
      </c>
      <c r="LY252" t="str">
        <v>True Pos.|Ø.000(M)|A|</v>
      </c>
      <c r="LZ252" t="str">
        <v>True Pos.|Ø.000(M)|B|</v>
      </c>
      <c r="MA252" t="str">
        <v>True Pos.|Ø.001(M)|A(M)|</v>
      </c>
      <c r="MB252" t="str">
        <v>True Pos.|Ø.001(M)|A|</v>
      </c>
      <c r="MC252" t="str">
        <v>True Pos.|Ø.001|A|</v>
      </c>
      <c r="MD252" t="str">
        <v>True Pos.|Ø.001|C|</v>
      </c>
      <c r="ME252" t="str">
        <v>True Pos.|Ø.002(S)|A(S)|</v>
      </c>
      <c r="MF252" t="str">
        <v>True Pos.|Ø.002|A|</v>
      </c>
      <c r="MG252" t="str">
        <v>True Pos.|Ø.002|B|</v>
      </c>
      <c r="MH252" t="str">
        <v>True Pos.|Ø.002|C|</v>
      </c>
      <c r="MI252" t="str">
        <v>True Pos.|Ø.03(M)|A|</v>
      </c>
      <c r="MJ252" t="str">
        <v>True Pos.|Ø0.03(M)|A|</v>
      </c>
      <c r="MK252" t="str">
        <v>True Pos.|Ø0.05(L)|D|B|</v>
      </c>
      <c r="ML252" t="str">
        <v>True Pos.|Ø0.05|A|</v>
      </c>
      <c r="MM252" t="str">
        <v>True Pos.|Ø0.05|D|</v>
      </c>
      <c r="MN252" t="str">
        <v>True Pos.|Ø0.05|E|</v>
      </c>
      <c r="MO252" t="str">
        <v>True Pos.|Ø0.05|E|B|</v>
      </c>
      <c r="MP252" t="str">
        <v>True Pos.|SØ0.03|C|B|</v>
      </c>
      <c r="MQ252" t="str">
        <v>True Position|.002|A|B|</v>
      </c>
      <c r="MR252" t="str">
        <v>True. Pos.|Ø.001(M)|A|</v>
      </c>
      <c r="MS252" t="str">
        <v>True. Pps.|0.05|A|</v>
      </c>
      <c r="MT252" t="str">
        <v>Tumble Per Note 1</v>
      </c>
      <c r="MU252" t="str">
        <v>Tumble Per Note 2</v>
      </c>
    </row>
    <row r="253" spans="1:359">
      <c r="A253" t="s">
        <v>1107</v>
      </c>
      <c r="C253" s="74" t="str" cm="1">
        <f t="array" ref="C253:MU253">TRANSPOSE(_xlfn._xlws.SORT(_xlfn._xlws.FILTER($A$2:$A$499,ISNUMBER(SEARCH('Prt. Lib. &amp; Routine, Table'!L260,$A$2:$A$499)),"not found")))</f>
        <v>.0015 T.I.R. MAX</v>
      </c>
      <c r="D253" t="str">
        <v>.002 MAX ROOT RADIUS</v>
      </c>
      <c r="E253" t="str">
        <v>.012 BLUNT END</v>
      </c>
      <c r="F253" t="str">
        <v>.015 MAX</v>
      </c>
      <c r="G253" t="str">
        <v>.016 T.S.C.</v>
      </c>
      <c r="H253" t="str">
        <v>.017 BASIC</v>
      </c>
      <c r="I253" t="str">
        <v>.021 PITCH</v>
      </c>
      <c r="J253" t="str">
        <v>.022 BLUNT START</v>
      </c>
      <c r="K253" t="str">
        <v>.025 BASIC</v>
      </c>
      <c r="L253" t="str">
        <v>.035 BASIC</v>
      </c>
      <c r="M253" t="str">
        <v>.043 T.S.C</v>
      </c>
      <c r="N253" t="str">
        <v>.053 T.S.C.</v>
      </c>
      <c r="O253" t="str">
        <v>.060 HEX DEPTH</v>
      </c>
      <c r="P253" t="str">
        <v>.060 PITCH</v>
      </c>
      <c r="Q253" t="str">
        <v>.061 BASIC</v>
      </c>
      <c r="R253" t="str">
        <v>.07 HEX</v>
      </c>
      <c r="S253" t="str">
        <v>.070 HEX DEPTH</v>
      </c>
      <c r="T253" t="str">
        <v>.082 DRILL</v>
      </c>
      <c r="U253" t="str">
        <v>.082 DRILL DEPTH</v>
      </c>
      <c r="V253" t="str">
        <v>.094 HEX</v>
      </c>
      <c r="W253" t="str">
        <v>.115 T.S.C.</v>
      </c>
      <c r="X253" t="str">
        <v>.1195 / .1243 MAJOR DIAMETER</v>
      </c>
      <c r="Y253" t="str">
        <v>.1250 HEX</v>
      </c>
      <c r="Z253" t="str">
        <v>.157 MINOR DIAMETER</v>
      </c>
      <c r="AA253" t="str">
        <v>.172 FULL THD DEPTH</v>
      </c>
      <c r="AB253" t="str">
        <v>.172 MAJOR DIAMETER</v>
      </c>
      <c r="AC253" t="str">
        <v>.180 MIN DEPTH FULL THRD</v>
      </c>
      <c r="AD253" t="str">
        <v>.183 Ceter Line Thread Dwell</v>
      </c>
      <c r="AE253" t="str">
        <v>.208 MAX THRD DEPTH</v>
      </c>
      <c r="AF253" t="str">
        <v>.218 BOTTOM HALF OF SLOT</v>
      </c>
      <c r="AG253" t="str">
        <v>.261 BASIC</v>
      </c>
      <c r="AH253" t="str">
        <v>.314 T.S.C.</v>
      </c>
      <c r="AI253" t="str">
        <v>.315 BASIC</v>
      </c>
      <c r="AJ253" t="str">
        <v>.329 MINOR Ø</v>
      </c>
      <c r="AK253" t="str">
        <v>.330 BASIC</v>
      </c>
      <c r="AL253" t="str">
        <v>.35 TO TANGENT POINT</v>
      </c>
      <c r="AM253" t="str">
        <v>.375 MAJOR Ø</v>
      </c>
      <c r="AN253" t="str">
        <v>.390 BASIC</v>
      </c>
      <c r="AO253" t="str">
        <v>.440 BASIC</v>
      </c>
      <c r="AP253" t="str">
        <v>.64/.96 HIGH=Pass</v>
      </c>
      <c r="AQ253" t="str">
        <v>0.012 MAX</v>
      </c>
      <c r="AR253" t="str">
        <v>0.015 MAX</v>
      </c>
      <c r="AS253" t="str">
        <v>0.05 Per Note 2</v>
      </c>
      <c r="AT253" t="str">
        <v>0.500 PULLOUT ZONE</v>
      </c>
      <c r="AU253" t="str">
        <v>10-32 UNF-2A</v>
      </c>
      <c r="AV253" t="str">
        <v>12-28 UNF-2B</v>
      </c>
      <c r="AW253" t="str">
        <v>2.87 BASIC</v>
      </c>
      <c r="AX253" t="str">
        <v>2-56 UNC 2B 2 STARTS</v>
      </c>
      <c r="AY253" t="str">
        <v>3 LEAD THREAD</v>
      </c>
      <c r="AZ253" t="str">
        <v>32µIN Max</v>
      </c>
      <c r="BA253" t="str">
        <v>5/16"-24 UNF-2A</v>
      </c>
      <c r="BB253" t="str">
        <v>5/16-18 UNC 2A</v>
      </c>
      <c r="BC253" t="str">
        <v>5-44 UNF-2A</v>
      </c>
      <c r="BD253" t="str">
        <v>6-16µIN</v>
      </c>
      <c r="BE253" t="str">
        <v>65° BLEND</v>
      </c>
      <c r="BF253" t="str">
        <v>7.45 Top of Ball to Face</v>
      </c>
      <c r="BG253" t="str">
        <v>7/16-28 UNEF 2B</v>
      </c>
      <c r="BH253" t="str">
        <v>7/16-28-UNEF-2A</v>
      </c>
      <c r="BI253" t="str">
        <v>Alignment Per Note 3</v>
      </c>
      <c r="BJ253" t="str">
        <v>ANODIZE (SEE CHART)</v>
      </c>
      <c r="BK253" t="str">
        <v>ANODIZE AQUA Per Note 3</v>
      </c>
      <c r="BL253" t="str">
        <v>ANODIZE BOTTOM PORTION</v>
      </c>
      <c r="BM253" t="str">
        <v>ANODIZE COLOR AQUA</v>
      </c>
      <c r="BN253" t="str">
        <v>ANODIZE COLOR GREEN DWG NOTE 4</v>
      </c>
      <c r="BO253" t="str">
        <v>ANODIZE COLOR LIGHT BLUE</v>
      </c>
      <c r="BP253" t="str">
        <v>ANODIZE GREEN Per Note 2</v>
      </c>
      <c r="BQ253" t="str">
        <v>ANODIZE GREY, Per Note 1</v>
      </c>
      <c r="BR253" t="str">
        <v>ANODIZE MAGENTA</v>
      </c>
      <c r="BS253" t="str">
        <v>Anodize Per note 3</v>
      </c>
      <c r="BT253" t="str">
        <v>Anodize Per Note 4</v>
      </c>
      <c r="BU253" t="str">
        <v>ANODIZE SEAFOAM</v>
      </c>
      <c r="BV253" t="str">
        <v>Balloon 11 Symmetry</v>
      </c>
      <c r="BW253" t="str">
        <v>Balloon 12 Symmetry</v>
      </c>
      <c r="BX253" t="str">
        <v>Balloon 13 Hole Centered</v>
      </c>
      <c r="BY253" t="str">
        <v>Balloon 13 Symmerty</v>
      </c>
      <c r="BZ253" t="str">
        <v>Balloon 2 Symmetry</v>
      </c>
      <c r="CA253" t="str">
        <v>Balloon 21 CENTERED</v>
      </c>
      <c r="CB253" t="str">
        <v>Balloon 29 Symmetry</v>
      </c>
      <c r="CC253" t="str">
        <v>Balloon 3 Symmetry</v>
      </c>
      <c r="CD253" t="str">
        <v>Balloon 4 Symmetry</v>
      </c>
      <c r="CE253" t="str">
        <v>Balloon 5 blend to SØ .340</v>
      </c>
      <c r="CF253" t="str">
        <v>Balloon 5 Symmetry</v>
      </c>
      <c r="CG253" t="str">
        <v>Balloon 6 Centered</v>
      </c>
      <c r="CH253" t="str">
        <v>Balloon 9 Function Check</v>
      </c>
      <c r="CI253" t="str">
        <v>Balloon 9 Symmerty</v>
      </c>
      <c r="CJ253" t="str">
        <v>Balloons 2 &amp; 17 Symmetry |.001|A|</v>
      </c>
      <c r="CK253" t="str">
        <v>Basic Ø 3.6</v>
      </c>
      <c r="CL253" t="str">
        <v>BEAD BLAST</v>
      </c>
      <c r="CM253" t="str">
        <v>BLAST ALUMINUM OXIDE</v>
      </c>
      <c r="CN253" t="str">
        <v>Blast Note 2</v>
      </c>
      <c r="CO253" t="str">
        <v xml:space="preserve">BLAST Per Note 1 </v>
      </c>
      <c r="CP253" t="str">
        <v>BLAST Per Note 2</v>
      </c>
      <c r="CQ253" t="str">
        <v>BLAST Per Note 3</v>
      </c>
      <c r="CR253" t="str">
        <v>BLAST Per Note 4</v>
      </c>
      <c r="CS253" t="str">
        <v>BLAST Per Note 8</v>
      </c>
      <c r="CT253" t="str">
        <v>BLAST Per Traveler, MATT FINISH</v>
      </c>
      <c r="CU253" t="str">
        <v>BLAST WITH 16 GRIT ALUMINUM OXIDE</v>
      </c>
      <c r="CV253" t="str">
        <v>BLAST, Uniform Finish Per Note 3</v>
      </c>
      <c r="CW253" t="str">
        <v>BREAK EDGE</v>
      </c>
      <c r="CX253" t="str">
        <v>BREAK EDGE .014</v>
      </c>
      <c r="CY253" t="str">
        <v>BREAK EDGES Note 2</v>
      </c>
      <c r="CZ253" t="str">
        <v>BREAK SHARP Per Note 1</v>
      </c>
      <c r="DA253" t="str">
        <v>BREAK SHARPS Per Note 1</v>
      </c>
      <c r="DB253" t="str">
        <v>CE 2729</v>
      </c>
      <c r="DC253" t="str">
        <v>CE Logo per Note 3</v>
      </c>
      <c r="DD253" t="str">
        <v>CE MARK</v>
      </c>
      <c r="DE253" t="str">
        <v>Chips/Debris Removed</v>
      </c>
      <c r="DF253" t="str">
        <v>Coat Per Note 2</v>
      </c>
      <c r="DG253" t="str">
        <v>C-Sink Ø .155</v>
      </c>
      <c r="DH253" t="str">
        <v>C-Sink Ø5.2</v>
      </c>
      <c r="DI253" t="str">
        <v>Deburred</v>
      </c>
      <c r="DJ253" t="str">
        <v>DIM "A" NoGo</v>
      </c>
      <c r="DK253" t="str">
        <v>DIM "A" NoGo Hexalobe</v>
      </c>
      <c r="DL253" t="str">
        <v>EDGE BREAK</v>
      </c>
      <c r="DM253" t="str">
        <v>EDGE BREAK MIN R.004, MAX R.010</v>
      </c>
      <c r="DN253" t="str">
        <v>Edge Break per Note 1</v>
      </c>
      <c r="DO253" t="str">
        <v>ELECTROPOLISH Per Note 1</v>
      </c>
      <c r="DP253" t="str">
        <v>Finish Per Note 3</v>
      </c>
      <c r="DQ253" t="str">
        <v>FLUTE POSITION Per Note 3</v>
      </c>
      <c r="DR253" t="str">
        <v>FULL R</v>
      </c>
      <c r="DS253" t="str">
        <v>FULL RADIUS</v>
      </c>
      <c r="DT253" t="str">
        <v xml:space="preserve">FULL RADIUS </v>
      </c>
      <c r="DU253" t="str">
        <v>Function Check  (.2340 .2360 FULL)</v>
      </c>
      <c r="DV253" t="str">
        <v>FUNCTIONAL  HEXALOBE</v>
      </c>
      <c r="DW253" t="str">
        <v>GLASS BEAD Per Note 3</v>
      </c>
      <c r="DX253" t="str">
        <v>Globus Logo per Note 3</v>
      </c>
      <c r="DY253" t="str">
        <v>Gold Anodized Color</v>
      </c>
      <c r="DZ253" t="str">
        <v>Green Anodized Color</v>
      </c>
      <c r="EA253" t="str">
        <v>GRIT BLAST Per Note 3</v>
      </c>
      <c r="EB253" t="str">
        <v>Grit Blast Per Note 4</v>
      </c>
      <c r="EC253" t="str">
        <v>GRIT BLAST, DWG NOTE 3</v>
      </c>
      <c r="ED253" t="str">
        <v>HEX MINOR Ø.1292</v>
      </c>
      <c r="EE253" t="str">
        <v xml:space="preserve">HEXALOBE </v>
      </c>
      <c r="EF253" t="str">
        <v>HEXALOBE FUNCTION</v>
      </c>
      <c r="EG253" t="str">
        <v>Hexalobe Minor</v>
      </c>
      <c r="EH253" t="str">
        <v>Hexalobe NV-30</v>
      </c>
      <c r="EI253" t="str">
        <v>HEXALOBE ORIENTATION</v>
      </c>
      <c r="EJ253" t="str">
        <v>Inspect per operation 30 comments</v>
      </c>
      <c r="EK253" t="str">
        <v>INT / EXT CORNERS: R.002 TO R.010</v>
      </c>
      <c r="EL253" t="str">
        <v>INT /EXT CORNERS R.05 TO R.03</v>
      </c>
      <c r="EM253" t="str">
        <v>John is a Geek</v>
      </c>
      <c r="EN253" t="str">
        <v>LASER ETCH</v>
      </c>
      <c r="EO253" t="str">
        <v>Laser Etch Per Note 7</v>
      </c>
      <c r="EP253" t="str">
        <v xml:space="preserve">LASER MARK "CE" DWG NOTE 10 </v>
      </c>
      <c r="EQ253" t="str">
        <v>Laser Mark "P1-15004-08", Per Note 3</v>
      </c>
      <c r="ER253" t="str">
        <v>Laser Mark "P2-15004-08", Per Note 3</v>
      </c>
      <c r="ES253" t="str">
        <v>Laser Mark "P3-15004-08", Per Note 3</v>
      </c>
      <c r="ET253" t="str">
        <v>Laser Mark "P4-15004-08", Per Note 3</v>
      </c>
      <c r="EU253" t="str">
        <v xml:space="preserve">LASER MARK LOGO DWG NOTE 9 </v>
      </c>
      <c r="EV253" t="str">
        <v xml:space="preserve">LASER MARK LOT NUMBER DWG NOTE 8 </v>
      </c>
      <c r="EW253" t="str">
        <v>Laser Mark Lot, Per Note 3</v>
      </c>
      <c r="EX253" t="str">
        <v xml:space="preserve">LASER MARK PART NUMBER DWG NOTE 8 </v>
      </c>
      <c r="EY253" t="str">
        <v>LASER: 13000000</v>
      </c>
      <c r="EZ253" t="str">
        <v>LASER: CE 2797</v>
      </c>
      <c r="FA253" t="str">
        <v>LASER: LOGO</v>
      </c>
      <c r="FB253" t="str">
        <v xml:space="preserve">LASER: Lot # Per RE-75-001 </v>
      </c>
      <c r="FC253" t="str">
        <v>LAST THREAD</v>
      </c>
      <c r="FD253" t="str">
        <v>LEAD .0625</v>
      </c>
      <c r="FE253" t="str">
        <v>LOGO</v>
      </c>
      <c r="FF253" t="str">
        <v>Lot (Control) Number per Note 3</v>
      </c>
      <c r="FG253" t="str">
        <v>LOT NO.</v>
      </c>
      <c r="FH253" t="str">
        <v>LOT NUMBER</v>
      </c>
      <c r="FI253" t="str">
        <v>LOT NUMBER PER NUVASIVE SOP 9002007</v>
      </c>
      <c r="FJ253" t="str">
        <v>M 4X 0.5 - 6G - 0.063R - LH</v>
      </c>
      <c r="FK253" t="str">
        <v>M4 X 0.5 - 6G - 0.063R</v>
      </c>
      <c r="FL253" t="str">
        <v>M4 X 0.5 - 6G - 0.063R - LH</v>
      </c>
      <c r="FM253" t="str">
        <v>M4.5 X .75 6g</v>
      </c>
      <c r="FN253" t="str">
        <v>M4.5 X 0.75 6g</v>
      </c>
      <c r="FO253" t="str">
        <v>M5x0.8-6g</v>
      </c>
      <c r="FP253" t="str">
        <v xml:space="preserve">M5x0.8-6g </v>
      </c>
      <c r="FQ253" t="str">
        <v>M6 X .75 6g</v>
      </c>
      <c r="FR253" t="str">
        <v>M6 X 0.75-6g</v>
      </c>
      <c r="FS253" t="str">
        <v>M6 X0.75 - 6g</v>
      </c>
      <c r="FT253" t="str">
        <v>M6X0.75 - 6H</v>
      </c>
      <c r="FU253" t="str">
        <v>M7 X 1.00 6g THREAD</v>
      </c>
      <c r="FV253" t="str">
        <v>M7X1.00 6g THREAD</v>
      </c>
      <c r="FW253" t="str">
        <v>M7X1.00 6h THREAD</v>
      </c>
      <c r="FX253" t="str">
        <v>Magenta Anodized Color</v>
      </c>
      <c r="FY253" t="str">
        <v>MAJOR Ø .380</v>
      </c>
      <c r="FZ253" t="str">
        <v>MAJORØ</v>
      </c>
      <c r="GA253" t="str">
        <v>MATT FINISH Per Note 3</v>
      </c>
      <c r="GB253" t="str">
        <v>MATT FINISH Per Traveler</v>
      </c>
      <c r="GC253" t="str">
        <v>MATTE FINISH</v>
      </c>
      <c r="GD253" t="str">
        <v>MATTE FINISH DWG NOTE 3</v>
      </c>
      <c r="GE253" t="str">
        <v>MATTE FINISH Note 3</v>
      </c>
      <c r="GF253" t="str">
        <v>Matte Finish Per Note 3</v>
      </c>
      <c r="GG253" t="str">
        <v>MATTE FINISH SIZE 10 GLASS BEAD</v>
      </c>
      <c r="GH253" t="str">
        <v>MAX ROOT RADIUS</v>
      </c>
      <c r="GI253" t="str">
        <v xml:space="preserve">Mill Profile Centered </v>
      </c>
      <c r="GJ253" t="str">
        <v>Minor Ø Unconstrained Check</v>
      </c>
      <c r="GK253" t="str">
        <v>MINOR Ø.1336</v>
      </c>
      <c r="GL253" t="str">
        <v>NO ANODIZE Per note 8</v>
      </c>
      <c r="GM253" t="str">
        <v>NO ANODIZE Per note 9</v>
      </c>
      <c r="GN253" t="str">
        <v>No Nicks, Scratches, Tool Marks, etc.</v>
      </c>
      <c r="GO253" t="str">
        <v>No Nicks,Scratches,Tool Marks,etc.</v>
      </c>
      <c r="GP253" t="str">
        <v>NO TOOL MARKS</v>
      </c>
      <c r="GQ253" t="str">
        <v>NOTE 3 THREAD RELIEF</v>
      </c>
      <c r="GR253" t="str">
        <v>NV-27 FUNC.</v>
      </c>
      <c r="GS253" t="str">
        <v>NV-30 DIM A</v>
      </c>
      <c r="GT253" t="str">
        <v>NV-30 DIM B</v>
      </c>
      <c r="GU253" t="str">
        <v>NV-30 DIM F</v>
      </c>
      <c r="GV253" t="str">
        <v>Ø .1250 HEX</v>
      </c>
      <c r="GW253" t="str">
        <v>Ø 9.4 MAJOR</v>
      </c>
      <c r="GX253" t="str">
        <v>Ø.096 MAX PILOT HOLE</v>
      </c>
      <c r="GY253" t="str">
        <v>Ø.125 THRU</v>
      </c>
      <c r="GZ253" t="str">
        <v>Ø.205 COUNTERSINK</v>
      </c>
      <c r="HA253" t="str">
        <v>Ø.260 T.S.C.</v>
      </c>
      <c r="HB253" t="str">
        <v>Ø.500 BASIC</v>
      </c>
      <c r="HC253" t="str">
        <v xml:space="preserve">OVAL CENTERED </v>
      </c>
      <c r="HD253" t="str">
        <v>PART NO. 15100</v>
      </c>
      <c r="HE253" t="str">
        <v>PART NUMBER 13100000</v>
      </c>
      <c r="HF253" t="str">
        <v>PART NUMBER 13600000</v>
      </c>
      <c r="HG253" t="str">
        <v>Part Number per Note 3</v>
      </c>
      <c r="HH253" t="str">
        <v>PD 5/16-18 UNC 2A</v>
      </c>
      <c r="HI253" t="str">
        <v>Perp.|0.05|A|</v>
      </c>
      <c r="HJ253" t="str">
        <v>PILOT THRU HOLE PRESENT</v>
      </c>
      <c r="HK253" t="str">
        <v>PITCH .060</v>
      </c>
      <c r="HL253" t="str">
        <v>Profile |.001|A|</v>
      </c>
      <c r="HM253" t="str">
        <v>Profile |.0015 | A | X-Y</v>
      </c>
      <c r="HN253" t="str">
        <v>Profile |.002| |A|B| X-Y</v>
      </c>
      <c r="HO253" t="str">
        <v>Profile |.002|A|B|</v>
      </c>
      <c r="HP253" t="str">
        <v>Profile |.002|A|B| X-Y</v>
      </c>
      <c r="HQ253" t="str">
        <v>Profile:|010|A|B|C|</v>
      </c>
      <c r="HR253" t="str">
        <v>Profile| .002| A|B|</v>
      </c>
      <c r="HS253" t="str">
        <v>Profile|.001|</v>
      </c>
      <c r="HT253" t="str">
        <v>Profile|.001|A|</v>
      </c>
      <c r="HU253" t="str">
        <v>Profile|.001|A|B|</v>
      </c>
      <c r="HV253" t="str">
        <v xml:space="preserve">Profile|.001|A|B| A&lt;-&gt;B </v>
      </c>
      <c r="HW253" t="str">
        <v>Profile|.001|A|B| C&lt;-&gt;D</v>
      </c>
      <c r="HX253" t="str">
        <v>Profile|.001|A|B| L-M</v>
      </c>
      <c r="HY253" t="str">
        <v>Profile|.001|A|B| P-Q</v>
      </c>
      <c r="HZ253" t="str">
        <v>Profile|.001|A|B|C&lt;-&gt;D</v>
      </c>
      <c r="IA253" t="str">
        <v>Profile|.001|A|C&lt;--&gt;D</v>
      </c>
      <c r="IB253" t="str">
        <v>Profile|.001|A|UNILATERAL</v>
      </c>
      <c r="IC253" t="str">
        <v>Profile|.001|C|</v>
      </c>
      <c r="ID253" t="str">
        <v>Profile|.0012|D1|</v>
      </c>
      <c r="IE253" t="str">
        <v>Profile|.0015| A-B UNI.</v>
      </c>
      <c r="IF253" t="str">
        <v>Profile|.0015| UNI.</v>
      </c>
      <c r="IG253" t="str">
        <v>Profile|.0015|A| X-Y</v>
      </c>
      <c r="IH253" t="str">
        <v>Profile|.0015|E|F|</v>
      </c>
      <c r="II253" t="str">
        <v>Profile|.0016|B|D|</v>
      </c>
      <c r="IJ253" t="str">
        <v>Profile|.002(U).000|A|</v>
      </c>
      <c r="IK253" t="str">
        <v>Profile|.002|</v>
      </c>
      <c r="IL253" t="str">
        <v>Profile|.002|A</v>
      </c>
      <c r="IM253" t="str">
        <v>Profile|.002|A|</v>
      </c>
      <c r="IN253" t="str">
        <v>Profile|.002|A|B|</v>
      </c>
      <c r="IO253" t="str">
        <v xml:space="preserve">Profile|.002|A|B| A&lt;-&gt;B </v>
      </c>
      <c r="IP253" t="str">
        <v>Profile|.002|A|B| C&lt;-&gt;D</v>
      </c>
      <c r="IQ253" t="str">
        <v>Profile|.002|A|B| X-Y</v>
      </c>
      <c r="IR253" t="str">
        <v>Profile|.002|A|B|C|X-Y</v>
      </c>
      <c r="IS253" t="str">
        <v>Profile|.002|A|B|X&lt;--&gt;Y</v>
      </c>
      <c r="IT253" t="str">
        <v>Profile|.002|A|B|X-Y</v>
      </c>
      <c r="IU253" t="str">
        <v>Profile|.002|A|C|</v>
      </c>
      <c r="IV253" t="str">
        <v>Profile|.002|C|A|</v>
      </c>
      <c r="IW253" t="str">
        <v>Profile|.002|C|B|</v>
      </c>
      <c r="IX253" t="str">
        <v>Profile|.0020|</v>
      </c>
      <c r="IY253" t="str">
        <v>Profile|.003|A|</v>
      </c>
      <c r="IZ253" t="str">
        <v>Profile|.003|A|B|C| Uni.</v>
      </c>
      <c r="JA253" t="str">
        <v>Profile|.003|E|F|</v>
      </c>
      <c r="JB253" t="str">
        <v>Profile|.004(U) .003|A|B|C|</v>
      </c>
      <c r="JC253" t="str">
        <v>Profile|.004|A| UNI.</v>
      </c>
      <c r="JD253" t="str">
        <v>Profile|.005|A|C|</v>
      </c>
      <c r="JE253" t="str">
        <v>Profile|.005|A|C|A&lt;--&gt;B, C&lt;--&gt;D</v>
      </c>
      <c r="JF253" t="str">
        <v>Profile|.005|A|D| A-B UNI.</v>
      </c>
      <c r="JG253" t="str">
        <v>Profile|.005|A|D| UNI.</v>
      </c>
      <c r="JH253" t="str">
        <v>Profile|.010|A|B|</v>
      </c>
      <c r="JI253" t="str">
        <v>Profile|.010|A|B|C|</v>
      </c>
      <c r="JJ253" t="str">
        <v>Profile|.03|A|</v>
      </c>
      <c r="JK253" t="str">
        <v>Profile|.05|A|B|</v>
      </c>
      <c r="JL253" t="str">
        <v>Profile|0.03|</v>
      </c>
      <c r="JM253" t="str">
        <v>Profile|0.03|A|</v>
      </c>
      <c r="JN253" t="str">
        <v>Profile|0.03|A|B|</v>
      </c>
      <c r="JO253" t="str">
        <v>Profile|0.05{A|C|</v>
      </c>
      <c r="JP253" t="str">
        <v>Profile|0.05|A|B|</v>
      </c>
      <c r="JQ253" t="str">
        <v>Profile|0.05|E|</v>
      </c>
      <c r="JR253" t="str">
        <v>Profile|0.05|E|F|</v>
      </c>
      <c r="JS253" t="str">
        <v>Profile|0.06|A|C|</v>
      </c>
      <c r="JT253" t="str">
        <v>Profile|0.1|A|A|</v>
      </c>
      <c r="JU253" t="str">
        <v>Profile|0.1|D1|</v>
      </c>
      <c r="JV253" t="str">
        <v>Profile|A|B|C|</v>
      </c>
      <c r="JW253" t="str">
        <v>Proile|.002|A|B|J-K</v>
      </c>
      <c r="JX253" t="str">
        <v>P-Thread Form</v>
      </c>
      <c r="JY253" t="str">
        <v>R  FULL RADIUS</v>
      </c>
      <c r="JZ253" t="str">
        <v>R.001/.006</v>
      </c>
      <c r="KA253" t="str">
        <v>R.003 MAX</v>
      </c>
      <c r="KB253" t="str">
        <v>R.005 MAX</v>
      </c>
      <c r="KC253" t="str">
        <v>R.030</v>
      </c>
      <c r="KD253" t="str">
        <v>R.25 MAX</v>
      </c>
      <c r="KE253" t="str">
        <v>R1.33 BASIC</v>
      </c>
      <c r="KF253" t="str">
        <v>R3.3</v>
      </c>
      <c r="KG253" t="str">
        <v>Ra 1.6 MAX</v>
      </c>
      <c r="KH253" t="str">
        <v>RAD @ FACE &amp; OD CHAMFER</v>
      </c>
      <c r="KI253" t="str">
        <v>RAD. @ ID &amp; BACK FACE</v>
      </c>
      <c r="KJ253" t="str">
        <v>RAD. @ OD &amp; BACK FACE</v>
      </c>
      <c r="KK253" t="str">
        <v>REMOVE SHRP EDGES .005 MAX</v>
      </c>
      <c r="KL253" t="str">
        <v>ROD SLOT CENTERED</v>
      </c>
      <c r="KM253" t="str">
        <v>SHARP OKAY</v>
      </c>
      <c r="KN253" t="str">
        <v>Slot Centered</v>
      </c>
      <c r="KO253" t="str">
        <v>SLOT WIDTH</v>
      </c>
      <c r="KP253" t="str">
        <v>Surface Finish Per Note 1</v>
      </c>
      <c r="KQ253" t="str">
        <v>Symmerty Balloon A_6</v>
      </c>
      <c r="KR253" t="str">
        <v>T27 HEXALOBE Per Note 1</v>
      </c>
      <c r="KS253" t="str">
        <v>T27 TORX</v>
      </c>
      <c r="KT253" t="str">
        <v>THRD DEPTH</v>
      </c>
      <c r="KU253" t="str">
        <v>Thread Form Per Note 3</v>
      </c>
      <c r="KV253" t="str">
        <v>THREAD INTO ROD SLOT</v>
      </c>
      <c r="KW253" t="str">
        <v>Thread Timed Print Note 6</v>
      </c>
      <c r="KX253" t="str">
        <v>TOOL MISMATCH PERMISSIBLE</v>
      </c>
      <c r="KY253" t="str">
        <v>Tot. Runout|Ø.002|C|</v>
      </c>
      <c r="KZ253" t="str">
        <v>Total Runout|.002|E|</v>
      </c>
      <c r="LA253" t="str">
        <v>TRIPLE LEAD THREAD</v>
      </c>
      <c r="LB253" t="str">
        <v>True Pos. |.001 (M)|A|</v>
      </c>
      <c r="LC253" t="str">
        <v>True Pos. |.002(M)|A|B|</v>
      </c>
      <c r="LD253" t="str">
        <v>True Pos. |.002|</v>
      </c>
      <c r="LE253" t="str">
        <v>True Pos. |.002|A|</v>
      </c>
      <c r="LF253" t="str">
        <v>True Pos. |.002|A|B|</v>
      </c>
      <c r="LG253" t="str">
        <v>True Pos. |.004|A|C|B|</v>
      </c>
      <c r="LH253" t="str">
        <v>True Pos. |.005(M)|A|B|</v>
      </c>
      <c r="LI253" t="str">
        <v>True Pos.|.000(L)|A|D|</v>
      </c>
      <c r="LJ253" t="str">
        <v>True Pos.|.000(M)|A|</v>
      </c>
      <c r="LK253" t="str">
        <v>True Pos.|.001(M)|A|</v>
      </c>
      <c r="LL253" t="str">
        <v>True Pos.|.001|B|</v>
      </c>
      <c r="LM253" t="str">
        <v>True Pos.|.001|E|</v>
      </c>
      <c r="LN253" t="str">
        <v>True Pos.|.002|A|</v>
      </c>
      <c r="LO253" t="str">
        <v>True Pos.|.002|B|</v>
      </c>
      <c r="LP253" t="str">
        <v>True Pos.|.002|C|</v>
      </c>
      <c r="LQ253" t="str">
        <v>True Pos.|.002|D1|</v>
      </c>
      <c r="LR253" t="str">
        <v>True Pos.|.002|D1|D2|</v>
      </c>
      <c r="LS253" t="str">
        <v>True Pos.|.05|A|</v>
      </c>
      <c r="LT253" t="str">
        <v>True Pos.|.1|A|B|C|</v>
      </c>
      <c r="LU253" t="str">
        <v>True Pos.|.13|A</v>
      </c>
      <c r="LV253" t="str">
        <v>True Pos.|0.05|A|</v>
      </c>
      <c r="LW253" t="str">
        <v>True Pos.|0.1|A|B|C|</v>
      </c>
      <c r="LX253" t="str">
        <v>True Pos.|0.13|A|</v>
      </c>
      <c r="LY253" t="str">
        <v>True Pos.|Ø.000(M)|A|</v>
      </c>
      <c r="LZ253" t="str">
        <v>True Pos.|Ø.000(M)|B|</v>
      </c>
      <c r="MA253" t="str">
        <v>True Pos.|Ø.001(M)|A(M)|</v>
      </c>
      <c r="MB253" t="str">
        <v>True Pos.|Ø.001(M)|A|</v>
      </c>
      <c r="MC253" t="str">
        <v>True Pos.|Ø.001|A|</v>
      </c>
      <c r="MD253" t="str">
        <v>True Pos.|Ø.001|C|</v>
      </c>
      <c r="ME253" t="str">
        <v>True Pos.|Ø.002(S)|A(S)|</v>
      </c>
      <c r="MF253" t="str">
        <v>True Pos.|Ø.002|A|</v>
      </c>
      <c r="MG253" t="str">
        <v>True Pos.|Ø.002|B|</v>
      </c>
      <c r="MH253" t="str">
        <v>True Pos.|Ø.002|C|</v>
      </c>
      <c r="MI253" t="str">
        <v>True Pos.|Ø.03(M)|A|</v>
      </c>
      <c r="MJ253" t="str">
        <v>True Pos.|Ø0.03(M)|A|</v>
      </c>
      <c r="MK253" t="str">
        <v>True Pos.|Ø0.05(L)|D|B|</v>
      </c>
      <c r="ML253" t="str">
        <v>True Pos.|Ø0.05|A|</v>
      </c>
      <c r="MM253" t="str">
        <v>True Pos.|Ø0.05|D|</v>
      </c>
      <c r="MN253" t="str">
        <v>True Pos.|Ø0.05|E|</v>
      </c>
      <c r="MO253" t="str">
        <v>True Pos.|Ø0.05|E|B|</v>
      </c>
      <c r="MP253" t="str">
        <v>True Pos.|SØ0.03|C|B|</v>
      </c>
      <c r="MQ253" t="str">
        <v>True Position|.002|A|B|</v>
      </c>
      <c r="MR253" t="str">
        <v>True. Pos.|Ø.001(M)|A|</v>
      </c>
      <c r="MS253" t="str">
        <v>True. Pps.|0.05|A|</v>
      </c>
      <c r="MT253" t="str">
        <v>Tumble Per Note 1</v>
      </c>
      <c r="MU253" t="str">
        <v>Tumble Per Note 2</v>
      </c>
    </row>
    <row r="254" spans="1:359">
      <c r="A254" t="s">
        <v>1108</v>
      </c>
      <c r="C254" s="74" t="str" cm="1">
        <f t="array" ref="C254:MU254">TRANSPOSE(_xlfn._xlws.SORT(_xlfn._xlws.FILTER($A$2:$A$499,ISNUMBER(SEARCH('Prt. Lib. &amp; Routine, Table'!L261,$A$2:$A$499)),"not found")))</f>
        <v>.0015 T.I.R. MAX</v>
      </c>
      <c r="D254" t="str">
        <v>.002 MAX ROOT RADIUS</v>
      </c>
      <c r="E254" t="str">
        <v>.012 BLUNT END</v>
      </c>
      <c r="F254" t="str">
        <v>.015 MAX</v>
      </c>
      <c r="G254" t="str">
        <v>.016 T.S.C.</v>
      </c>
      <c r="H254" t="str">
        <v>.017 BASIC</v>
      </c>
      <c r="I254" t="str">
        <v>.021 PITCH</v>
      </c>
      <c r="J254" t="str">
        <v>.022 BLUNT START</v>
      </c>
      <c r="K254" t="str">
        <v>.025 BASIC</v>
      </c>
      <c r="L254" t="str">
        <v>.035 BASIC</v>
      </c>
      <c r="M254" t="str">
        <v>.043 T.S.C</v>
      </c>
      <c r="N254" t="str">
        <v>.053 T.S.C.</v>
      </c>
      <c r="O254" t="str">
        <v>.060 HEX DEPTH</v>
      </c>
      <c r="P254" t="str">
        <v>.060 PITCH</v>
      </c>
      <c r="Q254" t="str">
        <v>.061 BASIC</v>
      </c>
      <c r="R254" t="str">
        <v>.07 HEX</v>
      </c>
      <c r="S254" t="str">
        <v>.070 HEX DEPTH</v>
      </c>
      <c r="T254" t="str">
        <v>.082 DRILL</v>
      </c>
      <c r="U254" t="str">
        <v>.082 DRILL DEPTH</v>
      </c>
      <c r="V254" t="str">
        <v>.094 HEX</v>
      </c>
      <c r="W254" t="str">
        <v>.115 T.S.C.</v>
      </c>
      <c r="X254" t="str">
        <v>.1195 / .1243 MAJOR DIAMETER</v>
      </c>
      <c r="Y254" t="str">
        <v>.1250 HEX</v>
      </c>
      <c r="Z254" t="str">
        <v>.157 MINOR DIAMETER</v>
      </c>
      <c r="AA254" t="str">
        <v>.172 FULL THD DEPTH</v>
      </c>
      <c r="AB254" t="str">
        <v>.172 MAJOR DIAMETER</v>
      </c>
      <c r="AC254" t="str">
        <v>.180 MIN DEPTH FULL THRD</v>
      </c>
      <c r="AD254" t="str">
        <v>.183 Ceter Line Thread Dwell</v>
      </c>
      <c r="AE254" t="str">
        <v>.208 MAX THRD DEPTH</v>
      </c>
      <c r="AF254" t="str">
        <v>.218 BOTTOM HALF OF SLOT</v>
      </c>
      <c r="AG254" t="str">
        <v>.261 BASIC</v>
      </c>
      <c r="AH254" t="str">
        <v>.314 T.S.C.</v>
      </c>
      <c r="AI254" t="str">
        <v>.315 BASIC</v>
      </c>
      <c r="AJ254" t="str">
        <v>.329 MINOR Ø</v>
      </c>
      <c r="AK254" t="str">
        <v>.330 BASIC</v>
      </c>
      <c r="AL254" t="str">
        <v>.35 TO TANGENT POINT</v>
      </c>
      <c r="AM254" t="str">
        <v>.375 MAJOR Ø</v>
      </c>
      <c r="AN254" t="str">
        <v>.390 BASIC</v>
      </c>
      <c r="AO254" t="str">
        <v>.440 BASIC</v>
      </c>
      <c r="AP254" t="str">
        <v>.64/.96 HIGH=Pass</v>
      </c>
      <c r="AQ254" t="str">
        <v>0.012 MAX</v>
      </c>
      <c r="AR254" t="str">
        <v>0.015 MAX</v>
      </c>
      <c r="AS254" t="str">
        <v>0.05 Per Note 2</v>
      </c>
      <c r="AT254" t="str">
        <v>0.500 PULLOUT ZONE</v>
      </c>
      <c r="AU254" t="str">
        <v>10-32 UNF-2A</v>
      </c>
      <c r="AV254" t="str">
        <v>12-28 UNF-2B</v>
      </c>
      <c r="AW254" t="str">
        <v>2.87 BASIC</v>
      </c>
      <c r="AX254" t="str">
        <v>2-56 UNC 2B 2 STARTS</v>
      </c>
      <c r="AY254" t="str">
        <v>3 LEAD THREAD</v>
      </c>
      <c r="AZ254" t="str">
        <v>32µIN Max</v>
      </c>
      <c r="BA254" t="str">
        <v>5/16"-24 UNF-2A</v>
      </c>
      <c r="BB254" t="str">
        <v>5/16-18 UNC 2A</v>
      </c>
      <c r="BC254" t="str">
        <v>5-44 UNF-2A</v>
      </c>
      <c r="BD254" t="str">
        <v>6-16µIN</v>
      </c>
      <c r="BE254" t="str">
        <v>65° BLEND</v>
      </c>
      <c r="BF254" t="str">
        <v>7.45 Top of Ball to Face</v>
      </c>
      <c r="BG254" t="str">
        <v>7/16-28 UNEF 2B</v>
      </c>
      <c r="BH254" t="str">
        <v>7/16-28-UNEF-2A</v>
      </c>
      <c r="BI254" t="str">
        <v>Alignment Per Note 3</v>
      </c>
      <c r="BJ254" t="str">
        <v>ANODIZE (SEE CHART)</v>
      </c>
      <c r="BK254" t="str">
        <v>ANODIZE AQUA Per Note 3</v>
      </c>
      <c r="BL254" t="str">
        <v>ANODIZE BOTTOM PORTION</v>
      </c>
      <c r="BM254" t="str">
        <v>ANODIZE COLOR AQUA</v>
      </c>
      <c r="BN254" t="str">
        <v>ANODIZE COLOR GREEN DWG NOTE 4</v>
      </c>
      <c r="BO254" t="str">
        <v>ANODIZE COLOR LIGHT BLUE</v>
      </c>
      <c r="BP254" t="str">
        <v>ANODIZE GREEN Per Note 2</v>
      </c>
      <c r="BQ254" t="str">
        <v>ANODIZE GREY, Per Note 1</v>
      </c>
      <c r="BR254" t="str">
        <v>ANODIZE MAGENTA</v>
      </c>
      <c r="BS254" t="str">
        <v>Anodize Per note 3</v>
      </c>
      <c r="BT254" t="str">
        <v>Anodize Per Note 4</v>
      </c>
      <c r="BU254" t="str">
        <v>ANODIZE SEAFOAM</v>
      </c>
      <c r="BV254" t="str">
        <v>Balloon 11 Symmetry</v>
      </c>
      <c r="BW254" t="str">
        <v>Balloon 12 Symmetry</v>
      </c>
      <c r="BX254" t="str">
        <v>Balloon 13 Hole Centered</v>
      </c>
      <c r="BY254" t="str">
        <v>Balloon 13 Symmerty</v>
      </c>
      <c r="BZ254" t="str">
        <v>Balloon 2 Symmetry</v>
      </c>
      <c r="CA254" t="str">
        <v>Balloon 21 CENTERED</v>
      </c>
      <c r="CB254" t="str">
        <v>Balloon 29 Symmetry</v>
      </c>
      <c r="CC254" t="str">
        <v>Balloon 3 Symmetry</v>
      </c>
      <c r="CD254" t="str">
        <v>Balloon 4 Symmetry</v>
      </c>
      <c r="CE254" t="str">
        <v>Balloon 5 blend to SØ .340</v>
      </c>
      <c r="CF254" t="str">
        <v>Balloon 5 Symmetry</v>
      </c>
      <c r="CG254" t="str">
        <v>Balloon 6 Centered</v>
      </c>
      <c r="CH254" t="str">
        <v>Balloon 9 Function Check</v>
      </c>
      <c r="CI254" t="str">
        <v>Balloon 9 Symmerty</v>
      </c>
      <c r="CJ254" t="str">
        <v>Balloons 2 &amp; 17 Symmetry |.001|A|</v>
      </c>
      <c r="CK254" t="str">
        <v>Basic Ø 3.6</v>
      </c>
      <c r="CL254" t="str">
        <v>BEAD BLAST</v>
      </c>
      <c r="CM254" t="str">
        <v>BLAST ALUMINUM OXIDE</v>
      </c>
      <c r="CN254" t="str">
        <v>Blast Note 2</v>
      </c>
      <c r="CO254" t="str">
        <v xml:space="preserve">BLAST Per Note 1 </v>
      </c>
      <c r="CP254" t="str">
        <v>BLAST Per Note 2</v>
      </c>
      <c r="CQ254" t="str">
        <v>BLAST Per Note 3</v>
      </c>
      <c r="CR254" t="str">
        <v>BLAST Per Note 4</v>
      </c>
      <c r="CS254" t="str">
        <v>BLAST Per Note 8</v>
      </c>
      <c r="CT254" t="str">
        <v>BLAST Per Traveler, MATT FINISH</v>
      </c>
      <c r="CU254" t="str">
        <v>BLAST WITH 16 GRIT ALUMINUM OXIDE</v>
      </c>
      <c r="CV254" t="str">
        <v>BLAST, Uniform Finish Per Note 3</v>
      </c>
      <c r="CW254" t="str">
        <v>BREAK EDGE</v>
      </c>
      <c r="CX254" t="str">
        <v>BREAK EDGE .014</v>
      </c>
      <c r="CY254" t="str">
        <v>BREAK EDGES Note 2</v>
      </c>
      <c r="CZ254" t="str">
        <v>BREAK SHARP Per Note 1</v>
      </c>
      <c r="DA254" t="str">
        <v>BREAK SHARPS Per Note 1</v>
      </c>
      <c r="DB254" t="str">
        <v>CE 2729</v>
      </c>
      <c r="DC254" t="str">
        <v>CE Logo per Note 3</v>
      </c>
      <c r="DD254" t="str">
        <v>CE MARK</v>
      </c>
      <c r="DE254" t="str">
        <v>Chips/Debris Removed</v>
      </c>
      <c r="DF254" t="str">
        <v>Coat Per Note 2</v>
      </c>
      <c r="DG254" t="str">
        <v>C-Sink Ø .155</v>
      </c>
      <c r="DH254" t="str">
        <v>C-Sink Ø5.2</v>
      </c>
      <c r="DI254" t="str">
        <v>Deburred</v>
      </c>
      <c r="DJ254" t="str">
        <v>DIM "A" NoGo</v>
      </c>
      <c r="DK254" t="str">
        <v>DIM "A" NoGo Hexalobe</v>
      </c>
      <c r="DL254" t="str">
        <v>EDGE BREAK</v>
      </c>
      <c r="DM254" t="str">
        <v>EDGE BREAK MIN R.004, MAX R.010</v>
      </c>
      <c r="DN254" t="str">
        <v>Edge Break per Note 1</v>
      </c>
      <c r="DO254" t="str">
        <v>ELECTROPOLISH Per Note 1</v>
      </c>
      <c r="DP254" t="str">
        <v>Finish Per Note 3</v>
      </c>
      <c r="DQ254" t="str">
        <v>FLUTE POSITION Per Note 3</v>
      </c>
      <c r="DR254" t="str">
        <v>FULL R</v>
      </c>
      <c r="DS254" t="str">
        <v>FULL RADIUS</v>
      </c>
      <c r="DT254" t="str">
        <v xml:space="preserve">FULL RADIUS </v>
      </c>
      <c r="DU254" t="str">
        <v>Function Check  (.2340 .2360 FULL)</v>
      </c>
      <c r="DV254" t="str">
        <v>FUNCTIONAL  HEXALOBE</v>
      </c>
      <c r="DW254" t="str">
        <v>GLASS BEAD Per Note 3</v>
      </c>
      <c r="DX254" t="str">
        <v>Globus Logo per Note 3</v>
      </c>
      <c r="DY254" t="str">
        <v>Gold Anodized Color</v>
      </c>
      <c r="DZ254" t="str">
        <v>Green Anodized Color</v>
      </c>
      <c r="EA254" t="str">
        <v>GRIT BLAST Per Note 3</v>
      </c>
      <c r="EB254" t="str">
        <v>Grit Blast Per Note 4</v>
      </c>
      <c r="EC254" t="str">
        <v>GRIT BLAST, DWG NOTE 3</v>
      </c>
      <c r="ED254" t="str">
        <v>HEX MINOR Ø.1292</v>
      </c>
      <c r="EE254" t="str">
        <v xml:space="preserve">HEXALOBE </v>
      </c>
      <c r="EF254" t="str">
        <v>HEXALOBE FUNCTION</v>
      </c>
      <c r="EG254" t="str">
        <v>Hexalobe Minor</v>
      </c>
      <c r="EH254" t="str">
        <v>Hexalobe NV-30</v>
      </c>
      <c r="EI254" t="str">
        <v>HEXALOBE ORIENTATION</v>
      </c>
      <c r="EJ254" t="str">
        <v>Inspect per operation 30 comments</v>
      </c>
      <c r="EK254" t="str">
        <v>INT / EXT CORNERS: R.002 TO R.010</v>
      </c>
      <c r="EL254" t="str">
        <v>INT /EXT CORNERS R.05 TO R.03</v>
      </c>
      <c r="EM254" t="str">
        <v>John is a Geek</v>
      </c>
      <c r="EN254" t="str">
        <v>LASER ETCH</v>
      </c>
      <c r="EO254" t="str">
        <v>Laser Etch Per Note 7</v>
      </c>
      <c r="EP254" t="str">
        <v xml:space="preserve">LASER MARK "CE" DWG NOTE 10 </v>
      </c>
      <c r="EQ254" t="str">
        <v>Laser Mark "P1-15004-08", Per Note 3</v>
      </c>
      <c r="ER254" t="str">
        <v>Laser Mark "P2-15004-08", Per Note 3</v>
      </c>
      <c r="ES254" t="str">
        <v>Laser Mark "P3-15004-08", Per Note 3</v>
      </c>
      <c r="ET254" t="str">
        <v>Laser Mark "P4-15004-08", Per Note 3</v>
      </c>
      <c r="EU254" t="str">
        <v xml:space="preserve">LASER MARK LOGO DWG NOTE 9 </v>
      </c>
      <c r="EV254" t="str">
        <v xml:space="preserve">LASER MARK LOT NUMBER DWG NOTE 8 </v>
      </c>
      <c r="EW254" t="str">
        <v>Laser Mark Lot, Per Note 3</v>
      </c>
      <c r="EX254" t="str">
        <v xml:space="preserve">LASER MARK PART NUMBER DWG NOTE 8 </v>
      </c>
      <c r="EY254" t="str">
        <v>LASER: 13000000</v>
      </c>
      <c r="EZ254" t="str">
        <v>LASER: CE 2797</v>
      </c>
      <c r="FA254" t="str">
        <v>LASER: LOGO</v>
      </c>
      <c r="FB254" t="str">
        <v xml:space="preserve">LASER: Lot # Per RE-75-001 </v>
      </c>
      <c r="FC254" t="str">
        <v>LAST THREAD</v>
      </c>
      <c r="FD254" t="str">
        <v>LEAD .0625</v>
      </c>
      <c r="FE254" t="str">
        <v>LOGO</v>
      </c>
      <c r="FF254" t="str">
        <v>Lot (Control) Number per Note 3</v>
      </c>
      <c r="FG254" t="str">
        <v>LOT NO.</v>
      </c>
      <c r="FH254" t="str">
        <v>LOT NUMBER</v>
      </c>
      <c r="FI254" t="str">
        <v>LOT NUMBER PER NUVASIVE SOP 9002007</v>
      </c>
      <c r="FJ254" t="str">
        <v>M 4X 0.5 - 6G - 0.063R - LH</v>
      </c>
      <c r="FK254" t="str">
        <v>M4 X 0.5 - 6G - 0.063R</v>
      </c>
      <c r="FL254" t="str">
        <v>M4 X 0.5 - 6G - 0.063R - LH</v>
      </c>
      <c r="FM254" t="str">
        <v>M4.5 X .75 6g</v>
      </c>
      <c r="FN254" t="str">
        <v>M4.5 X 0.75 6g</v>
      </c>
      <c r="FO254" t="str">
        <v>M5x0.8-6g</v>
      </c>
      <c r="FP254" t="str">
        <v xml:space="preserve">M5x0.8-6g </v>
      </c>
      <c r="FQ254" t="str">
        <v>M6 X .75 6g</v>
      </c>
      <c r="FR254" t="str">
        <v>M6 X 0.75-6g</v>
      </c>
      <c r="FS254" t="str">
        <v>M6 X0.75 - 6g</v>
      </c>
      <c r="FT254" t="str">
        <v>M6X0.75 - 6H</v>
      </c>
      <c r="FU254" t="str">
        <v>M7 X 1.00 6g THREAD</v>
      </c>
      <c r="FV254" t="str">
        <v>M7X1.00 6g THREAD</v>
      </c>
      <c r="FW254" t="str">
        <v>M7X1.00 6h THREAD</v>
      </c>
      <c r="FX254" t="str">
        <v>Magenta Anodized Color</v>
      </c>
      <c r="FY254" t="str">
        <v>MAJOR Ø .380</v>
      </c>
      <c r="FZ254" t="str">
        <v>MAJORØ</v>
      </c>
      <c r="GA254" t="str">
        <v>MATT FINISH Per Note 3</v>
      </c>
      <c r="GB254" t="str">
        <v>MATT FINISH Per Traveler</v>
      </c>
      <c r="GC254" t="str">
        <v>MATTE FINISH</v>
      </c>
      <c r="GD254" t="str">
        <v>MATTE FINISH DWG NOTE 3</v>
      </c>
      <c r="GE254" t="str">
        <v>MATTE FINISH Note 3</v>
      </c>
      <c r="GF254" t="str">
        <v>Matte Finish Per Note 3</v>
      </c>
      <c r="GG254" t="str">
        <v>MATTE FINISH SIZE 10 GLASS BEAD</v>
      </c>
      <c r="GH254" t="str">
        <v>MAX ROOT RADIUS</v>
      </c>
      <c r="GI254" t="str">
        <v xml:space="preserve">Mill Profile Centered </v>
      </c>
      <c r="GJ254" t="str">
        <v>Minor Ø Unconstrained Check</v>
      </c>
      <c r="GK254" t="str">
        <v>MINOR Ø.1336</v>
      </c>
      <c r="GL254" t="str">
        <v>NO ANODIZE Per note 8</v>
      </c>
      <c r="GM254" t="str">
        <v>NO ANODIZE Per note 9</v>
      </c>
      <c r="GN254" t="str">
        <v>No Nicks, Scratches, Tool Marks, etc.</v>
      </c>
      <c r="GO254" t="str">
        <v>No Nicks,Scratches,Tool Marks,etc.</v>
      </c>
      <c r="GP254" t="str">
        <v>NO TOOL MARKS</v>
      </c>
      <c r="GQ254" t="str">
        <v>NOTE 3 THREAD RELIEF</v>
      </c>
      <c r="GR254" t="str">
        <v>NV-27 FUNC.</v>
      </c>
      <c r="GS254" t="str">
        <v>NV-30 DIM A</v>
      </c>
      <c r="GT254" t="str">
        <v>NV-30 DIM B</v>
      </c>
      <c r="GU254" t="str">
        <v>NV-30 DIM F</v>
      </c>
      <c r="GV254" t="str">
        <v>Ø .1250 HEX</v>
      </c>
      <c r="GW254" t="str">
        <v>Ø 9.4 MAJOR</v>
      </c>
      <c r="GX254" t="str">
        <v>Ø.096 MAX PILOT HOLE</v>
      </c>
      <c r="GY254" t="str">
        <v>Ø.125 THRU</v>
      </c>
      <c r="GZ254" t="str">
        <v>Ø.205 COUNTERSINK</v>
      </c>
      <c r="HA254" t="str">
        <v>Ø.260 T.S.C.</v>
      </c>
      <c r="HB254" t="str">
        <v>Ø.500 BASIC</v>
      </c>
      <c r="HC254" t="str">
        <v xml:space="preserve">OVAL CENTERED </v>
      </c>
      <c r="HD254" t="str">
        <v>PART NO. 15100</v>
      </c>
      <c r="HE254" t="str">
        <v>PART NUMBER 13100000</v>
      </c>
      <c r="HF254" t="str">
        <v>PART NUMBER 13600000</v>
      </c>
      <c r="HG254" t="str">
        <v>Part Number per Note 3</v>
      </c>
      <c r="HH254" t="str">
        <v>PD 5/16-18 UNC 2A</v>
      </c>
      <c r="HI254" t="str">
        <v>Perp.|0.05|A|</v>
      </c>
      <c r="HJ254" t="str">
        <v>PILOT THRU HOLE PRESENT</v>
      </c>
      <c r="HK254" t="str">
        <v>PITCH .060</v>
      </c>
      <c r="HL254" t="str">
        <v>Profile |.001|A|</v>
      </c>
      <c r="HM254" t="str">
        <v>Profile |.0015 | A | X-Y</v>
      </c>
      <c r="HN254" t="str">
        <v>Profile |.002| |A|B| X-Y</v>
      </c>
      <c r="HO254" t="str">
        <v>Profile |.002|A|B|</v>
      </c>
      <c r="HP254" t="str">
        <v>Profile |.002|A|B| X-Y</v>
      </c>
      <c r="HQ254" t="str">
        <v>Profile:|010|A|B|C|</v>
      </c>
      <c r="HR254" t="str">
        <v>Profile| .002| A|B|</v>
      </c>
      <c r="HS254" t="str">
        <v>Profile|.001|</v>
      </c>
      <c r="HT254" t="str">
        <v>Profile|.001|A|</v>
      </c>
      <c r="HU254" t="str">
        <v>Profile|.001|A|B|</v>
      </c>
      <c r="HV254" t="str">
        <v xml:space="preserve">Profile|.001|A|B| A&lt;-&gt;B </v>
      </c>
      <c r="HW254" t="str">
        <v>Profile|.001|A|B| C&lt;-&gt;D</v>
      </c>
      <c r="HX254" t="str">
        <v>Profile|.001|A|B| L-M</v>
      </c>
      <c r="HY254" t="str">
        <v>Profile|.001|A|B| P-Q</v>
      </c>
      <c r="HZ254" t="str">
        <v>Profile|.001|A|B|C&lt;-&gt;D</v>
      </c>
      <c r="IA254" t="str">
        <v>Profile|.001|A|C&lt;--&gt;D</v>
      </c>
      <c r="IB254" t="str">
        <v>Profile|.001|A|UNILATERAL</v>
      </c>
      <c r="IC254" t="str">
        <v>Profile|.001|C|</v>
      </c>
      <c r="ID254" t="str">
        <v>Profile|.0012|D1|</v>
      </c>
      <c r="IE254" t="str">
        <v>Profile|.0015| A-B UNI.</v>
      </c>
      <c r="IF254" t="str">
        <v>Profile|.0015| UNI.</v>
      </c>
      <c r="IG254" t="str">
        <v>Profile|.0015|A| X-Y</v>
      </c>
      <c r="IH254" t="str">
        <v>Profile|.0015|E|F|</v>
      </c>
      <c r="II254" t="str">
        <v>Profile|.0016|B|D|</v>
      </c>
      <c r="IJ254" t="str">
        <v>Profile|.002(U).000|A|</v>
      </c>
      <c r="IK254" t="str">
        <v>Profile|.002|</v>
      </c>
      <c r="IL254" t="str">
        <v>Profile|.002|A</v>
      </c>
      <c r="IM254" t="str">
        <v>Profile|.002|A|</v>
      </c>
      <c r="IN254" t="str">
        <v>Profile|.002|A|B|</v>
      </c>
      <c r="IO254" t="str">
        <v xml:space="preserve">Profile|.002|A|B| A&lt;-&gt;B </v>
      </c>
      <c r="IP254" t="str">
        <v>Profile|.002|A|B| C&lt;-&gt;D</v>
      </c>
      <c r="IQ254" t="str">
        <v>Profile|.002|A|B| X-Y</v>
      </c>
      <c r="IR254" t="str">
        <v>Profile|.002|A|B|C|X-Y</v>
      </c>
      <c r="IS254" t="str">
        <v>Profile|.002|A|B|X&lt;--&gt;Y</v>
      </c>
      <c r="IT254" t="str">
        <v>Profile|.002|A|B|X-Y</v>
      </c>
      <c r="IU254" t="str">
        <v>Profile|.002|A|C|</v>
      </c>
      <c r="IV254" t="str">
        <v>Profile|.002|C|A|</v>
      </c>
      <c r="IW254" t="str">
        <v>Profile|.002|C|B|</v>
      </c>
      <c r="IX254" t="str">
        <v>Profile|.0020|</v>
      </c>
      <c r="IY254" t="str">
        <v>Profile|.003|A|</v>
      </c>
      <c r="IZ254" t="str">
        <v>Profile|.003|A|B|C| Uni.</v>
      </c>
      <c r="JA254" t="str">
        <v>Profile|.003|E|F|</v>
      </c>
      <c r="JB254" t="str">
        <v>Profile|.004(U) .003|A|B|C|</v>
      </c>
      <c r="JC254" t="str">
        <v>Profile|.004|A| UNI.</v>
      </c>
      <c r="JD254" t="str">
        <v>Profile|.005|A|C|</v>
      </c>
      <c r="JE254" t="str">
        <v>Profile|.005|A|C|A&lt;--&gt;B, C&lt;--&gt;D</v>
      </c>
      <c r="JF254" t="str">
        <v>Profile|.005|A|D| A-B UNI.</v>
      </c>
      <c r="JG254" t="str">
        <v>Profile|.005|A|D| UNI.</v>
      </c>
      <c r="JH254" t="str">
        <v>Profile|.010|A|B|</v>
      </c>
      <c r="JI254" t="str">
        <v>Profile|.010|A|B|C|</v>
      </c>
      <c r="JJ254" t="str">
        <v>Profile|.03|A|</v>
      </c>
      <c r="JK254" t="str">
        <v>Profile|.05|A|B|</v>
      </c>
      <c r="JL254" t="str">
        <v>Profile|0.03|</v>
      </c>
      <c r="JM254" t="str">
        <v>Profile|0.03|A|</v>
      </c>
      <c r="JN254" t="str">
        <v>Profile|0.03|A|B|</v>
      </c>
      <c r="JO254" t="str">
        <v>Profile|0.05{A|C|</v>
      </c>
      <c r="JP254" t="str">
        <v>Profile|0.05|A|B|</v>
      </c>
      <c r="JQ254" t="str">
        <v>Profile|0.05|E|</v>
      </c>
      <c r="JR254" t="str">
        <v>Profile|0.05|E|F|</v>
      </c>
      <c r="JS254" t="str">
        <v>Profile|0.06|A|C|</v>
      </c>
      <c r="JT254" t="str">
        <v>Profile|0.1|A|A|</v>
      </c>
      <c r="JU254" t="str">
        <v>Profile|0.1|D1|</v>
      </c>
      <c r="JV254" t="str">
        <v>Profile|A|B|C|</v>
      </c>
      <c r="JW254" t="str">
        <v>Proile|.002|A|B|J-K</v>
      </c>
      <c r="JX254" t="str">
        <v>P-Thread Form</v>
      </c>
      <c r="JY254" t="str">
        <v>R  FULL RADIUS</v>
      </c>
      <c r="JZ254" t="str">
        <v>R.001/.006</v>
      </c>
      <c r="KA254" t="str">
        <v>R.003 MAX</v>
      </c>
      <c r="KB254" t="str">
        <v>R.005 MAX</v>
      </c>
      <c r="KC254" t="str">
        <v>R.030</v>
      </c>
      <c r="KD254" t="str">
        <v>R.25 MAX</v>
      </c>
      <c r="KE254" t="str">
        <v>R1.33 BASIC</v>
      </c>
      <c r="KF254" t="str">
        <v>R3.3</v>
      </c>
      <c r="KG254" t="str">
        <v>Ra 1.6 MAX</v>
      </c>
      <c r="KH254" t="str">
        <v>RAD @ FACE &amp; OD CHAMFER</v>
      </c>
      <c r="KI254" t="str">
        <v>RAD. @ ID &amp; BACK FACE</v>
      </c>
      <c r="KJ254" t="str">
        <v>RAD. @ OD &amp; BACK FACE</v>
      </c>
      <c r="KK254" t="str">
        <v>REMOVE SHRP EDGES .005 MAX</v>
      </c>
      <c r="KL254" t="str">
        <v>ROD SLOT CENTERED</v>
      </c>
      <c r="KM254" t="str">
        <v>SHARP OKAY</v>
      </c>
      <c r="KN254" t="str">
        <v>Slot Centered</v>
      </c>
      <c r="KO254" t="str">
        <v>SLOT WIDTH</v>
      </c>
      <c r="KP254" t="str">
        <v>Surface Finish Per Note 1</v>
      </c>
      <c r="KQ254" t="str">
        <v>Symmerty Balloon A_6</v>
      </c>
      <c r="KR254" t="str">
        <v>T27 HEXALOBE Per Note 1</v>
      </c>
      <c r="KS254" t="str">
        <v>T27 TORX</v>
      </c>
      <c r="KT254" t="str">
        <v>THRD DEPTH</v>
      </c>
      <c r="KU254" t="str">
        <v>Thread Form Per Note 3</v>
      </c>
      <c r="KV254" t="str">
        <v>THREAD INTO ROD SLOT</v>
      </c>
      <c r="KW254" t="str">
        <v>Thread Timed Print Note 6</v>
      </c>
      <c r="KX254" t="str">
        <v>TOOL MISMATCH PERMISSIBLE</v>
      </c>
      <c r="KY254" t="str">
        <v>Tot. Runout|Ø.002|C|</v>
      </c>
      <c r="KZ254" t="str">
        <v>Total Runout|.002|E|</v>
      </c>
      <c r="LA254" t="str">
        <v>TRIPLE LEAD THREAD</v>
      </c>
      <c r="LB254" t="str">
        <v>True Pos. |.001 (M)|A|</v>
      </c>
      <c r="LC254" t="str">
        <v>True Pos. |.002(M)|A|B|</v>
      </c>
      <c r="LD254" t="str">
        <v>True Pos. |.002|</v>
      </c>
      <c r="LE254" t="str">
        <v>True Pos. |.002|A|</v>
      </c>
      <c r="LF254" t="str">
        <v>True Pos. |.002|A|B|</v>
      </c>
      <c r="LG254" t="str">
        <v>True Pos. |.004|A|C|B|</v>
      </c>
      <c r="LH254" t="str">
        <v>True Pos. |.005(M)|A|B|</v>
      </c>
      <c r="LI254" t="str">
        <v>True Pos.|.000(L)|A|D|</v>
      </c>
      <c r="LJ254" t="str">
        <v>True Pos.|.000(M)|A|</v>
      </c>
      <c r="LK254" t="str">
        <v>True Pos.|.001(M)|A|</v>
      </c>
      <c r="LL254" t="str">
        <v>True Pos.|.001|B|</v>
      </c>
      <c r="LM254" t="str">
        <v>True Pos.|.001|E|</v>
      </c>
      <c r="LN254" t="str">
        <v>True Pos.|.002|A|</v>
      </c>
      <c r="LO254" t="str">
        <v>True Pos.|.002|B|</v>
      </c>
      <c r="LP254" t="str">
        <v>True Pos.|.002|C|</v>
      </c>
      <c r="LQ254" t="str">
        <v>True Pos.|.002|D1|</v>
      </c>
      <c r="LR254" t="str">
        <v>True Pos.|.002|D1|D2|</v>
      </c>
      <c r="LS254" t="str">
        <v>True Pos.|.05|A|</v>
      </c>
      <c r="LT254" t="str">
        <v>True Pos.|.1|A|B|C|</v>
      </c>
      <c r="LU254" t="str">
        <v>True Pos.|.13|A</v>
      </c>
      <c r="LV254" t="str">
        <v>True Pos.|0.05|A|</v>
      </c>
      <c r="LW254" t="str">
        <v>True Pos.|0.1|A|B|C|</v>
      </c>
      <c r="LX254" t="str">
        <v>True Pos.|0.13|A|</v>
      </c>
      <c r="LY254" t="str">
        <v>True Pos.|Ø.000(M)|A|</v>
      </c>
      <c r="LZ254" t="str">
        <v>True Pos.|Ø.000(M)|B|</v>
      </c>
      <c r="MA254" t="str">
        <v>True Pos.|Ø.001(M)|A(M)|</v>
      </c>
      <c r="MB254" t="str">
        <v>True Pos.|Ø.001(M)|A|</v>
      </c>
      <c r="MC254" t="str">
        <v>True Pos.|Ø.001|A|</v>
      </c>
      <c r="MD254" t="str">
        <v>True Pos.|Ø.001|C|</v>
      </c>
      <c r="ME254" t="str">
        <v>True Pos.|Ø.002(S)|A(S)|</v>
      </c>
      <c r="MF254" t="str">
        <v>True Pos.|Ø.002|A|</v>
      </c>
      <c r="MG254" t="str">
        <v>True Pos.|Ø.002|B|</v>
      </c>
      <c r="MH254" t="str">
        <v>True Pos.|Ø.002|C|</v>
      </c>
      <c r="MI254" t="str">
        <v>True Pos.|Ø.03(M)|A|</v>
      </c>
      <c r="MJ254" t="str">
        <v>True Pos.|Ø0.03(M)|A|</v>
      </c>
      <c r="MK254" t="str">
        <v>True Pos.|Ø0.05(L)|D|B|</v>
      </c>
      <c r="ML254" t="str">
        <v>True Pos.|Ø0.05|A|</v>
      </c>
      <c r="MM254" t="str">
        <v>True Pos.|Ø0.05|D|</v>
      </c>
      <c r="MN254" t="str">
        <v>True Pos.|Ø0.05|E|</v>
      </c>
      <c r="MO254" t="str">
        <v>True Pos.|Ø0.05|E|B|</v>
      </c>
      <c r="MP254" t="str">
        <v>True Pos.|SØ0.03|C|B|</v>
      </c>
      <c r="MQ254" t="str">
        <v>True Position|.002|A|B|</v>
      </c>
      <c r="MR254" t="str">
        <v>True. Pos.|Ø.001(M)|A|</v>
      </c>
      <c r="MS254" t="str">
        <v>True. Pps.|0.05|A|</v>
      </c>
      <c r="MT254" t="str">
        <v>Tumble Per Note 1</v>
      </c>
      <c r="MU254" t="str">
        <v>Tumble Per Note 2</v>
      </c>
    </row>
    <row r="255" spans="1:359">
      <c r="A255" t="s">
        <v>1109</v>
      </c>
      <c r="C255" s="74" t="str" cm="1">
        <f t="array" ref="C255:MU255">TRANSPOSE(_xlfn._xlws.SORT(_xlfn._xlws.FILTER($A$2:$A$499,ISNUMBER(SEARCH('Prt. Lib. &amp; Routine, Table'!L262,$A$2:$A$499)),"not found")))</f>
        <v>.0015 T.I.R. MAX</v>
      </c>
      <c r="D255" t="str">
        <v>.002 MAX ROOT RADIUS</v>
      </c>
      <c r="E255" t="str">
        <v>.012 BLUNT END</v>
      </c>
      <c r="F255" t="str">
        <v>.015 MAX</v>
      </c>
      <c r="G255" t="str">
        <v>.016 T.S.C.</v>
      </c>
      <c r="H255" t="str">
        <v>.017 BASIC</v>
      </c>
      <c r="I255" t="str">
        <v>.021 PITCH</v>
      </c>
      <c r="J255" t="str">
        <v>.022 BLUNT START</v>
      </c>
      <c r="K255" t="str">
        <v>.025 BASIC</v>
      </c>
      <c r="L255" t="str">
        <v>.035 BASIC</v>
      </c>
      <c r="M255" t="str">
        <v>.043 T.S.C</v>
      </c>
      <c r="N255" t="str">
        <v>.053 T.S.C.</v>
      </c>
      <c r="O255" t="str">
        <v>.060 HEX DEPTH</v>
      </c>
      <c r="P255" t="str">
        <v>.060 PITCH</v>
      </c>
      <c r="Q255" t="str">
        <v>.061 BASIC</v>
      </c>
      <c r="R255" t="str">
        <v>.07 HEX</v>
      </c>
      <c r="S255" t="str">
        <v>.070 HEX DEPTH</v>
      </c>
      <c r="T255" t="str">
        <v>.082 DRILL</v>
      </c>
      <c r="U255" t="str">
        <v>.082 DRILL DEPTH</v>
      </c>
      <c r="V255" t="str">
        <v>.094 HEX</v>
      </c>
      <c r="W255" t="str">
        <v>.115 T.S.C.</v>
      </c>
      <c r="X255" t="str">
        <v>.1195 / .1243 MAJOR DIAMETER</v>
      </c>
      <c r="Y255" t="str">
        <v>.1250 HEX</v>
      </c>
      <c r="Z255" t="str">
        <v>.157 MINOR DIAMETER</v>
      </c>
      <c r="AA255" t="str">
        <v>.172 FULL THD DEPTH</v>
      </c>
      <c r="AB255" t="str">
        <v>.172 MAJOR DIAMETER</v>
      </c>
      <c r="AC255" t="str">
        <v>.180 MIN DEPTH FULL THRD</v>
      </c>
      <c r="AD255" t="str">
        <v>.183 Ceter Line Thread Dwell</v>
      </c>
      <c r="AE255" t="str">
        <v>.208 MAX THRD DEPTH</v>
      </c>
      <c r="AF255" t="str">
        <v>.218 BOTTOM HALF OF SLOT</v>
      </c>
      <c r="AG255" t="str">
        <v>.261 BASIC</v>
      </c>
      <c r="AH255" t="str">
        <v>.314 T.S.C.</v>
      </c>
      <c r="AI255" t="str">
        <v>.315 BASIC</v>
      </c>
      <c r="AJ255" t="str">
        <v>.329 MINOR Ø</v>
      </c>
      <c r="AK255" t="str">
        <v>.330 BASIC</v>
      </c>
      <c r="AL255" t="str">
        <v>.35 TO TANGENT POINT</v>
      </c>
      <c r="AM255" t="str">
        <v>.375 MAJOR Ø</v>
      </c>
      <c r="AN255" t="str">
        <v>.390 BASIC</v>
      </c>
      <c r="AO255" t="str">
        <v>.440 BASIC</v>
      </c>
      <c r="AP255" t="str">
        <v>.64/.96 HIGH=Pass</v>
      </c>
      <c r="AQ255" t="str">
        <v>0.012 MAX</v>
      </c>
      <c r="AR255" t="str">
        <v>0.015 MAX</v>
      </c>
      <c r="AS255" t="str">
        <v>0.05 Per Note 2</v>
      </c>
      <c r="AT255" t="str">
        <v>0.500 PULLOUT ZONE</v>
      </c>
      <c r="AU255" t="str">
        <v>10-32 UNF-2A</v>
      </c>
      <c r="AV255" t="str">
        <v>12-28 UNF-2B</v>
      </c>
      <c r="AW255" t="str">
        <v>2.87 BASIC</v>
      </c>
      <c r="AX255" t="str">
        <v>2-56 UNC 2B 2 STARTS</v>
      </c>
      <c r="AY255" t="str">
        <v>3 LEAD THREAD</v>
      </c>
      <c r="AZ255" t="str">
        <v>32µIN Max</v>
      </c>
      <c r="BA255" t="str">
        <v>5/16"-24 UNF-2A</v>
      </c>
      <c r="BB255" t="str">
        <v>5/16-18 UNC 2A</v>
      </c>
      <c r="BC255" t="str">
        <v>5-44 UNF-2A</v>
      </c>
      <c r="BD255" t="str">
        <v>6-16µIN</v>
      </c>
      <c r="BE255" t="str">
        <v>65° BLEND</v>
      </c>
      <c r="BF255" t="str">
        <v>7.45 Top of Ball to Face</v>
      </c>
      <c r="BG255" t="str">
        <v>7/16-28 UNEF 2B</v>
      </c>
      <c r="BH255" t="str">
        <v>7/16-28-UNEF-2A</v>
      </c>
      <c r="BI255" t="str">
        <v>Alignment Per Note 3</v>
      </c>
      <c r="BJ255" t="str">
        <v>ANODIZE (SEE CHART)</v>
      </c>
      <c r="BK255" t="str">
        <v>ANODIZE AQUA Per Note 3</v>
      </c>
      <c r="BL255" t="str">
        <v>ANODIZE BOTTOM PORTION</v>
      </c>
      <c r="BM255" t="str">
        <v>ANODIZE COLOR AQUA</v>
      </c>
      <c r="BN255" t="str">
        <v>ANODIZE COLOR GREEN DWG NOTE 4</v>
      </c>
      <c r="BO255" t="str">
        <v>ANODIZE COLOR LIGHT BLUE</v>
      </c>
      <c r="BP255" t="str">
        <v>ANODIZE GREEN Per Note 2</v>
      </c>
      <c r="BQ255" t="str">
        <v>ANODIZE GREY, Per Note 1</v>
      </c>
      <c r="BR255" t="str">
        <v>ANODIZE MAGENTA</v>
      </c>
      <c r="BS255" t="str">
        <v>Anodize Per note 3</v>
      </c>
      <c r="BT255" t="str">
        <v>Anodize Per Note 4</v>
      </c>
      <c r="BU255" t="str">
        <v>ANODIZE SEAFOAM</v>
      </c>
      <c r="BV255" t="str">
        <v>Balloon 11 Symmetry</v>
      </c>
      <c r="BW255" t="str">
        <v>Balloon 12 Symmetry</v>
      </c>
      <c r="BX255" t="str">
        <v>Balloon 13 Hole Centered</v>
      </c>
      <c r="BY255" t="str">
        <v>Balloon 13 Symmerty</v>
      </c>
      <c r="BZ255" t="str">
        <v>Balloon 2 Symmetry</v>
      </c>
      <c r="CA255" t="str">
        <v>Balloon 21 CENTERED</v>
      </c>
      <c r="CB255" t="str">
        <v>Balloon 29 Symmetry</v>
      </c>
      <c r="CC255" t="str">
        <v>Balloon 3 Symmetry</v>
      </c>
      <c r="CD255" t="str">
        <v>Balloon 4 Symmetry</v>
      </c>
      <c r="CE255" t="str">
        <v>Balloon 5 blend to SØ .340</v>
      </c>
      <c r="CF255" t="str">
        <v>Balloon 5 Symmetry</v>
      </c>
      <c r="CG255" t="str">
        <v>Balloon 6 Centered</v>
      </c>
      <c r="CH255" t="str">
        <v>Balloon 9 Function Check</v>
      </c>
      <c r="CI255" t="str">
        <v>Balloon 9 Symmerty</v>
      </c>
      <c r="CJ255" t="str">
        <v>Balloons 2 &amp; 17 Symmetry |.001|A|</v>
      </c>
      <c r="CK255" t="str">
        <v>Basic Ø 3.6</v>
      </c>
      <c r="CL255" t="str">
        <v>BEAD BLAST</v>
      </c>
      <c r="CM255" t="str">
        <v>BLAST ALUMINUM OXIDE</v>
      </c>
      <c r="CN255" t="str">
        <v>Blast Note 2</v>
      </c>
      <c r="CO255" t="str">
        <v xml:space="preserve">BLAST Per Note 1 </v>
      </c>
      <c r="CP255" t="str">
        <v>BLAST Per Note 2</v>
      </c>
      <c r="CQ255" t="str">
        <v>BLAST Per Note 3</v>
      </c>
      <c r="CR255" t="str">
        <v>BLAST Per Note 4</v>
      </c>
      <c r="CS255" t="str">
        <v>BLAST Per Note 8</v>
      </c>
      <c r="CT255" t="str">
        <v>BLAST Per Traveler, MATT FINISH</v>
      </c>
      <c r="CU255" t="str">
        <v>BLAST WITH 16 GRIT ALUMINUM OXIDE</v>
      </c>
      <c r="CV255" t="str">
        <v>BLAST, Uniform Finish Per Note 3</v>
      </c>
      <c r="CW255" t="str">
        <v>BREAK EDGE</v>
      </c>
      <c r="CX255" t="str">
        <v>BREAK EDGE .014</v>
      </c>
      <c r="CY255" t="str">
        <v>BREAK EDGES Note 2</v>
      </c>
      <c r="CZ255" t="str">
        <v>BREAK SHARP Per Note 1</v>
      </c>
      <c r="DA255" t="str">
        <v>BREAK SHARPS Per Note 1</v>
      </c>
      <c r="DB255" t="str">
        <v>CE 2729</v>
      </c>
      <c r="DC255" t="str">
        <v>CE Logo per Note 3</v>
      </c>
      <c r="DD255" t="str">
        <v>CE MARK</v>
      </c>
      <c r="DE255" t="str">
        <v>Chips/Debris Removed</v>
      </c>
      <c r="DF255" t="str">
        <v>Coat Per Note 2</v>
      </c>
      <c r="DG255" t="str">
        <v>C-Sink Ø .155</v>
      </c>
      <c r="DH255" t="str">
        <v>C-Sink Ø5.2</v>
      </c>
      <c r="DI255" t="str">
        <v>Deburred</v>
      </c>
      <c r="DJ255" t="str">
        <v>DIM "A" NoGo</v>
      </c>
      <c r="DK255" t="str">
        <v>DIM "A" NoGo Hexalobe</v>
      </c>
      <c r="DL255" t="str">
        <v>EDGE BREAK</v>
      </c>
      <c r="DM255" t="str">
        <v>EDGE BREAK MIN R.004, MAX R.010</v>
      </c>
      <c r="DN255" t="str">
        <v>Edge Break per Note 1</v>
      </c>
      <c r="DO255" t="str">
        <v>ELECTROPOLISH Per Note 1</v>
      </c>
      <c r="DP255" t="str">
        <v>Finish Per Note 3</v>
      </c>
      <c r="DQ255" t="str">
        <v>FLUTE POSITION Per Note 3</v>
      </c>
      <c r="DR255" t="str">
        <v>FULL R</v>
      </c>
      <c r="DS255" t="str">
        <v>FULL RADIUS</v>
      </c>
      <c r="DT255" t="str">
        <v xml:space="preserve">FULL RADIUS </v>
      </c>
      <c r="DU255" t="str">
        <v>Function Check  (.2340 .2360 FULL)</v>
      </c>
      <c r="DV255" t="str">
        <v>FUNCTIONAL  HEXALOBE</v>
      </c>
      <c r="DW255" t="str">
        <v>GLASS BEAD Per Note 3</v>
      </c>
      <c r="DX255" t="str">
        <v>Globus Logo per Note 3</v>
      </c>
      <c r="DY255" t="str">
        <v>Gold Anodized Color</v>
      </c>
      <c r="DZ255" t="str">
        <v>Green Anodized Color</v>
      </c>
      <c r="EA255" t="str">
        <v>GRIT BLAST Per Note 3</v>
      </c>
      <c r="EB255" t="str">
        <v>Grit Blast Per Note 4</v>
      </c>
      <c r="EC255" t="str">
        <v>GRIT BLAST, DWG NOTE 3</v>
      </c>
      <c r="ED255" t="str">
        <v>HEX MINOR Ø.1292</v>
      </c>
      <c r="EE255" t="str">
        <v xml:space="preserve">HEXALOBE </v>
      </c>
      <c r="EF255" t="str">
        <v>HEXALOBE FUNCTION</v>
      </c>
      <c r="EG255" t="str">
        <v>Hexalobe Minor</v>
      </c>
      <c r="EH255" t="str">
        <v>Hexalobe NV-30</v>
      </c>
      <c r="EI255" t="str">
        <v>HEXALOBE ORIENTATION</v>
      </c>
      <c r="EJ255" t="str">
        <v>Inspect per operation 30 comments</v>
      </c>
      <c r="EK255" t="str">
        <v>INT / EXT CORNERS: R.002 TO R.010</v>
      </c>
      <c r="EL255" t="str">
        <v>INT /EXT CORNERS R.05 TO R.03</v>
      </c>
      <c r="EM255" t="str">
        <v>John is a Geek</v>
      </c>
      <c r="EN255" t="str">
        <v>LASER ETCH</v>
      </c>
      <c r="EO255" t="str">
        <v>Laser Etch Per Note 7</v>
      </c>
      <c r="EP255" t="str">
        <v xml:space="preserve">LASER MARK "CE" DWG NOTE 10 </v>
      </c>
      <c r="EQ255" t="str">
        <v>Laser Mark "P1-15004-08", Per Note 3</v>
      </c>
      <c r="ER255" t="str">
        <v>Laser Mark "P2-15004-08", Per Note 3</v>
      </c>
      <c r="ES255" t="str">
        <v>Laser Mark "P3-15004-08", Per Note 3</v>
      </c>
      <c r="ET255" t="str">
        <v>Laser Mark "P4-15004-08", Per Note 3</v>
      </c>
      <c r="EU255" t="str">
        <v xml:space="preserve">LASER MARK LOGO DWG NOTE 9 </v>
      </c>
      <c r="EV255" t="str">
        <v xml:space="preserve">LASER MARK LOT NUMBER DWG NOTE 8 </v>
      </c>
      <c r="EW255" t="str">
        <v>Laser Mark Lot, Per Note 3</v>
      </c>
      <c r="EX255" t="str">
        <v xml:space="preserve">LASER MARK PART NUMBER DWG NOTE 8 </v>
      </c>
      <c r="EY255" t="str">
        <v>LASER: 13000000</v>
      </c>
      <c r="EZ255" t="str">
        <v>LASER: CE 2797</v>
      </c>
      <c r="FA255" t="str">
        <v>LASER: LOGO</v>
      </c>
      <c r="FB255" t="str">
        <v xml:space="preserve">LASER: Lot # Per RE-75-001 </v>
      </c>
      <c r="FC255" t="str">
        <v>LAST THREAD</v>
      </c>
      <c r="FD255" t="str">
        <v>LEAD .0625</v>
      </c>
      <c r="FE255" t="str">
        <v>LOGO</v>
      </c>
      <c r="FF255" t="str">
        <v>Lot (Control) Number per Note 3</v>
      </c>
      <c r="FG255" t="str">
        <v>LOT NO.</v>
      </c>
      <c r="FH255" t="str">
        <v>LOT NUMBER</v>
      </c>
      <c r="FI255" t="str">
        <v>LOT NUMBER PER NUVASIVE SOP 9002007</v>
      </c>
      <c r="FJ255" t="str">
        <v>M 4X 0.5 - 6G - 0.063R - LH</v>
      </c>
      <c r="FK255" t="str">
        <v>M4 X 0.5 - 6G - 0.063R</v>
      </c>
      <c r="FL255" t="str">
        <v>M4 X 0.5 - 6G - 0.063R - LH</v>
      </c>
      <c r="FM255" t="str">
        <v>M4.5 X .75 6g</v>
      </c>
      <c r="FN255" t="str">
        <v>M4.5 X 0.75 6g</v>
      </c>
      <c r="FO255" t="str">
        <v>M5x0.8-6g</v>
      </c>
      <c r="FP255" t="str">
        <v xml:space="preserve">M5x0.8-6g </v>
      </c>
      <c r="FQ255" t="str">
        <v>M6 X .75 6g</v>
      </c>
      <c r="FR255" t="str">
        <v>M6 X 0.75-6g</v>
      </c>
      <c r="FS255" t="str">
        <v>M6 X0.75 - 6g</v>
      </c>
      <c r="FT255" t="str">
        <v>M6X0.75 - 6H</v>
      </c>
      <c r="FU255" t="str">
        <v>M7 X 1.00 6g THREAD</v>
      </c>
      <c r="FV255" t="str">
        <v>M7X1.00 6g THREAD</v>
      </c>
      <c r="FW255" t="str">
        <v>M7X1.00 6h THREAD</v>
      </c>
      <c r="FX255" t="str">
        <v>Magenta Anodized Color</v>
      </c>
      <c r="FY255" t="str">
        <v>MAJOR Ø .380</v>
      </c>
      <c r="FZ255" t="str">
        <v>MAJORØ</v>
      </c>
      <c r="GA255" t="str">
        <v>MATT FINISH Per Note 3</v>
      </c>
      <c r="GB255" t="str">
        <v>MATT FINISH Per Traveler</v>
      </c>
      <c r="GC255" t="str">
        <v>MATTE FINISH</v>
      </c>
      <c r="GD255" t="str">
        <v>MATTE FINISH DWG NOTE 3</v>
      </c>
      <c r="GE255" t="str">
        <v>MATTE FINISH Note 3</v>
      </c>
      <c r="GF255" t="str">
        <v>Matte Finish Per Note 3</v>
      </c>
      <c r="GG255" t="str">
        <v>MATTE FINISH SIZE 10 GLASS BEAD</v>
      </c>
      <c r="GH255" t="str">
        <v>MAX ROOT RADIUS</v>
      </c>
      <c r="GI255" t="str">
        <v xml:space="preserve">Mill Profile Centered </v>
      </c>
      <c r="GJ255" t="str">
        <v>Minor Ø Unconstrained Check</v>
      </c>
      <c r="GK255" t="str">
        <v>MINOR Ø.1336</v>
      </c>
      <c r="GL255" t="str">
        <v>NO ANODIZE Per note 8</v>
      </c>
      <c r="GM255" t="str">
        <v>NO ANODIZE Per note 9</v>
      </c>
      <c r="GN255" t="str">
        <v>No Nicks, Scratches, Tool Marks, etc.</v>
      </c>
      <c r="GO255" t="str">
        <v>No Nicks,Scratches,Tool Marks,etc.</v>
      </c>
      <c r="GP255" t="str">
        <v>NO TOOL MARKS</v>
      </c>
      <c r="GQ255" t="str">
        <v>NOTE 3 THREAD RELIEF</v>
      </c>
      <c r="GR255" t="str">
        <v>NV-27 FUNC.</v>
      </c>
      <c r="GS255" t="str">
        <v>NV-30 DIM A</v>
      </c>
      <c r="GT255" t="str">
        <v>NV-30 DIM B</v>
      </c>
      <c r="GU255" t="str">
        <v>NV-30 DIM F</v>
      </c>
      <c r="GV255" t="str">
        <v>Ø .1250 HEX</v>
      </c>
      <c r="GW255" t="str">
        <v>Ø 9.4 MAJOR</v>
      </c>
      <c r="GX255" t="str">
        <v>Ø.096 MAX PILOT HOLE</v>
      </c>
      <c r="GY255" t="str">
        <v>Ø.125 THRU</v>
      </c>
      <c r="GZ255" t="str">
        <v>Ø.205 COUNTERSINK</v>
      </c>
      <c r="HA255" t="str">
        <v>Ø.260 T.S.C.</v>
      </c>
      <c r="HB255" t="str">
        <v>Ø.500 BASIC</v>
      </c>
      <c r="HC255" t="str">
        <v xml:space="preserve">OVAL CENTERED </v>
      </c>
      <c r="HD255" t="str">
        <v>PART NO. 15100</v>
      </c>
      <c r="HE255" t="str">
        <v>PART NUMBER 13100000</v>
      </c>
      <c r="HF255" t="str">
        <v>PART NUMBER 13600000</v>
      </c>
      <c r="HG255" t="str">
        <v>Part Number per Note 3</v>
      </c>
      <c r="HH255" t="str">
        <v>PD 5/16-18 UNC 2A</v>
      </c>
      <c r="HI255" t="str">
        <v>Perp.|0.05|A|</v>
      </c>
      <c r="HJ255" t="str">
        <v>PILOT THRU HOLE PRESENT</v>
      </c>
      <c r="HK255" t="str">
        <v>PITCH .060</v>
      </c>
      <c r="HL255" t="str">
        <v>Profile |.001|A|</v>
      </c>
      <c r="HM255" t="str">
        <v>Profile |.0015 | A | X-Y</v>
      </c>
      <c r="HN255" t="str">
        <v>Profile |.002| |A|B| X-Y</v>
      </c>
      <c r="HO255" t="str">
        <v>Profile |.002|A|B|</v>
      </c>
      <c r="HP255" t="str">
        <v>Profile |.002|A|B| X-Y</v>
      </c>
      <c r="HQ255" t="str">
        <v>Profile:|010|A|B|C|</v>
      </c>
      <c r="HR255" t="str">
        <v>Profile| .002| A|B|</v>
      </c>
      <c r="HS255" t="str">
        <v>Profile|.001|</v>
      </c>
      <c r="HT255" t="str">
        <v>Profile|.001|A|</v>
      </c>
      <c r="HU255" t="str">
        <v>Profile|.001|A|B|</v>
      </c>
      <c r="HV255" t="str">
        <v xml:space="preserve">Profile|.001|A|B| A&lt;-&gt;B </v>
      </c>
      <c r="HW255" t="str">
        <v>Profile|.001|A|B| C&lt;-&gt;D</v>
      </c>
      <c r="HX255" t="str">
        <v>Profile|.001|A|B| L-M</v>
      </c>
      <c r="HY255" t="str">
        <v>Profile|.001|A|B| P-Q</v>
      </c>
      <c r="HZ255" t="str">
        <v>Profile|.001|A|B|C&lt;-&gt;D</v>
      </c>
      <c r="IA255" t="str">
        <v>Profile|.001|A|C&lt;--&gt;D</v>
      </c>
      <c r="IB255" t="str">
        <v>Profile|.001|A|UNILATERAL</v>
      </c>
      <c r="IC255" t="str">
        <v>Profile|.001|C|</v>
      </c>
      <c r="ID255" t="str">
        <v>Profile|.0012|D1|</v>
      </c>
      <c r="IE255" t="str">
        <v>Profile|.0015| A-B UNI.</v>
      </c>
      <c r="IF255" t="str">
        <v>Profile|.0015| UNI.</v>
      </c>
      <c r="IG255" t="str">
        <v>Profile|.0015|A| X-Y</v>
      </c>
      <c r="IH255" t="str">
        <v>Profile|.0015|E|F|</v>
      </c>
      <c r="II255" t="str">
        <v>Profile|.0016|B|D|</v>
      </c>
      <c r="IJ255" t="str">
        <v>Profile|.002(U).000|A|</v>
      </c>
      <c r="IK255" t="str">
        <v>Profile|.002|</v>
      </c>
      <c r="IL255" t="str">
        <v>Profile|.002|A</v>
      </c>
      <c r="IM255" t="str">
        <v>Profile|.002|A|</v>
      </c>
      <c r="IN255" t="str">
        <v>Profile|.002|A|B|</v>
      </c>
      <c r="IO255" t="str">
        <v xml:space="preserve">Profile|.002|A|B| A&lt;-&gt;B </v>
      </c>
      <c r="IP255" t="str">
        <v>Profile|.002|A|B| C&lt;-&gt;D</v>
      </c>
      <c r="IQ255" t="str">
        <v>Profile|.002|A|B| X-Y</v>
      </c>
      <c r="IR255" t="str">
        <v>Profile|.002|A|B|C|X-Y</v>
      </c>
      <c r="IS255" t="str">
        <v>Profile|.002|A|B|X&lt;--&gt;Y</v>
      </c>
      <c r="IT255" t="str">
        <v>Profile|.002|A|B|X-Y</v>
      </c>
      <c r="IU255" t="str">
        <v>Profile|.002|A|C|</v>
      </c>
      <c r="IV255" t="str">
        <v>Profile|.002|C|A|</v>
      </c>
      <c r="IW255" t="str">
        <v>Profile|.002|C|B|</v>
      </c>
      <c r="IX255" t="str">
        <v>Profile|.0020|</v>
      </c>
      <c r="IY255" t="str">
        <v>Profile|.003|A|</v>
      </c>
      <c r="IZ255" t="str">
        <v>Profile|.003|A|B|C| Uni.</v>
      </c>
      <c r="JA255" t="str">
        <v>Profile|.003|E|F|</v>
      </c>
      <c r="JB255" t="str">
        <v>Profile|.004(U) .003|A|B|C|</v>
      </c>
      <c r="JC255" t="str">
        <v>Profile|.004|A| UNI.</v>
      </c>
      <c r="JD255" t="str">
        <v>Profile|.005|A|C|</v>
      </c>
      <c r="JE255" t="str">
        <v>Profile|.005|A|C|A&lt;--&gt;B, C&lt;--&gt;D</v>
      </c>
      <c r="JF255" t="str">
        <v>Profile|.005|A|D| A-B UNI.</v>
      </c>
      <c r="JG255" t="str">
        <v>Profile|.005|A|D| UNI.</v>
      </c>
      <c r="JH255" t="str">
        <v>Profile|.010|A|B|</v>
      </c>
      <c r="JI255" t="str">
        <v>Profile|.010|A|B|C|</v>
      </c>
      <c r="JJ255" t="str">
        <v>Profile|.03|A|</v>
      </c>
      <c r="JK255" t="str">
        <v>Profile|.05|A|B|</v>
      </c>
      <c r="JL255" t="str">
        <v>Profile|0.03|</v>
      </c>
      <c r="JM255" t="str">
        <v>Profile|0.03|A|</v>
      </c>
      <c r="JN255" t="str">
        <v>Profile|0.03|A|B|</v>
      </c>
      <c r="JO255" t="str">
        <v>Profile|0.05{A|C|</v>
      </c>
      <c r="JP255" t="str">
        <v>Profile|0.05|A|B|</v>
      </c>
      <c r="JQ255" t="str">
        <v>Profile|0.05|E|</v>
      </c>
      <c r="JR255" t="str">
        <v>Profile|0.05|E|F|</v>
      </c>
      <c r="JS255" t="str">
        <v>Profile|0.06|A|C|</v>
      </c>
      <c r="JT255" t="str">
        <v>Profile|0.1|A|A|</v>
      </c>
      <c r="JU255" t="str">
        <v>Profile|0.1|D1|</v>
      </c>
      <c r="JV255" t="str">
        <v>Profile|A|B|C|</v>
      </c>
      <c r="JW255" t="str">
        <v>Proile|.002|A|B|J-K</v>
      </c>
      <c r="JX255" t="str">
        <v>P-Thread Form</v>
      </c>
      <c r="JY255" t="str">
        <v>R  FULL RADIUS</v>
      </c>
      <c r="JZ255" t="str">
        <v>R.001/.006</v>
      </c>
      <c r="KA255" t="str">
        <v>R.003 MAX</v>
      </c>
      <c r="KB255" t="str">
        <v>R.005 MAX</v>
      </c>
      <c r="KC255" t="str">
        <v>R.030</v>
      </c>
      <c r="KD255" t="str">
        <v>R.25 MAX</v>
      </c>
      <c r="KE255" t="str">
        <v>R1.33 BASIC</v>
      </c>
      <c r="KF255" t="str">
        <v>R3.3</v>
      </c>
      <c r="KG255" t="str">
        <v>Ra 1.6 MAX</v>
      </c>
      <c r="KH255" t="str">
        <v>RAD @ FACE &amp; OD CHAMFER</v>
      </c>
      <c r="KI255" t="str">
        <v>RAD. @ ID &amp; BACK FACE</v>
      </c>
      <c r="KJ255" t="str">
        <v>RAD. @ OD &amp; BACK FACE</v>
      </c>
      <c r="KK255" t="str">
        <v>REMOVE SHRP EDGES .005 MAX</v>
      </c>
      <c r="KL255" t="str">
        <v>ROD SLOT CENTERED</v>
      </c>
      <c r="KM255" t="str">
        <v>SHARP OKAY</v>
      </c>
      <c r="KN255" t="str">
        <v>Slot Centered</v>
      </c>
      <c r="KO255" t="str">
        <v>SLOT WIDTH</v>
      </c>
      <c r="KP255" t="str">
        <v>Surface Finish Per Note 1</v>
      </c>
      <c r="KQ255" t="str">
        <v>Symmerty Balloon A_6</v>
      </c>
      <c r="KR255" t="str">
        <v>T27 HEXALOBE Per Note 1</v>
      </c>
      <c r="KS255" t="str">
        <v>T27 TORX</v>
      </c>
      <c r="KT255" t="str">
        <v>THRD DEPTH</v>
      </c>
      <c r="KU255" t="str">
        <v>Thread Form Per Note 3</v>
      </c>
      <c r="KV255" t="str">
        <v>THREAD INTO ROD SLOT</v>
      </c>
      <c r="KW255" t="str">
        <v>Thread Timed Print Note 6</v>
      </c>
      <c r="KX255" t="str">
        <v>TOOL MISMATCH PERMISSIBLE</v>
      </c>
      <c r="KY255" t="str">
        <v>Tot. Runout|Ø.002|C|</v>
      </c>
      <c r="KZ255" t="str">
        <v>Total Runout|.002|E|</v>
      </c>
      <c r="LA255" t="str">
        <v>TRIPLE LEAD THREAD</v>
      </c>
      <c r="LB255" t="str">
        <v>True Pos. |.001 (M)|A|</v>
      </c>
      <c r="LC255" t="str">
        <v>True Pos. |.002(M)|A|B|</v>
      </c>
      <c r="LD255" t="str">
        <v>True Pos. |.002|</v>
      </c>
      <c r="LE255" t="str">
        <v>True Pos. |.002|A|</v>
      </c>
      <c r="LF255" t="str">
        <v>True Pos. |.002|A|B|</v>
      </c>
      <c r="LG255" t="str">
        <v>True Pos. |.004|A|C|B|</v>
      </c>
      <c r="LH255" t="str">
        <v>True Pos. |.005(M)|A|B|</v>
      </c>
      <c r="LI255" t="str">
        <v>True Pos.|.000(L)|A|D|</v>
      </c>
      <c r="LJ255" t="str">
        <v>True Pos.|.000(M)|A|</v>
      </c>
      <c r="LK255" t="str">
        <v>True Pos.|.001(M)|A|</v>
      </c>
      <c r="LL255" t="str">
        <v>True Pos.|.001|B|</v>
      </c>
      <c r="LM255" t="str">
        <v>True Pos.|.001|E|</v>
      </c>
      <c r="LN255" t="str">
        <v>True Pos.|.002|A|</v>
      </c>
      <c r="LO255" t="str">
        <v>True Pos.|.002|B|</v>
      </c>
      <c r="LP255" t="str">
        <v>True Pos.|.002|C|</v>
      </c>
      <c r="LQ255" t="str">
        <v>True Pos.|.002|D1|</v>
      </c>
      <c r="LR255" t="str">
        <v>True Pos.|.002|D1|D2|</v>
      </c>
      <c r="LS255" t="str">
        <v>True Pos.|.05|A|</v>
      </c>
      <c r="LT255" t="str">
        <v>True Pos.|.1|A|B|C|</v>
      </c>
      <c r="LU255" t="str">
        <v>True Pos.|.13|A</v>
      </c>
      <c r="LV255" t="str">
        <v>True Pos.|0.05|A|</v>
      </c>
      <c r="LW255" t="str">
        <v>True Pos.|0.1|A|B|C|</v>
      </c>
      <c r="LX255" t="str">
        <v>True Pos.|0.13|A|</v>
      </c>
      <c r="LY255" t="str">
        <v>True Pos.|Ø.000(M)|A|</v>
      </c>
      <c r="LZ255" t="str">
        <v>True Pos.|Ø.000(M)|B|</v>
      </c>
      <c r="MA255" t="str">
        <v>True Pos.|Ø.001(M)|A(M)|</v>
      </c>
      <c r="MB255" t="str">
        <v>True Pos.|Ø.001(M)|A|</v>
      </c>
      <c r="MC255" t="str">
        <v>True Pos.|Ø.001|A|</v>
      </c>
      <c r="MD255" t="str">
        <v>True Pos.|Ø.001|C|</v>
      </c>
      <c r="ME255" t="str">
        <v>True Pos.|Ø.002(S)|A(S)|</v>
      </c>
      <c r="MF255" t="str">
        <v>True Pos.|Ø.002|A|</v>
      </c>
      <c r="MG255" t="str">
        <v>True Pos.|Ø.002|B|</v>
      </c>
      <c r="MH255" t="str">
        <v>True Pos.|Ø.002|C|</v>
      </c>
      <c r="MI255" t="str">
        <v>True Pos.|Ø.03(M)|A|</v>
      </c>
      <c r="MJ255" t="str">
        <v>True Pos.|Ø0.03(M)|A|</v>
      </c>
      <c r="MK255" t="str">
        <v>True Pos.|Ø0.05(L)|D|B|</v>
      </c>
      <c r="ML255" t="str">
        <v>True Pos.|Ø0.05|A|</v>
      </c>
      <c r="MM255" t="str">
        <v>True Pos.|Ø0.05|D|</v>
      </c>
      <c r="MN255" t="str">
        <v>True Pos.|Ø0.05|E|</v>
      </c>
      <c r="MO255" t="str">
        <v>True Pos.|Ø0.05|E|B|</v>
      </c>
      <c r="MP255" t="str">
        <v>True Pos.|SØ0.03|C|B|</v>
      </c>
      <c r="MQ255" t="str">
        <v>True Position|.002|A|B|</v>
      </c>
      <c r="MR255" t="str">
        <v>True. Pos.|Ø.001(M)|A|</v>
      </c>
      <c r="MS255" t="str">
        <v>True. Pps.|0.05|A|</v>
      </c>
      <c r="MT255" t="str">
        <v>Tumble Per Note 1</v>
      </c>
      <c r="MU255" t="str">
        <v>Tumble Per Note 2</v>
      </c>
    </row>
    <row r="256" spans="1:359">
      <c r="A256" t="s">
        <v>1110</v>
      </c>
      <c r="C256" s="74" t="str" cm="1">
        <f t="array" ref="C256:MU256">TRANSPOSE(_xlfn._xlws.SORT(_xlfn._xlws.FILTER($A$2:$A$499,ISNUMBER(SEARCH('Prt. Lib. &amp; Routine, Table'!L263,$A$2:$A$499)),"not found")))</f>
        <v>.0015 T.I.R. MAX</v>
      </c>
      <c r="D256" t="str">
        <v>.002 MAX ROOT RADIUS</v>
      </c>
      <c r="E256" t="str">
        <v>.012 BLUNT END</v>
      </c>
      <c r="F256" t="str">
        <v>.015 MAX</v>
      </c>
      <c r="G256" t="str">
        <v>.016 T.S.C.</v>
      </c>
      <c r="H256" t="str">
        <v>.017 BASIC</v>
      </c>
      <c r="I256" t="str">
        <v>.021 PITCH</v>
      </c>
      <c r="J256" t="str">
        <v>.022 BLUNT START</v>
      </c>
      <c r="K256" t="str">
        <v>.025 BASIC</v>
      </c>
      <c r="L256" t="str">
        <v>.035 BASIC</v>
      </c>
      <c r="M256" t="str">
        <v>.043 T.S.C</v>
      </c>
      <c r="N256" t="str">
        <v>.053 T.S.C.</v>
      </c>
      <c r="O256" t="str">
        <v>.060 HEX DEPTH</v>
      </c>
      <c r="P256" t="str">
        <v>.060 PITCH</v>
      </c>
      <c r="Q256" t="str">
        <v>.061 BASIC</v>
      </c>
      <c r="R256" t="str">
        <v>.07 HEX</v>
      </c>
      <c r="S256" t="str">
        <v>.070 HEX DEPTH</v>
      </c>
      <c r="T256" t="str">
        <v>.082 DRILL</v>
      </c>
      <c r="U256" t="str">
        <v>.082 DRILL DEPTH</v>
      </c>
      <c r="V256" t="str">
        <v>.094 HEX</v>
      </c>
      <c r="W256" t="str">
        <v>.115 T.S.C.</v>
      </c>
      <c r="X256" t="str">
        <v>.1195 / .1243 MAJOR DIAMETER</v>
      </c>
      <c r="Y256" t="str">
        <v>.1250 HEX</v>
      </c>
      <c r="Z256" t="str">
        <v>.157 MINOR DIAMETER</v>
      </c>
      <c r="AA256" t="str">
        <v>.172 FULL THD DEPTH</v>
      </c>
      <c r="AB256" t="str">
        <v>.172 MAJOR DIAMETER</v>
      </c>
      <c r="AC256" t="str">
        <v>.180 MIN DEPTH FULL THRD</v>
      </c>
      <c r="AD256" t="str">
        <v>.183 Ceter Line Thread Dwell</v>
      </c>
      <c r="AE256" t="str">
        <v>.208 MAX THRD DEPTH</v>
      </c>
      <c r="AF256" t="str">
        <v>.218 BOTTOM HALF OF SLOT</v>
      </c>
      <c r="AG256" t="str">
        <v>.261 BASIC</v>
      </c>
      <c r="AH256" t="str">
        <v>.314 T.S.C.</v>
      </c>
      <c r="AI256" t="str">
        <v>.315 BASIC</v>
      </c>
      <c r="AJ256" t="str">
        <v>.329 MINOR Ø</v>
      </c>
      <c r="AK256" t="str">
        <v>.330 BASIC</v>
      </c>
      <c r="AL256" t="str">
        <v>.35 TO TANGENT POINT</v>
      </c>
      <c r="AM256" t="str">
        <v>.375 MAJOR Ø</v>
      </c>
      <c r="AN256" t="str">
        <v>.390 BASIC</v>
      </c>
      <c r="AO256" t="str">
        <v>.440 BASIC</v>
      </c>
      <c r="AP256" t="str">
        <v>.64/.96 HIGH=Pass</v>
      </c>
      <c r="AQ256" t="str">
        <v>0.012 MAX</v>
      </c>
      <c r="AR256" t="str">
        <v>0.015 MAX</v>
      </c>
      <c r="AS256" t="str">
        <v>0.05 Per Note 2</v>
      </c>
      <c r="AT256" t="str">
        <v>0.500 PULLOUT ZONE</v>
      </c>
      <c r="AU256" t="str">
        <v>10-32 UNF-2A</v>
      </c>
      <c r="AV256" t="str">
        <v>12-28 UNF-2B</v>
      </c>
      <c r="AW256" t="str">
        <v>2.87 BASIC</v>
      </c>
      <c r="AX256" t="str">
        <v>2-56 UNC 2B 2 STARTS</v>
      </c>
      <c r="AY256" t="str">
        <v>3 LEAD THREAD</v>
      </c>
      <c r="AZ256" t="str">
        <v>32µIN Max</v>
      </c>
      <c r="BA256" t="str">
        <v>5/16"-24 UNF-2A</v>
      </c>
      <c r="BB256" t="str">
        <v>5/16-18 UNC 2A</v>
      </c>
      <c r="BC256" t="str">
        <v>5-44 UNF-2A</v>
      </c>
      <c r="BD256" t="str">
        <v>6-16µIN</v>
      </c>
      <c r="BE256" t="str">
        <v>65° BLEND</v>
      </c>
      <c r="BF256" t="str">
        <v>7.45 Top of Ball to Face</v>
      </c>
      <c r="BG256" t="str">
        <v>7/16-28 UNEF 2B</v>
      </c>
      <c r="BH256" t="str">
        <v>7/16-28-UNEF-2A</v>
      </c>
      <c r="BI256" t="str">
        <v>Alignment Per Note 3</v>
      </c>
      <c r="BJ256" t="str">
        <v>ANODIZE (SEE CHART)</v>
      </c>
      <c r="BK256" t="str">
        <v>ANODIZE AQUA Per Note 3</v>
      </c>
      <c r="BL256" t="str">
        <v>ANODIZE BOTTOM PORTION</v>
      </c>
      <c r="BM256" t="str">
        <v>ANODIZE COLOR AQUA</v>
      </c>
      <c r="BN256" t="str">
        <v>ANODIZE COLOR GREEN DWG NOTE 4</v>
      </c>
      <c r="BO256" t="str">
        <v>ANODIZE COLOR LIGHT BLUE</v>
      </c>
      <c r="BP256" t="str">
        <v>ANODIZE GREEN Per Note 2</v>
      </c>
      <c r="BQ256" t="str">
        <v>ANODIZE GREY, Per Note 1</v>
      </c>
      <c r="BR256" t="str">
        <v>ANODIZE MAGENTA</v>
      </c>
      <c r="BS256" t="str">
        <v>Anodize Per note 3</v>
      </c>
      <c r="BT256" t="str">
        <v>Anodize Per Note 4</v>
      </c>
      <c r="BU256" t="str">
        <v>ANODIZE SEAFOAM</v>
      </c>
      <c r="BV256" t="str">
        <v>Balloon 11 Symmetry</v>
      </c>
      <c r="BW256" t="str">
        <v>Balloon 12 Symmetry</v>
      </c>
      <c r="BX256" t="str">
        <v>Balloon 13 Hole Centered</v>
      </c>
      <c r="BY256" t="str">
        <v>Balloon 13 Symmerty</v>
      </c>
      <c r="BZ256" t="str">
        <v>Balloon 2 Symmetry</v>
      </c>
      <c r="CA256" t="str">
        <v>Balloon 21 CENTERED</v>
      </c>
      <c r="CB256" t="str">
        <v>Balloon 29 Symmetry</v>
      </c>
      <c r="CC256" t="str">
        <v>Balloon 3 Symmetry</v>
      </c>
      <c r="CD256" t="str">
        <v>Balloon 4 Symmetry</v>
      </c>
      <c r="CE256" t="str">
        <v>Balloon 5 blend to SØ .340</v>
      </c>
      <c r="CF256" t="str">
        <v>Balloon 5 Symmetry</v>
      </c>
      <c r="CG256" t="str">
        <v>Balloon 6 Centered</v>
      </c>
      <c r="CH256" t="str">
        <v>Balloon 9 Function Check</v>
      </c>
      <c r="CI256" t="str">
        <v>Balloon 9 Symmerty</v>
      </c>
      <c r="CJ256" t="str">
        <v>Balloons 2 &amp; 17 Symmetry |.001|A|</v>
      </c>
      <c r="CK256" t="str">
        <v>Basic Ø 3.6</v>
      </c>
      <c r="CL256" t="str">
        <v>BEAD BLAST</v>
      </c>
      <c r="CM256" t="str">
        <v>BLAST ALUMINUM OXIDE</v>
      </c>
      <c r="CN256" t="str">
        <v>Blast Note 2</v>
      </c>
      <c r="CO256" t="str">
        <v xml:space="preserve">BLAST Per Note 1 </v>
      </c>
      <c r="CP256" t="str">
        <v>BLAST Per Note 2</v>
      </c>
      <c r="CQ256" t="str">
        <v>BLAST Per Note 3</v>
      </c>
      <c r="CR256" t="str">
        <v>BLAST Per Note 4</v>
      </c>
      <c r="CS256" t="str">
        <v>BLAST Per Note 8</v>
      </c>
      <c r="CT256" t="str">
        <v>BLAST Per Traveler, MATT FINISH</v>
      </c>
      <c r="CU256" t="str">
        <v>BLAST WITH 16 GRIT ALUMINUM OXIDE</v>
      </c>
      <c r="CV256" t="str">
        <v>BLAST, Uniform Finish Per Note 3</v>
      </c>
      <c r="CW256" t="str">
        <v>BREAK EDGE</v>
      </c>
      <c r="CX256" t="str">
        <v>BREAK EDGE .014</v>
      </c>
      <c r="CY256" t="str">
        <v>BREAK EDGES Note 2</v>
      </c>
      <c r="CZ256" t="str">
        <v>BREAK SHARP Per Note 1</v>
      </c>
      <c r="DA256" t="str">
        <v>BREAK SHARPS Per Note 1</v>
      </c>
      <c r="DB256" t="str">
        <v>CE 2729</v>
      </c>
      <c r="DC256" t="str">
        <v>CE Logo per Note 3</v>
      </c>
      <c r="DD256" t="str">
        <v>CE MARK</v>
      </c>
      <c r="DE256" t="str">
        <v>Chips/Debris Removed</v>
      </c>
      <c r="DF256" t="str">
        <v>Coat Per Note 2</v>
      </c>
      <c r="DG256" t="str">
        <v>C-Sink Ø .155</v>
      </c>
      <c r="DH256" t="str">
        <v>C-Sink Ø5.2</v>
      </c>
      <c r="DI256" t="str">
        <v>Deburred</v>
      </c>
      <c r="DJ256" t="str">
        <v>DIM "A" NoGo</v>
      </c>
      <c r="DK256" t="str">
        <v>DIM "A" NoGo Hexalobe</v>
      </c>
      <c r="DL256" t="str">
        <v>EDGE BREAK</v>
      </c>
      <c r="DM256" t="str">
        <v>EDGE BREAK MIN R.004, MAX R.010</v>
      </c>
      <c r="DN256" t="str">
        <v>Edge Break per Note 1</v>
      </c>
      <c r="DO256" t="str">
        <v>ELECTROPOLISH Per Note 1</v>
      </c>
      <c r="DP256" t="str">
        <v>Finish Per Note 3</v>
      </c>
      <c r="DQ256" t="str">
        <v>FLUTE POSITION Per Note 3</v>
      </c>
      <c r="DR256" t="str">
        <v>FULL R</v>
      </c>
      <c r="DS256" t="str">
        <v>FULL RADIUS</v>
      </c>
      <c r="DT256" t="str">
        <v xml:space="preserve">FULL RADIUS </v>
      </c>
      <c r="DU256" t="str">
        <v>Function Check  (.2340 .2360 FULL)</v>
      </c>
      <c r="DV256" t="str">
        <v>FUNCTIONAL  HEXALOBE</v>
      </c>
      <c r="DW256" t="str">
        <v>GLASS BEAD Per Note 3</v>
      </c>
      <c r="DX256" t="str">
        <v>Globus Logo per Note 3</v>
      </c>
      <c r="DY256" t="str">
        <v>Gold Anodized Color</v>
      </c>
      <c r="DZ256" t="str">
        <v>Green Anodized Color</v>
      </c>
      <c r="EA256" t="str">
        <v>GRIT BLAST Per Note 3</v>
      </c>
      <c r="EB256" t="str">
        <v>Grit Blast Per Note 4</v>
      </c>
      <c r="EC256" t="str">
        <v>GRIT BLAST, DWG NOTE 3</v>
      </c>
      <c r="ED256" t="str">
        <v>HEX MINOR Ø.1292</v>
      </c>
      <c r="EE256" t="str">
        <v xml:space="preserve">HEXALOBE </v>
      </c>
      <c r="EF256" t="str">
        <v>HEXALOBE FUNCTION</v>
      </c>
      <c r="EG256" t="str">
        <v>Hexalobe Minor</v>
      </c>
      <c r="EH256" t="str">
        <v>Hexalobe NV-30</v>
      </c>
      <c r="EI256" t="str">
        <v>HEXALOBE ORIENTATION</v>
      </c>
      <c r="EJ256" t="str">
        <v>Inspect per operation 30 comments</v>
      </c>
      <c r="EK256" t="str">
        <v>INT / EXT CORNERS: R.002 TO R.010</v>
      </c>
      <c r="EL256" t="str">
        <v>INT /EXT CORNERS R.05 TO R.03</v>
      </c>
      <c r="EM256" t="str">
        <v>John is a Geek</v>
      </c>
      <c r="EN256" t="str">
        <v>LASER ETCH</v>
      </c>
      <c r="EO256" t="str">
        <v>Laser Etch Per Note 7</v>
      </c>
      <c r="EP256" t="str">
        <v xml:space="preserve">LASER MARK "CE" DWG NOTE 10 </v>
      </c>
      <c r="EQ256" t="str">
        <v>Laser Mark "P1-15004-08", Per Note 3</v>
      </c>
      <c r="ER256" t="str">
        <v>Laser Mark "P2-15004-08", Per Note 3</v>
      </c>
      <c r="ES256" t="str">
        <v>Laser Mark "P3-15004-08", Per Note 3</v>
      </c>
      <c r="ET256" t="str">
        <v>Laser Mark "P4-15004-08", Per Note 3</v>
      </c>
      <c r="EU256" t="str">
        <v xml:space="preserve">LASER MARK LOGO DWG NOTE 9 </v>
      </c>
      <c r="EV256" t="str">
        <v xml:space="preserve">LASER MARK LOT NUMBER DWG NOTE 8 </v>
      </c>
      <c r="EW256" t="str">
        <v>Laser Mark Lot, Per Note 3</v>
      </c>
      <c r="EX256" t="str">
        <v xml:space="preserve">LASER MARK PART NUMBER DWG NOTE 8 </v>
      </c>
      <c r="EY256" t="str">
        <v>LASER: 13000000</v>
      </c>
      <c r="EZ256" t="str">
        <v>LASER: CE 2797</v>
      </c>
      <c r="FA256" t="str">
        <v>LASER: LOGO</v>
      </c>
      <c r="FB256" t="str">
        <v xml:space="preserve">LASER: Lot # Per RE-75-001 </v>
      </c>
      <c r="FC256" t="str">
        <v>LAST THREAD</v>
      </c>
      <c r="FD256" t="str">
        <v>LEAD .0625</v>
      </c>
      <c r="FE256" t="str">
        <v>LOGO</v>
      </c>
      <c r="FF256" t="str">
        <v>Lot (Control) Number per Note 3</v>
      </c>
      <c r="FG256" t="str">
        <v>LOT NO.</v>
      </c>
      <c r="FH256" t="str">
        <v>LOT NUMBER</v>
      </c>
      <c r="FI256" t="str">
        <v>LOT NUMBER PER NUVASIVE SOP 9002007</v>
      </c>
      <c r="FJ256" t="str">
        <v>M 4X 0.5 - 6G - 0.063R - LH</v>
      </c>
      <c r="FK256" t="str">
        <v>M4 X 0.5 - 6G - 0.063R</v>
      </c>
      <c r="FL256" t="str">
        <v>M4 X 0.5 - 6G - 0.063R - LH</v>
      </c>
      <c r="FM256" t="str">
        <v>M4.5 X .75 6g</v>
      </c>
      <c r="FN256" t="str">
        <v>M4.5 X 0.75 6g</v>
      </c>
      <c r="FO256" t="str">
        <v>M5x0.8-6g</v>
      </c>
      <c r="FP256" t="str">
        <v xml:space="preserve">M5x0.8-6g </v>
      </c>
      <c r="FQ256" t="str">
        <v>M6 X .75 6g</v>
      </c>
      <c r="FR256" t="str">
        <v>M6 X 0.75-6g</v>
      </c>
      <c r="FS256" t="str">
        <v>M6 X0.75 - 6g</v>
      </c>
      <c r="FT256" t="str">
        <v>M6X0.75 - 6H</v>
      </c>
      <c r="FU256" t="str">
        <v>M7 X 1.00 6g THREAD</v>
      </c>
      <c r="FV256" t="str">
        <v>M7X1.00 6g THREAD</v>
      </c>
      <c r="FW256" t="str">
        <v>M7X1.00 6h THREAD</v>
      </c>
      <c r="FX256" t="str">
        <v>Magenta Anodized Color</v>
      </c>
      <c r="FY256" t="str">
        <v>MAJOR Ø .380</v>
      </c>
      <c r="FZ256" t="str">
        <v>MAJORØ</v>
      </c>
      <c r="GA256" t="str">
        <v>MATT FINISH Per Note 3</v>
      </c>
      <c r="GB256" t="str">
        <v>MATT FINISH Per Traveler</v>
      </c>
      <c r="GC256" t="str">
        <v>MATTE FINISH</v>
      </c>
      <c r="GD256" t="str">
        <v>MATTE FINISH DWG NOTE 3</v>
      </c>
      <c r="GE256" t="str">
        <v>MATTE FINISH Note 3</v>
      </c>
      <c r="GF256" t="str">
        <v>Matte Finish Per Note 3</v>
      </c>
      <c r="GG256" t="str">
        <v>MATTE FINISH SIZE 10 GLASS BEAD</v>
      </c>
      <c r="GH256" t="str">
        <v>MAX ROOT RADIUS</v>
      </c>
      <c r="GI256" t="str">
        <v xml:space="preserve">Mill Profile Centered </v>
      </c>
      <c r="GJ256" t="str">
        <v>Minor Ø Unconstrained Check</v>
      </c>
      <c r="GK256" t="str">
        <v>MINOR Ø.1336</v>
      </c>
      <c r="GL256" t="str">
        <v>NO ANODIZE Per note 8</v>
      </c>
      <c r="GM256" t="str">
        <v>NO ANODIZE Per note 9</v>
      </c>
      <c r="GN256" t="str">
        <v>No Nicks, Scratches, Tool Marks, etc.</v>
      </c>
      <c r="GO256" t="str">
        <v>No Nicks,Scratches,Tool Marks,etc.</v>
      </c>
      <c r="GP256" t="str">
        <v>NO TOOL MARKS</v>
      </c>
      <c r="GQ256" t="str">
        <v>NOTE 3 THREAD RELIEF</v>
      </c>
      <c r="GR256" t="str">
        <v>NV-27 FUNC.</v>
      </c>
      <c r="GS256" t="str">
        <v>NV-30 DIM A</v>
      </c>
      <c r="GT256" t="str">
        <v>NV-30 DIM B</v>
      </c>
      <c r="GU256" t="str">
        <v>NV-30 DIM F</v>
      </c>
      <c r="GV256" t="str">
        <v>Ø .1250 HEX</v>
      </c>
      <c r="GW256" t="str">
        <v>Ø 9.4 MAJOR</v>
      </c>
      <c r="GX256" t="str">
        <v>Ø.096 MAX PILOT HOLE</v>
      </c>
      <c r="GY256" t="str">
        <v>Ø.125 THRU</v>
      </c>
      <c r="GZ256" t="str">
        <v>Ø.205 COUNTERSINK</v>
      </c>
      <c r="HA256" t="str">
        <v>Ø.260 T.S.C.</v>
      </c>
      <c r="HB256" t="str">
        <v>Ø.500 BASIC</v>
      </c>
      <c r="HC256" t="str">
        <v xml:space="preserve">OVAL CENTERED </v>
      </c>
      <c r="HD256" t="str">
        <v>PART NO. 15100</v>
      </c>
      <c r="HE256" t="str">
        <v>PART NUMBER 13100000</v>
      </c>
      <c r="HF256" t="str">
        <v>PART NUMBER 13600000</v>
      </c>
      <c r="HG256" t="str">
        <v>Part Number per Note 3</v>
      </c>
      <c r="HH256" t="str">
        <v>PD 5/16-18 UNC 2A</v>
      </c>
      <c r="HI256" t="str">
        <v>Perp.|0.05|A|</v>
      </c>
      <c r="HJ256" t="str">
        <v>PILOT THRU HOLE PRESENT</v>
      </c>
      <c r="HK256" t="str">
        <v>PITCH .060</v>
      </c>
      <c r="HL256" t="str">
        <v>Profile |.001|A|</v>
      </c>
      <c r="HM256" t="str">
        <v>Profile |.0015 | A | X-Y</v>
      </c>
      <c r="HN256" t="str">
        <v>Profile |.002| |A|B| X-Y</v>
      </c>
      <c r="HO256" t="str">
        <v>Profile |.002|A|B|</v>
      </c>
      <c r="HP256" t="str">
        <v>Profile |.002|A|B| X-Y</v>
      </c>
      <c r="HQ256" t="str">
        <v>Profile:|010|A|B|C|</v>
      </c>
      <c r="HR256" t="str">
        <v>Profile| .002| A|B|</v>
      </c>
      <c r="HS256" t="str">
        <v>Profile|.001|</v>
      </c>
      <c r="HT256" t="str">
        <v>Profile|.001|A|</v>
      </c>
      <c r="HU256" t="str">
        <v>Profile|.001|A|B|</v>
      </c>
      <c r="HV256" t="str">
        <v xml:space="preserve">Profile|.001|A|B| A&lt;-&gt;B </v>
      </c>
      <c r="HW256" t="str">
        <v>Profile|.001|A|B| C&lt;-&gt;D</v>
      </c>
      <c r="HX256" t="str">
        <v>Profile|.001|A|B| L-M</v>
      </c>
      <c r="HY256" t="str">
        <v>Profile|.001|A|B| P-Q</v>
      </c>
      <c r="HZ256" t="str">
        <v>Profile|.001|A|B|C&lt;-&gt;D</v>
      </c>
      <c r="IA256" t="str">
        <v>Profile|.001|A|C&lt;--&gt;D</v>
      </c>
      <c r="IB256" t="str">
        <v>Profile|.001|A|UNILATERAL</v>
      </c>
      <c r="IC256" t="str">
        <v>Profile|.001|C|</v>
      </c>
      <c r="ID256" t="str">
        <v>Profile|.0012|D1|</v>
      </c>
      <c r="IE256" t="str">
        <v>Profile|.0015| A-B UNI.</v>
      </c>
      <c r="IF256" t="str">
        <v>Profile|.0015| UNI.</v>
      </c>
      <c r="IG256" t="str">
        <v>Profile|.0015|A| X-Y</v>
      </c>
      <c r="IH256" t="str">
        <v>Profile|.0015|E|F|</v>
      </c>
      <c r="II256" t="str">
        <v>Profile|.0016|B|D|</v>
      </c>
      <c r="IJ256" t="str">
        <v>Profile|.002(U).000|A|</v>
      </c>
      <c r="IK256" t="str">
        <v>Profile|.002|</v>
      </c>
      <c r="IL256" t="str">
        <v>Profile|.002|A</v>
      </c>
      <c r="IM256" t="str">
        <v>Profile|.002|A|</v>
      </c>
      <c r="IN256" t="str">
        <v>Profile|.002|A|B|</v>
      </c>
      <c r="IO256" t="str">
        <v xml:space="preserve">Profile|.002|A|B| A&lt;-&gt;B </v>
      </c>
      <c r="IP256" t="str">
        <v>Profile|.002|A|B| C&lt;-&gt;D</v>
      </c>
      <c r="IQ256" t="str">
        <v>Profile|.002|A|B| X-Y</v>
      </c>
      <c r="IR256" t="str">
        <v>Profile|.002|A|B|C|X-Y</v>
      </c>
      <c r="IS256" t="str">
        <v>Profile|.002|A|B|X&lt;--&gt;Y</v>
      </c>
      <c r="IT256" t="str">
        <v>Profile|.002|A|B|X-Y</v>
      </c>
      <c r="IU256" t="str">
        <v>Profile|.002|A|C|</v>
      </c>
      <c r="IV256" t="str">
        <v>Profile|.002|C|A|</v>
      </c>
      <c r="IW256" t="str">
        <v>Profile|.002|C|B|</v>
      </c>
      <c r="IX256" t="str">
        <v>Profile|.0020|</v>
      </c>
      <c r="IY256" t="str">
        <v>Profile|.003|A|</v>
      </c>
      <c r="IZ256" t="str">
        <v>Profile|.003|A|B|C| Uni.</v>
      </c>
      <c r="JA256" t="str">
        <v>Profile|.003|E|F|</v>
      </c>
      <c r="JB256" t="str">
        <v>Profile|.004(U) .003|A|B|C|</v>
      </c>
      <c r="JC256" t="str">
        <v>Profile|.004|A| UNI.</v>
      </c>
      <c r="JD256" t="str">
        <v>Profile|.005|A|C|</v>
      </c>
      <c r="JE256" t="str">
        <v>Profile|.005|A|C|A&lt;--&gt;B, C&lt;--&gt;D</v>
      </c>
      <c r="JF256" t="str">
        <v>Profile|.005|A|D| A-B UNI.</v>
      </c>
      <c r="JG256" t="str">
        <v>Profile|.005|A|D| UNI.</v>
      </c>
      <c r="JH256" t="str">
        <v>Profile|.010|A|B|</v>
      </c>
      <c r="JI256" t="str">
        <v>Profile|.010|A|B|C|</v>
      </c>
      <c r="JJ256" t="str">
        <v>Profile|.03|A|</v>
      </c>
      <c r="JK256" t="str">
        <v>Profile|.05|A|B|</v>
      </c>
      <c r="JL256" t="str">
        <v>Profile|0.03|</v>
      </c>
      <c r="JM256" t="str">
        <v>Profile|0.03|A|</v>
      </c>
      <c r="JN256" t="str">
        <v>Profile|0.03|A|B|</v>
      </c>
      <c r="JO256" t="str">
        <v>Profile|0.05{A|C|</v>
      </c>
      <c r="JP256" t="str">
        <v>Profile|0.05|A|B|</v>
      </c>
      <c r="JQ256" t="str">
        <v>Profile|0.05|E|</v>
      </c>
      <c r="JR256" t="str">
        <v>Profile|0.05|E|F|</v>
      </c>
      <c r="JS256" t="str">
        <v>Profile|0.06|A|C|</v>
      </c>
      <c r="JT256" t="str">
        <v>Profile|0.1|A|A|</v>
      </c>
      <c r="JU256" t="str">
        <v>Profile|0.1|D1|</v>
      </c>
      <c r="JV256" t="str">
        <v>Profile|A|B|C|</v>
      </c>
      <c r="JW256" t="str">
        <v>Proile|.002|A|B|J-K</v>
      </c>
      <c r="JX256" t="str">
        <v>P-Thread Form</v>
      </c>
      <c r="JY256" t="str">
        <v>R  FULL RADIUS</v>
      </c>
      <c r="JZ256" t="str">
        <v>R.001/.006</v>
      </c>
      <c r="KA256" t="str">
        <v>R.003 MAX</v>
      </c>
      <c r="KB256" t="str">
        <v>R.005 MAX</v>
      </c>
      <c r="KC256" t="str">
        <v>R.030</v>
      </c>
      <c r="KD256" t="str">
        <v>R.25 MAX</v>
      </c>
      <c r="KE256" t="str">
        <v>R1.33 BASIC</v>
      </c>
      <c r="KF256" t="str">
        <v>R3.3</v>
      </c>
      <c r="KG256" t="str">
        <v>Ra 1.6 MAX</v>
      </c>
      <c r="KH256" t="str">
        <v>RAD @ FACE &amp; OD CHAMFER</v>
      </c>
      <c r="KI256" t="str">
        <v>RAD. @ ID &amp; BACK FACE</v>
      </c>
      <c r="KJ256" t="str">
        <v>RAD. @ OD &amp; BACK FACE</v>
      </c>
      <c r="KK256" t="str">
        <v>REMOVE SHRP EDGES .005 MAX</v>
      </c>
      <c r="KL256" t="str">
        <v>ROD SLOT CENTERED</v>
      </c>
      <c r="KM256" t="str">
        <v>SHARP OKAY</v>
      </c>
      <c r="KN256" t="str">
        <v>Slot Centered</v>
      </c>
      <c r="KO256" t="str">
        <v>SLOT WIDTH</v>
      </c>
      <c r="KP256" t="str">
        <v>Surface Finish Per Note 1</v>
      </c>
      <c r="KQ256" t="str">
        <v>Symmerty Balloon A_6</v>
      </c>
      <c r="KR256" t="str">
        <v>T27 HEXALOBE Per Note 1</v>
      </c>
      <c r="KS256" t="str">
        <v>T27 TORX</v>
      </c>
      <c r="KT256" t="str">
        <v>THRD DEPTH</v>
      </c>
      <c r="KU256" t="str">
        <v>Thread Form Per Note 3</v>
      </c>
      <c r="KV256" t="str">
        <v>THREAD INTO ROD SLOT</v>
      </c>
      <c r="KW256" t="str">
        <v>Thread Timed Print Note 6</v>
      </c>
      <c r="KX256" t="str">
        <v>TOOL MISMATCH PERMISSIBLE</v>
      </c>
      <c r="KY256" t="str">
        <v>Tot. Runout|Ø.002|C|</v>
      </c>
      <c r="KZ256" t="str">
        <v>Total Runout|.002|E|</v>
      </c>
      <c r="LA256" t="str">
        <v>TRIPLE LEAD THREAD</v>
      </c>
      <c r="LB256" t="str">
        <v>True Pos. |.001 (M)|A|</v>
      </c>
      <c r="LC256" t="str">
        <v>True Pos. |.002(M)|A|B|</v>
      </c>
      <c r="LD256" t="str">
        <v>True Pos. |.002|</v>
      </c>
      <c r="LE256" t="str">
        <v>True Pos. |.002|A|</v>
      </c>
      <c r="LF256" t="str">
        <v>True Pos. |.002|A|B|</v>
      </c>
      <c r="LG256" t="str">
        <v>True Pos. |.004|A|C|B|</v>
      </c>
      <c r="LH256" t="str">
        <v>True Pos. |.005(M)|A|B|</v>
      </c>
      <c r="LI256" t="str">
        <v>True Pos.|.000(L)|A|D|</v>
      </c>
      <c r="LJ256" t="str">
        <v>True Pos.|.000(M)|A|</v>
      </c>
      <c r="LK256" t="str">
        <v>True Pos.|.001(M)|A|</v>
      </c>
      <c r="LL256" t="str">
        <v>True Pos.|.001|B|</v>
      </c>
      <c r="LM256" t="str">
        <v>True Pos.|.001|E|</v>
      </c>
      <c r="LN256" t="str">
        <v>True Pos.|.002|A|</v>
      </c>
      <c r="LO256" t="str">
        <v>True Pos.|.002|B|</v>
      </c>
      <c r="LP256" t="str">
        <v>True Pos.|.002|C|</v>
      </c>
      <c r="LQ256" t="str">
        <v>True Pos.|.002|D1|</v>
      </c>
      <c r="LR256" t="str">
        <v>True Pos.|.002|D1|D2|</v>
      </c>
      <c r="LS256" t="str">
        <v>True Pos.|.05|A|</v>
      </c>
      <c r="LT256" t="str">
        <v>True Pos.|.1|A|B|C|</v>
      </c>
      <c r="LU256" t="str">
        <v>True Pos.|.13|A</v>
      </c>
      <c r="LV256" t="str">
        <v>True Pos.|0.05|A|</v>
      </c>
      <c r="LW256" t="str">
        <v>True Pos.|0.1|A|B|C|</v>
      </c>
      <c r="LX256" t="str">
        <v>True Pos.|0.13|A|</v>
      </c>
      <c r="LY256" t="str">
        <v>True Pos.|Ø.000(M)|A|</v>
      </c>
      <c r="LZ256" t="str">
        <v>True Pos.|Ø.000(M)|B|</v>
      </c>
      <c r="MA256" t="str">
        <v>True Pos.|Ø.001(M)|A(M)|</v>
      </c>
      <c r="MB256" t="str">
        <v>True Pos.|Ø.001(M)|A|</v>
      </c>
      <c r="MC256" t="str">
        <v>True Pos.|Ø.001|A|</v>
      </c>
      <c r="MD256" t="str">
        <v>True Pos.|Ø.001|C|</v>
      </c>
      <c r="ME256" t="str">
        <v>True Pos.|Ø.002(S)|A(S)|</v>
      </c>
      <c r="MF256" t="str">
        <v>True Pos.|Ø.002|A|</v>
      </c>
      <c r="MG256" t="str">
        <v>True Pos.|Ø.002|B|</v>
      </c>
      <c r="MH256" t="str">
        <v>True Pos.|Ø.002|C|</v>
      </c>
      <c r="MI256" t="str">
        <v>True Pos.|Ø.03(M)|A|</v>
      </c>
      <c r="MJ256" t="str">
        <v>True Pos.|Ø0.03(M)|A|</v>
      </c>
      <c r="MK256" t="str">
        <v>True Pos.|Ø0.05(L)|D|B|</v>
      </c>
      <c r="ML256" t="str">
        <v>True Pos.|Ø0.05|A|</v>
      </c>
      <c r="MM256" t="str">
        <v>True Pos.|Ø0.05|D|</v>
      </c>
      <c r="MN256" t="str">
        <v>True Pos.|Ø0.05|E|</v>
      </c>
      <c r="MO256" t="str">
        <v>True Pos.|Ø0.05|E|B|</v>
      </c>
      <c r="MP256" t="str">
        <v>True Pos.|SØ0.03|C|B|</v>
      </c>
      <c r="MQ256" t="str">
        <v>True Position|.002|A|B|</v>
      </c>
      <c r="MR256" t="str">
        <v>True. Pos.|Ø.001(M)|A|</v>
      </c>
      <c r="MS256" t="str">
        <v>True. Pps.|0.05|A|</v>
      </c>
      <c r="MT256" t="str">
        <v>Tumble Per Note 1</v>
      </c>
      <c r="MU256" t="str">
        <v>Tumble Per Note 2</v>
      </c>
    </row>
    <row r="257" spans="1:359">
      <c r="A257" t="s">
        <v>1111</v>
      </c>
      <c r="C257" s="74" t="str" cm="1">
        <f t="array" ref="C257:MU257">TRANSPOSE(_xlfn._xlws.SORT(_xlfn._xlws.FILTER($A$2:$A$499,ISNUMBER(SEARCH('Prt. Lib. &amp; Routine, Table'!L264,$A$2:$A$499)),"not found")))</f>
        <v>.0015 T.I.R. MAX</v>
      </c>
      <c r="D257" t="str">
        <v>.002 MAX ROOT RADIUS</v>
      </c>
      <c r="E257" t="str">
        <v>.012 BLUNT END</v>
      </c>
      <c r="F257" t="str">
        <v>.015 MAX</v>
      </c>
      <c r="G257" t="str">
        <v>.016 T.S.C.</v>
      </c>
      <c r="H257" t="str">
        <v>.017 BASIC</v>
      </c>
      <c r="I257" t="str">
        <v>.021 PITCH</v>
      </c>
      <c r="J257" t="str">
        <v>.022 BLUNT START</v>
      </c>
      <c r="K257" t="str">
        <v>.025 BASIC</v>
      </c>
      <c r="L257" t="str">
        <v>.035 BASIC</v>
      </c>
      <c r="M257" t="str">
        <v>.043 T.S.C</v>
      </c>
      <c r="N257" t="str">
        <v>.053 T.S.C.</v>
      </c>
      <c r="O257" t="str">
        <v>.060 HEX DEPTH</v>
      </c>
      <c r="P257" t="str">
        <v>.060 PITCH</v>
      </c>
      <c r="Q257" t="str">
        <v>.061 BASIC</v>
      </c>
      <c r="R257" t="str">
        <v>.07 HEX</v>
      </c>
      <c r="S257" t="str">
        <v>.070 HEX DEPTH</v>
      </c>
      <c r="T257" t="str">
        <v>.082 DRILL</v>
      </c>
      <c r="U257" t="str">
        <v>.082 DRILL DEPTH</v>
      </c>
      <c r="V257" t="str">
        <v>.094 HEX</v>
      </c>
      <c r="W257" t="str">
        <v>.115 T.S.C.</v>
      </c>
      <c r="X257" t="str">
        <v>.1195 / .1243 MAJOR DIAMETER</v>
      </c>
      <c r="Y257" t="str">
        <v>.1250 HEX</v>
      </c>
      <c r="Z257" t="str">
        <v>.157 MINOR DIAMETER</v>
      </c>
      <c r="AA257" t="str">
        <v>.172 FULL THD DEPTH</v>
      </c>
      <c r="AB257" t="str">
        <v>.172 MAJOR DIAMETER</v>
      </c>
      <c r="AC257" t="str">
        <v>.180 MIN DEPTH FULL THRD</v>
      </c>
      <c r="AD257" t="str">
        <v>.183 Ceter Line Thread Dwell</v>
      </c>
      <c r="AE257" t="str">
        <v>.208 MAX THRD DEPTH</v>
      </c>
      <c r="AF257" t="str">
        <v>.218 BOTTOM HALF OF SLOT</v>
      </c>
      <c r="AG257" t="str">
        <v>.261 BASIC</v>
      </c>
      <c r="AH257" t="str">
        <v>.314 T.S.C.</v>
      </c>
      <c r="AI257" t="str">
        <v>.315 BASIC</v>
      </c>
      <c r="AJ257" t="str">
        <v>.329 MINOR Ø</v>
      </c>
      <c r="AK257" t="str">
        <v>.330 BASIC</v>
      </c>
      <c r="AL257" t="str">
        <v>.35 TO TANGENT POINT</v>
      </c>
      <c r="AM257" t="str">
        <v>.375 MAJOR Ø</v>
      </c>
      <c r="AN257" t="str">
        <v>.390 BASIC</v>
      </c>
      <c r="AO257" t="str">
        <v>.440 BASIC</v>
      </c>
      <c r="AP257" t="str">
        <v>.64/.96 HIGH=Pass</v>
      </c>
      <c r="AQ257" t="str">
        <v>0.012 MAX</v>
      </c>
      <c r="AR257" t="str">
        <v>0.015 MAX</v>
      </c>
      <c r="AS257" t="str">
        <v>0.05 Per Note 2</v>
      </c>
      <c r="AT257" t="str">
        <v>0.500 PULLOUT ZONE</v>
      </c>
      <c r="AU257" t="str">
        <v>10-32 UNF-2A</v>
      </c>
      <c r="AV257" t="str">
        <v>12-28 UNF-2B</v>
      </c>
      <c r="AW257" t="str">
        <v>2.87 BASIC</v>
      </c>
      <c r="AX257" t="str">
        <v>2-56 UNC 2B 2 STARTS</v>
      </c>
      <c r="AY257" t="str">
        <v>3 LEAD THREAD</v>
      </c>
      <c r="AZ257" t="str">
        <v>32µIN Max</v>
      </c>
      <c r="BA257" t="str">
        <v>5/16"-24 UNF-2A</v>
      </c>
      <c r="BB257" t="str">
        <v>5/16-18 UNC 2A</v>
      </c>
      <c r="BC257" t="str">
        <v>5-44 UNF-2A</v>
      </c>
      <c r="BD257" t="str">
        <v>6-16µIN</v>
      </c>
      <c r="BE257" t="str">
        <v>65° BLEND</v>
      </c>
      <c r="BF257" t="str">
        <v>7.45 Top of Ball to Face</v>
      </c>
      <c r="BG257" t="str">
        <v>7/16-28 UNEF 2B</v>
      </c>
      <c r="BH257" t="str">
        <v>7/16-28-UNEF-2A</v>
      </c>
      <c r="BI257" t="str">
        <v>Alignment Per Note 3</v>
      </c>
      <c r="BJ257" t="str">
        <v>ANODIZE (SEE CHART)</v>
      </c>
      <c r="BK257" t="str">
        <v>ANODIZE AQUA Per Note 3</v>
      </c>
      <c r="BL257" t="str">
        <v>ANODIZE BOTTOM PORTION</v>
      </c>
      <c r="BM257" t="str">
        <v>ANODIZE COLOR AQUA</v>
      </c>
      <c r="BN257" t="str">
        <v>ANODIZE COLOR GREEN DWG NOTE 4</v>
      </c>
      <c r="BO257" t="str">
        <v>ANODIZE COLOR LIGHT BLUE</v>
      </c>
      <c r="BP257" t="str">
        <v>ANODIZE GREEN Per Note 2</v>
      </c>
      <c r="BQ257" t="str">
        <v>ANODIZE GREY, Per Note 1</v>
      </c>
      <c r="BR257" t="str">
        <v>ANODIZE MAGENTA</v>
      </c>
      <c r="BS257" t="str">
        <v>Anodize Per note 3</v>
      </c>
      <c r="BT257" t="str">
        <v>Anodize Per Note 4</v>
      </c>
      <c r="BU257" t="str">
        <v>ANODIZE SEAFOAM</v>
      </c>
      <c r="BV257" t="str">
        <v>Balloon 11 Symmetry</v>
      </c>
      <c r="BW257" t="str">
        <v>Balloon 12 Symmetry</v>
      </c>
      <c r="BX257" t="str">
        <v>Balloon 13 Hole Centered</v>
      </c>
      <c r="BY257" t="str">
        <v>Balloon 13 Symmerty</v>
      </c>
      <c r="BZ257" t="str">
        <v>Balloon 2 Symmetry</v>
      </c>
      <c r="CA257" t="str">
        <v>Balloon 21 CENTERED</v>
      </c>
      <c r="CB257" t="str">
        <v>Balloon 29 Symmetry</v>
      </c>
      <c r="CC257" t="str">
        <v>Balloon 3 Symmetry</v>
      </c>
      <c r="CD257" t="str">
        <v>Balloon 4 Symmetry</v>
      </c>
      <c r="CE257" t="str">
        <v>Balloon 5 blend to SØ .340</v>
      </c>
      <c r="CF257" t="str">
        <v>Balloon 5 Symmetry</v>
      </c>
      <c r="CG257" t="str">
        <v>Balloon 6 Centered</v>
      </c>
      <c r="CH257" t="str">
        <v>Balloon 9 Function Check</v>
      </c>
      <c r="CI257" t="str">
        <v>Balloon 9 Symmerty</v>
      </c>
      <c r="CJ257" t="str">
        <v>Balloons 2 &amp; 17 Symmetry |.001|A|</v>
      </c>
      <c r="CK257" t="str">
        <v>Basic Ø 3.6</v>
      </c>
      <c r="CL257" t="str">
        <v>BEAD BLAST</v>
      </c>
      <c r="CM257" t="str">
        <v>BLAST ALUMINUM OXIDE</v>
      </c>
      <c r="CN257" t="str">
        <v>Blast Note 2</v>
      </c>
      <c r="CO257" t="str">
        <v xml:space="preserve">BLAST Per Note 1 </v>
      </c>
      <c r="CP257" t="str">
        <v>BLAST Per Note 2</v>
      </c>
      <c r="CQ257" t="str">
        <v>BLAST Per Note 3</v>
      </c>
      <c r="CR257" t="str">
        <v>BLAST Per Note 4</v>
      </c>
      <c r="CS257" t="str">
        <v>BLAST Per Note 8</v>
      </c>
      <c r="CT257" t="str">
        <v>BLAST Per Traveler, MATT FINISH</v>
      </c>
      <c r="CU257" t="str">
        <v>BLAST WITH 16 GRIT ALUMINUM OXIDE</v>
      </c>
      <c r="CV257" t="str">
        <v>BLAST, Uniform Finish Per Note 3</v>
      </c>
      <c r="CW257" t="str">
        <v>BREAK EDGE</v>
      </c>
      <c r="CX257" t="str">
        <v>BREAK EDGE .014</v>
      </c>
      <c r="CY257" t="str">
        <v>BREAK EDGES Note 2</v>
      </c>
      <c r="CZ257" t="str">
        <v>BREAK SHARP Per Note 1</v>
      </c>
      <c r="DA257" t="str">
        <v>BREAK SHARPS Per Note 1</v>
      </c>
      <c r="DB257" t="str">
        <v>CE 2729</v>
      </c>
      <c r="DC257" t="str">
        <v>CE Logo per Note 3</v>
      </c>
      <c r="DD257" t="str">
        <v>CE MARK</v>
      </c>
      <c r="DE257" t="str">
        <v>Chips/Debris Removed</v>
      </c>
      <c r="DF257" t="str">
        <v>Coat Per Note 2</v>
      </c>
      <c r="DG257" t="str">
        <v>C-Sink Ø .155</v>
      </c>
      <c r="DH257" t="str">
        <v>C-Sink Ø5.2</v>
      </c>
      <c r="DI257" t="str">
        <v>Deburred</v>
      </c>
      <c r="DJ257" t="str">
        <v>DIM "A" NoGo</v>
      </c>
      <c r="DK257" t="str">
        <v>DIM "A" NoGo Hexalobe</v>
      </c>
      <c r="DL257" t="str">
        <v>EDGE BREAK</v>
      </c>
      <c r="DM257" t="str">
        <v>EDGE BREAK MIN R.004, MAX R.010</v>
      </c>
      <c r="DN257" t="str">
        <v>Edge Break per Note 1</v>
      </c>
      <c r="DO257" t="str">
        <v>ELECTROPOLISH Per Note 1</v>
      </c>
      <c r="DP257" t="str">
        <v>Finish Per Note 3</v>
      </c>
      <c r="DQ257" t="str">
        <v>FLUTE POSITION Per Note 3</v>
      </c>
      <c r="DR257" t="str">
        <v>FULL R</v>
      </c>
      <c r="DS257" t="str">
        <v>FULL RADIUS</v>
      </c>
      <c r="DT257" t="str">
        <v xml:space="preserve">FULL RADIUS </v>
      </c>
      <c r="DU257" t="str">
        <v>Function Check  (.2340 .2360 FULL)</v>
      </c>
      <c r="DV257" t="str">
        <v>FUNCTIONAL  HEXALOBE</v>
      </c>
      <c r="DW257" t="str">
        <v>GLASS BEAD Per Note 3</v>
      </c>
      <c r="DX257" t="str">
        <v>Globus Logo per Note 3</v>
      </c>
      <c r="DY257" t="str">
        <v>Gold Anodized Color</v>
      </c>
      <c r="DZ257" t="str">
        <v>Green Anodized Color</v>
      </c>
      <c r="EA257" t="str">
        <v>GRIT BLAST Per Note 3</v>
      </c>
      <c r="EB257" t="str">
        <v>Grit Blast Per Note 4</v>
      </c>
      <c r="EC257" t="str">
        <v>GRIT BLAST, DWG NOTE 3</v>
      </c>
      <c r="ED257" t="str">
        <v>HEX MINOR Ø.1292</v>
      </c>
      <c r="EE257" t="str">
        <v xml:space="preserve">HEXALOBE </v>
      </c>
      <c r="EF257" t="str">
        <v>HEXALOBE FUNCTION</v>
      </c>
      <c r="EG257" t="str">
        <v>Hexalobe Minor</v>
      </c>
      <c r="EH257" t="str">
        <v>Hexalobe NV-30</v>
      </c>
      <c r="EI257" t="str">
        <v>HEXALOBE ORIENTATION</v>
      </c>
      <c r="EJ257" t="str">
        <v>Inspect per operation 30 comments</v>
      </c>
      <c r="EK257" t="str">
        <v>INT / EXT CORNERS: R.002 TO R.010</v>
      </c>
      <c r="EL257" t="str">
        <v>INT /EXT CORNERS R.05 TO R.03</v>
      </c>
      <c r="EM257" t="str">
        <v>John is a Geek</v>
      </c>
      <c r="EN257" t="str">
        <v>LASER ETCH</v>
      </c>
      <c r="EO257" t="str">
        <v>Laser Etch Per Note 7</v>
      </c>
      <c r="EP257" t="str">
        <v xml:space="preserve">LASER MARK "CE" DWG NOTE 10 </v>
      </c>
      <c r="EQ257" t="str">
        <v>Laser Mark "P1-15004-08", Per Note 3</v>
      </c>
      <c r="ER257" t="str">
        <v>Laser Mark "P2-15004-08", Per Note 3</v>
      </c>
      <c r="ES257" t="str">
        <v>Laser Mark "P3-15004-08", Per Note 3</v>
      </c>
      <c r="ET257" t="str">
        <v>Laser Mark "P4-15004-08", Per Note 3</v>
      </c>
      <c r="EU257" t="str">
        <v xml:space="preserve">LASER MARK LOGO DWG NOTE 9 </v>
      </c>
      <c r="EV257" t="str">
        <v xml:space="preserve">LASER MARK LOT NUMBER DWG NOTE 8 </v>
      </c>
      <c r="EW257" t="str">
        <v>Laser Mark Lot, Per Note 3</v>
      </c>
      <c r="EX257" t="str">
        <v xml:space="preserve">LASER MARK PART NUMBER DWG NOTE 8 </v>
      </c>
      <c r="EY257" t="str">
        <v>LASER: 13000000</v>
      </c>
      <c r="EZ257" t="str">
        <v>LASER: CE 2797</v>
      </c>
      <c r="FA257" t="str">
        <v>LASER: LOGO</v>
      </c>
      <c r="FB257" t="str">
        <v xml:space="preserve">LASER: Lot # Per RE-75-001 </v>
      </c>
      <c r="FC257" t="str">
        <v>LAST THREAD</v>
      </c>
      <c r="FD257" t="str">
        <v>LEAD .0625</v>
      </c>
      <c r="FE257" t="str">
        <v>LOGO</v>
      </c>
      <c r="FF257" t="str">
        <v>Lot (Control) Number per Note 3</v>
      </c>
      <c r="FG257" t="str">
        <v>LOT NO.</v>
      </c>
      <c r="FH257" t="str">
        <v>LOT NUMBER</v>
      </c>
      <c r="FI257" t="str">
        <v>LOT NUMBER PER NUVASIVE SOP 9002007</v>
      </c>
      <c r="FJ257" t="str">
        <v>M 4X 0.5 - 6G - 0.063R - LH</v>
      </c>
      <c r="FK257" t="str">
        <v>M4 X 0.5 - 6G - 0.063R</v>
      </c>
      <c r="FL257" t="str">
        <v>M4 X 0.5 - 6G - 0.063R - LH</v>
      </c>
      <c r="FM257" t="str">
        <v>M4.5 X .75 6g</v>
      </c>
      <c r="FN257" t="str">
        <v>M4.5 X 0.75 6g</v>
      </c>
      <c r="FO257" t="str">
        <v>M5x0.8-6g</v>
      </c>
      <c r="FP257" t="str">
        <v xml:space="preserve">M5x0.8-6g </v>
      </c>
      <c r="FQ257" t="str">
        <v>M6 X .75 6g</v>
      </c>
      <c r="FR257" t="str">
        <v>M6 X 0.75-6g</v>
      </c>
      <c r="FS257" t="str">
        <v>M6 X0.75 - 6g</v>
      </c>
      <c r="FT257" t="str">
        <v>M6X0.75 - 6H</v>
      </c>
      <c r="FU257" t="str">
        <v>M7 X 1.00 6g THREAD</v>
      </c>
      <c r="FV257" t="str">
        <v>M7X1.00 6g THREAD</v>
      </c>
      <c r="FW257" t="str">
        <v>M7X1.00 6h THREAD</v>
      </c>
      <c r="FX257" t="str">
        <v>Magenta Anodized Color</v>
      </c>
      <c r="FY257" t="str">
        <v>MAJOR Ø .380</v>
      </c>
      <c r="FZ257" t="str">
        <v>MAJORØ</v>
      </c>
      <c r="GA257" t="str">
        <v>MATT FINISH Per Note 3</v>
      </c>
      <c r="GB257" t="str">
        <v>MATT FINISH Per Traveler</v>
      </c>
      <c r="GC257" t="str">
        <v>MATTE FINISH</v>
      </c>
      <c r="GD257" t="str">
        <v>MATTE FINISH DWG NOTE 3</v>
      </c>
      <c r="GE257" t="str">
        <v>MATTE FINISH Note 3</v>
      </c>
      <c r="GF257" t="str">
        <v>Matte Finish Per Note 3</v>
      </c>
      <c r="GG257" t="str">
        <v>MATTE FINISH SIZE 10 GLASS BEAD</v>
      </c>
      <c r="GH257" t="str">
        <v>MAX ROOT RADIUS</v>
      </c>
      <c r="GI257" t="str">
        <v xml:space="preserve">Mill Profile Centered </v>
      </c>
      <c r="GJ257" t="str">
        <v>Minor Ø Unconstrained Check</v>
      </c>
      <c r="GK257" t="str">
        <v>MINOR Ø.1336</v>
      </c>
      <c r="GL257" t="str">
        <v>NO ANODIZE Per note 8</v>
      </c>
      <c r="GM257" t="str">
        <v>NO ANODIZE Per note 9</v>
      </c>
      <c r="GN257" t="str">
        <v>No Nicks, Scratches, Tool Marks, etc.</v>
      </c>
      <c r="GO257" t="str">
        <v>No Nicks,Scratches,Tool Marks,etc.</v>
      </c>
      <c r="GP257" t="str">
        <v>NO TOOL MARKS</v>
      </c>
      <c r="GQ257" t="str">
        <v>NOTE 3 THREAD RELIEF</v>
      </c>
      <c r="GR257" t="str">
        <v>NV-27 FUNC.</v>
      </c>
      <c r="GS257" t="str">
        <v>NV-30 DIM A</v>
      </c>
      <c r="GT257" t="str">
        <v>NV-30 DIM B</v>
      </c>
      <c r="GU257" t="str">
        <v>NV-30 DIM F</v>
      </c>
      <c r="GV257" t="str">
        <v>Ø .1250 HEX</v>
      </c>
      <c r="GW257" t="str">
        <v>Ø 9.4 MAJOR</v>
      </c>
      <c r="GX257" t="str">
        <v>Ø.096 MAX PILOT HOLE</v>
      </c>
      <c r="GY257" t="str">
        <v>Ø.125 THRU</v>
      </c>
      <c r="GZ257" t="str">
        <v>Ø.205 COUNTERSINK</v>
      </c>
      <c r="HA257" t="str">
        <v>Ø.260 T.S.C.</v>
      </c>
      <c r="HB257" t="str">
        <v>Ø.500 BASIC</v>
      </c>
      <c r="HC257" t="str">
        <v xml:space="preserve">OVAL CENTERED </v>
      </c>
      <c r="HD257" t="str">
        <v>PART NO. 15100</v>
      </c>
      <c r="HE257" t="str">
        <v>PART NUMBER 13100000</v>
      </c>
      <c r="HF257" t="str">
        <v>PART NUMBER 13600000</v>
      </c>
      <c r="HG257" t="str">
        <v>Part Number per Note 3</v>
      </c>
      <c r="HH257" t="str">
        <v>PD 5/16-18 UNC 2A</v>
      </c>
      <c r="HI257" t="str">
        <v>Perp.|0.05|A|</v>
      </c>
      <c r="HJ257" t="str">
        <v>PILOT THRU HOLE PRESENT</v>
      </c>
      <c r="HK257" t="str">
        <v>PITCH .060</v>
      </c>
      <c r="HL257" t="str">
        <v>Profile |.001|A|</v>
      </c>
      <c r="HM257" t="str">
        <v>Profile |.0015 | A | X-Y</v>
      </c>
      <c r="HN257" t="str">
        <v>Profile |.002| |A|B| X-Y</v>
      </c>
      <c r="HO257" t="str">
        <v>Profile |.002|A|B|</v>
      </c>
      <c r="HP257" t="str">
        <v>Profile |.002|A|B| X-Y</v>
      </c>
      <c r="HQ257" t="str">
        <v>Profile:|010|A|B|C|</v>
      </c>
      <c r="HR257" t="str">
        <v>Profile| .002| A|B|</v>
      </c>
      <c r="HS257" t="str">
        <v>Profile|.001|</v>
      </c>
      <c r="HT257" t="str">
        <v>Profile|.001|A|</v>
      </c>
      <c r="HU257" t="str">
        <v>Profile|.001|A|B|</v>
      </c>
      <c r="HV257" t="str">
        <v xml:space="preserve">Profile|.001|A|B| A&lt;-&gt;B </v>
      </c>
      <c r="HW257" t="str">
        <v>Profile|.001|A|B| C&lt;-&gt;D</v>
      </c>
      <c r="HX257" t="str">
        <v>Profile|.001|A|B| L-M</v>
      </c>
      <c r="HY257" t="str">
        <v>Profile|.001|A|B| P-Q</v>
      </c>
      <c r="HZ257" t="str">
        <v>Profile|.001|A|B|C&lt;-&gt;D</v>
      </c>
      <c r="IA257" t="str">
        <v>Profile|.001|A|C&lt;--&gt;D</v>
      </c>
      <c r="IB257" t="str">
        <v>Profile|.001|A|UNILATERAL</v>
      </c>
      <c r="IC257" t="str">
        <v>Profile|.001|C|</v>
      </c>
      <c r="ID257" t="str">
        <v>Profile|.0012|D1|</v>
      </c>
      <c r="IE257" t="str">
        <v>Profile|.0015| A-B UNI.</v>
      </c>
      <c r="IF257" t="str">
        <v>Profile|.0015| UNI.</v>
      </c>
      <c r="IG257" t="str">
        <v>Profile|.0015|A| X-Y</v>
      </c>
      <c r="IH257" t="str">
        <v>Profile|.0015|E|F|</v>
      </c>
      <c r="II257" t="str">
        <v>Profile|.0016|B|D|</v>
      </c>
      <c r="IJ257" t="str">
        <v>Profile|.002(U).000|A|</v>
      </c>
      <c r="IK257" t="str">
        <v>Profile|.002|</v>
      </c>
      <c r="IL257" t="str">
        <v>Profile|.002|A</v>
      </c>
      <c r="IM257" t="str">
        <v>Profile|.002|A|</v>
      </c>
      <c r="IN257" t="str">
        <v>Profile|.002|A|B|</v>
      </c>
      <c r="IO257" t="str">
        <v xml:space="preserve">Profile|.002|A|B| A&lt;-&gt;B </v>
      </c>
      <c r="IP257" t="str">
        <v>Profile|.002|A|B| C&lt;-&gt;D</v>
      </c>
      <c r="IQ257" t="str">
        <v>Profile|.002|A|B| X-Y</v>
      </c>
      <c r="IR257" t="str">
        <v>Profile|.002|A|B|C|X-Y</v>
      </c>
      <c r="IS257" t="str">
        <v>Profile|.002|A|B|X&lt;--&gt;Y</v>
      </c>
      <c r="IT257" t="str">
        <v>Profile|.002|A|B|X-Y</v>
      </c>
      <c r="IU257" t="str">
        <v>Profile|.002|A|C|</v>
      </c>
      <c r="IV257" t="str">
        <v>Profile|.002|C|A|</v>
      </c>
      <c r="IW257" t="str">
        <v>Profile|.002|C|B|</v>
      </c>
      <c r="IX257" t="str">
        <v>Profile|.0020|</v>
      </c>
      <c r="IY257" t="str">
        <v>Profile|.003|A|</v>
      </c>
      <c r="IZ257" t="str">
        <v>Profile|.003|A|B|C| Uni.</v>
      </c>
      <c r="JA257" t="str">
        <v>Profile|.003|E|F|</v>
      </c>
      <c r="JB257" t="str">
        <v>Profile|.004(U) .003|A|B|C|</v>
      </c>
      <c r="JC257" t="str">
        <v>Profile|.004|A| UNI.</v>
      </c>
      <c r="JD257" t="str">
        <v>Profile|.005|A|C|</v>
      </c>
      <c r="JE257" t="str">
        <v>Profile|.005|A|C|A&lt;--&gt;B, C&lt;--&gt;D</v>
      </c>
      <c r="JF257" t="str">
        <v>Profile|.005|A|D| A-B UNI.</v>
      </c>
      <c r="JG257" t="str">
        <v>Profile|.005|A|D| UNI.</v>
      </c>
      <c r="JH257" t="str">
        <v>Profile|.010|A|B|</v>
      </c>
      <c r="JI257" t="str">
        <v>Profile|.010|A|B|C|</v>
      </c>
      <c r="JJ257" t="str">
        <v>Profile|.03|A|</v>
      </c>
      <c r="JK257" t="str">
        <v>Profile|.05|A|B|</v>
      </c>
      <c r="JL257" t="str">
        <v>Profile|0.03|</v>
      </c>
      <c r="JM257" t="str">
        <v>Profile|0.03|A|</v>
      </c>
      <c r="JN257" t="str">
        <v>Profile|0.03|A|B|</v>
      </c>
      <c r="JO257" t="str">
        <v>Profile|0.05{A|C|</v>
      </c>
      <c r="JP257" t="str">
        <v>Profile|0.05|A|B|</v>
      </c>
      <c r="JQ257" t="str">
        <v>Profile|0.05|E|</v>
      </c>
      <c r="JR257" t="str">
        <v>Profile|0.05|E|F|</v>
      </c>
      <c r="JS257" t="str">
        <v>Profile|0.06|A|C|</v>
      </c>
      <c r="JT257" t="str">
        <v>Profile|0.1|A|A|</v>
      </c>
      <c r="JU257" t="str">
        <v>Profile|0.1|D1|</v>
      </c>
      <c r="JV257" t="str">
        <v>Profile|A|B|C|</v>
      </c>
      <c r="JW257" t="str">
        <v>Proile|.002|A|B|J-K</v>
      </c>
      <c r="JX257" t="str">
        <v>P-Thread Form</v>
      </c>
      <c r="JY257" t="str">
        <v>R  FULL RADIUS</v>
      </c>
      <c r="JZ257" t="str">
        <v>R.001/.006</v>
      </c>
      <c r="KA257" t="str">
        <v>R.003 MAX</v>
      </c>
      <c r="KB257" t="str">
        <v>R.005 MAX</v>
      </c>
      <c r="KC257" t="str">
        <v>R.030</v>
      </c>
      <c r="KD257" t="str">
        <v>R.25 MAX</v>
      </c>
      <c r="KE257" t="str">
        <v>R1.33 BASIC</v>
      </c>
      <c r="KF257" t="str">
        <v>R3.3</v>
      </c>
      <c r="KG257" t="str">
        <v>Ra 1.6 MAX</v>
      </c>
      <c r="KH257" t="str">
        <v>RAD @ FACE &amp; OD CHAMFER</v>
      </c>
      <c r="KI257" t="str">
        <v>RAD. @ ID &amp; BACK FACE</v>
      </c>
      <c r="KJ257" t="str">
        <v>RAD. @ OD &amp; BACK FACE</v>
      </c>
      <c r="KK257" t="str">
        <v>REMOVE SHRP EDGES .005 MAX</v>
      </c>
      <c r="KL257" t="str">
        <v>ROD SLOT CENTERED</v>
      </c>
      <c r="KM257" t="str">
        <v>SHARP OKAY</v>
      </c>
      <c r="KN257" t="str">
        <v>Slot Centered</v>
      </c>
      <c r="KO257" t="str">
        <v>SLOT WIDTH</v>
      </c>
      <c r="KP257" t="str">
        <v>Surface Finish Per Note 1</v>
      </c>
      <c r="KQ257" t="str">
        <v>Symmerty Balloon A_6</v>
      </c>
      <c r="KR257" t="str">
        <v>T27 HEXALOBE Per Note 1</v>
      </c>
      <c r="KS257" t="str">
        <v>T27 TORX</v>
      </c>
      <c r="KT257" t="str">
        <v>THRD DEPTH</v>
      </c>
      <c r="KU257" t="str">
        <v>Thread Form Per Note 3</v>
      </c>
      <c r="KV257" t="str">
        <v>THREAD INTO ROD SLOT</v>
      </c>
      <c r="KW257" t="str">
        <v>Thread Timed Print Note 6</v>
      </c>
      <c r="KX257" t="str">
        <v>TOOL MISMATCH PERMISSIBLE</v>
      </c>
      <c r="KY257" t="str">
        <v>Tot. Runout|Ø.002|C|</v>
      </c>
      <c r="KZ257" t="str">
        <v>Total Runout|.002|E|</v>
      </c>
      <c r="LA257" t="str">
        <v>TRIPLE LEAD THREAD</v>
      </c>
      <c r="LB257" t="str">
        <v>True Pos. |.001 (M)|A|</v>
      </c>
      <c r="LC257" t="str">
        <v>True Pos. |.002(M)|A|B|</v>
      </c>
      <c r="LD257" t="str">
        <v>True Pos. |.002|</v>
      </c>
      <c r="LE257" t="str">
        <v>True Pos. |.002|A|</v>
      </c>
      <c r="LF257" t="str">
        <v>True Pos. |.002|A|B|</v>
      </c>
      <c r="LG257" t="str">
        <v>True Pos. |.004|A|C|B|</v>
      </c>
      <c r="LH257" t="str">
        <v>True Pos. |.005(M)|A|B|</v>
      </c>
      <c r="LI257" t="str">
        <v>True Pos.|.000(L)|A|D|</v>
      </c>
      <c r="LJ257" t="str">
        <v>True Pos.|.000(M)|A|</v>
      </c>
      <c r="LK257" t="str">
        <v>True Pos.|.001(M)|A|</v>
      </c>
      <c r="LL257" t="str">
        <v>True Pos.|.001|B|</v>
      </c>
      <c r="LM257" t="str">
        <v>True Pos.|.001|E|</v>
      </c>
      <c r="LN257" t="str">
        <v>True Pos.|.002|A|</v>
      </c>
      <c r="LO257" t="str">
        <v>True Pos.|.002|B|</v>
      </c>
      <c r="LP257" t="str">
        <v>True Pos.|.002|C|</v>
      </c>
      <c r="LQ257" t="str">
        <v>True Pos.|.002|D1|</v>
      </c>
      <c r="LR257" t="str">
        <v>True Pos.|.002|D1|D2|</v>
      </c>
      <c r="LS257" t="str">
        <v>True Pos.|.05|A|</v>
      </c>
      <c r="LT257" t="str">
        <v>True Pos.|.1|A|B|C|</v>
      </c>
      <c r="LU257" t="str">
        <v>True Pos.|.13|A</v>
      </c>
      <c r="LV257" t="str">
        <v>True Pos.|0.05|A|</v>
      </c>
      <c r="LW257" t="str">
        <v>True Pos.|0.1|A|B|C|</v>
      </c>
      <c r="LX257" t="str">
        <v>True Pos.|0.13|A|</v>
      </c>
      <c r="LY257" t="str">
        <v>True Pos.|Ø.000(M)|A|</v>
      </c>
      <c r="LZ257" t="str">
        <v>True Pos.|Ø.000(M)|B|</v>
      </c>
      <c r="MA257" t="str">
        <v>True Pos.|Ø.001(M)|A(M)|</v>
      </c>
      <c r="MB257" t="str">
        <v>True Pos.|Ø.001(M)|A|</v>
      </c>
      <c r="MC257" t="str">
        <v>True Pos.|Ø.001|A|</v>
      </c>
      <c r="MD257" t="str">
        <v>True Pos.|Ø.001|C|</v>
      </c>
      <c r="ME257" t="str">
        <v>True Pos.|Ø.002(S)|A(S)|</v>
      </c>
      <c r="MF257" t="str">
        <v>True Pos.|Ø.002|A|</v>
      </c>
      <c r="MG257" t="str">
        <v>True Pos.|Ø.002|B|</v>
      </c>
      <c r="MH257" t="str">
        <v>True Pos.|Ø.002|C|</v>
      </c>
      <c r="MI257" t="str">
        <v>True Pos.|Ø.03(M)|A|</v>
      </c>
      <c r="MJ257" t="str">
        <v>True Pos.|Ø0.03(M)|A|</v>
      </c>
      <c r="MK257" t="str">
        <v>True Pos.|Ø0.05(L)|D|B|</v>
      </c>
      <c r="ML257" t="str">
        <v>True Pos.|Ø0.05|A|</v>
      </c>
      <c r="MM257" t="str">
        <v>True Pos.|Ø0.05|D|</v>
      </c>
      <c r="MN257" t="str">
        <v>True Pos.|Ø0.05|E|</v>
      </c>
      <c r="MO257" t="str">
        <v>True Pos.|Ø0.05|E|B|</v>
      </c>
      <c r="MP257" t="str">
        <v>True Pos.|SØ0.03|C|B|</v>
      </c>
      <c r="MQ257" t="str">
        <v>True Position|.002|A|B|</v>
      </c>
      <c r="MR257" t="str">
        <v>True. Pos.|Ø.001(M)|A|</v>
      </c>
      <c r="MS257" t="str">
        <v>True. Pps.|0.05|A|</v>
      </c>
      <c r="MT257" t="str">
        <v>Tumble Per Note 1</v>
      </c>
      <c r="MU257" t="str">
        <v>Tumble Per Note 2</v>
      </c>
    </row>
    <row r="258" spans="1:359">
      <c r="A258" t="s">
        <v>1112</v>
      </c>
      <c r="C258" s="74" t="str" cm="1">
        <f t="array" ref="C258:MU258">TRANSPOSE(_xlfn._xlws.SORT(_xlfn._xlws.FILTER($A$2:$A$499,ISNUMBER(SEARCH('Prt. Lib. &amp; Routine, Table'!L265,$A$2:$A$499)),"not found")))</f>
        <v>.0015 T.I.R. MAX</v>
      </c>
      <c r="D258" t="str">
        <v>.002 MAX ROOT RADIUS</v>
      </c>
      <c r="E258" t="str">
        <v>.012 BLUNT END</v>
      </c>
      <c r="F258" t="str">
        <v>.015 MAX</v>
      </c>
      <c r="G258" t="str">
        <v>.016 T.S.C.</v>
      </c>
      <c r="H258" t="str">
        <v>.017 BASIC</v>
      </c>
      <c r="I258" t="str">
        <v>.021 PITCH</v>
      </c>
      <c r="J258" t="str">
        <v>.022 BLUNT START</v>
      </c>
      <c r="K258" t="str">
        <v>.025 BASIC</v>
      </c>
      <c r="L258" t="str">
        <v>.035 BASIC</v>
      </c>
      <c r="M258" t="str">
        <v>.043 T.S.C</v>
      </c>
      <c r="N258" t="str">
        <v>.053 T.S.C.</v>
      </c>
      <c r="O258" t="str">
        <v>.060 HEX DEPTH</v>
      </c>
      <c r="P258" t="str">
        <v>.060 PITCH</v>
      </c>
      <c r="Q258" t="str">
        <v>.061 BASIC</v>
      </c>
      <c r="R258" t="str">
        <v>.07 HEX</v>
      </c>
      <c r="S258" t="str">
        <v>.070 HEX DEPTH</v>
      </c>
      <c r="T258" t="str">
        <v>.082 DRILL</v>
      </c>
      <c r="U258" t="str">
        <v>.082 DRILL DEPTH</v>
      </c>
      <c r="V258" t="str">
        <v>.094 HEX</v>
      </c>
      <c r="W258" t="str">
        <v>.115 T.S.C.</v>
      </c>
      <c r="X258" t="str">
        <v>.1195 / .1243 MAJOR DIAMETER</v>
      </c>
      <c r="Y258" t="str">
        <v>.1250 HEX</v>
      </c>
      <c r="Z258" t="str">
        <v>.157 MINOR DIAMETER</v>
      </c>
      <c r="AA258" t="str">
        <v>.172 FULL THD DEPTH</v>
      </c>
      <c r="AB258" t="str">
        <v>.172 MAJOR DIAMETER</v>
      </c>
      <c r="AC258" t="str">
        <v>.180 MIN DEPTH FULL THRD</v>
      </c>
      <c r="AD258" t="str">
        <v>.183 Ceter Line Thread Dwell</v>
      </c>
      <c r="AE258" t="str">
        <v>.208 MAX THRD DEPTH</v>
      </c>
      <c r="AF258" t="str">
        <v>.218 BOTTOM HALF OF SLOT</v>
      </c>
      <c r="AG258" t="str">
        <v>.261 BASIC</v>
      </c>
      <c r="AH258" t="str">
        <v>.314 T.S.C.</v>
      </c>
      <c r="AI258" t="str">
        <v>.315 BASIC</v>
      </c>
      <c r="AJ258" t="str">
        <v>.329 MINOR Ø</v>
      </c>
      <c r="AK258" t="str">
        <v>.330 BASIC</v>
      </c>
      <c r="AL258" t="str">
        <v>.35 TO TANGENT POINT</v>
      </c>
      <c r="AM258" t="str">
        <v>.375 MAJOR Ø</v>
      </c>
      <c r="AN258" t="str">
        <v>.390 BASIC</v>
      </c>
      <c r="AO258" t="str">
        <v>.440 BASIC</v>
      </c>
      <c r="AP258" t="str">
        <v>.64/.96 HIGH=Pass</v>
      </c>
      <c r="AQ258" t="str">
        <v>0.012 MAX</v>
      </c>
      <c r="AR258" t="str">
        <v>0.015 MAX</v>
      </c>
      <c r="AS258" t="str">
        <v>0.05 Per Note 2</v>
      </c>
      <c r="AT258" t="str">
        <v>0.500 PULLOUT ZONE</v>
      </c>
      <c r="AU258" t="str">
        <v>10-32 UNF-2A</v>
      </c>
      <c r="AV258" t="str">
        <v>12-28 UNF-2B</v>
      </c>
      <c r="AW258" t="str">
        <v>2.87 BASIC</v>
      </c>
      <c r="AX258" t="str">
        <v>2-56 UNC 2B 2 STARTS</v>
      </c>
      <c r="AY258" t="str">
        <v>3 LEAD THREAD</v>
      </c>
      <c r="AZ258" t="str">
        <v>32µIN Max</v>
      </c>
      <c r="BA258" t="str">
        <v>5/16"-24 UNF-2A</v>
      </c>
      <c r="BB258" t="str">
        <v>5/16-18 UNC 2A</v>
      </c>
      <c r="BC258" t="str">
        <v>5-44 UNF-2A</v>
      </c>
      <c r="BD258" t="str">
        <v>6-16µIN</v>
      </c>
      <c r="BE258" t="str">
        <v>65° BLEND</v>
      </c>
      <c r="BF258" t="str">
        <v>7.45 Top of Ball to Face</v>
      </c>
      <c r="BG258" t="str">
        <v>7/16-28 UNEF 2B</v>
      </c>
      <c r="BH258" t="str">
        <v>7/16-28-UNEF-2A</v>
      </c>
      <c r="BI258" t="str">
        <v>Alignment Per Note 3</v>
      </c>
      <c r="BJ258" t="str">
        <v>ANODIZE (SEE CHART)</v>
      </c>
      <c r="BK258" t="str">
        <v>ANODIZE AQUA Per Note 3</v>
      </c>
      <c r="BL258" t="str">
        <v>ANODIZE BOTTOM PORTION</v>
      </c>
      <c r="BM258" t="str">
        <v>ANODIZE COLOR AQUA</v>
      </c>
      <c r="BN258" t="str">
        <v>ANODIZE COLOR GREEN DWG NOTE 4</v>
      </c>
      <c r="BO258" t="str">
        <v>ANODIZE COLOR LIGHT BLUE</v>
      </c>
      <c r="BP258" t="str">
        <v>ANODIZE GREEN Per Note 2</v>
      </c>
      <c r="BQ258" t="str">
        <v>ANODIZE GREY, Per Note 1</v>
      </c>
      <c r="BR258" t="str">
        <v>ANODIZE MAGENTA</v>
      </c>
      <c r="BS258" t="str">
        <v>Anodize Per note 3</v>
      </c>
      <c r="BT258" t="str">
        <v>Anodize Per Note 4</v>
      </c>
      <c r="BU258" t="str">
        <v>ANODIZE SEAFOAM</v>
      </c>
      <c r="BV258" t="str">
        <v>Balloon 11 Symmetry</v>
      </c>
      <c r="BW258" t="str">
        <v>Balloon 12 Symmetry</v>
      </c>
      <c r="BX258" t="str">
        <v>Balloon 13 Hole Centered</v>
      </c>
      <c r="BY258" t="str">
        <v>Balloon 13 Symmerty</v>
      </c>
      <c r="BZ258" t="str">
        <v>Balloon 2 Symmetry</v>
      </c>
      <c r="CA258" t="str">
        <v>Balloon 21 CENTERED</v>
      </c>
      <c r="CB258" t="str">
        <v>Balloon 29 Symmetry</v>
      </c>
      <c r="CC258" t="str">
        <v>Balloon 3 Symmetry</v>
      </c>
      <c r="CD258" t="str">
        <v>Balloon 4 Symmetry</v>
      </c>
      <c r="CE258" t="str">
        <v>Balloon 5 blend to SØ .340</v>
      </c>
      <c r="CF258" t="str">
        <v>Balloon 5 Symmetry</v>
      </c>
      <c r="CG258" t="str">
        <v>Balloon 6 Centered</v>
      </c>
      <c r="CH258" t="str">
        <v>Balloon 9 Function Check</v>
      </c>
      <c r="CI258" t="str">
        <v>Balloon 9 Symmerty</v>
      </c>
      <c r="CJ258" t="str">
        <v>Balloons 2 &amp; 17 Symmetry |.001|A|</v>
      </c>
      <c r="CK258" t="str">
        <v>Basic Ø 3.6</v>
      </c>
      <c r="CL258" t="str">
        <v>BEAD BLAST</v>
      </c>
      <c r="CM258" t="str">
        <v>BLAST ALUMINUM OXIDE</v>
      </c>
      <c r="CN258" t="str">
        <v>Blast Note 2</v>
      </c>
      <c r="CO258" t="str">
        <v xml:space="preserve">BLAST Per Note 1 </v>
      </c>
      <c r="CP258" t="str">
        <v>BLAST Per Note 2</v>
      </c>
      <c r="CQ258" t="str">
        <v>BLAST Per Note 3</v>
      </c>
      <c r="CR258" t="str">
        <v>BLAST Per Note 4</v>
      </c>
      <c r="CS258" t="str">
        <v>BLAST Per Note 8</v>
      </c>
      <c r="CT258" t="str">
        <v>BLAST Per Traveler, MATT FINISH</v>
      </c>
      <c r="CU258" t="str">
        <v>BLAST WITH 16 GRIT ALUMINUM OXIDE</v>
      </c>
      <c r="CV258" t="str">
        <v>BLAST, Uniform Finish Per Note 3</v>
      </c>
      <c r="CW258" t="str">
        <v>BREAK EDGE</v>
      </c>
      <c r="CX258" t="str">
        <v>BREAK EDGE .014</v>
      </c>
      <c r="CY258" t="str">
        <v>BREAK EDGES Note 2</v>
      </c>
      <c r="CZ258" t="str">
        <v>BREAK SHARP Per Note 1</v>
      </c>
      <c r="DA258" t="str">
        <v>BREAK SHARPS Per Note 1</v>
      </c>
      <c r="DB258" t="str">
        <v>CE 2729</v>
      </c>
      <c r="DC258" t="str">
        <v>CE Logo per Note 3</v>
      </c>
      <c r="DD258" t="str">
        <v>CE MARK</v>
      </c>
      <c r="DE258" t="str">
        <v>Chips/Debris Removed</v>
      </c>
      <c r="DF258" t="str">
        <v>Coat Per Note 2</v>
      </c>
      <c r="DG258" t="str">
        <v>C-Sink Ø .155</v>
      </c>
      <c r="DH258" t="str">
        <v>C-Sink Ø5.2</v>
      </c>
      <c r="DI258" t="str">
        <v>Deburred</v>
      </c>
      <c r="DJ258" t="str">
        <v>DIM "A" NoGo</v>
      </c>
      <c r="DK258" t="str">
        <v>DIM "A" NoGo Hexalobe</v>
      </c>
      <c r="DL258" t="str">
        <v>EDGE BREAK</v>
      </c>
      <c r="DM258" t="str">
        <v>EDGE BREAK MIN R.004, MAX R.010</v>
      </c>
      <c r="DN258" t="str">
        <v>Edge Break per Note 1</v>
      </c>
      <c r="DO258" t="str">
        <v>ELECTROPOLISH Per Note 1</v>
      </c>
      <c r="DP258" t="str">
        <v>Finish Per Note 3</v>
      </c>
      <c r="DQ258" t="str">
        <v>FLUTE POSITION Per Note 3</v>
      </c>
      <c r="DR258" t="str">
        <v>FULL R</v>
      </c>
      <c r="DS258" t="str">
        <v>FULL RADIUS</v>
      </c>
      <c r="DT258" t="str">
        <v xml:space="preserve">FULL RADIUS </v>
      </c>
      <c r="DU258" t="str">
        <v>Function Check  (.2340 .2360 FULL)</v>
      </c>
      <c r="DV258" t="str">
        <v>FUNCTIONAL  HEXALOBE</v>
      </c>
      <c r="DW258" t="str">
        <v>GLASS BEAD Per Note 3</v>
      </c>
      <c r="DX258" t="str">
        <v>Globus Logo per Note 3</v>
      </c>
      <c r="DY258" t="str">
        <v>Gold Anodized Color</v>
      </c>
      <c r="DZ258" t="str">
        <v>Green Anodized Color</v>
      </c>
      <c r="EA258" t="str">
        <v>GRIT BLAST Per Note 3</v>
      </c>
      <c r="EB258" t="str">
        <v>Grit Blast Per Note 4</v>
      </c>
      <c r="EC258" t="str">
        <v>GRIT BLAST, DWG NOTE 3</v>
      </c>
      <c r="ED258" t="str">
        <v>HEX MINOR Ø.1292</v>
      </c>
      <c r="EE258" t="str">
        <v xml:space="preserve">HEXALOBE </v>
      </c>
      <c r="EF258" t="str">
        <v>HEXALOBE FUNCTION</v>
      </c>
      <c r="EG258" t="str">
        <v>Hexalobe Minor</v>
      </c>
      <c r="EH258" t="str">
        <v>Hexalobe NV-30</v>
      </c>
      <c r="EI258" t="str">
        <v>HEXALOBE ORIENTATION</v>
      </c>
      <c r="EJ258" t="str">
        <v>Inspect per operation 30 comments</v>
      </c>
      <c r="EK258" t="str">
        <v>INT / EXT CORNERS: R.002 TO R.010</v>
      </c>
      <c r="EL258" t="str">
        <v>INT /EXT CORNERS R.05 TO R.03</v>
      </c>
      <c r="EM258" t="str">
        <v>John is a Geek</v>
      </c>
      <c r="EN258" t="str">
        <v>LASER ETCH</v>
      </c>
      <c r="EO258" t="str">
        <v>Laser Etch Per Note 7</v>
      </c>
      <c r="EP258" t="str">
        <v xml:space="preserve">LASER MARK "CE" DWG NOTE 10 </v>
      </c>
      <c r="EQ258" t="str">
        <v>Laser Mark "P1-15004-08", Per Note 3</v>
      </c>
      <c r="ER258" t="str">
        <v>Laser Mark "P2-15004-08", Per Note 3</v>
      </c>
      <c r="ES258" t="str">
        <v>Laser Mark "P3-15004-08", Per Note 3</v>
      </c>
      <c r="ET258" t="str">
        <v>Laser Mark "P4-15004-08", Per Note 3</v>
      </c>
      <c r="EU258" t="str">
        <v xml:space="preserve">LASER MARK LOGO DWG NOTE 9 </v>
      </c>
      <c r="EV258" t="str">
        <v xml:space="preserve">LASER MARK LOT NUMBER DWG NOTE 8 </v>
      </c>
      <c r="EW258" t="str">
        <v>Laser Mark Lot, Per Note 3</v>
      </c>
      <c r="EX258" t="str">
        <v xml:space="preserve">LASER MARK PART NUMBER DWG NOTE 8 </v>
      </c>
      <c r="EY258" t="str">
        <v>LASER: 13000000</v>
      </c>
      <c r="EZ258" t="str">
        <v>LASER: CE 2797</v>
      </c>
      <c r="FA258" t="str">
        <v>LASER: LOGO</v>
      </c>
      <c r="FB258" t="str">
        <v xml:space="preserve">LASER: Lot # Per RE-75-001 </v>
      </c>
      <c r="FC258" t="str">
        <v>LAST THREAD</v>
      </c>
      <c r="FD258" t="str">
        <v>LEAD .0625</v>
      </c>
      <c r="FE258" t="str">
        <v>LOGO</v>
      </c>
      <c r="FF258" t="str">
        <v>Lot (Control) Number per Note 3</v>
      </c>
      <c r="FG258" t="str">
        <v>LOT NO.</v>
      </c>
      <c r="FH258" t="str">
        <v>LOT NUMBER</v>
      </c>
      <c r="FI258" t="str">
        <v>LOT NUMBER PER NUVASIVE SOP 9002007</v>
      </c>
      <c r="FJ258" t="str">
        <v>M 4X 0.5 - 6G - 0.063R - LH</v>
      </c>
      <c r="FK258" t="str">
        <v>M4 X 0.5 - 6G - 0.063R</v>
      </c>
      <c r="FL258" t="str">
        <v>M4 X 0.5 - 6G - 0.063R - LH</v>
      </c>
      <c r="FM258" t="str">
        <v>M4.5 X .75 6g</v>
      </c>
      <c r="FN258" t="str">
        <v>M4.5 X 0.75 6g</v>
      </c>
      <c r="FO258" t="str">
        <v>M5x0.8-6g</v>
      </c>
      <c r="FP258" t="str">
        <v xml:space="preserve">M5x0.8-6g </v>
      </c>
      <c r="FQ258" t="str">
        <v>M6 X .75 6g</v>
      </c>
      <c r="FR258" t="str">
        <v>M6 X 0.75-6g</v>
      </c>
      <c r="FS258" t="str">
        <v>M6 X0.75 - 6g</v>
      </c>
      <c r="FT258" t="str">
        <v>M6X0.75 - 6H</v>
      </c>
      <c r="FU258" t="str">
        <v>M7 X 1.00 6g THREAD</v>
      </c>
      <c r="FV258" t="str">
        <v>M7X1.00 6g THREAD</v>
      </c>
      <c r="FW258" t="str">
        <v>M7X1.00 6h THREAD</v>
      </c>
      <c r="FX258" t="str">
        <v>Magenta Anodized Color</v>
      </c>
      <c r="FY258" t="str">
        <v>MAJOR Ø .380</v>
      </c>
      <c r="FZ258" t="str">
        <v>MAJORØ</v>
      </c>
      <c r="GA258" t="str">
        <v>MATT FINISH Per Note 3</v>
      </c>
      <c r="GB258" t="str">
        <v>MATT FINISH Per Traveler</v>
      </c>
      <c r="GC258" t="str">
        <v>MATTE FINISH</v>
      </c>
      <c r="GD258" t="str">
        <v>MATTE FINISH DWG NOTE 3</v>
      </c>
      <c r="GE258" t="str">
        <v>MATTE FINISH Note 3</v>
      </c>
      <c r="GF258" t="str">
        <v>Matte Finish Per Note 3</v>
      </c>
      <c r="GG258" t="str">
        <v>MATTE FINISH SIZE 10 GLASS BEAD</v>
      </c>
      <c r="GH258" t="str">
        <v>MAX ROOT RADIUS</v>
      </c>
      <c r="GI258" t="str">
        <v xml:space="preserve">Mill Profile Centered </v>
      </c>
      <c r="GJ258" t="str">
        <v>Minor Ø Unconstrained Check</v>
      </c>
      <c r="GK258" t="str">
        <v>MINOR Ø.1336</v>
      </c>
      <c r="GL258" t="str">
        <v>NO ANODIZE Per note 8</v>
      </c>
      <c r="GM258" t="str">
        <v>NO ANODIZE Per note 9</v>
      </c>
      <c r="GN258" t="str">
        <v>No Nicks, Scratches, Tool Marks, etc.</v>
      </c>
      <c r="GO258" t="str">
        <v>No Nicks,Scratches,Tool Marks,etc.</v>
      </c>
      <c r="GP258" t="str">
        <v>NO TOOL MARKS</v>
      </c>
      <c r="GQ258" t="str">
        <v>NOTE 3 THREAD RELIEF</v>
      </c>
      <c r="GR258" t="str">
        <v>NV-27 FUNC.</v>
      </c>
      <c r="GS258" t="str">
        <v>NV-30 DIM A</v>
      </c>
      <c r="GT258" t="str">
        <v>NV-30 DIM B</v>
      </c>
      <c r="GU258" t="str">
        <v>NV-30 DIM F</v>
      </c>
      <c r="GV258" t="str">
        <v>Ø .1250 HEX</v>
      </c>
      <c r="GW258" t="str">
        <v>Ø 9.4 MAJOR</v>
      </c>
      <c r="GX258" t="str">
        <v>Ø.096 MAX PILOT HOLE</v>
      </c>
      <c r="GY258" t="str">
        <v>Ø.125 THRU</v>
      </c>
      <c r="GZ258" t="str">
        <v>Ø.205 COUNTERSINK</v>
      </c>
      <c r="HA258" t="str">
        <v>Ø.260 T.S.C.</v>
      </c>
      <c r="HB258" t="str">
        <v>Ø.500 BASIC</v>
      </c>
      <c r="HC258" t="str">
        <v xml:space="preserve">OVAL CENTERED </v>
      </c>
      <c r="HD258" t="str">
        <v>PART NO. 15100</v>
      </c>
      <c r="HE258" t="str">
        <v>PART NUMBER 13100000</v>
      </c>
      <c r="HF258" t="str">
        <v>PART NUMBER 13600000</v>
      </c>
      <c r="HG258" t="str">
        <v>Part Number per Note 3</v>
      </c>
      <c r="HH258" t="str">
        <v>PD 5/16-18 UNC 2A</v>
      </c>
      <c r="HI258" t="str">
        <v>Perp.|0.05|A|</v>
      </c>
      <c r="HJ258" t="str">
        <v>PILOT THRU HOLE PRESENT</v>
      </c>
      <c r="HK258" t="str">
        <v>PITCH .060</v>
      </c>
      <c r="HL258" t="str">
        <v>Profile |.001|A|</v>
      </c>
      <c r="HM258" t="str">
        <v>Profile |.0015 | A | X-Y</v>
      </c>
      <c r="HN258" t="str">
        <v>Profile |.002| |A|B| X-Y</v>
      </c>
      <c r="HO258" t="str">
        <v>Profile |.002|A|B|</v>
      </c>
      <c r="HP258" t="str">
        <v>Profile |.002|A|B| X-Y</v>
      </c>
      <c r="HQ258" t="str">
        <v>Profile:|010|A|B|C|</v>
      </c>
      <c r="HR258" t="str">
        <v>Profile| .002| A|B|</v>
      </c>
      <c r="HS258" t="str">
        <v>Profile|.001|</v>
      </c>
      <c r="HT258" t="str">
        <v>Profile|.001|A|</v>
      </c>
      <c r="HU258" t="str">
        <v>Profile|.001|A|B|</v>
      </c>
      <c r="HV258" t="str">
        <v xml:space="preserve">Profile|.001|A|B| A&lt;-&gt;B </v>
      </c>
      <c r="HW258" t="str">
        <v>Profile|.001|A|B| C&lt;-&gt;D</v>
      </c>
      <c r="HX258" t="str">
        <v>Profile|.001|A|B| L-M</v>
      </c>
      <c r="HY258" t="str">
        <v>Profile|.001|A|B| P-Q</v>
      </c>
      <c r="HZ258" t="str">
        <v>Profile|.001|A|B|C&lt;-&gt;D</v>
      </c>
      <c r="IA258" t="str">
        <v>Profile|.001|A|C&lt;--&gt;D</v>
      </c>
      <c r="IB258" t="str">
        <v>Profile|.001|A|UNILATERAL</v>
      </c>
      <c r="IC258" t="str">
        <v>Profile|.001|C|</v>
      </c>
      <c r="ID258" t="str">
        <v>Profile|.0012|D1|</v>
      </c>
      <c r="IE258" t="str">
        <v>Profile|.0015| A-B UNI.</v>
      </c>
      <c r="IF258" t="str">
        <v>Profile|.0015| UNI.</v>
      </c>
      <c r="IG258" t="str">
        <v>Profile|.0015|A| X-Y</v>
      </c>
      <c r="IH258" t="str">
        <v>Profile|.0015|E|F|</v>
      </c>
      <c r="II258" t="str">
        <v>Profile|.0016|B|D|</v>
      </c>
      <c r="IJ258" t="str">
        <v>Profile|.002(U).000|A|</v>
      </c>
      <c r="IK258" t="str">
        <v>Profile|.002|</v>
      </c>
      <c r="IL258" t="str">
        <v>Profile|.002|A</v>
      </c>
      <c r="IM258" t="str">
        <v>Profile|.002|A|</v>
      </c>
      <c r="IN258" t="str">
        <v>Profile|.002|A|B|</v>
      </c>
      <c r="IO258" t="str">
        <v xml:space="preserve">Profile|.002|A|B| A&lt;-&gt;B </v>
      </c>
      <c r="IP258" t="str">
        <v>Profile|.002|A|B| C&lt;-&gt;D</v>
      </c>
      <c r="IQ258" t="str">
        <v>Profile|.002|A|B| X-Y</v>
      </c>
      <c r="IR258" t="str">
        <v>Profile|.002|A|B|C|X-Y</v>
      </c>
      <c r="IS258" t="str">
        <v>Profile|.002|A|B|X&lt;--&gt;Y</v>
      </c>
      <c r="IT258" t="str">
        <v>Profile|.002|A|B|X-Y</v>
      </c>
      <c r="IU258" t="str">
        <v>Profile|.002|A|C|</v>
      </c>
      <c r="IV258" t="str">
        <v>Profile|.002|C|A|</v>
      </c>
      <c r="IW258" t="str">
        <v>Profile|.002|C|B|</v>
      </c>
      <c r="IX258" t="str">
        <v>Profile|.0020|</v>
      </c>
      <c r="IY258" t="str">
        <v>Profile|.003|A|</v>
      </c>
      <c r="IZ258" t="str">
        <v>Profile|.003|A|B|C| Uni.</v>
      </c>
      <c r="JA258" t="str">
        <v>Profile|.003|E|F|</v>
      </c>
      <c r="JB258" t="str">
        <v>Profile|.004(U) .003|A|B|C|</v>
      </c>
      <c r="JC258" t="str">
        <v>Profile|.004|A| UNI.</v>
      </c>
      <c r="JD258" t="str">
        <v>Profile|.005|A|C|</v>
      </c>
      <c r="JE258" t="str">
        <v>Profile|.005|A|C|A&lt;--&gt;B, C&lt;--&gt;D</v>
      </c>
      <c r="JF258" t="str">
        <v>Profile|.005|A|D| A-B UNI.</v>
      </c>
      <c r="JG258" t="str">
        <v>Profile|.005|A|D| UNI.</v>
      </c>
      <c r="JH258" t="str">
        <v>Profile|.010|A|B|</v>
      </c>
      <c r="JI258" t="str">
        <v>Profile|.010|A|B|C|</v>
      </c>
      <c r="JJ258" t="str">
        <v>Profile|.03|A|</v>
      </c>
      <c r="JK258" t="str">
        <v>Profile|.05|A|B|</v>
      </c>
      <c r="JL258" t="str">
        <v>Profile|0.03|</v>
      </c>
      <c r="JM258" t="str">
        <v>Profile|0.03|A|</v>
      </c>
      <c r="JN258" t="str">
        <v>Profile|0.03|A|B|</v>
      </c>
      <c r="JO258" t="str">
        <v>Profile|0.05{A|C|</v>
      </c>
      <c r="JP258" t="str">
        <v>Profile|0.05|A|B|</v>
      </c>
      <c r="JQ258" t="str">
        <v>Profile|0.05|E|</v>
      </c>
      <c r="JR258" t="str">
        <v>Profile|0.05|E|F|</v>
      </c>
      <c r="JS258" t="str">
        <v>Profile|0.06|A|C|</v>
      </c>
      <c r="JT258" t="str">
        <v>Profile|0.1|A|A|</v>
      </c>
      <c r="JU258" t="str">
        <v>Profile|0.1|D1|</v>
      </c>
      <c r="JV258" t="str">
        <v>Profile|A|B|C|</v>
      </c>
      <c r="JW258" t="str">
        <v>Proile|.002|A|B|J-K</v>
      </c>
      <c r="JX258" t="str">
        <v>P-Thread Form</v>
      </c>
      <c r="JY258" t="str">
        <v>R  FULL RADIUS</v>
      </c>
      <c r="JZ258" t="str">
        <v>R.001/.006</v>
      </c>
      <c r="KA258" t="str">
        <v>R.003 MAX</v>
      </c>
      <c r="KB258" t="str">
        <v>R.005 MAX</v>
      </c>
      <c r="KC258" t="str">
        <v>R.030</v>
      </c>
      <c r="KD258" t="str">
        <v>R.25 MAX</v>
      </c>
      <c r="KE258" t="str">
        <v>R1.33 BASIC</v>
      </c>
      <c r="KF258" t="str">
        <v>R3.3</v>
      </c>
      <c r="KG258" t="str">
        <v>Ra 1.6 MAX</v>
      </c>
      <c r="KH258" t="str">
        <v>RAD @ FACE &amp; OD CHAMFER</v>
      </c>
      <c r="KI258" t="str">
        <v>RAD. @ ID &amp; BACK FACE</v>
      </c>
      <c r="KJ258" t="str">
        <v>RAD. @ OD &amp; BACK FACE</v>
      </c>
      <c r="KK258" t="str">
        <v>REMOVE SHRP EDGES .005 MAX</v>
      </c>
      <c r="KL258" t="str">
        <v>ROD SLOT CENTERED</v>
      </c>
      <c r="KM258" t="str">
        <v>SHARP OKAY</v>
      </c>
      <c r="KN258" t="str">
        <v>Slot Centered</v>
      </c>
      <c r="KO258" t="str">
        <v>SLOT WIDTH</v>
      </c>
      <c r="KP258" t="str">
        <v>Surface Finish Per Note 1</v>
      </c>
      <c r="KQ258" t="str">
        <v>Symmerty Balloon A_6</v>
      </c>
      <c r="KR258" t="str">
        <v>T27 HEXALOBE Per Note 1</v>
      </c>
      <c r="KS258" t="str">
        <v>T27 TORX</v>
      </c>
      <c r="KT258" t="str">
        <v>THRD DEPTH</v>
      </c>
      <c r="KU258" t="str">
        <v>Thread Form Per Note 3</v>
      </c>
      <c r="KV258" t="str">
        <v>THREAD INTO ROD SLOT</v>
      </c>
      <c r="KW258" t="str">
        <v>Thread Timed Print Note 6</v>
      </c>
      <c r="KX258" t="str">
        <v>TOOL MISMATCH PERMISSIBLE</v>
      </c>
      <c r="KY258" t="str">
        <v>Tot. Runout|Ø.002|C|</v>
      </c>
      <c r="KZ258" t="str">
        <v>Total Runout|.002|E|</v>
      </c>
      <c r="LA258" t="str">
        <v>TRIPLE LEAD THREAD</v>
      </c>
      <c r="LB258" t="str">
        <v>True Pos. |.001 (M)|A|</v>
      </c>
      <c r="LC258" t="str">
        <v>True Pos. |.002(M)|A|B|</v>
      </c>
      <c r="LD258" t="str">
        <v>True Pos. |.002|</v>
      </c>
      <c r="LE258" t="str">
        <v>True Pos. |.002|A|</v>
      </c>
      <c r="LF258" t="str">
        <v>True Pos. |.002|A|B|</v>
      </c>
      <c r="LG258" t="str">
        <v>True Pos. |.004|A|C|B|</v>
      </c>
      <c r="LH258" t="str">
        <v>True Pos. |.005(M)|A|B|</v>
      </c>
      <c r="LI258" t="str">
        <v>True Pos.|.000(L)|A|D|</v>
      </c>
      <c r="LJ258" t="str">
        <v>True Pos.|.000(M)|A|</v>
      </c>
      <c r="LK258" t="str">
        <v>True Pos.|.001(M)|A|</v>
      </c>
      <c r="LL258" t="str">
        <v>True Pos.|.001|B|</v>
      </c>
      <c r="LM258" t="str">
        <v>True Pos.|.001|E|</v>
      </c>
      <c r="LN258" t="str">
        <v>True Pos.|.002|A|</v>
      </c>
      <c r="LO258" t="str">
        <v>True Pos.|.002|B|</v>
      </c>
      <c r="LP258" t="str">
        <v>True Pos.|.002|C|</v>
      </c>
      <c r="LQ258" t="str">
        <v>True Pos.|.002|D1|</v>
      </c>
      <c r="LR258" t="str">
        <v>True Pos.|.002|D1|D2|</v>
      </c>
      <c r="LS258" t="str">
        <v>True Pos.|.05|A|</v>
      </c>
      <c r="LT258" t="str">
        <v>True Pos.|.1|A|B|C|</v>
      </c>
      <c r="LU258" t="str">
        <v>True Pos.|.13|A</v>
      </c>
      <c r="LV258" t="str">
        <v>True Pos.|0.05|A|</v>
      </c>
      <c r="LW258" t="str">
        <v>True Pos.|0.1|A|B|C|</v>
      </c>
      <c r="LX258" t="str">
        <v>True Pos.|0.13|A|</v>
      </c>
      <c r="LY258" t="str">
        <v>True Pos.|Ø.000(M)|A|</v>
      </c>
      <c r="LZ258" t="str">
        <v>True Pos.|Ø.000(M)|B|</v>
      </c>
      <c r="MA258" t="str">
        <v>True Pos.|Ø.001(M)|A(M)|</v>
      </c>
      <c r="MB258" t="str">
        <v>True Pos.|Ø.001(M)|A|</v>
      </c>
      <c r="MC258" t="str">
        <v>True Pos.|Ø.001|A|</v>
      </c>
      <c r="MD258" t="str">
        <v>True Pos.|Ø.001|C|</v>
      </c>
      <c r="ME258" t="str">
        <v>True Pos.|Ø.002(S)|A(S)|</v>
      </c>
      <c r="MF258" t="str">
        <v>True Pos.|Ø.002|A|</v>
      </c>
      <c r="MG258" t="str">
        <v>True Pos.|Ø.002|B|</v>
      </c>
      <c r="MH258" t="str">
        <v>True Pos.|Ø.002|C|</v>
      </c>
      <c r="MI258" t="str">
        <v>True Pos.|Ø.03(M)|A|</v>
      </c>
      <c r="MJ258" t="str">
        <v>True Pos.|Ø0.03(M)|A|</v>
      </c>
      <c r="MK258" t="str">
        <v>True Pos.|Ø0.05(L)|D|B|</v>
      </c>
      <c r="ML258" t="str">
        <v>True Pos.|Ø0.05|A|</v>
      </c>
      <c r="MM258" t="str">
        <v>True Pos.|Ø0.05|D|</v>
      </c>
      <c r="MN258" t="str">
        <v>True Pos.|Ø0.05|E|</v>
      </c>
      <c r="MO258" t="str">
        <v>True Pos.|Ø0.05|E|B|</v>
      </c>
      <c r="MP258" t="str">
        <v>True Pos.|SØ0.03|C|B|</v>
      </c>
      <c r="MQ258" t="str">
        <v>True Position|.002|A|B|</v>
      </c>
      <c r="MR258" t="str">
        <v>True. Pos.|Ø.001(M)|A|</v>
      </c>
      <c r="MS258" t="str">
        <v>True. Pps.|0.05|A|</v>
      </c>
      <c r="MT258" t="str">
        <v>Tumble Per Note 1</v>
      </c>
      <c r="MU258" t="str">
        <v>Tumble Per Note 2</v>
      </c>
    </row>
    <row r="259" spans="1:359">
      <c r="A259" t="s">
        <v>1113</v>
      </c>
      <c r="C259" s="74" t="str" cm="1">
        <f t="array" ref="C259:MU259">TRANSPOSE(_xlfn._xlws.SORT(_xlfn._xlws.FILTER($A$2:$A$499,ISNUMBER(SEARCH('Prt. Lib. &amp; Routine, Table'!L266,$A$2:$A$499)),"not found")))</f>
        <v>.0015 T.I.R. MAX</v>
      </c>
      <c r="D259" t="str">
        <v>.002 MAX ROOT RADIUS</v>
      </c>
      <c r="E259" t="str">
        <v>.012 BLUNT END</v>
      </c>
      <c r="F259" t="str">
        <v>.015 MAX</v>
      </c>
      <c r="G259" t="str">
        <v>.016 T.S.C.</v>
      </c>
      <c r="H259" t="str">
        <v>.017 BASIC</v>
      </c>
      <c r="I259" t="str">
        <v>.021 PITCH</v>
      </c>
      <c r="J259" t="str">
        <v>.022 BLUNT START</v>
      </c>
      <c r="K259" t="str">
        <v>.025 BASIC</v>
      </c>
      <c r="L259" t="str">
        <v>.035 BASIC</v>
      </c>
      <c r="M259" t="str">
        <v>.043 T.S.C</v>
      </c>
      <c r="N259" t="str">
        <v>.053 T.S.C.</v>
      </c>
      <c r="O259" t="str">
        <v>.060 HEX DEPTH</v>
      </c>
      <c r="P259" t="str">
        <v>.060 PITCH</v>
      </c>
      <c r="Q259" t="str">
        <v>.061 BASIC</v>
      </c>
      <c r="R259" t="str">
        <v>.07 HEX</v>
      </c>
      <c r="S259" t="str">
        <v>.070 HEX DEPTH</v>
      </c>
      <c r="T259" t="str">
        <v>.082 DRILL</v>
      </c>
      <c r="U259" t="str">
        <v>.082 DRILL DEPTH</v>
      </c>
      <c r="V259" t="str">
        <v>.094 HEX</v>
      </c>
      <c r="W259" t="str">
        <v>.115 T.S.C.</v>
      </c>
      <c r="X259" t="str">
        <v>.1195 / .1243 MAJOR DIAMETER</v>
      </c>
      <c r="Y259" t="str">
        <v>.1250 HEX</v>
      </c>
      <c r="Z259" t="str">
        <v>.157 MINOR DIAMETER</v>
      </c>
      <c r="AA259" t="str">
        <v>.172 FULL THD DEPTH</v>
      </c>
      <c r="AB259" t="str">
        <v>.172 MAJOR DIAMETER</v>
      </c>
      <c r="AC259" t="str">
        <v>.180 MIN DEPTH FULL THRD</v>
      </c>
      <c r="AD259" t="str">
        <v>.183 Ceter Line Thread Dwell</v>
      </c>
      <c r="AE259" t="str">
        <v>.208 MAX THRD DEPTH</v>
      </c>
      <c r="AF259" t="str">
        <v>.218 BOTTOM HALF OF SLOT</v>
      </c>
      <c r="AG259" t="str">
        <v>.261 BASIC</v>
      </c>
      <c r="AH259" t="str">
        <v>.314 T.S.C.</v>
      </c>
      <c r="AI259" t="str">
        <v>.315 BASIC</v>
      </c>
      <c r="AJ259" t="str">
        <v>.329 MINOR Ø</v>
      </c>
      <c r="AK259" t="str">
        <v>.330 BASIC</v>
      </c>
      <c r="AL259" t="str">
        <v>.35 TO TANGENT POINT</v>
      </c>
      <c r="AM259" t="str">
        <v>.375 MAJOR Ø</v>
      </c>
      <c r="AN259" t="str">
        <v>.390 BASIC</v>
      </c>
      <c r="AO259" t="str">
        <v>.440 BASIC</v>
      </c>
      <c r="AP259" t="str">
        <v>.64/.96 HIGH=Pass</v>
      </c>
      <c r="AQ259" t="str">
        <v>0.012 MAX</v>
      </c>
      <c r="AR259" t="str">
        <v>0.015 MAX</v>
      </c>
      <c r="AS259" t="str">
        <v>0.05 Per Note 2</v>
      </c>
      <c r="AT259" t="str">
        <v>0.500 PULLOUT ZONE</v>
      </c>
      <c r="AU259" t="str">
        <v>10-32 UNF-2A</v>
      </c>
      <c r="AV259" t="str">
        <v>12-28 UNF-2B</v>
      </c>
      <c r="AW259" t="str">
        <v>2.87 BASIC</v>
      </c>
      <c r="AX259" t="str">
        <v>2-56 UNC 2B 2 STARTS</v>
      </c>
      <c r="AY259" t="str">
        <v>3 LEAD THREAD</v>
      </c>
      <c r="AZ259" t="str">
        <v>32µIN Max</v>
      </c>
      <c r="BA259" t="str">
        <v>5/16"-24 UNF-2A</v>
      </c>
      <c r="BB259" t="str">
        <v>5/16-18 UNC 2A</v>
      </c>
      <c r="BC259" t="str">
        <v>5-44 UNF-2A</v>
      </c>
      <c r="BD259" t="str">
        <v>6-16µIN</v>
      </c>
      <c r="BE259" t="str">
        <v>65° BLEND</v>
      </c>
      <c r="BF259" t="str">
        <v>7.45 Top of Ball to Face</v>
      </c>
      <c r="BG259" t="str">
        <v>7/16-28 UNEF 2B</v>
      </c>
      <c r="BH259" t="str">
        <v>7/16-28-UNEF-2A</v>
      </c>
      <c r="BI259" t="str">
        <v>Alignment Per Note 3</v>
      </c>
      <c r="BJ259" t="str">
        <v>ANODIZE (SEE CHART)</v>
      </c>
      <c r="BK259" t="str">
        <v>ANODIZE AQUA Per Note 3</v>
      </c>
      <c r="BL259" t="str">
        <v>ANODIZE BOTTOM PORTION</v>
      </c>
      <c r="BM259" t="str">
        <v>ANODIZE COLOR AQUA</v>
      </c>
      <c r="BN259" t="str">
        <v>ANODIZE COLOR GREEN DWG NOTE 4</v>
      </c>
      <c r="BO259" t="str">
        <v>ANODIZE COLOR LIGHT BLUE</v>
      </c>
      <c r="BP259" t="str">
        <v>ANODIZE GREEN Per Note 2</v>
      </c>
      <c r="BQ259" t="str">
        <v>ANODIZE GREY, Per Note 1</v>
      </c>
      <c r="BR259" t="str">
        <v>ANODIZE MAGENTA</v>
      </c>
      <c r="BS259" t="str">
        <v>Anodize Per note 3</v>
      </c>
      <c r="BT259" t="str">
        <v>Anodize Per Note 4</v>
      </c>
      <c r="BU259" t="str">
        <v>ANODIZE SEAFOAM</v>
      </c>
      <c r="BV259" t="str">
        <v>Balloon 11 Symmetry</v>
      </c>
      <c r="BW259" t="str">
        <v>Balloon 12 Symmetry</v>
      </c>
      <c r="BX259" t="str">
        <v>Balloon 13 Hole Centered</v>
      </c>
      <c r="BY259" t="str">
        <v>Balloon 13 Symmerty</v>
      </c>
      <c r="BZ259" t="str">
        <v>Balloon 2 Symmetry</v>
      </c>
      <c r="CA259" t="str">
        <v>Balloon 21 CENTERED</v>
      </c>
      <c r="CB259" t="str">
        <v>Balloon 29 Symmetry</v>
      </c>
      <c r="CC259" t="str">
        <v>Balloon 3 Symmetry</v>
      </c>
      <c r="CD259" t="str">
        <v>Balloon 4 Symmetry</v>
      </c>
      <c r="CE259" t="str">
        <v>Balloon 5 blend to SØ .340</v>
      </c>
      <c r="CF259" t="str">
        <v>Balloon 5 Symmetry</v>
      </c>
      <c r="CG259" t="str">
        <v>Balloon 6 Centered</v>
      </c>
      <c r="CH259" t="str">
        <v>Balloon 9 Function Check</v>
      </c>
      <c r="CI259" t="str">
        <v>Balloon 9 Symmerty</v>
      </c>
      <c r="CJ259" t="str">
        <v>Balloons 2 &amp; 17 Symmetry |.001|A|</v>
      </c>
      <c r="CK259" t="str">
        <v>Basic Ø 3.6</v>
      </c>
      <c r="CL259" t="str">
        <v>BEAD BLAST</v>
      </c>
      <c r="CM259" t="str">
        <v>BLAST ALUMINUM OXIDE</v>
      </c>
      <c r="CN259" t="str">
        <v>Blast Note 2</v>
      </c>
      <c r="CO259" t="str">
        <v xml:space="preserve">BLAST Per Note 1 </v>
      </c>
      <c r="CP259" t="str">
        <v>BLAST Per Note 2</v>
      </c>
      <c r="CQ259" t="str">
        <v>BLAST Per Note 3</v>
      </c>
      <c r="CR259" t="str">
        <v>BLAST Per Note 4</v>
      </c>
      <c r="CS259" t="str">
        <v>BLAST Per Note 8</v>
      </c>
      <c r="CT259" t="str">
        <v>BLAST Per Traveler, MATT FINISH</v>
      </c>
      <c r="CU259" t="str">
        <v>BLAST WITH 16 GRIT ALUMINUM OXIDE</v>
      </c>
      <c r="CV259" t="str">
        <v>BLAST, Uniform Finish Per Note 3</v>
      </c>
      <c r="CW259" t="str">
        <v>BREAK EDGE</v>
      </c>
      <c r="CX259" t="str">
        <v>BREAK EDGE .014</v>
      </c>
      <c r="CY259" t="str">
        <v>BREAK EDGES Note 2</v>
      </c>
      <c r="CZ259" t="str">
        <v>BREAK SHARP Per Note 1</v>
      </c>
      <c r="DA259" t="str">
        <v>BREAK SHARPS Per Note 1</v>
      </c>
      <c r="DB259" t="str">
        <v>CE 2729</v>
      </c>
      <c r="DC259" t="str">
        <v>CE Logo per Note 3</v>
      </c>
      <c r="DD259" t="str">
        <v>CE MARK</v>
      </c>
      <c r="DE259" t="str">
        <v>Chips/Debris Removed</v>
      </c>
      <c r="DF259" t="str">
        <v>Coat Per Note 2</v>
      </c>
      <c r="DG259" t="str">
        <v>C-Sink Ø .155</v>
      </c>
      <c r="DH259" t="str">
        <v>C-Sink Ø5.2</v>
      </c>
      <c r="DI259" t="str">
        <v>Deburred</v>
      </c>
      <c r="DJ259" t="str">
        <v>DIM "A" NoGo</v>
      </c>
      <c r="DK259" t="str">
        <v>DIM "A" NoGo Hexalobe</v>
      </c>
      <c r="DL259" t="str">
        <v>EDGE BREAK</v>
      </c>
      <c r="DM259" t="str">
        <v>EDGE BREAK MIN R.004, MAX R.010</v>
      </c>
      <c r="DN259" t="str">
        <v>Edge Break per Note 1</v>
      </c>
      <c r="DO259" t="str">
        <v>ELECTROPOLISH Per Note 1</v>
      </c>
      <c r="DP259" t="str">
        <v>Finish Per Note 3</v>
      </c>
      <c r="DQ259" t="str">
        <v>FLUTE POSITION Per Note 3</v>
      </c>
      <c r="DR259" t="str">
        <v>FULL R</v>
      </c>
      <c r="DS259" t="str">
        <v>FULL RADIUS</v>
      </c>
      <c r="DT259" t="str">
        <v xml:space="preserve">FULL RADIUS </v>
      </c>
      <c r="DU259" t="str">
        <v>Function Check  (.2340 .2360 FULL)</v>
      </c>
      <c r="DV259" t="str">
        <v>FUNCTIONAL  HEXALOBE</v>
      </c>
      <c r="DW259" t="str">
        <v>GLASS BEAD Per Note 3</v>
      </c>
      <c r="DX259" t="str">
        <v>Globus Logo per Note 3</v>
      </c>
      <c r="DY259" t="str">
        <v>Gold Anodized Color</v>
      </c>
      <c r="DZ259" t="str">
        <v>Green Anodized Color</v>
      </c>
      <c r="EA259" t="str">
        <v>GRIT BLAST Per Note 3</v>
      </c>
      <c r="EB259" t="str">
        <v>Grit Blast Per Note 4</v>
      </c>
      <c r="EC259" t="str">
        <v>GRIT BLAST, DWG NOTE 3</v>
      </c>
      <c r="ED259" t="str">
        <v>HEX MINOR Ø.1292</v>
      </c>
      <c r="EE259" t="str">
        <v xml:space="preserve">HEXALOBE </v>
      </c>
      <c r="EF259" t="str">
        <v>HEXALOBE FUNCTION</v>
      </c>
      <c r="EG259" t="str">
        <v>Hexalobe Minor</v>
      </c>
      <c r="EH259" t="str">
        <v>Hexalobe NV-30</v>
      </c>
      <c r="EI259" t="str">
        <v>HEXALOBE ORIENTATION</v>
      </c>
      <c r="EJ259" t="str">
        <v>Inspect per operation 30 comments</v>
      </c>
      <c r="EK259" t="str">
        <v>INT / EXT CORNERS: R.002 TO R.010</v>
      </c>
      <c r="EL259" t="str">
        <v>INT /EXT CORNERS R.05 TO R.03</v>
      </c>
      <c r="EM259" t="str">
        <v>John is a Geek</v>
      </c>
      <c r="EN259" t="str">
        <v>LASER ETCH</v>
      </c>
      <c r="EO259" t="str">
        <v>Laser Etch Per Note 7</v>
      </c>
      <c r="EP259" t="str">
        <v xml:space="preserve">LASER MARK "CE" DWG NOTE 10 </v>
      </c>
      <c r="EQ259" t="str">
        <v>Laser Mark "P1-15004-08", Per Note 3</v>
      </c>
      <c r="ER259" t="str">
        <v>Laser Mark "P2-15004-08", Per Note 3</v>
      </c>
      <c r="ES259" t="str">
        <v>Laser Mark "P3-15004-08", Per Note 3</v>
      </c>
      <c r="ET259" t="str">
        <v>Laser Mark "P4-15004-08", Per Note 3</v>
      </c>
      <c r="EU259" t="str">
        <v xml:space="preserve">LASER MARK LOGO DWG NOTE 9 </v>
      </c>
      <c r="EV259" t="str">
        <v xml:space="preserve">LASER MARK LOT NUMBER DWG NOTE 8 </v>
      </c>
      <c r="EW259" t="str">
        <v>Laser Mark Lot, Per Note 3</v>
      </c>
      <c r="EX259" t="str">
        <v xml:space="preserve">LASER MARK PART NUMBER DWG NOTE 8 </v>
      </c>
      <c r="EY259" t="str">
        <v>LASER: 13000000</v>
      </c>
      <c r="EZ259" t="str">
        <v>LASER: CE 2797</v>
      </c>
      <c r="FA259" t="str">
        <v>LASER: LOGO</v>
      </c>
      <c r="FB259" t="str">
        <v xml:space="preserve">LASER: Lot # Per RE-75-001 </v>
      </c>
      <c r="FC259" t="str">
        <v>LAST THREAD</v>
      </c>
      <c r="FD259" t="str">
        <v>LEAD .0625</v>
      </c>
      <c r="FE259" t="str">
        <v>LOGO</v>
      </c>
      <c r="FF259" t="str">
        <v>Lot (Control) Number per Note 3</v>
      </c>
      <c r="FG259" t="str">
        <v>LOT NO.</v>
      </c>
      <c r="FH259" t="str">
        <v>LOT NUMBER</v>
      </c>
      <c r="FI259" t="str">
        <v>LOT NUMBER PER NUVASIVE SOP 9002007</v>
      </c>
      <c r="FJ259" t="str">
        <v>M 4X 0.5 - 6G - 0.063R - LH</v>
      </c>
      <c r="FK259" t="str">
        <v>M4 X 0.5 - 6G - 0.063R</v>
      </c>
      <c r="FL259" t="str">
        <v>M4 X 0.5 - 6G - 0.063R - LH</v>
      </c>
      <c r="FM259" t="str">
        <v>M4.5 X .75 6g</v>
      </c>
      <c r="FN259" t="str">
        <v>M4.5 X 0.75 6g</v>
      </c>
      <c r="FO259" t="str">
        <v>M5x0.8-6g</v>
      </c>
      <c r="FP259" t="str">
        <v xml:space="preserve">M5x0.8-6g </v>
      </c>
      <c r="FQ259" t="str">
        <v>M6 X .75 6g</v>
      </c>
      <c r="FR259" t="str">
        <v>M6 X 0.75-6g</v>
      </c>
      <c r="FS259" t="str">
        <v>M6 X0.75 - 6g</v>
      </c>
      <c r="FT259" t="str">
        <v>M6X0.75 - 6H</v>
      </c>
      <c r="FU259" t="str">
        <v>M7 X 1.00 6g THREAD</v>
      </c>
      <c r="FV259" t="str">
        <v>M7X1.00 6g THREAD</v>
      </c>
      <c r="FW259" t="str">
        <v>M7X1.00 6h THREAD</v>
      </c>
      <c r="FX259" t="str">
        <v>Magenta Anodized Color</v>
      </c>
      <c r="FY259" t="str">
        <v>MAJOR Ø .380</v>
      </c>
      <c r="FZ259" t="str">
        <v>MAJORØ</v>
      </c>
      <c r="GA259" t="str">
        <v>MATT FINISH Per Note 3</v>
      </c>
      <c r="GB259" t="str">
        <v>MATT FINISH Per Traveler</v>
      </c>
      <c r="GC259" t="str">
        <v>MATTE FINISH</v>
      </c>
      <c r="GD259" t="str">
        <v>MATTE FINISH DWG NOTE 3</v>
      </c>
      <c r="GE259" t="str">
        <v>MATTE FINISH Note 3</v>
      </c>
      <c r="GF259" t="str">
        <v>Matte Finish Per Note 3</v>
      </c>
      <c r="GG259" t="str">
        <v>MATTE FINISH SIZE 10 GLASS BEAD</v>
      </c>
      <c r="GH259" t="str">
        <v>MAX ROOT RADIUS</v>
      </c>
      <c r="GI259" t="str">
        <v xml:space="preserve">Mill Profile Centered </v>
      </c>
      <c r="GJ259" t="str">
        <v>Minor Ø Unconstrained Check</v>
      </c>
      <c r="GK259" t="str">
        <v>MINOR Ø.1336</v>
      </c>
      <c r="GL259" t="str">
        <v>NO ANODIZE Per note 8</v>
      </c>
      <c r="GM259" t="str">
        <v>NO ANODIZE Per note 9</v>
      </c>
      <c r="GN259" t="str">
        <v>No Nicks, Scratches, Tool Marks, etc.</v>
      </c>
      <c r="GO259" t="str">
        <v>No Nicks,Scratches,Tool Marks,etc.</v>
      </c>
      <c r="GP259" t="str">
        <v>NO TOOL MARKS</v>
      </c>
      <c r="GQ259" t="str">
        <v>NOTE 3 THREAD RELIEF</v>
      </c>
      <c r="GR259" t="str">
        <v>NV-27 FUNC.</v>
      </c>
      <c r="GS259" t="str">
        <v>NV-30 DIM A</v>
      </c>
      <c r="GT259" t="str">
        <v>NV-30 DIM B</v>
      </c>
      <c r="GU259" t="str">
        <v>NV-30 DIM F</v>
      </c>
      <c r="GV259" t="str">
        <v>Ø .1250 HEX</v>
      </c>
      <c r="GW259" t="str">
        <v>Ø 9.4 MAJOR</v>
      </c>
      <c r="GX259" t="str">
        <v>Ø.096 MAX PILOT HOLE</v>
      </c>
      <c r="GY259" t="str">
        <v>Ø.125 THRU</v>
      </c>
      <c r="GZ259" t="str">
        <v>Ø.205 COUNTERSINK</v>
      </c>
      <c r="HA259" t="str">
        <v>Ø.260 T.S.C.</v>
      </c>
      <c r="HB259" t="str">
        <v>Ø.500 BASIC</v>
      </c>
      <c r="HC259" t="str">
        <v xml:space="preserve">OVAL CENTERED </v>
      </c>
      <c r="HD259" t="str">
        <v>PART NO. 15100</v>
      </c>
      <c r="HE259" t="str">
        <v>PART NUMBER 13100000</v>
      </c>
      <c r="HF259" t="str">
        <v>PART NUMBER 13600000</v>
      </c>
      <c r="HG259" t="str">
        <v>Part Number per Note 3</v>
      </c>
      <c r="HH259" t="str">
        <v>PD 5/16-18 UNC 2A</v>
      </c>
      <c r="HI259" t="str">
        <v>Perp.|0.05|A|</v>
      </c>
      <c r="HJ259" t="str">
        <v>PILOT THRU HOLE PRESENT</v>
      </c>
      <c r="HK259" t="str">
        <v>PITCH .060</v>
      </c>
      <c r="HL259" t="str">
        <v>Profile |.001|A|</v>
      </c>
      <c r="HM259" t="str">
        <v>Profile |.0015 | A | X-Y</v>
      </c>
      <c r="HN259" t="str">
        <v>Profile |.002| |A|B| X-Y</v>
      </c>
      <c r="HO259" t="str">
        <v>Profile |.002|A|B|</v>
      </c>
      <c r="HP259" t="str">
        <v>Profile |.002|A|B| X-Y</v>
      </c>
      <c r="HQ259" t="str">
        <v>Profile:|010|A|B|C|</v>
      </c>
      <c r="HR259" t="str">
        <v>Profile| .002| A|B|</v>
      </c>
      <c r="HS259" t="str">
        <v>Profile|.001|</v>
      </c>
      <c r="HT259" t="str">
        <v>Profile|.001|A|</v>
      </c>
      <c r="HU259" t="str">
        <v>Profile|.001|A|B|</v>
      </c>
      <c r="HV259" t="str">
        <v xml:space="preserve">Profile|.001|A|B| A&lt;-&gt;B </v>
      </c>
      <c r="HW259" t="str">
        <v>Profile|.001|A|B| C&lt;-&gt;D</v>
      </c>
      <c r="HX259" t="str">
        <v>Profile|.001|A|B| L-M</v>
      </c>
      <c r="HY259" t="str">
        <v>Profile|.001|A|B| P-Q</v>
      </c>
      <c r="HZ259" t="str">
        <v>Profile|.001|A|B|C&lt;-&gt;D</v>
      </c>
      <c r="IA259" t="str">
        <v>Profile|.001|A|C&lt;--&gt;D</v>
      </c>
      <c r="IB259" t="str">
        <v>Profile|.001|A|UNILATERAL</v>
      </c>
      <c r="IC259" t="str">
        <v>Profile|.001|C|</v>
      </c>
      <c r="ID259" t="str">
        <v>Profile|.0012|D1|</v>
      </c>
      <c r="IE259" t="str">
        <v>Profile|.0015| A-B UNI.</v>
      </c>
      <c r="IF259" t="str">
        <v>Profile|.0015| UNI.</v>
      </c>
      <c r="IG259" t="str">
        <v>Profile|.0015|A| X-Y</v>
      </c>
      <c r="IH259" t="str">
        <v>Profile|.0015|E|F|</v>
      </c>
      <c r="II259" t="str">
        <v>Profile|.0016|B|D|</v>
      </c>
      <c r="IJ259" t="str">
        <v>Profile|.002(U).000|A|</v>
      </c>
      <c r="IK259" t="str">
        <v>Profile|.002|</v>
      </c>
      <c r="IL259" t="str">
        <v>Profile|.002|A</v>
      </c>
      <c r="IM259" t="str">
        <v>Profile|.002|A|</v>
      </c>
      <c r="IN259" t="str">
        <v>Profile|.002|A|B|</v>
      </c>
      <c r="IO259" t="str">
        <v xml:space="preserve">Profile|.002|A|B| A&lt;-&gt;B </v>
      </c>
      <c r="IP259" t="str">
        <v>Profile|.002|A|B| C&lt;-&gt;D</v>
      </c>
      <c r="IQ259" t="str">
        <v>Profile|.002|A|B| X-Y</v>
      </c>
      <c r="IR259" t="str">
        <v>Profile|.002|A|B|C|X-Y</v>
      </c>
      <c r="IS259" t="str">
        <v>Profile|.002|A|B|X&lt;--&gt;Y</v>
      </c>
      <c r="IT259" t="str">
        <v>Profile|.002|A|B|X-Y</v>
      </c>
      <c r="IU259" t="str">
        <v>Profile|.002|A|C|</v>
      </c>
      <c r="IV259" t="str">
        <v>Profile|.002|C|A|</v>
      </c>
      <c r="IW259" t="str">
        <v>Profile|.002|C|B|</v>
      </c>
      <c r="IX259" t="str">
        <v>Profile|.0020|</v>
      </c>
      <c r="IY259" t="str">
        <v>Profile|.003|A|</v>
      </c>
      <c r="IZ259" t="str">
        <v>Profile|.003|A|B|C| Uni.</v>
      </c>
      <c r="JA259" t="str">
        <v>Profile|.003|E|F|</v>
      </c>
      <c r="JB259" t="str">
        <v>Profile|.004(U) .003|A|B|C|</v>
      </c>
      <c r="JC259" t="str">
        <v>Profile|.004|A| UNI.</v>
      </c>
      <c r="JD259" t="str">
        <v>Profile|.005|A|C|</v>
      </c>
      <c r="JE259" t="str">
        <v>Profile|.005|A|C|A&lt;--&gt;B, C&lt;--&gt;D</v>
      </c>
      <c r="JF259" t="str">
        <v>Profile|.005|A|D| A-B UNI.</v>
      </c>
      <c r="JG259" t="str">
        <v>Profile|.005|A|D| UNI.</v>
      </c>
      <c r="JH259" t="str">
        <v>Profile|.010|A|B|</v>
      </c>
      <c r="JI259" t="str">
        <v>Profile|.010|A|B|C|</v>
      </c>
      <c r="JJ259" t="str">
        <v>Profile|.03|A|</v>
      </c>
      <c r="JK259" t="str">
        <v>Profile|.05|A|B|</v>
      </c>
      <c r="JL259" t="str">
        <v>Profile|0.03|</v>
      </c>
      <c r="JM259" t="str">
        <v>Profile|0.03|A|</v>
      </c>
      <c r="JN259" t="str">
        <v>Profile|0.03|A|B|</v>
      </c>
      <c r="JO259" t="str">
        <v>Profile|0.05{A|C|</v>
      </c>
      <c r="JP259" t="str">
        <v>Profile|0.05|A|B|</v>
      </c>
      <c r="JQ259" t="str">
        <v>Profile|0.05|E|</v>
      </c>
      <c r="JR259" t="str">
        <v>Profile|0.05|E|F|</v>
      </c>
      <c r="JS259" t="str">
        <v>Profile|0.06|A|C|</v>
      </c>
      <c r="JT259" t="str">
        <v>Profile|0.1|A|A|</v>
      </c>
      <c r="JU259" t="str">
        <v>Profile|0.1|D1|</v>
      </c>
      <c r="JV259" t="str">
        <v>Profile|A|B|C|</v>
      </c>
      <c r="JW259" t="str">
        <v>Proile|.002|A|B|J-K</v>
      </c>
      <c r="JX259" t="str">
        <v>P-Thread Form</v>
      </c>
      <c r="JY259" t="str">
        <v>R  FULL RADIUS</v>
      </c>
      <c r="JZ259" t="str">
        <v>R.001/.006</v>
      </c>
      <c r="KA259" t="str">
        <v>R.003 MAX</v>
      </c>
      <c r="KB259" t="str">
        <v>R.005 MAX</v>
      </c>
      <c r="KC259" t="str">
        <v>R.030</v>
      </c>
      <c r="KD259" t="str">
        <v>R.25 MAX</v>
      </c>
      <c r="KE259" t="str">
        <v>R1.33 BASIC</v>
      </c>
      <c r="KF259" t="str">
        <v>R3.3</v>
      </c>
      <c r="KG259" t="str">
        <v>Ra 1.6 MAX</v>
      </c>
      <c r="KH259" t="str">
        <v>RAD @ FACE &amp; OD CHAMFER</v>
      </c>
      <c r="KI259" t="str">
        <v>RAD. @ ID &amp; BACK FACE</v>
      </c>
      <c r="KJ259" t="str">
        <v>RAD. @ OD &amp; BACK FACE</v>
      </c>
      <c r="KK259" t="str">
        <v>REMOVE SHRP EDGES .005 MAX</v>
      </c>
      <c r="KL259" t="str">
        <v>ROD SLOT CENTERED</v>
      </c>
      <c r="KM259" t="str">
        <v>SHARP OKAY</v>
      </c>
      <c r="KN259" t="str">
        <v>Slot Centered</v>
      </c>
      <c r="KO259" t="str">
        <v>SLOT WIDTH</v>
      </c>
      <c r="KP259" t="str">
        <v>Surface Finish Per Note 1</v>
      </c>
      <c r="KQ259" t="str">
        <v>Symmerty Balloon A_6</v>
      </c>
      <c r="KR259" t="str">
        <v>T27 HEXALOBE Per Note 1</v>
      </c>
      <c r="KS259" t="str">
        <v>T27 TORX</v>
      </c>
      <c r="KT259" t="str">
        <v>THRD DEPTH</v>
      </c>
      <c r="KU259" t="str">
        <v>Thread Form Per Note 3</v>
      </c>
      <c r="KV259" t="str">
        <v>THREAD INTO ROD SLOT</v>
      </c>
      <c r="KW259" t="str">
        <v>Thread Timed Print Note 6</v>
      </c>
      <c r="KX259" t="str">
        <v>TOOL MISMATCH PERMISSIBLE</v>
      </c>
      <c r="KY259" t="str">
        <v>Tot. Runout|Ø.002|C|</v>
      </c>
      <c r="KZ259" t="str">
        <v>Total Runout|.002|E|</v>
      </c>
      <c r="LA259" t="str">
        <v>TRIPLE LEAD THREAD</v>
      </c>
      <c r="LB259" t="str">
        <v>True Pos. |.001 (M)|A|</v>
      </c>
      <c r="LC259" t="str">
        <v>True Pos. |.002(M)|A|B|</v>
      </c>
      <c r="LD259" t="str">
        <v>True Pos. |.002|</v>
      </c>
      <c r="LE259" t="str">
        <v>True Pos. |.002|A|</v>
      </c>
      <c r="LF259" t="str">
        <v>True Pos. |.002|A|B|</v>
      </c>
      <c r="LG259" t="str">
        <v>True Pos. |.004|A|C|B|</v>
      </c>
      <c r="LH259" t="str">
        <v>True Pos. |.005(M)|A|B|</v>
      </c>
      <c r="LI259" t="str">
        <v>True Pos.|.000(L)|A|D|</v>
      </c>
      <c r="LJ259" t="str">
        <v>True Pos.|.000(M)|A|</v>
      </c>
      <c r="LK259" t="str">
        <v>True Pos.|.001(M)|A|</v>
      </c>
      <c r="LL259" t="str">
        <v>True Pos.|.001|B|</v>
      </c>
      <c r="LM259" t="str">
        <v>True Pos.|.001|E|</v>
      </c>
      <c r="LN259" t="str">
        <v>True Pos.|.002|A|</v>
      </c>
      <c r="LO259" t="str">
        <v>True Pos.|.002|B|</v>
      </c>
      <c r="LP259" t="str">
        <v>True Pos.|.002|C|</v>
      </c>
      <c r="LQ259" t="str">
        <v>True Pos.|.002|D1|</v>
      </c>
      <c r="LR259" t="str">
        <v>True Pos.|.002|D1|D2|</v>
      </c>
      <c r="LS259" t="str">
        <v>True Pos.|.05|A|</v>
      </c>
      <c r="LT259" t="str">
        <v>True Pos.|.1|A|B|C|</v>
      </c>
      <c r="LU259" t="str">
        <v>True Pos.|.13|A</v>
      </c>
      <c r="LV259" t="str">
        <v>True Pos.|0.05|A|</v>
      </c>
      <c r="LW259" t="str">
        <v>True Pos.|0.1|A|B|C|</v>
      </c>
      <c r="LX259" t="str">
        <v>True Pos.|0.13|A|</v>
      </c>
      <c r="LY259" t="str">
        <v>True Pos.|Ø.000(M)|A|</v>
      </c>
      <c r="LZ259" t="str">
        <v>True Pos.|Ø.000(M)|B|</v>
      </c>
      <c r="MA259" t="str">
        <v>True Pos.|Ø.001(M)|A(M)|</v>
      </c>
      <c r="MB259" t="str">
        <v>True Pos.|Ø.001(M)|A|</v>
      </c>
      <c r="MC259" t="str">
        <v>True Pos.|Ø.001|A|</v>
      </c>
      <c r="MD259" t="str">
        <v>True Pos.|Ø.001|C|</v>
      </c>
      <c r="ME259" t="str">
        <v>True Pos.|Ø.002(S)|A(S)|</v>
      </c>
      <c r="MF259" t="str">
        <v>True Pos.|Ø.002|A|</v>
      </c>
      <c r="MG259" t="str">
        <v>True Pos.|Ø.002|B|</v>
      </c>
      <c r="MH259" t="str">
        <v>True Pos.|Ø.002|C|</v>
      </c>
      <c r="MI259" t="str">
        <v>True Pos.|Ø.03(M)|A|</v>
      </c>
      <c r="MJ259" t="str">
        <v>True Pos.|Ø0.03(M)|A|</v>
      </c>
      <c r="MK259" t="str">
        <v>True Pos.|Ø0.05(L)|D|B|</v>
      </c>
      <c r="ML259" t="str">
        <v>True Pos.|Ø0.05|A|</v>
      </c>
      <c r="MM259" t="str">
        <v>True Pos.|Ø0.05|D|</v>
      </c>
      <c r="MN259" t="str">
        <v>True Pos.|Ø0.05|E|</v>
      </c>
      <c r="MO259" t="str">
        <v>True Pos.|Ø0.05|E|B|</v>
      </c>
      <c r="MP259" t="str">
        <v>True Pos.|SØ0.03|C|B|</v>
      </c>
      <c r="MQ259" t="str">
        <v>True Position|.002|A|B|</v>
      </c>
      <c r="MR259" t="str">
        <v>True. Pos.|Ø.001(M)|A|</v>
      </c>
      <c r="MS259" t="str">
        <v>True. Pps.|0.05|A|</v>
      </c>
      <c r="MT259" t="str">
        <v>Tumble Per Note 1</v>
      </c>
      <c r="MU259" t="str">
        <v>Tumble Per Note 2</v>
      </c>
    </row>
    <row r="260" spans="1:359">
      <c r="A260" t="s">
        <v>1222</v>
      </c>
      <c r="C260" s="74" t="str" cm="1">
        <f t="array" ref="C260:MU260">TRANSPOSE(_xlfn._xlws.SORT(_xlfn._xlws.FILTER($A$2:$A$499,ISNUMBER(SEARCH('Prt. Lib. &amp; Routine, Table'!L267,$A$2:$A$499)),"not found")))</f>
        <v>.0015 T.I.R. MAX</v>
      </c>
      <c r="D260" t="str">
        <v>.002 MAX ROOT RADIUS</v>
      </c>
      <c r="E260" t="str">
        <v>.012 BLUNT END</v>
      </c>
      <c r="F260" t="str">
        <v>.015 MAX</v>
      </c>
      <c r="G260" t="str">
        <v>.016 T.S.C.</v>
      </c>
      <c r="H260" t="str">
        <v>.017 BASIC</v>
      </c>
      <c r="I260" t="str">
        <v>.021 PITCH</v>
      </c>
      <c r="J260" t="str">
        <v>.022 BLUNT START</v>
      </c>
      <c r="K260" t="str">
        <v>.025 BASIC</v>
      </c>
      <c r="L260" t="str">
        <v>.035 BASIC</v>
      </c>
      <c r="M260" t="str">
        <v>.043 T.S.C</v>
      </c>
      <c r="N260" t="str">
        <v>.053 T.S.C.</v>
      </c>
      <c r="O260" t="str">
        <v>.060 HEX DEPTH</v>
      </c>
      <c r="P260" t="str">
        <v>.060 PITCH</v>
      </c>
      <c r="Q260" t="str">
        <v>.061 BASIC</v>
      </c>
      <c r="R260" t="str">
        <v>.07 HEX</v>
      </c>
      <c r="S260" t="str">
        <v>.070 HEX DEPTH</v>
      </c>
      <c r="T260" t="str">
        <v>.082 DRILL</v>
      </c>
      <c r="U260" t="str">
        <v>.082 DRILL DEPTH</v>
      </c>
      <c r="V260" t="str">
        <v>.094 HEX</v>
      </c>
      <c r="W260" t="str">
        <v>.115 T.S.C.</v>
      </c>
      <c r="X260" t="str">
        <v>.1195 / .1243 MAJOR DIAMETER</v>
      </c>
      <c r="Y260" t="str">
        <v>.1250 HEX</v>
      </c>
      <c r="Z260" t="str">
        <v>.157 MINOR DIAMETER</v>
      </c>
      <c r="AA260" t="str">
        <v>.172 FULL THD DEPTH</v>
      </c>
      <c r="AB260" t="str">
        <v>.172 MAJOR DIAMETER</v>
      </c>
      <c r="AC260" t="str">
        <v>.180 MIN DEPTH FULL THRD</v>
      </c>
      <c r="AD260" t="str">
        <v>.183 Ceter Line Thread Dwell</v>
      </c>
      <c r="AE260" t="str">
        <v>.208 MAX THRD DEPTH</v>
      </c>
      <c r="AF260" t="str">
        <v>.218 BOTTOM HALF OF SLOT</v>
      </c>
      <c r="AG260" t="str">
        <v>.261 BASIC</v>
      </c>
      <c r="AH260" t="str">
        <v>.314 T.S.C.</v>
      </c>
      <c r="AI260" t="str">
        <v>.315 BASIC</v>
      </c>
      <c r="AJ260" t="str">
        <v>.329 MINOR Ø</v>
      </c>
      <c r="AK260" t="str">
        <v>.330 BASIC</v>
      </c>
      <c r="AL260" t="str">
        <v>.35 TO TANGENT POINT</v>
      </c>
      <c r="AM260" t="str">
        <v>.375 MAJOR Ø</v>
      </c>
      <c r="AN260" t="str">
        <v>.390 BASIC</v>
      </c>
      <c r="AO260" t="str">
        <v>.440 BASIC</v>
      </c>
      <c r="AP260" t="str">
        <v>.64/.96 HIGH=Pass</v>
      </c>
      <c r="AQ260" t="str">
        <v>0.012 MAX</v>
      </c>
      <c r="AR260" t="str">
        <v>0.015 MAX</v>
      </c>
      <c r="AS260" t="str">
        <v>0.05 Per Note 2</v>
      </c>
      <c r="AT260" t="str">
        <v>0.500 PULLOUT ZONE</v>
      </c>
      <c r="AU260" t="str">
        <v>10-32 UNF-2A</v>
      </c>
      <c r="AV260" t="str">
        <v>12-28 UNF-2B</v>
      </c>
      <c r="AW260" t="str">
        <v>2.87 BASIC</v>
      </c>
      <c r="AX260" t="str">
        <v>2-56 UNC 2B 2 STARTS</v>
      </c>
      <c r="AY260" t="str">
        <v>3 LEAD THREAD</v>
      </c>
      <c r="AZ260" t="str">
        <v>32µIN Max</v>
      </c>
      <c r="BA260" t="str">
        <v>5/16"-24 UNF-2A</v>
      </c>
      <c r="BB260" t="str">
        <v>5/16-18 UNC 2A</v>
      </c>
      <c r="BC260" t="str">
        <v>5-44 UNF-2A</v>
      </c>
      <c r="BD260" t="str">
        <v>6-16µIN</v>
      </c>
      <c r="BE260" t="str">
        <v>65° BLEND</v>
      </c>
      <c r="BF260" t="str">
        <v>7.45 Top of Ball to Face</v>
      </c>
      <c r="BG260" t="str">
        <v>7/16-28 UNEF 2B</v>
      </c>
      <c r="BH260" t="str">
        <v>7/16-28-UNEF-2A</v>
      </c>
      <c r="BI260" t="str">
        <v>Alignment Per Note 3</v>
      </c>
      <c r="BJ260" t="str">
        <v>ANODIZE (SEE CHART)</v>
      </c>
      <c r="BK260" t="str">
        <v>ANODIZE AQUA Per Note 3</v>
      </c>
      <c r="BL260" t="str">
        <v>ANODIZE BOTTOM PORTION</v>
      </c>
      <c r="BM260" t="str">
        <v>ANODIZE COLOR AQUA</v>
      </c>
      <c r="BN260" t="str">
        <v>ANODIZE COLOR GREEN DWG NOTE 4</v>
      </c>
      <c r="BO260" t="str">
        <v>ANODIZE COLOR LIGHT BLUE</v>
      </c>
      <c r="BP260" t="str">
        <v>ANODIZE GREEN Per Note 2</v>
      </c>
      <c r="BQ260" t="str">
        <v>ANODIZE GREY, Per Note 1</v>
      </c>
      <c r="BR260" t="str">
        <v>ANODIZE MAGENTA</v>
      </c>
      <c r="BS260" t="str">
        <v>Anodize Per note 3</v>
      </c>
      <c r="BT260" t="str">
        <v>Anodize Per Note 4</v>
      </c>
      <c r="BU260" t="str">
        <v>ANODIZE SEAFOAM</v>
      </c>
      <c r="BV260" t="str">
        <v>Balloon 11 Symmetry</v>
      </c>
      <c r="BW260" t="str">
        <v>Balloon 12 Symmetry</v>
      </c>
      <c r="BX260" t="str">
        <v>Balloon 13 Hole Centered</v>
      </c>
      <c r="BY260" t="str">
        <v>Balloon 13 Symmerty</v>
      </c>
      <c r="BZ260" t="str">
        <v>Balloon 2 Symmetry</v>
      </c>
      <c r="CA260" t="str">
        <v>Balloon 21 CENTERED</v>
      </c>
      <c r="CB260" t="str">
        <v>Balloon 29 Symmetry</v>
      </c>
      <c r="CC260" t="str">
        <v>Balloon 3 Symmetry</v>
      </c>
      <c r="CD260" t="str">
        <v>Balloon 4 Symmetry</v>
      </c>
      <c r="CE260" t="str">
        <v>Balloon 5 blend to SØ .340</v>
      </c>
      <c r="CF260" t="str">
        <v>Balloon 5 Symmetry</v>
      </c>
      <c r="CG260" t="str">
        <v>Balloon 6 Centered</v>
      </c>
      <c r="CH260" t="str">
        <v>Balloon 9 Function Check</v>
      </c>
      <c r="CI260" t="str">
        <v>Balloon 9 Symmerty</v>
      </c>
      <c r="CJ260" t="str">
        <v>Balloons 2 &amp; 17 Symmetry |.001|A|</v>
      </c>
      <c r="CK260" t="str">
        <v>Basic Ø 3.6</v>
      </c>
      <c r="CL260" t="str">
        <v>BEAD BLAST</v>
      </c>
      <c r="CM260" t="str">
        <v>BLAST ALUMINUM OXIDE</v>
      </c>
      <c r="CN260" t="str">
        <v>Blast Note 2</v>
      </c>
      <c r="CO260" t="str">
        <v xml:space="preserve">BLAST Per Note 1 </v>
      </c>
      <c r="CP260" t="str">
        <v>BLAST Per Note 2</v>
      </c>
      <c r="CQ260" t="str">
        <v>BLAST Per Note 3</v>
      </c>
      <c r="CR260" t="str">
        <v>BLAST Per Note 4</v>
      </c>
      <c r="CS260" t="str">
        <v>BLAST Per Note 8</v>
      </c>
      <c r="CT260" t="str">
        <v>BLAST Per Traveler, MATT FINISH</v>
      </c>
      <c r="CU260" t="str">
        <v>BLAST WITH 16 GRIT ALUMINUM OXIDE</v>
      </c>
      <c r="CV260" t="str">
        <v>BLAST, Uniform Finish Per Note 3</v>
      </c>
      <c r="CW260" t="str">
        <v>BREAK EDGE</v>
      </c>
      <c r="CX260" t="str">
        <v>BREAK EDGE .014</v>
      </c>
      <c r="CY260" t="str">
        <v>BREAK EDGES Note 2</v>
      </c>
      <c r="CZ260" t="str">
        <v>BREAK SHARP Per Note 1</v>
      </c>
      <c r="DA260" t="str">
        <v>BREAK SHARPS Per Note 1</v>
      </c>
      <c r="DB260" t="str">
        <v>CE 2729</v>
      </c>
      <c r="DC260" t="str">
        <v>CE Logo per Note 3</v>
      </c>
      <c r="DD260" t="str">
        <v>CE MARK</v>
      </c>
      <c r="DE260" t="str">
        <v>Chips/Debris Removed</v>
      </c>
      <c r="DF260" t="str">
        <v>Coat Per Note 2</v>
      </c>
      <c r="DG260" t="str">
        <v>C-Sink Ø .155</v>
      </c>
      <c r="DH260" t="str">
        <v>C-Sink Ø5.2</v>
      </c>
      <c r="DI260" t="str">
        <v>Deburred</v>
      </c>
      <c r="DJ260" t="str">
        <v>DIM "A" NoGo</v>
      </c>
      <c r="DK260" t="str">
        <v>DIM "A" NoGo Hexalobe</v>
      </c>
      <c r="DL260" t="str">
        <v>EDGE BREAK</v>
      </c>
      <c r="DM260" t="str">
        <v>EDGE BREAK MIN R.004, MAX R.010</v>
      </c>
      <c r="DN260" t="str">
        <v>Edge Break per Note 1</v>
      </c>
      <c r="DO260" t="str">
        <v>ELECTROPOLISH Per Note 1</v>
      </c>
      <c r="DP260" t="str">
        <v>Finish Per Note 3</v>
      </c>
      <c r="DQ260" t="str">
        <v>FLUTE POSITION Per Note 3</v>
      </c>
      <c r="DR260" t="str">
        <v>FULL R</v>
      </c>
      <c r="DS260" t="str">
        <v>FULL RADIUS</v>
      </c>
      <c r="DT260" t="str">
        <v xml:space="preserve">FULL RADIUS </v>
      </c>
      <c r="DU260" t="str">
        <v>Function Check  (.2340 .2360 FULL)</v>
      </c>
      <c r="DV260" t="str">
        <v>FUNCTIONAL  HEXALOBE</v>
      </c>
      <c r="DW260" t="str">
        <v>GLASS BEAD Per Note 3</v>
      </c>
      <c r="DX260" t="str">
        <v>Globus Logo per Note 3</v>
      </c>
      <c r="DY260" t="str">
        <v>Gold Anodized Color</v>
      </c>
      <c r="DZ260" t="str">
        <v>Green Anodized Color</v>
      </c>
      <c r="EA260" t="str">
        <v>GRIT BLAST Per Note 3</v>
      </c>
      <c r="EB260" t="str">
        <v>Grit Blast Per Note 4</v>
      </c>
      <c r="EC260" t="str">
        <v>GRIT BLAST, DWG NOTE 3</v>
      </c>
      <c r="ED260" t="str">
        <v>HEX MINOR Ø.1292</v>
      </c>
      <c r="EE260" t="str">
        <v xml:space="preserve">HEXALOBE </v>
      </c>
      <c r="EF260" t="str">
        <v>HEXALOBE FUNCTION</v>
      </c>
      <c r="EG260" t="str">
        <v>Hexalobe Minor</v>
      </c>
      <c r="EH260" t="str">
        <v>Hexalobe NV-30</v>
      </c>
      <c r="EI260" t="str">
        <v>HEXALOBE ORIENTATION</v>
      </c>
      <c r="EJ260" t="str">
        <v>Inspect per operation 30 comments</v>
      </c>
      <c r="EK260" t="str">
        <v>INT / EXT CORNERS: R.002 TO R.010</v>
      </c>
      <c r="EL260" t="str">
        <v>INT /EXT CORNERS R.05 TO R.03</v>
      </c>
      <c r="EM260" t="str">
        <v>John is a Geek</v>
      </c>
      <c r="EN260" t="str">
        <v>LASER ETCH</v>
      </c>
      <c r="EO260" t="str">
        <v>Laser Etch Per Note 7</v>
      </c>
      <c r="EP260" t="str">
        <v xml:space="preserve">LASER MARK "CE" DWG NOTE 10 </v>
      </c>
      <c r="EQ260" t="str">
        <v>Laser Mark "P1-15004-08", Per Note 3</v>
      </c>
      <c r="ER260" t="str">
        <v>Laser Mark "P2-15004-08", Per Note 3</v>
      </c>
      <c r="ES260" t="str">
        <v>Laser Mark "P3-15004-08", Per Note 3</v>
      </c>
      <c r="ET260" t="str">
        <v>Laser Mark "P4-15004-08", Per Note 3</v>
      </c>
      <c r="EU260" t="str">
        <v xml:space="preserve">LASER MARK LOGO DWG NOTE 9 </v>
      </c>
      <c r="EV260" t="str">
        <v xml:space="preserve">LASER MARK LOT NUMBER DWG NOTE 8 </v>
      </c>
      <c r="EW260" t="str">
        <v>Laser Mark Lot, Per Note 3</v>
      </c>
      <c r="EX260" t="str">
        <v xml:space="preserve">LASER MARK PART NUMBER DWG NOTE 8 </v>
      </c>
      <c r="EY260" t="str">
        <v>LASER: 13000000</v>
      </c>
      <c r="EZ260" t="str">
        <v>LASER: CE 2797</v>
      </c>
      <c r="FA260" t="str">
        <v>LASER: LOGO</v>
      </c>
      <c r="FB260" t="str">
        <v xml:space="preserve">LASER: Lot # Per RE-75-001 </v>
      </c>
      <c r="FC260" t="str">
        <v>LAST THREAD</v>
      </c>
      <c r="FD260" t="str">
        <v>LEAD .0625</v>
      </c>
      <c r="FE260" t="str">
        <v>LOGO</v>
      </c>
      <c r="FF260" t="str">
        <v>Lot (Control) Number per Note 3</v>
      </c>
      <c r="FG260" t="str">
        <v>LOT NO.</v>
      </c>
      <c r="FH260" t="str">
        <v>LOT NUMBER</v>
      </c>
      <c r="FI260" t="str">
        <v>LOT NUMBER PER NUVASIVE SOP 9002007</v>
      </c>
      <c r="FJ260" t="str">
        <v>M 4X 0.5 - 6G - 0.063R - LH</v>
      </c>
      <c r="FK260" t="str">
        <v>M4 X 0.5 - 6G - 0.063R</v>
      </c>
      <c r="FL260" t="str">
        <v>M4 X 0.5 - 6G - 0.063R - LH</v>
      </c>
      <c r="FM260" t="str">
        <v>M4.5 X .75 6g</v>
      </c>
      <c r="FN260" t="str">
        <v>M4.5 X 0.75 6g</v>
      </c>
      <c r="FO260" t="str">
        <v>M5x0.8-6g</v>
      </c>
      <c r="FP260" t="str">
        <v xml:space="preserve">M5x0.8-6g </v>
      </c>
      <c r="FQ260" t="str">
        <v>M6 X .75 6g</v>
      </c>
      <c r="FR260" t="str">
        <v>M6 X 0.75-6g</v>
      </c>
      <c r="FS260" t="str">
        <v>M6 X0.75 - 6g</v>
      </c>
      <c r="FT260" t="str">
        <v>M6X0.75 - 6H</v>
      </c>
      <c r="FU260" t="str">
        <v>M7 X 1.00 6g THREAD</v>
      </c>
      <c r="FV260" t="str">
        <v>M7X1.00 6g THREAD</v>
      </c>
      <c r="FW260" t="str">
        <v>M7X1.00 6h THREAD</v>
      </c>
      <c r="FX260" t="str">
        <v>Magenta Anodized Color</v>
      </c>
      <c r="FY260" t="str">
        <v>MAJOR Ø .380</v>
      </c>
      <c r="FZ260" t="str">
        <v>MAJORØ</v>
      </c>
      <c r="GA260" t="str">
        <v>MATT FINISH Per Note 3</v>
      </c>
      <c r="GB260" t="str">
        <v>MATT FINISH Per Traveler</v>
      </c>
      <c r="GC260" t="str">
        <v>MATTE FINISH</v>
      </c>
      <c r="GD260" t="str">
        <v>MATTE FINISH DWG NOTE 3</v>
      </c>
      <c r="GE260" t="str">
        <v>MATTE FINISH Note 3</v>
      </c>
      <c r="GF260" t="str">
        <v>Matte Finish Per Note 3</v>
      </c>
      <c r="GG260" t="str">
        <v>MATTE FINISH SIZE 10 GLASS BEAD</v>
      </c>
      <c r="GH260" t="str">
        <v>MAX ROOT RADIUS</v>
      </c>
      <c r="GI260" t="str">
        <v xml:space="preserve">Mill Profile Centered </v>
      </c>
      <c r="GJ260" t="str">
        <v>Minor Ø Unconstrained Check</v>
      </c>
      <c r="GK260" t="str">
        <v>MINOR Ø.1336</v>
      </c>
      <c r="GL260" t="str">
        <v>NO ANODIZE Per note 8</v>
      </c>
      <c r="GM260" t="str">
        <v>NO ANODIZE Per note 9</v>
      </c>
      <c r="GN260" t="str">
        <v>No Nicks, Scratches, Tool Marks, etc.</v>
      </c>
      <c r="GO260" t="str">
        <v>No Nicks,Scratches,Tool Marks,etc.</v>
      </c>
      <c r="GP260" t="str">
        <v>NO TOOL MARKS</v>
      </c>
      <c r="GQ260" t="str">
        <v>NOTE 3 THREAD RELIEF</v>
      </c>
      <c r="GR260" t="str">
        <v>NV-27 FUNC.</v>
      </c>
      <c r="GS260" t="str">
        <v>NV-30 DIM A</v>
      </c>
      <c r="GT260" t="str">
        <v>NV-30 DIM B</v>
      </c>
      <c r="GU260" t="str">
        <v>NV-30 DIM F</v>
      </c>
      <c r="GV260" t="str">
        <v>Ø .1250 HEX</v>
      </c>
      <c r="GW260" t="str">
        <v>Ø 9.4 MAJOR</v>
      </c>
      <c r="GX260" t="str">
        <v>Ø.096 MAX PILOT HOLE</v>
      </c>
      <c r="GY260" t="str">
        <v>Ø.125 THRU</v>
      </c>
      <c r="GZ260" t="str">
        <v>Ø.205 COUNTERSINK</v>
      </c>
      <c r="HA260" t="str">
        <v>Ø.260 T.S.C.</v>
      </c>
      <c r="HB260" t="str">
        <v>Ø.500 BASIC</v>
      </c>
      <c r="HC260" t="str">
        <v xml:space="preserve">OVAL CENTERED </v>
      </c>
      <c r="HD260" t="str">
        <v>PART NO. 15100</v>
      </c>
      <c r="HE260" t="str">
        <v>PART NUMBER 13100000</v>
      </c>
      <c r="HF260" t="str">
        <v>PART NUMBER 13600000</v>
      </c>
      <c r="HG260" t="str">
        <v>Part Number per Note 3</v>
      </c>
      <c r="HH260" t="str">
        <v>PD 5/16-18 UNC 2A</v>
      </c>
      <c r="HI260" t="str">
        <v>Perp.|0.05|A|</v>
      </c>
      <c r="HJ260" t="str">
        <v>PILOT THRU HOLE PRESENT</v>
      </c>
      <c r="HK260" t="str">
        <v>PITCH .060</v>
      </c>
      <c r="HL260" t="str">
        <v>Profile |.001|A|</v>
      </c>
      <c r="HM260" t="str">
        <v>Profile |.0015 | A | X-Y</v>
      </c>
      <c r="HN260" t="str">
        <v>Profile |.002| |A|B| X-Y</v>
      </c>
      <c r="HO260" t="str">
        <v>Profile |.002|A|B|</v>
      </c>
      <c r="HP260" t="str">
        <v>Profile |.002|A|B| X-Y</v>
      </c>
      <c r="HQ260" t="str">
        <v>Profile:|010|A|B|C|</v>
      </c>
      <c r="HR260" t="str">
        <v>Profile| .002| A|B|</v>
      </c>
      <c r="HS260" t="str">
        <v>Profile|.001|</v>
      </c>
      <c r="HT260" t="str">
        <v>Profile|.001|A|</v>
      </c>
      <c r="HU260" t="str">
        <v>Profile|.001|A|B|</v>
      </c>
      <c r="HV260" t="str">
        <v xml:space="preserve">Profile|.001|A|B| A&lt;-&gt;B </v>
      </c>
      <c r="HW260" t="str">
        <v>Profile|.001|A|B| C&lt;-&gt;D</v>
      </c>
      <c r="HX260" t="str">
        <v>Profile|.001|A|B| L-M</v>
      </c>
      <c r="HY260" t="str">
        <v>Profile|.001|A|B| P-Q</v>
      </c>
      <c r="HZ260" t="str">
        <v>Profile|.001|A|B|C&lt;-&gt;D</v>
      </c>
      <c r="IA260" t="str">
        <v>Profile|.001|A|C&lt;--&gt;D</v>
      </c>
      <c r="IB260" t="str">
        <v>Profile|.001|A|UNILATERAL</v>
      </c>
      <c r="IC260" t="str">
        <v>Profile|.001|C|</v>
      </c>
      <c r="ID260" t="str">
        <v>Profile|.0012|D1|</v>
      </c>
      <c r="IE260" t="str">
        <v>Profile|.0015| A-B UNI.</v>
      </c>
      <c r="IF260" t="str">
        <v>Profile|.0015| UNI.</v>
      </c>
      <c r="IG260" t="str">
        <v>Profile|.0015|A| X-Y</v>
      </c>
      <c r="IH260" t="str">
        <v>Profile|.0015|E|F|</v>
      </c>
      <c r="II260" t="str">
        <v>Profile|.0016|B|D|</v>
      </c>
      <c r="IJ260" t="str">
        <v>Profile|.002(U).000|A|</v>
      </c>
      <c r="IK260" t="str">
        <v>Profile|.002|</v>
      </c>
      <c r="IL260" t="str">
        <v>Profile|.002|A</v>
      </c>
      <c r="IM260" t="str">
        <v>Profile|.002|A|</v>
      </c>
      <c r="IN260" t="str">
        <v>Profile|.002|A|B|</v>
      </c>
      <c r="IO260" t="str">
        <v xml:space="preserve">Profile|.002|A|B| A&lt;-&gt;B </v>
      </c>
      <c r="IP260" t="str">
        <v>Profile|.002|A|B| C&lt;-&gt;D</v>
      </c>
      <c r="IQ260" t="str">
        <v>Profile|.002|A|B| X-Y</v>
      </c>
      <c r="IR260" t="str">
        <v>Profile|.002|A|B|C|X-Y</v>
      </c>
      <c r="IS260" t="str">
        <v>Profile|.002|A|B|X&lt;--&gt;Y</v>
      </c>
      <c r="IT260" t="str">
        <v>Profile|.002|A|B|X-Y</v>
      </c>
      <c r="IU260" t="str">
        <v>Profile|.002|A|C|</v>
      </c>
      <c r="IV260" t="str">
        <v>Profile|.002|C|A|</v>
      </c>
      <c r="IW260" t="str">
        <v>Profile|.002|C|B|</v>
      </c>
      <c r="IX260" t="str">
        <v>Profile|.0020|</v>
      </c>
      <c r="IY260" t="str">
        <v>Profile|.003|A|</v>
      </c>
      <c r="IZ260" t="str">
        <v>Profile|.003|A|B|C| Uni.</v>
      </c>
      <c r="JA260" t="str">
        <v>Profile|.003|E|F|</v>
      </c>
      <c r="JB260" t="str">
        <v>Profile|.004(U) .003|A|B|C|</v>
      </c>
      <c r="JC260" t="str">
        <v>Profile|.004|A| UNI.</v>
      </c>
      <c r="JD260" t="str">
        <v>Profile|.005|A|C|</v>
      </c>
      <c r="JE260" t="str">
        <v>Profile|.005|A|C|A&lt;--&gt;B, C&lt;--&gt;D</v>
      </c>
      <c r="JF260" t="str">
        <v>Profile|.005|A|D| A-B UNI.</v>
      </c>
      <c r="JG260" t="str">
        <v>Profile|.005|A|D| UNI.</v>
      </c>
      <c r="JH260" t="str">
        <v>Profile|.010|A|B|</v>
      </c>
      <c r="JI260" t="str">
        <v>Profile|.010|A|B|C|</v>
      </c>
      <c r="JJ260" t="str">
        <v>Profile|.03|A|</v>
      </c>
      <c r="JK260" t="str">
        <v>Profile|.05|A|B|</v>
      </c>
      <c r="JL260" t="str">
        <v>Profile|0.03|</v>
      </c>
      <c r="JM260" t="str">
        <v>Profile|0.03|A|</v>
      </c>
      <c r="JN260" t="str">
        <v>Profile|0.03|A|B|</v>
      </c>
      <c r="JO260" t="str">
        <v>Profile|0.05{A|C|</v>
      </c>
      <c r="JP260" t="str">
        <v>Profile|0.05|A|B|</v>
      </c>
      <c r="JQ260" t="str">
        <v>Profile|0.05|E|</v>
      </c>
      <c r="JR260" t="str">
        <v>Profile|0.05|E|F|</v>
      </c>
      <c r="JS260" t="str">
        <v>Profile|0.06|A|C|</v>
      </c>
      <c r="JT260" t="str">
        <v>Profile|0.1|A|A|</v>
      </c>
      <c r="JU260" t="str">
        <v>Profile|0.1|D1|</v>
      </c>
      <c r="JV260" t="str">
        <v>Profile|A|B|C|</v>
      </c>
      <c r="JW260" t="str">
        <v>Proile|.002|A|B|J-K</v>
      </c>
      <c r="JX260" t="str">
        <v>P-Thread Form</v>
      </c>
      <c r="JY260" t="str">
        <v>R  FULL RADIUS</v>
      </c>
      <c r="JZ260" t="str">
        <v>R.001/.006</v>
      </c>
      <c r="KA260" t="str">
        <v>R.003 MAX</v>
      </c>
      <c r="KB260" t="str">
        <v>R.005 MAX</v>
      </c>
      <c r="KC260" t="str">
        <v>R.030</v>
      </c>
      <c r="KD260" t="str">
        <v>R.25 MAX</v>
      </c>
      <c r="KE260" t="str">
        <v>R1.33 BASIC</v>
      </c>
      <c r="KF260" t="str">
        <v>R3.3</v>
      </c>
      <c r="KG260" t="str">
        <v>Ra 1.6 MAX</v>
      </c>
      <c r="KH260" t="str">
        <v>RAD @ FACE &amp; OD CHAMFER</v>
      </c>
      <c r="KI260" t="str">
        <v>RAD. @ ID &amp; BACK FACE</v>
      </c>
      <c r="KJ260" t="str">
        <v>RAD. @ OD &amp; BACK FACE</v>
      </c>
      <c r="KK260" t="str">
        <v>REMOVE SHRP EDGES .005 MAX</v>
      </c>
      <c r="KL260" t="str">
        <v>ROD SLOT CENTERED</v>
      </c>
      <c r="KM260" t="str">
        <v>SHARP OKAY</v>
      </c>
      <c r="KN260" t="str">
        <v>Slot Centered</v>
      </c>
      <c r="KO260" t="str">
        <v>SLOT WIDTH</v>
      </c>
      <c r="KP260" t="str">
        <v>Surface Finish Per Note 1</v>
      </c>
      <c r="KQ260" t="str">
        <v>Symmerty Balloon A_6</v>
      </c>
      <c r="KR260" t="str">
        <v>T27 HEXALOBE Per Note 1</v>
      </c>
      <c r="KS260" t="str">
        <v>T27 TORX</v>
      </c>
      <c r="KT260" t="str">
        <v>THRD DEPTH</v>
      </c>
      <c r="KU260" t="str">
        <v>Thread Form Per Note 3</v>
      </c>
      <c r="KV260" t="str">
        <v>THREAD INTO ROD SLOT</v>
      </c>
      <c r="KW260" t="str">
        <v>Thread Timed Print Note 6</v>
      </c>
      <c r="KX260" t="str">
        <v>TOOL MISMATCH PERMISSIBLE</v>
      </c>
      <c r="KY260" t="str">
        <v>Tot. Runout|Ø.002|C|</v>
      </c>
      <c r="KZ260" t="str">
        <v>Total Runout|.002|E|</v>
      </c>
      <c r="LA260" t="str">
        <v>TRIPLE LEAD THREAD</v>
      </c>
      <c r="LB260" t="str">
        <v>True Pos. |.001 (M)|A|</v>
      </c>
      <c r="LC260" t="str">
        <v>True Pos. |.002(M)|A|B|</v>
      </c>
      <c r="LD260" t="str">
        <v>True Pos. |.002|</v>
      </c>
      <c r="LE260" t="str">
        <v>True Pos. |.002|A|</v>
      </c>
      <c r="LF260" t="str">
        <v>True Pos. |.002|A|B|</v>
      </c>
      <c r="LG260" t="str">
        <v>True Pos. |.004|A|C|B|</v>
      </c>
      <c r="LH260" t="str">
        <v>True Pos. |.005(M)|A|B|</v>
      </c>
      <c r="LI260" t="str">
        <v>True Pos.|.000(L)|A|D|</v>
      </c>
      <c r="LJ260" t="str">
        <v>True Pos.|.000(M)|A|</v>
      </c>
      <c r="LK260" t="str">
        <v>True Pos.|.001(M)|A|</v>
      </c>
      <c r="LL260" t="str">
        <v>True Pos.|.001|B|</v>
      </c>
      <c r="LM260" t="str">
        <v>True Pos.|.001|E|</v>
      </c>
      <c r="LN260" t="str">
        <v>True Pos.|.002|A|</v>
      </c>
      <c r="LO260" t="str">
        <v>True Pos.|.002|B|</v>
      </c>
      <c r="LP260" t="str">
        <v>True Pos.|.002|C|</v>
      </c>
      <c r="LQ260" t="str">
        <v>True Pos.|.002|D1|</v>
      </c>
      <c r="LR260" t="str">
        <v>True Pos.|.002|D1|D2|</v>
      </c>
      <c r="LS260" t="str">
        <v>True Pos.|.05|A|</v>
      </c>
      <c r="LT260" t="str">
        <v>True Pos.|.1|A|B|C|</v>
      </c>
      <c r="LU260" t="str">
        <v>True Pos.|.13|A</v>
      </c>
      <c r="LV260" t="str">
        <v>True Pos.|0.05|A|</v>
      </c>
      <c r="LW260" t="str">
        <v>True Pos.|0.1|A|B|C|</v>
      </c>
      <c r="LX260" t="str">
        <v>True Pos.|0.13|A|</v>
      </c>
      <c r="LY260" t="str">
        <v>True Pos.|Ø.000(M)|A|</v>
      </c>
      <c r="LZ260" t="str">
        <v>True Pos.|Ø.000(M)|B|</v>
      </c>
      <c r="MA260" t="str">
        <v>True Pos.|Ø.001(M)|A(M)|</v>
      </c>
      <c r="MB260" t="str">
        <v>True Pos.|Ø.001(M)|A|</v>
      </c>
      <c r="MC260" t="str">
        <v>True Pos.|Ø.001|A|</v>
      </c>
      <c r="MD260" t="str">
        <v>True Pos.|Ø.001|C|</v>
      </c>
      <c r="ME260" t="str">
        <v>True Pos.|Ø.002(S)|A(S)|</v>
      </c>
      <c r="MF260" t="str">
        <v>True Pos.|Ø.002|A|</v>
      </c>
      <c r="MG260" t="str">
        <v>True Pos.|Ø.002|B|</v>
      </c>
      <c r="MH260" t="str">
        <v>True Pos.|Ø.002|C|</v>
      </c>
      <c r="MI260" t="str">
        <v>True Pos.|Ø.03(M)|A|</v>
      </c>
      <c r="MJ260" t="str">
        <v>True Pos.|Ø0.03(M)|A|</v>
      </c>
      <c r="MK260" t="str">
        <v>True Pos.|Ø0.05(L)|D|B|</v>
      </c>
      <c r="ML260" t="str">
        <v>True Pos.|Ø0.05|A|</v>
      </c>
      <c r="MM260" t="str">
        <v>True Pos.|Ø0.05|D|</v>
      </c>
      <c r="MN260" t="str">
        <v>True Pos.|Ø0.05|E|</v>
      </c>
      <c r="MO260" t="str">
        <v>True Pos.|Ø0.05|E|B|</v>
      </c>
      <c r="MP260" t="str">
        <v>True Pos.|SØ0.03|C|B|</v>
      </c>
      <c r="MQ260" t="str">
        <v>True Position|.002|A|B|</v>
      </c>
      <c r="MR260" t="str">
        <v>True. Pos.|Ø.001(M)|A|</v>
      </c>
      <c r="MS260" t="str">
        <v>True. Pps.|0.05|A|</v>
      </c>
      <c r="MT260" t="str">
        <v>Tumble Per Note 1</v>
      </c>
      <c r="MU260" t="str">
        <v>Tumble Per Note 2</v>
      </c>
    </row>
    <row r="261" spans="1:359">
      <c r="A261" t="s">
        <v>1114</v>
      </c>
      <c r="C261" s="74" t="str" cm="1">
        <f t="array" ref="C261:MU261">TRANSPOSE(_xlfn._xlws.SORT(_xlfn._xlws.FILTER($A$2:$A$499,ISNUMBER(SEARCH('Prt. Lib. &amp; Routine, Table'!L268,$A$2:$A$499)),"not found")))</f>
        <v>.0015 T.I.R. MAX</v>
      </c>
      <c r="D261" t="str">
        <v>.002 MAX ROOT RADIUS</v>
      </c>
      <c r="E261" t="str">
        <v>.012 BLUNT END</v>
      </c>
      <c r="F261" t="str">
        <v>.015 MAX</v>
      </c>
      <c r="G261" t="str">
        <v>.016 T.S.C.</v>
      </c>
      <c r="H261" t="str">
        <v>.017 BASIC</v>
      </c>
      <c r="I261" t="str">
        <v>.021 PITCH</v>
      </c>
      <c r="J261" t="str">
        <v>.022 BLUNT START</v>
      </c>
      <c r="K261" t="str">
        <v>.025 BASIC</v>
      </c>
      <c r="L261" t="str">
        <v>.035 BASIC</v>
      </c>
      <c r="M261" t="str">
        <v>.043 T.S.C</v>
      </c>
      <c r="N261" t="str">
        <v>.053 T.S.C.</v>
      </c>
      <c r="O261" t="str">
        <v>.060 HEX DEPTH</v>
      </c>
      <c r="P261" t="str">
        <v>.060 PITCH</v>
      </c>
      <c r="Q261" t="str">
        <v>.061 BASIC</v>
      </c>
      <c r="R261" t="str">
        <v>.07 HEX</v>
      </c>
      <c r="S261" t="str">
        <v>.070 HEX DEPTH</v>
      </c>
      <c r="T261" t="str">
        <v>.082 DRILL</v>
      </c>
      <c r="U261" t="str">
        <v>.082 DRILL DEPTH</v>
      </c>
      <c r="V261" t="str">
        <v>.094 HEX</v>
      </c>
      <c r="W261" t="str">
        <v>.115 T.S.C.</v>
      </c>
      <c r="X261" t="str">
        <v>.1195 / .1243 MAJOR DIAMETER</v>
      </c>
      <c r="Y261" t="str">
        <v>.1250 HEX</v>
      </c>
      <c r="Z261" t="str">
        <v>.157 MINOR DIAMETER</v>
      </c>
      <c r="AA261" t="str">
        <v>.172 FULL THD DEPTH</v>
      </c>
      <c r="AB261" t="str">
        <v>.172 MAJOR DIAMETER</v>
      </c>
      <c r="AC261" t="str">
        <v>.180 MIN DEPTH FULL THRD</v>
      </c>
      <c r="AD261" t="str">
        <v>.183 Ceter Line Thread Dwell</v>
      </c>
      <c r="AE261" t="str">
        <v>.208 MAX THRD DEPTH</v>
      </c>
      <c r="AF261" t="str">
        <v>.218 BOTTOM HALF OF SLOT</v>
      </c>
      <c r="AG261" t="str">
        <v>.261 BASIC</v>
      </c>
      <c r="AH261" t="str">
        <v>.314 T.S.C.</v>
      </c>
      <c r="AI261" t="str">
        <v>.315 BASIC</v>
      </c>
      <c r="AJ261" t="str">
        <v>.329 MINOR Ø</v>
      </c>
      <c r="AK261" t="str">
        <v>.330 BASIC</v>
      </c>
      <c r="AL261" t="str">
        <v>.35 TO TANGENT POINT</v>
      </c>
      <c r="AM261" t="str">
        <v>.375 MAJOR Ø</v>
      </c>
      <c r="AN261" t="str">
        <v>.390 BASIC</v>
      </c>
      <c r="AO261" t="str">
        <v>.440 BASIC</v>
      </c>
      <c r="AP261" t="str">
        <v>.64/.96 HIGH=Pass</v>
      </c>
      <c r="AQ261" t="str">
        <v>0.012 MAX</v>
      </c>
      <c r="AR261" t="str">
        <v>0.015 MAX</v>
      </c>
      <c r="AS261" t="str">
        <v>0.05 Per Note 2</v>
      </c>
      <c r="AT261" t="str">
        <v>0.500 PULLOUT ZONE</v>
      </c>
      <c r="AU261" t="str">
        <v>10-32 UNF-2A</v>
      </c>
      <c r="AV261" t="str">
        <v>12-28 UNF-2B</v>
      </c>
      <c r="AW261" t="str">
        <v>2.87 BASIC</v>
      </c>
      <c r="AX261" t="str">
        <v>2-56 UNC 2B 2 STARTS</v>
      </c>
      <c r="AY261" t="str">
        <v>3 LEAD THREAD</v>
      </c>
      <c r="AZ261" t="str">
        <v>32µIN Max</v>
      </c>
      <c r="BA261" t="str">
        <v>5/16"-24 UNF-2A</v>
      </c>
      <c r="BB261" t="str">
        <v>5/16-18 UNC 2A</v>
      </c>
      <c r="BC261" t="str">
        <v>5-44 UNF-2A</v>
      </c>
      <c r="BD261" t="str">
        <v>6-16µIN</v>
      </c>
      <c r="BE261" t="str">
        <v>65° BLEND</v>
      </c>
      <c r="BF261" t="str">
        <v>7.45 Top of Ball to Face</v>
      </c>
      <c r="BG261" t="str">
        <v>7/16-28 UNEF 2B</v>
      </c>
      <c r="BH261" t="str">
        <v>7/16-28-UNEF-2A</v>
      </c>
      <c r="BI261" t="str">
        <v>Alignment Per Note 3</v>
      </c>
      <c r="BJ261" t="str">
        <v>ANODIZE (SEE CHART)</v>
      </c>
      <c r="BK261" t="str">
        <v>ANODIZE AQUA Per Note 3</v>
      </c>
      <c r="BL261" t="str">
        <v>ANODIZE BOTTOM PORTION</v>
      </c>
      <c r="BM261" t="str">
        <v>ANODIZE COLOR AQUA</v>
      </c>
      <c r="BN261" t="str">
        <v>ANODIZE COLOR GREEN DWG NOTE 4</v>
      </c>
      <c r="BO261" t="str">
        <v>ANODIZE COLOR LIGHT BLUE</v>
      </c>
      <c r="BP261" t="str">
        <v>ANODIZE GREEN Per Note 2</v>
      </c>
      <c r="BQ261" t="str">
        <v>ANODIZE GREY, Per Note 1</v>
      </c>
      <c r="BR261" t="str">
        <v>ANODIZE MAGENTA</v>
      </c>
      <c r="BS261" t="str">
        <v>Anodize Per note 3</v>
      </c>
      <c r="BT261" t="str">
        <v>Anodize Per Note 4</v>
      </c>
      <c r="BU261" t="str">
        <v>ANODIZE SEAFOAM</v>
      </c>
      <c r="BV261" t="str">
        <v>Balloon 11 Symmetry</v>
      </c>
      <c r="BW261" t="str">
        <v>Balloon 12 Symmetry</v>
      </c>
      <c r="BX261" t="str">
        <v>Balloon 13 Hole Centered</v>
      </c>
      <c r="BY261" t="str">
        <v>Balloon 13 Symmerty</v>
      </c>
      <c r="BZ261" t="str">
        <v>Balloon 2 Symmetry</v>
      </c>
      <c r="CA261" t="str">
        <v>Balloon 21 CENTERED</v>
      </c>
      <c r="CB261" t="str">
        <v>Balloon 29 Symmetry</v>
      </c>
      <c r="CC261" t="str">
        <v>Balloon 3 Symmetry</v>
      </c>
      <c r="CD261" t="str">
        <v>Balloon 4 Symmetry</v>
      </c>
      <c r="CE261" t="str">
        <v>Balloon 5 blend to SØ .340</v>
      </c>
      <c r="CF261" t="str">
        <v>Balloon 5 Symmetry</v>
      </c>
      <c r="CG261" t="str">
        <v>Balloon 6 Centered</v>
      </c>
      <c r="CH261" t="str">
        <v>Balloon 9 Function Check</v>
      </c>
      <c r="CI261" t="str">
        <v>Balloon 9 Symmerty</v>
      </c>
      <c r="CJ261" t="str">
        <v>Balloons 2 &amp; 17 Symmetry |.001|A|</v>
      </c>
      <c r="CK261" t="str">
        <v>Basic Ø 3.6</v>
      </c>
      <c r="CL261" t="str">
        <v>BEAD BLAST</v>
      </c>
      <c r="CM261" t="str">
        <v>BLAST ALUMINUM OXIDE</v>
      </c>
      <c r="CN261" t="str">
        <v>Blast Note 2</v>
      </c>
      <c r="CO261" t="str">
        <v xml:space="preserve">BLAST Per Note 1 </v>
      </c>
      <c r="CP261" t="str">
        <v>BLAST Per Note 2</v>
      </c>
      <c r="CQ261" t="str">
        <v>BLAST Per Note 3</v>
      </c>
      <c r="CR261" t="str">
        <v>BLAST Per Note 4</v>
      </c>
      <c r="CS261" t="str">
        <v>BLAST Per Note 8</v>
      </c>
      <c r="CT261" t="str">
        <v>BLAST Per Traveler, MATT FINISH</v>
      </c>
      <c r="CU261" t="str">
        <v>BLAST WITH 16 GRIT ALUMINUM OXIDE</v>
      </c>
      <c r="CV261" t="str">
        <v>BLAST, Uniform Finish Per Note 3</v>
      </c>
      <c r="CW261" t="str">
        <v>BREAK EDGE</v>
      </c>
      <c r="CX261" t="str">
        <v>BREAK EDGE .014</v>
      </c>
      <c r="CY261" t="str">
        <v>BREAK EDGES Note 2</v>
      </c>
      <c r="CZ261" t="str">
        <v>BREAK SHARP Per Note 1</v>
      </c>
      <c r="DA261" t="str">
        <v>BREAK SHARPS Per Note 1</v>
      </c>
      <c r="DB261" t="str">
        <v>CE 2729</v>
      </c>
      <c r="DC261" t="str">
        <v>CE Logo per Note 3</v>
      </c>
      <c r="DD261" t="str">
        <v>CE MARK</v>
      </c>
      <c r="DE261" t="str">
        <v>Chips/Debris Removed</v>
      </c>
      <c r="DF261" t="str">
        <v>Coat Per Note 2</v>
      </c>
      <c r="DG261" t="str">
        <v>C-Sink Ø .155</v>
      </c>
      <c r="DH261" t="str">
        <v>C-Sink Ø5.2</v>
      </c>
      <c r="DI261" t="str">
        <v>Deburred</v>
      </c>
      <c r="DJ261" t="str">
        <v>DIM "A" NoGo</v>
      </c>
      <c r="DK261" t="str">
        <v>DIM "A" NoGo Hexalobe</v>
      </c>
      <c r="DL261" t="str">
        <v>EDGE BREAK</v>
      </c>
      <c r="DM261" t="str">
        <v>EDGE BREAK MIN R.004, MAX R.010</v>
      </c>
      <c r="DN261" t="str">
        <v>Edge Break per Note 1</v>
      </c>
      <c r="DO261" t="str">
        <v>ELECTROPOLISH Per Note 1</v>
      </c>
      <c r="DP261" t="str">
        <v>Finish Per Note 3</v>
      </c>
      <c r="DQ261" t="str">
        <v>FLUTE POSITION Per Note 3</v>
      </c>
      <c r="DR261" t="str">
        <v>FULL R</v>
      </c>
      <c r="DS261" t="str">
        <v>FULL RADIUS</v>
      </c>
      <c r="DT261" t="str">
        <v xml:space="preserve">FULL RADIUS </v>
      </c>
      <c r="DU261" t="str">
        <v>Function Check  (.2340 .2360 FULL)</v>
      </c>
      <c r="DV261" t="str">
        <v>FUNCTIONAL  HEXALOBE</v>
      </c>
      <c r="DW261" t="str">
        <v>GLASS BEAD Per Note 3</v>
      </c>
      <c r="DX261" t="str">
        <v>Globus Logo per Note 3</v>
      </c>
      <c r="DY261" t="str">
        <v>Gold Anodized Color</v>
      </c>
      <c r="DZ261" t="str">
        <v>Green Anodized Color</v>
      </c>
      <c r="EA261" t="str">
        <v>GRIT BLAST Per Note 3</v>
      </c>
      <c r="EB261" t="str">
        <v>Grit Blast Per Note 4</v>
      </c>
      <c r="EC261" t="str">
        <v>GRIT BLAST, DWG NOTE 3</v>
      </c>
      <c r="ED261" t="str">
        <v>HEX MINOR Ø.1292</v>
      </c>
      <c r="EE261" t="str">
        <v xml:space="preserve">HEXALOBE </v>
      </c>
      <c r="EF261" t="str">
        <v>HEXALOBE FUNCTION</v>
      </c>
      <c r="EG261" t="str">
        <v>Hexalobe Minor</v>
      </c>
      <c r="EH261" t="str">
        <v>Hexalobe NV-30</v>
      </c>
      <c r="EI261" t="str">
        <v>HEXALOBE ORIENTATION</v>
      </c>
      <c r="EJ261" t="str">
        <v>Inspect per operation 30 comments</v>
      </c>
      <c r="EK261" t="str">
        <v>INT / EXT CORNERS: R.002 TO R.010</v>
      </c>
      <c r="EL261" t="str">
        <v>INT /EXT CORNERS R.05 TO R.03</v>
      </c>
      <c r="EM261" t="str">
        <v>John is a Geek</v>
      </c>
      <c r="EN261" t="str">
        <v>LASER ETCH</v>
      </c>
      <c r="EO261" t="str">
        <v>Laser Etch Per Note 7</v>
      </c>
      <c r="EP261" t="str">
        <v xml:space="preserve">LASER MARK "CE" DWG NOTE 10 </v>
      </c>
      <c r="EQ261" t="str">
        <v>Laser Mark "P1-15004-08", Per Note 3</v>
      </c>
      <c r="ER261" t="str">
        <v>Laser Mark "P2-15004-08", Per Note 3</v>
      </c>
      <c r="ES261" t="str">
        <v>Laser Mark "P3-15004-08", Per Note 3</v>
      </c>
      <c r="ET261" t="str">
        <v>Laser Mark "P4-15004-08", Per Note 3</v>
      </c>
      <c r="EU261" t="str">
        <v xml:space="preserve">LASER MARK LOGO DWG NOTE 9 </v>
      </c>
      <c r="EV261" t="str">
        <v xml:space="preserve">LASER MARK LOT NUMBER DWG NOTE 8 </v>
      </c>
      <c r="EW261" t="str">
        <v>Laser Mark Lot, Per Note 3</v>
      </c>
      <c r="EX261" t="str">
        <v xml:space="preserve">LASER MARK PART NUMBER DWG NOTE 8 </v>
      </c>
      <c r="EY261" t="str">
        <v>LASER: 13000000</v>
      </c>
      <c r="EZ261" t="str">
        <v>LASER: CE 2797</v>
      </c>
      <c r="FA261" t="str">
        <v>LASER: LOGO</v>
      </c>
      <c r="FB261" t="str">
        <v xml:space="preserve">LASER: Lot # Per RE-75-001 </v>
      </c>
      <c r="FC261" t="str">
        <v>LAST THREAD</v>
      </c>
      <c r="FD261" t="str">
        <v>LEAD .0625</v>
      </c>
      <c r="FE261" t="str">
        <v>LOGO</v>
      </c>
      <c r="FF261" t="str">
        <v>Lot (Control) Number per Note 3</v>
      </c>
      <c r="FG261" t="str">
        <v>LOT NO.</v>
      </c>
      <c r="FH261" t="str">
        <v>LOT NUMBER</v>
      </c>
      <c r="FI261" t="str">
        <v>LOT NUMBER PER NUVASIVE SOP 9002007</v>
      </c>
      <c r="FJ261" t="str">
        <v>M 4X 0.5 - 6G - 0.063R - LH</v>
      </c>
      <c r="FK261" t="str">
        <v>M4 X 0.5 - 6G - 0.063R</v>
      </c>
      <c r="FL261" t="str">
        <v>M4 X 0.5 - 6G - 0.063R - LH</v>
      </c>
      <c r="FM261" t="str">
        <v>M4.5 X .75 6g</v>
      </c>
      <c r="FN261" t="str">
        <v>M4.5 X 0.75 6g</v>
      </c>
      <c r="FO261" t="str">
        <v>M5x0.8-6g</v>
      </c>
      <c r="FP261" t="str">
        <v xml:space="preserve">M5x0.8-6g </v>
      </c>
      <c r="FQ261" t="str">
        <v>M6 X .75 6g</v>
      </c>
      <c r="FR261" t="str">
        <v>M6 X 0.75-6g</v>
      </c>
      <c r="FS261" t="str">
        <v>M6 X0.75 - 6g</v>
      </c>
      <c r="FT261" t="str">
        <v>M6X0.75 - 6H</v>
      </c>
      <c r="FU261" t="str">
        <v>M7 X 1.00 6g THREAD</v>
      </c>
      <c r="FV261" t="str">
        <v>M7X1.00 6g THREAD</v>
      </c>
      <c r="FW261" t="str">
        <v>M7X1.00 6h THREAD</v>
      </c>
      <c r="FX261" t="str">
        <v>Magenta Anodized Color</v>
      </c>
      <c r="FY261" t="str">
        <v>MAJOR Ø .380</v>
      </c>
      <c r="FZ261" t="str">
        <v>MAJORØ</v>
      </c>
      <c r="GA261" t="str">
        <v>MATT FINISH Per Note 3</v>
      </c>
      <c r="GB261" t="str">
        <v>MATT FINISH Per Traveler</v>
      </c>
      <c r="GC261" t="str">
        <v>MATTE FINISH</v>
      </c>
      <c r="GD261" t="str">
        <v>MATTE FINISH DWG NOTE 3</v>
      </c>
      <c r="GE261" t="str">
        <v>MATTE FINISH Note 3</v>
      </c>
      <c r="GF261" t="str">
        <v>Matte Finish Per Note 3</v>
      </c>
      <c r="GG261" t="str">
        <v>MATTE FINISH SIZE 10 GLASS BEAD</v>
      </c>
      <c r="GH261" t="str">
        <v>MAX ROOT RADIUS</v>
      </c>
      <c r="GI261" t="str">
        <v xml:space="preserve">Mill Profile Centered </v>
      </c>
      <c r="GJ261" t="str">
        <v>Minor Ø Unconstrained Check</v>
      </c>
      <c r="GK261" t="str">
        <v>MINOR Ø.1336</v>
      </c>
      <c r="GL261" t="str">
        <v>NO ANODIZE Per note 8</v>
      </c>
      <c r="GM261" t="str">
        <v>NO ANODIZE Per note 9</v>
      </c>
      <c r="GN261" t="str">
        <v>No Nicks, Scratches, Tool Marks, etc.</v>
      </c>
      <c r="GO261" t="str">
        <v>No Nicks,Scratches,Tool Marks,etc.</v>
      </c>
      <c r="GP261" t="str">
        <v>NO TOOL MARKS</v>
      </c>
      <c r="GQ261" t="str">
        <v>NOTE 3 THREAD RELIEF</v>
      </c>
      <c r="GR261" t="str">
        <v>NV-27 FUNC.</v>
      </c>
      <c r="GS261" t="str">
        <v>NV-30 DIM A</v>
      </c>
      <c r="GT261" t="str">
        <v>NV-30 DIM B</v>
      </c>
      <c r="GU261" t="str">
        <v>NV-30 DIM F</v>
      </c>
      <c r="GV261" t="str">
        <v>Ø .1250 HEX</v>
      </c>
      <c r="GW261" t="str">
        <v>Ø 9.4 MAJOR</v>
      </c>
      <c r="GX261" t="str">
        <v>Ø.096 MAX PILOT HOLE</v>
      </c>
      <c r="GY261" t="str">
        <v>Ø.125 THRU</v>
      </c>
      <c r="GZ261" t="str">
        <v>Ø.205 COUNTERSINK</v>
      </c>
      <c r="HA261" t="str">
        <v>Ø.260 T.S.C.</v>
      </c>
      <c r="HB261" t="str">
        <v>Ø.500 BASIC</v>
      </c>
      <c r="HC261" t="str">
        <v xml:space="preserve">OVAL CENTERED </v>
      </c>
      <c r="HD261" t="str">
        <v>PART NO. 15100</v>
      </c>
      <c r="HE261" t="str">
        <v>PART NUMBER 13100000</v>
      </c>
      <c r="HF261" t="str">
        <v>PART NUMBER 13600000</v>
      </c>
      <c r="HG261" t="str">
        <v>Part Number per Note 3</v>
      </c>
      <c r="HH261" t="str">
        <v>PD 5/16-18 UNC 2A</v>
      </c>
      <c r="HI261" t="str">
        <v>Perp.|0.05|A|</v>
      </c>
      <c r="HJ261" t="str">
        <v>PILOT THRU HOLE PRESENT</v>
      </c>
      <c r="HK261" t="str">
        <v>PITCH .060</v>
      </c>
      <c r="HL261" t="str">
        <v>Profile |.001|A|</v>
      </c>
      <c r="HM261" t="str">
        <v>Profile |.0015 | A | X-Y</v>
      </c>
      <c r="HN261" t="str">
        <v>Profile |.002| |A|B| X-Y</v>
      </c>
      <c r="HO261" t="str">
        <v>Profile |.002|A|B|</v>
      </c>
      <c r="HP261" t="str">
        <v>Profile |.002|A|B| X-Y</v>
      </c>
      <c r="HQ261" t="str">
        <v>Profile:|010|A|B|C|</v>
      </c>
      <c r="HR261" t="str">
        <v>Profile| .002| A|B|</v>
      </c>
      <c r="HS261" t="str">
        <v>Profile|.001|</v>
      </c>
      <c r="HT261" t="str">
        <v>Profile|.001|A|</v>
      </c>
      <c r="HU261" t="str">
        <v>Profile|.001|A|B|</v>
      </c>
      <c r="HV261" t="str">
        <v xml:space="preserve">Profile|.001|A|B| A&lt;-&gt;B </v>
      </c>
      <c r="HW261" t="str">
        <v>Profile|.001|A|B| C&lt;-&gt;D</v>
      </c>
      <c r="HX261" t="str">
        <v>Profile|.001|A|B| L-M</v>
      </c>
      <c r="HY261" t="str">
        <v>Profile|.001|A|B| P-Q</v>
      </c>
      <c r="HZ261" t="str">
        <v>Profile|.001|A|B|C&lt;-&gt;D</v>
      </c>
      <c r="IA261" t="str">
        <v>Profile|.001|A|C&lt;--&gt;D</v>
      </c>
      <c r="IB261" t="str">
        <v>Profile|.001|A|UNILATERAL</v>
      </c>
      <c r="IC261" t="str">
        <v>Profile|.001|C|</v>
      </c>
      <c r="ID261" t="str">
        <v>Profile|.0012|D1|</v>
      </c>
      <c r="IE261" t="str">
        <v>Profile|.0015| A-B UNI.</v>
      </c>
      <c r="IF261" t="str">
        <v>Profile|.0015| UNI.</v>
      </c>
      <c r="IG261" t="str">
        <v>Profile|.0015|A| X-Y</v>
      </c>
      <c r="IH261" t="str">
        <v>Profile|.0015|E|F|</v>
      </c>
      <c r="II261" t="str">
        <v>Profile|.0016|B|D|</v>
      </c>
      <c r="IJ261" t="str">
        <v>Profile|.002(U).000|A|</v>
      </c>
      <c r="IK261" t="str">
        <v>Profile|.002|</v>
      </c>
      <c r="IL261" t="str">
        <v>Profile|.002|A</v>
      </c>
      <c r="IM261" t="str">
        <v>Profile|.002|A|</v>
      </c>
      <c r="IN261" t="str">
        <v>Profile|.002|A|B|</v>
      </c>
      <c r="IO261" t="str">
        <v xml:space="preserve">Profile|.002|A|B| A&lt;-&gt;B </v>
      </c>
      <c r="IP261" t="str">
        <v>Profile|.002|A|B| C&lt;-&gt;D</v>
      </c>
      <c r="IQ261" t="str">
        <v>Profile|.002|A|B| X-Y</v>
      </c>
      <c r="IR261" t="str">
        <v>Profile|.002|A|B|C|X-Y</v>
      </c>
      <c r="IS261" t="str">
        <v>Profile|.002|A|B|X&lt;--&gt;Y</v>
      </c>
      <c r="IT261" t="str">
        <v>Profile|.002|A|B|X-Y</v>
      </c>
      <c r="IU261" t="str">
        <v>Profile|.002|A|C|</v>
      </c>
      <c r="IV261" t="str">
        <v>Profile|.002|C|A|</v>
      </c>
      <c r="IW261" t="str">
        <v>Profile|.002|C|B|</v>
      </c>
      <c r="IX261" t="str">
        <v>Profile|.0020|</v>
      </c>
      <c r="IY261" t="str">
        <v>Profile|.003|A|</v>
      </c>
      <c r="IZ261" t="str">
        <v>Profile|.003|A|B|C| Uni.</v>
      </c>
      <c r="JA261" t="str">
        <v>Profile|.003|E|F|</v>
      </c>
      <c r="JB261" t="str">
        <v>Profile|.004(U) .003|A|B|C|</v>
      </c>
      <c r="JC261" t="str">
        <v>Profile|.004|A| UNI.</v>
      </c>
      <c r="JD261" t="str">
        <v>Profile|.005|A|C|</v>
      </c>
      <c r="JE261" t="str">
        <v>Profile|.005|A|C|A&lt;--&gt;B, C&lt;--&gt;D</v>
      </c>
      <c r="JF261" t="str">
        <v>Profile|.005|A|D| A-B UNI.</v>
      </c>
      <c r="JG261" t="str">
        <v>Profile|.005|A|D| UNI.</v>
      </c>
      <c r="JH261" t="str">
        <v>Profile|.010|A|B|</v>
      </c>
      <c r="JI261" t="str">
        <v>Profile|.010|A|B|C|</v>
      </c>
      <c r="JJ261" t="str">
        <v>Profile|.03|A|</v>
      </c>
      <c r="JK261" t="str">
        <v>Profile|.05|A|B|</v>
      </c>
      <c r="JL261" t="str">
        <v>Profile|0.03|</v>
      </c>
      <c r="JM261" t="str">
        <v>Profile|0.03|A|</v>
      </c>
      <c r="JN261" t="str">
        <v>Profile|0.03|A|B|</v>
      </c>
      <c r="JO261" t="str">
        <v>Profile|0.05{A|C|</v>
      </c>
      <c r="JP261" t="str">
        <v>Profile|0.05|A|B|</v>
      </c>
      <c r="JQ261" t="str">
        <v>Profile|0.05|E|</v>
      </c>
      <c r="JR261" t="str">
        <v>Profile|0.05|E|F|</v>
      </c>
      <c r="JS261" t="str">
        <v>Profile|0.06|A|C|</v>
      </c>
      <c r="JT261" t="str">
        <v>Profile|0.1|A|A|</v>
      </c>
      <c r="JU261" t="str">
        <v>Profile|0.1|D1|</v>
      </c>
      <c r="JV261" t="str">
        <v>Profile|A|B|C|</v>
      </c>
      <c r="JW261" t="str">
        <v>Proile|.002|A|B|J-K</v>
      </c>
      <c r="JX261" t="str">
        <v>P-Thread Form</v>
      </c>
      <c r="JY261" t="str">
        <v>R  FULL RADIUS</v>
      </c>
      <c r="JZ261" t="str">
        <v>R.001/.006</v>
      </c>
      <c r="KA261" t="str">
        <v>R.003 MAX</v>
      </c>
      <c r="KB261" t="str">
        <v>R.005 MAX</v>
      </c>
      <c r="KC261" t="str">
        <v>R.030</v>
      </c>
      <c r="KD261" t="str">
        <v>R.25 MAX</v>
      </c>
      <c r="KE261" t="str">
        <v>R1.33 BASIC</v>
      </c>
      <c r="KF261" t="str">
        <v>R3.3</v>
      </c>
      <c r="KG261" t="str">
        <v>Ra 1.6 MAX</v>
      </c>
      <c r="KH261" t="str">
        <v>RAD @ FACE &amp; OD CHAMFER</v>
      </c>
      <c r="KI261" t="str">
        <v>RAD. @ ID &amp; BACK FACE</v>
      </c>
      <c r="KJ261" t="str">
        <v>RAD. @ OD &amp; BACK FACE</v>
      </c>
      <c r="KK261" t="str">
        <v>REMOVE SHRP EDGES .005 MAX</v>
      </c>
      <c r="KL261" t="str">
        <v>ROD SLOT CENTERED</v>
      </c>
      <c r="KM261" t="str">
        <v>SHARP OKAY</v>
      </c>
      <c r="KN261" t="str">
        <v>Slot Centered</v>
      </c>
      <c r="KO261" t="str">
        <v>SLOT WIDTH</v>
      </c>
      <c r="KP261" t="str">
        <v>Surface Finish Per Note 1</v>
      </c>
      <c r="KQ261" t="str">
        <v>Symmerty Balloon A_6</v>
      </c>
      <c r="KR261" t="str">
        <v>T27 HEXALOBE Per Note 1</v>
      </c>
      <c r="KS261" t="str">
        <v>T27 TORX</v>
      </c>
      <c r="KT261" t="str">
        <v>THRD DEPTH</v>
      </c>
      <c r="KU261" t="str">
        <v>Thread Form Per Note 3</v>
      </c>
      <c r="KV261" t="str">
        <v>THREAD INTO ROD SLOT</v>
      </c>
      <c r="KW261" t="str">
        <v>Thread Timed Print Note 6</v>
      </c>
      <c r="KX261" t="str">
        <v>TOOL MISMATCH PERMISSIBLE</v>
      </c>
      <c r="KY261" t="str">
        <v>Tot. Runout|Ø.002|C|</v>
      </c>
      <c r="KZ261" t="str">
        <v>Total Runout|.002|E|</v>
      </c>
      <c r="LA261" t="str">
        <v>TRIPLE LEAD THREAD</v>
      </c>
      <c r="LB261" t="str">
        <v>True Pos. |.001 (M)|A|</v>
      </c>
      <c r="LC261" t="str">
        <v>True Pos. |.002(M)|A|B|</v>
      </c>
      <c r="LD261" t="str">
        <v>True Pos. |.002|</v>
      </c>
      <c r="LE261" t="str">
        <v>True Pos. |.002|A|</v>
      </c>
      <c r="LF261" t="str">
        <v>True Pos. |.002|A|B|</v>
      </c>
      <c r="LG261" t="str">
        <v>True Pos. |.004|A|C|B|</v>
      </c>
      <c r="LH261" t="str">
        <v>True Pos. |.005(M)|A|B|</v>
      </c>
      <c r="LI261" t="str">
        <v>True Pos.|.000(L)|A|D|</v>
      </c>
      <c r="LJ261" t="str">
        <v>True Pos.|.000(M)|A|</v>
      </c>
      <c r="LK261" t="str">
        <v>True Pos.|.001(M)|A|</v>
      </c>
      <c r="LL261" t="str">
        <v>True Pos.|.001|B|</v>
      </c>
      <c r="LM261" t="str">
        <v>True Pos.|.001|E|</v>
      </c>
      <c r="LN261" t="str">
        <v>True Pos.|.002|A|</v>
      </c>
      <c r="LO261" t="str">
        <v>True Pos.|.002|B|</v>
      </c>
      <c r="LP261" t="str">
        <v>True Pos.|.002|C|</v>
      </c>
      <c r="LQ261" t="str">
        <v>True Pos.|.002|D1|</v>
      </c>
      <c r="LR261" t="str">
        <v>True Pos.|.002|D1|D2|</v>
      </c>
      <c r="LS261" t="str">
        <v>True Pos.|.05|A|</v>
      </c>
      <c r="LT261" t="str">
        <v>True Pos.|.1|A|B|C|</v>
      </c>
      <c r="LU261" t="str">
        <v>True Pos.|.13|A</v>
      </c>
      <c r="LV261" t="str">
        <v>True Pos.|0.05|A|</v>
      </c>
      <c r="LW261" t="str">
        <v>True Pos.|0.1|A|B|C|</v>
      </c>
      <c r="LX261" t="str">
        <v>True Pos.|0.13|A|</v>
      </c>
      <c r="LY261" t="str">
        <v>True Pos.|Ø.000(M)|A|</v>
      </c>
      <c r="LZ261" t="str">
        <v>True Pos.|Ø.000(M)|B|</v>
      </c>
      <c r="MA261" t="str">
        <v>True Pos.|Ø.001(M)|A(M)|</v>
      </c>
      <c r="MB261" t="str">
        <v>True Pos.|Ø.001(M)|A|</v>
      </c>
      <c r="MC261" t="str">
        <v>True Pos.|Ø.001|A|</v>
      </c>
      <c r="MD261" t="str">
        <v>True Pos.|Ø.001|C|</v>
      </c>
      <c r="ME261" t="str">
        <v>True Pos.|Ø.002(S)|A(S)|</v>
      </c>
      <c r="MF261" t="str">
        <v>True Pos.|Ø.002|A|</v>
      </c>
      <c r="MG261" t="str">
        <v>True Pos.|Ø.002|B|</v>
      </c>
      <c r="MH261" t="str">
        <v>True Pos.|Ø.002|C|</v>
      </c>
      <c r="MI261" t="str">
        <v>True Pos.|Ø.03(M)|A|</v>
      </c>
      <c r="MJ261" t="str">
        <v>True Pos.|Ø0.03(M)|A|</v>
      </c>
      <c r="MK261" t="str">
        <v>True Pos.|Ø0.05(L)|D|B|</v>
      </c>
      <c r="ML261" t="str">
        <v>True Pos.|Ø0.05|A|</v>
      </c>
      <c r="MM261" t="str">
        <v>True Pos.|Ø0.05|D|</v>
      </c>
      <c r="MN261" t="str">
        <v>True Pos.|Ø0.05|E|</v>
      </c>
      <c r="MO261" t="str">
        <v>True Pos.|Ø0.05|E|B|</v>
      </c>
      <c r="MP261" t="str">
        <v>True Pos.|SØ0.03|C|B|</v>
      </c>
      <c r="MQ261" t="str">
        <v>True Position|.002|A|B|</v>
      </c>
      <c r="MR261" t="str">
        <v>True. Pos.|Ø.001(M)|A|</v>
      </c>
      <c r="MS261" t="str">
        <v>True. Pps.|0.05|A|</v>
      </c>
      <c r="MT261" t="str">
        <v>Tumble Per Note 1</v>
      </c>
      <c r="MU261" t="str">
        <v>Tumble Per Note 2</v>
      </c>
    </row>
    <row r="262" spans="1:359">
      <c r="A262" t="s">
        <v>1115</v>
      </c>
      <c r="C262" s="74" t="str" cm="1">
        <f t="array" ref="C262:MU262">TRANSPOSE(_xlfn._xlws.SORT(_xlfn._xlws.FILTER($A$2:$A$499,ISNUMBER(SEARCH('Prt. Lib. &amp; Routine, Table'!L269,$A$2:$A$499)),"not found")))</f>
        <v>.0015 T.I.R. MAX</v>
      </c>
      <c r="D262" t="str">
        <v>.002 MAX ROOT RADIUS</v>
      </c>
      <c r="E262" t="str">
        <v>.012 BLUNT END</v>
      </c>
      <c r="F262" t="str">
        <v>.015 MAX</v>
      </c>
      <c r="G262" t="str">
        <v>.016 T.S.C.</v>
      </c>
      <c r="H262" t="str">
        <v>.017 BASIC</v>
      </c>
      <c r="I262" t="str">
        <v>.021 PITCH</v>
      </c>
      <c r="J262" t="str">
        <v>.022 BLUNT START</v>
      </c>
      <c r="K262" t="str">
        <v>.025 BASIC</v>
      </c>
      <c r="L262" t="str">
        <v>.035 BASIC</v>
      </c>
      <c r="M262" t="str">
        <v>.043 T.S.C</v>
      </c>
      <c r="N262" t="str">
        <v>.053 T.S.C.</v>
      </c>
      <c r="O262" t="str">
        <v>.060 HEX DEPTH</v>
      </c>
      <c r="P262" t="str">
        <v>.060 PITCH</v>
      </c>
      <c r="Q262" t="str">
        <v>.061 BASIC</v>
      </c>
      <c r="R262" t="str">
        <v>.07 HEX</v>
      </c>
      <c r="S262" t="str">
        <v>.070 HEX DEPTH</v>
      </c>
      <c r="T262" t="str">
        <v>.082 DRILL</v>
      </c>
      <c r="U262" t="str">
        <v>.082 DRILL DEPTH</v>
      </c>
      <c r="V262" t="str">
        <v>.094 HEX</v>
      </c>
      <c r="W262" t="str">
        <v>.115 T.S.C.</v>
      </c>
      <c r="X262" t="str">
        <v>.1195 / .1243 MAJOR DIAMETER</v>
      </c>
      <c r="Y262" t="str">
        <v>.1250 HEX</v>
      </c>
      <c r="Z262" t="str">
        <v>.157 MINOR DIAMETER</v>
      </c>
      <c r="AA262" t="str">
        <v>.172 FULL THD DEPTH</v>
      </c>
      <c r="AB262" t="str">
        <v>.172 MAJOR DIAMETER</v>
      </c>
      <c r="AC262" t="str">
        <v>.180 MIN DEPTH FULL THRD</v>
      </c>
      <c r="AD262" t="str">
        <v>.183 Ceter Line Thread Dwell</v>
      </c>
      <c r="AE262" t="str">
        <v>.208 MAX THRD DEPTH</v>
      </c>
      <c r="AF262" t="str">
        <v>.218 BOTTOM HALF OF SLOT</v>
      </c>
      <c r="AG262" t="str">
        <v>.261 BASIC</v>
      </c>
      <c r="AH262" t="str">
        <v>.314 T.S.C.</v>
      </c>
      <c r="AI262" t="str">
        <v>.315 BASIC</v>
      </c>
      <c r="AJ262" t="str">
        <v>.329 MINOR Ø</v>
      </c>
      <c r="AK262" t="str">
        <v>.330 BASIC</v>
      </c>
      <c r="AL262" t="str">
        <v>.35 TO TANGENT POINT</v>
      </c>
      <c r="AM262" t="str">
        <v>.375 MAJOR Ø</v>
      </c>
      <c r="AN262" t="str">
        <v>.390 BASIC</v>
      </c>
      <c r="AO262" t="str">
        <v>.440 BASIC</v>
      </c>
      <c r="AP262" t="str">
        <v>.64/.96 HIGH=Pass</v>
      </c>
      <c r="AQ262" t="str">
        <v>0.012 MAX</v>
      </c>
      <c r="AR262" t="str">
        <v>0.015 MAX</v>
      </c>
      <c r="AS262" t="str">
        <v>0.05 Per Note 2</v>
      </c>
      <c r="AT262" t="str">
        <v>0.500 PULLOUT ZONE</v>
      </c>
      <c r="AU262" t="str">
        <v>10-32 UNF-2A</v>
      </c>
      <c r="AV262" t="str">
        <v>12-28 UNF-2B</v>
      </c>
      <c r="AW262" t="str">
        <v>2.87 BASIC</v>
      </c>
      <c r="AX262" t="str">
        <v>2-56 UNC 2B 2 STARTS</v>
      </c>
      <c r="AY262" t="str">
        <v>3 LEAD THREAD</v>
      </c>
      <c r="AZ262" t="str">
        <v>32µIN Max</v>
      </c>
      <c r="BA262" t="str">
        <v>5/16"-24 UNF-2A</v>
      </c>
      <c r="BB262" t="str">
        <v>5/16-18 UNC 2A</v>
      </c>
      <c r="BC262" t="str">
        <v>5-44 UNF-2A</v>
      </c>
      <c r="BD262" t="str">
        <v>6-16µIN</v>
      </c>
      <c r="BE262" t="str">
        <v>65° BLEND</v>
      </c>
      <c r="BF262" t="str">
        <v>7.45 Top of Ball to Face</v>
      </c>
      <c r="BG262" t="str">
        <v>7/16-28 UNEF 2B</v>
      </c>
      <c r="BH262" t="str">
        <v>7/16-28-UNEF-2A</v>
      </c>
      <c r="BI262" t="str">
        <v>Alignment Per Note 3</v>
      </c>
      <c r="BJ262" t="str">
        <v>ANODIZE (SEE CHART)</v>
      </c>
      <c r="BK262" t="str">
        <v>ANODIZE AQUA Per Note 3</v>
      </c>
      <c r="BL262" t="str">
        <v>ANODIZE BOTTOM PORTION</v>
      </c>
      <c r="BM262" t="str">
        <v>ANODIZE COLOR AQUA</v>
      </c>
      <c r="BN262" t="str">
        <v>ANODIZE COLOR GREEN DWG NOTE 4</v>
      </c>
      <c r="BO262" t="str">
        <v>ANODIZE COLOR LIGHT BLUE</v>
      </c>
      <c r="BP262" t="str">
        <v>ANODIZE GREEN Per Note 2</v>
      </c>
      <c r="BQ262" t="str">
        <v>ANODIZE GREY, Per Note 1</v>
      </c>
      <c r="BR262" t="str">
        <v>ANODIZE MAGENTA</v>
      </c>
      <c r="BS262" t="str">
        <v>Anodize Per note 3</v>
      </c>
      <c r="BT262" t="str">
        <v>Anodize Per Note 4</v>
      </c>
      <c r="BU262" t="str">
        <v>ANODIZE SEAFOAM</v>
      </c>
      <c r="BV262" t="str">
        <v>Balloon 11 Symmetry</v>
      </c>
      <c r="BW262" t="str">
        <v>Balloon 12 Symmetry</v>
      </c>
      <c r="BX262" t="str">
        <v>Balloon 13 Hole Centered</v>
      </c>
      <c r="BY262" t="str">
        <v>Balloon 13 Symmerty</v>
      </c>
      <c r="BZ262" t="str">
        <v>Balloon 2 Symmetry</v>
      </c>
      <c r="CA262" t="str">
        <v>Balloon 21 CENTERED</v>
      </c>
      <c r="CB262" t="str">
        <v>Balloon 29 Symmetry</v>
      </c>
      <c r="CC262" t="str">
        <v>Balloon 3 Symmetry</v>
      </c>
      <c r="CD262" t="str">
        <v>Balloon 4 Symmetry</v>
      </c>
      <c r="CE262" t="str">
        <v>Balloon 5 blend to SØ .340</v>
      </c>
      <c r="CF262" t="str">
        <v>Balloon 5 Symmetry</v>
      </c>
      <c r="CG262" t="str">
        <v>Balloon 6 Centered</v>
      </c>
      <c r="CH262" t="str">
        <v>Balloon 9 Function Check</v>
      </c>
      <c r="CI262" t="str">
        <v>Balloon 9 Symmerty</v>
      </c>
      <c r="CJ262" t="str">
        <v>Balloons 2 &amp; 17 Symmetry |.001|A|</v>
      </c>
      <c r="CK262" t="str">
        <v>Basic Ø 3.6</v>
      </c>
      <c r="CL262" t="str">
        <v>BEAD BLAST</v>
      </c>
      <c r="CM262" t="str">
        <v>BLAST ALUMINUM OXIDE</v>
      </c>
      <c r="CN262" t="str">
        <v>Blast Note 2</v>
      </c>
      <c r="CO262" t="str">
        <v xml:space="preserve">BLAST Per Note 1 </v>
      </c>
      <c r="CP262" t="str">
        <v>BLAST Per Note 2</v>
      </c>
      <c r="CQ262" t="str">
        <v>BLAST Per Note 3</v>
      </c>
      <c r="CR262" t="str">
        <v>BLAST Per Note 4</v>
      </c>
      <c r="CS262" t="str">
        <v>BLAST Per Note 8</v>
      </c>
      <c r="CT262" t="str">
        <v>BLAST Per Traveler, MATT FINISH</v>
      </c>
      <c r="CU262" t="str">
        <v>BLAST WITH 16 GRIT ALUMINUM OXIDE</v>
      </c>
      <c r="CV262" t="str">
        <v>BLAST, Uniform Finish Per Note 3</v>
      </c>
      <c r="CW262" t="str">
        <v>BREAK EDGE</v>
      </c>
      <c r="CX262" t="str">
        <v>BREAK EDGE .014</v>
      </c>
      <c r="CY262" t="str">
        <v>BREAK EDGES Note 2</v>
      </c>
      <c r="CZ262" t="str">
        <v>BREAK SHARP Per Note 1</v>
      </c>
      <c r="DA262" t="str">
        <v>BREAK SHARPS Per Note 1</v>
      </c>
      <c r="DB262" t="str">
        <v>CE 2729</v>
      </c>
      <c r="DC262" t="str">
        <v>CE Logo per Note 3</v>
      </c>
      <c r="DD262" t="str">
        <v>CE MARK</v>
      </c>
      <c r="DE262" t="str">
        <v>Chips/Debris Removed</v>
      </c>
      <c r="DF262" t="str">
        <v>Coat Per Note 2</v>
      </c>
      <c r="DG262" t="str">
        <v>C-Sink Ø .155</v>
      </c>
      <c r="DH262" t="str">
        <v>C-Sink Ø5.2</v>
      </c>
      <c r="DI262" t="str">
        <v>Deburred</v>
      </c>
      <c r="DJ262" t="str">
        <v>DIM "A" NoGo</v>
      </c>
      <c r="DK262" t="str">
        <v>DIM "A" NoGo Hexalobe</v>
      </c>
      <c r="DL262" t="str">
        <v>EDGE BREAK</v>
      </c>
      <c r="DM262" t="str">
        <v>EDGE BREAK MIN R.004, MAX R.010</v>
      </c>
      <c r="DN262" t="str">
        <v>Edge Break per Note 1</v>
      </c>
      <c r="DO262" t="str">
        <v>ELECTROPOLISH Per Note 1</v>
      </c>
      <c r="DP262" t="str">
        <v>Finish Per Note 3</v>
      </c>
      <c r="DQ262" t="str">
        <v>FLUTE POSITION Per Note 3</v>
      </c>
      <c r="DR262" t="str">
        <v>FULL R</v>
      </c>
      <c r="DS262" t="str">
        <v>FULL RADIUS</v>
      </c>
      <c r="DT262" t="str">
        <v xml:space="preserve">FULL RADIUS </v>
      </c>
      <c r="DU262" t="str">
        <v>Function Check  (.2340 .2360 FULL)</v>
      </c>
      <c r="DV262" t="str">
        <v>FUNCTIONAL  HEXALOBE</v>
      </c>
      <c r="DW262" t="str">
        <v>GLASS BEAD Per Note 3</v>
      </c>
      <c r="DX262" t="str">
        <v>Globus Logo per Note 3</v>
      </c>
      <c r="DY262" t="str">
        <v>Gold Anodized Color</v>
      </c>
      <c r="DZ262" t="str">
        <v>Green Anodized Color</v>
      </c>
      <c r="EA262" t="str">
        <v>GRIT BLAST Per Note 3</v>
      </c>
      <c r="EB262" t="str">
        <v>Grit Blast Per Note 4</v>
      </c>
      <c r="EC262" t="str">
        <v>GRIT BLAST, DWG NOTE 3</v>
      </c>
      <c r="ED262" t="str">
        <v>HEX MINOR Ø.1292</v>
      </c>
      <c r="EE262" t="str">
        <v xml:space="preserve">HEXALOBE </v>
      </c>
      <c r="EF262" t="str">
        <v>HEXALOBE FUNCTION</v>
      </c>
      <c r="EG262" t="str">
        <v>Hexalobe Minor</v>
      </c>
      <c r="EH262" t="str">
        <v>Hexalobe NV-30</v>
      </c>
      <c r="EI262" t="str">
        <v>HEXALOBE ORIENTATION</v>
      </c>
      <c r="EJ262" t="str">
        <v>Inspect per operation 30 comments</v>
      </c>
      <c r="EK262" t="str">
        <v>INT / EXT CORNERS: R.002 TO R.010</v>
      </c>
      <c r="EL262" t="str">
        <v>INT /EXT CORNERS R.05 TO R.03</v>
      </c>
      <c r="EM262" t="str">
        <v>John is a Geek</v>
      </c>
      <c r="EN262" t="str">
        <v>LASER ETCH</v>
      </c>
      <c r="EO262" t="str">
        <v>Laser Etch Per Note 7</v>
      </c>
      <c r="EP262" t="str">
        <v xml:space="preserve">LASER MARK "CE" DWG NOTE 10 </v>
      </c>
      <c r="EQ262" t="str">
        <v>Laser Mark "P1-15004-08", Per Note 3</v>
      </c>
      <c r="ER262" t="str">
        <v>Laser Mark "P2-15004-08", Per Note 3</v>
      </c>
      <c r="ES262" t="str">
        <v>Laser Mark "P3-15004-08", Per Note 3</v>
      </c>
      <c r="ET262" t="str">
        <v>Laser Mark "P4-15004-08", Per Note 3</v>
      </c>
      <c r="EU262" t="str">
        <v xml:space="preserve">LASER MARK LOGO DWG NOTE 9 </v>
      </c>
      <c r="EV262" t="str">
        <v xml:space="preserve">LASER MARK LOT NUMBER DWG NOTE 8 </v>
      </c>
      <c r="EW262" t="str">
        <v>Laser Mark Lot, Per Note 3</v>
      </c>
      <c r="EX262" t="str">
        <v xml:space="preserve">LASER MARK PART NUMBER DWG NOTE 8 </v>
      </c>
      <c r="EY262" t="str">
        <v>LASER: 13000000</v>
      </c>
      <c r="EZ262" t="str">
        <v>LASER: CE 2797</v>
      </c>
      <c r="FA262" t="str">
        <v>LASER: LOGO</v>
      </c>
      <c r="FB262" t="str">
        <v xml:space="preserve">LASER: Lot # Per RE-75-001 </v>
      </c>
      <c r="FC262" t="str">
        <v>LAST THREAD</v>
      </c>
      <c r="FD262" t="str">
        <v>LEAD .0625</v>
      </c>
      <c r="FE262" t="str">
        <v>LOGO</v>
      </c>
      <c r="FF262" t="str">
        <v>Lot (Control) Number per Note 3</v>
      </c>
      <c r="FG262" t="str">
        <v>LOT NO.</v>
      </c>
      <c r="FH262" t="str">
        <v>LOT NUMBER</v>
      </c>
      <c r="FI262" t="str">
        <v>LOT NUMBER PER NUVASIVE SOP 9002007</v>
      </c>
      <c r="FJ262" t="str">
        <v>M 4X 0.5 - 6G - 0.063R - LH</v>
      </c>
      <c r="FK262" t="str">
        <v>M4 X 0.5 - 6G - 0.063R</v>
      </c>
      <c r="FL262" t="str">
        <v>M4 X 0.5 - 6G - 0.063R - LH</v>
      </c>
      <c r="FM262" t="str">
        <v>M4.5 X .75 6g</v>
      </c>
      <c r="FN262" t="str">
        <v>M4.5 X 0.75 6g</v>
      </c>
      <c r="FO262" t="str">
        <v>M5x0.8-6g</v>
      </c>
      <c r="FP262" t="str">
        <v xml:space="preserve">M5x0.8-6g </v>
      </c>
      <c r="FQ262" t="str">
        <v>M6 X .75 6g</v>
      </c>
      <c r="FR262" t="str">
        <v>M6 X 0.75-6g</v>
      </c>
      <c r="FS262" t="str">
        <v>M6 X0.75 - 6g</v>
      </c>
      <c r="FT262" t="str">
        <v>M6X0.75 - 6H</v>
      </c>
      <c r="FU262" t="str">
        <v>M7 X 1.00 6g THREAD</v>
      </c>
      <c r="FV262" t="str">
        <v>M7X1.00 6g THREAD</v>
      </c>
      <c r="FW262" t="str">
        <v>M7X1.00 6h THREAD</v>
      </c>
      <c r="FX262" t="str">
        <v>Magenta Anodized Color</v>
      </c>
      <c r="FY262" t="str">
        <v>MAJOR Ø .380</v>
      </c>
      <c r="FZ262" t="str">
        <v>MAJORØ</v>
      </c>
      <c r="GA262" t="str">
        <v>MATT FINISH Per Note 3</v>
      </c>
      <c r="GB262" t="str">
        <v>MATT FINISH Per Traveler</v>
      </c>
      <c r="GC262" t="str">
        <v>MATTE FINISH</v>
      </c>
      <c r="GD262" t="str">
        <v>MATTE FINISH DWG NOTE 3</v>
      </c>
      <c r="GE262" t="str">
        <v>MATTE FINISH Note 3</v>
      </c>
      <c r="GF262" t="str">
        <v>Matte Finish Per Note 3</v>
      </c>
      <c r="GG262" t="str">
        <v>MATTE FINISH SIZE 10 GLASS BEAD</v>
      </c>
      <c r="GH262" t="str">
        <v>MAX ROOT RADIUS</v>
      </c>
      <c r="GI262" t="str">
        <v xml:space="preserve">Mill Profile Centered </v>
      </c>
      <c r="GJ262" t="str">
        <v>Minor Ø Unconstrained Check</v>
      </c>
      <c r="GK262" t="str">
        <v>MINOR Ø.1336</v>
      </c>
      <c r="GL262" t="str">
        <v>NO ANODIZE Per note 8</v>
      </c>
      <c r="GM262" t="str">
        <v>NO ANODIZE Per note 9</v>
      </c>
      <c r="GN262" t="str">
        <v>No Nicks, Scratches, Tool Marks, etc.</v>
      </c>
      <c r="GO262" t="str">
        <v>No Nicks,Scratches,Tool Marks,etc.</v>
      </c>
      <c r="GP262" t="str">
        <v>NO TOOL MARKS</v>
      </c>
      <c r="GQ262" t="str">
        <v>NOTE 3 THREAD RELIEF</v>
      </c>
      <c r="GR262" t="str">
        <v>NV-27 FUNC.</v>
      </c>
      <c r="GS262" t="str">
        <v>NV-30 DIM A</v>
      </c>
      <c r="GT262" t="str">
        <v>NV-30 DIM B</v>
      </c>
      <c r="GU262" t="str">
        <v>NV-30 DIM F</v>
      </c>
      <c r="GV262" t="str">
        <v>Ø .1250 HEX</v>
      </c>
      <c r="GW262" t="str">
        <v>Ø 9.4 MAJOR</v>
      </c>
      <c r="GX262" t="str">
        <v>Ø.096 MAX PILOT HOLE</v>
      </c>
      <c r="GY262" t="str">
        <v>Ø.125 THRU</v>
      </c>
      <c r="GZ262" t="str">
        <v>Ø.205 COUNTERSINK</v>
      </c>
      <c r="HA262" t="str">
        <v>Ø.260 T.S.C.</v>
      </c>
      <c r="HB262" t="str">
        <v>Ø.500 BASIC</v>
      </c>
      <c r="HC262" t="str">
        <v xml:space="preserve">OVAL CENTERED </v>
      </c>
      <c r="HD262" t="str">
        <v>PART NO. 15100</v>
      </c>
      <c r="HE262" t="str">
        <v>PART NUMBER 13100000</v>
      </c>
      <c r="HF262" t="str">
        <v>PART NUMBER 13600000</v>
      </c>
      <c r="HG262" t="str">
        <v>Part Number per Note 3</v>
      </c>
      <c r="HH262" t="str">
        <v>PD 5/16-18 UNC 2A</v>
      </c>
      <c r="HI262" t="str">
        <v>Perp.|0.05|A|</v>
      </c>
      <c r="HJ262" t="str">
        <v>PILOT THRU HOLE PRESENT</v>
      </c>
      <c r="HK262" t="str">
        <v>PITCH .060</v>
      </c>
      <c r="HL262" t="str">
        <v>Profile |.001|A|</v>
      </c>
      <c r="HM262" t="str">
        <v>Profile |.0015 | A | X-Y</v>
      </c>
      <c r="HN262" t="str">
        <v>Profile |.002| |A|B| X-Y</v>
      </c>
      <c r="HO262" t="str">
        <v>Profile |.002|A|B|</v>
      </c>
      <c r="HP262" t="str">
        <v>Profile |.002|A|B| X-Y</v>
      </c>
      <c r="HQ262" t="str">
        <v>Profile:|010|A|B|C|</v>
      </c>
      <c r="HR262" t="str">
        <v>Profile| .002| A|B|</v>
      </c>
      <c r="HS262" t="str">
        <v>Profile|.001|</v>
      </c>
      <c r="HT262" t="str">
        <v>Profile|.001|A|</v>
      </c>
      <c r="HU262" t="str">
        <v>Profile|.001|A|B|</v>
      </c>
      <c r="HV262" t="str">
        <v xml:space="preserve">Profile|.001|A|B| A&lt;-&gt;B </v>
      </c>
      <c r="HW262" t="str">
        <v>Profile|.001|A|B| C&lt;-&gt;D</v>
      </c>
      <c r="HX262" t="str">
        <v>Profile|.001|A|B| L-M</v>
      </c>
      <c r="HY262" t="str">
        <v>Profile|.001|A|B| P-Q</v>
      </c>
      <c r="HZ262" t="str">
        <v>Profile|.001|A|B|C&lt;-&gt;D</v>
      </c>
      <c r="IA262" t="str">
        <v>Profile|.001|A|C&lt;--&gt;D</v>
      </c>
      <c r="IB262" t="str">
        <v>Profile|.001|A|UNILATERAL</v>
      </c>
      <c r="IC262" t="str">
        <v>Profile|.001|C|</v>
      </c>
      <c r="ID262" t="str">
        <v>Profile|.0012|D1|</v>
      </c>
      <c r="IE262" t="str">
        <v>Profile|.0015| A-B UNI.</v>
      </c>
      <c r="IF262" t="str">
        <v>Profile|.0015| UNI.</v>
      </c>
      <c r="IG262" t="str">
        <v>Profile|.0015|A| X-Y</v>
      </c>
      <c r="IH262" t="str">
        <v>Profile|.0015|E|F|</v>
      </c>
      <c r="II262" t="str">
        <v>Profile|.0016|B|D|</v>
      </c>
      <c r="IJ262" t="str">
        <v>Profile|.002(U).000|A|</v>
      </c>
      <c r="IK262" t="str">
        <v>Profile|.002|</v>
      </c>
      <c r="IL262" t="str">
        <v>Profile|.002|A</v>
      </c>
      <c r="IM262" t="str">
        <v>Profile|.002|A|</v>
      </c>
      <c r="IN262" t="str">
        <v>Profile|.002|A|B|</v>
      </c>
      <c r="IO262" t="str">
        <v xml:space="preserve">Profile|.002|A|B| A&lt;-&gt;B </v>
      </c>
      <c r="IP262" t="str">
        <v>Profile|.002|A|B| C&lt;-&gt;D</v>
      </c>
      <c r="IQ262" t="str">
        <v>Profile|.002|A|B| X-Y</v>
      </c>
      <c r="IR262" t="str">
        <v>Profile|.002|A|B|C|X-Y</v>
      </c>
      <c r="IS262" t="str">
        <v>Profile|.002|A|B|X&lt;--&gt;Y</v>
      </c>
      <c r="IT262" t="str">
        <v>Profile|.002|A|B|X-Y</v>
      </c>
      <c r="IU262" t="str">
        <v>Profile|.002|A|C|</v>
      </c>
      <c r="IV262" t="str">
        <v>Profile|.002|C|A|</v>
      </c>
      <c r="IW262" t="str">
        <v>Profile|.002|C|B|</v>
      </c>
      <c r="IX262" t="str">
        <v>Profile|.0020|</v>
      </c>
      <c r="IY262" t="str">
        <v>Profile|.003|A|</v>
      </c>
      <c r="IZ262" t="str">
        <v>Profile|.003|A|B|C| Uni.</v>
      </c>
      <c r="JA262" t="str">
        <v>Profile|.003|E|F|</v>
      </c>
      <c r="JB262" t="str">
        <v>Profile|.004(U) .003|A|B|C|</v>
      </c>
      <c r="JC262" t="str">
        <v>Profile|.004|A| UNI.</v>
      </c>
      <c r="JD262" t="str">
        <v>Profile|.005|A|C|</v>
      </c>
      <c r="JE262" t="str">
        <v>Profile|.005|A|C|A&lt;--&gt;B, C&lt;--&gt;D</v>
      </c>
      <c r="JF262" t="str">
        <v>Profile|.005|A|D| A-B UNI.</v>
      </c>
      <c r="JG262" t="str">
        <v>Profile|.005|A|D| UNI.</v>
      </c>
      <c r="JH262" t="str">
        <v>Profile|.010|A|B|</v>
      </c>
      <c r="JI262" t="str">
        <v>Profile|.010|A|B|C|</v>
      </c>
      <c r="JJ262" t="str">
        <v>Profile|.03|A|</v>
      </c>
      <c r="JK262" t="str">
        <v>Profile|.05|A|B|</v>
      </c>
      <c r="JL262" t="str">
        <v>Profile|0.03|</v>
      </c>
      <c r="JM262" t="str">
        <v>Profile|0.03|A|</v>
      </c>
      <c r="JN262" t="str">
        <v>Profile|0.03|A|B|</v>
      </c>
      <c r="JO262" t="str">
        <v>Profile|0.05{A|C|</v>
      </c>
      <c r="JP262" t="str">
        <v>Profile|0.05|A|B|</v>
      </c>
      <c r="JQ262" t="str">
        <v>Profile|0.05|E|</v>
      </c>
      <c r="JR262" t="str">
        <v>Profile|0.05|E|F|</v>
      </c>
      <c r="JS262" t="str">
        <v>Profile|0.06|A|C|</v>
      </c>
      <c r="JT262" t="str">
        <v>Profile|0.1|A|A|</v>
      </c>
      <c r="JU262" t="str">
        <v>Profile|0.1|D1|</v>
      </c>
      <c r="JV262" t="str">
        <v>Profile|A|B|C|</v>
      </c>
      <c r="JW262" t="str">
        <v>Proile|.002|A|B|J-K</v>
      </c>
      <c r="JX262" t="str">
        <v>P-Thread Form</v>
      </c>
      <c r="JY262" t="str">
        <v>R  FULL RADIUS</v>
      </c>
      <c r="JZ262" t="str">
        <v>R.001/.006</v>
      </c>
      <c r="KA262" t="str">
        <v>R.003 MAX</v>
      </c>
      <c r="KB262" t="str">
        <v>R.005 MAX</v>
      </c>
      <c r="KC262" t="str">
        <v>R.030</v>
      </c>
      <c r="KD262" t="str">
        <v>R.25 MAX</v>
      </c>
      <c r="KE262" t="str">
        <v>R1.33 BASIC</v>
      </c>
      <c r="KF262" t="str">
        <v>R3.3</v>
      </c>
      <c r="KG262" t="str">
        <v>Ra 1.6 MAX</v>
      </c>
      <c r="KH262" t="str">
        <v>RAD @ FACE &amp; OD CHAMFER</v>
      </c>
      <c r="KI262" t="str">
        <v>RAD. @ ID &amp; BACK FACE</v>
      </c>
      <c r="KJ262" t="str">
        <v>RAD. @ OD &amp; BACK FACE</v>
      </c>
      <c r="KK262" t="str">
        <v>REMOVE SHRP EDGES .005 MAX</v>
      </c>
      <c r="KL262" t="str">
        <v>ROD SLOT CENTERED</v>
      </c>
      <c r="KM262" t="str">
        <v>SHARP OKAY</v>
      </c>
      <c r="KN262" t="str">
        <v>Slot Centered</v>
      </c>
      <c r="KO262" t="str">
        <v>SLOT WIDTH</v>
      </c>
      <c r="KP262" t="str">
        <v>Surface Finish Per Note 1</v>
      </c>
      <c r="KQ262" t="str">
        <v>Symmerty Balloon A_6</v>
      </c>
      <c r="KR262" t="str">
        <v>T27 HEXALOBE Per Note 1</v>
      </c>
      <c r="KS262" t="str">
        <v>T27 TORX</v>
      </c>
      <c r="KT262" t="str">
        <v>THRD DEPTH</v>
      </c>
      <c r="KU262" t="str">
        <v>Thread Form Per Note 3</v>
      </c>
      <c r="KV262" t="str">
        <v>THREAD INTO ROD SLOT</v>
      </c>
      <c r="KW262" t="str">
        <v>Thread Timed Print Note 6</v>
      </c>
      <c r="KX262" t="str">
        <v>TOOL MISMATCH PERMISSIBLE</v>
      </c>
      <c r="KY262" t="str">
        <v>Tot. Runout|Ø.002|C|</v>
      </c>
      <c r="KZ262" t="str">
        <v>Total Runout|.002|E|</v>
      </c>
      <c r="LA262" t="str">
        <v>TRIPLE LEAD THREAD</v>
      </c>
      <c r="LB262" t="str">
        <v>True Pos. |.001 (M)|A|</v>
      </c>
      <c r="LC262" t="str">
        <v>True Pos. |.002(M)|A|B|</v>
      </c>
      <c r="LD262" t="str">
        <v>True Pos. |.002|</v>
      </c>
      <c r="LE262" t="str">
        <v>True Pos. |.002|A|</v>
      </c>
      <c r="LF262" t="str">
        <v>True Pos. |.002|A|B|</v>
      </c>
      <c r="LG262" t="str">
        <v>True Pos. |.004|A|C|B|</v>
      </c>
      <c r="LH262" t="str">
        <v>True Pos. |.005(M)|A|B|</v>
      </c>
      <c r="LI262" t="str">
        <v>True Pos.|.000(L)|A|D|</v>
      </c>
      <c r="LJ262" t="str">
        <v>True Pos.|.000(M)|A|</v>
      </c>
      <c r="LK262" t="str">
        <v>True Pos.|.001(M)|A|</v>
      </c>
      <c r="LL262" t="str">
        <v>True Pos.|.001|B|</v>
      </c>
      <c r="LM262" t="str">
        <v>True Pos.|.001|E|</v>
      </c>
      <c r="LN262" t="str">
        <v>True Pos.|.002|A|</v>
      </c>
      <c r="LO262" t="str">
        <v>True Pos.|.002|B|</v>
      </c>
      <c r="LP262" t="str">
        <v>True Pos.|.002|C|</v>
      </c>
      <c r="LQ262" t="str">
        <v>True Pos.|.002|D1|</v>
      </c>
      <c r="LR262" t="str">
        <v>True Pos.|.002|D1|D2|</v>
      </c>
      <c r="LS262" t="str">
        <v>True Pos.|.05|A|</v>
      </c>
      <c r="LT262" t="str">
        <v>True Pos.|.1|A|B|C|</v>
      </c>
      <c r="LU262" t="str">
        <v>True Pos.|.13|A</v>
      </c>
      <c r="LV262" t="str">
        <v>True Pos.|0.05|A|</v>
      </c>
      <c r="LW262" t="str">
        <v>True Pos.|0.1|A|B|C|</v>
      </c>
      <c r="LX262" t="str">
        <v>True Pos.|0.13|A|</v>
      </c>
      <c r="LY262" t="str">
        <v>True Pos.|Ø.000(M)|A|</v>
      </c>
      <c r="LZ262" t="str">
        <v>True Pos.|Ø.000(M)|B|</v>
      </c>
      <c r="MA262" t="str">
        <v>True Pos.|Ø.001(M)|A(M)|</v>
      </c>
      <c r="MB262" t="str">
        <v>True Pos.|Ø.001(M)|A|</v>
      </c>
      <c r="MC262" t="str">
        <v>True Pos.|Ø.001|A|</v>
      </c>
      <c r="MD262" t="str">
        <v>True Pos.|Ø.001|C|</v>
      </c>
      <c r="ME262" t="str">
        <v>True Pos.|Ø.002(S)|A(S)|</v>
      </c>
      <c r="MF262" t="str">
        <v>True Pos.|Ø.002|A|</v>
      </c>
      <c r="MG262" t="str">
        <v>True Pos.|Ø.002|B|</v>
      </c>
      <c r="MH262" t="str">
        <v>True Pos.|Ø.002|C|</v>
      </c>
      <c r="MI262" t="str">
        <v>True Pos.|Ø.03(M)|A|</v>
      </c>
      <c r="MJ262" t="str">
        <v>True Pos.|Ø0.03(M)|A|</v>
      </c>
      <c r="MK262" t="str">
        <v>True Pos.|Ø0.05(L)|D|B|</v>
      </c>
      <c r="ML262" t="str">
        <v>True Pos.|Ø0.05|A|</v>
      </c>
      <c r="MM262" t="str">
        <v>True Pos.|Ø0.05|D|</v>
      </c>
      <c r="MN262" t="str">
        <v>True Pos.|Ø0.05|E|</v>
      </c>
      <c r="MO262" t="str">
        <v>True Pos.|Ø0.05|E|B|</v>
      </c>
      <c r="MP262" t="str">
        <v>True Pos.|SØ0.03|C|B|</v>
      </c>
      <c r="MQ262" t="str">
        <v>True Position|.002|A|B|</v>
      </c>
      <c r="MR262" t="str">
        <v>True. Pos.|Ø.001(M)|A|</v>
      </c>
      <c r="MS262" t="str">
        <v>True. Pps.|0.05|A|</v>
      </c>
      <c r="MT262" t="str">
        <v>Tumble Per Note 1</v>
      </c>
      <c r="MU262" t="str">
        <v>Tumble Per Note 2</v>
      </c>
    </row>
    <row r="263" spans="1:359">
      <c r="A263" t="s">
        <v>1116</v>
      </c>
      <c r="C263" s="74" t="str" cm="1">
        <f t="array" ref="C263:MU263">TRANSPOSE(_xlfn._xlws.SORT(_xlfn._xlws.FILTER($A$2:$A$499,ISNUMBER(SEARCH('Prt. Lib. &amp; Routine, Table'!L270,$A$2:$A$499)),"not found")))</f>
        <v>.0015 T.I.R. MAX</v>
      </c>
      <c r="D263" t="str">
        <v>.002 MAX ROOT RADIUS</v>
      </c>
      <c r="E263" t="str">
        <v>.012 BLUNT END</v>
      </c>
      <c r="F263" t="str">
        <v>.015 MAX</v>
      </c>
      <c r="G263" t="str">
        <v>.016 T.S.C.</v>
      </c>
      <c r="H263" t="str">
        <v>.017 BASIC</v>
      </c>
      <c r="I263" t="str">
        <v>.021 PITCH</v>
      </c>
      <c r="J263" t="str">
        <v>.022 BLUNT START</v>
      </c>
      <c r="K263" t="str">
        <v>.025 BASIC</v>
      </c>
      <c r="L263" t="str">
        <v>.035 BASIC</v>
      </c>
      <c r="M263" t="str">
        <v>.043 T.S.C</v>
      </c>
      <c r="N263" t="str">
        <v>.053 T.S.C.</v>
      </c>
      <c r="O263" t="str">
        <v>.060 HEX DEPTH</v>
      </c>
      <c r="P263" t="str">
        <v>.060 PITCH</v>
      </c>
      <c r="Q263" t="str">
        <v>.061 BASIC</v>
      </c>
      <c r="R263" t="str">
        <v>.07 HEX</v>
      </c>
      <c r="S263" t="str">
        <v>.070 HEX DEPTH</v>
      </c>
      <c r="T263" t="str">
        <v>.082 DRILL</v>
      </c>
      <c r="U263" t="str">
        <v>.082 DRILL DEPTH</v>
      </c>
      <c r="V263" t="str">
        <v>.094 HEX</v>
      </c>
      <c r="W263" t="str">
        <v>.115 T.S.C.</v>
      </c>
      <c r="X263" t="str">
        <v>.1195 / .1243 MAJOR DIAMETER</v>
      </c>
      <c r="Y263" t="str">
        <v>.1250 HEX</v>
      </c>
      <c r="Z263" t="str">
        <v>.157 MINOR DIAMETER</v>
      </c>
      <c r="AA263" t="str">
        <v>.172 FULL THD DEPTH</v>
      </c>
      <c r="AB263" t="str">
        <v>.172 MAJOR DIAMETER</v>
      </c>
      <c r="AC263" t="str">
        <v>.180 MIN DEPTH FULL THRD</v>
      </c>
      <c r="AD263" t="str">
        <v>.183 Ceter Line Thread Dwell</v>
      </c>
      <c r="AE263" t="str">
        <v>.208 MAX THRD DEPTH</v>
      </c>
      <c r="AF263" t="str">
        <v>.218 BOTTOM HALF OF SLOT</v>
      </c>
      <c r="AG263" t="str">
        <v>.261 BASIC</v>
      </c>
      <c r="AH263" t="str">
        <v>.314 T.S.C.</v>
      </c>
      <c r="AI263" t="str">
        <v>.315 BASIC</v>
      </c>
      <c r="AJ263" t="str">
        <v>.329 MINOR Ø</v>
      </c>
      <c r="AK263" t="str">
        <v>.330 BASIC</v>
      </c>
      <c r="AL263" t="str">
        <v>.35 TO TANGENT POINT</v>
      </c>
      <c r="AM263" t="str">
        <v>.375 MAJOR Ø</v>
      </c>
      <c r="AN263" t="str">
        <v>.390 BASIC</v>
      </c>
      <c r="AO263" t="str">
        <v>.440 BASIC</v>
      </c>
      <c r="AP263" t="str">
        <v>.64/.96 HIGH=Pass</v>
      </c>
      <c r="AQ263" t="str">
        <v>0.012 MAX</v>
      </c>
      <c r="AR263" t="str">
        <v>0.015 MAX</v>
      </c>
      <c r="AS263" t="str">
        <v>0.05 Per Note 2</v>
      </c>
      <c r="AT263" t="str">
        <v>0.500 PULLOUT ZONE</v>
      </c>
      <c r="AU263" t="str">
        <v>10-32 UNF-2A</v>
      </c>
      <c r="AV263" t="str">
        <v>12-28 UNF-2B</v>
      </c>
      <c r="AW263" t="str">
        <v>2.87 BASIC</v>
      </c>
      <c r="AX263" t="str">
        <v>2-56 UNC 2B 2 STARTS</v>
      </c>
      <c r="AY263" t="str">
        <v>3 LEAD THREAD</v>
      </c>
      <c r="AZ263" t="str">
        <v>32µIN Max</v>
      </c>
      <c r="BA263" t="str">
        <v>5/16"-24 UNF-2A</v>
      </c>
      <c r="BB263" t="str">
        <v>5/16-18 UNC 2A</v>
      </c>
      <c r="BC263" t="str">
        <v>5-44 UNF-2A</v>
      </c>
      <c r="BD263" t="str">
        <v>6-16µIN</v>
      </c>
      <c r="BE263" t="str">
        <v>65° BLEND</v>
      </c>
      <c r="BF263" t="str">
        <v>7.45 Top of Ball to Face</v>
      </c>
      <c r="BG263" t="str">
        <v>7/16-28 UNEF 2B</v>
      </c>
      <c r="BH263" t="str">
        <v>7/16-28-UNEF-2A</v>
      </c>
      <c r="BI263" t="str">
        <v>Alignment Per Note 3</v>
      </c>
      <c r="BJ263" t="str">
        <v>ANODIZE (SEE CHART)</v>
      </c>
      <c r="BK263" t="str">
        <v>ANODIZE AQUA Per Note 3</v>
      </c>
      <c r="BL263" t="str">
        <v>ANODIZE BOTTOM PORTION</v>
      </c>
      <c r="BM263" t="str">
        <v>ANODIZE COLOR AQUA</v>
      </c>
      <c r="BN263" t="str">
        <v>ANODIZE COLOR GREEN DWG NOTE 4</v>
      </c>
      <c r="BO263" t="str">
        <v>ANODIZE COLOR LIGHT BLUE</v>
      </c>
      <c r="BP263" t="str">
        <v>ANODIZE GREEN Per Note 2</v>
      </c>
      <c r="BQ263" t="str">
        <v>ANODIZE GREY, Per Note 1</v>
      </c>
      <c r="BR263" t="str">
        <v>ANODIZE MAGENTA</v>
      </c>
      <c r="BS263" t="str">
        <v>Anodize Per note 3</v>
      </c>
      <c r="BT263" t="str">
        <v>Anodize Per Note 4</v>
      </c>
      <c r="BU263" t="str">
        <v>ANODIZE SEAFOAM</v>
      </c>
      <c r="BV263" t="str">
        <v>Balloon 11 Symmetry</v>
      </c>
      <c r="BW263" t="str">
        <v>Balloon 12 Symmetry</v>
      </c>
      <c r="BX263" t="str">
        <v>Balloon 13 Hole Centered</v>
      </c>
      <c r="BY263" t="str">
        <v>Balloon 13 Symmerty</v>
      </c>
      <c r="BZ263" t="str">
        <v>Balloon 2 Symmetry</v>
      </c>
      <c r="CA263" t="str">
        <v>Balloon 21 CENTERED</v>
      </c>
      <c r="CB263" t="str">
        <v>Balloon 29 Symmetry</v>
      </c>
      <c r="CC263" t="str">
        <v>Balloon 3 Symmetry</v>
      </c>
      <c r="CD263" t="str">
        <v>Balloon 4 Symmetry</v>
      </c>
      <c r="CE263" t="str">
        <v>Balloon 5 blend to SØ .340</v>
      </c>
      <c r="CF263" t="str">
        <v>Balloon 5 Symmetry</v>
      </c>
      <c r="CG263" t="str">
        <v>Balloon 6 Centered</v>
      </c>
      <c r="CH263" t="str">
        <v>Balloon 9 Function Check</v>
      </c>
      <c r="CI263" t="str">
        <v>Balloon 9 Symmerty</v>
      </c>
      <c r="CJ263" t="str">
        <v>Balloons 2 &amp; 17 Symmetry |.001|A|</v>
      </c>
      <c r="CK263" t="str">
        <v>Basic Ø 3.6</v>
      </c>
      <c r="CL263" t="str">
        <v>BEAD BLAST</v>
      </c>
      <c r="CM263" t="str">
        <v>BLAST ALUMINUM OXIDE</v>
      </c>
      <c r="CN263" t="str">
        <v>Blast Note 2</v>
      </c>
      <c r="CO263" t="str">
        <v xml:space="preserve">BLAST Per Note 1 </v>
      </c>
      <c r="CP263" t="str">
        <v>BLAST Per Note 2</v>
      </c>
      <c r="CQ263" t="str">
        <v>BLAST Per Note 3</v>
      </c>
      <c r="CR263" t="str">
        <v>BLAST Per Note 4</v>
      </c>
      <c r="CS263" t="str">
        <v>BLAST Per Note 8</v>
      </c>
      <c r="CT263" t="str">
        <v>BLAST Per Traveler, MATT FINISH</v>
      </c>
      <c r="CU263" t="str">
        <v>BLAST WITH 16 GRIT ALUMINUM OXIDE</v>
      </c>
      <c r="CV263" t="str">
        <v>BLAST, Uniform Finish Per Note 3</v>
      </c>
      <c r="CW263" t="str">
        <v>BREAK EDGE</v>
      </c>
      <c r="CX263" t="str">
        <v>BREAK EDGE .014</v>
      </c>
      <c r="CY263" t="str">
        <v>BREAK EDGES Note 2</v>
      </c>
      <c r="CZ263" t="str">
        <v>BREAK SHARP Per Note 1</v>
      </c>
      <c r="DA263" t="str">
        <v>BREAK SHARPS Per Note 1</v>
      </c>
      <c r="DB263" t="str">
        <v>CE 2729</v>
      </c>
      <c r="DC263" t="str">
        <v>CE Logo per Note 3</v>
      </c>
      <c r="DD263" t="str">
        <v>CE MARK</v>
      </c>
      <c r="DE263" t="str">
        <v>Chips/Debris Removed</v>
      </c>
      <c r="DF263" t="str">
        <v>Coat Per Note 2</v>
      </c>
      <c r="DG263" t="str">
        <v>C-Sink Ø .155</v>
      </c>
      <c r="DH263" t="str">
        <v>C-Sink Ø5.2</v>
      </c>
      <c r="DI263" t="str">
        <v>Deburred</v>
      </c>
      <c r="DJ263" t="str">
        <v>DIM "A" NoGo</v>
      </c>
      <c r="DK263" t="str">
        <v>DIM "A" NoGo Hexalobe</v>
      </c>
      <c r="DL263" t="str">
        <v>EDGE BREAK</v>
      </c>
      <c r="DM263" t="str">
        <v>EDGE BREAK MIN R.004, MAX R.010</v>
      </c>
      <c r="DN263" t="str">
        <v>Edge Break per Note 1</v>
      </c>
      <c r="DO263" t="str">
        <v>ELECTROPOLISH Per Note 1</v>
      </c>
      <c r="DP263" t="str">
        <v>Finish Per Note 3</v>
      </c>
      <c r="DQ263" t="str">
        <v>FLUTE POSITION Per Note 3</v>
      </c>
      <c r="DR263" t="str">
        <v>FULL R</v>
      </c>
      <c r="DS263" t="str">
        <v>FULL RADIUS</v>
      </c>
      <c r="DT263" t="str">
        <v xml:space="preserve">FULL RADIUS </v>
      </c>
      <c r="DU263" t="str">
        <v>Function Check  (.2340 .2360 FULL)</v>
      </c>
      <c r="DV263" t="str">
        <v>FUNCTIONAL  HEXALOBE</v>
      </c>
      <c r="DW263" t="str">
        <v>GLASS BEAD Per Note 3</v>
      </c>
      <c r="DX263" t="str">
        <v>Globus Logo per Note 3</v>
      </c>
      <c r="DY263" t="str">
        <v>Gold Anodized Color</v>
      </c>
      <c r="DZ263" t="str">
        <v>Green Anodized Color</v>
      </c>
      <c r="EA263" t="str">
        <v>GRIT BLAST Per Note 3</v>
      </c>
      <c r="EB263" t="str">
        <v>Grit Blast Per Note 4</v>
      </c>
      <c r="EC263" t="str">
        <v>GRIT BLAST, DWG NOTE 3</v>
      </c>
      <c r="ED263" t="str">
        <v>HEX MINOR Ø.1292</v>
      </c>
      <c r="EE263" t="str">
        <v xml:space="preserve">HEXALOBE </v>
      </c>
      <c r="EF263" t="str">
        <v>HEXALOBE FUNCTION</v>
      </c>
      <c r="EG263" t="str">
        <v>Hexalobe Minor</v>
      </c>
      <c r="EH263" t="str">
        <v>Hexalobe NV-30</v>
      </c>
      <c r="EI263" t="str">
        <v>HEXALOBE ORIENTATION</v>
      </c>
      <c r="EJ263" t="str">
        <v>Inspect per operation 30 comments</v>
      </c>
      <c r="EK263" t="str">
        <v>INT / EXT CORNERS: R.002 TO R.010</v>
      </c>
      <c r="EL263" t="str">
        <v>INT /EXT CORNERS R.05 TO R.03</v>
      </c>
      <c r="EM263" t="str">
        <v>John is a Geek</v>
      </c>
      <c r="EN263" t="str">
        <v>LASER ETCH</v>
      </c>
      <c r="EO263" t="str">
        <v>Laser Etch Per Note 7</v>
      </c>
      <c r="EP263" t="str">
        <v xml:space="preserve">LASER MARK "CE" DWG NOTE 10 </v>
      </c>
      <c r="EQ263" t="str">
        <v>Laser Mark "P1-15004-08", Per Note 3</v>
      </c>
      <c r="ER263" t="str">
        <v>Laser Mark "P2-15004-08", Per Note 3</v>
      </c>
      <c r="ES263" t="str">
        <v>Laser Mark "P3-15004-08", Per Note 3</v>
      </c>
      <c r="ET263" t="str">
        <v>Laser Mark "P4-15004-08", Per Note 3</v>
      </c>
      <c r="EU263" t="str">
        <v xml:space="preserve">LASER MARK LOGO DWG NOTE 9 </v>
      </c>
      <c r="EV263" t="str">
        <v xml:space="preserve">LASER MARK LOT NUMBER DWG NOTE 8 </v>
      </c>
      <c r="EW263" t="str">
        <v>Laser Mark Lot, Per Note 3</v>
      </c>
      <c r="EX263" t="str">
        <v xml:space="preserve">LASER MARK PART NUMBER DWG NOTE 8 </v>
      </c>
      <c r="EY263" t="str">
        <v>LASER: 13000000</v>
      </c>
      <c r="EZ263" t="str">
        <v>LASER: CE 2797</v>
      </c>
      <c r="FA263" t="str">
        <v>LASER: LOGO</v>
      </c>
      <c r="FB263" t="str">
        <v xml:space="preserve">LASER: Lot # Per RE-75-001 </v>
      </c>
      <c r="FC263" t="str">
        <v>LAST THREAD</v>
      </c>
      <c r="FD263" t="str">
        <v>LEAD .0625</v>
      </c>
      <c r="FE263" t="str">
        <v>LOGO</v>
      </c>
      <c r="FF263" t="str">
        <v>Lot (Control) Number per Note 3</v>
      </c>
      <c r="FG263" t="str">
        <v>LOT NO.</v>
      </c>
      <c r="FH263" t="str">
        <v>LOT NUMBER</v>
      </c>
      <c r="FI263" t="str">
        <v>LOT NUMBER PER NUVASIVE SOP 9002007</v>
      </c>
      <c r="FJ263" t="str">
        <v>M 4X 0.5 - 6G - 0.063R - LH</v>
      </c>
      <c r="FK263" t="str">
        <v>M4 X 0.5 - 6G - 0.063R</v>
      </c>
      <c r="FL263" t="str">
        <v>M4 X 0.5 - 6G - 0.063R - LH</v>
      </c>
      <c r="FM263" t="str">
        <v>M4.5 X .75 6g</v>
      </c>
      <c r="FN263" t="str">
        <v>M4.5 X 0.75 6g</v>
      </c>
      <c r="FO263" t="str">
        <v>M5x0.8-6g</v>
      </c>
      <c r="FP263" t="str">
        <v xml:space="preserve">M5x0.8-6g </v>
      </c>
      <c r="FQ263" t="str">
        <v>M6 X .75 6g</v>
      </c>
      <c r="FR263" t="str">
        <v>M6 X 0.75-6g</v>
      </c>
      <c r="FS263" t="str">
        <v>M6 X0.75 - 6g</v>
      </c>
      <c r="FT263" t="str">
        <v>M6X0.75 - 6H</v>
      </c>
      <c r="FU263" t="str">
        <v>M7 X 1.00 6g THREAD</v>
      </c>
      <c r="FV263" t="str">
        <v>M7X1.00 6g THREAD</v>
      </c>
      <c r="FW263" t="str">
        <v>M7X1.00 6h THREAD</v>
      </c>
      <c r="FX263" t="str">
        <v>Magenta Anodized Color</v>
      </c>
      <c r="FY263" t="str">
        <v>MAJOR Ø .380</v>
      </c>
      <c r="FZ263" t="str">
        <v>MAJORØ</v>
      </c>
      <c r="GA263" t="str">
        <v>MATT FINISH Per Note 3</v>
      </c>
      <c r="GB263" t="str">
        <v>MATT FINISH Per Traveler</v>
      </c>
      <c r="GC263" t="str">
        <v>MATTE FINISH</v>
      </c>
      <c r="GD263" t="str">
        <v>MATTE FINISH DWG NOTE 3</v>
      </c>
      <c r="GE263" t="str">
        <v>MATTE FINISH Note 3</v>
      </c>
      <c r="GF263" t="str">
        <v>Matte Finish Per Note 3</v>
      </c>
      <c r="GG263" t="str">
        <v>MATTE FINISH SIZE 10 GLASS BEAD</v>
      </c>
      <c r="GH263" t="str">
        <v>MAX ROOT RADIUS</v>
      </c>
      <c r="GI263" t="str">
        <v xml:space="preserve">Mill Profile Centered </v>
      </c>
      <c r="GJ263" t="str">
        <v>Minor Ø Unconstrained Check</v>
      </c>
      <c r="GK263" t="str">
        <v>MINOR Ø.1336</v>
      </c>
      <c r="GL263" t="str">
        <v>NO ANODIZE Per note 8</v>
      </c>
      <c r="GM263" t="str">
        <v>NO ANODIZE Per note 9</v>
      </c>
      <c r="GN263" t="str">
        <v>No Nicks, Scratches, Tool Marks, etc.</v>
      </c>
      <c r="GO263" t="str">
        <v>No Nicks,Scratches,Tool Marks,etc.</v>
      </c>
      <c r="GP263" t="str">
        <v>NO TOOL MARKS</v>
      </c>
      <c r="GQ263" t="str">
        <v>NOTE 3 THREAD RELIEF</v>
      </c>
      <c r="GR263" t="str">
        <v>NV-27 FUNC.</v>
      </c>
      <c r="GS263" t="str">
        <v>NV-30 DIM A</v>
      </c>
      <c r="GT263" t="str">
        <v>NV-30 DIM B</v>
      </c>
      <c r="GU263" t="str">
        <v>NV-30 DIM F</v>
      </c>
      <c r="GV263" t="str">
        <v>Ø .1250 HEX</v>
      </c>
      <c r="GW263" t="str">
        <v>Ø 9.4 MAJOR</v>
      </c>
      <c r="GX263" t="str">
        <v>Ø.096 MAX PILOT HOLE</v>
      </c>
      <c r="GY263" t="str">
        <v>Ø.125 THRU</v>
      </c>
      <c r="GZ263" t="str">
        <v>Ø.205 COUNTERSINK</v>
      </c>
      <c r="HA263" t="str">
        <v>Ø.260 T.S.C.</v>
      </c>
      <c r="HB263" t="str">
        <v>Ø.500 BASIC</v>
      </c>
      <c r="HC263" t="str">
        <v xml:space="preserve">OVAL CENTERED </v>
      </c>
      <c r="HD263" t="str">
        <v>PART NO. 15100</v>
      </c>
      <c r="HE263" t="str">
        <v>PART NUMBER 13100000</v>
      </c>
      <c r="HF263" t="str">
        <v>PART NUMBER 13600000</v>
      </c>
      <c r="HG263" t="str">
        <v>Part Number per Note 3</v>
      </c>
      <c r="HH263" t="str">
        <v>PD 5/16-18 UNC 2A</v>
      </c>
      <c r="HI263" t="str">
        <v>Perp.|0.05|A|</v>
      </c>
      <c r="HJ263" t="str">
        <v>PILOT THRU HOLE PRESENT</v>
      </c>
      <c r="HK263" t="str">
        <v>PITCH .060</v>
      </c>
      <c r="HL263" t="str">
        <v>Profile |.001|A|</v>
      </c>
      <c r="HM263" t="str">
        <v>Profile |.0015 | A | X-Y</v>
      </c>
      <c r="HN263" t="str">
        <v>Profile |.002| |A|B| X-Y</v>
      </c>
      <c r="HO263" t="str">
        <v>Profile |.002|A|B|</v>
      </c>
      <c r="HP263" t="str">
        <v>Profile |.002|A|B| X-Y</v>
      </c>
      <c r="HQ263" t="str">
        <v>Profile:|010|A|B|C|</v>
      </c>
      <c r="HR263" t="str">
        <v>Profile| .002| A|B|</v>
      </c>
      <c r="HS263" t="str">
        <v>Profile|.001|</v>
      </c>
      <c r="HT263" t="str">
        <v>Profile|.001|A|</v>
      </c>
      <c r="HU263" t="str">
        <v>Profile|.001|A|B|</v>
      </c>
      <c r="HV263" t="str">
        <v xml:space="preserve">Profile|.001|A|B| A&lt;-&gt;B </v>
      </c>
      <c r="HW263" t="str">
        <v>Profile|.001|A|B| C&lt;-&gt;D</v>
      </c>
      <c r="HX263" t="str">
        <v>Profile|.001|A|B| L-M</v>
      </c>
      <c r="HY263" t="str">
        <v>Profile|.001|A|B| P-Q</v>
      </c>
      <c r="HZ263" t="str">
        <v>Profile|.001|A|B|C&lt;-&gt;D</v>
      </c>
      <c r="IA263" t="str">
        <v>Profile|.001|A|C&lt;--&gt;D</v>
      </c>
      <c r="IB263" t="str">
        <v>Profile|.001|A|UNILATERAL</v>
      </c>
      <c r="IC263" t="str">
        <v>Profile|.001|C|</v>
      </c>
      <c r="ID263" t="str">
        <v>Profile|.0012|D1|</v>
      </c>
      <c r="IE263" t="str">
        <v>Profile|.0015| A-B UNI.</v>
      </c>
      <c r="IF263" t="str">
        <v>Profile|.0015| UNI.</v>
      </c>
      <c r="IG263" t="str">
        <v>Profile|.0015|A| X-Y</v>
      </c>
      <c r="IH263" t="str">
        <v>Profile|.0015|E|F|</v>
      </c>
      <c r="II263" t="str">
        <v>Profile|.0016|B|D|</v>
      </c>
      <c r="IJ263" t="str">
        <v>Profile|.002(U).000|A|</v>
      </c>
      <c r="IK263" t="str">
        <v>Profile|.002|</v>
      </c>
      <c r="IL263" t="str">
        <v>Profile|.002|A</v>
      </c>
      <c r="IM263" t="str">
        <v>Profile|.002|A|</v>
      </c>
      <c r="IN263" t="str">
        <v>Profile|.002|A|B|</v>
      </c>
      <c r="IO263" t="str">
        <v xml:space="preserve">Profile|.002|A|B| A&lt;-&gt;B </v>
      </c>
      <c r="IP263" t="str">
        <v>Profile|.002|A|B| C&lt;-&gt;D</v>
      </c>
      <c r="IQ263" t="str">
        <v>Profile|.002|A|B| X-Y</v>
      </c>
      <c r="IR263" t="str">
        <v>Profile|.002|A|B|C|X-Y</v>
      </c>
      <c r="IS263" t="str">
        <v>Profile|.002|A|B|X&lt;--&gt;Y</v>
      </c>
      <c r="IT263" t="str">
        <v>Profile|.002|A|B|X-Y</v>
      </c>
      <c r="IU263" t="str">
        <v>Profile|.002|A|C|</v>
      </c>
      <c r="IV263" t="str">
        <v>Profile|.002|C|A|</v>
      </c>
      <c r="IW263" t="str">
        <v>Profile|.002|C|B|</v>
      </c>
      <c r="IX263" t="str">
        <v>Profile|.0020|</v>
      </c>
      <c r="IY263" t="str">
        <v>Profile|.003|A|</v>
      </c>
      <c r="IZ263" t="str">
        <v>Profile|.003|A|B|C| Uni.</v>
      </c>
      <c r="JA263" t="str">
        <v>Profile|.003|E|F|</v>
      </c>
      <c r="JB263" t="str">
        <v>Profile|.004(U) .003|A|B|C|</v>
      </c>
      <c r="JC263" t="str">
        <v>Profile|.004|A| UNI.</v>
      </c>
      <c r="JD263" t="str">
        <v>Profile|.005|A|C|</v>
      </c>
      <c r="JE263" t="str">
        <v>Profile|.005|A|C|A&lt;--&gt;B, C&lt;--&gt;D</v>
      </c>
      <c r="JF263" t="str">
        <v>Profile|.005|A|D| A-B UNI.</v>
      </c>
      <c r="JG263" t="str">
        <v>Profile|.005|A|D| UNI.</v>
      </c>
      <c r="JH263" t="str">
        <v>Profile|.010|A|B|</v>
      </c>
      <c r="JI263" t="str">
        <v>Profile|.010|A|B|C|</v>
      </c>
      <c r="JJ263" t="str">
        <v>Profile|.03|A|</v>
      </c>
      <c r="JK263" t="str">
        <v>Profile|.05|A|B|</v>
      </c>
      <c r="JL263" t="str">
        <v>Profile|0.03|</v>
      </c>
      <c r="JM263" t="str">
        <v>Profile|0.03|A|</v>
      </c>
      <c r="JN263" t="str">
        <v>Profile|0.03|A|B|</v>
      </c>
      <c r="JO263" t="str">
        <v>Profile|0.05{A|C|</v>
      </c>
      <c r="JP263" t="str">
        <v>Profile|0.05|A|B|</v>
      </c>
      <c r="JQ263" t="str">
        <v>Profile|0.05|E|</v>
      </c>
      <c r="JR263" t="str">
        <v>Profile|0.05|E|F|</v>
      </c>
      <c r="JS263" t="str">
        <v>Profile|0.06|A|C|</v>
      </c>
      <c r="JT263" t="str">
        <v>Profile|0.1|A|A|</v>
      </c>
      <c r="JU263" t="str">
        <v>Profile|0.1|D1|</v>
      </c>
      <c r="JV263" t="str">
        <v>Profile|A|B|C|</v>
      </c>
      <c r="JW263" t="str">
        <v>Proile|.002|A|B|J-K</v>
      </c>
      <c r="JX263" t="str">
        <v>P-Thread Form</v>
      </c>
      <c r="JY263" t="str">
        <v>R  FULL RADIUS</v>
      </c>
      <c r="JZ263" t="str">
        <v>R.001/.006</v>
      </c>
      <c r="KA263" t="str">
        <v>R.003 MAX</v>
      </c>
      <c r="KB263" t="str">
        <v>R.005 MAX</v>
      </c>
      <c r="KC263" t="str">
        <v>R.030</v>
      </c>
      <c r="KD263" t="str">
        <v>R.25 MAX</v>
      </c>
      <c r="KE263" t="str">
        <v>R1.33 BASIC</v>
      </c>
      <c r="KF263" t="str">
        <v>R3.3</v>
      </c>
      <c r="KG263" t="str">
        <v>Ra 1.6 MAX</v>
      </c>
      <c r="KH263" t="str">
        <v>RAD @ FACE &amp; OD CHAMFER</v>
      </c>
      <c r="KI263" t="str">
        <v>RAD. @ ID &amp; BACK FACE</v>
      </c>
      <c r="KJ263" t="str">
        <v>RAD. @ OD &amp; BACK FACE</v>
      </c>
      <c r="KK263" t="str">
        <v>REMOVE SHRP EDGES .005 MAX</v>
      </c>
      <c r="KL263" t="str">
        <v>ROD SLOT CENTERED</v>
      </c>
      <c r="KM263" t="str">
        <v>SHARP OKAY</v>
      </c>
      <c r="KN263" t="str">
        <v>Slot Centered</v>
      </c>
      <c r="KO263" t="str">
        <v>SLOT WIDTH</v>
      </c>
      <c r="KP263" t="str">
        <v>Surface Finish Per Note 1</v>
      </c>
      <c r="KQ263" t="str">
        <v>Symmerty Balloon A_6</v>
      </c>
      <c r="KR263" t="str">
        <v>T27 HEXALOBE Per Note 1</v>
      </c>
      <c r="KS263" t="str">
        <v>T27 TORX</v>
      </c>
      <c r="KT263" t="str">
        <v>THRD DEPTH</v>
      </c>
      <c r="KU263" t="str">
        <v>Thread Form Per Note 3</v>
      </c>
      <c r="KV263" t="str">
        <v>THREAD INTO ROD SLOT</v>
      </c>
      <c r="KW263" t="str">
        <v>Thread Timed Print Note 6</v>
      </c>
      <c r="KX263" t="str">
        <v>TOOL MISMATCH PERMISSIBLE</v>
      </c>
      <c r="KY263" t="str">
        <v>Tot. Runout|Ø.002|C|</v>
      </c>
      <c r="KZ263" t="str">
        <v>Total Runout|.002|E|</v>
      </c>
      <c r="LA263" t="str">
        <v>TRIPLE LEAD THREAD</v>
      </c>
      <c r="LB263" t="str">
        <v>True Pos. |.001 (M)|A|</v>
      </c>
      <c r="LC263" t="str">
        <v>True Pos. |.002(M)|A|B|</v>
      </c>
      <c r="LD263" t="str">
        <v>True Pos. |.002|</v>
      </c>
      <c r="LE263" t="str">
        <v>True Pos. |.002|A|</v>
      </c>
      <c r="LF263" t="str">
        <v>True Pos. |.002|A|B|</v>
      </c>
      <c r="LG263" t="str">
        <v>True Pos. |.004|A|C|B|</v>
      </c>
      <c r="LH263" t="str">
        <v>True Pos. |.005(M)|A|B|</v>
      </c>
      <c r="LI263" t="str">
        <v>True Pos.|.000(L)|A|D|</v>
      </c>
      <c r="LJ263" t="str">
        <v>True Pos.|.000(M)|A|</v>
      </c>
      <c r="LK263" t="str">
        <v>True Pos.|.001(M)|A|</v>
      </c>
      <c r="LL263" t="str">
        <v>True Pos.|.001|B|</v>
      </c>
      <c r="LM263" t="str">
        <v>True Pos.|.001|E|</v>
      </c>
      <c r="LN263" t="str">
        <v>True Pos.|.002|A|</v>
      </c>
      <c r="LO263" t="str">
        <v>True Pos.|.002|B|</v>
      </c>
      <c r="LP263" t="str">
        <v>True Pos.|.002|C|</v>
      </c>
      <c r="LQ263" t="str">
        <v>True Pos.|.002|D1|</v>
      </c>
      <c r="LR263" t="str">
        <v>True Pos.|.002|D1|D2|</v>
      </c>
      <c r="LS263" t="str">
        <v>True Pos.|.05|A|</v>
      </c>
      <c r="LT263" t="str">
        <v>True Pos.|.1|A|B|C|</v>
      </c>
      <c r="LU263" t="str">
        <v>True Pos.|.13|A</v>
      </c>
      <c r="LV263" t="str">
        <v>True Pos.|0.05|A|</v>
      </c>
      <c r="LW263" t="str">
        <v>True Pos.|0.1|A|B|C|</v>
      </c>
      <c r="LX263" t="str">
        <v>True Pos.|0.13|A|</v>
      </c>
      <c r="LY263" t="str">
        <v>True Pos.|Ø.000(M)|A|</v>
      </c>
      <c r="LZ263" t="str">
        <v>True Pos.|Ø.000(M)|B|</v>
      </c>
      <c r="MA263" t="str">
        <v>True Pos.|Ø.001(M)|A(M)|</v>
      </c>
      <c r="MB263" t="str">
        <v>True Pos.|Ø.001(M)|A|</v>
      </c>
      <c r="MC263" t="str">
        <v>True Pos.|Ø.001|A|</v>
      </c>
      <c r="MD263" t="str">
        <v>True Pos.|Ø.001|C|</v>
      </c>
      <c r="ME263" t="str">
        <v>True Pos.|Ø.002(S)|A(S)|</v>
      </c>
      <c r="MF263" t="str">
        <v>True Pos.|Ø.002|A|</v>
      </c>
      <c r="MG263" t="str">
        <v>True Pos.|Ø.002|B|</v>
      </c>
      <c r="MH263" t="str">
        <v>True Pos.|Ø.002|C|</v>
      </c>
      <c r="MI263" t="str">
        <v>True Pos.|Ø.03(M)|A|</v>
      </c>
      <c r="MJ263" t="str">
        <v>True Pos.|Ø0.03(M)|A|</v>
      </c>
      <c r="MK263" t="str">
        <v>True Pos.|Ø0.05(L)|D|B|</v>
      </c>
      <c r="ML263" t="str">
        <v>True Pos.|Ø0.05|A|</v>
      </c>
      <c r="MM263" t="str">
        <v>True Pos.|Ø0.05|D|</v>
      </c>
      <c r="MN263" t="str">
        <v>True Pos.|Ø0.05|E|</v>
      </c>
      <c r="MO263" t="str">
        <v>True Pos.|Ø0.05|E|B|</v>
      </c>
      <c r="MP263" t="str">
        <v>True Pos.|SØ0.03|C|B|</v>
      </c>
      <c r="MQ263" t="str">
        <v>True Position|.002|A|B|</v>
      </c>
      <c r="MR263" t="str">
        <v>True. Pos.|Ø.001(M)|A|</v>
      </c>
      <c r="MS263" t="str">
        <v>True. Pps.|0.05|A|</v>
      </c>
      <c r="MT263" t="str">
        <v>Tumble Per Note 1</v>
      </c>
      <c r="MU263" t="str">
        <v>Tumble Per Note 2</v>
      </c>
    </row>
    <row r="264" spans="1:359">
      <c r="A264" t="s">
        <v>1117</v>
      </c>
      <c r="C264" s="74" t="str" cm="1">
        <f t="array" ref="C264:MU264">TRANSPOSE(_xlfn._xlws.SORT(_xlfn._xlws.FILTER($A$2:$A$499,ISNUMBER(SEARCH('Prt. Lib. &amp; Routine, Table'!L271,$A$2:$A$499)),"not found")))</f>
        <v>.0015 T.I.R. MAX</v>
      </c>
      <c r="D264" t="str">
        <v>.002 MAX ROOT RADIUS</v>
      </c>
      <c r="E264" t="str">
        <v>.012 BLUNT END</v>
      </c>
      <c r="F264" t="str">
        <v>.015 MAX</v>
      </c>
      <c r="G264" t="str">
        <v>.016 T.S.C.</v>
      </c>
      <c r="H264" t="str">
        <v>.017 BASIC</v>
      </c>
      <c r="I264" t="str">
        <v>.021 PITCH</v>
      </c>
      <c r="J264" t="str">
        <v>.022 BLUNT START</v>
      </c>
      <c r="K264" t="str">
        <v>.025 BASIC</v>
      </c>
      <c r="L264" t="str">
        <v>.035 BASIC</v>
      </c>
      <c r="M264" t="str">
        <v>.043 T.S.C</v>
      </c>
      <c r="N264" t="str">
        <v>.053 T.S.C.</v>
      </c>
      <c r="O264" t="str">
        <v>.060 HEX DEPTH</v>
      </c>
      <c r="P264" t="str">
        <v>.060 PITCH</v>
      </c>
      <c r="Q264" t="str">
        <v>.061 BASIC</v>
      </c>
      <c r="R264" t="str">
        <v>.07 HEX</v>
      </c>
      <c r="S264" t="str">
        <v>.070 HEX DEPTH</v>
      </c>
      <c r="T264" t="str">
        <v>.082 DRILL</v>
      </c>
      <c r="U264" t="str">
        <v>.082 DRILL DEPTH</v>
      </c>
      <c r="V264" t="str">
        <v>.094 HEX</v>
      </c>
      <c r="W264" t="str">
        <v>.115 T.S.C.</v>
      </c>
      <c r="X264" t="str">
        <v>.1195 / .1243 MAJOR DIAMETER</v>
      </c>
      <c r="Y264" t="str">
        <v>.1250 HEX</v>
      </c>
      <c r="Z264" t="str">
        <v>.157 MINOR DIAMETER</v>
      </c>
      <c r="AA264" t="str">
        <v>.172 FULL THD DEPTH</v>
      </c>
      <c r="AB264" t="str">
        <v>.172 MAJOR DIAMETER</v>
      </c>
      <c r="AC264" t="str">
        <v>.180 MIN DEPTH FULL THRD</v>
      </c>
      <c r="AD264" t="str">
        <v>.183 Ceter Line Thread Dwell</v>
      </c>
      <c r="AE264" t="str">
        <v>.208 MAX THRD DEPTH</v>
      </c>
      <c r="AF264" t="str">
        <v>.218 BOTTOM HALF OF SLOT</v>
      </c>
      <c r="AG264" t="str">
        <v>.261 BASIC</v>
      </c>
      <c r="AH264" t="str">
        <v>.314 T.S.C.</v>
      </c>
      <c r="AI264" t="str">
        <v>.315 BASIC</v>
      </c>
      <c r="AJ264" t="str">
        <v>.329 MINOR Ø</v>
      </c>
      <c r="AK264" t="str">
        <v>.330 BASIC</v>
      </c>
      <c r="AL264" t="str">
        <v>.35 TO TANGENT POINT</v>
      </c>
      <c r="AM264" t="str">
        <v>.375 MAJOR Ø</v>
      </c>
      <c r="AN264" t="str">
        <v>.390 BASIC</v>
      </c>
      <c r="AO264" t="str">
        <v>.440 BASIC</v>
      </c>
      <c r="AP264" t="str">
        <v>.64/.96 HIGH=Pass</v>
      </c>
      <c r="AQ264" t="str">
        <v>0.012 MAX</v>
      </c>
      <c r="AR264" t="str">
        <v>0.015 MAX</v>
      </c>
      <c r="AS264" t="str">
        <v>0.05 Per Note 2</v>
      </c>
      <c r="AT264" t="str">
        <v>0.500 PULLOUT ZONE</v>
      </c>
      <c r="AU264" t="str">
        <v>10-32 UNF-2A</v>
      </c>
      <c r="AV264" t="str">
        <v>12-28 UNF-2B</v>
      </c>
      <c r="AW264" t="str">
        <v>2.87 BASIC</v>
      </c>
      <c r="AX264" t="str">
        <v>2-56 UNC 2B 2 STARTS</v>
      </c>
      <c r="AY264" t="str">
        <v>3 LEAD THREAD</v>
      </c>
      <c r="AZ264" t="str">
        <v>32µIN Max</v>
      </c>
      <c r="BA264" t="str">
        <v>5/16"-24 UNF-2A</v>
      </c>
      <c r="BB264" t="str">
        <v>5/16-18 UNC 2A</v>
      </c>
      <c r="BC264" t="str">
        <v>5-44 UNF-2A</v>
      </c>
      <c r="BD264" t="str">
        <v>6-16µIN</v>
      </c>
      <c r="BE264" t="str">
        <v>65° BLEND</v>
      </c>
      <c r="BF264" t="str">
        <v>7.45 Top of Ball to Face</v>
      </c>
      <c r="BG264" t="str">
        <v>7/16-28 UNEF 2B</v>
      </c>
      <c r="BH264" t="str">
        <v>7/16-28-UNEF-2A</v>
      </c>
      <c r="BI264" t="str">
        <v>Alignment Per Note 3</v>
      </c>
      <c r="BJ264" t="str">
        <v>ANODIZE (SEE CHART)</v>
      </c>
      <c r="BK264" t="str">
        <v>ANODIZE AQUA Per Note 3</v>
      </c>
      <c r="BL264" t="str">
        <v>ANODIZE BOTTOM PORTION</v>
      </c>
      <c r="BM264" t="str">
        <v>ANODIZE COLOR AQUA</v>
      </c>
      <c r="BN264" t="str">
        <v>ANODIZE COLOR GREEN DWG NOTE 4</v>
      </c>
      <c r="BO264" t="str">
        <v>ANODIZE COLOR LIGHT BLUE</v>
      </c>
      <c r="BP264" t="str">
        <v>ANODIZE GREEN Per Note 2</v>
      </c>
      <c r="BQ264" t="str">
        <v>ANODIZE GREY, Per Note 1</v>
      </c>
      <c r="BR264" t="str">
        <v>ANODIZE MAGENTA</v>
      </c>
      <c r="BS264" t="str">
        <v>Anodize Per note 3</v>
      </c>
      <c r="BT264" t="str">
        <v>Anodize Per Note 4</v>
      </c>
      <c r="BU264" t="str">
        <v>ANODIZE SEAFOAM</v>
      </c>
      <c r="BV264" t="str">
        <v>Balloon 11 Symmetry</v>
      </c>
      <c r="BW264" t="str">
        <v>Balloon 12 Symmetry</v>
      </c>
      <c r="BX264" t="str">
        <v>Balloon 13 Hole Centered</v>
      </c>
      <c r="BY264" t="str">
        <v>Balloon 13 Symmerty</v>
      </c>
      <c r="BZ264" t="str">
        <v>Balloon 2 Symmetry</v>
      </c>
      <c r="CA264" t="str">
        <v>Balloon 21 CENTERED</v>
      </c>
      <c r="CB264" t="str">
        <v>Balloon 29 Symmetry</v>
      </c>
      <c r="CC264" t="str">
        <v>Balloon 3 Symmetry</v>
      </c>
      <c r="CD264" t="str">
        <v>Balloon 4 Symmetry</v>
      </c>
      <c r="CE264" t="str">
        <v>Balloon 5 blend to SØ .340</v>
      </c>
      <c r="CF264" t="str">
        <v>Balloon 5 Symmetry</v>
      </c>
      <c r="CG264" t="str">
        <v>Balloon 6 Centered</v>
      </c>
      <c r="CH264" t="str">
        <v>Balloon 9 Function Check</v>
      </c>
      <c r="CI264" t="str">
        <v>Balloon 9 Symmerty</v>
      </c>
      <c r="CJ264" t="str">
        <v>Balloons 2 &amp; 17 Symmetry |.001|A|</v>
      </c>
      <c r="CK264" t="str">
        <v>Basic Ø 3.6</v>
      </c>
      <c r="CL264" t="str">
        <v>BEAD BLAST</v>
      </c>
      <c r="CM264" t="str">
        <v>BLAST ALUMINUM OXIDE</v>
      </c>
      <c r="CN264" t="str">
        <v>Blast Note 2</v>
      </c>
      <c r="CO264" t="str">
        <v xml:space="preserve">BLAST Per Note 1 </v>
      </c>
      <c r="CP264" t="str">
        <v>BLAST Per Note 2</v>
      </c>
      <c r="CQ264" t="str">
        <v>BLAST Per Note 3</v>
      </c>
      <c r="CR264" t="str">
        <v>BLAST Per Note 4</v>
      </c>
      <c r="CS264" t="str">
        <v>BLAST Per Note 8</v>
      </c>
      <c r="CT264" t="str">
        <v>BLAST Per Traveler, MATT FINISH</v>
      </c>
      <c r="CU264" t="str">
        <v>BLAST WITH 16 GRIT ALUMINUM OXIDE</v>
      </c>
      <c r="CV264" t="str">
        <v>BLAST, Uniform Finish Per Note 3</v>
      </c>
      <c r="CW264" t="str">
        <v>BREAK EDGE</v>
      </c>
      <c r="CX264" t="str">
        <v>BREAK EDGE .014</v>
      </c>
      <c r="CY264" t="str">
        <v>BREAK EDGES Note 2</v>
      </c>
      <c r="CZ264" t="str">
        <v>BREAK SHARP Per Note 1</v>
      </c>
      <c r="DA264" t="str">
        <v>BREAK SHARPS Per Note 1</v>
      </c>
      <c r="DB264" t="str">
        <v>CE 2729</v>
      </c>
      <c r="DC264" t="str">
        <v>CE Logo per Note 3</v>
      </c>
      <c r="DD264" t="str">
        <v>CE MARK</v>
      </c>
      <c r="DE264" t="str">
        <v>Chips/Debris Removed</v>
      </c>
      <c r="DF264" t="str">
        <v>Coat Per Note 2</v>
      </c>
      <c r="DG264" t="str">
        <v>C-Sink Ø .155</v>
      </c>
      <c r="DH264" t="str">
        <v>C-Sink Ø5.2</v>
      </c>
      <c r="DI264" t="str">
        <v>Deburred</v>
      </c>
      <c r="DJ264" t="str">
        <v>DIM "A" NoGo</v>
      </c>
      <c r="DK264" t="str">
        <v>DIM "A" NoGo Hexalobe</v>
      </c>
      <c r="DL264" t="str">
        <v>EDGE BREAK</v>
      </c>
      <c r="DM264" t="str">
        <v>EDGE BREAK MIN R.004, MAX R.010</v>
      </c>
      <c r="DN264" t="str">
        <v>Edge Break per Note 1</v>
      </c>
      <c r="DO264" t="str">
        <v>ELECTROPOLISH Per Note 1</v>
      </c>
      <c r="DP264" t="str">
        <v>Finish Per Note 3</v>
      </c>
      <c r="DQ264" t="str">
        <v>FLUTE POSITION Per Note 3</v>
      </c>
      <c r="DR264" t="str">
        <v>FULL R</v>
      </c>
      <c r="DS264" t="str">
        <v>FULL RADIUS</v>
      </c>
      <c r="DT264" t="str">
        <v xml:space="preserve">FULL RADIUS </v>
      </c>
      <c r="DU264" t="str">
        <v>Function Check  (.2340 .2360 FULL)</v>
      </c>
      <c r="DV264" t="str">
        <v>FUNCTIONAL  HEXALOBE</v>
      </c>
      <c r="DW264" t="str">
        <v>GLASS BEAD Per Note 3</v>
      </c>
      <c r="DX264" t="str">
        <v>Globus Logo per Note 3</v>
      </c>
      <c r="DY264" t="str">
        <v>Gold Anodized Color</v>
      </c>
      <c r="DZ264" t="str">
        <v>Green Anodized Color</v>
      </c>
      <c r="EA264" t="str">
        <v>GRIT BLAST Per Note 3</v>
      </c>
      <c r="EB264" t="str">
        <v>Grit Blast Per Note 4</v>
      </c>
      <c r="EC264" t="str">
        <v>GRIT BLAST, DWG NOTE 3</v>
      </c>
      <c r="ED264" t="str">
        <v>HEX MINOR Ø.1292</v>
      </c>
      <c r="EE264" t="str">
        <v xml:space="preserve">HEXALOBE </v>
      </c>
      <c r="EF264" t="str">
        <v>HEXALOBE FUNCTION</v>
      </c>
      <c r="EG264" t="str">
        <v>Hexalobe Minor</v>
      </c>
      <c r="EH264" t="str">
        <v>Hexalobe NV-30</v>
      </c>
      <c r="EI264" t="str">
        <v>HEXALOBE ORIENTATION</v>
      </c>
      <c r="EJ264" t="str">
        <v>Inspect per operation 30 comments</v>
      </c>
      <c r="EK264" t="str">
        <v>INT / EXT CORNERS: R.002 TO R.010</v>
      </c>
      <c r="EL264" t="str">
        <v>INT /EXT CORNERS R.05 TO R.03</v>
      </c>
      <c r="EM264" t="str">
        <v>John is a Geek</v>
      </c>
      <c r="EN264" t="str">
        <v>LASER ETCH</v>
      </c>
      <c r="EO264" t="str">
        <v>Laser Etch Per Note 7</v>
      </c>
      <c r="EP264" t="str">
        <v xml:space="preserve">LASER MARK "CE" DWG NOTE 10 </v>
      </c>
      <c r="EQ264" t="str">
        <v>Laser Mark "P1-15004-08", Per Note 3</v>
      </c>
      <c r="ER264" t="str">
        <v>Laser Mark "P2-15004-08", Per Note 3</v>
      </c>
      <c r="ES264" t="str">
        <v>Laser Mark "P3-15004-08", Per Note 3</v>
      </c>
      <c r="ET264" t="str">
        <v>Laser Mark "P4-15004-08", Per Note 3</v>
      </c>
      <c r="EU264" t="str">
        <v xml:space="preserve">LASER MARK LOGO DWG NOTE 9 </v>
      </c>
      <c r="EV264" t="str">
        <v xml:space="preserve">LASER MARK LOT NUMBER DWG NOTE 8 </v>
      </c>
      <c r="EW264" t="str">
        <v>Laser Mark Lot, Per Note 3</v>
      </c>
      <c r="EX264" t="str">
        <v xml:space="preserve">LASER MARK PART NUMBER DWG NOTE 8 </v>
      </c>
      <c r="EY264" t="str">
        <v>LASER: 13000000</v>
      </c>
      <c r="EZ264" t="str">
        <v>LASER: CE 2797</v>
      </c>
      <c r="FA264" t="str">
        <v>LASER: LOGO</v>
      </c>
      <c r="FB264" t="str">
        <v xml:space="preserve">LASER: Lot # Per RE-75-001 </v>
      </c>
      <c r="FC264" t="str">
        <v>LAST THREAD</v>
      </c>
      <c r="FD264" t="str">
        <v>LEAD .0625</v>
      </c>
      <c r="FE264" t="str">
        <v>LOGO</v>
      </c>
      <c r="FF264" t="str">
        <v>Lot (Control) Number per Note 3</v>
      </c>
      <c r="FG264" t="str">
        <v>LOT NO.</v>
      </c>
      <c r="FH264" t="str">
        <v>LOT NUMBER</v>
      </c>
      <c r="FI264" t="str">
        <v>LOT NUMBER PER NUVASIVE SOP 9002007</v>
      </c>
      <c r="FJ264" t="str">
        <v>M 4X 0.5 - 6G - 0.063R - LH</v>
      </c>
      <c r="FK264" t="str">
        <v>M4 X 0.5 - 6G - 0.063R</v>
      </c>
      <c r="FL264" t="str">
        <v>M4 X 0.5 - 6G - 0.063R - LH</v>
      </c>
      <c r="FM264" t="str">
        <v>M4.5 X .75 6g</v>
      </c>
      <c r="FN264" t="str">
        <v>M4.5 X 0.75 6g</v>
      </c>
      <c r="FO264" t="str">
        <v>M5x0.8-6g</v>
      </c>
      <c r="FP264" t="str">
        <v xml:space="preserve">M5x0.8-6g </v>
      </c>
      <c r="FQ264" t="str">
        <v>M6 X .75 6g</v>
      </c>
      <c r="FR264" t="str">
        <v>M6 X 0.75-6g</v>
      </c>
      <c r="FS264" t="str">
        <v>M6 X0.75 - 6g</v>
      </c>
      <c r="FT264" t="str">
        <v>M6X0.75 - 6H</v>
      </c>
      <c r="FU264" t="str">
        <v>M7 X 1.00 6g THREAD</v>
      </c>
      <c r="FV264" t="str">
        <v>M7X1.00 6g THREAD</v>
      </c>
      <c r="FW264" t="str">
        <v>M7X1.00 6h THREAD</v>
      </c>
      <c r="FX264" t="str">
        <v>Magenta Anodized Color</v>
      </c>
      <c r="FY264" t="str">
        <v>MAJOR Ø .380</v>
      </c>
      <c r="FZ264" t="str">
        <v>MAJORØ</v>
      </c>
      <c r="GA264" t="str">
        <v>MATT FINISH Per Note 3</v>
      </c>
      <c r="GB264" t="str">
        <v>MATT FINISH Per Traveler</v>
      </c>
      <c r="GC264" t="str">
        <v>MATTE FINISH</v>
      </c>
      <c r="GD264" t="str">
        <v>MATTE FINISH DWG NOTE 3</v>
      </c>
      <c r="GE264" t="str">
        <v>MATTE FINISH Note 3</v>
      </c>
      <c r="GF264" t="str">
        <v>Matte Finish Per Note 3</v>
      </c>
      <c r="GG264" t="str">
        <v>MATTE FINISH SIZE 10 GLASS BEAD</v>
      </c>
      <c r="GH264" t="str">
        <v>MAX ROOT RADIUS</v>
      </c>
      <c r="GI264" t="str">
        <v xml:space="preserve">Mill Profile Centered </v>
      </c>
      <c r="GJ264" t="str">
        <v>Minor Ø Unconstrained Check</v>
      </c>
      <c r="GK264" t="str">
        <v>MINOR Ø.1336</v>
      </c>
      <c r="GL264" t="str">
        <v>NO ANODIZE Per note 8</v>
      </c>
      <c r="GM264" t="str">
        <v>NO ANODIZE Per note 9</v>
      </c>
      <c r="GN264" t="str">
        <v>No Nicks, Scratches, Tool Marks, etc.</v>
      </c>
      <c r="GO264" t="str">
        <v>No Nicks,Scratches,Tool Marks,etc.</v>
      </c>
      <c r="GP264" t="str">
        <v>NO TOOL MARKS</v>
      </c>
      <c r="GQ264" t="str">
        <v>NOTE 3 THREAD RELIEF</v>
      </c>
      <c r="GR264" t="str">
        <v>NV-27 FUNC.</v>
      </c>
      <c r="GS264" t="str">
        <v>NV-30 DIM A</v>
      </c>
      <c r="GT264" t="str">
        <v>NV-30 DIM B</v>
      </c>
      <c r="GU264" t="str">
        <v>NV-30 DIM F</v>
      </c>
      <c r="GV264" t="str">
        <v>Ø .1250 HEX</v>
      </c>
      <c r="GW264" t="str">
        <v>Ø 9.4 MAJOR</v>
      </c>
      <c r="GX264" t="str">
        <v>Ø.096 MAX PILOT HOLE</v>
      </c>
      <c r="GY264" t="str">
        <v>Ø.125 THRU</v>
      </c>
      <c r="GZ264" t="str">
        <v>Ø.205 COUNTERSINK</v>
      </c>
      <c r="HA264" t="str">
        <v>Ø.260 T.S.C.</v>
      </c>
      <c r="HB264" t="str">
        <v>Ø.500 BASIC</v>
      </c>
      <c r="HC264" t="str">
        <v xml:space="preserve">OVAL CENTERED </v>
      </c>
      <c r="HD264" t="str">
        <v>PART NO. 15100</v>
      </c>
      <c r="HE264" t="str">
        <v>PART NUMBER 13100000</v>
      </c>
      <c r="HF264" t="str">
        <v>PART NUMBER 13600000</v>
      </c>
      <c r="HG264" t="str">
        <v>Part Number per Note 3</v>
      </c>
      <c r="HH264" t="str">
        <v>PD 5/16-18 UNC 2A</v>
      </c>
      <c r="HI264" t="str">
        <v>Perp.|0.05|A|</v>
      </c>
      <c r="HJ264" t="str">
        <v>PILOT THRU HOLE PRESENT</v>
      </c>
      <c r="HK264" t="str">
        <v>PITCH .060</v>
      </c>
      <c r="HL264" t="str">
        <v>Profile |.001|A|</v>
      </c>
      <c r="HM264" t="str">
        <v>Profile |.0015 | A | X-Y</v>
      </c>
      <c r="HN264" t="str">
        <v>Profile |.002| |A|B| X-Y</v>
      </c>
      <c r="HO264" t="str">
        <v>Profile |.002|A|B|</v>
      </c>
      <c r="HP264" t="str">
        <v>Profile |.002|A|B| X-Y</v>
      </c>
      <c r="HQ264" t="str">
        <v>Profile:|010|A|B|C|</v>
      </c>
      <c r="HR264" t="str">
        <v>Profile| .002| A|B|</v>
      </c>
      <c r="HS264" t="str">
        <v>Profile|.001|</v>
      </c>
      <c r="HT264" t="str">
        <v>Profile|.001|A|</v>
      </c>
      <c r="HU264" t="str">
        <v>Profile|.001|A|B|</v>
      </c>
      <c r="HV264" t="str">
        <v xml:space="preserve">Profile|.001|A|B| A&lt;-&gt;B </v>
      </c>
      <c r="HW264" t="str">
        <v>Profile|.001|A|B| C&lt;-&gt;D</v>
      </c>
      <c r="HX264" t="str">
        <v>Profile|.001|A|B| L-M</v>
      </c>
      <c r="HY264" t="str">
        <v>Profile|.001|A|B| P-Q</v>
      </c>
      <c r="HZ264" t="str">
        <v>Profile|.001|A|B|C&lt;-&gt;D</v>
      </c>
      <c r="IA264" t="str">
        <v>Profile|.001|A|C&lt;--&gt;D</v>
      </c>
      <c r="IB264" t="str">
        <v>Profile|.001|A|UNILATERAL</v>
      </c>
      <c r="IC264" t="str">
        <v>Profile|.001|C|</v>
      </c>
      <c r="ID264" t="str">
        <v>Profile|.0012|D1|</v>
      </c>
      <c r="IE264" t="str">
        <v>Profile|.0015| A-B UNI.</v>
      </c>
      <c r="IF264" t="str">
        <v>Profile|.0015| UNI.</v>
      </c>
      <c r="IG264" t="str">
        <v>Profile|.0015|A| X-Y</v>
      </c>
      <c r="IH264" t="str">
        <v>Profile|.0015|E|F|</v>
      </c>
      <c r="II264" t="str">
        <v>Profile|.0016|B|D|</v>
      </c>
      <c r="IJ264" t="str">
        <v>Profile|.002(U).000|A|</v>
      </c>
      <c r="IK264" t="str">
        <v>Profile|.002|</v>
      </c>
      <c r="IL264" t="str">
        <v>Profile|.002|A</v>
      </c>
      <c r="IM264" t="str">
        <v>Profile|.002|A|</v>
      </c>
      <c r="IN264" t="str">
        <v>Profile|.002|A|B|</v>
      </c>
      <c r="IO264" t="str">
        <v xml:space="preserve">Profile|.002|A|B| A&lt;-&gt;B </v>
      </c>
      <c r="IP264" t="str">
        <v>Profile|.002|A|B| C&lt;-&gt;D</v>
      </c>
      <c r="IQ264" t="str">
        <v>Profile|.002|A|B| X-Y</v>
      </c>
      <c r="IR264" t="str">
        <v>Profile|.002|A|B|C|X-Y</v>
      </c>
      <c r="IS264" t="str">
        <v>Profile|.002|A|B|X&lt;--&gt;Y</v>
      </c>
      <c r="IT264" t="str">
        <v>Profile|.002|A|B|X-Y</v>
      </c>
      <c r="IU264" t="str">
        <v>Profile|.002|A|C|</v>
      </c>
      <c r="IV264" t="str">
        <v>Profile|.002|C|A|</v>
      </c>
      <c r="IW264" t="str">
        <v>Profile|.002|C|B|</v>
      </c>
      <c r="IX264" t="str">
        <v>Profile|.0020|</v>
      </c>
      <c r="IY264" t="str">
        <v>Profile|.003|A|</v>
      </c>
      <c r="IZ264" t="str">
        <v>Profile|.003|A|B|C| Uni.</v>
      </c>
      <c r="JA264" t="str">
        <v>Profile|.003|E|F|</v>
      </c>
      <c r="JB264" t="str">
        <v>Profile|.004(U) .003|A|B|C|</v>
      </c>
      <c r="JC264" t="str">
        <v>Profile|.004|A| UNI.</v>
      </c>
      <c r="JD264" t="str">
        <v>Profile|.005|A|C|</v>
      </c>
      <c r="JE264" t="str">
        <v>Profile|.005|A|C|A&lt;--&gt;B, C&lt;--&gt;D</v>
      </c>
      <c r="JF264" t="str">
        <v>Profile|.005|A|D| A-B UNI.</v>
      </c>
      <c r="JG264" t="str">
        <v>Profile|.005|A|D| UNI.</v>
      </c>
      <c r="JH264" t="str">
        <v>Profile|.010|A|B|</v>
      </c>
      <c r="JI264" t="str">
        <v>Profile|.010|A|B|C|</v>
      </c>
      <c r="JJ264" t="str">
        <v>Profile|.03|A|</v>
      </c>
      <c r="JK264" t="str">
        <v>Profile|.05|A|B|</v>
      </c>
      <c r="JL264" t="str">
        <v>Profile|0.03|</v>
      </c>
      <c r="JM264" t="str">
        <v>Profile|0.03|A|</v>
      </c>
      <c r="JN264" t="str">
        <v>Profile|0.03|A|B|</v>
      </c>
      <c r="JO264" t="str">
        <v>Profile|0.05{A|C|</v>
      </c>
      <c r="JP264" t="str">
        <v>Profile|0.05|A|B|</v>
      </c>
      <c r="JQ264" t="str">
        <v>Profile|0.05|E|</v>
      </c>
      <c r="JR264" t="str">
        <v>Profile|0.05|E|F|</v>
      </c>
      <c r="JS264" t="str">
        <v>Profile|0.06|A|C|</v>
      </c>
      <c r="JT264" t="str">
        <v>Profile|0.1|A|A|</v>
      </c>
      <c r="JU264" t="str">
        <v>Profile|0.1|D1|</v>
      </c>
      <c r="JV264" t="str">
        <v>Profile|A|B|C|</v>
      </c>
      <c r="JW264" t="str">
        <v>Proile|.002|A|B|J-K</v>
      </c>
      <c r="JX264" t="str">
        <v>P-Thread Form</v>
      </c>
      <c r="JY264" t="str">
        <v>R  FULL RADIUS</v>
      </c>
      <c r="JZ264" t="str">
        <v>R.001/.006</v>
      </c>
      <c r="KA264" t="str">
        <v>R.003 MAX</v>
      </c>
      <c r="KB264" t="str">
        <v>R.005 MAX</v>
      </c>
      <c r="KC264" t="str">
        <v>R.030</v>
      </c>
      <c r="KD264" t="str">
        <v>R.25 MAX</v>
      </c>
      <c r="KE264" t="str">
        <v>R1.33 BASIC</v>
      </c>
      <c r="KF264" t="str">
        <v>R3.3</v>
      </c>
      <c r="KG264" t="str">
        <v>Ra 1.6 MAX</v>
      </c>
      <c r="KH264" t="str">
        <v>RAD @ FACE &amp; OD CHAMFER</v>
      </c>
      <c r="KI264" t="str">
        <v>RAD. @ ID &amp; BACK FACE</v>
      </c>
      <c r="KJ264" t="str">
        <v>RAD. @ OD &amp; BACK FACE</v>
      </c>
      <c r="KK264" t="str">
        <v>REMOVE SHRP EDGES .005 MAX</v>
      </c>
      <c r="KL264" t="str">
        <v>ROD SLOT CENTERED</v>
      </c>
      <c r="KM264" t="str">
        <v>SHARP OKAY</v>
      </c>
      <c r="KN264" t="str">
        <v>Slot Centered</v>
      </c>
      <c r="KO264" t="str">
        <v>SLOT WIDTH</v>
      </c>
      <c r="KP264" t="str">
        <v>Surface Finish Per Note 1</v>
      </c>
      <c r="KQ264" t="str">
        <v>Symmerty Balloon A_6</v>
      </c>
      <c r="KR264" t="str">
        <v>T27 HEXALOBE Per Note 1</v>
      </c>
      <c r="KS264" t="str">
        <v>T27 TORX</v>
      </c>
      <c r="KT264" t="str">
        <v>THRD DEPTH</v>
      </c>
      <c r="KU264" t="str">
        <v>Thread Form Per Note 3</v>
      </c>
      <c r="KV264" t="str">
        <v>THREAD INTO ROD SLOT</v>
      </c>
      <c r="KW264" t="str">
        <v>Thread Timed Print Note 6</v>
      </c>
      <c r="KX264" t="str">
        <v>TOOL MISMATCH PERMISSIBLE</v>
      </c>
      <c r="KY264" t="str">
        <v>Tot. Runout|Ø.002|C|</v>
      </c>
      <c r="KZ264" t="str">
        <v>Total Runout|.002|E|</v>
      </c>
      <c r="LA264" t="str">
        <v>TRIPLE LEAD THREAD</v>
      </c>
      <c r="LB264" t="str">
        <v>True Pos. |.001 (M)|A|</v>
      </c>
      <c r="LC264" t="str">
        <v>True Pos. |.002(M)|A|B|</v>
      </c>
      <c r="LD264" t="str">
        <v>True Pos. |.002|</v>
      </c>
      <c r="LE264" t="str">
        <v>True Pos. |.002|A|</v>
      </c>
      <c r="LF264" t="str">
        <v>True Pos. |.002|A|B|</v>
      </c>
      <c r="LG264" t="str">
        <v>True Pos. |.004|A|C|B|</v>
      </c>
      <c r="LH264" t="str">
        <v>True Pos. |.005(M)|A|B|</v>
      </c>
      <c r="LI264" t="str">
        <v>True Pos.|.000(L)|A|D|</v>
      </c>
      <c r="LJ264" t="str">
        <v>True Pos.|.000(M)|A|</v>
      </c>
      <c r="LK264" t="str">
        <v>True Pos.|.001(M)|A|</v>
      </c>
      <c r="LL264" t="str">
        <v>True Pos.|.001|B|</v>
      </c>
      <c r="LM264" t="str">
        <v>True Pos.|.001|E|</v>
      </c>
      <c r="LN264" t="str">
        <v>True Pos.|.002|A|</v>
      </c>
      <c r="LO264" t="str">
        <v>True Pos.|.002|B|</v>
      </c>
      <c r="LP264" t="str">
        <v>True Pos.|.002|C|</v>
      </c>
      <c r="LQ264" t="str">
        <v>True Pos.|.002|D1|</v>
      </c>
      <c r="LR264" t="str">
        <v>True Pos.|.002|D1|D2|</v>
      </c>
      <c r="LS264" t="str">
        <v>True Pos.|.05|A|</v>
      </c>
      <c r="LT264" t="str">
        <v>True Pos.|.1|A|B|C|</v>
      </c>
      <c r="LU264" t="str">
        <v>True Pos.|.13|A</v>
      </c>
      <c r="LV264" t="str">
        <v>True Pos.|0.05|A|</v>
      </c>
      <c r="LW264" t="str">
        <v>True Pos.|0.1|A|B|C|</v>
      </c>
      <c r="LX264" t="str">
        <v>True Pos.|0.13|A|</v>
      </c>
      <c r="LY264" t="str">
        <v>True Pos.|Ø.000(M)|A|</v>
      </c>
      <c r="LZ264" t="str">
        <v>True Pos.|Ø.000(M)|B|</v>
      </c>
      <c r="MA264" t="str">
        <v>True Pos.|Ø.001(M)|A(M)|</v>
      </c>
      <c r="MB264" t="str">
        <v>True Pos.|Ø.001(M)|A|</v>
      </c>
      <c r="MC264" t="str">
        <v>True Pos.|Ø.001|A|</v>
      </c>
      <c r="MD264" t="str">
        <v>True Pos.|Ø.001|C|</v>
      </c>
      <c r="ME264" t="str">
        <v>True Pos.|Ø.002(S)|A(S)|</v>
      </c>
      <c r="MF264" t="str">
        <v>True Pos.|Ø.002|A|</v>
      </c>
      <c r="MG264" t="str">
        <v>True Pos.|Ø.002|B|</v>
      </c>
      <c r="MH264" t="str">
        <v>True Pos.|Ø.002|C|</v>
      </c>
      <c r="MI264" t="str">
        <v>True Pos.|Ø.03(M)|A|</v>
      </c>
      <c r="MJ264" t="str">
        <v>True Pos.|Ø0.03(M)|A|</v>
      </c>
      <c r="MK264" t="str">
        <v>True Pos.|Ø0.05(L)|D|B|</v>
      </c>
      <c r="ML264" t="str">
        <v>True Pos.|Ø0.05|A|</v>
      </c>
      <c r="MM264" t="str">
        <v>True Pos.|Ø0.05|D|</v>
      </c>
      <c r="MN264" t="str">
        <v>True Pos.|Ø0.05|E|</v>
      </c>
      <c r="MO264" t="str">
        <v>True Pos.|Ø0.05|E|B|</v>
      </c>
      <c r="MP264" t="str">
        <v>True Pos.|SØ0.03|C|B|</v>
      </c>
      <c r="MQ264" t="str">
        <v>True Position|.002|A|B|</v>
      </c>
      <c r="MR264" t="str">
        <v>True. Pos.|Ø.001(M)|A|</v>
      </c>
      <c r="MS264" t="str">
        <v>True. Pps.|0.05|A|</v>
      </c>
      <c r="MT264" t="str">
        <v>Tumble Per Note 1</v>
      </c>
      <c r="MU264" t="str">
        <v>Tumble Per Note 2</v>
      </c>
    </row>
    <row r="265" spans="1:359">
      <c r="A265" t="s">
        <v>1118</v>
      </c>
      <c r="C265" s="74" t="str" cm="1">
        <f t="array" ref="C265:MU265">TRANSPOSE(_xlfn._xlws.SORT(_xlfn._xlws.FILTER($A$2:$A$499,ISNUMBER(SEARCH('Prt. Lib. &amp; Routine, Table'!L272,$A$2:$A$499)),"not found")))</f>
        <v>.0015 T.I.R. MAX</v>
      </c>
      <c r="D265" t="str">
        <v>.002 MAX ROOT RADIUS</v>
      </c>
      <c r="E265" t="str">
        <v>.012 BLUNT END</v>
      </c>
      <c r="F265" t="str">
        <v>.015 MAX</v>
      </c>
      <c r="G265" t="str">
        <v>.016 T.S.C.</v>
      </c>
      <c r="H265" t="str">
        <v>.017 BASIC</v>
      </c>
      <c r="I265" t="str">
        <v>.021 PITCH</v>
      </c>
      <c r="J265" t="str">
        <v>.022 BLUNT START</v>
      </c>
      <c r="K265" t="str">
        <v>.025 BASIC</v>
      </c>
      <c r="L265" t="str">
        <v>.035 BASIC</v>
      </c>
      <c r="M265" t="str">
        <v>.043 T.S.C</v>
      </c>
      <c r="N265" t="str">
        <v>.053 T.S.C.</v>
      </c>
      <c r="O265" t="str">
        <v>.060 HEX DEPTH</v>
      </c>
      <c r="P265" t="str">
        <v>.060 PITCH</v>
      </c>
      <c r="Q265" t="str">
        <v>.061 BASIC</v>
      </c>
      <c r="R265" t="str">
        <v>.07 HEX</v>
      </c>
      <c r="S265" t="str">
        <v>.070 HEX DEPTH</v>
      </c>
      <c r="T265" t="str">
        <v>.082 DRILL</v>
      </c>
      <c r="U265" t="str">
        <v>.082 DRILL DEPTH</v>
      </c>
      <c r="V265" t="str">
        <v>.094 HEX</v>
      </c>
      <c r="W265" t="str">
        <v>.115 T.S.C.</v>
      </c>
      <c r="X265" t="str">
        <v>.1195 / .1243 MAJOR DIAMETER</v>
      </c>
      <c r="Y265" t="str">
        <v>.1250 HEX</v>
      </c>
      <c r="Z265" t="str">
        <v>.157 MINOR DIAMETER</v>
      </c>
      <c r="AA265" t="str">
        <v>.172 FULL THD DEPTH</v>
      </c>
      <c r="AB265" t="str">
        <v>.172 MAJOR DIAMETER</v>
      </c>
      <c r="AC265" t="str">
        <v>.180 MIN DEPTH FULL THRD</v>
      </c>
      <c r="AD265" t="str">
        <v>.183 Ceter Line Thread Dwell</v>
      </c>
      <c r="AE265" t="str">
        <v>.208 MAX THRD DEPTH</v>
      </c>
      <c r="AF265" t="str">
        <v>.218 BOTTOM HALF OF SLOT</v>
      </c>
      <c r="AG265" t="str">
        <v>.261 BASIC</v>
      </c>
      <c r="AH265" t="str">
        <v>.314 T.S.C.</v>
      </c>
      <c r="AI265" t="str">
        <v>.315 BASIC</v>
      </c>
      <c r="AJ265" t="str">
        <v>.329 MINOR Ø</v>
      </c>
      <c r="AK265" t="str">
        <v>.330 BASIC</v>
      </c>
      <c r="AL265" t="str">
        <v>.35 TO TANGENT POINT</v>
      </c>
      <c r="AM265" t="str">
        <v>.375 MAJOR Ø</v>
      </c>
      <c r="AN265" t="str">
        <v>.390 BASIC</v>
      </c>
      <c r="AO265" t="str">
        <v>.440 BASIC</v>
      </c>
      <c r="AP265" t="str">
        <v>.64/.96 HIGH=Pass</v>
      </c>
      <c r="AQ265" t="str">
        <v>0.012 MAX</v>
      </c>
      <c r="AR265" t="str">
        <v>0.015 MAX</v>
      </c>
      <c r="AS265" t="str">
        <v>0.05 Per Note 2</v>
      </c>
      <c r="AT265" t="str">
        <v>0.500 PULLOUT ZONE</v>
      </c>
      <c r="AU265" t="str">
        <v>10-32 UNF-2A</v>
      </c>
      <c r="AV265" t="str">
        <v>12-28 UNF-2B</v>
      </c>
      <c r="AW265" t="str">
        <v>2.87 BASIC</v>
      </c>
      <c r="AX265" t="str">
        <v>2-56 UNC 2B 2 STARTS</v>
      </c>
      <c r="AY265" t="str">
        <v>3 LEAD THREAD</v>
      </c>
      <c r="AZ265" t="str">
        <v>32µIN Max</v>
      </c>
      <c r="BA265" t="str">
        <v>5/16"-24 UNF-2A</v>
      </c>
      <c r="BB265" t="str">
        <v>5/16-18 UNC 2A</v>
      </c>
      <c r="BC265" t="str">
        <v>5-44 UNF-2A</v>
      </c>
      <c r="BD265" t="str">
        <v>6-16µIN</v>
      </c>
      <c r="BE265" t="str">
        <v>65° BLEND</v>
      </c>
      <c r="BF265" t="str">
        <v>7.45 Top of Ball to Face</v>
      </c>
      <c r="BG265" t="str">
        <v>7/16-28 UNEF 2B</v>
      </c>
      <c r="BH265" t="str">
        <v>7/16-28-UNEF-2A</v>
      </c>
      <c r="BI265" t="str">
        <v>Alignment Per Note 3</v>
      </c>
      <c r="BJ265" t="str">
        <v>ANODIZE (SEE CHART)</v>
      </c>
      <c r="BK265" t="str">
        <v>ANODIZE AQUA Per Note 3</v>
      </c>
      <c r="BL265" t="str">
        <v>ANODIZE BOTTOM PORTION</v>
      </c>
      <c r="BM265" t="str">
        <v>ANODIZE COLOR AQUA</v>
      </c>
      <c r="BN265" t="str">
        <v>ANODIZE COLOR GREEN DWG NOTE 4</v>
      </c>
      <c r="BO265" t="str">
        <v>ANODIZE COLOR LIGHT BLUE</v>
      </c>
      <c r="BP265" t="str">
        <v>ANODIZE GREEN Per Note 2</v>
      </c>
      <c r="BQ265" t="str">
        <v>ANODIZE GREY, Per Note 1</v>
      </c>
      <c r="BR265" t="str">
        <v>ANODIZE MAGENTA</v>
      </c>
      <c r="BS265" t="str">
        <v>Anodize Per note 3</v>
      </c>
      <c r="BT265" t="str">
        <v>Anodize Per Note 4</v>
      </c>
      <c r="BU265" t="str">
        <v>ANODIZE SEAFOAM</v>
      </c>
      <c r="BV265" t="str">
        <v>Balloon 11 Symmetry</v>
      </c>
      <c r="BW265" t="str">
        <v>Balloon 12 Symmetry</v>
      </c>
      <c r="BX265" t="str">
        <v>Balloon 13 Hole Centered</v>
      </c>
      <c r="BY265" t="str">
        <v>Balloon 13 Symmerty</v>
      </c>
      <c r="BZ265" t="str">
        <v>Balloon 2 Symmetry</v>
      </c>
      <c r="CA265" t="str">
        <v>Balloon 21 CENTERED</v>
      </c>
      <c r="CB265" t="str">
        <v>Balloon 29 Symmetry</v>
      </c>
      <c r="CC265" t="str">
        <v>Balloon 3 Symmetry</v>
      </c>
      <c r="CD265" t="str">
        <v>Balloon 4 Symmetry</v>
      </c>
      <c r="CE265" t="str">
        <v>Balloon 5 blend to SØ .340</v>
      </c>
      <c r="CF265" t="str">
        <v>Balloon 5 Symmetry</v>
      </c>
      <c r="CG265" t="str">
        <v>Balloon 6 Centered</v>
      </c>
      <c r="CH265" t="str">
        <v>Balloon 9 Function Check</v>
      </c>
      <c r="CI265" t="str">
        <v>Balloon 9 Symmerty</v>
      </c>
      <c r="CJ265" t="str">
        <v>Balloons 2 &amp; 17 Symmetry |.001|A|</v>
      </c>
      <c r="CK265" t="str">
        <v>Basic Ø 3.6</v>
      </c>
      <c r="CL265" t="str">
        <v>BEAD BLAST</v>
      </c>
      <c r="CM265" t="str">
        <v>BLAST ALUMINUM OXIDE</v>
      </c>
      <c r="CN265" t="str">
        <v>Blast Note 2</v>
      </c>
      <c r="CO265" t="str">
        <v xml:space="preserve">BLAST Per Note 1 </v>
      </c>
      <c r="CP265" t="str">
        <v>BLAST Per Note 2</v>
      </c>
      <c r="CQ265" t="str">
        <v>BLAST Per Note 3</v>
      </c>
      <c r="CR265" t="str">
        <v>BLAST Per Note 4</v>
      </c>
      <c r="CS265" t="str">
        <v>BLAST Per Note 8</v>
      </c>
      <c r="CT265" t="str">
        <v>BLAST Per Traveler, MATT FINISH</v>
      </c>
      <c r="CU265" t="str">
        <v>BLAST WITH 16 GRIT ALUMINUM OXIDE</v>
      </c>
      <c r="CV265" t="str">
        <v>BLAST, Uniform Finish Per Note 3</v>
      </c>
      <c r="CW265" t="str">
        <v>BREAK EDGE</v>
      </c>
      <c r="CX265" t="str">
        <v>BREAK EDGE .014</v>
      </c>
      <c r="CY265" t="str">
        <v>BREAK EDGES Note 2</v>
      </c>
      <c r="CZ265" t="str">
        <v>BREAK SHARP Per Note 1</v>
      </c>
      <c r="DA265" t="str">
        <v>BREAK SHARPS Per Note 1</v>
      </c>
      <c r="DB265" t="str">
        <v>CE 2729</v>
      </c>
      <c r="DC265" t="str">
        <v>CE Logo per Note 3</v>
      </c>
      <c r="DD265" t="str">
        <v>CE MARK</v>
      </c>
      <c r="DE265" t="str">
        <v>Chips/Debris Removed</v>
      </c>
      <c r="DF265" t="str">
        <v>Coat Per Note 2</v>
      </c>
      <c r="DG265" t="str">
        <v>C-Sink Ø .155</v>
      </c>
      <c r="DH265" t="str">
        <v>C-Sink Ø5.2</v>
      </c>
      <c r="DI265" t="str">
        <v>Deburred</v>
      </c>
      <c r="DJ265" t="str">
        <v>DIM "A" NoGo</v>
      </c>
      <c r="DK265" t="str">
        <v>DIM "A" NoGo Hexalobe</v>
      </c>
      <c r="DL265" t="str">
        <v>EDGE BREAK</v>
      </c>
      <c r="DM265" t="str">
        <v>EDGE BREAK MIN R.004, MAX R.010</v>
      </c>
      <c r="DN265" t="str">
        <v>Edge Break per Note 1</v>
      </c>
      <c r="DO265" t="str">
        <v>ELECTROPOLISH Per Note 1</v>
      </c>
      <c r="DP265" t="str">
        <v>Finish Per Note 3</v>
      </c>
      <c r="DQ265" t="str">
        <v>FLUTE POSITION Per Note 3</v>
      </c>
      <c r="DR265" t="str">
        <v>FULL R</v>
      </c>
      <c r="DS265" t="str">
        <v>FULL RADIUS</v>
      </c>
      <c r="DT265" t="str">
        <v xml:space="preserve">FULL RADIUS </v>
      </c>
      <c r="DU265" t="str">
        <v>Function Check  (.2340 .2360 FULL)</v>
      </c>
      <c r="DV265" t="str">
        <v>FUNCTIONAL  HEXALOBE</v>
      </c>
      <c r="DW265" t="str">
        <v>GLASS BEAD Per Note 3</v>
      </c>
      <c r="DX265" t="str">
        <v>Globus Logo per Note 3</v>
      </c>
      <c r="DY265" t="str">
        <v>Gold Anodized Color</v>
      </c>
      <c r="DZ265" t="str">
        <v>Green Anodized Color</v>
      </c>
      <c r="EA265" t="str">
        <v>GRIT BLAST Per Note 3</v>
      </c>
      <c r="EB265" t="str">
        <v>Grit Blast Per Note 4</v>
      </c>
      <c r="EC265" t="str">
        <v>GRIT BLAST, DWG NOTE 3</v>
      </c>
      <c r="ED265" t="str">
        <v>HEX MINOR Ø.1292</v>
      </c>
      <c r="EE265" t="str">
        <v xml:space="preserve">HEXALOBE </v>
      </c>
      <c r="EF265" t="str">
        <v>HEXALOBE FUNCTION</v>
      </c>
      <c r="EG265" t="str">
        <v>Hexalobe Minor</v>
      </c>
      <c r="EH265" t="str">
        <v>Hexalobe NV-30</v>
      </c>
      <c r="EI265" t="str">
        <v>HEXALOBE ORIENTATION</v>
      </c>
      <c r="EJ265" t="str">
        <v>Inspect per operation 30 comments</v>
      </c>
      <c r="EK265" t="str">
        <v>INT / EXT CORNERS: R.002 TO R.010</v>
      </c>
      <c r="EL265" t="str">
        <v>INT /EXT CORNERS R.05 TO R.03</v>
      </c>
      <c r="EM265" t="str">
        <v>John is a Geek</v>
      </c>
      <c r="EN265" t="str">
        <v>LASER ETCH</v>
      </c>
      <c r="EO265" t="str">
        <v>Laser Etch Per Note 7</v>
      </c>
      <c r="EP265" t="str">
        <v xml:space="preserve">LASER MARK "CE" DWG NOTE 10 </v>
      </c>
      <c r="EQ265" t="str">
        <v>Laser Mark "P1-15004-08", Per Note 3</v>
      </c>
      <c r="ER265" t="str">
        <v>Laser Mark "P2-15004-08", Per Note 3</v>
      </c>
      <c r="ES265" t="str">
        <v>Laser Mark "P3-15004-08", Per Note 3</v>
      </c>
      <c r="ET265" t="str">
        <v>Laser Mark "P4-15004-08", Per Note 3</v>
      </c>
      <c r="EU265" t="str">
        <v xml:space="preserve">LASER MARK LOGO DWG NOTE 9 </v>
      </c>
      <c r="EV265" t="str">
        <v xml:space="preserve">LASER MARK LOT NUMBER DWG NOTE 8 </v>
      </c>
      <c r="EW265" t="str">
        <v>Laser Mark Lot, Per Note 3</v>
      </c>
      <c r="EX265" t="str">
        <v xml:space="preserve">LASER MARK PART NUMBER DWG NOTE 8 </v>
      </c>
      <c r="EY265" t="str">
        <v>LASER: 13000000</v>
      </c>
      <c r="EZ265" t="str">
        <v>LASER: CE 2797</v>
      </c>
      <c r="FA265" t="str">
        <v>LASER: LOGO</v>
      </c>
      <c r="FB265" t="str">
        <v xml:space="preserve">LASER: Lot # Per RE-75-001 </v>
      </c>
      <c r="FC265" t="str">
        <v>LAST THREAD</v>
      </c>
      <c r="FD265" t="str">
        <v>LEAD .0625</v>
      </c>
      <c r="FE265" t="str">
        <v>LOGO</v>
      </c>
      <c r="FF265" t="str">
        <v>Lot (Control) Number per Note 3</v>
      </c>
      <c r="FG265" t="str">
        <v>LOT NO.</v>
      </c>
      <c r="FH265" t="str">
        <v>LOT NUMBER</v>
      </c>
      <c r="FI265" t="str">
        <v>LOT NUMBER PER NUVASIVE SOP 9002007</v>
      </c>
      <c r="FJ265" t="str">
        <v>M 4X 0.5 - 6G - 0.063R - LH</v>
      </c>
      <c r="FK265" t="str">
        <v>M4 X 0.5 - 6G - 0.063R</v>
      </c>
      <c r="FL265" t="str">
        <v>M4 X 0.5 - 6G - 0.063R - LH</v>
      </c>
      <c r="FM265" t="str">
        <v>M4.5 X .75 6g</v>
      </c>
      <c r="FN265" t="str">
        <v>M4.5 X 0.75 6g</v>
      </c>
      <c r="FO265" t="str">
        <v>M5x0.8-6g</v>
      </c>
      <c r="FP265" t="str">
        <v xml:space="preserve">M5x0.8-6g </v>
      </c>
      <c r="FQ265" t="str">
        <v>M6 X .75 6g</v>
      </c>
      <c r="FR265" t="str">
        <v>M6 X 0.75-6g</v>
      </c>
      <c r="FS265" t="str">
        <v>M6 X0.75 - 6g</v>
      </c>
      <c r="FT265" t="str">
        <v>M6X0.75 - 6H</v>
      </c>
      <c r="FU265" t="str">
        <v>M7 X 1.00 6g THREAD</v>
      </c>
      <c r="FV265" t="str">
        <v>M7X1.00 6g THREAD</v>
      </c>
      <c r="FW265" t="str">
        <v>M7X1.00 6h THREAD</v>
      </c>
      <c r="FX265" t="str">
        <v>Magenta Anodized Color</v>
      </c>
      <c r="FY265" t="str">
        <v>MAJOR Ø .380</v>
      </c>
      <c r="FZ265" t="str">
        <v>MAJORØ</v>
      </c>
      <c r="GA265" t="str">
        <v>MATT FINISH Per Note 3</v>
      </c>
      <c r="GB265" t="str">
        <v>MATT FINISH Per Traveler</v>
      </c>
      <c r="GC265" t="str">
        <v>MATTE FINISH</v>
      </c>
      <c r="GD265" t="str">
        <v>MATTE FINISH DWG NOTE 3</v>
      </c>
      <c r="GE265" t="str">
        <v>MATTE FINISH Note 3</v>
      </c>
      <c r="GF265" t="str">
        <v>Matte Finish Per Note 3</v>
      </c>
      <c r="GG265" t="str">
        <v>MATTE FINISH SIZE 10 GLASS BEAD</v>
      </c>
      <c r="GH265" t="str">
        <v>MAX ROOT RADIUS</v>
      </c>
      <c r="GI265" t="str">
        <v xml:space="preserve">Mill Profile Centered </v>
      </c>
      <c r="GJ265" t="str">
        <v>Minor Ø Unconstrained Check</v>
      </c>
      <c r="GK265" t="str">
        <v>MINOR Ø.1336</v>
      </c>
      <c r="GL265" t="str">
        <v>NO ANODIZE Per note 8</v>
      </c>
      <c r="GM265" t="str">
        <v>NO ANODIZE Per note 9</v>
      </c>
      <c r="GN265" t="str">
        <v>No Nicks, Scratches, Tool Marks, etc.</v>
      </c>
      <c r="GO265" t="str">
        <v>No Nicks,Scratches,Tool Marks,etc.</v>
      </c>
      <c r="GP265" t="str">
        <v>NO TOOL MARKS</v>
      </c>
      <c r="GQ265" t="str">
        <v>NOTE 3 THREAD RELIEF</v>
      </c>
      <c r="GR265" t="str">
        <v>NV-27 FUNC.</v>
      </c>
      <c r="GS265" t="str">
        <v>NV-30 DIM A</v>
      </c>
      <c r="GT265" t="str">
        <v>NV-30 DIM B</v>
      </c>
      <c r="GU265" t="str">
        <v>NV-30 DIM F</v>
      </c>
      <c r="GV265" t="str">
        <v>Ø .1250 HEX</v>
      </c>
      <c r="GW265" t="str">
        <v>Ø 9.4 MAJOR</v>
      </c>
      <c r="GX265" t="str">
        <v>Ø.096 MAX PILOT HOLE</v>
      </c>
      <c r="GY265" t="str">
        <v>Ø.125 THRU</v>
      </c>
      <c r="GZ265" t="str">
        <v>Ø.205 COUNTERSINK</v>
      </c>
      <c r="HA265" t="str">
        <v>Ø.260 T.S.C.</v>
      </c>
      <c r="HB265" t="str">
        <v>Ø.500 BASIC</v>
      </c>
      <c r="HC265" t="str">
        <v xml:space="preserve">OVAL CENTERED </v>
      </c>
      <c r="HD265" t="str">
        <v>PART NO. 15100</v>
      </c>
      <c r="HE265" t="str">
        <v>PART NUMBER 13100000</v>
      </c>
      <c r="HF265" t="str">
        <v>PART NUMBER 13600000</v>
      </c>
      <c r="HG265" t="str">
        <v>Part Number per Note 3</v>
      </c>
      <c r="HH265" t="str">
        <v>PD 5/16-18 UNC 2A</v>
      </c>
      <c r="HI265" t="str">
        <v>Perp.|0.05|A|</v>
      </c>
      <c r="HJ265" t="str">
        <v>PILOT THRU HOLE PRESENT</v>
      </c>
      <c r="HK265" t="str">
        <v>PITCH .060</v>
      </c>
      <c r="HL265" t="str">
        <v>Profile |.001|A|</v>
      </c>
      <c r="HM265" t="str">
        <v>Profile |.0015 | A | X-Y</v>
      </c>
      <c r="HN265" t="str">
        <v>Profile |.002| |A|B| X-Y</v>
      </c>
      <c r="HO265" t="str">
        <v>Profile |.002|A|B|</v>
      </c>
      <c r="HP265" t="str">
        <v>Profile |.002|A|B| X-Y</v>
      </c>
      <c r="HQ265" t="str">
        <v>Profile:|010|A|B|C|</v>
      </c>
      <c r="HR265" t="str">
        <v>Profile| .002| A|B|</v>
      </c>
      <c r="HS265" t="str">
        <v>Profile|.001|</v>
      </c>
      <c r="HT265" t="str">
        <v>Profile|.001|A|</v>
      </c>
      <c r="HU265" t="str">
        <v>Profile|.001|A|B|</v>
      </c>
      <c r="HV265" t="str">
        <v xml:space="preserve">Profile|.001|A|B| A&lt;-&gt;B </v>
      </c>
      <c r="HW265" t="str">
        <v>Profile|.001|A|B| C&lt;-&gt;D</v>
      </c>
      <c r="HX265" t="str">
        <v>Profile|.001|A|B| L-M</v>
      </c>
      <c r="HY265" t="str">
        <v>Profile|.001|A|B| P-Q</v>
      </c>
      <c r="HZ265" t="str">
        <v>Profile|.001|A|B|C&lt;-&gt;D</v>
      </c>
      <c r="IA265" t="str">
        <v>Profile|.001|A|C&lt;--&gt;D</v>
      </c>
      <c r="IB265" t="str">
        <v>Profile|.001|A|UNILATERAL</v>
      </c>
      <c r="IC265" t="str">
        <v>Profile|.001|C|</v>
      </c>
      <c r="ID265" t="str">
        <v>Profile|.0012|D1|</v>
      </c>
      <c r="IE265" t="str">
        <v>Profile|.0015| A-B UNI.</v>
      </c>
      <c r="IF265" t="str">
        <v>Profile|.0015| UNI.</v>
      </c>
      <c r="IG265" t="str">
        <v>Profile|.0015|A| X-Y</v>
      </c>
      <c r="IH265" t="str">
        <v>Profile|.0015|E|F|</v>
      </c>
      <c r="II265" t="str">
        <v>Profile|.0016|B|D|</v>
      </c>
      <c r="IJ265" t="str">
        <v>Profile|.002(U).000|A|</v>
      </c>
      <c r="IK265" t="str">
        <v>Profile|.002|</v>
      </c>
      <c r="IL265" t="str">
        <v>Profile|.002|A</v>
      </c>
      <c r="IM265" t="str">
        <v>Profile|.002|A|</v>
      </c>
      <c r="IN265" t="str">
        <v>Profile|.002|A|B|</v>
      </c>
      <c r="IO265" t="str">
        <v xml:space="preserve">Profile|.002|A|B| A&lt;-&gt;B </v>
      </c>
      <c r="IP265" t="str">
        <v>Profile|.002|A|B| C&lt;-&gt;D</v>
      </c>
      <c r="IQ265" t="str">
        <v>Profile|.002|A|B| X-Y</v>
      </c>
      <c r="IR265" t="str">
        <v>Profile|.002|A|B|C|X-Y</v>
      </c>
      <c r="IS265" t="str">
        <v>Profile|.002|A|B|X&lt;--&gt;Y</v>
      </c>
      <c r="IT265" t="str">
        <v>Profile|.002|A|B|X-Y</v>
      </c>
      <c r="IU265" t="str">
        <v>Profile|.002|A|C|</v>
      </c>
      <c r="IV265" t="str">
        <v>Profile|.002|C|A|</v>
      </c>
      <c r="IW265" t="str">
        <v>Profile|.002|C|B|</v>
      </c>
      <c r="IX265" t="str">
        <v>Profile|.0020|</v>
      </c>
      <c r="IY265" t="str">
        <v>Profile|.003|A|</v>
      </c>
      <c r="IZ265" t="str">
        <v>Profile|.003|A|B|C| Uni.</v>
      </c>
      <c r="JA265" t="str">
        <v>Profile|.003|E|F|</v>
      </c>
      <c r="JB265" t="str">
        <v>Profile|.004(U) .003|A|B|C|</v>
      </c>
      <c r="JC265" t="str">
        <v>Profile|.004|A| UNI.</v>
      </c>
      <c r="JD265" t="str">
        <v>Profile|.005|A|C|</v>
      </c>
      <c r="JE265" t="str">
        <v>Profile|.005|A|C|A&lt;--&gt;B, C&lt;--&gt;D</v>
      </c>
      <c r="JF265" t="str">
        <v>Profile|.005|A|D| A-B UNI.</v>
      </c>
      <c r="JG265" t="str">
        <v>Profile|.005|A|D| UNI.</v>
      </c>
      <c r="JH265" t="str">
        <v>Profile|.010|A|B|</v>
      </c>
      <c r="JI265" t="str">
        <v>Profile|.010|A|B|C|</v>
      </c>
      <c r="JJ265" t="str">
        <v>Profile|.03|A|</v>
      </c>
      <c r="JK265" t="str">
        <v>Profile|.05|A|B|</v>
      </c>
      <c r="JL265" t="str">
        <v>Profile|0.03|</v>
      </c>
      <c r="JM265" t="str">
        <v>Profile|0.03|A|</v>
      </c>
      <c r="JN265" t="str">
        <v>Profile|0.03|A|B|</v>
      </c>
      <c r="JO265" t="str">
        <v>Profile|0.05{A|C|</v>
      </c>
      <c r="JP265" t="str">
        <v>Profile|0.05|A|B|</v>
      </c>
      <c r="JQ265" t="str">
        <v>Profile|0.05|E|</v>
      </c>
      <c r="JR265" t="str">
        <v>Profile|0.05|E|F|</v>
      </c>
      <c r="JS265" t="str">
        <v>Profile|0.06|A|C|</v>
      </c>
      <c r="JT265" t="str">
        <v>Profile|0.1|A|A|</v>
      </c>
      <c r="JU265" t="str">
        <v>Profile|0.1|D1|</v>
      </c>
      <c r="JV265" t="str">
        <v>Profile|A|B|C|</v>
      </c>
      <c r="JW265" t="str">
        <v>Proile|.002|A|B|J-K</v>
      </c>
      <c r="JX265" t="str">
        <v>P-Thread Form</v>
      </c>
      <c r="JY265" t="str">
        <v>R  FULL RADIUS</v>
      </c>
      <c r="JZ265" t="str">
        <v>R.001/.006</v>
      </c>
      <c r="KA265" t="str">
        <v>R.003 MAX</v>
      </c>
      <c r="KB265" t="str">
        <v>R.005 MAX</v>
      </c>
      <c r="KC265" t="str">
        <v>R.030</v>
      </c>
      <c r="KD265" t="str">
        <v>R.25 MAX</v>
      </c>
      <c r="KE265" t="str">
        <v>R1.33 BASIC</v>
      </c>
      <c r="KF265" t="str">
        <v>R3.3</v>
      </c>
      <c r="KG265" t="str">
        <v>Ra 1.6 MAX</v>
      </c>
      <c r="KH265" t="str">
        <v>RAD @ FACE &amp; OD CHAMFER</v>
      </c>
      <c r="KI265" t="str">
        <v>RAD. @ ID &amp; BACK FACE</v>
      </c>
      <c r="KJ265" t="str">
        <v>RAD. @ OD &amp; BACK FACE</v>
      </c>
      <c r="KK265" t="str">
        <v>REMOVE SHRP EDGES .005 MAX</v>
      </c>
      <c r="KL265" t="str">
        <v>ROD SLOT CENTERED</v>
      </c>
      <c r="KM265" t="str">
        <v>SHARP OKAY</v>
      </c>
      <c r="KN265" t="str">
        <v>Slot Centered</v>
      </c>
      <c r="KO265" t="str">
        <v>SLOT WIDTH</v>
      </c>
      <c r="KP265" t="str">
        <v>Surface Finish Per Note 1</v>
      </c>
      <c r="KQ265" t="str">
        <v>Symmerty Balloon A_6</v>
      </c>
      <c r="KR265" t="str">
        <v>T27 HEXALOBE Per Note 1</v>
      </c>
      <c r="KS265" t="str">
        <v>T27 TORX</v>
      </c>
      <c r="KT265" t="str">
        <v>THRD DEPTH</v>
      </c>
      <c r="KU265" t="str">
        <v>Thread Form Per Note 3</v>
      </c>
      <c r="KV265" t="str">
        <v>THREAD INTO ROD SLOT</v>
      </c>
      <c r="KW265" t="str">
        <v>Thread Timed Print Note 6</v>
      </c>
      <c r="KX265" t="str">
        <v>TOOL MISMATCH PERMISSIBLE</v>
      </c>
      <c r="KY265" t="str">
        <v>Tot. Runout|Ø.002|C|</v>
      </c>
      <c r="KZ265" t="str">
        <v>Total Runout|.002|E|</v>
      </c>
      <c r="LA265" t="str">
        <v>TRIPLE LEAD THREAD</v>
      </c>
      <c r="LB265" t="str">
        <v>True Pos. |.001 (M)|A|</v>
      </c>
      <c r="LC265" t="str">
        <v>True Pos. |.002(M)|A|B|</v>
      </c>
      <c r="LD265" t="str">
        <v>True Pos. |.002|</v>
      </c>
      <c r="LE265" t="str">
        <v>True Pos. |.002|A|</v>
      </c>
      <c r="LF265" t="str">
        <v>True Pos. |.002|A|B|</v>
      </c>
      <c r="LG265" t="str">
        <v>True Pos. |.004|A|C|B|</v>
      </c>
      <c r="LH265" t="str">
        <v>True Pos. |.005(M)|A|B|</v>
      </c>
      <c r="LI265" t="str">
        <v>True Pos.|.000(L)|A|D|</v>
      </c>
      <c r="LJ265" t="str">
        <v>True Pos.|.000(M)|A|</v>
      </c>
      <c r="LK265" t="str">
        <v>True Pos.|.001(M)|A|</v>
      </c>
      <c r="LL265" t="str">
        <v>True Pos.|.001|B|</v>
      </c>
      <c r="LM265" t="str">
        <v>True Pos.|.001|E|</v>
      </c>
      <c r="LN265" t="str">
        <v>True Pos.|.002|A|</v>
      </c>
      <c r="LO265" t="str">
        <v>True Pos.|.002|B|</v>
      </c>
      <c r="LP265" t="str">
        <v>True Pos.|.002|C|</v>
      </c>
      <c r="LQ265" t="str">
        <v>True Pos.|.002|D1|</v>
      </c>
      <c r="LR265" t="str">
        <v>True Pos.|.002|D1|D2|</v>
      </c>
      <c r="LS265" t="str">
        <v>True Pos.|.05|A|</v>
      </c>
      <c r="LT265" t="str">
        <v>True Pos.|.1|A|B|C|</v>
      </c>
      <c r="LU265" t="str">
        <v>True Pos.|.13|A</v>
      </c>
      <c r="LV265" t="str">
        <v>True Pos.|0.05|A|</v>
      </c>
      <c r="LW265" t="str">
        <v>True Pos.|0.1|A|B|C|</v>
      </c>
      <c r="LX265" t="str">
        <v>True Pos.|0.13|A|</v>
      </c>
      <c r="LY265" t="str">
        <v>True Pos.|Ø.000(M)|A|</v>
      </c>
      <c r="LZ265" t="str">
        <v>True Pos.|Ø.000(M)|B|</v>
      </c>
      <c r="MA265" t="str">
        <v>True Pos.|Ø.001(M)|A(M)|</v>
      </c>
      <c r="MB265" t="str">
        <v>True Pos.|Ø.001(M)|A|</v>
      </c>
      <c r="MC265" t="str">
        <v>True Pos.|Ø.001|A|</v>
      </c>
      <c r="MD265" t="str">
        <v>True Pos.|Ø.001|C|</v>
      </c>
      <c r="ME265" t="str">
        <v>True Pos.|Ø.002(S)|A(S)|</v>
      </c>
      <c r="MF265" t="str">
        <v>True Pos.|Ø.002|A|</v>
      </c>
      <c r="MG265" t="str">
        <v>True Pos.|Ø.002|B|</v>
      </c>
      <c r="MH265" t="str">
        <v>True Pos.|Ø.002|C|</v>
      </c>
      <c r="MI265" t="str">
        <v>True Pos.|Ø.03(M)|A|</v>
      </c>
      <c r="MJ265" t="str">
        <v>True Pos.|Ø0.03(M)|A|</v>
      </c>
      <c r="MK265" t="str">
        <v>True Pos.|Ø0.05(L)|D|B|</v>
      </c>
      <c r="ML265" t="str">
        <v>True Pos.|Ø0.05|A|</v>
      </c>
      <c r="MM265" t="str">
        <v>True Pos.|Ø0.05|D|</v>
      </c>
      <c r="MN265" t="str">
        <v>True Pos.|Ø0.05|E|</v>
      </c>
      <c r="MO265" t="str">
        <v>True Pos.|Ø0.05|E|B|</v>
      </c>
      <c r="MP265" t="str">
        <v>True Pos.|SØ0.03|C|B|</v>
      </c>
      <c r="MQ265" t="str">
        <v>True Position|.002|A|B|</v>
      </c>
      <c r="MR265" t="str">
        <v>True. Pos.|Ø.001(M)|A|</v>
      </c>
      <c r="MS265" t="str">
        <v>True. Pps.|0.05|A|</v>
      </c>
      <c r="MT265" t="str">
        <v>Tumble Per Note 1</v>
      </c>
      <c r="MU265" t="str">
        <v>Tumble Per Note 2</v>
      </c>
    </row>
    <row r="266" spans="1:359">
      <c r="A266" t="s">
        <v>1223</v>
      </c>
      <c r="C266" s="74" t="str" cm="1">
        <f t="array" ref="C266:MU266">TRANSPOSE(_xlfn._xlws.SORT(_xlfn._xlws.FILTER($A$2:$A$499,ISNUMBER(SEARCH('Prt. Lib. &amp; Routine, Table'!L273,$A$2:$A$499)),"not found")))</f>
        <v>.0015 T.I.R. MAX</v>
      </c>
      <c r="D266" t="str">
        <v>.002 MAX ROOT RADIUS</v>
      </c>
      <c r="E266" t="str">
        <v>.012 BLUNT END</v>
      </c>
      <c r="F266" t="str">
        <v>.015 MAX</v>
      </c>
      <c r="G266" t="str">
        <v>.016 T.S.C.</v>
      </c>
      <c r="H266" t="str">
        <v>.017 BASIC</v>
      </c>
      <c r="I266" t="str">
        <v>.021 PITCH</v>
      </c>
      <c r="J266" t="str">
        <v>.022 BLUNT START</v>
      </c>
      <c r="K266" t="str">
        <v>.025 BASIC</v>
      </c>
      <c r="L266" t="str">
        <v>.035 BASIC</v>
      </c>
      <c r="M266" t="str">
        <v>.043 T.S.C</v>
      </c>
      <c r="N266" t="str">
        <v>.053 T.S.C.</v>
      </c>
      <c r="O266" t="str">
        <v>.060 HEX DEPTH</v>
      </c>
      <c r="P266" t="str">
        <v>.060 PITCH</v>
      </c>
      <c r="Q266" t="str">
        <v>.061 BASIC</v>
      </c>
      <c r="R266" t="str">
        <v>.07 HEX</v>
      </c>
      <c r="S266" t="str">
        <v>.070 HEX DEPTH</v>
      </c>
      <c r="T266" t="str">
        <v>.082 DRILL</v>
      </c>
      <c r="U266" t="str">
        <v>.082 DRILL DEPTH</v>
      </c>
      <c r="V266" t="str">
        <v>.094 HEX</v>
      </c>
      <c r="W266" t="str">
        <v>.115 T.S.C.</v>
      </c>
      <c r="X266" t="str">
        <v>.1195 / .1243 MAJOR DIAMETER</v>
      </c>
      <c r="Y266" t="str">
        <v>.1250 HEX</v>
      </c>
      <c r="Z266" t="str">
        <v>.157 MINOR DIAMETER</v>
      </c>
      <c r="AA266" t="str">
        <v>.172 FULL THD DEPTH</v>
      </c>
      <c r="AB266" t="str">
        <v>.172 MAJOR DIAMETER</v>
      </c>
      <c r="AC266" t="str">
        <v>.180 MIN DEPTH FULL THRD</v>
      </c>
      <c r="AD266" t="str">
        <v>.183 Ceter Line Thread Dwell</v>
      </c>
      <c r="AE266" t="str">
        <v>.208 MAX THRD DEPTH</v>
      </c>
      <c r="AF266" t="str">
        <v>.218 BOTTOM HALF OF SLOT</v>
      </c>
      <c r="AG266" t="str">
        <v>.261 BASIC</v>
      </c>
      <c r="AH266" t="str">
        <v>.314 T.S.C.</v>
      </c>
      <c r="AI266" t="str">
        <v>.315 BASIC</v>
      </c>
      <c r="AJ266" t="str">
        <v>.329 MINOR Ø</v>
      </c>
      <c r="AK266" t="str">
        <v>.330 BASIC</v>
      </c>
      <c r="AL266" t="str">
        <v>.35 TO TANGENT POINT</v>
      </c>
      <c r="AM266" t="str">
        <v>.375 MAJOR Ø</v>
      </c>
      <c r="AN266" t="str">
        <v>.390 BASIC</v>
      </c>
      <c r="AO266" t="str">
        <v>.440 BASIC</v>
      </c>
      <c r="AP266" t="str">
        <v>.64/.96 HIGH=Pass</v>
      </c>
      <c r="AQ266" t="str">
        <v>0.012 MAX</v>
      </c>
      <c r="AR266" t="str">
        <v>0.015 MAX</v>
      </c>
      <c r="AS266" t="str">
        <v>0.05 Per Note 2</v>
      </c>
      <c r="AT266" t="str">
        <v>0.500 PULLOUT ZONE</v>
      </c>
      <c r="AU266" t="str">
        <v>10-32 UNF-2A</v>
      </c>
      <c r="AV266" t="str">
        <v>12-28 UNF-2B</v>
      </c>
      <c r="AW266" t="str">
        <v>2.87 BASIC</v>
      </c>
      <c r="AX266" t="str">
        <v>2-56 UNC 2B 2 STARTS</v>
      </c>
      <c r="AY266" t="str">
        <v>3 LEAD THREAD</v>
      </c>
      <c r="AZ266" t="str">
        <v>32µIN Max</v>
      </c>
      <c r="BA266" t="str">
        <v>5/16"-24 UNF-2A</v>
      </c>
      <c r="BB266" t="str">
        <v>5/16-18 UNC 2A</v>
      </c>
      <c r="BC266" t="str">
        <v>5-44 UNF-2A</v>
      </c>
      <c r="BD266" t="str">
        <v>6-16µIN</v>
      </c>
      <c r="BE266" t="str">
        <v>65° BLEND</v>
      </c>
      <c r="BF266" t="str">
        <v>7.45 Top of Ball to Face</v>
      </c>
      <c r="BG266" t="str">
        <v>7/16-28 UNEF 2B</v>
      </c>
      <c r="BH266" t="str">
        <v>7/16-28-UNEF-2A</v>
      </c>
      <c r="BI266" t="str">
        <v>Alignment Per Note 3</v>
      </c>
      <c r="BJ266" t="str">
        <v>ANODIZE (SEE CHART)</v>
      </c>
      <c r="BK266" t="str">
        <v>ANODIZE AQUA Per Note 3</v>
      </c>
      <c r="BL266" t="str">
        <v>ANODIZE BOTTOM PORTION</v>
      </c>
      <c r="BM266" t="str">
        <v>ANODIZE COLOR AQUA</v>
      </c>
      <c r="BN266" t="str">
        <v>ANODIZE COLOR GREEN DWG NOTE 4</v>
      </c>
      <c r="BO266" t="str">
        <v>ANODIZE COLOR LIGHT BLUE</v>
      </c>
      <c r="BP266" t="str">
        <v>ANODIZE GREEN Per Note 2</v>
      </c>
      <c r="BQ266" t="str">
        <v>ANODIZE GREY, Per Note 1</v>
      </c>
      <c r="BR266" t="str">
        <v>ANODIZE MAGENTA</v>
      </c>
      <c r="BS266" t="str">
        <v>Anodize Per note 3</v>
      </c>
      <c r="BT266" t="str">
        <v>Anodize Per Note 4</v>
      </c>
      <c r="BU266" t="str">
        <v>ANODIZE SEAFOAM</v>
      </c>
      <c r="BV266" t="str">
        <v>Balloon 11 Symmetry</v>
      </c>
      <c r="BW266" t="str">
        <v>Balloon 12 Symmetry</v>
      </c>
      <c r="BX266" t="str">
        <v>Balloon 13 Hole Centered</v>
      </c>
      <c r="BY266" t="str">
        <v>Balloon 13 Symmerty</v>
      </c>
      <c r="BZ266" t="str">
        <v>Balloon 2 Symmetry</v>
      </c>
      <c r="CA266" t="str">
        <v>Balloon 21 CENTERED</v>
      </c>
      <c r="CB266" t="str">
        <v>Balloon 29 Symmetry</v>
      </c>
      <c r="CC266" t="str">
        <v>Balloon 3 Symmetry</v>
      </c>
      <c r="CD266" t="str">
        <v>Balloon 4 Symmetry</v>
      </c>
      <c r="CE266" t="str">
        <v>Balloon 5 blend to SØ .340</v>
      </c>
      <c r="CF266" t="str">
        <v>Balloon 5 Symmetry</v>
      </c>
      <c r="CG266" t="str">
        <v>Balloon 6 Centered</v>
      </c>
      <c r="CH266" t="str">
        <v>Balloon 9 Function Check</v>
      </c>
      <c r="CI266" t="str">
        <v>Balloon 9 Symmerty</v>
      </c>
      <c r="CJ266" t="str">
        <v>Balloons 2 &amp; 17 Symmetry |.001|A|</v>
      </c>
      <c r="CK266" t="str">
        <v>Basic Ø 3.6</v>
      </c>
      <c r="CL266" t="str">
        <v>BEAD BLAST</v>
      </c>
      <c r="CM266" t="str">
        <v>BLAST ALUMINUM OXIDE</v>
      </c>
      <c r="CN266" t="str">
        <v>Blast Note 2</v>
      </c>
      <c r="CO266" t="str">
        <v xml:space="preserve">BLAST Per Note 1 </v>
      </c>
      <c r="CP266" t="str">
        <v>BLAST Per Note 2</v>
      </c>
      <c r="CQ266" t="str">
        <v>BLAST Per Note 3</v>
      </c>
      <c r="CR266" t="str">
        <v>BLAST Per Note 4</v>
      </c>
      <c r="CS266" t="str">
        <v>BLAST Per Note 8</v>
      </c>
      <c r="CT266" t="str">
        <v>BLAST Per Traveler, MATT FINISH</v>
      </c>
      <c r="CU266" t="str">
        <v>BLAST WITH 16 GRIT ALUMINUM OXIDE</v>
      </c>
      <c r="CV266" t="str">
        <v>BLAST, Uniform Finish Per Note 3</v>
      </c>
      <c r="CW266" t="str">
        <v>BREAK EDGE</v>
      </c>
      <c r="CX266" t="str">
        <v>BREAK EDGE .014</v>
      </c>
      <c r="CY266" t="str">
        <v>BREAK EDGES Note 2</v>
      </c>
      <c r="CZ266" t="str">
        <v>BREAK SHARP Per Note 1</v>
      </c>
      <c r="DA266" t="str">
        <v>BREAK SHARPS Per Note 1</v>
      </c>
      <c r="DB266" t="str">
        <v>CE 2729</v>
      </c>
      <c r="DC266" t="str">
        <v>CE Logo per Note 3</v>
      </c>
      <c r="DD266" t="str">
        <v>CE MARK</v>
      </c>
      <c r="DE266" t="str">
        <v>Chips/Debris Removed</v>
      </c>
      <c r="DF266" t="str">
        <v>Coat Per Note 2</v>
      </c>
      <c r="DG266" t="str">
        <v>C-Sink Ø .155</v>
      </c>
      <c r="DH266" t="str">
        <v>C-Sink Ø5.2</v>
      </c>
      <c r="DI266" t="str">
        <v>Deburred</v>
      </c>
      <c r="DJ266" t="str">
        <v>DIM "A" NoGo</v>
      </c>
      <c r="DK266" t="str">
        <v>DIM "A" NoGo Hexalobe</v>
      </c>
      <c r="DL266" t="str">
        <v>EDGE BREAK</v>
      </c>
      <c r="DM266" t="str">
        <v>EDGE BREAK MIN R.004, MAX R.010</v>
      </c>
      <c r="DN266" t="str">
        <v>Edge Break per Note 1</v>
      </c>
      <c r="DO266" t="str">
        <v>ELECTROPOLISH Per Note 1</v>
      </c>
      <c r="DP266" t="str">
        <v>Finish Per Note 3</v>
      </c>
      <c r="DQ266" t="str">
        <v>FLUTE POSITION Per Note 3</v>
      </c>
      <c r="DR266" t="str">
        <v>FULL R</v>
      </c>
      <c r="DS266" t="str">
        <v>FULL RADIUS</v>
      </c>
      <c r="DT266" t="str">
        <v xml:space="preserve">FULL RADIUS </v>
      </c>
      <c r="DU266" t="str">
        <v>Function Check  (.2340 .2360 FULL)</v>
      </c>
      <c r="DV266" t="str">
        <v>FUNCTIONAL  HEXALOBE</v>
      </c>
      <c r="DW266" t="str">
        <v>GLASS BEAD Per Note 3</v>
      </c>
      <c r="DX266" t="str">
        <v>Globus Logo per Note 3</v>
      </c>
      <c r="DY266" t="str">
        <v>Gold Anodized Color</v>
      </c>
      <c r="DZ266" t="str">
        <v>Green Anodized Color</v>
      </c>
      <c r="EA266" t="str">
        <v>GRIT BLAST Per Note 3</v>
      </c>
      <c r="EB266" t="str">
        <v>Grit Blast Per Note 4</v>
      </c>
      <c r="EC266" t="str">
        <v>GRIT BLAST, DWG NOTE 3</v>
      </c>
      <c r="ED266" t="str">
        <v>HEX MINOR Ø.1292</v>
      </c>
      <c r="EE266" t="str">
        <v xml:space="preserve">HEXALOBE </v>
      </c>
      <c r="EF266" t="str">
        <v>HEXALOBE FUNCTION</v>
      </c>
      <c r="EG266" t="str">
        <v>Hexalobe Minor</v>
      </c>
      <c r="EH266" t="str">
        <v>Hexalobe NV-30</v>
      </c>
      <c r="EI266" t="str">
        <v>HEXALOBE ORIENTATION</v>
      </c>
      <c r="EJ266" t="str">
        <v>Inspect per operation 30 comments</v>
      </c>
      <c r="EK266" t="str">
        <v>INT / EXT CORNERS: R.002 TO R.010</v>
      </c>
      <c r="EL266" t="str">
        <v>INT /EXT CORNERS R.05 TO R.03</v>
      </c>
      <c r="EM266" t="str">
        <v>John is a Geek</v>
      </c>
      <c r="EN266" t="str">
        <v>LASER ETCH</v>
      </c>
      <c r="EO266" t="str">
        <v>Laser Etch Per Note 7</v>
      </c>
      <c r="EP266" t="str">
        <v xml:space="preserve">LASER MARK "CE" DWG NOTE 10 </v>
      </c>
      <c r="EQ266" t="str">
        <v>Laser Mark "P1-15004-08", Per Note 3</v>
      </c>
      <c r="ER266" t="str">
        <v>Laser Mark "P2-15004-08", Per Note 3</v>
      </c>
      <c r="ES266" t="str">
        <v>Laser Mark "P3-15004-08", Per Note 3</v>
      </c>
      <c r="ET266" t="str">
        <v>Laser Mark "P4-15004-08", Per Note 3</v>
      </c>
      <c r="EU266" t="str">
        <v xml:space="preserve">LASER MARK LOGO DWG NOTE 9 </v>
      </c>
      <c r="EV266" t="str">
        <v xml:space="preserve">LASER MARK LOT NUMBER DWG NOTE 8 </v>
      </c>
      <c r="EW266" t="str">
        <v>Laser Mark Lot, Per Note 3</v>
      </c>
      <c r="EX266" t="str">
        <v xml:space="preserve">LASER MARK PART NUMBER DWG NOTE 8 </v>
      </c>
      <c r="EY266" t="str">
        <v>LASER: 13000000</v>
      </c>
      <c r="EZ266" t="str">
        <v>LASER: CE 2797</v>
      </c>
      <c r="FA266" t="str">
        <v>LASER: LOGO</v>
      </c>
      <c r="FB266" t="str">
        <v xml:space="preserve">LASER: Lot # Per RE-75-001 </v>
      </c>
      <c r="FC266" t="str">
        <v>LAST THREAD</v>
      </c>
      <c r="FD266" t="str">
        <v>LEAD .0625</v>
      </c>
      <c r="FE266" t="str">
        <v>LOGO</v>
      </c>
      <c r="FF266" t="str">
        <v>Lot (Control) Number per Note 3</v>
      </c>
      <c r="FG266" t="str">
        <v>LOT NO.</v>
      </c>
      <c r="FH266" t="str">
        <v>LOT NUMBER</v>
      </c>
      <c r="FI266" t="str">
        <v>LOT NUMBER PER NUVASIVE SOP 9002007</v>
      </c>
      <c r="FJ266" t="str">
        <v>M 4X 0.5 - 6G - 0.063R - LH</v>
      </c>
      <c r="FK266" t="str">
        <v>M4 X 0.5 - 6G - 0.063R</v>
      </c>
      <c r="FL266" t="str">
        <v>M4 X 0.5 - 6G - 0.063R - LH</v>
      </c>
      <c r="FM266" t="str">
        <v>M4.5 X .75 6g</v>
      </c>
      <c r="FN266" t="str">
        <v>M4.5 X 0.75 6g</v>
      </c>
      <c r="FO266" t="str">
        <v>M5x0.8-6g</v>
      </c>
      <c r="FP266" t="str">
        <v xml:space="preserve">M5x0.8-6g </v>
      </c>
      <c r="FQ266" t="str">
        <v>M6 X .75 6g</v>
      </c>
      <c r="FR266" t="str">
        <v>M6 X 0.75-6g</v>
      </c>
      <c r="FS266" t="str">
        <v>M6 X0.75 - 6g</v>
      </c>
      <c r="FT266" t="str">
        <v>M6X0.75 - 6H</v>
      </c>
      <c r="FU266" t="str">
        <v>M7 X 1.00 6g THREAD</v>
      </c>
      <c r="FV266" t="str">
        <v>M7X1.00 6g THREAD</v>
      </c>
      <c r="FW266" t="str">
        <v>M7X1.00 6h THREAD</v>
      </c>
      <c r="FX266" t="str">
        <v>Magenta Anodized Color</v>
      </c>
      <c r="FY266" t="str">
        <v>MAJOR Ø .380</v>
      </c>
      <c r="FZ266" t="str">
        <v>MAJORØ</v>
      </c>
      <c r="GA266" t="str">
        <v>MATT FINISH Per Note 3</v>
      </c>
      <c r="GB266" t="str">
        <v>MATT FINISH Per Traveler</v>
      </c>
      <c r="GC266" t="str">
        <v>MATTE FINISH</v>
      </c>
      <c r="GD266" t="str">
        <v>MATTE FINISH DWG NOTE 3</v>
      </c>
      <c r="GE266" t="str">
        <v>MATTE FINISH Note 3</v>
      </c>
      <c r="GF266" t="str">
        <v>Matte Finish Per Note 3</v>
      </c>
      <c r="GG266" t="str">
        <v>MATTE FINISH SIZE 10 GLASS BEAD</v>
      </c>
      <c r="GH266" t="str">
        <v>MAX ROOT RADIUS</v>
      </c>
      <c r="GI266" t="str">
        <v xml:space="preserve">Mill Profile Centered </v>
      </c>
      <c r="GJ266" t="str">
        <v>Minor Ø Unconstrained Check</v>
      </c>
      <c r="GK266" t="str">
        <v>MINOR Ø.1336</v>
      </c>
      <c r="GL266" t="str">
        <v>NO ANODIZE Per note 8</v>
      </c>
      <c r="GM266" t="str">
        <v>NO ANODIZE Per note 9</v>
      </c>
      <c r="GN266" t="str">
        <v>No Nicks, Scratches, Tool Marks, etc.</v>
      </c>
      <c r="GO266" t="str">
        <v>No Nicks,Scratches,Tool Marks,etc.</v>
      </c>
      <c r="GP266" t="str">
        <v>NO TOOL MARKS</v>
      </c>
      <c r="GQ266" t="str">
        <v>NOTE 3 THREAD RELIEF</v>
      </c>
      <c r="GR266" t="str">
        <v>NV-27 FUNC.</v>
      </c>
      <c r="GS266" t="str">
        <v>NV-30 DIM A</v>
      </c>
      <c r="GT266" t="str">
        <v>NV-30 DIM B</v>
      </c>
      <c r="GU266" t="str">
        <v>NV-30 DIM F</v>
      </c>
      <c r="GV266" t="str">
        <v>Ø .1250 HEX</v>
      </c>
      <c r="GW266" t="str">
        <v>Ø 9.4 MAJOR</v>
      </c>
      <c r="GX266" t="str">
        <v>Ø.096 MAX PILOT HOLE</v>
      </c>
      <c r="GY266" t="str">
        <v>Ø.125 THRU</v>
      </c>
      <c r="GZ266" t="str">
        <v>Ø.205 COUNTERSINK</v>
      </c>
      <c r="HA266" t="str">
        <v>Ø.260 T.S.C.</v>
      </c>
      <c r="HB266" t="str">
        <v>Ø.500 BASIC</v>
      </c>
      <c r="HC266" t="str">
        <v xml:space="preserve">OVAL CENTERED </v>
      </c>
      <c r="HD266" t="str">
        <v>PART NO. 15100</v>
      </c>
      <c r="HE266" t="str">
        <v>PART NUMBER 13100000</v>
      </c>
      <c r="HF266" t="str">
        <v>PART NUMBER 13600000</v>
      </c>
      <c r="HG266" t="str">
        <v>Part Number per Note 3</v>
      </c>
      <c r="HH266" t="str">
        <v>PD 5/16-18 UNC 2A</v>
      </c>
      <c r="HI266" t="str">
        <v>Perp.|0.05|A|</v>
      </c>
      <c r="HJ266" t="str">
        <v>PILOT THRU HOLE PRESENT</v>
      </c>
      <c r="HK266" t="str">
        <v>PITCH .060</v>
      </c>
      <c r="HL266" t="str">
        <v>Profile |.001|A|</v>
      </c>
      <c r="HM266" t="str">
        <v>Profile |.0015 | A | X-Y</v>
      </c>
      <c r="HN266" t="str">
        <v>Profile |.002| |A|B| X-Y</v>
      </c>
      <c r="HO266" t="str">
        <v>Profile |.002|A|B|</v>
      </c>
      <c r="HP266" t="str">
        <v>Profile |.002|A|B| X-Y</v>
      </c>
      <c r="HQ266" t="str">
        <v>Profile:|010|A|B|C|</v>
      </c>
      <c r="HR266" t="str">
        <v>Profile| .002| A|B|</v>
      </c>
      <c r="HS266" t="str">
        <v>Profile|.001|</v>
      </c>
      <c r="HT266" t="str">
        <v>Profile|.001|A|</v>
      </c>
      <c r="HU266" t="str">
        <v>Profile|.001|A|B|</v>
      </c>
      <c r="HV266" t="str">
        <v xml:space="preserve">Profile|.001|A|B| A&lt;-&gt;B </v>
      </c>
      <c r="HW266" t="str">
        <v>Profile|.001|A|B| C&lt;-&gt;D</v>
      </c>
      <c r="HX266" t="str">
        <v>Profile|.001|A|B| L-M</v>
      </c>
      <c r="HY266" t="str">
        <v>Profile|.001|A|B| P-Q</v>
      </c>
      <c r="HZ266" t="str">
        <v>Profile|.001|A|B|C&lt;-&gt;D</v>
      </c>
      <c r="IA266" t="str">
        <v>Profile|.001|A|C&lt;--&gt;D</v>
      </c>
      <c r="IB266" t="str">
        <v>Profile|.001|A|UNILATERAL</v>
      </c>
      <c r="IC266" t="str">
        <v>Profile|.001|C|</v>
      </c>
      <c r="ID266" t="str">
        <v>Profile|.0012|D1|</v>
      </c>
      <c r="IE266" t="str">
        <v>Profile|.0015| A-B UNI.</v>
      </c>
      <c r="IF266" t="str">
        <v>Profile|.0015| UNI.</v>
      </c>
      <c r="IG266" t="str">
        <v>Profile|.0015|A| X-Y</v>
      </c>
      <c r="IH266" t="str">
        <v>Profile|.0015|E|F|</v>
      </c>
      <c r="II266" t="str">
        <v>Profile|.0016|B|D|</v>
      </c>
      <c r="IJ266" t="str">
        <v>Profile|.002(U).000|A|</v>
      </c>
      <c r="IK266" t="str">
        <v>Profile|.002|</v>
      </c>
      <c r="IL266" t="str">
        <v>Profile|.002|A</v>
      </c>
      <c r="IM266" t="str">
        <v>Profile|.002|A|</v>
      </c>
      <c r="IN266" t="str">
        <v>Profile|.002|A|B|</v>
      </c>
      <c r="IO266" t="str">
        <v xml:space="preserve">Profile|.002|A|B| A&lt;-&gt;B </v>
      </c>
      <c r="IP266" t="str">
        <v>Profile|.002|A|B| C&lt;-&gt;D</v>
      </c>
      <c r="IQ266" t="str">
        <v>Profile|.002|A|B| X-Y</v>
      </c>
      <c r="IR266" t="str">
        <v>Profile|.002|A|B|C|X-Y</v>
      </c>
      <c r="IS266" t="str">
        <v>Profile|.002|A|B|X&lt;--&gt;Y</v>
      </c>
      <c r="IT266" t="str">
        <v>Profile|.002|A|B|X-Y</v>
      </c>
      <c r="IU266" t="str">
        <v>Profile|.002|A|C|</v>
      </c>
      <c r="IV266" t="str">
        <v>Profile|.002|C|A|</v>
      </c>
      <c r="IW266" t="str">
        <v>Profile|.002|C|B|</v>
      </c>
      <c r="IX266" t="str">
        <v>Profile|.0020|</v>
      </c>
      <c r="IY266" t="str">
        <v>Profile|.003|A|</v>
      </c>
      <c r="IZ266" t="str">
        <v>Profile|.003|A|B|C| Uni.</v>
      </c>
      <c r="JA266" t="str">
        <v>Profile|.003|E|F|</v>
      </c>
      <c r="JB266" t="str">
        <v>Profile|.004(U) .003|A|B|C|</v>
      </c>
      <c r="JC266" t="str">
        <v>Profile|.004|A| UNI.</v>
      </c>
      <c r="JD266" t="str">
        <v>Profile|.005|A|C|</v>
      </c>
      <c r="JE266" t="str">
        <v>Profile|.005|A|C|A&lt;--&gt;B, C&lt;--&gt;D</v>
      </c>
      <c r="JF266" t="str">
        <v>Profile|.005|A|D| A-B UNI.</v>
      </c>
      <c r="JG266" t="str">
        <v>Profile|.005|A|D| UNI.</v>
      </c>
      <c r="JH266" t="str">
        <v>Profile|.010|A|B|</v>
      </c>
      <c r="JI266" t="str">
        <v>Profile|.010|A|B|C|</v>
      </c>
      <c r="JJ266" t="str">
        <v>Profile|.03|A|</v>
      </c>
      <c r="JK266" t="str">
        <v>Profile|.05|A|B|</v>
      </c>
      <c r="JL266" t="str">
        <v>Profile|0.03|</v>
      </c>
      <c r="JM266" t="str">
        <v>Profile|0.03|A|</v>
      </c>
      <c r="JN266" t="str">
        <v>Profile|0.03|A|B|</v>
      </c>
      <c r="JO266" t="str">
        <v>Profile|0.05{A|C|</v>
      </c>
      <c r="JP266" t="str">
        <v>Profile|0.05|A|B|</v>
      </c>
      <c r="JQ266" t="str">
        <v>Profile|0.05|E|</v>
      </c>
      <c r="JR266" t="str">
        <v>Profile|0.05|E|F|</v>
      </c>
      <c r="JS266" t="str">
        <v>Profile|0.06|A|C|</v>
      </c>
      <c r="JT266" t="str">
        <v>Profile|0.1|A|A|</v>
      </c>
      <c r="JU266" t="str">
        <v>Profile|0.1|D1|</v>
      </c>
      <c r="JV266" t="str">
        <v>Profile|A|B|C|</v>
      </c>
      <c r="JW266" t="str">
        <v>Proile|.002|A|B|J-K</v>
      </c>
      <c r="JX266" t="str">
        <v>P-Thread Form</v>
      </c>
      <c r="JY266" t="str">
        <v>R  FULL RADIUS</v>
      </c>
      <c r="JZ266" t="str">
        <v>R.001/.006</v>
      </c>
      <c r="KA266" t="str">
        <v>R.003 MAX</v>
      </c>
      <c r="KB266" t="str">
        <v>R.005 MAX</v>
      </c>
      <c r="KC266" t="str">
        <v>R.030</v>
      </c>
      <c r="KD266" t="str">
        <v>R.25 MAX</v>
      </c>
      <c r="KE266" t="str">
        <v>R1.33 BASIC</v>
      </c>
      <c r="KF266" t="str">
        <v>R3.3</v>
      </c>
      <c r="KG266" t="str">
        <v>Ra 1.6 MAX</v>
      </c>
      <c r="KH266" t="str">
        <v>RAD @ FACE &amp; OD CHAMFER</v>
      </c>
      <c r="KI266" t="str">
        <v>RAD. @ ID &amp; BACK FACE</v>
      </c>
      <c r="KJ266" t="str">
        <v>RAD. @ OD &amp; BACK FACE</v>
      </c>
      <c r="KK266" t="str">
        <v>REMOVE SHRP EDGES .005 MAX</v>
      </c>
      <c r="KL266" t="str">
        <v>ROD SLOT CENTERED</v>
      </c>
      <c r="KM266" t="str">
        <v>SHARP OKAY</v>
      </c>
      <c r="KN266" t="str">
        <v>Slot Centered</v>
      </c>
      <c r="KO266" t="str">
        <v>SLOT WIDTH</v>
      </c>
      <c r="KP266" t="str">
        <v>Surface Finish Per Note 1</v>
      </c>
      <c r="KQ266" t="str">
        <v>Symmerty Balloon A_6</v>
      </c>
      <c r="KR266" t="str">
        <v>T27 HEXALOBE Per Note 1</v>
      </c>
      <c r="KS266" t="str">
        <v>T27 TORX</v>
      </c>
      <c r="KT266" t="str">
        <v>THRD DEPTH</v>
      </c>
      <c r="KU266" t="str">
        <v>Thread Form Per Note 3</v>
      </c>
      <c r="KV266" t="str">
        <v>THREAD INTO ROD SLOT</v>
      </c>
      <c r="KW266" t="str">
        <v>Thread Timed Print Note 6</v>
      </c>
      <c r="KX266" t="str">
        <v>TOOL MISMATCH PERMISSIBLE</v>
      </c>
      <c r="KY266" t="str">
        <v>Tot. Runout|Ø.002|C|</v>
      </c>
      <c r="KZ266" t="str">
        <v>Total Runout|.002|E|</v>
      </c>
      <c r="LA266" t="str">
        <v>TRIPLE LEAD THREAD</v>
      </c>
      <c r="LB266" t="str">
        <v>True Pos. |.001 (M)|A|</v>
      </c>
      <c r="LC266" t="str">
        <v>True Pos. |.002(M)|A|B|</v>
      </c>
      <c r="LD266" t="str">
        <v>True Pos. |.002|</v>
      </c>
      <c r="LE266" t="str">
        <v>True Pos. |.002|A|</v>
      </c>
      <c r="LF266" t="str">
        <v>True Pos. |.002|A|B|</v>
      </c>
      <c r="LG266" t="str">
        <v>True Pos. |.004|A|C|B|</v>
      </c>
      <c r="LH266" t="str">
        <v>True Pos. |.005(M)|A|B|</v>
      </c>
      <c r="LI266" t="str">
        <v>True Pos.|.000(L)|A|D|</v>
      </c>
      <c r="LJ266" t="str">
        <v>True Pos.|.000(M)|A|</v>
      </c>
      <c r="LK266" t="str">
        <v>True Pos.|.001(M)|A|</v>
      </c>
      <c r="LL266" t="str">
        <v>True Pos.|.001|B|</v>
      </c>
      <c r="LM266" t="str">
        <v>True Pos.|.001|E|</v>
      </c>
      <c r="LN266" t="str">
        <v>True Pos.|.002|A|</v>
      </c>
      <c r="LO266" t="str">
        <v>True Pos.|.002|B|</v>
      </c>
      <c r="LP266" t="str">
        <v>True Pos.|.002|C|</v>
      </c>
      <c r="LQ266" t="str">
        <v>True Pos.|.002|D1|</v>
      </c>
      <c r="LR266" t="str">
        <v>True Pos.|.002|D1|D2|</v>
      </c>
      <c r="LS266" t="str">
        <v>True Pos.|.05|A|</v>
      </c>
      <c r="LT266" t="str">
        <v>True Pos.|.1|A|B|C|</v>
      </c>
      <c r="LU266" t="str">
        <v>True Pos.|.13|A</v>
      </c>
      <c r="LV266" t="str">
        <v>True Pos.|0.05|A|</v>
      </c>
      <c r="LW266" t="str">
        <v>True Pos.|0.1|A|B|C|</v>
      </c>
      <c r="LX266" t="str">
        <v>True Pos.|0.13|A|</v>
      </c>
      <c r="LY266" t="str">
        <v>True Pos.|Ø.000(M)|A|</v>
      </c>
      <c r="LZ266" t="str">
        <v>True Pos.|Ø.000(M)|B|</v>
      </c>
      <c r="MA266" t="str">
        <v>True Pos.|Ø.001(M)|A(M)|</v>
      </c>
      <c r="MB266" t="str">
        <v>True Pos.|Ø.001(M)|A|</v>
      </c>
      <c r="MC266" t="str">
        <v>True Pos.|Ø.001|A|</v>
      </c>
      <c r="MD266" t="str">
        <v>True Pos.|Ø.001|C|</v>
      </c>
      <c r="ME266" t="str">
        <v>True Pos.|Ø.002(S)|A(S)|</v>
      </c>
      <c r="MF266" t="str">
        <v>True Pos.|Ø.002|A|</v>
      </c>
      <c r="MG266" t="str">
        <v>True Pos.|Ø.002|B|</v>
      </c>
      <c r="MH266" t="str">
        <v>True Pos.|Ø.002|C|</v>
      </c>
      <c r="MI266" t="str">
        <v>True Pos.|Ø.03(M)|A|</v>
      </c>
      <c r="MJ266" t="str">
        <v>True Pos.|Ø0.03(M)|A|</v>
      </c>
      <c r="MK266" t="str">
        <v>True Pos.|Ø0.05(L)|D|B|</v>
      </c>
      <c r="ML266" t="str">
        <v>True Pos.|Ø0.05|A|</v>
      </c>
      <c r="MM266" t="str">
        <v>True Pos.|Ø0.05|D|</v>
      </c>
      <c r="MN266" t="str">
        <v>True Pos.|Ø0.05|E|</v>
      </c>
      <c r="MO266" t="str">
        <v>True Pos.|Ø0.05|E|B|</v>
      </c>
      <c r="MP266" t="str">
        <v>True Pos.|SØ0.03|C|B|</v>
      </c>
      <c r="MQ266" t="str">
        <v>True Position|.002|A|B|</v>
      </c>
      <c r="MR266" t="str">
        <v>True. Pos.|Ø.001(M)|A|</v>
      </c>
      <c r="MS266" t="str">
        <v>True. Pps.|0.05|A|</v>
      </c>
      <c r="MT266" t="str">
        <v>Tumble Per Note 1</v>
      </c>
      <c r="MU266" t="str">
        <v>Tumble Per Note 2</v>
      </c>
    </row>
    <row r="267" spans="1:359">
      <c r="A267" t="s">
        <v>1224</v>
      </c>
      <c r="C267" s="74" t="str" cm="1">
        <f t="array" ref="C267:MU267">TRANSPOSE(_xlfn._xlws.SORT(_xlfn._xlws.FILTER($A$2:$A$499,ISNUMBER(SEARCH('Prt. Lib. &amp; Routine, Table'!L274,$A$2:$A$499)),"not found")))</f>
        <v>.0015 T.I.R. MAX</v>
      </c>
      <c r="D267" t="str">
        <v>.002 MAX ROOT RADIUS</v>
      </c>
      <c r="E267" t="str">
        <v>.012 BLUNT END</v>
      </c>
      <c r="F267" t="str">
        <v>.015 MAX</v>
      </c>
      <c r="G267" t="str">
        <v>.016 T.S.C.</v>
      </c>
      <c r="H267" t="str">
        <v>.017 BASIC</v>
      </c>
      <c r="I267" t="str">
        <v>.021 PITCH</v>
      </c>
      <c r="J267" t="str">
        <v>.022 BLUNT START</v>
      </c>
      <c r="K267" t="str">
        <v>.025 BASIC</v>
      </c>
      <c r="L267" t="str">
        <v>.035 BASIC</v>
      </c>
      <c r="M267" t="str">
        <v>.043 T.S.C</v>
      </c>
      <c r="N267" t="str">
        <v>.053 T.S.C.</v>
      </c>
      <c r="O267" t="str">
        <v>.060 HEX DEPTH</v>
      </c>
      <c r="P267" t="str">
        <v>.060 PITCH</v>
      </c>
      <c r="Q267" t="str">
        <v>.061 BASIC</v>
      </c>
      <c r="R267" t="str">
        <v>.07 HEX</v>
      </c>
      <c r="S267" t="str">
        <v>.070 HEX DEPTH</v>
      </c>
      <c r="T267" t="str">
        <v>.082 DRILL</v>
      </c>
      <c r="U267" t="str">
        <v>.082 DRILL DEPTH</v>
      </c>
      <c r="V267" t="str">
        <v>.094 HEX</v>
      </c>
      <c r="W267" t="str">
        <v>.115 T.S.C.</v>
      </c>
      <c r="X267" t="str">
        <v>.1195 / .1243 MAJOR DIAMETER</v>
      </c>
      <c r="Y267" t="str">
        <v>.1250 HEX</v>
      </c>
      <c r="Z267" t="str">
        <v>.157 MINOR DIAMETER</v>
      </c>
      <c r="AA267" t="str">
        <v>.172 FULL THD DEPTH</v>
      </c>
      <c r="AB267" t="str">
        <v>.172 MAJOR DIAMETER</v>
      </c>
      <c r="AC267" t="str">
        <v>.180 MIN DEPTH FULL THRD</v>
      </c>
      <c r="AD267" t="str">
        <v>.183 Ceter Line Thread Dwell</v>
      </c>
      <c r="AE267" t="str">
        <v>.208 MAX THRD DEPTH</v>
      </c>
      <c r="AF267" t="str">
        <v>.218 BOTTOM HALF OF SLOT</v>
      </c>
      <c r="AG267" t="str">
        <v>.261 BASIC</v>
      </c>
      <c r="AH267" t="str">
        <v>.314 T.S.C.</v>
      </c>
      <c r="AI267" t="str">
        <v>.315 BASIC</v>
      </c>
      <c r="AJ267" t="str">
        <v>.329 MINOR Ø</v>
      </c>
      <c r="AK267" t="str">
        <v>.330 BASIC</v>
      </c>
      <c r="AL267" t="str">
        <v>.35 TO TANGENT POINT</v>
      </c>
      <c r="AM267" t="str">
        <v>.375 MAJOR Ø</v>
      </c>
      <c r="AN267" t="str">
        <v>.390 BASIC</v>
      </c>
      <c r="AO267" t="str">
        <v>.440 BASIC</v>
      </c>
      <c r="AP267" t="str">
        <v>.64/.96 HIGH=Pass</v>
      </c>
      <c r="AQ267" t="str">
        <v>0.012 MAX</v>
      </c>
      <c r="AR267" t="str">
        <v>0.015 MAX</v>
      </c>
      <c r="AS267" t="str">
        <v>0.05 Per Note 2</v>
      </c>
      <c r="AT267" t="str">
        <v>0.500 PULLOUT ZONE</v>
      </c>
      <c r="AU267" t="str">
        <v>10-32 UNF-2A</v>
      </c>
      <c r="AV267" t="str">
        <v>12-28 UNF-2B</v>
      </c>
      <c r="AW267" t="str">
        <v>2.87 BASIC</v>
      </c>
      <c r="AX267" t="str">
        <v>2-56 UNC 2B 2 STARTS</v>
      </c>
      <c r="AY267" t="str">
        <v>3 LEAD THREAD</v>
      </c>
      <c r="AZ267" t="str">
        <v>32µIN Max</v>
      </c>
      <c r="BA267" t="str">
        <v>5/16"-24 UNF-2A</v>
      </c>
      <c r="BB267" t="str">
        <v>5/16-18 UNC 2A</v>
      </c>
      <c r="BC267" t="str">
        <v>5-44 UNF-2A</v>
      </c>
      <c r="BD267" t="str">
        <v>6-16µIN</v>
      </c>
      <c r="BE267" t="str">
        <v>65° BLEND</v>
      </c>
      <c r="BF267" t="str">
        <v>7.45 Top of Ball to Face</v>
      </c>
      <c r="BG267" t="str">
        <v>7/16-28 UNEF 2B</v>
      </c>
      <c r="BH267" t="str">
        <v>7/16-28-UNEF-2A</v>
      </c>
      <c r="BI267" t="str">
        <v>Alignment Per Note 3</v>
      </c>
      <c r="BJ267" t="str">
        <v>ANODIZE (SEE CHART)</v>
      </c>
      <c r="BK267" t="str">
        <v>ANODIZE AQUA Per Note 3</v>
      </c>
      <c r="BL267" t="str">
        <v>ANODIZE BOTTOM PORTION</v>
      </c>
      <c r="BM267" t="str">
        <v>ANODIZE COLOR AQUA</v>
      </c>
      <c r="BN267" t="str">
        <v>ANODIZE COLOR GREEN DWG NOTE 4</v>
      </c>
      <c r="BO267" t="str">
        <v>ANODIZE COLOR LIGHT BLUE</v>
      </c>
      <c r="BP267" t="str">
        <v>ANODIZE GREEN Per Note 2</v>
      </c>
      <c r="BQ267" t="str">
        <v>ANODIZE GREY, Per Note 1</v>
      </c>
      <c r="BR267" t="str">
        <v>ANODIZE MAGENTA</v>
      </c>
      <c r="BS267" t="str">
        <v>Anodize Per note 3</v>
      </c>
      <c r="BT267" t="str">
        <v>Anodize Per Note 4</v>
      </c>
      <c r="BU267" t="str">
        <v>ANODIZE SEAFOAM</v>
      </c>
      <c r="BV267" t="str">
        <v>Balloon 11 Symmetry</v>
      </c>
      <c r="BW267" t="str">
        <v>Balloon 12 Symmetry</v>
      </c>
      <c r="BX267" t="str">
        <v>Balloon 13 Hole Centered</v>
      </c>
      <c r="BY267" t="str">
        <v>Balloon 13 Symmerty</v>
      </c>
      <c r="BZ267" t="str">
        <v>Balloon 2 Symmetry</v>
      </c>
      <c r="CA267" t="str">
        <v>Balloon 21 CENTERED</v>
      </c>
      <c r="CB267" t="str">
        <v>Balloon 29 Symmetry</v>
      </c>
      <c r="CC267" t="str">
        <v>Balloon 3 Symmetry</v>
      </c>
      <c r="CD267" t="str">
        <v>Balloon 4 Symmetry</v>
      </c>
      <c r="CE267" t="str">
        <v>Balloon 5 blend to SØ .340</v>
      </c>
      <c r="CF267" t="str">
        <v>Balloon 5 Symmetry</v>
      </c>
      <c r="CG267" t="str">
        <v>Balloon 6 Centered</v>
      </c>
      <c r="CH267" t="str">
        <v>Balloon 9 Function Check</v>
      </c>
      <c r="CI267" t="str">
        <v>Balloon 9 Symmerty</v>
      </c>
      <c r="CJ267" t="str">
        <v>Balloons 2 &amp; 17 Symmetry |.001|A|</v>
      </c>
      <c r="CK267" t="str">
        <v>Basic Ø 3.6</v>
      </c>
      <c r="CL267" t="str">
        <v>BEAD BLAST</v>
      </c>
      <c r="CM267" t="str">
        <v>BLAST ALUMINUM OXIDE</v>
      </c>
      <c r="CN267" t="str">
        <v>Blast Note 2</v>
      </c>
      <c r="CO267" t="str">
        <v xml:space="preserve">BLAST Per Note 1 </v>
      </c>
      <c r="CP267" t="str">
        <v>BLAST Per Note 2</v>
      </c>
      <c r="CQ267" t="str">
        <v>BLAST Per Note 3</v>
      </c>
      <c r="CR267" t="str">
        <v>BLAST Per Note 4</v>
      </c>
      <c r="CS267" t="str">
        <v>BLAST Per Note 8</v>
      </c>
      <c r="CT267" t="str">
        <v>BLAST Per Traveler, MATT FINISH</v>
      </c>
      <c r="CU267" t="str">
        <v>BLAST WITH 16 GRIT ALUMINUM OXIDE</v>
      </c>
      <c r="CV267" t="str">
        <v>BLAST, Uniform Finish Per Note 3</v>
      </c>
      <c r="CW267" t="str">
        <v>BREAK EDGE</v>
      </c>
      <c r="CX267" t="str">
        <v>BREAK EDGE .014</v>
      </c>
      <c r="CY267" t="str">
        <v>BREAK EDGES Note 2</v>
      </c>
      <c r="CZ267" t="str">
        <v>BREAK SHARP Per Note 1</v>
      </c>
      <c r="DA267" t="str">
        <v>BREAK SHARPS Per Note 1</v>
      </c>
      <c r="DB267" t="str">
        <v>CE 2729</v>
      </c>
      <c r="DC267" t="str">
        <v>CE Logo per Note 3</v>
      </c>
      <c r="DD267" t="str">
        <v>CE MARK</v>
      </c>
      <c r="DE267" t="str">
        <v>Chips/Debris Removed</v>
      </c>
      <c r="DF267" t="str">
        <v>Coat Per Note 2</v>
      </c>
      <c r="DG267" t="str">
        <v>C-Sink Ø .155</v>
      </c>
      <c r="DH267" t="str">
        <v>C-Sink Ø5.2</v>
      </c>
      <c r="DI267" t="str">
        <v>Deburred</v>
      </c>
      <c r="DJ267" t="str">
        <v>DIM "A" NoGo</v>
      </c>
      <c r="DK267" t="str">
        <v>DIM "A" NoGo Hexalobe</v>
      </c>
      <c r="DL267" t="str">
        <v>EDGE BREAK</v>
      </c>
      <c r="DM267" t="str">
        <v>EDGE BREAK MIN R.004, MAX R.010</v>
      </c>
      <c r="DN267" t="str">
        <v>Edge Break per Note 1</v>
      </c>
      <c r="DO267" t="str">
        <v>ELECTROPOLISH Per Note 1</v>
      </c>
      <c r="DP267" t="str">
        <v>Finish Per Note 3</v>
      </c>
      <c r="DQ267" t="str">
        <v>FLUTE POSITION Per Note 3</v>
      </c>
      <c r="DR267" t="str">
        <v>FULL R</v>
      </c>
      <c r="DS267" t="str">
        <v>FULL RADIUS</v>
      </c>
      <c r="DT267" t="str">
        <v xml:space="preserve">FULL RADIUS </v>
      </c>
      <c r="DU267" t="str">
        <v>Function Check  (.2340 .2360 FULL)</v>
      </c>
      <c r="DV267" t="str">
        <v>FUNCTIONAL  HEXALOBE</v>
      </c>
      <c r="DW267" t="str">
        <v>GLASS BEAD Per Note 3</v>
      </c>
      <c r="DX267" t="str">
        <v>Globus Logo per Note 3</v>
      </c>
      <c r="DY267" t="str">
        <v>Gold Anodized Color</v>
      </c>
      <c r="DZ267" t="str">
        <v>Green Anodized Color</v>
      </c>
      <c r="EA267" t="str">
        <v>GRIT BLAST Per Note 3</v>
      </c>
      <c r="EB267" t="str">
        <v>Grit Blast Per Note 4</v>
      </c>
      <c r="EC267" t="str">
        <v>GRIT BLAST, DWG NOTE 3</v>
      </c>
      <c r="ED267" t="str">
        <v>HEX MINOR Ø.1292</v>
      </c>
      <c r="EE267" t="str">
        <v xml:space="preserve">HEXALOBE </v>
      </c>
      <c r="EF267" t="str">
        <v>HEXALOBE FUNCTION</v>
      </c>
      <c r="EG267" t="str">
        <v>Hexalobe Minor</v>
      </c>
      <c r="EH267" t="str">
        <v>Hexalobe NV-30</v>
      </c>
      <c r="EI267" t="str">
        <v>HEXALOBE ORIENTATION</v>
      </c>
      <c r="EJ267" t="str">
        <v>Inspect per operation 30 comments</v>
      </c>
      <c r="EK267" t="str">
        <v>INT / EXT CORNERS: R.002 TO R.010</v>
      </c>
      <c r="EL267" t="str">
        <v>INT /EXT CORNERS R.05 TO R.03</v>
      </c>
      <c r="EM267" t="str">
        <v>John is a Geek</v>
      </c>
      <c r="EN267" t="str">
        <v>LASER ETCH</v>
      </c>
      <c r="EO267" t="str">
        <v>Laser Etch Per Note 7</v>
      </c>
      <c r="EP267" t="str">
        <v xml:space="preserve">LASER MARK "CE" DWG NOTE 10 </v>
      </c>
      <c r="EQ267" t="str">
        <v>Laser Mark "P1-15004-08", Per Note 3</v>
      </c>
      <c r="ER267" t="str">
        <v>Laser Mark "P2-15004-08", Per Note 3</v>
      </c>
      <c r="ES267" t="str">
        <v>Laser Mark "P3-15004-08", Per Note 3</v>
      </c>
      <c r="ET267" t="str">
        <v>Laser Mark "P4-15004-08", Per Note 3</v>
      </c>
      <c r="EU267" t="str">
        <v xml:space="preserve">LASER MARK LOGO DWG NOTE 9 </v>
      </c>
      <c r="EV267" t="str">
        <v xml:space="preserve">LASER MARK LOT NUMBER DWG NOTE 8 </v>
      </c>
      <c r="EW267" t="str">
        <v>Laser Mark Lot, Per Note 3</v>
      </c>
      <c r="EX267" t="str">
        <v xml:space="preserve">LASER MARK PART NUMBER DWG NOTE 8 </v>
      </c>
      <c r="EY267" t="str">
        <v>LASER: 13000000</v>
      </c>
      <c r="EZ267" t="str">
        <v>LASER: CE 2797</v>
      </c>
      <c r="FA267" t="str">
        <v>LASER: LOGO</v>
      </c>
      <c r="FB267" t="str">
        <v xml:space="preserve">LASER: Lot # Per RE-75-001 </v>
      </c>
      <c r="FC267" t="str">
        <v>LAST THREAD</v>
      </c>
      <c r="FD267" t="str">
        <v>LEAD .0625</v>
      </c>
      <c r="FE267" t="str">
        <v>LOGO</v>
      </c>
      <c r="FF267" t="str">
        <v>Lot (Control) Number per Note 3</v>
      </c>
      <c r="FG267" t="str">
        <v>LOT NO.</v>
      </c>
      <c r="FH267" t="str">
        <v>LOT NUMBER</v>
      </c>
      <c r="FI267" t="str">
        <v>LOT NUMBER PER NUVASIVE SOP 9002007</v>
      </c>
      <c r="FJ267" t="str">
        <v>M 4X 0.5 - 6G - 0.063R - LH</v>
      </c>
      <c r="FK267" t="str">
        <v>M4 X 0.5 - 6G - 0.063R</v>
      </c>
      <c r="FL267" t="str">
        <v>M4 X 0.5 - 6G - 0.063R - LH</v>
      </c>
      <c r="FM267" t="str">
        <v>M4.5 X .75 6g</v>
      </c>
      <c r="FN267" t="str">
        <v>M4.5 X 0.75 6g</v>
      </c>
      <c r="FO267" t="str">
        <v>M5x0.8-6g</v>
      </c>
      <c r="FP267" t="str">
        <v xml:space="preserve">M5x0.8-6g </v>
      </c>
      <c r="FQ267" t="str">
        <v>M6 X .75 6g</v>
      </c>
      <c r="FR267" t="str">
        <v>M6 X 0.75-6g</v>
      </c>
      <c r="FS267" t="str">
        <v>M6 X0.75 - 6g</v>
      </c>
      <c r="FT267" t="str">
        <v>M6X0.75 - 6H</v>
      </c>
      <c r="FU267" t="str">
        <v>M7 X 1.00 6g THREAD</v>
      </c>
      <c r="FV267" t="str">
        <v>M7X1.00 6g THREAD</v>
      </c>
      <c r="FW267" t="str">
        <v>M7X1.00 6h THREAD</v>
      </c>
      <c r="FX267" t="str">
        <v>Magenta Anodized Color</v>
      </c>
      <c r="FY267" t="str">
        <v>MAJOR Ø .380</v>
      </c>
      <c r="FZ267" t="str">
        <v>MAJORØ</v>
      </c>
      <c r="GA267" t="str">
        <v>MATT FINISH Per Note 3</v>
      </c>
      <c r="GB267" t="str">
        <v>MATT FINISH Per Traveler</v>
      </c>
      <c r="GC267" t="str">
        <v>MATTE FINISH</v>
      </c>
      <c r="GD267" t="str">
        <v>MATTE FINISH DWG NOTE 3</v>
      </c>
      <c r="GE267" t="str">
        <v>MATTE FINISH Note 3</v>
      </c>
      <c r="GF267" t="str">
        <v>Matte Finish Per Note 3</v>
      </c>
      <c r="GG267" t="str">
        <v>MATTE FINISH SIZE 10 GLASS BEAD</v>
      </c>
      <c r="GH267" t="str">
        <v>MAX ROOT RADIUS</v>
      </c>
      <c r="GI267" t="str">
        <v xml:space="preserve">Mill Profile Centered </v>
      </c>
      <c r="GJ267" t="str">
        <v>Minor Ø Unconstrained Check</v>
      </c>
      <c r="GK267" t="str">
        <v>MINOR Ø.1336</v>
      </c>
      <c r="GL267" t="str">
        <v>NO ANODIZE Per note 8</v>
      </c>
      <c r="GM267" t="str">
        <v>NO ANODIZE Per note 9</v>
      </c>
      <c r="GN267" t="str">
        <v>No Nicks, Scratches, Tool Marks, etc.</v>
      </c>
      <c r="GO267" t="str">
        <v>No Nicks,Scratches,Tool Marks,etc.</v>
      </c>
      <c r="GP267" t="str">
        <v>NO TOOL MARKS</v>
      </c>
      <c r="GQ267" t="str">
        <v>NOTE 3 THREAD RELIEF</v>
      </c>
      <c r="GR267" t="str">
        <v>NV-27 FUNC.</v>
      </c>
      <c r="GS267" t="str">
        <v>NV-30 DIM A</v>
      </c>
      <c r="GT267" t="str">
        <v>NV-30 DIM B</v>
      </c>
      <c r="GU267" t="str">
        <v>NV-30 DIM F</v>
      </c>
      <c r="GV267" t="str">
        <v>Ø .1250 HEX</v>
      </c>
      <c r="GW267" t="str">
        <v>Ø 9.4 MAJOR</v>
      </c>
      <c r="GX267" t="str">
        <v>Ø.096 MAX PILOT HOLE</v>
      </c>
      <c r="GY267" t="str">
        <v>Ø.125 THRU</v>
      </c>
      <c r="GZ267" t="str">
        <v>Ø.205 COUNTERSINK</v>
      </c>
      <c r="HA267" t="str">
        <v>Ø.260 T.S.C.</v>
      </c>
      <c r="HB267" t="str">
        <v>Ø.500 BASIC</v>
      </c>
      <c r="HC267" t="str">
        <v xml:space="preserve">OVAL CENTERED </v>
      </c>
      <c r="HD267" t="str">
        <v>PART NO. 15100</v>
      </c>
      <c r="HE267" t="str">
        <v>PART NUMBER 13100000</v>
      </c>
      <c r="HF267" t="str">
        <v>PART NUMBER 13600000</v>
      </c>
      <c r="HG267" t="str">
        <v>Part Number per Note 3</v>
      </c>
      <c r="HH267" t="str">
        <v>PD 5/16-18 UNC 2A</v>
      </c>
      <c r="HI267" t="str">
        <v>Perp.|0.05|A|</v>
      </c>
      <c r="HJ267" t="str">
        <v>PILOT THRU HOLE PRESENT</v>
      </c>
      <c r="HK267" t="str">
        <v>PITCH .060</v>
      </c>
      <c r="HL267" t="str">
        <v>Profile |.001|A|</v>
      </c>
      <c r="HM267" t="str">
        <v>Profile |.0015 | A | X-Y</v>
      </c>
      <c r="HN267" t="str">
        <v>Profile |.002| |A|B| X-Y</v>
      </c>
      <c r="HO267" t="str">
        <v>Profile |.002|A|B|</v>
      </c>
      <c r="HP267" t="str">
        <v>Profile |.002|A|B| X-Y</v>
      </c>
      <c r="HQ267" t="str">
        <v>Profile:|010|A|B|C|</v>
      </c>
      <c r="HR267" t="str">
        <v>Profile| .002| A|B|</v>
      </c>
      <c r="HS267" t="str">
        <v>Profile|.001|</v>
      </c>
      <c r="HT267" t="str">
        <v>Profile|.001|A|</v>
      </c>
      <c r="HU267" t="str">
        <v>Profile|.001|A|B|</v>
      </c>
      <c r="HV267" t="str">
        <v xml:space="preserve">Profile|.001|A|B| A&lt;-&gt;B </v>
      </c>
      <c r="HW267" t="str">
        <v>Profile|.001|A|B| C&lt;-&gt;D</v>
      </c>
      <c r="HX267" t="str">
        <v>Profile|.001|A|B| L-M</v>
      </c>
      <c r="HY267" t="str">
        <v>Profile|.001|A|B| P-Q</v>
      </c>
      <c r="HZ267" t="str">
        <v>Profile|.001|A|B|C&lt;-&gt;D</v>
      </c>
      <c r="IA267" t="str">
        <v>Profile|.001|A|C&lt;--&gt;D</v>
      </c>
      <c r="IB267" t="str">
        <v>Profile|.001|A|UNILATERAL</v>
      </c>
      <c r="IC267" t="str">
        <v>Profile|.001|C|</v>
      </c>
      <c r="ID267" t="str">
        <v>Profile|.0012|D1|</v>
      </c>
      <c r="IE267" t="str">
        <v>Profile|.0015| A-B UNI.</v>
      </c>
      <c r="IF267" t="str">
        <v>Profile|.0015| UNI.</v>
      </c>
      <c r="IG267" t="str">
        <v>Profile|.0015|A| X-Y</v>
      </c>
      <c r="IH267" t="str">
        <v>Profile|.0015|E|F|</v>
      </c>
      <c r="II267" t="str">
        <v>Profile|.0016|B|D|</v>
      </c>
      <c r="IJ267" t="str">
        <v>Profile|.002(U).000|A|</v>
      </c>
      <c r="IK267" t="str">
        <v>Profile|.002|</v>
      </c>
      <c r="IL267" t="str">
        <v>Profile|.002|A</v>
      </c>
      <c r="IM267" t="str">
        <v>Profile|.002|A|</v>
      </c>
      <c r="IN267" t="str">
        <v>Profile|.002|A|B|</v>
      </c>
      <c r="IO267" t="str">
        <v xml:space="preserve">Profile|.002|A|B| A&lt;-&gt;B </v>
      </c>
      <c r="IP267" t="str">
        <v>Profile|.002|A|B| C&lt;-&gt;D</v>
      </c>
      <c r="IQ267" t="str">
        <v>Profile|.002|A|B| X-Y</v>
      </c>
      <c r="IR267" t="str">
        <v>Profile|.002|A|B|C|X-Y</v>
      </c>
      <c r="IS267" t="str">
        <v>Profile|.002|A|B|X&lt;--&gt;Y</v>
      </c>
      <c r="IT267" t="str">
        <v>Profile|.002|A|B|X-Y</v>
      </c>
      <c r="IU267" t="str">
        <v>Profile|.002|A|C|</v>
      </c>
      <c r="IV267" t="str">
        <v>Profile|.002|C|A|</v>
      </c>
      <c r="IW267" t="str">
        <v>Profile|.002|C|B|</v>
      </c>
      <c r="IX267" t="str">
        <v>Profile|.0020|</v>
      </c>
      <c r="IY267" t="str">
        <v>Profile|.003|A|</v>
      </c>
      <c r="IZ267" t="str">
        <v>Profile|.003|A|B|C| Uni.</v>
      </c>
      <c r="JA267" t="str">
        <v>Profile|.003|E|F|</v>
      </c>
      <c r="JB267" t="str">
        <v>Profile|.004(U) .003|A|B|C|</v>
      </c>
      <c r="JC267" t="str">
        <v>Profile|.004|A| UNI.</v>
      </c>
      <c r="JD267" t="str">
        <v>Profile|.005|A|C|</v>
      </c>
      <c r="JE267" t="str">
        <v>Profile|.005|A|C|A&lt;--&gt;B, C&lt;--&gt;D</v>
      </c>
      <c r="JF267" t="str">
        <v>Profile|.005|A|D| A-B UNI.</v>
      </c>
      <c r="JG267" t="str">
        <v>Profile|.005|A|D| UNI.</v>
      </c>
      <c r="JH267" t="str">
        <v>Profile|.010|A|B|</v>
      </c>
      <c r="JI267" t="str">
        <v>Profile|.010|A|B|C|</v>
      </c>
      <c r="JJ267" t="str">
        <v>Profile|.03|A|</v>
      </c>
      <c r="JK267" t="str">
        <v>Profile|.05|A|B|</v>
      </c>
      <c r="JL267" t="str">
        <v>Profile|0.03|</v>
      </c>
      <c r="JM267" t="str">
        <v>Profile|0.03|A|</v>
      </c>
      <c r="JN267" t="str">
        <v>Profile|0.03|A|B|</v>
      </c>
      <c r="JO267" t="str">
        <v>Profile|0.05{A|C|</v>
      </c>
      <c r="JP267" t="str">
        <v>Profile|0.05|A|B|</v>
      </c>
      <c r="JQ267" t="str">
        <v>Profile|0.05|E|</v>
      </c>
      <c r="JR267" t="str">
        <v>Profile|0.05|E|F|</v>
      </c>
      <c r="JS267" t="str">
        <v>Profile|0.06|A|C|</v>
      </c>
      <c r="JT267" t="str">
        <v>Profile|0.1|A|A|</v>
      </c>
      <c r="JU267" t="str">
        <v>Profile|0.1|D1|</v>
      </c>
      <c r="JV267" t="str">
        <v>Profile|A|B|C|</v>
      </c>
      <c r="JW267" t="str">
        <v>Proile|.002|A|B|J-K</v>
      </c>
      <c r="JX267" t="str">
        <v>P-Thread Form</v>
      </c>
      <c r="JY267" t="str">
        <v>R  FULL RADIUS</v>
      </c>
      <c r="JZ267" t="str">
        <v>R.001/.006</v>
      </c>
      <c r="KA267" t="str">
        <v>R.003 MAX</v>
      </c>
      <c r="KB267" t="str">
        <v>R.005 MAX</v>
      </c>
      <c r="KC267" t="str">
        <v>R.030</v>
      </c>
      <c r="KD267" t="str">
        <v>R.25 MAX</v>
      </c>
      <c r="KE267" t="str">
        <v>R1.33 BASIC</v>
      </c>
      <c r="KF267" t="str">
        <v>R3.3</v>
      </c>
      <c r="KG267" t="str">
        <v>Ra 1.6 MAX</v>
      </c>
      <c r="KH267" t="str">
        <v>RAD @ FACE &amp; OD CHAMFER</v>
      </c>
      <c r="KI267" t="str">
        <v>RAD. @ ID &amp; BACK FACE</v>
      </c>
      <c r="KJ267" t="str">
        <v>RAD. @ OD &amp; BACK FACE</v>
      </c>
      <c r="KK267" t="str">
        <v>REMOVE SHRP EDGES .005 MAX</v>
      </c>
      <c r="KL267" t="str">
        <v>ROD SLOT CENTERED</v>
      </c>
      <c r="KM267" t="str">
        <v>SHARP OKAY</v>
      </c>
      <c r="KN267" t="str">
        <v>Slot Centered</v>
      </c>
      <c r="KO267" t="str">
        <v>SLOT WIDTH</v>
      </c>
      <c r="KP267" t="str">
        <v>Surface Finish Per Note 1</v>
      </c>
      <c r="KQ267" t="str">
        <v>Symmerty Balloon A_6</v>
      </c>
      <c r="KR267" t="str">
        <v>T27 HEXALOBE Per Note 1</v>
      </c>
      <c r="KS267" t="str">
        <v>T27 TORX</v>
      </c>
      <c r="KT267" t="str">
        <v>THRD DEPTH</v>
      </c>
      <c r="KU267" t="str">
        <v>Thread Form Per Note 3</v>
      </c>
      <c r="KV267" t="str">
        <v>THREAD INTO ROD SLOT</v>
      </c>
      <c r="KW267" t="str">
        <v>Thread Timed Print Note 6</v>
      </c>
      <c r="KX267" t="str">
        <v>TOOL MISMATCH PERMISSIBLE</v>
      </c>
      <c r="KY267" t="str">
        <v>Tot. Runout|Ø.002|C|</v>
      </c>
      <c r="KZ267" t="str">
        <v>Total Runout|.002|E|</v>
      </c>
      <c r="LA267" t="str">
        <v>TRIPLE LEAD THREAD</v>
      </c>
      <c r="LB267" t="str">
        <v>True Pos. |.001 (M)|A|</v>
      </c>
      <c r="LC267" t="str">
        <v>True Pos. |.002(M)|A|B|</v>
      </c>
      <c r="LD267" t="str">
        <v>True Pos. |.002|</v>
      </c>
      <c r="LE267" t="str">
        <v>True Pos. |.002|A|</v>
      </c>
      <c r="LF267" t="str">
        <v>True Pos. |.002|A|B|</v>
      </c>
      <c r="LG267" t="str">
        <v>True Pos. |.004|A|C|B|</v>
      </c>
      <c r="LH267" t="str">
        <v>True Pos. |.005(M)|A|B|</v>
      </c>
      <c r="LI267" t="str">
        <v>True Pos.|.000(L)|A|D|</v>
      </c>
      <c r="LJ267" t="str">
        <v>True Pos.|.000(M)|A|</v>
      </c>
      <c r="LK267" t="str">
        <v>True Pos.|.001(M)|A|</v>
      </c>
      <c r="LL267" t="str">
        <v>True Pos.|.001|B|</v>
      </c>
      <c r="LM267" t="str">
        <v>True Pos.|.001|E|</v>
      </c>
      <c r="LN267" t="str">
        <v>True Pos.|.002|A|</v>
      </c>
      <c r="LO267" t="str">
        <v>True Pos.|.002|B|</v>
      </c>
      <c r="LP267" t="str">
        <v>True Pos.|.002|C|</v>
      </c>
      <c r="LQ267" t="str">
        <v>True Pos.|.002|D1|</v>
      </c>
      <c r="LR267" t="str">
        <v>True Pos.|.002|D1|D2|</v>
      </c>
      <c r="LS267" t="str">
        <v>True Pos.|.05|A|</v>
      </c>
      <c r="LT267" t="str">
        <v>True Pos.|.1|A|B|C|</v>
      </c>
      <c r="LU267" t="str">
        <v>True Pos.|.13|A</v>
      </c>
      <c r="LV267" t="str">
        <v>True Pos.|0.05|A|</v>
      </c>
      <c r="LW267" t="str">
        <v>True Pos.|0.1|A|B|C|</v>
      </c>
      <c r="LX267" t="str">
        <v>True Pos.|0.13|A|</v>
      </c>
      <c r="LY267" t="str">
        <v>True Pos.|Ø.000(M)|A|</v>
      </c>
      <c r="LZ267" t="str">
        <v>True Pos.|Ø.000(M)|B|</v>
      </c>
      <c r="MA267" t="str">
        <v>True Pos.|Ø.001(M)|A(M)|</v>
      </c>
      <c r="MB267" t="str">
        <v>True Pos.|Ø.001(M)|A|</v>
      </c>
      <c r="MC267" t="str">
        <v>True Pos.|Ø.001|A|</v>
      </c>
      <c r="MD267" t="str">
        <v>True Pos.|Ø.001|C|</v>
      </c>
      <c r="ME267" t="str">
        <v>True Pos.|Ø.002(S)|A(S)|</v>
      </c>
      <c r="MF267" t="str">
        <v>True Pos.|Ø.002|A|</v>
      </c>
      <c r="MG267" t="str">
        <v>True Pos.|Ø.002|B|</v>
      </c>
      <c r="MH267" t="str">
        <v>True Pos.|Ø.002|C|</v>
      </c>
      <c r="MI267" t="str">
        <v>True Pos.|Ø.03(M)|A|</v>
      </c>
      <c r="MJ267" t="str">
        <v>True Pos.|Ø0.03(M)|A|</v>
      </c>
      <c r="MK267" t="str">
        <v>True Pos.|Ø0.05(L)|D|B|</v>
      </c>
      <c r="ML267" t="str">
        <v>True Pos.|Ø0.05|A|</v>
      </c>
      <c r="MM267" t="str">
        <v>True Pos.|Ø0.05|D|</v>
      </c>
      <c r="MN267" t="str">
        <v>True Pos.|Ø0.05|E|</v>
      </c>
      <c r="MO267" t="str">
        <v>True Pos.|Ø0.05|E|B|</v>
      </c>
      <c r="MP267" t="str">
        <v>True Pos.|SØ0.03|C|B|</v>
      </c>
      <c r="MQ267" t="str">
        <v>True Position|.002|A|B|</v>
      </c>
      <c r="MR267" t="str">
        <v>True. Pos.|Ø.001(M)|A|</v>
      </c>
      <c r="MS267" t="str">
        <v>True. Pps.|0.05|A|</v>
      </c>
      <c r="MT267" t="str">
        <v>Tumble Per Note 1</v>
      </c>
      <c r="MU267" t="str">
        <v>Tumble Per Note 2</v>
      </c>
    </row>
    <row r="268" spans="1:359">
      <c r="A268" t="s">
        <v>1225</v>
      </c>
      <c r="C268" s="74" t="str" cm="1">
        <f t="array" ref="C268:MU268">TRANSPOSE(_xlfn._xlws.SORT(_xlfn._xlws.FILTER($A$2:$A$499,ISNUMBER(SEARCH('Prt. Lib. &amp; Routine, Table'!L275,$A$2:$A$499)),"not found")))</f>
        <v>.0015 T.I.R. MAX</v>
      </c>
      <c r="D268" t="str">
        <v>.002 MAX ROOT RADIUS</v>
      </c>
      <c r="E268" t="str">
        <v>.012 BLUNT END</v>
      </c>
      <c r="F268" t="str">
        <v>.015 MAX</v>
      </c>
      <c r="G268" t="str">
        <v>.016 T.S.C.</v>
      </c>
      <c r="H268" t="str">
        <v>.017 BASIC</v>
      </c>
      <c r="I268" t="str">
        <v>.021 PITCH</v>
      </c>
      <c r="J268" t="str">
        <v>.022 BLUNT START</v>
      </c>
      <c r="K268" t="str">
        <v>.025 BASIC</v>
      </c>
      <c r="L268" t="str">
        <v>.035 BASIC</v>
      </c>
      <c r="M268" t="str">
        <v>.043 T.S.C</v>
      </c>
      <c r="N268" t="str">
        <v>.053 T.S.C.</v>
      </c>
      <c r="O268" t="str">
        <v>.060 HEX DEPTH</v>
      </c>
      <c r="P268" t="str">
        <v>.060 PITCH</v>
      </c>
      <c r="Q268" t="str">
        <v>.061 BASIC</v>
      </c>
      <c r="R268" t="str">
        <v>.07 HEX</v>
      </c>
      <c r="S268" t="str">
        <v>.070 HEX DEPTH</v>
      </c>
      <c r="T268" t="str">
        <v>.082 DRILL</v>
      </c>
      <c r="U268" t="str">
        <v>.082 DRILL DEPTH</v>
      </c>
      <c r="V268" t="str">
        <v>.094 HEX</v>
      </c>
      <c r="W268" t="str">
        <v>.115 T.S.C.</v>
      </c>
      <c r="X268" t="str">
        <v>.1195 / .1243 MAJOR DIAMETER</v>
      </c>
      <c r="Y268" t="str">
        <v>.1250 HEX</v>
      </c>
      <c r="Z268" t="str">
        <v>.157 MINOR DIAMETER</v>
      </c>
      <c r="AA268" t="str">
        <v>.172 FULL THD DEPTH</v>
      </c>
      <c r="AB268" t="str">
        <v>.172 MAJOR DIAMETER</v>
      </c>
      <c r="AC268" t="str">
        <v>.180 MIN DEPTH FULL THRD</v>
      </c>
      <c r="AD268" t="str">
        <v>.183 Ceter Line Thread Dwell</v>
      </c>
      <c r="AE268" t="str">
        <v>.208 MAX THRD DEPTH</v>
      </c>
      <c r="AF268" t="str">
        <v>.218 BOTTOM HALF OF SLOT</v>
      </c>
      <c r="AG268" t="str">
        <v>.261 BASIC</v>
      </c>
      <c r="AH268" t="str">
        <v>.314 T.S.C.</v>
      </c>
      <c r="AI268" t="str">
        <v>.315 BASIC</v>
      </c>
      <c r="AJ268" t="str">
        <v>.329 MINOR Ø</v>
      </c>
      <c r="AK268" t="str">
        <v>.330 BASIC</v>
      </c>
      <c r="AL268" t="str">
        <v>.35 TO TANGENT POINT</v>
      </c>
      <c r="AM268" t="str">
        <v>.375 MAJOR Ø</v>
      </c>
      <c r="AN268" t="str">
        <v>.390 BASIC</v>
      </c>
      <c r="AO268" t="str">
        <v>.440 BASIC</v>
      </c>
      <c r="AP268" t="str">
        <v>.64/.96 HIGH=Pass</v>
      </c>
      <c r="AQ268" t="str">
        <v>0.012 MAX</v>
      </c>
      <c r="AR268" t="str">
        <v>0.015 MAX</v>
      </c>
      <c r="AS268" t="str">
        <v>0.05 Per Note 2</v>
      </c>
      <c r="AT268" t="str">
        <v>0.500 PULLOUT ZONE</v>
      </c>
      <c r="AU268" t="str">
        <v>10-32 UNF-2A</v>
      </c>
      <c r="AV268" t="str">
        <v>12-28 UNF-2B</v>
      </c>
      <c r="AW268" t="str">
        <v>2.87 BASIC</v>
      </c>
      <c r="AX268" t="str">
        <v>2-56 UNC 2B 2 STARTS</v>
      </c>
      <c r="AY268" t="str">
        <v>3 LEAD THREAD</v>
      </c>
      <c r="AZ268" t="str">
        <v>32µIN Max</v>
      </c>
      <c r="BA268" t="str">
        <v>5/16"-24 UNF-2A</v>
      </c>
      <c r="BB268" t="str">
        <v>5/16-18 UNC 2A</v>
      </c>
      <c r="BC268" t="str">
        <v>5-44 UNF-2A</v>
      </c>
      <c r="BD268" t="str">
        <v>6-16µIN</v>
      </c>
      <c r="BE268" t="str">
        <v>65° BLEND</v>
      </c>
      <c r="BF268" t="str">
        <v>7.45 Top of Ball to Face</v>
      </c>
      <c r="BG268" t="str">
        <v>7/16-28 UNEF 2B</v>
      </c>
      <c r="BH268" t="str">
        <v>7/16-28-UNEF-2A</v>
      </c>
      <c r="BI268" t="str">
        <v>Alignment Per Note 3</v>
      </c>
      <c r="BJ268" t="str">
        <v>ANODIZE (SEE CHART)</v>
      </c>
      <c r="BK268" t="str">
        <v>ANODIZE AQUA Per Note 3</v>
      </c>
      <c r="BL268" t="str">
        <v>ANODIZE BOTTOM PORTION</v>
      </c>
      <c r="BM268" t="str">
        <v>ANODIZE COLOR AQUA</v>
      </c>
      <c r="BN268" t="str">
        <v>ANODIZE COLOR GREEN DWG NOTE 4</v>
      </c>
      <c r="BO268" t="str">
        <v>ANODIZE COLOR LIGHT BLUE</v>
      </c>
      <c r="BP268" t="str">
        <v>ANODIZE GREEN Per Note 2</v>
      </c>
      <c r="BQ268" t="str">
        <v>ANODIZE GREY, Per Note 1</v>
      </c>
      <c r="BR268" t="str">
        <v>ANODIZE MAGENTA</v>
      </c>
      <c r="BS268" t="str">
        <v>Anodize Per note 3</v>
      </c>
      <c r="BT268" t="str">
        <v>Anodize Per Note 4</v>
      </c>
      <c r="BU268" t="str">
        <v>ANODIZE SEAFOAM</v>
      </c>
      <c r="BV268" t="str">
        <v>Balloon 11 Symmetry</v>
      </c>
      <c r="BW268" t="str">
        <v>Balloon 12 Symmetry</v>
      </c>
      <c r="BX268" t="str">
        <v>Balloon 13 Hole Centered</v>
      </c>
      <c r="BY268" t="str">
        <v>Balloon 13 Symmerty</v>
      </c>
      <c r="BZ268" t="str">
        <v>Balloon 2 Symmetry</v>
      </c>
      <c r="CA268" t="str">
        <v>Balloon 21 CENTERED</v>
      </c>
      <c r="CB268" t="str">
        <v>Balloon 29 Symmetry</v>
      </c>
      <c r="CC268" t="str">
        <v>Balloon 3 Symmetry</v>
      </c>
      <c r="CD268" t="str">
        <v>Balloon 4 Symmetry</v>
      </c>
      <c r="CE268" t="str">
        <v>Balloon 5 blend to SØ .340</v>
      </c>
      <c r="CF268" t="str">
        <v>Balloon 5 Symmetry</v>
      </c>
      <c r="CG268" t="str">
        <v>Balloon 6 Centered</v>
      </c>
      <c r="CH268" t="str">
        <v>Balloon 9 Function Check</v>
      </c>
      <c r="CI268" t="str">
        <v>Balloon 9 Symmerty</v>
      </c>
      <c r="CJ268" t="str">
        <v>Balloons 2 &amp; 17 Symmetry |.001|A|</v>
      </c>
      <c r="CK268" t="str">
        <v>Basic Ø 3.6</v>
      </c>
      <c r="CL268" t="str">
        <v>BEAD BLAST</v>
      </c>
      <c r="CM268" t="str">
        <v>BLAST ALUMINUM OXIDE</v>
      </c>
      <c r="CN268" t="str">
        <v>Blast Note 2</v>
      </c>
      <c r="CO268" t="str">
        <v xml:space="preserve">BLAST Per Note 1 </v>
      </c>
      <c r="CP268" t="str">
        <v>BLAST Per Note 2</v>
      </c>
      <c r="CQ268" t="str">
        <v>BLAST Per Note 3</v>
      </c>
      <c r="CR268" t="str">
        <v>BLAST Per Note 4</v>
      </c>
      <c r="CS268" t="str">
        <v>BLAST Per Note 8</v>
      </c>
      <c r="CT268" t="str">
        <v>BLAST Per Traveler, MATT FINISH</v>
      </c>
      <c r="CU268" t="str">
        <v>BLAST WITH 16 GRIT ALUMINUM OXIDE</v>
      </c>
      <c r="CV268" t="str">
        <v>BLAST, Uniform Finish Per Note 3</v>
      </c>
      <c r="CW268" t="str">
        <v>BREAK EDGE</v>
      </c>
      <c r="CX268" t="str">
        <v>BREAK EDGE .014</v>
      </c>
      <c r="CY268" t="str">
        <v>BREAK EDGES Note 2</v>
      </c>
      <c r="CZ268" t="str">
        <v>BREAK SHARP Per Note 1</v>
      </c>
      <c r="DA268" t="str">
        <v>BREAK SHARPS Per Note 1</v>
      </c>
      <c r="DB268" t="str">
        <v>CE 2729</v>
      </c>
      <c r="DC268" t="str">
        <v>CE Logo per Note 3</v>
      </c>
      <c r="DD268" t="str">
        <v>CE MARK</v>
      </c>
      <c r="DE268" t="str">
        <v>Chips/Debris Removed</v>
      </c>
      <c r="DF268" t="str">
        <v>Coat Per Note 2</v>
      </c>
      <c r="DG268" t="str">
        <v>C-Sink Ø .155</v>
      </c>
      <c r="DH268" t="str">
        <v>C-Sink Ø5.2</v>
      </c>
      <c r="DI268" t="str">
        <v>Deburred</v>
      </c>
      <c r="DJ268" t="str">
        <v>DIM "A" NoGo</v>
      </c>
      <c r="DK268" t="str">
        <v>DIM "A" NoGo Hexalobe</v>
      </c>
      <c r="DL268" t="str">
        <v>EDGE BREAK</v>
      </c>
      <c r="DM268" t="str">
        <v>EDGE BREAK MIN R.004, MAX R.010</v>
      </c>
      <c r="DN268" t="str">
        <v>Edge Break per Note 1</v>
      </c>
      <c r="DO268" t="str">
        <v>ELECTROPOLISH Per Note 1</v>
      </c>
      <c r="DP268" t="str">
        <v>Finish Per Note 3</v>
      </c>
      <c r="DQ268" t="str">
        <v>FLUTE POSITION Per Note 3</v>
      </c>
      <c r="DR268" t="str">
        <v>FULL R</v>
      </c>
      <c r="DS268" t="str">
        <v>FULL RADIUS</v>
      </c>
      <c r="DT268" t="str">
        <v xml:space="preserve">FULL RADIUS </v>
      </c>
      <c r="DU268" t="str">
        <v>Function Check  (.2340 .2360 FULL)</v>
      </c>
      <c r="DV268" t="str">
        <v>FUNCTIONAL  HEXALOBE</v>
      </c>
      <c r="DW268" t="str">
        <v>GLASS BEAD Per Note 3</v>
      </c>
      <c r="DX268" t="str">
        <v>Globus Logo per Note 3</v>
      </c>
      <c r="DY268" t="str">
        <v>Gold Anodized Color</v>
      </c>
      <c r="DZ268" t="str">
        <v>Green Anodized Color</v>
      </c>
      <c r="EA268" t="str">
        <v>GRIT BLAST Per Note 3</v>
      </c>
      <c r="EB268" t="str">
        <v>Grit Blast Per Note 4</v>
      </c>
      <c r="EC268" t="str">
        <v>GRIT BLAST, DWG NOTE 3</v>
      </c>
      <c r="ED268" t="str">
        <v>HEX MINOR Ø.1292</v>
      </c>
      <c r="EE268" t="str">
        <v xml:space="preserve">HEXALOBE </v>
      </c>
      <c r="EF268" t="str">
        <v>HEXALOBE FUNCTION</v>
      </c>
      <c r="EG268" t="str">
        <v>Hexalobe Minor</v>
      </c>
      <c r="EH268" t="str">
        <v>Hexalobe NV-30</v>
      </c>
      <c r="EI268" t="str">
        <v>HEXALOBE ORIENTATION</v>
      </c>
      <c r="EJ268" t="str">
        <v>Inspect per operation 30 comments</v>
      </c>
      <c r="EK268" t="str">
        <v>INT / EXT CORNERS: R.002 TO R.010</v>
      </c>
      <c r="EL268" t="str">
        <v>INT /EXT CORNERS R.05 TO R.03</v>
      </c>
      <c r="EM268" t="str">
        <v>John is a Geek</v>
      </c>
      <c r="EN268" t="str">
        <v>LASER ETCH</v>
      </c>
      <c r="EO268" t="str">
        <v>Laser Etch Per Note 7</v>
      </c>
      <c r="EP268" t="str">
        <v xml:space="preserve">LASER MARK "CE" DWG NOTE 10 </v>
      </c>
      <c r="EQ268" t="str">
        <v>Laser Mark "P1-15004-08", Per Note 3</v>
      </c>
      <c r="ER268" t="str">
        <v>Laser Mark "P2-15004-08", Per Note 3</v>
      </c>
      <c r="ES268" t="str">
        <v>Laser Mark "P3-15004-08", Per Note 3</v>
      </c>
      <c r="ET268" t="str">
        <v>Laser Mark "P4-15004-08", Per Note 3</v>
      </c>
      <c r="EU268" t="str">
        <v xml:space="preserve">LASER MARK LOGO DWG NOTE 9 </v>
      </c>
      <c r="EV268" t="str">
        <v xml:space="preserve">LASER MARK LOT NUMBER DWG NOTE 8 </v>
      </c>
      <c r="EW268" t="str">
        <v>Laser Mark Lot, Per Note 3</v>
      </c>
      <c r="EX268" t="str">
        <v xml:space="preserve">LASER MARK PART NUMBER DWG NOTE 8 </v>
      </c>
      <c r="EY268" t="str">
        <v>LASER: 13000000</v>
      </c>
      <c r="EZ268" t="str">
        <v>LASER: CE 2797</v>
      </c>
      <c r="FA268" t="str">
        <v>LASER: LOGO</v>
      </c>
      <c r="FB268" t="str">
        <v xml:space="preserve">LASER: Lot # Per RE-75-001 </v>
      </c>
      <c r="FC268" t="str">
        <v>LAST THREAD</v>
      </c>
      <c r="FD268" t="str">
        <v>LEAD .0625</v>
      </c>
      <c r="FE268" t="str">
        <v>LOGO</v>
      </c>
      <c r="FF268" t="str">
        <v>Lot (Control) Number per Note 3</v>
      </c>
      <c r="FG268" t="str">
        <v>LOT NO.</v>
      </c>
      <c r="FH268" t="str">
        <v>LOT NUMBER</v>
      </c>
      <c r="FI268" t="str">
        <v>LOT NUMBER PER NUVASIVE SOP 9002007</v>
      </c>
      <c r="FJ268" t="str">
        <v>M 4X 0.5 - 6G - 0.063R - LH</v>
      </c>
      <c r="FK268" t="str">
        <v>M4 X 0.5 - 6G - 0.063R</v>
      </c>
      <c r="FL268" t="str">
        <v>M4 X 0.5 - 6G - 0.063R - LH</v>
      </c>
      <c r="FM268" t="str">
        <v>M4.5 X .75 6g</v>
      </c>
      <c r="FN268" t="str">
        <v>M4.5 X 0.75 6g</v>
      </c>
      <c r="FO268" t="str">
        <v>M5x0.8-6g</v>
      </c>
      <c r="FP268" t="str">
        <v xml:space="preserve">M5x0.8-6g </v>
      </c>
      <c r="FQ268" t="str">
        <v>M6 X .75 6g</v>
      </c>
      <c r="FR268" t="str">
        <v>M6 X 0.75-6g</v>
      </c>
      <c r="FS268" t="str">
        <v>M6 X0.75 - 6g</v>
      </c>
      <c r="FT268" t="str">
        <v>M6X0.75 - 6H</v>
      </c>
      <c r="FU268" t="str">
        <v>M7 X 1.00 6g THREAD</v>
      </c>
      <c r="FV268" t="str">
        <v>M7X1.00 6g THREAD</v>
      </c>
      <c r="FW268" t="str">
        <v>M7X1.00 6h THREAD</v>
      </c>
      <c r="FX268" t="str">
        <v>Magenta Anodized Color</v>
      </c>
      <c r="FY268" t="str">
        <v>MAJOR Ø .380</v>
      </c>
      <c r="FZ268" t="str">
        <v>MAJORØ</v>
      </c>
      <c r="GA268" t="str">
        <v>MATT FINISH Per Note 3</v>
      </c>
      <c r="GB268" t="str">
        <v>MATT FINISH Per Traveler</v>
      </c>
      <c r="GC268" t="str">
        <v>MATTE FINISH</v>
      </c>
      <c r="GD268" t="str">
        <v>MATTE FINISH DWG NOTE 3</v>
      </c>
      <c r="GE268" t="str">
        <v>MATTE FINISH Note 3</v>
      </c>
      <c r="GF268" t="str">
        <v>Matte Finish Per Note 3</v>
      </c>
      <c r="GG268" t="str">
        <v>MATTE FINISH SIZE 10 GLASS BEAD</v>
      </c>
      <c r="GH268" t="str">
        <v>MAX ROOT RADIUS</v>
      </c>
      <c r="GI268" t="str">
        <v xml:space="preserve">Mill Profile Centered </v>
      </c>
      <c r="GJ268" t="str">
        <v>Minor Ø Unconstrained Check</v>
      </c>
      <c r="GK268" t="str">
        <v>MINOR Ø.1336</v>
      </c>
      <c r="GL268" t="str">
        <v>NO ANODIZE Per note 8</v>
      </c>
      <c r="GM268" t="str">
        <v>NO ANODIZE Per note 9</v>
      </c>
      <c r="GN268" t="str">
        <v>No Nicks, Scratches, Tool Marks, etc.</v>
      </c>
      <c r="GO268" t="str">
        <v>No Nicks,Scratches,Tool Marks,etc.</v>
      </c>
      <c r="GP268" t="str">
        <v>NO TOOL MARKS</v>
      </c>
      <c r="GQ268" t="str">
        <v>NOTE 3 THREAD RELIEF</v>
      </c>
      <c r="GR268" t="str">
        <v>NV-27 FUNC.</v>
      </c>
      <c r="GS268" t="str">
        <v>NV-30 DIM A</v>
      </c>
      <c r="GT268" t="str">
        <v>NV-30 DIM B</v>
      </c>
      <c r="GU268" t="str">
        <v>NV-30 DIM F</v>
      </c>
      <c r="GV268" t="str">
        <v>Ø .1250 HEX</v>
      </c>
      <c r="GW268" t="str">
        <v>Ø 9.4 MAJOR</v>
      </c>
      <c r="GX268" t="str">
        <v>Ø.096 MAX PILOT HOLE</v>
      </c>
      <c r="GY268" t="str">
        <v>Ø.125 THRU</v>
      </c>
      <c r="GZ268" t="str">
        <v>Ø.205 COUNTERSINK</v>
      </c>
      <c r="HA268" t="str">
        <v>Ø.260 T.S.C.</v>
      </c>
      <c r="HB268" t="str">
        <v>Ø.500 BASIC</v>
      </c>
      <c r="HC268" t="str">
        <v xml:space="preserve">OVAL CENTERED </v>
      </c>
      <c r="HD268" t="str">
        <v>PART NO. 15100</v>
      </c>
      <c r="HE268" t="str">
        <v>PART NUMBER 13100000</v>
      </c>
      <c r="HF268" t="str">
        <v>PART NUMBER 13600000</v>
      </c>
      <c r="HG268" t="str">
        <v>Part Number per Note 3</v>
      </c>
      <c r="HH268" t="str">
        <v>PD 5/16-18 UNC 2A</v>
      </c>
      <c r="HI268" t="str">
        <v>Perp.|0.05|A|</v>
      </c>
      <c r="HJ268" t="str">
        <v>PILOT THRU HOLE PRESENT</v>
      </c>
      <c r="HK268" t="str">
        <v>PITCH .060</v>
      </c>
      <c r="HL268" t="str">
        <v>Profile |.001|A|</v>
      </c>
      <c r="HM268" t="str">
        <v>Profile |.0015 | A | X-Y</v>
      </c>
      <c r="HN268" t="str">
        <v>Profile |.002| |A|B| X-Y</v>
      </c>
      <c r="HO268" t="str">
        <v>Profile |.002|A|B|</v>
      </c>
      <c r="HP268" t="str">
        <v>Profile |.002|A|B| X-Y</v>
      </c>
      <c r="HQ268" t="str">
        <v>Profile:|010|A|B|C|</v>
      </c>
      <c r="HR268" t="str">
        <v>Profile| .002| A|B|</v>
      </c>
      <c r="HS268" t="str">
        <v>Profile|.001|</v>
      </c>
      <c r="HT268" t="str">
        <v>Profile|.001|A|</v>
      </c>
      <c r="HU268" t="str">
        <v>Profile|.001|A|B|</v>
      </c>
      <c r="HV268" t="str">
        <v xml:space="preserve">Profile|.001|A|B| A&lt;-&gt;B </v>
      </c>
      <c r="HW268" t="str">
        <v>Profile|.001|A|B| C&lt;-&gt;D</v>
      </c>
      <c r="HX268" t="str">
        <v>Profile|.001|A|B| L-M</v>
      </c>
      <c r="HY268" t="str">
        <v>Profile|.001|A|B| P-Q</v>
      </c>
      <c r="HZ268" t="str">
        <v>Profile|.001|A|B|C&lt;-&gt;D</v>
      </c>
      <c r="IA268" t="str">
        <v>Profile|.001|A|C&lt;--&gt;D</v>
      </c>
      <c r="IB268" t="str">
        <v>Profile|.001|A|UNILATERAL</v>
      </c>
      <c r="IC268" t="str">
        <v>Profile|.001|C|</v>
      </c>
      <c r="ID268" t="str">
        <v>Profile|.0012|D1|</v>
      </c>
      <c r="IE268" t="str">
        <v>Profile|.0015| A-B UNI.</v>
      </c>
      <c r="IF268" t="str">
        <v>Profile|.0015| UNI.</v>
      </c>
      <c r="IG268" t="str">
        <v>Profile|.0015|A| X-Y</v>
      </c>
      <c r="IH268" t="str">
        <v>Profile|.0015|E|F|</v>
      </c>
      <c r="II268" t="str">
        <v>Profile|.0016|B|D|</v>
      </c>
      <c r="IJ268" t="str">
        <v>Profile|.002(U).000|A|</v>
      </c>
      <c r="IK268" t="str">
        <v>Profile|.002|</v>
      </c>
      <c r="IL268" t="str">
        <v>Profile|.002|A</v>
      </c>
      <c r="IM268" t="str">
        <v>Profile|.002|A|</v>
      </c>
      <c r="IN268" t="str">
        <v>Profile|.002|A|B|</v>
      </c>
      <c r="IO268" t="str">
        <v xml:space="preserve">Profile|.002|A|B| A&lt;-&gt;B </v>
      </c>
      <c r="IP268" t="str">
        <v>Profile|.002|A|B| C&lt;-&gt;D</v>
      </c>
      <c r="IQ268" t="str">
        <v>Profile|.002|A|B| X-Y</v>
      </c>
      <c r="IR268" t="str">
        <v>Profile|.002|A|B|C|X-Y</v>
      </c>
      <c r="IS268" t="str">
        <v>Profile|.002|A|B|X&lt;--&gt;Y</v>
      </c>
      <c r="IT268" t="str">
        <v>Profile|.002|A|B|X-Y</v>
      </c>
      <c r="IU268" t="str">
        <v>Profile|.002|A|C|</v>
      </c>
      <c r="IV268" t="str">
        <v>Profile|.002|C|A|</v>
      </c>
      <c r="IW268" t="str">
        <v>Profile|.002|C|B|</v>
      </c>
      <c r="IX268" t="str">
        <v>Profile|.0020|</v>
      </c>
      <c r="IY268" t="str">
        <v>Profile|.003|A|</v>
      </c>
      <c r="IZ268" t="str">
        <v>Profile|.003|A|B|C| Uni.</v>
      </c>
      <c r="JA268" t="str">
        <v>Profile|.003|E|F|</v>
      </c>
      <c r="JB268" t="str">
        <v>Profile|.004(U) .003|A|B|C|</v>
      </c>
      <c r="JC268" t="str">
        <v>Profile|.004|A| UNI.</v>
      </c>
      <c r="JD268" t="str">
        <v>Profile|.005|A|C|</v>
      </c>
      <c r="JE268" t="str">
        <v>Profile|.005|A|C|A&lt;--&gt;B, C&lt;--&gt;D</v>
      </c>
      <c r="JF268" t="str">
        <v>Profile|.005|A|D| A-B UNI.</v>
      </c>
      <c r="JG268" t="str">
        <v>Profile|.005|A|D| UNI.</v>
      </c>
      <c r="JH268" t="str">
        <v>Profile|.010|A|B|</v>
      </c>
      <c r="JI268" t="str">
        <v>Profile|.010|A|B|C|</v>
      </c>
      <c r="JJ268" t="str">
        <v>Profile|.03|A|</v>
      </c>
      <c r="JK268" t="str">
        <v>Profile|.05|A|B|</v>
      </c>
      <c r="JL268" t="str">
        <v>Profile|0.03|</v>
      </c>
      <c r="JM268" t="str">
        <v>Profile|0.03|A|</v>
      </c>
      <c r="JN268" t="str">
        <v>Profile|0.03|A|B|</v>
      </c>
      <c r="JO268" t="str">
        <v>Profile|0.05{A|C|</v>
      </c>
      <c r="JP268" t="str">
        <v>Profile|0.05|A|B|</v>
      </c>
      <c r="JQ268" t="str">
        <v>Profile|0.05|E|</v>
      </c>
      <c r="JR268" t="str">
        <v>Profile|0.05|E|F|</v>
      </c>
      <c r="JS268" t="str">
        <v>Profile|0.06|A|C|</v>
      </c>
      <c r="JT268" t="str">
        <v>Profile|0.1|A|A|</v>
      </c>
      <c r="JU268" t="str">
        <v>Profile|0.1|D1|</v>
      </c>
      <c r="JV268" t="str">
        <v>Profile|A|B|C|</v>
      </c>
      <c r="JW268" t="str">
        <v>Proile|.002|A|B|J-K</v>
      </c>
      <c r="JX268" t="str">
        <v>P-Thread Form</v>
      </c>
      <c r="JY268" t="str">
        <v>R  FULL RADIUS</v>
      </c>
      <c r="JZ268" t="str">
        <v>R.001/.006</v>
      </c>
      <c r="KA268" t="str">
        <v>R.003 MAX</v>
      </c>
      <c r="KB268" t="str">
        <v>R.005 MAX</v>
      </c>
      <c r="KC268" t="str">
        <v>R.030</v>
      </c>
      <c r="KD268" t="str">
        <v>R.25 MAX</v>
      </c>
      <c r="KE268" t="str">
        <v>R1.33 BASIC</v>
      </c>
      <c r="KF268" t="str">
        <v>R3.3</v>
      </c>
      <c r="KG268" t="str">
        <v>Ra 1.6 MAX</v>
      </c>
      <c r="KH268" t="str">
        <v>RAD @ FACE &amp; OD CHAMFER</v>
      </c>
      <c r="KI268" t="str">
        <v>RAD. @ ID &amp; BACK FACE</v>
      </c>
      <c r="KJ268" t="str">
        <v>RAD. @ OD &amp; BACK FACE</v>
      </c>
      <c r="KK268" t="str">
        <v>REMOVE SHRP EDGES .005 MAX</v>
      </c>
      <c r="KL268" t="str">
        <v>ROD SLOT CENTERED</v>
      </c>
      <c r="KM268" t="str">
        <v>SHARP OKAY</v>
      </c>
      <c r="KN268" t="str">
        <v>Slot Centered</v>
      </c>
      <c r="KO268" t="str">
        <v>SLOT WIDTH</v>
      </c>
      <c r="KP268" t="str">
        <v>Surface Finish Per Note 1</v>
      </c>
      <c r="KQ268" t="str">
        <v>Symmerty Balloon A_6</v>
      </c>
      <c r="KR268" t="str">
        <v>T27 HEXALOBE Per Note 1</v>
      </c>
      <c r="KS268" t="str">
        <v>T27 TORX</v>
      </c>
      <c r="KT268" t="str">
        <v>THRD DEPTH</v>
      </c>
      <c r="KU268" t="str">
        <v>Thread Form Per Note 3</v>
      </c>
      <c r="KV268" t="str">
        <v>THREAD INTO ROD SLOT</v>
      </c>
      <c r="KW268" t="str">
        <v>Thread Timed Print Note 6</v>
      </c>
      <c r="KX268" t="str">
        <v>TOOL MISMATCH PERMISSIBLE</v>
      </c>
      <c r="KY268" t="str">
        <v>Tot. Runout|Ø.002|C|</v>
      </c>
      <c r="KZ268" t="str">
        <v>Total Runout|.002|E|</v>
      </c>
      <c r="LA268" t="str">
        <v>TRIPLE LEAD THREAD</v>
      </c>
      <c r="LB268" t="str">
        <v>True Pos. |.001 (M)|A|</v>
      </c>
      <c r="LC268" t="str">
        <v>True Pos. |.002(M)|A|B|</v>
      </c>
      <c r="LD268" t="str">
        <v>True Pos. |.002|</v>
      </c>
      <c r="LE268" t="str">
        <v>True Pos. |.002|A|</v>
      </c>
      <c r="LF268" t="str">
        <v>True Pos. |.002|A|B|</v>
      </c>
      <c r="LG268" t="str">
        <v>True Pos. |.004|A|C|B|</v>
      </c>
      <c r="LH268" t="str">
        <v>True Pos. |.005(M)|A|B|</v>
      </c>
      <c r="LI268" t="str">
        <v>True Pos.|.000(L)|A|D|</v>
      </c>
      <c r="LJ268" t="str">
        <v>True Pos.|.000(M)|A|</v>
      </c>
      <c r="LK268" t="str">
        <v>True Pos.|.001(M)|A|</v>
      </c>
      <c r="LL268" t="str">
        <v>True Pos.|.001|B|</v>
      </c>
      <c r="LM268" t="str">
        <v>True Pos.|.001|E|</v>
      </c>
      <c r="LN268" t="str">
        <v>True Pos.|.002|A|</v>
      </c>
      <c r="LO268" t="str">
        <v>True Pos.|.002|B|</v>
      </c>
      <c r="LP268" t="str">
        <v>True Pos.|.002|C|</v>
      </c>
      <c r="LQ268" t="str">
        <v>True Pos.|.002|D1|</v>
      </c>
      <c r="LR268" t="str">
        <v>True Pos.|.002|D1|D2|</v>
      </c>
      <c r="LS268" t="str">
        <v>True Pos.|.05|A|</v>
      </c>
      <c r="LT268" t="str">
        <v>True Pos.|.1|A|B|C|</v>
      </c>
      <c r="LU268" t="str">
        <v>True Pos.|.13|A</v>
      </c>
      <c r="LV268" t="str">
        <v>True Pos.|0.05|A|</v>
      </c>
      <c r="LW268" t="str">
        <v>True Pos.|0.1|A|B|C|</v>
      </c>
      <c r="LX268" t="str">
        <v>True Pos.|0.13|A|</v>
      </c>
      <c r="LY268" t="str">
        <v>True Pos.|Ø.000(M)|A|</v>
      </c>
      <c r="LZ268" t="str">
        <v>True Pos.|Ø.000(M)|B|</v>
      </c>
      <c r="MA268" t="str">
        <v>True Pos.|Ø.001(M)|A(M)|</v>
      </c>
      <c r="MB268" t="str">
        <v>True Pos.|Ø.001(M)|A|</v>
      </c>
      <c r="MC268" t="str">
        <v>True Pos.|Ø.001|A|</v>
      </c>
      <c r="MD268" t="str">
        <v>True Pos.|Ø.001|C|</v>
      </c>
      <c r="ME268" t="str">
        <v>True Pos.|Ø.002(S)|A(S)|</v>
      </c>
      <c r="MF268" t="str">
        <v>True Pos.|Ø.002|A|</v>
      </c>
      <c r="MG268" t="str">
        <v>True Pos.|Ø.002|B|</v>
      </c>
      <c r="MH268" t="str">
        <v>True Pos.|Ø.002|C|</v>
      </c>
      <c r="MI268" t="str">
        <v>True Pos.|Ø.03(M)|A|</v>
      </c>
      <c r="MJ268" t="str">
        <v>True Pos.|Ø0.03(M)|A|</v>
      </c>
      <c r="MK268" t="str">
        <v>True Pos.|Ø0.05(L)|D|B|</v>
      </c>
      <c r="ML268" t="str">
        <v>True Pos.|Ø0.05|A|</v>
      </c>
      <c r="MM268" t="str">
        <v>True Pos.|Ø0.05|D|</v>
      </c>
      <c r="MN268" t="str">
        <v>True Pos.|Ø0.05|E|</v>
      </c>
      <c r="MO268" t="str">
        <v>True Pos.|Ø0.05|E|B|</v>
      </c>
      <c r="MP268" t="str">
        <v>True Pos.|SØ0.03|C|B|</v>
      </c>
      <c r="MQ268" t="str">
        <v>True Position|.002|A|B|</v>
      </c>
      <c r="MR268" t="str">
        <v>True. Pos.|Ø.001(M)|A|</v>
      </c>
      <c r="MS268" t="str">
        <v>True. Pps.|0.05|A|</v>
      </c>
      <c r="MT268" t="str">
        <v>Tumble Per Note 1</v>
      </c>
      <c r="MU268" t="str">
        <v>Tumble Per Note 2</v>
      </c>
    </row>
    <row r="269" spans="1:359">
      <c r="A269" t="s">
        <v>1226</v>
      </c>
      <c r="C269" s="74" t="str" cm="1">
        <f t="array" ref="C269:MU269">TRANSPOSE(_xlfn._xlws.SORT(_xlfn._xlws.FILTER($A$2:$A$499,ISNUMBER(SEARCH('Prt. Lib. &amp; Routine, Table'!L276,$A$2:$A$499)),"not found")))</f>
        <v>.0015 T.I.R. MAX</v>
      </c>
      <c r="D269" t="str">
        <v>.002 MAX ROOT RADIUS</v>
      </c>
      <c r="E269" t="str">
        <v>.012 BLUNT END</v>
      </c>
      <c r="F269" t="str">
        <v>.015 MAX</v>
      </c>
      <c r="G269" t="str">
        <v>.016 T.S.C.</v>
      </c>
      <c r="H269" t="str">
        <v>.017 BASIC</v>
      </c>
      <c r="I269" t="str">
        <v>.021 PITCH</v>
      </c>
      <c r="J269" t="str">
        <v>.022 BLUNT START</v>
      </c>
      <c r="K269" t="str">
        <v>.025 BASIC</v>
      </c>
      <c r="L269" t="str">
        <v>.035 BASIC</v>
      </c>
      <c r="M269" t="str">
        <v>.043 T.S.C</v>
      </c>
      <c r="N269" t="str">
        <v>.053 T.S.C.</v>
      </c>
      <c r="O269" t="str">
        <v>.060 HEX DEPTH</v>
      </c>
      <c r="P269" t="str">
        <v>.060 PITCH</v>
      </c>
      <c r="Q269" t="str">
        <v>.061 BASIC</v>
      </c>
      <c r="R269" t="str">
        <v>.07 HEX</v>
      </c>
      <c r="S269" t="str">
        <v>.070 HEX DEPTH</v>
      </c>
      <c r="T269" t="str">
        <v>.082 DRILL</v>
      </c>
      <c r="U269" t="str">
        <v>.082 DRILL DEPTH</v>
      </c>
      <c r="V269" t="str">
        <v>.094 HEX</v>
      </c>
      <c r="W269" t="str">
        <v>.115 T.S.C.</v>
      </c>
      <c r="X269" t="str">
        <v>.1195 / .1243 MAJOR DIAMETER</v>
      </c>
      <c r="Y269" t="str">
        <v>.1250 HEX</v>
      </c>
      <c r="Z269" t="str">
        <v>.157 MINOR DIAMETER</v>
      </c>
      <c r="AA269" t="str">
        <v>.172 FULL THD DEPTH</v>
      </c>
      <c r="AB269" t="str">
        <v>.172 MAJOR DIAMETER</v>
      </c>
      <c r="AC269" t="str">
        <v>.180 MIN DEPTH FULL THRD</v>
      </c>
      <c r="AD269" t="str">
        <v>.183 Ceter Line Thread Dwell</v>
      </c>
      <c r="AE269" t="str">
        <v>.208 MAX THRD DEPTH</v>
      </c>
      <c r="AF269" t="str">
        <v>.218 BOTTOM HALF OF SLOT</v>
      </c>
      <c r="AG269" t="str">
        <v>.261 BASIC</v>
      </c>
      <c r="AH269" t="str">
        <v>.314 T.S.C.</v>
      </c>
      <c r="AI269" t="str">
        <v>.315 BASIC</v>
      </c>
      <c r="AJ269" t="str">
        <v>.329 MINOR Ø</v>
      </c>
      <c r="AK269" t="str">
        <v>.330 BASIC</v>
      </c>
      <c r="AL269" t="str">
        <v>.35 TO TANGENT POINT</v>
      </c>
      <c r="AM269" t="str">
        <v>.375 MAJOR Ø</v>
      </c>
      <c r="AN269" t="str">
        <v>.390 BASIC</v>
      </c>
      <c r="AO269" t="str">
        <v>.440 BASIC</v>
      </c>
      <c r="AP269" t="str">
        <v>.64/.96 HIGH=Pass</v>
      </c>
      <c r="AQ269" t="str">
        <v>0.012 MAX</v>
      </c>
      <c r="AR269" t="str">
        <v>0.015 MAX</v>
      </c>
      <c r="AS269" t="str">
        <v>0.05 Per Note 2</v>
      </c>
      <c r="AT269" t="str">
        <v>0.500 PULLOUT ZONE</v>
      </c>
      <c r="AU269" t="str">
        <v>10-32 UNF-2A</v>
      </c>
      <c r="AV269" t="str">
        <v>12-28 UNF-2B</v>
      </c>
      <c r="AW269" t="str">
        <v>2.87 BASIC</v>
      </c>
      <c r="AX269" t="str">
        <v>2-56 UNC 2B 2 STARTS</v>
      </c>
      <c r="AY269" t="str">
        <v>3 LEAD THREAD</v>
      </c>
      <c r="AZ269" t="str">
        <v>32µIN Max</v>
      </c>
      <c r="BA269" t="str">
        <v>5/16"-24 UNF-2A</v>
      </c>
      <c r="BB269" t="str">
        <v>5/16-18 UNC 2A</v>
      </c>
      <c r="BC269" t="str">
        <v>5-44 UNF-2A</v>
      </c>
      <c r="BD269" t="str">
        <v>6-16µIN</v>
      </c>
      <c r="BE269" t="str">
        <v>65° BLEND</v>
      </c>
      <c r="BF269" t="str">
        <v>7.45 Top of Ball to Face</v>
      </c>
      <c r="BG269" t="str">
        <v>7/16-28 UNEF 2B</v>
      </c>
      <c r="BH269" t="str">
        <v>7/16-28-UNEF-2A</v>
      </c>
      <c r="BI269" t="str">
        <v>Alignment Per Note 3</v>
      </c>
      <c r="BJ269" t="str">
        <v>ANODIZE (SEE CHART)</v>
      </c>
      <c r="BK269" t="str">
        <v>ANODIZE AQUA Per Note 3</v>
      </c>
      <c r="BL269" t="str">
        <v>ANODIZE BOTTOM PORTION</v>
      </c>
      <c r="BM269" t="str">
        <v>ANODIZE COLOR AQUA</v>
      </c>
      <c r="BN269" t="str">
        <v>ANODIZE COLOR GREEN DWG NOTE 4</v>
      </c>
      <c r="BO269" t="str">
        <v>ANODIZE COLOR LIGHT BLUE</v>
      </c>
      <c r="BP269" t="str">
        <v>ANODIZE GREEN Per Note 2</v>
      </c>
      <c r="BQ269" t="str">
        <v>ANODIZE GREY, Per Note 1</v>
      </c>
      <c r="BR269" t="str">
        <v>ANODIZE MAGENTA</v>
      </c>
      <c r="BS269" t="str">
        <v>Anodize Per note 3</v>
      </c>
      <c r="BT269" t="str">
        <v>Anodize Per Note 4</v>
      </c>
      <c r="BU269" t="str">
        <v>ANODIZE SEAFOAM</v>
      </c>
      <c r="BV269" t="str">
        <v>Balloon 11 Symmetry</v>
      </c>
      <c r="BW269" t="str">
        <v>Balloon 12 Symmetry</v>
      </c>
      <c r="BX269" t="str">
        <v>Balloon 13 Hole Centered</v>
      </c>
      <c r="BY269" t="str">
        <v>Balloon 13 Symmerty</v>
      </c>
      <c r="BZ269" t="str">
        <v>Balloon 2 Symmetry</v>
      </c>
      <c r="CA269" t="str">
        <v>Balloon 21 CENTERED</v>
      </c>
      <c r="CB269" t="str">
        <v>Balloon 29 Symmetry</v>
      </c>
      <c r="CC269" t="str">
        <v>Balloon 3 Symmetry</v>
      </c>
      <c r="CD269" t="str">
        <v>Balloon 4 Symmetry</v>
      </c>
      <c r="CE269" t="str">
        <v>Balloon 5 blend to SØ .340</v>
      </c>
      <c r="CF269" t="str">
        <v>Balloon 5 Symmetry</v>
      </c>
      <c r="CG269" t="str">
        <v>Balloon 6 Centered</v>
      </c>
      <c r="CH269" t="str">
        <v>Balloon 9 Function Check</v>
      </c>
      <c r="CI269" t="str">
        <v>Balloon 9 Symmerty</v>
      </c>
      <c r="CJ269" t="str">
        <v>Balloons 2 &amp; 17 Symmetry |.001|A|</v>
      </c>
      <c r="CK269" t="str">
        <v>Basic Ø 3.6</v>
      </c>
      <c r="CL269" t="str">
        <v>BEAD BLAST</v>
      </c>
      <c r="CM269" t="str">
        <v>BLAST ALUMINUM OXIDE</v>
      </c>
      <c r="CN269" t="str">
        <v>Blast Note 2</v>
      </c>
      <c r="CO269" t="str">
        <v xml:space="preserve">BLAST Per Note 1 </v>
      </c>
      <c r="CP269" t="str">
        <v>BLAST Per Note 2</v>
      </c>
      <c r="CQ269" t="str">
        <v>BLAST Per Note 3</v>
      </c>
      <c r="CR269" t="str">
        <v>BLAST Per Note 4</v>
      </c>
      <c r="CS269" t="str">
        <v>BLAST Per Note 8</v>
      </c>
      <c r="CT269" t="str">
        <v>BLAST Per Traveler, MATT FINISH</v>
      </c>
      <c r="CU269" t="str">
        <v>BLAST WITH 16 GRIT ALUMINUM OXIDE</v>
      </c>
      <c r="CV269" t="str">
        <v>BLAST, Uniform Finish Per Note 3</v>
      </c>
      <c r="CW269" t="str">
        <v>BREAK EDGE</v>
      </c>
      <c r="CX269" t="str">
        <v>BREAK EDGE .014</v>
      </c>
      <c r="CY269" t="str">
        <v>BREAK EDGES Note 2</v>
      </c>
      <c r="CZ269" t="str">
        <v>BREAK SHARP Per Note 1</v>
      </c>
      <c r="DA269" t="str">
        <v>BREAK SHARPS Per Note 1</v>
      </c>
      <c r="DB269" t="str">
        <v>CE 2729</v>
      </c>
      <c r="DC269" t="str">
        <v>CE Logo per Note 3</v>
      </c>
      <c r="DD269" t="str">
        <v>CE MARK</v>
      </c>
      <c r="DE269" t="str">
        <v>Chips/Debris Removed</v>
      </c>
      <c r="DF269" t="str">
        <v>Coat Per Note 2</v>
      </c>
      <c r="DG269" t="str">
        <v>C-Sink Ø .155</v>
      </c>
      <c r="DH269" t="str">
        <v>C-Sink Ø5.2</v>
      </c>
      <c r="DI269" t="str">
        <v>Deburred</v>
      </c>
      <c r="DJ269" t="str">
        <v>DIM "A" NoGo</v>
      </c>
      <c r="DK269" t="str">
        <v>DIM "A" NoGo Hexalobe</v>
      </c>
      <c r="DL269" t="str">
        <v>EDGE BREAK</v>
      </c>
      <c r="DM269" t="str">
        <v>EDGE BREAK MIN R.004, MAX R.010</v>
      </c>
      <c r="DN269" t="str">
        <v>Edge Break per Note 1</v>
      </c>
      <c r="DO269" t="str">
        <v>ELECTROPOLISH Per Note 1</v>
      </c>
      <c r="DP269" t="str">
        <v>Finish Per Note 3</v>
      </c>
      <c r="DQ269" t="str">
        <v>FLUTE POSITION Per Note 3</v>
      </c>
      <c r="DR269" t="str">
        <v>FULL R</v>
      </c>
      <c r="DS269" t="str">
        <v>FULL RADIUS</v>
      </c>
      <c r="DT269" t="str">
        <v xml:space="preserve">FULL RADIUS </v>
      </c>
      <c r="DU269" t="str">
        <v>Function Check  (.2340 .2360 FULL)</v>
      </c>
      <c r="DV269" t="str">
        <v>FUNCTIONAL  HEXALOBE</v>
      </c>
      <c r="DW269" t="str">
        <v>GLASS BEAD Per Note 3</v>
      </c>
      <c r="DX269" t="str">
        <v>Globus Logo per Note 3</v>
      </c>
      <c r="DY269" t="str">
        <v>Gold Anodized Color</v>
      </c>
      <c r="DZ269" t="str">
        <v>Green Anodized Color</v>
      </c>
      <c r="EA269" t="str">
        <v>GRIT BLAST Per Note 3</v>
      </c>
      <c r="EB269" t="str">
        <v>Grit Blast Per Note 4</v>
      </c>
      <c r="EC269" t="str">
        <v>GRIT BLAST, DWG NOTE 3</v>
      </c>
      <c r="ED269" t="str">
        <v>HEX MINOR Ø.1292</v>
      </c>
      <c r="EE269" t="str">
        <v xml:space="preserve">HEXALOBE </v>
      </c>
      <c r="EF269" t="str">
        <v>HEXALOBE FUNCTION</v>
      </c>
      <c r="EG269" t="str">
        <v>Hexalobe Minor</v>
      </c>
      <c r="EH269" t="str">
        <v>Hexalobe NV-30</v>
      </c>
      <c r="EI269" t="str">
        <v>HEXALOBE ORIENTATION</v>
      </c>
      <c r="EJ269" t="str">
        <v>Inspect per operation 30 comments</v>
      </c>
      <c r="EK269" t="str">
        <v>INT / EXT CORNERS: R.002 TO R.010</v>
      </c>
      <c r="EL269" t="str">
        <v>INT /EXT CORNERS R.05 TO R.03</v>
      </c>
      <c r="EM269" t="str">
        <v>John is a Geek</v>
      </c>
      <c r="EN269" t="str">
        <v>LASER ETCH</v>
      </c>
      <c r="EO269" t="str">
        <v>Laser Etch Per Note 7</v>
      </c>
      <c r="EP269" t="str">
        <v xml:space="preserve">LASER MARK "CE" DWG NOTE 10 </v>
      </c>
      <c r="EQ269" t="str">
        <v>Laser Mark "P1-15004-08", Per Note 3</v>
      </c>
      <c r="ER269" t="str">
        <v>Laser Mark "P2-15004-08", Per Note 3</v>
      </c>
      <c r="ES269" t="str">
        <v>Laser Mark "P3-15004-08", Per Note 3</v>
      </c>
      <c r="ET269" t="str">
        <v>Laser Mark "P4-15004-08", Per Note 3</v>
      </c>
      <c r="EU269" t="str">
        <v xml:space="preserve">LASER MARK LOGO DWG NOTE 9 </v>
      </c>
      <c r="EV269" t="str">
        <v xml:space="preserve">LASER MARK LOT NUMBER DWG NOTE 8 </v>
      </c>
      <c r="EW269" t="str">
        <v>Laser Mark Lot, Per Note 3</v>
      </c>
      <c r="EX269" t="str">
        <v xml:space="preserve">LASER MARK PART NUMBER DWG NOTE 8 </v>
      </c>
      <c r="EY269" t="str">
        <v>LASER: 13000000</v>
      </c>
      <c r="EZ269" t="str">
        <v>LASER: CE 2797</v>
      </c>
      <c r="FA269" t="str">
        <v>LASER: LOGO</v>
      </c>
      <c r="FB269" t="str">
        <v xml:space="preserve">LASER: Lot # Per RE-75-001 </v>
      </c>
      <c r="FC269" t="str">
        <v>LAST THREAD</v>
      </c>
      <c r="FD269" t="str">
        <v>LEAD .0625</v>
      </c>
      <c r="FE269" t="str">
        <v>LOGO</v>
      </c>
      <c r="FF269" t="str">
        <v>Lot (Control) Number per Note 3</v>
      </c>
      <c r="FG269" t="str">
        <v>LOT NO.</v>
      </c>
      <c r="FH269" t="str">
        <v>LOT NUMBER</v>
      </c>
      <c r="FI269" t="str">
        <v>LOT NUMBER PER NUVASIVE SOP 9002007</v>
      </c>
      <c r="FJ269" t="str">
        <v>M 4X 0.5 - 6G - 0.063R - LH</v>
      </c>
      <c r="FK269" t="str">
        <v>M4 X 0.5 - 6G - 0.063R</v>
      </c>
      <c r="FL269" t="str">
        <v>M4 X 0.5 - 6G - 0.063R - LH</v>
      </c>
      <c r="FM269" t="str">
        <v>M4.5 X .75 6g</v>
      </c>
      <c r="FN269" t="str">
        <v>M4.5 X 0.75 6g</v>
      </c>
      <c r="FO269" t="str">
        <v>M5x0.8-6g</v>
      </c>
      <c r="FP269" t="str">
        <v xml:space="preserve">M5x0.8-6g </v>
      </c>
      <c r="FQ269" t="str">
        <v>M6 X .75 6g</v>
      </c>
      <c r="FR269" t="str">
        <v>M6 X 0.75-6g</v>
      </c>
      <c r="FS269" t="str">
        <v>M6 X0.75 - 6g</v>
      </c>
      <c r="FT269" t="str">
        <v>M6X0.75 - 6H</v>
      </c>
      <c r="FU269" t="str">
        <v>M7 X 1.00 6g THREAD</v>
      </c>
      <c r="FV269" t="str">
        <v>M7X1.00 6g THREAD</v>
      </c>
      <c r="FW269" t="str">
        <v>M7X1.00 6h THREAD</v>
      </c>
      <c r="FX269" t="str">
        <v>Magenta Anodized Color</v>
      </c>
      <c r="FY269" t="str">
        <v>MAJOR Ø .380</v>
      </c>
      <c r="FZ269" t="str">
        <v>MAJORØ</v>
      </c>
      <c r="GA269" t="str">
        <v>MATT FINISH Per Note 3</v>
      </c>
      <c r="GB269" t="str">
        <v>MATT FINISH Per Traveler</v>
      </c>
      <c r="GC269" t="str">
        <v>MATTE FINISH</v>
      </c>
      <c r="GD269" t="str">
        <v>MATTE FINISH DWG NOTE 3</v>
      </c>
      <c r="GE269" t="str">
        <v>MATTE FINISH Note 3</v>
      </c>
      <c r="GF269" t="str">
        <v>Matte Finish Per Note 3</v>
      </c>
      <c r="GG269" t="str">
        <v>MATTE FINISH SIZE 10 GLASS BEAD</v>
      </c>
      <c r="GH269" t="str">
        <v>MAX ROOT RADIUS</v>
      </c>
      <c r="GI269" t="str">
        <v xml:space="preserve">Mill Profile Centered </v>
      </c>
      <c r="GJ269" t="str">
        <v>Minor Ø Unconstrained Check</v>
      </c>
      <c r="GK269" t="str">
        <v>MINOR Ø.1336</v>
      </c>
      <c r="GL269" t="str">
        <v>NO ANODIZE Per note 8</v>
      </c>
      <c r="GM269" t="str">
        <v>NO ANODIZE Per note 9</v>
      </c>
      <c r="GN269" t="str">
        <v>No Nicks, Scratches, Tool Marks, etc.</v>
      </c>
      <c r="GO269" t="str">
        <v>No Nicks,Scratches,Tool Marks,etc.</v>
      </c>
      <c r="GP269" t="str">
        <v>NO TOOL MARKS</v>
      </c>
      <c r="GQ269" t="str">
        <v>NOTE 3 THREAD RELIEF</v>
      </c>
      <c r="GR269" t="str">
        <v>NV-27 FUNC.</v>
      </c>
      <c r="GS269" t="str">
        <v>NV-30 DIM A</v>
      </c>
      <c r="GT269" t="str">
        <v>NV-30 DIM B</v>
      </c>
      <c r="GU269" t="str">
        <v>NV-30 DIM F</v>
      </c>
      <c r="GV269" t="str">
        <v>Ø .1250 HEX</v>
      </c>
      <c r="GW269" t="str">
        <v>Ø 9.4 MAJOR</v>
      </c>
      <c r="GX269" t="str">
        <v>Ø.096 MAX PILOT HOLE</v>
      </c>
      <c r="GY269" t="str">
        <v>Ø.125 THRU</v>
      </c>
      <c r="GZ269" t="str">
        <v>Ø.205 COUNTERSINK</v>
      </c>
      <c r="HA269" t="str">
        <v>Ø.260 T.S.C.</v>
      </c>
      <c r="HB269" t="str">
        <v>Ø.500 BASIC</v>
      </c>
      <c r="HC269" t="str">
        <v xml:space="preserve">OVAL CENTERED </v>
      </c>
      <c r="HD269" t="str">
        <v>PART NO. 15100</v>
      </c>
      <c r="HE269" t="str">
        <v>PART NUMBER 13100000</v>
      </c>
      <c r="HF269" t="str">
        <v>PART NUMBER 13600000</v>
      </c>
      <c r="HG269" t="str">
        <v>Part Number per Note 3</v>
      </c>
      <c r="HH269" t="str">
        <v>PD 5/16-18 UNC 2A</v>
      </c>
      <c r="HI269" t="str">
        <v>Perp.|0.05|A|</v>
      </c>
      <c r="HJ269" t="str">
        <v>PILOT THRU HOLE PRESENT</v>
      </c>
      <c r="HK269" t="str">
        <v>PITCH .060</v>
      </c>
      <c r="HL269" t="str">
        <v>Profile |.001|A|</v>
      </c>
      <c r="HM269" t="str">
        <v>Profile |.0015 | A | X-Y</v>
      </c>
      <c r="HN269" t="str">
        <v>Profile |.002| |A|B| X-Y</v>
      </c>
      <c r="HO269" t="str">
        <v>Profile |.002|A|B|</v>
      </c>
      <c r="HP269" t="str">
        <v>Profile |.002|A|B| X-Y</v>
      </c>
      <c r="HQ269" t="str">
        <v>Profile:|010|A|B|C|</v>
      </c>
      <c r="HR269" t="str">
        <v>Profile| .002| A|B|</v>
      </c>
      <c r="HS269" t="str">
        <v>Profile|.001|</v>
      </c>
      <c r="HT269" t="str">
        <v>Profile|.001|A|</v>
      </c>
      <c r="HU269" t="str">
        <v>Profile|.001|A|B|</v>
      </c>
      <c r="HV269" t="str">
        <v xml:space="preserve">Profile|.001|A|B| A&lt;-&gt;B </v>
      </c>
      <c r="HW269" t="str">
        <v>Profile|.001|A|B| C&lt;-&gt;D</v>
      </c>
      <c r="HX269" t="str">
        <v>Profile|.001|A|B| L-M</v>
      </c>
      <c r="HY269" t="str">
        <v>Profile|.001|A|B| P-Q</v>
      </c>
      <c r="HZ269" t="str">
        <v>Profile|.001|A|B|C&lt;-&gt;D</v>
      </c>
      <c r="IA269" t="str">
        <v>Profile|.001|A|C&lt;--&gt;D</v>
      </c>
      <c r="IB269" t="str">
        <v>Profile|.001|A|UNILATERAL</v>
      </c>
      <c r="IC269" t="str">
        <v>Profile|.001|C|</v>
      </c>
      <c r="ID269" t="str">
        <v>Profile|.0012|D1|</v>
      </c>
      <c r="IE269" t="str">
        <v>Profile|.0015| A-B UNI.</v>
      </c>
      <c r="IF269" t="str">
        <v>Profile|.0015| UNI.</v>
      </c>
      <c r="IG269" t="str">
        <v>Profile|.0015|A| X-Y</v>
      </c>
      <c r="IH269" t="str">
        <v>Profile|.0015|E|F|</v>
      </c>
      <c r="II269" t="str">
        <v>Profile|.0016|B|D|</v>
      </c>
      <c r="IJ269" t="str">
        <v>Profile|.002(U).000|A|</v>
      </c>
      <c r="IK269" t="str">
        <v>Profile|.002|</v>
      </c>
      <c r="IL269" t="str">
        <v>Profile|.002|A</v>
      </c>
      <c r="IM269" t="str">
        <v>Profile|.002|A|</v>
      </c>
      <c r="IN269" t="str">
        <v>Profile|.002|A|B|</v>
      </c>
      <c r="IO269" t="str">
        <v xml:space="preserve">Profile|.002|A|B| A&lt;-&gt;B </v>
      </c>
      <c r="IP269" t="str">
        <v>Profile|.002|A|B| C&lt;-&gt;D</v>
      </c>
      <c r="IQ269" t="str">
        <v>Profile|.002|A|B| X-Y</v>
      </c>
      <c r="IR269" t="str">
        <v>Profile|.002|A|B|C|X-Y</v>
      </c>
      <c r="IS269" t="str">
        <v>Profile|.002|A|B|X&lt;--&gt;Y</v>
      </c>
      <c r="IT269" t="str">
        <v>Profile|.002|A|B|X-Y</v>
      </c>
      <c r="IU269" t="str">
        <v>Profile|.002|A|C|</v>
      </c>
      <c r="IV269" t="str">
        <v>Profile|.002|C|A|</v>
      </c>
      <c r="IW269" t="str">
        <v>Profile|.002|C|B|</v>
      </c>
      <c r="IX269" t="str">
        <v>Profile|.0020|</v>
      </c>
      <c r="IY269" t="str">
        <v>Profile|.003|A|</v>
      </c>
      <c r="IZ269" t="str">
        <v>Profile|.003|A|B|C| Uni.</v>
      </c>
      <c r="JA269" t="str">
        <v>Profile|.003|E|F|</v>
      </c>
      <c r="JB269" t="str">
        <v>Profile|.004(U) .003|A|B|C|</v>
      </c>
      <c r="JC269" t="str">
        <v>Profile|.004|A| UNI.</v>
      </c>
      <c r="JD269" t="str">
        <v>Profile|.005|A|C|</v>
      </c>
      <c r="JE269" t="str">
        <v>Profile|.005|A|C|A&lt;--&gt;B, C&lt;--&gt;D</v>
      </c>
      <c r="JF269" t="str">
        <v>Profile|.005|A|D| A-B UNI.</v>
      </c>
      <c r="JG269" t="str">
        <v>Profile|.005|A|D| UNI.</v>
      </c>
      <c r="JH269" t="str">
        <v>Profile|.010|A|B|</v>
      </c>
      <c r="JI269" t="str">
        <v>Profile|.010|A|B|C|</v>
      </c>
      <c r="JJ269" t="str">
        <v>Profile|.03|A|</v>
      </c>
      <c r="JK269" t="str">
        <v>Profile|.05|A|B|</v>
      </c>
      <c r="JL269" t="str">
        <v>Profile|0.03|</v>
      </c>
      <c r="JM269" t="str">
        <v>Profile|0.03|A|</v>
      </c>
      <c r="JN269" t="str">
        <v>Profile|0.03|A|B|</v>
      </c>
      <c r="JO269" t="str">
        <v>Profile|0.05{A|C|</v>
      </c>
      <c r="JP269" t="str">
        <v>Profile|0.05|A|B|</v>
      </c>
      <c r="JQ269" t="str">
        <v>Profile|0.05|E|</v>
      </c>
      <c r="JR269" t="str">
        <v>Profile|0.05|E|F|</v>
      </c>
      <c r="JS269" t="str">
        <v>Profile|0.06|A|C|</v>
      </c>
      <c r="JT269" t="str">
        <v>Profile|0.1|A|A|</v>
      </c>
      <c r="JU269" t="str">
        <v>Profile|0.1|D1|</v>
      </c>
      <c r="JV269" t="str">
        <v>Profile|A|B|C|</v>
      </c>
      <c r="JW269" t="str">
        <v>Proile|.002|A|B|J-K</v>
      </c>
      <c r="JX269" t="str">
        <v>P-Thread Form</v>
      </c>
      <c r="JY269" t="str">
        <v>R  FULL RADIUS</v>
      </c>
      <c r="JZ269" t="str">
        <v>R.001/.006</v>
      </c>
      <c r="KA269" t="str">
        <v>R.003 MAX</v>
      </c>
      <c r="KB269" t="str">
        <v>R.005 MAX</v>
      </c>
      <c r="KC269" t="str">
        <v>R.030</v>
      </c>
      <c r="KD269" t="str">
        <v>R.25 MAX</v>
      </c>
      <c r="KE269" t="str">
        <v>R1.33 BASIC</v>
      </c>
      <c r="KF269" t="str">
        <v>R3.3</v>
      </c>
      <c r="KG269" t="str">
        <v>Ra 1.6 MAX</v>
      </c>
      <c r="KH269" t="str">
        <v>RAD @ FACE &amp; OD CHAMFER</v>
      </c>
      <c r="KI269" t="str">
        <v>RAD. @ ID &amp; BACK FACE</v>
      </c>
      <c r="KJ269" t="str">
        <v>RAD. @ OD &amp; BACK FACE</v>
      </c>
      <c r="KK269" t="str">
        <v>REMOVE SHRP EDGES .005 MAX</v>
      </c>
      <c r="KL269" t="str">
        <v>ROD SLOT CENTERED</v>
      </c>
      <c r="KM269" t="str">
        <v>SHARP OKAY</v>
      </c>
      <c r="KN269" t="str">
        <v>Slot Centered</v>
      </c>
      <c r="KO269" t="str">
        <v>SLOT WIDTH</v>
      </c>
      <c r="KP269" t="str">
        <v>Surface Finish Per Note 1</v>
      </c>
      <c r="KQ269" t="str">
        <v>Symmerty Balloon A_6</v>
      </c>
      <c r="KR269" t="str">
        <v>T27 HEXALOBE Per Note 1</v>
      </c>
      <c r="KS269" t="str">
        <v>T27 TORX</v>
      </c>
      <c r="KT269" t="str">
        <v>THRD DEPTH</v>
      </c>
      <c r="KU269" t="str">
        <v>Thread Form Per Note 3</v>
      </c>
      <c r="KV269" t="str">
        <v>THREAD INTO ROD SLOT</v>
      </c>
      <c r="KW269" t="str">
        <v>Thread Timed Print Note 6</v>
      </c>
      <c r="KX269" t="str">
        <v>TOOL MISMATCH PERMISSIBLE</v>
      </c>
      <c r="KY269" t="str">
        <v>Tot. Runout|Ø.002|C|</v>
      </c>
      <c r="KZ269" t="str">
        <v>Total Runout|.002|E|</v>
      </c>
      <c r="LA269" t="str">
        <v>TRIPLE LEAD THREAD</v>
      </c>
      <c r="LB269" t="str">
        <v>True Pos. |.001 (M)|A|</v>
      </c>
      <c r="LC269" t="str">
        <v>True Pos. |.002(M)|A|B|</v>
      </c>
      <c r="LD269" t="str">
        <v>True Pos. |.002|</v>
      </c>
      <c r="LE269" t="str">
        <v>True Pos. |.002|A|</v>
      </c>
      <c r="LF269" t="str">
        <v>True Pos. |.002|A|B|</v>
      </c>
      <c r="LG269" t="str">
        <v>True Pos. |.004|A|C|B|</v>
      </c>
      <c r="LH269" t="str">
        <v>True Pos. |.005(M)|A|B|</v>
      </c>
      <c r="LI269" t="str">
        <v>True Pos.|.000(L)|A|D|</v>
      </c>
      <c r="LJ269" t="str">
        <v>True Pos.|.000(M)|A|</v>
      </c>
      <c r="LK269" t="str">
        <v>True Pos.|.001(M)|A|</v>
      </c>
      <c r="LL269" t="str">
        <v>True Pos.|.001|B|</v>
      </c>
      <c r="LM269" t="str">
        <v>True Pos.|.001|E|</v>
      </c>
      <c r="LN269" t="str">
        <v>True Pos.|.002|A|</v>
      </c>
      <c r="LO269" t="str">
        <v>True Pos.|.002|B|</v>
      </c>
      <c r="LP269" t="str">
        <v>True Pos.|.002|C|</v>
      </c>
      <c r="LQ269" t="str">
        <v>True Pos.|.002|D1|</v>
      </c>
      <c r="LR269" t="str">
        <v>True Pos.|.002|D1|D2|</v>
      </c>
      <c r="LS269" t="str">
        <v>True Pos.|.05|A|</v>
      </c>
      <c r="LT269" t="str">
        <v>True Pos.|.1|A|B|C|</v>
      </c>
      <c r="LU269" t="str">
        <v>True Pos.|.13|A</v>
      </c>
      <c r="LV269" t="str">
        <v>True Pos.|0.05|A|</v>
      </c>
      <c r="LW269" t="str">
        <v>True Pos.|0.1|A|B|C|</v>
      </c>
      <c r="LX269" t="str">
        <v>True Pos.|0.13|A|</v>
      </c>
      <c r="LY269" t="str">
        <v>True Pos.|Ø.000(M)|A|</v>
      </c>
      <c r="LZ269" t="str">
        <v>True Pos.|Ø.000(M)|B|</v>
      </c>
      <c r="MA269" t="str">
        <v>True Pos.|Ø.001(M)|A(M)|</v>
      </c>
      <c r="MB269" t="str">
        <v>True Pos.|Ø.001(M)|A|</v>
      </c>
      <c r="MC269" t="str">
        <v>True Pos.|Ø.001|A|</v>
      </c>
      <c r="MD269" t="str">
        <v>True Pos.|Ø.001|C|</v>
      </c>
      <c r="ME269" t="str">
        <v>True Pos.|Ø.002(S)|A(S)|</v>
      </c>
      <c r="MF269" t="str">
        <v>True Pos.|Ø.002|A|</v>
      </c>
      <c r="MG269" t="str">
        <v>True Pos.|Ø.002|B|</v>
      </c>
      <c r="MH269" t="str">
        <v>True Pos.|Ø.002|C|</v>
      </c>
      <c r="MI269" t="str">
        <v>True Pos.|Ø.03(M)|A|</v>
      </c>
      <c r="MJ269" t="str">
        <v>True Pos.|Ø0.03(M)|A|</v>
      </c>
      <c r="MK269" t="str">
        <v>True Pos.|Ø0.05(L)|D|B|</v>
      </c>
      <c r="ML269" t="str">
        <v>True Pos.|Ø0.05|A|</v>
      </c>
      <c r="MM269" t="str">
        <v>True Pos.|Ø0.05|D|</v>
      </c>
      <c r="MN269" t="str">
        <v>True Pos.|Ø0.05|E|</v>
      </c>
      <c r="MO269" t="str">
        <v>True Pos.|Ø0.05|E|B|</v>
      </c>
      <c r="MP269" t="str">
        <v>True Pos.|SØ0.03|C|B|</v>
      </c>
      <c r="MQ269" t="str">
        <v>True Position|.002|A|B|</v>
      </c>
      <c r="MR269" t="str">
        <v>True. Pos.|Ø.001(M)|A|</v>
      </c>
      <c r="MS269" t="str">
        <v>True. Pps.|0.05|A|</v>
      </c>
      <c r="MT269" t="str">
        <v>Tumble Per Note 1</v>
      </c>
      <c r="MU269" t="str">
        <v>Tumble Per Note 2</v>
      </c>
    </row>
    <row r="270" spans="1:359">
      <c r="A270" t="s">
        <v>1119</v>
      </c>
      <c r="C270" s="74" t="str" cm="1">
        <f t="array" ref="C270:MU270">TRANSPOSE(_xlfn._xlws.SORT(_xlfn._xlws.FILTER($A$2:$A$499,ISNUMBER(SEARCH('Prt. Lib. &amp; Routine, Table'!L277,$A$2:$A$499)),"not found")))</f>
        <v>.0015 T.I.R. MAX</v>
      </c>
      <c r="D270" t="str">
        <v>.002 MAX ROOT RADIUS</v>
      </c>
      <c r="E270" t="str">
        <v>.012 BLUNT END</v>
      </c>
      <c r="F270" t="str">
        <v>.015 MAX</v>
      </c>
      <c r="G270" t="str">
        <v>.016 T.S.C.</v>
      </c>
      <c r="H270" t="str">
        <v>.017 BASIC</v>
      </c>
      <c r="I270" t="str">
        <v>.021 PITCH</v>
      </c>
      <c r="J270" t="str">
        <v>.022 BLUNT START</v>
      </c>
      <c r="K270" t="str">
        <v>.025 BASIC</v>
      </c>
      <c r="L270" t="str">
        <v>.035 BASIC</v>
      </c>
      <c r="M270" t="str">
        <v>.043 T.S.C</v>
      </c>
      <c r="N270" t="str">
        <v>.053 T.S.C.</v>
      </c>
      <c r="O270" t="str">
        <v>.060 HEX DEPTH</v>
      </c>
      <c r="P270" t="str">
        <v>.060 PITCH</v>
      </c>
      <c r="Q270" t="str">
        <v>.061 BASIC</v>
      </c>
      <c r="R270" t="str">
        <v>.07 HEX</v>
      </c>
      <c r="S270" t="str">
        <v>.070 HEX DEPTH</v>
      </c>
      <c r="T270" t="str">
        <v>.082 DRILL</v>
      </c>
      <c r="U270" t="str">
        <v>.082 DRILL DEPTH</v>
      </c>
      <c r="V270" t="str">
        <v>.094 HEX</v>
      </c>
      <c r="W270" t="str">
        <v>.115 T.S.C.</v>
      </c>
      <c r="X270" t="str">
        <v>.1195 / .1243 MAJOR DIAMETER</v>
      </c>
      <c r="Y270" t="str">
        <v>.1250 HEX</v>
      </c>
      <c r="Z270" t="str">
        <v>.157 MINOR DIAMETER</v>
      </c>
      <c r="AA270" t="str">
        <v>.172 FULL THD DEPTH</v>
      </c>
      <c r="AB270" t="str">
        <v>.172 MAJOR DIAMETER</v>
      </c>
      <c r="AC270" t="str">
        <v>.180 MIN DEPTH FULL THRD</v>
      </c>
      <c r="AD270" t="str">
        <v>.183 Ceter Line Thread Dwell</v>
      </c>
      <c r="AE270" t="str">
        <v>.208 MAX THRD DEPTH</v>
      </c>
      <c r="AF270" t="str">
        <v>.218 BOTTOM HALF OF SLOT</v>
      </c>
      <c r="AG270" t="str">
        <v>.261 BASIC</v>
      </c>
      <c r="AH270" t="str">
        <v>.314 T.S.C.</v>
      </c>
      <c r="AI270" t="str">
        <v>.315 BASIC</v>
      </c>
      <c r="AJ270" t="str">
        <v>.329 MINOR Ø</v>
      </c>
      <c r="AK270" t="str">
        <v>.330 BASIC</v>
      </c>
      <c r="AL270" t="str">
        <v>.35 TO TANGENT POINT</v>
      </c>
      <c r="AM270" t="str">
        <v>.375 MAJOR Ø</v>
      </c>
      <c r="AN270" t="str">
        <v>.390 BASIC</v>
      </c>
      <c r="AO270" t="str">
        <v>.440 BASIC</v>
      </c>
      <c r="AP270" t="str">
        <v>.64/.96 HIGH=Pass</v>
      </c>
      <c r="AQ270" t="str">
        <v>0.012 MAX</v>
      </c>
      <c r="AR270" t="str">
        <v>0.015 MAX</v>
      </c>
      <c r="AS270" t="str">
        <v>0.05 Per Note 2</v>
      </c>
      <c r="AT270" t="str">
        <v>0.500 PULLOUT ZONE</v>
      </c>
      <c r="AU270" t="str">
        <v>10-32 UNF-2A</v>
      </c>
      <c r="AV270" t="str">
        <v>12-28 UNF-2B</v>
      </c>
      <c r="AW270" t="str">
        <v>2.87 BASIC</v>
      </c>
      <c r="AX270" t="str">
        <v>2-56 UNC 2B 2 STARTS</v>
      </c>
      <c r="AY270" t="str">
        <v>3 LEAD THREAD</v>
      </c>
      <c r="AZ270" t="str">
        <v>32µIN Max</v>
      </c>
      <c r="BA270" t="str">
        <v>5/16"-24 UNF-2A</v>
      </c>
      <c r="BB270" t="str">
        <v>5/16-18 UNC 2A</v>
      </c>
      <c r="BC270" t="str">
        <v>5-44 UNF-2A</v>
      </c>
      <c r="BD270" t="str">
        <v>6-16µIN</v>
      </c>
      <c r="BE270" t="str">
        <v>65° BLEND</v>
      </c>
      <c r="BF270" t="str">
        <v>7.45 Top of Ball to Face</v>
      </c>
      <c r="BG270" t="str">
        <v>7/16-28 UNEF 2B</v>
      </c>
      <c r="BH270" t="str">
        <v>7/16-28-UNEF-2A</v>
      </c>
      <c r="BI270" t="str">
        <v>Alignment Per Note 3</v>
      </c>
      <c r="BJ270" t="str">
        <v>ANODIZE (SEE CHART)</v>
      </c>
      <c r="BK270" t="str">
        <v>ANODIZE AQUA Per Note 3</v>
      </c>
      <c r="BL270" t="str">
        <v>ANODIZE BOTTOM PORTION</v>
      </c>
      <c r="BM270" t="str">
        <v>ANODIZE COLOR AQUA</v>
      </c>
      <c r="BN270" t="str">
        <v>ANODIZE COLOR GREEN DWG NOTE 4</v>
      </c>
      <c r="BO270" t="str">
        <v>ANODIZE COLOR LIGHT BLUE</v>
      </c>
      <c r="BP270" t="str">
        <v>ANODIZE GREEN Per Note 2</v>
      </c>
      <c r="BQ270" t="str">
        <v>ANODIZE GREY, Per Note 1</v>
      </c>
      <c r="BR270" t="str">
        <v>ANODIZE MAGENTA</v>
      </c>
      <c r="BS270" t="str">
        <v>Anodize Per note 3</v>
      </c>
      <c r="BT270" t="str">
        <v>Anodize Per Note 4</v>
      </c>
      <c r="BU270" t="str">
        <v>ANODIZE SEAFOAM</v>
      </c>
      <c r="BV270" t="str">
        <v>Balloon 11 Symmetry</v>
      </c>
      <c r="BW270" t="str">
        <v>Balloon 12 Symmetry</v>
      </c>
      <c r="BX270" t="str">
        <v>Balloon 13 Hole Centered</v>
      </c>
      <c r="BY270" t="str">
        <v>Balloon 13 Symmerty</v>
      </c>
      <c r="BZ270" t="str">
        <v>Balloon 2 Symmetry</v>
      </c>
      <c r="CA270" t="str">
        <v>Balloon 21 CENTERED</v>
      </c>
      <c r="CB270" t="str">
        <v>Balloon 29 Symmetry</v>
      </c>
      <c r="CC270" t="str">
        <v>Balloon 3 Symmetry</v>
      </c>
      <c r="CD270" t="str">
        <v>Balloon 4 Symmetry</v>
      </c>
      <c r="CE270" t="str">
        <v>Balloon 5 blend to SØ .340</v>
      </c>
      <c r="CF270" t="str">
        <v>Balloon 5 Symmetry</v>
      </c>
      <c r="CG270" t="str">
        <v>Balloon 6 Centered</v>
      </c>
      <c r="CH270" t="str">
        <v>Balloon 9 Function Check</v>
      </c>
      <c r="CI270" t="str">
        <v>Balloon 9 Symmerty</v>
      </c>
      <c r="CJ270" t="str">
        <v>Balloons 2 &amp; 17 Symmetry |.001|A|</v>
      </c>
      <c r="CK270" t="str">
        <v>Basic Ø 3.6</v>
      </c>
      <c r="CL270" t="str">
        <v>BEAD BLAST</v>
      </c>
      <c r="CM270" t="str">
        <v>BLAST ALUMINUM OXIDE</v>
      </c>
      <c r="CN270" t="str">
        <v>Blast Note 2</v>
      </c>
      <c r="CO270" t="str">
        <v xml:space="preserve">BLAST Per Note 1 </v>
      </c>
      <c r="CP270" t="str">
        <v>BLAST Per Note 2</v>
      </c>
      <c r="CQ270" t="str">
        <v>BLAST Per Note 3</v>
      </c>
      <c r="CR270" t="str">
        <v>BLAST Per Note 4</v>
      </c>
      <c r="CS270" t="str">
        <v>BLAST Per Note 8</v>
      </c>
      <c r="CT270" t="str">
        <v>BLAST Per Traveler, MATT FINISH</v>
      </c>
      <c r="CU270" t="str">
        <v>BLAST WITH 16 GRIT ALUMINUM OXIDE</v>
      </c>
      <c r="CV270" t="str">
        <v>BLAST, Uniform Finish Per Note 3</v>
      </c>
      <c r="CW270" t="str">
        <v>BREAK EDGE</v>
      </c>
      <c r="CX270" t="str">
        <v>BREAK EDGE .014</v>
      </c>
      <c r="CY270" t="str">
        <v>BREAK EDGES Note 2</v>
      </c>
      <c r="CZ270" t="str">
        <v>BREAK SHARP Per Note 1</v>
      </c>
      <c r="DA270" t="str">
        <v>BREAK SHARPS Per Note 1</v>
      </c>
      <c r="DB270" t="str">
        <v>CE 2729</v>
      </c>
      <c r="DC270" t="str">
        <v>CE Logo per Note 3</v>
      </c>
      <c r="DD270" t="str">
        <v>CE MARK</v>
      </c>
      <c r="DE270" t="str">
        <v>Chips/Debris Removed</v>
      </c>
      <c r="DF270" t="str">
        <v>Coat Per Note 2</v>
      </c>
      <c r="DG270" t="str">
        <v>C-Sink Ø .155</v>
      </c>
      <c r="DH270" t="str">
        <v>C-Sink Ø5.2</v>
      </c>
      <c r="DI270" t="str">
        <v>Deburred</v>
      </c>
      <c r="DJ270" t="str">
        <v>DIM "A" NoGo</v>
      </c>
      <c r="DK270" t="str">
        <v>DIM "A" NoGo Hexalobe</v>
      </c>
      <c r="DL270" t="str">
        <v>EDGE BREAK</v>
      </c>
      <c r="DM270" t="str">
        <v>EDGE BREAK MIN R.004, MAX R.010</v>
      </c>
      <c r="DN270" t="str">
        <v>Edge Break per Note 1</v>
      </c>
      <c r="DO270" t="str">
        <v>ELECTROPOLISH Per Note 1</v>
      </c>
      <c r="DP270" t="str">
        <v>Finish Per Note 3</v>
      </c>
      <c r="DQ270" t="str">
        <v>FLUTE POSITION Per Note 3</v>
      </c>
      <c r="DR270" t="str">
        <v>FULL R</v>
      </c>
      <c r="DS270" t="str">
        <v>FULL RADIUS</v>
      </c>
      <c r="DT270" t="str">
        <v xml:space="preserve">FULL RADIUS </v>
      </c>
      <c r="DU270" t="str">
        <v>Function Check  (.2340 .2360 FULL)</v>
      </c>
      <c r="DV270" t="str">
        <v>FUNCTIONAL  HEXALOBE</v>
      </c>
      <c r="DW270" t="str">
        <v>GLASS BEAD Per Note 3</v>
      </c>
      <c r="DX270" t="str">
        <v>Globus Logo per Note 3</v>
      </c>
      <c r="DY270" t="str">
        <v>Gold Anodized Color</v>
      </c>
      <c r="DZ270" t="str">
        <v>Green Anodized Color</v>
      </c>
      <c r="EA270" t="str">
        <v>GRIT BLAST Per Note 3</v>
      </c>
      <c r="EB270" t="str">
        <v>Grit Blast Per Note 4</v>
      </c>
      <c r="EC270" t="str">
        <v>GRIT BLAST, DWG NOTE 3</v>
      </c>
      <c r="ED270" t="str">
        <v>HEX MINOR Ø.1292</v>
      </c>
      <c r="EE270" t="str">
        <v xml:space="preserve">HEXALOBE </v>
      </c>
      <c r="EF270" t="str">
        <v>HEXALOBE FUNCTION</v>
      </c>
      <c r="EG270" t="str">
        <v>Hexalobe Minor</v>
      </c>
      <c r="EH270" t="str">
        <v>Hexalobe NV-30</v>
      </c>
      <c r="EI270" t="str">
        <v>HEXALOBE ORIENTATION</v>
      </c>
      <c r="EJ270" t="str">
        <v>Inspect per operation 30 comments</v>
      </c>
      <c r="EK270" t="str">
        <v>INT / EXT CORNERS: R.002 TO R.010</v>
      </c>
      <c r="EL270" t="str">
        <v>INT /EXT CORNERS R.05 TO R.03</v>
      </c>
      <c r="EM270" t="str">
        <v>John is a Geek</v>
      </c>
      <c r="EN270" t="str">
        <v>LASER ETCH</v>
      </c>
      <c r="EO270" t="str">
        <v>Laser Etch Per Note 7</v>
      </c>
      <c r="EP270" t="str">
        <v xml:space="preserve">LASER MARK "CE" DWG NOTE 10 </v>
      </c>
      <c r="EQ270" t="str">
        <v>Laser Mark "P1-15004-08", Per Note 3</v>
      </c>
      <c r="ER270" t="str">
        <v>Laser Mark "P2-15004-08", Per Note 3</v>
      </c>
      <c r="ES270" t="str">
        <v>Laser Mark "P3-15004-08", Per Note 3</v>
      </c>
      <c r="ET270" t="str">
        <v>Laser Mark "P4-15004-08", Per Note 3</v>
      </c>
      <c r="EU270" t="str">
        <v xml:space="preserve">LASER MARK LOGO DWG NOTE 9 </v>
      </c>
      <c r="EV270" t="str">
        <v xml:space="preserve">LASER MARK LOT NUMBER DWG NOTE 8 </v>
      </c>
      <c r="EW270" t="str">
        <v>Laser Mark Lot, Per Note 3</v>
      </c>
      <c r="EX270" t="str">
        <v xml:space="preserve">LASER MARK PART NUMBER DWG NOTE 8 </v>
      </c>
      <c r="EY270" t="str">
        <v>LASER: 13000000</v>
      </c>
      <c r="EZ270" t="str">
        <v>LASER: CE 2797</v>
      </c>
      <c r="FA270" t="str">
        <v>LASER: LOGO</v>
      </c>
      <c r="FB270" t="str">
        <v xml:space="preserve">LASER: Lot # Per RE-75-001 </v>
      </c>
      <c r="FC270" t="str">
        <v>LAST THREAD</v>
      </c>
      <c r="FD270" t="str">
        <v>LEAD .0625</v>
      </c>
      <c r="FE270" t="str">
        <v>LOGO</v>
      </c>
      <c r="FF270" t="str">
        <v>Lot (Control) Number per Note 3</v>
      </c>
      <c r="FG270" t="str">
        <v>LOT NO.</v>
      </c>
      <c r="FH270" t="str">
        <v>LOT NUMBER</v>
      </c>
      <c r="FI270" t="str">
        <v>LOT NUMBER PER NUVASIVE SOP 9002007</v>
      </c>
      <c r="FJ270" t="str">
        <v>M 4X 0.5 - 6G - 0.063R - LH</v>
      </c>
      <c r="FK270" t="str">
        <v>M4 X 0.5 - 6G - 0.063R</v>
      </c>
      <c r="FL270" t="str">
        <v>M4 X 0.5 - 6G - 0.063R - LH</v>
      </c>
      <c r="FM270" t="str">
        <v>M4.5 X .75 6g</v>
      </c>
      <c r="FN270" t="str">
        <v>M4.5 X 0.75 6g</v>
      </c>
      <c r="FO270" t="str">
        <v>M5x0.8-6g</v>
      </c>
      <c r="FP270" t="str">
        <v xml:space="preserve">M5x0.8-6g </v>
      </c>
      <c r="FQ270" t="str">
        <v>M6 X .75 6g</v>
      </c>
      <c r="FR270" t="str">
        <v>M6 X 0.75-6g</v>
      </c>
      <c r="FS270" t="str">
        <v>M6 X0.75 - 6g</v>
      </c>
      <c r="FT270" t="str">
        <v>M6X0.75 - 6H</v>
      </c>
      <c r="FU270" t="str">
        <v>M7 X 1.00 6g THREAD</v>
      </c>
      <c r="FV270" t="str">
        <v>M7X1.00 6g THREAD</v>
      </c>
      <c r="FW270" t="str">
        <v>M7X1.00 6h THREAD</v>
      </c>
      <c r="FX270" t="str">
        <v>Magenta Anodized Color</v>
      </c>
      <c r="FY270" t="str">
        <v>MAJOR Ø .380</v>
      </c>
      <c r="FZ270" t="str">
        <v>MAJORØ</v>
      </c>
      <c r="GA270" t="str">
        <v>MATT FINISH Per Note 3</v>
      </c>
      <c r="GB270" t="str">
        <v>MATT FINISH Per Traveler</v>
      </c>
      <c r="GC270" t="str">
        <v>MATTE FINISH</v>
      </c>
      <c r="GD270" t="str">
        <v>MATTE FINISH DWG NOTE 3</v>
      </c>
      <c r="GE270" t="str">
        <v>MATTE FINISH Note 3</v>
      </c>
      <c r="GF270" t="str">
        <v>Matte Finish Per Note 3</v>
      </c>
      <c r="GG270" t="str">
        <v>MATTE FINISH SIZE 10 GLASS BEAD</v>
      </c>
      <c r="GH270" t="str">
        <v>MAX ROOT RADIUS</v>
      </c>
      <c r="GI270" t="str">
        <v xml:space="preserve">Mill Profile Centered </v>
      </c>
      <c r="GJ270" t="str">
        <v>Minor Ø Unconstrained Check</v>
      </c>
      <c r="GK270" t="str">
        <v>MINOR Ø.1336</v>
      </c>
      <c r="GL270" t="str">
        <v>NO ANODIZE Per note 8</v>
      </c>
      <c r="GM270" t="str">
        <v>NO ANODIZE Per note 9</v>
      </c>
      <c r="GN270" t="str">
        <v>No Nicks, Scratches, Tool Marks, etc.</v>
      </c>
      <c r="GO270" t="str">
        <v>No Nicks,Scratches,Tool Marks,etc.</v>
      </c>
      <c r="GP270" t="str">
        <v>NO TOOL MARKS</v>
      </c>
      <c r="GQ270" t="str">
        <v>NOTE 3 THREAD RELIEF</v>
      </c>
      <c r="GR270" t="str">
        <v>NV-27 FUNC.</v>
      </c>
      <c r="GS270" t="str">
        <v>NV-30 DIM A</v>
      </c>
      <c r="GT270" t="str">
        <v>NV-30 DIM B</v>
      </c>
      <c r="GU270" t="str">
        <v>NV-30 DIM F</v>
      </c>
      <c r="GV270" t="str">
        <v>Ø .1250 HEX</v>
      </c>
      <c r="GW270" t="str">
        <v>Ø 9.4 MAJOR</v>
      </c>
      <c r="GX270" t="str">
        <v>Ø.096 MAX PILOT HOLE</v>
      </c>
      <c r="GY270" t="str">
        <v>Ø.125 THRU</v>
      </c>
      <c r="GZ270" t="str">
        <v>Ø.205 COUNTERSINK</v>
      </c>
      <c r="HA270" t="str">
        <v>Ø.260 T.S.C.</v>
      </c>
      <c r="HB270" t="str">
        <v>Ø.500 BASIC</v>
      </c>
      <c r="HC270" t="str">
        <v xml:space="preserve">OVAL CENTERED </v>
      </c>
      <c r="HD270" t="str">
        <v>PART NO. 15100</v>
      </c>
      <c r="HE270" t="str">
        <v>PART NUMBER 13100000</v>
      </c>
      <c r="HF270" t="str">
        <v>PART NUMBER 13600000</v>
      </c>
      <c r="HG270" t="str">
        <v>Part Number per Note 3</v>
      </c>
      <c r="HH270" t="str">
        <v>PD 5/16-18 UNC 2A</v>
      </c>
      <c r="HI270" t="str">
        <v>Perp.|0.05|A|</v>
      </c>
      <c r="HJ270" t="str">
        <v>PILOT THRU HOLE PRESENT</v>
      </c>
      <c r="HK270" t="str">
        <v>PITCH .060</v>
      </c>
      <c r="HL270" t="str">
        <v>Profile |.001|A|</v>
      </c>
      <c r="HM270" t="str">
        <v>Profile |.0015 | A | X-Y</v>
      </c>
      <c r="HN270" t="str">
        <v>Profile |.002| |A|B| X-Y</v>
      </c>
      <c r="HO270" t="str">
        <v>Profile |.002|A|B|</v>
      </c>
      <c r="HP270" t="str">
        <v>Profile |.002|A|B| X-Y</v>
      </c>
      <c r="HQ270" t="str">
        <v>Profile:|010|A|B|C|</v>
      </c>
      <c r="HR270" t="str">
        <v>Profile| .002| A|B|</v>
      </c>
      <c r="HS270" t="str">
        <v>Profile|.001|</v>
      </c>
      <c r="HT270" t="str">
        <v>Profile|.001|A|</v>
      </c>
      <c r="HU270" t="str">
        <v>Profile|.001|A|B|</v>
      </c>
      <c r="HV270" t="str">
        <v xml:space="preserve">Profile|.001|A|B| A&lt;-&gt;B </v>
      </c>
      <c r="HW270" t="str">
        <v>Profile|.001|A|B| C&lt;-&gt;D</v>
      </c>
      <c r="HX270" t="str">
        <v>Profile|.001|A|B| L-M</v>
      </c>
      <c r="HY270" t="str">
        <v>Profile|.001|A|B| P-Q</v>
      </c>
      <c r="HZ270" t="str">
        <v>Profile|.001|A|B|C&lt;-&gt;D</v>
      </c>
      <c r="IA270" t="str">
        <v>Profile|.001|A|C&lt;--&gt;D</v>
      </c>
      <c r="IB270" t="str">
        <v>Profile|.001|A|UNILATERAL</v>
      </c>
      <c r="IC270" t="str">
        <v>Profile|.001|C|</v>
      </c>
      <c r="ID270" t="str">
        <v>Profile|.0012|D1|</v>
      </c>
      <c r="IE270" t="str">
        <v>Profile|.0015| A-B UNI.</v>
      </c>
      <c r="IF270" t="str">
        <v>Profile|.0015| UNI.</v>
      </c>
      <c r="IG270" t="str">
        <v>Profile|.0015|A| X-Y</v>
      </c>
      <c r="IH270" t="str">
        <v>Profile|.0015|E|F|</v>
      </c>
      <c r="II270" t="str">
        <v>Profile|.0016|B|D|</v>
      </c>
      <c r="IJ270" t="str">
        <v>Profile|.002(U).000|A|</v>
      </c>
      <c r="IK270" t="str">
        <v>Profile|.002|</v>
      </c>
      <c r="IL270" t="str">
        <v>Profile|.002|A</v>
      </c>
      <c r="IM270" t="str">
        <v>Profile|.002|A|</v>
      </c>
      <c r="IN270" t="str">
        <v>Profile|.002|A|B|</v>
      </c>
      <c r="IO270" t="str">
        <v xml:space="preserve">Profile|.002|A|B| A&lt;-&gt;B </v>
      </c>
      <c r="IP270" t="str">
        <v>Profile|.002|A|B| C&lt;-&gt;D</v>
      </c>
      <c r="IQ270" t="str">
        <v>Profile|.002|A|B| X-Y</v>
      </c>
      <c r="IR270" t="str">
        <v>Profile|.002|A|B|C|X-Y</v>
      </c>
      <c r="IS270" t="str">
        <v>Profile|.002|A|B|X&lt;--&gt;Y</v>
      </c>
      <c r="IT270" t="str">
        <v>Profile|.002|A|B|X-Y</v>
      </c>
      <c r="IU270" t="str">
        <v>Profile|.002|A|C|</v>
      </c>
      <c r="IV270" t="str">
        <v>Profile|.002|C|A|</v>
      </c>
      <c r="IW270" t="str">
        <v>Profile|.002|C|B|</v>
      </c>
      <c r="IX270" t="str">
        <v>Profile|.0020|</v>
      </c>
      <c r="IY270" t="str">
        <v>Profile|.003|A|</v>
      </c>
      <c r="IZ270" t="str">
        <v>Profile|.003|A|B|C| Uni.</v>
      </c>
      <c r="JA270" t="str">
        <v>Profile|.003|E|F|</v>
      </c>
      <c r="JB270" t="str">
        <v>Profile|.004(U) .003|A|B|C|</v>
      </c>
      <c r="JC270" t="str">
        <v>Profile|.004|A| UNI.</v>
      </c>
      <c r="JD270" t="str">
        <v>Profile|.005|A|C|</v>
      </c>
      <c r="JE270" t="str">
        <v>Profile|.005|A|C|A&lt;--&gt;B, C&lt;--&gt;D</v>
      </c>
      <c r="JF270" t="str">
        <v>Profile|.005|A|D| A-B UNI.</v>
      </c>
      <c r="JG270" t="str">
        <v>Profile|.005|A|D| UNI.</v>
      </c>
      <c r="JH270" t="str">
        <v>Profile|.010|A|B|</v>
      </c>
      <c r="JI270" t="str">
        <v>Profile|.010|A|B|C|</v>
      </c>
      <c r="JJ270" t="str">
        <v>Profile|.03|A|</v>
      </c>
      <c r="JK270" t="str">
        <v>Profile|.05|A|B|</v>
      </c>
      <c r="JL270" t="str">
        <v>Profile|0.03|</v>
      </c>
      <c r="JM270" t="str">
        <v>Profile|0.03|A|</v>
      </c>
      <c r="JN270" t="str">
        <v>Profile|0.03|A|B|</v>
      </c>
      <c r="JO270" t="str">
        <v>Profile|0.05{A|C|</v>
      </c>
      <c r="JP270" t="str">
        <v>Profile|0.05|A|B|</v>
      </c>
      <c r="JQ270" t="str">
        <v>Profile|0.05|E|</v>
      </c>
      <c r="JR270" t="str">
        <v>Profile|0.05|E|F|</v>
      </c>
      <c r="JS270" t="str">
        <v>Profile|0.06|A|C|</v>
      </c>
      <c r="JT270" t="str">
        <v>Profile|0.1|A|A|</v>
      </c>
      <c r="JU270" t="str">
        <v>Profile|0.1|D1|</v>
      </c>
      <c r="JV270" t="str">
        <v>Profile|A|B|C|</v>
      </c>
      <c r="JW270" t="str">
        <v>Proile|.002|A|B|J-K</v>
      </c>
      <c r="JX270" t="str">
        <v>P-Thread Form</v>
      </c>
      <c r="JY270" t="str">
        <v>R  FULL RADIUS</v>
      </c>
      <c r="JZ270" t="str">
        <v>R.001/.006</v>
      </c>
      <c r="KA270" t="str">
        <v>R.003 MAX</v>
      </c>
      <c r="KB270" t="str">
        <v>R.005 MAX</v>
      </c>
      <c r="KC270" t="str">
        <v>R.030</v>
      </c>
      <c r="KD270" t="str">
        <v>R.25 MAX</v>
      </c>
      <c r="KE270" t="str">
        <v>R1.33 BASIC</v>
      </c>
      <c r="KF270" t="str">
        <v>R3.3</v>
      </c>
      <c r="KG270" t="str">
        <v>Ra 1.6 MAX</v>
      </c>
      <c r="KH270" t="str">
        <v>RAD @ FACE &amp; OD CHAMFER</v>
      </c>
      <c r="KI270" t="str">
        <v>RAD. @ ID &amp; BACK FACE</v>
      </c>
      <c r="KJ270" t="str">
        <v>RAD. @ OD &amp; BACK FACE</v>
      </c>
      <c r="KK270" t="str">
        <v>REMOVE SHRP EDGES .005 MAX</v>
      </c>
      <c r="KL270" t="str">
        <v>ROD SLOT CENTERED</v>
      </c>
      <c r="KM270" t="str">
        <v>SHARP OKAY</v>
      </c>
      <c r="KN270" t="str">
        <v>Slot Centered</v>
      </c>
      <c r="KO270" t="str">
        <v>SLOT WIDTH</v>
      </c>
      <c r="KP270" t="str">
        <v>Surface Finish Per Note 1</v>
      </c>
      <c r="KQ270" t="str">
        <v>Symmerty Balloon A_6</v>
      </c>
      <c r="KR270" t="str">
        <v>T27 HEXALOBE Per Note 1</v>
      </c>
      <c r="KS270" t="str">
        <v>T27 TORX</v>
      </c>
      <c r="KT270" t="str">
        <v>THRD DEPTH</v>
      </c>
      <c r="KU270" t="str">
        <v>Thread Form Per Note 3</v>
      </c>
      <c r="KV270" t="str">
        <v>THREAD INTO ROD SLOT</v>
      </c>
      <c r="KW270" t="str">
        <v>Thread Timed Print Note 6</v>
      </c>
      <c r="KX270" t="str">
        <v>TOOL MISMATCH PERMISSIBLE</v>
      </c>
      <c r="KY270" t="str">
        <v>Tot. Runout|Ø.002|C|</v>
      </c>
      <c r="KZ270" t="str">
        <v>Total Runout|.002|E|</v>
      </c>
      <c r="LA270" t="str">
        <v>TRIPLE LEAD THREAD</v>
      </c>
      <c r="LB270" t="str">
        <v>True Pos. |.001 (M)|A|</v>
      </c>
      <c r="LC270" t="str">
        <v>True Pos. |.002(M)|A|B|</v>
      </c>
      <c r="LD270" t="str">
        <v>True Pos. |.002|</v>
      </c>
      <c r="LE270" t="str">
        <v>True Pos. |.002|A|</v>
      </c>
      <c r="LF270" t="str">
        <v>True Pos. |.002|A|B|</v>
      </c>
      <c r="LG270" t="str">
        <v>True Pos. |.004|A|C|B|</v>
      </c>
      <c r="LH270" t="str">
        <v>True Pos. |.005(M)|A|B|</v>
      </c>
      <c r="LI270" t="str">
        <v>True Pos.|.000(L)|A|D|</v>
      </c>
      <c r="LJ270" t="str">
        <v>True Pos.|.000(M)|A|</v>
      </c>
      <c r="LK270" t="str">
        <v>True Pos.|.001(M)|A|</v>
      </c>
      <c r="LL270" t="str">
        <v>True Pos.|.001|B|</v>
      </c>
      <c r="LM270" t="str">
        <v>True Pos.|.001|E|</v>
      </c>
      <c r="LN270" t="str">
        <v>True Pos.|.002|A|</v>
      </c>
      <c r="LO270" t="str">
        <v>True Pos.|.002|B|</v>
      </c>
      <c r="LP270" t="str">
        <v>True Pos.|.002|C|</v>
      </c>
      <c r="LQ270" t="str">
        <v>True Pos.|.002|D1|</v>
      </c>
      <c r="LR270" t="str">
        <v>True Pos.|.002|D1|D2|</v>
      </c>
      <c r="LS270" t="str">
        <v>True Pos.|.05|A|</v>
      </c>
      <c r="LT270" t="str">
        <v>True Pos.|.1|A|B|C|</v>
      </c>
      <c r="LU270" t="str">
        <v>True Pos.|.13|A</v>
      </c>
      <c r="LV270" t="str">
        <v>True Pos.|0.05|A|</v>
      </c>
      <c r="LW270" t="str">
        <v>True Pos.|0.1|A|B|C|</v>
      </c>
      <c r="LX270" t="str">
        <v>True Pos.|0.13|A|</v>
      </c>
      <c r="LY270" t="str">
        <v>True Pos.|Ø.000(M)|A|</v>
      </c>
      <c r="LZ270" t="str">
        <v>True Pos.|Ø.000(M)|B|</v>
      </c>
      <c r="MA270" t="str">
        <v>True Pos.|Ø.001(M)|A(M)|</v>
      </c>
      <c r="MB270" t="str">
        <v>True Pos.|Ø.001(M)|A|</v>
      </c>
      <c r="MC270" t="str">
        <v>True Pos.|Ø.001|A|</v>
      </c>
      <c r="MD270" t="str">
        <v>True Pos.|Ø.001|C|</v>
      </c>
      <c r="ME270" t="str">
        <v>True Pos.|Ø.002(S)|A(S)|</v>
      </c>
      <c r="MF270" t="str">
        <v>True Pos.|Ø.002|A|</v>
      </c>
      <c r="MG270" t="str">
        <v>True Pos.|Ø.002|B|</v>
      </c>
      <c r="MH270" t="str">
        <v>True Pos.|Ø.002|C|</v>
      </c>
      <c r="MI270" t="str">
        <v>True Pos.|Ø.03(M)|A|</v>
      </c>
      <c r="MJ270" t="str">
        <v>True Pos.|Ø0.03(M)|A|</v>
      </c>
      <c r="MK270" t="str">
        <v>True Pos.|Ø0.05(L)|D|B|</v>
      </c>
      <c r="ML270" t="str">
        <v>True Pos.|Ø0.05|A|</v>
      </c>
      <c r="MM270" t="str">
        <v>True Pos.|Ø0.05|D|</v>
      </c>
      <c r="MN270" t="str">
        <v>True Pos.|Ø0.05|E|</v>
      </c>
      <c r="MO270" t="str">
        <v>True Pos.|Ø0.05|E|B|</v>
      </c>
      <c r="MP270" t="str">
        <v>True Pos.|SØ0.03|C|B|</v>
      </c>
      <c r="MQ270" t="str">
        <v>True Position|.002|A|B|</v>
      </c>
      <c r="MR270" t="str">
        <v>True. Pos.|Ø.001(M)|A|</v>
      </c>
      <c r="MS270" t="str">
        <v>True. Pps.|0.05|A|</v>
      </c>
      <c r="MT270" t="str">
        <v>Tumble Per Note 1</v>
      </c>
      <c r="MU270" t="str">
        <v>Tumble Per Note 2</v>
      </c>
    </row>
    <row r="271" spans="1:359">
      <c r="A271" t="s">
        <v>1120</v>
      </c>
      <c r="C271" s="74" t="str" cm="1">
        <f t="array" ref="C271:MU271">TRANSPOSE(_xlfn._xlws.SORT(_xlfn._xlws.FILTER($A$2:$A$499,ISNUMBER(SEARCH('Prt. Lib. &amp; Routine, Table'!L278,$A$2:$A$499)),"not found")))</f>
        <v>.0015 T.I.R. MAX</v>
      </c>
      <c r="D271" t="str">
        <v>.002 MAX ROOT RADIUS</v>
      </c>
      <c r="E271" t="str">
        <v>.012 BLUNT END</v>
      </c>
      <c r="F271" t="str">
        <v>.015 MAX</v>
      </c>
      <c r="G271" t="str">
        <v>.016 T.S.C.</v>
      </c>
      <c r="H271" t="str">
        <v>.017 BASIC</v>
      </c>
      <c r="I271" t="str">
        <v>.021 PITCH</v>
      </c>
      <c r="J271" t="str">
        <v>.022 BLUNT START</v>
      </c>
      <c r="K271" t="str">
        <v>.025 BASIC</v>
      </c>
      <c r="L271" t="str">
        <v>.035 BASIC</v>
      </c>
      <c r="M271" t="str">
        <v>.043 T.S.C</v>
      </c>
      <c r="N271" t="str">
        <v>.053 T.S.C.</v>
      </c>
      <c r="O271" t="str">
        <v>.060 HEX DEPTH</v>
      </c>
      <c r="P271" t="str">
        <v>.060 PITCH</v>
      </c>
      <c r="Q271" t="str">
        <v>.061 BASIC</v>
      </c>
      <c r="R271" t="str">
        <v>.07 HEX</v>
      </c>
      <c r="S271" t="str">
        <v>.070 HEX DEPTH</v>
      </c>
      <c r="T271" t="str">
        <v>.082 DRILL</v>
      </c>
      <c r="U271" t="str">
        <v>.082 DRILL DEPTH</v>
      </c>
      <c r="V271" t="str">
        <v>.094 HEX</v>
      </c>
      <c r="W271" t="str">
        <v>.115 T.S.C.</v>
      </c>
      <c r="X271" t="str">
        <v>.1195 / .1243 MAJOR DIAMETER</v>
      </c>
      <c r="Y271" t="str">
        <v>.1250 HEX</v>
      </c>
      <c r="Z271" t="str">
        <v>.157 MINOR DIAMETER</v>
      </c>
      <c r="AA271" t="str">
        <v>.172 FULL THD DEPTH</v>
      </c>
      <c r="AB271" t="str">
        <v>.172 MAJOR DIAMETER</v>
      </c>
      <c r="AC271" t="str">
        <v>.180 MIN DEPTH FULL THRD</v>
      </c>
      <c r="AD271" t="str">
        <v>.183 Ceter Line Thread Dwell</v>
      </c>
      <c r="AE271" t="str">
        <v>.208 MAX THRD DEPTH</v>
      </c>
      <c r="AF271" t="str">
        <v>.218 BOTTOM HALF OF SLOT</v>
      </c>
      <c r="AG271" t="str">
        <v>.261 BASIC</v>
      </c>
      <c r="AH271" t="str">
        <v>.314 T.S.C.</v>
      </c>
      <c r="AI271" t="str">
        <v>.315 BASIC</v>
      </c>
      <c r="AJ271" t="str">
        <v>.329 MINOR Ø</v>
      </c>
      <c r="AK271" t="str">
        <v>.330 BASIC</v>
      </c>
      <c r="AL271" t="str">
        <v>.35 TO TANGENT POINT</v>
      </c>
      <c r="AM271" t="str">
        <v>.375 MAJOR Ø</v>
      </c>
      <c r="AN271" t="str">
        <v>.390 BASIC</v>
      </c>
      <c r="AO271" t="str">
        <v>.440 BASIC</v>
      </c>
      <c r="AP271" t="str">
        <v>.64/.96 HIGH=Pass</v>
      </c>
      <c r="AQ271" t="str">
        <v>0.012 MAX</v>
      </c>
      <c r="AR271" t="str">
        <v>0.015 MAX</v>
      </c>
      <c r="AS271" t="str">
        <v>0.05 Per Note 2</v>
      </c>
      <c r="AT271" t="str">
        <v>0.500 PULLOUT ZONE</v>
      </c>
      <c r="AU271" t="str">
        <v>10-32 UNF-2A</v>
      </c>
      <c r="AV271" t="str">
        <v>12-28 UNF-2B</v>
      </c>
      <c r="AW271" t="str">
        <v>2.87 BASIC</v>
      </c>
      <c r="AX271" t="str">
        <v>2-56 UNC 2B 2 STARTS</v>
      </c>
      <c r="AY271" t="str">
        <v>3 LEAD THREAD</v>
      </c>
      <c r="AZ271" t="str">
        <v>32µIN Max</v>
      </c>
      <c r="BA271" t="str">
        <v>5/16"-24 UNF-2A</v>
      </c>
      <c r="BB271" t="str">
        <v>5/16-18 UNC 2A</v>
      </c>
      <c r="BC271" t="str">
        <v>5-44 UNF-2A</v>
      </c>
      <c r="BD271" t="str">
        <v>6-16µIN</v>
      </c>
      <c r="BE271" t="str">
        <v>65° BLEND</v>
      </c>
      <c r="BF271" t="str">
        <v>7.45 Top of Ball to Face</v>
      </c>
      <c r="BG271" t="str">
        <v>7/16-28 UNEF 2B</v>
      </c>
      <c r="BH271" t="str">
        <v>7/16-28-UNEF-2A</v>
      </c>
      <c r="BI271" t="str">
        <v>Alignment Per Note 3</v>
      </c>
      <c r="BJ271" t="str">
        <v>ANODIZE (SEE CHART)</v>
      </c>
      <c r="BK271" t="str">
        <v>ANODIZE AQUA Per Note 3</v>
      </c>
      <c r="BL271" t="str">
        <v>ANODIZE BOTTOM PORTION</v>
      </c>
      <c r="BM271" t="str">
        <v>ANODIZE COLOR AQUA</v>
      </c>
      <c r="BN271" t="str">
        <v>ANODIZE COLOR GREEN DWG NOTE 4</v>
      </c>
      <c r="BO271" t="str">
        <v>ANODIZE COLOR LIGHT BLUE</v>
      </c>
      <c r="BP271" t="str">
        <v>ANODIZE GREEN Per Note 2</v>
      </c>
      <c r="BQ271" t="str">
        <v>ANODIZE GREY, Per Note 1</v>
      </c>
      <c r="BR271" t="str">
        <v>ANODIZE MAGENTA</v>
      </c>
      <c r="BS271" t="str">
        <v>Anodize Per note 3</v>
      </c>
      <c r="BT271" t="str">
        <v>Anodize Per Note 4</v>
      </c>
      <c r="BU271" t="str">
        <v>ANODIZE SEAFOAM</v>
      </c>
      <c r="BV271" t="str">
        <v>Balloon 11 Symmetry</v>
      </c>
      <c r="BW271" t="str">
        <v>Balloon 12 Symmetry</v>
      </c>
      <c r="BX271" t="str">
        <v>Balloon 13 Hole Centered</v>
      </c>
      <c r="BY271" t="str">
        <v>Balloon 13 Symmerty</v>
      </c>
      <c r="BZ271" t="str">
        <v>Balloon 2 Symmetry</v>
      </c>
      <c r="CA271" t="str">
        <v>Balloon 21 CENTERED</v>
      </c>
      <c r="CB271" t="str">
        <v>Balloon 29 Symmetry</v>
      </c>
      <c r="CC271" t="str">
        <v>Balloon 3 Symmetry</v>
      </c>
      <c r="CD271" t="str">
        <v>Balloon 4 Symmetry</v>
      </c>
      <c r="CE271" t="str">
        <v>Balloon 5 blend to SØ .340</v>
      </c>
      <c r="CF271" t="str">
        <v>Balloon 5 Symmetry</v>
      </c>
      <c r="CG271" t="str">
        <v>Balloon 6 Centered</v>
      </c>
      <c r="CH271" t="str">
        <v>Balloon 9 Function Check</v>
      </c>
      <c r="CI271" t="str">
        <v>Balloon 9 Symmerty</v>
      </c>
      <c r="CJ271" t="str">
        <v>Balloons 2 &amp; 17 Symmetry |.001|A|</v>
      </c>
      <c r="CK271" t="str">
        <v>Basic Ø 3.6</v>
      </c>
      <c r="CL271" t="str">
        <v>BEAD BLAST</v>
      </c>
      <c r="CM271" t="str">
        <v>BLAST ALUMINUM OXIDE</v>
      </c>
      <c r="CN271" t="str">
        <v>Blast Note 2</v>
      </c>
      <c r="CO271" t="str">
        <v xml:space="preserve">BLAST Per Note 1 </v>
      </c>
      <c r="CP271" t="str">
        <v>BLAST Per Note 2</v>
      </c>
      <c r="CQ271" t="str">
        <v>BLAST Per Note 3</v>
      </c>
      <c r="CR271" t="str">
        <v>BLAST Per Note 4</v>
      </c>
      <c r="CS271" t="str">
        <v>BLAST Per Note 8</v>
      </c>
      <c r="CT271" t="str">
        <v>BLAST Per Traveler, MATT FINISH</v>
      </c>
      <c r="CU271" t="str">
        <v>BLAST WITH 16 GRIT ALUMINUM OXIDE</v>
      </c>
      <c r="CV271" t="str">
        <v>BLAST, Uniform Finish Per Note 3</v>
      </c>
      <c r="CW271" t="str">
        <v>BREAK EDGE</v>
      </c>
      <c r="CX271" t="str">
        <v>BREAK EDGE .014</v>
      </c>
      <c r="CY271" t="str">
        <v>BREAK EDGES Note 2</v>
      </c>
      <c r="CZ271" t="str">
        <v>BREAK SHARP Per Note 1</v>
      </c>
      <c r="DA271" t="str">
        <v>BREAK SHARPS Per Note 1</v>
      </c>
      <c r="DB271" t="str">
        <v>CE 2729</v>
      </c>
      <c r="DC271" t="str">
        <v>CE Logo per Note 3</v>
      </c>
      <c r="DD271" t="str">
        <v>CE MARK</v>
      </c>
      <c r="DE271" t="str">
        <v>Chips/Debris Removed</v>
      </c>
      <c r="DF271" t="str">
        <v>Coat Per Note 2</v>
      </c>
      <c r="DG271" t="str">
        <v>C-Sink Ø .155</v>
      </c>
      <c r="DH271" t="str">
        <v>C-Sink Ø5.2</v>
      </c>
      <c r="DI271" t="str">
        <v>Deburred</v>
      </c>
      <c r="DJ271" t="str">
        <v>DIM "A" NoGo</v>
      </c>
      <c r="DK271" t="str">
        <v>DIM "A" NoGo Hexalobe</v>
      </c>
      <c r="DL271" t="str">
        <v>EDGE BREAK</v>
      </c>
      <c r="DM271" t="str">
        <v>EDGE BREAK MIN R.004, MAX R.010</v>
      </c>
      <c r="DN271" t="str">
        <v>Edge Break per Note 1</v>
      </c>
      <c r="DO271" t="str">
        <v>ELECTROPOLISH Per Note 1</v>
      </c>
      <c r="DP271" t="str">
        <v>Finish Per Note 3</v>
      </c>
      <c r="DQ271" t="str">
        <v>FLUTE POSITION Per Note 3</v>
      </c>
      <c r="DR271" t="str">
        <v>FULL R</v>
      </c>
      <c r="DS271" t="str">
        <v>FULL RADIUS</v>
      </c>
      <c r="DT271" t="str">
        <v xml:space="preserve">FULL RADIUS </v>
      </c>
      <c r="DU271" t="str">
        <v>Function Check  (.2340 .2360 FULL)</v>
      </c>
      <c r="DV271" t="str">
        <v>FUNCTIONAL  HEXALOBE</v>
      </c>
      <c r="DW271" t="str">
        <v>GLASS BEAD Per Note 3</v>
      </c>
      <c r="DX271" t="str">
        <v>Globus Logo per Note 3</v>
      </c>
      <c r="DY271" t="str">
        <v>Gold Anodized Color</v>
      </c>
      <c r="DZ271" t="str">
        <v>Green Anodized Color</v>
      </c>
      <c r="EA271" t="str">
        <v>GRIT BLAST Per Note 3</v>
      </c>
      <c r="EB271" t="str">
        <v>Grit Blast Per Note 4</v>
      </c>
      <c r="EC271" t="str">
        <v>GRIT BLAST, DWG NOTE 3</v>
      </c>
      <c r="ED271" t="str">
        <v>HEX MINOR Ø.1292</v>
      </c>
      <c r="EE271" t="str">
        <v xml:space="preserve">HEXALOBE </v>
      </c>
      <c r="EF271" t="str">
        <v>HEXALOBE FUNCTION</v>
      </c>
      <c r="EG271" t="str">
        <v>Hexalobe Minor</v>
      </c>
      <c r="EH271" t="str">
        <v>Hexalobe NV-30</v>
      </c>
      <c r="EI271" t="str">
        <v>HEXALOBE ORIENTATION</v>
      </c>
      <c r="EJ271" t="str">
        <v>Inspect per operation 30 comments</v>
      </c>
      <c r="EK271" t="str">
        <v>INT / EXT CORNERS: R.002 TO R.010</v>
      </c>
      <c r="EL271" t="str">
        <v>INT /EXT CORNERS R.05 TO R.03</v>
      </c>
      <c r="EM271" t="str">
        <v>John is a Geek</v>
      </c>
      <c r="EN271" t="str">
        <v>LASER ETCH</v>
      </c>
      <c r="EO271" t="str">
        <v>Laser Etch Per Note 7</v>
      </c>
      <c r="EP271" t="str">
        <v xml:space="preserve">LASER MARK "CE" DWG NOTE 10 </v>
      </c>
      <c r="EQ271" t="str">
        <v>Laser Mark "P1-15004-08", Per Note 3</v>
      </c>
      <c r="ER271" t="str">
        <v>Laser Mark "P2-15004-08", Per Note 3</v>
      </c>
      <c r="ES271" t="str">
        <v>Laser Mark "P3-15004-08", Per Note 3</v>
      </c>
      <c r="ET271" t="str">
        <v>Laser Mark "P4-15004-08", Per Note 3</v>
      </c>
      <c r="EU271" t="str">
        <v xml:space="preserve">LASER MARK LOGO DWG NOTE 9 </v>
      </c>
      <c r="EV271" t="str">
        <v xml:space="preserve">LASER MARK LOT NUMBER DWG NOTE 8 </v>
      </c>
      <c r="EW271" t="str">
        <v>Laser Mark Lot, Per Note 3</v>
      </c>
      <c r="EX271" t="str">
        <v xml:space="preserve">LASER MARK PART NUMBER DWG NOTE 8 </v>
      </c>
      <c r="EY271" t="str">
        <v>LASER: 13000000</v>
      </c>
      <c r="EZ271" t="str">
        <v>LASER: CE 2797</v>
      </c>
      <c r="FA271" t="str">
        <v>LASER: LOGO</v>
      </c>
      <c r="FB271" t="str">
        <v xml:space="preserve">LASER: Lot # Per RE-75-001 </v>
      </c>
      <c r="FC271" t="str">
        <v>LAST THREAD</v>
      </c>
      <c r="FD271" t="str">
        <v>LEAD .0625</v>
      </c>
      <c r="FE271" t="str">
        <v>LOGO</v>
      </c>
      <c r="FF271" t="str">
        <v>Lot (Control) Number per Note 3</v>
      </c>
      <c r="FG271" t="str">
        <v>LOT NO.</v>
      </c>
      <c r="FH271" t="str">
        <v>LOT NUMBER</v>
      </c>
      <c r="FI271" t="str">
        <v>LOT NUMBER PER NUVASIVE SOP 9002007</v>
      </c>
      <c r="FJ271" t="str">
        <v>M 4X 0.5 - 6G - 0.063R - LH</v>
      </c>
      <c r="FK271" t="str">
        <v>M4 X 0.5 - 6G - 0.063R</v>
      </c>
      <c r="FL271" t="str">
        <v>M4 X 0.5 - 6G - 0.063R - LH</v>
      </c>
      <c r="FM271" t="str">
        <v>M4.5 X .75 6g</v>
      </c>
      <c r="FN271" t="str">
        <v>M4.5 X 0.75 6g</v>
      </c>
      <c r="FO271" t="str">
        <v>M5x0.8-6g</v>
      </c>
      <c r="FP271" t="str">
        <v xml:space="preserve">M5x0.8-6g </v>
      </c>
      <c r="FQ271" t="str">
        <v>M6 X .75 6g</v>
      </c>
      <c r="FR271" t="str">
        <v>M6 X 0.75-6g</v>
      </c>
      <c r="FS271" t="str">
        <v>M6 X0.75 - 6g</v>
      </c>
      <c r="FT271" t="str">
        <v>M6X0.75 - 6H</v>
      </c>
      <c r="FU271" t="str">
        <v>M7 X 1.00 6g THREAD</v>
      </c>
      <c r="FV271" t="str">
        <v>M7X1.00 6g THREAD</v>
      </c>
      <c r="FW271" t="str">
        <v>M7X1.00 6h THREAD</v>
      </c>
      <c r="FX271" t="str">
        <v>Magenta Anodized Color</v>
      </c>
      <c r="FY271" t="str">
        <v>MAJOR Ø .380</v>
      </c>
      <c r="FZ271" t="str">
        <v>MAJORØ</v>
      </c>
      <c r="GA271" t="str">
        <v>MATT FINISH Per Note 3</v>
      </c>
      <c r="GB271" t="str">
        <v>MATT FINISH Per Traveler</v>
      </c>
      <c r="GC271" t="str">
        <v>MATTE FINISH</v>
      </c>
      <c r="GD271" t="str">
        <v>MATTE FINISH DWG NOTE 3</v>
      </c>
      <c r="GE271" t="str">
        <v>MATTE FINISH Note 3</v>
      </c>
      <c r="GF271" t="str">
        <v>Matte Finish Per Note 3</v>
      </c>
      <c r="GG271" t="str">
        <v>MATTE FINISH SIZE 10 GLASS BEAD</v>
      </c>
      <c r="GH271" t="str">
        <v>MAX ROOT RADIUS</v>
      </c>
      <c r="GI271" t="str">
        <v xml:space="preserve">Mill Profile Centered </v>
      </c>
      <c r="GJ271" t="str">
        <v>Minor Ø Unconstrained Check</v>
      </c>
      <c r="GK271" t="str">
        <v>MINOR Ø.1336</v>
      </c>
      <c r="GL271" t="str">
        <v>NO ANODIZE Per note 8</v>
      </c>
      <c r="GM271" t="str">
        <v>NO ANODIZE Per note 9</v>
      </c>
      <c r="GN271" t="str">
        <v>No Nicks, Scratches, Tool Marks, etc.</v>
      </c>
      <c r="GO271" t="str">
        <v>No Nicks,Scratches,Tool Marks,etc.</v>
      </c>
      <c r="GP271" t="str">
        <v>NO TOOL MARKS</v>
      </c>
      <c r="GQ271" t="str">
        <v>NOTE 3 THREAD RELIEF</v>
      </c>
      <c r="GR271" t="str">
        <v>NV-27 FUNC.</v>
      </c>
      <c r="GS271" t="str">
        <v>NV-30 DIM A</v>
      </c>
      <c r="GT271" t="str">
        <v>NV-30 DIM B</v>
      </c>
      <c r="GU271" t="str">
        <v>NV-30 DIM F</v>
      </c>
      <c r="GV271" t="str">
        <v>Ø .1250 HEX</v>
      </c>
      <c r="GW271" t="str">
        <v>Ø 9.4 MAJOR</v>
      </c>
      <c r="GX271" t="str">
        <v>Ø.096 MAX PILOT HOLE</v>
      </c>
      <c r="GY271" t="str">
        <v>Ø.125 THRU</v>
      </c>
      <c r="GZ271" t="str">
        <v>Ø.205 COUNTERSINK</v>
      </c>
      <c r="HA271" t="str">
        <v>Ø.260 T.S.C.</v>
      </c>
      <c r="HB271" t="str">
        <v>Ø.500 BASIC</v>
      </c>
      <c r="HC271" t="str">
        <v xml:space="preserve">OVAL CENTERED </v>
      </c>
      <c r="HD271" t="str">
        <v>PART NO. 15100</v>
      </c>
      <c r="HE271" t="str">
        <v>PART NUMBER 13100000</v>
      </c>
      <c r="HF271" t="str">
        <v>PART NUMBER 13600000</v>
      </c>
      <c r="HG271" t="str">
        <v>Part Number per Note 3</v>
      </c>
      <c r="HH271" t="str">
        <v>PD 5/16-18 UNC 2A</v>
      </c>
      <c r="HI271" t="str">
        <v>Perp.|0.05|A|</v>
      </c>
      <c r="HJ271" t="str">
        <v>PILOT THRU HOLE PRESENT</v>
      </c>
      <c r="HK271" t="str">
        <v>PITCH .060</v>
      </c>
      <c r="HL271" t="str">
        <v>Profile |.001|A|</v>
      </c>
      <c r="HM271" t="str">
        <v>Profile |.0015 | A | X-Y</v>
      </c>
      <c r="HN271" t="str">
        <v>Profile |.002| |A|B| X-Y</v>
      </c>
      <c r="HO271" t="str">
        <v>Profile |.002|A|B|</v>
      </c>
      <c r="HP271" t="str">
        <v>Profile |.002|A|B| X-Y</v>
      </c>
      <c r="HQ271" t="str">
        <v>Profile:|010|A|B|C|</v>
      </c>
      <c r="HR271" t="str">
        <v>Profile| .002| A|B|</v>
      </c>
      <c r="HS271" t="str">
        <v>Profile|.001|</v>
      </c>
      <c r="HT271" t="str">
        <v>Profile|.001|A|</v>
      </c>
      <c r="HU271" t="str">
        <v>Profile|.001|A|B|</v>
      </c>
      <c r="HV271" t="str">
        <v xml:space="preserve">Profile|.001|A|B| A&lt;-&gt;B </v>
      </c>
      <c r="HW271" t="str">
        <v>Profile|.001|A|B| C&lt;-&gt;D</v>
      </c>
      <c r="HX271" t="str">
        <v>Profile|.001|A|B| L-M</v>
      </c>
      <c r="HY271" t="str">
        <v>Profile|.001|A|B| P-Q</v>
      </c>
      <c r="HZ271" t="str">
        <v>Profile|.001|A|B|C&lt;-&gt;D</v>
      </c>
      <c r="IA271" t="str">
        <v>Profile|.001|A|C&lt;--&gt;D</v>
      </c>
      <c r="IB271" t="str">
        <v>Profile|.001|A|UNILATERAL</v>
      </c>
      <c r="IC271" t="str">
        <v>Profile|.001|C|</v>
      </c>
      <c r="ID271" t="str">
        <v>Profile|.0012|D1|</v>
      </c>
      <c r="IE271" t="str">
        <v>Profile|.0015| A-B UNI.</v>
      </c>
      <c r="IF271" t="str">
        <v>Profile|.0015| UNI.</v>
      </c>
      <c r="IG271" t="str">
        <v>Profile|.0015|A| X-Y</v>
      </c>
      <c r="IH271" t="str">
        <v>Profile|.0015|E|F|</v>
      </c>
      <c r="II271" t="str">
        <v>Profile|.0016|B|D|</v>
      </c>
      <c r="IJ271" t="str">
        <v>Profile|.002(U).000|A|</v>
      </c>
      <c r="IK271" t="str">
        <v>Profile|.002|</v>
      </c>
      <c r="IL271" t="str">
        <v>Profile|.002|A</v>
      </c>
      <c r="IM271" t="str">
        <v>Profile|.002|A|</v>
      </c>
      <c r="IN271" t="str">
        <v>Profile|.002|A|B|</v>
      </c>
      <c r="IO271" t="str">
        <v xml:space="preserve">Profile|.002|A|B| A&lt;-&gt;B </v>
      </c>
      <c r="IP271" t="str">
        <v>Profile|.002|A|B| C&lt;-&gt;D</v>
      </c>
      <c r="IQ271" t="str">
        <v>Profile|.002|A|B| X-Y</v>
      </c>
      <c r="IR271" t="str">
        <v>Profile|.002|A|B|C|X-Y</v>
      </c>
      <c r="IS271" t="str">
        <v>Profile|.002|A|B|X&lt;--&gt;Y</v>
      </c>
      <c r="IT271" t="str">
        <v>Profile|.002|A|B|X-Y</v>
      </c>
      <c r="IU271" t="str">
        <v>Profile|.002|A|C|</v>
      </c>
      <c r="IV271" t="str">
        <v>Profile|.002|C|A|</v>
      </c>
      <c r="IW271" t="str">
        <v>Profile|.002|C|B|</v>
      </c>
      <c r="IX271" t="str">
        <v>Profile|.0020|</v>
      </c>
      <c r="IY271" t="str">
        <v>Profile|.003|A|</v>
      </c>
      <c r="IZ271" t="str">
        <v>Profile|.003|A|B|C| Uni.</v>
      </c>
      <c r="JA271" t="str">
        <v>Profile|.003|E|F|</v>
      </c>
      <c r="JB271" t="str">
        <v>Profile|.004(U) .003|A|B|C|</v>
      </c>
      <c r="JC271" t="str">
        <v>Profile|.004|A| UNI.</v>
      </c>
      <c r="JD271" t="str">
        <v>Profile|.005|A|C|</v>
      </c>
      <c r="JE271" t="str">
        <v>Profile|.005|A|C|A&lt;--&gt;B, C&lt;--&gt;D</v>
      </c>
      <c r="JF271" t="str">
        <v>Profile|.005|A|D| A-B UNI.</v>
      </c>
      <c r="JG271" t="str">
        <v>Profile|.005|A|D| UNI.</v>
      </c>
      <c r="JH271" t="str">
        <v>Profile|.010|A|B|</v>
      </c>
      <c r="JI271" t="str">
        <v>Profile|.010|A|B|C|</v>
      </c>
      <c r="JJ271" t="str">
        <v>Profile|.03|A|</v>
      </c>
      <c r="JK271" t="str">
        <v>Profile|.05|A|B|</v>
      </c>
      <c r="JL271" t="str">
        <v>Profile|0.03|</v>
      </c>
      <c r="JM271" t="str">
        <v>Profile|0.03|A|</v>
      </c>
      <c r="JN271" t="str">
        <v>Profile|0.03|A|B|</v>
      </c>
      <c r="JO271" t="str">
        <v>Profile|0.05{A|C|</v>
      </c>
      <c r="JP271" t="str">
        <v>Profile|0.05|A|B|</v>
      </c>
      <c r="JQ271" t="str">
        <v>Profile|0.05|E|</v>
      </c>
      <c r="JR271" t="str">
        <v>Profile|0.05|E|F|</v>
      </c>
      <c r="JS271" t="str">
        <v>Profile|0.06|A|C|</v>
      </c>
      <c r="JT271" t="str">
        <v>Profile|0.1|A|A|</v>
      </c>
      <c r="JU271" t="str">
        <v>Profile|0.1|D1|</v>
      </c>
      <c r="JV271" t="str">
        <v>Profile|A|B|C|</v>
      </c>
      <c r="JW271" t="str">
        <v>Proile|.002|A|B|J-K</v>
      </c>
      <c r="JX271" t="str">
        <v>P-Thread Form</v>
      </c>
      <c r="JY271" t="str">
        <v>R  FULL RADIUS</v>
      </c>
      <c r="JZ271" t="str">
        <v>R.001/.006</v>
      </c>
      <c r="KA271" t="str">
        <v>R.003 MAX</v>
      </c>
      <c r="KB271" t="str">
        <v>R.005 MAX</v>
      </c>
      <c r="KC271" t="str">
        <v>R.030</v>
      </c>
      <c r="KD271" t="str">
        <v>R.25 MAX</v>
      </c>
      <c r="KE271" t="str">
        <v>R1.33 BASIC</v>
      </c>
      <c r="KF271" t="str">
        <v>R3.3</v>
      </c>
      <c r="KG271" t="str">
        <v>Ra 1.6 MAX</v>
      </c>
      <c r="KH271" t="str">
        <v>RAD @ FACE &amp; OD CHAMFER</v>
      </c>
      <c r="KI271" t="str">
        <v>RAD. @ ID &amp; BACK FACE</v>
      </c>
      <c r="KJ271" t="str">
        <v>RAD. @ OD &amp; BACK FACE</v>
      </c>
      <c r="KK271" t="str">
        <v>REMOVE SHRP EDGES .005 MAX</v>
      </c>
      <c r="KL271" t="str">
        <v>ROD SLOT CENTERED</v>
      </c>
      <c r="KM271" t="str">
        <v>SHARP OKAY</v>
      </c>
      <c r="KN271" t="str">
        <v>Slot Centered</v>
      </c>
      <c r="KO271" t="str">
        <v>SLOT WIDTH</v>
      </c>
      <c r="KP271" t="str">
        <v>Surface Finish Per Note 1</v>
      </c>
      <c r="KQ271" t="str">
        <v>Symmerty Balloon A_6</v>
      </c>
      <c r="KR271" t="str">
        <v>T27 HEXALOBE Per Note 1</v>
      </c>
      <c r="KS271" t="str">
        <v>T27 TORX</v>
      </c>
      <c r="KT271" t="str">
        <v>THRD DEPTH</v>
      </c>
      <c r="KU271" t="str">
        <v>Thread Form Per Note 3</v>
      </c>
      <c r="KV271" t="str">
        <v>THREAD INTO ROD SLOT</v>
      </c>
      <c r="KW271" t="str">
        <v>Thread Timed Print Note 6</v>
      </c>
      <c r="KX271" t="str">
        <v>TOOL MISMATCH PERMISSIBLE</v>
      </c>
      <c r="KY271" t="str">
        <v>Tot. Runout|Ø.002|C|</v>
      </c>
      <c r="KZ271" t="str">
        <v>Total Runout|.002|E|</v>
      </c>
      <c r="LA271" t="str">
        <v>TRIPLE LEAD THREAD</v>
      </c>
      <c r="LB271" t="str">
        <v>True Pos. |.001 (M)|A|</v>
      </c>
      <c r="LC271" t="str">
        <v>True Pos. |.002(M)|A|B|</v>
      </c>
      <c r="LD271" t="str">
        <v>True Pos. |.002|</v>
      </c>
      <c r="LE271" t="str">
        <v>True Pos. |.002|A|</v>
      </c>
      <c r="LF271" t="str">
        <v>True Pos. |.002|A|B|</v>
      </c>
      <c r="LG271" t="str">
        <v>True Pos. |.004|A|C|B|</v>
      </c>
      <c r="LH271" t="str">
        <v>True Pos. |.005(M)|A|B|</v>
      </c>
      <c r="LI271" t="str">
        <v>True Pos.|.000(L)|A|D|</v>
      </c>
      <c r="LJ271" t="str">
        <v>True Pos.|.000(M)|A|</v>
      </c>
      <c r="LK271" t="str">
        <v>True Pos.|.001(M)|A|</v>
      </c>
      <c r="LL271" t="str">
        <v>True Pos.|.001|B|</v>
      </c>
      <c r="LM271" t="str">
        <v>True Pos.|.001|E|</v>
      </c>
      <c r="LN271" t="str">
        <v>True Pos.|.002|A|</v>
      </c>
      <c r="LO271" t="str">
        <v>True Pos.|.002|B|</v>
      </c>
      <c r="LP271" t="str">
        <v>True Pos.|.002|C|</v>
      </c>
      <c r="LQ271" t="str">
        <v>True Pos.|.002|D1|</v>
      </c>
      <c r="LR271" t="str">
        <v>True Pos.|.002|D1|D2|</v>
      </c>
      <c r="LS271" t="str">
        <v>True Pos.|.05|A|</v>
      </c>
      <c r="LT271" t="str">
        <v>True Pos.|.1|A|B|C|</v>
      </c>
      <c r="LU271" t="str">
        <v>True Pos.|.13|A</v>
      </c>
      <c r="LV271" t="str">
        <v>True Pos.|0.05|A|</v>
      </c>
      <c r="LW271" t="str">
        <v>True Pos.|0.1|A|B|C|</v>
      </c>
      <c r="LX271" t="str">
        <v>True Pos.|0.13|A|</v>
      </c>
      <c r="LY271" t="str">
        <v>True Pos.|Ø.000(M)|A|</v>
      </c>
      <c r="LZ271" t="str">
        <v>True Pos.|Ø.000(M)|B|</v>
      </c>
      <c r="MA271" t="str">
        <v>True Pos.|Ø.001(M)|A(M)|</v>
      </c>
      <c r="MB271" t="str">
        <v>True Pos.|Ø.001(M)|A|</v>
      </c>
      <c r="MC271" t="str">
        <v>True Pos.|Ø.001|A|</v>
      </c>
      <c r="MD271" t="str">
        <v>True Pos.|Ø.001|C|</v>
      </c>
      <c r="ME271" t="str">
        <v>True Pos.|Ø.002(S)|A(S)|</v>
      </c>
      <c r="MF271" t="str">
        <v>True Pos.|Ø.002|A|</v>
      </c>
      <c r="MG271" t="str">
        <v>True Pos.|Ø.002|B|</v>
      </c>
      <c r="MH271" t="str">
        <v>True Pos.|Ø.002|C|</v>
      </c>
      <c r="MI271" t="str">
        <v>True Pos.|Ø.03(M)|A|</v>
      </c>
      <c r="MJ271" t="str">
        <v>True Pos.|Ø0.03(M)|A|</v>
      </c>
      <c r="MK271" t="str">
        <v>True Pos.|Ø0.05(L)|D|B|</v>
      </c>
      <c r="ML271" t="str">
        <v>True Pos.|Ø0.05|A|</v>
      </c>
      <c r="MM271" t="str">
        <v>True Pos.|Ø0.05|D|</v>
      </c>
      <c r="MN271" t="str">
        <v>True Pos.|Ø0.05|E|</v>
      </c>
      <c r="MO271" t="str">
        <v>True Pos.|Ø0.05|E|B|</v>
      </c>
      <c r="MP271" t="str">
        <v>True Pos.|SØ0.03|C|B|</v>
      </c>
      <c r="MQ271" t="str">
        <v>True Position|.002|A|B|</v>
      </c>
      <c r="MR271" t="str">
        <v>True. Pos.|Ø.001(M)|A|</v>
      </c>
      <c r="MS271" t="str">
        <v>True. Pps.|0.05|A|</v>
      </c>
      <c r="MT271" t="str">
        <v>Tumble Per Note 1</v>
      </c>
      <c r="MU271" t="str">
        <v>Tumble Per Note 2</v>
      </c>
    </row>
    <row r="272" spans="1:359">
      <c r="A272" t="s">
        <v>1121</v>
      </c>
      <c r="C272" s="74" t="str" cm="1">
        <f t="array" ref="C272:MU272">TRANSPOSE(_xlfn._xlws.SORT(_xlfn._xlws.FILTER($A$2:$A$499,ISNUMBER(SEARCH('Prt. Lib. &amp; Routine, Table'!L279,$A$2:$A$499)),"not found")))</f>
        <v>.0015 T.I.R. MAX</v>
      </c>
      <c r="D272" t="str">
        <v>.002 MAX ROOT RADIUS</v>
      </c>
      <c r="E272" t="str">
        <v>.012 BLUNT END</v>
      </c>
      <c r="F272" t="str">
        <v>.015 MAX</v>
      </c>
      <c r="G272" t="str">
        <v>.016 T.S.C.</v>
      </c>
      <c r="H272" t="str">
        <v>.017 BASIC</v>
      </c>
      <c r="I272" t="str">
        <v>.021 PITCH</v>
      </c>
      <c r="J272" t="str">
        <v>.022 BLUNT START</v>
      </c>
      <c r="K272" t="str">
        <v>.025 BASIC</v>
      </c>
      <c r="L272" t="str">
        <v>.035 BASIC</v>
      </c>
      <c r="M272" t="str">
        <v>.043 T.S.C</v>
      </c>
      <c r="N272" t="str">
        <v>.053 T.S.C.</v>
      </c>
      <c r="O272" t="str">
        <v>.060 HEX DEPTH</v>
      </c>
      <c r="P272" t="str">
        <v>.060 PITCH</v>
      </c>
      <c r="Q272" t="str">
        <v>.061 BASIC</v>
      </c>
      <c r="R272" t="str">
        <v>.07 HEX</v>
      </c>
      <c r="S272" t="str">
        <v>.070 HEX DEPTH</v>
      </c>
      <c r="T272" t="str">
        <v>.082 DRILL</v>
      </c>
      <c r="U272" t="str">
        <v>.082 DRILL DEPTH</v>
      </c>
      <c r="V272" t="str">
        <v>.094 HEX</v>
      </c>
      <c r="W272" t="str">
        <v>.115 T.S.C.</v>
      </c>
      <c r="X272" t="str">
        <v>.1195 / .1243 MAJOR DIAMETER</v>
      </c>
      <c r="Y272" t="str">
        <v>.1250 HEX</v>
      </c>
      <c r="Z272" t="str">
        <v>.157 MINOR DIAMETER</v>
      </c>
      <c r="AA272" t="str">
        <v>.172 FULL THD DEPTH</v>
      </c>
      <c r="AB272" t="str">
        <v>.172 MAJOR DIAMETER</v>
      </c>
      <c r="AC272" t="str">
        <v>.180 MIN DEPTH FULL THRD</v>
      </c>
      <c r="AD272" t="str">
        <v>.183 Ceter Line Thread Dwell</v>
      </c>
      <c r="AE272" t="str">
        <v>.208 MAX THRD DEPTH</v>
      </c>
      <c r="AF272" t="str">
        <v>.218 BOTTOM HALF OF SLOT</v>
      </c>
      <c r="AG272" t="str">
        <v>.261 BASIC</v>
      </c>
      <c r="AH272" t="str">
        <v>.314 T.S.C.</v>
      </c>
      <c r="AI272" t="str">
        <v>.315 BASIC</v>
      </c>
      <c r="AJ272" t="str">
        <v>.329 MINOR Ø</v>
      </c>
      <c r="AK272" t="str">
        <v>.330 BASIC</v>
      </c>
      <c r="AL272" t="str">
        <v>.35 TO TANGENT POINT</v>
      </c>
      <c r="AM272" t="str">
        <v>.375 MAJOR Ø</v>
      </c>
      <c r="AN272" t="str">
        <v>.390 BASIC</v>
      </c>
      <c r="AO272" t="str">
        <v>.440 BASIC</v>
      </c>
      <c r="AP272" t="str">
        <v>.64/.96 HIGH=Pass</v>
      </c>
      <c r="AQ272" t="str">
        <v>0.012 MAX</v>
      </c>
      <c r="AR272" t="str">
        <v>0.015 MAX</v>
      </c>
      <c r="AS272" t="str">
        <v>0.05 Per Note 2</v>
      </c>
      <c r="AT272" t="str">
        <v>0.500 PULLOUT ZONE</v>
      </c>
      <c r="AU272" t="str">
        <v>10-32 UNF-2A</v>
      </c>
      <c r="AV272" t="str">
        <v>12-28 UNF-2B</v>
      </c>
      <c r="AW272" t="str">
        <v>2.87 BASIC</v>
      </c>
      <c r="AX272" t="str">
        <v>2-56 UNC 2B 2 STARTS</v>
      </c>
      <c r="AY272" t="str">
        <v>3 LEAD THREAD</v>
      </c>
      <c r="AZ272" t="str">
        <v>32µIN Max</v>
      </c>
      <c r="BA272" t="str">
        <v>5/16"-24 UNF-2A</v>
      </c>
      <c r="BB272" t="str">
        <v>5/16-18 UNC 2A</v>
      </c>
      <c r="BC272" t="str">
        <v>5-44 UNF-2A</v>
      </c>
      <c r="BD272" t="str">
        <v>6-16µIN</v>
      </c>
      <c r="BE272" t="str">
        <v>65° BLEND</v>
      </c>
      <c r="BF272" t="str">
        <v>7.45 Top of Ball to Face</v>
      </c>
      <c r="BG272" t="str">
        <v>7/16-28 UNEF 2B</v>
      </c>
      <c r="BH272" t="str">
        <v>7/16-28-UNEF-2A</v>
      </c>
      <c r="BI272" t="str">
        <v>Alignment Per Note 3</v>
      </c>
      <c r="BJ272" t="str">
        <v>ANODIZE (SEE CHART)</v>
      </c>
      <c r="BK272" t="str">
        <v>ANODIZE AQUA Per Note 3</v>
      </c>
      <c r="BL272" t="str">
        <v>ANODIZE BOTTOM PORTION</v>
      </c>
      <c r="BM272" t="str">
        <v>ANODIZE COLOR AQUA</v>
      </c>
      <c r="BN272" t="str">
        <v>ANODIZE COLOR GREEN DWG NOTE 4</v>
      </c>
      <c r="BO272" t="str">
        <v>ANODIZE COLOR LIGHT BLUE</v>
      </c>
      <c r="BP272" t="str">
        <v>ANODIZE GREEN Per Note 2</v>
      </c>
      <c r="BQ272" t="str">
        <v>ANODIZE GREY, Per Note 1</v>
      </c>
      <c r="BR272" t="str">
        <v>ANODIZE MAGENTA</v>
      </c>
      <c r="BS272" t="str">
        <v>Anodize Per note 3</v>
      </c>
      <c r="BT272" t="str">
        <v>Anodize Per Note 4</v>
      </c>
      <c r="BU272" t="str">
        <v>ANODIZE SEAFOAM</v>
      </c>
      <c r="BV272" t="str">
        <v>Balloon 11 Symmetry</v>
      </c>
      <c r="BW272" t="str">
        <v>Balloon 12 Symmetry</v>
      </c>
      <c r="BX272" t="str">
        <v>Balloon 13 Hole Centered</v>
      </c>
      <c r="BY272" t="str">
        <v>Balloon 13 Symmerty</v>
      </c>
      <c r="BZ272" t="str">
        <v>Balloon 2 Symmetry</v>
      </c>
      <c r="CA272" t="str">
        <v>Balloon 21 CENTERED</v>
      </c>
      <c r="CB272" t="str">
        <v>Balloon 29 Symmetry</v>
      </c>
      <c r="CC272" t="str">
        <v>Balloon 3 Symmetry</v>
      </c>
      <c r="CD272" t="str">
        <v>Balloon 4 Symmetry</v>
      </c>
      <c r="CE272" t="str">
        <v>Balloon 5 blend to SØ .340</v>
      </c>
      <c r="CF272" t="str">
        <v>Balloon 5 Symmetry</v>
      </c>
      <c r="CG272" t="str">
        <v>Balloon 6 Centered</v>
      </c>
      <c r="CH272" t="str">
        <v>Balloon 9 Function Check</v>
      </c>
      <c r="CI272" t="str">
        <v>Balloon 9 Symmerty</v>
      </c>
      <c r="CJ272" t="str">
        <v>Balloons 2 &amp; 17 Symmetry |.001|A|</v>
      </c>
      <c r="CK272" t="str">
        <v>Basic Ø 3.6</v>
      </c>
      <c r="CL272" t="str">
        <v>BEAD BLAST</v>
      </c>
      <c r="CM272" t="str">
        <v>BLAST ALUMINUM OXIDE</v>
      </c>
      <c r="CN272" t="str">
        <v>Blast Note 2</v>
      </c>
      <c r="CO272" t="str">
        <v xml:space="preserve">BLAST Per Note 1 </v>
      </c>
      <c r="CP272" t="str">
        <v>BLAST Per Note 2</v>
      </c>
      <c r="CQ272" t="str">
        <v>BLAST Per Note 3</v>
      </c>
      <c r="CR272" t="str">
        <v>BLAST Per Note 4</v>
      </c>
      <c r="CS272" t="str">
        <v>BLAST Per Note 8</v>
      </c>
      <c r="CT272" t="str">
        <v>BLAST Per Traveler, MATT FINISH</v>
      </c>
      <c r="CU272" t="str">
        <v>BLAST WITH 16 GRIT ALUMINUM OXIDE</v>
      </c>
      <c r="CV272" t="str">
        <v>BLAST, Uniform Finish Per Note 3</v>
      </c>
      <c r="CW272" t="str">
        <v>BREAK EDGE</v>
      </c>
      <c r="CX272" t="str">
        <v>BREAK EDGE .014</v>
      </c>
      <c r="CY272" t="str">
        <v>BREAK EDGES Note 2</v>
      </c>
      <c r="CZ272" t="str">
        <v>BREAK SHARP Per Note 1</v>
      </c>
      <c r="DA272" t="str">
        <v>BREAK SHARPS Per Note 1</v>
      </c>
      <c r="DB272" t="str">
        <v>CE 2729</v>
      </c>
      <c r="DC272" t="str">
        <v>CE Logo per Note 3</v>
      </c>
      <c r="DD272" t="str">
        <v>CE MARK</v>
      </c>
      <c r="DE272" t="str">
        <v>Chips/Debris Removed</v>
      </c>
      <c r="DF272" t="str">
        <v>Coat Per Note 2</v>
      </c>
      <c r="DG272" t="str">
        <v>C-Sink Ø .155</v>
      </c>
      <c r="DH272" t="str">
        <v>C-Sink Ø5.2</v>
      </c>
      <c r="DI272" t="str">
        <v>Deburred</v>
      </c>
      <c r="DJ272" t="str">
        <v>DIM "A" NoGo</v>
      </c>
      <c r="DK272" t="str">
        <v>DIM "A" NoGo Hexalobe</v>
      </c>
      <c r="DL272" t="str">
        <v>EDGE BREAK</v>
      </c>
      <c r="DM272" t="str">
        <v>EDGE BREAK MIN R.004, MAX R.010</v>
      </c>
      <c r="DN272" t="str">
        <v>Edge Break per Note 1</v>
      </c>
      <c r="DO272" t="str">
        <v>ELECTROPOLISH Per Note 1</v>
      </c>
      <c r="DP272" t="str">
        <v>Finish Per Note 3</v>
      </c>
      <c r="DQ272" t="str">
        <v>FLUTE POSITION Per Note 3</v>
      </c>
      <c r="DR272" t="str">
        <v>FULL R</v>
      </c>
      <c r="DS272" t="str">
        <v>FULL RADIUS</v>
      </c>
      <c r="DT272" t="str">
        <v xml:space="preserve">FULL RADIUS </v>
      </c>
      <c r="DU272" t="str">
        <v>Function Check  (.2340 .2360 FULL)</v>
      </c>
      <c r="DV272" t="str">
        <v>FUNCTIONAL  HEXALOBE</v>
      </c>
      <c r="DW272" t="str">
        <v>GLASS BEAD Per Note 3</v>
      </c>
      <c r="DX272" t="str">
        <v>Globus Logo per Note 3</v>
      </c>
      <c r="DY272" t="str">
        <v>Gold Anodized Color</v>
      </c>
      <c r="DZ272" t="str">
        <v>Green Anodized Color</v>
      </c>
      <c r="EA272" t="str">
        <v>GRIT BLAST Per Note 3</v>
      </c>
      <c r="EB272" t="str">
        <v>Grit Blast Per Note 4</v>
      </c>
      <c r="EC272" t="str">
        <v>GRIT BLAST, DWG NOTE 3</v>
      </c>
      <c r="ED272" t="str">
        <v>HEX MINOR Ø.1292</v>
      </c>
      <c r="EE272" t="str">
        <v xml:space="preserve">HEXALOBE </v>
      </c>
      <c r="EF272" t="str">
        <v>HEXALOBE FUNCTION</v>
      </c>
      <c r="EG272" t="str">
        <v>Hexalobe Minor</v>
      </c>
      <c r="EH272" t="str">
        <v>Hexalobe NV-30</v>
      </c>
      <c r="EI272" t="str">
        <v>HEXALOBE ORIENTATION</v>
      </c>
      <c r="EJ272" t="str">
        <v>Inspect per operation 30 comments</v>
      </c>
      <c r="EK272" t="str">
        <v>INT / EXT CORNERS: R.002 TO R.010</v>
      </c>
      <c r="EL272" t="str">
        <v>INT /EXT CORNERS R.05 TO R.03</v>
      </c>
      <c r="EM272" t="str">
        <v>John is a Geek</v>
      </c>
      <c r="EN272" t="str">
        <v>LASER ETCH</v>
      </c>
      <c r="EO272" t="str">
        <v>Laser Etch Per Note 7</v>
      </c>
      <c r="EP272" t="str">
        <v xml:space="preserve">LASER MARK "CE" DWG NOTE 10 </v>
      </c>
      <c r="EQ272" t="str">
        <v>Laser Mark "P1-15004-08", Per Note 3</v>
      </c>
      <c r="ER272" t="str">
        <v>Laser Mark "P2-15004-08", Per Note 3</v>
      </c>
      <c r="ES272" t="str">
        <v>Laser Mark "P3-15004-08", Per Note 3</v>
      </c>
      <c r="ET272" t="str">
        <v>Laser Mark "P4-15004-08", Per Note 3</v>
      </c>
      <c r="EU272" t="str">
        <v xml:space="preserve">LASER MARK LOGO DWG NOTE 9 </v>
      </c>
      <c r="EV272" t="str">
        <v xml:space="preserve">LASER MARK LOT NUMBER DWG NOTE 8 </v>
      </c>
      <c r="EW272" t="str">
        <v>Laser Mark Lot, Per Note 3</v>
      </c>
      <c r="EX272" t="str">
        <v xml:space="preserve">LASER MARK PART NUMBER DWG NOTE 8 </v>
      </c>
      <c r="EY272" t="str">
        <v>LASER: 13000000</v>
      </c>
      <c r="EZ272" t="str">
        <v>LASER: CE 2797</v>
      </c>
      <c r="FA272" t="str">
        <v>LASER: LOGO</v>
      </c>
      <c r="FB272" t="str">
        <v xml:space="preserve">LASER: Lot # Per RE-75-001 </v>
      </c>
      <c r="FC272" t="str">
        <v>LAST THREAD</v>
      </c>
      <c r="FD272" t="str">
        <v>LEAD .0625</v>
      </c>
      <c r="FE272" t="str">
        <v>LOGO</v>
      </c>
      <c r="FF272" t="str">
        <v>Lot (Control) Number per Note 3</v>
      </c>
      <c r="FG272" t="str">
        <v>LOT NO.</v>
      </c>
      <c r="FH272" t="str">
        <v>LOT NUMBER</v>
      </c>
      <c r="FI272" t="str">
        <v>LOT NUMBER PER NUVASIVE SOP 9002007</v>
      </c>
      <c r="FJ272" t="str">
        <v>M 4X 0.5 - 6G - 0.063R - LH</v>
      </c>
      <c r="FK272" t="str">
        <v>M4 X 0.5 - 6G - 0.063R</v>
      </c>
      <c r="FL272" t="str">
        <v>M4 X 0.5 - 6G - 0.063R - LH</v>
      </c>
      <c r="FM272" t="str">
        <v>M4.5 X .75 6g</v>
      </c>
      <c r="FN272" t="str">
        <v>M4.5 X 0.75 6g</v>
      </c>
      <c r="FO272" t="str">
        <v>M5x0.8-6g</v>
      </c>
      <c r="FP272" t="str">
        <v xml:space="preserve">M5x0.8-6g </v>
      </c>
      <c r="FQ272" t="str">
        <v>M6 X .75 6g</v>
      </c>
      <c r="FR272" t="str">
        <v>M6 X 0.75-6g</v>
      </c>
      <c r="FS272" t="str">
        <v>M6 X0.75 - 6g</v>
      </c>
      <c r="FT272" t="str">
        <v>M6X0.75 - 6H</v>
      </c>
      <c r="FU272" t="str">
        <v>M7 X 1.00 6g THREAD</v>
      </c>
      <c r="FV272" t="str">
        <v>M7X1.00 6g THREAD</v>
      </c>
      <c r="FW272" t="str">
        <v>M7X1.00 6h THREAD</v>
      </c>
      <c r="FX272" t="str">
        <v>Magenta Anodized Color</v>
      </c>
      <c r="FY272" t="str">
        <v>MAJOR Ø .380</v>
      </c>
      <c r="FZ272" t="str">
        <v>MAJORØ</v>
      </c>
      <c r="GA272" t="str">
        <v>MATT FINISH Per Note 3</v>
      </c>
      <c r="GB272" t="str">
        <v>MATT FINISH Per Traveler</v>
      </c>
      <c r="GC272" t="str">
        <v>MATTE FINISH</v>
      </c>
      <c r="GD272" t="str">
        <v>MATTE FINISH DWG NOTE 3</v>
      </c>
      <c r="GE272" t="str">
        <v>MATTE FINISH Note 3</v>
      </c>
      <c r="GF272" t="str">
        <v>Matte Finish Per Note 3</v>
      </c>
      <c r="GG272" t="str">
        <v>MATTE FINISH SIZE 10 GLASS BEAD</v>
      </c>
      <c r="GH272" t="str">
        <v>MAX ROOT RADIUS</v>
      </c>
      <c r="GI272" t="str">
        <v xml:space="preserve">Mill Profile Centered </v>
      </c>
      <c r="GJ272" t="str">
        <v>Minor Ø Unconstrained Check</v>
      </c>
      <c r="GK272" t="str">
        <v>MINOR Ø.1336</v>
      </c>
      <c r="GL272" t="str">
        <v>NO ANODIZE Per note 8</v>
      </c>
      <c r="GM272" t="str">
        <v>NO ANODIZE Per note 9</v>
      </c>
      <c r="GN272" t="str">
        <v>No Nicks, Scratches, Tool Marks, etc.</v>
      </c>
      <c r="GO272" t="str">
        <v>No Nicks,Scratches,Tool Marks,etc.</v>
      </c>
      <c r="GP272" t="str">
        <v>NO TOOL MARKS</v>
      </c>
      <c r="GQ272" t="str">
        <v>NOTE 3 THREAD RELIEF</v>
      </c>
      <c r="GR272" t="str">
        <v>NV-27 FUNC.</v>
      </c>
      <c r="GS272" t="str">
        <v>NV-30 DIM A</v>
      </c>
      <c r="GT272" t="str">
        <v>NV-30 DIM B</v>
      </c>
      <c r="GU272" t="str">
        <v>NV-30 DIM F</v>
      </c>
      <c r="GV272" t="str">
        <v>Ø .1250 HEX</v>
      </c>
      <c r="GW272" t="str">
        <v>Ø 9.4 MAJOR</v>
      </c>
      <c r="GX272" t="str">
        <v>Ø.096 MAX PILOT HOLE</v>
      </c>
      <c r="GY272" t="str">
        <v>Ø.125 THRU</v>
      </c>
      <c r="GZ272" t="str">
        <v>Ø.205 COUNTERSINK</v>
      </c>
      <c r="HA272" t="str">
        <v>Ø.260 T.S.C.</v>
      </c>
      <c r="HB272" t="str">
        <v>Ø.500 BASIC</v>
      </c>
      <c r="HC272" t="str">
        <v xml:space="preserve">OVAL CENTERED </v>
      </c>
      <c r="HD272" t="str">
        <v>PART NO. 15100</v>
      </c>
      <c r="HE272" t="str">
        <v>PART NUMBER 13100000</v>
      </c>
      <c r="HF272" t="str">
        <v>PART NUMBER 13600000</v>
      </c>
      <c r="HG272" t="str">
        <v>Part Number per Note 3</v>
      </c>
      <c r="HH272" t="str">
        <v>PD 5/16-18 UNC 2A</v>
      </c>
      <c r="HI272" t="str">
        <v>Perp.|0.05|A|</v>
      </c>
      <c r="HJ272" t="str">
        <v>PILOT THRU HOLE PRESENT</v>
      </c>
      <c r="HK272" t="str">
        <v>PITCH .060</v>
      </c>
      <c r="HL272" t="str">
        <v>Profile |.001|A|</v>
      </c>
      <c r="HM272" t="str">
        <v>Profile |.0015 | A | X-Y</v>
      </c>
      <c r="HN272" t="str">
        <v>Profile |.002| |A|B| X-Y</v>
      </c>
      <c r="HO272" t="str">
        <v>Profile |.002|A|B|</v>
      </c>
      <c r="HP272" t="str">
        <v>Profile |.002|A|B| X-Y</v>
      </c>
      <c r="HQ272" t="str">
        <v>Profile:|010|A|B|C|</v>
      </c>
      <c r="HR272" t="str">
        <v>Profile| .002| A|B|</v>
      </c>
      <c r="HS272" t="str">
        <v>Profile|.001|</v>
      </c>
      <c r="HT272" t="str">
        <v>Profile|.001|A|</v>
      </c>
      <c r="HU272" t="str">
        <v>Profile|.001|A|B|</v>
      </c>
      <c r="HV272" t="str">
        <v xml:space="preserve">Profile|.001|A|B| A&lt;-&gt;B </v>
      </c>
      <c r="HW272" t="str">
        <v>Profile|.001|A|B| C&lt;-&gt;D</v>
      </c>
      <c r="HX272" t="str">
        <v>Profile|.001|A|B| L-M</v>
      </c>
      <c r="HY272" t="str">
        <v>Profile|.001|A|B| P-Q</v>
      </c>
      <c r="HZ272" t="str">
        <v>Profile|.001|A|B|C&lt;-&gt;D</v>
      </c>
      <c r="IA272" t="str">
        <v>Profile|.001|A|C&lt;--&gt;D</v>
      </c>
      <c r="IB272" t="str">
        <v>Profile|.001|A|UNILATERAL</v>
      </c>
      <c r="IC272" t="str">
        <v>Profile|.001|C|</v>
      </c>
      <c r="ID272" t="str">
        <v>Profile|.0012|D1|</v>
      </c>
      <c r="IE272" t="str">
        <v>Profile|.0015| A-B UNI.</v>
      </c>
      <c r="IF272" t="str">
        <v>Profile|.0015| UNI.</v>
      </c>
      <c r="IG272" t="str">
        <v>Profile|.0015|A| X-Y</v>
      </c>
      <c r="IH272" t="str">
        <v>Profile|.0015|E|F|</v>
      </c>
      <c r="II272" t="str">
        <v>Profile|.0016|B|D|</v>
      </c>
      <c r="IJ272" t="str">
        <v>Profile|.002(U).000|A|</v>
      </c>
      <c r="IK272" t="str">
        <v>Profile|.002|</v>
      </c>
      <c r="IL272" t="str">
        <v>Profile|.002|A</v>
      </c>
      <c r="IM272" t="str">
        <v>Profile|.002|A|</v>
      </c>
      <c r="IN272" t="str">
        <v>Profile|.002|A|B|</v>
      </c>
      <c r="IO272" t="str">
        <v xml:space="preserve">Profile|.002|A|B| A&lt;-&gt;B </v>
      </c>
      <c r="IP272" t="str">
        <v>Profile|.002|A|B| C&lt;-&gt;D</v>
      </c>
      <c r="IQ272" t="str">
        <v>Profile|.002|A|B| X-Y</v>
      </c>
      <c r="IR272" t="str">
        <v>Profile|.002|A|B|C|X-Y</v>
      </c>
      <c r="IS272" t="str">
        <v>Profile|.002|A|B|X&lt;--&gt;Y</v>
      </c>
      <c r="IT272" t="str">
        <v>Profile|.002|A|B|X-Y</v>
      </c>
      <c r="IU272" t="str">
        <v>Profile|.002|A|C|</v>
      </c>
      <c r="IV272" t="str">
        <v>Profile|.002|C|A|</v>
      </c>
      <c r="IW272" t="str">
        <v>Profile|.002|C|B|</v>
      </c>
      <c r="IX272" t="str">
        <v>Profile|.0020|</v>
      </c>
      <c r="IY272" t="str">
        <v>Profile|.003|A|</v>
      </c>
      <c r="IZ272" t="str">
        <v>Profile|.003|A|B|C| Uni.</v>
      </c>
      <c r="JA272" t="str">
        <v>Profile|.003|E|F|</v>
      </c>
      <c r="JB272" t="str">
        <v>Profile|.004(U) .003|A|B|C|</v>
      </c>
      <c r="JC272" t="str">
        <v>Profile|.004|A| UNI.</v>
      </c>
      <c r="JD272" t="str">
        <v>Profile|.005|A|C|</v>
      </c>
      <c r="JE272" t="str">
        <v>Profile|.005|A|C|A&lt;--&gt;B, C&lt;--&gt;D</v>
      </c>
      <c r="JF272" t="str">
        <v>Profile|.005|A|D| A-B UNI.</v>
      </c>
      <c r="JG272" t="str">
        <v>Profile|.005|A|D| UNI.</v>
      </c>
      <c r="JH272" t="str">
        <v>Profile|.010|A|B|</v>
      </c>
      <c r="JI272" t="str">
        <v>Profile|.010|A|B|C|</v>
      </c>
      <c r="JJ272" t="str">
        <v>Profile|.03|A|</v>
      </c>
      <c r="JK272" t="str">
        <v>Profile|.05|A|B|</v>
      </c>
      <c r="JL272" t="str">
        <v>Profile|0.03|</v>
      </c>
      <c r="JM272" t="str">
        <v>Profile|0.03|A|</v>
      </c>
      <c r="JN272" t="str">
        <v>Profile|0.03|A|B|</v>
      </c>
      <c r="JO272" t="str">
        <v>Profile|0.05{A|C|</v>
      </c>
      <c r="JP272" t="str">
        <v>Profile|0.05|A|B|</v>
      </c>
      <c r="JQ272" t="str">
        <v>Profile|0.05|E|</v>
      </c>
      <c r="JR272" t="str">
        <v>Profile|0.05|E|F|</v>
      </c>
      <c r="JS272" t="str">
        <v>Profile|0.06|A|C|</v>
      </c>
      <c r="JT272" t="str">
        <v>Profile|0.1|A|A|</v>
      </c>
      <c r="JU272" t="str">
        <v>Profile|0.1|D1|</v>
      </c>
      <c r="JV272" t="str">
        <v>Profile|A|B|C|</v>
      </c>
      <c r="JW272" t="str">
        <v>Proile|.002|A|B|J-K</v>
      </c>
      <c r="JX272" t="str">
        <v>P-Thread Form</v>
      </c>
      <c r="JY272" t="str">
        <v>R  FULL RADIUS</v>
      </c>
      <c r="JZ272" t="str">
        <v>R.001/.006</v>
      </c>
      <c r="KA272" t="str">
        <v>R.003 MAX</v>
      </c>
      <c r="KB272" t="str">
        <v>R.005 MAX</v>
      </c>
      <c r="KC272" t="str">
        <v>R.030</v>
      </c>
      <c r="KD272" t="str">
        <v>R.25 MAX</v>
      </c>
      <c r="KE272" t="str">
        <v>R1.33 BASIC</v>
      </c>
      <c r="KF272" t="str">
        <v>R3.3</v>
      </c>
      <c r="KG272" t="str">
        <v>Ra 1.6 MAX</v>
      </c>
      <c r="KH272" t="str">
        <v>RAD @ FACE &amp; OD CHAMFER</v>
      </c>
      <c r="KI272" t="str">
        <v>RAD. @ ID &amp; BACK FACE</v>
      </c>
      <c r="KJ272" t="str">
        <v>RAD. @ OD &amp; BACK FACE</v>
      </c>
      <c r="KK272" t="str">
        <v>REMOVE SHRP EDGES .005 MAX</v>
      </c>
      <c r="KL272" t="str">
        <v>ROD SLOT CENTERED</v>
      </c>
      <c r="KM272" t="str">
        <v>SHARP OKAY</v>
      </c>
      <c r="KN272" t="str">
        <v>Slot Centered</v>
      </c>
      <c r="KO272" t="str">
        <v>SLOT WIDTH</v>
      </c>
      <c r="KP272" t="str">
        <v>Surface Finish Per Note 1</v>
      </c>
      <c r="KQ272" t="str">
        <v>Symmerty Balloon A_6</v>
      </c>
      <c r="KR272" t="str">
        <v>T27 HEXALOBE Per Note 1</v>
      </c>
      <c r="KS272" t="str">
        <v>T27 TORX</v>
      </c>
      <c r="KT272" t="str">
        <v>THRD DEPTH</v>
      </c>
      <c r="KU272" t="str">
        <v>Thread Form Per Note 3</v>
      </c>
      <c r="KV272" t="str">
        <v>THREAD INTO ROD SLOT</v>
      </c>
      <c r="KW272" t="str">
        <v>Thread Timed Print Note 6</v>
      </c>
      <c r="KX272" t="str">
        <v>TOOL MISMATCH PERMISSIBLE</v>
      </c>
      <c r="KY272" t="str">
        <v>Tot. Runout|Ø.002|C|</v>
      </c>
      <c r="KZ272" t="str">
        <v>Total Runout|.002|E|</v>
      </c>
      <c r="LA272" t="str">
        <v>TRIPLE LEAD THREAD</v>
      </c>
      <c r="LB272" t="str">
        <v>True Pos. |.001 (M)|A|</v>
      </c>
      <c r="LC272" t="str">
        <v>True Pos. |.002(M)|A|B|</v>
      </c>
      <c r="LD272" t="str">
        <v>True Pos. |.002|</v>
      </c>
      <c r="LE272" t="str">
        <v>True Pos. |.002|A|</v>
      </c>
      <c r="LF272" t="str">
        <v>True Pos. |.002|A|B|</v>
      </c>
      <c r="LG272" t="str">
        <v>True Pos. |.004|A|C|B|</v>
      </c>
      <c r="LH272" t="str">
        <v>True Pos. |.005(M)|A|B|</v>
      </c>
      <c r="LI272" t="str">
        <v>True Pos.|.000(L)|A|D|</v>
      </c>
      <c r="LJ272" t="str">
        <v>True Pos.|.000(M)|A|</v>
      </c>
      <c r="LK272" t="str">
        <v>True Pos.|.001(M)|A|</v>
      </c>
      <c r="LL272" t="str">
        <v>True Pos.|.001|B|</v>
      </c>
      <c r="LM272" t="str">
        <v>True Pos.|.001|E|</v>
      </c>
      <c r="LN272" t="str">
        <v>True Pos.|.002|A|</v>
      </c>
      <c r="LO272" t="str">
        <v>True Pos.|.002|B|</v>
      </c>
      <c r="LP272" t="str">
        <v>True Pos.|.002|C|</v>
      </c>
      <c r="LQ272" t="str">
        <v>True Pos.|.002|D1|</v>
      </c>
      <c r="LR272" t="str">
        <v>True Pos.|.002|D1|D2|</v>
      </c>
      <c r="LS272" t="str">
        <v>True Pos.|.05|A|</v>
      </c>
      <c r="LT272" t="str">
        <v>True Pos.|.1|A|B|C|</v>
      </c>
      <c r="LU272" t="str">
        <v>True Pos.|.13|A</v>
      </c>
      <c r="LV272" t="str">
        <v>True Pos.|0.05|A|</v>
      </c>
      <c r="LW272" t="str">
        <v>True Pos.|0.1|A|B|C|</v>
      </c>
      <c r="LX272" t="str">
        <v>True Pos.|0.13|A|</v>
      </c>
      <c r="LY272" t="str">
        <v>True Pos.|Ø.000(M)|A|</v>
      </c>
      <c r="LZ272" t="str">
        <v>True Pos.|Ø.000(M)|B|</v>
      </c>
      <c r="MA272" t="str">
        <v>True Pos.|Ø.001(M)|A(M)|</v>
      </c>
      <c r="MB272" t="str">
        <v>True Pos.|Ø.001(M)|A|</v>
      </c>
      <c r="MC272" t="str">
        <v>True Pos.|Ø.001|A|</v>
      </c>
      <c r="MD272" t="str">
        <v>True Pos.|Ø.001|C|</v>
      </c>
      <c r="ME272" t="str">
        <v>True Pos.|Ø.002(S)|A(S)|</v>
      </c>
      <c r="MF272" t="str">
        <v>True Pos.|Ø.002|A|</v>
      </c>
      <c r="MG272" t="str">
        <v>True Pos.|Ø.002|B|</v>
      </c>
      <c r="MH272" t="str">
        <v>True Pos.|Ø.002|C|</v>
      </c>
      <c r="MI272" t="str">
        <v>True Pos.|Ø.03(M)|A|</v>
      </c>
      <c r="MJ272" t="str">
        <v>True Pos.|Ø0.03(M)|A|</v>
      </c>
      <c r="MK272" t="str">
        <v>True Pos.|Ø0.05(L)|D|B|</v>
      </c>
      <c r="ML272" t="str">
        <v>True Pos.|Ø0.05|A|</v>
      </c>
      <c r="MM272" t="str">
        <v>True Pos.|Ø0.05|D|</v>
      </c>
      <c r="MN272" t="str">
        <v>True Pos.|Ø0.05|E|</v>
      </c>
      <c r="MO272" t="str">
        <v>True Pos.|Ø0.05|E|B|</v>
      </c>
      <c r="MP272" t="str">
        <v>True Pos.|SØ0.03|C|B|</v>
      </c>
      <c r="MQ272" t="str">
        <v>True Position|.002|A|B|</v>
      </c>
      <c r="MR272" t="str">
        <v>True. Pos.|Ø.001(M)|A|</v>
      </c>
      <c r="MS272" t="str">
        <v>True. Pps.|0.05|A|</v>
      </c>
      <c r="MT272" t="str">
        <v>Tumble Per Note 1</v>
      </c>
      <c r="MU272" t="str">
        <v>Tumble Per Note 2</v>
      </c>
    </row>
    <row r="273" spans="1:359">
      <c r="A273" t="s">
        <v>1122</v>
      </c>
      <c r="C273" s="74" t="str" cm="1">
        <f t="array" ref="C273:MU273">TRANSPOSE(_xlfn._xlws.SORT(_xlfn._xlws.FILTER($A$2:$A$499,ISNUMBER(SEARCH('Prt. Lib. &amp; Routine, Table'!L280,$A$2:$A$499)),"not found")))</f>
        <v>.0015 T.I.R. MAX</v>
      </c>
      <c r="D273" t="str">
        <v>.002 MAX ROOT RADIUS</v>
      </c>
      <c r="E273" t="str">
        <v>.012 BLUNT END</v>
      </c>
      <c r="F273" t="str">
        <v>.015 MAX</v>
      </c>
      <c r="G273" t="str">
        <v>.016 T.S.C.</v>
      </c>
      <c r="H273" t="str">
        <v>.017 BASIC</v>
      </c>
      <c r="I273" t="str">
        <v>.021 PITCH</v>
      </c>
      <c r="J273" t="str">
        <v>.022 BLUNT START</v>
      </c>
      <c r="K273" t="str">
        <v>.025 BASIC</v>
      </c>
      <c r="L273" t="str">
        <v>.035 BASIC</v>
      </c>
      <c r="M273" t="str">
        <v>.043 T.S.C</v>
      </c>
      <c r="N273" t="str">
        <v>.053 T.S.C.</v>
      </c>
      <c r="O273" t="str">
        <v>.060 HEX DEPTH</v>
      </c>
      <c r="P273" t="str">
        <v>.060 PITCH</v>
      </c>
      <c r="Q273" t="str">
        <v>.061 BASIC</v>
      </c>
      <c r="R273" t="str">
        <v>.07 HEX</v>
      </c>
      <c r="S273" t="str">
        <v>.070 HEX DEPTH</v>
      </c>
      <c r="T273" t="str">
        <v>.082 DRILL</v>
      </c>
      <c r="U273" t="str">
        <v>.082 DRILL DEPTH</v>
      </c>
      <c r="V273" t="str">
        <v>.094 HEX</v>
      </c>
      <c r="W273" t="str">
        <v>.115 T.S.C.</v>
      </c>
      <c r="X273" t="str">
        <v>.1195 / .1243 MAJOR DIAMETER</v>
      </c>
      <c r="Y273" t="str">
        <v>.1250 HEX</v>
      </c>
      <c r="Z273" t="str">
        <v>.157 MINOR DIAMETER</v>
      </c>
      <c r="AA273" t="str">
        <v>.172 FULL THD DEPTH</v>
      </c>
      <c r="AB273" t="str">
        <v>.172 MAJOR DIAMETER</v>
      </c>
      <c r="AC273" t="str">
        <v>.180 MIN DEPTH FULL THRD</v>
      </c>
      <c r="AD273" t="str">
        <v>.183 Ceter Line Thread Dwell</v>
      </c>
      <c r="AE273" t="str">
        <v>.208 MAX THRD DEPTH</v>
      </c>
      <c r="AF273" t="str">
        <v>.218 BOTTOM HALF OF SLOT</v>
      </c>
      <c r="AG273" t="str">
        <v>.261 BASIC</v>
      </c>
      <c r="AH273" t="str">
        <v>.314 T.S.C.</v>
      </c>
      <c r="AI273" t="str">
        <v>.315 BASIC</v>
      </c>
      <c r="AJ273" t="str">
        <v>.329 MINOR Ø</v>
      </c>
      <c r="AK273" t="str">
        <v>.330 BASIC</v>
      </c>
      <c r="AL273" t="str">
        <v>.35 TO TANGENT POINT</v>
      </c>
      <c r="AM273" t="str">
        <v>.375 MAJOR Ø</v>
      </c>
      <c r="AN273" t="str">
        <v>.390 BASIC</v>
      </c>
      <c r="AO273" t="str">
        <v>.440 BASIC</v>
      </c>
      <c r="AP273" t="str">
        <v>.64/.96 HIGH=Pass</v>
      </c>
      <c r="AQ273" t="str">
        <v>0.012 MAX</v>
      </c>
      <c r="AR273" t="str">
        <v>0.015 MAX</v>
      </c>
      <c r="AS273" t="str">
        <v>0.05 Per Note 2</v>
      </c>
      <c r="AT273" t="str">
        <v>0.500 PULLOUT ZONE</v>
      </c>
      <c r="AU273" t="str">
        <v>10-32 UNF-2A</v>
      </c>
      <c r="AV273" t="str">
        <v>12-28 UNF-2B</v>
      </c>
      <c r="AW273" t="str">
        <v>2.87 BASIC</v>
      </c>
      <c r="AX273" t="str">
        <v>2-56 UNC 2B 2 STARTS</v>
      </c>
      <c r="AY273" t="str">
        <v>3 LEAD THREAD</v>
      </c>
      <c r="AZ273" t="str">
        <v>32µIN Max</v>
      </c>
      <c r="BA273" t="str">
        <v>5/16"-24 UNF-2A</v>
      </c>
      <c r="BB273" t="str">
        <v>5/16-18 UNC 2A</v>
      </c>
      <c r="BC273" t="str">
        <v>5-44 UNF-2A</v>
      </c>
      <c r="BD273" t="str">
        <v>6-16µIN</v>
      </c>
      <c r="BE273" t="str">
        <v>65° BLEND</v>
      </c>
      <c r="BF273" t="str">
        <v>7.45 Top of Ball to Face</v>
      </c>
      <c r="BG273" t="str">
        <v>7/16-28 UNEF 2B</v>
      </c>
      <c r="BH273" t="str">
        <v>7/16-28-UNEF-2A</v>
      </c>
      <c r="BI273" t="str">
        <v>Alignment Per Note 3</v>
      </c>
      <c r="BJ273" t="str">
        <v>ANODIZE (SEE CHART)</v>
      </c>
      <c r="BK273" t="str">
        <v>ANODIZE AQUA Per Note 3</v>
      </c>
      <c r="BL273" t="str">
        <v>ANODIZE BOTTOM PORTION</v>
      </c>
      <c r="BM273" t="str">
        <v>ANODIZE COLOR AQUA</v>
      </c>
      <c r="BN273" t="str">
        <v>ANODIZE COLOR GREEN DWG NOTE 4</v>
      </c>
      <c r="BO273" t="str">
        <v>ANODIZE COLOR LIGHT BLUE</v>
      </c>
      <c r="BP273" t="str">
        <v>ANODIZE GREEN Per Note 2</v>
      </c>
      <c r="BQ273" t="str">
        <v>ANODIZE GREY, Per Note 1</v>
      </c>
      <c r="BR273" t="str">
        <v>ANODIZE MAGENTA</v>
      </c>
      <c r="BS273" t="str">
        <v>Anodize Per note 3</v>
      </c>
      <c r="BT273" t="str">
        <v>Anodize Per Note 4</v>
      </c>
      <c r="BU273" t="str">
        <v>ANODIZE SEAFOAM</v>
      </c>
      <c r="BV273" t="str">
        <v>Balloon 11 Symmetry</v>
      </c>
      <c r="BW273" t="str">
        <v>Balloon 12 Symmetry</v>
      </c>
      <c r="BX273" t="str">
        <v>Balloon 13 Hole Centered</v>
      </c>
      <c r="BY273" t="str">
        <v>Balloon 13 Symmerty</v>
      </c>
      <c r="BZ273" t="str">
        <v>Balloon 2 Symmetry</v>
      </c>
      <c r="CA273" t="str">
        <v>Balloon 21 CENTERED</v>
      </c>
      <c r="CB273" t="str">
        <v>Balloon 29 Symmetry</v>
      </c>
      <c r="CC273" t="str">
        <v>Balloon 3 Symmetry</v>
      </c>
      <c r="CD273" t="str">
        <v>Balloon 4 Symmetry</v>
      </c>
      <c r="CE273" t="str">
        <v>Balloon 5 blend to SØ .340</v>
      </c>
      <c r="CF273" t="str">
        <v>Balloon 5 Symmetry</v>
      </c>
      <c r="CG273" t="str">
        <v>Balloon 6 Centered</v>
      </c>
      <c r="CH273" t="str">
        <v>Balloon 9 Function Check</v>
      </c>
      <c r="CI273" t="str">
        <v>Balloon 9 Symmerty</v>
      </c>
      <c r="CJ273" t="str">
        <v>Balloons 2 &amp; 17 Symmetry |.001|A|</v>
      </c>
      <c r="CK273" t="str">
        <v>Basic Ø 3.6</v>
      </c>
      <c r="CL273" t="str">
        <v>BEAD BLAST</v>
      </c>
      <c r="CM273" t="str">
        <v>BLAST ALUMINUM OXIDE</v>
      </c>
      <c r="CN273" t="str">
        <v>Blast Note 2</v>
      </c>
      <c r="CO273" t="str">
        <v xml:space="preserve">BLAST Per Note 1 </v>
      </c>
      <c r="CP273" t="str">
        <v>BLAST Per Note 2</v>
      </c>
      <c r="CQ273" t="str">
        <v>BLAST Per Note 3</v>
      </c>
      <c r="CR273" t="str">
        <v>BLAST Per Note 4</v>
      </c>
      <c r="CS273" t="str">
        <v>BLAST Per Note 8</v>
      </c>
      <c r="CT273" t="str">
        <v>BLAST Per Traveler, MATT FINISH</v>
      </c>
      <c r="CU273" t="str">
        <v>BLAST WITH 16 GRIT ALUMINUM OXIDE</v>
      </c>
      <c r="CV273" t="str">
        <v>BLAST, Uniform Finish Per Note 3</v>
      </c>
      <c r="CW273" t="str">
        <v>BREAK EDGE</v>
      </c>
      <c r="CX273" t="str">
        <v>BREAK EDGE .014</v>
      </c>
      <c r="CY273" t="str">
        <v>BREAK EDGES Note 2</v>
      </c>
      <c r="CZ273" t="str">
        <v>BREAK SHARP Per Note 1</v>
      </c>
      <c r="DA273" t="str">
        <v>BREAK SHARPS Per Note 1</v>
      </c>
      <c r="DB273" t="str">
        <v>CE 2729</v>
      </c>
      <c r="DC273" t="str">
        <v>CE Logo per Note 3</v>
      </c>
      <c r="DD273" t="str">
        <v>CE MARK</v>
      </c>
      <c r="DE273" t="str">
        <v>Chips/Debris Removed</v>
      </c>
      <c r="DF273" t="str">
        <v>Coat Per Note 2</v>
      </c>
      <c r="DG273" t="str">
        <v>C-Sink Ø .155</v>
      </c>
      <c r="DH273" t="str">
        <v>C-Sink Ø5.2</v>
      </c>
      <c r="DI273" t="str">
        <v>Deburred</v>
      </c>
      <c r="DJ273" t="str">
        <v>DIM "A" NoGo</v>
      </c>
      <c r="DK273" t="str">
        <v>DIM "A" NoGo Hexalobe</v>
      </c>
      <c r="DL273" t="str">
        <v>EDGE BREAK</v>
      </c>
      <c r="DM273" t="str">
        <v>EDGE BREAK MIN R.004, MAX R.010</v>
      </c>
      <c r="DN273" t="str">
        <v>Edge Break per Note 1</v>
      </c>
      <c r="DO273" t="str">
        <v>ELECTROPOLISH Per Note 1</v>
      </c>
      <c r="DP273" t="str">
        <v>Finish Per Note 3</v>
      </c>
      <c r="DQ273" t="str">
        <v>FLUTE POSITION Per Note 3</v>
      </c>
      <c r="DR273" t="str">
        <v>FULL R</v>
      </c>
      <c r="DS273" t="str">
        <v>FULL RADIUS</v>
      </c>
      <c r="DT273" t="str">
        <v xml:space="preserve">FULL RADIUS </v>
      </c>
      <c r="DU273" t="str">
        <v>Function Check  (.2340 .2360 FULL)</v>
      </c>
      <c r="DV273" t="str">
        <v>FUNCTIONAL  HEXALOBE</v>
      </c>
      <c r="DW273" t="str">
        <v>GLASS BEAD Per Note 3</v>
      </c>
      <c r="DX273" t="str">
        <v>Globus Logo per Note 3</v>
      </c>
      <c r="DY273" t="str">
        <v>Gold Anodized Color</v>
      </c>
      <c r="DZ273" t="str">
        <v>Green Anodized Color</v>
      </c>
      <c r="EA273" t="str">
        <v>GRIT BLAST Per Note 3</v>
      </c>
      <c r="EB273" t="str">
        <v>Grit Blast Per Note 4</v>
      </c>
      <c r="EC273" t="str">
        <v>GRIT BLAST, DWG NOTE 3</v>
      </c>
      <c r="ED273" t="str">
        <v>HEX MINOR Ø.1292</v>
      </c>
      <c r="EE273" t="str">
        <v xml:space="preserve">HEXALOBE </v>
      </c>
      <c r="EF273" t="str">
        <v>HEXALOBE FUNCTION</v>
      </c>
      <c r="EG273" t="str">
        <v>Hexalobe Minor</v>
      </c>
      <c r="EH273" t="str">
        <v>Hexalobe NV-30</v>
      </c>
      <c r="EI273" t="str">
        <v>HEXALOBE ORIENTATION</v>
      </c>
      <c r="EJ273" t="str">
        <v>Inspect per operation 30 comments</v>
      </c>
      <c r="EK273" t="str">
        <v>INT / EXT CORNERS: R.002 TO R.010</v>
      </c>
      <c r="EL273" t="str">
        <v>INT /EXT CORNERS R.05 TO R.03</v>
      </c>
      <c r="EM273" t="str">
        <v>John is a Geek</v>
      </c>
      <c r="EN273" t="str">
        <v>LASER ETCH</v>
      </c>
      <c r="EO273" t="str">
        <v>Laser Etch Per Note 7</v>
      </c>
      <c r="EP273" t="str">
        <v xml:space="preserve">LASER MARK "CE" DWG NOTE 10 </v>
      </c>
      <c r="EQ273" t="str">
        <v>Laser Mark "P1-15004-08", Per Note 3</v>
      </c>
      <c r="ER273" t="str">
        <v>Laser Mark "P2-15004-08", Per Note 3</v>
      </c>
      <c r="ES273" t="str">
        <v>Laser Mark "P3-15004-08", Per Note 3</v>
      </c>
      <c r="ET273" t="str">
        <v>Laser Mark "P4-15004-08", Per Note 3</v>
      </c>
      <c r="EU273" t="str">
        <v xml:space="preserve">LASER MARK LOGO DWG NOTE 9 </v>
      </c>
      <c r="EV273" t="str">
        <v xml:space="preserve">LASER MARK LOT NUMBER DWG NOTE 8 </v>
      </c>
      <c r="EW273" t="str">
        <v>Laser Mark Lot, Per Note 3</v>
      </c>
      <c r="EX273" t="str">
        <v xml:space="preserve">LASER MARK PART NUMBER DWG NOTE 8 </v>
      </c>
      <c r="EY273" t="str">
        <v>LASER: 13000000</v>
      </c>
      <c r="EZ273" t="str">
        <v>LASER: CE 2797</v>
      </c>
      <c r="FA273" t="str">
        <v>LASER: LOGO</v>
      </c>
      <c r="FB273" t="str">
        <v xml:space="preserve">LASER: Lot # Per RE-75-001 </v>
      </c>
      <c r="FC273" t="str">
        <v>LAST THREAD</v>
      </c>
      <c r="FD273" t="str">
        <v>LEAD .0625</v>
      </c>
      <c r="FE273" t="str">
        <v>LOGO</v>
      </c>
      <c r="FF273" t="str">
        <v>Lot (Control) Number per Note 3</v>
      </c>
      <c r="FG273" t="str">
        <v>LOT NO.</v>
      </c>
      <c r="FH273" t="str">
        <v>LOT NUMBER</v>
      </c>
      <c r="FI273" t="str">
        <v>LOT NUMBER PER NUVASIVE SOP 9002007</v>
      </c>
      <c r="FJ273" t="str">
        <v>M 4X 0.5 - 6G - 0.063R - LH</v>
      </c>
      <c r="FK273" t="str">
        <v>M4 X 0.5 - 6G - 0.063R</v>
      </c>
      <c r="FL273" t="str">
        <v>M4 X 0.5 - 6G - 0.063R - LH</v>
      </c>
      <c r="FM273" t="str">
        <v>M4.5 X .75 6g</v>
      </c>
      <c r="FN273" t="str">
        <v>M4.5 X 0.75 6g</v>
      </c>
      <c r="FO273" t="str">
        <v>M5x0.8-6g</v>
      </c>
      <c r="FP273" t="str">
        <v xml:space="preserve">M5x0.8-6g </v>
      </c>
      <c r="FQ273" t="str">
        <v>M6 X .75 6g</v>
      </c>
      <c r="FR273" t="str">
        <v>M6 X 0.75-6g</v>
      </c>
      <c r="FS273" t="str">
        <v>M6 X0.75 - 6g</v>
      </c>
      <c r="FT273" t="str">
        <v>M6X0.75 - 6H</v>
      </c>
      <c r="FU273" t="str">
        <v>M7 X 1.00 6g THREAD</v>
      </c>
      <c r="FV273" t="str">
        <v>M7X1.00 6g THREAD</v>
      </c>
      <c r="FW273" t="str">
        <v>M7X1.00 6h THREAD</v>
      </c>
      <c r="FX273" t="str">
        <v>Magenta Anodized Color</v>
      </c>
      <c r="FY273" t="str">
        <v>MAJOR Ø .380</v>
      </c>
      <c r="FZ273" t="str">
        <v>MAJORØ</v>
      </c>
      <c r="GA273" t="str">
        <v>MATT FINISH Per Note 3</v>
      </c>
      <c r="GB273" t="str">
        <v>MATT FINISH Per Traveler</v>
      </c>
      <c r="GC273" t="str">
        <v>MATTE FINISH</v>
      </c>
      <c r="GD273" t="str">
        <v>MATTE FINISH DWG NOTE 3</v>
      </c>
      <c r="GE273" t="str">
        <v>MATTE FINISH Note 3</v>
      </c>
      <c r="GF273" t="str">
        <v>Matte Finish Per Note 3</v>
      </c>
      <c r="GG273" t="str">
        <v>MATTE FINISH SIZE 10 GLASS BEAD</v>
      </c>
      <c r="GH273" t="str">
        <v>MAX ROOT RADIUS</v>
      </c>
      <c r="GI273" t="str">
        <v xml:space="preserve">Mill Profile Centered </v>
      </c>
      <c r="GJ273" t="str">
        <v>Minor Ø Unconstrained Check</v>
      </c>
      <c r="GK273" t="str">
        <v>MINOR Ø.1336</v>
      </c>
      <c r="GL273" t="str">
        <v>NO ANODIZE Per note 8</v>
      </c>
      <c r="GM273" t="str">
        <v>NO ANODIZE Per note 9</v>
      </c>
      <c r="GN273" t="str">
        <v>No Nicks, Scratches, Tool Marks, etc.</v>
      </c>
      <c r="GO273" t="str">
        <v>No Nicks,Scratches,Tool Marks,etc.</v>
      </c>
      <c r="GP273" t="str">
        <v>NO TOOL MARKS</v>
      </c>
      <c r="GQ273" t="str">
        <v>NOTE 3 THREAD RELIEF</v>
      </c>
      <c r="GR273" t="str">
        <v>NV-27 FUNC.</v>
      </c>
      <c r="GS273" t="str">
        <v>NV-30 DIM A</v>
      </c>
      <c r="GT273" t="str">
        <v>NV-30 DIM B</v>
      </c>
      <c r="GU273" t="str">
        <v>NV-30 DIM F</v>
      </c>
      <c r="GV273" t="str">
        <v>Ø .1250 HEX</v>
      </c>
      <c r="GW273" t="str">
        <v>Ø 9.4 MAJOR</v>
      </c>
      <c r="GX273" t="str">
        <v>Ø.096 MAX PILOT HOLE</v>
      </c>
      <c r="GY273" t="str">
        <v>Ø.125 THRU</v>
      </c>
      <c r="GZ273" t="str">
        <v>Ø.205 COUNTERSINK</v>
      </c>
      <c r="HA273" t="str">
        <v>Ø.260 T.S.C.</v>
      </c>
      <c r="HB273" t="str">
        <v>Ø.500 BASIC</v>
      </c>
      <c r="HC273" t="str">
        <v xml:space="preserve">OVAL CENTERED </v>
      </c>
      <c r="HD273" t="str">
        <v>PART NO. 15100</v>
      </c>
      <c r="HE273" t="str">
        <v>PART NUMBER 13100000</v>
      </c>
      <c r="HF273" t="str">
        <v>PART NUMBER 13600000</v>
      </c>
      <c r="HG273" t="str">
        <v>Part Number per Note 3</v>
      </c>
      <c r="HH273" t="str">
        <v>PD 5/16-18 UNC 2A</v>
      </c>
      <c r="HI273" t="str">
        <v>Perp.|0.05|A|</v>
      </c>
      <c r="HJ273" t="str">
        <v>PILOT THRU HOLE PRESENT</v>
      </c>
      <c r="HK273" t="str">
        <v>PITCH .060</v>
      </c>
      <c r="HL273" t="str">
        <v>Profile |.001|A|</v>
      </c>
      <c r="HM273" t="str">
        <v>Profile |.0015 | A | X-Y</v>
      </c>
      <c r="HN273" t="str">
        <v>Profile |.002| |A|B| X-Y</v>
      </c>
      <c r="HO273" t="str">
        <v>Profile |.002|A|B|</v>
      </c>
      <c r="HP273" t="str">
        <v>Profile |.002|A|B| X-Y</v>
      </c>
      <c r="HQ273" t="str">
        <v>Profile:|010|A|B|C|</v>
      </c>
      <c r="HR273" t="str">
        <v>Profile| .002| A|B|</v>
      </c>
      <c r="HS273" t="str">
        <v>Profile|.001|</v>
      </c>
      <c r="HT273" t="str">
        <v>Profile|.001|A|</v>
      </c>
      <c r="HU273" t="str">
        <v>Profile|.001|A|B|</v>
      </c>
      <c r="HV273" t="str">
        <v xml:space="preserve">Profile|.001|A|B| A&lt;-&gt;B </v>
      </c>
      <c r="HW273" t="str">
        <v>Profile|.001|A|B| C&lt;-&gt;D</v>
      </c>
      <c r="HX273" t="str">
        <v>Profile|.001|A|B| L-M</v>
      </c>
      <c r="HY273" t="str">
        <v>Profile|.001|A|B| P-Q</v>
      </c>
      <c r="HZ273" t="str">
        <v>Profile|.001|A|B|C&lt;-&gt;D</v>
      </c>
      <c r="IA273" t="str">
        <v>Profile|.001|A|C&lt;--&gt;D</v>
      </c>
      <c r="IB273" t="str">
        <v>Profile|.001|A|UNILATERAL</v>
      </c>
      <c r="IC273" t="str">
        <v>Profile|.001|C|</v>
      </c>
      <c r="ID273" t="str">
        <v>Profile|.0012|D1|</v>
      </c>
      <c r="IE273" t="str">
        <v>Profile|.0015| A-B UNI.</v>
      </c>
      <c r="IF273" t="str">
        <v>Profile|.0015| UNI.</v>
      </c>
      <c r="IG273" t="str">
        <v>Profile|.0015|A| X-Y</v>
      </c>
      <c r="IH273" t="str">
        <v>Profile|.0015|E|F|</v>
      </c>
      <c r="II273" t="str">
        <v>Profile|.0016|B|D|</v>
      </c>
      <c r="IJ273" t="str">
        <v>Profile|.002(U).000|A|</v>
      </c>
      <c r="IK273" t="str">
        <v>Profile|.002|</v>
      </c>
      <c r="IL273" t="str">
        <v>Profile|.002|A</v>
      </c>
      <c r="IM273" t="str">
        <v>Profile|.002|A|</v>
      </c>
      <c r="IN273" t="str">
        <v>Profile|.002|A|B|</v>
      </c>
      <c r="IO273" t="str">
        <v xml:space="preserve">Profile|.002|A|B| A&lt;-&gt;B </v>
      </c>
      <c r="IP273" t="str">
        <v>Profile|.002|A|B| C&lt;-&gt;D</v>
      </c>
      <c r="IQ273" t="str">
        <v>Profile|.002|A|B| X-Y</v>
      </c>
      <c r="IR273" t="str">
        <v>Profile|.002|A|B|C|X-Y</v>
      </c>
      <c r="IS273" t="str">
        <v>Profile|.002|A|B|X&lt;--&gt;Y</v>
      </c>
      <c r="IT273" t="str">
        <v>Profile|.002|A|B|X-Y</v>
      </c>
      <c r="IU273" t="str">
        <v>Profile|.002|A|C|</v>
      </c>
      <c r="IV273" t="str">
        <v>Profile|.002|C|A|</v>
      </c>
      <c r="IW273" t="str">
        <v>Profile|.002|C|B|</v>
      </c>
      <c r="IX273" t="str">
        <v>Profile|.0020|</v>
      </c>
      <c r="IY273" t="str">
        <v>Profile|.003|A|</v>
      </c>
      <c r="IZ273" t="str">
        <v>Profile|.003|A|B|C| Uni.</v>
      </c>
      <c r="JA273" t="str">
        <v>Profile|.003|E|F|</v>
      </c>
      <c r="JB273" t="str">
        <v>Profile|.004(U) .003|A|B|C|</v>
      </c>
      <c r="JC273" t="str">
        <v>Profile|.004|A| UNI.</v>
      </c>
      <c r="JD273" t="str">
        <v>Profile|.005|A|C|</v>
      </c>
      <c r="JE273" t="str">
        <v>Profile|.005|A|C|A&lt;--&gt;B, C&lt;--&gt;D</v>
      </c>
      <c r="JF273" t="str">
        <v>Profile|.005|A|D| A-B UNI.</v>
      </c>
      <c r="JG273" t="str">
        <v>Profile|.005|A|D| UNI.</v>
      </c>
      <c r="JH273" t="str">
        <v>Profile|.010|A|B|</v>
      </c>
      <c r="JI273" t="str">
        <v>Profile|.010|A|B|C|</v>
      </c>
      <c r="JJ273" t="str">
        <v>Profile|.03|A|</v>
      </c>
      <c r="JK273" t="str">
        <v>Profile|.05|A|B|</v>
      </c>
      <c r="JL273" t="str">
        <v>Profile|0.03|</v>
      </c>
      <c r="JM273" t="str">
        <v>Profile|0.03|A|</v>
      </c>
      <c r="JN273" t="str">
        <v>Profile|0.03|A|B|</v>
      </c>
      <c r="JO273" t="str">
        <v>Profile|0.05{A|C|</v>
      </c>
      <c r="JP273" t="str">
        <v>Profile|0.05|A|B|</v>
      </c>
      <c r="JQ273" t="str">
        <v>Profile|0.05|E|</v>
      </c>
      <c r="JR273" t="str">
        <v>Profile|0.05|E|F|</v>
      </c>
      <c r="JS273" t="str">
        <v>Profile|0.06|A|C|</v>
      </c>
      <c r="JT273" t="str">
        <v>Profile|0.1|A|A|</v>
      </c>
      <c r="JU273" t="str">
        <v>Profile|0.1|D1|</v>
      </c>
      <c r="JV273" t="str">
        <v>Profile|A|B|C|</v>
      </c>
      <c r="JW273" t="str">
        <v>Proile|.002|A|B|J-K</v>
      </c>
      <c r="JX273" t="str">
        <v>P-Thread Form</v>
      </c>
      <c r="JY273" t="str">
        <v>R  FULL RADIUS</v>
      </c>
      <c r="JZ273" t="str">
        <v>R.001/.006</v>
      </c>
      <c r="KA273" t="str">
        <v>R.003 MAX</v>
      </c>
      <c r="KB273" t="str">
        <v>R.005 MAX</v>
      </c>
      <c r="KC273" t="str">
        <v>R.030</v>
      </c>
      <c r="KD273" t="str">
        <v>R.25 MAX</v>
      </c>
      <c r="KE273" t="str">
        <v>R1.33 BASIC</v>
      </c>
      <c r="KF273" t="str">
        <v>R3.3</v>
      </c>
      <c r="KG273" t="str">
        <v>Ra 1.6 MAX</v>
      </c>
      <c r="KH273" t="str">
        <v>RAD @ FACE &amp; OD CHAMFER</v>
      </c>
      <c r="KI273" t="str">
        <v>RAD. @ ID &amp; BACK FACE</v>
      </c>
      <c r="KJ273" t="str">
        <v>RAD. @ OD &amp; BACK FACE</v>
      </c>
      <c r="KK273" t="str">
        <v>REMOVE SHRP EDGES .005 MAX</v>
      </c>
      <c r="KL273" t="str">
        <v>ROD SLOT CENTERED</v>
      </c>
      <c r="KM273" t="str">
        <v>SHARP OKAY</v>
      </c>
      <c r="KN273" t="str">
        <v>Slot Centered</v>
      </c>
      <c r="KO273" t="str">
        <v>SLOT WIDTH</v>
      </c>
      <c r="KP273" t="str">
        <v>Surface Finish Per Note 1</v>
      </c>
      <c r="KQ273" t="str">
        <v>Symmerty Balloon A_6</v>
      </c>
      <c r="KR273" t="str">
        <v>T27 HEXALOBE Per Note 1</v>
      </c>
      <c r="KS273" t="str">
        <v>T27 TORX</v>
      </c>
      <c r="KT273" t="str">
        <v>THRD DEPTH</v>
      </c>
      <c r="KU273" t="str">
        <v>Thread Form Per Note 3</v>
      </c>
      <c r="KV273" t="str">
        <v>THREAD INTO ROD SLOT</v>
      </c>
      <c r="KW273" t="str">
        <v>Thread Timed Print Note 6</v>
      </c>
      <c r="KX273" t="str">
        <v>TOOL MISMATCH PERMISSIBLE</v>
      </c>
      <c r="KY273" t="str">
        <v>Tot. Runout|Ø.002|C|</v>
      </c>
      <c r="KZ273" t="str">
        <v>Total Runout|.002|E|</v>
      </c>
      <c r="LA273" t="str">
        <v>TRIPLE LEAD THREAD</v>
      </c>
      <c r="LB273" t="str">
        <v>True Pos. |.001 (M)|A|</v>
      </c>
      <c r="LC273" t="str">
        <v>True Pos. |.002(M)|A|B|</v>
      </c>
      <c r="LD273" t="str">
        <v>True Pos. |.002|</v>
      </c>
      <c r="LE273" t="str">
        <v>True Pos. |.002|A|</v>
      </c>
      <c r="LF273" t="str">
        <v>True Pos. |.002|A|B|</v>
      </c>
      <c r="LG273" t="str">
        <v>True Pos. |.004|A|C|B|</v>
      </c>
      <c r="LH273" t="str">
        <v>True Pos. |.005(M)|A|B|</v>
      </c>
      <c r="LI273" t="str">
        <v>True Pos.|.000(L)|A|D|</v>
      </c>
      <c r="LJ273" t="str">
        <v>True Pos.|.000(M)|A|</v>
      </c>
      <c r="LK273" t="str">
        <v>True Pos.|.001(M)|A|</v>
      </c>
      <c r="LL273" t="str">
        <v>True Pos.|.001|B|</v>
      </c>
      <c r="LM273" t="str">
        <v>True Pos.|.001|E|</v>
      </c>
      <c r="LN273" t="str">
        <v>True Pos.|.002|A|</v>
      </c>
      <c r="LO273" t="str">
        <v>True Pos.|.002|B|</v>
      </c>
      <c r="LP273" t="str">
        <v>True Pos.|.002|C|</v>
      </c>
      <c r="LQ273" t="str">
        <v>True Pos.|.002|D1|</v>
      </c>
      <c r="LR273" t="str">
        <v>True Pos.|.002|D1|D2|</v>
      </c>
      <c r="LS273" t="str">
        <v>True Pos.|.05|A|</v>
      </c>
      <c r="LT273" t="str">
        <v>True Pos.|.1|A|B|C|</v>
      </c>
      <c r="LU273" t="str">
        <v>True Pos.|.13|A</v>
      </c>
      <c r="LV273" t="str">
        <v>True Pos.|0.05|A|</v>
      </c>
      <c r="LW273" t="str">
        <v>True Pos.|0.1|A|B|C|</v>
      </c>
      <c r="LX273" t="str">
        <v>True Pos.|0.13|A|</v>
      </c>
      <c r="LY273" t="str">
        <v>True Pos.|Ø.000(M)|A|</v>
      </c>
      <c r="LZ273" t="str">
        <v>True Pos.|Ø.000(M)|B|</v>
      </c>
      <c r="MA273" t="str">
        <v>True Pos.|Ø.001(M)|A(M)|</v>
      </c>
      <c r="MB273" t="str">
        <v>True Pos.|Ø.001(M)|A|</v>
      </c>
      <c r="MC273" t="str">
        <v>True Pos.|Ø.001|A|</v>
      </c>
      <c r="MD273" t="str">
        <v>True Pos.|Ø.001|C|</v>
      </c>
      <c r="ME273" t="str">
        <v>True Pos.|Ø.002(S)|A(S)|</v>
      </c>
      <c r="MF273" t="str">
        <v>True Pos.|Ø.002|A|</v>
      </c>
      <c r="MG273" t="str">
        <v>True Pos.|Ø.002|B|</v>
      </c>
      <c r="MH273" t="str">
        <v>True Pos.|Ø.002|C|</v>
      </c>
      <c r="MI273" t="str">
        <v>True Pos.|Ø.03(M)|A|</v>
      </c>
      <c r="MJ273" t="str">
        <v>True Pos.|Ø0.03(M)|A|</v>
      </c>
      <c r="MK273" t="str">
        <v>True Pos.|Ø0.05(L)|D|B|</v>
      </c>
      <c r="ML273" t="str">
        <v>True Pos.|Ø0.05|A|</v>
      </c>
      <c r="MM273" t="str">
        <v>True Pos.|Ø0.05|D|</v>
      </c>
      <c r="MN273" t="str">
        <v>True Pos.|Ø0.05|E|</v>
      </c>
      <c r="MO273" t="str">
        <v>True Pos.|Ø0.05|E|B|</v>
      </c>
      <c r="MP273" t="str">
        <v>True Pos.|SØ0.03|C|B|</v>
      </c>
      <c r="MQ273" t="str">
        <v>True Position|.002|A|B|</v>
      </c>
      <c r="MR273" t="str">
        <v>True. Pos.|Ø.001(M)|A|</v>
      </c>
      <c r="MS273" t="str">
        <v>True. Pps.|0.05|A|</v>
      </c>
      <c r="MT273" t="str">
        <v>Tumble Per Note 1</v>
      </c>
      <c r="MU273" t="str">
        <v>Tumble Per Note 2</v>
      </c>
    </row>
    <row r="274" spans="1:359">
      <c r="A274" t="s">
        <v>1123</v>
      </c>
      <c r="C274" s="74" t="str" cm="1">
        <f t="array" ref="C274:MU274">TRANSPOSE(_xlfn._xlws.SORT(_xlfn._xlws.FILTER($A$2:$A$499,ISNUMBER(SEARCH('Prt. Lib. &amp; Routine, Table'!L281,$A$2:$A$499)),"not found")))</f>
        <v>.0015 T.I.R. MAX</v>
      </c>
      <c r="D274" t="str">
        <v>.002 MAX ROOT RADIUS</v>
      </c>
      <c r="E274" t="str">
        <v>.012 BLUNT END</v>
      </c>
      <c r="F274" t="str">
        <v>.015 MAX</v>
      </c>
      <c r="G274" t="str">
        <v>.016 T.S.C.</v>
      </c>
      <c r="H274" t="str">
        <v>.017 BASIC</v>
      </c>
      <c r="I274" t="str">
        <v>.021 PITCH</v>
      </c>
      <c r="J274" t="str">
        <v>.022 BLUNT START</v>
      </c>
      <c r="K274" t="str">
        <v>.025 BASIC</v>
      </c>
      <c r="L274" t="str">
        <v>.035 BASIC</v>
      </c>
      <c r="M274" t="str">
        <v>.043 T.S.C</v>
      </c>
      <c r="N274" t="str">
        <v>.053 T.S.C.</v>
      </c>
      <c r="O274" t="str">
        <v>.060 HEX DEPTH</v>
      </c>
      <c r="P274" t="str">
        <v>.060 PITCH</v>
      </c>
      <c r="Q274" t="str">
        <v>.061 BASIC</v>
      </c>
      <c r="R274" t="str">
        <v>.07 HEX</v>
      </c>
      <c r="S274" t="str">
        <v>.070 HEX DEPTH</v>
      </c>
      <c r="T274" t="str">
        <v>.082 DRILL</v>
      </c>
      <c r="U274" t="str">
        <v>.082 DRILL DEPTH</v>
      </c>
      <c r="V274" t="str">
        <v>.094 HEX</v>
      </c>
      <c r="W274" t="str">
        <v>.115 T.S.C.</v>
      </c>
      <c r="X274" t="str">
        <v>.1195 / .1243 MAJOR DIAMETER</v>
      </c>
      <c r="Y274" t="str">
        <v>.1250 HEX</v>
      </c>
      <c r="Z274" t="str">
        <v>.157 MINOR DIAMETER</v>
      </c>
      <c r="AA274" t="str">
        <v>.172 FULL THD DEPTH</v>
      </c>
      <c r="AB274" t="str">
        <v>.172 MAJOR DIAMETER</v>
      </c>
      <c r="AC274" t="str">
        <v>.180 MIN DEPTH FULL THRD</v>
      </c>
      <c r="AD274" t="str">
        <v>.183 Ceter Line Thread Dwell</v>
      </c>
      <c r="AE274" t="str">
        <v>.208 MAX THRD DEPTH</v>
      </c>
      <c r="AF274" t="str">
        <v>.218 BOTTOM HALF OF SLOT</v>
      </c>
      <c r="AG274" t="str">
        <v>.261 BASIC</v>
      </c>
      <c r="AH274" t="str">
        <v>.314 T.S.C.</v>
      </c>
      <c r="AI274" t="str">
        <v>.315 BASIC</v>
      </c>
      <c r="AJ274" t="str">
        <v>.329 MINOR Ø</v>
      </c>
      <c r="AK274" t="str">
        <v>.330 BASIC</v>
      </c>
      <c r="AL274" t="str">
        <v>.35 TO TANGENT POINT</v>
      </c>
      <c r="AM274" t="str">
        <v>.375 MAJOR Ø</v>
      </c>
      <c r="AN274" t="str">
        <v>.390 BASIC</v>
      </c>
      <c r="AO274" t="str">
        <v>.440 BASIC</v>
      </c>
      <c r="AP274" t="str">
        <v>.64/.96 HIGH=Pass</v>
      </c>
      <c r="AQ274" t="str">
        <v>0.012 MAX</v>
      </c>
      <c r="AR274" t="str">
        <v>0.015 MAX</v>
      </c>
      <c r="AS274" t="str">
        <v>0.05 Per Note 2</v>
      </c>
      <c r="AT274" t="str">
        <v>0.500 PULLOUT ZONE</v>
      </c>
      <c r="AU274" t="str">
        <v>10-32 UNF-2A</v>
      </c>
      <c r="AV274" t="str">
        <v>12-28 UNF-2B</v>
      </c>
      <c r="AW274" t="str">
        <v>2.87 BASIC</v>
      </c>
      <c r="AX274" t="str">
        <v>2-56 UNC 2B 2 STARTS</v>
      </c>
      <c r="AY274" t="str">
        <v>3 LEAD THREAD</v>
      </c>
      <c r="AZ274" t="str">
        <v>32µIN Max</v>
      </c>
      <c r="BA274" t="str">
        <v>5/16"-24 UNF-2A</v>
      </c>
      <c r="BB274" t="str">
        <v>5/16-18 UNC 2A</v>
      </c>
      <c r="BC274" t="str">
        <v>5-44 UNF-2A</v>
      </c>
      <c r="BD274" t="str">
        <v>6-16µIN</v>
      </c>
      <c r="BE274" t="str">
        <v>65° BLEND</v>
      </c>
      <c r="BF274" t="str">
        <v>7.45 Top of Ball to Face</v>
      </c>
      <c r="BG274" t="str">
        <v>7/16-28 UNEF 2B</v>
      </c>
      <c r="BH274" t="str">
        <v>7/16-28-UNEF-2A</v>
      </c>
      <c r="BI274" t="str">
        <v>Alignment Per Note 3</v>
      </c>
      <c r="BJ274" t="str">
        <v>ANODIZE (SEE CHART)</v>
      </c>
      <c r="BK274" t="str">
        <v>ANODIZE AQUA Per Note 3</v>
      </c>
      <c r="BL274" t="str">
        <v>ANODIZE BOTTOM PORTION</v>
      </c>
      <c r="BM274" t="str">
        <v>ANODIZE COLOR AQUA</v>
      </c>
      <c r="BN274" t="str">
        <v>ANODIZE COLOR GREEN DWG NOTE 4</v>
      </c>
      <c r="BO274" t="str">
        <v>ANODIZE COLOR LIGHT BLUE</v>
      </c>
      <c r="BP274" t="str">
        <v>ANODIZE GREEN Per Note 2</v>
      </c>
      <c r="BQ274" t="str">
        <v>ANODIZE GREY, Per Note 1</v>
      </c>
      <c r="BR274" t="str">
        <v>ANODIZE MAGENTA</v>
      </c>
      <c r="BS274" t="str">
        <v>Anodize Per note 3</v>
      </c>
      <c r="BT274" t="str">
        <v>Anodize Per Note 4</v>
      </c>
      <c r="BU274" t="str">
        <v>ANODIZE SEAFOAM</v>
      </c>
      <c r="BV274" t="str">
        <v>Balloon 11 Symmetry</v>
      </c>
      <c r="BW274" t="str">
        <v>Balloon 12 Symmetry</v>
      </c>
      <c r="BX274" t="str">
        <v>Balloon 13 Hole Centered</v>
      </c>
      <c r="BY274" t="str">
        <v>Balloon 13 Symmerty</v>
      </c>
      <c r="BZ274" t="str">
        <v>Balloon 2 Symmetry</v>
      </c>
      <c r="CA274" t="str">
        <v>Balloon 21 CENTERED</v>
      </c>
      <c r="CB274" t="str">
        <v>Balloon 29 Symmetry</v>
      </c>
      <c r="CC274" t="str">
        <v>Balloon 3 Symmetry</v>
      </c>
      <c r="CD274" t="str">
        <v>Balloon 4 Symmetry</v>
      </c>
      <c r="CE274" t="str">
        <v>Balloon 5 blend to SØ .340</v>
      </c>
      <c r="CF274" t="str">
        <v>Balloon 5 Symmetry</v>
      </c>
      <c r="CG274" t="str">
        <v>Balloon 6 Centered</v>
      </c>
      <c r="CH274" t="str">
        <v>Balloon 9 Function Check</v>
      </c>
      <c r="CI274" t="str">
        <v>Balloon 9 Symmerty</v>
      </c>
      <c r="CJ274" t="str">
        <v>Balloons 2 &amp; 17 Symmetry |.001|A|</v>
      </c>
      <c r="CK274" t="str">
        <v>Basic Ø 3.6</v>
      </c>
      <c r="CL274" t="str">
        <v>BEAD BLAST</v>
      </c>
      <c r="CM274" t="str">
        <v>BLAST ALUMINUM OXIDE</v>
      </c>
      <c r="CN274" t="str">
        <v>Blast Note 2</v>
      </c>
      <c r="CO274" t="str">
        <v xml:space="preserve">BLAST Per Note 1 </v>
      </c>
      <c r="CP274" t="str">
        <v>BLAST Per Note 2</v>
      </c>
      <c r="CQ274" t="str">
        <v>BLAST Per Note 3</v>
      </c>
      <c r="CR274" t="str">
        <v>BLAST Per Note 4</v>
      </c>
      <c r="CS274" t="str">
        <v>BLAST Per Note 8</v>
      </c>
      <c r="CT274" t="str">
        <v>BLAST Per Traveler, MATT FINISH</v>
      </c>
      <c r="CU274" t="str">
        <v>BLAST WITH 16 GRIT ALUMINUM OXIDE</v>
      </c>
      <c r="CV274" t="str">
        <v>BLAST, Uniform Finish Per Note 3</v>
      </c>
      <c r="CW274" t="str">
        <v>BREAK EDGE</v>
      </c>
      <c r="CX274" t="str">
        <v>BREAK EDGE .014</v>
      </c>
      <c r="CY274" t="str">
        <v>BREAK EDGES Note 2</v>
      </c>
      <c r="CZ274" t="str">
        <v>BREAK SHARP Per Note 1</v>
      </c>
      <c r="DA274" t="str">
        <v>BREAK SHARPS Per Note 1</v>
      </c>
      <c r="DB274" t="str">
        <v>CE 2729</v>
      </c>
      <c r="DC274" t="str">
        <v>CE Logo per Note 3</v>
      </c>
      <c r="DD274" t="str">
        <v>CE MARK</v>
      </c>
      <c r="DE274" t="str">
        <v>Chips/Debris Removed</v>
      </c>
      <c r="DF274" t="str">
        <v>Coat Per Note 2</v>
      </c>
      <c r="DG274" t="str">
        <v>C-Sink Ø .155</v>
      </c>
      <c r="DH274" t="str">
        <v>C-Sink Ø5.2</v>
      </c>
      <c r="DI274" t="str">
        <v>Deburred</v>
      </c>
      <c r="DJ274" t="str">
        <v>DIM "A" NoGo</v>
      </c>
      <c r="DK274" t="str">
        <v>DIM "A" NoGo Hexalobe</v>
      </c>
      <c r="DL274" t="str">
        <v>EDGE BREAK</v>
      </c>
      <c r="DM274" t="str">
        <v>EDGE BREAK MIN R.004, MAX R.010</v>
      </c>
      <c r="DN274" t="str">
        <v>Edge Break per Note 1</v>
      </c>
      <c r="DO274" t="str">
        <v>ELECTROPOLISH Per Note 1</v>
      </c>
      <c r="DP274" t="str">
        <v>Finish Per Note 3</v>
      </c>
      <c r="DQ274" t="str">
        <v>FLUTE POSITION Per Note 3</v>
      </c>
      <c r="DR274" t="str">
        <v>FULL R</v>
      </c>
      <c r="DS274" t="str">
        <v>FULL RADIUS</v>
      </c>
      <c r="DT274" t="str">
        <v xml:space="preserve">FULL RADIUS </v>
      </c>
      <c r="DU274" t="str">
        <v>Function Check  (.2340 .2360 FULL)</v>
      </c>
      <c r="DV274" t="str">
        <v>FUNCTIONAL  HEXALOBE</v>
      </c>
      <c r="DW274" t="str">
        <v>GLASS BEAD Per Note 3</v>
      </c>
      <c r="DX274" t="str">
        <v>Globus Logo per Note 3</v>
      </c>
      <c r="DY274" t="str">
        <v>Gold Anodized Color</v>
      </c>
      <c r="DZ274" t="str">
        <v>Green Anodized Color</v>
      </c>
      <c r="EA274" t="str">
        <v>GRIT BLAST Per Note 3</v>
      </c>
      <c r="EB274" t="str">
        <v>Grit Blast Per Note 4</v>
      </c>
      <c r="EC274" t="str">
        <v>GRIT BLAST, DWG NOTE 3</v>
      </c>
      <c r="ED274" t="str">
        <v>HEX MINOR Ø.1292</v>
      </c>
      <c r="EE274" t="str">
        <v xml:space="preserve">HEXALOBE </v>
      </c>
      <c r="EF274" t="str">
        <v>HEXALOBE FUNCTION</v>
      </c>
      <c r="EG274" t="str">
        <v>Hexalobe Minor</v>
      </c>
      <c r="EH274" t="str">
        <v>Hexalobe NV-30</v>
      </c>
      <c r="EI274" t="str">
        <v>HEXALOBE ORIENTATION</v>
      </c>
      <c r="EJ274" t="str">
        <v>Inspect per operation 30 comments</v>
      </c>
      <c r="EK274" t="str">
        <v>INT / EXT CORNERS: R.002 TO R.010</v>
      </c>
      <c r="EL274" t="str">
        <v>INT /EXT CORNERS R.05 TO R.03</v>
      </c>
      <c r="EM274" t="str">
        <v>John is a Geek</v>
      </c>
      <c r="EN274" t="str">
        <v>LASER ETCH</v>
      </c>
      <c r="EO274" t="str">
        <v>Laser Etch Per Note 7</v>
      </c>
      <c r="EP274" t="str">
        <v xml:space="preserve">LASER MARK "CE" DWG NOTE 10 </v>
      </c>
      <c r="EQ274" t="str">
        <v>Laser Mark "P1-15004-08", Per Note 3</v>
      </c>
      <c r="ER274" t="str">
        <v>Laser Mark "P2-15004-08", Per Note 3</v>
      </c>
      <c r="ES274" t="str">
        <v>Laser Mark "P3-15004-08", Per Note 3</v>
      </c>
      <c r="ET274" t="str">
        <v>Laser Mark "P4-15004-08", Per Note 3</v>
      </c>
      <c r="EU274" t="str">
        <v xml:space="preserve">LASER MARK LOGO DWG NOTE 9 </v>
      </c>
      <c r="EV274" t="str">
        <v xml:space="preserve">LASER MARK LOT NUMBER DWG NOTE 8 </v>
      </c>
      <c r="EW274" t="str">
        <v>Laser Mark Lot, Per Note 3</v>
      </c>
      <c r="EX274" t="str">
        <v xml:space="preserve">LASER MARK PART NUMBER DWG NOTE 8 </v>
      </c>
      <c r="EY274" t="str">
        <v>LASER: 13000000</v>
      </c>
      <c r="EZ274" t="str">
        <v>LASER: CE 2797</v>
      </c>
      <c r="FA274" t="str">
        <v>LASER: LOGO</v>
      </c>
      <c r="FB274" t="str">
        <v xml:space="preserve">LASER: Lot # Per RE-75-001 </v>
      </c>
      <c r="FC274" t="str">
        <v>LAST THREAD</v>
      </c>
      <c r="FD274" t="str">
        <v>LEAD .0625</v>
      </c>
      <c r="FE274" t="str">
        <v>LOGO</v>
      </c>
      <c r="FF274" t="str">
        <v>Lot (Control) Number per Note 3</v>
      </c>
      <c r="FG274" t="str">
        <v>LOT NO.</v>
      </c>
      <c r="FH274" t="str">
        <v>LOT NUMBER</v>
      </c>
      <c r="FI274" t="str">
        <v>LOT NUMBER PER NUVASIVE SOP 9002007</v>
      </c>
      <c r="FJ274" t="str">
        <v>M 4X 0.5 - 6G - 0.063R - LH</v>
      </c>
      <c r="FK274" t="str">
        <v>M4 X 0.5 - 6G - 0.063R</v>
      </c>
      <c r="FL274" t="str">
        <v>M4 X 0.5 - 6G - 0.063R - LH</v>
      </c>
      <c r="FM274" t="str">
        <v>M4.5 X .75 6g</v>
      </c>
      <c r="FN274" t="str">
        <v>M4.5 X 0.75 6g</v>
      </c>
      <c r="FO274" t="str">
        <v>M5x0.8-6g</v>
      </c>
      <c r="FP274" t="str">
        <v xml:space="preserve">M5x0.8-6g </v>
      </c>
      <c r="FQ274" t="str">
        <v>M6 X .75 6g</v>
      </c>
      <c r="FR274" t="str">
        <v>M6 X 0.75-6g</v>
      </c>
      <c r="FS274" t="str">
        <v>M6 X0.75 - 6g</v>
      </c>
      <c r="FT274" t="str">
        <v>M6X0.75 - 6H</v>
      </c>
      <c r="FU274" t="str">
        <v>M7 X 1.00 6g THREAD</v>
      </c>
      <c r="FV274" t="str">
        <v>M7X1.00 6g THREAD</v>
      </c>
      <c r="FW274" t="str">
        <v>M7X1.00 6h THREAD</v>
      </c>
      <c r="FX274" t="str">
        <v>Magenta Anodized Color</v>
      </c>
      <c r="FY274" t="str">
        <v>MAJOR Ø .380</v>
      </c>
      <c r="FZ274" t="str">
        <v>MAJORØ</v>
      </c>
      <c r="GA274" t="str">
        <v>MATT FINISH Per Note 3</v>
      </c>
      <c r="GB274" t="str">
        <v>MATT FINISH Per Traveler</v>
      </c>
      <c r="GC274" t="str">
        <v>MATTE FINISH</v>
      </c>
      <c r="GD274" t="str">
        <v>MATTE FINISH DWG NOTE 3</v>
      </c>
      <c r="GE274" t="str">
        <v>MATTE FINISH Note 3</v>
      </c>
      <c r="GF274" t="str">
        <v>Matte Finish Per Note 3</v>
      </c>
      <c r="GG274" t="str">
        <v>MATTE FINISH SIZE 10 GLASS BEAD</v>
      </c>
      <c r="GH274" t="str">
        <v>MAX ROOT RADIUS</v>
      </c>
      <c r="GI274" t="str">
        <v xml:space="preserve">Mill Profile Centered </v>
      </c>
      <c r="GJ274" t="str">
        <v>Minor Ø Unconstrained Check</v>
      </c>
      <c r="GK274" t="str">
        <v>MINOR Ø.1336</v>
      </c>
      <c r="GL274" t="str">
        <v>NO ANODIZE Per note 8</v>
      </c>
      <c r="GM274" t="str">
        <v>NO ANODIZE Per note 9</v>
      </c>
      <c r="GN274" t="str">
        <v>No Nicks, Scratches, Tool Marks, etc.</v>
      </c>
      <c r="GO274" t="str">
        <v>No Nicks,Scratches,Tool Marks,etc.</v>
      </c>
      <c r="GP274" t="str">
        <v>NO TOOL MARKS</v>
      </c>
      <c r="GQ274" t="str">
        <v>NOTE 3 THREAD RELIEF</v>
      </c>
      <c r="GR274" t="str">
        <v>NV-27 FUNC.</v>
      </c>
      <c r="GS274" t="str">
        <v>NV-30 DIM A</v>
      </c>
      <c r="GT274" t="str">
        <v>NV-30 DIM B</v>
      </c>
      <c r="GU274" t="str">
        <v>NV-30 DIM F</v>
      </c>
      <c r="GV274" t="str">
        <v>Ø .1250 HEX</v>
      </c>
      <c r="GW274" t="str">
        <v>Ø 9.4 MAJOR</v>
      </c>
      <c r="GX274" t="str">
        <v>Ø.096 MAX PILOT HOLE</v>
      </c>
      <c r="GY274" t="str">
        <v>Ø.125 THRU</v>
      </c>
      <c r="GZ274" t="str">
        <v>Ø.205 COUNTERSINK</v>
      </c>
      <c r="HA274" t="str">
        <v>Ø.260 T.S.C.</v>
      </c>
      <c r="HB274" t="str">
        <v>Ø.500 BASIC</v>
      </c>
      <c r="HC274" t="str">
        <v xml:space="preserve">OVAL CENTERED </v>
      </c>
      <c r="HD274" t="str">
        <v>PART NO. 15100</v>
      </c>
      <c r="HE274" t="str">
        <v>PART NUMBER 13100000</v>
      </c>
      <c r="HF274" t="str">
        <v>PART NUMBER 13600000</v>
      </c>
      <c r="HG274" t="str">
        <v>Part Number per Note 3</v>
      </c>
      <c r="HH274" t="str">
        <v>PD 5/16-18 UNC 2A</v>
      </c>
      <c r="HI274" t="str">
        <v>Perp.|0.05|A|</v>
      </c>
      <c r="HJ274" t="str">
        <v>PILOT THRU HOLE PRESENT</v>
      </c>
      <c r="HK274" t="str">
        <v>PITCH .060</v>
      </c>
      <c r="HL274" t="str">
        <v>Profile |.001|A|</v>
      </c>
      <c r="HM274" t="str">
        <v>Profile |.0015 | A | X-Y</v>
      </c>
      <c r="HN274" t="str">
        <v>Profile |.002| |A|B| X-Y</v>
      </c>
      <c r="HO274" t="str">
        <v>Profile |.002|A|B|</v>
      </c>
      <c r="HP274" t="str">
        <v>Profile |.002|A|B| X-Y</v>
      </c>
      <c r="HQ274" t="str">
        <v>Profile:|010|A|B|C|</v>
      </c>
      <c r="HR274" t="str">
        <v>Profile| .002| A|B|</v>
      </c>
      <c r="HS274" t="str">
        <v>Profile|.001|</v>
      </c>
      <c r="HT274" t="str">
        <v>Profile|.001|A|</v>
      </c>
      <c r="HU274" t="str">
        <v>Profile|.001|A|B|</v>
      </c>
      <c r="HV274" t="str">
        <v xml:space="preserve">Profile|.001|A|B| A&lt;-&gt;B </v>
      </c>
      <c r="HW274" t="str">
        <v>Profile|.001|A|B| C&lt;-&gt;D</v>
      </c>
      <c r="HX274" t="str">
        <v>Profile|.001|A|B| L-M</v>
      </c>
      <c r="HY274" t="str">
        <v>Profile|.001|A|B| P-Q</v>
      </c>
      <c r="HZ274" t="str">
        <v>Profile|.001|A|B|C&lt;-&gt;D</v>
      </c>
      <c r="IA274" t="str">
        <v>Profile|.001|A|C&lt;--&gt;D</v>
      </c>
      <c r="IB274" t="str">
        <v>Profile|.001|A|UNILATERAL</v>
      </c>
      <c r="IC274" t="str">
        <v>Profile|.001|C|</v>
      </c>
      <c r="ID274" t="str">
        <v>Profile|.0012|D1|</v>
      </c>
      <c r="IE274" t="str">
        <v>Profile|.0015| A-B UNI.</v>
      </c>
      <c r="IF274" t="str">
        <v>Profile|.0015| UNI.</v>
      </c>
      <c r="IG274" t="str">
        <v>Profile|.0015|A| X-Y</v>
      </c>
      <c r="IH274" t="str">
        <v>Profile|.0015|E|F|</v>
      </c>
      <c r="II274" t="str">
        <v>Profile|.0016|B|D|</v>
      </c>
      <c r="IJ274" t="str">
        <v>Profile|.002(U).000|A|</v>
      </c>
      <c r="IK274" t="str">
        <v>Profile|.002|</v>
      </c>
      <c r="IL274" t="str">
        <v>Profile|.002|A</v>
      </c>
      <c r="IM274" t="str">
        <v>Profile|.002|A|</v>
      </c>
      <c r="IN274" t="str">
        <v>Profile|.002|A|B|</v>
      </c>
      <c r="IO274" t="str">
        <v xml:space="preserve">Profile|.002|A|B| A&lt;-&gt;B </v>
      </c>
      <c r="IP274" t="str">
        <v>Profile|.002|A|B| C&lt;-&gt;D</v>
      </c>
      <c r="IQ274" t="str">
        <v>Profile|.002|A|B| X-Y</v>
      </c>
      <c r="IR274" t="str">
        <v>Profile|.002|A|B|C|X-Y</v>
      </c>
      <c r="IS274" t="str">
        <v>Profile|.002|A|B|X&lt;--&gt;Y</v>
      </c>
      <c r="IT274" t="str">
        <v>Profile|.002|A|B|X-Y</v>
      </c>
      <c r="IU274" t="str">
        <v>Profile|.002|A|C|</v>
      </c>
      <c r="IV274" t="str">
        <v>Profile|.002|C|A|</v>
      </c>
      <c r="IW274" t="str">
        <v>Profile|.002|C|B|</v>
      </c>
      <c r="IX274" t="str">
        <v>Profile|.0020|</v>
      </c>
      <c r="IY274" t="str">
        <v>Profile|.003|A|</v>
      </c>
      <c r="IZ274" t="str">
        <v>Profile|.003|A|B|C| Uni.</v>
      </c>
      <c r="JA274" t="str">
        <v>Profile|.003|E|F|</v>
      </c>
      <c r="JB274" t="str">
        <v>Profile|.004(U) .003|A|B|C|</v>
      </c>
      <c r="JC274" t="str">
        <v>Profile|.004|A| UNI.</v>
      </c>
      <c r="JD274" t="str">
        <v>Profile|.005|A|C|</v>
      </c>
      <c r="JE274" t="str">
        <v>Profile|.005|A|C|A&lt;--&gt;B, C&lt;--&gt;D</v>
      </c>
      <c r="JF274" t="str">
        <v>Profile|.005|A|D| A-B UNI.</v>
      </c>
      <c r="JG274" t="str">
        <v>Profile|.005|A|D| UNI.</v>
      </c>
      <c r="JH274" t="str">
        <v>Profile|.010|A|B|</v>
      </c>
      <c r="JI274" t="str">
        <v>Profile|.010|A|B|C|</v>
      </c>
      <c r="JJ274" t="str">
        <v>Profile|.03|A|</v>
      </c>
      <c r="JK274" t="str">
        <v>Profile|.05|A|B|</v>
      </c>
      <c r="JL274" t="str">
        <v>Profile|0.03|</v>
      </c>
      <c r="JM274" t="str">
        <v>Profile|0.03|A|</v>
      </c>
      <c r="JN274" t="str">
        <v>Profile|0.03|A|B|</v>
      </c>
      <c r="JO274" t="str">
        <v>Profile|0.05{A|C|</v>
      </c>
      <c r="JP274" t="str">
        <v>Profile|0.05|A|B|</v>
      </c>
      <c r="JQ274" t="str">
        <v>Profile|0.05|E|</v>
      </c>
      <c r="JR274" t="str">
        <v>Profile|0.05|E|F|</v>
      </c>
      <c r="JS274" t="str">
        <v>Profile|0.06|A|C|</v>
      </c>
      <c r="JT274" t="str">
        <v>Profile|0.1|A|A|</v>
      </c>
      <c r="JU274" t="str">
        <v>Profile|0.1|D1|</v>
      </c>
      <c r="JV274" t="str">
        <v>Profile|A|B|C|</v>
      </c>
      <c r="JW274" t="str">
        <v>Proile|.002|A|B|J-K</v>
      </c>
      <c r="JX274" t="str">
        <v>P-Thread Form</v>
      </c>
      <c r="JY274" t="str">
        <v>R  FULL RADIUS</v>
      </c>
      <c r="JZ274" t="str">
        <v>R.001/.006</v>
      </c>
      <c r="KA274" t="str">
        <v>R.003 MAX</v>
      </c>
      <c r="KB274" t="str">
        <v>R.005 MAX</v>
      </c>
      <c r="KC274" t="str">
        <v>R.030</v>
      </c>
      <c r="KD274" t="str">
        <v>R.25 MAX</v>
      </c>
      <c r="KE274" t="str">
        <v>R1.33 BASIC</v>
      </c>
      <c r="KF274" t="str">
        <v>R3.3</v>
      </c>
      <c r="KG274" t="str">
        <v>Ra 1.6 MAX</v>
      </c>
      <c r="KH274" t="str">
        <v>RAD @ FACE &amp; OD CHAMFER</v>
      </c>
      <c r="KI274" t="str">
        <v>RAD. @ ID &amp; BACK FACE</v>
      </c>
      <c r="KJ274" t="str">
        <v>RAD. @ OD &amp; BACK FACE</v>
      </c>
      <c r="KK274" t="str">
        <v>REMOVE SHRP EDGES .005 MAX</v>
      </c>
      <c r="KL274" t="str">
        <v>ROD SLOT CENTERED</v>
      </c>
      <c r="KM274" t="str">
        <v>SHARP OKAY</v>
      </c>
      <c r="KN274" t="str">
        <v>Slot Centered</v>
      </c>
      <c r="KO274" t="str">
        <v>SLOT WIDTH</v>
      </c>
      <c r="KP274" t="str">
        <v>Surface Finish Per Note 1</v>
      </c>
      <c r="KQ274" t="str">
        <v>Symmerty Balloon A_6</v>
      </c>
      <c r="KR274" t="str">
        <v>T27 HEXALOBE Per Note 1</v>
      </c>
      <c r="KS274" t="str">
        <v>T27 TORX</v>
      </c>
      <c r="KT274" t="str">
        <v>THRD DEPTH</v>
      </c>
      <c r="KU274" t="str">
        <v>Thread Form Per Note 3</v>
      </c>
      <c r="KV274" t="str">
        <v>THREAD INTO ROD SLOT</v>
      </c>
      <c r="KW274" t="str">
        <v>Thread Timed Print Note 6</v>
      </c>
      <c r="KX274" t="str">
        <v>TOOL MISMATCH PERMISSIBLE</v>
      </c>
      <c r="KY274" t="str">
        <v>Tot. Runout|Ø.002|C|</v>
      </c>
      <c r="KZ274" t="str">
        <v>Total Runout|.002|E|</v>
      </c>
      <c r="LA274" t="str">
        <v>TRIPLE LEAD THREAD</v>
      </c>
      <c r="LB274" t="str">
        <v>True Pos. |.001 (M)|A|</v>
      </c>
      <c r="LC274" t="str">
        <v>True Pos. |.002(M)|A|B|</v>
      </c>
      <c r="LD274" t="str">
        <v>True Pos. |.002|</v>
      </c>
      <c r="LE274" t="str">
        <v>True Pos. |.002|A|</v>
      </c>
      <c r="LF274" t="str">
        <v>True Pos. |.002|A|B|</v>
      </c>
      <c r="LG274" t="str">
        <v>True Pos. |.004|A|C|B|</v>
      </c>
      <c r="LH274" t="str">
        <v>True Pos. |.005(M)|A|B|</v>
      </c>
      <c r="LI274" t="str">
        <v>True Pos.|.000(L)|A|D|</v>
      </c>
      <c r="LJ274" t="str">
        <v>True Pos.|.000(M)|A|</v>
      </c>
      <c r="LK274" t="str">
        <v>True Pos.|.001(M)|A|</v>
      </c>
      <c r="LL274" t="str">
        <v>True Pos.|.001|B|</v>
      </c>
      <c r="LM274" t="str">
        <v>True Pos.|.001|E|</v>
      </c>
      <c r="LN274" t="str">
        <v>True Pos.|.002|A|</v>
      </c>
      <c r="LO274" t="str">
        <v>True Pos.|.002|B|</v>
      </c>
      <c r="LP274" t="str">
        <v>True Pos.|.002|C|</v>
      </c>
      <c r="LQ274" t="str">
        <v>True Pos.|.002|D1|</v>
      </c>
      <c r="LR274" t="str">
        <v>True Pos.|.002|D1|D2|</v>
      </c>
      <c r="LS274" t="str">
        <v>True Pos.|.05|A|</v>
      </c>
      <c r="LT274" t="str">
        <v>True Pos.|.1|A|B|C|</v>
      </c>
      <c r="LU274" t="str">
        <v>True Pos.|.13|A</v>
      </c>
      <c r="LV274" t="str">
        <v>True Pos.|0.05|A|</v>
      </c>
      <c r="LW274" t="str">
        <v>True Pos.|0.1|A|B|C|</v>
      </c>
      <c r="LX274" t="str">
        <v>True Pos.|0.13|A|</v>
      </c>
      <c r="LY274" t="str">
        <v>True Pos.|Ø.000(M)|A|</v>
      </c>
      <c r="LZ274" t="str">
        <v>True Pos.|Ø.000(M)|B|</v>
      </c>
      <c r="MA274" t="str">
        <v>True Pos.|Ø.001(M)|A(M)|</v>
      </c>
      <c r="MB274" t="str">
        <v>True Pos.|Ø.001(M)|A|</v>
      </c>
      <c r="MC274" t="str">
        <v>True Pos.|Ø.001|A|</v>
      </c>
      <c r="MD274" t="str">
        <v>True Pos.|Ø.001|C|</v>
      </c>
      <c r="ME274" t="str">
        <v>True Pos.|Ø.002(S)|A(S)|</v>
      </c>
      <c r="MF274" t="str">
        <v>True Pos.|Ø.002|A|</v>
      </c>
      <c r="MG274" t="str">
        <v>True Pos.|Ø.002|B|</v>
      </c>
      <c r="MH274" t="str">
        <v>True Pos.|Ø.002|C|</v>
      </c>
      <c r="MI274" t="str">
        <v>True Pos.|Ø.03(M)|A|</v>
      </c>
      <c r="MJ274" t="str">
        <v>True Pos.|Ø0.03(M)|A|</v>
      </c>
      <c r="MK274" t="str">
        <v>True Pos.|Ø0.05(L)|D|B|</v>
      </c>
      <c r="ML274" t="str">
        <v>True Pos.|Ø0.05|A|</v>
      </c>
      <c r="MM274" t="str">
        <v>True Pos.|Ø0.05|D|</v>
      </c>
      <c r="MN274" t="str">
        <v>True Pos.|Ø0.05|E|</v>
      </c>
      <c r="MO274" t="str">
        <v>True Pos.|Ø0.05|E|B|</v>
      </c>
      <c r="MP274" t="str">
        <v>True Pos.|SØ0.03|C|B|</v>
      </c>
      <c r="MQ274" t="str">
        <v>True Position|.002|A|B|</v>
      </c>
      <c r="MR274" t="str">
        <v>True. Pos.|Ø.001(M)|A|</v>
      </c>
      <c r="MS274" t="str">
        <v>True. Pps.|0.05|A|</v>
      </c>
      <c r="MT274" t="str">
        <v>Tumble Per Note 1</v>
      </c>
      <c r="MU274" t="str">
        <v>Tumble Per Note 2</v>
      </c>
    </row>
    <row r="275" spans="1:359">
      <c r="A275" t="s">
        <v>1124</v>
      </c>
      <c r="C275" s="74" t="str" cm="1">
        <f t="array" ref="C275:MU275">TRANSPOSE(_xlfn._xlws.SORT(_xlfn._xlws.FILTER($A$2:$A$499,ISNUMBER(SEARCH('Prt. Lib. &amp; Routine, Table'!L282,$A$2:$A$499)),"not found")))</f>
        <v>.0015 T.I.R. MAX</v>
      </c>
      <c r="D275" t="str">
        <v>.002 MAX ROOT RADIUS</v>
      </c>
      <c r="E275" t="str">
        <v>.012 BLUNT END</v>
      </c>
      <c r="F275" t="str">
        <v>.015 MAX</v>
      </c>
      <c r="G275" t="str">
        <v>.016 T.S.C.</v>
      </c>
      <c r="H275" t="str">
        <v>.017 BASIC</v>
      </c>
      <c r="I275" t="str">
        <v>.021 PITCH</v>
      </c>
      <c r="J275" t="str">
        <v>.022 BLUNT START</v>
      </c>
      <c r="K275" t="str">
        <v>.025 BASIC</v>
      </c>
      <c r="L275" t="str">
        <v>.035 BASIC</v>
      </c>
      <c r="M275" t="str">
        <v>.043 T.S.C</v>
      </c>
      <c r="N275" t="str">
        <v>.053 T.S.C.</v>
      </c>
      <c r="O275" t="str">
        <v>.060 HEX DEPTH</v>
      </c>
      <c r="P275" t="str">
        <v>.060 PITCH</v>
      </c>
      <c r="Q275" t="str">
        <v>.061 BASIC</v>
      </c>
      <c r="R275" t="str">
        <v>.07 HEX</v>
      </c>
      <c r="S275" t="str">
        <v>.070 HEX DEPTH</v>
      </c>
      <c r="T275" t="str">
        <v>.082 DRILL</v>
      </c>
      <c r="U275" t="str">
        <v>.082 DRILL DEPTH</v>
      </c>
      <c r="V275" t="str">
        <v>.094 HEX</v>
      </c>
      <c r="W275" t="str">
        <v>.115 T.S.C.</v>
      </c>
      <c r="X275" t="str">
        <v>.1195 / .1243 MAJOR DIAMETER</v>
      </c>
      <c r="Y275" t="str">
        <v>.1250 HEX</v>
      </c>
      <c r="Z275" t="str">
        <v>.157 MINOR DIAMETER</v>
      </c>
      <c r="AA275" t="str">
        <v>.172 FULL THD DEPTH</v>
      </c>
      <c r="AB275" t="str">
        <v>.172 MAJOR DIAMETER</v>
      </c>
      <c r="AC275" t="str">
        <v>.180 MIN DEPTH FULL THRD</v>
      </c>
      <c r="AD275" t="str">
        <v>.183 Ceter Line Thread Dwell</v>
      </c>
      <c r="AE275" t="str">
        <v>.208 MAX THRD DEPTH</v>
      </c>
      <c r="AF275" t="str">
        <v>.218 BOTTOM HALF OF SLOT</v>
      </c>
      <c r="AG275" t="str">
        <v>.261 BASIC</v>
      </c>
      <c r="AH275" t="str">
        <v>.314 T.S.C.</v>
      </c>
      <c r="AI275" t="str">
        <v>.315 BASIC</v>
      </c>
      <c r="AJ275" t="str">
        <v>.329 MINOR Ø</v>
      </c>
      <c r="AK275" t="str">
        <v>.330 BASIC</v>
      </c>
      <c r="AL275" t="str">
        <v>.35 TO TANGENT POINT</v>
      </c>
      <c r="AM275" t="str">
        <v>.375 MAJOR Ø</v>
      </c>
      <c r="AN275" t="str">
        <v>.390 BASIC</v>
      </c>
      <c r="AO275" t="str">
        <v>.440 BASIC</v>
      </c>
      <c r="AP275" t="str">
        <v>.64/.96 HIGH=Pass</v>
      </c>
      <c r="AQ275" t="str">
        <v>0.012 MAX</v>
      </c>
      <c r="AR275" t="str">
        <v>0.015 MAX</v>
      </c>
      <c r="AS275" t="str">
        <v>0.05 Per Note 2</v>
      </c>
      <c r="AT275" t="str">
        <v>0.500 PULLOUT ZONE</v>
      </c>
      <c r="AU275" t="str">
        <v>10-32 UNF-2A</v>
      </c>
      <c r="AV275" t="str">
        <v>12-28 UNF-2B</v>
      </c>
      <c r="AW275" t="str">
        <v>2.87 BASIC</v>
      </c>
      <c r="AX275" t="str">
        <v>2-56 UNC 2B 2 STARTS</v>
      </c>
      <c r="AY275" t="str">
        <v>3 LEAD THREAD</v>
      </c>
      <c r="AZ275" t="str">
        <v>32µIN Max</v>
      </c>
      <c r="BA275" t="str">
        <v>5/16"-24 UNF-2A</v>
      </c>
      <c r="BB275" t="str">
        <v>5/16-18 UNC 2A</v>
      </c>
      <c r="BC275" t="str">
        <v>5-44 UNF-2A</v>
      </c>
      <c r="BD275" t="str">
        <v>6-16µIN</v>
      </c>
      <c r="BE275" t="str">
        <v>65° BLEND</v>
      </c>
      <c r="BF275" t="str">
        <v>7.45 Top of Ball to Face</v>
      </c>
      <c r="BG275" t="str">
        <v>7/16-28 UNEF 2B</v>
      </c>
      <c r="BH275" t="str">
        <v>7/16-28-UNEF-2A</v>
      </c>
      <c r="BI275" t="str">
        <v>Alignment Per Note 3</v>
      </c>
      <c r="BJ275" t="str">
        <v>ANODIZE (SEE CHART)</v>
      </c>
      <c r="BK275" t="str">
        <v>ANODIZE AQUA Per Note 3</v>
      </c>
      <c r="BL275" t="str">
        <v>ANODIZE BOTTOM PORTION</v>
      </c>
      <c r="BM275" t="str">
        <v>ANODIZE COLOR AQUA</v>
      </c>
      <c r="BN275" t="str">
        <v>ANODIZE COLOR GREEN DWG NOTE 4</v>
      </c>
      <c r="BO275" t="str">
        <v>ANODIZE COLOR LIGHT BLUE</v>
      </c>
      <c r="BP275" t="str">
        <v>ANODIZE GREEN Per Note 2</v>
      </c>
      <c r="BQ275" t="str">
        <v>ANODIZE GREY, Per Note 1</v>
      </c>
      <c r="BR275" t="str">
        <v>ANODIZE MAGENTA</v>
      </c>
      <c r="BS275" t="str">
        <v>Anodize Per note 3</v>
      </c>
      <c r="BT275" t="str">
        <v>Anodize Per Note 4</v>
      </c>
      <c r="BU275" t="str">
        <v>ANODIZE SEAFOAM</v>
      </c>
      <c r="BV275" t="str">
        <v>Balloon 11 Symmetry</v>
      </c>
      <c r="BW275" t="str">
        <v>Balloon 12 Symmetry</v>
      </c>
      <c r="BX275" t="str">
        <v>Balloon 13 Hole Centered</v>
      </c>
      <c r="BY275" t="str">
        <v>Balloon 13 Symmerty</v>
      </c>
      <c r="BZ275" t="str">
        <v>Balloon 2 Symmetry</v>
      </c>
      <c r="CA275" t="str">
        <v>Balloon 21 CENTERED</v>
      </c>
      <c r="CB275" t="str">
        <v>Balloon 29 Symmetry</v>
      </c>
      <c r="CC275" t="str">
        <v>Balloon 3 Symmetry</v>
      </c>
      <c r="CD275" t="str">
        <v>Balloon 4 Symmetry</v>
      </c>
      <c r="CE275" t="str">
        <v>Balloon 5 blend to SØ .340</v>
      </c>
      <c r="CF275" t="str">
        <v>Balloon 5 Symmetry</v>
      </c>
      <c r="CG275" t="str">
        <v>Balloon 6 Centered</v>
      </c>
      <c r="CH275" t="str">
        <v>Balloon 9 Function Check</v>
      </c>
      <c r="CI275" t="str">
        <v>Balloon 9 Symmerty</v>
      </c>
      <c r="CJ275" t="str">
        <v>Balloons 2 &amp; 17 Symmetry |.001|A|</v>
      </c>
      <c r="CK275" t="str">
        <v>Basic Ø 3.6</v>
      </c>
      <c r="CL275" t="str">
        <v>BEAD BLAST</v>
      </c>
      <c r="CM275" t="str">
        <v>BLAST ALUMINUM OXIDE</v>
      </c>
      <c r="CN275" t="str">
        <v>Blast Note 2</v>
      </c>
      <c r="CO275" t="str">
        <v xml:space="preserve">BLAST Per Note 1 </v>
      </c>
      <c r="CP275" t="str">
        <v>BLAST Per Note 2</v>
      </c>
      <c r="CQ275" t="str">
        <v>BLAST Per Note 3</v>
      </c>
      <c r="CR275" t="str">
        <v>BLAST Per Note 4</v>
      </c>
      <c r="CS275" t="str">
        <v>BLAST Per Note 8</v>
      </c>
      <c r="CT275" t="str">
        <v>BLAST Per Traveler, MATT FINISH</v>
      </c>
      <c r="CU275" t="str">
        <v>BLAST WITH 16 GRIT ALUMINUM OXIDE</v>
      </c>
      <c r="CV275" t="str">
        <v>BLAST, Uniform Finish Per Note 3</v>
      </c>
      <c r="CW275" t="str">
        <v>BREAK EDGE</v>
      </c>
      <c r="CX275" t="str">
        <v>BREAK EDGE .014</v>
      </c>
      <c r="CY275" t="str">
        <v>BREAK EDGES Note 2</v>
      </c>
      <c r="CZ275" t="str">
        <v>BREAK SHARP Per Note 1</v>
      </c>
      <c r="DA275" t="str">
        <v>BREAK SHARPS Per Note 1</v>
      </c>
      <c r="DB275" t="str">
        <v>CE 2729</v>
      </c>
      <c r="DC275" t="str">
        <v>CE Logo per Note 3</v>
      </c>
      <c r="DD275" t="str">
        <v>CE MARK</v>
      </c>
      <c r="DE275" t="str">
        <v>Chips/Debris Removed</v>
      </c>
      <c r="DF275" t="str">
        <v>Coat Per Note 2</v>
      </c>
      <c r="DG275" t="str">
        <v>C-Sink Ø .155</v>
      </c>
      <c r="DH275" t="str">
        <v>C-Sink Ø5.2</v>
      </c>
      <c r="DI275" t="str">
        <v>Deburred</v>
      </c>
      <c r="DJ275" t="str">
        <v>DIM "A" NoGo</v>
      </c>
      <c r="DK275" t="str">
        <v>DIM "A" NoGo Hexalobe</v>
      </c>
      <c r="DL275" t="str">
        <v>EDGE BREAK</v>
      </c>
      <c r="DM275" t="str">
        <v>EDGE BREAK MIN R.004, MAX R.010</v>
      </c>
      <c r="DN275" t="str">
        <v>Edge Break per Note 1</v>
      </c>
      <c r="DO275" t="str">
        <v>ELECTROPOLISH Per Note 1</v>
      </c>
      <c r="DP275" t="str">
        <v>Finish Per Note 3</v>
      </c>
      <c r="DQ275" t="str">
        <v>FLUTE POSITION Per Note 3</v>
      </c>
      <c r="DR275" t="str">
        <v>FULL R</v>
      </c>
      <c r="DS275" t="str">
        <v>FULL RADIUS</v>
      </c>
      <c r="DT275" t="str">
        <v xml:space="preserve">FULL RADIUS </v>
      </c>
      <c r="DU275" t="str">
        <v>Function Check  (.2340 .2360 FULL)</v>
      </c>
      <c r="DV275" t="str">
        <v>FUNCTIONAL  HEXALOBE</v>
      </c>
      <c r="DW275" t="str">
        <v>GLASS BEAD Per Note 3</v>
      </c>
      <c r="DX275" t="str">
        <v>Globus Logo per Note 3</v>
      </c>
      <c r="DY275" t="str">
        <v>Gold Anodized Color</v>
      </c>
      <c r="DZ275" t="str">
        <v>Green Anodized Color</v>
      </c>
      <c r="EA275" t="str">
        <v>GRIT BLAST Per Note 3</v>
      </c>
      <c r="EB275" t="str">
        <v>Grit Blast Per Note 4</v>
      </c>
      <c r="EC275" t="str">
        <v>GRIT BLAST, DWG NOTE 3</v>
      </c>
      <c r="ED275" t="str">
        <v>HEX MINOR Ø.1292</v>
      </c>
      <c r="EE275" t="str">
        <v xml:space="preserve">HEXALOBE </v>
      </c>
      <c r="EF275" t="str">
        <v>HEXALOBE FUNCTION</v>
      </c>
      <c r="EG275" t="str">
        <v>Hexalobe Minor</v>
      </c>
      <c r="EH275" t="str">
        <v>Hexalobe NV-30</v>
      </c>
      <c r="EI275" t="str">
        <v>HEXALOBE ORIENTATION</v>
      </c>
      <c r="EJ275" t="str">
        <v>Inspect per operation 30 comments</v>
      </c>
      <c r="EK275" t="str">
        <v>INT / EXT CORNERS: R.002 TO R.010</v>
      </c>
      <c r="EL275" t="str">
        <v>INT /EXT CORNERS R.05 TO R.03</v>
      </c>
      <c r="EM275" t="str">
        <v>John is a Geek</v>
      </c>
      <c r="EN275" t="str">
        <v>LASER ETCH</v>
      </c>
      <c r="EO275" t="str">
        <v>Laser Etch Per Note 7</v>
      </c>
      <c r="EP275" t="str">
        <v xml:space="preserve">LASER MARK "CE" DWG NOTE 10 </v>
      </c>
      <c r="EQ275" t="str">
        <v>Laser Mark "P1-15004-08", Per Note 3</v>
      </c>
      <c r="ER275" t="str">
        <v>Laser Mark "P2-15004-08", Per Note 3</v>
      </c>
      <c r="ES275" t="str">
        <v>Laser Mark "P3-15004-08", Per Note 3</v>
      </c>
      <c r="ET275" t="str">
        <v>Laser Mark "P4-15004-08", Per Note 3</v>
      </c>
      <c r="EU275" t="str">
        <v xml:space="preserve">LASER MARK LOGO DWG NOTE 9 </v>
      </c>
      <c r="EV275" t="str">
        <v xml:space="preserve">LASER MARK LOT NUMBER DWG NOTE 8 </v>
      </c>
      <c r="EW275" t="str">
        <v>Laser Mark Lot, Per Note 3</v>
      </c>
      <c r="EX275" t="str">
        <v xml:space="preserve">LASER MARK PART NUMBER DWG NOTE 8 </v>
      </c>
      <c r="EY275" t="str">
        <v>LASER: 13000000</v>
      </c>
      <c r="EZ275" t="str">
        <v>LASER: CE 2797</v>
      </c>
      <c r="FA275" t="str">
        <v>LASER: LOGO</v>
      </c>
      <c r="FB275" t="str">
        <v xml:space="preserve">LASER: Lot # Per RE-75-001 </v>
      </c>
      <c r="FC275" t="str">
        <v>LAST THREAD</v>
      </c>
      <c r="FD275" t="str">
        <v>LEAD .0625</v>
      </c>
      <c r="FE275" t="str">
        <v>LOGO</v>
      </c>
      <c r="FF275" t="str">
        <v>Lot (Control) Number per Note 3</v>
      </c>
      <c r="FG275" t="str">
        <v>LOT NO.</v>
      </c>
      <c r="FH275" t="str">
        <v>LOT NUMBER</v>
      </c>
      <c r="FI275" t="str">
        <v>LOT NUMBER PER NUVASIVE SOP 9002007</v>
      </c>
      <c r="FJ275" t="str">
        <v>M 4X 0.5 - 6G - 0.063R - LH</v>
      </c>
      <c r="FK275" t="str">
        <v>M4 X 0.5 - 6G - 0.063R</v>
      </c>
      <c r="FL275" t="str">
        <v>M4 X 0.5 - 6G - 0.063R - LH</v>
      </c>
      <c r="FM275" t="str">
        <v>M4.5 X .75 6g</v>
      </c>
      <c r="FN275" t="str">
        <v>M4.5 X 0.75 6g</v>
      </c>
      <c r="FO275" t="str">
        <v>M5x0.8-6g</v>
      </c>
      <c r="FP275" t="str">
        <v xml:space="preserve">M5x0.8-6g </v>
      </c>
      <c r="FQ275" t="str">
        <v>M6 X .75 6g</v>
      </c>
      <c r="FR275" t="str">
        <v>M6 X 0.75-6g</v>
      </c>
      <c r="FS275" t="str">
        <v>M6 X0.75 - 6g</v>
      </c>
      <c r="FT275" t="str">
        <v>M6X0.75 - 6H</v>
      </c>
      <c r="FU275" t="str">
        <v>M7 X 1.00 6g THREAD</v>
      </c>
      <c r="FV275" t="str">
        <v>M7X1.00 6g THREAD</v>
      </c>
      <c r="FW275" t="str">
        <v>M7X1.00 6h THREAD</v>
      </c>
      <c r="FX275" t="str">
        <v>Magenta Anodized Color</v>
      </c>
      <c r="FY275" t="str">
        <v>MAJOR Ø .380</v>
      </c>
      <c r="FZ275" t="str">
        <v>MAJORØ</v>
      </c>
      <c r="GA275" t="str">
        <v>MATT FINISH Per Note 3</v>
      </c>
      <c r="GB275" t="str">
        <v>MATT FINISH Per Traveler</v>
      </c>
      <c r="GC275" t="str">
        <v>MATTE FINISH</v>
      </c>
      <c r="GD275" t="str">
        <v>MATTE FINISH DWG NOTE 3</v>
      </c>
      <c r="GE275" t="str">
        <v>MATTE FINISH Note 3</v>
      </c>
      <c r="GF275" t="str">
        <v>Matte Finish Per Note 3</v>
      </c>
      <c r="GG275" t="str">
        <v>MATTE FINISH SIZE 10 GLASS BEAD</v>
      </c>
      <c r="GH275" t="str">
        <v>MAX ROOT RADIUS</v>
      </c>
      <c r="GI275" t="str">
        <v xml:space="preserve">Mill Profile Centered </v>
      </c>
      <c r="GJ275" t="str">
        <v>Minor Ø Unconstrained Check</v>
      </c>
      <c r="GK275" t="str">
        <v>MINOR Ø.1336</v>
      </c>
      <c r="GL275" t="str">
        <v>NO ANODIZE Per note 8</v>
      </c>
      <c r="GM275" t="str">
        <v>NO ANODIZE Per note 9</v>
      </c>
      <c r="GN275" t="str">
        <v>No Nicks, Scratches, Tool Marks, etc.</v>
      </c>
      <c r="GO275" t="str">
        <v>No Nicks,Scratches,Tool Marks,etc.</v>
      </c>
      <c r="GP275" t="str">
        <v>NO TOOL MARKS</v>
      </c>
      <c r="GQ275" t="str">
        <v>NOTE 3 THREAD RELIEF</v>
      </c>
      <c r="GR275" t="str">
        <v>NV-27 FUNC.</v>
      </c>
      <c r="GS275" t="str">
        <v>NV-30 DIM A</v>
      </c>
      <c r="GT275" t="str">
        <v>NV-30 DIM B</v>
      </c>
      <c r="GU275" t="str">
        <v>NV-30 DIM F</v>
      </c>
      <c r="GV275" t="str">
        <v>Ø .1250 HEX</v>
      </c>
      <c r="GW275" t="str">
        <v>Ø 9.4 MAJOR</v>
      </c>
      <c r="GX275" t="str">
        <v>Ø.096 MAX PILOT HOLE</v>
      </c>
      <c r="GY275" t="str">
        <v>Ø.125 THRU</v>
      </c>
      <c r="GZ275" t="str">
        <v>Ø.205 COUNTERSINK</v>
      </c>
      <c r="HA275" t="str">
        <v>Ø.260 T.S.C.</v>
      </c>
      <c r="HB275" t="str">
        <v>Ø.500 BASIC</v>
      </c>
      <c r="HC275" t="str">
        <v xml:space="preserve">OVAL CENTERED </v>
      </c>
      <c r="HD275" t="str">
        <v>PART NO. 15100</v>
      </c>
      <c r="HE275" t="str">
        <v>PART NUMBER 13100000</v>
      </c>
      <c r="HF275" t="str">
        <v>PART NUMBER 13600000</v>
      </c>
      <c r="HG275" t="str">
        <v>Part Number per Note 3</v>
      </c>
      <c r="HH275" t="str">
        <v>PD 5/16-18 UNC 2A</v>
      </c>
      <c r="HI275" t="str">
        <v>Perp.|0.05|A|</v>
      </c>
      <c r="HJ275" t="str">
        <v>PILOT THRU HOLE PRESENT</v>
      </c>
      <c r="HK275" t="str">
        <v>PITCH .060</v>
      </c>
      <c r="HL275" t="str">
        <v>Profile |.001|A|</v>
      </c>
      <c r="HM275" t="str">
        <v>Profile |.0015 | A | X-Y</v>
      </c>
      <c r="HN275" t="str">
        <v>Profile |.002| |A|B| X-Y</v>
      </c>
      <c r="HO275" t="str">
        <v>Profile |.002|A|B|</v>
      </c>
      <c r="HP275" t="str">
        <v>Profile |.002|A|B| X-Y</v>
      </c>
      <c r="HQ275" t="str">
        <v>Profile:|010|A|B|C|</v>
      </c>
      <c r="HR275" t="str">
        <v>Profile| .002| A|B|</v>
      </c>
      <c r="HS275" t="str">
        <v>Profile|.001|</v>
      </c>
      <c r="HT275" t="str">
        <v>Profile|.001|A|</v>
      </c>
      <c r="HU275" t="str">
        <v>Profile|.001|A|B|</v>
      </c>
      <c r="HV275" t="str">
        <v xml:space="preserve">Profile|.001|A|B| A&lt;-&gt;B </v>
      </c>
      <c r="HW275" t="str">
        <v>Profile|.001|A|B| C&lt;-&gt;D</v>
      </c>
      <c r="HX275" t="str">
        <v>Profile|.001|A|B| L-M</v>
      </c>
      <c r="HY275" t="str">
        <v>Profile|.001|A|B| P-Q</v>
      </c>
      <c r="HZ275" t="str">
        <v>Profile|.001|A|B|C&lt;-&gt;D</v>
      </c>
      <c r="IA275" t="str">
        <v>Profile|.001|A|C&lt;--&gt;D</v>
      </c>
      <c r="IB275" t="str">
        <v>Profile|.001|A|UNILATERAL</v>
      </c>
      <c r="IC275" t="str">
        <v>Profile|.001|C|</v>
      </c>
      <c r="ID275" t="str">
        <v>Profile|.0012|D1|</v>
      </c>
      <c r="IE275" t="str">
        <v>Profile|.0015| A-B UNI.</v>
      </c>
      <c r="IF275" t="str">
        <v>Profile|.0015| UNI.</v>
      </c>
      <c r="IG275" t="str">
        <v>Profile|.0015|A| X-Y</v>
      </c>
      <c r="IH275" t="str">
        <v>Profile|.0015|E|F|</v>
      </c>
      <c r="II275" t="str">
        <v>Profile|.0016|B|D|</v>
      </c>
      <c r="IJ275" t="str">
        <v>Profile|.002(U).000|A|</v>
      </c>
      <c r="IK275" t="str">
        <v>Profile|.002|</v>
      </c>
      <c r="IL275" t="str">
        <v>Profile|.002|A</v>
      </c>
      <c r="IM275" t="str">
        <v>Profile|.002|A|</v>
      </c>
      <c r="IN275" t="str">
        <v>Profile|.002|A|B|</v>
      </c>
      <c r="IO275" t="str">
        <v xml:space="preserve">Profile|.002|A|B| A&lt;-&gt;B </v>
      </c>
      <c r="IP275" t="str">
        <v>Profile|.002|A|B| C&lt;-&gt;D</v>
      </c>
      <c r="IQ275" t="str">
        <v>Profile|.002|A|B| X-Y</v>
      </c>
      <c r="IR275" t="str">
        <v>Profile|.002|A|B|C|X-Y</v>
      </c>
      <c r="IS275" t="str">
        <v>Profile|.002|A|B|X&lt;--&gt;Y</v>
      </c>
      <c r="IT275" t="str">
        <v>Profile|.002|A|B|X-Y</v>
      </c>
      <c r="IU275" t="str">
        <v>Profile|.002|A|C|</v>
      </c>
      <c r="IV275" t="str">
        <v>Profile|.002|C|A|</v>
      </c>
      <c r="IW275" t="str">
        <v>Profile|.002|C|B|</v>
      </c>
      <c r="IX275" t="str">
        <v>Profile|.0020|</v>
      </c>
      <c r="IY275" t="str">
        <v>Profile|.003|A|</v>
      </c>
      <c r="IZ275" t="str">
        <v>Profile|.003|A|B|C| Uni.</v>
      </c>
      <c r="JA275" t="str">
        <v>Profile|.003|E|F|</v>
      </c>
      <c r="JB275" t="str">
        <v>Profile|.004(U) .003|A|B|C|</v>
      </c>
      <c r="JC275" t="str">
        <v>Profile|.004|A| UNI.</v>
      </c>
      <c r="JD275" t="str">
        <v>Profile|.005|A|C|</v>
      </c>
      <c r="JE275" t="str">
        <v>Profile|.005|A|C|A&lt;--&gt;B, C&lt;--&gt;D</v>
      </c>
      <c r="JF275" t="str">
        <v>Profile|.005|A|D| A-B UNI.</v>
      </c>
      <c r="JG275" t="str">
        <v>Profile|.005|A|D| UNI.</v>
      </c>
      <c r="JH275" t="str">
        <v>Profile|.010|A|B|</v>
      </c>
      <c r="JI275" t="str">
        <v>Profile|.010|A|B|C|</v>
      </c>
      <c r="JJ275" t="str">
        <v>Profile|.03|A|</v>
      </c>
      <c r="JK275" t="str">
        <v>Profile|.05|A|B|</v>
      </c>
      <c r="JL275" t="str">
        <v>Profile|0.03|</v>
      </c>
      <c r="JM275" t="str">
        <v>Profile|0.03|A|</v>
      </c>
      <c r="JN275" t="str">
        <v>Profile|0.03|A|B|</v>
      </c>
      <c r="JO275" t="str">
        <v>Profile|0.05{A|C|</v>
      </c>
      <c r="JP275" t="str">
        <v>Profile|0.05|A|B|</v>
      </c>
      <c r="JQ275" t="str">
        <v>Profile|0.05|E|</v>
      </c>
      <c r="JR275" t="str">
        <v>Profile|0.05|E|F|</v>
      </c>
      <c r="JS275" t="str">
        <v>Profile|0.06|A|C|</v>
      </c>
      <c r="JT275" t="str">
        <v>Profile|0.1|A|A|</v>
      </c>
      <c r="JU275" t="str">
        <v>Profile|0.1|D1|</v>
      </c>
      <c r="JV275" t="str">
        <v>Profile|A|B|C|</v>
      </c>
      <c r="JW275" t="str">
        <v>Proile|.002|A|B|J-K</v>
      </c>
      <c r="JX275" t="str">
        <v>P-Thread Form</v>
      </c>
      <c r="JY275" t="str">
        <v>R  FULL RADIUS</v>
      </c>
      <c r="JZ275" t="str">
        <v>R.001/.006</v>
      </c>
      <c r="KA275" t="str">
        <v>R.003 MAX</v>
      </c>
      <c r="KB275" t="str">
        <v>R.005 MAX</v>
      </c>
      <c r="KC275" t="str">
        <v>R.030</v>
      </c>
      <c r="KD275" t="str">
        <v>R.25 MAX</v>
      </c>
      <c r="KE275" t="str">
        <v>R1.33 BASIC</v>
      </c>
      <c r="KF275" t="str">
        <v>R3.3</v>
      </c>
      <c r="KG275" t="str">
        <v>Ra 1.6 MAX</v>
      </c>
      <c r="KH275" t="str">
        <v>RAD @ FACE &amp; OD CHAMFER</v>
      </c>
      <c r="KI275" t="str">
        <v>RAD. @ ID &amp; BACK FACE</v>
      </c>
      <c r="KJ275" t="str">
        <v>RAD. @ OD &amp; BACK FACE</v>
      </c>
      <c r="KK275" t="str">
        <v>REMOVE SHRP EDGES .005 MAX</v>
      </c>
      <c r="KL275" t="str">
        <v>ROD SLOT CENTERED</v>
      </c>
      <c r="KM275" t="str">
        <v>SHARP OKAY</v>
      </c>
      <c r="KN275" t="str">
        <v>Slot Centered</v>
      </c>
      <c r="KO275" t="str">
        <v>SLOT WIDTH</v>
      </c>
      <c r="KP275" t="str">
        <v>Surface Finish Per Note 1</v>
      </c>
      <c r="KQ275" t="str">
        <v>Symmerty Balloon A_6</v>
      </c>
      <c r="KR275" t="str">
        <v>T27 HEXALOBE Per Note 1</v>
      </c>
      <c r="KS275" t="str">
        <v>T27 TORX</v>
      </c>
      <c r="KT275" t="str">
        <v>THRD DEPTH</v>
      </c>
      <c r="KU275" t="str">
        <v>Thread Form Per Note 3</v>
      </c>
      <c r="KV275" t="str">
        <v>THREAD INTO ROD SLOT</v>
      </c>
      <c r="KW275" t="str">
        <v>Thread Timed Print Note 6</v>
      </c>
      <c r="KX275" t="str">
        <v>TOOL MISMATCH PERMISSIBLE</v>
      </c>
      <c r="KY275" t="str">
        <v>Tot. Runout|Ø.002|C|</v>
      </c>
      <c r="KZ275" t="str">
        <v>Total Runout|.002|E|</v>
      </c>
      <c r="LA275" t="str">
        <v>TRIPLE LEAD THREAD</v>
      </c>
      <c r="LB275" t="str">
        <v>True Pos. |.001 (M)|A|</v>
      </c>
      <c r="LC275" t="str">
        <v>True Pos. |.002(M)|A|B|</v>
      </c>
      <c r="LD275" t="str">
        <v>True Pos. |.002|</v>
      </c>
      <c r="LE275" t="str">
        <v>True Pos. |.002|A|</v>
      </c>
      <c r="LF275" t="str">
        <v>True Pos. |.002|A|B|</v>
      </c>
      <c r="LG275" t="str">
        <v>True Pos. |.004|A|C|B|</v>
      </c>
      <c r="LH275" t="str">
        <v>True Pos. |.005(M)|A|B|</v>
      </c>
      <c r="LI275" t="str">
        <v>True Pos.|.000(L)|A|D|</v>
      </c>
      <c r="LJ275" t="str">
        <v>True Pos.|.000(M)|A|</v>
      </c>
      <c r="LK275" t="str">
        <v>True Pos.|.001(M)|A|</v>
      </c>
      <c r="LL275" t="str">
        <v>True Pos.|.001|B|</v>
      </c>
      <c r="LM275" t="str">
        <v>True Pos.|.001|E|</v>
      </c>
      <c r="LN275" t="str">
        <v>True Pos.|.002|A|</v>
      </c>
      <c r="LO275" t="str">
        <v>True Pos.|.002|B|</v>
      </c>
      <c r="LP275" t="str">
        <v>True Pos.|.002|C|</v>
      </c>
      <c r="LQ275" t="str">
        <v>True Pos.|.002|D1|</v>
      </c>
      <c r="LR275" t="str">
        <v>True Pos.|.002|D1|D2|</v>
      </c>
      <c r="LS275" t="str">
        <v>True Pos.|.05|A|</v>
      </c>
      <c r="LT275" t="str">
        <v>True Pos.|.1|A|B|C|</v>
      </c>
      <c r="LU275" t="str">
        <v>True Pos.|.13|A</v>
      </c>
      <c r="LV275" t="str">
        <v>True Pos.|0.05|A|</v>
      </c>
      <c r="LW275" t="str">
        <v>True Pos.|0.1|A|B|C|</v>
      </c>
      <c r="LX275" t="str">
        <v>True Pos.|0.13|A|</v>
      </c>
      <c r="LY275" t="str">
        <v>True Pos.|Ø.000(M)|A|</v>
      </c>
      <c r="LZ275" t="str">
        <v>True Pos.|Ø.000(M)|B|</v>
      </c>
      <c r="MA275" t="str">
        <v>True Pos.|Ø.001(M)|A(M)|</v>
      </c>
      <c r="MB275" t="str">
        <v>True Pos.|Ø.001(M)|A|</v>
      </c>
      <c r="MC275" t="str">
        <v>True Pos.|Ø.001|A|</v>
      </c>
      <c r="MD275" t="str">
        <v>True Pos.|Ø.001|C|</v>
      </c>
      <c r="ME275" t="str">
        <v>True Pos.|Ø.002(S)|A(S)|</v>
      </c>
      <c r="MF275" t="str">
        <v>True Pos.|Ø.002|A|</v>
      </c>
      <c r="MG275" t="str">
        <v>True Pos.|Ø.002|B|</v>
      </c>
      <c r="MH275" t="str">
        <v>True Pos.|Ø.002|C|</v>
      </c>
      <c r="MI275" t="str">
        <v>True Pos.|Ø.03(M)|A|</v>
      </c>
      <c r="MJ275" t="str">
        <v>True Pos.|Ø0.03(M)|A|</v>
      </c>
      <c r="MK275" t="str">
        <v>True Pos.|Ø0.05(L)|D|B|</v>
      </c>
      <c r="ML275" t="str">
        <v>True Pos.|Ø0.05|A|</v>
      </c>
      <c r="MM275" t="str">
        <v>True Pos.|Ø0.05|D|</v>
      </c>
      <c r="MN275" t="str">
        <v>True Pos.|Ø0.05|E|</v>
      </c>
      <c r="MO275" t="str">
        <v>True Pos.|Ø0.05|E|B|</v>
      </c>
      <c r="MP275" t="str">
        <v>True Pos.|SØ0.03|C|B|</v>
      </c>
      <c r="MQ275" t="str">
        <v>True Position|.002|A|B|</v>
      </c>
      <c r="MR275" t="str">
        <v>True. Pos.|Ø.001(M)|A|</v>
      </c>
      <c r="MS275" t="str">
        <v>True. Pps.|0.05|A|</v>
      </c>
      <c r="MT275" t="str">
        <v>Tumble Per Note 1</v>
      </c>
      <c r="MU275" t="str">
        <v>Tumble Per Note 2</v>
      </c>
    </row>
    <row r="276" spans="1:359">
      <c r="A276" t="s">
        <v>1125</v>
      </c>
      <c r="C276" s="74" t="str" cm="1">
        <f t="array" ref="C276:MU276">TRANSPOSE(_xlfn._xlws.SORT(_xlfn._xlws.FILTER($A$2:$A$499,ISNUMBER(SEARCH('Prt. Lib. &amp; Routine, Table'!L283,$A$2:$A$499)),"not found")))</f>
        <v>.0015 T.I.R. MAX</v>
      </c>
      <c r="D276" t="str">
        <v>.002 MAX ROOT RADIUS</v>
      </c>
      <c r="E276" t="str">
        <v>.012 BLUNT END</v>
      </c>
      <c r="F276" t="str">
        <v>.015 MAX</v>
      </c>
      <c r="G276" t="str">
        <v>.016 T.S.C.</v>
      </c>
      <c r="H276" t="str">
        <v>.017 BASIC</v>
      </c>
      <c r="I276" t="str">
        <v>.021 PITCH</v>
      </c>
      <c r="J276" t="str">
        <v>.022 BLUNT START</v>
      </c>
      <c r="K276" t="str">
        <v>.025 BASIC</v>
      </c>
      <c r="L276" t="str">
        <v>.035 BASIC</v>
      </c>
      <c r="M276" t="str">
        <v>.043 T.S.C</v>
      </c>
      <c r="N276" t="str">
        <v>.053 T.S.C.</v>
      </c>
      <c r="O276" t="str">
        <v>.060 HEX DEPTH</v>
      </c>
      <c r="P276" t="str">
        <v>.060 PITCH</v>
      </c>
      <c r="Q276" t="str">
        <v>.061 BASIC</v>
      </c>
      <c r="R276" t="str">
        <v>.07 HEX</v>
      </c>
      <c r="S276" t="str">
        <v>.070 HEX DEPTH</v>
      </c>
      <c r="T276" t="str">
        <v>.082 DRILL</v>
      </c>
      <c r="U276" t="str">
        <v>.082 DRILL DEPTH</v>
      </c>
      <c r="V276" t="str">
        <v>.094 HEX</v>
      </c>
      <c r="W276" t="str">
        <v>.115 T.S.C.</v>
      </c>
      <c r="X276" t="str">
        <v>.1195 / .1243 MAJOR DIAMETER</v>
      </c>
      <c r="Y276" t="str">
        <v>.1250 HEX</v>
      </c>
      <c r="Z276" t="str">
        <v>.157 MINOR DIAMETER</v>
      </c>
      <c r="AA276" t="str">
        <v>.172 FULL THD DEPTH</v>
      </c>
      <c r="AB276" t="str">
        <v>.172 MAJOR DIAMETER</v>
      </c>
      <c r="AC276" t="str">
        <v>.180 MIN DEPTH FULL THRD</v>
      </c>
      <c r="AD276" t="str">
        <v>.183 Ceter Line Thread Dwell</v>
      </c>
      <c r="AE276" t="str">
        <v>.208 MAX THRD DEPTH</v>
      </c>
      <c r="AF276" t="str">
        <v>.218 BOTTOM HALF OF SLOT</v>
      </c>
      <c r="AG276" t="str">
        <v>.261 BASIC</v>
      </c>
      <c r="AH276" t="str">
        <v>.314 T.S.C.</v>
      </c>
      <c r="AI276" t="str">
        <v>.315 BASIC</v>
      </c>
      <c r="AJ276" t="str">
        <v>.329 MINOR Ø</v>
      </c>
      <c r="AK276" t="str">
        <v>.330 BASIC</v>
      </c>
      <c r="AL276" t="str">
        <v>.35 TO TANGENT POINT</v>
      </c>
      <c r="AM276" t="str">
        <v>.375 MAJOR Ø</v>
      </c>
      <c r="AN276" t="str">
        <v>.390 BASIC</v>
      </c>
      <c r="AO276" t="str">
        <v>.440 BASIC</v>
      </c>
      <c r="AP276" t="str">
        <v>.64/.96 HIGH=Pass</v>
      </c>
      <c r="AQ276" t="str">
        <v>0.012 MAX</v>
      </c>
      <c r="AR276" t="str">
        <v>0.015 MAX</v>
      </c>
      <c r="AS276" t="str">
        <v>0.05 Per Note 2</v>
      </c>
      <c r="AT276" t="str">
        <v>0.500 PULLOUT ZONE</v>
      </c>
      <c r="AU276" t="str">
        <v>10-32 UNF-2A</v>
      </c>
      <c r="AV276" t="str">
        <v>12-28 UNF-2B</v>
      </c>
      <c r="AW276" t="str">
        <v>2.87 BASIC</v>
      </c>
      <c r="AX276" t="str">
        <v>2-56 UNC 2B 2 STARTS</v>
      </c>
      <c r="AY276" t="str">
        <v>3 LEAD THREAD</v>
      </c>
      <c r="AZ276" t="str">
        <v>32µIN Max</v>
      </c>
      <c r="BA276" t="str">
        <v>5/16"-24 UNF-2A</v>
      </c>
      <c r="BB276" t="str">
        <v>5/16-18 UNC 2A</v>
      </c>
      <c r="BC276" t="str">
        <v>5-44 UNF-2A</v>
      </c>
      <c r="BD276" t="str">
        <v>6-16µIN</v>
      </c>
      <c r="BE276" t="str">
        <v>65° BLEND</v>
      </c>
      <c r="BF276" t="str">
        <v>7.45 Top of Ball to Face</v>
      </c>
      <c r="BG276" t="str">
        <v>7/16-28 UNEF 2B</v>
      </c>
      <c r="BH276" t="str">
        <v>7/16-28-UNEF-2A</v>
      </c>
      <c r="BI276" t="str">
        <v>Alignment Per Note 3</v>
      </c>
      <c r="BJ276" t="str">
        <v>ANODIZE (SEE CHART)</v>
      </c>
      <c r="BK276" t="str">
        <v>ANODIZE AQUA Per Note 3</v>
      </c>
      <c r="BL276" t="str">
        <v>ANODIZE BOTTOM PORTION</v>
      </c>
      <c r="BM276" t="str">
        <v>ANODIZE COLOR AQUA</v>
      </c>
      <c r="BN276" t="str">
        <v>ANODIZE COLOR GREEN DWG NOTE 4</v>
      </c>
      <c r="BO276" t="str">
        <v>ANODIZE COLOR LIGHT BLUE</v>
      </c>
      <c r="BP276" t="str">
        <v>ANODIZE GREEN Per Note 2</v>
      </c>
      <c r="BQ276" t="str">
        <v>ANODIZE GREY, Per Note 1</v>
      </c>
      <c r="BR276" t="str">
        <v>ANODIZE MAGENTA</v>
      </c>
      <c r="BS276" t="str">
        <v>Anodize Per note 3</v>
      </c>
      <c r="BT276" t="str">
        <v>Anodize Per Note 4</v>
      </c>
      <c r="BU276" t="str">
        <v>ANODIZE SEAFOAM</v>
      </c>
      <c r="BV276" t="str">
        <v>Balloon 11 Symmetry</v>
      </c>
      <c r="BW276" t="str">
        <v>Balloon 12 Symmetry</v>
      </c>
      <c r="BX276" t="str">
        <v>Balloon 13 Hole Centered</v>
      </c>
      <c r="BY276" t="str">
        <v>Balloon 13 Symmerty</v>
      </c>
      <c r="BZ276" t="str">
        <v>Balloon 2 Symmetry</v>
      </c>
      <c r="CA276" t="str">
        <v>Balloon 21 CENTERED</v>
      </c>
      <c r="CB276" t="str">
        <v>Balloon 29 Symmetry</v>
      </c>
      <c r="CC276" t="str">
        <v>Balloon 3 Symmetry</v>
      </c>
      <c r="CD276" t="str">
        <v>Balloon 4 Symmetry</v>
      </c>
      <c r="CE276" t="str">
        <v>Balloon 5 blend to SØ .340</v>
      </c>
      <c r="CF276" t="str">
        <v>Balloon 5 Symmetry</v>
      </c>
      <c r="CG276" t="str">
        <v>Balloon 6 Centered</v>
      </c>
      <c r="CH276" t="str">
        <v>Balloon 9 Function Check</v>
      </c>
      <c r="CI276" t="str">
        <v>Balloon 9 Symmerty</v>
      </c>
      <c r="CJ276" t="str">
        <v>Balloons 2 &amp; 17 Symmetry |.001|A|</v>
      </c>
      <c r="CK276" t="str">
        <v>Basic Ø 3.6</v>
      </c>
      <c r="CL276" t="str">
        <v>BEAD BLAST</v>
      </c>
      <c r="CM276" t="str">
        <v>BLAST ALUMINUM OXIDE</v>
      </c>
      <c r="CN276" t="str">
        <v>Blast Note 2</v>
      </c>
      <c r="CO276" t="str">
        <v xml:space="preserve">BLAST Per Note 1 </v>
      </c>
      <c r="CP276" t="str">
        <v>BLAST Per Note 2</v>
      </c>
      <c r="CQ276" t="str">
        <v>BLAST Per Note 3</v>
      </c>
      <c r="CR276" t="str">
        <v>BLAST Per Note 4</v>
      </c>
      <c r="CS276" t="str">
        <v>BLAST Per Note 8</v>
      </c>
      <c r="CT276" t="str">
        <v>BLAST Per Traveler, MATT FINISH</v>
      </c>
      <c r="CU276" t="str">
        <v>BLAST WITH 16 GRIT ALUMINUM OXIDE</v>
      </c>
      <c r="CV276" t="str">
        <v>BLAST, Uniform Finish Per Note 3</v>
      </c>
      <c r="CW276" t="str">
        <v>BREAK EDGE</v>
      </c>
      <c r="CX276" t="str">
        <v>BREAK EDGE .014</v>
      </c>
      <c r="CY276" t="str">
        <v>BREAK EDGES Note 2</v>
      </c>
      <c r="CZ276" t="str">
        <v>BREAK SHARP Per Note 1</v>
      </c>
      <c r="DA276" t="str">
        <v>BREAK SHARPS Per Note 1</v>
      </c>
      <c r="DB276" t="str">
        <v>CE 2729</v>
      </c>
      <c r="DC276" t="str">
        <v>CE Logo per Note 3</v>
      </c>
      <c r="DD276" t="str">
        <v>CE MARK</v>
      </c>
      <c r="DE276" t="str">
        <v>Chips/Debris Removed</v>
      </c>
      <c r="DF276" t="str">
        <v>Coat Per Note 2</v>
      </c>
      <c r="DG276" t="str">
        <v>C-Sink Ø .155</v>
      </c>
      <c r="DH276" t="str">
        <v>C-Sink Ø5.2</v>
      </c>
      <c r="DI276" t="str">
        <v>Deburred</v>
      </c>
      <c r="DJ276" t="str">
        <v>DIM "A" NoGo</v>
      </c>
      <c r="DK276" t="str">
        <v>DIM "A" NoGo Hexalobe</v>
      </c>
      <c r="DL276" t="str">
        <v>EDGE BREAK</v>
      </c>
      <c r="DM276" t="str">
        <v>EDGE BREAK MIN R.004, MAX R.010</v>
      </c>
      <c r="DN276" t="str">
        <v>Edge Break per Note 1</v>
      </c>
      <c r="DO276" t="str">
        <v>ELECTROPOLISH Per Note 1</v>
      </c>
      <c r="DP276" t="str">
        <v>Finish Per Note 3</v>
      </c>
      <c r="DQ276" t="str">
        <v>FLUTE POSITION Per Note 3</v>
      </c>
      <c r="DR276" t="str">
        <v>FULL R</v>
      </c>
      <c r="DS276" t="str">
        <v>FULL RADIUS</v>
      </c>
      <c r="DT276" t="str">
        <v xml:space="preserve">FULL RADIUS </v>
      </c>
      <c r="DU276" t="str">
        <v>Function Check  (.2340 .2360 FULL)</v>
      </c>
      <c r="DV276" t="str">
        <v>FUNCTIONAL  HEXALOBE</v>
      </c>
      <c r="DW276" t="str">
        <v>GLASS BEAD Per Note 3</v>
      </c>
      <c r="DX276" t="str">
        <v>Globus Logo per Note 3</v>
      </c>
      <c r="DY276" t="str">
        <v>Gold Anodized Color</v>
      </c>
      <c r="DZ276" t="str">
        <v>Green Anodized Color</v>
      </c>
      <c r="EA276" t="str">
        <v>GRIT BLAST Per Note 3</v>
      </c>
      <c r="EB276" t="str">
        <v>Grit Blast Per Note 4</v>
      </c>
      <c r="EC276" t="str">
        <v>GRIT BLAST, DWG NOTE 3</v>
      </c>
      <c r="ED276" t="str">
        <v>HEX MINOR Ø.1292</v>
      </c>
      <c r="EE276" t="str">
        <v xml:space="preserve">HEXALOBE </v>
      </c>
      <c r="EF276" t="str">
        <v>HEXALOBE FUNCTION</v>
      </c>
      <c r="EG276" t="str">
        <v>Hexalobe Minor</v>
      </c>
      <c r="EH276" t="str">
        <v>Hexalobe NV-30</v>
      </c>
      <c r="EI276" t="str">
        <v>HEXALOBE ORIENTATION</v>
      </c>
      <c r="EJ276" t="str">
        <v>Inspect per operation 30 comments</v>
      </c>
      <c r="EK276" t="str">
        <v>INT / EXT CORNERS: R.002 TO R.010</v>
      </c>
      <c r="EL276" t="str">
        <v>INT /EXT CORNERS R.05 TO R.03</v>
      </c>
      <c r="EM276" t="str">
        <v>John is a Geek</v>
      </c>
      <c r="EN276" t="str">
        <v>LASER ETCH</v>
      </c>
      <c r="EO276" t="str">
        <v>Laser Etch Per Note 7</v>
      </c>
      <c r="EP276" t="str">
        <v xml:space="preserve">LASER MARK "CE" DWG NOTE 10 </v>
      </c>
      <c r="EQ276" t="str">
        <v>Laser Mark "P1-15004-08", Per Note 3</v>
      </c>
      <c r="ER276" t="str">
        <v>Laser Mark "P2-15004-08", Per Note 3</v>
      </c>
      <c r="ES276" t="str">
        <v>Laser Mark "P3-15004-08", Per Note 3</v>
      </c>
      <c r="ET276" t="str">
        <v>Laser Mark "P4-15004-08", Per Note 3</v>
      </c>
      <c r="EU276" t="str">
        <v xml:space="preserve">LASER MARK LOGO DWG NOTE 9 </v>
      </c>
      <c r="EV276" t="str">
        <v xml:space="preserve">LASER MARK LOT NUMBER DWG NOTE 8 </v>
      </c>
      <c r="EW276" t="str">
        <v>Laser Mark Lot, Per Note 3</v>
      </c>
      <c r="EX276" t="str">
        <v xml:space="preserve">LASER MARK PART NUMBER DWG NOTE 8 </v>
      </c>
      <c r="EY276" t="str">
        <v>LASER: 13000000</v>
      </c>
      <c r="EZ276" t="str">
        <v>LASER: CE 2797</v>
      </c>
      <c r="FA276" t="str">
        <v>LASER: LOGO</v>
      </c>
      <c r="FB276" t="str">
        <v xml:space="preserve">LASER: Lot # Per RE-75-001 </v>
      </c>
      <c r="FC276" t="str">
        <v>LAST THREAD</v>
      </c>
      <c r="FD276" t="str">
        <v>LEAD .0625</v>
      </c>
      <c r="FE276" t="str">
        <v>LOGO</v>
      </c>
      <c r="FF276" t="str">
        <v>Lot (Control) Number per Note 3</v>
      </c>
      <c r="FG276" t="str">
        <v>LOT NO.</v>
      </c>
      <c r="FH276" t="str">
        <v>LOT NUMBER</v>
      </c>
      <c r="FI276" t="str">
        <v>LOT NUMBER PER NUVASIVE SOP 9002007</v>
      </c>
      <c r="FJ276" t="str">
        <v>M 4X 0.5 - 6G - 0.063R - LH</v>
      </c>
      <c r="FK276" t="str">
        <v>M4 X 0.5 - 6G - 0.063R</v>
      </c>
      <c r="FL276" t="str">
        <v>M4 X 0.5 - 6G - 0.063R - LH</v>
      </c>
      <c r="FM276" t="str">
        <v>M4.5 X .75 6g</v>
      </c>
      <c r="FN276" t="str">
        <v>M4.5 X 0.75 6g</v>
      </c>
      <c r="FO276" t="str">
        <v>M5x0.8-6g</v>
      </c>
      <c r="FP276" t="str">
        <v xml:space="preserve">M5x0.8-6g </v>
      </c>
      <c r="FQ276" t="str">
        <v>M6 X .75 6g</v>
      </c>
      <c r="FR276" t="str">
        <v>M6 X 0.75-6g</v>
      </c>
      <c r="FS276" t="str">
        <v>M6 X0.75 - 6g</v>
      </c>
      <c r="FT276" t="str">
        <v>M6X0.75 - 6H</v>
      </c>
      <c r="FU276" t="str">
        <v>M7 X 1.00 6g THREAD</v>
      </c>
      <c r="FV276" t="str">
        <v>M7X1.00 6g THREAD</v>
      </c>
      <c r="FW276" t="str">
        <v>M7X1.00 6h THREAD</v>
      </c>
      <c r="FX276" t="str">
        <v>Magenta Anodized Color</v>
      </c>
      <c r="FY276" t="str">
        <v>MAJOR Ø .380</v>
      </c>
      <c r="FZ276" t="str">
        <v>MAJORØ</v>
      </c>
      <c r="GA276" t="str">
        <v>MATT FINISH Per Note 3</v>
      </c>
      <c r="GB276" t="str">
        <v>MATT FINISH Per Traveler</v>
      </c>
      <c r="GC276" t="str">
        <v>MATTE FINISH</v>
      </c>
      <c r="GD276" t="str">
        <v>MATTE FINISH DWG NOTE 3</v>
      </c>
      <c r="GE276" t="str">
        <v>MATTE FINISH Note 3</v>
      </c>
      <c r="GF276" t="str">
        <v>Matte Finish Per Note 3</v>
      </c>
      <c r="GG276" t="str">
        <v>MATTE FINISH SIZE 10 GLASS BEAD</v>
      </c>
      <c r="GH276" t="str">
        <v>MAX ROOT RADIUS</v>
      </c>
      <c r="GI276" t="str">
        <v xml:space="preserve">Mill Profile Centered </v>
      </c>
      <c r="GJ276" t="str">
        <v>Minor Ø Unconstrained Check</v>
      </c>
      <c r="GK276" t="str">
        <v>MINOR Ø.1336</v>
      </c>
      <c r="GL276" t="str">
        <v>NO ANODIZE Per note 8</v>
      </c>
      <c r="GM276" t="str">
        <v>NO ANODIZE Per note 9</v>
      </c>
      <c r="GN276" t="str">
        <v>No Nicks, Scratches, Tool Marks, etc.</v>
      </c>
      <c r="GO276" t="str">
        <v>No Nicks,Scratches,Tool Marks,etc.</v>
      </c>
      <c r="GP276" t="str">
        <v>NO TOOL MARKS</v>
      </c>
      <c r="GQ276" t="str">
        <v>NOTE 3 THREAD RELIEF</v>
      </c>
      <c r="GR276" t="str">
        <v>NV-27 FUNC.</v>
      </c>
      <c r="GS276" t="str">
        <v>NV-30 DIM A</v>
      </c>
      <c r="GT276" t="str">
        <v>NV-30 DIM B</v>
      </c>
      <c r="GU276" t="str">
        <v>NV-30 DIM F</v>
      </c>
      <c r="GV276" t="str">
        <v>Ø .1250 HEX</v>
      </c>
      <c r="GW276" t="str">
        <v>Ø 9.4 MAJOR</v>
      </c>
      <c r="GX276" t="str">
        <v>Ø.096 MAX PILOT HOLE</v>
      </c>
      <c r="GY276" t="str">
        <v>Ø.125 THRU</v>
      </c>
      <c r="GZ276" t="str">
        <v>Ø.205 COUNTERSINK</v>
      </c>
      <c r="HA276" t="str">
        <v>Ø.260 T.S.C.</v>
      </c>
      <c r="HB276" t="str">
        <v>Ø.500 BASIC</v>
      </c>
      <c r="HC276" t="str">
        <v xml:space="preserve">OVAL CENTERED </v>
      </c>
      <c r="HD276" t="str">
        <v>PART NO. 15100</v>
      </c>
      <c r="HE276" t="str">
        <v>PART NUMBER 13100000</v>
      </c>
      <c r="HF276" t="str">
        <v>PART NUMBER 13600000</v>
      </c>
      <c r="HG276" t="str">
        <v>Part Number per Note 3</v>
      </c>
      <c r="HH276" t="str">
        <v>PD 5/16-18 UNC 2A</v>
      </c>
      <c r="HI276" t="str">
        <v>Perp.|0.05|A|</v>
      </c>
      <c r="HJ276" t="str">
        <v>PILOT THRU HOLE PRESENT</v>
      </c>
      <c r="HK276" t="str">
        <v>PITCH .060</v>
      </c>
      <c r="HL276" t="str">
        <v>Profile |.001|A|</v>
      </c>
      <c r="HM276" t="str">
        <v>Profile |.0015 | A | X-Y</v>
      </c>
      <c r="HN276" t="str">
        <v>Profile |.002| |A|B| X-Y</v>
      </c>
      <c r="HO276" t="str">
        <v>Profile |.002|A|B|</v>
      </c>
      <c r="HP276" t="str">
        <v>Profile |.002|A|B| X-Y</v>
      </c>
      <c r="HQ276" t="str">
        <v>Profile:|010|A|B|C|</v>
      </c>
      <c r="HR276" t="str">
        <v>Profile| .002| A|B|</v>
      </c>
      <c r="HS276" t="str">
        <v>Profile|.001|</v>
      </c>
      <c r="HT276" t="str">
        <v>Profile|.001|A|</v>
      </c>
      <c r="HU276" t="str">
        <v>Profile|.001|A|B|</v>
      </c>
      <c r="HV276" t="str">
        <v xml:space="preserve">Profile|.001|A|B| A&lt;-&gt;B </v>
      </c>
      <c r="HW276" t="str">
        <v>Profile|.001|A|B| C&lt;-&gt;D</v>
      </c>
      <c r="HX276" t="str">
        <v>Profile|.001|A|B| L-M</v>
      </c>
      <c r="HY276" t="str">
        <v>Profile|.001|A|B| P-Q</v>
      </c>
      <c r="HZ276" t="str">
        <v>Profile|.001|A|B|C&lt;-&gt;D</v>
      </c>
      <c r="IA276" t="str">
        <v>Profile|.001|A|C&lt;--&gt;D</v>
      </c>
      <c r="IB276" t="str">
        <v>Profile|.001|A|UNILATERAL</v>
      </c>
      <c r="IC276" t="str">
        <v>Profile|.001|C|</v>
      </c>
      <c r="ID276" t="str">
        <v>Profile|.0012|D1|</v>
      </c>
      <c r="IE276" t="str">
        <v>Profile|.0015| A-B UNI.</v>
      </c>
      <c r="IF276" t="str">
        <v>Profile|.0015| UNI.</v>
      </c>
      <c r="IG276" t="str">
        <v>Profile|.0015|A| X-Y</v>
      </c>
      <c r="IH276" t="str">
        <v>Profile|.0015|E|F|</v>
      </c>
      <c r="II276" t="str">
        <v>Profile|.0016|B|D|</v>
      </c>
      <c r="IJ276" t="str">
        <v>Profile|.002(U).000|A|</v>
      </c>
      <c r="IK276" t="str">
        <v>Profile|.002|</v>
      </c>
      <c r="IL276" t="str">
        <v>Profile|.002|A</v>
      </c>
      <c r="IM276" t="str">
        <v>Profile|.002|A|</v>
      </c>
      <c r="IN276" t="str">
        <v>Profile|.002|A|B|</v>
      </c>
      <c r="IO276" t="str">
        <v xml:space="preserve">Profile|.002|A|B| A&lt;-&gt;B </v>
      </c>
      <c r="IP276" t="str">
        <v>Profile|.002|A|B| C&lt;-&gt;D</v>
      </c>
      <c r="IQ276" t="str">
        <v>Profile|.002|A|B| X-Y</v>
      </c>
      <c r="IR276" t="str">
        <v>Profile|.002|A|B|C|X-Y</v>
      </c>
      <c r="IS276" t="str">
        <v>Profile|.002|A|B|X&lt;--&gt;Y</v>
      </c>
      <c r="IT276" t="str">
        <v>Profile|.002|A|B|X-Y</v>
      </c>
      <c r="IU276" t="str">
        <v>Profile|.002|A|C|</v>
      </c>
      <c r="IV276" t="str">
        <v>Profile|.002|C|A|</v>
      </c>
      <c r="IW276" t="str">
        <v>Profile|.002|C|B|</v>
      </c>
      <c r="IX276" t="str">
        <v>Profile|.0020|</v>
      </c>
      <c r="IY276" t="str">
        <v>Profile|.003|A|</v>
      </c>
      <c r="IZ276" t="str">
        <v>Profile|.003|A|B|C| Uni.</v>
      </c>
      <c r="JA276" t="str">
        <v>Profile|.003|E|F|</v>
      </c>
      <c r="JB276" t="str">
        <v>Profile|.004(U) .003|A|B|C|</v>
      </c>
      <c r="JC276" t="str">
        <v>Profile|.004|A| UNI.</v>
      </c>
      <c r="JD276" t="str">
        <v>Profile|.005|A|C|</v>
      </c>
      <c r="JE276" t="str">
        <v>Profile|.005|A|C|A&lt;--&gt;B, C&lt;--&gt;D</v>
      </c>
      <c r="JF276" t="str">
        <v>Profile|.005|A|D| A-B UNI.</v>
      </c>
      <c r="JG276" t="str">
        <v>Profile|.005|A|D| UNI.</v>
      </c>
      <c r="JH276" t="str">
        <v>Profile|.010|A|B|</v>
      </c>
      <c r="JI276" t="str">
        <v>Profile|.010|A|B|C|</v>
      </c>
      <c r="JJ276" t="str">
        <v>Profile|.03|A|</v>
      </c>
      <c r="JK276" t="str">
        <v>Profile|.05|A|B|</v>
      </c>
      <c r="JL276" t="str">
        <v>Profile|0.03|</v>
      </c>
      <c r="JM276" t="str">
        <v>Profile|0.03|A|</v>
      </c>
      <c r="JN276" t="str">
        <v>Profile|0.03|A|B|</v>
      </c>
      <c r="JO276" t="str">
        <v>Profile|0.05{A|C|</v>
      </c>
      <c r="JP276" t="str">
        <v>Profile|0.05|A|B|</v>
      </c>
      <c r="JQ276" t="str">
        <v>Profile|0.05|E|</v>
      </c>
      <c r="JR276" t="str">
        <v>Profile|0.05|E|F|</v>
      </c>
      <c r="JS276" t="str">
        <v>Profile|0.06|A|C|</v>
      </c>
      <c r="JT276" t="str">
        <v>Profile|0.1|A|A|</v>
      </c>
      <c r="JU276" t="str">
        <v>Profile|0.1|D1|</v>
      </c>
      <c r="JV276" t="str">
        <v>Profile|A|B|C|</v>
      </c>
      <c r="JW276" t="str">
        <v>Proile|.002|A|B|J-K</v>
      </c>
      <c r="JX276" t="str">
        <v>P-Thread Form</v>
      </c>
      <c r="JY276" t="str">
        <v>R  FULL RADIUS</v>
      </c>
      <c r="JZ276" t="str">
        <v>R.001/.006</v>
      </c>
      <c r="KA276" t="str">
        <v>R.003 MAX</v>
      </c>
      <c r="KB276" t="str">
        <v>R.005 MAX</v>
      </c>
      <c r="KC276" t="str">
        <v>R.030</v>
      </c>
      <c r="KD276" t="str">
        <v>R.25 MAX</v>
      </c>
      <c r="KE276" t="str">
        <v>R1.33 BASIC</v>
      </c>
      <c r="KF276" t="str">
        <v>R3.3</v>
      </c>
      <c r="KG276" t="str">
        <v>Ra 1.6 MAX</v>
      </c>
      <c r="KH276" t="str">
        <v>RAD @ FACE &amp; OD CHAMFER</v>
      </c>
      <c r="KI276" t="str">
        <v>RAD. @ ID &amp; BACK FACE</v>
      </c>
      <c r="KJ276" t="str">
        <v>RAD. @ OD &amp; BACK FACE</v>
      </c>
      <c r="KK276" t="str">
        <v>REMOVE SHRP EDGES .005 MAX</v>
      </c>
      <c r="KL276" t="str">
        <v>ROD SLOT CENTERED</v>
      </c>
      <c r="KM276" t="str">
        <v>SHARP OKAY</v>
      </c>
      <c r="KN276" t="str">
        <v>Slot Centered</v>
      </c>
      <c r="KO276" t="str">
        <v>SLOT WIDTH</v>
      </c>
      <c r="KP276" t="str">
        <v>Surface Finish Per Note 1</v>
      </c>
      <c r="KQ276" t="str">
        <v>Symmerty Balloon A_6</v>
      </c>
      <c r="KR276" t="str">
        <v>T27 HEXALOBE Per Note 1</v>
      </c>
      <c r="KS276" t="str">
        <v>T27 TORX</v>
      </c>
      <c r="KT276" t="str">
        <v>THRD DEPTH</v>
      </c>
      <c r="KU276" t="str">
        <v>Thread Form Per Note 3</v>
      </c>
      <c r="KV276" t="str">
        <v>THREAD INTO ROD SLOT</v>
      </c>
      <c r="KW276" t="str">
        <v>Thread Timed Print Note 6</v>
      </c>
      <c r="KX276" t="str">
        <v>TOOL MISMATCH PERMISSIBLE</v>
      </c>
      <c r="KY276" t="str">
        <v>Tot. Runout|Ø.002|C|</v>
      </c>
      <c r="KZ276" t="str">
        <v>Total Runout|.002|E|</v>
      </c>
      <c r="LA276" t="str">
        <v>TRIPLE LEAD THREAD</v>
      </c>
      <c r="LB276" t="str">
        <v>True Pos. |.001 (M)|A|</v>
      </c>
      <c r="LC276" t="str">
        <v>True Pos. |.002(M)|A|B|</v>
      </c>
      <c r="LD276" t="str">
        <v>True Pos. |.002|</v>
      </c>
      <c r="LE276" t="str">
        <v>True Pos. |.002|A|</v>
      </c>
      <c r="LF276" t="str">
        <v>True Pos. |.002|A|B|</v>
      </c>
      <c r="LG276" t="str">
        <v>True Pos. |.004|A|C|B|</v>
      </c>
      <c r="LH276" t="str">
        <v>True Pos. |.005(M)|A|B|</v>
      </c>
      <c r="LI276" t="str">
        <v>True Pos.|.000(L)|A|D|</v>
      </c>
      <c r="LJ276" t="str">
        <v>True Pos.|.000(M)|A|</v>
      </c>
      <c r="LK276" t="str">
        <v>True Pos.|.001(M)|A|</v>
      </c>
      <c r="LL276" t="str">
        <v>True Pos.|.001|B|</v>
      </c>
      <c r="LM276" t="str">
        <v>True Pos.|.001|E|</v>
      </c>
      <c r="LN276" t="str">
        <v>True Pos.|.002|A|</v>
      </c>
      <c r="LO276" t="str">
        <v>True Pos.|.002|B|</v>
      </c>
      <c r="LP276" t="str">
        <v>True Pos.|.002|C|</v>
      </c>
      <c r="LQ276" t="str">
        <v>True Pos.|.002|D1|</v>
      </c>
      <c r="LR276" t="str">
        <v>True Pos.|.002|D1|D2|</v>
      </c>
      <c r="LS276" t="str">
        <v>True Pos.|.05|A|</v>
      </c>
      <c r="LT276" t="str">
        <v>True Pos.|.1|A|B|C|</v>
      </c>
      <c r="LU276" t="str">
        <v>True Pos.|.13|A</v>
      </c>
      <c r="LV276" t="str">
        <v>True Pos.|0.05|A|</v>
      </c>
      <c r="LW276" t="str">
        <v>True Pos.|0.1|A|B|C|</v>
      </c>
      <c r="LX276" t="str">
        <v>True Pos.|0.13|A|</v>
      </c>
      <c r="LY276" t="str">
        <v>True Pos.|Ø.000(M)|A|</v>
      </c>
      <c r="LZ276" t="str">
        <v>True Pos.|Ø.000(M)|B|</v>
      </c>
      <c r="MA276" t="str">
        <v>True Pos.|Ø.001(M)|A(M)|</v>
      </c>
      <c r="MB276" t="str">
        <v>True Pos.|Ø.001(M)|A|</v>
      </c>
      <c r="MC276" t="str">
        <v>True Pos.|Ø.001|A|</v>
      </c>
      <c r="MD276" t="str">
        <v>True Pos.|Ø.001|C|</v>
      </c>
      <c r="ME276" t="str">
        <v>True Pos.|Ø.002(S)|A(S)|</v>
      </c>
      <c r="MF276" t="str">
        <v>True Pos.|Ø.002|A|</v>
      </c>
      <c r="MG276" t="str">
        <v>True Pos.|Ø.002|B|</v>
      </c>
      <c r="MH276" t="str">
        <v>True Pos.|Ø.002|C|</v>
      </c>
      <c r="MI276" t="str">
        <v>True Pos.|Ø.03(M)|A|</v>
      </c>
      <c r="MJ276" t="str">
        <v>True Pos.|Ø0.03(M)|A|</v>
      </c>
      <c r="MK276" t="str">
        <v>True Pos.|Ø0.05(L)|D|B|</v>
      </c>
      <c r="ML276" t="str">
        <v>True Pos.|Ø0.05|A|</v>
      </c>
      <c r="MM276" t="str">
        <v>True Pos.|Ø0.05|D|</v>
      </c>
      <c r="MN276" t="str">
        <v>True Pos.|Ø0.05|E|</v>
      </c>
      <c r="MO276" t="str">
        <v>True Pos.|Ø0.05|E|B|</v>
      </c>
      <c r="MP276" t="str">
        <v>True Pos.|SØ0.03|C|B|</v>
      </c>
      <c r="MQ276" t="str">
        <v>True Position|.002|A|B|</v>
      </c>
      <c r="MR276" t="str">
        <v>True. Pos.|Ø.001(M)|A|</v>
      </c>
      <c r="MS276" t="str">
        <v>True. Pps.|0.05|A|</v>
      </c>
      <c r="MT276" t="str">
        <v>Tumble Per Note 1</v>
      </c>
      <c r="MU276" t="str">
        <v>Tumble Per Note 2</v>
      </c>
    </row>
    <row r="277" spans="1:359">
      <c r="A277" t="s">
        <v>1126</v>
      </c>
      <c r="C277" s="74" t="str" cm="1">
        <f t="array" ref="C277:MU277">TRANSPOSE(_xlfn._xlws.SORT(_xlfn._xlws.FILTER($A$2:$A$499,ISNUMBER(SEARCH('Prt. Lib. &amp; Routine, Table'!L284,$A$2:$A$499)),"not found")))</f>
        <v>.0015 T.I.R. MAX</v>
      </c>
      <c r="D277" t="str">
        <v>.002 MAX ROOT RADIUS</v>
      </c>
      <c r="E277" t="str">
        <v>.012 BLUNT END</v>
      </c>
      <c r="F277" t="str">
        <v>.015 MAX</v>
      </c>
      <c r="G277" t="str">
        <v>.016 T.S.C.</v>
      </c>
      <c r="H277" t="str">
        <v>.017 BASIC</v>
      </c>
      <c r="I277" t="str">
        <v>.021 PITCH</v>
      </c>
      <c r="J277" t="str">
        <v>.022 BLUNT START</v>
      </c>
      <c r="K277" t="str">
        <v>.025 BASIC</v>
      </c>
      <c r="L277" t="str">
        <v>.035 BASIC</v>
      </c>
      <c r="M277" t="str">
        <v>.043 T.S.C</v>
      </c>
      <c r="N277" t="str">
        <v>.053 T.S.C.</v>
      </c>
      <c r="O277" t="str">
        <v>.060 HEX DEPTH</v>
      </c>
      <c r="P277" t="str">
        <v>.060 PITCH</v>
      </c>
      <c r="Q277" t="str">
        <v>.061 BASIC</v>
      </c>
      <c r="R277" t="str">
        <v>.07 HEX</v>
      </c>
      <c r="S277" t="str">
        <v>.070 HEX DEPTH</v>
      </c>
      <c r="T277" t="str">
        <v>.082 DRILL</v>
      </c>
      <c r="U277" t="str">
        <v>.082 DRILL DEPTH</v>
      </c>
      <c r="V277" t="str">
        <v>.094 HEX</v>
      </c>
      <c r="W277" t="str">
        <v>.115 T.S.C.</v>
      </c>
      <c r="X277" t="str">
        <v>.1195 / .1243 MAJOR DIAMETER</v>
      </c>
      <c r="Y277" t="str">
        <v>.1250 HEX</v>
      </c>
      <c r="Z277" t="str">
        <v>.157 MINOR DIAMETER</v>
      </c>
      <c r="AA277" t="str">
        <v>.172 FULL THD DEPTH</v>
      </c>
      <c r="AB277" t="str">
        <v>.172 MAJOR DIAMETER</v>
      </c>
      <c r="AC277" t="str">
        <v>.180 MIN DEPTH FULL THRD</v>
      </c>
      <c r="AD277" t="str">
        <v>.183 Ceter Line Thread Dwell</v>
      </c>
      <c r="AE277" t="str">
        <v>.208 MAX THRD DEPTH</v>
      </c>
      <c r="AF277" t="str">
        <v>.218 BOTTOM HALF OF SLOT</v>
      </c>
      <c r="AG277" t="str">
        <v>.261 BASIC</v>
      </c>
      <c r="AH277" t="str">
        <v>.314 T.S.C.</v>
      </c>
      <c r="AI277" t="str">
        <v>.315 BASIC</v>
      </c>
      <c r="AJ277" t="str">
        <v>.329 MINOR Ø</v>
      </c>
      <c r="AK277" t="str">
        <v>.330 BASIC</v>
      </c>
      <c r="AL277" t="str">
        <v>.35 TO TANGENT POINT</v>
      </c>
      <c r="AM277" t="str">
        <v>.375 MAJOR Ø</v>
      </c>
      <c r="AN277" t="str">
        <v>.390 BASIC</v>
      </c>
      <c r="AO277" t="str">
        <v>.440 BASIC</v>
      </c>
      <c r="AP277" t="str">
        <v>.64/.96 HIGH=Pass</v>
      </c>
      <c r="AQ277" t="str">
        <v>0.012 MAX</v>
      </c>
      <c r="AR277" t="str">
        <v>0.015 MAX</v>
      </c>
      <c r="AS277" t="str">
        <v>0.05 Per Note 2</v>
      </c>
      <c r="AT277" t="str">
        <v>0.500 PULLOUT ZONE</v>
      </c>
      <c r="AU277" t="str">
        <v>10-32 UNF-2A</v>
      </c>
      <c r="AV277" t="str">
        <v>12-28 UNF-2B</v>
      </c>
      <c r="AW277" t="str">
        <v>2.87 BASIC</v>
      </c>
      <c r="AX277" t="str">
        <v>2-56 UNC 2B 2 STARTS</v>
      </c>
      <c r="AY277" t="str">
        <v>3 LEAD THREAD</v>
      </c>
      <c r="AZ277" t="str">
        <v>32µIN Max</v>
      </c>
      <c r="BA277" t="str">
        <v>5/16"-24 UNF-2A</v>
      </c>
      <c r="BB277" t="str">
        <v>5/16-18 UNC 2A</v>
      </c>
      <c r="BC277" t="str">
        <v>5-44 UNF-2A</v>
      </c>
      <c r="BD277" t="str">
        <v>6-16µIN</v>
      </c>
      <c r="BE277" t="str">
        <v>65° BLEND</v>
      </c>
      <c r="BF277" t="str">
        <v>7.45 Top of Ball to Face</v>
      </c>
      <c r="BG277" t="str">
        <v>7/16-28 UNEF 2B</v>
      </c>
      <c r="BH277" t="str">
        <v>7/16-28-UNEF-2A</v>
      </c>
      <c r="BI277" t="str">
        <v>Alignment Per Note 3</v>
      </c>
      <c r="BJ277" t="str">
        <v>ANODIZE (SEE CHART)</v>
      </c>
      <c r="BK277" t="str">
        <v>ANODIZE AQUA Per Note 3</v>
      </c>
      <c r="BL277" t="str">
        <v>ANODIZE BOTTOM PORTION</v>
      </c>
      <c r="BM277" t="str">
        <v>ANODIZE COLOR AQUA</v>
      </c>
      <c r="BN277" t="str">
        <v>ANODIZE COLOR GREEN DWG NOTE 4</v>
      </c>
      <c r="BO277" t="str">
        <v>ANODIZE COLOR LIGHT BLUE</v>
      </c>
      <c r="BP277" t="str">
        <v>ANODIZE GREEN Per Note 2</v>
      </c>
      <c r="BQ277" t="str">
        <v>ANODIZE GREY, Per Note 1</v>
      </c>
      <c r="BR277" t="str">
        <v>ANODIZE MAGENTA</v>
      </c>
      <c r="BS277" t="str">
        <v>Anodize Per note 3</v>
      </c>
      <c r="BT277" t="str">
        <v>Anodize Per Note 4</v>
      </c>
      <c r="BU277" t="str">
        <v>ANODIZE SEAFOAM</v>
      </c>
      <c r="BV277" t="str">
        <v>Balloon 11 Symmetry</v>
      </c>
      <c r="BW277" t="str">
        <v>Balloon 12 Symmetry</v>
      </c>
      <c r="BX277" t="str">
        <v>Balloon 13 Hole Centered</v>
      </c>
      <c r="BY277" t="str">
        <v>Balloon 13 Symmerty</v>
      </c>
      <c r="BZ277" t="str">
        <v>Balloon 2 Symmetry</v>
      </c>
      <c r="CA277" t="str">
        <v>Balloon 21 CENTERED</v>
      </c>
      <c r="CB277" t="str">
        <v>Balloon 29 Symmetry</v>
      </c>
      <c r="CC277" t="str">
        <v>Balloon 3 Symmetry</v>
      </c>
      <c r="CD277" t="str">
        <v>Balloon 4 Symmetry</v>
      </c>
      <c r="CE277" t="str">
        <v>Balloon 5 blend to SØ .340</v>
      </c>
      <c r="CF277" t="str">
        <v>Balloon 5 Symmetry</v>
      </c>
      <c r="CG277" t="str">
        <v>Balloon 6 Centered</v>
      </c>
      <c r="CH277" t="str">
        <v>Balloon 9 Function Check</v>
      </c>
      <c r="CI277" t="str">
        <v>Balloon 9 Symmerty</v>
      </c>
      <c r="CJ277" t="str">
        <v>Balloons 2 &amp; 17 Symmetry |.001|A|</v>
      </c>
      <c r="CK277" t="str">
        <v>Basic Ø 3.6</v>
      </c>
      <c r="CL277" t="str">
        <v>BEAD BLAST</v>
      </c>
      <c r="CM277" t="str">
        <v>BLAST ALUMINUM OXIDE</v>
      </c>
      <c r="CN277" t="str">
        <v>Blast Note 2</v>
      </c>
      <c r="CO277" t="str">
        <v xml:space="preserve">BLAST Per Note 1 </v>
      </c>
      <c r="CP277" t="str">
        <v>BLAST Per Note 2</v>
      </c>
      <c r="CQ277" t="str">
        <v>BLAST Per Note 3</v>
      </c>
      <c r="CR277" t="str">
        <v>BLAST Per Note 4</v>
      </c>
      <c r="CS277" t="str">
        <v>BLAST Per Note 8</v>
      </c>
      <c r="CT277" t="str">
        <v>BLAST Per Traveler, MATT FINISH</v>
      </c>
      <c r="CU277" t="str">
        <v>BLAST WITH 16 GRIT ALUMINUM OXIDE</v>
      </c>
      <c r="CV277" t="str">
        <v>BLAST, Uniform Finish Per Note 3</v>
      </c>
      <c r="CW277" t="str">
        <v>BREAK EDGE</v>
      </c>
      <c r="CX277" t="str">
        <v>BREAK EDGE .014</v>
      </c>
      <c r="CY277" t="str">
        <v>BREAK EDGES Note 2</v>
      </c>
      <c r="CZ277" t="str">
        <v>BREAK SHARP Per Note 1</v>
      </c>
      <c r="DA277" t="str">
        <v>BREAK SHARPS Per Note 1</v>
      </c>
      <c r="DB277" t="str">
        <v>CE 2729</v>
      </c>
      <c r="DC277" t="str">
        <v>CE Logo per Note 3</v>
      </c>
      <c r="DD277" t="str">
        <v>CE MARK</v>
      </c>
      <c r="DE277" t="str">
        <v>Chips/Debris Removed</v>
      </c>
      <c r="DF277" t="str">
        <v>Coat Per Note 2</v>
      </c>
      <c r="DG277" t="str">
        <v>C-Sink Ø .155</v>
      </c>
      <c r="DH277" t="str">
        <v>C-Sink Ø5.2</v>
      </c>
      <c r="DI277" t="str">
        <v>Deburred</v>
      </c>
      <c r="DJ277" t="str">
        <v>DIM "A" NoGo</v>
      </c>
      <c r="DK277" t="str">
        <v>DIM "A" NoGo Hexalobe</v>
      </c>
      <c r="DL277" t="str">
        <v>EDGE BREAK</v>
      </c>
      <c r="DM277" t="str">
        <v>EDGE BREAK MIN R.004, MAX R.010</v>
      </c>
      <c r="DN277" t="str">
        <v>Edge Break per Note 1</v>
      </c>
      <c r="DO277" t="str">
        <v>ELECTROPOLISH Per Note 1</v>
      </c>
      <c r="DP277" t="str">
        <v>Finish Per Note 3</v>
      </c>
      <c r="DQ277" t="str">
        <v>FLUTE POSITION Per Note 3</v>
      </c>
      <c r="DR277" t="str">
        <v>FULL R</v>
      </c>
      <c r="DS277" t="str">
        <v>FULL RADIUS</v>
      </c>
      <c r="DT277" t="str">
        <v xml:space="preserve">FULL RADIUS </v>
      </c>
      <c r="DU277" t="str">
        <v>Function Check  (.2340 .2360 FULL)</v>
      </c>
      <c r="DV277" t="str">
        <v>FUNCTIONAL  HEXALOBE</v>
      </c>
      <c r="DW277" t="str">
        <v>GLASS BEAD Per Note 3</v>
      </c>
      <c r="DX277" t="str">
        <v>Globus Logo per Note 3</v>
      </c>
      <c r="DY277" t="str">
        <v>Gold Anodized Color</v>
      </c>
      <c r="DZ277" t="str">
        <v>Green Anodized Color</v>
      </c>
      <c r="EA277" t="str">
        <v>GRIT BLAST Per Note 3</v>
      </c>
      <c r="EB277" t="str">
        <v>Grit Blast Per Note 4</v>
      </c>
      <c r="EC277" t="str">
        <v>GRIT BLAST, DWG NOTE 3</v>
      </c>
      <c r="ED277" t="str">
        <v>HEX MINOR Ø.1292</v>
      </c>
      <c r="EE277" t="str">
        <v xml:space="preserve">HEXALOBE </v>
      </c>
      <c r="EF277" t="str">
        <v>HEXALOBE FUNCTION</v>
      </c>
      <c r="EG277" t="str">
        <v>Hexalobe Minor</v>
      </c>
      <c r="EH277" t="str">
        <v>Hexalobe NV-30</v>
      </c>
      <c r="EI277" t="str">
        <v>HEXALOBE ORIENTATION</v>
      </c>
      <c r="EJ277" t="str">
        <v>Inspect per operation 30 comments</v>
      </c>
      <c r="EK277" t="str">
        <v>INT / EXT CORNERS: R.002 TO R.010</v>
      </c>
      <c r="EL277" t="str">
        <v>INT /EXT CORNERS R.05 TO R.03</v>
      </c>
      <c r="EM277" t="str">
        <v>John is a Geek</v>
      </c>
      <c r="EN277" t="str">
        <v>LASER ETCH</v>
      </c>
      <c r="EO277" t="str">
        <v>Laser Etch Per Note 7</v>
      </c>
      <c r="EP277" t="str">
        <v xml:space="preserve">LASER MARK "CE" DWG NOTE 10 </v>
      </c>
      <c r="EQ277" t="str">
        <v>Laser Mark "P1-15004-08", Per Note 3</v>
      </c>
      <c r="ER277" t="str">
        <v>Laser Mark "P2-15004-08", Per Note 3</v>
      </c>
      <c r="ES277" t="str">
        <v>Laser Mark "P3-15004-08", Per Note 3</v>
      </c>
      <c r="ET277" t="str">
        <v>Laser Mark "P4-15004-08", Per Note 3</v>
      </c>
      <c r="EU277" t="str">
        <v xml:space="preserve">LASER MARK LOGO DWG NOTE 9 </v>
      </c>
      <c r="EV277" t="str">
        <v xml:space="preserve">LASER MARK LOT NUMBER DWG NOTE 8 </v>
      </c>
      <c r="EW277" t="str">
        <v>Laser Mark Lot, Per Note 3</v>
      </c>
      <c r="EX277" t="str">
        <v xml:space="preserve">LASER MARK PART NUMBER DWG NOTE 8 </v>
      </c>
      <c r="EY277" t="str">
        <v>LASER: 13000000</v>
      </c>
      <c r="EZ277" t="str">
        <v>LASER: CE 2797</v>
      </c>
      <c r="FA277" t="str">
        <v>LASER: LOGO</v>
      </c>
      <c r="FB277" t="str">
        <v xml:space="preserve">LASER: Lot # Per RE-75-001 </v>
      </c>
      <c r="FC277" t="str">
        <v>LAST THREAD</v>
      </c>
      <c r="FD277" t="str">
        <v>LEAD .0625</v>
      </c>
      <c r="FE277" t="str">
        <v>LOGO</v>
      </c>
      <c r="FF277" t="str">
        <v>Lot (Control) Number per Note 3</v>
      </c>
      <c r="FG277" t="str">
        <v>LOT NO.</v>
      </c>
      <c r="FH277" t="str">
        <v>LOT NUMBER</v>
      </c>
      <c r="FI277" t="str">
        <v>LOT NUMBER PER NUVASIVE SOP 9002007</v>
      </c>
      <c r="FJ277" t="str">
        <v>M 4X 0.5 - 6G - 0.063R - LH</v>
      </c>
      <c r="FK277" t="str">
        <v>M4 X 0.5 - 6G - 0.063R</v>
      </c>
      <c r="FL277" t="str">
        <v>M4 X 0.5 - 6G - 0.063R - LH</v>
      </c>
      <c r="FM277" t="str">
        <v>M4.5 X .75 6g</v>
      </c>
      <c r="FN277" t="str">
        <v>M4.5 X 0.75 6g</v>
      </c>
      <c r="FO277" t="str">
        <v>M5x0.8-6g</v>
      </c>
      <c r="FP277" t="str">
        <v xml:space="preserve">M5x0.8-6g </v>
      </c>
      <c r="FQ277" t="str">
        <v>M6 X .75 6g</v>
      </c>
      <c r="FR277" t="str">
        <v>M6 X 0.75-6g</v>
      </c>
      <c r="FS277" t="str">
        <v>M6 X0.75 - 6g</v>
      </c>
      <c r="FT277" t="str">
        <v>M6X0.75 - 6H</v>
      </c>
      <c r="FU277" t="str">
        <v>M7 X 1.00 6g THREAD</v>
      </c>
      <c r="FV277" t="str">
        <v>M7X1.00 6g THREAD</v>
      </c>
      <c r="FW277" t="str">
        <v>M7X1.00 6h THREAD</v>
      </c>
      <c r="FX277" t="str">
        <v>Magenta Anodized Color</v>
      </c>
      <c r="FY277" t="str">
        <v>MAJOR Ø .380</v>
      </c>
      <c r="FZ277" t="str">
        <v>MAJORØ</v>
      </c>
      <c r="GA277" t="str">
        <v>MATT FINISH Per Note 3</v>
      </c>
      <c r="GB277" t="str">
        <v>MATT FINISH Per Traveler</v>
      </c>
      <c r="GC277" t="str">
        <v>MATTE FINISH</v>
      </c>
      <c r="GD277" t="str">
        <v>MATTE FINISH DWG NOTE 3</v>
      </c>
      <c r="GE277" t="str">
        <v>MATTE FINISH Note 3</v>
      </c>
      <c r="GF277" t="str">
        <v>Matte Finish Per Note 3</v>
      </c>
      <c r="GG277" t="str">
        <v>MATTE FINISH SIZE 10 GLASS BEAD</v>
      </c>
      <c r="GH277" t="str">
        <v>MAX ROOT RADIUS</v>
      </c>
      <c r="GI277" t="str">
        <v xml:space="preserve">Mill Profile Centered </v>
      </c>
      <c r="GJ277" t="str">
        <v>Minor Ø Unconstrained Check</v>
      </c>
      <c r="GK277" t="str">
        <v>MINOR Ø.1336</v>
      </c>
      <c r="GL277" t="str">
        <v>NO ANODIZE Per note 8</v>
      </c>
      <c r="GM277" t="str">
        <v>NO ANODIZE Per note 9</v>
      </c>
      <c r="GN277" t="str">
        <v>No Nicks, Scratches, Tool Marks, etc.</v>
      </c>
      <c r="GO277" t="str">
        <v>No Nicks,Scratches,Tool Marks,etc.</v>
      </c>
      <c r="GP277" t="str">
        <v>NO TOOL MARKS</v>
      </c>
      <c r="GQ277" t="str">
        <v>NOTE 3 THREAD RELIEF</v>
      </c>
      <c r="GR277" t="str">
        <v>NV-27 FUNC.</v>
      </c>
      <c r="GS277" t="str">
        <v>NV-30 DIM A</v>
      </c>
      <c r="GT277" t="str">
        <v>NV-30 DIM B</v>
      </c>
      <c r="GU277" t="str">
        <v>NV-30 DIM F</v>
      </c>
      <c r="GV277" t="str">
        <v>Ø .1250 HEX</v>
      </c>
      <c r="GW277" t="str">
        <v>Ø 9.4 MAJOR</v>
      </c>
      <c r="GX277" t="str">
        <v>Ø.096 MAX PILOT HOLE</v>
      </c>
      <c r="GY277" t="str">
        <v>Ø.125 THRU</v>
      </c>
      <c r="GZ277" t="str">
        <v>Ø.205 COUNTERSINK</v>
      </c>
      <c r="HA277" t="str">
        <v>Ø.260 T.S.C.</v>
      </c>
      <c r="HB277" t="str">
        <v>Ø.500 BASIC</v>
      </c>
      <c r="HC277" t="str">
        <v xml:space="preserve">OVAL CENTERED </v>
      </c>
      <c r="HD277" t="str">
        <v>PART NO. 15100</v>
      </c>
      <c r="HE277" t="str">
        <v>PART NUMBER 13100000</v>
      </c>
      <c r="HF277" t="str">
        <v>PART NUMBER 13600000</v>
      </c>
      <c r="HG277" t="str">
        <v>Part Number per Note 3</v>
      </c>
      <c r="HH277" t="str">
        <v>PD 5/16-18 UNC 2A</v>
      </c>
      <c r="HI277" t="str">
        <v>Perp.|0.05|A|</v>
      </c>
      <c r="HJ277" t="str">
        <v>PILOT THRU HOLE PRESENT</v>
      </c>
      <c r="HK277" t="str">
        <v>PITCH .060</v>
      </c>
      <c r="HL277" t="str">
        <v>Profile |.001|A|</v>
      </c>
      <c r="HM277" t="str">
        <v>Profile |.0015 | A | X-Y</v>
      </c>
      <c r="HN277" t="str">
        <v>Profile |.002| |A|B| X-Y</v>
      </c>
      <c r="HO277" t="str">
        <v>Profile |.002|A|B|</v>
      </c>
      <c r="HP277" t="str">
        <v>Profile |.002|A|B| X-Y</v>
      </c>
      <c r="HQ277" t="str">
        <v>Profile:|010|A|B|C|</v>
      </c>
      <c r="HR277" t="str">
        <v>Profile| .002| A|B|</v>
      </c>
      <c r="HS277" t="str">
        <v>Profile|.001|</v>
      </c>
      <c r="HT277" t="str">
        <v>Profile|.001|A|</v>
      </c>
      <c r="HU277" t="str">
        <v>Profile|.001|A|B|</v>
      </c>
      <c r="HV277" t="str">
        <v xml:space="preserve">Profile|.001|A|B| A&lt;-&gt;B </v>
      </c>
      <c r="HW277" t="str">
        <v>Profile|.001|A|B| C&lt;-&gt;D</v>
      </c>
      <c r="HX277" t="str">
        <v>Profile|.001|A|B| L-M</v>
      </c>
      <c r="HY277" t="str">
        <v>Profile|.001|A|B| P-Q</v>
      </c>
      <c r="HZ277" t="str">
        <v>Profile|.001|A|B|C&lt;-&gt;D</v>
      </c>
      <c r="IA277" t="str">
        <v>Profile|.001|A|C&lt;--&gt;D</v>
      </c>
      <c r="IB277" t="str">
        <v>Profile|.001|A|UNILATERAL</v>
      </c>
      <c r="IC277" t="str">
        <v>Profile|.001|C|</v>
      </c>
      <c r="ID277" t="str">
        <v>Profile|.0012|D1|</v>
      </c>
      <c r="IE277" t="str">
        <v>Profile|.0015| A-B UNI.</v>
      </c>
      <c r="IF277" t="str">
        <v>Profile|.0015| UNI.</v>
      </c>
      <c r="IG277" t="str">
        <v>Profile|.0015|A| X-Y</v>
      </c>
      <c r="IH277" t="str">
        <v>Profile|.0015|E|F|</v>
      </c>
      <c r="II277" t="str">
        <v>Profile|.0016|B|D|</v>
      </c>
      <c r="IJ277" t="str">
        <v>Profile|.002(U).000|A|</v>
      </c>
      <c r="IK277" t="str">
        <v>Profile|.002|</v>
      </c>
      <c r="IL277" t="str">
        <v>Profile|.002|A</v>
      </c>
      <c r="IM277" t="str">
        <v>Profile|.002|A|</v>
      </c>
      <c r="IN277" t="str">
        <v>Profile|.002|A|B|</v>
      </c>
      <c r="IO277" t="str">
        <v xml:space="preserve">Profile|.002|A|B| A&lt;-&gt;B </v>
      </c>
      <c r="IP277" t="str">
        <v>Profile|.002|A|B| C&lt;-&gt;D</v>
      </c>
      <c r="IQ277" t="str">
        <v>Profile|.002|A|B| X-Y</v>
      </c>
      <c r="IR277" t="str">
        <v>Profile|.002|A|B|C|X-Y</v>
      </c>
      <c r="IS277" t="str">
        <v>Profile|.002|A|B|X&lt;--&gt;Y</v>
      </c>
      <c r="IT277" t="str">
        <v>Profile|.002|A|B|X-Y</v>
      </c>
      <c r="IU277" t="str">
        <v>Profile|.002|A|C|</v>
      </c>
      <c r="IV277" t="str">
        <v>Profile|.002|C|A|</v>
      </c>
      <c r="IW277" t="str">
        <v>Profile|.002|C|B|</v>
      </c>
      <c r="IX277" t="str">
        <v>Profile|.0020|</v>
      </c>
      <c r="IY277" t="str">
        <v>Profile|.003|A|</v>
      </c>
      <c r="IZ277" t="str">
        <v>Profile|.003|A|B|C| Uni.</v>
      </c>
      <c r="JA277" t="str">
        <v>Profile|.003|E|F|</v>
      </c>
      <c r="JB277" t="str">
        <v>Profile|.004(U) .003|A|B|C|</v>
      </c>
      <c r="JC277" t="str">
        <v>Profile|.004|A| UNI.</v>
      </c>
      <c r="JD277" t="str">
        <v>Profile|.005|A|C|</v>
      </c>
      <c r="JE277" t="str">
        <v>Profile|.005|A|C|A&lt;--&gt;B, C&lt;--&gt;D</v>
      </c>
      <c r="JF277" t="str">
        <v>Profile|.005|A|D| A-B UNI.</v>
      </c>
      <c r="JG277" t="str">
        <v>Profile|.005|A|D| UNI.</v>
      </c>
      <c r="JH277" t="str">
        <v>Profile|.010|A|B|</v>
      </c>
      <c r="JI277" t="str">
        <v>Profile|.010|A|B|C|</v>
      </c>
      <c r="JJ277" t="str">
        <v>Profile|.03|A|</v>
      </c>
      <c r="JK277" t="str">
        <v>Profile|.05|A|B|</v>
      </c>
      <c r="JL277" t="str">
        <v>Profile|0.03|</v>
      </c>
      <c r="JM277" t="str">
        <v>Profile|0.03|A|</v>
      </c>
      <c r="JN277" t="str">
        <v>Profile|0.03|A|B|</v>
      </c>
      <c r="JO277" t="str">
        <v>Profile|0.05{A|C|</v>
      </c>
      <c r="JP277" t="str">
        <v>Profile|0.05|A|B|</v>
      </c>
      <c r="JQ277" t="str">
        <v>Profile|0.05|E|</v>
      </c>
      <c r="JR277" t="str">
        <v>Profile|0.05|E|F|</v>
      </c>
      <c r="JS277" t="str">
        <v>Profile|0.06|A|C|</v>
      </c>
      <c r="JT277" t="str">
        <v>Profile|0.1|A|A|</v>
      </c>
      <c r="JU277" t="str">
        <v>Profile|0.1|D1|</v>
      </c>
      <c r="JV277" t="str">
        <v>Profile|A|B|C|</v>
      </c>
      <c r="JW277" t="str">
        <v>Proile|.002|A|B|J-K</v>
      </c>
      <c r="JX277" t="str">
        <v>P-Thread Form</v>
      </c>
      <c r="JY277" t="str">
        <v>R  FULL RADIUS</v>
      </c>
      <c r="JZ277" t="str">
        <v>R.001/.006</v>
      </c>
      <c r="KA277" t="str">
        <v>R.003 MAX</v>
      </c>
      <c r="KB277" t="str">
        <v>R.005 MAX</v>
      </c>
      <c r="KC277" t="str">
        <v>R.030</v>
      </c>
      <c r="KD277" t="str">
        <v>R.25 MAX</v>
      </c>
      <c r="KE277" t="str">
        <v>R1.33 BASIC</v>
      </c>
      <c r="KF277" t="str">
        <v>R3.3</v>
      </c>
      <c r="KG277" t="str">
        <v>Ra 1.6 MAX</v>
      </c>
      <c r="KH277" t="str">
        <v>RAD @ FACE &amp; OD CHAMFER</v>
      </c>
      <c r="KI277" t="str">
        <v>RAD. @ ID &amp; BACK FACE</v>
      </c>
      <c r="KJ277" t="str">
        <v>RAD. @ OD &amp; BACK FACE</v>
      </c>
      <c r="KK277" t="str">
        <v>REMOVE SHRP EDGES .005 MAX</v>
      </c>
      <c r="KL277" t="str">
        <v>ROD SLOT CENTERED</v>
      </c>
      <c r="KM277" t="str">
        <v>SHARP OKAY</v>
      </c>
      <c r="KN277" t="str">
        <v>Slot Centered</v>
      </c>
      <c r="KO277" t="str">
        <v>SLOT WIDTH</v>
      </c>
      <c r="KP277" t="str">
        <v>Surface Finish Per Note 1</v>
      </c>
      <c r="KQ277" t="str">
        <v>Symmerty Balloon A_6</v>
      </c>
      <c r="KR277" t="str">
        <v>T27 HEXALOBE Per Note 1</v>
      </c>
      <c r="KS277" t="str">
        <v>T27 TORX</v>
      </c>
      <c r="KT277" t="str">
        <v>THRD DEPTH</v>
      </c>
      <c r="KU277" t="str">
        <v>Thread Form Per Note 3</v>
      </c>
      <c r="KV277" t="str">
        <v>THREAD INTO ROD SLOT</v>
      </c>
      <c r="KW277" t="str">
        <v>Thread Timed Print Note 6</v>
      </c>
      <c r="KX277" t="str">
        <v>TOOL MISMATCH PERMISSIBLE</v>
      </c>
      <c r="KY277" t="str">
        <v>Tot. Runout|Ø.002|C|</v>
      </c>
      <c r="KZ277" t="str">
        <v>Total Runout|.002|E|</v>
      </c>
      <c r="LA277" t="str">
        <v>TRIPLE LEAD THREAD</v>
      </c>
      <c r="LB277" t="str">
        <v>True Pos. |.001 (M)|A|</v>
      </c>
      <c r="LC277" t="str">
        <v>True Pos. |.002(M)|A|B|</v>
      </c>
      <c r="LD277" t="str">
        <v>True Pos. |.002|</v>
      </c>
      <c r="LE277" t="str">
        <v>True Pos. |.002|A|</v>
      </c>
      <c r="LF277" t="str">
        <v>True Pos. |.002|A|B|</v>
      </c>
      <c r="LG277" t="str">
        <v>True Pos. |.004|A|C|B|</v>
      </c>
      <c r="LH277" t="str">
        <v>True Pos. |.005(M)|A|B|</v>
      </c>
      <c r="LI277" t="str">
        <v>True Pos.|.000(L)|A|D|</v>
      </c>
      <c r="LJ277" t="str">
        <v>True Pos.|.000(M)|A|</v>
      </c>
      <c r="LK277" t="str">
        <v>True Pos.|.001(M)|A|</v>
      </c>
      <c r="LL277" t="str">
        <v>True Pos.|.001|B|</v>
      </c>
      <c r="LM277" t="str">
        <v>True Pos.|.001|E|</v>
      </c>
      <c r="LN277" t="str">
        <v>True Pos.|.002|A|</v>
      </c>
      <c r="LO277" t="str">
        <v>True Pos.|.002|B|</v>
      </c>
      <c r="LP277" t="str">
        <v>True Pos.|.002|C|</v>
      </c>
      <c r="LQ277" t="str">
        <v>True Pos.|.002|D1|</v>
      </c>
      <c r="LR277" t="str">
        <v>True Pos.|.002|D1|D2|</v>
      </c>
      <c r="LS277" t="str">
        <v>True Pos.|.05|A|</v>
      </c>
      <c r="LT277" t="str">
        <v>True Pos.|.1|A|B|C|</v>
      </c>
      <c r="LU277" t="str">
        <v>True Pos.|.13|A</v>
      </c>
      <c r="LV277" t="str">
        <v>True Pos.|0.05|A|</v>
      </c>
      <c r="LW277" t="str">
        <v>True Pos.|0.1|A|B|C|</v>
      </c>
      <c r="LX277" t="str">
        <v>True Pos.|0.13|A|</v>
      </c>
      <c r="LY277" t="str">
        <v>True Pos.|Ø.000(M)|A|</v>
      </c>
      <c r="LZ277" t="str">
        <v>True Pos.|Ø.000(M)|B|</v>
      </c>
      <c r="MA277" t="str">
        <v>True Pos.|Ø.001(M)|A(M)|</v>
      </c>
      <c r="MB277" t="str">
        <v>True Pos.|Ø.001(M)|A|</v>
      </c>
      <c r="MC277" t="str">
        <v>True Pos.|Ø.001|A|</v>
      </c>
      <c r="MD277" t="str">
        <v>True Pos.|Ø.001|C|</v>
      </c>
      <c r="ME277" t="str">
        <v>True Pos.|Ø.002(S)|A(S)|</v>
      </c>
      <c r="MF277" t="str">
        <v>True Pos.|Ø.002|A|</v>
      </c>
      <c r="MG277" t="str">
        <v>True Pos.|Ø.002|B|</v>
      </c>
      <c r="MH277" t="str">
        <v>True Pos.|Ø.002|C|</v>
      </c>
      <c r="MI277" t="str">
        <v>True Pos.|Ø.03(M)|A|</v>
      </c>
      <c r="MJ277" t="str">
        <v>True Pos.|Ø0.03(M)|A|</v>
      </c>
      <c r="MK277" t="str">
        <v>True Pos.|Ø0.05(L)|D|B|</v>
      </c>
      <c r="ML277" t="str">
        <v>True Pos.|Ø0.05|A|</v>
      </c>
      <c r="MM277" t="str">
        <v>True Pos.|Ø0.05|D|</v>
      </c>
      <c r="MN277" t="str">
        <v>True Pos.|Ø0.05|E|</v>
      </c>
      <c r="MO277" t="str">
        <v>True Pos.|Ø0.05|E|B|</v>
      </c>
      <c r="MP277" t="str">
        <v>True Pos.|SØ0.03|C|B|</v>
      </c>
      <c r="MQ277" t="str">
        <v>True Position|.002|A|B|</v>
      </c>
      <c r="MR277" t="str">
        <v>True. Pos.|Ø.001(M)|A|</v>
      </c>
      <c r="MS277" t="str">
        <v>True. Pps.|0.05|A|</v>
      </c>
      <c r="MT277" t="str">
        <v>Tumble Per Note 1</v>
      </c>
      <c r="MU277" t="str">
        <v>Tumble Per Note 2</v>
      </c>
    </row>
    <row r="278" spans="1:359">
      <c r="A278" t="s">
        <v>1127</v>
      </c>
      <c r="C278" s="74" t="str" cm="1">
        <f t="array" ref="C278:MU278">TRANSPOSE(_xlfn._xlws.SORT(_xlfn._xlws.FILTER($A$2:$A$499,ISNUMBER(SEARCH('Prt. Lib. &amp; Routine, Table'!L285,$A$2:$A$499)),"not found")))</f>
        <v>.0015 T.I.R. MAX</v>
      </c>
      <c r="D278" t="str">
        <v>.002 MAX ROOT RADIUS</v>
      </c>
      <c r="E278" t="str">
        <v>.012 BLUNT END</v>
      </c>
      <c r="F278" t="str">
        <v>.015 MAX</v>
      </c>
      <c r="G278" t="str">
        <v>.016 T.S.C.</v>
      </c>
      <c r="H278" t="str">
        <v>.017 BASIC</v>
      </c>
      <c r="I278" t="str">
        <v>.021 PITCH</v>
      </c>
      <c r="J278" t="str">
        <v>.022 BLUNT START</v>
      </c>
      <c r="K278" t="str">
        <v>.025 BASIC</v>
      </c>
      <c r="L278" t="str">
        <v>.035 BASIC</v>
      </c>
      <c r="M278" t="str">
        <v>.043 T.S.C</v>
      </c>
      <c r="N278" t="str">
        <v>.053 T.S.C.</v>
      </c>
      <c r="O278" t="str">
        <v>.060 HEX DEPTH</v>
      </c>
      <c r="P278" t="str">
        <v>.060 PITCH</v>
      </c>
      <c r="Q278" t="str">
        <v>.061 BASIC</v>
      </c>
      <c r="R278" t="str">
        <v>.07 HEX</v>
      </c>
      <c r="S278" t="str">
        <v>.070 HEX DEPTH</v>
      </c>
      <c r="T278" t="str">
        <v>.082 DRILL</v>
      </c>
      <c r="U278" t="str">
        <v>.082 DRILL DEPTH</v>
      </c>
      <c r="V278" t="str">
        <v>.094 HEX</v>
      </c>
      <c r="W278" t="str">
        <v>.115 T.S.C.</v>
      </c>
      <c r="X278" t="str">
        <v>.1195 / .1243 MAJOR DIAMETER</v>
      </c>
      <c r="Y278" t="str">
        <v>.1250 HEX</v>
      </c>
      <c r="Z278" t="str">
        <v>.157 MINOR DIAMETER</v>
      </c>
      <c r="AA278" t="str">
        <v>.172 FULL THD DEPTH</v>
      </c>
      <c r="AB278" t="str">
        <v>.172 MAJOR DIAMETER</v>
      </c>
      <c r="AC278" t="str">
        <v>.180 MIN DEPTH FULL THRD</v>
      </c>
      <c r="AD278" t="str">
        <v>.183 Ceter Line Thread Dwell</v>
      </c>
      <c r="AE278" t="str">
        <v>.208 MAX THRD DEPTH</v>
      </c>
      <c r="AF278" t="str">
        <v>.218 BOTTOM HALF OF SLOT</v>
      </c>
      <c r="AG278" t="str">
        <v>.261 BASIC</v>
      </c>
      <c r="AH278" t="str">
        <v>.314 T.S.C.</v>
      </c>
      <c r="AI278" t="str">
        <v>.315 BASIC</v>
      </c>
      <c r="AJ278" t="str">
        <v>.329 MINOR Ø</v>
      </c>
      <c r="AK278" t="str">
        <v>.330 BASIC</v>
      </c>
      <c r="AL278" t="str">
        <v>.35 TO TANGENT POINT</v>
      </c>
      <c r="AM278" t="str">
        <v>.375 MAJOR Ø</v>
      </c>
      <c r="AN278" t="str">
        <v>.390 BASIC</v>
      </c>
      <c r="AO278" t="str">
        <v>.440 BASIC</v>
      </c>
      <c r="AP278" t="str">
        <v>.64/.96 HIGH=Pass</v>
      </c>
      <c r="AQ278" t="str">
        <v>0.012 MAX</v>
      </c>
      <c r="AR278" t="str">
        <v>0.015 MAX</v>
      </c>
      <c r="AS278" t="str">
        <v>0.05 Per Note 2</v>
      </c>
      <c r="AT278" t="str">
        <v>0.500 PULLOUT ZONE</v>
      </c>
      <c r="AU278" t="str">
        <v>10-32 UNF-2A</v>
      </c>
      <c r="AV278" t="str">
        <v>12-28 UNF-2B</v>
      </c>
      <c r="AW278" t="str">
        <v>2.87 BASIC</v>
      </c>
      <c r="AX278" t="str">
        <v>2-56 UNC 2B 2 STARTS</v>
      </c>
      <c r="AY278" t="str">
        <v>3 LEAD THREAD</v>
      </c>
      <c r="AZ278" t="str">
        <v>32µIN Max</v>
      </c>
      <c r="BA278" t="str">
        <v>5/16"-24 UNF-2A</v>
      </c>
      <c r="BB278" t="str">
        <v>5/16-18 UNC 2A</v>
      </c>
      <c r="BC278" t="str">
        <v>5-44 UNF-2A</v>
      </c>
      <c r="BD278" t="str">
        <v>6-16µIN</v>
      </c>
      <c r="BE278" t="str">
        <v>65° BLEND</v>
      </c>
      <c r="BF278" t="str">
        <v>7.45 Top of Ball to Face</v>
      </c>
      <c r="BG278" t="str">
        <v>7/16-28 UNEF 2B</v>
      </c>
      <c r="BH278" t="str">
        <v>7/16-28-UNEF-2A</v>
      </c>
      <c r="BI278" t="str">
        <v>Alignment Per Note 3</v>
      </c>
      <c r="BJ278" t="str">
        <v>ANODIZE (SEE CHART)</v>
      </c>
      <c r="BK278" t="str">
        <v>ANODIZE AQUA Per Note 3</v>
      </c>
      <c r="BL278" t="str">
        <v>ANODIZE BOTTOM PORTION</v>
      </c>
      <c r="BM278" t="str">
        <v>ANODIZE COLOR AQUA</v>
      </c>
      <c r="BN278" t="str">
        <v>ANODIZE COLOR GREEN DWG NOTE 4</v>
      </c>
      <c r="BO278" t="str">
        <v>ANODIZE COLOR LIGHT BLUE</v>
      </c>
      <c r="BP278" t="str">
        <v>ANODIZE GREEN Per Note 2</v>
      </c>
      <c r="BQ278" t="str">
        <v>ANODIZE GREY, Per Note 1</v>
      </c>
      <c r="BR278" t="str">
        <v>ANODIZE MAGENTA</v>
      </c>
      <c r="BS278" t="str">
        <v>Anodize Per note 3</v>
      </c>
      <c r="BT278" t="str">
        <v>Anodize Per Note 4</v>
      </c>
      <c r="BU278" t="str">
        <v>ANODIZE SEAFOAM</v>
      </c>
      <c r="BV278" t="str">
        <v>Balloon 11 Symmetry</v>
      </c>
      <c r="BW278" t="str">
        <v>Balloon 12 Symmetry</v>
      </c>
      <c r="BX278" t="str">
        <v>Balloon 13 Hole Centered</v>
      </c>
      <c r="BY278" t="str">
        <v>Balloon 13 Symmerty</v>
      </c>
      <c r="BZ278" t="str">
        <v>Balloon 2 Symmetry</v>
      </c>
      <c r="CA278" t="str">
        <v>Balloon 21 CENTERED</v>
      </c>
      <c r="CB278" t="str">
        <v>Balloon 29 Symmetry</v>
      </c>
      <c r="CC278" t="str">
        <v>Balloon 3 Symmetry</v>
      </c>
      <c r="CD278" t="str">
        <v>Balloon 4 Symmetry</v>
      </c>
      <c r="CE278" t="str">
        <v>Balloon 5 blend to SØ .340</v>
      </c>
      <c r="CF278" t="str">
        <v>Balloon 5 Symmetry</v>
      </c>
      <c r="CG278" t="str">
        <v>Balloon 6 Centered</v>
      </c>
      <c r="CH278" t="str">
        <v>Balloon 9 Function Check</v>
      </c>
      <c r="CI278" t="str">
        <v>Balloon 9 Symmerty</v>
      </c>
      <c r="CJ278" t="str">
        <v>Balloons 2 &amp; 17 Symmetry |.001|A|</v>
      </c>
      <c r="CK278" t="str">
        <v>Basic Ø 3.6</v>
      </c>
      <c r="CL278" t="str">
        <v>BEAD BLAST</v>
      </c>
      <c r="CM278" t="str">
        <v>BLAST ALUMINUM OXIDE</v>
      </c>
      <c r="CN278" t="str">
        <v>Blast Note 2</v>
      </c>
      <c r="CO278" t="str">
        <v xml:space="preserve">BLAST Per Note 1 </v>
      </c>
      <c r="CP278" t="str">
        <v>BLAST Per Note 2</v>
      </c>
      <c r="CQ278" t="str">
        <v>BLAST Per Note 3</v>
      </c>
      <c r="CR278" t="str">
        <v>BLAST Per Note 4</v>
      </c>
      <c r="CS278" t="str">
        <v>BLAST Per Note 8</v>
      </c>
      <c r="CT278" t="str">
        <v>BLAST Per Traveler, MATT FINISH</v>
      </c>
      <c r="CU278" t="str">
        <v>BLAST WITH 16 GRIT ALUMINUM OXIDE</v>
      </c>
      <c r="CV278" t="str">
        <v>BLAST, Uniform Finish Per Note 3</v>
      </c>
      <c r="CW278" t="str">
        <v>BREAK EDGE</v>
      </c>
      <c r="CX278" t="str">
        <v>BREAK EDGE .014</v>
      </c>
      <c r="CY278" t="str">
        <v>BREAK EDGES Note 2</v>
      </c>
      <c r="CZ278" t="str">
        <v>BREAK SHARP Per Note 1</v>
      </c>
      <c r="DA278" t="str">
        <v>BREAK SHARPS Per Note 1</v>
      </c>
      <c r="DB278" t="str">
        <v>CE 2729</v>
      </c>
      <c r="DC278" t="str">
        <v>CE Logo per Note 3</v>
      </c>
      <c r="DD278" t="str">
        <v>CE MARK</v>
      </c>
      <c r="DE278" t="str">
        <v>Chips/Debris Removed</v>
      </c>
      <c r="DF278" t="str">
        <v>Coat Per Note 2</v>
      </c>
      <c r="DG278" t="str">
        <v>C-Sink Ø .155</v>
      </c>
      <c r="DH278" t="str">
        <v>C-Sink Ø5.2</v>
      </c>
      <c r="DI278" t="str">
        <v>Deburred</v>
      </c>
      <c r="DJ278" t="str">
        <v>DIM "A" NoGo</v>
      </c>
      <c r="DK278" t="str">
        <v>DIM "A" NoGo Hexalobe</v>
      </c>
      <c r="DL278" t="str">
        <v>EDGE BREAK</v>
      </c>
      <c r="DM278" t="str">
        <v>EDGE BREAK MIN R.004, MAX R.010</v>
      </c>
      <c r="DN278" t="str">
        <v>Edge Break per Note 1</v>
      </c>
      <c r="DO278" t="str">
        <v>ELECTROPOLISH Per Note 1</v>
      </c>
      <c r="DP278" t="str">
        <v>Finish Per Note 3</v>
      </c>
      <c r="DQ278" t="str">
        <v>FLUTE POSITION Per Note 3</v>
      </c>
      <c r="DR278" t="str">
        <v>FULL R</v>
      </c>
      <c r="DS278" t="str">
        <v>FULL RADIUS</v>
      </c>
      <c r="DT278" t="str">
        <v xml:space="preserve">FULL RADIUS </v>
      </c>
      <c r="DU278" t="str">
        <v>Function Check  (.2340 .2360 FULL)</v>
      </c>
      <c r="DV278" t="str">
        <v>FUNCTIONAL  HEXALOBE</v>
      </c>
      <c r="DW278" t="str">
        <v>GLASS BEAD Per Note 3</v>
      </c>
      <c r="DX278" t="str">
        <v>Globus Logo per Note 3</v>
      </c>
      <c r="DY278" t="str">
        <v>Gold Anodized Color</v>
      </c>
      <c r="DZ278" t="str">
        <v>Green Anodized Color</v>
      </c>
      <c r="EA278" t="str">
        <v>GRIT BLAST Per Note 3</v>
      </c>
      <c r="EB278" t="str">
        <v>Grit Blast Per Note 4</v>
      </c>
      <c r="EC278" t="str">
        <v>GRIT BLAST, DWG NOTE 3</v>
      </c>
      <c r="ED278" t="str">
        <v>HEX MINOR Ø.1292</v>
      </c>
      <c r="EE278" t="str">
        <v xml:space="preserve">HEXALOBE </v>
      </c>
      <c r="EF278" t="str">
        <v>HEXALOBE FUNCTION</v>
      </c>
      <c r="EG278" t="str">
        <v>Hexalobe Minor</v>
      </c>
      <c r="EH278" t="str">
        <v>Hexalobe NV-30</v>
      </c>
      <c r="EI278" t="str">
        <v>HEXALOBE ORIENTATION</v>
      </c>
      <c r="EJ278" t="str">
        <v>Inspect per operation 30 comments</v>
      </c>
      <c r="EK278" t="str">
        <v>INT / EXT CORNERS: R.002 TO R.010</v>
      </c>
      <c r="EL278" t="str">
        <v>INT /EXT CORNERS R.05 TO R.03</v>
      </c>
      <c r="EM278" t="str">
        <v>John is a Geek</v>
      </c>
      <c r="EN278" t="str">
        <v>LASER ETCH</v>
      </c>
      <c r="EO278" t="str">
        <v>Laser Etch Per Note 7</v>
      </c>
      <c r="EP278" t="str">
        <v xml:space="preserve">LASER MARK "CE" DWG NOTE 10 </v>
      </c>
      <c r="EQ278" t="str">
        <v>Laser Mark "P1-15004-08", Per Note 3</v>
      </c>
      <c r="ER278" t="str">
        <v>Laser Mark "P2-15004-08", Per Note 3</v>
      </c>
      <c r="ES278" t="str">
        <v>Laser Mark "P3-15004-08", Per Note 3</v>
      </c>
      <c r="ET278" t="str">
        <v>Laser Mark "P4-15004-08", Per Note 3</v>
      </c>
      <c r="EU278" t="str">
        <v xml:space="preserve">LASER MARK LOGO DWG NOTE 9 </v>
      </c>
      <c r="EV278" t="str">
        <v xml:space="preserve">LASER MARK LOT NUMBER DWG NOTE 8 </v>
      </c>
      <c r="EW278" t="str">
        <v>Laser Mark Lot, Per Note 3</v>
      </c>
      <c r="EX278" t="str">
        <v xml:space="preserve">LASER MARK PART NUMBER DWG NOTE 8 </v>
      </c>
      <c r="EY278" t="str">
        <v>LASER: 13000000</v>
      </c>
      <c r="EZ278" t="str">
        <v>LASER: CE 2797</v>
      </c>
      <c r="FA278" t="str">
        <v>LASER: LOGO</v>
      </c>
      <c r="FB278" t="str">
        <v xml:space="preserve">LASER: Lot # Per RE-75-001 </v>
      </c>
      <c r="FC278" t="str">
        <v>LAST THREAD</v>
      </c>
      <c r="FD278" t="str">
        <v>LEAD .0625</v>
      </c>
      <c r="FE278" t="str">
        <v>LOGO</v>
      </c>
      <c r="FF278" t="str">
        <v>Lot (Control) Number per Note 3</v>
      </c>
      <c r="FG278" t="str">
        <v>LOT NO.</v>
      </c>
      <c r="FH278" t="str">
        <v>LOT NUMBER</v>
      </c>
      <c r="FI278" t="str">
        <v>LOT NUMBER PER NUVASIVE SOP 9002007</v>
      </c>
      <c r="FJ278" t="str">
        <v>M 4X 0.5 - 6G - 0.063R - LH</v>
      </c>
      <c r="FK278" t="str">
        <v>M4 X 0.5 - 6G - 0.063R</v>
      </c>
      <c r="FL278" t="str">
        <v>M4 X 0.5 - 6G - 0.063R - LH</v>
      </c>
      <c r="FM278" t="str">
        <v>M4.5 X .75 6g</v>
      </c>
      <c r="FN278" t="str">
        <v>M4.5 X 0.75 6g</v>
      </c>
      <c r="FO278" t="str">
        <v>M5x0.8-6g</v>
      </c>
      <c r="FP278" t="str">
        <v xml:space="preserve">M5x0.8-6g </v>
      </c>
      <c r="FQ278" t="str">
        <v>M6 X .75 6g</v>
      </c>
      <c r="FR278" t="str">
        <v>M6 X 0.75-6g</v>
      </c>
      <c r="FS278" t="str">
        <v>M6 X0.75 - 6g</v>
      </c>
      <c r="FT278" t="str">
        <v>M6X0.75 - 6H</v>
      </c>
      <c r="FU278" t="str">
        <v>M7 X 1.00 6g THREAD</v>
      </c>
      <c r="FV278" t="str">
        <v>M7X1.00 6g THREAD</v>
      </c>
      <c r="FW278" t="str">
        <v>M7X1.00 6h THREAD</v>
      </c>
      <c r="FX278" t="str">
        <v>Magenta Anodized Color</v>
      </c>
      <c r="FY278" t="str">
        <v>MAJOR Ø .380</v>
      </c>
      <c r="FZ278" t="str">
        <v>MAJORØ</v>
      </c>
      <c r="GA278" t="str">
        <v>MATT FINISH Per Note 3</v>
      </c>
      <c r="GB278" t="str">
        <v>MATT FINISH Per Traveler</v>
      </c>
      <c r="GC278" t="str">
        <v>MATTE FINISH</v>
      </c>
      <c r="GD278" t="str">
        <v>MATTE FINISH DWG NOTE 3</v>
      </c>
      <c r="GE278" t="str">
        <v>MATTE FINISH Note 3</v>
      </c>
      <c r="GF278" t="str">
        <v>Matte Finish Per Note 3</v>
      </c>
      <c r="GG278" t="str">
        <v>MATTE FINISH SIZE 10 GLASS BEAD</v>
      </c>
      <c r="GH278" t="str">
        <v>MAX ROOT RADIUS</v>
      </c>
      <c r="GI278" t="str">
        <v xml:space="preserve">Mill Profile Centered </v>
      </c>
      <c r="GJ278" t="str">
        <v>Minor Ø Unconstrained Check</v>
      </c>
      <c r="GK278" t="str">
        <v>MINOR Ø.1336</v>
      </c>
      <c r="GL278" t="str">
        <v>NO ANODIZE Per note 8</v>
      </c>
      <c r="GM278" t="str">
        <v>NO ANODIZE Per note 9</v>
      </c>
      <c r="GN278" t="str">
        <v>No Nicks, Scratches, Tool Marks, etc.</v>
      </c>
      <c r="GO278" t="str">
        <v>No Nicks,Scratches,Tool Marks,etc.</v>
      </c>
      <c r="GP278" t="str">
        <v>NO TOOL MARKS</v>
      </c>
      <c r="GQ278" t="str">
        <v>NOTE 3 THREAD RELIEF</v>
      </c>
      <c r="GR278" t="str">
        <v>NV-27 FUNC.</v>
      </c>
      <c r="GS278" t="str">
        <v>NV-30 DIM A</v>
      </c>
      <c r="GT278" t="str">
        <v>NV-30 DIM B</v>
      </c>
      <c r="GU278" t="str">
        <v>NV-30 DIM F</v>
      </c>
      <c r="GV278" t="str">
        <v>Ø .1250 HEX</v>
      </c>
      <c r="GW278" t="str">
        <v>Ø 9.4 MAJOR</v>
      </c>
      <c r="GX278" t="str">
        <v>Ø.096 MAX PILOT HOLE</v>
      </c>
      <c r="GY278" t="str">
        <v>Ø.125 THRU</v>
      </c>
      <c r="GZ278" t="str">
        <v>Ø.205 COUNTERSINK</v>
      </c>
      <c r="HA278" t="str">
        <v>Ø.260 T.S.C.</v>
      </c>
      <c r="HB278" t="str">
        <v>Ø.500 BASIC</v>
      </c>
      <c r="HC278" t="str">
        <v xml:space="preserve">OVAL CENTERED </v>
      </c>
      <c r="HD278" t="str">
        <v>PART NO. 15100</v>
      </c>
      <c r="HE278" t="str">
        <v>PART NUMBER 13100000</v>
      </c>
      <c r="HF278" t="str">
        <v>PART NUMBER 13600000</v>
      </c>
      <c r="HG278" t="str">
        <v>Part Number per Note 3</v>
      </c>
      <c r="HH278" t="str">
        <v>PD 5/16-18 UNC 2A</v>
      </c>
      <c r="HI278" t="str">
        <v>Perp.|0.05|A|</v>
      </c>
      <c r="HJ278" t="str">
        <v>PILOT THRU HOLE PRESENT</v>
      </c>
      <c r="HK278" t="str">
        <v>PITCH .060</v>
      </c>
      <c r="HL278" t="str">
        <v>Profile |.001|A|</v>
      </c>
      <c r="HM278" t="str">
        <v>Profile |.0015 | A | X-Y</v>
      </c>
      <c r="HN278" t="str">
        <v>Profile |.002| |A|B| X-Y</v>
      </c>
      <c r="HO278" t="str">
        <v>Profile |.002|A|B|</v>
      </c>
      <c r="HP278" t="str">
        <v>Profile |.002|A|B| X-Y</v>
      </c>
      <c r="HQ278" t="str">
        <v>Profile:|010|A|B|C|</v>
      </c>
      <c r="HR278" t="str">
        <v>Profile| .002| A|B|</v>
      </c>
      <c r="HS278" t="str">
        <v>Profile|.001|</v>
      </c>
      <c r="HT278" t="str">
        <v>Profile|.001|A|</v>
      </c>
      <c r="HU278" t="str">
        <v>Profile|.001|A|B|</v>
      </c>
      <c r="HV278" t="str">
        <v xml:space="preserve">Profile|.001|A|B| A&lt;-&gt;B </v>
      </c>
      <c r="HW278" t="str">
        <v>Profile|.001|A|B| C&lt;-&gt;D</v>
      </c>
      <c r="HX278" t="str">
        <v>Profile|.001|A|B| L-M</v>
      </c>
      <c r="HY278" t="str">
        <v>Profile|.001|A|B| P-Q</v>
      </c>
      <c r="HZ278" t="str">
        <v>Profile|.001|A|B|C&lt;-&gt;D</v>
      </c>
      <c r="IA278" t="str">
        <v>Profile|.001|A|C&lt;--&gt;D</v>
      </c>
      <c r="IB278" t="str">
        <v>Profile|.001|A|UNILATERAL</v>
      </c>
      <c r="IC278" t="str">
        <v>Profile|.001|C|</v>
      </c>
      <c r="ID278" t="str">
        <v>Profile|.0012|D1|</v>
      </c>
      <c r="IE278" t="str">
        <v>Profile|.0015| A-B UNI.</v>
      </c>
      <c r="IF278" t="str">
        <v>Profile|.0015| UNI.</v>
      </c>
      <c r="IG278" t="str">
        <v>Profile|.0015|A| X-Y</v>
      </c>
      <c r="IH278" t="str">
        <v>Profile|.0015|E|F|</v>
      </c>
      <c r="II278" t="str">
        <v>Profile|.0016|B|D|</v>
      </c>
      <c r="IJ278" t="str">
        <v>Profile|.002(U).000|A|</v>
      </c>
      <c r="IK278" t="str">
        <v>Profile|.002|</v>
      </c>
      <c r="IL278" t="str">
        <v>Profile|.002|A</v>
      </c>
      <c r="IM278" t="str">
        <v>Profile|.002|A|</v>
      </c>
      <c r="IN278" t="str">
        <v>Profile|.002|A|B|</v>
      </c>
      <c r="IO278" t="str">
        <v xml:space="preserve">Profile|.002|A|B| A&lt;-&gt;B </v>
      </c>
      <c r="IP278" t="str">
        <v>Profile|.002|A|B| C&lt;-&gt;D</v>
      </c>
      <c r="IQ278" t="str">
        <v>Profile|.002|A|B| X-Y</v>
      </c>
      <c r="IR278" t="str">
        <v>Profile|.002|A|B|C|X-Y</v>
      </c>
      <c r="IS278" t="str">
        <v>Profile|.002|A|B|X&lt;--&gt;Y</v>
      </c>
      <c r="IT278" t="str">
        <v>Profile|.002|A|B|X-Y</v>
      </c>
      <c r="IU278" t="str">
        <v>Profile|.002|A|C|</v>
      </c>
      <c r="IV278" t="str">
        <v>Profile|.002|C|A|</v>
      </c>
      <c r="IW278" t="str">
        <v>Profile|.002|C|B|</v>
      </c>
      <c r="IX278" t="str">
        <v>Profile|.0020|</v>
      </c>
      <c r="IY278" t="str">
        <v>Profile|.003|A|</v>
      </c>
      <c r="IZ278" t="str">
        <v>Profile|.003|A|B|C| Uni.</v>
      </c>
      <c r="JA278" t="str">
        <v>Profile|.003|E|F|</v>
      </c>
      <c r="JB278" t="str">
        <v>Profile|.004(U) .003|A|B|C|</v>
      </c>
      <c r="JC278" t="str">
        <v>Profile|.004|A| UNI.</v>
      </c>
      <c r="JD278" t="str">
        <v>Profile|.005|A|C|</v>
      </c>
      <c r="JE278" t="str">
        <v>Profile|.005|A|C|A&lt;--&gt;B, C&lt;--&gt;D</v>
      </c>
      <c r="JF278" t="str">
        <v>Profile|.005|A|D| A-B UNI.</v>
      </c>
      <c r="JG278" t="str">
        <v>Profile|.005|A|D| UNI.</v>
      </c>
      <c r="JH278" t="str">
        <v>Profile|.010|A|B|</v>
      </c>
      <c r="JI278" t="str">
        <v>Profile|.010|A|B|C|</v>
      </c>
      <c r="JJ278" t="str">
        <v>Profile|.03|A|</v>
      </c>
      <c r="JK278" t="str">
        <v>Profile|.05|A|B|</v>
      </c>
      <c r="JL278" t="str">
        <v>Profile|0.03|</v>
      </c>
      <c r="JM278" t="str">
        <v>Profile|0.03|A|</v>
      </c>
      <c r="JN278" t="str">
        <v>Profile|0.03|A|B|</v>
      </c>
      <c r="JO278" t="str">
        <v>Profile|0.05{A|C|</v>
      </c>
      <c r="JP278" t="str">
        <v>Profile|0.05|A|B|</v>
      </c>
      <c r="JQ278" t="str">
        <v>Profile|0.05|E|</v>
      </c>
      <c r="JR278" t="str">
        <v>Profile|0.05|E|F|</v>
      </c>
      <c r="JS278" t="str">
        <v>Profile|0.06|A|C|</v>
      </c>
      <c r="JT278" t="str">
        <v>Profile|0.1|A|A|</v>
      </c>
      <c r="JU278" t="str">
        <v>Profile|0.1|D1|</v>
      </c>
      <c r="JV278" t="str">
        <v>Profile|A|B|C|</v>
      </c>
      <c r="JW278" t="str">
        <v>Proile|.002|A|B|J-K</v>
      </c>
      <c r="JX278" t="str">
        <v>P-Thread Form</v>
      </c>
      <c r="JY278" t="str">
        <v>R  FULL RADIUS</v>
      </c>
      <c r="JZ278" t="str">
        <v>R.001/.006</v>
      </c>
      <c r="KA278" t="str">
        <v>R.003 MAX</v>
      </c>
      <c r="KB278" t="str">
        <v>R.005 MAX</v>
      </c>
      <c r="KC278" t="str">
        <v>R.030</v>
      </c>
      <c r="KD278" t="str">
        <v>R.25 MAX</v>
      </c>
      <c r="KE278" t="str">
        <v>R1.33 BASIC</v>
      </c>
      <c r="KF278" t="str">
        <v>R3.3</v>
      </c>
      <c r="KG278" t="str">
        <v>Ra 1.6 MAX</v>
      </c>
      <c r="KH278" t="str">
        <v>RAD @ FACE &amp; OD CHAMFER</v>
      </c>
      <c r="KI278" t="str">
        <v>RAD. @ ID &amp; BACK FACE</v>
      </c>
      <c r="KJ278" t="str">
        <v>RAD. @ OD &amp; BACK FACE</v>
      </c>
      <c r="KK278" t="str">
        <v>REMOVE SHRP EDGES .005 MAX</v>
      </c>
      <c r="KL278" t="str">
        <v>ROD SLOT CENTERED</v>
      </c>
      <c r="KM278" t="str">
        <v>SHARP OKAY</v>
      </c>
      <c r="KN278" t="str">
        <v>Slot Centered</v>
      </c>
      <c r="KO278" t="str">
        <v>SLOT WIDTH</v>
      </c>
      <c r="KP278" t="str">
        <v>Surface Finish Per Note 1</v>
      </c>
      <c r="KQ278" t="str">
        <v>Symmerty Balloon A_6</v>
      </c>
      <c r="KR278" t="str">
        <v>T27 HEXALOBE Per Note 1</v>
      </c>
      <c r="KS278" t="str">
        <v>T27 TORX</v>
      </c>
      <c r="KT278" t="str">
        <v>THRD DEPTH</v>
      </c>
      <c r="KU278" t="str">
        <v>Thread Form Per Note 3</v>
      </c>
      <c r="KV278" t="str">
        <v>THREAD INTO ROD SLOT</v>
      </c>
      <c r="KW278" t="str">
        <v>Thread Timed Print Note 6</v>
      </c>
      <c r="KX278" t="str">
        <v>TOOL MISMATCH PERMISSIBLE</v>
      </c>
      <c r="KY278" t="str">
        <v>Tot. Runout|Ø.002|C|</v>
      </c>
      <c r="KZ278" t="str">
        <v>Total Runout|.002|E|</v>
      </c>
      <c r="LA278" t="str">
        <v>TRIPLE LEAD THREAD</v>
      </c>
      <c r="LB278" t="str">
        <v>True Pos. |.001 (M)|A|</v>
      </c>
      <c r="LC278" t="str">
        <v>True Pos. |.002(M)|A|B|</v>
      </c>
      <c r="LD278" t="str">
        <v>True Pos. |.002|</v>
      </c>
      <c r="LE278" t="str">
        <v>True Pos. |.002|A|</v>
      </c>
      <c r="LF278" t="str">
        <v>True Pos. |.002|A|B|</v>
      </c>
      <c r="LG278" t="str">
        <v>True Pos. |.004|A|C|B|</v>
      </c>
      <c r="LH278" t="str">
        <v>True Pos. |.005(M)|A|B|</v>
      </c>
      <c r="LI278" t="str">
        <v>True Pos.|.000(L)|A|D|</v>
      </c>
      <c r="LJ278" t="str">
        <v>True Pos.|.000(M)|A|</v>
      </c>
      <c r="LK278" t="str">
        <v>True Pos.|.001(M)|A|</v>
      </c>
      <c r="LL278" t="str">
        <v>True Pos.|.001|B|</v>
      </c>
      <c r="LM278" t="str">
        <v>True Pos.|.001|E|</v>
      </c>
      <c r="LN278" t="str">
        <v>True Pos.|.002|A|</v>
      </c>
      <c r="LO278" t="str">
        <v>True Pos.|.002|B|</v>
      </c>
      <c r="LP278" t="str">
        <v>True Pos.|.002|C|</v>
      </c>
      <c r="LQ278" t="str">
        <v>True Pos.|.002|D1|</v>
      </c>
      <c r="LR278" t="str">
        <v>True Pos.|.002|D1|D2|</v>
      </c>
      <c r="LS278" t="str">
        <v>True Pos.|.05|A|</v>
      </c>
      <c r="LT278" t="str">
        <v>True Pos.|.1|A|B|C|</v>
      </c>
      <c r="LU278" t="str">
        <v>True Pos.|.13|A</v>
      </c>
      <c r="LV278" t="str">
        <v>True Pos.|0.05|A|</v>
      </c>
      <c r="LW278" t="str">
        <v>True Pos.|0.1|A|B|C|</v>
      </c>
      <c r="LX278" t="str">
        <v>True Pos.|0.13|A|</v>
      </c>
      <c r="LY278" t="str">
        <v>True Pos.|Ø.000(M)|A|</v>
      </c>
      <c r="LZ278" t="str">
        <v>True Pos.|Ø.000(M)|B|</v>
      </c>
      <c r="MA278" t="str">
        <v>True Pos.|Ø.001(M)|A(M)|</v>
      </c>
      <c r="MB278" t="str">
        <v>True Pos.|Ø.001(M)|A|</v>
      </c>
      <c r="MC278" t="str">
        <v>True Pos.|Ø.001|A|</v>
      </c>
      <c r="MD278" t="str">
        <v>True Pos.|Ø.001|C|</v>
      </c>
      <c r="ME278" t="str">
        <v>True Pos.|Ø.002(S)|A(S)|</v>
      </c>
      <c r="MF278" t="str">
        <v>True Pos.|Ø.002|A|</v>
      </c>
      <c r="MG278" t="str">
        <v>True Pos.|Ø.002|B|</v>
      </c>
      <c r="MH278" t="str">
        <v>True Pos.|Ø.002|C|</v>
      </c>
      <c r="MI278" t="str">
        <v>True Pos.|Ø.03(M)|A|</v>
      </c>
      <c r="MJ278" t="str">
        <v>True Pos.|Ø0.03(M)|A|</v>
      </c>
      <c r="MK278" t="str">
        <v>True Pos.|Ø0.05(L)|D|B|</v>
      </c>
      <c r="ML278" t="str">
        <v>True Pos.|Ø0.05|A|</v>
      </c>
      <c r="MM278" t="str">
        <v>True Pos.|Ø0.05|D|</v>
      </c>
      <c r="MN278" t="str">
        <v>True Pos.|Ø0.05|E|</v>
      </c>
      <c r="MO278" t="str">
        <v>True Pos.|Ø0.05|E|B|</v>
      </c>
      <c r="MP278" t="str">
        <v>True Pos.|SØ0.03|C|B|</v>
      </c>
      <c r="MQ278" t="str">
        <v>True Position|.002|A|B|</v>
      </c>
      <c r="MR278" t="str">
        <v>True. Pos.|Ø.001(M)|A|</v>
      </c>
      <c r="MS278" t="str">
        <v>True. Pps.|0.05|A|</v>
      </c>
      <c r="MT278" t="str">
        <v>Tumble Per Note 1</v>
      </c>
      <c r="MU278" t="str">
        <v>Tumble Per Note 2</v>
      </c>
    </row>
    <row r="279" spans="1:359">
      <c r="A279" t="s">
        <v>1128</v>
      </c>
      <c r="C279" s="74" t="str" cm="1">
        <f t="array" ref="C279:MU279">TRANSPOSE(_xlfn._xlws.SORT(_xlfn._xlws.FILTER($A$2:$A$499,ISNUMBER(SEARCH('Prt. Lib. &amp; Routine, Table'!L286,$A$2:$A$499)),"not found")))</f>
        <v>.0015 T.I.R. MAX</v>
      </c>
      <c r="D279" t="str">
        <v>.002 MAX ROOT RADIUS</v>
      </c>
      <c r="E279" t="str">
        <v>.012 BLUNT END</v>
      </c>
      <c r="F279" t="str">
        <v>.015 MAX</v>
      </c>
      <c r="G279" t="str">
        <v>.016 T.S.C.</v>
      </c>
      <c r="H279" t="str">
        <v>.017 BASIC</v>
      </c>
      <c r="I279" t="str">
        <v>.021 PITCH</v>
      </c>
      <c r="J279" t="str">
        <v>.022 BLUNT START</v>
      </c>
      <c r="K279" t="str">
        <v>.025 BASIC</v>
      </c>
      <c r="L279" t="str">
        <v>.035 BASIC</v>
      </c>
      <c r="M279" t="str">
        <v>.043 T.S.C</v>
      </c>
      <c r="N279" t="str">
        <v>.053 T.S.C.</v>
      </c>
      <c r="O279" t="str">
        <v>.060 HEX DEPTH</v>
      </c>
      <c r="P279" t="str">
        <v>.060 PITCH</v>
      </c>
      <c r="Q279" t="str">
        <v>.061 BASIC</v>
      </c>
      <c r="R279" t="str">
        <v>.07 HEX</v>
      </c>
      <c r="S279" t="str">
        <v>.070 HEX DEPTH</v>
      </c>
      <c r="T279" t="str">
        <v>.082 DRILL</v>
      </c>
      <c r="U279" t="str">
        <v>.082 DRILL DEPTH</v>
      </c>
      <c r="V279" t="str">
        <v>.094 HEX</v>
      </c>
      <c r="W279" t="str">
        <v>.115 T.S.C.</v>
      </c>
      <c r="X279" t="str">
        <v>.1195 / .1243 MAJOR DIAMETER</v>
      </c>
      <c r="Y279" t="str">
        <v>.1250 HEX</v>
      </c>
      <c r="Z279" t="str">
        <v>.157 MINOR DIAMETER</v>
      </c>
      <c r="AA279" t="str">
        <v>.172 FULL THD DEPTH</v>
      </c>
      <c r="AB279" t="str">
        <v>.172 MAJOR DIAMETER</v>
      </c>
      <c r="AC279" t="str">
        <v>.180 MIN DEPTH FULL THRD</v>
      </c>
      <c r="AD279" t="str">
        <v>.183 Ceter Line Thread Dwell</v>
      </c>
      <c r="AE279" t="str">
        <v>.208 MAX THRD DEPTH</v>
      </c>
      <c r="AF279" t="str">
        <v>.218 BOTTOM HALF OF SLOT</v>
      </c>
      <c r="AG279" t="str">
        <v>.261 BASIC</v>
      </c>
      <c r="AH279" t="str">
        <v>.314 T.S.C.</v>
      </c>
      <c r="AI279" t="str">
        <v>.315 BASIC</v>
      </c>
      <c r="AJ279" t="str">
        <v>.329 MINOR Ø</v>
      </c>
      <c r="AK279" t="str">
        <v>.330 BASIC</v>
      </c>
      <c r="AL279" t="str">
        <v>.35 TO TANGENT POINT</v>
      </c>
      <c r="AM279" t="str">
        <v>.375 MAJOR Ø</v>
      </c>
      <c r="AN279" t="str">
        <v>.390 BASIC</v>
      </c>
      <c r="AO279" t="str">
        <v>.440 BASIC</v>
      </c>
      <c r="AP279" t="str">
        <v>.64/.96 HIGH=Pass</v>
      </c>
      <c r="AQ279" t="str">
        <v>0.012 MAX</v>
      </c>
      <c r="AR279" t="str">
        <v>0.015 MAX</v>
      </c>
      <c r="AS279" t="str">
        <v>0.05 Per Note 2</v>
      </c>
      <c r="AT279" t="str">
        <v>0.500 PULLOUT ZONE</v>
      </c>
      <c r="AU279" t="str">
        <v>10-32 UNF-2A</v>
      </c>
      <c r="AV279" t="str">
        <v>12-28 UNF-2B</v>
      </c>
      <c r="AW279" t="str">
        <v>2.87 BASIC</v>
      </c>
      <c r="AX279" t="str">
        <v>2-56 UNC 2B 2 STARTS</v>
      </c>
      <c r="AY279" t="str">
        <v>3 LEAD THREAD</v>
      </c>
      <c r="AZ279" t="str">
        <v>32µIN Max</v>
      </c>
      <c r="BA279" t="str">
        <v>5/16"-24 UNF-2A</v>
      </c>
      <c r="BB279" t="str">
        <v>5/16-18 UNC 2A</v>
      </c>
      <c r="BC279" t="str">
        <v>5-44 UNF-2A</v>
      </c>
      <c r="BD279" t="str">
        <v>6-16µIN</v>
      </c>
      <c r="BE279" t="str">
        <v>65° BLEND</v>
      </c>
      <c r="BF279" t="str">
        <v>7.45 Top of Ball to Face</v>
      </c>
      <c r="BG279" t="str">
        <v>7/16-28 UNEF 2B</v>
      </c>
      <c r="BH279" t="str">
        <v>7/16-28-UNEF-2A</v>
      </c>
      <c r="BI279" t="str">
        <v>Alignment Per Note 3</v>
      </c>
      <c r="BJ279" t="str">
        <v>ANODIZE (SEE CHART)</v>
      </c>
      <c r="BK279" t="str">
        <v>ANODIZE AQUA Per Note 3</v>
      </c>
      <c r="BL279" t="str">
        <v>ANODIZE BOTTOM PORTION</v>
      </c>
      <c r="BM279" t="str">
        <v>ANODIZE COLOR AQUA</v>
      </c>
      <c r="BN279" t="str">
        <v>ANODIZE COLOR GREEN DWG NOTE 4</v>
      </c>
      <c r="BO279" t="str">
        <v>ANODIZE COLOR LIGHT BLUE</v>
      </c>
      <c r="BP279" t="str">
        <v>ANODIZE GREEN Per Note 2</v>
      </c>
      <c r="BQ279" t="str">
        <v>ANODIZE GREY, Per Note 1</v>
      </c>
      <c r="BR279" t="str">
        <v>ANODIZE MAGENTA</v>
      </c>
      <c r="BS279" t="str">
        <v>Anodize Per note 3</v>
      </c>
      <c r="BT279" t="str">
        <v>Anodize Per Note 4</v>
      </c>
      <c r="BU279" t="str">
        <v>ANODIZE SEAFOAM</v>
      </c>
      <c r="BV279" t="str">
        <v>Balloon 11 Symmetry</v>
      </c>
      <c r="BW279" t="str">
        <v>Balloon 12 Symmetry</v>
      </c>
      <c r="BX279" t="str">
        <v>Balloon 13 Hole Centered</v>
      </c>
      <c r="BY279" t="str">
        <v>Balloon 13 Symmerty</v>
      </c>
      <c r="BZ279" t="str">
        <v>Balloon 2 Symmetry</v>
      </c>
      <c r="CA279" t="str">
        <v>Balloon 21 CENTERED</v>
      </c>
      <c r="CB279" t="str">
        <v>Balloon 29 Symmetry</v>
      </c>
      <c r="CC279" t="str">
        <v>Balloon 3 Symmetry</v>
      </c>
      <c r="CD279" t="str">
        <v>Balloon 4 Symmetry</v>
      </c>
      <c r="CE279" t="str">
        <v>Balloon 5 blend to SØ .340</v>
      </c>
      <c r="CF279" t="str">
        <v>Balloon 5 Symmetry</v>
      </c>
      <c r="CG279" t="str">
        <v>Balloon 6 Centered</v>
      </c>
      <c r="CH279" t="str">
        <v>Balloon 9 Function Check</v>
      </c>
      <c r="CI279" t="str">
        <v>Balloon 9 Symmerty</v>
      </c>
      <c r="CJ279" t="str">
        <v>Balloons 2 &amp; 17 Symmetry |.001|A|</v>
      </c>
      <c r="CK279" t="str">
        <v>Basic Ø 3.6</v>
      </c>
      <c r="CL279" t="str">
        <v>BEAD BLAST</v>
      </c>
      <c r="CM279" t="str">
        <v>BLAST ALUMINUM OXIDE</v>
      </c>
      <c r="CN279" t="str">
        <v>Blast Note 2</v>
      </c>
      <c r="CO279" t="str">
        <v xml:space="preserve">BLAST Per Note 1 </v>
      </c>
      <c r="CP279" t="str">
        <v>BLAST Per Note 2</v>
      </c>
      <c r="CQ279" t="str">
        <v>BLAST Per Note 3</v>
      </c>
      <c r="CR279" t="str">
        <v>BLAST Per Note 4</v>
      </c>
      <c r="CS279" t="str">
        <v>BLAST Per Note 8</v>
      </c>
      <c r="CT279" t="str">
        <v>BLAST Per Traveler, MATT FINISH</v>
      </c>
      <c r="CU279" t="str">
        <v>BLAST WITH 16 GRIT ALUMINUM OXIDE</v>
      </c>
      <c r="CV279" t="str">
        <v>BLAST, Uniform Finish Per Note 3</v>
      </c>
      <c r="CW279" t="str">
        <v>BREAK EDGE</v>
      </c>
      <c r="CX279" t="str">
        <v>BREAK EDGE .014</v>
      </c>
      <c r="CY279" t="str">
        <v>BREAK EDGES Note 2</v>
      </c>
      <c r="CZ279" t="str">
        <v>BREAK SHARP Per Note 1</v>
      </c>
      <c r="DA279" t="str">
        <v>BREAK SHARPS Per Note 1</v>
      </c>
      <c r="DB279" t="str">
        <v>CE 2729</v>
      </c>
      <c r="DC279" t="str">
        <v>CE Logo per Note 3</v>
      </c>
      <c r="DD279" t="str">
        <v>CE MARK</v>
      </c>
      <c r="DE279" t="str">
        <v>Chips/Debris Removed</v>
      </c>
      <c r="DF279" t="str">
        <v>Coat Per Note 2</v>
      </c>
      <c r="DG279" t="str">
        <v>C-Sink Ø .155</v>
      </c>
      <c r="DH279" t="str">
        <v>C-Sink Ø5.2</v>
      </c>
      <c r="DI279" t="str">
        <v>Deburred</v>
      </c>
      <c r="DJ279" t="str">
        <v>DIM "A" NoGo</v>
      </c>
      <c r="DK279" t="str">
        <v>DIM "A" NoGo Hexalobe</v>
      </c>
      <c r="DL279" t="str">
        <v>EDGE BREAK</v>
      </c>
      <c r="DM279" t="str">
        <v>EDGE BREAK MIN R.004, MAX R.010</v>
      </c>
      <c r="DN279" t="str">
        <v>Edge Break per Note 1</v>
      </c>
      <c r="DO279" t="str">
        <v>ELECTROPOLISH Per Note 1</v>
      </c>
      <c r="DP279" t="str">
        <v>Finish Per Note 3</v>
      </c>
      <c r="DQ279" t="str">
        <v>FLUTE POSITION Per Note 3</v>
      </c>
      <c r="DR279" t="str">
        <v>FULL R</v>
      </c>
      <c r="DS279" t="str">
        <v>FULL RADIUS</v>
      </c>
      <c r="DT279" t="str">
        <v xml:space="preserve">FULL RADIUS </v>
      </c>
      <c r="DU279" t="str">
        <v>Function Check  (.2340 .2360 FULL)</v>
      </c>
      <c r="DV279" t="str">
        <v>FUNCTIONAL  HEXALOBE</v>
      </c>
      <c r="DW279" t="str">
        <v>GLASS BEAD Per Note 3</v>
      </c>
      <c r="DX279" t="str">
        <v>Globus Logo per Note 3</v>
      </c>
      <c r="DY279" t="str">
        <v>Gold Anodized Color</v>
      </c>
      <c r="DZ279" t="str">
        <v>Green Anodized Color</v>
      </c>
      <c r="EA279" t="str">
        <v>GRIT BLAST Per Note 3</v>
      </c>
      <c r="EB279" t="str">
        <v>Grit Blast Per Note 4</v>
      </c>
      <c r="EC279" t="str">
        <v>GRIT BLAST, DWG NOTE 3</v>
      </c>
      <c r="ED279" t="str">
        <v>HEX MINOR Ø.1292</v>
      </c>
      <c r="EE279" t="str">
        <v xml:space="preserve">HEXALOBE </v>
      </c>
      <c r="EF279" t="str">
        <v>HEXALOBE FUNCTION</v>
      </c>
      <c r="EG279" t="str">
        <v>Hexalobe Minor</v>
      </c>
      <c r="EH279" t="str">
        <v>Hexalobe NV-30</v>
      </c>
      <c r="EI279" t="str">
        <v>HEXALOBE ORIENTATION</v>
      </c>
      <c r="EJ279" t="str">
        <v>Inspect per operation 30 comments</v>
      </c>
      <c r="EK279" t="str">
        <v>INT / EXT CORNERS: R.002 TO R.010</v>
      </c>
      <c r="EL279" t="str">
        <v>INT /EXT CORNERS R.05 TO R.03</v>
      </c>
      <c r="EM279" t="str">
        <v>John is a Geek</v>
      </c>
      <c r="EN279" t="str">
        <v>LASER ETCH</v>
      </c>
      <c r="EO279" t="str">
        <v>Laser Etch Per Note 7</v>
      </c>
      <c r="EP279" t="str">
        <v xml:space="preserve">LASER MARK "CE" DWG NOTE 10 </v>
      </c>
      <c r="EQ279" t="str">
        <v>Laser Mark "P1-15004-08", Per Note 3</v>
      </c>
      <c r="ER279" t="str">
        <v>Laser Mark "P2-15004-08", Per Note 3</v>
      </c>
      <c r="ES279" t="str">
        <v>Laser Mark "P3-15004-08", Per Note 3</v>
      </c>
      <c r="ET279" t="str">
        <v>Laser Mark "P4-15004-08", Per Note 3</v>
      </c>
      <c r="EU279" t="str">
        <v xml:space="preserve">LASER MARK LOGO DWG NOTE 9 </v>
      </c>
      <c r="EV279" t="str">
        <v xml:space="preserve">LASER MARK LOT NUMBER DWG NOTE 8 </v>
      </c>
      <c r="EW279" t="str">
        <v>Laser Mark Lot, Per Note 3</v>
      </c>
      <c r="EX279" t="str">
        <v xml:space="preserve">LASER MARK PART NUMBER DWG NOTE 8 </v>
      </c>
      <c r="EY279" t="str">
        <v>LASER: 13000000</v>
      </c>
      <c r="EZ279" t="str">
        <v>LASER: CE 2797</v>
      </c>
      <c r="FA279" t="str">
        <v>LASER: LOGO</v>
      </c>
      <c r="FB279" t="str">
        <v xml:space="preserve">LASER: Lot # Per RE-75-001 </v>
      </c>
      <c r="FC279" t="str">
        <v>LAST THREAD</v>
      </c>
      <c r="FD279" t="str">
        <v>LEAD .0625</v>
      </c>
      <c r="FE279" t="str">
        <v>LOGO</v>
      </c>
      <c r="FF279" t="str">
        <v>Lot (Control) Number per Note 3</v>
      </c>
      <c r="FG279" t="str">
        <v>LOT NO.</v>
      </c>
      <c r="FH279" t="str">
        <v>LOT NUMBER</v>
      </c>
      <c r="FI279" t="str">
        <v>LOT NUMBER PER NUVASIVE SOP 9002007</v>
      </c>
      <c r="FJ279" t="str">
        <v>M 4X 0.5 - 6G - 0.063R - LH</v>
      </c>
      <c r="FK279" t="str">
        <v>M4 X 0.5 - 6G - 0.063R</v>
      </c>
      <c r="FL279" t="str">
        <v>M4 X 0.5 - 6G - 0.063R - LH</v>
      </c>
      <c r="FM279" t="str">
        <v>M4.5 X .75 6g</v>
      </c>
      <c r="FN279" t="str">
        <v>M4.5 X 0.75 6g</v>
      </c>
      <c r="FO279" t="str">
        <v>M5x0.8-6g</v>
      </c>
      <c r="FP279" t="str">
        <v xml:space="preserve">M5x0.8-6g </v>
      </c>
      <c r="FQ279" t="str">
        <v>M6 X .75 6g</v>
      </c>
      <c r="FR279" t="str">
        <v>M6 X 0.75-6g</v>
      </c>
      <c r="FS279" t="str">
        <v>M6 X0.75 - 6g</v>
      </c>
      <c r="FT279" t="str">
        <v>M6X0.75 - 6H</v>
      </c>
      <c r="FU279" t="str">
        <v>M7 X 1.00 6g THREAD</v>
      </c>
      <c r="FV279" t="str">
        <v>M7X1.00 6g THREAD</v>
      </c>
      <c r="FW279" t="str">
        <v>M7X1.00 6h THREAD</v>
      </c>
      <c r="FX279" t="str">
        <v>Magenta Anodized Color</v>
      </c>
      <c r="FY279" t="str">
        <v>MAJOR Ø .380</v>
      </c>
      <c r="FZ279" t="str">
        <v>MAJORØ</v>
      </c>
      <c r="GA279" t="str">
        <v>MATT FINISH Per Note 3</v>
      </c>
      <c r="GB279" t="str">
        <v>MATT FINISH Per Traveler</v>
      </c>
      <c r="GC279" t="str">
        <v>MATTE FINISH</v>
      </c>
      <c r="GD279" t="str">
        <v>MATTE FINISH DWG NOTE 3</v>
      </c>
      <c r="GE279" t="str">
        <v>MATTE FINISH Note 3</v>
      </c>
      <c r="GF279" t="str">
        <v>Matte Finish Per Note 3</v>
      </c>
      <c r="GG279" t="str">
        <v>MATTE FINISH SIZE 10 GLASS BEAD</v>
      </c>
      <c r="GH279" t="str">
        <v>MAX ROOT RADIUS</v>
      </c>
      <c r="GI279" t="str">
        <v xml:space="preserve">Mill Profile Centered </v>
      </c>
      <c r="GJ279" t="str">
        <v>Minor Ø Unconstrained Check</v>
      </c>
      <c r="GK279" t="str">
        <v>MINOR Ø.1336</v>
      </c>
      <c r="GL279" t="str">
        <v>NO ANODIZE Per note 8</v>
      </c>
      <c r="GM279" t="str">
        <v>NO ANODIZE Per note 9</v>
      </c>
      <c r="GN279" t="str">
        <v>No Nicks, Scratches, Tool Marks, etc.</v>
      </c>
      <c r="GO279" t="str">
        <v>No Nicks,Scratches,Tool Marks,etc.</v>
      </c>
      <c r="GP279" t="str">
        <v>NO TOOL MARKS</v>
      </c>
      <c r="GQ279" t="str">
        <v>NOTE 3 THREAD RELIEF</v>
      </c>
      <c r="GR279" t="str">
        <v>NV-27 FUNC.</v>
      </c>
      <c r="GS279" t="str">
        <v>NV-30 DIM A</v>
      </c>
      <c r="GT279" t="str">
        <v>NV-30 DIM B</v>
      </c>
      <c r="GU279" t="str">
        <v>NV-30 DIM F</v>
      </c>
      <c r="GV279" t="str">
        <v>Ø .1250 HEX</v>
      </c>
      <c r="GW279" t="str">
        <v>Ø 9.4 MAJOR</v>
      </c>
      <c r="GX279" t="str">
        <v>Ø.096 MAX PILOT HOLE</v>
      </c>
      <c r="GY279" t="str">
        <v>Ø.125 THRU</v>
      </c>
      <c r="GZ279" t="str">
        <v>Ø.205 COUNTERSINK</v>
      </c>
      <c r="HA279" t="str">
        <v>Ø.260 T.S.C.</v>
      </c>
      <c r="HB279" t="str">
        <v>Ø.500 BASIC</v>
      </c>
      <c r="HC279" t="str">
        <v xml:space="preserve">OVAL CENTERED </v>
      </c>
      <c r="HD279" t="str">
        <v>PART NO. 15100</v>
      </c>
      <c r="HE279" t="str">
        <v>PART NUMBER 13100000</v>
      </c>
      <c r="HF279" t="str">
        <v>PART NUMBER 13600000</v>
      </c>
      <c r="HG279" t="str">
        <v>Part Number per Note 3</v>
      </c>
      <c r="HH279" t="str">
        <v>PD 5/16-18 UNC 2A</v>
      </c>
      <c r="HI279" t="str">
        <v>Perp.|0.05|A|</v>
      </c>
      <c r="HJ279" t="str">
        <v>PILOT THRU HOLE PRESENT</v>
      </c>
      <c r="HK279" t="str">
        <v>PITCH .060</v>
      </c>
      <c r="HL279" t="str">
        <v>Profile |.001|A|</v>
      </c>
      <c r="HM279" t="str">
        <v>Profile |.0015 | A | X-Y</v>
      </c>
      <c r="HN279" t="str">
        <v>Profile |.002| |A|B| X-Y</v>
      </c>
      <c r="HO279" t="str">
        <v>Profile |.002|A|B|</v>
      </c>
      <c r="HP279" t="str">
        <v>Profile |.002|A|B| X-Y</v>
      </c>
      <c r="HQ279" t="str">
        <v>Profile:|010|A|B|C|</v>
      </c>
      <c r="HR279" t="str">
        <v>Profile| .002| A|B|</v>
      </c>
      <c r="HS279" t="str">
        <v>Profile|.001|</v>
      </c>
      <c r="HT279" t="str">
        <v>Profile|.001|A|</v>
      </c>
      <c r="HU279" t="str">
        <v>Profile|.001|A|B|</v>
      </c>
      <c r="HV279" t="str">
        <v xml:space="preserve">Profile|.001|A|B| A&lt;-&gt;B </v>
      </c>
      <c r="HW279" t="str">
        <v>Profile|.001|A|B| C&lt;-&gt;D</v>
      </c>
      <c r="HX279" t="str">
        <v>Profile|.001|A|B| L-M</v>
      </c>
      <c r="HY279" t="str">
        <v>Profile|.001|A|B| P-Q</v>
      </c>
      <c r="HZ279" t="str">
        <v>Profile|.001|A|B|C&lt;-&gt;D</v>
      </c>
      <c r="IA279" t="str">
        <v>Profile|.001|A|C&lt;--&gt;D</v>
      </c>
      <c r="IB279" t="str">
        <v>Profile|.001|A|UNILATERAL</v>
      </c>
      <c r="IC279" t="str">
        <v>Profile|.001|C|</v>
      </c>
      <c r="ID279" t="str">
        <v>Profile|.0012|D1|</v>
      </c>
      <c r="IE279" t="str">
        <v>Profile|.0015| A-B UNI.</v>
      </c>
      <c r="IF279" t="str">
        <v>Profile|.0015| UNI.</v>
      </c>
      <c r="IG279" t="str">
        <v>Profile|.0015|A| X-Y</v>
      </c>
      <c r="IH279" t="str">
        <v>Profile|.0015|E|F|</v>
      </c>
      <c r="II279" t="str">
        <v>Profile|.0016|B|D|</v>
      </c>
      <c r="IJ279" t="str">
        <v>Profile|.002(U).000|A|</v>
      </c>
      <c r="IK279" t="str">
        <v>Profile|.002|</v>
      </c>
      <c r="IL279" t="str">
        <v>Profile|.002|A</v>
      </c>
      <c r="IM279" t="str">
        <v>Profile|.002|A|</v>
      </c>
      <c r="IN279" t="str">
        <v>Profile|.002|A|B|</v>
      </c>
      <c r="IO279" t="str">
        <v xml:space="preserve">Profile|.002|A|B| A&lt;-&gt;B </v>
      </c>
      <c r="IP279" t="str">
        <v>Profile|.002|A|B| C&lt;-&gt;D</v>
      </c>
      <c r="IQ279" t="str">
        <v>Profile|.002|A|B| X-Y</v>
      </c>
      <c r="IR279" t="str">
        <v>Profile|.002|A|B|C|X-Y</v>
      </c>
      <c r="IS279" t="str">
        <v>Profile|.002|A|B|X&lt;--&gt;Y</v>
      </c>
      <c r="IT279" t="str">
        <v>Profile|.002|A|B|X-Y</v>
      </c>
      <c r="IU279" t="str">
        <v>Profile|.002|A|C|</v>
      </c>
      <c r="IV279" t="str">
        <v>Profile|.002|C|A|</v>
      </c>
      <c r="IW279" t="str">
        <v>Profile|.002|C|B|</v>
      </c>
      <c r="IX279" t="str">
        <v>Profile|.0020|</v>
      </c>
      <c r="IY279" t="str">
        <v>Profile|.003|A|</v>
      </c>
      <c r="IZ279" t="str">
        <v>Profile|.003|A|B|C| Uni.</v>
      </c>
      <c r="JA279" t="str">
        <v>Profile|.003|E|F|</v>
      </c>
      <c r="JB279" t="str">
        <v>Profile|.004(U) .003|A|B|C|</v>
      </c>
      <c r="JC279" t="str">
        <v>Profile|.004|A| UNI.</v>
      </c>
      <c r="JD279" t="str">
        <v>Profile|.005|A|C|</v>
      </c>
      <c r="JE279" t="str">
        <v>Profile|.005|A|C|A&lt;--&gt;B, C&lt;--&gt;D</v>
      </c>
      <c r="JF279" t="str">
        <v>Profile|.005|A|D| A-B UNI.</v>
      </c>
      <c r="JG279" t="str">
        <v>Profile|.005|A|D| UNI.</v>
      </c>
      <c r="JH279" t="str">
        <v>Profile|.010|A|B|</v>
      </c>
      <c r="JI279" t="str">
        <v>Profile|.010|A|B|C|</v>
      </c>
      <c r="JJ279" t="str">
        <v>Profile|.03|A|</v>
      </c>
      <c r="JK279" t="str">
        <v>Profile|.05|A|B|</v>
      </c>
      <c r="JL279" t="str">
        <v>Profile|0.03|</v>
      </c>
      <c r="JM279" t="str">
        <v>Profile|0.03|A|</v>
      </c>
      <c r="JN279" t="str">
        <v>Profile|0.03|A|B|</v>
      </c>
      <c r="JO279" t="str">
        <v>Profile|0.05{A|C|</v>
      </c>
      <c r="JP279" t="str">
        <v>Profile|0.05|A|B|</v>
      </c>
      <c r="JQ279" t="str">
        <v>Profile|0.05|E|</v>
      </c>
      <c r="JR279" t="str">
        <v>Profile|0.05|E|F|</v>
      </c>
      <c r="JS279" t="str">
        <v>Profile|0.06|A|C|</v>
      </c>
      <c r="JT279" t="str">
        <v>Profile|0.1|A|A|</v>
      </c>
      <c r="JU279" t="str">
        <v>Profile|0.1|D1|</v>
      </c>
      <c r="JV279" t="str">
        <v>Profile|A|B|C|</v>
      </c>
      <c r="JW279" t="str">
        <v>Proile|.002|A|B|J-K</v>
      </c>
      <c r="JX279" t="str">
        <v>P-Thread Form</v>
      </c>
      <c r="JY279" t="str">
        <v>R  FULL RADIUS</v>
      </c>
      <c r="JZ279" t="str">
        <v>R.001/.006</v>
      </c>
      <c r="KA279" t="str">
        <v>R.003 MAX</v>
      </c>
      <c r="KB279" t="str">
        <v>R.005 MAX</v>
      </c>
      <c r="KC279" t="str">
        <v>R.030</v>
      </c>
      <c r="KD279" t="str">
        <v>R.25 MAX</v>
      </c>
      <c r="KE279" t="str">
        <v>R1.33 BASIC</v>
      </c>
      <c r="KF279" t="str">
        <v>R3.3</v>
      </c>
      <c r="KG279" t="str">
        <v>Ra 1.6 MAX</v>
      </c>
      <c r="KH279" t="str">
        <v>RAD @ FACE &amp; OD CHAMFER</v>
      </c>
      <c r="KI279" t="str">
        <v>RAD. @ ID &amp; BACK FACE</v>
      </c>
      <c r="KJ279" t="str">
        <v>RAD. @ OD &amp; BACK FACE</v>
      </c>
      <c r="KK279" t="str">
        <v>REMOVE SHRP EDGES .005 MAX</v>
      </c>
      <c r="KL279" t="str">
        <v>ROD SLOT CENTERED</v>
      </c>
      <c r="KM279" t="str">
        <v>SHARP OKAY</v>
      </c>
      <c r="KN279" t="str">
        <v>Slot Centered</v>
      </c>
      <c r="KO279" t="str">
        <v>SLOT WIDTH</v>
      </c>
      <c r="KP279" t="str">
        <v>Surface Finish Per Note 1</v>
      </c>
      <c r="KQ279" t="str">
        <v>Symmerty Balloon A_6</v>
      </c>
      <c r="KR279" t="str">
        <v>T27 HEXALOBE Per Note 1</v>
      </c>
      <c r="KS279" t="str">
        <v>T27 TORX</v>
      </c>
      <c r="KT279" t="str">
        <v>THRD DEPTH</v>
      </c>
      <c r="KU279" t="str">
        <v>Thread Form Per Note 3</v>
      </c>
      <c r="KV279" t="str">
        <v>THREAD INTO ROD SLOT</v>
      </c>
      <c r="KW279" t="str">
        <v>Thread Timed Print Note 6</v>
      </c>
      <c r="KX279" t="str">
        <v>TOOL MISMATCH PERMISSIBLE</v>
      </c>
      <c r="KY279" t="str">
        <v>Tot. Runout|Ø.002|C|</v>
      </c>
      <c r="KZ279" t="str">
        <v>Total Runout|.002|E|</v>
      </c>
      <c r="LA279" t="str">
        <v>TRIPLE LEAD THREAD</v>
      </c>
      <c r="LB279" t="str">
        <v>True Pos. |.001 (M)|A|</v>
      </c>
      <c r="LC279" t="str">
        <v>True Pos. |.002(M)|A|B|</v>
      </c>
      <c r="LD279" t="str">
        <v>True Pos. |.002|</v>
      </c>
      <c r="LE279" t="str">
        <v>True Pos. |.002|A|</v>
      </c>
      <c r="LF279" t="str">
        <v>True Pos. |.002|A|B|</v>
      </c>
      <c r="LG279" t="str">
        <v>True Pos. |.004|A|C|B|</v>
      </c>
      <c r="LH279" t="str">
        <v>True Pos. |.005(M)|A|B|</v>
      </c>
      <c r="LI279" t="str">
        <v>True Pos.|.000(L)|A|D|</v>
      </c>
      <c r="LJ279" t="str">
        <v>True Pos.|.000(M)|A|</v>
      </c>
      <c r="LK279" t="str">
        <v>True Pos.|.001(M)|A|</v>
      </c>
      <c r="LL279" t="str">
        <v>True Pos.|.001|B|</v>
      </c>
      <c r="LM279" t="str">
        <v>True Pos.|.001|E|</v>
      </c>
      <c r="LN279" t="str">
        <v>True Pos.|.002|A|</v>
      </c>
      <c r="LO279" t="str">
        <v>True Pos.|.002|B|</v>
      </c>
      <c r="LP279" t="str">
        <v>True Pos.|.002|C|</v>
      </c>
      <c r="LQ279" t="str">
        <v>True Pos.|.002|D1|</v>
      </c>
      <c r="LR279" t="str">
        <v>True Pos.|.002|D1|D2|</v>
      </c>
      <c r="LS279" t="str">
        <v>True Pos.|.05|A|</v>
      </c>
      <c r="LT279" t="str">
        <v>True Pos.|.1|A|B|C|</v>
      </c>
      <c r="LU279" t="str">
        <v>True Pos.|.13|A</v>
      </c>
      <c r="LV279" t="str">
        <v>True Pos.|0.05|A|</v>
      </c>
      <c r="LW279" t="str">
        <v>True Pos.|0.1|A|B|C|</v>
      </c>
      <c r="LX279" t="str">
        <v>True Pos.|0.13|A|</v>
      </c>
      <c r="LY279" t="str">
        <v>True Pos.|Ø.000(M)|A|</v>
      </c>
      <c r="LZ279" t="str">
        <v>True Pos.|Ø.000(M)|B|</v>
      </c>
      <c r="MA279" t="str">
        <v>True Pos.|Ø.001(M)|A(M)|</v>
      </c>
      <c r="MB279" t="str">
        <v>True Pos.|Ø.001(M)|A|</v>
      </c>
      <c r="MC279" t="str">
        <v>True Pos.|Ø.001|A|</v>
      </c>
      <c r="MD279" t="str">
        <v>True Pos.|Ø.001|C|</v>
      </c>
      <c r="ME279" t="str">
        <v>True Pos.|Ø.002(S)|A(S)|</v>
      </c>
      <c r="MF279" t="str">
        <v>True Pos.|Ø.002|A|</v>
      </c>
      <c r="MG279" t="str">
        <v>True Pos.|Ø.002|B|</v>
      </c>
      <c r="MH279" t="str">
        <v>True Pos.|Ø.002|C|</v>
      </c>
      <c r="MI279" t="str">
        <v>True Pos.|Ø.03(M)|A|</v>
      </c>
      <c r="MJ279" t="str">
        <v>True Pos.|Ø0.03(M)|A|</v>
      </c>
      <c r="MK279" t="str">
        <v>True Pos.|Ø0.05(L)|D|B|</v>
      </c>
      <c r="ML279" t="str">
        <v>True Pos.|Ø0.05|A|</v>
      </c>
      <c r="MM279" t="str">
        <v>True Pos.|Ø0.05|D|</v>
      </c>
      <c r="MN279" t="str">
        <v>True Pos.|Ø0.05|E|</v>
      </c>
      <c r="MO279" t="str">
        <v>True Pos.|Ø0.05|E|B|</v>
      </c>
      <c r="MP279" t="str">
        <v>True Pos.|SØ0.03|C|B|</v>
      </c>
      <c r="MQ279" t="str">
        <v>True Position|.002|A|B|</v>
      </c>
      <c r="MR279" t="str">
        <v>True. Pos.|Ø.001(M)|A|</v>
      </c>
      <c r="MS279" t="str">
        <v>True. Pps.|0.05|A|</v>
      </c>
      <c r="MT279" t="str">
        <v>Tumble Per Note 1</v>
      </c>
      <c r="MU279" t="str">
        <v>Tumble Per Note 2</v>
      </c>
    </row>
    <row r="280" spans="1:359">
      <c r="A280" t="s">
        <v>1129</v>
      </c>
      <c r="C280" s="74" t="str" cm="1">
        <f t="array" ref="C280:MU280">TRANSPOSE(_xlfn._xlws.SORT(_xlfn._xlws.FILTER($A$2:$A$499,ISNUMBER(SEARCH('Prt. Lib. &amp; Routine, Table'!L287,$A$2:$A$499)),"not found")))</f>
        <v>.0015 T.I.R. MAX</v>
      </c>
      <c r="D280" t="str">
        <v>.002 MAX ROOT RADIUS</v>
      </c>
      <c r="E280" t="str">
        <v>.012 BLUNT END</v>
      </c>
      <c r="F280" t="str">
        <v>.015 MAX</v>
      </c>
      <c r="G280" t="str">
        <v>.016 T.S.C.</v>
      </c>
      <c r="H280" t="str">
        <v>.017 BASIC</v>
      </c>
      <c r="I280" t="str">
        <v>.021 PITCH</v>
      </c>
      <c r="J280" t="str">
        <v>.022 BLUNT START</v>
      </c>
      <c r="K280" t="str">
        <v>.025 BASIC</v>
      </c>
      <c r="L280" t="str">
        <v>.035 BASIC</v>
      </c>
      <c r="M280" t="str">
        <v>.043 T.S.C</v>
      </c>
      <c r="N280" t="str">
        <v>.053 T.S.C.</v>
      </c>
      <c r="O280" t="str">
        <v>.060 HEX DEPTH</v>
      </c>
      <c r="P280" t="str">
        <v>.060 PITCH</v>
      </c>
      <c r="Q280" t="str">
        <v>.061 BASIC</v>
      </c>
      <c r="R280" t="str">
        <v>.07 HEX</v>
      </c>
      <c r="S280" t="str">
        <v>.070 HEX DEPTH</v>
      </c>
      <c r="T280" t="str">
        <v>.082 DRILL</v>
      </c>
      <c r="U280" t="str">
        <v>.082 DRILL DEPTH</v>
      </c>
      <c r="V280" t="str">
        <v>.094 HEX</v>
      </c>
      <c r="W280" t="str">
        <v>.115 T.S.C.</v>
      </c>
      <c r="X280" t="str">
        <v>.1195 / .1243 MAJOR DIAMETER</v>
      </c>
      <c r="Y280" t="str">
        <v>.1250 HEX</v>
      </c>
      <c r="Z280" t="str">
        <v>.157 MINOR DIAMETER</v>
      </c>
      <c r="AA280" t="str">
        <v>.172 FULL THD DEPTH</v>
      </c>
      <c r="AB280" t="str">
        <v>.172 MAJOR DIAMETER</v>
      </c>
      <c r="AC280" t="str">
        <v>.180 MIN DEPTH FULL THRD</v>
      </c>
      <c r="AD280" t="str">
        <v>.183 Ceter Line Thread Dwell</v>
      </c>
      <c r="AE280" t="str">
        <v>.208 MAX THRD DEPTH</v>
      </c>
      <c r="AF280" t="str">
        <v>.218 BOTTOM HALF OF SLOT</v>
      </c>
      <c r="AG280" t="str">
        <v>.261 BASIC</v>
      </c>
      <c r="AH280" t="str">
        <v>.314 T.S.C.</v>
      </c>
      <c r="AI280" t="str">
        <v>.315 BASIC</v>
      </c>
      <c r="AJ280" t="str">
        <v>.329 MINOR Ø</v>
      </c>
      <c r="AK280" t="str">
        <v>.330 BASIC</v>
      </c>
      <c r="AL280" t="str">
        <v>.35 TO TANGENT POINT</v>
      </c>
      <c r="AM280" t="str">
        <v>.375 MAJOR Ø</v>
      </c>
      <c r="AN280" t="str">
        <v>.390 BASIC</v>
      </c>
      <c r="AO280" t="str">
        <v>.440 BASIC</v>
      </c>
      <c r="AP280" t="str">
        <v>.64/.96 HIGH=Pass</v>
      </c>
      <c r="AQ280" t="str">
        <v>0.012 MAX</v>
      </c>
      <c r="AR280" t="str">
        <v>0.015 MAX</v>
      </c>
      <c r="AS280" t="str">
        <v>0.05 Per Note 2</v>
      </c>
      <c r="AT280" t="str">
        <v>0.500 PULLOUT ZONE</v>
      </c>
      <c r="AU280" t="str">
        <v>10-32 UNF-2A</v>
      </c>
      <c r="AV280" t="str">
        <v>12-28 UNF-2B</v>
      </c>
      <c r="AW280" t="str">
        <v>2.87 BASIC</v>
      </c>
      <c r="AX280" t="str">
        <v>2-56 UNC 2B 2 STARTS</v>
      </c>
      <c r="AY280" t="str">
        <v>3 LEAD THREAD</v>
      </c>
      <c r="AZ280" t="str">
        <v>32µIN Max</v>
      </c>
      <c r="BA280" t="str">
        <v>5/16"-24 UNF-2A</v>
      </c>
      <c r="BB280" t="str">
        <v>5/16-18 UNC 2A</v>
      </c>
      <c r="BC280" t="str">
        <v>5-44 UNF-2A</v>
      </c>
      <c r="BD280" t="str">
        <v>6-16µIN</v>
      </c>
      <c r="BE280" t="str">
        <v>65° BLEND</v>
      </c>
      <c r="BF280" t="str">
        <v>7.45 Top of Ball to Face</v>
      </c>
      <c r="BG280" t="str">
        <v>7/16-28 UNEF 2B</v>
      </c>
      <c r="BH280" t="str">
        <v>7/16-28-UNEF-2A</v>
      </c>
      <c r="BI280" t="str">
        <v>Alignment Per Note 3</v>
      </c>
      <c r="BJ280" t="str">
        <v>ANODIZE (SEE CHART)</v>
      </c>
      <c r="BK280" t="str">
        <v>ANODIZE AQUA Per Note 3</v>
      </c>
      <c r="BL280" t="str">
        <v>ANODIZE BOTTOM PORTION</v>
      </c>
      <c r="BM280" t="str">
        <v>ANODIZE COLOR AQUA</v>
      </c>
      <c r="BN280" t="str">
        <v>ANODIZE COLOR GREEN DWG NOTE 4</v>
      </c>
      <c r="BO280" t="str">
        <v>ANODIZE COLOR LIGHT BLUE</v>
      </c>
      <c r="BP280" t="str">
        <v>ANODIZE GREEN Per Note 2</v>
      </c>
      <c r="BQ280" t="str">
        <v>ANODIZE GREY, Per Note 1</v>
      </c>
      <c r="BR280" t="str">
        <v>ANODIZE MAGENTA</v>
      </c>
      <c r="BS280" t="str">
        <v>Anodize Per note 3</v>
      </c>
      <c r="BT280" t="str">
        <v>Anodize Per Note 4</v>
      </c>
      <c r="BU280" t="str">
        <v>ANODIZE SEAFOAM</v>
      </c>
      <c r="BV280" t="str">
        <v>Balloon 11 Symmetry</v>
      </c>
      <c r="BW280" t="str">
        <v>Balloon 12 Symmetry</v>
      </c>
      <c r="BX280" t="str">
        <v>Balloon 13 Hole Centered</v>
      </c>
      <c r="BY280" t="str">
        <v>Balloon 13 Symmerty</v>
      </c>
      <c r="BZ280" t="str">
        <v>Balloon 2 Symmetry</v>
      </c>
      <c r="CA280" t="str">
        <v>Balloon 21 CENTERED</v>
      </c>
      <c r="CB280" t="str">
        <v>Balloon 29 Symmetry</v>
      </c>
      <c r="CC280" t="str">
        <v>Balloon 3 Symmetry</v>
      </c>
      <c r="CD280" t="str">
        <v>Balloon 4 Symmetry</v>
      </c>
      <c r="CE280" t="str">
        <v>Balloon 5 blend to SØ .340</v>
      </c>
      <c r="CF280" t="str">
        <v>Balloon 5 Symmetry</v>
      </c>
      <c r="CG280" t="str">
        <v>Balloon 6 Centered</v>
      </c>
      <c r="CH280" t="str">
        <v>Balloon 9 Function Check</v>
      </c>
      <c r="CI280" t="str">
        <v>Balloon 9 Symmerty</v>
      </c>
      <c r="CJ280" t="str">
        <v>Balloons 2 &amp; 17 Symmetry |.001|A|</v>
      </c>
      <c r="CK280" t="str">
        <v>Basic Ø 3.6</v>
      </c>
      <c r="CL280" t="str">
        <v>BEAD BLAST</v>
      </c>
      <c r="CM280" t="str">
        <v>BLAST ALUMINUM OXIDE</v>
      </c>
      <c r="CN280" t="str">
        <v>Blast Note 2</v>
      </c>
      <c r="CO280" t="str">
        <v xml:space="preserve">BLAST Per Note 1 </v>
      </c>
      <c r="CP280" t="str">
        <v>BLAST Per Note 2</v>
      </c>
      <c r="CQ280" t="str">
        <v>BLAST Per Note 3</v>
      </c>
      <c r="CR280" t="str">
        <v>BLAST Per Note 4</v>
      </c>
      <c r="CS280" t="str">
        <v>BLAST Per Note 8</v>
      </c>
      <c r="CT280" t="str">
        <v>BLAST Per Traveler, MATT FINISH</v>
      </c>
      <c r="CU280" t="str">
        <v>BLAST WITH 16 GRIT ALUMINUM OXIDE</v>
      </c>
      <c r="CV280" t="str">
        <v>BLAST, Uniform Finish Per Note 3</v>
      </c>
      <c r="CW280" t="str">
        <v>BREAK EDGE</v>
      </c>
      <c r="CX280" t="str">
        <v>BREAK EDGE .014</v>
      </c>
      <c r="CY280" t="str">
        <v>BREAK EDGES Note 2</v>
      </c>
      <c r="CZ280" t="str">
        <v>BREAK SHARP Per Note 1</v>
      </c>
      <c r="DA280" t="str">
        <v>BREAK SHARPS Per Note 1</v>
      </c>
      <c r="DB280" t="str">
        <v>CE 2729</v>
      </c>
      <c r="DC280" t="str">
        <v>CE Logo per Note 3</v>
      </c>
      <c r="DD280" t="str">
        <v>CE MARK</v>
      </c>
      <c r="DE280" t="str">
        <v>Chips/Debris Removed</v>
      </c>
      <c r="DF280" t="str">
        <v>Coat Per Note 2</v>
      </c>
      <c r="DG280" t="str">
        <v>C-Sink Ø .155</v>
      </c>
      <c r="DH280" t="str">
        <v>C-Sink Ø5.2</v>
      </c>
      <c r="DI280" t="str">
        <v>Deburred</v>
      </c>
      <c r="DJ280" t="str">
        <v>DIM "A" NoGo</v>
      </c>
      <c r="DK280" t="str">
        <v>DIM "A" NoGo Hexalobe</v>
      </c>
      <c r="DL280" t="str">
        <v>EDGE BREAK</v>
      </c>
      <c r="DM280" t="str">
        <v>EDGE BREAK MIN R.004, MAX R.010</v>
      </c>
      <c r="DN280" t="str">
        <v>Edge Break per Note 1</v>
      </c>
      <c r="DO280" t="str">
        <v>ELECTROPOLISH Per Note 1</v>
      </c>
      <c r="DP280" t="str">
        <v>Finish Per Note 3</v>
      </c>
      <c r="DQ280" t="str">
        <v>FLUTE POSITION Per Note 3</v>
      </c>
      <c r="DR280" t="str">
        <v>FULL R</v>
      </c>
      <c r="DS280" t="str">
        <v>FULL RADIUS</v>
      </c>
      <c r="DT280" t="str">
        <v xml:space="preserve">FULL RADIUS </v>
      </c>
      <c r="DU280" t="str">
        <v>Function Check  (.2340 .2360 FULL)</v>
      </c>
      <c r="DV280" t="str">
        <v>FUNCTIONAL  HEXALOBE</v>
      </c>
      <c r="DW280" t="str">
        <v>GLASS BEAD Per Note 3</v>
      </c>
      <c r="DX280" t="str">
        <v>Globus Logo per Note 3</v>
      </c>
      <c r="DY280" t="str">
        <v>Gold Anodized Color</v>
      </c>
      <c r="DZ280" t="str">
        <v>Green Anodized Color</v>
      </c>
      <c r="EA280" t="str">
        <v>GRIT BLAST Per Note 3</v>
      </c>
      <c r="EB280" t="str">
        <v>Grit Blast Per Note 4</v>
      </c>
      <c r="EC280" t="str">
        <v>GRIT BLAST, DWG NOTE 3</v>
      </c>
      <c r="ED280" t="str">
        <v>HEX MINOR Ø.1292</v>
      </c>
      <c r="EE280" t="str">
        <v xml:space="preserve">HEXALOBE </v>
      </c>
      <c r="EF280" t="str">
        <v>HEXALOBE FUNCTION</v>
      </c>
      <c r="EG280" t="str">
        <v>Hexalobe Minor</v>
      </c>
      <c r="EH280" t="str">
        <v>Hexalobe NV-30</v>
      </c>
      <c r="EI280" t="str">
        <v>HEXALOBE ORIENTATION</v>
      </c>
      <c r="EJ280" t="str">
        <v>Inspect per operation 30 comments</v>
      </c>
      <c r="EK280" t="str">
        <v>INT / EXT CORNERS: R.002 TO R.010</v>
      </c>
      <c r="EL280" t="str">
        <v>INT /EXT CORNERS R.05 TO R.03</v>
      </c>
      <c r="EM280" t="str">
        <v>John is a Geek</v>
      </c>
      <c r="EN280" t="str">
        <v>LASER ETCH</v>
      </c>
      <c r="EO280" t="str">
        <v>Laser Etch Per Note 7</v>
      </c>
      <c r="EP280" t="str">
        <v xml:space="preserve">LASER MARK "CE" DWG NOTE 10 </v>
      </c>
      <c r="EQ280" t="str">
        <v>Laser Mark "P1-15004-08", Per Note 3</v>
      </c>
      <c r="ER280" t="str">
        <v>Laser Mark "P2-15004-08", Per Note 3</v>
      </c>
      <c r="ES280" t="str">
        <v>Laser Mark "P3-15004-08", Per Note 3</v>
      </c>
      <c r="ET280" t="str">
        <v>Laser Mark "P4-15004-08", Per Note 3</v>
      </c>
      <c r="EU280" t="str">
        <v xml:space="preserve">LASER MARK LOGO DWG NOTE 9 </v>
      </c>
      <c r="EV280" t="str">
        <v xml:space="preserve">LASER MARK LOT NUMBER DWG NOTE 8 </v>
      </c>
      <c r="EW280" t="str">
        <v>Laser Mark Lot, Per Note 3</v>
      </c>
      <c r="EX280" t="str">
        <v xml:space="preserve">LASER MARK PART NUMBER DWG NOTE 8 </v>
      </c>
      <c r="EY280" t="str">
        <v>LASER: 13000000</v>
      </c>
      <c r="EZ280" t="str">
        <v>LASER: CE 2797</v>
      </c>
      <c r="FA280" t="str">
        <v>LASER: LOGO</v>
      </c>
      <c r="FB280" t="str">
        <v xml:space="preserve">LASER: Lot # Per RE-75-001 </v>
      </c>
      <c r="FC280" t="str">
        <v>LAST THREAD</v>
      </c>
      <c r="FD280" t="str">
        <v>LEAD .0625</v>
      </c>
      <c r="FE280" t="str">
        <v>LOGO</v>
      </c>
      <c r="FF280" t="str">
        <v>Lot (Control) Number per Note 3</v>
      </c>
      <c r="FG280" t="str">
        <v>LOT NO.</v>
      </c>
      <c r="FH280" t="str">
        <v>LOT NUMBER</v>
      </c>
      <c r="FI280" t="str">
        <v>LOT NUMBER PER NUVASIVE SOP 9002007</v>
      </c>
      <c r="FJ280" t="str">
        <v>M 4X 0.5 - 6G - 0.063R - LH</v>
      </c>
      <c r="FK280" t="str">
        <v>M4 X 0.5 - 6G - 0.063R</v>
      </c>
      <c r="FL280" t="str">
        <v>M4 X 0.5 - 6G - 0.063R - LH</v>
      </c>
      <c r="FM280" t="str">
        <v>M4.5 X .75 6g</v>
      </c>
      <c r="FN280" t="str">
        <v>M4.5 X 0.75 6g</v>
      </c>
      <c r="FO280" t="str">
        <v>M5x0.8-6g</v>
      </c>
      <c r="FP280" t="str">
        <v xml:space="preserve">M5x0.8-6g </v>
      </c>
      <c r="FQ280" t="str">
        <v>M6 X .75 6g</v>
      </c>
      <c r="FR280" t="str">
        <v>M6 X 0.75-6g</v>
      </c>
      <c r="FS280" t="str">
        <v>M6 X0.75 - 6g</v>
      </c>
      <c r="FT280" t="str">
        <v>M6X0.75 - 6H</v>
      </c>
      <c r="FU280" t="str">
        <v>M7 X 1.00 6g THREAD</v>
      </c>
      <c r="FV280" t="str">
        <v>M7X1.00 6g THREAD</v>
      </c>
      <c r="FW280" t="str">
        <v>M7X1.00 6h THREAD</v>
      </c>
      <c r="FX280" t="str">
        <v>Magenta Anodized Color</v>
      </c>
      <c r="FY280" t="str">
        <v>MAJOR Ø .380</v>
      </c>
      <c r="FZ280" t="str">
        <v>MAJORØ</v>
      </c>
      <c r="GA280" t="str">
        <v>MATT FINISH Per Note 3</v>
      </c>
      <c r="GB280" t="str">
        <v>MATT FINISH Per Traveler</v>
      </c>
      <c r="GC280" t="str">
        <v>MATTE FINISH</v>
      </c>
      <c r="GD280" t="str">
        <v>MATTE FINISH DWG NOTE 3</v>
      </c>
      <c r="GE280" t="str">
        <v>MATTE FINISH Note 3</v>
      </c>
      <c r="GF280" t="str">
        <v>Matte Finish Per Note 3</v>
      </c>
      <c r="GG280" t="str">
        <v>MATTE FINISH SIZE 10 GLASS BEAD</v>
      </c>
      <c r="GH280" t="str">
        <v>MAX ROOT RADIUS</v>
      </c>
      <c r="GI280" t="str">
        <v xml:space="preserve">Mill Profile Centered </v>
      </c>
      <c r="GJ280" t="str">
        <v>Minor Ø Unconstrained Check</v>
      </c>
      <c r="GK280" t="str">
        <v>MINOR Ø.1336</v>
      </c>
      <c r="GL280" t="str">
        <v>NO ANODIZE Per note 8</v>
      </c>
      <c r="GM280" t="str">
        <v>NO ANODIZE Per note 9</v>
      </c>
      <c r="GN280" t="str">
        <v>No Nicks, Scratches, Tool Marks, etc.</v>
      </c>
      <c r="GO280" t="str">
        <v>No Nicks,Scratches,Tool Marks,etc.</v>
      </c>
      <c r="GP280" t="str">
        <v>NO TOOL MARKS</v>
      </c>
      <c r="GQ280" t="str">
        <v>NOTE 3 THREAD RELIEF</v>
      </c>
      <c r="GR280" t="str">
        <v>NV-27 FUNC.</v>
      </c>
      <c r="GS280" t="str">
        <v>NV-30 DIM A</v>
      </c>
      <c r="GT280" t="str">
        <v>NV-30 DIM B</v>
      </c>
      <c r="GU280" t="str">
        <v>NV-30 DIM F</v>
      </c>
      <c r="GV280" t="str">
        <v>Ø .1250 HEX</v>
      </c>
      <c r="GW280" t="str">
        <v>Ø 9.4 MAJOR</v>
      </c>
      <c r="GX280" t="str">
        <v>Ø.096 MAX PILOT HOLE</v>
      </c>
      <c r="GY280" t="str">
        <v>Ø.125 THRU</v>
      </c>
      <c r="GZ280" t="str">
        <v>Ø.205 COUNTERSINK</v>
      </c>
      <c r="HA280" t="str">
        <v>Ø.260 T.S.C.</v>
      </c>
      <c r="HB280" t="str">
        <v>Ø.500 BASIC</v>
      </c>
      <c r="HC280" t="str">
        <v xml:space="preserve">OVAL CENTERED </v>
      </c>
      <c r="HD280" t="str">
        <v>PART NO. 15100</v>
      </c>
      <c r="HE280" t="str">
        <v>PART NUMBER 13100000</v>
      </c>
      <c r="HF280" t="str">
        <v>PART NUMBER 13600000</v>
      </c>
      <c r="HG280" t="str">
        <v>Part Number per Note 3</v>
      </c>
      <c r="HH280" t="str">
        <v>PD 5/16-18 UNC 2A</v>
      </c>
      <c r="HI280" t="str">
        <v>Perp.|0.05|A|</v>
      </c>
      <c r="HJ280" t="str">
        <v>PILOT THRU HOLE PRESENT</v>
      </c>
      <c r="HK280" t="str">
        <v>PITCH .060</v>
      </c>
      <c r="HL280" t="str">
        <v>Profile |.001|A|</v>
      </c>
      <c r="HM280" t="str">
        <v>Profile |.0015 | A | X-Y</v>
      </c>
      <c r="HN280" t="str">
        <v>Profile |.002| |A|B| X-Y</v>
      </c>
      <c r="HO280" t="str">
        <v>Profile |.002|A|B|</v>
      </c>
      <c r="HP280" t="str">
        <v>Profile |.002|A|B| X-Y</v>
      </c>
      <c r="HQ280" t="str">
        <v>Profile:|010|A|B|C|</v>
      </c>
      <c r="HR280" t="str">
        <v>Profile| .002| A|B|</v>
      </c>
      <c r="HS280" t="str">
        <v>Profile|.001|</v>
      </c>
      <c r="HT280" t="str">
        <v>Profile|.001|A|</v>
      </c>
      <c r="HU280" t="str">
        <v>Profile|.001|A|B|</v>
      </c>
      <c r="HV280" t="str">
        <v xml:space="preserve">Profile|.001|A|B| A&lt;-&gt;B </v>
      </c>
      <c r="HW280" t="str">
        <v>Profile|.001|A|B| C&lt;-&gt;D</v>
      </c>
      <c r="HX280" t="str">
        <v>Profile|.001|A|B| L-M</v>
      </c>
      <c r="HY280" t="str">
        <v>Profile|.001|A|B| P-Q</v>
      </c>
      <c r="HZ280" t="str">
        <v>Profile|.001|A|B|C&lt;-&gt;D</v>
      </c>
      <c r="IA280" t="str">
        <v>Profile|.001|A|C&lt;--&gt;D</v>
      </c>
      <c r="IB280" t="str">
        <v>Profile|.001|A|UNILATERAL</v>
      </c>
      <c r="IC280" t="str">
        <v>Profile|.001|C|</v>
      </c>
      <c r="ID280" t="str">
        <v>Profile|.0012|D1|</v>
      </c>
      <c r="IE280" t="str">
        <v>Profile|.0015| A-B UNI.</v>
      </c>
      <c r="IF280" t="str">
        <v>Profile|.0015| UNI.</v>
      </c>
      <c r="IG280" t="str">
        <v>Profile|.0015|A| X-Y</v>
      </c>
      <c r="IH280" t="str">
        <v>Profile|.0015|E|F|</v>
      </c>
      <c r="II280" t="str">
        <v>Profile|.0016|B|D|</v>
      </c>
      <c r="IJ280" t="str">
        <v>Profile|.002(U).000|A|</v>
      </c>
      <c r="IK280" t="str">
        <v>Profile|.002|</v>
      </c>
      <c r="IL280" t="str">
        <v>Profile|.002|A</v>
      </c>
      <c r="IM280" t="str">
        <v>Profile|.002|A|</v>
      </c>
      <c r="IN280" t="str">
        <v>Profile|.002|A|B|</v>
      </c>
      <c r="IO280" t="str">
        <v xml:space="preserve">Profile|.002|A|B| A&lt;-&gt;B </v>
      </c>
      <c r="IP280" t="str">
        <v>Profile|.002|A|B| C&lt;-&gt;D</v>
      </c>
      <c r="IQ280" t="str">
        <v>Profile|.002|A|B| X-Y</v>
      </c>
      <c r="IR280" t="str">
        <v>Profile|.002|A|B|C|X-Y</v>
      </c>
      <c r="IS280" t="str">
        <v>Profile|.002|A|B|X&lt;--&gt;Y</v>
      </c>
      <c r="IT280" t="str">
        <v>Profile|.002|A|B|X-Y</v>
      </c>
      <c r="IU280" t="str">
        <v>Profile|.002|A|C|</v>
      </c>
      <c r="IV280" t="str">
        <v>Profile|.002|C|A|</v>
      </c>
      <c r="IW280" t="str">
        <v>Profile|.002|C|B|</v>
      </c>
      <c r="IX280" t="str">
        <v>Profile|.0020|</v>
      </c>
      <c r="IY280" t="str">
        <v>Profile|.003|A|</v>
      </c>
      <c r="IZ280" t="str">
        <v>Profile|.003|A|B|C| Uni.</v>
      </c>
      <c r="JA280" t="str">
        <v>Profile|.003|E|F|</v>
      </c>
      <c r="JB280" t="str">
        <v>Profile|.004(U) .003|A|B|C|</v>
      </c>
      <c r="JC280" t="str">
        <v>Profile|.004|A| UNI.</v>
      </c>
      <c r="JD280" t="str">
        <v>Profile|.005|A|C|</v>
      </c>
      <c r="JE280" t="str">
        <v>Profile|.005|A|C|A&lt;--&gt;B, C&lt;--&gt;D</v>
      </c>
      <c r="JF280" t="str">
        <v>Profile|.005|A|D| A-B UNI.</v>
      </c>
      <c r="JG280" t="str">
        <v>Profile|.005|A|D| UNI.</v>
      </c>
      <c r="JH280" t="str">
        <v>Profile|.010|A|B|</v>
      </c>
      <c r="JI280" t="str">
        <v>Profile|.010|A|B|C|</v>
      </c>
      <c r="JJ280" t="str">
        <v>Profile|.03|A|</v>
      </c>
      <c r="JK280" t="str">
        <v>Profile|.05|A|B|</v>
      </c>
      <c r="JL280" t="str">
        <v>Profile|0.03|</v>
      </c>
      <c r="JM280" t="str">
        <v>Profile|0.03|A|</v>
      </c>
      <c r="JN280" t="str">
        <v>Profile|0.03|A|B|</v>
      </c>
      <c r="JO280" t="str">
        <v>Profile|0.05{A|C|</v>
      </c>
      <c r="JP280" t="str">
        <v>Profile|0.05|A|B|</v>
      </c>
      <c r="JQ280" t="str">
        <v>Profile|0.05|E|</v>
      </c>
      <c r="JR280" t="str">
        <v>Profile|0.05|E|F|</v>
      </c>
      <c r="JS280" t="str">
        <v>Profile|0.06|A|C|</v>
      </c>
      <c r="JT280" t="str">
        <v>Profile|0.1|A|A|</v>
      </c>
      <c r="JU280" t="str">
        <v>Profile|0.1|D1|</v>
      </c>
      <c r="JV280" t="str">
        <v>Profile|A|B|C|</v>
      </c>
      <c r="JW280" t="str">
        <v>Proile|.002|A|B|J-K</v>
      </c>
      <c r="JX280" t="str">
        <v>P-Thread Form</v>
      </c>
      <c r="JY280" t="str">
        <v>R  FULL RADIUS</v>
      </c>
      <c r="JZ280" t="str">
        <v>R.001/.006</v>
      </c>
      <c r="KA280" t="str">
        <v>R.003 MAX</v>
      </c>
      <c r="KB280" t="str">
        <v>R.005 MAX</v>
      </c>
      <c r="KC280" t="str">
        <v>R.030</v>
      </c>
      <c r="KD280" t="str">
        <v>R.25 MAX</v>
      </c>
      <c r="KE280" t="str">
        <v>R1.33 BASIC</v>
      </c>
      <c r="KF280" t="str">
        <v>R3.3</v>
      </c>
      <c r="KG280" t="str">
        <v>Ra 1.6 MAX</v>
      </c>
      <c r="KH280" t="str">
        <v>RAD @ FACE &amp; OD CHAMFER</v>
      </c>
      <c r="KI280" t="str">
        <v>RAD. @ ID &amp; BACK FACE</v>
      </c>
      <c r="KJ280" t="str">
        <v>RAD. @ OD &amp; BACK FACE</v>
      </c>
      <c r="KK280" t="str">
        <v>REMOVE SHRP EDGES .005 MAX</v>
      </c>
      <c r="KL280" t="str">
        <v>ROD SLOT CENTERED</v>
      </c>
      <c r="KM280" t="str">
        <v>SHARP OKAY</v>
      </c>
      <c r="KN280" t="str">
        <v>Slot Centered</v>
      </c>
      <c r="KO280" t="str">
        <v>SLOT WIDTH</v>
      </c>
      <c r="KP280" t="str">
        <v>Surface Finish Per Note 1</v>
      </c>
      <c r="KQ280" t="str">
        <v>Symmerty Balloon A_6</v>
      </c>
      <c r="KR280" t="str">
        <v>T27 HEXALOBE Per Note 1</v>
      </c>
      <c r="KS280" t="str">
        <v>T27 TORX</v>
      </c>
      <c r="KT280" t="str">
        <v>THRD DEPTH</v>
      </c>
      <c r="KU280" t="str">
        <v>Thread Form Per Note 3</v>
      </c>
      <c r="KV280" t="str">
        <v>THREAD INTO ROD SLOT</v>
      </c>
      <c r="KW280" t="str">
        <v>Thread Timed Print Note 6</v>
      </c>
      <c r="KX280" t="str">
        <v>TOOL MISMATCH PERMISSIBLE</v>
      </c>
      <c r="KY280" t="str">
        <v>Tot. Runout|Ø.002|C|</v>
      </c>
      <c r="KZ280" t="str">
        <v>Total Runout|.002|E|</v>
      </c>
      <c r="LA280" t="str">
        <v>TRIPLE LEAD THREAD</v>
      </c>
      <c r="LB280" t="str">
        <v>True Pos. |.001 (M)|A|</v>
      </c>
      <c r="LC280" t="str">
        <v>True Pos. |.002(M)|A|B|</v>
      </c>
      <c r="LD280" t="str">
        <v>True Pos. |.002|</v>
      </c>
      <c r="LE280" t="str">
        <v>True Pos. |.002|A|</v>
      </c>
      <c r="LF280" t="str">
        <v>True Pos. |.002|A|B|</v>
      </c>
      <c r="LG280" t="str">
        <v>True Pos. |.004|A|C|B|</v>
      </c>
      <c r="LH280" t="str">
        <v>True Pos. |.005(M)|A|B|</v>
      </c>
      <c r="LI280" t="str">
        <v>True Pos.|.000(L)|A|D|</v>
      </c>
      <c r="LJ280" t="str">
        <v>True Pos.|.000(M)|A|</v>
      </c>
      <c r="LK280" t="str">
        <v>True Pos.|.001(M)|A|</v>
      </c>
      <c r="LL280" t="str">
        <v>True Pos.|.001|B|</v>
      </c>
      <c r="LM280" t="str">
        <v>True Pos.|.001|E|</v>
      </c>
      <c r="LN280" t="str">
        <v>True Pos.|.002|A|</v>
      </c>
      <c r="LO280" t="str">
        <v>True Pos.|.002|B|</v>
      </c>
      <c r="LP280" t="str">
        <v>True Pos.|.002|C|</v>
      </c>
      <c r="LQ280" t="str">
        <v>True Pos.|.002|D1|</v>
      </c>
      <c r="LR280" t="str">
        <v>True Pos.|.002|D1|D2|</v>
      </c>
      <c r="LS280" t="str">
        <v>True Pos.|.05|A|</v>
      </c>
      <c r="LT280" t="str">
        <v>True Pos.|.1|A|B|C|</v>
      </c>
      <c r="LU280" t="str">
        <v>True Pos.|.13|A</v>
      </c>
      <c r="LV280" t="str">
        <v>True Pos.|0.05|A|</v>
      </c>
      <c r="LW280" t="str">
        <v>True Pos.|0.1|A|B|C|</v>
      </c>
      <c r="LX280" t="str">
        <v>True Pos.|0.13|A|</v>
      </c>
      <c r="LY280" t="str">
        <v>True Pos.|Ø.000(M)|A|</v>
      </c>
      <c r="LZ280" t="str">
        <v>True Pos.|Ø.000(M)|B|</v>
      </c>
      <c r="MA280" t="str">
        <v>True Pos.|Ø.001(M)|A(M)|</v>
      </c>
      <c r="MB280" t="str">
        <v>True Pos.|Ø.001(M)|A|</v>
      </c>
      <c r="MC280" t="str">
        <v>True Pos.|Ø.001|A|</v>
      </c>
      <c r="MD280" t="str">
        <v>True Pos.|Ø.001|C|</v>
      </c>
      <c r="ME280" t="str">
        <v>True Pos.|Ø.002(S)|A(S)|</v>
      </c>
      <c r="MF280" t="str">
        <v>True Pos.|Ø.002|A|</v>
      </c>
      <c r="MG280" t="str">
        <v>True Pos.|Ø.002|B|</v>
      </c>
      <c r="MH280" t="str">
        <v>True Pos.|Ø.002|C|</v>
      </c>
      <c r="MI280" t="str">
        <v>True Pos.|Ø.03(M)|A|</v>
      </c>
      <c r="MJ280" t="str">
        <v>True Pos.|Ø0.03(M)|A|</v>
      </c>
      <c r="MK280" t="str">
        <v>True Pos.|Ø0.05(L)|D|B|</v>
      </c>
      <c r="ML280" t="str">
        <v>True Pos.|Ø0.05|A|</v>
      </c>
      <c r="MM280" t="str">
        <v>True Pos.|Ø0.05|D|</v>
      </c>
      <c r="MN280" t="str">
        <v>True Pos.|Ø0.05|E|</v>
      </c>
      <c r="MO280" t="str">
        <v>True Pos.|Ø0.05|E|B|</v>
      </c>
      <c r="MP280" t="str">
        <v>True Pos.|SØ0.03|C|B|</v>
      </c>
      <c r="MQ280" t="str">
        <v>True Position|.002|A|B|</v>
      </c>
      <c r="MR280" t="str">
        <v>True. Pos.|Ø.001(M)|A|</v>
      </c>
      <c r="MS280" t="str">
        <v>True. Pps.|0.05|A|</v>
      </c>
      <c r="MT280" t="str">
        <v>Tumble Per Note 1</v>
      </c>
      <c r="MU280" t="str">
        <v>Tumble Per Note 2</v>
      </c>
    </row>
    <row r="281" spans="1:359">
      <c r="A281" t="s">
        <v>1130</v>
      </c>
      <c r="C281" s="74" t="str" cm="1">
        <f t="array" ref="C281:MU281">TRANSPOSE(_xlfn._xlws.SORT(_xlfn._xlws.FILTER($A$2:$A$499,ISNUMBER(SEARCH('Prt. Lib. &amp; Routine, Table'!L288,$A$2:$A$499)),"not found")))</f>
        <v>.0015 T.I.R. MAX</v>
      </c>
      <c r="D281" t="str">
        <v>.002 MAX ROOT RADIUS</v>
      </c>
      <c r="E281" t="str">
        <v>.012 BLUNT END</v>
      </c>
      <c r="F281" t="str">
        <v>.015 MAX</v>
      </c>
      <c r="G281" t="str">
        <v>.016 T.S.C.</v>
      </c>
      <c r="H281" t="str">
        <v>.017 BASIC</v>
      </c>
      <c r="I281" t="str">
        <v>.021 PITCH</v>
      </c>
      <c r="J281" t="str">
        <v>.022 BLUNT START</v>
      </c>
      <c r="K281" t="str">
        <v>.025 BASIC</v>
      </c>
      <c r="L281" t="str">
        <v>.035 BASIC</v>
      </c>
      <c r="M281" t="str">
        <v>.043 T.S.C</v>
      </c>
      <c r="N281" t="str">
        <v>.053 T.S.C.</v>
      </c>
      <c r="O281" t="str">
        <v>.060 HEX DEPTH</v>
      </c>
      <c r="P281" t="str">
        <v>.060 PITCH</v>
      </c>
      <c r="Q281" t="str">
        <v>.061 BASIC</v>
      </c>
      <c r="R281" t="str">
        <v>.07 HEX</v>
      </c>
      <c r="S281" t="str">
        <v>.070 HEX DEPTH</v>
      </c>
      <c r="T281" t="str">
        <v>.082 DRILL</v>
      </c>
      <c r="U281" t="str">
        <v>.082 DRILL DEPTH</v>
      </c>
      <c r="V281" t="str">
        <v>.094 HEX</v>
      </c>
      <c r="W281" t="str">
        <v>.115 T.S.C.</v>
      </c>
      <c r="X281" t="str">
        <v>.1195 / .1243 MAJOR DIAMETER</v>
      </c>
      <c r="Y281" t="str">
        <v>.1250 HEX</v>
      </c>
      <c r="Z281" t="str">
        <v>.157 MINOR DIAMETER</v>
      </c>
      <c r="AA281" t="str">
        <v>.172 FULL THD DEPTH</v>
      </c>
      <c r="AB281" t="str">
        <v>.172 MAJOR DIAMETER</v>
      </c>
      <c r="AC281" t="str">
        <v>.180 MIN DEPTH FULL THRD</v>
      </c>
      <c r="AD281" t="str">
        <v>.183 Ceter Line Thread Dwell</v>
      </c>
      <c r="AE281" t="str">
        <v>.208 MAX THRD DEPTH</v>
      </c>
      <c r="AF281" t="str">
        <v>.218 BOTTOM HALF OF SLOT</v>
      </c>
      <c r="AG281" t="str">
        <v>.261 BASIC</v>
      </c>
      <c r="AH281" t="str">
        <v>.314 T.S.C.</v>
      </c>
      <c r="AI281" t="str">
        <v>.315 BASIC</v>
      </c>
      <c r="AJ281" t="str">
        <v>.329 MINOR Ø</v>
      </c>
      <c r="AK281" t="str">
        <v>.330 BASIC</v>
      </c>
      <c r="AL281" t="str">
        <v>.35 TO TANGENT POINT</v>
      </c>
      <c r="AM281" t="str">
        <v>.375 MAJOR Ø</v>
      </c>
      <c r="AN281" t="str">
        <v>.390 BASIC</v>
      </c>
      <c r="AO281" t="str">
        <v>.440 BASIC</v>
      </c>
      <c r="AP281" t="str">
        <v>.64/.96 HIGH=Pass</v>
      </c>
      <c r="AQ281" t="str">
        <v>0.012 MAX</v>
      </c>
      <c r="AR281" t="str">
        <v>0.015 MAX</v>
      </c>
      <c r="AS281" t="str">
        <v>0.05 Per Note 2</v>
      </c>
      <c r="AT281" t="str">
        <v>0.500 PULLOUT ZONE</v>
      </c>
      <c r="AU281" t="str">
        <v>10-32 UNF-2A</v>
      </c>
      <c r="AV281" t="str">
        <v>12-28 UNF-2B</v>
      </c>
      <c r="AW281" t="str">
        <v>2.87 BASIC</v>
      </c>
      <c r="AX281" t="str">
        <v>2-56 UNC 2B 2 STARTS</v>
      </c>
      <c r="AY281" t="str">
        <v>3 LEAD THREAD</v>
      </c>
      <c r="AZ281" t="str">
        <v>32µIN Max</v>
      </c>
      <c r="BA281" t="str">
        <v>5/16"-24 UNF-2A</v>
      </c>
      <c r="BB281" t="str">
        <v>5/16-18 UNC 2A</v>
      </c>
      <c r="BC281" t="str">
        <v>5-44 UNF-2A</v>
      </c>
      <c r="BD281" t="str">
        <v>6-16µIN</v>
      </c>
      <c r="BE281" t="str">
        <v>65° BLEND</v>
      </c>
      <c r="BF281" t="str">
        <v>7.45 Top of Ball to Face</v>
      </c>
      <c r="BG281" t="str">
        <v>7/16-28 UNEF 2B</v>
      </c>
      <c r="BH281" t="str">
        <v>7/16-28-UNEF-2A</v>
      </c>
      <c r="BI281" t="str">
        <v>Alignment Per Note 3</v>
      </c>
      <c r="BJ281" t="str">
        <v>ANODIZE (SEE CHART)</v>
      </c>
      <c r="BK281" t="str">
        <v>ANODIZE AQUA Per Note 3</v>
      </c>
      <c r="BL281" t="str">
        <v>ANODIZE BOTTOM PORTION</v>
      </c>
      <c r="BM281" t="str">
        <v>ANODIZE COLOR AQUA</v>
      </c>
      <c r="BN281" t="str">
        <v>ANODIZE COLOR GREEN DWG NOTE 4</v>
      </c>
      <c r="BO281" t="str">
        <v>ANODIZE COLOR LIGHT BLUE</v>
      </c>
      <c r="BP281" t="str">
        <v>ANODIZE GREEN Per Note 2</v>
      </c>
      <c r="BQ281" t="str">
        <v>ANODIZE GREY, Per Note 1</v>
      </c>
      <c r="BR281" t="str">
        <v>ANODIZE MAGENTA</v>
      </c>
      <c r="BS281" t="str">
        <v>Anodize Per note 3</v>
      </c>
      <c r="BT281" t="str">
        <v>Anodize Per Note 4</v>
      </c>
      <c r="BU281" t="str">
        <v>ANODIZE SEAFOAM</v>
      </c>
      <c r="BV281" t="str">
        <v>Balloon 11 Symmetry</v>
      </c>
      <c r="BW281" t="str">
        <v>Balloon 12 Symmetry</v>
      </c>
      <c r="BX281" t="str">
        <v>Balloon 13 Hole Centered</v>
      </c>
      <c r="BY281" t="str">
        <v>Balloon 13 Symmerty</v>
      </c>
      <c r="BZ281" t="str">
        <v>Balloon 2 Symmetry</v>
      </c>
      <c r="CA281" t="str">
        <v>Balloon 21 CENTERED</v>
      </c>
      <c r="CB281" t="str">
        <v>Balloon 29 Symmetry</v>
      </c>
      <c r="CC281" t="str">
        <v>Balloon 3 Symmetry</v>
      </c>
      <c r="CD281" t="str">
        <v>Balloon 4 Symmetry</v>
      </c>
      <c r="CE281" t="str">
        <v>Balloon 5 blend to SØ .340</v>
      </c>
      <c r="CF281" t="str">
        <v>Balloon 5 Symmetry</v>
      </c>
      <c r="CG281" t="str">
        <v>Balloon 6 Centered</v>
      </c>
      <c r="CH281" t="str">
        <v>Balloon 9 Function Check</v>
      </c>
      <c r="CI281" t="str">
        <v>Balloon 9 Symmerty</v>
      </c>
      <c r="CJ281" t="str">
        <v>Balloons 2 &amp; 17 Symmetry |.001|A|</v>
      </c>
      <c r="CK281" t="str">
        <v>Basic Ø 3.6</v>
      </c>
      <c r="CL281" t="str">
        <v>BEAD BLAST</v>
      </c>
      <c r="CM281" t="str">
        <v>BLAST ALUMINUM OXIDE</v>
      </c>
      <c r="CN281" t="str">
        <v>Blast Note 2</v>
      </c>
      <c r="CO281" t="str">
        <v xml:space="preserve">BLAST Per Note 1 </v>
      </c>
      <c r="CP281" t="str">
        <v>BLAST Per Note 2</v>
      </c>
      <c r="CQ281" t="str">
        <v>BLAST Per Note 3</v>
      </c>
      <c r="CR281" t="str">
        <v>BLAST Per Note 4</v>
      </c>
      <c r="CS281" t="str">
        <v>BLAST Per Note 8</v>
      </c>
      <c r="CT281" t="str">
        <v>BLAST Per Traveler, MATT FINISH</v>
      </c>
      <c r="CU281" t="str">
        <v>BLAST WITH 16 GRIT ALUMINUM OXIDE</v>
      </c>
      <c r="CV281" t="str">
        <v>BLAST, Uniform Finish Per Note 3</v>
      </c>
      <c r="CW281" t="str">
        <v>BREAK EDGE</v>
      </c>
      <c r="CX281" t="str">
        <v>BREAK EDGE .014</v>
      </c>
      <c r="CY281" t="str">
        <v>BREAK EDGES Note 2</v>
      </c>
      <c r="CZ281" t="str">
        <v>BREAK SHARP Per Note 1</v>
      </c>
      <c r="DA281" t="str">
        <v>BREAK SHARPS Per Note 1</v>
      </c>
      <c r="DB281" t="str">
        <v>CE 2729</v>
      </c>
      <c r="DC281" t="str">
        <v>CE Logo per Note 3</v>
      </c>
      <c r="DD281" t="str">
        <v>CE MARK</v>
      </c>
      <c r="DE281" t="str">
        <v>Chips/Debris Removed</v>
      </c>
      <c r="DF281" t="str">
        <v>Coat Per Note 2</v>
      </c>
      <c r="DG281" t="str">
        <v>C-Sink Ø .155</v>
      </c>
      <c r="DH281" t="str">
        <v>C-Sink Ø5.2</v>
      </c>
      <c r="DI281" t="str">
        <v>Deburred</v>
      </c>
      <c r="DJ281" t="str">
        <v>DIM "A" NoGo</v>
      </c>
      <c r="DK281" t="str">
        <v>DIM "A" NoGo Hexalobe</v>
      </c>
      <c r="DL281" t="str">
        <v>EDGE BREAK</v>
      </c>
      <c r="DM281" t="str">
        <v>EDGE BREAK MIN R.004, MAX R.010</v>
      </c>
      <c r="DN281" t="str">
        <v>Edge Break per Note 1</v>
      </c>
      <c r="DO281" t="str">
        <v>ELECTROPOLISH Per Note 1</v>
      </c>
      <c r="DP281" t="str">
        <v>Finish Per Note 3</v>
      </c>
      <c r="DQ281" t="str">
        <v>FLUTE POSITION Per Note 3</v>
      </c>
      <c r="DR281" t="str">
        <v>FULL R</v>
      </c>
      <c r="DS281" t="str">
        <v>FULL RADIUS</v>
      </c>
      <c r="DT281" t="str">
        <v xml:space="preserve">FULL RADIUS </v>
      </c>
      <c r="DU281" t="str">
        <v>Function Check  (.2340 .2360 FULL)</v>
      </c>
      <c r="DV281" t="str">
        <v>FUNCTIONAL  HEXALOBE</v>
      </c>
      <c r="DW281" t="str">
        <v>GLASS BEAD Per Note 3</v>
      </c>
      <c r="DX281" t="str">
        <v>Globus Logo per Note 3</v>
      </c>
      <c r="DY281" t="str">
        <v>Gold Anodized Color</v>
      </c>
      <c r="DZ281" t="str">
        <v>Green Anodized Color</v>
      </c>
      <c r="EA281" t="str">
        <v>GRIT BLAST Per Note 3</v>
      </c>
      <c r="EB281" t="str">
        <v>Grit Blast Per Note 4</v>
      </c>
      <c r="EC281" t="str">
        <v>GRIT BLAST, DWG NOTE 3</v>
      </c>
      <c r="ED281" t="str">
        <v>HEX MINOR Ø.1292</v>
      </c>
      <c r="EE281" t="str">
        <v xml:space="preserve">HEXALOBE </v>
      </c>
      <c r="EF281" t="str">
        <v>HEXALOBE FUNCTION</v>
      </c>
      <c r="EG281" t="str">
        <v>Hexalobe Minor</v>
      </c>
      <c r="EH281" t="str">
        <v>Hexalobe NV-30</v>
      </c>
      <c r="EI281" t="str">
        <v>HEXALOBE ORIENTATION</v>
      </c>
      <c r="EJ281" t="str">
        <v>Inspect per operation 30 comments</v>
      </c>
      <c r="EK281" t="str">
        <v>INT / EXT CORNERS: R.002 TO R.010</v>
      </c>
      <c r="EL281" t="str">
        <v>INT /EXT CORNERS R.05 TO R.03</v>
      </c>
      <c r="EM281" t="str">
        <v>John is a Geek</v>
      </c>
      <c r="EN281" t="str">
        <v>LASER ETCH</v>
      </c>
      <c r="EO281" t="str">
        <v>Laser Etch Per Note 7</v>
      </c>
      <c r="EP281" t="str">
        <v xml:space="preserve">LASER MARK "CE" DWG NOTE 10 </v>
      </c>
      <c r="EQ281" t="str">
        <v>Laser Mark "P1-15004-08", Per Note 3</v>
      </c>
      <c r="ER281" t="str">
        <v>Laser Mark "P2-15004-08", Per Note 3</v>
      </c>
      <c r="ES281" t="str">
        <v>Laser Mark "P3-15004-08", Per Note 3</v>
      </c>
      <c r="ET281" t="str">
        <v>Laser Mark "P4-15004-08", Per Note 3</v>
      </c>
      <c r="EU281" t="str">
        <v xml:space="preserve">LASER MARK LOGO DWG NOTE 9 </v>
      </c>
      <c r="EV281" t="str">
        <v xml:space="preserve">LASER MARK LOT NUMBER DWG NOTE 8 </v>
      </c>
      <c r="EW281" t="str">
        <v>Laser Mark Lot, Per Note 3</v>
      </c>
      <c r="EX281" t="str">
        <v xml:space="preserve">LASER MARK PART NUMBER DWG NOTE 8 </v>
      </c>
      <c r="EY281" t="str">
        <v>LASER: 13000000</v>
      </c>
      <c r="EZ281" t="str">
        <v>LASER: CE 2797</v>
      </c>
      <c r="FA281" t="str">
        <v>LASER: LOGO</v>
      </c>
      <c r="FB281" t="str">
        <v xml:space="preserve">LASER: Lot # Per RE-75-001 </v>
      </c>
      <c r="FC281" t="str">
        <v>LAST THREAD</v>
      </c>
      <c r="FD281" t="str">
        <v>LEAD .0625</v>
      </c>
      <c r="FE281" t="str">
        <v>LOGO</v>
      </c>
      <c r="FF281" t="str">
        <v>Lot (Control) Number per Note 3</v>
      </c>
      <c r="FG281" t="str">
        <v>LOT NO.</v>
      </c>
      <c r="FH281" t="str">
        <v>LOT NUMBER</v>
      </c>
      <c r="FI281" t="str">
        <v>LOT NUMBER PER NUVASIVE SOP 9002007</v>
      </c>
      <c r="FJ281" t="str">
        <v>M 4X 0.5 - 6G - 0.063R - LH</v>
      </c>
      <c r="FK281" t="str">
        <v>M4 X 0.5 - 6G - 0.063R</v>
      </c>
      <c r="FL281" t="str">
        <v>M4 X 0.5 - 6G - 0.063R - LH</v>
      </c>
      <c r="FM281" t="str">
        <v>M4.5 X .75 6g</v>
      </c>
      <c r="FN281" t="str">
        <v>M4.5 X 0.75 6g</v>
      </c>
      <c r="FO281" t="str">
        <v>M5x0.8-6g</v>
      </c>
      <c r="FP281" t="str">
        <v xml:space="preserve">M5x0.8-6g </v>
      </c>
      <c r="FQ281" t="str">
        <v>M6 X .75 6g</v>
      </c>
      <c r="FR281" t="str">
        <v>M6 X 0.75-6g</v>
      </c>
      <c r="FS281" t="str">
        <v>M6 X0.75 - 6g</v>
      </c>
      <c r="FT281" t="str">
        <v>M6X0.75 - 6H</v>
      </c>
      <c r="FU281" t="str">
        <v>M7 X 1.00 6g THREAD</v>
      </c>
      <c r="FV281" t="str">
        <v>M7X1.00 6g THREAD</v>
      </c>
      <c r="FW281" t="str">
        <v>M7X1.00 6h THREAD</v>
      </c>
      <c r="FX281" t="str">
        <v>Magenta Anodized Color</v>
      </c>
      <c r="FY281" t="str">
        <v>MAJOR Ø .380</v>
      </c>
      <c r="FZ281" t="str">
        <v>MAJORØ</v>
      </c>
      <c r="GA281" t="str">
        <v>MATT FINISH Per Note 3</v>
      </c>
      <c r="GB281" t="str">
        <v>MATT FINISH Per Traveler</v>
      </c>
      <c r="GC281" t="str">
        <v>MATTE FINISH</v>
      </c>
      <c r="GD281" t="str">
        <v>MATTE FINISH DWG NOTE 3</v>
      </c>
      <c r="GE281" t="str">
        <v>MATTE FINISH Note 3</v>
      </c>
      <c r="GF281" t="str">
        <v>Matte Finish Per Note 3</v>
      </c>
      <c r="GG281" t="str">
        <v>MATTE FINISH SIZE 10 GLASS BEAD</v>
      </c>
      <c r="GH281" t="str">
        <v>MAX ROOT RADIUS</v>
      </c>
      <c r="GI281" t="str">
        <v xml:space="preserve">Mill Profile Centered </v>
      </c>
      <c r="GJ281" t="str">
        <v>Minor Ø Unconstrained Check</v>
      </c>
      <c r="GK281" t="str">
        <v>MINOR Ø.1336</v>
      </c>
      <c r="GL281" t="str">
        <v>NO ANODIZE Per note 8</v>
      </c>
      <c r="GM281" t="str">
        <v>NO ANODIZE Per note 9</v>
      </c>
      <c r="GN281" t="str">
        <v>No Nicks, Scratches, Tool Marks, etc.</v>
      </c>
      <c r="GO281" t="str">
        <v>No Nicks,Scratches,Tool Marks,etc.</v>
      </c>
      <c r="GP281" t="str">
        <v>NO TOOL MARKS</v>
      </c>
      <c r="GQ281" t="str">
        <v>NOTE 3 THREAD RELIEF</v>
      </c>
      <c r="GR281" t="str">
        <v>NV-27 FUNC.</v>
      </c>
      <c r="GS281" t="str">
        <v>NV-30 DIM A</v>
      </c>
      <c r="GT281" t="str">
        <v>NV-30 DIM B</v>
      </c>
      <c r="GU281" t="str">
        <v>NV-30 DIM F</v>
      </c>
      <c r="GV281" t="str">
        <v>Ø .1250 HEX</v>
      </c>
      <c r="GW281" t="str">
        <v>Ø 9.4 MAJOR</v>
      </c>
      <c r="GX281" t="str">
        <v>Ø.096 MAX PILOT HOLE</v>
      </c>
      <c r="GY281" t="str">
        <v>Ø.125 THRU</v>
      </c>
      <c r="GZ281" t="str">
        <v>Ø.205 COUNTERSINK</v>
      </c>
      <c r="HA281" t="str">
        <v>Ø.260 T.S.C.</v>
      </c>
      <c r="HB281" t="str">
        <v>Ø.500 BASIC</v>
      </c>
      <c r="HC281" t="str">
        <v xml:space="preserve">OVAL CENTERED </v>
      </c>
      <c r="HD281" t="str">
        <v>PART NO. 15100</v>
      </c>
      <c r="HE281" t="str">
        <v>PART NUMBER 13100000</v>
      </c>
      <c r="HF281" t="str">
        <v>PART NUMBER 13600000</v>
      </c>
      <c r="HG281" t="str">
        <v>Part Number per Note 3</v>
      </c>
      <c r="HH281" t="str">
        <v>PD 5/16-18 UNC 2A</v>
      </c>
      <c r="HI281" t="str">
        <v>Perp.|0.05|A|</v>
      </c>
      <c r="HJ281" t="str">
        <v>PILOT THRU HOLE PRESENT</v>
      </c>
      <c r="HK281" t="str">
        <v>PITCH .060</v>
      </c>
      <c r="HL281" t="str">
        <v>Profile |.001|A|</v>
      </c>
      <c r="HM281" t="str">
        <v>Profile |.0015 | A | X-Y</v>
      </c>
      <c r="HN281" t="str">
        <v>Profile |.002| |A|B| X-Y</v>
      </c>
      <c r="HO281" t="str">
        <v>Profile |.002|A|B|</v>
      </c>
      <c r="HP281" t="str">
        <v>Profile |.002|A|B| X-Y</v>
      </c>
      <c r="HQ281" t="str">
        <v>Profile:|010|A|B|C|</v>
      </c>
      <c r="HR281" t="str">
        <v>Profile| .002| A|B|</v>
      </c>
      <c r="HS281" t="str">
        <v>Profile|.001|</v>
      </c>
      <c r="HT281" t="str">
        <v>Profile|.001|A|</v>
      </c>
      <c r="HU281" t="str">
        <v>Profile|.001|A|B|</v>
      </c>
      <c r="HV281" t="str">
        <v xml:space="preserve">Profile|.001|A|B| A&lt;-&gt;B </v>
      </c>
      <c r="HW281" t="str">
        <v>Profile|.001|A|B| C&lt;-&gt;D</v>
      </c>
      <c r="HX281" t="str">
        <v>Profile|.001|A|B| L-M</v>
      </c>
      <c r="HY281" t="str">
        <v>Profile|.001|A|B| P-Q</v>
      </c>
      <c r="HZ281" t="str">
        <v>Profile|.001|A|B|C&lt;-&gt;D</v>
      </c>
      <c r="IA281" t="str">
        <v>Profile|.001|A|C&lt;--&gt;D</v>
      </c>
      <c r="IB281" t="str">
        <v>Profile|.001|A|UNILATERAL</v>
      </c>
      <c r="IC281" t="str">
        <v>Profile|.001|C|</v>
      </c>
      <c r="ID281" t="str">
        <v>Profile|.0012|D1|</v>
      </c>
      <c r="IE281" t="str">
        <v>Profile|.0015| A-B UNI.</v>
      </c>
      <c r="IF281" t="str">
        <v>Profile|.0015| UNI.</v>
      </c>
      <c r="IG281" t="str">
        <v>Profile|.0015|A| X-Y</v>
      </c>
      <c r="IH281" t="str">
        <v>Profile|.0015|E|F|</v>
      </c>
      <c r="II281" t="str">
        <v>Profile|.0016|B|D|</v>
      </c>
      <c r="IJ281" t="str">
        <v>Profile|.002(U).000|A|</v>
      </c>
      <c r="IK281" t="str">
        <v>Profile|.002|</v>
      </c>
      <c r="IL281" t="str">
        <v>Profile|.002|A</v>
      </c>
      <c r="IM281" t="str">
        <v>Profile|.002|A|</v>
      </c>
      <c r="IN281" t="str">
        <v>Profile|.002|A|B|</v>
      </c>
      <c r="IO281" t="str">
        <v xml:space="preserve">Profile|.002|A|B| A&lt;-&gt;B </v>
      </c>
      <c r="IP281" t="str">
        <v>Profile|.002|A|B| C&lt;-&gt;D</v>
      </c>
      <c r="IQ281" t="str">
        <v>Profile|.002|A|B| X-Y</v>
      </c>
      <c r="IR281" t="str">
        <v>Profile|.002|A|B|C|X-Y</v>
      </c>
      <c r="IS281" t="str">
        <v>Profile|.002|A|B|X&lt;--&gt;Y</v>
      </c>
      <c r="IT281" t="str">
        <v>Profile|.002|A|B|X-Y</v>
      </c>
      <c r="IU281" t="str">
        <v>Profile|.002|A|C|</v>
      </c>
      <c r="IV281" t="str">
        <v>Profile|.002|C|A|</v>
      </c>
      <c r="IW281" t="str">
        <v>Profile|.002|C|B|</v>
      </c>
      <c r="IX281" t="str">
        <v>Profile|.0020|</v>
      </c>
      <c r="IY281" t="str">
        <v>Profile|.003|A|</v>
      </c>
      <c r="IZ281" t="str">
        <v>Profile|.003|A|B|C| Uni.</v>
      </c>
      <c r="JA281" t="str">
        <v>Profile|.003|E|F|</v>
      </c>
      <c r="JB281" t="str">
        <v>Profile|.004(U) .003|A|B|C|</v>
      </c>
      <c r="JC281" t="str">
        <v>Profile|.004|A| UNI.</v>
      </c>
      <c r="JD281" t="str">
        <v>Profile|.005|A|C|</v>
      </c>
      <c r="JE281" t="str">
        <v>Profile|.005|A|C|A&lt;--&gt;B, C&lt;--&gt;D</v>
      </c>
      <c r="JF281" t="str">
        <v>Profile|.005|A|D| A-B UNI.</v>
      </c>
      <c r="JG281" t="str">
        <v>Profile|.005|A|D| UNI.</v>
      </c>
      <c r="JH281" t="str">
        <v>Profile|.010|A|B|</v>
      </c>
      <c r="JI281" t="str">
        <v>Profile|.010|A|B|C|</v>
      </c>
      <c r="JJ281" t="str">
        <v>Profile|.03|A|</v>
      </c>
      <c r="JK281" t="str">
        <v>Profile|.05|A|B|</v>
      </c>
      <c r="JL281" t="str">
        <v>Profile|0.03|</v>
      </c>
      <c r="JM281" t="str">
        <v>Profile|0.03|A|</v>
      </c>
      <c r="JN281" t="str">
        <v>Profile|0.03|A|B|</v>
      </c>
      <c r="JO281" t="str">
        <v>Profile|0.05{A|C|</v>
      </c>
      <c r="JP281" t="str">
        <v>Profile|0.05|A|B|</v>
      </c>
      <c r="JQ281" t="str">
        <v>Profile|0.05|E|</v>
      </c>
      <c r="JR281" t="str">
        <v>Profile|0.05|E|F|</v>
      </c>
      <c r="JS281" t="str">
        <v>Profile|0.06|A|C|</v>
      </c>
      <c r="JT281" t="str">
        <v>Profile|0.1|A|A|</v>
      </c>
      <c r="JU281" t="str">
        <v>Profile|0.1|D1|</v>
      </c>
      <c r="JV281" t="str">
        <v>Profile|A|B|C|</v>
      </c>
      <c r="JW281" t="str">
        <v>Proile|.002|A|B|J-K</v>
      </c>
      <c r="JX281" t="str">
        <v>P-Thread Form</v>
      </c>
      <c r="JY281" t="str">
        <v>R  FULL RADIUS</v>
      </c>
      <c r="JZ281" t="str">
        <v>R.001/.006</v>
      </c>
      <c r="KA281" t="str">
        <v>R.003 MAX</v>
      </c>
      <c r="KB281" t="str">
        <v>R.005 MAX</v>
      </c>
      <c r="KC281" t="str">
        <v>R.030</v>
      </c>
      <c r="KD281" t="str">
        <v>R.25 MAX</v>
      </c>
      <c r="KE281" t="str">
        <v>R1.33 BASIC</v>
      </c>
      <c r="KF281" t="str">
        <v>R3.3</v>
      </c>
      <c r="KG281" t="str">
        <v>Ra 1.6 MAX</v>
      </c>
      <c r="KH281" t="str">
        <v>RAD @ FACE &amp; OD CHAMFER</v>
      </c>
      <c r="KI281" t="str">
        <v>RAD. @ ID &amp; BACK FACE</v>
      </c>
      <c r="KJ281" t="str">
        <v>RAD. @ OD &amp; BACK FACE</v>
      </c>
      <c r="KK281" t="str">
        <v>REMOVE SHRP EDGES .005 MAX</v>
      </c>
      <c r="KL281" t="str">
        <v>ROD SLOT CENTERED</v>
      </c>
      <c r="KM281" t="str">
        <v>SHARP OKAY</v>
      </c>
      <c r="KN281" t="str">
        <v>Slot Centered</v>
      </c>
      <c r="KO281" t="str">
        <v>SLOT WIDTH</v>
      </c>
      <c r="KP281" t="str">
        <v>Surface Finish Per Note 1</v>
      </c>
      <c r="KQ281" t="str">
        <v>Symmerty Balloon A_6</v>
      </c>
      <c r="KR281" t="str">
        <v>T27 HEXALOBE Per Note 1</v>
      </c>
      <c r="KS281" t="str">
        <v>T27 TORX</v>
      </c>
      <c r="KT281" t="str">
        <v>THRD DEPTH</v>
      </c>
      <c r="KU281" t="str">
        <v>Thread Form Per Note 3</v>
      </c>
      <c r="KV281" t="str">
        <v>THREAD INTO ROD SLOT</v>
      </c>
      <c r="KW281" t="str">
        <v>Thread Timed Print Note 6</v>
      </c>
      <c r="KX281" t="str">
        <v>TOOL MISMATCH PERMISSIBLE</v>
      </c>
      <c r="KY281" t="str">
        <v>Tot. Runout|Ø.002|C|</v>
      </c>
      <c r="KZ281" t="str">
        <v>Total Runout|.002|E|</v>
      </c>
      <c r="LA281" t="str">
        <v>TRIPLE LEAD THREAD</v>
      </c>
      <c r="LB281" t="str">
        <v>True Pos. |.001 (M)|A|</v>
      </c>
      <c r="LC281" t="str">
        <v>True Pos. |.002(M)|A|B|</v>
      </c>
      <c r="LD281" t="str">
        <v>True Pos. |.002|</v>
      </c>
      <c r="LE281" t="str">
        <v>True Pos. |.002|A|</v>
      </c>
      <c r="LF281" t="str">
        <v>True Pos. |.002|A|B|</v>
      </c>
      <c r="LG281" t="str">
        <v>True Pos. |.004|A|C|B|</v>
      </c>
      <c r="LH281" t="str">
        <v>True Pos. |.005(M)|A|B|</v>
      </c>
      <c r="LI281" t="str">
        <v>True Pos.|.000(L)|A|D|</v>
      </c>
      <c r="LJ281" t="str">
        <v>True Pos.|.000(M)|A|</v>
      </c>
      <c r="LK281" t="str">
        <v>True Pos.|.001(M)|A|</v>
      </c>
      <c r="LL281" t="str">
        <v>True Pos.|.001|B|</v>
      </c>
      <c r="LM281" t="str">
        <v>True Pos.|.001|E|</v>
      </c>
      <c r="LN281" t="str">
        <v>True Pos.|.002|A|</v>
      </c>
      <c r="LO281" t="str">
        <v>True Pos.|.002|B|</v>
      </c>
      <c r="LP281" t="str">
        <v>True Pos.|.002|C|</v>
      </c>
      <c r="LQ281" t="str">
        <v>True Pos.|.002|D1|</v>
      </c>
      <c r="LR281" t="str">
        <v>True Pos.|.002|D1|D2|</v>
      </c>
      <c r="LS281" t="str">
        <v>True Pos.|.05|A|</v>
      </c>
      <c r="LT281" t="str">
        <v>True Pos.|.1|A|B|C|</v>
      </c>
      <c r="LU281" t="str">
        <v>True Pos.|.13|A</v>
      </c>
      <c r="LV281" t="str">
        <v>True Pos.|0.05|A|</v>
      </c>
      <c r="LW281" t="str">
        <v>True Pos.|0.1|A|B|C|</v>
      </c>
      <c r="LX281" t="str">
        <v>True Pos.|0.13|A|</v>
      </c>
      <c r="LY281" t="str">
        <v>True Pos.|Ø.000(M)|A|</v>
      </c>
      <c r="LZ281" t="str">
        <v>True Pos.|Ø.000(M)|B|</v>
      </c>
      <c r="MA281" t="str">
        <v>True Pos.|Ø.001(M)|A(M)|</v>
      </c>
      <c r="MB281" t="str">
        <v>True Pos.|Ø.001(M)|A|</v>
      </c>
      <c r="MC281" t="str">
        <v>True Pos.|Ø.001|A|</v>
      </c>
      <c r="MD281" t="str">
        <v>True Pos.|Ø.001|C|</v>
      </c>
      <c r="ME281" t="str">
        <v>True Pos.|Ø.002(S)|A(S)|</v>
      </c>
      <c r="MF281" t="str">
        <v>True Pos.|Ø.002|A|</v>
      </c>
      <c r="MG281" t="str">
        <v>True Pos.|Ø.002|B|</v>
      </c>
      <c r="MH281" t="str">
        <v>True Pos.|Ø.002|C|</v>
      </c>
      <c r="MI281" t="str">
        <v>True Pos.|Ø.03(M)|A|</v>
      </c>
      <c r="MJ281" t="str">
        <v>True Pos.|Ø0.03(M)|A|</v>
      </c>
      <c r="MK281" t="str">
        <v>True Pos.|Ø0.05(L)|D|B|</v>
      </c>
      <c r="ML281" t="str">
        <v>True Pos.|Ø0.05|A|</v>
      </c>
      <c r="MM281" t="str">
        <v>True Pos.|Ø0.05|D|</v>
      </c>
      <c r="MN281" t="str">
        <v>True Pos.|Ø0.05|E|</v>
      </c>
      <c r="MO281" t="str">
        <v>True Pos.|Ø0.05|E|B|</v>
      </c>
      <c r="MP281" t="str">
        <v>True Pos.|SØ0.03|C|B|</v>
      </c>
      <c r="MQ281" t="str">
        <v>True Position|.002|A|B|</v>
      </c>
      <c r="MR281" t="str">
        <v>True. Pos.|Ø.001(M)|A|</v>
      </c>
      <c r="MS281" t="str">
        <v>True. Pps.|0.05|A|</v>
      </c>
      <c r="MT281" t="str">
        <v>Tumble Per Note 1</v>
      </c>
      <c r="MU281" t="str">
        <v>Tumble Per Note 2</v>
      </c>
    </row>
    <row r="282" spans="1:359">
      <c r="A282" t="s">
        <v>1131</v>
      </c>
      <c r="C282" s="74" t="str" cm="1">
        <f t="array" ref="C282:MU282">TRANSPOSE(_xlfn._xlws.SORT(_xlfn._xlws.FILTER($A$2:$A$499,ISNUMBER(SEARCH('Prt. Lib. &amp; Routine, Table'!L289,$A$2:$A$499)),"not found")))</f>
        <v>.0015 T.I.R. MAX</v>
      </c>
      <c r="D282" t="str">
        <v>.002 MAX ROOT RADIUS</v>
      </c>
      <c r="E282" t="str">
        <v>.012 BLUNT END</v>
      </c>
      <c r="F282" t="str">
        <v>.015 MAX</v>
      </c>
      <c r="G282" t="str">
        <v>.016 T.S.C.</v>
      </c>
      <c r="H282" t="str">
        <v>.017 BASIC</v>
      </c>
      <c r="I282" t="str">
        <v>.021 PITCH</v>
      </c>
      <c r="J282" t="str">
        <v>.022 BLUNT START</v>
      </c>
      <c r="K282" t="str">
        <v>.025 BASIC</v>
      </c>
      <c r="L282" t="str">
        <v>.035 BASIC</v>
      </c>
      <c r="M282" t="str">
        <v>.043 T.S.C</v>
      </c>
      <c r="N282" t="str">
        <v>.053 T.S.C.</v>
      </c>
      <c r="O282" t="str">
        <v>.060 HEX DEPTH</v>
      </c>
      <c r="P282" t="str">
        <v>.060 PITCH</v>
      </c>
      <c r="Q282" t="str">
        <v>.061 BASIC</v>
      </c>
      <c r="R282" t="str">
        <v>.07 HEX</v>
      </c>
      <c r="S282" t="str">
        <v>.070 HEX DEPTH</v>
      </c>
      <c r="T282" t="str">
        <v>.082 DRILL</v>
      </c>
      <c r="U282" t="str">
        <v>.082 DRILL DEPTH</v>
      </c>
      <c r="V282" t="str">
        <v>.094 HEX</v>
      </c>
      <c r="W282" t="str">
        <v>.115 T.S.C.</v>
      </c>
      <c r="X282" t="str">
        <v>.1195 / .1243 MAJOR DIAMETER</v>
      </c>
      <c r="Y282" t="str">
        <v>.1250 HEX</v>
      </c>
      <c r="Z282" t="str">
        <v>.157 MINOR DIAMETER</v>
      </c>
      <c r="AA282" t="str">
        <v>.172 FULL THD DEPTH</v>
      </c>
      <c r="AB282" t="str">
        <v>.172 MAJOR DIAMETER</v>
      </c>
      <c r="AC282" t="str">
        <v>.180 MIN DEPTH FULL THRD</v>
      </c>
      <c r="AD282" t="str">
        <v>.183 Ceter Line Thread Dwell</v>
      </c>
      <c r="AE282" t="str">
        <v>.208 MAX THRD DEPTH</v>
      </c>
      <c r="AF282" t="str">
        <v>.218 BOTTOM HALF OF SLOT</v>
      </c>
      <c r="AG282" t="str">
        <v>.261 BASIC</v>
      </c>
      <c r="AH282" t="str">
        <v>.314 T.S.C.</v>
      </c>
      <c r="AI282" t="str">
        <v>.315 BASIC</v>
      </c>
      <c r="AJ282" t="str">
        <v>.329 MINOR Ø</v>
      </c>
      <c r="AK282" t="str">
        <v>.330 BASIC</v>
      </c>
      <c r="AL282" t="str">
        <v>.35 TO TANGENT POINT</v>
      </c>
      <c r="AM282" t="str">
        <v>.375 MAJOR Ø</v>
      </c>
      <c r="AN282" t="str">
        <v>.390 BASIC</v>
      </c>
      <c r="AO282" t="str">
        <v>.440 BASIC</v>
      </c>
      <c r="AP282" t="str">
        <v>.64/.96 HIGH=Pass</v>
      </c>
      <c r="AQ282" t="str">
        <v>0.012 MAX</v>
      </c>
      <c r="AR282" t="str">
        <v>0.015 MAX</v>
      </c>
      <c r="AS282" t="str">
        <v>0.05 Per Note 2</v>
      </c>
      <c r="AT282" t="str">
        <v>0.500 PULLOUT ZONE</v>
      </c>
      <c r="AU282" t="str">
        <v>10-32 UNF-2A</v>
      </c>
      <c r="AV282" t="str">
        <v>12-28 UNF-2B</v>
      </c>
      <c r="AW282" t="str">
        <v>2.87 BASIC</v>
      </c>
      <c r="AX282" t="str">
        <v>2-56 UNC 2B 2 STARTS</v>
      </c>
      <c r="AY282" t="str">
        <v>3 LEAD THREAD</v>
      </c>
      <c r="AZ282" t="str">
        <v>32µIN Max</v>
      </c>
      <c r="BA282" t="str">
        <v>5/16"-24 UNF-2A</v>
      </c>
      <c r="BB282" t="str">
        <v>5/16-18 UNC 2A</v>
      </c>
      <c r="BC282" t="str">
        <v>5-44 UNF-2A</v>
      </c>
      <c r="BD282" t="str">
        <v>6-16µIN</v>
      </c>
      <c r="BE282" t="str">
        <v>65° BLEND</v>
      </c>
      <c r="BF282" t="str">
        <v>7.45 Top of Ball to Face</v>
      </c>
      <c r="BG282" t="str">
        <v>7/16-28 UNEF 2B</v>
      </c>
      <c r="BH282" t="str">
        <v>7/16-28-UNEF-2A</v>
      </c>
      <c r="BI282" t="str">
        <v>Alignment Per Note 3</v>
      </c>
      <c r="BJ282" t="str">
        <v>ANODIZE (SEE CHART)</v>
      </c>
      <c r="BK282" t="str">
        <v>ANODIZE AQUA Per Note 3</v>
      </c>
      <c r="BL282" t="str">
        <v>ANODIZE BOTTOM PORTION</v>
      </c>
      <c r="BM282" t="str">
        <v>ANODIZE COLOR AQUA</v>
      </c>
      <c r="BN282" t="str">
        <v>ANODIZE COLOR GREEN DWG NOTE 4</v>
      </c>
      <c r="BO282" t="str">
        <v>ANODIZE COLOR LIGHT BLUE</v>
      </c>
      <c r="BP282" t="str">
        <v>ANODIZE GREEN Per Note 2</v>
      </c>
      <c r="BQ282" t="str">
        <v>ANODIZE GREY, Per Note 1</v>
      </c>
      <c r="BR282" t="str">
        <v>ANODIZE MAGENTA</v>
      </c>
      <c r="BS282" t="str">
        <v>Anodize Per note 3</v>
      </c>
      <c r="BT282" t="str">
        <v>Anodize Per Note 4</v>
      </c>
      <c r="BU282" t="str">
        <v>ANODIZE SEAFOAM</v>
      </c>
      <c r="BV282" t="str">
        <v>Balloon 11 Symmetry</v>
      </c>
      <c r="BW282" t="str">
        <v>Balloon 12 Symmetry</v>
      </c>
      <c r="BX282" t="str">
        <v>Balloon 13 Hole Centered</v>
      </c>
      <c r="BY282" t="str">
        <v>Balloon 13 Symmerty</v>
      </c>
      <c r="BZ282" t="str">
        <v>Balloon 2 Symmetry</v>
      </c>
      <c r="CA282" t="str">
        <v>Balloon 21 CENTERED</v>
      </c>
      <c r="CB282" t="str">
        <v>Balloon 29 Symmetry</v>
      </c>
      <c r="CC282" t="str">
        <v>Balloon 3 Symmetry</v>
      </c>
      <c r="CD282" t="str">
        <v>Balloon 4 Symmetry</v>
      </c>
      <c r="CE282" t="str">
        <v>Balloon 5 blend to SØ .340</v>
      </c>
      <c r="CF282" t="str">
        <v>Balloon 5 Symmetry</v>
      </c>
      <c r="CG282" t="str">
        <v>Balloon 6 Centered</v>
      </c>
      <c r="CH282" t="str">
        <v>Balloon 9 Function Check</v>
      </c>
      <c r="CI282" t="str">
        <v>Balloon 9 Symmerty</v>
      </c>
      <c r="CJ282" t="str">
        <v>Balloons 2 &amp; 17 Symmetry |.001|A|</v>
      </c>
      <c r="CK282" t="str">
        <v>Basic Ø 3.6</v>
      </c>
      <c r="CL282" t="str">
        <v>BEAD BLAST</v>
      </c>
      <c r="CM282" t="str">
        <v>BLAST ALUMINUM OXIDE</v>
      </c>
      <c r="CN282" t="str">
        <v>Blast Note 2</v>
      </c>
      <c r="CO282" t="str">
        <v xml:space="preserve">BLAST Per Note 1 </v>
      </c>
      <c r="CP282" t="str">
        <v>BLAST Per Note 2</v>
      </c>
      <c r="CQ282" t="str">
        <v>BLAST Per Note 3</v>
      </c>
      <c r="CR282" t="str">
        <v>BLAST Per Note 4</v>
      </c>
      <c r="CS282" t="str">
        <v>BLAST Per Note 8</v>
      </c>
      <c r="CT282" t="str">
        <v>BLAST Per Traveler, MATT FINISH</v>
      </c>
      <c r="CU282" t="str">
        <v>BLAST WITH 16 GRIT ALUMINUM OXIDE</v>
      </c>
      <c r="CV282" t="str">
        <v>BLAST, Uniform Finish Per Note 3</v>
      </c>
      <c r="CW282" t="str">
        <v>BREAK EDGE</v>
      </c>
      <c r="CX282" t="str">
        <v>BREAK EDGE .014</v>
      </c>
      <c r="CY282" t="str">
        <v>BREAK EDGES Note 2</v>
      </c>
      <c r="CZ282" t="str">
        <v>BREAK SHARP Per Note 1</v>
      </c>
      <c r="DA282" t="str">
        <v>BREAK SHARPS Per Note 1</v>
      </c>
      <c r="DB282" t="str">
        <v>CE 2729</v>
      </c>
      <c r="DC282" t="str">
        <v>CE Logo per Note 3</v>
      </c>
      <c r="DD282" t="str">
        <v>CE MARK</v>
      </c>
      <c r="DE282" t="str">
        <v>Chips/Debris Removed</v>
      </c>
      <c r="DF282" t="str">
        <v>Coat Per Note 2</v>
      </c>
      <c r="DG282" t="str">
        <v>C-Sink Ø .155</v>
      </c>
      <c r="DH282" t="str">
        <v>C-Sink Ø5.2</v>
      </c>
      <c r="DI282" t="str">
        <v>Deburred</v>
      </c>
      <c r="DJ282" t="str">
        <v>DIM "A" NoGo</v>
      </c>
      <c r="DK282" t="str">
        <v>DIM "A" NoGo Hexalobe</v>
      </c>
      <c r="DL282" t="str">
        <v>EDGE BREAK</v>
      </c>
      <c r="DM282" t="str">
        <v>EDGE BREAK MIN R.004, MAX R.010</v>
      </c>
      <c r="DN282" t="str">
        <v>Edge Break per Note 1</v>
      </c>
      <c r="DO282" t="str">
        <v>ELECTROPOLISH Per Note 1</v>
      </c>
      <c r="DP282" t="str">
        <v>Finish Per Note 3</v>
      </c>
      <c r="DQ282" t="str">
        <v>FLUTE POSITION Per Note 3</v>
      </c>
      <c r="DR282" t="str">
        <v>FULL R</v>
      </c>
      <c r="DS282" t="str">
        <v>FULL RADIUS</v>
      </c>
      <c r="DT282" t="str">
        <v xml:space="preserve">FULL RADIUS </v>
      </c>
      <c r="DU282" t="str">
        <v>Function Check  (.2340 .2360 FULL)</v>
      </c>
      <c r="DV282" t="str">
        <v>FUNCTIONAL  HEXALOBE</v>
      </c>
      <c r="DW282" t="str">
        <v>GLASS BEAD Per Note 3</v>
      </c>
      <c r="DX282" t="str">
        <v>Globus Logo per Note 3</v>
      </c>
      <c r="DY282" t="str">
        <v>Gold Anodized Color</v>
      </c>
      <c r="DZ282" t="str">
        <v>Green Anodized Color</v>
      </c>
      <c r="EA282" t="str">
        <v>GRIT BLAST Per Note 3</v>
      </c>
      <c r="EB282" t="str">
        <v>Grit Blast Per Note 4</v>
      </c>
      <c r="EC282" t="str">
        <v>GRIT BLAST, DWG NOTE 3</v>
      </c>
      <c r="ED282" t="str">
        <v>HEX MINOR Ø.1292</v>
      </c>
      <c r="EE282" t="str">
        <v xml:space="preserve">HEXALOBE </v>
      </c>
      <c r="EF282" t="str">
        <v>HEXALOBE FUNCTION</v>
      </c>
      <c r="EG282" t="str">
        <v>Hexalobe Minor</v>
      </c>
      <c r="EH282" t="str">
        <v>Hexalobe NV-30</v>
      </c>
      <c r="EI282" t="str">
        <v>HEXALOBE ORIENTATION</v>
      </c>
      <c r="EJ282" t="str">
        <v>Inspect per operation 30 comments</v>
      </c>
      <c r="EK282" t="str">
        <v>INT / EXT CORNERS: R.002 TO R.010</v>
      </c>
      <c r="EL282" t="str">
        <v>INT /EXT CORNERS R.05 TO R.03</v>
      </c>
      <c r="EM282" t="str">
        <v>John is a Geek</v>
      </c>
      <c r="EN282" t="str">
        <v>LASER ETCH</v>
      </c>
      <c r="EO282" t="str">
        <v>Laser Etch Per Note 7</v>
      </c>
      <c r="EP282" t="str">
        <v xml:space="preserve">LASER MARK "CE" DWG NOTE 10 </v>
      </c>
      <c r="EQ282" t="str">
        <v>Laser Mark "P1-15004-08", Per Note 3</v>
      </c>
      <c r="ER282" t="str">
        <v>Laser Mark "P2-15004-08", Per Note 3</v>
      </c>
      <c r="ES282" t="str">
        <v>Laser Mark "P3-15004-08", Per Note 3</v>
      </c>
      <c r="ET282" t="str">
        <v>Laser Mark "P4-15004-08", Per Note 3</v>
      </c>
      <c r="EU282" t="str">
        <v xml:space="preserve">LASER MARK LOGO DWG NOTE 9 </v>
      </c>
      <c r="EV282" t="str">
        <v xml:space="preserve">LASER MARK LOT NUMBER DWG NOTE 8 </v>
      </c>
      <c r="EW282" t="str">
        <v>Laser Mark Lot, Per Note 3</v>
      </c>
      <c r="EX282" t="str">
        <v xml:space="preserve">LASER MARK PART NUMBER DWG NOTE 8 </v>
      </c>
      <c r="EY282" t="str">
        <v>LASER: 13000000</v>
      </c>
      <c r="EZ282" t="str">
        <v>LASER: CE 2797</v>
      </c>
      <c r="FA282" t="str">
        <v>LASER: LOGO</v>
      </c>
      <c r="FB282" t="str">
        <v xml:space="preserve">LASER: Lot # Per RE-75-001 </v>
      </c>
      <c r="FC282" t="str">
        <v>LAST THREAD</v>
      </c>
      <c r="FD282" t="str">
        <v>LEAD .0625</v>
      </c>
      <c r="FE282" t="str">
        <v>LOGO</v>
      </c>
      <c r="FF282" t="str">
        <v>Lot (Control) Number per Note 3</v>
      </c>
      <c r="FG282" t="str">
        <v>LOT NO.</v>
      </c>
      <c r="FH282" t="str">
        <v>LOT NUMBER</v>
      </c>
      <c r="FI282" t="str">
        <v>LOT NUMBER PER NUVASIVE SOP 9002007</v>
      </c>
      <c r="FJ282" t="str">
        <v>M 4X 0.5 - 6G - 0.063R - LH</v>
      </c>
      <c r="FK282" t="str">
        <v>M4 X 0.5 - 6G - 0.063R</v>
      </c>
      <c r="FL282" t="str">
        <v>M4 X 0.5 - 6G - 0.063R - LH</v>
      </c>
      <c r="FM282" t="str">
        <v>M4.5 X .75 6g</v>
      </c>
      <c r="FN282" t="str">
        <v>M4.5 X 0.75 6g</v>
      </c>
      <c r="FO282" t="str">
        <v>M5x0.8-6g</v>
      </c>
      <c r="FP282" t="str">
        <v xml:space="preserve">M5x0.8-6g </v>
      </c>
      <c r="FQ282" t="str">
        <v>M6 X .75 6g</v>
      </c>
      <c r="FR282" t="str">
        <v>M6 X 0.75-6g</v>
      </c>
      <c r="FS282" t="str">
        <v>M6 X0.75 - 6g</v>
      </c>
      <c r="FT282" t="str">
        <v>M6X0.75 - 6H</v>
      </c>
      <c r="FU282" t="str">
        <v>M7 X 1.00 6g THREAD</v>
      </c>
      <c r="FV282" t="str">
        <v>M7X1.00 6g THREAD</v>
      </c>
      <c r="FW282" t="str">
        <v>M7X1.00 6h THREAD</v>
      </c>
      <c r="FX282" t="str">
        <v>Magenta Anodized Color</v>
      </c>
      <c r="FY282" t="str">
        <v>MAJOR Ø .380</v>
      </c>
      <c r="FZ282" t="str">
        <v>MAJORØ</v>
      </c>
      <c r="GA282" t="str">
        <v>MATT FINISH Per Note 3</v>
      </c>
      <c r="GB282" t="str">
        <v>MATT FINISH Per Traveler</v>
      </c>
      <c r="GC282" t="str">
        <v>MATTE FINISH</v>
      </c>
      <c r="GD282" t="str">
        <v>MATTE FINISH DWG NOTE 3</v>
      </c>
      <c r="GE282" t="str">
        <v>MATTE FINISH Note 3</v>
      </c>
      <c r="GF282" t="str">
        <v>Matte Finish Per Note 3</v>
      </c>
      <c r="GG282" t="str">
        <v>MATTE FINISH SIZE 10 GLASS BEAD</v>
      </c>
      <c r="GH282" t="str">
        <v>MAX ROOT RADIUS</v>
      </c>
      <c r="GI282" t="str">
        <v xml:space="preserve">Mill Profile Centered </v>
      </c>
      <c r="GJ282" t="str">
        <v>Minor Ø Unconstrained Check</v>
      </c>
      <c r="GK282" t="str">
        <v>MINOR Ø.1336</v>
      </c>
      <c r="GL282" t="str">
        <v>NO ANODIZE Per note 8</v>
      </c>
      <c r="GM282" t="str">
        <v>NO ANODIZE Per note 9</v>
      </c>
      <c r="GN282" t="str">
        <v>No Nicks, Scratches, Tool Marks, etc.</v>
      </c>
      <c r="GO282" t="str">
        <v>No Nicks,Scratches,Tool Marks,etc.</v>
      </c>
      <c r="GP282" t="str">
        <v>NO TOOL MARKS</v>
      </c>
      <c r="GQ282" t="str">
        <v>NOTE 3 THREAD RELIEF</v>
      </c>
      <c r="GR282" t="str">
        <v>NV-27 FUNC.</v>
      </c>
      <c r="GS282" t="str">
        <v>NV-30 DIM A</v>
      </c>
      <c r="GT282" t="str">
        <v>NV-30 DIM B</v>
      </c>
      <c r="GU282" t="str">
        <v>NV-30 DIM F</v>
      </c>
      <c r="GV282" t="str">
        <v>Ø .1250 HEX</v>
      </c>
      <c r="GW282" t="str">
        <v>Ø 9.4 MAJOR</v>
      </c>
      <c r="GX282" t="str">
        <v>Ø.096 MAX PILOT HOLE</v>
      </c>
      <c r="GY282" t="str">
        <v>Ø.125 THRU</v>
      </c>
      <c r="GZ282" t="str">
        <v>Ø.205 COUNTERSINK</v>
      </c>
      <c r="HA282" t="str">
        <v>Ø.260 T.S.C.</v>
      </c>
      <c r="HB282" t="str">
        <v>Ø.500 BASIC</v>
      </c>
      <c r="HC282" t="str">
        <v xml:space="preserve">OVAL CENTERED </v>
      </c>
      <c r="HD282" t="str">
        <v>PART NO. 15100</v>
      </c>
      <c r="HE282" t="str">
        <v>PART NUMBER 13100000</v>
      </c>
      <c r="HF282" t="str">
        <v>PART NUMBER 13600000</v>
      </c>
      <c r="HG282" t="str">
        <v>Part Number per Note 3</v>
      </c>
      <c r="HH282" t="str">
        <v>PD 5/16-18 UNC 2A</v>
      </c>
      <c r="HI282" t="str">
        <v>Perp.|0.05|A|</v>
      </c>
      <c r="HJ282" t="str">
        <v>PILOT THRU HOLE PRESENT</v>
      </c>
      <c r="HK282" t="str">
        <v>PITCH .060</v>
      </c>
      <c r="HL282" t="str">
        <v>Profile |.001|A|</v>
      </c>
      <c r="HM282" t="str">
        <v>Profile |.0015 | A | X-Y</v>
      </c>
      <c r="HN282" t="str">
        <v>Profile |.002| |A|B| X-Y</v>
      </c>
      <c r="HO282" t="str">
        <v>Profile |.002|A|B|</v>
      </c>
      <c r="HP282" t="str">
        <v>Profile |.002|A|B| X-Y</v>
      </c>
      <c r="HQ282" t="str">
        <v>Profile:|010|A|B|C|</v>
      </c>
      <c r="HR282" t="str">
        <v>Profile| .002| A|B|</v>
      </c>
      <c r="HS282" t="str">
        <v>Profile|.001|</v>
      </c>
      <c r="HT282" t="str">
        <v>Profile|.001|A|</v>
      </c>
      <c r="HU282" t="str">
        <v>Profile|.001|A|B|</v>
      </c>
      <c r="HV282" t="str">
        <v xml:space="preserve">Profile|.001|A|B| A&lt;-&gt;B </v>
      </c>
      <c r="HW282" t="str">
        <v>Profile|.001|A|B| C&lt;-&gt;D</v>
      </c>
      <c r="HX282" t="str">
        <v>Profile|.001|A|B| L-M</v>
      </c>
      <c r="HY282" t="str">
        <v>Profile|.001|A|B| P-Q</v>
      </c>
      <c r="HZ282" t="str">
        <v>Profile|.001|A|B|C&lt;-&gt;D</v>
      </c>
      <c r="IA282" t="str">
        <v>Profile|.001|A|C&lt;--&gt;D</v>
      </c>
      <c r="IB282" t="str">
        <v>Profile|.001|A|UNILATERAL</v>
      </c>
      <c r="IC282" t="str">
        <v>Profile|.001|C|</v>
      </c>
      <c r="ID282" t="str">
        <v>Profile|.0012|D1|</v>
      </c>
      <c r="IE282" t="str">
        <v>Profile|.0015| A-B UNI.</v>
      </c>
      <c r="IF282" t="str">
        <v>Profile|.0015| UNI.</v>
      </c>
      <c r="IG282" t="str">
        <v>Profile|.0015|A| X-Y</v>
      </c>
      <c r="IH282" t="str">
        <v>Profile|.0015|E|F|</v>
      </c>
      <c r="II282" t="str">
        <v>Profile|.0016|B|D|</v>
      </c>
      <c r="IJ282" t="str">
        <v>Profile|.002(U).000|A|</v>
      </c>
      <c r="IK282" t="str">
        <v>Profile|.002|</v>
      </c>
      <c r="IL282" t="str">
        <v>Profile|.002|A</v>
      </c>
      <c r="IM282" t="str">
        <v>Profile|.002|A|</v>
      </c>
      <c r="IN282" t="str">
        <v>Profile|.002|A|B|</v>
      </c>
      <c r="IO282" t="str">
        <v xml:space="preserve">Profile|.002|A|B| A&lt;-&gt;B </v>
      </c>
      <c r="IP282" t="str">
        <v>Profile|.002|A|B| C&lt;-&gt;D</v>
      </c>
      <c r="IQ282" t="str">
        <v>Profile|.002|A|B| X-Y</v>
      </c>
      <c r="IR282" t="str">
        <v>Profile|.002|A|B|C|X-Y</v>
      </c>
      <c r="IS282" t="str">
        <v>Profile|.002|A|B|X&lt;--&gt;Y</v>
      </c>
      <c r="IT282" t="str">
        <v>Profile|.002|A|B|X-Y</v>
      </c>
      <c r="IU282" t="str">
        <v>Profile|.002|A|C|</v>
      </c>
      <c r="IV282" t="str">
        <v>Profile|.002|C|A|</v>
      </c>
      <c r="IW282" t="str">
        <v>Profile|.002|C|B|</v>
      </c>
      <c r="IX282" t="str">
        <v>Profile|.0020|</v>
      </c>
      <c r="IY282" t="str">
        <v>Profile|.003|A|</v>
      </c>
      <c r="IZ282" t="str">
        <v>Profile|.003|A|B|C| Uni.</v>
      </c>
      <c r="JA282" t="str">
        <v>Profile|.003|E|F|</v>
      </c>
      <c r="JB282" t="str">
        <v>Profile|.004(U) .003|A|B|C|</v>
      </c>
      <c r="JC282" t="str">
        <v>Profile|.004|A| UNI.</v>
      </c>
      <c r="JD282" t="str">
        <v>Profile|.005|A|C|</v>
      </c>
      <c r="JE282" t="str">
        <v>Profile|.005|A|C|A&lt;--&gt;B, C&lt;--&gt;D</v>
      </c>
      <c r="JF282" t="str">
        <v>Profile|.005|A|D| A-B UNI.</v>
      </c>
      <c r="JG282" t="str">
        <v>Profile|.005|A|D| UNI.</v>
      </c>
      <c r="JH282" t="str">
        <v>Profile|.010|A|B|</v>
      </c>
      <c r="JI282" t="str">
        <v>Profile|.010|A|B|C|</v>
      </c>
      <c r="JJ282" t="str">
        <v>Profile|.03|A|</v>
      </c>
      <c r="JK282" t="str">
        <v>Profile|.05|A|B|</v>
      </c>
      <c r="JL282" t="str">
        <v>Profile|0.03|</v>
      </c>
      <c r="JM282" t="str">
        <v>Profile|0.03|A|</v>
      </c>
      <c r="JN282" t="str">
        <v>Profile|0.03|A|B|</v>
      </c>
      <c r="JO282" t="str">
        <v>Profile|0.05{A|C|</v>
      </c>
      <c r="JP282" t="str">
        <v>Profile|0.05|A|B|</v>
      </c>
      <c r="JQ282" t="str">
        <v>Profile|0.05|E|</v>
      </c>
      <c r="JR282" t="str">
        <v>Profile|0.05|E|F|</v>
      </c>
      <c r="JS282" t="str">
        <v>Profile|0.06|A|C|</v>
      </c>
      <c r="JT282" t="str">
        <v>Profile|0.1|A|A|</v>
      </c>
      <c r="JU282" t="str">
        <v>Profile|0.1|D1|</v>
      </c>
      <c r="JV282" t="str">
        <v>Profile|A|B|C|</v>
      </c>
      <c r="JW282" t="str">
        <v>Proile|.002|A|B|J-K</v>
      </c>
      <c r="JX282" t="str">
        <v>P-Thread Form</v>
      </c>
      <c r="JY282" t="str">
        <v>R  FULL RADIUS</v>
      </c>
      <c r="JZ282" t="str">
        <v>R.001/.006</v>
      </c>
      <c r="KA282" t="str">
        <v>R.003 MAX</v>
      </c>
      <c r="KB282" t="str">
        <v>R.005 MAX</v>
      </c>
      <c r="KC282" t="str">
        <v>R.030</v>
      </c>
      <c r="KD282" t="str">
        <v>R.25 MAX</v>
      </c>
      <c r="KE282" t="str">
        <v>R1.33 BASIC</v>
      </c>
      <c r="KF282" t="str">
        <v>R3.3</v>
      </c>
      <c r="KG282" t="str">
        <v>Ra 1.6 MAX</v>
      </c>
      <c r="KH282" t="str">
        <v>RAD @ FACE &amp; OD CHAMFER</v>
      </c>
      <c r="KI282" t="str">
        <v>RAD. @ ID &amp; BACK FACE</v>
      </c>
      <c r="KJ282" t="str">
        <v>RAD. @ OD &amp; BACK FACE</v>
      </c>
      <c r="KK282" t="str">
        <v>REMOVE SHRP EDGES .005 MAX</v>
      </c>
      <c r="KL282" t="str">
        <v>ROD SLOT CENTERED</v>
      </c>
      <c r="KM282" t="str">
        <v>SHARP OKAY</v>
      </c>
      <c r="KN282" t="str">
        <v>Slot Centered</v>
      </c>
      <c r="KO282" t="str">
        <v>SLOT WIDTH</v>
      </c>
      <c r="KP282" t="str">
        <v>Surface Finish Per Note 1</v>
      </c>
      <c r="KQ282" t="str">
        <v>Symmerty Balloon A_6</v>
      </c>
      <c r="KR282" t="str">
        <v>T27 HEXALOBE Per Note 1</v>
      </c>
      <c r="KS282" t="str">
        <v>T27 TORX</v>
      </c>
      <c r="KT282" t="str">
        <v>THRD DEPTH</v>
      </c>
      <c r="KU282" t="str">
        <v>Thread Form Per Note 3</v>
      </c>
      <c r="KV282" t="str">
        <v>THREAD INTO ROD SLOT</v>
      </c>
      <c r="KW282" t="str">
        <v>Thread Timed Print Note 6</v>
      </c>
      <c r="KX282" t="str">
        <v>TOOL MISMATCH PERMISSIBLE</v>
      </c>
      <c r="KY282" t="str">
        <v>Tot. Runout|Ø.002|C|</v>
      </c>
      <c r="KZ282" t="str">
        <v>Total Runout|.002|E|</v>
      </c>
      <c r="LA282" t="str">
        <v>TRIPLE LEAD THREAD</v>
      </c>
      <c r="LB282" t="str">
        <v>True Pos. |.001 (M)|A|</v>
      </c>
      <c r="LC282" t="str">
        <v>True Pos. |.002(M)|A|B|</v>
      </c>
      <c r="LD282" t="str">
        <v>True Pos. |.002|</v>
      </c>
      <c r="LE282" t="str">
        <v>True Pos. |.002|A|</v>
      </c>
      <c r="LF282" t="str">
        <v>True Pos. |.002|A|B|</v>
      </c>
      <c r="LG282" t="str">
        <v>True Pos. |.004|A|C|B|</v>
      </c>
      <c r="LH282" t="str">
        <v>True Pos. |.005(M)|A|B|</v>
      </c>
      <c r="LI282" t="str">
        <v>True Pos.|.000(L)|A|D|</v>
      </c>
      <c r="LJ282" t="str">
        <v>True Pos.|.000(M)|A|</v>
      </c>
      <c r="LK282" t="str">
        <v>True Pos.|.001(M)|A|</v>
      </c>
      <c r="LL282" t="str">
        <v>True Pos.|.001|B|</v>
      </c>
      <c r="LM282" t="str">
        <v>True Pos.|.001|E|</v>
      </c>
      <c r="LN282" t="str">
        <v>True Pos.|.002|A|</v>
      </c>
      <c r="LO282" t="str">
        <v>True Pos.|.002|B|</v>
      </c>
      <c r="LP282" t="str">
        <v>True Pos.|.002|C|</v>
      </c>
      <c r="LQ282" t="str">
        <v>True Pos.|.002|D1|</v>
      </c>
      <c r="LR282" t="str">
        <v>True Pos.|.002|D1|D2|</v>
      </c>
      <c r="LS282" t="str">
        <v>True Pos.|.05|A|</v>
      </c>
      <c r="LT282" t="str">
        <v>True Pos.|.1|A|B|C|</v>
      </c>
      <c r="LU282" t="str">
        <v>True Pos.|.13|A</v>
      </c>
      <c r="LV282" t="str">
        <v>True Pos.|0.05|A|</v>
      </c>
      <c r="LW282" t="str">
        <v>True Pos.|0.1|A|B|C|</v>
      </c>
      <c r="LX282" t="str">
        <v>True Pos.|0.13|A|</v>
      </c>
      <c r="LY282" t="str">
        <v>True Pos.|Ø.000(M)|A|</v>
      </c>
      <c r="LZ282" t="str">
        <v>True Pos.|Ø.000(M)|B|</v>
      </c>
      <c r="MA282" t="str">
        <v>True Pos.|Ø.001(M)|A(M)|</v>
      </c>
      <c r="MB282" t="str">
        <v>True Pos.|Ø.001(M)|A|</v>
      </c>
      <c r="MC282" t="str">
        <v>True Pos.|Ø.001|A|</v>
      </c>
      <c r="MD282" t="str">
        <v>True Pos.|Ø.001|C|</v>
      </c>
      <c r="ME282" t="str">
        <v>True Pos.|Ø.002(S)|A(S)|</v>
      </c>
      <c r="MF282" t="str">
        <v>True Pos.|Ø.002|A|</v>
      </c>
      <c r="MG282" t="str">
        <v>True Pos.|Ø.002|B|</v>
      </c>
      <c r="MH282" t="str">
        <v>True Pos.|Ø.002|C|</v>
      </c>
      <c r="MI282" t="str">
        <v>True Pos.|Ø.03(M)|A|</v>
      </c>
      <c r="MJ282" t="str">
        <v>True Pos.|Ø0.03(M)|A|</v>
      </c>
      <c r="MK282" t="str">
        <v>True Pos.|Ø0.05(L)|D|B|</v>
      </c>
      <c r="ML282" t="str">
        <v>True Pos.|Ø0.05|A|</v>
      </c>
      <c r="MM282" t="str">
        <v>True Pos.|Ø0.05|D|</v>
      </c>
      <c r="MN282" t="str">
        <v>True Pos.|Ø0.05|E|</v>
      </c>
      <c r="MO282" t="str">
        <v>True Pos.|Ø0.05|E|B|</v>
      </c>
      <c r="MP282" t="str">
        <v>True Pos.|SØ0.03|C|B|</v>
      </c>
      <c r="MQ282" t="str">
        <v>True Position|.002|A|B|</v>
      </c>
      <c r="MR282" t="str">
        <v>True. Pos.|Ø.001(M)|A|</v>
      </c>
      <c r="MS282" t="str">
        <v>True. Pps.|0.05|A|</v>
      </c>
      <c r="MT282" t="str">
        <v>Tumble Per Note 1</v>
      </c>
      <c r="MU282" t="str">
        <v>Tumble Per Note 2</v>
      </c>
    </row>
    <row r="283" spans="1:359">
      <c r="A283" t="s">
        <v>1132</v>
      </c>
      <c r="C283" s="74" t="str" cm="1">
        <f t="array" ref="C283:MU283">TRANSPOSE(_xlfn._xlws.SORT(_xlfn._xlws.FILTER($A$2:$A$499,ISNUMBER(SEARCH('Prt. Lib. &amp; Routine, Table'!L290,$A$2:$A$499)),"not found")))</f>
        <v>.0015 T.I.R. MAX</v>
      </c>
      <c r="D283" t="str">
        <v>.002 MAX ROOT RADIUS</v>
      </c>
      <c r="E283" t="str">
        <v>.012 BLUNT END</v>
      </c>
      <c r="F283" t="str">
        <v>.015 MAX</v>
      </c>
      <c r="G283" t="str">
        <v>.016 T.S.C.</v>
      </c>
      <c r="H283" t="str">
        <v>.017 BASIC</v>
      </c>
      <c r="I283" t="str">
        <v>.021 PITCH</v>
      </c>
      <c r="J283" t="str">
        <v>.022 BLUNT START</v>
      </c>
      <c r="K283" t="str">
        <v>.025 BASIC</v>
      </c>
      <c r="L283" t="str">
        <v>.035 BASIC</v>
      </c>
      <c r="M283" t="str">
        <v>.043 T.S.C</v>
      </c>
      <c r="N283" t="str">
        <v>.053 T.S.C.</v>
      </c>
      <c r="O283" t="str">
        <v>.060 HEX DEPTH</v>
      </c>
      <c r="P283" t="str">
        <v>.060 PITCH</v>
      </c>
      <c r="Q283" t="str">
        <v>.061 BASIC</v>
      </c>
      <c r="R283" t="str">
        <v>.07 HEX</v>
      </c>
      <c r="S283" t="str">
        <v>.070 HEX DEPTH</v>
      </c>
      <c r="T283" t="str">
        <v>.082 DRILL</v>
      </c>
      <c r="U283" t="str">
        <v>.082 DRILL DEPTH</v>
      </c>
      <c r="V283" t="str">
        <v>.094 HEX</v>
      </c>
      <c r="W283" t="str">
        <v>.115 T.S.C.</v>
      </c>
      <c r="X283" t="str">
        <v>.1195 / .1243 MAJOR DIAMETER</v>
      </c>
      <c r="Y283" t="str">
        <v>.1250 HEX</v>
      </c>
      <c r="Z283" t="str">
        <v>.157 MINOR DIAMETER</v>
      </c>
      <c r="AA283" t="str">
        <v>.172 FULL THD DEPTH</v>
      </c>
      <c r="AB283" t="str">
        <v>.172 MAJOR DIAMETER</v>
      </c>
      <c r="AC283" t="str">
        <v>.180 MIN DEPTH FULL THRD</v>
      </c>
      <c r="AD283" t="str">
        <v>.183 Ceter Line Thread Dwell</v>
      </c>
      <c r="AE283" t="str">
        <v>.208 MAX THRD DEPTH</v>
      </c>
      <c r="AF283" t="str">
        <v>.218 BOTTOM HALF OF SLOT</v>
      </c>
      <c r="AG283" t="str">
        <v>.261 BASIC</v>
      </c>
      <c r="AH283" t="str">
        <v>.314 T.S.C.</v>
      </c>
      <c r="AI283" t="str">
        <v>.315 BASIC</v>
      </c>
      <c r="AJ283" t="str">
        <v>.329 MINOR Ø</v>
      </c>
      <c r="AK283" t="str">
        <v>.330 BASIC</v>
      </c>
      <c r="AL283" t="str">
        <v>.35 TO TANGENT POINT</v>
      </c>
      <c r="AM283" t="str">
        <v>.375 MAJOR Ø</v>
      </c>
      <c r="AN283" t="str">
        <v>.390 BASIC</v>
      </c>
      <c r="AO283" t="str">
        <v>.440 BASIC</v>
      </c>
      <c r="AP283" t="str">
        <v>.64/.96 HIGH=Pass</v>
      </c>
      <c r="AQ283" t="str">
        <v>0.012 MAX</v>
      </c>
      <c r="AR283" t="str">
        <v>0.015 MAX</v>
      </c>
      <c r="AS283" t="str">
        <v>0.05 Per Note 2</v>
      </c>
      <c r="AT283" t="str">
        <v>0.500 PULLOUT ZONE</v>
      </c>
      <c r="AU283" t="str">
        <v>10-32 UNF-2A</v>
      </c>
      <c r="AV283" t="str">
        <v>12-28 UNF-2B</v>
      </c>
      <c r="AW283" t="str">
        <v>2.87 BASIC</v>
      </c>
      <c r="AX283" t="str">
        <v>2-56 UNC 2B 2 STARTS</v>
      </c>
      <c r="AY283" t="str">
        <v>3 LEAD THREAD</v>
      </c>
      <c r="AZ283" t="str">
        <v>32µIN Max</v>
      </c>
      <c r="BA283" t="str">
        <v>5/16"-24 UNF-2A</v>
      </c>
      <c r="BB283" t="str">
        <v>5/16-18 UNC 2A</v>
      </c>
      <c r="BC283" t="str">
        <v>5-44 UNF-2A</v>
      </c>
      <c r="BD283" t="str">
        <v>6-16µIN</v>
      </c>
      <c r="BE283" t="str">
        <v>65° BLEND</v>
      </c>
      <c r="BF283" t="str">
        <v>7.45 Top of Ball to Face</v>
      </c>
      <c r="BG283" t="str">
        <v>7/16-28 UNEF 2B</v>
      </c>
      <c r="BH283" t="str">
        <v>7/16-28-UNEF-2A</v>
      </c>
      <c r="BI283" t="str">
        <v>Alignment Per Note 3</v>
      </c>
      <c r="BJ283" t="str">
        <v>ANODIZE (SEE CHART)</v>
      </c>
      <c r="BK283" t="str">
        <v>ANODIZE AQUA Per Note 3</v>
      </c>
      <c r="BL283" t="str">
        <v>ANODIZE BOTTOM PORTION</v>
      </c>
      <c r="BM283" t="str">
        <v>ANODIZE COLOR AQUA</v>
      </c>
      <c r="BN283" t="str">
        <v>ANODIZE COLOR GREEN DWG NOTE 4</v>
      </c>
      <c r="BO283" t="str">
        <v>ANODIZE COLOR LIGHT BLUE</v>
      </c>
      <c r="BP283" t="str">
        <v>ANODIZE GREEN Per Note 2</v>
      </c>
      <c r="BQ283" t="str">
        <v>ANODIZE GREY, Per Note 1</v>
      </c>
      <c r="BR283" t="str">
        <v>ANODIZE MAGENTA</v>
      </c>
      <c r="BS283" t="str">
        <v>Anodize Per note 3</v>
      </c>
      <c r="BT283" t="str">
        <v>Anodize Per Note 4</v>
      </c>
      <c r="BU283" t="str">
        <v>ANODIZE SEAFOAM</v>
      </c>
      <c r="BV283" t="str">
        <v>Balloon 11 Symmetry</v>
      </c>
      <c r="BW283" t="str">
        <v>Balloon 12 Symmetry</v>
      </c>
      <c r="BX283" t="str">
        <v>Balloon 13 Hole Centered</v>
      </c>
      <c r="BY283" t="str">
        <v>Balloon 13 Symmerty</v>
      </c>
      <c r="BZ283" t="str">
        <v>Balloon 2 Symmetry</v>
      </c>
      <c r="CA283" t="str">
        <v>Balloon 21 CENTERED</v>
      </c>
      <c r="CB283" t="str">
        <v>Balloon 29 Symmetry</v>
      </c>
      <c r="CC283" t="str">
        <v>Balloon 3 Symmetry</v>
      </c>
      <c r="CD283" t="str">
        <v>Balloon 4 Symmetry</v>
      </c>
      <c r="CE283" t="str">
        <v>Balloon 5 blend to SØ .340</v>
      </c>
      <c r="CF283" t="str">
        <v>Balloon 5 Symmetry</v>
      </c>
      <c r="CG283" t="str">
        <v>Balloon 6 Centered</v>
      </c>
      <c r="CH283" t="str">
        <v>Balloon 9 Function Check</v>
      </c>
      <c r="CI283" t="str">
        <v>Balloon 9 Symmerty</v>
      </c>
      <c r="CJ283" t="str">
        <v>Balloons 2 &amp; 17 Symmetry |.001|A|</v>
      </c>
      <c r="CK283" t="str">
        <v>Basic Ø 3.6</v>
      </c>
      <c r="CL283" t="str">
        <v>BEAD BLAST</v>
      </c>
      <c r="CM283" t="str">
        <v>BLAST ALUMINUM OXIDE</v>
      </c>
      <c r="CN283" t="str">
        <v>Blast Note 2</v>
      </c>
      <c r="CO283" t="str">
        <v xml:space="preserve">BLAST Per Note 1 </v>
      </c>
      <c r="CP283" t="str">
        <v>BLAST Per Note 2</v>
      </c>
      <c r="CQ283" t="str">
        <v>BLAST Per Note 3</v>
      </c>
      <c r="CR283" t="str">
        <v>BLAST Per Note 4</v>
      </c>
      <c r="CS283" t="str">
        <v>BLAST Per Note 8</v>
      </c>
      <c r="CT283" t="str">
        <v>BLAST Per Traveler, MATT FINISH</v>
      </c>
      <c r="CU283" t="str">
        <v>BLAST WITH 16 GRIT ALUMINUM OXIDE</v>
      </c>
      <c r="CV283" t="str">
        <v>BLAST, Uniform Finish Per Note 3</v>
      </c>
      <c r="CW283" t="str">
        <v>BREAK EDGE</v>
      </c>
      <c r="CX283" t="str">
        <v>BREAK EDGE .014</v>
      </c>
      <c r="CY283" t="str">
        <v>BREAK EDGES Note 2</v>
      </c>
      <c r="CZ283" t="str">
        <v>BREAK SHARP Per Note 1</v>
      </c>
      <c r="DA283" t="str">
        <v>BREAK SHARPS Per Note 1</v>
      </c>
      <c r="DB283" t="str">
        <v>CE 2729</v>
      </c>
      <c r="DC283" t="str">
        <v>CE Logo per Note 3</v>
      </c>
      <c r="DD283" t="str">
        <v>CE MARK</v>
      </c>
      <c r="DE283" t="str">
        <v>Chips/Debris Removed</v>
      </c>
      <c r="DF283" t="str">
        <v>Coat Per Note 2</v>
      </c>
      <c r="DG283" t="str">
        <v>C-Sink Ø .155</v>
      </c>
      <c r="DH283" t="str">
        <v>C-Sink Ø5.2</v>
      </c>
      <c r="DI283" t="str">
        <v>Deburred</v>
      </c>
      <c r="DJ283" t="str">
        <v>DIM "A" NoGo</v>
      </c>
      <c r="DK283" t="str">
        <v>DIM "A" NoGo Hexalobe</v>
      </c>
      <c r="DL283" t="str">
        <v>EDGE BREAK</v>
      </c>
      <c r="DM283" t="str">
        <v>EDGE BREAK MIN R.004, MAX R.010</v>
      </c>
      <c r="DN283" t="str">
        <v>Edge Break per Note 1</v>
      </c>
      <c r="DO283" t="str">
        <v>ELECTROPOLISH Per Note 1</v>
      </c>
      <c r="DP283" t="str">
        <v>Finish Per Note 3</v>
      </c>
      <c r="DQ283" t="str">
        <v>FLUTE POSITION Per Note 3</v>
      </c>
      <c r="DR283" t="str">
        <v>FULL R</v>
      </c>
      <c r="DS283" t="str">
        <v>FULL RADIUS</v>
      </c>
      <c r="DT283" t="str">
        <v xml:space="preserve">FULL RADIUS </v>
      </c>
      <c r="DU283" t="str">
        <v>Function Check  (.2340 .2360 FULL)</v>
      </c>
      <c r="DV283" t="str">
        <v>FUNCTIONAL  HEXALOBE</v>
      </c>
      <c r="DW283" t="str">
        <v>GLASS BEAD Per Note 3</v>
      </c>
      <c r="DX283" t="str">
        <v>Globus Logo per Note 3</v>
      </c>
      <c r="DY283" t="str">
        <v>Gold Anodized Color</v>
      </c>
      <c r="DZ283" t="str">
        <v>Green Anodized Color</v>
      </c>
      <c r="EA283" t="str">
        <v>GRIT BLAST Per Note 3</v>
      </c>
      <c r="EB283" t="str">
        <v>Grit Blast Per Note 4</v>
      </c>
      <c r="EC283" t="str">
        <v>GRIT BLAST, DWG NOTE 3</v>
      </c>
      <c r="ED283" t="str">
        <v>HEX MINOR Ø.1292</v>
      </c>
      <c r="EE283" t="str">
        <v xml:space="preserve">HEXALOBE </v>
      </c>
      <c r="EF283" t="str">
        <v>HEXALOBE FUNCTION</v>
      </c>
      <c r="EG283" t="str">
        <v>Hexalobe Minor</v>
      </c>
      <c r="EH283" t="str">
        <v>Hexalobe NV-30</v>
      </c>
      <c r="EI283" t="str">
        <v>HEXALOBE ORIENTATION</v>
      </c>
      <c r="EJ283" t="str">
        <v>Inspect per operation 30 comments</v>
      </c>
      <c r="EK283" t="str">
        <v>INT / EXT CORNERS: R.002 TO R.010</v>
      </c>
      <c r="EL283" t="str">
        <v>INT /EXT CORNERS R.05 TO R.03</v>
      </c>
      <c r="EM283" t="str">
        <v>John is a Geek</v>
      </c>
      <c r="EN283" t="str">
        <v>LASER ETCH</v>
      </c>
      <c r="EO283" t="str">
        <v>Laser Etch Per Note 7</v>
      </c>
      <c r="EP283" t="str">
        <v xml:space="preserve">LASER MARK "CE" DWG NOTE 10 </v>
      </c>
      <c r="EQ283" t="str">
        <v>Laser Mark "P1-15004-08", Per Note 3</v>
      </c>
      <c r="ER283" t="str">
        <v>Laser Mark "P2-15004-08", Per Note 3</v>
      </c>
      <c r="ES283" t="str">
        <v>Laser Mark "P3-15004-08", Per Note 3</v>
      </c>
      <c r="ET283" t="str">
        <v>Laser Mark "P4-15004-08", Per Note 3</v>
      </c>
      <c r="EU283" t="str">
        <v xml:space="preserve">LASER MARK LOGO DWG NOTE 9 </v>
      </c>
      <c r="EV283" t="str">
        <v xml:space="preserve">LASER MARK LOT NUMBER DWG NOTE 8 </v>
      </c>
      <c r="EW283" t="str">
        <v>Laser Mark Lot, Per Note 3</v>
      </c>
      <c r="EX283" t="str">
        <v xml:space="preserve">LASER MARK PART NUMBER DWG NOTE 8 </v>
      </c>
      <c r="EY283" t="str">
        <v>LASER: 13000000</v>
      </c>
      <c r="EZ283" t="str">
        <v>LASER: CE 2797</v>
      </c>
      <c r="FA283" t="str">
        <v>LASER: LOGO</v>
      </c>
      <c r="FB283" t="str">
        <v xml:space="preserve">LASER: Lot # Per RE-75-001 </v>
      </c>
      <c r="FC283" t="str">
        <v>LAST THREAD</v>
      </c>
      <c r="FD283" t="str">
        <v>LEAD .0625</v>
      </c>
      <c r="FE283" t="str">
        <v>LOGO</v>
      </c>
      <c r="FF283" t="str">
        <v>Lot (Control) Number per Note 3</v>
      </c>
      <c r="FG283" t="str">
        <v>LOT NO.</v>
      </c>
      <c r="FH283" t="str">
        <v>LOT NUMBER</v>
      </c>
      <c r="FI283" t="str">
        <v>LOT NUMBER PER NUVASIVE SOP 9002007</v>
      </c>
      <c r="FJ283" t="str">
        <v>M 4X 0.5 - 6G - 0.063R - LH</v>
      </c>
      <c r="FK283" t="str">
        <v>M4 X 0.5 - 6G - 0.063R</v>
      </c>
      <c r="FL283" t="str">
        <v>M4 X 0.5 - 6G - 0.063R - LH</v>
      </c>
      <c r="FM283" t="str">
        <v>M4.5 X .75 6g</v>
      </c>
      <c r="FN283" t="str">
        <v>M4.5 X 0.75 6g</v>
      </c>
      <c r="FO283" t="str">
        <v>M5x0.8-6g</v>
      </c>
      <c r="FP283" t="str">
        <v xml:space="preserve">M5x0.8-6g </v>
      </c>
      <c r="FQ283" t="str">
        <v>M6 X .75 6g</v>
      </c>
      <c r="FR283" t="str">
        <v>M6 X 0.75-6g</v>
      </c>
      <c r="FS283" t="str">
        <v>M6 X0.75 - 6g</v>
      </c>
      <c r="FT283" t="str">
        <v>M6X0.75 - 6H</v>
      </c>
      <c r="FU283" t="str">
        <v>M7 X 1.00 6g THREAD</v>
      </c>
      <c r="FV283" t="str">
        <v>M7X1.00 6g THREAD</v>
      </c>
      <c r="FW283" t="str">
        <v>M7X1.00 6h THREAD</v>
      </c>
      <c r="FX283" t="str">
        <v>Magenta Anodized Color</v>
      </c>
      <c r="FY283" t="str">
        <v>MAJOR Ø .380</v>
      </c>
      <c r="FZ283" t="str">
        <v>MAJORØ</v>
      </c>
      <c r="GA283" t="str">
        <v>MATT FINISH Per Note 3</v>
      </c>
      <c r="GB283" t="str">
        <v>MATT FINISH Per Traveler</v>
      </c>
      <c r="GC283" t="str">
        <v>MATTE FINISH</v>
      </c>
      <c r="GD283" t="str">
        <v>MATTE FINISH DWG NOTE 3</v>
      </c>
      <c r="GE283" t="str">
        <v>MATTE FINISH Note 3</v>
      </c>
      <c r="GF283" t="str">
        <v>Matte Finish Per Note 3</v>
      </c>
      <c r="GG283" t="str">
        <v>MATTE FINISH SIZE 10 GLASS BEAD</v>
      </c>
      <c r="GH283" t="str">
        <v>MAX ROOT RADIUS</v>
      </c>
      <c r="GI283" t="str">
        <v xml:space="preserve">Mill Profile Centered </v>
      </c>
      <c r="GJ283" t="str">
        <v>Minor Ø Unconstrained Check</v>
      </c>
      <c r="GK283" t="str">
        <v>MINOR Ø.1336</v>
      </c>
      <c r="GL283" t="str">
        <v>NO ANODIZE Per note 8</v>
      </c>
      <c r="GM283" t="str">
        <v>NO ANODIZE Per note 9</v>
      </c>
      <c r="GN283" t="str">
        <v>No Nicks, Scratches, Tool Marks, etc.</v>
      </c>
      <c r="GO283" t="str">
        <v>No Nicks,Scratches,Tool Marks,etc.</v>
      </c>
      <c r="GP283" t="str">
        <v>NO TOOL MARKS</v>
      </c>
      <c r="GQ283" t="str">
        <v>NOTE 3 THREAD RELIEF</v>
      </c>
      <c r="GR283" t="str">
        <v>NV-27 FUNC.</v>
      </c>
      <c r="GS283" t="str">
        <v>NV-30 DIM A</v>
      </c>
      <c r="GT283" t="str">
        <v>NV-30 DIM B</v>
      </c>
      <c r="GU283" t="str">
        <v>NV-30 DIM F</v>
      </c>
      <c r="GV283" t="str">
        <v>Ø .1250 HEX</v>
      </c>
      <c r="GW283" t="str">
        <v>Ø 9.4 MAJOR</v>
      </c>
      <c r="GX283" t="str">
        <v>Ø.096 MAX PILOT HOLE</v>
      </c>
      <c r="GY283" t="str">
        <v>Ø.125 THRU</v>
      </c>
      <c r="GZ283" t="str">
        <v>Ø.205 COUNTERSINK</v>
      </c>
      <c r="HA283" t="str">
        <v>Ø.260 T.S.C.</v>
      </c>
      <c r="HB283" t="str">
        <v>Ø.500 BASIC</v>
      </c>
      <c r="HC283" t="str">
        <v xml:space="preserve">OVAL CENTERED </v>
      </c>
      <c r="HD283" t="str">
        <v>PART NO. 15100</v>
      </c>
      <c r="HE283" t="str">
        <v>PART NUMBER 13100000</v>
      </c>
      <c r="HF283" t="str">
        <v>PART NUMBER 13600000</v>
      </c>
      <c r="HG283" t="str">
        <v>Part Number per Note 3</v>
      </c>
      <c r="HH283" t="str">
        <v>PD 5/16-18 UNC 2A</v>
      </c>
      <c r="HI283" t="str">
        <v>Perp.|0.05|A|</v>
      </c>
      <c r="HJ283" t="str">
        <v>PILOT THRU HOLE PRESENT</v>
      </c>
      <c r="HK283" t="str">
        <v>PITCH .060</v>
      </c>
      <c r="HL283" t="str">
        <v>Profile |.001|A|</v>
      </c>
      <c r="HM283" t="str">
        <v>Profile |.0015 | A | X-Y</v>
      </c>
      <c r="HN283" t="str">
        <v>Profile |.002| |A|B| X-Y</v>
      </c>
      <c r="HO283" t="str">
        <v>Profile |.002|A|B|</v>
      </c>
      <c r="HP283" t="str">
        <v>Profile |.002|A|B| X-Y</v>
      </c>
      <c r="HQ283" t="str">
        <v>Profile:|010|A|B|C|</v>
      </c>
      <c r="HR283" t="str">
        <v>Profile| .002| A|B|</v>
      </c>
      <c r="HS283" t="str">
        <v>Profile|.001|</v>
      </c>
      <c r="HT283" t="str">
        <v>Profile|.001|A|</v>
      </c>
      <c r="HU283" t="str">
        <v>Profile|.001|A|B|</v>
      </c>
      <c r="HV283" t="str">
        <v xml:space="preserve">Profile|.001|A|B| A&lt;-&gt;B </v>
      </c>
      <c r="HW283" t="str">
        <v>Profile|.001|A|B| C&lt;-&gt;D</v>
      </c>
      <c r="HX283" t="str">
        <v>Profile|.001|A|B| L-M</v>
      </c>
      <c r="HY283" t="str">
        <v>Profile|.001|A|B| P-Q</v>
      </c>
      <c r="HZ283" t="str">
        <v>Profile|.001|A|B|C&lt;-&gt;D</v>
      </c>
      <c r="IA283" t="str">
        <v>Profile|.001|A|C&lt;--&gt;D</v>
      </c>
      <c r="IB283" t="str">
        <v>Profile|.001|A|UNILATERAL</v>
      </c>
      <c r="IC283" t="str">
        <v>Profile|.001|C|</v>
      </c>
      <c r="ID283" t="str">
        <v>Profile|.0012|D1|</v>
      </c>
      <c r="IE283" t="str">
        <v>Profile|.0015| A-B UNI.</v>
      </c>
      <c r="IF283" t="str">
        <v>Profile|.0015| UNI.</v>
      </c>
      <c r="IG283" t="str">
        <v>Profile|.0015|A| X-Y</v>
      </c>
      <c r="IH283" t="str">
        <v>Profile|.0015|E|F|</v>
      </c>
      <c r="II283" t="str">
        <v>Profile|.0016|B|D|</v>
      </c>
      <c r="IJ283" t="str">
        <v>Profile|.002(U).000|A|</v>
      </c>
      <c r="IK283" t="str">
        <v>Profile|.002|</v>
      </c>
      <c r="IL283" t="str">
        <v>Profile|.002|A</v>
      </c>
      <c r="IM283" t="str">
        <v>Profile|.002|A|</v>
      </c>
      <c r="IN283" t="str">
        <v>Profile|.002|A|B|</v>
      </c>
      <c r="IO283" t="str">
        <v xml:space="preserve">Profile|.002|A|B| A&lt;-&gt;B </v>
      </c>
      <c r="IP283" t="str">
        <v>Profile|.002|A|B| C&lt;-&gt;D</v>
      </c>
      <c r="IQ283" t="str">
        <v>Profile|.002|A|B| X-Y</v>
      </c>
      <c r="IR283" t="str">
        <v>Profile|.002|A|B|C|X-Y</v>
      </c>
      <c r="IS283" t="str">
        <v>Profile|.002|A|B|X&lt;--&gt;Y</v>
      </c>
      <c r="IT283" t="str">
        <v>Profile|.002|A|B|X-Y</v>
      </c>
      <c r="IU283" t="str">
        <v>Profile|.002|A|C|</v>
      </c>
      <c r="IV283" t="str">
        <v>Profile|.002|C|A|</v>
      </c>
      <c r="IW283" t="str">
        <v>Profile|.002|C|B|</v>
      </c>
      <c r="IX283" t="str">
        <v>Profile|.0020|</v>
      </c>
      <c r="IY283" t="str">
        <v>Profile|.003|A|</v>
      </c>
      <c r="IZ283" t="str">
        <v>Profile|.003|A|B|C| Uni.</v>
      </c>
      <c r="JA283" t="str">
        <v>Profile|.003|E|F|</v>
      </c>
      <c r="JB283" t="str">
        <v>Profile|.004(U) .003|A|B|C|</v>
      </c>
      <c r="JC283" t="str">
        <v>Profile|.004|A| UNI.</v>
      </c>
      <c r="JD283" t="str">
        <v>Profile|.005|A|C|</v>
      </c>
      <c r="JE283" t="str">
        <v>Profile|.005|A|C|A&lt;--&gt;B, C&lt;--&gt;D</v>
      </c>
      <c r="JF283" t="str">
        <v>Profile|.005|A|D| A-B UNI.</v>
      </c>
      <c r="JG283" t="str">
        <v>Profile|.005|A|D| UNI.</v>
      </c>
      <c r="JH283" t="str">
        <v>Profile|.010|A|B|</v>
      </c>
      <c r="JI283" t="str">
        <v>Profile|.010|A|B|C|</v>
      </c>
      <c r="JJ283" t="str">
        <v>Profile|.03|A|</v>
      </c>
      <c r="JK283" t="str">
        <v>Profile|.05|A|B|</v>
      </c>
      <c r="JL283" t="str">
        <v>Profile|0.03|</v>
      </c>
      <c r="JM283" t="str">
        <v>Profile|0.03|A|</v>
      </c>
      <c r="JN283" t="str">
        <v>Profile|0.03|A|B|</v>
      </c>
      <c r="JO283" t="str">
        <v>Profile|0.05{A|C|</v>
      </c>
      <c r="JP283" t="str">
        <v>Profile|0.05|A|B|</v>
      </c>
      <c r="JQ283" t="str">
        <v>Profile|0.05|E|</v>
      </c>
      <c r="JR283" t="str">
        <v>Profile|0.05|E|F|</v>
      </c>
      <c r="JS283" t="str">
        <v>Profile|0.06|A|C|</v>
      </c>
      <c r="JT283" t="str">
        <v>Profile|0.1|A|A|</v>
      </c>
      <c r="JU283" t="str">
        <v>Profile|0.1|D1|</v>
      </c>
      <c r="JV283" t="str">
        <v>Profile|A|B|C|</v>
      </c>
      <c r="JW283" t="str">
        <v>Proile|.002|A|B|J-K</v>
      </c>
      <c r="JX283" t="str">
        <v>P-Thread Form</v>
      </c>
      <c r="JY283" t="str">
        <v>R  FULL RADIUS</v>
      </c>
      <c r="JZ283" t="str">
        <v>R.001/.006</v>
      </c>
      <c r="KA283" t="str">
        <v>R.003 MAX</v>
      </c>
      <c r="KB283" t="str">
        <v>R.005 MAX</v>
      </c>
      <c r="KC283" t="str">
        <v>R.030</v>
      </c>
      <c r="KD283" t="str">
        <v>R.25 MAX</v>
      </c>
      <c r="KE283" t="str">
        <v>R1.33 BASIC</v>
      </c>
      <c r="KF283" t="str">
        <v>R3.3</v>
      </c>
      <c r="KG283" t="str">
        <v>Ra 1.6 MAX</v>
      </c>
      <c r="KH283" t="str">
        <v>RAD @ FACE &amp; OD CHAMFER</v>
      </c>
      <c r="KI283" t="str">
        <v>RAD. @ ID &amp; BACK FACE</v>
      </c>
      <c r="KJ283" t="str">
        <v>RAD. @ OD &amp; BACK FACE</v>
      </c>
      <c r="KK283" t="str">
        <v>REMOVE SHRP EDGES .005 MAX</v>
      </c>
      <c r="KL283" t="str">
        <v>ROD SLOT CENTERED</v>
      </c>
      <c r="KM283" t="str">
        <v>SHARP OKAY</v>
      </c>
      <c r="KN283" t="str">
        <v>Slot Centered</v>
      </c>
      <c r="KO283" t="str">
        <v>SLOT WIDTH</v>
      </c>
      <c r="KP283" t="str">
        <v>Surface Finish Per Note 1</v>
      </c>
      <c r="KQ283" t="str">
        <v>Symmerty Balloon A_6</v>
      </c>
      <c r="KR283" t="str">
        <v>T27 HEXALOBE Per Note 1</v>
      </c>
      <c r="KS283" t="str">
        <v>T27 TORX</v>
      </c>
      <c r="KT283" t="str">
        <v>THRD DEPTH</v>
      </c>
      <c r="KU283" t="str">
        <v>Thread Form Per Note 3</v>
      </c>
      <c r="KV283" t="str">
        <v>THREAD INTO ROD SLOT</v>
      </c>
      <c r="KW283" t="str">
        <v>Thread Timed Print Note 6</v>
      </c>
      <c r="KX283" t="str">
        <v>TOOL MISMATCH PERMISSIBLE</v>
      </c>
      <c r="KY283" t="str">
        <v>Tot. Runout|Ø.002|C|</v>
      </c>
      <c r="KZ283" t="str">
        <v>Total Runout|.002|E|</v>
      </c>
      <c r="LA283" t="str">
        <v>TRIPLE LEAD THREAD</v>
      </c>
      <c r="LB283" t="str">
        <v>True Pos. |.001 (M)|A|</v>
      </c>
      <c r="LC283" t="str">
        <v>True Pos. |.002(M)|A|B|</v>
      </c>
      <c r="LD283" t="str">
        <v>True Pos. |.002|</v>
      </c>
      <c r="LE283" t="str">
        <v>True Pos. |.002|A|</v>
      </c>
      <c r="LF283" t="str">
        <v>True Pos. |.002|A|B|</v>
      </c>
      <c r="LG283" t="str">
        <v>True Pos. |.004|A|C|B|</v>
      </c>
      <c r="LH283" t="str">
        <v>True Pos. |.005(M)|A|B|</v>
      </c>
      <c r="LI283" t="str">
        <v>True Pos.|.000(L)|A|D|</v>
      </c>
      <c r="LJ283" t="str">
        <v>True Pos.|.000(M)|A|</v>
      </c>
      <c r="LK283" t="str">
        <v>True Pos.|.001(M)|A|</v>
      </c>
      <c r="LL283" t="str">
        <v>True Pos.|.001|B|</v>
      </c>
      <c r="LM283" t="str">
        <v>True Pos.|.001|E|</v>
      </c>
      <c r="LN283" t="str">
        <v>True Pos.|.002|A|</v>
      </c>
      <c r="LO283" t="str">
        <v>True Pos.|.002|B|</v>
      </c>
      <c r="LP283" t="str">
        <v>True Pos.|.002|C|</v>
      </c>
      <c r="LQ283" t="str">
        <v>True Pos.|.002|D1|</v>
      </c>
      <c r="LR283" t="str">
        <v>True Pos.|.002|D1|D2|</v>
      </c>
      <c r="LS283" t="str">
        <v>True Pos.|.05|A|</v>
      </c>
      <c r="LT283" t="str">
        <v>True Pos.|.1|A|B|C|</v>
      </c>
      <c r="LU283" t="str">
        <v>True Pos.|.13|A</v>
      </c>
      <c r="LV283" t="str">
        <v>True Pos.|0.05|A|</v>
      </c>
      <c r="LW283" t="str">
        <v>True Pos.|0.1|A|B|C|</v>
      </c>
      <c r="LX283" t="str">
        <v>True Pos.|0.13|A|</v>
      </c>
      <c r="LY283" t="str">
        <v>True Pos.|Ø.000(M)|A|</v>
      </c>
      <c r="LZ283" t="str">
        <v>True Pos.|Ø.000(M)|B|</v>
      </c>
      <c r="MA283" t="str">
        <v>True Pos.|Ø.001(M)|A(M)|</v>
      </c>
      <c r="MB283" t="str">
        <v>True Pos.|Ø.001(M)|A|</v>
      </c>
      <c r="MC283" t="str">
        <v>True Pos.|Ø.001|A|</v>
      </c>
      <c r="MD283" t="str">
        <v>True Pos.|Ø.001|C|</v>
      </c>
      <c r="ME283" t="str">
        <v>True Pos.|Ø.002(S)|A(S)|</v>
      </c>
      <c r="MF283" t="str">
        <v>True Pos.|Ø.002|A|</v>
      </c>
      <c r="MG283" t="str">
        <v>True Pos.|Ø.002|B|</v>
      </c>
      <c r="MH283" t="str">
        <v>True Pos.|Ø.002|C|</v>
      </c>
      <c r="MI283" t="str">
        <v>True Pos.|Ø.03(M)|A|</v>
      </c>
      <c r="MJ283" t="str">
        <v>True Pos.|Ø0.03(M)|A|</v>
      </c>
      <c r="MK283" t="str">
        <v>True Pos.|Ø0.05(L)|D|B|</v>
      </c>
      <c r="ML283" t="str">
        <v>True Pos.|Ø0.05|A|</v>
      </c>
      <c r="MM283" t="str">
        <v>True Pos.|Ø0.05|D|</v>
      </c>
      <c r="MN283" t="str">
        <v>True Pos.|Ø0.05|E|</v>
      </c>
      <c r="MO283" t="str">
        <v>True Pos.|Ø0.05|E|B|</v>
      </c>
      <c r="MP283" t="str">
        <v>True Pos.|SØ0.03|C|B|</v>
      </c>
      <c r="MQ283" t="str">
        <v>True Position|.002|A|B|</v>
      </c>
      <c r="MR283" t="str">
        <v>True. Pos.|Ø.001(M)|A|</v>
      </c>
      <c r="MS283" t="str">
        <v>True. Pps.|0.05|A|</v>
      </c>
      <c r="MT283" t="str">
        <v>Tumble Per Note 1</v>
      </c>
      <c r="MU283" t="str">
        <v>Tumble Per Note 2</v>
      </c>
    </row>
    <row r="284" spans="1:359">
      <c r="A284" t="s">
        <v>1133</v>
      </c>
      <c r="C284" s="74" t="str" cm="1">
        <f t="array" ref="C284:MU284">TRANSPOSE(_xlfn._xlws.SORT(_xlfn._xlws.FILTER($A$2:$A$499,ISNUMBER(SEARCH('Prt. Lib. &amp; Routine, Table'!L291,$A$2:$A$499)),"not found")))</f>
        <v>.0015 T.I.R. MAX</v>
      </c>
      <c r="D284" t="str">
        <v>.002 MAX ROOT RADIUS</v>
      </c>
      <c r="E284" t="str">
        <v>.012 BLUNT END</v>
      </c>
      <c r="F284" t="str">
        <v>.015 MAX</v>
      </c>
      <c r="G284" t="str">
        <v>.016 T.S.C.</v>
      </c>
      <c r="H284" t="str">
        <v>.017 BASIC</v>
      </c>
      <c r="I284" t="str">
        <v>.021 PITCH</v>
      </c>
      <c r="J284" t="str">
        <v>.022 BLUNT START</v>
      </c>
      <c r="K284" t="str">
        <v>.025 BASIC</v>
      </c>
      <c r="L284" t="str">
        <v>.035 BASIC</v>
      </c>
      <c r="M284" t="str">
        <v>.043 T.S.C</v>
      </c>
      <c r="N284" t="str">
        <v>.053 T.S.C.</v>
      </c>
      <c r="O284" t="str">
        <v>.060 HEX DEPTH</v>
      </c>
      <c r="P284" t="str">
        <v>.060 PITCH</v>
      </c>
      <c r="Q284" t="str">
        <v>.061 BASIC</v>
      </c>
      <c r="R284" t="str">
        <v>.07 HEX</v>
      </c>
      <c r="S284" t="str">
        <v>.070 HEX DEPTH</v>
      </c>
      <c r="T284" t="str">
        <v>.082 DRILL</v>
      </c>
      <c r="U284" t="str">
        <v>.082 DRILL DEPTH</v>
      </c>
      <c r="V284" t="str">
        <v>.094 HEX</v>
      </c>
      <c r="W284" t="str">
        <v>.115 T.S.C.</v>
      </c>
      <c r="X284" t="str">
        <v>.1195 / .1243 MAJOR DIAMETER</v>
      </c>
      <c r="Y284" t="str">
        <v>.1250 HEX</v>
      </c>
      <c r="Z284" t="str">
        <v>.157 MINOR DIAMETER</v>
      </c>
      <c r="AA284" t="str">
        <v>.172 FULL THD DEPTH</v>
      </c>
      <c r="AB284" t="str">
        <v>.172 MAJOR DIAMETER</v>
      </c>
      <c r="AC284" t="str">
        <v>.180 MIN DEPTH FULL THRD</v>
      </c>
      <c r="AD284" t="str">
        <v>.183 Ceter Line Thread Dwell</v>
      </c>
      <c r="AE284" t="str">
        <v>.208 MAX THRD DEPTH</v>
      </c>
      <c r="AF284" t="str">
        <v>.218 BOTTOM HALF OF SLOT</v>
      </c>
      <c r="AG284" t="str">
        <v>.261 BASIC</v>
      </c>
      <c r="AH284" t="str">
        <v>.314 T.S.C.</v>
      </c>
      <c r="AI284" t="str">
        <v>.315 BASIC</v>
      </c>
      <c r="AJ284" t="str">
        <v>.329 MINOR Ø</v>
      </c>
      <c r="AK284" t="str">
        <v>.330 BASIC</v>
      </c>
      <c r="AL284" t="str">
        <v>.35 TO TANGENT POINT</v>
      </c>
      <c r="AM284" t="str">
        <v>.375 MAJOR Ø</v>
      </c>
      <c r="AN284" t="str">
        <v>.390 BASIC</v>
      </c>
      <c r="AO284" t="str">
        <v>.440 BASIC</v>
      </c>
      <c r="AP284" t="str">
        <v>.64/.96 HIGH=Pass</v>
      </c>
      <c r="AQ284" t="str">
        <v>0.012 MAX</v>
      </c>
      <c r="AR284" t="str">
        <v>0.015 MAX</v>
      </c>
      <c r="AS284" t="str">
        <v>0.05 Per Note 2</v>
      </c>
      <c r="AT284" t="str">
        <v>0.500 PULLOUT ZONE</v>
      </c>
      <c r="AU284" t="str">
        <v>10-32 UNF-2A</v>
      </c>
      <c r="AV284" t="str">
        <v>12-28 UNF-2B</v>
      </c>
      <c r="AW284" t="str">
        <v>2.87 BASIC</v>
      </c>
      <c r="AX284" t="str">
        <v>2-56 UNC 2B 2 STARTS</v>
      </c>
      <c r="AY284" t="str">
        <v>3 LEAD THREAD</v>
      </c>
      <c r="AZ284" t="str">
        <v>32µIN Max</v>
      </c>
      <c r="BA284" t="str">
        <v>5/16"-24 UNF-2A</v>
      </c>
      <c r="BB284" t="str">
        <v>5/16-18 UNC 2A</v>
      </c>
      <c r="BC284" t="str">
        <v>5-44 UNF-2A</v>
      </c>
      <c r="BD284" t="str">
        <v>6-16µIN</v>
      </c>
      <c r="BE284" t="str">
        <v>65° BLEND</v>
      </c>
      <c r="BF284" t="str">
        <v>7.45 Top of Ball to Face</v>
      </c>
      <c r="BG284" t="str">
        <v>7/16-28 UNEF 2B</v>
      </c>
      <c r="BH284" t="str">
        <v>7/16-28-UNEF-2A</v>
      </c>
      <c r="BI284" t="str">
        <v>Alignment Per Note 3</v>
      </c>
      <c r="BJ284" t="str">
        <v>ANODIZE (SEE CHART)</v>
      </c>
      <c r="BK284" t="str">
        <v>ANODIZE AQUA Per Note 3</v>
      </c>
      <c r="BL284" t="str">
        <v>ANODIZE BOTTOM PORTION</v>
      </c>
      <c r="BM284" t="str">
        <v>ANODIZE COLOR AQUA</v>
      </c>
      <c r="BN284" t="str">
        <v>ANODIZE COLOR GREEN DWG NOTE 4</v>
      </c>
      <c r="BO284" t="str">
        <v>ANODIZE COLOR LIGHT BLUE</v>
      </c>
      <c r="BP284" t="str">
        <v>ANODIZE GREEN Per Note 2</v>
      </c>
      <c r="BQ284" t="str">
        <v>ANODIZE GREY, Per Note 1</v>
      </c>
      <c r="BR284" t="str">
        <v>ANODIZE MAGENTA</v>
      </c>
      <c r="BS284" t="str">
        <v>Anodize Per note 3</v>
      </c>
      <c r="BT284" t="str">
        <v>Anodize Per Note 4</v>
      </c>
      <c r="BU284" t="str">
        <v>ANODIZE SEAFOAM</v>
      </c>
      <c r="BV284" t="str">
        <v>Balloon 11 Symmetry</v>
      </c>
      <c r="BW284" t="str">
        <v>Balloon 12 Symmetry</v>
      </c>
      <c r="BX284" t="str">
        <v>Balloon 13 Hole Centered</v>
      </c>
      <c r="BY284" t="str">
        <v>Balloon 13 Symmerty</v>
      </c>
      <c r="BZ284" t="str">
        <v>Balloon 2 Symmetry</v>
      </c>
      <c r="CA284" t="str">
        <v>Balloon 21 CENTERED</v>
      </c>
      <c r="CB284" t="str">
        <v>Balloon 29 Symmetry</v>
      </c>
      <c r="CC284" t="str">
        <v>Balloon 3 Symmetry</v>
      </c>
      <c r="CD284" t="str">
        <v>Balloon 4 Symmetry</v>
      </c>
      <c r="CE284" t="str">
        <v>Balloon 5 blend to SØ .340</v>
      </c>
      <c r="CF284" t="str">
        <v>Balloon 5 Symmetry</v>
      </c>
      <c r="CG284" t="str">
        <v>Balloon 6 Centered</v>
      </c>
      <c r="CH284" t="str">
        <v>Balloon 9 Function Check</v>
      </c>
      <c r="CI284" t="str">
        <v>Balloon 9 Symmerty</v>
      </c>
      <c r="CJ284" t="str">
        <v>Balloons 2 &amp; 17 Symmetry |.001|A|</v>
      </c>
      <c r="CK284" t="str">
        <v>Basic Ø 3.6</v>
      </c>
      <c r="CL284" t="str">
        <v>BEAD BLAST</v>
      </c>
      <c r="CM284" t="str">
        <v>BLAST ALUMINUM OXIDE</v>
      </c>
      <c r="CN284" t="str">
        <v>Blast Note 2</v>
      </c>
      <c r="CO284" t="str">
        <v xml:space="preserve">BLAST Per Note 1 </v>
      </c>
      <c r="CP284" t="str">
        <v>BLAST Per Note 2</v>
      </c>
      <c r="CQ284" t="str">
        <v>BLAST Per Note 3</v>
      </c>
      <c r="CR284" t="str">
        <v>BLAST Per Note 4</v>
      </c>
      <c r="CS284" t="str">
        <v>BLAST Per Note 8</v>
      </c>
      <c r="CT284" t="str">
        <v>BLAST Per Traveler, MATT FINISH</v>
      </c>
      <c r="CU284" t="str">
        <v>BLAST WITH 16 GRIT ALUMINUM OXIDE</v>
      </c>
      <c r="CV284" t="str">
        <v>BLAST, Uniform Finish Per Note 3</v>
      </c>
      <c r="CW284" t="str">
        <v>BREAK EDGE</v>
      </c>
      <c r="CX284" t="str">
        <v>BREAK EDGE .014</v>
      </c>
      <c r="CY284" t="str">
        <v>BREAK EDGES Note 2</v>
      </c>
      <c r="CZ284" t="str">
        <v>BREAK SHARP Per Note 1</v>
      </c>
      <c r="DA284" t="str">
        <v>BREAK SHARPS Per Note 1</v>
      </c>
      <c r="DB284" t="str">
        <v>CE 2729</v>
      </c>
      <c r="DC284" t="str">
        <v>CE Logo per Note 3</v>
      </c>
      <c r="DD284" t="str">
        <v>CE MARK</v>
      </c>
      <c r="DE284" t="str">
        <v>Chips/Debris Removed</v>
      </c>
      <c r="DF284" t="str">
        <v>Coat Per Note 2</v>
      </c>
      <c r="DG284" t="str">
        <v>C-Sink Ø .155</v>
      </c>
      <c r="DH284" t="str">
        <v>C-Sink Ø5.2</v>
      </c>
      <c r="DI284" t="str">
        <v>Deburred</v>
      </c>
      <c r="DJ284" t="str">
        <v>DIM "A" NoGo</v>
      </c>
      <c r="DK284" t="str">
        <v>DIM "A" NoGo Hexalobe</v>
      </c>
      <c r="DL284" t="str">
        <v>EDGE BREAK</v>
      </c>
      <c r="DM284" t="str">
        <v>EDGE BREAK MIN R.004, MAX R.010</v>
      </c>
      <c r="DN284" t="str">
        <v>Edge Break per Note 1</v>
      </c>
      <c r="DO284" t="str">
        <v>ELECTROPOLISH Per Note 1</v>
      </c>
      <c r="DP284" t="str">
        <v>Finish Per Note 3</v>
      </c>
      <c r="DQ284" t="str">
        <v>FLUTE POSITION Per Note 3</v>
      </c>
      <c r="DR284" t="str">
        <v>FULL R</v>
      </c>
      <c r="DS284" t="str">
        <v>FULL RADIUS</v>
      </c>
      <c r="DT284" t="str">
        <v xml:space="preserve">FULL RADIUS </v>
      </c>
      <c r="DU284" t="str">
        <v>Function Check  (.2340 .2360 FULL)</v>
      </c>
      <c r="DV284" t="str">
        <v>FUNCTIONAL  HEXALOBE</v>
      </c>
      <c r="DW284" t="str">
        <v>GLASS BEAD Per Note 3</v>
      </c>
      <c r="DX284" t="str">
        <v>Globus Logo per Note 3</v>
      </c>
      <c r="DY284" t="str">
        <v>Gold Anodized Color</v>
      </c>
      <c r="DZ284" t="str">
        <v>Green Anodized Color</v>
      </c>
      <c r="EA284" t="str">
        <v>GRIT BLAST Per Note 3</v>
      </c>
      <c r="EB284" t="str">
        <v>Grit Blast Per Note 4</v>
      </c>
      <c r="EC284" t="str">
        <v>GRIT BLAST, DWG NOTE 3</v>
      </c>
      <c r="ED284" t="str">
        <v>HEX MINOR Ø.1292</v>
      </c>
      <c r="EE284" t="str">
        <v xml:space="preserve">HEXALOBE </v>
      </c>
      <c r="EF284" t="str">
        <v>HEXALOBE FUNCTION</v>
      </c>
      <c r="EG284" t="str">
        <v>Hexalobe Minor</v>
      </c>
      <c r="EH284" t="str">
        <v>Hexalobe NV-30</v>
      </c>
      <c r="EI284" t="str">
        <v>HEXALOBE ORIENTATION</v>
      </c>
      <c r="EJ284" t="str">
        <v>Inspect per operation 30 comments</v>
      </c>
      <c r="EK284" t="str">
        <v>INT / EXT CORNERS: R.002 TO R.010</v>
      </c>
      <c r="EL284" t="str">
        <v>INT /EXT CORNERS R.05 TO R.03</v>
      </c>
      <c r="EM284" t="str">
        <v>John is a Geek</v>
      </c>
      <c r="EN284" t="str">
        <v>LASER ETCH</v>
      </c>
      <c r="EO284" t="str">
        <v>Laser Etch Per Note 7</v>
      </c>
      <c r="EP284" t="str">
        <v xml:space="preserve">LASER MARK "CE" DWG NOTE 10 </v>
      </c>
      <c r="EQ284" t="str">
        <v>Laser Mark "P1-15004-08", Per Note 3</v>
      </c>
      <c r="ER284" t="str">
        <v>Laser Mark "P2-15004-08", Per Note 3</v>
      </c>
      <c r="ES284" t="str">
        <v>Laser Mark "P3-15004-08", Per Note 3</v>
      </c>
      <c r="ET284" t="str">
        <v>Laser Mark "P4-15004-08", Per Note 3</v>
      </c>
      <c r="EU284" t="str">
        <v xml:space="preserve">LASER MARK LOGO DWG NOTE 9 </v>
      </c>
      <c r="EV284" t="str">
        <v xml:space="preserve">LASER MARK LOT NUMBER DWG NOTE 8 </v>
      </c>
      <c r="EW284" t="str">
        <v>Laser Mark Lot, Per Note 3</v>
      </c>
      <c r="EX284" t="str">
        <v xml:space="preserve">LASER MARK PART NUMBER DWG NOTE 8 </v>
      </c>
      <c r="EY284" t="str">
        <v>LASER: 13000000</v>
      </c>
      <c r="EZ284" t="str">
        <v>LASER: CE 2797</v>
      </c>
      <c r="FA284" t="str">
        <v>LASER: LOGO</v>
      </c>
      <c r="FB284" t="str">
        <v xml:space="preserve">LASER: Lot # Per RE-75-001 </v>
      </c>
      <c r="FC284" t="str">
        <v>LAST THREAD</v>
      </c>
      <c r="FD284" t="str">
        <v>LEAD .0625</v>
      </c>
      <c r="FE284" t="str">
        <v>LOGO</v>
      </c>
      <c r="FF284" t="str">
        <v>Lot (Control) Number per Note 3</v>
      </c>
      <c r="FG284" t="str">
        <v>LOT NO.</v>
      </c>
      <c r="FH284" t="str">
        <v>LOT NUMBER</v>
      </c>
      <c r="FI284" t="str">
        <v>LOT NUMBER PER NUVASIVE SOP 9002007</v>
      </c>
      <c r="FJ284" t="str">
        <v>M 4X 0.5 - 6G - 0.063R - LH</v>
      </c>
      <c r="FK284" t="str">
        <v>M4 X 0.5 - 6G - 0.063R</v>
      </c>
      <c r="FL284" t="str">
        <v>M4 X 0.5 - 6G - 0.063R - LH</v>
      </c>
      <c r="FM284" t="str">
        <v>M4.5 X .75 6g</v>
      </c>
      <c r="FN284" t="str">
        <v>M4.5 X 0.75 6g</v>
      </c>
      <c r="FO284" t="str">
        <v>M5x0.8-6g</v>
      </c>
      <c r="FP284" t="str">
        <v xml:space="preserve">M5x0.8-6g </v>
      </c>
      <c r="FQ284" t="str">
        <v>M6 X .75 6g</v>
      </c>
      <c r="FR284" t="str">
        <v>M6 X 0.75-6g</v>
      </c>
      <c r="FS284" t="str">
        <v>M6 X0.75 - 6g</v>
      </c>
      <c r="FT284" t="str">
        <v>M6X0.75 - 6H</v>
      </c>
      <c r="FU284" t="str">
        <v>M7 X 1.00 6g THREAD</v>
      </c>
      <c r="FV284" t="str">
        <v>M7X1.00 6g THREAD</v>
      </c>
      <c r="FW284" t="str">
        <v>M7X1.00 6h THREAD</v>
      </c>
      <c r="FX284" t="str">
        <v>Magenta Anodized Color</v>
      </c>
      <c r="FY284" t="str">
        <v>MAJOR Ø .380</v>
      </c>
      <c r="FZ284" t="str">
        <v>MAJORØ</v>
      </c>
      <c r="GA284" t="str">
        <v>MATT FINISH Per Note 3</v>
      </c>
      <c r="GB284" t="str">
        <v>MATT FINISH Per Traveler</v>
      </c>
      <c r="GC284" t="str">
        <v>MATTE FINISH</v>
      </c>
      <c r="GD284" t="str">
        <v>MATTE FINISH DWG NOTE 3</v>
      </c>
      <c r="GE284" t="str">
        <v>MATTE FINISH Note 3</v>
      </c>
      <c r="GF284" t="str">
        <v>Matte Finish Per Note 3</v>
      </c>
      <c r="GG284" t="str">
        <v>MATTE FINISH SIZE 10 GLASS BEAD</v>
      </c>
      <c r="GH284" t="str">
        <v>MAX ROOT RADIUS</v>
      </c>
      <c r="GI284" t="str">
        <v xml:space="preserve">Mill Profile Centered </v>
      </c>
      <c r="GJ284" t="str">
        <v>Minor Ø Unconstrained Check</v>
      </c>
      <c r="GK284" t="str">
        <v>MINOR Ø.1336</v>
      </c>
      <c r="GL284" t="str">
        <v>NO ANODIZE Per note 8</v>
      </c>
      <c r="GM284" t="str">
        <v>NO ANODIZE Per note 9</v>
      </c>
      <c r="GN284" t="str">
        <v>No Nicks, Scratches, Tool Marks, etc.</v>
      </c>
      <c r="GO284" t="str">
        <v>No Nicks,Scratches,Tool Marks,etc.</v>
      </c>
      <c r="GP284" t="str">
        <v>NO TOOL MARKS</v>
      </c>
      <c r="GQ284" t="str">
        <v>NOTE 3 THREAD RELIEF</v>
      </c>
      <c r="GR284" t="str">
        <v>NV-27 FUNC.</v>
      </c>
      <c r="GS284" t="str">
        <v>NV-30 DIM A</v>
      </c>
      <c r="GT284" t="str">
        <v>NV-30 DIM B</v>
      </c>
      <c r="GU284" t="str">
        <v>NV-30 DIM F</v>
      </c>
      <c r="GV284" t="str">
        <v>Ø .1250 HEX</v>
      </c>
      <c r="GW284" t="str">
        <v>Ø 9.4 MAJOR</v>
      </c>
      <c r="GX284" t="str">
        <v>Ø.096 MAX PILOT HOLE</v>
      </c>
      <c r="GY284" t="str">
        <v>Ø.125 THRU</v>
      </c>
      <c r="GZ284" t="str">
        <v>Ø.205 COUNTERSINK</v>
      </c>
      <c r="HA284" t="str">
        <v>Ø.260 T.S.C.</v>
      </c>
      <c r="HB284" t="str">
        <v>Ø.500 BASIC</v>
      </c>
      <c r="HC284" t="str">
        <v xml:space="preserve">OVAL CENTERED </v>
      </c>
      <c r="HD284" t="str">
        <v>PART NO. 15100</v>
      </c>
      <c r="HE284" t="str">
        <v>PART NUMBER 13100000</v>
      </c>
      <c r="HF284" t="str">
        <v>PART NUMBER 13600000</v>
      </c>
      <c r="HG284" t="str">
        <v>Part Number per Note 3</v>
      </c>
      <c r="HH284" t="str">
        <v>PD 5/16-18 UNC 2A</v>
      </c>
      <c r="HI284" t="str">
        <v>Perp.|0.05|A|</v>
      </c>
      <c r="HJ284" t="str">
        <v>PILOT THRU HOLE PRESENT</v>
      </c>
      <c r="HK284" t="str">
        <v>PITCH .060</v>
      </c>
      <c r="HL284" t="str">
        <v>Profile |.001|A|</v>
      </c>
      <c r="HM284" t="str">
        <v>Profile |.0015 | A | X-Y</v>
      </c>
      <c r="HN284" t="str">
        <v>Profile |.002| |A|B| X-Y</v>
      </c>
      <c r="HO284" t="str">
        <v>Profile |.002|A|B|</v>
      </c>
      <c r="HP284" t="str">
        <v>Profile |.002|A|B| X-Y</v>
      </c>
      <c r="HQ284" t="str">
        <v>Profile:|010|A|B|C|</v>
      </c>
      <c r="HR284" t="str">
        <v>Profile| .002| A|B|</v>
      </c>
      <c r="HS284" t="str">
        <v>Profile|.001|</v>
      </c>
      <c r="HT284" t="str">
        <v>Profile|.001|A|</v>
      </c>
      <c r="HU284" t="str">
        <v>Profile|.001|A|B|</v>
      </c>
      <c r="HV284" t="str">
        <v xml:space="preserve">Profile|.001|A|B| A&lt;-&gt;B </v>
      </c>
      <c r="HW284" t="str">
        <v>Profile|.001|A|B| C&lt;-&gt;D</v>
      </c>
      <c r="HX284" t="str">
        <v>Profile|.001|A|B| L-M</v>
      </c>
      <c r="HY284" t="str">
        <v>Profile|.001|A|B| P-Q</v>
      </c>
      <c r="HZ284" t="str">
        <v>Profile|.001|A|B|C&lt;-&gt;D</v>
      </c>
      <c r="IA284" t="str">
        <v>Profile|.001|A|C&lt;--&gt;D</v>
      </c>
      <c r="IB284" t="str">
        <v>Profile|.001|A|UNILATERAL</v>
      </c>
      <c r="IC284" t="str">
        <v>Profile|.001|C|</v>
      </c>
      <c r="ID284" t="str">
        <v>Profile|.0012|D1|</v>
      </c>
      <c r="IE284" t="str">
        <v>Profile|.0015| A-B UNI.</v>
      </c>
      <c r="IF284" t="str">
        <v>Profile|.0015| UNI.</v>
      </c>
      <c r="IG284" t="str">
        <v>Profile|.0015|A| X-Y</v>
      </c>
      <c r="IH284" t="str">
        <v>Profile|.0015|E|F|</v>
      </c>
      <c r="II284" t="str">
        <v>Profile|.0016|B|D|</v>
      </c>
      <c r="IJ284" t="str">
        <v>Profile|.002(U).000|A|</v>
      </c>
      <c r="IK284" t="str">
        <v>Profile|.002|</v>
      </c>
      <c r="IL284" t="str">
        <v>Profile|.002|A</v>
      </c>
      <c r="IM284" t="str">
        <v>Profile|.002|A|</v>
      </c>
      <c r="IN284" t="str">
        <v>Profile|.002|A|B|</v>
      </c>
      <c r="IO284" t="str">
        <v xml:space="preserve">Profile|.002|A|B| A&lt;-&gt;B </v>
      </c>
      <c r="IP284" t="str">
        <v>Profile|.002|A|B| C&lt;-&gt;D</v>
      </c>
      <c r="IQ284" t="str">
        <v>Profile|.002|A|B| X-Y</v>
      </c>
      <c r="IR284" t="str">
        <v>Profile|.002|A|B|C|X-Y</v>
      </c>
      <c r="IS284" t="str">
        <v>Profile|.002|A|B|X&lt;--&gt;Y</v>
      </c>
      <c r="IT284" t="str">
        <v>Profile|.002|A|B|X-Y</v>
      </c>
      <c r="IU284" t="str">
        <v>Profile|.002|A|C|</v>
      </c>
      <c r="IV284" t="str">
        <v>Profile|.002|C|A|</v>
      </c>
      <c r="IW284" t="str">
        <v>Profile|.002|C|B|</v>
      </c>
      <c r="IX284" t="str">
        <v>Profile|.0020|</v>
      </c>
      <c r="IY284" t="str">
        <v>Profile|.003|A|</v>
      </c>
      <c r="IZ284" t="str">
        <v>Profile|.003|A|B|C| Uni.</v>
      </c>
      <c r="JA284" t="str">
        <v>Profile|.003|E|F|</v>
      </c>
      <c r="JB284" t="str">
        <v>Profile|.004(U) .003|A|B|C|</v>
      </c>
      <c r="JC284" t="str">
        <v>Profile|.004|A| UNI.</v>
      </c>
      <c r="JD284" t="str">
        <v>Profile|.005|A|C|</v>
      </c>
      <c r="JE284" t="str">
        <v>Profile|.005|A|C|A&lt;--&gt;B, C&lt;--&gt;D</v>
      </c>
      <c r="JF284" t="str">
        <v>Profile|.005|A|D| A-B UNI.</v>
      </c>
      <c r="JG284" t="str">
        <v>Profile|.005|A|D| UNI.</v>
      </c>
      <c r="JH284" t="str">
        <v>Profile|.010|A|B|</v>
      </c>
      <c r="JI284" t="str">
        <v>Profile|.010|A|B|C|</v>
      </c>
      <c r="JJ284" t="str">
        <v>Profile|.03|A|</v>
      </c>
      <c r="JK284" t="str">
        <v>Profile|.05|A|B|</v>
      </c>
      <c r="JL284" t="str">
        <v>Profile|0.03|</v>
      </c>
      <c r="JM284" t="str">
        <v>Profile|0.03|A|</v>
      </c>
      <c r="JN284" t="str">
        <v>Profile|0.03|A|B|</v>
      </c>
      <c r="JO284" t="str">
        <v>Profile|0.05{A|C|</v>
      </c>
      <c r="JP284" t="str">
        <v>Profile|0.05|A|B|</v>
      </c>
      <c r="JQ284" t="str">
        <v>Profile|0.05|E|</v>
      </c>
      <c r="JR284" t="str">
        <v>Profile|0.05|E|F|</v>
      </c>
      <c r="JS284" t="str">
        <v>Profile|0.06|A|C|</v>
      </c>
      <c r="JT284" t="str">
        <v>Profile|0.1|A|A|</v>
      </c>
      <c r="JU284" t="str">
        <v>Profile|0.1|D1|</v>
      </c>
      <c r="JV284" t="str">
        <v>Profile|A|B|C|</v>
      </c>
      <c r="JW284" t="str">
        <v>Proile|.002|A|B|J-K</v>
      </c>
      <c r="JX284" t="str">
        <v>P-Thread Form</v>
      </c>
      <c r="JY284" t="str">
        <v>R  FULL RADIUS</v>
      </c>
      <c r="JZ284" t="str">
        <v>R.001/.006</v>
      </c>
      <c r="KA284" t="str">
        <v>R.003 MAX</v>
      </c>
      <c r="KB284" t="str">
        <v>R.005 MAX</v>
      </c>
      <c r="KC284" t="str">
        <v>R.030</v>
      </c>
      <c r="KD284" t="str">
        <v>R.25 MAX</v>
      </c>
      <c r="KE284" t="str">
        <v>R1.33 BASIC</v>
      </c>
      <c r="KF284" t="str">
        <v>R3.3</v>
      </c>
      <c r="KG284" t="str">
        <v>Ra 1.6 MAX</v>
      </c>
      <c r="KH284" t="str">
        <v>RAD @ FACE &amp; OD CHAMFER</v>
      </c>
      <c r="KI284" t="str">
        <v>RAD. @ ID &amp; BACK FACE</v>
      </c>
      <c r="KJ284" t="str">
        <v>RAD. @ OD &amp; BACK FACE</v>
      </c>
      <c r="KK284" t="str">
        <v>REMOVE SHRP EDGES .005 MAX</v>
      </c>
      <c r="KL284" t="str">
        <v>ROD SLOT CENTERED</v>
      </c>
      <c r="KM284" t="str">
        <v>SHARP OKAY</v>
      </c>
      <c r="KN284" t="str">
        <v>Slot Centered</v>
      </c>
      <c r="KO284" t="str">
        <v>SLOT WIDTH</v>
      </c>
      <c r="KP284" t="str">
        <v>Surface Finish Per Note 1</v>
      </c>
      <c r="KQ284" t="str">
        <v>Symmerty Balloon A_6</v>
      </c>
      <c r="KR284" t="str">
        <v>T27 HEXALOBE Per Note 1</v>
      </c>
      <c r="KS284" t="str">
        <v>T27 TORX</v>
      </c>
      <c r="KT284" t="str">
        <v>THRD DEPTH</v>
      </c>
      <c r="KU284" t="str">
        <v>Thread Form Per Note 3</v>
      </c>
      <c r="KV284" t="str">
        <v>THREAD INTO ROD SLOT</v>
      </c>
      <c r="KW284" t="str">
        <v>Thread Timed Print Note 6</v>
      </c>
      <c r="KX284" t="str">
        <v>TOOL MISMATCH PERMISSIBLE</v>
      </c>
      <c r="KY284" t="str">
        <v>Tot. Runout|Ø.002|C|</v>
      </c>
      <c r="KZ284" t="str">
        <v>Total Runout|.002|E|</v>
      </c>
      <c r="LA284" t="str">
        <v>TRIPLE LEAD THREAD</v>
      </c>
      <c r="LB284" t="str">
        <v>True Pos. |.001 (M)|A|</v>
      </c>
      <c r="LC284" t="str">
        <v>True Pos. |.002(M)|A|B|</v>
      </c>
      <c r="LD284" t="str">
        <v>True Pos. |.002|</v>
      </c>
      <c r="LE284" t="str">
        <v>True Pos. |.002|A|</v>
      </c>
      <c r="LF284" t="str">
        <v>True Pos. |.002|A|B|</v>
      </c>
      <c r="LG284" t="str">
        <v>True Pos. |.004|A|C|B|</v>
      </c>
      <c r="LH284" t="str">
        <v>True Pos. |.005(M)|A|B|</v>
      </c>
      <c r="LI284" t="str">
        <v>True Pos.|.000(L)|A|D|</v>
      </c>
      <c r="LJ284" t="str">
        <v>True Pos.|.000(M)|A|</v>
      </c>
      <c r="LK284" t="str">
        <v>True Pos.|.001(M)|A|</v>
      </c>
      <c r="LL284" t="str">
        <v>True Pos.|.001|B|</v>
      </c>
      <c r="LM284" t="str">
        <v>True Pos.|.001|E|</v>
      </c>
      <c r="LN284" t="str">
        <v>True Pos.|.002|A|</v>
      </c>
      <c r="LO284" t="str">
        <v>True Pos.|.002|B|</v>
      </c>
      <c r="LP284" t="str">
        <v>True Pos.|.002|C|</v>
      </c>
      <c r="LQ284" t="str">
        <v>True Pos.|.002|D1|</v>
      </c>
      <c r="LR284" t="str">
        <v>True Pos.|.002|D1|D2|</v>
      </c>
      <c r="LS284" t="str">
        <v>True Pos.|.05|A|</v>
      </c>
      <c r="LT284" t="str">
        <v>True Pos.|.1|A|B|C|</v>
      </c>
      <c r="LU284" t="str">
        <v>True Pos.|.13|A</v>
      </c>
      <c r="LV284" t="str">
        <v>True Pos.|0.05|A|</v>
      </c>
      <c r="LW284" t="str">
        <v>True Pos.|0.1|A|B|C|</v>
      </c>
      <c r="LX284" t="str">
        <v>True Pos.|0.13|A|</v>
      </c>
      <c r="LY284" t="str">
        <v>True Pos.|Ø.000(M)|A|</v>
      </c>
      <c r="LZ284" t="str">
        <v>True Pos.|Ø.000(M)|B|</v>
      </c>
      <c r="MA284" t="str">
        <v>True Pos.|Ø.001(M)|A(M)|</v>
      </c>
      <c r="MB284" t="str">
        <v>True Pos.|Ø.001(M)|A|</v>
      </c>
      <c r="MC284" t="str">
        <v>True Pos.|Ø.001|A|</v>
      </c>
      <c r="MD284" t="str">
        <v>True Pos.|Ø.001|C|</v>
      </c>
      <c r="ME284" t="str">
        <v>True Pos.|Ø.002(S)|A(S)|</v>
      </c>
      <c r="MF284" t="str">
        <v>True Pos.|Ø.002|A|</v>
      </c>
      <c r="MG284" t="str">
        <v>True Pos.|Ø.002|B|</v>
      </c>
      <c r="MH284" t="str">
        <v>True Pos.|Ø.002|C|</v>
      </c>
      <c r="MI284" t="str">
        <v>True Pos.|Ø.03(M)|A|</v>
      </c>
      <c r="MJ284" t="str">
        <v>True Pos.|Ø0.03(M)|A|</v>
      </c>
      <c r="MK284" t="str">
        <v>True Pos.|Ø0.05(L)|D|B|</v>
      </c>
      <c r="ML284" t="str">
        <v>True Pos.|Ø0.05|A|</v>
      </c>
      <c r="MM284" t="str">
        <v>True Pos.|Ø0.05|D|</v>
      </c>
      <c r="MN284" t="str">
        <v>True Pos.|Ø0.05|E|</v>
      </c>
      <c r="MO284" t="str">
        <v>True Pos.|Ø0.05|E|B|</v>
      </c>
      <c r="MP284" t="str">
        <v>True Pos.|SØ0.03|C|B|</v>
      </c>
      <c r="MQ284" t="str">
        <v>True Position|.002|A|B|</v>
      </c>
      <c r="MR284" t="str">
        <v>True. Pos.|Ø.001(M)|A|</v>
      </c>
      <c r="MS284" t="str">
        <v>True. Pps.|0.05|A|</v>
      </c>
      <c r="MT284" t="str">
        <v>Tumble Per Note 1</v>
      </c>
      <c r="MU284" t="str">
        <v>Tumble Per Note 2</v>
      </c>
    </row>
    <row r="285" spans="1:359">
      <c r="A285" t="s">
        <v>1134</v>
      </c>
      <c r="C285" s="74" t="str" cm="1">
        <f t="array" ref="C285:MU285">TRANSPOSE(_xlfn._xlws.SORT(_xlfn._xlws.FILTER($A$2:$A$499,ISNUMBER(SEARCH('Prt. Lib. &amp; Routine, Table'!L292,$A$2:$A$499)),"not found")))</f>
        <v>.0015 T.I.R. MAX</v>
      </c>
      <c r="D285" t="str">
        <v>.002 MAX ROOT RADIUS</v>
      </c>
      <c r="E285" t="str">
        <v>.012 BLUNT END</v>
      </c>
      <c r="F285" t="str">
        <v>.015 MAX</v>
      </c>
      <c r="G285" t="str">
        <v>.016 T.S.C.</v>
      </c>
      <c r="H285" t="str">
        <v>.017 BASIC</v>
      </c>
      <c r="I285" t="str">
        <v>.021 PITCH</v>
      </c>
      <c r="J285" t="str">
        <v>.022 BLUNT START</v>
      </c>
      <c r="K285" t="str">
        <v>.025 BASIC</v>
      </c>
      <c r="L285" t="str">
        <v>.035 BASIC</v>
      </c>
      <c r="M285" t="str">
        <v>.043 T.S.C</v>
      </c>
      <c r="N285" t="str">
        <v>.053 T.S.C.</v>
      </c>
      <c r="O285" t="str">
        <v>.060 HEX DEPTH</v>
      </c>
      <c r="P285" t="str">
        <v>.060 PITCH</v>
      </c>
      <c r="Q285" t="str">
        <v>.061 BASIC</v>
      </c>
      <c r="R285" t="str">
        <v>.07 HEX</v>
      </c>
      <c r="S285" t="str">
        <v>.070 HEX DEPTH</v>
      </c>
      <c r="T285" t="str">
        <v>.082 DRILL</v>
      </c>
      <c r="U285" t="str">
        <v>.082 DRILL DEPTH</v>
      </c>
      <c r="V285" t="str">
        <v>.094 HEX</v>
      </c>
      <c r="W285" t="str">
        <v>.115 T.S.C.</v>
      </c>
      <c r="X285" t="str">
        <v>.1195 / .1243 MAJOR DIAMETER</v>
      </c>
      <c r="Y285" t="str">
        <v>.1250 HEX</v>
      </c>
      <c r="Z285" t="str">
        <v>.157 MINOR DIAMETER</v>
      </c>
      <c r="AA285" t="str">
        <v>.172 FULL THD DEPTH</v>
      </c>
      <c r="AB285" t="str">
        <v>.172 MAJOR DIAMETER</v>
      </c>
      <c r="AC285" t="str">
        <v>.180 MIN DEPTH FULL THRD</v>
      </c>
      <c r="AD285" t="str">
        <v>.183 Ceter Line Thread Dwell</v>
      </c>
      <c r="AE285" t="str">
        <v>.208 MAX THRD DEPTH</v>
      </c>
      <c r="AF285" t="str">
        <v>.218 BOTTOM HALF OF SLOT</v>
      </c>
      <c r="AG285" t="str">
        <v>.261 BASIC</v>
      </c>
      <c r="AH285" t="str">
        <v>.314 T.S.C.</v>
      </c>
      <c r="AI285" t="str">
        <v>.315 BASIC</v>
      </c>
      <c r="AJ285" t="str">
        <v>.329 MINOR Ø</v>
      </c>
      <c r="AK285" t="str">
        <v>.330 BASIC</v>
      </c>
      <c r="AL285" t="str">
        <v>.35 TO TANGENT POINT</v>
      </c>
      <c r="AM285" t="str">
        <v>.375 MAJOR Ø</v>
      </c>
      <c r="AN285" t="str">
        <v>.390 BASIC</v>
      </c>
      <c r="AO285" t="str">
        <v>.440 BASIC</v>
      </c>
      <c r="AP285" t="str">
        <v>.64/.96 HIGH=Pass</v>
      </c>
      <c r="AQ285" t="str">
        <v>0.012 MAX</v>
      </c>
      <c r="AR285" t="str">
        <v>0.015 MAX</v>
      </c>
      <c r="AS285" t="str">
        <v>0.05 Per Note 2</v>
      </c>
      <c r="AT285" t="str">
        <v>0.500 PULLOUT ZONE</v>
      </c>
      <c r="AU285" t="str">
        <v>10-32 UNF-2A</v>
      </c>
      <c r="AV285" t="str">
        <v>12-28 UNF-2B</v>
      </c>
      <c r="AW285" t="str">
        <v>2.87 BASIC</v>
      </c>
      <c r="AX285" t="str">
        <v>2-56 UNC 2B 2 STARTS</v>
      </c>
      <c r="AY285" t="str">
        <v>3 LEAD THREAD</v>
      </c>
      <c r="AZ285" t="str">
        <v>32µIN Max</v>
      </c>
      <c r="BA285" t="str">
        <v>5/16"-24 UNF-2A</v>
      </c>
      <c r="BB285" t="str">
        <v>5/16-18 UNC 2A</v>
      </c>
      <c r="BC285" t="str">
        <v>5-44 UNF-2A</v>
      </c>
      <c r="BD285" t="str">
        <v>6-16µIN</v>
      </c>
      <c r="BE285" t="str">
        <v>65° BLEND</v>
      </c>
      <c r="BF285" t="str">
        <v>7.45 Top of Ball to Face</v>
      </c>
      <c r="BG285" t="str">
        <v>7/16-28 UNEF 2B</v>
      </c>
      <c r="BH285" t="str">
        <v>7/16-28-UNEF-2A</v>
      </c>
      <c r="BI285" t="str">
        <v>Alignment Per Note 3</v>
      </c>
      <c r="BJ285" t="str">
        <v>ANODIZE (SEE CHART)</v>
      </c>
      <c r="BK285" t="str">
        <v>ANODIZE AQUA Per Note 3</v>
      </c>
      <c r="BL285" t="str">
        <v>ANODIZE BOTTOM PORTION</v>
      </c>
      <c r="BM285" t="str">
        <v>ANODIZE COLOR AQUA</v>
      </c>
      <c r="BN285" t="str">
        <v>ANODIZE COLOR GREEN DWG NOTE 4</v>
      </c>
      <c r="BO285" t="str">
        <v>ANODIZE COLOR LIGHT BLUE</v>
      </c>
      <c r="BP285" t="str">
        <v>ANODIZE GREEN Per Note 2</v>
      </c>
      <c r="BQ285" t="str">
        <v>ANODIZE GREY, Per Note 1</v>
      </c>
      <c r="BR285" t="str">
        <v>ANODIZE MAGENTA</v>
      </c>
      <c r="BS285" t="str">
        <v>Anodize Per note 3</v>
      </c>
      <c r="BT285" t="str">
        <v>Anodize Per Note 4</v>
      </c>
      <c r="BU285" t="str">
        <v>ANODIZE SEAFOAM</v>
      </c>
      <c r="BV285" t="str">
        <v>Balloon 11 Symmetry</v>
      </c>
      <c r="BW285" t="str">
        <v>Balloon 12 Symmetry</v>
      </c>
      <c r="BX285" t="str">
        <v>Balloon 13 Hole Centered</v>
      </c>
      <c r="BY285" t="str">
        <v>Balloon 13 Symmerty</v>
      </c>
      <c r="BZ285" t="str">
        <v>Balloon 2 Symmetry</v>
      </c>
      <c r="CA285" t="str">
        <v>Balloon 21 CENTERED</v>
      </c>
      <c r="CB285" t="str">
        <v>Balloon 29 Symmetry</v>
      </c>
      <c r="CC285" t="str">
        <v>Balloon 3 Symmetry</v>
      </c>
      <c r="CD285" t="str">
        <v>Balloon 4 Symmetry</v>
      </c>
      <c r="CE285" t="str">
        <v>Balloon 5 blend to SØ .340</v>
      </c>
      <c r="CF285" t="str">
        <v>Balloon 5 Symmetry</v>
      </c>
      <c r="CG285" t="str">
        <v>Balloon 6 Centered</v>
      </c>
      <c r="CH285" t="str">
        <v>Balloon 9 Function Check</v>
      </c>
      <c r="CI285" t="str">
        <v>Balloon 9 Symmerty</v>
      </c>
      <c r="CJ285" t="str">
        <v>Balloons 2 &amp; 17 Symmetry |.001|A|</v>
      </c>
      <c r="CK285" t="str">
        <v>Basic Ø 3.6</v>
      </c>
      <c r="CL285" t="str">
        <v>BEAD BLAST</v>
      </c>
      <c r="CM285" t="str">
        <v>BLAST ALUMINUM OXIDE</v>
      </c>
      <c r="CN285" t="str">
        <v>Blast Note 2</v>
      </c>
      <c r="CO285" t="str">
        <v xml:space="preserve">BLAST Per Note 1 </v>
      </c>
      <c r="CP285" t="str">
        <v>BLAST Per Note 2</v>
      </c>
      <c r="CQ285" t="str">
        <v>BLAST Per Note 3</v>
      </c>
      <c r="CR285" t="str">
        <v>BLAST Per Note 4</v>
      </c>
      <c r="CS285" t="str">
        <v>BLAST Per Note 8</v>
      </c>
      <c r="CT285" t="str">
        <v>BLAST Per Traveler, MATT FINISH</v>
      </c>
      <c r="CU285" t="str">
        <v>BLAST WITH 16 GRIT ALUMINUM OXIDE</v>
      </c>
      <c r="CV285" t="str">
        <v>BLAST, Uniform Finish Per Note 3</v>
      </c>
      <c r="CW285" t="str">
        <v>BREAK EDGE</v>
      </c>
      <c r="CX285" t="str">
        <v>BREAK EDGE .014</v>
      </c>
      <c r="CY285" t="str">
        <v>BREAK EDGES Note 2</v>
      </c>
      <c r="CZ285" t="str">
        <v>BREAK SHARP Per Note 1</v>
      </c>
      <c r="DA285" t="str">
        <v>BREAK SHARPS Per Note 1</v>
      </c>
      <c r="DB285" t="str">
        <v>CE 2729</v>
      </c>
      <c r="DC285" t="str">
        <v>CE Logo per Note 3</v>
      </c>
      <c r="DD285" t="str">
        <v>CE MARK</v>
      </c>
      <c r="DE285" t="str">
        <v>Chips/Debris Removed</v>
      </c>
      <c r="DF285" t="str">
        <v>Coat Per Note 2</v>
      </c>
      <c r="DG285" t="str">
        <v>C-Sink Ø .155</v>
      </c>
      <c r="DH285" t="str">
        <v>C-Sink Ø5.2</v>
      </c>
      <c r="DI285" t="str">
        <v>Deburred</v>
      </c>
      <c r="DJ285" t="str">
        <v>DIM "A" NoGo</v>
      </c>
      <c r="DK285" t="str">
        <v>DIM "A" NoGo Hexalobe</v>
      </c>
      <c r="DL285" t="str">
        <v>EDGE BREAK</v>
      </c>
      <c r="DM285" t="str">
        <v>EDGE BREAK MIN R.004, MAX R.010</v>
      </c>
      <c r="DN285" t="str">
        <v>Edge Break per Note 1</v>
      </c>
      <c r="DO285" t="str">
        <v>ELECTROPOLISH Per Note 1</v>
      </c>
      <c r="DP285" t="str">
        <v>Finish Per Note 3</v>
      </c>
      <c r="DQ285" t="str">
        <v>FLUTE POSITION Per Note 3</v>
      </c>
      <c r="DR285" t="str">
        <v>FULL R</v>
      </c>
      <c r="DS285" t="str">
        <v>FULL RADIUS</v>
      </c>
      <c r="DT285" t="str">
        <v xml:space="preserve">FULL RADIUS </v>
      </c>
      <c r="DU285" t="str">
        <v>Function Check  (.2340 .2360 FULL)</v>
      </c>
      <c r="DV285" t="str">
        <v>FUNCTIONAL  HEXALOBE</v>
      </c>
      <c r="DW285" t="str">
        <v>GLASS BEAD Per Note 3</v>
      </c>
      <c r="DX285" t="str">
        <v>Globus Logo per Note 3</v>
      </c>
      <c r="DY285" t="str">
        <v>Gold Anodized Color</v>
      </c>
      <c r="DZ285" t="str">
        <v>Green Anodized Color</v>
      </c>
      <c r="EA285" t="str">
        <v>GRIT BLAST Per Note 3</v>
      </c>
      <c r="EB285" t="str">
        <v>Grit Blast Per Note 4</v>
      </c>
      <c r="EC285" t="str">
        <v>GRIT BLAST, DWG NOTE 3</v>
      </c>
      <c r="ED285" t="str">
        <v>HEX MINOR Ø.1292</v>
      </c>
      <c r="EE285" t="str">
        <v xml:space="preserve">HEXALOBE </v>
      </c>
      <c r="EF285" t="str">
        <v>HEXALOBE FUNCTION</v>
      </c>
      <c r="EG285" t="str">
        <v>Hexalobe Minor</v>
      </c>
      <c r="EH285" t="str">
        <v>Hexalobe NV-30</v>
      </c>
      <c r="EI285" t="str">
        <v>HEXALOBE ORIENTATION</v>
      </c>
      <c r="EJ285" t="str">
        <v>Inspect per operation 30 comments</v>
      </c>
      <c r="EK285" t="str">
        <v>INT / EXT CORNERS: R.002 TO R.010</v>
      </c>
      <c r="EL285" t="str">
        <v>INT /EXT CORNERS R.05 TO R.03</v>
      </c>
      <c r="EM285" t="str">
        <v>John is a Geek</v>
      </c>
      <c r="EN285" t="str">
        <v>LASER ETCH</v>
      </c>
      <c r="EO285" t="str">
        <v>Laser Etch Per Note 7</v>
      </c>
      <c r="EP285" t="str">
        <v xml:space="preserve">LASER MARK "CE" DWG NOTE 10 </v>
      </c>
      <c r="EQ285" t="str">
        <v>Laser Mark "P1-15004-08", Per Note 3</v>
      </c>
      <c r="ER285" t="str">
        <v>Laser Mark "P2-15004-08", Per Note 3</v>
      </c>
      <c r="ES285" t="str">
        <v>Laser Mark "P3-15004-08", Per Note 3</v>
      </c>
      <c r="ET285" t="str">
        <v>Laser Mark "P4-15004-08", Per Note 3</v>
      </c>
      <c r="EU285" t="str">
        <v xml:space="preserve">LASER MARK LOGO DWG NOTE 9 </v>
      </c>
      <c r="EV285" t="str">
        <v xml:space="preserve">LASER MARK LOT NUMBER DWG NOTE 8 </v>
      </c>
      <c r="EW285" t="str">
        <v>Laser Mark Lot, Per Note 3</v>
      </c>
      <c r="EX285" t="str">
        <v xml:space="preserve">LASER MARK PART NUMBER DWG NOTE 8 </v>
      </c>
      <c r="EY285" t="str">
        <v>LASER: 13000000</v>
      </c>
      <c r="EZ285" t="str">
        <v>LASER: CE 2797</v>
      </c>
      <c r="FA285" t="str">
        <v>LASER: LOGO</v>
      </c>
      <c r="FB285" t="str">
        <v xml:space="preserve">LASER: Lot # Per RE-75-001 </v>
      </c>
      <c r="FC285" t="str">
        <v>LAST THREAD</v>
      </c>
      <c r="FD285" t="str">
        <v>LEAD .0625</v>
      </c>
      <c r="FE285" t="str">
        <v>LOGO</v>
      </c>
      <c r="FF285" t="str">
        <v>Lot (Control) Number per Note 3</v>
      </c>
      <c r="FG285" t="str">
        <v>LOT NO.</v>
      </c>
      <c r="FH285" t="str">
        <v>LOT NUMBER</v>
      </c>
      <c r="FI285" t="str">
        <v>LOT NUMBER PER NUVASIVE SOP 9002007</v>
      </c>
      <c r="FJ285" t="str">
        <v>M 4X 0.5 - 6G - 0.063R - LH</v>
      </c>
      <c r="FK285" t="str">
        <v>M4 X 0.5 - 6G - 0.063R</v>
      </c>
      <c r="FL285" t="str">
        <v>M4 X 0.5 - 6G - 0.063R - LH</v>
      </c>
      <c r="FM285" t="str">
        <v>M4.5 X .75 6g</v>
      </c>
      <c r="FN285" t="str">
        <v>M4.5 X 0.75 6g</v>
      </c>
      <c r="FO285" t="str">
        <v>M5x0.8-6g</v>
      </c>
      <c r="FP285" t="str">
        <v xml:space="preserve">M5x0.8-6g </v>
      </c>
      <c r="FQ285" t="str">
        <v>M6 X .75 6g</v>
      </c>
      <c r="FR285" t="str">
        <v>M6 X 0.75-6g</v>
      </c>
      <c r="FS285" t="str">
        <v>M6 X0.75 - 6g</v>
      </c>
      <c r="FT285" t="str">
        <v>M6X0.75 - 6H</v>
      </c>
      <c r="FU285" t="str">
        <v>M7 X 1.00 6g THREAD</v>
      </c>
      <c r="FV285" t="str">
        <v>M7X1.00 6g THREAD</v>
      </c>
      <c r="FW285" t="str">
        <v>M7X1.00 6h THREAD</v>
      </c>
      <c r="FX285" t="str">
        <v>Magenta Anodized Color</v>
      </c>
      <c r="FY285" t="str">
        <v>MAJOR Ø .380</v>
      </c>
      <c r="FZ285" t="str">
        <v>MAJORØ</v>
      </c>
      <c r="GA285" t="str">
        <v>MATT FINISH Per Note 3</v>
      </c>
      <c r="GB285" t="str">
        <v>MATT FINISH Per Traveler</v>
      </c>
      <c r="GC285" t="str">
        <v>MATTE FINISH</v>
      </c>
      <c r="GD285" t="str">
        <v>MATTE FINISH DWG NOTE 3</v>
      </c>
      <c r="GE285" t="str">
        <v>MATTE FINISH Note 3</v>
      </c>
      <c r="GF285" t="str">
        <v>Matte Finish Per Note 3</v>
      </c>
      <c r="GG285" t="str">
        <v>MATTE FINISH SIZE 10 GLASS BEAD</v>
      </c>
      <c r="GH285" t="str">
        <v>MAX ROOT RADIUS</v>
      </c>
      <c r="GI285" t="str">
        <v xml:space="preserve">Mill Profile Centered </v>
      </c>
      <c r="GJ285" t="str">
        <v>Minor Ø Unconstrained Check</v>
      </c>
      <c r="GK285" t="str">
        <v>MINOR Ø.1336</v>
      </c>
      <c r="GL285" t="str">
        <v>NO ANODIZE Per note 8</v>
      </c>
      <c r="GM285" t="str">
        <v>NO ANODIZE Per note 9</v>
      </c>
      <c r="GN285" t="str">
        <v>No Nicks, Scratches, Tool Marks, etc.</v>
      </c>
      <c r="GO285" t="str">
        <v>No Nicks,Scratches,Tool Marks,etc.</v>
      </c>
      <c r="GP285" t="str">
        <v>NO TOOL MARKS</v>
      </c>
      <c r="GQ285" t="str">
        <v>NOTE 3 THREAD RELIEF</v>
      </c>
      <c r="GR285" t="str">
        <v>NV-27 FUNC.</v>
      </c>
      <c r="GS285" t="str">
        <v>NV-30 DIM A</v>
      </c>
      <c r="GT285" t="str">
        <v>NV-30 DIM B</v>
      </c>
      <c r="GU285" t="str">
        <v>NV-30 DIM F</v>
      </c>
      <c r="GV285" t="str">
        <v>Ø .1250 HEX</v>
      </c>
      <c r="GW285" t="str">
        <v>Ø 9.4 MAJOR</v>
      </c>
      <c r="GX285" t="str">
        <v>Ø.096 MAX PILOT HOLE</v>
      </c>
      <c r="GY285" t="str">
        <v>Ø.125 THRU</v>
      </c>
      <c r="GZ285" t="str">
        <v>Ø.205 COUNTERSINK</v>
      </c>
      <c r="HA285" t="str">
        <v>Ø.260 T.S.C.</v>
      </c>
      <c r="HB285" t="str">
        <v>Ø.500 BASIC</v>
      </c>
      <c r="HC285" t="str">
        <v xml:space="preserve">OVAL CENTERED </v>
      </c>
      <c r="HD285" t="str">
        <v>PART NO. 15100</v>
      </c>
      <c r="HE285" t="str">
        <v>PART NUMBER 13100000</v>
      </c>
      <c r="HF285" t="str">
        <v>PART NUMBER 13600000</v>
      </c>
      <c r="HG285" t="str">
        <v>Part Number per Note 3</v>
      </c>
      <c r="HH285" t="str">
        <v>PD 5/16-18 UNC 2A</v>
      </c>
      <c r="HI285" t="str">
        <v>Perp.|0.05|A|</v>
      </c>
      <c r="HJ285" t="str">
        <v>PILOT THRU HOLE PRESENT</v>
      </c>
      <c r="HK285" t="str">
        <v>PITCH .060</v>
      </c>
      <c r="HL285" t="str">
        <v>Profile |.001|A|</v>
      </c>
      <c r="HM285" t="str">
        <v>Profile |.0015 | A | X-Y</v>
      </c>
      <c r="HN285" t="str">
        <v>Profile |.002| |A|B| X-Y</v>
      </c>
      <c r="HO285" t="str">
        <v>Profile |.002|A|B|</v>
      </c>
      <c r="HP285" t="str">
        <v>Profile |.002|A|B| X-Y</v>
      </c>
      <c r="HQ285" t="str">
        <v>Profile:|010|A|B|C|</v>
      </c>
      <c r="HR285" t="str">
        <v>Profile| .002| A|B|</v>
      </c>
      <c r="HS285" t="str">
        <v>Profile|.001|</v>
      </c>
      <c r="HT285" t="str">
        <v>Profile|.001|A|</v>
      </c>
      <c r="HU285" t="str">
        <v>Profile|.001|A|B|</v>
      </c>
      <c r="HV285" t="str">
        <v xml:space="preserve">Profile|.001|A|B| A&lt;-&gt;B </v>
      </c>
      <c r="HW285" t="str">
        <v>Profile|.001|A|B| C&lt;-&gt;D</v>
      </c>
      <c r="HX285" t="str">
        <v>Profile|.001|A|B| L-M</v>
      </c>
      <c r="HY285" t="str">
        <v>Profile|.001|A|B| P-Q</v>
      </c>
      <c r="HZ285" t="str">
        <v>Profile|.001|A|B|C&lt;-&gt;D</v>
      </c>
      <c r="IA285" t="str">
        <v>Profile|.001|A|C&lt;--&gt;D</v>
      </c>
      <c r="IB285" t="str">
        <v>Profile|.001|A|UNILATERAL</v>
      </c>
      <c r="IC285" t="str">
        <v>Profile|.001|C|</v>
      </c>
      <c r="ID285" t="str">
        <v>Profile|.0012|D1|</v>
      </c>
      <c r="IE285" t="str">
        <v>Profile|.0015| A-B UNI.</v>
      </c>
      <c r="IF285" t="str">
        <v>Profile|.0015| UNI.</v>
      </c>
      <c r="IG285" t="str">
        <v>Profile|.0015|A| X-Y</v>
      </c>
      <c r="IH285" t="str">
        <v>Profile|.0015|E|F|</v>
      </c>
      <c r="II285" t="str">
        <v>Profile|.0016|B|D|</v>
      </c>
      <c r="IJ285" t="str">
        <v>Profile|.002(U).000|A|</v>
      </c>
      <c r="IK285" t="str">
        <v>Profile|.002|</v>
      </c>
      <c r="IL285" t="str">
        <v>Profile|.002|A</v>
      </c>
      <c r="IM285" t="str">
        <v>Profile|.002|A|</v>
      </c>
      <c r="IN285" t="str">
        <v>Profile|.002|A|B|</v>
      </c>
      <c r="IO285" t="str">
        <v xml:space="preserve">Profile|.002|A|B| A&lt;-&gt;B </v>
      </c>
      <c r="IP285" t="str">
        <v>Profile|.002|A|B| C&lt;-&gt;D</v>
      </c>
      <c r="IQ285" t="str">
        <v>Profile|.002|A|B| X-Y</v>
      </c>
      <c r="IR285" t="str">
        <v>Profile|.002|A|B|C|X-Y</v>
      </c>
      <c r="IS285" t="str">
        <v>Profile|.002|A|B|X&lt;--&gt;Y</v>
      </c>
      <c r="IT285" t="str">
        <v>Profile|.002|A|B|X-Y</v>
      </c>
      <c r="IU285" t="str">
        <v>Profile|.002|A|C|</v>
      </c>
      <c r="IV285" t="str">
        <v>Profile|.002|C|A|</v>
      </c>
      <c r="IW285" t="str">
        <v>Profile|.002|C|B|</v>
      </c>
      <c r="IX285" t="str">
        <v>Profile|.0020|</v>
      </c>
      <c r="IY285" t="str">
        <v>Profile|.003|A|</v>
      </c>
      <c r="IZ285" t="str">
        <v>Profile|.003|A|B|C| Uni.</v>
      </c>
      <c r="JA285" t="str">
        <v>Profile|.003|E|F|</v>
      </c>
      <c r="JB285" t="str">
        <v>Profile|.004(U) .003|A|B|C|</v>
      </c>
      <c r="JC285" t="str">
        <v>Profile|.004|A| UNI.</v>
      </c>
      <c r="JD285" t="str">
        <v>Profile|.005|A|C|</v>
      </c>
      <c r="JE285" t="str">
        <v>Profile|.005|A|C|A&lt;--&gt;B, C&lt;--&gt;D</v>
      </c>
      <c r="JF285" t="str">
        <v>Profile|.005|A|D| A-B UNI.</v>
      </c>
      <c r="JG285" t="str">
        <v>Profile|.005|A|D| UNI.</v>
      </c>
      <c r="JH285" t="str">
        <v>Profile|.010|A|B|</v>
      </c>
      <c r="JI285" t="str">
        <v>Profile|.010|A|B|C|</v>
      </c>
      <c r="JJ285" t="str">
        <v>Profile|.03|A|</v>
      </c>
      <c r="JK285" t="str">
        <v>Profile|.05|A|B|</v>
      </c>
      <c r="JL285" t="str">
        <v>Profile|0.03|</v>
      </c>
      <c r="JM285" t="str">
        <v>Profile|0.03|A|</v>
      </c>
      <c r="JN285" t="str">
        <v>Profile|0.03|A|B|</v>
      </c>
      <c r="JO285" t="str">
        <v>Profile|0.05{A|C|</v>
      </c>
      <c r="JP285" t="str">
        <v>Profile|0.05|A|B|</v>
      </c>
      <c r="JQ285" t="str">
        <v>Profile|0.05|E|</v>
      </c>
      <c r="JR285" t="str">
        <v>Profile|0.05|E|F|</v>
      </c>
      <c r="JS285" t="str">
        <v>Profile|0.06|A|C|</v>
      </c>
      <c r="JT285" t="str">
        <v>Profile|0.1|A|A|</v>
      </c>
      <c r="JU285" t="str">
        <v>Profile|0.1|D1|</v>
      </c>
      <c r="JV285" t="str">
        <v>Profile|A|B|C|</v>
      </c>
      <c r="JW285" t="str">
        <v>Proile|.002|A|B|J-K</v>
      </c>
      <c r="JX285" t="str">
        <v>P-Thread Form</v>
      </c>
      <c r="JY285" t="str">
        <v>R  FULL RADIUS</v>
      </c>
      <c r="JZ285" t="str">
        <v>R.001/.006</v>
      </c>
      <c r="KA285" t="str">
        <v>R.003 MAX</v>
      </c>
      <c r="KB285" t="str">
        <v>R.005 MAX</v>
      </c>
      <c r="KC285" t="str">
        <v>R.030</v>
      </c>
      <c r="KD285" t="str">
        <v>R.25 MAX</v>
      </c>
      <c r="KE285" t="str">
        <v>R1.33 BASIC</v>
      </c>
      <c r="KF285" t="str">
        <v>R3.3</v>
      </c>
      <c r="KG285" t="str">
        <v>Ra 1.6 MAX</v>
      </c>
      <c r="KH285" t="str">
        <v>RAD @ FACE &amp; OD CHAMFER</v>
      </c>
      <c r="KI285" t="str">
        <v>RAD. @ ID &amp; BACK FACE</v>
      </c>
      <c r="KJ285" t="str">
        <v>RAD. @ OD &amp; BACK FACE</v>
      </c>
      <c r="KK285" t="str">
        <v>REMOVE SHRP EDGES .005 MAX</v>
      </c>
      <c r="KL285" t="str">
        <v>ROD SLOT CENTERED</v>
      </c>
      <c r="KM285" t="str">
        <v>SHARP OKAY</v>
      </c>
      <c r="KN285" t="str">
        <v>Slot Centered</v>
      </c>
      <c r="KO285" t="str">
        <v>SLOT WIDTH</v>
      </c>
      <c r="KP285" t="str">
        <v>Surface Finish Per Note 1</v>
      </c>
      <c r="KQ285" t="str">
        <v>Symmerty Balloon A_6</v>
      </c>
      <c r="KR285" t="str">
        <v>T27 HEXALOBE Per Note 1</v>
      </c>
      <c r="KS285" t="str">
        <v>T27 TORX</v>
      </c>
      <c r="KT285" t="str">
        <v>THRD DEPTH</v>
      </c>
      <c r="KU285" t="str">
        <v>Thread Form Per Note 3</v>
      </c>
      <c r="KV285" t="str">
        <v>THREAD INTO ROD SLOT</v>
      </c>
      <c r="KW285" t="str">
        <v>Thread Timed Print Note 6</v>
      </c>
      <c r="KX285" t="str">
        <v>TOOL MISMATCH PERMISSIBLE</v>
      </c>
      <c r="KY285" t="str">
        <v>Tot. Runout|Ø.002|C|</v>
      </c>
      <c r="KZ285" t="str">
        <v>Total Runout|.002|E|</v>
      </c>
      <c r="LA285" t="str">
        <v>TRIPLE LEAD THREAD</v>
      </c>
      <c r="LB285" t="str">
        <v>True Pos. |.001 (M)|A|</v>
      </c>
      <c r="LC285" t="str">
        <v>True Pos. |.002(M)|A|B|</v>
      </c>
      <c r="LD285" t="str">
        <v>True Pos. |.002|</v>
      </c>
      <c r="LE285" t="str">
        <v>True Pos. |.002|A|</v>
      </c>
      <c r="LF285" t="str">
        <v>True Pos. |.002|A|B|</v>
      </c>
      <c r="LG285" t="str">
        <v>True Pos. |.004|A|C|B|</v>
      </c>
      <c r="LH285" t="str">
        <v>True Pos. |.005(M)|A|B|</v>
      </c>
      <c r="LI285" t="str">
        <v>True Pos.|.000(L)|A|D|</v>
      </c>
      <c r="LJ285" t="str">
        <v>True Pos.|.000(M)|A|</v>
      </c>
      <c r="LK285" t="str">
        <v>True Pos.|.001(M)|A|</v>
      </c>
      <c r="LL285" t="str">
        <v>True Pos.|.001|B|</v>
      </c>
      <c r="LM285" t="str">
        <v>True Pos.|.001|E|</v>
      </c>
      <c r="LN285" t="str">
        <v>True Pos.|.002|A|</v>
      </c>
      <c r="LO285" t="str">
        <v>True Pos.|.002|B|</v>
      </c>
      <c r="LP285" t="str">
        <v>True Pos.|.002|C|</v>
      </c>
      <c r="LQ285" t="str">
        <v>True Pos.|.002|D1|</v>
      </c>
      <c r="LR285" t="str">
        <v>True Pos.|.002|D1|D2|</v>
      </c>
      <c r="LS285" t="str">
        <v>True Pos.|.05|A|</v>
      </c>
      <c r="LT285" t="str">
        <v>True Pos.|.1|A|B|C|</v>
      </c>
      <c r="LU285" t="str">
        <v>True Pos.|.13|A</v>
      </c>
      <c r="LV285" t="str">
        <v>True Pos.|0.05|A|</v>
      </c>
      <c r="LW285" t="str">
        <v>True Pos.|0.1|A|B|C|</v>
      </c>
      <c r="LX285" t="str">
        <v>True Pos.|0.13|A|</v>
      </c>
      <c r="LY285" t="str">
        <v>True Pos.|Ø.000(M)|A|</v>
      </c>
      <c r="LZ285" t="str">
        <v>True Pos.|Ø.000(M)|B|</v>
      </c>
      <c r="MA285" t="str">
        <v>True Pos.|Ø.001(M)|A(M)|</v>
      </c>
      <c r="MB285" t="str">
        <v>True Pos.|Ø.001(M)|A|</v>
      </c>
      <c r="MC285" t="str">
        <v>True Pos.|Ø.001|A|</v>
      </c>
      <c r="MD285" t="str">
        <v>True Pos.|Ø.001|C|</v>
      </c>
      <c r="ME285" t="str">
        <v>True Pos.|Ø.002(S)|A(S)|</v>
      </c>
      <c r="MF285" t="str">
        <v>True Pos.|Ø.002|A|</v>
      </c>
      <c r="MG285" t="str">
        <v>True Pos.|Ø.002|B|</v>
      </c>
      <c r="MH285" t="str">
        <v>True Pos.|Ø.002|C|</v>
      </c>
      <c r="MI285" t="str">
        <v>True Pos.|Ø.03(M)|A|</v>
      </c>
      <c r="MJ285" t="str">
        <v>True Pos.|Ø0.03(M)|A|</v>
      </c>
      <c r="MK285" t="str">
        <v>True Pos.|Ø0.05(L)|D|B|</v>
      </c>
      <c r="ML285" t="str">
        <v>True Pos.|Ø0.05|A|</v>
      </c>
      <c r="MM285" t="str">
        <v>True Pos.|Ø0.05|D|</v>
      </c>
      <c r="MN285" t="str">
        <v>True Pos.|Ø0.05|E|</v>
      </c>
      <c r="MO285" t="str">
        <v>True Pos.|Ø0.05|E|B|</v>
      </c>
      <c r="MP285" t="str">
        <v>True Pos.|SØ0.03|C|B|</v>
      </c>
      <c r="MQ285" t="str">
        <v>True Position|.002|A|B|</v>
      </c>
      <c r="MR285" t="str">
        <v>True. Pos.|Ø.001(M)|A|</v>
      </c>
      <c r="MS285" t="str">
        <v>True. Pps.|0.05|A|</v>
      </c>
      <c r="MT285" t="str">
        <v>Tumble Per Note 1</v>
      </c>
      <c r="MU285" t="str">
        <v>Tumble Per Note 2</v>
      </c>
    </row>
    <row r="286" spans="1:359">
      <c r="A286" t="s">
        <v>1227</v>
      </c>
      <c r="C286" s="74" t="str" cm="1">
        <f t="array" ref="C286:MU286">TRANSPOSE(_xlfn._xlws.SORT(_xlfn._xlws.FILTER($A$2:$A$499,ISNUMBER(SEARCH('Prt. Lib. &amp; Routine, Table'!L293,$A$2:$A$499)),"not found")))</f>
        <v>.0015 T.I.R. MAX</v>
      </c>
      <c r="D286" t="str">
        <v>.002 MAX ROOT RADIUS</v>
      </c>
      <c r="E286" t="str">
        <v>.012 BLUNT END</v>
      </c>
      <c r="F286" t="str">
        <v>.015 MAX</v>
      </c>
      <c r="G286" t="str">
        <v>.016 T.S.C.</v>
      </c>
      <c r="H286" t="str">
        <v>.017 BASIC</v>
      </c>
      <c r="I286" t="str">
        <v>.021 PITCH</v>
      </c>
      <c r="J286" t="str">
        <v>.022 BLUNT START</v>
      </c>
      <c r="K286" t="str">
        <v>.025 BASIC</v>
      </c>
      <c r="L286" t="str">
        <v>.035 BASIC</v>
      </c>
      <c r="M286" t="str">
        <v>.043 T.S.C</v>
      </c>
      <c r="N286" t="str">
        <v>.053 T.S.C.</v>
      </c>
      <c r="O286" t="str">
        <v>.060 HEX DEPTH</v>
      </c>
      <c r="P286" t="str">
        <v>.060 PITCH</v>
      </c>
      <c r="Q286" t="str">
        <v>.061 BASIC</v>
      </c>
      <c r="R286" t="str">
        <v>.07 HEX</v>
      </c>
      <c r="S286" t="str">
        <v>.070 HEX DEPTH</v>
      </c>
      <c r="T286" t="str">
        <v>.082 DRILL</v>
      </c>
      <c r="U286" t="str">
        <v>.082 DRILL DEPTH</v>
      </c>
      <c r="V286" t="str">
        <v>.094 HEX</v>
      </c>
      <c r="W286" t="str">
        <v>.115 T.S.C.</v>
      </c>
      <c r="X286" t="str">
        <v>.1195 / .1243 MAJOR DIAMETER</v>
      </c>
      <c r="Y286" t="str">
        <v>.1250 HEX</v>
      </c>
      <c r="Z286" t="str">
        <v>.157 MINOR DIAMETER</v>
      </c>
      <c r="AA286" t="str">
        <v>.172 FULL THD DEPTH</v>
      </c>
      <c r="AB286" t="str">
        <v>.172 MAJOR DIAMETER</v>
      </c>
      <c r="AC286" t="str">
        <v>.180 MIN DEPTH FULL THRD</v>
      </c>
      <c r="AD286" t="str">
        <v>.183 Ceter Line Thread Dwell</v>
      </c>
      <c r="AE286" t="str">
        <v>.208 MAX THRD DEPTH</v>
      </c>
      <c r="AF286" t="str">
        <v>.218 BOTTOM HALF OF SLOT</v>
      </c>
      <c r="AG286" t="str">
        <v>.261 BASIC</v>
      </c>
      <c r="AH286" t="str">
        <v>.314 T.S.C.</v>
      </c>
      <c r="AI286" t="str">
        <v>.315 BASIC</v>
      </c>
      <c r="AJ286" t="str">
        <v>.329 MINOR Ø</v>
      </c>
      <c r="AK286" t="str">
        <v>.330 BASIC</v>
      </c>
      <c r="AL286" t="str">
        <v>.35 TO TANGENT POINT</v>
      </c>
      <c r="AM286" t="str">
        <v>.375 MAJOR Ø</v>
      </c>
      <c r="AN286" t="str">
        <v>.390 BASIC</v>
      </c>
      <c r="AO286" t="str">
        <v>.440 BASIC</v>
      </c>
      <c r="AP286" t="str">
        <v>.64/.96 HIGH=Pass</v>
      </c>
      <c r="AQ286" t="str">
        <v>0.012 MAX</v>
      </c>
      <c r="AR286" t="str">
        <v>0.015 MAX</v>
      </c>
      <c r="AS286" t="str">
        <v>0.05 Per Note 2</v>
      </c>
      <c r="AT286" t="str">
        <v>0.500 PULLOUT ZONE</v>
      </c>
      <c r="AU286" t="str">
        <v>10-32 UNF-2A</v>
      </c>
      <c r="AV286" t="str">
        <v>12-28 UNF-2B</v>
      </c>
      <c r="AW286" t="str">
        <v>2.87 BASIC</v>
      </c>
      <c r="AX286" t="str">
        <v>2-56 UNC 2B 2 STARTS</v>
      </c>
      <c r="AY286" t="str">
        <v>3 LEAD THREAD</v>
      </c>
      <c r="AZ286" t="str">
        <v>32µIN Max</v>
      </c>
      <c r="BA286" t="str">
        <v>5/16"-24 UNF-2A</v>
      </c>
      <c r="BB286" t="str">
        <v>5/16-18 UNC 2A</v>
      </c>
      <c r="BC286" t="str">
        <v>5-44 UNF-2A</v>
      </c>
      <c r="BD286" t="str">
        <v>6-16µIN</v>
      </c>
      <c r="BE286" t="str">
        <v>65° BLEND</v>
      </c>
      <c r="BF286" t="str">
        <v>7.45 Top of Ball to Face</v>
      </c>
      <c r="BG286" t="str">
        <v>7/16-28 UNEF 2B</v>
      </c>
      <c r="BH286" t="str">
        <v>7/16-28-UNEF-2A</v>
      </c>
      <c r="BI286" t="str">
        <v>Alignment Per Note 3</v>
      </c>
      <c r="BJ286" t="str">
        <v>ANODIZE (SEE CHART)</v>
      </c>
      <c r="BK286" t="str">
        <v>ANODIZE AQUA Per Note 3</v>
      </c>
      <c r="BL286" t="str">
        <v>ANODIZE BOTTOM PORTION</v>
      </c>
      <c r="BM286" t="str">
        <v>ANODIZE COLOR AQUA</v>
      </c>
      <c r="BN286" t="str">
        <v>ANODIZE COLOR GREEN DWG NOTE 4</v>
      </c>
      <c r="BO286" t="str">
        <v>ANODIZE COLOR LIGHT BLUE</v>
      </c>
      <c r="BP286" t="str">
        <v>ANODIZE GREEN Per Note 2</v>
      </c>
      <c r="BQ286" t="str">
        <v>ANODIZE GREY, Per Note 1</v>
      </c>
      <c r="BR286" t="str">
        <v>ANODIZE MAGENTA</v>
      </c>
      <c r="BS286" t="str">
        <v>Anodize Per note 3</v>
      </c>
      <c r="BT286" t="str">
        <v>Anodize Per Note 4</v>
      </c>
      <c r="BU286" t="str">
        <v>ANODIZE SEAFOAM</v>
      </c>
      <c r="BV286" t="str">
        <v>Balloon 11 Symmetry</v>
      </c>
      <c r="BW286" t="str">
        <v>Balloon 12 Symmetry</v>
      </c>
      <c r="BX286" t="str">
        <v>Balloon 13 Hole Centered</v>
      </c>
      <c r="BY286" t="str">
        <v>Balloon 13 Symmerty</v>
      </c>
      <c r="BZ286" t="str">
        <v>Balloon 2 Symmetry</v>
      </c>
      <c r="CA286" t="str">
        <v>Balloon 21 CENTERED</v>
      </c>
      <c r="CB286" t="str">
        <v>Balloon 29 Symmetry</v>
      </c>
      <c r="CC286" t="str">
        <v>Balloon 3 Symmetry</v>
      </c>
      <c r="CD286" t="str">
        <v>Balloon 4 Symmetry</v>
      </c>
      <c r="CE286" t="str">
        <v>Balloon 5 blend to SØ .340</v>
      </c>
      <c r="CF286" t="str">
        <v>Balloon 5 Symmetry</v>
      </c>
      <c r="CG286" t="str">
        <v>Balloon 6 Centered</v>
      </c>
      <c r="CH286" t="str">
        <v>Balloon 9 Function Check</v>
      </c>
      <c r="CI286" t="str">
        <v>Balloon 9 Symmerty</v>
      </c>
      <c r="CJ286" t="str">
        <v>Balloons 2 &amp; 17 Symmetry |.001|A|</v>
      </c>
      <c r="CK286" t="str">
        <v>Basic Ø 3.6</v>
      </c>
      <c r="CL286" t="str">
        <v>BEAD BLAST</v>
      </c>
      <c r="CM286" t="str">
        <v>BLAST ALUMINUM OXIDE</v>
      </c>
      <c r="CN286" t="str">
        <v>Blast Note 2</v>
      </c>
      <c r="CO286" t="str">
        <v xml:space="preserve">BLAST Per Note 1 </v>
      </c>
      <c r="CP286" t="str">
        <v>BLAST Per Note 2</v>
      </c>
      <c r="CQ286" t="str">
        <v>BLAST Per Note 3</v>
      </c>
      <c r="CR286" t="str">
        <v>BLAST Per Note 4</v>
      </c>
      <c r="CS286" t="str">
        <v>BLAST Per Note 8</v>
      </c>
      <c r="CT286" t="str">
        <v>BLAST Per Traveler, MATT FINISH</v>
      </c>
      <c r="CU286" t="str">
        <v>BLAST WITH 16 GRIT ALUMINUM OXIDE</v>
      </c>
      <c r="CV286" t="str">
        <v>BLAST, Uniform Finish Per Note 3</v>
      </c>
      <c r="CW286" t="str">
        <v>BREAK EDGE</v>
      </c>
      <c r="CX286" t="str">
        <v>BREAK EDGE .014</v>
      </c>
      <c r="CY286" t="str">
        <v>BREAK EDGES Note 2</v>
      </c>
      <c r="CZ286" t="str">
        <v>BREAK SHARP Per Note 1</v>
      </c>
      <c r="DA286" t="str">
        <v>BREAK SHARPS Per Note 1</v>
      </c>
      <c r="DB286" t="str">
        <v>CE 2729</v>
      </c>
      <c r="DC286" t="str">
        <v>CE Logo per Note 3</v>
      </c>
      <c r="DD286" t="str">
        <v>CE MARK</v>
      </c>
      <c r="DE286" t="str">
        <v>Chips/Debris Removed</v>
      </c>
      <c r="DF286" t="str">
        <v>Coat Per Note 2</v>
      </c>
      <c r="DG286" t="str">
        <v>C-Sink Ø .155</v>
      </c>
      <c r="DH286" t="str">
        <v>C-Sink Ø5.2</v>
      </c>
      <c r="DI286" t="str">
        <v>Deburred</v>
      </c>
      <c r="DJ286" t="str">
        <v>DIM "A" NoGo</v>
      </c>
      <c r="DK286" t="str">
        <v>DIM "A" NoGo Hexalobe</v>
      </c>
      <c r="DL286" t="str">
        <v>EDGE BREAK</v>
      </c>
      <c r="DM286" t="str">
        <v>EDGE BREAK MIN R.004, MAX R.010</v>
      </c>
      <c r="DN286" t="str">
        <v>Edge Break per Note 1</v>
      </c>
      <c r="DO286" t="str">
        <v>ELECTROPOLISH Per Note 1</v>
      </c>
      <c r="DP286" t="str">
        <v>Finish Per Note 3</v>
      </c>
      <c r="DQ286" t="str">
        <v>FLUTE POSITION Per Note 3</v>
      </c>
      <c r="DR286" t="str">
        <v>FULL R</v>
      </c>
      <c r="DS286" t="str">
        <v>FULL RADIUS</v>
      </c>
      <c r="DT286" t="str">
        <v xml:space="preserve">FULL RADIUS </v>
      </c>
      <c r="DU286" t="str">
        <v>Function Check  (.2340 .2360 FULL)</v>
      </c>
      <c r="DV286" t="str">
        <v>FUNCTIONAL  HEXALOBE</v>
      </c>
      <c r="DW286" t="str">
        <v>GLASS BEAD Per Note 3</v>
      </c>
      <c r="DX286" t="str">
        <v>Globus Logo per Note 3</v>
      </c>
      <c r="DY286" t="str">
        <v>Gold Anodized Color</v>
      </c>
      <c r="DZ286" t="str">
        <v>Green Anodized Color</v>
      </c>
      <c r="EA286" t="str">
        <v>GRIT BLAST Per Note 3</v>
      </c>
      <c r="EB286" t="str">
        <v>Grit Blast Per Note 4</v>
      </c>
      <c r="EC286" t="str">
        <v>GRIT BLAST, DWG NOTE 3</v>
      </c>
      <c r="ED286" t="str">
        <v>HEX MINOR Ø.1292</v>
      </c>
      <c r="EE286" t="str">
        <v xml:space="preserve">HEXALOBE </v>
      </c>
      <c r="EF286" t="str">
        <v>HEXALOBE FUNCTION</v>
      </c>
      <c r="EG286" t="str">
        <v>Hexalobe Minor</v>
      </c>
      <c r="EH286" t="str">
        <v>Hexalobe NV-30</v>
      </c>
      <c r="EI286" t="str">
        <v>HEXALOBE ORIENTATION</v>
      </c>
      <c r="EJ286" t="str">
        <v>Inspect per operation 30 comments</v>
      </c>
      <c r="EK286" t="str">
        <v>INT / EXT CORNERS: R.002 TO R.010</v>
      </c>
      <c r="EL286" t="str">
        <v>INT /EXT CORNERS R.05 TO R.03</v>
      </c>
      <c r="EM286" t="str">
        <v>John is a Geek</v>
      </c>
      <c r="EN286" t="str">
        <v>LASER ETCH</v>
      </c>
      <c r="EO286" t="str">
        <v>Laser Etch Per Note 7</v>
      </c>
      <c r="EP286" t="str">
        <v xml:space="preserve">LASER MARK "CE" DWG NOTE 10 </v>
      </c>
      <c r="EQ286" t="str">
        <v>Laser Mark "P1-15004-08", Per Note 3</v>
      </c>
      <c r="ER286" t="str">
        <v>Laser Mark "P2-15004-08", Per Note 3</v>
      </c>
      <c r="ES286" t="str">
        <v>Laser Mark "P3-15004-08", Per Note 3</v>
      </c>
      <c r="ET286" t="str">
        <v>Laser Mark "P4-15004-08", Per Note 3</v>
      </c>
      <c r="EU286" t="str">
        <v xml:space="preserve">LASER MARK LOGO DWG NOTE 9 </v>
      </c>
      <c r="EV286" t="str">
        <v xml:space="preserve">LASER MARK LOT NUMBER DWG NOTE 8 </v>
      </c>
      <c r="EW286" t="str">
        <v>Laser Mark Lot, Per Note 3</v>
      </c>
      <c r="EX286" t="str">
        <v xml:space="preserve">LASER MARK PART NUMBER DWG NOTE 8 </v>
      </c>
      <c r="EY286" t="str">
        <v>LASER: 13000000</v>
      </c>
      <c r="EZ286" t="str">
        <v>LASER: CE 2797</v>
      </c>
      <c r="FA286" t="str">
        <v>LASER: LOGO</v>
      </c>
      <c r="FB286" t="str">
        <v xml:space="preserve">LASER: Lot # Per RE-75-001 </v>
      </c>
      <c r="FC286" t="str">
        <v>LAST THREAD</v>
      </c>
      <c r="FD286" t="str">
        <v>LEAD .0625</v>
      </c>
      <c r="FE286" t="str">
        <v>LOGO</v>
      </c>
      <c r="FF286" t="str">
        <v>Lot (Control) Number per Note 3</v>
      </c>
      <c r="FG286" t="str">
        <v>LOT NO.</v>
      </c>
      <c r="FH286" t="str">
        <v>LOT NUMBER</v>
      </c>
      <c r="FI286" t="str">
        <v>LOT NUMBER PER NUVASIVE SOP 9002007</v>
      </c>
      <c r="FJ286" t="str">
        <v>M 4X 0.5 - 6G - 0.063R - LH</v>
      </c>
      <c r="FK286" t="str">
        <v>M4 X 0.5 - 6G - 0.063R</v>
      </c>
      <c r="FL286" t="str">
        <v>M4 X 0.5 - 6G - 0.063R - LH</v>
      </c>
      <c r="FM286" t="str">
        <v>M4.5 X .75 6g</v>
      </c>
      <c r="FN286" t="str">
        <v>M4.5 X 0.75 6g</v>
      </c>
      <c r="FO286" t="str">
        <v>M5x0.8-6g</v>
      </c>
      <c r="FP286" t="str">
        <v xml:space="preserve">M5x0.8-6g </v>
      </c>
      <c r="FQ286" t="str">
        <v>M6 X .75 6g</v>
      </c>
      <c r="FR286" t="str">
        <v>M6 X 0.75-6g</v>
      </c>
      <c r="FS286" t="str">
        <v>M6 X0.75 - 6g</v>
      </c>
      <c r="FT286" t="str">
        <v>M6X0.75 - 6H</v>
      </c>
      <c r="FU286" t="str">
        <v>M7 X 1.00 6g THREAD</v>
      </c>
      <c r="FV286" t="str">
        <v>M7X1.00 6g THREAD</v>
      </c>
      <c r="FW286" t="str">
        <v>M7X1.00 6h THREAD</v>
      </c>
      <c r="FX286" t="str">
        <v>Magenta Anodized Color</v>
      </c>
      <c r="FY286" t="str">
        <v>MAJOR Ø .380</v>
      </c>
      <c r="FZ286" t="str">
        <v>MAJORØ</v>
      </c>
      <c r="GA286" t="str">
        <v>MATT FINISH Per Note 3</v>
      </c>
      <c r="GB286" t="str">
        <v>MATT FINISH Per Traveler</v>
      </c>
      <c r="GC286" t="str">
        <v>MATTE FINISH</v>
      </c>
      <c r="GD286" t="str">
        <v>MATTE FINISH DWG NOTE 3</v>
      </c>
      <c r="GE286" t="str">
        <v>MATTE FINISH Note 3</v>
      </c>
      <c r="GF286" t="str">
        <v>Matte Finish Per Note 3</v>
      </c>
      <c r="GG286" t="str">
        <v>MATTE FINISH SIZE 10 GLASS BEAD</v>
      </c>
      <c r="GH286" t="str">
        <v>MAX ROOT RADIUS</v>
      </c>
      <c r="GI286" t="str">
        <v xml:space="preserve">Mill Profile Centered </v>
      </c>
      <c r="GJ286" t="str">
        <v>Minor Ø Unconstrained Check</v>
      </c>
      <c r="GK286" t="str">
        <v>MINOR Ø.1336</v>
      </c>
      <c r="GL286" t="str">
        <v>NO ANODIZE Per note 8</v>
      </c>
      <c r="GM286" t="str">
        <v>NO ANODIZE Per note 9</v>
      </c>
      <c r="GN286" t="str">
        <v>No Nicks, Scratches, Tool Marks, etc.</v>
      </c>
      <c r="GO286" t="str">
        <v>No Nicks,Scratches,Tool Marks,etc.</v>
      </c>
      <c r="GP286" t="str">
        <v>NO TOOL MARKS</v>
      </c>
      <c r="GQ286" t="str">
        <v>NOTE 3 THREAD RELIEF</v>
      </c>
      <c r="GR286" t="str">
        <v>NV-27 FUNC.</v>
      </c>
      <c r="GS286" t="str">
        <v>NV-30 DIM A</v>
      </c>
      <c r="GT286" t="str">
        <v>NV-30 DIM B</v>
      </c>
      <c r="GU286" t="str">
        <v>NV-30 DIM F</v>
      </c>
      <c r="GV286" t="str">
        <v>Ø .1250 HEX</v>
      </c>
      <c r="GW286" t="str">
        <v>Ø 9.4 MAJOR</v>
      </c>
      <c r="GX286" t="str">
        <v>Ø.096 MAX PILOT HOLE</v>
      </c>
      <c r="GY286" t="str">
        <v>Ø.125 THRU</v>
      </c>
      <c r="GZ286" t="str">
        <v>Ø.205 COUNTERSINK</v>
      </c>
      <c r="HA286" t="str">
        <v>Ø.260 T.S.C.</v>
      </c>
      <c r="HB286" t="str">
        <v>Ø.500 BASIC</v>
      </c>
      <c r="HC286" t="str">
        <v xml:space="preserve">OVAL CENTERED </v>
      </c>
      <c r="HD286" t="str">
        <v>PART NO. 15100</v>
      </c>
      <c r="HE286" t="str">
        <v>PART NUMBER 13100000</v>
      </c>
      <c r="HF286" t="str">
        <v>PART NUMBER 13600000</v>
      </c>
      <c r="HG286" t="str">
        <v>Part Number per Note 3</v>
      </c>
      <c r="HH286" t="str">
        <v>PD 5/16-18 UNC 2A</v>
      </c>
      <c r="HI286" t="str">
        <v>Perp.|0.05|A|</v>
      </c>
      <c r="HJ286" t="str">
        <v>PILOT THRU HOLE PRESENT</v>
      </c>
      <c r="HK286" t="str">
        <v>PITCH .060</v>
      </c>
      <c r="HL286" t="str">
        <v>Profile |.001|A|</v>
      </c>
      <c r="HM286" t="str">
        <v>Profile |.0015 | A | X-Y</v>
      </c>
      <c r="HN286" t="str">
        <v>Profile |.002| |A|B| X-Y</v>
      </c>
      <c r="HO286" t="str">
        <v>Profile |.002|A|B|</v>
      </c>
      <c r="HP286" t="str">
        <v>Profile |.002|A|B| X-Y</v>
      </c>
      <c r="HQ286" t="str">
        <v>Profile:|010|A|B|C|</v>
      </c>
      <c r="HR286" t="str">
        <v>Profile| .002| A|B|</v>
      </c>
      <c r="HS286" t="str">
        <v>Profile|.001|</v>
      </c>
      <c r="HT286" t="str">
        <v>Profile|.001|A|</v>
      </c>
      <c r="HU286" t="str">
        <v>Profile|.001|A|B|</v>
      </c>
      <c r="HV286" t="str">
        <v xml:space="preserve">Profile|.001|A|B| A&lt;-&gt;B </v>
      </c>
      <c r="HW286" t="str">
        <v>Profile|.001|A|B| C&lt;-&gt;D</v>
      </c>
      <c r="HX286" t="str">
        <v>Profile|.001|A|B| L-M</v>
      </c>
      <c r="HY286" t="str">
        <v>Profile|.001|A|B| P-Q</v>
      </c>
      <c r="HZ286" t="str">
        <v>Profile|.001|A|B|C&lt;-&gt;D</v>
      </c>
      <c r="IA286" t="str">
        <v>Profile|.001|A|C&lt;--&gt;D</v>
      </c>
      <c r="IB286" t="str">
        <v>Profile|.001|A|UNILATERAL</v>
      </c>
      <c r="IC286" t="str">
        <v>Profile|.001|C|</v>
      </c>
      <c r="ID286" t="str">
        <v>Profile|.0012|D1|</v>
      </c>
      <c r="IE286" t="str">
        <v>Profile|.0015| A-B UNI.</v>
      </c>
      <c r="IF286" t="str">
        <v>Profile|.0015| UNI.</v>
      </c>
      <c r="IG286" t="str">
        <v>Profile|.0015|A| X-Y</v>
      </c>
      <c r="IH286" t="str">
        <v>Profile|.0015|E|F|</v>
      </c>
      <c r="II286" t="str">
        <v>Profile|.0016|B|D|</v>
      </c>
      <c r="IJ286" t="str">
        <v>Profile|.002(U).000|A|</v>
      </c>
      <c r="IK286" t="str">
        <v>Profile|.002|</v>
      </c>
      <c r="IL286" t="str">
        <v>Profile|.002|A</v>
      </c>
      <c r="IM286" t="str">
        <v>Profile|.002|A|</v>
      </c>
      <c r="IN286" t="str">
        <v>Profile|.002|A|B|</v>
      </c>
      <c r="IO286" t="str">
        <v xml:space="preserve">Profile|.002|A|B| A&lt;-&gt;B </v>
      </c>
      <c r="IP286" t="str">
        <v>Profile|.002|A|B| C&lt;-&gt;D</v>
      </c>
      <c r="IQ286" t="str">
        <v>Profile|.002|A|B| X-Y</v>
      </c>
      <c r="IR286" t="str">
        <v>Profile|.002|A|B|C|X-Y</v>
      </c>
      <c r="IS286" t="str">
        <v>Profile|.002|A|B|X&lt;--&gt;Y</v>
      </c>
      <c r="IT286" t="str">
        <v>Profile|.002|A|B|X-Y</v>
      </c>
      <c r="IU286" t="str">
        <v>Profile|.002|A|C|</v>
      </c>
      <c r="IV286" t="str">
        <v>Profile|.002|C|A|</v>
      </c>
      <c r="IW286" t="str">
        <v>Profile|.002|C|B|</v>
      </c>
      <c r="IX286" t="str">
        <v>Profile|.0020|</v>
      </c>
      <c r="IY286" t="str">
        <v>Profile|.003|A|</v>
      </c>
      <c r="IZ286" t="str">
        <v>Profile|.003|A|B|C| Uni.</v>
      </c>
      <c r="JA286" t="str">
        <v>Profile|.003|E|F|</v>
      </c>
      <c r="JB286" t="str">
        <v>Profile|.004(U) .003|A|B|C|</v>
      </c>
      <c r="JC286" t="str">
        <v>Profile|.004|A| UNI.</v>
      </c>
      <c r="JD286" t="str">
        <v>Profile|.005|A|C|</v>
      </c>
      <c r="JE286" t="str">
        <v>Profile|.005|A|C|A&lt;--&gt;B, C&lt;--&gt;D</v>
      </c>
      <c r="JF286" t="str">
        <v>Profile|.005|A|D| A-B UNI.</v>
      </c>
      <c r="JG286" t="str">
        <v>Profile|.005|A|D| UNI.</v>
      </c>
      <c r="JH286" t="str">
        <v>Profile|.010|A|B|</v>
      </c>
      <c r="JI286" t="str">
        <v>Profile|.010|A|B|C|</v>
      </c>
      <c r="JJ286" t="str">
        <v>Profile|.03|A|</v>
      </c>
      <c r="JK286" t="str">
        <v>Profile|.05|A|B|</v>
      </c>
      <c r="JL286" t="str">
        <v>Profile|0.03|</v>
      </c>
      <c r="JM286" t="str">
        <v>Profile|0.03|A|</v>
      </c>
      <c r="JN286" t="str">
        <v>Profile|0.03|A|B|</v>
      </c>
      <c r="JO286" t="str">
        <v>Profile|0.05{A|C|</v>
      </c>
      <c r="JP286" t="str">
        <v>Profile|0.05|A|B|</v>
      </c>
      <c r="JQ286" t="str">
        <v>Profile|0.05|E|</v>
      </c>
      <c r="JR286" t="str">
        <v>Profile|0.05|E|F|</v>
      </c>
      <c r="JS286" t="str">
        <v>Profile|0.06|A|C|</v>
      </c>
      <c r="JT286" t="str">
        <v>Profile|0.1|A|A|</v>
      </c>
      <c r="JU286" t="str">
        <v>Profile|0.1|D1|</v>
      </c>
      <c r="JV286" t="str">
        <v>Profile|A|B|C|</v>
      </c>
      <c r="JW286" t="str">
        <v>Proile|.002|A|B|J-K</v>
      </c>
      <c r="JX286" t="str">
        <v>P-Thread Form</v>
      </c>
      <c r="JY286" t="str">
        <v>R  FULL RADIUS</v>
      </c>
      <c r="JZ286" t="str">
        <v>R.001/.006</v>
      </c>
      <c r="KA286" t="str">
        <v>R.003 MAX</v>
      </c>
      <c r="KB286" t="str">
        <v>R.005 MAX</v>
      </c>
      <c r="KC286" t="str">
        <v>R.030</v>
      </c>
      <c r="KD286" t="str">
        <v>R.25 MAX</v>
      </c>
      <c r="KE286" t="str">
        <v>R1.33 BASIC</v>
      </c>
      <c r="KF286" t="str">
        <v>R3.3</v>
      </c>
      <c r="KG286" t="str">
        <v>Ra 1.6 MAX</v>
      </c>
      <c r="KH286" t="str">
        <v>RAD @ FACE &amp; OD CHAMFER</v>
      </c>
      <c r="KI286" t="str">
        <v>RAD. @ ID &amp; BACK FACE</v>
      </c>
      <c r="KJ286" t="str">
        <v>RAD. @ OD &amp; BACK FACE</v>
      </c>
      <c r="KK286" t="str">
        <v>REMOVE SHRP EDGES .005 MAX</v>
      </c>
      <c r="KL286" t="str">
        <v>ROD SLOT CENTERED</v>
      </c>
      <c r="KM286" t="str">
        <v>SHARP OKAY</v>
      </c>
      <c r="KN286" t="str">
        <v>Slot Centered</v>
      </c>
      <c r="KO286" t="str">
        <v>SLOT WIDTH</v>
      </c>
      <c r="KP286" t="str">
        <v>Surface Finish Per Note 1</v>
      </c>
      <c r="KQ286" t="str">
        <v>Symmerty Balloon A_6</v>
      </c>
      <c r="KR286" t="str">
        <v>T27 HEXALOBE Per Note 1</v>
      </c>
      <c r="KS286" t="str">
        <v>T27 TORX</v>
      </c>
      <c r="KT286" t="str">
        <v>THRD DEPTH</v>
      </c>
      <c r="KU286" t="str">
        <v>Thread Form Per Note 3</v>
      </c>
      <c r="KV286" t="str">
        <v>THREAD INTO ROD SLOT</v>
      </c>
      <c r="KW286" t="str">
        <v>Thread Timed Print Note 6</v>
      </c>
      <c r="KX286" t="str">
        <v>TOOL MISMATCH PERMISSIBLE</v>
      </c>
      <c r="KY286" t="str">
        <v>Tot. Runout|Ø.002|C|</v>
      </c>
      <c r="KZ286" t="str">
        <v>Total Runout|.002|E|</v>
      </c>
      <c r="LA286" t="str">
        <v>TRIPLE LEAD THREAD</v>
      </c>
      <c r="LB286" t="str">
        <v>True Pos. |.001 (M)|A|</v>
      </c>
      <c r="LC286" t="str">
        <v>True Pos. |.002(M)|A|B|</v>
      </c>
      <c r="LD286" t="str">
        <v>True Pos. |.002|</v>
      </c>
      <c r="LE286" t="str">
        <v>True Pos. |.002|A|</v>
      </c>
      <c r="LF286" t="str">
        <v>True Pos. |.002|A|B|</v>
      </c>
      <c r="LG286" t="str">
        <v>True Pos. |.004|A|C|B|</v>
      </c>
      <c r="LH286" t="str">
        <v>True Pos. |.005(M)|A|B|</v>
      </c>
      <c r="LI286" t="str">
        <v>True Pos.|.000(L)|A|D|</v>
      </c>
      <c r="LJ286" t="str">
        <v>True Pos.|.000(M)|A|</v>
      </c>
      <c r="LK286" t="str">
        <v>True Pos.|.001(M)|A|</v>
      </c>
      <c r="LL286" t="str">
        <v>True Pos.|.001|B|</v>
      </c>
      <c r="LM286" t="str">
        <v>True Pos.|.001|E|</v>
      </c>
      <c r="LN286" t="str">
        <v>True Pos.|.002|A|</v>
      </c>
      <c r="LO286" t="str">
        <v>True Pos.|.002|B|</v>
      </c>
      <c r="LP286" t="str">
        <v>True Pos.|.002|C|</v>
      </c>
      <c r="LQ286" t="str">
        <v>True Pos.|.002|D1|</v>
      </c>
      <c r="LR286" t="str">
        <v>True Pos.|.002|D1|D2|</v>
      </c>
      <c r="LS286" t="str">
        <v>True Pos.|.05|A|</v>
      </c>
      <c r="LT286" t="str">
        <v>True Pos.|.1|A|B|C|</v>
      </c>
      <c r="LU286" t="str">
        <v>True Pos.|.13|A</v>
      </c>
      <c r="LV286" t="str">
        <v>True Pos.|0.05|A|</v>
      </c>
      <c r="LW286" t="str">
        <v>True Pos.|0.1|A|B|C|</v>
      </c>
      <c r="LX286" t="str">
        <v>True Pos.|0.13|A|</v>
      </c>
      <c r="LY286" t="str">
        <v>True Pos.|Ø.000(M)|A|</v>
      </c>
      <c r="LZ286" t="str">
        <v>True Pos.|Ø.000(M)|B|</v>
      </c>
      <c r="MA286" t="str">
        <v>True Pos.|Ø.001(M)|A(M)|</v>
      </c>
      <c r="MB286" t="str">
        <v>True Pos.|Ø.001(M)|A|</v>
      </c>
      <c r="MC286" t="str">
        <v>True Pos.|Ø.001|A|</v>
      </c>
      <c r="MD286" t="str">
        <v>True Pos.|Ø.001|C|</v>
      </c>
      <c r="ME286" t="str">
        <v>True Pos.|Ø.002(S)|A(S)|</v>
      </c>
      <c r="MF286" t="str">
        <v>True Pos.|Ø.002|A|</v>
      </c>
      <c r="MG286" t="str">
        <v>True Pos.|Ø.002|B|</v>
      </c>
      <c r="MH286" t="str">
        <v>True Pos.|Ø.002|C|</v>
      </c>
      <c r="MI286" t="str">
        <v>True Pos.|Ø.03(M)|A|</v>
      </c>
      <c r="MJ286" t="str">
        <v>True Pos.|Ø0.03(M)|A|</v>
      </c>
      <c r="MK286" t="str">
        <v>True Pos.|Ø0.05(L)|D|B|</v>
      </c>
      <c r="ML286" t="str">
        <v>True Pos.|Ø0.05|A|</v>
      </c>
      <c r="MM286" t="str">
        <v>True Pos.|Ø0.05|D|</v>
      </c>
      <c r="MN286" t="str">
        <v>True Pos.|Ø0.05|E|</v>
      </c>
      <c r="MO286" t="str">
        <v>True Pos.|Ø0.05|E|B|</v>
      </c>
      <c r="MP286" t="str">
        <v>True Pos.|SØ0.03|C|B|</v>
      </c>
      <c r="MQ286" t="str">
        <v>True Position|.002|A|B|</v>
      </c>
      <c r="MR286" t="str">
        <v>True. Pos.|Ø.001(M)|A|</v>
      </c>
      <c r="MS286" t="str">
        <v>True. Pps.|0.05|A|</v>
      </c>
      <c r="MT286" t="str">
        <v>Tumble Per Note 1</v>
      </c>
      <c r="MU286" t="str">
        <v>Tumble Per Note 2</v>
      </c>
    </row>
    <row r="287" spans="1:359">
      <c r="A287" t="s">
        <v>1136</v>
      </c>
      <c r="C287" s="74" t="str" cm="1">
        <f t="array" ref="C287:MU287">TRANSPOSE(_xlfn._xlws.SORT(_xlfn._xlws.FILTER($A$2:$A$499,ISNUMBER(SEARCH('Prt. Lib. &amp; Routine, Table'!L294,$A$2:$A$499)),"not found")))</f>
        <v>.0015 T.I.R. MAX</v>
      </c>
      <c r="D287" t="str">
        <v>.002 MAX ROOT RADIUS</v>
      </c>
      <c r="E287" t="str">
        <v>.012 BLUNT END</v>
      </c>
      <c r="F287" t="str">
        <v>.015 MAX</v>
      </c>
      <c r="G287" t="str">
        <v>.016 T.S.C.</v>
      </c>
      <c r="H287" t="str">
        <v>.017 BASIC</v>
      </c>
      <c r="I287" t="str">
        <v>.021 PITCH</v>
      </c>
      <c r="J287" t="str">
        <v>.022 BLUNT START</v>
      </c>
      <c r="K287" t="str">
        <v>.025 BASIC</v>
      </c>
      <c r="L287" t="str">
        <v>.035 BASIC</v>
      </c>
      <c r="M287" t="str">
        <v>.043 T.S.C</v>
      </c>
      <c r="N287" t="str">
        <v>.053 T.S.C.</v>
      </c>
      <c r="O287" t="str">
        <v>.060 HEX DEPTH</v>
      </c>
      <c r="P287" t="str">
        <v>.060 PITCH</v>
      </c>
      <c r="Q287" t="str">
        <v>.061 BASIC</v>
      </c>
      <c r="R287" t="str">
        <v>.07 HEX</v>
      </c>
      <c r="S287" t="str">
        <v>.070 HEX DEPTH</v>
      </c>
      <c r="T287" t="str">
        <v>.082 DRILL</v>
      </c>
      <c r="U287" t="str">
        <v>.082 DRILL DEPTH</v>
      </c>
      <c r="V287" t="str">
        <v>.094 HEX</v>
      </c>
      <c r="W287" t="str">
        <v>.115 T.S.C.</v>
      </c>
      <c r="X287" t="str">
        <v>.1195 / .1243 MAJOR DIAMETER</v>
      </c>
      <c r="Y287" t="str">
        <v>.1250 HEX</v>
      </c>
      <c r="Z287" t="str">
        <v>.157 MINOR DIAMETER</v>
      </c>
      <c r="AA287" t="str">
        <v>.172 FULL THD DEPTH</v>
      </c>
      <c r="AB287" t="str">
        <v>.172 MAJOR DIAMETER</v>
      </c>
      <c r="AC287" t="str">
        <v>.180 MIN DEPTH FULL THRD</v>
      </c>
      <c r="AD287" t="str">
        <v>.183 Ceter Line Thread Dwell</v>
      </c>
      <c r="AE287" t="str">
        <v>.208 MAX THRD DEPTH</v>
      </c>
      <c r="AF287" t="str">
        <v>.218 BOTTOM HALF OF SLOT</v>
      </c>
      <c r="AG287" t="str">
        <v>.261 BASIC</v>
      </c>
      <c r="AH287" t="str">
        <v>.314 T.S.C.</v>
      </c>
      <c r="AI287" t="str">
        <v>.315 BASIC</v>
      </c>
      <c r="AJ287" t="str">
        <v>.329 MINOR Ø</v>
      </c>
      <c r="AK287" t="str">
        <v>.330 BASIC</v>
      </c>
      <c r="AL287" t="str">
        <v>.35 TO TANGENT POINT</v>
      </c>
      <c r="AM287" t="str">
        <v>.375 MAJOR Ø</v>
      </c>
      <c r="AN287" t="str">
        <v>.390 BASIC</v>
      </c>
      <c r="AO287" t="str">
        <v>.440 BASIC</v>
      </c>
      <c r="AP287" t="str">
        <v>.64/.96 HIGH=Pass</v>
      </c>
      <c r="AQ287" t="str">
        <v>0.012 MAX</v>
      </c>
      <c r="AR287" t="str">
        <v>0.015 MAX</v>
      </c>
      <c r="AS287" t="str">
        <v>0.05 Per Note 2</v>
      </c>
      <c r="AT287" t="str">
        <v>0.500 PULLOUT ZONE</v>
      </c>
      <c r="AU287" t="str">
        <v>10-32 UNF-2A</v>
      </c>
      <c r="AV287" t="str">
        <v>12-28 UNF-2B</v>
      </c>
      <c r="AW287" t="str">
        <v>2.87 BASIC</v>
      </c>
      <c r="AX287" t="str">
        <v>2-56 UNC 2B 2 STARTS</v>
      </c>
      <c r="AY287" t="str">
        <v>3 LEAD THREAD</v>
      </c>
      <c r="AZ287" t="str">
        <v>32µIN Max</v>
      </c>
      <c r="BA287" t="str">
        <v>5/16"-24 UNF-2A</v>
      </c>
      <c r="BB287" t="str">
        <v>5/16-18 UNC 2A</v>
      </c>
      <c r="BC287" t="str">
        <v>5-44 UNF-2A</v>
      </c>
      <c r="BD287" t="str">
        <v>6-16µIN</v>
      </c>
      <c r="BE287" t="str">
        <v>65° BLEND</v>
      </c>
      <c r="BF287" t="str">
        <v>7.45 Top of Ball to Face</v>
      </c>
      <c r="BG287" t="str">
        <v>7/16-28 UNEF 2B</v>
      </c>
      <c r="BH287" t="str">
        <v>7/16-28-UNEF-2A</v>
      </c>
      <c r="BI287" t="str">
        <v>Alignment Per Note 3</v>
      </c>
      <c r="BJ287" t="str">
        <v>ANODIZE (SEE CHART)</v>
      </c>
      <c r="BK287" t="str">
        <v>ANODIZE AQUA Per Note 3</v>
      </c>
      <c r="BL287" t="str">
        <v>ANODIZE BOTTOM PORTION</v>
      </c>
      <c r="BM287" t="str">
        <v>ANODIZE COLOR AQUA</v>
      </c>
      <c r="BN287" t="str">
        <v>ANODIZE COLOR GREEN DWG NOTE 4</v>
      </c>
      <c r="BO287" t="str">
        <v>ANODIZE COLOR LIGHT BLUE</v>
      </c>
      <c r="BP287" t="str">
        <v>ANODIZE GREEN Per Note 2</v>
      </c>
      <c r="BQ287" t="str">
        <v>ANODIZE GREY, Per Note 1</v>
      </c>
      <c r="BR287" t="str">
        <v>ANODIZE MAGENTA</v>
      </c>
      <c r="BS287" t="str">
        <v>Anodize Per note 3</v>
      </c>
      <c r="BT287" t="str">
        <v>Anodize Per Note 4</v>
      </c>
      <c r="BU287" t="str">
        <v>ANODIZE SEAFOAM</v>
      </c>
      <c r="BV287" t="str">
        <v>Balloon 11 Symmetry</v>
      </c>
      <c r="BW287" t="str">
        <v>Balloon 12 Symmetry</v>
      </c>
      <c r="BX287" t="str">
        <v>Balloon 13 Hole Centered</v>
      </c>
      <c r="BY287" t="str">
        <v>Balloon 13 Symmerty</v>
      </c>
      <c r="BZ287" t="str">
        <v>Balloon 2 Symmetry</v>
      </c>
      <c r="CA287" t="str">
        <v>Balloon 21 CENTERED</v>
      </c>
      <c r="CB287" t="str">
        <v>Balloon 29 Symmetry</v>
      </c>
      <c r="CC287" t="str">
        <v>Balloon 3 Symmetry</v>
      </c>
      <c r="CD287" t="str">
        <v>Balloon 4 Symmetry</v>
      </c>
      <c r="CE287" t="str">
        <v>Balloon 5 blend to SØ .340</v>
      </c>
      <c r="CF287" t="str">
        <v>Balloon 5 Symmetry</v>
      </c>
      <c r="CG287" t="str">
        <v>Balloon 6 Centered</v>
      </c>
      <c r="CH287" t="str">
        <v>Balloon 9 Function Check</v>
      </c>
      <c r="CI287" t="str">
        <v>Balloon 9 Symmerty</v>
      </c>
      <c r="CJ287" t="str">
        <v>Balloons 2 &amp; 17 Symmetry |.001|A|</v>
      </c>
      <c r="CK287" t="str">
        <v>Basic Ø 3.6</v>
      </c>
      <c r="CL287" t="str">
        <v>BEAD BLAST</v>
      </c>
      <c r="CM287" t="str">
        <v>BLAST ALUMINUM OXIDE</v>
      </c>
      <c r="CN287" t="str">
        <v>Blast Note 2</v>
      </c>
      <c r="CO287" t="str">
        <v xml:space="preserve">BLAST Per Note 1 </v>
      </c>
      <c r="CP287" t="str">
        <v>BLAST Per Note 2</v>
      </c>
      <c r="CQ287" t="str">
        <v>BLAST Per Note 3</v>
      </c>
      <c r="CR287" t="str">
        <v>BLAST Per Note 4</v>
      </c>
      <c r="CS287" t="str">
        <v>BLAST Per Note 8</v>
      </c>
      <c r="CT287" t="str">
        <v>BLAST Per Traveler, MATT FINISH</v>
      </c>
      <c r="CU287" t="str">
        <v>BLAST WITH 16 GRIT ALUMINUM OXIDE</v>
      </c>
      <c r="CV287" t="str">
        <v>BLAST, Uniform Finish Per Note 3</v>
      </c>
      <c r="CW287" t="str">
        <v>BREAK EDGE</v>
      </c>
      <c r="CX287" t="str">
        <v>BREAK EDGE .014</v>
      </c>
      <c r="CY287" t="str">
        <v>BREAK EDGES Note 2</v>
      </c>
      <c r="CZ287" t="str">
        <v>BREAK SHARP Per Note 1</v>
      </c>
      <c r="DA287" t="str">
        <v>BREAK SHARPS Per Note 1</v>
      </c>
      <c r="DB287" t="str">
        <v>CE 2729</v>
      </c>
      <c r="DC287" t="str">
        <v>CE Logo per Note 3</v>
      </c>
      <c r="DD287" t="str">
        <v>CE MARK</v>
      </c>
      <c r="DE287" t="str">
        <v>Chips/Debris Removed</v>
      </c>
      <c r="DF287" t="str">
        <v>Coat Per Note 2</v>
      </c>
      <c r="DG287" t="str">
        <v>C-Sink Ø .155</v>
      </c>
      <c r="DH287" t="str">
        <v>C-Sink Ø5.2</v>
      </c>
      <c r="DI287" t="str">
        <v>Deburred</v>
      </c>
      <c r="DJ287" t="str">
        <v>DIM "A" NoGo</v>
      </c>
      <c r="DK287" t="str">
        <v>DIM "A" NoGo Hexalobe</v>
      </c>
      <c r="DL287" t="str">
        <v>EDGE BREAK</v>
      </c>
      <c r="DM287" t="str">
        <v>EDGE BREAK MIN R.004, MAX R.010</v>
      </c>
      <c r="DN287" t="str">
        <v>Edge Break per Note 1</v>
      </c>
      <c r="DO287" t="str">
        <v>ELECTROPOLISH Per Note 1</v>
      </c>
      <c r="DP287" t="str">
        <v>Finish Per Note 3</v>
      </c>
      <c r="DQ287" t="str">
        <v>FLUTE POSITION Per Note 3</v>
      </c>
      <c r="DR287" t="str">
        <v>FULL R</v>
      </c>
      <c r="DS287" t="str">
        <v>FULL RADIUS</v>
      </c>
      <c r="DT287" t="str">
        <v xml:space="preserve">FULL RADIUS </v>
      </c>
      <c r="DU287" t="str">
        <v>Function Check  (.2340 .2360 FULL)</v>
      </c>
      <c r="DV287" t="str">
        <v>FUNCTIONAL  HEXALOBE</v>
      </c>
      <c r="DW287" t="str">
        <v>GLASS BEAD Per Note 3</v>
      </c>
      <c r="DX287" t="str">
        <v>Globus Logo per Note 3</v>
      </c>
      <c r="DY287" t="str">
        <v>Gold Anodized Color</v>
      </c>
      <c r="DZ287" t="str">
        <v>Green Anodized Color</v>
      </c>
      <c r="EA287" t="str">
        <v>GRIT BLAST Per Note 3</v>
      </c>
      <c r="EB287" t="str">
        <v>Grit Blast Per Note 4</v>
      </c>
      <c r="EC287" t="str">
        <v>GRIT BLAST, DWG NOTE 3</v>
      </c>
      <c r="ED287" t="str">
        <v>HEX MINOR Ø.1292</v>
      </c>
      <c r="EE287" t="str">
        <v xml:space="preserve">HEXALOBE </v>
      </c>
      <c r="EF287" t="str">
        <v>HEXALOBE FUNCTION</v>
      </c>
      <c r="EG287" t="str">
        <v>Hexalobe Minor</v>
      </c>
      <c r="EH287" t="str">
        <v>Hexalobe NV-30</v>
      </c>
      <c r="EI287" t="str">
        <v>HEXALOBE ORIENTATION</v>
      </c>
      <c r="EJ287" t="str">
        <v>Inspect per operation 30 comments</v>
      </c>
      <c r="EK287" t="str">
        <v>INT / EXT CORNERS: R.002 TO R.010</v>
      </c>
      <c r="EL287" t="str">
        <v>INT /EXT CORNERS R.05 TO R.03</v>
      </c>
      <c r="EM287" t="str">
        <v>John is a Geek</v>
      </c>
      <c r="EN287" t="str">
        <v>LASER ETCH</v>
      </c>
      <c r="EO287" t="str">
        <v>Laser Etch Per Note 7</v>
      </c>
      <c r="EP287" t="str">
        <v xml:space="preserve">LASER MARK "CE" DWG NOTE 10 </v>
      </c>
      <c r="EQ287" t="str">
        <v>Laser Mark "P1-15004-08", Per Note 3</v>
      </c>
      <c r="ER287" t="str">
        <v>Laser Mark "P2-15004-08", Per Note 3</v>
      </c>
      <c r="ES287" t="str">
        <v>Laser Mark "P3-15004-08", Per Note 3</v>
      </c>
      <c r="ET287" t="str">
        <v>Laser Mark "P4-15004-08", Per Note 3</v>
      </c>
      <c r="EU287" t="str">
        <v xml:space="preserve">LASER MARK LOGO DWG NOTE 9 </v>
      </c>
      <c r="EV287" t="str">
        <v xml:space="preserve">LASER MARK LOT NUMBER DWG NOTE 8 </v>
      </c>
      <c r="EW287" t="str">
        <v>Laser Mark Lot, Per Note 3</v>
      </c>
      <c r="EX287" t="str">
        <v xml:space="preserve">LASER MARK PART NUMBER DWG NOTE 8 </v>
      </c>
      <c r="EY287" t="str">
        <v>LASER: 13000000</v>
      </c>
      <c r="EZ287" t="str">
        <v>LASER: CE 2797</v>
      </c>
      <c r="FA287" t="str">
        <v>LASER: LOGO</v>
      </c>
      <c r="FB287" t="str">
        <v xml:space="preserve">LASER: Lot # Per RE-75-001 </v>
      </c>
      <c r="FC287" t="str">
        <v>LAST THREAD</v>
      </c>
      <c r="FD287" t="str">
        <v>LEAD .0625</v>
      </c>
      <c r="FE287" t="str">
        <v>LOGO</v>
      </c>
      <c r="FF287" t="str">
        <v>Lot (Control) Number per Note 3</v>
      </c>
      <c r="FG287" t="str">
        <v>LOT NO.</v>
      </c>
      <c r="FH287" t="str">
        <v>LOT NUMBER</v>
      </c>
      <c r="FI287" t="str">
        <v>LOT NUMBER PER NUVASIVE SOP 9002007</v>
      </c>
      <c r="FJ287" t="str">
        <v>M 4X 0.5 - 6G - 0.063R - LH</v>
      </c>
      <c r="FK287" t="str">
        <v>M4 X 0.5 - 6G - 0.063R</v>
      </c>
      <c r="FL287" t="str">
        <v>M4 X 0.5 - 6G - 0.063R - LH</v>
      </c>
      <c r="FM287" t="str">
        <v>M4.5 X .75 6g</v>
      </c>
      <c r="FN287" t="str">
        <v>M4.5 X 0.75 6g</v>
      </c>
      <c r="FO287" t="str">
        <v>M5x0.8-6g</v>
      </c>
      <c r="FP287" t="str">
        <v xml:space="preserve">M5x0.8-6g </v>
      </c>
      <c r="FQ287" t="str">
        <v>M6 X .75 6g</v>
      </c>
      <c r="FR287" t="str">
        <v>M6 X 0.75-6g</v>
      </c>
      <c r="FS287" t="str">
        <v>M6 X0.75 - 6g</v>
      </c>
      <c r="FT287" t="str">
        <v>M6X0.75 - 6H</v>
      </c>
      <c r="FU287" t="str">
        <v>M7 X 1.00 6g THREAD</v>
      </c>
      <c r="FV287" t="str">
        <v>M7X1.00 6g THREAD</v>
      </c>
      <c r="FW287" t="str">
        <v>M7X1.00 6h THREAD</v>
      </c>
      <c r="FX287" t="str">
        <v>Magenta Anodized Color</v>
      </c>
      <c r="FY287" t="str">
        <v>MAJOR Ø .380</v>
      </c>
      <c r="FZ287" t="str">
        <v>MAJORØ</v>
      </c>
      <c r="GA287" t="str">
        <v>MATT FINISH Per Note 3</v>
      </c>
      <c r="GB287" t="str">
        <v>MATT FINISH Per Traveler</v>
      </c>
      <c r="GC287" t="str">
        <v>MATTE FINISH</v>
      </c>
      <c r="GD287" t="str">
        <v>MATTE FINISH DWG NOTE 3</v>
      </c>
      <c r="GE287" t="str">
        <v>MATTE FINISH Note 3</v>
      </c>
      <c r="GF287" t="str">
        <v>Matte Finish Per Note 3</v>
      </c>
      <c r="GG287" t="str">
        <v>MATTE FINISH SIZE 10 GLASS BEAD</v>
      </c>
      <c r="GH287" t="str">
        <v>MAX ROOT RADIUS</v>
      </c>
      <c r="GI287" t="str">
        <v xml:space="preserve">Mill Profile Centered </v>
      </c>
      <c r="GJ287" t="str">
        <v>Minor Ø Unconstrained Check</v>
      </c>
      <c r="GK287" t="str">
        <v>MINOR Ø.1336</v>
      </c>
      <c r="GL287" t="str">
        <v>NO ANODIZE Per note 8</v>
      </c>
      <c r="GM287" t="str">
        <v>NO ANODIZE Per note 9</v>
      </c>
      <c r="GN287" t="str">
        <v>No Nicks, Scratches, Tool Marks, etc.</v>
      </c>
      <c r="GO287" t="str">
        <v>No Nicks,Scratches,Tool Marks,etc.</v>
      </c>
      <c r="GP287" t="str">
        <v>NO TOOL MARKS</v>
      </c>
      <c r="GQ287" t="str">
        <v>NOTE 3 THREAD RELIEF</v>
      </c>
      <c r="GR287" t="str">
        <v>NV-27 FUNC.</v>
      </c>
      <c r="GS287" t="str">
        <v>NV-30 DIM A</v>
      </c>
      <c r="GT287" t="str">
        <v>NV-30 DIM B</v>
      </c>
      <c r="GU287" t="str">
        <v>NV-30 DIM F</v>
      </c>
      <c r="GV287" t="str">
        <v>Ø .1250 HEX</v>
      </c>
      <c r="GW287" t="str">
        <v>Ø 9.4 MAJOR</v>
      </c>
      <c r="GX287" t="str">
        <v>Ø.096 MAX PILOT HOLE</v>
      </c>
      <c r="GY287" t="str">
        <v>Ø.125 THRU</v>
      </c>
      <c r="GZ287" t="str">
        <v>Ø.205 COUNTERSINK</v>
      </c>
      <c r="HA287" t="str">
        <v>Ø.260 T.S.C.</v>
      </c>
      <c r="HB287" t="str">
        <v>Ø.500 BASIC</v>
      </c>
      <c r="HC287" t="str">
        <v xml:space="preserve">OVAL CENTERED </v>
      </c>
      <c r="HD287" t="str">
        <v>PART NO. 15100</v>
      </c>
      <c r="HE287" t="str">
        <v>PART NUMBER 13100000</v>
      </c>
      <c r="HF287" t="str">
        <v>PART NUMBER 13600000</v>
      </c>
      <c r="HG287" t="str">
        <v>Part Number per Note 3</v>
      </c>
      <c r="HH287" t="str">
        <v>PD 5/16-18 UNC 2A</v>
      </c>
      <c r="HI287" t="str">
        <v>Perp.|0.05|A|</v>
      </c>
      <c r="HJ287" t="str">
        <v>PILOT THRU HOLE PRESENT</v>
      </c>
      <c r="HK287" t="str">
        <v>PITCH .060</v>
      </c>
      <c r="HL287" t="str">
        <v>Profile |.001|A|</v>
      </c>
      <c r="HM287" t="str">
        <v>Profile |.0015 | A | X-Y</v>
      </c>
      <c r="HN287" t="str">
        <v>Profile |.002| |A|B| X-Y</v>
      </c>
      <c r="HO287" t="str">
        <v>Profile |.002|A|B|</v>
      </c>
      <c r="HP287" t="str">
        <v>Profile |.002|A|B| X-Y</v>
      </c>
      <c r="HQ287" t="str">
        <v>Profile:|010|A|B|C|</v>
      </c>
      <c r="HR287" t="str">
        <v>Profile| .002| A|B|</v>
      </c>
      <c r="HS287" t="str">
        <v>Profile|.001|</v>
      </c>
      <c r="HT287" t="str">
        <v>Profile|.001|A|</v>
      </c>
      <c r="HU287" t="str">
        <v>Profile|.001|A|B|</v>
      </c>
      <c r="HV287" t="str">
        <v xml:space="preserve">Profile|.001|A|B| A&lt;-&gt;B </v>
      </c>
      <c r="HW287" t="str">
        <v>Profile|.001|A|B| C&lt;-&gt;D</v>
      </c>
      <c r="HX287" t="str">
        <v>Profile|.001|A|B| L-M</v>
      </c>
      <c r="HY287" t="str">
        <v>Profile|.001|A|B| P-Q</v>
      </c>
      <c r="HZ287" t="str">
        <v>Profile|.001|A|B|C&lt;-&gt;D</v>
      </c>
      <c r="IA287" t="str">
        <v>Profile|.001|A|C&lt;--&gt;D</v>
      </c>
      <c r="IB287" t="str">
        <v>Profile|.001|A|UNILATERAL</v>
      </c>
      <c r="IC287" t="str">
        <v>Profile|.001|C|</v>
      </c>
      <c r="ID287" t="str">
        <v>Profile|.0012|D1|</v>
      </c>
      <c r="IE287" t="str">
        <v>Profile|.0015| A-B UNI.</v>
      </c>
      <c r="IF287" t="str">
        <v>Profile|.0015| UNI.</v>
      </c>
      <c r="IG287" t="str">
        <v>Profile|.0015|A| X-Y</v>
      </c>
      <c r="IH287" t="str">
        <v>Profile|.0015|E|F|</v>
      </c>
      <c r="II287" t="str">
        <v>Profile|.0016|B|D|</v>
      </c>
      <c r="IJ287" t="str">
        <v>Profile|.002(U).000|A|</v>
      </c>
      <c r="IK287" t="str">
        <v>Profile|.002|</v>
      </c>
      <c r="IL287" t="str">
        <v>Profile|.002|A</v>
      </c>
      <c r="IM287" t="str">
        <v>Profile|.002|A|</v>
      </c>
      <c r="IN287" t="str">
        <v>Profile|.002|A|B|</v>
      </c>
      <c r="IO287" t="str">
        <v xml:space="preserve">Profile|.002|A|B| A&lt;-&gt;B </v>
      </c>
      <c r="IP287" t="str">
        <v>Profile|.002|A|B| C&lt;-&gt;D</v>
      </c>
      <c r="IQ287" t="str">
        <v>Profile|.002|A|B| X-Y</v>
      </c>
      <c r="IR287" t="str">
        <v>Profile|.002|A|B|C|X-Y</v>
      </c>
      <c r="IS287" t="str">
        <v>Profile|.002|A|B|X&lt;--&gt;Y</v>
      </c>
      <c r="IT287" t="str">
        <v>Profile|.002|A|B|X-Y</v>
      </c>
      <c r="IU287" t="str">
        <v>Profile|.002|A|C|</v>
      </c>
      <c r="IV287" t="str">
        <v>Profile|.002|C|A|</v>
      </c>
      <c r="IW287" t="str">
        <v>Profile|.002|C|B|</v>
      </c>
      <c r="IX287" t="str">
        <v>Profile|.0020|</v>
      </c>
      <c r="IY287" t="str">
        <v>Profile|.003|A|</v>
      </c>
      <c r="IZ287" t="str">
        <v>Profile|.003|A|B|C| Uni.</v>
      </c>
      <c r="JA287" t="str">
        <v>Profile|.003|E|F|</v>
      </c>
      <c r="JB287" t="str">
        <v>Profile|.004(U) .003|A|B|C|</v>
      </c>
      <c r="JC287" t="str">
        <v>Profile|.004|A| UNI.</v>
      </c>
      <c r="JD287" t="str">
        <v>Profile|.005|A|C|</v>
      </c>
      <c r="JE287" t="str">
        <v>Profile|.005|A|C|A&lt;--&gt;B, C&lt;--&gt;D</v>
      </c>
      <c r="JF287" t="str">
        <v>Profile|.005|A|D| A-B UNI.</v>
      </c>
      <c r="JG287" t="str">
        <v>Profile|.005|A|D| UNI.</v>
      </c>
      <c r="JH287" t="str">
        <v>Profile|.010|A|B|</v>
      </c>
      <c r="JI287" t="str">
        <v>Profile|.010|A|B|C|</v>
      </c>
      <c r="JJ287" t="str">
        <v>Profile|.03|A|</v>
      </c>
      <c r="JK287" t="str">
        <v>Profile|.05|A|B|</v>
      </c>
      <c r="JL287" t="str">
        <v>Profile|0.03|</v>
      </c>
      <c r="JM287" t="str">
        <v>Profile|0.03|A|</v>
      </c>
      <c r="JN287" t="str">
        <v>Profile|0.03|A|B|</v>
      </c>
      <c r="JO287" t="str">
        <v>Profile|0.05{A|C|</v>
      </c>
      <c r="JP287" t="str">
        <v>Profile|0.05|A|B|</v>
      </c>
      <c r="JQ287" t="str">
        <v>Profile|0.05|E|</v>
      </c>
      <c r="JR287" t="str">
        <v>Profile|0.05|E|F|</v>
      </c>
      <c r="JS287" t="str">
        <v>Profile|0.06|A|C|</v>
      </c>
      <c r="JT287" t="str">
        <v>Profile|0.1|A|A|</v>
      </c>
      <c r="JU287" t="str">
        <v>Profile|0.1|D1|</v>
      </c>
      <c r="JV287" t="str">
        <v>Profile|A|B|C|</v>
      </c>
      <c r="JW287" t="str">
        <v>Proile|.002|A|B|J-K</v>
      </c>
      <c r="JX287" t="str">
        <v>P-Thread Form</v>
      </c>
      <c r="JY287" t="str">
        <v>R  FULL RADIUS</v>
      </c>
      <c r="JZ287" t="str">
        <v>R.001/.006</v>
      </c>
      <c r="KA287" t="str">
        <v>R.003 MAX</v>
      </c>
      <c r="KB287" t="str">
        <v>R.005 MAX</v>
      </c>
      <c r="KC287" t="str">
        <v>R.030</v>
      </c>
      <c r="KD287" t="str">
        <v>R.25 MAX</v>
      </c>
      <c r="KE287" t="str">
        <v>R1.33 BASIC</v>
      </c>
      <c r="KF287" t="str">
        <v>R3.3</v>
      </c>
      <c r="KG287" t="str">
        <v>Ra 1.6 MAX</v>
      </c>
      <c r="KH287" t="str">
        <v>RAD @ FACE &amp; OD CHAMFER</v>
      </c>
      <c r="KI287" t="str">
        <v>RAD. @ ID &amp; BACK FACE</v>
      </c>
      <c r="KJ287" t="str">
        <v>RAD. @ OD &amp; BACK FACE</v>
      </c>
      <c r="KK287" t="str">
        <v>REMOVE SHRP EDGES .005 MAX</v>
      </c>
      <c r="KL287" t="str">
        <v>ROD SLOT CENTERED</v>
      </c>
      <c r="KM287" t="str">
        <v>SHARP OKAY</v>
      </c>
      <c r="KN287" t="str">
        <v>Slot Centered</v>
      </c>
      <c r="KO287" t="str">
        <v>SLOT WIDTH</v>
      </c>
      <c r="KP287" t="str">
        <v>Surface Finish Per Note 1</v>
      </c>
      <c r="KQ287" t="str">
        <v>Symmerty Balloon A_6</v>
      </c>
      <c r="KR287" t="str">
        <v>T27 HEXALOBE Per Note 1</v>
      </c>
      <c r="KS287" t="str">
        <v>T27 TORX</v>
      </c>
      <c r="KT287" t="str">
        <v>THRD DEPTH</v>
      </c>
      <c r="KU287" t="str">
        <v>Thread Form Per Note 3</v>
      </c>
      <c r="KV287" t="str">
        <v>THREAD INTO ROD SLOT</v>
      </c>
      <c r="KW287" t="str">
        <v>Thread Timed Print Note 6</v>
      </c>
      <c r="KX287" t="str">
        <v>TOOL MISMATCH PERMISSIBLE</v>
      </c>
      <c r="KY287" t="str">
        <v>Tot. Runout|Ø.002|C|</v>
      </c>
      <c r="KZ287" t="str">
        <v>Total Runout|.002|E|</v>
      </c>
      <c r="LA287" t="str">
        <v>TRIPLE LEAD THREAD</v>
      </c>
      <c r="LB287" t="str">
        <v>True Pos. |.001 (M)|A|</v>
      </c>
      <c r="LC287" t="str">
        <v>True Pos. |.002(M)|A|B|</v>
      </c>
      <c r="LD287" t="str">
        <v>True Pos. |.002|</v>
      </c>
      <c r="LE287" t="str">
        <v>True Pos. |.002|A|</v>
      </c>
      <c r="LF287" t="str">
        <v>True Pos. |.002|A|B|</v>
      </c>
      <c r="LG287" t="str">
        <v>True Pos. |.004|A|C|B|</v>
      </c>
      <c r="LH287" t="str">
        <v>True Pos. |.005(M)|A|B|</v>
      </c>
      <c r="LI287" t="str">
        <v>True Pos.|.000(L)|A|D|</v>
      </c>
      <c r="LJ287" t="str">
        <v>True Pos.|.000(M)|A|</v>
      </c>
      <c r="LK287" t="str">
        <v>True Pos.|.001(M)|A|</v>
      </c>
      <c r="LL287" t="str">
        <v>True Pos.|.001|B|</v>
      </c>
      <c r="LM287" t="str">
        <v>True Pos.|.001|E|</v>
      </c>
      <c r="LN287" t="str">
        <v>True Pos.|.002|A|</v>
      </c>
      <c r="LO287" t="str">
        <v>True Pos.|.002|B|</v>
      </c>
      <c r="LP287" t="str">
        <v>True Pos.|.002|C|</v>
      </c>
      <c r="LQ287" t="str">
        <v>True Pos.|.002|D1|</v>
      </c>
      <c r="LR287" t="str">
        <v>True Pos.|.002|D1|D2|</v>
      </c>
      <c r="LS287" t="str">
        <v>True Pos.|.05|A|</v>
      </c>
      <c r="LT287" t="str">
        <v>True Pos.|.1|A|B|C|</v>
      </c>
      <c r="LU287" t="str">
        <v>True Pos.|.13|A</v>
      </c>
      <c r="LV287" t="str">
        <v>True Pos.|0.05|A|</v>
      </c>
      <c r="LW287" t="str">
        <v>True Pos.|0.1|A|B|C|</v>
      </c>
      <c r="LX287" t="str">
        <v>True Pos.|0.13|A|</v>
      </c>
      <c r="LY287" t="str">
        <v>True Pos.|Ø.000(M)|A|</v>
      </c>
      <c r="LZ287" t="str">
        <v>True Pos.|Ø.000(M)|B|</v>
      </c>
      <c r="MA287" t="str">
        <v>True Pos.|Ø.001(M)|A(M)|</v>
      </c>
      <c r="MB287" t="str">
        <v>True Pos.|Ø.001(M)|A|</v>
      </c>
      <c r="MC287" t="str">
        <v>True Pos.|Ø.001|A|</v>
      </c>
      <c r="MD287" t="str">
        <v>True Pos.|Ø.001|C|</v>
      </c>
      <c r="ME287" t="str">
        <v>True Pos.|Ø.002(S)|A(S)|</v>
      </c>
      <c r="MF287" t="str">
        <v>True Pos.|Ø.002|A|</v>
      </c>
      <c r="MG287" t="str">
        <v>True Pos.|Ø.002|B|</v>
      </c>
      <c r="MH287" t="str">
        <v>True Pos.|Ø.002|C|</v>
      </c>
      <c r="MI287" t="str">
        <v>True Pos.|Ø.03(M)|A|</v>
      </c>
      <c r="MJ287" t="str">
        <v>True Pos.|Ø0.03(M)|A|</v>
      </c>
      <c r="MK287" t="str">
        <v>True Pos.|Ø0.05(L)|D|B|</v>
      </c>
      <c r="ML287" t="str">
        <v>True Pos.|Ø0.05|A|</v>
      </c>
      <c r="MM287" t="str">
        <v>True Pos.|Ø0.05|D|</v>
      </c>
      <c r="MN287" t="str">
        <v>True Pos.|Ø0.05|E|</v>
      </c>
      <c r="MO287" t="str">
        <v>True Pos.|Ø0.05|E|B|</v>
      </c>
      <c r="MP287" t="str">
        <v>True Pos.|SØ0.03|C|B|</v>
      </c>
      <c r="MQ287" t="str">
        <v>True Position|.002|A|B|</v>
      </c>
      <c r="MR287" t="str">
        <v>True. Pos.|Ø.001(M)|A|</v>
      </c>
      <c r="MS287" t="str">
        <v>True. Pps.|0.05|A|</v>
      </c>
      <c r="MT287" t="str">
        <v>Tumble Per Note 1</v>
      </c>
      <c r="MU287" t="str">
        <v>Tumble Per Note 2</v>
      </c>
    </row>
    <row r="288" spans="1:359">
      <c r="A288" t="s">
        <v>1228</v>
      </c>
      <c r="C288" s="74" t="str" cm="1">
        <f t="array" ref="C288:MU288">TRANSPOSE(_xlfn._xlws.SORT(_xlfn._xlws.FILTER($A$2:$A$499,ISNUMBER(SEARCH('Prt. Lib. &amp; Routine, Table'!L295,$A$2:$A$499)),"not found")))</f>
        <v>.0015 T.I.R. MAX</v>
      </c>
      <c r="D288" t="str">
        <v>.002 MAX ROOT RADIUS</v>
      </c>
      <c r="E288" t="str">
        <v>.012 BLUNT END</v>
      </c>
      <c r="F288" t="str">
        <v>.015 MAX</v>
      </c>
      <c r="G288" t="str">
        <v>.016 T.S.C.</v>
      </c>
      <c r="H288" t="str">
        <v>.017 BASIC</v>
      </c>
      <c r="I288" t="str">
        <v>.021 PITCH</v>
      </c>
      <c r="J288" t="str">
        <v>.022 BLUNT START</v>
      </c>
      <c r="K288" t="str">
        <v>.025 BASIC</v>
      </c>
      <c r="L288" t="str">
        <v>.035 BASIC</v>
      </c>
      <c r="M288" t="str">
        <v>.043 T.S.C</v>
      </c>
      <c r="N288" t="str">
        <v>.053 T.S.C.</v>
      </c>
      <c r="O288" t="str">
        <v>.060 HEX DEPTH</v>
      </c>
      <c r="P288" t="str">
        <v>.060 PITCH</v>
      </c>
      <c r="Q288" t="str">
        <v>.061 BASIC</v>
      </c>
      <c r="R288" t="str">
        <v>.07 HEX</v>
      </c>
      <c r="S288" t="str">
        <v>.070 HEX DEPTH</v>
      </c>
      <c r="T288" t="str">
        <v>.082 DRILL</v>
      </c>
      <c r="U288" t="str">
        <v>.082 DRILL DEPTH</v>
      </c>
      <c r="V288" t="str">
        <v>.094 HEX</v>
      </c>
      <c r="W288" t="str">
        <v>.115 T.S.C.</v>
      </c>
      <c r="X288" t="str">
        <v>.1195 / .1243 MAJOR DIAMETER</v>
      </c>
      <c r="Y288" t="str">
        <v>.1250 HEX</v>
      </c>
      <c r="Z288" t="str">
        <v>.157 MINOR DIAMETER</v>
      </c>
      <c r="AA288" t="str">
        <v>.172 FULL THD DEPTH</v>
      </c>
      <c r="AB288" t="str">
        <v>.172 MAJOR DIAMETER</v>
      </c>
      <c r="AC288" t="str">
        <v>.180 MIN DEPTH FULL THRD</v>
      </c>
      <c r="AD288" t="str">
        <v>.183 Ceter Line Thread Dwell</v>
      </c>
      <c r="AE288" t="str">
        <v>.208 MAX THRD DEPTH</v>
      </c>
      <c r="AF288" t="str">
        <v>.218 BOTTOM HALF OF SLOT</v>
      </c>
      <c r="AG288" t="str">
        <v>.261 BASIC</v>
      </c>
      <c r="AH288" t="str">
        <v>.314 T.S.C.</v>
      </c>
      <c r="AI288" t="str">
        <v>.315 BASIC</v>
      </c>
      <c r="AJ288" t="str">
        <v>.329 MINOR Ø</v>
      </c>
      <c r="AK288" t="str">
        <v>.330 BASIC</v>
      </c>
      <c r="AL288" t="str">
        <v>.35 TO TANGENT POINT</v>
      </c>
      <c r="AM288" t="str">
        <v>.375 MAJOR Ø</v>
      </c>
      <c r="AN288" t="str">
        <v>.390 BASIC</v>
      </c>
      <c r="AO288" t="str">
        <v>.440 BASIC</v>
      </c>
      <c r="AP288" t="str">
        <v>.64/.96 HIGH=Pass</v>
      </c>
      <c r="AQ288" t="str">
        <v>0.012 MAX</v>
      </c>
      <c r="AR288" t="str">
        <v>0.015 MAX</v>
      </c>
      <c r="AS288" t="str">
        <v>0.05 Per Note 2</v>
      </c>
      <c r="AT288" t="str">
        <v>0.500 PULLOUT ZONE</v>
      </c>
      <c r="AU288" t="str">
        <v>10-32 UNF-2A</v>
      </c>
      <c r="AV288" t="str">
        <v>12-28 UNF-2B</v>
      </c>
      <c r="AW288" t="str">
        <v>2.87 BASIC</v>
      </c>
      <c r="AX288" t="str">
        <v>2-56 UNC 2B 2 STARTS</v>
      </c>
      <c r="AY288" t="str">
        <v>3 LEAD THREAD</v>
      </c>
      <c r="AZ288" t="str">
        <v>32µIN Max</v>
      </c>
      <c r="BA288" t="str">
        <v>5/16"-24 UNF-2A</v>
      </c>
      <c r="BB288" t="str">
        <v>5/16-18 UNC 2A</v>
      </c>
      <c r="BC288" t="str">
        <v>5-44 UNF-2A</v>
      </c>
      <c r="BD288" t="str">
        <v>6-16µIN</v>
      </c>
      <c r="BE288" t="str">
        <v>65° BLEND</v>
      </c>
      <c r="BF288" t="str">
        <v>7.45 Top of Ball to Face</v>
      </c>
      <c r="BG288" t="str">
        <v>7/16-28 UNEF 2B</v>
      </c>
      <c r="BH288" t="str">
        <v>7/16-28-UNEF-2A</v>
      </c>
      <c r="BI288" t="str">
        <v>Alignment Per Note 3</v>
      </c>
      <c r="BJ288" t="str">
        <v>ANODIZE (SEE CHART)</v>
      </c>
      <c r="BK288" t="str">
        <v>ANODIZE AQUA Per Note 3</v>
      </c>
      <c r="BL288" t="str">
        <v>ANODIZE BOTTOM PORTION</v>
      </c>
      <c r="BM288" t="str">
        <v>ANODIZE COLOR AQUA</v>
      </c>
      <c r="BN288" t="str">
        <v>ANODIZE COLOR GREEN DWG NOTE 4</v>
      </c>
      <c r="BO288" t="str">
        <v>ANODIZE COLOR LIGHT BLUE</v>
      </c>
      <c r="BP288" t="str">
        <v>ANODIZE GREEN Per Note 2</v>
      </c>
      <c r="BQ288" t="str">
        <v>ANODIZE GREY, Per Note 1</v>
      </c>
      <c r="BR288" t="str">
        <v>ANODIZE MAGENTA</v>
      </c>
      <c r="BS288" t="str">
        <v>Anodize Per note 3</v>
      </c>
      <c r="BT288" t="str">
        <v>Anodize Per Note 4</v>
      </c>
      <c r="BU288" t="str">
        <v>ANODIZE SEAFOAM</v>
      </c>
      <c r="BV288" t="str">
        <v>Balloon 11 Symmetry</v>
      </c>
      <c r="BW288" t="str">
        <v>Balloon 12 Symmetry</v>
      </c>
      <c r="BX288" t="str">
        <v>Balloon 13 Hole Centered</v>
      </c>
      <c r="BY288" t="str">
        <v>Balloon 13 Symmerty</v>
      </c>
      <c r="BZ288" t="str">
        <v>Balloon 2 Symmetry</v>
      </c>
      <c r="CA288" t="str">
        <v>Balloon 21 CENTERED</v>
      </c>
      <c r="CB288" t="str">
        <v>Balloon 29 Symmetry</v>
      </c>
      <c r="CC288" t="str">
        <v>Balloon 3 Symmetry</v>
      </c>
      <c r="CD288" t="str">
        <v>Balloon 4 Symmetry</v>
      </c>
      <c r="CE288" t="str">
        <v>Balloon 5 blend to SØ .340</v>
      </c>
      <c r="CF288" t="str">
        <v>Balloon 5 Symmetry</v>
      </c>
      <c r="CG288" t="str">
        <v>Balloon 6 Centered</v>
      </c>
      <c r="CH288" t="str">
        <v>Balloon 9 Function Check</v>
      </c>
      <c r="CI288" t="str">
        <v>Balloon 9 Symmerty</v>
      </c>
      <c r="CJ288" t="str">
        <v>Balloons 2 &amp; 17 Symmetry |.001|A|</v>
      </c>
      <c r="CK288" t="str">
        <v>Basic Ø 3.6</v>
      </c>
      <c r="CL288" t="str">
        <v>BEAD BLAST</v>
      </c>
      <c r="CM288" t="str">
        <v>BLAST ALUMINUM OXIDE</v>
      </c>
      <c r="CN288" t="str">
        <v>Blast Note 2</v>
      </c>
      <c r="CO288" t="str">
        <v xml:space="preserve">BLAST Per Note 1 </v>
      </c>
      <c r="CP288" t="str">
        <v>BLAST Per Note 2</v>
      </c>
      <c r="CQ288" t="str">
        <v>BLAST Per Note 3</v>
      </c>
      <c r="CR288" t="str">
        <v>BLAST Per Note 4</v>
      </c>
      <c r="CS288" t="str">
        <v>BLAST Per Note 8</v>
      </c>
      <c r="CT288" t="str">
        <v>BLAST Per Traveler, MATT FINISH</v>
      </c>
      <c r="CU288" t="str">
        <v>BLAST WITH 16 GRIT ALUMINUM OXIDE</v>
      </c>
      <c r="CV288" t="str">
        <v>BLAST, Uniform Finish Per Note 3</v>
      </c>
      <c r="CW288" t="str">
        <v>BREAK EDGE</v>
      </c>
      <c r="CX288" t="str">
        <v>BREAK EDGE .014</v>
      </c>
      <c r="CY288" t="str">
        <v>BREAK EDGES Note 2</v>
      </c>
      <c r="CZ288" t="str">
        <v>BREAK SHARP Per Note 1</v>
      </c>
      <c r="DA288" t="str">
        <v>BREAK SHARPS Per Note 1</v>
      </c>
      <c r="DB288" t="str">
        <v>CE 2729</v>
      </c>
      <c r="DC288" t="str">
        <v>CE Logo per Note 3</v>
      </c>
      <c r="DD288" t="str">
        <v>CE MARK</v>
      </c>
      <c r="DE288" t="str">
        <v>Chips/Debris Removed</v>
      </c>
      <c r="DF288" t="str">
        <v>Coat Per Note 2</v>
      </c>
      <c r="DG288" t="str">
        <v>C-Sink Ø .155</v>
      </c>
      <c r="DH288" t="str">
        <v>C-Sink Ø5.2</v>
      </c>
      <c r="DI288" t="str">
        <v>Deburred</v>
      </c>
      <c r="DJ288" t="str">
        <v>DIM "A" NoGo</v>
      </c>
      <c r="DK288" t="str">
        <v>DIM "A" NoGo Hexalobe</v>
      </c>
      <c r="DL288" t="str">
        <v>EDGE BREAK</v>
      </c>
      <c r="DM288" t="str">
        <v>EDGE BREAK MIN R.004, MAX R.010</v>
      </c>
      <c r="DN288" t="str">
        <v>Edge Break per Note 1</v>
      </c>
      <c r="DO288" t="str">
        <v>ELECTROPOLISH Per Note 1</v>
      </c>
      <c r="DP288" t="str">
        <v>Finish Per Note 3</v>
      </c>
      <c r="DQ288" t="str">
        <v>FLUTE POSITION Per Note 3</v>
      </c>
      <c r="DR288" t="str">
        <v>FULL R</v>
      </c>
      <c r="DS288" t="str">
        <v>FULL RADIUS</v>
      </c>
      <c r="DT288" t="str">
        <v xml:space="preserve">FULL RADIUS </v>
      </c>
      <c r="DU288" t="str">
        <v>Function Check  (.2340 .2360 FULL)</v>
      </c>
      <c r="DV288" t="str">
        <v>FUNCTIONAL  HEXALOBE</v>
      </c>
      <c r="DW288" t="str">
        <v>GLASS BEAD Per Note 3</v>
      </c>
      <c r="DX288" t="str">
        <v>Globus Logo per Note 3</v>
      </c>
      <c r="DY288" t="str">
        <v>Gold Anodized Color</v>
      </c>
      <c r="DZ288" t="str">
        <v>Green Anodized Color</v>
      </c>
      <c r="EA288" t="str">
        <v>GRIT BLAST Per Note 3</v>
      </c>
      <c r="EB288" t="str">
        <v>Grit Blast Per Note 4</v>
      </c>
      <c r="EC288" t="str">
        <v>GRIT BLAST, DWG NOTE 3</v>
      </c>
      <c r="ED288" t="str">
        <v>HEX MINOR Ø.1292</v>
      </c>
      <c r="EE288" t="str">
        <v xml:space="preserve">HEXALOBE </v>
      </c>
      <c r="EF288" t="str">
        <v>HEXALOBE FUNCTION</v>
      </c>
      <c r="EG288" t="str">
        <v>Hexalobe Minor</v>
      </c>
      <c r="EH288" t="str">
        <v>Hexalobe NV-30</v>
      </c>
      <c r="EI288" t="str">
        <v>HEXALOBE ORIENTATION</v>
      </c>
      <c r="EJ288" t="str">
        <v>Inspect per operation 30 comments</v>
      </c>
      <c r="EK288" t="str">
        <v>INT / EXT CORNERS: R.002 TO R.010</v>
      </c>
      <c r="EL288" t="str">
        <v>INT /EXT CORNERS R.05 TO R.03</v>
      </c>
      <c r="EM288" t="str">
        <v>John is a Geek</v>
      </c>
      <c r="EN288" t="str">
        <v>LASER ETCH</v>
      </c>
      <c r="EO288" t="str">
        <v>Laser Etch Per Note 7</v>
      </c>
      <c r="EP288" t="str">
        <v xml:space="preserve">LASER MARK "CE" DWG NOTE 10 </v>
      </c>
      <c r="EQ288" t="str">
        <v>Laser Mark "P1-15004-08", Per Note 3</v>
      </c>
      <c r="ER288" t="str">
        <v>Laser Mark "P2-15004-08", Per Note 3</v>
      </c>
      <c r="ES288" t="str">
        <v>Laser Mark "P3-15004-08", Per Note 3</v>
      </c>
      <c r="ET288" t="str">
        <v>Laser Mark "P4-15004-08", Per Note 3</v>
      </c>
      <c r="EU288" t="str">
        <v xml:space="preserve">LASER MARK LOGO DWG NOTE 9 </v>
      </c>
      <c r="EV288" t="str">
        <v xml:space="preserve">LASER MARK LOT NUMBER DWG NOTE 8 </v>
      </c>
      <c r="EW288" t="str">
        <v>Laser Mark Lot, Per Note 3</v>
      </c>
      <c r="EX288" t="str">
        <v xml:space="preserve">LASER MARK PART NUMBER DWG NOTE 8 </v>
      </c>
      <c r="EY288" t="str">
        <v>LASER: 13000000</v>
      </c>
      <c r="EZ288" t="str">
        <v>LASER: CE 2797</v>
      </c>
      <c r="FA288" t="str">
        <v>LASER: LOGO</v>
      </c>
      <c r="FB288" t="str">
        <v xml:space="preserve">LASER: Lot # Per RE-75-001 </v>
      </c>
      <c r="FC288" t="str">
        <v>LAST THREAD</v>
      </c>
      <c r="FD288" t="str">
        <v>LEAD .0625</v>
      </c>
      <c r="FE288" t="str">
        <v>LOGO</v>
      </c>
      <c r="FF288" t="str">
        <v>Lot (Control) Number per Note 3</v>
      </c>
      <c r="FG288" t="str">
        <v>LOT NO.</v>
      </c>
      <c r="FH288" t="str">
        <v>LOT NUMBER</v>
      </c>
      <c r="FI288" t="str">
        <v>LOT NUMBER PER NUVASIVE SOP 9002007</v>
      </c>
      <c r="FJ288" t="str">
        <v>M 4X 0.5 - 6G - 0.063R - LH</v>
      </c>
      <c r="FK288" t="str">
        <v>M4 X 0.5 - 6G - 0.063R</v>
      </c>
      <c r="FL288" t="str">
        <v>M4 X 0.5 - 6G - 0.063R - LH</v>
      </c>
      <c r="FM288" t="str">
        <v>M4.5 X .75 6g</v>
      </c>
      <c r="FN288" t="str">
        <v>M4.5 X 0.75 6g</v>
      </c>
      <c r="FO288" t="str">
        <v>M5x0.8-6g</v>
      </c>
      <c r="FP288" t="str">
        <v xml:space="preserve">M5x0.8-6g </v>
      </c>
      <c r="FQ288" t="str">
        <v>M6 X .75 6g</v>
      </c>
      <c r="FR288" t="str">
        <v>M6 X 0.75-6g</v>
      </c>
      <c r="FS288" t="str">
        <v>M6 X0.75 - 6g</v>
      </c>
      <c r="FT288" t="str">
        <v>M6X0.75 - 6H</v>
      </c>
      <c r="FU288" t="str">
        <v>M7 X 1.00 6g THREAD</v>
      </c>
      <c r="FV288" t="str">
        <v>M7X1.00 6g THREAD</v>
      </c>
      <c r="FW288" t="str">
        <v>M7X1.00 6h THREAD</v>
      </c>
      <c r="FX288" t="str">
        <v>Magenta Anodized Color</v>
      </c>
      <c r="FY288" t="str">
        <v>MAJOR Ø .380</v>
      </c>
      <c r="FZ288" t="str">
        <v>MAJORØ</v>
      </c>
      <c r="GA288" t="str">
        <v>MATT FINISH Per Note 3</v>
      </c>
      <c r="GB288" t="str">
        <v>MATT FINISH Per Traveler</v>
      </c>
      <c r="GC288" t="str">
        <v>MATTE FINISH</v>
      </c>
      <c r="GD288" t="str">
        <v>MATTE FINISH DWG NOTE 3</v>
      </c>
      <c r="GE288" t="str">
        <v>MATTE FINISH Note 3</v>
      </c>
      <c r="GF288" t="str">
        <v>Matte Finish Per Note 3</v>
      </c>
      <c r="GG288" t="str">
        <v>MATTE FINISH SIZE 10 GLASS BEAD</v>
      </c>
      <c r="GH288" t="str">
        <v>MAX ROOT RADIUS</v>
      </c>
      <c r="GI288" t="str">
        <v xml:space="preserve">Mill Profile Centered </v>
      </c>
      <c r="GJ288" t="str">
        <v>Minor Ø Unconstrained Check</v>
      </c>
      <c r="GK288" t="str">
        <v>MINOR Ø.1336</v>
      </c>
      <c r="GL288" t="str">
        <v>NO ANODIZE Per note 8</v>
      </c>
      <c r="GM288" t="str">
        <v>NO ANODIZE Per note 9</v>
      </c>
      <c r="GN288" t="str">
        <v>No Nicks, Scratches, Tool Marks, etc.</v>
      </c>
      <c r="GO288" t="str">
        <v>No Nicks,Scratches,Tool Marks,etc.</v>
      </c>
      <c r="GP288" t="str">
        <v>NO TOOL MARKS</v>
      </c>
      <c r="GQ288" t="str">
        <v>NOTE 3 THREAD RELIEF</v>
      </c>
      <c r="GR288" t="str">
        <v>NV-27 FUNC.</v>
      </c>
      <c r="GS288" t="str">
        <v>NV-30 DIM A</v>
      </c>
      <c r="GT288" t="str">
        <v>NV-30 DIM B</v>
      </c>
      <c r="GU288" t="str">
        <v>NV-30 DIM F</v>
      </c>
      <c r="GV288" t="str">
        <v>Ø .1250 HEX</v>
      </c>
      <c r="GW288" t="str">
        <v>Ø 9.4 MAJOR</v>
      </c>
      <c r="GX288" t="str">
        <v>Ø.096 MAX PILOT HOLE</v>
      </c>
      <c r="GY288" t="str">
        <v>Ø.125 THRU</v>
      </c>
      <c r="GZ288" t="str">
        <v>Ø.205 COUNTERSINK</v>
      </c>
      <c r="HA288" t="str">
        <v>Ø.260 T.S.C.</v>
      </c>
      <c r="HB288" t="str">
        <v>Ø.500 BASIC</v>
      </c>
      <c r="HC288" t="str">
        <v xml:space="preserve">OVAL CENTERED </v>
      </c>
      <c r="HD288" t="str">
        <v>PART NO. 15100</v>
      </c>
      <c r="HE288" t="str">
        <v>PART NUMBER 13100000</v>
      </c>
      <c r="HF288" t="str">
        <v>PART NUMBER 13600000</v>
      </c>
      <c r="HG288" t="str">
        <v>Part Number per Note 3</v>
      </c>
      <c r="HH288" t="str">
        <v>PD 5/16-18 UNC 2A</v>
      </c>
      <c r="HI288" t="str">
        <v>Perp.|0.05|A|</v>
      </c>
      <c r="HJ288" t="str">
        <v>PILOT THRU HOLE PRESENT</v>
      </c>
      <c r="HK288" t="str">
        <v>PITCH .060</v>
      </c>
      <c r="HL288" t="str">
        <v>Profile |.001|A|</v>
      </c>
      <c r="HM288" t="str">
        <v>Profile |.0015 | A | X-Y</v>
      </c>
      <c r="HN288" t="str">
        <v>Profile |.002| |A|B| X-Y</v>
      </c>
      <c r="HO288" t="str">
        <v>Profile |.002|A|B|</v>
      </c>
      <c r="HP288" t="str">
        <v>Profile |.002|A|B| X-Y</v>
      </c>
      <c r="HQ288" t="str">
        <v>Profile:|010|A|B|C|</v>
      </c>
      <c r="HR288" t="str">
        <v>Profile| .002| A|B|</v>
      </c>
      <c r="HS288" t="str">
        <v>Profile|.001|</v>
      </c>
      <c r="HT288" t="str">
        <v>Profile|.001|A|</v>
      </c>
      <c r="HU288" t="str">
        <v>Profile|.001|A|B|</v>
      </c>
      <c r="HV288" t="str">
        <v xml:space="preserve">Profile|.001|A|B| A&lt;-&gt;B </v>
      </c>
      <c r="HW288" t="str">
        <v>Profile|.001|A|B| C&lt;-&gt;D</v>
      </c>
      <c r="HX288" t="str">
        <v>Profile|.001|A|B| L-M</v>
      </c>
      <c r="HY288" t="str">
        <v>Profile|.001|A|B| P-Q</v>
      </c>
      <c r="HZ288" t="str">
        <v>Profile|.001|A|B|C&lt;-&gt;D</v>
      </c>
      <c r="IA288" t="str">
        <v>Profile|.001|A|C&lt;--&gt;D</v>
      </c>
      <c r="IB288" t="str">
        <v>Profile|.001|A|UNILATERAL</v>
      </c>
      <c r="IC288" t="str">
        <v>Profile|.001|C|</v>
      </c>
      <c r="ID288" t="str">
        <v>Profile|.0012|D1|</v>
      </c>
      <c r="IE288" t="str">
        <v>Profile|.0015| A-B UNI.</v>
      </c>
      <c r="IF288" t="str">
        <v>Profile|.0015| UNI.</v>
      </c>
      <c r="IG288" t="str">
        <v>Profile|.0015|A| X-Y</v>
      </c>
      <c r="IH288" t="str">
        <v>Profile|.0015|E|F|</v>
      </c>
      <c r="II288" t="str">
        <v>Profile|.0016|B|D|</v>
      </c>
      <c r="IJ288" t="str">
        <v>Profile|.002(U).000|A|</v>
      </c>
      <c r="IK288" t="str">
        <v>Profile|.002|</v>
      </c>
      <c r="IL288" t="str">
        <v>Profile|.002|A</v>
      </c>
      <c r="IM288" t="str">
        <v>Profile|.002|A|</v>
      </c>
      <c r="IN288" t="str">
        <v>Profile|.002|A|B|</v>
      </c>
      <c r="IO288" t="str">
        <v xml:space="preserve">Profile|.002|A|B| A&lt;-&gt;B </v>
      </c>
      <c r="IP288" t="str">
        <v>Profile|.002|A|B| C&lt;-&gt;D</v>
      </c>
      <c r="IQ288" t="str">
        <v>Profile|.002|A|B| X-Y</v>
      </c>
      <c r="IR288" t="str">
        <v>Profile|.002|A|B|C|X-Y</v>
      </c>
      <c r="IS288" t="str">
        <v>Profile|.002|A|B|X&lt;--&gt;Y</v>
      </c>
      <c r="IT288" t="str">
        <v>Profile|.002|A|B|X-Y</v>
      </c>
      <c r="IU288" t="str">
        <v>Profile|.002|A|C|</v>
      </c>
      <c r="IV288" t="str">
        <v>Profile|.002|C|A|</v>
      </c>
      <c r="IW288" t="str">
        <v>Profile|.002|C|B|</v>
      </c>
      <c r="IX288" t="str">
        <v>Profile|.0020|</v>
      </c>
      <c r="IY288" t="str">
        <v>Profile|.003|A|</v>
      </c>
      <c r="IZ288" t="str">
        <v>Profile|.003|A|B|C| Uni.</v>
      </c>
      <c r="JA288" t="str">
        <v>Profile|.003|E|F|</v>
      </c>
      <c r="JB288" t="str">
        <v>Profile|.004(U) .003|A|B|C|</v>
      </c>
      <c r="JC288" t="str">
        <v>Profile|.004|A| UNI.</v>
      </c>
      <c r="JD288" t="str">
        <v>Profile|.005|A|C|</v>
      </c>
      <c r="JE288" t="str">
        <v>Profile|.005|A|C|A&lt;--&gt;B, C&lt;--&gt;D</v>
      </c>
      <c r="JF288" t="str">
        <v>Profile|.005|A|D| A-B UNI.</v>
      </c>
      <c r="JG288" t="str">
        <v>Profile|.005|A|D| UNI.</v>
      </c>
      <c r="JH288" t="str">
        <v>Profile|.010|A|B|</v>
      </c>
      <c r="JI288" t="str">
        <v>Profile|.010|A|B|C|</v>
      </c>
      <c r="JJ288" t="str">
        <v>Profile|.03|A|</v>
      </c>
      <c r="JK288" t="str">
        <v>Profile|.05|A|B|</v>
      </c>
      <c r="JL288" t="str">
        <v>Profile|0.03|</v>
      </c>
      <c r="JM288" t="str">
        <v>Profile|0.03|A|</v>
      </c>
      <c r="JN288" t="str">
        <v>Profile|0.03|A|B|</v>
      </c>
      <c r="JO288" t="str">
        <v>Profile|0.05{A|C|</v>
      </c>
      <c r="JP288" t="str">
        <v>Profile|0.05|A|B|</v>
      </c>
      <c r="JQ288" t="str">
        <v>Profile|0.05|E|</v>
      </c>
      <c r="JR288" t="str">
        <v>Profile|0.05|E|F|</v>
      </c>
      <c r="JS288" t="str">
        <v>Profile|0.06|A|C|</v>
      </c>
      <c r="JT288" t="str">
        <v>Profile|0.1|A|A|</v>
      </c>
      <c r="JU288" t="str">
        <v>Profile|0.1|D1|</v>
      </c>
      <c r="JV288" t="str">
        <v>Profile|A|B|C|</v>
      </c>
      <c r="JW288" t="str">
        <v>Proile|.002|A|B|J-K</v>
      </c>
      <c r="JX288" t="str">
        <v>P-Thread Form</v>
      </c>
      <c r="JY288" t="str">
        <v>R  FULL RADIUS</v>
      </c>
      <c r="JZ288" t="str">
        <v>R.001/.006</v>
      </c>
      <c r="KA288" t="str">
        <v>R.003 MAX</v>
      </c>
      <c r="KB288" t="str">
        <v>R.005 MAX</v>
      </c>
      <c r="KC288" t="str">
        <v>R.030</v>
      </c>
      <c r="KD288" t="str">
        <v>R.25 MAX</v>
      </c>
      <c r="KE288" t="str">
        <v>R1.33 BASIC</v>
      </c>
      <c r="KF288" t="str">
        <v>R3.3</v>
      </c>
      <c r="KG288" t="str">
        <v>Ra 1.6 MAX</v>
      </c>
      <c r="KH288" t="str">
        <v>RAD @ FACE &amp; OD CHAMFER</v>
      </c>
      <c r="KI288" t="str">
        <v>RAD. @ ID &amp; BACK FACE</v>
      </c>
      <c r="KJ288" t="str">
        <v>RAD. @ OD &amp; BACK FACE</v>
      </c>
      <c r="KK288" t="str">
        <v>REMOVE SHRP EDGES .005 MAX</v>
      </c>
      <c r="KL288" t="str">
        <v>ROD SLOT CENTERED</v>
      </c>
      <c r="KM288" t="str">
        <v>SHARP OKAY</v>
      </c>
      <c r="KN288" t="str">
        <v>Slot Centered</v>
      </c>
      <c r="KO288" t="str">
        <v>SLOT WIDTH</v>
      </c>
      <c r="KP288" t="str">
        <v>Surface Finish Per Note 1</v>
      </c>
      <c r="KQ288" t="str">
        <v>Symmerty Balloon A_6</v>
      </c>
      <c r="KR288" t="str">
        <v>T27 HEXALOBE Per Note 1</v>
      </c>
      <c r="KS288" t="str">
        <v>T27 TORX</v>
      </c>
      <c r="KT288" t="str">
        <v>THRD DEPTH</v>
      </c>
      <c r="KU288" t="str">
        <v>Thread Form Per Note 3</v>
      </c>
      <c r="KV288" t="str">
        <v>THREAD INTO ROD SLOT</v>
      </c>
      <c r="KW288" t="str">
        <v>Thread Timed Print Note 6</v>
      </c>
      <c r="KX288" t="str">
        <v>TOOL MISMATCH PERMISSIBLE</v>
      </c>
      <c r="KY288" t="str">
        <v>Tot. Runout|Ø.002|C|</v>
      </c>
      <c r="KZ288" t="str">
        <v>Total Runout|.002|E|</v>
      </c>
      <c r="LA288" t="str">
        <v>TRIPLE LEAD THREAD</v>
      </c>
      <c r="LB288" t="str">
        <v>True Pos. |.001 (M)|A|</v>
      </c>
      <c r="LC288" t="str">
        <v>True Pos. |.002(M)|A|B|</v>
      </c>
      <c r="LD288" t="str">
        <v>True Pos. |.002|</v>
      </c>
      <c r="LE288" t="str">
        <v>True Pos. |.002|A|</v>
      </c>
      <c r="LF288" t="str">
        <v>True Pos. |.002|A|B|</v>
      </c>
      <c r="LG288" t="str">
        <v>True Pos. |.004|A|C|B|</v>
      </c>
      <c r="LH288" t="str">
        <v>True Pos. |.005(M)|A|B|</v>
      </c>
      <c r="LI288" t="str">
        <v>True Pos.|.000(L)|A|D|</v>
      </c>
      <c r="LJ288" t="str">
        <v>True Pos.|.000(M)|A|</v>
      </c>
      <c r="LK288" t="str">
        <v>True Pos.|.001(M)|A|</v>
      </c>
      <c r="LL288" t="str">
        <v>True Pos.|.001|B|</v>
      </c>
      <c r="LM288" t="str">
        <v>True Pos.|.001|E|</v>
      </c>
      <c r="LN288" t="str">
        <v>True Pos.|.002|A|</v>
      </c>
      <c r="LO288" t="str">
        <v>True Pos.|.002|B|</v>
      </c>
      <c r="LP288" t="str">
        <v>True Pos.|.002|C|</v>
      </c>
      <c r="LQ288" t="str">
        <v>True Pos.|.002|D1|</v>
      </c>
      <c r="LR288" t="str">
        <v>True Pos.|.002|D1|D2|</v>
      </c>
      <c r="LS288" t="str">
        <v>True Pos.|.05|A|</v>
      </c>
      <c r="LT288" t="str">
        <v>True Pos.|.1|A|B|C|</v>
      </c>
      <c r="LU288" t="str">
        <v>True Pos.|.13|A</v>
      </c>
      <c r="LV288" t="str">
        <v>True Pos.|0.05|A|</v>
      </c>
      <c r="LW288" t="str">
        <v>True Pos.|0.1|A|B|C|</v>
      </c>
      <c r="LX288" t="str">
        <v>True Pos.|0.13|A|</v>
      </c>
      <c r="LY288" t="str">
        <v>True Pos.|Ø.000(M)|A|</v>
      </c>
      <c r="LZ288" t="str">
        <v>True Pos.|Ø.000(M)|B|</v>
      </c>
      <c r="MA288" t="str">
        <v>True Pos.|Ø.001(M)|A(M)|</v>
      </c>
      <c r="MB288" t="str">
        <v>True Pos.|Ø.001(M)|A|</v>
      </c>
      <c r="MC288" t="str">
        <v>True Pos.|Ø.001|A|</v>
      </c>
      <c r="MD288" t="str">
        <v>True Pos.|Ø.001|C|</v>
      </c>
      <c r="ME288" t="str">
        <v>True Pos.|Ø.002(S)|A(S)|</v>
      </c>
      <c r="MF288" t="str">
        <v>True Pos.|Ø.002|A|</v>
      </c>
      <c r="MG288" t="str">
        <v>True Pos.|Ø.002|B|</v>
      </c>
      <c r="MH288" t="str">
        <v>True Pos.|Ø.002|C|</v>
      </c>
      <c r="MI288" t="str">
        <v>True Pos.|Ø.03(M)|A|</v>
      </c>
      <c r="MJ288" t="str">
        <v>True Pos.|Ø0.03(M)|A|</v>
      </c>
      <c r="MK288" t="str">
        <v>True Pos.|Ø0.05(L)|D|B|</v>
      </c>
      <c r="ML288" t="str">
        <v>True Pos.|Ø0.05|A|</v>
      </c>
      <c r="MM288" t="str">
        <v>True Pos.|Ø0.05|D|</v>
      </c>
      <c r="MN288" t="str">
        <v>True Pos.|Ø0.05|E|</v>
      </c>
      <c r="MO288" t="str">
        <v>True Pos.|Ø0.05|E|B|</v>
      </c>
      <c r="MP288" t="str">
        <v>True Pos.|SØ0.03|C|B|</v>
      </c>
      <c r="MQ288" t="str">
        <v>True Position|.002|A|B|</v>
      </c>
      <c r="MR288" t="str">
        <v>True. Pos.|Ø.001(M)|A|</v>
      </c>
      <c r="MS288" t="str">
        <v>True. Pps.|0.05|A|</v>
      </c>
      <c r="MT288" t="str">
        <v>Tumble Per Note 1</v>
      </c>
      <c r="MU288" t="str">
        <v>Tumble Per Note 2</v>
      </c>
    </row>
    <row r="289" spans="1:359">
      <c r="A289" t="s">
        <v>1137</v>
      </c>
      <c r="C289" s="74" t="str" cm="1">
        <f t="array" ref="C289:MU289">TRANSPOSE(_xlfn._xlws.SORT(_xlfn._xlws.FILTER($A$2:$A$499,ISNUMBER(SEARCH('Prt. Lib. &amp; Routine, Table'!L296,$A$2:$A$499)),"not found")))</f>
        <v>.0015 T.I.R. MAX</v>
      </c>
      <c r="D289" t="str">
        <v>.002 MAX ROOT RADIUS</v>
      </c>
      <c r="E289" t="str">
        <v>.012 BLUNT END</v>
      </c>
      <c r="F289" t="str">
        <v>.015 MAX</v>
      </c>
      <c r="G289" t="str">
        <v>.016 T.S.C.</v>
      </c>
      <c r="H289" t="str">
        <v>.017 BASIC</v>
      </c>
      <c r="I289" t="str">
        <v>.021 PITCH</v>
      </c>
      <c r="J289" t="str">
        <v>.022 BLUNT START</v>
      </c>
      <c r="K289" t="str">
        <v>.025 BASIC</v>
      </c>
      <c r="L289" t="str">
        <v>.035 BASIC</v>
      </c>
      <c r="M289" t="str">
        <v>.043 T.S.C</v>
      </c>
      <c r="N289" t="str">
        <v>.053 T.S.C.</v>
      </c>
      <c r="O289" t="str">
        <v>.060 HEX DEPTH</v>
      </c>
      <c r="P289" t="str">
        <v>.060 PITCH</v>
      </c>
      <c r="Q289" t="str">
        <v>.061 BASIC</v>
      </c>
      <c r="R289" t="str">
        <v>.07 HEX</v>
      </c>
      <c r="S289" t="str">
        <v>.070 HEX DEPTH</v>
      </c>
      <c r="T289" t="str">
        <v>.082 DRILL</v>
      </c>
      <c r="U289" t="str">
        <v>.082 DRILL DEPTH</v>
      </c>
      <c r="V289" t="str">
        <v>.094 HEX</v>
      </c>
      <c r="W289" t="str">
        <v>.115 T.S.C.</v>
      </c>
      <c r="X289" t="str">
        <v>.1195 / .1243 MAJOR DIAMETER</v>
      </c>
      <c r="Y289" t="str">
        <v>.1250 HEX</v>
      </c>
      <c r="Z289" t="str">
        <v>.157 MINOR DIAMETER</v>
      </c>
      <c r="AA289" t="str">
        <v>.172 FULL THD DEPTH</v>
      </c>
      <c r="AB289" t="str">
        <v>.172 MAJOR DIAMETER</v>
      </c>
      <c r="AC289" t="str">
        <v>.180 MIN DEPTH FULL THRD</v>
      </c>
      <c r="AD289" t="str">
        <v>.183 Ceter Line Thread Dwell</v>
      </c>
      <c r="AE289" t="str">
        <v>.208 MAX THRD DEPTH</v>
      </c>
      <c r="AF289" t="str">
        <v>.218 BOTTOM HALF OF SLOT</v>
      </c>
      <c r="AG289" t="str">
        <v>.261 BASIC</v>
      </c>
      <c r="AH289" t="str">
        <v>.314 T.S.C.</v>
      </c>
      <c r="AI289" t="str">
        <v>.315 BASIC</v>
      </c>
      <c r="AJ289" t="str">
        <v>.329 MINOR Ø</v>
      </c>
      <c r="AK289" t="str">
        <v>.330 BASIC</v>
      </c>
      <c r="AL289" t="str">
        <v>.35 TO TANGENT POINT</v>
      </c>
      <c r="AM289" t="str">
        <v>.375 MAJOR Ø</v>
      </c>
      <c r="AN289" t="str">
        <v>.390 BASIC</v>
      </c>
      <c r="AO289" t="str">
        <v>.440 BASIC</v>
      </c>
      <c r="AP289" t="str">
        <v>.64/.96 HIGH=Pass</v>
      </c>
      <c r="AQ289" t="str">
        <v>0.012 MAX</v>
      </c>
      <c r="AR289" t="str">
        <v>0.015 MAX</v>
      </c>
      <c r="AS289" t="str">
        <v>0.05 Per Note 2</v>
      </c>
      <c r="AT289" t="str">
        <v>0.500 PULLOUT ZONE</v>
      </c>
      <c r="AU289" t="str">
        <v>10-32 UNF-2A</v>
      </c>
      <c r="AV289" t="str">
        <v>12-28 UNF-2B</v>
      </c>
      <c r="AW289" t="str">
        <v>2.87 BASIC</v>
      </c>
      <c r="AX289" t="str">
        <v>2-56 UNC 2B 2 STARTS</v>
      </c>
      <c r="AY289" t="str">
        <v>3 LEAD THREAD</v>
      </c>
      <c r="AZ289" t="str">
        <v>32µIN Max</v>
      </c>
      <c r="BA289" t="str">
        <v>5/16"-24 UNF-2A</v>
      </c>
      <c r="BB289" t="str">
        <v>5/16-18 UNC 2A</v>
      </c>
      <c r="BC289" t="str">
        <v>5-44 UNF-2A</v>
      </c>
      <c r="BD289" t="str">
        <v>6-16µIN</v>
      </c>
      <c r="BE289" t="str">
        <v>65° BLEND</v>
      </c>
      <c r="BF289" t="str">
        <v>7.45 Top of Ball to Face</v>
      </c>
      <c r="BG289" t="str">
        <v>7/16-28 UNEF 2B</v>
      </c>
      <c r="BH289" t="str">
        <v>7/16-28-UNEF-2A</v>
      </c>
      <c r="BI289" t="str">
        <v>Alignment Per Note 3</v>
      </c>
      <c r="BJ289" t="str">
        <v>ANODIZE (SEE CHART)</v>
      </c>
      <c r="BK289" t="str">
        <v>ANODIZE AQUA Per Note 3</v>
      </c>
      <c r="BL289" t="str">
        <v>ANODIZE BOTTOM PORTION</v>
      </c>
      <c r="BM289" t="str">
        <v>ANODIZE COLOR AQUA</v>
      </c>
      <c r="BN289" t="str">
        <v>ANODIZE COLOR GREEN DWG NOTE 4</v>
      </c>
      <c r="BO289" t="str">
        <v>ANODIZE COLOR LIGHT BLUE</v>
      </c>
      <c r="BP289" t="str">
        <v>ANODIZE GREEN Per Note 2</v>
      </c>
      <c r="BQ289" t="str">
        <v>ANODIZE GREY, Per Note 1</v>
      </c>
      <c r="BR289" t="str">
        <v>ANODIZE MAGENTA</v>
      </c>
      <c r="BS289" t="str">
        <v>Anodize Per note 3</v>
      </c>
      <c r="BT289" t="str">
        <v>Anodize Per Note 4</v>
      </c>
      <c r="BU289" t="str">
        <v>ANODIZE SEAFOAM</v>
      </c>
      <c r="BV289" t="str">
        <v>Balloon 11 Symmetry</v>
      </c>
      <c r="BW289" t="str">
        <v>Balloon 12 Symmetry</v>
      </c>
      <c r="BX289" t="str">
        <v>Balloon 13 Hole Centered</v>
      </c>
      <c r="BY289" t="str">
        <v>Balloon 13 Symmerty</v>
      </c>
      <c r="BZ289" t="str">
        <v>Balloon 2 Symmetry</v>
      </c>
      <c r="CA289" t="str">
        <v>Balloon 21 CENTERED</v>
      </c>
      <c r="CB289" t="str">
        <v>Balloon 29 Symmetry</v>
      </c>
      <c r="CC289" t="str">
        <v>Balloon 3 Symmetry</v>
      </c>
      <c r="CD289" t="str">
        <v>Balloon 4 Symmetry</v>
      </c>
      <c r="CE289" t="str">
        <v>Balloon 5 blend to SØ .340</v>
      </c>
      <c r="CF289" t="str">
        <v>Balloon 5 Symmetry</v>
      </c>
      <c r="CG289" t="str">
        <v>Balloon 6 Centered</v>
      </c>
      <c r="CH289" t="str">
        <v>Balloon 9 Function Check</v>
      </c>
      <c r="CI289" t="str">
        <v>Balloon 9 Symmerty</v>
      </c>
      <c r="CJ289" t="str">
        <v>Balloons 2 &amp; 17 Symmetry |.001|A|</v>
      </c>
      <c r="CK289" t="str">
        <v>Basic Ø 3.6</v>
      </c>
      <c r="CL289" t="str">
        <v>BEAD BLAST</v>
      </c>
      <c r="CM289" t="str">
        <v>BLAST ALUMINUM OXIDE</v>
      </c>
      <c r="CN289" t="str">
        <v>Blast Note 2</v>
      </c>
      <c r="CO289" t="str">
        <v xml:space="preserve">BLAST Per Note 1 </v>
      </c>
      <c r="CP289" t="str">
        <v>BLAST Per Note 2</v>
      </c>
      <c r="CQ289" t="str">
        <v>BLAST Per Note 3</v>
      </c>
      <c r="CR289" t="str">
        <v>BLAST Per Note 4</v>
      </c>
      <c r="CS289" t="str">
        <v>BLAST Per Note 8</v>
      </c>
      <c r="CT289" t="str">
        <v>BLAST Per Traveler, MATT FINISH</v>
      </c>
      <c r="CU289" t="str">
        <v>BLAST WITH 16 GRIT ALUMINUM OXIDE</v>
      </c>
      <c r="CV289" t="str">
        <v>BLAST, Uniform Finish Per Note 3</v>
      </c>
      <c r="CW289" t="str">
        <v>BREAK EDGE</v>
      </c>
      <c r="CX289" t="str">
        <v>BREAK EDGE .014</v>
      </c>
      <c r="CY289" t="str">
        <v>BREAK EDGES Note 2</v>
      </c>
      <c r="CZ289" t="str">
        <v>BREAK SHARP Per Note 1</v>
      </c>
      <c r="DA289" t="str">
        <v>BREAK SHARPS Per Note 1</v>
      </c>
      <c r="DB289" t="str">
        <v>CE 2729</v>
      </c>
      <c r="DC289" t="str">
        <v>CE Logo per Note 3</v>
      </c>
      <c r="DD289" t="str">
        <v>CE MARK</v>
      </c>
      <c r="DE289" t="str">
        <v>Chips/Debris Removed</v>
      </c>
      <c r="DF289" t="str">
        <v>Coat Per Note 2</v>
      </c>
      <c r="DG289" t="str">
        <v>C-Sink Ø .155</v>
      </c>
      <c r="DH289" t="str">
        <v>C-Sink Ø5.2</v>
      </c>
      <c r="DI289" t="str">
        <v>Deburred</v>
      </c>
      <c r="DJ289" t="str">
        <v>DIM "A" NoGo</v>
      </c>
      <c r="DK289" t="str">
        <v>DIM "A" NoGo Hexalobe</v>
      </c>
      <c r="DL289" t="str">
        <v>EDGE BREAK</v>
      </c>
      <c r="DM289" t="str">
        <v>EDGE BREAK MIN R.004, MAX R.010</v>
      </c>
      <c r="DN289" t="str">
        <v>Edge Break per Note 1</v>
      </c>
      <c r="DO289" t="str">
        <v>ELECTROPOLISH Per Note 1</v>
      </c>
      <c r="DP289" t="str">
        <v>Finish Per Note 3</v>
      </c>
      <c r="DQ289" t="str">
        <v>FLUTE POSITION Per Note 3</v>
      </c>
      <c r="DR289" t="str">
        <v>FULL R</v>
      </c>
      <c r="DS289" t="str">
        <v>FULL RADIUS</v>
      </c>
      <c r="DT289" t="str">
        <v xml:space="preserve">FULL RADIUS </v>
      </c>
      <c r="DU289" t="str">
        <v>Function Check  (.2340 .2360 FULL)</v>
      </c>
      <c r="DV289" t="str">
        <v>FUNCTIONAL  HEXALOBE</v>
      </c>
      <c r="DW289" t="str">
        <v>GLASS BEAD Per Note 3</v>
      </c>
      <c r="DX289" t="str">
        <v>Globus Logo per Note 3</v>
      </c>
      <c r="DY289" t="str">
        <v>Gold Anodized Color</v>
      </c>
      <c r="DZ289" t="str">
        <v>Green Anodized Color</v>
      </c>
      <c r="EA289" t="str">
        <v>GRIT BLAST Per Note 3</v>
      </c>
      <c r="EB289" t="str">
        <v>Grit Blast Per Note 4</v>
      </c>
      <c r="EC289" t="str">
        <v>GRIT BLAST, DWG NOTE 3</v>
      </c>
      <c r="ED289" t="str">
        <v>HEX MINOR Ø.1292</v>
      </c>
      <c r="EE289" t="str">
        <v xml:space="preserve">HEXALOBE </v>
      </c>
      <c r="EF289" t="str">
        <v>HEXALOBE FUNCTION</v>
      </c>
      <c r="EG289" t="str">
        <v>Hexalobe Minor</v>
      </c>
      <c r="EH289" t="str">
        <v>Hexalobe NV-30</v>
      </c>
      <c r="EI289" t="str">
        <v>HEXALOBE ORIENTATION</v>
      </c>
      <c r="EJ289" t="str">
        <v>Inspect per operation 30 comments</v>
      </c>
      <c r="EK289" t="str">
        <v>INT / EXT CORNERS: R.002 TO R.010</v>
      </c>
      <c r="EL289" t="str">
        <v>INT /EXT CORNERS R.05 TO R.03</v>
      </c>
      <c r="EM289" t="str">
        <v>John is a Geek</v>
      </c>
      <c r="EN289" t="str">
        <v>LASER ETCH</v>
      </c>
      <c r="EO289" t="str">
        <v>Laser Etch Per Note 7</v>
      </c>
      <c r="EP289" t="str">
        <v xml:space="preserve">LASER MARK "CE" DWG NOTE 10 </v>
      </c>
      <c r="EQ289" t="str">
        <v>Laser Mark "P1-15004-08", Per Note 3</v>
      </c>
      <c r="ER289" t="str">
        <v>Laser Mark "P2-15004-08", Per Note 3</v>
      </c>
      <c r="ES289" t="str">
        <v>Laser Mark "P3-15004-08", Per Note 3</v>
      </c>
      <c r="ET289" t="str">
        <v>Laser Mark "P4-15004-08", Per Note 3</v>
      </c>
      <c r="EU289" t="str">
        <v xml:space="preserve">LASER MARK LOGO DWG NOTE 9 </v>
      </c>
      <c r="EV289" t="str">
        <v xml:space="preserve">LASER MARK LOT NUMBER DWG NOTE 8 </v>
      </c>
      <c r="EW289" t="str">
        <v>Laser Mark Lot, Per Note 3</v>
      </c>
      <c r="EX289" t="str">
        <v xml:space="preserve">LASER MARK PART NUMBER DWG NOTE 8 </v>
      </c>
      <c r="EY289" t="str">
        <v>LASER: 13000000</v>
      </c>
      <c r="EZ289" t="str">
        <v>LASER: CE 2797</v>
      </c>
      <c r="FA289" t="str">
        <v>LASER: LOGO</v>
      </c>
      <c r="FB289" t="str">
        <v xml:space="preserve">LASER: Lot # Per RE-75-001 </v>
      </c>
      <c r="FC289" t="str">
        <v>LAST THREAD</v>
      </c>
      <c r="FD289" t="str">
        <v>LEAD .0625</v>
      </c>
      <c r="FE289" t="str">
        <v>LOGO</v>
      </c>
      <c r="FF289" t="str">
        <v>Lot (Control) Number per Note 3</v>
      </c>
      <c r="FG289" t="str">
        <v>LOT NO.</v>
      </c>
      <c r="FH289" t="str">
        <v>LOT NUMBER</v>
      </c>
      <c r="FI289" t="str">
        <v>LOT NUMBER PER NUVASIVE SOP 9002007</v>
      </c>
      <c r="FJ289" t="str">
        <v>M 4X 0.5 - 6G - 0.063R - LH</v>
      </c>
      <c r="FK289" t="str">
        <v>M4 X 0.5 - 6G - 0.063R</v>
      </c>
      <c r="FL289" t="str">
        <v>M4 X 0.5 - 6G - 0.063R - LH</v>
      </c>
      <c r="FM289" t="str">
        <v>M4.5 X .75 6g</v>
      </c>
      <c r="FN289" t="str">
        <v>M4.5 X 0.75 6g</v>
      </c>
      <c r="FO289" t="str">
        <v>M5x0.8-6g</v>
      </c>
      <c r="FP289" t="str">
        <v xml:space="preserve">M5x0.8-6g </v>
      </c>
      <c r="FQ289" t="str">
        <v>M6 X .75 6g</v>
      </c>
      <c r="FR289" t="str">
        <v>M6 X 0.75-6g</v>
      </c>
      <c r="FS289" t="str">
        <v>M6 X0.75 - 6g</v>
      </c>
      <c r="FT289" t="str">
        <v>M6X0.75 - 6H</v>
      </c>
      <c r="FU289" t="str">
        <v>M7 X 1.00 6g THREAD</v>
      </c>
      <c r="FV289" t="str">
        <v>M7X1.00 6g THREAD</v>
      </c>
      <c r="FW289" t="str">
        <v>M7X1.00 6h THREAD</v>
      </c>
      <c r="FX289" t="str">
        <v>Magenta Anodized Color</v>
      </c>
      <c r="FY289" t="str">
        <v>MAJOR Ø .380</v>
      </c>
      <c r="FZ289" t="str">
        <v>MAJORØ</v>
      </c>
      <c r="GA289" t="str">
        <v>MATT FINISH Per Note 3</v>
      </c>
      <c r="GB289" t="str">
        <v>MATT FINISH Per Traveler</v>
      </c>
      <c r="GC289" t="str">
        <v>MATTE FINISH</v>
      </c>
      <c r="GD289" t="str">
        <v>MATTE FINISH DWG NOTE 3</v>
      </c>
      <c r="GE289" t="str">
        <v>MATTE FINISH Note 3</v>
      </c>
      <c r="GF289" t="str">
        <v>Matte Finish Per Note 3</v>
      </c>
      <c r="GG289" t="str">
        <v>MATTE FINISH SIZE 10 GLASS BEAD</v>
      </c>
      <c r="GH289" t="str">
        <v>MAX ROOT RADIUS</v>
      </c>
      <c r="GI289" t="str">
        <v xml:space="preserve">Mill Profile Centered </v>
      </c>
      <c r="GJ289" t="str">
        <v>Minor Ø Unconstrained Check</v>
      </c>
      <c r="GK289" t="str">
        <v>MINOR Ø.1336</v>
      </c>
      <c r="GL289" t="str">
        <v>NO ANODIZE Per note 8</v>
      </c>
      <c r="GM289" t="str">
        <v>NO ANODIZE Per note 9</v>
      </c>
      <c r="GN289" t="str">
        <v>No Nicks, Scratches, Tool Marks, etc.</v>
      </c>
      <c r="GO289" t="str">
        <v>No Nicks,Scratches,Tool Marks,etc.</v>
      </c>
      <c r="GP289" t="str">
        <v>NO TOOL MARKS</v>
      </c>
      <c r="GQ289" t="str">
        <v>NOTE 3 THREAD RELIEF</v>
      </c>
      <c r="GR289" t="str">
        <v>NV-27 FUNC.</v>
      </c>
      <c r="GS289" t="str">
        <v>NV-30 DIM A</v>
      </c>
      <c r="GT289" t="str">
        <v>NV-30 DIM B</v>
      </c>
      <c r="GU289" t="str">
        <v>NV-30 DIM F</v>
      </c>
      <c r="GV289" t="str">
        <v>Ø .1250 HEX</v>
      </c>
      <c r="GW289" t="str">
        <v>Ø 9.4 MAJOR</v>
      </c>
      <c r="GX289" t="str">
        <v>Ø.096 MAX PILOT HOLE</v>
      </c>
      <c r="GY289" t="str">
        <v>Ø.125 THRU</v>
      </c>
      <c r="GZ289" t="str">
        <v>Ø.205 COUNTERSINK</v>
      </c>
      <c r="HA289" t="str">
        <v>Ø.260 T.S.C.</v>
      </c>
      <c r="HB289" t="str">
        <v>Ø.500 BASIC</v>
      </c>
      <c r="HC289" t="str">
        <v xml:space="preserve">OVAL CENTERED </v>
      </c>
      <c r="HD289" t="str">
        <v>PART NO. 15100</v>
      </c>
      <c r="HE289" t="str">
        <v>PART NUMBER 13100000</v>
      </c>
      <c r="HF289" t="str">
        <v>PART NUMBER 13600000</v>
      </c>
      <c r="HG289" t="str">
        <v>Part Number per Note 3</v>
      </c>
      <c r="HH289" t="str">
        <v>PD 5/16-18 UNC 2A</v>
      </c>
      <c r="HI289" t="str">
        <v>Perp.|0.05|A|</v>
      </c>
      <c r="HJ289" t="str">
        <v>PILOT THRU HOLE PRESENT</v>
      </c>
      <c r="HK289" t="str">
        <v>PITCH .060</v>
      </c>
      <c r="HL289" t="str">
        <v>Profile |.001|A|</v>
      </c>
      <c r="HM289" t="str">
        <v>Profile |.0015 | A | X-Y</v>
      </c>
      <c r="HN289" t="str">
        <v>Profile |.002| |A|B| X-Y</v>
      </c>
      <c r="HO289" t="str">
        <v>Profile |.002|A|B|</v>
      </c>
      <c r="HP289" t="str">
        <v>Profile |.002|A|B| X-Y</v>
      </c>
      <c r="HQ289" t="str">
        <v>Profile:|010|A|B|C|</v>
      </c>
      <c r="HR289" t="str">
        <v>Profile| .002| A|B|</v>
      </c>
      <c r="HS289" t="str">
        <v>Profile|.001|</v>
      </c>
      <c r="HT289" t="str">
        <v>Profile|.001|A|</v>
      </c>
      <c r="HU289" t="str">
        <v>Profile|.001|A|B|</v>
      </c>
      <c r="HV289" t="str">
        <v xml:space="preserve">Profile|.001|A|B| A&lt;-&gt;B </v>
      </c>
      <c r="HW289" t="str">
        <v>Profile|.001|A|B| C&lt;-&gt;D</v>
      </c>
      <c r="HX289" t="str">
        <v>Profile|.001|A|B| L-M</v>
      </c>
      <c r="HY289" t="str">
        <v>Profile|.001|A|B| P-Q</v>
      </c>
      <c r="HZ289" t="str">
        <v>Profile|.001|A|B|C&lt;-&gt;D</v>
      </c>
      <c r="IA289" t="str">
        <v>Profile|.001|A|C&lt;--&gt;D</v>
      </c>
      <c r="IB289" t="str">
        <v>Profile|.001|A|UNILATERAL</v>
      </c>
      <c r="IC289" t="str">
        <v>Profile|.001|C|</v>
      </c>
      <c r="ID289" t="str">
        <v>Profile|.0012|D1|</v>
      </c>
      <c r="IE289" t="str">
        <v>Profile|.0015| A-B UNI.</v>
      </c>
      <c r="IF289" t="str">
        <v>Profile|.0015| UNI.</v>
      </c>
      <c r="IG289" t="str">
        <v>Profile|.0015|A| X-Y</v>
      </c>
      <c r="IH289" t="str">
        <v>Profile|.0015|E|F|</v>
      </c>
      <c r="II289" t="str">
        <v>Profile|.0016|B|D|</v>
      </c>
      <c r="IJ289" t="str">
        <v>Profile|.002(U).000|A|</v>
      </c>
      <c r="IK289" t="str">
        <v>Profile|.002|</v>
      </c>
      <c r="IL289" t="str">
        <v>Profile|.002|A</v>
      </c>
      <c r="IM289" t="str">
        <v>Profile|.002|A|</v>
      </c>
      <c r="IN289" t="str">
        <v>Profile|.002|A|B|</v>
      </c>
      <c r="IO289" t="str">
        <v xml:space="preserve">Profile|.002|A|B| A&lt;-&gt;B </v>
      </c>
      <c r="IP289" t="str">
        <v>Profile|.002|A|B| C&lt;-&gt;D</v>
      </c>
      <c r="IQ289" t="str">
        <v>Profile|.002|A|B| X-Y</v>
      </c>
      <c r="IR289" t="str">
        <v>Profile|.002|A|B|C|X-Y</v>
      </c>
      <c r="IS289" t="str">
        <v>Profile|.002|A|B|X&lt;--&gt;Y</v>
      </c>
      <c r="IT289" t="str">
        <v>Profile|.002|A|B|X-Y</v>
      </c>
      <c r="IU289" t="str">
        <v>Profile|.002|A|C|</v>
      </c>
      <c r="IV289" t="str">
        <v>Profile|.002|C|A|</v>
      </c>
      <c r="IW289" t="str">
        <v>Profile|.002|C|B|</v>
      </c>
      <c r="IX289" t="str">
        <v>Profile|.0020|</v>
      </c>
      <c r="IY289" t="str">
        <v>Profile|.003|A|</v>
      </c>
      <c r="IZ289" t="str">
        <v>Profile|.003|A|B|C| Uni.</v>
      </c>
      <c r="JA289" t="str">
        <v>Profile|.003|E|F|</v>
      </c>
      <c r="JB289" t="str">
        <v>Profile|.004(U) .003|A|B|C|</v>
      </c>
      <c r="JC289" t="str">
        <v>Profile|.004|A| UNI.</v>
      </c>
      <c r="JD289" t="str">
        <v>Profile|.005|A|C|</v>
      </c>
      <c r="JE289" t="str">
        <v>Profile|.005|A|C|A&lt;--&gt;B, C&lt;--&gt;D</v>
      </c>
      <c r="JF289" t="str">
        <v>Profile|.005|A|D| A-B UNI.</v>
      </c>
      <c r="JG289" t="str">
        <v>Profile|.005|A|D| UNI.</v>
      </c>
      <c r="JH289" t="str">
        <v>Profile|.010|A|B|</v>
      </c>
      <c r="JI289" t="str">
        <v>Profile|.010|A|B|C|</v>
      </c>
      <c r="JJ289" t="str">
        <v>Profile|.03|A|</v>
      </c>
      <c r="JK289" t="str">
        <v>Profile|.05|A|B|</v>
      </c>
      <c r="JL289" t="str">
        <v>Profile|0.03|</v>
      </c>
      <c r="JM289" t="str">
        <v>Profile|0.03|A|</v>
      </c>
      <c r="JN289" t="str">
        <v>Profile|0.03|A|B|</v>
      </c>
      <c r="JO289" t="str">
        <v>Profile|0.05{A|C|</v>
      </c>
      <c r="JP289" t="str">
        <v>Profile|0.05|A|B|</v>
      </c>
      <c r="JQ289" t="str">
        <v>Profile|0.05|E|</v>
      </c>
      <c r="JR289" t="str">
        <v>Profile|0.05|E|F|</v>
      </c>
      <c r="JS289" t="str">
        <v>Profile|0.06|A|C|</v>
      </c>
      <c r="JT289" t="str">
        <v>Profile|0.1|A|A|</v>
      </c>
      <c r="JU289" t="str">
        <v>Profile|0.1|D1|</v>
      </c>
      <c r="JV289" t="str">
        <v>Profile|A|B|C|</v>
      </c>
      <c r="JW289" t="str">
        <v>Proile|.002|A|B|J-K</v>
      </c>
      <c r="JX289" t="str">
        <v>P-Thread Form</v>
      </c>
      <c r="JY289" t="str">
        <v>R  FULL RADIUS</v>
      </c>
      <c r="JZ289" t="str">
        <v>R.001/.006</v>
      </c>
      <c r="KA289" t="str">
        <v>R.003 MAX</v>
      </c>
      <c r="KB289" t="str">
        <v>R.005 MAX</v>
      </c>
      <c r="KC289" t="str">
        <v>R.030</v>
      </c>
      <c r="KD289" t="str">
        <v>R.25 MAX</v>
      </c>
      <c r="KE289" t="str">
        <v>R1.33 BASIC</v>
      </c>
      <c r="KF289" t="str">
        <v>R3.3</v>
      </c>
      <c r="KG289" t="str">
        <v>Ra 1.6 MAX</v>
      </c>
      <c r="KH289" t="str">
        <v>RAD @ FACE &amp; OD CHAMFER</v>
      </c>
      <c r="KI289" t="str">
        <v>RAD. @ ID &amp; BACK FACE</v>
      </c>
      <c r="KJ289" t="str">
        <v>RAD. @ OD &amp; BACK FACE</v>
      </c>
      <c r="KK289" t="str">
        <v>REMOVE SHRP EDGES .005 MAX</v>
      </c>
      <c r="KL289" t="str">
        <v>ROD SLOT CENTERED</v>
      </c>
      <c r="KM289" t="str">
        <v>SHARP OKAY</v>
      </c>
      <c r="KN289" t="str">
        <v>Slot Centered</v>
      </c>
      <c r="KO289" t="str">
        <v>SLOT WIDTH</v>
      </c>
      <c r="KP289" t="str">
        <v>Surface Finish Per Note 1</v>
      </c>
      <c r="KQ289" t="str">
        <v>Symmerty Balloon A_6</v>
      </c>
      <c r="KR289" t="str">
        <v>T27 HEXALOBE Per Note 1</v>
      </c>
      <c r="KS289" t="str">
        <v>T27 TORX</v>
      </c>
      <c r="KT289" t="str">
        <v>THRD DEPTH</v>
      </c>
      <c r="KU289" t="str">
        <v>Thread Form Per Note 3</v>
      </c>
      <c r="KV289" t="str">
        <v>THREAD INTO ROD SLOT</v>
      </c>
      <c r="KW289" t="str">
        <v>Thread Timed Print Note 6</v>
      </c>
      <c r="KX289" t="str">
        <v>TOOL MISMATCH PERMISSIBLE</v>
      </c>
      <c r="KY289" t="str">
        <v>Tot. Runout|Ø.002|C|</v>
      </c>
      <c r="KZ289" t="str">
        <v>Total Runout|.002|E|</v>
      </c>
      <c r="LA289" t="str">
        <v>TRIPLE LEAD THREAD</v>
      </c>
      <c r="LB289" t="str">
        <v>True Pos. |.001 (M)|A|</v>
      </c>
      <c r="LC289" t="str">
        <v>True Pos. |.002(M)|A|B|</v>
      </c>
      <c r="LD289" t="str">
        <v>True Pos. |.002|</v>
      </c>
      <c r="LE289" t="str">
        <v>True Pos. |.002|A|</v>
      </c>
      <c r="LF289" t="str">
        <v>True Pos. |.002|A|B|</v>
      </c>
      <c r="LG289" t="str">
        <v>True Pos. |.004|A|C|B|</v>
      </c>
      <c r="LH289" t="str">
        <v>True Pos. |.005(M)|A|B|</v>
      </c>
      <c r="LI289" t="str">
        <v>True Pos.|.000(L)|A|D|</v>
      </c>
      <c r="LJ289" t="str">
        <v>True Pos.|.000(M)|A|</v>
      </c>
      <c r="LK289" t="str">
        <v>True Pos.|.001(M)|A|</v>
      </c>
      <c r="LL289" t="str">
        <v>True Pos.|.001|B|</v>
      </c>
      <c r="LM289" t="str">
        <v>True Pos.|.001|E|</v>
      </c>
      <c r="LN289" t="str">
        <v>True Pos.|.002|A|</v>
      </c>
      <c r="LO289" t="str">
        <v>True Pos.|.002|B|</v>
      </c>
      <c r="LP289" t="str">
        <v>True Pos.|.002|C|</v>
      </c>
      <c r="LQ289" t="str">
        <v>True Pos.|.002|D1|</v>
      </c>
      <c r="LR289" t="str">
        <v>True Pos.|.002|D1|D2|</v>
      </c>
      <c r="LS289" t="str">
        <v>True Pos.|.05|A|</v>
      </c>
      <c r="LT289" t="str">
        <v>True Pos.|.1|A|B|C|</v>
      </c>
      <c r="LU289" t="str">
        <v>True Pos.|.13|A</v>
      </c>
      <c r="LV289" t="str">
        <v>True Pos.|0.05|A|</v>
      </c>
      <c r="LW289" t="str">
        <v>True Pos.|0.1|A|B|C|</v>
      </c>
      <c r="LX289" t="str">
        <v>True Pos.|0.13|A|</v>
      </c>
      <c r="LY289" t="str">
        <v>True Pos.|Ø.000(M)|A|</v>
      </c>
      <c r="LZ289" t="str">
        <v>True Pos.|Ø.000(M)|B|</v>
      </c>
      <c r="MA289" t="str">
        <v>True Pos.|Ø.001(M)|A(M)|</v>
      </c>
      <c r="MB289" t="str">
        <v>True Pos.|Ø.001(M)|A|</v>
      </c>
      <c r="MC289" t="str">
        <v>True Pos.|Ø.001|A|</v>
      </c>
      <c r="MD289" t="str">
        <v>True Pos.|Ø.001|C|</v>
      </c>
      <c r="ME289" t="str">
        <v>True Pos.|Ø.002(S)|A(S)|</v>
      </c>
      <c r="MF289" t="str">
        <v>True Pos.|Ø.002|A|</v>
      </c>
      <c r="MG289" t="str">
        <v>True Pos.|Ø.002|B|</v>
      </c>
      <c r="MH289" t="str">
        <v>True Pos.|Ø.002|C|</v>
      </c>
      <c r="MI289" t="str">
        <v>True Pos.|Ø.03(M)|A|</v>
      </c>
      <c r="MJ289" t="str">
        <v>True Pos.|Ø0.03(M)|A|</v>
      </c>
      <c r="MK289" t="str">
        <v>True Pos.|Ø0.05(L)|D|B|</v>
      </c>
      <c r="ML289" t="str">
        <v>True Pos.|Ø0.05|A|</v>
      </c>
      <c r="MM289" t="str">
        <v>True Pos.|Ø0.05|D|</v>
      </c>
      <c r="MN289" t="str">
        <v>True Pos.|Ø0.05|E|</v>
      </c>
      <c r="MO289" t="str">
        <v>True Pos.|Ø0.05|E|B|</v>
      </c>
      <c r="MP289" t="str">
        <v>True Pos.|SØ0.03|C|B|</v>
      </c>
      <c r="MQ289" t="str">
        <v>True Position|.002|A|B|</v>
      </c>
      <c r="MR289" t="str">
        <v>True. Pos.|Ø.001(M)|A|</v>
      </c>
      <c r="MS289" t="str">
        <v>True. Pps.|0.05|A|</v>
      </c>
      <c r="MT289" t="str">
        <v>Tumble Per Note 1</v>
      </c>
      <c r="MU289" t="str">
        <v>Tumble Per Note 2</v>
      </c>
    </row>
    <row r="290" spans="1:359">
      <c r="A290" t="s">
        <v>1138</v>
      </c>
      <c r="C290" s="74" t="str" cm="1">
        <f t="array" ref="C290:MU290">TRANSPOSE(_xlfn._xlws.SORT(_xlfn._xlws.FILTER($A$2:$A$499,ISNUMBER(SEARCH('Prt. Lib. &amp; Routine, Table'!L297,$A$2:$A$499)),"not found")))</f>
        <v>.0015 T.I.R. MAX</v>
      </c>
      <c r="D290" t="str">
        <v>.002 MAX ROOT RADIUS</v>
      </c>
      <c r="E290" t="str">
        <v>.012 BLUNT END</v>
      </c>
      <c r="F290" t="str">
        <v>.015 MAX</v>
      </c>
      <c r="G290" t="str">
        <v>.016 T.S.C.</v>
      </c>
      <c r="H290" t="str">
        <v>.017 BASIC</v>
      </c>
      <c r="I290" t="str">
        <v>.021 PITCH</v>
      </c>
      <c r="J290" t="str">
        <v>.022 BLUNT START</v>
      </c>
      <c r="K290" t="str">
        <v>.025 BASIC</v>
      </c>
      <c r="L290" t="str">
        <v>.035 BASIC</v>
      </c>
      <c r="M290" t="str">
        <v>.043 T.S.C</v>
      </c>
      <c r="N290" t="str">
        <v>.053 T.S.C.</v>
      </c>
      <c r="O290" t="str">
        <v>.060 HEX DEPTH</v>
      </c>
      <c r="P290" t="str">
        <v>.060 PITCH</v>
      </c>
      <c r="Q290" t="str">
        <v>.061 BASIC</v>
      </c>
      <c r="R290" t="str">
        <v>.07 HEX</v>
      </c>
      <c r="S290" t="str">
        <v>.070 HEX DEPTH</v>
      </c>
      <c r="T290" t="str">
        <v>.082 DRILL</v>
      </c>
      <c r="U290" t="str">
        <v>.082 DRILL DEPTH</v>
      </c>
      <c r="V290" t="str">
        <v>.094 HEX</v>
      </c>
      <c r="W290" t="str">
        <v>.115 T.S.C.</v>
      </c>
      <c r="X290" t="str">
        <v>.1195 / .1243 MAJOR DIAMETER</v>
      </c>
      <c r="Y290" t="str">
        <v>.1250 HEX</v>
      </c>
      <c r="Z290" t="str">
        <v>.157 MINOR DIAMETER</v>
      </c>
      <c r="AA290" t="str">
        <v>.172 FULL THD DEPTH</v>
      </c>
      <c r="AB290" t="str">
        <v>.172 MAJOR DIAMETER</v>
      </c>
      <c r="AC290" t="str">
        <v>.180 MIN DEPTH FULL THRD</v>
      </c>
      <c r="AD290" t="str">
        <v>.183 Ceter Line Thread Dwell</v>
      </c>
      <c r="AE290" t="str">
        <v>.208 MAX THRD DEPTH</v>
      </c>
      <c r="AF290" t="str">
        <v>.218 BOTTOM HALF OF SLOT</v>
      </c>
      <c r="AG290" t="str">
        <v>.261 BASIC</v>
      </c>
      <c r="AH290" t="str">
        <v>.314 T.S.C.</v>
      </c>
      <c r="AI290" t="str">
        <v>.315 BASIC</v>
      </c>
      <c r="AJ290" t="str">
        <v>.329 MINOR Ø</v>
      </c>
      <c r="AK290" t="str">
        <v>.330 BASIC</v>
      </c>
      <c r="AL290" t="str">
        <v>.35 TO TANGENT POINT</v>
      </c>
      <c r="AM290" t="str">
        <v>.375 MAJOR Ø</v>
      </c>
      <c r="AN290" t="str">
        <v>.390 BASIC</v>
      </c>
      <c r="AO290" t="str">
        <v>.440 BASIC</v>
      </c>
      <c r="AP290" t="str">
        <v>.64/.96 HIGH=Pass</v>
      </c>
      <c r="AQ290" t="str">
        <v>0.012 MAX</v>
      </c>
      <c r="AR290" t="str">
        <v>0.015 MAX</v>
      </c>
      <c r="AS290" t="str">
        <v>0.05 Per Note 2</v>
      </c>
      <c r="AT290" t="str">
        <v>0.500 PULLOUT ZONE</v>
      </c>
      <c r="AU290" t="str">
        <v>10-32 UNF-2A</v>
      </c>
      <c r="AV290" t="str">
        <v>12-28 UNF-2B</v>
      </c>
      <c r="AW290" t="str">
        <v>2.87 BASIC</v>
      </c>
      <c r="AX290" t="str">
        <v>2-56 UNC 2B 2 STARTS</v>
      </c>
      <c r="AY290" t="str">
        <v>3 LEAD THREAD</v>
      </c>
      <c r="AZ290" t="str">
        <v>32µIN Max</v>
      </c>
      <c r="BA290" t="str">
        <v>5/16"-24 UNF-2A</v>
      </c>
      <c r="BB290" t="str">
        <v>5/16-18 UNC 2A</v>
      </c>
      <c r="BC290" t="str">
        <v>5-44 UNF-2A</v>
      </c>
      <c r="BD290" t="str">
        <v>6-16µIN</v>
      </c>
      <c r="BE290" t="str">
        <v>65° BLEND</v>
      </c>
      <c r="BF290" t="str">
        <v>7.45 Top of Ball to Face</v>
      </c>
      <c r="BG290" t="str">
        <v>7/16-28 UNEF 2B</v>
      </c>
      <c r="BH290" t="str">
        <v>7/16-28-UNEF-2A</v>
      </c>
      <c r="BI290" t="str">
        <v>Alignment Per Note 3</v>
      </c>
      <c r="BJ290" t="str">
        <v>ANODIZE (SEE CHART)</v>
      </c>
      <c r="BK290" t="str">
        <v>ANODIZE AQUA Per Note 3</v>
      </c>
      <c r="BL290" t="str">
        <v>ANODIZE BOTTOM PORTION</v>
      </c>
      <c r="BM290" t="str">
        <v>ANODIZE COLOR AQUA</v>
      </c>
      <c r="BN290" t="str">
        <v>ANODIZE COLOR GREEN DWG NOTE 4</v>
      </c>
      <c r="BO290" t="str">
        <v>ANODIZE COLOR LIGHT BLUE</v>
      </c>
      <c r="BP290" t="str">
        <v>ANODIZE GREEN Per Note 2</v>
      </c>
      <c r="BQ290" t="str">
        <v>ANODIZE GREY, Per Note 1</v>
      </c>
      <c r="BR290" t="str">
        <v>ANODIZE MAGENTA</v>
      </c>
      <c r="BS290" t="str">
        <v>Anodize Per note 3</v>
      </c>
      <c r="BT290" t="str">
        <v>Anodize Per Note 4</v>
      </c>
      <c r="BU290" t="str">
        <v>ANODIZE SEAFOAM</v>
      </c>
      <c r="BV290" t="str">
        <v>Balloon 11 Symmetry</v>
      </c>
      <c r="BW290" t="str">
        <v>Balloon 12 Symmetry</v>
      </c>
      <c r="BX290" t="str">
        <v>Balloon 13 Hole Centered</v>
      </c>
      <c r="BY290" t="str">
        <v>Balloon 13 Symmerty</v>
      </c>
      <c r="BZ290" t="str">
        <v>Balloon 2 Symmetry</v>
      </c>
      <c r="CA290" t="str">
        <v>Balloon 21 CENTERED</v>
      </c>
      <c r="CB290" t="str">
        <v>Balloon 29 Symmetry</v>
      </c>
      <c r="CC290" t="str">
        <v>Balloon 3 Symmetry</v>
      </c>
      <c r="CD290" t="str">
        <v>Balloon 4 Symmetry</v>
      </c>
      <c r="CE290" t="str">
        <v>Balloon 5 blend to SØ .340</v>
      </c>
      <c r="CF290" t="str">
        <v>Balloon 5 Symmetry</v>
      </c>
      <c r="CG290" t="str">
        <v>Balloon 6 Centered</v>
      </c>
      <c r="CH290" t="str">
        <v>Balloon 9 Function Check</v>
      </c>
      <c r="CI290" t="str">
        <v>Balloon 9 Symmerty</v>
      </c>
      <c r="CJ290" t="str">
        <v>Balloons 2 &amp; 17 Symmetry |.001|A|</v>
      </c>
      <c r="CK290" t="str">
        <v>Basic Ø 3.6</v>
      </c>
      <c r="CL290" t="str">
        <v>BEAD BLAST</v>
      </c>
      <c r="CM290" t="str">
        <v>BLAST ALUMINUM OXIDE</v>
      </c>
      <c r="CN290" t="str">
        <v>Blast Note 2</v>
      </c>
      <c r="CO290" t="str">
        <v xml:space="preserve">BLAST Per Note 1 </v>
      </c>
      <c r="CP290" t="str">
        <v>BLAST Per Note 2</v>
      </c>
      <c r="CQ290" t="str">
        <v>BLAST Per Note 3</v>
      </c>
      <c r="CR290" t="str">
        <v>BLAST Per Note 4</v>
      </c>
      <c r="CS290" t="str">
        <v>BLAST Per Note 8</v>
      </c>
      <c r="CT290" t="str">
        <v>BLAST Per Traveler, MATT FINISH</v>
      </c>
      <c r="CU290" t="str">
        <v>BLAST WITH 16 GRIT ALUMINUM OXIDE</v>
      </c>
      <c r="CV290" t="str">
        <v>BLAST, Uniform Finish Per Note 3</v>
      </c>
      <c r="CW290" t="str">
        <v>BREAK EDGE</v>
      </c>
      <c r="CX290" t="str">
        <v>BREAK EDGE .014</v>
      </c>
      <c r="CY290" t="str">
        <v>BREAK EDGES Note 2</v>
      </c>
      <c r="CZ290" t="str">
        <v>BREAK SHARP Per Note 1</v>
      </c>
      <c r="DA290" t="str">
        <v>BREAK SHARPS Per Note 1</v>
      </c>
      <c r="DB290" t="str">
        <v>CE 2729</v>
      </c>
      <c r="DC290" t="str">
        <v>CE Logo per Note 3</v>
      </c>
      <c r="DD290" t="str">
        <v>CE MARK</v>
      </c>
      <c r="DE290" t="str">
        <v>Chips/Debris Removed</v>
      </c>
      <c r="DF290" t="str">
        <v>Coat Per Note 2</v>
      </c>
      <c r="DG290" t="str">
        <v>C-Sink Ø .155</v>
      </c>
      <c r="DH290" t="str">
        <v>C-Sink Ø5.2</v>
      </c>
      <c r="DI290" t="str">
        <v>Deburred</v>
      </c>
      <c r="DJ290" t="str">
        <v>DIM "A" NoGo</v>
      </c>
      <c r="DK290" t="str">
        <v>DIM "A" NoGo Hexalobe</v>
      </c>
      <c r="DL290" t="str">
        <v>EDGE BREAK</v>
      </c>
      <c r="DM290" t="str">
        <v>EDGE BREAK MIN R.004, MAX R.010</v>
      </c>
      <c r="DN290" t="str">
        <v>Edge Break per Note 1</v>
      </c>
      <c r="DO290" t="str">
        <v>ELECTROPOLISH Per Note 1</v>
      </c>
      <c r="DP290" t="str">
        <v>Finish Per Note 3</v>
      </c>
      <c r="DQ290" t="str">
        <v>FLUTE POSITION Per Note 3</v>
      </c>
      <c r="DR290" t="str">
        <v>FULL R</v>
      </c>
      <c r="DS290" t="str">
        <v>FULL RADIUS</v>
      </c>
      <c r="DT290" t="str">
        <v xml:space="preserve">FULL RADIUS </v>
      </c>
      <c r="DU290" t="str">
        <v>Function Check  (.2340 .2360 FULL)</v>
      </c>
      <c r="DV290" t="str">
        <v>FUNCTIONAL  HEXALOBE</v>
      </c>
      <c r="DW290" t="str">
        <v>GLASS BEAD Per Note 3</v>
      </c>
      <c r="DX290" t="str">
        <v>Globus Logo per Note 3</v>
      </c>
      <c r="DY290" t="str">
        <v>Gold Anodized Color</v>
      </c>
      <c r="DZ290" t="str">
        <v>Green Anodized Color</v>
      </c>
      <c r="EA290" t="str">
        <v>GRIT BLAST Per Note 3</v>
      </c>
      <c r="EB290" t="str">
        <v>Grit Blast Per Note 4</v>
      </c>
      <c r="EC290" t="str">
        <v>GRIT BLAST, DWG NOTE 3</v>
      </c>
      <c r="ED290" t="str">
        <v>HEX MINOR Ø.1292</v>
      </c>
      <c r="EE290" t="str">
        <v xml:space="preserve">HEXALOBE </v>
      </c>
      <c r="EF290" t="str">
        <v>HEXALOBE FUNCTION</v>
      </c>
      <c r="EG290" t="str">
        <v>Hexalobe Minor</v>
      </c>
      <c r="EH290" t="str">
        <v>Hexalobe NV-30</v>
      </c>
      <c r="EI290" t="str">
        <v>HEXALOBE ORIENTATION</v>
      </c>
      <c r="EJ290" t="str">
        <v>Inspect per operation 30 comments</v>
      </c>
      <c r="EK290" t="str">
        <v>INT / EXT CORNERS: R.002 TO R.010</v>
      </c>
      <c r="EL290" t="str">
        <v>INT /EXT CORNERS R.05 TO R.03</v>
      </c>
      <c r="EM290" t="str">
        <v>John is a Geek</v>
      </c>
      <c r="EN290" t="str">
        <v>LASER ETCH</v>
      </c>
      <c r="EO290" t="str">
        <v>Laser Etch Per Note 7</v>
      </c>
      <c r="EP290" t="str">
        <v xml:space="preserve">LASER MARK "CE" DWG NOTE 10 </v>
      </c>
      <c r="EQ290" t="str">
        <v>Laser Mark "P1-15004-08", Per Note 3</v>
      </c>
      <c r="ER290" t="str">
        <v>Laser Mark "P2-15004-08", Per Note 3</v>
      </c>
      <c r="ES290" t="str">
        <v>Laser Mark "P3-15004-08", Per Note 3</v>
      </c>
      <c r="ET290" t="str">
        <v>Laser Mark "P4-15004-08", Per Note 3</v>
      </c>
      <c r="EU290" t="str">
        <v xml:space="preserve">LASER MARK LOGO DWG NOTE 9 </v>
      </c>
      <c r="EV290" t="str">
        <v xml:space="preserve">LASER MARK LOT NUMBER DWG NOTE 8 </v>
      </c>
      <c r="EW290" t="str">
        <v>Laser Mark Lot, Per Note 3</v>
      </c>
      <c r="EX290" t="str">
        <v xml:space="preserve">LASER MARK PART NUMBER DWG NOTE 8 </v>
      </c>
      <c r="EY290" t="str">
        <v>LASER: 13000000</v>
      </c>
      <c r="EZ290" t="str">
        <v>LASER: CE 2797</v>
      </c>
      <c r="FA290" t="str">
        <v>LASER: LOGO</v>
      </c>
      <c r="FB290" t="str">
        <v xml:space="preserve">LASER: Lot # Per RE-75-001 </v>
      </c>
      <c r="FC290" t="str">
        <v>LAST THREAD</v>
      </c>
      <c r="FD290" t="str">
        <v>LEAD .0625</v>
      </c>
      <c r="FE290" t="str">
        <v>LOGO</v>
      </c>
      <c r="FF290" t="str">
        <v>Lot (Control) Number per Note 3</v>
      </c>
      <c r="FG290" t="str">
        <v>LOT NO.</v>
      </c>
      <c r="FH290" t="str">
        <v>LOT NUMBER</v>
      </c>
      <c r="FI290" t="str">
        <v>LOT NUMBER PER NUVASIVE SOP 9002007</v>
      </c>
      <c r="FJ290" t="str">
        <v>M 4X 0.5 - 6G - 0.063R - LH</v>
      </c>
      <c r="FK290" t="str">
        <v>M4 X 0.5 - 6G - 0.063R</v>
      </c>
      <c r="FL290" t="str">
        <v>M4 X 0.5 - 6G - 0.063R - LH</v>
      </c>
      <c r="FM290" t="str">
        <v>M4.5 X .75 6g</v>
      </c>
      <c r="FN290" t="str">
        <v>M4.5 X 0.75 6g</v>
      </c>
      <c r="FO290" t="str">
        <v>M5x0.8-6g</v>
      </c>
      <c r="FP290" t="str">
        <v xml:space="preserve">M5x0.8-6g </v>
      </c>
      <c r="FQ290" t="str">
        <v>M6 X .75 6g</v>
      </c>
      <c r="FR290" t="str">
        <v>M6 X 0.75-6g</v>
      </c>
      <c r="FS290" t="str">
        <v>M6 X0.75 - 6g</v>
      </c>
      <c r="FT290" t="str">
        <v>M6X0.75 - 6H</v>
      </c>
      <c r="FU290" t="str">
        <v>M7 X 1.00 6g THREAD</v>
      </c>
      <c r="FV290" t="str">
        <v>M7X1.00 6g THREAD</v>
      </c>
      <c r="FW290" t="str">
        <v>M7X1.00 6h THREAD</v>
      </c>
      <c r="FX290" t="str">
        <v>Magenta Anodized Color</v>
      </c>
      <c r="FY290" t="str">
        <v>MAJOR Ø .380</v>
      </c>
      <c r="FZ290" t="str">
        <v>MAJORØ</v>
      </c>
      <c r="GA290" t="str">
        <v>MATT FINISH Per Note 3</v>
      </c>
      <c r="GB290" t="str">
        <v>MATT FINISH Per Traveler</v>
      </c>
      <c r="GC290" t="str">
        <v>MATTE FINISH</v>
      </c>
      <c r="GD290" t="str">
        <v>MATTE FINISH DWG NOTE 3</v>
      </c>
      <c r="GE290" t="str">
        <v>MATTE FINISH Note 3</v>
      </c>
      <c r="GF290" t="str">
        <v>Matte Finish Per Note 3</v>
      </c>
      <c r="GG290" t="str">
        <v>MATTE FINISH SIZE 10 GLASS BEAD</v>
      </c>
      <c r="GH290" t="str">
        <v>MAX ROOT RADIUS</v>
      </c>
      <c r="GI290" t="str">
        <v xml:space="preserve">Mill Profile Centered </v>
      </c>
      <c r="GJ290" t="str">
        <v>Minor Ø Unconstrained Check</v>
      </c>
      <c r="GK290" t="str">
        <v>MINOR Ø.1336</v>
      </c>
      <c r="GL290" t="str">
        <v>NO ANODIZE Per note 8</v>
      </c>
      <c r="GM290" t="str">
        <v>NO ANODIZE Per note 9</v>
      </c>
      <c r="GN290" t="str">
        <v>No Nicks, Scratches, Tool Marks, etc.</v>
      </c>
      <c r="GO290" t="str">
        <v>No Nicks,Scratches,Tool Marks,etc.</v>
      </c>
      <c r="GP290" t="str">
        <v>NO TOOL MARKS</v>
      </c>
      <c r="GQ290" t="str">
        <v>NOTE 3 THREAD RELIEF</v>
      </c>
      <c r="GR290" t="str">
        <v>NV-27 FUNC.</v>
      </c>
      <c r="GS290" t="str">
        <v>NV-30 DIM A</v>
      </c>
      <c r="GT290" t="str">
        <v>NV-30 DIM B</v>
      </c>
      <c r="GU290" t="str">
        <v>NV-30 DIM F</v>
      </c>
      <c r="GV290" t="str">
        <v>Ø .1250 HEX</v>
      </c>
      <c r="GW290" t="str">
        <v>Ø 9.4 MAJOR</v>
      </c>
      <c r="GX290" t="str">
        <v>Ø.096 MAX PILOT HOLE</v>
      </c>
      <c r="GY290" t="str">
        <v>Ø.125 THRU</v>
      </c>
      <c r="GZ290" t="str">
        <v>Ø.205 COUNTERSINK</v>
      </c>
      <c r="HA290" t="str">
        <v>Ø.260 T.S.C.</v>
      </c>
      <c r="HB290" t="str">
        <v>Ø.500 BASIC</v>
      </c>
      <c r="HC290" t="str">
        <v xml:space="preserve">OVAL CENTERED </v>
      </c>
      <c r="HD290" t="str">
        <v>PART NO. 15100</v>
      </c>
      <c r="HE290" t="str">
        <v>PART NUMBER 13100000</v>
      </c>
      <c r="HF290" t="str">
        <v>PART NUMBER 13600000</v>
      </c>
      <c r="HG290" t="str">
        <v>Part Number per Note 3</v>
      </c>
      <c r="HH290" t="str">
        <v>PD 5/16-18 UNC 2A</v>
      </c>
      <c r="HI290" t="str">
        <v>Perp.|0.05|A|</v>
      </c>
      <c r="HJ290" t="str">
        <v>PILOT THRU HOLE PRESENT</v>
      </c>
      <c r="HK290" t="str">
        <v>PITCH .060</v>
      </c>
      <c r="HL290" t="str">
        <v>Profile |.001|A|</v>
      </c>
      <c r="HM290" t="str">
        <v>Profile |.0015 | A | X-Y</v>
      </c>
      <c r="HN290" t="str">
        <v>Profile |.002| |A|B| X-Y</v>
      </c>
      <c r="HO290" t="str">
        <v>Profile |.002|A|B|</v>
      </c>
      <c r="HP290" t="str">
        <v>Profile |.002|A|B| X-Y</v>
      </c>
      <c r="HQ290" t="str">
        <v>Profile:|010|A|B|C|</v>
      </c>
      <c r="HR290" t="str">
        <v>Profile| .002| A|B|</v>
      </c>
      <c r="HS290" t="str">
        <v>Profile|.001|</v>
      </c>
      <c r="HT290" t="str">
        <v>Profile|.001|A|</v>
      </c>
      <c r="HU290" t="str">
        <v>Profile|.001|A|B|</v>
      </c>
      <c r="HV290" t="str">
        <v xml:space="preserve">Profile|.001|A|B| A&lt;-&gt;B </v>
      </c>
      <c r="HW290" t="str">
        <v>Profile|.001|A|B| C&lt;-&gt;D</v>
      </c>
      <c r="HX290" t="str">
        <v>Profile|.001|A|B| L-M</v>
      </c>
      <c r="HY290" t="str">
        <v>Profile|.001|A|B| P-Q</v>
      </c>
      <c r="HZ290" t="str">
        <v>Profile|.001|A|B|C&lt;-&gt;D</v>
      </c>
      <c r="IA290" t="str">
        <v>Profile|.001|A|C&lt;--&gt;D</v>
      </c>
      <c r="IB290" t="str">
        <v>Profile|.001|A|UNILATERAL</v>
      </c>
      <c r="IC290" t="str">
        <v>Profile|.001|C|</v>
      </c>
      <c r="ID290" t="str">
        <v>Profile|.0012|D1|</v>
      </c>
      <c r="IE290" t="str">
        <v>Profile|.0015| A-B UNI.</v>
      </c>
      <c r="IF290" t="str">
        <v>Profile|.0015| UNI.</v>
      </c>
      <c r="IG290" t="str">
        <v>Profile|.0015|A| X-Y</v>
      </c>
      <c r="IH290" t="str">
        <v>Profile|.0015|E|F|</v>
      </c>
      <c r="II290" t="str">
        <v>Profile|.0016|B|D|</v>
      </c>
      <c r="IJ290" t="str">
        <v>Profile|.002(U).000|A|</v>
      </c>
      <c r="IK290" t="str">
        <v>Profile|.002|</v>
      </c>
      <c r="IL290" t="str">
        <v>Profile|.002|A</v>
      </c>
      <c r="IM290" t="str">
        <v>Profile|.002|A|</v>
      </c>
      <c r="IN290" t="str">
        <v>Profile|.002|A|B|</v>
      </c>
      <c r="IO290" t="str">
        <v xml:space="preserve">Profile|.002|A|B| A&lt;-&gt;B </v>
      </c>
      <c r="IP290" t="str">
        <v>Profile|.002|A|B| C&lt;-&gt;D</v>
      </c>
      <c r="IQ290" t="str">
        <v>Profile|.002|A|B| X-Y</v>
      </c>
      <c r="IR290" t="str">
        <v>Profile|.002|A|B|C|X-Y</v>
      </c>
      <c r="IS290" t="str">
        <v>Profile|.002|A|B|X&lt;--&gt;Y</v>
      </c>
      <c r="IT290" t="str">
        <v>Profile|.002|A|B|X-Y</v>
      </c>
      <c r="IU290" t="str">
        <v>Profile|.002|A|C|</v>
      </c>
      <c r="IV290" t="str">
        <v>Profile|.002|C|A|</v>
      </c>
      <c r="IW290" t="str">
        <v>Profile|.002|C|B|</v>
      </c>
      <c r="IX290" t="str">
        <v>Profile|.0020|</v>
      </c>
      <c r="IY290" t="str">
        <v>Profile|.003|A|</v>
      </c>
      <c r="IZ290" t="str">
        <v>Profile|.003|A|B|C| Uni.</v>
      </c>
      <c r="JA290" t="str">
        <v>Profile|.003|E|F|</v>
      </c>
      <c r="JB290" t="str">
        <v>Profile|.004(U) .003|A|B|C|</v>
      </c>
      <c r="JC290" t="str">
        <v>Profile|.004|A| UNI.</v>
      </c>
      <c r="JD290" t="str">
        <v>Profile|.005|A|C|</v>
      </c>
      <c r="JE290" t="str">
        <v>Profile|.005|A|C|A&lt;--&gt;B, C&lt;--&gt;D</v>
      </c>
      <c r="JF290" t="str">
        <v>Profile|.005|A|D| A-B UNI.</v>
      </c>
      <c r="JG290" t="str">
        <v>Profile|.005|A|D| UNI.</v>
      </c>
      <c r="JH290" t="str">
        <v>Profile|.010|A|B|</v>
      </c>
      <c r="JI290" t="str">
        <v>Profile|.010|A|B|C|</v>
      </c>
      <c r="JJ290" t="str">
        <v>Profile|.03|A|</v>
      </c>
      <c r="JK290" t="str">
        <v>Profile|.05|A|B|</v>
      </c>
      <c r="JL290" t="str">
        <v>Profile|0.03|</v>
      </c>
      <c r="JM290" t="str">
        <v>Profile|0.03|A|</v>
      </c>
      <c r="JN290" t="str">
        <v>Profile|0.03|A|B|</v>
      </c>
      <c r="JO290" t="str">
        <v>Profile|0.05{A|C|</v>
      </c>
      <c r="JP290" t="str">
        <v>Profile|0.05|A|B|</v>
      </c>
      <c r="JQ290" t="str">
        <v>Profile|0.05|E|</v>
      </c>
      <c r="JR290" t="str">
        <v>Profile|0.05|E|F|</v>
      </c>
      <c r="JS290" t="str">
        <v>Profile|0.06|A|C|</v>
      </c>
      <c r="JT290" t="str">
        <v>Profile|0.1|A|A|</v>
      </c>
      <c r="JU290" t="str">
        <v>Profile|0.1|D1|</v>
      </c>
      <c r="JV290" t="str">
        <v>Profile|A|B|C|</v>
      </c>
      <c r="JW290" t="str">
        <v>Proile|.002|A|B|J-K</v>
      </c>
      <c r="JX290" t="str">
        <v>P-Thread Form</v>
      </c>
      <c r="JY290" t="str">
        <v>R  FULL RADIUS</v>
      </c>
      <c r="JZ290" t="str">
        <v>R.001/.006</v>
      </c>
      <c r="KA290" t="str">
        <v>R.003 MAX</v>
      </c>
      <c r="KB290" t="str">
        <v>R.005 MAX</v>
      </c>
      <c r="KC290" t="str">
        <v>R.030</v>
      </c>
      <c r="KD290" t="str">
        <v>R.25 MAX</v>
      </c>
      <c r="KE290" t="str">
        <v>R1.33 BASIC</v>
      </c>
      <c r="KF290" t="str">
        <v>R3.3</v>
      </c>
      <c r="KG290" t="str">
        <v>Ra 1.6 MAX</v>
      </c>
      <c r="KH290" t="str">
        <v>RAD @ FACE &amp; OD CHAMFER</v>
      </c>
      <c r="KI290" t="str">
        <v>RAD. @ ID &amp; BACK FACE</v>
      </c>
      <c r="KJ290" t="str">
        <v>RAD. @ OD &amp; BACK FACE</v>
      </c>
      <c r="KK290" t="str">
        <v>REMOVE SHRP EDGES .005 MAX</v>
      </c>
      <c r="KL290" t="str">
        <v>ROD SLOT CENTERED</v>
      </c>
      <c r="KM290" t="str">
        <v>SHARP OKAY</v>
      </c>
      <c r="KN290" t="str">
        <v>Slot Centered</v>
      </c>
      <c r="KO290" t="str">
        <v>SLOT WIDTH</v>
      </c>
      <c r="KP290" t="str">
        <v>Surface Finish Per Note 1</v>
      </c>
      <c r="KQ290" t="str">
        <v>Symmerty Balloon A_6</v>
      </c>
      <c r="KR290" t="str">
        <v>T27 HEXALOBE Per Note 1</v>
      </c>
      <c r="KS290" t="str">
        <v>T27 TORX</v>
      </c>
      <c r="KT290" t="str">
        <v>THRD DEPTH</v>
      </c>
      <c r="KU290" t="str">
        <v>Thread Form Per Note 3</v>
      </c>
      <c r="KV290" t="str">
        <v>THREAD INTO ROD SLOT</v>
      </c>
      <c r="KW290" t="str">
        <v>Thread Timed Print Note 6</v>
      </c>
      <c r="KX290" t="str">
        <v>TOOL MISMATCH PERMISSIBLE</v>
      </c>
      <c r="KY290" t="str">
        <v>Tot. Runout|Ø.002|C|</v>
      </c>
      <c r="KZ290" t="str">
        <v>Total Runout|.002|E|</v>
      </c>
      <c r="LA290" t="str">
        <v>TRIPLE LEAD THREAD</v>
      </c>
      <c r="LB290" t="str">
        <v>True Pos. |.001 (M)|A|</v>
      </c>
      <c r="LC290" t="str">
        <v>True Pos. |.002(M)|A|B|</v>
      </c>
      <c r="LD290" t="str">
        <v>True Pos. |.002|</v>
      </c>
      <c r="LE290" t="str">
        <v>True Pos. |.002|A|</v>
      </c>
      <c r="LF290" t="str">
        <v>True Pos. |.002|A|B|</v>
      </c>
      <c r="LG290" t="str">
        <v>True Pos. |.004|A|C|B|</v>
      </c>
      <c r="LH290" t="str">
        <v>True Pos. |.005(M)|A|B|</v>
      </c>
      <c r="LI290" t="str">
        <v>True Pos.|.000(L)|A|D|</v>
      </c>
      <c r="LJ290" t="str">
        <v>True Pos.|.000(M)|A|</v>
      </c>
      <c r="LK290" t="str">
        <v>True Pos.|.001(M)|A|</v>
      </c>
      <c r="LL290" t="str">
        <v>True Pos.|.001|B|</v>
      </c>
      <c r="LM290" t="str">
        <v>True Pos.|.001|E|</v>
      </c>
      <c r="LN290" t="str">
        <v>True Pos.|.002|A|</v>
      </c>
      <c r="LO290" t="str">
        <v>True Pos.|.002|B|</v>
      </c>
      <c r="LP290" t="str">
        <v>True Pos.|.002|C|</v>
      </c>
      <c r="LQ290" t="str">
        <v>True Pos.|.002|D1|</v>
      </c>
      <c r="LR290" t="str">
        <v>True Pos.|.002|D1|D2|</v>
      </c>
      <c r="LS290" t="str">
        <v>True Pos.|.05|A|</v>
      </c>
      <c r="LT290" t="str">
        <v>True Pos.|.1|A|B|C|</v>
      </c>
      <c r="LU290" t="str">
        <v>True Pos.|.13|A</v>
      </c>
      <c r="LV290" t="str">
        <v>True Pos.|0.05|A|</v>
      </c>
      <c r="LW290" t="str">
        <v>True Pos.|0.1|A|B|C|</v>
      </c>
      <c r="LX290" t="str">
        <v>True Pos.|0.13|A|</v>
      </c>
      <c r="LY290" t="str">
        <v>True Pos.|Ø.000(M)|A|</v>
      </c>
      <c r="LZ290" t="str">
        <v>True Pos.|Ø.000(M)|B|</v>
      </c>
      <c r="MA290" t="str">
        <v>True Pos.|Ø.001(M)|A(M)|</v>
      </c>
      <c r="MB290" t="str">
        <v>True Pos.|Ø.001(M)|A|</v>
      </c>
      <c r="MC290" t="str">
        <v>True Pos.|Ø.001|A|</v>
      </c>
      <c r="MD290" t="str">
        <v>True Pos.|Ø.001|C|</v>
      </c>
      <c r="ME290" t="str">
        <v>True Pos.|Ø.002(S)|A(S)|</v>
      </c>
      <c r="MF290" t="str">
        <v>True Pos.|Ø.002|A|</v>
      </c>
      <c r="MG290" t="str">
        <v>True Pos.|Ø.002|B|</v>
      </c>
      <c r="MH290" t="str">
        <v>True Pos.|Ø.002|C|</v>
      </c>
      <c r="MI290" t="str">
        <v>True Pos.|Ø.03(M)|A|</v>
      </c>
      <c r="MJ290" t="str">
        <v>True Pos.|Ø0.03(M)|A|</v>
      </c>
      <c r="MK290" t="str">
        <v>True Pos.|Ø0.05(L)|D|B|</v>
      </c>
      <c r="ML290" t="str">
        <v>True Pos.|Ø0.05|A|</v>
      </c>
      <c r="MM290" t="str">
        <v>True Pos.|Ø0.05|D|</v>
      </c>
      <c r="MN290" t="str">
        <v>True Pos.|Ø0.05|E|</v>
      </c>
      <c r="MO290" t="str">
        <v>True Pos.|Ø0.05|E|B|</v>
      </c>
      <c r="MP290" t="str">
        <v>True Pos.|SØ0.03|C|B|</v>
      </c>
      <c r="MQ290" t="str">
        <v>True Position|.002|A|B|</v>
      </c>
      <c r="MR290" t="str">
        <v>True. Pos.|Ø.001(M)|A|</v>
      </c>
      <c r="MS290" t="str">
        <v>True. Pps.|0.05|A|</v>
      </c>
      <c r="MT290" t="str">
        <v>Tumble Per Note 1</v>
      </c>
      <c r="MU290" t="str">
        <v>Tumble Per Note 2</v>
      </c>
    </row>
    <row r="291" spans="1:359">
      <c r="A291" t="s">
        <v>1139</v>
      </c>
      <c r="C291" s="74" t="str" cm="1">
        <f t="array" ref="C291:MU291">TRANSPOSE(_xlfn._xlws.SORT(_xlfn._xlws.FILTER($A$2:$A$499,ISNUMBER(SEARCH('Prt. Lib. &amp; Routine, Table'!L298,$A$2:$A$499)),"not found")))</f>
        <v>.0015 T.I.R. MAX</v>
      </c>
      <c r="D291" t="str">
        <v>.002 MAX ROOT RADIUS</v>
      </c>
      <c r="E291" t="str">
        <v>.012 BLUNT END</v>
      </c>
      <c r="F291" t="str">
        <v>.015 MAX</v>
      </c>
      <c r="G291" t="str">
        <v>.016 T.S.C.</v>
      </c>
      <c r="H291" t="str">
        <v>.017 BASIC</v>
      </c>
      <c r="I291" t="str">
        <v>.021 PITCH</v>
      </c>
      <c r="J291" t="str">
        <v>.022 BLUNT START</v>
      </c>
      <c r="K291" t="str">
        <v>.025 BASIC</v>
      </c>
      <c r="L291" t="str">
        <v>.035 BASIC</v>
      </c>
      <c r="M291" t="str">
        <v>.043 T.S.C</v>
      </c>
      <c r="N291" t="str">
        <v>.053 T.S.C.</v>
      </c>
      <c r="O291" t="str">
        <v>.060 HEX DEPTH</v>
      </c>
      <c r="P291" t="str">
        <v>.060 PITCH</v>
      </c>
      <c r="Q291" t="str">
        <v>.061 BASIC</v>
      </c>
      <c r="R291" t="str">
        <v>.07 HEX</v>
      </c>
      <c r="S291" t="str">
        <v>.070 HEX DEPTH</v>
      </c>
      <c r="T291" t="str">
        <v>.082 DRILL</v>
      </c>
      <c r="U291" t="str">
        <v>.082 DRILL DEPTH</v>
      </c>
      <c r="V291" t="str">
        <v>.094 HEX</v>
      </c>
      <c r="W291" t="str">
        <v>.115 T.S.C.</v>
      </c>
      <c r="X291" t="str">
        <v>.1195 / .1243 MAJOR DIAMETER</v>
      </c>
      <c r="Y291" t="str">
        <v>.1250 HEX</v>
      </c>
      <c r="Z291" t="str">
        <v>.157 MINOR DIAMETER</v>
      </c>
      <c r="AA291" t="str">
        <v>.172 FULL THD DEPTH</v>
      </c>
      <c r="AB291" t="str">
        <v>.172 MAJOR DIAMETER</v>
      </c>
      <c r="AC291" t="str">
        <v>.180 MIN DEPTH FULL THRD</v>
      </c>
      <c r="AD291" t="str">
        <v>.183 Ceter Line Thread Dwell</v>
      </c>
      <c r="AE291" t="str">
        <v>.208 MAX THRD DEPTH</v>
      </c>
      <c r="AF291" t="str">
        <v>.218 BOTTOM HALF OF SLOT</v>
      </c>
      <c r="AG291" t="str">
        <v>.261 BASIC</v>
      </c>
      <c r="AH291" t="str">
        <v>.314 T.S.C.</v>
      </c>
      <c r="AI291" t="str">
        <v>.315 BASIC</v>
      </c>
      <c r="AJ291" t="str">
        <v>.329 MINOR Ø</v>
      </c>
      <c r="AK291" t="str">
        <v>.330 BASIC</v>
      </c>
      <c r="AL291" t="str">
        <v>.35 TO TANGENT POINT</v>
      </c>
      <c r="AM291" t="str">
        <v>.375 MAJOR Ø</v>
      </c>
      <c r="AN291" t="str">
        <v>.390 BASIC</v>
      </c>
      <c r="AO291" t="str">
        <v>.440 BASIC</v>
      </c>
      <c r="AP291" t="str">
        <v>.64/.96 HIGH=Pass</v>
      </c>
      <c r="AQ291" t="str">
        <v>0.012 MAX</v>
      </c>
      <c r="AR291" t="str">
        <v>0.015 MAX</v>
      </c>
      <c r="AS291" t="str">
        <v>0.05 Per Note 2</v>
      </c>
      <c r="AT291" t="str">
        <v>0.500 PULLOUT ZONE</v>
      </c>
      <c r="AU291" t="str">
        <v>10-32 UNF-2A</v>
      </c>
      <c r="AV291" t="str">
        <v>12-28 UNF-2B</v>
      </c>
      <c r="AW291" t="str">
        <v>2.87 BASIC</v>
      </c>
      <c r="AX291" t="str">
        <v>2-56 UNC 2B 2 STARTS</v>
      </c>
      <c r="AY291" t="str">
        <v>3 LEAD THREAD</v>
      </c>
      <c r="AZ291" t="str">
        <v>32µIN Max</v>
      </c>
      <c r="BA291" t="str">
        <v>5/16"-24 UNF-2A</v>
      </c>
      <c r="BB291" t="str">
        <v>5/16-18 UNC 2A</v>
      </c>
      <c r="BC291" t="str">
        <v>5-44 UNF-2A</v>
      </c>
      <c r="BD291" t="str">
        <v>6-16µIN</v>
      </c>
      <c r="BE291" t="str">
        <v>65° BLEND</v>
      </c>
      <c r="BF291" t="str">
        <v>7.45 Top of Ball to Face</v>
      </c>
      <c r="BG291" t="str">
        <v>7/16-28 UNEF 2B</v>
      </c>
      <c r="BH291" t="str">
        <v>7/16-28-UNEF-2A</v>
      </c>
      <c r="BI291" t="str">
        <v>Alignment Per Note 3</v>
      </c>
      <c r="BJ291" t="str">
        <v>ANODIZE (SEE CHART)</v>
      </c>
      <c r="BK291" t="str">
        <v>ANODIZE AQUA Per Note 3</v>
      </c>
      <c r="BL291" t="str">
        <v>ANODIZE BOTTOM PORTION</v>
      </c>
      <c r="BM291" t="str">
        <v>ANODIZE COLOR AQUA</v>
      </c>
      <c r="BN291" t="str">
        <v>ANODIZE COLOR GREEN DWG NOTE 4</v>
      </c>
      <c r="BO291" t="str">
        <v>ANODIZE COLOR LIGHT BLUE</v>
      </c>
      <c r="BP291" t="str">
        <v>ANODIZE GREEN Per Note 2</v>
      </c>
      <c r="BQ291" t="str">
        <v>ANODIZE GREY, Per Note 1</v>
      </c>
      <c r="BR291" t="str">
        <v>ANODIZE MAGENTA</v>
      </c>
      <c r="BS291" t="str">
        <v>Anodize Per note 3</v>
      </c>
      <c r="BT291" t="str">
        <v>Anodize Per Note 4</v>
      </c>
      <c r="BU291" t="str">
        <v>ANODIZE SEAFOAM</v>
      </c>
      <c r="BV291" t="str">
        <v>Balloon 11 Symmetry</v>
      </c>
      <c r="BW291" t="str">
        <v>Balloon 12 Symmetry</v>
      </c>
      <c r="BX291" t="str">
        <v>Balloon 13 Hole Centered</v>
      </c>
      <c r="BY291" t="str">
        <v>Balloon 13 Symmerty</v>
      </c>
      <c r="BZ291" t="str">
        <v>Balloon 2 Symmetry</v>
      </c>
      <c r="CA291" t="str">
        <v>Balloon 21 CENTERED</v>
      </c>
      <c r="CB291" t="str">
        <v>Balloon 29 Symmetry</v>
      </c>
      <c r="CC291" t="str">
        <v>Balloon 3 Symmetry</v>
      </c>
      <c r="CD291" t="str">
        <v>Balloon 4 Symmetry</v>
      </c>
      <c r="CE291" t="str">
        <v>Balloon 5 blend to SØ .340</v>
      </c>
      <c r="CF291" t="str">
        <v>Balloon 5 Symmetry</v>
      </c>
      <c r="CG291" t="str">
        <v>Balloon 6 Centered</v>
      </c>
      <c r="CH291" t="str">
        <v>Balloon 9 Function Check</v>
      </c>
      <c r="CI291" t="str">
        <v>Balloon 9 Symmerty</v>
      </c>
      <c r="CJ291" t="str">
        <v>Balloons 2 &amp; 17 Symmetry |.001|A|</v>
      </c>
      <c r="CK291" t="str">
        <v>Basic Ø 3.6</v>
      </c>
      <c r="CL291" t="str">
        <v>BEAD BLAST</v>
      </c>
      <c r="CM291" t="str">
        <v>BLAST ALUMINUM OXIDE</v>
      </c>
      <c r="CN291" t="str">
        <v>Blast Note 2</v>
      </c>
      <c r="CO291" t="str">
        <v xml:space="preserve">BLAST Per Note 1 </v>
      </c>
      <c r="CP291" t="str">
        <v>BLAST Per Note 2</v>
      </c>
      <c r="CQ291" t="str">
        <v>BLAST Per Note 3</v>
      </c>
      <c r="CR291" t="str">
        <v>BLAST Per Note 4</v>
      </c>
      <c r="CS291" t="str">
        <v>BLAST Per Note 8</v>
      </c>
      <c r="CT291" t="str">
        <v>BLAST Per Traveler, MATT FINISH</v>
      </c>
      <c r="CU291" t="str">
        <v>BLAST WITH 16 GRIT ALUMINUM OXIDE</v>
      </c>
      <c r="CV291" t="str">
        <v>BLAST, Uniform Finish Per Note 3</v>
      </c>
      <c r="CW291" t="str">
        <v>BREAK EDGE</v>
      </c>
      <c r="CX291" t="str">
        <v>BREAK EDGE .014</v>
      </c>
      <c r="CY291" t="str">
        <v>BREAK EDGES Note 2</v>
      </c>
      <c r="CZ291" t="str">
        <v>BREAK SHARP Per Note 1</v>
      </c>
      <c r="DA291" t="str">
        <v>BREAK SHARPS Per Note 1</v>
      </c>
      <c r="DB291" t="str">
        <v>CE 2729</v>
      </c>
      <c r="DC291" t="str">
        <v>CE Logo per Note 3</v>
      </c>
      <c r="DD291" t="str">
        <v>CE MARK</v>
      </c>
      <c r="DE291" t="str">
        <v>Chips/Debris Removed</v>
      </c>
      <c r="DF291" t="str">
        <v>Coat Per Note 2</v>
      </c>
      <c r="DG291" t="str">
        <v>C-Sink Ø .155</v>
      </c>
      <c r="DH291" t="str">
        <v>C-Sink Ø5.2</v>
      </c>
      <c r="DI291" t="str">
        <v>Deburred</v>
      </c>
      <c r="DJ291" t="str">
        <v>DIM "A" NoGo</v>
      </c>
      <c r="DK291" t="str">
        <v>DIM "A" NoGo Hexalobe</v>
      </c>
      <c r="DL291" t="str">
        <v>EDGE BREAK</v>
      </c>
      <c r="DM291" t="str">
        <v>EDGE BREAK MIN R.004, MAX R.010</v>
      </c>
      <c r="DN291" t="str">
        <v>Edge Break per Note 1</v>
      </c>
      <c r="DO291" t="str">
        <v>ELECTROPOLISH Per Note 1</v>
      </c>
      <c r="DP291" t="str">
        <v>Finish Per Note 3</v>
      </c>
      <c r="DQ291" t="str">
        <v>FLUTE POSITION Per Note 3</v>
      </c>
      <c r="DR291" t="str">
        <v>FULL R</v>
      </c>
      <c r="DS291" t="str">
        <v>FULL RADIUS</v>
      </c>
      <c r="DT291" t="str">
        <v xml:space="preserve">FULL RADIUS </v>
      </c>
      <c r="DU291" t="str">
        <v>Function Check  (.2340 .2360 FULL)</v>
      </c>
      <c r="DV291" t="str">
        <v>FUNCTIONAL  HEXALOBE</v>
      </c>
      <c r="DW291" t="str">
        <v>GLASS BEAD Per Note 3</v>
      </c>
      <c r="DX291" t="str">
        <v>Globus Logo per Note 3</v>
      </c>
      <c r="DY291" t="str">
        <v>Gold Anodized Color</v>
      </c>
      <c r="DZ291" t="str">
        <v>Green Anodized Color</v>
      </c>
      <c r="EA291" t="str">
        <v>GRIT BLAST Per Note 3</v>
      </c>
      <c r="EB291" t="str">
        <v>Grit Blast Per Note 4</v>
      </c>
      <c r="EC291" t="str">
        <v>GRIT BLAST, DWG NOTE 3</v>
      </c>
      <c r="ED291" t="str">
        <v>HEX MINOR Ø.1292</v>
      </c>
      <c r="EE291" t="str">
        <v xml:space="preserve">HEXALOBE </v>
      </c>
      <c r="EF291" t="str">
        <v>HEXALOBE FUNCTION</v>
      </c>
      <c r="EG291" t="str">
        <v>Hexalobe Minor</v>
      </c>
      <c r="EH291" t="str">
        <v>Hexalobe NV-30</v>
      </c>
      <c r="EI291" t="str">
        <v>HEXALOBE ORIENTATION</v>
      </c>
      <c r="EJ291" t="str">
        <v>Inspect per operation 30 comments</v>
      </c>
      <c r="EK291" t="str">
        <v>INT / EXT CORNERS: R.002 TO R.010</v>
      </c>
      <c r="EL291" t="str">
        <v>INT /EXT CORNERS R.05 TO R.03</v>
      </c>
      <c r="EM291" t="str">
        <v>John is a Geek</v>
      </c>
      <c r="EN291" t="str">
        <v>LASER ETCH</v>
      </c>
      <c r="EO291" t="str">
        <v>Laser Etch Per Note 7</v>
      </c>
      <c r="EP291" t="str">
        <v xml:space="preserve">LASER MARK "CE" DWG NOTE 10 </v>
      </c>
      <c r="EQ291" t="str">
        <v>Laser Mark "P1-15004-08", Per Note 3</v>
      </c>
      <c r="ER291" t="str">
        <v>Laser Mark "P2-15004-08", Per Note 3</v>
      </c>
      <c r="ES291" t="str">
        <v>Laser Mark "P3-15004-08", Per Note 3</v>
      </c>
      <c r="ET291" t="str">
        <v>Laser Mark "P4-15004-08", Per Note 3</v>
      </c>
      <c r="EU291" t="str">
        <v xml:space="preserve">LASER MARK LOGO DWG NOTE 9 </v>
      </c>
      <c r="EV291" t="str">
        <v xml:space="preserve">LASER MARK LOT NUMBER DWG NOTE 8 </v>
      </c>
      <c r="EW291" t="str">
        <v>Laser Mark Lot, Per Note 3</v>
      </c>
      <c r="EX291" t="str">
        <v xml:space="preserve">LASER MARK PART NUMBER DWG NOTE 8 </v>
      </c>
      <c r="EY291" t="str">
        <v>LASER: 13000000</v>
      </c>
      <c r="EZ291" t="str">
        <v>LASER: CE 2797</v>
      </c>
      <c r="FA291" t="str">
        <v>LASER: LOGO</v>
      </c>
      <c r="FB291" t="str">
        <v xml:space="preserve">LASER: Lot # Per RE-75-001 </v>
      </c>
      <c r="FC291" t="str">
        <v>LAST THREAD</v>
      </c>
      <c r="FD291" t="str">
        <v>LEAD .0625</v>
      </c>
      <c r="FE291" t="str">
        <v>LOGO</v>
      </c>
      <c r="FF291" t="str">
        <v>Lot (Control) Number per Note 3</v>
      </c>
      <c r="FG291" t="str">
        <v>LOT NO.</v>
      </c>
      <c r="FH291" t="str">
        <v>LOT NUMBER</v>
      </c>
      <c r="FI291" t="str">
        <v>LOT NUMBER PER NUVASIVE SOP 9002007</v>
      </c>
      <c r="FJ291" t="str">
        <v>M 4X 0.5 - 6G - 0.063R - LH</v>
      </c>
      <c r="FK291" t="str">
        <v>M4 X 0.5 - 6G - 0.063R</v>
      </c>
      <c r="FL291" t="str">
        <v>M4 X 0.5 - 6G - 0.063R - LH</v>
      </c>
      <c r="FM291" t="str">
        <v>M4.5 X .75 6g</v>
      </c>
      <c r="FN291" t="str">
        <v>M4.5 X 0.75 6g</v>
      </c>
      <c r="FO291" t="str">
        <v>M5x0.8-6g</v>
      </c>
      <c r="FP291" t="str">
        <v xml:space="preserve">M5x0.8-6g </v>
      </c>
      <c r="FQ291" t="str">
        <v>M6 X .75 6g</v>
      </c>
      <c r="FR291" t="str">
        <v>M6 X 0.75-6g</v>
      </c>
      <c r="FS291" t="str">
        <v>M6 X0.75 - 6g</v>
      </c>
      <c r="FT291" t="str">
        <v>M6X0.75 - 6H</v>
      </c>
      <c r="FU291" t="str">
        <v>M7 X 1.00 6g THREAD</v>
      </c>
      <c r="FV291" t="str">
        <v>M7X1.00 6g THREAD</v>
      </c>
      <c r="FW291" t="str">
        <v>M7X1.00 6h THREAD</v>
      </c>
      <c r="FX291" t="str">
        <v>Magenta Anodized Color</v>
      </c>
      <c r="FY291" t="str">
        <v>MAJOR Ø .380</v>
      </c>
      <c r="FZ291" t="str">
        <v>MAJORØ</v>
      </c>
      <c r="GA291" t="str">
        <v>MATT FINISH Per Note 3</v>
      </c>
      <c r="GB291" t="str">
        <v>MATT FINISH Per Traveler</v>
      </c>
      <c r="GC291" t="str">
        <v>MATTE FINISH</v>
      </c>
      <c r="GD291" t="str">
        <v>MATTE FINISH DWG NOTE 3</v>
      </c>
      <c r="GE291" t="str">
        <v>MATTE FINISH Note 3</v>
      </c>
      <c r="GF291" t="str">
        <v>Matte Finish Per Note 3</v>
      </c>
      <c r="GG291" t="str">
        <v>MATTE FINISH SIZE 10 GLASS BEAD</v>
      </c>
      <c r="GH291" t="str">
        <v>MAX ROOT RADIUS</v>
      </c>
      <c r="GI291" t="str">
        <v xml:space="preserve">Mill Profile Centered </v>
      </c>
      <c r="GJ291" t="str">
        <v>Minor Ø Unconstrained Check</v>
      </c>
      <c r="GK291" t="str">
        <v>MINOR Ø.1336</v>
      </c>
      <c r="GL291" t="str">
        <v>NO ANODIZE Per note 8</v>
      </c>
      <c r="GM291" t="str">
        <v>NO ANODIZE Per note 9</v>
      </c>
      <c r="GN291" t="str">
        <v>No Nicks, Scratches, Tool Marks, etc.</v>
      </c>
      <c r="GO291" t="str">
        <v>No Nicks,Scratches,Tool Marks,etc.</v>
      </c>
      <c r="GP291" t="str">
        <v>NO TOOL MARKS</v>
      </c>
      <c r="GQ291" t="str">
        <v>NOTE 3 THREAD RELIEF</v>
      </c>
      <c r="GR291" t="str">
        <v>NV-27 FUNC.</v>
      </c>
      <c r="GS291" t="str">
        <v>NV-30 DIM A</v>
      </c>
      <c r="GT291" t="str">
        <v>NV-30 DIM B</v>
      </c>
      <c r="GU291" t="str">
        <v>NV-30 DIM F</v>
      </c>
      <c r="GV291" t="str">
        <v>Ø .1250 HEX</v>
      </c>
      <c r="GW291" t="str">
        <v>Ø 9.4 MAJOR</v>
      </c>
      <c r="GX291" t="str">
        <v>Ø.096 MAX PILOT HOLE</v>
      </c>
      <c r="GY291" t="str">
        <v>Ø.125 THRU</v>
      </c>
      <c r="GZ291" t="str">
        <v>Ø.205 COUNTERSINK</v>
      </c>
      <c r="HA291" t="str">
        <v>Ø.260 T.S.C.</v>
      </c>
      <c r="HB291" t="str">
        <v>Ø.500 BASIC</v>
      </c>
      <c r="HC291" t="str">
        <v xml:space="preserve">OVAL CENTERED </v>
      </c>
      <c r="HD291" t="str">
        <v>PART NO. 15100</v>
      </c>
      <c r="HE291" t="str">
        <v>PART NUMBER 13100000</v>
      </c>
      <c r="HF291" t="str">
        <v>PART NUMBER 13600000</v>
      </c>
      <c r="HG291" t="str">
        <v>Part Number per Note 3</v>
      </c>
      <c r="HH291" t="str">
        <v>PD 5/16-18 UNC 2A</v>
      </c>
      <c r="HI291" t="str">
        <v>Perp.|0.05|A|</v>
      </c>
      <c r="HJ291" t="str">
        <v>PILOT THRU HOLE PRESENT</v>
      </c>
      <c r="HK291" t="str">
        <v>PITCH .060</v>
      </c>
      <c r="HL291" t="str">
        <v>Profile |.001|A|</v>
      </c>
      <c r="HM291" t="str">
        <v>Profile |.0015 | A | X-Y</v>
      </c>
      <c r="HN291" t="str">
        <v>Profile |.002| |A|B| X-Y</v>
      </c>
      <c r="HO291" t="str">
        <v>Profile |.002|A|B|</v>
      </c>
      <c r="HP291" t="str">
        <v>Profile |.002|A|B| X-Y</v>
      </c>
      <c r="HQ291" t="str">
        <v>Profile:|010|A|B|C|</v>
      </c>
      <c r="HR291" t="str">
        <v>Profile| .002| A|B|</v>
      </c>
      <c r="HS291" t="str">
        <v>Profile|.001|</v>
      </c>
      <c r="HT291" t="str">
        <v>Profile|.001|A|</v>
      </c>
      <c r="HU291" t="str">
        <v>Profile|.001|A|B|</v>
      </c>
      <c r="HV291" t="str">
        <v xml:space="preserve">Profile|.001|A|B| A&lt;-&gt;B </v>
      </c>
      <c r="HW291" t="str">
        <v>Profile|.001|A|B| C&lt;-&gt;D</v>
      </c>
      <c r="HX291" t="str">
        <v>Profile|.001|A|B| L-M</v>
      </c>
      <c r="HY291" t="str">
        <v>Profile|.001|A|B| P-Q</v>
      </c>
      <c r="HZ291" t="str">
        <v>Profile|.001|A|B|C&lt;-&gt;D</v>
      </c>
      <c r="IA291" t="str">
        <v>Profile|.001|A|C&lt;--&gt;D</v>
      </c>
      <c r="IB291" t="str">
        <v>Profile|.001|A|UNILATERAL</v>
      </c>
      <c r="IC291" t="str">
        <v>Profile|.001|C|</v>
      </c>
      <c r="ID291" t="str">
        <v>Profile|.0012|D1|</v>
      </c>
      <c r="IE291" t="str">
        <v>Profile|.0015| A-B UNI.</v>
      </c>
      <c r="IF291" t="str">
        <v>Profile|.0015| UNI.</v>
      </c>
      <c r="IG291" t="str">
        <v>Profile|.0015|A| X-Y</v>
      </c>
      <c r="IH291" t="str">
        <v>Profile|.0015|E|F|</v>
      </c>
      <c r="II291" t="str">
        <v>Profile|.0016|B|D|</v>
      </c>
      <c r="IJ291" t="str">
        <v>Profile|.002(U).000|A|</v>
      </c>
      <c r="IK291" t="str">
        <v>Profile|.002|</v>
      </c>
      <c r="IL291" t="str">
        <v>Profile|.002|A</v>
      </c>
      <c r="IM291" t="str">
        <v>Profile|.002|A|</v>
      </c>
      <c r="IN291" t="str">
        <v>Profile|.002|A|B|</v>
      </c>
      <c r="IO291" t="str">
        <v xml:space="preserve">Profile|.002|A|B| A&lt;-&gt;B </v>
      </c>
      <c r="IP291" t="str">
        <v>Profile|.002|A|B| C&lt;-&gt;D</v>
      </c>
      <c r="IQ291" t="str">
        <v>Profile|.002|A|B| X-Y</v>
      </c>
      <c r="IR291" t="str">
        <v>Profile|.002|A|B|C|X-Y</v>
      </c>
      <c r="IS291" t="str">
        <v>Profile|.002|A|B|X&lt;--&gt;Y</v>
      </c>
      <c r="IT291" t="str">
        <v>Profile|.002|A|B|X-Y</v>
      </c>
      <c r="IU291" t="str">
        <v>Profile|.002|A|C|</v>
      </c>
      <c r="IV291" t="str">
        <v>Profile|.002|C|A|</v>
      </c>
      <c r="IW291" t="str">
        <v>Profile|.002|C|B|</v>
      </c>
      <c r="IX291" t="str">
        <v>Profile|.0020|</v>
      </c>
      <c r="IY291" t="str">
        <v>Profile|.003|A|</v>
      </c>
      <c r="IZ291" t="str">
        <v>Profile|.003|A|B|C| Uni.</v>
      </c>
      <c r="JA291" t="str">
        <v>Profile|.003|E|F|</v>
      </c>
      <c r="JB291" t="str">
        <v>Profile|.004(U) .003|A|B|C|</v>
      </c>
      <c r="JC291" t="str">
        <v>Profile|.004|A| UNI.</v>
      </c>
      <c r="JD291" t="str">
        <v>Profile|.005|A|C|</v>
      </c>
      <c r="JE291" t="str">
        <v>Profile|.005|A|C|A&lt;--&gt;B, C&lt;--&gt;D</v>
      </c>
      <c r="JF291" t="str">
        <v>Profile|.005|A|D| A-B UNI.</v>
      </c>
      <c r="JG291" t="str">
        <v>Profile|.005|A|D| UNI.</v>
      </c>
      <c r="JH291" t="str">
        <v>Profile|.010|A|B|</v>
      </c>
      <c r="JI291" t="str">
        <v>Profile|.010|A|B|C|</v>
      </c>
      <c r="JJ291" t="str">
        <v>Profile|.03|A|</v>
      </c>
      <c r="JK291" t="str">
        <v>Profile|.05|A|B|</v>
      </c>
      <c r="JL291" t="str">
        <v>Profile|0.03|</v>
      </c>
      <c r="JM291" t="str">
        <v>Profile|0.03|A|</v>
      </c>
      <c r="JN291" t="str">
        <v>Profile|0.03|A|B|</v>
      </c>
      <c r="JO291" t="str">
        <v>Profile|0.05{A|C|</v>
      </c>
      <c r="JP291" t="str">
        <v>Profile|0.05|A|B|</v>
      </c>
      <c r="JQ291" t="str">
        <v>Profile|0.05|E|</v>
      </c>
      <c r="JR291" t="str">
        <v>Profile|0.05|E|F|</v>
      </c>
      <c r="JS291" t="str">
        <v>Profile|0.06|A|C|</v>
      </c>
      <c r="JT291" t="str">
        <v>Profile|0.1|A|A|</v>
      </c>
      <c r="JU291" t="str">
        <v>Profile|0.1|D1|</v>
      </c>
      <c r="JV291" t="str">
        <v>Profile|A|B|C|</v>
      </c>
      <c r="JW291" t="str">
        <v>Proile|.002|A|B|J-K</v>
      </c>
      <c r="JX291" t="str">
        <v>P-Thread Form</v>
      </c>
      <c r="JY291" t="str">
        <v>R  FULL RADIUS</v>
      </c>
      <c r="JZ291" t="str">
        <v>R.001/.006</v>
      </c>
      <c r="KA291" t="str">
        <v>R.003 MAX</v>
      </c>
      <c r="KB291" t="str">
        <v>R.005 MAX</v>
      </c>
      <c r="KC291" t="str">
        <v>R.030</v>
      </c>
      <c r="KD291" t="str">
        <v>R.25 MAX</v>
      </c>
      <c r="KE291" t="str">
        <v>R1.33 BASIC</v>
      </c>
      <c r="KF291" t="str">
        <v>R3.3</v>
      </c>
      <c r="KG291" t="str">
        <v>Ra 1.6 MAX</v>
      </c>
      <c r="KH291" t="str">
        <v>RAD @ FACE &amp; OD CHAMFER</v>
      </c>
      <c r="KI291" t="str">
        <v>RAD. @ ID &amp; BACK FACE</v>
      </c>
      <c r="KJ291" t="str">
        <v>RAD. @ OD &amp; BACK FACE</v>
      </c>
      <c r="KK291" t="str">
        <v>REMOVE SHRP EDGES .005 MAX</v>
      </c>
      <c r="KL291" t="str">
        <v>ROD SLOT CENTERED</v>
      </c>
      <c r="KM291" t="str">
        <v>SHARP OKAY</v>
      </c>
      <c r="KN291" t="str">
        <v>Slot Centered</v>
      </c>
      <c r="KO291" t="str">
        <v>SLOT WIDTH</v>
      </c>
      <c r="KP291" t="str">
        <v>Surface Finish Per Note 1</v>
      </c>
      <c r="KQ291" t="str">
        <v>Symmerty Balloon A_6</v>
      </c>
      <c r="KR291" t="str">
        <v>T27 HEXALOBE Per Note 1</v>
      </c>
      <c r="KS291" t="str">
        <v>T27 TORX</v>
      </c>
      <c r="KT291" t="str">
        <v>THRD DEPTH</v>
      </c>
      <c r="KU291" t="str">
        <v>Thread Form Per Note 3</v>
      </c>
      <c r="KV291" t="str">
        <v>THREAD INTO ROD SLOT</v>
      </c>
      <c r="KW291" t="str">
        <v>Thread Timed Print Note 6</v>
      </c>
      <c r="KX291" t="str">
        <v>TOOL MISMATCH PERMISSIBLE</v>
      </c>
      <c r="KY291" t="str">
        <v>Tot. Runout|Ø.002|C|</v>
      </c>
      <c r="KZ291" t="str">
        <v>Total Runout|.002|E|</v>
      </c>
      <c r="LA291" t="str">
        <v>TRIPLE LEAD THREAD</v>
      </c>
      <c r="LB291" t="str">
        <v>True Pos. |.001 (M)|A|</v>
      </c>
      <c r="LC291" t="str">
        <v>True Pos. |.002(M)|A|B|</v>
      </c>
      <c r="LD291" t="str">
        <v>True Pos. |.002|</v>
      </c>
      <c r="LE291" t="str">
        <v>True Pos. |.002|A|</v>
      </c>
      <c r="LF291" t="str">
        <v>True Pos. |.002|A|B|</v>
      </c>
      <c r="LG291" t="str">
        <v>True Pos. |.004|A|C|B|</v>
      </c>
      <c r="LH291" t="str">
        <v>True Pos. |.005(M)|A|B|</v>
      </c>
      <c r="LI291" t="str">
        <v>True Pos.|.000(L)|A|D|</v>
      </c>
      <c r="LJ291" t="str">
        <v>True Pos.|.000(M)|A|</v>
      </c>
      <c r="LK291" t="str">
        <v>True Pos.|.001(M)|A|</v>
      </c>
      <c r="LL291" t="str">
        <v>True Pos.|.001|B|</v>
      </c>
      <c r="LM291" t="str">
        <v>True Pos.|.001|E|</v>
      </c>
      <c r="LN291" t="str">
        <v>True Pos.|.002|A|</v>
      </c>
      <c r="LO291" t="str">
        <v>True Pos.|.002|B|</v>
      </c>
      <c r="LP291" t="str">
        <v>True Pos.|.002|C|</v>
      </c>
      <c r="LQ291" t="str">
        <v>True Pos.|.002|D1|</v>
      </c>
      <c r="LR291" t="str">
        <v>True Pos.|.002|D1|D2|</v>
      </c>
      <c r="LS291" t="str">
        <v>True Pos.|.05|A|</v>
      </c>
      <c r="LT291" t="str">
        <v>True Pos.|.1|A|B|C|</v>
      </c>
      <c r="LU291" t="str">
        <v>True Pos.|.13|A</v>
      </c>
      <c r="LV291" t="str">
        <v>True Pos.|0.05|A|</v>
      </c>
      <c r="LW291" t="str">
        <v>True Pos.|0.1|A|B|C|</v>
      </c>
      <c r="LX291" t="str">
        <v>True Pos.|0.13|A|</v>
      </c>
      <c r="LY291" t="str">
        <v>True Pos.|Ø.000(M)|A|</v>
      </c>
      <c r="LZ291" t="str">
        <v>True Pos.|Ø.000(M)|B|</v>
      </c>
      <c r="MA291" t="str">
        <v>True Pos.|Ø.001(M)|A(M)|</v>
      </c>
      <c r="MB291" t="str">
        <v>True Pos.|Ø.001(M)|A|</v>
      </c>
      <c r="MC291" t="str">
        <v>True Pos.|Ø.001|A|</v>
      </c>
      <c r="MD291" t="str">
        <v>True Pos.|Ø.001|C|</v>
      </c>
      <c r="ME291" t="str">
        <v>True Pos.|Ø.002(S)|A(S)|</v>
      </c>
      <c r="MF291" t="str">
        <v>True Pos.|Ø.002|A|</v>
      </c>
      <c r="MG291" t="str">
        <v>True Pos.|Ø.002|B|</v>
      </c>
      <c r="MH291" t="str">
        <v>True Pos.|Ø.002|C|</v>
      </c>
      <c r="MI291" t="str">
        <v>True Pos.|Ø.03(M)|A|</v>
      </c>
      <c r="MJ291" t="str">
        <v>True Pos.|Ø0.03(M)|A|</v>
      </c>
      <c r="MK291" t="str">
        <v>True Pos.|Ø0.05(L)|D|B|</v>
      </c>
      <c r="ML291" t="str">
        <v>True Pos.|Ø0.05|A|</v>
      </c>
      <c r="MM291" t="str">
        <v>True Pos.|Ø0.05|D|</v>
      </c>
      <c r="MN291" t="str">
        <v>True Pos.|Ø0.05|E|</v>
      </c>
      <c r="MO291" t="str">
        <v>True Pos.|Ø0.05|E|B|</v>
      </c>
      <c r="MP291" t="str">
        <v>True Pos.|SØ0.03|C|B|</v>
      </c>
      <c r="MQ291" t="str">
        <v>True Position|.002|A|B|</v>
      </c>
      <c r="MR291" t="str">
        <v>True. Pos.|Ø.001(M)|A|</v>
      </c>
      <c r="MS291" t="str">
        <v>True. Pps.|0.05|A|</v>
      </c>
      <c r="MT291" t="str">
        <v>Tumble Per Note 1</v>
      </c>
      <c r="MU291" t="str">
        <v>Tumble Per Note 2</v>
      </c>
    </row>
    <row r="292" spans="1:359">
      <c r="A292" t="s">
        <v>1140</v>
      </c>
      <c r="C292" s="74" t="str" cm="1">
        <f t="array" ref="C292:MU292">TRANSPOSE(_xlfn._xlws.SORT(_xlfn._xlws.FILTER($A$2:$A$499,ISNUMBER(SEARCH('Prt. Lib. &amp; Routine, Table'!L299,$A$2:$A$499)),"not found")))</f>
        <v>.0015 T.I.R. MAX</v>
      </c>
      <c r="D292" t="str">
        <v>.002 MAX ROOT RADIUS</v>
      </c>
      <c r="E292" t="str">
        <v>.012 BLUNT END</v>
      </c>
      <c r="F292" t="str">
        <v>.015 MAX</v>
      </c>
      <c r="G292" t="str">
        <v>.016 T.S.C.</v>
      </c>
      <c r="H292" t="str">
        <v>.017 BASIC</v>
      </c>
      <c r="I292" t="str">
        <v>.021 PITCH</v>
      </c>
      <c r="J292" t="str">
        <v>.022 BLUNT START</v>
      </c>
      <c r="K292" t="str">
        <v>.025 BASIC</v>
      </c>
      <c r="L292" t="str">
        <v>.035 BASIC</v>
      </c>
      <c r="M292" t="str">
        <v>.043 T.S.C</v>
      </c>
      <c r="N292" t="str">
        <v>.053 T.S.C.</v>
      </c>
      <c r="O292" t="str">
        <v>.060 HEX DEPTH</v>
      </c>
      <c r="P292" t="str">
        <v>.060 PITCH</v>
      </c>
      <c r="Q292" t="str">
        <v>.061 BASIC</v>
      </c>
      <c r="R292" t="str">
        <v>.07 HEX</v>
      </c>
      <c r="S292" t="str">
        <v>.070 HEX DEPTH</v>
      </c>
      <c r="T292" t="str">
        <v>.082 DRILL</v>
      </c>
      <c r="U292" t="str">
        <v>.082 DRILL DEPTH</v>
      </c>
      <c r="V292" t="str">
        <v>.094 HEX</v>
      </c>
      <c r="W292" t="str">
        <v>.115 T.S.C.</v>
      </c>
      <c r="X292" t="str">
        <v>.1195 / .1243 MAJOR DIAMETER</v>
      </c>
      <c r="Y292" t="str">
        <v>.1250 HEX</v>
      </c>
      <c r="Z292" t="str">
        <v>.157 MINOR DIAMETER</v>
      </c>
      <c r="AA292" t="str">
        <v>.172 FULL THD DEPTH</v>
      </c>
      <c r="AB292" t="str">
        <v>.172 MAJOR DIAMETER</v>
      </c>
      <c r="AC292" t="str">
        <v>.180 MIN DEPTH FULL THRD</v>
      </c>
      <c r="AD292" t="str">
        <v>.183 Ceter Line Thread Dwell</v>
      </c>
      <c r="AE292" t="str">
        <v>.208 MAX THRD DEPTH</v>
      </c>
      <c r="AF292" t="str">
        <v>.218 BOTTOM HALF OF SLOT</v>
      </c>
      <c r="AG292" t="str">
        <v>.261 BASIC</v>
      </c>
      <c r="AH292" t="str">
        <v>.314 T.S.C.</v>
      </c>
      <c r="AI292" t="str">
        <v>.315 BASIC</v>
      </c>
      <c r="AJ292" t="str">
        <v>.329 MINOR Ø</v>
      </c>
      <c r="AK292" t="str">
        <v>.330 BASIC</v>
      </c>
      <c r="AL292" t="str">
        <v>.35 TO TANGENT POINT</v>
      </c>
      <c r="AM292" t="str">
        <v>.375 MAJOR Ø</v>
      </c>
      <c r="AN292" t="str">
        <v>.390 BASIC</v>
      </c>
      <c r="AO292" t="str">
        <v>.440 BASIC</v>
      </c>
      <c r="AP292" t="str">
        <v>.64/.96 HIGH=Pass</v>
      </c>
      <c r="AQ292" t="str">
        <v>0.012 MAX</v>
      </c>
      <c r="AR292" t="str">
        <v>0.015 MAX</v>
      </c>
      <c r="AS292" t="str">
        <v>0.05 Per Note 2</v>
      </c>
      <c r="AT292" t="str">
        <v>0.500 PULLOUT ZONE</v>
      </c>
      <c r="AU292" t="str">
        <v>10-32 UNF-2A</v>
      </c>
      <c r="AV292" t="str">
        <v>12-28 UNF-2B</v>
      </c>
      <c r="AW292" t="str">
        <v>2.87 BASIC</v>
      </c>
      <c r="AX292" t="str">
        <v>2-56 UNC 2B 2 STARTS</v>
      </c>
      <c r="AY292" t="str">
        <v>3 LEAD THREAD</v>
      </c>
      <c r="AZ292" t="str">
        <v>32µIN Max</v>
      </c>
      <c r="BA292" t="str">
        <v>5/16"-24 UNF-2A</v>
      </c>
      <c r="BB292" t="str">
        <v>5/16-18 UNC 2A</v>
      </c>
      <c r="BC292" t="str">
        <v>5-44 UNF-2A</v>
      </c>
      <c r="BD292" t="str">
        <v>6-16µIN</v>
      </c>
      <c r="BE292" t="str">
        <v>65° BLEND</v>
      </c>
      <c r="BF292" t="str">
        <v>7.45 Top of Ball to Face</v>
      </c>
      <c r="BG292" t="str">
        <v>7/16-28 UNEF 2B</v>
      </c>
      <c r="BH292" t="str">
        <v>7/16-28-UNEF-2A</v>
      </c>
      <c r="BI292" t="str">
        <v>Alignment Per Note 3</v>
      </c>
      <c r="BJ292" t="str">
        <v>ANODIZE (SEE CHART)</v>
      </c>
      <c r="BK292" t="str">
        <v>ANODIZE AQUA Per Note 3</v>
      </c>
      <c r="BL292" t="str">
        <v>ANODIZE BOTTOM PORTION</v>
      </c>
      <c r="BM292" t="str">
        <v>ANODIZE COLOR AQUA</v>
      </c>
      <c r="BN292" t="str">
        <v>ANODIZE COLOR GREEN DWG NOTE 4</v>
      </c>
      <c r="BO292" t="str">
        <v>ANODIZE COLOR LIGHT BLUE</v>
      </c>
      <c r="BP292" t="str">
        <v>ANODIZE GREEN Per Note 2</v>
      </c>
      <c r="BQ292" t="str">
        <v>ANODIZE GREY, Per Note 1</v>
      </c>
      <c r="BR292" t="str">
        <v>ANODIZE MAGENTA</v>
      </c>
      <c r="BS292" t="str">
        <v>Anodize Per note 3</v>
      </c>
      <c r="BT292" t="str">
        <v>Anodize Per Note 4</v>
      </c>
      <c r="BU292" t="str">
        <v>ANODIZE SEAFOAM</v>
      </c>
      <c r="BV292" t="str">
        <v>Balloon 11 Symmetry</v>
      </c>
      <c r="BW292" t="str">
        <v>Balloon 12 Symmetry</v>
      </c>
      <c r="BX292" t="str">
        <v>Balloon 13 Hole Centered</v>
      </c>
      <c r="BY292" t="str">
        <v>Balloon 13 Symmerty</v>
      </c>
      <c r="BZ292" t="str">
        <v>Balloon 2 Symmetry</v>
      </c>
      <c r="CA292" t="str">
        <v>Balloon 21 CENTERED</v>
      </c>
      <c r="CB292" t="str">
        <v>Balloon 29 Symmetry</v>
      </c>
      <c r="CC292" t="str">
        <v>Balloon 3 Symmetry</v>
      </c>
      <c r="CD292" t="str">
        <v>Balloon 4 Symmetry</v>
      </c>
      <c r="CE292" t="str">
        <v>Balloon 5 blend to SØ .340</v>
      </c>
      <c r="CF292" t="str">
        <v>Balloon 5 Symmetry</v>
      </c>
      <c r="CG292" t="str">
        <v>Balloon 6 Centered</v>
      </c>
      <c r="CH292" t="str">
        <v>Balloon 9 Function Check</v>
      </c>
      <c r="CI292" t="str">
        <v>Balloon 9 Symmerty</v>
      </c>
      <c r="CJ292" t="str">
        <v>Balloons 2 &amp; 17 Symmetry |.001|A|</v>
      </c>
      <c r="CK292" t="str">
        <v>Basic Ø 3.6</v>
      </c>
      <c r="CL292" t="str">
        <v>BEAD BLAST</v>
      </c>
      <c r="CM292" t="str">
        <v>BLAST ALUMINUM OXIDE</v>
      </c>
      <c r="CN292" t="str">
        <v>Blast Note 2</v>
      </c>
      <c r="CO292" t="str">
        <v xml:space="preserve">BLAST Per Note 1 </v>
      </c>
      <c r="CP292" t="str">
        <v>BLAST Per Note 2</v>
      </c>
      <c r="CQ292" t="str">
        <v>BLAST Per Note 3</v>
      </c>
      <c r="CR292" t="str">
        <v>BLAST Per Note 4</v>
      </c>
      <c r="CS292" t="str">
        <v>BLAST Per Note 8</v>
      </c>
      <c r="CT292" t="str">
        <v>BLAST Per Traveler, MATT FINISH</v>
      </c>
      <c r="CU292" t="str">
        <v>BLAST WITH 16 GRIT ALUMINUM OXIDE</v>
      </c>
      <c r="CV292" t="str">
        <v>BLAST, Uniform Finish Per Note 3</v>
      </c>
      <c r="CW292" t="str">
        <v>BREAK EDGE</v>
      </c>
      <c r="CX292" t="str">
        <v>BREAK EDGE .014</v>
      </c>
      <c r="CY292" t="str">
        <v>BREAK EDGES Note 2</v>
      </c>
      <c r="CZ292" t="str">
        <v>BREAK SHARP Per Note 1</v>
      </c>
      <c r="DA292" t="str">
        <v>BREAK SHARPS Per Note 1</v>
      </c>
      <c r="DB292" t="str">
        <v>CE 2729</v>
      </c>
      <c r="DC292" t="str">
        <v>CE Logo per Note 3</v>
      </c>
      <c r="DD292" t="str">
        <v>CE MARK</v>
      </c>
      <c r="DE292" t="str">
        <v>Chips/Debris Removed</v>
      </c>
      <c r="DF292" t="str">
        <v>Coat Per Note 2</v>
      </c>
      <c r="DG292" t="str">
        <v>C-Sink Ø .155</v>
      </c>
      <c r="DH292" t="str">
        <v>C-Sink Ø5.2</v>
      </c>
      <c r="DI292" t="str">
        <v>Deburred</v>
      </c>
      <c r="DJ292" t="str">
        <v>DIM "A" NoGo</v>
      </c>
      <c r="DK292" t="str">
        <v>DIM "A" NoGo Hexalobe</v>
      </c>
      <c r="DL292" t="str">
        <v>EDGE BREAK</v>
      </c>
      <c r="DM292" t="str">
        <v>EDGE BREAK MIN R.004, MAX R.010</v>
      </c>
      <c r="DN292" t="str">
        <v>Edge Break per Note 1</v>
      </c>
      <c r="DO292" t="str">
        <v>ELECTROPOLISH Per Note 1</v>
      </c>
      <c r="DP292" t="str">
        <v>Finish Per Note 3</v>
      </c>
      <c r="DQ292" t="str">
        <v>FLUTE POSITION Per Note 3</v>
      </c>
      <c r="DR292" t="str">
        <v>FULL R</v>
      </c>
      <c r="DS292" t="str">
        <v>FULL RADIUS</v>
      </c>
      <c r="DT292" t="str">
        <v xml:space="preserve">FULL RADIUS </v>
      </c>
      <c r="DU292" t="str">
        <v>Function Check  (.2340 .2360 FULL)</v>
      </c>
      <c r="DV292" t="str">
        <v>FUNCTIONAL  HEXALOBE</v>
      </c>
      <c r="DW292" t="str">
        <v>GLASS BEAD Per Note 3</v>
      </c>
      <c r="DX292" t="str">
        <v>Globus Logo per Note 3</v>
      </c>
      <c r="DY292" t="str">
        <v>Gold Anodized Color</v>
      </c>
      <c r="DZ292" t="str">
        <v>Green Anodized Color</v>
      </c>
      <c r="EA292" t="str">
        <v>GRIT BLAST Per Note 3</v>
      </c>
      <c r="EB292" t="str">
        <v>Grit Blast Per Note 4</v>
      </c>
      <c r="EC292" t="str">
        <v>GRIT BLAST, DWG NOTE 3</v>
      </c>
      <c r="ED292" t="str">
        <v>HEX MINOR Ø.1292</v>
      </c>
      <c r="EE292" t="str">
        <v xml:space="preserve">HEXALOBE </v>
      </c>
      <c r="EF292" t="str">
        <v>HEXALOBE FUNCTION</v>
      </c>
      <c r="EG292" t="str">
        <v>Hexalobe Minor</v>
      </c>
      <c r="EH292" t="str">
        <v>Hexalobe NV-30</v>
      </c>
      <c r="EI292" t="str">
        <v>HEXALOBE ORIENTATION</v>
      </c>
      <c r="EJ292" t="str">
        <v>Inspect per operation 30 comments</v>
      </c>
      <c r="EK292" t="str">
        <v>INT / EXT CORNERS: R.002 TO R.010</v>
      </c>
      <c r="EL292" t="str">
        <v>INT /EXT CORNERS R.05 TO R.03</v>
      </c>
      <c r="EM292" t="str">
        <v>John is a Geek</v>
      </c>
      <c r="EN292" t="str">
        <v>LASER ETCH</v>
      </c>
      <c r="EO292" t="str">
        <v>Laser Etch Per Note 7</v>
      </c>
      <c r="EP292" t="str">
        <v xml:space="preserve">LASER MARK "CE" DWG NOTE 10 </v>
      </c>
      <c r="EQ292" t="str">
        <v>Laser Mark "P1-15004-08", Per Note 3</v>
      </c>
      <c r="ER292" t="str">
        <v>Laser Mark "P2-15004-08", Per Note 3</v>
      </c>
      <c r="ES292" t="str">
        <v>Laser Mark "P3-15004-08", Per Note 3</v>
      </c>
      <c r="ET292" t="str">
        <v>Laser Mark "P4-15004-08", Per Note 3</v>
      </c>
      <c r="EU292" t="str">
        <v xml:space="preserve">LASER MARK LOGO DWG NOTE 9 </v>
      </c>
      <c r="EV292" t="str">
        <v xml:space="preserve">LASER MARK LOT NUMBER DWG NOTE 8 </v>
      </c>
      <c r="EW292" t="str">
        <v>Laser Mark Lot, Per Note 3</v>
      </c>
      <c r="EX292" t="str">
        <v xml:space="preserve">LASER MARK PART NUMBER DWG NOTE 8 </v>
      </c>
      <c r="EY292" t="str">
        <v>LASER: 13000000</v>
      </c>
      <c r="EZ292" t="str">
        <v>LASER: CE 2797</v>
      </c>
      <c r="FA292" t="str">
        <v>LASER: LOGO</v>
      </c>
      <c r="FB292" t="str">
        <v xml:space="preserve">LASER: Lot # Per RE-75-001 </v>
      </c>
      <c r="FC292" t="str">
        <v>LAST THREAD</v>
      </c>
      <c r="FD292" t="str">
        <v>LEAD .0625</v>
      </c>
      <c r="FE292" t="str">
        <v>LOGO</v>
      </c>
      <c r="FF292" t="str">
        <v>Lot (Control) Number per Note 3</v>
      </c>
      <c r="FG292" t="str">
        <v>LOT NO.</v>
      </c>
      <c r="FH292" t="str">
        <v>LOT NUMBER</v>
      </c>
      <c r="FI292" t="str">
        <v>LOT NUMBER PER NUVASIVE SOP 9002007</v>
      </c>
      <c r="FJ292" t="str">
        <v>M 4X 0.5 - 6G - 0.063R - LH</v>
      </c>
      <c r="FK292" t="str">
        <v>M4 X 0.5 - 6G - 0.063R</v>
      </c>
      <c r="FL292" t="str">
        <v>M4 X 0.5 - 6G - 0.063R - LH</v>
      </c>
      <c r="FM292" t="str">
        <v>M4.5 X .75 6g</v>
      </c>
      <c r="FN292" t="str">
        <v>M4.5 X 0.75 6g</v>
      </c>
      <c r="FO292" t="str">
        <v>M5x0.8-6g</v>
      </c>
      <c r="FP292" t="str">
        <v xml:space="preserve">M5x0.8-6g </v>
      </c>
      <c r="FQ292" t="str">
        <v>M6 X .75 6g</v>
      </c>
      <c r="FR292" t="str">
        <v>M6 X 0.75-6g</v>
      </c>
      <c r="FS292" t="str">
        <v>M6 X0.75 - 6g</v>
      </c>
      <c r="FT292" t="str">
        <v>M6X0.75 - 6H</v>
      </c>
      <c r="FU292" t="str">
        <v>M7 X 1.00 6g THREAD</v>
      </c>
      <c r="FV292" t="str">
        <v>M7X1.00 6g THREAD</v>
      </c>
      <c r="FW292" t="str">
        <v>M7X1.00 6h THREAD</v>
      </c>
      <c r="FX292" t="str">
        <v>Magenta Anodized Color</v>
      </c>
      <c r="FY292" t="str">
        <v>MAJOR Ø .380</v>
      </c>
      <c r="FZ292" t="str">
        <v>MAJORØ</v>
      </c>
      <c r="GA292" t="str">
        <v>MATT FINISH Per Note 3</v>
      </c>
      <c r="GB292" t="str">
        <v>MATT FINISH Per Traveler</v>
      </c>
      <c r="GC292" t="str">
        <v>MATTE FINISH</v>
      </c>
      <c r="GD292" t="str">
        <v>MATTE FINISH DWG NOTE 3</v>
      </c>
      <c r="GE292" t="str">
        <v>MATTE FINISH Note 3</v>
      </c>
      <c r="GF292" t="str">
        <v>Matte Finish Per Note 3</v>
      </c>
      <c r="GG292" t="str">
        <v>MATTE FINISH SIZE 10 GLASS BEAD</v>
      </c>
      <c r="GH292" t="str">
        <v>MAX ROOT RADIUS</v>
      </c>
      <c r="GI292" t="str">
        <v xml:space="preserve">Mill Profile Centered </v>
      </c>
      <c r="GJ292" t="str">
        <v>Minor Ø Unconstrained Check</v>
      </c>
      <c r="GK292" t="str">
        <v>MINOR Ø.1336</v>
      </c>
      <c r="GL292" t="str">
        <v>NO ANODIZE Per note 8</v>
      </c>
      <c r="GM292" t="str">
        <v>NO ANODIZE Per note 9</v>
      </c>
      <c r="GN292" t="str">
        <v>No Nicks, Scratches, Tool Marks, etc.</v>
      </c>
      <c r="GO292" t="str">
        <v>No Nicks,Scratches,Tool Marks,etc.</v>
      </c>
      <c r="GP292" t="str">
        <v>NO TOOL MARKS</v>
      </c>
      <c r="GQ292" t="str">
        <v>NOTE 3 THREAD RELIEF</v>
      </c>
      <c r="GR292" t="str">
        <v>NV-27 FUNC.</v>
      </c>
      <c r="GS292" t="str">
        <v>NV-30 DIM A</v>
      </c>
      <c r="GT292" t="str">
        <v>NV-30 DIM B</v>
      </c>
      <c r="GU292" t="str">
        <v>NV-30 DIM F</v>
      </c>
      <c r="GV292" t="str">
        <v>Ø .1250 HEX</v>
      </c>
      <c r="GW292" t="str">
        <v>Ø 9.4 MAJOR</v>
      </c>
      <c r="GX292" t="str">
        <v>Ø.096 MAX PILOT HOLE</v>
      </c>
      <c r="GY292" t="str">
        <v>Ø.125 THRU</v>
      </c>
      <c r="GZ292" t="str">
        <v>Ø.205 COUNTERSINK</v>
      </c>
      <c r="HA292" t="str">
        <v>Ø.260 T.S.C.</v>
      </c>
      <c r="HB292" t="str">
        <v>Ø.500 BASIC</v>
      </c>
      <c r="HC292" t="str">
        <v xml:space="preserve">OVAL CENTERED </v>
      </c>
      <c r="HD292" t="str">
        <v>PART NO. 15100</v>
      </c>
      <c r="HE292" t="str">
        <v>PART NUMBER 13100000</v>
      </c>
      <c r="HF292" t="str">
        <v>PART NUMBER 13600000</v>
      </c>
      <c r="HG292" t="str">
        <v>Part Number per Note 3</v>
      </c>
      <c r="HH292" t="str">
        <v>PD 5/16-18 UNC 2A</v>
      </c>
      <c r="HI292" t="str">
        <v>Perp.|0.05|A|</v>
      </c>
      <c r="HJ292" t="str">
        <v>PILOT THRU HOLE PRESENT</v>
      </c>
      <c r="HK292" t="str">
        <v>PITCH .060</v>
      </c>
      <c r="HL292" t="str">
        <v>Profile |.001|A|</v>
      </c>
      <c r="HM292" t="str">
        <v>Profile |.0015 | A | X-Y</v>
      </c>
      <c r="HN292" t="str">
        <v>Profile |.002| |A|B| X-Y</v>
      </c>
      <c r="HO292" t="str">
        <v>Profile |.002|A|B|</v>
      </c>
      <c r="HP292" t="str">
        <v>Profile |.002|A|B| X-Y</v>
      </c>
      <c r="HQ292" t="str">
        <v>Profile:|010|A|B|C|</v>
      </c>
      <c r="HR292" t="str">
        <v>Profile| .002| A|B|</v>
      </c>
      <c r="HS292" t="str">
        <v>Profile|.001|</v>
      </c>
      <c r="HT292" t="str">
        <v>Profile|.001|A|</v>
      </c>
      <c r="HU292" t="str">
        <v>Profile|.001|A|B|</v>
      </c>
      <c r="HV292" t="str">
        <v xml:space="preserve">Profile|.001|A|B| A&lt;-&gt;B </v>
      </c>
      <c r="HW292" t="str">
        <v>Profile|.001|A|B| C&lt;-&gt;D</v>
      </c>
      <c r="HX292" t="str">
        <v>Profile|.001|A|B| L-M</v>
      </c>
      <c r="HY292" t="str">
        <v>Profile|.001|A|B| P-Q</v>
      </c>
      <c r="HZ292" t="str">
        <v>Profile|.001|A|B|C&lt;-&gt;D</v>
      </c>
      <c r="IA292" t="str">
        <v>Profile|.001|A|C&lt;--&gt;D</v>
      </c>
      <c r="IB292" t="str">
        <v>Profile|.001|A|UNILATERAL</v>
      </c>
      <c r="IC292" t="str">
        <v>Profile|.001|C|</v>
      </c>
      <c r="ID292" t="str">
        <v>Profile|.0012|D1|</v>
      </c>
      <c r="IE292" t="str">
        <v>Profile|.0015| A-B UNI.</v>
      </c>
      <c r="IF292" t="str">
        <v>Profile|.0015| UNI.</v>
      </c>
      <c r="IG292" t="str">
        <v>Profile|.0015|A| X-Y</v>
      </c>
      <c r="IH292" t="str">
        <v>Profile|.0015|E|F|</v>
      </c>
      <c r="II292" t="str">
        <v>Profile|.0016|B|D|</v>
      </c>
      <c r="IJ292" t="str">
        <v>Profile|.002(U).000|A|</v>
      </c>
      <c r="IK292" t="str">
        <v>Profile|.002|</v>
      </c>
      <c r="IL292" t="str">
        <v>Profile|.002|A</v>
      </c>
      <c r="IM292" t="str">
        <v>Profile|.002|A|</v>
      </c>
      <c r="IN292" t="str">
        <v>Profile|.002|A|B|</v>
      </c>
      <c r="IO292" t="str">
        <v xml:space="preserve">Profile|.002|A|B| A&lt;-&gt;B </v>
      </c>
      <c r="IP292" t="str">
        <v>Profile|.002|A|B| C&lt;-&gt;D</v>
      </c>
      <c r="IQ292" t="str">
        <v>Profile|.002|A|B| X-Y</v>
      </c>
      <c r="IR292" t="str">
        <v>Profile|.002|A|B|C|X-Y</v>
      </c>
      <c r="IS292" t="str">
        <v>Profile|.002|A|B|X&lt;--&gt;Y</v>
      </c>
      <c r="IT292" t="str">
        <v>Profile|.002|A|B|X-Y</v>
      </c>
      <c r="IU292" t="str">
        <v>Profile|.002|A|C|</v>
      </c>
      <c r="IV292" t="str">
        <v>Profile|.002|C|A|</v>
      </c>
      <c r="IW292" t="str">
        <v>Profile|.002|C|B|</v>
      </c>
      <c r="IX292" t="str">
        <v>Profile|.0020|</v>
      </c>
      <c r="IY292" t="str">
        <v>Profile|.003|A|</v>
      </c>
      <c r="IZ292" t="str">
        <v>Profile|.003|A|B|C| Uni.</v>
      </c>
      <c r="JA292" t="str">
        <v>Profile|.003|E|F|</v>
      </c>
      <c r="JB292" t="str">
        <v>Profile|.004(U) .003|A|B|C|</v>
      </c>
      <c r="JC292" t="str">
        <v>Profile|.004|A| UNI.</v>
      </c>
      <c r="JD292" t="str">
        <v>Profile|.005|A|C|</v>
      </c>
      <c r="JE292" t="str">
        <v>Profile|.005|A|C|A&lt;--&gt;B, C&lt;--&gt;D</v>
      </c>
      <c r="JF292" t="str">
        <v>Profile|.005|A|D| A-B UNI.</v>
      </c>
      <c r="JG292" t="str">
        <v>Profile|.005|A|D| UNI.</v>
      </c>
      <c r="JH292" t="str">
        <v>Profile|.010|A|B|</v>
      </c>
      <c r="JI292" t="str">
        <v>Profile|.010|A|B|C|</v>
      </c>
      <c r="JJ292" t="str">
        <v>Profile|.03|A|</v>
      </c>
      <c r="JK292" t="str">
        <v>Profile|.05|A|B|</v>
      </c>
      <c r="JL292" t="str">
        <v>Profile|0.03|</v>
      </c>
      <c r="JM292" t="str">
        <v>Profile|0.03|A|</v>
      </c>
      <c r="JN292" t="str">
        <v>Profile|0.03|A|B|</v>
      </c>
      <c r="JO292" t="str">
        <v>Profile|0.05{A|C|</v>
      </c>
      <c r="JP292" t="str">
        <v>Profile|0.05|A|B|</v>
      </c>
      <c r="JQ292" t="str">
        <v>Profile|0.05|E|</v>
      </c>
      <c r="JR292" t="str">
        <v>Profile|0.05|E|F|</v>
      </c>
      <c r="JS292" t="str">
        <v>Profile|0.06|A|C|</v>
      </c>
      <c r="JT292" t="str">
        <v>Profile|0.1|A|A|</v>
      </c>
      <c r="JU292" t="str">
        <v>Profile|0.1|D1|</v>
      </c>
      <c r="JV292" t="str">
        <v>Profile|A|B|C|</v>
      </c>
      <c r="JW292" t="str">
        <v>Proile|.002|A|B|J-K</v>
      </c>
      <c r="JX292" t="str">
        <v>P-Thread Form</v>
      </c>
      <c r="JY292" t="str">
        <v>R  FULL RADIUS</v>
      </c>
      <c r="JZ292" t="str">
        <v>R.001/.006</v>
      </c>
      <c r="KA292" t="str">
        <v>R.003 MAX</v>
      </c>
      <c r="KB292" t="str">
        <v>R.005 MAX</v>
      </c>
      <c r="KC292" t="str">
        <v>R.030</v>
      </c>
      <c r="KD292" t="str">
        <v>R.25 MAX</v>
      </c>
      <c r="KE292" t="str">
        <v>R1.33 BASIC</v>
      </c>
      <c r="KF292" t="str">
        <v>R3.3</v>
      </c>
      <c r="KG292" t="str">
        <v>Ra 1.6 MAX</v>
      </c>
      <c r="KH292" t="str">
        <v>RAD @ FACE &amp; OD CHAMFER</v>
      </c>
      <c r="KI292" t="str">
        <v>RAD. @ ID &amp; BACK FACE</v>
      </c>
      <c r="KJ292" t="str">
        <v>RAD. @ OD &amp; BACK FACE</v>
      </c>
      <c r="KK292" t="str">
        <v>REMOVE SHRP EDGES .005 MAX</v>
      </c>
      <c r="KL292" t="str">
        <v>ROD SLOT CENTERED</v>
      </c>
      <c r="KM292" t="str">
        <v>SHARP OKAY</v>
      </c>
      <c r="KN292" t="str">
        <v>Slot Centered</v>
      </c>
      <c r="KO292" t="str">
        <v>SLOT WIDTH</v>
      </c>
      <c r="KP292" t="str">
        <v>Surface Finish Per Note 1</v>
      </c>
      <c r="KQ292" t="str">
        <v>Symmerty Balloon A_6</v>
      </c>
      <c r="KR292" t="str">
        <v>T27 HEXALOBE Per Note 1</v>
      </c>
      <c r="KS292" t="str">
        <v>T27 TORX</v>
      </c>
      <c r="KT292" t="str">
        <v>THRD DEPTH</v>
      </c>
      <c r="KU292" t="str">
        <v>Thread Form Per Note 3</v>
      </c>
      <c r="KV292" t="str">
        <v>THREAD INTO ROD SLOT</v>
      </c>
      <c r="KW292" t="str">
        <v>Thread Timed Print Note 6</v>
      </c>
      <c r="KX292" t="str">
        <v>TOOL MISMATCH PERMISSIBLE</v>
      </c>
      <c r="KY292" t="str">
        <v>Tot. Runout|Ø.002|C|</v>
      </c>
      <c r="KZ292" t="str">
        <v>Total Runout|.002|E|</v>
      </c>
      <c r="LA292" t="str">
        <v>TRIPLE LEAD THREAD</v>
      </c>
      <c r="LB292" t="str">
        <v>True Pos. |.001 (M)|A|</v>
      </c>
      <c r="LC292" t="str">
        <v>True Pos. |.002(M)|A|B|</v>
      </c>
      <c r="LD292" t="str">
        <v>True Pos. |.002|</v>
      </c>
      <c r="LE292" t="str">
        <v>True Pos. |.002|A|</v>
      </c>
      <c r="LF292" t="str">
        <v>True Pos. |.002|A|B|</v>
      </c>
      <c r="LG292" t="str">
        <v>True Pos. |.004|A|C|B|</v>
      </c>
      <c r="LH292" t="str">
        <v>True Pos. |.005(M)|A|B|</v>
      </c>
      <c r="LI292" t="str">
        <v>True Pos.|.000(L)|A|D|</v>
      </c>
      <c r="LJ292" t="str">
        <v>True Pos.|.000(M)|A|</v>
      </c>
      <c r="LK292" t="str">
        <v>True Pos.|.001(M)|A|</v>
      </c>
      <c r="LL292" t="str">
        <v>True Pos.|.001|B|</v>
      </c>
      <c r="LM292" t="str">
        <v>True Pos.|.001|E|</v>
      </c>
      <c r="LN292" t="str">
        <v>True Pos.|.002|A|</v>
      </c>
      <c r="LO292" t="str">
        <v>True Pos.|.002|B|</v>
      </c>
      <c r="LP292" t="str">
        <v>True Pos.|.002|C|</v>
      </c>
      <c r="LQ292" t="str">
        <v>True Pos.|.002|D1|</v>
      </c>
      <c r="LR292" t="str">
        <v>True Pos.|.002|D1|D2|</v>
      </c>
      <c r="LS292" t="str">
        <v>True Pos.|.05|A|</v>
      </c>
      <c r="LT292" t="str">
        <v>True Pos.|.1|A|B|C|</v>
      </c>
      <c r="LU292" t="str">
        <v>True Pos.|.13|A</v>
      </c>
      <c r="LV292" t="str">
        <v>True Pos.|0.05|A|</v>
      </c>
      <c r="LW292" t="str">
        <v>True Pos.|0.1|A|B|C|</v>
      </c>
      <c r="LX292" t="str">
        <v>True Pos.|0.13|A|</v>
      </c>
      <c r="LY292" t="str">
        <v>True Pos.|Ø.000(M)|A|</v>
      </c>
      <c r="LZ292" t="str">
        <v>True Pos.|Ø.000(M)|B|</v>
      </c>
      <c r="MA292" t="str">
        <v>True Pos.|Ø.001(M)|A(M)|</v>
      </c>
      <c r="MB292" t="str">
        <v>True Pos.|Ø.001(M)|A|</v>
      </c>
      <c r="MC292" t="str">
        <v>True Pos.|Ø.001|A|</v>
      </c>
      <c r="MD292" t="str">
        <v>True Pos.|Ø.001|C|</v>
      </c>
      <c r="ME292" t="str">
        <v>True Pos.|Ø.002(S)|A(S)|</v>
      </c>
      <c r="MF292" t="str">
        <v>True Pos.|Ø.002|A|</v>
      </c>
      <c r="MG292" t="str">
        <v>True Pos.|Ø.002|B|</v>
      </c>
      <c r="MH292" t="str">
        <v>True Pos.|Ø.002|C|</v>
      </c>
      <c r="MI292" t="str">
        <v>True Pos.|Ø.03(M)|A|</v>
      </c>
      <c r="MJ292" t="str">
        <v>True Pos.|Ø0.03(M)|A|</v>
      </c>
      <c r="MK292" t="str">
        <v>True Pos.|Ø0.05(L)|D|B|</v>
      </c>
      <c r="ML292" t="str">
        <v>True Pos.|Ø0.05|A|</v>
      </c>
      <c r="MM292" t="str">
        <v>True Pos.|Ø0.05|D|</v>
      </c>
      <c r="MN292" t="str">
        <v>True Pos.|Ø0.05|E|</v>
      </c>
      <c r="MO292" t="str">
        <v>True Pos.|Ø0.05|E|B|</v>
      </c>
      <c r="MP292" t="str">
        <v>True Pos.|SØ0.03|C|B|</v>
      </c>
      <c r="MQ292" t="str">
        <v>True Position|.002|A|B|</v>
      </c>
      <c r="MR292" t="str">
        <v>True. Pos.|Ø.001(M)|A|</v>
      </c>
      <c r="MS292" t="str">
        <v>True. Pps.|0.05|A|</v>
      </c>
      <c r="MT292" t="str">
        <v>Tumble Per Note 1</v>
      </c>
      <c r="MU292" t="str">
        <v>Tumble Per Note 2</v>
      </c>
    </row>
    <row r="293" spans="1:359">
      <c r="A293" t="s">
        <v>1141</v>
      </c>
      <c r="C293" s="74" t="str" cm="1">
        <f t="array" ref="C293:MU293">TRANSPOSE(_xlfn._xlws.SORT(_xlfn._xlws.FILTER($A$2:$A$499,ISNUMBER(SEARCH('Prt. Lib. &amp; Routine, Table'!L300,$A$2:$A$499)),"not found")))</f>
        <v>.0015 T.I.R. MAX</v>
      </c>
      <c r="D293" t="str">
        <v>.002 MAX ROOT RADIUS</v>
      </c>
      <c r="E293" t="str">
        <v>.012 BLUNT END</v>
      </c>
      <c r="F293" t="str">
        <v>.015 MAX</v>
      </c>
      <c r="G293" t="str">
        <v>.016 T.S.C.</v>
      </c>
      <c r="H293" t="str">
        <v>.017 BASIC</v>
      </c>
      <c r="I293" t="str">
        <v>.021 PITCH</v>
      </c>
      <c r="J293" t="str">
        <v>.022 BLUNT START</v>
      </c>
      <c r="K293" t="str">
        <v>.025 BASIC</v>
      </c>
      <c r="L293" t="str">
        <v>.035 BASIC</v>
      </c>
      <c r="M293" t="str">
        <v>.043 T.S.C</v>
      </c>
      <c r="N293" t="str">
        <v>.053 T.S.C.</v>
      </c>
      <c r="O293" t="str">
        <v>.060 HEX DEPTH</v>
      </c>
      <c r="P293" t="str">
        <v>.060 PITCH</v>
      </c>
      <c r="Q293" t="str">
        <v>.061 BASIC</v>
      </c>
      <c r="R293" t="str">
        <v>.07 HEX</v>
      </c>
      <c r="S293" t="str">
        <v>.070 HEX DEPTH</v>
      </c>
      <c r="T293" t="str">
        <v>.082 DRILL</v>
      </c>
      <c r="U293" t="str">
        <v>.082 DRILL DEPTH</v>
      </c>
      <c r="V293" t="str">
        <v>.094 HEX</v>
      </c>
      <c r="W293" t="str">
        <v>.115 T.S.C.</v>
      </c>
      <c r="X293" t="str">
        <v>.1195 / .1243 MAJOR DIAMETER</v>
      </c>
      <c r="Y293" t="str">
        <v>.1250 HEX</v>
      </c>
      <c r="Z293" t="str">
        <v>.157 MINOR DIAMETER</v>
      </c>
      <c r="AA293" t="str">
        <v>.172 FULL THD DEPTH</v>
      </c>
      <c r="AB293" t="str">
        <v>.172 MAJOR DIAMETER</v>
      </c>
      <c r="AC293" t="str">
        <v>.180 MIN DEPTH FULL THRD</v>
      </c>
      <c r="AD293" t="str">
        <v>.183 Ceter Line Thread Dwell</v>
      </c>
      <c r="AE293" t="str">
        <v>.208 MAX THRD DEPTH</v>
      </c>
      <c r="AF293" t="str">
        <v>.218 BOTTOM HALF OF SLOT</v>
      </c>
      <c r="AG293" t="str">
        <v>.261 BASIC</v>
      </c>
      <c r="AH293" t="str">
        <v>.314 T.S.C.</v>
      </c>
      <c r="AI293" t="str">
        <v>.315 BASIC</v>
      </c>
      <c r="AJ293" t="str">
        <v>.329 MINOR Ø</v>
      </c>
      <c r="AK293" t="str">
        <v>.330 BASIC</v>
      </c>
      <c r="AL293" t="str">
        <v>.35 TO TANGENT POINT</v>
      </c>
      <c r="AM293" t="str">
        <v>.375 MAJOR Ø</v>
      </c>
      <c r="AN293" t="str">
        <v>.390 BASIC</v>
      </c>
      <c r="AO293" t="str">
        <v>.440 BASIC</v>
      </c>
      <c r="AP293" t="str">
        <v>.64/.96 HIGH=Pass</v>
      </c>
      <c r="AQ293" t="str">
        <v>0.012 MAX</v>
      </c>
      <c r="AR293" t="str">
        <v>0.015 MAX</v>
      </c>
      <c r="AS293" t="str">
        <v>0.05 Per Note 2</v>
      </c>
      <c r="AT293" t="str">
        <v>0.500 PULLOUT ZONE</v>
      </c>
      <c r="AU293" t="str">
        <v>10-32 UNF-2A</v>
      </c>
      <c r="AV293" t="str">
        <v>12-28 UNF-2B</v>
      </c>
      <c r="AW293" t="str">
        <v>2.87 BASIC</v>
      </c>
      <c r="AX293" t="str">
        <v>2-56 UNC 2B 2 STARTS</v>
      </c>
      <c r="AY293" t="str">
        <v>3 LEAD THREAD</v>
      </c>
      <c r="AZ293" t="str">
        <v>32µIN Max</v>
      </c>
      <c r="BA293" t="str">
        <v>5/16"-24 UNF-2A</v>
      </c>
      <c r="BB293" t="str">
        <v>5/16-18 UNC 2A</v>
      </c>
      <c r="BC293" t="str">
        <v>5-44 UNF-2A</v>
      </c>
      <c r="BD293" t="str">
        <v>6-16µIN</v>
      </c>
      <c r="BE293" t="str">
        <v>65° BLEND</v>
      </c>
      <c r="BF293" t="str">
        <v>7.45 Top of Ball to Face</v>
      </c>
      <c r="BG293" t="str">
        <v>7/16-28 UNEF 2B</v>
      </c>
      <c r="BH293" t="str">
        <v>7/16-28-UNEF-2A</v>
      </c>
      <c r="BI293" t="str">
        <v>Alignment Per Note 3</v>
      </c>
      <c r="BJ293" t="str">
        <v>ANODIZE (SEE CHART)</v>
      </c>
      <c r="BK293" t="str">
        <v>ANODIZE AQUA Per Note 3</v>
      </c>
      <c r="BL293" t="str">
        <v>ANODIZE BOTTOM PORTION</v>
      </c>
      <c r="BM293" t="str">
        <v>ANODIZE COLOR AQUA</v>
      </c>
      <c r="BN293" t="str">
        <v>ANODIZE COLOR GREEN DWG NOTE 4</v>
      </c>
      <c r="BO293" t="str">
        <v>ANODIZE COLOR LIGHT BLUE</v>
      </c>
      <c r="BP293" t="str">
        <v>ANODIZE GREEN Per Note 2</v>
      </c>
      <c r="BQ293" t="str">
        <v>ANODIZE GREY, Per Note 1</v>
      </c>
      <c r="BR293" t="str">
        <v>ANODIZE MAGENTA</v>
      </c>
      <c r="BS293" t="str">
        <v>Anodize Per note 3</v>
      </c>
      <c r="BT293" t="str">
        <v>Anodize Per Note 4</v>
      </c>
      <c r="BU293" t="str">
        <v>ANODIZE SEAFOAM</v>
      </c>
      <c r="BV293" t="str">
        <v>Balloon 11 Symmetry</v>
      </c>
      <c r="BW293" t="str">
        <v>Balloon 12 Symmetry</v>
      </c>
      <c r="BX293" t="str">
        <v>Balloon 13 Hole Centered</v>
      </c>
      <c r="BY293" t="str">
        <v>Balloon 13 Symmerty</v>
      </c>
      <c r="BZ293" t="str">
        <v>Balloon 2 Symmetry</v>
      </c>
      <c r="CA293" t="str">
        <v>Balloon 21 CENTERED</v>
      </c>
      <c r="CB293" t="str">
        <v>Balloon 29 Symmetry</v>
      </c>
      <c r="CC293" t="str">
        <v>Balloon 3 Symmetry</v>
      </c>
      <c r="CD293" t="str">
        <v>Balloon 4 Symmetry</v>
      </c>
      <c r="CE293" t="str">
        <v>Balloon 5 blend to SØ .340</v>
      </c>
      <c r="CF293" t="str">
        <v>Balloon 5 Symmetry</v>
      </c>
      <c r="CG293" t="str">
        <v>Balloon 6 Centered</v>
      </c>
      <c r="CH293" t="str">
        <v>Balloon 9 Function Check</v>
      </c>
      <c r="CI293" t="str">
        <v>Balloon 9 Symmerty</v>
      </c>
      <c r="CJ293" t="str">
        <v>Balloons 2 &amp; 17 Symmetry |.001|A|</v>
      </c>
      <c r="CK293" t="str">
        <v>Basic Ø 3.6</v>
      </c>
      <c r="CL293" t="str">
        <v>BEAD BLAST</v>
      </c>
      <c r="CM293" t="str">
        <v>BLAST ALUMINUM OXIDE</v>
      </c>
      <c r="CN293" t="str">
        <v>Blast Note 2</v>
      </c>
      <c r="CO293" t="str">
        <v xml:space="preserve">BLAST Per Note 1 </v>
      </c>
      <c r="CP293" t="str">
        <v>BLAST Per Note 2</v>
      </c>
      <c r="CQ293" t="str">
        <v>BLAST Per Note 3</v>
      </c>
      <c r="CR293" t="str">
        <v>BLAST Per Note 4</v>
      </c>
      <c r="CS293" t="str">
        <v>BLAST Per Note 8</v>
      </c>
      <c r="CT293" t="str">
        <v>BLAST Per Traveler, MATT FINISH</v>
      </c>
      <c r="CU293" t="str">
        <v>BLAST WITH 16 GRIT ALUMINUM OXIDE</v>
      </c>
      <c r="CV293" t="str">
        <v>BLAST, Uniform Finish Per Note 3</v>
      </c>
      <c r="CW293" t="str">
        <v>BREAK EDGE</v>
      </c>
      <c r="CX293" t="str">
        <v>BREAK EDGE .014</v>
      </c>
      <c r="CY293" t="str">
        <v>BREAK EDGES Note 2</v>
      </c>
      <c r="CZ293" t="str">
        <v>BREAK SHARP Per Note 1</v>
      </c>
      <c r="DA293" t="str">
        <v>BREAK SHARPS Per Note 1</v>
      </c>
      <c r="DB293" t="str">
        <v>CE 2729</v>
      </c>
      <c r="DC293" t="str">
        <v>CE Logo per Note 3</v>
      </c>
      <c r="DD293" t="str">
        <v>CE MARK</v>
      </c>
      <c r="DE293" t="str">
        <v>Chips/Debris Removed</v>
      </c>
      <c r="DF293" t="str">
        <v>Coat Per Note 2</v>
      </c>
      <c r="DG293" t="str">
        <v>C-Sink Ø .155</v>
      </c>
      <c r="DH293" t="str">
        <v>C-Sink Ø5.2</v>
      </c>
      <c r="DI293" t="str">
        <v>Deburred</v>
      </c>
      <c r="DJ293" t="str">
        <v>DIM "A" NoGo</v>
      </c>
      <c r="DK293" t="str">
        <v>DIM "A" NoGo Hexalobe</v>
      </c>
      <c r="DL293" t="str">
        <v>EDGE BREAK</v>
      </c>
      <c r="DM293" t="str">
        <v>EDGE BREAK MIN R.004, MAX R.010</v>
      </c>
      <c r="DN293" t="str">
        <v>Edge Break per Note 1</v>
      </c>
      <c r="DO293" t="str">
        <v>ELECTROPOLISH Per Note 1</v>
      </c>
      <c r="DP293" t="str">
        <v>Finish Per Note 3</v>
      </c>
      <c r="DQ293" t="str">
        <v>FLUTE POSITION Per Note 3</v>
      </c>
      <c r="DR293" t="str">
        <v>FULL R</v>
      </c>
      <c r="DS293" t="str">
        <v>FULL RADIUS</v>
      </c>
      <c r="DT293" t="str">
        <v xml:space="preserve">FULL RADIUS </v>
      </c>
      <c r="DU293" t="str">
        <v>Function Check  (.2340 .2360 FULL)</v>
      </c>
      <c r="DV293" t="str">
        <v>FUNCTIONAL  HEXALOBE</v>
      </c>
      <c r="DW293" t="str">
        <v>GLASS BEAD Per Note 3</v>
      </c>
      <c r="DX293" t="str">
        <v>Globus Logo per Note 3</v>
      </c>
      <c r="DY293" t="str">
        <v>Gold Anodized Color</v>
      </c>
      <c r="DZ293" t="str">
        <v>Green Anodized Color</v>
      </c>
      <c r="EA293" t="str">
        <v>GRIT BLAST Per Note 3</v>
      </c>
      <c r="EB293" t="str">
        <v>Grit Blast Per Note 4</v>
      </c>
      <c r="EC293" t="str">
        <v>GRIT BLAST, DWG NOTE 3</v>
      </c>
      <c r="ED293" t="str">
        <v>HEX MINOR Ø.1292</v>
      </c>
      <c r="EE293" t="str">
        <v xml:space="preserve">HEXALOBE </v>
      </c>
      <c r="EF293" t="str">
        <v>HEXALOBE FUNCTION</v>
      </c>
      <c r="EG293" t="str">
        <v>Hexalobe Minor</v>
      </c>
      <c r="EH293" t="str">
        <v>Hexalobe NV-30</v>
      </c>
      <c r="EI293" t="str">
        <v>HEXALOBE ORIENTATION</v>
      </c>
      <c r="EJ293" t="str">
        <v>Inspect per operation 30 comments</v>
      </c>
      <c r="EK293" t="str">
        <v>INT / EXT CORNERS: R.002 TO R.010</v>
      </c>
      <c r="EL293" t="str">
        <v>INT /EXT CORNERS R.05 TO R.03</v>
      </c>
      <c r="EM293" t="str">
        <v>John is a Geek</v>
      </c>
      <c r="EN293" t="str">
        <v>LASER ETCH</v>
      </c>
      <c r="EO293" t="str">
        <v>Laser Etch Per Note 7</v>
      </c>
      <c r="EP293" t="str">
        <v xml:space="preserve">LASER MARK "CE" DWG NOTE 10 </v>
      </c>
      <c r="EQ293" t="str">
        <v>Laser Mark "P1-15004-08", Per Note 3</v>
      </c>
      <c r="ER293" t="str">
        <v>Laser Mark "P2-15004-08", Per Note 3</v>
      </c>
      <c r="ES293" t="str">
        <v>Laser Mark "P3-15004-08", Per Note 3</v>
      </c>
      <c r="ET293" t="str">
        <v>Laser Mark "P4-15004-08", Per Note 3</v>
      </c>
      <c r="EU293" t="str">
        <v xml:space="preserve">LASER MARK LOGO DWG NOTE 9 </v>
      </c>
      <c r="EV293" t="str">
        <v xml:space="preserve">LASER MARK LOT NUMBER DWG NOTE 8 </v>
      </c>
      <c r="EW293" t="str">
        <v>Laser Mark Lot, Per Note 3</v>
      </c>
      <c r="EX293" t="str">
        <v xml:space="preserve">LASER MARK PART NUMBER DWG NOTE 8 </v>
      </c>
      <c r="EY293" t="str">
        <v>LASER: 13000000</v>
      </c>
      <c r="EZ293" t="str">
        <v>LASER: CE 2797</v>
      </c>
      <c r="FA293" t="str">
        <v>LASER: LOGO</v>
      </c>
      <c r="FB293" t="str">
        <v xml:space="preserve">LASER: Lot # Per RE-75-001 </v>
      </c>
      <c r="FC293" t="str">
        <v>LAST THREAD</v>
      </c>
      <c r="FD293" t="str">
        <v>LEAD .0625</v>
      </c>
      <c r="FE293" t="str">
        <v>LOGO</v>
      </c>
      <c r="FF293" t="str">
        <v>Lot (Control) Number per Note 3</v>
      </c>
      <c r="FG293" t="str">
        <v>LOT NO.</v>
      </c>
      <c r="FH293" t="str">
        <v>LOT NUMBER</v>
      </c>
      <c r="FI293" t="str">
        <v>LOT NUMBER PER NUVASIVE SOP 9002007</v>
      </c>
      <c r="FJ293" t="str">
        <v>M 4X 0.5 - 6G - 0.063R - LH</v>
      </c>
      <c r="FK293" t="str">
        <v>M4 X 0.5 - 6G - 0.063R</v>
      </c>
      <c r="FL293" t="str">
        <v>M4 X 0.5 - 6G - 0.063R - LH</v>
      </c>
      <c r="FM293" t="str">
        <v>M4.5 X .75 6g</v>
      </c>
      <c r="FN293" t="str">
        <v>M4.5 X 0.75 6g</v>
      </c>
      <c r="FO293" t="str">
        <v>M5x0.8-6g</v>
      </c>
      <c r="FP293" t="str">
        <v xml:space="preserve">M5x0.8-6g </v>
      </c>
      <c r="FQ293" t="str">
        <v>M6 X .75 6g</v>
      </c>
      <c r="FR293" t="str">
        <v>M6 X 0.75-6g</v>
      </c>
      <c r="FS293" t="str">
        <v>M6 X0.75 - 6g</v>
      </c>
      <c r="FT293" t="str">
        <v>M6X0.75 - 6H</v>
      </c>
      <c r="FU293" t="str">
        <v>M7 X 1.00 6g THREAD</v>
      </c>
      <c r="FV293" t="str">
        <v>M7X1.00 6g THREAD</v>
      </c>
      <c r="FW293" t="str">
        <v>M7X1.00 6h THREAD</v>
      </c>
      <c r="FX293" t="str">
        <v>Magenta Anodized Color</v>
      </c>
      <c r="FY293" t="str">
        <v>MAJOR Ø .380</v>
      </c>
      <c r="FZ293" t="str">
        <v>MAJORØ</v>
      </c>
      <c r="GA293" t="str">
        <v>MATT FINISH Per Note 3</v>
      </c>
      <c r="GB293" t="str">
        <v>MATT FINISH Per Traveler</v>
      </c>
      <c r="GC293" t="str">
        <v>MATTE FINISH</v>
      </c>
      <c r="GD293" t="str">
        <v>MATTE FINISH DWG NOTE 3</v>
      </c>
      <c r="GE293" t="str">
        <v>MATTE FINISH Note 3</v>
      </c>
      <c r="GF293" t="str">
        <v>Matte Finish Per Note 3</v>
      </c>
      <c r="GG293" t="str">
        <v>MATTE FINISH SIZE 10 GLASS BEAD</v>
      </c>
      <c r="GH293" t="str">
        <v>MAX ROOT RADIUS</v>
      </c>
      <c r="GI293" t="str">
        <v xml:space="preserve">Mill Profile Centered </v>
      </c>
      <c r="GJ293" t="str">
        <v>Minor Ø Unconstrained Check</v>
      </c>
      <c r="GK293" t="str">
        <v>MINOR Ø.1336</v>
      </c>
      <c r="GL293" t="str">
        <v>NO ANODIZE Per note 8</v>
      </c>
      <c r="GM293" t="str">
        <v>NO ANODIZE Per note 9</v>
      </c>
      <c r="GN293" t="str">
        <v>No Nicks, Scratches, Tool Marks, etc.</v>
      </c>
      <c r="GO293" t="str">
        <v>No Nicks,Scratches,Tool Marks,etc.</v>
      </c>
      <c r="GP293" t="str">
        <v>NO TOOL MARKS</v>
      </c>
      <c r="GQ293" t="str">
        <v>NOTE 3 THREAD RELIEF</v>
      </c>
      <c r="GR293" t="str">
        <v>NV-27 FUNC.</v>
      </c>
      <c r="GS293" t="str">
        <v>NV-30 DIM A</v>
      </c>
      <c r="GT293" t="str">
        <v>NV-30 DIM B</v>
      </c>
      <c r="GU293" t="str">
        <v>NV-30 DIM F</v>
      </c>
      <c r="GV293" t="str">
        <v>Ø .1250 HEX</v>
      </c>
      <c r="GW293" t="str">
        <v>Ø 9.4 MAJOR</v>
      </c>
      <c r="GX293" t="str">
        <v>Ø.096 MAX PILOT HOLE</v>
      </c>
      <c r="GY293" t="str">
        <v>Ø.125 THRU</v>
      </c>
      <c r="GZ293" t="str">
        <v>Ø.205 COUNTERSINK</v>
      </c>
      <c r="HA293" t="str">
        <v>Ø.260 T.S.C.</v>
      </c>
      <c r="HB293" t="str">
        <v>Ø.500 BASIC</v>
      </c>
      <c r="HC293" t="str">
        <v xml:space="preserve">OVAL CENTERED </v>
      </c>
      <c r="HD293" t="str">
        <v>PART NO. 15100</v>
      </c>
      <c r="HE293" t="str">
        <v>PART NUMBER 13100000</v>
      </c>
      <c r="HF293" t="str">
        <v>PART NUMBER 13600000</v>
      </c>
      <c r="HG293" t="str">
        <v>Part Number per Note 3</v>
      </c>
      <c r="HH293" t="str">
        <v>PD 5/16-18 UNC 2A</v>
      </c>
      <c r="HI293" t="str">
        <v>Perp.|0.05|A|</v>
      </c>
      <c r="HJ293" t="str">
        <v>PILOT THRU HOLE PRESENT</v>
      </c>
      <c r="HK293" t="str">
        <v>PITCH .060</v>
      </c>
      <c r="HL293" t="str">
        <v>Profile |.001|A|</v>
      </c>
      <c r="HM293" t="str">
        <v>Profile |.0015 | A | X-Y</v>
      </c>
      <c r="HN293" t="str">
        <v>Profile |.002| |A|B| X-Y</v>
      </c>
      <c r="HO293" t="str">
        <v>Profile |.002|A|B|</v>
      </c>
      <c r="HP293" t="str">
        <v>Profile |.002|A|B| X-Y</v>
      </c>
      <c r="HQ293" t="str">
        <v>Profile:|010|A|B|C|</v>
      </c>
      <c r="HR293" t="str">
        <v>Profile| .002| A|B|</v>
      </c>
      <c r="HS293" t="str">
        <v>Profile|.001|</v>
      </c>
      <c r="HT293" t="str">
        <v>Profile|.001|A|</v>
      </c>
      <c r="HU293" t="str">
        <v>Profile|.001|A|B|</v>
      </c>
      <c r="HV293" t="str">
        <v xml:space="preserve">Profile|.001|A|B| A&lt;-&gt;B </v>
      </c>
      <c r="HW293" t="str">
        <v>Profile|.001|A|B| C&lt;-&gt;D</v>
      </c>
      <c r="HX293" t="str">
        <v>Profile|.001|A|B| L-M</v>
      </c>
      <c r="HY293" t="str">
        <v>Profile|.001|A|B| P-Q</v>
      </c>
      <c r="HZ293" t="str">
        <v>Profile|.001|A|B|C&lt;-&gt;D</v>
      </c>
      <c r="IA293" t="str">
        <v>Profile|.001|A|C&lt;--&gt;D</v>
      </c>
      <c r="IB293" t="str">
        <v>Profile|.001|A|UNILATERAL</v>
      </c>
      <c r="IC293" t="str">
        <v>Profile|.001|C|</v>
      </c>
      <c r="ID293" t="str">
        <v>Profile|.0012|D1|</v>
      </c>
      <c r="IE293" t="str">
        <v>Profile|.0015| A-B UNI.</v>
      </c>
      <c r="IF293" t="str">
        <v>Profile|.0015| UNI.</v>
      </c>
      <c r="IG293" t="str">
        <v>Profile|.0015|A| X-Y</v>
      </c>
      <c r="IH293" t="str">
        <v>Profile|.0015|E|F|</v>
      </c>
      <c r="II293" t="str">
        <v>Profile|.0016|B|D|</v>
      </c>
      <c r="IJ293" t="str">
        <v>Profile|.002(U).000|A|</v>
      </c>
      <c r="IK293" t="str">
        <v>Profile|.002|</v>
      </c>
      <c r="IL293" t="str">
        <v>Profile|.002|A</v>
      </c>
      <c r="IM293" t="str">
        <v>Profile|.002|A|</v>
      </c>
      <c r="IN293" t="str">
        <v>Profile|.002|A|B|</v>
      </c>
      <c r="IO293" t="str">
        <v xml:space="preserve">Profile|.002|A|B| A&lt;-&gt;B </v>
      </c>
      <c r="IP293" t="str">
        <v>Profile|.002|A|B| C&lt;-&gt;D</v>
      </c>
      <c r="IQ293" t="str">
        <v>Profile|.002|A|B| X-Y</v>
      </c>
      <c r="IR293" t="str">
        <v>Profile|.002|A|B|C|X-Y</v>
      </c>
      <c r="IS293" t="str">
        <v>Profile|.002|A|B|X&lt;--&gt;Y</v>
      </c>
      <c r="IT293" t="str">
        <v>Profile|.002|A|B|X-Y</v>
      </c>
      <c r="IU293" t="str">
        <v>Profile|.002|A|C|</v>
      </c>
      <c r="IV293" t="str">
        <v>Profile|.002|C|A|</v>
      </c>
      <c r="IW293" t="str">
        <v>Profile|.002|C|B|</v>
      </c>
      <c r="IX293" t="str">
        <v>Profile|.0020|</v>
      </c>
      <c r="IY293" t="str">
        <v>Profile|.003|A|</v>
      </c>
      <c r="IZ293" t="str">
        <v>Profile|.003|A|B|C| Uni.</v>
      </c>
      <c r="JA293" t="str">
        <v>Profile|.003|E|F|</v>
      </c>
      <c r="JB293" t="str">
        <v>Profile|.004(U) .003|A|B|C|</v>
      </c>
      <c r="JC293" t="str">
        <v>Profile|.004|A| UNI.</v>
      </c>
      <c r="JD293" t="str">
        <v>Profile|.005|A|C|</v>
      </c>
      <c r="JE293" t="str">
        <v>Profile|.005|A|C|A&lt;--&gt;B, C&lt;--&gt;D</v>
      </c>
      <c r="JF293" t="str">
        <v>Profile|.005|A|D| A-B UNI.</v>
      </c>
      <c r="JG293" t="str">
        <v>Profile|.005|A|D| UNI.</v>
      </c>
      <c r="JH293" t="str">
        <v>Profile|.010|A|B|</v>
      </c>
      <c r="JI293" t="str">
        <v>Profile|.010|A|B|C|</v>
      </c>
      <c r="JJ293" t="str">
        <v>Profile|.03|A|</v>
      </c>
      <c r="JK293" t="str">
        <v>Profile|.05|A|B|</v>
      </c>
      <c r="JL293" t="str">
        <v>Profile|0.03|</v>
      </c>
      <c r="JM293" t="str">
        <v>Profile|0.03|A|</v>
      </c>
      <c r="JN293" t="str">
        <v>Profile|0.03|A|B|</v>
      </c>
      <c r="JO293" t="str">
        <v>Profile|0.05{A|C|</v>
      </c>
      <c r="JP293" t="str">
        <v>Profile|0.05|A|B|</v>
      </c>
      <c r="JQ293" t="str">
        <v>Profile|0.05|E|</v>
      </c>
      <c r="JR293" t="str">
        <v>Profile|0.05|E|F|</v>
      </c>
      <c r="JS293" t="str">
        <v>Profile|0.06|A|C|</v>
      </c>
      <c r="JT293" t="str">
        <v>Profile|0.1|A|A|</v>
      </c>
      <c r="JU293" t="str">
        <v>Profile|0.1|D1|</v>
      </c>
      <c r="JV293" t="str">
        <v>Profile|A|B|C|</v>
      </c>
      <c r="JW293" t="str">
        <v>Proile|.002|A|B|J-K</v>
      </c>
      <c r="JX293" t="str">
        <v>P-Thread Form</v>
      </c>
      <c r="JY293" t="str">
        <v>R  FULL RADIUS</v>
      </c>
      <c r="JZ293" t="str">
        <v>R.001/.006</v>
      </c>
      <c r="KA293" t="str">
        <v>R.003 MAX</v>
      </c>
      <c r="KB293" t="str">
        <v>R.005 MAX</v>
      </c>
      <c r="KC293" t="str">
        <v>R.030</v>
      </c>
      <c r="KD293" t="str">
        <v>R.25 MAX</v>
      </c>
      <c r="KE293" t="str">
        <v>R1.33 BASIC</v>
      </c>
      <c r="KF293" t="str">
        <v>R3.3</v>
      </c>
      <c r="KG293" t="str">
        <v>Ra 1.6 MAX</v>
      </c>
      <c r="KH293" t="str">
        <v>RAD @ FACE &amp; OD CHAMFER</v>
      </c>
      <c r="KI293" t="str">
        <v>RAD. @ ID &amp; BACK FACE</v>
      </c>
      <c r="KJ293" t="str">
        <v>RAD. @ OD &amp; BACK FACE</v>
      </c>
      <c r="KK293" t="str">
        <v>REMOVE SHRP EDGES .005 MAX</v>
      </c>
      <c r="KL293" t="str">
        <v>ROD SLOT CENTERED</v>
      </c>
      <c r="KM293" t="str">
        <v>SHARP OKAY</v>
      </c>
      <c r="KN293" t="str">
        <v>Slot Centered</v>
      </c>
      <c r="KO293" t="str">
        <v>SLOT WIDTH</v>
      </c>
      <c r="KP293" t="str">
        <v>Surface Finish Per Note 1</v>
      </c>
      <c r="KQ293" t="str">
        <v>Symmerty Balloon A_6</v>
      </c>
      <c r="KR293" t="str">
        <v>T27 HEXALOBE Per Note 1</v>
      </c>
      <c r="KS293" t="str">
        <v>T27 TORX</v>
      </c>
      <c r="KT293" t="str">
        <v>THRD DEPTH</v>
      </c>
      <c r="KU293" t="str">
        <v>Thread Form Per Note 3</v>
      </c>
      <c r="KV293" t="str">
        <v>THREAD INTO ROD SLOT</v>
      </c>
      <c r="KW293" t="str">
        <v>Thread Timed Print Note 6</v>
      </c>
      <c r="KX293" t="str">
        <v>TOOL MISMATCH PERMISSIBLE</v>
      </c>
      <c r="KY293" t="str">
        <v>Tot. Runout|Ø.002|C|</v>
      </c>
      <c r="KZ293" t="str">
        <v>Total Runout|.002|E|</v>
      </c>
      <c r="LA293" t="str">
        <v>TRIPLE LEAD THREAD</v>
      </c>
      <c r="LB293" t="str">
        <v>True Pos. |.001 (M)|A|</v>
      </c>
      <c r="LC293" t="str">
        <v>True Pos. |.002(M)|A|B|</v>
      </c>
      <c r="LD293" t="str">
        <v>True Pos. |.002|</v>
      </c>
      <c r="LE293" t="str">
        <v>True Pos. |.002|A|</v>
      </c>
      <c r="LF293" t="str">
        <v>True Pos. |.002|A|B|</v>
      </c>
      <c r="LG293" t="str">
        <v>True Pos. |.004|A|C|B|</v>
      </c>
      <c r="LH293" t="str">
        <v>True Pos. |.005(M)|A|B|</v>
      </c>
      <c r="LI293" t="str">
        <v>True Pos.|.000(L)|A|D|</v>
      </c>
      <c r="LJ293" t="str">
        <v>True Pos.|.000(M)|A|</v>
      </c>
      <c r="LK293" t="str">
        <v>True Pos.|.001(M)|A|</v>
      </c>
      <c r="LL293" t="str">
        <v>True Pos.|.001|B|</v>
      </c>
      <c r="LM293" t="str">
        <v>True Pos.|.001|E|</v>
      </c>
      <c r="LN293" t="str">
        <v>True Pos.|.002|A|</v>
      </c>
      <c r="LO293" t="str">
        <v>True Pos.|.002|B|</v>
      </c>
      <c r="LP293" t="str">
        <v>True Pos.|.002|C|</v>
      </c>
      <c r="LQ293" t="str">
        <v>True Pos.|.002|D1|</v>
      </c>
      <c r="LR293" t="str">
        <v>True Pos.|.002|D1|D2|</v>
      </c>
      <c r="LS293" t="str">
        <v>True Pos.|.05|A|</v>
      </c>
      <c r="LT293" t="str">
        <v>True Pos.|.1|A|B|C|</v>
      </c>
      <c r="LU293" t="str">
        <v>True Pos.|.13|A</v>
      </c>
      <c r="LV293" t="str">
        <v>True Pos.|0.05|A|</v>
      </c>
      <c r="LW293" t="str">
        <v>True Pos.|0.1|A|B|C|</v>
      </c>
      <c r="LX293" t="str">
        <v>True Pos.|0.13|A|</v>
      </c>
      <c r="LY293" t="str">
        <v>True Pos.|Ø.000(M)|A|</v>
      </c>
      <c r="LZ293" t="str">
        <v>True Pos.|Ø.000(M)|B|</v>
      </c>
      <c r="MA293" t="str">
        <v>True Pos.|Ø.001(M)|A(M)|</v>
      </c>
      <c r="MB293" t="str">
        <v>True Pos.|Ø.001(M)|A|</v>
      </c>
      <c r="MC293" t="str">
        <v>True Pos.|Ø.001|A|</v>
      </c>
      <c r="MD293" t="str">
        <v>True Pos.|Ø.001|C|</v>
      </c>
      <c r="ME293" t="str">
        <v>True Pos.|Ø.002(S)|A(S)|</v>
      </c>
      <c r="MF293" t="str">
        <v>True Pos.|Ø.002|A|</v>
      </c>
      <c r="MG293" t="str">
        <v>True Pos.|Ø.002|B|</v>
      </c>
      <c r="MH293" t="str">
        <v>True Pos.|Ø.002|C|</v>
      </c>
      <c r="MI293" t="str">
        <v>True Pos.|Ø.03(M)|A|</v>
      </c>
      <c r="MJ293" t="str">
        <v>True Pos.|Ø0.03(M)|A|</v>
      </c>
      <c r="MK293" t="str">
        <v>True Pos.|Ø0.05(L)|D|B|</v>
      </c>
      <c r="ML293" t="str">
        <v>True Pos.|Ø0.05|A|</v>
      </c>
      <c r="MM293" t="str">
        <v>True Pos.|Ø0.05|D|</v>
      </c>
      <c r="MN293" t="str">
        <v>True Pos.|Ø0.05|E|</v>
      </c>
      <c r="MO293" t="str">
        <v>True Pos.|Ø0.05|E|B|</v>
      </c>
      <c r="MP293" t="str">
        <v>True Pos.|SØ0.03|C|B|</v>
      </c>
      <c r="MQ293" t="str">
        <v>True Position|.002|A|B|</v>
      </c>
      <c r="MR293" t="str">
        <v>True. Pos.|Ø.001(M)|A|</v>
      </c>
      <c r="MS293" t="str">
        <v>True. Pps.|0.05|A|</v>
      </c>
      <c r="MT293" t="str">
        <v>Tumble Per Note 1</v>
      </c>
      <c r="MU293" t="str">
        <v>Tumble Per Note 2</v>
      </c>
    </row>
    <row r="294" spans="1:359">
      <c r="A294" t="s">
        <v>1142</v>
      </c>
      <c r="C294" s="74" t="str" cm="1">
        <f t="array" ref="C294:MU294">TRANSPOSE(_xlfn._xlws.SORT(_xlfn._xlws.FILTER($A$2:$A$499,ISNUMBER(SEARCH('Prt. Lib. &amp; Routine, Table'!L301,$A$2:$A$499)),"not found")))</f>
        <v>.0015 T.I.R. MAX</v>
      </c>
      <c r="D294" t="str">
        <v>.002 MAX ROOT RADIUS</v>
      </c>
      <c r="E294" t="str">
        <v>.012 BLUNT END</v>
      </c>
      <c r="F294" t="str">
        <v>.015 MAX</v>
      </c>
      <c r="G294" t="str">
        <v>.016 T.S.C.</v>
      </c>
      <c r="H294" t="str">
        <v>.017 BASIC</v>
      </c>
      <c r="I294" t="str">
        <v>.021 PITCH</v>
      </c>
      <c r="J294" t="str">
        <v>.022 BLUNT START</v>
      </c>
      <c r="K294" t="str">
        <v>.025 BASIC</v>
      </c>
      <c r="L294" t="str">
        <v>.035 BASIC</v>
      </c>
      <c r="M294" t="str">
        <v>.043 T.S.C</v>
      </c>
      <c r="N294" t="str">
        <v>.053 T.S.C.</v>
      </c>
      <c r="O294" t="str">
        <v>.060 HEX DEPTH</v>
      </c>
      <c r="P294" t="str">
        <v>.060 PITCH</v>
      </c>
      <c r="Q294" t="str">
        <v>.061 BASIC</v>
      </c>
      <c r="R294" t="str">
        <v>.07 HEX</v>
      </c>
      <c r="S294" t="str">
        <v>.070 HEX DEPTH</v>
      </c>
      <c r="T294" t="str">
        <v>.082 DRILL</v>
      </c>
      <c r="U294" t="str">
        <v>.082 DRILL DEPTH</v>
      </c>
      <c r="V294" t="str">
        <v>.094 HEX</v>
      </c>
      <c r="W294" t="str">
        <v>.115 T.S.C.</v>
      </c>
      <c r="X294" t="str">
        <v>.1195 / .1243 MAJOR DIAMETER</v>
      </c>
      <c r="Y294" t="str">
        <v>.1250 HEX</v>
      </c>
      <c r="Z294" t="str">
        <v>.157 MINOR DIAMETER</v>
      </c>
      <c r="AA294" t="str">
        <v>.172 FULL THD DEPTH</v>
      </c>
      <c r="AB294" t="str">
        <v>.172 MAJOR DIAMETER</v>
      </c>
      <c r="AC294" t="str">
        <v>.180 MIN DEPTH FULL THRD</v>
      </c>
      <c r="AD294" t="str">
        <v>.183 Ceter Line Thread Dwell</v>
      </c>
      <c r="AE294" t="str">
        <v>.208 MAX THRD DEPTH</v>
      </c>
      <c r="AF294" t="str">
        <v>.218 BOTTOM HALF OF SLOT</v>
      </c>
      <c r="AG294" t="str">
        <v>.261 BASIC</v>
      </c>
      <c r="AH294" t="str">
        <v>.314 T.S.C.</v>
      </c>
      <c r="AI294" t="str">
        <v>.315 BASIC</v>
      </c>
      <c r="AJ294" t="str">
        <v>.329 MINOR Ø</v>
      </c>
      <c r="AK294" t="str">
        <v>.330 BASIC</v>
      </c>
      <c r="AL294" t="str">
        <v>.35 TO TANGENT POINT</v>
      </c>
      <c r="AM294" t="str">
        <v>.375 MAJOR Ø</v>
      </c>
      <c r="AN294" t="str">
        <v>.390 BASIC</v>
      </c>
      <c r="AO294" t="str">
        <v>.440 BASIC</v>
      </c>
      <c r="AP294" t="str">
        <v>.64/.96 HIGH=Pass</v>
      </c>
      <c r="AQ294" t="str">
        <v>0.012 MAX</v>
      </c>
      <c r="AR294" t="str">
        <v>0.015 MAX</v>
      </c>
      <c r="AS294" t="str">
        <v>0.05 Per Note 2</v>
      </c>
      <c r="AT294" t="str">
        <v>0.500 PULLOUT ZONE</v>
      </c>
      <c r="AU294" t="str">
        <v>10-32 UNF-2A</v>
      </c>
      <c r="AV294" t="str">
        <v>12-28 UNF-2B</v>
      </c>
      <c r="AW294" t="str">
        <v>2.87 BASIC</v>
      </c>
      <c r="AX294" t="str">
        <v>2-56 UNC 2B 2 STARTS</v>
      </c>
      <c r="AY294" t="str">
        <v>3 LEAD THREAD</v>
      </c>
      <c r="AZ294" t="str">
        <v>32µIN Max</v>
      </c>
      <c r="BA294" t="str">
        <v>5/16"-24 UNF-2A</v>
      </c>
      <c r="BB294" t="str">
        <v>5/16-18 UNC 2A</v>
      </c>
      <c r="BC294" t="str">
        <v>5-44 UNF-2A</v>
      </c>
      <c r="BD294" t="str">
        <v>6-16µIN</v>
      </c>
      <c r="BE294" t="str">
        <v>65° BLEND</v>
      </c>
      <c r="BF294" t="str">
        <v>7.45 Top of Ball to Face</v>
      </c>
      <c r="BG294" t="str">
        <v>7/16-28 UNEF 2B</v>
      </c>
      <c r="BH294" t="str">
        <v>7/16-28-UNEF-2A</v>
      </c>
      <c r="BI294" t="str">
        <v>Alignment Per Note 3</v>
      </c>
      <c r="BJ294" t="str">
        <v>ANODIZE (SEE CHART)</v>
      </c>
      <c r="BK294" t="str">
        <v>ANODIZE AQUA Per Note 3</v>
      </c>
      <c r="BL294" t="str">
        <v>ANODIZE BOTTOM PORTION</v>
      </c>
      <c r="BM294" t="str">
        <v>ANODIZE COLOR AQUA</v>
      </c>
      <c r="BN294" t="str">
        <v>ANODIZE COLOR GREEN DWG NOTE 4</v>
      </c>
      <c r="BO294" t="str">
        <v>ANODIZE COLOR LIGHT BLUE</v>
      </c>
      <c r="BP294" t="str">
        <v>ANODIZE GREEN Per Note 2</v>
      </c>
      <c r="BQ294" t="str">
        <v>ANODIZE GREY, Per Note 1</v>
      </c>
      <c r="BR294" t="str">
        <v>ANODIZE MAGENTA</v>
      </c>
      <c r="BS294" t="str">
        <v>Anodize Per note 3</v>
      </c>
      <c r="BT294" t="str">
        <v>Anodize Per Note 4</v>
      </c>
      <c r="BU294" t="str">
        <v>ANODIZE SEAFOAM</v>
      </c>
      <c r="BV294" t="str">
        <v>Balloon 11 Symmetry</v>
      </c>
      <c r="BW294" t="str">
        <v>Balloon 12 Symmetry</v>
      </c>
      <c r="BX294" t="str">
        <v>Balloon 13 Hole Centered</v>
      </c>
      <c r="BY294" t="str">
        <v>Balloon 13 Symmerty</v>
      </c>
      <c r="BZ294" t="str">
        <v>Balloon 2 Symmetry</v>
      </c>
      <c r="CA294" t="str">
        <v>Balloon 21 CENTERED</v>
      </c>
      <c r="CB294" t="str">
        <v>Balloon 29 Symmetry</v>
      </c>
      <c r="CC294" t="str">
        <v>Balloon 3 Symmetry</v>
      </c>
      <c r="CD294" t="str">
        <v>Balloon 4 Symmetry</v>
      </c>
      <c r="CE294" t="str">
        <v>Balloon 5 blend to SØ .340</v>
      </c>
      <c r="CF294" t="str">
        <v>Balloon 5 Symmetry</v>
      </c>
      <c r="CG294" t="str">
        <v>Balloon 6 Centered</v>
      </c>
      <c r="CH294" t="str">
        <v>Balloon 9 Function Check</v>
      </c>
      <c r="CI294" t="str">
        <v>Balloon 9 Symmerty</v>
      </c>
      <c r="CJ294" t="str">
        <v>Balloons 2 &amp; 17 Symmetry |.001|A|</v>
      </c>
      <c r="CK294" t="str">
        <v>Basic Ø 3.6</v>
      </c>
      <c r="CL294" t="str">
        <v>BEAD BLAST</v>
      </c>
      <c r="CM294" t="str">
        <v>BLAST ALUMINUM OXIDE</v>
      </c>
      <c r="CN294" t="str">
        <v>Blast Note 2</v>
      </c>
      <c r="CO294" t="str">
        <v xml:space="preserve">BLAST Per Note 1 </v>
      </c>
      <c r="CP294" t="str">
        <v>BLAST Per Note 2</v>
      </c>
      <c r="CQ294" t="str">
        <v>BLAST Per Note 3</v>
      </c>
      <c r="CR294" t="str">
        <v>BLAST Per Note 4</v>
      </c>
      <c r="CS294" t="str">
        <v>BLAST Per Note 8</v>
      </c>
      <c r="CT294" t="str">
        <v>BLAST Per Traveler, MATT FINISH</v>
      </c>
      <c r="CU294" t="str">
        <v>BLAST WITH 16 GRIT ALUMINUM OXIDE</v>
      </c>
      <c r="CV294" t="str">
        <v>BLAST, Uniform Finish Per Note 3</v>
      </c>
      <c r="CW294" t="str">
        <v>BREAK EDGE</v>
      </c>
      <c r="CX294" t="str">
        <v>BREAK EDGE .014</v>
      </c>
      <c r="CY294" t="str">
        <v>BREAK EDGES Note 2</v>
      </c>
      <c r="CZ294" t="str">
        <v>BREAK SHARP Per Note 1</v>
      </c>
      <c r="DA294" t="str">
        <v>BREAK SHARPS Per Note 1</v>
      </c>
      <c r="DB294" t="str">
        <v>CE 2729</v>
      </c>
      <c r="DC294" t="str">
        <v>CE Logo per Note 3</v>
      </c>
      <c r="DD294" t="str">
        <v>CE MARK</v>
      </c>
      <c r="DE294" t="str">
        <v>Chips/Debris Removed</v>
      </c>
      <c r="DF294" t="str">
        <v>Coat Per Note 2</v>
      </c>
      <c r="DG294" t="str">
        <v>C-Sink Ø .155</v>
      </c>
      <c r="DH294" t="str">
        <v>C-Sink Ø5.2</v>
      </c>
      <c r="DI294" t="str">
        <v>Deburred</v>
      </c>
      <c r="DJ294" t="str">
        <v>DIM "A" NoGo</v>
      </c>
      <c r="DK294" t="str">
        <v>DIM "A" NoGo Hexalobe</v>
      </c>
      <c r="DL294" t="str">
        <v>EDGE BREAK</v>
      </c>
      <c r="DM294" t="str">
        <v>EDGE BREAK MIN R.004, MAX R.010</v>
      </c>
      <c r="DN294" t="str">
        <v>Edge Break per Note 1</v>
      </c>
      <c r="DO294" t="str">
        <v>ELECTROPOLISH Per Note 1</v>
      </c>
      <c r="DP294" t="str">
        <v>Finish Per Note 3</v>
      </c>
      <c r="DQ294" t="str">
        <v>FLUTE POSITION Per Note 3</v>
      </c>
      <c r="DR294" t="str">
        <v>FULL R</v>
      </c>
      <c r="DS294" t="str">
        <v>FULL RADIUS</v>
      </c>
      <c r="DT294" t="str">
        <v xml:space="preserve">FULL RADIUS </v>
      </c>
      <c r="DU294" t="str">
        <v>Function Check  (.2340 .2360 FULL)</v>
      </c>
      <c r="DV294" t="str">
        <v>FUNCTIONAL  HEXALOBE</v>
      </c>
      <c r="DW294" t="str">
        <v>GLASS BEAD Per Note 3</v>
      </c>
      <c r="DX294" t="str">
        <v>Globus Logo per Note 3</v>
      </c>
      <c r="DY294" t="str">
        <v>Gold Anodized Color</v>
      </c>
      <c r="DZ294" t="str">
        <v>Green Anodized Color</v>
      </c>
      <c r="EA294" t="str">
        <v>GRIT BLAST Per Note 3</v>
      </c>
      <c r="EB294" t="str">
        <v>Grit Blast Per Note 4</v>
      </c>
      <c r="EC294" t="str">
        <v>GRIT BLAST, DWG NOTE 3</v>
      </c>
      <c r="ED294" t="str">
        <v>HEX MINOR Ø.1292</v>
      </c>
      <c r="EE294" t="str">
        <v xml:space="preserve">HEXALOBE </v>
      </c>
      <c r="EF294" t="str">
        <v>HEXALOBE FUNCTION</v>
      </c>
      <c r="EG294" t="str">
        <v>Hexalobe Minor</v>
      </c>
      <c r="EH294" t="str">
        <v>Hexalobe NV-30</v>
      </c>
      <c r="EI294" t="str">
        <v>HEXALOBE ORIENTATION</v>
      </c>
      <c r="EJ294" t="str">
        <v>Inspect per operation 30 comments</v>
      </c>
      <c r="EK294" t="str">
        <v>INT / EXT CORNERS: R.002 TO R.010</v>
      </c>
      <c r="EL294" t="str">
        <v>INT /EXT CORNERS R.05 TO R.03</v>
      </c>
      <c r="EM294" t="str">
        <v>John is a Geek</v>
      </c>
      <c r="EN294" t="str">
        <v>LASER ETCH</v>
      </c>
      <c r="EO294" t="str">
        <v>Laser Etch Per Note 7</v>
      </c>
      <c r="EP294" t="str">
        <v xml:space="preserve">LASER MARK "CE" DWG NOTE 10 </v>
      </c>
      <c r="EQ294" t="str">
        <v>Laser Mark "P1-15004-08", Per Note 3</v>
      </c>
      <c r="ER294" t="str">
        <v>Laser Mark "P2-15004-08", Per Note 3</v>
      </c>
      <c r="ES294" t="str">
        <v>Laser Mark "P3-15004-08", Per Note 3</v>
      </c>
      <c r="ET294" t="str">
        <v>Laser Mark "P4-15004-08", Per Note 3</v>
      </c>
      <c r="EU294" t="str">
        <v xml:space="preserve">LASER MARK LOGO DWG NOTE 9 </v>
      </c>
      <c r="EV294" t="str">
        <v xml:space="preserve">LASER MARK LOT NUMBER DWG NOTE 8 </v>
      </c>
      <c r="EW294" t="str">
        <v>Laser Mark Lot, Per Note 3</v>
      </c>
      <c r="EX294" t="str">
        <v xml:space="preserve">LASER MARK PART NUMBER DWG NOTE 8 </v>
      </c>
      <c r="EY294" t="str">
        <v>LASER: 13000000</v>
      </c>
      <c r="EZ294" t="str">
        <v>LASER: CE 2797</v>
      </c>
      <c r="FA294" t="str">
        <v>LASER: LOGO</v>
      </c>
      <c r="FB294" t="str">
        <v xml:space="preserve">LASER: Lot # Per RE-75-001 </v>
      </c>
      <c r="FC294" t="str">
        <v>LAST THREAD</v>
      </c>
      <c r="FD294" t="str">
        <v>LEAD .0625</v>
      </c>
      <c r="FE294" t="str">
        <v>LOGO</v>
      </c>
      <c r="FF294" t="str">
        <v>Lot (Control) Number per Note 3</v>
      </c>
      <c r="FG294" t="str">
        <v>LOT NO.</v>
      </c>
      <c r="FH294" t="str">
        <v>LOT NUMBER</v>
      </c>
      <c r="FI294" t="str">
        <v>LOT NUMBER PER NUVASIVE SOP 9002007</v>
      </c>
      <c r="FJ294" t="str">
        <v>M 4X 0.5 - 6G - 0.063R - LH</v>
      </c>
      <c r="FK294" t="str">
        <v>M4 X 0.5 - 6G - 0.063R</v>
      </c>
      <c r="FL294" t="str">
        <v>M4 X 0.5 - 6G - 0.063R - LH</v>
      </c>
      <c r="FM294" t="str">
        <v>M4.5 X .75 6g</v>
      </c>
      <c r="FN294" t="str">
        <v>M4.5 X 0.75 6g</v>
      </c>
      <c r="FO294" t="str">
        <v>M5x0.8-6g</v>
      </c>
      <c r="FP294" t="str">
        <v xml:space="preserve">M5x0.8-6g </v>
      </c>
      <c r="FQ294" t="str">
        <v>M6 X .75 6g</v>
      </c>
      <c r="FR294" t="str">
        <v>M6 X 0.75-6g</v>
      </c>
      <c r="FS294" t="str">
        <v>M6 X0.75 - 6g</v>
      </c>
      <c r="FT294" t="str">
        <v>M6X0.75 - 6H</v>
      </c>
      <c r="FU294" t="str">
        <v>M7 X 1.00 6g THREAD</v>
      </c>
      <c r="FV294" t="str">
        <v>M7X1.00 6g THREAD</v>
      </c>
      <c r="FW294" t="str">
        <v>M7X1.00 6h THREAD</v>
      </c>
      <c r="FX294" t="str">
        <v>Magenta Anodized Color</v>
      </c>
      <c r="FY294" t="str">
        <v>MAJOR Ø .380</v>
      </c>
      <c r="FZ294" t="str">
        <v>MAJORØ</v>
      </c>
      <c r="GA294" t="str">
        <v>MATT FINISH Per Note 3</v>
      </c>
      <c r="GB294" t="str">
        <v>MATT FINISH Per Traveler</v>
      </c>
      <c r="GC294" t="str">
        <v>MATTE FINISH</v>
      </c>
      <c r="GD294" t="str">
        <v>MATTE FINISH DWG NOTE 3</v>
      </c>
      <c r="GE294" t="str">
        <v>MATTE FINISH Note 3</v>
      </c>
      <c r="GF294" t="str">
        <v>Matte Finish Per Note 3</v>
      </c>
      <c r="GG294" t="str">
        <v>MATTE FINISH SIZE 10 GLASS BEAD</v>
      </c>
      <c r="GH294" t="str">
        <v>MAX ROOT RADIUS</v>
      </c>
      <c r="GI294" t="str">
        <v xml:space="preserve">Mill Profile Centered </v>
      </c>
      <c r="GJ294" t="str">
        <v>Minor Ø Unconstrained Check</v>
      </c>
      <c r="GK294" t="str">
        <v>MINOR Ø.1336</v>
      </c>
      <c r="GL294" t="str">
        <v>NO ANODIZE Per note 8</v>
      </c>
      <c r="GM294" t="str">
        <v>NO ANODIZE Per note 9</v>
      </c>
      <c r="GN294" t="str">
        <v>No Nicks, Scratches, Tool Marks, etc.</v>
      </c>
      <c r="GO294" t="str">
        <v>No Nicks,Scratches,Tool Marks,etc.</v>
      </c>
      <c r="GP294" t="str">
        <v>NO TOOL MARKS</v>
      </c>
      <c r="GQ294" t="str">
        <v>NOTE 3 THREAD RELIEF</v>
      </c>
      <c r="GR294" t="str">
        <v>NV-27 FUNC.</v>
      </c>
      <c r="GS294" t="str">
        <v>NV-30 DIM A</v>
      </c>
      <c r="GT294" t="str">
        <v>NV-30 DIM B</v>
      </c>
      <c r="GU294" t="str">
        <v>NV-30 DIM F</v>
      </c>
      <c r="GV294" t="str">
        <v>Ø .1250 HEX</v>
      </c>
      <c r="GW294" t="str">
        <v>Ø 9.4 MAJOR</v>
      </c>
      <c r="GX294" t="str">
        <v>Ø.096 MAX PILOT HOLE</v>
      </c>
      <c r="GY294" t="str">
        <v>Ø.125 THRU</v>
      </c>
      <c r="GZ294" t="str">
        <v>Ø.205 COUNTERSINK</v>
      </c>
      <c r="HA294" t="str">
        <v>Ø.260 T.S.C.</v>
      </c>
      <c r="HB294" t="str">
        <v>Ø.500 BASIC</v>
      </c>
      <c r="HC294" t="str">
        <v xml:space="preserve">OVAL CENTERED </v>
      </c>
      <c r="HD294" t="str">
        <v>PART NO. 15100</v>
      </c>
      <c r="HE294" t="str">
        <v>PART NUMBER 13100000</v>
      </c>
      <c r="HF294" t="str">
        <v>PART NUMBER 13600000</v>
      </c>
      <c r="HG294" t="str">
        <v>Part Number per Note 3</v>
      </c>
      <c r="HH294" t="str">
        <v>PD 5/16-18 UNC 2A</v>
      </c>
      <c r="HI294" t="str">
        <v>Perp.|0.05|A|</v>
      </c>
      <c r="HJ294" t="str">
        <v>PILOT THRU HOLE PRESENT</v>
      </c>
      <c r="HK294" t="str">
        <v>PITCH .060</v>
      </c>
      <c r="HL294" t="str">
        <v>Profile |.001|A|</v>
      </c>
      <c r="HM294" t="str">
        <v>Profile |.0015 | A | X-Y</v>
      </c>
      <c r="HN294" t="str">
        <v>Profile |.002| |A|B| X-Y</v>
      </c>
      <c r="HO294" t="str">
        <v>Profile |.002|A|B|</v>
      </c>
      <c r="HP294" t="str">
        <v>Profile |.002|A|B| X-Y</v>
      </c>
      <c r="HQ294" t="str">
        <v>Profile:|010|A|B|C|</v>
      </c>
      <c r="HR294" t="str">
        <v>Profile| .002| A|B|</v>
      </c>
      <c r="HS294" t="str">
        <v>Profile|.001|</v>
      </c>
      <c r="HT294" t="str">
        <v>Profile|.001|A|</v>
      </c>
      <c r="HU294" t="str">
        <v>Profile|.001|A|B|</v>
      </c>
      <c r="HV294" t="str">
        <v xml:space="preserve">Profile|.001|A|B| A&lt;-&gt;B </v>
      </c>
      <c r="HW294" t="str">
        <v>Profile|.001|A|B| C&lt;-&gt;D</v>
      </c>
      <c r="HX294" t="str">
        <v>Profile|.001|A|B| L-M</v>
      </c>
      <c r="HY294" t="str">
        <v>Profile|.001|A|B| P-Q</v>
      </c>
      <c r="HZ294" t="str">
        <v>Profile|.001|A|B|C&lt;-&gt;D</v>
      </c>
      <c r="IA294" t="str">
        <v>Profile|.001|A|C&lt;--&gt;D</v>
      </c>
      <c r="IB294" t="str">
        <v>Profile|.001|A|UNILATERAL</v>
      </c>
      <c r="IC294" t="str">
        <v>Profile|.001|C|</v>
      </c>
      <c r="ID294" t="str">
        <v>Profile|.0012|D1|</v>
      </c>
      <c r="IE294" t="str">
        <v>Profile|.0015| A-B UNI.</v>
      </c>
      <c r="IF294" t="str">
        <v>Profile|.0015| UNI.</v>
      </c>
      <c r="IG294" t="str">
        <v>Profile|.0015|A| X-Y</v>
      </c>
      <c r="IH294" t="str">
        <v>Profile|.0015|E|F|</v>
      </c>
      <c r="II294" t="str">
        <v>Profile|.0016|B|D|</v>
      </c>
      <c r="IJ294" t="str">
        <v>Profile|.002(U).000|A|</v>
      </c>
      <c r="IK294" t="str">
        <v>Profile|.002|</v>
      </c>
      <c r="IL294" t="str">
        <v>Profile|.002|A</v>
      </c>
      <c r="IM294" t="str">
        <v>Profile|.002|A|</v>
      </c>
      <c r="IN294" t="str">
        <v>Profile|.002|A|B|</v>
      </c>
      <c r="IO294" t="str">
        <v xml:space="preserve">Profile|.002|A|B| A&lt;-&gt;B </v>
      </c>
      <c r="IP294" t="str">
        <v>Profile|.002|A|B| C&lt;-&gt;D</v>
      </c>
      <c r="IQ294" t="str">
        <v>Profile|.002|A|B| X-Y</v>
      </c>
      <c r="IR294" t="str">
        <v>Profile|.002|A|B|C|X-Y</v>
      </c>
      <c r="IS294" t="str">
        <v>Profile|.002|A|B|X&lt;--&gt;Y</v>
      </c>
      <c r="IT294" t="str">
        <v>Profile|.002|A|B|X-Y</v>
      </c>
      <c r="IU294" t="str">
        <v>Profile|.002|A|C|</v>
      </c>
      <c r="IV294" t="str">
        <v>Profile|.002|C|A|</v>
      </c>
      <c r="IW294" t="str">
        <v>Profile|.002|C|B|</v>
      </c>
      <c r="IX294" t="str">
        <v>Profile|.0020|</v>
      </c>
      <c r="IY294" t="str">
        <v>Profile|.003|A|</v>
      </c>
      <c r="IZ294" t="str">
        <v>Profile|.003|A|B|C| Uni.</v>
      </c>
      <c r="JA294" t="str">
        <v>Profile|.003|E|F|</v>
      </c>
      <c r="JB294" t="str">
        <v>Profile|.004(U) .003|A|B|C|</v>
      </c>
      <c r="JC294" t="str">
        <v>Profile|.004|A| UNI.</v>
      </c>
      <c r="JD294" t="str">
        <v>Profile|.005|A|C|</v>
      </c>
      <c r="JE294" t="str">
        <v>Profile|.005|A|C|A&lt;--&gt;B, C&lt;--&gt;D</v>
      </c>
      <c r="JF294" t="str">
        <v>Profile|.005|A|D| A-B UNI.</v>
      </c>
      <c r="JG294" t="str">
        <v>Profile|.005|A|D| UNI.</v>
      </c>
      <c r="JH294" t="str">
        <v>Profile|.010|A|B|</v>
      </c>
      <c r="JI294" t="str">
        <v>Profile|.010|A|B|C|</v>
      </c>
      <c r="JJ294" t="str">
        <v>Profile|.03|A|</v>
      </c>
      <c r="JK294" t="str">
        <v>Profile|.05|A|B|</v>
      </c>
      <c r="JL294" t="str">
        <v>Profile|0.03|</v>
      </c>
      <c r="JM294" t="str">
        <v>Profile|0.03|A|</v>
      </c>
      <c r="JN294" t="str">
        <v>Profile|0.03|A|B|</v>
      </c>
      <c r="JO294" t="str">
        <v>Profile|0.05{A|C|</v>
      </c>
      <c r="JP294" t="str">
        <v>Profile|0.05|A|B|</v>
      </c>
      <c r="JQ294" t="str">
        <v>Profile|0.05|E|</v>
      </c>
      <c r="JR294" t="str">
        <v>Profile|0.05|E|F|</v>
      </c>
      <c r="JS294" t="str">
        <v>Profile|0.06|A|C|</v>
      </c>
      <c r="JT294" t="str">
        <v>Profile|0.1|A|A|</v>
      </c>
      <c r="JU294" t="str">
        <v>Profile|0.1|D1|</v>
      </c>
      <c r="JV294" t="str">
        <v>Profile|A|B|C|</v>
      </c>
      <c r="JW294" t="str">
        <v>Proile|.002|A|B|J-K</v>
      </c>
      <c r="JX294" t="str">
        <v>P-Thread Form</v>
      </c>
      <c r="JY294" t="str">
        <v>R  FULL RADIUS</v>
      </c>
      <c r="JZ294" t="str">
        <v>R.001/.006</v>
      </c>
      <c r="KA294" t="str">
        <v>R.003 MAX</v>
      </c>
      <c r="KB294" t="str">
        <v>R.005 MAX</v>
      </c>
      <c r="KC294" t="str">
        <v>R.030</v>
      </c>
      <c r="KD294" t="str">
        <v>R.25 MAX</v>
      </c>
      <c r="KE294" t="str">
        <v>R1.33 BASIC</v>
      </c>
      <c r="KF294" t="str">
        <v>R3.3</v>
      </c>
      <c r="KG294" t="str">
        <v>Ra 1.6 MAX</v>
      </c>
      <c r="KH294" t="str">
        <v>RAD @ FACE &amp; OD CHAMFER</v>
      </c>
      <c r="KI294" t="str">
        <v>RAD. @ ID &amp; BACK FACE</v>
      </c>
      <c r="KJ294" t="str">
        <v>RAD. @ OD &amp; BACK FACE</v>
      </c>
      <c r="KK294" t="str">
        <v>REMOVE SHRP EDGES .005 MAX</v>
      </c>
      <c r="KL294" t="str">
        <v>ROD SLOT CENTERED</v>
      </c>
      <c r="KM294" t="str">
        <v>SHARP OKAY</v>
      </c>
      <c r="KN294" t="str">
        <v>Slot Centered</v>
      </c>
      <c r="KO294" t="str">
        <v>SLOT WIDTH</v>
      </c>
      <c r="KP294" t="str">
        <v>Surface Finish Per Note 1</v>
      </c>
      <c r="KQ294" t="str">
        <v>Symmerty Balloon A_6</v>
      </c>
      <c r="KR294" t="str">
        <v>T27 HEXALOBE Per Note 1</v>
      </c>
      <c r="KS294" t="str">
        <v>T27 TORX</v>
      </c>
      <c r="KT294" t="str">
        <v>THRD DEPTH</v>
      </c>
      <c r="KU294" t="str">
        <v>Thread Form Per Note 3</v>
      </c>
      <c r="KV294" t="str">
        <v>THREAD INTO ROD SLOT</v>
      </c>
      <c r="KW294" t="str">
        <v>Thread Timed Print Note 6</v>
      </c>
      <c r="KX294" t="str">
        <v>TOOL MISMATCH PERMISSIBLE</v>
      </c>
      <c r="KY294" t="str">
        <v>Tot. Runout|Ø.002|C|</v>
      </c>
      <c r="KZ294" t="str">
        <v>Total Runout|.002|E|</v>
      </c>
      <c r="LA294" t="str">
        <v>TRIPLE LEAD THREAD</v>
      </c>
      <c r="LB294" t="str">
        <v>True Pos. |.001 (M)|A|</v>
      </c>
      <c r="LC294" t="str">
        <v>True Pos. |.002(M)|A|B|</v>
      </c>
      <c r="LD294" t="str">
        <v>True Pos. |.002|</v>
      </c>
      <c r="LE294" t="str">
        <v>True Pos. |.002|A|</v>
      </c>
      <c r="LF294" t="str">
        <v>True Pos. |.002|A|B|</v>
      </c>
      <c r="LG294" t="str">
        <v>True Pos. |.004|A|C|B|</v>
      </c>
      <c r="LH294" t="str">
        <v>True Pos. |.005(M)|A|B|</v>
      </c>
      <c r="LI294" t="str">
        <v>True Pos.|.000(L)|A|D|</v>
      </c>
      <c r="LJ294" t="str">
        <v>True Pos.|.000(M)|A|</v>
      </c>
      <c r="LK294" t="str">
        <v>True Pos.|.001(M)|A|</v>
      </c>
      <c r="LL294" t="str">
        <v>True Pos.|.001|B|</v>
      </c>
      <c r="LM294" t="str">
        <v>True Pos.|.001|E|</v>
      </c>
      <c r="LN294" t="str">
        <v>True Pos.|.002|A|</v>
      </c>
      <c r="LO294" t="str">
        <v>True Pos.|.002|B|</v>
      </c>
      <c r="LP294" t="str">
        <v>True Pos.|.002|C|</v>
      </c>
      <c r="LQ294" t="str">
        <v>True Pos.|.002|D1|</v>
      </c>
      <c r="LR294" t="str">
        <v>True Pos.|.002|D1|D2|</v>
      </c>
      <c r="LS294" t="str">
        <v>True Pos.|.05|A|</v>
      </c>
      <c r="LT294" t="str">
        <v>True Pos.|.1|A|B|C|</v>
      </c>
      <c r="LU294" t="str">
        <v>True Pos.|.13|A</v>
      </c>
      <c r="LV294" t="str">
        <v>True Pos.|0.05|A|</v>
      </c>
      <c r="LW294" t="str">
        <v>True Pos.|0.1|A|B|C|</v>
      </c>
      <c r="LX294" t="str">
        <v>True Pos.|0.13|A|</v>
      </c>
      <c r="LY294" t="str">
        <v>True Pos.|Ø.000(M)|A|</v>
      </c>
      <c r="LZ294" t="str">
        <v>True Pos.|Ø.000(M)|B|</v>
      </c>
      <c r="MA294" t="str">
        <v>True Pos.|Ø.001(M)|A(M)|</v>
      </c>
      <c r="MB294" t="str">
        <v>True Pos.|Ø.001(M)|A|</v>
      </c>
      <c r="MC294" t="str">
        <v>True Pos.|Ø.001|A|</v>
      </c>
      <c r="MD294" t="str">
        <v>True Pos.|Ø.001|C|</v>
      </c>
      <c r="ME294" t="str">
        <v>True Pos.|Ø.002(S)|A(S)|</v>
      </c>
      <c r="MF294" t="str">
        <v>True Pos.|Ø.002|A|</v>
      </c>
      <c r="MG294" t="str">
        <v>True Pos.|Ø.002|B|</v>
      </c>
      <c r="MH294" t="str">
        <v>True Pos.|Ø.002|C|</v>
      </c>
      <c r="MI294" t="str">
        <v>True Pos.|Ø.03(M)|A|</v>
      </c>
      <c r="MJ294" t="str">
        <v>True Pos.|Ø0.03(M)|A|</v>
      </c>
      <c r="MK294" t="str">
        <v>True Pos.|Ø0.05(L)|D|B|</v>
      </c>
      <c r="ML294" t="str">
        <v>True Pos.|Ø0.05|A|</v>
      </c>
      <c r="MM294" t="str">
        <v>True Pos.|Ø0.05|D|</v>
      </c>
      <c r="MN294" t="str">
        <v>True Pos.|Ø0.05|E|</v>
      </c>
      <c r="MO294" t="str">
        <v>True Pos.|Ø0.05|E|B|</v>
      </c>
      <c r="MP294" t="str">
        <v>True Pos.|SØ0.03|C|B|</v>
      </c>
      <c r="MQ294" t="str">
        <v>True Position|.002|A|B|</v>
      </c>
      <c r="MR294" t="str">
        <v>True. Pos.|Ø.001(M)|A|</v>
      </c>
      <c r="MS294" t="str">
        <v>True. Pps.|0.05|A|</v>
      </c>
      <c r="MT294" t="str">
        <v>Tumble Per Note 1</v>
      </c>
      <c r="MU294" t="str">
        <v>Tumble Per Note 2</v>
      </c>
    </row>
    <row r="295" spans="1:359">
      <c r="A295" t="s">
        <v>1143</v>
      </c>
      <c r="C295" s="74" t="str" cm="1">
        <f t="array" ref="C295:MU295">TRANSPOSE(_xlfn._xlws.SORT(_xlfn._xlws.FILTER($A$2:$A$499,ISNUMBER(SEARCH('Prt. Lib. &amp; Routine, Table'!L302,$A$2:$A$499)),"not found")))</f>
        <v>.0015 T.I.R. MAX</v>
      </c>
      <c r="D295" t="str">
        <v>.002 MAX ROOT RADIUS</v>
      </c>
      <c r="E295" t="str">
        <v>.012 BLUNT END</v>
      </c>
      <c r="F295" t="str">
        <v>.015 MAX</v>
      </c>
      <c r="G295" t="str">
        <v>.016 T.S.C.</v>
      </c>
      <c r="H295" t="str">
        <v>.017 BASIC</v>
      </c>
      <c r="I295" t="str">
        <v>.021 PITCH</v>
      </c>
      <c r="J295" t="str">
        <v>.022 BLUNT START</v>
      </c>
      <c r="K295" t="str">
        <v>.025 BASIC</v>
      </c>
      <c r="L295" t="str">
        <v>.035 BASIC</v>
      </c>
      <c r="M295" t="str">
        <v>.043 T.S.C</v>
      </c>
      <c r="N295" t="str">
        <v>.053 T.S.C.</v>
      </c>
      <c r="O295" t="str">
        <v>.060 HEX DEPTH</v>
      </c>
      <c r="P295" t="str">
        <v>.060 PITCH</v>
      </c>
      <c r="Q295" t="str">
        <v>.061 BASIC</v>
      </c>
      <c r="R295" t="str">
        <v>.07 HEX</v>
      </c>
      <c r="S295" t="str">
        <v>.070 HEX DEPTH</v>
      </c>
      <c r="T295" t="str">
        <v>.082 DRILL</v>
      </c>
      <c r="U295" t="str">
        <v>.082 DRILL DEPTH</v>
      </c>
      <c r="V295" t="str">
        <v>.094 HEX</v>
      </c>
      <c r="W295" t="str">
        <v>.115 T.S.C.</v>
      </c>
      <c r="X295" t="str">
        <v>.1195 / .1243 MAJOR DIAMETER</v>
      </c>
      <c r="Y295" t="str">
        <v>.1250 HEX</v>
      </c>
      <c r="Z295" t="str">
        <v>.157 MINOR DIAMETER</v>
      </c>
      <c r="AA295" t="str">
        <v>.172 FULL THD DEPTH</v>
      </c>
      <c r="AB295" t="str">
        <v>.172 MAJOR DIAMETER</v>
      </c>
      <c r="AC295" t="str">
        <v>.180 MIN DEPTH FULL THRD</v>
      </c>
      <c r="AD295" t="str">
        <v>.183 Ceter Line Thread Dwell</v>
      </c>
      <c r="AE295" t="str">
        <v>.208 MAX THRD DEPTH</v>
      </c>
      <c r="AF295" t="str">
        <v>.218 BOTTOM HALF OF SLOT</v>
      </c>
      <c r="AG295" t="str">
        <v>.261 BASIC</v>
      </c>
      <c r="AH295" t="str">
        <v>.314 T.S.C.</v>
      </c>
      <c r="AI295" t="str">
        <v>.315 BASIC</v>
      </c>
      <c r="AJ295" t="str">
        <v>.329 MINOR Ø</v>
      </c>
      <c r="AK295" t="str">
        <v>.330 BASIC</v>
      </c>
      <c r="AL295" t="str">
        <v>.35 TO TANGENT POINT</v>
      </c>
      <c r="AM295" t="str">
        <v>.375 MAJOR Ø</v>
      </c>
      <c r="AN295" t="str">
        <v>.390 BASIC</v>
      </c>
      <c r="AO295" t="str">
        <v>.440 BASIC</v>
      </c>
      <c r="AP295" t="str">
        <v>.64/.96 HIGH=Pass</v>
      </c>
      <c r="AQ295" t="str">
        <v>0.012 MAX</v>
      </c>
      <c r="AR295" t="str">
        <v>0.015 MAX</v>
      </c>
      <c r="AS295" t="str">
        <v>0.05 Per Note 2</v>
      </c>
      <c r="AT295" t="str">
        <v>0.500 PULLOUT ZONE</v>
      </c>
      <c r="AU295" t="str">
        <v>10-32 UNF-2A</v>
      </c>
      <c r="AV295" t="str">
        <v>12-28 UNF-2B</v>
      </c>
      <c r="AW295" t="str">
        <v>2.87 BASIC</v>
      </c>
      <c r="AX295" t="str">
        <v>2-56 UNC 2B 2 STARTS</v>
      </c>
      <c r="AY295" t="str">
        <v>3 LEAD THREAD</v>
      </c>
      <c r="AZ295" t="str">
        <v>32µIN Max</v>
      </c>
      <c r="BA295" t="str">
        <v>5/16"-24 UNF-2A</v>
      </c>
      <c r="BB295" t="str">
        <v>5/16-18 UNC 2A</v>
      </c>
      <c r="BC295" t="str">
        <v>5-44 UNF-2A</v>
      </c>
      <c r="BD295" t="str">
        <v>6-16µIN</v>
      </c>
      <c r="BE295" t="str">
        <v>65° BLEND</v>
      </c>
      <c r="BF295" t="str">
        <v>7.45 Top of Ball to Face</v>
      </c>
      <c r="BG295" t="str">
        <v>7/16-28 UNEF 2B</v>
      </c>
      <c r="BH295" t="str">
        <v>7/16-28-UNEF-2A</v>
      </c>
      <c r="BI295" t="str">
        <v>Alignment Per Note 3</v>
      </c>
      <c r="BJ295" t="str">
        <v>ANODIZE (SEE CHART)</v>
      </c>
      <c r="BK295" t="str">
        <v>ANODIZE AQUA Per Note 3</v>
      </c>
      <c r="BL295" t="str">
        <v>ANODIZE BOTTOM PORTION</v>
      </c>
      <c r="BM295" t="str">
        <v>ANODIZE COLOR AQUA</v>
      </c>
      <c r="BN295" t="str">
        <v>ANODIZE COLOR GREEN DWG NOTE 4</v>
      </c>
      <c r="BO295" t="str">
        <v>ANODIZE COLOR LIGHT BLUE</v>
      </c>
      <c r="BP295" t="str">
        <v>ANODIZE GREEN Per Note 2</v>
      </c>
      <c r="BQ295" t="str">
        <v>ANODIZE GREY, Per Note 1</v>
      </c>
      <c r="BR295" t="str">
        <v>ANODIZE MAGENTA</v>
      </c>
      <c r="BS295" t="str">
        <v>Anodize Per note 3</v>
      </c>
      <c r="BT295" t="str">
        <v>Anodize Per Note 4</v>
      </c>
      <c r="BU295" t="str">
        <v>ANODIZE SEAFOAM</v>
      </c>
      <c r="BV295" t="str">
        <v>Balloon 11 Symmetry</v>
      </c>
      <c r="BW295" t="str">
        <v>Balloon 12 Symmetry</v>
      </c>
      <c r="BX295" t="str">
        <v>Balloon 13 Hole Centered</v>
      </c>
      <c r="BY295" t="str">
        <v>Balloon 13 Symmerty</v>
      </c>
      <c r="BZ295" t="str">
        <v>Balloon 2 Symmetry</v>
      </c>
      <c r="CA295" t="str">
        <v>Balloon 21 CENTERED</v>
      </c>
      <c r="CB295" t="str">
        <v>Balloon 29 Symmetry</v>
      </c>
      <c r="CC295" t="str">
        <v>Balloon 3 Symmetry</v>
      </c>
      <c r="CD295" t="str">
        <v>Balloon 4 Symmetry</v>
      </c>
      <c r="CE295" t="str">
        <v>Balloon 5 blend to SØ .340</v>
      </c>
      <c r="CF295" t="str">
        <v>Balloon 5 Symmetry</v>
      </c>
      <c r="CG295" t="str">
        <v>Balloon 6 Centered</v>
      </c>
      <c r="CH295" t="str">
        <v>Balloon 9 Function Check</v>
      </c>
      <c r="CI295" t="str">
        <v>Balloon 9 Symmerty</v>
      </c>
      <c r="CJ295" t="str">
        <v>Balloons 2 &amp; 17 Symmetry |.001|A|</v>
      </c>
      <c r="CK295" t="str">
        <v>Basic Ø 3.6</v>
      </c>
      <c r="CL295" t="str">
        <v>BEAD BLAST</v>
      </c>
      <c r="CM295" t="str">
        <v>BLAST ALUMINUM OXIDE</v>
      </c>
      <c r="CN295" t="str">
        <v>Blast Note 2</v>
      </c>
      <c r="CO295" t="str">
        <v xml:space="preserve">BLAST Per Note 1 </v>
      </c>
      <c r="CP295" t="str">
        <v>BLAST Per Note 2</v>
      </c>
      <c r="CQ295" t="str">
        <v>BLAST Per Note 3</v>
      </c>
      <c r="CR295" t="str">
        <v>BLAST Per Note 4</v>
      </c>
      <c r="CS295" t="str">
        <v>BLAST Per Note 8</v>
      </c>
      <c r="CT295" t="str">
        <v>BLAST Per Traveler, MATT FINISH</v>
      </c>
      <c r="CU295" t="str">
        <v>BLAST WITH 16 GRIT ALUMINUM OXIDE</v>
      </c>
      <c r="CV295" t="str">
        <v>BLAST, Uniform Finish Per Note 3</v>
      </c>
      <c r="CW295" t="str">
        <v>BREAK EDGE</v>
      </c>
      <c r="CX295" t="str">
        <v>BREAK EDGE .014</v>
      </c>
      <c r="CY295" t="str">
        <v>BREAK EDGES Note 2</v>
      </c>
      <c r="CZ295" t="str">
        <v>BREAK SHARP Per Note 1</v>
      </c>
      <c r="DA295" t="str">
        <v>BREAK SHARPS Per Note 1</v>
      </c>
      <c r="DB295" t="str">
        <v>CE 2729</v>
      </c>
      <c r="DC295" t="str">
        <v>CE Logo per Note 3</v>
      </c>
      <c r="DD295" t="str">
        <v>CE MARK</v>
      </c>
      <c r="DE295" t="str">
        <v>Chips/Debris Removed</v>
      </c>
      <c r="DF295" t="str">
        <v>Coat Per Note 2</v>
      </c>
      <c r="DG295" t="str">
        <v>C-Sink Ø .155</v>
      </c>
      <c r="DH295" t="str">
        <v>C-Sink Ø5.2</v>
      </c>
      <c r="DI295" t="str">
        <v>Deburred</v>
      </c>
      <c r="DJ295" t="str">
        <v>DIM "A" NoGo</v>
      </c>
      <c r="DK295" t="str">
        <v>DIM "A" NoGo Hexalobe</v>
      </c>
      <c r="DL295" t="str">
        <v>EDGE BREAK</v>
      </c>
      <c r="DM295" t="str">
        <v>EDGE BREAK MIN R.004, MAX R.010</v>
      </c>
      <c r="DN295" t="str">
        <v>Edge Break per Note 1</v>
      </c>
      <c r="DO295" t="str">
        <v>ELECTROPOLISH Per Note 1</v>
      </c>
      <c r="DP295" t="str">
        <v>Finish Per Note 3</v>
      </c>
      <c r="DQ295" t="str">
        <v>FLUTE POSITION Per Note 3</v>
      </c>
      <c r="DR295" t="str">
        <v>FULL R</v>
      </c>
      <c r="DS295" t="str">
        <v>FULL RADIUS</v>
      </c>
      <c r="DT295" t="str">
        <v xml:space="preserve">FULL RADIUS </v>
      </c>
      <c r="DU295" t="str">
        <v>Function Check  (.2340 .2360 FULL)</v>
      </c>
      <c r="DV295" t="str">
        <v>FUNCTIONAL  HEXALOBE</v>
      </c>
      <c r="DW295" t="str">
        <v>GLASS BEAD Per Note 3</v>
      </c>
      <c r="DX295" t="str">
        <v>Globus Logo per Note 3</v>
      </c>
      <c r="DY295" t="str">
        <v>Gold Anodized Color</v>
      </c>
      <c r="DZ295" t="str">
        <v>Green Anodized Color</v>
      </c>
      <c r="EA295" t="str">
        <v>GRIT BLAST Per Note 3</v>
      </c>
      <c r="EB295" t="str">
        <v>Grit Blast Per Note 4</v>
      </c>
      <c r="EC295" t="str">
        <v>GRIT BLAST, DWG NOTE 3</v>
      </c>
      <c r="ED295" t="str">
        <v>HEX MINOR Ø.1292</v>
      </c>
      <c r="EE295" t="str">
        <v xml:space="preserve">HEXALOBE </v>
      </c>
      <c r="EF295" t="str">
        <v>HEXALOBE FUNCTION</v>
      </c>
      <c r="EG295" t="str">
        <v>Hexalobe Minor</v>
      </c>
      <c r="EH295" t="str">
        <v>Hexalobe NV-30</v>
      </c>
      <c r="EI295" t="str">
        <v>HEXALOBE ORIENTATION</v>
      </c>
      <c r="EJ295" t="str">
        <v>Inspect per operation 30 comments</v>
      </c>
      <c r="EK295" t="str">
        <v>INT / EXT CORNERS: R.002 TO R.010</v>
      </c>
      <c r="EL295" t="str">
        <v>INT /EXT CORNERS R.05 TO R.03</v>
      </c>
      <c r="EM295" t="str">
        <v>John is a Geek</v>
      </c>
      <c r="EN295" t="str">
        <v>LASER ETCH</v>
      </c>
      <c r="EO295" t="str">
        <v>Laser Etch Per Note 7</v>
      </c>
      <c r="EP295" t="str">
        <v xml:space="preserve">LASER MARK "CE" DWG NOTE 10 </v>
      </c>
      <c r="EQ295" t="str">
        <v>Laser Mark "P1-15004-08", Per Note 3</v>
      </c>
      <c r="ER295" t="str">
        <v>Laser Mark "P2-15004-08", Per Note 3</v>
      </c>
      <c r="ES295" t="str">
        <v>Laser Mark "P3-15004-08", Per Note 3</v>
      </c>
      <c r="ET295" t="str">
        <v>Laser Mark "P4-15004-08", Per Note 3</v>
      </c>
      <c r="EU295" t="str">
        <v xml:space="preserve">LASER MARK LOGO DWG NOTE 9 </v>
      </c>
      <c r="EV295" t="str">
        <v xml:space="preserve">LASER MARK LOT NUMBER DWG NOTE 8 </v>
      </c>
      <c r="EW295" t="str">
        <v>Laser Mark Lot, Per Note 3</v>
      </c>
      <c r="EX295" t="str">
        <v xml:space="preserve">LASER MARK PART NUMBER DWG NOTE 8 </v>
      </c>
      <c r="EY295" t="str">
        <v>LASER: 13000000</v>
      </c>
      <c r="EZ295" t="str">
        <v>LASER: CE 2797</v>
      </c>
      <c r="FA295" t="str">
        <v>LASER: LOGO</v>
      </c>
      <c r="FB295" t="str">
        <v xml:space="preserve">LASER: Lot # Per RE-75-001 </v>
      </c>
      <c r="FC295" t="str">
        <v>LAST THREAD</v>
      </c>
      <c r="FD295" t="str">
        <v>LEAD .0625</v>
      </c>
      <c r="FE295" t="str">
        <v>LOGO</v>
      </c>
      <c r="FF295" t="str">
        <v>Lot (Control) Number per Note 3</v>
      </c>
      <c r="FG295" t="str">
        <v>LOT NO.</v>
      </c>
      <c r="FH295" t="str">
        <v>LOT NUMBER</v>
      </c>
      <c r="FI295" t="str">
        <v>LOT NUMBER PER NUVASIVE SOP 9002007</v>
      </c>
      <c r="FJ295" t="str">
        <v>M 4X 0.5 - 6G - 0.063R - LH</v>
      </c>
      <c r="FK295" t="str">
        <v>M4 X 0.5 - 6G - 0.063R</v>
      </c>
      <c r="FL295" t="str">
        <v>M4 X 0.5 - 6G - 0.063R - LH</v>
      </c>
      <c r="FM295" t="str">
        <v>M4.5 X .75 6g</v>
      </c>
      <c r="FN295" t="str">
        <v>M4.5 X 0.75 6g</v>
      </c>
      <c r="FO295" t="str">
        <v>M5x0.8-6g</v>
      </c>
      <c r="FP295" t="str">
        <v xml:space="preserve">M5x0.8-6g </v>
      </c>
      <c r="FQ295" t="str">
        <v>M6 X .75 6g</v>
      </c>
      <c r="FR295" t="str">
        <v>M6 X 0.75-6g</v>
      </c>
      <c r="FS295" t="str">
        <v>M6 X0.75 - 6g</v>
      </c>
      <c r="FT295" t="str">
        <v>M6X0.75 - 6H</v>
      </c>
      <c r="FU295" t="str">
        <v>M7 X 1.00 6g THREAD</v>
      </c>
      <c r="FV295" t="str">
        <v>M7X1.00 6g THREAD</v>
      </c>
      <c r="FW295" t="str">
        <v>M7X1.00 6h THREAD</v>
      </c>
      <c r="FX295" t="str">
        <v>Magenta Anodized Color</v>
      </c>
      <c r="FY295" t="str">
        <v>MAJOR Ø .380</v>
      </c>
      <c r="FZ295" t="str">
        <v>MAJORØ</v>
      </c>
      <c r="GA295" t="str">
        <v>MATT FINISH Per Note 3</v>
      </c>
      <c r="GB295" t="str">
        <v>MATT FINISH Per Traveler</v>
      </c>
      <c r="GC295" t="str">
        <v>MATTE FINISH</v>
      </c>
      <c r="GD295" t="str">
        <v>MATTE FINISH DWG NOTE 3</v>
      </c>
      <c r="GE295" t="str">
        <v>MATTE FINISH Note 3</v>
      </c>
      <c r="GF295" t="str">
        <v>Matte Finish Per Note 3</v>
      </c>
      <c r="GG295" t="str">
        <v>MATTE FINISH SIZE 10 GLASS BEAD</v>
      </c>
      <c r="GH295" t="str">
        <v>MAX ROOT RADIUS</v>
      </c>
      <c r="GI295" t="str">
        <v xml:space="preserve">Mill Profile Centered </v>
      </c>
      <c r="GJ295" t="str">
        <v>Minor Ø Unconstrained Check</v>
      </c>
      <c r="GK295" t="str">
        <v>MINOR Ø.1336</v>
      </c>
      <c r="GL295" t="str">
        <v>NO ANODIZE Per note 8</v>
      </c>
      <c r="GM295" t="str">
        <v>NO ANODIZE Per note 9</v>
      </c>
      <c r="GN295" t="str">
        <v>No Nicks, Scratches, Tool Marks, etc.</v>
      </c>
      <c r="GO295" t="str">
        <v>No Nicks,Scratches,Tool Marks,etc.</v>
      </c>
      <c r="GP295" t="str">
        <v>NO TOOL MARKS</v>
      </c>
      <c r="GQ295" t="str">
        <v>NOTE 3 THREAD RELIEF</v>
      </c>
      <c r="GR295" t="str">
        <v>NV-27 FUNC.</v>
      </c>
      <c r="GS295" t="str">
        <v>NV-30 DIM A</v>
      </c>
      <c r="GT295" t="str">
        <v>NV-30 DIM B</v>
      </c>
      <c r="GU295" t="str">
        <v>NV-30 DIM F</v>
      </c>
      <c r="GV295" t="str">
        <v>Ø .1250 HEX</v>
      </c>
      <c r="GW295" t="str">
        <v>Ø 9.4 MAJOR</v>
      </c>
      <c r="GX295" t="str">
        <v>Ø.096 MAX PILOT HOLE</v>
      </c>
      <c r="GY295" t="str">
        <v>Ø.125 THRU</v>
      </c>
      <c r="GZ295" t="str">
        <v>Ø.205 COUNTERSINK</v>
      </c>
      <c r="HA295" t="str">
        <v>Ø.260 T.S.C.</v>
      </c>
      <c r="HB295" t="str">
        <v>Ø.500 BASIC</v>
      </c>
      <c r="HC295" t="str">
        <v xml:space="preserve">OVAL CENTERED </v>
      </c>
      <c r="HD295" t="str">
        <v>PART NO. 15100</v>
      </c>
      <c r="HE295" t="str">
        <v>PART NUMBER 13100000</v>
      </c>
      <c r="HF295" t="str">
        <v>PART NUMBER 13600000</v>
      </c>
      <c r="HG295" t="str">
        <v>Part Number per Note 3</v>
      </c>
      <c r="HH295" t="str">
        <v>PD 5/16-18 UNC 2A</v>
      </c>
      <c r="HI295" t="str">
        <v>Perp.|0.05|A|</v>
      </c>
      <c r="HJ295" t="str">
        <v>PILOT THRU HOLE PRESENT</v>
      </c>
      <c r="HK295" t="str">
        <v>PITCH .060</v>
      </c>
      <c r="HL295" t="str">
        <v>Profile |.001|A|</v>
      </c>
      <c r="HM295" t="str">
        <v>Profile |.0015 | A | X-Y</v>
      </c>
      <c r="HN295" t="str">
        <v>Profile |.002| |A|B| X-Y</v>
      </c>
      <c r="HO295" t="str">
        <v>Profile |.002|A|B|</v>
      </c>
      <c r="HP295" t="str">
        <v>Profile |.002|A|B| X-Y</v>
      </c>
      <c r="HQ295" t="str">
        <v>Profile:|010|A|B|C|</v>
      </c>
      <c r="HR295" t="str">
        <v>Profile| .002| A|B|</v>
      </c>
      <c r="HS295" t="str">
        <v>Profile|.001|</v>
      </c>
      <c r="HT295" t="str">
        <v>Profile|.001|A|</v>
      </c>
      <c r="HU295" t="str">
        <v>Profile|.001|A|B|</v>
      </c>
      <c r="HV295" t="str">
        <v xml:space="preserve">Profile|.001|A|B| A&lt;-&gt;B </v>
      </c>
      <c r="HW295" t="str">
        <v>Profile|.001|A|B| C&lt;-&gt;D</v>
      </c>
      <c r="HX295" t="str">
        <v>Profile|.001|A|B| L-M</v>
      </c>
      <c r="HY295" t="str">
        <v>Profile|.001|A|B| P-Q</v>
      </c>
      <c r="HZ295" t="str">
        <v>Profile|.001|A|B|C&lt;-&gt;D</v>
      </c>
      <c r="IA295" t="str">
        <v>Profile|.001|A|C&lt;--&gt;D</v>
      </c>
      <c r="IB295" t="str">
        <v>Profile|.001|A|UNILATERAL</v>
      </c>
      <c r="IC295" t="str">
        <v>Profile|.001|C|</v>
      </c>
      <c r="ID295" t="str">
        <v>Profile|.0012|D1|</v>
      </c>
      <c r="IE295" t="str">
        <v>Profile|.0015| A-B UNI.</v>
      </c>
      <c r="IF295" t="str">
        <v>Profile|.0015| UNI.</v>
      </c>
      <c r="IG295" t="str">
        <v>Profile|.0015|A| X-Y</v>
      </c>
      <c r="IH295" t="str">
        <v>Profile|.0015|E|F|</v>
      </c>
      <c r="II295" t="str">
        <v>Profile|.0016|B|D|</v>
      </c>
      <c r="IJ295" t="str">
        <v>Profile|.002(U).000|A|</v>
      </c>
      <c r="IK295" t="str">
        <v>Profile|.002|</v>
      </c>
      <c r="IL295" t="str">
        <v>Profile|.002|A</v>
      </c>
      <c r="IM295" t="str">
        <v>Profile|.002|A|</v>
      </c>
      <c r="IN295" t="str">
        <v>Profile|.002|A|B|</v>
      </c>
      <c r="IO295" t="str">
        <v xml:space="preserve">Profile|.002|A|B| A&lt;-&gt;B </v>
      </c>
      <c r="IP295" t="str">
        <v>Profile|.002|A|B| C&lt;-&gt;D</v>
      </c>
      <c r="IQ295" t="str">
        <v>Profile|.002|A|B| X-Y</v>
      </c>
      <c r="IR295" t="str">
        <v>Profile|.002|A|B|C|X-Y</v>
      </c>
      <c r="IS295" t="str">
        <v>Profile|.002|A|B|X&lt;--&gt;Y</v>
      </c>
      <c r="IT295" t="str">
        <v>Profile|.002|A|B|X-Y</v>
      </c>
      <c r="IU295" t="str">
        <v>Profile|.002|A|C|</v>
      </c>
      <c r="IV295" t="str">
        <v>Profile|.002|C|A|</v>
      </c>
      <c r="IW295" t="str">
        <v>Profile|.002|C|B|</v>
      </c>
      <c r="IX295" t="str">
        <v>Profile|.0020|</v>
      </c>
      <c r="IY295" t="str">
        <v>Profile|.003|A|</v>
      </c>
      <c r="IZ295" t="str">
        <v>Profile|.003|A|B|C| Uni.</v>
      </c>
      <c r="JA295" t="str">
        <v>Profile|.003|E|F|</v>
      </c>
      <c r="JB295" t="str">
        <v>Profile|.004(U) .003|A|B|C|</v>
      </c>
      <c r="JC295" t="str">
        <v>Profile|.004|A| UNI.</v>
      </c>
      <c r="JD295" t="str">
        <v>Profile|.005|A|C|</v>
      </c>
      <c r="JE295" t="str">
        <v>Profile|.005|A|C|A&lt;--&gt;B, C&lt;--&gt;D</v>
      </c>
      <c r="JF295" t="str">
        <v>Profile|.005|A|D| A-B UNI.</v>
      </c>
      <c r="JG295" t="str">
        <v>Profile|.005|A|D| UNI.</v>
      </c>
      <c r="JH295" t="str">
        <v>Profile|.010|A|B|</v>
      </c>
      <c r="JI295" t="str">
        <v>Profile|.010|A|B|C|</v>
      </c>
      <c r="JJ295" t="str">
        <v>Profile|.03|A|</v>
      </c>
      <c r="JK295" t="str">
        <v>Profile|.05|A|B|</v>
      </c>
      <c r="JL295" t="str">
        <v>Profile|0.03|</v>
      </c>
      <c r="JM295" t="str">
        <v>Profile|0.03|A|</v>
      </c>
      <c r="JN295" t="str">
        <v>Profile|0.03|A|B|</v>
      </c>
      <c r="JO295" t="str">
        <v>Profile|0.05{A|C|</v>
      </c>
      <c r="JP295" t="str">
        <v>Profile|0.05|A|B|</v>
      </c>
      <c r="JQ295" t="str">
        <v>Profile|0.05|E|</v>
      </c>
      <c r="JR295" t="str">
        <v>Profile|0.05|E|F|</v>
      </c>
      <c r="JS295" t="str">
        <v>Profile|0.06|A|C|</v>
      </c>
      <c r="JT295" t="str">
        <v>Profile|0.1|A|A|</v>
      </c>
      <c r="JU295" t="str">
        <v>Profile|0.1|D1|</v>
      </c>
      <c r="JV295" t="str">
        <v>Profile|A|B|C|</v>
      </c>
      <c r="JW295" t="str">
        <v>Proile|.002|A|B|J-K</v>
      </c>
      <c r="JX295" t="str">
        <v>P-Thread Form</v>
      </c>
      <c r="JY295" t="str">
        <v>R  FULL RADIUS</v>
      </c>
      <c r="JZ295" t="str">
        <v>R.001/.006</v>
      </c>
      <c r="KA295" t="str">
        <v>R.003 MAX</v>
      </c>
      <c r="KB295" t="str">
        <v>R.005 MAX</v>
      </c>
      <c r="KC295" t="str">
        <v>R.030</v>
      </c>
      <c r="KD295" t="str">
        <v>R.25 MAX</v>
      </c>
      <c r="KE295" t="str">
        <v>R1.33 BASIC</v>
      </c>
      <c r="KF295" t="str">
        <v>R3.3</v>
      </c>
      <c r="KG295" t="str">
        <v>Ra 1.6 MAX</v>
      </c>
      <c r="KH295" t="str">
        <v>RAD @ FACE &amp; OD CHAMFER</v>
      </c>
      <c r="KI295" t="str">
        <v>RAD. @ ID &amp; BACK FACE</v>
      </c>
      <c r="KJ295" t="str">
        <v>RAD. @ OD &amp; BACK FACE</v>
      </c>
      <c r="KK295" t="str">
        <v>REMOVE SHRP EDGES .005 MAX</v>
      </c>
      <c r="KL295" t="str">
        <v>ROD SLOT CENTERED</v>
      </c>
      <c r="KM295" t="str">
        <v>SHARP OKAY</v>
      </c>
      <c r="KN295" t="str">
        <v>Slot Centered</v>
      </c>
      <c r="KO295" t="str">
        <v>SLOT WIDTH</v>
      </c>
      <c r="KP295" t="str">
        <v>Surface Finish Per Note 1</v>
      </c>
      <c r="KQ295" t="str">
        <v>Symmerty Balloon A_6</v>
      </c>
      <c r="KR295" t="str">
        <v>T27 HEXALOBE Per Note 1</v>
      </c>
      <c r="KS295" t="str">
        <v>T27 TORX</v>
      </c>
      <c r="KT295" t="str">
        <v>THRD DEPTH</v>
      </c>
      <c r="KU295" t="str">
        <v>Thread Form Per Note 3</v>
      </c>
      <c r="KV295" t="str">
        <v>THREAD INTO ROD SLOT</v>
      </c>
      <c r="KW295" t="str">
        <v>Thread Timed Print Note 6</v>
      </c>
      <c r="KX295" t="str">
        <v>TOOL MISMATCH PERMISSIBLE</v>
      </c>
      <c r="KY295" t="str">
        <v>Tot. Runout|Ø.002|C|</v>
      </c>
      <c r="KZ295" t="str">
        <v>Total Runout|.002|E|</v>
      </c>
      <c r="LA295" t="str">
        <v>TRIPLE LEAD THREAD</v>
      </c>
      <c r="LB295" t="str">
        <v>True Pos. |.001 (M)|A|</v>
      </c>
      <c r="LC295" t="str">
        <v>True Pos. |.002(M)|A|B|</v>
      </c>
      <c r="LD295" t="str">
        <v>True Pos. |.002|</v>
      </c>
      <c r="LE295" t="str">
        <v>True Pos. |.002|A|</v>
      </c>
      <c r="LF295" t="str">
        <v>True Pos. |.002|A|B|</v>
      </c>
      <c r="LG295" t="str">
        <v>True Pos. |.004|A|C|B|</v>
      </c>
      <c r="LH295" t="str">
        <v>True Pos. |.005(M)|A|B|</v>
      </c>
      <c r="LI295" t="str">
        <v>True Pos.|.000(L)|A|D|</v>
      </c>
      <c r="LJ295" t="str">
        <v>True Pos.|.000(M)|A|</v>
      </c>
      <c r="LK295" t="str">
        <v>True Pos.|.001(M)|A|</v>
      </c>
      <c r="LL295" t="str">
        <v>True Pos.|.001|B|</v>
      </c>
      <c r="LM295" t="str">
        <v>True Pos.|.001|E|</v>
      </c>
      <c r="LN295" t="str">
        <v>True Pos.|.002|A|</v>
      </c>
      <c r="LO295" t="str">
        <v>True Pos.|.002|B|</v>
      </c>
      <c r="LP295" t="str">
        <v>True Pos.|.002|C|</v>
      </c>
      <c r="LQ295" t="str">
        <v>True Pos.|.002|D1|</v>
      </c>
      <c r="LR295" t="str">
        <v>True Pos.|.002|D1|D2|</v>
      </c>
      <c r="LS295" t="str">
        <v>True Pos.|.05|A|</v>
      </c>
      <c r="LT295" t="str">
        <v>True Pos.|.1|A|B|C|</v>
      </c>
      <c r="LU295" t="str">
        <v>True Pos.|.13|A</v>
      </c>
      <c r="LV295" t="str">
        <v>True Pos.|0.05|A|</v>
      </c>
      <c r="LW295" t="str">
        <v>True Pos.|0.1|A|B|C|</v>
      </c>
      <c r="LX295" t="str">
        <v>True Pos.|0.13|A|</v>
      </c>
      <c r="LY295" t="str">
        <v>True Pos.|Ø.000(M)|A|</v>
      </c>
      <c r="LZ295" t="str">
        <v>True Pos.|Ø.000(M)|B|</v>
      </c>
      <c r="MA295" t="str">
        <v>True Pos.|Ø.001(M)|A(M)|</v>
      </c>
      <c r="MB295" t="str">
        <v>True Pos.|Ø.001(M)|A|</v>
      </c>
      <c r="MC295" t="str">
        <v>True Pos.|Ø.001|A|</v>
      </c>
      <c r="MD295" t="str">
        <v>True Pos.|Ø.001|C|</v>
      </c>
      <c r="ME295" t="str">
        <v>True Pos.|Ø.002(S)|A(S)|</v>
      </c>
      <c r="MF295" t="str">
        <v>True Pos.|Ø.002|A|</v>
      </c>
      <c r="MG295" t="str">
        <v>True Pos.|Ø.002|B|</v>
      </c>
      <c r="MH295" t="str">
        <v>True Pos.|Ø.002|C|</v>
      </c>
      <c r="MI295" t="str">
        <v>True Pos.|Ø.03(M)|A|</v>
      </c>
      <c r="MJ295" t="str">
        <v>True Pos.|Ø0.03(M)|A|</v>
      </c>
      <c r="MK295" t="str">
        <v>True Pos.|Ø0.05(L)|D|B|</v>
      </c>
      <c r="ML295" t="str">
        <v>True Pos.|Ø0.05|A|</v>
      </c>
      <c r="MM295" t="str">
        <v>True Pos.|Ø0.05|D|</v>
      </c>
      <c r="MN295" t="str">
        <v>True Pos.|Ø0.05|E|</v>
      </c>
      <c r="MO295" t="str">
        <v>True Pos.|Ø0.05|E|B|</v>
      </c>
      <c r="MP295" t="str">
        <v>True Pos.|SØ0.03|C|B|</v>
      </c>
      <c r="MQ295" t="str">
        <v>True Position|.002|A|B|</v>
      </c>
      <c r="MR295" t="str">
        <v>True. Pos.|Ø.001(M)|A|</v>
      </c>
      <c r="MS295" t="str">
        <v>True. Pps.|0.05|A|</v>
      </c>
      <c r="MT295" t="str">
        <v>Tumble Per Note 1</v>
      </c>
      <c r="MU295" t="str">
        <v>Tumble Per Note 2</v>
      </c>
    </row>
    <row r="296" spans="1:359">
      <c r="A296" t="s">
        <v>1144</v>
      </c>
      <c r="C296" s="74" t="str" cm="1">
        <f t="array" ref="C296:MU296">TRANSPOSE(_xlfn._xlws.SORT(_xlfn._xlws.FILTER($A$2:$A$499,ISNUMBER(SEARCH('Prt. Lib. &amp; Routine, Table'!L303,$A$2:$A$499)),"not found")))</f>
        <v>.0015 T.I.R. MAX</v>
      </c>
      <c r="D296" t="str">
        <v>.002 MAX ROOT RADIUS</v>
      </c>
      <c r="E296" t="str">
        <v>.012 BLUNT END</v>
      </c>
      <c r="F296" t="str">
        <v>.015 MAX</v>
      </c>
      <c r="G296" t="str">
        <v>.016 T.S.C.</v>
      </c>
      <c r="H296" t="str">
        <v>.017 BASIC</v>
      </c>
      <c r="I296" t="str">
        <v>.021 PITCH</v>
      </c>
      <c r="J296" t="str">
        <v>.022 BLUNT START</v>
      </c>
      <c r="K296" t="str">
        <v>.025 BASIC</v>
      </c>
      <c r="L296" t="str">
        <v>.035 BASIC</v>
      </c>
      <c r="M296" t="str">
        <v>.043 T.S.C</v>
      </c>
      <c r="N296" t="str">
        <v>.053 T.S.C.</v>
      </c>
      <c r="O296" t="str">
        <v>.060 HEX DEPTH</v>
      </c>
      <c r="P296" t="str">
        <v>.060 PITCH</v>
      </c>
      <c r="Q296" t="str">
        <v>.061 BASIC</v>
      </c>
      <c r="R296" t="str">
        <v>.07 HEX</v>
      </c>
      <c r="S296" t="str">
        <v>.070 HEX DEPTH</v>
      </c>
      <c r="T296" t="str">
        <v>.082 DRILL</v>
      </c>
      <c r="U296" t="str">
        <v>.082 DRILL DEPTH</v>
      </c>
      <c r="V296" t="str">
        <v>.094 HEX</v>
      </c>
      <c r="W296" t="str">
        <v>.115 T.S.C.</v>
      </c>
      <c r="X296" t="str">
        <v>.1195 / .1243 MAJOR DIAMETER</v>
      </c>
      <c r="Y296" t="str">
        <v>.1250 HEX</v>
      </c>
      <c r="Z296" t="str">
        <v>.157 MINOR DIAMETER</v>
      </c>
      <c r="AA296" t="str">
        <v>.172 FULL THD DEPTH</v>
      </c>
      <c r="AB296" t="str">
        <v>.172 MAJOR DIAMETER</v>
      </c>
      <c r="AC296" t="str">
        <v>.180 MIN DEPTH FULL THRD</v>
      </c>
      <c r="AD296" t="str">
        <v>.183 Ceter Line Thread Dwell</v>
      </c>
      <c r="AE296" t="str">
        <v>.208 MAX THRD DEPTH</v>
      </c>
      <c r="AF296" t="str">
        <v>.218 BOTTOM HALF OF SLOT</v>
      </c>
      <c r="AG296" t="str">
        <v>.261 BASIC</v>
      </c>
      <c r="AH296" t="str">
        <v>.314 T.S.C.</v>
      </c>
      <c r="AI296" t="str">
        <v>.315 BASIC</v>
      </c>
      <c r="AJ296" t="str">
        <v>.329 MINOR Ø</v>
      </c>
      <c r="AK296" t="str">
        <v>.330 BASIC</v>
      </c>
      <c r="AL296" t="str">
        <v>.35 TO TANGENT POINT</v>
      </c>
      <c r="AM296" t="str">
        <v>.375 MAJOR Ø</v>
      </c>
      <c r="AN296" t="str">
        <v>.390 BASIC</v>
      </c>
      <c r="AO296" t="str">
        <v>.440 BASIC</v>
      </c>
      <c r="AP296" t="str">
        <v>.64/.96 HIGH=Pass</v>
      </c>
      <c r="AQ296" t="str">
        <v>0.012 MAX</v>
      </c>
      <c r="AR296" t="str">
        <v>0.015 MAX</v>
      </c>
      <c r="AS296" t="str">
        <v>0.05 Per Note 2</v>
      </c>
      <c r="AT296" t="str">
        <v>0.500 PULLOUT ZONE</v>
      </c>
      <c r="AU296" t="str">
        <v>10-32 UNF-2A</v>
      </c>
      <c r="AV296" t="str">
        <v>12-28 UNF-2B</v>
      </c>
      <c r="AW296" t="str">
        <v>2.87 BASIC</v>
      </c>
      <c r="AX296" t="str">
        <v>2-56 UNC 2B 2 STARTS</v>
      </c>
      <c r="AY296" t="str">
        <v>3 LEAD THREAD</v>
      </c>
      <c r="AZ296" t="str">
        <v>32µIN Max</v>
      </c>
      <c r="BA296" t="str">
        <v>5/16"-24 UNF-2A</v>
      </c>
      <c r="BB296" t="str">
        <v>5/16-18 UNC 2A</v>
      </c>
      <c r="BC296" t="str">
        <v>5-44 UNF-2A</v>
      </c>
      <c r="BD296" t="str">
        <v>6-16µIN</v>
      </c>
      <c r="BE296" t="str">
        <v>65° BLEND</v>
      </c>
      <c r="BF296" t="str">
        <v>7.45 Top of Ball to Face</v>
      </c>
      <c r="BG296" t="str">
        <v>7/16-28 UNEF 2B</v>
      </c>
      <c r="BH296" t="str">
        <v>7/16-28-UNEF-2A</v>
      </c>
      <c r="BI296" t="str">
        <v>Alignment Per Note 3</v>
      </c>
      <c r="BJ296" t="str">
        <v>ANODIZE (SEE CHART)</v>
      </c>
      <c r="BK296" t="str">
        <v>ANODIZE AQUA Per Note 3</v>
      </c>
      <c r="BL296" t="str">
        <v>ANODIZE BOTTOM PORTION</v>
      </c>
      <c r="BM296" t="str">
        <v>ANODIZE COLOR AQUA</v>
      </c>
      <c r="BN296" t="str">
        <v>ANODIZE COLOR GREEN DWG NOTE 4</v>
      </c>
      <c r="BO296" t="str">
        <v>ANODIZE COLOR LIGHT BLUE</v>
      </c>
      <c r="BP296" t="str">
        <v>ANODIZE GREEN Per Note 2</v>
      </c>
      <c r="BQ296" t="str">
        <v>ANODIZE GREY, Per Note 1</v>
      </c>
      <c r="BR296" t="str">
        <v>ANODIZE MAGENTA</v>
      </c>
      <c r="BS296" t="str">
        <v>Anodize Per note 3</v>
      </c>
      <c r="BT296" t="str">
        <v>Anodize Per Note 4</v>
      </c>
      <c r="BU296" t="str">
        <v>ANODIZE SEAFOAM</v>
      </c>
      <c r="BV296" t="str">
        <v>Balloon 11 Symmetry</v>
      </c>
      <c r="BW296" t="str">
        <v>Balloon 12 Symmetry</v>
      </c>
      <c r="BX296" t="str">
        <v>Balloon 13 Hole Centered</v>
      </c>
      <c r="BY296" t="str">
        <v>Balloon 13 Symmerty</v>
      </c>
      <c r="BZ296" t="str">
        <v>Balloon 2 Symmetry</v>
      </c>
      <c r="CA296" t="str">
        <v>Balloon 21 CENTERED</v>
      </c>
      <c r="CB296" t="str">
        <v>Balloon 29 Symmetry</v>
      </c>
      <c r="CC296" t="str">
        <v>Balloon 3 Symmetry</v>
      </c>
      <c r="CD296" t="str">
        <v>Balloon 4 Symmetry</v>
      </c>
      <c r="CE296" t="str">
        <v>Balloon 5 blend to SØ .340</v>
      </c>
      <c r="CF296" t="str">
        <v>Balloon 5 Symmetry</v>
      </c>
      <c r="CG296" t="str">
        <v>Balloon 6 Centered</v>
      </c>
      <c r="CH296" t="str">
        <v>Balloon 9 Function Check</v>
      </c>
      <c r="CI296" t="str">
        <v>Balloon 9 Symmerty</v>
      </c>
      <c r="CJ296" t="str">
        <v>Balloons 2 &amp; 17 Symmetry |.001|A|</v>
      </c>
      <c r="CK296" t="str">
        <v>Basic Ø 3.6</v>
      </c>
      <c r="CL296" t="str">
        <v>BEAD BLAST</v>
      </c>
      <c r="CM296" t="str">
        <v>BLAST ALUMINUM OXIDE</v>
      </c>
      <c r="CN296" t="str">
        <v>Blast Note 2</v>
      </c>
      <c r="CO296" t="str">
        <v xml:space="preserve">BLAST Per Note 1 </v>
      </c>
      <c r="CP296" t="str">
        <v>BLAST Per Note 2</v>
      </c>
      <c r="CQ296" t="str">
        <v>BLAST Per Note 3</v>
      </c>
      <c r="CR296" t="str">
        <v>BLAST Per Note 4</v>
      </c>
      <c r="CS296" t="str">
        <v>BLAST Per Note 8</v>
      </c>
      <c r="CT296" t="str">
        <v>BLAST Per Traveler, MATT FINISH</v>
      </c>
      <c r="CU296" t="str">
        <v>BLAST WITH 16 GRIT ALUMINUM OXIDE</v>
      </c>
      <c r="CV296" t="str">
        <v>BLAST, Uniform Finish Per Note 3</v>
      </c>
      <c r="CW296" t="str">
        <v>BREAK EDGE</v>
      </c>
      <c r="CX296" t="str">
        <v>BREAK EDGE .014</v>
      </c>
      <c r="CY296" t="str">
        <v>BREAK EDGES Note 2</v>
      </c>
      <c r="CZ296" t="str">
        <v>BREAK SHARP Per Note 1</v>
      </c>
      <c r="DA296" t="str">
        <v>BREAK SHARPS Per Note 1</v>
      </c>
      <c r="DB296" t="str">
        <v>CE 2729</v>
      </c>
      <c r="DC296" t="str">
        <v>CE Logo per Note 3</v>
      </c>
      <c r="DD296" t="str">
        <v>CE MARK</v>
      </c>
      <c r="DE296" t="str">
        <v>Chips/Debris Removed</v>
      </c>
      <c r="DF296" t="str">
        <v>Coat Per Note 2</v>
      </c>
      <c r="DG296" t="str">
        <v>C-Sink Ø .155</v>
      </c>
      <c r="DH296" t="str">
        <v>C-Sink Ø5.2</v>
      </c>
      <c r="DI296" t="str">
        <v>Deburred</v>
      </c>
      <c r="DJ296" t="str">
        <v>DIM "A" NoGo</v>
      </c>
      <c r="DK296" t="str">
        <v>DIM "A" NoGo Hexalobe</v>
      </c>
      <c r="DL296" t="str">
        <v>EDGE BREAK</v>
      </c>
      <c r="DM296" t="str">
        <v>EDGE BREAK MIN R.004, MAX R.010</v>
      </c>
      <c r="DN296" t="str">
        <v>Edge Break per Note 1</v>
      </c>
      <c r="DO296" t="str">
        <v>ELECTROPOLISH Per Note 1</v>
      </c>
      <c r="DP296" t="str">
        <v>Finish Per Note 3</v>
      </c>
      <c r="DQ296" t="str">
        <v>FLUTE POSITION Per Note 3</v>
      </c>
      <c r="DR296" t="str">
        <v>FULL R</v>
      </c>
      <c r="DS296" t="str">
        <v>FULL RADIUS</v>
      </c>
      <c r="DT296" t="str">
        <v xml:space="preserve">FULL RADIUS </v>
      </c>
      <c r="DU296" t="str">
        <v>Function Check  (.2340 .2360 FULL)</v>
      </c>
      <c r="DV296" t="str">
        <v>FUNCTIONAL  HEXALOBE</v>
      </c>
      <c r="DW296" t="str">
        <v>GLASS BEAD Per Note 3</v>
      </c>
      <c r="DX296" t="str">
        <v>Globus Logo per Note 3</v>
      </c>
      <c r="DY296" t="str">
        <v>Gold Anodized Color</v>
      </c>
      <c r="DZ296" t="str">
        <v>Green Anodized Color</v>
      </c>
      <c r="EA296" t="str">
        <v>GRIT BLAST Per Note 3</v>
      </c>
      <c r="EB296" t="str">
        <v>Grit Blast Per Note 4</v>
      </c>
      <c r="EC296" t="str">
        <v>GRIT BLAST, DWG NOTE 3</v>
      </c>
      <c r="ED296" t="str">
        <v>HEX MINOR Ø.1292</v>
      </c>
      <c r="EE296" t="str">
        <v xml:space="preserve">HEXALOBE </v>
      </c>
      <c r="EF296" t="str">
        <v>HEXALOBE FUNCTION</v>
      </c>
      <c r="EG296" t="str">
        <v>Hexalobe Minor</v>
      </c>
      <c r="EH296" t="str">
        <v>Hexalobe NV-30</v>
      </c>
      <c r="EI296" t="str">
        <v>HEXALOBE ORIENTATION</v>
      </c>
      <c r="EJ296" t="str">
        <v>Inspect per operation 30 comments</v>
      </c>
      <c r="EK296" t="str">
        <v>INT / EXT CORNERS: R.002 TO R.010</v>
      </c>
      <c r="EL296" t="str">
        <v>INT /EXT CORNERS R.05 TO R.03</v>
      </c>
      <c r="EM296" t="str">
        <v>John is a Geek</v>
      </c>
      <c r="EN296" t="str">
        <v>LASER ETCH</v>
      </c>
      <c r="EO296" t="str">
        <v>Laser Etch Per Note 7</v>
      </c>
      <c r="EP296" t="str">
        <v xml:space="preserve">LASER MARK "CE" DWG NOTE 10 </v>
      </c>
      <c r="EQ296" t="str">
        <v>Laser Mark "P1-15004-08", Per Note 3</v>
      </c>
      <c r="ER296" t="str">
        <v>Laser Mark "P2-15004-08", Per Note 3</v>
      </c>
      <c r="ES296" t="str">
        <v>Laser Mark "P3-15004-08", Per Note 3</v>
      </c>
      <c r="ET296" t="str">
        <v>Laser Mark "P4-15004-08", Per Note 3</v>
      </c>
      <c r="EU296" t="str">
        <v xml:space="preserve">LASER MARK LOGO DWG NOTE 9 </v>
      </c>
      <c r="EV296" t="str">
        <v xml:space="preserve">LASER MARK LOT NUMBER DWG NOTE 8 </v>
      </c>
      <c r="EW296" t="str">
        <v>Laser Mark Lot, Per Note 3</v>
      </c>
      <c r="EX296" t="str">
        <v xml:space="preserve">LASER MARK PART NUMBER DWG NOTE 8 </v>
      </c>
      <c r="EY296" t="str">
        <v>LASER: 13000000</v>
      </c>
      <c r="EZ296" t="str">
        <v>LASER: CE 2797</v>
      </c>
      <c r="FA296" t="str">
        <v>LASER: LOGO</v>
      </c>
      <c r="FB296" t="str">
        <v xml:space="preserve">LASER: Lot # Per RE-75-001 </v>
      </c>
      <c r="FC296" t="str">
        <v>LAST THREAD</v>
      </c>
      <c r="FD296" t="str">
        <v>LEAD .0625</v>
      </c>
      <c r="FE296" t="str">
        <v>LOGO</v>
      </c>
      <c r="FF296" t="str">
        <v>Lot (Control) Number per Note 3</v>
      </c>
      <c r="FG296" t="str">
        <v>LOT NO.</v>
      </c>
      <c r="FH296" t="str">
        <v>LOT NUMBER</v>
      </c>
      <c r="FI296" t="str">
        <v>LOT NUMBER PER NUVASIVE SOP 9002007</v>
      </c>
      <c r="FJ296" t="str">
        <v>M 4X 0.5 - 6G - 0.063R - LH</v>
      </c>
      <c r="FK296" t="str">
        <v>M4 X 0.5 - 6G - 0.063R</v>
      </c>
      <c r="FL296" t="str">
        <v>M4 X 0.5 - 6G - 0.063R - LH</v>
      </c>
      <c r="FM296" t="str">
        <v>M4.5 X .75 6g</v>
      </c>
      <c r="FN296" t="str">
        <v>M4.5 X 0.75 6g</v>
      </c>
      <c r="FO296" t="str">
        <v>M5x0.8-6g</v>
      </c>
      <c r="FP296" t="str">
        <v xml:space="preserve">M5x0.8-6g </v>
      </c>
      <c r="FQ296" t="str">
        <v>M6 X .75 6g</v>
      </c>
      <c r="FR296" t="str">
        <v>M6 X 0.75-6g</v>
      </c>
      <c r="FS296" t="str">
        <v>M6 X0.75 - 6g</v>
      </c>
      <c r="FT296" t="str">
        <v>M6X0.75 - 6H</v>
      </c>
      <c r="FU296" t="str">
        <v>M7 X 1.00 6g THREAD</v>
      </c>
      <c r="FV296" t="str">
        <v>M7X1.00 6g THREAD</v>
      </c>
      <c r="FW296" t="str">
        <v>M7X1.00 6h THREAD</v>
      </c>
      <c r="FX296" t="str">
        <v>Magenta Anodized Color</v>
      </c>
      <c r="FY296" t="str">
        <v>MAJOR Ø .380</v>
      </c>
      <c r="FZ296" t="str">
        <v>MAJORØ</v>
      </c>
      <c r="GA296" t="str">
        <v>MATT FINISH Per Note 3</v>
      </c>
      <c r="GB296" t="str">
        <v>MATT FINISH Per Traveler</v>
      </c>
      <c r="GC296" t="str">
        <v>MATTE FINISH</v>
      </c>
      <c r="GD296" t="str">
        <v>MATTE FINISH DWG NOTE 3</v>
      </c>
      <c r="GE296" t="str">
        <v>MATTE FINISH Note 3</v>
      </c>
      <c r="GF296" t="str">
        <v>Matte Finish Per Note 3</v>
      </c>
      <c r="GG296" t="str">
        <v>MATTE FINISH SIZE 10 GLASS BEAD</v>
      </c>
      <c r="GH296" t="str">
        <v>MAX ROOT RADIUS</v>
      </c>
      <c r="GI296" t="str">
        <v xml:space="preserve">Mill Profile Centered </v>
      </c>
      <c r="GJ296" t="str">
        <v>Minor Ø Unconstrained Check</v>
      </c>
      <c r="GK296" t="str">
        <v>MINOR Ø.1336</v>
      </c>
      <c r="GL296" t="str">
        <v>NO ANODIZE Per note 8</v>
      </c>
      <c r="GM296" t="str">
        <v>NO ANODIZE Per note 9</v>
      </c>
      <c r="GN296" t="str">
        <v>No Nicks, Scratches, Tool Marks, etc.</v>
      </c>
      <c r="GO296" t="str">
        <v>No Nicks,Scratches,Tool Marks,etc.</v>
      </c>
      <c r="GP296" t="str">
        <v>NO TOOL MARKS</v>
      </c>
      <c r="GQ296" t="str">
        <v>NOTE 3 THREAD RELIEF</v>
      </c>
      <c r="GR296" t="str">
        <v>NV-27 FUNC.</v>
      </c>
      <c r="GS296" t="str">
        <v>NV-30 DIM A</v>
      </c>
      <c r="GT296" t="str">
        <v>NV-30 DIM B</v>
      </c>
      <c r="GU296" t="str">
        <v>NV-30 DIM F</v>
      </c>
      <c r="GV296" t="str">
        <v>Ø .1250 HEX</v>
      </c>
      <c r="GW296" t="str">
        <v>Ø 9.4 MAJOR</v>
      </c>
      <c r="GX296" t="str">
        <v>Ø.096 MAX PILOT HOLE</v>
      </c>
      <c r="GY296" t="str">
        <v>Ø.125 THRU</v>
      </c>
      <c r="GZ296" t="str">
        <v>Ø.205 COUNTERSINK</v>
      </c>
      <c r="HA296" t="str">
        <v>Ø.260 T.S.C.</v>
      </c>
      <c r="HB296" t="str">
        <v>Ø.500 BASIC</v>
      </c>
      <c r="HC296" t="str">
        <v xml:space="preserve">OVAL CENTERED </v>
      </c>
      <c r="HD296" t="str">
        <v>PART NO. 15100</v>
      </c>
      <c r="HE296" t="str">
        <v>PART NUMBER 13100000</v>
      </c>
      <c r="HF296" t="str">
        <v>PART NUMBER 13600000</v>
      </c>
      <c r="HG296" t="str">
        <v>Part Number per Note 3</v>
      </c>
      <c r="HH296" t="str">
        <v>PD 5/16-18 UNC 2A</v>
      </c>
      <c r="HI296" t="str">
        <v>Perp.|0.05|A|</v>
      </c>
      <c r="HJ296" t="str">
        <v>PILOT THRU HOLE PRESENT</v>
      </c>
      <c r="HK296" t="str">
        <v>PITCH .060</v>
      </c>
      <c r="HL296" t="str">
        <v>Profile |.001|A|</v>
      </c>
      <c r="HM296" t="str">
        <v>Profile |.0015 | A | X-Y</v>
      </c>
      <c r="HN296" t="str">
        <v>Profile |.002| |A|B| X-Y</v>
      </c>
      <c r="HO296" t="str">
        <v>Profile |.002|A|B|</v>
      </c>
      <c r="HP296" t="str">
        <v>Profile |.002|A|B| X-Y</v>
      </c>
      <c r="HQ296" t="str">
        <v>Profile:|010|A|B|C|</v>
      </c>
      <c r="HR296" t="str">
        <v>Profile| .002| A|B|</v>
      </c>
      <c r="HS296" t="str">
        <v>Profile|.001|</v>
      </c>
      <c r="HT296" t="str">
        <v>Profile|.001|A|</v>
      </c>
      <c r="HU296" t="str">
        <v>Profile|.001|A|B|</v>
      </c>
      <c r="HV296" t="str">
        <v xml:space="preserve">Profile|.001|A|B| A&lt;-&gt;B </v>
      </c>
      <c r="HW296" t="str">
        <v>Profile|.001|A|B| C&lt;-&gt;D</v>
      </c>
      <c r="HX296" t="str">
        <v>Profile|.001|A|B| L-M</v>
      </c>
      <c r="HY296" t="str">
        <v>Profile|.001|A|B| P-Q</v>
      </c>
      <c r="HZ296" t="str">
        <v>Profile|.001|A|B|C&lt;-&gt;D</v>
      </c>
      <c r="IA296" t="str">
        <v>Profile|.001|A|C&lt;--&gt;D</v>
      </c>
      <c r="IB296" t="str">
        <v>Profile|.001|A|UNILATERAL</v>
      </c>
      <c r="IC296" t="str">
        <v>Profile|.001|C|</v>
      </c>
      <c r="ID296" t="str">
        <v>Profile|.0012|D1|</v>
      </c>
      <c r="IE296" t="str">
        <v>Profile|.0015| A-B UNI.</v>
      </c>
      <c r="IF296" t="str">
        <v>Profile|.0015| UNI.</v>
      </c>
      <c r="IG296" t="str">
        <v>Profile|.0015|A| X-Y</v>
      </c>
      <c r="IH296" t="str">
        <v>Profile|.0015|E|F|</v>
      </c>
      <c r="II296" t="str">
        <v>Profile|.0016|B|D|</v>
      </c>
      <c r="IJ296" t="str">
        <v>Profile|.002(U).000|A|</v>
      </c>
      <c r="IK296" t="str">
        <v>Profile|.002|</v>
      </c>
      <c r="IL296" t="str">
        <v>Profile|.002|A</v>
      </c>
      <c r="IM296" t="str">
        <v>Profile|.002|A|</v>
      </c>
      <c r="IN296" t="str">
        <v>Profile|.002|A|B|</v>
      </c>
      <c r="IO296" t="str">
        <v xml:space="preserve">Profile|.002|A|B| A&lt;-&gt;B </v>
      </c>
      <c r="IP296" t="str">
        <v>Profile|.002|A|B| C&lt;-&gt;D</v>
      </c>
      <c r="IQ296" t="str">
        <v>Profile|.002|A|B| X-Y</v>
      </c>
      <c r="IR296" t="str">
        <v>Profile|.002|A|B|C|X-Y</v>
      </c>
      <c r="IS296" t="str">
        <v>Profile|.002|A|B|X&lt;--&gt;Y</v>
      </c>
      <c r="IT296" t="str">
        <v>Profile|.002|A|B|X-Y</v>
      </c>
      <c r="IU296" t="str">
        <v>Profile|.002|A|C|</v>
      </c>
      <c r="IV296" t="str">
        <v>Profile|.002|C|A|</v>
      </c>
      <c r="IW296" t="str">
        <v>Profile|.002|C|B|</v>
      </c>
      <c r="IX296" t="str">
        <v>Profile|.0020|</v>
      </c>
      <c r="IY296" t="str">
        <v>Profile|.003|A|</v>
      </c>
      <c r="IZ296" t="str">
        <v>Profile|.003|A|B|C| Uni.</v>
      </c>
      <c r="JA296" t="str">
        <v>Profile|.003|E|F|</v>
      </c>
      <c r="JB296" t="str">
        <v>Profile|.004(U) .003|A|B|C|</v>
      </c>
      <c r="JC296" t="str">
        <v>Profile|.004|A| UNI.</v>
      </c>
      <c r="JD296" t="str">
        <v>Profile|.005|A|C|</v>
      </c>
      <c r="JE296" t="str">
        <v>Profile|.005|A|C|A&lt;--&gt;B, C&lt;--&gt;D</v>
      </c>
      <c r="JF296" t="str">
        <v>Profile|.005|A|D| A-B UNI.</v>
      </c>
      <c r="JG296" t="str">
        <v>Profile|.005|A|D| UNI.</v>
      </c>
      <c r="JH296" t="str">
        <v>Profile|.010|A|B|</v>
      </c>
      <c r="JI296" t="str">
        <v>Profile|.010|A|B|C|</v>
      </c>
      <c r="JJ296" t="str">
        <v>Profile|.03|A|</v>
      </c>
      <c r="JK296" t="str">
        <v>Profile|.05|A|B|</v>
      </c>
      <c r="JL296" t="str">
        <v>Profile|0.03|</v>
      </c>
      <c r="JM296" t="str">
        <v>Profile|0.03|A|</v>
      </c>
      <c r="JN296" t="str">
        <v>Profile|0.03|A|B|</v>
      </c>
      <c r="JO296" t="str">
        <v>Profile|0.05{A|C|</v>
      </c>
      <c r="JP296" t="str">
        <v>Profile|0.05|A|B|</v>
      </c>
      <c r="JQ296" t="str">
        <v>Profile|0.05|E|</v>
      </c>
      <c r="JR296" t="str">
        <v>Profile|0.05|E|F|</v>
      </c>
      <c r="JS296" t="str">
        <v>Profile|0.06|A|C|</v>
      </c>
      <c r="JT296" t="str">
        <v>Profile|0.1|A|A|</v>
      </c>
      <c r="JU296" t="str">
        <v>Profile|0.1|D1|</v>
      </c>
      <c r="JV296" t="str">
        <v>Profile|A|B|C|</v>
      </c>
      <c r="JW296" t="str">
        <v>Proile|.002|A|B|J-K</v>
      </c>
      <c r="JX296" t="str">
        <v>P-Thread Form</v>
      </c>
      <c r="JY296" t="str">
        <v>R  FULL RADIUS</v>
      </c>
      <c r="JZ296" t="str">
        <v>R.001/.006</v>
      </c>
      <c r="KA296" t="str">
        <v>R.003 MAX</v>
      </c>
      <c r="KB296" t="str">
        <v>R.005 MAX</v>
      </c>
      <c r="KC296" t="str">
        <v>R.030</v>
      </c>
      <c r="KD296" t="str">
        <v>R.25 MAX</v>
      </c>
      <c r="KE296" t="str">
        <v>R1.33 BASIC</v>
      </c>
      <c r="KF296" t="str">
        <v>R3.3</v>
      </c>
      <c r="KG296" t="str">
        <v>Ra 1.6 MAX</v>
      </c>
      <c r="KH296" t="str">
        <v>RAD @ FACE &amp; OD CHAMFER</v>
      </c>
      <c r="KI296" t="str">
        <v>RAD. @ ID &amp; BACK FACE</v>
      </c>
      <c r="KJ296" t="str">
        <v>RAD. @ OD &amp; BACK FACE</v>
      </c>
      <c r="KK296" t="str">
        <v>REMOVE SHRP EDGES .005 MAX</v>
      </c>
      <c r="KL296" t="str">
        <v>ROD SLOT CENTERED</v>
      </c>
      <c r="KM296" t="str">
        <v>SHARP OKAY</v>
      </c>
      <c r="KN296" t="str">
        <v>Slot Centered</v>
      </c>
      <c r="KO296" t="str">
        <v>SLOT WIDTH</v>
      </c>
      <c r="KP296" t="str">
        <v>Surface Finish Per Note 1</v>
      </c>
      <c r="KQ296" t="str">
        <v>Symmerty Balloon A_6</v>
      </c>
      <c r="KR296" t="str">
        <v>T27 HEXALOBE Per Note 1</v>
      </c>
      <c r="KS296" t="str">
        <v>T27 TORX</v>
      </c>
      <c r="KT296" t="str">
        <v>THRD DEPTH</v>
      </c>
      <c r="KU296" t="str">
        <v>Thread Form Per Note 3</v>
      </c>
      <c r="KV296" t="str">
        <v>THREAD INTO ROD SLOT</v>
      </c>
      <c r="KW296" t="str">
        <v>Thread Timed Print Note 6</v>
      </c>
      <c r="KX296" t="str">
        <v>TOOL MISMATCH PERMISSIBLE</v>
      </c>
      <c r="KY296" t="str">
        <v>Tot. Runout|Ø.002|C|</v>
      </c>
      <c r="KZ296" t="str">
        <v>Total Runout|.002|E|</v>
      </c>
      <c r="LA296" t="str">
        <v>TRIPLE LEAD THREAD</v>
      </c>
      <c r="LB296" t="str">
        <v>True Pos. |.001 (M)|A|</v>
      </c>
      <c r="LC296" t="str">
        <v>True Pos. |.002(M)|A|B|</v>
      </c>
      <c r="LD296" t="str">
        <v>True Pos. |.002|</v>
      </c>
      <c r="LE296" t="str">
        <v>True Pos. |.002|A|</v>
      </c>
      <c r="LF296" t="str">
        <v>True Pos. |.002|A|B|</v>
      </c>
      <c r="LG296" t="str">
        <v>True Pos. |.004|A|C|B|</v>
      </c>
      <c r="LH296" t="str">
        <v>True Pos. |.005(M)|A|B|</v>
      </c>
      <c r="LI296" t="str">
        <v>True Pos.|.000(L)|A|D|</v>
      </c>
      <c r="LJ296" t="str">
        <v>True Pos.|.000(M)|A|</v>
      </c>
      <c r="LK296" t="str">
        <v>True Pos.|.001(M)|A|</v>
      </c>
      <c r="LL296" t="str">
        <v>True Pos.|.001|B|</v>
      </c>
      <c r="LM296" t="str">
        <v>True Pos.|.001|E|</v>
      </c>
      <c r="LN296" t="str">
        <v>True Pos.|.002|A|</v>
      </c>
      <c r="LO296" t="str">
        <v>True Pos.|.002|B|</v>
      </c>
      <c r="LP296" t="str">
        <v>True Pos.|.002|C|</v>
      </c>
      <c r="LQ296" t="str">
        <v>True Pos.|.002|D1|</v>
      </c>
      <c r="LR296" t="str">
        <v>True Pos.|.002|D1|D2|</v>
      </c>
      <c r="LS296" t="str">
        <v>True Pos.|.05|A|</v>
      </c>
      <c r="LT296" t="str">
        <v>True Pos.|.1|A|B|C|</v>
      </c>
      <c r="LU296" t="str">
        <v>True Pos.|.13|A</v>
      </c>
      <c r="LV296" t="str">
        <v>True Pos.|0.05|A|</v>
      </c>
      <c r="LW296" t="str">
        <v>True Pos.|0.1|A|B|C|</v>
      </c>
      <c r="LX296" t="str">
        <v>True Pos.|0.13|A|</v>
      </c>
      <c r="LY296" t="str">
        <v>True Pos.|Ø.000(M)|A|</v>
      </c>
      <c r="LZ296" t="str">
        <v>True Pos.|Ø.000(M)|B|</v>
      </c>
      <c r="MA296" t="str">
        <v>True Pos.|Ø.001(M)|A(M)|</v>
      </c>
      <c r="MB296" t="str">
        <v>True Pos.|Ø.001(M)|A|</v>
      </c>
      <c r="MC296" t="str">
        <v>True Pos.|Ø.001|A|</v>
      </c>
      <c r="MD296" t="str">
        <v>True Pos.|Ø.001|C|</v>
      </c>
      <c r="ME296" t="str">
        <v>True Pos.|Ø.002(S)|A(S)|</v>
      </c>
      <c r="MF296" t="str">
        <v>True Pos.|Ø.002|A|</v>
      </c>
      <c r="MG296" t="str">
        <v>True Pos.|Ø.002|B|</v>
      </c>
      <c r="MH296" t="str">
        <v>True Pos.|Ø.002|C|</v>
      </c>
      <c r="MI296" t="str">
        <v>True Pos.|Ø.03(M)|A|</v>
      </c>
      <c r="MJ296" t="str">
        <v>True Pos.|Ø0.03(M)|A|</v>
      </c>
      <c r="MK296" t="str">
        <v>True Pos.|Ø0.05(L)|D|B|</v>
      </c>
      <c r="ML296" t="str">
        <v>True Pos.|Ø0.05|A|</v>
      </c>
      <c r="MM296" t="str">
        <v>True Pos.|Ø0.05|D|</v>
      </c>
      <c r="MN296" t="str">
        <v>True Pos.|Ø0.05|E|</v>
      </c>
      <c r="MO296" t="str">
        <v>True Pos.|Ø0.05|E|B|</v>
      </c>
      <c r="MP296" t="str">
        <v>True Pos.|SØ0.03|C|B|</v>
      </c>
      <c r="MQ296" t="str">
        <v>True Position|.002|A|B|</v>
      </c>
      <c r="MR296" t="str">
        <v>True. Pos.|Ø.001(M)|A|</v>
      </c>
      <c r="MS296" t="str">
        <v>True. Pps.|0.05|A|</v>
      </c>
      <c r="MT296" t="str">
        <v>Tumble Per Note 1</v>
      </c>
      <c r="MU296" t="str">
        <v>Tumble Per Note 2</v>
      </c>
    </row>
    <row r="297" spans="1:359">
      <c r="A297" t="s">
        <v>1229</v>
      </c>
      <c r="C297" s="74" t="str" cm="1">
        <f t="array" ref="C297:MU297">TRANSPOSE(_xlfn._xlws.SORT(_xlfn._xlws.FILTER($A$2:$A$499,ISNUMBER(SEARCH('Prt. Lib. &amp; Routine, Table'!L304,$A$2:$A$499)),"not found")))</f>
        <v>.0015 T.I.R. MAX</v>
      </c>
      <c r="D297" t="str">
        <v>.002 MAX ROOT RADIUS</v>
      </c>
      <c r="E297" t="str">
        <v>.012 BLUNT END</v>
      </c>
      <c r="F297" t="str">
        <v>.015 MAX</v>
      </c>
      <c r="G297" t="str">
        <v>.016 T.S.C.</v>
      </c>
      <c r="H297" t="str">
        <v>.017 BASIC</v>
      </c>
      <c r="I297" t="str">
        <v>.021 PITCH</v>
      </c>
      <c r="J297" t="str">
        <v>.022 BLUNT START</v>
      </c>
      <c r="K297" t="str">
        <v>.025 BASIC</v>
      </c>
      <c r="L297" t="str">
        <v>.035 BASIC</v>
      </c>
      <c r="M297" t="str">
        <v>.043 T.S.C</v>
      </c>
      <c r="N297" t="str">
        <v>.053 T.S.C.</v>
      </c>
      <c r="O297" t="str">
        <v>.060 HEX DEPTH</v>
      </c>
      <c r="P297" t="str">
        <v>.060 PITCH</v>
      </c>
      <c r="Q297" t="str">
        <v>.061 BASIC</v>
      </c>
      <c r="R297" t="str">
        <v>.07 HEX</v>
      </c>
      <c r="S297" t="str">
        <v>.070 HEX DEPTH</v>
      </c>
      <c r="T297" t="str">
        <v>.082 DRILL</v>
      </c>
      <c r="U297" t="str">
        <v>.082 DRILL DEPTH</v>
      </c>
      <c r="V297" t="str">
        <v>.094 HEX</v>
      </c>
      <c r="W297" t="str">
        <v>.115 T.S.C.</v>
      </c>
      <c r="X297" t="str">
        <v>.1195 / .1243 MAJOR DIAMETER</v>
      </c>
      <c r="Y297" t="str">
        <v>.1250 HEX</v>
      </c>
      <c r="Z297" t="str">
        <v>.157 MINOR DIAMETER</v>
      </c>
      <c r="AA297" t="str">
        <v>.172 FULL THD DEPTH</v>
      </c>
      <c r="AB297" t="str">
        <v>.172 MAJOR DIAMETER</v>
      </c>
      <c r="AC297" t="str">
        <v>.180 MIN DEPTH FULL THRD</v>
      </c>
      <c r="AD297" t="str">
        <v>.183 Ceter Line Thread Dwell</v>
      </c>
      <c r="AE297" t="str">
        <v>.208 MAX THRD DEPTH</v>
      </c>
      <c r="AF297" t="str">
        <v>.218 BOTTOM HALF OF SLOT</v>
      </c>
      <c r="AG297" t="str">
        <v>.261 BASIC</v>
      </c>
      <c r="AH297" t="str">
        <v>.314 T.S.C.</v>
      </c>
      <c r="AI297" t="str">
        <v>.315 BASIC</v>
      </c>
      <c r="AJ297" t="str">
        <v>.329 MINOR Ø</v>
      </c>
      <c r="AK297" t="str">
        <v>.330 BASIC</v>
      </c>
      <c r="AL297" t="str">
        <v>.35 TO TANGENT POINT</v>
      </c>
      <c r="AM297" t="str">
        <v>.375 MAJOR Ø</v>
      </c>
      <c r="AN297" t="str">
        <v>.390 BASIC</v>
      </c>
      <c r="AO297" t="str">
        <v>.440 BASIC</v>
      </c>
      <c r="AP297" t="str">
        <v>.64/.96 HIGH=Pass</v>
      </c>
      <c r="AQ297" t="str">
        <v>0.012 MAX</v>
      </c>
      <c r="AR297" t="str">
        <v>0.015 MAX</v>
      </c>
      <c r="AS297" t="str">
        <v>0.05 Per Note 2</v>
      </c>
      <c r="AT297" t="str">
        <v>0.500 PULLOUT ZONE</v>
      </c>
      <c r="AU297" t="str">
        <v>10-32 UNF-2A</v>
      </c>
      <c r="AV297" t="str">
        <v>12-28 UNF-2B</v>
      </c>
      <c r="AW297" t="str">
        <v>2.87 BASIC</v>
      </c>
      <c r="AX297" t="str">
        <v>2-56 UNC 2B 2 STARTS</v>
      </c>
      <c r="AY297" t="str">
        <v>3 LEAD THREAD</v>
      </c>
      <c r="AZ297" t="str">
        <v>32µIN Max</v>
      </c>
      <c r="BA297" t="str">
        <v>5/16"-24 UNF-2A</v>
      </c>
      <c r="BB297" t="str">
        <v>5/16-18 UNC 2A</v>
      </c>
      <c r="BC297" t="str">
        <v>5-44 UNF-2A</v>
      </c>
      <c r="BD297" t="str">
        <v>6-16µIN</v>
      </c>
      <c r="BE297" t="str">
        <v>65° BLEND</v>
      </c>
      <c r="BF297" t="str">
        <v>7.45 Top of Ball to Face</v>
      </c>
      <c r="BG297" t="str">
        <v>7/16-28 UNEF 2B</v>
      </c>
      <c r="BH297" t="str">
        <v>7/16-28-UNEF-2A</v>
      </c>
      <c r="BI297" t="str">
        <v>Alignment Per Note 3</v>
      </c>
      <c r="BJ297" t="str">
        <v>ANODIZE (SEE CHART)</v>
      </c>
      <c r="BK297" t="str">
        <v>ANODIZE AQUA Per Note 3</v>
      </c>
      <c r="BL297" t="str">
        <v>ANODIZE BOTTOM PORTION</v>
      </c>
      <c r="BM297" t="str">
        <v>ANODIZE COLOR AQUA</v>
      </c>
      <c r="BN297" t="str">
        <v>ANODIZE COLOR GREEN DWG NOTE 4</v>
      </c>
      <c r="BO297" t="str">
        <v>ANODIZE COLOR LIGHT BLUE</v>
      </c>
      <c r="BP297" t="str">
        <v>ANODIZE GREEN Per Note 2</v>
      </c>
      <c r="BQ297" t="str">
        <v>ANODIZE GREY, Per Note 1</v>
      </c>
      <c r="BR297" t="str">
        <v>ANODIZE MAGENTA</v>
      </c>
      <c r="BS297" t="str">
        <v>Anodize Per note 3</v>
      </c>
      <c r="BT297" t="str">
        <v>Anodize Per Note 4</v>
      </c>
      <c r="BU297" t="str">
        <v>ANODIZE SEAFOAM</v>
      </c>
      <c r="BV297" t="str">
        <v>Balloon 11 Symmetry</v>
      </c>
      <c r="BW297" t="str">
        <v>Balloon 12 Symmetry</v>
      </c>
      <c r="BX297" t="str">
        <v>Balloon 13 Hole Centered</v>
      </c>
      <c r="BY297" t="str">
        <v>Balloon 13 Symmerty</v>
      </c>
      <c r="BZ297" t="str">
        <v>Balloon 2 Symmetry</v>
      </c>
      <c r="CA297" t="str">
        <v>Balloon 21 CENTERED</v>
      </c>
      <c r="CB297" t="str">
        <v>Balloon 29 Symmetry</v>
      </c>
      <c r="CC297" t="str">
        <v>Balloon 3 Symmetry</v>
      </c>
      <c r="CD297" t="str">
        <v>Balloon 4 Symmetry</v>
      </c>
      <c r="CE297" t="str">
        <v>Balloon 5 blend to SØ .340</v>
      </c>
      <c r="CF297" t="str">
        <v>Balloon 5 Symmetry</v>
      </c>
      <c r="CG297" t="str">
        <v>Balloon 6 Centered</v>
      </c>
      <c r="CH297" t="str">
        <v>Balloon 9 Function Check</v>
      </c>
      <c r="CI297" t="str">
        <v>Balloon 9 Symmerty</v>
      </c>
      <c r="CJ297" t="str">
        <v>Balloons 2 &amp; 17 Symmetry |.001|A|</v>
      </c>
      <c r="CK297" t="str">
        <v>Basic Ø 3.6</v>
      </c>
      <c r="CL297" t="str">
        <v>BEAD BLAST</v>
      </c>
      <c r="CM297" t="str">
        <v>BLAST ALUMINUM OXIDE</v>
      </c>
      <c r="CN297" t="str">
        <v>Blast Note 2</v>
      </c>
      <c r="CO297" t="str">
        <v xml:space="preserve">BLAST Per Note 1 </v>
      </c>
      <c r="CP297" t="str">
        <v>BLAST Per Note 2</v>
      </c>
      <c r="CQ297" t="str">
        <v>BLAST Per Note 3</v>
      </c>
      <c r="CR297" t="str">
        <v>BLAST Per Note 4</v>
      </c>
      <c r="CS297" t="str">
        <v>BLAST Per Note 8</v>
      </c>
      <c r="CT297" t="str">
        <v>BLAST Per Traveler, MATT FINISH</v>
      </c>
      <c r="CU297" t="str">
        <v>BLAST WITH 16 GRIT ALUMINUM OXIDE</v>
      </c>
      <c r="CV297" t="str">
        <v>BLAST, Uniform Finish Per Note 3</v>
      </c>
      <c r="CW297" t="str">
        <v>BREAK EDGE</v>
      </c>
      <c r="CX297" t="str">
        <v>BREAK EDGE .014</v>
      </c>
      <c r="CY297" t="str">
        <v>BREAK EDGES Note 2</v>
      </c>
      <c r="CZ297" t="str">
        <v>BREAK SHARP Per Note 1</v>
      </c>
      <c r="DA297" t="str">
        <v>BREAK SHARPS Per Note 1</v>
      </c>
      <c r="DB297" t="str">
        <v>CE 2729</v>
      </c>
      <c r="DC297" t="str">
        <v>CE Logo per Note 3</v>
      </c>
      <c r="DD297" t="str">
        <v>CE MARK</v>
      </c>
      <c r="DE297" t="str">
        <v>Chips/Debris Removed</v>
      </c>
      <c r="DF297" t="str">
        <v>Coat Per Note 2</v>
      </c>
      <c r="DG297" t="str">
        <v>C-Sink Ø .155</v>
      </c>
      <c r="DH297" t="str">
        <v>C-Sink Ø5.2</v>
      </c>
      <c r="DI297" t="str">
        <v>Deburred</v>
      </c>
      <c r="DJ297" t="str">
        <v>DIM "A" NoGo</v>
      </c>
      <c r="DK297" t="str">
        <v>DIM "A" NoGo Hexalobe</v>
      </c>
      <c r="DL297" t="str">
        <v>EDGE BREAK</v>
      </c>
      <c r="DM297" t="str">
        <v>EDGE BREAK MIN R.004, MAX R.010</v>
      </c>
      <c r="DN297" t="str">
        <v>Edge Break per Note 1</v>
      </c>
      <c r="DO297" t="str">
        <v>ELECTROPOLISH Per Note 1</v>
      </c>
      <c r="DP297" t="str">
        <v>Finish Per Note 3</v>
      </c>
      <c r="DQ297" t="str">
        <v>FLUTE POSITION Per Note 3</v>
      </c>
      <c r="DR297" t="str">
        <v>FULL R</v>
      </c>
      <c r="DS297" t="str">
        <v>FULL RADIUS</v>
      </c>
      <c r="DT297" t="str">
        <v xml:space="preserve">FULL RADIUS </v>
      </c>
      <c r="DU297" t="str">
        <v>Function Check  (.2340 .2360 FULL)</v>
      </c>
      <c r="DV297" t="str">
        <v>FUNCTIONAL  HEXALOBE</v>
      </c>
      <c r="DW297" t="str">
        <v>GLASS BEAD Per Note 3</v>
      </c>
      <c r="DX297" t="str">
        <v>Globus Logo per Note 3</v>
      </c>
      <c r="DY297" t="str">
        <v>Gold Anodized Color</v>
      </c>
      <c r="DZ297" t="str">
        <v>Green Anodized Color</v>
      </c>
      <c r="EA297" t="str">
        <v>GRIT BLAST Per Note 3</v>
      </c>
      <c r="EB297" t="str">
        <v>Grit Blast Per Note 4</v>
      </c>
      <c r="EC297" t="str">
        <v>GRIT BLAST, DWG NOTE 3</v>
      </c>
      <c r="ED297" t="str">
        <v>HEX MINOR Ø.1292</v>
      </c>
      <c r="EE297" t="str">
        <v xml:space="preserve">HEXALOBE </v>
      </c>
      <c r="EF297" t="str">
        <v>HEXALOBE FUNCTION</v>
      </c>
      <c r="EG297" t="str">
        <v>Hexalobe Minor</v>
      </c>
      <c r="EH297" t="str">
        <v>Hexalobe NV-30</v>
      </c>
      <c r="EI297" t="str">
        <v>HEXALOBE ORIENTATION</v>
      </c>
      <c r="EJ297" t="str">
        <v>Inspect per operation 30 comments</v>
      </c>
      <c r="EK297" t="str">
        <v>INT / EXT CORNERS: R.002 TO R.010</v>
      </c>
      <c r="EL297" t="str">
        <v>INT /EXT CORNERS R.05 TO R.03</v>
      </c>
      <c r="EM297" t="str">
        <v>John is a Geek</v>
      </c>
      <c r="EN297" t="str">
        <v>LASER ETCH</v>
      </c>
      <c r="EO297" t="str">
        <v>Laser Etch Per Note 7</v>
      </c>
      <c r="EP297" t="str">
        <v xml:space="preserve">LASER MARK "CE" DWG NOTE 10 </v>
      </c>
      <c r="EQ297" t="str">
        <v>Laser Mark "P1-15004-08", Per Note 3</v>
      </c>
      <c r="ER297" t="str">
        <v>Laser Mark "P2-15004-08", Per Note 3</v>
      </c>
      <c r="ES297" t="str">
        <v>Laser Mark "P3-15004-08", Per Note 3</v>
      </c>
      <c r="ET297" t="str">
        <v>Laser Mark "P4-15004-08", Per Note 3</v>
      </c>
      <c r="EU297" t="str">
        <v xml:space="preserve">LASER MARK LOGO DWG NOTE 9 </v>
      </c>
      <c r="EV297" t="str">
        <v xml:space="preserve">LASER MARK LOT NUMBER DWG NOTE 8 </v>
      </c>
      <c r="EW297" t="str">
        <v>Laser Mark Lot, Per Note 3</v>
      </c>
      <c r="EX297" t="str">
        <v xml:space="preserve">LASER MARK PART NUMBER DWG NOTE 8 </v>
      </c>
      <c r="EY297" t="str">
        <v>LASER: 13000000</v>
      </c>
      <c r="EZ297" t="str">
        <v>LASER: CE 2797</v>
      </c>
      <c r="FA297" t="str">
        <v>LASER: LOGO</v>
      </c>
      <c r="FB297" t="str">
        <v xml:space="preserve">LASER: Lot # Per RE-75-001 </v>
      </c>
      <c r="FC297" t="str">
        <v>LAST THREAD</v>
      </c>
      <c r="FD297" t="str">
        <v>LEAD .0625</v>
      </c>
      <c r="FE297" t="str">
        <v>LOGO</v>
      </c>
      <c r="FF297" t="str">
        <v>Lot (Control) Number per Note 3</v>
      </c>
      <c r="FG297" t="str">
        <v>LOT NO.</v>
      </c>
      <c r="FH297" t="str">
        <v>LOT NUMBER</v>
      </c>
      <c r="FI297" t="str">
        <v>LOT NUMBER PER NUVASIVE SOP 9002007</v>
      </c>
      <c r="FJ297" t="str">
        <v>M 4X 0.5 - 6G - 0.063R - LH</v>
      </c>
      <c r="FK297" t="str">
        <v>M4 X 0.5 - 6G - 0.063R</v>
      </c>
      <c r="FL297" t="str">
        <v>M4 X 0.5 - 6G - 0.063R - LH</v>
      </c>
      <c r="FM297" t="str">
        <v>M4.5 X .75 6g</v>
      </c>
      <c r="FN297" t="str">
        <v>M4.5 X 0.75 6g</v>
      </c>
      <c r="FO297" t="str">
        <v>M5x0.8-6g</v>
      </c>
      <c r="FP297" t="str">
        <v xml:space="preserve">M5x0.8-6g </v>
      </c>
      <c r="FQ297" t="str">
        <v>M6 X .75 6g</v>
      </c>
      <c r="FR297" t="str">
        <v>M6 X 0.75-6g</v>
      </c>
      <c r="FS297" t="str">
        <v>M6 X0.75 - 6g</v>
      </c>
      <c r="FT297" t="str">
        <v>M6X0.75 - 6H</v>
      </c>
      <c r="FU297" t="str">
        <v>M7 X 1.00 6g THREAD</v>
      </c>
      <c r="FV297" t="str">
        <v>M7X1.00 6g THREAD</v>
      </c>
      <c r="FW297" t="str">
        <v>M7X1.00 6h THREAD</v>
      </c>
      <c r="FX297" t="str">
        <v>Magenta Anodized Color</v>
      </c>
      <c r="FY297" t="str">
        <v>MAJOR Ø .380</v>
      </c>
      <c r="FZ297" t="str">
        <v>MAJORØ</v>
      </c>
      <c r="GA297" t="str">
        <v>MATT FINISH Per Note 3</v>
      </c>
      <c r="GB297" t="str">
        <v>MATT FINISH Per Traveler</v>
      </c>
      <c r="GC297" t="str">
        <v>MATTE FINISH</v>
      </c>
      <c r="GD297" t="str">
        <v>MATTE FINISH DWG NOTE 3</v>
      </c>
      <c r="GE297" t="str">
        <v>MATTE FINISH Note 3</v>
      </c>
      <c r="GF297" t="str">
        <v>Matte Finish Per Note 3</v>
      </c>
      <c r="GG297" t="str">
        <v>MATTE FINISH SIZE 10 GLASS BEAD</v>
      </c>
      <c r="GH297" t="str">
        <v>MAX ROOT RADIUS</v>
      </c>
      <c r="GI297" t="str">
        <v xml:space="preserve">Mill Profile Centered </v>
      </c>
      <c r="GJ297" t="str">
        <v>Minor Ø Unconstrained Check</v>
      </c>
      <c r="GK297" t="str">
        <v>MINOR Ø.1336</v>
      </c>
      <c r="GL297" t="str">
        <v>NO ANODIZE Per note 8</v>
      </c>
      <c r="GM297" t="str">
        <v>NO ANODIZE Per note 9</v>
      </c>
      <c r="GN297" t="str">
        <v>No Nicks, Scratches, Tool Marks, etc.</v>
      </c>
      <c r="GO297" t="str">
        <v>No Nicks,Scratches,Tool Marks,etc.</v>
      </c>
      <c r="GP297" t="str">
        <v>NO TOOL MARKS</v>
      </c>
      <c r="GQ297" t="str">
        <v>NOTE 3 THREAD RELIEF</v>
      </c>
      <c r="GR297" t="str">
        <v>NV-27 FUNC.</v>
      </c>
      <c r="GS297" t="str">
        <v>NV-30 DIM A</v>
      </c>
      <c r="GT297" t="str">
        <v>NV-30 DIM B</v>
      </c>
      <c r="GU297" t="str">
        <v>NV-30 DIM F</v>
      </c>
      <c r="GV297" t="str">
        <v>Ø .1250 HEX</v>
      </c>
      <c r="GW297" t="str">
        <v>Ø 9.4 MAJOR</v>
      </c>
      <c r="GX297" t="str">
        <v>Ø.096 MAX PILOT HOLE</v>
      </c>
      <c r="GY297" t="str">
        <v>Ø.125 THRU</v>
      </c>
      <c r="GZ297" t="str">
        <v>Ø.205 COUNTERSINK</v>
      </c>
      <c r="HA297" t="str">
        <v>Ø.260 T.S.C.</v>
      </c>
      <c r="HB297" t="str">
        <v>Ø.500 BASIC</v>
      </c>
      <c r="HC297" t="str">
        <v xml:space="preserve">OVAL CENTERED </v>
      </c>
      <c r="HD297" t="str">
        <v>PART NO. 15100</v>
      </c>
      <c r="HE297" t="str">
        <v>PART NUMBER 13100000</v>
      </c>
      <c r="HF297" t="str">
        <v>PART NUMBER 13600000</v>
      </c>
      <c r="HG297" t="str">
        <v>Part Number per Note 3</v>
      </c>
      <c r="HH297" t="str">
        <v>PD 5/16-18 UNC 2A</v>
      </c>
      <c r="HI297" t="str">
        <v>Perp.|0.05|A|</v>
      </c>
      <c r="HJ297" t="str">
        <v>PILOT THRU HOLE PRESENT</v>
      </c>
      <c r="HK297" t="str">
        <v>PITCH .060</v>
      </c>
      <c r="HL297" t="str">
        <v>Profile |.001|A|</v>
      </c>
      <c r="HM297" t="str">
        <v>Profile |.0015 | A | X-Y</v>
      </c>
      <c r="HN297" t="str">
        <v>Profile |.002| |A|B| X-Y</v>
      </c>
      <c r="HO297" t="str">
        <v>Profile |.002|A|B|</v>
      </c>
      <c r="HP297" t="str">
        <v>Profile |.002|A|B| X-Y</v>
      </c>
      <c r="HQ297" t="str">
        <v>Profile:|010|A|B|C|</v>
      </c>
      <c r="HR297" t="str">
        <v>Profile| .002| A|B|</v>
      </c>
      <c r="HS297" t="str">
        <v>Profile|.001|</v>
      </c>
      <c r="HT297" t="str">
        <v>Profile|.001|A|</v>
      </c>
      <c r="HU297" t="str">
        <v>Profile|.001|A|B|</v>
      </c>
      <c r="HV297" t="str">
        <v xml:space="preserve">Profile|.001|A|B| A&lt;-&gt;B </v>
      </c>
      <c r="HW297" t="str">
        <v>Profile|.001|A|B| C&lt;-&gt;D</v>
      </c>
      <c r="HX297" t="str">
        <v>Profile|.001|A|B| L-M</v>
      </c>
      <c r="HY297" t="str">
        <v>Profile|.001|A|B| P-Q</v>
      </c>
      <c r="HZ297" t="str">
        <v>Profile|.001|A|B|C&lt;-&gt;D</v>
      </c>
      <c r="IA297" t="str">
        <v>Profile|.001|A|C&lt;--&gt;D</v>
      </c>
      <c r="IB297" t="str">
        <v>Profile|.001|A|UNILATERAL</v>
      </c>
      <c r="IC297" t="str">
        <v>Profile|.001|C|</v>
      </c>
      <c r="ID297" t="str">
        <v>Profile|.0012|D1|</v>
      </c>
      <c r="IE297" t="str">
        <v>Profile|.0015| A-B UNI.</v>
      </c>
      <c r="IF297" t="str">
        <v>Profile|.0015| UNI.</v>
      </c>
      <c r="IG297" t="str">
        <v>Profile|.0015|A| X-Y</v>
      </c>
      <c r="IH297" t="str">
        <v>Profile|.0015|E|F|</v>
      </c>
      <c r="II297" t="str">
        <v>Profile|.0016|B|D|</v>
      </c>
      <c r="IJ297" t="str">
        <v>Profile|.002(U).000|A|</v>
      </c>
      <c r="IK297" t="str">
        <v>Profile|.002|</v>
      </c>
      <c r="IL297" t="str">
        <v>Profile|.002|A</v>
      </c>
      <c r="IM297" t="str">
        <v>Profile|.002|A|</v>
      </c>
      <c r="IN297" t="str">
        <v>Profile|.002|A|B|</v>
      </c>
      <c r="IO297" t="str">
        <v xml:space="preserve">Profile|.002|A|B| A&lt;-&gt;B </v>
      </c>
      <c r="IP297" t="str">
        <v>Profile|.002|A|B| C&lt;-&gt;D</v>
      </c>
      <c r="IQ297" t="str">
        <v>Profile|.002|A|B| X-Y</v>
      </c>
      <c r="IR297" t="str">
        <v>Profile|.002|A|B|C|X-Y</v>
      </c>
      <c r="IS297" t="str">
        <v>Profile|.002|A|B|X&lt;--&gt;Y</v>
      </c>
      <c r="IT297" t="str">
        <v>Profile|.002|A|B|X-Y</v>
      </c>
      <c r="IU297" t="str">
        <v>Profile|.002|A|C|</v>
      </c>
      <c r="IV297" t="str">
        <v>Profile|.002|C|A|</v>
      </c>
      <c r="IW297" t="str">
        <v>Profile|.002|C|B|</v>
      </c>
      <c r="IX297" t="str">
        <v>Profile|.0020|</v>
      </c>
      <c r="IY297" t="str">
        <v>Profile|.003|A|</v>
      </c>
      <c r="IZ297" t="str">
        <v>Profile|.003|A|B|C| Uni.</v>
      </c>
      <c r="JA297" t="str">
        <v>Profile|.003|E|F|</v>
      </c>
      <c r="JB297" t="str">
        <v>Profile|.004(U) .003|A|B|C|</v>
      </c>
      <c r="JC297" t="str">
        <v>Profile|.004|A| UNI.</v>
      </c>
      <c r="JD297" t="str">
        <v>Profile|.005|A|C|</v>
      </c>
      <c r="JE297" t="str">
        <v>Profile|.005|A|C|A&lt;--&gt;B, C&lt;--&gt;D</v>
      </c>
      <c r="JF297" t="str">
        <v>Profile|.005|A|D| A-B UNI.</v>
      </c>
      <c r="JG297" t="str">
        <v>Profile|.005|A|D| UNI.</v>
      </c>
      <c r="JH297" t="str">
        <v>Profile|.010|A|B|</v>
      </c>
      <c r="JI297" t="str">
        <v>Profile|.010|A|B|C|</v>
      </c>
      <c r="JJ297" t="str">
        <v>Profile|.03|A|</v>
      </c>
      <c r="JK297" t="str">
        <v>Profile|.05|A|B|</v>
      </c>
      <c r="JL297" t="str">
        <v>Profile|0.03|</v>
      </c>
      <c r="JM297" t="str">
        <v>Profile|0.03|A|</v>
      </c>
      <c r="JN297" t="str">
        <v>Profile|0.03|A|B|</v>
      </c>
      <c r="JO297" t="str">
        <v>Profile|0.05{A|C|</v>
      </c>
      <c r="JP297" t="str">
        <v>Profile|0.05|A|B|</v>
      </c>
      <c r="JQ297" t="str">
        <v>Profile|0.05|E|</v>
      </c>
      <c r="JR297" t="str">
        <v>Profile|0.05|E|F|</v>
      </c>
      <c r="JS297" t="str">
        <v>Profile|0.06|A|C|</v>
      </c>
      <c r="JT297" t="str">
        <v>Profile|0.1|A|A|</v>
      </c>
      <c r="JU297" t="str">
        <v>Profile|0.1|D1|</v>
      </c>
      <c r="JV297" t="str">
        <v>Profile|A|B|C|</v>
      </c>
      <c r="JW297" t="str">
        <v>Proile|.002|A|B|J-K</v>
      </c>
      <c r="JX297" t="str">
        <v>P-Thread Form</v>
      </c>
      <c r="JY297" t="str">
        <v>R  FULL RADIUS</v>
      </c>
      <c r="JZ297" t="str">
        <v>R.001/.006</v>
      </c>
      <c r="KA297" t="str">
        <v>R.003 MAX</v>
      </c>
      <c r="KB297" t="str">
        <v>R.005 MAX</v>
      </c>
      <c r="KC297" t="str">
        <v>R.030</v>
      </c>
      <c r="KD297" t="str">
        <v>R.25 MAX</v>
      </c>
      <c r="KE297" t="str">
        <v>R1.33 BASIC</v>
      </c>
      <c r="KF297" t="str">
        <v>R3.3</v>
      </c>
      <c r="KG297" t="str">
        <v>Ra 1.6 MAX</v>
      </c>
      <c r="KH297" t="str">
        <v>RAD @ FACE &amp; OD CHAMFER</v>
      </c>
      <c r="KI297" t="str">
        <v>RAD. @ ID &amp; BACK FACE</v>
      </c>
      <c r="KJ297" t="str">
        <v>RAD. @ OD &amp; BACK FACE</v>
      </c>
      <c r="KK297" t="str">
        <v>REMOVE SHRP EDGES .005 MAX</v>
      </c>
      <c r="KL297" t="str">
        <v>ROD SLOT CENTERED</v>
      </c>
      <c r="KM297" t="str">
        <v>SHARP OKAY</v>
      </c>
      <c r="KN297" t="str">
        <v>Slot Centered</v>
      </c>
      <c r="KO297" t="str">
        <v>SLOT WIDTH</v>
      </c>
      <c r="KP297" t="str">
        <v>Surface Finish Per Note 1</v>
      </c>
      <c r="KQ297" t="str">
        <v>Symmerty Balloon A_6</v>
      </c>
      <c r="KR297" t="str">
        <v>T27 HEXALOBE Per Note 1</v>
      </c>
      <c r="KS297" t="str">
        <v>T27 TORX</v>
      </c>
      <c r="KT297" t="str">
        <v>THRD DEPTH</v>
      </c>
      <c r="KU297" t="str">
        <v>Thread Form Per Note 3</v>
      </c>
      <c r="KV297" t="str">
        <v>THREAD INTO ROD SLOT</v>
      </c>
      <c r="KW297" t="str">
        <v>Thread Timed Print Note 6</v>
      </c>
      <c r="KX297" t="str">
        <v>TOOL MISMATCH PERMISSIBLE</v>
      </c>
      <c r="KY297" t="str">
        <v>Tot. Runout|Ø.002|C|</v>
      </c>
      <c r="KZ297" t="str">
        <v>Total Runout|.002|E|</v>
      </c>
      <c r="LA297" t="str">
        <v>TRIPLE LEAD THREAD</v>
      </c>
      <c r="LB297" t="str">
        <v>True Pos. |.001 (M)|A|</v>
      </c>
      <c r="LC297" t="str">
        <v>True Pos. |.002(M)|A|B|</v>
      </c>
      <c r="LD297" t="str">
        <v>True Pos. |.002|</v>
      </c>
      <c r="LE297" t="str">
        <v>True Pos. |.002|A|</v>
      </c>
      <c r="LF297" t="str">
        <v>True Pos. |.002|A|B|</v>
      </c>
      <c r="LG297" t="str">
        <v>True Pos. |.004|A|C|B|</v>
      </c>
      <c r="LH297" t="str">
        <v>True Pos. |.005(M)|A|B|</v>
      </c>
      <c r="LI297" t="str">
        <v>True Pos.|.000(L)|A|D|</v>
      </c>
      <c r="LJ297" t="str">
        <v>True Pos.|.000(M)|A|</v>
      </c>
      <c r="LK297" t="str">
        <v>True Pos.|.001(M)|A|</v>
      </c>
      <c r="LL297" t="str">
        <v>True Pos.|.001|B|</v>
      </c>
      <c r="LM297" t="str">
        <v>True Pos.|.001|E|</v>
      </c>
      <c r="LN297" t="str">
        <v>True Pos.|.002|A|</v>
      </c>
      <c r="LO297" t="str">
        <v>True Pos.|.002|B|</v>
      </c>
      <c r="LP297" t="str">
        <v>True Pos.|.002|C|</v>
      </c>
      <c r="LQ297" t="str">
        <v>True Pos.|.002|D1|</v>
      </c>
      <c r="LR297" t="str">
        <v>True Pos.|.002|D1|D2|</v>
      </c>
      <c r="LS297" t="str">
        <v>True Pos.|.05|A|</v>
      </c>
      <c r="LT297" t="str">
        <v>True Pos.|.1|A|B|C|</v>
      </c>
      <c r="LU297" t="str">
        <v>True Pos.|.13|A</v>
      </c>
      <c r="LV297" t="str">
        <v>True Pos.|0.05|A|</v>
      </c>
      <c r="LW297" t="str">
        <v>True Pos.|0.1|A|B|C|</v>
      </c>
      <c r="LX297" t="str">
        <v>True Pos.|0.13|A|</v>
      </c>
      <c r="LY297" t="str">
        <v>True Pos.|Ø.000(M)|A|</v>
      </c>
      <c r="LZ297" t="str">
        <v>True Pos.|Ø.000(M)|B|</v>
      </c>
      <c r="MA297" t="str">
        <v>True Pos.|Ø.001(M)|A(M)|</v>
      </c>
      <c r="MB297" t="str">
        <v>True Pos.|Ø.001(M)|A|</v>
      </c>
      <c r="MC297" t="str">
        <v>True Pos.|Ø.001|A|</v>
      </c>
      <c r="MD297" t="str">
        <v>True Pos.|Ø.001|C|</v>
      </c>
      <c r="ME297" t="str">
        <v>True Pos.|Ø.002(S)|A(S)|</v>
      </c>
      <c r="MF297" t="str">
        <v>True Pos.|Ø.002|A|</v>
      </c>
      <c r="MG297" t="str">
        <v>True Pos.|Ø.002|B|</v>
      </c>
      <c r="MH297" t="str">
        <v>True Pos.|Ø.002|C|</v>
      </c>
      <c r="MI297" t="str">
        <v>True Pos.|Ø.03(M)|A|</v>
      </c>
      <c r="MJ297" t="str">
        <v>True Pos.|Ø0.03(M)|A|</v>
      </c>
      <c r="MK297" t="str">
        <v>True Pos.|Ø0.05(L)|D|B|</v>
      </c>
      <c r="ML297" t="str">
        <v>True Pos.|Ø0.05|A|</v>
      </c>
      <c r="MM297" t="str">
        <v>True Pos.|Ø0.05|D|</v>
      </c>
      <c r="MN297" t="str">
        <v>True Pos.|Ø0.05|E|</v>
      </c>
      <c r="MO297" t="str">
        <v>True Pos.|Ø0.05|E|B|</v>
      </c>
      <c r="MP297" t="str">
        <v>True Pos.|SØ0.03|C|B|</v>
      </c>
      <c r="MQ297" t="str">
        <v>True Position|.002|A|B|</v>
      </c>
      <c r="MR297" t="str">
        <v>True. Pos.|Ø.001(M)|A|</v>
      </c>
      <c r="MS297" t="str">
        <v>True. Pps.|0.05|A|</v>
      </c>
      <c r="MT297" t="str">
        <v>Tumble Per Note 1</v>
      </c>
      <c r="MU297" t="str">
        <v>Tumble Per Note 2</v>
      </c>
    </row>
    <row r="298" spans="1:359">
      <c r="A298" t="s">
        <v>1145</v>
      </c>
      <c r="C298" s="74" t="str" cm="1">
        <f t="array" ref="C298:MU298">TRANSPOSE(_xlfn._xlws.SORT(_xlfn._xlws.FILTER($A$2:$A$499,ISNUMBER(SEARCH('Prt. Lib. &amp; Routine, Table'!L305,$A$2:$A$499)),"not found")))</f>
        <v>.0015 T.I.R. MAX</v>
      </c>
      <c r="D298" t="str">
        <v>.002 MAX ROOT RADIUS</v>
      </c>
      <c r="E298" t="str">
        <v>.012 BLUNT END</v>
      </c>
      <c r="F298" t="str">
        <v>.015 MAX</v>
      </c>
      <c r="G298" t="str">
        <v>.016 T.S.C.</v>
      </c>
      <c r="H298" t="str">
        <v>.017 BASIC</v>
      </c>
      <c r="I298" t="str">
        <v>.021 PITCH</v>
      </c>
      <c r="J298" t="str">
        <v>.022 BLUNT START</v>
      </c>
      <c r="K298" t="str">
        <v>.025 BASIC</v>
      </c>
      <c r="L298" t="str">
        <v>.035 BASIC</v>
      </c>
      <c r="M298" t="str">
        <v>.043 T.S.C</v>
      </c>
      <c r="N298" t="str">
        <v>.053 T.S.C.</v>
      </c>
      <c r="O298" t="str">
        <v>.060 HEX DEPTH</v>
      </c>
      <c r="P298" t="str">
        <v>.060 PITCH</v>
      </c>
      <c r="Q298" t="str">
        <v>.061 BASIC</v>
      </c>
      <c r="R298" t="str">
        <v>.07 HEX</v>
      </c>
      <c r="S298" t="str">
        <v>.070 HEX DEPTH</v>
      </c>
      <c r="T298" t="str">
        <v>.082 DRILL</v>
      </c>
      <c r="U298" t="str">
        <v>.082 DRILL DEPTH</v>
      </c>
      <c r="V298" t="str">
        <v>.094 HEX</v>
      </c>
      <c r="W298" t="str">
        <v>.115 T.S.C.</v>
      </c>
      <c r="X298" t="str">
        <v>.1195 / .1243 MAJOR DIAMETER</v>
      </c>
      <c r="Y298" t="str">
        <v>.1250 HEX</v>
      </c>
      <c r="Z298" t="str">
        <v>.157 MINOR DIAMETER</v>
      </c>
      <c r="AA298" t="str">
        <v>.172 FULL THD DEPTH</v>
      </c>
      <c r="AB298" t="str">
        <v>.172 MAJOR DIAMETER</v>
      </c>
      <c r="AC298" t="str">
        <v>.180 MIN DEPTH FULL THRD</v>
      </c>
      <c r="AD298" t="str">
        <v>.183 Ceter Line Thread Dwell</v>
      </c>
      <c r="AE298" t="str">
        <v>.208 MAX THRD DEPTH</v>
      </c>
      <c r="AF298" t="str">
        <v>.218 BOTTOM HALF OF SLOT</v>
      </c>
      <c r="AG298" t="str">
        <v>.261 BASIC</v>
      </c>
      <c r="AH298" t="str">
        <v>.314 T.S.C.</v>
      </c>
      <c r="AI298" t="str">
        <v>.315 BASIC</v>
      </c>
      <c r="AJ298" t="str">
        <v>.329 MINOR Ø</v>
      </c>
      <c r="AK298" t="str">
        <v>.330 BASIC</v>
      </c>
      <c r="AL298" t="str">
        <v>.35 TO TANGENT POINT</v>
      </c>
      <c r="AM298" t="str">
        <v>.375 MAJOR Ø</v>
      </c>
      <c r="AN298" t="str">
        <v>.390 BASIC</v>
      </c>
      <c r="AO298" t="str">
        <v>.440 BASIC</v>
      </c>
      <c r="AP298" t="str">
        <v>.64/.96 HIGH=Pass</v>
      </c>
      <c r="AQ298" t="str">
        <v>0.012 MAX</v>
      </c>
      <c r="AR298" t="str">
        <v>0.015 MAX</v>
      </c>
      <c r="AS298" t="str">
        <v>0.05 Per Note 2</v>
      </c>
      <c r="AT298" t="str">
        <v>0.500 PULLOUT ZONE</v>
      </c>
      <c r="AU298" t="str">
        <v>10-32 UNF-2A</v>
      </c>
      <c r="AV298" t="str">
        <v>12-28 UNF-2B</v>
      </c>
      <c r="AW298" t="str">
        <v>2.87 BASIC</v>
      </c>
      <c r="AX298" t="str">
        <v>2-56 UNC 2B 2 STARTS</v>
      </c>
      <c r="AY298" t="str">
        <v>3 LEAD THREAD</v>
      </c>
      <c r="AZ298" t="str">
        <v>32µIN Max</v>
      </c>
      <c r="BA298" t="str">
        <v>5/16"-24 UNF-2A</v>
      </c>
      <c r="BB298" t="str">
        <v>5/16-18 UNC 2A</v>
      </c>
      <c r="BC298" t="str">
        <v>5-44 UNF-2A</v>
      </c>
      <c r="BD298" t="str">
        <v>6-16µIN</v>
      </c>
      <c r="BE298" t="str">
        <v>65° BLEND</v>
      </c>
      <c r="BF298" t="str">
        <v>7.45 Top of Ball to Face</v>
      </c>
      <c r="BG298" t="str">
        <v>7/16-28 UNEF 2B</v>
      </c>
      <c r="BH298" t="str">
        <v>7/16-28-UNEF-2A</v>
      </c>
      <c r="BI298" t="str">
        <v>Alignment Per Note 3</v>
      </c>
      <c r="BJ298" t="str">
        <v>ANODIZE (SEE CHART)</v>
      </c>
      <c r="BK298" t="str">
        <v>ANODIZE AQUA Per Note 3</v>
      </c>
      <c r="BL298" t="str">
        <v>ANODIZE BOTTOM PORTION</v>
      </c>
      <c r="BM298" t="str">
        <v>ANODIZE COLOR AQUA</v>
      </c>
      <c r="BN298" t="str">
        <v>ANODIZE COLOR GREEN DWG NOTE 4</v>
      </c>
      <c r="BO298" t="str">
        <v>ANODIZE COLOR LIGHT BLUE</v>
      </c>
      <c r="BP298" t="str">
        <v>ANODIZE GREEN Per Note 2</v>
      </c>
      <c r="BQ298" t="str">
        <v>ANODIZE GREY, Per Note 1</v>
      </c>
      <c r="BR298" t="str">
        <v>ANODIZE MAGENTA</v>
      </c>
      <c r="BS298" t="str">
        <v>Anodize Per note 3</v>
      </c>
      <c r="BT298" t="str">
        <v>Anodize Per Note 4</v>
      </c>
      <c r="BU298" t="str">
        <v>ANODIZE SEAFOAM</v>
      </c>
      <c r="BV298" t="str">
        <v>Balloon 11 Symmetry</v>
      </c>
      <c r="BW298" t="str">
        <v>Balloon 12 Symmetry</v>
      </c>
      <c r="BX298" t="str">
        <v>Balloon 13 Hole Centered</v>
      </c>
      <c r="BY298" t="str">
        <v>Balloon 13 Symmerty</v>
      </c>
      <c r="BZ298" t="str">
        <v>Balloon 2 Symmetry</v>
      </c>
      <c r="CA298" t="str">
        <v>Balloon 21 CENTERED</v>
      </c>
      <c r="CB298" t="str">
        <v>Balloon 29 Symmetry</v>
      </c>
      <c r="CC298" t="str">
        <v>Balloon 3 Symmetry</v>
      </c>
      <c r="CD298" t="str">
        <v>Balloon 4 Symmetry</v>
      </c>
      <c r="CE298" t="str">
        <v>Balloon 5 blend to SØ .340</v>
      </c>
      <c r="CF298" t="str">
        <v>Balloon 5 Symmetry</v>
      </c>
      <c r="CG298" t="str">
        <v>Balloon 6 Centered</v>
      </c>
      <c r="CH298" t="str">
        <v>Balloon 9 Function Check</v>
      </c>
      <c r="CI298" t="str">
        <v>Balloon 9 Symmerty</v>
      </c>
      <c r="CJ298" t="str">
        <v>Balloons 2 &amp; 17 Symmetry |.001|A|</v>
      </c>
      <c r="CK298" t="str">
        <v>Basic Ø 3.6</v>
      </c>
      <c r="CL298" t="str">
        <v>BEAD BLAST</v>
      </c>
      <c r="CM298" t="str">
        <v>BLAST ALUMINUM OXIDE</v>
      </c>
      <c r="CN298" t="str">
        <v>Blast Note 2</v>
      </c>
      <c r="CO298" t="str">
        <v xml:space="preserve">BLAST Per Note 1 </v>
      </c>
      <c r="CP298" t="str">
        <v>BLAST Per Note 2</v>
      </c>
      <c r="CQ298" t="str">
        <v>BLAST Per Note 3</v>
      </c>
      <c r="CR298" t="str">
        <v>BLAST Per Note 4</v>
      </c>
      <c r="CS298" t="str">
        <v>BLAST Per Note 8</v>
      </c>
      <c r="CT298" t="str">
        <v>BLAST Per Traveler, MATT FINISH</v>
      </c>
      <c r="CU298" t="str">
        <v>BLAST WITH 16 GRIT ALUMINUM OXIDE</v>
      </c>
      <c r="CV298" t="str">
        <v>BLAST, Uniform Finish Per Note 3</v>
      </c>
      <c r="CW298" t="str">
        <v>BREAK EDGE</v>
      </c>
      <c r="CX298" t="str">
        <v>BREAK EDGE .014</v>
      </c>
      <c r="CY298" t="str">
        <v>BREAK EDGES Note 2</v>
      </c>
      <c r="CZ298" t="str">
        <v>BREAK SHARP Per Note 1</v>
      </c>
      <c r="DA298" t="str">
        <v>BREAK SHARPS Per Note 1</v>
      </c>
      <c r="DB298" t="str">
        <v>CE 2729</v>
      </c>
      <c r="DC298" t="str">
        <v>CE Logo per Note 3</v>
      </c>
      <c r="DD298" t="str">
        <v>CE MARK</v>
      </c>
      <c r="DE298" t="str">
        <v>Chips/Debris Removed</v>
      </c>
      <c r="DF298" t="str">
        <v>Coat Per Note 2</v>
      </c>
      <c r="DG298" t="str">
        <v>C-Sink Ø .155</v>
      </c>
      <c r="DH298" t="str">
        <v>C-Sink Ø5.2</v>
      </c>
      <c r="DI298" t="str">
        <v>Deburred</v>
      </c>
      <c r="DJ298" t="str">
        <v>DIM "A" NoGo</v>
      </c>
      <c r="DK298" t="str">
        <v>DIM "A" NoGo Hexalobe</v>
      </c>
      <c r="DL298" t="str">
        <v>EDGE BREAK</v>
      </c>
      <c r="DM298" t="str">
        <v>EDGE BREAK MIN R.004, MAX R.010</v>
      </c>
      <c r="DN298" t="str">
        <v>Edge Break per Note 1</v>
      </c>
      <c r="DO298" t="str">
        <v>ELECTROPOLISH Per Note 1</v>
      </c>
      <c r="DP298" t="str">
        <v>Finish Per Note 3</v>
      </c>
      <c r="DQ298" t="str">
        <v>FLUTE POSITION Per Note 3</v>
      </c>
      <c r="DR298" t="str">
        <v>FULL R</v>
      </c>
      <c r="DS298" t="str">
        <v>FULL RADIUS</v>
      </c>
      <c r="DT298" t="str">
        <v xml:space="preserve">FULL RADIUS </v>
      </c>
      <c r="DU298" t="str">
        <v>Function Check  (.2340 .2360 FULL)</v>
      </c>
      <c r="DV298" t="str">
        <v>FUNCTIONAL  HEXALOBE</v>
      </c>
      <c r="DW298" t="str">
        <v>GLASS BEAD Per Note 3</v>
      </c>
      <c r="DX298" t="str">
        <v>Globus Logo per Note 3</v>
      </c>
      <c r="DY298" t="str">
        <v>Gold Anodized Color</v>
      </c>
      <c r="DZ298" t="str">
        <v>Green Anodized Color</v>
      </c>
      <c r="EA298" t="str">
        <v>GRIT BLAST Per Note 3</v>
      </c>
      <c r="EB298" t="str">
        <v>Grit Blast Per Note 4</v>
      </c>
      <c r="EC298" t="str">
        <v>GRIT BLAST, DWG NOTE 3</v>
      </c>
      <c r="ED298" t="str">
        <v>HEX MINOR Ø.1292</v>
      </c>
      <c r="EE298" t="str">
        <v xml:space="preserve">HEXALOBE </v>
      </c>
      <c r="EF298" t="str">
        <v>HEXALOBE FUNCTION</v>
      </c>
      <c r="EG298" t="str">
        <v>Hexalobe Minor</v>
      </c>
      <c r="EH298" t="str">
        <v>Hexalobe NV-30</v>
      </c>
      <c r="EI298" t="str">
        <v>HEXALOBE ORIENTATION</v>
      </c>
      <c r="EJ298" t="str">
        <v>Inspect per operation 30 comments</v>
      </c>
      <c r="EK298" t="str">
        <v>INT / EXT CORNERS: R.002 TO R.010</v>
      </c>
      <c r="EL298" t="str">
        <v>INT /EXT CORNERS R.05 TO R.03</v>
      </c>
      <c r="EM298" t="str">
        <v>John is a Geek</v>
      </c>
      <c r="EN298" t="str">
        <v>LASER ETCH</v>
      </c>
      <c r="EO298" t="str">
        <v>Laser Etch Per Note 7</v>
      </c>
      <c r="EP298" t="str">
        <v xml:space="preserve">LASER MARK "CE" DWG NOTE 10 </v>
      </c>
      <c r="EQ298" t="str">
        <v>Laser Mark "P1-15004-08", Per Note 3</v>
      </c>
      <c r="ER298" t="str">
        <v>Laser Mark "P2-15004-08", Per Note 3</v>
      </c>
      <c r="ES298" t="str">
        <v>Laser Mark "P3-15004-08", Per Note 3</v>
      </c>
      <c r="ET298" t="str">
        <v>Laser Mark "P4-15004-08", Per Note 3</v>
      </c>
      <c r="EU298" t="str">
        <v xml:space="preserve">LASER MARK LOGO DWG NOTE 9 </v>
      </c>
      <c r="EV298" t="str">
        <v xml:space="preserve">LASER MARK LOT NUMBER DWG NOTE 8 </v>
      </c>
      <c r="EW298" t="str">
        <v>Laser Mark Lot, Per Note 3</v>
      </c>
      <c r="EX298" t="str">
        <v xml:space="preserve">LASER MARK PART NUMBER DWG NOTE 8 </v>
      </c>
      <c r="EY298" t="str">
        <v>LASER: 13000000</v>
      </c>
      <c r="EZ298" t="str">
        <v>LASER: CE 2797</v>
      </c>
      <c r="FA298" t="str">
        <v>LASER: LOGO</v>
      </c>
      <c r="FB298" t="str">
        <v xml:space="preserve">LASER: Lot # Per RE-75-001 </v>
      </c>
      <c r="FC298" t="str">
        <v>LAST THREAD</v>
      </c>
      <c r="FD298" t="str">
        <v>LEAD .0625</v>
      </c>
      <c r="FE298" t="str">
        <v>LOGO</v>
      </c>
      <c r="FF298" t="str">
        <v>Lot (Control) Number per Note 3</v>
      </c>
      <c r="FG298" t="str">
        <v>LOT NO.</v>
      </c>
      <c r="FH298" t="str">
        <v>LOT NUMBER</v>
      </c>
      <c r="FI298" t="str">
        <v>LOT NUMBER PER NUVASIVE SOP 9002007</v>
      </c>
      <c r="FJ298" t="str">
        <v>M 4X 0.5 - 6G - 0.063R - LH</v>
      </c>
      <c r="FK298" t="str">
        <v>M4 X 0.5 - 6G - 0.063R</v>
      </c>
      <c r="FL298" t="str">
        <v>M4 X 0.5 - 6G - 0.063R - LH</v>
      </c>
      <c r="FM298" t="str">
        <v>M4.5 X .75 6g</v>
      </c>
      <c r="FN298" t="str">
        <v>M4.5 X 0.75 6g</v>
      </c>
      <c r="FO298" t="str">
        <v>M5x0.8-6g</v>
      </c>
      <c r="FP298" t="str">
        <v xml:space="preserve">M5x0.8-6g </v>
      </c>
      <c r="FQ298" t="str">
        <v>M6 X .75 6g</v>
      </c>
      <c r="FR298" t="str">
        <v>M6 X 0.75-6g</v>
      </c>
      <c r="FS298" t="str">
        <v>M6 X0.75 - 6g</v>
      </c>
      <c r="FT298" t="str">
        <v>M6X0.75 - 6H</v>
      </c>
      <c r="FU298" t="str">
        <v>M7 X 1.00 6g THREAD</v>
      </c>
      <c r="FV298" t="str">
        <v>M7X1.00 6g THREAD</v>
      </c>
      <c r="FW298" t="str">
        <v>M7X1.00 6h THREAD</v>
      </c>
      <c r="FX298" t="str">
        <v>Magenta Anodized Color</v>
      </c>
      <c r="FY298" t="str">
        <v>MAJOR Ø .380</v>
      </c>
      <c r="FZ298" t="str">
        <v>MAJORØ</v>
      </c>
      <c r="GA298" t="str">
        <v>MATT FINISH Per Note 3</v>
      </c>
      <c r="GB298" t="str">
        <v>MATT FINISH Per Traveler</v>
      </c>
      <c r="GC298" t="str">
        <v>MATTE FINISH</v>
      </c>
      <c r="GD298" t="str">
        <v>MATTE FINISH DWG NOTE 3</v>
      </c>
      <c r="GE298" t="str">
        <v>MATTE FINISH Note 3</v>
      </c>
      <c r="GF298" t="str">
        <v>Matte Finish Per Note 3</v>
      </c>
      <c r="GG298" t="str">
        <v>MATTE FINISH SIZE 10 GLASS BEAD</v>
      </c>
      <c r="GH298" t="str">
        <v>MAX ROOT RADIUS</v>
      </c>
      <c r="GI298" t="str">
        <v xml:space="preserve">Mill Profile Centered </v>
      </c>
      <c r="GJ298" t="str">
        <v>Minor Ø Unconstrained Check</v>
      </c>
      <c r="GK298" t="str">
        <v>MINOR Ø.1336</v>
      </c>
      <c r="GL298" t="str">
        <v>NO ANODIZE Per note 8</v>
      </c>
      <c r="GM298" t="str">
        <v>NO ANODIZE Per note 9</v>
      </c>
      <c r="GN298" t="str">
        <v>No Nicks, Scratches, Tool Marks, etc.</v>
      </c>
      <c r="GO298" t="str">
        <v>No Nicks,Scratches,Tool Marks,etc.</v>
      </c>
      <c r="GP298" t="str">
        <v>NO TOOL MARKS</v>
      </c>
      <c r="GQ298" t="str">
        <v>NOTE 3 THREAD RELIEF</v>
      </c>
      <c r="GR298" t="str">
        <v>NV-27 FUNC.</v>
      </c>
      <c r="GS298" t="str">
        <v>NV-30 DIM A</v>
      </c>
      <c r="GT298" t="str">
        <v>NV-30 DIM B</v>
      </c>
      <c r="GU298" t="str">
        <v>NV-30 DIM F</v>
      </c>
      <c r="GV298" t="str">
        <v>Ø .1250 HEX</v>
      </c>
      <c r="GW298" t="str">
        <v>Ø 9.4 MAJOR</v>
      </c>
      <c r="GX298" t="str">
        <v>Ø.096 MAX PILOT HOLE</v>
      </c>
      <c r="GY298" t="str">
        <v>Ø.125 THRU</v>
      </c>
      <c r="GZ298" t="str">
        <v>Ø.205 COUNTERSINK</v>
      </c>
      <c r="HA298" t="str">
        <v>Ø.260 T.S.C.</v>
      </c>
      <c r="HB298" t="str">
        <v>Ø.500 BASIC</v>
      </c>
      <c r="HC298" t="str">
        <v xml:space="preserve">OVAL CENTERED </v>
      </c>
      <c r="HD298" t="str">
        <v>PART NO. 15100</v>
      </c>
      <c r="HE298" t="str">
        <v>PART NUMBER 13100000</v>
      </c>
      <c r="HF298" t="str">
        <v>PART NUMBER 13600000</v>
      </c>
      <c r="HG298" t="str">
        <v>Part Number per Note 3</v>
      </c>
      <c r="HH298" t="str">
        <v>PD 5/16-18 UNC 2A</v>
      </c>
      <c r="HI298" t="str">
        <v>Perp.|0.05|A|</v>
      </c>
      <c r="HJ298" t="str">
        <v>PILOT THRU HOLE PRESENT</v>
      </c>
      <c r="HK298" t="str">
        <v>PITCH .060</v>
      </c>
      <c r="HL298" t="str">
        <v>Profile |.001|A|</v>
      </c>
      <c r="HM298" t="str">
        <v>Profile |.0015 | A | X-Y</v>
      </c>
      <c r="HN298" t="str">
        <v>Profile |.002| |A|B| X-Y</v>
      </c>
      <c r="HO298" t="str">
        <v>Profile |.002|A|B|</v>
      </c>
      <c r="HP298" t="str">
        <v>Profile |.002|A|B| X-Y</v>
      </c>
      <c r="HQ298" t="str">
        <v>Profile:|010|A|B|C|</v>
      </c>
      <c r="HR298" t="str">
        <v>Profile| .002| A|B|</v>
      </c>
      <c r="HS298" t="str">
        <v>Profile|.001|</v>
      </c>
      <c r="HT298" t="str">
        <v>Profile|.001|A|</v>
      </c>
      <c r="HU298" t="str">
        <v>Profile|.001|A|B|</v>
      </c>
      <c r="HV298" t="str">
        <v xml:space="preserve">Profile|.001|A|B| A&lt;-&gt;B </v>
      </c>
      <c r="HW298" t="str">
        <v>Profile|.001|A|B| C&lt;-&gt;D</v>
      </c>
      <c r="HX298" t="str">
        <v>Profile|.001|A|B| L-M</v>
      </c>
      <c r="HY298" t="str">
        <v>Profile|.001|A|B| P-Q</v>
      </c>
      <c r="HZ298" t="str">
        <v>Profile|.001|A|B|C&lt;-&gt;D</v>
      </c>
      <c r="IA298" t="str">
        <v>Profile|.001|A|C&lt;--&gt;D</v>
      </c>
      <c r="IB298" t="str">
        <v>Profile|.001|A|UNILATERAL</v>
      </c>
      <c r="IC298" t="str">
        <v>Profile|.001|C|</v>
      </c>
      <c r="ID298" t="str">
        <v>Profile|.0012|D1|</v>
      </c>
      <c r="IE298" t="str">
        <v>Profile|.0015| A-B UNI.</v>
      </c>
      <c r="IF298" t="str">
        <v>Profile|.0015| UNI.</v>
      </c>
      <c r="IG298" t="str">
        <v>Profile|.0015|A| X-Y</v>
      </c>
      <c r="IH298" t="str">
        <v>Profile|.0015|E|F|</v>
      </c>
      <c r="II298" t="str">
        <v>Profile|.0016|B|D|</v>
      </c>
      <c r="IJ298" t="str">
        <v>Profile|.002(U).000|A|</v>
      </c>
      <c r="IK298" t="str">
        <v>Profile|.002|</v>
      </c>
      <c r="IL298" t="str">
        <v>Profile|.002|A</v>
      </c>
      <c r="IM298" t="str">
        <v>Profile|.002|A|</v>
      </c>
      <c r="IN298" t="str">
        <v>Profile|.002|A|B|</v>
      </c>
      <c r="IO298" t="str">
        <v xml:space="preserve">Profile|.002|A|B| A&lt;-&gt;B </v>
      </c>
      <c r="IP298" t="str">
        <v>Profile|.002|A|B| C&lt;-&gt;D</v>
      </c>
      <c r="IQ298" t="str">
        <v>Profile|.002|A|B| X-Y</v>
      </c>
      <c r="IR298" t="str">
        <v>Profile|.002|A|B|C|X-Y</v>
      </c>
      <c r="IS298" t="str">
        <v>Profile|.002|A|B|X&lt;--&gt;Y</v>
      </c>
      <c r="IT298" t="str">
        <v>Profile|.002|A|B|X-Y</v>
      </c>
      <c r="IU298" t="str">
        <v>Profile|.002|A|C|</v>
      </c>
      <c r="IV298" t="str">
        <v>Profile|.002|C|A|</v>
      </c>
      <c r="IW298" t="str">
        <v>Profile|.002|C|B|</v>
      </c>
      <c r="IX298" t="str">
        <v>Profile|.0020|</v>
      </c>
      <c r="IY298" t="str">
        <v>Profile|.003|A|</v>
      </c>
      <c r="IZ298" t="str">
        <v>Profile|.003|A|B|C| Uni.</v>
      </c>
      <c r="JA298" t="str">
        <v>Profile|.003|E|F|</v>
      </c>
      <c r="JB298" t="str">
        <v>Profile|.004(U) .003|A|B|C|</v>
      </c>
      <c r="JC298" t="str">
        <v>Profile|.004|A| UNI.</v>
      </c>
      <c r="JD298" t="str">
        <v>Profile|.005|A|C|</v>
      </c>
      <c r="JE298" t="str">
        <v>Profile|.005|A|C|A&lt;--&gt;B, C&lt;--&gt;D</v>
      </c>
      <c r="JF298" t="str">
        <v>Profile|.005|A|D| A-B UNI.</v>
      </c>
      <c r="JG298" t="str">
        <v>Profile|.005|A|D| UNI.</v>
      </c>
      <c r="JH298" t="str">
        <v>Profile|.010|A|B|</v>
      </c>
      <c r="JI298" t="str">
        <v>Profile|.010|A|B|C|</v>
      </c>
      <c r="JJ298" t="str">
        <v>Profile|.03|A|</v>
      </c>
      <c r="JK298" t="str">
        <v>Profile|.05|A|B|</v>
      </c>
      <c r="JL298" t="str">
        <v>Profile|0.03|</v>
      </c>
      <c r="JM298" t="str">
        <v>Profile|0.03|A|</v>
      </c>
      <c r="JN298" t="str">
        <v>Profile|0.03|A|B|</v>
      </c>
      <c r="JO298" t="str">
        <v>Profile|0.05{A|C|</v>
      </c>
      <c r="JP298" t="str">
        <v>Profile|0.05|A|B|</v>
      </c>
      <c r="JQ298" t="str">
        <v>Profile|0.05|E|</v>
      </c>
      <c r="JR298" t="str">
        <v>Profile|0.05|E|F|</v>
      </c>
      <c r="JS298" t="str">
        <v>Profile|0.06|A|C|</v>
      </c>
      <c r="JT298" t="str">
        <v>Profile|0.1|A|A|</v>
      </c>
      <c r="JU298" t="str">
        <v>Profile|0.1|D1|</v>
      </c>
      <c r="JV298" t="str">
        <v>Profile|A|B|C|</v>
      </c>
      <c r="JW298" t="str">
        <v>Proile|.002|A|B|J-K</v>
      </c>
      <c r="JX298" t="str">
        <v>P-Thread Form</v>
      </c>
      <c r="JY298" t="str">
        <v>R  FULL RADIUS</v>
      </c>
      <c r="JZ298" t="str">
        <v>R.001/.006</v>
      </c>
      <c r="KA298" t="str">
        <v>R.003 MAX</v>
      </c>
      <c r="KB298" t="str">
        <v>R.005 MAX</v>
      </c>
      <c r="KC298" t="str">
        <v>R.030</v>
      </c>
      <c r="KD298" t="str">
        <v>R.25 MAX</v>
      </c>
      <c r="KE298" t="str">
        <v>R1.33 BASIC</v>
      </c>
      <c r="KF298" t="str">
        <v>R3.3</v>
      </c>
      <c r="KG298" t="str">
        <v>Ra 1.6 MAX</v>
      </c>
      <c r="KH298" t="str">
        <v>RAD @ FACE &amp; OD CHAMFER</v>
      </c>
      <c r="KI298" t="str">
        <v>RAD. @ ID &amp; BACK FACE</v>
      </c>
      <c r="KJ298" t="str">
        <v>RAD. @ OD &amp; BACK FACE</v>
      </c>
      <c r="KK298" t="str">
        <v>REMOVE SHRP EDGES .005 MAX</v>
      </c>
      <c r="KL298" t="str">
        <v>ROD SLOT CENTERED</v>
      </c>
      <c r="KM298" t="str">
        <v>SHARP OKAY</v>
      </c>
      <c r="KN298" t="str">
        <v>Slot Centered</v>
      </c>
      <c r="KO298" t="str">
        <v>SLOT WIDTH</v>
      </c>
      <c r="KP298" t="str">
        <v>Surface Finish Per Note 1</v>
      </c>
      <c r="KQ298" t="str">
        <v>Symmerty Balloon A_6</v>
      </c>
      <c r="KR298" t="str">
        <v>T27 HEXALOBE Per Note 1</v>
      </c>
      <c r="KS298" t="str">
        <v>T27 TORX</v>
      </c>
      <c r="KT298" t="str">
        <v>THRD DEPTH</v>
      </c>
      <c r="KU298" t="str">
        <v>Thread Form Per Note 3</v>
      </c>
      <c r="KV298" t="str">
        <v>THREAD INTO ROD SLOT</v>
      </c>
      <c r="KW298" t="str">
        <v>Thread Timed Print Note 6</v>
      </c>
      <c r="KX298" t="str">
        <v>TOOL MISMATCH PERMISSIBLE</v>
      </c>
      <c r="KY298" t="str">
        <v>Tot. Runout|Ø.002|C|</v>
      </c>
      <c r="KZ298" t="str">
        <v>Total Runout|.002|E|</v>
      </c>
      <c r="LA298" t="str">
        <v>TRIPLE LEAD THREAD</v>
      </c>
      <c r="LB298" t="str">
        <v>True Pos. |.001 (M)|A|</v>
      </c>
      <c r="LC298" t="str">
        <v>True Pos. |.002(M)|A|B|</v>
      </c>
      <c r="LD298" t="str">
        <v>True Pos. |.002|</v>
      </c>
      <c r="LE298" t="str">
        <v>True Pos. |.002|A|</v>
      </c>
      <c r="LF298" t="str">
        <v>True Pos. |.002|A|B|</v>
      </c>
      <c r="LG298" t="str">
        <v>True Pos. |.004|A|C|B|</v>
      </c>
      <c r="LH298" t="str">
        <v>True Pos. |.005(M)|A|B|</v>
      </c>
      <c r="LI298" t="str">
        <v>True Pos.|.000(L)|A|D|</v>
      </c>
      <c r="LJ298" t="str">
        <v>True Pos.|.000(M)|A|</v>
      </c>
      <c r="LK298" t="str">
        <v>True Pos.|.001(M)|A|</v>
      </c>
      <c r="LL298" t="str">
        <v>True Pos.|.001|B|</v>
      </c>
      <c r="LM298" t="str">
        <v>True Pos.|.001|E|</v>
      </c>
      <c r="LN298" t="str">
        <v>True Pos.|.002|A|</v>
      </c>
      <c r="LO298" t="str">
        <v>True Pos.|.002|B|</v>
      </c>
      <c r="LP298" t="str">
        <v>True Pos.|.002|C|</v>
      </c>
      <c r="LQ298" t="str">
        <v>True Pos.|.002|D1|</v>
      </c>
      <c r="LR298" t="str">
        <v>True Pos.|.002|D1|D2|</v>
      </c>
      <c r="LS298" t="str">
        <v>True Pos.|.05|A|</v>
      </c>
      <c r="LT298" t="str">
        <v>True Pos.|.1|A|B|C|</v>
      </c>
      <c r="LU298" t="str">
        <v>True Pos.|.13|A</v>
      </c>
      <c r="LV298" t="str">
        <v>True Pos.|0.05|A|</v>
      </c>
      <c r="LW298" t="str">
        <v>True Pos.|0.1|A|B|C|</v>
      </c>
      <c r="LX298" t="str">
        <v>True Pos.|0.13|A|</v>
      </c>
      <c r="LY298" t="str">
        <v>True Pos.|Ø.000(M)|A|</v>
      </c>
      <c r="LZ298" t="str">
        <v>True Pos.|Ø.000(M)|B|</v>
      </c>
      <c r="MA298" t="str">
        <v>True Pos.|Ø.001(M)|A(M)|</v>
      </c>
      <c r="MB298" t="str">
        <v>True Pos.|Ø.001(M)|A|</v>
      </c>
      <c r="MC298" t="str">
        <v>True Pos.|Ø.001|A|</v>
      </c>
      <c r="MD298" t="str">
        <v>True Pos.|Ø.001|C|</v>
      </c>
      <c r="ME298" t="str">
        <v>True Pos.|Ø.002(S)|A(S)|</v>
      </c>
      <c r="MF298" t="str">
        <v>True Pos.|Ø.002|A|</v>
      </c>
      <c r="MG298" t="str">
        <v>True Pos.|Ø.002|B|</v>
      </c>
      <c r="MH298" t="str">
        <v>True Pos.|Ø.002|C|</v>
      </c>
      <c r="MI298" t="str">
        <v>True Pos.|Ø.03(M)|A|</v>
      </c>
      <c r="MJ298" t="str">
        <v>True Pos.|Ø0.03(M)|A|</v>
      </c>
      <c r="MK298" t="str">
        <v>True Pos.|Ø0.05(L)|D|B|</v>
      </c>
      <c r="ML298" t="str">
        <v>True Pos.|Ø0.05|A|</v>
      </c>
      <c r="MM298" t="str">
        <v>True Pos.|Ø0.05|D|</v>
      </c>
      <c r="MN298" t="str">
        <v>True Pos.|Ø0.05|E|</v>
      </c>
      <c r="MO298" t="str">
        <v>True Pos.|Ø0.05|E|B|</v>
      </c>
      <c r="MP298" t="str">
        <v>True Pos.|SØ0.03|C|B|</v>
      </c>
      <c r="MQ298" t="str">
        <v>True Position|.002|A|B|</v>
      </c>
      <c r="MR298" t="str">
        <v>True. Pos.|Ø.001(M)|A|</v>
      </c>
      <c r="MS298" t="str">
        <v>True. Pps.|0.05|A|</v>
      </c>
      <c r="MT298" t="str">
        <v>Tumble Per Note 1</v>
      </c>
      <c r="MU298" t="str">
        <v>Tumble Per Note 2</v>
      </c>
    </row>
    <row r="299" spans="1:359">
      <c r="A299" t="s">
        <v>1146</v>
      </c>
      <c r="C299" s="74" t="str" cm="1">
        <f t="array" ref="C299:MU299">TRANSPOSE(_xlfn._xlws.SORT(_xlfn._xlws.FILTER($A$2:$A$499,ISNUMBER(SEARCH('Prt. Lib. &amp; Routine, Table'!L306,$A$2:$A$499)),"not found")))</f>
        <v>.0015 T.I.R. MAX</v>
      </c>
      <c r="D299" t="str">
        <v>.002 MAX ROOT RADIUS</v>
      </c>
      <c r="E299" t="str">
        <v>.012 BLUNT END</v>
      </c>
      <c r="F299" t="str">
        <v>.015 MAX</v>
      </c>
      <c r="G299" t="str">
        <v>.016 T.S.C.</v>
      </c>
      <c r="H299" t="str">
        <v>.017 BASIC</v>
      </c>
      <c r="I299" t="str">
        <v>.021 PITCH</v>
      </c>
      <c r="J299" t="str">
        <v>.022 BLUNT START</v>
      </c>
      <c r="K299" t="str">
        <v>.025 BASIC</v>
      </c>
      <c r="L299" t="str">
        <v>.035 BASIC</v>
      </c>
      <c r="M299" t="str">
        <v>.043 T.S.C</v>
      </c>
      <c r="N299" t="str">
        <v>.053 T.S.C.</v>
      </c>
      <c r="O299" t="str">
        <v>.060 HEX DEPTH</v>
      </c>
      <c r="P299" t="str">
        <v>.060 PITCH</v>
      </c>
      <c r="Q299" t="str">
        <v>.061 BASIC</v>
      </c>
      <c r="R299" t="str">
        <v>.07 HEX</v>
      </c>
      <c r="S299" t="str">
        <v>.070 HEX DEPTH</v>
      </c>
      <c r="T299" t="str">
        <v>.082 DRILL</v>
      </c>
      <c r="U299" t="str">
        <v>.082 DRILL DEPTH</v>
      </c>
      <c r="V299" t="str">
        <v>.094 HEX</v>
      </c>
      <c r="W299" t="str">
        <v>.115 T.S.C.</v>
      </c>
      <c r="X299" t="str">
        <v>.1195 / .1243 MAJOR DIAMETER</v>
      </c>
      <c r="Y299" t="str">
        <v>.1250 HEX</v>
      </c>
      <c r="Z299" t="str">
        <v>.157 MINOR DIAMETER</v>
      </c>
      <c r="AA299" t="str">
        <v>.172 FULL THD DEPTH</v>
      </c>
      <c r="AB299" t="str">
        <v>.172 MAJOR DIAMETER</v>
      </c>
      <c r="AC299" t="str">
        <v>.180 MIN DEPTH FULL THRD</v>
      </c>
      <c r="AD299" t="str">
        <v>.183 Ceter Line Thread Dwell</v>
      </c>
      <c r="AE299" t="str">
        <v>.208 MAX THRD DEPTH</v>
      </c>
      <c r="AF299" t="str">
        <v>.218 BOTTOM HALF OF SLOT</v>
      </c>
      <c r="AG299" t="str">
        <v>.261 BASIC</v>
      </c>
      <c r="AH299" t="str">
        <v>.314 T.S.C.</v>
      </c>
      <c r="AI299" t="str">
        <v>.315 BASIC</v>
      </c>
      <c r="AJ299" t="str">
        <v>.329 MINOR Ø</v>
      </c>
      <c r="AK299" t="str">
        <v>.330 BASIC</v>
      </c>
      <c r="AL299" t="str">
        <v>.35 TO TANGENT POINT</v>
      </c>
      <c r="AM299" t="str">
        <v>.375 MAJOR Ø</v>
      </c>
      <c r="AN299" t="str">
        <v>.390 BASIC</v>
      </c>
      <c r="AO299" t="str">
        <v>.440 BASIC</v>
      </c>
      <c r="AP299" t="str">
        <v>.64/.96 HIGH=Pass</v>
      </c>
      <c r="AQ299" t="str">
        <v>0.012 MAX</v>
      </c>
      <c r="AR299" t="str">
        <v>0.015 MAX</v>
      </c>
      <c r="AS299" t="str">
        <v>0.05 Per Note 2</v>
      </c>
      <c r="AT299" t="str">
        <v>0.500 PULLOUT ZONE</v>
      </c>
      <c r="AU299" t="str">
        <v>10-32 UNF-2A</v>
      </c>
      <c r="AV299" t="str">
        <v>12-28 UNF-2B</v>
      </c>
      <c r="AW299" t="str">
        <v>2.87 BASIC</v>
      </c>
      <c r="AX299" t="str">
        <v>2-56 UNC 2B 2 STARTS</v>
      </c>
      <c r="AY299" t="str">
        <v>3 LEAD THREAD</v>
      </c>
      <c r="AZ299" t="str">
        <v>32µIN Max</v>
      </c>
      <c r="BA299" t="str">
        <v>5/16"-24 UNF-2A</v>
      </c>
      <c r="BB299" t="str">
        <v>5/16-18 UNC 2A</v>
      </c>
      <c r="BC299" t="str">
        <v>5-44 UNF-2A</v>
      </c>
      <c r="BD299" t="str">
        <v>6-16µIN</v>
      </c>
      <c r="BE299" t="str">
        <v>65° BLEND</v>
      </c>
      <c r="BF299" t="str">
        <v>7.45 Top of Ball to Face</v>
      </c>
      <c r="BG299" t="str">
        <v>7/16-28 UNEF 2B</v>
      </c>
      <c r="BH299" t="str">
        <v>7/16-28-UNEF-2A</v>
      </c>
      <c r="BI299" t="str">
        <v>Alignment Per Note 3</v>
      </c>
      <c r="BJ299" t="str">
        <v>ANODIZE (SEE CHART)</v>
      </c>
      <c r="BK299" t="str">
        <v>ANODIZE AQUA Per Note 3</v>
      </c>
      <c r="BL299" t="str">
        <v>ANODIZE BOTTOM PORTION</v>
      </c>
      <c r="BM299" t="str">
        <v>ANODIZE COLOR AQUA</v>
      </c>
      <c r="BN299" t="str">
        <v>ANODIZE COLOR GREEN DWG NOTE 4</v>
      </c>
      <c r="BO299" t="str">
        <v>ANODIZE COLOR LIGHT BLUE</v>
      </c>
      <c r="BP299" t="str">
        <v>ANODIZE GREEN Per Note 2</v>
      </c>
      <c r="BQ299" t="str">
        <v>ANODIZE GREY, Per Note 1</v>
      </c>
      <c r="BR299" t="str">
        <v>ANODIZE MAGENTA</v>
      </c>
      <c r="BS299" t="str">
        <v>Anodize Per note 3</v>
      </c>
      <c r="BT299" t="str">
        <v>Anodize Per Note 4</v>
      </c>
      <c r="BU299" t="str">
        <v>ANODIZE SEAFOAM</v>
      </c>
      <c r="BV299" t="str">
        <v>Balloon 11 Symmetry</v>
      </c>
      <c r="BW299" t="str">
        <v>Balloon 12 Symmetry</v>
      </c>
      <c r="BX299" t="str">
        <v>Balloon 13 Hole Centered</v>
      </c>
      <c r="BY299" t="str">
        <v>Balloon 13 Symmerty</v>
      </c>
      <c r="BZ299" t="str">
        <v>Balloon 2 Symmetry</v>
      </c>
      <c r="CA299" t="str">
        <v>Balloon 21 CENTERED</v>
      </c>
      <c r="CB299" t="str">
        <v>Balloon 29 Symmetry</v>
      </c>
      <c r="CC299" t="str">
        <v>Balloon 3 Symmetry</v>
      </c>
      <c r="CD299" t="str">
        <v>Balloon 4 Symmetry</v>
      </c>
      <c r="CE299" t="str">
        <v>Balloon 5 blend to SØ .340</v>
      </c>
      <c r="CF299" t="str">
        <v>Balloon 5 Symmetry</v>
      </c>
      <c r="CG299" t="str">
        <v>Balloon 6 Centered</v>
      </c>
      <c r="CH299" t="str">
        <v>Balloon 9 Function Check</v>
      </c>
      <c r="CI299" t="str">
        <v>Balloon 9 Symmerty</v>
      </c>
      <c r="CJ299" t="str">
        <v>Balloons 2 &amp; 17 Symmetry |.001|A|</v>
      </c>
      <c r="CK299" t="str">
        <v>Basic Ø 3.6</v>
      </c>
      <c r="CL299" t="str">
        <v>BEAD BLAST</v>
      </c>
      <c r="CM299" t="str">
        <v>BLAST ALUMINUM OXIDE</v>
      </c>
      <c r="CN299" t="str">
        <v>Blast Note 2</v>
      </c>
      <c r="CO299" t="str">
        <v xml:space="preserve">BLAST Per Note 1 </v>
      </c>
      <c r="CP299" t="str">
        <v>BLAST Per Note 2</v>
      </c>
      <c r="CQ299" t="str">
        <v>BLAST Per Note 3</v>
      </c>
      <c r="CR299" t="str">
        <v>BLAST Per Note 4</v>
      </c>
      <c r="CS299" t="str">
        <v>BLAST Per Note 8</v>
      </c>
      <c r="CT299" t="str">
        <v>BLAST Per Traveler, MATT FINISH</v>
      </c>
      <c r="CU299" t="str">
        <v>BLAST WITH 16 GRIT ALUMINUM OXIDE</v>
      </c>
      <c r="CV299" t="str">
        <v>BLAST, Uniform Finish Per Note 3</v>
      </c>
      <c r="CW299" t="str">
        <v>BREAK EDGE</v>
      </c>
      <c r="CX299" t="str">
        <v>BREAK EDGE .014</v>
      </c>
      <c r="CY299" t="str">
        <v>BREAK EDGES Note 2</v>
      </c>
      <c r="CZ299" t="str">
        <v>BREAK SHARP Per Note 1</v>
      </c>
      <c r="DA299" t="str">
        <v>BREAK SHARPS Per Note 1</v>
      </c>
      <c r="DB299" t="str">
        <v>CE 2729</v>
      </c>
      <c r="DC299" t="str">
        <v>CE Logo per Note 3</v>
      </c>
      <c r="DD299" t="str">
        <v>CE MARK</v>
      </c>
      <c r="DE299" t="str">
        <v>Chips/Debris Removed</v>
      </c>
      <c r="DF299" t="str">
        <v>Coat Per Note 2</v>
      </c>
      <c r="DG299" t="str">
        <v>C-Sink Ø .155</v>
      </c>
      <c r="DH299" t="str">
        <v>C-Sink Ø5.2</v>
      </c>
      <c r="DI299" t="str">
        <v>Deburred</v>
      </c>
      <c r="DJ299" t="str">
        <v>DIM "A" NoGo</v>
      </c>
      <c r="DK299" t="str">
        <v>DIM "A" NoGo Hexalobe</v>
      </c>
      <c r="DL299" t="str">
        <v>EDGE BREAK</v>
      </c>
      <c r="DM299" t="str">
        <v>EDGE BREAK MIN R.004, MAX R.010</v>
      </c>
      <c r="DN299" t="str">
        <v>Edge Break per Note 1</v>
      </c>
      <c r="DO299" t="str">
        <v>ELECTROPOLISH Per Note 1</v>
      </c>
      <c r="DP299" t="str">
        <v>Finish Per Note 3</v>
      </c>
      <c r="DQ299" t="str">
        <v>FLUTE POSITION Per Note 3</v>
      </c>
      <c r="DR299" t="str">
        <v>FULL R</v>
      </c>
      <c r="DS299" t="str">
        <v>FULL RADIUS</v>
      </c>
      <c r="DT299" t="str">
        <v xml:space="preserve">FULL RADIUS </v>
      </c>
      <c r="DU299" t="str">
        <v>Function Check  (.2340 .2360 FULL)</v>
      </c>
      <c r="DV299" t="str">
        <v>FUNCTIONAL  HEXALOBE</v>
      </c>
      <c r="DW299" t="str">
        <v>GLASS BEAD Per Note 3</v>
      </c>
      <c r="DX299" t="str">
        <v>Globus Logo per Note 3</v>
      </c>
      <c r="DY299" t="str">
        <v>Gold Anodized Color</v>
      </c>
      <c r="DZ299" t="str">
        <v>Green Anodized Color</v>
      </c>
      <c r="EA299" t="str">
        <v>GRIT BLAST Per Note 3</v>
      </c>
      <c r="EB299" t="str">
        <v>Grit Blast Per Note 4</v>
      </c>
      <c r="EC299" t="str">
        <v>GRIT BLAST, DWG NOTE 3</v>
      </c>
      <c r="ED299" t="str">
        <v>HEX MINOR Ø.1292</v>
      </c>
      <c r="EE299" t="str">
        <v xml:space="preserve">HEXALOBE </v>
      </c>
      <c r="EF299" t="str">
        <v>HEXALOBE FUNCTION</v>
      </c>
      <c r="EG299" t="str">
        <v>Hexalobe Minor</v>
      </c>
      <c r="EH299" t="str">
        <v>Hexalobe NV-30</v>
      </c>
      <c r="EI299" t="str">
        <v>HEXALOBE ORIENTATION</v>
      </c>
      <c r="EJ299" t="str">
        <v>Inspect per operation 30 comments</v>
      </c>
      <c r="EK299" t="str">
        <v>INT / EXT CORNERS: R.002 TO R.010</v>
      </c>
      <c r="EL299" t="str">
        <v>INT /EXT CORNERS R.05 TO R.03</v>
      </c>
      <c r="EM299" t="str">
        <v>John is a Geek</v>
      </c>
      <c r="EN299" t="str">
        <v>LASER ETCH</v>
      </c>
      <c r="EO299" t="str">
        <v>Laser Etch Per Note 7</v>
      </c>
      <c r="EP299" t="str">
        <v xml:space="preserve">LASER MARK "CE" DWG NOTE 10 </v>
      </c>
      <c r="EQ299" t="str">
        <v>Laser Mark "P1-15004-08", Per Note 3</v>
      </c>
      <c r="ER299" t="str">
        <v>Laser Mark "P2-15004-08", Per Note 3</v>
      </c>
      <c r="ES299" t="str">
        <v>Laser Mark "P3-15004-08", Per Note 3</v>
      </c>
      <c r="ET299" t="str">
        <v>Laser Mark "P4-15004-08", Per Note 3</v>
      </c>
      <c r="EU299" t="str">
        <v xml:space="preserve">LASER MARK LOGO DWG NOTE 9 </v>
      </c>
      <c r="EV299" t="str">
        <v xml:space="preserve">LASER MARK LOT NUMBER DWG NOTE 8 </v>
      </c>
      <c r="EW299" t="str">
        <v>Laser Mark Lot, Per Note 3</v>
      </c>
      <c r="EX299" t="str">
        <v xml:space="preserve">LASER MARK PART NUMBER DWG NOTE 8 </v>
      </c>
      <c r="EY299" t="str">
        <v>LASER: 13000000</v>
      </c>
      <c r="EZ299" t="str">
        <v>LASER: CE 2797</v>
      </c>
      <c r="FA299" t="str">
        <v>LASER: LOGO</v>
      </c>
      <c r="FB299" t="str">
        <v xml:space="preserve">LASER: Lot # Per RE-75-001 </v>
      </c>
      <c r="FC299" t="str">
        <v>LAST THREAD</v>
      </c>
      <c r="FD299" t="str">
        <v>LEAD .0625</v>
      </c>
      <c r="FE299" t="str">
        <v>LOGO</v>
      </c>
      <c r="FF299" t="str">
        <v>Lot (Control) Number per Note 3</v>
      </c>
      <c r="FG299" t="str">
        <v>LOT NO.</v>
      </c>
      <c r="FH299" t="str">
        <v>LOT NUMBER</v>
      </c>
      <c r="FI299" t="str">
        <v>LOT NUMBER PER NUVASIVE SOP 9002007</v>
      </c>
      <c r="FJ299" t="str">
        <v>M 4X 0.5 - 6G - 0.063R - LH</v>
      </c>
      <c r="FK299" t="str">
        <v>M4 X 0.5 - 6G - 0.063R</v>
      </c>
      <c r="FL299" t="str">
        <v>M4 X 0.5 - 6G - 0.063R - LH</v>
      </c>
      <c r="FM299" t="str">
        <v>M4.5 X .75 6g</v>
      </c>
      <c r="FN299" t="str">
        <v>M4.5 X 0.75 6g</v>
      </c>
      <c r="FO299" t="str">
        <v>M5x0.8-6g</v>
      </c>
      <c r="FP299" t="str">
        <v xml:space="preserve">M5x0.8-6g </v>
      </c>
      <c r="FQ299" t="str">
        <v>M6 X .75 6g</v>
      </c>
      <c r="FR299" t="str">
        <v>M6 X 0.75-6g</v>
      </c>
      <c r="FS299" t="str">
        <v>M6 X0.75 - 6g</v>
      </c>
      <c r="FT299" t="str">
        <v>M6X0.75 - 6H</v>
      </c>
      <c r="FU299" t="str">
        <v>M7 X 1.00 6g THREAD</v>
      </c>
      <c r="FV299" t="str">
        <v>M7X1.00 6g THREAD</v>
      </c>
      <c r="FW299" t="str">
        <v>M7X1.00 6h THREAD</v>
      </c>
      <c r="FX299" t="str">
        <v>Magenta Anodized Color</v>
      </c>
      <c r="FY299" t="str">
        <v>MAJOR Ø .380</v>
      </c>
      <c r="FZ299" t="str">
        <v>MAJORØ</v>
      </c>
      <c r="GA299" t="str">
        <v>MATT FINISH Per Note 3</v>
      </c>
      <c r="GB299" t="str">
        <v>MATT FINISH Per Traveler</v>
      </c>
      <c r="GC299" t="str">
        <v>MATTE FINISH</v>
      </c>
      <c r="GD299" t="str">
        <v>MATTE FINISH DWG NOTE 3</v>
      </c>
      <c r="GE299" t="str">
        <v>MATTE FINISH Note 3</v>
      </c>
      <c r="GF299" t="str">
        <v>Matte Finish Per Note 3</v>
      </c>
      <c r="GG299" t="str">
        <v>MATTE FINISH SIZE 10 GLASS BEAD</v>
      </c>
      <c r="GH299" t="str">
        <v>MAX ROOT RADIUS</v>
      </c>
      <c r="GI299" t="str">
        <v xml:space="preserve">Mill Profile Centered </v>
      </c>
      <c r="GJ299" t="str">
        <v>Minor Ø Unconstrained Check</v>
      </c>
      <c r="GK299" t="str">
        <v>MINOR Ø.1336</v>
      </c>
      <c r="GL299" t="str">
        <v>NO ANODIZE Per note 8</v>
      </c>
      <c r="GM299" t="str">
        <v>NO ANODIZE Per note 9</v>
      </c>
      <c r="GN299" t="str">
        <v>No Nicks, Scratches, Tool Marks, etc.</v>
      </c>
      <c r="GO299" t="str">
        <v>No Nicks,Scratches,Tool Marks,etc.</v>
      </c>
      <c r="GP299" t="str">
        <v>NO TOOL MARKS</v>
      </c>
      <c r="GQ299" t="str">
        <v>NOTE 3 THREAD RELIEF</v>
      </c>
      <c r="GR299" t="str">
        <v>NV-27 FUNC.</v>
      </c>
      <c r="GS299" t="str">
        <v>NV-30 DIM A</v>
      </c>
      <c r="GT299" t="str">
        <v>NV-30 DIM B</v>
      </c>
      <c r="GU299" t="str">
        <v>NV-30 DIM F</v>
      </c>
      <c r="GV299" t="str">
        <v>Ø .1250 HEX</v>
      </c>
      <c r="GW299" t="str">
        <v>Ø 9.4 MAJOR</v>
      </c>
      <c r="GX299" t="str">
        <v>Ø.096 MAX PILOT HOLE</v>
      </c>
      <c r="GY299" t="str">
        <v>Ø.125 THRU</v>
      </c>
      <c r="GZ299" t="str">
        <v>Ø.205 COUNTERSINK</v>
      </c>
      <c r="HA299" t="str">
        <v>Ø.260 T.S.C.</v>
      </c>
      <c r="HB299" t="str">
        <v>Ø.500 BASIC</v>
      </c>
      <c r="HC299" t="str">
        <v xml:space="preserve">OVAL CENTERED </v>
      </c>
      <c r="HD299" t="str">
        <v>PART NO. 15100</v>
      </c>
      <c r="HE299" t="str">
        <v>PART NUMBER 13100000</v>
      </c>
      <c r="HF299" t="str">
        <v>PART NUMBER 13600000</v>
      </c>
      <c r="HG299" t="str">
        <v>Part Number per Note 3</v>
      </c>
      <c r="HH299" t="str">
        <v>PD 5/16-18 UNC 2A</v>
      </c>
      <c r="HI299" t="str">
        <v>Perp.|0.05|A|</v>
      </c>
      <c r="HJ299" t="str">
        <v>PILOT THRU HOLE PRESENT</v>
      </c>
      <c r="HK299" t="str">
        <v>PITCH .060</v>
      </c>
      <c r="HL299" t="str">
        <v>Profile |.001|A|</v>
      </c>
      <c r="HM299" t="str">
        <v>Profile |.0015 | A | X-Y</v>
      </c>
      <c r="HN299" t="str">
        <v>Profile |.002| |A|B| X-Y</v>
      </c>
      <c r="HO299" t="str">
        <v>Profile |.002|A|B|</v>
      </c>
      <c r="HP299" t="str">
        <v>Profile |.002|A|B| X-Y</v>
      </c>
      <c r="HQ299" t="str">
        <v>Profile:|010|A|B|C|</v>
      </c>
      <c r="HR299" t="str">
        <v>Profile| .002| A|B|</v>
      </c>
      <c r="HS299" t="str">
        <v>Profile|.001|</v>
      </c>
      <c r="HT299" t="str">
        <v>Profile|.001|A|</v>
      </c>
      <c r="HU299" t="str">
        <v>Profile|.001|A|B|</v>
      </c>
      <c r="HV299" t="str">
        <v xml:space="preserve">Profile|.001|A|B| A&lt;-&gt;B </v>
      </c>
      <c r="HW299" t="str">
        <v>Profile|.001|A|B| C&lt;-&gt;D</v>
      </c>
      <c r="HX299" t="str">
        <v>Profile|.001|A|B| L-M</v>
      </c>
      <c r="HY299" t="str">
        <v>Profile|.001|A|B| P-Q</v>
      </c>
      <c r="HZ299" t="str">
        <v>Profile|.001|A|B|C&lt;-&gt;D</v>
      </c>
      <c r="IA299" t="str">
        <v>Profile|.001|A|C&lt;--&gt;D</v>
      </c>
      <c r="IB299" t="str">
        <v>Profile|.001|A|UNILATERAL</v>
      </c>
      <c r="IC299" t="str">
        <v>Profile|.001|C|</v>
      </c>
      <c r="ID299" t="str">
        <v>Profile|.0012|D1|</v>
      </c>
      <c r="IE299" t="str">
        <v>Profile|.0015| A-B UNI.</v>
      </c>
      <c r="IF299" t="str">
        <v>Profile|.0015| UNI.</v>
      </c>
      <c r="IG299" t="str">
        <v>Profile|.0015|A| X-Y</v>
      </c>
      <c r="IH299" t="str">
        <v>Profile|.0015|E|F|</v>
      </c>
      <c r="II299" t="str">
        <v>Profile|.0016|B|D|</v>
      </c>
      <c r="IJ299" t="str">
        <v>Profile|.002(U).000|A|</v>
      </c>
      <c r="IK299" t="str">
        <v>Profile|.002|</v>
      </c>
      <c r="IL299" t="str">
        <v>Profile|.002|A</v>
      </c>
      <c r="IM299" t="str">
        <v>Profile|.002|A|</v>
      </c>
      <c r="IN299" t="str">
        <v>Profile|.002|A|B|</v>
      </c>
      <c r="IO299" t="str">
        <v xml:space="preserve">Profile|.002|A|B| A&lt;-&gt;B </v>
      </c>
      <c r="IP299" t="str">
        <v>Profile|.002|A|B| C&lt;-&gt;D</v>
      </c>
      <c r="IQ299" t="str">
        <v>Profile|.002|A|B| X-Y</v>
      </c>
      <c r="IR299" t="str">
        <v>Profile|.002|A|B|C|X-Y</v>
      </c>
      <c r="IS299" t="str">
        <v>Profile|.002|A|B|X&lt;--&gt;Y</v>
      </c>
      <c r="IT299" t="str">
        <v>Profile|.002|A|B|X-Y</v>
      </c>
      <c r="IU299" t="str">
        <v>Profile|.002|A|C|</v>
      </c>
      <c r="IV299" t="str">
        <v>Profile|.002|C|A|</v>
      </c>
      <c r="IW299" t="str">
        <v>Profile|.002|C|B|</v>
      </c>
      <c r="IX299" t="str">
        <v>Profile|.0020|</v>
      </c>
      <c r="IY299" t="str">
        <v>Profile|.003|A|</v>
      </c>
      <c r="IZ299" t="str">
        <v>Profile|.003|A|B|C| Uni.</v>
      </c>
      <c r="JA299" t="str">
        <v>Profile|.003|E|F|</v>
      </c>
      <c r="JB299" t="str">
        <v>Profile|.004(U) .003|A|B|C|</v>
      </c>
      <c r="JC299" t="str">
        <v>Profile|.004|A| UNI.</v>
      </c>
      <c r="JD299" t="str">
        <v>Profile|.005|A|C|</v>
      </c>
      <c r="JE299" t="str">
        <v>Profile|.005|A|C|A&lt;--&gt;B, C&lt;--&gt;D</v>
      </c>
      <c r="JF299" t="str">
        <v>Profile|.005|A|D| A-B UNI.</v>
      </c>
      <c r="JG299" t="str">
        <v>Profile|.005|A|D| UNI.</v>
      </c>
      <c r="JH299" t="str">
        <v>Profile|.010|A|B|</v>
      </c>
      <c r="JI299" t="str">
        <v>Profile|.010|A|B|C|</v>
      </c>
      <c r="JJ299" t="str">
        <v>Profile|.03|A|</v>
      </c>
      <c r="JK299" t="str">
        <v>Profile|.05|A|B|</v>
      </c>
      <c r="JL299" t="str">
        <v>Profile|0.03|</v>
      </c>
      <c r="JM299" t="str">
        <v>Profile|0.03|A|</v>
      </c>
      <c r="JN299" t="str">
        <v>Profile|0.03|A|B|</v>
      </c>
      <c r="JO299" t="str">
        <v>Profile|0.05{A|C|</v>
      </c>
      <c r="JP299" t="str">
        <v>Profile|0.05|A|B|</v>
      </c>
      <c r="JQ299" t="str">
        <v>Profile|0.05|E|</v>
      </c>
      <c r="JR299" t="str">
        <v>Profile|0.05|E|F|</v>
      </c>
      <c r="JS299" t="str">
        <v>Profile|0.06|A|C|</v>
      </c>
      <c r="JT299" t="str">
        <v>Profile|0.1|A|A|</v>
      </c>
      <c r="JU299" t="str">
        <v>Profile|0.1|D1|</v>
      </c>
      <c r="JV299" t="str">
        <v>Profile|A|B|C|</v>
      </c>
      <c r="JW299" t="str">
        <v>Proile|.002|A|B|J-K</v>
      </c>
      <c r="JX299" t="str">
        <v>P-Thread Form</v>
      </c>
      <c r="JY299" t="str">
        <v>R  FULL RADIUS</v>
      </c>
      <c r="JZ299" t="str">
        <v>R.001/.006</v>
      </c>
      <c r="KA299" t="str">
        <v>R.003 MAX</v>
      </c>
      <c r="KB299" t="str">
        <v>R.005 MAX</v>
      </c>
      <c r="KC299" t="str">
        <v>R.030</v>
      </c>
      <c r="KD299" t="str">
        <v>R.25 MAX</v>
      </c>
      <c r="KE299" t="str">
        <v>R1.33 BASIC</v>
      </c>
      <c r="KF299" t="str">
        <v>R3.3</v>
      </c>
      <c r="KG299" t="str">
        <v>Ra 1.6 MAX</v>
      </c>
      <c r="KH299" t="str">
        <v>RAD @ FACE &amp; OD CHAMFER</v>
      </c>
      <c r="KI299" t="str">
        <v>RAD. @ ID &amp; BACK FACE</v>
      </c>
      <c r="KJ299" t="str">
        <v>RAD. @ OD &amp; BACK FACE</v>
      </c>
      <c r="KK299" t="str">
        <v>REMOVE SHRP EDGES .005 MAX</v>
      </c>
      <c r="KL299" t="str">
        <v>ROD SLOT CENTERED</v>
      </c>
      <c r="KM299" t="str">
        <v>SHARP OKAY</v>
      </c>
      <c r="KN299" t="str">
        <v>Slot Centered</v>
      </c>
      <c r="KO299" t="str">
        <v>SLOT WIDTH</v>
      </c>
      <c r="KP299" t="str">
        <v>Surface Finish Per Note 1</v>
      </c>
      <c r="KQ299" t="str">
        <v>Symmerty Balloon A_6</v>
      </c>
      <c r="KR299" t="str">
        <v>T27 HEXALOBE Per Note 1</v>
      </c>
      <c r="KS299" t="str">
        <v>T27 TORX</v>
      </c>
      <c r="KT299" t="str">
        <v>THRD DEPTH</v>
      </c>
      <c r="KU299" t="str">
        <v>Thread Form Per Note 3</v>
      </c>
      <c r="KV299" t="str">
        <v>THREAD INTO ROD SLOT</v>
      </c>
      <c r="KW299" t="str">
        <v>Thread Timed Print Note 6</v>
      </c>
      <c r="KX299" t="str">
        <v>TOOL MISMATCH PERMISSIBLE</v>
      </c>
      <c r="KY299" t="str">
        <v>Tot. Runout|Ø.002|C|</v>
      </c>
      <c r="KZ299" t="str">
        <v>Total Runout|.002|E|</v>
      </c>
      <c r="LA299" t="str">
        <v>TRIPLE LEAD THREAD</v>
      </c>
      <c r="LB299" t="str">
        <v>True Pos. |.001 (M)|A|</v>
      </c>
      <c r="LC299" t="str">
        <v>True Pos. |.002(M)|A|B|</v>
      </c>
      <c r="LD299" t="str">
        <v>True Pos. |.002|</v>
      </c>
      <c r="LE299" t="str">
        <v>True Pos. |.002|A|</v>
      </c>
      <c r="LF299" t="str">
        <v>True Pos. |.002|A|B|</v>
      </c>
      <c r="LG299" t="str">
        <v>True Pos. |.004|A|C|B|</v>
      </c>
      <c r="LH299" t="str">
        <v>True Pos. |.005(M)|A|B|</v>
      </c>
      <c r="LI299" t="str">
        <v>True Pos.|.000(L)|A|D|</v>
      </c>
      <c r="LJ299" t="str">
        <v>True Pos.|.000(M)|A|</v>
      </c>
      <c r="LK299" t="str">
        <v>True Pos.|.001(M)|A|</v>
      </c>
      <c r="LL299" t="str">
        <v>True Pos.|.001|B|</v>
      </c>
      <c r="LM299" t="str">
        <v>True Pos.|.001|E|</v>
      </c>
      <c r="LN299" t="str">
        <v>True Pos.|.002|A|</v>
      </c>
      <c r="LO299" t="str">
        <v>True Pos.|.002|B|</v>
      </c>
      <c r="LP299" t="str">
        <v>True Pos.|.002|C|</v>
      </c>
      <c r="LQ299" t="str">
        <v>True Pos.|.002|D1|</v>
      </c>
      <c r="LR299" t="str">
        <v>True Pos.|.002|D1|D2|</v>
      </c>
      <c r="LS299" t="str">
        <v>True Pos.|.05|A|</v>
      </c>
      <c r="LT299" t="str">
        <v>True Pos.|.1|A|B|C|</v>
      </c>
      <c r="LU299" t="str">
        <v>True Pos.|.13|A</v>
      </c>
      <c r="LV299" t="str">
        <v>True Pos.|0.05|A|</v>
      </c>
      <c r="LW299" t="str">
        <v>True Pos.|0.1|A|B|C|</v>
      </c>
      <c r="LX299" t="str">
        <v>True Pos.|0.13|A|</v>
      </c>
      <c r="LY299" t="str">
        <v>True Pos.|Ø.000(M)|A|</v>
      </c>
      <c r="LZ299" t="str">
        <v>True Pos.|Ø.000(M)|B|</v>
      </c>
      <c r="MA299" t="str">
        <v>True Pos.|Ø.001(M)|A(M)|</v>
      </c>
      <c r="MB299" t="str">
        <v>True Pos.|Ø.001(M)|A|</v>
      </c>
      <c r="MC299" t="str">
        <v>True Pos.|Ø.001|A|</v>
      </c>
      <c r="MD299" t="str">
        <v>True Pos.|Ø.001|C|</v>
      </c>
      <c r="ME299" t="str">
        <v>True Pos.|Ø.002(S)|A(S)|</v>
      </c>
      <c r="MF299" t="str">
        <v>True Pos.|Ø.002|A|</v>
      </c>
      <c r="MG299" t="str">
        <v>True Pos.|Ø.002|B|</v>
      </c>
      <c r="MH299" t="str">
        <v>True Pos.|Ø.002|C|</v>
      </c>
      <c r="MI299" t="str">
        <v>True Pos.|Ø.03(M)|A|</v>
      </c>
      <c r="MJ299" t="str">
        <v>True Pos.|Ø0.03(M)|A|</v>
      </c>
      <c r="MK299" t="str">
        <v>True Pos.|Ø0.05(L)|D|B|</v>
      </c>
      <c r="ML299" t="str">
        <v>True Pos.|Ø0.05|A|</v>
      </c>
      <c r="MM299" t="str">
        <v>True Pos.|Ø0.05|D|</v>
      </c>
      <c r="MN299" t="str">
        <v>True Pos.|Ø0.05|E|</v>
      </c>
      <c r="MO299" t="str">
        <v>True Pos.|Ø0.05|E|B|</v>
      </c>
      <c r="MP299" t="str">
        <v>True Pos.|SØ0.03|C|B|</v>
      </c>
      <c r="MQ299" t="str">
        <v>True Position|.002|A|B|</v>
      </c>
      <c r="MR299" t="str">
        <v>True. Pos.|Ø.001(M)|A|</v>
      </c>
      <c r="MS299" t="str">
        <v>True. Pps.|0.05|A|</v>
      </c>
      <c r="MT299" t="str">
        <v>Tumble Per Note 1</v>
      </c>
      <c r="MU299" t="str">
        <v>Tumble Per Note 2</v>
      </c>
    </row>
    <row r="300" spans="1:359">
      <c r="A300" t="s">
        <v>1147</v>
      </c>
      <c r="C300" s="74" t="str" cm="1">
        <f t="array" ref="C300:MU300">TRANSPOSE(_xlfn._xlws.SORT(_xlfn._xlws.FILTER($A$2:$A$499,ISNUMBER(SEARCH('Prt. Lib. &amp; Routine, Table'!L307,$A$2:$A$499)),"not found")))</f>
        <v>.0015 T.I.R. MAX</v>
      </c>
      <c r="D300" t="str">
        <v>.002 MAX ROOT RADIUS</v>
      </c>
      <c r="E300" t="str">
        <v>.012 BLUNT END</v>
      </c>
      <c r="F300" t="str">
        <v>.015 MAX</v>
      </c>
      <c r="G300" t="str">
        <v>.016 T.S.C.</v>
      </c>
      <c r="H300" t="str">
        <v>.017 BASIC</v>
      </c>
      <c r="I300" t="str">
        <v>.021 PITCH</v>
      </c>
      <c r="J300" t="str">
        <v>.022 BLUNT START</v>
      </c>
      <c r="K300" t="str">
        <v>.025 BASIC</v>
      </c>
      <c r="L300" t="str">
        <v>.035 BASIC</v>
      </c>
      <c r="M300" t="str">
        <v>.043 T.S.C</v>
      </c>
      <c r="N300" t="str">
        <v>.053 T.S.C.</v>
      </c>
      <c r="O300" t="str">
        <v>.060 HEX DEPTH</v>
      </c>
      <c r="P300" t="str">
        <v>.060 PITCH</v>
      </c>
      <c r="Q300" t="str">
        <v>.061 BASIC</v>
      </c>
      <c r="R300" t="str">
        <v>.07 HEX</v>
      </c>
      <c r="S300" t="str">
        <v>.070 HEX DEPTH</v>
      </c>
      <c r="T300" t="str">
        <v>.082 DRILL</v>
      </c>
      <c r="U300" t="str">
        <v>.082 DRILL DEPTH</v>
      </c>
      <c r="V300" t="str">
        <v>.094 HEX</v>
      </c>
      <c r="W300" t="str">
        <v>.115 T.S.C.</v>
      </c>
      <c r="X300" t="str">
        <v>.1195 / .1243 MAJOR DIAMETER</v>
      </c>
      <c r="Y300" t="str">
        <v>.1250 HEX</v>
      </c>
      <c r="Z300" t="str">
        <v>.157 MINOR DIAMETER</v>
      </c>
      <c r="AA300" t="str">
        <v>.172 FULL THD DEPTH</v>
      </c>
      <c r="AB300" t="str">
        <v>.172 MAJOR DIAMETER</v>
      </c>
      <c r="AC300" t="str">
        <v>.180 MIN DEPTH FULL THRD</v>
      </c>
      <c r="AD300" t="str">
        <v>.183 Ceter Line Thread Dwell</v>
      </c>
      <c r="AE300" t="str">
        <v>.208 MAX THRD DEPTH</v>
      </c>
      <c r="AF300" t="str">
        <v>.218 BOTTOM HALF OF SLOT</v>
      </c>
      <c r="AG300" t="str">
        <v>.261 BASIC</v>
      </c>
      <c r="AH300" t="str">
        <v>.314 T.S.C.</v>
      </c>
      <c r="AI300" t="str">
        <v>.315 BASIC</v>
      </c>
      <c r="AJ300" t="str">
        <v>.329 MINOR Ø</v>
      </c>
      <c r="AK300" t="str">
        <v>.330 BASIC</v>
      </c>
      <c r="AL300" t="str">
        <v>.35 TO TANGENT POINT</v>
      </c>
      <c r="AM300" t="str">
        <v>.375 MAJOR Ø</v>
      </c>
      <c r="AN300" t="str">
        <v>.390 BASIC</v>
      </c>
      <c r="AO300" t="str">
        <v>.440 BASIC</v>
      </c>
      <c r="AP300" t="str">
        <v>.64/.96 HIGH=Pass</v>
      </c>
      <c r="AQ300" t="str">
        <v>0.012 MAX</v>
      </c>
      <c r="AR300" t="str">
        <v>0.015 MAX</v>
      </c>
      <c r="AS300" t="str">
        <v>0.05 Per Note 2</v>
      </c>
      <c r="AT300" t="str">
        <v>0.500 PULLOUT ZONE</v>
      </c>
      <c r="AU300" t="str">
        <v>10-32 UNF-2A</v>
      </c>
      <c r="AV300" t="str">
        <v>12-28 UNF-2B</v>
      </c>
      <c r="AW300" t="str">
        <v>2.87 BASIC</v>
      </c>
      <c r="AX300" t="str">
        <v>2-56 UNC 2B 2 STARTS</v>
      </c>
      <c r="AY300" t="str">
        <v>3 LEAD THREAD</v>
      </c>
      <c r="AZ300" t="str">
        <v>32µIN Max</v>
      </c>
      <c r="BA300" t="str">
        <v>5/16"-24 UNF-2A</v>
      </c>
      <c r="BB300" t="str">
        <v>5/16-18 UNC 2A</v>
      </c>
      <c r="BC300" t="str">
        <v>5-44 UNF-2A</v>
      </c>
      <c r="BD300" t="str">
        <v>6-16µIN</v>
      </c>
      <c r="BE300" t="str">
        <v>65° BLEND</v>
      </c>
      <c r="BF300" t="str">
        <v>7.45 Top of Ball to Face</v>
      </c>
      <c r="BG300" t="str">
        <v>7/16-28 UNEF 2B</v>
      </c>
      <c r="BH300" t="str">
        <v>7/16-28-UNEF-2A</v>
      </c>
      <c r="BI300" t="str">
        <v>Alignment Per Note 3</v>
      </c>
      <c r="BJ300" t="str">
        <v>ANODIZE (SEE CHART)</v>
      </c>
      <c r="BK300" t="str">
        <v>ANODIZE AQUA Per Note 3</v>
      </c>
      <c r="BL300" t="str">
        <v>ANODIZE BOTTOM PORTION</v>
      </c>
      <c r="BM300" t="str">
        <v>ANODIZE COLOR AQUA</v>
      </c>
      <c r="BN300" t="str">
        <v>ANODIZE COLOR GREEN DWG NOTE 4</v>
      </c>
      <c r="BO300" t="str">
        <v>ANODIZE COLOR LIGHT BLUE</v>
      </c>
      <c r="BP300" t="str">
        <v>ANODIZE GREEN Per Note 2</v>
      </c>
      <c r="BQ300" t="str">
        <v>ANODIZE GREY, Per Note 1</v>
      </c>
      <c r="BR300" t="str">
        <v>ANODIZE MAGENTA</v>
      </c>
      <c r="BS300" t="str">
        <v>Anodize Per note 3</v>
      </c>
      <c r="BT300" t="str">
        <v>Anodize Per Note 4</v>
      </c>
      <c r="BU300" t="str">
        <v>ANODIZE SEAFOAM</v>
      </c>
      <c r="BV300" t="str">
        <v>Balloon 11 Symmetry</v>
      </c>
      <c r="BW300" t="str">
        <v>Balloon 12 Symmetry</v>
      </c>
      <c r="BX300" t="str">
        <v>Balloon 13 Hole Centered</v>
      </c>
      <c r="BY300" t="str">
        <v>Balloon 13 Symmerty</v>
      </c>
      <c r="BZ300" t="str">
        <v>Balloon 2 Symmetry</v>
      </c>
      <c r="CA300" t="str">
        <v>Balloon 21 CENTERED</v>
      </c>
      <c r="CB300" t="str">
        <v>Balloon 29 Symmetry</v>
      </c>
      <c r="CC300" t="str">
        <v>Balloon 3 Symmetry</v>
      </c>
      <c r="CD300" t="str">
        <v>Balloon 4 Symmetry</v>
      </c>
      <c r="CE300" t="str">
        <v>Balloon 5 blend to SØ .340</v>
      </c>
      <c r="CF300" t="str">
        <v>Balloon 5 Symmetry</v>
      </c>
      <c r="CG300" t="str">
        <v>Balloon 6 Centered</v>
      </c>
      <c r="CH300" t="str">
        <v>Balloon 9 Function Check</v>
      </c>
      <c r="CI300" t="str">
        <v>Balloon 9 Symmerty</v>
      </c>
      <c r="CJ300" t="str">
        <v>Balloons 2 &amp; 17 Symmetry |.001|A|</v>
      </c>
      <c r="CK300" t="str">
        <v>Basic Ø 3.6</v>
      </c>
      <c r="CL300" t="str">
        <v>BEAD BLAST</v>
      </c>
      <c r="CM300" t="str">
        <v>BLAST ALUMINUM OXIDE</v>
      </c>
      <c r="CN300" t="str">
        <v>Blast Note 2</v>
      </c>
      <c r="CO300" t="str">
        <v xml:space="preserve">BLAST Per Note 1 </v>
      </c>
      <c r="CP300" t="str">
        <v>BLAST Per Note 2</v>
      </c>
      <c r="CQ300" t="str">
        <v>BLAST Per Note 3</v>
      </c>
      <c r="CR300" t="str">
        <v>BLAST Per Note 4</v>
      </c>
      <c r="CS300" t="str">
        <v>BLAST Per Note 8</v>
      </c>
      <c r="CT300" t="str">
        <v>BLAST Per Traveler, MATT FINISH</v>
      </c>
      <c r="CU300" t="str">
        <v>BLAST WITH 16 GRIT ALUMINUM OXIDE</v>
      </c>
      <c r="CV300" t="str">
        <v>BLAST, Uniform Finish Per Note 3</v>
      </c>
      <c r="CW300" t="str">
        <v>BREAK EDGE</v>
      </c>
      <c r="CX300" t="str">
        <v>BREAK EDGE .014</v>
      </c>
      <c r="CY300" t="str">
        <v>BREAK EDGES Note 2</v>
      </c>
      <c r="CZ300" t="str">
        <v>BREAK SHARP Per Note 1</v>
      </c>
      <c r="DA300" t="str">
        <v>BREAK SHARPS Per Note 1</v>
      </c>
      <c r="DB300" t="str">
        <v>CE 2729</v>
      </c>
      <c r="DC300" t="str">
        <v>CE Logo per Note 3</v>
      </c>
      <c r="DD300" t="str">
        <v>CE MARK</v>
      </c>
      <c r="DE300" t="str">
        <v>Chips/Debris Removed</v>
      </c>
      <c r="DF300" t="str">
        <v>Coat Per Note 2</v>
      </c>
      <c r="DG300" t="str">
        <v>C-Sink Ø .155</v>
      </c>
      <c r="DH300" t="str">
        <v>C-Sink Ø5.2</v>
      </c>
      <c r="DI300" t="str">
        <v>Deburred</v>
      </c>
      <c r="DJ300" t="str">
        <v>DIM "A" NoGo</v>
      </c>
      <c r="DK300" t="str">
        <v>DIM "A" NoGo Hexalobe</v>
      </c>
      <c r="DL300" t="str">
        <v>EDGE BREAK</v>
      </c>
      <c r="DM300" t="str">
        <v>EDGE BREAK MIN R.004, MAX R.010</v>
      </c>
      <c r="DN300" t="str">
        <v>Edge Break per Note 1</v>
      </c>
      <c r="DO300" t="str">
        <v>ELECTROPOLISH Per Note 1</v>
      </c>
      <c r="DP300" t="str">
        <v>Finish Per Note 3</v>
      </c>
      <c r="DQ300" t="str">
        <v>FLUTE POSITION Per Note 3</v>
      </c>
      <c r="DR300" t="str">
        <v>FULL R</v>
      </c>
      <c r="DS300" t="str">
        <v>FULL RADIUS</v>
      </c>
      <c r="DT300" t="str">
        <v xml:space="preserve">FULL RADIUS </v>
      </c>
      <c r="DU300" t="str">
        <v>Function Check  (.2340 .2360 FULL)</v>
      </c>
      <c r="DV300" t="str">
        <v>FUNCTIONAL  HEXALOBE</v>
      </c>
      <c r="DW300" t="str">
        <v>GLASS BEAD Per Note 3</v>
      </c>
      <c r="DX300" t="str">
        <v>Globus Logo per Note 3</v>
      </c>
      <c r="DY300" t="str">
        <v>Gold Anodized Color</v>
      </c>
      <c r="DZ300" t="str">
        <v>Green Anodized Color</v>
      </c>
      <c r="EA300" t="str">
        <v>GRIT BLAST Per Note 3</v>
      </c>
      <c r="EB300" t="str">
        <v>Grit Blast Per Note 4</v>
      </c>
      <c r="EC300" t="str">
        <v>GRIT BLAST, DWG NOTE 3</v>
      </c>
      <c r="ED300" t="str">
        <v>HEX MINOR Ø.1292</v>
      </c>
      <c r="EE300" t="str">
        <v xml:space="preserve">HEXALOBE </v>
      </c>
      <c r="EF300" t="str">
        <v>HEXALOBE FUNCTION</v>
      </c>
      <c r="EG300" t="str">
        <v>Hexalobe Minor</v>
      </c>
      <c r="EH300" t="str">
        <v>Hexalobe NV-30</v>
      </c>
      <c r="EI300" t="str">
        <v>HEXALOBE ORIENTATION</v>
      </c>
      <c r="EJ300" t="str">
        <v>Inspect per operation 30 comments</v>
      </c>
      <c r="EK300" t="str">
        <v>INT / EXT CORNERS: R.002 TO R.010</v>
      </c>
      <c r="EL300" t="str">
        <v>INT /EXT CORNERS R.05 TO R.03</v>
      </c>
      <c r="EM300" t="str">
        <v>John is a Geek</v>
      </c>
      <c r="EN300" t="str">
        <v>LASER ETCH</v>
      </c>
      <c r="EO300" t="str">
        <v>Laser Etch Per Note 7</v>
      </c>
      <c r="EP300" t="str">
        <v xml:space="preserve">LASER MARK "CE" DWG NOTE 10 </v>
      </c>
      <c r="EQ300" t="str">
        <v>Laser Mark "P1-15004-08", Per Note 3</v>
      </c>
      <c r="ER300" t="str">
        <v>Laser Mark "P2-15004-08", Per Note 3</v>
      </c>
      <c r="ES300" t="str">
        <v>Laser Mark "P3-15004-08", Per Note 3</v>
      </c>
      <c r="ET300" t="str">
        <v>Laser Mark "P4-15004-08", Per Note 3</v>
      </c>
      <c r="EU300" t="str">
        <v xml:space="preserve">LASER MARK LOGO DWG NOTE 9 </v>
      </c>
      <c r="EV300" t="str">
        <v xml:space="preserve">LASER MARK LOT NUMBER DWG NOTE 8 </v>
      </c>
      <c r="EW300" t="str">
        <v>Laser Mark Lot, Per Note 3</v>
      </c>
      <c r="EX300" t="str">
        <v xml:space="preserve">LASER MARK PART NUMBER DWG NOTE 8 </v>
      </c>
      <c r="EY300" t="str">
        <v>LASER: 13000000</v>
      </c>
      <c r="EZ300" t="str">
        <v>LASER: CE 2797</v>
      </c>
      <c r="FA300" t="str">
        <v>LASER: LOGO</v>
      </c>
      <c r="FB300" t="str">
        <v xml:space="preserve">LASER: Lot # Per RE-75-001 </v>
      </c>
      <c r="FC300" t="str">
        <v>LAST THREAD</v>
      </c>
      <c r="FD300" t="str">
        <v>LEAD .0625</v>
      </c>
      <c r="FE300" t="str">
        <v>LOGO</v>
      </c>
      <c r="FF300" t="str">
        <v>Lot (Control) Number per Note 3</v>
      </c>
      <c r="FG300" t="str">
        <v>LOT NO.</v>
      </c>
      <c r="FH300" t="str">
        <v>LOT NUMBER</v>
      </c>
      <c r="FI300" t="str">
        <v>LOT NUMBER PER NUVASIVE SOP 9002007</v>
      </c>
      <c r="FJ300" t="str">
        <v>M 4X 0.5 - 6G - 0.063R - LH</v>
      </c>
      <c r="FK300" t="str">
        <v>M4 X 0.5 - 6G - 0.063R</v>
      </c>
      <c r="FL300" t="str">
        <v>M4 X 0.5 - 6G - 0.063R - LH</v>
      </c>
      <c r="FM300" t="str">
        <v>M4.5 X .75 6g</v>
      </c>
      <c r="FN300" t="str">
        <v>M4.5 X 0.75 6g</v>
      </c>
      <c r="FO300" t="str">
        <v>M5x0.8-6g</v>
      </c>
      <c r="FP300" t="str">
        <v xml:space="preserve">M5x0.8-6g </v>
      </c>
      <c r="FQ300" t="str">
        <v>M6 X .75 6g</v>
      </c>
      <c r="FR300" t="str">
        <v>M6 X 0.75-6g</v>
      </c>
      <c r="FS300" t="str">
        <v>M6 X0.75 - 6g</v>
      </c>
      <c r="FT300" t="str">
        <v>M6X0.75 - 6H</v>
      </c>
      <c r="FU300" t="str">
        <v>M7 X 1.00 6g THREAD</v>
      </c>
      <c r="FV300" t="str">
        <v>M7X1.00 6g THREAD</v>
      </c>
      <c r="FW300" t="str">
        <v>M7X1.00 6h THREAD</v>
      </c>
      <c r="FX300" t="str">
        <v>Magenta Anodized Color</v>
      </c>
      <c r="FY300" t="str">
        <v>MAJOR Ø .380</v>
      </c>
      <c r="FZ300" t="str">
        <v>MAJORØ</v>
      </c>
      <c r="GA300" t="str">
        <v>MATT FINISH Per Note 3</v>
      </c>
      <c r="GB300" t="str">
        <v>MATT FINISH Per Traveler</v>
      </c>
      <c r="GC300" t="str">
        <v>MATTE FINISH</v>
      </c>
      <c r="GD300" t="str">
        <v>MATTE FINISH DWG NOTE 3</v>
      </c>
      <c r="GE300" t="str">
        <v>MATTE FINISH Note 3</v>
      </c>
      <c r="GF300" t="str">
        <v>Matte Finish Per Note 3</v>
      </c>
      <c r="GG300" t="str">
        <v>MATTE FINISH SIZE 10 GLASS BEAD</v>
      </c>
      <c r="GH300" t="str">
        <v>MAX ROOT RADIUS</v>
      </c>
      <c r="GI300" t="str">
        <v xml:space="preserve">Mill Profile Centered </v>
      </c>
      <c r="GJ300" t="str">
        <v>Minor Ø Unconstrained Check</v>
      </c>
      <c r="GK300" t="str">
        <v>MINOR Ø.1336</v>
      </c>
      <c r="GL300" t="str">
        <v>NO ANODIZE Per note 8</v>
      </c>
      <c r="GM300" t="str">
        <v>NO ANODIZE Per note 9</v>
      </c>
      <c r="GN300" t="str">
        <v>No Nicks, Scratches, Tool Marks, etc.</v>
      </c>
      <c r="GO300" t="str">
        <v>No Nicks,Scratches,Tool Marks,etc.</v>
      </c>
      <c r="GP300" t="str">
        <v>NO TOOL MARKS</v>
      </c>
      <c r="GQ300" t="str">
        <v>NOTE 3 THREAD RELIEF</v>
      </c>
      <c r="GR300" t="str">
        <v>NV-27 FUNC.</v>
      </c>
      <c r="GS300" t="str">
        <v>NV-30 DIM A</v>
      </c>
      <c r="GT300" t="str">
        <v>NV-30 DIM B</v>
      </c>
      <c r="GU300" t="str">
        <v>NV-30 DIM F</v>
      </c>
      <c r="GV300" t="str">
        <v>Ø .1250 HEX</v>
      </c>
      <c r="GW300" t="str">
        <v>Ø 9.4 MAJOR</v>
      </c>
      <c r="GX300" t="str">
        <v>Ø.096 MAX PILOT HOLE</v>
      </c>
      <c r="GY300" t="str">
        <v>Ø.125 THRU</v>
      </c>
      <c r="GZ300" t="str">
        <v>Ø.205 COUNTERSINK</v>
      </c>
      <c r="HA300" t="str">
        <v>Ø.260 T.S.C.</v>
      </c>
      <c r="HB300" t="str">
        <v>Ø.500 BASIC</v>
      </c>
      <c r="HC300" t="str">
        <v xml:space="preserve">OVAL CENTERED </v>
      </c>
      <c r="HD300" t="str">
        <v>PART NO. 15100</v>
      </c>
      <c r="HE300" t="str">
        <v>PART NUMBER 13100000</v>
      </c>
      <c r="HF300" t="str">
        <v>PART NUMBER 13600000</v>
      </c>
      <c r="HG300" t="str">
        <v>Part Number per Note 3</v>
      </c>
      <c r="HH300" t="str">
        <v>PD 5/16-18 UNC 2A</v>
      </c>
      <c r="HI300" t="str">
        <v>Perp.|0.05|A|</v>
      </c>
      <c r="HJ300" t="str">
        <v>PILOT THRU HOLE PRESENT</v>
      </c>
      <c r="HK300" t="str">
        <v>PITCH .060</v>
      </c>
      <c r="HL300" t="str">
        <v>Profile |.001|A|</v>
      </c>
      <c r="HM300" t="str">
        <v>Profile |.0015 | A | X-Y</v>
      </c>
      <c r="HN300" t="str">
        <v>Profile |.002| |A|B| X-Y</v>
      </c>
      <c r="HO300" t="str">
        <v>Profile |.002|A|B|</v>
      </c>
      <c r="HP300" t="str">
        <v>Profile |.002|A|B| X-Y</v>
      </c>
      <c r="HQ300" t="str">
        <v>Profile:|010|A|B|C|</v>
      </c>
      <c r="HR300" t="str">
        <v>Profile| .002| A|B|</v>
      </c>
      <c r="HS300" t="str">
        <v>Profile|.001|</v>
      </c>
      <c r="HT300" t="str">
        <v>Profile|.001|A|</v>
      </c>
      <c r="HU300" t="str">
        <v>Profile|.001|A|B|</v>
      </c>
      <c r="HV300" t="str">
        <v xml:space="preserve">Profile|.001|A|B| A&lt;-&gt;B </v>
      </c>
      <c r="HW300" t="str">
        <v>Profile|.001|A|B| C&lt;-&gt;D</v>
      </c>
      <c r="HX300" t="str">
        <v>Profile|.001|A|B| L-M</v>
      </c>
      <c r="HY300" t="str">
        <v>Profile|.001|A|B| P-Q</v>
      </c>
      <c r="HZ300" t="str">
        <v>Profile|.001|A|B|C&lt;-&gt;D</v>
      </c>
      <c r="IA300" t="str">
        <v>Profile|.001|A|C&lt;--&gt;D</v>
      </c>
      <c r="IB300" t="str">
        <v>Profile|.001|A|UNILATERAL</v>
      </c>
      <c r="IC300" t="str">
        <v>Profile|.001|C|</v>
      </c>
      <c r="ID300" t="str">
        <v>Profile|.0012|D1|</v>
      </c>
      <c r="IE300" t="str">
        <v>Profile|.0015| A-B UNI.</v>
      </c>
      <c r="IF300" t="str">
        <v>Profile|.0015| UNI.</v>
      </c>
      <c r="IG300" t="str">
        <v>Profile|.0015|A| X-Y</v>
      </c>
      <c r="IH300" t="str">
        <v>Profile|.0015|E|F|</v>
      </c>
      <c r="II300" t="str">
        <v>Profile|.0016|B|D|</v>
      </c>
      <c r="IJ300" t="str">
        <v>Profile|.002(U).000|A|</v>
      </c>
      <c r="IK300" t="str">
        <v>Profile|.002|</v>
      </c>
      <c r="IL300" t="str">
        <v>Profile|.002|A</v>
      </c>
      <c r="IM300" t="str">
        <v>Profile|.002|A|</v>
      </c>
      <c r="IN300" t="str">
        <v>Profile|.002|A|B|</v>
      </c>
      <c r="IO300" t="str">
        <v xml:space="preserve">Profile|.002|A|B| A&lt;-&gt;B </v>
      </c>
      <c r="IP300" t="str">
        <v>Profile|.002|A|B| C&lt;-&gt;D</v>
      </c>
      <c r="IQ300" t="str">
        <v>Profile|.002|A|B| X-Y</v>
      </c>
      <c r="IR300" t="str">
        <v>Profile|.002|A|B|C|X-Y</v>
      </c>
      <c r="IS300" t="str">
        <v>Profile|.002|A|B|X&lt;--&gt;Y</v>
      </c>
      <c r="IT300" t="str">
        <v>Profile|.002|A|B|X-Y</v>
      </c>
      <c r="IU300" t="str">
        <v>Profile|.002|A|C|</v>
      </c>
      <c r="IV300" t="str">
        <v>Profile|.002|C|A|</v>
      </c>
      <c r="IW300" t="str">
        <v>Profile|.002|C|B|</v>
      </c>
      <c r="IX300" t="str">
        <v>Profile|.0020|</v>
      </c>
      <c r="IY300" t="str">
        <v>Profile|.003|A|</v>
      </c>
      <c r="IZ300" t="str">
        <v>Profile|.003|A|B|C| Uni.</v>
      </c>
      <c r="JA300" t="str">
        <v>Profile|.003|E|F|</v>
      </c>
      <c r="JB300" t="str">
        <v>Profile|.004(U) .003|A|B|C|</v>
      </c>
      <c r="JC300" t="str">
        <v>Profile|.004|A| UNI.</v>
      </c>
      <c r="JD300" t="str">
        <v>Profile|.005|A|C|</v>
      </c>
      <c r="JE300" t="str">
        <v>Profile|.005|A|C|A&lt;--&gt;B, C&lt;--&gt;D</v>
      </c>
      <c r="JF300" t="str">
        <v>Profile|.005|A|D| A-B UNI.</v>
      </c>
      <c r="JG300" t="str">
        <v>Profile|.005|A|D| UNI.</v>
      </c>
      <c r="JH300" t="str">
        <v>Profile|.010|A|B|</v>
      </c>
      <c r="JI300" t="str">
        <v>Profile|.010|A|B|C|</v>
      </c>
      <c r="JJ300" t="str">
        <v>Profile|.03|A|</v>
      </c>
      <c r="JK300" t="str">
        <v>Profile|.05|A|B|</v>
      </c>
      <c r="JL300" t="str">
        <v>Profile|0.03|</v>
      </c>
      <c r="JM300" t="str">
        <v>Profile|0.03|A|</v>
      </c>
      <c r="JN300" t="str">
        <v>Profile|0.03|A|B|</v>
      </c>
      <c r="JO300" t="str">
        <v>Profile|0.05{A|C|</v>
      </c>
      <c r="JP300" t="str">
        <v>Profile|0.05|A|B|</v>
      </c>
      <c r="JQ300" t="str">
        <v>Profile|0.05|E|</v>
      </c>
      <c r="JR300" t="str">
        <v>Profile|0.05|E|F|</v>
      </c>
      <c r="JS300" t="str">
        <v>Profile|0.06|A|C|</v>
      </c>
      <c r="JT300" t="str">
        <v>Profile|0.1|A|A|</v>
      </c>
      <c r="JU300" t="str">
        <v>Profile|0.1|D1|</v>
      </c>
      <c r="JV300" t="str">
        <v>Profile|A|B|C|</v>
      </c>
      <c r="JW300" t="str">
        <v>Proile|.002|A|B|J-K</v>
      </c>
      <c r="JX300" t="str">
        <v>P-Thread Form</v>
      </c>
      <c r="JY300" t="str">
        <v>R  FULL RADIUS</v>
      </c>
      <c r="JZ300" t="str">
        <v>R.001/.006</v>
      </c>
      <c r="KA300" t="str">
        <v>R.003 MAX</v>
      </c>
      <c r="KB300" t="str">
        <v>R.005 MAX</v>
      </c>
      <c r="KC300" t="str">
        <v>R.030</v>
      </c>
      <c r="KD300" t="str">
        <v>R.25 MAX</v>
      </c>
      <c r="KE300" t="str">
        <v>R1.33 BASIC</v>
      </c>
      <c r="KF300" t="str">
        <v>R3.3</v>
      </c>
      <c r="KG300" t="str">
        <v>Ra 1.6 MAX</v>
      </c>
      <c r="KH300" t="str">
        <v>RAD @ FACE &amp; OD CHAMFER</v>
      </c>
      <c r="KI300" t="str">
        <v>RAD. @ ID &amp; BACK FACE</v>
      </c>
      <c r="KJ300" t="str">
        <v>RAD. @ OD &amp; BACK FACE</v>
      </c>
      <c r="KK300" t="str">
        <v>REMOVE SHRP EDGES .005 MAX</v>
      </c>
      <c r="KL300" t="str">
        <v>ROD SLOT CENTERED</v>
      </c>
      <c r="KM300" t="str">
        <v>SHARP OKAY</v>
      </c>
      <c r="KN300" t="str">
        <v>Slot Centered</v>
      </c>
      <c r="KO300" t="str">
        <v>SLOT WIDTH</v>
      </c>
      <c r="KP300" t="str">
        <v>Surface Finish Per Note 1</v>
      </c>
      <c r="KQ300" t="str">
        <v>Symmerty Balloon A_6</v>
      </c>
      <c r="KR300" t="str">
        <v>T27 HEXALOBE Per Note 1</v>
      </c>
      <c r="KS300" t="str">
        <v>T27 TORX</v>
      </c>
      <c r="KT300" t="str">
        <v>THRD DEPTH</v>
      </c>
      <c r="KU300" t="str">
        <v>Thread Form Per Note 3</v>
      </c>
      <c r="KV300" t="str">
        <v>THREAD INTO ROD SLOT</v>
      </c>
      <c r="KW300" t="str">
        <v>Thread Timed Print Note 6</v>
      </c>
      <c r="KX300" t="str">
        <v>TOOL MISMATCH PERMISSIBLE</v>
      </c>
      <c r="KY300" t="str">
        <v>Tot. Runout|Ø.002|C|</v>
      </c>
      <c r="KZ300" t="str">
        <v>Total Runout|.002|E|</v>
      </c>
      <c r="LA300" t="str">
        <v>TRIPLE LEAD THREAD</v>
      </c>
      <c r="LB300" t="str">
        <v>True Pos. |.001 (M)|A|</v>
      </c>
      <c r="LC300" t="str">
        <v>True Pos. |.002(M)|A|B|</v>
      </c>
      <c r="LD300" t="str">
        <v>True Pos. |.002|</v>
      </c>
      <c r="LE300" t="str">
        <v>True Pos. |.002|A|</v>
      </c>
      <c r="LF300" t="str">
        <v>True Pos. |.002|A|B|</v>
      </c>
      <c r="LG300" t="str">
        <v>True Pos. |.004|A|C|B|</v>
      </c>
      <c r="LH300" t="str">
        <v>True Pos. |.005(M)|A|B|</v>
      </c>
      <c r="LI300" t="str">
        <v>True Pos.|.000(L)|A|D|</v>
      </c>
      <c r="LJ300" t="str">
        <v>True Pos.|.000(M)|A|</v>
      </c>
      <c r="LK300" t="str">
        <v>True Pos.|.001(M)|A|</v>
      </c>
      <c r="LL300" t="str">
        <v>True Pos.|.001|B|</v>
      </c>
      <c r="LM300" t="str">
        <v>True Pos.|.001|E|</v>
      </c>
      <c r="LN300" t="str">
        <v>True Pos.|.002|A|</v>
      </c>
      <c r="LO300" t="str">
        <v>True Pos.|.002|B|</v>
      </c>
      <c r="LP300" t="str">
        <v>True Pos.|.002|C|</v>
      </c>
      <c r="LQ300" t="str">
        <v>True Pos.|.002|D1|</v>
      </c>
      <c r="LR300" t="str">
        <v>True Pos.|.002|D1|D2|</v>
      </c>
      <c r="LS300" t="str">
        <v>True Pos.|.05|A|</v>
      </c>
      <c r="LT300" t="str">
        <v>True Pos.|.1|A|B|C|</v>
      </c>
      <c r="LU300" t="str">
        <v>True Pos.|.13|A</v>
      </c>
      <c r="LV300" t="str">
        <v>True Pos.|0.05|A|</v>
      </c>
      <c r="LW300" t="str">
        <v>True Pos.|0.1|A|B|C|</v>
      </c>
      <c r="LX300" t="str">
        <v>True Pos.|0.13|A|</v>
      </c>
      <c r="LY300" t="str">
        <v>True Pos.|Ø.000(M)|A|</v>
      </c>
      <c r="LZ300" t="str">
        <v>True Pos.|Ø.000(M)|B|</v>
      </c>
      <c r="MA300" t="str">
        <v>True Pos.|Ø.001(M)|A(M)|</v>
      </c>
      <c r="MB300" t="str">
        <v>True Pos.|Ø.001(M)|A|</v>
      </c>
      <c r="MC300" t="str">
        <v>True Pos.|Ø.001|A|</v>
      </c>
      <c r="MD300" t="str">
        <v>True Pos.|Ø.001|C|</v>
      </c>
      <c r="ME300" t="str">
        <v>True Pos.|Ø.002(S)|A(S)|</v>
      </c>
      <c r="MF300" t="str">
        <v>True Pos.|Ø.002|A|</v>
      </c>
      <c r="MG300" t="str">
        <v>True Pos.|Ø.002|B|</v>
      </c>
      <c r="MH300" t="str">
        <v>True Pos.|Ø.002|C|</v>
      </c>
      <c r="MI300" t="str">
        <v>True Pos.|Ø.03(M)|A|</v>
      </c>
      <c r="MJ300" t="str">
        <v>True Pos.|Ø0.03(M)|A|</v>
      </c>
      <c r="MK300" t="str">
        <v>True Pos.|Ø0.05(L)|D|B|</v>
      </c>
      <c r="ML300" t="str">
        <v>True Pos.|Ø0.05|A|</v>
      </c>
      <c r="MM300" t="str">
        <v>True Pos.|Ø0.05|D|</v>
      </c>
      <c r="MN300" t="str">
        <v>True Pos.|Ø0.05|E|</v>
      </c>
      <c r="MO300" t="str">
        <v>True Pos.|Ø0.05|E|B|</v>
      </c>
      <c r="MP300" t="str">
        <v>True Pos.|SØ0.03|C|B|</v>
      </c>
      <c r="MQ300" t="str">
        <v>True Position|.002|A|B|</v>
      </c>
      <c r="MR300" t="str">
        <v>True. Pos.|Ø.001(M)|A|</v>
      </c>
      <c r="MS300" t="str">
        <v>True. Pps.|0.05|A|</v>
      </c>
      <c r="MT300" t="str">
        <v>Tumble Per Note 1</v>
      </c>
      <c r="MU300" t="str">
        <v>Tumble Per Note 2</v>
      </c>
    </row>
    <row r="301" spans="1:359">
      <c r="A301" t="s">
        <v>1148</v>
      </c>
      <c r="C301" s="74" t="str" cm="1">
        <f t="array" ref="C301:MU301">TRANSPOSE(_xlfn._xlws.SORT(_xlfn._xlws.FILTER($A$2:$A$499,ISNUMBER(SEARCH('Prt. Lib. &amp; Routine, Table'!L308,$A$2:$A$499)),"not found")))</f>
        <v>.0015 T.I.R. MAX</v>
      </c>
      <c r="D301" t="str">
        <v>.002 MAX ROOT RADIUS</v>
      </c>
      <c r="E301" t="str">
        <v>.012 BLUNT END</v>
      </c>
      <c r="F301" t="str">
        <v>.015 MAX</v>
      </c>
      <c r="G301" t="str">
        <v>.016 T.S.C.</v>
      </c>
      <c r="H301" t="str">
        <v>.017 BASIC</v>
      </c>
      <c r="I301" t="str">
        <v>.021 PITCH</v>
      </c>
      <c r="J301" t="str">
        <v>.022 BLUNT START</v>
      </c>
      <c r="K301" t="str">
        <v>.025 BASIC</v>
      </c>
      <c r="L301" t="str">
        <v>.035 BASIC</v>
      </c>
      <c r="M301" t="str">
        <v>.043 T.S.C</v>
      </c>
      <c r="N301" t="str">
        <v>.053 T.S.C.</v>
      </c>
      <c r="O301" t="str">
        <v>.060 HEX DEPTH</v>
      </c>
      <c r="P301" t="str">
        <v>.060 PITCH</v>
      </c>
      <c r="Q301" t="str">
        <v>.061 BASIC</v>
      </c>
      <c r="R301" t="str">
        <v>.07 HEX</v>
      </c>
      <c r="S301" t="str">
        <v>.070 HEX DEPTH</v>
      </c>
      <c r="T301" t="str">
        <v>.082 DRILL</v>
      </c>
      <c r="U301" t="str">
        <v>.082 DRILL DEPTH</v>
      </c>
      <c r="V301" t="str">
        <v>.094 HEX</v>
      </c>
      <c r="W301" t="str">
        <v>.115 T.S.C.</v>
      </c>
      <c r="X301" t="str">
        <v>.1195 / .1243 MAJOR DIAMETER</v>
      </c>
      <c r="Y301" t="str">
        <v>.1250 HEX</v>
      </c>
      <c r="Z301" t="str">
        <v>.157 MINOR DIAMETER</v>
      </c>
      <c r="AA301" t="str">
        <v>.172 FULL THD DEPTH</v>
      </c>
      <c r="AB301" t="str">
        <v>.172 MAJOR DIAMETER</v>
      </c>
      <c r="AC301" t="str">
        <v>.180 MIN DEPTH FULL THRD</v>
      </c>
      <c r="AD301" t="str">
        <v>.183 Ceter Line Thread Dwell</v>
      </c>
      <c r="AE301" t="str">
        <v>.208 MAX THRD DEPTH</v>
      </c>
      <c r="AF301" t="str">
        <v>.218 BOTTOM HALF OF SLOT</v>
      </c>
      <c r="AG301" t="str">
        <v>.261 BASIC</v>
      </c>
      <c r="AH301" t="str">
        <v>.314 T.S.C.</v>
      </c>
      <c r="AI301" t="str">
        <v>.315 BASIC</v>
      </c>
      <c r="AJ301" t="str">
        <v>.329 MINOR Ø</v>
      </c>
      <c r="AK301" t="str">
        <v>.330 BASIC</v>
      </c>
      <c r="AL301" t="str">
        <v>.35 TO TANGENT POINT</v>
      </c>
      <c r="AM301" t="str">
        <v>.375 MAJOR Ø</v>
      </c>
      <c r="AN301" t="str">
        <v>.390 BASIC</v>
      </c>
      <c r="AO301" t="str">
        <v>.440 BASIC</v>
      </c>
      <c r="AP301" t="str">
        <v>.64/.96 HIGH=Pass</v>
      </c>
      <c r="AQ301" t="str">
        <v>0.012 MAX</v>
      </c>
      <c r="AR301" t="str">
        <v>0.015 MAX</v>
      </c>
      <c r="AS301" t="str">
        <v>0.05 Per Note 2</v>
      </c>
      <c r="AT301" t="str">
        <v>0.500 PULLOUT ZONE</v>
      </c>
      <c r="AU301" t="str">
        <v>10-32 UNF-2A</v>
      </c>
      <c r="AV301" t="str">
        <v>12-28 UNF-2B</v>
      </c>
      <c r="AW301" t="str">
        <v>2.87 BASIC</v>
      </c>
      <c r="AX301" t="str">
        <v>2-56 UNC 2B 2 STARTS</v>
      </c>
      <c r="AY301" t="str">
        <v>3 LEAD THREAD</v>
      </c>
      <c r="AZ301" t="str">
        <v>32µIN Max</v>
      </c>
      <c r="BA301" t="str">
        <v>5/16"-24 UNF-2A</v>
      </c>
      <c r="BB301" t="str">
        <v>5/16-18 UNC 2A</v>
      </c>
      <c r="BC301" t="str">
        <v>5-44 UNF-2A</v>
      </c>
      <c r="BD301" t="str">
        <v>6-16µIN</v>
      </c>
      <c r="BE301" t="str">
        <v>65° BLEND</v>
      </c>
      <c r="BF301" t="str">
        <v>7.45 Top of Ball to Face</v>
      </c>
      <c r="BG301" t="str">
        <v>7/16-28 UNEF 2B</v>
      </c>
      <c r="BH301" t="str">
        <v>7/16-28-UNEF-2A</v>
      </c>
      <c r="BI301" t="str">
        <v>Alignment Per Note 3</v>
      </c>
      <c r="BJ301" t="str">
        <v>ANODIZE (SEE CHART)</v>
      </c>
      <c r="BK301" t="str">
        <v>ANODIZE AQUA Per Note 3</v>
      </c>
      <c r="BL301" t="str">
        <v>ANODIZE BOTTOM PORTION</v>
      </c>
      <c r="BM301" t="str">
        <v>ANODIZE COLOR AQUA</v>
      </c>
      <c r="BN301" t="str">
        <v>ANODIZE COLOR GREEN DWG NOTE 4</v>
      </c>
      <c r="BO301" t="str">
        <v>ANODIZE COLOR LIGHT BLUE</v>
      </c>
      <c r="BP301" t="str">
        <v>ANODIZE GREEN Per Note 2</v>
      </c>
      <c r="BQ301" t="str">
        <v>ANODIZE GREY, Per Note 1</v>
      </c>
      <c r="BR301" t="str">
        <v>ANODIZE MAGENTA</v>
      </c>
      <c r="BS301" t="str">
        <v>Anodize Per note 3</v>
      </c>
      <c r="BT301" t="str">
        <v>Anodize Per Note 4</v>
      </c>
      <c r="BU301" t="str">
        <v>ANODIZE SEAFOAM</v>
      </c>
      <c r="BV301" t="str">
        <v>Balloon 11 Symmetry</v>
      </c>
      <c r="BW301" t="str">
        <v>Balloon 12 Symmetry</v>
      </c>
      <c r="BX301" t="str">
        <v>Balloon 13 Hole Centered</v>
      </c>
      <c r="BY301" t="str">
        <v>Balloon 13 Symmerty</v>
      </c>
      <c r="BZ301" t="str">
        <v>Balloon 2 Symmetry</v>
      </c>
      <c r="CA301" t="str">
        <v>Balloon 21 CENTERED</v>
      </c>
      <c r="CB301" t="str">
        <v>Balloon 29 Symmetry</v>
      </c>
      <c r="CC301" t="str">
        <v>Balloon 3 Symmetry</v>
      </c>
      <c r="CD301" t="str">
        <v>Balloon 4 Symmetry</v>
      </c>
      <c r="CE301" t="str">
        <v>Balloon 5 blend to SØ .340</v>
      </c>
      <c r="CF301" t="str">
        <v>Balloon 5 Symmetry</v>
      </c>
      <c r="CG301" t="str">
        <v>Balloon 6 Centered</v>
      </c>
      <c r="CH301" t="str">
        <v>Balloon 9 Function Check</v>
      </c>
      <c r="CI301" t="str">
        <v>Balloon 9 Symmerty</v>
      </c>
      <c r="CJ301" t="str">
        <v>Balloons 2 &amp; 17 Symmetry |.001|A|</v>
      </c>
      <c r="CK301" t="str">
        <v>Basic Ø 3.6</v>
      </c>
      <c r="CL301" t="str">
        <v>BEAD BLAST</v>
      </c>
      <c r="CM301" t="str">
        <v>BLAST ALUMINUM OXIDE</v>
      </c>
      <c r="CN301" t="str">
        <v>Blast Note 2</v>
      </c>
      <c r="CO301" t="str">
        <v xml:space="preserve">BLAST Per Note 1 </v>
      </c>
      <c r="CP301" t="str">
        <v>BLAST Per Note 2</v>
      </c>
      <c r="CQ301" t="str">
        <v>BLAST Per Note 3</v>
      </c>
      <c r="CR301" t="str">
        <v>BLAST Per Note 4</v>
      </c>
      <c r="CS301" t="str">
        <v>BLAST Per Note 8</v>
      </c>
      <c r="CT301" t="str">
        <v>BLAST Per Traveler, MATT FINISH</v>
      </c>
      <c r="CU301" t="str">
        <v>BLAST WITH 16 GRIT ALUMINUM OXIDE</v>
      </c>
      <c r="CV301" t="str">
        <v>BLAST, Uniform Finish Per Note 3</v>
      </c>
      <c r="CW301" t="str">
        <v>BREAK EDGE</v>
      </c>
      <c r="CX301" t="str">
        <v>BREAK EDGE .014</v>
      </c>
      <c r="CY301" t="str">
        <v>BREAK EDGES Note 2</v>
      </c>
      <c r="CZ301" t="str">
        <v>BREAK SHARP Per Note 1</v>
      </c>
      <c r="DA301" t="str">
        <v>BREAK SHARPS Per Note 1</v>
      </c>
      <c r="DB301" t="str">
        <v>CE 2729</v>
      </c>
      <c r="DC301" t="str">
        <v>CE Logo per Note 3</v>
      </c>
      <c r="DD301" t="str">
        <v>CE MARK</v>
      </c>
      <c r="DE301" t="str">
        <v>Chips/Debris Removed</v>
      </c>
      <c r="DF301" t="str">
        <v>Coat Per Note 2</v>
      </c>
      <c r="DG301" t="str">
        <v>C-Sink Ø .155</v>
      </c>
      <c r="DH301" t="str">
        <v>C-Sink Ø5.2</v>
      </c>
      <c r="DI301" t="str">
        <v>Deburred</v>
      </c>
      <c r="DJ301" t="str">
        <v>DIM "A" NoGo</v>
      </c>
      <c r="DK301" t="str">
        <v>DIM "A" NoGo Hexalobe</v>
      </c>
      <c r="DL301" t="str">
        <v>EDGE BREAK</v>
      </c>
      <c r="DM301" t="str">
        <v>EDGE BREAK MIN R.004, MAX R.010</v>
      </c>
      <c r="DN301" t="str">
        <v>Edge Break per Note 1</v>
      </c>
      <c r="DO301" t="str">
        <v>ELECTROPOLISH Per Note 1</v>
      </c>
      <c r="DP301" t="str">
        <v>Finish Per Note 3</v>
      </c>
      <c r="DQ301" t="str">
        <v>FLUTE POSITION Per Note 3</v>
      </c>
      <c r="DR301" t="str">
        <v>FULL R</v>
      </c>
      <c r="DS301" t="str">
        <v>FULL RADIUS</v>
      </c>
      <c r="DT301" t="str">
        <v xml:space="preserve">FULL RADIUS </v>
      </c>
      <c r="DU301" t="str">
        <v>Function Check  (.2340 .2360 FULL)</v>
      </c>
      <c r="DV301" t="str">
        <v>FUNCTIONAL  HEXALOBE</v>
      </c>
      <c r="DW301" t="str">
        <v>GLASS BEAD Per Note 3</v>
      </c>
      <c r="DX301" t="str">
        <v>Globus Logo per Note 3</v>
      </c>
      <c r="DY301" t="str">
        <v>Gold Anodized Color</v>
      </c>
      <c r="DZ301" t="str">
        <v>Green Anodized Color</v>
      </c>
      <c r="EA301" t="str">
        <v>GRIT BLAST Per Note 3</v>
      </c>
      <c r="EB301" t="str">
        <v>Grit Blast Per Note 4</v>
      </c>
      <c r="EC301" t="str">
        <v>GRIT BLAST, DWG NOTE 3</v>
      </c>
      <c r="ED301" t="str">
        <v>HEX MINOR Ø.1292</v>
      </c>
      <c r="EE301" t="str">
        <v xml:space="preserve">HEXALOBE </v>
      </c>
      <c r="EF301" t="str">
        <v>HEXALOBE FUNCTION</v>
      </c>
      <c r="EG301" t="str">
        <v>Hexalobe Minor</v>
      </c>
      <c r="EH301" t="str">
        <v>Hexalobe NV-30</v>
      </c>
      <c r="EI301" t="str">
        <v>HEXALOBE ORIENTATION</v>
      </c>
      <c r="EJ301" t="str">
        <v>Inspect per operation 30 comments</v>
      </c>
      <c r="EK301" t="str">
        <v>INT / EXT CORNERS: R.002 TO R.010</v>
      </c>
      <c r="EL301" t="str">
        <v>INT /EXT CORNERS R.05 TO R.03</v>
      </c>
      <c r="EM301" t="str">
        <v>John is a Geek</v>
      </c>
      <c r="EN301" t="str">
        <v>LASER ETCH</v>
      </c>
      <c r="EO301" t="str">
        <v>Laser Etch Per Note 7</v>
      </c>
      <c r="EP301" t="str">
        <v xml:space="preserve">LASER MARK "CE" DWG NOTE 10 </v>
      </c>
      <c r="EQ301" t="str">
        <v>Laser Mark "P1-15004-08", Per Note 3</v>
      </c>
      <c r="ER301" t="str">
        <v>Laser Mark "P2-15004-08", Per Note 3</v>
      </c>
      <c r="ES301" t="str">
        <v>Laser Mark "P3-15004-08", Per Note 3</v>
      </c>
      <c r="ET301" t="str">
        <v>Laser Mark "P4-15004-08", Per Note 3</v>
      </c>
      <c r="EU301" t="str">
        <v xml:space="preserve">LASER MARK LOGO DWG NOTE 9 </v>
      </c>
      <c r="EV301" t="str">
        <v xml:space="preserve">LASER MARK LOT NUMBER DWG NOTE 8 </v>
      </c>
      <c r="EW301" t="str">
        <v>Laser Mark Lot, Per Note 3</v>
      </c>
      <c r="EX301" t="str">
        <v xml:space="preserve">LASER MARK PART NUMBER DWG NOTE 8 </v>
      </c>
      <c r="EY301" t="str">
        <v>LASER: 13000000</v>
      </c>
      <c r="EZ301" t="str">
        <v>LASER: CE 2797</v>
      </c>
      <c r="FA301" t="str">
        <v>LASER: LOGO</v>
      </c>
      <c r="FB301" t="str">
        <v xml:space="preserve">LASER: Lot # Per RE-75-001 </v>
      </c>
      <c r="FC301" t="str">
        <v>LAST THREAD</v>
      </c>
      <c r="FD301" t="str">
        <v>LEAD .0625</v>
      </c>
      <c r="FE301" t="str">
        <v>LOGO</v>
      </c>
      <c r="FF301" t="str">
        <v>Lot (Control) Number per Note 3</v>
      </c>
      <c r="FG301" t="str">
        <v>LOT NO.</v>
      </c>
      <c r="FH301" t="str">
        <v>LOT NUMBER</v>
      </c>
      <c r="FI301" t="str">
        <v>LOT NUMBER PER NUVASIVE SOP 9002007</v>
      </c>
      <c r="FJ301" t="str">
        <v>M 4X 0.5 - 6G - 0.063R - LH</v>
      </c>
      <c r="FK301" t="str">
        <v>M4 X 0.5 - 6G - 0.063R</v>
      </c>
      <c r="FL301" t="str">
        <v>M4 X 0.5 - 6G - 0.063R - LH</v>
      </c>
      <c r="FM301" t="str">
        <v>M4.5 X .75 6g</v>
      </c>
      <c r="FN301" t="str">
        <v>M4.5 X 0.75 6g</v>
      </c>
      <c r="FO301" t="str">
        <v>M5x0.8-6g</v>
      </c>
      <c r="FP301" t="str">
        <v xml:space="preserve">M5x0.8-6g </v>
      </c>
      <c r="FQ301" t="str">
        <v>M6 X .75 6g</v>
      </c>
      <c r="FR301" t="str">
        <v>M6 X 0.75-6g</v>
      </c>
      <c r="FS301" t="str">
        <v>M6 X0.75 - 6g</v>
      </c>
      <c r="FT301" t="str">
        <v>M6X0.75 - 6H</v>
      </c>
      <c r="FU301" t="str">
        <v>M7 X 1.00 6g THREAD</v>
      </c>
      <c r="FV301" t="str">
        <v>M7X1.00 6g THREAD</v>
      </c>
      <c r="FW301" t="str">
        <v>M7X1.00 6h THREAD</v>
      </c>
      <c r="FX301" t="str">
        <v>Magenta Anodized Color</v>
      </c>
      <c r="FY301" t="str">
        <v>MAJOR Ø .380</v>
      </c>
      <c r="FZ301" t="str">
        <v>MAJORØ</v>
      </c>
      <c r="GA301" t="str">
        <v>MATT FINISH Per Note 3</v>
      </c>
      <c r="GB301" t="str">
        <v>MATT FINISH Per Traveler</v>
      </c>
      <c r="GC301" t="str">
        <v>MATTE FINISH</v>
      </c>
      <c r="GD301" t="str">
        <v>MATTE FINISH DWG NOTE 3</v>
      </c>
      <c r="GE301" t="str">
        <v>MATTE FINISH Note 3</v>
      </c>
      <c r="GF301" t="str">
        <v>Matte Finish Per Note 3</v>
      </c>
      <c r="GG301" t="str">
        <v>MATTE FINISH SIZE 10 GLASS BEAD</v>
      </c>
      <c r="GH301" t="str">
        <v>MAX ROOT RADIUS</v>
      </c>
      <c r="GI301" t="str">
        <v xml:space="preserve">Mill Profile Centered </v>
      </c>
      <c r="GJ301" t="str">
        <v>Minor Ø Unconstrained Check</v>
      </c>
      <c r="GK301" t="str">
        <v>MINOR Ø.1336</v>
      </c>
      <c r="GL301" t="str">
        <v>NO ANODIZE Per note 8</v>
      </c>
      <c r="GM301" t="str">
        <v>NO ANODIZE Per note 9</v>
      </c>
      <c r="GN301" t="str">
        <v>No Nicks, Scratches, Tool Marks, etc.</v>
      </c>
      <c r="GO301" t="str">
        <v>No Nicks,Scratches,Tool Marks,etc.</v>
      </c>
      <c r="GP301" t="str">
        <v>NO TOOL MARKS</v>
      </c>
      <c r="GQ301" t="str">
        <v>NOTE 3 THREAD RELIEF</v>
      </c>
      <c r="GR301" t="str">
        <v>NV-27 FUNC.</v>
      </c>
      <c r="GS301" t="str">
        <v>NV-30 DIM A</v>
      </c>
      <c r="GT301" t="str">
        <v>NV-30 DIM B</v>
      </c>
      <c r="GU301" t="str">
        <v>NV-30 DIM F</v>
      </c>
      <c r="GV301" t="str">
        <v>Ø .1250 HEX</v>
      </c>
      <c r="GW301" t="str">
        <v>Ø 9.4 MAJOR</v>
      </c>
      <c r="GX301" t="str">
        <v>Ø.096 MAX PILOT HOLE</v>
      </c>
      <c r="GY301" t="str">
        <v>Ø.125 THRU</v>
      </c>
      <c r="GZ301" t="str">
        <v>Ø.205 COUNTERSINK</v>
      </c>
      <c r="HA301" t="str">
        <v>Ø.260 T.S.C.</v>
      </c>
      <c r="HB301" t="str">
        <v>Ø.500 BASIC</v>
      </c>
      <c r="HC301" t="str">
        <v xml:space="preserve">OVAL CENTERED </v>
      </c>
      <c r="HD301" t="str">
        <v>PART NO. 15100</v>
      </c>
      <c r="HE301" t="str">
        <v>PART NUMBER 13100000</v>
      </c>
      <c r="HF301" t="str">
        <v>PART NUMBER 13600000</v>
      </c>
      <c r="HG301" t="str">
        <v>Part Number per Note 3</v>
      </c>
      <c r="HH301" t="str">
        <v>PD 5/16-18 UNC 2A</v>
      </c>
      <c r="HI301" t="str">
        <v>Perp.|0.05|A|</v>
      </c>
      <c r="HJ301" t="str">
        <v>PILOT THRU HOLE PRESENT</v>
      </c>
      <c r="HK301" t="str">
        <v>PITCH .060</v>
      </c>
      <c r="HL301" t="str">
        <v>Profile |.001|A|</v>
      </c>
      <c r="HM301" t="str">
        <v>Profile |.0015 | A | X-Y</v>
      </c>
      <c r="HN301" t="str">
        <v>Profile |.002| |A|B| X-Y</v>
      </c>
      <c r="HO301" t="str">
        <v>Profile |.002|A|B|</v>
      </c>
      <c r="HP301" t="str">
        <v>Profile |.002|A|B| X-Y</v>
      </c>
      <c r="HQ301" t="str">
        <v>Profile:|010|A|B|C|</v>
      </c>
      <c r="HR301" t="str">
        <v>Profile| .002| A|B|</v>
      </c>
      <c r="HS301" t="str">
        <v>Profile|.001|</v>
      </c>
      <c r="HT301" t="str">
        <v>Profile|.001|A|</v>
      </c>
      <c r="HU301" t="str">
        <v>Profile|.001|A|B|</v>
      </c>
      <c r="HV301" t="str">
        <v xml:space="preserve">Profile|.001|A|B| A&lt;-&gt;B </v>
      </c>
      <c r="HW301" t="str">
        <v>Profile|.001|A|B| C&lt;-&gt;D</v>
      </c>
      <c r="HX301" t="str">
        <v>Profile|.001|A|B| L-M</v>
      </c>
      <c r="HY301" t="str">
        <v>Profile|.001|A|B| P-Q</v>
      </c>
      <c r="HZ301" t="str">
        <v>Profile|.001|A|B|C&lt;-&gt;D</v>
      </c>
      <c r="IA301" t="str">
        <v>Profile|.001|A|C&lt;--&gt;D</v>
      </c>
      <c r="IB301" t="str">
        <v>Profile|.001|A|UNILATERAL</v>
      </c>
      <c r="IC301" t="str">
        <v>Profile|.001|C|</v>
      </c>
      <c r="ID301" t="str">
        <v>Profile|.0012|D1|</v>
      </c>
      <c r="IE301" t="str">
        <v>Profile|.0015| A-B UNI.</v>
      </c>
      <c r="IF301" t="str">
        <v>Profile|.0015| UNI.</v>
      </c>
      <c r="IG301" t="str">
        <v>Profile|.0015|A| X-Y</v>
      </c>
      <c r="IH301" t="str">
        <v>Profile|.0015|E|F|</v>
      </c>
      <c r="II301" t="str">
        <v>Profile|.0016|B|D|</v>
      </c>
      <c r="IJ301" t="str">
        <v>Profile|.002(U).000|A|</v>
      </c>
      <c r="IK301" t="str">
        <v>Profile|.002|</v>
      </c>
      <c r="IL301" t="str">
        <v>Profile|.002|A</v>
      </c>
      <c r="IM301" t="str">
        <v>Profile|.002|A|</v>
      </c>
      <c r="IN301" t="str">
        <v>Profile|.002|A|B|</v>
      </c>
      <c r="IO301" t="str">
        <v xml:space="preserve">Profile|.002|A|B| A&lt;-&gt;B </v>
      </c>
      <c r="IP301" t="str">
        <v>Profile|.002|A|B| C&lt;-&gt;D</v>
      </c>
      <c r="IQ301" t="str">
        <v>Profile|.002|A|B| X-Y</v>
      </c>
      <c r="IR301" t="str">
        <v>Profile|.002|A|B|C|X-Y</v>
      </c>
      <c r="IS301" t="str">
        <v>Profile|.002|A|B|X&lt;--&gt;Y</v>
      </c>
      <c r="IT301" t="str">
        <v>Profile|.002|A|B|X-Y</v>
      </c>
      <c r="IU301" t="str">
        <v>Profile|.002|A|C|</v>
      </c>
      <c r="IV301" t="str">
        <v>Profile|.002|C|A|</v>
      </c>
      <c r="IW301" t="str">
        <v>Profile|.002|C|B|</v>
      </c>
      <c r="IX301" t="str">
        <v>Profile|.0020|</v>
      </c>
      <c r="IY301" t="str">
        <v>Profile|.003|A|</v>
      </c>
      <c r="IZ301" t="str">
        <v>Profile|.003|A|B|C| Uni.</v>
      </c>
      <c r="JA301" t="str">
        <v>Profile|.003|E|F|</v>
      </c>
      <c r="JB301" t="str">
        <v>Profile|.004(U) .003|A|B|C|</v>
      </c>
      <c r="JC301" t="str">
        <v>Profile|.004|A| UNI.</v>
      </c>
      <c r="JD301" t="str">
        <v>Profile|.005|A|C|</v>
      </c>
      <c r="JE301" t="str">
        <v>Profile|.005|A|C|A&lt;--&gt;B, C&lt;--&gt;D</v>
      </c>
      <c r="JF301" t="str">
        <v>Profile|.005|A|D| A-B UNI.</v>
      </c>
      <c r="JG301" t="str">
        <v>Profile|.005|A|D| UNI.</v>
      </c>
      <c r="JH301" t="str">
        <v>Profile|.010|A|B|</v>
      </c>
      <c r="JI301" t="str">
        <v>Profile|.010|A|B|C|</v>
      </c>
      <c r="JJ301" t="str">
        <v>Profile|.03|A|</v>
      </c>
      <c r="JK301" t="str">
        <v>Profile|.05|A|B|</v>
      </c>
      <c r="JL301" t="str">
        <v>Profile|0.03|</v>
      </c>
      <c r="JM301" t="str">
        <v>Profile|0.03|A|</v>
      </c>
      <c r="JN301" t="str">
        <v>Profile|0.03|A|B|</v>
      </c>
      <c r="JO301" t="str">
        <v>Profile|0.05{A|C|</v>
      </c>
      <c r="JP301" t="str">
        <v>Profile|0.05|A|B|</v>
      </c>
      <c r="JQ301" t="str">
        <v>Profile|0.05|E|</v>
      </c>
      <c r="JR301" t="str">
        <v>Profile|0.05|E|F|</v>
      </c>
      <c r="JS301" t="str">
        <v>Profile|0.06|A|C|</v>
      </c>
      <c r="JT301" t="str">
        <v>Profile|0.1|A|A|</v>
      </c>
      <c r="JU301" t="str">
        <v>Profile|0.1|D1|</v>
      </c>
      <c r="JV301" t="str">
        <v>Profile|A|B|C|</v>
      </c>
      <c r="JW301" t="str">
        <v>Proile|.002|A|B|J-K</v>
      </c>
      <c r="JX301" t="str">
        <v>P-Thread Form</v>
      </c>
      <c r="JY301" t="str">
        <v>R  FULL RADIUS</v>
      </c>
      <c r="JZ301" t="str">
        <v>R.001/.006</v>
      </c>
      <c r="KA301" t="str">
        <v>R.003 MAX</v>
      </c>
      <c r="KB301" t="str">
        <v>R.005 MAX</v>
      </c>
      <c r="KC301" t="str">
        <v>R.030</v>
      </c>
      <c r="KD301" t="str">
        <v>R.25 MAX</v>
      </c>
      <c r="KE301" t="str">
        <v>R1.33 BASIC</v>
      </c>
      <c r="KF301" t="str">
        <v>R3.3</v>
      </c>
      <c r="KG301" t="str">
        <v>Ra 1.6 MAX</v>
      </c>
      <c r="KH301" t="str">
        <v>RAD @ FACE &amp; OD CHAMFER</v>
      </c>
      <c r="KI301" t="str">
        <v>RAD. @ ID &amp; BACK FACE</v>
      </c>
      <c r="KJ301" t="str">
        <v>RAD. @ OD &amp; BACK FACE</v>
      </c>
      <c r="KK301" t="str">
        <v>REMOVE SHRP EDGES .005 MAX</v>
      </c>
      <c r="KL301" t="str">
        <v>ROD SLOT CENTERED</v>
      </c>
      <c r="KM301" t="str">
        <v>SHARP OKAY</v>
      </c>
      <c r="KN301" t="str">
        <v>Slot Centered</v>
      </c>
      <c r="KO301" t="str">
        <v>SLOT WIDTH</v>
      </c>
      <c r="KP301" t="str">
        <v>Surface Finish Per Note 1</v>
      </c>
      <c r="KQ301" t="str">
        <v>Symmerty Balloon A_6</v>
      </c>
      <c r="KR301" t="str">
        <v>T27 HEXALOBE Per Note 1</v>
      </c>
      <c r="KS301" t="str">
        <v>T27 TORX</v>
      </c>
      <c r="KT301" t="str">
        <v>THRD DEPTH</v>
      </c>
      <c r="KU301" t="str">
        <v>Thread Form Per Note 3</v>
      </c>
      <c r="KV301" t="str">
        <v>THREAD INTO ROD SLOT</v>
      </c>
      <c r="KW301" t="str">
        <v>Thread Timed Print Note 6</v>
      </c>
      <c r="KX301" t="str">
        <v>TOOL MISMATCH PERMISSIBLE</v>
      </c>
      <c r="KY301" t="str">
        <v>Tot. Runout|Ø.002|C|</v>
      </c>
      <c r="KZ301" t="str">
        <v>Total Runout|.002|E|</v>
      </c>
      <c r="LA301" t="str">
        <v>TRIPLE LEAD THREAD</v>
      </c>
      <c r="LB301" t="str">
        <v>True Pos. |.001 (M)|A|</v>
      </c>
      <c r="LC301" t="str">
        <v>True Pos. |.002(M)|A|B|</v>
      </c>
      <c r="LD301" t="str">
        <v>True Pos. |.002|</v>
      </c>
      <c r="LE301" t="str">
        <v>True Pos. |.002|A|</v>
      </c>
      <c r="LF301" t="str">
        <v>True Pos. |.002|A|B|</v>
      </c>
      <c r="LG301" t="str">
        <v>True Pos. |.004|A|C|B|</v>
      </c>
      <c r="LH301" t="str">
        <v>True Pos. |.005(M)|A|B|</v>
      </c>
      <c r="LI301" t="str">
        <v>True Pos.|.000(L)|A|D|</v>
      </c>
      <c r="LJ301" t="str">
        <v>True Pos.|.000(M)|A|</v>
      </c>
      <c r="LK301" t="str">
        <v>True Pos.|.001(M)|A|</v>
      </c>
      <c r="LL301" t="str">
        <v>True Pos.|.001|B|</v>
      </c>
      <c r="LM301" t="str">
        <v>True Pos.|.001|E|</v>
      </c>
      <c r="LN301" t="str">
        <v>True Pos.|.002|A|</v>
      </c>
      <c r="LO301" t="str">
        <v>True Pos.|.002|B|</v>
      </c>
      <c r="LP301" t="str">
        <v>True Pos.|.002|C|</v>
      </c>
      <c r="LQ301" t="str">
        <v>True Pos.|.002|D1|</v>
      </c>
      <c r="LR301" t="str">
        <v>True Pos.|.002|D1|D2|</v>
      </c>
      <c r="LS301" t="str">
        <v>True Pos.|.05|A|</v>
      </c>
      <c r="LT301" t="str">
        <v>True Pos.|.1|A|B|C|</v>
      </c>
      <c r="LU301" t="str">
        <v>True Pos.|.13|A</v>
      </c>
      <c r="LV301" t="str">
        <v>True Pos.|0.05|A|</v>
      </c>
      <c r="LW301" t="str">
        <v>True Pos.|0.1|A|B|C|</v>
      </c>
      <c r="LX301" t="str">
        <v>True Pos.|0.13|A|</v>
      </c>
      <c r="LY301" t="str">
        <v>True Pos.|Ø.000(M)|A|</v>
      </c>
      <c r="LZ301" t="str">
        <v>True Pos.|Ø.000(M)|B|</v>
      </c>
      <c r="MA301" t="str">
        <v>True Pos.|Ø.001(M)|A(M)|</v>
      </c>
      <c r="MB301" t="str">
        <v>True Pos.|Ø.001(M)|A|</v>
      </c>
      <c r="MC301" t="str">
        <v>True Pos.|Ø.001|A|</v>
      </c>
      <c r="MD301" t="str">
        <v>True Pos.|Ø.001|C|</v>
      </c>
      <c r="ME301" t="str">
        <v>True Pos.|Ø.002(S)|A(S)|</v>
      </c>
      <c r="MF301" t="str">
        <v>True Pos.|Ø.002|A|</v>
      </c>
      <c r="MG301" t="str">
        <v>True Pos.|Ø.002|B|</v>
      </c>
      <c r="MH301" t="str">
        <v>True Pos.|Ø.002|C|</v>
      </c>
      <c r="MI301" t="str">
        <v>True Pos.|Ø.03(M)|A|</v>
      </c>
      <c r="MJ301" t="str">
        <v>True Pos.|Ø0.03(M)|A|</v>
      </c>
      <c r="MK301" t="str">
        <v>True Pos.|Ø0.05(L)|D|B|</v>
      </c>
      <c r="ML301" t="str">
        <v>True Pos.|Ø0.05|A|</v>
      </c>
      <c r="MM301" t="str">
        <v>True Pos.|Ø0.05|D|</v>
      </c>
      <c r="MN301" t="str">
        <v>True Pos.|Ø0.05|E|</v>
      </c>
      <c r="MO301" t="str">
        <v>True Pos.|Ø0.05|E|B|</v>
      </c>
      <c r="MP301" t="str">
        <v>True Pos.|SØ0.03|C|B|</v>
      </c>
      <c r="MQ301" t="str">
        <v>True Position|.002|A|B|</v>
      </c>
      <c r="MR301" t="str">
        <v>True. Pos.|Ø.001(M)|A|</v>
      </c>
      <c r="MS301" t="str">
        <v>True. Pps.|0.05|A|</v>
      </c>
      <c r="MT301" t="str">
        <v>Tumble Per Note 1</v>
      </c>
      <c r="MU301" t="str">
        <v>Tumble Per Note 2</v>
      </c>
    </row>
    <row r="302" spans="1:359">
      <c r="A302" t="s">
        <v>1149</v>
      </c>
      <c r="C302" s="74" t="str" cm="1">
        <f t="array" ref="C302:MU302">TRANSPOSE(_xlfn._xlws.SORT(_xlfn._xlws.FILTER($A$2:$A$499,ISNUMBER(SEARCH('Prt. Lib. &amp; Routine, Table'!L309,$A$2:$A$499)),"not found")))</f>
        <v>.0015 T.I.R. MAX</v>
      </c>
      <c r="D302" t="str">
        <v>.002 MAX ROOT RADIUS</v>
      </c>
      <c r="E302" t="str">
        <v>.012 BLUNT END</v>
      </c>
      <c r="F302" t="str">
        <v>.015 MAX</v>
      </c>
      <c r="G302" t="str">
        <v>.016 T.S.C.</v>
      </c>
      <c r="H302" t="str">
        <v>.017 BASIC</v>
      </c>
      <c r="I302" t="str">
        <v>.021 PITCH</v>
      </c>
      <c r="J302" t="str">
        <v>.022 BLUNT START</v>
      </c>
      <c r="K302" t="str">
        <v>.025 BASIC</v>
      </c>
      <c r="L302" t="str">
        <v>.035 BASIC</v>
      </c>
      <c r="M302" t="str">
        <v>.043 T.S.C</v>
      </c>
      <c r="N302" t="str">
        <v>.053 T.S.C.</v>
      </c>
      <c r="O302" t="str">
        <v>.060 HEX DEPTH</v>
      </c>
      <c r="P302" t="str">
        <v>.060 PITCH</v>
      </c>
      <c r="Q302" t="str">
        <v>.061 BASIC</v>
      </c>
      <c r="R302" t="str">
        <v>.07 HEX</v>
      </c>
      <c r="S302" t="str">
        <v>.070 HEX DEPTH</v>
      </c>
      <c r="T302" t="str">
        <v>.082 DRILL</v>
      </c>
      <c r="U302" t="str">
        <v>.082 DRILL DEPTH</v>
      </c>
      <c r="V302" t="str">
        <v>.094 HEX</v>
      </c>
      <c r="W302" t="str">
        <v>.115 T.S.C.</v>
      </c>
      <c r="X302" t="str">
        <v>.1195 / .1243 MAJOR DIAMETER</v>
      </c>
      <c r="Y302" t="str">
        <v>.1250 HEX</v>
      </c>
      <c r="Z302" t="str">
        <v>.157 MINOR DIAMETER</v>
      </c>
      <c r="AA302" t="str">
        <v>.172 FULL THD DEPTH</v>
      </c>
      <c r="AB302" t="str">
        <v>.172 MAJOR DIAMETER</v>
      </c>
      <c r="AC302" t="str">
        <v>.180 MIN DEPTH FULL THRD</v>
      </c>
      <c r="AD302" t="str">
        <v>.183 Ceter Line Thread Dwell</v>
      </c>
      <c r="AE302" t="str">
        <v>.208 MAX THRD DEPTH</v>
      </c>
      <c r="AF302" t="str">
        <v>.218 BOTTOM HALF OF SLOT</v>
      </c>
      <c r="AG302" t="str">
        <v>.261 BASIC</v>
      </c>
      <c r="AH302" t="str">
        <v>.314 T.S.C.</v>
      </c>
      <c r="AI302" t="str">
        <v>.315 BASIC</v>
      </c>
      <c r="AJ302" t="str">
        <v>.329 MINOR Ø</v>
      </c>
      <c r="AK302" t="str">
        <v>.330 BASIC</v>
      </c>
      <c r="AL302" t="str">
        <v>.35 TO TANGENT POINT</v>
      </c>
      <c r="AM302" t="str">
        <v>.375 MAJOR Ø</v>
      </c>
      <c r="AN302" t="str">
        <v>.390 BASIC</v>
      </c>
      <c r="AO302" t="str">
        <v>.440 BASIC</v>
      </c>
      <c r="AP302" t="str">
        <v>.64/.96 HIGH=Pass</v>
      </c>
      <c r="AQ302" t="str">
        <v>0.012 MAX</v>
      </c>
      <c r="AR302" t="str">
        <v>0.015 MAX</v>
      </c>
      <c r="AS302" t="str">
        <v>0.05 Per Note 2</v>
      </c>
      <c r="AT302" t="str">
        <v>0.500 PULLOUT ZONE</v>
      </c>
      <c r="AU302" t="str">
        <v>10-32 UNF-2A</v>
      </c>
      <c r="AV302" t="str">
        <v>12-28 UNF-2B</v>
      </c>
      <c r="AW302" t="str">
        <v>2.87 BASIC</v>
      </c>
      <c r="AX302" t="str">
        <v>2-56 UNC 2B 2 STARTS</v>
      </c>
      <c r="AY302" t="str">
        <v>3 LEAD THREAD</v>
      </c>
      <c r="AZ302" t="str">
        <v>32µIN Max</v>
      </c>
      <c r="BA302" t="str">
        <v>5/16"-24 UNF-2A</v>
      </c>
      <c r="BB302" t="str">
        <v>5/16-18 UNC 2A</v>
      </c>
      <c r="BC302" t="str">
        <v>5-44 UNF-2A</v>
      </c>
      <c r="BD302" t="str">
        <v>6-16µIN</v>
      </c>
      <c r="BE302" t="str">
        <v>65° BLEND</v>
      </c>
      <c r="BF302" t="str">
        <v>7.45 Top of Ball to Face</v>
      </c>
      <c r="BG302" t="str">
        <v>7/16-28 UNEF 2B</v>
      </c>
      <c r="BH302" t="str">
        <v>7/16-28-UNEF-2A</v>
      </c>
      <c r="BI302" t="str">
        <v>Alignment Per Note 3</v>
      </c>
      <c r="BJ302" t="str">
        <v>ANODIZE (SEE CHART)</v>
      </c>
      <c r="BK302" t="str">
        <v>ANODIZE AQUA Per Note 3</v>
      </c>
      <c r="BL302" t="str">
        <v>ANODIZE BOTTOM PORTION</v>
      </c>
      <c r="BM302" t="str">
        <v>ANODIZE COLOR AQUA</v>
      </c>
      <c r="BN302" t="str">
        <v>ANODIZE COLOR GREEN DWG NOTE 4</v>
      </c>
      <c r="BO302" t="str">
        <v>ANODIZE COLOR LIGHT BLUE</v>
      </c>
      <c r="BP302" t="str">
        <v>ANODIZE GREEN Per Note 2</v>
      </c>
      <c r="BQ302" t="str">
        <v>ANODIZE GREY, Per Note 1</v>
      </c>
      <c r="BR302" t="str">
        <v>ANODIZE MAGENTA</v>
      </c>
      <c r="BS302" t="str">
        <v>Anodize Per note 3</v>
      </c>
      <c r="BT302" t="str">
        <v>Anodize Per Note 4</v>
      </c>
      <c r="BU302" t="str">
        <v>ANODIZE SEAFOAM</v>
      </c>
      <c r="BV302" t="str">
        <v>Balloon 11 Symmetry</v>
      </c>
      <c r="BW302" t="str">
        <v>Balloon 12 Symmetry</v>
      </c>
      <c r="BX302" t="str">
        <v>Balloon 13 Hole Centered</v>
      </c>
      <c r="BY302" t="str">
        <v>Balloon 13 Symmerty</v>
      </c>
      <c r="BZ302" t="str">
        <v>Balloon 2 Symmetry</v>
      </c>
      <c r="CA302" t="str">
        <v>Balloon 21 CENTERED</v>
      </c>
      <c r="CB302" t="str">
        <v>Balloon 29 Symmetry</v>
      </c>
      <c r="CC302" t="str">
        <v>Balloon 3 Symmetry</v>
      </c>
      <c r="CD302" t="str">
        <v>Balloon 4 Symmetry</v>
      </c>
      <c r="CE302" t="str">
        <v>Balloon 5 blend to SØ .340</v>
      </c>
      <c r="CF302" t="str">
        <v>Balloon 5 Symmetry</v>
      </c>
      <c r="CG302" t="str">
        <v>Balloon 6 Centered</v>
      </c>
      <c r="CH302" t="str">
        <v>Balloon 9 Function Check</v>
      </c>
      <c r="CI302" t="str">
        <v>Balloon 9 Symmerty</v>
      </c>
      <c r="CJ302" t="str">
        <v>Balloons 2 &amp; 17 Symmetry |.001|A|</v>
      </c>
      <c r="CK302" t="str">
        <v>Basic Ø 3.6</v>
      </c>
      <c r="CL302" t="str">
        <v>BEAD BLAST</v>
      </c>
      <c r="CM302" t="str">
        <v>BLAST ALUMINUM OXIDE</v>
      </c>
      <c r="CN302" t="str">
        <v>Blast Note 2</v>
      </c>
      <c r="CO302" t="str">
        <v xml:space="preserve">BLAST Per Note 1 </v>
      </c>
      <c r="CP302" t="str">
        <v>BLAST Per Note 2</v>
      </c>
      <c r="CQ302" t="str">
        <v>BLAST Per Note 3</v>
      </c>
      <c r="CR302" t="str">
        <v>BLAST Per Note 4</v>
      </c>
      <c r="CS302" t="str">
        <v>BLAST Per Note 8</v>
      </c>
      <c r="CT302" t="str">
        <v>BLAST Per Traveler, MATT FINISH</v>
      </c>
      <c r="CU302" t="str">
        <v>BLAST WITH 16 GRIT ALUMINUM OXIDE</v>
      </c>
      <c r="CV302" t="str">
        <v>BLAST, Uniform Finish Per Note 3</v>
      </c>
      <c r="CW302" t="str">
        <v>BREAK EDGE</v>
      </c>
      <c r="CX302" t="str">
        <v>BREAK EDGE .014</v>
      </c>
      <c r="CY302" t="str">
        <v>BREAK EDGES Note 2</v>
      </c>
      <c r="CZ302" t="str">
        <v>BREAK SHARP Per Note 1</v>
      </c>
      <c r="DA302" t="str">
        <v>BREAK SHARPS Per Note 1</v>
      </c>
      <c r="DB302" t="str">
        <v>CE 2729</v>
      </c>
      <c r="DC302" t="str">
        <v>CE Logo per Note 3</v>
      </c>
      <c r="DD302" t="str">
        <v>CE MARK</v>
      </c>
      <c r="DE302" t="str">
        <v>Chips/Debris Removed</v>
      </c>
      <c r="DF302" t="str">
        <v>Coat Per Note 2</v>
      </c>
      <c r="DG302" t="str">
        <v>C-Sink Ø .155</v>
      </c>
      <c r="DH302" t="str">
        <v>C-Sink Ø5.2</v>
      </c>
      <c r="DI302" t="str">
        <v>Deburred</v>
      </c>
      <c r="DJ302" t="str">
        <v>DIM "A" NoGo</v>
      </c>
      <c r="DK302" t="str">
        <v>DIM "A" NoGo Hexalobe</v>
      </c>
      <c r="DL302" t="str">
        <v>EDGE BREAK</v>
      </c>
      <c r="DM302" t="str">
        <v>EDGE BREAK MIN R.004, MAX R.010</v>
      </c>
      <c r="DN302" t="str">
        <v>Edge Break per Note 1</v>
      </c>
      <c r="DO302" t="str">
        <v>ELECTROPOLISH Per Note 1</v>
      </c>
      <c r="DP302" t="str">
        <v>Finish Per Note 3</v>
      </c>
      <c r="DQ302" t="str">
        <v>FLUTE POSITION Per Note 3</v>
      </c>
      <c r="DR302" t="str">
        <v>FULL R</v>
      </c>
      <c r="DS302" t="str">
        <v>FULL RADIUS</v>
      </c>
      <c r="DT302" t="str">
        <v xml:space="preserve">FULL RADIUS </v>
      </c>
      <c r="DU302" t="str">
        <v>Function Check  (.2340 .2360 FULL)</v>
      </c>
      <c r="DV302" t="str">
        <v>FUNCTIONAL  HEXALOBE</v>
      </c>
      <c r="DW302" t="str">
        <v>GLASS BEAD Per Note 3</v>
      </c>
      <c r="DX302" t="str">
        <v>Globus Logo per Note 3</v>
      </c>
      <c r="DY302" t="str">
        <v>Gold Anodized Color</v>
      </c>
      <c r="DZ302" t="str">
        <v>Green Anodized Color</v>
      </c>
      <c r="EA302" t="str">
        <v>GRIT BLAST Per Note 3</v>
      </c>
      <c r="EB302" t="str">
        <v>Grit Blast Per Note 4</v>
      </c>
      <c r="EC302" t="str">
        <v>GRIT BLAST, DWG NOTE 3</v>
      </c>
      <c r="ED302" t="str">
        <v>HEX MINOR Ø.1292</v>
      </c>
      <c r="EE302" t="str">
        <v xml:space="preserve">HEXALOBE </v>
      </c>
      <c r="EF302" t="str">
        <v>HEXALOBE FUNCTION</v>
      </c>
      <c r="EG302" t="str">
        <v>Hexalobe Minor</v>
      </c>
      <c r="EH302" t="str">
        <v>Hexalobe NV-30</v>
      </c>
      <c r="EI302" t="str">
        <v>HEXALOBE ORIENTATION</v>
      </c>
      <c r="EJ302" t="str">
        <v>Inspect per operation 30 comments</v>
      </c>
      <c r="EK302" t="str">
        <v>INT / EXT CORNERS: R.002 TO R.010</v>
      </c>
      <c r="EL302" t="str">
        <v>INT /EXT CORNERS R.05 TO R.03</v>
      </c>
      <c r="EM302" t="str">
        <v>John is a Geek</v>
      </c>
      <c r="EN302" t="str">
        <v>LASER ETCH</v>
      </c>
      <c r="EO302" t="str">
        <v>Laser Etch Per Note 7</v>
      </c>
      <c r="EP302" t="str">
        <v xml:space="preserve">LASER MARK "CE" DWG NOTE 10 </v>
      </c>
      <c r="EQ302" t="str">
        <v>Laser Mark "P1-15004-08", Per Note 3</v>
      </c>
      <c r="ER302" t="str">
        <v>Laser Mark "P2-15004-08", Per Note 3</v>
      </c>
      <c r="ES302" t="str">
        <v>Laser Mark "P3-15004-08", Per Note 3</v>
      </c>
      <c r="ET302" t="str">
        <v>Laser Mark "P4-15004-08", Per Note 3</v>
      </c>
      <c r="EU302" t="str">
        <v xml:space="preserve">LASER MARK LOGO DWG NOTE 9 </v>
      </c>
      <c r="EV302" t="str">
        <v xml:space="preserve">LASER MARK LOT NUMBER DWG NOTE 8 </v>
      </c>
      <c r="EW302" t="str">
        <v>Laser Mark Lot, Per Note 3</v>
      </c>
      <c r="EX302" t="str">
        <v xml:space="preserve">LASER MARK PART NUMBER DWG NOTE 8 </v>
      </c>
      <c r="EY302" t="str">
        <v>LASER: 13000000</v>
      </c>
      <c r="EZ302" t="str">
        <v>LASER: CE 2797</v>
      </c>
      <c r="FA302" t="str">
        <v>LASER: LOGO</v>
      </c>
      <c r="FB302" t="str">
        <v xml:space="preserve">LASER: Lot # Per RE-75-001 </v>
      </c>
      <c r="FC302" t="str">
        <v>LAST THREAD</v>
      </c>
      <c r="FD302" t="str">
        <v>LEAD .0625</v>
      </c>
      <c r="FE302" t="str">
        <v>LOGO</v>
      </c>
      <c r="FF302" t="str">
        <v>Lot (Control) Number per Note 3</v>
      </c>
      <c r="FG302" t="str">
        <v>LOT NO.</v>
      </c>
      <c r="FH302" t="str">
        <v>LOT NUMBER</v>
      </c>
      <c r="FI302" t="str">
        <v>LOT NUMBER PER NUVASIVE SOP 9002007</v>
      </c>
      <c r="FJ302" t="str">
        <v>M 4X 0.5 - 6G - 0.063R - LH</v>
      </c>
      <c r="FK302" t="str">
        <v>M4 X 0.5 - 6G - 0.063R</v>
      </c>
      <c r="FL302" t="str">
        <v>M4 X 0.5 - 6G - 0.063R - LH</v>
      </c>
      <c r="FM302" t="str">
        <v>M4.5 X .75 6g</v>
      </c>
      <c r="FN302" t="str">
        <v>M4.5 X 0.75 6g</v>
      </c>
      <c r="FO302" t="str">
        <v>M5x0.8-6g</v>
      </c>
      <c r="FP302" t="str">
        <v xml:space="preserve">M5x0.8-6g </v>
      </c>
      <c r="FQ302" t="str">
        <v>M6 X .75 6g</v>
      </c>
      <c r="FR302" t="str">
        <v>M6 X 0.75-6g</v>
      </c>
      <c r="FS302" t="str">
        <v>M6 X0.75 - 6g</v>
      </c>
      <c r="FT302" t="str">
        <v>M6X0.75 - 6H</v>
      </c>
      <c r="FU302" t="str">
        <v>M7 X 1.00 6g THREAD</v>
      </c>
      <c r="FV302" t="str">
        <v>M7X1.00 6g THREAD</v>
      </c>
      <c r="FW302" t="str">
        <v>M7X1.00 6h THREAD</v>
      </c>
      <c r="FX302" t="str">
        <v>Magenta Anodized Color</v>
      </c>
      <c r="FY302" t="str">
        <v>MAJOR Ø .380</v>
      </c>
      <c r="FZ302" t="str">
        <v>MAJORØ</v>
      </c>
      <c r="GA302" t="str">
        <v>MATT FINISH Per Note 3</v>
      </c>
      <c r="GB302" t="str">
        <v>MATT FINISH Per Traveler</v>
      </c>
      <c r="GC302" t="str">
        <v>MATTE FINISH</v>
      </c>
      <c r="GD302" t="str">
        <v>MATTE FINISH DWG NOTE 3</v>
      </c>
      <c r="GE302" t="str">
        <v>MATTE FINISH Note 3</v>
      </c>
      <c r="GF302" t="str">
        <v>Matte Finish Per Note 3</v>
      </c>
      <c r="GG302" t="str">
        <v>MATTE FINISH SIZE 10 GLASS BEAD</v>
      </c>
      <c r="GH302" t="str">
        <v>MAX ROOT RADIUS</v>
      </c>
      <c r="GI302" t="str">
        <v xml:space="preserve">Mill Profile Centered </v>
      </c>
      <c r="GJ302" t="str">
        <v>Minor Ø Unconstrained Check</v>
      </c>
      <c r="GK302" t="str">
        <v>MINOR Ø.1336</v>
      </c>
      <c r="GL302" t="str">
        <v>NO ANODIZE Per note 8</v>
      </c>
      <c r="GM302" t="str">
        <v>NO ANODIZE Per note 9</v>
      </c>
      <c r="GN302" t="str">
        <v>No Nicks, Scratches, Tool Marks, etc.</v>
      </c>
      <c r="GO302" t="str">
        <v>No Nicks,Scratches,Tool Marks,etc.</v>
      </c>
      <c r="GP302" t="str">
        <v>NO TOOL MARKS</v>
      </c>
      <c r="GQ302" t="str">
        <v>NOTE 3 THREAD RELIEF</v>
      </c>
      <c r="GR302" t="str">
        <v>NV-27 FUNC.</v>
      </c>
      <c r="GS302" t="str">
        <v>NV-30 DIM A</v>
      </c>
      <c r="GT302" t="str">
        <v>NV-30 DIM B</v>
      </c>
      <c r="GU302" t="str">
        <v>NV-30 DIM F</v>
      </c>
      <c r="GV302" t="str">
        <v>Ø .1250 HEX</v>
      </c>
      <c r="GW302" t="str">
        <v>Ø 9.4 MAJOR</v>
      </c>
      <c r="GX302" t="str">
        <v>Ø.096 MAX PILOT HOLE</v>
      </c>
      <c r="GY302" t="str">
        <v>Ø.125 THRU</v>
      </c>
      <c r="GZ302" t="str">
        <v>Ø.205 COUNTERSINK</v>
      </c>
      <c r="HA302" t="str">
        <v>Ø.260 T.S.C.</v>
      </c>
      <c r="HB302" t="str">
        <v>Ø.500 BASIC</v>
      </c>
      <c r="HC302" t="str">
        <v xml:space="preserve">OVAL CENTERED </v>
      </c>
      <c r="HD302" t="str">
        <v>PART NO. 15100</v>
      </c>
      <c r="HE302" t="str">
        <v>PART NUMBER 13100000</v>
      </c>
      <c r="HF302" t="str">
        <v>PART NUMBER 13600000</v>
      </c>
      <c r="HG302" t="str">
        <v>Part Number per Note 3</v>
      </c>
      <c r="HH302" t="str">
        <v>PD 5/16-18 UNC 2A</v>
      </c>
      <c r="HI302" t="str">
        <v>Perp.|0.05|A|</v>
      </c>
      <c r="HJ302" t="str">
        <v>PILOT THRU HOLE PRESENT</v>
      </c>
      <c r="HK302" t="str">
        <v>PITCH .060</v>
      </c>
      <c r="HL302" t="str">
        <v>Profile |.001|A|</v>
      </c>
      <c r="HM302" t="str">
        <v>Profile |.0015 | A | X-Y</v>
      </c>
      <c r="HN302" t="str">
        <v>Profile |.002| |A|B| X-Y</v>
      </c>
      <c r="HO302" t="str">
        <v>Profile |.002|A|B|</v>
      </c>
      <c r="HP302" t="str">
        <v>Profile |.002|A|B| X-Y</v>
      </c>
      <c r="HQ302" t="str">
        <v>Profile:|010|A|B|C|</v>
      </c>
      <c r="HR302" t="str">
        <v>Profile| .002| A|B|</v>
      </c>
      <c r="HS302" t="str">
        <v>Profile|.001|</v>
      </c>
      <c r="HT302" t="str">
        <v>Profile|.001|A|</v>
      </c>
      <c r="HU302" t="str">
        <v>Profile|.001|A|B|</v>
      </c>
      <c r="HV302" t="str">
        <v xml:space="preserve">Profile|.001|A|B| A&lt;-&gt;B </v>
      </c>
      <c r="HW302" t="str">
        <v>Profile|.001|A|B| C&lt;-&gt;D</v>
      </c>
      <c r="HX302" t="str">
        <v>Profile|.001|A|B| L-M</v>
      </c>
      <c r="HY302" t="str">
        <v>Profile|.001|A|B| P-Q</v>
      </c>
      <c r="HZ302" t="str">
        <v>Profile|.001|A|B|C&lt;-&gt;D</v>
      </c>
      <c r="IA302" t="str">
        <v>Profile|.001|A|C&lt;--&gt;D</v>
      </c>
      <c r="IB302" t="str">
        <v>Profile|.001|A|UNILATERAL</v>
      </c>
      <c r="IC302" t="str">
        <v>Profile|.001|C|</v>
      </c>
      <c r="ID302" t="str">
        <v>Profile|.0012|D1|</v>
      </c>
      <c r="IE302" t="str">
        <v>Profile|.0015| A-B UNI.</v>
      </c>
      <c r="IF302" t="str">
        <v>Profile|.0015| UNI.</v>
      </c>
      <c r="IG302" t="str">
        <v>Profile|.0015|A| X-Y</v>
      </c>
      <c r="IH302" t="str">
        <v>Profile|.0015|E|F|</v>
      </c>
      <c r="II302" t="str">
        <v>Profile|.0016|B|D|</v>
      </c>
      <c r="IJ302" t="str">
        <v>Profile|.002(U).000|A|</v>
      </c>
      <c r="IK302" t="str">
        <v>Profile|.002|</v>
      </c>
      <c r="IL302" t="str">
        <v>Profile|.002|A</v>
      </c>
      <c r="IM302" t="str">
        <v>Profile|.002|A|</v>
      </c>
      <c r="IN302" t="str">
        <v>Profile|.002|A|B|</v>
      </c>
      <c r="IO302" t="str">
        <v xml:space="preserve">Profile|.002|A|B| A&lt;-&gt;B </v>
      </c>
      <c r="IP302" t="str">
        <v>Profile|.002|A|B| C&lt;-&gt;D</v>
      </c>
      <c r="IQ302" t="str">
        <v>Profile|.002|A|B| X-Y</v>
      </c>
      <c r="IR302" t="str">
        <v>Profile|.002|A|B|C|X-Y</v>
      </c>
      <c r="IS302" t="str">
        <v>Profile|.002|A|B|X&lt;--&gt;Y</v>
      </c>
      <c r="IT302" t="str">
        <v>Profile|.002|A|B|X-Y</v>
      </c>
      <c r="IU302" t="str">
        <v>Profile|.002|A|C|</v>
      </c>
      <c r="IV302" t="str">
        <v>Profile|.002|C|A|</v>
      </c>
      <c r="IW302" t="str">
        <v>Profile|.002|C|B|</v>
      </c>
      <c r="IX302" t="str">
        <v>Profile|.0020|</v>
      </c>
      <c r="IY302" t="str">
        <v>Profile|.003|A|</v>
      </c>
      <c r="IZ302" t="str">
        <v>Profile|.003|A|B|C| Uni.</v>
      </c>
      <c r="JA302" t="str">
        <v>Profile|.003|E|F|</v>
      </c>
      <c r="JB302" t="str">
        <v>Profile|.004(U) .003|A|B|C|</v>
      </c>
      <c r="JC302" t="str">
        <v>Profile|.004|A| UNI.</v>
      </c>
      <c r="JD302" t="str">
        <v>Profile|.005|A|C|</v>
      </c>
      <c r="JE302" t="str">
        <v>Profile|.005|A|C|A&lt;--&gt;B, C&lt;--&gt;D</v>
      </c>
      <c r="JF302" t="str">
        <v>Profile|.005|A|D| A-B UNI.</v>
      </c>
      <c r="JG302" t="str">
        <v>Profile|.005|A|D| UNI.</v>
      </c>
      <c r="JH302" t="str">
        <v>Profile|.010|A|B|</v>
      </c>
      <c r="JI302" t="str">
        <v>Profile|.010|A|B|C|</v>
      </c>
      <c r="JJ302" t="str">
        <v>Profile|.03|A|</v>
      </c>
      <c r="JK302" t="str">
        <v>Profile|.05|A|B|</v>
      </c>
      <c r="JL302" t="str">
        <v>Profile|0.03|</v>
      </c>
      <c r="JM302" t="str">
        <v>Profile|0.03|A|</v>
      </c>
      <c r="JN302" t="str">
        <v>Profile|0.03|A|B|</v>
      </c>
      <c r="JO302" t="str">
        <v>Profile|0.05{A|C|</v>
      </c>
      <c r="JP302" t="str">
        <v>Profile|0.05|A|B|</v>
      </c>
      <c r="JQ302" t="str">
        <v>Profile|0.05|E|</v>
      </c>
      <c r="JR302" t="str">
        <v>Profile|0.05|E|F|</v>
      </c>
      <c r="JS302" t="str">
        <v>Profile|0.06|A|C|</v>
      </c>
      <c r="JT302" t="str">
        <v>Profile|0.1|A|A|</v>
      </c>
      <c r="JU302" t="str">
        <v>Profile|0.1|D1|</v>
      </c>
      <c r="JV302" t="str">
        <v>Profile|A|B|C|</v>
      </c>
      <c r="JW302" t="str">
        <v>Proile|.002|A|B|J-K</v>
      </c>
      <c r="JX302" t="str">
        <v>P-Thread Form</v>
      </c>
      <c r="JY302" t="str">
        <v>R  FULL RADIUS</v>
      </c>
      <c r="JZ302" t="str">
        <v>R.001/.006</v>
      </c>
      <c r="KA302" t="str">
        <v>R.003 MAX</v>
      </c>
      <c r="KB302" t="str">
        <v>R.005 MAX</v>
      </c>
      <c r="KC302" t="str">
        <v>R.030</v>
      </c>
      <c r="KD302" t="str">
        <v>R.25 MAX</v>
      </c>
      <c r="KE302" t="str">
        <v>R1.33 BASIC</v>
      </c>
      <c r="KF302" t="str">
        <v>R3.3</v>
      </c>
      <c r="KG302" t="str">
        <v>Ra 1.6 MAX</v>
      </c>
      <c r="KH302" t="str">
        <v>RAD @ FACE &amp; OD CHAMFER</v>
      </c>
      <c r="KI302" t="str">
        <v>RAD. @ ID &amp; BACK FACE</v>
      </c>
      <c r="KJ302" t="str">
        <v>RAD. @ OD &amp; BACK FACE</v>
      </c>
      <c r="KK302" t="str">
        <v>REMOVE SHRP EDGES .005 MAX</v>
      </c>
      <c r="KL302" t="str">
        <v>ROD SLOT CENTERED</v>
      </c>
      <c r="KM302" t="str">
        <v>SHARP OKAY</v>
      </c>
      <c r="KN302" t="str">
        <v>Slot Centered</v>
      </c>
      <c r="KO302" t="str">
        <v>SLOT WIDTH</v>
      </c>
      <c r="KP302" t="str">
        <v>Surface Finish Per Note 1</v>
      </c>
      <c r="KQ302" t="str">
        <v>Symmerty Balloon A_6</v>
      </c>
      <c r="KR302" t="str">
        <v>T27 HEXALOBE Per Note 1</v>
      </c>
      <c r="KS302" t="str">
        <v>T27 TORX</v>
      </c>
      <c r="KT302" t="str">
        <v>THRD DEPTH</v>
      </c>
      <c r="KU302" t="str">
        <v>Thread Form Per Note 3</v>
      </c>
      <c r="KV302" t="str">
        <v>THREAD INTO ROD SLOT</v>
      </c>
      <c r="KW302" t="str">
        <v>Thread Timed Print Note 6</v>
      </c>
      <c r="KX302" t="str">
        <v>TOOL MISMATCH PERMISSIBLE</v>
      </c>
      <c r="KY302" t="str">
        <v>Tot. Runout|Ø.002|C|</v>
      </c>
      <c r="KZ302" t="str">
        <v>Total Runout|.002|E|</v>
      </c>
      <c r="LA302" t="str">
        <v>TRIPLE LEAD THREAD</v>
      </c>
      <c r="LB302" t="str">
        <v>True Pos. |.001 (M)|A|</v>
      </c>
      <c r="LC302" t="str">
        <v>True Pos. |.002(M)|A|B|</v>
      </c>
      <c r="LD302" t="str">
        <v>True Pos. |.002|</v>
      </c>
      <c r="LE302" t="str">
        <v>True Pos. |.002|A|</v>
      </c>
      <c r="LF302" t="str">
        <v>True Pos. |.002|A|B|</v>
      </c>
      <c r="LG302" t="str">
        <v>True Pos. |.004|A|C|B|</v>
      </c>
      <c r="LH302" t="str">
        <v>True Pos. |.005(M)|A|B|</v>
      </c>
      <c r="LI302" t="str">
        <v>True Pos.|.000(L)|A|D|</v>
      </c>
      <c r="LJ302" t="str">
        <v>True Pos.|.000(M)|A|</v>
      </c>
      <c r="LK302" t="str">
        <v>True Pos.|.001(M)|A|</v>
      </c>
      <c r="LL302" t="str">
        <v>True Pos.|.001|B|</v>
      </c>
      <c r="LM302" t="str">
        <v>True Pos.|.001|E|</v>
      </c>
      <c r="LN302" t="str">
        <v>True Pos.|.002|A|</v>
      </c>
      <c r="LO302" t="str">
        <v>True Pos.|.002|B|</v>
      </c>
      <c r="LP302" t="str">
        <v>True Pos.|.002|C|</v>
      </c>
      <c r="LQ302" t="str">
        <v>True Pos.|.002|D1|</v>
      </c>
      <c r="LR302" t="str">
        <v>True Pos.|.002|D1|D2|</v>
      </c>
      <c r="LS302" t="str">
        <v>True Pos.|.05|A|</v>
      </c>
      <c r="LT302" t="str">
        <v>True Pos.|.1|A|B|C|</v>
      </c>
      <c r="LU302" t="str">
        <v>True Pos.|.13|A</v>
      </c>
      <c r="LV302" t="str">
        <v>True Pos.|0.05|A|</v>
      </c>
      <c r="LW302" t="str">
        <v>True Pos.|0.1|A|B|C|</v>
      </c>
      <c r="LX302" t="str">
        <v>True Pos.|0.13|A|</v>
      </c>
      <c r="LY302" t="str">
        <v>True Pos.|Ø.000(M)|A|</v>
      </c>
      <c r="LZ302" t="str">
        <v>True Pos.|Ø.000(M)|B|</v>
      </c>
      <c r="MA302" t="str">
        <v>True Pos.|Ø.001(M)|A(M)|</v>
      </c>
      <c r="MB302" t="str">
        <v>True Pos.|Ø.001(M)|A|</v>
      </c>
      <c r="MC302" t="str">
        <v>True Pos.|Ø.001|A|</v>
      </c>
      <c r="MD302" t="str">
        <v>True Pos.|Ø.001|C|</v>
      </c>
      <c r="ME302" t="str">
        <v>True Pos.|Ø.002(S)|A(S)|</v>
      </c>
      <c r="MF302" t="str">
        <v>True Pos.|Ø.002|A|</v>
      </c>
      <c r="MG302" t="str">
        <v>True Pos.|Ø.002|B|</v>
      </c>
      <c r="MH302" t="str">
        <v>True Pos.|Ø.002|C|</v>
      </c>
      <c r="MI302" t="str">
        <v>True Pos.|Ø.03(M)|A|</v>
      </c>
      <c r="MJ302" t="str">
        <v>True Pos.|Ø0.03(M)|A|</v>
      </c>
      <c r="MK302" t="str">
        <v>True Pos.|Ø0.05(L)|D|B|</v>
      </c>
      <c r="ML302" t="str">
        <v>True Pos.|Ø0.05|A|</v>
      </c>
      <c r="MM302" t="str">
        <v>True Pos.|Ø0.05|D|</v>
      </c>
      <c r="MN302" t="str">
        <v>True Pos.|Ø0.05|E|</v>
      </c>
      <c r="MO302" t="str">
        <v>True Pos.|Ø0.05|E|B|</v>
      </c>
      <c r="MP302" t="str">
        <v>True Pos.|SØ0.03|C|B|</v>
      </c>
      <c r="MQ302" t="str">
        <v>True Position|.002|A|B|</v>
      </c>
      <c r="MR302" t="str">
        <v>True. Pos.|Ø.001(M)|A|</v>
      </c>
      <c r="MS302" t="str">
        <v>True. Pps.|0.05|A|</v>
      </c>
      <c r="MT302" t="str">
        <v>Tumble Per Note 1</v>
      </c>
      <c r="MU302" t="str">
        <v>Tumble Per Note 2</v>
      </c>
    </row>
    <row r="303" spans="1:359">
      <c r="A303" t="s">
        <v>1150</v>
      </c>
      <c r="C303" s="74" t="str" cm="1">
        <f t="array" ref="C303:MU303">TRANSPOSE(_xlfn._xlws.SORT(_xlfn._xlws.FILTER($A$2:$A$499,ISNUMBER(SEARCH('Prt. Lib. &amp; Routine, Table'!L310,$A$2:$A$499)),"not found")))</f>
        <v>.0015 T.I.R. MAX</v>
      </c>
      <c r="D303" t="str">
        <v>.002 MAX ROOT RADIUS</v>
      </c>
      <c r="E303" t="str">
        <v>.012 BLUNT END</v>
      </c>
      <c r="F303" t="str">
        <v>.015 MAX</v>
      </c>
      <c r="G303" t="str">
        <v>.016 T.S.C.</v>
      </c>
      <c r="H303" t="str">
        <v>.017 BASIC</v>
      </c>
      <c r="I303" t="str">
        <v>.021 PITCH</v>
      </c>
      <c r="J303" t="str">
        <v>.022 BLUNT START</v>
      </c>
      <c r="K303" t="str">
        <v>.025 BASIC</v>
      </c>
      <c r="L303" t="str">
        <v>.035 BASIC</v>
      </c>
      <c r="M303" t="str">
        <v>.043 T.S.C</v>
      </c>
      <c r="N303" t="str">
        <v>.053 T.S.C.</v>
      </c>
      <c r="O303" t="str">
        <v>.060 HEX DEPTH</v>
      </c>
      <c r="P303" t="str">
        <v>.060 PITCH</v>
      </c>
      <c r="Q303" t="str">
        <v>.061 BASIC</v>
      </c>
      <c r="R303" t="str">
        <v>.07 HEX</v>
      </c>
      <c r="S303" t="str">
        <v>.070 HEX DEPTH</v>
      </c>
      <c r="T303" t="str">
        <v>.082 DRILL</v>
      </c>
      <c r="U303" t="str">
        <v>.082 DRILL DEPTH</v>
      </c>
      <c r="V303" t="str">
        <v>.094 HEX</v>
      </c>
      <c r="W303" t="str">
        <v>.115 T.S.C.</v>
      </c>
      <c r="X303" t="str">
        <v>.1195 / .1243 MAJOR DIAMETER</v>
      </c>
      <c r="Y303" t="str">
        <v>.1250 HEX</v>
      </c>
      <c r="Z303" t="str">
        <v>.157 MINOR DIAMETER</v>
      </c>
      <c r="AA303" t="str">
        <v>.172 FULL THD DEPTH</v>
      </c>
      <c r="AB303" t="str">
        <v>.172 MAJOR DIAMETER</v>
      </c>
      <c r="AC303" t="str">
        <v>.180 MIN DEPTH FULL THRD</v>
      </c>
      <c r="AD303" t="str">
        <v>.183 Ceter Line Thread Dwell</v>
      </c>
      <c r="AE303" t="str">
        <v>.208 MAX THRD DEPTH</v>
      </c>
      <c r="AF303" t="str">
        <v>.218 BOTTOM HALF OF SLOT</v>
      </c>
      <c r="AG303" t="str">
        <v>.261 BASIC</v>
      </c>
      <c r="AH303" t="str">
        <v>.314 T.S.C.</v>
      </c>
      <c r="AI303" t="str">
        <v>.315 BASIC</v>
      </c>
      <c r="AJ303" t="str">
        <v>.329 MINOR Ø</v>
      </c>
      <c r="AK303" t="str">
        <v>.330 BASIC</v>
      </c>
      <c r="AL303" t="str">
        <v>.35 TO TANGENT POINT</v>
      </c>
      <c r="AM303" t="str">
        <v>.375 MAJOR Ø</v>
      </c>
      <c r="AN303" t="str">
        <v>.390 BASIC</v>
      </c>
      <c r="AO303" t="str">
        <v>.440 BASIC</v>
      </c>
      <c r="AP303" t="str">
        <v>.64/.96 HIGH=Pass</v>
      </c>
      <c r="AQ303" t="str">
        <v>0.012 MAX</v>
      </c>
      <c r="AR303" t="str">
        <v>0.015 MAX</v>
      </c>
      <c r="AS303" t="str">
        <v>0.05 Per Note 2</v>
      </c>
      <c r="AT303" t="str">
        <v>0.500 PULLOUT ZONE</v>
      </c>
      <c r="AU303" t="str">
        <v>10-32 UNF-2A</v>
      </c>
      <c r="AV303" t="str">
        <v>12-28 UNF-2B</v>
      </c>
      <c r="AW303" t="str">
        <v>2.87 BASIC</v>
      </c>
      <c r="AX303" t="str">
        <v>2-56 UNC 2B 2 STARTS</v>
      </c>
      <c r="AY303" t="str">
        <v>3 LEAD THREAD</v>
      </c>
      <c r="AZ303" t="str">
        <v>32µIN Max</v>
      </c>
      <c r="BA303" t="str">
        <v>5/16"-24 UNF-2A</v>
      </c>
      <c r="BB303" t="str">
        <v>5/16-18 UNC 2A</v>
      </c>
      <c r="BC303" t="str">
        <v>5-44 UNF-2A</v>
      </c>
      <c r="BD303" t="str">
        <v>6-16µIN</v>
      </c>
      <c r="BE303" t="str">
        <v>65° BLEND</v>
      </c>
      <c r="BF303" t="str">
        <v>7.45 Top of Ball to Face</v>
      </c>
      <c r="BG303" t="str">
        <v>7/16-28 UNEF 2B</v>
      </c>
      <c r="BH303" t="str">
        <v>7/16-28-UNEF-2A</v>
      </c>
      <c r="BI303" t="str">
        <v>Alignment Per Note 3</v>
      </c>
      <c r="BJ303" t="str">
        <v>ANODIZE (SEE CHART)</v>
      </c>
      <c r="BK303" t="str">
        <v>ANODIZE AQUA Per Note 3</v>
      </c>
      <c r="BL303" t="str">
        <v>ANODIZE BOTTOM PORTION</v>
      </c>
      <c r="BM303" t="str">
        <v>ANODIZE COLOR AQUA</v>
      </c>
      <c r="BN303" t="str">
        <v>ANODIZE COLOR GREEN DWG NOTE 4</v>
      </c>
      <c r="BO303" t="str">
        <v>ANODIZE COLOR LIGHT BLUE</v>
      </c>
      <c r="BP303" t="str">
        <v>ANODIZE GREEN Per Note 2</v>
      </c>
      <c r="BQ303" t="str">
        <v>ANODIZE GREY, Per Note 1</v>
      </c>
      <c r="BR303" t="str">
        <v>ANODIZE MAGENTA</v>
      </c>
      <c r="BS303" t="str">
        <v>Anodize Per note 3</v>
      </c>
      <c r="BT303" t="str">
        <v>Anodize Per Note 4</v>
      </c>
      <c r="BU303" t="str">
        <v>ANODIZE SEAFOAM</v>
      </c>
      <c r="BV303" t="str">
        <v>Balloon 11 Symmetry</v>
      </c>
      <c r="BW303" t="str">
        <v>Balloon 12 Symmetry</v>
      </c>
      <c r="BX303" t="str">
        <v>Balloon 13 Hole Centered</v>
      </c>
      <c r="BY303" t="str">
        <v>Balloon 13 Symmerty</v>
      </c>
      <c r="BZ303" t="str">
        <v>Balloon 2 Symmetry</v>
      </c>
      <c r="CA303" t="str">
        <v>Balloon 21 CENTERED</v>
      </c>
      <c r="CB303" t="str">
        <v>Balloon 29 Symmetry</v>
      </c>
      <c r="CC303" t="str">
        <v>Balloon 3 Symmetry</v>
      </c>
      <c r="CD303" t="str">
        <v>Balloon 4 Symmetry</v>
      </c>
      <c r="CE303" t="str">
        <v>Balloon 5 blend to SØ .340</v>
      </c>
      <c r="CF303" t="str">
        <v>Balloon 5 Symmetry</v>
      </c>
      <c r="CG303" t="str">
        <v>Balloon 6 Centered</v>
      </c>
      <c r="CH303" t="str">
        <v>Balloon 9 Function Check</v>
      </c>
      <c r="CI303" t="str">
        <v>Balloon 9 Symmerty</v>
      </c>
      <c r="CJ303" t="str">
        <v>Balloons 2 &amp; 17 Symmetry |.001|A|</v>
      </c>
      <c r="CK303" t="str">
        <v>Basic Ø 3.6</v>
      </c>
      <c r="CL303" t="str">
        <v>BEAD BLAST</v>
      </c>
      <c r="CM303" t="str">
        <v>BLAST ALUMINUM OXIDE</v>
      </c>
      <c r="CN303" t="str">
        <v>Blast Note 2</v>
      </c>
      <c r="CO303" t="str">
        <v xml:space="preserve">BLAST Per Note 1 </v>
      </c>
      <c r="CP303" t="str">
        <v>BLAST Per Note 2</v>
      </c>
      <c r="CQ303" t="str">
        <v>BLAST Per Note 3</v>
      </c>
      <c r="CR303" t="str">
        <v>BLAST Per Note 4</v>
      </c>
      <c r="CS303" t="str">
        <v>BLAST Per Note 8</v>
      </c>
      <c r="CT303" t="str">
        <v>BLAST Per Traveler, MATT FINISH</v>
      </c>
      <c r="CU303" t="str">
        <v>BLAST WITH 16 GRIT ALUMINUM OXIDE</v>
      </c>
      <c r="CV303" t="str">
        <v>BLAST, Uniform Finish Per Note 3</v>
      </c>
      <c r="CW303" t="str">
        <v>BREAK EDGE</v>
      </c>
      <c r="CX303" t="str">
        <v>BREAK EDGE .014</v>
      </c>
      <c r="CY303" t="str">
        <v>BREAK EDGES Note 2</v>
      </c>
      <c r="CZ303" t="str">
        <v>BREAK SHARP Per Note 1</v>
      </c>
      <c r="DA303" t="str">
        <v>BREAK SHARPS Per Note 1</v>
      </c>
      <c r="DB303" t="str">
        <v>CE 2729</v>
      </c>
      <c r="DC303" t="str">
        <v>CE Logo per Note 3</v>
      </c>
      <c r="DD303" t="str">
        <v>CE MARK</v>
      </c>
      <c r="DE303" t="str">
        <v>Chips/Debris Removed</v>
      </c>
      <c r="DF303" t="str">
        <v>Coat Per Note 2</v>
      </c>
      <c r="DG303" t="str">
        <v>C-Sink Ø .155</v>
      </c>
      <c r="DH303" t="str">
        <v>C-Sink Ø5.2</v>
      </c>
      <c r="DI303" t="str">
        <v>Deburred</v>
      </c>
      <c r="DJ303" t="str">
        <v>DIM "A" NoGo</v>
      </c>
      <c r="DK303" t="str">
        <v>DIM "A" NoGo Hexalobe</v>
      </c>
      <c r="DL303" t="str">
        <v>EDGE BREAK</v>
      </c>
      <c r="DM303" t="str">
        <v>EDGE BREAK MIN R.004, MAX R.010</v>
      </c>
      <c r="DN303" t="str">
        <v>Edge Break per Note 1</v>
      </c>
      <c r="DO303" t="str">
        <v>ELECTROPOLISH Per Note 1</v>
      </c>
      <c r="DP303" t="str">
        <v>Finish Per Note 3</v>
      </c>
      <c r="DQ303" t="str">
        <v>FLUTE POSITION Per Note 3</v>
      </c>
      <c r="DR303" t="str">
        <v>FULL R</v>
      </c>
      <c r="DS303" t="str">
        <v>FULL RADIUS</v>
      </c>
      <c r="DT303" t="str">
        <v xml:space="preserve">FULL RADIUS </v>
      </c>
      <c r="DU303" t="str">
        <v>Function Check  (.2340 .2360 FULL)</v>
      </c>
      <c r="DV303" t="str">
        <v>FUNCTIONAL  HEXALOBE</v>
      </c>
      <c r="DW303" t="str">
        <v>GLASS BEAD Per Note 3</v>
      </c>
      <c r="DX303" t="str">
        <v>Globus Logo per Note 3</v>
      </c>
      <c r="DY303" t="str">
        <v>Gold Anodized Color</v>
      </c>
      <c r="DZ303" t="str">
        <v>Green Anodized Color</v>
      </c>
      <c r="EA303" t="str">
        <v>GRIT BLAST Per Note 3</v>
      </c>
      <c r="EB303" t="str">
        <v>Grit Blast Per Note 4</v>
      </c>
      <c r="EC303" t="str">
        <v>GRIT BLAST, DWG NOTE 3</v>
      </c>
      <c r="ED303" t="str">
        <v>HEX MINOR Ø.1292</v>
      </c>
      <c r="EE303" t="str">
        <v xml:space="preserve">HEXALOBE </v>
      </c>
      <c r="EF303" t="str">
        <v>HEXALOBE FUNCTION</v>
      </c>
      <c r="EG303" t="str">
        <v>Hexalobe Minor</v>
      </c>
      <c r="EH303" t="str">
        <v>Hexalobe NV-30</v>
      </c>
      <c r="EI303" t="str">
        <v>HEXALOBE ORIENTATION</v>
      </c>
      <c r="EJ303" t="str">
        <v>Inspect per operation 30 comments</v>
      </c>
      <c r="EK303" t="str">
        <v>INT / EXT CORNERS: R.002 TO R.010</v>
      </c>
      <c r="EL303" t="str">
        <v>INT /EXT CORNERS R.05 TO R.03</v>
      </c>
      <c r="EM303" t="str">
        <v>John is a Geek</v>
      </c>
      <c r="EN303" t="str">
        <v>LASER ETCH</v>
      </c>
      <c r="EO303" t="str">
        <v>Laser Etch Per Note 7</v>
      </c>
      <c r="EP303" t="str">
        <v xml:space="preserve">LASER MARK "CE" DWG NOTE 10 </v>
      </c>
      <c r="EQ303" t="str">
        <v>Laser Mark "P1-15004-08", Per Note 3</v>
      </c>
      <c r="ER303" t="str">
        <v>Laser Mark "P2-15004-08", Per Note 3</v>
      </c>
      <c r="ES303" t="str">
        <v>Laser Mark "P3-15004-08", Per Note 3</v>
      </c>
      <c r="ET303" t="str">
        <v>Laser Mark "P4-15004-08", Per Note 3</v>
      </c>
      <c r="EU303" t="str">
        <v xml:space="preserve">LASER MARK LOGO DWG NOTE 9 </v>
      </c>
      <c r="EV303" t="str">
        <v xml:space="preserve">LASER MARK LOT NUMBER DWG NOTE 8 </v>
      </c>
      <c r="EW303" t="str">
        <v>Laser Mark Lot, Per Note 3</v>
      </c>
      <c r="EX303" t="str">
        <v xml:space="preserve">LASER MARK PART NUMBER DWG NOTE 8 </v>
      </c>
      <c r="EY303" t="str">
        <v>LASER: 13000000</v>
      </c>
      <c r="EZ303" t="str">
        <v>LASER: CE 2797</v>
      </c>
      <c r="FA303" t="str">
        <v>LASER: LOGO</v>
      </c>
      <c r="FB303" t="str">
        <v xml:space="preserve">LASER: Lot # Per RE-75-001 </v>
      </c>
      <c r="FC303" t="str">
        <v>LAST THREAD</v>
      </c>
      <c r="FD303" t="str">
        <v>LEAD .0625</v>
      </c>
      <c r="FE303" t="str">
        <v>LOGO</v>
      </c>
      <c r="FF303" t="str">
        <v>Lot (Control) Number per Note 3</v>
      </c>
      <c r="FG303" t="str">
        <v>LOT NO.</v>
      </c>
      <c r="FH303" t="str">
        <v>LOT NUMBER</v>
      </c>
      <c r="FI303" t="str">
        <v>LOT NUMBER PER NUVASIVE SOP 9002007</v>
      </c>
      <c r="FJ303" t="str">
        <v>M 4X 0.5 - 6G - 0.063R - LH</v>
      </c>
      <c r="FK303" t="str">
        <v>M4 X 0.5 - 6G - 0.063R</v>
      </c>
      <c r="FL303" t="str">
        <v>M4 X 0.5 - 6G - 0.063R - LH</v>
      </c>
      <c r="FM303" t="str">
        <v>M4.5 X .75 6g</v>
      </c>
      <c r="FN303" t="str">
        <v>M4.5 X 0.75 6g</v>
      </c>
      <c r="FO303" t="str">
        <v>M5x0.8-6g</v>
      </c>
      <c r="FP303" t="str">
        <v xml:space="preserve">M5x0.8-6g </v>
      </c>
      <c r="FQ303" t="str">
        <v>M6 X .75 6g</v>
      </c>
      <c r="FR303" t="str">
        <v>M6 X 0.75-6g</v>
      </c>
      <c r="FS303" t="str">
        <v>M6 X0.75 - 6g</v>
      </c>
      <c r="FT303" t="str">
        <v>M6X0.75 - 6H</v>
      </c>
      <c r="FU303" t="str">
        <v>M7 X 1.00 6g THREAD</v>
      </c>
      <c r="FV303" t="str">
        <v>M7X1.00 6g THREAD</v>
      </c>
      <c r="FW303" t="str">
        <v>M7X1.00 6h THREAD</v>
      </c>
      <c r="FX303" t="str">
        <v>Magenta Anodized Color</v>
      </c>
      <c r="FY303" t="str">
        <v>MAJOR Ø .380</v>
      </c>
      <c r="FZ303" t="str">
        <v>MAJORØ</v>
      </c>
      <c r="GA303" t="str">
        <v>MATT FINISH Per Note 3</v>
      </c>
      <c r="GB303" t="str">
        <v>MATT FINISH Per Traveler</v>
      </c>
      <c r="GC303" t="str">
        <v>MATTE FINISH</v>
      </c>
      <c r="GD303" t="str">
        <v>MATTE FINISH DWG NOTE 3</v>
      </c>
      <c r="GE303" t="str">
        <v>MATTE FINISH Note 3</v>
      </c>
      <c r="GF303" t="str">
        <v>Matte Finish Per Note 3</v>
      </c>
      <c r="GG303" t="str">
        <v>MATTE FINISH SIZE 10 GLASS BEAD</v>
      </c>
      <c r="GH303" t="str">
        <v>MAX ROOT RADIUS</v>
      </c>
      <c r="GI303" t="str">
        <v xml:space="preserve">Mill Profile Centered </v>
      </c>
      <c r="GJ303" t="str">
        <v>Minor Ø Unconstrained Check</v>
      </c>
      <c r="GK303" t="str">
        <v>MINOR Ø.1336</v>
      </c>
      <c r="GL303" t="str">
        <v>NO ANODIZE Per note 8</v>
      </c>
      <c r="GM303" t="str">
        <v>NO ANODIZE Per note 9</v>
      </c>
      <c r="GN303" t="str">
        <v>No Nicks, Scratches, Tool Marks, etc.</v>
      </c>
      <c r="GO303" t="str">
        <v>No Nicks,Scratches,Tool Marks,etc.</v>
      </c>
      <c r="GP303" t="str">
        <v>NO TOOL MARKS</v>
      </c>
      <c r="GQ303" t="str">
        <v>NOTE 3 THREAD RELIEF</v>
      </c>
      <c r="GR303" t="str">
        <v>NV-27 FUNC.</v>
      </c>
      <c r="GS303" t="str">
        <v>NV-30 DIM A</v>
      </c>
      <c r="GT303" t="str">
        <v>NV-30 DIM B</v>
      </c>
      <c r="GU303" t="str">
        <v>NV-30 DIM F</v>
      </c>
      <c r="GV303" t="str">
        <v>Ø .1250 HEX</v>
      </c>
      <c r="GW303" t="str">
        <v>Ø 9.4 MAJOR</v>
      </c>
      <c r="GX303" t="str">
        <v>Ø.096 MAX PILOT HOLE</v>
      </c>
      <c r="GY303" t="str">
        <v>Ø.125 THRU</v>
      </c>
      <c r="GZ303" t="str">
        <v>Ø.205 COUNTERSINK</v>
      </c>
      <c r="HA303" t="str">
        <v>Ø.260 T.S.C.</v>
      </c>
      <c r="HB303" t="str">
        <v>Ø.500 BASIC</v>
      </c>
      <c r="HC303" t="str">
        <v xml:space="preserve">OVAL CENTERED </v>
      </c>
      <c r="HD303" t="str">
        <v>PART NO. 15100</v>
      </c>
      <c r="HE303" t="str">
        <v>PART NUMBER 13100000</v>
      </c>
      <c r="HF303" t="str">
        <v>PART NUMBER 13600000</v>
      </c>
      <c r="HG303" t="str">
        <v>Part Number per Note 3</v>
      </c>
      <c r="HH303" t="str">
        <v>PD 5/16-18 UNC 2A</v>
      </c>
      <c r="HI303" t="str">
        <v>Perp.|0.05|A|</v>
      </c>
      <c r="HJ303" t="str">
        <v>PILOT THRU HOLE PRESENT</v>
      </c>
      <c r="HK303" t="str">
        <v>PITCH .060</v>
      </c>
      <c r="HL303" t="str">
        <v>Profile |.001|A|</v>
      </c>
      <c r="HM303" t="str">
        <v>Profile |.0015 | A | X-Y</v>
      </c>
      <c r="HN303" t="str">
        <v>Profile |.002| |A|B| X-Y</v>
      </c>
      <c r="HO303" t="str">
        <v>Profile |.002|A|B|</v>
      </c>
      <c r="HP303" t="str">
        <v>Profile |.002|A|B| X-Y</v>
      </c>
      <c r="HQ303" t="str">
        <v>Profile:|010|A|B|C|</v>
      </c>
      <c r="HR303" t="str">
        <v>Profile| .002| A|B|</v>
      </c>
      <c r="HS303" t="str">
        <v>Profile|.001|</v>
      </c>
      <c r="HT303" t="str">
        <v>Profile|.001|A|</v>
      </c>
      <c r="HU303" t="str">
        <v>Profile|.001|A|B|</v>
      </c>
      <c r="HV303" t="str">
        <v xml:space="preserve">Profile|.001|A|B| A&lt;-&gt;B </v>
      </c>
      <c r="HW303" t="str">
        <v>Profile|.001|A|B| C&lt;-&gt;D</v>
      </c>
      <c r="HX303" t="str">
        <v>Profile|.001|A|B| L-M</v>
      </c>
      <c r="HY303" t="str">
        <v>Profile|.001|A|B| P-Q</v>
      </c>
      <c r="HZ303" t="str">
        <v>Profile|.001|A|B|C&lt;-&gt;D</v>
      </c>
      <c r="IA303" t="str">
        <v>Profile|.001|A|C&lt;--&gt;D</v>
      </c>
      <c r="IB303" t="str">
        <v>Profile|.001|A|UNILATERAL</v>
      </c>
      <c r="IC303" t="str">
        <v>Profile|.001|C|</v>
      </c>
      <c r="ID303" t="str">
        <v>Profile|.0012|D1|</v>
      </c>
      <c r="IE303" t="str">
        <v>Profile|.0015| A-B UNI.</v>
      </c>
      <c r="IF303" t="str">
        <v>Profile|.0015| UNI.</v>
      </c>
      <c r="IG303" t="str">
        <v>Profile|.0015|A| X-Y</v>
      </c>
      <c r="IH303" t="str">
        <v>Profile|.0015|E|F|</v>
      </c>
      <c r="II303" t="str">
        <v>Profile|.0016|B|D|</v>
      </c>
      <c r="IJ303" t="str">
        <v>Profile|.002(U).000|A|</v>
      </c>
      <c r="IK303" t="str">
        <v>Profile|.002|</v>
      </c>
      <c r="IL303" t="str">
        <v>Profile|.002|A</v>
      </c>
      <c r="IM303" t="str">
        <v>Profile|.002|A|</v>
      </c>
      <c r="IN303" t="str">
        <v>Profile|.002|A|B|</v>
      </c>
      <c r="IO303" t="str">
        <v xml:space="preserve">Profile|.002|A|B| A&lt;-&gt;B </v>
      </c>
      <c r="IP303" t="str">
        <v>Profile|.002|A|B| C&lt;-&gt;D</v>
      </c>
      <c r="IQ303" t="str">
        <v>Profile|.002|A|B| X-Y</v>
      </c>
      <c r="IR303" t="str">
        <v>Profile|.002|A|B|C|X-Y</v>
      </c>
      <c r="IS303" t="str">
        <v>Profile|.002|A|B|X&lt;--&gt;Y</v>
      </c>
      <c r="IT303" t="str">
        <v>Profile|.002|A|B|X-Y</v>
      </c>
      <c r="IU303" t="str">
        <v>Profile|.002|A|C|</v>
      </c>
      <c r="IV303" t="str">
        <v>Profile|.002|C|A|</v>
      </c>
      <c r="IW303" t="str">
        <v>Profile|.002|C|B|</v>
      </c>
      <c r="IX303" t="str">
        <v>Profile|.0020|</v>
      </c>
      <c r="IY303" t="str">
        <v>Profile|.003|A|</v>
      </c>
      <c r="IZ303" t="str">
        <v>Profile|.003|A|B|C| Uni.</v>
      </c>
      <c r="JA303" t="str">
        <v>Profile|.003|E|F|</v>
      </c>
      <c r="JB303" t="str">
        <v>Profile|.004(U) .003|A|B|C|</v>
      </c>
      <c r="JC303" t="str">
        <v>Profile|.004|A| UNI.</v>
      </c>
      <c r="JD303" t="str">
        <v>Profile|.005|A|C|</v>
      </c>
      <c r="JE303" t="str">
        <v>Profile|.005|A|C|A&lt;--&gt;B, C&lt;--&gt;D</v>
      </c>
      <c r="JF303" t="str">
        <v>Profile|.005|A|D| A-B UNI.</v>
      </c>
      <c r="JG303" t="str">
        <v>Profile|.005|A|D| UNI.</v>
      </c>
      <c r="JH303" t="str">
        <v>Profile|.010|A|B|</v>
      </c>
      <c r="JI303" t="str">
        <v>Profile|.010|A|B|C|</v>
      </c>
      <c r="JJ303" t="str">
        <v>Profile|.03|A|</v>
      </c>
      <c r="JK303" t="str">
        <v>Profile|.05|A|B|</v>
      </c>
      <c r="JL303" t="str">
        <v>Profile|0.03|</v>
      </c>
      <c r="JM303" t="str">
        <v>Profile|0.03|A|</v>
      </c>
      <c r="JN303" t="str">
        <v>Profile|0.03|A|B|</v>
      </c>
      <c r="JO303" t="str">
        <v>Profile|0.05{A|C|</v>
      </c>
      <c r="JP303" t="str">
        <v>Profile|0.05|A|B|</v>
      </c>
      <c r="JQ303" t="str">
        <v>Profile|0.05|E|</v>
      </c>
      <c r="JR303" t="str">
        <v>Profile|0.05|E|F|</v>
      </c>
      <c r="JS303" t="str">
        <v>Profile|0.06|A|C|</v>
      </c>
      <c r="JT303" t="str">
        <v>Profile|0.1|A|A|</v>
      </c>
      <c r="JU303" t="str">
        <v>Profile|0.1|D1|</v>
      </c>
      <c r="JV303" t="str">
        <v>Profile|A|B|C|</v>
      </c>
      <c r="JW303" t="str">
        <v>Proile|.002|A|B|J-K</v>
      </c>
      <c r="JX303" t="str">
        <v>P-Thread Form</v>
      </c>
      <c r="JY303" t="str">
        <v>R  FULL RADIUS</v>
      </c>
      <c r="JZ303" t="str">
        <v>R.001/.006</v>
      </c>
      <c r="KA303" t="str">
        <v>R.003 MAX</v>
      </c>
      <c r="KB303" t="str">
        <v>R.005 MAX</v>
      </c>
      <c r="KC303" t="str">
        <v>R.030</v>
      </c>
      <c r="KD303" t="str">
        <v>R.25 MAX</v>
      </c>
      <c r="KE303" t="str">
        <v>R1.33 BASIC</v>
      </c>
      <c r="KF303" t="str">
        <v>R3.3</v>
      </c>
      <c r="KG303" t="str">
        <v>Ra 1.6 MAX</v>
      </c>
      <c r="KH303" t="str">
        <v>RAD @ FACE &amp; OD CHAMFER</v>
      </c>
      <c r="KI303" t="str">
        <v>RAD. @ ID &amp; BACK FACE</v>
      </c>
      <c r="KJ303" t="str">
        <v>RAD. @ OD &amp; BACK FACE</v>
      </c>
      <c r="KK303" t="str">
        <v>REMOVE SHRP EDGES .005 MAX</v>
      </c>
      <c r="KL303" t="str">
        <v>ROD SLOT CENTERED</v>
      </c>
      <c r="KM303" t="str">
        <v>SHARP OKAY</v>
      </c>
      <c r="KN303" t="str">
        <v>Slot Centered</v>
      </c>
      <c r="KO303" t="str">
        <v>SLOT WIDTH</v>
      </c>
      <c r="KP303" t="str">
        <v>Surface Finish Per Note 1</v>
      </c>
      <c r="KQ303" t="str">
        <v>Symmerty Balloon A_6</v>
      </c>
      <c r="KR303" t="str">
        <v>T27 HEXALOBE Per Note 1</v>
      </c>
      <c r="KS303" t="str">
        <v>T27 TORX</v>
      </c>
      <c r="KT303" t="str">
        <v>THRD DEPTH</v>
      </c>
      <c r="KU303" t="str">
        <v>Thread Form Per Note 3</v>
      </c>
      <c r="KV303" t="str">
        <v>THREAD INTO ROD SLOT</v>
      </c>
      <c r="KW303" t="str">
        <v>Thread Timed Print Note 6</v>
      </c>
      <c r="KX303" t="str">
        <v>TOOL MISMATCH PERMISSIBLE</v>
      </c>
      <c r="KY303" t="str">
        <v>Tot. Runout|Ø.002|C|</v>
      </c>
      <c r="KZ303" t="str">
        <v>Total Runout|.002|E|</v>
      </c>
      <c r="LA303" t="str">
        <v>TRIPLE LEAD THREAD</v>
      </c>
      <c r="LB303" t="str">
        <v>True Pos. |.001 (M)|A|</v>
      </c>
      <c r="LC303" t="str">
        <v>True Pos. |.002(M)|A|B|</v>
      </c>
      <c r="LD303" t="str">
        <v>True Pos. |.002|</v>
      </c>
      <c r="LE303" t="str">
        <v>True Pos. |.002|A|</v>
      </c>
      <c r="LF303" t="str">
        <v>True Pos. |.002|A|B|</v>
      </c>
      <c r="LG303" t="str">
        <v>True Pos. |.004|A|C|B|</v>
      </c>
      <c r="LH303" t="str">
        <v>True Pos. |.005(M)|A|B|</v>
      </c>
      <c r="LI303" t="str">
        <v>True Pos.|.000(L)|A|D|</v>
      </c>
      <c r="LJ303" t="str">
        <v>True Pos.|.000(M)|A|</v>
      </c>
      <c r="LK303" t="str">
        <v>True Pos.|.001(M)|A|</v>
      </c>
      <c r="LL303" t="str">
        <v>True Pos.|.001|B|</v>
      </c>
      <c r="LM303" t="str">
        <v>True Pos.|.001|E|</v>
      </c>
      <c r="LN303" t="str">
        <v>True Pos.|.002|A|</v>
      </c>
      <c r="LO303" t="str">
        <v>True Pos.|.002|B|</v>
      </c>
      <c r="LP303" t="str">
        <v>True Pos.|.002|C|</v>
      </c>
      <c r="LQ303" t="str">
        <v>True Pos.|.002|D1|</v>
      </c>
      <c r="LR303" t="str">
        <v>True Pos.|.002|D1|D2|</v>
      </c>
      <c r="LS303" t="str">
        <v>True Pos.|.05|A|</v>
      </c>
      <c r="LT303" t="str">
        <v>True Pos.|.1|A|B|C|</v>
      </c>
      <c r="LU303" t="str">
        <v>True Pos.|.13|A</v>
      </c>
      <c r="LV303" t="str">
        <v>True Pos.|0.05|A|</v>
      </c>
      <c r="LW303" t="str">
        <v>True Pos.|0.1|A|B|C|</v>
      </c>
      <c r="LX303" t="str">
        <v>True Pos.|0.13|A|</v>
      </c>
      <c r="LY303" t="str">
        <v>True Pos.|Ø.000(M)|A|</v>
      </c>
      <c r="LZ303" t="str">
        <v>True Pos.|Ø.000(M)|B|</v>
      </c>
      <c r="MA303" t="str">
        <v>True Pos.|Ø.001(M)|A(M)|</v>
      </c>
      <c r="MB303" t="str">
        <v>True Pos.|Ø.001(M)|A|</v>
      </c>
      <c r="MC303" t="str">
        <v>True Pos.|Ø.001|A|</v>
      </c>
      <c r="MD303" t="str">
        <v>True Pos.|Ø.001|C|</v>
      </c>
      <c r="ME303" t="str">
        <v>True Pos.|Ø.002(S)|A(S)|</v>
      </c>
      <c r="MF303" t="str">
        <v>True Pos.|Ø.002|A|</v>
      </c>
      <c r="MG303" t="str">
        <v>True Pos.|Ø.002|B|</v>
      </c>
      <c r="MH303" t="str">
        <v>True Pos.|Ø.002|C|</v>
      </c>
      <c r="MI303" t="str">
        <v>True Pos.|Ø.03(M)|A|</v>
      </c>
      <c r="MJ303" t="str">
        <v>True Pos.|Ø0.03(M)|A|</v>
      </c>
      <c r="MK303" t="str">
        <v>True Pos.|Ø0.05(L)|D|B|</v>
      </c>
      <c r="ML303" t="str">
        <v>True Pos.|Ø0.05|A|</v>
      </c>
      <c r="MM303" t="str">
        <v>True Pos.|Ø0.05|D|</v>
      </c>
      <c r="MN303" t="str">
        <v>True Pos.|Ø0.05|E|</v>
      </c>
      <c r="MO303" t="str">
        <v>True Pos.|Ø0.05|E|B|</v>
      </c>
      <c r="MP303" t="str">
        <v>True Pos.|SØ0.03|C|B|</v>
      </c>
      <c r="MQ303" t="str">
        <v>True Position|.002|A|B|</v>
      </c>
      <c r="MR303" t="str">
        <v>True. Pos.|Ø.001(M)|A|</v>
      </c>
      <c r="MS303" t="str">
        <v>True. Pps.|0.05|A|</v>
      </c>
      <c r="MT303" t="str">
        <v>Tumble Per Note 1</v>
      </c>
      <c r="MU303" t="str">
        <v>Tumble Per Note 2</v>
      </c>
    </row>
    <row r="304" spans="1:359">
      <c r="A304" t="s">
        <v>1151</v>
      </c>
      <c r="C304" s="74" t="str" cm="1">
        <f t="array" ref="C304:MU304">TRANSPOSE(_xlfn._xlws.SORT(_xlfn._xlws.FILTER($A$2:$A$499,ISNUMBER(SEARCH('Prt. Lib. &amp; Routine, Table'!L311,$A$2:$A$499)),"not found")))</f>
        <v>.0015 T.I.R. MAX</v>
      </c>
      <c r="D304" t="str">
        <v>.002 MAX ROOT RADIUS</v>
      </c>
      <c r="E304" t="str">
        <v>.012 BLUNT END</v>
      </c>
      <c r="F304" t="str">
        <v>.015 MAX</v>
      </c>
      <c r="G304" t="str">
        <v>.016 T.S.C.</v>
      </c>
      <c r="H304" t="str">
        <v>.017 BASIC</v>
      </c>
      <c r="I304" t="str">
        <v>.021 PITCH</v>
      </c>
      <c r="J304" t="str">
        <v>.022 BLUNT START</v>
      </c>
      <c r="K304" t="str">
        <v>.025 BASIC</v>
      </c>
      <c r="L304" t="str">
        <v>.035 BASIC</v>
      </c>
      <c r="M304" t="str">
        <v>.043 T.S.C</v>
      </c>
      <c r="N304" t="str">
        <v>.053 T.S.C.</v>
      </c>
      <c r="O304" t="str">
        <v>.060 HEX DEPTH</v>
      </c>
      <c r="P304" t="str">
        <v>.060 PITCH</v>
      </c>
      <c r="Q304" t="str">
        <v>.061 BASIC</v>
      </c>
      <c r="R304" t="str">
        <v>.07 HEX</v>
      </c>
      <c r="S304" t="str">
        <v>.070 HEX DEPTH</v>
      </c>
      <c r="T304" t="str">
        <v>.082 DRILL</v>
      </c>
      <c r="U304" t="str">
        <v>.082 DRILL DEPTH</v>
      </c>
      <c r="V304" t="str">
        <v>.094 HEX</v>
      </c>
      <c r="W304" t="str">
        <v>.115 T.S.C.</v>
      </c>
      <c r="X304" t="str">
        <v>.1195 / .1243 MAJOR DIAMETER</v>
      </c>
      <c r="Y304" t="str">
        <v>.1250 HEX</v>
      </c>
      <c r="Z304" t="str">
        <v>.157 MINOR DIAMETER</v>
      </c>
      <c r="AA304" t="str">
        <v>.172 FULL THD DEPTH</v>
      </c>
      <c r="AB304" t="str">
        <v>.172 MAJOR DIAMETER</v>
      </c>
      <c r="AC304" t="str">
        <v>.180 MIN DEPTH FULL THRD</v>
      </c>
      <c r="AD304" t="str">
        <v>.183 Ceter Line Thread Dwell</v>
      </c>
      <c r="AE304" t="str">
        <v>.208 MAX THRD DEPTH</v>
      </c>
      <c r="AF304" t="str">
        <v>.218 BOTTOM HALF OF SLOT</v>
      </c>
      <c r="AG304" t="str">
        <v>.261 BASIC</v>
      </c>
      <c r="AH304" t="str">
        <v>.314 T.S.C.</v>
      </c>
      <c r="AI304" t="str">
        <v>.315 BASIC</v>
      </c>
      <c r="AJ304" t="str">
        <v>.329 MINOR Ø</v>
      </c>
      <c r="AK304" t="str">
        <v>.330 BASIC</v>
      </c>
      <c r="AL304" t="str">
        <v>.35 TO TANGENT POINT</v>
      </c>
      <c r="AM304" t="str">
        <v>.375 MAJOR Ø</v>
      </c>
      <c r="AN304" t="str">
        <v>.390 BASIC</v>
      </c>
      <c r="AO304" t="str">
        <v>.440 BASIC</v>
      </c>
      <c r="AP304" t="str">
        <v>.64/.96 HIGH=Pass</v>
      </c>
      <c r="AQ304" t="str">
        <v>0.012 MAX</v>
      </c>
      <c r="AR304" t="str">
        <v>0.015 MAX</v>
      </c>
      <c r="AS304" t="str">
        <v>0.05 Per Note 2</v>
      </c>
      <c r="AT304" t="str">
        <v>0.500 PULLOUT ZONE</v>
      </c>
      <c r="AU304" t="str">
        <v>10-32 UNF-2A</v>
      </c>
      <c r="AV304" t="str">
        <v>12-28 UNF-2B</v>
      </c>
      <c r="AW304" t="str">
        <v>2.87 BASIC</v>
      </c>
      <c r="AX304" t="str">
        <v>2-56 UNC 2B 2 STARTS</v>
      </c>
      <c r="AY304" t="str">
        <v>3 LEAD THREAD</v>
      </c>
      <c r="AZ304" t="str">
        <v>32µIN Max</v>
      </c>
      <c r="BA304" t="str">
        <v>5/16"-24 UNF-2A</v>
      </c>
      <c r="BB304" t="str">
        <v>5/16-18 UNC 2A</v>
      </c>
      <c r="BC304" t="str">
        <v>5-44 UNF-2A</v>
      </c>
      <c r="BD304" t="str">
        <v>6-16µIN</v>
      </c>
      <c r="BE304" t="str">
        <v>65° BLEND</v>
      </c>
      <c r="BF304" t="str">
        <v>7.45 Top of Ball to Face</v>
      </c>
      <c r="BG304" t="str">
        <v>7/16-28 UNEF 2B</v>
      </c>
      <c r="BH304" t="str">
        <v>7/16-28-UNEF-2A</v>
      </c>
      <c r="BI304" t="str">
        <v>Alignment Per Note 3</v>
      </c>
      <c r="BJ304" t="str">
        <v>ANODIZE (SEE CHART)</v>
      </c>
      <c r="BK304" t="str">
        <v>ANODIZE AQUA Per Note 3</v>
      </c>
      <c r="BL304" t="str">
        <v>ANODIZE BOTTOM PORTION</v>
      </c>
      <c r="BM304" t="str">
        <v>ANODIZE COLOR AQUA</v>
      </c>
      <c r="BN304" t="str">
        <v>ANODIZE COLOR GREEN DWG NOTE 4</v>
      </c>
      <c r="BO304" t="str">
        <v>ANODIZE COLOR LIGHT BLUE</v>
      </c>
      <c r="BP304" t="str">
        <v>ANODIZE GREEN Per Note 2</v>
      </c>
      <c r="BQ304" t="str">
        <v>ANODIZE GREY, Per Note 1</v>
      </c>
      <c r="BR304" t="str">
        <v>ANODIZE MAGENTA</v>
      </c>
      <c r="BS304" t="str">
        <v>Anodize Per note 3</v>
      </c>
      <c r="BT304" t="str">
        <v>Anodize Per Note 4</v>
      </c>
      <c r="BU304" t="str">
        <v>ANODIZE SEAFOAM</v>
      </c>
      <c r="BV304" t="str">
        <v>Balloon 11 Symmetry</v>
      </c>
      <c r="BW304" t="str">
        <v>Balloon 12 Symmetry</v>
      </c>
      <c r="BX304" t="str">
        <v>Balloon 13 Hole Centered</v>
      </c>
      <c r="BY304" t="str">
        <v>Balloon 13 Symmerty</v>
      </c>
      <c r="BZ304" t="str">
        <v>Balloon 2 Symmetry</v>
      </c>
      <c r="CA304" t="str">
        <v>Balloon 21 CENTERED</v>
      </c>
      <c r="CB304" t="str">
        <v>Balloon 29 Symmetry</v>
      </c>
      <c r="CC304" t="str">
        <v>Balloon 3 Symmetry</v>
      </c>
      <c r="CD304" t="str">
        <v>Balloon 4 Symmetry</v>
      </c>
      <c r="CE304" t="str">
        <v>Balloon 5 blend to SØ .340</v>
      </c>
      <c r="CF304" t="str">
        <v>Balloon 5 Symmetry</v>
      </c>
      <c r="CG304" t="str">
        <v>Balloon 6 Centered</v>
      </c>
      <c r="CH304" t="str">
        <v>Balloon 9 Function Check</v>
      </c>
      <c r="CI304" t="str">
        <v>Balloon 9 Symmerty</v>
      </c>
      <c r="CJ304" t="str">
        <v>Balloons 2 &amp; 17 Symmetry |.001|A|</v>
      </c>
      <c r="CK304" t="str">
        <v>Basic Ø 3.6</v>
      </c>
      <c r="CL304" t="str">
        <v>BEAD BLAST</v>
      </c>
      <c r="CM304" t="str">
        <v>BLAST ALUMINUM OXIDE</v>
      </c>
      <c r="CN304" t="str">
        <v>Blast Note 2</v>
      </c>
      <c r="CO304" t="str">
        <v xml:space="preserve">BLAST Per Note 1 </v>
      </c>
      <c r="CP304" t="str">
        <v>BLAST Per Note 2</v>
      </c>
      <c r="CQ304" t="str">
        <v>BLAST Per Note 3</v>
      </c>
      <c r="CR304" t="str">
        <v>BLAST Per Note 4</v>
      </c>
      <c r="CS304" t="str">
        <v>BLAST Per Note 8</v>
      </c>
      <c r="CT304" t="str">
        <v>BLAST Per Traveler, MATT FINISH</v>
      </c>
      <c r="CU304" t="str">
        <v>BLAST WITH 16 GRIT ALUMINUM OXIDE</v>
      </c>
      <c r="CV304" t="str">
        <v>BLAST, Uniform Finish Per Note 3</v>
      </c>
      <c r="CW304" t="str">
        <v>BREAK EDGE</v>
      </c>
      <c r="CX304" t="str">
        <v>BREAK EDGE .014</v>
      </c>
      <c r="CY304" t="str">
        <v>BREAK EDGES Note 2</v>
      </c>
      <c r="CZ304" t="str">
        <v>BREAK SHARP Per Note 1</v>
      </c>
      <c r="DA304" t="str">
        <v>BREAK SHARPS Per Note 1</v>
      </c>
      <c r="DB304" t="str">
        <v>CE 2729</v>
      </c>
      <c r="DC304" t="str">
        <v>CE Logo per Note 3</v>
      </c>
      <c r="DD304" t="str">
        <v>CE MARK</v>
      </c>
      <c r="DE304" t="str">
        <v>Chips/Debris Removed</v>
      </c>
      <c r="DF304" t="str">
        <v>Coat Per Note 2</v>
      </c>
      <c r="DG304" t="str">
        <v>C-Sink Ø .155</v>
      </c>
      <c r="DH304" t="str">
        <v>C-Sink Ø5.2</v>
      </c>
      <c r="DI304" t="str">
        <v>Deburred</v>
      </c>
      <c r="DJ304" t="str">
        <v>DIM "A" NoGo</v>
      </c>
      <c r="DK304" t="str">
        <v>DIM "A" NoGo Hexalobe</v>
      </c>
      <c r="DL304" t="str">
        <v>EDGE BREAK</v>
      </c>
      <c r="DM304" t="str">
        <v>EDGE BREAK MIN R.004, MAX R.010</v>
      </c>
      <c r="DN304" t="str">
        <v>Edge Break per Note 1</v>
      </c>
      <c r="DO304" t="str">
        <v>ELECTROPOLISH Per Note 1</v>
      </c>
      <c r="DP304" t="str">
        <v>Finish Per Note 3</v>
      </c>
      <c r="DQ304" t="str">
        <v>FLUTE POSITION Per Note 3</v>
      </c>
      <c r="DR304" t="str">
        <v>FULL R</v>
      </c>
      <c r="DS304" t="str">
        <v>FULL RADIUS</v>
      </c>
      <c r="DT304" t="str">
        <v xml:space="preserve">FULL RADIUS </v>
      </c>
      <c r="DU304" t="str">
        <v>Function Check  (.2340 .2360 FULL)</v>
      </c>
      <c r="DV304" t="str">
        <v>FUNCTIONAL  HEXALOBE</v>
      </c>
      <c r="DW304" t="str">
        <v>GLASS BEAD Per Note 3</v>
      </c>
      <c r="DX304" t="str">
        <v>Globus Logo per Note 3</v>
      </c>
      <c r="DY304" t="str">
        <v>Gold Anodized Color</v>
      </c>
      <c r="DZ304" t="str">
        <v>Green Anodized Color</v>
      </c>
      <c r="EA304" t="str">
        <v>GRIT BLAST Per Note 3</v>
      </c>
      <c r="EB304" t="str">
        <v>Grit Blast Per Note 4</v>
      </c>
      <c r="EC304" t="str">
        <v>GRIT BLAST, DWG NOTE 3</v>
      </c>
      <c r="ED304" t="str">
        <v>HEX MINOR Ø.1292</v>
      </c>
      <c r="EE304" t="str">
        <v xml:space="preserve">HEXALOBE </v>
      </c>
      <c r="EF304" t="str">
        <v>HEXALOBE FUNCTION</v>
      </c>
      <c r="EG304" t="str">
        <v>Hexalobe Minor</v>
      </c>
      <c r="EH304" t="str">
        <v>Hexalobe NV-30</v>
      </c>
      <c r="EI304" t="str">
        <v>HEXALOBE ORIENTATION</v>
      </c>
      <c r="EJ304" t="str">
        <v>Inspect per operation 30 comments</v>
      </c>
      <c r="EK304" t="str">
        <v>INT / EXT CORNERS: R.002 TO R.010</v>
      </c>
      <c r="EL304" t="str">
        <v>INT /EXT CORNERS R.05 TO R.03</v>
      </c>
      <c r="EM304" t="str">
        <v>John is a Geek</v>
      </c>
      <c r="EN304" t="str">
        <v>LASER ETCH</v>
      </c>
      <c r="EO304" t="str">
        <v>Laser Etch Per Note 7</v>
      </c>
      <c r="EP304" t="str">
        <v xml:space="preserve">LASER MARK "CE" DWG NOTE 10 </v>
      </c>
      <c r="EQ304" t="str">
        <v>Laser Mark "P1-15004-08", Per Note 3</v>
      </c>
      <c r="ER304" t="str">
        <v>Laser Mark "P2-15004-08", Per Note 3</v>
      </c>
      <c r="ES304" t="str">
        <v>Laser Mark "P3-15004-08", Per Note 3</v>
      </c>
      <c r="ET304" t="str">
        <v>Laser Mark "P4-15004-08", Per Note 3</v>
      </c>
      <c r="EU304" t="str">
        <v xml:space="preserve">LASER MARK LOGO DWG NOTE 9 </v>
      </c>
      <c r="EV304" t="str">
        <v xml:space="preserve">LASER MARK LOT NUMBER DWG NOTE 8 </v>
      </c>
      <c r="EW304" t="str">
        <v>Laser Mark Lot, Per Note 3</v>
      </c>
      <c r="EX304" t="str">
        <v xml:space="preserve">LASER MARK PART NUMBER DWG NOTE 8 </v>
      </c>
      <c r="EY304" t="str">
        <v>LASER: 13000000</v>
      </c>
      <c r="EZ304" t="str">
        <v>LASER: CE 2797</v>
      </c>
      <c r="FA304" t="str">
        <v>LASER: LOGO</v>
      </c>
      <c r="FB304" t="str">
        <v xml:space="preserve">LASER: Lot # Per RE-75-001 </v>
      </c>
      <c r="FC304" t="str">
        <v>LAST THREAD</v>
      </c>
      <c r="FD304" t="str">
        <v>LEAD .0625</v>
      </c>
      <c r="FE304" t="str">
        <v>LOGO</v>
      </c>
      <c r="FF304" t="str">
        <v>Lot (Control) Number per Note 3</v>
      </c>
      <c r="FG304" t="str">
        <v>LOT NO.</v>
      </c>
      <c r="FH304" t="str">
        <v>LOT NUMBER</v>
      </c>
      <c r="FI304" t="str">
        <v>LOT NUMBER PER NUVASIVE SOP 9002007</v>
      </c>
      <c r="FJ304" t="str">
        <v>M 4X 0.5 - 6G - 0.063R - LH</v>
      </c>
      <c r="FK304" t="str">
        <v>M4 X 0.5 - 6G - 0.063R</v>
      </c>
      <c r="FL304" t="str">
        <v>M4 X 0.5 - 6G - 0.063R - LH</v>
      </c>
      <c r="FM304" t="str">
        <v>M4.5 X .75 6g</v>
      </c>
      <c r="FN304" t="str">
        <v>M4.5 X 0.75 6g</v>
      </c>
      <c r="FO304" t="str">
        <v>M5x0.8-6g</v>
      </c>
      <c r="FP304" t="str">
        <v xml:space="preserve">M5x0.8-6g </v>
      </c>
      <c r="FQ304" t="str">
        <v>M6 X .75 6g</v>
      </c>
      <c r="FR304" t="str">
        <v>M6 X 0.75-6g</v>
      </c>
      <c r="FS304" t="str">
        <v>M6 X0.75 - 6g</v>
      </c>
      <c r="FT304" t="str">
        <v>M6X0.75 - 6H</v>
      </c>
      <c r="FU304" t="str">
        <v>M7 X 1.00 6g THREAD</v>
      </c>
      <c r="FV304" t="str">
        <v>M7X1.00 6g THREAD</v>
      </c>
      <c r="FW304" t="str">
        <v>M7X1.00 6h THREAD</v>
      </c>
      <c r="FX304" t="str">
        <v>Magenta Anodized Color</v>
      </c>
      <c r="FY304" t="str">
        <v>MAJOR Ø .380</v>
      </c>
      <c r="FZ304" t="str">
        <v>MAJORØ</v>
      </c>
      <c r="GA304" t="str">
        <v>MATT FINISH Per Note 3</v>
      </c>
      <c r="GB304" t="str">
        <v>MATT FINISH Per Traveler</v>
      </c>
      <c r="GC304" t="str">
        <v>MATTE FINISH</v>
      </c>
      <c r="GD304" t="str">
        <v>MATTE FINISH DWG NOTE 3</v>
      </c>
      <c r="GE304" t="str">
        <v>MATTE FINISH Note 3</v>
      </c>
      <c r="GF304" t="str">
        <v>Matte Finish Per Note 3</v>
      </c>
      <c r="GG304" t="str">
        <v>MATTE FINISH SIZE 10 GLASS BEAD</v>
      </c>
      <c r="GH304" t="str">
        <v>MAX ROOT RADIUS</v>
      </c>
      <c r="GI304" t="str">
        <v xml:space="preserve">Mill Profile Centered </v>
      </c>
      <c r="GJ304" t="str">
        <v>Minor Ø Unconstrained Check</v>
      </c>
      <c r="GK304" t="str">
        <v>MINOR Ø.1336</v>
      </c>
      <c r="GL304" t="str">
        <v>NO ANODIZE Per note 8</v>
      </c>
      <c r="GM304" t="str">
        <v>NO ANODIZE Per note 9</v>
      </c>
      <c r="GN304" t="str">
        <v>No Nicks, Scratches, Tool Marks, etc.</v>
      </c>
      <c r="GO304" t="str">
        <v>No Nicks,Scratches,Tool Marks,etc.</v>
      </c>
      <c r="GP304" t="str">
        <v>NO TOOL MARKS</v>
      </c>
      <c r="GQ304" t="str">
        <v>NOTE 3 THREAD RELIEF</v>
      </c>
      <c r="GR304" t="str">
        <v>NV-27 FUNC.</v>
      </c>
      <c r="GS304" t="str">
        <v>NV-30 DIM A</v>
      </c>
      <c r="GT304" t="str">
        <v>NV-30 DIM B</v>
      </c>
      <c r="GU304" t="str">
        <v>NV-30 DIM F</v>
      </c>
      <c r="GV304" t="str">
        <v>Ø .1250 HEX</v>
      </c>
      <c r="GW304" t="str">
        <v>Ø 9.4 MAJOR</v>
      </c>
      <c r="GX304" t="str">
        <v>Ø.096 MAX PILOT HOLE</v>
      </c>
      <c r="GY304" t="str">
        <v>Ø.125 THRU</v>
      </c>
      <c r="GZ304" t="str">
        <v>Ø.205 COUNTERSINK</v>
      </c>
      <c r="HA304" t="str">
        <v>Ø.260 T.S.C.</v>
      </c>
      <c r="HB304" t="str">
        <v>Ø.500 BASIC</v>
      </c>
      <c r="HC304" t="str">
        <v xml:space="preserve">OVAL CENTERED </v>
      </c>
      <c r="HD304" t="str">
        <v>PART NO. 15100</v>
      </c>
      <c r="HE304" t="str">
        <v>PART NUMBER 13100000</v>
      </c>
      <c r="HF304" t="str">
        <v>PART NUMBER 13600000</v>
      </c>
      <c r="HG304" t="str">
        <v>Part Number per Note 3</v>
      </c>
      <c r="HH304" t="str">
        <v>PD 5/16-18 UNC 2A</v>
      </c>
      <c r="HI304" t="str">
        <v>Perp.|0.05|A|</v>
      </c>
      <c r="HJ304" t="str">
        <v>PILOT THRU HOLE PRESENT</v>
      </c>
      <c r="HK304" t="str">
        <v>PITCH .060</v>
      </c>
      <c r="HL304" t="str">
        <v>Profile |.001|A|</v>
      </c>
      <c r="HM304" t="str">
        <v>Profile |.0015 | A | X-Y</v>
      </c>
      <c r="HN304" t="str">
        <v>Profile |.002| |A|B| X-Y</v>
      </c>
      <c r="HO304" t="str">
        <v>Profile |.002|A|B|</v>
      </c>
      <c r="HP304" t="str">
        <v>Profile |.002|A|B| X-Y</v>
      </c>
      <c r="HQ304" t="str">
        <v>Profile:|010|A|B|C|</v>
      </c>
      <c r="HR304" t="str">
        <v>Profile| .002| A|B|</v>
      </c>
      <c r="HS304" t="str">
        <v>Profile|.001|</v>
      </c>
      <c r="HT304" t="str">
        <v>Profile|.001|A|</v>
      </c>
      <c r="HU304" t="str">
        <v>Profile|.001|A|B|</v>
      </c>
      <c r="HV304" t="str">
        <v xml:space="preserve">Profile|.001|A|B| A&lt;-&gt;B </v>
      </c>
      <c r="HW304" t="str">
        <v>Profile|.001|A|B| C&lt;-&gt;D</v>
      </c>
      <c r="HX304" t="str">
        <v>Profile|.001|A|B| L-M</v>
      </c>
      <c r="HY304" t="str">
        <v>Profile|.001|A|B| P-Q</v>
      </c>
      <c r="HZ304" t="str">
        <v>Profile|.001|A|B|C&lt;-&gt;D</v>
      </c>
      <c r="IA304" t="str">
        <v>Profile|.001|A|C&lt;--&gt;D</v>
      </c>
      <c r="IB304" t="str">
        <v>Profile|.001|A|UNILATERAL</v>
      </c>
      <c r="IC304" t="str">
        <v>Profile|.001|C|</v>
      </c>
      <c r="ID304" t="str">
        <v>Profile|.0012|D1|</v>
      </c>
      <c r="IE304" t="str">
        <v>Profile|.0015| A-B UNI.</v>
      </c>
      <c r="IF304" t="str">
        <v>Profile|.0015| UNI.</v>
      </c>
      <c r="IG304" t="str">
        <v>Profile|.0015|A| X-Y</v>
      </c>
      <c r="IH304" t="str">
        <v>Profile|.0015|E|F|</v>
      </c>
      <c r="II304" t="str">
        <v>Profile|.0016|B|D|</v>
      </c>
      <c r="IJ304" t="str">
        <v>Profile|.002(U).000|A|</v>
      </c>
      <c r="IK304" t="str">
        <v>Profile|.002|</v>
      </c>
      <c r="IL304" t="str">
        <v>Profile|.002|A</v>
      </c>
      <c r="IM304" t="str">
        <v>Profile|.002|A|</v>
      </c>
      <c r="IN304" t="str">
        <v>Profile|.002|A|B|</v>
      </c>
      <c r="IO304" t="str">
        <v xml:space="preserve">Profile|.002|A|B| A&lt;-&gt;B </v>
      </c>
      <c r="IP304" t="str">
        <v>Profile|.002|A|B| C&lt;-&gt;D</v>
      </c>
      <c r="IQ304" t="str">
        <v>Profile|.002|A|B| X-Y</v>
      </c>
      <c r="IR304" t="str">
        <v>Profile|.002|A|B|C|X-Y</v>
      </c>
      <c r="IS304" t="str">
        <v>Profile|.002|A|B|X&lt;--&gt;Y</v>
      </c>
      <c r="IT304" t="str">
        <v>Profile|.002|A|B|X-Y</v>
      </c>
      <c r="IU304" t="str">
        <v>Profile|.002|A|C|</v>
      </c>
      <c r="IV304" t="str">
        <v>Profile|.002|C|A|</v>
      </c>
      <c r="IW304" t="str">
        <v>Profile|.002|C|B|</v>
      </c>
      <c r="IX304" t="str">
        <v>Profile|.0020|</v>
      </c>
      <c r="IY304" t="str">
        <v>Profile|.003|A|</v>
      </c>
      <c r="IZ304" t="str">
        <v>Profile|.003|A|B|C| Uni.</v>
      </c>
      <c r="JA304" t="str">
        <v>Profile|.003|E|F|</v>
      </c>
      <c r="JB304" t="str">
        <v>Profile|.004(U) .003|A|B|C|</v>
      </c>
      <c r="JC304" t="str">
        <v>Profile|.004|A| UNI.</v>
      </c>
      <c r="JD304" t="str">
        <v>Profile|.005|A|C|</v>
      </c>
      <c r="JE304" t="str">
        <v>Profile|.005|A|C|A&lt;--&gt;B, C&lt;--&gt;D</v>
      </c>
      <c r="JF304" t="str">
        <v>Profile|.005|A|D| A-B UNI.</v>
      </c>
      <c r="JG304" t="str">
        <v>Profile|.005|A|D| UNI.</v>
      </c>
      <c r="JH304" t="str">
        <v>Profile|.010|A|B|</v>
      </c>
      <c r="JI304" t="str">
        <v>Profile|.010|A|B|C|</v>
      </c>
      <c r="JJ304" t="str">
        <v>Profile|.03|A|</v>
      </c>
      <c r="JK304" t="str">
        <v>Profile|.05|A|B|</v>
      </c>
      <c r="JL304" t="str">
        <v>Profile|0.03|</v>
      </c>
      <c r="JM304" t="str">
        <v>Profile|0.03|A|</v>
      </c>
      <c r="JN304" t="str">
        <v>Profile|0.03|A|B|</v>
      </c>
      <c r="JO304" t="str">
        <v>Profile|0.05{A|C|</v>
      </c>
      <c r="JP304" t="str">
        <v>Profile|0.05|A|B|</v>
      </c>
      <c r="JQ304" t="str">
        <v>Profile|0.05|E|</v>
      </c>
      <c r="JR304" t="str">
        <v>Profile|0.05|E|F|</v>
      </c>
      <c r="JS304" t="str">
        <v>Profile|0.06|A|C|</v>
      </c>
      <c r="JT304" t="str">
        <v>Profile|0.1|A|A|</v>
      </c>
      <c r="JU304" t="str">
        <v>Profile|0.1|D1|</v>
      </c>
      <c r="JV304" t="str">
        <v>Profile|A|B|C|</v>
      </c>
      <c r="JW304" t="str">
        <v>Proile|.002|A|B|J-K</v>
      </c>
      <c r="JX304" t="str">
        <v>P-Thread Form</v>
      </c>
      <c r="JY304" t="str">
        <v>R  FULL RADIUS</v>
      </c>
      <c r="JZ304" t="str">
        <v>R.001/.006</v>
      </c>
      <c r="KA304" t="str">
        <v>R.003 MAX</v>
      </c>
      <c r="KB304" t="str">
        <v>R.005 MAX</v>
      </c>
      <c r="KC304" t="str">
        <v>R.030</v>
      </c>
      <c r="KD304" t="str">
        <v>R.25 MAX</v>
      </c>
      <c r="KE304" t="str">
        <v>R1.33 BASIC</v>
      </c>
      <c r="KF304" t="str">
        <v>R3.3</v>
      </c>
      <c r="KG304" t="str">
        <v>Ra 1.6 MAX</v>
      </c>
      <c r="KH304" t="str">
        <v>RAD @ FACE &amp; OD CHAMFER</v>
      </c>
      <c r="KI304" t="str">
        <v>RAD. @ ID &amp; BACK FACE</v>
      </c>
      <c r="KJ304" t="str">
        <v>RAD. @ OD &amp; BACK FACE</v>
      </c>
      <c r="KK304" t="str">
        <v>REMOVE SHRP EDGES .005 MAX</v>
      </c>
      <c r="KL304" t="str">
        <v>ROD SLOT CENTERED</v>
      </c>
      <c r="KM304" t="str">
        <v>SHARP OKAY</v>
      </c>
      <c r="KN304" t="str">
        <v>Slot Centered</v>
      </c>
      <c r="KO304" t="str">
        <v>SLOT WIDTH</v>
      </c>
      <c r="KP304" t="str">
        <v>Surface Finish Per Note 1</v>
      </c>
      <c r="KQ304" t="str">
        <v>Symmerty Balloon A_6</v>
      </c>
      <c r="KR304" t="str">
        <v>T27 HEXALOBE Per Note 1</v>
      </c>
      <c r="KS304" t="str">
        <v>T27 TORX</v>
      </c>
      <c r="KT304" t="str">
        <v>THRD DEPTH</v>
      </c>
      <c r="KU304" t="str">
        <v>Thread Form Per Note 3</v>
      </c>
      <c r="KV304" t="str">
        <v>THREAD INTO ROD SLOT</v>
      </c>
      <c r="KW304" t="str">
        <v>Thread Timed Print Note 6</v>
      </c>
      <c r="KX304" t="str">
        <v>TOOL MISMATCH PERMISSIBLE</v>
      </c>
      <c r="KY304" t="str">
        <v>Tot. Runout|Ø.002|C|</v>
      </c>
      <c r="KZ304" t="str">
        <v>Total Runout|.002|E|</v>
      </c>
      <c r="LA304" t="str">
        <v>TRIPLE LEAD THREAD</v>
      </c>
      <c r="LB304" t="str">
        <v>True Pos. |.001 (M)|A|</v>
      </c>
      <c r="LC304" t="str">
        <v>True Pos. |.002(M)|A|B|</v>
      </c>
      <c r="LD304" t="str">
        <v>True Pos. |.002|</v>
      </c>
      <c r="LE304" t="str">
        <v>True Pos. |.002|A|</v>
      </c>
      <c r="LF304" t="str">
        <v>True Pos. |.002|A|B|</v>
      </c>
      <c r="LG304" t="str">
        <v>True Pos. |.004|A|C|B|</v>
      </c>
      <c r="LH304" t="str">
        <v>True Pos. |.005(M)|A|B|</v>
      </c>
      <c r="LI304" t="str">
        <v>True Pos.|.000(L)|A|D|</v>
      </c>
      <c r="LJ304" t="str">
        <v>True Pos.|.000(M)|A|</v>
      </c>
      <c r="LK304" t="str">
        <v>True Pos.|.001(M)|A|</v>
      </c>
      <c r="LL304" t="str">
        <v>True Pos.|.001|B|</v>
      </c>
      <c r="LM304" t="str">
        <v>True Pos.|.001|E|</v>
      </c>
      <c r="LN304" t="str">
        <v>True Pos.|.002|A|</v>
      </c>
      <c r="LO304" t="str">
        <v>True Pos.|.002|B|</v>
      </c>
      <c r="LP304" t="str">
        <v>True Pos.|.002|C|</v>
      </c>
      <c r="LQ304" t="str">
        <v>True Pos.|.002|D1|</v>
      </c>
      <c r="LR304" t="str">
        <v>True Pos.|.002|D1|D2|</v>
      </c>
      <c r="LS304" t="str">
        <v>True Pos.|.05|A|</v>
      </c>
      <c r="LT304" t="str">
        <v>True Pos.|.1|A|B|C|</v>
      </c>
      <c r="LU304" t="str">
        <v>True Pos.|.13|A</v>
      </c>
      <c r="LV304" t="str">
        <v>True Pos.|0.05|A|</v>
      </c>
      <c r="LW304" t="str">
        <v>True Pos.|0.1|A|B|C|</v>
      </c>
      <c r="LX304" t="str">
        <v>True Pos.|0.13|A|</v>
      </c>
      <c r="LY304" t="str">
        <v>True Pos.|Ø.000(M)|A|</v>
      </c>
      <c r="LZ304" t="str">
        <v>True Pos.|Ø.000(M)|B|</v>
      </c>
      <c r="MA304" t="str">
        <v>True Pos.|Ø.001(M)|A(M)|</v>
      </c>
      <c r="MB304" t="str">
        <v>True Pos.|Ø.001(M)|A|</v>
      </c>
      <c r="MC304" t="str">
        <v>True Pos.|Ø.001|A|</v>
      </c>
      <c r="MD304" t="str">
        <v>True Pos.|Ø.001|C|</v>
      </c>
      <c r="ME304" t="str">
        <v>True Pos.|Ø.002(S)|A(S)|</v>
      </c>
      <c r="MF304" t="str">
        <v>True Pos.|Ø.002|A|</v>
      </c>
      <c r="MG304" t="str">
        <v>True Pos.|Ø.002|B|</v>
      </c>
      <c r="MH304" t="str">
        <v>True Pos.|Ø.002|C|</v>
      </c>
      <c r="MI304" t="str">
        <v>True Pos.|Ø.03(M)|A|</v>
      </c>
      <c r="MJ304" t="str">
        <v>True Pos.|Ø0.03(M)|A|</v>
      </c>
      <c r="MK304" t="str">
        <v>True Pos.|Ø0.05(L)|D|B|</v>
      </c>
      <c r="ML304" t="str">
        <v>True Pos.|Ø0.05|A|</v>
      </c>
      <c r="MM304" t="str">
        <v>True Pos.|Ø0.05|D|</v>
      </c>
      <c r="MN304" t="str">
        <v>True Pos.|Ø0.05|E|</v>
      </c>
      <c r="MO304" t="str">
        <v>True Pos.|Ø0.05|E|B|</v>
      </c>
      <c r="MP304" t="str">
        <v>True Pos.|SØ0.03|C|B|</v>
      </c>
      <c r="MQ304" t="str">
        <v>True Position|.002|A|B|</v>
      </c>
      <c r="MR304" t="str">
        <v>True. Pos.|Ø.001(M)|A|</v>
      </c>
      <c r="MS304" t="str">
        <v>True. Pps.|0.05|A|</v>
      </c>
      <c r="MT304" t="str">
        <v>Tumble Per Note 1</v>
      </c>
      <c r="MU304" t="str">
        <v>Tumble Per Note 2</v>
      </c>
    </row>
    <row r="305" spans="1:359">
      <c r="A305" t="s">
        <v>1152</v>
      </c>
      <c r="C305" s="74" t="str" cm="1">
        <f t="array" ref="C305:MU305">TRANSPOSE(_xlfn._xlws.SORT(_xlfn._xlws.FILTER($A$2:$A$499,ISNUMBER(SEARCH('Prt. Lib. &amp; Routine, Table'!L312,$A$2:$A$499)),"not found")))</f>
        <v>.0015 T.I.R. MAX</v>
      </c>
      <c r="D305" t="str">
        <v>.002 MAX ROOT RADIUS</v>
      </c>
      <c r="E305" t="str">
        <v>.012 BLUNT END</v>
      </c>
      <c r="F305" t="str">
        <v>.015 MAX</v>
      </c>
      <c r="G305" t="str">
        <v>.016 T.S.C.</v>
      </c>
      <c r="H305" t="str">
        <v>.017 BASIC</v>
      </c>
      <c r="I305" t="str">
        <v>.021 PITCH</v>
      </c>
      <c r="J305" t="str">
        <v>.022 BLUNT START</v>
      </c>
      <c r="K305" t="str">
        <v>.025 BASIC</v>
      </c>
      <c r="L305" t="str">
        <v>.035 BASIC</v>
      </c>
      <c r="M305" t="str">
        <v>.043 T.S.C</v>
      </c>
      <c r="N305" t="str">
        <v>.053 T.S.C.</v>
      </c>
      <c r="O305" t="str">
        <v>.060 HEX DEPTH</v>
      </c>
      <c r="P305" t="str">
        <v>.060 PITCH</v>
      </c>
      <c r="Q305" t="str">
        <v>.061 BASIC</v>
      </c>
      <c r="R305" t="str">
        <v>.07 HEX</v>
      </c>
      <c r="S305" t="str">
        <v>.070 HEX DEPTH</v>
      </c>
      <c r="T305" t="str">
        <v>.082 DRILL</v>
      </c>
      <c r="U305" t="str">
        <v>.082 DRILL DEPTH</v>
      </c>
      <c r="V305" t="str">
        <v>.094 HEX</v>
      </c>
      <c r="W305" t="str">
        <v>.115 T.S.C.</v>
      </c>
      <c r="X305" t="str">
        <v>.1195 / .1243 MAJOR DIAMETER</v>
      </c>
      <c r="Y305" t="str">
        <v>.1250 HEX</v>
      </c>
      <c r="Z305" t="str">
        <v>.157 MINOR DIAMETER</v>
      </c>
      <c r="AA305" t="str">
        <v>.172 FULL THD DEPTH</v>
      </c>
      <c r="AB305" t="str">
        <v>.172 MAJOR DIAMETER</v>
      </c>
      <c r="AC305" t="str">
        <v>.180 MIN DEPTH FULL THRD</v>
      </c>
      <c r="AD305" t="str">
        <v>.183 Ceter Line Thread Dwell</v>
      </c>
      <c r="AE305" t="str">
        <v>.208 MAX THRD DEPTH</v>
      </c>
      <c r="AF305" t="str">
        <v>.218 BOTTOM HALF OF SLOT</v>
      </c>
      <c r="AG305" t="str">
        <v>.261 BASIC</v>
      </c>
      <c r="AH305" t="str">
        <v>.314 T.S.C.</v>
      </c>
      <c r="AI305" t="str">
        <v>.315 BASIC</v>
      </c>
      <c r="AJ305" t="str">
        <v>.329 MINOR Ø</v>
      </c>
      <c r="AK305" t="str">
        <v>.330 BASIC</v>
      </c>
      <c r="AL305" t="str">
        <v>.35 TO TANGENT POINT</v>
      </c>
      <c r="AM305" t="str">
        <v>.375 MAJOR Ø</v>
      </c>
      <c r="AN305" t="str">
        <v>.390 BASIC</v>
      </c>
      <c r="AO305" t="str">
        <v>.440 BASIC</v>
      </c>
      <c r="AP305" t="str">
        <v>.64/.96 HIGH=Pass</v>
      </c>
      <c r="AQ305" t="str">
        <v>0.012 MAX</v>
      </c>
      <c r="AR305" t="str">
        <v>0.015 MAX</v>
      </c>
      <c r="AS305" t="str">
        <v>0.05 Per Note 2</v>
      </c>
      <c r="AT305" t="str">
        <v>0.500 PULLOUT ZONE</v>
      </c>
      <c r="AU305" t="str">
        <v>10-32 UNF-2A</v>
      </c>
      <c r="AV305" t="str">
        <v>12-28 UNF-2B</v>
      </c>
      <c r="AW305" t="str">
        <v>2.87 BASIC</v>
      </c>
      <c r="AX305" t="str">
        <v>2-56 UNC 2B 2 STARTS</v>
      </c>
      <c r="AY305" t="str">
        <v>3 LEAD THREAD</v>
      </c>
      <c r="AZ305" t="str">
        <v>32µIN Max</v>
      </c>
      <c r="BA305" t="str">
        <v>5/16"-24 UNF-2A</v>
      </c>
      <c r="BB305" t="str">
        <v>5/16-18 UNC 2A</v>
      </c>
      <c r="BC305" t="str">
        <v>5-44 UNF-2A</v>
      </c>
      <c r="BD305" t="str">
        <v>6-16µIN</v>
      </c>
      <c r="BE305" t="str">
        <v>65° BLEND</v>
      </c>
      <c r="BF305" t="str">
        <v>7.45 Top of Ball to Face</v>
      </c>
      <c r="BG305" t="str">
        <v>7/16-28 UNEF 2B</v>
      </c>
      <c r="BH305" t="str">
        <v>7/16-28-UNEF-2A</v>
      </c>
      <c r="BI305" t="str">
        <v>Alignment Per Note 3</v>
      </c>
      <c r="BJ305" t="str">
        <v>ANODIZE (SEE CHART)</v>
      </c>
      <c r="BK305" t="str">
        <v>ANODIZE AQUA Per Note 3</v>
      </c>
      <c r="BL305" t="str">
        <v>ANODIZE BOTTOM PORTION</v>
      </c>
      <c r="BM305" t="str">
        <v>ANODIZE COLOR AQUA</v>
      </c>
      <c r="BN305" t="str">
        <v>ANODIZE COLOR GREEN DWG NOTE 4</v>
      </c>
      <c r="BO305" t="str">
        <v>ANODIZE COLOR LIGHT BLUE</v>
      </c>
      <c r="BP305" t="str">
        <v>ANODIZE GREEN Per Note 2</v>
      </c>
      <c r="BQ305" t="str">
        <v>ANODIZE GREY, Per Note 1</v>
      </c>
      <c r="BR305" t="str">
        <v>ANODIZE MAGENTA</v>
      </c>
      <c r="BS305" t="str">
        <v>Anodize Per note 3</v>
      </c>
      <c r="BT305" t="str">
        <v>Anodize Per Note 4</v>
      </c>
      <c r="BU305" t="str">
        <v>ANODIZE SEAFOAM</v>
      </c>
      <c r="BV305" t="str">
        <v>Balloon 11 Symmetry</v>
      </c>
      <c r="BW305" t="str">
        <v>Balloon 12 Symmetry</v>
      </c>
      <c r="BX305" t="str">
        <v>Balloon 13 Hole Centered</v>
      </c>
      <c r="BY305" t="str">
        <v>Balloon 13 Symmerty</v>
      </c>
      <c r="BZ305" t="str">
        <v>Balloon 2 Symmetry</v>
      </c>
      <c r="CA305" t="str">
        <v>Balloon 21 CENTERED</v>
      </c>
      <c r="CB305" t="str">
        <v>Balloon 29 Symmetry</v>
      </c>
      <c r="CC305" t="str">
        <v>Balloon 3 Symmetry</v>
      </c>
      <c r="CD305" t="str">
        <v>Balloon 4 Symmetry</v>
      </c>
      <c r="CE305" t="str">
        <v>Balloon 5 blend to SØ .340</v>
      </c>
      <c r="CF305" t="str">
        <v>Balloon 5 Symmetry</v>
      </c>
      <c r="CG305" t="str">
        <v>Balloon 6 Centered</v>
      </c>
      <c r="CH305" t="str">
        <v>Balloon 9 Function Check</v>
      </c>
      <c r="CI305" t="str">
        <v>Balloon 9 Symmerty</v>
      </c>
      <c r="CJ305" t="str">
        <v>Balloons 2 &amp; 17 Symmetry |.001|A|</v>
      </c>
      <c r="CK305" t="str">
        <v>Basic Ø 3.6</v>
      </c>
      <c r="CL305" t="str">
        <v>BEAD BLAST</v>
      </c>
      <c r="CM305" t="str">
        <v>BLAST ALUMINUM OXIDE</v>
      </c>
      <c r="CN305" t="str">
        <v>Blast Note 2</v>
      </c>
      <c r="CO305" t="str">
        <v xml:space="preserve">BLAST Per Note 1 </v>
      </c>
      <c r="CP305" t="str">
        <v>BLAST Per Note 2</v>
      </c>
      <c r="CQ305" t="str">
        <v>BLAST Per Note 3</v>
      </c>
      <c r="CR305" t="str">
        <v>BLAST Per Note 4</v>
      </c>
      <c r="CS305" t="str">
        <v>BLAST Per Note 8</v>
      </c>
      <c r="CT305" t="str">
        <v>BLAST Per Traveler, MATT FINISH</v>
      </c>
      <c r="CU305" t="str">
        <v>BLAST WITH 16 GRIT ALUMINUM OXIDE</v>
      </c>
      <c r="CV305" t="str">
        <v>BLAST, Uniform Finish Per Note 3</v>
      </c>
      <c r="CW305" t="str">
        <v>BREAK EDGE</v>
      </c>
      <c r="CX305" t="str">
        <v>BREAK EDGE .014</v>
      </c>
      <c r="CY305" t="str">
        <v>BREAK EDGES Note 2</v>
      </c>
      <c r="CZ305" t="str">
        <v>BREAK SHARP Per Note 1</v>
      </c>
      <c r="DA305" t="str">
        <v>BREAK SHARPS Per Note 1</v>
      </c>
      <c r="DB305" t="str">
        <v>CE 2729</v>
      </c>
      <c r="DC305" t="str">
        <v>CE Logo per Note 3</v>
      </c>
      <c r="DD305" t="str">
        <v>CE MARK</v>
      </c>
      <c r="DE305" t="str">
        <v>Chips/Debris Removed</v>
      </c>
      <c r="DF305" t="str">
        <v>Coat Per Note 2</v>
      </c>
      <c r="DG305" t="str">
        <v>C-Sink Ø .155</v>
      </c>
      <c r="DH305" t="str">
        <v>C-Sink Ø5.2</v>
      </c>
      <c r="DI305" t="str">
        <v>Deburred</v>
      </c>
      <c r="DJ305" t="str">
        <v>DIM "A" NoGo</v>
      </c>
      <c r="DK305" t="str">
        <v>DIM "A" NoGo Hexalobe</v>
      </c>
      <c r="DL305" t="str">
        <v>EDGE BREAK</v>
      </c>
      <c r="DM305" t="str">
        <v>EDGE BREAK MIN R.004, MAX R.010</v>
      </c>
      <c r="DN305" t="str">
        <v>Edge Break per Note 1</v>
      </c>
      <c r="DO305" t="str">
        <v>ELECTROPOLISH Per Note 1</v>
      </c>
      <c r="DP305" t="str">
        <v>Finish Per Note 3</v>
      </c>
      <c r="DQ305" t="str">
        <v>FLUTE POSITION Per Note 3</v>
      </c>
      <c r="DR305" t="str">
        <v>FULL R</v>
      </c>
      <c r="DS305" t="str">
        <v>FULL RADIUS</v>
      </c>
      <c r="DT305" t="str">
        <v xml:space="preserve">FULL RADIUS </v>
      </c>
      <c r="DU305" t="str">
        <v>Function Check  (.2340 .2360 FULL)</v>
      </c>
      <c r="DV305" t="str">
        <v>FUNCTIONAL  HEXALOBE</v>
      </c>
      <c r="DW305" t="str">
        <v>GLASS BEAD Per Note 3</v>
      </c>
      <c r="DX305" t="str">
        <v>Globus Logo per Note 3</v>
      </c>
      <c r="DY305" t="str">
        <v>Gold Anodized Color</v>
      </c>
      <c r="DZ305" t="str">
        <v>Green Anodized Color</v>
      </c>
      <c r="EA305" t="str">
        <v>GRIT BLAST Per Note 3</v>
      </c>
      <c r="EB305" t="str">
        <v>Grit Blast Per Note 4</v>
      </c>
      <c r="EC305" t="str">
        <v>GRIT BLAST, DWG NOTE 3</v>
      </c>
      <c r="ED305" t="str">
        <v>HEX MINOR Ø.1292</v>
      </c>
      <c r="EE305" t="str">
        <v xml:space="preserve">HEXALOBE </v>
      </c>
      <c r="EF305" t="str">
        <v>HEXALOBE FUNCTION</v>
      </c>
      <c r="EG305" t="str">
        <v>Hexalobe Minor</v>
      </c>
      <c r="EH305" t="str">
        <v>Hexalobe NV-30</v>
      </c>
      <c r="EI305" t="str">
        <v>HEXALOBE ORIENTATION</v>
      </c>
      <c r="EJ305" t="str">
        <v>Inspect per operation 30 comments</v>
      </c>
      <c r="EK305" t="str">
        <v>INT / EXT CORNERS: R.002 TO R.010</v>
      </c>
      <c r="EL305" t="str">
        <v>INT /EXT CORNERS R.05 TO R.03</v>
      </c>
      <c r="EM305" t="str">
        <v>John is a Geek</v>
      </c>
      <c r="EN305" t="str">
        <v>LASER ETCH</v>
      </c>
      <c r="EO305" t="str">
        <v>Laser Etch Per Note 7</v>
      </c>
      <c r="EP305" t="str">
        <v xml:space="preserve">LASER MARK "CE" DWG NOTE 10 </v>
      </c>
      <c r="EQ305" t="str">
        <v>Laser Mark "P1-15004-08", Per Note 3</v>
      </c>
      <c r="ER305" t="str">
        <v>Laser Mark "P2-15004-08", Per Note 3</v>
      </c>
      <c r="ES305" t="str">
        <v>Laser Mark "P3-15004-08", Per Note 3</v>
      </c>
      <c r="ET305" t="str">
        <v>Laser Mark "P4-15004-08", Per Note 3</v>
      </c>
      <c r="EU305" t="str">
        <v xml:space="preserve">LASER MARK LOGO DWG NOTE 9 </v>
      </c>
      <c r="EV305" t="str">
        <v xml:space="preserve">LASER MARK LOT NUMBER DWG NOTE 8 </v>
      </c>
      <c r="EW305" t="str">
        <v>Laser Mark Lot, Per Note 3</v>
      </c>
      <c r="EX305" t="str">
        <v xml:space="preserve">LASER MARK PART NUMBER DWG NOTE 8 </v>
      </c>
      <c r="EY305" t="str">
        <v>LASER: 13000000</v>
      </c>
      <c r="EZ305" t="str">
        <v>LASER: CE 2797</v>
      </c>
      <c r="FA305" t="str">
        <v>LASER: LOGO</v>
      </c>
      <c r="FB305" t="str">
        <v xml:space="preserve">LASER: Lot # Per RE-75-001 </v>
      </c>
      <c r="FC305" t="str">
        <v>LAST THREAD</v>
      </c>
      <c r="FD305" t="str">
        <v>LEAD .0625</v>
      </c>
      <c r="FE305" t="str">
        <v>LOGO</v>
      </c>
      <c r="FF305" t="str">
        <v>Lot (Control) Number per Note 3</v>
      </c>
      <c r="FG305" t="str">
        <v>LOT NO.</v>
      </c>
      <c r="FH305" t="str">
        <v>LOT NUMBER</v>
      </c>
      <c r="FI305" t="str">
        <v>LOT NUMBER PER NUVASIVE SOP 9002007</v>
      </c>
      <c r="FJ305" t="str">
        <v>M 4X 0.5 - 6G - 0.063R - LH</v>
      </c>
      <c r="FK305" t="str">
        <v>M4 X 0.5 - 6G - 0.063R</v>
      </c>
      <c r="FL305" t="str">
        <v>M4 X 0.5 - 6G - 0.063R - LH</v>
      </c>
      <c r="FM305" t="str">
        <v>M4.5 X .75 6g</v>
      </c>
      <c r="FN305" t="str">
        <v>M4.5 X 0.75 6g</v>
      </c>
      <c r="FO305" t="str">
        <v>M5x0.8-6g</v>
      </c>
      <c r="FP305" t="str">
        <v xml:space="preserve">M5x0.8-6g </v>
      </c>
      <c r="FQ305" t="str">
        <v>M6 X .75 6g</v>
      </c>
      <c r="FR305" t="str">
        <v>M6 X 0.75-6g</v>
      </c>
      <c r="FS305" t="str">
        <v>M6 X0.75 - 6g</v>
      </c>
      <c r="FT305" t="str">
        <v>M6X0.75 - 6H</v>
      </c>
      <c r="FU305" t="str">
        <v>M7 X 1.00 6g THREAD</v>
      </c>
      <c r="FV305" t="str">
        <v>M7X1.00 6g THREAD</v>
      </c>
      <c r="FW305" t="str">
        <v>M7X1.00 6h THREAD</v>
      </c>
      <c r="FX305" t="str">
        <v>Magenta Anodized Color</v>
      </c>
      <c r="FY305" t="str">
        <v>MAJOR Ø .380</v>
      </c>
      <c r="FZ305" t="str">
        <v>MAJORØ</v>
      </c>
      <c r="GA305" t="str">
        <v>MATT FINISH Per Note 3</v>
      </c>
      <c r="GB305" t="str">
        <v>MATT FINISH Per Traveler</v>
      </c>
      <c r="GC305" t="str">
        <v>MATTE FINISH</v>
      </c>
      <c r="GD305" t="str">
        <v>MATTE FINISH DWG NOTE 3</v>
      </c>
      <c r="GE305" t="str">
        <v>MATTE FINISH Note 3</v>
      </c>
      <c r="GF305" t="str">
        <v>Matte Finish Per Note 3</v>
      </c>
      <c r="GG305" t="str">
        <v>MATTE FINISH SIZE 10 GLASS BEAD</v>
      </c>
      <c r="GH305" t="str">
        <v>MAX ROOT RADIUS</v>
      </c>
      <c r="GI305" t="str">
        <v xml:space="preserve">Mill Profile Centered </v>
      </c>
      <c r="GJ305" t="str">
        <v>Minor Ø Unconstrained Check</v>
      </c>
      <c r="GK305" t="str">
        <v>MINOR Ø.1336</v>
      </c>
      <c r="GL305" t="str">
        <v>NO ANODIZE Per note 8</v>
      </c>
      <c r="GM305" t="str">
        <v>NO ANODIZE Per note 9</v>
      </c>
      <c r="GN305" t="str">
        <v>No Nicks, Scratches, Tool Marks, etc.</v>
      </c>
      <c r="GO305" t="str">
        <v>No Nicks,Scratches,Tool Marks,etc.</v>
      </c>
      <c r="GP305" t="str">
        <v>NO TOOL MARKS</v>
      </c>
      <c r="GQ305" t="str">
        <v>NOTE 3 THREAD RELIEF</v>
      </c>
      <c r="GR305" t="str">
        <v>NV-27 FUNC.</v>
      </c>
      <c r="GS305" t="str">
        <v>NV-30 DIM A</v>
      </c>
      <c r="GT305" t="str">
        <v>NV-30 DIM B</v>
      </c>
      <c r="GU305" t="str">
        <v>NV-30 DIM F</v>
      </c>
      <c r="GV305" t="str">
        <v>Ø .1250 HEX</v>
      </c>
      <c r="GW305" t="str">
        <v>Ø 9.4 MAJOR</v>
      </c>
      <c r="GX305" t="str">
        <v>Ø.096 MAX PILOT HOLE</v>
      </c>
      <c r="GY305" t="str">
        <v>Ø.125 THRU</v>
      </c>
      <c r="GZ305" t="str">
        <v>Ø.205 COUNTERSINK</v>
      </c>
      <c r="HA305" t="str">
        <v>Ø.260 T.S.C.</v>
      </c>
      <c r="HB305" t="str">
        <v>Ø.500 BASIC</v>
      </c>
      <c r="HC305" t="str">
        <v xml:space="preserve">OVAL CENTERED </v>
      </c>
      <c r="HD305" t="str">
        <v>PART NO. 15100</v>
      </c>
      <c r="HE305" t="str">
        <v>PART NUMBER 13100000</v>
      </c>
      <c r="HF305" t="str">
        <v>PART NUMBER 13600000</v>
      </c>
      <c r="HG305" t="str">
        <v>Part Number per Note 3</v>
      </c>
      <c r="HH305" t="str">
        <v>PD 5/16-18 UNC 2A</v>
      </c>
      <c r="HI305" t="str">
        <v>Perp.|0.05|A|</v>
      </c>
      <c r="HJ305" t="str">
        <v>PILOT THRU HOLE PRESENT</v>
      </c>
      <c r="HK305" t="str">
        <v>PITCH .060</v>
      </c>
      <c r="HL305" t="str">
        <v>Profile |.001|A|</v>
      </c>
      <c r="HM305" t="str">
        <v>Profile |.0015 | A | X-Y</v>
      </c>
      <c r="HN305" t="str">
        <v>Profile |.002| |A|B| X-Y</v>
      </c>
      <c r="HO305" t="str">
        <v>Profile |.002|A|B|</v>
      </c>
      <c r="HP305" t="str">
        <v>Profile |.002|A|B| X-Y</v>
      </c>
      <c r="HQ305" t="str">
        <v>Profile:|010|A|B|C|</v>
      </c>
      <c r="HR305" t="str">
        <v>Profile| .002| A|B|</v>
      </c>
      <c r="HS305" t="str">
        <v>Profile|.001|</v>
      </c>
      <c r="HT305" t="str">
        <v>Profile|.001|A|</v>
      </c>
      <c r="HU305" t="str">
        <v>Profile|.001|A|B|</v>
      </c>
      <c r="HV305" t="str">
        <v xml:space="preserve">Profile|.001|A|B| A&lt;-&gt;B </v>
      </c>
      <c r="HW305" t="str">
        <v>Profile|.001|A|B| C&lt;-&gt;D</v>
      </c>
      <c r="HX305" t="str">
        <v>Profile|.001|A|B| L-M</v>
      </c>
      <c r="HY305" t="str">
        <v>Profile|.001|A|B| P-Q</v>
      </c>
      <c r="HZ305" t="str">
        <v>Profile|.001|A|B|C&lt;-&gt;D</v>
      </c>
      <c r="IA305" t="str">
        <v>Profile|.001|A|C&lt;--&gt;D</v>
      </c>
      <c r="IB305" t="str">
        <v>Profile|.001|A|UNILATERAL</v>
      </c>
      <c r="IC305" t="str">
        <v>Profile|.001|C|</v>
      </c>
      <c r="ID305" t="str">
        <v>Profile|.0012|D1|</v>
      </c>
      <c r="IE305" t="str">
        <v>Profile|.0015| A-B UNI.</v>
      </c>
      <c r="IF305" t="str">
        <v>Profile|.0015| UNI.</v>
      </c>
      <c r="IG305" t="str">
        <v>Profile|.0015|A| X-Y</v>
      </c>
      <c r="IH305" t="str">
        <v>Profile|.0015|E|F|</v>
      </c>
      <c r="II305" t="str">
        <v>Profile|.0016|B|D|</v>
      </c>
      <c r="IJ305" t="str">
        <v>Profile|.002(U).000|A|</v>
      </c>
      <c r="IK305" t="str">
        <v>Profile|.002|</v>
      </c>
      <c r="IL305" t="str">
        <v>Profile|.002|A</v>
      </c>
      <c r="IM305" t="str">
        <v>Profile|.002|A|</v>
      </c>
      <c r="IN305" t="str">
        <v>Profile|.002|A|B|</v>
      </c>
      <c r="IO305" t="str">
        <v xml:space="preserve">Profile|.002|A|B| A&lt;-&gt;B </v>
      </c>
      <c r="IP305" t="str">
        <v>Profile|.002|A|B| C&lt;-&gt;D</v>
      </c>
      <c r="IQ305" t="str">
        <v>Profile|.002|A|B| X-Y</v>
      </c>
      <c r="IR305" t="str">
        <v>Profile|.002|A|B|C|X-Y</v>
      </c>
      <c r="IS305" t="str">
        <v>Profile|.002|A|B|X&lt;--&gt;Y</v>
      </c>
      <c r="IT305" t="str">
        <v>Profile|.002|A|B|X-Y</v>
      </c>
      <c r="IU305" t="str">
        <v>Profile|.002|A|C|</v>
      </c>
      <c r="IV305" t="str">
        <v>Profile|.002|C|A|</v>
      </c>
      <c r="IW305" t="str">
        <v>Profile|.002|C|B|</v>
      </c>
      <c r="IX305" t="str">
        <v>Profile|.0020|</v>
      </c>
      <c r="IY305" t="str">
        <v>Profile|.003|A|</v>
      </c>
      <c r="IZ305" t="str">
        <v>Profile|.003|A|B|C| Uni.</v>
      </c>
      <c r="JA305" t="str">
        <v>Profile|.003|E|F|</v>
      </c>
      <c r="JB305" t="str">
        <v>Profile|.004(U) .003|A|B|C|</v>
      </c>
      <c r="JC305" t="str">
        <v>Profile|.004|A| UNI.</v>
      </c>
      <c r="JD305" t="str">
        <v>Profile|.005|A|C|</v>
      </c>
      <c r="JE305" t="str">
        <v>Profile|.005|A|C|A&lt;--&gt;B, C&lt;--&gt;D</v>
      </c>
      <c r="JF305" t="str">
        <v>Profile|.005|A|D| A-B UNI.</v>
      </c>
      <c r="JG305" t="str">
        <v>Profile|.005|A|D| UNI.</v>
      </c>
      <c r="JH305" t="str">
        <v>Profile|.010|A|B|</v>
      </c>
      <c r="JI305" t="str">
        <v>Profile|.010|A|B|C|</v>
      </c>
      <c r="JJ305" t="str">
        <v>Profile|.03|A|</v>
      </c>
      <c r="JK305" t="str">
        <v>Profile|.05|A|B|</v>
      </c>
      <c r="JL305" t="str">
        <v>Profile|0.03|</v>
      </c>
      <c r="JM305" t="str">
        <v>Profile|0.03|A|</v>
      </c>
      <c r="JN305" t="str">
        <v>Profile|0.03|A|B|</v>
      </c>
      <c r="JO305" t="str">
        <v>Profile|0.05{A|C|</v>
      </c>
      <c r="JP305" t="str">
        <v>Profile|0.05|A|B|</v>
      </c>
      <c r="JQ305" t="str">
        <v>Profile|0.05|E|</v>
      </c>
      <c r="JR305" t="str">
        <v>Profile|0.05|E|F|</v>
      </c>
      <c r="JS305" t="str">
        <v>Profile|0.06|A|C|</v>
      </c>
      <c r="JT305" t="str">
        <v>Profile|0.1|A|A|</v>
      </c>
      <c r="JU305" t="str">
        <v>Profile|0.1|D1|</v>
      </c>
      <c r="JV305" t="str">
        <v>Profile|A|B|C|</v>
      </c>
      <c r="JW305" t="str">
        <v>Proile|.002|A|B|J-K</v>
      </c>
      <c r="JX305" t="str">
        <v>P-Thread Form</v>
      </c>
      <c r="JY305" t="str">
        <v>R  FULL RADIUS</v>
      </c>
      <c r="JZ305" t="str">
        <v>R.001/.006</v>
      </c>
      <c r="KA305" t="str">
        <v>R.003 MAX</v>
      </c>
      <c r="KB305" t="str">
        <v>R.005 MAX</v>
      </c>
      <c r="KC305" t="str">
        <v>R.030</v>
      </c>
      <c r="KD305" t="str">
        <v>R.25 MAX</v>
      </c>
      <c r="KE305" t="str">
        <v>R1.33 BASIC</v>
      </c>
      <c r="KF305" t="str">
        <v>R3.3</v>
      </c>
      <c r="KG305" t="str">
        <v>Ra 1.6 MAX</v>
      </c>
      <c r="KH305" t="str">
        <v>RAD @ FACE &amp; OD CHAMFER</v>
      </c>
      <c r="KI305" t="str">
        <v>RAD. @ ID &amp; BACK FACE</v>
      </c>
      <c r="KJ305" t="str">
        <v>RAD. @ OD &amp; BACK FACE</v>
      </c>
      <c r="KK305" t="str">
        <v>REMOVE SHRP EDGES .005 MAX</v>
      </c>
      <c r="KL305" t="str">
        <v>ROD SLOT CENTERED</v>
      </c>
      <c r="KM305" t="str">
        <v>SHARP OKAY</v>
      </c>
      <c r="KN305" t="str">
        <v>Slot Centered</v>
      </c>
      <c r="KO305" t="str">
        <v>SLOT WIDTH</v>
      </c>
      <c r="KP305" t="str">
        <v>Surface Finish Per Note 1</v>
      </c>
      <c r="KQ305" t="str">
        <v>Symmerty Balloon A_6</v>
      </c>
      <c r="KR305" t="str">
        <v>T27 HEXALOBE Per Note 1</v>
      </c>
      <c r="KS305" t="str">
        <v>T27 TORX</v>
      </c>
      <c r="KT305" t="str">
        <v>THRD DEPTH</v>
      </c>
      <c r="KU305" t="str">
        <v>Thread Form Per Note 3</v>
      </c>
      <c r="KV305" t="str">
        <v>THREAD INTO ROD SLOT</v>
      </c>
      <c r="KW305" t="str">
        <v>Thread Timed Print Note 6</v>
      </c>
      <c r="KX305" t="str">
        <v>TOOL MISMATCH PERMISSIBLE</v>
      </c>
      <c r="KY305" t="str">
        <v>Tot. Runout|Ø.002|C|</v>
      </c>
      <c r="KZ305" t="str">
        <v>Total Runout|.002|E|</v>
      </c>
      <c r="LA305" t="str">
        <v>TRIPLE LEAD THREAD</v>
      </c>
      <c r="LB305" t="str">
        <v>True Pos. |.001 (M)|A|</v>
      </c>
      <c r="LC305" t="str">
        <v>True Pos. |.002(M)|A|B|</v>
      </c>
      <c r="LD305" t="str">
        <v>True Pos. |.002|</v>
      </c>
      <c r="LE305" t="str">
        <v>True Pos. |.002|A|</v>
      </c>
      <c r="LF305" t="str">
        <v>True Pos. |.002|A|B|</v>
      </c>
      <c r="LG305" t="str">
        <v>True Pos. |.004|A|C|B|</v>
      </c>
      <c r="LH305" t="str">
        <v>True Pos. |.005(M)|A|B|</v>
      </c>
      <c r="LI305" t="str">
        <v>True Pos.|.000(L)|A|D|</v>
      </c>
      <c r="LJ305" t="str">
        <v>True Pos.|.000(M)|A|</v>
      </c>
      <c r="LK305" t="str">
        <v>True Pos.|.001(M)|A|</v>
      </c>
      <c r="LL305" t="str">
        <v>True Pos.|.001|B|</v>
      </c>
      <c r="LM305" t="str">
        <v>True Pos.|.001|E|</v>
      </c>
      <c r="LN305" t="str">
        <v>True Pos.|.002|A|</v>
      </c>
      <c r="LO305" t="str">
        <v>True Pos.|.002|B|</v>
      </c>
      <c r="LP305" t="str">
        <v>True Pos.|.002|C|</v>
      </c>
      <c r="LQ305" t="str">
        <v>True Pos.|.002|D1|</v>
      </c>
      <c r="LR305" t="str">
        <v>True Pos.|.002|D1|D2|</v>
      </c>
      <c r="LS305" t="str">
        <v>True Pos.|.05|A|</v>
      </c>
      <c r="LT305" t="str">
        <v>True Pos.|.1|A|B|C|</v>
      </c>
      <c r="LU305" t="str">
        <v>True Pos.|.13|A</v>
      </c>
      <c r="LV305" t="str">
        <v>True Pos.|0.05|A|</v>
      </c>
      <c r="LW305" t="str">
        <v>True Pos.|0.1|A|B|C|</v>
      </c>
      <c r="LX305" t="str">
        <v>True Pos.|0.13|A|</v>
      </c>
      <c r="LY305" t="str">
        <v>True Pos.|Ø.000(M)|A|</v>
      </c>
      <c r="LZ305" t="str">
        <v>True Pos.|Ø.000(M)|B|</v>
      </c>
      <c r="MA305" t="str">
        <v>True Pos.|Ø.001(M)|A(M)|</v>
      </c>
      <c r="MB305" t="str">
        <v>True Pos.|Ø.001(M)|A|</v>
      </c>
      <c r="MC305" t="str">
        <v>True Pos.|Ø.001|A|</v>
      </c>
      <c r="MD305" t="str">
        <v>True Pos.|Ø.001|C|</v>
      </c>
      <c r="ME305" t="str">
        <v>True Pos.|Ø.002(S)|A(S)|</v>
      </c>
      <c r="MF305" t="str">
        <v>True Pos.|Ø.002|A|</v>
      </c>
      <c r="MG305" t="str">
        <v>True Pos.|Ø.002|B|</v>
      </c>
      <c r="MH305" t="str">
        <v>True Pos.|Ø.002|C|</v>
      </c>
      <c r="MI305" t="str">
        <v>True Pos.|Ø.03(M)|A|</v>
      </c>
      <c r="MJ305" t="str">
        <v>True Pos.|Ø0.03(M)|A|</v>
      </c>
      <c r="MK305" t="str">
        <v>True Pos.|Ø0.05(L)|D|B|</v>
      </c>
      <c r="ML305" t="str">
        <v>True Pos.|Ø0.05|A|</v>
      </c>
      <c r="MM305" t="str">
        <v>True Pos.|Ø0.05|D|</v>
      </c>
      <c r="MN305" t="str">
        <v>True Pos.|Ø0.05|E|</v>
      </c>
      <c r="MO305" t="str">
        <v>True Pos.|Ø0.05|E|B|</v>
      </c>
      <c r="MP305" t="str">
        <v>True Pos.|SØ0.03|C|B|</v>
      </c>
      <c r="MQ305" t="str">
        <v>True Position|.002|A|B|</v>
      </c>
      <c r="MR305" t="str">
        <v>True. Pos.|Ø.001(M)|A|</v>
      </c>
      <c r="MS305" t="str">
        <v>True. Pps.|0.05|A|</v>
      </c>
      <c r="MT305" t="str">
        <v>Tumble Per Note 1</v>
      </c>
      <c r="MU305" t="str">
        <v>Tumble Per Note 2</v>
      </c>
    </row>
    <row r="306" spans="1:359">
      <c r="A306" t="s">
        <v>1153</v>
      </c>
      <c r="C306" s="74" t="str" cm="1">
        <f t="array" ref="C306:MU306">TRANSPOSE(_xlfn._xlws.SORT(_xlfn._xlws.FILTER($A$2:$A$499,ISNUMBER(SEARCH('Prt. Lib. &amp; Routine, Table'!L313,$A$2:$A$499)),"not found")))</f>
        <v>.0015 T.I.R. MAX</v>
      </c>
      <c r="D306" t="str">
        <v>.002 MAX ROOT RADIUS</v>
      </c>
      <c r="E306" t="str">
        <v>.012 BLUNT END</v>
      </c>
      <c r="F306" t="str">
        <v>.015 MAX</v>
      </c>
      <c r="G306" t="str">
        <v>.016 T.S.C.</v>
      </c>
      <c r="H306" t="str">
        <v>.017 BASIC</v>
      </c>
      <c r="I306" t="str">
        <v>.021 PITCH</v>
      </c>
      <c r="J306" t="str">
        <v>.022 BLUNT START</v>
      </c>
      <c r="K306" t="str">
        <v>.025 BASIC</v>
      </c>
      <c r="L306" t="str">
        <v>.035 BASIC</v>
      </c>
      <c r="M306" t="str">
        <v>.043 T.S.C</v>
      </c>
      <c r="N306" t="str">
        <v>.053 T.S.C.</v>
      </c>
      <c r="O306" t="str">
        <v>.060 HEX DEPTH</v>
      </c>
      <c r="P306" t="str">
        <v>.060 PITCH</v>
      </c>
      <c r="Q306" t="str">
        <v>.061 BASIC</v>
      </c>
      <c r="R306" t="str">
        <v>.07 HEX</v>
      </c>
      <c r="S306" t="str">
        <v>.070 HEX DEPTH</v>
      </c>
      <c r="T306" t="str">
        <v>.082 DRILL</v>
      </c>
      <c r="U306" t="str">
        <v>.082 DRILL DEPTH</v>
      </c>
      <c r="V306" t="str">
        <v>.094 HEX</v>
      </c>
      <c r="W306" t="str">
        <v>.115 T.S.C.</v>
      </c>
      <c r="X306" t="str">
        <v>.1195 / .1243 MAJOR DIAMETER</v>
      </c>
      <c r="Y306" t="str">
        <v>.1250 HEX</v>
      </c>
      <c r="Z306" t="str">
        <v>.157 MINOR DIAMETER</v>
      </c>
      <c r="AA306" t="str">
        <v>.172 FULL THD DEPTH</v>
      </c>
      <c r="AB306" t="str">
        <v>.172 MAJOR DIAMETER</v>
      </c>
      <c r="AC306" t="str">
        <v>.180 MIN DEPTH FULL THRD</v>
      </c>
      <c r="AD306" t="str">
        <v>.183 Ceter Line Thread Dwell</v>
      </c>
      <c r="AE306" t="str">
        <v>.208 MAX THRD DEPTH</v>
      </c>
      <c r="AF306" t="str">
        <v>.218 BOTTOM HALF OF SLOT</v>
      </c>
      <c r="AG306" t="str">
        <v>.261 BASIC</v>
      </c>
      <c r="AH306" t="str">
        <v>.314 T.S.C.</v>
      </c>
      <c r="AI306" t="str">
        <v>.315 BASIC</v>
      </c>
      <c r="AJ306" t="str">
        <v>.329 MINOR Ø</v>
      </c>
      <c r="AK306" t="str">
        <v>.330 BASIC</v>
      </c>
      <c r="AL306" t="str">
        <v>.35 TO TANGENT POINT</v>
      </c>
      <c r="AM306" t="str">
        <v>.375 MAJOR Ø</v>
      </c>
      <c r="AN306" t="str">
        <v>.390 BASIC</v>
      </c>
      <c r="AO306" t="str">
        <v>.440 BASIC</v>
      </c>
      <c r="AP306" t="str">
        <v>.64/.96 HIGH=Pass</v>
      </c>
      <c r="AQ306" t="str">
        <v>0.012 MAX</v>
      </c>
      <c r="AR306" t="str">
        <v>0.015 MAX</v>
      </c>
      <c r="AS306" t="str">
        <v>0.05 Per Note 2</v>
      </c>
      <c r="AT306" t="str">
        <v>0.500 PULLOUT ZONE</v>
      </c>
      <c r="AU306" t="str">
        <v>10-32 UNF-2A</v>
      </c>
      <c r="AV306" t="str">
        <v>12-28 UNF-2B</v>
      </c>
      <c r="AW306" t="str">
        <v>2.87 BASIC</v>
      </c>
      <c r="AX306" t="str">
        <v>2-56 UNC 2B 2 STARTS</v>
      </c>
      <c r="AY306" t="str">
        <v>3 LEAD THREAD</v>
      </c>
      <c r="AZ306" t="str">
        <v>32µIN Max</v>
      </c>
      <c r="BA306" t="str">
        <v>5/16"-24 UNF-2A</v>
      </c>
      <c r="BB306" t="str">
        <v>5/16-18 UNC 2A</v>
      </c>
      <c r="BC306" t="str">
        <v>5-44 UNF-2A</v>
      </c>
      <c r="BD306" t="str">
        <v>6-16µIN</v>
      </c>
      <c r="BE306" t="str">
        <v>65° BLEND</v>
      </c>
      <c r="BF306" t="str">
        <v>7.45 Top of Ball to Face</v>
      </c>
      <c r="BG306" t="str">
        <v>7/16-28 UNEF 2B</v>
      </c>
      <c r="BH306" t="str">
        <v>7/16-28-UNEF-2A</v>
      </c>
      <c r="BI306" t="str">
        <v>Alignment Per Note 3</v>
      </c>
      <c r="BJ306" t="str">
        <v>ANODIZE (SEE CHART)</v>
      </c>
      <c r="BK306" t="str">
        <v>ANODIZE AQUA Per Note 3</v>
      </c>
      <c r="BL306" t="str">
        <v>ANODIZE BOTTOM PORTION</v>
      </c>
      <c r="BM306" t="str">
        <v>ANODIZE COLOR AQUA</v>
      </c>
      <c r="BN306" t="str">
        <v>ANODIZE COLOR GREEN DWG NOTE 4</v>
      </c>
      <c r="BO306" t="str">
        <v>ANODIZE COLOR LIGHT BLUE</v>
      </c>
      <c r="BP306" t="str">
        <v>ANODIZE GREEN Per Note 2</v>
      </c>
      <c r="BQ306" t="str">
        <v>ANODIZE GREY, Per Note 1</v>
      </c>
      <c r="BR306" t="str">
        <v>ANODIZE MAGENTA</v>
      </c>
      <c r="BS306" t="str">
        <v>Anodize Per note 3</v>
      </c>
      <c r="BT306" t="str">
        <v>Anodize Per Note 4</v>
      </c>
      <c r="BU306" t="str">
        <v>ANODIZE SEAFOAM</v>
      </c>
      <c r="BV306" t="str">
        <v>Balloon 11 Symmetry</v>
      </c>
      <c r="BW306" t="str">
        <v>Balloon 12 Symmetry</v>
      </c>
      <c r="BX306" t="str">
        <v>Balloon 13 Hole Centered</v>
      </c>
      <c r="BY306" t="str">
        <v>Balloon 13 Symmerty</v>
      </c>
      <c r="BZ306" t="str">
        <v>Balloon 2 Symmetry</v>
      </c>
      <c r="CA306" t="str">
        <v>Balloon 21 CENTERED</v>
      </c>
      <c r="CB306" t="str">
        <v>Balloon 29 Symmetry</v>
      </c>
      <c r="CC306" t="str">
        <v>Balloon 3 Symmetry</v>
      </c>
      <c r="CD306" t="str">
        <v>Balloon 4 Symmetry</v>
      </c>
      <c r="CE306" t="str">
        <v>Balloon 5 blend to SØ .340</v>
      </c>
      <c r="CF306" t="str">
        <v>Balloon 5 Symmetry</v>
      </c>
      <c r="CG306" t="str">
        <v>Balloon 6 Centered</v>
      </c>
      <c r="CH306" t="str">
        <v>Balloon 9 Function Check</v>
      </c>
      <c r="CI306" t="str">
        <v>Balloon 9 Symmerty</v>
      </c>
      <c r="CJ306" t="str">
        <v>Balloons 2 &amp; 17 Symmetry |.001|A|</v>
      </c>
      <c r="CK306" t="str">
        <v>Basic Ø 3.6</v>
      </c>
      <c r="CL306" t="str">
        <v>BEAD BLAST</v>
      </c>
      <c r="CM306" t="str">
        <v>BLAST ALUMINUM OXIDE</v>
      </c>
      <c r="CN306" t="str">
        <v>Blast Note 2</v>
      </c>
      <c r="CO306" t="str">
        <v xml:space="preserve">BLAST Per Note 1 </v>
      </c>
      <c r="CP306" t="str">
        <v>BLAST Per Note 2</v>
      </c>
      <c r="CQ306" t="str">
        <v>BLAST Per Note 3</v>
      </c>
      <c r="CR306" t="str">
        <v>BLAST Per Note 4</v>
      </c>
      <c r="CS306" t="str">
        <v>BLAST Per Note 8</v>
      </c>
      <c r="CT306" t="str">
        <v>BLAST Per Traveler, MATT FINISH</v>
      </c>
      <c r="CU306" t="str">
        <v>BLAST WITH 16 GRIT ALUMINUM OXIDE</v>
      </c>
      <c r="CV306" t="str">
        <v>BLAST, Uniform Finish Per Note 3</v>
      </c>
      <c r="CW306" t="str">
        <v>BREAK EDGE</v>
      </c>
      <c r="CX306" t="str">
        <v>BREAK EDGE .014</v>
      </c>
      <c r="CY306" t="str">
        <v>BREAK EDGES Note 2</v>
      </c>
      <c r="CZ306" t="str">
        <v>BREAK SHARP Per Note 1</v>
      </c>
      <c r="DA306" t="str">
        <v>BREAK SHARPS Per Note 1</v>
      </c>
      <c r="DB306" t="str">
        <v>CE 2729</v>
      </c>
      <c r="DC306" t="str">
        <v>CE Logo per Note 3</v>
      </c>
      <c r="DD306" t="str">
        <v>CE MARK</v>
      </c>
      <c r="DE306" t="str">
        <v>Chips/Debris Removed</v>
      </c>
      <c r="DF306" t="str">
        <v>Coat Per Note 2</v>
      </c>
      <c r="DG306" t="str">
        <v>C-Sink Ø .155</v>
      </c>
      <c r="DH306" t="str">
        <v>C-Sink Ø5.2</v>
      </c>
      <c r="DI306" t="str">
        <v>Deburred</v>
      </c>
      <c r="DJ306" t="str">
        <v>DIM "A" NoGo</v>
      </c>
      <c r="DK306" t="str">
        <v>DIM "A" NoGo Hexalobe</v>
      </c>
      <c r="DL306" t="str">
        <v>EDGE BREAK</v>
      </c>
      <c r="DM306" t="str">
        <v>EDGE BREAK MIN R.004, MAX R.010</v>
      </c>
      <c r="DN306" t="str">
        <v>Edge Break per Note 1</v>
      </c>
      <c r="DO306" t="str">
        <v>ELECTROPOLISH Per Note 1</v>
      </c>
      <c r="DP306" t="str">
        <v>Finish Per Note 3</v>
      </c>
      <c r="DQ306" t="str">
        <v>FLUTE POSITION Per Note 3</v>
      </c>
      <c r="DR306" t="str">
        <v>FULL R</v>
      </c>
      <c r="DS306" t="str">
        <v>FULL RADIUS</v>
      </c>
      <c r="DT306" t="str">
        <v xml:space="preserve">FULL RADIUS </v>
      </c>
      <c r="DU306" t="str">
        <v>Function Check  (.2340 .2360 FULL)</v>
      </c>
      <c r="DV306" t="str">
        <v>FUNCTIONAL  HEXALOBE</v>
      </c>
      <c r="DW306" t="str">
        <v>GLASS BEAD Per Note 3</v>
      </c>
      <c r="DX306" t="str">
        <v>Globus Logo per Note 3</v>
      </c>
      <c r="DY306" t="str">
        <v>Gold Anodized Color</v>
      </c>
      <c r="DZ306" t="str">
        <v>Green Anodized Color</v>
      </c>
      <c r="EA306" t="str">
        <v>GRIT BLAST Per Note 3</v>
      </c>
      <c r="EB306" t="str">
        <v>Grit Blast Per Note 4</v>
      </c>
      <c r="EC306" t="str">
        <v>GRIT BLAST, DWG NOTE 3</v>
      </c>
      <c r="ED306" t="str">
        <v>HEX MINOR Ø.1292</v>
      </c>
      <c r="EE306" t="str">
        <v xml:space="preserve">HEXALOBE </v>
      </c>
      <c r="EF306" t="str">
        <v>HEXALOBE FUNCTION</v>
      </c>
      <c r="EG306" t="str">
        <v>Hexalobe Minor</v>
      </c>
      <c r="EH306" t="str">
        <v>Hexalobe NV-30</v>
      </c>
      <c r="EI306" t="str">
        <v>HEXALOBE ORIENTATION</v>
      </c>
      <c r="EJ306" t="str">
        <v>Inspect per operation 30 comments</v>
      </c>
      <c r="EK306" t="str">
        <v>INT / EXT CORNERS: R.002 TO R.010</v>
      </c>
      <c r="EL306" t="str">
        <v>INT /EXT CORNERS R.05 TO R.03</v>
      </c>
      <c r="EM306" t="str">
        <v>John is a Geek</v>
      </c>
      <c r="EN306" t="str">
        <v>LASER ETCH</v>
      </c>
      <c r="EO306" t="str">
        <v>Laser Etch Per Note 7</v>
      </c>
      <c r="EP306" t="str">
        <v xml:space="preserve">LASER MARK "CE" DWG NOTE 10 </v>
      </c>
      <c r="EQ306" t="str">
        <v>Laser Mark "P1-15004-08", Per Note 3</v>
      </c>
      <c r="ER306" t="str">
        <v>Laser Mark "P2-15004-08", Per Note 3</v>
      </c>
      <c r="ES306" t="str">
        <v>Laser Mark "P3-15004-08", Per Note 3</v>
      </c>
      <c r="ET306" t="str">
        <v>Laser Mark "P4-15004-08", Per Note 3</v>
      </c>
      <c r="EU306" t="str">
        <v xml:space="preserve">LASER MARK LOGO DWG NOTE 9 </v>
      </c>
      <c r="EV306" t="str">
        <v xml:space="preserve">LASER MARK LOT NUMBER DWG NOTE 8 </v>
      </c>
      <c r="EW306" t="str">
        <v>Laser Mark Lot, Per Note 3</v>
      </c>
      <c r="EX306" t="str">
        <v xml:space="preserve">LASER MARK PART NUMBER DWG NOTE 8 </v>
      </c>
      <c r="EY306" t="str">
        <v>LASER: 13000000</v>
      </c>
      <c r="EZ306" t="str">
        <v>LASER: CE 2797</v>
      </c>
      <c r="FA306" t="str">
        <v>LASER: LOGO</v>
      </c>
      <c r="FB306" t="str">
        <v xml:space="preserve">LASER: Lot # Per RE-75-001 </v>
      </c>
      <c r="FC306" t="str">
        <v>LAST THREAD</v>
      </c>
      <c r="FD306" t="str">
        <v>LEAD .0625</v>
      </c>
      <c r="FE306" t="str">
        <v>LOGO</v>
      </c>
      <c r="FF306" t="str">
        <v>Lot (Control) Number per Note 3</v>
      </c>
      <c r="FG306" t="str">
        <v>LOT NO.</v>
      </c>
      <c r="FH306" t="str">
        <v>LOT NUMBER</v>
      </c>
      <c r="FI306" t="str">
        <v>LOT NUMBER PER NUVASIVE SOP 9002007</v>
      </c>
      <c r="FJ306" t="str">
        <v>M 4X 0.5 - 6G - 0.063R - LH</v>
      </c>
      <c r="FK306" t="str">
        <v>M4 X 0.5 - 6G - 0.063R</v>
      </c>
      <c r="FL306" t="str">
        <v>M4 X 0.5 - 6G - 0.063R - LH</v>
      </c>
      <c r="FM306" t="str">
        <v>M4.5 X .75 6g</v>
      </c>
      <c r="FN306" t="str">
        <v>M4.5 X 0.75 6g</v>
      </c>
      <c r="FO306" t="str">
        <v>M5x0.8-6g</v>
      </c>
      <c r="FP306" t="str">
        <v xml:space="preserve">M5x0.8-6g </v>
      </c>
      <c r="FQ306" t="str">
        <v>M6 X .75 6g</v>
      </c>
      <c r="FR306" t="str">
        <v>M6 X 0.75-6g</v>
      </c>
      <c r="FS306" t="str">
        <v>M6 X0.75 - 6g</v>
      </c>
      <c r="FT306" t="str">
        <v>M6X0.75 - 6H</v>
      </c>
      <c r="FU306" t="str">
        <v>M7 X 1.00 6g THREAD</v>
      </c>
      <c r="FV306" t="str">
        <v>M7X1.00 6g THREAD</v>
      </c>
      <c r="FW306" t="str">
        <v>M7X1.00 6h THREAD</v>
      </c>
      <c r="FX306" t="str">
        <v>Magenta Anodized Color</v>
      </c>
      <c r="FY306" t="str">
        <v>MAJOR Ø .380</v>
      </c>
      <c r="FZ306" t="str">
        <v>MAJORØ</v>
      </c>
      <c r="GA306" t="str">
        <v>MATT FINISH Per Note 3</v>
      </c>
      <c r="GB306" t="str">
        <v>MATT FINISH Per Traveler</v>
      </c>
      <c r="GC306" t="str">
        <v>MATTE FINISH</v>
      </c>
      <c r="GD306" t="str">
        <v>MATTE FINISH DWG NOTE 3</v>
      </c>
      <c r="GE306" t="str">
        <v>MATTE FINISH Note 3</v>
      </c>
      <c r="GF306" t="str">
        <v>Matte Finish Per Note 3</v>
      </c>
      <c r="GG306" t="str">
        <v>MATTE FINISH SIZE 10 GLASS BEAD</v>
      </c>
      <c r="GH306" t="str">
        <v>MAX ROOT RADIUS</v>
      </c>
      <c r="GI306" t="str">
        <v xml:space="preserve">Mill Profile Centered </v>
      </c>
      <c r="GJ306" t="str">
        <v>Minor Ø Unconstrained Check</v>
      </c>
      <c r="GK306" t="str">
        <v>MINOR Ø.1336</v>
      </c>
      <c r="GL306" t="str">
        <v>NO ANODIZE Per note 8</v>
      </c>
      <c r="GM306" t="str">
        <v>NO ANODIZE Per note 9</v>
      </c>
      <c r="GN306" t="str">
        <v>No Nicks, Scratches, Tool Marks, etc.</v>
      </c>
      <c r="GO306" t="str">
        <v>No Nicks,Scratches,Tool Marks,etc.</v>
      </c>
      <c r="GP306" t="str">
        <v>NO TOOL MARKS</v>
      </c>
      <c r="GQ306" t="str">
        <v>NOTE 3 THREAD RELIEF</v>
      </c>
      <c r="GR306" t="str">
        <v>NV-27 FUNC.</v>
      </c>
      <c r="GS306" t="str">
        <v>NV-30 DIM A</v>
      </c>
      <c r="GT306" t="str">
        <v>NV-30 DIM B</v>
      </c>
      <c r="GU306" t="str">
        <v>NV-30 DIM F</v>
      </c>
      <c r="GV306" t="str">
        <v>Ø .1250 HEX</v>
      </c>
      <c r="GW306" t="str">
        <v>Ø 9.4 MAJOR</v>
      </c>
      <c r="GX306" t="str">
        <v>Ø.096 MAX PILOT HOLE</v>
      </c>
      <c r="GY306" t="str">
        <v>Ø.125 THRU</v>
      </c>
      <c r="GZ306" t="str">
        <v>Ø.205 COUNTERSINK</v>
      </c>
      <c r="HA306" t="str">
        <v>Ø.260 T.S.C.</v>
      </c>
      <c r="HB306" t="str">
        <v>Ø.500 BASIC</v>
      </c>
      <c r="HC306" t="str">
        <v xml:space="preserve">OVAL CENTERED </v>
      </c>
      <c r="HD306" t="str">
        <v>PART NO. 15100</v>
      </c>
      <c r="HE306" t="str">
        <v>PART NUMBER 13100000</v>
      </c>
      <c r="HF306" t="str">
        <v>PART NUMBER 13600000</v>
      </c>
      <c r="HG306" t="str">
        <v>Part Number per Note 3</v>
      </c>
      <c r="HH306" t="str">
        <v>PD 5/16-18 UNC 2A</v>
      </c>
      <c r="HI306" t="str">
        <v>Perp.|0.05|A|</v>
      </c>
      <c r="HJ306" t="str">
        <v>PILOT THRU HOLE PRESENT</v>
      </c>
      <c r="HK306" t="str">
        <v>PITCH .060</v>
      </c>
      <c r="HL306" t="str">
        <v>Profile |.001|A|</v>
      </c>
      <c r="HM306" t="str">
        <v>Profile |.0015 | A | X-Y</v>
      </c>
      <c r="HN306" t="str">
        <v>Profile |.002| |A|B| X-Y</v>
      </c>
      <c r="HO306" t="str">
        <v>Profile |.002|A|B|</v>
      </c>
      <c r="HP306" t="str">
        <v>Profile |.002|A|B| X-Y</v>
      </c>
      <c r="HQ306" t="str">
        <v>Profile:|010|A|B|C|</v>
      </c>
      <c r="HR306" t="str">
        <v>Profile| .002| A|B|</v>
      </c>
      <c r="HS306" t="str">
        <v>Profile|.001|</v>
      </c>
      <c r="HT306" t="str">
        <v>Profile|.001|A|</v>
      </c>
      <c r="HU306" t="str">
        <v>Profile|.001|A|B|</v>
      </c>
      <c r="HV306" t="str">
        <v xml:space="preserve">Profile|.001|A|B| A&lt;-&gt;B </v>
      </c>
      <c r="HW306" t="str">
        <v>Profile|.001|A|B| C&lt;-&gt;D</v>
      </c>
      <c r="HX306" t="str">
        <v>Profile|.001|A|B| L-M</v>
      </c>
      <c r="HY306" t="str">
        <v>Profile|.001|A|B| P-Q</v>
      </c>
      <c r="HZ306" t="str">
        <v>Profile|.001|A|B|C&lt;-&gt;D</v>
      </c>
      <c r="IA306" t="str">
        <v>Profile|.001|A|C&lt;--&gt;D</v>
      </c>
      <c r="IB306" t="str">
        <v>Profile|.001|A|UNILATERAL</v>
      </c>
      <c r="IC306" t="str">
        <v>Profile|.001|C|</v>
      </c>
      <c r="ID306" t="str">
        <v>Profile|.0012|D1|</v>
      </c>
      <c r="IE306" t="str">
        <v>Profile|.0015| A-B UNI.</v>
      </c>
      <c r="IF306" t="str">
        <v>Profile|.0015| UNI.</v>
      </c>
      <c r="IG306" t="str">
        <v>Profile|.0015|A| X-Y</v>
      </c>
      <c r="IH306" t="str">
        <v>Profile|.0015|E|F|</v>
      </c>
      <c r="II306" t="str">
        <v>Profile|.0016|B|D|</v>
      </c>
      <c r="IJ306" t="str">
        <v>Profile|.002(U).000|A|</v>
      </c>
      <c r="IK306" t="str">
        <v>Profile|.002|</v>
      </c>
      <c r="IL306" t="str">
        <v>Profile|.002|A</v>
      </c>
      <c r="IM306" t="str">
        <v>Profile|.002|A|</v>
      </c>
      <c r="IN306" t="str">
        <v>Profile|.002|A|B|</v>
      </c>
      <c r="IO306" t="str">
        <v xml:space="preserve">Profile|.002|A|B| A&lt;-&gt;B </v>
      </c>
      <c r="IP306" t="str">
        <v>Profile|.002|A|B| C&lt;-&gt;D</v>
      </c>
      <c r="IQ306" t="str">
        <v>Profile|.002|A|B| X-Y</v>
      </c>
      <c r="IR306" t="str">
        <v>Profile|.002|A|B|C|X-Y</v>
      </c>
      <c r="IS306" t="str">
        <v>Profile|.002|A|B|X&lt;--&gt;Y</v>
      </c>
      <c r="IT306" t="str">
        <v>Profile|.002|A|B|X-Y</v>
      </c>
      <c r="IU306" t="str">
        <v>Profile|.002|A|C|</v>
      </c>
      <c r="IV306" t="str">
        <v>Profile|.002|C|A|</v>
      </c>
      <c r="IW306" t="str">
        <v>Profile|.002|C|B|</v>
      </c>
      <c r="IX306" t="str">
        <v>Profile|.0020|</v>
      </c>
      <c r="IY306" t="str">
        <v>Profile|.003|A|</v>
      </c>
      <c r="IZ306" t="str">
        <v>Profile|.003|A|B|C| Uni.</v>
      </c>
      <c r="JA306" t="str">
        <v>Profile|.003|E|F|</v>
      </c>
      <c r="JB306" t="str">
        <v>Profile|.004(U) .003|A|B|C|</v>
      </c>
      <c r="JC306" t="str">
        <v>Profile|.004|A| UNI.</v>
      </c>
      <c r="JD306" t="str">
        <v>Profile|.005|A|C|</v>
      </c>
      <c r="JE306" t="str">
        <v>Profile|.005|A|C|A&lt;--&gt;B, C&lt;--&gt;D</v>
      </c>
      <c r="JF306" t="str">
        <v>Profile|.005|A|D| A-B UNI.</v>
      </c>
      <c r="JG306" t="str">
        <v>Profile|.005|A|D| UNI.</v>
      </c>
      <c r="JH306" t="str">
        <v>Profile|.010|A|B|</v>
      </c>
      <c r="JI306" t="str">
        <v>Profile|.010|A|B|C|</v>
      </c>
      <c r="JJ306" t="str">
        <v>Profile|.03|A|</v>
      </c>
      <c r="JK306" t="str">
        <v>Profile|.05|A|B|</v>
      </c>
      <c r="JL306" t="str">
        <v>Profile|0.03|</v>
      </c>
      <c r="JM306" t="str">
        <v>Profile|0.03|A|</v>
      </c>
      <c r="JN306" t="str">
        <v>Profile|0.03|A|B|</v>
      </c>
      <c r="JO306" t="str">
        <v>Profile|0.05{A|C|</v>
      </c>
      <c r="JP306" t="str">
        <v>Profile|0.05|A|B|</v>
      </c>
      <c r="JQ306" t="str">
        <v>Profile|0.05|E|</v>
      </c>
      <c r="JR306" t="str">
        <v>Profile|0.05|E|F|</v>
      </c>
      <c r="JS306" t="str">
        <v>Profile|0.06|A|C|</v>
      </c>
      <c r="JT306" t="str">
        <v>Profile|0.1|A|A|</v>
      </c>
      <c r="JU306" t="str">
        <v>Profile|0.1|D1|</v>
      </c>
      <c r="JV306" t="str">
        <v>Profile|A|B|C|</v>
      </c>
      <c r="JW306" t="str">
        <v>Proile|.002|A|B|J-K</v>
      </c>
      <c r="JX306" t="str">
        <v>P-Thread Form</v>
      </c>
      <c r="JY306" t="str">
        <v>R  FULL RADIUS</v>
      </c>
      <c r="JZ306" t="str">
        <v>R.001/.006</v>
      </c>
      <c r="KA306" t="str">
        <v>R.003 MAX</v>
      </c>
      <c r="KB306" t="str">
        <v>R.005 MAX</v>
      </c>
      <c r="KC306" t="str">
        <v>R.030</v>
      </c>
      <c r="KD306" t="str">
        <v>R.25 MAX</v>
      </c>
      <c r="KE306" t="str">
        <v>R1.33 BASIC</v>
      </c>
      <c r="KF306" t="str">
        <v>R3.3</v>
      </c>
      <c r="KG306" t="str">
        <v>Ra 1.6 MAX</v>
      </c>
      <c r="KH306" t="str">
        <v>RAD @ FACE &amp; OD CHAMFER</v>
      </c>
      <c r="KI306" t="str">
        <v>RAD. @ ID &amp; BACK FACE</v>
      </c>
      <c r="KJ306" t="str">
        <v>RAD. @ OD &amp; BACK FACE</v>
      </c>
      <c r="KK306" t="str">
        <v>REMOVE SHRP EDGES .005 MAX</v>
      </c>
      <c r="KL306" t="str">
        <v>ROD SLOT CENTERED</v>
      </c>
      <c r="KM306" t="str">
        <v>SHARP OKAY</v>
      </c>
      <c r="KN306" t="str">
        <v>Slot Centered</v>
      </c>
      <c r="KO306" t="str">
        <v>SLOT WIDTH</v>
      </c>
      <c r="KP306" t="str">
        <v>Surface Finish Per Note 1</v>
      </c>
      <c r="KQ306" t="str">
        <v>Symmerty Balloon A_6</v>
      </c>
      <c r="KR306" t="str">
        <v>T27 HEXALOBE Per Note 1</v>
      </c>
      <c r="KS306" t="str">
        <v>T27 TORX</v>
      </c>
      <c r="KT306" t="str">
        <v>THRD DEPTH</v>
      </c>
      <c r="KU306" t="str">
        <v>Thread Form Per Note 3</v>
      </c>
      <c r="KV306" t="str">
        <v>THREAD INTO ROD SLOT</v>
      </c>
      <c r="KW306" t="str">
        <v>Thread Timed Print Note 6</v>
      </c>
      <c r="KX306" t="str">
        <v>TOOL MISMATCH PERMISSIBLE</v>
      </c>
      <c r="KY306" t="str">
        <v>Tot. Runout|Ø.002|C|</v>
      </c>
      <c r="KZ306" t="str">
        <v>Total Runout|.002|E|</v>
      </c>
      <c r="LA306" t="str">
        <v>TRIPLE LEAD THREAD</v>
      </c>
      <c r="LB306" t="str">
        <v>True Pos. |.001 (M)|A|</v>
      </c>
      <c r="LC306" t="str">
        <v>True Pos. |.002(M)|A|B|</v>
      </c>
      <c r="LD306" t="str">
        <v>True Pos. |.002|</v>
      </c>
      <c r="LE306" t="str">
        <v>True Pos. |.002|A|</v>
      </c>
      <c r="LF306" t="str">
        <v>True Pos. |.002|A|B|</v>
      </c>
      <c r="LG306" t="str">
        <v>True Pos. |.004|A|C|B|</v>
      </c>
      <c r="LH306" t="str">
        <v>True Pos. |.005(M)|A|B|</v>
      </c>
      <c r="LI306" t="str">
        <v>True Pos.|.000(L)|A|D|</v>
      </c>
      <c r="LJ306" t="str">
        <v>True Pos.|.000(M)|A|</v>
      </c>
      <c r="LK306" t="str">
        <v>True Pos.|.001(M)|A|</v>
      </c>
      <c r="LL306" t="str">
        <v>True Pos.|.001|B|</v>
      </c>
      <c r="LM306" t="str">
        <v>True Pos.|.001|E|</v>
      </c>
      <c r="LN306" t="str">
        <v>True Pos.|.002|A|</v>
      </c>
      <c r="LO306" t="str">
        <v>True Pos.|.002|B|</v>
      </c>
      <c r="LP306" t="str">
        <v>True Pos.|.002|C|</v>
      </c>
      <c r="LQ306" t="str">
        <v>True Pos.|.002|D1|</v>
      </c>
      <c r="LR306" t="str">
        <v>True Pos.|.002|D1|D2|</v>
      </c>
      <c r="LS306" t="str">
        <v>True Pos.|.05|A|</v>
      </c>
      <c r="LT306" t="str">
        <v>True Pos.|.1|A|B|C|</v>
      </c>
      <c r="LU306" t="str">
        <v>True Pos.|.13|A</v>
      </c>
      <c r="LV306" t="str">
        <v>True Pos.|0.05|A|</v>
      </c>
      <c r="LW306" t="str">
        <v>True Pos.|0.1|A|B|C|</v>
      </c>
      <c r="LX306" t="str">
        <v>True Pos.|0.13|A|</v>
      </c>
      <c r="LY306" t="str">
        <v>True Pos.|Ø.000(M)|A|</v>
      </c>
      <c r="LZ306" t="str">
        <v>True Pos.|Ø.000(M)|B|</v>
      </c>
      <c r="MA306" t="str">
        <v>True Pos.|Ø.001(M)|A(M)|</v>
      </c>
      <c r="MB306" t="str">
        <v>True Pos.|Ø.001(M)|A|</v>
      </c>
      <c r="MC306" t="str">
        <v>True Pos.|Ø.001|A|</v>
      </c>
      <c r="MD306" t="str">
        <v>True Pos.|Ø.001|C|</v>
      </c>
      <c r="ME306" t="str">
        <v>True Pos.|Ø.002(S)|A(S)|</v>
      </c>
      <c r="MF306" t="str">
        <v>True Pos.|Ø.002|A|</v>
      </c>
      <c r="MG306" t="str">
        <v>True Pos.|Ø.002|B|</v>
      </c>
      <c r="MH306" t="str">
        <v>True Pos.|Ø.002|C|</v>
      </c>
      <c r="MI306" t="str">
        <v>True Pos.|Ø.03(M)|A|</v>
      </c>
      <c r="MJ306" t="str">
        <v>True Pos.|Ø0.03(M)|A|</v>
      </c>
      <c r="MK306" t="str">
        <v>True Pos.|Ø0.05(L)|D|B|</v>
      </c>
      <c r="ML306" t="str">
        <v>True Pos.|Ø0.05|A|</v>
      </c>
      <c r="MM306" t="str">
        <v>True Pos.|Ø0.05|D|</v>
      </c>
      <c r="MN306" t="str">
        <v>True Pos.|Ø0.05|E|</v>
      </c>
      <c r="MO306" t="str">
        <v>True Pos.|Ø0.05|E|B|</v>
      </c>
      <c r="MP306" t="str">
        <v>True Pos.|SØ0.03|C|B|</v>
      </c>
      <c r="MQ306" t="str">
        <v>True Position|.002|A|B|</v>
      </c>
      <c r="MR306" t="str">
        <v>True. Pos.|Ø.001(M)|A|</v>
      </c>
      <c r="MS306" t="str">
        <v>True. Pps.|0.05|A|</v>
      </c>
      <c r="MT306" t="str">
        <v>Tumble Per Note 1</v>
      </c>
      <c r="MU306" t="str">
        <v>Tumble Per Note 2</v>
      </c>
    </row>
    <row r="307" spans="1:359">
      <c r="A307" t="s">
        <v>1154</v>
      </c>
      <c r="C307" s="74" t="str" cm="1">
        <f t="array" ref="C307:MU307">TRANSPOSE(_xlfn._xlws.SORT(_xlfn._xlws.FILTER($A$2:$A$499,ISNUMBER(SEARCH('Prt. Lib. &amp; Routine, Table'!L314,$A$2:$A$499)),"not found")))</f>
        <v>.0015 T.I.R. MAX</v>
      </c>
      <c r="D307" t="str">
        <v>.002 MAX ROOT RADIUS</v>
      </c>
      <c r="E307" t="str">
        <v>.012 BLUNT END</v>
      </c>
      <c r="F307" t="str">
        <v>.015 MAX</v>
      </c>
      <c r="G307" t="str">
        <v>.016 T.S.C.</v>
      </c>
      <c r="H307" t="str">
        <v>.017 BASIC</v>
      </c>
      <c r="I307" t="str">
        <v>.021 PITCH</v>
      </c>
      <c r="J307" t="str">
        <v>.022 BLUNT START</v>
      </c>
      <c r="K307" t="str">
        <v>.025 BASIC</v>
      </c>
      <c r="L307" t="str">
        <v>.035 BASIC</v>
      </c>
      <c r="M307" t="str">
        <v>.043 T.S.C</v>
      </c>
      <c r="N307" t="str">
        <v>.053 T.S.C.</v>
      </c>
      <c r="O307" t="str">
        <v>.060 HEX DEPTH</v>
      </c>
      <c r="P307" t="str">
        <v>.060 PITCH</v>
      </c>
      <c r="Q307" t="str">
        <v>.061 BASIC</v>
      </c>
      <c r="R307" t="str">
        <v>.07 HEX</v>
      </c>
      <c r="S307" t="str">
        <v>.070 HEX DEPTH</v>
      </c>
      <c r="T307" t="str">
        <v>.082 DRILL</v>
      </c>
      <c r="U307" t="str">
        <v>.082 DRILL DEPTH</v>
      </c>
      <c r="V307" t="str">
        <v>.094 HEX</v>
      </c>
      <c r="W307" t="str">
        <v>.115 T.S.C.</v>
      </c>
      <c r="X307" t="str">
        <v>.1195 / .1243 MAJOR DIAMETER</v>
      </c>
      <c r="Y307" t="str">
        <v>.1250 HEX</v>
      </c>
      <c r="Z307" t="str">
        <v>.157 MINOR DIAMETER</v>
      </c>
      <c r="AA307" t="str">
        <v>.172 FULL THD DEPTH</v>
      </c>
      <c r="AB307" t="str">
        <v>.172 MAJOR DIAMETER</v>
      </c>
      <c r="AC307" t="str">
        <v>.180 MIN DEPTH FULL THRD</v>
      </c>
      <c r="AD307" t="str">
        <v>.183 Ceter Line Thread Dwell</v>
      </c>
      <c r="AE307" t="str">
        <v>.208 MAX THRD DEPTH</v>
      </c>
      <c r="AF307" t="str">
        <v>.218 BOTTOM HALF OF SLOT</v>
      </c>
      <c r="AG307" t="str">
        <v>.261 BASIC</v>
      </c>
      <c r="AH307" t="str">
        <v>.314 T.S.C.</v>
      </c>
      <c r="AI307" t="str">
        <v>.315 BASIC</v>
      </c>
      <c r="AJ307" t="str">
        <v>.329 MINOR Ø</v>
      </c>
      <c r="AK307" t="str">
        <v>.330 BASIC</v>
      </c>
      <c r="AL307" t="str">
        <v>.35 TO TANGENT POINT</v>
      </c>
      <c r="AM307" t="str">
        <v>.375 MAJOR Ø</v>
      </c>
      <c r="AN307" t="str">
        <v>.390 BASIC</v>
      </c>
      <c r="AO307" t="str">
        <v>.440 BASIC</v>
      </c>
      <c r="AP307" t="str">
        <v>.64/.96 HIGH=Pass</v>
      </c>
      <c r="AQ307" t="str">
        <v>0.012 MAX</v>
      </c>
      <c r="AR307" t="str">
        <v>0.015 MAX</v>
      </c>
      <c r="AS307" t="str">
        <v>0.05 Per Note 2</v>
      </c>
      <c r="AT307" t="str">
        <v>0.500 PULLOUT ZONE</v>
      </c>
      <c r="AU307" t="str">
        <v>10-32 UNF-2A</v>
      </c>
      <c r="AV307" t="str">
        <v>12-28 UNF-2B</v>
      </c>
      <c r="AW307" t="str">
        <v>2.87 BASIC</v>
      </c>
      <c r="AX307" t="str">
        <v>2-56 UNC 2B 2 STARTS</v>
      </c>
      <c r="AY307" t="str">
        <v>3 LEAD THREAD</v>
      </c>
      <c r="AZ307" t="str">
        <v>32µIN Max</v>
      </c>
      <c r="BA307" t="str">
        <v>5/16"-24 UNF-2A</v>
      </c>
      <c r="BB307" t="str">
        <v>5/16-18 UNC 2A</v>
      </c>
      <c r="BC307" t="str">
        <v>5-44 UNF-2A</v>
      </c>
      <c r="BD307" t="str">
        <v>6-16µIN</v>
      </c>
      <c r="BE307" t="str">
        <v>65° BLEND</v>
      </c>
      <c r="BF307" t="str">
        <v>7.45 Top of Ball to Face</v>
      </c>
      <c r="BG307" t="str">
        <v>7/16-28 UNEF 2B</v>
      </c>
      <c r="BH307" t="str">
        <v>7/16-28-UNEF-2A</v>
      </c>
      <c r="BI307" t="str">
        <v>Alignment Per Note 3</v>
      </c>
      <c r="BJ307" t="str">
        <v>ANODIZE (SEE CHART)</v>
      </c>
      <c r="BK307" t="str">
        <v>ANODIZE AQUA Per Note 3</v>
      </c>
      <c r="BL307" t="str">
        <v>ANODIZE BOTTOM PORTION</v>
      </c>
      <c r="BM307" t="str">
        <v>ANODIZE COLOR AQUA</v>
      </c>
      <c r="BN307" t="str">
        <v>ANODIZE COLOR GREEN DWG NOTE 4</v>
      </c>
      <c r="BO307" t="str">
        <v>ANODIZE COLOR LIGHT BLUE</v>
      </c>
      <c r="BP307" t="str">
        <v>ANODIZE GREEN Per Note 2</v>
      </c>
      <c r="BQ307" t="str">
        <v>ANODIZE GREY, Per Note 1</v>
      </c>
      <c r="BR307" t="str">
        <v>ANODIZE MAGENTA</v>
      </c>
      <c r="BS307" t="str">
        <v>Anodize Per note 3</v>
      </c>
      <c r="BT307" t="str">
        <v>Anodize Per Note 4</v>
      </c>
      <c r="BU307" t="str">
        <v>ANODIZE SEAFOAM</v>
      </c>
      <c r="BV307" t="str">
        <v>Balloon 11 Symmetry</v>
      </c>
      <c r="BW307" t="str">
        <v>Balloon 12 Symmetry</v>
      </c>
      <c r="BX307" t="str">
        <v>Balloon 13 Hole Centered</v>
      </c>
      <c r="BY307" t="str">
        <v>Balloon 13 Symmerty</v>
      </c>
      <c r="BZ307" t="str">
        <v>Balloon 2 Symmetry</v>
      </c>
      <c r="CA307" t="str">
        <v>Balloon 21 CENTERED</v>
      </c>
      <c r="CB307" t="str">
        <v>Balloon 29 Symmetry</v>
      </c>
      <c r="CC307" t="str">
        <v>Balloon 3 Symmetry</v>
      </c>
      <c r="CD307" t="str">
        <v>Balloon 4 Symmetry</v>
      </c>
      <c r="CE307" t="str">
        <v>Balloon 5 blend to SØ .340</v>
      </c>
      <c r="CF307" t="str">
        <v>Balloon 5 Symmetry</v>
      </c>
      <c r="CG307" t="str">
        <v>Balloon 6 Centered</v>
      </c>
      <c r="CH307" t="str">
        <v>Balloon 9 Function Check</v>
      </c>
      <c r="CI307" t="str">
        <v>Balloon 9 Symmerty</v>
      </c>
      <c r="CJ307" t="str">
        <v>Balloons 2 &amp; 17 Symmetry |.001|A|</v>
      </c>
      <c r="CK307" t="str">
        <v>Basic Ø 3.6</v>
      </c>
      <c r="CL307" t="str">
        <v>BEAD BLAST</v>
      </c>
      <c r="CM307" t="str">
        <v>BLAST ALUMINUM OXIDE</v>
      </c>
      <c r="CN307" t="str">
        <v>Blast Note 2</v>
      </c>
      <c r="CO307" t="str">
        <v xml:space="preserve">BLAST Per Note 1 </v>
      </c>
      <c r="CP307" t="str">
        <v>BLAST Per Note 2</v>
      </c>
      <c r="CQ307" t="str">
        <v>BLAST Per Note 3</v>
      </c>
      <c r="CR307" t="str">
        <v>BLAST Per Note 4</v>
      </c>
      <c r="CS307" t="str">
        <v>BLAST Per Note 8</v>
      </c>
      <c r="CT307" t="str">
        <v>BLAST Per Traveler, MATT FINISH</v>
      </c>
      <c r="CU307" t="str">
        <v>BLAST WITH 16 GRIT ALUMINUM OXIDE</v>
      </c>
      <c r="CV307" t="str">
        <v>BLAST, Uniform Finish Per Note 3</v>
      </c>
      <c r="CW307" t="str">
        <v>BREAK EDGE</v>
      </c>
      <c r="CX307" t="str">
        <v>BREAK EDGE .014</v>
      </c>
      <c r="CY307" t="str">
        <v>BREAK EDGES Note 2</v>
      </c>
      <c r="CZ307" t="str">
        <v>BREAK SHARP Per Note 1</v>
      </c>
      <c r="DA307" t="str">
        <v>BREAK SHARPS Per Note 1</v>
      </c>
      <c r="DB307" t="str">
        <v>CE 2729</v>
      </c>
      <c r="DC307" t="str">
        <v>CE Logo per Note 3</v>
      </c>
      <c r="DD307" t="str">
        <v>CE MARK</v>
      </c>
      <c r="DE307" t="str">
        <v>Chips/Debris Removed</v>
      </c>
      <c r="DF307" t="str">
        <v>Coat Per Note 2</v>
      </c>
      <c r="DG307" t="str">
        <v>C-Sink Ø .155</v>
      </c>
      <c r="DH307" t="str">
        <v>C-Sink Ø5.2</v>
      </c>
      <c r="DI307" t="str">
        <v>Deburred</v>
      </c>
      <c r="DJ307" t="str">
        <v>DIM "A" NoGo</v>
      </c>
      <c r="DK307" t="str">
        <v>DIM "A" NoGo Hexalobe</v>
      </c>
      <c r="DL307" t="str">
        <v>EDGE BREAK</v>
      </c>
      <c r="DM307" t="str">
        <v>EDGE BREAK MIN R.004, MAX R.010</v>
      </c>
      <c r="DN307" t="str">
        <v>Edge Break per Note 1</v>
      </c>
      <c r="DO307" t="str">
        <v>ELECTROPOLISH Per Note 1</v>
      </c>
      <c r="DP307" t="str">
        <v>Finish Per Note 3</v>
      </c>
      <c r="DQ307" t="str">
        <v>FLUTE POSITION Per Note 3</v>
      </c>
      <c r="DR307" t="str">
        <v>FULL R</v>
      </c>
      <c r="DS307" t="str">
        <v>FULL RADIUS</v>
      </c>
      <c r="DT307" t="str">
        <v xml:space="preserve">FULL RADIUS </v>
      </c>
      <c r="DU307" t="str">
        <v>Function Check  (.2340 .2360 FULL)</v>
      </c>
      <c r="DV307" t="str">
        <v>FUNCTIONAL  HEXALOBE</v>
      </c>
      <c r="DW307" t="str">
        <v>GLASS BEAD Per Note 3</v>
      </c>
      <c r="DX307" t="str">
        <v>Globus Logo per Note 3</v>
      </c>
      <c r="DY307" t="str">
        <v>Gold Anodized Color</v>
      </c>
      <c r="DZ307" t="str">
        <v>Green Anodized Color</v>
      </c>
      <c r="EA307" t="str">
        <v>GRIT BLAST Per Note 3</v>
      </c>
      <c r="EB307" t="str">
        <v>Grit Blast Per Note 4</v>
      </c>
      <c r="EC307" t="str">
        <v>GRIT BLAST, DWG NOTE 3</v>
      </c>
      <c r="ED307" t="str">
        <v>HEX MINOR Ø.1292</v>
      </c>
      <c r="EE307" t="str">
        <v xml:space="preserve">HEXALOBE </v>
      </c>
      <c r="EF307" t="str">
        <v>HEXALOBE FUNCTION</v>
      </c>
      <c r="EG307" t="str">
        <v>Hexalobe Minor</v>
      </c>
      <c r="EH307" t="str">
        <v>Hexalobe NV-30</v>
      </c>
      <c r="EI307" t="str">
        <v>HEXALOBE ORIENTATION</v>
      </c>
      <c r="EJ307" t="str">
        <v>Inspect per operation 30 comments</v>
      </c>
      <c r="EK307" t="str">
        <v>INT / EXT CORNERS: R.002 TO R.010</v>
      </c>
      <c r="EL307" t="str">
        <v>INT /EXT CORNERS R.05 TO R.03</v>
      </c>
      <c r="EM307" t="str">
        <v>John is a Geek</v>
      </c>
      <c r="EN307" t="str">
        <v>LASER ETCH</v>
      </c>
      <c r="EO307" t="str">
        <v>Laser Etch Per Note 7</v>
      </c>
      <c r="EP307" t="str">
        <v xml:space="preserve">LASER MARK "CE" DWG NOTE 10 </v>
      </c>
      <c r="EQ307" t="str">
        <v>Laser Mark "P1-15004-08", Per Note 3</v>
      </c>
      <c r="ER307" t="str">
        <v>Laser Mark "P2-15004-08", Per Note 3</v>
      </c>
      <c r="ES307" t="str">
        <v>Laser Mark "P3-15004-08", Per Note 3</v>
      </c>
      <c r="ET307" t="str">
        <v>Laser Mark "P4-15004-08", Per Note 3</v>
      </c>
      <c r="EU307" t="str">
        <v xml:space="preserve">LASER MARK LOGO DWG NOTE 9 </v>
      </c>
      <c r="EV307" t="str">
        <v xml:space="preserve">LASER MARK LOT NUMBER DWG NOTE 8 </v>
      </c>
      <c r="EW307" t="str">
        <v>Laser Mark Lot, Per Note 3</v>
      </c>
      <c r="EX307" t="str">
        <v xml:space="preserve">LASER MARK PART NUMBER DWG NOTE 8 </v>
      </c>
      <c r="EY307" t="str">
        <v>LASER: 13000000</v>
      </c>
      <c r="EZ307" t="str">
        <v>LASER: CE 2797</v>
      </c>
      <c r="FA307" t="str">
        <v>LASER: LOGO</v>
      </c>
      <c r="FB307" t="str">
        <v xml:space="preserve">LASER: Lot # Per RE-75-001 </v>
      </c>
      <c r="FC307" t="str">
        <v>LAST THREAD</v>
      </c>
      <c r="FD307" t="str">
        <v>LEAD .0625</v>
      </c>
      <c r="FE307" t="str">
        <v>LOGO</v>
      </c>
      <c r="FF307" t="str">
        <v>Lot (Control) Number per Note 3</v>
      </c>
      <c r="FG307" t="str">
        <v>LOT NO.</v>
      </c>
      <c r="FH307" t="str">
        <v>LOT NUMBER</v>
      </c>
      <c r="FI307" t="str">
        <v>LOT NUMBER PER NUVASIVE SOP 9002007</v>
      </c>
      <c r="FJ307" t="str">
        <v>M 4X 0.5 - 6G - 0.063R - LH</v>
      </c>
      <c r="FK307" t="str">
        <v>M4 X 0.5 - 6G - 0.063R</v>
      </c>
      <c r="FL307" t="str">
        <v>M4 X 0.5 - 6G - 0.063R - LH</v>
      </c>
      <c r="FM307" t="str">
        <v>M4.5 X .75 6g</v>
      </c>
      <c r="FN307" t="str">
        <v>M4.5 X 0.75 6g</v>
      </c>
      <c r="FO307" t="str">
        <v>M5x0.8-6g</v>
      </c>
      <c r="FP307" t="str">
        <v xml:space="preserve">M5x0.8-6g </v>
      </c>
      <c r="FQ307" t="str">
        <v>M6 X .75 6g</v>
      </c>
      <c r="FR307" t="str">
        <v>M6 X 0.75-6g</v>
      </c>
      <c r="FS307" t="str">
        <v>M6 X0.75 - 6g</v>
      </c>
      <c r="FT307" t="str">
        <v>M6X0.75 - 6H</v>
      </c>
      <c r="FU307" t="str">
        <v>M7 X 1.00 6g THREAD</v>
      </c>
      <c r="FV307" t="str">
        <v>M7X1.00 6g THREAD</v>
      </c>
      <c r="FW307" t="str">
        <v>M7X1.00 6h THREAD</v>
      </c>
      <c r="FX307" t="str">
        <v>Magenta Anodized Color</v>
      </c>
      <c r="FY307" t="str">
        <v>MAJOR Ø .380</v>
      </c>
      <c r="FZ307" t="str">
        <v>MAJORØ</v>
      </c>
      <c r="GA307" t="str">
        <v>MATT FINISH Per Note 3</v>
      </c>
      <c r="GB307" t="str">
        <v>MATT FINISH Per Traveler</v>
      </c>
      <c r="GC307" t="str">
        <v>MATTE FINISH</v>
      </c>
      <c r="GD307" t="str">
        <v>MATTE FINISH DWG NOTE 3</v>
      </c>
      <c r="GE307" t="str">
        <v>MATTE FINISH Note 3</v>
      </c>
      <c r="GF307" t="str">
        <v>Matte Finish Per Note 3</v>
      </c>
      <c r="GG307" t="str">
        <v>MATTE FINISH SIZE 10 GLASS BEAD</v>
      </c>
      <c r="GH307" t="str">
        <v>MAX ROOT RADIUS</v>
      </c>
      <c r="GI307" t="str">
        <v xml:space="preserve">Mill Profile Centered </v>
      </c>
      <c r="GJ307" t="str">
        <v>Minor Ø Unconstrained Check</v>
      </c>
      <c r="GK307" t="str">
        <v>MINOR Ø.1336</v>
      </c>
      <c r="GL307" t="str">
        <v>NO ANODIZE Per note 8</v>
      </c>
      <c r="GM307" t="str">
        <v>NO ANODIZE Per note 9</v>
      </c>
      <c r="GN307" t="str">
        <v>No Nicks, Scratches, Tool Marks, etc.</v>
      </c>
      <c r="GO307" t="str">
        <v>No Nicks,Scratches,Tool Marks,etc.</v>
      </c>
      <c r="GP307" t="str">
        <v>NO TOOL MARKS</v>
      </c>
      <c r="GQ307" t="str">
        <v>NOTE 3 THREAD RELIEF</v>
      </c>
      <c r="GR307" t="str">
        <v>NV-27 FUNC.</v>
      </c>
      <c r="GS307" t="str">
        <v>NV-30 DIM A</v>
      </c>
      <c r="GT307" t="str">
        <v>NV-30 DIM B</v>
      </c>
      <c r="GU307" t="str">
        <v>NV-30 DIM F</v>
      </c>
      <c r="GV307" t="str">
        <v>Ø .1250 HEX</v>
      </c>
      <c r="GW307" t="str">
        <v>Ø 9.4 MAJOR</v>
      </c>
      <c r="GX307" t="str">
        <v>Ø.096 MAX PILOT HOLE</v>
      </c>
      <c r="GY307" t="str">
        <v>Ø.125 THRU</v>
      </c>
      <c r="GZ307" t="str">
        <v>Ø.205 COUNTERSINK</v>
      </c>
      <c r="HA307" t="str">
        <v>Ø.260 T.S.C.</v>
      </c>
      <c r="HB307" t="str">
        <v>Ø.500 BASIC</v>
      </c>
      <c r="HC307" t="str">
        <v xml:space="preserve">OVAL CENTERED </v>
      </c>
      <c r="HD307" t="str">
        <v>PART NO. 15100</v>
      </c>
      <c r="HE307" t="str">
        <v>PART NUMBER 13100000</v>
      </c>
      <c r="HF307" t="str">
        <v>PART NUMBER 13600000</v>
      </c>
      <c r="HG307" t="str">
        <v>Part Number per Note 3</v>
      </c>
      <c r="HH307" t="str">
        <v>PD 5/16-18 UNC 2A</v>
      </c>
      <c r="HI307" t="str">
        <v>Perp.|0.05|A|</v>
      </c>
      <c r="HJ307" t="str">
        <v>PILOT THRU HOLE PRESENT</v>
      </c>
      <c r="HK307" t="str">
        <v>PITCH .060</v>
      </c>
      <c r="HL307" t="str">
        <v>Profile |.001|A|</v>
      </c>
      <c r="HM307" t="str">
        <v>Profile |.0015 | A | X-Y</v>
      </c>
      <c r="HN307" t="str">
        <v>Profile |.002| |A|B| X-Y</v>
      </c>
      <c r="HO307" t="str">
        <v>Profile |.002|A|B|</v>
      </c>
      <c r="HP307" t="str">
        <v>Profile |.002|A|B| X-Y</v>
      </c>
      <c r="HQ307" t="str">
        <v>Profile:|010|A|B|C|</v>
      </c>
      <c r="HR307" t="str">
        <v>Profile| .002| A|B|</v>
      </c>
      <c r="HS307" t="str">
        <v>Profile|.001|</v>
      </c>
      <c r="HT307" t="str">
        <v>Profile|.001|A|</v>
      </c>
      <c r="HU307" t="str">
        <v>Profile|.001|A|B|</v>
      </c>
      <c r="HV307" t="str">
        <v xml:space="preserve">Profile|.001|A|B| A&lt;-&gt;B </v>
      </c>
      <c r="HW307" t="str">
        <v>Profile|.001|A|B| C&lt;-&gt;D</v>
      </c>
      <c r="HX307" t="str">
        <v>Profile|.001|A|B| L-M</v>
      </c>
      <c r="HY307" t="str">
        <v>Profile|.001|A|B| P-Q</v>
      </c>
      <c r="HZ307" t="str">
        <v>Profile|.001|A|B|C&lt;-&gt;D</v>
      </c>
      <c r="IA307" t="str">
        <v>Profile|.001|A|C&lt;--&gt;D</v>
      </c>
      <c r="IB307" t="str">
        <v>Profile|.001|A|UNILATERAL</v>
      </c>
      <c r="IC307" t="str">
        <v>Profile|.001|C|</v>
      </c>
      <c r="ID307" t="str">
        <v>Profile|.0012|D1|</v>
      </c>
      <c r="IE307" t="str">
        <v>Profile|.0015| A-B UNI.</v>
      </c>
      <c r="IF307" t="str">
        <v>Profile|.0015| UNI.</v>
      </c>
      <c r="IG307" t="str">
        <v>Profile|.0015|A| X-Y</v>
      </c>
      <c r="IH307" t="str">
        <v>Profile|.0015|E|F|</v>
      </c>
      <c r="II307" t="str">
        <v>Profile|.0016|B|D|</v>
      </c>
      <c r="IJ307" t="str">
        <v>Profile|.002(U).000|A|</v>
      </c>
      <c r="IK307" t="str">
        <v>Profile|.002|</v>
      </c>
      <c r="IL307" t="str">
        <v>Profile|.002|A</v>
      </c>
      <c r="IM307" t="str">
        <v>Profile|.002|A|</v>
      </c>
      <c r="IN307" t="str">
        <v>Profile|.002|A|B|</v>
      </c>
      <c r="IO307" t="str">
        <v xml:space="preserve">Profile|.002|A|B| A&lt;-&gt;B </v>
      </c>
      <c r="IP307" t="str">
        <v>Profile|.002|A|B| C&lt;-&gt;D</v>
      </c>
      <c r="IQ307" t="str">
        <v>Profile|.002|A|B| X-Y</v>
      </c>
      <c r="IR307" t="str">
        <v>Profile|.002|A|B|C|X-Y</v>
      </c>
      <c r="IS307" t="str">
        <v>Profile|.002|A|B|X&lt;--&gt;Y</v>
      </c>
      <c r="IT307" t="str">
        <v>Profile|.002|A|B|X-Y</v>
      </c>
      <c r="IU307" t="str">
        <v>Profile|.002|A|C|</v>
      </c>
      <c r="IV307" t="str">
        <v>Profile|.002|C|A|</v>
      </c>
      <c r="IW307" t="str">
        <v>Profile|.002|C|B|</v>
      </c>
      <c r="IX307" t="str">
        <v>Profile|.0020|</v>
      </c>
      <c r="IY307" t="str">
        <v>Profile|.003|A|</v>
      </c>
      <c r="IZ307" t="str">
        <v>Profile|.003|A|B|C| Uni.</v>
      </c>
      <c r="JA307" t="str">
        <v>Profile|.003|E|F|</v>
      </c>
      <c r="JB307" t="str">
        <v>Profile|.004(U) .003|A|B|C|</v>
      </c>
      <c r="JC307" t="str">
        <v>Profile|.004|A| UNI.</v>
      </c>
      <c r="JD307" t="str">
        <v>Profile|.005|A|C|</v>
      </c>
      <c r="JE307" t="str">
        <v>Profile|.005|A|C|A&lt;--&gt;B, C&lt;--&gt;D</v>
      </c>
      <c r="JF307" t="str">
        <v>Profile|.005|A|D| A-B UNI.</v>
      </c>
      <c r="JG307" t="str">
        <v>Profile|.005|A|D| UNI.</v>
      </c>
      <c r="JH307" t="str">
        <v>Profile|.010|A|B|</v>
      </c>
      <c r="JI307" t="str">
        <v>Profile|.010|A|B|C|</v>
      </c>
      <c r="JJ307" t="str">
        <v>Profile|.03|A|</v>
      </c>
      <c r="JK307" t="str">
        <v>Profile|.05|A|B|</v>
      </c>
      <c r="JL307" t="str">
        <v>Profile|0.03|</v>
      </c>
      <c r="JM307" t="str">
        <v>Profile|0.03|A|</v>
      </c>
      <c r="JN307" t="str">
        <v>Profile|0.03|A|B|</v>
      </c>
      <c r="JO307" t="str">
        <v>Profile|0.05{A|C|</v>
      </c>
      <c r="JP307" t="str">
        <v>Profile|0.05|A|B|</v>
      </c>
      <c r="JQ307" t="str">
        <v>Profile|0.05|E|</v>
      </c>
      <c r="JR307" t="str">
        <v>Profile|0.05|E|F|</v>
      </c>
      <c r="JS307" t="str">
        <v>Profile|0.06|A|C|</v>
      </c>
      <c r="JT307" t="str">
        <v>Profile|0.1|A|A|</v>
      </c>
      <c r="JU307" t="str">
        <v>Profile|0.1|D1|</v>
      </c>
      <c r="JV307" t="str">
        <v>Profile|A|B|C|</v>
      </c>
      <c r="JW307" t="str">
        <v>Proile|.002|A|B|J-K</v>
      </c>
      <c r="JX307" t="str">
        <v>P-Thread Form</v>
      </c>
      <c r="JY307" t="str">
        <v>R  FULL RADIUS</v>
      </c>
      <c r="JZ307" t="str">
        <v>R.001/.006</v>
      </c>
      <c r="KA307" t="str">
        <v>R.003 MAX</v>
      </c>
      <c r="KB307" t="str">
        <v>R.005 MAX</v>
      </c>
      <c r="KC307" t="str">
        <v>R.030</v>
      </c>
      <c r="KD307" t="str">
        <v>R.25 MAX</v>
      </c>
      <c r="KE307" t="str">
        <v>R1.33 BASIC</v>
      </c>
      <c r="KF307" t="str">
        <v>R3.3</v>
      </c>
      <c r="KG307" t="str">
        <v>Ra 1.6 MAX</v>
      </c>
      <c r="KH307" t="str">
        <v>RAD @ FACE &amp; OD CHAMFER</v>
      </c>
      <c r="KI307" t="str">
        <v>RAD. @ ID &amp; BACK FACE</v>
      </c>
      <c r="KJ307" t="str">
        <v>RAD. @ OD &amp; BACK FACE</v>
      </c>
      <c r="KK307" t="str">
        <v>REMOVE SHRP EDGES .005 MAX</v>
      </c>
      <c r="KL307" t="str">
        <v>ROD SLOT CENTERED</v>
      </c>
      <c r="KM307" t="str">
        <v>SHARP OKAY</v>
      </c>
      <c r="KN307" t="str">
        <v>Slot Centered</v>
      </c>
      <c r="KO307" t="str">
        <v>SLOT WIDTH</v>
      </c>
      <c r="KP307" t="str">
        <v>Surface Finish Per Note 1</v>
      </c>
      <c r="KQ307" t="str">
        <v>Symmerty Balloon A_6</v>
      </c>
      <c r="KR307" t="str">
        <v>T27 HEXALOBE Per Note 1</v>
      </c>
      <c r="KS307" t="str">
        <v>T27 TORX</v>
      </c>
      <c r="KT307" t="str">
        <v>THRD DEPTH</v>
      </c>
      <c r="KU307" t="str">
        <v>Thread Form Per Note 3</v>
      </c>
      <c r="KV307" t="str">
        <v>THREAD INTO ROD SLOT</v>
      </c>
      <c r="KW307" t="str">
        <v>Thread Timed Print Note 6</v>
      </c>
      <c r="KX307" t="str">
        <v>TOOL MISMATCH PERMISSIBLE</v>
      </c>
      <c r="KY307" t="str">
        <v>Tot. Runout|Ø.002|C|</v>
      </c>
      <c r="KZ307" t="str">
        <v>Total Runout|.002|E|</v>
      </c>
      <c r="LA307" t="str">
        <v>TRIPLE LEAD THREAD</v>
      </c>
      <c r="LB307" t="str">
        <v>True Pos. |.001 (M)|A|</v>
      </c>
      <c r="LC307" t="str">
        <v>True Pos. |.002(M)|A|B|</v>
      </c>
      <c r="LD307" t="str">
        <v>True Pos. |.002|</v>
      </c>
      <c r="LE307" t="str">
        <v>True Pos. |.002|A|</v>
      </c>
      <c r="LF307" t="str">
        <v>True Pos. |.002|A|B|</v>
      </c>
      <c r="LG307" t="str">
        <v>True Pos. |.004|A|C|B|</v>
      </c>
      <c r="LH307" t="str">
        <v>True Pos. |.005(M)|A|B|</v>
      </c>
      <c r="LI307" t="str">
        <v>True Pos.|.000(L)|A|D|</v>
      </c>
      <c r="LJ307" t="str">
        <v>True Pos.|.000(M)|A|</v>
      </c>
      <c r="LK307" t="str">
        <v>True Pos.|.001(M)|A|</v>
      </c>
      <c r="LL307" t="str">
        <v>True Pos.|.001|B|</v>
      </c>
      <c r="LM307" t="str">
        <v>True Pos.|.001|E|</v>
      </c>
      <c r="LN307" t="str">
        <v>True Pos.|.002|A|</v>
      </c>
      <c r="LO307" t="str">
        <v>True Pos.|.002|B|</v>
      </c>
      <c r="LP307" t="str">
        <v>True Pos.|.002|C|</v>
      </c>
      <c r="LQ307" t="str">
        <v>True Pos.|.002|D1|</v>
      </c>
      <c r="LR307" t="str">
        <v>True Pos.|.002|D1|D2|</v>
      </c>
      <c r="LS307" t="str">
        <v>True Pos.|.05|A|</v>
      </c>
      <c r="LT307" t="str">
        <v>True Pos.|.1|A|B|C|</v>
      </c>
      <c r="LU307" t="str">
        <v>True Pos.|.13|A</v>
      </c>
      <c r="LV307" t="str">
        <v>True Pos.|0.05|A|</v>
      </c>
      <c r="LW307" t="str">
        <v>True Pos.|0.1|A|B|C|</v>
      </c>
      <c r="LX307" t="str">
        <v>True Pos.|0.13|A|</v>
      </c>
      <c r="LY307" t="str">
        <v>True Pos.|Ø.000(M)|A|</v>
      </c>
      <c r="LZ307" t="str">
        <v>True Pos.|Ø.000(M)|B|</v>
      </c>
      <c r="MA307" t="str">
        <v>True Pos.|Ø.001(M)|A(M)|</v>
      </c>
      <c r="MB307" t="str">
        <v>True Pos.|Ø.001(M)|A|</v>
      </c>
      <c r="MC307" t="str">
        <v>True Pos.|Ø.001|A|</v>
      </c>
      <c r="MD307" t="str">
        <v>True Pos.|Ø.001|C|</v>
      </c>
      <c r="ME307" t="str">
        <v>True Pos.|Ø.002(S)|A(S)|</v>
      </c>
      <c r="MF307" t="str">
        <v>True Pos.|Ø.002|A|</v>
      </c>
      <c r="MG307" t="str">
        <v>True Pos.|Ø.002|B|</v>
      </c>
      <c r="MH307" t="str">
        <v>True Pos.|Ø.002|C|</v>
      </c>
      <c r="MI307" t="str">
        <v>True Pos.|Ø.03(M)|A|</v>
      </c>
      <c r="MJ307" t="str">
        <v>True Pos.|Ø0.03(M)|A|</v>
      </c>
      <c r="MK307" t="str">
        <v>True Pos.|Ø0.05(L)|D|B|</v>
      </c>
      <c r="ML307" t="str">
        <v>True Pos.|Ø0.05|A|</v>
      </c>
      <c r="MM307" t="str">
        <v>True Pos.|Ø0.05|D|</v>
      </c>
      <c r="MN307" t="str">
        <v>True Pos.|Ø0.05|E|</v>
      </c>
      <c r="MO307" t="str">
        <v>True Pos.|Ø0.05|E|B|</v>
      </c>
      <c r="MP307" t="str">
        <v>True Pos.|SØ0.03|C|B|</v>
      </c>
      <c r="MQ307" t="str">
        <v>True Position|.002|A|B|</v>
      </c>
      <c r="MR307" t="str">
        <v>True. Pos.|Ø.001(M)|A|</v>
      </c>
      <c r="MS307" t="str">
        <v>True. Pps.|0.05|A|</v>
      </c>
      <c r="MT307" t="str">
        <v>Tumble Per Note 1</v>
      </c>
      <c r="MU307" t="str">
        <v>Tumble Per Note 2</v>
      </c>
    </row>
    <row r="308" spans="1:359">
      <c r="A308" t="s">
        <v>1155</v>
      </c>
      <c r="C308" s="74" t="str" cm="1">
        <f t="array" ref="C308:MU308">TRANSPOSE(_xlfn._xlws.SORT(_xlfn._xlws.FILTER($A$2:$A$499,ISNUMBER(SEARCH('Prt. Lib. &amp; Routine, Table'!L315,$A$2:$A$499)),"not found")))</f>
        <v>.0015 T.I.R. MAX</v>
      </c>
      <c r="D308" t="str">
        <v>.002 MAX ROOT RADIUS</v>
      </c>
      <c r="E308" t="str">
        <v>.012 BLUNT END</v>
      </c>
      <c r="F308" t="str">
        <v>.015 MAX</v>
      </c>
      <c r="G308" t="str">
        <v>.016 T.S.C.</v>
      </c>
      <c r="H308" t="str">
        <v>.017 BASIC</v>
      </c>
      <c r="I308" t="str">
        <v>.021 PITCH</v>
      </c>
      <c r="J308" t="str">
        <v>.022 BLUNT START</v>
      </c>
      <c r="K308" t="str">
        <v>.025 BASIC</v>
      </c>
      <c r="L308" t="str">
        <v>.035 BASIC</v>
      </c>
      <c r="M308" t="str">
        <v>.043 T.S.C</v>
      </c>
      <c r="N308" t="str">
        <v>.053 T.S.C.</v>
      </c>
      <c r="O308" t="str">
        <v>.060 HEX DEPTH</v>
      </c>
      <c r="P308" t="str">
        <v>.060 PITCH</v>
      </c>
      <c r="Q308" t="str">
        <v>.061 BASIC</v>
      </c>
      <c r="R308" t="str">
        <v>.07 HEX</v>
      </c>
      <c r="S308" t="str">
        <v>.070 HEX DEPTH</v>
      </c>
      <c r="T308" t="str">
        <v>.082 DRILL</v>
      </c>
      <c r="U308" t="str">
        <v>.082 DRILL DEPTH</v>
      </c>
      <c r="V308" t="str">
        <v>.094 HEX</v>
      </c>
      <c r="W308" t="str">
        <v>.115 T.S.C.</v>
      </c>
      <c r="X308" t="str">
        <v>.1195 / .1243 MAJOR DIAMETER</v>
      </c>
      <c r="Y308" t="str">
        <v>.1250 HEX</v>
      </c>
      <c r="Z308" t="str">
        <v>.157 MINOR DIAMETER</v>
      </c>
      <c r="AA308" t="str">
        <v>.172 FULL THD DEPTH</v>
      </c>
      <c r="AB308" t="str">
        <v>.172 MAJOR DIAMETER</v>
      </c>
      <c r="AC308" t="str">
        <v>.180 MIN DEPTH FULL THRD</v>
      </c>
      <c r="AD308" t="str">
        <v>.183 Ceter Line Thread Dwell</v>
      </c>
      <c r="AE308" t="str">
        <v>.208 MAX THRD DEPTH</v>
      </c>
      <c r="AF308" t="str">
        <v>.218 BOTTOM HALF OF SLOT</v>
      </c>
      <c r="AG308" t="str">
        <v>.261 BASIC</v>
      </c>
      <c r="AH308" t="str">
        <v>.314 T.S.C.</v>
      </c>
      <c r="AI308" t="str">
        <v>.315 BASIC</v>
      </c>
      <c r="AJ308" t="str">
        <v>.329 MINOR Ø</v>
      </c>
      <c r="AK308" t="str">
        <v>.330 BASIC</v>
      </c>
      <c r="AL308" t="str">
        <v>.35 TO TANGENT POINT</v>
      </c>
      <c r="AM308" t="str">
        <v>.375 MAJOR Ø</v>
      </c>
      <c r="AN308" t="str">
        <v>.390 BASIC</v>
      </c>
      <c r="AO308" t="str">
        <v>.440 BASIC</v>
      </c>
      <c r="AP308" t="str">
        <v>.64/.96 HIGH=Pass</v>
      </c>
      <c r="AQ308" t="str">
        <v>0.012 MAX</v>
      </c>
      <c r="AR308" t="str">
        <v>0.015 MAX</v>
      </c>
      <c r="AS308" t="str">
        <v>0.05 Per Note 2</v>
      </c>
      <c r="AT308" t="str">
        <v>0.500 PULLOUT ZONE</v>
      </c>
      <c r="AU308" t="str">
        <v>10-32 UNF-2A</v>
      </c>
      <c r="AV308" t="str">
        <v>12-28 UNF-2B</v>
      </c>
      <c r="AW308" t="str">
        <v>2.87 BASIC</v>
      </c>
      <c r="AX308" t="str">
        <v>2-56 UNC 2B 2 STARTS</v>
      </c>
      <c r="AY308" t="str">
        <v>3 LEAD THREAD</v>
      </c>
      <c r="AZ308" t="str">
        <v>32µIN Max</v>
      </c>
      <c r="BA308" t="str">
        <v>5/16"-24 UNF-2A</v>
      </c>
      <c r="BB308" t="str">
        <v>5/16-18 UNC 2A</v>
      </c>
      <c r="BC308" t="str">
        <v>5-44 UNF-2A</v>
      </c>
      <c r="BD308" t="str">
        <v>6-16µIN</v>
      </c>
      <c r="BE308" t="str">
        <v>65° BLEND</v>
      </c>
      <c r="BF308" t="str">
        <v>7.45 Top of Ball to Face</v>
      </c>
      <c r="BG308" t="str">
        <v>7/16-28 UNEF 2B</v>
      </c>
      <c r="BH308" t="str">
        <v>7/16-28-UNEF-2A</v>
      </c>
      <c r="BI308" t="str">
        <v>Alignment Per Note 3</v>
      </c>
      <c r="BJ308" t="str">
        <v>ANODIZE (SEE CHART)</v>
      </c>
      <c r="BK308" t="str">
        <v>ANODIZE AQUA Per Note 3</v>
      </c>
      <c r="BL308" t="str">
        <v>ANODIZE BOTTOM PORTION</v>
      </c>
      <c r="BM308" t="str">
        <v>ANODIZE COLOR AQUA</v>
      </c>
      <c r="BN308" t="str">
        <v>ANODIZE COLOR GREEN DWG NOTE 4</v>
      </c>
      <c r="BO308" t="str">
        <v>ANODIZE COLOR LIGHT BLUE</v>
      </c>
      <c r="BP308" t="str">
        <v>ANODIZE GREEN Per Note 2</v>
      </c>
      <c r="BQ308" t="str">
        <v>ANODIZE GREY, Per Note 1</v>
      </c>
      <c r="BR308" t="str">
        <v>ANODIZE MAGENTA</v>
      </c>
      <c r="BS308" t="str">
        <v>Anodize Per note 3</v>
      </c>
      <c r="BT308" t="str">
        <v>Anodize Per Note 4</v>
      </c>
      <c r="BU308" t="str">
        <v>ANODIZE SEAFOAM</v>
      </c>
      <c r="BV308" t="str">
        <v>Balloon 11 Symmetry</v>
      </c>
      <c r="BW308" t="str">
        <v>Balloon 12 Symmetry</v>
      </c>
      <c r="BX308" t="str">
        <v>Balloon 13 Hole Centered</v>
      </c>
      <c r="BY308" t="str">
        <v>Balloon 13 Symmerty</v>
      </c>
      <c r="BZ308" t="str">
        <v>Balloon 2 Symmetry</v>
      </c>
      <c r="CA308" t="str">
        <v>Balloon 21 CENTERED</v>
      </c>
      <c r="CB308" t="str">
        <v>Balloon 29 Symmetry</v>
      </c>
      <c r="CC308" t="str">
        <v>Balloon 3 Symmetry</v>
      </c>
      <c r="CD308" t="str">
        <v>Balloon 4 Symmetry</v>
      </c>
      <c r="CE308" t="str">
        <v>Balloon 5 blend to SØ .340</v>
      </c>
      <c r="CF308" t="str">
        <v>Balloon 5 Symmetry</v>
      </c>
      <c r="CG308" t="str">
        <v>Balloon 6 Centered</v>
      </c>
      <c r="CH308" t="str">
        <v>Balloon 9 Function Check</v>
      </c>
      <c r="CI308" t="str">
        <v>Balloon 9 Symmerty</v>
      </c>
      <c r="CJ308" t="str">
        <v>Balloons 2 &amp; 17 Symmetry |.001|A|</v>
      </c>
      <c r="CK308" t="str">
        <v>Basic Ø 3.6</v>
      </c>
      <c r="CL308" t="str">
        <v>BEAD BLAST</v>
      </c>
      <c r="CM308" t="str">
        <v>BLAST ALUMINUM OXIDE</v>
      </c>
      <c r="CN308" t="str">
        <v>Blast Note 2</v>
      </c>
      <c r="CO308" t="str">
        <v xml:space="preserve">BLAST Per Note 1 </v>
      </c>
      <c r="CP308" t="str">
        <v>BLAST Per Note 2</v>
      </c>
      <c r="CQ308" t="str">
        <v>BLAST Per Note 3</v>
      </c>
      <c r="CR308" t="str">
        <v>BLAST Per Note 4</v>
      </c>
      <c r="CS308" t="str">
        <v>BLAST Per Note 8</v>
      </c>
      <c r="CT308" t="str">
        <v>BLAST Per Traveler, MATT FINISH</v>
      </c>
      <c r="CU308" t="str">
        <v>BLAST WITH 16 GRIT ALUMINUM OXIDE</v>
      </c>
      <c r="CV308" t="str">
        <v>BLAST, Uniform Finish Per Note 3</v>
      </c>
      <c r="CW308" t="str">
        <v>BREAK EDGE</v>
      </c>
      <c r="CX308" t="str">
        <v>BREAK EDGE .014</v>
      </c>
      <c r="CY308" t="str">
        <v>BREAK EDGES Note 2</v>
      </c>
      <c r="CZ308" t="str">
        <v>BREAK SHARP Per Note 1</v>
      </c>
      <c r="DA308" t="str">
        <v>BREAK SHARPS Per Note 1</v>
      </c>
      <c r="DB308" t="str">
        <v>CE 2729</v>
      </c>
      <c r="DC308" t="str">
        <v>CE Logo per Note 3</v>
      </c>
      <c r="DD308" t="str">
        <v>CE MARK</v>
      </c>
      <c r="DE308" t="str">
        <v>Chips/Debris Removed</v>
      </c>
      <c r="DF308" t="str">
        <v>Coat Per Note 2</v>
      </c>
      <c r="DG308" t="str">
        <v>C-Sink Ø .155</v>
      </c>
      <c r="DH308" t="str">
        <v>C-Sink Ø5.2</v>
      </c>
      <c r="DI308" t="str">
        <v>Deburred</v>
      </c>
      <c r="DJ308" t="str">
        <v>DIM "A" NoGo</v>
      </c>
      <c r="DK308" t="str">
        <v>DIM "A" NoGo Hexalobe</v>
      </c>
      <c r="DL308" t="str">
        <v>EDGE BREAK</v>
      </c>
      <c r="DM308" t="str">
        <v>EDGE BREAK MIN R.004, MAX R.010</v>
      </c>
      <c r="DN308" t="str">
        <v>Edge Break per Note 1</v>
      </c>
      <c r="DO308" t="str">
        <v>ELECTROPOLISH Per Note 1</v>
      </c>
      <c r="DP308" t="str">
        <v>Finish Per Note 3</v>
      </c>
      <c r="DQ308" t="str">
        <v>FLUTE POSITION Per Note 3</v>
      </c>
      <c r="DR308" t="str">
        <v>FULL R</v>
      </c>
      <c r="DS308" t="str">
        <v>FULL RADIUS</v>
      </c>
      <c r="DT308" t="str">
        <v xml:space="preserve">FULL RADIUS </v>
      </c>
      <c r="DU308" t="str">
        <v>Function Check  (.2340 .2360 FULL)</v>
      </c>
      <c r="DV308" t="str">
        <v>FUNCTIONAL  HEXALOBE</v>
      </c>
      <c r="DW308" t="str">
        <v>GLASS BEAD Per Note 3</v>
      </c>
      <c r="DX308" t="str">
        <v>Globus Logo per Note 3</v>
      </c>
      <c r="DY308" t="str">
        <v>Gold Anodized Color</v>
      </c>
      <c r="DZ308" t="str">
        <v>Green Anodized Color</v>
      </c>
      <c r="EA308" t="str">
        <v>GRIT BLAST Per Note 3</v>
      </c>
      <c r="EB308" t="str">
        <v>Grit Blast Per Note 4</v>
      </c>
      <c r="EC308" t="str">
        <v>GRIT BLAST, DWG NOTE 3</v>
      </c>
      <c r="ED308" t="str">
        <v>HEX MINOR Ø.1292</v>
      </c>
      <c r="EE308" t="str">
        <v xml:space="preserve">HEXALOBE </v>
      </c>
      <c r="EF308" t="str">
        <v>HEXALOBE FUNCTION</v>
      </c>
      <c r="EG308" t="str">
        <v>Hexalobe Minor</v>
      </c>
      <c r="EH308" t="str">
        <v>Hexalobe NV-30</v>
      </c>
      <c r="EI308" t="str">
        <v>HEXALOBE ORIENTATION</v>
      </c>
      <c r="EJ308" t="str">
        <v>Inspect per operation 30 comments</v>
      </c>
      <c r="EK308" t="str">
        <v>INT / EXT CORNERS: R.002 TO R.010</v>
      </c>
      <c r="EL308" t="str">
        <v>INT /EXT CORNERS R.05 TO R.03</v>
      </c>
      <c r="EM308" t="str">
        <v>John is a Geek</v>
      </c>
      <c r="EN308" t="str">
        <v>LASER ETCH</v>
      </c>
      <c r="EO308" t="str">
        <v>Laser Etch Per Note 7</v>
      </c>
      <c r="EP308" t="str">
        <v xml:space="preserve">LASER MARK "CE" DWG NOTE 10 </v>
      </c>
      <c r="EQ308" t="str">
        <v>Laser Mark "P1-15004-08", Per Note 3</v>
      </c>
      <c r="ER308" t="str">
        <v>Laser Mark "P2-15004-08", Per Note 3</v>
      </c>
      <c r="ES308" t="str">
        <v>Laser Mark "P3-15004-08", Per Note 3</v>
      </c>
      <c r="ET308" t="str">
        <v>Laser Mark "P4-15004-08", Per Note 3</v>
      </c>
      <c r="EU308" t="str">
        <v xml:space="preserve">LASER MARK LOGO DWG NOTE 9 </v>
      </c>
      <c r="EV308" t="str">
        <v xml:space="preserve">LASER MARK LOT NUMBER DWG NOTE 8 </v>
      </c>
      <c r="EW308" t="str">
        <v>Laser Mark Lot, Per Note 3</v>
      </c>
      <c r="EX308" t="str">
        <v xml:space="preserve">LASER MARK PART NUMBER DWG NOTE 8 </v>
      </c>
      <c r="EY308" t="str">
        <v>LASER: 13000000</v>
      </c>
      <c r="EZ308" t="str">
        <v>LASER: CE 2797</v>
      </c>
      <c r="FA308" t="str">
        <v>LASER: LOGO</v>
      </c>
      <c r="FB308" t="str">
        <v xml:space="preserve">LASER: Lot # Per RE-75-001 </v>
      </c>
      <c r="FC308" t="str">
        <v>LAST THREAD</v>
      </c>
      <c r="FD308" t="str">
        <v>LEAD .0625</v>
      </c>
      <c r="FE308" t="str">
        <v>LOGO</v>
      </c>
      <c r="FF308" t="str">
        <v>Lot (Control) Number per Note 3</v>
      </c>
      <c r="FG308" t="str">
        <v>LOT NO.</v>
      </c>
      <c r="FH308" t="str">
        <v>LOT NUMBER</v>
      </c>
      <c r="FI308" t="str">
        <v>LOT NUMBER PER NUVASIVE SOP 9002007</v>
      </c>
      <c r="FJ308" t="str">
        <v>M 4X 0.5 - 6G - 0.063R - LH</v>
      </c>
      <c r="FK308" t="str">
        <v>M4 X 0.5 - 6G - 0.063R</v>
      </c>
      <c r="FL308" t="str">
        <v>M4 X 0.5 - 6G - 0.063R - LH</v>
      </c>
      <c r="FM308" t="str">
        <v>M4.5 X .75 6g</v>
      </c>
      <c r="FN308" t="str">
        <v>M4.5 X 0.75 6g</v>
      </c>
      <c r="FO308" t="str">
        <v>M5x0.8-6g</v>
      </c>
      <c r="FP308" t="str">
        <v xml:space="preserve">M5x0.8-6g </v>
      </c>
      <c r="FQ308" t="str">
        <v>M6 X .75 6g</v>
      </c>
      <c r="FR308" t="str">
        <v>M6 X 0.75-6g</v>
      </c>
      <c r="FS308" t="str">
        <v>M6 X0.75 - 6g</v>
      </c>
      <c r="FT308" t="str">
        <v>M6X0.75 - 6H</v>
      </c>
      <c r="FU308" t="str">
        <v>M7 X 1.00 6g THREAD</v>
      </c>
      <c r="FV308" t="str">
        <v>M7X1.00 6g THREAD</v>
      </c>
      <c r="FW308" t="str">
        <v>M7X1.00 6h THREAD</v>
      </c>
      <c r="FX308" t="str">
        <v>Magenta Anodized Color</v>
      </c>
      <c r="FY308" t="str">
        <v>MAJOR Ø .380</v>
      </c>
      <c r="FZ308" t="str">
        <v>MAJORØ</v>
      </c>
      <c r="GA308" t="str">
        <v>MATT FINISH Per Note 3</v>
      </c>
      <c r="GB308" t="str">
        <v>MATT FINISH Per Traveler</v>
      </c>
      <c r="GC308" t="str">
        <v>MATTE FINISH</v>
      </c>
      <c r="GD308" t="str">
        <v>MATTE FINISH DWG NOTE 3</v>
      </c>
      <c r="GE308" t="str">
        <v>MATTE FINISH Note 3</v>
      </c>
      <c r="GF308" t="str">
        <v>Matte Finish Per Note 3</v>
      </c>
      <c r="GG308" t="str">
        <v>MATTE FINISH SIZE 10 GLASS BEAD</v>
      </c>
      <c r="GH308" t="str">
        <v>MAX ROOT RADIUS</v>
      </c>
      <c r="GI308" t="str">
        <v xml:space="preserve">Mill Profile Centered </v>
      </c>
      <c r="GJ308" t="str">
        <v>Minor Ø Unconstrained Check</v>
      </c>
      <c r="GK308" t="str">
        <v>MINOR Ø.1336</v>
      </c>
      <c r="GL308" t="str">
        <v>NO ANODIZE Per note 8</v>
      </c>
      <c r="GM308" t="str">
        <v>NO ANODIZE Per note 9</v>
      </c>
      <c r="GN308" t="str">
        <v>No Nicks, Scratches, Tool Marks, etc.</v>
      </c>
      <c r="GO308" t="str">
        <v>No Nicks,Scratches,Tool Marks,etc.</v>
      </c>
      <c r="GP308" t="str">
        <v>NO TOOL MARKS</v>
      </c>
      <c r="GQ308" t="str">
        <v>NOTE 3 THREAD RELIEF</v>
      </c>
      <c r="GR308" t="str">
        <v>NV-27 FUNC.</v>
      </c>
      <c r="GS308" t="str">
        <v>NV-30 DIM A</v>
      </c>
      <c r="GT308" t="str">
        <v>NV-30 DIM B</v>
      </c>
      <c r="GU308" t="str">
        <v>NV-30 DIM F</v>
      </c>
      <c r="GV308" t="str">
        <v>Ø .1250 HEX</v>
      </c>
      <c r="GW308" t="str">
        <v>Ø 9.4 MAJOR</v>
      </c>
      <c r="GX308" t="str">
        <v>Ø.096 MAX PILOT HOLE</v>
      </c>
      <c r="GY308" t="str">
        <v>Ø.125 THRU</v>
      </c>
      <c r="GZ308" t="str">
        <v>Ø.205 COUNTERSINK</v>
      </c>
      <c r="HA308" t="str">
        <v>Ø.260 T.S.C.</v>
      </c>
      <c r="HB308" t="str">
        <v>Ø.500 BASIC</v>
      </c>
      <c r="HC308" t="str">
        <v xml:space="preserve">OVAL CENTERED </v>
      </c>
      <c r="HD308" t="str">
        <v>PART NO. 15100</v>
      </c>
      <c r="HE308" t="str">
        <v>PART NUMBER 13100000</v>
      </c>
      <c r="HF308" t="str">
        <v>PART NUMBER 13600000</v>
      </c>
      <c r="HG308" t="str">
        <v>Part Number per Note 3</v>
      </c>
      <c r="HH308" t="str">
        <v>PD 5/16-18 UNC 2A</v>
      </c>
      <c r="HI308" t="str">
        <v>Perp.|0.05|A|</v>
      </c>
      <c r="HJ308" t="str">
        <v>PILOT THRU HOLE PRESENT</v>
      </c>
      <c r="HK308" t="str">
        <v>PITCH .060</v>
      </c>
      <c r="HL308" t="str">
        <v>Profile |.001|A|</v>
      </c>
      <c r="HM308" t="str">
        <v>Profile |.0015 | A | X-Y</v>
      </c>
      <c r="HN308" t="str">
        <v>Profile |.002| |A|B| X-Y</v>
      </c>
      <c r="HO308" t="str">
        <v>Profile |.002|A|B|</v>
      </c>
      <c r="HP308" t="str">
        <v>Profile |.002|A|B| X-Y</v>
      </c>
      <c r="HQ308" t="str">
        <v>Profile:|010|A|B|C|</v>
      </c>
      <c r="HR308" t="str">
        <v>Profile| .002| A|B|</v>
      </c>
      <c r="HS308" t="str">
        <v>Profile|.001|</v>
      </c>
      <c r="HT308" t="str">
        <v>Profile|.001|A|</v>
      </c>
      <c r="HU308" t="str">
        <v>Profile|.001|A|B|</v>
      </c>
      <c r="HV308" t="str">
        <v xml:space="preserve">Profile|.001|A|B| A&lt;-&gt;B </v>
      </c>
      <c r="HW308" t="str">
        <v>Profile|.001|A|B| C&lt;-&gt;D</v>
      </c>
      <c r="HX308" t="str">
        <v>Profile|.001|A|B| L-M</v>
      </c>
      <c r="HY308" t="str">
        <v>Profile|.001|A|B| P-Q</v>
      </c>
      <c r="HZ308" t="str">
        <v>Profile|.001|A|B|C&lt;-&gt;D</v>
      </c>
      <c r="IA308" t="str">
        <v>Profile|.001|A|C&lt;--&gt;D</v>
      </c>
      <c r="IB308" t="str">
        <v>Profile|.001|A|UNILATERAL</v>
      </c>
      <c r="IC308" t="str">
        <v>Profile|.001|C|</v>
      </c>
      <c r="ID308" t="str">
        <v>Profile|.0012|D1|</v>
      </c>
      <c r="IE308" t="str">
        <v>Profile|.0015| A-B UNI.</v>
      </c>
      <c r="IF308" t="str">
        <v>Profile|.0015| UNI.</v>
      </c>
      <c r="IG308" t="str">
        <v>Profile|.0015|A| X-Y</v>
      </c>
      <c r="IH308" t="str">
        <v>Profile|.0015|E|F|</v>
      </c>
      <c r="II308" t="str">
        <v>Profile|.0016|B|D|</v>
      </c>
      <c r="IJ308" t="str">
        <v>Profile|.002(U).000|A|</v>
      </c>
      <c r="IK308" t="str">
        <v>Profile|.002|</v>
      </c>
      <c r="IL308" t="str">
        <v>Profile|.002|A</v>
      </c>
      <c r="IM308" t="str">
        <v>Profile|.002|A|</v>
      </c>
      <c r="IN308" t="str">
        <v>Profile|.002|A|B|</v>
      </c>
      <c r="IO308" t="str">
        <v xml:space="preserve">Profile|.002|A|B| A&lt;-&gt;B </v>
      </c>
      <c r="IP308" t="str">
        <v>Profile|.002|A|B| C&lt;-&gt;D</v>
      </c>
      <c r="IQ308" t="str">
        <v>Profile|.002|A|B| X-Y</v>
      </c>
      <c r="IR308" t="str">
        <v>Profile|.002|A|B|C|X-Y</v>
      </c>
      <c r="IS308" t="str">
        <v>Profile|.002|A|B|X&lt;--&gt;Y</v>
      </c>
      <c r="IT308" t="str">
        <v>Profile|.002|A|B|X-Y</v>
      </c>
      <c r="IU308" t="str">
        <v>Profile|.002|A|C|</v>
      </c>
      <c r="IV308" t="str">
        <v>Profile|.002|C|A|</v>
      </c>
      <c r="IW308" t="str">
        <v>Profile|.002|C|B|</v>
      </c>
      <c r="IX308" t="str">
        <v>Profile|.0020|</v>
      </c>
      <c r="IY308" t="str">
        <v>Profile|.003|A|</v>
      </c>
      <c r="IZ308" t="str">
        <v>Profile|.003|A|B|C| Uni.</v>
      </c>
      <c r="JA308" t="str">
        <v>Profile|.003|E|F|</v>
      </c>
      <c r="JB308" t="str">
        <v>Profile|.004(U) .003|A|B|C|</v>
      </c>
      <c r="JC308" t="str">
        <v>Profile|.004|A| UNI.</v>
      </c>
      <c r="JD308" t="str">
        <v>Profile|.005|A|C|</v>
      </c>
      <c r="JE308" t="str">
        <v>Profile|.005|A|C|A&lt;--&gt;B, C&lt;--&gt;D</v>
      </c>
      <c r="JF308" t="str">
        <v>Profile|.005|A|D| A-B UNI.</v>
      </c>
      <c r="JG308" t="str">
        <v>Profile|.005|A|D| UNI.</v>
      </c>
      <c r="JH308" t="str">
        <v>Profile|.010|A|B|</v>
      </c>
      <c r="JI308" t="str">
        <v>Profile|.010|A|B|C|</v>
      </c>
      <c r="JJ308" t="str">
        <v>Profile|.03|A|</v>
      </c>
      <c r="JK308" t="str">
        <v>Profile|.05|A|B|</v>
      </c>
      <c r="JL308" t="str">
        <v>Profile|0.03|</v>
      </c>
      <c r="JM308" t="str">
        <v>Profile|0.03|A|</v>
      </c>
      <c r="JN308" t="str">
        <v>Profile|0.03|A|B|</v>
      </c>
      <c r="JO308" t="str">
        <v>Profile|0.05{A|C|</v>
      </c>
      <c r="JP308" t="str">
        <v>Profile|0.05|A|B|</v>
      </c>
      <c r="JQ308" t="str">
        <v>Profile|0.05|E|</v>
      </c>
      <c r="JR308" t="str">
        <v>Profile|0.05|E|F|</v>
      </c>
      <c r="JS308" t="str">
        <v>Profile|0.06|A|C|</v>
      </c>
      <c r="JT308" t="str">
        <v>Profile|0.1|A|A|</v>
      </c>
      <c r="JU308" t="str">
        <v>Profile|0.1|D1|</v>
      </c>
      <c r="JV308" t="str">
        <v>Profile|A|B|C|</v>
      </c>
      <c r="JW308" t="str">
        <v>Proile|.002|A|B|J-K</v>
      </c>
      <c r="JX308" t="str">
        <v>P-Thread Form</v>
      </c>
      <c r="JY308" t="str">
        <v>R  FULL RADIUS</v>
      </c>
      <c r="JZ308" t="str">
        <v>R.001/.006</v>
      </c>
      <c r="KA308" t="str">
        <v>R.003 MAX</v>
      </c>
      <c r="KB308" t="str">
        <v>R.005 MAX</v>
      </c>
      <c r="KC308" t="str">
        <v>R.030</v>
      </c>
      <c r="KD308" t="str">
        <v>R.25 MAX</v>
      </c>
      <c r="KE308" t="str">
        <v>R1.33 BASIC</v>
      </c>
      <c r="KF308" t="str">
        <v>R3.3</v>
      </c>
      <c r="KG308" t="str">
        <v>Ra 1.6 MAX</v>
      </c>
      <c r="KH308" t="str">
        <v>RAD @ FACE &amp; OD CHAMFER</v>
      </c>
      <c r="KI308" t="str">
        <v>RAD. @ ID &amp; BACK FACE</v>
      </c>
      <c r="KJ308" t="str">
        <v>RAD. @ OD &amp; BACK FACE</v>
      </c>
      <c r="KK308" t="str">
        <v>REMOVE SHRP EDGES .005 MAX</v>
      </c>
      <c r="KL308" t="str">
        <v>ROD SLOT CENTERED</v>
      </c>
      <c r="KM308" t="str">
        <v>SHARP OKAY</v>
      </c>
      <c r="KN308" t="str">
        <v>Slot Centered</v>
      </c>
      <c r="KO308" t="str">
        <v>SLOT WIDTH</v>
      </c>
      <c r="KP308" t="str">
        <v>Surface Finish Per Note 1</v>
      </c>
      <c r="KQ308" t="str">
        <v>Symmerty Balloon A_6</v>
      </c>
      <c r="KR308" t="str">
        <v>T27 HEXALOBE Per Note 1</v>
      </c>
      <c r="KS308" t="str">
        <v>T27 TORX</v>
      </c>
      <c r="KT308" t="str">
        <v>THRD DEPTH</v>
      </c>
      <c r="KU308" t="str">
        <v>Thread Form Per Note 3</v>
      </c>
      <c r="KV308" t="str">
        <v>THREAD INTO ROD SLOT</v>
      </c>
      <c r="KW308" t="str">
        <v>Thread Timed Print Note 6</v>
      </c>
      <c r="KX308" t="str">
        <v>TOOL MISMATCH PERMISSIBLE</v>
      </c>
      <c r="KY308" t="str">
        <v>Tot. Runout|Ø.002|C|</v>
      </c>
      <c r="KZ308" t="str">
        <v>Total Runout|.002|E|</v>
      </c>
      <c r="LA308" t="str">
        <v>TRIPLE LEAD THREAD</v>
      </c>
      <c r="LB308" t="str">
        <v>True Pos. |.001 (M)|A|</v>
      </c>
      <c r="LC308" t="str">
        <v>True Pos. |.002(M)|A|B|</v>
      </c>
      <c r="LD308" t="str">
        <v>True Pos. |.002|</v>
      </c>
      <c r="LE308" t="str">
        <v>True Pos. |.002|A|</v>
      </c>
      <c r="LF308" t="str">
        <v>True Pos. |.002|A|B|</v>
      </c>
      <c r="LG308" t="str">
        <v>True Pos. |.004|A|C|B|</v>
      </c>
      <c r="LH308" t="str">
        <v>True Pos. |.005(M)|A|B|</v>
      </c>
      <c r="LI308" t="str">
        <v>True Pos.|.000(L)|A|D|</v>
      </c>
      <c r="LJ308" t="str">
        <v>True Pos.|.000(M)|A|</v>
      </c>
      <c r="LK308" t="str">
        <v>True Pos.|.001(M)|A|</v>
      </c>
      <c r="LL308" t="str">
        <v>True Pos.|.001|B|</v>
      </c>
      <c r="LM308" t="str">
        <v>True Pos.|.001|E|</v>
      </c>
      <c r="LN308" t="str">
        <v>True Pos.|.002|A|</v>
      </c>
      <c r="LO308" t="str">
        <v>True Pos.|.002|B|</v>
      </c>
      <c r="LP308" t="str">
        <v>True Pos.|.002|C|</v>
      </c>
      <c r="LQ308" t="str">
        <v>True Pos.|.002|D1|</v>
      </c>
      <c r="LR308" t="str">
        <v>True Pos.|.002|D1|D2|</v>
      </c>
      <c r="LS308" t="str">
        <v>True Pos.|.05|A|</v>
      </c>
      <c r="LT308" t="str">
        <v>True Pos.|.1|A|B|C|</v>
      </c>
      <c r="LU308" t="str">
        <v>True Pos.|.13|A</v>
      </c>
      <c r="LV308" t="str">
        <v>True Pos.|0.05|A|</v>
      </c>
      <c r="LW308" t="str">
        <v>True Pos.|0.1|A|B|C|</v>
      </c>
      <c r="LX308" t="str">
        <v>True Pos.|0.13|A|</v>
      </c>
      <c r="LY308" t="str">
        <v>True Pos.|Ø.000(M)|A|</v>
      </c>
      <c r="LZ308" t="str">
        <v>True Pos.|Ø.000(M)|B|</v>
      </c>
      <c r="MA308" t="str">
        <v>True Pos.|Ø.001(M)|A(M)|</v>
      </c>
      <c r="MB308" t="str">
        <v>True Pos.|Ø.001(M)|A|</v>
      </c>
      <c r="MC308" t="str">
        <v>True Pos.|Ø.001|A|</v>
      </c>
      <c r="MD308" t="str">
        <v>True Pos.|Ø.001|C|</v>
      </c>
      <c r="ME308" t="str">
        <v>True Pos.|Ø.002(S)|A(S)|</v>
      </c>
      <c r="MF308" t="str">
        <v>True Pos.|Ø.002|A|</v>
      </c>
      <c r="MG308" t="str">
        <v>True Pos.|Ø.002|B|</v>
      </c>
      <c r="MH308" t="str">
        <v>True Pos.|Ø.002|C|</v>
      </c>
      <c r="MI308" t="str">
        <v>True Pos.|Ø.03(M)|A|</v>
      </c>
      <c r="MJ308" t="str">
        <v>True Pos.|Ø0.03(M)|A|</v>
      </c>
      <c r="MK308" t="str">
        <v>True Pos.|Ø0.05(L)|D|B|</v>
      </c>
      <c r="ML308" t="str">
        <v>True Pos.|Ø0.05|A|</v>
      </c>
      <c r="MM308" t="str">
        <v>True Pos.|Ø0.05|D|</v>
      </c>
      <c r="MN308" t="str">
        <v>True Pos.|Ø0.05|E|</v>
      </c>
      <c r="MO308" t="str">
        <v>True Pos.|Ø0.05|E|B|</v>
      </c>
      <c r="MP308" t="str">
        <v>True Pos.|SØ0.03|C|B|</v>
      </c>
      <c r="MQ308" t="str">
        <v>True Position|.002|A|B|</v>
      </c>
      <c r="MR308" t="str">
        <v>True. Pos.|Ø.001(M)|A|</v>
      </c>
      <c r="MS308" t="str">
        <v>True. Pps.|0.05|A|</v>
      </c>
      <c r="MT308" t="str">
        <v>Tumble Per Note 1</v>
      </c>
      <c r="MU308" t="str">
        <v>Tumble Per Note 2</v>
      </c>
    </row>
    <row r="309" spans="1:359">
      <c r="A309" t="s">
        <v>1230</v>
      </c>
      <c r="C309" s="74" t="str" cm="1">
        <f t="array" ref="C309:MU309">TRANSPOSE(_xlfn._xlws.SORT(_xlfn._xlws.FILTER($A$2:$A$499,ISNUMBER(SEARCH('Prt. Lib. &amp; Routine, Table'!L316,$A$2:$A$499)),"not found")))</f>
        <v>.0015 T.I.R. MAX</v>
      </c>
      <c r="D309" t="str">
        <v>.002 MAX ROOT RADIUS</v>
      </c>
      <c r="E309" t="str">
        <v>.012 BLUNT END</v>
      </c>
      <c r="F309" t="str">
        <v>.015 MAX</v>
      </c>
      <c r="G309" t="str">
        <v>.016 T.S.C.</v>
      </c>
      <c r="H309" t="str">
        <v>.017 BASIC</v>
      </c>
      <c r="I309" t="str">
        <v>.021 PITCH</v>
      </c>
      <c r="J309" t="str">
        <v>.022 BLUNT START</v>
      </c>
      <c r="K309" t="str">
        <v>.025 BASIC</v>
      </c>
      <c r="L309" t="str">
        <v>.035 BASIC</v>
      </c>
      <c r="M309" t="str">
        <v>.043 T.S.C</v>
      </c>
      <c r="N309" t="str">
        <v>.053 T.S.C.</v>
      </c>
      <c r="O309" t="str">
        <v>.060 HEX DEPTH</v>
      </c>
      <c r="P309" t="str">
        <v>.060 PITCH</v>
      </c>
      <c r="Q309" t="str">
        <v>.061 BASIC</v>
      </c>
      <c r="R309" t="str">
        <v>.07 HEX</v>
      </c>
      <c r="S309" t="str">
        <v>.070 HEX DEPTH</v>
      </c>
      <c r="T309" t="str">
        <v>.082 DRILL</v>
      </c>
      <c r="U309" t="str">
        <v>.082 DRILL DEPTH</v>
      </c>
      <c r="V309" t="str">
        <v>.094 HEX</v>
      </c>
      <c r="W309" t="str">
        <v>.115 T.S.C.</v>
      </c>
      <c r="X309" t="str">
        <v>.1195 / .1243 MAJOR DIAMETER</v>
      </c>
      <c r="Y309" t="str">
        <v>.1250 HEX</v>
      </c>
      <c r="Z309" t="str">
        <v>.157 MINOR DIAMETER</v>
      </c>
      <c r="AA309" t="str">
        <v>.172 FULL THD DEPTH</v>
      </c>
      <c r="AB309" t="str">
        <v>.172 MAJOR DIAMETER</v>
      </c>
      <c r="AC309" t="str">
        <v>.180 MIN DEPTH FULL THRD</v>
      </c>
      <c r="AD309" t="str">
        <v>.183 Ceter Line Thread Dwell</v>
      </c>
      <c r="AE309" t="str">
        <v>.208 MAX THRD DEPTH</v>
      </c>
      <c r="AF309" t="str">
        <v>.218 BOTTOM HALF OF SLOT</v>
      </c>
      <c r="AG309" t="str">
        <v>.261 BASIC</v>
      </c>
      <c r="AH309" t="str">
        <v>.314 T.S.C.</v>
      </c>
      <c r="AI309" t="str">
        <v>.315 BASIC</v>
      </c>
      <c r="AJ309" t="str">
        <v>.329 MINOR Ø</v>
      </c>
      <c r="AK309" t="str">
        <v>.330 BASIC</v>
      </c>
      <c r="AL309" t="str">
        <v>.35 TO TANGENT POINT</v>
      </c>
      <c r="AM309" t="str">
        <v>.375 MAJOR Ø</v>
      </c>
      <c r="AN309" t="str">
        <v>.390 BASIC</v>
      </c>
      <c r="AO309" t="str">
        <v>.440 BASIC</v>
      </c>
      <c r="AP309" t="str">
        <v>.64/.96 HIGH=Pass</v>
      </c>
      <c r="AQ309" t="str">
        <v>0.012 MAX</v>
      </c>
      <c r="AR309" t="str">
        <v>0.015 MAX</v>
      </c>
      <c r="AS309" t="str">
        <v>0.05 Per Note 2</v>
      </c>
      <c r="AT309" t="str">
        <v>0.500 PULLOUT ZONE</v>
      </c>
      <c r="AU309" t="str">
        <v>10-32 UNF-2A</v>
      </c>
      <c r="AV309" t="str">
        <v>12-28 UNF-2B</v>
      </c>
      <c r="AW309" t="str">
        <v>2.87 BASIC</v>
      </c>
      <c r="AX309" t="str">
        <v>2-56 UNC 2B 2 STARTS</v>
      </c>
      <c r="AY309" t="str">
        <v>3 LEAD THREAD</v>
      </c>
      <c r="AZ309" t="str">
        <v>32µIN Max</v>
      </c>
      <c r="BA309" t="str">
        <v>5/16"-24 UNF-2A</v>
      </c>
      <c r="BB309" t="str">
        <v>5/16-18 UNC 2A</v>
      </c>
      <c r="BC309" t="str">
        <v>5-44 UNF-2A</v>
      </c>
      <c r="BD309" t="str">
        <v>6-16µIN</v>
      </c>
      <c r="BE309" t="str">
        <v>65° BLEND</v>
      </c>
      <c r="BF309" t="str">
        <v>7.45 Top of Ball to Face</v>
      </c>
      <c r="BG309" t="str">
        <v>7/16-28 UNEF 2B</v>
      </c>
      <c r="BH309" t="str">
        <v>7/16-28-UNEF-2A</v>
      </c>
      <c r="BI309" t="str">
        <v>Alignment Per Note 3</v>
      </c>
      <c r="BJ309" t="str">
        <v>ANODIZE (SEE CHART)</v>
      </c>
      <c r="BK309" t="str">
        <v>ANODIZE AQUA Per Note 3</v>
      </c>
      <c r="BL309" t="str">
        <v>ANODIZE BOTTOM PORTION</v>
      </c>
      <c r="BM309" t="str">
        <v>ANODIZE COLOR AQUA</v>
      </c>
      <c r="BN309" t="str">
        <v>ANODIZE COLOR GREEN DWG NOTE 4</v>
      </c>
      <c r="BO309" t="str">
        <v>ANODIZE COLOR LIGHT BLUE</v>
      </c>
      <c r="BP309" t="str">
        <v>ANODIZE GREEN Per Note 2</v>
      </c>
      <c r="BQ309" t="str">
        <v>ANODIZE GREY, Per Note 1</v>
      </c>
      <c r="BR309" t="str">
        <v>ANODIZE MAGENTA</v>
      </c>
      <c r="BS309" t="str">
        <v>Anodize Per note 3</v>
      </c>
      <c r="BT309" t="str">
        <v>Anodize Per Note 4</v>
      </c>
      <c r="BU309" t="str">
        <v>ANODIZE SEAFOAM</v>
      </c>
      <c r="BV309" t="str">
        <v>Balloon 11 Symmetry</v>
      </c>
      <c r="BW309" t="str">
        <v>Balloon 12 Symmetry</v>
      </c>
      <c r="BX309" t="str">
        <v>Balloon 13 Hole Centered</v>
      </c>
      <c r="BY309" t="str">
        <v>Balloon 13 Symmerty</v>
      </c>
      <c r="BZ309" t="str">
        <v>Balloon 2 Symmetry</v>
      </c>
      <c r="CA309" t="str">
        <v>Balloon 21 CENTERED</v>
      </c>
      <c r="CB309" t="str">
        <v>Balloon 29 Symmetry</v>
      </c>
      <c r="CC309" t="str">
        <v>Balloon 3 Symmetry</v>
      </c>
      <c r="CD309" t="str">
        <v>Balloon 4 Symmetry</v>
      </c>
      <c r="CE309" t="str">
        <v>Balloon 5 blend to SØ .340</v>
      </c>
      <c r="CF309" t="str">
        <v>Balloon 5 Symmetry</v>
      </c>
      <c r="CG309" t="str">
        <v>Balloon 6 Centered</v>
      </c>
      <c r="CH309" t="str">
        <v>Balloon 9 Function Check</v>
      </c>
      <c r="CI309" t="str">
        <v>Balloon 9 Symmerty</v>
      </c>
      <c r="CJ309" t="str">
        <v>Balloons 2 &amp; 17 Symmetry |.001|A|</v>
      </c>
      <c r="CK309" t="str">
        <v>Basic Ø 3.6</v>
      </c>
      <c r="CL309" t="str">
        <v>BEAD BLAST</v>
      </c>
      <c r="CM309" t="str">
        <v>BLAST ALUMINUM OXIDE</v>
      </c>
      <c r="CN309" t="str">
        <v>Blast Note 2</v>
      </c>
      <c r="CO309" t="str">
        <v xml:space="preserve">BLAST Per Note 1 </v>
      </c>
      <c r="CP309" t="str">
        <v>BLAST Per Note 2</v>
      </c>
      <c r="CQ309" t="str">
        <v>BLAST Per Note 3</v>
      </c>
      <c r="CR309" t="str">
        <v>BLAST Per Note 4</v>
      </c>
      <c r="CS309" t="str">
        <v>BLAST Per Note 8</v>
      </c>
      <c r="CT309" t="str">
        <v>BLAST Per Traveler, MATT FINISH</v>
      </c>
      <c r="CU309" t="str">
        <v>BLAST WITH 16 GRIT ALUMINUM OXIDE</v>
      </c>
      <c r="CV309" t="str">
        <v>BLAST, Uniform Finish Per Note 3</v>
      </c>
      <c r="CW309" t="str">
        <v>BREAK EDGE</v>
      </c>
      <c r="CX309" t="str">
        <v>BREAK EDGE .014</v>
      </c>
      <c r="CY309" t="str">
        <v>BREAK EDGES Note 2</v>
      </c>
      <c r="CZ309" t="str">
        <v>BREAK SHARP Per Note 1</v>
      </c>
      <c r="DA309" t="str">
        <v>BREAK SHARPS Per Note 1</v>
      </c>
      <c r="DB309" t="str">
        <v>CE 2729</v>
      </c>
      <c r="DC309" t="str">
        <v>CE Logo per Note 3</v>
      </c>
      <c r="DD309" t="str">
        <v>CE MARK</v>
      </c>
      <c r="DE309" t="str">
        <v>Chips/Debris Removed</v>
      </c>
      <c r="DF309" t="str">
        <v>Coat Per Note 2</v>
      </c>
      <c r="DG309" t="str">
        <v>C-Sink Ø .155</v>
      </c>
      <c r="DH309" t="str">
        <v>C-Sink Ø5.2</v>
      </c>
      <c r="DI309" t="str">
        <v>Deburred</v>
      </c>
      <c r="DJ309" t="str">
        <v>DIM "A" NoGo</v>
      </c>
      <c r="DK309" t="str">
        <v>DIM "A" NoGo Hexalobe</v>
      </c>
      <c r="DL309" t="str">
        <v>EDGE BREAK</v>
      </c>
      <c r="DM309" t="str">
        <v>EDGE BREAK MIN R.004, MAX R.010</v>
      </c>
      <c r="DN309" t="str">
        <v>Edge Break per Note 1</v>
      </c>
      <c r="DO309" t="str">
        <v>ELECTROPOLISH Per Note 1</v>
      </c>
      <c r="DP309" t="str">
        <v>Finish Per Note 3</v>
      </c>
      <c r="DQ309" t="str">
        <v>FLUTE POSITION Per Note 3</v>
      </c>
      <c r="DR309" t="str">
        <v>FULL R</v>
      </c>
      <c r="DS309" t="str">
        <v>FULL RADIUS</v>
      </c>
      <c r="DT309" t="str">
        <v xml:space="preserve">FULL RADIUS </v>
      </c>
      <c r="DU309" t="str">
        <v>Function Check  (.2340 .2360 FULL)</v>
      </c>
      <c r="DV309" t="str">
        <v>FUNCTIONAL  HEXALOBE</v>
      </c>
      <c r="DW309" t="str">
        <v>GLASS BEAD Per Note 3</v>
      </c>
      <c r="DX309" t="str">
        <v>Globus Logo per Note 3</v>
      </c>
      <c r="DY309" t="str">
        <v>Gold Anodized Color</v>
      </c>
      <c r="DZ309" t="str">
        <v>Green Anodized Color</v>
      </c>
      <c r="EA309" t="str">
        <v>GRIT BLAST Per Note 3</v>
      </c>
      <c r="EB309" t="str">
        <v>Grit Blast Per Note 4</v>
      </c>
      <c r="EC309" t="str">
        <v>GRIT BLAST, DWG NOTE 3</v>
      </c>
      <c r="ED309" t="str">
        <v>HEX MINOR Ø.1292</v>
      </c>
      <c r="EE309" t="str">
        <v xml:space="preserve">HEXALOBE </v>
      </c>
      <c r="EF309" t="str">
        <v>HEXALOBE FUNCTION</v>
      </c>
      <c r="EG309" t="str">
        <v>Hexalobe Minor</v>
      </c>
      <c r="EH309" t="str">
        <v>Hexalobe NV-30</v>
      </c>
      <c r="EI309" t="str">
        <v>HEXALOBE ORIENTATION</v>
      </c>
      <c r="EJ309" t="str">
        <v>Inspect per operation 30 comments</v>
      </c>
      <c r="EK309" t="str">
        <v>INT / EXT CORNERS: R.002 TO R.010</v>
      </c>
      <c r="EL309" t="str">
        <v>INT /EXT CORNERS R.05 TO R.03</v>
      </c>
      <c r="EM309" t="str">
        <v>John is a Geek</v>
      </c>
      <c r="EN309" t="str">
        <v>LASER ETCH</v>
      </c>
      <c r="EO309" t="str">
        <v>Laser Etch Per Note 7</v>
      </c>
      <c r="EP309" t="str">
        <v xml:space="preserve">LASER MARK "CE" DWG NOTE 10 </v>
      </c>
      <c r="EQ309" t="str">
        <v>Laser Mark "P1-15004-08", Per Note 3</v>
      </c>
      <c r="ER309" t="str">
        <v>Laser Mark "P2-15004-08", Per Note 3</v>
      </c>
      <c r="ES309" t="str">
        <v>Laser Mark "P3-15004-08", Per Note 3</v>
      </c>
      <c r="ET309" t="str">
        <v>Laser Mark "P4-15004-08", Per Note 3</v>
      </c>
      <c r="EU309" t="str">
        <v xml:space="preserve">LASER MARK LOGO DWG NOTE 9 </v>
      </c>
      <c r="EV309" t="str">
        <v xml:space="preserve">LASER MARK LOT NUMBER DWG NOTE 8 </v>
      </c>
      <c r="EW309" t="str">
        <v>Laser Mark Lot, Per Note 3</v>
      </c>
      <c r="EX309" t="str">
        <v xml:space="preserve">LASER MARK PART NUMBER DWG NOTE 8 </v>
      </c>
      <c r="EY309" t="str">
        <v>LASER: 13000000</v>
      </c>
      <c r="EZ309" t="str">
        <v>LASER: CE 2797</v>
      </c>
      <c r="FA309" t="str">
        <v>LASER: LOGO</v>
      </c>
      <c r="FB309" t="str">
        <v xml:space="preserve">LASER: Lot # Per RE-75-001 </v>
      </c>
      <c r="FC309" t="str">
        <v>LAST THREAD</v>
      </c>
      <c r="FD309" t="str">
        <v>LEAD .0625</v>
      </c>
      <c r="FE309" t="str">
        <v>LOGO</v>
      </c>
      <c r="FF309" t="str">
        <v>Lot (Control) Number per Note 3</v>
      </c>
      <c r="FG309" t="str">
        <v>LOT NO.</v>
      </c>
      <c r="FH309" t="str">
        <v>LOT NUMBER</v>
      </c>
      <c r="FI309" t="str">
        <v>LOT NUMBER PER NUVASIVE SOP 9002007</v>
      </c>
      <c r="FJ309" t="str">
        <v>M 4X 0.5 - 6G - 0.063R - LH</v>
      </c>
      <c r="FK309" t="str">
        <v>M4 X 0.5 - 6G - 0.063R</v>
      </c>
      <c r="FL309" t="str">
        <v>M4 X 0.5 - 6G - 0.063R - LH</v>
      </c>
      <c r="FM309" t="str">
        <v>M4.5 X .75 6g</v>
      </c>
      <c r="FN309" t="str">
        <v>M4.5 X 0.75 6g</v>
      </c>
      <c r="FO309" t="str">
        <v>M5x0.8-6g</v>
      </c>
      <c r="FP309" t="str">
        <v xml:space="preserve">M5x0.8-6g </v>
      </c>
      <c r="FQ309" t="str">
        <v>M6 X .75 6g</v>
      </c>
      <c r="FR309" t="str">
        <v>M6 X 0.75-6g</v>
      </c>
      <c r="FS309" t="str">
        <v>M6 X0.75 - 6g</v>
      </c>
      <c r="FT309" t="str">
        <v>M6X0.75 - 6H</v>
      </c>
      <c r="FU309" t="str">
        <v>M7 X 1.00 6g THREAD</v>
      </c>
      <c r="FV309" t="str">
        <v>M7X1.00 6g THREAD</v>
      </c>
      <c r="FW309" t="str">
        <v>M7X1.00 6h THREAD</v>
      </c>
      <c r="FX309" t="str">
        <v>Magenta Anodized Color</v>
      </c>
      <c r="FY309" t="str">
        <v>MAJOR Ø .380</v>
      </c>
      <c r="FZ309" t="str">
        <v>MAJORØ</v>
      </c>
      <c r="GA309" t="str">
        <v>MATT FINISH Per Note 3</v>
      </c>
      <c r="GB309" t="str">
        <v>MATT FINISH Per Traveler</v>
      </c>
      <c r="GC309" t="str">
        <v>MATTE FINISH</v>
      </c>
      <c r="GD309" t="str">
        <v>MATTE FINISH DWG NOTE 3</v>
      </c>
      <c r="GE309" t="str">
        <v>MATTE FINISH Note 3</v>
      </c>
      <c r="GF309" t="str">
        <v>Matte Finish Per Note 3</v>
      </c>
      <c r="GG309" t="str">
        <v>MATTE FINISH SIZE 10 GLASS BEAD</v>
      </c>
      <c r="GH309" t="str">
        <v>MAX ROOT RADIUS</v>
      </c>
      <c r="GI309" t="str">
        <v xml:space="preserve">Mill Profile Centered </v>
      </c>
      <c r="GJ309" t="str">
        <v>Minor Ø Unconstrained Check</v>
      </c>
      <c r="GK309" t="str">
        <v>MINOR Ø.1336</v>
      </c>
      <c r="GL309" t="str">
        <v>NO ANODIZE Per note 8</v>
      </c>
      <c r="GM309" t="str">
        <v>NO ANODIZE Per note 9</v>
      </c>
      <c r="GN309" t="str">
        <v>No Nicks, Scratches, Tool Marks, etc.</v>
      </c>
      <c r="GO309" t="str">
        <v>No Nicks,Scratches,Tool Marks,etc.</v>
      </c>
      <c r="GP309" t="str">
        <v>NO TOOL MARKS</v>
      </c>
      <c r="GQ309" t="str">
        <v>NOTE 3 THREAD RELIEF</v>
      </c>
      <c r="GR309" t="str">
        <v>NV-27 FUNC.</v>
      </c>
      <c r="GS309" t="str">
        <v>NV-30 DIM A</v>
      </c>
      <c r="GT309" t="str">
        <v>NV-30 DIM B</v>
      </c>
      <c r="GU309" t="str">
        <v>NV-30 DIM F</v>
      </c>
      <c r="GV309" t="str">
        <v>Ø .1250 HEX</v>
      </c>
      <c r="GW309" t="str">
        <v>Ø 9.4 MAJOR</v>
      </c>
      <c r="GX309" t="str">
        <v>Ø.096 MAX PILOT HOLE</v>
      </c>
      <c r="GY309" t="str">
        <v>Ø.125 THRU</v>
      </c>
      <c r="GZ309" t="str">
        <v>Ø.205 COUNTERSINK</v>
      </c>
      <c r="HA309" t="str">
        <v>Ø.260 T.S.C.</v>
      </c>
      <c r="HB309" t="str">
        <v>Ø.500 BASIC</v>
      </c>
      <c r="HC309" t="str">
        <v xml:space="preserve">OVAL CENTERED </v>
      </c>
      <c r="HD309" t="str">
        <v>PART NO. 15100</v>
      </c>
      <c r="HE309" t="str">
        <v>PART NUMBER 13100000</v>
      </c>
      <c r="HF309" t="str">
        <v>PART NUMBER 13600000</v>
      </c>
      <c r="HG309" t="str">
        <v>Part Number per Note 3</v>
      </c>
      <c r="HH309" t="str">
        <v>PD 5/16-18 UNC 2A</v>
      </c>
      <c r="HI309" t="str">
        <v>Perp.|0.05|A|</v>
      </c>
      <c r="HJ309" t="str">
        <v>PILOT THRU HOLE PRESENT</v>
      </c>
      <c r="HK309" t="str">
        <v>PITCH .060</v>
      </c>
      <c r="HL309" t="str">
        <v>Profile |.001|A|</v>
      </c>
      <c r="HM309" t="str">
        <v>Profile |.0015 | A | X-Y</v>
      </c>
      <c r="HN309" t="str">
        <v>Profile |.002| |A|B| X-Y</v>
      </c>
      <c r="HO309" t="str">
        <v>Profile |.002|A|B|</v>
      </c>
      <c r="HP309" t="str">
        <v>Profile |.002|A|B| X-Y</v>
      </c>
      <c r="HQ309" t="str">
        <v>Profile:|010|A|B|C|</v>
      </c>
      <c r="HR309" t="str">
        <v>Profile| .002| A|B|</v>
      </c>
      <c r="HS309" t="str">
        <v>Profile|.001|</v>
      </c>
      <c r="HT309" t="str">
        <v>Profile|.001|A|</v>
      </c>
      <c r="HU309" t="str">
        <v>Profile|.001|A|B|</v>
      </c>
      <c r="HV309" t="str">
        <v xml:space="preserve">Profile|.001|A|B| A&lt;-&gt;B </v>
      </c>
      <c r="HW309" t="str">
        <v>Profile|.001|A|B| C&lt;-&gt;D</v>
      </c>
      <c r="HX309" t="str">
        <v>Profile|.001|A|B| L-M</v>
      </c>
      <c r="HY309" t="str">
        <v>Profile|.001|A|B| P-Q</v>
      </c>
      <c r="HZ309" t="str">
        <v>Profile|.001|A|B|C&lt;-&gt;D</v>
      </c>
      <c r="IA309" t="str">
        <v>Profile|.001|A|C&lt;--&gt;D</v>
      </c>
      <c r="IB309" t="str">
        <v>Profile|.001|A|UNILATERAL</v>
      </c>
      <c r="IC309" t="str">
        <v>Profile|.001|C|</v>
      </c>
      <c r="ID309" t="str">
        <v>Profile|.0012|D1|</v>
      </c>
      <c r="IE309" t="str">
        <v>Profile|.0015| A-B UNI.</v>
      </c>
      <c r="IF309" t="str">
        <v>Profile|.0015| UNI.</v>
      </c>
      <c r="IG309" t="str">
        <v>Profile|.0015|A| X-Y</v>
      </c>
      <c r="IH309" t="str">
        <v>Profile|.0015|E|F|</v>
      </c>
      <c r="II309" t="str">
        <v>Profile|.0016|B|D|</v>
      </c>
      <c r="IJ309" t="str">
        <v>Profile|.002(U).000|A|</v>
      </c>
      <c r="IK309" t="str">
        <v>Profile|.002|</v>
      </c>
      <c r="IL309" t="str">
        <v>Profile|.002|A</v>
      </c>
      <c r="IM309" t="str">
        <v>Profile|.002|A|</v>
      </c>
      <c r="IN309" t="str">
        <v>Profile|.002|A|B|</v>
      </c>
      <c r="IO309" t="str">
        <v xml:space="preserve">Profile|.002|A|B| A&lt;-&gt;B </v>
      </c>
      <c r="IP309" t="str">
        <v>Profile|.002|A|B| C&lt;-&gt;D</v>
      </c>
      <c r="IQ309" t="str">
        <v>Profile|.002|A|B| X-Y</v>
      </c>
      <c r="IR309" t="str">
        <v>Profile|.002|A|B|C|X-Y</v>
      </c>
      <c r="IS309" t="str">
        <v>Profile|.002|A|B|X&lt;--&gt;Y</v>
      </c>
      <c r="IT309" t="str">
        <v>Profile|.002|A|B|X-Y</v>
      </c>
      <c r="IU309" t="str">
        <v>Profile|.002|A|C|</v>
      </c>
      <c r="IV309" t="str">
        <v>Profile|.002|C|A|</v>
      </c>
      <c r="IW309" t="str">
        <v>Profile|.002|C|B|</v>
      </c>
      <c r="IX309" t="str">
        <v>Profile|.0020|</v>
      </c>
      <c r="IY309" t="str">
        <v>Profile|.003|A|</v>
      </c>
      <c r="IZ309" t="str">
        <v>Profile|.003|A|B|C| Uni.</v>
      </c>
      <c r="JA309" t="str">
        <v>Profile|.003|E|F|</v>
      </c>
      <c r="JB309" t="str">
        <v>Profile|.004(U) .003|A|B|C|</v>
      </c>
      <c r="JC309" t="str">
        <v>Profile|.004|A| UNI.</v>
      </c>
      <c r="JD309" t="str">
        <v>Profile|.005|A|C|</v>
      </c>
      <c r="JE309" t="str">
        <v>Profile|.005|A|C|A&lt;--&gt;B, C&lt;--&gt;D</v>
      </c>
      <c r="JF309" t="str">
        <v>Profile|.005|A|D| A-B UNI.</v>
      </c>
      <c r="JG309" t="str">
        <v>Profile|.005|A|D| UNI.</v>
      </c>
      <c r="JH309" t="str">
        <v>Profile|.010|A|B|</v>
      </c>
      <c r="JI309" t="str">
        <v>Profile|.010|A|B|C|</v>
      </c>
      <c r="JJ309" t="str">
        <v>Profile|.03|A|</v>
      </c>
      <c r="JK309" t="str">
        <v>Profile|.05|A|B|</v>
      </c>
      <c r="JL309" t="str">
        <v>Profile|0.03|</v>
      </c>
      <c r="JM309" t="str">
        <v>Profile|0.03|A|</v>
      </c>
      <c r="JN309" t="str">
        <v>Profile|0.03|A|B|</v>
      </c>
      <c r="JO309" t="str">
        <v>Profile|0.05{A|C|</v>
      </c>
      <c r="JP309" t="str">
        <v>Profile|0.05|A|B|</v>
      </c>
      <c r="JQ309" t="str">
        <v>Profile|0.05|E|</v>
      </c>
      <c r="JR309" t="str">
        <v>Profile|0.05|E|F|</v>
      </c>
      <c r="JS309" t="str">
        <v>Profile|0.06|A|C|</v>
      </c>
      <c r="JT309" t="str">
        <v>Profile|0.1|A|A|</v>
      </c>
      <c r="JU309" t="str">
        <v>Profile|0.1|D1|</v>
      </c>
      <c r="JV309" t="str">
        <v>Profile|A|B|C|</v>
      </c>
      <c r="JW309" t="str">
        <v>Proile|.002|A|B|J-K</v>
      </c>
      <c r="JX309" t="str">
        <v>P-Thread Form</v>
      </c>
      <c r="JY309" t="str">
        <v>R  FULL RADIUS</v>
      </c>
      <c r="JZ309" t="str">
        <v>R.001/.006</v>
      </c>
      <c r="KA309" t="str">
        <v>R.003 MAX</v>
      </c>
      <c r="KB309" t="str">
        <v>R.005 MAX</v>
      </c>
      <c r="KC309" t="str">
        <v>R.030</v>
      </c>
      <c r="KD309" t="str">
        <v>R.25 MAX</v>
      </c>
      <c r="KE309" t="str">
        <v>R1.33 BASIC</v>
      </c>
      <c r="KF309" t="str">
        <v>R3.3</v>
      </c>
      <c r="KG309" t="str">
        <v>Ra 1.6 MAX</v>
      </c>
      <c r="KH309" t="str">
        <v>RAD @ FACE &amp; OD CHAMFER</v>
      </c>
      <c r="KI309" t="str">
        <v>RAD. @ ID &amp; BACK FACE</v>
      </c>
      <c r="KJ309" t="str">
        <v>RAD. @ OD &amp; BACK FACE</v>
      </c>
      <c r="KK309" t="str">
        <v>REMOVE SHRP EDGES .005 MAX</v>
      </c>
      <c r="KL309" t="str">
        <v>ROD SLOT CENTERED</v>
      </c>
      <c r="KM309" t="str">
        <v>SHARP OKAY</v>
      </c>
      <c r="KN309" t="str">
        <v>Slot Centered</v>
      </c>
      <c r="KO309" t="str">
        <v>SLOT WIDTH</v>
      </c>
      <c r="KP309" t="str">
        <v>Surface Finish Per Note 1</v>
      </c>
      <c r="KQ309" t="str">
        <v>Symmerty Balloon A_6</v>
      </c>
      <c r="KR309" t="str">
        <v>T27 HEXALOBE Per Note 1</v>
      </c>
      <c r="KS309" t="str">
        <v>T27 TORX</v>
      </c>
      <c r="KT309" t="str">
        <v>THRD DEPTH</v>
      </c>
      <c r="KU309" t="str">
        <v>Thread Form Per Note 3</v>
      </c>
      <c r="KV309" t="str">
        <v>THREAD INTO ROD SLOT</v>
      </c>
      <c r="KW309" t="str">
        <v>Thread Timed Print Note 6</v>
      </c>
      <c r="KX309" t="str">
        <v>TOOL MISMATCH PERMISSIBLE</v>
      </c>
      <c r="KY309" t="str">
        <v>Tot. Runout|Ø.002|C|</v>
      </c>
      <c r="KZ309" t="str">
        <v>Total Runout|.002|E|</v>
      </c>
      <c r="LA309" t="str">
        <v>TRIPLE LEAD THREAD</v>
      </c>
      <c r="LB309" t="str">
        <v>True Pos. |.001 (M)|A|</v>
      </c>
      <c r="LC309" t="str">
        <v>True Pos. |.002(M)|A|B|</v>
      </c>
      <c r="LD309" t="str">
        <v>True Pos. |.002|</v>
      </c>
      <c r="LE309" t="str">
        <v>True Pos. |.002|A|</v>
      </c>
      <c r="LF309" t="str">
        <v>True Pos. |.002|A|B|</v>
      </c>
      <c r="LG309" t="str">
        <v>True Pos. |.004|A|C|B|</v>
      </c>
      <c r="LH309" t="str">
        <v>True Pos. |.005(M)|A|B|</v>
      </c>
      <c r="LI309" t="str">
        <v>True Pos.|.000(L)|A|D|</v>
      </c>
      <c r="LJ309" t="str">
        <v>True Pos.|.000(M)|A|</v>
      </c>
      <c r="LK309" t="str">
        <v>True Pos.|.001(M)|A|</v>
      </c>
      <c r="LL309" t="str">
        <v>True Pos.|.001|B|</v>
      </c>
      <c r="LM309" t="str">
        <v>True Pos.|.001|E|</v>
      </c>
      <c r="LN309" t="str">
        <v>True Pos.|.002|A|</v>
      </c>
      <c r="LO309" t="str">
        <v>True Pos.|.002|B|</v>
      </c>
      <c r="LP309" t="str">
        <v>True Pos.|.002|C|</v>
      </c>
      <c r="LQ309" t="str">
        <v>True Pos.|.002|D1|</v>
      </c>
      <c r="LR309" t="str">
        <v>True Pos.|.002|D1|D2|</v>
      </c>
      <c r="LS309" t="str">
        <v>True Pos.|.05|A|</v>
      </c>
      <c r="LT309" t="str">
        <v>True Pos.|.1|A|B|C|</v>
      </c>
      <c r="LU309" t="str">
        <v>True Pos.|.13|A</v>
      </c>
      <c r="LV309" t="str">
        <v>True Pos.|0.05|A|</v>
      </c>
      <c r="LW309" t="str">
        <v>True Pos.|0.1|A|B|C|</v>
      </c>
      <c r="LX309" t="str">
        <v>True Pos.|0.13|A|</v>
      </c>
      <c r="LY309" t="str">
        <v>True Pos.|Ø.000(M)|A|</v>
      </c>
      <c r="LZ309" t="str">
        <v>True Pos.|Ø.000(M)|B|</v>
      </c>
      <c r="MA309" t="str">
        <v>True Pos.|Ø.001(M)|A(M)|</v>
      </c>
      <c r="MB309" t="str">
        <v>True Pos.|Ø.001(M)|A|</v>
      </c>
      <c r="MC309" t="str">
        <v>True Pos.|Ø.001|A|</v>
      </c>
      <c r="MD309" t="str">
        <v>True Pos.|Ø.001|C|</v>
      </c>
      <c r="ME309" t="str">
        <v>True Pos.|Ø.002(S)|A(S)|</v>
      </c>
      <c r="MF309" t="str">
        <v>True Pos.|Ø.002|A|</v>
      </c>
      <c r="MG309" t="str">
        <v>True Pos.|Ø.002|B|</v>
      </c>
      <c r="MH309" t="str">
        <v>True Pos.|Ø.002|C|</v>
      </c>
      <c r="MI309" t="str">
        <v>True Pos.|Ø.03(M)|A|</v>
      </c>
      <c r="MJ309" t="str">
        <v>True Pos.|Ø0.03(M)|A|</v>
      </c>
      <c r="MK309" t="str">
        <v>True Pos.|Ø0.05(L)|D|B|</v>
      </c>
      <c r="ML309" t="str">
        <v>True Pos.|Ø0.05|A|</v>
      </c>
      <c r="MM309" t="str">
        <v>True Pos.|Ø0.05|D|</v>
      </c>
      <c r="MN309" t="str">
        <v>True Pos.|Ø0.05|E|</v>
      </c>
      <c r="MO309" t="str">
        <v>True Pos.|Ø0.05|E|B|</v>
      </c>
      <c r="MP309" t="str">
        <v>True Pos.|SØ0.03|C|B|</v>
      </c>
      <c r="MQ309" t="str">
        <v>True Position|.002|A|B|</v>
      </c>
      <c r="MR309" t="str">
        <v>True. Pos.|Ø.001(M)|A|</v>
      </c>
      <c r="MS309" t="str">
        <v>True. Pps.|0.05|A|</v>
      </c>
      <c r="MT309" t="str">
        <v>Tumble Per Note 1</v>
      </c>
      <c r="MU309" t="str">
        <v>Tumble Per Note 2</v>
      </c>
    </row>
    <row r="310" spans="1:359">
      <c r="A310" t="s">
        <v>1156</v>
      </c>
      <c r="C310" s="74" t="str" cm="1">
        <f t="array" ref="C310:MU310">TRANSPOSE(_xlfn._xlws.SORT(_xlfn._xlws.FILTER($A$2:$A$499,ISNUMBER(SEARCH('Prt. Lib. &amp; Routine, Table'!L317,$A$2:$A$499)),"not found")))</f>
        <v>.0015 T.I.R. MAX</v>
      </c>
      <c r="D310" t="str">
        <v>.002 MAX ROOT RADIUS</v>
      </c>
      <c r="E310" t="str">
        <v>.012 BLUNT END</v>
      </c>
      <c r="F310" t="str">
        <v>.015 MAX</v>
      </c>
      <c r="G310" t="str">
        <v>.016 T.S.C.</v>
      </c>
      <c r="H310" t="str">
        <v>.017 BASIC</v>
      </c>
      <c r="I310" t="str">
        <v>.021 PITCH</v>
      </c>
      <c r="J310" t="str">
        <v>.022 BLUNT START</v>
      </c>
      <c r="K310" t="str">
        <v>.025 BASIC</v>
      </c>
      <c r="L310" t="str">
        <v>.035 BASIC</v>
      </c>
      <c r="M310" t="str">
        <v>.043 T.S.C</v>
      </c>
      <c r="N310" t="str">
        <v>.053 T.S.C.</v>
      </c>
      <c r="O310" t="str">
        <v>.060 HEX DEPTH</v>
      </c>
      <c r="P310" t="str">
        <v>.060 PITCH</v>
      </c>
      <c r="Q310" t="str">
        <v>.061 BASIC</v>
      </c>
      <c r="R310" t="str">
        <v>.07 HEX</v>
      </c>
      <c r="S310" t="str">
        <v>.070 HEX DEPTH</v>
      </c>
      <c r="T310" t="str">
        <v>.082 DRILL</v>
      </c>
      <c r="U310" t="str">
        <v>.082 DRILL DEPTH</v>
      </c>
      <c r="V310" t="str">
        <v>.094 HEX</v>
      </c>
      <c r="W310" t="str">
        <v>.115 T.S.C.</v>
      </c>
      <c r="X310" t="str">
        <v>.1195 / .1243 MAJOR DIAMETER</v>
      </c>
      <c r="Y310" t="str">
        <v>.1250 HEX</v>
      </c>
      <c r="Z310" t="str">
        <v>.157 MINOR DIAMETER</v>
      </c>
      <c r="AA310" t="str">
        <v>.172 FULL THD DEPTH</v>
      </c>
      <c r="AB310" t="str">
        <v>.172 MAJOR DIAMETER</v>
      </c>
      <c r="AC310" t="str">
        <v>.180 MIN DEPTH FULL THRD</v>
      </c>
      <c r="AD310" t="str">
        <v>.183 Ceter Line Thread Dwell</v>
      </c>
      <c r="AE310" t="str">
        <v>.208 MAX THRD DEPTH</v>
      </c>
      <c r="AF310" t="str">
        <v>.218 BOTTOM HALF OF SLOT</v>
      </c>
      <c r="AG310" t="str">
        <v>.261 BASIC</v>
      </c>
      <c r="AH310" t="str">
        <v>.314 T.S.C.</v>
      </c>
      <c r="AI310" t="str">
        <v>.315 BASIC</v>
      </c>
      <c r="AJ310" t="str">
        <v>.329 MINOR Ø</v>
      </c>
      <c r="AK310" t="str">
        <v>.330 BASIC</v>
      </c>
      <c r="AL310" t="str">
        <v>.35 TO TANGENT POINT</v>
      </c>
      <c r="AM310" t="str">
        <v>.375 MAJOR Ø</v>
      </c>
      <c r="AN310" t="str">
        <v>.390 BASIC</v>
      </c>
      <c r="AO310" t="str">
        <v>.440 BASIC</v>
      </c>
      <c r="AP310" t="str">
        <v>.64/.96 HIGH=Pass</v>
      </c>
      <c r="AQ310" t="str">
        <v>0.012 MAX</v>
      </c>
      <c r="AR310" t="str">
        <v>0.015 MAX</v>
      </c>
      <c r="AS310" t="str">
        <v>0.05 Per Note 2</v>
      </c>
      <c r="AT310" t="str">
        <v>0.500 PULLOUT ZONE</v>
      </c>
      <c r="AU310" t="str">
        <v>10-32 UNF-2A</v>
      </c>
      <c r="AV310" t="str">
        <v>12-28 UNF-2B</v>
      </c>
      <c r="AW310" t="str">
        <v>2.87 BASIC</v>
      </c>
      <c r="AX310" t="str">
        <v>2-56 UNC 2B 2 STARTS</v>
      </c>
      <c r="AY310" t="str">
        <v>3 LEAD THREAD</v>
      </c>
      <c r="AZ310" t="str">
        <v>32µIN Max</v>
      </c>
      <c r="BA310" t="str">
        <v>5/16"-24 UNF-2A</v>
      </c>
      <c r="BB310" t="str">
        <v>5/16-18 UNC 2A</v>
      </c>
      <c r="BC310" t="str">
        <v>5-44 UNF-2A</v>
      </c>
      <c r="BD310" t="str">
        <v>6-16µIN</v>
      </c>
      <c r="BE310" t="str">
        <v>65° BLEND</v>
      </c>
      <c r="BF310" t="str">
        <v>7.45 Top of Ball to Face</v>
      </c>
      <c r="BG310" t="str">
        <v>7/16-28 UNEF 2B</v>
      </c>
      <c r="BH310" t="str">
        <v>7/16-28-UNEF-2A</v>
      </c>
      <c r="BI310" t="str">
        <v>Alignment Per Note 3</v>
      </c>
      <c r="BJ310" t="str">
        <v>ANODIZE (SEE CHART)</v>
      </c>
      <c r="BK310" t="str">
        <v>ANODIZE AQUA Per Note 3</v>
      </c>
      <c r="BL310" t="str">
        <v>ANODIZE BOTTOM PORTION</v>
      </c>
      <c r="BM310" t="str">
        <v>ANODIZE COLOR AQUA</v>
      </c>
      <c r="BN310" t="str">
        <v>ANODIZE COLOR GREEN DWG NOTE 4</v>
      </c>
      <c r="BO310" t="str">
        <v>ANODIZE COLOR LIGHT BLUE</v>
      </c>
      <c r="BP310" t="str">
        <v>ANODIZE GREEN Per Note 2</v>
      </c>
      <c r="BQ310" t="str">
        <v>ANODIZE GREY, Per Note 1</v>
      </c>
      <c r="BR310" t="str">
        <v>ANODIZE MAGENTA</v>
      </c>
      <c r="BS310" t="str">
        <v>Anodize Per note 3</v>
      </c>
      <c r="BT310" t="str">
        <v>Anodize Per Note 4</v>
      </c>
      <c r="BU310" t="str">
        <v>ANODIZE SEAFOAM</v>
      </c>
      <c r="BV310" t="str">
        <v>Balloon 11 Symmetry</v>
      </c>
      <c r="BW310" t="str">
        <v>Balloon 12 Symmetry</v>
      </c>
      <c r="BX310" t="str">
        <v>Balloon 13 Hole Centered</v>
      </c>
      <c r="BY310" t="str">
        <v>Balloon 13 Symmerty</v>
      </c>
      <c r="BZ310" t="str">
        <v>Balloon 2 Symmetry</v>
      </c>
      <c r="CA310" t="str">
        <v>Balloon 21 CENTERED</v>
      </c>
      <c r="CB310" t="str">
        <v>Balloon 29 Symmetry</v>
      </c>
      <c r="CC310" t="str">
        <v>Balloon 3 Symmetry</v>
      </c>
      <c r="CD310" t="str">
        <v>Balloon 4 Symmetry</v>
      </c>
      <c r="CE310" t="str">
        <v>Balloon 5 blend to SØ .340</v>
      </c>
      <c r="CF310" t="str">
        <v>Balloon 5 Symmetry</v>
      </c>
      <c r="CG310" t="str">
        <v>Balloon 6 Centered</v>
      </c>
      <c r="CH310" t="str">
        <v>Balloon 9 Function Check</v>
      </c>
      <c r="CI310" t="str">
        <v>Balloon 9 Symmerty</v>
      </c>
      <c r="CJ310" t="str">
        <v>Balloons 2 &amp; 17 Symmetry |.001|A|</v>
      </c>
      <c r="CK310" t="str">
        <v>Basic Ø 3.6</v>
      </c>
      <c r="CL310" t="str">
        <v>BEAD BLAST</v>
      </c>
      <c r="CM310" t="str">
        <v>BLAST ALUMINUM OXIDE</v>
      </c>
      <c r="CN310" t="str">
        <v>Blast Note 2</v>
      </c>
      <c r="CO310" t="str">
        <v xml:space="preserve">BLAST Per Note 1 </v>
      </c>
      <c r="CP310" t="str">
        <v>BLAST Per Note 2</v>
      </c>
      <c r="CQ310" t="str">
        <v>BLAST Per Note 3</v>
      </c>
      <c r="CR310" t="str">
        <v>BLAST Per Note 4</v>
      </c>
      <c r="CS310" t="str">
        <v>BLAST Per Note 8</v>
      </c>
      <c r="CT310" t="str">
        <v>BLAST Per Traveler, MATT FINISH</v>
      </c>
      <c r="CU310" t="str">
        <v>BLAST WITH 16 GRIT ALUMINUM OXIDE</v>
      </c>
      <c r="CV310" t="str">
        <v>BLAST, Uniform Finish Per Note 3</v>
      </c>
      <c r="CW310" t="str">
        <v>BREAK EDGE</v>
      </c>
      <c r="CX310" t="str">
        <v>BREAK EDGE .014</v>
      </c>
      <c r="CY310" t="str">
        <v>BREAK EDGES Note 2</v>
      </c>
      <c r="CZ310" t="str">
        <v>BREAK SHARP Per Note 1</v>
      </c>
      <c r="DA310" t="str">
        <v>BREAK SHARPS Per Note 1</v>
      </c>
      <c r="DB310" t="str">
        <v>CE 2729</v>
      </c>
      <c r="DC310" t="str">
        <v>CE Logo per Note 3</v>
      </c>
      <c r="DD310" t="str">
        <v>CE MARK</v>
      </c>
      <c r="DE310" t="str">
        <v>Chips/Debris Removed</v>
      </c>
      <c r="DF310" t="str">
        <v>Coat Per Note 2</v>
      </c>
      <c r="DG310" t="str">
        <v>C-Sink Ø .155</v>
      </c>
      <c r="DH310" t="str">
        <v>C-Sink Ø5.2</v>
      </c>
      <c r="DI310" t="str">
        <v>Deburred</v>
      </c>
      <c r="DJ310" t="str">
        <v>DIM "A" NoGo</v>
      </c>
      <c r="DK310" t="str">
        <v>DIM "A" NoGo Hexalobe</v>
      </c>
      <c r="DL310" t="str">
        <v>EDGE BREAK</v>
      </c>
      <c r="DM310" t="str">
        <v>EDGE BREAK MIN R.004, MAX R.010</v>
      </c>
      <c r="DN310" t="str">
        <v>Edge Break per Note 1</v>
      </c>
      <c r="DO310" t="str">
        <v>ELECTROPOLISH Per Note 1</v>
      </c>
      <c r="DP310" t="str">
        <v>Finish Per Note 3</v>
      </c>
      <c r="DQ310" t="str">
        <v>FLUTE POSITION Per Note 3</v>
      </c>
      <c r="DR310" t="str">
        <v>FULL R</v>
      </c>
      <c r="DS310" t="str">
        <v>FULL RADIUS</v>
      </c>
      <c r="DT310" t="str">
        <v xml:space="preserve">FULL RADIUS </v>
      </c>
      <c r="DU310" t="str">
        <v>Function Check  (.2340 .2360 FULL)</v>
      </c>
      <c r="DV310" t="str">
        <v>FUNCTIONAL  HEXALOBE</v>
      </c>
      <c r="DW310" t="str">
        <v>GLASS BEAD Per Note 3</v>
      </c>
      <c r="DX310" t="str">
        <v>Globus Logo per Note 3</v>
      </c>
      <c r="DY310" t="str">
        <v>Gold Anodized Color</v>
      </c>
      <c r="DZ310" t="str">
        <v>Green Anodized Color</v>
      </c>
      <c r="EA310" t="str">
        <v>GRIT BLAST Per Note 3</v>
      </c>
      <c r="EB310" t="str">
        <v>Grit Blast Per Note 4</v>
      </c>
      <c r="EC310" t="str">
        <v>GRIT BLAST, DWG NOTE 3</v>
      </c>
      <c r="ED310" t="str">
        <v>HEX MINOR Ø.1292</v>
      </c>
      <c r="EE310" t="str">
        <v xml:space="preserve">HEXALOBE </v>
      </c>
      <c r="EF310" t="str">
        <v>HEXALOBE FUNCTION</v>
      </c>
      <c r="EG310" t="str">
        <v>Hexalobe Minor</v>
      </c>
      <c r="EH310" t="str">
        <v>Hexalobe NV-30</v>
      </c>
      <c r="EI310" t="str">
        <v>HEXALOBE ORIENTATION</v>
      </c>
      <c r="EJ310" t="str">
        <v>Inspect per operation 30 comments</v>
      </c>
      <c r="EK310" t="str">
        <v>INT / EXT CORNERS: R.002 TO R.010</v>
      </c>
      <c r="EL310" t="str">
        <v>INT /EXT CORNERS R.05 TO R.03</v>
      </c>
      <c r="EM310" t="str">
        <v>John is a Geek</v>
      </c>
      <c r="EN310" t="str">
        <v>LASER ETCH</v>
      </c>
      <c r="EO310" t="str">
        <v>Laser Etch Per Note 7</v>
      </c>
      <c r="EP310" t="str">
        <v xml:space="preserve">LASER MARK "CE" DWG NOTE 10 </v>
      </c>
      <c r="EQ310" t="str">
        <v>Laser Mark "P1-15004-08", Per Note 3</v>
      </c>
      <c r="ER310" t="str">
        <v>Laser Mark "P2-15004-08", Per Note 3</v>
      </c>
      <c r="ES310" t="str">
        <v>Laser Mark "P3-15004-08", Per Note 3</v>
      </c>
      <c r="ET310" t="str">
        <v>Laser Mark "P4-15004-08", Per Note 3</v>
      </c>
      <c r="EU310" t="str">
        <v xml:space="preserve">LASER MARK LOGO DWG NOTE 9 </v>
      </c>
      <c r="EV310" t="str">
        <v xml:space="preserve">LASER MARK LOT NUMBER DWG NOTE 8 </v>
      </c>
      <c r="EW310" t="str">
        <v>Laser Mark Lot, Per Note 3</v>
      </c>
      <c r="EX310" t="str">
        <v xml:space="preserve">LASER MARK PART NUMBER DWG NOTE 8 </v>
      </c>
      <c r="EY310" t="str">
        <v>LASER: 13000000</v>
      </c>
      <c r="EZ310" t="str">
        <v>LASER: CE 2797</v>
      </c>
      <c r="FA310" t="str">
        <v>LASER: LOGO</v>
      </c>
      <c r="FB310" t="str">
        <v xml:space="preserve">LASER: Lot # Per RE-75-001 </v>
      </c>
      <c r="FC310" t="str">
        <v>LAST THREAD</v>
      </c>
      <c r="FD310" t="str">
        <v>LEAD .0625</v>
      </c>
      <c r="FE310" t="str">
        <v>LOGO</v>
      </c>
      <c r="FF310" t="str">
        <v>Lot (Control) Number per Note 3</v>
      </c>
      <c r="FG310" t="str">
        <v>LOT NO.</v>
      </c>
      <c r="FH310" t="str">
        <v>LOT NUMBER</v>
      </c>
      <c r="FI310" t="str">
        <v>LOT NUMBER PER NUVASIVE SOP 9002007</v>
      </c>
      <c r="FJ310" t="str">
        <v>M 4X 0.5 - 6G - 0.063R - LH</v>
      </c>
      <c r="FK310" t="str">
        <v>M4 X 0.5 - 6G - 0.063R</v>
      </c>
      <c r="FL310" t="str">
        <v>M4 X 0.5 - 6G - 0.063R - LH</v>
      </c>
      <c r="FM310" t="str">
        <v>M4.5 X .75 6g</v>
      </c>
      <c r="FN310" t="str">
        <v>M4.5 X 0.75 6g</v>
      </c>
      <c r="FO310" t="str">
        <v>M5x0.8-6g</v>
      </c>
      <c r="FP310" t="str">
        <v xml:space="preserve">M5x0.8-6g </v>
      </c>
      <c r="FQ310" t="str">
        <v>M6 X .75 6g</v>
      </c>
      <c r="FR310" t="str">
        <v>M6 X 0.75-6g</v>
      </c>
      <c r="FS310" t="str">
        <v>M6 X0.75 - 6g</v>
      </c>
      <c r="FT310" t="str">
        <v>M6X0.75 - 6H</v>
      </c>
      <c r="FU310" t="str">
        <v>M7 X 1.00 6g THREAD</v>
      </c>
      <c r="FV310" t="str">
        <v>M7X1.00 6g THREAD</v>
      </c>
      <c r="FW310" t="str">
        <v>M7X1.00 6h THREAD</v>
      </c>
      <c r="FX310" t="str">
        <v>Magenta Anodized Color</v>
      </c>
      <c r="FY310" t="str">
        <v>MAJOR Ø .380</v>
      </c>
      <c r="FZ310" t="str">
        <v>MAJORØ</v>
      </c>
      <c r="GA310" t="str">
        <v>MATT FINISH Per Note 3</v>
      </c>
      <c r="GB310" t="str">
        <v>MATT FINISH Per Traveler</v>
      </c>
      <c r="GC310" t="str">
        <v>MATTE FINISH</v>
      </c>
      <c r="GD310" t="str">
        <v>MATTE FINISH DWG NOTE 3</v>
      </c>
      <c r="GE310" t="str">
        <v>MATTE FINISH Note 3</v>
      </c>
      <c r="GF310" t="str">
        <v>Matte Finish Per Note 3</v>
      </c>
      <c r="GG310" t="str">
        <v>MATTE FINISH SIZE 10 GLASS BEAD</v>
      </c>
      <c r="GH310" t="str">
        <v>MAX ROOT RADIUS</v>
      </c>
      <c r="GI310" t="str">
        <v xml:space="preserve">Mill Profile Centered </v>
      </c>
      <c r="GJ310" t="str">
        <v>Minor Ø Unconstrained Check</v>
      </c>
      <c r="GK310" t="str">
        <v>MINOR Ø.1336</v>
      </c>
      <c r="GL310" t="str">
        <v>NO ANODIZE Per note 8</v>
      </c>
      <c r="GM310" t="str">
        <v>NO ANODIZE Per note 9</v>
      </c>
      <c r="GN310" t="str">
        <v>No Nicks, Scratches, Tool Marks, etc.</v>
      </c>
      <c r="GO310" t="str">
        <v>No Nicks,Scratches,Tool Marks,etc.</v>
      </c>
      <c r="GP310" t="str">
        <v>NO TOOL MARKS</v>
      </c>
      <c r="GQ310" t="str">
        <v>NOTE 3 THREAD RELIEF</v>
      </c>
      <c r="GR310" t="str">
        <v>NV-27 FUNC.</v>
      </c>
      <c r="GS310" t="str">
        <v>NV-30 DIM A</v>
      </c>
      <c r="GT310" t="str">
        <v>NV-30 DIM B</v>
      </c>
      <c r="GU310" t="str">
        <v>NV-30 DIM F</v>
      </c>
      <c r="GV310" t="str">
        <v>Ø .1250 HEX</v>
      </c>
      <c r="GW310" t="str">
        <v>Ø 9.4 MAJOR</v>
      </c>
      <c r="GX310" t="str">
        <v>Ø.096 MAX PILOT HOLE</v>
      </c>
      <c r="GY310" t="str">
        <v>Ø.125 THRU</v>
      </c>
      <c r="GZ310" t="str">
        <v>Ø.205 COUNTERSINK</v>
      </c>
      <c r="HA310" t="str">
        <v>Ø.260 T.S.C.</v>
      </c>
      <c r="HB310" t="str">
        <v>Ø.500 BASIC</v>
      </c>
      <c r="HC310" t="str">
        <v xml:space="preserve">OVAL CENTERED </v>
      </c>
      <c r="HD310" t="str">
        <v>PART NO. 15100</v>
      </c>
      <c r="HE310" t="str">
        <v>PART NUMBER 13100000</v>
      </c>
      <c r="HF310" t="str">
        <v>PART NUMBER 13600000</v>
      </c>
      <c r="HG310" t="str">
        <v>Part Number per Note 3</v>
      </c>
      <c r="HH310" t="str">
        <v>PD 5/16-18 UNC 2A</v>
      </c>
      <c r="HI310" t="str">
        <v>Perp.|0.05|A|</v>
      </c>
      <c r="HJ310" t="str">
        <v>PILOT THRU HOLE PRESENT</v>
      </c>
      <c r="HK310" t="str">
        <v>PITCH .060</v>
      </c>
      <c r="HL310" t="str">
        <v>Profile |.001|A|</v>
      </c>
      <c r="HM310" t="str">
        <v>Profile |.0015 | A | X-Y</v>
      </c>
      <c r="HN310" t="str">
        <v>Profile |.002| |A|B| X-Y</v>
      </c>
      <c r="HO310" t="str">
        <v>Profile |.002|A|B|</v>
      </c>
      <c r="HP310" t="str">
        <v>Profile |.002|A|B| X-Y</v>
      </c>
      <c r="HQ310" t="str">
        <v>Profile:|010|A|B|C|</v>
      </c>
      <c r="HR310" t="str">
        <v>Profile| .002| A|B|</v>
      </c>
      <c r="HS310" t="str">
        <v>Profile|.001|</v>
      </c>
      <c r="HT310" t="str">
        <v>Profile|.001|A|</v>
      </c>
      <c r="HU310" t="str">
        <v>Profile|.001|A|B|</v>
      </c>
      <c r="HV310" t="str">
        <v xml:space="preserve">Profile|.001|A|B| A&lt;-&gt;B </v>
      </c>
      <c r="HW310" t="str">
        <v>Profile|.001|A|B| C&lt;-&gt;D</v>
      </c>
      <c r="HX310" t="str">
        <v>Profile|.001|A|B| L-M</v>
      </c>
      <c r="HY310" t="str">
        <v>Profile|.001|A|B| P-Q</v>
      </c>
      <c r="HZ310" t="str">
        <v>Profile|.001|A|B|C&lt;-&gt;D</v>
      </c>
      <c r="IA310" t="str">
        <v>Profile|.001|A|C&lt;--&gt;D</v>
      </c>
      <c r="IB310" t="str">
        <v>Profile|.001|A|UNILATERAL</v>
      </c>
      <c r="IC310" t="str">
        <v>Profile|.001|C|</v>
      </c>
      <c r="ID310" t="str">
        <v>Profile|.0012|D1|</v>
      </c>
      <c r="IE310" t="str">
        <v>Profile|.0015| A-B UNI.</v>
      </c>
      <c r="IF310" t="str">
        <v>Profile|.0015| UNI.</v>
      </c>
      <c r="IG310" t="str">
        <v>Profile|.0015|A| X-Y</v>
      </c>
      <c r="IH310" t="str">
        <v>Profile|.0015|E|F|</v>
      </c>
      <c r="II310" t="str">
        <v>Profile|.0016|B|D|</v>
      </c>
      <c r="IJ310" t="str">
        <v>Profile|.002(U).000|A|</v>
      </c>
      <c r="IK310" t="str">
        <v>Profile|.002|</v>
      </c>
      <c r="IL310" t="str">
        <v>Profile|.002|A</v>
      </c>
      <c r="IM310" t="str">
        <v>Profile|.002|A|</v>
      </c>
      <c r="IN310" t="str">
        <v>Profile|.002|A|B|</v>
      </c>
      <c r="IO310" t="str">
        <v xml:space="preserve">Profile|.002|A|B| A&lt;-&gt;B </v>
      </c>
      <c r="IP310" t="str">
        <v>Profile|.002|A|B| C&lt;-&gt;D</v>
      </c>
      <c r="IQ310" t="str">
        <v>Profile|.002|A|B| X-Y</v>
      </c>
      <c r="IR310" t="str">
        <v>Profile|.002|A|B|C|X-Y</v>
      </c>
      <c r="IS310" t="str">
        <v>Profile|.002|A|B|X&lt;--&gt;Y</v>
      </c>
      <c r="IT310" t="str">
        <v>Profile|.002|A|B|X-Y</v>
      </c>
      <c r="IU310" t="str">
        <v>Profile|.002|A|C|</v>
      </c>
      <c r="IV310" t="str">
        <v>Profile|.002|C|A|</v>
      </c>
      <c r="IW310" t="str">
        <v>Profile|.002|C|B|</v>
      </c>
      <c r="IX310" t="str">
        <v>Profile|.0020|</v>
      </c>
      <c r="IY310" t="str">
        <v>Profile|.003|A|</v>
      </c>
      <c r="IZ310" t="str">
        <v>Profile|.003|A|B|C| Uni.</v>
      </c>
      <c r="JA310" t="str">
        <v>Profile|.003|E|F|</v>
      </c>
      <c r="JB310" t="str">
        <v>Profile|.004(U) .003|A|B|C|</v>
      </c>
      <c r="JC310" t="str">
        <v>Profile|.004|A| UNI.</v>
      </c>
      <c r="JD310" t="str">
        <v>Profile|.005|A|C|</v>
      </c>
      <c r="JE310" t="str">
        <v>Profile|.005|A|C|A&lt;--&gt;B, C&lt;--&gt;D</v>
      </c>
      <c r="JF310" t="str">
        <v>Profile|.005|A|D| A-B UNI.</v>
      </c>
      <c r="JG310" t="str">
        <v>Profile|.005|A|D| UNI.</v>
      </c>
      <c r="JH310" t="str">
        <v>Profile|.010|A|B|</v>
      </c>
      <c r="JI310" t="str">
        <v>Profile|.010|A|B|C|</v>
      </c>
      <c r="JJ310" t="str">
        <v>Profile|.03|A|</v>
      </c>
      <c r="JK310" t="str">
        <v>Profile|.05|A|B|</v>
      </c>
      <c r="JL310" t="str">
        <v>Profile|0.03|</v>
      </c>
      <c r="JM310" t="str">
        <v>Profile|0.03|A|</v>
      </c>
      <c r="JN310" t="str">
        <v>Profile|0.03|A|B|</v>
      </c>
      <c r="JO310" t="str">
        <v>Profile|0.05{A|C|</v>
      </c>
      <c r="JP310" t="str">
        <v>Profile|0.05|A|B|</v>
      </c>
      <c r="JQ310" t="str">
        <v>Profile|0.05|E|</v>
      </c>
      <c r="JR310" t="str">
        <v>Profile|0.05|E|F|</v>
      </c>
      <c r="JS310" t="str">
        <v>Profile|0.06|A|C|</v>
      </c>
      <c r="JT310" t="str">
        <v>Profile|0.1|A|A|</v>
      </c>
      <c r="JU310" t="str">
        <v>Profile|0.1|D1|</v>
      </c>
      <c r="JV310" t="str">
        <v>Profile|A|B|C|</v>
      </c>
      <c r="JW310" t="str">
        <v>Proile|.002|A|B|J-K</v>
      </c>
      <c r="JX310" t="str">
        <v>P-Thread Form</v>
      </c>
      <c r="JY310" t="str">
        <v>R  FULL RADIUS</v>
      </c>
      <c r="JZ310" t="str">
        <v>R.001/.006</v>
      </c>
      <c r="KA310" t="str">
        <v>R.003 MAX</v>
      </c>
      <c r="KB310" t="str">
        <v>R.005 MAX</v>
      </c>
      <c r="KC310" t="str">
        <v>R.030</v>
      </c>
      <c r="KD310" t="str">
        <v>R.25 MAX</v>
      </c>
      <c r="KE310" t="str">
        <v>R1.33 BASIC</v>
      </c>
      <c r="KF310" t="str">
        <v>R3.3</v>
      </c>
      <c r="KG310" t="str">
        <v>Ra 1.6 MAX</v>
      </c>
      <c r="KH310" t="str">
        <v>RAD @ FACE &amp; OD CHAMFER</v>
      </c>
      <c r="KI310" t="str">
        <v>RAD. @ ID &amp; BACK FACE</v>
      </c>
      <c r="KJ310" t="str">
        <v>RAD. @ OD &amp; BACK FACE</v>
      </c>
      <c r="KK310" t="str">
        <v>REMOVE SHRP EDGES .005 MAX</v>
      </c>
      <c r="KL310" t="str">
        <v>ROD SLOT CENTERED</v>
      </c>
      <c r="KM310" t="str">
        <v>SHARP OKAY</v>
      </c>
      <c r="KN310" t="str">
        <v>Slot Centered</v>
      </c>
      <c r="KO310" t="str">
        <v>SLOT WIDTH</v>
      </c>
      <c r="KP310" t="str">
        <v>Surface Finish Per Note 1</v>
      </c>
      <c r="KQ310" t="str">
        <v>Symmerty Balloon A_6</v>
      </c>
      <c r="KR310" t="str">
        <v>T27 HEXALOBE Per Note 1</v>
      </c>
      <c r="KS310" t="str">
        <v>T27 TORX</v>
      </c>
      <c r="KT310" t="str">
        <v>THRD DEPTH</v>
      </c>
      <c r="KU310" t="str">
        <v>Thread Form Per Note 3</v>
      </c>
      <c r="KV310" t="str">
        <v>THREAD INTO ROD SLOT</v>
      </c>
      <c r="KW310" t="str">
        <v>Thread Timed Print Note 6</v>
      </c>
      <c r="KX310" t="str">
        <v>TOOL MISMATCH PERMISSIBLE</v>
      </c>
      <c r="KY310" t="str">
        <v>Tot. Runout|Ø.002|C|</v>
      </c>
      <c r="KZ310" t="str">
        <v>Total Runout|.002|E|</v>
      </c>
      <c r="LA310" t="str">
        <v>TRIPLE LEAD THREAD</v>
      </c>
      <c r="LB310" t="str">
        <v>True Pos. |.001 (M)|A|</v>
      </c>
      <c r="LC310" t="str">
        <v>True Pos. |.002(M)|A|B|</v>
      </c>
      <c r="LD310" t="str">
        <v>True Pos. |.002|</v>
      </c>
      <c r="LE310" t="str">
        <v>True Pos. |.002|A|</v>
      </c>
      <c r="LF310" t="str">
        <v>True Pos. |.002|A|B|</v>
      </c>
      <c r="LG310" t="str">
        <v>True Pos. |.004|A|C|B|</v>
      </c>
      <c r="LH310" t="str">
        <v>True Pos. |.005(M)|A|B|</v>
      </c>
      <c r="LI310" t="str">
        <v>True Pos.|.000(L)|A|D|</v>
      </c>
      <c r="LJ310" t="str">
        <v>True Pos.|.000(M)|A|</v>
      </c>
      <c r="LK310" t="str">
        <v>True Pos.|.001(M)|A|</v>
      </c>
      <c r="LL310" t="str">
        <v>True Pos.|.001|B|</v>
      </c>
      <c r="LM310" t="str">
        <v>True Pos.|.001|E|</v>
      </c>
      <c r="LN310" t="str">
        <v>True Pos.|.002|A|</v>
      </c>
      <c r="LO310" t="str">
        <v>True Pos.|.002|B|</v>
      </c>
      <c r="LP310" t="str">
        <v>True Pos.|.002|C|</v>
      </c>
      <c r="LQ310" t="str">
        <v>True Pos.|.002|D1|</v>
      </c>
      <c r="LR310" t="str">
        <v>True Pos.|.002|D1|D2|</v>
      </c>
      <c r="LS310" t="str">
        <v>True Pos.|.05|A|</v>
      </c>
      <c r="LT310" t="str">
        <v>True Pos.|.1|A|B|C|</v>
      </c>
      <c r="LU310" t="str">
        <v>True Pos.|.13|A</v>
      </c>
      <c r="LV310" t="str">
        <v>True Pos.|0.05|A|</v>
      </c>
      <c r="LW310" t="str">
        <v>True Pos.|0.1|A|B|C|</v>
      </c>
      <c r="LX310" t="str">
        <v>True Pos.|0.13|A|</v>
      </c>
      <c r="LY310" t="str">
        <v>True Pos.|Ø.000(M)|A|</v>
      </c>
      <c r="LZ310" t="str">
        <v>True Pos.|Ø.000(M)|B|</v>
      </c>
      <c r="MA310" t="str">
        <v>True Pos.|Ø.001(M)|A(M)|</v>
      </c>
      <c r="MB310" t="str">
        <v>True Pos.|Ø.001(M)|A|</v>
      </c>
      <c r="MC310" t="str">
        <v>True Pos.|Ø.001|A|</v>
      </c>
      <c r="MD310" t="str">
        <v>True Pos.|Ø.001|C|</v>
      </c>
      <c r="ME310" t="str">
        <v>True Pos.|Ø.002(S)|A(S)|</v>
      </c>
      <c r="MF310" t="str">
        <v>True Pos.|Ø.002|A|</v>
      </c>
      <c r="MG310" t="str">
        <v>True Pos.|Ø.002|B|</v>
      </c>
      <c r="MH310" t="str">
        <v>True Pos.|Ø.002|C|</v>
      </c>
      <c r="MI310" t="str">
        <v>True Pos.|Ø.03(M)|A|</v>
      </c>
      <c r="MJ310" t="str">
        <v>True Pos.|Ø0.03(M)|A|</v>
      </c>
      <c r="MK310" t="str">
        <v>True Pos.|Ø0.05(L)|D|B|</v>
      </c>
      <c r="ML310" t="str">
        <v>True Pos.|Ø0.05|A|</v>
      </c>
      <c r="MM310" t="str">
        <v>True Pos.|Ø0.05|D|</v>
      </c>
      <c r="MN310" t="str">
        <v>True Pos.|Ø0.05|E|</v>
      </c>
      <c r="MO310" t="str">
        <v>True Pos.|Ø0.05|E|B|</v>
      </c>
      <c r="MP310" t="str">
        <v>True Pos.|SØ0.03|C|B|</v>
      </c>
      <c r="MQ310" t="str">
        <v>True Position|.002|A|B|</v>
      </c>
      <c r="MR310" t="str">
        <v>True. Pos.|Ø.001(M)|A|</v>
      </c>
      <c r="MS310" t="str">
        <v>True. Pps.|0.05|A|</v>
      </c>
      <c r="MT310" t="str">
        <v>Tumble Per Note 1</v>
      </c>
      <c r="MU310" t="str">
        <v>Tumble Per Note 2</v>
      </c>
    </row>
    <row r="311" spans="1:359">
      <c r="A311" t="s">
        <v>1231</v>
      </c>
      <c r="C311" s="74" t="str" cm="1">
        <f t="array" ref="C311:MU311">TRANSPOSE(_xlfn._xlws.SORT(_xlfn._xlws.FILTER($A$2:$A$499,ISNUMBER(SEARCH('Prt. Lib. &amp; Routine, Table'!L318,$A$2:$A$499)),"not found")))</f>
        <v>.0015 T.I.R. MAX</v>
      </c>
      <c r="D311" t="str">
        <v>.002 MAX ROOT RADIUS</v>
      </c>
      <c r="E311" t="str">
        <v>.012 BLUNT END</v>
      </c>
      <c r="F311" t="str">
        <v>.015 MAX</v>
      </c>
      <c r="G311" t="str">
        <v>.016 T.S.C.</v>
      </c>
      <c r="H311" t="str">
        <v>.017 BASIC</v>
      </c>
      <c r="I311" t="str">
        <v>.021 PITCH</v>
      </c>
      <c r="J311" t="str">
        <v>.022 BLUNT START</v>
      </c>
      <c r="K311" t="str">
        <v>.025 BASIC</v>
      </c>
      <c r="L311" t="str">
        <v>.035 BASIC</v>
      </c>
      <c r="M311" t="str">
        <v>.043 T.S.C</v>
      </c>
      <c r="N311" t="str">
        <v>.053 T.S.C.</v>
      </c>
      <c r="O311" t="str">
        <v>.060 HEX DEPTH</v>
      </c>
      <c r="P311" t="str">
        <v>.060 PITCH</v>
      </c>
      <c r="Q311" t="str">
        <v>.061 BASIC</v>
      </c>
      <c r="R311" t="str">
        <v>.07 HEX</v>
      </c>
      <c r="S311" t="str">
        <v>.070 HEX DEPTH</v>
      </c>
      <c r="T311" t="str">
        <v>.082 DRILL</v>
      </c>
      <c r="U311" t="str">
        <v>.082 DRILL DEPTH</v>
      </c>
      <c r="V311" t="str">
        <v>.094 HEX</v>
      </c>
      <c r="W311" t="str">
        <v>.115 T.S.C.</v>
      </c>
      <c r="X311" t="str">
        <v>.1195 / .1243 MAJOR DIAMETER</v>
      </c>
      <c r="Y311" t="str">
        <v>.1250 HEX</v>
      </c>
      <c r="Z311" t="str">
        <v>.157 MINOR DIAMETER</v>
      </c>
      <c r="AA311" t="str">
        <v>.172 FULL THD DEPTH</v>
      </c>
      <c r="AB311" t="str">
        <v>.172 MAJOR DIAMETER</v>
      </c>
      <c r="AC311" t="str">
        <v>.180 MIN DEPTH FULL THRD</v>
      </c>
      <c r="AD311" t="str">
        <v>.183 Ceter Line Thread Dwell</v>
      </c>
      <c r="AE311" t="str">
        <v>.208 MAX THRD DEPTH</v>
      </c>
      <c r="AF311" t="str">
        <v>.218 BOTTOM HALF OF SLOT</v>
      </c>
      <c r="AG311" t="str">
        <v>.261 BASIC</v>
      </c>
      <c r="AH311" t="str">
        <v>.314 T.S.C.</v>
      </c>
      <c r="AI311" t="str">
        <v>.315 BASIC</v>
      </c>
      <c r="AJ311" t="str">
        <v>.329 MINOR Ø</v>
      </c>
      <c r="AK311" t="str">
        <v>.330 BASIC</v>
      </c>
      <c r="AL311" t="str">
        <v>.35 TO TANGENT POINT</v>
      </c>
      <c r="AM311" t="str">
        <v>.375 MAJOR Ø</v>
      </c>
      <c r="AN311" t="str">
        <v>.390 BASIC</v>
      </c>
      <c r="AO311" t="str">
        <v>.440 BASIC</v>
      </c>
      <c r="AP311" t="str">
        <v>.64/.96 HIGH=Pass</v>
      </c>
      <c r="AQ311" t="str">
        <v>0.012 MAX</v>
      </c>
      <c r="AR311" t="str">
        <v>0.015 MAX</v>
      </c>
      <c r="AS311" t="str">
        <v>0.05 Per Note 2</v>
      </c>
      <c r="AT311" t="str">
        <v>0.500 PULLOUT ZONE</v>
      </c>
      <c r="AU311" t="str">
        <v>10-32 UNF-2A</v>
      </c>
      <c r="AV311" t="str">
        <v>12-28 UNF-2B</v>
      </c>
      <c r="AW311" t="str">
        <v>2.87 BASIC</v>
      </c>
      <c r="AX311" t="str">
        <v>2-56 UNC 2B 2 STARTS</v>
      </c>
      <c r="AY311" t="str">
        <v>3 LEAD THREAD</v>
      </c>
      <c r="AZ311" t="str">
        <v>32µIN Max</v>
      </c>
      <c r="BA311" t="str">
        <v>5/16"-24 UNF-2A</v>
      </c>
      <c r="BB311" t="str">
        <v>5/16-18 UNC 2A</v>
      </c>
      <c r="BC311" t="str">
        <v>5-44 UNF-2A</v>
      </c>
      <c r="BD311" t="str">
        <v>6-16µIN</v>
      </c>
      <c r="BE311" t="str">
        <v>65° BLEND</v>
      </c>
      <c r="BF311" t="str">
        <v>7.45 Top of Ball to Face</v>
      </c>
      <c r="BG311" t="str">
        <v>7/16-28 UNEF 2B</v>
      </c>
      <c r="BH311" t="str">
        <v>7/16-28-UNEF-2A</v>
      </c>
      <c r="BI311" t="str">
        <v>Alignment Per Note 3</v>
      </c>
      <c r="BJ311" t="str">
        <v>ANODIZE (SEE CHART)</v>
      </c>
      <c r="BK311" t="str">
        <v>ANODIZE AQUA Per Note 3</v>
      </c>
      <c r="BL311" t="str">
        <v>ANODIZE BOTTOM PORTION</v>
      </c>
      <c r="BM311" t="str">
        <v>ANODIZE COLOR AQUA</v>
      </c>
      <c r="BN311" t="str">
        <v>ANODIZE COLOR GREEN DWG NOTE 4</v>
      </c>
      <c r="BO311" t="str">
        <v>ANODIZE COLOR LIGHT BLUE</v>
      </c>
      <c r="BP311" t="str">
        <v>ANODIZE GREEN Per Note 2</v>
      </c>
      <c r="BQ311" t="str">
        <v>ANODIZE GREY, Per Note 1</v>
      </c>
      <c r="BR311" t="str">
        <v>ANODIZE MAGENTA</v>
      </c>
      <c r="BS311" t="str">
        <v>Anodize Per note 3</v>
      </c>
      <c r="BT311" t="str">
        <v>Anodize Per Note 4</v>
      </c>
      <c r="BU311" t="str">
        <v>ANODIZE SEAFOAM</v>
      </c>
      <c r="BV311" t="str">
        <v>Balloon 11 Symmetry</v>
      </c>
      <c r="BW311" t="str">
        <v>Balloon 12 Symmetry</v>
      </c>
      <c r="BX311" t="str">
        <v>Balloon 13 Hole Centered</v>
      </c>
      <c r="BY311" t="str">
        <v>Balloon 13 Symmerty</v>
      </c>
      <c r="BZ311" t="str">
        <v>Balloon 2 Symmetry</v>
      </c>
      <c r="CA311" t="str">
        <v>Balloon 21 CENTERED</v>
      </c>
      <c r="CB311" t="str">
        <v>Balloon 29 Symmetry</v>
      </c>
      <c r="CC311" t="str">
        <v>Balloon 3 Symmetry</v>
      </c>
      <c r="CD311" t="str">
        <v>Balloon 4 Symmetry</v>
      </c>
      <c r="CE311" t="str">
        <v>Balloon 5 blend to SØ .340</v>
      </c>
      <c r="CF311" t="str">
        <v>Balloon 5 Symmetry</v>
      </c>
      <c r="CG311" t="str">
        <v>Balloon 6 Centered</v>
      </c>
      <c r="CH311" t="str">
        <v>Balloon 9 Function Check</v>
      </c>
      <c r="CI311" t="str">
        <v>Balloon 9 Symmerty</v>
      </c>
      <c r="CJ311" t="str">
        <v>Balloons 2 &amp; 17 Symmetry |.001|A|</v>
      </c>
      <c r="CK311" t="str">
        <v>Basic Ø 3.6</v>
      </c>
      <c r="CL311" t="str">
        <v>BEAD BLAST</v>
      </c>
      <c r="CM311" t="str">
        <v>BLAST ALUMINUM OXIDE</v>
      </c>
      <c r="CN311" t="str">
        <v>Blast Note 2</v>
      </c>
      <c r="CO311" t="str">
        <v xml:space="preserve">BLAST Per Note 1 </v>
      </c>
      <c r="CP311" t="str">
        <v>BLAST Per Note 2</v>
      </c>
      <c r="CQ311" t="str">
        <v>BLAST Per Note 3</v>
      </c>
      <c r="CR311" t="str">
        <v>BLAST Per Note 4</v>
      </c>
      <c r="CS311" t="str">
        <v>BLAST Per Note 8</v>
      </c>
      <c r="CT311" t="str">
        <v>BLAST Per Traveler, MATT FINISH</v>
      </c>
      <c r="CU311" t="str">
        <v>BLAST WITH 16 GRIT ALUMINUM OXIDE</v>
      </c>
      <c r="CV311" t="str">
        <v>BLAST, Uniform Finish Per Note 3</v>
      </c>
      <c r="CW311" t="str">
        <v>BREAK EDGE</v>
      </c>
      <c r="CX311" t="str">
        <v>BREAK EDGE .014</v>
      </c>
      <c r="CY311" t="str">
        <v>BREAK EDGES Note 2</v>
      </c>
      <c r="CZ311" t="str">
        <v>BREAK SHARP Per Note 1</v>
      </c>
      <c r="DA311" t="str">
        <v>BREAK SHARPS Per Note 1</v>
      </c>
      <c r="DB311" t="str">
        <v>CE 2729</v>
      </c>
      <c r="DC311" t="str">
        <v>CE Logo per Note 3</v>
      </c>
      <c r="DD311" t="str">
        <v>CE MARK</v>
      </c>
      <c r="DE311" t="str">
        <v>Chips/Debris Removed</v>
      </c>
      <c r="DF311" t="str">
        <v>Coat Per Note 2</v>
      </c>
      <c r="DG311" t="str">
        <v>C-Sink Ø .155</v>
      </c>
      <c r="DH311" t="str">
        <v>C-Sink Ø5.2</v>
      </c>
      <c r="DI311" t="str">
        <v>Deburred</v>
      </c>
      <c r="DJ311" t="str">
        <v>DIM "A" NoGo</v>
      </c>
      <c r="DK311" t="str">
        <v>DIM "A" NoGo Hexalobe</v>
      </c>
      <c r="DL311" t="str">
        <v>EDGE BREAK</v>
      </c>
      <c r="DM311" t="str">
        <v>EDGE BREAK MIN R.004, MAX R.010</v>
      </c>
      <c r="DN311" t="str">
        <v>Edge Break per Note 1</v>
      </c>
      <c r="DO311" t="str">
        <v>ELECTROPOLISH Per Note 1</v>
      </c>
      <c r="DP311" t="str">
        <v>Finish Per Note 3</v>
      </c>
      <c r="DQ311" t="str">
        <v>FLUTE POSITION Per Note 3</v>
      </c>
      <c r="DR311" t="str">
        <v>FULL R</v>
      </c>
      <c r="DS311" t="str">
        <v>FULL RADIUS</v>
      </c>
      <c r="DT311" t="str">
        <v xml:space="preserve">FULL RADIUS </v>
      </c>
      <c r="DU311" t="str">
        <v>Function Check  (.2340 .2360 FULL)</v>
      </c>
      <c r="DV311" t="str">
        <v>FUNCTIONAL  HEXALOBE</v>
      </c>
      <c r="DW311" t="str">
        <v>GLASS BEAD Per Note 3</v>
      </c>
      <c r="DX311" t="str">
        <v>Globus Logo per Note 3</v>
      </c>
      <c r="DY311" t="str">
        <v>Gold Anodized Color</v>
      </c>
      <c r="DZ311" t="str">
        <v>Green Anodized Color</v>
      </c>
      <c r="EA311" t="str">
        <v>GRIT BLAST Per Note 3</v>
      </c>
      <c r="EB311" t="str">
        <v>Grit Blast Per Note 4</v>
      </c>
      <c r="EC311" t="str">
        <v>GRIT BLAST, DWG NOTE 3</v>
      </c>
      <c r="ED311" t="str">
        <v>HEX MINOR Ø.1292</v>
      </c>
      <c r="EE311" t="str">
        <v xml:space="preserve">HEXALOBE </v>
      </c>
      <c r="EF311" t="str">
        <v>HEXALOBE FUNCTION</v>
      </c>
      <c r="EG311" t="str">
        <v>Hexalobe Minor</v>
      </c>
      <c r="EH311" t="str">
        <v>Hexalobe NV-30</v>
      </c>
      <c r="EI311" t="str">
        <v>HEXALOBE ORIENTATION</v>
      </c>
      <c r="EJ311" t="str">
        <v>Inspect per operation 30 comments</v>
      </c>
      <c r="EK311" t="str">
        <v>INT / EXT CORNERS: R.002 TO R.010</v>
      </c>
      <c r="EL311" t="str">
        <v>INT /EXT CORNERS R.05 TO R.03</v>
      </c>
      <c r="EM311" t="str">
        <v>John is a Geek</v>
      </c>
      <c r="EN311" t="str">
        <v>LASER ETCH</v>
      </c>
      <c r="EO311" t="str">
        <v>Laser Etch Per Note 7</v>
      </c>
      <c r="EP311" t="str">
        <v xml:space="preserve">LASER MARK "CE" DWG NOTE 10 </v>
      </c>
      <c r="EQ311" t="str">
        <v>Laser Mark "P1-15004-08", Per Note 3</v>
      </c>
      <c r="ER311" t="str">
        <v>Laser Mark "P2-15004-08", Per Note 3</v>
      </c>
      <c r="ES311" t="str">
        <v>Laser Mark "P3-15004-08", Per Note 3</v>
      </c>
      <c r="ET311" t="str">
        <v>Laser Mark "P4-15004-08", Per Note 3</v>
      </c>
      <c r="EU311" t="str">
        <v xml:space="preserve">LASER MARK LOGO DWG NOTE 9 </v>
      </c>
      <c r="EV311" t="str">
        <v xml:space="preserve">LASER MARK LOT NUMBER DWG NOTE 8 </v>
      </c>
      <c r="EW311" t="str">
        <v>Laser Mark Lot, Per Note 3</v>
      </c>
      <c r="EX311" t="str">
        <v xml:space="preserve">LASER MARK PART NUMBER DWG NOTE 8 </v>
      </c>
      <c r="EY311" t="str">
        <v>LASER: 13000000</v>
      </c>
      <c r="EZ311" t="str">
        <v>LASER: CE 2797</v>
      </c>
      <c r="FA311" t="str">
        <v>LASER: LOGO</v>
      </c>
      <c r="FB311" t="str">
        <v xml:space="preserve">LASER: Lot # Per RE-75-001 </v>
      </c>
      <c r="FC311" t="str">
        <v>LAST THREAD</v>
      </c>
      <c r="FD311" t="str">
        <v>LEAD .0625</v>
      </c>
      <c r="FE311" t="str">
        <v>LOGO</v>
      </c>
      <c r="FF311" t="str">
        <v>Lot (Control) Number per Note 3</v>
      </c>
      <c r="FG311" t="str">
        <v>LOT NO.</v>
      </c>
      <c r="FH311" t="str">
        <v>LOT NUMBER</v>
      </c>
      <c r="FI311" t="str">
        <v>LOT NUMBER PER NUVASIVE SOP 9002007</v>
      </c>
      <c r="FJ311" t="str">
        <v>M 4X 0.5 - 6G - 0.063R - LH</v>
      </c>
      <c r="FK311" t="str">
        <v>M4 X 0.5 - 6G - 0.063R</v>
      </c>
      <c r="FL311" t="str">
        <v>M4 X 0.5 - 6G - 0.063R - LH</v>
      </c>
      <c r="FM311" t="str">
        <v>M4.5 X .75 6g</v>
      </c>
      <c r="FN311" t="str">
        <v>M4.5 X 0.75 6g</v>
      </c>
      <c r="FO311" t="str">
        <v>M5x0.8-6g</v>
      </c>
      <c r="FP311" t="str">
        <v xml:space="preserve">M5x0.8-6g </v>
      </c>
      <c r="FQ311" t="str">
        <v>M6 X .75 6g</v>
      </c>
      <c r="FR311" t="str">
        <v>M6 X 0.75-6g</v>
      </c>
      <c r="FS311" t="str">
        <v>M6 X0.75 - 6g</v>
      </c>
      <c r="FT311" t="str">
        <v>M6X0.75 - 6H</v>
      </c>
      <c r="FU311" t="str">
        <v>M7 X 1.00 6g THREAD</v>
      </c>
      <c r="FV311" t="str">
        <v>M7X1.00 6g THREAD</v>
      </c>
      <c r="FW311" t="str">
        <v>M7X1.00 6h THREAD</v>
      </c>
      <c r="FX311" t="str">
        <v>Magenta Anodized Color</v>
      </c>
      <c r="FY311" t="str">
        <v>MAJOR Ø .380</v>
      </c>
      <c r="FZ311" t="str">
        <v>MAJORØ</v>
      </c>
      <c r="GA311" t="str">
        <v>MATT FINISH Per Note 3</v>
      </c>
      <c r="GB311" t="str">
        <v>MATT FINISH Per Traveler</v>
      </c>
      <c r="GC311" t="str">
        <v>MATTE FINISH</v>
      </c>
      <c r="GD311" t="str">
        <v>MATTE FINISH DWG NOTE 3</v>
      </c>
      <c r="GE311" t="str">
        <v>MATTE FINISH Note 3</v>
      </c>
      <c r="GF311" t="str">
        <v>Matte Finish Per Note 3</v>
      </c>
      <c r="GG311" t="str">
        <v>MATTE FINISH SIZE 10 GLASS BEAD</v>
      </c>
      <c r="GH311" t="str">
        <v>MAX ROOT RADIUS</v>
      </c>
      <c r="GI311" t="str">
        <v xml:space="preserve">Mill Profile Centered </v>
      </c>
      <c r="GJ311" t="str">
        <v>Minor Ø Unconstrained Check</v>
      </c>
      <c r="GK311" t="str">
        <v>MINOR Ø.1336</v>
      </c>
      <c r="GL311" t="str">
        <v>NO ANODIZE Per note 8</v>
      </c>
      <c r="GM311" t="str">
        <v>NO ANODIZE Per note 9</v>
      </c>
      <c r="GN311" t="str">
        <v>No Nicks, Scratches, Tool Marks, etc.</v>
      </c>
      <c r="GO311" t="str">
        <v>No Nicks,Scratches,Tool Marks,etc.</v>
      </c>
      <c r="GP311" t="str">
        <v>NO TOOL MARKS</v>
      </c>
      <c r="GQ311" t="str">
        <v>NOTE 3 THREAD RELIEF</v>
      </c>
      <c r="GR311" t="str">
        <v>NV-27 FUNC.</v>
      </c>
      <c r="GS311" t="str">
        <v>NV-30 DIM A</v>
      </c>
      <c r="GT311" t="str">
        <v>NV-30 DIM B</v>
      </c>
      <c r="GU311" t="str">
        <v>NV-30 DIM F</v>
      </c>
      <c r="GV311" t="str">
        <v>Ø .1250 HEX</v>
      </c>
      <c r="GW311" t="str">
        <v>Ø 9.4 MAJOR</v>
      </c>
      <c r="GX311" t="str">
        <v>Ø.096 MAX PILOT HOLE</v>
      </c>
      <c r="GY311" t="str">
        <v>Ø.125 THRU</v>
      </c>
      <c r="GZ311" t="str">
        <v>Ø.205 COUNTERSINK</v>
      </c>
      <c r="HA311" t="str">
        <v>Ø.260 T.S.C.</v>
      </c>
      <c r="HB311" t="str">
        <v>Ø.500 BASIC</v>
      </c>
      <c r="HC311" t="str">
        <v xml:space="preserve">OVAL CENTERED </v>
      </c>
      <c r="HD311" t="str">
        <v>PART NO. 15100</v>
      </c>
      <c r="HE311" t="str">
        <v>PART NUMBER 13100000</v>
      </c>
      <c r="HF311" t="str">
        <v>PART NUMBER 13600000</v>
      </c>
      <c r="HG311" t="str">
        <v>Part Number per Note 3</v>
      </c>
      <c r="HH311" t="str">
        <v>PD 5/16-18 UNC 2A</v>
      </c>
      <c r="HI311" t="str">
        <v>Perp.|0.05|A|</v>
      </c>
      <c r="HJ311" t="str">
        <v>PILOT THRU HOLE PRESENT</v>
      </c>
      <c r="HK311" t="str">
        <v>PITCH .060</v>
      </c>
      <c r="HL311" t="str">
        <v>Profile |.001|A|</v>
      </c>
      <c r="HM311" t="str">
        <v>Profile |.0015 | A | X-Y</v>
      </c>
      <c r="HN311" t="str">
        <v>Profile |.002| |A|B| X-Y</v>
      </c>
      <c r="HO311" t="str">
        <v>Profile |.002|A|B|</v>
      </c>
      <c r="HP311" t="str">
        <v>Profile |.002|A|B| X-Y</v>
      </c>
      <c r="HQ311" t="str">
        <v>Profile:|010|A|B|C|</v>
      </c>
      <c r="HR311" t="str">
        <v>Profile| .002| A|B|</v>
      </c>
      <c r="HS311" t="str">
        <v>Profile|.001|</v>
      </c>
      <c r="HT311" t="str">
        <v>Profile|.001|A|</v>
      </c>
      <c r="HU311" t="str">
        <v>Profile|.001|A|B|</v>
      </c>
      <c r="HV311" t="str">
        <v xml:space="preserve">Profile|.001|A|B| A&lt;-&gt;B </v>
      </c>
      <c r="HW311" t="str">
        <v>Profile|.001|A|B| C&lt;-&gt;D</v>
      </c>
      <c r="HX311" t="str">
        <v>Profile|.001|A|B| L-M</v>
      </c>
      <c r="HY311" t="str">
        <v>Profile|.001|A|B| P-Q</v>
      </c>
      <c r="HZ311" t="str">
        <v>Profile|.001|A|B|C&lt;-&gt;D</v>
      </c>
      <c r="IA311" t="str">
        <v>Profile|.001|A|C&lt;--&gt;D</v>
      </c>
      <c r="IB311" t="str">
        <v>Profile|.001|A|UNILATERAL</v>
      </c>
      <c r="IC311" t="str">
        <v>Profile|.001|C|</v>
      </c>
      <c r="ID311" t="str">
        <v>Profile|.0012|D1|</v>
      </c>
      <c r="IE311" t="str">
        <v>Profile|.0015| A-B UNI.</v>
      </c>
      <c r="IF311" t="str">
        <v>Profile|.0015| UNI.</v>
      </c>
      <c r="IG311" t="str">
        <v>Profile|.0015|A| X-Y</v>
      </c>
      <c r="IH311" t="str">
        <v>Profile|.0015|E|F|</v>
      </c>
      <c r="II311" t="str">
        <v>Profile|.0016|B|D|</v>
      </c>
      <c r="IJ311" t="str">
        <v>Profile|.002(U).000|A|</v>
      </c>
      <c r="IK311" t="str">
        <v>Profile|.002|</v>
      </c>
      <c r="IL311" t="str">
        <v>Profile|.002|A</v>
      </c>
      <c r="IM311" t="str">
        <v>Profile|.002|A|</v>
      </c>
      <c r="IN311" t="str">
        <v>Profile|.002|A|B|</v>
      </c>
      <c r="IO311" t="str">
        <v xml:space="preserve">Profile|.002|A|B| A&lt;-&gt;B </v>
      </c>
      <c r="IP311" t="str">
        <v>Profile|.002|A|B| C&lt;-&gt;D</v>
      </c>
      <c r="IQ311" t="str">
        <v>Profile|.002|A|B| X-Y</v>
      </c>
      <c r="IR311" t="str">
        <v>Profile|.002|A|B|C|X-Y</v>
      </c>
      <c r="IS311" t="str">
        <v>Profile|.002|A|B|X&lt;--&gt;Y</v>
      </c>
      <c r="IT311" t="str">
        <v>Profile|.002|A|B|X-Y</v>
      </c>
      <c r="IU311" t="str">
        <v>Profile|.002|A|C|</v>
      </c>
      <c r="IV311" t="str">
        <v>Profile|.002|C|A|</v>
      </c>
      <c r="IW311" t="str">
        <v>Profile|.002|C|B|</v>
      </c>
      <c r="IX311" t="str">
        <v>Profile|.0020|</v>
      </c>
      <c r="IY311" t="str">
        <v>Profile|.003|A|</v>
      </c>
      <c r="IZ311" t="str">
        <v>Profile|.003|A|B|C| Uni.</v>
      </c>
      <c r="JA311" t="str">
        <v>Profile|.003|E|F|</v>
      </c>
      <c r="JB311" t="str">
        <v>Profile|.004(U) .003|A|B|C|</v>
      </c>
      <c r="JC311" t="str">
        <v>Profile|.004|A| UNI.</v>
      </c>
      <c r="JD311" t="str">
        <v>Profile|.005|A|C|</v>
      </c>
      <c r="JE311" t="str">
        <v>Profile|.005|A|C|A&lt;--&gt;B, C&lt;--&gt;D</v>
      </c>
      <c r="JF311" t="str">
        <v>Profile|.005|A|D| A-B UNI.</v>
      </c>
      <c r="JG311" t="str">
        <v>Profile|.005|A|D| UNI.</v>
      </c>
      <c r="JH311" t="str">
        <v>Profile|.010|A|B|</v>
      </c>
      <c r="JI311" t="str">
        <v>Profile|.010|A|B|C|</v>
      </c>
      <c r="JJ311" t="str">
        <v>Profile|.03|A|</v>
      </c>
      <c r="JK311" t="str">
        <v>Profile|.05|A|B|</v>
      </c>
      <c r="JL311" t="str">
        <v>Profile|0.03|</v>
      </c>
      <c r="JM311" t="str">
        <v>Profile|0.03|A|</v>
      </c>
      <c r="JN311" t="str">
        <v>Profile|0.03|A|B|</v>
      </c>
      <c r="JO311" t="str">
        <v>Profile|0.05{A|C|</v>
      </c>
      <c r="JP311" t="str">
        <v>Profile|0.05|A|B|</v>
      </c>
      <c r="JQ311" t="str">
        <v>Profile|0.05|E|</v>
      </c>
      <c r="JR311" t="str">
        <v>Profile|0.05|E|F|</v>
      </c>
      <c r="JS311" t="str">
        <v>Profile|0.06|A|C|</v>
      </c>
      <c r="JT311" t="str">
        <v>Profile|0.1|A|A|</v>
      </c>
      <c r="JU311" t="str">
        <v>Profile|0.1|D1|</v>
      </c>
      <c r="JV311" t="str">
        <v>Profile|A|B|C|</v>
      </c>
      <c r="JW311" t="str">
        <v>Proile|.002|A|B|J-K</v>
      </c>
      <c r="JX311" t="str">
        <v>P-Thread Form</v>
      </c>
      <c r="JY311" t="str">
        <v>R  FULL RADIUS</v>
      </c>
      <c r="JZ311" t="str">
        <v>R.001/.006</v>
      </c>
      <c r="KA311" t="str">
        <v>R.003 MAX</v>
      </c>
      <c r="KB311" t="str">
        <v>R.005 MAX</v>
      </c>
      <c r="KC311" t="str">
        <v>R.030</v>
      </c>
      <c r="KD311" t="str">
        <v>R.25 MAX</v>
      </c>
      <c r="KE311" t="str">
        <v>R1.33 BASIC</v>
      </c>
      <c r="KF311" t="str">
        <v>R3.3</v>
      </c>
      <c r="KG311" t="str">
        <v>Ra 1.6 MAX</v>
      </c>
      <c r="KH311" t="str">
        <v>RAD @ FACE &amp; OD CHAMFER</v>
      </c>
      <c r="KI311" t="str">
        <v>RAD. @ ID &amp; BACK FACE</v>
      </c>
      <c r="KJ311" t="str">
        <v>RAD. @ OD &amp; BACK FACE</v>
      </c>
      <c r="KK311" t="str">
        <v>REMOVE SHRP EDGES .005 MAX</v>
      </c>
      <c r="KL311" t="str">
        <v>ROD SLOT CENTERED</v>
      </c>
      <c r="KM311" t="str">
        <v>SHARP OKAY</v>
      </c>
      <c r="KN311" t="str">
        <v>Slot Centered</v>
      </c>
      <c r="KO311" t="str">
        <v>SLOT WIDTH</v>
      </c>
      <c r="KP311" t="str">
        <v>Surface Finish Per Note 1</v>
      </c>
      <c r="KQ311" t="str">
        <v>Symmerty Balloon A_6</v>
      </c>
      <c r="KR311" t="str">
        <v>T27 HEXALOBE Per Note 1</v>
      </c>
      <c r="KS311" t="str">
        <v>T27 TORX</v>
      </c>
      <c r="KT311" t="str">
        <v>THRD DEPTH</v>
      </c>
      <c r="KU311" t="str">
        <v>Thread Form Per Note 3</v>
      </c>
      <c r="KV311" t="str">
        <v>THREAD INTO ROD SLOT</v>
      </c>
      <c r="KW311" t="str">
        <v>Thread Timed Print Note 6</v>
      </c>
      <c r="KX311" t="str">
        <v>TOOL MISMATCH PERMISSIBLE</v>
      </c>
      <c r="KY311" t="str">
        <v>Tot. Runout|Ø.002|C|</v>
      </c>
      <c r="KZ311" t="str">
        <v>Total Runout|.002|E|</v>
      </c>
      <c r="LA311" t="str">
        <v>TRIPLE LEAD THREAD</v>
      </c>
      <c r="LB311" t="str">
        <v>True Pos. |.001 (M)|A|</v>
      </c>
      <c r="LC311" t="str">
        <v>True Pos. |.002(M)|A|B|</v>
      </c>
      <c r="LD311" t="str">
        <v>True Pos. |.002|</v>
      </c>
      <c r="LE311" t="str">
        <v>True Pos. |.002|A|</v>
      </c>
      <c r="LF311" t="str">
        <v>True Pos. |.002|A|B|</v>
      </c>
      <c r="LG311" t="str">
        <v>True Pos. |.004|A|C|B|</v>
      </c>
      <c r="LH311" t="str">
        <v>True Pos. |.005(M)|A|B|</v>
      </c>
      <c r="LI311" t="str">
        <v>True Pos.|.000(L)|A|D|</v>
      </c>
      <c r="LJ311" t="str">
        <v>True Pos.|.000(M)|A|</v>
      </c>
      <c r="LK311" t="str">
        <v>True Pos.|.001(M)|A|</v>
      </c>
      <c r="LL311" t="str">
        <v>True Pos.|.001|B|</v>
      </c>
      <c r="LM311" t="str">
        <v>True Pos.|.001|E|</v>
      </c>
      <c r="LN311" t="str">
        <v>True Pos.|.002|A|</v>
      </c>
      <c r="LO311" t="str">
        <v>True Pos.|.002|B|</v>
      </c>
      <c r="LP311" t="str">
        <v>True Pos.|.002|C|</v>
      </c>
      <c r="LQ311" t="str">
        <v>True Pos.|.002|D1|</v>
      </c>
      <c r="LR311" t="str">
        <v>True Pos.|.002|D1|D2|</v>
      </c>
      <c r="LS311" t="str">
        <v>True Pos.|.05|A|</v>
      </c>
      <c r="LT311" t="str">
        <v>True Pos.|.1|A|B|C|</v>
      </c>
      <c r="LU311" t="str">
        <v>True Pos.|.13|A</v>
      </c>
      <c r="LV311" t="str">
        <v>True Pos.|0.05|A|</v>
      </c>
      <c r="LW311" t="str">
        <v>True Pos.|0.1|A|B|C|</v>
      </c>
      <c r="LX311" t="str">
        <v>True Pos.|0.13|A|</v>
      </c>
      <c r="LY311" t="str">
        <v>True Pos.|Ø.000(M)|A|</v>
      </c>
      <c r="LZ311" t="str">
        <v>True Pos.|Ø.000(M)|B|</v>
      </c>
      <c r="MA311" t="str">
        <v>True Pos.|Ø.001(M)|A(M)|</v>
      </c>
      <c r="MB311" t="str">
        <v>True Pos.|Ø.001(M)|A|</v>
      </c>
      <c r="MC311" t="str">
        <v>True Pos.|Ø.001|A|</v>
      </c>
      <c r="MD311" t="str">
        <v>True Pos.|Ø.001|C|</v>
      </c>
      <c r="ME311" t="str">
        <v>True Pos.|Ø.002(S)|A(S)|</v>
      </c>
      <c r="MF311" t="str">
        <v>True Pos.|Ø.002|A|</v>
      </c>
      <c r="MG311" t="str">
        <v>True Pos.|Ø.002|B|</v>
      </c>
      <c r="MH311" t="str">
        <v>True Pos.|Ø.002|C|</v>
      </c>
      <c r="MI311" t="str">
        <v>True Pos.|Ø.03(M)|A|</v>
      </c>
      <c r="MJ311" t="str">
        <v>True Pos.|Ø0.03(M)|A|</v>
      </c>
      <c r="MK311" t="str">
        <v>True Pos.|Ø0.05(L)|D|B|</v>
      </c>
      <c r="ML311" t="str">
        <v>True Pos.|Ø0.05|A|</v>
      </c>
      <c r="MM311" t="str">
        <v>True Pos.|Ø0.05|D|</v>
      </c>
      <c r="MN311" t="str">
        <v>True Pos.|Ø0.05|E|</v>
      </c>
      <c r="MO311" t="str">
        <v>True Pos.|Ø0.05|E|B|</v>
      </c>
      <c r="MP311" t="str">
        <v>True Pos.|SØ0.03|C|B|</v>
      </c>
      <c r="MQ311" t="str">
        <v>True Position|.002|A|B|</v>
      </c>
      <c r="MR311" t="str">
        <v>True. Pos.|Ø.001(M)|A|</v>
      </c>
      <c r="MS311" t="str">
        <v>True. Pps.|0.05|A|</v>
      </c>
      <c r="MT311" t="str">
        <v>Tumble Per Note 1</v>
      </c>
      <c r="MU311" t="str">
        <v>Tumble Per Note 2</v>
      </c>
    </row>
    <row r="312" spans="1:359">
      <c r="A312" t="s">
        <v>1157</v>
      </c>
      <c r="C312" s="74" t="str" cm="1">
        <f t="array" ref="C312:MU312">TRANSPOSE(_xlfn._xlws.SORT(_xlfn._xlws.FILTER($A$2:$A$499,ISNUMBER(SEARCH('Prt. Lib. &amp; Routine, Table'!L319,$A$2:$A$499)),"not found")))</f>
        <v>.0015 T.I.R. MAX</v>
      </c>
      <c r="D312" t="str">
        <v>.002 MAX ROOT RADIUS</v>
      </c>
      <c r="E312" t="str">
        <v>.012 BLUNT END</v>
      </c>
      <c r="F312" t="str">
        <v>.015 MAX</v>
      </c>
      <c r="G312" t="str">
        <v>.016 T.S.C.</v>
      </c>
      <c r="H312" t="str">
        <v>.017 BASIC</v>
      </c>
      <c r="I312" t="str">
        <v>.021 PITCH</v>
      </c>
      <c r="J312" t="str">
        <v>.022 BLUNT START</v>
      </c>
      <c r="K312" t="str">
        <v>.025 BASIC</v>
      </c>
      <c r="L312" t="str">
        <v>.035 BASIC</v>
      </c>
      <c r="M312" t="str">
        <v>.043 T.S.C</v>
      </c>
      <c r="N312" t="str">
        <v>.053 T.S.C.</v>
      </c>
      <c r="O312" t="str">
        <v>.060 HEX DEPTH</v>
      </c>
      <c r="P312" t="str">
        <v>.060 PITCH</v>
      </c>
      <c r="Q312" t="str">
        <v>.061 BASIC</v>
      </c>
      <c r="R312" t="str">
        <v>.07 HEX</v>
      </c>
      <c r="S312" t="str">
        <v>.070 HEX DEPTH</v>
      </c>
      <c r="T312" t="str">
        <v>.082 DRILL</v>
      </c>
      <c r="U312" t="str">
        <v>.082 DRILL DEPTH</v>
      </c>
      <c r="V312" t="str">
        <v>.094 HEX</v>
      </c>
      <c r="W312" t="str">
        <v>.115 T.S.C.</v>
      </c>
      <c r="X312" t="str">
        <v>.1195 / .1243 MAJOR DIAMETER</v>
      </c>
      <c r="Y312" t="str">
        <v>.1250 HEX</v>
      </c>
      <c r="Z312" t="str">
        <v>.157 MINOR DIAMETER</v>
      </c>
      <c r="AA312" t="str">
        <v>.172 FULL THD DEPTH</v>
      </c>
      <c r="AB312" t="str">
        <v>.172 MAJOR DIAMETER</v>
      </c>
      <c r="AC312" t="str">
        <v>.180 MIN DEPTH FULL THRD</v>
      </c>
      <c r="AD312" t="str">
        <v>.183 Ceter Line Thread Dwell</v>
      </c>
      <c r="AE312" t="str">
        <v>.208 MAX THRD DEPTH</v>
      </c>
      <c r="AF312" t="str">
        <v>.218 BOTTOM HALF OF SLOT</v>
      </c>
      <c r="AG312" t="str">
        <v>.261 BASIC</v>
      </c>
      <c r="AH312" t="str">
        <v>.314 T.S.C.</v>
      </c>
      <c r="AI312" t="str">
        <v>.315 BASIC</v>
      </c>
      <c r="AJ312" t="str">
        <v>.329 MINOR Ø</v>
      </c>
      <c r="AK312" t="str">
        <v>.330 BASIC</v>
      </c>
      <c r="AL312" t="str">
        <v>.35 TO TANGENT POINT</v>
      </c>
      <c r="AM312" t="str">
        <v>.375 MAJOR Ø</v>
      </c>
      <c r="AN312" t="str">
        <v>.390 BASIC</v>
      </c>
      <c r="AO312" t="str">
        <v>.440 BASIC</v>
      </c>
      <c r="AP312" t="str">
        <v>.64/.96 HIGH=Pass</v>
      </c>
      <c r="AQ312" t="str">
        <v>0.012 MAX</v>
      </c>
      <c r="AR312" t="str">
        <v>0.015 MAX</v>
      </c>
      <c r="AS312" t="str">
        <v>0.05 Per Note 2</v>
      </c>
      <c r="AT312" t="str">
        <v>0.500 PULLOUT ZONE</v>
      </c>
      <c r="AU312" t="str">
        <v>10-32 UNF-2A</v>
      </c>
      <c r="AV312" t="str">
        <v>12-28 UNF-2B</v>
      </c>
      <c r="AW312" t="str">
        <v>2.87 BASIC</v>
      </c>
      <c r="AX312" t="str">
        <v>2-56 UNC 2B 2 STARTS</v>
      </c>
      <c r="AY312" t="str">
        <v>3 LEAD THREAD</v>
      </c>
      <c r="AZ312" t="str">
        <v>32µIN Max</v>
      </c>
      <c r="BA312" t="str">
        <v>5/16"-24 UNF-2A</v>
      </c>
      <c r="BB312" t="str">
        <v>5/16-18 UNC 2A</v>
      </c>
      <c r="BC312" t="str">
        <v>5-44 UNF-2A</v>
      </c>
      <c r="BD312" t="str">
        <v>6-16µIN</v>
      </c>
      <c r="BE312" t="str">
        <v>65° BLEND</v>
      </c>
      <c r="BF312" t="str">
        <v>7.45 Top of Ball to Face</v>
      </c>
      <c r="BG312" t="str">
        <v>7/16-28 UNEF 2B</v>
      </c>
      <c r="BH312" t="str">
        <v>7/16-28-UNEF-2A</v>
      </c>
      <c r="BI312" t="str">
        <v>Alignment Per Note 3</v>
      </c>
      <c r="BJ312" t="str">
        <v>ANODIZE (SEE CHART)</v>
      </c>
      <c r="BK312" t="str">
        <v>ANODIZE AQUA Per Note 3</v>
      </c>
      <c r="BL312" t="str">
        <v>ANODIZE BOTTOM PORTION</v>
      </c>
      <c r="BM312" t="str">
        <v>ANODIZE COLOR AQUA</v>
      </c>
      <c r="BN312" t="str">
        <v>ANODIZE COLOR GREEN DWG NOTE 4</v>
      </c>
      <c r="BO312" t="str">
        <v>ANODIZE COLOR LIGHT BLUE</v>
      </c>
      <c r="BP312" t="str">
        <v>ANODIZE GREEN Per Note 2</v>
      </c>
      <c r="BQ312" t="str">
        <v>ANODIZE GREY, Per Note 1</v>
      </c>
      <c r="BR312" t="str">
        <v>ANODIZE MAGENTA</v>
      </c>
      <c r="BS312" t="str">
        <v>Anodize Per note 3</v>
      </c>
      <c r="BT312" t="str">
        <v>Anodize Per Note 4</v>
      </c>
      <c r="BU312" t="str">
        <v>ANODIZE SEAFOAM</v>
      </c>
      <c r="BV312" t="str">
        <v>Balloon 11 Symmetry</v>
      </c>
      <c r="BW312" t="str">
        <v>Balloon 12 Symmetry</v>
      </c>
      <c r="BX312" t="str">
        <v>Balloon 13 Hole Centered</v>
      </c>
      <c r="BY312" t="str">
        <v>Balloon 13 Symmerty</v>
      </c>
      <c r="BZ312" t="str">
        <v>Balloon 2 Symmetry</v>
      </c>
      <c r="CA312" t="str">
        <v>Balloon 21 CENTERED</v>
      </c>
      <c r="CB312" t="str">
        <v>Balloon 29 Symmetry</v>
      </c>
      <c r="CC312" t="str">
        <v>Balloon 3 Symmetry</v>
      </c>
      <c r="CD312" t="str">
        <v>Balloon 4 Symmetry</v>
      </c>
      <c r="CE312" t="str">
        <v>Balloon 5 blend to SØ .340</v>
      </c>
      <c r="CF312" t="str">
        <v>Balloon 5 Symmetry</v>
      </c>
      <c r="CG312" t="str">
        <v>Balloon 6 Centered</v>
      </c>
      <c r="CH312" t="str">
        <v>Balloon 9 Function Check</v>
      </c>
      <c r="CI312" t="str">
        <v>Balloon 9 Symmerty</v>
      </c>
      <c r="CJ312" t="str">
        <v>Balloons 2 &amp; 17 Symmetry |.001|A|</v>
      </c>
      <c r="CK312" t="str">
        <v>Basic Ø 3.6</v>
      </c>
      <c r="CL312" t="str">
        <v>BEAD BLAST</v>
      </c>
      <c r="CM312" t="str">
        <v>BLAST ALUMINUM OXIDE</v>
      </c>
      <c r="CN312" t="str">
        <v>Blast Note 2</v>
      </c>
      <c r="CO312" t="str">
        <v xml:space="preserve">BLAST Per Note 1 </v>
      </c>
      <c r="CP312" t="str">
        <v>BLAST Per Note 2</v>
      </c>
      <c r="CQ312" t="str">
        <v>BLAST Per Note 3</v>
      </c>
      <c r="CR312" t="str">
        <v>BLAST Per Note 4</v>
      </c>
      <c r="CS312" t="str">
        <v>BLAST Per Note 8</v>
      </c>
      <c r="CT312" t="str">
        <v>BLAST Per Traveler, MATT FINISH</v>
      </c>
      <c r="CU312" t="str">
        <v>BLAST WITH 16 GRIT ALUMINUM OXIDE</v>
      </c>
      <c r="CV312" t="str">
        <v>BLAST, Uniform Finish Per Note 3</v>
      </c>
      <c r="CW312" t="str">
        <v>BREAK EDGE</v>
      </c>
      <c r="CX312" t="str">
        <v>BREAK EDGE .014</v>
      </c>
      <c r="CY312" t="str">
        <v>BREAK EDGES Note 2</v>
      </c>
      <c r="CZ312" t="str">
        <v>BREAK SHARP Per Note 1</v>
      </c>
      <c r="DA312" t="str">
        <v>BREAK SHARPS Per Note 1</v>
      </c>
      <c r="DB312" t="str">
        <v>CE 2729</v>
      </c>
      <c r="DC312" t="str">
        <v>CE Logo per Note 3</v>
      </c>
      <c r="DD312" t="str">
        <v>CE MARK</v>
      </c>
      <c r="DE312" t="str">
        <v>Chips/Debris Removed</v>
      </c>
      <c r="DF312" t="str">
        <v>Coat Per Note 2</v>
      </c>
      <c r="DG312" t="str">
        <v>C-Sink Ø .155</v>
      </c>
      <c r="DH312" t="str">
        <v>C-Sink Ø5.2</v>
      </c>
      <c r="DI312" t="str">
        <v>Deburred</v>
      </c>
      <c r="DJ312" t="str">
        <v>DIM "A" NoGo</v>
      </c>
      <c r="DK312" t="str">
        <v>DIM "A" NoGo Hexalobe</v>
      </c>
      <c r="DL312" t="str">
        <v>EDGE BREAK</v>
      </c>
      <c r="DM312" t="str">
        <v>EDGE BREAK MIN R.004, MAX R.010</v>
      </c>
      <c r="DN312" t="str">
        <v>Edge Break per Note 1</v>
      </c>
      <c r="DO312" t="str">
        <v>ELECTROPOLISH Per Note 1</v>
      </c>
      <c r="DP312" t="str">
        <v>Finish Per Note 3</v>
      </c>
      <c r="DQ312" t="str">
        <v>FLUTE POSITION Per Note 3</v>
      </c>
      <c r="DR312" t="str">
        <v>FULL R</v>
      </c>
      <c r="DS312" t="str">
        <v>FULL RADIUS</v>
      </c>
      <c r="DT312" t="str">
        <v xml:space="preserve">FULL RADIUS </v>
      </c>
      <c r="DU312" t="str">
        <v>Function Check  (.2340 .2360 FULL)</v>
      </c>
      <c r="DV312" t="str">
        <v>FUNCTIONAL  HEXALOBE</v>
      </c>
      <c r="DW312" t="str">
        <v>GLASS BEAD Per Note 3</v>
      </c>
      <c r="DX312" t="str">
        <v>Globus Logo per Note 3</v>
      </c>
      <c r="DY312" t="str">
        <v>Gold Anodized Color</v>
      </c>
      <c r="DZ312" t="str">
        <v>Green Anodized Color</v>
      </c>
      <c r="EA312" t="str">
        <v>GRIT BLAST Per Note 3</v>
      </c>
      <c r="EB312" t="str">
        <v>Grit Blast Per Note 4</v>
      </c>
      <c r="EC312" t="str">
        <v>GRIT BLAST, DWG NOTE 3</v>
      </c>
      <c r="ED312" t="str">
        <v>HEX MINOR Ø.1292</v>
      </c>
      <c r="EE312" t="str">
        <v xml:space="preserve">HEXALOBE </v>
      </c>
      <c r="EF312" t="str">
        <v>HEXALOBE FUNCTION</v>
      </c>
      <c r="EG312" t="str">
        <v>Hexalobe Minor</v>
      </c>
      <c r="EH312" t="str">
        <v>Hexalobe NV-30</v>
      </c>
      <c r="EI312" t="str">
        <v>HEXALOBE ORIENTATION</v>
      </c>
      <c r="EJ312" t="str">
        <v>Inspect per operation 30 comments</v>
      </c>
      <c r="EK312" t="str">
        <v>INT / EXT CORNERS: R.002 TO R.010</v>
      </c>
      <c r="EL312" t="str">
        <v>INT /EXT CORNERS R.05 TO R.03</v>
      </c>
      <c r="EM312" t="str">
        <v>John is a Geek</v>
      </c>
      <c r="EN312" t="str">
        <v>LASER ETCH</v>
      </c>
      <c r="EO312" t="str">
        <v>Laser Etch Per Note 7</v>
      </c>
      <c r="EP312" t="str">
        <v xml:space="preserve">LASER MARK "CE" DWG NOTE 10 </v>
      </c>
      <c r="EQ312" t="str">
        <v>Laser Mark "P1-15004-08", Per Note 3</v>
      </c>
      <c r="ER312" t="str">
        <v>Laser Mark "P2-15004-08", Per Note 3</v>
      </c>
      <c r="ES312" t="str">
        <v>Laser Mark "P3-15004-08", Per Note 3</v>
      </c>
      <c r="ET312" t="str">
        <v>Laser Mark "P4-15004-08", Per Note 3</v>
      </c>
      <c r="EU312" t="str">
        <v xml:space="preserve">LASER MARK LOGO DWG NOTE 9 </v>
      </c>
      <c r="EV312" t="str">
        <v xml:space="preserve">LASER MARK LOT NUMBER DWG NOTE 8 </v>
      </c>
      <c r="EW312" t="str">
        <v>Laser Mark Lot, Per Note 3</v>
      </c>
      <c r="EX312" t="str">
        <v xml:space="preserve">LASER MARK PART NUMBER DWG NOTE 8 </v>
      </c>
      <c r="EY312" t="str">
        <v>LASER: 13000000</v>
      </c>
      <c r="EZ312" t="str">
        <v>LASER: CE 2797</v>
      </c>
      <c r="FA312" t="str">
        <v>LASER: LOGO</v>
      </c>
      <c r="FB312" t="str">
        <v xml:space="preserve">LASER: Lot # Per RE-75-001 </v>
      </c>
      <c r="FC312" t="str">
        <v>LAST THREAD</v>
      </c>
      <c r="FD312" t="str">
        <v>LEAD .0625</v>
      </c>
      <c r="FE312" t="str">
        <v>LOGO</v>
      </c>
      <c r="FF312" t="str">
        <v>Lot (Control) Number per Note 3</v>
      </c>
      <c r="FG312" t="str">
        <v>LOT NO.</v>
      </c>
      <c r="FH312" t="str">
        <v>LOT NUMBER</v>
      </c>
      <c r="FI312" t="str">
        <v>LOT NUMBER PER NUVASIVE SOP 9002007</v>
      </c>
      <c r="FJ312" t="str">
        <v>M 4X 0.5 - 6G - 0.063R - LH</v>
      </c>
      <c r="FK312" t="str">
        <v>M4 X 0.5 - 6G - 0.063R</v>
      </c>
      <c r="FL312" t="str">
        <v>M4 X 0.5 - 6G - 0.063R - LH</v>
      </c>
      <c r="FM312" t="str">
        <v>M4.5 X .75 6g</v>
      </c>
      <c r="FN312" t="str">
        <v>M4.5 X 0.75 6g</v>
      </c>
      <c r="FO312" t="str">
        <v>M5x0.8-6g</v>
      </c>
      <c r="FP312" t="str">
        <v xml:space="preserve">M5x0.8-6g </v>
      </c>
      <c r="FQ312" t="str">
        <v>M6 X .75 6g</v>
      </c>
      <c r="FR312" t="str">
        <v>M6 X 0.75-6g</v>
      </c>
      <c r="FS312" t="str">
        <v>M6 X0.75 - 6g</v>
      </c>
      <c r="FT312" t="str">
        <v>M6X0.75 - 6H</v>
      </c>
      <c r="FU312" t="str">
        <v>M7 X 1.00 6g THREAD</v>
      </c>
      <c r="FV312" t="str">
        <v>M7X1.00 6g THREAD</v>
      </c>
      <c r="FW312" t="str">
        <v>M7X1.00 6h THREAD</v>
      </c>
      <c r="FX312" t="str">
        <v>Magenta Anodized Color</v>
      </c>
      <c r="FY312" t="str">
        <v>MAJOR Ø .380</v>
      </c>
      <c r="FZ312" t="str">
        <v>MAJORØ</v>
      </c>
      <c r="GA312" t="str">
        <v>MATT FINISH Per Note 3</v>
      </c>
      <c r="GB312" t="str">
        <v>MATT FINISH Per Traveler</v>
      </c>
      <c r="GC312" t="str">
        <v>MATTE FINISH</v>
      </c>
      <c r="GD312" t="str">
        <v>MATTE FINISH DWG NOTE 3</v>
      </c>
      <c r="GE312" t="str">
        <v>MATTE FINISH Note 3</v>
      </c>
      <c r="GF312" t="str">
        <v>Matte Finish Per Note 3</v>
      </c>
      <c r="GG312" t="str">
        <v>MATTE FINISH SIZE 10 GLASS BEAD</v>
      </c>
      <c r="GH312" t="str">
        <v>MAX ROOT RADIUS</v>
      </c>
      <c r="GI312" t="str">
        <v xml:space="preserve">Mill Profile Centered </v>
      </c>
      <c r="GJ312" t="str">
        <v>Minor Ø Unconstrained Check</v>
      </c>
      <c r="GK312" t="str">
        <v>MINOR Ø.1336</v>
      </c>
      <c r="GL312" t="str">
        <v>NO ANODIZE Per note 8</v>
      </c>
      <c r="GM312" t="str">
        <v>NO ANODIZE Per note 9</v>
      </c>
      <c r="GN312" t="str">
        <v>No Nicks, Scratches, Tool Marks, etc.</v>
      </c>
      <c r="GO312" t="str">
        <v>No Nicks,Scratches,Tool Marks,etc.</v>
      </c>
      <c r="GP312" t="str">
        <v>NO TOOL MARKS</v>
      </c>
      <c r="GQ312" t="str">
        <v>NOTE 3 THREAD RELIEF</v>
      </c>
      <c r="GR312" t="str">
        <v>NV-27 FUNC.</v>
      </c>
      <c r="GS312" t="str">
        <v>NV-30 DIM A</v>
      </c>
      <c r="GT312" t="str">
        <v>NV-30 DIM B</v>
      </c>
      <c r="GU312" t="str">
        <v>NV-30 DIM F</v>
      </c>
      <c r="GV312" t="str">
        <v>Ø .1250 HEX</v>
      </c>
      <c r="GW312" t="str">
        <v>Ø 9.4 MAJOR</v>
      </c>
      <c r="GX312" t="str">
        <v>Ø.096 MAX PILOT HOLE</v>
      </c>
      <c r="GY312" t="str">
        <v>Ø.125 THRU</v>
      </c>
      <c r="GZ312" t="str">
        <v>Ø.205 COUNTERSINK</v>
      </c>
      <c r="HA312" t="str">
        <v>Ø.260 T.S.C.</v>
      </c>
      <c r="HB312" t="str">
        <v>Ø.500 BASIC</v>
      </c>
      <c r="HC312" t="str">
        <v xml:space="preserve">OVAL CENTERED </v>
      </c>
      <c r="HD312" t="str">
        <v>PART NO. 15100</v>
      </c>
      <c r="HE312" t="str">
        <v>PART NUMBER 13100000</v>
      </c>
      <c r="HF312" t="str">
        <v>PART NUMBER 13600000</v>
      </c>
      <c r="HG312" t="str">
        <v>Part Number per Note 3</v>
      </c>
      <c r="HH312" t="str">
        <v>PD 5/16-18 UNC 2A</v>
      </c>
      <c r="HI312" t="str">
        <v>Perp.|0.05|A|</v>
      </c>
      <c r="HJ312" t="str">
        <v>PILOT THRU HOLE PRESENT</v>
      </c>
      <c r="HK312" t="str">
        <v>PITCH .060</v>
      </c>
      <c r="HL312" t="str">
        <v>Profile |.001|A|</v>
      </c>
      <c r="HM312" t="str">
        <v>Profile |.0015 | A | X-Y</v>
      </c>
      <c r="HN312" t="str">
        <v>Profile |.002| |A|B| X-Y</v>
      </c>
      <c r="HO312" t="str">
        <v>Profile |.002|A|B|</v>
      </c>
      <c r="HP312" t="str">
        <v>Profile |.002|A|B| X-Y</v>
      </c>
      <c r="HQ312" t="str">
        <v>Profile:|010|A|B|C|</v>
      </c>
      <c r="HR312" t="str">
        <v>Profile| .002| A|B|</v>
      </c>
      <c r="HS312" t="str">
        <v>Profile|.001|</v>
      </c>
      <c r="HT312" t="str">
        <v>Profile|.001|A|</v>
      </c>
      <c r="HU312" t="str">
        <v>Profile|.001|A|B|</v>
      </c>
      <c r="HV312" t="str">
        <v xml:space="preserve">Profile|.001|A|B| A&lt;-&gt;B </v>
      </c>
      <c r="HW312" t="str">
        <v>Profile|.001|A|B| C&lt;-&gt;D</v>
      </c>
      <c r="HX312" t="str">
        <v>Profile|.001|A|B| L-M</v>
      </c>
      <c r="HY312" t="str">
        <v>Profile|.001|A|B| P-Q</v>
      </c>
      <c r="HZ312" t="str">
        <v>Profile|.001|A|B|C&lt;-&gt;D</v>
      </c>
      <c r="IA312" t="str">
        <v>Profile|.001|A|C&lt;--&gt;D</v>
      </c>
      <c r="IB312" t="str">
        <v>Profile|.001|A|UNILATERAL</v>
      </c>
      <c r="IC312" t="str">
        <v>Profile|.001|C|</v>
      </c>
      <c r="ID312" t="str">
        <v>Profile|.0012|D1|</v>
      </c>
      <c r="IE312" t="str">
        <v>Profile|.0015| A-B UNI.</v>
      </c>
      <c r="IF312" t="str">
        <v>Profile|.0015| UNI.</v>
      </c>
      <c r="IG312" t="str">
        <v>Profile|.0015|A| X-Y</v>
      </c>
      <c r="IH312" t="str">
        <v>Profile|.0015|E|F|</v>
      </c>
      <c r="II312" t="str">
        <v>Profile|.0016|B|D|</v>
      </c>
      <c r="IJ312" t="str">
        <v>Profile|.002(U).000|A|</v>
      </c>
      <c r="IK312" t="str">
        <v>Profile|.002|</v>
      </c>
      <c r="IL312" t="str">
        <v>Profile|.002|A</v>
      </c>
      <c r="IM312" t="str">
        <v>Profile|.002|A|</v>
      </c>
      <c r="IN312" t="str">
        <v>Profile|.002|A|B|</v>
      </c>
      <c r="IO312" t="str">
        <v xml:space="preserve">Profile|.002|A|B| A&lt;-&gt;B </v>
      </c>
      <c r="IP312" t="str">
        <v>Profile|.002|A|B| C&lt;-&gt;D</v>
      </c>
      <c r="IQ312" t="str">
        <v>Profile|.002|A|B| X-Y</v>
      </c>
      <c r="IR312" t="str">
        <v>Profile|.002|A|B|C|X-Y</v>
      </c>
      <c r="IS312" t="str">
        <v>Profile|.002|A|B|X&lt;--&gt;Y</v>
      </c>
      <c r="IT312" t="str">
        <v>Profile|.002|A|B|X-Y</v>
      </c>
      <c r="IU312" t="str">
        <v>Profile|.002|A|C|</v>
      </c>
      <c r="IV312" t="str">
        <v>Profile|.002|C|A|</v>
      </c>
      <c r="IW312" t="str">
        <v>Profile|.002|C|B|</v>
      </c>
      <c r="IX312" t="str">
        <v>Profile|.0020|</v>
      </c>
      <c r="IY312" t="str">
        <v>Profile|.003|A|</v>
      </c>
      <c r="IZ312" t="str">
        <v>Profile|.003|A|B|C| Uni.</v>
      </c>
      <c r="JA312" t="str">
        <v>Profile|.003|E|F|</v>
      </c>
      <c r="JB312" t="str">
        <v>Profile|.004(U) .003|A|B|C|</v>
      </c>
      <c r="JC312" t="str">
        <v>Profile|.004|A| UNI.</v>
      </c>
      <c r="JD312" t="str">
        <v>Profile|.005|A|C|</v>
      </c>
      <c r="JE312" t="str">
        <v>Profile|.005|A|C|A&lt;--&gt;B, C&lt;--&gt;D</v>
      </c>
      <c r="JF312" t="str">
        <v>Profile|.005|A|D| A-B UNI.</v>
      </c>
      <c r="JG312" t="str">
        <v>Profile|.005|A|D| UNI.</v>
      </c>
      <c r="JH312" t="str">
        <v>Profile|.010|A|B|</v>
      </c>
      <c r="JI312" t="str">
        <v>Profile|.010|A|B|C|</v>
      </c>
      <c r="JJ312" t="str">
        <v>Profile|.03|A|</v>
      </c>
      <c r="JK312" t="str">
        <v>Profile|.05|A|B|</v>
      </c>
      <c r="JL312" t="str">
        <v>Profile|0.03|</v>
      </c>
      <c r="JM312" t="str">
        <v>Profile|0.03|A|</v>
      </c>
      <c r="JN312" t="str">
        <v>Profile|0.03|A|B|</v>
      </c>
      <c r="JO312" t="str">
        <v>Profile|0.05{A|C|</v>
      </c>
      <c r="JP312" t="str">
        <v>Profile|0.05|A|B|</v>
      </c>
      <c r="JQ312" t="str">
        <v>Profile|0.05|E|</v>
      </c>
      <c r="JR312" t="str">
        <v>Profile|0.05|E|F|</v>
      </c>
      <c r="JS312" t="str">
        <v>Profile|0.06|A|C|</v>
      </c>
      <c r="JT312" t="str">
        <v>Profile|0.1|A|A|</v>
      </c>
      <c r="JU312" t="str">
        <v>Profile|0.1|D1|</v>
      </c>
      <c r="JV312" t="str">
        <v>Profile|A|B|C|</v>
      </c>
      <c r="JW312" t="str">
        <v>Proile|.002|A|B|J-K</v>
      </c>
      <c r="JX312" t="str">
        <v>P-Thread Form</v>
      </c>
      <c r="JY312" t="str">
        <v>R  FULL RADIUS</v>
      </c>
      <c r="JZ312" t="str">
        <v>R.001/.006</v>
      </c>
      <c r="KA312" t="str">
        <v>R.003 MAX</v>
      </c>
      <c r="KB312" t="str">
        <v>R.005 MAX</v>
      </c>
      <c r="KC312" t="str">
        <v>R.030</v>
      </c>
      <c r="KD312" t="str">
        <v>R.25 MAX</v>
      </c>
      <c r="KE312" t="str">
        <v>R1.33 BASIC</v>
      </c>
      <c r="KF312" t="str">
        <v>R3.3</v>
      </c>
      <c r="KG312" t="str">
        <v>Ra 1.6 MAX</v>
      </c>
      <c r="KH312" t="str">
        <v>RAD @ FACE &amp; OD CHAMFER</v>
      </c>
      <c r="KI312" t="str">
        <v>RAD. @ ID &amp; BACK FACE</v>
      </c>
      <c r="KJ312" t="str">
        <v>RAD. @ OD &amp; BACK FACE</v>
      </c>
      <c r="KK312" t="str">
        <v>REMOVE SHRP EDGES .005 MAX</v>
      </c>
      <c r="KL312" t="str">
        <v>ROD SLOT CENTERED</v>
      </c>
      <c r="KM312" t="str">
        <v>SHARP OKAY</v>
      </c>
      <c r="KN312" t="str">
        <v>Slot Centered</v>
      </c>
      <c r="KO312" t="str">
        <v>SLOT WIDTH</v>
      </c>
      <c r="KP312" t="str">
        <v>Surface Finish Per Note 1</v>
      </c>
      <c r="KQ312" t="str">
        <v>Symmerty Balloon A_6</v>
      </c>
      <c r="KR312" t="str">
        <v>T27 HEXALOBE Per Note 1</v>
      </c>
      <c r="KS312" t="str">
        <v>T27 TORX</v>
      </c>
      <c r="KT312" t="str">
        <v>THRD DEPTH</v>
      </c>
      <c r="KU312" t="str">
        <v>Thread Form Per Note 3</v>
      </c>
      <c r="KV312" t="str">
        <v>THREAD INTO ROD SLOT</v>
      </c>
      <c r="KW312" t="str">
        <v>Thread Timed Print Note 6</v>
      </c>
      <c r="KX312" t="str">
        <v>TOOL MISMATCH PERMISSIBLE</v>
      </c>
      <c r="KY312" t="str">
        <v>Tot. Runout|Ø.002|C|</v>
      </c>
      <c r="KZ312" t="str">
        <v>Total Runout|.002|E|</v>
      </c>
      <c r="LA312" t="str">
        <v>TRIPLE LEAD THREAD</v>
      </c>
      <c r="LB312" t="str">
        <v>True Pos. |.001 (M)|A|</v>
      </c>
      <c r="LC312" t="str">
        <v>True Pos. |.002(M)|A|B|</v>
      </c>
      <c r="LD312" t="str">
        <v>True Pos. |.002|</v>
      </c>
      <c r="LE312" t="str">
        <v>True Pos. |.002|A|</v>
      </c>
      <c r="LF312" t="str">
        <v>True Pos. |.002|A|B|</v>
      </c>
      <c r="LG312" t="str">
        <v>True Pos. |.004|A|C|B|</v>
      </c>
      <c r="LH312" t="str">
        <v>True Pos. |.005(M)|A|B|</v>
      </c>
      <c r="LI312" t="str">
        <v>True Pos.|.000(L)|A|D|</v>
      </c>
      <c r="LJ312" t="str">
        <v>True Pos.|.000(M)|A|</v>
      </c>
      <c r="LK312" t="str">
        <v>True Pos.|.001(M)|A|</v>
      </c>
      <c r="LL312" t="str">
        <v>True Pos.|.001|B|</v>
      </c>
      <c r="LM312" t="str">
        <v>True Pos.|.001|E|</v>
      </c>
      <c r="LN312" t="str">
        <v>True Pos.|.002|A|</v>
      </c>
      <c r="LO312" t="str">
        <v>True Pos.|.002|B|</v>
      </c>
      <c r="LP312" t="str">
        <v>True Pos.|.002|C|</v>
      </c>
      <c r="LQ312" t="str">
        <v>True Pos.|.002|D1|</v>
      </c>
      <c r="LR312" t="str">
        <v>True Pos.|.002|D1|D2|</v>
      </c>
      <c r="LS312" t="str">
        <v>True Pos.|.05|A|</v>
      </c>
      <c r="LT312" t="str">
        <v>True Pos.|.1|A|B|C|</v>
      </c>
      <c r="LU312" t="str">
        <v>True Pos.|.13|A</v>
      </c>
      <c r="LV312" t="str">
        <v>True Pos.|0.05|A|</v>
      </c>
      <c r="LW312" t="str">
        <v>True Pos.|0.1|A|B|C|</v>
      </c>
      <c r="LX312" t="str">
        <v>True Pos.|0.13|A|</v>
      </c>
      <c r="LY312" t="str">
        <v>True Pos.|Ø.000(M)|A|</v>
      </c>
      <c r="LZ312" t="str">
        <v>True Pos.|Ø.000(M)|B|</v>
      </c>
      <c r="MA312" t="str">
        <v>True Pos.|Ø.001(M)|A(M)|</v>
      </c>
      <c r="MB312" t="str">
        <v>True Pos.|Ø.001(M)|A|</v>
      </c>
      <c r="MC312" t="str">
        <v>True Pos.|Ø.001|A|</v>
      </c>
      <c r="MD312" t="str">
        <v>True Pos.|Ø.001|C|</v>
      </c>
      <c r="ME312" t="str">
        <v>True Pos.|Ø.002(S)|A(S)|</v>
      </c>
      <c r="MF312" t="str">
        <v>True Pos.|Ø.002|A|</v>
      </c>
      <c r="MG312" t="str">
        <v>True Pos.|Ø.002|B|</v>
      </c>
      <c r="MH312" t="str">
        <v>True Pos.|Ø.002|C|</v>
      </c>
      <c r="MI312" t="str">
        <v>True Pos.|Ø.03(M)|A|</v>
      </c>
      <c r="MJ312" t="str">
        <v>True Pos.|Ø0.03(M)|A|</v>
      </c>
      <c r="MK312" t="str">
        <v>True Pos.|Ø0.05(L)|D|B|</v>
      </c>
      <c r="ML312" t="str">
        <v>True Pos.|Ø0.05|A|</v>
      </c>
      <c r="MM312" t="str">
        <v>True Pos.|Ø0.05|D|</v>
      </c>
      <c r="MN312" t="str">
        <v>True Pos.|Ø0.05|E|</v>
      </c>
      <c r="MO312" t="str">
        <v>True Pos.|Ø0.05|E|B|</v>
      </c>
      <c r="MP312" t="str">
        <v>True Pos.|SØ0.03|C|B|</v>
      </c>
      <c r="MQ312" t="str">
        <v>True Position|.002|A|B|</v>
      </c>
      <c r="MR312" t="str">
        <v>True. Pos.|Ø.001(M)|A|</v>
      </c>
      <c r="MS312" t="str">
        <v>True. Pps.|0.05|A|</v>
      </c>
      <c r="MT312" t="str">
        <v>Tumble Per Note 1</v>
      </c>
      <c r="MU312" t="str">
        <v>Tumble Per Note 2</v>
      </c>
    </row>
    <row r="313" spans="1:359">
      <c r="A313" t="s">
        <v>1158</v>
      </c>
      <c r="C313" s="74" t="str" cm="1">
        <f t="array" ref="C313:MU313">TRANSPOSE(_xlfn._xlws.SORT(_xlfn._xlws.FILTER($A$2:$A$499,ISNUMBER(SEARCH('Prt. Lib. &amp; Routine, Table'!L320,$A$2:$A$499)),"not found")))</f>
        <v>.0015 T.I.R. MAX</v>
      </c>
      <c r="D313" t="str">
        <v>.002 MAX ROOT RADIUS</v>
      </c>
      <c r="E313" t="str">
        <v>.012 BLUNT END</v>
      </c>
      <c r="F313" t="str">
        <v>.015 MAX</v>
      </c>
      <c r="G313" t="str">
        <v>.016 T.S.C.</v>
      </c>
      <c r="H313" t="str">
        <v>.017 BASIC</v>
      </c>
      <c r="I313" t="str">
        <v>.021 PITCH</v>
      </c>
      <c r="J313" t="str">
        <v>.022 BLUNT START</v>
      </c>
      <c r="K313" t="str">
        <v>.025 BASIC</v>
      </c>
      <c r="L313" t="str">
        <v>.035 BASIC</v>
      </c>
      <c r="M313" t="str">
        <v>.043 T.S.C</v>
      </c>
      <c r="N313" t="str">
        <v>.053 T.S.C.</v>
      </c>
      <c r="O313" t="str">
        <v>.060 HEX DEPTH</v>
      </c>
      <c r="P313" t="str">
        <v>.060 PITCH</v>
      </c>
      <c r="Q313" t="str">
        <v>.061 BASIC</v>
      </c>
      <c r="R313" t="str">
        <v>.07 HEX</v>
      </c>
      <c r="S313" t="str">
        <v>.070 HEX DEPTH</v>
      </c>
      <c r="T313" t="str">
        <v>.082 DRILL</v>
      </c>
      <c r="U313" t="str">
        <v>.082 DRILL DEPTH</v>
      </c>
      <c r="V313" t="str">
        <v>.094 HEX</v>
      </c>
      <c r="W313" t="str">
        <v>.115 T.S.C.</v>
      </c>
      <c r="X313" t="str">
        <v>.1195 / .1243 MAJOR DIAMETER</v>
      </c>
      <c r="Y313" t="str">
        <v>.1250 HEX</v>
      </c>
      <c r="Z313" t="str">
        <v>.157 MINOR DIAMETER</v>
      </c>
      <c r="AA313" t="str">
        <v>.172 FULL THD DEPTH</v>
      </c>
      <c r="AB313" t="str">
        <v>.172 MAJOR DIAMETER</v>
      </c>
      <c r="AC313" t="str">
        <v>.180 MIN DEPTH FULL THRD</v>
      </c>
      <c r="AD313" t="str">
        <v>.183 Ceter Line Thread Dwell</v>
      </c>
      <c r="AE313" t="str">
        <v>.208 MAX THRD DEPTH</v>
      </c>
      <c r="AF313" t="str">
        <v>.218 BOTTOM HALF OF SLOT</v>
      </c>
      <c r="AG313" t="str">
        <v>.261 BASIC</v>
      </c>
      <c r="AH313" t="str">
        <v>.314 T.S.C.</v>
      </c>
      <c r="AI313" t="str">
        <v>.315 BASIC</v>
      </c>
      <c r="AJ313" t="str">
        <v>.329 MINOR Ø</v>
      </c>
      <c r="AK313" t="str">
        <v>.330 BASIC</v>
      </c>
      <c r="AL313" t="str">
        <v>.35 TO TANGENT POINT</v>
      </c>
      <c r="AM313" t="str">
        <v>.375 MAJOR Ø</v>
      </c>
      <c r="AN313" t="str">
        <v>.390 BASIC</v>
      </c>
      <c r="AO313" t="str">
        <v>.440 BASIC</v>
      </c>
      <c r="AP313" t="str">
        <v>.64/.96 HIGH=Pass</v>
      </c>
      <c r="AQ313" t="str">
        <v>0.012 MAX</v>
      </c>
      <c r="AR313" t="str">
        <v>0.015 MAX</v>
      </c>
      <c r="AS313" t="str">
        <v>0.05 Per Note 2</v>
      </c>
      <c r="AT313" t="str">
        <v>0.500 PULLOUT ZONE</v>
      </c>
      <c r="AU313" t="str">
        <v>10-32 UNF-2A</v>
      </c>
      <c r="AV313" t="str">
        <v>12-28 UNF-2B</v>
      </c>
      <c r="AW313" t="str">
        <v>2.87 BASIC</v>
      </c>
      <c r="AX313" t="str">
        <v>2-56 UNC 2B 2 STARTS</v>
      </c>
      <c r="AY313" t="str">
        <v>3 LEAD THREAD</v>
      </c>
      <c r="AZ313" t="str">
        <v>32µIN Max</v>
      </c>
      <c r="BA313" t="str">
        <v>5/16"-24 UNF-2A</v>
      </c>
      <c r="BB313" t="str">
        <v>5/16-18 UNC 2A</v>
      </c>
      <c r="BC313" t="str">
        <v>5-44 UNF-2A</v>
      </c>
      <c r="BD313" t="str">
        <v>6-16µIN</v>
      </c>
      <c r="BE313" t="str">
        <v>65° BLEND</v>
      </c>
      <c r="BF313" t="str">
        <v>7.45 Top of Ball to Face</v>
      </c>
      <c r="BG313" t="str">
        <v>7/16-28 UNEF 2B</v>
      </c>
      <c r="BH313" t="str">
        <v>7/16-28-UNEF-2A</v>
      </c>
      <c r="BI313" t="str">
        <v>Alignment Per Note 3</v>
      </c>
      <c r="BJ313" t="str">
        <v>ANODIZE (SEE CHART)</v>
      </c>
      <c r="BK313" t="str">
        <v>ANODIZE AQUA Per Note 3</v>
      </c>
      <c r="BL313" t="str">
        <v>ANODIZE BOTTOM PORTION</v>
      </c>
      <c r="BM313" t="str">
        <v>ANODIZE COLOR AQUA</v>
      </c>
      <c r="BN313" t="str">
        <v>ANODIZE COLOR GREEN DWG NOTE 4</v>
      </c>
      <c r="BO313" t="str">
        <v>ANODIZE COLOR LIGHT BLUE</v>
      </c>
      <c r="BP313" t="str">
        <v>ANODIZE GREEN Per Note 2</v>
      </c>
      <c r="BQ313" t="str">
        <v>ANODIZE GREY, Per Note 1</v>
      </c>
      <c r="BR313" t="str">
        <v>ANODIZE MAGENTA</v>
      </c>
      <c r="BS313" t="str">
        <v>Anodize Per note 3</v>
      </c>
      <c r="BT313" t="str">
        <v>Anodize Per Note 4</v>
      </c>
      <c r="BU313" t="str">
        <v>ANODIZE SEAFOAM</v>
      </c>
      <c r="BV313" t="str">
        <v>Balloon 11 Symmetry</v>
      </c>
      <c r="BW313" t="str">
        <v>Balloon 12 Symmetry</v>
      </c>
      <c r="BX313" t="str">
        <v>Balloon 13 Hole Centered</v>
      </c>
      <c r="BY313" t="str">
        <v>Balloon 13 Symmerty</v>
      </c>
      <c r="BZ313" t="str">
        <v>Balloon 2 Symmetry</v>
      </c>
      <c r="CA313" t="str">
        <v>Balloon 21 CENTERED</v>
      </c>
      <c r="CB313" t="str">
        <v>Balloon 29 Symmetry</v>
      </c>
      <c r="CC313" t="str">
        <v>Balloon 3 Symmetry</v>
      </c>
      <c r="CD313" t="str">
        <v>Balloon 4 Symmetry</v>
      </c>
      <c r="CE313" t="str">
        <v>Balloon 5 blend to SØ .340</v>
      </c>
      <c r="CF313" t="str">
        <v>Balloon 5 Symmetry</v>
      </c>
      <c r="CG313" t="str">
        <v>Balloon 6 Centered</v>
      </c>
      <c r="CH313" t="str">
        <v>Balloon 9 Function Check</v>
      </c>
      <c r="CI313" t="str">
        <v>Balloon 9 Symmerty</v>
      </c>
      <c r="CJ313" t="str">
        <v>Balloons 2 &amp; 17 Symmetry |.001|A|</v>
      </c>
      <c r="CK313" t="str">
        <v>Basic Ø 3.6</v>
      </c>
      <c r="CL313" t="str">
        <v>BEAD BLAST</v>
      </c>
      <c r="CM313" t="str">
        <v>BLAST ALUMINUM OXIDE</v>
      </c>
      <c r="CN313" t="str">
        <v>Blast Note 2</v>
      </c>
      <c r="CO313" t="str">
        <v xml:space="preserve">BLAST Per Note 1 </v>
      </c>
      <c r="CP313" t="str">
        <v>BLAST Per Note 2</v>
      </c>
      <c r="CQ313" t="str">
        <v>BLAST Per Note 3</v>
      </c>
      <c r="CR313" t="str">
        <v>BLAST Per Note 4</v>
      </c>
      <c r="CS313" t="str">
        <v>BLAST Per Note 8</v>
      </c>
      <c r="CT313" t="str">
        <v>BLAST Per Traveler, MATT FINISH</v>
      </c>
      <c r="CU313" t="str">
        <v>BLAST WITH 16 GRIT ALUMINUM OXIDE</v>
      </c>
      <c r="CV313" t="str">
        <v>BLAST, Uniform Finish Per Note 3</v>
      </c>
      <c r="CW313" t="str">
        <v>BREAK EDGE</v>
      </c>
      <c r="CX313" t="str">
        <v>BREAK EDGE .014</v>
      </c>
      <c r="CY313" t="str">
        <v>BREAK EDGES Note 2</v>
      </c>
      <c r="CZ313" t="str">
        <v>BREAK SHARP Per Note 1</v>
      </c>
      <c r="DA313" t="str">
        <v>BREAK SHARPS Per Note 1</v>
      </c>
      <c r="DB313" t="str">
        <v>CE 2729</v>
      </c>
      <c r="DC313" t="str">
        <v>CE Logo per Note 3</v>
      </c>
      <c r="DD313" t="str">
        <v>CE MARK</v>
      </c>
      <c r="DE313" t="str">
        <v>Chips/Debris Removed</v>
      </c>
      <c r="DF313" t="str">
        <v>Coat Per Note 2</v>
      </c>
      <c r="DG313" t="str">
        <v>C-Sink Ø .155</v>
      </c>
      <c r="DH313" t="str">
        <v>C-Sink Ø5.2</v>
      </c>
      <c r="DI313" t="str">
        <v>Deburred</v>
      </c>
      <c r="DJ313" t="str">
        <v>DIM "A" NoGo</v>
      </c>
      <c r="DK313" t="str">
        <v>DIM "A" NoGo Hexalobe</v>
      </c>
      <c r="DL313" t="str">
        <v>EDGE BREAK</v>
      </c>
      <c r="DM313" t="str">
        <v>EDGE BREAK MIN R.004, MAX R.010</v>
      </c>
      <c r="DN313" t="str">
        <v>Edge Break per Note 1</v>
      </c>
      <c r="DO313" t="str">
        <v>ELECTROPOLISH Per Note 1</v>
      </c>
      <c r="DP313" t="str">
        <v>Finish Per Note 3</v>
      </c>
      <c r="DQ313" t="str">
        <v>FLUTE POSITION Per Note 3</v>
      </c>
      <c r="DR313" t="str">
        <v>FULL R</v>
      </c>
      <c r="DS313" t="str">
        <v>FULL RADIUS</v>
      </c>
      <c r="DT313" t="str">
        <v xml:space="preserve">FULL RADIUS </v>
      </c>
      <c r="DU313" t="str">
        <v>Function Check  (.2340 .2360 FULL)</v>
      </c>
      <c r="DV313" t="str">
        <v>FUNCTIONAL  HEXALOBE</v>
      </c>
      <c r="DW313" t="str">
        <v>GLASS BEAD Per Note 3</v>
      </c>
      <c r="DX313" t="str">
        <v>Globus Logo per Note 3</v>
      </c>
      <c r="DY313" t="str">
        <v>Gold Anodized Color</v>
      </c>
      <c r="DZ313" t="str">
        <v>Green Anodized Color</v>
      </c>
      <c r="EA313" t="str">
        <v>GRIT BLAST Per Note 3</v>
      </c>
      <c r="EB313" t="str">
        <v>Grit Blast Per Note 4</v>
      </c>
      <c r="EC313" t="str">
        <v>GRIT BLAST, DWG NOTE 3</v>
      </c>
      <c r="ED313" t="str">
        <v>HEX MINOR Ø.1292</v>
      </c>
      <c r="EE313" t="str">
        <v xml:space="preserve">HEXALOBE </v>
      </c>
      <c r="EF313" t="str">
        <v>HEXALOBE FUNCTION</v>
      </c>
      <c r="EG313" t="str">
        <v>Hexalobe Minor</v>
      </c>
      <c r="EH313" t="str">
        <v>Hexalobe NV-30</v>
      </c>
      <c r="EI313" t="str">
        <v>HEXALOBE ORIENTATION</v>
      </c>
      <c r="EJ313" t="str">
        <v>Inspect per operation 30 comments</v>
      </c>
      <c r="EK313" t="str">
        <v>INT / EXT CORNERS: R.002 TO R.010</v>
      </c>
      <c r="EL313" t="str">
        <v>INT /EXT CORNERS R.05 TO R.03</v>
      </c>
      <c r="EM313" t="str">
        <v>John is a Geek</v>
      </c>
      <c r="EN313" t="str">
        <v>LASER ETCH</v>
      </c>
      <c r="EO313" t="str">
        <v>Laser Etch Per Note 7</v>
      </c>
      <c r="EP313" t="str">
        <v xml:space="preserve">LASER MARK "CE" DWG NOTE 10 </v>
      </c>
      <c r="EQ313" t="str">
        <v>Laser Mark "P1-15004-08", Per Note 3</v>
      </c>
      <c r="ER313" t="str">
        <v>Laser Mark "P2-15004-08", Per Note 3</v>
      </c>
      <c r="ES313" t="str">
        <v>Laser Mark "P3-15004-08", Per Note 3</v>
      </c>
      <c r="ET313" t="str">
        <v>Laser Mark "P4-15004-08", Per Note 3</v>
      </c>
      <c r="EU313" t="str">
        <v xml:space="preserve">LASER MARK LOGO DWG NOTE 9 </v>
      </c>
      <c r="EV313" t="str">
        <v xml:space="preserve">LASER MARK LOT NUMBER DWG NOTE 8 </v>
      </c>
      <c r="EW313" t="str">
        <v>Laser Mark Lot, Per Note 3</v>
      </c>
      <c r="EX313" t="str">
        <v xml:space="preserve">LASER MARK PART NUMBER DWG NOTE 8 </v>
      </c>
      <c r="EY313" t="str">
        <v>LASER: 13000000</v>
      </c>
      <c r="EZ313" t="str">
        <v>LASER: CE 2797</v>
      </c>
      <c r="FA313" t="str">
        <v>LASER: LOGO</v>
      </c>
      <c r="FB313" t="str">
        <v xml:space="preserve">LASER: Lot # Per RE-75-001 </v>
      </c>
      <c r="FC313" t="str">
        <v>LAST THREAD</v>
      </c>
      <c r="FD313" t="str">
        <v>LEAD .0625</v>
      </c>
      <c r="FE313" t="str">
        <v>LOGO</v>
      </c>
      <c r="FF313" t="str">
        <v>Lot (Control) Number per Note 3</v>
      </c>
      <c r="FG313" t="str">
        <v>LOT NO.</v>
      </c>
      <c r="FH313" t="str">
        <v>LOT NUMBER</v>
      </c>
      <c r="FI313" t="str">
        <v>LOT NUMBER PER NUVASIVE SOP 9002007</v>
      </c>
      <c r="FJ313" t="str">
        <v>M 4X 0.5 - 6G - 0.063R - LH</v>
      </c>
      <c r="FK313" t="str">
        <v>M4 X 0.5 - 6G - 0.063R</v>
      </c>
      <c r="FL313" t="str">
        <v>M4 X 0.5 - 6G - 0.063R - LH</v>
      </c>
      <c r="FM313" t="str">
        <v>M4.5 X .75 6g</v>
      </c>
      <c r="FN313" t="str">
        <v>M4.5 X 0.75 6g</v>
      </c>
      <c r="FO313" t="str">
        <v>M5x0.8-6g</v>
      </c>
      <c r="FP313" t="str">
        <v xml:space="preserve">M5x0.8-6g </v>
      </c>
      <c r="FQ313" t="str">
        <v>M6 X .75 6g</v>
      </c>
      <c r="FR313" t="str">
        <v>M6 X 0.75-6g</v>
      </c>
      <c r="FS313" t="str">
        <v>M6 X0.75 - 6g</v>
      </c>
      <c r="FT313" t="str">
        <v>M6X0.75 - 6H</v>
      </c>
      <c r="FU313" t="str">
        <v>M7 X 1.00 6g THREAD</v>
      </c>
      <c r="FV313" t="str">
        <v>M7X1.00 6g THREAD</v>
      </c>
      <c r="FW313" t="str">
        <v>M7X1.00 6h THREAD</v>
      </c>
      <c r="FX313" t="str">
        <v>Magenta Anodized Color</v>
      </c>
      <c r="FY313" t="str">
        <v>MAJOR Ø .380</v>
      </c>
      <c r="FZ313" t="str">
        <v>MAJORØ</v>
      </c>
      <c r="GA313" t="str">
        <v>MATT FINISH Per Note 3</v>
      </c>
      <c r="GB313" t="str">
        <v>MATT FINISH Per Traveler</v>
      </c>
      <c r="GC313" t="str">
        <v>MATTE FINISH</v>
      </c>
      <c r="GD313" t="str">
        <v>MATTE FINISH DWG NOTE 3</v>
      </c>
      <c r="GE313" t="str">
        <v>MATTE FINISH Note 3</v>
      </c>
      <c r="GF313" t="str">
        <v>Matte Finish Per Note 3</v>
      </c>
      <c r="GG313" t="str">
        <v>MATTE FINISH SIZE 10 GLASS BEAD</v>
      </c>
      <c r="GH313" t="str">
        <v>MAX ROOT RADIUS</v>
      </c>
      <c r="GI313" t="str">
        <v xml:space="preserve">Mill Profile Centered </v>
      </c>
      <c r="GJ313" t="str">
        <v>Minor Ø Unconstrained Check</v>
      </c>
      <c r="GK313" t="str">
        <v>MINOR Ø.1336</v>
      </c>
      <c r="GL313" t="str">
        <v>NO ANODIZE Per note 8</v>
      </c>
      <c r="GM313" t="str">
        <v>NO ANODIZE Per note 9</v>
      </c>
      <c r="GN313" t="str">
        <v>No Nicks, Scratches, Tool Marks, etc.</v>
      </c>
      <c r="GO313" t="str">
        <v>No Nicks,Scratches,Tool Marks,etc.</v>
      </c>
      <c r="GP313" t="str">
        <v>NO TOOL MARKS</v>
      </c>
      <c r="GQ313" t="str">
        <v>NOTE 3 THREAD RELIEF</v>
      </c>
      <c r="GR313" t="str">
        <v>NV-27 FUNC.</v>
      </c>
      <c r="GS313" t="str">
        <v>NV-30 DIM A</v>
      </c>
      <c r="GT313" t="str">
        <v>NV-30 DIM B</v>
      </c>
      <c r="GU313" t="str">
        <v>NV-30 DIM F</v>
      </c>
      <c r="GV313" t="str">
        <v>Ø .1250 HEX</v>
      </c>
      <c r="GW313" t="str">
        <v>Ø 9.4 MAJOR</v>
      </c>
      <c r="GX313" t="str">
        <v>Ø.096 MAX PILOT HOLE</v>
      </c>
      <c r="GY313" t="str">
        <v>Ø.125 THRU</v>
      </c>
      <c r="GZ313" t="str">
        <v>Ø.205 COUNTERSINK</v>
      </c>
      <c r="HA313" t="str">
        <v>Ø.260 T.S.C.</v>
      </c>
      <c r="HB313" t="str">
        <v>Ø.500 BASIC</v>
      </c>
      <c r="HC313" t="str">
        <v xml:space="preserve">OVAL CENTERED </v>
      </c>
      <c r="HD313" t="str">
        <v>PART NO. 15100</v>
      </c>
      <c r="HE313" t="str">
        <v>PART NUMBER 13100000</v>
      </c>
      <c r="HF313" t="str">
        <v>PART NUMBER 13600000</v>
      </c>
      <c r="HG313" t="str">
        <v>Part Number per Note 3</v>
      </c>
      <c r="HH313" t="str">
        <v>PD 5/16-18 UNC 2A</v>
      </c>
      <c r="HI313" t="str">
        <v>Perp.|0.05|A|</v>
      </c>
      <c r="HJ313" t="str">
        <v>PILOT THRU HOLE PRESENT</v>
      </c>
      <c r="HK313" t="str">
        <v>PITCH .060</v>
      </c>
      <c r="HL313" t="str">
        <v>Profile |.001|A|</v>
      </c>
      <c r="HM313" t="str">
        <v>Profile |.0015 | A | X-Y</v>
      </c>
      <c r="HN313" t="str">
        <v>Profile |.002| |A|B| X-Y</v>
      </c>
      <c r="HO313" t="str">
        <v>Profile |.002|A|B|</v>
      </c>
      <c r="HP313" t="str">
        <v>Profile |.002|A|B| X-Y</v>
      </c>
      <c r="HQ313" t="str">
        <v>Profile:|010|A|B|C|</v>
      </c>
      <c r="HR313" t="str">
        <v>Profile| .002| A|B|</v>
      </c>
      <c r="HS313" t="str">
        <v>Profile|.001|</v>
      </c>
      <c r="HT313" t="str">
        <v>Profile|.001|A|</v>
      </c>
      <c r="HU313" t="str">
        <v>Profile|.001|A|B|</v>
      </c>
      <c r="HV313" t="str">
        <v xml:space="preserve">Profile|.001|A|B| A&lt;-&gt;B </v>
      </c>
      <c r="HW313" t="str">
        <v>Profile|.001|A|B| C&lt;-&gt;D</v>
      </c>
      <c r="HX313" t="str">
        <v>Profile|.001|A|B| L-M</v>
      </c>
      <c r="HY313" t="str">
        <v>Profile|.001|A|B| P-Q</v>
      </c>
      <c r="HZ313" t="str">
        <v>Profile|.001|A|B|C&lt;-&gt;D</v>
      </c>
      <c r="IA313" t="str">
        <v>Profile|.001|A|C&lt;--&gt;D</v>
      </c>
      <c r="IB313" t="str">
        <v>Profile|.001|A|UNILATERAL</v>
      </c>
      <c r="IC313" t="str">
        <v>Profile|.001|C|</v>
      </c>
      <c r="ID313" t="str">
        <v>Profile|.0012|D1|</v>
      </c>
      <c r="IE313" t="str">
        <v>Profile|.0015| A-B UNI.</v>
      </c>
      <c r="IF313" t="str">
        <v>Profile|.0015| UNI.</v>
      </c>
      <c r="IG313" t="str">
        <v>Profile|.0015|A| X-Y</v>
      </c>
      <c r="IH313" t="str">
        <v>Profile|.0015|E|F|</v>
      </c>
      <c r="II313" t="str">
        <v>Profile|.0016|B|D|</v>
      </c>
      <c r="IJ313" t="str">
        <v>Profile|.002(U).000|A|</v>
      </c>
      <c r="IK313" t="str">
        <v>Profile|.002|</v>
      </c>
      <c r="IL313" t="str">
        <v>Profile|.002|A</v>
      </c>
      <c r="IM313" t="str">
        <v>Profile|.002|A|</v>
      </c>
      <c r="IN313" t="str">
        <v>Profile|.002|A|B|</v>
      </c>
      <c r="IO313" t="str">
        <v xml:space="preserve">Profile|.002|A|B| A&lt;-&gt;B </v>
      </c>
      <c r="IP313" t="str">
        <v>Profile|.002|A|B| C&lt;-&gt;D</v>
      </c>
      <c r="IQ313" t="str">
        <v>Profile|.002|A|B| X-Y</v>
      </c>
      <c r="IR313" t="str">
        <v>Profile|.002|A|B|C|X-Y</v>
      </c>
      <c r="IS313" t="str">
        <v>Profile|.002|A|B|X&lt;--&gt;Y</v>
      </c>
      <c r="IT313" t="str">
        <v>Profile|.002|A|B|X-Y</v>
      </c>
      <c r="IU313" t="str">
        <v>Profile|.002|A|C|</v>
      </c>
      <c r="IV313" t="str">
        <v>Profile|.002|C|A|</v>
      </c>
      <c r="IW313" t="str">
        <v>Profile|.002|C|B|</v>
      </c>
      <c r="IX313" t="str">
        <v>Profile|.0020|</v>
      </c>
      <c r="IY313" t="str">
        <v>Profile|.003|A|</v>
      </c>
      <c r="IZ313" t="str">
        <v>Profile|.003|A|B|C| Uni.</v>
      </c>
      <c r="JA313" t="str">
        <v>Profile|.003|E|F|</v>
      </c>
      <c r="JB313" t="str">
        <v>Profile|.004(U) .003|A|B|C|</v>
      </c>
      <c r="JC313" t="str">
        <v>Profile|.004|A| UNI.</v>
      </c>
      <c r="JD313" t="str">
        <v>Profile|.005|A|C|</v>
      </c>
      <c r="JE313" t="str">
        <v>Profile|.005|A|C|A&lt;--&gt;B, C&lt;--&gt;D</v>
      </c>
      <c r="JF313" t="str">
        <v>Profile|.005|A|D| A-B UNI.</v>
      </c>
      <c r="JG313" t="str">
        <v>Profile|.005|A|D| UNI.</v>
      </c>
      <c r="JH313" t="str">
        <v>Profile|.010|A|B|</v>
      </c>
      <c r="JI313" t="str">
        <v>Profile|.010|A|B|C|</v>
      </c>
      <c r="JJ313" t="str">
        <v>Profile|.03|A|</v>
      </c>
      <c r="JK313" t="str">
        <v>Profile|.05|A|B|</v>
      </c>
      <c r="JL313" t="str">
        <v>Profile|0.03|</v>
      </c>
      <c r="JM313" t="str">
        <v>Profile|0.03|A|</v>
      </c>
      <c r="JN313" t="str">
        <v>Profile|0.03|A|B|</v>
      </c>
      <c r="JO313" t="str">
        <v>Profile|0.05{A|C|</v>
      </c>
      <c r="JP313" t="str">
        <v>Profile|0.05|A|B|</v>
      </c>
      <c r="JQ313" t="str">
        <v>Profile|0.05|E|</v>
      </c>
      <c r="JR313" t="str">
        <v>Profile|0.05|E|F|</v>
      </c>
      <c r="JS313" t="str">
        <v>Profile|0.06|A|C|</v>
      </c>
      <c r="JT313" t="str">
        <v>Profile|0.1|A|A|</v>
      </c>
      <c r="JU313" t="str">
        <v>Profile|0.1|D1|</v>
      </c>
      <c r="JV313" t="str">
        <v>Profile|A|B|C|</v>
      </c>
      <c r="JW313" t="str">
        <v>Proile|.002|A|B|J-K</v>
      </c>
      <c r="JX313" t="str">
        <v>P-Thread Form</v>
      </c>
      <c r="JY313" t="str">
        <v>R  FULL RADIUS</v>
      </c>
      <c r="JZ313" t="str">
        <v>R.001/.006</v>
      </c>
      <c r="KA313" t="str">
        <v>R.003 MAX</v>
      </c>
      <c r="KB313" t="str">
        <v>R.005 MAX</v>
      </c>
      <c r="KC313" t="str">
        <v>R.030</v>
      </c>
      <c r="KD313" t="str">
        <v>R.25 MAX</v>
      </c>
      <c r="KE313" t="str">
        <v>R1.33 BASIC</v>
      </c>
      <c r="KF313" t="str">
        <v>R3.3</v>
      </c>
      <c r="KG313" t="str">
        <v>Ra 1.6 MAX</v>
      </c>
      <c r="KH313" t="str">
        <v>RAD @ FACE &amp; OD CHAMFER</v>
      </c>
      <c r="KI313" t="str">
        <v>RAD. @ ID &amp; BACK FACE</v>
      </c>
      <c r="KJ313" t="str">
        <v>RAD. @ OD &amp; BACK FACE</v>
      </c>
      <c r="KK313" t="str">
        <v>REMOVE SHRP EDGES .005 MAX</v>
      </c>
      <c r="KL313" t="str">
        <v>ROD SLOT CENTERED</v>
      </c>
      <c r="KM313" t="str">
        <v>SHARP OKAY</v>
      </c>
      <c r="KN313" t="str">
        <v>Slot Centered</v>
      </c>
      <c r="KO313" t="str">
        <v>SLOT WIDTH</v>
      </c>
      <c r="KP313" t="str">
        <v>Surface Finish Per Note 1</v>
      </c>
      <c r="KQ313" t="str">
        <v>Symmerty Balloon A_6</v>
      </c>
      <c r="KR313" t="str">
        <v>T27 HEXALOBE Per Note 1</v>
      </c>
      <c r="KS313" t="str">
        <v>T27 TORX</v>
      </c>
      <c r="KT313" t="str">
        <v>THRD DEPTH</v>
      </c>
      <c r="KU313" t="str">
        <v>Thread Form Per Note 3</v>
      </c>
      <c r="KV313" t="str">
        <v>THREAD INTO ROD SLOT</v>
      </c>
      <c r="KW313" t="str">
        <v>Thread Timed Print Note 6</v>
      </c>
      <c r="KX313" t="str">
        <v>TOOL MISMATCH PERMISSIBLE</v>
      </c>
      <c r="KY313" t="str">
        <v>Tot. Runout|Ø.002|C|</v>
      </c>
      <c r="KZ313" t="str">
        <v>Total Runout|.002|E|</v>
      </c>
      <c r="LA313" t="str">
        <v>TRIPLE LEAD THREAD</v>
      </c>
      <c r="LB313" t="str">
        <v>True Pos. |.001 (M)|A|</v>
      </c>
      <c r="LC313" t="str">
        <v>True Pos. |.002(M)|A|B|</v>
      </c>
      <c r="LD313" t="str">
        <v>True Pos. |.002|</v>
      </c>
      <c r="LE313" t="str">
        <v>True Pos. |.002|A|</v>
      </c>
      <c r="LF313" t="str">
        <v>True Pos. |.002|A|B|</v>
      </c>
      <c r="LG313" t="str">
        <v>True Pos. |.004|A|C|B|</v>
      </c>
      <c r="LH313" t="str">
        <v>True Pos. |.005(M)|A|B|</v>
      </c>
      <c r="LI313" t="str">
        <v>True Pos.|.000(L)|A|D|</v>
      </c>
      <c r="LJ313" t="str">
        <v>True Pos.|.000(M)|A|</v>
      </c>
      <c r="LK313" t="str">
        <v>True Pos.|.001(M)|A|</v>
      </c>
      <c r="LL313" t="str">
        <v>True Pos.|.001|B|</v>
      </c>
      <c r="LM313" t="str">
        <v>True Pos.|.001|E|</v>
      </c>
      <c r="LN313" t="str">
        <v>True Pos.|.002|A|</v>
      </c>
      <c r="LO313" t="str">
        <v>True Pos.|.002|B|</v>
      </c>
      <c r="LP313" t="str">
        <v>True Pos.|.002|C|</v>
      </c>
      <c r="LQ313" t="str">
        <v>True Pos.|.002|D1|</v>
      </c>
      <c r="LR313" t="str">
        <v>True Pos.|.002|D1|D2|</v>
      </c>
      <c r="LS313" t="str">
        <v>True Pos.|.05|A|</v>
      </c>
      <c r="LT313" t="str">
        <v>True Pos.|.1|A|B|C|</v>
      </c>
      <c r="LU313" t="str">
        <v>True Pos.|.13|A</v>
      </c>
      <c r="LV313" t="str">
        <v>True Pos.|0.05|A|</v>
      </c>
      <c r="LW313" t="str">
        <v>True Pos.|0.1|A|B|C|</v>
      </c>
      <c r="LX313" t="str">
        <v>True Pos.|0.13|A|</v>
      </c>
      <c r="LY313" t="str">
        <v>True Pos.|Ø.000(M)|A|</v>
      </c>
      <c r="LZ313" t="str">
        <v>True Pos.|Ø.000(M)|B|</v>
      </c>
      <c r="MA313" t="str">
        <v>True Pos.|Ø.001(M)|A(M)|</v>
      </c>
      <c r="MB313" t="str">
        <v>True Pos.|Ø.001(M)|A|</v>
      </c>
      <c r="MC313" t="str">
        <v>True Pos.|Ø.001|A|</v>
      </c>
      <c r="MD313" t="str">
        <v>True Pos.|Ø.001|C|</v>
      </c>
      <c r="ME313" t="str">
        <v>True Pos.|Ø.002(S)|A(S)|</v>
      </c>
      <c r="MF313" t="str">
        <v>True Pos.|Ø.002|A|</v>
      </c>
      <c r="MG313" t="str">
        <v>True Pos.|Ø.002|B|</v>
      </c>
      <c r="MH313" t="str">
        <v>True Pos.|Ø.002|C|</v>
      </c>
      <c r="MI313" t="str">
        <v>True Pos.|Ø.03(M)|A|</v>
      </c>
      <c r="MJ313" t="str">
        <v>True Pos.|Ø0.03(M)|A|</v>
      </c>
      <c r="MK313" t="str">
        <v>True Pos.|Ø0.05(L)|D|B|</v>
      </c>
      <c r="ML313" t="str">
        <v>True Pos.|Ø0.05|A|</v>
      </c>
      <c r="MM313" t="str">
        <v>True Pos.|Ø0.05|D|</v>
      </c>
      <c r="MN313" t="str">
        <v>True Pos.|Ø0.05|E|</v>
      </c>
      <c r="MO313" t="str">
        <v>True Pos.|Ø0.05|E|B|</v>
      </c>
      <c r="MP313" t="str">
        <v>True Pos.|SØ0.03|C|B|</v>
      </c>
      <c r="MQ313" t="str">
        <v>True Position|.002|A|B|</v>
      </c>
      <c r="MR313" t="str">
        <v>True. Pos.|Ø.001(M)|A|</v>
      </c>
      <c r="MS313" t="str">
        <v>True. Pps.|0.05|A|</v>
      </c>
      <c r="MT313" t="str">
        <v>Tumble Per Note 1</v>
      </c>
      <c r="MU313" t="str">
        <v>Tumble Per Note 2</v>
      </c>
    </row>
    <row r="314" spans="1:359">
      <c r="A314" t="s">
        <v>1159</v>
      </c>
      <c r="C314" s="74" t="str" cm="1">
        <f t="array" ref="C314:MU314">TRANSPOSE(_xlfn._xlws.SORT(_xlfn._xlws.FILTER($A$2:$A$499,ISNUMBER(SEARCH('Prt. Lib. &amp; Routine, Table'!L321,$A$2:$A$499)),"not found")))</f>
        <v>.0015 T.I.R. MAX</v>
      </c>
      <c r="D314" t="str">
        <v>.002 MAX ROOT RADIUS</v>
      </c>
      <c r="E314" t="str">
        <v>.012 BLUNT END</v>
      </c>
      <c r="F314" t="str">
        <v>.015 MAX</v>
      </c>
      <c r="G314" t="str">
        <v>.016 T.S.C.</v>
      </c>
      <c r="H314" t="str">
        <v>.017 BASIC</v>
      </c>
      <c r="I314" t="str">
        <v>.021 PITCH</v>
      </c>
      <c r="J314" t="str">
        <v>.022 BLUNT START</v>
      </c>
      <c r="K314" t="str">
        <v>.025 BASIC</v>
      </c>
      <c r="L314" t="str">
        <v>.035 BASIC</v>
      </c>
      <c r="M314" t="str">
        <v>.043 T.S.C</v>
      </c>
      <c r="N314" t="str">
        <v>.053 T.S.C.</v>
      </c>
      <c r="O314" t="str">
        <v>.060 HEX DEPTH</v>
      </c>
      <c r="P314" t="str">
        <v>.060 PITCH</v>
      </c>
      <c r="Q314" t="str">
        <v>.061 BASIC</v>
      </c>
      <c r="R314" t="str">
        <v>.07 HEX</v>
      </c>
      <c r="S314" t="str">
        <v>.070 HEX DEPTH</v>
      </c>
      <c r="T314" t="str">
        <v>.082 DRILL</v>
      </c>
      <c r="U314" t="str">
        <v>.082 DRILL DEPTH</v>
      </c>
      <c r="V314" t="str">
        <v>.094 HEX</v>
      </c>
      <c r="W314" t="str">
        <v>.115 T.S.C.</v>
      </c>
      <c r="X314" t="str">
        <v>.1195 / .1243 MAJOR DIAMETER</v>
      </c>
      <c r="Y314" t="str">
        <v>.1250 HEX</v>
      </c>
      <c r="Z314" t="str">
        <v>.157 MINOR DIAMETER</v>
      </c>
      <c r="AA314" t="str">
        <v>.172 FULL THD DEPTH</v>
      </c>
      <c r="AB314" t="str">
        <v>.172 MAJOR DIAMETER</v>
      </c>
      <c r="AC314" t="str">
        <v>.180 MIN DEPTH FULL THRD</v>
      </c>
      <c r="AD314" t="str">
        <v>.183 Ceter Line Thread Dwell</v>
      </c>
      <c r="AE314" t="str">
        <v>.208 MAX THRD DEPTH</v>
      </c>
      <c r="AF314" t="str">
        <v>.218 BOTTOM HALF OF SLOT</v>
      </c>
      <c r="AG314" t="str">
        <v>.261 BASIC</v>
      </c>
      <c r="AH314" t="str">
        <v>.314 T.S.C.</v>
      </c>
      <c r="AI314" t="str">
        <v>.315 BASIC</v>
      </c>
      <c r="AJ314" t="str">
        <v>.329 MINOR Ø</v>
      </c>
      <c r="AK314" t="str">
        <v>.330 BASIC</v>
      </c>
      <c r="AL314" t="str">
        <v>.35 TO TANGENT POINT</v>
      </c>
      <c r="AM314" t="str">
        <v>.375 MAJOR Ø</v>
      </c>
      <c r="AN314" t="str">
        <v>.390 BASIC</v>
      </c>
      <c r="AO314" t="str">
        <v>.440 BASIC</v>
      </c>
      <c r="AP314" t="str">
        <v>.64/.96 HIGH=Pass</v>
      </c>
      <c r="AQ314" t="str">
        <v>0.012 MAX</v>
      </c>
      <c r="AR314" t="str">
        <v>0.015 MAX</v>
      </c>
      <c r="AS314" t="str">
        <v>0.05 Per Note 2</v>
      </c>
      <c r="AT314" t="str">
        <v>0.500 PULLOUT ZONE</v>
      </c>
      <c r="AU314" t="str">
        <v>10-32 UNF-2A</v>
      </c>
      <c r="AV314" t="str">
        <v>12-28 UNF-2B</v>
      </c>
      <c r="AW314" t="str">
        <v>2.87 BASIC</v>
      </c>
      <c r="AX314" t="str">
        <v>2-56 UNC 2B 2 STARTS</v>
      </c>
      <c r="AY314" t="str">
        <v>3 LEAD THREAD</v>
      </c>
      <c r="AZ314" t="str">
        <v>32µIN Max</v>
      </c>
      <c r="BA314" t="str">
        <v>5/16"-24 UNF-2A</v>
      </c>
      <c r="BB314" t="str">
        <v>5/16-18 UNC 2A</v>
      </c>
      <c r="BC314" t="str">
        <v>5-44 UNF-2A</v>
      </c>
      <c r="BD314" t="str">
        <v>6-16µIN</v>
      </c>
      <c r="BE314" t="str">
        <v>65° BLEND</v>
      </c>
      <c r="BF314" t="str">
        <v>7.45 Top of Ball to Face</v>
      </c>
      <c r="BG314" t="str">
        <v>7/16-28 UNEF 2B</v>
      </c>
      <c r="BH314" t="str">
        <v>7/16-28-UNEF-2A</v>
      </c>
      <c r="BI314" t="str">
        <v>Alignment Per Note 3</v>
      </c>
      <c r="BJ314" t="str">
        <v>ANODIZE (SEE CHART)</v>
      </c>
      <c r="BK314" t="str">
        <v>ANODIZE AQUA Per Note 3</v>
      </c>
      <c r="BL314" t="str">
        <v>ANODIZE BOTTOM PORTION</v>
      </c>
      <c r="BM314" t="str">
        <v>ANODIZE COLOR AQUA</v>
      </c>
      <c r="BN314" t="str">
        <v>ANODIZE COLOR GREEN DWG NOTE 4</v>
      </c>
      <c r="BO314" t="str">
        <v>ANODIZE COLOR LIGHT BLUE</v>
      </c>
      <c r="BP314" t="str">
        <v>ANODIZE GREEN Per Note 2</v>
      </c>
      <c r="BQ314" t="str">
        <v>ANODIZE GREY, Per Note 1</v>
      </c>
      <c r="BR314" t="str">
        <v>ANODIZE MAGENTA</v>
      </c>
      <c r="BS314" t="str">
        <v>Anodize Per note 3</v>
      </c>
      <c r="BT314" t="str">
        <v>Anodize Per Note 4</v>
      </c>
      <c r="BU314" t="str">
        <v>ANODIZE SEAFOAM</v>
      </c>
      <c r="BV314" t="str">
        <v>Balloon 11 Symmetry</v>
      </c>
      <c r="BW314" t="str">
        <v>Balloon 12 Symmetry</v>
      </c>
      <c r="BX314" t="str">
        <v>Balloon 13 Hole Centered</v>
      </c>
      <c r="BY314" t="str">
        <v>Balloon 13 Symmerty</v>
      </c>
      <c r="BZ314" t="str">
        <v>Balloon 2 Symmetry</v>
      </c>
      <c r="CA314" t="str">
        <v>Balloon 21 CENTERED</v>
      </c>
      <c r="CB314" t="str">
        <v>Balloon 29 Symmetry</v>
      </c>
      <c r="CC314" t="str">
        <v>Balloon 3 Symmetry</v>
      </c>
      <c r="CD314" t="str">
        <v>Balloon 4 Symmetry</v>
      </c>
      <c r="CE314" t="str">
        <v>Balloon 5 blend to SØ .340</v>
      </c>
      <c r="CF314" t="str">
        <v>Balloon 5 Symmetry</v>
      </c>
      <c r="CG314" t="str">
        <v>Balloon 6 Centered</v>
      </c>
      <c r="CH314" t="str">
        <v>Balloon 9 Function Check</v>
      </c>
      <c r="CI314" t="str">
        <v>Balloon 9 Symmerty</v>
      </c>
      <c r="CJ314" t="str">
        <v>Balloons 2 &amp; 17 Symmetry |.001|A|</v>
      </c>
      <c r="CK314" t="str">
        <v>Basic Ø 3.6</v>
      </c>
      <c r="CL314" t="str">
        <v>BEAD BLAST</v>
      </c>
      <c r="CM314" t="str">
        <v>BLAST ALUMINUM OXIDE</v>
      </c>
      <c r="CN314" t="str">
        <v>Blast Note 2</v>
      </c>
      <c r="CO314" t="str">
        <v xml:space="preserve">BLAST Per Note 1 </v>
      </c>
      <c r="CP314" t="str">
        <v>BLAST Per Note 2</v>
      </c>
      <c r="CQ314" t="str">
        <v>BLAST Per Note 3</v>
      </c>
      <c r="CR314" t="str">
        <v>BLAST Per Note 4</v>
      </c>
      <c r="CS314" t="str">
        <v>BLAST Per Note 8</v>
      </c>
      <c r="CT314" t="str">
        <v>BLAST Per Traveler, MATT FINISH</v>
      </c>
      <c r="CU314" t="str">
        <v>BLAST WITH 16 GRIT ALUMINUM OXIDE</v>
      </c>
      <c r="CV314" t="str">
        <v>BLAST, Uniform Finish Per Note 3</v>
      </c>
      <c r="CW314" t="str">
        <v>BREAK EDGE</v>
      </c>
      <c r="CX314" t="str">
        <v>BREAK EDGE .014</v>
      </c>
      <c r="CY314" t="str">
        <v>BREAK EDGES Note 2</v>
      </c>
      <c r="CZ314" t="str">
        <v>BREAK SHARP Per Note 1</v>
      </c>
      <c r="DA314" t="str">
        <v>BREAK SHARPS Per Note 1</v>
      </c>
      <c r="DB314" t="str">
        <v>CE 2729</v>
      </c>
      <c r="DC314" t="str">
        <v>CE Logo per Note 3</v>
      </c>
      <c r="DD314" t="str">
        <v>CE MARK</v>
      </c>
      <c r="DE314" t="str">
        <v>Chips/Debris Removed</v>
      </c>
      <c r="DF314" t="str">
        <v>Coat Per Note 2</v>
      </c>
      <c r="DG314" t="str">
        <v>C-Sink Ø .155</v>
      </c>
      <c r="DH314" t="str">
        <v>C-Sink Ø5.2</v>
      </c>
      <c r="DI314" t="str">
        <v>Deburred</v>
      </c>
      <c r="DJ314" t="str">
        <v>DIM "A" NoGo</v>
      </c>
      <c r="DK314" t="str">
        <v>DIM "A" NoGo Hexalobe</v>
      </c>
      <c r="DL314" t="str">
        <v>EDGE BREAK</v>
      </c>
      <c r="DM314" t="str">
        <v>EDGE BREAK MIN R.004, MAX R.010</v>
      </c>
      <c r="DN314" t="str">
        <v>Edge Break per Note 1</v>
      </c>
      <c r="DO314" t="str">
        <v>ELECTROPOLISH Per Note 1</v>
      </c>
      <c r="DP314" t="str">
        <v>Finish Per Note 3</v>
      </c>
      <c r="DQ314" t="str">
        <v>FLUTE POSITION Per Note 3</v>
      </c>
      <c r="DR314" t="str">
        <v>FULL R</v>
      </c>
      <c r="DS314" t="str">
        <v>FULL RADIUS</v>
      </c>
      <c r="DT314" t="str">
        <v xml:space="preserve">FULL RADIUS </v>
      </c>
      <c r="DU314" t="str">
        <v>Function Check  (.2340 .2360 FULL)</v>
      </c>
      <c r="DV314" t="str">
        <v>FUNCTIONAL  HEXALOBE</v>
      </c>
      <c r="DW314" t="str">
        <v>GLASS BEAD Per Note 3</v>
      </c>
      <c r="DX314" t="str">
        <v>Globus Logo per Note 3</v>
      </c>
      <c r="DY314" t="str">
        <v>Gold Anodized Color</v>
      </c>
      <c r="DZ314" t="str">
        <v>Green Anodized Color</v>
      </c>
      <c r="EA314" t="str">
        <v>GRIT BLAST Per Note 3</v>
      </c>
      <c r="EB314" t="str">
        <v>Grit Blast Per Note 4</v>
      </c>
      <c r="EC314" t="str">
        <v>GRIT BLAST, DWG NOTE 3</v>
      </c>
      <c r="ED314" t="str">
        <v>HEX MINOR Ø.1292</v>
      </c>
      <c r="EE314" t="str">
        <v xml:space="preserve">HEXALOBE </v>
      </c>
      <c r="EF314" t="str">
        <v>HEXALOBE FUNCTION</v>
      </c>
      <c r="EG314" t="str">
        <v>Hexalobe Minor</v>
      </c>
      <c r="EH314" t="str">
        <v>Hexalobe NV-30</v>
      </c>
      <c r="EI314" t="str">
        <v>HEXALOBE ORIENTATION</v>
      </c>
      <c r="EJ314" t="str">
        <v>Inspect per operation 30 comments</v>
      </c>
      <c r="EK314" t="str">
        <v>INT / EXT CORNERS: R.002 TO R.010</v>
      </c>
      <c r="EL314" t="str">
        <v>INT /EXT CORNERS R.05 TO R.03</v>
      </c>
      <c r="EM314" t="str">
        <v>John is a Geek</v>
      </c>
      <c r="EN314" t="str">
        <v>LASER ETCH</v>
      </c>
      <c r="EO314" t="str">
        <v>Laser Etch Per Note 7</v>
      </c>
      <c r="EP314" t="str">
        <v xml:space="preserve">LASER MARK "CE" DWG NOTE 10 </v>
      </c>
      <c r="EQ314" t="str">
        <v>Laser Mark "P1-15004-08", Per Note 3</v>
      </c>
      <c r="ER314" t="str">
        <v>Laser Mark "P2-15004-08", Per Note 3</v>
      </c>
      <c r="ES314" t="str">
        <v>Laser Mark "P3-15004-08", Per Note 3</v>
      </c>
      <c r="ET314" t="str">
        <v>Laser Mark "P4-15004-08", Per Note 3</v>
      </c>
      <c r="EU314" t="str">
        <v xml:space="preserve">LASER MARK LOGO DWG NOTE 9 </v>
      </c>
      <c r="EV314" t="str">
        <v xml:space="preserve">LASER MARK LOT NUMBER DWG NOTE 8 </v>
      </c>
      <c r="EW314" t="str">
        <v>Laser Mark Lot, Per Note 3</v>
      </c>
      <c r="EX314" t="str">
        <v xml:space="preserve">LASER MARK PART NUMBER DWG NOTE 8 </v>
      </c>
      <c r="EY314" t="str">
        <v>LASER: 13000000</v>
      </c>
      <c r="EZ314" t="str">
        <v>LASER: CE 2797</v>
      </c>
      <c r="FA314" t="str">
        <v>LASER: LOGO</v>
      </c>
      <c r="FB314" t="str">
        <v xml:space="preserve">LASER: Lot # Per RE-75-001 </v>
      </c>
      <c r="FC314" t="str">
        <v>LAST THREAD</v>
      </c>
      <c r="FD314" t="str">
        <v>LEAD .0625</v>
      </c>
      <c r="FE314" t="str">
        <v>LOGO</v>
      </c>
      <c r="FF314" t="str">
        <v>Lot (Control) Number per Note 3</v>
      </c>
      <c r="FG314" t="str">
        <v>LOT NO.</v>
      </c>
      <c r="FH314" t="str">
        <v>LOT NUMBER</v>
      </c>
      <c r="FI314" t="str">
        <v>LOT NUMBER PER NUVASIVE SOP 9002007</v>
      </c>
      <c r="FJ314" t="str">
        <v>M 4X 0.5 - 6G - 0.063R - LH</v>
      </c>
      <c r="FK314" t="str">
        <v>M4 X 0.5 - 6G - 0.063R</v>
      </c>
      <c r="FL314" t="str">
        <v>M4 X 0.5 - 6G - 0.063R - LH</v>
      </c>
      <c r="FM314" t="str">
        <v>M4.5 X .75 6g</v>
      </c>
      <c r="FN314" t="str">
        <v>M4.5 X 0.75 6g</v>
      </c>
      <c r="FO314" t="str">
        <v>M5x0.8-6g</v>
      </c>
      <c r="FP314" t="str">
        <v xml:space="preserve">M5x0.8-6g </v>
      </c>
      <c r="FQ314" t="str">
        <v>M6 X .75 6g</v>
      </c>
      <c r="FR314" t="str">
        <v>M6 X 0.75-6g</v>
      </c>
      <c r="FS314" t="str">
        <v>M6 X0.75 - 6g</v>
      </c>
      <c r="FT314" t="str">
        <v>M6X0.75 - 6H</v>
      </c>
      <c r="FU314" t="str">
        <v>M7 X 1.00 6g THREAD</v>
      </c>
      <c r="FV314" t="str">
        <v>M7X1.00 6g THREAD</v>
      </c>
      <c r="FW314" t="str">
        <v>M7X1.00 6h THREAD</v>
      </c>
      <c r="FX314" t="str">
        <v>Magenta Anodized Color</v>
      </c>
      <c r="FY314" t="str">
        <v>MAJOR Ø .380</v>
      </c>
      <c r="FZ314" t="str">
        <v>MAJORØ</v>
      </c>
      <c r="GA314" t="str">
        <v>MATT FINISH Per Note 3</v>
      </c>
      <c r="GB314" t="str">
        <v>MATT FINISH Per Traveler</v>
      </c>
      <c r="GC314" t="str">
        <v>MATTE FINISH</v>
      </c>
      <c r="GD314" t="str">
        <v>MATTE FINISH DWG NOTE 3</v>
      </c>
      <c r="GE314" t="str">
        <v>MATTE FINISH Note 3</v>
      </c>
      <c r="GF314" t="str">
        <v>Matte Finish Per Note 3</v>
      </c>
      <c r="GG314" t="str">
        <v>MATTE FINISH SIZE 10 GLASS BEAD</v>
      </c>
      <c r="GH314" t="str">
        <v>MAX ROOT RADIUS</v>
      </c>
      <c r="GI314" t="str">
        <v xml:space="preserve">Mill Profile Centered </v>
      </c>
      <c r="GJ314" t="str">
        <v>Minor Ø Unconstrained Check</v>
      </c>
      <c r="GK314" t="str">
        <v>MINOR Ø.1336</v>
      </c>
      <c r="GL314" t="str">
        <v>NO ANODIZE Per note 8</v>
      </c>
      <c r="GM314" t="str">
        <v>NO ANODIZE Per note 9</v>
      </c>
      <c r="GN314" t="str">
        <v>No Nicks, Scratches, Tool Marks, etc.</v>
      </c>
      <c r="GO314" t="str">
        <v>No Nicks,Scratches,Tool Marks,etc.</v>
      </c>
      <c r="GP314" t="str">
        <v>NO TOOL MARKS</v>
      </c>
      <c r="GQ314" t="str">
        <v>NOTE 3 THREAD RELIEF</v>
      </c>
      <c r="GR314" t="str">
        <v>NV-27 FUNC.</v>
      </c>
      <c r="GS314" t="str">
        <v>NV-30 DIM A</v>
      </c>
      <c r="GT314" t="str">
        <v>NV-30 DIM B</v>
      </c>
      <c r="GU314" t="str">
        <v>NV-30 DIM F</v>
      </c>
      <c r="GV314" t="str">
        <v>Ø .1250 HEX</v>
      </c>
      <c r="GW314" t="str">
        <v>Ø 9.4 MAJOR</v>
      </c>
      <c r="GX314" t="str">
        <v>Ø.096 MAX PILOT HOLE</v>
      </c>
      <c r="GY314" t="str">
        <v>Ø.125 THRU</v>
      </c>
      <c r="GZ314" t="str">
        <v>Ø.205 COUNTERSINK</v>
      </c>
      <c r="HA314" t="str">
        <v>Ø.260 T.S.C.</v>
      </c>
      <c r="HB314" t="str">
        <v>Ø.500 BASIC</v>
      </c>
      <c r="HC314" t="str">
        <v xml:space="preserve">OVAL CENTERED </v>
      </c>
      <c r="HD314" t="str">
        <v>PART NO. 15100</v>
      </c>
      <c r="HE314" t="str">
        <v>PART NUMBER 13100000</v>
      </c>
      <c r="HF314" t="str">
        <v>PART NUMBER 13600000</v>
      </c>
      <c r="HG314" t="str">
        <v>Part Number per Note 3</v>
      </c>
      <c r="HH314" t="str">
        <v>PD 5/16-18 UNC 2A</v>
      </c>
      <c r="HI314" t="str">
        <v>Perp.|0.05|A|</v>
      </c>
      <c r="HJ314" t="str">
        <v>PILOT THRU HOLE PRESENT</v>
      </c>
      <c r="HK314" t="str">
        <v>PITCH .060</v>
      </c>
      <c r="HL314" t="str">
        <v>Profile |.001|A|</v>
      </c>
      <c r="HM314" t="str">
        <v>Profile |.0015 | A | X-Y</v>
      </c>
      <c r="HN314" t="str">
        <v>Profile |.002| |A|B| X-Y</v>
      </c>
      <c r="HO314" t="str">
        <v>Profile |.002|A|B|</v>
      </c>
      <c r="HP314" t="str">
        <v>Profile |.002|A|B| X-Y</v>
      </c>
      <c r="HQ314" t="str">
        <v>Profile:|010|A|B|C|</v>
      </c>
      <c r="HR314" t="str">
        <v>Profile| .002| A|B|</v>
      </c>
      <c r="HS314" t="str">
        <v>Profile|.001|</v>
      </c>
      <c r="HT314" t="str">
        <v>Profile|.001|A|</v>
      </c>
      <c r="HU314" t="str">
        <v>Profile|.001|A|B|</v>
      </c>
      <c r="HV314" t="str">
        <v xml:space="preserve">Profile|.001|A|B| A&lt;-&gt;B </v>
      </c>
      <c r="HW314" t="str">
        <v>Profile|.001|A|B| C&lt;-&gt;D</v>
      </c>
      <c r="HX314" t="str">
        <v>Profile|.001|A|B| L-M</v>
      </c>
      <c r="HY314" t="str">
        <v>Profile|.001|A|B| P-Q</v>
      </c>
      <c r="HZ314" t="str">
        <v>Profile|.001|A|B|C&lt;-&gt;D</v>
      </c>
      <c r="IA314" t="str">
        <v>Profile|.001|A|C&lt;--&gt;D</v>
      </c>
      <c r="IB314" t="str">
        <v>Profile|.001|A|UNILATERAL</v>
      </c>
      <c r="IC314" t="str">
        <v>Profile|.001|C|</v>
      </c>
      <c r="ID314" t="str">
        <v>Profile|.0012|D1|</v>
      </c>
      <c r="IE314" t="str">
        <v>Profile|.0015| A-B UNI.</v>
      </c>
      <c r="IF314" t="str">
        <v>Profile|.0015| UNI.</v>
      </c>
      <c r="IG314" t="str">
        <v>Profile|.0015|A| X-Y</v>
      </c>
      <c r="IH314" t="str">
        <v>Profile|.0015|E|F|</v>
      </c>
      <c r="II314" t="str">
        <v>Profile|.0016|B|D|</v>
      </c>
      <c r="IJ314" t="str">
        <v>Profile|.002(U).000|A|</v>
      </c>
      <c r="IK314" t="str">
        <v>Profile|.002|</v>
      </c>
      <c r="IL314" t="str">
        <v>Profile|.002|A</v>
      </c>
      <c r="IM314" t="str">
        <v>Profile|.002|A|</v>
      </c>
      <c r="IN314" t="str">
        <v>Profile|.002|A|B|</v>
      </c>
      <c r="IO314" t="str">
        <v xml:space="preserve">Profile|.002|A|B| A&lt;-&gt;B </v>
      </c>
      <c r="IP314" t="str">
        <v>Profile|.002|A|B| C&lt;-&gt;D</v>
      </c>
      <c r="IQ314" t="str">
        <v>Profile|.002|A|B| X-Y</v>
      </c>
      <c r="IR314" t="str">
        <v>Profile|.002|A|B|C|X-Y</v>
      </c>
      <c r="IS314" t="str">
        <v>Profile|.002|A|B|X&lt;--&gt;Y</v>
      </c>
      <c r="IT314" t="str">
        <v>Profile|.002|A|B|X-Y</v>
      </c>
      <c r="IU314" t="str">
        <v>Profile|.002|A|C|</v>
      </c>
      <c r="IV314" t="str">
        <v>Profile|.002|C|A|</v>
      </c>
      <c r="IW314" t="str">
        <v>Profile|.002|C|B|</v>
      </c>
      <c r="IX314" t="str">
        <v>Profile|.0020|</v>
      </c>
      <c r="IY314" t="str">
        <v>Profile|.003|A|</v>
      </c>
      <c r="IZ314" t="str">
        <v>Profile|.003|A|B|C| Uni.</v>
      </c>
      <c r="JA314" t="str">
        <v>Profile|.003|E|F|</v>
      </c>
      <c r="JB314" t="str">
        <v>Profile|.004(U) .003|A|B|C|</v>
      </c>
      <c r="JC314" t="str">
        <v>Profile|.004|A| UNI.</v>
      </c>
      <c r="JD314" t="str">
        <v>Profile|.005|A|C|</v>
      </c>
      <c r="JE314" t="str">
        <v>Profile|.005|A|C|A&lt;--&gt;B, C&lt;--&gt;D</v>
      </c>
      <c r="JF314" t="str">
        <v>Profile|.005|A|D| A-B UNI.</v>
      </c>
      <c r="JG314" t="str">
        <v>Profile|.005|A|D| UNI.</v>
      </c>
      <c r="JH314" t="str">
        <v>Profile|.010|A|B|</v>
      </c>
      <c r="JI314" t="str">
        <v>Profile|.010|A|B|C|</v>
      </c>
      <c r="JJ314" t="str">
        <v>Profile|.03|A|</v>
      </c>
      <c r="JK314" t="str">
        <v>Profile|.05|A|B|</v>
      </c>
      <c r="JL314" t="str">
        <v>Profile|0.03|</v>
      </c>
      <c r="JM314" t="str">
        <v>Profile|0.03|A|</v>
      </c>
      <c r="JN314" t="str">
        <v>Profile|0.03|A|B|</v>
      </c>
      <c r="JO314" t="str">
        <v>Profile|0.05{A|C|</v>
      </c>
      <c r="JP314" t="str">
        <v>Profile|0.05|A|B|</v>
      </c>
      <c r="JQ314" t="str">
        <v>Profile|0.05|E|</v>
      </c>
      <c r="JR314" t="str">
        <v>Profile|0.05|E|F|</v>
      </c>
      <c r="JS314" t="str">
        <v>Profile|0.06|A|C|</v>
      </c>
      <c r="JT314" t="str">
        <v>Profile|0.1|A|A|</v>
      </c>
      <c r="JU314" t="str">
        <v>Profile|0.1|D1|</v>
      </c>
      <c r="JV314" t="str">
        <v>Profile|A|B|C|</v>
      </c>
      <c r="JW314" t="str">
        <v>Proile|.002|A|B|J-K</v>
      </c>
      <c r="JX314" t="str">
        <v>P-Thread Form</v>
      </c>
      <c r="JY314" t="str">
        <v>R  FULL RADIUS</v>
      </c>
      <c r="JZ314" t="str">
        <v>R.001/.006</v>
      </c>
      <c r="KA314" t="str">
        <v>R.003 MAX</v>
      </c>
      <c r="KB314" t="str">
        <v>R.005 MAX</v>
      </c>
      <c r="KC314" t="str">
        <v>R.030</v>
      </c>
      <c r="KD314" t="str">
        <v>R.25 MAX</v>
      </c>
      <c r="KE314" t="str">
        <v>R1.33 BASIC</v>
      </c>
      <c r="KF314" t="str">
        <v>R3.3</v>
      </c>
      <c r="KG314" t="str">
        <v>Ra 1.6 MAX</v>
      </c>
      <c r="KH314" t="str">
        <v>RAD @ FACE &amp; OD CHAMFER</v>
      </c>
      <c r="KI314" t="str">
        <v>RAD. @ ID &amp; BACK FACE</v>
      </c>
      <c r="KJ314" t="str">
        <v>RAD. @ OD &amp; BACK FACE</v>
      </c>
      <c r="KK314" t="str">
        <v>REMOVE SHRP EDGES .005 MAX</v>
      </c>
      <c r="KL314" t="str">
        <v>ROD SLOT CENTERED</v>
      </c>
      <c r="KM314" t="str">
        <v>SHARP OKAY</v>
      </c>
      <c r="KN314" t="str">
        <v>Slot Centered</v>
      </c>
      <c r="KO314" t="str">
        <v>SLOT WIDTH</v>
      </c>
      <c r="KP314" t="str">
        <v>Surface Finish Per Note 1</v>
      </c>
      <c r="KQ314" t="str">
        <v>Symmerty Balloon A_6</v>
      </c>
      <c r="KR314" t="str">
        <v>T27 HEXALOBE Per Note 1</v>
      </c>
      <c r="KS314" t="str">
        <v>T27 TORX</v>
      </c>
      <c r="KT314" t="str">
        <v>THRD DEPTH</v>
      </c>
      <c r="KU314" t="str">
        <v>Thread Form Per Note 3</v>
      </c>
      <c r="KV314" t="str">
        <v>THREAD INTO ROD SLOT</v>
      </c>
      <c r="KW314" t="str">
        <v>Thread Timed Print Note 6</v>
      </c>
      <c r="KX314" t="str">
        <v>TOOL MISMATCH PERMISSIBLE</v>
      </c>
      <c r="KY314" t="str">
        <v>Tot. Runout|Ø.002|C|</v>
      </c>
      <c r="KZ314" t="str">
        <v>Total Runout|.002|E|</v>
      </c>
      <c r="LA314" t="str">
        <v>TRIPLE LEAD THREAD</v>
      </c>
      <c r="LB314" t="str">
        <v>True Pos. |.001 (M)|A|</v>
      </c>
      <c r="LC314" t="str">
        <v>True Pos. |.002(M)|A|B|</v>
      </c>
      <c r="LD314" t="str">
        <v>True Pos. |.002|</v>
      </c>
      <c r="LE314" t="str">
        <v>True Pos. |.002|A|</v>
      </c>
      <c r="LF314" t="str">
        <v>True Pos. |.002|A|B|</v>
      </c>
      <c r="LG314" t="str">
        <v>True Pos. |.004|A|C|B|</v>
      </c>
      <c r="LH314" t="str">
        <v>True Pos. |.005(M)|A|B|</v>
      </c>
      <c r="LI314" t="str">
        <v>True Pos.|.000(L)|A|D|</v>
      </c>
      <c r="LJ314" t="str">
        <v>True Pos.|.000(M)|A|</v>
      </c>
      <c r="LK314" t="str">
        <v>True Pos.|.001(M)|A|</v>
      </c>
      <c r="LL314" t="str">
        <v>True Pos.|.001|B|</v>
      </c>
      <c r="LM314" t="str">
        <v>True Pos.|.001|E|</v>
      </c>
      <c r="LN314" t="str">
        <v>True Pos.|.002|A|</v>
      </c>
      <c r="LO314" t="str">
        <v>True Pos.|.002|B|</v>
      </c>
      <c r="LP314" t="str">
        <v>True Pos.|.002|C|</v>
      </c>
      <c r="LQ314" t="str">
        <v>True Pos.|.002|D1|</v>
      </c>
      <c r="LR314" t="str">
        <v>True Pos.|.002|D1|D2|</v>
      </c>
      <c r="LS314" t="str">
        <v>True Pos.|.05|A|</v>
      </c>
      <c r="LT314" t="str">
        <v>True Pos.|.1|A|B|C|</v>
      </c>
      <c r="LU314" t="str">
        <v>True Pos.|.13|A</v>
      </c>
      <c r="LV314" t="str">
        <v>True Pos.|0.05|A|</v>
      </c>
      <c r="LW314" t="str">
        <v>True Pos.|0.1|A|B|C|</v>
      </c>
      <c r="LX314" t="str">
        <v>True Pos.|0.13|A|</v>
      </c>
      <c r="LY314" t="str">
        <v>True Pos.|Ø.000(M)|A|</v>
      </c>
      <c r="LZ314" t="str">
        <v>True Pos.|Ø.000(M)|B|</v>
      </c>
      <c r="MA314" t="str">
        <v>True Pos.|Ø.001(M)|A(M)|</v>
      </c>
      <c r="MB314" t="str">
        <v>True Pos.|Ø.001(M)|A|</v>
      </c>
      <c r="MC314" t="str">
        <v>True Pos.|Ø.001|A|</v>
      </c>
      <c r="MD314" t="str">
        <v>True Pos.|Ø.001|C|</v>
      </c>
      <c r="ME314" t="str">
        <v>True Pos.|Ø.002(S)|A(S)|</v>
      </c>
      <c r="MF314" t="str">
        <v>True Pos.|Ø.002|A|</v>
      </c>
      <c r="MG314" t="str">
        <v>True Pos.|Ø.002|B|</v>
      </c>
      <c r="MH314" t="str">
        <v>True Pos.|Ø.002|C|</v>
      </c>
      <c r="MI314" t="str">
        <v>True Pos.|Ø.03(M)|A|</v>
      </c>
      <c r="MJ314" t="str">
        <v>True Pos.|Ø0.03(M)|A|</v>
      </c>
      <c r="MK314" t="str">
        <v>True Pos.|Ø0.05(L)|D|B|</v>
      </c>
      <c r="ML314" t="str">
        <v>True Pos.|Ø0.05|A|</v>
      </c>
      <c r="MM314" t="str">
        <v>True Pos.|Ø0.05|D|</v>
      </c>
      <c r="MN314" t="str">
        <v>True Pos.|Ø0.05|E|</v>
      </c>
      <c r="MO314" t="str">
        <v>True Pos.|Ø0.05|E|B|</v>
      </c>
      <c r="MP314" t="str">
        <v>True Pos.|SØ0.03|C|B|</v>
      </c>
      <c r="MQ314" t="str">
        <v>True Position|.002|A|B|</v>
      </c>
      <c r="MR314" t="str">
        <v>True. Pos.|Ø.001(M)|A|</v>
      </c>
      <c r="MS314" t="str">
        <v>True. Pps.|0.05|A|</v>
      </c>
      <c r="MT314" t="str">
        <v>Tumble Per Note 1</v>
      </c>
      <c r="MU314" t="str">
        <v>Tumble Per Note 2</v>
      </c>
    </row>
    <row r="315" spans="1:359">
      <c r="A315" t="s">
        <v>1160</v>
      </c>
      <c r="C315" s="74" t="str" cm="1">
        <f t="array" ref="C315:MU315">TRANSPOSE(_xlfn._xlws.SORT(_xlfn._xlws.FILTER($A$2:$A$499,ISNUMBER(SEARCH('Prt. Lib. &amp; Routine, Table'!L322,$A$2:$A$499)),"not found")))</f>
        <v>.0015 T.I.R. MAX</v>
      </c>
      <c r="D315" t="str">
        <v>.002 MAX ROOT RADIUS</v>
      </c>
      <c r="E315" t="str">
        <v>.012 BLUNT END</v>
      </c>
      <c r="F315" t="str">
        <v>.015 MAX</v>
      </c>
      <c r="G315" t="str">
        <v>.016 T.S.C.</v>
      </c>
      <c r="H315" t="str">
        <v>.017 BASIC</v>
      </c>
      <c r="I315" t="str">
        <v>.021 PITCH</v>
      </c>
      <c r="J315" t="str">
        <v>.022 BLUNT START</v>
      </c>
      <c r="K315" t="str">
        <v>.025 BASIC</v>
      </c>
      <c r="L315" t="str">
        <v>.035 BASIC</v>
      </c>
      <c r="M315" t="str">
        <v>.043 T.S.C</v>
      </c>
      <c r="N315" t="str">
        <v>.053 T.S.C.</v>
      </c>
      <c r="O315" t="str">
        <v>.060 HEX DEPTH</v>
      </c>
      <c r="P315" t="str">
        <v>.060 PITCH</v>
      </c>
      <c r="Q315" t="str">
        <v>.061 BASIC</v>
      </c>
      <c r="R315" t="str">
        <v>.07 HEX</v>
      </c>
      <c r="S315" t="str">
        <v>.070 HEX DEPTH</v>
      </c>
      <c r="T315" t="str">
        <v>.082 DRILL</v>
      </c>
      <c r="U315" t="str">
        <v>.082 DRILL DEPTH</v>
      </c>
      <c r="V315" t="str">
        <v>.094 HEX</v>
      </c>
      <c r="W315" t="str">
        <v>.115 T.S.C.</v>
      </c>
      <c r="X315" t="str">
        <v>.1195 / .1243 MAJOR DIAMETER</v>
      </c>
      <c r="Y315" t="str">
        <v>.1250 HEX</v>
      </c>
      <c r="Z315" t="str">
        <v>.157 MINOR DIAMETER</v>
      </c>
      <c r="AA315" t="str">
        <v>.172 FULL THD DEPTH</v>
      </c>
      <c r="AB315" t="str">
        <v>.172 MAJOR DIAMETER</v>
      </c>
      <c r="AC315" t="str">
        <v>.180 MIN DEPTH FULL THRD</v>
      </c>
      <c r="AD315" t="str">
        <v>.183 Ceter Line Thread Dwell</v>
      </c>
      <c r="AE315" t="str">
        <v>.208 MAX THRD DEPTH</v>
      </c>
      <c r="AF315" t="str">
        <v>.218 BOTTOM HALF OF SLOT</v>
      </c>
      <c r="AG315" t="str">
        <v>.261 BASIC</v>
      </c>
      <c r="AH315" t="str">
        <v>.314 T.S.C.</v>
      </c>
      <c r="AI315" t="str">
        <v>.315 BASIC</v>
      </c>
      <c r="AJ315" t="str">
        <v>.329 MINOR Ø</v>
      </c>
      <c r="AK315" t="str">
        <v>.330 BASIC</v>
      </c>
      <c r="AL315" t="str">
        <v>.35 TO TANGENT POINT</v>
      </c>
      <c r="AM315" t="str">
        <v>.375 MAJOR Ø</v>
      </c>
      <c r="AN315" t="str">
        <v>.390 BASIC</v>
      </c>
      <c r="AO315" t="str">
        <v>.440 BASIC</v>
      </c>
      <c r="AP315" t="str">
        <v>.64/.96 HIGH=Pass</v>
      </c>
      <c r="AQ315" t="str">
        <v>0.012 MAX</v>
      </c>
      <c r="AR315" t="str">
        <v>0.015 MAX</v>
      </c>
      <c r="AS315" t="str">
        <v>0.05 Per Note 2</v>
      </c>
      <c r="AT315" t="str">
        <v>0.500 PULLOUT ZONE</v>
      </c>
      <c r="AU315" t="str">
        <v>10-32 UNF-2A</v>
      </c>
      <c r="AV315" t="str">
        <v>12-28 UNF-2B</v>
      </c>
      <c r="AW315" t="str">
        <v>2.87 BASIC</v>
      </c>
      <c r="AX315" t="str">
        <v>2-56 UNC 2B 2 STARTS</v>
      </c>
      <c r="AY315" t="str">
        <v>3 LEAD THREAD</v>
      </c>
      <c r="AZ315" t="str">
        <v>32µIN Max</v>
      </c>
      <c r="BA315" t="str">
        <v>5/16"-24 UNF-2A</v>
      </c>
      <c r="BB315" t="str">
        <v>5/16-18 UNC 2A</v>
      </c>
      <c r="BC315" t="str">
        <v>5-44 UNF-2A</v>
      </c>
      <c r="BD315" t="str">
        <v>6-16µIN</v>
      </c>
      <c r="BE315" t="str">
        <v>65° BLEND</v>
      </c>
      <c r="BF315" t="str">
        <v>7.45 Top of Ball to Face</v>
      </c>
      <c r="BG315" t="str">
        <v>7/16-28 UNEF 2B</v>
      </c>
      <c r="BH315" t="str">
        <v>7/16-28-UNEF-2A</v>
      </c>
      <c r="BI315" t="str">
        <v>Alignment Per Note 3</v>
      </c>
      <c r="BJ315" t="str">
        <v>ANODIZE (SEE CHART)</v>
      </c>
      <c r="BK315" t="str">
        <v>ANODIZE AQUA Per Note 3</v>
      </c>
      <c r="BL315" t="str">
        <v>ANODIZE BOTTOM PORTION</v>
      </c>
      <c r="BM315" t="str">
        <v>ANODIZE COLOR AQUA</v>
      </c>
      <c r="BN315" t="str">
        <v>ANODIZE COLOR GREEN DWG NOTE 4</v>
      </c>
      <c r="BO315" t="str">
        <v>ANODIZE COLOR LIGHT BLUE</v>
      </c>
      <c r="BP315" t="str">
        <v>ANODIZE GREEN Per Note 2</v>
      </c>
      <c r="BQ315" t="str">
        <v>ANODIZE GREY, Per Note 1</v>
      </c>
      <c r="BR315" t="str">
        <v>ANODIZE MAGENTA</v>
      </c>
      <c r="BS315" t="str">
        <v>Anodize Per note 3</v>
      </c>
      <c r="BT315" t="str">
        <v>Anodize Per Note 4</v>
      </c>
      <c r="BU315" t="str">
        <v>ANODIZE SEAFOAM</v>
      </c>
      <c r="BV315" t="str">
        <v>Balloon 11 Symmetry</v>
      </c>
      <c r="BW315" t="str">
        <v>Balloon 12 Symmetry</v>
      </c>
      <c r="BX315" t="str">
        <v>Balloon 13 Hole Centered</v>
      </c>
      <c r="BY315" t="str">
        <v>Balloon 13 Symmerty</v>
      </c>
      <c r="BZ315" t="str">
        <v>Balloon 2 Symmetry</v>
      </c>
      <c r="CA315" t="str">
        <v>Balloon 21 CENTERED</v>
      </c>
      <c r="CB315" t="str">
        <v>Balloon 29 Symmetry</v>
      </c>
      <c r="CC315" t="str">
        <v>Balloon 3 Symmetry</v>
      </c>
      <c r="CD315" t="str">
        <v>Balloon 4 Symmetry</v>
      </c>
      <c r="CE315" t="str">
        <v>Balloon 5 blend to SØ .340</v>
      </c>
      <c r="CF315" t="str">
        <v>Balloon 5 Symmetry</v>
      </c>
      <c r="CG315" t="str">
        <v>Balloon 6 Centered</v>
      </c>
      <c r="CH315" t="str">
        <v>Balloon 9 Function Check</v>
      </c>
      <c r="CI315" t="str">
        <v>Balloon 9 Symmerty</v>
      </c>
      <c r="CJ315" t="str">
        <v>Balloons 2 &amp; 17 Symmetry |.001|A|</v>
      </c>
      <c r="CK315" t="str">
        <v>Basic Ø 3.6</v>
      </c>
      <c r="CL315" t="str">
        <v>BEAD BLAST</v>
      </c>
      <c r="CM315" t="str">
        <v>BLAST ALUMINUM OXIDE</v>
      </c>
      <c r="CN315" t="str">
        <v>Blast Note 2</v>
      </c>
      <c r="CO315" t="str">
        <v xml:space="preserve">BLAST Per Note 1 </v>
      </c>
      <c r="CP315" t="str">
        <v>BLAST Per Note 2</v>
      </c>
      <c r="CQ315" t="str">
        <v>BLAST Per Note 3</v>
      </c>
      <c r="CR315" t="str">
        <v>BLAST Per Note 4</v>
      </c>
      <c r="CS315" t="str">
        <v>BLAST Per Note 8</v>
      </c>
      <c r="CT315" t="str">
        <v>BLAST Per Traveler, MATT FINISH</v>
      </c>
      <c r="CU315" t="str">
        <v>BLAST WITH 16 GRIT ALUMINUM OXIDE</v>
      </c>
      <c r="CV315" t="str">
        <v>BLAST, Uniform Finish Per Note 3</v>
      </c>
      <c r="CW315" t="str">
        <v>BREAK EDGE</v>
      </c>
      <c r="CX315" t="str">
        <v>BREAK EDGE .014</v>
      </c>
      <c r="CY315" t="str">
        <v>BREAK EDGES Note 2</v>
      </c>
      <c r="CZ315" t="str">
        <v>BREAK SHARP Per Note 1</v>
      </c>
      <c r="DA315" t="str">
        <v>BREAK SHARPS Per Note 1</v>
      </c>
      <c r="DB315" t="str">
        <v>CE 2729</v>
      </c>
      <c r="DC315" t="str">
        <v>CE Logo per Note 3</v>
      </c>
      <c r="DD315" t="str">
        <v>CE MARK</v>
      </c>
      <c r="DE315" t="str">
        <v>Chips/Debris Removed</v>
      </c>
      <c r="DF315" t="str">
        <v>Coat Per Note 2</v>
      </c>
      <c r="DG315" t="str">
        <v>C-Sink Ø .155</v>
      </c>
      <c r="DH315" t="str">
        <v>C-Sink Ø5.2</v>
      </c>
      <c r="DI315" t="str">
        <v>Deburred</v>
      </c>
      <c r="DJ315" t="str">
        <v>DIM "A" NoGo</v>
      </c>
      <c r="DK315" t="str">
        <v>DIM "A" NoGo Hexalobe</v>
      </c>
      <c r="DL315" t="str">
        <v>EDGE BREAK</v>
      </c>
      <c r="DM315" t="str">
        <v>EDGE BREAK MIN R.004, MAX R.010</v>
      </c>
      <c r="DN315" t="str">
        <v>Edge Break per Note 1</v>
      </c>
      <c r="DO315" t="str">
        <v>ELECTROPOLISH Per Note 1</v>
      </c>
      <c r="DP315" t="str">
        <v>Finish Per Note 3</v>
      </c>
      <c r="DQ315" t="str">
        <v>FLUTE POSITION Per Note 3</v>
      </c>
      <c r="DR315" t="str">
        <v>FULL R</v>
      </c>
      <c r="DS315" t="str">
        <v>FULL RADIUS</v>
      </c>
      <c r="DT315" t="str">
        <v xml:space="preserve">FULL RADIUS </v>
      </c>
      <c r="DU315" t="str">
        <v>Function Check  (.2340 .2360 FULL)</v>
      </c>
      <c r="DV315" t="str">
        <v>FUNCTIONAL  HEXALOBE</v>
      </c>
      <c r="DW315" t="str">
        <v>GLASS BEAD Per Note 3</v>
      </c>
      <c r="DX315" t="str">
        <v>Globus Logo per Note 3</v>
      </c>
      <c r="DY315" t="str">
        <v>Gold Anodized Color</v>
      </c>
      <c r="DZ315" t="str">
        <v>Green Anodized Color</v>
      </c>
      <c r="EA315" t="str">
        <v>GRIT BLAST Per Note 3</v>
      </c>
      <c r="EB315" t="str">
        <v>Grit Blast Per Note 4</v>
      </c>
      <c r="EC315" t="str">
        <v>GRIT BLAST, DWG NOTE 3</v>
      </c>
      <c r="ED315" t="str">
        <v>HEX MINOR Ø.1292</v>
      </c>
      <c r="EE315" t="str">
        <v xml:space="preserve">HEXALOBE </v>
      </c>
      <c r="EF315" t="str">
        <v>HEXALOBE FUNCTION</v>
      </c>
      <c r="EG315" t="str">
        <v>Hexalobe Minor</v>
      </c>
      <c r="EH315" t="str">
        <v>Hexalobe NV-30</v>
      </c>
      <c r="EI315" t="str">
        <v>HEXALOBE ORIENTATION</v>
      </c>
      <c r="EJ315" t="str">
        <v>Inspect per operation 30 comments</v>
      </c>
      <c r="EK315" t="str">
        <v>INT / EXT CORNERS: R.002 TO R.010</v>
      </c>
      <c r="EL315" t="str">
        <v>INT /EXT CORNERS R.05 TO R.03</v>
      </c>
      <c r="EM315" t="str">
        <v>John is a Geek</v>
      </c>
      <c r="EN315" t="str">
        <v>LASER ETCH</v>
      </c>
      <c r="EO315" t="str">
        <v>Laser Etch Per Note 7</v>
      </c>
      <c r="EP315" t="str">
        <v xml:space="preserve">LASER MARK "CE" DWG NOTE 10 </v>
      </c>
      <c r="EQ315" t="str">
        <v>Laser Mark "P1-15004-08", Per Note 3</v>
      </c>
      <c r="ER315" t="str">
        <v>Laser Mark "P2-15004-08", Per Note 3</v>
      </c>
      <c r="ES315" t="str">
        <v>Laser Mark "P3-15004-08", Per Note 3</v>
      </c>
      <c r="ET315" t="str">
        <v>Laser Mark "P4-15004-08", Per Note 3</v>
      </c>
      <c r="EU315" t="str">
        <v xml:space="preserve">LASER MARK LOGO DWG NOTE 9 </v>
      </c>
      <c r="EV315" t="str">
        <v xml:space="preserve">LASER MARK LOT NUMBER DWG NOTE 8 </v>
      </c>
      <c r="EW315" t="str">
        <v>Laser Mark Lot, Per Note 3</v>
      </c>
      <c r="EX315" t="str">
        <v xml:space="preserve">LASER MARK PART NUMBER DWG NOTE 8 </v>
      </c>
      <c r="EY315" t="str">
        <v>LASER: 13000000</v>
      </c>
      <c r="EZ315" t="str">
        <v>LASER: CE 2797</v>
      </c>
      <c r="FA315" t="str">
        <v>LASER: LOGO</v>
      </c>
      <c r="FB315" t="str">
        <v xml:space="preserve">LASER: Lot # Per RE-75-001 </v>
      </c>
      <c r="FC315" t="str">
        <v>LAST THREAD</v>
      </c>
      <c r="FD315" t="str">
        <v>LEAD .0625</v>
      </c>
      <c r="FE315" t="str">
        <v>LOGO</v>
      </c>
      <c r="FF315" t="str">
        <v>Lot (Control) Number per Note 3</v>
      </c>
      <c r="FG315" t="str">
        <v>LOT NO.</v>
      </c>
      <c r="FH315" t="str">
        <v>LOT NUMBER</v>
      </c>
      <c r="FI315" t="str">
        <v>LOT NUMBER PER NUVASIVE SOP 9002007</v>
      </c>
      <c r="FJ315" t="str">
        <v>M 4X 0.5 - 6G - 0.063R - LH</v>
      </c>
      <c r="FK315" t="str">
        <v>M4 X 0.5 - 6G - 0.063R</v>
      </c>
      <c r="FL315" t="str">
        <v>M4 X 0.5 - 6G - 0.063R - LH</v>
      </c>
      <c r="FM315" t="str">
        <v>M4.5 X .75 6g</v>
      </c>
      <c r="FN315" t="str">
        <v>M4.5 X 0.75 6g</v>
      </c>
      <c r="FO315" t="str">
        <v>M5x0.8-6g</v>
      </c>
      <c r="FP315" t="str">
        <v xml:space="preserve">M5x0.8-6g </v>
      </c>
      <c r="FQ315" t="str">
        <v>M6 X .75 6g</v>
      </c>
      <c r="FR315" t="str">
        <v>M6 X 0.75-6g</v>
      </c>
      <c r="FS315" t="str">
        <v>M6 X0.75 - 6g</v>
      </c>
      <c r="FT315" t="str">
        <v>M6X0.75 - 6H</v>
      </c>
      <c r="FU315" t="str">
        <v>M7 X 1.00 6g THREAD</v>
      </c>
      <c r="FV315" t="str">
        <v>M7X1.00 6g THREAD</v>
      </c>
      <c r="FW315" t="str">
        <v>M7X1.00 6h THREAD</v>
      </c>
      <c r="FX315" t="str">
        <v>Magenta Anodized Color</v>
      </c>
      <c r="FY315" t="str">
        <v>MAJOR Ø .380</v>
      </c>
      <c r="FZ315" t="str">
        <v>MAJORØ</v>
      </c>
      <c r="GA315" t="str">
        <v>MATT FINISH Per Note 3</v>
      </c>
      <c r="GB315" t="str">
        <v>MATT FINISH Per Traveler</v>
      </c>
      <c r="GC315" t="str">
        <v>MATTE FINISH</v>
      </c>
      <c r="GD315" t="str">
        <v>MATTE FINISH DWG NOTE 3</v>
      </c>
      <c r="GE315" t="str">
        <v>MATTE FINISH Note 3</v>
      </c>
      <c r="GF315" t="str">
        <v>Matte Finish Per Note 3</v>
      </c>
      <c r="GG315" t="str">
        <v>MATTE FINISH SIZE 10 GLASS BEAD</v>
      </c>
      <c r="GH315" t="str">
        <v>MAX ROOT RADIUS</v>
      </c>
      <c r="GI315" t="str">
        <v xml:space="preserve">Mill Profile Centered </v>
      </c>
      <c r="GJ315" t="str">
        <v>Minor Ø Unconstrained Check</v>
      </c>
      <c r="GK315" t="str">
        <v>MINOR Ø.1336</v>
      </c>
      <c r="GL315" t="str">
        <v>NO ANODIZE Per note 8</v>
      </c>
      <c r="GM315" t="str">
        <v>NO ANODIZE Per note 9</v>
      </c>
      <c r="GN315" t="str">
        <v>No Nicks, Scratches, Tool Marks, etc.</v>
      </c>
      <c r="GO315" t="str">
        <v>No Nicks,Scratches,Tool Marks,etc.</v>
      </c>
      <c r="GP315" t="str">
        <v>NO TOOL MARKS</v>
      </c>
      <c r="GQ315" t="str">
        <v>NOTE 3 THREAD RELIEF</v>
      </c>
      <c r="GR315" t="str">
        <v>NV-27 FUNC.</v>
      </c>
      <c r="GS315" t="str">
        <v>NV-30 DIM A</v>
      </c>
      <c r="GT315" t="str">
        <v>NV-30 DIM B</v>
      </c>
      <c r="GU315" t="str">
        <v>NV-30 DIM F</v>
      </c>
      <c r="GV315" t="str">
        <v>Ø .1250 HEX</v>
      </c>
      <c r="GW315" t="str">
        <v>Ø 9.4 MAJOR</v>
      </c>
      <c r="GX315" t="str">
        <v>Ø.096 MAX PILOT HOLE</v>
      </c>
      <c r="GY315" t="str">
        <v>Ø.125 THRU</v>
      </c>
      <c r="GZ315" t="str">
        <v>Ø.205 COUNTERSINK</v>
      </c>
      <c r="HA315" t="str">
        <v>Ø.260 T.S.C.</v>
      </c>
      <c r="HB315" t="str">
        <v>Ø.500 BASIC</v>
      </c>
      <c r="HC315" t="str">
        <v xml:space="preserve">OVAL CENTERED </v>
      </c>
      <c r="HD315" t="str">
        <v>PART NO. 15100</v>
      </c>
      <c r="HE315" t="str">
        <v>PART NUMBER 13100000</v>
      </c>
      <c r="HF315" t="str">
        <v>PART NUMBER 13600000</v>
      </c>
      <c r="HG315" t="str">
        <v>Part Number per Note 3</v>
      </c>
      <c r="HH315" t="str">
        <v>PD 5/16-18 UNC 2A</v>
      </c>
      <c r="HI315" t="str">
        <v>Perp.|0.05|A|</v>
      </c>
      <c r="HJ315" t="str">
        <v>PILOT THRU HOLE PRESENT</v>
      </c>
      <c r="HK315" t="str">
        <v>PITCH .060</v>
      </c>
      <c r="HL315" t="str">
        <v>Profile |.001|A|</v>
      </c>
      <c r="HM315" t="str">
        <v>Profile |.0015 | A | X-Y</v>
      </c>
      <c r="HN315" t="str">
        <v>Profile |.002| |A|B| X-Y</v>
      </c>
      <c r="HO315" t="str">
        <v>Profile |.002|A|B|</v>
      </c>
      <c r="HP315" t="str">
        <v>Profile |.002|A|B| X-Y</v>
      </c>
      <c r="HQ315" t="str">
        <v>Profile:|010|A|B|C|</v>
      </c>
      <c r="HR315" t="str">
        <v>Profile| .002| A|B|</v>
      </c>
      <c r="HS315" t="str">
        <v>Profile|.001|</v>
      </c>
      <c r="HT315" t="str">
        <v>Profile|.001|A|</v>
      </c>
      <c r="HU315" t="str">
        <v>Profile|.001|A|B|</v>
      </c>
      <c r="HV315" t="str">
        <v xml:space="preserve">Profile|.001|A|B| A&lt;-&gt;B </v>
      </c>
      <c r="HW315" t="str">
        <v>Profile|.001|A|B| C&lt;-&gt;D</v>
      </c>
      <c r="HX315" t="str">
        <v>Profile|.001|A|B| L-M</v>
      </c>
      <c r="HY315" t="str">
        <v>Profile|.001|A|B| P-Q</v>
      </c>
      <c r="HZ315" t="str">
        <v>Profile|.001|A|B|C&lt;-&gt;D</v>
      </c>
      <c r="IA315" t="str">
        <v>Profile|.001|A|C&lt;--&gt;D</v>
      </c>
      <c r="IB315" t="str">
        <v>Profile|.001|A|UNILATERAL</v>
      </c>
      <c r="IC315" t="str">
        <v>Profile|.001|C|</v>
      </c>
      <c r="ID315" t="str">
        <v>Profile|.0012|D1|</v>
      </c>
      <c r="IE315" t="str">
        <v>Profile|.0015| A-B UNI.</v>
      </c>
      <c r="IF315" t="str">
        <v>Profile|.0015| UNI.</v>
      </c>
      <c r="IG315" t="str">
        <v>Profile|.0015|A| X-Y</v>
      </c>
      <c r="IH315" t="str">
        <v>Profile|.0015|E|F|</v>
      </c>
      <c r="II315" t="str">
        <v>Profile|.0016|B|D|</v>
      </c>
      <c r="IJ315" t="str">
        <v>Profile|.002(U).000|A|</v>
      </c>
      <c r="IK315" t="str">
        <v>Profile|.002|</v>
      </c>
      <c r="IL315" t="str">
        <v>Profile|.002|A</v>
      </c>
      <c r="IM315" t="str">
        <v>Profile|.002|A|</v>
      </c>
      <c r="IN315" t="str">
        <v>Profile|.002|A|B|</v>
      </c>
      <c r="IO315" t="str">
        <v xml:space="preserve">Profile|.002|A|B| A&lt;-&gt;B </v>
      </c>
      <c r="IP315" t="str">
        <v>Profile|.002|A|B| C&lt;-&gt;D</v>
      </c>
      <c r="IQ315" t="str">
        <v>Profile|.002|A|B| X-Y</v>
      </c>
      <c r="IR315" t="str">
        <v>Profile|.002|A|B|C|X-Y</v>
      </c>
      <c r="IS315" t="str">
        <v>Profile|.002|A|B|X&lt;--&gt;Y</v>
      </c>
      <c r="IT315" t="str">
        <v>Profile|.002|A|B|X-Y</v>
      </c>
      <c r="IU315" t="str">
        <v>Profile|.002|A|C|</v>
      </c>
      <c r="IV315" t="str">
        <v>Profile|.002|C|A|</v>
      </c>
      <c r="IW315" t="str">
        <v>Profile|.002|C|B|</v>
      </c>
      <c r="IX315" t="str">
        <v>Profile|.0020|</v>
      </c>
      <c r="IY315" t="str">
        <v>Profile|.003|A|</v>
      </c>
      <c r="IZ315" t="str">
        <v>Profile|.003|A|B|C| Uni.</v>
      </c>
      <c r="JA315" t="str">
        <v>Profile|.003|E|F|</v>
      </c>
      <c r="JB315" t="str">
        <v>Profile|.004(U) .003|A|B|C|</v>
      </c>
      <c r="JC315" t="str">
        <v>Profile|.004|A| UNI.</v>
      </c>
      <c r="JD315" t="str">
        <v>Profile|.005|A|C|</v>
      </c>
      <c r="JE315" t="str">
        <v>Profile|.005|A|C|A&lt;--&gt;B, C&lt;--&gt;D</v>
      </c>
      <c r="JF315" t="str">
        <v>Profile|.005|A|D| A-B UNI.</v>
      </c>
      <c r="JG315" t="str">
        <v>Profile|.005|A|D| UNI.</v>
      </c>
      <c r="JH315" t="str">
        <v>Profile|.010|A|B|</v>
      </c>
      <c r="JI315" t="str">
        <v>Profile|.010|A|B|C|</v>
      </c>
      <c r="JJ315" t="str">
        <v>Profile|.03|A|</v>
      </c>
      <c r="JK315" t="str">
        <v>Profile|.05|A|B|</v>
      </c>
      <c r="JL315" t="str">
        <v>Profile|0.03|</v>
      </c>
      <c r="JM315" t="str">
        <v>Profile|0.03|A|</v>
      </c>
      <c r="JN315" t="str">
        <v>Profile|0.03|A|B|</v>
      </c>
      <c r="JO315" t="str">
        <v>Profile|0.05{A|C|</v>
      </c>
      <c r="JP315" t="str">
        <v>Profile|0.05|A|B|</v>
      </c>
      <c r="JQ315" t="str">
        <v>Profile|0.05|E|</v>
      </c>
      <c r="JR315" t="str">
        <v>Profile|0.05|E|F|</v>
      </c>
      <c r="JS315" t="str">
        <v>Profile|0.06|A|C|</v>
      </c>
      <c r="JT315" t="str">
        <v>Profile|0.1|A|A|</v>
      </c>
      <c r="JU315" t="str">
        <v>Profile|0.1|D1|</v>
      </c>
      <c r="JV315" t="str">
        <v>Profile|A|B|C|</v>
      </c>
      <c r="JW315" t="str">
        <v>Proile|.002|A|B|J-K</v>
      </c>
      <c r="JX315" t="str">
        <v>P-Thread Form</v>
      </c>
      <c r="JY315" t="str">
        <v>R  FULL RADIUS</v>
      </c>
      <c r="JZ315" t="str">
        <v>R.001/.006</v>
      </c>
      <c r="KA315" t="str">
        <v>R.003 MAX</v>
      </c>
      <c r="KB315" t="str">
        <v>R.005 MAX</v>
      </c>
      <c r="KC315" t="str">
        <v>R.030</v>
      </c>
      <c r="KD315" t="str">
        <v>R.25 MAX</v>
      </c>
      <c r="KE315" t="str">
        <v>R1.33 BASIC</v>
      </c>
      <c r="KF315" t="str">
        <v>R3.3</v>
      </c>
      <c r="KG315" t="str">
        <v>Ra 1.6 MAX</v>
      </c>
      <c r="KH315" t="str">
        <v>RAD @ FACE &amp; OD CHAMFER</v>
      </c>
      <c r="KI315" t="str">
        <v>RAD. @ ID &amp; BACK FACE</v>
      </c>
      <c r="KJ315" t="str">
        <v>RAD. @ OD &amp; BACK FACE</v>
      </c>
      <c r="KK315" t="str">
        <v>REMOVE SHRP EDGES .005 MAX</v>
      </c>
      <c r="KL315" t="str">
        <v>ROD SLOT CENTERED</v>
      </c>
      <c r="KM315" t="str">
        <v>SHARP OKAY</v>
      </c>
      <c r="KN315" t="str">
        <v>Slot Centered</v>
      </c>
      <c r="KO315" t="str">
        <v>SLOT WIDTH</v>
      </c>
      <c r="KP315" t="str">
        <v>Surface Finish Per Note 1</v>
      </c>
      <c r="KQ315" t="str">
        <v>Symmerty Balloon A_6</v>
      </c>
      <c r="KR315" t="str">
        <v>T27 HEXALOBE Per Note 1</v>
      </c>
      <c r="KS315" t="str">
        <v>T27 TORX</v>
      </c>
      <c r="KT315" t="str">
        <v>THRD DEPTH</v>
      </c>
      <c r="KU315" t="str">
        <v>Thread Form Per Note 3</v>
      </c>
      <c r="KV315" t="str">
        <v>THREAD INTO ROD SLOT</v>
      </c>
      <c r="KW315" t="str">
        <v>Thread Timed Print Note 6</v>
      </c>
      <c r="KX315" t="str">
        <v>TOOL MISMATCH PERMISSIBLE</v>
      </c>
      <c r="KY315" t="str">
        <v>Tot. Runout|Ø.002|C|</v>
      </c>
      <c r="KZ315" t="str">
        <v>Total Runout|.002|E|</v>
      </c>
      <c r="LA315" t="str">
        <v>TRIPLE LEAD THREAD</v>
      </c>
      <c r="LB315" t="str">
        <v>True Pos. |.001 (M)|A|</v>
      </c>
      <c r="LC315" t="str">
        <v>True Pos. |.002(M)|A|B|</v>
      </c>
      <c r="LD315" t="str">
        <v>True Pos. |.002|</v>
      </c>
      <c r="LE315" t="str">
        <v>True Pos. |.002|A|</v>
      </c>
      <c r="LF315" t="str">
        <v>True Pos. |.002|A|B|</v>
      </c>
      <c r="LG315" t="str">
        <v>True Pos. |.004|A|C|B|</v>
      </c>
      <c r="LH315" t="str">
        <v>True Pos. |.005(M)|A|B|</v>
      </c>
      <c r="LI315" t="str">
        <v>True Pos.|.000(L)|A|D|</v>
      </c>
      <c r="LJ315" t="str">
        <v>True Pos.|.000(M)|A|</v>
      </c>
      <c r="LK315" t="str">
        <v>True Pos.|.001(M)|A|</v>
      </c>
      <c r="LL315" t="str">
        <v>True Pos.|.001|B|</v>
      </c>
      <c r="LM315" t="str">
        <v>True Pos.|.001|E|</v>
      </c>
      <c r="LN315" t="str">
        <v>True Pos.|.002|A|</v>
      </c>
      <c r="LO315" t="str">
        <v>True Pos.|.002|B|</v>
      </c>
      <c r="LP315" t="str">
        <v>True Pos.|.002|C|</v>
      </c>
      <c r="LQ315" t="str">
        <v>True Pos.|.002|D1|</v>
      </c>
      <c r="LR315" t="str">
        <v>True Pos.|.002|D1|D2|</v>
      </c>
      <c r="LS315" t="str">
        <v>True Pos.|.05|A|</v>
      </c>
      <c r="LT315" t="str">
        <v>True Pos.|.1|A|B|C|</v>
      </c>
      <c r="LU315" t="str">
        <v>True Pos.|.13|A</v>
      </c>
      <c r="LV315" t="str">
        <v>True Pos.|0.05|A|</v>
      </c>
      <c r="LW315" t="str">
        <v>True Pos.|0.1|A|B|C|</v>
      </c>
      <c r="LX315" t="str">
        <v>True Pos.|0.13|A|</v>
      </c>
      <c r="LY315" t="str">
        <v>True Pos.|Ø.000(M)|A|</v>
      </c>
      <c r="LZ315" t="str">
        <v>True Pos.|Ø.000(M)|B|</v>
      </c>
      <c r="MA315" t="str">
        <v>True Pos.|Ø.001(M)|A(M)|</v>
      </c>
      <c r="MB315" t="str">
        <v>True Pos.|Ø.001(M)|A|</v>
      </c>
      <c r="MC315" t="str">
        <v>True Pos.|Ø.001|A|</v>
      </c>
      <c r="MD315" t="str">
        <v>True Pos.|Ø.001|C|</v>
      </c>
      <c r="ME315" t="str">
        <v>True Pos.|Ø.002(S)|A(S)|</v>
      </c>
      <c r="MF315" t="str">
        <v>True Pos.|Ø.002|A|</v>
      </c>
      <c r="MG315" t="str">
        <v>True Pos.|Ø.002|B|</v>
      </c>
      <c r="MH315" t="str">
        <v>True Pos.|Ø.002|C|</v>
      </c>
      <c r="MI315" t="str">
        <v>True Pos.|Ø.03(M)|A|</v>
      </c>
      <c r="MJ315" t="str">
        <v>True Pos.|Ø0.03(M)|A|</v>
      </c>
      <c r="MK315" t="str">
        <v>True Pos.|Ø0.05(L)|D|B|</v>
      </c>
      <c r="ML315" t="str">
        <v>True Pos.|Ø0.05|A|</v>
      </c>
      <c r="MM315" t="str">
        <v>True Pos.|Ø0.05|D|</v>
      </c>
      <c r="MN315" t="str">
        <v>True Pos.|Ø0.05|E|</v>
      </c>
      <c r="MO315" t="str">
        <v>True Pos.|Ø0.05|E|B|</v>
      </c>
      <c r="MP315" t="str">
        <v>True Pos.|SØ0.03|C|B|</v>
      </c>
      <c r="MQ315" t="str">
        <v>True Position|.002|A|B|</v>
      </c>
      <c r="MR315" t="str">
        <v>True. Pos.|Ø.001(M)|A|</v>
      </c>
      <c r="MS315" t="str">
        <v>True. Pps.|0.05|A|</v>
      </c>
      <c r="MT315" t="str">
        <v>Tumble Per Note 1</v>
      </c>
      <c r="MU315" t="str">
        <v>Tumble Per Note 2</v>
      </c>
    </row>
    <row r="316" spans="1:359">
      <c r="A316" t="s">
        <v>1161</v>
      </c>
      <c r="C316" s="74" t="str" cm="1">
        <f t="array" ref="C316:MU316">TRANSPOSE(_xlfn._xlws.SORT(_xlfn._xlws.FILTER($A$2:$A$499,ISNUMBER(SEARCH('Prt. Lib. &amp; Routine, Table'!L323,$A$2:$A$499)),"not found")))</f>
        <v>.0015 T.I.R. MAX</v>
      </c>
      <c r="D316" t="str">
        <v>.002 MAX ROOT RADIUS</v>
      </c>
      <c r="E316" t="str">
        <v>.012 BLUNT END</v>
      </c>
      <c r="F316" t="str">
        <v>.015 MAX</v>
      </c>
      <c r="G316" t="str">
        <v>.016 T.S.C.</v>
      </c>
      <c r="H316" t="str">
        <v>.017 BASIC</v>
      </c>
      <c r="I316" t="str">
        <v>.021 PITCH</v>
      </c>
      <c r="J316" t="str">
        <v>.022 BLUNT START</v>
      </c>
      <c r="K316" t="str">
        <v>.025 BASIC</v>
      </c>
      <c r="L316" t="str">
        <v>.035 BASIC</v>
      </c>
      <c r="M316" t="str">
        <v>.043 T.S.C</v>
      </c>
      <c r="N316" t="str">
        <v>.053 T.S.C.</v>
      </c>
      <c r="O316" t="str">
        <v>.060 HEX DEPTH</v>
      </c>
      <c r="P316" t="str">
        <v>.060 PITCH</v>
      </c>
      <c r="Q316" t="str">
        <v>.061 BASIC</v>
      </c>
      <c r="R316" t="str">
        <v>.07 HEX</v>
      </c>
      <c r="S316" t="str">
        <v>.070 HEX DEPTH</v>
      </c>
      <c r="T316" t="str">
        <v>.082 DRILL</v>
      </c>
      <c r="U316" t="str">
        <v>.082 DRILL DEPTH</v>
      </c>
      <c r="V316" t="str">
        <v>.094 HEX</v>
      </c>
      <c r="W316" t="str">
        <v>.115 T.S.C.</v>
      </c>
      <c r="X316" t="str">
        <v>.1195 / .1243 MAJOR DIAMETER</v>
      </c>
      <c r="Y316" t="str">
        <v>.1250 HEX</v>
      </c>
      <c r="Z316" t="str">
        <v>.157 MINOR DIAMETER</v>
      </c>
      <c r="AA316" t="str">
        <v>.172 FULL THD DEPTH</v>
      </c>
      <c r="AB316" t="str">
        <v>.172 MAJOR DIAMETER</v>
      </c>
      <c r="AC316" t="str">
        <v>.180 MIN DEPTH FULL THRD</v>
      </c>
      <c r="AD316" t="str">
        <v>.183 Ceter Line Thread Dwell</v>
      </c>
      <c r="AE316" t="str">
        <v>.208 MAX THRD DEPTH</v>
      </c>
      <c r="AF316" t="str">
        <v>.218 BOTTOM HALF OF SLOT</v>
      </c>
      <c r="AG316" t="str">
        <v>.261 BASIC</v>
      </c>
      <c r="AH316" t="str">
        <v>.314 T.S.C.</v>
      </c>
      <c r="AI316" t="str">
        <v>.315 BASIC</v>
      </c>
      <c r="AJ316" t="str">
        <v>.329 MINOR Ø</v>
      </c>
      <c r="AK316" t="str">
        <v>.330 BASIC</v>
      </c>
      <c r="AL316" t="str">
        <v>.35 TO TANGENT POINT</v>
      </c>
      <c r="AM316" t="str">
        <v>.375 MAJOR Ø</v>
      </c>
      <c r="AN316" t="str">
        <v>.390 BASIC</v>
      </c>
      <c r="AO316" t="str">
        <v>.440 BASIC</v>
      </c>
      <c r="AP316" t="str">
        <v>.64/.96 HIGH=Pass</v>
      </c>
      <c r="AQ316" t="str">
        <v>0.012 MAX</v>
      </c>
      <c r="AR316" t="str">
        <v>0.015 MAX</v>
      </c>
      <c r="AS316" t="str">
        <v>0.05 Per Note 2</v>
      </c>
      <c r="AT316" t="str">
        <v>0.500 PULLOUT ZONE</v>
      </c>
      <c r="AU316" t="str">
        <v>10-32 UNF-2A</v>
      </c>
      <c r="AV316" t="str">
        <v>12-28 UNF-2B</v>
      </c>
      <c r="AW316" t="str">
        <v>2.87 BASIC</v>
      </c>
      <c r="AX316" t="str">
        <v>2-56 UNC 2B 2 STARTS</v>
      </c>
      <c r="AY316" t="str">
        <v>3 LEAD THREAD</v>
      </c>
      <c r="AZ316" t="str">
        <v>32µIN Max</v>
      </c>
      <c r="BA316" t="str">
        <v>5/16"-24 UNF-2A</v>
      </c>
      <c r="BB316" t="str">
        <v>5/16-18 UNC 2A</v>
      </c>
      <c r="BC316" t="str">
        <v>5-44 UNF-2A</v>
      </c>
      <c r="BD316" t="str">
        <v>6-16µIN</v>
      </c>
      <c r="BE316" t="str">
        <v>65° BLEND</v>
      </c>
      <c r="BF316" t="str">
        <v>7.45 Top of Ball to Face</v>
      </c>
      <c r="BG316" t="str">
        <v>7/16-28 UNEF 2B</v>
      </c>
      <c r="BH316" t="str">
        <v>7/16-28-UNEF-2A</v>
      </c>
      <c r="BI316" t="str">
        <v>Alignment Per Note 3</v>
      </c>
      <c r="BJ316" t="str">
        <v>ANODIZE (SEE CHART)</v>
      </c>
      <c r="BK316" t="str">
        <v>ANODIZE AQUA Per Note 3</v>
      </c>
      <c r="BL316" t="str">
        <v>ANODIZE BOTTOM PORTION</v>
      </c>
      <c r="BM316" t="str">
        <v>ANODIZE COLOR AQUA</v>
      </c>
      <c r="BN316" t="str">
        <v>ANODIZE COLOR GREEN DWG NOTE 4</v>
      </c>
      <c r="BO316" t="str">
        <v>ANODIZE COLOR LIGHT BLUE</v>
      </c>
      <c r="BP316" t="str">
        <v>ANODIZE GREEN Per Note 2</v>
      </c>
      <c r="BQ316" t="str">
        <v>ANODIZE GREY, Per Note 1</v>
      </c>
      <c r="BR316" t="str">
        <v>ANODIZE MAGENTA</v>
      </c>
      <c r="BS316" t="str">
        <v>Anodize Per note 3</v>
      </c>
      <c r="BT316" t="str">
        <v>Anodize Per Note 4</v>
      </c>
      <c r="BU316" t="str">
        <v>ANODIZE SEAFOAM</v>
      </c>
      <c r="BV316" t="str">
        <v>Balloon 11 Symmetry</v>
      </c>
      <c r="BW316" t="str">
        <v>Balloon 12 Symmetry</v>
      </c>
      <c r="BX316" t="str">
        <v>Balloon 13 Hole Centered</v>
      </c>
      <c r="BY316" t="str">
        <v>Balloon 13 Symmerty</v>
      </c>
      <c r="BZ316" t="str">
        <v>Balloon 2 Symmetry</v>
      </c>
      <c r="CA316" t="str">
        <v>Balloon 21 CENTERED</v>
      </c>
      <c r="CB316" t="str">
        <v>Balloon 29 Symmetry</v>
      </c>
      <c r="CC316" t="str">
        <v>Balloon 3 Symmetry</v>
      </c>
      <c r="CD316" t="str">
        <v>Balloon 4 Symmetry</v>
      </c>
      <c r="CE316" t="str">
        <v>Balloon 5 blend to SØ .340</v>
      </c>
      <c r="CF316" t="str">
        <v>Balloon 5 Symmetry</v>
      </c>
      <c r="CG316" t="str">
        <v>Balloon 6 Centered</v>
      </c>
      <c r="CH316" t="str">
        <v>Balloon 9 Function Check</v>
      </c>
      <c r="CI316" t="str">
        <v>Balloon 9 Symmerty</v>
      </c>
      <c r="CJ316" t="str">
        <v>Balloons 2 &amp; 17 Symmetry |.001|A|</v>
      </c>
      <c r="CK316" t="str">
        <v>Basic Ø 3.6</v>
      </c>
      <c r="CL316" t="str">
        <v>BEAD BLAST</v>
      </c>
      <c r="CM316" t="str">
        <v>BLAST ALUMINUM OXIDE</v>
      </c>
      <c r="CN316" t="str">
        <v>Blast Note 2</v>
      </c>
      <c r="CO316" t="str">
        <v xml:space="preserve">BLAST Per Note 1 </v>
      </c>
      <c r="CP316" t="str">
        <v>BLAST Per Note 2</v>
      </c>
      <c r="CQ316" t="str">
        <v>BLAST Per Note 3</v>
      </c>
      <c r="CR316" t="str">
        <v>BLAST Per Note 4</v>
      </c>
      <c r="CS316" t="str">
        <v>BLAST Per Note 8</v>
      </c>
      <c r="CT316" t="str">
        <v>BLAST Per Traveler, MATT FINISH</v>
      </c>
      <c r="CU316" t="str">
        <v>BLAST WITH 16 GRIT ALUMINUM OXIDE</v>
      </c>
      <c r="CV316" t="str">
        <v>BLAST, Uniform Finish Per Note 3</v>
      </c>
      <c r="CW316" t="str">
        <v>BREAK EDGE</v>
      </c>
      <c r="CX316" t="str">
        <v>BREAK EDGE .014</v>
      </c>
      <c r="CY316" t="str">
        <v>BREAK EDGES Note 2</v>
      </c>
      <c r="CZ316" t="str">
        <v>BREAK SHARP Per Note 1</v>
      </c>
      <c r="DA316" t="str">
        <v>BREAK SHARPS Per Note 1</v>
      </c>
      <c r="DB316" t="str">
        <v>CE 2729</v>
      </c>
      <c r="DC316" t="str">
        <v>CE Logo per Note 3</v>
      </c>
      <c r="DD316" t="str">
        <v>CE MARK</v>
      </c>
      <c r="DE316" t="str">
        <v>Chips/Debris Removed</v>
      </c>
      <c r="DF316" t="str">
        <v>Coat Per Note 2</v>
      </c>
      <c r="DG316" t="str">
        <v>C-Sink Ø .155</v>
      </c>
      <c r="DH316" t="str">
        <v>C-Sink Ø5.2</v>
      </c>
      <c r="DI316" t="str">
        <v>Deburred</v>
      </c>
      <c r="DJ316" t="str">
        <v>DIM "A" NoGo</v>
      </c>
      <c r="DK316" t="str">
        <v>DIM "A" NoGo Hexalobe</v>
      </c>
      <c r="DL316" t="str">
        <v>EDGE BREAK</v>
      </c>
      <c r="DM316" t="str">
        <v>EDGE BREAK MIN R.004, MAX R.010</v>
      </c>
      <c r="DN316" t="str">
        <v>Edge Break per Note 1</v>
      </c>
      <c r="DO316" t="str">
        <v>ELECTROPOLISH Per Note 1</v>
      </c>
      <c r="DP316" t="str">
        <v>Finish Per Note 3</v>
      </c>
      <c r="DQ316" t="str">
        <v>FLUTE POSITION Per Note 3</v>
      </c>
      <c r="DR316" t="str">
        <v>FULL R</v>
      </c>
      <c r="DS316" t="str">
        <v>FULL RADIUS</v>
      </c>
      <c r="DT316" t="str">
        <v xml:space="preserve">FULL RADIUS </v>
      </c>
      <c r="DU316" t="str">
        <v>Function Check  (.2340 .2360 FULL)</v>
      </c>
      <c r="DV316" t="str">
        <v>FUNCTIONAL  HEXALOBE</v>
      </c>
      <c r="DW316" t="str">
        <v>GLASS BEAD Per Note 3</v>
      </c>
      <c r="DX316" t="str">
        <v>Globus Logo per Note 3</v>
      </c>
      <c r="DY316" t="str">
        <v>Gold Anodized Color</v>
      </c>
      <c r="DZ316" t="str">
        <v>Green Anodized Color</v>
      </c>
      <c r="EA316" t="str">
        <v>GRIT BLAST Per Note 3</v>
      </c>
      <c r="EB316" t="str">
        <v>Grit Blast Per Note 4</v>
      </c>
      <c r="EC316" t="str">
        <v>GRIT BLAST, DWG NOTE 3</v>
      </c>
      <c r="ED316" t="str">
        <v>HEX MINOR Ø.1292</v>
      </c>
      <c r="EE316" t="str">
        <v xml:space="preserve">HEXALOBE </v>
      </c>
      <c r="EF316" t="str">
        <v>HEXALOBE FUNCTION</v>
      </c>
      <c r="EG316" t="str">
        <v>Hexalobe Minor</v>
      </c>
      <c r="EH316" t="str">
        <v>Hexalobe NV-30</v>
      </c>
      <c r="EI316" t="str">
        <v>HEXALOBE ORIENTATION</v>
      </c>
      <c r="EJ316" t="str">
        <v>Inspect per operation 30 comments</v>
      </c>
      <c r="EK316" t="str">
        <v>INT / EXT CORNERS: R.002 TO R.010</v>
      </c>
      <c r="EL316" t="str">
        <v>INT /EXT CORNERS R.05 TO R.03</v>
      </c>
      <c r="EM316" t="str">
        <v>John is a Geek</v>
      </c>
      <c r="EN316" t="str">
        <v>LASER ETCH</v>
      </c>
      <c r="EO316" t="str">
        <v>Laser Etch Per Note 7</v>
      </c>
      <c r="EP316" t="str">
        <v xml:space="preserve">LASER MARK "CE" DWG NOTE 10 </v>
      </c>
      <c r="EQ316" t="str">
        <v>Laser Mark "P1-15004-08", Per Note 3</v>
      </c>
      <c r="ER316" t="str">
        <v>Laser Mark "P2-15004-08", Per Note 3</v>
      </c>
      <c r="ES316" t="str">
        <v>Laser Mark "P3-15004-08", Per Note 3</v>
      </c>
      <c r="ET316" t="str">
        <v>Laser Mark "P4-15004-08", Per Note 3</v>
      </c>
      <c r="EU316" t="str">
        <v xml:space="preserve">LASER MARK LOGO DWG NOTE 9 </v>
      </c>
      <c r="EV316" t="str">
        <v xml:space="preserve">LASER MARK LOT NUMBER DWG NOTE 8 </v>
      </c>
      <c r="EW316" t="str">
        <v>Laser Mark Lot, Per Note 3</v>
      </c>
      <c r="EX316" t="str">
        <v xml:space="preserve">LASER MARK PART NUMBER DWG NOTE 8 </v>
      </c>
      <c r="EY316" t="str">
        <v>LASER: 13000000</v>
      </c>
      <c r="EZ316" t="str">
        <v>LASER: CE 2797</v>
      </c>
      <c r="FA316" t="str">
        <v>LASER: LOGO</v>
      </c>
      <c r="FB316" t="str">
        <v xml:space="preserve">LASER: Lot # Per RE-75-001 </v>
      </c>
      <c r="FC316" t="str">
        <v>LAST THREAD</v>
      </c>
      <c r="FD316" t="str">
        <v>LEAD .0625</v>
      </c>
      <c r="FE316" t="str">
        <v>LOGO</v>
      </c>
      <c r="FF316" t="str">
        <v>Lot (Control) Number per Note 3</v>
      </c>
      <c r="FG316" t="str">
        <v>LOT NO.</v>
      </c>
      <c r="FH316" t="str">
        <v>LOT NUMBER</v>
      </c>
      <c r="FI316" t="str">
        <v>LOT NUMBER PER NUVASIVE SOP 9002007</v>
      </c>
      <c r="FJ316" t="str">
        <v>M 4X 0.5 - 6G - 0.063R - LH</v>
      </c>
      <c r="FK316" t="str">
        <v>M4 X 0.5 - 6G - 0.063R</v>
      </c>
      <c r="FL316" t="str">
        <v>M4 X 0.5 - 6G - 0.063R - LH</v>
      </c>
      <c r="FM316" t="str">
        <v>M4.5 X .75 6g</v>
      </c>
      <c r="FN316" t="str">
        <v>M4.5 X 0.75 6g</v>
      </c>
      <c r="FO316" t="str">
        <v>M5x0.8-6g</v>
      </c>
      <c r="FP316" t="str">
        <v xml:space="preserve">M5x0.8-6g </v>
      </c>
      <c r="FQ316" t="str">
        <v>M6 X .75 6g</v>
      </c>
      <c r="FR316" t="str">
        <v>M6 X 0.75-6g</v>
      </c>
      <c r="FS316" t="str">
        <v>M6 X0.75 - 6g</v>
      </c>
      <c r="FT316" t="str">
        <v>M6X0.75 - 6H</v>
      </c>
      <c r="FU316" t="str">
        <v>M7 X 1.00 6g THREAD</v>
      </c>
      <c r="FV316" t="str">
        <v>M7X1.00 6g THREAD</v>
      </c>
      <c r="FW316" t="str">
        <v>M7X1.00 6h THREAD</v>
      </c>
      <c r="FX316" t="str">
        <v>Magenta Anodized Color</v>
      </c>
      <c r="FY316" t="str">
        <v>MAJOR Ø .380</v>
      </c>
      <c r="FZ316" t="str">
        <v>MAJORØ</v>
      </c>
      <c r="GA316" t="str">
        <v>MATT FINISH Per Note 3</v>
      </c>
      <c r="GB316" t="str">
        <v>MATT FINISH Per Traveler</v>
      </c>
      <c r="GC316" t="str">
        <v>MATTE FINISH</v>
      </c>
      <c r="GD316" t="str">
        <v>MATTE FINISH DWG NOTE 3</v>
      </c>
      <c r="GE316" t="str">
        <v>MATTE FINISH Note 3</v>
      </c>
      <c r="GF316" t="str">
        <v>Matte Finish Per Note 3</v>
      </c>
      <c r="GG316" t="str">
        <v>MATTE FINISH SIZE 10 GLASS BEAD</v>
      </c>
      <c r="GH316" t="str">
        <v>MAX ROOT RADIUS</v>
      </c>
      <c r="GI316" t="str">
        <v xml:space="preserve">Mill Profile Centered </v>
      </c>
      <c r="GJ316" t="str">
        <v>Minor Ø Unconstrained Check</v>
      </c>
      <c r="GK316" t="str">
        <v>MINOR Ø.1336</v>
      </c>
      <c r="GL316" t="str">
        <v>NO ANODIZE Per note 8</v>
      </c>
      <c r="GM316" t="str">
        <v>NO ANODIZE Per note 9</v>
      </c>
      <c r="GN316" t="str">
        <v>No Nicks, Scratches, Tool Marks, etc.</v>
      </c>
      <c r="GO316" t="str">
        <v>No Nicks,Scratches,Tool Marks,etc.</v>
      </c>
      <c r="GP316" t="str">
        <v>NO TOOL MARKS</v>
      </c>
      <c r="GQ316" t="str">
        <v>NOTE 3 THREAD RELIEF</v>
      </c>
      <c r="GR316" t="str">
        <v>NV-27 FUNC.</v>
      </c>
      <c r="GS316" t="str">
        <v>NV-30 DIM A</v>
      </c>
      <c r="GT316" t="str">
        <v>NV-30 DIM B</v>
      </c>
      <c r="GU316" t="str">
        <v>NV-30 DIM F</v>
      </c>
      <c r="GV316" t="str">
        <v>Ø .1250 HEX</v>
      </c>
      <c r="GW316" t="str">
        <v>Ø 9.4 MAJOR</v>
      </c>
      <c r="GX316" t="str">
        <v>Ø.096 MAX PILOT HOLE</v>
      </c>
      <c r="GY316" t="str">
        <v>Ø.125 THRU</v>
      </c>
      <c r="GZ316" t="str">
        <v>Ø.205 COUNTERSINK</v>
      </c>
      <c r="HA316" t="str">
        <v>Ø.260 T.S.C.</v>
      </c>
      <c r="HB316" t="str">
        <v>Ø.500 BASIC</v>
      </c>
      <c r="HC316" t="str">
        <v xml:space="preserve">OVAL CENTERED </v>
      </c>
      <c r="HD316" t="str">
        <v>PART NO. 15100</v>
      </c>
      <c r="HE316" t="str">
        <v>PART NUMBER 13100000</v>
      </c>
      <c r="HF316" t="str">
        <v>PART NUMBER 13600000</v>
      </c>
      <c r="HG316" t="str">
        <v>Part Number per Note 3</v>
      </c>
      <c r="HH316" t="str">
        <v>PD 5/16-18 UNC 2A</v>
      </c>
      <c r="HI316" t="str">
        <v>Perp.|0.05|A|</v>
      </c>
      <c r="HJ316" t="str">
        <v>PILOT THRU HOLE PRESENT</v>
      </c>
      <c r="HK316" t="str">
        <v>PITCH .060</v>
      </c>
      <c r="HL316" t="str">
        <v>Profile |.001|A|</v>
      </c>
      <c r="HM316" t="str">
        <v>Profile |.0015 | A | X-Y</v>
      </c>
      <c r="HN316" t="str">
        <v>Profile |.002| |A|B| X-Y</v>
      </c>
      <c r="HO316" t="str">
        <v>Profile |.002|A|B|</v>
      </c>
      <c r="HP316" t="str">
        <v>Profile |.002|A|B| X-Y</v>
      </c>
      <c r="HQ316" t="str">
        <v>Profile:|010|A|B|C|</v>
      </c>
      <c r="HR316" t="str">
        <v>Profile| .002| A|B|</v>
      </c>
      <c r="HS316" t="str">
        <v>Profile|.001|</v>
      </c>
      <c r="HT316" t="str">
        <v>Profile|.001|A|</v>
      </c>
      <c r="HU316" t="str">
        <v>Profile|.001|A|B|</v>
      </c>
      <c r="HV316" t="str">
        <v xml:space="preserve">Profile|.001|A|B| A&lt;-&gt;B </v>
      </c>
      <c r="HW316" t="str">
        <v>Profile|.001|A|B| C&lt;-&gt;D</v>
      </c>
      <c r="HX316" t="str">
        <v>Profile|.001|A|B| L-M</v>
      </c>
      <c r="HY316" t="str">
        <v>Profile|.001|A|B| P-Q</v>
      </c>
      <c r="HZ316" t="str">
        <v>Profile|.001|A|B|C&lt;-&gt;D</v>
      </c>
      <c r="IA316" t="str">
        <v>Profile|.001|A|C&lt;--&gt;D</v>
      </c>
      <c r="IB316" t="str">
        <v>Profile|.001|A|UNILATERAL</v>
      </c>
      <c r="IC316" t="str">
        <v>Profile|.001|C|</v>
      </c>
      <c r="ID316" t="str">
        <v>Profile|.0012|D1|</v>
      </c>
      <c r="IE316" t="str">
        <v>Profile|.0015| A-B UNI.</v>
      </c>
      <c r="IF316" t="str">
        <v>Profile|.0015| UNI.</v>
      </c>
      <c r="IG316" t="str">
        <v>Profile|.0015|A| X-Y</v>
      </c>
      <c r="IH316" t="str">
        <v>Profile|.0015|E|F|</v>
      </c>
      <c r="II316" t="str">
        <v>Profile|.0016|B|D|</v>
      </c>
      <c r="IJ316" t="str">
        <v>Profile|.002(U).000|A|</v>
      </c>
      <c r="IK316" t="str">
        <v>Profile|.002|</v>
      </c>
      <c r="IL316" t="str">
        <v>Profile|.002|A</v>
      </c>
      <c r="IM316" t="str">
        <v>Profile|.002|A|</v>
      </c>
      <c r="IN316" t="str">
        <v>Profile|.002|A|B|</v>
      </c>
      <c r="IO316" t="str">
        <v xml:space="preserve">Profile|.002|A|B| A&lt;-&gt;B </v>
      </c>
      <c r="IP316" t="str">
        <v>Profile|.002|A|B| C&lt;-&gt;D</v>
      </c>
      <c r="IQ316" t="str">
        <v>Profile|.002|A|B| X-Y</v>
      </c>
      <c r="IR316" t="str">
        <v>Profile|.002|A|B|C|X-Y</v>
      </c>
      <c r="IS316" t="str">
        <v>Profile|.002|A|B|X&lt;--&gt;Y</v>
      </c>
      <c r="IT316" t="str">
        <v>Profile|.002|A|B|X-Y</v>
      </c>
      <c r="IU316" t="str">
        <v>Profile|.002|A|C|</v>
      </c>
      <c r="IV316" t="str">
        <v>Profile|.002|C|A|</v>
      </c>
      <c r="IW316" t="str">
        <v>Profile|.002|C|B|</v>
      </c>
      <c r="IX316" t="str">
        <v>Profile|.0020|</v>
      </c>
      <c r="IY316" t="str">
        <v>Profile|.003|A|</v>
      </c>
      <c r="IZ316" t="str">
        <v>Profile|.003|A|B|C| Uni.</v>
      </c>
      <c r="JA316" t="str">
        <v>Profile|.003|E|F|</v>
      </c>
      <c r="JB316" t="str">
        <v>Profile|.004(U) .003|A|B|C|</v>
      </c>
      <c r="JC316" t="str">
        <v>Profile|.004|A| UNI.</v>
      </c>
      <c r="JD316" t="str">
        <v>Profile|.005|A|C|</v>
      </c>
      <c r="JE316" t="str">
        <v>Profile|.005|A|C|A&lt;--&gt;B, C&lt;--&gt;D</v>
      </c>
      <c r="JF316" t="str">
        <v>Profile|.005|A|D| A-B UNI.</v>
      </c>
      <c r="JG316" t="str">
        <v>Profile|.005|A|D| UNI.</v>
      </c>
      <c r="JH316" t="str">
        <v>Profile|.010|A|B|</v>
      </c>
      <c r="JI316" t="str">
        <v>Profile|.010|A|B|C|</v>
      </c>
      <c r="JJ316" t="str">
        <v>Profile|.03|A|</v>
      </c>
      <c r="JK316" t="str">
        <v>Profile|.05|A|B|</v>
      </c>
      <c r="JL316" t="str">
        <v>Profile|0.03|</v>
      </c>
      <c r="JM316" t="str">
        <v>Profile|0.03|A|</v>
      </c>
      <c r="JN316" t="str">
        <v>Profile|0.03|A|B|</v>
      </c>
      <c r="JO316" t="str">
        <v>Profile|0.05{A|C|</v>
      </c>
      <c r="JP316" t="str">
        <v>Profile|0.05|A|B|</v>
      </c>
      <c r="JQ316" t="str">
        <v>Profile|0.05|E|</v>
      </c>
      <c r="JR316" t="str">
        <v>Profile|0.05|E|F|</v>
      </c>
      <c r="JS316" t="str">
        <v>Profile|0.06|A|C|</v>
      </c>
      <c r="JT316" t="str">
        <v>Profile|0.1|A|A|</v>
      </c>
      <c r="JU316" t="str">
        <v>Profile|0.1|D1|</v>
      </c>
      <c r="JV316" t="str">
        <v>Profile|A|B|C|</v>
      </c>
      <c r="JW316" t="str">
        <v>Proile|.002|A|B|J-K</v>
      </c>
      <c r="JX316" t="str">
        <v>P-Thread Form</v>
      </c>
      <c r="JY316" t="str">
        <v>R  FULL RADIUS</v>
      </c>
      <c r="JZ316" t="str">
        <v>R.001/.006</v>
      </c>
      <c r="KA316" t="str">
        <v>R.003 MAX</v>
      </c>
      <c r="KB316" t="str">
        <v>R.005 MAX</v>
      </c>
      <c r="KC316" t="str">
        <v>R.030</v>
      </c>
      <c r="KD316" t="str">
        <v>R.25 MAX</v>
      </c>
      <c r="KE316" t="str">
        <v>R1.33 BASIC</v>
      </c>
      <c r="KF316" t="str">
        <v>R3.3</v>
      </c>
      <c r="KG316" t="str">
        <v>Ra 1.6 MAX</v>
      </c>
      <c r="KH316" t="str">
        <v>RAD @ FACE &amp; OD CHAMFER</v>
      </c>
      <c r="KI316" t="str">
        <v>RAD. @ ID &amp; BACK FACE</v>
      </c>
      <c r="KJ316" t="str">
        <v>RAD. @ OD &amp; BACK FACE</v>
      </c>
      <c r="KK316" t="str">
        <v>REMOVE SHRP EDGES .005 MAX</v>
      </c>
      <c r="KL316" t="str">
        <v>ROD SLOT CENTERED</v>
      </c>
      <c r="KM316" t="str">
        <v>SHARP OKAY</v>
      </c>
      <c r="KN316" t="str">
        <v>Slot Centered</v>
      </c>
      <c r="KO316" t="str">
        <v>SLOT WIDTH</v>
      </c>
      <c r="KP316" t="str">
        <v>Surface Finish Per Note 1</v>
      </c>
      <c r="KQ316" t="str">
        <v>Symmerty Balloon A_6</v>
      </c>
      <c r="KR316" t="str">
        <v>T27 HEXALOBE Per Note 1</v>
      </c>
      <c r="KS316" t="str">
        <v>T27 TORX</v>
      </c>
      <c r="KT316" t="str">
        <v>THRD DEPTH</v>
      </c>
      <c r="KU316" t="str">
        <v>Thread Form Per Note 3</v>
      </c>
      <c r="KV316" t="str">
        <v>THREAD INTO ROD SLOT</v>
      </c>
      <c r="KW316" t="str">
        <v>Thread Timed Print Note 6</v>
      </c>
      <c r="KX316" t="str">
        <v>TOOL MISMATCH PERMISSIBLE</v>
      </c>
      <c r="KY316" t="str">
        <v>Tot. Runout|Ø.002|C|</v>
      </c>
      <c r="KZ316" t="str">
        <v>Total Runout|.002|E|</v>
      </c>
      <c r="LA316" t="str">
        <v>TRIPLE LEAD THREAD</v>
      </c>
      <c r="LB316" t="str">
        <v>True Pos. |.001 (M)|A|</v>
      </c>
      <c r="LC316" t="str">
        <v>True Pos. |.002(M)|A|B|</v>
      </c>
      <c r="LD316" t="str">
        <v>True Pos. |.002|</v>
      </c>
      <c r="LE316" t="str">
        <v>True Pos. |.002|A|</v>
      </c>
      <c r="LF316" t="str">
        <v>True Pos. |.002|A|B|</v>
      </c>
      <c r="LG316" t="str">
        <v>True Pos. |.004|A|C|B|</v>
      </c>
      <c r="LH316" t="str">
        <v>True Pos. |.005(M)|A|B|</v>
      </c>
      <c r="LI316" t="str">
        <v>True Pos.|.000(L)|A|D|</v>
      </c>
      <c r="LJ316" t="str">
        <v>True Pos.|.000(M)|A|</v>
      </c>
      <c r="LK316" t="str">
        <v>True Pos.|.001(M)|A|</v>
      </c>
      <c r="LL316" t="str">
        <v>True Pos.|.001|B|</v>
      </c>
      <c r="LM316" t="str">
        <v>True Pos.|.001|E|</v>
      </c>
      <c r="LN316" t="str">
        <v>True Pos.|.002|A|</v>
      </c>
      <c r="LO316" t="str">
        <v>True Pos.|.002|B|</v>
      </c>
      <c r="LP316" t="str">
        <v>True Pos.|.002|C|</v>
      </c>
      <c r="LQ316" t="str">
        <v>True Pos.|.002|D1|</v>
      </c>
      <c r="LR316" t="str">
        <v>True Pos.|.002|D1|D2|</v>
      </c>
      <c r="LS316" t="str">
        <v>True Pos.|.05|A|</v>
      </c>
      <c r="LT316" t="str">
        <v>True Pos.|.1|A|B|C|</v>
      </c>
      <c r="LU316" t="str">
        <v>True Pos.|.13|A</v>
      </c>
      <c r="LV316" t="str">
        <v>True Pos.|0.05|A|</v>
      </c>
      <c r="LW316" t="str">
        <v>True Pos.|0.1|A|B|C|</v>
      </c>
      <c r="LX316" t="str">
        <v>True Pos.|0.13|A|</v>
      </c>
      <c r="LY316" t="str">
        <v>True Pos.|Ø.000(M)|A|</v>
      </c>
      <c r="LZ316" t="str">
        <v>True Pos.|Ø.000(M)|B|</v>
      </c>
      <c r="MA316" t="str">
        <v>True Pos.|Ø.001(M)|A(M)|</v>
      </c>
      <c r="MB316" t="str">
        <v>True Pos.|Ø.001(M)|A|</v>
      </c>
      <c r="MC316" t="str">
        <v>True Pos.|Ø.001|A|</v>
      </c>
      <c r="MD316" t="str">
        <v>True Pos.|Ø.001|C|</v>
      </c>
      <c r="ME316" t="str">
        <v>True Pos.|Ø.002(S)|A(S)|</v>
      </c>
      <c r="MF316" t="str">
        <v>True Pos.|Ø.002|A|</v>
      </c>
      <c r="MG316" t="str">
        <v>True Pos.|Ø.002|B|</v>
      </c>
      <c r="MH316" t="str">
        <v>True Pos.|Ø.002|C|</v>
      </c>
      <c r="MI316" t="str">
        <v>True Pos.|Ø.03(M)|A|</v>
      </c>
      <c r="MJ316" t="str">
        <v>True Pos.|Ø0.03(M)|A|</v>
      </c>
      <c r="MK316" t="str">
        <v>True Pos.|Ø0.05(L)|D|B|</v>
      </c>
      <c r="ML316" t="str">
        <v>True Pos.|Ø0.05|A|</v>
      </c>
      <c r="MM316" t="str">
        <v>True Pos.|Ø0.05|D|</v>
      </c>
      <c r="MN316" t="str">
        <v>True Pos.|Ø0.05|E|</v>
      </c>
      <c r="MO316" t="str">
        <v>True Pos.|Ø0.05|E|B|</v>
      </c>
      <c r="MP316" t="str">
        <v>True Pos.|SØ0.03|C|B|</v>
      </c>
      <c r="MQ316" t="str">
        <v>True Position|.002|A|B|</v>
      </c>
      <c r="MR316" t="str">
        <v>True. Pos.|Ø.001(M)|A|</v>
      </c>
      <c r="MS316" t="str">
        <v>True. Pps.|0.05|A|</v>
      </c>
      <c r="MT316" t="str">
        <v>Tumble Per Note 1</v>
      </c>
      <c r="MU316" t="str">
        <v>Tumble Per Note 2</v>
      </c>
    </row>
    <row r="317" spans="1:359">
      <c r="A317" t="s">
        <v>1232</v>
      </c>
      <c r="C317" s="74" t="str" cm="1">
        <f t="array" ref="C317:MU317">TRANSPOSE(_xlfn._xlws.SORT(_xlfn._xlws.FILTER($A$2:$A$499,ISNUMBER(SEARCH('Prt. Lib. &amp; Routine, Table'!L324,$A$2:$A$499)),"not found")))</f>
        <v>.0015 T.I.R. MAX</v>
      </c>
      <c r="D317" t="str">
        <v>.002 MAX ROOT RADIUS</v>
      </c>
      <c r="E317" t="str">
        <v>.012 BLUNT END</v>
      </c>
      <c r="F317" t="str">
        <v>.015 MAX</v>
      </c>
      <c r="G317" t="str">
        <v>.016 T.S.C.</v>
      </c>
      <c r="H317" t="str">
        <v>.017 BASIC</v>
      </c>
      <c r="I317" t="str">
        <v>.021 PITCH</v>
      </c>
      <c r="J317" t="str">
        <v>.022 BLUNT START</v>
      </c>
      <c r="K317" t="str">
        <v>.025 BASIC</v>
      </c>
      <c r="L317" t="str">
        <v>.035 BASIC</v>
      </c>
      <c r="M317" t="str">
        <v>.043 T.S.C</v>
      </c>
      <c r="N317" t="str">
        <v>.053 T.S.C.</v>
      </c>
      <c r="O317" t="str">
        <v>.060 HEX DEPTH</v>
      </c>
      <c r="P317" t="str">
        <v>.060 PITCH</v>
      </c>
      <c r="Q317" t="str">
        <v>.061 BASIC</v>
      </c>
      <c r="R317" t="str">
        <v>.07 HEX</v>
      </c>
      <c r="S317" t="str">
        <v>.070 HEX DEPTH</v>
      </c>
      <c r="T317" t="str">
        <v>.082 DRILL</v>
      </c>
      <c r="U317" t="str">
        <v>.082 DRILL DEPTH</v>
      </c>
      <c r="V317" t="str">
        <v>.094 HEX</v>
      </c>
      <c r="W317" t="str">
        <v>.115 T.S.C.</v>
      </c>
      <c r="X317" t="str">
        <v>.1195 / .1243 MAJOR DIAMETER</v>
      </c>
      <c r="Y317" t="str">
        <v>.1250 HEX</v>
      </c>
      <c r="Z317" t="str">
        <v>.157 MINOR DIAMETER</v>
      </c>
      <c r="AA317" t="str">
        <v>.172 FULL THD DEPTH</v>
      </c>
      <c r="AB317" t="str">
        <v>.172 MAJOR DIAMETER</v>
      </c>
      <c r="AC317" t="str">
        <v>.180 MIN DEPTH FULL THRD</v>
      </c>
      <c r="AD317" t="str">
        <v>.183 Ceter Line Thread Dwell</v>
      </c>
      <c r="AE317" t="str">
        <v>.208 MAX THRD DEPTH</v>
      </c>
      <c r="AF317" t="str">
        <v>.218 BOTTOM HALF OF SLOT</v>
      </c>
      <c r="AG317" t="str">
        <v>.261 BASIC</v>
      </c>
      <c r="AH317" t="str">
        <v>.314 T.S.C.</v>
      </c>
      <c r="AI317" t="str">
        <v>.315 BASIC</v>
      </c>
      <c r="AJ317" t="str">
        <v>.329 MINOR Ø</v>
      </c>
      <c r="AK317" t="str">
        <v>.330 BASIC</v>
      </c>
      <c r="AL317" t="str">
        <v>.35 TO TANGENT POINT</v>
      </c>
      <c r="AM317" t="str">
        <v>.375 MAJOR Ø</v>
      </c>
      <c r="AN317" t="str">
        <v>.390 BASIC</v>
      </c>
      <c r="AO317" t="str">
        <v>.440 BASIC</v>
      </c>
      <c r="AP317" t="str">
        <v>.64/.96 HIGH=Pass</v>
      </c>
      <c r="AQ317" t="str">
        <v>0.012 MAX</v>
      </c>
      <c r="AR317" t="str">
        <v>0.015 MAX</v>
      </c>
      <c r="AS317" t="str">
        <v>0.05 Per Note 2</v>
      </c>
      <c r="AT317" t="str">
        <v>0.500 PULLOUT ZONE</v>
      </c>
      <c r="AU317" t="str">
        <v>10-32 UNF-2A</v>
      </c>
      <c r="AV317" t="str">
        <v>12-28 UNF-2B</v>
      </c>
      <c r="AW317" t="str">
        <v>2.87 BASIC</v>
      </c>
      <c r="AX317" t="str">
        <v>2-56 UNC 2B 2 STARTS</v>
      </c>
      <c r="AY317" t="str">
        <v>3 LEAD THREAD</v>
      </c>
      <c r="AZ317" t="str">
        <v>32µIN Max</v>
      </c>
      <c r="BA317" t="str">
        <v>5/16"-24 UNF-2A</v>
      </c>
      <c r="BB317" t="str">
        <v>5/16-18 UNC 2A</v>
      </c>
      <c r="BC317" t="str">
        <v>5-44 UNF-2A</v>
      </c>
      <c r="BD317" t="str">
        <v>6-16µIN</v>
      </c>
      <c r="BE317" t="str">
        <v>65° BLEND</v>
      </c>
      <c r="BF317" t="str">
        <v>7.45 Top of Ball to Face</v>
      </c>
      <c r="BG317" t="str">
        <v>7/16-28 UNEF 2B</v>
      </c>
      <c r="BH317" t="str">
        <v>7/16-28-UNEF-2A</v>
      </c>
      <c r="BI317" t="str">
        <v>Alignment Per Note 3</v>
      </c>
      <c r="BJ317" t="str">
        <v>ANODIZE (SEE CHART)</v>
      </c>
      <c r="BK317" t="str">
        <v>ANODIZE AQUA Per Note 3</v>
      </c>
      <c r="BL317" t="str">
        <v>ANODIZE BOTTOM PORTION</v>
      </c>
      <c r="BM317" t="str">
        <v>ANODIZE COLOR AQUA</v>
      </c>
      <c r="BN317" t="str">
        <v>ANODIZE COLOR GREEN DWG NOTE 4</v>
      </c>
      <c r="BO317" t="str">
        <v>ANODIZE COLOR LIGHT BLUE</v>
      </c>
      <c r="BP317" t="str">
        <v>ANODIZE GREEN Per Note 2</v>
      </c>
      <c r="BQ317" t="str">
        <v>ANODIZE GREY, Per Note 1</v>
      </c>
      <c r="BR317" t="str">
        <v>ANODIZE MAGENTA</v>
      </c>
      <c r="BS317" t="str">
        <v>Anodize Per note 3</v>
      </c>
      <c r="BT317" t="str">
        <v>Anodize Per Note 4</v>
      </c>
      <c r="BU317" t="str">
        <v>ANODIZE SEAFOAM</v>
      </c>
      <c r="BV317" t="str">
        <v>Balloon 11 Symmetry</v>
      </c>
      <c r="BW317" t="str">
        <v>Balloon 12 Symmetry</v>
      </c>
      <c r="BX317" t="str">
        <v>Balloon 13 Hole Centered</v>
      </c>
      <c r="BY317" t="str">
        <v>Balloon 13 Symmerty</v>
      </c>
      <c r="BZ317" t="str">
        <v>Balloon 2 Symmetry</v>
      </c>
      <c r="CA317" t="str">
        <v>Balloon 21 CENTERED</v>
      </c>
      <c r="CB317" t="str">
        <v>Balloon 29 Symmetry</v>
      </c>
      <c r="CC317" t="str">
        <v>Balloon 3 Symmetry</v>
      </c>
      <c r="CD317" t="str">
        <v>Balloon 4 Symmetry</v>
      </c>
      <c r="CE317" t="str">
        <v>Balloon 5 blend to SØ .340</v>
      </c>
      <c r="CF317" t="str">
        <v>Balloon 5 Symmetry</v>
      </c>
      <c r="CG317" t="str">
        <v>Balloon 6 Centered</v>
      </c>
      <c r="CH317" t="str">
        <v>Balloon 9 Function Check</v>
      </c>
      <c r="CI317" t="str">
        <v>Balloon 9 Symmerty</v>
      </c>
      <c r="CJ317" t="str">
        <v>Balloons 2 &amp; 17 Symmetry |.001|A|</v>
      </c>
      <c r="CK317" t="str">
        <v>Basic Ø 3.6</v>
      </c>
      <c r="CL317" t="str">
        <v>BEAD BLAST</v>
      </c>
      <c r="CM317" t="str">
        <v>BLAST ALUMINUM OXIDE</v>
      </c>
      <c r="CN317" t="str">
        <v>Blast Note 2</v>
      </c>
      <c r="CO317" t="str">
        <v xml:space="preserve">BLAST Per Note 1 </v>
      </c>
      <c r="CP317" t="str">
        <v>BLAST Per Note 2</v>
      </c>
      <c r="CQ317" t="str">
        <v>BLAST Per Note 3</v>
      </c>
      <c r="CR317" t="str">
        <v>BLAST Per Note 4</v>
      </c>
      <c r="CS317" t="str">
        <v>BLAST Per Note 8</v>
      </c>
      <c r="CT317" t="str">
        <v>BLAST Per Traveler, MATT FINISH</v>
      </c>
      <c r="CU317" t="str">
        <v>BLAST WITH 16 GRIT ALUMINUM OXIDE</v>
      </c>
      <c r="CV317" t="str">
        <v>BLAST, Uniform Finish Per Note 3</v>
      </c>
      <c r="CW317" t="str">
        <v>BREAK EDGE</v>
      </c>
      <c r="CX317" t="str">
        <v>BREAK EDGE .014</v>
      </c>
      <c r="CY317" t="str">
        <v>BREAK EDGES Note 2</v>
      </c>
      <c r="CZ317" t="str">
        <v>BREAK SHARP Per Note 1</v>
      </c>
      <c r="DA317" t="str">
        <v>BREAK SHARPS Per Note 1</v>
      </c>
      <c r="DB317" t="str">
        <v>CE 2729</v>
      </c>
      <c r="DC317" t="str">
        <v>CE Logo per Note 3</v>
      </c>
      <c r="DD317" t="str">
        <v>CE MARK</v>
      </c>
      <c r="DE317" t="str">
        <v>Chips/Debris Removed</v>
      </c>
      <c r="DF317" t="str">
        <v>Coat Per Note 2</v>
      </c>
      <c r="DG317" t="str">
        <v>C-Sink Ø .155</v>
      </c>
      <c r="DH317" t="str">
        <v>C-Sink Ø5.2</v>
      </c>
      <c r="DI317" t="str">
        <v>Deburred</v>
      </c>
      <c r="DJ317" t="str">
        <v>DIM "A" NoGo</v>
      </c>
      <c r="DK317" t="str">
        <v>DIM "A" NoGo Hexalobe</v>
      </c>
      <c r="DL317" t="str">
        <v>EDGE BREAK</v>
      </c>
      <c r="DM317" t="str">
        <v>EDGE BREAK MIN R.004, MAX R.010</v>
      </c>
      <c r="DN317" t="str">
        <v>Edge Break per Note 1</v>
      </c>
      <c r="DO317" t="str">
        <v>ELECTROPOLISH Per Note 1</v>
      </c>
      <c r="DP317" t="str">
        <v>Finish Per Note 3</v>
      </c>
      <c r="DQ317" t="str">
        <v>FLUTE POSITION Per Note 3</v>
      </c>
      <c r="DR317" t="str">
        <v>FULL R</v>
      </c>
      <c r="DS317" t="str">
        <v>FULL RADIUS</v>
      </c>
      <c r="DT317" t="str">
        <v xml:space="preserve">FULL RADIUS </v>
      </c>
      <c r="DU317" t="str">
        <v>Function Check  (.2340 .2360 FULL)</v>
      </c>
      <c r="DV317" t="str">
        <v>FUNCTIONAL  HEXALOBE</v>
      </c>
      <c r="DW317" t="str">
        <v>GLASS BEAD Per Note 3</v>
      </c>
      <c r="DX317" t="str">
        <v>Globus Logo per Note 3</v>
      </c>
      <c r="DY317" t="str">
        <v>Gold Anodized Color</v>
      </c>
      <c r="DZ317" t="str">
        <v>Green Anodized Color</v>
      </c>
      <c r="EA317" t="str">
        <v>GRIT BLAST Per Note 3</v>
      </c>
      <c r="EB317" t="str">
        <v>Grit Blast Per Note 4</v>
      </c>
      <c r="EC317" t="str">
        <v>GRIT BLAST, DWG NOTE 3</v>
      </c>
      <c r="ED317" t="str">
        <v>HEX MINOR Ø.1292</v>
      </c>
      <c r="EE317" t="str">
        <v xml:space="preserve">HEXALOBE </v>
      </c>
      <c r="EF317" t="str">
        <v>HEXALOBE FUNCTION</v>
      </c>
      <c r="EG317" t="str">
        <v>Hexalobe Minor</v>
      </c>
      <c r="EH317" t="str">
        <v>Hexalobe NV-30</v>
      </c>
      <c r="EI317" t="str">
        <v>HEXALOBE ORIENTATION</v>
      </c>
      <c r="EJ317" t="str">
        <v>Inspect per operation 30 comments</v>
      </c>
      <c r="EK317" t="str">
        <v>INT / EXT CORNERS: R.002 TO R.010</v>
      </c>
      <c r="EL317" t="str">
        <v>INT /EXT CORNERS R.05 TO R.03</v>
      </c>
      <c r="EM317" t="str">
        <v>John is a Geek</v>
      </c>
      <c r="EN317" t="str">
        <v>LASER ETCH</v>
      </c>
      <c r="EO317" t="str">
        <v>Laser Etch Per Note 7</v>
      </c>
      <c r="EP317" t="str">
        <v xml:space="preserve">LASER MARK "CE" DWG NOTE 10 </v>
      </c>
      <c r="EQ317" t="str">
        <v>Laser Mark "P1-15004-08", Per Note 3</v>
      </c>
      <c r="ER317" t="str">
        <v>Laser Mark "P2-15004-08", Per Note 3</v>
      </c>
      <c r="ES317" t="str">
        <v>Laser Mark "P3-15004-08", Per Note 3</v>
      </c>
      <c r="ET317" t="str">
        <v>Laser Mark "P4-15004-08", Per Note 3</v>
      </c>
      <c r="EU317" t="str">
        <v xml:space="preserve">LASER MARK LOGO DWG NOTE 9 </v>
      </c>
      <c r="EV317" t="str">
        <v xml:space="preserve">LASER MARK LOT NUMBER DWG NOTE 8 </v>
      </c>
      <c r="EW317" t="str">
        <v>Laser Mark Lot, Per Note 3</v>
      </c>
      <c r="EX317" t="str">
        <v xml:space="preserve">LASER MARK PART NUMBER DWG NOTE 8 </v>
      </c>
      <c r="EY317" t="str">
        <v>LASER: 13000000</v>
      </c>
      <c r="EZ317" t="str">
        <v>LASER: CE 2797</v>
      </c>
      <c r="FA317" t="str">
        <v>LASER: LOGO</v>
      </c>
      <c r="FB317" t="str">
        <v xml:space="preserve">LASER: Lot # Per RE-75-001 </v>
      </c>
      <c r="FC317" t="str">
        <v>LAST THREAD</v>
      </c>
      <c r="FD317" t="str">
        <v>LEAD .0625</v>
      </c>
      <c r="FE317" t="str">
        <v>LOGO</v>
      </c>
      <c r="FF317" t="str">
        <v>Lot (Control) Number per Note 3</v>
      </c>
      <c r="FG317" t="str">
        <v>LOT NO.</v>
      </c>
      <c r="FH317" t="str">
        <v>LOT NUMBER</v>
      </c>
      <c r="FI317" t="str">
        <v>LOT NUMBER PER NUVASIVE SOP 9002007</v>
      </c>
      <c r="FJ317" t="str">
        <v>M 4X 0.5 - 6G - 0.063R - LH</v>
      </c>
      <c r="FK317" t="str">
        <v>M4 X 0.5 - 6G - 0.063R</v>
      </c>
      <c r="FL317" t="str">
        <v>M4 X 0.5 - 6G - 0.063R - LH</v>
      </c>
      <c r="FM317" t="str">
        <v>M4.5 X .75 6g</v>
      </c>
      <c r="FN317" t="str">
        <v>M4.5 X 0.75 6g</v>
      </c>
      <c r="FO317" t="str">
        <v>M5x0.8-6g</v>
      </c>
      <c r="FP317" t="str">
        <v xml:space="preserve">M5x0.8-6g </v>
      </c>
      <c r="FQ317" t="str">
        <v>M6 X .75 6g</v>
      </c>
      <c r="FR317" t="str">
        <v>M6 X 0.75-6g</v>
      </c>
      <c r="FS317" t="str">
        <v>M6 X0.75 - 6g</v>
      </c>
      <c r="FT317" t="str">
        <v>M6X0.75 - 6H</v>
      </c>
      <c r="FU317" t="str">
        <v>M7 X 1.00 6g THREAD</v>
      </c>
      <c r="FV317" t="str">
        <v>M7X1.00 6g THREAD</v>
      </c>
      <c r="FW317" t="str">
        <v>M7X1.00 6h THREAD</v>
      </c>
      <c r="FX317" t="str">
        <v>Magenta Anodized Color</v>
      </c>
      <c r="FY317" t="str">
        <v>MAJOR Ø .380</v>
      </c>
      <c r="FZ317" t="str">
        <v>MAJORØ</v>
      </c>
      <c r="GA317" t="str">
        <v>MATT FINISH Per Note 3</v>
      </c>
      <c r="GB317" t="str">
        <v>MATT FINISH Per Traveler</v>
      </c>
      <c r="GC317" t="str">
        <v>MATTE FINISH</v>
      </c>
      <c r="GD317" t="str">
        <v>MATTE FINISH DWG NOTE 3</v>
      </c>
      <c r="GE317" t="str">
        <v>MATTE FINISH Note 3</v>
      </c>
      <c r="GF317" t="str">
        <v>Matte Finish Per Note 3</v>
      </c>
      <c r="GG317" t="str">
        <v>MATTE FINISH SIZE 10 GLASS BEAD</v>
      </c>
      <c r="GH317" t="str">
        <v>MAX ROOT RADIUS</v>
      </c>
      <c r="GI317" t="str">
        <v xml:space="preserve">Mill Profile Centered </v>
      </c>
      <c r="GJ317" t="str">
        <v>Minor Ø Unconstrained Check</v>
      </c>
      <c r="GK317" t="str">
        <v>MINOR Ø.1336</v>
      </c>
      <c r="GL317" t="str">
        <v>NO ANODIZE Per note 8</v>
      </c>
      <c r="GM317" t="str">
        <v>NO ANODIZE Per note 9</v>
      </c>
      <c r="GN317" t="str">
        <v>No Nicks, Scratches, Tool Marks, etc.</v>
      </c>
      <c r="GO317" t="str">
        <v>No Nicks,Scratches,Tool Marks,etc.</v>
      </c>
      <c r="GP317" t="str">
        <v>NO TOOL MARKS</v>
      </c>
      <c r="GQ317" t="str">
        <v>NOTE 3 THREAD RELIEF</v>
      </c>
      <c r="GR317" t="str">
        <v>NV-27 FUNC.</v>
      </c>
      <c r="GS317" t="str">
        <v>NV-30 DIM A</v>
      </c>
      <c r="GT317" t="str">
        <v>NV-30 DIM B</v>
      </c>
      <c r="GU317" t="str">
        <v>NV-30 DIM F</v>
      </c>
      <c r="GV317" t="str">
        <v>Ø .1250 HEX</v>
      </c>
      <c r="GW317" t="str">
        <v>Ø 9.4 MAJOR</v>
      </c>
      <c r="GX317" t="str">
        <v>Ø.096 MAX PILOT HOLE</v>
      </c>
      <c r="GY317" t="str">
        <v>Ø.125 THRU</v>
      </c>
      <c r="GZ317" t="str">
        <v>Ø.205 COUNTERSINK</v>
      </c>
      <c r="HA317" t="str">
        <v>Ø.260 T.S.C.</v>
      </c>
      <c r="HB317" t="str">
        <v>Ø.500 BASIC</v>
      </c>
      <c r="HC317" t="str">
        <v xml:space="preserve">OVAL CENTERED </v>
      </c>
      <c r="HD317" t="str">
        <v>PART NO. 15100</v>
      </c>
      <c r="HE317" t="str">
        <v>PART NUMBER 13100000</v>
      </c>
      <c r="HF317" t="str">
        <v>PART NUMBER 13600000</v>
      </c>
      <c r="HG317" t="str">
        <v>Part Number per Note 3</v>
      </c>
      <c r="HH317" t="str">
        <v>PD 5/16-18 UNC 2A</v>
      </c>
      <c r="HI317" t="str">
        <v>Perp.|0.05|A|</v>
      </c>
      <c r="HJ317" t="str">
        <v>PILOT THRU HOLE PRESENT</v>
      </c>
      <c r="HK317" t="str">
        <v>PITCH .060</v>
      </c>
      <c r="HL317" t="str">
        <v>Profile |.001|A|</v>
      </c>
      <c r="HM317" t="str">
        <v>Profile |.0015 | A | X-Y</v>
      </c>
      <c r="HN317" t="str">
        <v>Profile |.002| |A|B| X-Y</v>
      </c>
      <c r="HO317" t="str">
        <v>Profile |.002|A|B|</v>
      </c>
      <c r="HP317" t="str">
        <v>Profile |.002|A|B| X-Y</v>
      </c>
      <c r="HQ317" t="str">
        <v>Profile:|010|A|B|C|</v>
      </c>
      <c r="HR317" t="str">
        <v>Profile| .002| A|B|</v>
      </c>
      <c r="HS317" t="str">
        <v>Profile|.001|</v>
      </c>
      <c r="HT317" t="str">
        <v>Profile|.001|A|</v>
      </c>
      <c r="HU317" t="str">
        <v>Profile|.001|A|B|</v>
      </c>
      <c r="HV317" t="str">
        <v xml:space="preserve">Profile|.001|A|B| A&lt;-&gt;B </v>
      </c>
      <c r="HW317" t="str">
        <v>Profile|.001|A|B| C&lt;-&gt;D</v>
      </c>
      <c r="HX317" t="str">
        <v>Profile|.001|A|B| L-M</v>
      </c>
      <c r="HY317" t="str">
        <v>Profile|.001|A|B| P-Q</v>
      </c>
      <c r="HZ317" t="str">
        <v>Profile|.001|A|B|C&lt;-&gt;D</v>
      </c>
      <c r="IA317" t="str">
        <v>Profile|.001|A|C&lt;--&gt;D</v>
      </c>
      <c r="IB317" t="str">
        <v>Profile|.001|A|UNILATERAL</v>
      </c>
      <c r="IC317" t="str">
        <v>Profile|.001|C|</v>
      </c>
      <c r="ID317" t="str">
        <v>Profile|.0012|D1|</v>
      </c>
      <c r="IE317" t="str">
        <v>Profile|.0015| A-B UNI.</v>
      </c>
      <c r="IF317" t="str">
        <v>Profile|.0015| UNI.</v>
      </c>
      <c r="IG317" t="str">
        <v>Profile|.0015|A| X-Y</v>
      </c>
      <c r="IH317" t="str">
        <v>Profile|.0015|E|F|</v>
      </c>
      <c r="II317" t="str">
        <v>Profile|.0016|B|D|</v>
      </c>
      <c r="IJ317" t="str">
        <v>Profile|.002(U).000|A|</v>
      </c>
      <c r="IK317" t="str">
        <v>Profile|.002|</v>
      </c>
      <c r="IL317" t="str">
        <v>Profile|.002|A</v>
      </c>
      <c r="IM317" t="str">
        <v>Profile|.002|A|</v>
      </c>
      <c r="IN317" t="str">
        <v>Profile|.002|A|B|</v>
      </c>
      <c r="IO317" t="str">
        <v xml:space="preserve">Profile|.002|A|B| A&lt;-&gt;B </v>
      </c>
      <c r="IP317" t="str">
        <v>Profile|.002|A|B| C&lt;-&gt;D</v>
      </c>
      <c r="IQ317" t="str">
        <v>Profile|.002|A|B| X-Y</v>
      </c>
      <c r="IR317" t="str">
        <v>Profile|.002|A|B|C|X-Y</v>
      </c>
      <c r="IS317" t="str">
        <v>Profile|.002|A|B|X&lt;--&gt;Y</v>
      </c>
      <c r="IT317" t="str">
        <v>Profile|.002|A|B|X-Y</v>
      </c>
      <c r="IU317" t="str">
        <v>Profile|.002|A|C|</v>
      </c>
      <c r="IV317" t="str">
        <v>Profile|.002|C|A|</v>
      </c>
      <c r="IW317" t="str">
        <v>Profile|.002|C|B|</v>
      </c>
      <c r="IX317" t="str">
        <v>Profile|.0020|</v>
      </c>
      <c r="IY317" t="str">
        <v>Profile|.003|A|</v>
      </c>
      <c r="IZ317" t="str">
        <v>Profile|.003|A|B|C| Uni.</v>
      </c>
      <c r="JA317" t="str">
        <v>Profile|.003|E|F|</v>
      </c>
      <c r="JB317" t="str">
        <v>Profile|.004(U) .003|A|B|C|</v>
      </c>
      <c r="JC317" t="str">
        <v>Profile|.004|A| UNI.</v>
      </c>
      <c r="JD317" t="str">
        <v>Profile|.005|A|C|</v>
      </c>
      <c r="JE317" t="str">
        <v>Profile|.005|A|C|A&lt;--&gt;B, C&lt;--&gt;D</v>
      </c>
      <c r="JF317" t="str">
        <v>Profile|.005|A|D| A-B UNI.</v>
      </c>
      <c r="JG317" t="str">
        <v>Profile|.005|A|D| UNI.</v>
      </c>
      <c r="JH317" t="str">
        <v>Profile|.010|A|B|</v>
      </c>
      <c r="JI317" t="str">
        <v>Profile|.010|A|B|C|</v>
      </c>
      <c r="JJ317" t="str">
        <v>Profile|.03|A|</v>
      </c>
      <c r="JK317" t="str">
        <v>Profile|.05|A|B|</v>
      </c>
      <c r="JL317" t="str">
        <v>Profile|0.03|</v>
      </c>
      <c r="JM317" t="str">
        <v>Profile|0.03|A|</v>
      </c>
      <c r="JN317" t="str">
        <v>Profile|0.03|A|B|</v>
      </c>
      <c r="JO317" t="str">
        <v>Profile|0.05{A|C|</v>
      </c>
      <c r="JP317" t="str">
        <v>Profile|0.05|A|B|</v>
      </c>
      <c r="JQ317" t="str">
        <v>Profile|0.05|E|</v>
      </c>
      <c r="JR317" t="str">
        <v>Profile|0.05|E|F|</v>
      </c>
      <c r="JS317" t="str">
        <v>Profile|0.06|A|C|</v>
      </c>
      <c r="JT317" t="str">
        <v>Profile|0.1|A|A|</v>
      </c>
      <c r="JU317" t="str">
        <v>Profile|0.1|D1|</v>
      </c>
      <c r="JV317" t="str">
        <v>Profile|A|B|C|</v>
      </c>
      <c r="JW317" t="str">
        <v>Proile|.002|A|B|J-K</v>
      </c>
      <c r="JX317" t="str">
        <v>P-Thread Form</v>
      </c>
      <c r="JY317" t="str">
        <v>R  FULL RADIUS</v>
      </c>
      <c r="JZ317" t="str">
        <v>R.001/.006</v>
      </c>
      <c r="KA317" t="str">
        <v>R.003 MAX</v>
      </c>
      <c r="KB317" t="str">
        <v>R.005 MAX</v>
      </c>
      <c r="KC317" t="str">
        <v>R.030</v>
      </c>
      <c r="KD317" t="str">
        <v>R.25 MAX</v>
      </c>
      <c r="KE317" t="str">
        <v>R1.33 BASIC</v>
      </c>
      <c r="KF317" t="str">
        <v>R3.3</v>
      </c>
      <c r="KG317" t="str">
        <v>Ra 1.6 MAX</v>
      </c>
      <c r="KH317" t="str">
        <v>RAD @ FACE &amp; OD CHAMFER</v>
      </c>
      <c r="KI317" t="str">
        <v>RAD. @ ID &amp; BACK FACE</v>
      </c>
      <c r="KJ317" t="str">
        <v>RAD. @ OD &amp; BACK FACE</v>
      </c>
      <c r="KK317" t="str">
        <v>REMOVE SHRP EDGES .005 MAX</v>
      </c>
      <c r="KL317" t="str">
        <v>ROD SLOT CENTERED</v>
      </c>
      <c r="KM317" t="str">
        <v>SHARP OKAY</v>
      </c>
      <c r="KN317" t="str">
        <v>Slot Centered</v>
      </c>
      <c r="KO317" t="str">
        <v>SLOT WIDTH</v>
      </c>
      <c r="KP317" t="str">
        <v>Surface Finish Per Note 1</v>
      </c>
      <c r="KQ317" t="str">
        <v>Symmerty Balloon A_6</v>
      </c>
      <c r="KR317" t="str">
        <v>T27 HEXALOBE Per Note 1</v>
      </c>
      <c r="KS317" t="str">
        <v>T27 TORX</v>
      </c>
      <c r="KT317" t="str">
        <v>THRD DEPTH</v>
      </c>
      <c r="KU317" t="str">
        <v>Thread Form Per Note 3</v>
      </c>
      <c r="KV317" t="str">
        <v>THREAD INTO ROD SLOT</v>
      </c>
      <c r="KW317" t="str">
        <v>Thread Timed Print Note 6</v>
      </c>
      <c r="KX317" t="str">
        <v>TOOL MISMATCH PERMISSIBLE</v>
      </c>
      <c r="KY317" t="str">
        <v>Tot. Runout|Ø.002|C|</v>
      </c>
      <c r="KZ317" t="str">
        <v>Total Runout|.002|E|</v>
      </c>
      <c r="LA317" t="str">
        <v>TRIPLE LEAD THREAD</v>
      </c>
      <c r="LB317" t="str">
        <v>True Pos. |.001 (M)|A|</v>
      </c>
      <c r="LC317" t="str">
        <v>True Pos. |.002(M)|A|B|</v>
      </c>
      <c r="LD317" t="str">
        <v>True Pos. |.002|</v>
      </c>
      <c r="LE317" t="str">
        <v>True Pos. |.002|A|</v>
      </c>
      <c r="LF317" t="str">
        <v>True Pos. |.002|A|B|</v>
      </c>
      <c r="LG317" t="str">
        <v>True Pos. |.004|A|C|B|</v>
      </c>
      <c r="LH317" t="str">
        <v>True Pos. |.005(M)|A|B|</v>
      </c>
      <c r="LI317" t="str">
        <v>True Pos.|.000(L)|A|D|</v>
      </c>
      <c r="LJ317" t="str">
        <v>True Pos.|.000(M)|A|</v>
      </c>
      <c r="LK317" t="str">
        <v>True Pos.|.001(M)|A|</v>
      </c>
      <c r="LL317" t="str">
        <v>True Pos.|.001|B|</v>
      </c>
      <c r="LM317" t="str">
        <v>True Pos.|.001|E|</v>
      </c>
      <c r="LN317" t="str">
        <v>True Pos.|.002|A|</v>
      </c>
      <c r="LO317" t="str">
        <v>True Pos.|.002|B|</v>
      </c>
      <c r="LP317" t="str">
        <v>True Pos.|.002|C|</v>
      </c>
      <c r="LQ317" t="str">
        <v>True Pos.|.002|D1|</v>
      </c>
      <c r="LR317" t="str">
        <v>True Pos.|.002|D1|D2|</v>
      </c>
      <c r="LS317" t="str">
        <v>True Pos.|.05|A|</v>
      </c>
      <c r="LT317" t="str">
        <v>True Pos.|.1|A|B|C|</v>
      </c>
      <c r="LU317" t="str">
        <v>True Pos.|.13|A</v>
      </c>
      <c r="LV317" t="str">
        <v>True Pos.|0.05|A|</v>
      </c>
      <c r="LW317" t="str">
        <v>True Pos.|0.1|A|B|C|</v>
      </c>
      <c r="LX317" t="str">
        <v>True Pos.|0.13|A|</v>
      </c>
      <c r="LY317" t="str">
        <v>True Pos.|Ø.000(M)|A|</v>
      </c>
      <c r="LZ317" t="str">
        <v>True Pos.|Ø.000(M)|B|</v>
      </c>
      <c r="MA317" t="str">
        <v>True Pos.|Ø.001(M)|A(M)|</v>
      </c>
      <c r="MB317" t="str">
        <v>True Pos.|Ø.001(M)|A|</v>
      </c>
      <c r="MC317" t="str">
        <v>True Pos.|Ø.001|A|</v>
      </c>
      <c r="MD317" t="str">
        <v>True Pos.|Ø.001|C|</v>
      </c>
      <c r="ME317" t="str">
        <v>True Pos.|Ø.002(S)|A(S)|</v>
      </c>
      <c r="MF317" t="str">
        <v>True Pos.|Ø.002|A|</v>
      </c>
      <c r="MG317" t="str">
        <v>True Pos.|Ø.002|B|</v>
      </c>
      <c r="MH317" t="str">
        <v>True Pos.|Ø.002|C|</v>
      </c>
      <c r="MI317" t="str">
        <v>True Pos.|Ø.03(M)|A|</v>
      </c>
      <c r="MJ317" t="str">
        <v>True Pos.|Ø0.03(M)|A|</v>
      </c>
      <c r="MK317" t="str">
        <v>True Pos.|Ø0.05(L)|D|B|</v>
      </c>
      <c r="ML317" t="str">
        <v>True Pos.|Ø0.05|A|</v>
      </c>
      <c r="MM317" t="str">
        <v>True Pos.|Ø0.05|D|</v>
      </c>
      <c r="MN317" t="str">
        <v>True Pos.|Ø0.05|E|</v>
      </c>
      <c r="MO317" t="str">
        <v>True Pos.|Ø0.05|E|B|</v>
      </c>
      <c r="MP317" t="str">
        <v>True Pos.|SØ0.03|C|B|</v>
      </c>
      <c r="MQ317" t="str">
        <v>True Position|.002|A|B|</v>
      </c>
      <c r="MR317" t="str">
        <v>True. Pos.|Ø.001(M)|A|</v>
      </c>
      <c r="MS317" t="str">
        <v>True. Pps.|0.05|A|</v>
      </c>
      <c r="MT317" t="str">
        <v>Tumble Per Note 1</v>
      </c>
      <c r="MU317" t="str">
        <v>Tumble Per Note 2</v>
      </c>
    </row>
    <row r="318" spans="1:359">
      <c r="A318" t="s">
        <v>1233</v>
      </c>
      <c r="C318" s="74" t="str" cm="1">
        <f t="array" ref="C318:MU318">TRANSPOSE(_xlfn._xlws.SORT(_xlfn._xlws.FILTER($A$2:$A$499,ISNUMBER(SEARCH('Prt. Lib. &amp; Routine, Table'!L325,$A$2:$A$499)),"not found")))</f>
        <v>.0015 T.I.R. MAX</v>
      </c>
      <c r="D318" t="str">
        <v>.002 MAX ROOT RADIUS</v>
      </c>
      <c r="E318" t="str">
        <v>.012 BLUNT END</v>
      </c>
      <c r="F318" t="str">
        <v>.015 MAX</v>
      </c>
      <c r="G318" t="str">
        <v>.016 T.S.C.</v>
      </c>
      <c r="H318" t="str">
        <v>.017 BASIC</v>
      </c>
      <c r="I318" t="str">
        <v>.021 PITCH</v>
      </c>
      <c r="J318" t="str">
        <v>.022 BLUNT START</v>
      </c>
      <c r="K318" t="str">
        <v>.025 BASIC</v>
      </c>
      <c r="L318" t="str">
        <v>.035 BASIC</v>
      </c>
      <c r="M318" t="str">
        <v>.043 T.S.C</v>
      </c>
      <c r="N318" t="str">
        <v>.053 T.S.C.</v>
      </c>
      <c r="O318" t="str">
        <v>.060 HEX DEPTH</v>
      </c>
      <c r="P318" t="str">
        <v>.060 PITCH</v>
      </c>
      <c r="Q318" t="str">
        <v>.061 BASIC</v>
      </c>
      <c r="R318" t="str">
        <v>.07 HEX</v>
      </c>
      <c r="S318" t="str">
        <v>.070 HEX DEPTH</v>
      </c>
      <c r="T318" t="str">
        <v>.082 DRILL</v>
      </c>
      <c r="U318" t="str">
        <v>.082 DRILL DEPTH</v>
      </c>
      <c r="V318" t="str">
        <v>.094 HEX</v>
      </c>
      <c r="W318" t="str">
        <v>.115 T.S.C.</v>
      </c>
      <c r="X318" t="str">
        <v>.1195 / .1243 MAJOR DIAMETER</v>
      </c>
      <c r="Y318" t="str">
        <v>.1250 HEX</v>
      </c>
      <c r="Z318" t="str">
        <v>.157 MINOR DIAMETER</v>
      </c>
      <c r="AA318" t="str">
        <v>.172 FULL THD DEPTH</v>
      </c>
      <c r="AB318" t="str">
        <v>.172 MAJOR DIAMETER</v>
      </c>
      <c r="AC318" t="str">
        <v>.180 MIN DEPTH FULL THRD</v>
      </c>
      <c r="AD318" t="str">
        <v>.183 Ceter Line Thread Dwell</v>
      </c>
      <c r="AE318" t="str">
        <v>.208 MAX THRD DEPTH</v>
      </c>
      <c r="AF318" t="str">
        <v>.218 BOTTOM HALF OF SLOT</v>
      </c>
      <c r="AG318" t="str">
        <v>.261 BASIC</v>
      </c>
      <c r="AH318" t="str">
        <v>.314 T.S.C.</v>
      </c>
      <c r="AI318" t="str">
        <v>.315 BASIC</v>
      </c>
      <c r="AJ318" t="str">
        <v>.329 MINOR Ø</v>
      </c>
      <c r="AK318" t="str">
        <v>.330 BASIC</v>
      </c>
      <c r="AL318" t="str">
        <v>.35 TO TANGENT POINT</v>
      </c>
      <c r="AM318" t="str">
        <v>.375 MAJOR Ø</v>
      </c>
      <c r="AN318" t="str">
        <v>.390 BASIC</v>
      </c>
      <c r="AO318" t="str">
        <v>.440 BASIC</v>
      </c>
      <c r="AP318" t="str">
        <v>.64/.96 HIGH=Pass</v>
      </c>
      <c r="AQ318" t="str">
        <v>0.012 MAX</v>
      </c>
      <c r="AR318" t="str">
        <v>0.015 MAX</v>
      </c>
      <c r="AS318" t="str">
        <v>0.05 Per Note 2</v>
      </c>
      <c r="AT318" t="str">
        <v>0.500 PULLOUT ZONE</v>
      </c>
      <c r="AU318" t="str">
        <v>10-32 UNF-2A</v>
      </c>
      <c r="AV318" t="str">
        <v>12-28 UNF-2B</v>
      </c>
      <c r="AW318" t="str">
        <v>2.87 BASIC</v>
      </c>
      <c r="AX318" t="str">
        <v>2-56 UNC 2B 2 STARTS</v>
      </c>
      <c r="AY318" t="str">
        <v>3 LEAD THREAD</v>
      </c>
      <c r="AZ318" t="str">
        <v>32µIN Max</v>
      </c>
      <c r="BA318" t="str">
        <v>5/16"-24 UNF-2A</v>
      </c>
      <c r="BB318" t="str">
        <v>5/16-18 UNC 2A</v>
      </c>
      <c r="BC318" t="str">
        <v>5-44 UNF-2A</v>
      </c>
      <c r="BD318" t="str">
        <v>6-16µIN</v>
      </c>
      <c r="BE318" t="str">
        <v>65° BLEND</v>
      </c>
      <c r="BF318" t="str">
        <v>7.45 Top of Ball to Face</v>
      </c>
      <c r="BG318" t="str">
        <v>7/16-28 UNEF 2B</v>
      </c>
      <c r="BH318" t="str">
        <v>7/16-28-UNEF-2A</v>
      </c>
      <c r="BI318" t="str">
        <v>Alignment Per Note 3</v>
      </c>
      <c r="BJ318" t="str">
        <v>ANODIZE (SEE CHART)</v>
      </c>
      <c r="BK318" t="str">
        <v>ANODIZE AQUA Per Note 3</v>
      </c>
      <c r="BL318" t="str">
        <v>ANODIZE BOTTOM PORTION</v>
      </c>
      <c r="BM318" t="str">
        <v>ANODIZE COLOR AQUA</v>
      </c>
      <c r="BN318" t="str">
        <v>ANODIZE COLOR GREEN DWG NOTE 4</v>
      </c>
      <c r="BO318" t="str">
        <v>ANODIZE COLOR LIGHT BLUE</v>
      </c>
      <c r="BP318" t="str">
        <v>ANODIZE GREEN Per Note 2</v>
      </c>
      <c r="BQ318" t="str">
        <v>ANODIZE GREY, Per Note 1</v>
      </c>
      <c r="BR318" t="str">
        <v>ANODIZE MAGENTA</v>
      </c>
      <c r="BS318" t="str">
        <v>Anodize Per note 3</v>
      </c>
      <c r="BT318" t="str">
        <v>Anodize Per Note 4</v>
      </c>
      <c r="BU318" t="str">
        <v>ANODIZE SEAFOAM</v>
      </c>
      <c r="BV318" t="str">
        <v>Balloon 11 Symmetry</v>
      </c>
      <c r="BW318" t="str">
        <v>Balloon 12 Symmetry</v>
      </c>
      <c r="BX318" t="str">
        <v>Balloon 13 Hole Centered</v>
      </c>
      <c r="BY318" t="str">
        <v>Balloon 13 Symmerty</v>
      </c>
      <c r="BZ318" t="str">
        <v>Balloon 2 Symmetry</v>
      </c>
      <c r="CA318" t="str">
        <v>Balloon 21 CENTERED</v>
      </c>
      <c r="CB318" t="str">
        <v>Balloon 29 Symmetry</v>
      </c>
      <c r="CC318" t="str">
        <v>Balloon 3 Symmetry</v>
      </c>
      <c r="CD318" t="str">
        <v>Balloon 4 Symmetry</v>
      </c>
      <c r="CE318" t="str">
        <v>Balloon 5 blend to SØ .340</v>
      </c>
      <c r="CF318" t="str">
        <v>Balloon 5 Symmetry</v>
      </c>
      <c r="CG318" t="str">
        <v>Balloon 6 Centered</v>
      </c>
      <c r="CH318" t="str">
        <v>Balloon 9 Function Check</v>
      </c>
      <c r="CI318" t="str">
        <v>Balloon 9 Symmerty</v>
      </c>
      <c r="CJ318" t="str">
        <v>Balloons 2 &amp; 17 Symmetry |.001|A|</v>
      </c>
      <c r="CK318" t="str">
        <v>Basic Ø 3.6</v>
      </c>
      <c r="CL318" t="str">
        <v>BEAD BLAST</v>
      </c>
      <c r="CM318" t="str">
        <v>BLAST ALUMINUM OXIDE</v>
      </c>
      <c r="CN318" t="str">
        <v>Blast Note 2</v>
      </c>
      <c r="CO318" t="str">
        <v xml:space="preserve">BLAST Per Note 1 </v>
      </c>
      <c r="CP318" t="str">
        <v>BLAST Per Note 2</v>
      </c>
      <c r="CQ318" t="str">
        <v>BLAST Per Note 3</v>
      </c>
      <c r="CR318" t="str">
        <v>BLAST Per Note 4</v>
      </c>
      <c r="CS318" t="str">
        <v>BLAST Per Note 8</v>
      </c>
      <c r="CT318" t="str">
        <v>BLAST Per Traveler, MATT FINISH</v>
      </c>
      <c r="CU318" t="str">
        <v>BLAST WITH 16 GRIT ALUMINUM OXIDE</v>
      </c>
      <c r="CV318" t="str">
        <v>BLAST, Uniform Finish Per Note 3</v>
      </c>
      <c r="CW318" t="str">
        <v>BREAK EDGE</v>
      </c>
      <c r="CX318" t="str">
        <v>BREAK EDGE .014</v>
      </c>
      <c r="CY318" t="str">
        <v>BREAK EDGES Note 2</v>
      </c>
      <c r="CZ318" t="str">
        <v>BREAK SHARP Per Note 1</v>
      </c>
      <c r="DA318" t="str">
        <v>BREAK SHARPS Per Note 1</v>
      </c>
      <c r="DB318" t="str">
        <v>CE 2729</v>
      </c>
      <c r="DC318" t="str">
        <v>CE Logo per Note 3</v>
      </c>
      <c r="DD318" t="str">
        <v>CE MARK</v>
      </c>
      <c r="DE318" t="str">
        <v>Chips/Debris Removed</v>
      </c>
      <c r="DF318" t="str">
        <v>Coat Per Note 2</v>
      </c>
      <c r="DG318" t="str">
        <v>C-Sink Ø .155</v>
      </c>
      <c r="DH318" t="str">
        <v>C-Sink Ø5.2</v>
      </c>
      <c r="DI318" t="str">
        <v>Deburred</v>
      </c>
      <c r="DJ318" t="str">
        <v>DIM "A" NoGo</v>
      </c>
      <c r="DK318" t="str">
        <v>DIM "A" NoGo Hexalobe</v>
      </c>
      <c r="DL318" t="str">
        <v>EDGE BREAK</v>
      </c>
      <c r="DM318" t="str">
        <v>EDGE BREAK MIN R.004, MAX R.010</v>
      </c>
      <c r="DN318" t="str">
        <v>Edge Break per Note 1</v>
      </c>
      <c r="DO318" t="str">
        <v>ELECTROPOLISH Per Note 1</v>
      </c>
      <c r="DP318" t="str">
        <v>Finish Per Note 3</v>
      </c>
      <c r="DQ318" t="str">
        <v>FLUTE POSITION Per Note 3</v>
      </c>
      <c r="DR318" t="str">
        <v>FULL R</v>
      </c>
      <c r="DS318" t="str">
        <v>FULL RADIUS</v>
      </c>
      <c r="DT318" t="str">
        <v xml:space="preserve">FULL RADIUS </v>
      </c>
      <c r="DU318" t="str">
        <v>Function Check  (.2340 .2360 FULL)</v>
      </c>
      <c r="DV318" t="str">
        <v>FUNCTIONAL  HEXALOBE</v>
      </c>
      <c r="DW318" t="str">
        <v>GLASS BEAD Per Note 3</v>
      </c>
      <c r="DX318" t="str">
        <v>Globus Logo per Note 3</v>
      </c>
      <c r="DY318" t="str">
        <v>Gold Anodized Color</v>
      </c>
      <c r="DZ318" t="str">
        <v>Green Anodized Color</v>
      </c>
      <c r="EA318" t="str">
        <v>GRIT BLAST Per Note 3</v>
      </c>
      <c r="EB318" t="str">
        <v>Grit Blast Per Note 4</v>
      </c>
      <c r="EC318" t="str">
        <v>GRIT BLAST, DWG NOTE 3</v>
      </c>
      <c r="ED318" t="str">
        <v>HEX MINOR Ø.1292</v>
      </c>
      <c r="EE318" t="str">
        <v xml:space="preserve">HEXALOBE </v>
      </c>
      <c r="EF318" t="str">
        <v>HEXALOBE FUNCTION</v>
      </c>
      <c r="EG318" t="str">
        <v>Hexalobe Minor</v>
      </c>
      <c r="EH318" t="str">
        <v>Hexalobe NV-30</v>
      </c>
      <c r="EI318" t="str">
        <v>HEXALOBE ORIENTATION</v>
      </c>
      <c r="EJ318" t="str">
        <v>Inspect per operation 30 comments</v>
      </c>
      <c r="EK318" t="str">
        <v>INT / EXT CORNERS: R.002 TO R.010</v>
      </c>
      <c r="EL318" t="str">
        <v>INT /EXT CORNERS R.05 TO R.03</v>
      </c>
      <c r="EM318" t="str">
        <v>John is a Geek</v>
      </c>
      <c r="EN318" t="str">
        <v>LASER ETCH</v>
      </c>
      <c r="EO318" t="str">
        <v>Laser Etch Per Note 7</v>
      </c>
      <c r="EP318" t="str">
        <v xml:space="preserve">LASER MARK "CE" DWG NOTE 10 </v>
      </c>
      <c r="EQ318" t="str">
        <v>Laser Mark "P1-15004-08", Per Note 3</v>
      </c>
      <c r="ER318" t="str">
        <v>Laser Mark "P2-15004-08", Per Note 3</v>
      </c>
      <c r="ES318" t="str">
        <v>Laser Mark "P3-15004-08", Per Note 3</v>
      </c>
      <c r="ET318" t="str">
        <v>Laser Mark "P4-15004-08", Per Note 3</v>
      </c>
      <c r="EU318" t="str">
        <v xml:space="preserve">LASER MARK LOGO DWG NOTE 9 </v>
      </c>
      <c r="EV318" t="str">
        <v xml:space="preserve">LASER MARK LOT NUMBER DWG NOTE 8 </v>
      </c>
      <c r="EW318" t="str">
        <v>Laser Mark Lot, Per Note 3</v>
      </c>
      <c r="EX318" t="str">
        <v xml:space="preserve">LASER MARK PART NUMBER DWG NOTE 8 </v>
      </c>
      <c r="EY318" t="str">
        <v>LASER: 13000000</v>
      </c>
      <c r="EZ318" t="str">
        <v>LASER: CE 2797</v>
      </c>
      <c r="FA318" t="str">
        <v>LASER: LOGO</v>
      </c>
      <c r="FB318" t="str">
        <v xml:space="preserve">LASER: Lot # Per RE-75-001 </v>
      </c>
      <c r="FC318" t="str">
        <v>LAST THREAD</v>
      </c>
      <c r="FD318" t="str">
        <v>LEAD .0625</v>
      </c>
      <c r="FE318" t="str">
        <v>LOGO</v>
      </c>
      <c r="FF318" t="str">
        <v>Lot (Control) Number per Note 3</v>
      </c>
      <c r="FG318" t="str">
        <v>LOT NO.</v>
      </c>
      <c r="FH318" t="str">
        <v>LOT NUMBER</v>
      </c>
      <c r="FI318" t="str">
        <v>LOT NUMBER PER NUVASIVE SOP 9002007</v>
      </c>
      <c r="FJ318" t="str">
        <v>M 4X 0.5 - 6G - 0.063R - LH</v>
      </c>
      <c r="FK318" t="str">
        <v>M4 X 0.5 - 6G - 0.063R</v>
      </c>
      <c r="FL318" t="str">
        <v>M4 X 0.5 - 6G - 0.063R - LH</v>
      </c>
      <c r="FM318" t="str">
        <v>M4.5 X .75 6g</v>
      </c>
      <c r="FN318" t="str">
        <v>M4.5 X 0.75 6g</v>
      </c>
      <c r="FO318" t="str">
        <v>M5x0.8-6g</v>
      </c>
      <c r="FP318" t="str">
        <v xml:space="preserve">M5x0.8-6g </v>
      </c>
      <c r="FQ318" t="str">
        <v>M6 X .75 6g</v>
      </c>
      <c r="FR318" t="str">
        <v>M6 X 0.75-6g</v>
      </c>
      <c r="FS318" t="str">
        <v>M6 X0.75 - 6g</v>
      </c>
      <c r="FT318" t="str">
        <v>M6X0.75 - 6H</v>
      </c>
      <c r="FU318" t="str">
        <v>M7 X 1.00 6g THREAD</v>
      </c>
      <c r="FV318" t="str">
        <v>M7X1.00 6g THREAD</v>
      </c>
      <c r="FW318" t="str">
        <v>M7X1.00 6h THREAD</v>
      </c>
      <c r="FX318" t="str">
        <v>Magenta Anodized Color</v>
      </c>
      <c r="FY318" t="str">
        <v>MAJOR Ø .380</v>
      </c>
      <c r="FZ318" t="str">
        <v>MAJORØ</v>
      </c>
      <c r="GA318" t="str">
        <v>MATT FINISH Per Note 3</v>
      </c>
      <c r="GB318" t="str">
        <v>MATT FINISH Per Traveler</v>
      </c>
      <c r="GC318" t="str">
        <v>MATTE FINISH</v>
      </c>
      <c r="GD318" t="str">
        <v>MATTE FINISH DWG NOTE 3</v>
      </c>
      <c r="GE318" t="str">
        <v>MATTE FINISH Note 3</v>
      </c>
      <c r="GF318" t="str">
        <v>Matte Finish Per Note 3</v>
      </c>
      <c r="GG318" t="str">
        <v>MATTE FINISH SIZE 10 GLASS BEAD</v>
      </c>
      <c r="GH318" t="str">
        <v>MAX ROOT RADIUS</v>
      </c>
      <c r="GI318" t="str">
        <v xml:space="preserve">Mill Profile Centered </v>
      </c>
      <c r="GJ318" t="str">
        <v>Minor Ø Unconstrained Check</v>
      </c>
      <c r="GK318" t="str">
        <v>MINOR Ø.1336</v>
      </c>
      <c r="GL318" t="str">
        <v>NO ANODIZE Per note 8</v>
      </c>
      <c r="GM318" t="str">
        <v>NO ANODIZE Per note 9</v>
      </c>
      <c r="GN318" t="str">
        <v>No Nicks, Scratches, Tool Marks, etc.</v>
      </c>
      <c r="GO318" t="str">
        <v>No Nicks,Scratches,Tool Marks,etc.</v>
      </c>
      <c r="GP318" t="str">
        <v>NO TOOL MARKS</v>
      </c>
      <c r="GQ318" t="str">
        <v>NOTE 3 THREAD RELIEF</v>
      </c>
      <c r="GR318" t="str">
        <v>NV-27 FUNC.</v>
      </c>
      <c r="GS318" t="str">
        <v>NV-30 DIM A</v>
      </c>
      <c r="GT318" t="str">
        <v>NV-30 DIM B</v>
      </c>
      <c r="GU318" t="str">
        <v>NV-30 DIM F</v>
      </c>
      <c r="GV318" t="str">
        <v>Ø .1250 HEX</v>
      </c>
      <c r="GW318" t="str">
        <v>Ø 9.4 MAJOR</v>
      </c>
      <c r="GX318" t="str">
        <v>Ø.096 MAX PILOT HOLE</v>
      </c>
      <c r="GY318" t="str">
        <v>Ø.125 THRU</v>
      </c>
      <c r="GZ318" t="str">
        <v>Ø.205 COUNTERSINK</v>
      </c>
      <c r="HA318" t="str">
        <v>Ø.260 T.S.C.</v>
      </c>
      <c r="HB318" t="str">
        <v>Ø.500 BASIC</v>
      </c>
      <c r="HC318" t="str">
        <v xml:space="preserve">OVAL CENTERED </v>
      </c>
      <c r="HD318" t="str">
        <v>PART NO. 15100</v>
      </c>
      <c r="HE318" t="str">
        <v>PART NUMBER 13100000</v>
      </c>
      <c r="HF318" t="str">
        <v>PART NUMBER 13600000</v>
      </c>
      <c r="HG318" t="str">
        <v>Part Number per Note 3</v>
      </c>
      <c r="HH318" t="str">
        <v>PD 5/16-18 UNC 2A</v>
      </c>
      <c r="HI318" t="str">
        <v>Perp.|0.05|A|</v>
      </c>
      <c r="HJ318" t="str">
        <v>PILOT THRU HOLE PRESENT</v>
      </c>
      <c r="HK318" t="str">
        <v>PITCH .060</v>
      </c>
      <c r="HL318" t="str">
        <v>Profile |.001|A|</v>
      </c>
      <c r="HM318" t="str">
        <v>Profile |.0015 | A | X-Y</v>
      </c>
      <c r="HN318" t="str">
        <v>Profile |.002| |A|B| X-Y</v>
      </c>
      <c r="HO318" t="str">
        <v>Profile |.002|A|B|</v>
      </c>
      <c r="HP318" t="str">
        <v>Profile |.002|A|B| X-Y</v>
      </c>
      <c r="HQ318" t="str">
        <v>Profile:|010|A|B|C|</v>
      </c>
      <c r="HR318" t="str">
        <v>Profile| .002| A|B|</v>
      </c>
      <c r="HS318" t="str">
        <v>Profile|.001|</v>
      </c>
      <c r="HT318" t="str">
        <v>Profile|.001|A|</v>
      </c>
      <c r="HU318" t="str">
        <v>Profile|.001|A|B|</v>
      </c>
      <c r="HV318" t="str">
        <v xml:space="preserve">Profile|.001|A|B| A&lt;-&gt;B </v>
      </c>
      <c r="HW318" t="str">
        <v>Profile|.001|A|B| C&lt;-&gt;D</v>
      </c>
      <c r="HX318" t="str">
        <v>Profile|.001|A|B| L-M</v>
      </c>
      <c r="HY318" t="str">
        <v>Profile|.001|A|B| P-Q</v>
      </c>
      <c r="HZ318" t="str">
        <v>Profile|.001|A|B|C&lt;-&gt;D</v>
      </c>
      <c r="IA318" t="str">
        <v>Profile|.001|A|C&lt;--&gt;D</v>
      </c>
      <c r="IB318" t="str">
        <v>Profile|.001|A|UNILATERAL</v>
      </c>
      <c r="IC318" t="str">
        <v>Profile|.001|C|</v>
      </c>
      <c r="ID318" t="str">
        <v>Profile|.0012|D1|</v>
      </c>
      <c r="IE318" t="str">
        <v>Profile|.0015| A-B UNI.</v>
      </c>
      <c r="IF318" t="str">
        <v>Profile|.0015| UNI.</v>
      </c>
      <c r="IG318" t="str">
        <v>Profile|.0015|A| X-Y</v>
      </c>
      <c r="IH318" t="str">
        <v>Profile|.0015|E|F|</v>
      </c>
      <c r="II318" t="str">
        <v>Profile|.0016|B|D|</v>
      </c>
      <c r="IJ318" t="str">
        <v>Profile|.002(U).000|A|</v>
      </c>
      <c r="IK318" t="str">
        <v>Profile|.002|</v>
      </c>
      <c r="IL318" t="str">
        <v>Profile|.002|A</v>
      </c>
      <c r="IM318" t="str">
        <v>Profile|.002|A|</v>
      </c>
      <c r="IN318" t="str">
        <v>Profile|.002|A|B|</v>
      </c>
      <c r="IO318" t="str">
        <v xml:space="preserve">Profile|.002|A|B| A&lt;-&gt;B </v>
      </c>
      <c r="IP318" t="str">
        <v>Profile|.002|A|B| C&lt;-&gt;D</v>
      </c>
      <c r="IQ318" t="str">
        <v>Profile|.002|A|B| X-Y</v>
      </c>
      <c r="IR318" t="str">
        <v>Profile|.002|A|B|C|X-Y</v>
      </c>
      <c r="IS318" t="str">
        <v>Profile|.002|A|B|X&lt;--&gt;Y</v>
      </c>
      <c r="IT318" t="str">
        <v>Profile|.002|A|B|X-Y</v>
      </c>
      <c r="IU318" t="str">
        <v>Profile|.002|A|C|</v>
      </c>
      <c r="IV318" t="str">
        <v>Profile|.002|C|A|</v>
      </c>
      <c r="IW318" t="str">
        <v>Profile|.002|C|B|</v>
      </c>
      <c r="IX318" t="str">
        <v>Profile|.0020|</v>
      </c>
      <c r="IY318" t="str">
        <v>Profile|.003|A|</v>
      </c>
      <c r="IZ318" t="str">
        <v>Profile|.003|A|B|C| Uni.</v>
      </c>
      <c r="JA318" t="str">
        <v>Profile|.003|E|F|</v>
      </c>
      <c r="JB318" t="str">
        <v>Profile|.004(U) .003|A|B|C|</v>
      </c>
      <c r="JC318" t="str">
        <v>Profile|.004|A| UNI.</v>
      </c>
      <c r="JD318" t="str">
        <v>Profile|.005|A|C|</v>
      </c>
      <c r="JE318" t="str">
        <v>Profile|.005|A|C|A&lt;--&gt;B, C&lt;--&gt;D</v>
      </c>
      <c r="JF318" t="str">
        <v>Profile|.005|A|D| A-B UNI.</v>
      </c>
      <c r="JG318" t="str">
        <v>Profile|.005|A|D| UNI.</v>
      </c>
      <c r="JH318" t="str">
        <v>Profile|.010|A|B|</v>
      </c>
      <c r="JI318" t="str">
        <v>Profile|.010|A|B|C|</v>
      </c>
      <c r="JJ318" t="str">
        <v>Profile|.03|A|</v>
      </c>
      <c r="JK318" t="str">
        <v>Profile|.05|A|B|</v>
      </c>
      <c r="JL318" t="str">
        <v>Profile|0.03|</v>
      </c>
      <c r="JM318" t="str">
        <v>Profile|0.03|A|</v>
      </c>
      <c r="JN318" t="str">
        <v>Profile|0.03|A|B|</v>
      </c>
      <c r="JO318" t="str">
        <v>Profile|0.05{A|C|</v>
      </c>
      <c r="JP318" t="str">
        <v>Profile|0.05|A|B|</v>
      </c>
      <c r="JQ318" t="str">
        <v>Profile|0.05|E|</v>
      </c>
      <c r="JR318" t="str">
        <v>Profile|0.05|E|F|</v>
      </c>
      <c r="JS318" t="str">
        <v>Profile|0.06|A|C|</v>
      </c>
      <c r="JT318" t="str">
        <v>Profile|0.1|A|A|</v>
      </c>
      <c r="JU318" t="str">
        <v>Profile|0.1|D1|</v>
      </c>
      <c r="JV318" t="str">
        <v>Profile|A|B|C|</v>
      </c>
      <c r="JW318" t="str">
        <v>Proile|.002|A|B|J-K</v>
      </c>
      <c r="JX318" t="str">
        <v>P-Thread Form</v>
      </c>
      <c r="JY318" t="str">
        <v>R  FULL RADIUS</v>
      </c>
      <c r="JZ318" t="str">
        <v>R.001/.006</v>
      </c>
      <c r="KA318" t="str">
        <v>R.003 MAX</v>
      </c>
      <c r="KB318" t="str">
        <v>R.005 MAX</v>
      </c>
      <c r="KC318" t="str">
        <v>R.030</v>
      </c>
      <c r="KD318" t="str">
        <v>R.25 MAX</v>
      </c>
      <c r="KE318" t="str">
        <v>R1.33 BASIC</v>
      </c>
      <c r="KF318" t="str">
        <v>R3.3</v>
      </c>
      <c r="KG318" t="str">
        <v>Ra 1.6 MAX</v>
      </c>
      <c r="KH318" t="str">
        <v>RAD @ FACE &amp; OD CHAMFER</v>
      </c>
      <c r="KI318" t="str">
        <v>RAD. @ ID &amp; BACK FACE</v>
      </c>
      <c r="KJ318" t="str">
        <v>RAD. @ OD &amp; BACK FACE</v>
      </c>
      <c r="KK318" t="str">
        <v>REMOVE SHRP EDGES .005 MAX</v>
      </c>
      <c r="KL318" t="str">
        <v>ROD SLOT CENTERED</v>
      </c>
      <c r="KM318" t="str">
        <v>SHARP OKAY</v>
      </c>
      <c r="KN318" t="str">
        <v>Slot Centered</v>
      </c>
      <c r="KO318" t="str">
        <v>SLOT WIDTH</v>
      </c>
      <c r="KP318" t="str">
        <v>Surface Finish Per Note 1</v>
      </c>
      <c r="KQ318" t="str">
        <v>Symmerty Balloon A_6</v>
      </c>
      <c r="KR318" t="str">
        <v>T27 HEXALOBE Per Note 1</v>
      </c>
      <c r="KS318" t="str">
        <v>T27 TORX</v>
      </c>
      <c r="KT318" t="str">
        <v>THRD DEPTH</v>
      </c>
      <c r="KU318" t="str">
        <v>Thread Form Per Note 3</v>
      </c>
      <c r="KV318" t="str">
        <v>THREAD INTO ROD SLOT</v>
      </c>
      <c r="KW318" t="str">
        <v>Thread Timed Print Note 6</v>
      </c>
      <c r="KX318" t="str">
        <v>TOOL MISMATCH PERMISSIBLE</v>
      </c>
      <c r="KY318" t="str">
        <v>Tot. Runout|Ø.002|C|</v>
      </c>
      <c r="KZ318" t="str">
        <v>Total Runout|.002|E|</v>
      </c>
      <c r="LA318" t="str">
        <v>TRIPLE LEAD THREAD</v>
      </c>
      <c r="LB318" t="str">
        <v>True Pos. |.001 (M)|A|</v>
      </c>
      <c r="LC318" t="str">
        <v>True Pos. |.002(M)|A|B|</v>
      </c>
      <c r="LD318" t="str">
        <v>True Pos. |.002|</v>
      </c>
      <c r="LE318" t="str">
        <v>True Pos. |.002|A|</v>
      </c>
      <c r="LF318" t="str">
        <v>True Pos. |.002|A|B|</v>
      </c>
      <c r="LG318" t="str">
        <v>True Pos. |.004|A|C|B|</v>
      </c>
      <c r="LH318" t="str">
        <v>True Pos. |.005(M)|A|B|</v>
      </c>
      <c r="LI318" t="str">
        <v>True Pos.|.000(L)|A|D|</v>
      </c>
      <c r="LJ318" t="str">
        <v>True Pos.|.000(M)|A|</v>
      </c>
      <c r="LK318" t="str">
        <v>True Pos.|.001(M)|A|</v>
      </c>
      <c r="LL318" t="str">
        <v>True Pos.|.001|B|</v>
      </c>
      <c r="LM318" t="str">
        <v>True Pos.|.001|E|</v>
      </c>
      <c r="LN318" t="str">
        <v>True Pos.|.002|A|</v>
      </c>
      <c r="LO318" t="str">
        <v>True Pos.|.002|B|</v>
      </c>
      <c r="LP318" t="str">
        <v>True Pos.|.002|C|</v>
      </c>
      <c r="LQ318" t="str">
        <v>True Pos.|.002|D1|</v>
      </c>
      <c r="LR318" t="str">
        <v>True Pos.|.002|D1|D2|</v>
      </c>
      <c r="LS318" t="str">
        <v>True Pos.|.05|A|</v>
      </c>
      <c r="LT318" t="str">
        <v>True Pos.|.1|A|B|C|</v>
      </c>
      <c r="LU318" t="str">
        <v>True Pos.|.13|A</v>
      </c>
      <c r="LV318" t="str">
        <v>True Pos.|0.05|A|</v>
      </c>
      <c r="LW318" t="str">
        <v>True Pos.|0.1|A|B|C|</v>
      </c>
      <c r="LX318" t="str">
        <v>True Pos.|0.13|A|</v>
      </c>
      <c r="LY318" t="str">
        <v>True Pos.|Ø.000(M)|A|</v>
      </c>
      <c r="LZ318" t="str">
        <v>True Pos.|Ø.000(M)|B|</v>
      </c>
      <c r="MA318" t="str">
        <v>True Pos.|Ø.001(M)|A(M)|</v>
      </c>
      <c r="MB318" t="str">
        <v>True Pos.|Ø.001(M)|A|</v>
      </c>
      <c r="MC318" t="str">
        <v>True Pos.|Ø.001|A|</v>
      </c>
      <c r="MD318" t="str">
        <v>True Pos.|Ø.001|C|</v>
      </c>
      <c r="ME318" t="str">
        <v>True Pos.|Ø.002(S)|A(S)|</v>
      </c>
      <c r="MF318" t="str">
        <v>True Pos.|Ø.002|A|</v>
      </c>
      <c r="MG318" t="str">
        <v>True Pos.|Ø.002|B|</v>
      </c>
      <c r="MH318" t="str">
        <v>True Pos.|Ø.002|C|</v>
      </c>
      <c r="MI318" t="str">
        <v>True Pos.|Ø.03(M)|A|</v>
      </c>
      <c r="MJ318" t="str">
        <v>True Pos.|Ø0.03(M)|A|</v>
      </c>
      <c r="MK318" t="str">
        <v>True Pos.|Ø0.05(L)|D|B|</v>
      </c>
      <c r="ML318" t="str">
        <v>True Pos.|Ø0.05|A|</v>
      </c>
      <c r="MM318" t="str">
        <v>True Pos.|Ø0.05|D|</v>
      </c>
      <c r="MN318" t="str">
        <v>True Pos.|Ø0.05|E|</v>
      </c>
      <c r="MO318" t="str">
        <v>True Pos.|Ø0.05|E|B|</v>
      </c>
      <c r="MP318" t="str">
        <v>True Pos.|SØ0.03|C|B|</v>
      </c>
      <c r="MQ318" t="str">
        <v>True Position|.002|A|B|</v>
      </c>
      <c r="MR318" t="str">
        <v>True. Pos.|Ø.001(M)|A|</v>
      </c>
      <c r="MS318" t="str">
        <v>True. Pps.|0.05|A|</v>
      </c>
      <c r="MT318" t="str">
        <v>Tumble Per Note 1</v>
      </c>
      <c r="MU318" t="str">
        <v>Tumble Per Note 2</v>
      </c>
    </row>
    <row r="319" spans="1:359">
      <c r="A319" t="s">
        <v>1234</v>
      </c>
      <c r="C319" s="74" t="str" cm="1">
        <f t="array" ref="C319:MU319">TRANSPOSE(_xlfn._xlws.SORT(_xlfn._xlws.FILTER($A$2:$A$499,ISNUMBER(SEARCH('Prt. Lib. &amp; Routine, Table'!L326,$A$2:$A$499)),"not found")))</f>
        <v>.0015 T.I.R. MAX</v>
      </c>
      <c r="D319" t="str">
        <v>.002 MAX ROOT RADIUS</v>
      </c>
      <c r="E319" t="str">
        <v>.012 BLUNT END</v>
      </c>
      <c r="F319" t="str">
        <v>.015 MAX</v>
      </c>
      <c r="G319" t="str">
        <v>.016 T.S.C.</v>
      </c>
      <c r="H319" t="str">
        <v>.017 BASIC</v>
      </c>
      <c r="I319" t="str">
        <v>.021 PITCH</v>
      </c>
      <c r="J319" t="str">
        <v>.022 BLUNT START</v>
      </c>
      <c r="K319" t="str">
        <v>.025 BASIC</v>
      </c>
      <c r="L319" t="str">
        <v>.035 BASIC</v>
      </c>
      <c r="M319" t="str">
        <v>.043 T.S.C</v>
      </c>
      <c r="N319" t="str">
        <v>.053 T.S.C.</v>
      </c>
      <c r="O319" t="str">
        <v>.060 HEX DEPTH</v>
      </c>
      <c r="P319" t="str">
        <v>.060 PITCH</v>
      </c>
      <c r="Q319" t="str">
        <v>.061 BASIC</v>
      </c>
      <c r="R319" t="str">
        <v>.07 HEX</v>
      </c>
      <c r="S319" t="str">
        <v>.070 HEX DEPTH</v>
      </c>
      <c r="T319" t="str">
        <v>.082 DRILL</v>
      </c>
      <c r="U319" t="str">
        <v>.082 DRILL DEPTH</v>
      </c>
      <c r="V319" t="str">
        <v>.094 HEX</v>
      </c>
      <c r="W319" t="str">
        <v>.115 T.S.C.</v>
      </c>
      <c r="X319" t="str">
        <v>.1195 / .1243 MAJOR DIAMETER</v>
      </c>
      <c r="Y319" t="str">
        <v>.1250 HEX</v>
      </c>
      <c r="Z319" t="str">
        <v>.157 MINOR DIAMETER</v>
      </c>
      <c r="AA319" t="str">
        <v>.172 FULL THD DEPTH</v>
      </c>
      <c r="AB319" t="str">
        <v>.172 MAJOR DIAMETER</v>
      </c>
      <c r="AC319" t="str">
        <v>.180 MIN DEPTH FULL THRD</v>
      </c>
      <c r="AD319" t="str">
        <v>.183 Ceter Line Thread Dwell</v>
      </c>
      <c r="AE319" t="str">
        <v>.208 MAX THRD DEPTH</v>
      </c>
      <c r="AF319" t="str">
        <v>.218 BOTTOM HALF OF SLOT</v>
      </c>
      <c r="AG319" t="str">
        <v>.261 BASIC</v>
      </c>
      <c r="AH319" t="str">
        <v>.314 T.S.C.</v>
      </c>
      <c r="AI319" t="str">
        <v>.315 BASIC</v>
      </c>
      <c r="AJ319" t="str">
        <v>.329 MINOR Ø</v>
      </c>
      <c r="AK319" t="str">
        <v>.330 BASIC</v>
      </c>
      <c r="AL319" t="str">
        <v>.35 TO TANGENT POINT</v>
      </c>
      <c r="AM319" t="str">
        <v>.375 MAJOR Ø</v>
      </c>
      <c r="AN319" t="str">
        <v>.390 BASIC</v>
      </c>
      <c r="AO319" t="str">
        <v>.440 BASIC</v>
      </c>
      <c r="AP319" t="str">
        <v>.64/.96 HIGH=Pass</v>
      </c>
      <c r="AQ319" t="str">
        <v>0.012 MAX</v>
      </c>
      <c r="AR319" t="str">
        <v>0.015 MAX</v>
      </c>
      <c r="AS319" t="str">
        <v>0.05 Per Note 2</v>
      </c>
      <c r="AT319" t="str">
        <v>0.500 PULLOUT ZONE</v>
      </c>
      <c r="AU319" t="str">
        <v>10-32 UNF-2A</v>
      </c>
      <c r="AV319" t="str">
        <v>12-28 UNF-2B</v>
      </c>
      <c r="AW319" t="str">
        <v>2.87 BASIC</v>
      </c>
      <c r="AX319" t="str">
        <v>2-56 UNC 2B 2 STARTS</v>
      </c>
      <c r="AY319" t="str">
        <v>3 LEAD THREAD</v>
      </c>
      <c r="AZ319" t="str">
        <v>32µIN Max</v>
      </c>
      <c r="BA319" t="str">
        <v>5/16"-24 UNF-2A</v>
      </c>
      <c r="BB319" t="str">
        <v>5/16-18 UNC 2A</v>
      </c>
      <c r="BC319" t="str">
        <v>5-44 UNF-2A</v>
      </c>
      <c r="BD319" t="str">
        <v>6-16µIN</v>
      </c>
      <c r="BE319" t="str">
        <v>65° BLEND</v>
      </c>
      <c r="BF319" t="str">
        <v>7.45 Top of Ball to Face</v>
      </c>
      <c r="BG319" t="str">
        <v>7/16-28 UNEF 2B</v>
      </c>
      <c r="BH319" t="str">
        <v>7/16-28-UNEF-2A</v>
      </c>
      <c r="BI319" t="str">
        <v>Alignment Per Note 3</v>
      </c>
      <c r="BJ319" t="str">
        <v>ANODIZE (SEE CHART)</v>
      </c>
      <c r="BK319" t="str">
        <v>ANODIZE AQUA Per Note 3</v>
      </c>
      <c r="BL319" t="str">
        <v>ANODIZE BOTTOM PORTION</v>
      </c>
      <c r="BM319" t="str">
        <v>ANODIZE COLOR AQUA</v>
      </c>
      <c r="BN319" t="str">
        <v>ANODIZE COLOR GREEN DWG NOTE 4</v>
      </c>
      <c r="BO319" t="str">
        <v>ANODIZE COLOR LIGHT BLUE</v>
      </c>
      <c r="BP319" t="str">
        <v>ANODIZE GREEN Per Note 2</v>
      </c>
      <c r="BQ319" t="str">
        <v>ANODIZE GREY, Per Note 1</v>
      </c>
      <c r="BR319" t="str">
        <v>ANODIZE MAGENTA</v>
      </c>
      <c r="BS319" t="str">
        <v>Anodize Per note 3</v>
      </c>
      <c r="BT319" t="str">
        <v>Anodize Per Note 4</v>
      </c>
      <c r="BU319" t="str">
        <v>ANODIZE SEAFOAM</v>
      </c>
      <c r="BV319" t="str">
        <v>Balloon 11 Symmetry</v>
      </c>
      <c r="BW319" t="str">
        <v>Balloon 12 Symmetry</v>
      </c>
      <c r="BX319" t="str">
        <v>Balloon 13 Hole Centered</v>
      </c>
      <c r="BY319" t="str">
        <v>Balloon 13 Symmerty</v>
      </c>
      <c r="BZ319" t="str">
        <v>Balloon 2 Symmetry</v>
      </c>
      <c r="CA319" t="str">
        <v>Balloon 21 CENTERED</v>
      </c>
      <c r="CB319" t="str">
        <v>Balloon 29 Symmetry</v>
      </c>
      <c r="CC319" t="str">
        <v>Balloon 3 Symmetry</v>
      </c>
      <c r="CD319" t="str">
        <v>Balloon 4 Symmetry</v>
      </c>
      <c r="CE319" t="str">
        <v>Balloon 5 blend to SØ .340</v>
      </c>
      <c r="CF319" t="str">
        <v>Balloon 5 Symmetry</v>
      </c>
      <c r="CG319" t="str">
        <v>Balloon 6 Centered</v>
      </c>
      <c r="CH319" t="str">
        <v>Balloon 9 Function Check</v>
      </c>
      <c r="CI319" t="str">
        <v>Balloon 9 Symmerty</v>
      </c>
      <c r="CJ319" t="str">
        <v>Balloons 2 &amp; 17 Symmetry |.001|A|</v>
      </c>
      <c r="CK319" t="str">
        <v>Basic Ø 3.6</v>
      </c>
      <c r="CL319" t="str">
        <v>BEAD BLAST</v>
      </c>
      <c r="CM319" t="str">
        <v>BLAST ALUMINUM OXIDE</v>
      </c>
      <c r="CN319" t="str">
        <v>Blast Note 2</v>
      </c>
      <c r="CO319" t="str">
        <v xml:space="preserve">BLAST Per Note 1 </v>
      </c>
      <c r="CP319" t="str">
        <v>BLAST Per Note 2</v>
      </c>
      <c r="CQ319" t="str">
        <v>BLAST Per Note 3</v>
      </c>
      <c r="CR319" t="str">
        <v>BLAST Per Note 4</v>
      </c>
      <c r="CS319" t="str">
        <v>BLAST Per Note 8</v>
      </c>
      <c r="CT319" t="str">
        <v>BLAST Per Traveler, MATT FINISH</v>
      </c>
      <c r="CU319" t="str">
        <v>BLAST WITH 16 GRIT ALUMINUM OXIDE</v>
      </c>
      <c r="CV319" t="str">
        <v>BLAST, Uniform Finish Per Note 3</v>
      </c>
      <c r="CW319" t="str">
        <v>BREAK EDGE</v>
      </c>
      <c r="CX319" t="str">
        <v>BREAK EDGE .014</v>
      </c>
      <c r="CY319" t="str">
        <v>BREAK EDGES Note 2</v>
      </c>
      <c r="CZ319" t="str">
        <v>BREAK SHARP Per Note 1</v>
      </c>
      <c r="DA319" t="str">
        <v>BREAK SHARPS Per Note 1</v>
      </c>
      <c r="DB319" t="str">
        <v>CE 2729</v>
      </c>
      <c r="DC319" t="str">
        <v>CE Logo per Note 3</v>
      </c>
      <c r="DD319" t="str">
        <v>CE MARK</v>
      </c>
      <c r="DE319" t="str">
        <v>Chips/Debris Removed</v>
      </c>
      <c r="DF319" t="str">
        <v>Coat Per Note 2</v>
      </c>
      <c r="DG319" t="str">
        <v>C-Sink Ø .155</v>
      </c>
      <c r="DH319" t="str">
        <v>C-Sink Ø5.2</v>
      </c>
      <c r="DI319" t="str">
        <v>Deburred</v>
      </c>
      <c r="DJ319" t="str">
        <v>DIM "A" NoGo</v>
      </c>
      <c r="DK319" t="str">
        <v>DIM "A" NoGo Hexalobe</v>
      </c>
      <c r="DL319" t="str">
        <v>EDGE BREAK</v>
      </c>
      <c r="DM319" t="str">
        <v>EDGE BREAK MIN R.004, MAX R.010</v>
      </c>
      <c r="DN319" t="str">
        <v>Edge Break per Note 1</v>
      </c>
      <c r="DO319" t="str">
        <v>ELECTROPOLISH Per Note 1</v>
      </c>
      <c r="DP319" t="str">
        <v>Finish Per Note 3</v>
      </c>
      <c r="DQ319" t="str">
        <v>FLUTE POSITION Per Note 3</v>
      </c>
      <c r="DR319" t="str">
        <v>FULL R</v>
      </c>
      <c r="DS319" t="str">
        <v>FULL RADIUS</v>
      </c>
      <c r="DT319" t="str">
        <v xml:space="preserve">FULL RADIUS </v>
      </c>
      <c r="DU319" t="str">
        <v>Function Check  (.2340 .2360 FULL)</v>
      </c>
      <c r="DV319" t="str">
        <v>FUNCTIONAL  HEXALOBE</v>
      </c>
      <c r="DW319" t="str">
        <v>GLASS BEAD Per Note 3</v>
      </c>
      <c r="DX319" t="str">
        <v>Globus Logo per Note 3</v>
      </c>
      <c r="DY319" t="str">
        <v>Gold Anodized Color</v>
      </c>
      <c r="DZ319" t="str">
        <v>Green Anodized Color</v>
      </c>
      <c r="EA319" t="str">
        <v>GRIT BLAST Per Note 3</v>
      </c>
      <c r="EB319" t="str">
        <v>Grit Blast Per Note 4</v>
      </c>
      <c r="EC319" t="str">
        <v>GRIT BLAST, DWG NOTE 3</v>
      </c>
      <c r="ED319" t="str">
        <v>HEX MINOR Ø.1292</v>
      </c>
      <c r="EE319" t="str">
        <v xml:space="preserve">HEXALOBE </v>
      </c>
      <c r="EF319" t="str">
        <v>HEXALOBE FUNCTION</v>
      </c>
      <c r="EG319" t="str">
        <v>Hexalobe Minor</v>
      </c>
      <c r="EH319" t="str">
        <v>Hexalobe NV-30</v>
      </c>
      <c r="EI319" t="str">
        <v>HEXALOBE ORIENTATION</v>
      </c>
      <c r="EJ319" t="str">
        <v>Inspect per operation 30 comments</v>
      </c>
      <c r="EK319" t="str">
        <v>INT / EXT CORNERS: R.002 TO R.010</v>
      </c>
      <c r="EL319" t="str">
        <v>INT /EXT CORNERS R.05 TO R.03</v>
      </c>
      <c r="EM319" t="str">
        <v>John is a Geek</v>
      </c>
      <c r="EN319" t="str">
        <v>LASER ETCH</v>
      </c>
      <c r="EO319" t="str">
        <v>Laser Etch Per Note 7</v>
      </c>
      <c r="EP319" t="str">
        <v xml:space="preserve">LASER MARK "CE" DWG NOTE 10 </v>
      </c>
      <c r="EQ319" t="str">
        <v>Laser Mark "P1-15004-08", Per Note 3</v>
      </c>
      <c r="ER319" t="str">
        <v>Laser Mark "P2-15004-08", Per Note 3</v>
      </c>
      <c r="ES319" t="str">
        <v>Laser Mark "P3-15004-08", Per Note 3</v>
      </c>
      <c r="ET319" t="str">
        <v>Laser Mark "P4-15004-08", Per Note 3</v>
      </c>
      <c r="EU319" t="str">
        <v xml:space="preserve">LASER MARK LOGO DWG NOTE 9 </v>
      </c>
      <c r="EV319" t="str">
        <v xml:space="preserve">LASER MARK LOT NUMBER DWG NOTE 8 </v>
      </c>
      <c r="EW319" t="str">
        <v>Laser Mark Lot, Per Note 3</v>
      </c>
      <c r="EX319" t="str">
        <v xml:space="preserve">LASER MARK PART NUMBER DWG NOTE 8 </v>
      </c>
      <c r="EY319" t="str">
        <v>LASER: 13000000</v>
      </c>
      <c r="EZ319" t="str">
        <v>LASER: CE 2797</v>
      </c>
      <c r="FA319" t="str">
        <v>LASER: LOGO</v>
      </c>
      <c r="FB319" t="str">
        <v xml:space="preserve">LASER: Lot # Per RE-75-001 </v>
      </c>
      <c r="FC319" t="str">
        <v>LAST THREAD</v>
      </c>
      <c r="FD319" t="str">
        <v>LEAD .0625</v>
      </c>
      <c r="FE319" t="str">
        <v>LOGO</v>
      </c>
      <c r="FF319" t="str">
        <v>Lot (Control) Number per Note 3</v>
      </c>
      <c r="FG319" t="str">
        <v>LOT NO.</v>
      </c>
      <c r="FH319" t="str">
        <v>LOT NUMBER</v>
      </c>
      <c r="FI319" t="str">
        <v>LOT NUMBER PER NUVASIVE SOP 9002007</v>
      </c>
      <c r="FJ319" t="str">
        <v>M 4X 0.5 - 6G - 0.063R - LH</v>
      </c>
      <c r="FK319" t="str">
        <v>M4 X 0.5 - 6G - 0.063R</v>
      </c>
      <c r="FL319" t="str">
        <v>M4 X 0.5 - 6G - 0.063R - LH</v>
      </c>
      <c r="FM319" t="str">
        <v>M4.5 X .75 6g</v>
      </c>
      <c r="FN319" t="str">
        <v>M4.5 X 0.75 6g</v>
      </c>
      <c r="FO319" t="str">
        <v>M5x0.8-6g</v>
      </c>
      <c r="FP319" t="str">
        <v xml:space="preserve">M5x0.8-6g </v>
      </c>
      <c r="FQ319" t="str">
        <v>M6 X .75 6g</v>
      </c>
      <c r="FR319" t="str">
        <v>M6 X 0.75-6g</v>
      </c>
      <c r="FS319" t="str">
        <v>M6 X0.75 - 6g</v>
      </c>
      <c r="FT319" t="str">
        <v>M6X0.75 - 6H</v>
      </c>
      <c r="FU319" t="str">
        <v>M7 X 1.00 6g THREAD</v>
      </c>
      <c r="FV319" t="str">
        <v>M7X1.00 6g THREAD</v>
      </c>
      <c r="FW319" t="str">
        <v>M7X1.00 6h THREAD</v>
      </c>
      <c r="FX319" t="str">
        <v>Magenta Anodized Color</v>
      </c>
      <c r="FY319" t="str">
        <v>MAJOR Ø .380</v>
      </c>
      <c r="FZ319" t="str">
        <v>MAJORØ</v>
      </c>
      <c r="GA319" t="str">
        <v>MATT FINISH Per Note 3</v>
      </c>
      <c r="GB319" t="str">
        <v>MATT FINISH Per Traveler</v>
      </c>
      <c r="GC319" t="str">
        <v>MATTE FINISH</v>
      </c>
      <c r="GD319" t="str">
        <v>MATTE FINISH DWG NOTE 3</v>
      </c>
      <c r="GE319" t="str">
        <v>MATTE FINISH Note 3</v>
      </c>
      <c r="GF319" t="str">
        <v>Matte Finish Per Note 3</v>
      </c>
      <c r="GG319" t="str">
        <v>MATTE FINISH SIZE 10 GLASS BEAD</v>
      </c>
      <c r="GH319" t="str">
        <v>MAX ROOT RADIUS</v>
      </c>
      <c r="GI319" t="str">
        <v xml:space="preserve">Mill Profile Centered </v>
      </c>
      <c r="GJ319" t="str">
        <v>Minor Ø Unconstrained Check</v>
      </c>
      <c r="GK319" t="str">
        <v>MINOR Ø.1336</v>
      </c>
      <c r="GL319" t="str">
        <v>NO ANODIZE Per note 8</v>
      </c>
      <c r="GM319" t="str">
        <v>NO ANODIZE Per note 9</v>
      </c>
      <c r="GN319" t="str">
        <v>No Nicks, Scratches, Tool Marks, etc.</v>
      </c>
      <c r="GO319" t="str">
        <v>No Nicks,Scratches,Tool Marks,etc.</v>
      </c>
      <c r="GP319" t="str">
        <v>NO TOOL MARKS</v>
      </c>
      <c r="GQ319" t="str">
        <v>NOTE 3 THREAD RELIEF</v>
      </c>
      <c r="GR319" t="str">
        <v>NV-27 FUNC.</v>
      </c>
      <c r="GS319" t="str">
        <v>NV-30 DIM A</v>
      </c>
      <c r="GT319" t="str">
        <v>NV-30 DIM B</v>
      </c>
      <c r="GU319" t="str">
        <v>NV-30 DIM F</v>
      </c>
      <c r="GV319" t="str">
        <v>Ø .1250 HEX</v>
      </c>
      <c r="GW319" t="str">
        <v>Ø 9.4 MAJOR</v>
      </c>
      <c r="GX319" t="str">
        <v>Ø.096 MAX PILOT HOLE</v>
      </c>
      <c r="GY319" t="str">
        <v>Ø.125 THRU</v>
      </c>
      <c r="GZ319" t="str">
        <v>Ø.205 COUNTERSINK</v>
      </c>
      <c r="HA319" t="str">
        <v>Ø.260 T.S.C.</v>
      </c>
      <c r="HB319" t="str">
        <v>Ø.500 BASIC</v>
      </c>
      <c r="HC319" t="str">
        <v xml:space="preserve">OVAL CENTERED </v>
      </c>
      <c r="HD319" t="str">
        <v>PART NO. 15100</v>
      </c>
      <c r="HE319" t="str">
        <v>PART NUMBER 13100000</v>
      </c>
      <c r="HF319" t="str">
        <v>PART NUMBER 13600000</v>
      </c>
      <c r="HG319" t="str">
        <v>Part Number per Note 3</v>
      </c>
      <c r="HH319" t="str">
        <v>PD 5/16-18 UNC 2A</v>
      </c>
      <c r="HI319" t="str">
        <v>Perp.|0.05|A|</v>
      </c>
      <c r="HJ319" t="str">
        <v>PILOT THRU HOLE PRESENT</v>
      </c>
      <c r="HK319" t="str">
        <v>PITCH .060</v>
      </c>
      <c r="HL319" t="str">
        <v>Profile |.001|A|</v>
      </c>
      <c r="HM319" t="str">
        <v>Profile |.0015 | A | X-Y</v>
      </c>
      <c r="HN319" t="str">
        <v>Profile |.002| |A|B| X-Y</v>
      </c>
      <c r="HO319" t="str">
        <v>Profile |.002|A|B|</v>
      </c>
      <c r="HP319" t="str">
        <v>Profile |.002|A|B| X-Y</v>
      </c>
      <c r="HQ319" t="str">
        <v>Profile:|010|A|B|C|</v>
      </c>
      <c r="HR319" t="str">
        <v>Profile| .002| A|B|</v>
      </c>
      <c r="HS319" t="str">
        <v>Profile|.001|</v>
      </c>
      <c r="HT319" t="str">
        <v>Profile|.001|A|</v>
      </c>
      <c r="HU319" t="str">
        <v>Profile|.001|A|B|</v>
      </c>
      <c r="HV319" t="str">
        <v xml:space="preserve">Profile|.001|A|B| A&lt;-&gt;B </v>
      </c>
      <c r="HW319" t="str">
        <v>Profile|.001|A|B| C&lt;-&gt;D</v>
      </c>
      <c r="HX319" t="str">
        <v>Profile|.001|A|B| L-M</v>
      </c>
      <c r="HY319" t="str">
        <v>Profile|.001|A|B| P-Q</v>
      </c>
      <c r="HZ319" t="str">
        <v>Profile|.001|A|B|C&lt;-&gt;D</v>
      </c>
      <c r="IA319" t="str">
        <v>Profile|.001|A|C&lt;--&gt;D</v>
      </c>
      <c r="IB319" t="str">
        <v>Profile|.001|A|UNILATERAL</v>
      </c>
      <c r="IC319" t="str">
        <v>Profile|.001|C|</v>
      </c>
      <c r="ID319" t="str">
        <v>Profile|.0012|D1|</v>
      </c>
      <c r="IE319" t="str">
        <v>Profile|.0015| A-B UNI.</v>
      </c>
      <c r="IF319" t="str">
        <v>Profile|.0015| UNI.</v>
      </c>
      <c r="IG319" t="str">
        <v>Profile|.0015|A| X-Y</v>
      </c>
      <c r="IH319" t="str">
        <v>Profile|.0015|E|F|</v>
      </c>
      <c r="II319" t="str">
        <v>Profile|.0016|B|D|</v>
      </c>
      <c r="IJ319" t="str">
        <v>Profile|.002(U).000|A|</v>
      </c>
      <c r="IK319" t="str">
        <v>Profile|.002|</v>
      </c>
      <c r="IL319" t="str">
        <v>Profile|.002|A</v>
      </c>
      <c r="IM319" t="str">
        <v>Profile|.002|A|</v>
      </c>
      <c r="IN319" t="str">
        <v>Profile|.002|A|B|</v>
      </c>
      <c r="IO319" t="str">
        <v xml:space="preserve">Profile|.002|A|B| A&lt;-&gt;B </v>
      </c>
      <c r="IP319" t="str">
        <v>Profile|.002|A|B| C&lt;-&gt;D</v>
      </c>
      <c r="IQ319" t="str">
        <v>Profile|.002|A|B| X-Y</v>
      </c>
      <c r="IR319" t="str">
        <v>Profile|.002|A|B|C|X-Y</v>
      </c>
      <c r="IS319" t="str">
        <v>Profile|.002|A|B|X&lt;--&gt;Y</v>
      </c>
      <c r="IT319" t="str">
        <v>Profile|.002|A|B|X-Y</v>
      </c>
      <c r="IU319" t="str">
        <v>Profile|.002|A|C|</v>
      </c>
      <c r="IV319" t="str">
        <v>Profile|.002|C|A|</v>
      </c>
      <c r="IW319" t="str">
        <v>Profile|.002|C|B|</v>
      </c>
      <c r="IX319" t="str">
        <v>Profile|.0020|</v>
      </c>
      <c r="IY319" t="str">
        <v>Profile|.003|A|</v>
      </c>
      <c r="IZ319" t="str">
        <v>Profile|.003|A|B|C| Uni.</v>
      </c>
      <c r="JA319" t="str">
        <v>Profile|.003|E|F|</v>
      </c>
      <c r="JB319" t="str">
        <v>Profile|.004(U) .003|A|B|C|</v>
      </c>
      <c r="JC319" t="str">
        <v>Profile|.004|A| UNI.</v>
      </c>
      <c r="JD319" t="str">
        <v>Profile|.005|A|C|</v>
      </c>
      <c r="JE319" t="str">
        <v>Profile|.005|A|C|A&lt;--&gt;B, C&lt;--&gt;D</v>
      </c>
      <c r="JF319" t="str">
        <v>Profile|.005|A|D| A-B UNI.</v>
      </c>
      <c r="JG319" t="str">
        <v>Profile|.005|A|D| UNI.</v>
      </c>
      <c r="JH319" t="str">
        <v>Profile|.010|A|B|</v>
      </c>
      <c r="JI319" t="str">
        <v>Profile|.010|A|B|C|</v>
      </c>
      <c r="JJ319" t="str">
        <v>Profile|.03|A|</v>
      </c>
      <c r="JK319" t="str">
        <v>Profile|.05|A|B|</v>
      </c>
      <c r="JL319" t="str">
        <v>Profile|0.03|</v>
      </c>
      <c r="JM319" t="str">
        <v>Profile|0.03|A|</v>
      </c>
      <c r="JN319" t="str">
        <v>Profile|0.03|A|B|</v>
      </c>
      <c r="JO319" t="str">
        <v>Profile|0.05{A|C|</v>
      </c>
      <c r="JP319" t="str">
        <v>Profile|0.05|A|B|</v>
      </c>
      <c r="JQ319" t="str">
        <v>Profile|0.05|E|</v>
      </c>
      <c r="JR319" t="str">
        <v>Profile|0.05|E|F|</v>
      </c>
      <c r="JS319" t="str">
        <v>Profile|0.06|A|C|</v>
      </c>
      <c r="JT319" t="str">
        <v>Profile|0.1|A|A|</v>
      </c>
      <c r="JU319" t="str">
        <v>Profile|0.1|D1|</v>
      </c>
      <c r="JV319" t="str">
        <v>Profile|A|B|C|</v>
      </c>
      <c r="JW319" t="str">
        <v>Proile|.002|A|B|J-K</v>
      </c>
      <c r="JX319" t="str">
        <v>P-Thread Form</v>
      </c>
      <c r="JY319" t="str">
        <v>R  FULL RADIUS</v>
      </c>
      <c r="JZ319" t="str">
        <v>R.001/.006</v>
      </c>
      <c r="KA319" t="str">
        <v>R.003 MAX</v>
      </c>
      <c r="KB319" t="str">
        <v>R.005 MAX</v>
      </c>
      <c r="KC319" t="str">
        <v>R.030</v>
      </c>
      <c r="KD319" t="str">
        <v>R.25 MAX</v>
      </c>
      <c r="KE319" t="str">
        <v>R1.33 BASIC</v>
      </c>
      <c r="KF319" t="str">
        <v>R3.3</v>
      </c>
      <c r="KG319" t="str">
        <v>Ra 1.6 MAX</v>
      </c>
      <c r="KH319" t="str">
        <v>RAD @ FACE &amp; OD CHAMFER</v>
      </c>
      <c r="KI319" t="str">
        <v>RAD. @ ID &amp; BACK FACE</v>
      </c>
      <c r="KJ319" t="str">
        <v>RAD. @ OD &amp; BACK FACE</v>
      </c>
      <c r="KK319" t="str">
        <v>REMOVE SHRP EDGES .005 MAX</v>
      </c>
      <c r="KL319" t="str">
        <v>ROD SLOT CENTERED</v>
      </c>
      <c r="KM319" t="str">
        <v>SHARP OKAY</v>
      </c>
      <c r="KN319" t="str">
        <v>Slot Centered</v>
      </c>
      <c r="KO319" t="str">
        <v>SLOT WIDTH</v>
      </c>
      <c r="KP319" t="str">
        <v>Surface Finish Per Note 1</v>
      </c>
      <c r="KQ319" t="str">
        <v>Symmerty Balloon A_6</v>
      </c>
      <c r="KR319" t="str">
        <v>T27 HEXALOBE Per Note 1</v>
      </c>
      <c r="KS319" t="str">
        <v>T27 TORX</v>
      </c>
      <c r="KT319" t="str">
        <v>THRD DEPTH</v>
      </c>
      <c r="KU319" t="str">
        <v>Thread Form Per Note 3</v>
      </c>
      <c r="KV319" t="str">
        <v>THREAD INTO ROD SLOT</v>
      </c>
      <c r="KW319" t="str">
        <v>Thread Timed Print Note 6</v>
      </c>
      <c r="KX319" t="str">
        <v>TOOL MISMATCH PERMISSIBLE</v>
      </c>
      <c r="KY319" t="str">
        <v>Tot. Runout|Ø.002|C|</v>
      </c>
      <c r="KZ319" t="str">
        <v>Total Runout|.002|E|</v>
      </c>
      <c r="LA319" t="str">
        <v>TRIPLE LEAD THREAD</v>
      </c>
      <c r="LB319" t="str">
        <v>True Pos. |.001 (M)|A|</v>
      </c>
      <c r="LC319" t="str">
        <v>True Pos. |.002(M)|A|B|</v>
      </c>
      <c r="LD319" t="str">
        <v>True Pos. |.002|</v>
      </c>
      <c r="LE319" t="str">
        <v>True Pos. |.002|A|</v>
      </c>
      <c r="LF319" t="str">
        <v>True Pos. |.002|A|B|</v>
      </c>
      <c r="LG319" t="str">
        <v>True Pos. |.004|A|C|B|</v>
      </c>
      <c r="LH319" t="str">
        <v>True Pos. |.005(M)|A|B|</v>
      </c>
      <c r="LI319" t="str">
        <v>True Pos.|.000(L)|A|D|</v>
      </c>
      <c r="LJ319" t="str">
        <v>True Pos.|.000(M)|A|</v>
      </c>
      <c r="LK319" t="str">
        <v>True Pos.|.001(M)|A|</v>
      </c>
      <c r="LL319" t="str">
        <v>True Pos.|.001|B|</v>
      </c>
      <c r="LM319" t="str">
        <v>True Pos.|.001|E|</v>
      </c>
      <c r="LN319" t="str">
        <v>True Pos.|.002|A|</v>
      </c>
      <c r="LO319" t="str">
        <v>True Pos.|.002|B|</v>
      </c>
      <c r="LP319" t="str">
        <v>True Pos.|.002|C|</v>
      </c>
      <c r="LQ319" t="str">
        <v>True Pos.|.002|D1|</v>
      </c>
      <c r="LR319" t="str">
        <v>True Pos.|.002|D1|D2|</v>
      </c>
      <c r="LS319" t="str">
        <v>True Pos.|.05|A|</v>
      </c>
      <c r="LT319" t="str">
        <v>True Pos.|.1|A|B|C|</v>
      </c>
      <c r="LU319" t="str">
        <v>True Pos.|.13|A</v>
      </c>
      <c r="LV319" t="str">
        <v>True Pos.|0.05|A|</v>
      </c>
      <c r="LW319" t="str">
        <v>True Pos.|0.1|A|B|C|</v>
      </c>
      <c r="LX319" t="str">
        <v>True Pos.|0.13|A|</v>
      </c>
      <c r="LY319" t="str">
        <v>True Pos.|Ø.000(M)|A|</v>
      </c>
      <c r="LZ319" t="str">
        <v>True Pos.|Ø.000(M)|B|</v>
      </c>
      <c r="MA319" t="str">
        <v>True Pos.|Ø.001(M)|A(M)|</v>
      </c>
      <c r="MB319" t="str">
        <v>True Pos.|Ø.001(M)|A|</v>
      </c>
      <c r="MC319" t="str">
        <v>True Pos.|Ø.001|A|</v>
      </c>
      <c r="MD319" t="str">
        <v>True Pos.|Ø.001|C|</v>
      </c>
      <c r="ME319" t="str">
        <v>True Pos.|Ø.002(S)|A(S)|</v>
      </c>
      <c r="MF319" t="str">
        <v>True Pos.|Ø.002|A|</v>
      </c>
      <c r="MG319" t="str">
        <v>True Pos.|Ø.002|B|</v>
      </c>
      <c r="MH319" t="str">
        <v>True Pos.|Ø.002|C|</v>
      </c>
      <c r="MI319" t="str">
        <v>True Pos.|Ø.03(M)|A|</v>
      </c>
      <c r="MJ319" t="str">
        <v>True Pos.|Ø0.03(M)|A|</v>
      </c>
      <c r="MK319" t="str">
        <v>True Pos.|Ø0.05(L)|D|B|</v>
      </c>
      <c r="ML319" t="str">
        <v>True Pos.|Ø0.05|A|</v>
      </c>
      <c r="MM319" t="str">
        <v>True Pos.|Ø0.05|D|</v>
      </c>
      <c r="MN319" t="str">
        <v>True Pos.|Ø0.05|E|</v>
      </c>
      <c r="MO319" t="str">
        <v>True Pos.|Ø0.05|E|B|</v>
      </c>
      <c r="MP319" t="str">
        <v>True Pos.|SØ0.03|C|B|</v>
      </c>
      <c r="MQ319" t="str">
        <v>True Position|.002|A|B|</v>
      </c>
      <c r="MR319" t="str">
        <v>True. Pos.|Ø.001(M)|A|</v>
      </c>
      <c r="MS319" t="str">
        <v>True. Pps.|0.05|A|</v>
      </c>
      <c r="MT319" t="str">
        <v>Tumble Per Note 1</v>
      </c>
      <c r="MU319" t="str">
        <v>Tumble Per Note 2</v>
      </c>
    </row>
    <row r="320" spans="1:359">
      <c r="A320" t="s">
        <v>1162</v>
      </c>
      <c r="C320" s="74" t="str" cm="1">
        <f t="array" ref="C320:MU320">TRANSPOSE(_xlfn._xlws.SORT(_xlfn._xlws.FILTER($A$2:$A$499,ISNUMBER(SEARCH('Prt. Lib. &amp; Routine, Table'!L327,$A$2:$A$499)),"not found")))</f>
        <v>.0015 T.I.R. MAX</v>
      </c>
      <c r="D320" t="str">
        <v>.002 MAX ROOT RADIUS</v>
      </c>
      <c r="E320" t="str">
        <v>.012 BLUNT END</v>
      </c>
      <c r="F320" t="str">
        <v>.015 MAX</v>
      </c>
      <c r="G320" t="str">
        <v>.016 T.S.C.</v>
      </c>
      <c r="H320" t="str">
        <v>.017 BASIC</v>
      </c>
      <c r="I320" t="str">
        <v>.021 PITCH</v>
      </c>
      <c r="J320" t="str">
        <v>.022 BLUNT START</v>
      </c>
      <c r="K320" t="str">
        <v>.025 BASIC</v>
      </c>
      <c r="L320" t="str">
        <v>.035 BASIC</v>
      </c>
      <c r="M320" t="str">
        <v>.043 T.S.C</v>
      </c>
      <c r="N320" t="str">
        <v>.053 T.S.C.</v>
      </c>
      <c r="O320" t="str">
        <v>.060 HEX DEPTH</v>
      </c>
      <c r="P320" t="str">
        <v>.060 PITCH</v>
      </c>
      <c r="Q320" t="str">
        <v>.061 BASIC</v>
      </c>
      <c r="R320" t="str">
        <v>.07 HEX</v>
      </c>
      <c r="S320" t="str">
        <v>.070 HEX DEPTH</v>
      </c>
      <c r="T320" t="str">
        <v>.082 DRILL</v>
      </c>
      <c r="U320" t="str">
        <v>.082 DRILL DEPTH</v>
      </c>
      <c r="V320" t="str">
        <v>.094 HEX</v>
      </c>
      <c r="W320" t="str">
        <v>.115 T.S.C.</v>
      </c>
      <c r="X320" t="str">
        <v>.1195 / .1243 MAJOR DIAMETER</v>
      </c>
      <c r="Y320" t="str">
        <v>.1250 HEX</v>
      </c>
      <c r="Z320" t="str">
        <v>.157 MINOR DIAMETER</v>
      </c>
      <c r="AA320" t="str">
        <v>.172 FULL THD DEPTH</v>
      </c>
      <c r="AB320" t="str">
        <v>.172 MAJOR DIAMETER</v>
      </c>
      <c r="AC320" t="str">
        <v>.180 MIN DEPTH FULL THRD</v>
      </c>
      <c r="AD320" t="str">
        <v>.183 Ceter Line Thread Dwell</v>
      </c>
      <c r="AE320" t="str">
        <v>.208 MAX THRD DEPTH</v>
      </c>
      <c r="AF320" t="str">
        <v>.218 BOTTOM HALF OF SLOT</v>
      </c>
      <c r="AG320" t="str">
        <v>.261 BASIC</v>
      </c>
      <c r="AH320" t="str">
        <v>.314 T.S.C.</v>
      </c>
      <c r="AI320" t="str">
        <v>.315 BASIC</v>
      </c>
      <c r="AJ320" t="str">
        <v>.329 MINOR Ø</v>
      </c>
      <c r="AK320" t="str">
        <v>.330 BASIC</v>
      </c>
      <c r="AL320" t="str">
        <v>.35 TO TANGENT POINT</v>
      </c>
      <c r="AM320" t="str">
        <v>.375 MAJOR Ø</v>
      </c>
      <c r="AN320" t="str">
        <v>.390 BASIC</v>
      </c>
      <c r="AO320" t="str">
        <v>.440 BASIC</v>
      </c>
      <c r="AP320" t="str">
        <v>.64/.96 HIGH=Pass</v>
      </c>
      <c r="AQ320" t="str">
        <v>0.012 MAX</v>
      </c>
      <c r="AR320" t="str">
        <v>0.015 MAX</v>
      </c>
      <c r="AS320" t="str">
        <v>0.05 Per Note 2</v>
      </c>
      <c r="AT320" t="str">
        <v>0.500 PULLOUT ZONE</v>
      </c>
      <c r="AU320" t="str">
        <v>10-32 UNF-2A</v>
      </c>
      <c r="AV320" t="str">
        <v>12-28 UNF-2B</v>
      </c>
      <c r="AW320" t="str">
        <v>2.87 BASIC</v>
      </c>
      <c r="AX320" t="str">
        <v>2-56 UNC 2B 2 STARTS</v>
      </c>
      <c r="AY320" t="str">
        <v>3 LEAD THREAD</v>
      </c>
      <c r="AZ320" t="str">
        <v>32µIN Max</v>
      </c>
      <c r="BA320" t="str">
        <v>5/16"-24 UNF-2A</v>
      </c>
      <c r="BB320" t="str">
        <v>5/16-18 UNC 2A</v>
      </c>
      <c r="BC320" t="str">
        <v>5-44 UNF-2A</v>
      </c>
      <c r="BD320" t="str">
        <v>6-16µIN</v>
      </c>
      <c r="BE320" t="str">
        <v>65° BLEND</v>
      </c>
      <c r="BF320" t="str">
        <v>7.45 Top of Ball to Face</v>
      </c>
      <c r="BG320" t="str">
        <v>7/16-28 UNEF 2B</v>
      </c>
      <c r="BH320" t="str">
        <v>7/16-28-UNEF-2A</v>
      </c>
      <c r="BI320" t="str">
        <v>Alignment Per Note 3</v>
      </c>
      <c r="BJ320" t="str">
        <v>ANODIZE (SEE CHART)</v>
      </c>
      <c r="BK320" t="str">
        <v>ANODIZE AQUA Per Note 3</v>
      </c>
      <c r="BL320" t="str">
        <v>ANODIZE BOTTOM PORTION</v>
      </c>
      <c r="BM320" t="str">
        <v>ANODIZE COLOR AQUA</v>
      </c>
      <c r="BN320" t="str">
        <v>ANODIZE COLOR GREEN DWG NOTE 4</v>
      </c>
      <c r="BO320" t="str">
        <v>ANODIZE COLOR LIGHT BLUE</v>
      </c>
      <c r="BP320" t="str">
        <v>ANODIZE GREEN Per Note 2</v>
      </c>
      <c r="BQ320" t="str">
        <v>ANODIZE GREY, Per Note 1</v>
      </c>
      <c r="BR320" t="str">
        <v>ANODIZE MAGENTA</v>
      </c>
      <c r="BS320" t="str">
        <v>Anodize Per note 3</v>
      </c>
      <c r="BT320" t="str">
        <v>Anodize Per Note 4</v>
      </c>
      <c r="BU320" t="str">
        <v>ANODIZE SEAFOAM</v>
      </c>
      <c r="BV320" t="str">
        <v>Balloon 11 Symmetry</v>
      </c>
      <c r="BW320" t="str">
        <v>Balloon 12 Symmetry</v>
      </c>
      <c r="BX320" t="str">
        <v>Balloon 13 Hole Centered</v>
      </c>
      <c r="BY320" t="str">
        <v>Balloon 13 Symmerty</v>
      </c>
      <c r="BZ320" t="str">
        <v>Balloon 2 Symmetry</v>
      </c>
      <c r="CA320" t="str">
        <v>Balloon 21 CENTERED</v>
      </c>
      <c r="CB320" t="str">
        <v>Balloon 29 Symmetry</v>
      </c>
      <c r="CC320" t="str">
        <v>Balloon 3 Symmetry</v>
      </c>
      <c r="CD320" t="str">
        <v>Balloon 4 Symmetry</v>
      </c>
      <c r="CE320" t="str">
        <v>Balloon 5 blend to SØ .340</v>
      </c>
      <c r="CF320" t="str">
        <v>Balloon 5 Symmetry</v>
      </c>
      <c r="CG320" t="str">
        <v>Balloon 6 Centered</v>
      </c>
      <c r="CH320" t="str">
        <v>Balloon 9 Function Check</v>
      </c>
      <c r="CI320" t="str">
        <v>Balloon 9 Symmerty</v>
      </c>
      <c r="CJ320" t="str">
        <v>Balloons 2 &amp; 17 Symmetry |.001|A|</v>
      </c>
      <c r="CK320" t="str">
        <v>Basic Ø 3.6</v>
      </c>
      <c r="CL320" t="str">
        <v>BEAD BLAST</v>
      </c>
      <c r="CM320" t="str">
        <v>BLAST ALUMINUM OXIDE</v>
      </c>
      <c r="CN320" t="str">
        <v>Blast Note 2</v>
      </c>
      <c r="CO320" t="str">
        <v xml:space="preserve">BLAST Per Note 1 </v>
      </c>
      <c r="CP320" t="str">
        <v>BLAST Per Note 2</v>
      </c>
      <c r="CQ320" t="str">
        <v>BLAST Per Note 3</v>
      </c>
      <c r="CR320" t="str">
        <v>BLAST Per Note 4</v>
      </c>
      <c r="CS320" t="str">
        <v>BLAST Per Note 8</v>
      </c>
      <c r="CT320" t="str">
        <v>BLAST Per Traveler, MATT FINISH</v>
      </c>
      <c r="CU320" t="str">
        <v>BLAST WITH 16 GRIT ALUMINUM OXIDE</v>
      </c>
      <c r="CV320" t="str">
        <v>BLAST, Uniform Finish Per Note 3</v>
      </c>
      <c r="CW320" t="str">
        <v>BREAK EDGE</v>
      </c>
      <c r="CX320" t="str">
        <v>BREAK EDGE .014</v>
      </c>
      <c r="CY320" t="str">
        <v>BREAK EDGES Note 2</v>
      </c>
      <c r="CZ320" t="str">
        <v>BREAK SHARP Per Note 1</v>
      </c>
      <c r="DA320" t="str">
        <v>BREAK SHARPS Per Note 1</v>
      </c>
      <c r="DB320" t="str">
        <v>CE 2729</v>
      </c>
      <c r="DC320" t="str">
        <v>CE Logo per Note 3</v>
      </c>
      <c r="DD320" t="str">
        <v>CE MARK</v>
      </c>
      <c r="DE320" t="str">
        <v>Chips/Debris Removed</v>
      </c>
      <c r="DF320" t="str">
        <v>Coat Per Note 2</v>
      </c>
      <c r="DG320" t="str">
        <v>C-Sink Ø .155</v>
      </c>
      <c r="DH320" t="str">
        <v>C-Sink Ø5.2</v>
      </c>
      <c r="DI320" t="str">
        <v>Deburred</v>
      </c>
      <c r="DJ320" t="str">
        <v>DIM "A" NoGo</v>
      </c>
      <c r="DK320" t="str">
        <v>DIM "A" NoGo Hexalobe</v>
      </c>
      <c r="DL320" t="str">
        <v>EDGE BREAK</v>
      </c>
      <c r="DM320" t="str">
        <v>EDGE BREAK MIN R.004, MAX R.010</v>
      </c>
      <c r="DN320" t="str">
        <v>Edge Break per Note 1</v>
      </c>
      <c r="DO320" t="str">
        <v>ELECTROPOLISH Per Note 1</v>
      </c>
      <c r="DP320" t="str">
        <v>Finish Per Note 3</v>
      </c>
      <c r="DQ320" t="str">
        <v>FLUTE POSITION Per Note 3</v>
      </c>
      <c r="DR320" t="str">
        <v>FULL R</v>
      </c>
      <c r="DS320" t="str">
        <v>FULL RADIUS</v>
      </c>
      <c r="DT320" t="str">
        <v xml:space="preserve">FULL RADIUS </v>
      </c>
      <c r="DU320" t="str">
        <v>Function Check  (.2340 .2360 FULL)</v>
      </c>
      <c r="DV320" t="str">
        <v>FUNCTIONAL  HEXALOBE</v>
      </c>
      <c r="DW320" t="str">
        <v>GLASS BEAD Per Note 3</v>
      </c>
      <c r="DX320" t="str">
        <v>Globus Logo per Note 3</v>
      </c>
      <c r="DY320" t="str">
        <v>Gold Anodized Color</v>
      </c>
      <c r="DZ320" t="str">
        <v>Green Anodized Color</v>
      </c>
      <c r="EA320" t="str">
        <v>GRIT BLAST Per Note 3</v>
      </c>
      <c r="EB320" t="str">
        <v>Grit Blast Per Note 4</v>
      </c>
      <c r="EC320" t="str">
        <v>GRIT BLAST, DWG NOTE 3</v>
      </c>
      <c r="ED320" t="str">
        <v>HEX MINOR Ø.1292</v>
      </c>
      <c r="EE320" t="str">
        <v xml:space="preserve">HEXALOBE </v>
      </c>
      <c r="EF320" t="str">
        <v>HEXALOBE FUNCTION</v>
      </c>
      <c r="EG320" t="str">
        <v>Hexalobe Minor</v>
      </c>
      <c r="EH320" t="str">
        <v>Hexalobe NV-30</v>
      </c>
      <c r="EI320" t="str">
        <v>HEXALOBE ORIENTATION</v>
      </c>
      <c r="EJ320" t="str">
        <v>Inspect per operation 30 comments</v>
      </c>
      <c r="EK320" t="str">
        <v>INT / EXT CORNERS: R.002 TO R.010</v>
      </c>
      <c r="EL320" t="str">
        <v>INT /EXT CORNERS R.05 TO R.03</v>
      </c>
      <c r="EM320" t="str">
        <v>John is a Geek</v>
      </c>
      <c r="EN320" t="str">
        <v>LASER ETCH</v>
      </c>
      <c r="EO320" t="str">
        <v>Laser Etch Per Note 7</v>
      </c>
      <c r="EP320" t="str">
        <v xml:space="preserve">LASER MARK "CE" DWG NOTE 10 </v>
      </c>
      <c r="EQ320" t="str">
        <v>Laser Mark "P1-15004-08", Per Note 3</v>
      </c>
      <c r="ER320" t="str">
        <v>Laser Mark "P2-15004-08", Per Note 3</v>
      </c>
      <c r="ES320" t="str">
        <v>Laser Mark "P3-15004-08", Per Note 3</v>
      </c>
      <c r="ET320" t="str">
        <v>Laser Mark "P4-15004-08", Per Note 3</v>
      </c>
      <c r="EU320" t="str">
        <v xml:space="preserve">LASER MARK LOGO DWG NOTE 9 </v>
      </c>
      <c r="EV320" t="str">
        <v xml:space="preserve">LASER MARK LOT NUMBER DWG NOTE 8 </v>
      </c>
      <c r="EW320" t="str">
        <v>Laser Mark Lot, Per Note 3</v>
      </c>
      <c r="EX320" t="str">
        <v xml:space="preserve">LASER MARK PART NUMBER DWG NOTE 8 </v>
      </c>
      <c r="EY320" t="str">
        <v>LASER: 13000000</v>
      </c>
      <c r="EZ320" t="str">
        <v>LASER: CE 2797</v>
      </c>
      <c r="FA320" t="str">
        <v>LASER: LOGO</v>
      </c>
      <c r="FB320" t="str">
        <v xml:space="preserve">LASER: Lot # Per RE-75-001 </v>
      </c>
      <c r="FC320" t="str">
        <v>LAST THREAD</v>
      </c>
      <c r="FD320" t="str">
        <v>LEAD .0625</v>
      </c>
      <c r="FE320" t="str">
        <v>LOGO</v>
      </c>
      <c r="FF320" t="str">
        <v>Lot (Control) Number per Note 3</v>
      </c>
      <c r="FG320" t="str">
        <v>LOT NO.</v>
      </c>
      <c r="FH320" t="str">
        <v>LOT NUMBER</v>
      </c>
      <c r="FI320" t="str">
        <v>LOT NUMBER PER NUVASIVE SOP 9002007</v>
      </c>
      <c r="FJ320" t="str">
        <v>M 4X 0.5 - 6G - 0.063R - LH</v>
      </c>
      <c r="FK320" t="str">
        <v>M4 X 0.5 - 6G - 0.063R</v>
      </c>
      <c r="FL320" t="str">
        <v>M4 X 0.5 - 6G - 0.063R - LH</v>
      </c>
      <c r="FM320" t="str">
        <v>M4.5 X .75 6g</v>
      </c>
      <c r="FN320" t="str">
        <v>M4.5 X 0.75 6g</v>
      </c>
      <c r="FO320" t="str">
        <v>M5x0.8-6g</v>
      </c>
      <c r="FP320" t="str">
        <v xml:space="preserve">M5x0.8-6g </v>
      </c>
      <c r="FQ320" t="str">
        <v>M6 X .75 6g</v>
      </c>
      <c r="FR320" t="str">
        <v>M6 X 0.75-6g</v>
      </c>
      <c r="FS320" t="str">
        <v>M6 X0.75 - 6g</v>
      </c>
      <c r="FT320" t="str">
        <v>M6X0.75 - 6H</v>
      </c>
      <c r="FU320" t="str">
        <v>M7 X 1.00 6g THREAD</v>
      </c>
      <c r="FV320" t="str">
        <v>M7X1.00 6g THREAD</v>
      </c>
      <c r="FW320" t="str">
        <v>M7X1.00 6h THREAD</v>
      </c>
      <c r="FX320" t="str">
        <v>Magenta Anodized Color</v>
      </c>
      <c r="FY320" t="str">
        <v>MAJOR Ø .380</v>
      </c>
      <c r="FZ320" t="str">
        <v>MAJORØ</v>
      </c>
      <c r="GA320" t="str">
        <v>MATT FINISH Per Note 3</v>
      </c>
      <c r="GB320" t="str">
        <v>MATT FINISH Per Traveler</v>
      </c>
      <c r="GC320" t="str">
        <v>MATTE FINISH</v>
      </c>
      <c r="GD320" t="str">
        <v>MATTE FINISH DWG NOTE 3</v>
      </c>
      <c r="GE320" t="str">
        <v>MATTE FINISH Note 3</v>
      </c>
      <c r="GF320" t="str">
        <v>Matte Finish Per Note 3</v>
      </c>
      <c r="GG320" t="str">
        <v>MATTE FINISH SIZE 10 GLASS BEAD</v>
      </c>
      <c r="GH320" t="str">
        <v>MAX ROOT RADIUS</v>
      </c>
      <c r="GI320" t="str">
        <v xml:space="preserve">Mill Profile Centered </v>
      </c>
      <c r="GJ320" t="str">
        <v>Minor Ø Unconstrained Check</v>
      </c>
      <c r="GK320" t="str">
        <v>MINOR Ø.1336</v>
      </c>
      <c r="GL320" t="str">
        <v>NO ANODIZE Per note 8</v>
      </c>
      <c r="GM320" t="str">
        <v>NO ANODIZE Per note 9</v>
      </c>
      <c r="GN320" t="str">
        <v>No Nicks, Scratches, Tool Marks, etc.</v>
      </c>
      <c r="GO320" t="str">
        <v>No Nicks,Scratches,Tool Marks,etc.</v>
      </c>
      <c r="GP320" t="str">
        <v>NO TOOL MARKS</v>
      </c>
      <c r="GQ320" t="str">
        <v>NOTE 3 THREAD RELIEF</v>
      </c>
      <c r="GR320" t="str">
        <v>NV-27 FUNC.</v>
      </c>
      <c r="GS320" t="str">
        <v>NV-30 DIM A</v>
      </c>
      <c r="GT320" t="str">
        <v>NV-30 DIM B</v>
      </c>
      <c r="GU320" t="str">
        <v>NV-30 DIM F</v>
      </c>
      <c r="GV320" t="str">
        <v>Ø .1250 HEX</v>
      </c>
      <c r="GW320" t="str">
        <v>Ø 9.4 MAJOR</v>
      </c>
      <c r="GX320" t="str">
        <v>Ø.096 MAX PILOT HOLE</v>
      </c>
      <c r="GY320" t="str">
        <v>Ø.125 THRU</v>
      </c>
      <c r="GZ320" t="str">
        <v>Ø.205 COUNTERSINK</v>
      </c>
      <c r="HA320" t="str">
        <v>Ø.260 T.S.C.</v>
      </c>
      <c r="HB320" t="str">
        <v>Ø.500 BASIC</v>
      </c>
      <c r="HC320" t="str">
        <v xml:space="preserve">OVAL CENTERED </v>
      </c>
      <c r="HD320" t="str">
        <v>PART NO. 15100</v>
      </c>
      <c r="HE320" t="str">
        <v>PART NUMBER 13100000</v>
      </c>
      <c r="HF320" t="str">
        <v>PART NUMBER 13600000</v>
      </c>
      <c r="HG320" t="str">
        <v>Part Number per Note 3</v>
      </c>
      <c r="HH320" t="str">
        <v>PD 5/16-18 UNC 2A</v>
      </c>
      <c r="HI320" t="str">
        <v>Perp.|0.05|A|</v>
      </c>
      <c r="HJ320" t="str">
        <v>PILOT THRU HOLE PRESENT</v>
      </c>
      <c r="HK320" t="str">
        <v>PITCH .060</v>
      </c>
      <c r="HL320" t="str">
        <v>Profile |.001|A|</v>
      </c>
      <c r="HM320" t="str">
        <v>Profile |.0015 | A | X-Y</v>
      </c>
      <c r="HN320" t="str">
        <v>Profile |.002| |A|B| X-Y</v>
      </c>
      <c r="HO320" t="str">
        <v>Profile |.002|A|B|</v>
      </c>
      <c r="HP320" t="str">
        <v>Profile |.002|A|B| X-Y</v>
      </c>
      <c r="HQ320" t="str">
        <v>Profile:|010|A|B|C|</v>
      </c>
      <c r="HR320" t="str">
        <v>Profile| .002| A|B|</v>
      </c>
      <c r="HS320" t="str">
        <v>Profile|.001|</v>
      </c>
      <c r="HT320" t="str">
        <v>Profile|.001|A|</v>
      </c>
      <c r="HU320" t="str">
        <v>Profile|.001|A|B|</v>
      </c>
      <c r="HV320" t="str">
        <v xml:space="preserve">Profile|.001|A|B| A&lt;-&gt;B </v>
      </c>
      <c r="HW320" t="str">
        <v>Profile|.001|A|B| C&lt;-&gt;D</v>
      </c>
      <c r="HX320" t="str">
        <v>Profile|.001|A|B| L-M</v>
      </c>
      <c r="HY320" t="str">
        <v>Profile|.001|A|B| P-Q</v>
      </c>
      <c r="HZ320" t="str">
        <v>Profile|.001|A|B|C&lt;-&gt;D</v>
      </c>
      <c r="IA320" t="str">
        <v>Profile|.001|A|C&lt;--&gt;D</v>
      </c>
      <c r="IB320" t="str">
        <v>Profile|.001|A|UNILATERAL</v>
      </c>
      <c r="IC320" t="str">
        <v>Profile|.001|C|</v>
      </c>
      <c r="ID320" t="str">
        <v>Profile|.0012|D1|</v>
      </c>
      <c r="IE320" t="str">
        <v>Profile|.0015| A-B UNI.</v>
      </c>
      <c r="IF320" t="str">
        <v>Profile|.0015| UNI.</v>
      </c>
      <c r="IG320" t="str">
        <v>Profile|.0015|A| X-Y</v>
      </c>
      <c r="IH320" t="str">
        <v>Profile|.0015|E|F|</v>
      </c>
      <c r="II320" t="str">
        <v>Profile|.0016|B|D|</v>
      </c>
      <c r="IJ320" t="str">
        <v>Profile|.002(U).000|A|</v>
      </c>
      <c r="IK320" t="str">
        <v>Profile|.002|</v>
      </c>
      <c r="IL320" t="str">
        <v>Profile|.002|A</v>
      </c>
      <c r="IM320" t="str">
        <v>Profile|.002|A|</v>
      </c>
      <c r="IN320" t="str">
        <v>Profile|.002|A|B|</v>
      </c>
      <c r="IO320" t="str">
        <v xml:space="preserve">Profile|.002|A|B| A&lt;-&gt;B </v>
      </c>
      <c r="IP320" t="str">
        <v>Profile|.002|A|B| C&lt;-&gt;D</v>
      </c>
      <c r="IQ320" t="str">
        <v>Profile|.002|A|B| X-Y</v>
      </c>
      <c r="IR320" t="str">
        <v>Profile|.002|A|B|C|X-Y</v>
      </c>
      <c r="IS320" t="str">
        <v>Profile|.002|A|B|X&lt;--&gt;Y</v>
      </c>
      <c r="IT320" t="str">
        <v>Profile|.002|A|B|X-Y</v>
      </c>
      <c r="IU320" t="str">
        <v>Profile|.002|A|C|</v>
      </c>
      <c r="IV320" t="str">
        <v>Profile|.002|C|A|</v>
      </c>
      <c r="IW320" t="str">
        <v>Profile|.002|C|B|</v>
      </c>
      <c r="IX320" t="str">
        <v>Profile|.0020|</v>
      </c>
      <c r="IY320" t="str">
        <v>Profile|.003|A|</v>
      </c>
      <c r="IZ320" t="str">
        <v>Profile|.003|A|B|C| Uni.</v>
      </c>
      <c r="JA320" t="str">
        <v>Profile|.003|E|F|</v>
      </c>
      <c r="JB320" t="str">
        <v>Profile|.004(U) .003|A|B|C|</v>
      </c>
      <c r="JC320" t="str">
        <v>Profile|.004|A| UNI.</v>
      </c>
      <c r="JD320" t="str">
        <v>Profile|.005|A|C|</v>
      </c>
      <c r="JE320" t="str">
        <v>Profile|.005|A|C|A&lt;--&gt;B, C&lt;--&gt;D</v>
      </c>
      <c r="JF320" t="str">
        <v>Profile|.005|A|D| A-B UNI.</v>
      </c>
      <c r="JG320" t="str">
        <v>Profile|.005|A|D| UNI.</v>
      </c>
      <c r="JH320" t="str">
        <v>Profile|.010|A|B|</v>
      </c>
      <c r="JI320" t="str">
        <v>Profile|.010|A|B|C|</v>
      </c>
      <c r="JJ320" t="str">
        <v>Profile|.03|A|</v>
      </c>
      <c r="JK320" t="str">
        <v>Profile|.05|A|B|</v>
      </c>
      <c r="JL320" t="str">
        <v>Profile|0.03|</v>
      </c>
      <c r="JM320" t="str">
        <v>Profile|0.03|A|</v>
      </c>
      <c r="JN320" t="str">
        <v>Profile|0.03|A|B|</v>
      </c>
      <c r="JO320" t="str">
        <v>Profile|0.05{A|C|</v>
      </c>
      <c r="JP320" t="str">
        <v>Profile|0.05|A|B|</v>
      </c>
      <c r="JQ320" t="str">
        <v>Profile|0.05|E|</v>
      </c>
      <c r="JR320" t="str">
        <v>Profile|0.05|E|F|</v>
      </c>
      <c r="JS320" t="str">
        <v>Profile|0.06|A|C|</v>
      </c>
      <c r="JT320" t="str">
        <v>Profile|0.1|A|A|</v>
      </c>
      <c r="JU320" t="str">
        <v>Profile|0.1|D1|</v>
      </c>
      <c r="JV320" t="str">
        <v>Profile|A|B|C|</v>
      </c>
      <c r="JW320" t="str">
        <v>Proile|.002|A|B|J-K</v>
      </c>
      <c r="JX320" t="str">
        <v>P-Thread Form</v>
      </c>
      <c r="JY320" t="str">
        <v>R  FULL RADIUS</v>
      </c>
      <c r="JZ320" t="str">
        <v>R.001/.006</v>
      </c>
      <c r="KA320" t="str">
        <v>R.003 MAX</v>
      </c>
      <c r="KB320" t="str">
        <v>R.005 MAX</v>
      </c>
      <c r="KC320" t="str">
        <v>R.030</v>
      </c>
      <c r="KD320" t="str">
        <v>R.25 MAX</v>
      </c>
      <c r="KE320" t="str">
        <v>R1.33 BASIC</v>
      </c>
      <c r="KF320" t="str">
        <v>R3.3</v>
      </c>
      <c r="KG320" t="str">
        <v>Ra 1.6 MAX</v>
      </c>
      <c r="KH320" t="str">
        <v>RAD @ FACE &amp; OD CHAMFER</v>
      </c>
      <c r="KI320" t="str">
        <v>RAD. @ ID &amp; BACK FACE</v>
      </c>
      <c r="KJ320" t="str">
        <v>RAD. @ OD &amp; BACK FACE</v>
      </c>
      <c r="KK320" t="str">
        <v>REMOVE SHRP EDGES .005 MAX</v>
      </c>
      <c r="KL320" t="str">
        <v>ROD SLOT CENTERED</v>
      </c>
      <c r="KM320" t="str">
        <v>SHARP OKAY</v>
      </c>
      <c r="KN320" t="str">
        <v>Slot Centered</v>
      </c>
      <c r="KO320" t="str">
        <v>SLOT WIDTH</v>
      </c>
      <c r="KP320" t="str">
        <v>Surface Finish Per Note 1</v>
      </c>
      <c r="KQ320" t="str">
        <v>Symmerty Balloon A_6</v>
      </c>
      <c r="KR320" t="str">
        <v>T27 HEXALOBE Per Note 1</v>
      </c>
      <c r="KS320" t="str">
        <v>T27 TORX</v>
      </c>
      <c r="KT320" t="str">
        <v>THRD DEPTH</v>
      </c>
      <c r="KU320" t="str">
        <v>Thread Form Per Note 3</v>
      </c>
      <c r="KV320" t="str">
        <v>THREAD INTO ROD SLOT</v>
      </c>
      <c r="KW320" t="str">
        <v>Thread Timed Print Note 6</v>
      </c>
      <c r="KX320" t="str">
        <v>TOOL MISMATCH PERMISSIBLE</v>
      </c>
      <c r="KY320" t="str">
        <v>Tot. Runout|Ø.002|C|</v>
      </c>
      <c r="KZ320" t="str">
        <v>Total Runout|.002|E|</v>
      </c>
      <c r="LA320" t="str">
        <v>TRIPLE LEAD THREAD</v>
      </c>
      <c r="LB320" t="str">
        <v>True Pos. |.001 (M)|A|</v>
      </c>
      <c r="LC320" t="str">
        <v>True Pos. |.002(M)|A|B|</v>
      </c>
      <c r="LD320" t="str">
        <v>True Pos. |.002|</v>
      </c>
      <c r="LE320" t="str">
        <v>True Pos. |.002|A|</v>
      </c>
      <c r="LF320" t="str">
        <v>True Pos. |.002|A|B|</v>
      </c>
      <c r="LG320" t="str">
        <v>True Pos. |.004|A|C|B|</v>
      </c>
      <c r="LH320" t="str">
        <v>True Pos. |.005(M)|A|B|</v>
      </c>
      <c r="LI320" t="str">
        <v>True Pos.|.000(L)|A|D|</v>
      </c>
      <c r="LJ320" t="str">
        <v>True Pos.|.000(M)|A|</v>
      </c>
      <c r="LK320" t="str">
        <v>True Pos.|.001(M)|A|</v>
      </c>
      <c r="LL320" t="str">
        <v>True Pos.|.001|B|</v>
      </c>
      <c r="LM320" t="str">
        <v>True Pos.|.001|E|</v>
      </c>
      <c r="LN320" t="str">
        <v>True Pos.|.002|A|</v>
      </c>
      <c r="LO320" t="str">
        <v>True Pos.|.002|B|</v>
      </c>
      <c r="LP320" t="str">
        <v>True Pos.|.002|C|</v>
      </c>
      <c r="LQ320" t="str">
        <v>True Pos.|.002|D1|</v>
      </c>
      <c r="LR320" t="str">
        <v>True Pos.|.002|D1|D2|</v>
      </c>
      <c r="LS320" t="str">
        <v>True Pos.|.05|A|</v>
      </c>
      <c r="LT320" t="str">
        <v>True Pos.|.1|A|B|C|</v>
      </c>
      <c r="LU320" t="str">
        <v>True Pos.|.13|A</v>
      </c>
      <c r="LV320" t="str">
        <v>True Pos.|0.05|A|</v>
      </c>
      <c r="LW320" t="str">
        <v>True Pos.|0.1|A|B|C|</v>
      </c>
      <c r="LX320" t="str">
        <v>True Pos.|0.13|A|</v>
      </c>
      <c r="LY320" t="str">
        <v>True Pos.|Ø.000(M)|A|</v>
      </c>
      <c r="LZ320" t="str">
        <v>True Pos.|Ø.000(M)|B|</v>
      </c>
      <c r="MA320" t="str">
        <v>True Pos.|Ø.001(M)|A(M)|</v>
      </c>
      <c r="MB320" t="str">
        <v>True Pos.|Ø.001(M)|A|</v>
      </c>
      <c r="MC320" t="str">
        <v>True Pos.|Ø.001|A|</v>
      </c>
      <c r="MD320" t="str">
        <v>True Pos.|Ø.001|C|</v>
      </c>
      <c r="ME320" t="str">
        <v>True Pos.|Ø.002(S)|A(S)|</v>
      </c>
      <c r="MF320" t="str">
        <v>True Pos.|Ø.002|A|</v>
      </c>
      <c r="MG320" t="str">
        <v>True Pos.|Ø.002|B|</v>
      </c>
      <c r="MH320" t="str">
        <v>True Pos.|Ø.002|C|</v>
      </c>
      <c r="MI320" t="str">
        <v>True Pos.|Ø.03(M)|A|</v>
      </c>
      <c r="MJ320" t="str">
        <v>True Pos.|Ø0.03(M)|A|</v>
      </c>
      <c r="MK320" t="str">
        <v>True Pos.|Ø0.05(L)|D|B|</v>
      </c>
      <c r="ML320" t="str">
        <v>True Pos.|Ø0.05|A|</v>
      </c>
      <c r="MM320" t="str">
        <v>True Pos.|Ø0.05|D|</v>
      </c>
      <c r="MN320" t="str">
        <v>True Pos.|Ø0.05|E|</v>
      </c>
      <c r="MO320" t="str">
        <v>True Pos.|Ø0.05|E|B|</v>
      </c>
      <c r="MP320" t="str">
        <v>True Pos.|SØ0.03|C|B|</v>
      </c>
      <c r="MQ320" t="str">
        <v>True Position|.002|A|B|</v>
      </c>
      <c r="MR320" t="str">
        <v>True. Pos.|Ø.001(M)|A|</v>
      </c>
      <c r="MS320" t="str">
        <v>True. Pps.|0.05|A|</v>
      </c>
      <c r="MT320" t="str">
        <v>Tumble Per Note 1</v>
      </c>
      <c r="MU320" t="str">
        <v>Tumble Per Note 2</v>
      </c>
    </row>
    <row r="321" spans="1:359">
      <c r="A321" t="s">
        <v>1163</v>
      </c>
      <c r="C321" s="74" t="str" cm="1">
        <f t="array" ref="C321:MU321">TRANSPOSE(_xlfn._xlws.SORT(_xlfn._xlws.FILTER($A$2:$A$499,ISNUMBER(SEARCH('Prt. Lib. &amp; Routine, Table'!L328,$A$2:$A$499)),"not found")))</f>
        <v>.0015 T.I.R. MAX</v>
      </c>
      <c r="D321" t="str">
        <v>.002 MAX ROOT RADIUS</v>
      </c>
      <c r="E321" t="str">
        <v>.012 BLUNT END</v>
      </c>
      <c r="F321" t="str">
        <v>.015 MAX</v>
      </c>
      <c r="G321" t="str">
        <v>.016 T.S.C.</v>
      </c>
      <c r="H321" t="str">
        <v>.017 BASIC</v>
      </c>
      <c r="I321" t="str">
        <v>.021 PITCH</v>
      </c>
      <c r="J321" t="str">
        <v>.022 BLUNT START</v>
      </c>
      <c r="K321" t="str">
        <v>.025 BASIC</v>
      </c>
      <c r="L321" t="str">
        <v>.035 BASIC</v>
      </c>
      <c r="M321" t="str">
        <v>.043 T.S.C</v>
      </c>
      <c r="N321" t="str">
        <v>.053 T.S.C.</v>
      </c>
      <c r="O321" t="str">
        <v>.060 HEX DEPTH</v>
      </c>
      <c r="P321" t="str">
        <v>.060 PITCH</v>
      </c>
      <c r="Q321" t="str">
        <v>.061 BASIC</v>
      </c>
      <c r="R321" t="str">
        <v>.07 HEX</v>
      </c>
      <c r="S321" t="str">
        <v>.070 HEX DEPTH</v>
      </c>
      <c r="T321" t="str">
        <v>.082 DRILL</v>
      </c>
      <c r="U321" t="str">
        <v>.082 DRILL DEPTH</v>
      </c>
      <c r="V321" t="str">
        <v>.094 HEX</v>
      </c>
      <c r="W321" t="str">
        <v>.115 T.S.C.</v>
      </c>
      <c r="X321" t="str">
        <v>.1195 / .1243 MAJOR DIAMETER</v>
      </c>
      <c r="Y321" t="str">
        <v>.1250 HEX</v>
      </c>
      <c r="Z321" t="str">
        <v>.157 MINOR DIAMETER</v>
      </c>
      <c r="AA321" t="str">
        <v>.172 FULL THD DEPTH</v>
      </c>
      <c r="AB321" t="str">
        <v>.172 MAJOR DIAMETER</v>
      </c>
      <c r="AC321" t="str">
        <v>.180 MIN DEPTH FULL THRD</v>
      </c>
      <c r="AD321" t="str">
        <v>.183 Ceter Line Thread Dwell</v>
      </c>
      <c r="AE321" t="str">
        <v>.208 MAX THRD DEPTH</v>
      </c>
      <c r="AF321" t="str">
        <v>.218 BOTTOM HALF OF SLOT</v>
      </c>
      <c r="AG321" t="str">
        <v>.261 BASIC</v>
      </c>
      <c r="AH321" t="str">
        <v>.314 T.S.C.</v>
      </c>
      <c r="AI321" t="str">
        <v>.315 BASIC</v>
      </c>
      <c r="AJ321" t="str">
        <v>.329 MINOR Ø</v>
      </c>
      <c r="AK321" t="str">
        <v>.330 BASIC</v>
      </c>
      <c r="AL321" t="str">
        <v>.35 TO TANGENT POINT</v>
      </c>
      <c r="AM321" t="str">
        <v>.375 MAJOR Ø</v>
      </c>
      <c r="AN321" t="str">
        <v>.390 BASIC</v>
      </c>
      <c r="AO321" t="str">
        <v>.440 BASIC</v>
      </c>
      <c r="AP321" t="str">
        <v>.64/.96 HIGH=Pass</v>
      </c>
      <c r="AQ321" t="str">
        <v>0.012 MAX</v>
      </c>
      <c r="AR321" t="str">
        <v>0.015 MAX</v>
      </c>
      <c r="AS321" t="str">
        <v>0.05 Per Note 2</v>
      </c>
      <c r="AT321" t="str">
        <v>0.500 PULLOUT ZONE</v>
      </c>
      <c r="AU321" t="str">
        <v>10-32 UNF-2A</v>
      </c>
      <c r="AV321" t="str">
        <v>12-28 UNF-2B</v>
      </c>
      <c r="AW321" t="str">
        <v>2.87 BASIC</v>
      </c>
      <c r="AX321" t="str">
        <v>2-56 UNC 2B 2 STARTS</v>
      </c>
      <c r="AY321" t="str">
        <v>3 LEAD THREAD</v>
      </c>
      <c r="AZ321" t="str">
        <v>32µIN Max</v>
      </c>
      <c r="BA321" t="str">
        <v>5/16"-24 UNF-2A</v>
      </c>
      <c r="BB321" t="str">
        <v>5/16-18 UNC 2A</v>
      </c>
      <c r="BC321" t="str">
        <v>5-44 UNF-2A</v>
      </c>
      <c r="BD321" t="str">
        <v>6-16µIN</v>
      </c>
      <c r="BE321" t="str">
        <v>65° BLEND</v>
      </c>
      <c r="BF321" t="str">
        <v>7.45 Top of Ball to Face</v>
      </c>
      <c r="BG321" t="str">
        <v>7/16-28 UNEF 2B</v>
      </c>
      <c r="BH321" t="str">
        <v>7/16-28-UNEF-2A</v>
      </c>
      <c r="BI321" t="str">
        <v>Alignment Per Note 3</v>
      </c>
      <c r="BJ321" t="str">
        <v>ANODIZE (SEE CHART)</v>
      </c>
      <c r="BK321" t="str">
        <v>ANODIZE AQUA Per Note 3</v>
      </c>
      <c r="BL321" t="str">
        <v>ANODIZE BOTTOM PORTION</v>
      </c>
      <c r="BM321" t="str">
        <v>ANODIZE COLOR AQUA</v>
      </c>
      <c r="BN321" t="str">
        <v>ANODIZE COLOR GREEN DWG NOTE 4</v>
      </c>
      <c r="BO321" t="str">
        <v>ANODIZE COLOR LIGHT BLUE</v>
      </c>
      <c r="BP321" t="str">
        <v>ANODIZE GREEN Per Note 2</v>
      </c>
      <c r="BQ321" t="str">
        <v>ANODIZE GREY, Per Note 1</v>
      </c>
      <c r="BR321" t="str">
        <v>ANODIZE MAGENTA</v>
      </c>
      <c r="BS321" t="str">
        <v>Anodize Per note 3</v>
      </c>
      <c r="BT321" t="str">
        <v>Anodize Per Note 4</v>
      </c>
      <c r="BU321" t="str">
        <v>ANODIZE SEAFOAM</v>
      </c>
      <c r="BV321" t="str">
        <v>Balloon 11 Symmetry</v>
      </c>
      <c r="BW321" t="str">
        <v>Balloon 12 Symmetry</v>
      </c>
      <c r="BX321" t="str">
        <v>Balloon 13 Hole Centered</v>
      </c>
      <c r="BY321" t="str">
        <v>Balloon 13 Symmerty</v>
      </c>
      <c r="BZ321" t="str">
        <v>Balloon 2 Symmetry</v>
      </c>
      <c r="CA321" t="str">
        <v>Balloon 21 CENTERED</v>
      </c>
      <c r="CB321" t="str">
        <v>Balloon 29 Symmetry</v>
      </c>
      <c r="CC321" t="str">
        <v>Balloon 3 Symmetry</v>
      </c>
      <c r="CD321" t="str">
        <v>Balloon 4 Symmetry</v>
      </c>
      <c r="CE321" t="str">
        <v>Balloon 5 blend to SØ .340</v>
      </c>
      <c r="CF321" t="str">
        <v>Balloon 5 Symmetry</v>
      </c>
      <c r="CG321" t="str">
        <v>Balloon 6 Centered</v>
      </c>
      <c r="CH321" t="str">
        <v>Balloon 9 Function Check</v>
      </c>
      <c r="CI321" t="str">
        <v>Balloon 9 Symmerty</v>
      </c>
      <c r="CJ321" t="str">
        <v>Balloons 2 &amp; 17 Symmetry |.001|A|</v>
      </c>
      <c r="CK321" t="str">
        <v>Basic Ø 3.6</v>
      </c>
      <c r="CL321" t="str">
        <v>BEAD BLAST</v>
      </c>
      <c r="CM321" t="str">
        <v>BLAST ALUMINUM OXIDE</v>
      </c>
      <c r="CN321" t="str">
        <v>Blast Note 2</v>
      </c>
      <c r="CO321" t="str">
        <v xml:space="preserve">BLAST Per Note 1 </v>
      </c>
      <c r="CP321" t="str">
        <v>BLAST Per Note 2</v>
      </c>
      <c r="CQ321" t="str">
        <v>BLAST Per Note 3</v>
      </c>
      <c r="CR321" t="str">
        <v>BLAST Per Note 4</v>
      </c>
      <c r="CS321" t="str">
        <v>BLAST Per Note 8</v>
      </c>
      <c r="CT321" t="str">
        <v>BLAST Per Traveler, MATT FINISH</v>
      </c>
      <c r="CU321" t="str">
        <v>BLAST WITH 16 GRIT ALUMINUM OXIDE</v>
      </c>
      <c r="CV321" t="str">
        <v>BLAST, Uniform Finish Per Note 3</v>
      </c>
      <c r="CW321" t="str">
        <v>BREAK EDGE</v>
      </c>
      <c r="CX321" t="str">
        <v>BREAK EDGE .014</v>
      </c>
      <c r="CY321" t="str">
        <v>BREAK EDGES Note 2</v>
      </c>
      <c r="CZ321" t="str">
        <v>BREAK SHARP Per Note 1</v>
      </c>
      <c r="DA321" t="str">
        <v>BREAK SHARPS Per Note 1</v>
      </c>
      <c r="DB321" t="str">
        <v>CE 2729</v>
      </c>
      <c r="DC321" t="str">
        <v>CE Logo per Note 3</v>
      </c>
      <c r="DD321" t="str">
        <v>CE MARK</v>
      </c>
      <c r="DE321" t="str">
        <v>Chips/Debris Removed</v>
      </c>
      <c r="DF321" t="str">
        <v>Coat Per Note 2</v>
      </c>
      <c r="DG321" t="str">
        <v>C-Sink Ø .155</v>
      </c>
      <c r="DH321" t="str">
        <v>C-Sink Ø5.2</v>
      </c>
      <c r="DI321" t="str">
        <v>Deburred</v>
      </c>
      <c r="DJ321" t="str">
        <v>DIM "A" NoGo</v>
      </c>
      <c r="DK321" t="str">
        <v>DIM "A" NoGo Hexalobe</v>
      </c>
      <c r="DL321" t="str">
        <v>EDGE BREAK</v>
      </c>
      <c r="DM321" t="str">
        <v>EDGE BREAK MIN R.004, MAX R.010</v>
      </c>
      <c r="DN321" t="str">
        <v>Edge Break per Note 1</v>
      </c>
      <c r="DO321" t="str">
        <v>ELECTROPOLISH Per Note 1</v>
      </c>
      <c r="DP321" t="str">
        <v>Finish Per Note 3</v>
      </c>
      <c r="DQ321" t="str">
        <v>FLUTE POSITION Per Note 3</v>
      </c>
      <c r="DR321" t="str">
        <v>FULL R</v>
      </c>
      <c r="DS321" t="str">
        <v>FULL RADIUS</v>
      </c>
      <c r="DT321" t="str">
        <v xml:space="preserve">FULL RADIUS </v>
      </c>
      <c r="DU321" t="str">
        <v>Function Check  (.2340 .2360 FULL)</v>
      </c>
      <c r="DV321" t="str">
        <v>FUNCTIONAL  HEXALOBE</v>
      </c>
      <c r="DW321" t="str">
        <v>GLASS BEAD Per Note 3</v>
      </c>
      <c r="DX321" t="str">
        <v>Globus Logo per Note 3</v>
      </c>
      <c r="DY321" t="str">
        <v>Gold Anodized Color</v>
      </c>
      <c r="DZ321" t="str">
        <v>Green Anodized Color</v>
      </c>
      <c r="EA321" t="str">
        <v>GRIT BLAST Per Note 3</v>
      </c>
      <c r="EB321" t="str">
        <v>Grit Blast Per Note 4</v>
      </c>
      <c r="EC321" t="str">
        <v>GRIT BLAST, DWG NOTE 3</v>
      </c>
      <c r="ED321" t="str">
        <v>HEX MINOR Ø.1292</v>
      </c>
      <c r="EE321" t="str">
        <v xml:space="preserve">HEXALOBE </v>
      </c>
      <c r="EF321" t="str">
        <v>HEXALOBE FUNCTION</v>
      </c>
      <c r="EG321" t="str">
        <v>Hexalobe Minor</v>
      </c>
      <c r="EH321" t="str">
        <v>Hexalobe NV-30</v>
      </c>
      <c r="EI321" t="str">
        <v>HEXALOBE ORIENTATION</v>
      </c>
      <c r="EJ321" t="str">
        <v>Inspect per operation 30 comments</v>
      </c>
      <c r="EK321" t="str">
        <v>INT / EXT CORNERS: R.002 TO R.010</v>
      </c>
      <c r="EL321" t="str">
        <v>INT /EXT CORNERS R.05 TO R.03</v>
      </c>
      <c r="EM321" t="str">
        <v>John is a Geek</v>
      </c>
      <c r="EN321" t="str">
        <v>LASER ETCH</v>
      </c>
      <c r="EO321" t="str">
        <v>Laser Etch Per Note 7</v>
      </c>
      <c r="EP321" t="str">
        <v xml:space="preserve">LASER MARK "CE" DWG NOTE 10 </v>
      </c>
      <c r="EQ321" t="str">
        <v>Laser Mark "P1-15004-08", Per Note 3</v>
      </c>
      <c r="ER321" t="str">
        <v>Laser Mark "P2-15004-08", Per Note 3</v>
      </c>
      <c r="ES321" t="str">
        <v>Laser Mark "P3-15004-08", Per Note 3</v>
      </c>
      <c r="ET321" t="str">
        <v>Laser Mark "P4-15004-08", Per Note 3</v>
      </c>
      <c r="EU321" t="str">
        <v xml:space="preserve">LASER MARK LOGO DWG NOTE 9 </v>
      </c>
      <c r="EV321" t="str">
        <v xml:space="preserve">LASER MARK LOT NUMBER DWG NOTE 8 </v>
      </c>
      <c r="EW321" t="str">
        <v>Laser Mark Lot, Per Note 3</v>
      </c>
      <c r="EX321" t="str">
        <v xml:space="preserve">LASER MARK PART NUMBER DWG NOTE 8 </v>
      </c>
      <c r="EY321" t="str">
        <v>LASER: 13000000</v>
      </c>
      <c r="EZ321" t="str">
        <v>LASER: CE 2797</v>
      </c>
      <c r="FA321" t="str">
        <v>LASER: LOGO</v>
      </c>
      <c r="FB321" t="str">
        <v xml:space="preserve">LASER: Lot # Per RE-75-001 </v>
      </c>
      <c r="FC321" t="str">
        <v>LAST THREAD</v>
      </c>
      <c r="FD321" t="str">
        <v>LEAD .0625</v>
      </c>
      <c r="FE321" t="str">
        <v>LOGO</v>
      </c>
      <c r="FF321" t="str">
        <v>Lot (Control) Number per Note 3</v>
      </c>
      <c r="FG321" t="str">
        <v>LOT NO.</v>
      </c>
      <c r="FH321" t="str">
        <v>LOT NUMBER</v>
      </c>
      <c r="FI321" t="str">
        <v>LOT NUMBER PER NUVASIVE SOP 9002007</v>
      </c>
      <c r="FJ321" t="str">
        <v>M 4X 0.5 - 6G - 0.063R - LH</v>
      </c>
      <c r="FK321" t="str">
        <v>M4 X 0.5 - 6G - 0.063R</v>
      </c>
      <c r="FL321" t="str">
        <v>M4 X 0.5 - 6G - 0.063R - LH</v>
      </c>
      <c r="FM321" t="str">
        <v>M4.5 X .75 6g</v>
      </c>
      <c r="FN321" t="str">
        <v>M4.5 X 0.75 6g</v>
      </c>
      <c r="FO321" t="str">
        <v>M5x0.8-6g</v>
      </c>
      <c r="FP321" t="str">
        <v xml:space="preserve">M5x0.8-6g </v>
      </c>
      <c r="FQ321" t="str">
        <v>M6 X .75 6g</v>
      </c>
      <c r="FR321" t="str">
        <v>M6 X 0.75-6g</v>
      </c>
      <c r="FS321" t="str">
        <v>M6 X0.75 - 6g</v>
      </c>
      <c r="FT321" t="str">
        <v>M6X0.75 - 6H</v>
      </c>
      <c r="FU321" t="str">
        <v>M7 X 1.00 6g THREAD</v>
      </c>
      <c r="FV321" t="str">
        <v>M7X1.00 6g THREAD</v>
      </c>
      <c r="FW321" t="str">
        <v>M7X1.00 6h THREAD</v>
      </c>
      <c r="FX321" t="str">
        <v>Magenta Anodized Color</v>
      </c>
      <c r="FY321" t="str">
        <v>MAJOR Ø .380</v>
      </c>
      <c r="FZ321" t="str">
        <v>MAJORØ</v>
      </c>
      <c r="GA321" t="str">
        <v>MATT FINISH Per Note 3</v>
      </c>
      <c r="GB321" t="str">
        <v>MATT FINISH Per Traveler</v>
      </c>
      <c r="GC321" t="str">
        <v>MATTE FINISH</v>
      </c>
      <c r="GD321" t="str">
        <v>MATTE FINISH DWG NOTE 3</v>
      </c>
      <c r="GE321" t="str">
        <v>MATTE FINISH Note 3</v>
      </c>
      <c r="GF321" t="str">
        <v>Matte Finish Per Note 3</v>
      </c>
      <c r="GG321" t="str">
        <v>MATTE FINISH SIZE 10 GLASS BEAD</v>
      </c>
      <c r="GH321" t="str">
        <v>MAX ROOT RADIUS</v>
      </c>
      <c r="GI321" t="str">
        <v xml:space="preserve">Mill Profile Centered </v>
      </c>
      <c r="GJ321" t="str">
        <v>Minor Ø Unconstrained Check</v>
      </c>
      <c r="GK321" t="str">
        <v>MINOR Ø.1336</v>
      </c>
      <c r="GL321" t="str">
        <v>NO ANODIZE Per note 8</v>
      </c>
      <c r="GM321" t="str">
        <v>NO ANODIZE Per note 9</v>
      </c>
      <c r="GN321" t="str">
        <v>No Nicks, Scratches, Tool Marks, etc.</v>
      </c>
      <c r="GO321" t="str">
        <v>No Nicks,Scratches,Tool Marks,etc.</v>
      </c>
      <c r="GP321" t="str">
        <v>NO TOOL MARKS</v>
      </c>
      <c r="GQ321" t="str">
        <v>NOTE 3 THREAD RELIEF</v>
      </c>
      <c r="GR321" t="str">
        <v>NV-27 FUNC.</v>
      </c>
      <c r="GS321" t="str">
        <v>NV-30 DIM A</v>
      </c>
      <c r="GT321" t="str">
        <v>NV-30 DIM B</v>
      </c>
      <c r="GU321" t="str">
        <v>NV-30 DIM F</v>
      </c>
      <c r="GV321" t="str">
        <v>Ø .1250 HEX</v>
      </c>
      <c r="GW321" t="str">
        <v>Ø 9.4 MAJOR</v>
      </c>
      <c r="GX321" t="str">
        <v>Ø.096 MAX PILOT HOLE</v>
      </c>
      <c r="GY321" t="str">
        <v>Ø.125 THRU</v>
      </c>
      <c r="GZ321" t="str">
        <v>Ø.205 COUNTERSINK</v>
      </c>
      <c r="HA321" t="str">
        <v>Ø.260 T.S.C.</v>
      </c>
      <c r="HB321" t="str">
        <v>Ø.500 BASIC</v>
      </c>
      <c r="HC321" t="str">
        <v xml:space="preserve">OVAL CENTERED </v>
      </c>
      <c r="HD321" t="str">
        <v>PART NO. 15100</v>
      </c>
      <c r="HE321" t="str">
        <v>PART NUMBER 13100000</v>
      </c>
      <c r="HF321" t="str">
        <v>PART NUMBER 13600000</v>
      </c>
      <c r="HG321" t="str">
        <v>Part Number per Note 3</v>
      </c>
      <c r="HH321" t="str">
        <v>PD 5/16-18 UNC 2A</v>
      </c>
      <c r="HI321" t="str">
        <v>Perp.|0.05|A|</v>
      </c>
      <c r="HJ321" t="str">
        <v>PILOT THRU HOLE PRESENT</v>
      </c>
      <c r="HK321" t="str">
        <v>PITCH .060</v>
      </c>
      <c r="HL321" t="str">
        <v>Profile |.001|A|</v>
      </c>
      <c r="HM321" t="str">
        <v>Profile |.0015 | A | X-Y</v>
      </c>
      <c r="HN321" t="str">
        <v>Profile |.002| |A|B| X-Y</v>
      </c>
      <c r="HO321" t="str">
        <v>Profile |.002|A|B|</v>
      </c>
      <c r="HP321" t="str">
        <v>Profile |.002|A|B| X-Y</v>
      </c>
      <c r="HQ321" t="str">
        <v>Profile:|010|A|B|C|</v>
      </c>
      <c r="HR321" t="str">
        <v>Profile| .002| A|B|</v>
      </c>
      <c r="HS321" t="str">
        <v>Profile|.001|</v>
      </c>
      <c r="HT321" t="str">
        <v>Profile|.001|A|</v>
      </c>
      <c r="HU321" t="str">
        <v>Profile|.001|A|B|</v>
      </c>
      <c r="HV321" t="str">
        <v xml:space="preserve">Profile|.001|A|B| A&lt;-&gt;B </v>
      </c>
      <c r="HW321" t="str">
        <v>Profile|.001|A|B| C&lt;-&gt;D</v>
      </c>
      <c r="HX321" t="str">
        <v>Profile|.001|A|B| L-M</v>
      </c>
      <c r="HY321" t="str">
        <v>Profile|.001|A|B| P-Q</v>
      </c>
      <c r="HZ321" t="str">
        <v>Profile|.001|A|B|C&lt;-&gt;D</v>
      </c>
      <c r="IA321" t="str">
        <v>Profile|.001|A|C&lt;--&gt;D</v>
      </c>
      <c r="IB321" t="str">
        <v>Profile|.001|A|UNILATERAL</v>
      </c>
      <c r="IC321" t="str">
        <v>Profile|.001|C|</v>
      </c>
      <c r="ID321" t="str">
        <v>Profile|.0012|D1|</v>
      </c>
      <c r="IE321" t="str">
        <v>Profile|.0015| A-B UNI.</v>
      </c>
      <c r="IF321" t="str">
        <v>Profile|.0015| UNI.</v>
      </c>
      <c r="IG321" t="str">
        <v>Profile|.0015|A| X-Y</v>
      </c>
      <c r="IH321" t="str">
        <v>Profile|.0015|E|F|</v>
      </c>
      <c r="II321" t="str">
        <v>Profile|.0016|B|D|</v>
      </c>
      <c r="IJ321" t="str">
        <v>Profile|.002(U).000|A|</v>
      </c>
      <c r="IK321" t="str">
        <v>Profile|.002|</v>
      </c>
      <c r="IL321" t="str">
        <v>Profile|.002|A</v>
      </c>
      <c r="IM321" t="str">
        <v>Profile|.002|A|</v>
      </c>
      <c r="IN321" t="str">
        <v>Profile|.002|A|B|</v>
      </c>
      <c r="IO321" t="str">
        <v xml:space="preserve">Profile|.002|A|B| A&lt;-&gt;B </v>
      </c>
      <c r="IP321" t="str">
        <v>Profile|.002|A|B| C&lt;-&gt;D</v>
      </c>
      <c r="IQ321" t="str">
        <v>Profile|.002|A|B| X-Y</v>
      </c>
      <c r="IR321" t="str">
        <v>Profile|.002|A|B|C|X-Y</v>
      </c>
      <c r="IS321" t="str">
        <v>Profile|.002|A|B|X&lt;--&gt;Y</v>
      </c>
      <c r="IT321" t="str">
        <v>Profile|.002|A|B|X-Y</v>
      </c>
      <c r="IU321" t="str">
        <v>Profile|.002|A|C|</v>
      </c>
      <c r="IV321" t="str">
        <v>Profile|.002|C|A|</v>
      </c>
      <c r="IW321" t="str">
        <v>Profile|.002|C|B|</v>
      </c>
      <c r="IX321" t="str">
        <v>Profile|.0020|</v>
      </c>
      <c r="IY321" t="str">
        <v>Profile|.003|A|</v>
      </c>
      <c r="IZ321" t="str">
        <v>Profile|.003|A|B|C| Uni.</v>
      </c>
      <c r="JA321" t="str">
        <v>Profile|.003|E|F|</v>
      </c>
      <c r="JB321" t="str">
        <v>Profile|.004(U) .003|A|B|C|</v>
      </c>
      <c r="JC321" t="str">
        <v>Profile|.004|A| UNI.</v>
      </c>
      <c r="JD321" t="str">
        <v>Profile|.005|A|C|</v>
      </c>
      <c r="JE321" t="str">
        <v>Profile|.005|A|C|A&lt;--&gt;B, C&lt;--&gt;D</v>
      </c>
      <c r="JF321" t="str">
        <v>Profile|.005|A|D| A-B UNI.</v>
      </c>
      <c r="JG321" t="str">
        <v>Profile|.005|A|D| UNI.</v>
      </c>
      <c r="JH321" t="str">
        <v>Profile|.010|A|B|</v>
      </c>
      <c r="JI321" t="str">
        <v>Profile|.010|A|B|C|</v>
      </c>
      <c r="JJ321" t="str">
        <v>Profile|.03|A|</v>
      </c>
      <c r="JK321" t="str">
        <v>Profile|.05|A|B|</v>
      </c>
      <c r="JL321" t="str">
        <v>Profile|0.03|</v>
      </c>
      <c r="JM321" t="str">
        <v>Profile|0.03|A|</v>
      </c>
      <c r="JN321" t="str">
        <v>Profile|0.03|A|B|</v>
      </c>
      <c r="JO321" t="str">
        <v>Profile|0.05{A|C|</v>
      </c>
      <c r="JP321" t="str">
        <v>Profile|0.05|A|B|</v>
      </c>
      <c r="JQ321" t="str">
        <v>Profile|0.05|E|</v>
      </c>
      <c r="JR321" t="str">
        <v>Profile|0.05|E|F|</v>
      </c>
      <c r="JS321" t="str">
        <v>Profile|0.06|A|C|</v>
      </c>
      <c r="JT321" t="str">
        <v>Profile|0.1|A|A|</v>
      </c>
      <c r="JU321" t="str">
        <v>Profile|0.1|D1|</v>
      </c>
      <c r="JV321" t="str">
        <v>Profile|A|B|C|</v>
      </c>
      <c r="JW321" t="str">
        <v>Proile|.002|A|B|J-K</v>
      </c>
      <c r="JX321" t="str">
        <v>P-Thread Form</v>
      </c>
      <c r="JY321" t="str">
        <v>R  FULL RADIUS</v>
      </c>
      <c r="JZ321" t="str">
        <v>R.001/.006</v>
      </c>
      <c r="KA321" t="str">
        <v>R.003 MAX</v>
      </c>
      <c r="KB321" t="str">
        <v>R.005 MAX</v>
      </c>
      <c r="KC321" t="str">
        <v>R.030</v>
      </c>
      <c r="KD321" t="str">
        <v>R.25 MAX</v>
      </c>
      <c r="KE321" t="str">
        <v>R1.33 BASIC</v>
      </c>
      <c r="KF321" t="str">
        <v>R3.3</v>
      </c>
      <c r="KG321" t="str">
        <v>Ra 1.6 MAX</v>
      </c>
      <c r="KH321" t="str">
        <v>RAD @ FACE &amp; OD CHAMFER</v>
      </c>
      <c r="KI321" t="str">
        <v>RAD. @ ID &amp; BACK FACE</v>
      </c>
      <c r="KJ321" t="str">
        <v>RAD. @ OD &amp; BACK FACE</v>
      </c>
      <c r="KK321" t="str">
        <v>REMOVE SHRP EDGES .005 MAX</v>
      </c>
      <c r="KL321" t="str">
        <v>ROD SLOT CENTERED</v>
      </c>
      <c r="KM321" t="str">
        <v>SHARP OKAY</v>
      </c>
      <c r="KN321" t="str">
        <v>Slot Centered</v>
      </c>
      <c r="KO321" t="str">
        <v>SLOT WIDTH</v>
      </c>
      <c r="KP321" t="str">
        <v>Surface Finish Per Note 1</v>
      </c>
      <c r="KQ321" t="str">
        <v>Symmerty Balloon A_6</v>
      </c>
      <c r="KR321" t="str">
        <v>T27 HEXALOBE Per Note 1</v>
      </c>
      <c r="KS321" t="str">
        <v>T27 TORX</v>
      </c>
      <c r="KT321" t="str">
        <v>THRD DEPTH</v>
      </c>
      <c r="KU321" t="str">
        <v>Thread Form Per Note 3</v>
      </c>
      <c r="KV321" t="str">
        <v>THREAD INTO ROD SLOT</v>
      </c>
      <c r="KW321" t="str">
        <v>Thread Timed Print Note 6</v>
      </c>
      <c r="KX321" t="str">
        <v>TOOL MISMATCH PERMISSIBLE</v>
      </c>
      <c r="KY321" t="str">
        <v>Tot. Runout|Ø.002|C|</v>
      </c>
      <c r="KZ321" t="str">
        <v>Total Runout|.002|E|</v>
      </c>
      <c r="LA321" t="str">
        <v>TRIPLE LEAD THREAD</v>
      </c>
      <c r="LB321" t="str">
        <v>True Pos. |.001 (M)|A|</v>
      </c>
      <c r="LC321" t="str">
        <v>True Pos. |.002(M)|A|B|</v>
      </c>
      <c r="LD321" t="str">
        <v>True Pos. |.002|</v>
      </c>
      <c r="LE321" t="str">
        <v>True Pos. |.002|A|</v>
      </c>
      <c r="LF321" t="str">
        <v>True Pos. |.002|A|B|</v>
      </c>
      <c r="LG321" t="str">
        <v>True Pos. |.004|A|C|B|</v>
      </c>
      <c r="LH321" t="str">
        <v>True Pos. |.005(M)|A|B|</v>
      </c>
      <c r="LI321" t="str">
        <v>True Pos.|.000(L)|A|D|</v>
      </c>
      <c r="LJ321" t="str">
        <v>True Pos.|.000(M)|A|</v>
      </c>
      <c r="LK321" t="str">
        <v>True Pos.|.001(M)|A|</v>
      </c>
      <c r="LL321" t="str">
        <v>True Pos.|.001|B|</v>
      </c>
      <c r="LM321" t="str">
        <v>True Pos.|.001|E|</v>
      </c>
      <c r="LN321" t="str">
        <v>True Pos.|.002|A|</v>
      </c>
      <c r="LO321" t="str">
        <v>True Pos.|.002|B|</v>
      </c>
      <c r="LP321" t="str">
        <v>True Pos.|.002|C|</v>
      </c>
      <c r="LQ321" t="str">
        <v>True Pos.|.002|D1|</v>
      </c>
      <c r="LR321" t="str">
        <v>True Pos.|.002|D1|D2|</v>
      </c>
      <c r="LS321" t="str">
        <v>True Pos.|.05|A|</v>
      </c>
      <c r="LT321" t="str">
        <v>True Pos.|.1|A|B|C|</v>
      </c>
      <c r="LU321" t="str">
        <v>True Pos.|.13|A</v>
      </c>
      <c r="LV321" t="str">
        <v>True Pos.|0.05|A|</v>
      </c>
      <c r="LW321" t="str">
        <v>True Pos.|0.1|A|B|C|</v>
      </c>
      <c r="LX321" t="str">
        <v>True Pos.|0.13|A|</v>
      </c>
      <c r="LY321" t="str">
        <v>True Pos.|Ø.000(M)|A|</v>
      </c>
      <c r="LZ321" t="str">
        <v>True Pos.|Ø.000(M)|B|</v>
      </c>
      <c r="MA321" t="str">
        <v>True Pos.|Ø.001(M)|A(M)|</v>
      </c>
      <c r="MB321" t="str">
        <v>True Pos.|Ø.001(M)|A|</v>
      </c>
      <c r="MC321" t="str">
        <v>True Pos.|Ø.001|A|</v>
      </c>
      <c r="MD321" t="str">
        <v>True Pos.|Ø.001|C|</v>
      </c>
      <c r="ME321" t="str">
        <v>True Pos.|Ø.002(S)|A(S)|</v>
      </c>
      <c r="MF321" t="str">
        <v>True Pos.|Ø.002|A|</v>
      </c>
      <c r="MG321" t="str">
        <v>True Pos.|Ø.002|B|</v>
      </c>
      <c r="MH321" t="str">
        <v>True Pos.|Ø.002|C|</v>
      </c>
      <c r="MI321" t="str">
        <v>True Pos.|Ø.03(M)|A|</v>
      </c>
      <c r="MJ321" t="str">
        <v>True Pos.|Ø0.03(M)|A|</v>
      </c>
      <c r="MK321" t="str">
        <v>True Pos.|Ø0.05(L)|D|B|</v>
      </c>
      <c r="ML321" t="str">
        <v>True Pos.|Ø0.05|A|</v>
      </c>
      <c r="MM321" t="str">
        <v>True Pos.|Ø0.05|D|</v>
      </c>
      <c r="MN321" t="str">
        <v>True Pos.|Ø0.05|E|</v>
      </c>
      <c r="MO321" t="str">
        <v>True Pos.|Ø0.05|E|B|</v>
      </c>
      <c r="MP321" t="str">
        <v>True Pos.|SØ0.03|C|B|</v>
      </c>
      <c r="MQ321" t="str">
        <v>True Position|.002|A|B|</v>
      </c>
      <c r="MR321" t="str">
        <v>True. Pos.|Ø.001(M)|A|</v>
      </c>
      <c r="MS321" t="str">
        <v>True. Pps.|0.05|A|</v>
      </c>
      <c r="MT321" t="str">
        <v>Tumble Per Note 1</v>
      </c>
      <c r="MU321" t="str">
        <v>Tumble Per Note 2</v>
      </c>
    </row>
    <row r="322" spans="1:359">
      <c r="A322" t="s">
        <v>1164</v>
      </c>
      <c r="C322" s="74" t="str" cm="1">
        <f t="array" ref="C322:MU322">TRANSPOSE(_xlfn._xlws.SORT(_xlfn._xlws.FILTER($A$2:$A$499,ISNUMBER(SEARCH('Prt. Lib. &amp; Routine, Table'!L329,$A$2:$A$499)),"not found")))</f>
        <v>.0015 T.I.R. MAX</v>
      </c>
      <c r="D322" t="str">
        <v>.002 MAX ROOT RADIUS</v>
      </c>
      <c r="E322" t="str">
        <v>.012 BLUNT END</v>
      </c>
      <c r="F322" t="str">
        <v>.015 MAX</v>
      </c>
      <c r="G322" t="str">
        <v>.016 T.S.C.</v>
      </c>
      <c r="H322" t="str">
        <v>.017 BASIC</v>
      </c>
      <c r="I322" t="str">
        <v>.021 PITCH</v>
      </c>
      <c r="J322" t="str">
        <v>.022 BLUNT START</v>
      </c>
      <c r="K322" t="str">
        <v>.025 BASIC</v>
      </c>
      <c r="L322" t="str">
        <v>.035 BASIC</v>
      </c>
      <c r="M322" t="str">
        <v>.043 T.S.C</v>
      </c>
      <c r="N322" t="str">
        <v>.053 T.S.C.</v>
      </c>
      <c r="O322" t="str">
        <v>.060 HEX DEPTH</v>
      </c>
      <c r="P322" t="str">
        <v>.060 PITCH</v>
      </c>
      <c r="Q322" t="str">
        <v>.061 BASIC</v>
      </c>
      <c r="R322" t="str">
        <v>.07 HEX</v>
      </c>
      <c r="S322" t="str">
        <v>.070 HEX DEPTH</v>
      </c>
      <c r="T322" t="str">
        <v>.082 DRILL</v>
      </c>
      <c r="U322" t="str">
        <v>.082 DRILL DEPTH</v>
      </c>
      <c r="V322" t="str">
        <v>.094 HEX</v>
      </c>
      <c r="W322" t="str">
        <v>.115 T.S.C.</v>
      </c>
      <c r="X322" t="str">
        <v>.1195 / .1243 MAJOR DIAMETER</v>
      </c>
      <c r="Y322" t="str">
        <v>.1250 HEX</v>
      </c>
      <c r="Z322" t="str">
        <v>.157 MINOR DIAMETER</v>
      </c>
      <c r="AA322" t="str">
        <v>.172 FULL THD DEPTH</v>
      </c>
      <c r="AB322" t="str">
        <v>.172 MAJOR DIAMETER</v>
      </c>
      <c r="AC322" t="str">
        <v>.180 MIN DEPTH FULL THRD</v>
      </c>
      <c r="AD322" t="str">
        <v>.183 Ceter Line Thread Dwell</v>
      </c>
      <c r="AE322" t="str">
        <v>.208 MAX THRD DEPTH</v>
      </c>
      <c r="AF322" t="str">
        <v>.218 BOTTOM HALF OF SLOT</v>
      </c>
      <c r="AG322" t="str">
        <v>.261 BASIC</v>
      </c>
      <c r="AH322" t="str">
        <v>.314 T.S.C.</v>
      </c>
      <c r="AI322" t="str">
        <v>.315 BASIC</v>
      </c>
      <c r="AJ322" t="str">
        <v>.329 MINOR Ø</v>
      </c>
      <c r="AK322" t="str">
        <v>.330 BASIC</v>
      </c>
      <c r="AL322" t="str">
        <v>.35 TO TANGENT POINT</v>
      </c>
      <c r="AM322" t="str">
        <v>.375 MAJOR Ø</v>
      </c>
      <c r="AN322" t="str">
        <v>.390 BASIC</v>
      </c>
      <c r="AO322" t="str">
        <v>.440 BASIC</v>
      </c>
      <c r="AP322" t="str">
        <v>.64/.96 HIGH=Pass</v>
      </c>
      <c r="AQ322" t="str">
        <v>0.012 MAX</v>
      </c>
      <c r="AR322" t="str">
        <v>0.015 MAX</v>
      </c>
      <c r="AS322" t="str">
        <v>0.05 Per Note 2</v>
      </c>
      <c r="AT322" t="str">
        <v>0.500 PULLOUT ZONE</v>
      </c>
      <c r="AU322" t="str">
        <v>10-32 UNF-2A</v>
      </c>
      <c r="AV322" t="str">
        <v>12-28 UNF-2B</v>
      </c>
      <c r="AW322" t="str">
        <v>2.87 BASIC</v>
      </c>
      <c r="AX322" t="str">
        <v>2-56 UNC 2B 2 STARTS</v>
      </c>
      <c r="AY322" t="str">
        <v>3 LEAD THREAD</v>
      </c>
      <c r="AZ322" t="str">
        <v>32µIN Max</v>
      </c>
      <c r="BA322" t="str">
        <v>5/16"-24 UNF-2A</v>
      </c>
      <c r="BB322" t="str">
        <v>5/16-18 UNC 2A</v>
      </c>
      <c r="BC322" t="str">
        <v>5-44 UNF-2A</v>
      </c>
      <c r="BD322" t="str">
        <v>6-16µIN</v>
      </c>
      <c r="BE322" t="str">
        <v>65° BLEND</v>
      </c>
      <c r="BF322" t="str">
        <v>7.45 Top of Ball to Face</v>
      </c>
      <c r="BG322" t="str">
        <v>7/16-28 UNEF 2B</v>
      </c>
      <c r="BH322" t="str">
        <v>7/16-28-UNEF-2A</v>
      </c>
      <c r="BI322" t="str">
        <v>Alignment Per Note 3</v>
      </c>
      <c r="BJ322" t="str">
        <v>ANODIZE (SEE CHART)</v>
      </c>
      <c r="BK322" t="str">
        <v>ANODIZE AQUA Per Note 3</v>
      </c>
      <c r="BL322" t="str">
        <v>ANODIZE BOTTOM PORTION</v>
      </c>
      <c r="BM322" t="str">
        <v>ANODIZE COLOR AQUA</v>
      </c>
      <c r="BN322" t="str">
        <v>ANODIZE COLOR GREEN DWG NOTE 4</v>
      </c>
      <c r="BO322" t="str">
        <v>ANODIZE COLOR LIGHT BLUE</v>
      </c>
      <c r="BP322" t="str">
        <v>ANODIZE GREEN Per Note 2</v>
      </c>
      <c r="BQ322" t="str">
        <v>ANODIZE GREY, Per Note 1</v>
      </c>
      <c r="BR322" t="str">
        <v>ANODIZE MAGENTA</v>
      </c>
      <c r="BS322" t="str">
        <v>Anodize Per note 3</v>
      </c>
      <c r="BT322" t="str">
        <v>Anodize Per Note 4</v>
      </c>
      <c r="BU322" t="str">
        <v>ANODIZE SEAFOAM</v>
      </c>
      <c r="BV322" t="str">
        <v>Balloon 11 Symmetry</v>
      </c>
      <c r="BW322" t="str">
        <v>Balloon 12 Symmetry</v>
      </c>
      <c r="BX322" t="str">
        <v>Balloon 13 Hole Centered</v>
      </c>
      <c r="BY322" t="str">
        <v>Balloon 13 Symmerty</v>
      </c>
      <c r="BZ322" t="str">
        <v>Balloon 2 Symmetry</v>
      </c>
      <c r="CA322" t="str">
        <v>Balloon 21 CENTERED</v>
      </c>
      <c r="CB322" t="str">
        <v>Balloon 29 Symmetry</v>
      </c>
      <c r="CC322" t="str">
        <v>Balloon 3 Symmetry</v>
      </c>
      <c r="CD322" t="str">
        <v>Balloon 4 Symmetry</v>
      </c>
      <c r="CE322" t="str">
        <v>Balloon 5 blend to SØ .340</v>
      </c>
      <c r="CF322" t="str">
        <v>Balloon 5 Symmetry</v>
      </c>
      <c r="CG322" t="str">
        <v>Balloon 6 Centered</v>
      </c>
      <c r="CH322" t="str">
        <v>Balloon 9 Function Check</v>
      </c>
      <c r="CI322" t="str">
        <v>Balloon 9 Symmerty</v>
      </c>
      <c r="CJ322" t="str">
        <v>Balloons 2 &amp; 17 Symmetry |.001|A|</v>
      </c>
      <c r="CK322" t="str">
        <v>Basic Ø 3.6</v>
      </c>
      <c r="CL322" t="str">
        <v>BEAD BLAST</v>
      </c>
      <c r="CM322" t="str">
        <v>BLAST ALUMINUM OXIDE</v>
      </c>
      <c r="CN322" t="str">
        <v>Blast Note 2</v>
      </c>
      <c r="CO322" t="str">
        <v xml:space="preserve">BLAST Per Note 1 </v>
      </c>
      <c r="CP322" t="str">
        <v>BLAST Per Note 2</v>
      </c>
      <c r="CQ322" t="str">
        <v>BLAST Per Note 3</v>
      </c>
      <c r="CR322" t="str">
        <v>BLAST Per Note 4</v>
      </c>
      <c r="CS322" t="str">
        <v>BLAST Per Note 8</v>
      </c>
      <c r="CT322" t="str">
        <v>BLAST Per Traveler, MATT FINISH</v>
      </c>
      <c r="CU322" t="str">
        <v>BLAST WITH 16 GRIT ALUMINUM OXIDE</v>
      </c>
      <c r="CV322" t="str">
        <v>BLAST, Uniform Finish Per Note 3</v>
      </c>
      <c r="CW322" t="str">
        <v>BREAK EDGE</v>
      </c>
      <c r="CX322" t="str">
        <v>BREAK EDGE .014</v>
      </c>
      <c r="CY322" t="str">
        <v>BREAK EDGES Note 2</v>
      </c>
      <c r="CZ322" t="str">
        <v>BREAK SHARP Per Note 1</v>
      </c>
      <c r="DA322" t="str">
        <v>BREAK SHARPS Per Note 1</v>
      </c>
      <c r="DB322" t="str">
        <v>CE 2729</v>
      </c>
      <c r="DC322" t="str">
        <v>CE Logo per Note 3</v>
      </c>
      <c r="DD322" t="str">
        <v>CE MARK</v>
      </c>
      <c r="DE322" t="str">
        <v>Chips/Debris Removed</v>
      </c>
      <c r="DF322" t="str">
        <v>Coat Per Note 2</v>
      </c>
      <c r="DG322" t="str">
        <v>C-Sink Ø .155</v>
      </c>
      <c r="DH322" t="str">
        <v>C-Sink Ø5.2</v>
      </c>
      <c r="DI322" t="str">
        <v>Deburred</v>
      </c>
      <c r="DJ322" t="str">
        <v>DIM "A" NoGo</v>
      </c>
      <c r="DK322" t="str">
        <v>DIM "A" NoGo Hexalobe</v>
      </c>
      <c r="DL322" t="str">
        <v>EDGE BREAK</v>
      </c>
      <c r="DM322" t="str">
        <v>EDGE BREAK MIN R.004, MAX R.010</v>
      </c>
      <c r="DN322" t="str">
        <v>Edge Break per Note 1</v>
      </c>
      <c r="DO322" t="str">
        <v>ELECTROPOLISH Per Note 1</v>
      </c>
      <c r="DP322" t="str">
        <v>Finish Per Note 3</v>
      </c>
      <c r="DQ322" t="str">
        <v>FLUTE POSITION Per Note 3</v>
      </c>
      <c r="DR322" t="str">
        <v>FULL R</v>
      </c>
      <c r="DS322" t="str">
        <v>FULL RADIUS</v>
      </c>
      <c r="DT322" t="str">
        <v xml:space="preserve">FULL RADIUS </v>
      </c>
      <c r="DU322" t="str">
        <v>Function Check  (.2340 .2360 FULL)</v>
      </c>
      <c r="DV322" t="str">
        <v>FUNCTIONAL  HEXALOBE</v>
      </c>
      <c r="DW322" t="str">
        <v>GLASS BEAD Per Note 3</v>
      </c>
      <c r="DX322" t="str">
        <v>Globus Logo per Note 3</v>
      </c>
      <c r="DY322" t="str">
        <v>Gold Anodized Color</v>
      </c>
      <c r="DZ322" t="str">
        <v>Green Anodized Color</v>
      </c>
      <c r="EA322" t="str">
        <v>GRIT BLAST Per Note 3</v>
      </c>
      <c r="EB322" t="str">
        <v>Grit Blast Per Note 4</v>
      </c>
      <c r="EC322" t="str">
        <v>GRIT BLAST, DWG NOTE 3</v>
      </c>
      <c r="ED322" t="str">
        <v>HEX MINOR Ø.1292</v>
      </c>
      <c r="EE322" t="str">
        <v xml:space="preserve">HEXALOBE </v>
      </c>
      <c r="EF322" t="str">
        <v>HEXALOBE FUNCTION</v>
      </c>
      <c r="EG322" t="str">
        <v>Hexalobe Minor</v>
      </c>
      <c r="EH322" t="str">
        <v>Hexalobe NV-30</v>
      </c>
      <c r="EI322" t="str">
        <v>HEXALOBE ORIENTATION</v>
      </c>
      <c r="EJ322" t="str">
        <v>Inspect per operation 30 comments</v>
      </c>
      <c r="EK322" t="str">
        <v>INT / EXT CORNERS: R.002 TO R.010</v>
      </c>
      <c r="EL322" t="str">
        <v>INT /EXT CORNERS R.05 TO R.03</v>
      </c>
      <c r="EM322" t="str">
        <v>John is a Geek</v>
      </c>
      <c r="EN322" t="str">
        <v>LASER ETCH</v>
      </c>
      <c r="EO322" t="str">
        <v>Laser Etch Per Note 7</v>
      </c>
      <c r="EP322" t="str">
        <v xml:space="preserve">LASER MARK "CE" DWG NOTE 10 </v>
      </c>
      <c r="EQ322" t="str">
        <v>Laser Mark "P1-15004-08", Per Note 3</v>
      </c>
      <c r="ER322" t="str">
        <v>Laser Mark "P2-15004-08", Per Note 3</v>
      </c>
      <c r="ES322" t="str">
        <v>Laser Mark "P3-15004-08", Per Note 3</v>
      </c>
      <c r="ET322" t="str">
        <v>Laser Mark "P4-15004-08", Per Note 3</v>
      </c>
      <c r="EU322" t="str">
        <v xml:space="preserve">LASER MARK LOGO DWG NOTE 9 </v>
      </c>
      <c r="EV322" t="str">
        <v xml:space="preserve">LASER MARK LOT NUMBER DWG NOTE 8 </v>
      </c>
      <c r="EW322" t="str">
        <v>Laser Mark Lot, Per Note 3</v>
      </c>
      <c r="EX322" t="str">
        <v xml:space="preserve">LASER MARK PART NUMBER DWG NOTE 8 </v>
      </c>
      <c r="EY322" t="str">
        <v>LASER: 13000000</v>
      </c>
      <c r="EZ322" t="str">
        <v>LASER: CE 2797</v>
      </c>
      <c r="FA322" t="str">
        <v>LASER: LOGO</v>
      </c>
      <c r="FB322" t="str">
        <v xml:space="preserve">LASER: Lot # Per RE-75-001 </v>
      </c>
      <c r="FC322" t="str">
        <v>LAST THREAD</v>
      </c>
      <c r="FD322" t="str">
        <v>LEAD .0625</v>
      </c>
      <c r="FE322" t="str">
        <v>LOGO</v>
      </c>
      <c r="FF322" t="str">
        <v>Lot (Control) Number per Note 3</v>
      </c>
      <c r="FG322" t="str">
        <v>LOT NO.</v>
      </c>
      <c r="FH322" t="str">
        <v>LOT NUMBER</v>
      </c>
      <c r="FI322" t="str">
        <v>LOT NUMBER PER NUVASIVE SOP 9002007</v>
      </c>
      <c r="FJ322" t="str">
        <v>M 4X 0.5 - 6G - 0.063R - LH</v>
      </c>
      <c r="FK322" t="str">
        <v>M4 X 0.5 - 6G - 0.063R</v>
      </c>
      <c r="FL322" t="str">
        <v>M4 X 0.5 - 6G - 0.063R - LH</v>
      </c>
      <c r="FM322" t="str">
        <v>M4.5 X .75 6g</v>
      </c>
      <c r="FN322" t="str">
        <v>M4.5 X 0.75 6g</v>
      </c>
      <c r="FO322" t="str">
        <v>M5x0.8-6g</v>
      </c>
      <c r="FP322" t="str">
        <v xml:space="preserve">M5x0.8-6g </v>
      </c>
      <c r="FQ322" t="str">
        <v>M6 X .75 6g</v>
      </c>
      <c r="FR322" t="str">
        <v>M6 X 0.75-6g</v>
      </c>
      <c r="FS322" t="str">
        <v>M6 X0.75 - 6g</v>
      </c>
      <c r="FT322" t="str">
        <v>M6X0.75 - 6H</v>
      </c>
      <c r="FU322" t="str">
        <v>M7 X 1.00 6g THREAD</v>
      </c>
      <c r="FV322" t="str">
        <v>M7X1.00 6g THREAD</v>
      </c>
      <c r="FW322" t="str">
        <v>M7X1.00 6h THREAD</v>
      </c>
      <c r="FX322" t="str">
        <v>Magenta Anodized Color</v>
      </c>
      <c r="FY322" t="str">
        <v>MAJOR Ø .380</v>
      </c>
      <c r="FZ322" t="str">
        <v>MAJORØ</v>
      </c>
      <c r="GA322" t="str">
        <v>MATT FINISH Per Note 3</v>
      </c>
      <c r="GB322" t="str">
        <v>MATT FINISH Per Traveler</v>
      </c>
      <c r="GC322" t="str">
        <v>MATTE FINISH</v>
      </c>
      <c r="GD322" t="str">
        <v>MATTE FINISH DWG NOTE 3</v>
      </c>
      <c r="GE322" t="str">
        <v>MATTE FINISH Note 3</v>
      </c>
      <c r="GF322" t="str">
        <v>Matte Finish Per Note 3</v>
      </c>
      <c r="GG322" t="str">
        <v>MATTE FINISH SIZE 10 GLASS BEAD</v>
      </c>
      <c r="GH322" t="str">
        <v>MAX ROOT RADIUS</v>
      </c>
      <c r="GI322" t="str">
        <v xml:space="preserve">Mill Profile Centered </v>
      </c>
      <c r="GJ322" t="str">
        <v>Minor Ø Unconstrained Check</v>
      </c>
      <c r="GK322" t="str">
        <v>MINOR Ø.1336</v>
      </c>
      <c r="GL322" t="str">
        <v>NO ANODIZE Per note 8</v>
      </c>
      <c r="GM322" t="str">
        <v>NO ANODIZE Per note 9</v>
      </c>
      <c r="GN322" t="str">
        <v>No Nicks, Scratches, Tool Marks, etc.</v>
      </c>
      <c r="GO322" t="str">
        <v>No Nicks,Scratches,Tool Marks,etc.</v>
      </c>
      <c r="GP322" t="str">
        <v>NO TOOL MARKS</v>
      </c>
      <c r="GQ322" t="str">
        <v>NOTE 3 THREAD RELIEF</v>
      </c>
      <c r="GR322" t="str">
        <v>NV-27 FUNC.</v>
      </c>
      <c r="GS322" t="str">
        <v>NV-30 DIM A</v>
      </c>
      <c r="GT322" t="str">
        <v>NV-30 DIM B</v>
      </c>
      <c r="GU322" t="str">
        <v>NV-30 DIM F</v>
      </c>
      <c r="GV322" t="str">
        <v>Ø .1250 HEX</v>
      </c>
      <c r="GW322" t="str">
        <v>Ø 9.4 MAJOR</v>
      </c>
      <c r="GX322" t="str">
        <v>Ø.096 MAX PILOT HOLE</v>
      </c>
      <c r="GY322" t="str">
        <v>Ø.125 THRU</v>
      </c>
      <c r="GZ322" t="str">
        <v>Ø.205 COUNTERSINK</v>
      </c>
      <c r="HA322" t="str">
        <v>Ø.260 T.S.C.</v>
      </c>
      <c r="HB322" t="str">
        <v>Ø.500 BASIC</v>
      </c>
      <c r="HC322" t="str">
        <v xml:space="preserve">OVAL CENTERED </v>
      </c>
      <c r="HD322" t="str">
        <v>PART NO. 15100</v>
      </c>
      <c r="HE322" t="str">
        <v>PART NUMBER 13100000</v>
      </c>
      <c r="HF322" t="str">
        <v>PART NUMBER 13600000</v>
      </c>
      <c r="HG322" t="str">
        <v>Part Number per Note 3</v>
      </c>
      <c r="HH322" t="str">
        <v>PD 5/16-18 UNC 2A</v>
      </c>
      <c r="HI322" t="str">
        <v>Perp.|0.05|A|</v>
      </c>
      <c r="HJ322" t="str">
        <v>PILOT THRU HOLE PRESENT</v>
      </c>
      <c r="HK322" t="str">
        <v>PITCH .060</v>
      </c>
      <c r="HL322" t="str">
        <v>Profile |.001|A|</v>
      </c>
      <c r="HM322" t="str">
        <v>Profile |.0015 | A | X-Y</v>
      </c>
      <c r="HN322" t="str">
        <v>Profile |.002| |A|B| X-Y</v>
      </c>
      <c r="HO322" t="str">
        <v>Profile |.002|A|B|</v>
      </c>
      <c r="HP322" t="str">
        <v>Profile |.002|A|B| X-Y</v>
      </c>
      <c r="HQ322" t="str">
        <v>Profile:|010|A|B|C|</v>
      </c>
      <c r="HR322" t="str">
        <v>Profile| .002| A|B|</v>
      </c>
      <c r="HS322" t="str">
        <v>Profile|.001|</v>
      </c>
      <c r="HT322" t="str">
        <v>Profile|.001|A|</v>
      </c>
      <c r="HU322" t="str">
        <v>Profile|.001|A|B|</v>
      </c>
      <c r="HV322" t="str">
        <v xml:space="preserve">Profile|.001|A|B| A&lt;-&gt;B </v>
      </c>
      <c r="HW322" t="str">
        <v>Profile|.001|A|B| C&lt;-&gt;D</v>
      </c>
      <c r="HX322" t="str">
        <v>Profile|.001|A|B| L-M</v>
      </c>
      <c r="HY322" t="str">
        <v>Profile|.001|A|B| P-Q</v>
      </c>
      <c r="HZ322" t="str">
        <v>Profile|.001|A|B|C&lt;-&gt;D</v>
      </c>
      <c r="IA322" t="str">
        <v>Profile|.001|A|C&lt;--&gt;D</v>
      </c>
      <c r="IB322" t="str">
        <v>Profile|.001|A|UNILATERAL</v>
      </c>
      <c r="IC322" t="str">
        <v>Profile|.001|C|</v>
      </c>
      <c r="ID322" t="str">
        <v>Profile|.0012|D1|</v>
      </c>
      <c r="IE322" t="str">
        <v>Profile|.0015| A-B UNI.</v>
      </c>
      <c r="IF322" t="str">
        <v>Profile|.0015| UNI.</v>
      </c>
      <c r="IG322" t="str">
        <v>Profile|.0015|A| X-Y</v>
      </c>
      <c r="IH322" t="str">
        <v>Profile|.0015|E|F|</v>
      </c>
      <c r="II322" t="str">
        <v>Profile|.0016|B|D|</v>
      </c>
      <c r="IJ322" t="str">
        <v>Profile|.002(U).000|A|</v>
      </c>
      <c r="IK322" t="str">
        <v>Profile|.002|</v>
      </c>
      <c r="IL322" t="str">
        <v>Profile|.002|A</v>
      </c>
      <c r="IM322" t="str">
        <v>Profile|.002|A|</v>
      </c>
      <c r="IN322" t="str">
        <v>Profile|.002|A|B|</v>
      </c>
      <c r="IO322" t="str">
        <v xml:space="preserve">Profile|.002|A|B| A&lt;-&gt;B </v>
      </c>
      <c r="IP322" t="str">
        <v>Profile|.002|A|B| C&lt;-&gt;D</v>
      </c>
      <c r="IQ322" t="str">
        <v>Profile|.002|A|B| X-Y</v>
      </c>
      <c r="IR322" t="str">
        <v>Profile|.002|A|B|C|X-Y</v>
      </c>
      <c r="IS322" t="str">
        <v>Profile|.002|A|B|X&lt;--&gt;Y</v>
      </c>
      <c r="IT322" t="str">
        <v>Profile|.002|A|B|X-Y</v>
      </c>
      <c r="IU322" t="str">
        <v>Profile|.002|A|C|</v>
      </c>
      <c r="IV322" t="str">
        <v>Profile|.002|C|A|</v>
      </c>
      <c r="IW322" t="str">
        <v>Profile|.002|C|B|</v>
      </c>
      <c r="IX322" t="str">
        <v>Profile|.0020|</v>
      </c>
      <c r="IY322" t="str">
        <v>Profile|.003|A|</v>
      </c>
      <c r="IZ322" t="str">
        <v>Profile|.003|A|B|C| Uni.</v>
      </c>
      <c r="JA322" t="str">
        <v>Profile|.003|E|F|</v>
      </c>
      <c r="JB322" t="str">
        <v>Profile|.004(U) .003|A|B|C|</v>
      </c>
      <c r="JC322" t="str">
        <v>Profile|.004|A| UNI.</v>
      </c>
      <c r="JD322" t="str">
        <v>Profile|.005|A|C|</v>
      </c>
      <c r="JE322" t="str">
        <v>Profile|.005|A|C|A&lt;--&gt;B, C&lt;--&gt;D</v>
      </c>
      <c r="JF322" t="str">
        <v>Profile|.005|A|D| A-B UNI.</v>
      </c>
      <c r="JG322" t="str">
        <v>Profile|.005|A|D| UNI.</v>
      </c>
      <c r="JH322" t="str">
        <v>Profile|.010|A|B|</v>
      </c>
      <c r="JI322" t="str">
        <v>Profile|.010|A|B|C|</v>
      </c>
      <c r="JJ322" t="str">
        <v>Profile|.03|A|</v>
      </c>
      <c r="JK322" t="str">
        <v>Profile|.05|A|B|</v>
      </c>
      <c r="JL322" t="str">
        <v>Profile|0.03|</v>
      </c>
      <c r="JM322" t="str">
        <v>Profile|0.03|A|</v>
      </c>
      <c r="JN322" t="str">
        <v>Profile|0.03|A|B|</v>
      </c>
      <c r="JO322" t="str">
        <v>Profile|0.05{A|C|</v>
      </c>
      <c r="JP322" t="str">
        <v>Profile|0.05|A|B|</v>
      </c>
      <c r="JQ322" t="str">
        <v>Profile|0.05|E|</v>
      </c>
      <c r="JR322" t="str">
        <v>Profile|0.05|E|F|</v>
      </c>
      <c r="JS322" t="str">
        <v>Profile|0.06|A|C|</v>
      </c>
      <c r="JT322" t="str">
        <v>Profile|0.1|A|A|</v>
      </c>
      <c r="JU322" t="str">
        <v>Profile|0.1|D1|</v>
      </c>
      <c r="JV322" t="str">
        <v>Profile|A|B|C|</v>
      </c>
      <c r="JW322" t="str">
        <v>Proile|.002|A|B|J-K</v>
      </c>
      <c r="JX322" t="str">
        <v>P-Thread Form</v>
      </c>
      <c r="JY322" t="str">
        <v>R  FULL RADIUS</v>
      </c>
      <c r="JZ322" t="str">
        <v>R.001/.006</v>
      </c>
      <c r="KA322" t="str">
        <v>R.003 MAX</v>
      </c>
      <c r="KB322" t="str">
        <v>R.005 MAX</v>
      </c>
      <c r="KC322" t="str">
        <v>R.030</v>
      </c>
      <c r="KD322" t="str">
        <v>R.25 MAX</v>
      </c>
      <c r="KE322" t="str">
        <v>R1.33 BASIC</v>
      </c>
      <c r="KF322" t="str">
        <v>R3.3</v>
      </c>
      <c r="KG322" t="str">
        <v>Ra 1.6 MAX</v>
      </c>
      <c r="KH322" t="str">
        <v>RAD @ FACE &amp; OD CHAMFER</v>
      </c>
      <c r="KI322" t="str">
        <v>RAD. @ ID &amp; BACK FACE</v>
      </c>
      <c r="KJ322" t="str">
        <v>RAD. @ OD &amp; BACK FACE</v>
      </c>
      <c r="KK322" t="str">
        <v>REMOVE SHRP EDGES .005 MAX</v>
      </c>
      <c r="KL322" t="str">
        <v>ROD SLOT CENTERED</v>
      </c>
      <c r="KM322" t="str">
        <v>SHARP OKAY</v>
      </c>
      <c r="KN322" t="str">
        <v>Slot Centered</v>
      </c>
      <c r="KO322" t="str">
        <v>SLOT WIDTH</v>
      </c>
      <c r="KP322" t="str">
        <v>Surface Finish Per Note 1</v>
      </c>
      <c r="KQ322" t="str">
        <v>Symmerty Balloon A_6</v>
      </c>
      <c r="KR322" t="str">
        <v>T27 HEXALOBE Per Note 1</v>
      </c>
      <c r="KS322" t="str">
        <v>T27 TORX</v>
      </c>
      <c r="KT322" t="str">
        <v>THRD DEPTH</v>
      </c>
      <c r="KU322" t="str">
        <v>Thread Form Per Note 3</v>
      </c>
      <c r="KV322" t="str">
        <v>THREAD INTO ROD SLOT</v>
      </c>
      <c r="KW322" t="str">
        <v>Thread Timed Print Note 6</v>
      </c>
      <c r="KX322" t="str">
        <v>TOOL MISMATCH PERMISSIBLE</v>
      </c>
      <c r="KY322" t="str">
        <v>Tot. Runout|Ø.002|C|</v>
      </c>
      <c r="KZ322" t="str">
        <v>Total Runout|.002|E|</v>
      </c>
      <c r="LA322" t="str">
        <v>TRIPLE LEAD THREAD</v>
      </c>
      <c r="LB322" t="str">
        <v>True Pos. |.001 (M)|A|</v>
      </c>
      <c r="LC322" t="str">
        <v>True Pos. |.002(M)|A|B|</v>
      </c>
      <c r="LD322" t="str">
        <v>True Pos. |.002|</v>
      </c>
      <c r="LE322" t="str">
        <v>True Pos. |.002|A|</v>
      </c>
      <c r="LF322" t="str">
        <v>True Pos. |.002|A|B|</v>
      </c>
      <c r="LG322" t="str">
        <v>True Pos. |.004|A|C|B|</v>
      </c>
      <c r="LH322" t="str">
        <v>True Pos. |.005(M)|A|B|</v>
      </c>
      <c r="LI322" t="str">
        <v>True Pos.|.000(L)|A|D|</v>
      </c>
      <c r="LJ322" t="str">
        <v>True Pos.|.000(M)|A|</v>
      </c>
      <c r="LK322" t="str">
        <v>True Pos.|.001(M)|A|</v>
      </c>
      <c r="LL322" t="str">
        <v>True Pos.|.001|B|</v>
      </c>
      <c r="LM322" t="str">
        <v>True Pos.|.001|E|</v>
      </c>
      <c r="LN322" t="str">
        <v>True Pos.|.002|A|</v>
      </c>
      <c r="LO322" t="str">
        <v>True Pos.|.002|B|</v>
      </c>
      <c r="LP322" t="str">
        <v>True Pos.|.002|C|</v>
      </c>
      <c r="LQ322" t="str">
        <v>True Pos.|.002|D1|</v>
      </c>
      <c r="LR322" t="str">
        <v>True Pos.|.002|D1|D2|</v>
      </c>
      <c r="LS322" t="str">
        <v>True Pos.|.05|A|</v>
      </c>
      <c r="LT322" t="str">
        <v>True Pos.|.1|A|B|C|</v>
      </c>
      <c r="LU322" t="str">
        <v>True Pos.|.13|A</v>
      </c>
      <c r="LV322" t="str">
        <v>True Pos.|0.05|A|</v>
      </c>
      <c r="LW322" t="str">
        <v>True Pos.|0.1|A|B|C|</v>
      </c>
      <c r="LX322" t="str">
        <v>True Pos.|0.13|A|</v>
      </c>
      <c r="LY322" t="str">
        <v>True Pos.|Ø.000(M)|A|</v>
      </c>
      <c r="LZ322" t="str">
        <v>True Pos.|Ø.000(M)|B|</v>
      </c>
      <c r="MA322" t="str">
        <v>True Pos.|Ø.001(M)|A(M)|</v>
      </c>
      <c r="MB322" t="str">
        <v>True Pos.|Ø.001(M)|A|</v>
      </c>
      <c r="MC322" t="str">
        <v>True Pos.|Ø.001|A|</v>
      </c>
      <c r="MD322" t="str">
        <v>True Pos.|Ø.001|C|</v>
      </c>
      <c r="ME322" t="str">
        <v>True Pos.|Ø.002(S)|A(S)|</v>
      </c>
      <c r="MF322" t="str">
        <v>True Pos.|Ø.002|A|</v>
      </c>
      <c r="MG322" t="str">
        <v>True Pos.|Ø.002|B|</v>
      </c>
      <c r="MH322" t="str">
        <v>True Pos.|Ø.002|C|</v>
      </c>
      <c r="MI322" t="str">
        <v>True Pos.|Ø.03(M)|A|</v>
      </c>
      <c r="MJ322" t="str">
        <v>True Pos.|Ø0.03(M)|A|</v>
      </c>
      <c r="MK322" t="str">
        <v>True Pos.|Ø0.05(L)|D|B|</v>
      </c>
      <c r="ML322" t="str">
        <v>True Pos.|Ø0.05|A|</v>
      </c>
      <c r="MM322" t="str">
        <v>True Pos.|Ø0.05|D|</v>
      </c>
      <c r="MN322" t="str">
        <v>True Pos.|Ø0.05|E|</v>
      </c>
      <c r="MO322" t="str">
        <v>True Pos.|Ø0.05|E|B|</v>
      </c>
      <c r="MP322" t="str">
        <v>True Pos.|SØ0.03|C|B|</v>
      </c>
      <c r="MQ322" t="str">
        <v>True Position|.002|A|B|</v>
      </c>
      <c r="MR322" t="str">
        <v>True. Pos.|Ø.001(M)|A|</v>
      </c>
      <c r="MS322" t="str">
        <v>True. Pps.|0.05|A|</v>
      </c>
      <c r="MT322" t="str">
        <v>Tumble Per Note 1</v>
      </c>
      <c r="MU322" t="str">
        <v>Tumble Per Note 2</v>
      </c>
    </row>
    <row r="323" spans="1:359">
      <c r="A323" t="s">
        <v>1165</v>
      </c>
      <c r="C323" s="74" t="str" cm="1">
        <f t="array" ref="C323:MU323">TRANSPOSE(_xlfn._xlws.SORT(_xlfn._xlws.FILTER($A$2:$A$499,ISNUMBER(SEARCH('Prt. Lib. &amp; Routine, Table'!L330,$A$2:$A$499)),"not found")))</f>
        <v>.0015 T.I.R. MAX</v>
      </c>
      <c r="D323" t="str">
        <v>.002 MAX ROOT RADIUS</v>
      </c>
      <c r="E323" t="str">
        <v>.012 BLUNT END</v>
      </c>
      <c r="F323" t="str">
        <v>.015 MAX</v>
      </c>
      <c r="G323" t="str">
        <v>.016 T.S.C.</v>
      </c>
      <c r="H323" t="str">
        <v>.017 BASIC</v>
      </c>
      <c r="I323" t="str">
        <v>.021 PITCH</v>
      </c>
      <c r="J323" t="str">
        <v>.022 BLUNT START</v>
      </c>
      <c r="K323" t="str">
        <v>.025 BASIC</v>
      </c>
      <c r="L323" t="str">
        <v>.035 BASIC</v>
      </c>
      <c r="M323" t="str">
        <v>.043 T.S.C</v>
      </c>
      <c r="N323" t="str">
        <v>.053 T.S.C.</v>
      </c>
      <c r="O323" t="str">
        <v>.060 HEX DEPTH</v>
      </c>
      <c r="P323" t="str">
        <v>.060 PITCH</v>
      </c>
      <c r="Q323" t="str">
        <v>.061 BASIC</v>
      </c>
      <c r="R323" t="str">
        <v>.07 HEX</v>
      </c>
      <c r="S323" t="str">
        <v>.070 HEX DEPTH</v>
      </c>
      <c r="T323" t="str">
        <v>.082 DRILL</v>
      </c>
      <c r="U323" t="str">
        <v>.082 DRILL DEPTH</v>
      </c>
      <c r="V323" t="str">
        <v>.094 HEX</v>
      </c>
      <c r="W323" t="str">
        <v>.115 T.S.C.</v>
      </c>
      <c r="X323" t="str">
        <v>.1195 / .1243 MAJOR DIAMETER</v>
      </c>
      <c r="Y323" t="str">
        <v>.1250 HEX</v>
      </c>
      <c r="Z323" t="str">
        <v>.157 MINOR DIAMETER</v>
      </c>
      <c r="AA323" t="str">
        <v>.172 FULL THD DEPTH</v>
      </c>
      <c r="AB323" t="str">
        <v>.172 MAJOR DIAMETER</v>
      </c>
      <c r="AC323" t="str">
        <v>.180 MIN DEPTH FULL THRD</v>
      </c>
      <c r="AD323" t="str">
        <v>.183 Ceter Line Thread Dwell</v>
      </c>
      <c r="AE323" t="str">
        <v>.208 MAX THRD DEPTH</v>
      </c>
      <c r="AF323" t="str">
        <v>.218 BOTTOM HALF OF SLOT</v>
      </c>
      <c r="AG323" t="str">
        <v>.261 BASIC</v>
      </c>
      <c r="AH323" t="str">
        <v>.314 T.S.C.</v>
      </c>
      <c r="AI323" t="str">
        <v>.315 BASIC</v>
      </c>
      <c r="AJ323" t="str">
        <v>.329 MINOR Ø</v>
      </c>
      <c r="AK323" t="str">
        <v>.330 BASIC</v>
      </c>
      <c r="AL323" t="str">
        <v>.35 TO TANGENT POINT</v>
      </c>
      <c r="AM323" t="str">
        <v>.375 MAJOR Ø</v>
      </c>
      <c r="AN323" t="str">
        <v>.390 BASIC</v>
      </c>
      <c r="AO323" t="str">
        <v>.440 BASIC</v>
      </c>
      <c r="AP323" t="str">
        <v>.64/.96 HIGH=Pass</v>
      </c>
      <c r="AQ323" t="str">
        <v>0.012 MAX</v>
      </c>
      <c r="AR323" t="str">
        <v>0.015 MAX</v>
      </c>
      <c r="AS323" t="str">
        <v>0.05 Per Note 2</v>
      </c>
      <c r="AT323" t="str">
        <v>0.500 PULLOUT ZONE</v>
      </c>
      <c r="AU323" t="str">
        <v>10-32 UNF-2A</v>
      </c>
      <c r="AV323" t="str">
        <v>12-28 UNF-2B</v>
      </c>
      <c r="AW323" t="str">
        <v>2.87 BASIC</v>
      </c>
      <c r="AX323" t="str">
        <v>2-56 UNC 2B 2 STARTS</v>
      </c>
      <c r="AY323" t="str">
        <v>3 LEAD THREAD</v>
      </c>
      <c r="AZ323" t="str">
        <v>32µIN Max</v>
      </c>
      <c r="BA323" t="str">
        <v>5/16"-24 UNF-2A</v>
      </c>
      <c r="BB323" t="str">
        <v>5/16-18 UNC 2A</v>
      </c>
      <c r="BC323" t="str">
        <v>5-44 UNF-2A</v>
      </c>
      <c r="BD323" t="str">
        <v>6-16µIN</v>
      </c>
      <c r="BE323" t="str">
        <v>65° BLEND</v>
      </c>
      <c r="BF323" t="str">
        <v>7.45 Top of Ball to Face</v>
      </c>
      <c r="BG323" t="str">
        <v>7/16-28 UNEF 2B</v>
      </c>
      <c r="BH323" t="str">
        <v>7/16-28-UNEF-2A</v>
      </c>
      <c r="BI323" t="str">
        <v>Alignment Per Note 3</v>
      </c>
      <c r="BJ323" t="str">
        <v>ANODIZE (SEE CHART)</v>
      </c>
      <c r="BK323" t="str">
        <v>ANODIZE AQUA Per Note 3</v>
      </c>
      <c r="BL323" t="str">
        <v>ANODIZE BOTTOM PORTION</v>
      </c>
      <c r="BM323" t="str">
        <v>ANODIZE COLOR AQUA</v>
      </c>
      <c r="BN323" t="str">
        <v>ANODIZE COLOR GREEN DWG NOTE 4</v>
      </c>
      <c r="BO323" t="str">
        <v>ANODIZE COLOR LIGHT BLUE</v>
      </c>
      <c r="BP323" t="str">
        <v>ANODIZE GREEN Per Note 2</v>
      </c>
      <c r="BQ323" t="str">
        <v>ANODIZE GREY, Per Note 1</v>
      </c>
      <c r="BR323" t="str">
        <v>ANODIZE MAGENTA</v>
      </c>
      <c r="BS323" t="str">
        <v>Anodize Per note 3</v>
      </c>
      <c r="BT323" t="str">
        <v>Anodize Per Note 4</v>
      </c>
      <c r="BU323" t="str">
        <v>ANODIZE SEAFOAM</v>
      </c>
      <c r="BV323" t="str">
        <v>Balloon 11 Symmetry</v>
      </c>
      <c r="BW323" t="str">
        <v>Balloon 12 Symmetry</v>
      </c>
      <c r="BX323" t="str">
        <v>Balloon 13 Hole Centered</v>
      </c>
      <c r="BY323" t="str">
        <v>Balloon 13 Symmerty</v>
      </c>
      <c r="BZ323" t="str">
        <v>Balloon 2 Symmetry</v>
      </c>
      <c r="CA323" t="str">
        <v>Balloon 21 CENTERED</v>
      </c>
      <c r="CB323" t="str">
        <v>Balloon 29 Symmetry</v>
      </c>
      <c r="CC323" t="str">
        <v>Balloon 3 Symmetry</v>
      </c>
      <c r="CD323" t="str">
        <v>Balloon 4 Symmetry</v>
      </c>
      <c r="CE323" t="str">
        <v>Balloon 5 blend to SØ .340</v>
      </c>
      <c r="CF323" t="str">
        <v>Balloon 5 Symmetry</v>
      </c>
      <c r="CG323" t="str">
        <v>Balloon 6 Centered</v>
      </c>
      <c r="CH323" t="str">
        <v>Balloon 9 Function Check</v>
      </c>
      <c r="CI323" t="str">
        <v>Balloon 9 Symmerty</v>
      </c>
      <c r="CJ323" t="str">
        <v>Balloons 2 &amp; 17 Symmetry |.001|A|</v>
      </c>
      <c r="CK323" t="str">
        <v>Basic Ø 3.6</v>
      </c>
      <c r="CL323" t="str">
        <v>BEAD BLAST</v>
      </c>
      <c r="CM323" t="str">
        <v>BLAST ALUMINUM OXIDE</v>
      </c>
      <c r="CN323" t="str">
        <v>Blast Note 2</v>
      </c>
      <c r="CO323" t="str">
        <v xml:space="preserve">BLAST Per Note 1 </v>
      </c>
      <c r="CP323" t="str">
        <v>BLAST Per Note 2</v>
      </c>
      <c r="CQ323" t="str">
        <v>BLAST Per Note 3</v>
      </c>
      <c r="CR323" t="str">
        <v>BLAST Per Note 4</v>
      </c>
      <c r="CS323" t="str">
        <v>BLAST Per Note 8</v>
      </c>
      <c r="CT323" t="str">
        <v>BLAST Per Traveler, MATT FINISH</v>
      </c>
      <c r="CU323" t="str">
        <v>BLAST WITH 16 GRIT ALUMINUM OXIDE</v>
      </c>
      <c r="CV323" t="str">
        <v>BLAST, Uniform Finish Per Note 3</v>
      </c>
      <c r="CW323" t="str">
        <v>BREAK EDGE</v>
      </c>
      <c r="CX323" t="str">
        <v>BREAK EDGE .014</v>
      </c>
      <c r="CY323" t="str">
        <v>BREAK EDGES Note 2</v>
      </c>
      <c r="CZ323" t="str">
        <v>BREAK SHARP Per Note 1</v>
      </c>
      <c r="DA323" t="str">
        <v>BREAK SHARPS Per Note 1</v>
      </c>
      <c r="DB323" t="str">
        <v>CE 2729</v>
      </c>
      <c r="DC323" t="str">
        <v>CE Logo per Note 3</v>
      </c>
      <c r="DD323" t="str">
        <v>CE MARK</v>
      </c>
      <c r="DE323" t="str">
        <v>Chips/Debris Removed</v>
      </c>
      <c r="DF323" t="str">
        <v>Coat Per Note 2</v>
      </c>
      <c r="DG323" t="str">
        <v>C-Sink Ø .155</v>
      </c>
      <c r="DH323" t="str">
        <v>C-Sink Ø5.2</v>
      </c>
      <c r="DI323" t="str">
        <v>Deburred</v>
      </c>
      <c r="DJ323" t="str">
        <v>DIM "A" NoGo</v>
      </c>
      <c r="DK323" t="str">
        <v>DIM "A" NoGo Hexalobe</v>
      </c>
      <c r="DL323" t="str">
        <v>EDGE BREAK</v>
      </c>
      <c r="DM323" t="str">
        <v>EDGE BREAK MIN R.004, MAX R.010</v>
      </c>
      <c r="DN323" t="str">
        <v>Edge Break per Note 1</v>
      </c>
      <c r="DO323" t="str">
        <v>ELECTROPOLISH Per Note 1</v>
      </c>
      <c r="DP323" t="str">
        <v>Finish Per Note 3</v>
      </c>
      <c r="DQ323" t="str">
        <v>FLUTE POSITION Per Note 3</v>
      </c>
      <c r="DR323" t="str">
        <v>FULL R</v>
      </c>
      <c r="DS323" t="str">
        <v>FULL RADIUS</v>
      </c>
      <c r="DT323" t="str">
        <v xml:space="preserve">FULL RADIUS </v>
      </c>
      <c r="DU323" t="str">
        <v>Function Check  (.2340 .2360 FULL)</v>
      </c>
      <c r="DV323" t="str">
        <v>FUNCTIONAL  HEXALOBE</v>
      </c>
      <c r="DW323" t="str">
        <v>GLASS BEAD Per Note 3</v>
      </c>
      <c r="DX323" t="str">
        <v>Globus Logo per Note 3</v>
      </c>
      <c r="DY323" t="str">
        <v>Gold Anodized Color</v>
      </c>
      <c r="DZ323" t="str">
        <v>Green Anodized Color</v>
      </c>
      <c r="EA323" t="str">
        <v>GRIT BLAST Per Note 3</v>
      </c>
      <c r="EB323" t="str">
        <v>Grit Blast Per Note 4</v>
      </c>
      <c r="EC323" t="str">
        <v>GRIT BLAST, DWG NOTE 3</v>
      </c>
      <c r="ED323" t="str">
        <v>HEX MINOR Ø.1292</v>
      </c>
      <c r="EE323" t="str">
        <v xml:space="preserve">HEXALOBE </v>
      </c>
      <c r="EF323" t="str">
        <v>HEXALOBE FUNCTION</v>
      </c>
      <c r="EG323" t="str">
        <v>Hexalobe Minor</v>
      </c>
      <c r="EH323" t="str">
        <v>Hexalobe NV-30</v>
      </c>
      <c r="EI323" t="str">
        <v>HEXALOBE ORIENTATION</v>
      </c>
      <c r="EJ323" t="str">
        <v>Inspect per operation 30 comments</v>
      </c>
      <c r="EK323" t="str">
        <v>INT / EXT CORNERS: R.002 TO R.010</v>
      </c>
      <c r="EL323" t="str">
        <v>INT /EXT CORNERS R.05 TO R.03</v>
      </c>
      <c r="EM323" t="str">
        <v>John is a Geek</v>
      </c>
      <c r="EN323" t="str">
        <v>LASER ETCH</v>
      </c>
      <c r="EO323" t="str">
        <v>Laser Etch Per Note 7</v>
      </c>
      <c r="EP323" t="str">
        <v xml:space="preserve">LASER MARK "CE" DWG NOTE 10 </v>
      </c>
      <c r="EQ323" t="str">
        <v>Laser Mark "P1-15004-08", Per Note 3</v>
      </c>
      <c r="ER323" t="str">
        <v>Laser Mark "P2-15004-08", Per Note 3</v>
      </c>
      <c r="ES323" t="str">
        <v>Laser Mark "P3-15004-08", Per Note 3</v>
      </c>
      <c r="ET323" t="str">
        <v>Laser Mark "P4-15004-08", Per Note 3</v>
      </c>
      <c r="EU323" t="str">
        <v xml:space="preserve">LASER MARK LOGO DWG NOTE 9 </v>
      </c>
      <c r="EV323" t="str">
        <v xml:space="preserve">LASER MARK LOT NUMBER DWG NOTE 8 </v>
      </c>
      <c r="EW323" t="str">
        <v>Laser Mark Lot, Per Note 3</v>
      </c>
      <c r="EX323" t="str">
        <v xml:space="preserve">LASER MARK PART NUMBER DWG NOTE 8 </v>
      </c>
      <c r="EY323" t="str">
        <v>LASER: 13000000</v>
      </c>
      <c r="EZ323" t="str">
        <v>LASER: CE 2797</v>
      </c>
      <c r="FA323" t="str">
        <v>LASER: LOGO</v>
      </c>
      <c r="FB323" t="str">
        <v xml:space="preserve">LASER: Lot # Per RE-75-001 </v>
      </c>
      <c r="FC323" t="str">
        <v>LAST THREAD</v>
      </c>
      <c r="FD323" t="str">
        <v>LEAD .0625</v>
      </c>
      <c r="FE323" t="str">
        <v>LOGO</v>
      </c>
      <c r="FF323" t="str">
        <v>Lot (Control) Number per Note 3</v>
      </c>
      <c r="FG323" t="str">
        <v>LOT NO.</v>
      </c>
      <c r="FH323" t="str">
        <v>LOT NUMBER</v>
      </c>
      <c r="FI323" t="str">
        <v>LOT NUMBER PER NUVASIVE SOP 9002007</v>
      </c>
      <c r="FJ323" t="str">
        <v>M 4X 0.5 - 6G - 0.063R - LH</v>
      </c>
      <c r="FK323" t="str">
        <v>M4 X 0.5 - 6G - 0.063R</v>
      </c>
      <c r="FL323" t="str">
        <v>M4 X 0.5 - 6G - 0.063R - LH</v>
      </c>
      <c r="FM323" t="str">
        <v>M4.5 X .75 6g</v>
      </c>
      <c r="FN323" t="str">
        <v>M4.5 X 0.75 6g</v>
      </c>
      <c r="FO323" t="str">
        <v>M5x0.8-6g</v>
      </c>
      <c r="FP323" t="str">
        <v xml:space="preserve">M5x0.8-6g </v>
      </c>
      <c r="FQ323" t="str">
        <v>M6 X .75 6g</v>
      </c>
      <c r="FR323" t="str">
        <v>M6 X 0.75-6g</v>
      </c>
      <c r="FS323" t="str">
        <v>M6 X0.75 - 6g</v>
      </c>
      <c r="FT323" t="str">
        <v>M6X0.75 - 6H</v>
      </c>
      <c r="FU323" t="str">
        <v>M7 X 1.00 6g THREAD</v>
      </c>
      <c r="FV323" t="str">
        <v>M7X1.00 6g THREAD</v>
      </c>
      <c r="FW323" t="str">
        <v>M7X1.00 6h THREAD</v>
      </c>
      <c r="FX323" t="str">
        <v>Magenta Anodized Color</v>
      </c>
      <c r="FY323" t="str">
        <v>MAJOR Ø .380</v>
      </c>
      <c r="FZ323" t="str">
        <v>MAJORØ</v>
      </c>
      <c r="GA323" t="str">
        <v>MATT FINISH Per Note 3</v>
      </c>
      <c r="GB323" t="str">
        <v>MATT FINISH Per Traveler</v>
      </c>
      <c r="GC323" t="str">
        <v>MATTE FINISH</v>
      </c>
      <c r="GD323" t="str">
        <v>MATTE FINISH DWG NOTE 3</v>
      </c>
      <c r="GE323" t="str">
        <v>MATTE FINISH Note 3</v>
      </c>
      <c r="GF323" t="str">
        <v>Matte Finish Per Note 3</v>
      </c>
      <c r="GG323" t="str">
        <v>MATTE FINISH SIZE 10 GLASS BEAD</v>
      </c>
      <c r="GH323" t="str">
        <v>MAX ROOT RADIUS</v>
      </c>
      <c r="GI323" t="str">
        <v xml:space="preserve">Mill Profile Centered </v>
      </c>
      <c r="GJ323" t="str">
        <v>Minor Ø Unconstrained Check</v>
      </c>
      <c r="GK323" t="str">
        <v>MINOR Ø.1336</v>
      </c>
      <c r="GL323" t="str">
        <v>NO ANODIZE Per note 8</v>
      </c>
      <c r="GM323" t="str">
        <v>NO ANODIZE Per note 9</v>
      </c>
      <c r="GN323" t="str">
        <v>No Nicks, Scratches, Tool Marks, etc.</v>
      </c>
      <c r="GO323" t="str">
        <v>No Nicks,Scratches,Tool Marks,etc.</v>
      </c>
      <c r="GP323" t="str">
        <v>NO TOOL MARKS</v>
      </c>
      <c r="GQ323" t="str">
        <v>NOTE 3 THREAD RELIEF</v>
      </c>
      <c r="GR323" t="str">
        <v>NV-27 FUNC.</v>
      </c>
      <c r="GS323" t="str">
        <v>NV-30 DIM A</v>
      </c>
      <c r="GT323" t="str">
        <v>NV-30 DIM B</v>
      </c>
      <c r="GU323" t="str">
        <v>NV-30 DIM F</v>
      </c>
      <c r="GV323" t="str">
        <v>Ø .1250 HEX</v>
      </c>
      <c r="GW323" t="str">
        <v>Ø 9.4 MAJOR</v>
      </c>
      <c r="GX323" t="str">
        <v>Ø.096 MAX PILOT HOLE</v>
      </c>
      <c r="GY323" t="str">
        <v>Ø.125 THRU</v>
      </c>
      <c r="GZ323" t="str">
        <v>Ø.205 COUNTERSINK</v>
      </c>
      <c r="HA323" t="str">
        <v>Ø.260 T.S.C.</v>
      </c>
      <c r="HB323" t="str">
        <v>Ø.500 BASIC</v>
      </c>
      <c r="HC323" t="str">
        <v xml:space="preserve">OVAL CENTERED </v>
      </c>
      <c r="HD323" t="str">
        <v>PART NO. 15100</v>
      </c>
      <c r="HE323" t="str">
        <v>PART NUMBER 13100000</v>
      </c>
      <c r="HF323" t="str">
        <v>PART NUMBER 13600000</v>
      </c>
      <c r="HG323" t="str">
        <v>Part Number per Note 3</v>
      </c>
      <c r="HH323" t="str">
        <v>PD 5/16-18 UNC 2A</v>
      </c>
      <c r="HI323" t="str">
        <v>Perp.|0.05|A|</v>
      </c>
      <c r="HJ323" t="str">
        <v>PILOT THRU HOLE PRESENT</v>
      </c>
      <c r="HK323" t="str">
        <v>PITCH .060</v>
      </c>
      <c r="HL323" t="str">
        <v>Profile |.001|A|</v>
      </c>
      <c r="HM323" t="str">
        <v>Profile |.0015 | A | X-Y</v>
      </c>
      <c r="HN323" t="str">
        <v>Profile |.002| |A|B| X-Y</v>
      </c>
      <c r="HO323" t="str">
        <v>Profile |.002|A|B|</v>
      </c>
      <c r="HP323" t="str">
        <v>Profile |.002|A|B| X-Y</v>
      </c>
      <c r="HQ323" t="str">
        <v>Profile:|010|A|B|C|</v>
      </c>
      <c r="HR323" t="str">
        <v>Profile| .002| A|B|</v>
      </c>
      <c r="HS323" t="str">
        <v>Profile|.001|</v>
      </c>
      <c r="HT323" t="str">
        <v>Profile|.001|A|</v>
      </c>
      <c r="HU323" t="str">
        <v>Profile|.001|A|B|</v>
      </c>
      <c r="HV323" t="str">
        <v xml:space="preserve">Profile|.001|A|B| A&lt;-&gt;B </v>
      </c>
      <c r="HW323" t="str">
        <v>Profile|.001|A|B| C&lt;-&gt;D</v>
      </c>
      <c r="HX323" t="str">
        <v>Profile|.001|A|B| L-M</v>
      </c>
      <c r="HY323" t="str">
        <v>Profile|.001|A|B| P-Q</v>
      </c>
      <c r="HZ323" t="str">
        <v>Profile|.001|A|B|C&lt;-&gt;D</v>
      </c>
      <c r="IA323" t="str">
        <v>Profile|.001|A|C&lt;--&gt;D</v>
      </c>
      <c r="IB323" t="str">
        <v>Profile|.001|A|UNILATERAL</v>
      </c>
      <c r="IC323" t="str">
        <v>Profile|.001|C|</v>
      </c>
      <c r="ID323" t="str">
        <v>Profile|.0012|D1|</v>
      </c>
      <c r="IE323" t="str">
        <v>Profile|.0015| A-B UNI.</v>
      </c>
      <c r="IF323" t="str">
        <v>Profile|.0015| UNI.</v>
      </c>
      <c r="IG323" t="str">
        <v>Profile|.0015|A| X-Y</v>
      </c>
      <c r="IH323" t="str">
        <v>Profile|.0015|E|F|</v>
      </c>
      <c r="II323" t="str">
        <v>Profile|.0016|B|D|</v>
      </c>
      <c r="IJ323" t="str">
        <v>Profile|.002(U).000|A|</v>
      </c>
      <c r="IK323" t="str">
        <v>Profile|.002|</v>
      </c>
      <c r="IL323" t="str">
        <v>Profile|.002|A</v>
      </c>
      <c r="IM323" t="str">
        <v>Profile|.002|A|</v>
      </c>
      <c r="IN323" t="str">
        <v>Profile|.002|A|B|</v>
      </c>
      <c r="IO323" t="str">
        <v xml:space="preserve">Profile|.002|A|B| A&lt;-&gt;B </v>
      </c>
      <c r="IP323" t="str">
        <v>Profile|.002|A|B| C&lt;-&gt;D</v>
      </c>
      <c r="IQ323" t="str">
        <v>Profile|.002|A|B| X-Y</v>
      </c>
      <c r="IR323" t="str">
        <v>Profile|.002|A|B|C|X-Y</v>
      </c>
      <c r="IS323" t="str">
        <v>Profile|.002|A|B|X&lt;--&gt;Y</v>
      </c>
      <c r="IT323" t="str">
        <v>Profile|.002|A|B|X-Y</v>
      </c>
      <c r="IU323" t="str">
        <v>Profile|.002|A|C|</v>
      </c>
      <c r="IV323" t="str">
        <v>Profile|.002|C|A|</v>
      </c>
      <c r="IW323" t="str">
        <v>Profile|.002|C|B|</v>
      </c>
      <c r="IX323" t="str">
        <v>Profile|.0020|</v>
      </c>
      <c r="IY323" t="str">
        <v>Profile|.003|A|</v>
      </c>
      <c r="IZ323" t="str">
        <v>Profile|.003|A|B|C| Uni.</v>
      </c>
      <c r="JA323" t="str">
        <v>Profile|.003|E|F|</v>
      </c>
      <c r="JB323" t="str">
        <v>Profile|.004(U) .003|A|B|C|</v>
      </c>
      <c r="JC323" t="str">
        <v>Profile|.004|A| UNI.</v>
      </c>
      <c r="JD323" t="str">
        <v>Profile|.005|A|C|</v>
      </c>
      <c r="JE323" t="str">
        <v>Profile|.005|A|C|A&lt;--&gt;B, C&lt;--&gt;D</v>
      </c>
      <c r="JF323" t="str">
        <v>Profile|.005|A|D| A-B UNI.</v>
      </c>
      <c r="JG323" t="str">
        <v>Profile|.005|A|D| UNI.</v>
      </c>
      <c r="JH323" t="str">
        <v>Profile|.010|A|B|</v>
      </c>
      <c r="JI323" t="str">
        <v>Profile|.010|A|B|C|</v>
      </c>
      <c r="JJ323" t="str">
        <v>Profile|.03|A|</v>
      </c>
      <c r="JK323" t="str">
        <v>Profile|.05|A|B|</v>
      </c>
      <c r="JL323" t="str">
        <v>Profile|0.03|</v>
      </c>
      <c r="JM323" t="str">
        <v>Profile|0.03|A|</v>
      </c>
      <c r="JN323" t="str">
        <v>Profile|0.03|A|B|</v>
      </c>
      <c r="JO323" t="str">
        <v>Profile|0.05{A|C|</v>
      </c>
      <c r="JP323" t="str">
        <v>Profile|0.05|A|B|</v>
      </c>
      <c r="JQ323" t="str">
        <v>Profile|0.05|E|</v>
      </c>
      <c r="JR323" t="str">
        <v>Profile|0.05|E|F|</v>
      </c>
      <c r="JS323" t="str">
        <v>Profile|0.06|A|C|</v>
      </c>
      <c r="JT323" t="str">
        <v>Profile|0.1|A|A|</v>
      </c>
      <c r="JU323" t="str">
        <v>Profile|0.1|D1|</v>
      </c>
      <c r="JV323" t="str">
        <v>Profile|A|B|C|</v>
      </c>
      <c r="JW323" t="str">
        <v>Proile|.002|A|B|J-K</v>
      </c>
      <c r="JX323" t="str">
        <v>P-Thread Form</v>
      </c>
      <c r="JY323" t="str">
        <v>R  FULL RADIUS</v>
      </c>
      <c r="JZ323" t="str">
        <v>R.001/.006</v>
      </c>
      <c r="KA323" t="str">
        <v>R.003 MAX</v>
      </c>
      <c r="KB323" t="str">
        <v>R.005 MAX</v>
      </c>
      <c r="KC323" t="str">
        <v>R.030</v>
      </c>
      <c r="KD323" t="str">
        <v>R.25 MAX</v>
      </c>
      <c r="KE323" t="str">
        <v>R1.33 BASIC</v>
      </c>
      <c r="KF323" t="str">
        <v>R3.3</v>
      </c>
      <c r="KG323" t="str">
        <v>Ra 1.6 MAX</v>
      </c>
      <c r="KH323" t="str">
        <v>RAD @ FACE &amp; OD CHAMFER</v>
      </c>
      <c r="KI323" t="str">
        <v>RAD. @ ID &amp; BACK FACE</v>
      </c>
      <c r="KJ323" t="str">
        <v>RAD. @ OD &amp; BACK FACE</v>
      </c>
      <c r="KK323" t="str">
        <v>REMOVE SHRP EDGES .005 MAX</v>
      </c>
      <c r="KL323" t="str">
        <v>ROD SLOT CENTERED</v>
      </c>
      <c r="KM323" t="str">
        <v>SHARP OKAY</v>
      </c>
      <c r="KN323" t="str">
        <v>Slot Centered</v>
      </c>
      <c r="KO323" t="str">
        <v>SLOT WIDTH</v>
      </c>
      <c r="KP323" t="str">
        <v>Surface Finish Per Note 1</v>
      </c>
      <c r="KQ323" t="str">
        <v>Symmerty Balloon A_6</v>
      </c>
      <c r="KR323" t="str">
        <v>T27 HEXALOBE Per Note 1</v>
      </c>
      <c r="KS323" t="str">
        <v>T27 TORX</v>
      </c>
      <c r="KT323" t="str">
        <v>THRD DEPTH</v>
      </c>
      <c r="KU323" t="str">
        <v>Thread Form Per Note 3</v>
      </c>
      <c r="KV323" t="str">
        <v>THREAD INTO ROD SLOT</v>
      </c>
      <c r="KW323" t="str">
        <v>Thread Timed Print Note 6</v>
      </c>
      <c r="KX323" t="str">
        <v>TOOL MISMATCH PERMISSIBLE</v>
      </c>
      <c r="KY323" t="str">
        <v>Tot. Runout|Ø.002|C|</v>
      </c>
      <c r="KZ323" t="str">
        <v>Total Runout|.002|E|</v>
      </c>
      <c r="LA323" t="str">
        <v>TRIPLE LEAD THREAD</v>
      </c>
      <c r="LB323" t="str">
        <v>True Pos. |.001 (M)|A|</v>
      </c>
      <c r="LC323" t="str">
        <v>True Pos. |.002(M)|A|B|</v>
      </c>
      <c r="LD323" t="str">
        <v>True Pos. |.002|</v>
      </c>
      <c r="LE323" t="str">
        <v>True Pos. |.002|A|</v>
      </c>
      <c r="LF323" t="str">
        <v>True Pos. |.002|A|B|</v>
      </c>
      <c r="LG323" t="str">
        <v>True Pos. |.004|A|C|B|</v>
      </c>
      <c r="LH323" t="str">
        <v>True Pos. |.005(M)|A|B|</v>
      </c>
      <c r="LI323" t="str">
        <v>True Pos.|.000(L)|A|D|</v>
      </c>
      <c r="LJ323" t="str">
        <v>True Pos.|.000(M)|A|</v>
      </c>
      <c r="LK323" t="str">
        <v>True Pos.|.001(M)|A|</v>
      </c>
      <c r="LL323" t="str">
        <v>True Pos.|.001|B|</v>
      </c>
      <c r="LM323" t="str">
        <v>True Pos.|.001|E|</v>
      </c>
      <c r="LN323" t="str">
        <v>True Pos.|.002|A|</v>
      </c>
      <c r="LO323" t="str">
        <v>True Pos.|.002|B|</v>
      </c>
      <c r="LP323" t="str">
        <v>True Pos.|.002|C|</v>
      </c>
      <c r="LQ323" t="str">
        <v>True Pos.|.002|D1|</v>
      </c>
      <c r="LR323" t="str">
        <v>True Pos.|.002|D1|D2|</v>
      </c>
      <c r="LS323" t="str">
        <v>True Pos.|.05|A|</v>
      </c>
      <c r="LT323" t="str">
        <v>True Pos.|.1|A|B|C|</v>
      </c>
      <c r="LU323" t="str">
        <v>True Pos.|.13|A</v>
      </c>
      <c r="LV323" t="str">
        <v>True Pos.|0.05|A|</v>
      </c>
      <c r="LW323" t="str">
        <v>True Pos.|0.1|A|B|C|</v>
      </c>
      <c r="LX323" t="str">
        <v>True Pos.|0.13|A|</v>
      </c>
      <c r="LY323" t="str">
        <v>True Pos.|Ø.000(M)|A|</v>
      </c>
      <c r="LZ323" t="str">
        <v>True Pos.|Ø.000(M)|B|</v>
      </c>
      <c r="MA323" t="str">
        <v>True Pos.|Ø.001(M)|A(M)|</v>
      </c>
      <c r="MB323" t="str">
        <v>True Pos.|Ø.001(M)|A|</v>
      </c>
      <c r="MC323" t="str">
        <v>True Pos.|Ø.001|A|</v>
      </c>
      <c r="MD323" t="str">
        <v>True Pos.|Ø.001|C|</v>
      </c>
      <c r="ME323" t="str">
        <v>True Pos.|Ø.002(S)|A(S)|</v>
      </c>
      <c r="MF323" t="str">
        <v>True Pos.|Ø.002|A|</v>
      </c>
      <c r="MG323" t="str">
        <v>True Pos.|Ø.002|B|</v>
      </c>
      <c r="MH323" t="str">
        <v>True Pos.|Ø.002|C|</v>
      </c>
      <c r="MI323" t="str">
        <v>True Pos.|Ø.03(M)|A|</v>
      </c>
      <c r="MJ323" t="str">
        <v>True Pos.|Ø0.03(M)|A|</v>
      </c>
      <c r="MK323" t="str">
        <v>True Pos.|Ø0.05(L)|D|B|</v>
      </c>
      <c r="ML323" t="str">
        <v>True Pos.|Ø0.05|A|</v>
      </c>
      <c r="MM323" t="str">
        <v>True Pos.|Ø0.05|D|</v>
      </c>
      <c r="MN323" t="str">
        <v>True Pos.|Ø0.05|E|</v>
      </c>
      <c r="MO323" t="str">
        <v>True Pos.|Ø0.05|E|B|</v>
      </c>
      <c r="MP323" t="str">
        <v>True Pos.|SØ0.03|C|B|</v>
      </c>
      <c r="MQ323" t="str">
        <v>True Position|.002|A|B|</v>
      </c>
      <c r="MR323" t="str">
        <v>True. Pos.|Ø.001(M)|A|</v>
      </c>
      <c r="MS323" t="str">
        <v>True. Pps.|0.05|A|</v>
      </c>
      <c r="MT323" t="str">
        <v>Tumble Per Note 1</v>
      </c>
      <c r="MU323" t="str">
        <v>Tumble Per Note 2</v>
      </c>
    </row>
    <row r="324" spans="1:359">
      <c r="A324" t="s">
        <v>1166</v>
      </c>
      <c r="C324" s="74" t="str" cm="1">
        <f t="array" ref="C324:MU324">TRANSPOSE(_xlfn._xlws.SORT(_xlfn._xlws.FILTER($A$2:$A$499,ISNUMBER(SEARCH('Prt. Lib. &amp; Routine, Table'!L331,$A$2:$A$499)),"not found")))</f>
        <v>.0015 T.I.R. MAX</v>
      </c>
      <c r="D324" t="str">
        <v>.002 MAX ROOT RADIUS</v>
      </c>
      <c r="E324" t="str">
        <v>.012 BLUNT END</v>
      </c>
      <c r="F324" t="str">
        <v>.015 MAX</v>
      </c>
      <c r="G324" t="str">
        <v>.016 T.S.C.</v>
      </c>
      <c r="H324" t="str">
        <v>.017 BASIC</v>
      </c>
      <c r="I324" t="str">
        <v>.021 PITCH</v>
      </c>
      <c r="J324" t="str">
        <v>.022 BLUNT START</v>
      </c>
      <c r="K324" t="str">
        <v>.025 BASIC</v>
      </c>
      <c r="L324" t="str">
        <v>.035 BASIC</v>
      </c>
      <c r="M324" t="str">
        <v>.043 T.S.C</v>
      </c>
      <c r="N324" t="str">
        <v>.053 T.S.C.</v>
      </c>
      <c r="O324" t="str">
        <v>.060 HEX DEPTH</v>
      </c>
      <c r="P324" t="str">
        <v>.060 PITCH</v>
      </c>
      <c r="Q324" t="str">
        <v>.061 BASIC</v>
      </c>
      <c r="R324" t="str">
        <v>.07 HEX</v>
      </c>
      <c r="S324" t="str">
        <v>.070 HEX DEPTH</v>
      </c>
      <c r="T324" t="str">
        <v>.082 DRILL</v>
      </c>
      <c r="U324" t="str">
        <v>.082 DRILL DEPTH</v>
      </c>
      <c r="V324" t="str">
        <v>.094 HEX</v>
      </c>
      <c r="W324" t="str">
        <v>.115 T.S.C.</v>
      </c>
      <c r="X324" t="str">
        <v>.1195 / .1243 MAJOR DIAMETER</v>
      </c>
      <c r="Y324" t="str">
        <v>.1250 HEX</v>
      </c>
      <c r="Z324" t="str">
        <v>.157 MINOR DIAMETER</v>
      </c>
      <c r="AA324" t="str">
        <v>.172 FULL THD DEPTH</v>
      </c>
      <c r="AB324" t="str">
        <v>.172 MAJOR DIAMETER</v>
      </c>
      <c r="AC324" t="str">
        <v>.180 MIN DEPTH FULL THRD</v>
      </c>
      <c r="AD324" t="str">
        <v>.183 Ceter Line Thread Dwell</v>
      </c>
      <c r="AE324" t="str">
        <v>.208 MAX THRD DEPTH</v>
      </c>
      <c r="AF324" t="str">
        <v>.218 BOTTOM HALF OF SLOT</v>
      </c>
      <c r="AG324" t="str">
        <v>.261 BASIC</v>
      </c>
      <c r="AH324" t="str">
        <v>.314 T.S.C.</v>
      </c>
      <c r="AI324" t="str">
        <v>.315 BASIC</v>
      </c>
      <c r="AJ324" t="str">
        <v>.329 MINOR Ø</v>
      </c>
      <c r="AK324" t="str">
        <v>.330 BASIC</v>
      </c>
      <c r="AL324" t="str">
        <v>.35 TO TANGENT POINT</v>
      </c>
      <c r="AM324" t="str">
        <v>.375 MAJOR Ø</v>
      </c>
      <c r="AN324" t="str">
        <v>.390 BASIC</v>
      </c>
      <c r="AO324" t="str">
        <v>.440 BASIC</v>
      </c>
      <c r="AP324" t="str">
        <v>.64/.96 HIGH=Pass</v>
      </c>
      <c r="AQ324" t="str">
        <v>0.012 MAX</v>
      </c>
      <c r="AR324" t="str">
        <v>0.015 MAX</v>
      </c>
      <c r="AS324" t="str">
        <v>0.05 Per Note 2</v>
      </c>
      <c r="AT324" t="str">
        <v>0.500 PULLOUT ZONE</v>
      </c>
      <c r="AU324" t="str">
        <v>10-32 UNF-2A</v>
      </c>
      <c r="AV324" t="str">
        <v>12-28 UNF-2B</v>
      </c>
      <c r="AW324" t="str">
        <v>2.87 BASIC</v>
      </c>
      <c r="AX324" t="str">
        <v>2-56 UNC 2B 2 STARTS</v>
      </c>
      <c r="AY324" t="str">
        <v>3 LEAD THREAD</v>
      </c>
      <c r="AZ324" t="str">
        <v>32µIN Max</v>
      </c>
      <c r="BA324" t="str">
        <v>5/16"-24 UNF-2A</v>
      </c>
      <c r="BB324" t="str">
        <v>5/16-18 UNC 2A</v>
      </c>
      <c r="BC324" t="str">
        <v>5-44 UNF-2A</v>
      </c>
      <c r="BD324" t="str">
        <v>6-16µIN</v>
      </c>
      <c r="BE324" t="str">
        <v>65° BLEND</v>
      </c>
      <c r="BF324" t="str">
        <v>7.45 Top of Ball to Face</v>
      </c>
      <c r="BG324" t="str">
        <v>7/16-28 UNEF 2B</v>
      </c>
      <c r="BH324" t="str">
        <v>7/16-28-UNEF-2A</v>
      </c>
      <c r="BI324" t="str">
        <v>Alignment Per Note 3</v>
      </c>
      <c r="BJ324" t="str">
        <v>ANODIZE (SEE CHART)</v>
      </c>
      <c r="BK324" t="str">
        <v>ANODIZE AQUA Per Note 3</v>
      </c>
      <c r="BL324" t="str">
        <v>ANODIZE BOTTOM PORTION</v>
      </c>
      <c r="BM324" t="str">
        <v>ANODIZE COLOR AQUA</v>
      </c>
      <c r="BN324" t="str">
        <v>ANODIZE COLOR GREEN DWG NOTE 4</v>
      </c>
      <c r="BO324" t="str">
        <v>ANODIZE COLOR LIGHT BLUE</v>
      </c>
      <c r="BP324" t="str">
        <v>ANODIZE GREEN Per Note 2</v>
      </c>
      <c r="BQ324" t="str">
        <v>ANODIZE GREY, Per Note 1</v>
      </c>
      <c r="BR324" t="str">
        <v>ANODIZE MAGENTA</v>
      </c>
      <c r="BS324" t="str">
        <v>Anodize Per note 3</v>
      </c>
      <c r="BT324" t="str">
        <v>Anodize Per Note 4</v>
      </c>
      <c r="BU324" t="str">
        <v>ANODIZE SEAFOAM</v>
      </c>
      <c r="BV324" t="str">
        <v>Balloon 11 Symmetry</v>
      </c>
      <c r="BW324" t="str">
        <v>Balloon 12 Symmetry</v>
      </c>
      <c r="BX324" t="str">
        <v>Balloon 13 Hole Centered</v>
      </c>
      <c r="BY324" t="str">
        <v>Balloon 13 Symmerty</v>
      </c>
      <c r="BZ324" t="str">
        <v>Balloon 2 Symmetry</v>
      </c>
      <c r="CA324" t="str">
        <v>Balloon 21 CENTERED</v>
      </c>
      <c r="CB324" t="str">
        <v>Balloon 29 Symmetry</v>
      </c>
      <c r="CC324" t="str">
        <v>Balloon 3 Symmetry</v>
      </c>
      <c r="CD324" t="str">
        <v>Balloon 4 Symmetry</v>
      </c>
      <c r="CE324" t="str">
        <v>Balloon 5 blend to SØ .340</v>
      </c>
      <c r="CF324" t="str">
        <v>Balloon 5 Symmetry</v>
      </c>
      <c r="CG324" t="str">
        <v>Balloon 6 Centered</v>
      </c>
      <c r="CH324" t="str">
        <v>Balloon 9 Function Check</v>
      </c>
      <c r="CI324" t="str">
        <v>Balloon 9 Symmerty</v>
      </c>
      <c r="CJ324" t="str">
        <v>Balloons 2 &amp; 17 Symmetry |.001|A|</v>
      </c>
      <c r="CK324" t="str">
        <v>Basic Ø 3.6</v>
      </c>
      <c r="CL324" t="str">
        <v>BEAD BLAST</v>
      </c>
      <c r="CM324" t="str">
        <v>BLAST ALUMINUM OXIDE</v>
      </c>
      <c r="CN324" t="str">
        <v>Blast Note 2</v>
      </c>
      <c r="CO324" t="str">
        <v xml:space="preserve">BLAST Per Note 1 </v>
      </c>
      <c r="CP324" t="str">
        <v>BLAST Per Note 2</v>
      </c>
      <c r="CQ324" t="str">
        <v>BLAST Per Note 3</v>
      </c>
      <c r="CR324" t="str">
        <v>BLAST Per Note 4</v>
      </c>
      <c r="CS324" t="str">
        <v>BLAST Per Note 8</v>
      </c>
      <c r="CT324" t="str">
        <v>BLAST Per Traveler, MATT FINISH</v>
      </c>
      <c r="CU324" t="str">
        <v>BLAST WITH 16 GRIT ALUMINUM OXIDE</v>
      </c>
      <c r="CV324" t="str">
        <v>BLAST, Uniform Finish Per Note 3</v>
      </c>
      <c r="CW324" t="str">
        <v>BREAK EDGE</v>
      </c>
      <c r="CX324" t="str">
        <v>BREAK EDGE .014</v>
      </c>
      <c r="CY324" t="str">
        <v>BREAK EDGES Note 2</v>
      </c>
      <c r="CZ324" t="str">
        <v>BREAK SHARP Per Note 1</v>
      </c>
      <c r="DA324" t="str">
        <v>BREAK SHARPS Per Note 1</v>
      </c>
      <c r="DB324" t="str">
        <v>CE 2729</v>
      </c>
      <c r="DC324" t="str">
        <v>CE Logo per Note 3</v>
      </c>
      <c r="DD324" t="str">
        <v>CE MARK</v>
      </c>
      <c r="DE324" t="str">
        <v>Chips/Debris Removed</v>
      </c>
      <c r="DF324" t="str">
        <v>Coat Per Note 2</v>
      </c>
      <c r="DG324" t="str">
        <v>C-Sink Ø .155</v>
      </c>
      <c r="DH324" t="str">
        <v>C-Sink Ø5.2</v>
      </c>
      <c r="DI324" t="str">
        <v>Deburred</v>
      </c>
      <c r="DJ324" t="str">
        <v>DIM "A" NoGo</v>
      </c>
      <c r="DK324" t="str">
        <v>DIM "A" NoGo Hexalobe</v>
      </c>
      <c r="DL324" t="str">
        <v>EDGE BREAK</v>
      </c>
      <c r="DM324" t="str">
        <v>EDGE BREAK MIN R.004, MAX R.010</v>
      </c>
      <c r="DN324" t="str">
        <v>Edge Break per Note 1</v>
      </c>
      <c r="DO324" t="str">
        <v>ELECTROPOLISH Per Note 1</v>
      </c>
      <c r="DP324" t="str">
        <v>Finish Per Note 3</v>
      </c>
      <c r="DQ324" t="str">
        <v>FLUTE POSITION Per Note 3</v>
      </c>
      <c r="DR324" t="str">
        <v>FULL R</v>
      </c>
      <c r="DS324" t="str">
        <v>FULL RADIUS</v>
      </c>
      <c r="DT324" t="str">
        <v xml:space="preserve">FULL RADIUS </v>
      </c>
      <c r="DU324" t="str">
        <v>Function Check  (.2340 .2360 FULL)</v>
      </c>
      <c r="DV324" t="str">
        <v>FUNCTIONAL  HEXALOBE</v>
      </c>
      <c r="DW324" t="str">
        <v>GLASS BEAD Per Note 3</v>
      </c>
      <c r="DX324" t="str">
        <v>Globus Logo per Note 3</v>
      </c>
      <c r="DY324" t="str">
        <v>Gold Anodized Color</v>
      </c>
      <c r="DZ324" t="str">
        <v>Green Anodized Color</v>
      </c>
      <c r="EA324" t="str">
        <v>GRIT BLAST Per Note 3</v>
      </c>
      <c r="EB324" t="str">
        <v>Grit Blast Per Note 4</v>
      </c>
      <c r="EC324" t="str">
        <v>GRIT BLAST, DWG NOTE 3</v>
      </c>
      <c r="ED324" t="str">
        <v>HEX MINOR Ø.1292</v>
      </c>
      <c r="EE324" t="str">
        <v xml:space="preserve">HEXALOBE </v>
      </c>
      <c r="EF324" t="str">
        <v>HEXALOBE FUNCTION</v>
      </c>
      <c r="EG324" t="str">
        <v>Hexalobe Minor</v>
      </c>
      <c r="EH324" t="str">
        <v>Hexalobe NV-30</v>
      </c>
      <c r="EI324" t="str">
        <v>HEXALOBE ORIENTATION</v>
      </c>
      <c r="EJ324" t="str">
        <v>Inspect per operation 30 comments</v>
      </c>
      <c r="EK324" t="str">
        <v>INT / EXT CORNERS: R.002 TO R.010</v>
      </c>
      <c r="EL324" t="str">
        <v>INT /EXT CORNERS R.05 TO R.03</v>
      </c>
      <c r="EM324" t="str">
        <v>John is a Geek</v>
      </c>
      <c r="EN324" t="str">
        <v>LASER ETCH</v>
      </c>
      <c r="EO324" t="str">
        <v>Laser Etch Per Note 7</v>
      </c>
      <c r="EP324" t="str">
        <v xml:space="preserve">LASER MARK "CE" DWG NOTE 10 </v>
      </c>
      <c r="EQ324" t="str">
        <v>Laser Mark "P1-15004-08", Per Note 3</v>
      </c>
      <c r="ER324" t="str">
        <v>Laser Mark "P2-15004-08", Per Note 3</v>
      </c>
      <c r="ES324" t="str">
        <v>Laser Mark "P3-15004-08", Per Note 3</v>
      </c>
      <c r="ET324" t="str">
        <v>Laser Mark "P4-15004-08", Per Note 3</v>
      </c>
      <c r="EU324" t="str">
        <v xml:space="preserve">LASER MARK LOGO DWG NOTE 9 </v>
      </c>
      <c r="EV324" t="str">
        <v xml:space="preserve">LASER MARK LOT NUMBER DWG NOTE 8 </v>
      </c>
      <c r="EW324" t="str">
        <v>Laser Mark Lot, Per Note 3</v>
      </c>
      <c r="EX324" t="str">
        <v xml:space="preserve">LASER MARK PART NUMBER DWG NOTE 8 </v>
      </c>
      <c r="EY324" t="str">
        <v>LASER: 13000000</v>
      </c>
      <c r="EZ324" t="str">
        <v>LASER: CE 2797</v>
      </c>
      <c r="FA324" t="str">
        <v>LASER: LOGO</v>
      </c>
      <c r="FB324" t="str">
        <v xml:space="preserve">LASER: Lot # Per RE-75-001 </v>
      </c>
      <c r="FC324" t="str">
        <v>LAST THREAD</v>
      </c>
      <c r="FD324" t="str">
        <v>LEAD .0625</v>
      </c>
      <c r="FE324" t="str">
        <v>LOGO</v>
      </c>
      <c r="FF324" t="str">
        <v>Lot (Control) Number per Note 3</v>
      </c>
      <c r="FG324" t="str">
        <v>LOT NO.</v>
      </c>
      <c r="FH324" t="str">
        <v>LOT NUMBER</v>
      </c>
      <c r="FI324" t="str">
        <v>LOT NUMBER PER NUVASIVE SOP 9002007</v>
      </c>
      <c r="FJ324" t="str">
        <v>M 4X 0.5 - 6G - 0.063R - LH</v>
      </c>
      <c r="FK324" t="str">
        <v>M4 X 0.5 - 6G - 0.063R</v>
      </c>
      <c r="FL324" t="str">
        <v>M4 X 0.5 - 6G - 0.063R - LH</v>
      </c>
      <c r="FM324" t="str">
        <v>M4.5 X .75 6g</v>
      </c>
      <c r="FN324" t="str">
        <v>M4.5 X 0.75 6g</v>
      </c>
      <c r="FO324" t="str">
        <v>M5x0.8-6g</v>
      </c>
      <c r="FP324" t="str">
        <v xml:space="preserve">M5x0.8-6g </v>
      </c>
      <c r="FQ324" t="str">
        <v>M6 X .75 6g</v>
      </c>
      <c r="FR324" t="str">
        <v>M6 X 0.75-6g</v>
      </c>
      <c r="FS324" t="str">
        <v>M6 X0.75 - 6g</v>
      </c>
      <c r="FT324" t="str">
        <v>M6X0.75 - 6H</v>
      </c>
      <c r="FU324" t="str">
        <v>M7 X 1.00 6g THREAD</v>
      </c>
      <c r="FV324" t="str">
        <v>M7X1.00 6g THREAD</v>
      </c>
      <c r="FW324" t="str">
        <v>M7X1.00 6h THREAD</v>
      </c>
      <c r="FX324" t="str">
        <v>Magenta Anodized Color</v>
      </c>
      <c r="FY324" t="str">
        <v>MAJOR Ø .380</v>
      </c>
      <c r="FZ324" t="str">
        <v>MAJORØ</v>
      </c>
      <c r="GA324" t="str">
        <v>MATT FINISH Per Note 3</v>
      </c>
      <c r="GB324" t="str">
        <v>MATT FINISH Per Traveler</v>
      </c>
      <c r="GC324" t="str">
        <v>MATTE FINISH</v>
      </c>
      <c r="GD324" t="str">
        <v>MATTE FINISH DWG NOTE 3</v>
      </c>
      <c r="GE324" t="str">
        <v>MATTE FINISH Note 3</v>
      </c>
      <c r="GF324" t="str">
        <v>Matte Finish Per Note 3</v>
      </c>
      <c r="GG324" t="str">
        <v>MATTE FINISH SIZE 10 GLASS BEAD</v>
      </c>
      <c r="GH324" t="str">
        <v>MAX ROOT RADIUS</v>
      </c>
      <c r="GI324" t="str">
        <v xml:space="preserve">Mill Profile Centered </v>
      </c>
      <c r="GJ324" t="str">
        <v>Minor Ø Unconstrained Check</v>
      </c>
      <c r="GK324" t="str">
        <v>MINOR Ø.1336</v>
      </c>
      <c r="GL324" t="str">
        <v>NO ANODIZE Per note 8</v>
      </c>
      <c r="GM324" t="str">
        <v>NO ANODIZE Per note 9</v>
      </c>
      <c r="GN324" t="str">
        <v>No Nicks, Scratches, Tool Marks, etc.</v>
      </c>
      <c r="GO324" t="str">
        <v>No Nicks,Scratches,Tool Marks,etc.</v>
      </c>
      <c r="GP324" t="str">
        <v>NO TOOL MARKS</v>
      </c>
      <c r="GQ324" t="str">
        <v>NOTE 3 THREAD RELIEF</v>
      </c>
      <c r="GR324" t="str">
        <v>NV-27 FUNC.</v>
      </c>
      <c r="GS324" t="str">
        <v>NV-30 DIM A</v>
      </c>
      <c r="GT324" t="str">
        <v>NV-30 DIM B</v>
      </c>
      <c r="GU324" t="str">
        <v>NV-30 DIM F</v>
      </c>
      <c r="GV324" t="str">
        <v>Ø .1250 HEX</v>
      </c>
      <c r="GW324" t="str">
        <v>Ø 9.4 MAJOR</v>
      </c>
      <c r="GX324" t="str">
        <v>Ø.096 MAX PILOT HOLE</v>
      </c>
      <c r="GY324" t="str">
        <v>Ø.125 THRU</v>
      </c>
      <c r="GZ324" t="str">
        <v>Ø.205 COUNTERSINK</v>
      </c>
      <c r="HA324" t="str">
        <v>Ø.260 T.S.C.</v>
      </c>
      <c r="HB324" t="str">
        <v>Ø.500 BASIC</v>
      </c>
      <c r="HC324" t="str">
        <v xml:space="preserve">OVAL CENTERED </v>
      </c>
      <c r="HD324" t="str">
        <v>PART NO. 15100</v>
      </c>
      <c r="HE324" t="str">
        <v>PART NUMBER 13100000</v>
      </c>
      <c r="HF324" t="str">
        <v>PART NUMBER 13600000</v>
      </c>
      <c r="HG324" t="str">
        <v>Part Number per Note 3</v>
      </c>
      <c r="HH324" t="str">
        <v>PD 5/16-18 UNC 2A</v>
      </c>
      <c r="HI324" t="str">
        <v>Perp.|0.05|A|</v>
      </c>
      <c r="HJ324" t="str">
        <v>PILOT THRU HOLE PRESENT</v>
      </c>
      <c r="HK324" t="str">
        <v>PITCH .060</v>
      </c>
      <c r="HL324" t="str">
        <v>Profile |.001|A|</v>
      </c>
      <c r="HM324" t="str">
        <v>Profile |.0015 | A | X-Y</v>
      </c>
      <c r="HN324" t="str">
        <v>Profile |.002| |A|B| X-Y</v>
      </c>
      <c r="HO324" t="str">
        <v>Profile |.002|A|B|</v>
      </c>
      <c r="HP324" t="str">
        <v>Profile |.002|A|B| X-Y</v>
      </c>
      <c r="HQ324" t="str">
        <v>Profile:|010|A|B|C|</v>
      </c>
      <c r="HR324" t="str">
        <v>Profile| .002| A|B|</v>
      </c>
      <c r="HS324" t="str">
        <v>Profile|.001|</v>
      </c>
      <c r="HT324" t="str">
        <v>Profile|.001|A|</v>
      </c>
      <c r="HU324" t="str">
        <v>Profile|.001|A|B|</v>
      </c>
      <c r="HV324" t="str">
        <v xml:space="preserve">Profile|.001|A|B| A&lt;-&gt;B </v>
      </c>
      <c r="HW324" t="str">
        <v>Profile|.001|A|B| C&lt;-&gt;D</v>
      </c>
      <c r="HX324" t="str">
        <v>Profile|.001|A|B| L-M</v>
      </c>
      <c r="HY324" t="str">
        <v>Profile|.001|A|B| P-Q</v>
      </c>
      <c r="HZ324" t="str">
        <v>Profile|.001|A|B|C&lt;-&gt;D</v>
      </c>
      <c r="IA324" t="str">
        <v>Profile|.001|A|C&lt;--&gt;D</v>
      </c>
      <c r="IB324" t="str">
        <v>Profile|.001|A|UNILATERAL</v>
      </c>
      <c r="IC324" t="str">
        <v>Profile|.001|C|</v>
      </c>
      <c r="ID324" t="str">
        <v>Profile|.0012|D1|</v>
      </c>
      <c r="IE324" t="str">
        <v>Profile|.0015| A-B UNI.</v>
      </c>
      <c r="IF324" t="str">
        <v>Profile|.0015| UNI.</v>
      </c>
      <c r="IG324" t="str">
        <v>Profile|.0015|A| X-Y</v>
      </c>
      <c r="IH324" t="str">
        <v>Profile|.0015|E|F|</v>
      </c>
      <c r="II324" t="str">
        <v>Profile|.0016|B|D|</v>
      </c>
      <c r="IJ324" t="str">
        <v>Profile|.002(U).000|A|</v>
      </c>
      <c r="IK324" t="str">
        <v>Profile|.002|</v>
      </c>
      <c r="IL324" t="str">
        <v>Profile|.002|A</v>
      </c>
      <c r="IM324" t="str">
        <v>Profile|.002|A|</v>
      </c>
      <c r="IN324" t="str">
        <v>Profile|.002|A|B|</v>
      </c>
      <c r="IO324" t="str">
        <v xml:space="preserve">Profile|.002|A|B| A&lt;-&gt;B </v>
      </c>
      <c r="IP324" t="str">
        <v>Profile|.002|A|B| C&lt;-&gt;D</v>
      </c>
      <c r="IQ324" t="str">
        <v>Profile|.002|A|B| X-Y</v>
      </c>
      <c r="IR324" t="str">
        <v>Profile|.002|A|B|C|X-Y</v>
      </c>
      <c r="IS324" t="str">
        <v>Profile|.002|A|B|X&lt;--&gt;Y</v>
      </c>
      <c r="IT324" t="str">
        <v>Profile|.002|A|B|X-Y</v>
      </c>
      <c r="IU324" t="str">
        <v>Profile|.002|A|C|</v>
      </c>
      <c r="IV324" t="str">
        <v>Profile|.002|C|A|</v>
      </c>
      <c r="IW324" t="str">
        <v>Profile|.002|C|B|</v>
      </c>
      <c r="IX324" t="str">
        <v>Profile|.0020|</v>
      </c>
      <c r="IY324" t="str">
        <v>Profile|.003|A|</v>
      </c>
      <c r="IZ324" t="str">
        <v>Profile|.003|A|B|C| Uni.</v>
      </c>
      <c r="JA324" t="str">
        <v>Profile|.003|E|F|</v>
      </c>
      <c r="JB324" t="str">
        <v>Profile|.004(U) .003|A|B|C|</v>
      </c>
      <c r="JC324" t="str">
        <v>Profile|.004|A| UNI.</v>
      </c>
      <c r="JD324" t="str">
        <v>Profile|.005|A|C|</v>
      </c>
      <c r="JE324" t="str">
        <v>Profile|.005|A|C|A&lt;--&gt;B, C&lt;--&gt;D</v>
      </c>
      <c r="JF324" t="str">
        <v>Profile|.005|A|D| A-B UNI.</v>
      </c>
      <c r="JG324" t="str">
        <v>Profile|.005|A|D| UNI.</v>
      </c>
      <c r="JH324" t="str">
        <v>Profile|.010|A|B|</v>
      </c>
      <c r="JI324" t="str">
        <v>Profile|.010|A|B|C|</v>
      </c>
      <c r="JJ324" t="str">
        <v>Profile|.03|A|</v>
      </c>
      <c r="JK324" t="str">
        <v>Profile|.05|A|B|</v>
      </c>
      <c r="JL324" t="str">
        <v>Profile|0.03|</v>
      </c>
      <c r="JM324" t="str">
        <v>Profile|0.03|A|</v>
      </c>
      <c r="JN324" t="str">
        <v>Profile|0.03|A|B|</v>
      </c>
      <c r="JO324" t="str">
        <v>Profile|0.05{A|C|</v>
      </c>
      <c r="JP324" t="str">
        <v>Profile|0.05|A|B|</v>
      </c>
      <c r="JQ324" t="str">
        <v>Profile|0.05|E|</v>
      </c>
      <c r="JR324" t="str">
        <v>Profile|0.05|E|F|</v>
      </c>
      <c r="JS324" t="str">
        <v>Profile|0.06|A|C|</v>
      </c>
      <c r="JT324" t="str">
        <v>Profile|0.1|A|A|</v>
      </c>
      <c r="JU324" t="str">
        <v>Profile|0.1|D1|</v>
      </c>
      <c r="JV324" t="str">
        <v>Profile|A|B|C|</v>
      </c>
      <c r="JW324" t="str">
        <v>Proile|.002|A|B|J-K</v>
      </c>
      <c r="JX324" t="str">
        <v>P-Thread Form</v>
      </c>
      <c r="JY324" t="str">
        <v>R  FULL RADIUS</v>
      </c>
      <c r="JZ324" t="str">
        <v>R.001/.006</v>
      </c>
      <c r="KA324" t="str">
        <v>R.003 MAX</v>
      </c>
      <c r="KB324" t="str">
        <v>R.005 MAX</v>
      </c>
      <c r="KC324" t="str">
        <v>R.030</v>
      </c>
      <c r="KD324" t="str">
        <v>R.25 MAX</v>
      </c>
      <c r="KE324" t="str">
        <v>R1.33 BASIC</v>
      </c>
      <c r="KF324" t="str">
        <v>R3.3</v>
      </c>
      <c r="KG324" t="str">
        <v>Ra 1.6 MAX</v>
      </c>
      <c r="KH324" t="str">
        <v>RAD @ FACE &amp; OD CHAMFER</v>
      </c>
      <c r="KI324" t="str">
        <v>RAD. @ ID &amp; BACK FACE</v>
      </c>
      <c r="KJ324" t="str">
        <v>RAD. @ OD &amp; BACK FACE</v>
      </c>
      <c r="KK324" t="str">
        <v>REMOVE SHRP EDGES .005 MAX</v>
      </c>
      <c r="KL324" t="str">
        <v>ROD SLOT CENTERED</v>
      </c>
      <c r="KM324" t="str">
        <v>SHARP OKAY</v>
      </c>
      <c r="KN324" t="str">
        <v>Slot Centered</v>
      </c>
      <c r="KO324" t="str">
        <v>SLOT WIDTH</v>
      </c>
      <c r="KP324" t="str">
        <v>Surface Finish Per Note 1</v>
      </c>
      <c r="KQ324" t="str">
        <v>Symmerty Balloon A_6</v>
      </c>
      <c r="KR324" t="str">
        <v>T27 HEXALOBE Per Note 1</v>
      </c>
      <c r="KS324" t="str">
        <v>T27 TORX</v>
      </c>
      <c r="KT324" t="str">
        <v>THRD DEPTH</v>
      </c>
      <c r="KU324" t="str">
        <v>Thread Form Per Note 3</v>
      </c>
      <c r="KV324" t="str">
        <v>THREAD INTO ROD SLOT</v>
      </c>
      <c r="KW324" t="str">
        <v>Thread Timed Print Note 6</v>
      </c>
      <c r="KX324" t="str">
        <v>TOOL MISMATCH PERMISSIBLE</v>
      </c>
      <c r="KY324" t="str">
        <v>Tot. Runout|Ø.002|C|</v>
      </c>
      <c r="KZ324" t="str">
        <v>Total Runout|.002|E|</v>
      </c>
      <c r="LA324" t="str">
        <v>TRIPLE LEAD THREAD</v>
      </c>
      <c r="LB324" t="str">
        <v>True Pos. |.001 (M)|A|</v>
      </c>
      <c r="LC324" t="str">
        <v>True Pos. |.002(M)|A|B|</v>
      </c>
      <c r="LD324" t="str">
        <v>True Pos. |.002|</v>
      </c>
      <c r="LE324" t="str">
        <v>True Pos. |.002|A|</v>
      </c>
      <c r="LF324" t="str">
        <v>True Pos. |.002|A|B|</v>
      </c>
      <c r="LG324" t="str">
        <v>True Pos. |.004|A|C|B|</v>
      </c>
      <c r="LH324" t="str">
        <v>True Pos. |.005(M)|A|B|</v>
      </c>
      <c r="LI324" t="str">
        <v>True Pos.|.000(L)|A|D|</v>
      </c>
      <c r="LJ324" t="str">
        <v>True Pos.|.000(M)|A|</v>
      </c>
      <c r="LK324" t="str">
        <v>True Pos.|.001(M)|A|</v>
      </c>
      <c r="LL324" t="str">
        <v>True Pos.|.001|B|</v>
      </c>
      <c r="LM324" t="str">
        <v>True Pos.|.001|E|</v>
      </c>
      <c r="LN324" t="str">
        <v>True Pos.|.002|A|</v>
      </c>
      <c r="LO324" t="str">
        <v>True Pos.|.002|B|</v>
      </c>
      <c r="LP324" t="str">
        <v>True Pos.|.002|C|</v>
      </c>
      <c r="LQ324" t="str">
        <v>True Pos.|.002|D1|</v>
      </c>
      <c r="LR324" t="str">
        <v>True Pos.|.002|D1|D2|</v>
      </c>
      <c r="LS324" t="str">
        <v>True Pos.|.05|A|</v>
      </c>
      <c r="LT324" t="str">
        <v>True Pos.|.1|A|B|C|</v>
      </c>
      <c r="LU324" t="str">
        <v>True Pos.|.13|A</v>
      </c>
      <c r="LV324" t="str">
        <v>True Pos.|0.05|A|</v>
      </c>
      <c r="LW324" t="str">
        <v>True Pos.|0.1|A|B|C|</v>
      </c>
      <c r="LX324" t="str">
        <v>True Pos.|0.13|A|</v>
      </c>
      <c r="LY324" t="str">
        <v>True Pos.|Ø.000(M)|A|</v>
      </c>
      <c r="LZ324" t="str">
        <v>True Pos.|Ø.000(M)|B|</v>
      </c>
      <c r="MA324" t="str">
        <v>True Pos.|Ø.001(M)|A(M)|</v>
      </c>
      <c r="MB324" t="str">
        <v>True Pos.|Ø.001(M)|A|</v>
      </c>
      <c r="MC324" t="str">
        <v>True Pos.|Ø.001|A|</v>
      </c>
      <c r="MD324" t="str">
        <v>True Pos.|Ø.001|C|</v>
      </c>
      <c r="ME324" t="str">
        <v>True Pos.|Ø.002(S)|A(S)|</v>
      </c>
      <c r="MF324" t="str">
        <v>True Pos.|Ø.002|A|</v>
      </c>
      <c r="MG324" t="str">
        <v>True Pos.|Ø.002|B|</v>
      </c>
      <c r="MH324" t="str">
        <v>True Pos.|Ø.002|C|</v>
      </c>
      <c r="MI324" t="str">
        <v>True Pos.|Ø.03(M)|A|</v>
      </c>
      <c r="MJ324" t="str">
        <v>True Pos.|Ø0.03(M)|A|</v>
      </c>
      <c r="MK324" t="str">
        <v>True Pos.|Ø0.05(L)|D|B|</v>
      </c>
      <c r="ML324" t="str">
        <v>True Pos.|Ø0.05|A|</v>
      </c>
      <c r="MM324" t="str">
        <v>True Pos.|Ø0.05|D|</v>
      </c>
      <c r="MN324" t="str">
        <v>True Pos.|Ø0.05|E|</v>
      </c>
      <c r="MO324" t="str">
        <v>True Pos.|Ø0.05|E|B|</v>
      </c>
      <c r="MP324" t="str">
        <v>True Pos.|SØ0.03|C|B|</v>
      </c>
      <c r="MQ324" t="str">
        <v>True Position|.002|A|B|</v>
      </c>
      <c r="MR324" t="str">
        <v>True. Pos.|Ø.001(M)|A|</v>
      </c>
      <c r="MS324" t="str">
        <v>True. Pps.|0.05|A|</v>
      </c>
      <c r="MT324" t="str">
        <v>Tumble Per Note 1</v>
      </c>
      <c r="MU324" t="str">
        <v>Tumble Per Note 2</v>
      </c>
    </row>
    <row r="325" spans="1:359">
      <c r="A325" t="s">
        <v>1167</v>
      </c>
      <c r="C325" s="74" t="str" cm="1">
        <f t="array" ref="C325:MU325">TRANSPOSE(_xlfn._xlws.SORT(_xlfn._xlws.FILTER($A$2:$A$499,ISNUMBER(SEARCH('Prt. Lib. &amp; Routine, Table'!L332,$A$2:$A$499)),"not found")))</f>
        <v>.0015 T.I.R. MAX</v>
      </c>
      <c r="D325" t="str">
        <v>.002 MAX ROOT RADIUS</v>
      </c>
      <c r="E325" t="str">
        <v>.012 BLUNT END</v>
      </c>
      <c r="F325" t="str">
        <v>.015 MAX</v>
      </c>
      <c r="G325" t="str">
        <v>.016 T.S.C.</v>
      </c>
      <c r="H325" t="str">
        <v>.017 BASIC</v>
      </c>
      <c r="I325" t="str">
        <v>.021 PITCH</v>
      </c>
      <c r="J325" t="str">
        <v>.022 BLUNT START</v>
      </c>
      <c r="K325" t="str">
        <v>.025 BASIC</v>
      </c>
      <c r="L325" t="str">
        <v>.035 BASIC</v>
      </c>
      <c r="M325" t="str">
        <v>.043 T.S.C</v>
      </c>
      <c r="N325" t="str">
        <v>.053 T.S.C.</v>
      </c>
      <c r="O325" t="str">
        <v>.060 HEX DEPTH</v>
      </c>
      <c r="P325" t="str">
        <v>.060 PITCH</v>
      </c>
      <c r="Q325" t="str">
        <v>.061 BASIC</v>
      </c>
      <c r="R325" t="str">
        <v>.07 HEX</v>
      </c>
      <c r="S325" t="str">
        <v>.070 HEX DEPTH</v>
      </c>
      <c r="T325" t="str">
        <v>.082 DRILL</v>
      </c>
      <c r="U325" t="str">
        <v>.082 DRILL DEPTH</v>
      </c>
      <c r="V325" t="str">
        <v>.094 HEX</v>
      </c>
      <c r="W325" t="str">
        <v>.115 T.S.C.</v>
      </c>
      <c r="X325" t="str">
        <v>.1195 / .1243 MAJOR DIAMETER</v>
      </c>
      <c r="Y325" t="str">
        <v>.1250 HEX</v>
      </c>
      <c r="Z325" t="str">
        <v>.157 MINOR DIAMETER</v>
      </c>
      <c r="AA325" t="str">
        <v>.172 FULL THD DEPTH</v>
      </c>
      <c r="AB325" t="str">
        <v>.172 MAJOR DIAMETER</v>
      </c>
      <c r="AC325" t="str">
        <v>.180 MIN DEPTH FULL THRD</v>
      </c>
      <c r="AD325" t="str">
        <v>.183 Ceter Line Thread Dwell</v>
      </c>
      <c r="AE325" t="str">
        <v>.208 MAX THRD DEPTH</v>
      </c>
      <c r="AF325" t="str">
        <v>.218 BOTTOM HALF OF SLOT</v>
      </c>
      <c r="AG325" t="str">
        <v>.261 BASIC</v>
      </c>
      <c r="AH325" t="str">
        <v>.314 T.S.C.</v>
      </c>
      <c r="AI325" t="str">
        <v>.315 BASIC</v>
      </c>
      <c r="AJ325" t="str">
        <v>.329 MINOR Ø</v>
      </c>
      <c r="AK325" t="str">
        <v>.330 BASIC</v>
      </c>
      <c r="AL325" t="str">
        <v>.35 TO TANGENT POINT</v>
      </c>
      <c r="AM325" t="str">
        <v>.375 MAJOR Ø</v>
      </c>
      <c r="AN325" t="str">
        <v>.390 BASIC</v>
      </c>
      <c r="AO325" t="str">
        <v>.440 BASIC</v>
      </c>
      <c r="AP325" t="str">
        <v>.64/.96 HIGH=Pass</v>
      </c>
      <c r="AQ325" t="str">
        <v>0.012 MAX</v>
      </c>
      <c r="AR325" t="str">
        <v>0.015 MAX</v>
      </c>
      <c r="AS325" t="str">
        <v>0.05 Per Note 2</v>
      </c>
      <c r="AT325" t="str">
        <v>0.500 PULLOUT ZONE</v>
      </c>
      <c r="AU325" t="str">
        <v>10-32 UNF-2A</v>
      </c>
      <c r="AV325" t="str">
        <v>12-28 UNF-2B</v>
      </c>
      <c r="AW325" t="str">
        <v>2.87 BASIC</v>
      </c>
      <c r="AX325" t="str">
        <v>2-56 UNC 2B 2 STARTS</v>
      </c>
      <c r="AY325" t="str">
        <v>3 LEAD THREAD</v>
      </c>
      <c r="AZ325" t="str">
        <v>32µIN Max</v>
      </c>
      <c r="BA325" t="str">
        <v>5/16"-24 UNF-2A</v>
      </c>
      <c r="BB325" t="str">
        <v>5/16-18 UNC 2A</v>
      </c>
      <c r="BC325" t="str">
        <v>5-44 UNF-2A</v>
      </c>
      <c r="BD325" t="str">
        <v>6-16µIN</v>
      </c>
      <c r="BE325" t="str">
        <v>65° BLEND</v>
      </c>
      <c r="BF325" t="str">
        <v>7.45 Top of Ball to Face</v>
      </c>
      <c r="BG325" t="str">
        <v>7/16-28 UNEF 2B</v>
      </c>
      <c r="BH325" t="str">
        <v>7/16-28-UNEF-2A</v>
      </c>
      <c r="BI325" t="str">
        <v>Alignment Per Note 3</v>
      </c>
      <c r="BJ325" t="str">
        <v>ANODIZE (SEE CHART)</v>
      </c>
      <c r="BK325" t="str">
        <v>ANODIZE AQUA Per Note 3</v>
      </c>
      <c r="BL325" t="str">
        <v>ANODIZE BOTTOM PORTION</v>
      </c>
      <c r="BM325" t="str">
        <v>ANODIZE COLOR AQUA</v>
      </c>
      <c r="BN325" t="str">
        <v>ANODIZE COLOR GREEN DWG NOTE 4</v>
      </c>
      <c r="BO325" t="str">
        <v>ANODIZE COLOR LIGHT BLUE</v>
      </c>
      <c r="BP325" t="str">
        <v>ANODIZE GREEN Per Note 2</v>
      </c>
      <c r="BQ325" t="str">
        <v>ANODIZE GREY, Per Note 1</v>
      </c>
      <c r="BR325" t="str">
        <v>ANODIZE MAGENTA</v>
      </c>
      <c r="BS325" t="str">
        <v>Anodize Per note 3</v>
      </c>
      <c r="BT325" t="str">
        <v>Anodize Per Note 4</v>
      </c>
      <c r="BU325" t="str">
        <v>ANODIZE SEAFOAM</v>
      </c>
      <c r="BV325" t="str">
        <v>Balloon 11 Symmetry</v>
      </c>
      <c r="BW325" t="str">
        <v>Balloon 12 Symmetry</v>
      </c>
      <c r="BX325" t="str">
        <v>Balloon 13 Hole Centered</v>
      </c>
      <c r="BY325" t="str">
        <v>Balloon 13 Symmerty</v>
      </c>
      <c r="BZ325" t="str">
        <v>Balloon 2 Symmetry</v>
      </c>
      <c r="CA325" t="str">
        <v>Balloon 21 CENTERED</v>
      </c>
      <c r="CB325" t="str">
        <v>Balloon 29 Symmetry</v>
      </c>
      <c r="CC325" t="str">
        <v>Balloon 3 Symmetry</v>
      </c>
      <c r="CD325" t="str">
        <v>Balloon 4 Symmetry</v>
      </c>
      <c r="CE325" t="str">
        <v>Balloon 5 blend to SØ .340</v>
      </c>
      <c r="CF325" t="str">
        <v>Balloon 5 Symmetry</v>
      </c>
      <c r="CG325" t="str">
        <v>Balloon 6 Centered</v>
      </c>
      <c r="CH325" t="str">
        <v>Balloon 9 Function Check</v>
      </c>
      <c r="CI325" t="str">
        <v>Balloon 9 Symmerty</v>
      </c>
      <c r="CJ325" t="str">
        <v>Balloons 2 &amp; 17 Symmetry |.001|A|</v>
      </c>
      <c r="CK325" t="str">
        <v>Basic Ø 3.6</v>
      </c>
      <c r="CL325" t="str">
        <v>BEAD BLAST</v>
      </c>
      <c r="CM325" t="str">
        <v>BLAST ALUMINUM OXIDE</v>
      </c>
      <c r="CN325" t="str">
        <v>Blast Note 2</v>
      </c>
      <c r="CO325" t="str">
        <v xml:space="preserve">BLAST Per Note 1 </v>
      </c>
      <c r="CP325" t="str">
        <v>BLAST Per Note 2</v>
      </c>
      <c r="CQ325" t="str">
        <v>BLAST Per Note 3</v>
      </c>
      <c r="CR325" t="str">
        <v>BLAST Per Note 4</v>
      </c>
      <c r="CS325" t="str">
        <v>BLAST Per Note 8</v>
      </c>
      <c r="CT325" t="str">
        <v>BLAST Per Traveler, MATT FINISH</v>
      </c>
      <c r="CU325" t="str">
        <v>BLAST WITH 16 GRIT ALUMINUM OXIDE</v>
      </c>
      <c r="CV325" t="str">
        <v>BLAST, Uniform Finish Per Note 3</v>
      </c>
      <c r="CW325" t="str">
        <v>BREAK EDGE</v>
      </c>
      <c r="CX325" t="str">
        <v>BREAK EDGE .014</v>
      </c>
      <c r="CY325" t="str">
        <v>BREAK EDGES Note 2</v>
      </c>
      <c r="CZ325" t="str">
        <v>BREAK SHARP Per Note 1</v>
      </c>
      <c r="DA325" t="str">
        <v>BREAK SHARPS Per Note 1</v>
      </c>
      <c r="DB325" t="str">
        <v>CE 2729</v>
      </c>
      <c r="DC325" t="str">
        <v>CE Logo per Note 3</v>
      </c>
      <c r="DD325" t="str">
        <v>CE MARK</v>
      </c>
      <c r="DE325" t="str">
        <v>Chips/Debris Removed</v>
      </c>
      <c r="DF325" t="str">
        <v>Coat Per Note 2</v>
      </c>
      <c r="DG325" t="str">
        <v>C-Sink Ø .155</v>
      </c>
      <c r="DH325" t="str">
        <v>C-Sink Ø5.2</v>
      </c>
      <c r="DI325" t="str">
        <v>Deburred</v>
      </c>
      <c r="DJ325" t="str">
        <v>DIM "A" NoGo</v>
      </c>
      <c r="DK325" t="str">
        <v>DIM "A" NoGo Hexalobe</v>
      </c>
      <c r="DL325" t="str">
        <v>EDGE BREAK</v>
      </c>
      <c r="DM325" t="str">
        <v>EDGE BREAK MIN R.004, MAX R.010</v>
      </c>
      <c r="DN325" t="str">
        <v>Edge Break per Note 1</v>
      </c>
      <c r="DO325" t="str">
        <v>ELECTROPOLISH Per Note 1</v>
      </c>
      <c r="DP325" t="str">
        <v>Finish Per Note 3</v>
      </c>
      <c r="DQ325" t="str">
        <v>FLUTE POSITION Per Note 3</v>
      </c>
      <c r="DR325" t="str">
        <v>FULL R</v>
      </c>
      <c r="DS325" t="str">
        <v>FULL RADIUS</v>
      </c>
      <c r="DT325" t="str">
        <v xml:space="preserve">FULL RADIUS </v>
      </c>
      <c r="DU325" t="str">
        <v>Function Check  (.2340 .2360 FULL)</v>
      </c>
      <c r="DV325" t="str">
        <v>FUNCTIONAL  HEXALOBE</v>
      </c>
      <c r="DW325" t="str">
        <v>GLASS BEAD Per Note 3</v>
      </c>
      <c r="DX325" t="str">
        <v>Globus Logo per Note 3</v>
      </c>
      <c r="DY325" t="str">
        <v>Gold Anodized Color</v>
      </c>
      <c r="DZ325" t="str">
        <v>Green Anodized Color</v>
      </c>
      <c r="EA325" t="str">
        <v>GRIT BLAST Per Note 3</v>
      </c>
      <c r="EB325" t="str">
        <v>Grit Blast Per Note 4</v>
      </c>
      <c r="EC325" t="str">
        <v>GRIT BLAST, DWG NOTE 3</v>
      </c>
      <c r="ED325" t="str">
        <v>HEX MINOR Ø.1292</v>
      </c>
      <c r="EE325" t="str">
        <v xml:space="preserve">HEXALOBE </v>
      </c>
      <c r="EF325" t="str">
        <v>HEXALOBE FUNCTION</v>
      </c>
      <c r="EG325" t="str">
        <v>Hexalobe Minor</v>
      </c>
      <c r="EH325" t="str">
        <v>Hexalobe NV-30</v>
      </c>
      <c r="EI325" t="str">
        <v>HEXALOBE ORIENTATION</v>
      </c>
      <c r="EJ325" t="str">
        <v>Inspect per operation 30 comments</v>
      </c>
      <c r="EK325" t="str">
        <v>INT / EXT CORNERS: R.002 TO R.010</v>
      </c>
      <c r="EL325" t="str">
        <v>INT /EXT CORNERS R.05 TO R.03</v>
      </c>
      <c r="EM325" t="str">
        <v>John is a Geek</v>
      </c>
      <c r="EN325" t="str">
        <v>LASER ETCH</v>
      </c>
      <c r="EO325" t="str">
        <v>Laser Etch Per Note 7</v>
      </c>
      <c r="EP325" t="str">
        <v xml:space="preserve">LASER MARK "CE" DWG NOTE 10 </v>
      </c>
      <c r="EQ325" t="str">
        <v>Laser Mark "P1-15004-08", Per Note 3</v>
      </c>
      <c r="ER325" t="str">
        <v>Laser Mark "P2-15004-08", Per Note 3</v>
      </c>
      <c r="ES325" t="str">
        <v>Laser Mark "P3-15004-08", Per Note 3</v>
      </c>
      <c r="ET325" t="str">
        <v>Laser Mark "P4-15004-08", Per Note 3</v>
      </c>
      <c r="EU325" t="str">
        <v xml:space="preserve">LASER MARK LOGO DWG NOTE 9 </v>
      </c>
      <c r="EV325" t="str">
        <v xml:space="preserve">LASER MARK LOT NUMBER DWG NOTE 8 </v>
      </c>
      <c r="EW325" t="str">
        <v>Laser Mark Lot, Per Note 3</v>
      </c>
      <c r="EX325" t="str">
        <v xml:space="preserve">LASER MARK PART NUMBER DWG NOTE 8 </v>
      </c>
      <c r="EY325" t="str">
        <v>LASER: 13000000</v>
      </c>
      <c r="EZ325" t="str">
        <v>LASER: CE 2797</v>
      </c>
      <c r="FA325" t="str">
        <v>LASER: LOGO</v>
      </c>
      <c r="FB325" t="str">
        <v xml:space="preserve">LASER: Lot # Per RE-75-001 </v>
      </c>
      <c r="FC325" t="str">
        <v>LAST THREAD</v>
      </c>
      <c r="FD325" t="str">
        <v>LEAD .0625</v>
      </c>
      <c r="FE325" t="str">
        <v>LOGO</v>
      </c>
      <c r="FF325" t="str">
        <v>Lot (Control) Number per Note 3</v>
      </c>
      <c r="FG325" t="str">
        <v>LOT NO.</v>
      </c>
      <c r="FH325" t="str">
        <v>LOT NUMBER</v>
      </c>
      <c r="FI325" t="str">
        <v>LOT NUMBER PER NUVASIVE SOP 9002007</v>
      </c>
      <c r="FJ325" t="str">
        <v>M 4X 0.5 - 6G - 0.063R - LH</v>
      </c>
      <c r="FK325" t="str">
        <v>M4 X 0.5 - 6G - 0.063R</v>
      </c>
      <c r="FL325" t="str">
        <v>M4 X 0.5 - 6G - 0.063R - LH</v>
      </c>
      <c r="FM325" t="str">
        <v>M4.5 X .75 6g</v>
      </c>
      <c r="FN325" t="str">
        <v>M4.5 X 0.75 6g</v>
      </c>
      <c r="FO325" t="str">
        <v>M5x0.8-6g</v>
      </c>
      <c r="FP325" t="str">
        <v xml:space="preserve">M5x0.8-6g </v>
      </c>
      <c r="FQ325" t="str">
        <v>M6 X .75 6g</v>
      </c>
      <c r="FR325" t="str">
        <v>M6 X 0.75-6g</v>
      </c>
      <c r="FS325" t="str">
        <v>M6 X0.75 - 6g</v>
      </c>
      <c r="FT325" t="str">
        <v>M6X0.75 - 6H</v>
      </c>
      <c r="FU325" t="str">
        <v>M7 X 1.00 6g THREAD</v>
      </c>
      <c r="FV325" t="str">
        <v>M7X1.00 6g THREAD</v>
      </c>
      <c r="FW325" t="str">
        <v>M7X1.00 6h THREAD</v>
      </c>
      <c r="FX325" t="str">
        <v>Magenta Anodized Color</v>
      </c>
      <c r="FY325" t="str">
        <v>MAJOR Ø .380</v>
      </c>
      <c r="FZ325" t="str">
        <v>MAJORØ</v>
      </c>
      <c r="GA325" t="str">
        <v>MATT FINISH Per Note 3</v>
      </c>
      <c r="GB325" t="str">
        <v>MATT FINISH Per Traveler</v>
      </c>
      <c r="GC325" t="str">
        <v>MATTE FINISH</v>
      </c>
      <c r="GD325" t="str">
        <v>MATTE FINISH DWG NOTE 3</v>
      </c>
      <c r="GE325" t="str">
        <v>MATTE FINISH Note 3</v>
      </c>
      <c r="GF325" t="str">
        <v>Matte Finish Per Note 3</v>
      </c>
      <c r="GG325" t="str">
        <v>MATTE FINISH SIZE 10 GLASS BEAD</v>
      </c>
      <c r="GH325" t="str">
        <v>MAX ROOT RADIUS</v>
      </c>
      <c r="GI325" t="str">
        <v xml:space="preserve">Mill Profile Centered </v>
      </c>
      <c r="GJ325" t="str">
        <v>Minor Ø Unconstrained Check</v>
      </c>
      <c r="GK325" t="str">
        <v>MINOR Ø.1336</v>
      </c>
      <c r="GL325" t="str">
        <v>NO ANODIZE Per note 8</v>
      </c>
      <c r="GM325" t="str">
        <v>NO ANODIZE Per note 9</v>
      </c>
      <c r="GN325" t="str">
        <v>No Nicks, Scratches, Tool Marks, etc.</v>
      </c>
      <c r="GO325" t="str">
        <v>No Nicks,Scratches,Tool Marks,etc.</v>
      </c>
      <c r="GP325" t="str">
        <v>NO TOOL MARKS</v>
      </c>
      <c r="GQ325" t="str">
        <v>NOTE 3 THREAD RELIEF</v>
      </c>
      <c r="GR325" t="str">
        <v>NV-27 FUNC.</v>
      </c>
      <c r="GS325" t="str">
        <v>NV-30 DIM A</v>
      </c>
      <c r="GT325" t="str">
        <v>NV-30 DIM B</v>
      </c>
      <c r="GU325" t="str">
        <v>NV-30 DIM F</v>
      </c>
      <c r="GV325" t="str">
        <v>Ø .1250 HEX</v>
      </c>
      <c r="GW325" t="str">
        <v>Ø 9.4 MAJOR</v>
      </c>
      <c r="GX325" t="str">
        <v>Ø.096 MAX PILOT HOLE</v>
      </c>
      <c r="GY325" t="str">
        <v>Ø.125 THRU</v>
      </c>
      <c r="GZ325" t="str">
        <v>Ø.205 COUNTERSINK</v>
      </c>
      <c r="HA325" t="str">
        <v>Ø.260 T.S.C.</v>
      </c>
      <c r="HB325" t="str">
        <v>Ø.500 BASIC</v>
      </c>
      <c r="HC325" t="str">
        <v xml:space="preserve">OVAL CENTERED </v>
      </c>
      <c r="HD325" t="str">
        <v>PART NO. 15100</v>
      </c>
      <c r="HE325" t="str">
        <v>PART NUMBER 13100000</v>
      </c>
      <c r="HF325" t="str">
        <v>PART NUMBER 13600000</v>
      </c>
      <c r="HG325" t="str">
        <v>Part Number per Note 3</v>
      </c>
      <c r="HH325" t="str">
        <v>PD 5/16-18 UNC 2A</v>
      </c>
      <c r="HI325" t="str">
        <v>Perp.|0.05|A|</v>
      </c>
      <c r="HJ325" t="str">
        <v>PILOT THRU HOLE PRESENT</v>
      </c>
      <c r="HK325" t="str">
        <v>PITCH .060</v>
      </c>
      <c r="HL325" t="str">
        <v>Profile |.001|A|</v>
      </c>
      <c r="HM325" t="str">
        <v>Profile |.0015 | A | X-Y</v>
      </c>
      <c r="HN325" t="str">
        <v>Profile |.002| |A|B| X-Y</v>
      </c>
      <c r="HO325" t="str">
        <v>Profile |.002|A|B|</v>
      </c>
      <c r="HP325" t="str">
        <v>Profile |.002|A|B| X-Y</v>
      </c>
      <c r="HQ325" t="str">
        <v>Profile:|010|A|B|C|</v>
      </c>
      <c r="HR325" t="str">
        <v>Profile| .002| A|B|</v>
      </c>
      <c r="HS325" t="str">
        <v>Profile|.001|</v>
      </c>
      <c r="HT325" t="str">
        <v>Profile|.001|A|</v>
      </c>
      <c r="HU325" t="str">
        <v>Profile|.001|A|B|</v>
      </c>
      <c r="HV325" t="str">
        <v xml:space="preserve">Profile|.001|A|B| A&lt;-&gt;B </v>
      </c>
      <c r="HW325" t="str">
        <v>Profile|.001|A|B| C&lt;-&gt;D</v>
      </c>
      <c r="HX325" t="str">
        <v>Profile|.001|A|B| L-M</v>
      </c>
      <c r="HY325" t="str">
        <v>Profile|.001|A|B| P-Q</v>
      </c>
      <c r="HZ325" t="str">
        <v>Profile|.001|A|B|C&lt;-&gt;D</v>
      </c>
      <c r="IA325" t="str">
        <v>Profile|.001|A|C&lt;--&gt;D</v>
      </c>
      <c r="IB325" t="str">
        <v>Profile|.001|A|UNILATERAL</v>
      </c>
      <c r="IC325" t="str">
        <v>Profile|.001|C|</v>
      </c>
      <c r="ID325" t="str">
        <v>Profile|.0012|D1|</v>
      </c>
      <c r="IE325" t="str">
        <v>Profile|.0015| A-B UNI.</v>
      </c>
      <c r="IF325" t="str">
        <v>Profile|.0015| UNI.</v>
      </c>
      <c r="IG325" t="str">
        <v>Profile|.0015|A| X-Y</v>
      </c>
      <c r="IH325" t="str">
        <v>Profile|.0015|E|F|</v>
      </c>
      <c r="II325" t="str">
        <v>Profile|.0016|B|D|</v>
      </c>
      <c r="IJ325" t="str">
        <v>Profile|.002(U).000|A|</v>
      </c>
      <c r="IK325" t="str">
        <v>Profile|.002|</v>
      </c>
      <c r="IL325" t="str">
        <v>Profile|.002|A</v>
      </c>
      <c r="IM325" t="str">
        <v>Profile|.002|A|</v>
      </c>
      <c r="IN325" t="str">
        <v>Profile|.002|A|B|</v>
      </c>
      <c r="IO325" t="str">
        <v xml:space="preserve">Profile|.002|A|B| A&lt;-&gt;B </v>
      </c>
      <c r="IP325" t="str">
        <v>Profile|.002|A|B| C&lt;-&gt;D</v>
      </c>
      <c r="IQ325" t="str">
        <v>Profile|.002|A|B| X-Y</v>
      </c>
      <c r="IR325" t="str">
        <v>Profile|.002|A|B|C|X-Y</v>
      </c>
      <c r="IS325" t="str">
        <v>Profile|.002|A|B|X&lt;--&gt;Y</v>
      </c>
      <c r="IT325" t="str">
        <v>Profile|.002|A|B|X-Y</v>
      </c>
      <c r="IU325" t="str">
        <v>Profile|.002|A|C|</v>
      </c>
      <c r="IV325" t="str">
        <v>Profile|.002|C|A|</v>
      </c>
      <c r="IW325" t="str">
        <v>Profile|.002|C|B|</v>
      </c>
      <c r="IX325" t="str">
        <v>Profile|.0020|</v>
      </c>
      <c r="IY325" t="str">
        <v>Profile|.003|A|</v>
      </c>
      <c r="IZ325" t="str">
        <v>Profile|.003|A|B|C| Uni.</v>
      </c>
      <c r="JA325" t="str">
        <v>Profile|.003|E|F|</v>
      </c>
      <c r="JB325" t="str">
        <v>Profile|.004(U) .003|A|B|C|</v>
      </c>
      <c r="JC325" t="str">
        <v>Profile|.004|A| UNI.</v>
      </c>
      <c r="JD325" t="str">
        <v>Profile|.005|A|C|</v>
      </c>
      <c r="JE325" t="str">
        <v>Profile|.005|A|C|A&lt;--&gt;B, C&lt;--&gt;D</v>
      </c>
      <c r="JF325" t="str">
        <v>Profile|.005|A|D| A-B UNI.</v>
      </c>
      <c r="JG325" t="str">
        <v>Profile|.005|A|D| UNI.</v>
      </c>
      <c r="JH325" t="str">
        <v>Profile|.010|A|B|</v>
      </c>
      <c r="JI325" t="str">
        <v>Profile|.010|A|B|C|</v>
      </c>
      <c r="JJ325" t="str">
        <v>Profile|.03|A|</v>
      </c>
      <c r="JK325" t="str">
        <v>Profile|.05|A|B|</v>
      </c>
      <c r="JL325" t="str">
        <v>Profile|0.03|</v>
      </c>
      <c r="JM325" t="str">
        <v>Profile|0.03|A|</v>
      </c>
      <c r="JN325" t="str">
        <v>Profile|0.03|A|B|</v>
      </c>
      <c r="JO325" t="str">
        <v>Profile|0.05{A|C|</v>
      </c>
      <c r="JP325" t="str">
        <v>Profile|0.05|A|B|</v>
      </c>
      <c r="JQ325" t="str">
        <v>Profile|0.05|E|</v>
      </c>
      <c r="JR325" t="str">
        <v>Profile|0.05|E|F|</v>
      </c>
      <c r="JS325" t="str">
        <v>Profile|0.06|A|C|</v>
      </c>
      <c r="JT325" t="str">
        <v>Profile|0.1|A|A|</v>
      </c>
      <c r="JU325" t="str">
        <v>Profile|0.1|D1|</v>
      </c>
      <c r="JV325" t="str">
        <v>Profile|A|B|C|</v>
      </c>
      <c r="JW325" t="str">
        <v>Proile|.002|A|B|J-K</v>
      </c>
      <c r="JX325" t="str">
        <v>P-Thread Form</v>
      </c>
      <c r="JY325" t="str">
        <v>R  FULL RADIUS</v>
      </c>
      <c r="JZ325" t="str">
        <v>R.001/.006</v>
      </c>
      <c r="KA325" t="str">
        <v>R.003 MAX</v>
      </c>
      <c r="KB325" t="str">
        <v>R.005 MAX</v>
      </c>
      <c r="KC325" t="str">
        <v>R.030</v>
      </c>
      <c r="KD325" t="str">
        <v>R.25 MAX</v>
      </c>
      <c r="KE325" t="str">
        <v>R1.33 BASIC</v>
      </c>
      <c r="KF325" t="str">
        <v>R3.3</v>
      </c>
      <c r="KG325" t="str">
        <v>Ra 1.6 MAX</v>
      </c>
      <c r="KH325" t="str">
        <v>RAD @ FACE &amp; OD CHAMFER</v>
      </c>
      <c r="KI325" t="str">
        <v>RAD. @ ID &amp; BACK FACE</v>
      </c>
      <c r="KJ325" t="str">
        <v>RAD. @ OD &amp; BACK FACE</v>
      </c>
      <c r="KK325" t="str">
        <v>REMOVE SHRP EDGES .005 MAX</v>
      </c>
      <c r="KL325" t="str">
        <v>ROD SLOT CENTERED</v>
      </c>
      <c r="KM325" t="str">
        <v>SHARP OKAY</v>
      </c>
      <c r="KN325" t="str">
        <v>Slot Centered</v>
      </c>
      <c r="KO325" t="str">
        <v>SLOT WIDTH</v>
      </c>
      <c r="KP325" t="str">
        <v>Surface Finish Per Note 1</v>
      </c>
      <c r="KQ325" t="str">
        <v>Symmerty Balloon A_6</v>
      </c>
      <c r="KR325" t="str">
        <v>T27 HEXALOBE Per Note 1</v>
      </c>
      <c r="KS325" t="str">
        <v>T27 TORX</v>
      </c>
      <c r="KT325" t="str">
        <v>THRD DEPTH</v>
      </c>
      <c r="KU325" t="str">
        <v>Thread Form Per Note 3</v>
      </c>
      <c r="KV325" t="str">
        <v>THREAD INTO ROD SLOT</v>
      </c>
      <c r="KW325" t="str">
        <v>Thread Timed Print Note 6</v>
      </c>
      <c r="KX325" t="str">
        <v>TOOL MISMATCH PERMISSIBLE</v>
      </c>
      <c r="KY325" t="str">
        <v>Tot. Runout|Ø.002|C|</v>
      </c>
      <c r="KZ325" t="str">
        <v>Total Runout|.002|E|</v>
      </c>
      <c r="LA325" t="str">
        <v>TRIPLE LEAD THREAD</v>
      </c>
      <c r="LB325" t="str">
        <v>True Pos. |.001 (M)|A|</v>
      </c>
      <c r="LC325" t="str">
        <v>True Pos. |.002(M)|A|B|</v>
      </c>
      <c r="LD325" t="str">
        <v>True Pos. |.002|</v>
      </c>
      <c r="LE325" t="str">
        <v>True Pos. |.002|A|</v>
      </c>
      <c r="LF325" t="str">
        <v>True Pos. |.002|A|B|</v>
      </c>
      <c r="LG325" t="str">
        <v>True Pos. |.004|A|C|B|</v>
      </c>
      <c r="LH325" t="str">
        <v>True Pos. |.005(M)|A|B|</v>
      </c>
      <c r="LI325" t="str">
        <v>True Pos.|.000(L)|A|D|</v>
      </c>
      <c r="LJ325" t="str">
        <v>True Pos.|.000(M)|A|</v>
      </c>
      <c r="LK325" t="str">
        <v>True Pos.|.001(M)|A|</v>
      </c>
      <c r="LL325" t="str">
        <v>True Pos.|.001|B|</v>
      </c>
      <c r="LM325" t="str">
        <v>True Pos.|.001|E|</v>
      </c>
      <c r="LN325" t="str">
        <v>True Pos.|.002|A|</v>
      </c>
      <c r="LO325" t="str">
        <v>True Pos.|.002|B|</v>
      </c>
      <c r="LP325" t="str">
        <v>True Pos.|.002|C|</v>
      </c>
      <c r="LQ325" t="str">
        <v>True Pos.|.002|D1|</v>
      </c>
      <c r="LR325" t="str">
        <v>True Pos.|.002|D1|D2|</v>
      </c>
      <c r="LS325" t="str">
        <v>True Pos.|.05|A|</v>
      </c>
      <c r="LT325" t="str">
        <v>True Pos.|.1|A|B|C|</v>
      </c>
      <c r="LU325" t="str">
        <v>True Pos.|.13|A</v>
      </c>
      <c r="LV325" t="str">
        <v>True Pos.|0.05|A|</v>
      </c>
      <c r="LW325" t="str">
        <v>True Pos.|0.1|A|B|C|</v>
      </c>
      <c r="LX325" t="str">
        <v>True Pos.|0.13|A|</v>
      </c>
      <c r="LY325" t="str">
        <v>True Pos.|Ø.000(M)|A|</v>
      </c>
      <c r="LZ325" t="str">
        <v>True Pos.|Ø.000(M)|B|</v>
      </c>
      <c r="MA325" t="str">
        <v>True Pos.|Ø.001(M)|A(M)|</v>
      </c>
      <c r="MB325" t="str">
        <v>True Pos.|Ø.001(M)|A|</v>
      </c>
      <c r="MC325" t="str">
        <v>True Pos.|Ø.001|A|</v>
      </c>
      <c r="MD325" t="str">
        <v>True Pos.|Ø.001|C|</v>
      </c>
      <c r="ME325" t="str">
        <v>True Pos.|Ø.002(S)|A(S)|</v>
      </c>
      <c r="MF325" t="str">
        <v>True Pos.|Ø.002|A|</v>
      </c>
      <c r="MG325" t="str">
        <v>True Pos.|Ø.002|B|</v>
      </c>
      <c r="MH325" t="str">
        <v>True Pos.|Ø.002|C|</v>
      </c>
      <c r="MI325" t="str">
        <v>True Pos.|Ø.03(M)|A|</v>
      </c>
      <c r="MJ325" t="str">
        <v>True Pos.|Ø0.03(M)|A|</v>
      </c>
      <c r="MK325" t="str">
        <v>True Pos.|Ø0.05(L)|D|B|</v>
      </c>
      <c r="ML325" t="str">
        <v>True Pos.|Ø0.05|A|</v>
      </c>
      <c r="MM325" t="str">
        <v>True Pos.|Ø0.05|D|</v>
      </c>
      <c r="MN325" t="str">
        <v>True Pos.|Ø0.05|E|</v>
      </c>
      <c r="MO325" t="str">
        <v>True Pos.|Ø0.05|E|B|</v>
      </c>
      <c r="MP325" t="str">
        <v>True Pos.|SØ0.03|C|B|</v>
      </c>
      <c r="MQ325" t="str">
        <v>True Position|.002|A|B|</v>
      </c>
      <c r="MR325" t="str">
        <v>True. Pos.|Ø.001(M)|A|</v>
      </c>
      <c r="MS325" t="str">
        <v>True. Pps.|0.05|A|</v>
      </c>
      <c r="MT325" t="str">
        <v>Tumble Per Note 1</v>
      </c>
      <c r="MU325" t="str">
        <v>Tumble Per Note 2</v>
      </c>
    </row>
    <row r="326" spans="1:359">
      <c r="A326" t="s">
        <v>1168</v>
      </c>
      <c r="C326" s="74" t="str" cm="1">
        <f t="array" ref="C326:MU326">TRANSPOSE(_xlfn._xlws.SORT(_xlfn._xlws.FILTER($A$2:$A$499,ISNUMBER(SEARCH('Prt. Lib. &amp; Routine, Table'!L333,$A$2:$A$499)),"not found")))</f>
        <v>.0015 T.I.R. MAX</v>
      </c>
      <c r="D326" t="str">
        <v>.002 MAX ROOT RADIUS</v>
      </c>
      <c r="E326" t="str">
        <v>.012 BLUNT END</v>
      </c>
      <c r="F326" t="str">
        <v>.015 MAX</v>
      </c>
      <c r="G326" t="str">
        <v>.016 T.S.C.</v>
      </c>
      <c r="H326" t="str">
        <v>.017 BASIC</v>
      </c>
      <c r="I326" t="str">
        <v>.021 PITCH</v>
      </c>
      <c r="J326" t="str">
        <v>.022 BLUNT START</v>
      </c>
      <c r="K326" t="str">
        <v>.025 BASIC</v>
      </c>
      <c r="L326" t="str">
        <v>.035 BASIC</v>
      </c>
      <c r="M326" t="str">
        <v>.043 T.S.C</v>
      </c>
      <c r="N326" t="str">
        <v>.053 T.S.C.</v>
      </c>
      <c r="O326" t="str">
        <v>.060 HEX DEPTH</v>
      </c>
      <c r="P326" t="str">
        <v>.060 PITCH</v>
      </c>
      <c r="Q326" t="str">
        <v>.061 BASIC</v>
      </c>
      <c r="R326" t="str">
        <v>.07 HEX</v>
      </c>
      <c r="S326" t="str">
        <v>.070 HEX DEPTH</v>
      </c>
      <c r="T326" t="str">
        <v>.082 DRILL</v>
      </c>
      <c r="U326" t="str">
        <v>.082 DRILL DEPTH</v>
      </c>
      <c r="V326" t="str">
        <v>.094 HEX</v>
      </c>
      <c r="W326" t="str">
        <v>.115 T.S.C.</v>
      </c>
      <c r="X326" t="str">
        <v>.1195 / .1243 MAJOR DIAMETER</v>
      </c>
      <c r="Y326" t="str">
        <v>.1250 HEX</v>
      </c>
      <c r="Z326" t="str">
        <v>.157 MINOR DIAMETER</v>
      </c>
      <c r="AA326" t="str">
        <v>.172 FULL THD DEPTH</v>
      </c>
      <c r="AB326" t="str">
        <v>.172 MAJOR DIAMETER</v>
      </c>
      <c r="AC326" t="str">
        <v>.180 MIN DEPTH FULL THRD</v>
      </c>
      <c r="AD326" t="str">
        <v>.183 Ceter Line Thread Dwell</v>
      </c>
      <c r="AE326" t="str">
        <v>.208 MAX THRD DEPTH</v>
      </c>
      <c r="AF326" t="str">
        <v>.218 BOTTOM HALF OF SLOT</v>
      </c>
      <c r="AG326" t="str">
        <v>.261 BASIC</v>
      </c>
      <c r="AH326" t="str">
        <v>.314 T.S.C.</v>
      </c>
      <c r="AI326" t="str">
        <v>.315 BASIC</v>
      </c>
      <c r="AJ326" t="str">
        <v>.329 MINOR Ø</v>
      </c>
      <c r="AK326" t="str">
        <v>.330 BASIC</v>
      </c>
      <c r="AL326" t="str">
        <v>.35 TO TANGENT POINT</v>
      </c>
      <c r="AM326" t="str">
        <v>.375 MAJOR Ø</v>
      </c>
      <c r="AN326" t="str">
        <v>.390 BASIC</v>
      </c>
      <c r="AO326" t="str">
        <v>.440 BASIC</v>
      </c>
      <c r="AP326" t="str">
        <v>.64/.96 HIGH=Pass</v>
      </c>
      <c r="AQ326" t="str">
        <v>0.012 MAX</v>
      </c>
      <c r="AR326" t="str">
        <v>0.015 MAX</v>
      </c>
      <c r="AS326" t="str">
        <v>0.05 Per Note 2</v>
      </c>
      <c r="AT326" t="str">
        <v>0.500 PULLOUT ZONE</v>
      </c>
      <c r="AU326" t="str">
        <v>10-32 UNF-2A</v>
      </c>
      <c r="AV326" t="str">
        <v>12-28 UNF-2B</v>
      </c>
      <c r="AW326" t="str">
        <v>2.87 BASIC</v>
      </c>
      <c r="AX326" t="str">
        <v>2-56 UNC 2B 2 STARTS</v>
      </c>
      <c r="AY326" t="str">
        <v>3 LEAD THREAD</v>
      </c>
      <c r="AZ326" t="str">
        <v>32µIN Max</v>
      </c>
      <c r="BA326" t="str">
        <v>5/16"-24 UNF-2A</v>
      </c>
      <c r="BB326" t="str">
        <v>5/16-18 UNC 2A</v>
      </c>
      <c r="BC326" t="str">
        <v>5-44 UNF-2A</v>
      </c>
      <c r="BD326" t="str">
        <v>6-16µIN</v>
      </c>
      <c r="BE326" t="str">
        <v>65° BLEND</v>
      </c>
      <c r="BF326" t="str">
        <v>7.45 Top of Ball to Face</v>
      </c>
      <c r="BG326" t="str">
        <v>7/16-28 UNEF 2B</v>
      </c>
      <c r="BH326" t="str">
        <v>7/16-28-UNEF-2A</v>
      </c>
      <c r="BI326" t="str">
        <v>Alignment Per Note 3</v>
      </c>
      <c r="BJ326" t="str">
        <v>ANODIZE (SEE CHART)</v>
      </c>
      <c r="BK326" t="str">
        <v>ANODIZE AQUA Per Note 3</v>
      </c>
      <c r="BL326" t="str">
        <v>ANODIZE BOTTOM PORTION</v>
      </c>
      <c r="BM326" t="str">
        <v>ANODIZE COLOR AQUA</v>
      </c>
      <c r="BN326" t="str">
        <v>ANODIZE COLOR GREEN DWG NOTE 4</v>
      </c>
      <c r="BO326" t="str">
        <v>ANODIZE COLOR LIGHT BLUE</v>
      </c>
      <c r="BP326" t="str">
        <v>ANODIZE GREEN Per Note 2</v>
      </c>
      <c r="BQ326" t="str">
        <v>ANODIZE GREY, Per Note 1</v>
      </c>
      <c r="BR326" t="str">
        <v>ANODIZE MAGENTA</v>
      </c>
      <c r="BS326" t="str">
        <v>Anodize Per note 3</v>
      </c>
      <c r="BT326" t="str">
        <v>Anodize Per Note 4</v>
      </c>
      <c r="BU326" t="str">
        <v>ANODIZE SEAFOAM</v>
      </c>
      <c r="BV326" t="str">
        <v>Balloon 11 Symmetry</v>
      </c>
      <c r="BW326" t="str">
        <v>Balloon 12 Symmetry</v>
      </c>
      <c r="BX326" t="str">
        <v>Balloon 13 Hole Centered</v>
      </c>
      <c r="BY326" t="str">
        <v>Balloon 13 Symmerty</v>
      </c>
      <c r="BZ326" t="str">
        <v>Balloon 2 Symmetry</v>
      </c>
      <c r="CA326" t="str">
        <v>Balloon 21 CENTERED</v>
      </c>
      <c r="CB326" t="str">
        <v>Balloon 29 Symmetry</v>
      </c>
      <c r="CC326" t="str">
        <v>Balloon 3 Symmetry</v>
      </c>
      <c r="CD326" t="str">
        <v>Balloon 4 Symmetry</v>
      </c>
      <c r="CE326" t="str">
        <v>Balloon 5 blend to SØ .340</v>
      </c>
      <c r="CF326" t="str">
        <v>Balloon 5 Symmetry</v>
      </c>
      <c r="CG326" t="str">
        <v>Balloon 6 Centered</v>
      </c>
      <c r="CH326" t="str">
        <v>Balloon 9 Function Check</v>
      </c>
      <c r="CI326" t="str">
        <v>Balloon 9 Symmerty</v>
      </c>
      <c r="CJ326" t="str">
        <v>Balloons 2 &amp; 17 Symmetry |.001|A|</v>
      </c>
      <c r="CK326" t="str">
        <v>Basic Ø 3.6</v>
      </c>
      <c r="CL326" t="str">
        <v>BEAD BLAST</v>
      </c>
      <c r="CM326" t="str">
        <v>BLAST ALUMINUM OXIDE</v>
      </c>
      <c r="CN326" t="str">
        <v>Blast Note 2</v>
      </c>
      <c r="CO326" t="str">
        <v xml:space="preserve">BLAST Per Note 1 </v>
      </c>
      <c r="CP326" t="str">
        <v>BLAST Per Note 2</v>
      </c>
      <c r="CQ326" t="str">
        <v>BLAST Per Note 3</v>
      </c>
      <c r="CR326" t="str">
        <v>BLAST Per Note 4</v>
      </c>
      <c r="CS326" t="str">
        <v>BLAST Per Note 8</v>
      </c>
      <c r="CT326" t="str">
        <v>BLAST Per Traveler, MATT FINISH</v>
      </c>
      <c r="CU326" t="str">
        <v>BLAST WITH 16 GRIT ALUMINUM OXIDE</v>
      </c>
      <c r="CV326" t="str">
        <v>BLAST, Uniform Finish Per Note 3</v>
      </c>
      <c r="CW326" t="str">
        <v>BREAK EDGE</v>
      </c>
      <c r="CX326" t="str">
        <v>BREAK EDGE .014</v>
      </c>
      <c r="CY326" t="str">
        <v>BREAK EDGES Note 2</v>
      </c>
      <c r="CZ326" t="str">
        <v>BREAK SHARP Per Note 1</v>
      </c>
      <c r="DA326" t="str">
        <v>BREAK SHARPS Per Note 1</v>
      </c>
      <c r="DB326" t="str">
        <v>CE 2729</v>
      </c>
      <c r="DC326" t="str">
        <v>CE Logo per Note 3</v>
      </c>
      <c r="DD326" t="str">
        <v>CE MARK</v>
      </c>
      <c r="DE326" t="str">
        <v>Chips/Debris Removed</v>
      </c>
      <c r="DF326" t="str">
        <v>Coat Per Note 2</v>
      </c>
      <c r="DG326" t="str">
        <v>C-Sink Ø .155</v>
      </c>
      <c r="DH326" t="str">
        <v>C-Sink Ø5.2</v>
      </c>
      <c r="DI326" t="str">
        <v>Deburred</v>
      </c>
      <c r="DJ326" t="str">
        <v>DIM "A" NoGo</v>
      </c>
      <c r="DK326" t="str">
        <v>DIM "A" NoGo Hexalobe</v>
      </c>
      <c r="DL326" t="str">
        <v>EDGE BREAK</v>
      </c>
      <c r="DM326" t="str">
        <v>EDGE BREAK MIN R.004, MAX R.010</v>
      </c>
      <c r="DN326" t="str">
        <v>Edge Break per Note 1</v>
      </c>
      <c r="DO326" t="str">
        <v>ELECTROPOLISH Per Note 1</v>
      </c>
      <c r="DP326" t="str">
        <v>Finish Per Note 3</v>
      </c>
      <c r="DQ326" t="str">
        <v>FLUTE POSITION Per Note 3</v>
      </c>
      <c r="DR326" t="str">
        <v>FULL R</v>
      </c>
      <c r="DS326" t="str">
        <v>FULL RADIUS</v>
      </c>
      <c r="DT326" t="str">
        <v xml:space="preserve">FULL RADIUS </v>
      </c>
      <c r="DU326" t="str">
        <v>Function Check  (.2340 .2360 FULL)</v>
      </c>
      <c r="DV326" t="str">
        <v>FUNCTIONAL  HEXALOBE</v>
      </c>
      <c r="DW326" t="str">
        <v>GLASS BEAD Per Note 3</v>
      </c>
      <c r="DX326" t="str">
        <v>Globus Logo per Note 3</v>
      </c>
      <c r="DY326" t="str">
        <v>Gold Anodized Color</v>
      </c>
      <c r="DZ326" t="str">
        <v>Green Anodized Color</v>
      </c>
      <c r="EA326" t="str">
        <v>GRIT BLAST Per Note 3</v>
      </c>
      <c r="EB326" t="str">
        <v>Grit Blast Per Note 4</v>
      </c>
      <c r="EC326" t="str">
        <v>GRIT BLAST, DWG NOTE 3</v>
      </c>
      <c r="ED326" t="str">
        <v>HEX MINOR Ø.1292</v>
      </c>
      <c r="EE326" t="str">
        <v xml:space="preserve">HEXALOBE </v>
      </c>
      <c r="EF326" t="str">
        <v>HEXALOBE FUNCTION</v>
      </c>
      <c r="EG326" t="str">
        <v>Hexalobe Minor</v>
      </c>
      <c r="EH326" t="str">
        <v>Hexalobe NV-30</v>
      </c>
      <c r="EI326" t="str">
        <v>HEXALOBE ORIENTATION</v>
      </c>
      <c r="EJ326" t="str">
        <v>Inspect per operation 30 comments</v>
      </c>
      <c r="EK326" t="str">
        <v>INT / EXT CORNERS: R.002 TO R.010</v>
      </c>
      <c r="EL326" t="str">
        <v>INT /EXT CORNERS R.05 TO R.03</v>
      </c>
      <c r="EM326" t="str">
        <v>John is a Geek</v>
      </c>
      <c r="EN326" t="str">
        <v>LASER ETCH</v>
      </c>
      <c r="EO326" t="str">
        <v>Laser Etch Per Note 7</v>
      </c>
      <c r="EP326" t="str">
        <v xml:space="preserve">LASER MARK "CE" DWG NOTE 10 </v>
      </c>
      <c r="EQ326" t="str">
        <v>Laser Mark "P1-15004-08", Per Note 3</v>
      </c>
      <c r="ER326" t="str">
        <v>Laser Mark "P2-15004-08", Per Note 3</v>
      </c>
      <c r="ES326" t="str">
        <v>Laser Mark "P3-15004-08", Per Note 3</v>
      </c>
      <c r="ET326" t="str">
        <v>Laser Mark "P4-15004-08", Per Note 3</v>
      </c>
      <c r="EU326" t="str">
        <v xml:space="preserve">LASER MARK LOGO DWG NOTE 9 </v>
      </c>
      <c r="EV326" t="str">
        <v xml:space="preserve">LASER MARK LOT NUMBER DWG NOTE 8 </v>
      </c>
      <c r="EW326" t="str">
        <v>Laser Mark Lot, Per Note 3</v>
      </c>
      <c r="EX326" t="str">
        <v xml:space="preserve">LASER MARK PART NUMBER DWG NOTE 8 </v>
      </c>
      <c r="EY326" t="str">
        <v>LASER: 13000000</v>
      </c>
      <c r="EZ326" t="str">
        <v>LASER: CE 2797</v>
      </c>
      <c r="FA326" t="str">
        <v>LASER: LOGO</v>
      </c>
      <c r="FB326" t="str">
        <v xml:space="preserve">LASER: Lot # Per RE-75-001 </v>
      </c>
      <c r="FC326" t="str">
        <v>LAST THREAD</v>
      </c>
      <c r="FD326" t="str">
        <v>LEAD .0625</v>
      </c>
      <c r="FE326" t="str">
        <v>LOGO</v>
      </c>
      <c r="FF326" t="str">
        <v>Lot (Control) Number per Note 3</v>
      </c>
      <c r="FG326" t="str">
        <v>LOT NO.</v>
      </c>
      <c r="FH326" t="str">
        <v>LOT NUMBER</v>
      </c>
      <c r="FI326" t="str">
        <v>LOT NUMBER PER NUVASIVE SOP 9002007</v>
      </c>
      <c r="FJ326" t="str">
        <v>M 4X 0.5 - 6G - 0.063R - LH</v>
      </c>
      <c r="FK326" t="str">
        <v>M4 X 0.5 - 6G - 0.063R</v>
      </c>
      <c r="FL326" t="str">
        <v>M4 X 0.5 - 6G - 0.063R - LH</v>
      </c>
      <c r="FM326" t="str">
        <v>M4.5 X .75 6g</v>
      </c>
      <c r="FN326" t="str">
        <v>M4.5 X 0.75 6g</v>
      </c>
      <c r="FO326" t="str">
        <v>M5x0.8-6g</v>
      </c>
      <c r="FP326" t="str">
        <v xml:space="preserve">M5x0.8-6g </v>
      </c>
      <c r="FQ326" t="str">
        <v>M6 X .75 6g</v>
      </c>
      <c r="FR326" t="str">
        <v>M6 X 0.75-6g</v>
      </c>
      <c r="FS326" t="str">
        <v>M6 X0.75 - 6g</v>
      </c>
      <c r="FT326" t="str">
        <v>M6X0.75 - 6H</v>
      </c>
      <c r="FU326" t="str">
        <v>M7 X 1.00 6g THREAD</v>
      </c>
      <c r="FV326" t="str">
        <v>M7X1.00 6g THREAD</v>
      </c>
      <c r="FW326" t="str">
        <v>M7X1.00 6h THREAD</v>
      </c>
      <c r="FX326" t="str">
        <v>Magenta Anodized Color</v>
      </c>
      <c r="FY326" t="str">
        <v>MAJOR Ø .380</v>
      </c>
      <c r="FZ326" t="str">
        <v>MAJORØ</v>
      </c>
      <c r="GA326" t="str">
        <v>MATT FINISH Per Note 3</v>
      </c>
      <c r="GB326" t="str">
        <v>MATT FINISH Per Traveler</v>
      </c>
      <c r="GC326" t="str">
        <v>MATTE FINISH</v>
      </c>
      <c r="GD326" t="str">
        <v>MATTE FINISH DWG NOTE 3</v>
      </c>
      <c r="GE326" t="str">
        <v>MATTE FINISH Note 3</v>
      </c>
      <c r="GF326" t="str">
        <v>Matte Finish Per Note 3</v>
      </c>
      <c r="GG326" t="str">
        <v>MATTE FINISH SIZE 10 GLASS BEAD</v>
      </c>
      <c r="GH326" t="str">
        <v>MAX ROOT RADIUS</v>
      </c>
      <c r="GI326" t="str">
        <v xml:space="preserve">Mill Profile Centered </v>
      </c>
      <c r="GJ326" t="str">
        <v>Minor Ø Unconstrained Check</v>
      </c>
      <c r="GK326" t="str">
        <v>MINOR Ø.1336</v>
      </c>
      <c r="GL326" t="str">
        <v>NO ANODIZE Per note 8</v>
      </c>
      <c r="GM326" t="str">
        <v>NO ANODIZE Per note 9</v>
      </c>
      <c r="GN326" t="str">
        <v>No Nicks, Scratches, Tool Marks, etc.</v>
      </c>
      <c r="GO326" t="str">
        <v>No Nicks,Scratches,Tool Marks,etc.</v>
      </c>
      <c r="GP326" t="str">
        <v>NO TOOL MARKS</v>
      </c>
      <c r="GQ326" t="str">
        <v>NOTE 3 THREAD RELIEF</v>
      </c>
      <c r="GR326" t="str">
        <v>NV-27 FUNC.</v>
      </c>
      <c r="GS326" t="str">
        <v>NV-30 DIM A</v>
      </c>
      <c r="GT326" t="str">
        <v>NV-30 DIM B</v>
      </c>
      <c r="GU326" t="str">
        <v>NV-30 DIM F</v>
      </c>
      <c r="GV326" t="str">
        <v>Ø .1250 HEX</v>
      </c>
      <c r="GW326" t="str">
        <v>Ø 9.4 MAJOR</v>
      </c>
      <c r="GX326" t="str">
        <v>Ø.096 MAX PILOT HOLE</v>
      </c>
      <c r="GY326" t="str">
        <v>Ø.125 THRU</v>
      </c>
      <c r="GZ326" t="str">
        <v>Ø.205 COUNTERSINK</v>
      </c>
      <c r="HA326" t="str">
        <v>Ø.260 T.S.C.</v>
      </c>
      <c r="HB326" t="str">
        <v>Ø.500 BASIC</v>
      </c>
      <c r="HC326" t="str">
        <v xml:space="preserve">OVAL CENTERED </v>
      </c>
      <c r="HD326" t="str">
        <v>PART NO. 15100</v>
      </c>
      <c r="HE326" t="str">
        <v>PART NUMBER 13100000</v>
      </c>
      <c r="HF326" t="str">
        <v>PART NUMBER 13600000</v>
      </c>
      <c r="HG326" t="str">
        <v>Part Number per Note 3</v>
      </c>
      <c r="HH326" t="str">
        <v>PD 5/16-18 UNC 2A</v>
      </c>
      <c r="HI326" t="str">
        <v>Perp.|0.05|A|</v>
      </c>
      <c r="HJ326" t="str">
        <v>PILOT THRU HOLE PRESENT</v>
      </c>
      <c r="HK326" t="str">
        <v>PITCH .060</v>
      </c>
      <c r="HL326" t="str">
        <v>Profile |.001|A|</v>
      </c>
      <c r="HM326" t="str">
        <v>Profile |.0015 | A | X-Y</v>
      </c>
      <c r="HN326" t="str">
        <v>Profile |.002| |A|B| X-Y</v>
      </c>
      <c r="HO326" t="str">
        <v>Profile |.002|A|B|</v>
      </c>
      <c r="HP326" t="str">
        <v>Profile |.002|A|B| X-Y</v>
      </c>
      <c r="HQ326" t="str">
        <v>Profile:|010|A|B|C|</v>
      </c>
      <c r="HR326" t="str">
        <v>Profile| .002| A|B|</v>
      </c>
      <c r="HS326" t="str">
        <v>Profile|.001|</v>
      </c>
      <c r="HT326" t="str">
        <v>Profile|.001|A|</v>
      </c>
      <c r="HU326" t="str">
        <v>Profile|.001|A|B|</v>
      </c>
      <c r="HV326" t="str">
        <v xml:space="preserve">Profile|.001|A|B| A&lt;-&gt;B </v>
      </c>
      <c r="HW326" t="str">
        <v>Profile|.001|A|B| C&lt;-&gt;D</v>
      </c>
      <c r="HX326" t="str">
        <v>Profile|.001|A|B| L-M</v>
      </c>
      <c r="HY326" t="str">
        <v>Profile|.001|A|B| P-Q</v>
      </c>
      <c r="HZ326" t="str">
        <v>Profile|.001|A|B|C&lt;-&gt;D</v>
      </c>
      <c r="IA326" t="str">
        <v>Profile|.001|A|C&lt;--&gt;D</v>
      </c>
      <c r="IB326" t="str">
        <v>Profile|.001|A|UNILATERAL</v>
      </c>
      <c r="IC326" t="str">
        <v>Profile|.001|C|</v>
      </c>
      <c r="ID326" t="str">
        <v>Profile|.0012|D1|</v>
      </c>
      <c r="IE326" t="str">
        <v>Profile|.0015| A-B UNI.</v>
      </c>
      <c r="IF326" t="str">
        <v>Profile|.0015| UNI.</v>
      </c>
      <c r="IG326" t="str">
        <v>Profile|.0015|A| X-Y</v>
      </c>
      <c r="IH326" t="str">
        <v>Profile|.0015|E|F|</v>
      </c>
      <c r="II326" t="str">
        <v>Profile|.0016|B|D|</v>
      </c>
      <c r="IJ326" t="str">
        <v>Profile|.002(U).000|A|</v>
      </c>
      <c r="IK326" t="str">
        <v>Profile|.002|</v>
      </c>
      <c r="IL326" t="str">
        <v>Profile|.002|A</v>
      </c>
      <c r="IM326" t="str">
        <v>Profile|.002|A|</v>
      </c>
      <c r="IN326" t="str">
        <v>Profile|.002|A|B|</v>
      </c>
      <c r="IO326" t="str">
        <v xml:space="preserve">Profile|.002|A|B| A&lt;-&gt;B </v>
      </c>
      <c r="IP326" t="str">
        <v>Profile|.002|A|B| C&lt;-&gt;D</v>
      </c>
      <c r="IQ326" t="str">
        <v>Profile|.002|A|B| X-Y</v>
      </c>
      <c r="IR326" t="str">
        <v>Profile|.002|A|B|C|X-Y</v>
      </c>
      <c r="IS326" t="str">
        <v>Profile|.002|A|B|X&lt;--&gt;Y</v>
      </c>
      <c r="IT326" t="str">
        <v>Profile|.002|A|B|X-Y</v>
      </c>
      <c r="IU326" t="str">
        <v>Profile|.002|A|C|</v>
      </c>
      <c r="IV326" t="str">
        <v>Profile|.002|C|A|</v>
      </c>
      <c r="IW326" t="str">
        <v>Profile|.002|C|B|</v>
      </c>
      <c r="IX326" t="str">
        <v>Profile|.0020|</v>
      </c>
      <c r="IY326" t="str">
        <v>Profile|.003|A|</v>
      </c>
      <c r="IZ326" t="str">
        <v>Profile|.003|A|B|C| Uni.</v>
      </c>
      <c r="JA326" t="str">
        <v>Profile|.003|E|F|</v>
      </c>
      <c r="JB326" t="str">
        <v>Profile|.004(U) .003|A|B|C|</v>
      </c>
      <c r="JC326" t="str">
        <v>Profile|.004|A| UNI.</v>
      </c>
      <c r="JD326" t="str">
        <v>Profile|.005|A|C|</v>
      </c>
      <c r="JE326" t="str">
        <v>Profile|.005|A|C|A&lt;--&gt;B, C&lt;--&gt;D</v>
      </c>
      <c r="JF326" t="str">
        <v>Profile|.005|A|D| A-B UNI.</v>
      </c>
      <c r="JG326" t="str">
        <v>Profile|.005|A|D| UNI.</v>
      </c>
      <c r="JH326" t="str">
        <v>Profile|.010|A|B|</v>
      </c>
      <c r="JI326" t="str">
        <v>Profile|.010|A|B|C|</v>
      </c>
      <c r="JJ326" t="str">
        <v>Profile|.03|A|</v>
      </c>
      <c r="JK326" t="str">
        <v>Profile|.05|A|B|</v>
      </c>
      <c r="JL326" t="str">
        <v>Profile|0.03|</v>
      </c>
      <c r="JM326" t="str">
        <v>Profile|0.03|A|</v>
      </c>
      <c r="JN326" t="str">
        <v>Profile|0.03|A|B|</v>
      </c>
      <c r="JO326" t="str">
        <v>Profile|0.05{A|C|</v>
      </c>
      <c r="JP326" t="str">
        <v>Profile|0.05|A|B|</v>
      </c>
      <c r="JQ326" t="str">
        <v>Profile|0.05|E|</v>
      </c>
      <c r="JR326" t="str">
        <v>Profile|0.05|E|F|</v>
      </c>
      <c r="JS326" t="str">
        <v>Profile|0.06|A|C|</v>
      </c>
      <c r="JT326" t="str">
        <v>Profile|0.1|A|A|</v>
      </c>
      <c r="JU326" t="str">
        <v>Profile|0.1|D1|</v>
      </c>
      <c r="JV326" t="str">
        <v>Profile|A|B|C|</v>
      </c>
      <c r="JW326" t="str">
        <v>Proile|.002|A|B|J-K</v>
      </c>
      <c r="JX326" t="str">
        <v>P-Thread Form</v>
      </c>
      <c r="JY326" t="str">
        <v>R  FULL RADIUS</v>
      </c>
      <c r="JZ326" t="str">
        <v>R.001/.006</v>
      </c>
      <c r="KA326" t="str">
        <v>R.003 MAX</v>
      </c>
      <c r="KB326" t="str">
        <v>R.005 MAX</v>
      </c>
      <c r="KC326" t="str">
        <v>R.030</v>
      </c>
      <c r="KD326" t="str">
        <v>R.25 MAX</v>
      </c>
      <c r="KE326" t="str">
        <v>R1.33 BASIC</v>
      </c>
      <c r="KF326" t="str">
        <v>R3.3</v>
      </c>
      <c r="KG326" t="str">
        <v>Ra 1.6 MAX</v>
      </c>
      <c r="KH326" t="str">
        <v>RAD @ FACE &amp; OD CHAMFER</v>
      </c>
      <c r="KI326" t="str">
        <v>RAD. @ ID &amp; BACK FACE</v>
      </c>
      <c r="KJ326" t="str">
        <v>RAD. @ OD &amp; BACK FACE</v>
      </c>
      <c r="KK326" t="str">
        <v>REMOVE SHRP EDGES .005 MAX</v>
      </c>
      <c r="KL326" t="str">
        <v>ROD SLOT CENTERED</v>
      </c>
      <c r="KM326" t="str">
        <v>SHARP OKAY</v>
      </c>
      <c r="KN326" t="str">
        <v>Slot Centered</v>
      </c>
      <c r="KO326" t="str">
        <v>SLOT WIDTH</v>
      </c>
      <c r="KP326" t="str">
        <v>Surface Finish Per Note 1</v>
      </c>
      <c r="KQ326" t="str">
        <v>Symmerty Balloon A_6</v>
      </c>
      <c r="KR326" t="str">
        <v>T27 HEXALOBE Per Note 1</v>
      </c>
      <c r="KS326" t="str">
        <v>T27 TORX</v>
      </c>
      <c r="KT326" t="str">
        <v>THRD DEPTH</v>
      </c>
      <c r="KU326" t="str">
        <v>Thread Form Per Note 3</v>
      </c>
      <c r="KV326" t="str">
        <v>THREAD INTO ROD SLOT</v>
      </c>
      <c r="KW326" t="str">
        <v>Thread Timed Print Note 6</v>
      </c>
      <c r="KX326" t="str">
        <v>TOOL MISMATCH PERMISSIBLE</v>
      </c>
      <c r="KY326" t="str">
        <v>Tot. Runout|Ø.002|C|</v>
      </c>
      <c r="KZ326" t="str">
        <v>Total Runout|.002|E|</v>
      </c>
      <c r="LA326" t="str">
        <v>TRIPLE LEAD THREAD</v>
      </c>
      <c r="LB326" t="str">
        <v>True Pos. |.001 (M)|A|</v>
      </c>
      <c r="LC326" t="str">
        <v>True Pos. |.002(M)|A|B|</v>
      </c>
      <c r="LD326" t="str">
        <v>True Pos. |.002|</v>
      </c>
      <c r="LE326" t="str">
        <v>True Pos. |.002|A|</v>
      </c>
      <c r="LF326" t="str">
        <v>True Pos. |.002|A|B|</v>
      </c>
      <c r="LG326" t="str">
        <v>True Pos. |.004|A|C|B|</v>
      </c>
      <c r="LH326" t="str">
        <v>True Pos. |.005(M)|A|B|</v>
      </c>
      <c r="LI326" t="str">
        <v>True Pos.|.000(L)|A|D|</v>
      </c>
      <c r="LJ326" t="str">
        <v>True Pos.|.000(M)|A|</v>
      </c>
      <c r="LK326" t="str">
        <v>True Pos.|.001(M)|A|</v>
      </c>
      <c r="LL326" t="str">
        <v>True Pos.|.001|B|</v>
      </c>
      <c r="LM326" t="str">
        <v>True Pos.|.001|E|</v>
      </c>
      <c r="LN326" t="str">
        <v>True Pos.|.002|A|</v>
      </c>
      <c r="LO326" t="str">
        <v>True Pos.|.002|B|</v>
      </c>
      <c r="LP326" t="str">
        <v>True Pos.|.002|C|</v>
      </c>
      <c r="LQ326" t="str">
        <v>True Pos.|.002|D1|</v>
      </c>
      <c r="LR326" t="str">
        <v>True Pos.|.002|D1|D2|</v>
      </c>
      <c r="LS326" t="str">
        <v>True Pos.|.05|A|</v>
      </c>
      <c r="LT326" t="str">
        <v>True Pos.|.1|A|B|C|</v>
      </c>
      <c r="LU326" t="str">
        <v>True Pos.|.13|A</v>
      </c>
      <c r="LV326" t="str">
        <v>True Pos.|0.05|A|</v>
      </c>
      <c r="LW326" t="str">
        <v>True Pos.|0.1|A|B|C|</v>
      </c>
      <c r="LX326" t="str">
        <v>True Pos.|0.13|A|</v>
      </c>
      <c r="LY326" t="str">
        <v>True Pos.|Ø.000(M)|A|</v>
      </c>
      <c r="LZ326" t="str">
        <v>True Pos.|Ø.000(M)|B|</v>
      </c>
      <c r="MA326" t="str">
        <v>True Pos.|Ø.001(M)|A(M)|</v>
      </c>
      <c r="MB326" t="str">
        <v>True Pos.|Ø.001(M)|A|</v>
      </c>
      <c r="MC326" t="str">
        <v>True Pos.|Ø.001|A|</v>
      </c>
      <c r="MD326" t="str">
        <v>True Pos.|Ø.001|C|</v>
      </c>
      <c r="ME326" t="str">
        <v>True Pos.|Ø.002(S)|A(S)|</v>
      </c>
      <c r="MF326" t="str">
        <v>True Pos.|Ø.002|A|</v>
      </c>
      <c r="MG326" t="str">
        <v>True Pos.|Ø.002|B|</v>
      </c>
      <c r="MH326" t="str">
        <v>True Pos.|Ø.002|C|</v>
      </c>
      <c r="MI326" t="str">
        <v>True Pos.|Ø.03(M)|A|</v>
      </c>
      <c r="MJ326" t="str">
        <v>True Pos.|Ø0.03(M)|A|</v>
      </c>
      <c r="MK326" t="str">
        <v>True Pos.|Ø0.05(L)|D|B|</v>
      </c>
      <c r="ML326" t="str">
        <v>True Pos.|Ø0.05|A|</v>
      </c>
      <c r="MM326" t="str">
        <v>True Pos.|Ø0.05|D|</v>
      </c>
      <c r="MN326" t="str">
        <v>True Pos.|Ø0.05|E|</v>
      </c>
      <c r="MO326" t="str">
        <v>True Pos.|Ø0.05|E|B|</v>
      </c>
      <c r="MP326" t="str">
        <v>True Pos.|SØ0.03|C|B|</v>
      </c>
      <c r="MQ326" t="str">
        <v>True Position|.002|A|B|</v>
      </c>
      <c r="MR326" t="str">
        <v>True. Pos.|Ø.001(M)|A|</v>
      </c>
      <c r="MS326" t="str">
        <v>True. Pps.|0.05|A|</v>
      </c>
      <c r="MT326" t="str">
        <v>Tumble Per Note 1</v>
      </c>
      <c r="MU326" t="str">
        <v>Tumble Per Note 2</v>
      </c>
    </row>
    <row r="327" spans="1:359">
      <c r="A327" t="s">
        <v>1204</v>
      </c>
      <c r="C327" s="74" t="str" cm="1">
        <f t="array" ref="C327:MU327">TRANSPOSE(_xlfn._xlws.SORT(_xlfn._xlws.FILTER($A$2:$A$499,ISNUMBER(SEARCH('Prt. Lib. &amp; Routine, Table'!L334,$A$2:$A$499)),"not found")))</f>
        <v>.0015 T.I.R. MAX</v>
      </c>
      <c r="D327" t="str">
        <v>.002 MAX ROOT RADIUS</v>
      </c>
      <c r="E327" t="str">
        <v>.012 BLUNT END</v>
      </c>
      <c r="F327" t="str">
        <v>.015 MAX</v>
      </c>
      <c r="G327" t="str">
        <v>.016 T.S.C.</v>
      </c>
      <c r="H327" t="str">
        <v>.017 BASIC</v>
      </c>
      <c r="I327" t="str">
        <v>.021 PITCH</v>
      </c>
      <c r="J327" t="str">
        <v>.022 BLUNT START</v>
      </c>
      <c r="K327" t="str">
        <v>.025 BASIC</v>
      </c>
      <c r="L327" t="str">
        <v>.035 BASIC</v>
      </c>
      <c r="M327" t="str">
        <v>.043 T.S.C</v>
      </c>
      <c r="N327" t="str">
        <v>.053 T.S.C.</v>
      </c>
      <c r="O327" t="str">
        <v>.060 HEX DEPTH</v>
      </c>
      <c r="P327" t="str">
        <v>.060 PITCH</v>
      </c>
      <c r="Q327" t="str">
        <v>.061 BASIC</v>
      </c>
      <c r="R327" t="str">
        <v>.07 HEX</v>
      </c>
      <c r="S327" t="str">
        <v>.070 HEX DEPTH</v>
      </c>
      <c r="T327" t="str">
        <v>.082 DRILL</v>
      </c>
      <c r="U327" t="str">
        <v>.082 DRILL DEPTH</v>
      </c>
      <c r="V327" t="str">
        <v>.094 HEX</v>
      </c>
      <c r="W327" t="str">
        <v>.115 T.S.C.</v>
      </c>
      <c r="X327" t="str">
        <v>.1195 / .1243 MAJOR DIAMETER</v>
      </c>
      <c r="Y327" t="str">
        <v>.1250 HEX</v>
      </c>
      <c r="Z327" t="str">
        <v>.157 MINOR DIAMETER</v>
      </c>
      <c r="AA327" t="str">
        <v>.172 FULL THD DEPTH</v>
      </c>
      <c r="AB327" t="str">
        <v>.172 MAJOR DIAMETER</v>
      </c>
      <c r="AC327" t="str">
        <v>.180 MIN DEPTH FULL THRD</v>
      </c>
      <c r="AD327" t="str">
        <v>.183 Ceter Line Thread Dwell</v>
      </c>
      <c r="AE327" t="str">
        <v>.208 MAX THRD DEPTH</v>
      </c>
      <c r="AF327" t="str">
        <v>.218 BOTTOM HALF OF SLOT</v>
      </c>
      <c r="AG327" t="str">
        <v>.261 BASIC</v>
      </c>
      <c r="AH327" t="str">
        <v>.314 T.S.C.</v>
      </c>
      <c r="AI327" t="str">
        <v>.315 BASIC</v>
      </c>
      <c r="AJ327" t="str">
        <v>.329 MINOR Ø</v>
      </c>
      <c r="AK327" t="str">
        <v>.330 BASIC</v>
      </c>
      <c r="AL327" t="str">
        <v>.35 TO TANGENT POINT</v>
      </c>
      <c r="AM327" t="str">
        <v>.375 MAJOR Ø</v>
      </c>
      <c r="AN327" t="str">
        <v>.390 BASIC</v>
      </c>
      <c r="AO327" t="str">
        <v>.440 BASIC</v>
      </c>
      <c r="AP327" t="str">
        <v>.64/.96 HIGH=Pass</v>
      </c>
      <c r="AQ327" t="str">
        <v>0.012 MAX</v>
      </c>
      <c r="AR327" t="str">
        <v>0.015 MAX</v>
      </c>
      <c r="AS327" t="str">
        <v>0.05 Per Note 2</v>
      </c>
      <c r="AT327" t="str">
        <v>0.500 PULLOUT ZONE</v>
      </c>
      <c r="AU327" t="str">
        <v>10-32 UNF-2A</v>
      </c>
      <c r="AV327" t="str">
        <v>12-28 UNF-2B</v>
      </c>
      <c r="AW327" t="str">
        <v>2.87 BASIC</v>
      </c>
      <c r="AX327" t="str">
        <v>2-56 UNC 2B 2 STARTS</v>
      </c>
      <c r="AY327" t="str">
        <v>3 LEAD THREAD</v>
      </c>
      <c r="AZ327" t="str">
        <v>32µIN Max</v>
      </c>
      <c r="BA327" t="str">
        <v>5/16"-24 UNF-2A</v>
      </c>
      <c r="BB327" t="str">
        <v>5/16-18 UNC 2A</v>
      </c>
      <c r="BC327" t="str">
        <v>5-44 UNF-2A</v>
      </c>
      <c r="BD327" t="str">
        <v>6-16µIN</v>
      </c>
      <c r="BE327" t="str">
        <v>65° BLEND</v>
      </c>
      <c r="BF327" t="str">
        <v>7.45 Top of Ball to Face</v>
      </c>
      <c r="BG327" t="str">
        <v>7/16-28 UNEF 2B</v>
      </c>
      <c r="BH327" t="str">
        <v>7/16-28-UNEF-2A</v>
      </c>
      <c r="BI327" t="str">
        <v>Alignment Per Note 3</v>
      </c>
      <c r="BJ327" t="str">
        <v>ANODIZE (SEE CHART)</v>
      </c>
      <c r="BK327" t="str">
        <v>ANODIZE AQUA Per Note 3</v>
      </c>
      <c r="BL327" t="str">
        <v>ANODIZE BOTTOM PORTION</v>
      </c>
      <c r="BM327" t="str">
        <v>ANODIZE COLOR AQUA</v>
      </c>
      <c r="BN327" t="str">
        <v>ANODIZE COLOR GREEN DWG NOTE 4</v>
      </c>
      <c r="BO327" t="str">
        <v>ANODIZE COLOR LIGHT BLUE</v>
      </c>
      <c r="BP327" t="str">
        <v>ANODIZE GREEN Per Note 2</v>
      </c>
      <c r="BQ327" t="str">
        <v>ANODIZE GREY, Per Note 1</v>
      </c>
      <c r="BR327" t="str">
        <v>ANODIZE MAGENTA</v>
      </c>
      <c r="BS327" t="str">
        <v>Anodize Per note 3</v>
      </c>
      <c r="BT327" t="str">
        <v>Anodize Per Note 4</v>
      </c>
      <c r="BU327" t="str">
        <v>ANODIZE SEAFOAM</v>
      </c>
      <c r="BV327" t="str">
        <v>Balloon 11 Symmetry</v>
      </c>
      <c r="BW327" t="str">
        <v>Balloon 12 Symmetry</v>
      </c>
      <c r="BX327" t="str">
        <v>Balloon 13 Hole Centered</v>
      </c>
      <c r="BY327" t="str">
        <v>Balloon 13 Symmerty</v>
      </c>
      <c r="BZ327" t="str">
        <v>Balloon 2 Symmetry</v>
      </c>
      <c r="CA327" t="str">
        <v>Balloon 21 CENTERED</v>
      </c>
      <c r="CB327" t="str">
        <v>Balloon 29 Symmetry</v>
      </c>
      <c r="CC327" t="str">
        <v>Balloon 3 Symmetry</v>
      </c>
      <c r="CD327" t="str">
        <v>Balloon 4 Symmetry</v>
      </c>
      <c r="CE327" t="str">
        <v>Balloon 5 blend to SØ .340</v>
      </c>
      <c r="CF327" t="str">
        <v>Balloon 5 Symmetry</v>
      </c>
      <c r="CG327" t="str">
        <v>Balloon 6 Centered</v>
      </c>
      <c r="CH327" t="str">
        <v>Balloon 9 Function Check</v>
      </c>
      <c r="CI327" t="str">
        <v>Balloon 9 Symmerty</v>
      </c>
      <c r="CJ327" t="str">
        <v>Balloons 2 &amp; 17 Symmetry |.001|A|</v>
      </c>
      <c r="CK327" t="str">
        <v>Basic Ø 3.6</v>
      </c>
      <c r="CL327" t="str">
        <v>BEAD BLAST</v>
      </c>
      <c r="CM327" t="str">
        <v>BLAST ALUMINUM OXIDE</v>
      </c>
      <c r="CN327" t="str">
        <v>Blast Note 2</v>
      </c>
      <c r="CO327" t="str">
        <v xml:space="preserve">BLAST Per Note 1 </v>
      </c>
      <c r="CP327" t="str">
        <v>BLAST Per Note 2</v>
      </c>
      <c r="CQ327" t="str">
        <v>BLAST Per Note 3</v>
      </c>
      <c r="CR327" t="str">
        <v>BLAST Per Note 4</v>
      </c>
      <c r="CS327" t="str">
        <v>BLAST Per Note 8</v>
      </c>
      <c r="CT327" t="str">
        <v>BLAST Per Traveler, MATT FINISH</v>
      </c>
      <c r="CU327" t="str">
        <v>BLAST WITH 16 GRIT ALUMINUM OXIDE</v>
      </c>
      <c r="CV327" t="str">
        <v>BLAST, Uniform Finish Per Note 3</v>
      </c>
      <c r="CW327" t="str">
        <v>BREAK EDGE</v>
      </c>
      <c r="CX327" t="str">
        <v>BREAK EDGE .014</v>
      </c>
      <c r="CY327" t="str">
        <v>BREAK EDGES Note 2</v>
      </c>
      <c r="CZ327" t="str">
        <v>BREAK SHARP Per Note 1</v>
      </c>
      <c r="DA327" t="str">
        <v>BREAK SHARPS Per Note 1</v>
      </c>
      <c r="DB327" t="str">
        <v>CE 2729</v>
      </c>
      <c r="DC327" t="str">
        <v>CE Logo per Note 3</v>
      </c>
      <c r="DD327" t="str">
        <v>CE MARK</v>
      </c>
      <c r="DE327" t="str">
        <v>Chips/Debris Removed</v>
      </c>
      <c r="DF327" t="str">
        <v>Coat Per Note 2</v>
      </c>
      <c r="DG327" t="str">
        <v>C-Sink Ø .155</v>
      </c>
      <c r="DH327" t="str">
        <v>C-Sink Ø5.2</v>
      </c>
      <c r="DI327" t="str">
        <v>Deburred</v>
      </c>
      <c r="DJ327" t="str">
        <v>DIM "A" NoGo</v>
      </c>
      <c r="DK327" t="str">
        <v>DIM "A" NoGo Hexalobe</v>
      </c>
      <c r="DL327" t="str">
        <v>EDGE BREAK</v>
      </c>
      <c r="DM327" t="str">
        <v>EDGE BREAK MIN R.004, MAX R.010</v>
      </c>
      <c r="DN327" t="str">
        <v>Edge Break per Note 1</v>
      </c>
      <c r="DO327" t="str">
        <v>ELECTROPOLISH Per Note 1</v>
      </c>
      <c r="DP327" t="str">
        <v>Finish Per Note 3</v>
      </c>
      <c r="DQ327" t="str">
        <v>FLUTE POSITION Per Note 3</v>
      </c>
      <c r="DR327" t="str">
        <v>FULL R</v>
      </c>
      <c r="DS327" t="str">
        <v>FULL RADIUS</v>
      </c>
      <c r="DT327" t="str">
        <v xml:space="preserve">FULL RADIUS </v>
      </c>
      <c r="DU327" t="str">
        <v>Function Check  (.2340 .2360 FULL)</v>
      </c>
      <c r="DV327" t="str">
        <v>FUNCTIONAL  HEXALOBE</v>
      </c>
      <c r="DW327" t="str">
        <v>GLASS BEAD Per Note 3</v>
      </c>
      <c r="DX327" t="str">
        <v>Globus Logo per Note 3</v>
      </c>
      <c r="DY327" t="str">
        <v>Gold Anodized Color</v>
      </c>
      <c r="DZ327" t="str">
        <v>Green Anodized Color</v>
      </c>
      <c r="EA327" t="str">
        <v>GRIT BLAST Per Note 3</v>
      </c>
      <c r="EB327" t="str">
        <v>Grit Blast Per Note 4</v>
      </c>
      <c r="EC327" t="str">
        <v>GRIT BLAST, DWG NOTE 3</v>
      </c>
      <c r="ED327" t="str">
        <v>HEX MINOR Ø.1292</v>
      </c>
      <c r="EE327" t="str">
        <v xml:space="preserve">HEXALOBE </v>
      </c>
      <c r="EF327" t="str">
        <v>HEXALOBE FUNCTION</v>
      </c>
      <c r="EG327" t="str">
        <v>Hexalobe Minor</v>
      </c>
      <c r="EH327" t="str">
        <v>Hexalobe NV-30</v>
      </c>
      <c r="EI327" t="str">
        <v>HEXALOBE ORIENTATION</v>
      </c>
      <c r="EJ327" t="str">
        <v>Inspect per operation 30 comments</v>
      </c>
      <c r="EK327" t="str">
        <v>INT / EXT CORNERS: R.002 TO R.010</v>
      </c>
      <c r="EL327" t="str">
        <v>INT /EXT CORNERS R.05 TO R.03</v>
      </c>
      <c r="EM327" t="str">
        <v>John is a Geek</v>
      </c>
      <c r="EN327" t="str">
        <v>LASER ETCH</v>
      </c>
      <c r="EO327" t="str">
        <v>Laser Etch Per Note 7</v>
      </c>
      <c r="EP327" t="str">
        <v xml:space="preserve">LASER MARK "CE" DWG NOTE 10 </v>
      </c>
      <c r="EQ327" t="str">
        <v>Laser Mark "P1-15004-08", Per Note 3</v>
      </c>
      <c r="ER327" t="str">
        <v>Laser Mark "P2-15004-08", Per Note 3</v>
      </c>
      <c r="ES327" t="str">
        <v>Laser Mark "P3-15004-08", Per Note 3</v>
      </c>
      <c r="ET327" t="str">
        <v>Laser Mark "P4-15004-08", Per Note 3</v>
      </c>
      <c r="EU327" t="str">
        <v xml:space="preserve">LASER MARK LOGO DWG NOTE 9 </v>
      </c>
      <c r="EV327" t="str">
        <v xml:space="preserve">LASER MARK LOT NUMBER DWG NOTE 8 </v>
      </c>
      <c r="EW327" t="str">
        <v>Laser Mark Lot, Per Note 3</v>
      </c>
      <c r="EX327" t="str">
        <v xml:space="preserve">LASER MARK PART NUMBER DWG NOTE 8 </v>
      </c>
      <c r="EY327" t="str">
        <v>LASER: 13000000</v>
      </c>
      <c r="EZ327" t="str">
        <v>LASER: CE 2797</v>
      </c>
      <c r="FA327" t="str">
        <v>LASER: LOGO</v>
      </c>
      <c r="FB327" t="str">
        <v xml:space="preserve">LASER: Lot # Per RE-75-001 </v>
      </c>
      <c r="FC327" t="str">
        <v>LAST THREAD</v>
      </c>
      <c r="FD327" t="str">
        <v>LEAD .0625</v>
      </c>
      <c r="FE327" t="str">
        <v>LOGO</v>
      </c>
      <c r="FF327" t="str">
        <v>Lot (Control) Number per Note 3</v>
      </c>
      <c r="FG327" t="str">
        <v>LOT NO.</v>
      </c>
      <c r="FH327" t="str">
        <v>LOT NUMBER</v>
      </c>
      <c r="FI327" t="str">
        <v>LOT NUMBER PER NUVASIVE SOP 9002007</v>
      </c>
      <c r="FJ327" t="str">
        <v>M 4X 0.5 - 6G - 0.063R - LH</v>
      </c>
      <c r="FK327" t="str">
        <v>M4 X 0.5 - 6G - 0.063R</v>
      </c>
      <c r="FL327" t="str">
        <v>M4 X 0.5 - 6G - 0.063R - LH</v>
      </c>
      <c r="FM327" t="str">
        <v>M4.5 X .75 6g</v>
      </c>
      <c r="FN327" t="str">
        <v>M4.5 X 0.75 6g</v>
      </c>
      <c r="FO327" t="str">
        <v>M5x0.8-6g</v>
      </c>
      <c r="FP327" t="str">
        <v xml:space="preserve">M5x0.8-6g </v>
      </c>
      <c r="FQ327" t="str">
        <v>M6 X .75 6g</v>
      </c>
      <c r="FR327" t="str">
        <v>M6 X 0.75-6g</v>
      </c>
      <c r="FS327" t="str">
        <v>M6 X0.75 - 6g</v>
      </c>
      <c r="FT327" t="str">
        <v>M6X0.75 - 6H</v>
      </c>
      <c r="FU327" t="str">
        <v>M7 X 1.00 6g THREAD</v>
      </c>
      <c r="FV327" t="str">
        <v>M7X1.00 6g THREAD</v>
      </c>
      <c r="FW327" t="str">
        <v>M7X1.00 6h THREAD</v>
      </c>
      <c r="FX327" t="str">
        <v>Magenta Anodized Color</v>
      </c>
      <c r="FY327" t="str">
        <v>MAJOR Ø .380</v>
      </c>
      <c r="FZ327" t="str">
        <v>MAJORØ</v>
      </c>
      <c r="GA327" t="str">
        <v>MATT FINISH Per Note 3</v>
      </c>
      <c r="GB327" t="str">
        <v>MATT FINISH Per Traveler</v>
      </c>
      <c r="GC327" t="str">
        <v>MATTE FINISH</v>
      </c>
      <c r="GD327" t="str">
        <v>MATTE FINISH DWG NOTE 3</v>
      </c>
      <c r="GE327" t="str">
        <v>MATTE FINISH Note 3</v>
      </c>
      <c r="GF327" t="str">
        <v>Matte Finish Per Note 3</v>
      </c>
      <c r="GG327" t="str">
        <v>MATTE FINISH SIZE 10 GLASS BEAD</v>
      </c>
      <c r="GH327" t="str">
        <v>MAX ROOT RADIUS</v>
      </c>
      <c r="GI327" t="str">
        <v xml:space="preserve">Mill Profile Centered </v>
      </c>
      <c r="GJ327" t="str">
        <v>Minor Ø Unconstrained Check</v>
      </c>
      <c r="GK327" t="str">
        <v>MINOR Ø.1336</v>
      </c>
      <c r="GL327" t="str">
        <v>NO ANODIZE Per note 8</v>
      </c>
      <c r="GM327" t="str">
        <v>NO ANODIZE Per note 9</v>
      </c>
      <c r="GN327" t="str">
        <v>No Nicks, Scratches, Tool Marks, etc.</v>
      </c>
      <c r="GO327" t="str">
        <v>No Nicks,Scratches,Tool Marks,etc.</v>
      </c>
      <c r="GP327" t="str">
        <v>NO TOOL MARKS</v>
      </c>
      <c r="GQ327" t="str">
        <v>NOTE 3 THREAD RELIEF</v>
      </c>
      <c r="GR327" t="str">
        <v>NV-27 FUNC.</v>
      </c>
      <c r="GS327" t="str">
        <v>NV-30 DIM A</v>
      </c>
      <c r="GT327" t="str">
        <v>NV-30 DIM B</v>
      </c>
      <c r="GU327" t="str">
        <v>NV-30 DIM F</v>
      </c>
      <c r="GV327" t="str">
        <v>Ø .1250 HEX</v>
      </c>
      <c r="GW327" t="str">
        <v>Ø 9.4 MAJOR</v>
      </c>
      <c r="GX327" t="str">
        <v>Ø.096 MAX PILOT HOLE</v>
      </c>
      <c r="GY327" t="str">
        <v>Ø.125 THRU</v>
      </c>
      <c r="GZ327" t="str">
        <v>Ø.205 COUNTERSINK</v>
      </c>
      <c r="HA327" t="str">
        <v>Ø.260 T.S.C.</v>
      </c>
      <c r="HB327" t="str">
        <v>Ø.500 BASIC</v>
      </c>
      <c r="HC327" t="str">
        <v xml:space="preserve">OVAL CENTERED </v>
      </c>
      <c r="HD327" t="str">
        <v>PART NO. 15100</v>
      </c>
      <c r="HE327" t="str">
        <v>PART NUMBER 13100000</v>
      </c>
      <c r="HF327" t="str">
        <v>PART NUMBER 13600000</v>
      </c>
      <c r="HG327" t="str">
        <v>Part Number per Note 3</v>
      </c>
      <c r="HH327" t="str">
        <v>PD 5/16-18 UNC 2A</v>
      </c>
      <c r="HI327" t="str">
        <v>Perp.|0.05|A|</v>
      </c>
      <c r="HJ327" t="str">
        <v>PILOT THRU HOLE PRESENT</v>
      </c>
      <c r="HK327" t="str">
        <v>PITCH .060</v>
      </c>
      <c r="HL327" t="str">
        <v>Profile |.001|A|</v>
      </c>
      <c r="HM327" t="str">
        <v>Profile |.0015 | A | X-Y</v>
      </c>
      <c r="HN327" t="str">
        <v>Profile |.002| |A|B| X-Y</v>
      </c>
      <c r="HO327" t="str">
        <v>Profile |.002|A|B|</v>
      </c>
      <c r="HP327" t="str">
        <v>Profile |.002|A|B| X-Y</v>
      </c>
      <c r="HQ327" t="str">
        <v>Profile:|010|A|B|C|</v>
      </c>
      <c r="HR327" t="str">
        <v>Profile| .002| A|B|</v>
      </c>
      <c r="HS327" t="str">
        <v>Profile|.001|</v>
      </c>
      <c r="HT327" t="str">
        <v>Profile|.001|A|</v>
      </c>
      <c r="HU327" t="str">
        <v>Profile|.001|A|B|</v>
      </c>
      <c r="HV327" t="str">
        <v xml:space="preserve">Profile|.001|A|B| A&lt;-&gt;B </v>
      </c>
      <c r="HW327" t="str">
        <v>Profile|.001|A|B| C&lt;-&gt;D</v>
      </c>
      <c r="HX327" t="str">
        <v>Profile|.001|A|B| L-M</v>
      </c>
      <c r="HY327" t="str">
        <v>Profile|.001|A|B| P-Q</v>
      </c>
      <c r="HZ327" t="str">
        <v>Profile|.001|A|B|C&lt;-&gt;D</v>
      </c>
      <c r="IA327" t="str">
        <v>Profile|.001|A|C&lt;--&gt;D</v>
      </c>
      <c r="IB327" t="str">
        <v>Profile|.001|A|UNILATERAL</v>
      </c>
      <c r="IC327" t="str">
        <v>Profile|.001|C|</v>
      </c>
      <c r="ID327" t="str">
        <v>Profile|.0012|D1|</v>
      </c>
      <c r="IE327" t="str">
        <v>Profile|.0015| A-B UNI.</v>
      </c>
      <c r="IF327" t="str">
        <v>Profile|.0015| UNI.</v>
      </c>
      <c r="IG327" t="str">
        <v>Profile|.0015|A| X-Y</v>
      </c>
      <c r="IH327" t="str">
        <v>Profile|.0015|E|F|</v>
      </c>
      <c r="II327" t="str">
        <v>Profile|.0016|B|D|</v>
      </c>
      <c r="IJ327" t="str">
        <v>Profile|.002(U).000|A|</v>
      </c>
      <c r="IK327" t="str">
        <v>Profile|.002|</v>
      </c>
      <c r="IL327" t="str">
        <v>Profile|.002|A</v>
      </c>
      <c r="IM327" t="str">
        <v>Profile|.002|A|</v>
      </c>
      <c r="IN327" t="str">
        <v>Profile|.002|A|B|</v>
      </c>
      <c r="IO327" t="str">
        <v xml:space="preserve">Profile|.002|A|B| A&lt;-&gt;B </v>
      </c>
      <c r="IP327" t="str">
        <v>Profile|.002|A|B| C&lt;-&gt;D</v>
      </c>
      <c r="IQ327" t="str">
        <v>Profile|.002|A|B| X-Y</v>
      </c>
      <c r="IR327" t="str">
        <v>Profile|.002|A|B|C|X-Y</v>
      </c>
      <c r="IS327" t="str">
        <v>Profile|.002|A|B|X&lt;--&gt;Y</v>
      </c>
      <c r="IT327" t="str">
        <v>Profile|.002|A|B|X-Y</v>
      </c>
      <c r="IU327" t="str">
        <v>Profile|.002|A|C|</v>
      </c>
      <c r="IV327" t="str">
        <v>Profile|.002|C|A|</v>
      </c>
      <c r="IW327" t="str">
        <v>Profile|.002|C|B|</v>
      </c>
      <c r="IX327" t="str">
        <v>Profile|.0020|</v>
      </c>
      <c r="IY327" t="str">
        <v>Profile|.003|A|</v>
      </c>
      <c r="IZ327" t="str">
        <v>Profile|.003|A|B|C| Uni.</v>
      </c>
      <c r="JA327" t="str">
        <v>Profile|.003|E|F|</v>
      </c>
      <c r="JB327" t="str">
        <v>Profile|.004(U) .003|A|B|C|</v>
      </c>
      <c r="JC327" t="str">
        <v>Profile|.004|A| UNI.</v>
      </c>
      <c r="JD327" t="str">
        <v>Profile|.005|A|C|</v>
      </c>
      <c r="JE327" t="str">
        <v>Profile|.005|A|C|A&lt;--&gt;B, C&lt;--&gt;D</v>
      </c>
      <c r="JF327" t="str">
        <v>Profile|.005|A|D| A-B UNI.</v>
      </c>
      <c r="JG327" t="str">
        <v>Profile|.005|A|D| UNI.</v>
      </c>
      <c r="JH327" t="str">
        <v>Profile|.010|A|B|</v>
      </c>
      <c r="JI327" t="str">
        <v>Profile|.010|A|B|C|</v>
      </c>
      <c r="JJ327" t="str">
        <v>Profile|.03|A|</v>
      </c>
      <c r="JK327" t="str">
        <v>Profile|.05|A|B|</v>
      </c>
      <c r="JL327" t="str">
        <v>Profile|0.03|</v>
      </c>
      <c r="JM327" t="str">
        <v>Profile|0.03|A|</v>
      </c>
      <c r="JN327" t="str">
        <v>Profile|0.03|A|B|</v>
      </c>
      <c r="JO327" t="str">
        <v>Profile|0.05{A|C|</v>
      </c>
      <c r="JP327" t="str">
        <v>Profile|0.05|A|B|</v>
      </c>
      <c r="JQ327" t="str">
        <v>Profile|0.05|E|</v>
      </c>
      <c r="JR327" t="str">
        <v>Profile|0.05|E|F|</v>
      </c>
      <c r="JS327" t="str">
        <v>Profile|0.06|A|C|</v>
      </c>
      <c r="JT327" t="str">
        <v>Profile|0.1|A|A|</v>
      </c>
      <c r="JU327" t="str">
        <v>Profile|0.1|D1|</v>
      </c>
      <c r="JV327" t="str">
        <v>Profile|A|B|C|</v>
      </c>
      <c r="JW327" t="str">
        <v>Proile|.002|A|B|J-K</v>
      </c>
      <c r="JX327" t="str">
        <v>P-Thread Form</v>
      </c>
      <c r="JY327" t="str">
        <v>R  FULL RADIUS</v>
      </c>
      <c r="JZ327" t="str">
        <v>R.001/.006</v>
      </c>
      <c r="KA327" t="str">
        <v>R.003 MAX</v>
      </c>
      <c r="KB327" t="str">
        <v>R.005 MAX</v>
      </c>
      <c r="KC327" t="str">
        <v>R.030</v>
      </c>
      <c r="KD327" t="str">
        <v>R.25 MAX</v>
      </c>
      <c r="KE327" t="str">
        <v>R1.33 BASIC</v>
      </c>
      <c r="KF327" t="str">
        <v>R3.3</v>
      </c>
      <c r="KG327" t="str">
        <v>Ra 1.6 MAX</v>
      </c>
      <c r="KH327" t="str">
        <v>RAD @ FACE &amp; OD CHAMFER</v>
      </c>
      <c r="KI327" t="str">
        <v>RAD. @ ID &amp; BACK FACE</v>
      </c>
      <c r="KJ327" t="str">
        <v>RAD. @ OD &amp; BACK FACE</v>
      </c>
      <c r="KK327" t="str">
        <v>REMOVE SHRP EDGES .005 MAX</v>
      </c>
      <c r="KL327" t="str">
        <v>ROD SLOT CENTERED</v>
      </c>
      <c r="KM327" t="str">
        <v>SHARP OKAY</v>
      </c>
      <c r="KN327" t="str">
        <v>Slot Centered</v>
      </c>
      <c r="KO327" t="str">
        <v>SLOT WIDTH</v>
      </c>
      <c r="KP327" t="str">
        <v>Surface Finish Per Note 1</v>
      </c>
      <c r="KQ327" t="str">
        <v>Symmerty Balloon A_6</v>
      </c>
      <c r="KR327" t="str">
        <v>T27 HEXALOBE Per Note 1</v>
      </c>
      <c r="KS327" t="str">
        <v>T27 TORX</v>
      </c>
      <c r="KT327" t="str">
        <v>THRD DEPTH</v>
      </c>
      <c r="KU327" t="str">
        <v>Thread Form Per Note 3</v>
      </c>
      <c r="KV327" t="str">
        <v>THREAD INTO ROD SLOT</v>
      </c>
      <c r="KW327" t="str">
        <v>Thread Timed Print Note 6</v>
      </c>
      <c r="KX327" t="str">
        <v>TOOL MISMATCH PERMISSIBLE</v>
      </c>
      <c r="KY327" t="str">
        <v>Tot. Runout|Ø.002|C|</v>
      </c>
      <c r="KZ327" t="str">
        <v>Total Runout|.002|E|</v>
      </c>
      <c r="LA327" t="str">
        <v>TRIPLE LEAD THREAD</v>
      </c>
      <c r="LB327" t="str">
        <v>True Pos. |.001 (M)|A|</v>
      </c>
      <c r="LC327" t="str">
        <v>True Pos. |.002(M)|A|B|</v>
      </c>
      <c r="LD327" t="str">
        <v>True Pos. |.002|</v>
      </c>
      <c r="LE327" t="str">
        <v>True Pos. |.002|A|</v>
      </c>
      <c r="LF327" t="str">
        <v>True Pos. |.002|A|B|</v>
      </c>
      <c r="LG327" t="str">
        <v>True Pos. |.004|A|C|B|</v>
      </c>
      <c r="LH327" t="str">
        <v>True Pos. |.005(M)|A|B|</v>
      </c>
      <c r="LI327" t="str">
        <v>True Pos.|.000(L)|A|D|</v>
      </c>
      <c r="LJ327" t="str">
        <v>True Pos.|.000(M)|A|</v>
      </c>
      <c r="LK327" t="str">
        <v>True Pos.|.001(M)|A|</v>
      </c>
      <c r="LL327" t="str">
        <v>True Pos.|.001|B|</v>
      </c>
      <c r="LM327" t="str">
        <v>True Pos.|.001|E|</v>
      </c>
      <c r="LN327" t="str">
        <v>True Pos.|.002|A|</v>
      </c>
      <c r="LO327" t="str">
        <v>True Pos.|.002|B|</v>
      </c>
      <c r="LP327" t="str">
        <v>True Pos.|.002|C|</v>
      </c>
      <c r="LQ327" t="str">
        <v>True Pos.|.002|D1|</v>
      </c>
      <c r="LR327" t="str">
        <v>True Pos.|.002|D1|D2|</v>
      </c>
      <c r="LS327" t="str">
        <v>True Pos.|.05|A|</v>
      </c>
      <c r="LT327" t="str">
        <v>True Pos.|.1|A|B|C|</v>
      </c>
      <c r="LU327" t="str">
        <v>True Pos.|.13|A</v>
      </c>
      <c r="LV327" t="str">
        <v>True Pos.|0.05|A|</v>
      </c>
      <c r="LW327" t="str">
        <v>True Pos.|0.1|A|B|C|</v>
      </c>
      <c r="LX327" t="str">
        <v>True Pos.|0.13|A|</v>
      </c>
      <c r="LY327" t="str">
        <v>True Pos.|Ø.000(M)|A|</v>
      </c>
      <c r="LZ327" t="str">
        <v>True Pos.|Ø.000(M)|B|</v>
      </c>
      <c r="MA327" t="str">
        <v>True Pos.|Ø.001(M)|A(M)|</v>
      </c>
      <c r="MB327" t="str">
        <v>True Pos.|Ø.001(M)|A|</v>
      </c>
      <c r="MC327" t="str">
        <v>True Pos.|Ø.001|A|</v>
      </c>
      <c r="MD327" t="str">
        <v>True Pos.|Ø.001|C|</v>
      </c>
      <c r="ME327" t="str">
        <v>True Pos.|Ø.002(S)|A(S)|</v>
      </c>
      <c r="MF327" t="str">
        <v>True Pos.|Ø.002|A|</v>
      </c>
      <c r="MG327" t="str">
        <v>True Pos.|Ø.002|B|</v>
      </c>
      <c r="MH327" t="str">
        <v>True Pos.|Ø.002|C|</v>
      </c>
      <c r="MI327" t="str">
        <v>True Pos.|Ø.03(M)|A|</v>
      </c>
      <c r="MJ327" t="str">
        <v>True Pos.|Ø0.03(M)|A|</v>
      </c>
      <c r="MK327" t="str">
        <v>True Pos.|Ø0.05(L)|D|B|</v>
      </c>
      <c r="ML327" t="str">
        <v>True Pos.|Ø0.05|A|</v>
      </c>
      <c r="MM327" t="str">
        <v>True Pos.|Ø0.05|D|</v>
      </c>
      <c r="MN327" t="str">
        <v>True Pos.|Ø0.05|E|</v>
      </c>
      <c r="MO327" t="str">
        <v>True Pos.|Ø0.05|E|B|</v>
      </c>
      <c r="MP327" t="str">
        <v>True Pos.|SØ0.03|C|B|</v>
      </c>
      <c r="MQ327" t="str">
        <v>True Position|.002|A|B|</v>
      </c>
      <c r="MR327" t="str">
        <v>True. Pos.|Ø.001(M)|A|</v>
      </c>
      <c r="MS327" t="str">
        <v>True. Pps.|0.05|A|</v>
      </c>
      <c r="MT327" t="str">
        <v>Tumble Per Note 1</v>
      </c>
      <c r="MU327" t="str">
        <v>Tumble Per Note 2</v>
      </c>
    </row>
    <row r="328" spans="1:359">
      <c r="A328" t="s">
        <v>1235</v>
      </c>
      <c r="C328" s="74" t="str" cm="1">
        <f t="array" ref="C328:MU328">TRANSPOSE(_xlfn._xlws.SORT(_xlfn._xlws.FILTER($A$2:$A$499,ISNUMBER(SEARCH('Prt. Lib. &amp; Routine, Table'!L335,$A$2:$A$499)),"not found")))</f>
        <v>.0015 T.I.R. MAX</v>
      </c>
      <c r="D328" t="str">
        <v>.002 MAX ROOT RADIUS</v>
      </c>
      <c r="E328" t="str">
        <v>.012 BLUNT END</v>
      </c>
      <c r="F328" t="str">
        <v>.015 MAX</v>
      </c>
      <c r="G328" t="str">
        <v>.016 T.S.C.</v>
      </c>
      <c r="H328" t="str">
        <v>.017 BASIC</v>
      </c>
      <c r="I328" t="str">
        <v>.021 PITCH</v>
      </c>
      <c r="J328" t="str">
        <v>.022 BLUNT START</v>
      </c>
      <c r="K328" t="str">
        <v>.025 BASIC</v>
      </c>
      <c r="L328" t="str">
        <v>.035 BASIC</v>
      </c>
      <c r="M328" t="str">
        <v>.043 T.S.C</v>
      </c>
      <c r="N328" t="str">
        <v>.053 T.S.C.</v>
      </c>
      <c r="O328" t="str">
        <v>.060 HEX DEPTH</v>
      </c>
      <c r="P328" t="str">
        <v>.060 PITCH</v>
      </c>
      <c r="Q328" t="str">
        <v>.061 BASIC</v>
      </c>
      <c r="R328" t="str">
        <v>.07 HEX</v>
      </c>
      <c r="S328" t="str">
        <v>.070 HEX DEPTH</v>
      </c>
      <c r="T328" t="str">
        <v>.082 DRILL</v>
      </c>
      <c r="U328" t="str">
        <v>.082 DRILL DEPTH</v>
      </c>
      <c r="V328" t="str">
        <v>.094 HEX</v>
      </c>
      <c r="W328" t="str">
        <v>.115 T.S.C.</v>
      </c>
      <c r="X328" t="str">
        <v>.1195 / .1243 MAJOR DIAMETER</v>
      </c>
      <c r="Y328" t="str">
        <v>.1250 HEX</v>
      </c>
      <c r="Z328" t="str">
        <v>.157 MINOR DIAMETER</v>
      </c>
      <c r="AA328" t="str">
        <v>.172 FULL THD DEPTH</v>
      </c>
      <c r="AB328" t="str">
        <v>.172 MAJOR DIAMETER</v>
      </c>
      <c r="AC328" t="str">
        <v>.180 MIN DEPTH FULL THRD</v>
      </c>
      <c r="AD328" t="str">
        <v>.183 Ceter Line Thread Dwell</v>
      </c>
      <c r="AE328" t="str">
        <v>.208 MAX THRD DEPTH</v>
      </c>
      <c r="AF328" t="str">
        <v>.218 BOTTOM HALF OF SLOT</v>
      </c>
      <c r="AG328" t="str">
        <v>.261 BASIC</v>
      </c>
      <c r="AH328" t="str">
        <v>.314 T.S.C.</v>
      </c>
      <c r="AI328" t="str">
        <v>.315 BASIC</v>
      </c>
      <c r="AJ328" t="str">
        <v>.329 MINOR Ø</v>
      </c>
      <c r="AK328" t="str">
        <v>.330 BASIC</v>
      </c>
      <c r="AL328" t="str">
        <v>.35 TO TANGENT POINT</v>
      </c>
      <c r="AM328" t="str">
        <v>.375 MAJOR Ø</v>
      </c>
      <c r="AN328" t="str">
        <v>.390 BASIC</v>
      </c>
      <c r="AO328" t="str">
        <v>.440 BASIC</v>
      </c>
      <c r="AP328" t="str">
        <v>.64/.96 HIGH=Pass</v>
      </c>
      <c r="AQ328" t="str">
        <v>0.012 MAX</v>
      </c>
      <c r="AR328" t="str">
        <v>0.015 MAX</v>
      </c>
      <c r="AS328" t="str">
        <v>0.05 Per Note 2</v>
      </c>
      <c r="AT328" t="str">
        <v>0.500 PULLOUT ZONE</v>
      </c>
      <c r="AU328" t="str">
        <v>10-32 UNF-2A</v>
      </c>
      <c r="AV328" t="str">
        <v>12-28 UNF-2B</v>
      </c>
      <c r="AW328" t="str">
        <v>2.87 BASIC</v>
      </c>
      <c r="AX328" t="str">
        <v>2-56 UNC 2B 2 STARTS</v>
      </c>
      <c r="AY328" t="str">
        <v>3 LEAD THREAD</v>
      </c>
      <c r="AZ328" t="str">
        <v>32µIN Max</v>
      </c>
      <c r="BA328" t="str">
        <v>5/16"-24 UNF-2A</v>
      </c>
      <c r="BB328" t="str">
        <v>5/16-18 UNC 2A</v>
      </c>
      <c r="BC328" t="str">
        <v>5-44 UNF-2A</v>
      </c>
      <c r="BD328" t="str">
        <v>6-16µIN</v>
      </c>
      <c r="BE328" t="str">
        <v>65° BLEND</v>
      </c>
      <c r="BF328" t="str">
        <v>7.45 Top of Ball to Face</v>
      </c>
      <c r="BG328" t="str">
        <v>7/16-28 UNEF 2B</v>
      </c>
      <c r="BH328" t="str">
        <v>7/16-28-UNEF-2A</v>
      </c>
      <c r="BI328" t="str">
        <v>Alignment Per Note 3</v>
      </c>
      <c r="BJ328" t="str">
        <v>ANODIZE (SEE CHART)</v>
      </c>
      <c r="BK328" t="str">
        <v>ANODIZE AQUA Per Note 3</v>
      </c>
      <c r="BL328" t="str">
        <v>ANODIZE BOTTOM PORTION</v>
      </c>
      <c r="BM328" t="str">
        <v>ANODIZE COLOR AQUA</v>
      </c>
      <c r="BN328" t="str">
        <v>ANODIZE COLOR GREEN DWG NOTE 4</v>
      </c>
      <c r="BO328" t="str">
        <v>ANODIZE COLOR LIGHT BLUE</v>
      </c>
      <c r="BP328" t="str">
        <v>ANODIZE GREEN Per Note 2</v>
      </c>
      <c r="BQ328" t="str">
        <v>ANODIZE GREY, Per Note 1</v>
      </c>
      <c r="BR328" t="str">
        <v>ANODIZE MAGENTA</v>
      </c>
      <c r="BS328" t="str">
        <v>Anodize Per note 3</v>
      </c>
      <c r="BT328" t="str">
        <v>Anodize Per Note 4</v>
      </c>
      <c r="BU328" t="str">
        <v>ANODIZE SEAFOAM</v>
      </c>
      <c r="BV328" t="str">
        <v>Balloon 11 Symmetry</v>
      </c>
      <c r="BW328" t="str">
        <v>Balloon 12 Symmetry</v>
      </c>
      <c r="BX328" t="str">
        <v>Balloon 13 Hole Centered</v>
      </c>
      <c r="BY328" t="str">
        <v>Balloon 13 Symmerty</v>
      </c>
      <c r="BZ328" t="str">
        <v>Balloon 2 Symmetry</v>
      </c>
      <c r="CA328" t="str">
        <v>Balloon 21 CENTERED</v>
      </c>
      <c r="CB328" t="str">
        <v>Balloon 29 Symmetry</v>
      </c>
      <c r="CC328" t="str">
        <v>Balloon 3 Symmetry</v>
      </c>
      <c r="CD328" t="str">
        <v>Balloon 4 Symmetry</v>
      </c>
      <c r="CE328" t="str">
        <v>Balloon 5 blend to SØ .340</v>
      </c>
      <c r="CF328" t="str">
        <v>Balloon 5 Symmetry</v>
      </c>
      <c r="CG328" t="str">
        <v>Balloon 6 Centered</v>
      </c>
      <c r="CH328" t="str">
        <v>Balloon 9 Function Check</v>
      </c>
      <c r="CI328" t="str">
        <v>Balloon 9 Symmerty</v>
      </c>
      <c r="CJ328" t="str">
        <v>Balloons 2 &amp; 17 Symmetry |.001|A|</v>
      </c>
      <c r="CK328" t="str">
        <v>Basic Ø 3.6</v>
      </c>
      <c r="CL328" t="str">
        <v>BEAD BLAST</v>
      </c>
      <c r="CM328" t="str">
        <v>BLAST ALUMINUM OXIDE</v>
      </c>
      <c r="CN328" t="str">
        <v>Blast Note 2</v>
      </c>
      <c r="CO328" t="str">
        <v xml:space="preserve">BLAST Per Note 1 </v>
      </c>
      <c r="CP328" t="str">
        <v>BLAST Per Note 2</v>
      </c>
      <c r="CQ328" t="str">
        <v>BLAST Per Note 3</v>
      </c>
      <c r="CR328" t="str">
        <v>BLAST Per Note 4</v>
      </c>
      <c r="CS328" t="str">
        <v>BLAST Per Note 8</v>
      </c>
      <c r="CT328" t="str">
        <v>BLAST Per Traveler, MATT FINISH</v>
      </c>
      <c r="CU328" t="str">
        <v>BLAST WITH 16 GRIT ALUMINUM OXIDE</v>
      </c>
      <c r="CV328" t="str">
        <v>BLAST, Uniform Finish Per Note 3</v>
      </c>
      <c r="CW328" t="str">
        <v>BREAK EDGE</v>
      </c>
      <c r="CX328" t="str">
        <v>BREAK EDGE .014</v>
      </c>
      <c r="CY328" t="str">
        <v>BREAK EDGES Note 2</v>
      </c>
      <c r="CZ328" t="str">
        <v>BREAK SHARP Per Note 1</v>
      </c>
      <c r="DA328" t="str">
        <v>BREAK SHARPS Per Note 1</v>
      </c>
      <c r="DB328" t="str">
        <v>CE 2729</v>
      </c>
      <c r="DC328" t="str">
        <v>CE Logo per Note 3</v>
      </c>
      <c r="DD328" t="str">
        <v>CE MARK</v>
      </c>
      <c r="DE328" t="str">
        <v>Chips/Debris Removed</v>
      </c>
      <c r="DF328" t="str">
        <v>Coat Per Note 2</v>
      </c>
      <c r="DG328" t="str">
        <v>C-Sink Ø .155</v>
      </c>
      <c r="DH328" t="str">
        <v>C-Sink Ø5.2</v>
      </c>
      <c r="DI328" t="str">
        <v>Deburred</v>
      </c>
      <c r="DJ328" t="str">
        <v>DIM "A" NoGo</v>
      </c>
      <c r="DK328" t="str">
        <v>DIM "A" NoGo Hexalobe</v>
      </c>
      <c r="DL328" t="str">
        <v>EDGE BREAK</v>
      </c>
      <c r="DM328" t="str">
        <v>EDGE BREAK MIN R.004, MAX R.010</v>
      </c>
      <c r="DN328" t="str">
        <v>Edge Break per Note 1</v>
      </c>
      <c r="DO328" t="str">
        <v>ELECTROPOLISH Per Note 1</v>
      </c>
      <c r="DP328" t="str">
        <v>Finish Per Note 3</v>
      </c>
      <c r="DQ328" t="str">
        <v>FLUTE POSITION Per Note 3</v>
      </c>
      <c r="DR328" t="str">
        <v>FULL R</v>
      </c>
      <c r="DS328" t="str">
        <v>FULL RADIUS</v>
      </c>
      <c r="DT328" t="str">
        <v xml:space="preserve">FULL RADIUS </v>
      </c>
      <c r="DU328" t="str">
        <v>Function Check  (.2340 .2360 FULL)</v>
      </c>
      <c r="DV328" t="str">
        <v>FUNCTIONAL  HEXALOBE</v>
      </c>
      <c r="DW328" t="str">
        <v>GLASS BEAD Per Note 3</v>
      </c>
      <c r="DX328" t="str">
        <v>Globus Logo per Note 3</v>
      </c>
      <c r="DY328" t="str">
        <v>Gold Anodized Color</v>
      </c>
      <c r="DZ328" t="str">
        <v>Green Anodized Color</v>
      </c>
      <c r="EA328" t="str">
        <v>GRIT BLAST Per Note 3</v>
      </c>
      <c r="EB328" t="str">
        <v>Grit Blast Per Note 4</v>
      </c>
      <c r="EC328" t="str">
        <v>GRIT BLAST, DWG NOTE 3</v>
      </c>
      <c r="ED328" t="str">
        <v>HEX MINOR Ø.1292</v>
      </c>
      <c r="EE328" t="str">
        <v xml:space="preserve">HEXALOBE </v>
      </c>
      <c r="EF328" t="str">
        <v>HEXALOBE FUNCTION</v>
      </c>
      <c r="EG328" t="str">
        <v>Hexalobe Minor</v>
      </c>
      <c r="EH328" t="str">
        <v>Hexalobe NV-30</v>
      </c>
      <c r="EI328" t="str">
        <v>HEXALOBE ORIENTATION</v>
      </c>
      <c r="EJ328" t="str">
        <v>Inspect per operation 30 comments</v>
      </c>
      <c r="EK328" t="str">
        <v>INT / EXT CORNERS: R.002 TO R.010</v>
      </c>
      <c r="EL328" t="str">
        <v>INT /EXT CORNERS R.05 TO R.03</v>
      </c>
      <c r="EM328" t="str">
        <v>John is a Geek</v>
      </c>
      <c r="EN328" t="str">
        <v>LASER ETCH</v>
      </c>
      <c r="EO328" t="str">
        <v>Laser Etch Per Note 7</v>
      </c>
      <c r="EP328" t="str">
        <v xml:space="preserve">LASER MARK "CE" DWG NOTE 10 </v>
      </c>
      <c r="EQ328" t="str">
        <v>Laser Mark "P1-15004-08", Per Note 3</v>
      </c>
      <c r="ER328" t="str">
        <v>Laser Mark "P2-15004-08", Per Note 3</v>
      </c>
      <c r="ES328" t="str">
        <v>Laser Mark "P3-15004-08", Per Note 3</v>
      </c>
      <c r="ET328" t="str">
        <v>Laser Mark "P4-15004-08", Per Note 3</v>
      </c>
      <c r="EU328" t="str">
        <v xml:space="preserve">LASER MARK LOGO DWG NOTE 9 </v>
      </c>
      <c r="EV328" t="str">
        <v xml:space="preserve">LASER MARK LOT NUMBER DWG NOTE 8 </v>
      </c>
      <c r="EW328" t="str">
        <v>Laser Mark Lot, Per Note 3</v>
      </c>
      <c r="EX328" t="str">
        <v xml:space="preserve">LASER MARK PART NUMBER DWG NOTE 8 </v>
      </c>
      <c r="EY328" t="str">
        <v>LASER: 13000000</v>
      </c>
      <c r="EZ328" t="str">
        <v>LASER: CE 2797</v>
      </c>
      <c r="FA328" t="str">
        <v>LASER: LOGO</v>
      </c>
      <c r="FB328" t="str">
        <v xml:space="preserve">LASER: Lot # Per RE-75-001 </v>
      </c>
      <c r="FC328" t="str">
        <v>LAST THREAD</v>
      </c>
      <c r="FD328" t="str">
        <v>LEAD .0625</v>
      </c>
      <c r="FE328" t="str">
        <v>LOGO</v>
      </c>
      <c r="FF328" t="str">
        <v>Lot (Control) Number per Note 3</v>
      </c>
      <c r="FG328" t="str">
        <v>LOT NO.</v>
      </c>
      <c r="FH328" t="str">
        <v>LOT NUMBER</v>
      </c>
      <c r="FI328" t="str">
        <v>LOT NUMBER PER NUVASIVE SOP 9002007</v>
      </c>
      <c r="FJ328" t="str">
        <v>M 4X 0.5 - 6G - 0.063R - LH</v>
      </c>
      <c r="FK328" t="str">
        <v>M4 X 0.5 - 6G - 0.063R</v>
      </c>
      <c r="FL328" t="str">
        <v>M4 X 0.5 - 6G - 0.063R - LH</v>
      </c>
      <c r="FM328" t="str">
        <v>M4.5 X .75 6g</v>
      </c>
      <c r="FN328" t="str">
        <v>M4.5 X 0.75 6g</v>
      </c>
      <c r="FO328" t="str">
        <v>M5x0.8-6g</v>
      </c>
      <c r="FP328" t="str">
        <v xml:space="preserve">M5x0.8-6g </v>
      </c>
      <c r="FQ328" t="str">
        <v>M6 X .75 6g</v>
      </c>
      <c r="FR328" t="str">
        <v>M6 X 0.75-6g</v>
      </c>
      <c r="FS328" t="str">
        <v>M6 X0.75 - 6g</v>
      </c>
      <c r="FT328" t="str">
        <v>M6X0.75 - 6H</v>
      </c>
      <c r="FU328" t="str">
        <v>M7 X 1.00 6g THREAD</v>
      </c>
      <c r="FV328" t="str">
        <v>M7X1.00 6g THREAD</v>
      </c>
      <c r="FW328" t="str">
        <v>M7X1.00 6h THREAD</v>
      </c>
      <c r="FX328" t="str">
        <v>Magenta Anodized Color</v>
      </c>
      <c r="FY328" t="str">
        <v>MAJOR Ø .380</v>
      </c>
      <c r="FZ328" t="str">
        <v>MAJORØ</v>
      </c>
      <c r="GA328" t="str">
        <v>MATT FINISH Per Note 3</v>
      </c>
      <c r="GB328" t="str">
        <v>MATT FINISH Per Traveler</v>
      </c>
      <c r="GC328" t="str">
        <v>MATTE FINISH</v>
      </c>
      <c r="GD328" t="str">
        <v>MATTE FINISH DWG NOTE 3</v>
      </c>
      <c r="GE328" t="str">
        <v>MATTE FINISH Note 3</v>
      </c>
      <c r="GF328" t="str">
        <v>Matte Finish Per Note 3</v>
      </c>
      <c r="GG328" t="str">
        <v>MATTE FINISH SIZE 10 GLASS BEAD</v>
      </c>
      <c r="GH328" t="str">
        <v>MAX ROOT RADIUS</v>
      </c>
      <c r="GI328" t="str">
        <v xml:space="preserve">Mill Profile Centered </v>
      </c>
      <c r="GJ328" t="str">
        <v>Minor Ø Unconstrained Check</v>
      </c>
      <c r="GK328" t="str">
        <v>MINOR Ø.1336</v>
      </c>
      <c r="GL328" t="str">
        <v>NO ANODIZE Per note 8</v>
      </c>
      <c r="GM328" t="str">
        <v>NO ANODIZE Per note 9</v>
      </c>
      <c r="GN328" t="str">
        <v>No Nicks, Scratches, Tool Marks, etc.</v>
      </c>
      <c r="GO328" t="str">
        <v>No Nicks,Scratches,Tool Marks,etc.</v>
      </c>
      <c r="GP328" t="str">
        <v>NO TOOL MARKS</v>
      </c>
      <c r="GQ328" t="str">
        <v>NOTE 3 THREAD RELIEF</v>
      </c>
      <c r="GR328" t="str">
        <v>NV-27 FUNC.</v>
      </c>
      <c r="GS328" t="str">
        <v>NV-30 DIM A</v>
      </c>
      <c r="GT328" t="str">
        <v>NV-30 DIM B</v>
      </c>
      <c r="GU328" t="str">
        <v>NV-30 DIM F</v>
      </c>
      <c r="GV328" t="str">
        <v>Ø .1250 HEX</v>
      </c>
      <c r="GW328" t="str">
        <v>Ø 9.4 MAJOR</v>
      </c>
      <c r="GX328" t="str">
        <v>Ø.096 MAX PILOT HOLE</v>
      </c>
      <c r="GY328" t="str">
        <v>Ø.125 THRU</v>
      </c>
      <c r="GZ328" t="str">
        <v>Ø.205 COUNTERSINK</v>
      </c>
      <c r="HA328" t="str">
        <v>Ø.260 T.S.C.</v>
      </c>
      <c r="HB328" t="str">
        <v>Ø.500 BASIC</v>
      </c>
      <c r="HC328" t="str">
        <v xml:space="preserve">OVAL CENTERED </v>
      </c>
      <c r="HD328" t="str">
        <v>PART NO. 15100</v>
      </c>
      <c r="HE328" t="str">
        <v>PART NUMBER 13100000</v>
      </c>
      <c r="HF328" t="str">
        <v>PART NUMBER 13600000</v>
      </c>
      <c r="HG328" t="str">
        <v>Part Number per Note 3</v>
      </c>
      <c r="HH328" t="str">
        <v>PD 5/16-18 UNC 2A</v>
      </c>
      <c r="HI328" t="str">
        <v>Perp.|0.05|A|</v>
      </c>
      <c r="HJ328" t="str">
        <v>PILOT THRU HOLE PRESENT</v>
      </c>
      <c r="HK328" t="str">
        <v>PITCH .060</v>
      </c>
      <c r="HL328" t="str">
        <v>Profile |.001|A|</v>
      </c>
      <c r="HM328" t="str">
        <v>Profile |.0015 | A | X-Y</v>
      </c>
      <c r="HN328" t="str">
        <v>Profile |.002| |A|B| X-Y</v>
      </c>
      <c r="HO328" t="str">
        <v>Profile |.002|A|B|</v>
      </c>
      <c r="HP328" t="str">
        <v>Profile |.002|A|B| X-Y</v>
      </c>
      <c r="HQ328" t="str">
        <v>Profile:|010|A|B|C|</v>
      </c>
      <c r="HR328" t="str">
        <v>Profile| .002| A|B|</v>
      </c>
      <c r="HS328" t="str">
        <v>Profile|.001|</v>
      </c>
      <c r="HT328" t="str">
        <v>Profile|.001|A|</v>
      </c>
      <c r="HU328" t="str">
        <v>Profile|.001|A|B|</v>
      </c>
      <c r="HV328" t="str">
        <v xml:space="preserve">Profile|.001|A|B| A&lt;-&gt;B </v>
      </c>
      <c r="HW328" t="str">
        <v>Profile|.001|A|B| C&lt;-&gt;D</v>
      </c>
      <c r="HX328" t="str">
        <v>Profile|.001|A|B| L-M</v>
      </c>
      <c r="HY328" t="str">
        <v>Profile|.001|A|B| P-Q</v>
      </c>
      <c r="HZ328" t="str">
        <v>Profile|.001|A|B|C&lt;-&gt;D</v>
      </c>
      <c r="IA328" t="str">
        <v>Profile|.001|A|C&lt;--&gt;D</v>
      </c>
      <c r="IB328" t="str">
        <v>Profile|.001|A|UNILATERAL</v>
      </c>
      <c r="IC328" t="str">
        <v>Profile|.001|C|</v>
      </c>
      <c r="ID328" t="str">
        <v>Profile|.0012|D1|</v>
      </c>
      <c r="IE328" t="str">
        <v>Profile|.0015| A-B UNI.</v>
      </c>
      <c r="IF328" t="str">
        <v>Profile|.0015| UNI.</v>
      </c>
      <c r="IG328" t="str">
        <v>Profile|.0015|A| X-Y</v>
      </c>
      <c r="IH328" t="str">
        <v>Profile|.0015|E|F|</v>
      </c>
      <c r="II328" t="str">
        <v>Profile|.0016|B|D|</v>
      </c>
      <c r="IJ328" t="str">
        <v>Profile|.002(U).000|A|</v>
      </c>
      <c r="IK328" t="str">
        <v>Profile|.002|</v>
      </c>
      <c r="IL328" t="str">
        <v>Profile|.002|A</v>
      </c>
      <c r="IM328" t="str">
        <v>Profile|.002|A|</v>
      </c>
      <c r="IN328" t="str">
        <v>Profile|.002|A|B|</v>
      </c>
      <c r="IO328" t="str">
        <v xml:space="preserve">Profile|.002|A|B| A&lt;-&gt;B </v>
      </c>
      <c r="IP328" t="str">
        <v>Profile|.002|A|B| C&lt;-&gt;D</v>
      </c>
      <c r="IQ328" t="str">
        <v>Profile|.002|A|B| X-Y</v>
      </c>
      <c r="IR328" t="str">
        <v>Profile|.002|A|B|C|X-Y</v>
      </c>
      <c r="IS328" t="str">
        <v>Profile|.002|A|B|X&lt;--&gt;Y</v>
      </c>
      <c r="IT328" t="str">
        <v>Profile|.002|A|B|X-Y</v>
      </c>
      <c r="IU328" t="str">
        <v>Profile|.002|A|C|</v>
      </c>
      <c r="IV328" t="str">
        <v>Profile|.002|C|A|</v>
      </c>
      <c r="IW328" t="str">
        <v>Profile|.002|C|B|</v>
      </c>
      <c r="IX328" t="str">
        <v>Profile|.0020|</v>
      </c>
      <c r="IY328" t="str">
        <v>Profile|.003|A|</v>
      </c>
      <c r="IZ328" t="str">
        <v>Profile|.003|A|B|C| Uni.</v>
      </c>
      <c r="JA328" t="str">
        <v>Profile|.003|E|F|</v>
      </c>
      <c r="JB328" t="str">
        <v>Profile|.004(U) .003|A|B|C|</v>
      </c>
      <c r="JC328" t="str">
        <v>Profile|.004|A| UNI.</v>
      </c>
      <c r="JD328" t="str">
        <v>Profile|.005|A|C|</v>
      </c>
      <c r="JE328" t="str">
        <v>Profile|.005|A|C|A&lt;--&gt;B, C&lt;--&gt;D</v>
      </c>
      <c r="JF328" t="str">
        <v>Profile|.005|A|D| A-B UNI.</v>
      </c>
      <c r="JG328" t="str">
        <v>Profile|.005|A|D| UNI.</v>
      </c>
      <c r="JH328" t="str">
        <v>Profile|.010|A|B|</v>
      </c>
      <c r="JI328" t="str">
        <v>Profile|.010|A|B|C|</v>
      </c>
      <c r="JJ328" t="str">
        <v>Profile|.03|A|</v>
      </c>
      <c r="JK328" t="str">
        <v>Profile|.05|A|B|</v>
      </c>
      <c r="JL328" t="str">
        <v>Profile|0.03|</v>
      </c>
      <c r="JM328" t="str">
        <v>Profile|0.03|A|</v>
      </c>
      <c r="JN328" t="str">
        <v>Profile|0.03|A|B|</v>
      </c>
      <c r="JO328" t="str">
        <v>Profile|0.05{A|C|</v>
      </c>
      <c r="JP328" t="str">
        <v>Profile|0.05|A|B|</v>
      </c>
      <c r="JQ328" t="str">
        <v>Profile|0.05|E|</v>
      </c>
      <c r="JR328" t="str">
        <v>Profile|0.05|E|F|</v>
      </c>
      <c r="JS328" t="str">
        <v>Profile|0.06|A|C|</v>
      </c>
      <c r="JT328" t="str">
        <v>Profile|0.1|A|A|</v>
      </c>
      <c r="JU328" t="str">
        <v>Profile|0.1|D1|</v>
      </c>
      <c r="JV328" t="str">
        <v>Profile|A|B|C|</v>
      </c>
      <c r="JW328" t="str">
        <v>Proile|.002|A|B|J-K</v>
      </c>
      <c r="JX328" t="str">
        <v>P-Thread Form</v>
      </c>
      <c r="JY328" t="str">
        <v>R  FULL RADIUS</v>
      </c>
      <c r="JZ328" t="str">
        <v>R.001/.006</v>
      </c>
      <c r="KA328" t="str">
        <v>R.003 MAX</v>
      </c>
      <c r="KB328" t="str">
        <v>R.005 MAX</v>
      </c>
      <c r="KC328" t="str">
        <v>R.030</v>
      </c>
      <c r="KD328" t="str">
        <v>R.25 MAX</v>
      </c>
      <c r="KE328" t="str">
        <v>R1.33 BASIC</v>
      </c>
      <c r="KF328" t="str">
        <v>R3.3</v>
      </c>
      <c r="KG328" t="str">
        <v>Ra 1.6 MAX</v>
      </c>
      <c r="KH328" t="str">
        <v>RAD @ FACE &amp; OD CHAMFER</v>
      </c>
      <c r="KI328" t="str">
        <v>RAD. @ ID &amp; BACK FACE</v>
      </c>
      <c r="KJ328" t="str">
        <v>RAD. @ OD &amp; BACK FACE</v>
      </c>
      <c r="KK328" t="str">
        <v>REMOVE SHRP EDGES .005 MAX</v>
      </c>
      <c r="KL328" t="str">
        <v>ROD SLOT CENTERED</v>
      </c>
      <c r="KM328" t="str">
        <v>SHARP OKAY</v>
      </c>
      <c r="KN328" t="str">
        <v>Slot Centered</v>
      </c>
      <c r="KO328" t="str">
        <v>SLOT WIDTH</v>
      </c>
      <c r="KP328" t="str">
        <v>Surface Finish Per Note 1</v>
      </c>
      <c r="KQ328" t="str">
        <v>Symmerty Balloon A_6</v>
      </c>
      <c r="KR328" t="str">
        <v>T27 HEXALOBE Per Note 1</v>
      </c>
      <c r="KS328" t="str">
        <v>T27 TORX</v>
      </c>
      <c r="KT328" t="str">
        <v>THRD DEPTH</v>
      </c>
      <c r="KU328" t="str">
        <v>Thread Form Per Note 3</v>
      </c>
      <c r="KV328" t="str">
        <v>THREAD INTO ROD SLOT</v>
      </c>
      <c r="KW328" t="str">
        <v>Thread Timed Print Note 6</v>
      </c>
      <c r="KX328" t="str">
        <v>TOOL MISMATCH PERMISSIBLE</v>
      </c>
      <c r="KY328" t="str">
        <v>Tot. Runout|Ø.002|C|</v>
      </c>
      <c r="KZ328" t="str">
        <v>Total Runout|.002|E|</v>
      </c>
      <c r="LA328" t="str">
        <v>TRIPLE LEAD THREAD</v>
      </c>
      <c r="LB328" t="str">
        <v>True Pos. |.001 (M)|A|</v>
      </c>
      <c r="LC328" t="str">
        <v>True Pos. |.002(M)|A|B|</v>
      </c>
      <c r="LD328" t="str">
        <v>True Pos. |.002|</v>
      </c>
      <c r="LE328" t="str">
        <v>True Pos. |.002|A|</v>
      </c>
      <c r="LF328" t="str">
        <v>True Pos. |.002|A|B|</v>
      </c>
      <c r="LG328" t="str">
        <v>True Pos. |.004|A|C|B|</v>
      </c>
      <c r="LH328" t="str">
        <v>True Pos. |.005(M)|A|B|</v>
      </c>
      <c r="LI328" t="str">
        <v>True Pos.|.000(L)|A|D|</v>
      </c>
      <c r="LJ328" t="str">
        <v>True Pos.|.000(M)|A|</v>
      </c>
      <c r="LK328" t="str">
        <v>True Pos.|.001(M)|A|</v>
      </c>
      <c r="LL328" t="str">
        <v>True Pos.|.001|B|</v>
      </c>
      <c r="LM328" t="str">
        <v>True Pos.|.001|E|</v>
      </c>
      <c r="LN328" t="str">
        <v>True Pos.|.002|A|</v>
      </c>
      <c r="LO328" t="str">
        <v>True Pos.|.002|B|</v>
      </c>
      <c r="LP328" t="str">
        <v>True Pos.|.002|C|</v>
      </c>
      <c r="LQ328" t="str">
        <v>True Pos.|.002|D1|</v>
      </c>
      <c r="LR328" t="str">
        <v>True Pos.|.002|D1|D2|</v>
      </c>
      <c r="LS328" t="str">
        <v>True Pos.|.05|A|</v>
      </c>
      <c r="LT328" t="str">
        <v>True Pos.|.1|A|B|C|</v>
      </c>
      <c r="LU328" t="str">
        <v>True Pos.|.13|A</v>
      </c>
      <c r="LV328" t="str">
        <v>True Pos.|0.05|A|</v>
      </c>
      <c r="LW328" t="str">
        <v>True Pos.|0.1|A|B|C|</v>
      </c>
      <c r="LX328" t="str">
        <v>True Pos.|0.13|A|</v>
      </c>
      <c r="LY328" t="str">
        <v>True Pos.|Ø.000(M)|A|</v>
      </c>
      <c r="LZ328" t="str">
        <v>True Pos.|Ø.000(M)|B|</v>
      </c>
      <c r="MA328" t="str">
        <v>True Pos.|Ø.001(M)|A(M)|</v>
      </c>
      <c r="MB328" t="str">
        <v>True Pos.|Ø.001(M)|A|</v>
      </c>
      <c r="MC328" t="str">
        <v>True Pos.|Ø.001|A|</v>
      </c>
      <c r="MD328" t="str">
        <v>True Pos.|Ø.001|C|</v>
      </c>
      <c r="ME328" t="str">
        <v>True Pos.|Ø.002(S)|A(S)|</v>
      </c>
      <c r="MF328" t="str">
        <v>True Pos.|Ø.002|A|</v>
      </c>
      <c r="MG328" t="str">
        <v>True Pos.|Ø.002|B|</v>
      </c>
      <c r="MH328" t="str">
        <v>True Pos.|Ø.002|C|</v>
      </c>
      <c r="MI328" t="str">
        <v>True Pos.|Ø.03(M)|A|</v>
      </c>
      <c r="MJ328" t="str">
        <v>True Pos.|Ø0.03(M)|A|</v>
      </c>
      <c r="MK328" t="str">
        <v>True Pos.|Ø0.05(L)|D|B|</v>
      </c>
      <c r="ML328" t="str">
        <v>True Pos.|Ø0.05|A|</v>
      </c>
      <c r="MM328" t="str">
        <v>True Pos.|Ø0.05|D|</v>
      </c>
      <c r="MN328" t="str">
        <v>True Pos.|Ø0.05|E|</v>
      </c>
      <c r="MO328" t="str">
        <v>True Pos.|Ø0.05|E|B|</v>
      </c>
      <c r="MP328" t="str">
        <v>True Pos.|SØ0.03|C|B|</v>
      </c>
      <c r="MQ328" t="str">
        <v>True Position|.002|A|B|</v>
      </c>
      <c r="MR328" t="str">
        <v>True. Pos.|Ø.001(M)|A|</v>
      </c>
      <c r="MS328" t="str">
        <v>True. Pps.|0.05|A|</v>
      </c>
      <c r="MT328" t="str">
        <v>Tumble Per Note 1</v>
      </c>
      <c r="MU328" t="str">
        <v>Tumble Per Note 2</v>
      </c>
    </row>
    <row r="329" spans="1:359">
      <c r="A329" t="s">
        <v>1169</v>
      </c>
      <c r="C329" s="74" t="str" cm="1">
        <f t="array" ref="C329:MU329">TRANSPOSE(_xlfn._xlws.SORT(_xlfn._xlws.FILTER($A$2:$A$499,ISNUMBER(SEARCH('Prt. Lib. &amp; Routine, Table'!L336,$A$2:$A$499)),"not found")))</f>
        <v>.0015 T.I.R. MAX</v>
      </c>
      <c r="D329" t="str">
        <v>.002 MAX ROOT RADIUS</v>
      </c>
      <c r="E329" t="str">
        <v>.012 BLUNT END</v>
      </c>
      <c r="F329" t="str">
        <v>.015 MAX</v>
      </c>
      <c r="G329" t="str">
        <v>.016 T.S.C.</v>
      </c>
      <c r="H329" t="str">
        <v>.017 BASIC</v>
      </c>
      <c r="I329" t="str">
        <v>.021 PITCH</v>
      </c>
      <c r="J329" t="str">
        <v>.022 BLUNT START</v>
      </c>
      <c r="K329" t="str">
        <v>.025 BASIC</v>
      </c>
      <c r="L329" t="str">
        <v>.035 BASIC</v>
      </c>
      <c r="M329" t="str">
        <v>.043 T.S.C</v>
      </c>
      <c r="N329" t="str">
        <v>.053 T.S.C.</v>
      </c>
      <c r="O329" t="str">
        <v>.060 HEX DEPTH</v>
      </c>
      <c r="P329" t="str">
        <v>.060 PITCH</v>
      </c>
      <c r="Q329" t="str">
        <v>.061 BASIC</v>
      </c>
      <c r="R329" t="str">
        <v>.07 HEX</v>
      </c>
      <c r="S329" t="str">
        <v>.070 HEX DEPTH</v>
      </c>
      <c r="T329" t="str">
        <v>.082 DRILL</v>
      </c>
      <c r="U329" t="str">
        <v>.082 DRILL DEPTH</v>
      </c>
      <c r="V329" t="str">
        <v>.094 HEX</v>
      </c>
      <c r="W329" t="str">
        <v>.115 T.S.C.</v>
      </c>
      <c r="X329" t="str">
        <v>.1195 / .1243 MAJOR DIAMETER</v>
      </c>
      <c r="Y329" t="str">
        <v>.1250 HEX</v>
      </c>
      <c r="Z329" t="str">
        <v>.157 MINOR DIAMETER</v>
      </c>
      <c r="AA329" t="str">
        <v>.172 FULL THD DEPTH</v>
      </c>
      <c r="AB329" t="str">
        <v>.172 MAJOR DIAMETER</v>
      </c>
      <c r="AC329" t="str">
        <v>.180 MIN DEPTH FULL THRD</v>
      </c>
      <c r="AD329" t="str">
        <v>.183 Ceter Line Thread Dwell</v>
      </c>
      <c r="AE329" t="str">
        <v>.208 MAX THRD DEPTH</v>
      </c>
      <c r="AF329" t="str">
        <v>.218 BOTTOM HALF OF SLOT</v>
      </c>
      <c r="AG329" t="str">
        <v>.261 BASIC</v>
      </c>
      <c r="AH329" t="str">
        <v>.314 T.S.C.</v>
      </c>
      <c r="AI329" t="str">
        <v>.315 BASIC</v>
      </c>
      <c r="AJ329" t="str">
        <v>.329 MINOR Ø</v>
      </c>
      <c r="AK329" t="str">
        <v>.330 BASIC</v>
      </c>
      <c r="AL329" t="str">
        <v>.35 TO TANGENT POINT</v>
      </c>
      <c r="AM329" t="str">
        <v>.375 MAJOR Ø</v>
      </c>
      <c r="AN329" t="str">
        <v>.390 BASIC</v>
      </c>
      <c r="AO329" t="str">
        <v>.440 BASIC</v>
      </c>
      <c r="AP329" t="str">
        <v>.64/.96 HIGH=Pass</v>
      </c>
      <c r="AQ329" t="str">
        <v>0.012 MAX</v>
      </c>
      <c r="AR329" t="str">
        <v>0.015 MAX</v>
      </c>
      <c r="AS329" t="str">
        <v>0.05 Per Note 2</v>
      </c>
      <c r="AT329" t="str">
        <v>0.500 PULLOUT ZONE</v>
      </c>
      <c r="AU329" t="str">
        <v>10-32 UNF-2A</v>
      </c>
      <c r="AV329" t="str">
        <v>12-28 UNF-2B</v>
      </c>
      <c r="AW329" t="str">
        <v>2.87 BASIC</v>
      </c>
      <c r="AX329" t="str">
        <v>2-56 UNC 2B 2 STARTS</v>
      </c>
      <c r="AY329" t="str">
        <v>3 LEAD THREAD</v>
      </c>
      <c r="AZ329" t="str">
        <v>32µIN Max</v>
      </c>
      <c r="BA329" t="str">
        <v>5/16"-24 UNF-2A</v>
      </c>
      <c r="BB329" t="str">
        <v>5/16-18 UNC 2A</v>
      </c>
      <c r="BC329" t="str">
        <v>5-44 UNF-2A</v>
      </c>
      <c r="BD329" t="str">
        <v>6-16µIN</v>
      </c>
      <c r="BE329" t="str">
        <v>65° BLEND</v>
      </c>
      <c r="BF329" t="str">
        <v>7.45 Top of Ball to Face</v>
      </c>
      <c r="BG329" t="str">
        <v>7/16-28 UNEF 2B</v>
      </c>
      <c r="BH329" t="str">
        <v>7/16-28-UNEF-2A</v>
      </c>
      <c r="BI329" t="str">
        <v>Alignment Per Note 3</v>
      </c>
      <c r="BJ329" t="str">
        <v>ANODIZE (SEE CHART)</v>
      </c>
      <c r="BK329" t="str">
        <v>ANODIZE AQUA Per Note 3</v>
      </c>
      <c r="BL329" t="str">
        <v>ANODIZE BOTTOM PORTION</v>
      </c>
      <c r="BM329" t="str">
        <v>ANODIZE COLOR AQUA</v>
      </c>
      <c r="BN329" t="str">
        <v>ANODIZE COLOR GREEN DWG NOTE 4</v>
      </c>
      <c r="BO329" t="str">
        <v>ANODIZE COLOR LIGHT BLUE</v>
      </c>
      <c r="BP329" t="str">
        <v>ANODIZE GREEN Per Note 2</v>
      </c>
      <c r="BQ329" t="str">
        <v>ANODIZE GREY, Per Note 1</v>
      </c>
      <c r="BR329" t="str">
        <v>ANODIZE MAGENTA</v>
      </c>
      <c r="BS329" t="str">
        <v>Anodize Per note 3</v>
      </c>
      <c r="BT329" t="str">
        <v>Anodize Per Note 4</v>
      </c>
      <c r="BU329" t="str">
        <v>ANODIZE SEAFOAM</v>
      </c>
      <c r="BV329" t="str">
        <v>Balloon 11 Symmetry</v>
      </c>
      <c r="BW329" t="str">
        <v>Balloon 12 Symmetry</v>
      </c>
      <c r="BX329" t="str">
        <v>Balloon 13 Hole Centered</v>
      </c>
      <c r="BY329" t="str">
        <v>Balloon 13 Symmerty</v>
      </c>
      <c r="BZ329" t="str">
        <v>Balloon 2 Symmetry</v>
      </c>
      <c r="CA329" t="str">
        <v>Balloon 21 CENTERED</v>
      </c>
      <c r="CB329" t="str">
        <v>Balloon 29 Symmetry</v>
      </c>
      <c r="CC329" t="str">
        <v>Balloon 3 Symmetry</v>
      </c>
      <c r="CD329" t="str">
        <v>Balloon 4 Symmetry</v>
      </c>
      <c r="CE329" t="str">
        <v>Balloon 5 blend to SØ .340</v>
      </c>
      <c r="CF329" t="str">
        <v>Balloon 5 Symmetry</v>
      </c>
      <c r="CG329" t="str">
        <v>Balloon 6 Centered</v>
      </c>
      <c r="CH329" t="str">
        <v>Balloon 9 Function Check</v>
      </c>
      <c r="CI329" t="str">
        <v>Balloon 9 Symmerty</v>
      </c>
      <c r="CJ329" t="str">
        <v>Balloons 2 &amp; 17 Symmetry |.001|A|</v>
      </c>
      <c r="CK329" t="str">
        <v>Basic Ø 3.6</v>
      </c>
      <c r="CL329" t="str">
        <v>BEAD BLAST</v>
      </c>
      <c r="CM329" t="str">
        <v>BLAST ALUMINUM OXIDE</v>
      </c>
      <c r="CN329" t="str">
        <v>Blast Note 2</v>
      </c>
      <c r="CO329" t="str">
        <v xml:space="preserve">BLAST Per Note 1 </v>
      </c>
      <c r="CP329" t="str">
        <v>BLAST Per Note 2</v>
      </c>
      <c r="CQ329" t="str">
        <v>BLAST Per Note 3</v>
      </c>
      <c r="CR329" t="str">
        <v>BLAST Per Note 4</v>
      </c>
      <c r="CS329" t="str">
        <v>BLAST Per Note 8</v>
      </c>
      <c r="CT329" t="str">
        <v>BLAST Per Traveler, MATT FINISH</v>
      </c>
      <c r="CU329" t="str">
        <v>BLAST WITH 16 GRIT ALUMINUM OXIDE</v>
      </c>
      <c r="CV329" t="str">
        <v>BLAST, Uniform Finish Per Note 3</v>
      </c>
      <c r="CW329" t="str">
        <v>BREAK EDGE</v>
      </c>
      <c r="CX329" t="str">
        <v>BREAK EDGE .014</v>
      </c>
      <c r="CY329" t="str">
        <v>BREAK EDGES Note 2</v>
      </c>
      <c r="CZ329" t="str">
        <v>BREAK SHARP Per Note 1</v>
      </c>
      <c r="DA329" t="str">
        <v>BREAK SHARPS Per Note 1</v>
      </c>
      <c r="DB329" t="str">
        <v>CE 2729</v>
      </c>
      <c r="DC329" t="str">
        <v>CE Logo per Note 3</v>
      </c>
      <c r="DD329" t="str">
        <v>CE MARK</v>
      </c>
      <c r="DE329" t="str">
        <v>Chips/Debris Removed</v>
      </c>
      <c r="DF329" t="str">
        <v>Coat Per Note 2</v>
      </c>
      <c r="DG329" t="str">
        <v>C-Sink Ø .155</v>
      </c>
      <c r="DH329" t="str">
        <v>C-Sink Ø5.2</v>
      </c>
      <c r="DI329" t="str">
        <v>Deburred</v>
      </c>
      <c r="DJ329" t="str">
        <v>DIM "A" NoGo</v>
      </c>
      <c r="DK329" t="str">
        <v>DIM "A" NoGo Hexalobe</v>
      </c>
      <c r="DL329" t="str">
        <v>EDGE BREAK</v>
      </c>
      <c r="DM329" t="str">
        <v>EDGE BREAK MIN R.004, MAX R.010</v>
      </c>
      <c r="DN329" t="str">
        <v>Edge Break per Note 1</v>
      </c>
      <c r="DO329" t="str">
        <v>ELECTROPOLISH Per Note 1</v>
      </c>
      <c r="DP329" t="str">
        <v>Finish Per Note 3</v>
      </c>
      <c r="DQ329" t="str">
        <v>FLUTE POSITION Per Note 3</v>
      </c>
      <c r="DR329" t="str">
        <v>FULL R</v>
      </c>
      <c r="DS329" t="str">
        <v>FULL RADIUS</v>
      </c>
      <c r="DT329" t="str">
        <v xml:space="preserve">FULL RADIUS </v>
      </c>
      <c r="DU329" t="str">
        <v>Function Check  (.2340 .2360 FULL)</v>
      </c>
      <c r="DV329" t="str">
        <v>FUNCTIONAL  HEXALOBE</v>
      </c>
      <c r="DW329" t="str">
        <v>GLASS BEAD Per Note 3</v>
      </c>
      <c r="DX329" t="str">
        <v>Globus Logo per Note 3</v>
      </c>
      <c r="DY329" t="str">
        <v>Gold Anodized Color</v>
      </c>
      <c r="DZ329" t="str">
        <v>Green Anodized Color</v>
      </c>
      <c r="EA329" t="str">
        <v>GRIT BLAST Per Note 3</v>
      </c>
      <c r="EB329" t="str">
        <v>Grit Blast Per Note 4</v>
      </c>
      <c r="EC329" t="str">
        <v>GRIT BLAST, DWG NOTE 3</v>
      </c>
      <c r="ED329" t="str">
        <v>HEX MINOR Ø.1292</v>
      </c>
      <c r="EE329" t="str">
        <v xml:space="preserve">HEXALOBE </v>
      </c>
      <c r="EF329" t="str">
        <v>HEXALOBE FUNCTION</v>
      </c>
      <c r="EG329" t="str">
        <v>Hexalobe Minor</v>
      </c>
      <c r="EH329" t="str">
        <v>Hexalobe NV-30</v>
      </c>
      <c r="EI329" t="str">
        <v>HEXALOBE ORIENTATION</v>
      </c>
      <c r="EJ329" t="str">
        <v>Inspect per operation 30 comments</v>
      </c>
      <c r="EK329" t="str">
        <v>INT / EXT CORNERS: R.002 TO R.010</v>
      </c>
      <c r="EL329" t="str">
        <v>INT /EXT CORNERS R.05 TO R.03</v>
      </c>
      <c r="EM329" t="str">
        <v>John is a Geek</v>
      </c>
      <c r="EN329" t="str">
        <v>LASER ETCH</v>
      </c>
      <c r="EO329" t="str">
        <v>Laser Etch Per Note 7</v>
      </c>
      <c r="EP329" t="str">
        <v xml:space="preserve">LASER MARK "CE" DWG NOTE 10 </v>
      </c>
      <c r="EQ329" t="str">
        <v>Laser Mark "P1-15004-08", Per Note 3</v>
      </c>
      <c r="ER329" t="str">
        <v>Laser Mark "P2-15004-08", Per Note 3</v>
      </c>
      <c r="ES329" t="str">
        <v>Laser Mark "P3-15004-08", Per Note 3</v>
      </c>
      <c r="ET329" t="str">
        <v>Laser Mark "P4-15004-08", Per Note 3</v>
      </c>
      <c r="EU329" t="str">
        <v xml:space="preserve">LASER MARK LOGO DWG NOTE 9 </v>
      </c>
      <c r="EV329" t="str">
        <v xml:space="preserve">LASER MARK LOT NUMBER DWG NOTE 8 </v>
      </c>
      <c r="EW329" t="str">
        <v>Laser Mark Lot, Per Note 3</v>
      </c>
      <c r="EX329" t="str">
        <v xml:space="preserve">LASER MARK PART NUMBER DWG NOTE 8 </v>
      </c>
      <c r="EY329" t="str">
        <v>LASER: 13000000</v>
      </c>
      <c r="EZ329" t="str">
        <v>LASER: CE 2797</v>
      </c>
      <c r="FA329" t="str">
        <v>LASER: LOGO</v>
      </c>
      <c r="FB329" t="str">
        <v xml:space="preserve">LASER: Lot # Per RE-75-001 </v>
      </c>
      <c r="FC329" t="str">
        <v>LAST THREAD</v>
      </c>
      <c r="FD329" t="str">
        <v>LEAD .0625</v>
      </c>
      <c r="FE329" t="str">
        <v>LOGO</v>
      </c>
      <c r="FF329" t="str">
        <v>Lot (Control) Number per Note 3</v>
      </c>
      <c r="FG329" t="str">
        <v>LOT NO.</v>
      </c>
      <c r="FH329" t="str">
        <v>LOT NUMBER</v>
      </c>
      <c r="FI329" t="str">
        <v>LOT NUMBER PER NUVASIVE SOP 9002007</v>
      </c>
      <c r="FJ329" t="str">
        <v>M 4X 0.5 - 6G - 0.063R - LH</v>
      </c>
      <c r="FK329" t="str">
        <v>M4 X 0.5 - 6G - 0.063R</v>
      </c>
      <c r="FL329" t="str">
        <v>M4 X 0.5 - 6G - 0.063R - LH</v>
      </c>
      <c r="FM329" t="str">
        <v>M4.5 X .75 6g</v>
      </c>
      <c r="FN329" t="str">
        <v>M4.5 X 0.75 6g</v>
      </c>
      <c r="FO329" t="str">
        <v>M5x0.8-6g</v>
      </c>
      <c r="FP329" t="str">
        <v xml:space="preserve">M5x0.8-6g </v>
      </c>
      <c r="FQ329" t="str">
        <v>M6 X .75 6g</v>
      </c>
      <c r="FR329" t="str">
        <v>M6 X 0.75-6g</v>
      </c>
      <c r="FS329" t="str">
        <v>M6 X0.75 - 6g</v>
      </c>
      <c r="FT329" t="str">
        <v>M6X0.75 - 6H</v>
      </c>
      <c r="FU329" t="str">
        <v>M7 X 1.00 6g THREAD</v>
      </c>
      <c r="FV329" t="str">
        <v>M7X1.00 6g THREAD</v>
      </c>
      <c r="FW329" t="str">
        <v>M7X1.00 6h THREAD</v>
      </c>
      <c r="FX329" t="str">
        <v>Magenta Anodized Color</v>
      </c>
      <c r="FY329" t="str">
        <v>MAJOR Ø .380</v>
      </c>
      <c r="FZ329" t="str">
        <v>MAJORØ</v>
      </c>
      <c r="GA329" t="str">
        <v>MATT FINISH Per Note 3</v>
      </c>
      <c r="GB329" t="str">
        <v>MATT FINISH Per Traveler</v>
      </c>
      <c r="GC329" t="str">
        <v>MATTE FINISH</v>
      </c>
      <c r="GD329" t="str">
        <v>MATTE FINISH DWG NOTE 3</v>
      </c>
      <c r="GE329" t="str">
        <v>MATTE FINISH Note 3</v>
      </c>
      <c r="GF329" t="str">
        <v>Matte Finish Per Note 3</v>
      </c>
      <c r="GG329" t="str">
        <v>MATTE FINISH SIZE 10 GLASS BEAD</v>
      </c>
      <c r="GH329" t="str">
        <v>MAX ROOT RADIUS</v>
      </c>
      <c r="GI329" t="str">
        <v xml:space="preserve">Mill Profile Centered </v>
      </c>
      <c r="GJ329" t="str">
        <v>Minor Ø Unconstrained Check</v>
      </c>
      <c r="GK329" t="str">
        <v>MINOR Ø.1336</v>
      </c>
      <c r="GL329" t="str">
        <v>NO ANODIZE Per note 8</v>
      </c>
      <c r="GM329" t="str">
        <v>NO ANODIZE Per note 9</v>
      </c>
      <c r="GN329" t="str">
        <v>No Nicks, Scratches, Tool Marks, etc.</v>
      </c>
      <c r="GO329" t="str">
        <v>No Nicks,Scratches,Tool Marks,etc.</v>
      </c>
      <c r="GP329" t="str">
        <v>NO TOOL MARKS</v>
      </c>
      <c r="GQ329" t="str">
        <v>NOTE 3 THREAD RELIEF</v>
      </c>
      <c r="GR329" t="str">
        <v>NV-27 FUNC.</v>
      </c>
      <c r="GS329" t="str">
        <v>NV-30 DIM A</v>
      </c>
      <c r="GT329" t="str">
        <v>NV-30 DIM B</v>
      </c>
      <c r="GU329" t="str">
        <v>NV-30 DIM F</v>
      </c>
      <c r="GV329" t="str">
        <v>Ø .1250 HEX</v>
      </c>
      <c r="GW329" t="str">
        <v>Ø 9.4 MAJOR</v>
      </c>
      <c r="GX329" t="str">
        <v>Ø.096 MAX PILOT HOLE</v>
      </c>
      <c r="GY329" t="str">
        <v>Ø.125 THRU</v>
      </c>
      <c r="GZ329" t="str">
        <v>Ø.205 COUNTERSINK</v>
      </c>
      <c r="HA329" t="str">
        <v>Ø.260 T.S.C.</v>
      </c>
      <c r="HB329" t="str">
        <v>Ø.500 BASIC</v>
      </c>
      <c r="HC329" t="str">
        <v xml:space="preserve">OVAL CENTERED </v>
      </c>
      <c r="HD329" t="str">
        <v>PART NO. 15100</v>
      </c>
      <c r="HE329" t="str">
        <v>PART NUMBER 13100000</v>
      </c>
      <c r="HF329" t="str">
        <v>PART NUMBER 13600000</v>
      </c>
      <c r="HG329" t="str">
        <v>Part Number per Note 3</v>
      </c>
      <c r="HH329" t="str">
        <v>PD 5/16-18 UNC 2A</v>
      </c>
      <c r="HI329" t="str">
        <v>Perp.|0.05|A|</v>
      </c>
      <c r="HJ329" t="str">
        <v>PILOT THRU HOLE PRESENT</v>
      </c>
      <c r="HK329" t="str">
        <v>PITCH .060</v>
      </c>
      <c r="HL329" t="str">
        <v>Profile |.001|A|</v>
      </c>
      <c r="HM329" t="str">
        <v>Profile |.0015 | A | X-Y</v>
      </c>
      <c r="HN329" t="str">
        <v>Profile |.002| |A|B| X-Y</v>
      </c>
      <c r="HO329" t="str">
        <v>Profile |.002|A|B|</v>
      </c>
      <c r="HP329" t="str">
        <v>Profile |.002|A|B| X-Y</v>
      </c>
      <c r="HQ329" t="str">
        <v>Profile:|010|A|B|C|</v>
      </c>
      <c r="HR329" t="str">
        <v>Profile| .002| A|B|</v>
      </c>
      <c r="HS329" t="str">
        <v>Profile|.001|</v>
      </c>
      <c r="HT329" t="str">
        <v>Profile|.001|A|</v>
      </c>
      <c r="HU329" t="str">
        <v>Profile|.001|A|B|</v>
      </c>
      <c r="HV329" t="str">
        <v xml:space="preserve">Profile|.001|A|B| A&lt;-&gt;B </v>
      </c>
      <c r="HW329" t="str">
        <v>Profile|.001|A|B| C&lt;-&gt;D</v>
      </c>
      <c r="HX329" t="str">
        <v>Profile|.001|A|B| L-M</v>
      </c>
      <c r="HY329" t="str">
        <v>Profile|.001|A|B| P-Q</v>
      </c>
      <c r="HZ329" t="str">
        <v>Profile|.001|A|B|C&lt;-&gt;D</v>
      </c>
      <c r="IA329" t="str">
        <v>Profile|.001|A|C&lt;--&gt;D</v>
      </c>
      <c r="IB329" t="str">
        <v>Profile|.001|A|UNILATERAL</v>
      </c>
      <c r="IC329" t="str">
        <v>Profile|.001|C|</v>
      </c>
      <c r="ID329" t="str">
        <v>Profile|.0012|D1|</v>
      </c>
      <c r="IE329" t="str">
        <v>Profile|.0015| A-B UNI.</v>
      </c>
      <c r="IF329" t="str">
        <v>Profile|.0015| UNI.</v>
      </c>
      <c r="IG329" t="str">
        <v>Profile|.0015|A| X-Y</v>
      </c>
      <c r="IH329" t="str">
        <v>Profile|.0015|E|F|</v>
      </c>
      <c r="II329" t="str">
        <v>Profile|.0016|B|D|</v>
      </c>
      <c r="IJ329" t="str">
        <v>Profile|.002(U).000|A|</v>
      </c>
      <c r="IK329" t="str">
        <v>Profile|.002|</v>
      </c>
      <c r="IL329" t="str">
        <v>Profile|.002|A</v>
      </c>
      <c r="IM329" t="str">
        <v>Profile|.002|A|</v>
      </c>
      <c r="IN329" t="str">
        <v>Profile|.002|A|B|</v>
      </c>
      <c r="IO329" t="str">
        <v xml:space="preserve">Profile|.002|A|B| A&lt;-&gt;B </v>
      </c>
      <c r="IP329" t="str">
        <v>Profile|.002|A|B| C&lt;-&gt;D</v>
      </c>
      <c r="IQ329" t="str">
        <v>Profile|.002|A|B| X-Y</v>
      </c>
      <c r="IR329" t="str">
        <v>Profile|.002|A|B|C|X-Y</v>
      </c>
      <c r="IS329" t="str">
        <v>Profile|.002|A|B|X&lt;--&gt;Y</v>
      </c>
      <c r="IT329" t="str">
        <v>Profile|.002|A|B|X-Y</v>
      </c>
      <c r="IU329" t="str">
        <v>Profile|.002|A|C|</v>
      </c>
      <c r="IV329" t="str">
        <v>Profile|.002|C|A|</v>
      </c>
      <c r="IW329" t="str">
        <v>Profile|.002|C|B|</v>
      </c>
      <c r="IX329" t="str">
        <v>Profile|.0020|</v>
      </c>
      <c r="IY329" t="str">
        <v>Profile|.003|A|</v>
      </c>
      <c r="IZ329" t="str">
        <v>Profile|.003|A|B|C| Uni.</v>
      </c>
      <c r="JA329" t="str">
        <v>Profile|.003|E|F|</v>
      </c>
      <c r="JB329" t="str">
        <v>Profile|.004(U) .003|A|B|C|</v>
      </c>
      <c r="JC329" t="str">
        <v>Profile|.004|A| UNI.</v>
      </c>
      <c r="JD329" t="str">
        <v>Profile|.005|A|C|</v>
      </c>
      <c r="JE329" t="str">
        <v>Profile|.005|A|C|A&lt;--&gt;B, C&lt;--&gt;D</v>
      </c>
      <c r="JF329" t="str">
        <v>Profile|.005|A|D| A-B UNI.</v>
      </c>
      <c r="JG329" t="str">
        <v>Profile|.005|A|D| UNI.</v>
      </c>
      <c r="JH329" t="str">
        <v>Profile|.010|A|B|</v>
      </c>
      <c r="JI329" t="str">
        <v>Profile|.010|A|B|C|</v>
      </c>
      <c r="JJ329" t="str">
        <v>Profile|.03|A|</v>
      </c>
      <c r="JK329" t="str">
        <v>Profile|.05|A|B|</v>
      </c>
      <c r="JL329" t="str">
        <v>Profile|0.03|</v>
      </c>
      <c r="JM329" t="str">
        <v>Profile|0.03|A|</v>
      </c>
      <c r="JN329" t="str">
        <v>Profile|0.03|A|B|</v>
      </c>
      <c r="JO329" t="str">
        <v>Profile|0.05{A|C|</v>
      </c>
      <c r="JP329" t="str">
        <v>Profile|0.05|A|B|</v>
      </c>
      <c r="JQ329" t="str">
        <v>Profile|0.05|E|</v>
      </c>
      <c r="JR329" t="str">
        <v>Profile|0.05|E|F|</v>
      </c>
      <c r="JS329" t="str">
        <v>Profile|0.06|A|C|</v>
      </c>
      <c r="JT329" t="str">
        <v>Profile|0.1|A|A|</v>
      </c>
      <c r="JU329" t="str">
        <v>Profile|0.1|D1|</v>
      </c>
      <c r="JV329" t="str">
        <v>Profile|A|B|C|</v>
      </c>
      <c r="JW329" t="str">
        <v>Proile|.002|A|B|J-K</v>
      </c>
      <c r="JX329" t="str">
        <v>P-Thread Form</v>
      </c>
      <c r="JY329" t="str">
        <v>R  FULL RADIUS</v>
      </c>
      <c r="JZ329" t="str">
        <v>R.001/.006</v>
      </c>
      <c r="KA329" t="str">
        <v>R.003 MAX</v>
      </c>
      <c r="KB329" t="str">
        <v>R.005 MAX</v>
      </c>
      <c r="KC329" t="str">
        <v>R.030</v>
      </c>
      <c r="KD329" t="str">
        <v>R.25 MAX</v>
      </c>
      <c r="KE329" t="str">
        <v>R1.33 BASIC</v>
      </c>
      <c r="KF329" t="str">
        <v>R3.3</v>
      </c>
      <c r="KG329" t="str">
        <v>Ra 1.6 MAX</v>
      </c>
      <c r="KH329" t="str">
        <v>RAD @ FACE &amp; OD CHAMFER</v>
      </c>
      <c r="KI329" t="str">
        <v>RAD. @ ID &amp; BACK FACE</v>
      </c>
      <c r="KJ329" t="str">
        <v>RAD. @ OD &amp; BACK FACE</v>
      </c>
      <c r="KK329" t="str">
        <v>REMOVE SHRP EDGES .005 MAX</v>
      </c>
      <c r="KL329" t="str">
        <v>ROD SLOT CENTERED</v>
      </c>
      <c r="KM329" t="str">
        <v>SHARP OKAY</v>
      </c>
      <c r="KN329" t="str">
        <v>Slot Centered</v>
      </c>
      <c r="KO329" t="str">
        <v>SLOT WIDTH</v>
      </c>
      <c r="KP329" t="str">
        <v>Surface Finish Per Note 1</v>
      </c>
      <c r="KQ329" t="str">
        <v>Symmerty Balloon A_6</v>
      </c>
      <c r="KR329" t="str">
        <v>T27 HEXALOBE Per Note 1</v>
      </c>
      <c r="KS329" t="str">
        <v>T27 TORX</v>
      </c>
      <c r="KT329" t="str">
        <v>THRD DEPTH</v>
      </c>
      <c r="KU329" t="str">
        <v>Thread Form Per Note 3</v>
      </c>
      <c r="KV329" t="str">
        <v>THREAD INTO ROD SLOT</v>
      </c>
      <c r="KW329" t="str">
        <v>Thread Timed Print Note 6</v>
      </c>
      <c r="KX329" t="str">
        <v>TOOL MISMATCH PERMISSIBLE</v>
      </c>
      <c r="KY329" t="str">
        <v>Tot. Runout|Ø.002|C|</v>
      </c>
      <c r="KZ329" t="str">
        <v>Total Runout|.002|E|</v>
      </c>
      <c r="LA329" t="str">
        <v>TRIPLE LEAD THREAD</v>
      </c>
      <c r="LB329" t="str">
        <v>True Pos. |.001 (M)|A|</v>
      </c>
      <c r="LC329" t="str">
        <v>True Pos. |.002(M)|A|B|</v>
      </c>
      <c r="LD329" t="str">
        <v>True Pos. |.002|</v>
      </c>
      <c r="LE329" t="str">
        <v>True Pos. |.002|A|</v>
      </c>
      <c r="LF329" t="str">
        <v>True Pos. |.002|A|B|</v>
      </c>
      <c r="LG329" t="str">
        <v>True Pos. |.004|A|C|B|</v>
      </c>
      <c r="LH329" t="str">
        <v>True Pos. |.005(M)|A|B|</v>
      </c>
      <c r="LI329" t="str">
        <v>True Pos.|.000(L)|A|D|</v>
      </c>
      <c r="LJ329" t="str">
        <v>True Pos.|.000(M)|A|</v>
      </c>
      <c r="LK329" t="str">
        <v>True Pos.|.001(M)|A|</v>
      </c>
      <c r="LL329" t="str">
        <v>True Pos.|.001|B|</v>
      </c>
      <c r="LM329" t="str">
        <v>True Pos.|.001|E|</v>
      </c>
      <c r="LN329" t="str">
        <v>True Pos.|.002|A|</v>
      </c>
      <c r="LO329" t="str">
        <v>True Pos.|.002|B|</v>
      </c>
      <c r="LP329" t="str">
        <v>True Pos.|.002|C|</v>
      </c>
      <c r="LQ329" t="str">
        <v>True Pos.|.002|D1|</v>
      </c>
      <c r="LR329" t="str">
        <v>True Pos.|.002|D1|D2|</v>
      </c>
      <c r="LS329" t="str">
        <v>True Pos.|.05|A|</v>
      </c>
      <c r="LT329" t="str">
        <v>True Pos.|.1|A|B|C|</v>
      </c>
      <c r="LU329" t="str">
        <v>True Pos.|.13|A</v>
      </c>
      <c r="LV329" t="str">
        <v>True Pos.|0.05|A|</v>
      </c>
      <c r="LW329" t="str">
        <v>True Pos.|0.1|A|B|C|</v>
      </c>
      <c r="LX329" t="str">
        <v>True Pos.|0.13|A|</v>
      </c>
      <c r="LY329" t="str">
        <v>True Pos.|Ø.000(M)|A|</v>
      </c>
      <c r="LZ329" t="str">
        <v>True Pos.|Ø.000(M)|B|</v>
      </c>
      <c r="MA329" t="str">
        <v>True Pos.|Ø.001(M)|A(M)|</v>
      </c>
      <c r="MB329" t="str">
        <v>True Pos.|Ø.001(M)|A|</v>
      </c>
      <c r="MC329" t="str">
        <v>True Pos.|Ø.001|A|</v>
      </c>
      <c r="MD329" t="str">
        <v>True Pos.|Ø.001|C|</v>
      </c>
      <c r="ME329" t="str">
        <v>True Pos.|Ø.002(S)|A(S)|</v>
      </c>
      <c r="MF329" t="str">
        <v>True Pos.|Ø.002|A|</v>
      </c>
      <c r="MG329" t="str">
        <v>True Pos.|Ø.002|B|</v>
      </c>
      <c r="MH329" t="str">
        <v>True Pos.|Ø.002|C|</v>
      </c>
      <c r="MI329" t="str">
        <v>True Pos.|Ø.03(M)|A|</v>
      </c>
      <c r="MJ329" t="str">
        <v>True Pos.|Ø0.03(M)|A|</v>
      </c>
      <c r="MK329" t="str">
        <v>True Pos.|Ø0.05(L)|D|B|</v>
      </c>
      <c r="ML329" t="str">
        <v>True Pos.|Ø0.05|A|</v>
      </c>
      <c r="MM329" t="str">
        <v>True Pos.|Ø0.05|D|</v>
      </c>
      <c r="MN329" t="str">
        <v>True Pos.|Ø0.05|E|</v>
      </c>
      <c r="MO329" t="str">
        <v>True Pos.|Ø0.05|E|B|</v>
      </c>
      <c r="MP329" t="str">
        <v>True Pos.|SØ0.03|C|B|</v>
      </c>
      <c r="MQ329" t="str">
        <v>True Position|.002|A|B|</v>
      </c>
      <c r="MR329" t="str">
        <v>True. Pos.|Ø.001(M)|A|</v>
      </c>
      <c r="MS329" t="str">
        <v>True. Pps.|0.05|A|</v>
      </c>
      <c r="MT329" t="str">
        <v>Tumble Per Note 1</v>
      </c>
      <c r="MU329" t="str">
        <v>Tumble Per Note 2</v>
      </c>
    </row>
    <row r="330" spans="1:359">
      <c r="A330" t="s">
        <v>1170</v>
      </c>
      <c r="C330" s="74" t="str" cm="1">
        <f t="array" ref="C330:MU330">TRANSPOSE(_xlfn._xlws.SORT(_xlfn._xlws.FILTER($A$2:$A$499,ISNUMBER(SEARCH('Prt. Lib. &amp; Routine, Table'!L337,$A$2:$A$499)),"not found")))</f>
        <v>.0015 T.I.R. MAX</v>
      </c>
      <c r="D330" t="str">
        <v>.002 MAX ROOT RADIUS</v>
      </c>
      <c r="E330" t="str">
        <v>.012 BLUNT END</v>
      </c>
      <c r="F330" t="str">
        <v>.015 MAX</v>
      </c>
      <c r="G330" t="str">
        <v>.016 T.S.C.</v>
      </c>
      <c r="H330" t="str">
        <v>.017 BASIC</v>
      </c>
      <c r="I330" t="str">
        <v>.021 PITCH</v>
      </c>
      <c r="J330" t="str">
        <v>.022 BLUNT START</v>
      </c>
      <c r="K330" t="str">
        <v>.025 BASIC</v>
      </c>
      <c r="L330" t="str">
        <v>.035 BASIC</v>
      </c>
      <c r="M330" t="str">
        <v>.043 T.S.C</v>
      </c>
      <c r="N330" t="str">
        <v>.053 T.S.C.</v>
      </c>
      <c r="O330" t="str">
        <v>.060 HEX DEPTH</v>
      </c>
      <c r="P330" t="str">
        <v>.060 PITCH</v>
      </c>
      <c r="Q330" t="str">
        <v>.061 BASIC</v>
      </c>
      <c r="R330" t="str">
        <v>.07 HEX</v>
      </c>
      <c r="S330" t="str">
        <v>.070 HEX DEPTH</v>
      </c>
      <c r="T330" t="str">
        <v>.082 DRILL</v>
      </c>
      <c r="U330" t="str">
        <v>.082 DRILL DEPTH</v>
      </c>
      <c r="V330" t="str">
        <v>.094 HEX</v>
      </c>
      <c r="W330" t="str">
        <v>.115 T.S.C.</v>
      </c>
      <c r="X330" t="str">
        <v>.1195 / .1243 MAJOR DIAMETER</v>
      </c>
      <c r="Y330" t="str">
        <v>.1250 HEX</v>
      </c>
      <c r="Z330" t="str">
        <v>.157 MINOR DIAMETER</v>
      </c>
      <c r="AA330" t="str">
        <v>.172 FULL THD DEPTH</v>
      </c>
      <c r="AB330" t="str">
        <v>.172 MAJOR DIAMETER</v>
      </c>
      <c r="AC330" t="str">
        <v>.180 MIN DEPTH FULL THRD</v>
      </c>
      <c r="AD330" t="str">
        <v>.183 Ceter Line Thread Dwell</v>
      </c>
      <c r="AE330" t="str">
        <v>.208 MAX THRD DEPTH</v>
      </c>
      <c r="AF330" t="str">
        <v>.218 BOTTOM HALF OF SLOT</v>
      </c>
      <c r="AG330" t="str">
        <v>.261 BASIC</v>
      </c>
      <c r="AH330" t="str">
        <v>.314 T.S.C.</v>
      </c>
      <c r="AI330" t="str">
        <v>.315 BASIC</v>
      </c>
      <c r="AJ330" t="str">
        <v>.329 MINOR Ø</v>
      </c>
      <c r="AK330" t="str">
        <v>.330 BASIC</v>
      </c>
      <c r="AL330" t="str">
        <v>.35 TO TANGENT POINT</v>
      </c>
      <c r="AM330" t="str">
        <v>.375 MAJOR Ø</v>
      </c>
      <c r="AN330" t="str">
        <v>.390 BASIC</v>
      </c>
      <c r="AO330" t="str">
        <v>.440 BASIC</v>
      </c>
      <c r="AP330" t="str">
        <v>.64/.96 HIGH=Pass</v>
      </c>
      <c r="AQ330" t="str">
        <v>0.012 MAX</v>
      </c>
      <c r="AR330" t="str">
        <v>0.015 MAX</v>
      </c>
      <c r="AS330" t="str">
        <v>0.05 Per Note 2</v>
      </c>
      <c r="AT330" t="str">
        <v>0.500 PULLOUT ZONE</v>
      </c>
      <c r="AU330" t="str">
        <v>10-32 UNF-2A</v>
      </c>
      <c r="AV330" t="str">
        <v>12-28 UNF-2B</v>
      </c>
      <c r="AW330" t="str">
        <v>2.87 BASIC</v>
      </c>
      <c r="AX330" t="str">
        <v>2-56 UNC 2B 2 STARTS</v>
      </c>
      <c r="AY330" t="str">
        <v>3 LEAD THREAD</v>
      </c>
      <c r="AZ330" t="str">
        <v>32µIN Max</v>
      </c>
      <c r="BA330" t="str">
        <v>5/16"-24 UNF-2A</v>
      </c>
      <c r="BB330" t="str">
        <v>5/16-18 UNC 2A</v>
      </c>
      <c r="BC330" t="str">
        <v>5-44 UNF-2A</v>
      </c>
      <c r="BD330" t="str">
        <v>6-16µIN</v>
      </c>
      <c r="BE330" t="str">
        <v>65° BLEND</v>
      </c>
      <c r="BF330" t="str">
        <v>7.45 Top of Ball to Face</v>
      </c>
      <c r="BG330" t="str">
        <v>7/16-28 UNEF 2B</v>
      </c>
      <c r="BH330" t="str">
        <v>7/16-28-UNEF-2A</v>
      </c>
      <c r="BI330" t="str">
        <v>Alignment Per Note 3</v>
      </c>
      <c r="BJ330" t="str">
        <v>ANODIZE (SEE CHART)</v>
      </c>
      <c r="BK330" t="str">
        <v>ANODIZE AQUA Per Note 3</v>
      </c>
      <c r="BL330" t="str">
        <v>ANODIZE BOTTOM PORTION</v>
      </c>
      <c r="BM330" t="str">
        <v>ANODIZE COLOR AQUA</v>
      </c>
      <c r="BN330" t="str">
        <v>ANODIZE COLOR GREEN DWG NOTE 4</v>
      </c>
      <c r="BO330" t="str">
        <v>ANODIZE COLOR LIGHT BLUE</v>
      </c>
      <c r="BP330" t="str">
        <v>ANODIZE GREEN Per Note 2</v>
      </c>
      <c r="BQ330" t="str">
        <v>ANODIZE GREY, Per Note 1</v>
      </c>
      <c r="BR330" t="str">
        <v>ANODIZE MAGENTA</v>
      </c>
      <c r="BS330" t="str">
        <v>Anodize Per note 3</v>
      </c>
      <c r="BT330" t="str">
        <v>Anodize Per Note 4</v>
      </c>
      <c r="BU330" t="str">
        <v>ANODIZE SEAFOAM</v>
      </c>
      <c r="BV330" t="str">
        <v>Balloon 11 Symmetry</v>
      </c>
      <c r="BW330" t="str">
        <v>Balloon 12 Symmetry</v>
      </c>
      <c r="BX330" t="str">
        <v>Balloon 13 Hole Centered</v>
      </c>
      <c r="BY330" t="str">
        <v>Balloon 13 Symmerty</v>
      </c>
      <c r="BZ330" t="str">
        <v>Balloon 2 Symmetry</v>
      </c>
      <c r="CA330" t="str">
        <v>Balloon 21 CENTERED</v>
      </c>
      <c r="CB330" t="str">
        <v>Balloon 29 Symmetry</v>
      </c>
      <c r="CC330" t="str">
        <v>Balloon 3 Symmetry</v>
      </c>
      <c r="CD330" t="str">
        <v>Balloon 4 Symmetry</v>
      </c>
      <c r="CE330" t="str">
        <v>Balloon 5 blend to SØ .340</v>
      </c>
      <c r="CF330" t="str">
        <v>Balloon 5 Symmetry</v>
      </c>
      <c r="CG330" t="str">
        <v>Balloon 6 Centered</v>
      </c>
      <c r="CH330" t="str">
        <v>Balloon 9 Function Check</v>
      </c>
      <c r="CI330" t="str">
        <v>Balloon 9 Symmerty</v>
      </c>
      <c r="CJ330" t="str">
        <v>Balloons 2 &amp; 17 Symmetry |.001|A|</v>
      </c>
      <c r="CK330" t="str">
        <v>Basic Ø 3.6</v>
      </c>
      <c r="CL330" t="str">
        <v>BEAD BLAST</v>
      </c>
      <c r="CM330" t="str">
        <v>BLAST ALUMINUM OXIDE</v>
      </c>
      <c r="CN330" t="str">
        <v>Blast Note 2</v>
      </c>
      <c r="CO330" t="str">
        <v xml:space="preserve">BLAST Per Note 1 </v>
      </c>
      <c r="CP330" t="str">
        <v>BLAST Per Note 2</v>
      </c>
      <c r="CQ330" t="str">
        <v>BLAST Per Note 3</v>
      </c>
      <c r="CR330" t="str">
        <v>BLAST Per Note 4</v>
      </c>
      <c r="CS330" t="str">
        <v>BLAST Per Note 8</v>
      </c>
      <c r="CT330" t="str">
        <v>BLAST Per Traveler, MATT FINISH</v>
      </c>
      <c r="CU330" t="str">
        <v>BLAST WITH 16 GRIT ALUMINUM OXIDE</v>
      </c>
      <c r="CV330" t="str">
        <v>BLAST, Uniform Finish Per Note 3</v>
      </c>
      <c r="CW330" t="str">
        <v>BREAK EDGE</v>
      </c>
      <c r="CX330" t="str">
        <v>BREAK EDGE .014</v>
      </c>
      <c r="CY330" t="str">
        <v>BREAK EDGES Note 2</v>
      </c>
      <c r="CZ330" t="str">
        <v>BREAK SHARP Per Note 1</v>
      </c>
      <c r="DA330" t="str">
        <v>BREAK SHARPS Per Note 1</v>
      </c>
      <c r="DB330" t="str">
        <v>CE 2729</v>
      </c>
      <c r="DC330" t="str">
        <v>CE Logo per Note 3</v>
      </c>
      <c r="DD330" t="str">
        <v>CE MARK</v>
      </c>
      <c r="DE330" t="str">
        <v>Chips/Debris Removed</v>
      </c>
      <c r="DF330" t="str">
        <v>Coat Per Note 2</v>
      </c>
      <c r="DG330" t="str">
        <v>C-Sink Ø .155</v>
      </c>
      <c r="DH330" t="str">
        <v>C-Sink Ø5.2</v>
      </c>
      <c r="DI330" t="str">
        <v>Deburred</v>
      </c>
      <c r="DJ330" t="str">
        <v>DIM "A" NoGo</v>
      </c>
      <c r="DK330" t="str">
        <v>DIM "A" NoGo Hexalobe</v>
      </c>
      <c r="DL330" t="str">
        <v>EDGE BREAK</v>
      </c>
      <c r="DM330" t="str">
        <v>EDGE BREAK MIN R.004, MAX R.010</v>
      </c>
      <c r="DN330" t="str">
        <v>Edge Break per Note 1</v>
      </c>
      <c r="DO330" t="str">
        <v>ELECTROPOLISH Per Note 1</v>
      </c>
      <c r="DP330" t="str">
        <v>Finish Per Note 3</v>
      </c>
      <c r="DQ330" t="str">
        <v>FLUTE POSITION Per Note 3</v>
      </c>
      <c r="DR330" t="str">
        <v>FULL R</v>
      </c>
      <c r="DS330" t="str">
        <v>FULL RADIUS</v>
      </c>
      <c r="DT330" t="str">
        <v xml:space="preserve">FULL RADIUS </v>
      </c>
      <c r="DU330" t="str">
        <v>Function Check  (.2340 .2360 FULL)</v>
      </c>
      <c r="DV330" t="str">
        <v>FUNCTIONAL  HEXALOBE</v>
      </c>
      <c r="DW330" t="str">
        <v>GLASS BEAD Per Note 3</v>
      </c>
      <c r="DX330" t="str">
        <v>Globus Logo per Note 3</v>
      </c>
      <c r="DY330" t="str">
        <v>Gold Anodized Color</v>
      </c>
      <c r="DZ330" t="str">
        <v>Green Anodized Color</v>
      </c>
      <c r="EA330" t="str">
        <v>GRIT BLAST Per Note 3</v>
      </c>
      <c r="EB330" t="str">
        <v>Grit Blast Per Note 4</v>
      </c>
      <c r="EC330" t="str">
        <v>GRIT BLAST, DWG NOTE 3</v>
      </c>
      <c r="ED330" t="str">
        <v>HEX MINOR Ø.1292</v>
      </c>
      <c r="EE330" t="str">
        <v xml:space="preserve">HEXALOBE </v>
      </c>
      <c r="EF330" t="str">
        <v>HEXALOBE FUNCTION</v>
      </c>
      <c r="EG330" t="str">
        <v>Hexalobe Minor</v>
      </c>
      <c r="EH330" t="str">
        <v>Hexalobe NV-30</v>
      </c>
      <c r="EI330" t="str">
        <v>HEXALOBE ORIENTATION</v>
      </c>
      <c r="EJ330" t="str">
        <v>Inspect per operation 30 comments</v>
      </c>
      <c r="EK330" t="str">
        <v>INT / EXT CORNERS: R.002 TO R.010</v>
      </c>
      <c r="EL330" t="str">
        <v>INT /EXT CORNERS R.05 TO R.03</v>
      </c>
      <c r="EM330" t="str">
        <v>John is a Geek</v>
      </c>
      <c r="EN330" t="str">
        <v>LASER ETCH</v>
      </c>
      <c r="EO330" t="str">
        <v>Laser Etch Per Note 7</v>
      </c>
      <c r="EP330" t="str">
        <v xml:space="preserve">LASER MARK "CE" DWG NOTE 10 </v>
      </c>
      <c r="EQ330" t="str">
        <v>Laser Mark "P1-15004-08", Per Note 3</v>
      </c>
      <c r="ER330" t="str">
        <v>Laser Mark "P2-15004-08", Per Note 3</v>
      </c>
      <c r="ES330" t="str">
        <v>Laser Mark "P3-15004-08", Per Note 3</v>
      </c>
      <c r="ET330" t="str">
        <v>Laser Mark "P4-15004-08", Per Note 3</v>
      </c>
      <c r="EU330" t="str">
        <v xml:space="preserve">LASER MARK LOGO DWG NOTE 9 </v>
      </c>
      <c r="EV330" t="str">
        <v xml:space="preserve">LASER MARK LOT NUMBER DWG NOTE 8 </v>
      </c>
      <c r="EW330" t="str">
        <v>Laser Mark Lot, Per Note 3</v>
      </c>
      <c r="EX330" t="str">
        <v xml:space="preserve">LASER MARK PART NUMBER DWG NOTE 8 </v>
      </c>
      <c r="EY330" t="str">
        <v>LASER: 13000000</v>
      </c>
      <c r="EZ330" t="str">
        <v>LASER: CE 2797</v>
      </c>
      <c r="FA330" t="str">
        <v>LASER: LOGO</v>
      </c>
      <c r="FB330" t="str">
        <v xml:space="preserve">LASER: Lot # Per RE-75-001 </v>
      </c>
      <c r="FC330" t="str">
        <v>LAST THREAD</v>
      </c>
      <c r="FD330" t="str">
        <v>LEAD .0625</v>
      </c>
      <c r="FE330" t="str">
        <v>LOGO</v>
      </c>
      <c r="FF330" t="str">
        <v>Lot (Control) Number per Note 3</v>
      </c>
      <c r="FG330" t="str">
        <v>LOT NO.</v>
      </c>
      <c r="FH330" t="str">
        <v>LOT NUMBER</v>
      </c>
      <c r="FI330" t="str">
        <v>LOT NUMBER PER NUVASIVE SOP 9002007</v>
      </c>
      <c r="FJ330" t="str">
        <v>M 4X 0.5 - 6G - 0.063R - LH</v>
      </c>
      <c r="FK330" t="str">
        <v>M4 X 0.5 - 6G - 0.063R</v>
      </c>
      <c r="FL330" t="str">
        <v>M4 X 0.5 - 6G - 0.063R - LH</v>
      </c>
      <c r="FM330" t="str">
        <v>M4.5 X .75 6g</v>
      </c>
      <c r="FN330" t="str">
        <v>M4.5 X 0.75 6g</v>
      </c>
      <c r="FO330" t="str">
        <v>M5x0.8-6g</v>
      </c>
      <c r="FP330" t="str">
        <v xml:space="preserve">M5x0.8-6g </v>
      </c>
      <c r="FQ330" t="str">
        <v>M6 X .75 6g</v>
      </c>
      <c r="FR330" t="str">
        <v>M6 X 0.75-6g</v>
      </c>
      <c r="FS330" t="str">
        <v>M6 X0.75 - 6g</v>
      </c>
      <c r="FT330" t="str">
        <v>M6X0.75 - 6H</v>
      </c>
      <c r="FU330" t="str">
        <v>M7 X 1.00 6g THREAD</v>
      </c>
      <c r="FV330" t="str">
        <v>M7X1.00 6g THREAD</v>
      </c>
      <c r="FW330" t="str">
        <v>M7X1.00 6h THREAD</v>
      </c>
      <c r="FX330" t="str">
        <v>Magenta Anodized Color</v>
      </c>
      <c r="FY330" t="str">
        <v>MAJOR Ø .380</v>
      </c>
      <c r="FZ330" t="str">
        <v>MAJORØ</v>
      </c>
      <c r="GA330" t="str">
        <v>MATT FINISH Per Note 3</v>
      </c>
      <c r="GB330" t="str">
        <v>MATT FINISH Per Traveler</v>
      </c>
      <c r="GC330" t="str">
        <v>MATTE FINISH</v>
      </c>
      <c r="GD330" t="str">
        <v>MATTE FINISH DWG NOTE 3</v>
      </c>
      <c r="GE330" t="str">
        <v>MATTE FINISH Note 3</v>
      </c>
      <c r="GF330" t="str">
        <v>Matte Finish Per Note 3</v>
      </c>
      <c r="GG330" t="str">
        <v>MATTE FINISH SIZE 10 GLASS BEAD</v>
      </c>
      <c r="GH330" t="str">
        <v>MAX ROOT RADIUS</v>
      </c>
      <c r="GI330" t="str">
        <v xml:space="preserve">Mill Profile Centered </v>
      </c>
      <c r="GJ330" t="str">
        <v>Minor Ø Unconstrained Check</v>
      </c>
      <c r="GK330" t="str">
        <v>MINOR Ø.1336</v>
      </c>
      <c r="GL330" t="str">
        <v>NO ANODIZE Per note 8</v>
      </c>
      <c r="GM330" t="str">
        <v>NO ANODIZE Per note 9</v>
      </c>
      <c r="GN330" t="str">
        <v>No Nicks, Scratches, Tool Marks, etc.</v>
      </c>
      <c r="GO330" t="str">
        <v>No Nicks,Scratches,Tool Marks,etc.</v>
      </c>
      <c r="GP330" t="str">
        <v>NO TOOL MARKS</v>
      </c>
      <c r="GQ330" t="str">
        <v>NOTE 3 THREAD RELIEF</v>
      </c>
      <c r="GR330" t="str">
        <v>NV-27 FUNC.</v>
      </c>
      <c r="GS330" t="str">
        <v>NV-30 DIM A</v>
      </c>
      <c r="GT330" t="str">
        <v>NV-30 DIM B</v>
      </c>
      <c r="GU330" t="str">
        <v>NV-30 DIM F</v>
      </c>
      <c r="GV330" t="str">
        <v>Ø .1250 HEX</v>
      </c>
      <c r="GW330" t="str">
        <v>Ø 9.4 MAJOR</v>
      </c>
      <c r="GX330" t="str">
        <v>Ø.096 MAX PILOT HOLE</v>
      </c>
      <c r="GY330" t="str">
        <v>Ø.125 THRU</v>
      </c>
      <c r="GZ330" t="str">
        <v>Ø.205 COUNTERSINK</v>
      </c>
      <c r="HA330" t="str">
        <v>Ø.260 T.S.C.</v>
      </c>
      <c r="HB330" t="str">
        <v>Ø.500 BASIC</v>
      </c>
      <c r="HC330" t="str">
        <v xml:space="preserve">OVAL CENTERED </v>
      </c>
      <c r="HD330" t="str">
        <v>PART NO. 15100</v>
      </c>
      <c r="HE330" t="str">
        <v>PART NUMBER 13100000</v>
      </c>
      <c r="HF330" t="str">
        <v>PART NUMBER 13600000</v>
      </c>
      <c r="HG330" t="str">
        <v>Part Number per Note 3</v>
      </c>
      <c r="HH330" t="str">
        <v>PD 5/16-18 UNC 2A</v>
      </c>
      <c r="HI330" t="str">
        <v>Perp.|0.05|A|</v>
      </c>
      <c r="HJ330" t="str">
        <v>PILOT THRU HOLE PRESENT</v>
      </c>
      <c r="HK330" t="str">
        <v>PITCH .060</v>
      </c>
      <c r="HL330" t="str">
        <v>Profile |.001|A|</v>
      </c>
      <c r="HM330" t="str">
        <v>Profile |.0015 | A | X-Y</v>
      </c>
      <c r="HN330" t="str">
        <v>Profile |.002| |A|B| X-Y</v>
      </c>
      <c r="HO330" t="str">
        <v>Profile |.002|A|B|</v>
      </c>
      <c r="HP330" t="str">
        <v>Profile |.002|A|B| X-Y</v>
      </c>
      <c r="HQ330" t="str">
        <v>Profile:|010|A|B|C|</v>
      </c>
      <c r="HR330" t="str">
        <v>Profile| .002| A|B|</v>
      </c>
      <c r="HS330" t="str">
        <v>Profile|.001|</v>
      </c>
      <c r="HT330" t="str">
        <v>Profile|.001|A|</v>
      </c>
      <c r="HU330" t="str">
        <v>Profile|.001|A|B|</v>
      </c>
      <c r="HV330" t="str">
        <v xml:space="preserve">Profile|.001|A|B| A&lt;-&gt;B </v>
      </c>
      <c r="HW330" t="str">
        <v>Profile|.001|A|B| C&lt;-&gt;D</v>
      </c>
      <c r="HX330" t="str">
        <v>Profile|.001|A|B| L-M</v>
      </c>
      <c r="HY330" t="str">
        <v>Profile|.001|A|B| P-Q</v>
      </c>
      <c r="HZ330" t="str">
        <v>Profile|.001|A|B|C&lt;-&gt;D</v>
      </c>
      <c r="IA330" t="str">
        <v>Profile|.001|A|C&lt;--&gt;D</v>
      </c>
      <c r="IB330" t="str">
        <v>Profile|.001|A|UNILATERAL</v>
      </c>
      <c r="IC330" t="str">
        <v>Profile|.001|C|</v>
      </c>
      <c r="ID330" t="str">
        <v>Profile|.0012|D1|</v>
      </c>
      <c r="IE330" t="str">
        <v>Profile|.0015| A-B UNI.</v>
      </c>
      <c r="IF330" t="str">
        <v>Profile|.0015| UNI.</v>
      </c>
      <c r="IG330" t="str">
        <v>Profile|.0015|A| X-Y</v>
      </c>
      <c r="IH330" t="str">
        <v>Profile|.0015|E|F|</v>
      </c>
      <c r="II330" t="str">
        <v>Profile|.0016|B|D|</v>
      </c>
      <c r="IJ330" t="str">
        <v>Profile|.002(U).000|A|</v>
      </c>
      <c r="IK330" t="str">
        <v>Profile|.002|</v>
      </c>
      <c r="IL330" t="str">
        <v>Profile|.002|A</v>
      </c>
      <c r="IM330" t="str">
        <v>Profile|.002|A|</v>
      </c>
      <c r="IN330" t="str">
        <v>Profile|.002|A|B|</v>
      </c>
      <c r="IO330" t="str">
        <v xml:space="preserve">Profile|.002|A|B| A&lt;-&gt;B </v>
      </c>
      <c r="IP330" t="str">
        <v>Profile|.002|A|B| C&lt;-&gt;D</v>
      </c>
      <c r="IQ330" t="str">
        <v>Profile|.002|A|B| X-Y</v>
      </c>
      <c r="IR330" t="str">
        <v>Profile|.002|A|B|C|X-Y</v>
      </c>
      <c r="IS330" t="str">
        <v>Profile|.002|A|B|X&lt;--&gt;Y</v>
      </c>
      <c r="IT330" t="str">
        <v>Profile|.002|A|B|X-Y</v>
      </c>
      <c r="IU330" t="str">
        <v>Profile|.002|A|C|</v>
      </c>
      <c r="IV330" t="str">
        <v>Profile|.002|C|A|</v>
      </c>
      <c r="IW330" t="str">
        <v>Profile|.002|C|B|</v>
      </c>
      <c r="IX330" t="str">
        <v>Profile|.0020|</v>
      </c>
      <c r="IY330" t="str">
        <v>Profile|.003|A|</v>
      </c>
      <c r="IZ330" t="str">
        <v>Profile|.003|A|B|C| Uni.</v>
      </c>
      <c r="JA330" t="str">
        <v>Profile|.003|E|F|</v>
      </c>
      <c r="JB330" t="str">
        <v>Profile|.004(U) .003|A|B|C|</v>
      </c>
      <c r="JC330" t="str">
        <v>Profile|.004|A| UNI.</v>
      </c>
      <c r="JD330" t="str">
        <v>Profile|.005|A|C|</v>
      </c>
      <c r="JE330" t="str">
        <v>Profile|.005|A|C|A&lt;--&gt;B, C&lt;--&gt;D</v>
      </c>
      <c r="JF330" t="str">
        <v>Profile|.005|A|D| A-B UNI.</v>
      </c>
      <c r="JG330" t="str">
        <v>Profile|.005|A|D| UNI.</v>
      </c>
      <c r="JH330" t="str">
        <v>Profile|.010|A|B|</v>
      </c>
      <c r="JI330" t="str">
        <v>Profile|.010|A|B|C|</v>
      </c>
      <c r="JJ330" t="str">
        <v>Profile|.03|A|</v>
      </c>
      <c r="JK330" t="str">
        <v>Profile|.05|A|B|</v>
      </c>
      <c r="JL330" t="str">
        <v>Profile|0.03|</v>
      </c>
      <c r="JM330" t="str">
        <v>Profile|0.03|A|</v>
      </c>
      <c r="JN330" t="str">
        <v>Profile|0.03|A|B|</v>
      </c>
      <c r="JO330" t="str">
        <v>Profile|0.05{A|C|</v>
      </c>
      <c r="JP330" t="str">
        <v>Profile|0.05|A|B|</v>
      </c>
      <c r="JQ330" t="str">
        <v>Profile|0.05|E|</v>
      </c>
      <c r="JR330" t="str">
        <v>Profile|0.05|E|F|</v>
      </c>
      <c r="JS330" t="str">
        <v>Profile|0.06|A|C|</v>
      </c>
      <c r="JT330" t="str">
        <v>Profile|0.1|A|A|</v>
      </c>
      <c r="JU330" t="str">
        <v>Profile|0.1|D1|</v>
      </c>
      <c r="JV330" t="str">
        <v>Profile|A|B|C|</v>
      </c>
      <c r="JW330" t="str">
        <v>Proile|.002|A|B|J-K</v>
      </c>
      <c r="JX330" t="str">
        <v>P-Thread Form</v>
      </c>
      <c r="JY330" t="str">
        <v>R  FULL RADIUS</v>
      </c>
      <c r="JZ330" t="str">
        <v>R.001/.006</v>
      </c>
      <c r="KA330" t="str">
        <v>R.003 MAX</v>
      </c>
      <c r="KB330" t="str">
        <v>R.005 MAX</v>
      </c>
      <c r="KC330" t="str">
        <v>R.030</v>
      </c>
      <c r="KD330" t="str">
        <v>R.25 MAX</v>
      </c>
      <c r="KE330" t="str">
        <v>R1.33 BASIC</v>
      </c>
      <c r="KF330" t="str">
        <v>R3.3</v>
      </c>
      <c r="KG330" t="str">
        <v>Ra 1.6 MAX</v>
      </c>
      <c r="KH330" t="str">
        <v>RAD @ FACE &amp; OD CHAMFER</v>
      </c>
      <c r="KI330" t="str">
        <v>RAD. @ ID &amp; BACK FACE</v>
      </c>
      <c r="KJ330" t="str">
        <v>RAD. @ OD &amp; BACK FACE</v>
      </c>
      <c r="KK330" t="str">
        <v>REMOVE SHRP EDGES .005 MAX</v>
      </c>
      <c r="KL330" t="str">
        <v>ROD SLOT CENTERED</v>
      </c>
      <c r="KM330" t="str">
        <v>SHARP OKAY</v>
      </c>
      <c r="KN330" t="str">
        <v>Slot Centered</v>
      </c>
      <c r="KO330" t="str">
        <v>SLOT WIDTH</v>
      </c>
      <c r="KP330" t="str">
        <v>Surface Finish Per Note 1</v>
      </c>
      <c r="KQ330" t="str">
        <v>Symmerty Balloon A_6</v>
      </c>
      <c r="KR330" t="str">
        <v>T27 HEXALOBE Per Note 1</v>
      </c>
      <c r="KS330" t="str">
        <v>T27 TORX</v>
      </c>
      <c r="KT330" t="str">
        <v>THRD DEPTH</v>
      </c>
      <c r="KU330" t="str">
        <v>Thread Form Per Note 3</v>
      </c>
      <c r="KV330" t="str">
        <v>THREAD INTO ROD SLOT</v>
      </c>
      <c r="KW330" t="str">
        <v>Thread Timed Print Note 6</v>
      </c>
      <c r="KX330" t="str">
        <v>TOOL MISMATCH PERMISSIBLE</v>
      </c>
      <c r="KY330" t="str">
        <v>Tot. Runout|Ø.002|C|</v>
      </c>
      <c r="KZ330" t="str">
        <v>Total Runout|.002|E|</v>
      </c>
      <c r="LA330" t="str">
        <v>TRIPLE LEAD THREAD</v>
      </c>
      <c r="LB330" t="str">
        <v>True Pos. |.001 (M)|A|</v>
      </c>
      <c r="LC330" t="str">
        <v>True Pos. |.002(M)|A|B|</v>
      </c>
      <c r="LD330" t="str">
        <v>True Pos. |.002|</v>
      </c>
      <c r="LE330" t="str">
        <v>True Pos. |.002|A|</v>
      </c>
      <c r="LF330" t="str">
        <v>True Pos. |.002|A|B|</v>
      </c>
      <c r="LG330" t="str">
        <v>True Pos. |.004|A|C|B|</v>
      </c>
      <c r="LH330" t="str">
        <v>True Pos. |.005(M)|A|B|</v>
      </c>
      <c r="LI330" t="str">
        <v>True Pos.|.000(L)|A|D|</v>
      </c>
      <c r="LJ330" t="str">
        <v>True Pos.|.000(M)|A|</v>
      </c>
      <c r="LK330" t="str">
        <v>True Pos.|.001(M)|A|</v>
      </c>
      <c r="LL330" t="str">
        <v>True Pos.|.001|B|</v>
      </c>
      <c r="LM330" t="str">
        <v>True Pos.|.001|E|</v>
      </c>
      <c r="LN330" t="str">
        <v>True Pos.|.002|A|</v>
      </c>
      <c r="LO330" t="str">
        <v>True Pos.|.002|B|</v>
      </c>
      <c r="LP330" t="str">
        <v>True Pos.|.002|C|</v>
      </c>
      <c r="LQ330" t="str">
        <v>True Pos.|.002|D1|</v>
      </c>
      <c r="LR330" t="str">
        <v>True Pos.|.002|D1|D2|</v>
      </c>
      <c r="LS330" t="str">
        <v>True Pos.|.05|A|</v>
      </c>
      <c r="LT330" t="str">
        <v>True Pos.|.1|A|B|C|</v>
      </c>
      <c r="LU330" t="str">
        <v>True Pos.|.13|A</v>
      </c>
      <c r="LV330" t="str">
        <v>True Pos.|0.05|A|</v>
      </c>
      <c r="LW330" t="str">
        <v>True Pos.|0.1|A|B|C|</v>
      </c>
      <c r="LX330" t="str">
        <v>True Pos.|0.13|A|</v>
      </c>
      <c r="LY330" t="str">
        <v>True Pos.|Ø.000(M)|A|</v>
      </c>
      <c r="LZ330" t="str">
        <v>True Pos.|Ø.000(M)|B|</v>
      </c>
      <c r="MA330" t="str">
        <v>True Pos.|Ø.001(M)|A(M)|</v>
      </c>
      <c r="MB330" t="str">
        <v>True Pos.|Ø.001(M)|A|</v>
      </c>
      <c r="MC330" t="str">
        <v>True Pos.|Ø.001|A|</v>
      </c>
      <c r="MD330" t="str">
        <v>True Pos.|Ø.001|C|</v>
      </c>
      <c r="ME330" t="str">
        <v>True Pos.|Ø.002(S)|A(S)|</v>
      </c>
      <c r="MF330" t="str">
        <v>True Pos.|Ø.002|A|</v>
      </c>
      <c r="MG330" t="str">
        <v>True Pos.|Ø.002|B|</v>
      </c>
      <c r="MH330" t="str">
        <v>True Pos.|Ø.002|C|</v>
      </c>
      <c r="MI330" t="str">
        <v>True Pos.|Ø.03(M)|A|</v>
      </c>
      <c r="MJ330" t="str">
        <v>True Pos.|Ø0.03(M)|A|</v>
      </c>
      <c r="MK330" t="str">
        <v>True Pos.|Ø0.05(L)|D|B|</v>
      </c>
      <c r="ML330" t="str">
        <v>True Pos.|Ø0.05|A|</v>
      </c>
      <c r="MM330" t="str">
        <v>True Pos.|Ø0.05|D|</v>
      </c>
      <c r="MN330" t="str">
        <v>True Pos.|Ø0.05|E|</v>
      </c>
      <c r="MO330" t="str">
        <v>True Pos.|Ø0.05|E|B|</v>
      </c>
      <c r="MP330" t="str">
        <v>True Pos.|SØ0.03|C|B|</v>
      </c>
      <c r="MQ330" t="str">
        <v>True Position|.002|A|B|</v>
      </c>
      <c r="MR330" t="str">
        <v>True. Pos.|Ø.001(M)|A|</v>
      </c>
      <c r="MS330" t="str">
        <v>True. Pps.|0.05|A|</v>
      </c>
      <c r="MT330" t="str">
        <v>Tumble Per Note 1</v>
      </c>
      <c r="MU330" t="str">
        <v>Tumble Per Note 2</v>
      </c>
    </row>
    <row r="331" spans="1:359">
      <c r="A331" t="s">
        <v>1171</v>
      </c>
      <c r="C331" s="74" t="str" cm="1">
        <f t="array" ref="C331:MU331">TRANSPOSE(_xlfn._xlws.SORT(_xlfn._xlws.FILTER($A$2:$A$499,ISNUMBER(SEARCH('Prt. Lib. &amp; Routine, Table'!L338,$A$2:$A$499)),"not found")))</f>
        <v>.0015 T.I.R. MAX</v>
      </c>
      <c r="D331" t="str">
        <v>.002 MAX ROOT RADIUS</v>
      </c>
      <c r="E331" t="str">
        <v>.012 BLUNT END</v>
      </c>
      <c r="F331" t="str">
        <v>.015 MAX</v>
      </c>
      <c r="G331" t="str">
        <v>.016 T.S.C.</v>
      </c>
      <c r="H331" t="str">
        <v>.017 BASIC</v>
      </c>
      <c r="I331" t="str">
        <v>.021 PITCH</v>
      </c>
      <c r="J331" t="str">
        <v>.022 BLUNT START</v>
      </c>
      <c r="K331" t="str">
        <v>.025 BASIC</v>
      </c>
      <c r="L331" t="str">
        <v>.035 BASIC</v>
      </c>
      <c r="M331" t="str">
        <v>.043 T.S.C</v>
      </c>
      <c r="N331" t="str">
        <v>.053 T.S.C.</v>
      </c>
      <c r="O331" t="str">
        <v>.060 HEX DEPTH</v>
      </c>
      <c r="P331" t="str">
        <v>.060 PITCH</v>
      </c>
      <c r="Q331" t="str">
        <v>.061 BASIC</v>
      </c>
      <c r="R331" t="str">
        <v>.07 HEX</v>
      </c>
      <c r="S331" t="str">
        <v>.070 HEX DEPTH</v>
      </c>
      <c r="T331" t="str">
        <v>.082 DRILL</v>
      </c>
      <c r="U331" t="str">
        <v>.082 DRILL DEPTH</v>
      </c>
      <c r="V331" t="str">
        <v>.094 HEX</v>
      </c>
      <c r="W331" t="str">
        <v>.115 T.S.C.</v>
      </c>
      <c r="X331" t="str">
        <v>.1195 / .1243 MAJOR DIAMETER</v>
      </c>
      <c r="Y331" t="str">
        <v>.1250 HEX</v>
      </c>
      <c r="Z331" t="str">
        <v>.157 MINOR DIAMETER</v>
      </c>
      <c r="AA331" t="str">
        <v>.172 FULL THD DEPTH</v>
      </c>
      <c r="AB331" t="str">
        <v>.172 MAJOR DIAMETER</v>
      </c>
      <c r="AC331" t="str">
        <v>.180 MIN DEPTH FULL THRD</v>
      </c>
      <c r="AD331" t="str">
        <v>.183 Ceter Line Thread Dwell</v>
      </c>
      <c r="AE331" t="str">
        <v>.208 MAX THRD DEPTH</v>
      </c>
      <c r="AF331" t="str">
        <v>.218 BOTTOM HALF OF SLOT</v>
      </c>
      <c r="AG331" t="str">
        <v>.261 BASIC</v>
      </c>
      <c r="AH331" t="str">
        <v>.314 T.S.C.</v>
      </c>
      <c r="AI331" t="str">
        <v>.315 BASIC</v>
      </c>
      <c r="AJ331" t="str">
        <v>.329 MINOR Ø</v>
      </c>
      <c r="AK331" t="str">
        <v>.330 BASIC</v>
      </c>
      <c r="AL331" t="str">
        <v>.35 TO TANGENT POINT</v>
      </c>
      <c r="AM331" t="str">
        <v>.375 MAJOR Ø</v>
      </c>
      <c r="AN331" t="str">
        <v>.390 BASIC</v>
      </c>
      <c r="AO331" t="str">
        <v>.440 BASIC</v>
      </c>
      <c r="AP331" t="str">
        <v>.64/.96 HIGH=Pass</v>
      </c>
      <c r="AQ331" t="str">
        <v>0.012 MAX</v>
      </c>
      <c r="AR331" t="str">
        <v>0.015 MAX</v>
      </c>
      <c r="AS331" t="str">
        <v>0.05 Per Note 2</v>
      </c>
      <c r="AT331" t="str">
        <v>0.500 PULLOUT ZONE</v>
      </c>
      <c r="AU331" t="str">
        <v>10-32 UNF-2A</v>
      </c>
      <c r="AV331" t="str">
        <v>12-28 UNF-2B</v>
      </c>
      <c r="AW331" t="str">
        <v>2.87 BASIC</v>
      </c>
      <c r="AX331" t="str">
        <v>2-56 UNC 2B 2 STARTS</v>
      </c>
      <c r="AY331" t="str">
        <v>3 LEAD THREAD</v>
      </c>
      <c r="AZ331" t="str">
        <v>32µIN Max</v>
      </c>
      <c r="BA331" t="str">
        <v>5/16"-24 UNF-2A</v>
      </c>
      <c r="BB331" t="str">
        <v>5/16-18 UNC 2A</v>
      </c>
      <c r="BC331" t="str">
        <v>5-44 UNF-2A</v>
      </c>
      <c r="BD331" t="str">
        <v>6-16µIN</v>
      </c>
      <c r="BE331" t="str">
        <v>65° BLEND</v>
      </c>
      <c r="BF331" t="str">
        <v>7.45 Top of Ball to Face</v>
      </c>
      <c r="BG331" t="str">
        <v>7/16-28 UNEF 2B</v>
      </c>
      <c r="BH331" t="str">
        <v>7/16-28-UNEF-2A</v>
      </c>
      <c r="BI331" t="str">
        <v>Alignment Per Note 3</v>
      </c>
      <c r="BJ331" t="str">
        <v>ANODIZE (SEE CHART)</v>
      </c>
      <c r="BK331" t="str">
        <v>ANODIZE AQUA Per Note 3</v>
      </c>
      <c r="BL331" t="str">
        <v>ANODIZE BOTTOM PORTION</v>
      </c>
      <c r="BM331" t="str">
        <v>ANODIZE COLOR AQUA</v>
      </c>
      <c r="BN331" t="str">
        <v>ANODIZE COLOR GREEN DWG NOTE 4</v>
      </c>
      <c r="BO331" t="str">
        <v>ANODIZE COLOR LIGHT BLUE</v>
      </c>
      <c r="BP331" t="str">
        <v>ANODIZE GREEN Per Note 2</v>
      </c>
      <c r="BQ331" t="str">
        <v>ANODIZE GREY, Per Note 1</v>
      </c>
      <c r="BR331" t="str">
        <v>ANODIZE MAGENTA</v>
      </c>
      <c r="BS331" t="str">
        <v>Anodize Per note 3</v>
      </c>
      <c r="BT331" t="str">
        <v>Anodize Per Note 4</v>
      </c>
      <c r="BU331" t="str">
        <v>ANODIZE SEAFOAM</v>
      </c>
      <c r="BV331" t="str">
        <v>Balloon 11 Symmetry</v>
      </c>
      <c r="BW331" t="str">
        <v>Balloon 12 Symmetry</v>
      </c>
      <c r="BX331" t="str">
        <v>Balloon 13 Hole Centered</v>
      </c>
      <c r="BY331" t="str">
        <v>Balloon 13 Symmerty</v>
      </c>
      <c r="BZ331" t="str">
        <v>Balloon 2 Symmetry</v>
      </c>
      <c r="CA331" t="str">
        <v>Balloon 21 CENTERED</v>
      </c>
      <c r="CB331" t="str">
        <v>Balloon 29 Symmetry</v>
      </c>
      <c r="CC331" t="str">
        <v>Balloon 3 Symmetry</v>
      </c>
      <c r="CD331" t="str">
        <v>Balloon 4 Symmetry</v>
      </c>
      <c r="CE331" t="str">
        <v>Balloon 5 blend to SØ .340</v>
      </c>
      <c r="CF331" t="str">
        <v>Balloon 5 Symmetry</v>
      </c>
      <c r="CG331" t="str">
        <v>Balloon 6 Centered</v>
      </c>
      <c r="CH331" t="str">
        <v>Balloon 9 Function Check</v>
      </c>
      <c r="CI331" t="str">
        <v>Balloon 9 Symmerty</v>
      </c>
      <c r="CJ331" t="str">
        <v>Balloons 2 &amp; 17 Symmetry |.001|A|</v>
      </c>
      <c r="CK331" t="str">
        <v>Basic Ø 3.6</v>
      </c>
      <c r="CL331" t="str">
        <v>BEAD BLAST</v>
      </c>
      <c r="CM331" t="str">
        <v>BLAST ALUMINUM OXIDE</v>
      </c>
      <c r="CN331" t="str">
        <v>Blast Note 2</v>
      </c>
      <c r="CO331" t="str">
        <v xml:space="preserve">BLAST Per Note 1 </v>
      </c>
      <c r="CP331" t="str">
        <v>BLAST Per Note 2</v>
      </c>
      <c r="CQ331" t="str">
        <v>BLAST Per Note 3</v>
      </c>
      <c r="CR331" t="str">
        <v>BLAST Per Note 4</v>
      </c>
      <c r="CS331" t="str">
        <v>BLAST Per Note 8</v>
      </c>
      <c r="CT331" t="str">
        <v>BLAST Per Traveler, MATT FINISH</v>
      </c>
      <c r="CU331" t="str">
        <v>BLAST WITH 16 GRIT ALUMINUM OXIDE</v>
      </c>
      <c r="CV331" t="str">
        <v>BLAST, Uniform Finish Per Note 3</v>
      </c>
      <c r="CW331" t="str">
        <v>BREAK EDGE</v>
      </c>
      <c r="CX331" t="str">
        <v>BREAK EDGE .014</v>
      </c>
      <c r="CY331" t="str">
        <v>BREAK EDGES Note 2</v>
      </c>
      <c r="CZ331" t="str">
        <v>BREAK SHARP Per Note 1</v>
      </c>
      <c r="DA331" t="str">
        <v>BREAK SHARPS Per Note 1</v>
      </c>
      <c r="DB331" t="str">
        <v>CE 2729</v>
      </c>
      <c r="DC331" t="str">
        <v>CE Logo per Note 3</v>
      </c>
      <c r="DD331" t="str">
        <v>CE MARK</v>
      </c>
      <c r="DE331" t="str">
        <v>Chips/Debris Removed</v>
      </c>
      <c r="DF331" t="str">
        <v>Coat Per Note 2</v>
      </c>
      <c r="DG331" t="str">
        <v>C-Sink Ø .155</v>
      </c>
      <c r="DH331" t="str">
        <v>C-Sink Ø5.2</v>
      </c>
      <c r="DI331" t="str">
        <v>Deburred</v>
      </c>
      <c r="DJ331" t="str">
        <v>DIM "A" NoGo</v>
      </c>
      <c r="DK331" t="str">
        <v>DIM "A" NoGo Hexalobe</v>
      </c>
      <c r="DL331" t="str">
        <v>EDGE BREAK</v>
      </c>
      <c r="DM331" t="str">
        <v>EDGE BREAK MIN R.004, MAX R.010</v>
      </c>
      <c r="DN331" t="str">
        <v>Edge Break per Note 1</v>
      </c>
      <c r="DO331" t="str">
        <v>ELECTROPOLISH Per Note 1</v>
      </c>
      <c r="DP331" t="str">
        <v>Finish Per Note 3</v>
      </c>
      <c r="DQ331" t="str">
        <v>FLUTE POSITION Per Note 3</v>
      </c>
      <c r="DR331" t="str">
        <v>FULL R</v>
      </c>
      <c r="DS331" t="str">
        <v>FULL RADIUS</v>
      </c>
      <c r="DT331" t="str">
        <v xml:space="preserve">FULL RADIUS </v>
      </c>
      <c r="DU331" t="str">
        <v>Function Check  (.2340 .2360 FULL)</v>
      </c>
      <c r="DV331" t="str">
        <v>FUNCTIONAL  HEXALOBE</v>
      </c>
      <c r="DW331" t="str">
        <v>GLASS BEAD Per Note 3</v>
      </c>
      <c r="DX331" t="str">
        <v>Globus Logo per Note 3</v>
      </c>
      <c r="DY331" t="str">
        <v>Gold Anodized Color</v>
      </c>
      <c r="DZ331" t="str">
        <v>Green Anodized Color</v>
      </c>
      <c r="EA331" t="str">
        <v>GRIT BLAST Per Note 3</v>
      </c>
      <c r="EB331" t="str">
        <v>Grit Blast Per Note 4</v>
      </c>
      <c r="EC331" t="str">
        <v>GRIT BLAST, DWG NOTE 3</v>
      </c>
      <c r="ED331" t="str">
        <v>HEX MINOR Ø.1292</v>
      </c>
      <c r="EE331" t="str">
        <v xml:space="preserve">HEXALOBE </v>
      </c>
      <c r="EF331" t="str">
        <v>HEXALOBE FUNCTION</v>
      </c>
      <c r="EG331" t="str">
        <v>Hexalobe Minor</v>
      </c>
      <c r="EH331" t="str">
        <v>Hexalobe NV-30</v>
      </c>
      <c r="EI331" t="str">
        <v>HEXALOBE ORIENTATION</v>
      </c>
      <c r="EJ331" t="str">
        <v>Inspect per operation 30 comments</v>
      </c>
      <c r="EK331" t="str">
        <v>INT / EXT CORNERS: R.002 TO R.010</v>
      </c>
      <c r="EL331" t="str">
        <v>INT /EXT CORNERS R.05 TO R.03</v>
      </c>
      <c r="EM331" t="str">
        <v>John is a Geek</v>
      </c>
      <c r="EN331" t="str">
        <v>LASER ETCH</v>
      </c>
      <c r="EO331" t="str">
        <v>Laser Etch Per Note 7</v>
      </c>
      <c r="EP331" t="str">
        <v xml:space="preserve">LASER MARK "CE" DWG NOTE 10 </v>
      </c>
      <c r="EQ331" t="str">
        <v>Laser Mark "P1-15004-08", Per Note 3</v>
      </c>
      <c r="ER331" t="str">
        <v>Laser Mark "P2-15004-08", Per Note 3</v>
      </c>
      <c r="ES331" t="str">
        <v>Laser Mark "P3-15004-08", Per Note 3</v>
      </c>
      <c r="ET331" t="str">
        <v>Laser Mark "P4-15004-08", Per Note 3</v>
      </c>
      <c r="EU331" t="str">
        <v xml:space="preserve">LASER MARK LOGO DWG NOTE 9 </v>
      </c>
      <c r="EV331" t="str">
        <v xml:space="preserve">LASER MARK LOT NUMBER DWG NOTE 8 </v>
      </c>
      <c r="EW331" t="str">
        <v>Laser Mark Lot, Per Note 3</v>
      </c>
      <c r="EX331" t="str">
        <v xml:space="preserve">LASER MARK PART NUMBER DWG NOTE 8 </v>
      </c>
      <c r="EY331" t="str">
        <v>LASER: 13000000</v>
      </c>
      <c r="EZ331" t="str">
        <v>LASER: CE 2797</v>
      </c>
      <c r="FA331" t="str">
        <v>LASER: LOGO</v>
      </c>
      <c r="FB331" t="str">
        <v xml:space="preserve">LASER: Lot # Per RE-75-001 </v>
      </c>
      <c r="FC331" t="str">
        <v>LAST THREAD</v>
      </c>
      <c r="FD331" t="str">
        <v>LEAD .0625</v>
      </c>
      <c r="FE331" t="str">
        <v>LOGO</v>
      </c>
      <c r="FF331" t="str">
        <v>Lot (Control) Number per Note 3</v>
      </c>
      <c r="FG331" t="str">
        <v>LOT NO.</v>
      </c>
      <c r="FH331" t="str">
        <v>LOT NUMBER</v>
      </c>
      <c r="FI331" t="str">
        <v>LOT NUMBER PER NUVASIVE SOP 9002007</v>
      </c>
      <c r="FJ331" t="str">
        <v>M 4X 0.5 - 6G - 0.063R - LH</v>
      </c>
      <c r="FK331" t="str">
        <v>M4 X 0.5 - 6G - 0.063R</v>
      </c>
      <c r="FL331" t="str">
        <v>M4 X 0.5 - 6G - 0.063R - LH</v>
      </c>
      <c r="FM331" t="str">
        <v>M4.5 X .75 6g</v>
      </c>
      <c r="FN331" t="str">
        <v>M4.5 X 0.75 6g</v>
      </c>
      <c r="FO331" t="str">
        <v>M5x0.8-6g</v>
      </c>
      <c r="FP331" t="str">
        <v xml:space="preserve">M5x0.8-6g </v>
      </c>
      <c r="FQ331" t="str">
        <v>M6 X .75 6g</v>
      </c>
      <c r="FR331" t="str">
        <v>M6 X 0.75-6g</v>
      </c>
      <c r="FS331" t="str">
        <v>M6 X0.75 - 6g</v>
      </c>
      <c r="FT331" t="str">
        <v>M6X0.75 - 6H</v>
      </c>
      <c r="FU331" t="str">
        <v>M7 X 1.00 6g THREAD</v>
      </c>
      <c r="FV331" t="str">
        <v>M7X1.00 6g THREAD</v>
      </c>
      <c r="FW331" t="str">
        <v>M7X1.00 6h THREAD</v>
      </c>
      <c r="FX331" t="str">
        <v>Magenta Anodized Color</v>
      </c>
      <c r="FY331" t="str">
        <v>MAJOR Ø .380</v>
      </c>
      <c r="FZ331" t="str">
        <v>MAJORØ</v>
      </c>
      <c r="GA331" t="str">
        <v>MATT FINISH Per Note 3</v>
      </c>
      <c r="GB331" t="str">
        <v>MATT FINISH Per Traveler</v>
      </c>
      <c r="GC331" t="str">
        <v>MATTE FINISH</v>
      </c>
      <c r="GD331" t="str">
        <v>MATTE FINISH DWG NOTE 3</v>
      </c>
      <c r="GE331" t="str">
        <v>MATTE FINISH Note 3</v>
      </c>
      <c r="GF331" t="str">
        <v>Matte Finish Per Note 3</v>
      </c>
      <c r="GG331" t="str">
        <v>MATTE FINISH SIZE 10 GLASS BEAD</v>
      </c>
      <c r="GH331" t="str">
        <v>MAX ROOT RADIUS</v>
      </c>
      <c r="GI331" t="str">
        <v xml:space="preserve">Mill Profile Centered </v>
      </c>
      <c r="GJ331" t="str">
        <v>Minor Ø Unconstrained Check</v>
      </c>
      <c r="GK331" t="str">
        <v>MINOR Ø.1336</v>
      </c>
      <c r="GL331" t="str">
        <v>NO ANODIZE Per note 8</v>
      </c>
      <c r="GM331" t="str">
        <v>NO ANODIZE Per note 9</v>
      </c>
      <c r="GN331" t="str">
        <v>No Nicks, Scratches, Tool Marks, etc.</v>
      </c>
      <c r="GO331" t="str">
        <v>No Nicks,Scratches,Tool Marks,etc.</v>
      </c>
      <c r="GP331" t="str">
        <v>NO TOOL MARKS</v>
      </c>
      <c r="GQ331" t="str">
        <v>NOTE 3 THREAD RELIEF</v>
      </c>
      <c r="GR331" t="str">
        <v>NV-27 FUNC.</v>
      </c>
      <c r="GS331" t="str">
        <v>NV-30 DIM A</v>
      </c>
      <c r="GT331" t="str">
        <v>NV-30 DIM B</v>
      </c>
      <c r="GU331" t="str">
        <v>NV-30 DIM F</v>
      </c>
      <c r="GV331" t="str">
        <v>Ø .1250 HEX</v>
      </c>
      <c r="GW331" t="str">
        <v>Ø 9.4 MAJOR</v>
      </c>
      <c r="GX331" t="str">
        <v>Ø.096 MAX PILOT HOLE</v>
      </c>
      <c r="GY331" t="str">
        <v>Ø.125 THRU</v>
      </c>
      <c r="GZ331" t="str">
        <v>Ø.205 COUNTERSINK</v>
      </c>
      <c r="HA331" t="str">
        <v>Ø.260 T.S.C.</v>
      </c>
      <c r="HB331" t="str">
        <v>Ø.500 BASIC</v>
      </c>
      <c r="HC331" t="str">
        <v xml:space="preserve">OVAL CENTERED </v>
      </c>
      <c r="HD331" t="str">
        <v>PART NO. 15100</v>
      </c>
      <c r="HE331" t="str">
        <v>PART NUMBER 13100000</v>
      </c>
      <c r="HF331" t="str">
        <v>PART NUMBER 13600000</v>
      </c>
      <c r="HG331" t="str">
        <v>Part Number per Note 3</v>
      </c>
      <c r="HH331" t="str">
        <v>PD 5/16-18 UNC 2A</v>
      </c>
      <c r="HI331" t="str">
        <v>Perp.|0.05|A|</v>
      </c>
      <c r="HJ331" t="str">
        <v>PILOT THRU HOLE PRESENT</v>
      </c>
      <c r="HK331" t="str">
        <v>PITCH .060</v>
      </c>
      <c r="HL331" t="str">
        <v>Profile |.001|A|</v>
      </c>
      <c r="HM331" t="str">
        <v>Profile |.0015 | A | X-Y</v>
      </c>
      <c r="HN331" t="str">
        <v>Profile |.002| |A|B| X-Y</v>
      </c>
      <c r="HO331" t="str">
        <v>Profile |.002|A|B|</v>
      </c>
      <c r="HP331" t="str">
        <v>Profile |.002|A|B| X-Y</v>
      </c>
      <c r="HQ331" t="str">
        <v>Profile:|010|A|B|C|</v>
      </c>
      <c r="HR331" t="str">
        <v>Profile| .002| A|B|</v>
      </c>
      <c r="HS331" t="str">
        <v>Profile|.001|</v>
      </c>
      <c r="HT331" t="str">
        <v>Profile|.001|A|</v>
      </c>
      <c r="HU331" t="str">
        <v>Profile|.001|A|B|</v>
      </c>
      <c r="HV331" t="str">
        <v xml:space="preserve">Profile|.001|A|B| A&lt;-&gt;B </v>
      </c>
      <c r="HW331" t="str">
        <v>Profile|.001|A|B| C&lt;-&gt;D</v>
      </c>
      <c r="HX331" t="str">
        <v>Profile|.001|A|B| L-M</v>
      </c>
      <c r="HY331" t="str">
        <v>Profile|.001|A|B| P-Q</v>
      </c>
      <c r="HZ331" t="str">
        <v>Profile|.001|A|B|C&lt;-&gt;D</v>
      </c>
      <c r="IA331" t="str">
        <v>Profile|.001|A|C&lt;--&gt;D</v>
      </c>
      <c r="IB331" t="str">
        <v>Profile|.001|A|UNILATERAL</v>
      </c>
      <c r="IC331" t="str">
        <v>Profile|.001|C|</v>
      </c>
      <c r="ID331" t="str">
        <v>Profile|.0012|D1|</v>
      </c>
      <c r="IE331" t="str">
        <v>Profile|.0015| A-B UNI.</v>
      </c>
      <c r="IF331" t="str">
        <v>Profile|.0015| UNI.</v>
      </c>
      <c r="IG331" t="str">
        <v>Profile|.0015|A| X-Y</v>
      </c>
      <c r="IH331" t="str">
        <v>Profile|.0015|E|F|</v>
      </c>
      <c r="II331" t="str">
        <v>Profile|.0016|B|D|</v>
      </c>
      <c r="IJ331" t="str">
        <v>Profile|.002(U).000|A|</v>
      </c>
      <c r="IK331" t="str">
        <v>Profile|.002|</v>
      </c>
      <c r="IL331" t="str">
        <v>Profile|.002|A</v>
      </c>
      <c r="IM331" t="str">
        <v>Profile|.002|A|</v>
      </c>
      <c r="IN331" t="str">
        <v>Profile|.002|A|B|</v>
      </c>
      <c r="IO331" t="str">
        <v xml:space="preserve">Profile|.002|A|B| A&lt;-&gt;B </v>
      </c>
      <c r="IP331" t="str">
        <v>Profile|.002|A|B| C&lt;-&gt;D</v>
      </c>
      <c r="IQ331" t="str">
        <v>Profile|.002|A|B| X-Y</v>
      </c>
      <c r="IR331" t="str">
        <v>Profile|.002|A|B|C|X-Y</v>
      </c>
      <c r="IS331" t="str">
        <v>Profile|.002|A|B|X&lt;--&gt;Y</v>
      </c>
      <c r="IT331" t="str">
        <v>Profile|.002|A|B|X-Y</v>
      </c>
      <c r="IU331" t="str">
        <v>Profile|.002|A|C|</v>
      </c>
      <c r="IV331" t="str">
        <v>Profile|.002|C|A|</v>
      </c>
      <c r="IW331" t="str">
        <v>Profile|.002|C|B|</v>
      </c>
      <c r="IX331" t="str">
        <v>Profile|.0020|</v>
      </c>
      <c r="IY331" t="str">
        <v>Profile|.003|A|</v>
      </c>
      <c r="IZ331" t="str">
        <v>Profile|.003|A|B|C| Uni.</v>
      </c>
      <c r="JA331" t="str">
        <v>Profile|.003|E|F|</v>
      </c>
      <c r="JB331" t="str">
        <v>Profile|.004(U) .003|A|B|C|</v>
      </c>
      <c r="JC331" t="str">
        <v>Profile|.004|A| UNI.</v>
      </c>
      <c r="JD331" t="str">
        <v>Profile|.005|A|C|</v>
      </c>
      <c r="JE331" t="str">
        <v>Profile|.005|A|C|A&lt;--&gt;B, C&lt;--&gt;D</v>
      </c>
      <c r="JF331" t="str">
        <v>Profile|.005|A|D| A-B UNI.</v>
      </c>
      <c r="JG331" t="str">
        <v>Profile|.005|A|D| UNI.</v>
      </c>
      <c r="JH331" t="str">
        <v>Profile|.010|A|B|</v>
      </c>
      <c r="JI331" t="str">
        <v>Profile|.010|A|B|C|</v>
      </c>
      <c r="JJ331" t="str">
        <v>Profile|.03|A|</v>
      </c>
      <c r="JK331" t="str">
        <v>Profile|.05|A|B|</v>
      </c>
      <c r="JL331" t="str">
        <v>Profile|0.03|</v>
      </c>
      <c r="JM331" t="str">
        <v>Profile|0.03|A|</v>
      </c>
      <c r="JN331" t="str">
        <v>Profile|0.03|A|B|</v>
      </c>
      <c r="JO331" t="str">
        <v>Profile|0.05{A|C|</v>
      </c>
      <c r="JP331" t="str">
        <v>Profile|0.05|A|B|</v>
      </c>
      <c r="JQ331" t="str">
        <v>Profile|0.05|E|</v>
      </c>
      <c r="JR331" t="str">
        <v>Profile|0.05|E|F|</v>
      </c>
      <c r="JS331" t="str">
        <v>Profile|0.06|A|C|</v>
      </c>
      <c r="JT331" t="str">
        <v>Profile|0.1|A|A|</v>
      </c>
      <c r="JU331" t="str">
        <v>Profile|0.1|D1|</v>
      </c>
      <c r="JV331" t="str">
        <v>Profile|A|B|C|</v>
      </c>
      <c r="JW331" t="str">
        <v>Proile|.002|A|B|J-K</v>
      </c>
      <c r="JX331" t="str">
        <v>P-Thread Form</v>
      </c>
      <c r="JY331" t="str">
        <v>R  FULL RADIUS</v>
      </c>
      <c r="JZ331" t="str">
        <v>R.001/.006</v>
      </c>
      <c r="KA331" t="str">
        <v>R.003 MAX</v>
      </c>
      <c r="KB331" t="str">
        <v>R.005 MAX</v>
      </c>
      <c r="KC331" t="str">
        <v>R.030</v>
      </c>
      <c r="KD331" t="str">
        <v>R.25 MAX</v>
      </c>
      <c r="KE331" t="str">
        <v>R1.33 BASIC</v>
      </c>
      <c r="KF331" t="str">
        <v>R3.3</v>
      </c>
      <c r="KG331" t="str">
        <v>Ra 1.6 MAX</v>
      </c>
      <c r="KH331" t="str">
        <v>RAD @ FACE &amp; OD CHAMFER</v>
      </c>
      <c r="KI331" t="str">
        <v>RAD. @ ID &amp; BACK FACE</v>
      </c>
      <c r="KJ331" t="str">
        <v>RAD. @ OD &amp; BACK FACE</v>
      </c>
      <c r="KK331" t="str">
        <v>REMOVE SHRP EDGES .005 MAX</v>
      </c>
      <c r="KL331" t="str">
        <v>ROD SLOT CENTERED</v>
      </c>
      <c r="KM331" t="str">
        <v>SHARP OKAY</v>
      </c>
      <c r="KN331" t="str">
        <v>Slot Centered</v>
      </c>
      <c r="KO331" t="str">
        <v>SLOT WIDTH</v>
      </c>
      <c r="KP331" t="str">
        <v>Surface Finish Per Note 1</v>
      </c>
      <c r="KQ331" t="str">
        <v>Symmerty Balloon A_6</v>
      </c>
      <c r="KR331" t="str">
        <v>T27 HEXALOBE Per Note 1</v>
      </c>
      <c r="KS331" t="str">
        <v>T27 TORX</v>
      </c>
      <c r="KT331" t="str">
        <v>THRD DEPTH</v>
      </c>
      <c r="KU331" t="str">
        <v>Thread Form Per Note 3</v>
      </c>
      <c r="KV331" t="str">
        <v>THREAD INTO ROD SLOT</v>
      </c>
      <c r="KW331" t="str">
        <v>Thread Timed Print Note 6</v>
      </c>
      <c r="KX331" t="str">
        <v>TOOL MISMATCH PERMISSIBLE</v>
      </c>
      <c r="KY331" t="str">
        <v>Tot. Runout|Ø.002|C|</v>
      </c>
      <c r="KZ331" t="str">
        <v>Total Runout|.002|E|</v>
      </c>
      <c r="LA331" t="str">
        <v>TRIPLE LEAD THREAD</v>
      </c>
      <c r="LB331" t="str">
        <v>True Pos. |.001 (M)|A|</v>
      </c>
      <c r="LC331" t="str">
        <v>True Pos. |.002(M)|A|B|</v>
      </c>
      <c r="LD331" t="str">
        <v>True Pos. |.002|</v>
      </c>
      <c r="LE331" t="str">
        <v>True Pos. |.002|A|</v>
      </c>
      <c r="LF331" t="str">
        <v>True Pos. |.002|A|B|</v>
      </c>
      <c r="LG331" t="str">
        <v>True Pos. |.004|A|C|B|</v>
      </c>
      <c r="LH331" t="str">
        <v>True Pos. |.005(M)|A|B|</v>
      </c>
      <c r="LI331" t="str">
        <v>True Pos.|.000(L)|A|D|</v>
      </c>
      <c r="LJ331" t="str">
        <v>True Pos.|.000(M)|A|</v>
      </c>
      <c r="LK331" t="str">
        <v>True Pos.|.001(M)|A|</v>
      </c>
      <c r="LL331" t="str">
        <v>True Pos.|.001|B|</v>
      </c>
      <c r="LM331" t="str">
        <v>True Pos.|.001|E|</v>
      </c>
      <c r="LN331" t="str">
        <v>True Pos.|.002|A|</v>
      </c>
      <c r="LO331" t="str">
        <v>True Pos.|.002|B|</v>
      </c>
      <c r="LP331" t="str">
        <v>True Pos.|.002|C|</v>
      </c>
      <c r="LQ331" t="str">
        <v>True Pos.|.002|D1|</v>
      </c>
      <c r="LR331" t="str">
        <v>True Pos.|.002|D1|D2|</v>
      </c>
      <c r="LS331" t="str">
        <v>True Pos.|.05|A|</v>
      </c>
      <c r="LT331" t="str">
        <v>True Pos.|.1|A|B|C|</v>
      </c>
      <c r="LU331" t="str">
        <v>True Pos.|.13|A</v>
      </c>
      <c r="LV331" t="str">
        <v>True Pos.|0.05|A|</v>
      </c>
      <c r="LW331" t="str">
        <v>True Pos.|0.1|A|B|C|</v>
      </c>
      <c r="LX331" t="str">
        <v>True Pos.|0.13|A|</v>
      </c>
      <c r="LY331" t="str">
        <v>True Pos.|Ø.000(M)|A|</v>
      </c>
      <c r="LZ331" t="str">
        <v>True Pos.|Ø.000(M)|B|</v>
      </c>
      <c r="MA331" t="str">
        <v>True Pos.|Ø.001(M)|A(M)|</v>
      </c>
      <c r="MB331" t="str">
        <v>True Pos.|Ø.001(M)|A|</v>
      </c>
      <c r="MC331" t="str">
        <v>True Pos.|Ø.001|A|</v>
      </c>
      <c r="MD331" t="str">
        <v>True Pos.|Ø.001|C|</v>
      </c>
      <c r="ME331" t="str">
        <v>True Pos.|Ø.002(S)|A(S)|</v>
      </c>
      <c r="MF331" t="str">
        <v>True Pos.|Ø.002|A|</v>
      </c>
      <c r="MG331" t="str">
        <v>True Pos.|Ø.002|B|</v>
      </c>
      <c r="MH331" t="str">
        <v>True Pos.|Ø.002|C|</v>
      </c>
      <c r="MI331" t="str">
        <v>True Pos.|Ø.03(M)|A|</v>
      </c>
      <c r="MJ331" t="str">
        <v>True Pos.|Ø0.03(M)|A|</v>
      </c>
      <c r="MK331" t="str">
        <v>True Pos.|Ø0.05(L)|D|B|</v>
      </c>
      <c r="ML331" t="str">
        <v>True Pos.|Ø0.05|A|</v>
      </c>
      <c r="MM331" t="str">
        <v>True Pos.|Ø0.05|D|</v>
      </c>
      <c r="MN331" t="str">
        <v>True Pos.|Ø0.05|E|</v>
      </c>
      <c r="MO331" t="str">
        <v>True Pos.|Ø0.05|E|B|</v>
      </c>
      <c r="MP331" t="str">
        <v>True Pos.|SØ0.03|C|B|</v>
      </c>
      <c r="MQ331" t="str">
        <v>True Position|.002|A|B|</v>
      </c>
      <c r="MR331" t="str">
        <v>True. Pos.|Ø.001(M)|A|</v>
      </c>
      <c r="MS331" t="str">
        <v>True. Pps.|0.05|A|</v>
      </c>
      <c r="MT331" t="str">
        <v>Tumble Per Note 1</v>
      </c>
      <c r="MU331" t="str">
        <v>Tumble Per Note 2</v>
      </c>
    </row>
    <row r="332" spans="1:359">
      <c r="A332" t="s">
        <v>1172</v>
      </c>
      <c r="C332" s="74" t="str" cm="1">
        <f t="array" ref="C332:MU332">TRANSPOSE(_xlfn._xlws.SORT(_xlfn._xlws.FILTER($A$2:$A$499,ISNUMBER(SEARCH('Prt. Lib. &amp; Routine, Table'!L339,$A$2:$A$499)),"not found")))</f>
        <v>.0015 T.I.R. MAX</v>
      </c>
      <c r="D332" t="str">
        <v>.002 MAX ROOT RADIUS</v>
      </c>
      <c r="E332" t="str">
        <v>.012 BLUNT END</v>
      </c>
      <c r="F332" t="str">
        <v>.015 MAX</v>
      </c>
      <c r="G332" t="str">
        <v>.016 T.S.C.</v>
      </c>
      <c r="H332" t="str">
        <v>.017 BASIC</v>
      </c>
      <c r="I332" t="str">
        <v>.021 PITCH</v>
      </c>
      <c r="J332" t="str">
        <v>.022 BLUNT START</v>
      </c>
      <c r="K332" t="str">
        <v>.025 BASIC</v>
      </c>
      <c r="L332" t="str">
        <v>.035 BASIC</v>
      </c>
      <c r="M332" t="str">
        <v>.043 T.S.C</v>
      </c>
      <c r="N332" t="str">
        <v>.053 T.S.C.</v>
      </c>
      <c r="O332" t="str">
        <v>.060 HEX DEPTH</v>
      </c>
      <c r="P332" t="str">
        <v>.060 PITCH</v>
      </c>
      <c r="Q332" t="str">
        <v>.061 BASIC</v>
      </c>
      <c r="R332" t="str">
        <v>.07 HEX</v>
      </c>
      <c r="S332" t="str">
        <v>.070 HEX DEPTH</v>
      </c>
      <c r="T332" t="str">
        <v>.082 DRILL</v>
      </c>
      <c r="U332" t="str">
        <v>.082 DRILL DEPTH</v>
      </c>
      <c r="V332" t="str">
        <v>.094 HEX</v>
      </c>
      <c r="W332" t="str">
        <v>.115 T.S.C.</v>
      </c>
      <c r="X332" t="str">
        <v>.1195 / .1243 MAJOR DIAMETER</v>
      </c>
      <c r="Y332" t="str">
        <v>.1250 HEX</v>
      </c>
      <c r="Z332" t="str">
        <v>.157 MINOR DIAMETER</v>
      </c>
      <c r="AA332" t="str">
        <v>.172 FULL THD DEPTH</v>
      </c>
      <c r="AB332" t="str">
        <v>.172 MAJOR DIAMETER</v>
      </c>
      <c r="AC332" t="str">
        <v>.180 MIN DEPTH FULL THRD</v>
      </c>
      <c r="AD332" t="str">
        <v>.183 Ceter Line Thread Dwell</v>
      </c>
      <c r="AE332" t="str">
        <v>.208 MAX THRD DEPTH</v>
      </c>
      <c r="AF332" t="str">
        <v>.218 BOTTOM HALF OF SLOT</v>
      </c>
      <c r="AG332" t="str">
        <v>.261 BASIC</v>
      </c>
      <c r="AH332" t="str">
        <v>.314 T.S.C.</v>
      </c>
      <c r="AI332" t="str">
        <v>.315 BASIC</v>
      </c>
      <c r="AJ332" t="str">
        <v>.329 MINOR Ø</v>
      </c>
      <c r="AK332" t="str">
        <v>.330 BASIC</v>
      </c>
      <c r="AL332" t="str">
        <v>.35 TO TANGENT POINT</v>
      </c>
      <c r="AM332" t="str">
        <v>.375 MAJOR Ø</v>
      </c>
      <c r="AN332" t="str">
        <v>.390 BASIC</v>
      </c>
      <c r="AO332" t="str">
        <v>.440 BASIC</v>
      </c>
      <c r="AP332" t="str">
        <v>.64/.96 HIGH=Pass</v>
      </c>
      <c r="AQ332" t="str">
        <v>0.012 MAX</v>
      </c>
      <c r="AR332" t="str">
        <v>0.015 MAX</v>
      </c>
      <c r="AS332" t="str">
        <v>0.05 Per Note 2</v>
      </c>
      <c r="AT332" t="str">
        <v>0.500 PULLOUT ZONE</v>
      </c>
      <c r="AU332" t="str">
        <v>10-32 UNF-2A</v>
      </c>
      <c r="AV332" t="str">
        <v>12-28 UNF-2B</v>
      </c>
      <c r="AW332" t="str">
        <v>2.87 BASIC</v>
      </c>
      <c r="AX332" t="str">
        <v>2-56 UNC 2B 2 STARTS</v>
      </c>
      <c r="AY332" t="str">
        <v>3 LEAD THREAD</v>
      </c>
      <c r="AZ332" t="str">
        <v>32µIN Max</v>
      </c>
      <c r="BA332" t="str">
        <v>5/16"-24 UNF-2A</v>
      </c>
      <c r="BB332" t="str">
        <v>5/16-18 UNC 2A</v>
      </c>
      <c r="BC332" t="str">
        <v>5-44 UNF-2A</v>
      </c>
      <c r="BD332" t="str">
        <v>6-16µIN</v>
      </c>
      <c r="BE332" t="str">
        <v>65° BLEND</v>
      </c>
      <c r="BF332" t="str">
        <v>7.45 Top of Ball to Face</v>
      </c>
      <c r="BG332" t="str">
        <v>7/16-28 UNEF 2B</v>
      </c>
      <c r="BH332" t="str">
        <v>7/16-28-UNEF-2A</v>
      </c>
      <c r="BI332" t="str">
        <v>Alignment Per Note 3</v>
      </c>
      <c r="BJ332" t="str">
        <v>ANODIZE (SEE CHART)</v>
      </c>
      <c r="BK332" t="str">
        <v>ANODIZE AQUA Per Note 3</v>
      </c>
      <c r="BL332" t="str">
        <v>ANODIZE BOTTOM PORTION</v>
      </c>
      <c r="BM332" t="str">
        <v>ANODIZE COLOR AQUA</v>
      </c>
      <c r="BN332" t="str">
        <v>ANODIZE COLOR GREEN DWG NOTE 4</v>
      </c>
      <c r="BO332" t="str">
        <v>ANODIZE COLOR LIGHT BLUE</v>
      </c>
      <c r="BP332" t="str">
        <v>ANODIZE GREEN Per Note 2</v>
      </c>
      <c r="BQ332" t="str">
        <v>ANODIZE GREY, Per Note 1</v>
      </c>
      <c r="BR332" t="str">
        <v>ANODIZE MAGENTA</v>
      </c>
      <c r="BS332" t="str">
        <v>Anodize Per note 3</v>
      </c>
      <c r="BT332" t="str">
        <v>Anodize Per Note 4</v>
      </c>
      <c r="BU332" t="str">
        <v>ANODIZE SEAFOAM</v>
      </c>
      <c r="BV332" t="str">
        <v>Balloon 11 Symmetry</v>
      </c>
      <c r="BW332" t="str">
        <v>Balloon 12 Symmetry</v>
      </c>
      <c r="BX332" t="str">
        <v>Balloon 13 Hole Centered</v>
      </c>
      <c r="BY332" t="str">
        <v>Balloon 13 Symmerty</v>
      </c>
      <c r="BZ332" t="str">
        <v>Balloon 2 Symmetry</v>
      </c>
      <c r="CA332" t="str">
        <v>Balloon 21 CENTERED</v>
      </c>
      <c r="CB332" t="str">
        <v>Balloon 29 Symmetry</v>
      </c>
      <c r="CC332" t="str">
        <v>Balloon 3 Symmetry</v>
      </c>
      <c r="CD332" t="str">
        <v>Balloon 4 Symmetry</v>
      </c>
      <c r="CE332" t="str">
        <v>Balloon 5 blend to SØ .340</v>
      </c>
      <c r="CF332" t="str">
        <v>Balloon 5 Symmetry</v>
      </c>
      <c r="CG332" t="str">
        <v>Balloon 6 Centered</v>
      </c>
      <c r="CH332" t="str">
        <v>Balloon 9 Function Check</v>
      </c>
      <c r="CI332" t="str">
        <v>Balloon 9 Symmerty</v>
      </c>
      <c r="CJ332" t="str">
        <v>Balloons 2 &amp; 17 Symmetry |.001|A|</v>
      </c>
      <c r="CK332" t="str">
        <v>Basic Ø 3.6</v>
      </c>
      <c r="CL332" t="str">
        <v>BEAD BLAST</v>
      </c>
      <c r="CM332" t="str">
        <v>BLAST ALUMINUM OXIDE</v>
      </c>
      <c r="CN332" t="str">
        <v>Blast Note 2</v>
      </c>
      <c r="CO332" t="str">
        <v xml:space="preserve">BLAST Per Note 1 </v>
      </c>
      <c r="CP332" t="str">
        <v>BLAST Per Note 2</v>
      </c>
      <c r="CQ332" t="str">
        <v>BLAST Per Note 3</v>
      </c>
      <c r="CR332" t="str">
        <v>BLAST Per Note 4</v>
      </c>
      <c r="CS332" t="str">
        <v>BLAST Per Note 8</v>
      </c>
      <c r="CT332" t="str">
        <v>BLAST Per Traveler, MATT FINISH</v>
      </c>
      <c r="CU332" t="str">
        <v>BLAST WITH 16 GRIT ALUMINUM OXIDE</v>
      </c>
      <c r="CV332" t="str">
        <v>BLAST, Uniform Finish Per Note 3</v>
      </c>
      <c r="CW332" t="str">
        <v>BREAK EDGE</v>
      </c>
      <c r="CX332" t="str">
        <v>BREAK EDGE .014</v>
      </c>
      <c r="CY332" t="str">
        <v>BREAK EDGES Note 2</v>
      </c>
      <c r="CZ332" t="str">
        <v>BREAK SHARP Per Note 1</v>
      </c>
      <c r="DA332" t="str">
        <v>BREAK SHARPS Per Note 1</v>
      </c>
      <c r="DB332" t="str">
        <v>CE 2729</v>
      </c>
      <c r="DC332" t="str">
        <v>CE Logo per Note 3</v>
      </c>
      <c r="DD332" t="str">
        <v>CE MARK</v>
      </c>
      <c r="DE332" t="str">
        <v>Chips/Debris Removed</v>
      </c>
      <c r="DF332" t="str">
        <v>Coat Per Note 2</v>
      </c>
      <c r="DG332" t="str">
        <v>C-Sink Ø .155</v>
      </c>
      <c r="DH332" t="str">
        <v>C-Sink Ø5.2</v>
      </c>
      <c r="DI332" t="str">
        <v>Deburred</v>
      </c>
      <c r="DJ332" t="str">
        <v>DIM "A" NoGo</v>
      </c>
      <c r="DK332" t="str">
        <v>DIM "A" NoGo Hexalobe</v>
      </c>
      <c r="DL332" t="str">
        <v>EDGE BREAK</v>
      </c>
      <c r="DM332" t="str">
        <v>EDGE BREAK MIN R.004, MAX R.010</v>
      </c>
      <c r="DN332" t="str">
        <v>Edge Break per Note 1</v>
      </c>
      <c r="DO332" t="str">
        <v>ELECTROPOLISH Per Note 1</v>
      </c>
      <c r="DP332" t="str">
        <v>Finish Per Note 3</v>
      </c>
      <c r="DQ332" t="str">
        <v>FLUTE POSITION Per Note 3</v>
      </c>
      <c r="DR332" t="str">
        <v>FULL R</v>
      </c>
      <c r="DS332" t="str">
        <v>FULL RADIUS</v>
      </c>
      <c r="DT332" t="str">
        <v xml:space="preserve">FULL RADIUS </v>
      </c>
      <c r="DU332" t="str">
        <v>Function Check  (.2340 .2360 FULL)</v>
      </c>
      <c r="DV332" t="str">
        <v>FUNCTIONAL  HEXALOBE</v>
      </c>
      <c r="DW332" t="str">
        <v>GLASS BEAD Per Note 3</v>
      </c>
      <c r="DX332" t="str">
        <v>Globus Logo per Note 3</v>
      </c>
      <c r="DY332" t="str">
        <v>Gold Anodized Color</v>
      </c>
      <c r="DZ332" t="str">
        <v>Green Anodized Color</v>
      </c>
      <c r="EA332" t="str">
        <v>GRIT BLAST Per Note 3</v>
      </c>
      <c r="EB332" t="str">
        <v>Grit Blast Per Note 4</v>
      </c>
      <c r="EC332" t="str">
        <v>GRIT BLAST, DWG NOTE 3</v>
      </c>
      <c r="ED332" t="str">
        <v>HEX MINOR Ø.1292</v>
      </c>
      <c r="EE332" t="str">
        <v xml:space="preserve">HEXALOBE </v>
      </c>
      <c r="EF332" t="str">
        <v>HEXALOBE FUNCTION</v>
      </c>
      <c r="EG332" t="str">
        <v>Hexalobe Minor</v>
      </c>
      <c r="EH332" t="str">
        <v>Hexalobe NV-30</v>
      </c>
      <c r="EI332" t="str">
        <v>HEXALOBE ORIENTATION</v>
      </c>
      <c r="EJ332" t="str">
        <v>Inspect per operation 30 comments</v>
      </c>
      <c r="EK332" t="str">
        <v>INT / EXT CORNERS: R.002 TO R.010</v>
      </c>
      <c r="EL332" t="str">
        <v>INT /EXT CORNERS R.05 TO R.03</v>
      </c>
      <c r="EM332" t="str">
        <v>John is a Geek</v>
      </c>
      <c r="EN332" t="str">
        <v>LASER ETCH</v>
      </c>
      <c r="EO332" t="str">
        <v>Laser Etch Per Note 7</v>
      </c>
      <c r="EP332" t="str">
        <v xml:space="preserve">LASER MARK "CE" DWG NOTE 10 </v>
      </c>
      <c r="EQ332" t="str">
        <v>Laser Mark "P1-15004-08", Per Note 3</v>
      </c>
      <c r="ER332" t="str">
        <v>Laser Mark "P2-15004-08", Per Note 3</v>
      </c>
      <c r="ES332" t="str">
        <v>Laser Mark "P3-15004-08", Per Note 3</v>
      </c>
      <c r="ET332" t="str">
        <v>Laser Mark "P4-15004-08", Per Note 3</v>
      </c>
      <c r="EU332" t="str">
        <v xml:space="preserve">LASER MARK LOGO DWG NOTE 9 </v>
      </c>
      <c r="EV332" t="str">
        <v xml:space="preserve">LASER MARK LOT NUMBER DWG NOTE 8 </v>
      </c>
      <c r="EW332" t="str">
        <v>Laser Mark Lot, Per Note 3</v>
      </c>
      <c r="EX332" t="str">
        <v xml:space="preserve">LASER MARK PART NUMBER DWG NOTE 8 </v>
      </c>
      <c r="EY332" t="str">
        <v>LASER: 13000000</v>
      </c>
      <c r="EZ332" t="str">
        <v>LASER: CE 2797</v>
      </c>
      <c r="FA332" t="str">
        <v>LASER: LOGO</v>
      </c>
      <c r="FB332" t="str">
        <v xml:space="preserve">LASER: Lot # Per RE-75-001 </v>
      </c>
      <c r="FC332" t="str">
        <v>LAST THREAD</v>
      </c>
      <c r="FD332" t="str">
        <v>LEAD .0625</v>
      </c>
      <c r="FE332" t="str">
        <v>LOGO</v>
      </c>
      <c r="FF332" t="str">
        <v>Lot (Control) Number per Note 3</v>
      </c>
      <c r="FG332" t="str">
        <v>LOT NO.</v>
      </c>
      <c r="FH332" t="str">
        <v>LOT NUMBER</v>
      </c>
      <c r="FI332" t="str">
        <v>LOT NUMBER PER NUVASIVE SOP 9002007</v>
      </c>
      <c r="FJ332" t="str">
        <v>M 4X 0.5 - 6G - 0.063R - LH</v>
      </c>
      <c r="FK332" t="str">
        <v>M4 X 0.5 - 6G - 0.063R</v>
      </c>
      <c r="FL332" t="str">
        <v>M4 X 0.5 - 6G - 0.063R - LH</v>
      </c>
      <c r="FM332" t="str">
        <v>M4.5 X .75 6g</v>
      </c>
      <c r="FN332" t="str">
        <v>M4.5 X 0.75 6g</v>
      </c>
      <c r="FO332" t="str">
        <v>M5x0.8-6g</v>
      </c>
      <c r="FP332" t="str">
        <v xml:space="preserve">M5x0.8-6g </v>
      </c>
      <c r="FQ332" t="str">
        <v>M6 X .75 6g</v>
      </c>
      <c r="FR332" t="str">
        <v>M6 X 0.75-6g</v>
      </c>
      <c r="FS332" t="str">
        <v>M6 X0.75 - 6g</v>
      </c>
      <c r="FT332" t="str">
        <v>M6X0.75 - 6H</v>
      </c>
      <c r="FU332" t="str">
        <v>M7 X 1.00 6g THREAD</v>
      </c>
      <c r="FV332" t="str">
        <v>M7X1.00 6g THREAD</v>
      </c>
      <c r="FW332" t="str">
        <v>M7X1.00 6h THREAD</v>
      </c>
      <c r="FX332" t="str">
        <v>Magenta Anodized Color</v>
      </c>
      <c r="FY332" t="str">
        <v>MAJOR Ø .380</v>
      </c>
      <c r="FZ332" t="str">
        <v>MAJORØ</v>
      </c>
      <c r="GA332" t="str">
        <v>MATT FINISH Per Note 3</v>
      </c>
      <c r="GB332" t="str">
        <v>MATT FINISH Per Traveler</v>
      </c>
      <c r="GC332" t="str">
        <v>MATTE FINISH</v>
      </c>
      <c r="GD332" t="str">
        <v>MATTE FINISH DWG NOTE 3</v>
      </c>
      <c r="GE332" t="str">
        <v>MATTE FINISH Note 3</v>
      </c>
      <c r="GF332" t="str">
        <v>Matte Finish Per Note 3</v>
      </c>
      <c r="GG332" t="str">
        <v>MATTE FINISH SIZE 10 GLASS BEAD</v>
      </c>
      <c r="GH332" t="str">
        <v>MAX ROOT RADIUS</v>
      </c>
      <c r="GI332" t="str">
        <v xml:space="preserve">Mill Profile Centered </v>
      </c>
      <c r="GJ332" t="str">
        <v>Minor Ø Unconstrained Check</v>
      </c>
      <c r="GK332" t="str">
        <v>MINOR Ø.1336</v>
      </c>
      <c r="GL332" t="str">
        <v>NO ANODIZE Per note 8</v>
      </c>
      <c r="GM332" t="str">
        <v>NO ANODIZE Per note 9</v>
      </c>
      <c r="GN332" t="str">
        <v>No Nicks, Scratches, Tool Marks, etc.</v>
      </c>
      <c r="GO332" t="str">
        <v>No Nicks,Scratches,Tool Marks,etc.</v>
      </c>
      <c r="GP332" t="str">
        <v>NO TOOL MARKS</v>
      </c>
      <c r="GQ332" t="str">
        <v>NOTE 3 THREAD RELIEF</v>
      </c>
      <c r="GR332" t="str">
        <v>NV-27 FUNC.</v>
      </c>
      <c r="GS332" t="str">
        <v>NV-30 DIM A</v>
      </c>
      <c r="GT332" t="str">
        <v>NV-30 DIM B</v>
      </c>
      <c r="GU332" t="str">
        <v>NV-30 DIM F</v>
      </c>
      <c r="GV332" t="str">
        <v>Ø .1250 HEX</v>
      </c>
      <c r="GW332" t="str">
        <v>Ø 9.4 MAJOR</v>
      </c>
      <c r="GX332" t="str">
        <v>Ø.096 MAX PILOT HOLE</v>
      </c>
      <c r="GY332" t="str">
        <v>Ø.125 THRU</v>
      </c>
      <c r="GZ332" t="str">
        <v>Ø.205 COUNTERSINK</v>
      </c>
      <c r="HA332" t="str">
        <v>Ø.260 T.S.C.</v>
      </c>
      <c r="HB332" t="str">
        <v>Ø.500 BASIC</v>
      </c>
      <c r="HC332" t="str">
        <v xml:space="preserve">OVAL CENTERED </v>
      </c>
      <c r="HD332" t="str">
        <v>PART NO. 15100</v>
      </c>
      <c r="HE332" t="str">
        <v>PART NUMBER 13100000</v>
      </c>
      <c r="HF332" t="str">
        <v>PART NUMBER 13600000</v>
      </c>
      <c r="HG332" t="str">
        <v>Part Number per Note 3</v>
      </c>
      <c r="HH332" t="str">
        <v>PD 5/16-18 UNC 2A</v>
      </c>
      <c r="HI332" t="str">
        <v>Perp.|0.05|A|</v>
      </c>
      <c r="HJ332" t="str">
        <v>PILOT THRU HOLE PRESENT</v>
      </c>
      <c r="HK332" t="str">
        <v>PITCH .060</v>
      </c>
      <c r="HL332" t="str">
        <v>Profile |.001|A|</v>
      </c>
      <c r="HM332" t="str">
        <v>Profile |.0015 | A | X-Y</v>
      </c>
      <c r="HN332" t="str">
        <v>Profile |.002| |A|B| X-Y</v>
      </c>
      <c r="HO332" t="str">
        <v>Profile |.002|A|B|</v>
      </c>
      <c r="HP332" t="str">
        <v>Profile |.002|A|B| X-Y</v>
      </c>
      <c r="HQ332" t="str">
        <v>Profile:|010|A|B|C|</v>
      </c>
      <c r="HR332" t="str">
        <v>Profile| .002| A|B|</v>
      </c>
      <c r="HS332" t="str">
        <v>Profile|.001|</v>
      </c>
      <c r="HT332" t="str">
        <v>Profile|.001|A|</v>
      </c>
      <c r="HU332" t="str">
        <v>Profile|.001|A|B|</v>
      </c>
      <c r="HV332" t="str">
        <v xml:space="preserve">Profile|.001|A|B| A&lt;-&gt;B </v>
      </c>
      <c r="HW332" t="str">
        <v>Profile|.001|A|B| C&lt;-&gt;D</v>
      </c>
      <c r="HX332" t="str">
        <v>Profile|.001|A|B| L-M</v>
      </c>
      <c r="HY332" t="str">
        <v>Profile|.001|A|B| P-Q</v>
      </c>
      <c r="HZ332" t="str">
        <v>Profile|.001|A|B|C&lt;-&gt;D</v>
      </c>
      <c r="IA332" t="str">
        <v>Profile|.001|A|C&lt;--&gt;D</v>
      </c>
      <c r="IB332" t="str">
        <v>Profile|.001|A|UNILATERAL</v>
      </c>
      <c r="IC332" t="str">
        <v>Profile|.001|C|</v>
      </c>
      <c r="ID332" t="str">
        <v>Profile|.0012|D1|</v>
      </c>
      <c r="IE332" t="str">
        <v>Profile|.0015| A-B UNI.</v>
      </c>
      <c r="IF332" t="str">
        <v>Profile|.0015| UNI.</v>
      </c>
      <c r="IG332" t="str">
        <v>Profile|.0015|A| X-Y</v>
      </c>
      <c r="IH332" t="str">
        <v>Profile|.0015|E|F|</v>
      </c>
      <c r="II332" t="str">
        <v>Profile|.0016|B|D|</v>
      </c>
      <c r="IJ332" t="str">
        <v>Profile|.002(U).000|A|</v>
      </c>
      <c r="IK332" t="str">
        <v>Profile|.002|</v>
      </c>
      <c r="IL332" t="str">
        <v>Profile|.002|A</v>
      </c>
      <c r="IM332" t="str">
        <v>Profile|.002|A|</v>
      </c>
      <c r="IN332" t="str">
        <v>Profile|.002|A|B|</v>
      </c>
      <c r="IO332" t="str">
        <v xml:space="preserve">Profile|.002|A|B| A&lt;-&gt;B </v>
      </c>
      <c r="IP332" t="str">
        <v>Profile|.002|A|B| C&lt;-&gt;D</v>
      </c>
      <c r="IQ332" t="str">
        <v>Profile|.002|A|B| X-Y</v>
      </c>
      <c r="IR332" t="str">
        <v>Profile|.002|A|B|C|X-Y</v>
      </c>
      <c r="IS332" t="str">
        <v>Profile|.002|A|B|X&lt;--&gt;Y</v>
      </c>
      <c r="IT332" t="str">
        <v>Profile|.002|A|B|X-Y</v>
      </c>
      <c r="IU332" t="str">
        <v>Profile|.002|A|C|</v>
      </c>
      <c r="IV332" t="str">
        <v>Profile|.002|C|A|</v>
      </c>
      <c r="IW332" t="str">
        <v>Profile|.002|C|B|</v>
      </c>
      <c r="IX332" t="str">
        <v>Profile|.0020|</v>
      </c>
      <c r="IY332" t="str">
        <v>Profile|.003|A|</v>
      </c>
      <c r="IZ332" t="str">
        <v>Profile|.003|A|B|C| Uni.</v>
      </c>
      <c r="JA332" t="str">
        <v>Profile|.003|E|F|</v>
      </c>
      <c r="JB332" t="str">
        <v>Profile|.004(U) .003|A|B|C|</v>
      </c>
      <c r="JC332" t="str">
        <v>Profile|.004|A| UNI.</v>
      </c>
      <c r="JD332" t="str">
        <v>Profile|.005|A|C|</v>
      </c>
      <c r="JE332" t="str">
        <v>Profile|.005|A|C|A&lt;--&gt;B, C&lt;--&gt;D</v>
      </c>
      <c r="JF332" t="str">
        <v>Profile|.005|A|D| A-B UNI.</v>
      </c>
      <c r="JG332" t="str">
        <v>Profile|.005|A|D| UNI.</v>
      </c>
      <c r="JH332" t="str">
        <v>Profile|.010|A|B|</v>
      </c>
      <c r="JI332" t="str">
        <v>Profile|.010|A|B|C|</v>
      </c>
      <c r="JJ332" t="str">
        <v>Profile|.03|A|</v>
      </c>
      <c r="JK332" t="str">
        <v>Profile|.05|A|B|</v>
      </c>
      <c r="JL332" t="str">
        <v>Profile|0.03|</v>
      </c>
      <c r="JM332" t="str">
        <v>Profile|0.03|A|</v>
      </c>
      <c r="JN332" t="str">
        <v>Profile|0.03|A|B|</v>
      </c>
      <c r="JO332" t="str">
        <v>Profile|0.05{A|C|</v>
      </c>
      <c r="JP332" t="str">
        <v>Profile|0.05|A|B|</v>
      </c>
      <c r="JQ332" t="str">
        <v>Profile|0.05|E|</v>
      </c>
      <c r="JR332" t="str">
        <v>Profile|0.05|E|F|</v>
      </c>
      <c r="JS332" t="str">
        <v>Profile|0.06|A|C|</v>
      </c>
      <c r="JT332" t="str">
        <v>Profile|0.1|A|A|</v>
      </c>
      <c r="JU332" t="str">
        <v>Profile|0.1|D1|</v>
      </c>
      <c r="JV332" t="str">
        <v>Profile|A|B|C|</v>
      </c>
      <c r="JW332" t="str">
        <v>Proile|.002|A|B|J-K</v>
      </c>
      <c r="JX332" t="str">
        <v>P-Thread Form</v>
      </c>
      <c r="JY332" t="str">
        <v>R  FULL RADIUS</v>
      </c>
      <c r="JZ332" t="str">
        <v>R.001/.006</v>
      </c>
      <c r="KA332" t="str">
        <v>R.003 MAX</v>
      </c>
      <c r="KB332" t="str">
        <v>R.005 MAX</v>
      </c>
      <c r="KC332" t="str">
        <v>R.030</v>
      </c>
      <c r="KD332" t="str">
        <v>R.25 MAX</v>
      </c>
      <c r="KE332" t="str">
        <v>R1.33 BASIC</v>
      </c>
      <c r="KF332" t="str">
        <v>R3.3</v>
      </c>
      <c r="KG332" t="str">
        <v>Ra 1.6 MAX</v>
      </c>
      <c r="KH332" t="str">
        <v>RAD @ FACE &amp; OD CHAMFER</v>
      </c>
      <c r="KI332" t="str">
        <v>RAD. @ ID &amp; BACK FACE</v>
      </c>
      <c r="KJ332" t="str">
        <v>RAD. @ OD &amp; BACK FACE</v>
      </c>
      <c r="KK332" t="str">
        <v>REMOVE SHRP EDGES .005 MAX</v>
      </c>
      <c r="KL332" t="str">
        <v>ROD SLOT CENTERED</v>
      </c>
      <c r="KM332" t="str">
        <v>SHARP OKAY</v>
      </c>
      <c r="KN332" t="str">
        <v>Slot Centered</v>
      </c>
      <c r="KO332" t="str">
        <v>SLOT WIDTH</v>
      </c>
      <c r="KP332" t="str">
        <v>Surface Finish Per Note 1</v>
      </c>
      <c r="KQ332" t="str">
        <v>Symmerty Balloon A_6</v>
      </c>
      <c r="KR332" t="str">
        <v>T27 HEXALOBE Per Note 1</v>
      </c>
      <c r="KS332" t="str">
        <v>T27 TORX</v>
      </c>
      <c r="KT332" t="str">
        <v>THRD DEPTH</v>
      </c>
      <c r="KU332" t="str">
        <v>Thread Form Per Note 3</v>
      </c>
      <c r="KV332" t="str">
        <v>THREAD INTO ROD SLOT</v>
      </c>
      <c r="KW332" t="str">
        <v>Thread Timed Print Note 6</v>
      </c>
      <c r="KX332" t="str">
        <v>TOOL MISMATCH PERMISSIBLE</v>
      </c>
      <c r="KY332" t="str">
        <v>Tot. Runout|Ø.002|C|</v>
      </c>
      <c r="KZ332" t="str">
        <v>Total Runout|.002|E|</v>
      </c>
      <c r="LA332" t="str">
        <v>TRIPLE LEAD THREAD</v>
      </c>
      <c r="LB332" t="str">
        <v>True Pos. |.001 (M)|A|</v>
      </c>
      <c r="LC332" t="str">
        <v>True Pos. |.002(M)|A|B|</v>
      </c>
      <c r="LD332" t="str">
        <v>True Pos. |.002|</v>
      </c>
      <c r="LE332" t="str">
        <v>True Pos. |.002|A|</v>
      </c>
      <c r="LF332" t="str">
        <v>True Pos. |.002|A|B|</v>
      </c>
      <c r="LG332" t="str">
        <v>True Pos. |.004|A|C|B|</v>
      </c>
      <c r="LH332" t="str">
        <v>True Pos. |.005(M)|A|B|</v>
      </c>
      <c r="LI332" t="str">
        <v>True Pos.|.000(L)|A|D|</v>
      </c>
      <c r="LJ332" t="str">
        <v>True Pos.|.000(M)|A|</v>
      </c>
      <c r="LK332" t="str">
        <v>True Pos.|.001(M)|A|</v>
      </c>
      <c r="LL332" t="str">
        <v>True Pos.|.001|B|</v>
      </c>
      <c r="LM332" t="str">
        <v>True Pos.|.001|E|</v>
      </c>
      <c r="LN332" t="str">
        <v>True Pos.|.002|A|</v>
      </c>
      <c r="LO332" t="str">
        <v>True Pos.|.002|B|</v>
      </c>
      <c r="LP332" t="str">
        <v>True Pos.|.002|C|</v>
      </c>
      <c r="LQ332" t="str">
        <v>True Pos.|.002|D1|</v>
      </c>
      <c r="LR332" t="str">
        <v>True Pos.|.002|D1|D2|</v>
      </c>
      <c r="LS332" t="str">
        <v>True Pos.|.05|A|</v>
      </c>
      <c r="LT332" t="str">
        <v>True Pos.|.1|A|B|C|</v>
      </c>
      <c r="LU332" t="str">
        <v>True Pos.|.13|A</v>
      </c>
      <c r="LV332" t="str">
        <v>True Pos.|0.05|A|</v>
      </c>
      <c r="LW332" t="str">
        <v>True Pos.|0.1|A|B|C|</v>
      </c>
      <c r="LX332" t="str">
        <v>True Pos.|0.13|A|</v>
      </c>
      <c r="LY332" t="str">
        <v>True Pos.|Ø.000(M)|A|</v>
      </c>
      <c r="LZ332" t="str">
        <v>True Pos.|Ø.000(M)|B|</v>
      </c>
      <c r="MA332" t="str">
        <v>True Pos.|Ø.001(M)|A(M)|</v>
      </c>
      <c r="MB332" t="str">
        <v>True Pos.|Ø.001(M)|A|</v>
      </c>
      <c r="MC332" t="str">
        <v>True Pos.|Ø.001|A|</v>
      </c>
      <c r="MD332" t="str">
        <v>True Pos.|Ø.001|C|</v>
      </c>
      <c r="ME332" t="str">
        <v>True Pos.|Ø.002(S)|A(S)|</v>
      </c>
      <c r="MF332" t="str">
        <v>True Pos.|Ø.002|A|</v>
      </c>
      <c r="MG332" t="str">
        <v>True Pos.|Ø.002|B|</v>
      </c>
      <c r="MH332" t="str">
        <v>True Pos.|Ø.002|C|</v>
      </c>
      <c r="MI332" t="str">
        <v>True Pos.|Ø.03(M)|A|</v>
      </c>
      <c r="MJ332" t="str">
        <v>True Pos.|Ø0.03(M)|A|</v>
      </c>
      <c r="MK332" t="str">
        <v>True Pos.|Ø0.05(L)|D|B|</v>
      </c>
      <c r="ML332" t="str">
        <v>True Pos.|Ø0.05|A|</v>
      </c>
      <c r="MM332" t="str">
        <v>True Pos.|Ø0.05|D|</v>
      </c>
      <c r="MN332" t="str">
        <v>True Pos.|Ø0.05|E|</v>
      </c>
      <c r="MO332" t="str">
        <v>True Pos.|Ø0.05|E|B|</v>
      </c>
      <c r="MP332" t="str">
        <v>True Pos.|SØ0.03|C|B|</v>
      </c>
      <c r="MQ332" t="str">
        <v>True Position|.002|A|B|</v>
      </c>
      <c r="MR332" t="str">
        <v>True. Pos.|Ø.001(M)|A|</v>
      </c>
      <c r="MS332" t="str">
        <v>True. Pps.|0.05|A|</v>
      </c>
      <c r="MT332" t="str">
        <v>Tumble Per Note 1</v>
      </c>
      <c r="MU332" t="str">
        <v>Tumble Per Note 2</v>
      </c>
    </row>
    <row r="333" spans="1:359">
      <c r="A333" t="s">
        <v>1173</v>
      </c>
      <c r="C333" s="74" t="str" cm="1">
        <f t="array" ref="C333:MU333">TRANSPOSE(_xlfn._xlws.SORT(_xlfn._xlws.FILTER($A$2:$A$499,ISNUMBER(SEARCH('Prt. Lib. &amp; Routine, Table'!L340,$A$2:$A$499)),"not found")))</f>
        <v>.0015 T.I.R. MAX</v>
      </c>
      <c r="D333" t="str">
        <v>.002 MAX ROOT RADIUS</v>
      </c>
      <c r="E333" t="str">
        <v>.012 BLUNT END</v>
      </c>
      <c r="F333" t="str">
        <v>.015 MAX</v>
      </c>
      <c r="G333" t="str">
        <v>.016 T.S.C.</v>
      </c>
      <c r="H333" t="str">
        <v>.017 BASIC</v>
      </c>
      <c r="I333" t="str">
        <v>.021 PITCH</v>
      </c>
      <c r="J333" t="str">
        <v>.022 BLUNT START</v>
      </c>
      <c r="K333" t="str">
        <v>.025 BASIC</v>
      </c>
      <c r="L333" t="str">
        <v>.035 BASIC</v>
      </c>
      <c r="M333" t="str">
        <v>.043 T.S.C</v>
      </c>
      <c r="N333" t="str">
        <v>.053 T.S.C.</v>
      </c>
      <c r="O333" t="str">
        <v>.060 HEX DEPTH</v>
      </c>
      <c r="P333" t="str">
        <v>.060 PITCH</v>
      </c>
      <c r="Q333" t="str">
        <v>.061 BASIC</v>
      </c>
      <c r="R333" t="str">
        <v>.07 HEX</v>
      </c>
      <c r="S333" t="str">
        <v>.070 HEX DEPTH</v>
      </c>
      <c r="T333" t="str">
        <v>.082 DRILL</v>
      </c>
      <c r="U333" t="str">
        <v>.082 DRILL DEPTH</v>
      </c>
      <c r="V333" t="str">
        <v>.094 HEX</v>
      </c>
      <c r="W333" t="str">
        <v>.115 T.S.C.</v>
      </c>
      <c r="X333" t="str">
        <v>.1195 / .1243 MAJOR DIAMETER</v>
      </c>
      <c r="Y333" t="str">
        <v>.1250 HEX</v>
      </c>
      <c r="Z333" t="str">
        <v>.157 MINOR DIAMETER</v>
      </c>
      <c r="AA333" t="str">
        <v>.172 FULL THD DEPTH</v>
      </c>
      <c r="AB333" t="str">
        <v>.172 MAJOR DIAMETER</v>
      </c>
      <c r="AC333" t="str">
        <v>.180 MIN DEPTH FULL THRD</v>
      </c>
      <c r="AD333" t="str">
        <v>.183 Ceter Line Thread Dwell</v>
      </c>
      <c r="AE333" t="str">
        <v>.208 MAX THRD DEPTH</v>
      </c>
      <c r="AF333" t="str">
        <v>.218 BOTTOM HALF OF SLOT</v>
      </c>
      <c r="AG333" t="str">
        <v>.261 BASIC</v>
      </c>
      <c r="AH333" t="str">
        <v>.314 T.S.C.</v>
      </c>
      <c r="AI333" t="str">
        <v>.315 BASIC</v>
      </c>
      <c r="AJ333" t="str">
        <v>.329 MINOR Ø</v>
      </c>
      <c r="AK333" t="str">
        <v>.330 BASIC</v>
      </c>
      <c r="AL333" t="str">
        <v>.35 TO TANGENT POINT</v>
      </c>
      <c r="AM333" t="str">
        <v>.375 MAJOR Ø</v>
      </c>
      <c r="AN333" t="str">
        <v>.390 BASIC</v>
      </c>
      <c r="AO333" t="str">
        <v>.440 BASIC</v>
      </c>
      <c r="AP333" t="str">
        <v>.64/.96 HIGH=Pass</v>
      </c>
      <c r="AQ333" t="str">
        <v>0.012 MAX</v>
      </c>
      <c r="AR333" t="str">
        <v>0.015 MAX</v>
      </c>
      <c r="AS333" t="str">
        <v>0.05 Per Note 2</v>
      </c>
      <c r="AT333" t="str">
        <v>0.500 PULLOUT ZONE</v>
      </c>
      <c r="AU333" t="str">
        <v>10-32 UNF-2A</v>
      </c>
      <c r="AV333" t="str">
        <v>12-28 UNF-2B</v>
      </c>
      <c r="AW333" t="str">
        <v>2.87 BASIC</v>
      </c>
      <c r="AX333" t="str">
        <v>2-56 UNC 2B 2 STARTS</v>
      </c>
      <c r="AY333" t="str">
        <v>3 LEAD THREAD</v>
      </c>
      <c r="AZ333" t="str">
        <v>32µIN Max</v>
      </c>
      <c r="BA333" t="str">
        <v>5/16"-24 UNF-2A</v>
      </c>
      <c r="BB333" t="str">
        <v>5/16-18 UNC 2A</v>
      </c>
      <c r="BC333" t="str">
        <v>5-44 UNF-2A</v>
      </c>
      <c r="BD333" t="str">
        <v>6-16µIN</v>
      </c>
      <c r="BE333" t="str">
        <v>65° BLEND</v>
      </c>
      <c r="BF333" t="str">
        <v>7.45 Top of Ball to Face</v>
      </c>
      <c r="BG333" t="str">
        <v>7/16-28 UNEF 2B</v>
      </c>
      <c r="BH333" t="str">
        <v>7/16-28-UNEF-2A</v>
      </c>
      <c r="BI333" t="str">
        <v>Alignment Per Note 3</v>
      </c>
      <c r="BJ333" t="str">
        <v>ANODIZE (SEE CHART)</v>
      </c>
      <c r="BK333" t="str">
        <v>ANODIZE AQUA Per Note 3</v>
      </c>
      <c r="BL333" t="str">
        <v>ANODIZE BOTTOM PORTION</v>
      </c>
      <c r="BM333" t="str">
        <v>ANODIZE COLOR AQUA</v>
      </c>
      <c r="BN333" t="str">
        <v>ANODIZE COLOR GREEN DWG NOTE 4</v>
      </c>
      <c r="BO333" t="str">
        <v>ANODIZE COLOR LIGHT BLUE</v>
      </c>
      <c r="BP333" t="str">
        <v>ANODIZE GREEN Per Note 2</v>
      </c>
      <c r="BQ333" t="str">
        <v>ANODIZE GREY, Per Note 1</v>
      </c>
      <c r="BR333" t="str">
        <v>ANODIZE MAGENTA</v>
      </c>
      <c r="BS333" t="str">
        <v>Anodize Per note 3</v>
      </c>
      <c r="BT333" t="str">
        <v>Anodize Per Note 4</v>
      </c>
      <c r="BU333" t="str">
        <v>ANODIZE SEAFOAM</v>
      </c>
      <c r="BV333" t="str">
        <v>Balloon 11 Symmetry</v>
      </c>
      <c r="BW333" t="str">
        <v>Balloon 12 Symmetry</v>
      </c>
      <c r="BX333" t="str">
        <v>Balloon 13 Hole Centered</v>
      </c>
      <c r="BY333" t="str">
        <v>Balloon 13 Symmerty</v>
      </c>
      <c r="BZ333" t="str">
        <v>Balloon 2 Symmetry</v>
      </c>
      <c r="CA333" t="str">
        <v>Balloon 21 CENTERED</v>
      </c>
      <c r="CB333" t="str">
        <v>Balloon 29 Symmetry</v>
      </c>
      <c r="CC333" t="str">
        <v>Balloon 3 Symmetry</v>
      </c>
      <c r="CD333" t="str">
        <v>Balloon 4 Symmetry</v>
      </c>
      <c r="CE333" t="str">
        <v>Balloon 5 blend to SØ .340</v>
      </c>
      <c r="CF333" t="str">
        <v>Balloon 5 Symmetry</v>
      </c>
      <c r="CG333" t="str">
        <v>Balloon 6 Centered</v>
      </c>
      <c r="CH333" t="str">
        <v>Balloon 9 Function Check</v>
      </c>
      <c r="CI333" t="str">
        <v>Balloon 9 Symmerty</v>
      </c>
      <c r="CJ333" t="str">
        <v>Balloons 2 &amp; 17 Symmetry |.001|A|</v>
      </c>
      <c r="CK333" t="str">
        <v>Basic Ø 3.6</v>
      </c>
      <c r="CL333" t="str">
        <v>BEAD BLAST</v>
      </c>
      <c r="CM333" t="str">
        <v>BLAST ALUMINUM OXIDE</v>
      </c>
      <c r="CN333" t="str">
        <v>Blast Note 2</v>
      </c>
      <c r="CO333" t="str">
        <v xml:space="preserve">BLAST Per Note 1 </v>
      </c>
      <c r="CP333" t="str">
        <v>BLAST Per Note 2</v>
      </c>
      <c r="CQ333" t="str">
        <v>BLAST Per Note 3</v>
      </c>
      <c r="CR333" t="str">
        <v>BLAST Per Note 4</v>
      </c>
      <c r="CS333" t="str">
        <v>BLAST Per Note 8</v>
      </c>
      <c r="CT333" t="str">
        <v>BLAST Per Traveler, MATT FINISH</v>
      </c>
      <c r="CU333" t="str">
        <v>BLAST WITH 16 GRIT ALUMINUM OXIDE</v>
      </c>
      <c r="CV333" t="str">
        <v>BLAST, Uniform Finish Per Note 3</v>
      </c>
      <c r="CW333" t="str">
        <v>BREAK EDGE</v>
      </c>
      <c r="CX333" t="str">
        <v>BREAK EDGE .014</v>
      </c>
      <c r="CY333" t="str">
        <v>BREAK EDGES Note 2</v>
      </c>
      <c r="CZ333" t="str">
        <v>BREAK SHARP Per Note 1</v>
      </c>
      <c r="DA333" t="str">
        <v>BREAK SHARPS Per Note 1</v>
      </c>
      <c r="DB333" t="str">
        <v>CE 2729</v>
      </c>
      <c r="DC333" t="str">
        <v>CE Logo per Note 3</v>
      </c>
      <c r="DD333" t="str">
        <v>CE MARK</v>
      </c>
      <c r="DE333" t="str">
        <v>Chips/Debris Removed</v>
      </c>
      <c r="DF333" t="str">
        <v>Coat Per Note 2</v>
      </c>
      <c r="DG333" t="str">
        <v>C-Sink Ø .155</v>
      </c>
      <c r="DH333" t="str">
        <v>C-Sink Ø5.2</v>
      </c>
      <c r="DI333" t="str">
        <v>Deburred</v>
      </c>
      <c r="DJ333" t="str">
        <v>DIM "A" NoGo</v>
      </c>
      <c r="DK333" t="str">
        <v>DIM "A" NoGo Hexalobe</v>
      </c>
      <c r="DL333" t="str">
        <v>EDGE BREAK</v>
      </c>
      <c r="DM333" t="str">
        <v>EDGE BREAK MIN R.004, MAX R.010</v>
      </c>
      <c r="DN333" t="str">
        <v>Edge Break per Note 1</v>
      </c>
      <c r="DO333" t="str">
        <v>ELECTROPOLISH Per Note 1</v>
      </c>
      <c r="DP333" t="str">
        <v>Finish Per Note 3</v>
      </c>
      <c r="DQ333" t="str">
        <v>FLUTE POSITION Per Note 3</v>
      </c>
      <c r="DR333" t="str">
        <v>FULL R</v>
      </c>
      <c r="DS333" t="str">
        <v>FULL RADIUS</v>
      </c>
      <c r="DT333" t="str">
        <v xml:space="preserve">FULL RADIUS </v>
      </c>
      <c r="DU333" t="str">
        <v>Function Check  (.2340 .2360 FULL)</v>
      </c>
      <c r="DV333" t="str">
        <v>FUNCTIONAL  HEXALOBE</v>
      </c>
      <c r="DW333" t="str">
        <v>GLASS BEAD Per Note 3</v>
      </c>
      <c r="DX333" t="str">
        <v>Globus Logo per Note 3</v>
      </c>
      <c r="DY333" t="str">
        <v>Gold Anodized Color</v>
      </c>
      <c r="DZ333" t="str">
        <v>Green Anodized Color</v>
      </c>
      <c r="EA333" t="str">
        <v>GRIT BLAST Per Note 3</v>
      </c>
      <c r="EB333" t="str">
        <v>Grit Blast Per Note 4</v>
      </c>
      <c r="EC333" t="str">
        <v>GRIT BLAST, DWG NOTE 3</v>
      </c>
      <c r="ED333" t="str">
        <v>HEX MINOR Ø.1292</v>
      </c>
      <c r="EE333" t="str">
        <v xml:space="preserve">HEXALOBE </v>
      </c>
      <c r="EF333" t="str">
        <v>HEXALOBE FUNCTION</v>
      </c>
      <c r="EG333" t="str">
        <v>Hexalobe Minor</v>
      </c>
      <c r="EH333" t="str">
        <v>Hexalobe NV-30</v>
      </c>
      <c r="EI333" t="str">
        <v>HEXALOBE ORIENTATION</v>
      </c>
      <c r="EJ333" t="str">
        <v>Inspect per operation 30 comments</v>
      </c>
      <c r="EK333" t="str">
        <v>INT / EXT CORNERS: R.002 TO R.010</v>
      </c>
      <c r="EL333" t="str">
        <v>INT /EXT CORNERS R.05 TO R.03</v>
      </c>
      <c r="EM333" t="str">
        <v>John is a Geek</v>
      </c>
      <c r="EN333" t="str">
        <v>LASER ETCH</v>
      </c>
      <c r="EO333" t="str">
        <v>Laser Etch Per Note 7</v>
      </c>
      <c r="EP333" t="str">
        <v xml:space="preserve">LASER MARK "CE" DWG NOTE 10 </v>
      </c>
      <c r="EQ333" t="str">
        <v>Laser Mark "P1-15004-08", Per Note 3</v>
      </c>
      <c r="ER333" t="str">
        <v>Laser Mark "P2-15004-08", Per Note 3</v>
      </c>
      <c r="ES333" t="str">
        <v>Laser Mark "P3-15004-08", Per Note 3</v>
      </c>
      <c r="ET333" t="str">
        <v>Laser Mark "P4-15004-08", Per Note 3</v>
      </c>
      <c r="EU333" t="str">
        <v xml:space="preserve">LASER MARK LOGO DWG NOTE 9 </v>
      </c>
      <c r="EV333" t="str">
        <v xml:space="preserve">LASER MARK LOT NUMBER DWG NOTE 8 </v>
      </c>
      <c r="EW333" t="str">
        <v>Laser Mark Lot, Per Note 3</v>
      </c>
      <c r="EX333" t="str">
        <v xml:space="preserve">LASER MARK PART NUMBER DWG NOTE 8 </v>
      </c>
      <c r="EY333" t="str">
        <v>LASER: 13000000</v>
      </c>
      <c r="EZ333" t="str">
        <v>LASER: CE 2797</v>
      </c>
      <c r="FA333" t="str">
        <v>LASER: LOGO</v>
      </c>
      <c r="FB333" t="str">
        <v xml:space="preserve">LASER: Lot # Per RE-75-001 </v>
      </c>
      <c r="FC333" t="str">
        <v>LAST THREAD</v>
      </c>
      <c r="FD333" t="str">
        <v>LEAD .0625</v>
      </c>
      <c r="FE333" t="str">
        <v>LOGO</v>
      </c>
      <c r="FF333" t="str">
        <v>Lot (Control) Number per Note 3</v>
      </c>
      <c r="FG333" t="str">
        <v>LOT NO.</v>
      </c>
      <c r="FH333" t="str">
        <v>LOT NUMBER</v>
      </c>
      <c r="FI333" t="str">
        <v>LOT NUMBER PER NUVASIVE SOP 9002007</v>
      </c>
      <c r="FJ333" t="str">
        <v>M 4X 0.5 - 6G - 0.063R - LH</v>
      </c>
      <c r="FK333" t="str">
        <v>M4 X 0.5 - 6G - 0.063R</v>
      </c>
      <c r="FL333" t="str">
        <v>M4 X 0.5 - 6G - 0.063R - LH</v>
      </c>
      <c r="FM333" t="str">
        <v>M4.5 X .75 6g</v>
      </c>
      <c r="FN333" t="str">
        <v>M4.5 X 0.75 6g</v>
      </c>
      <c r="FO333" t="str">
        <v>M5x0.8-6g</v>
      </c>
      <c r="FP333" t="str">
        <v xml:space="preserve">M5x0.8-6g </v>
      </c>
      <c r="FQ333" t="str">
        <v>M6 X .75 6g</v>
      </c>
      <c r="FR333" t="str">
        <v>M6 X 0.75-6g</v>
      </c>
      <c r="FS333" t="str">
        <v>M6 X0.75 - 6g</v>
      </c>
      <c r="FT333" t="str">
        <v>M6X0.75 - 6H</v>
      </c>
      <c r="FU333" t="str">
        <v>M7 X 1.00 6g THREAD</v>
      </c>
      <c r="FV333" t="str">
        <v>M7X1.00 6g THREAD</v>
      </c>
      <c r="FW333" t="str">
        <v>M7X1.00 6h THREAD</v>
      </c>
      <c r="FX333" t="str">
        <v>Magenta Anodized Color</v>
      </c>
      <c r="FY333" t="str">
        <v>MAJOR Ø .380</v>
      </c>
      <c r="FZ333" t="str">
        <v>MAJORØ</v>
      </c>
      <c r="GA333" t="str">
        <v>MATT FINISH Per Note 3</v>
      </c>
      <c r="GB333" t="str">
        <v>MATT FINISH Per Traveler</v>
      </c>
      <c r="GC333" t="str">
        <v>MATTE FINISH</v>
      </c>
      <c r="GD333" t="str">
        <v>MATTE FINISH DWG NOTE 3</v>
      </c>
      <c r="GE333" t="str">
        <v>MATTE FINISH Note 3</v>
      </c>
      <c r="GF333" t="str">
        <v>Matte Finish Per Note 3</v>
      </c>
      <c r="GG333" t="str">
        <v>MATTE FINISH SIZE 10 GLASS BEAD</v>
      </c>
      <c r="GH333" t="str">
        <v>MAX ROOT RADIUS</v>
      </c>
      <c r="GI333" t="str">
        <v xml:space="preserve">Mill Profile Centered </v>
      </c>
      <c r="GJ333" t="str">
        <v>Minor Ø Unconstrained Check</v>
      </c>
      <c r="GK333" t="str">
        <v>MINOR Ø.1336</v>
      </c>
      <c r="GL333" t="str">
        <v>NO ANODIZE Per note 8</v>
      </c>
      <c r="GM333" t="str">
        <v>NO ANODIZE Per note 9</v>
      </c>
      <c r="GN333" t="str">
        <v>No Nicks, Scratches, Tool Marks, etc.</v>
      </c>
      <c r="GO333" t="str">
        <v>No Nicks,Scratches,Tool Marks,etc.</v>
      </c>
      <c r="GP333" t="str">
        <v>NO TOOL MARKS</v>
      </c>
      <c r="GQ333" t="str">
        <v>NOTE 3 THREAD RELIEF</v>
      </c>
      <c r="GR333" t="str">
        <v>NV-27 FUNC.</v>
      </c>
      <c r="GS333" t="str">
        <v>NV-30 DIM A</v>
      </c>
      <c r="GT333" t="str">
        <v>NV-30 DIM B</v>
      </c>
      <c r="GU333" t="str">
        <v>NV-30 DIM F</v>
      </c>
      <c r="GV333" t="str">
        <v>Ø .1250 HEX</v>
      </c>
      <c r="GW333" t="str">
        <v>Ø 9.4 MAJOR</v>
      </c>
      <c r="GX333" t="str">
        <v>Ø.096 MAX PILOT HOLE</v>
      </c>
      <c r="GY333" t="str">
        <v>Ø.125 THRU</v>
      </c>
      <c r="GZ333" t="str">
        <v>Ø.205 COUNTERSINK</v>
      </c>
      <c r="HA333" t="str">
        <v>Ø.260 T.S.C.</v>
      </c>
      <c r="HB333" t="str">
        <v>Ø.500 BASIC</v>
      </c>
      <c r="HC333" t="str">
        <v xml:space="preserve">OVAL CENTERED </v>
      </c>
      <c r="HD333" t="str">
        <v>PART NO. 15100</v>
      </c>
      <c r="HE333" t="str">
        <v>PART NUMBER 13100000</v>
      </c>
      <c r="HF333" t="str">
        <v>PART NUMBER 13600000</v>
      </c>
      <c r="HG333" t="str">
        <v>Part Number per Note 3</v>
      </c>
      <c r="HH333" t="str">
        <v>PD 5/16-18 UNC 2A</v>
      </c>
      <c r="HI333" t="str">
        <v>Perp.|0.05|A|</v>
      </c>
      <c r="HJ333" t="str">
        <v>PILOT THRU HOLE PRESENT</v>
      </c>
      <c r="HK333" t="str">
        <v>PITCH .060</v>
      </c>
      <c r="HL333" t="str">
        <v>Profile |.001|A|</v>
      </c>
      <c r="HM333" t="str">
        <v>Profile |.0015 | A | X-Y</v>
      </c>
      <c r="HN333" t="str">
        <v>Profile |.002| |A|B| X-Y</v>
      </c>
      <c r="HO333" t="str">
        <v>Profile |.002|A|B|</v>
      </c>
      <c r="HP333" t="str">
        <v>Profile |.002|A|B| X-Y</v>
      </c>
      <c r="HQ333" t="str">
        <v>Profile:|010|A|B|C|</v>
      </c>
      <c r="HR333" t="str">
        <v>Profile| .002| A|B|</v>
      </c>
      <c r="HS333" t="str">
        <v>Profile|.001|</v>
      </c>
      <c r="HT333" t="str">
        <v>Profile|.001|A|</v>
      </c>
      <c r="HU333" t="str">
        <v>Profile|.001|A|B|</v>
      </c>
      <c r="HV333" t="str">
        <v xml:space="preserve">Profile|.001|A|B| A&lt;-&gt;B </v>
      </c>
      <c r="HW333" t="str">
        <v>Profile|.001|A|B| C&lt;-&gt;D</v>
      </c>
      <c r="HX333" t="str">
        <v>Profile|.001|A|B| L-M</v>
      </c>
      <c r="HY333" t="str">
        <v>Profile|.001|A|B| P-Q</v>
      </c>
      <c r="HZ333" t="str">
        <v>Profile|.001|A|B|C&lt;-&gt;D</v>
      </c>
      <c r="IA333" t="str">
        <v>Profile|.001|A|C&lt;--&gt;D</v>
      </c>
      <c r="IB333" t="str">
        <v>Profile|.001|A|UNILATERAL</v>
      </c>
      <c r="IC333" t="str">
        <v>Profile|.001|C|</v>
      </c>
      <c r="ID333" t="str">
        <v>Profile|.0012|D1|</v>
      </c>
      <c r="IE333" t="str">
        <v>Profile|.0015| A-B UNI.</v>
      </c>
      <c r="IF333" t="str">
        <v>Profile|.0015| UNI.</v>
      </c>
      <c r="IG333" t="str">
        <v>Profile|.0015|A| X-Y</v>
      </c>
      <c r="IH333" t="str">
        <v>Profile|.0015|E|F|</v>
      </c>
      <c r="II333" t="str">
        <v>Profile|.0016|B|D|</v>
      </c>
      <c r="IJ333" t="str">
        <v>Profile|.002(U).000|A|</v>
      </c>
      <c r="IK333" t="str">
        <v>Profile|.002|</v>
      </c>
      <c r="IL333" t="str">
        <v>Profile|.002|A</v>
      </c>
      <c r="IM333" t="str">
        <v>Profile|.002|A|</v>
      </c>
      <c r="IN333" t="str">
        <v>Profile|.002|A|B|</v>
      </c>
      <c r="IO333" t="str">
        <v xml:space="preserve">Profile|.002|A|B| A&lt;-&gt;B </v>
      </c>
      <c r="IP333" t="str">
        <v>Profile|.002|A|B| C&lt;-&gt;D</v>
      </c>
      <c r="IQ333" t="str">
        <v>Profile|.002|A|B| X-Y</v>
      </c>
      <c r="IR333" t="str">
        <v>Profile|.002|A|B|C|X-Y</v>
      </c>
      <c r="IS333" t="str">
        <v>Profile|.002|A|B|X&lt;--&gt;Y</v>
      </c>
      <c r="IT333" t="str">
        <v>Profile|.002|A|B|X-Y</v>
      </c>
      <c r="IU333" t="str">
        <v>Profile|.002|A|C|</v>
      </c>
      <c r="IV333" t="str">
        <v>Profile|.002|C|A|</v>
      </c>
      <c r="IW333" t="str">
        <v>Profile|.002|C|B|</v>
      </c>
      <c r="IX333" t="str">
        <v>Profile|.0020|</v>
      </c>
      <c r="IY333" t="str">
        <v>Profile|.003|A|</v>
      </c>
      <c r="IZ333" t="str">
        <v>Profile|.003|A|B|C| Uni.</v>
      </c>
      <c r="JA333" t="str">
        <v>Profile|.003|E|F|</v>
      </c>
      <c r="JB333" t="str">
        <v>Profile|.004(U) .003|A|B|C|</v>
      </c>
      <c r="JC333" t="str">
        <v>Profile|.004|A| UNI.</v>
      </c>
      <c r="JD333" t="str">
        <v>Profile|.005|A|C|</v>
      </c>
      <c r="JE333" t="str">
        <v>Profile|.005|A|C|A&lt;--&gt;B, C&lt;--&gt;D</v>
      </c>
      <c r="JF333" t="str">
        <v>Profile|.005|A|D| A-B UNI.</v>
      </c>
      <c r="JG333" t="str">
        <v>Profile|.005|A|D| UNI.</v>
      </c>
      <c r="JH333" t="str">
        <v>Profile|.010|A|B|</v>
      </c>
      <c r="JI333" t="str">
        <v>Profile|.010|A|B|C|</v>
      </c>
      <c r="JJ333" t="str">
        <v>Profile|.03|A|</v>
      </c>
      <c r="JK333" t="str">
        <v>Profile|.05|A|B|</v>
      </c>
      <c r="JL333" t="str">
        <v>Profile|0.03|</v>
      </c>
      <c r="JM333" t="str">
        <v>Profile|0.03|A|</v>
      </c>
      <c r="JN333" t="str">
        <v>Profile|0.03|A|B|</v>
      </c>
      <c r="JO333" t="str">
        <v>Profile|0.05{A|C|</v>
      </c>
      <c r="JP333" t="str">
        <v>Profile|0.05|A|B|</v>
      </c>
      <c r="JQ333" t="str">
        <v>Profile|0.05|E|</v>
      </c>
      <c r="JR333" t="str">
        <v>Profile|0.05|E|F|</v>
      </c>
      <c r="JS333" t="str">
        <v>Profile|0.06|A|C|</v>
      </c>
      <c r="JT333" t="str">
        <v>Profile|0.1|A|A|</v>
      </c>
      <c r="JU333" t="str">
        <v>Profile|0.1|D1|</v>
      </c>
      <c r="JV333" t="str">
        <v>Profile|A|B|C|</v>
      </c>
      <c r="JW333" t="str">
        <v>Proile|.002|A|B|J-K</v>
      </c>
      <c r="JX333" t="str">
        <v>P-Thread Form</v>
      </c>
      <c r="JY333" t="str">
        <v>R  FULL RADIUS</v>
      </c>
      <c r="JZ333" t="str">
        <v>R.001/.006</v>
      </c>
      <c r="KA333" t="str">
        <v>R.003 MAX</v>
      </c>
      <c r="KB333" t="str">
        <v>R.005 MAX</v>
      </c>
      <c r="KC333" t="str">
        <v>R.030</v>
      </c>
      <c r="KD333" t="str">
        <v>R.25 MAX</v>
      </c>
      <c r="KE333" t="str">
        <v>R1.33 BASIC</v>
      </c>
      <c r="KF333" t="str">
        <v>R3.3</v>
      </c>
      <c r="KG333" t="str">
        <v>Ra 1.6 MAX</v>
      </c>
      <c r="KH333" t="str">
        <v>RAD @ FACE &amp; OD CHAMFER</v>
      </c>
      <c r="KI333" t="str">
        <v>RAD. @ ID &amp; BACK FACE</v>
      </c>
      <c r="KJ333" t="str">
        <v>RAD. @ OD &amp; BACK FACE</v>
      </c>
      <c r="KK333" t="str">
        <v>REMOVE SHRP EDGES .005 MAX</v>
      </c>
      <c r="KL333" t="str">
        <v>ROD SLOT CENTERED</v>
      </c>
      <c r="KM333" t="str">
        <v>SHARP OKAY</v>
      </c>
      <c r="KN333" t="str">
        <v>Slot Centered</v>
      </c>
      <c r="KO333" t="str">
        <v>SLOT WIDTH</v>
      </c>
      <c r="KP333" t="str">
        <v>Surface Finish Per Note 1</v>
      </c>
      <c r="KQ333" t="str">
        <v>Symmerty Balloon A_6</v>
      </c>
      <c r="KR333" t="str">
        <v>T27 HEXALOBE Per Note 1</v>
      </c>
      <c r="KS333" t="str">
        <v>T27 TORX</v>
      </c>
      <c r="KT333" t="str">
        <v>THRD DEPTH</v>
      </c>
      <c r="KU333" t="str">
        <v>Thread Form Per Note 3</v>
      </c>
      <c r="KV333" t="str">
        <v>THREAD INTO ROD SLOT</v>
      </c>
      <c r="KW333" t="str">
        <v>Thread Timed Print Note 6</v>
      </c>
      <c r="KX333" t="str">
        <v>TOOL MISMATCH PERMISSIBLE</v>
      </c>
      <c r="KY333" t="str">
        <v>Tot. Runout|Ø.002|C|</v>
      </c>
      <c r="KZ333" t="str">
        <v>Total Runout|.002|E|</v>
      </c>
      <c r="LA333" t="str">
        <v>TRIPLE LEAD THREAD</v>
      </c>
      <c r="LB333" t="str">
        <v>True Pos. |.001 (M)|A|</v>
      </c>
      <c r="LC333" t="str">
        <v>True Pos. |.002(M)|A|B|</v>
      </c>
      <c r="LD333" t="str">
        <v>True Pos. |.002|</v>
      </c>
      <c r="LE333" t="str">
        <v>True Pos. |.002|A|</v>
      </c>
      <c r="LF333" t="str">
        <v>True Pos. |.002|A|B|</v>
      </c>
      <c r="LG333" t="str">
        <v>True Pos. |.004|A|C|B|</v>
      </c>
      <c r="LH333" t="str">
        <v>True Pos. |.005(M)|A|B|</v>
      </c>
      <c r="LI333" t="str">
        <v>True Pos.|.000(L)|A|D|</v>
      </c>
      <c r="LJ333" t="str">
        <v>True Pos.|.000(M)|A|</v>
      </c>
      <c r="LK333" t="str">
        <v>True Pos.|.001(M)|A|</v>
      </c>
      <c r="LL333" t="str">
        <v>True Pos.|.001|B|</v>
      </c>
      <c r="LM333" t="str">
        <v>True Pos.|.001|E|</v>
      </c>
      <c r="LN333" t="str">
        <v>True Pos.|.002|A|</v>
      </c>
      <c r="LO333" t="str">
        <v>True Pos.|.002|B|</v>
      </c>
      <c r="LP333" t="str">
        <v>True Pos.|.002|C|</v>
      </c>
      <c r="LQ333" t="str">
        <v>True Pos.|.002|D1|</v>
      </c>
      <c r="LR333" t="str">
        <v>True Pos.|.002|D1|D2|</v>
      </c>
      <c r="LS333" t="str">
        <v>True Pos.|.05|A|</v>
      </c>
      <c r="LT333" t="str">
        <v>True Pos.|.1|A|B|C|</v>
      </c>
      <c r="LU333" t="str">
        <v>True Pos.|.13|A</v>
      </c>
      <c r="LV333" t="str">
        <v>True Pos.|0.05|A|</v>
      </c>
      <c r="LW333" t="str">
        <v>True Pos.|0.1|A|B|C|</v>
      </c>
      <c r="LX333" t="str">
        <v>True Pos.|0.13|A|</v>
      </c>
      <c r="LY333" t="str">
        <v>True Pos.|Ø.000(M)|A|</v>
      </c>
      <c r="LZ333" t="str">
        <v>True Pos.|Ø.000(M)|B|</v>
      </c>
      <c r="MA333" t="str">
        <v>True Pos.|Ø.001(M)|A(M)|</v>
      </c>
      <c r="MB333" t="str">
        <v>True Pos.|Ø.001(M)|A|</v>
      </c>
      <c r="MC333" t="str">
        <v>True Pos.|Ø.001|A|</v>
      </c>
      <c r="MD333" t="str">
        <v>True Pos.|Ø.001|C|</v>
      </c>
      <c r="ME333" t="str">
        <v>True Pos.|Ø.002(S)|A(S)|</v>
      </c>
      <c r="MF333" t="str">
        <v>True Pos.|Ø.002|A|</v>
      </c>
      <c r="MG333" t="str">
        <v>True Pos.|Ø.002|B|</v>
      </c>
      <c r="MH333" t="str">
        <v>True Pos.|Ø.002|C|</v>
      </c>
      <c r="MI333" t="str">
        <v>True Pos.|Ø.03(M)|A|</v>
      </c>
      <c r="MJ333" t="str">
        <v>True Pos.|Ø0.03(M)|A|</v>
      </c>
      <c r="MK333" t="str">
        <v>True Pos.|Ø0.05(L)|D|B|</v>
      </c>
      <c r="ML333" t="str">
        <v>True Pos.|Ø0.05|A|</v>
      </c>
      <c r="MM333" t="str">
        <v>True Pos.|Ø0.05|D|</v>
      </c>
      <c r="MN333" t="str">
        <v>True Pos.|Ø0.05|E|</v>
      </c>
      <c r="MO333" t="str">
        <v>True Pos.|Ø0.05|E|B|</v>
      </c>
      <c r="MP333" t="str">
        <v>True Pos.|SØ0.03|C|B|</v>
      </c>
      <c r="MQ333" t="str">
        <v>True Position|.002|A|B|</v>
      </c>
      <c r="MR333" t="str">
        <v>True. Pos.|Ø.001(M)|A|</v>
      </c>
      <c r="MS333" t="str">
        <v>True. Pps.|0.05|A|</v>
      </c>
      <c r="MT333" t="str">
        <v>Tumble Per Note 1</v>
      </c>
      <c r="MU333" t="str">
        <v>Tumble Per Note 2</v>
      </c>
    </row>
    <row r="334" spans="1:359">
      <c r="A334" t="s">
        <v>1174</v>
      </c>
      <c r="C334" s="74" t="str" cm="1">
        <f t="array" ref="C334:MU334">TRANSPOSE(_xlfn._xlws.SORT(_xlfn._xlws.FILTER($A$2:$A$499,ISNUMBER(SEARCH('Prt. Lib. &amp; Routine, Table'!L341,$A$2:$A$499)),"not found")))</f>
        <v>.0015 T.I.R. MAX</v>
      </c>
      <c r="D334" t="str">
        <v>.002 MAX ROOT RADIUS</v>
      </c>
      <c r="E334" t="str">
        <v>.012 BLUNT END</v>
      </c>
      <c r="F334" t="str">
        <v>.015 MAX</v>
      </c>
      <c r="G334" t="str">
        <v>.016 T.S.C.</v>
      </c>
      <c r="H334" t="str">
        <v>.017 BASIC</v>
      </c>
      <c r="I334" t="str">
        <v>.021 PITCH</v>
      </c>
      <c r="J334" t="str">
        <v>.022 BLUNT START</v>
      </c>
      <c r="K334" t="str">
        <v>.025 BASIC</v>
      </c>
      <c r="L334" t="str">
        <v>.035 BASIC</v>
      </c>
      <c r="M334" t="str">
        <v>.043 T.S.C</v>
      </c>
      <c r="N334" t="str">
        <v>.053 T.S.C.</v>
      </c>
      <c r="O334" t="str">
        <v>.060 HEX DEPTH</v>
      </c>
      <c r="P334" t="str">
        <v>.060 PITCH</v>
      </c>
      <c r="Q334" t="str">
        <v>.061 BASIC</v>
      </c>
      <c r="R334" t="str">
        <v>.07 HEX</v>
      </c>
      <c r="S334" t="str">
        <v>.070 HEX DEPTH</v>
      </c>
      <c r="T334" t="str">
        <v>.082 DRILL</v>
      </c>
      <c r="U334" t="str">
        <v>.082 DRILL DEPTH</v>
      </c>
      <c r="V334" t="str">
        <v>.094 HEX</v>
      </c>
      <c r="W334" t="str">
        <v>.115 T.S.C.</v>
      </c>
      <c r="X334" t="str">
        <v>.1195 / .1243 MAJOR DIAMETER</v>
      </c>
      <c r="Y334" t="str">
        <v>.1250 HEX</v>
      </c>
      <c r="Z334" t="str">
        <v>.157 MINOR DIAMETER</v>
      </c>
      <c r="AA334" t="str">
        <v>.172 FULL THD DEPTH</v>
      </c>
      <c r="AB334" t="str">
        <v>.172 MAJOR DIAMETER</v>
      </c>
      <c r="AC334" t="str">
        <v>.180 MIN DEPTH FULL THRD</v>
      </c>
      <c r="AD334" t="str">
        <v>.183 Ceter Line Thread Dwell</v>
      </c>
      <c r="AE334" t="str">
        <v>.208 MAX THRD DEPTH</v>
      </c>
      <c r="AF334" t="str">
        <v>.218 BOTTOM HALF OF SLOT</v>
      </c>
      <c r="AG334" t="str">
        <v>.261 BASIC</v>
      </c>
      <c r="AH334" t="str">
        <v>.314 T.S.C.</v>
      </c>
      <c r="AI334" t="str">
        <v>.315 BASIC</v>
      </c>
      <c r="AJ334" t="str">
        <v>.329 MINOR Ø</v>
      </c>
      <c r="AK334" t="str">
        <v>.330 BASIC</v>
      </c>
      <c r="AL334" t="str">
        <v>.35 TO TANGENT POINT</v>
      </c>
      <c r="AM334" t="str">
        <v>.375 MAJOR Ø</v>
      </c>
      <c r="AN334" t="str">
        <v>.390 BASIC</v>
      </c>
      <c r="AO334" t="str">
        <v>.440 BASIC</v>
      </c>
      <c r="AP334" t="str">
        <v>.64/.96 HIGH=Pass</v>
      </c>
      <c r="AQ334" t="str">
        <v>0.012 MAX</v>
      </c>
      <c r="AR334" t="str">
        <v>0.015 MAX</v>
      </c>
      <c r="AS334" t="str">
        <v>0.05 Per Note 2</v>
      </c>
      <c r="AT334" t="str">
        <v>0.500 PULLOUT ZONE</v>
      </c>
      <c r="AU334" t="str">
        <v>10-32 UNF-2A</v>
      </c>
      <c r="AV334" t="str">
        <v>12-28 UNF-2B</v>
      </c>
      <c r="AW334" t="str">
        <v>2.87 BASIC</v>
      </c>
      <c r="AX334" t="str">
        <v>2-56 UNC 2B 2 STARTS</v>
      </c>
      <c r="AY334" t="str">
        <v>3 LEAD THREAD</v>
      </c>
      <c r="AZ334" t="str">
        <v>32µIN Max</v>
      </c>
      <c r="BA334" t="str">
        <v>5/16"-24 UNF-2A</v>
      </c>
      <c r="BB334" t="str">
        <v>5/16-18 UNC 2A</v>
      </c>
      <c r="BC334" t="str">
        <v>5-44 UNF-2A</v>
      </c>
      <c r="BD334" t="str">
        <v>6-16µIN</v>
      </c>
      <c r="BE334" t="str">
        <v>65° BLEND</v>
      </c>
      <c r="BF334" t="str">
        <v>7.45 Top of Ball to Face</v>
      </c>
      <c r="BG334" t="str">
        <v>7/16-28 UNEF 2B</v>
      </c>
      <c r="BH334" t="str">
        <v>7/16-28-UNEF-2A</v>
      </c>
      <c r="BI334" t="str">
        <v>Alignment Per Note 3</v>
      </c>
      <c r="BJ334" t="str">
        <v>ANODIZE (SEE CHART)</v>
      </c>
      <c r="BK334" t="str">
        <v>ANODIZE AQUA Per Note 3</v>
      </c>
      <c r="BL334" t="str">
        <v>ANODIZE BOTTOM PORTION</v>
      </c>
      <c r="BM334" t="str">
        <v>ANODIZE COLOR AQUA</v>
      </c>
      <c r="BN334" t="str">
        <v>ANODIZE COLOR GREEN DWG NOTE 4</v>
      </c>
      <c r="BO334" t="str">
        <v>ANODIZE COLOR LIGHT BLUE</v>
      </c>
      <c r="BP334" t="str">
        <v>ANODIZE GREEN Per Note 2</v>
      </c>
      <c r="BQ334" t="str">
        <v>ANODIZE GREY, Per Note 1</v>
      </c>
      <c r="BR334" t="str">
        <v>ANODIZE MAGENTA</v>
      </c>
      <c r="BS334" t="str">
        <v>Anodize Per note 3</v>
      </c>
      <c r="BT334" t="str">
        <v>Anodize Per Note 4</v>
      </c>
      <c r="BU334" t="str">
        <v>ANODIZE SEAFOAM</v>
      </c>
      <c r="BV334" t="str">
        <v>Balloon 11 Symmetry</v>
      </c>
      <c r="BW334" t="str">
        <v>Balloon 12 Symmetry</v>
      </c>
      <c r="BX334" t="str">
        <v>Balloon 13 Hole Centered</v>
      </c>
      <c r="BY334" t="str">
        <v>Balloon 13 Symmerty</v>
      </c>
      <c r="BZ334" t="str">
        <v>Balloon 2 Symmetry</v>
      </c>
      <c r="CA334" t="str">
        <v>Balloon 21 CENTERED</v>
      </c>
      <c r="CB334" t="str">
        <v>Balloon 29 Symmetry</v>
      </c>
      <c r="CC334" t="str">
        <v>Balloon 3 Symmetry</v>
      </c>
      <c r="CD334" t="str">
        <v>Balloon 4 Symmetry</v>
      </c>
      <c r="CE334" t="str">
        <v>Balloon 5 blend to SØ .340</v>
      </c>
      <c r="CF334" t="str">
        <v>Balloon 5 Symmetry</v>
      </c>
      <c r="CG334" t="str">
        <v>Balloon 6 Centered</v>
      </c>
      <c r="CH334" t="str">
        <v>Balloon 9 Function Check</v>
      </c>
      <c r="CI334" t="str">
        <v>Balloon 9 Symmerty</v>
      </c>
      <c r="CJ334" t="str">
        <v>Balloons 2 &amp; 17 Symmetry |.001|A|</v>
      </c>
      <c r="CK334" t="str">
        <v>Basic Ø 3.6</v>
      </c>
      <c r="CL334" t="str">
        <v>BEAD BLAST</v>
      </c>
      <c r="CM334" t="str">
        <v>BLAST ALUMINUM OXIDE</v>
      </c>
      <c r="CN334" t="str">
        <v>Blast Note 2</v>
      </c>
      <c r="CO334" t="str">
        <v xml:space="preserve">BLAST Per Note 1 </v>
      </c>
      <c r="CP334" t="str">
        <v>BLAST Per Note 2</v>
      </c>
      <c r="CQ334" t="str">
        <v>BLAST Per Note 3</v>
      </c>
      <c r="CR334" t="str">
        <v>BLAST Per Note 4</v>
      </c>
      <c r="CS334" t="str">
        <v>BLAST Per Note 8</v>
      </c>
      <c r="CT334" t="str">
        <v>BLAST Per Traveler, MATT FINISH</v>
      </c>
      <c r="CU334" t="str">
        <v>BLAST WITH 16 GRIT ALUMINUM OXIDE</v>
      </c>
      <c r="CV334" t="str">
        <v>BLAST, Uniform Finish Per Note 3</v>
      </c>
      <c r="CW334" t="str">
        <v>BREAK EDGE</v>
      </c>
      <c r="CX334" t="str">
        <v>BREAK EDGE .014</v>
      </c>
      <c r="CY334" t="str">
        <v>BREAK EDGES Note 2</v>
      </c>
      <c r="CZ334" t="str">
        <v>BREAK SHARP Per Note 1</v>
      </c>
      <c r="DA334" t="str">
        <v>BREAK SHARPS Per Note 1</v>
      </c>
      <c r="DB334" t="str">
        <v>CE 2729</v>
      </c>
      <c r="DC334" t="str">
        <v>CE Logo per Note 3</v>
      </c>
      <c r="DD334" t="str">
        <v>CE MARK</v>
      </c>
      <c r="DE334" t="str">
        <v>Chips/Debris Removed</v>
      </c>
      <c r="DF334" t="str">
        <v>Coat Per Note 2</v>
      </c>
      <c r="DG334" t="str">
        <v>C-Sink Ø .155</v>
      </c>
      <c r="DH334" t="str">
        <v>C-Sink Ø5.2</v>
      </c>
      <c r="DI334" t="str">
        <v>Deburred</v>
      </c>
      <c r="DJ334" t="str">
        <v>DIM "A" NoGo</v>
      </c>
      <c r="DK334" t="str">
        <v>DIM "A" NoGo Hexalobe</v>
      </c>
      <c r="DL334" t="str">
        <v>EDGE BREAK</v>
      </c>
      <c r="DM334" t="str">
        <v>EDGE BREAK MIN R.004, MAX R.010</v>
      </c>
      <c r="DN334" t="str">
        <v>Edge Break per Note 1</v>
      </c>
      <c r="DO334" t="str">
        <v>ELECTROPOLISH Per Note 1</v>
      </c>
      <c r="DP334" t="str">
        <v>Finish Per Note 3</v>
      </c>
      <c r="DQ334" t="str">
        <v>FLUTE POSITION Per Note 3</v>
      </c>
      <c r="DR334" t="str">
        <v>FULL R</v>
      </c>
      <c r="DS334" t="str">
        <v>FULL RADIUS</v>
      </c>
      <c r="DT334" t="str">
        <v xml:space="preserve">FULL RADIUS </v>
      </c>
      <c r="DU334" t="str">
        <v>Function Check  (.2340 .2360 FULL)</v>
      </c>
      <c r="DV334" t="str">
        <v>FUNCTIONAL  HEXALOBE</v>
      </c>
      <c r="DW334" t="str">
        <v>GLASS BEAD Per Note 3</v>
      </c>
      <c r="DX334" t="str">
        <v>Globus Logo per Note 3</v>
      </c>
      <c r="DY334" t="str">
        <v>Gold Anodized Color</v>
      </c>
      <c r="DZ334" t="str">
        <v>Green Anodized Color</v>
      </c>
      <c r="EA334" t="str">
        <v>GRIT BLAST Per Note 3</v>
      </c>
      <c r="EB334" t="str">
        <v>Grit Blast Per Note 4</v>
      </c>
      <c r="EC334" t="str">
        <v>GRIT BLAST, DWG NOTE 3</v>
      </c>
      <c r="ED334" t="str">
        <v>HEX MINOR Ø.1292</v>
      </c>
      <c r="EE334" t="str">
        <v xml:space="preserve">HEXALOBE </v>
      </c>
      <c r="EF334" t="str">
        <v>HEXALOBE FUNCTION</v>
      </c>
      <c r="EG334" t="str">
        <v>Hexalobe Minor</v>
      </c>
      <c r="EH334" t="str">
        <v>Hexalobe NV-30</v>
      </c>
      <c r="EI334" t="str">
        <v>HEXALOBE ORIENTATION</v>
      </c>
      <c r="EJ334" t="str">
        <v>Inspect per operation 30 comments</v>
      </c>
      <c r="EK334" t="str">
        <v>INT / EXT CORNERS: R.002 TO R.010</v>
      </c>
      <c r="EL334" t="str">
        <v>INT /EXT CORNERS R.05 TO R.03</v>
      </c>
      <c r="EM334" t="str">
        <v>John is a Geek</v>
      </c>
      <c r="EN334" t="str">
        <v>LASER ETCH</v>
      </c>
      <c r="EO334" t="str">
        <v>Laser Etch Per Note 7</v>
      </c>
      <c r="EP334" t="str">
        <v xml:space="preserve">LASER MARK "CE" DWG NOTE 10 </v>
      </c>
      <c r="EQ334" t="str">
        <v>Laser Mark "P1-15004-08", Per Note 3</v>
      </c>
      <c r="ER334" t="str">
        <v>Laser Mark "P2-15004-08", Per Note 3</v>
      </c>
      <c r="ES334" t="str">
        <v>Laser Mark "P3-15004-08", Per Note 3</v>
      </c>
      <c r="ET334" t="str">
        <v>Laser Mark "P4-15004-08", Per Note 3</v>
      </c>
      <c r="EU334" t="str">
        <v xml:space="preserve">LASER MARK LOGO DWG NOTE 9 </v>
      </c>
      <c r="EV334" t="str">
        <v xml:space="preserve">LASER MARK LOT NUMBER DWG NOTE 8 </v>
      </c>
      <c r="EW334" t="str">
        <v>Laser Mark Lot, Per Note 3</v>
      </c>
      <c r="EX334" t="str">
        <v xml:space="preserve">LASER MARK PART NUMBER DWG NOTE 8 </v>
      </c>
      <c r="EY334" t="str">
        <v>LASER: 13000000</v>
      </c>
      <c r="EZ334" t="str">
        <v>LASER: CE 2797</v>
      </c>
      <c r="FA334" t="str">
        <v>LASER: LOGO</v>
      </c>
      <c r="FB334" t="str">
        <v xml:space="preserve">LASER: Lot # Per RE-75-001 </v>
      </c>
      <c r="FC334" t="str">
        <v>LAST THREAD</v>
      </c>
      <c r="FD334" t="str">
        <v>LEAD .0625</v>
      </c>
      <c r="FE334" t="str">
        <v>LOGO</v>
      </c>
      <c r="FF334" t="str">
        <v>Lot (Control) Number per Note 3</v>
      </c>
      <c r="FG334" t="str">
        <v>LOT NO.</v>
      </c>
      <c r="FH334" t="str">
        <v>LOT NUMBER</v>
      </c>
      <c r="FI334" t="str">
        <v>LOT NUMBER PER NUVASIVE SOP 9002007</v>
      </c>
      <c r="FJ334" t="str">
        <v>M 4X 0.5 - 6G - 0.063R - LH</v>
      </c>
      <c r="FK334" t="str">
        <v>M4 X 0.5 - 6G - 0.063R</v>
      </c>
      <c r="FL334" t="str">
        <v>M4 X 0.5 - 6G - 0.063R - LH</v>
      </c>
      <c r="FM334" t="str">
        <v>M4.5 X .75 6g</v>
      </c>
      <c r="FN334" t="str">
        <v>M4.5 X 0.75 6g</v>
      </c>
      <c r="FO334" t="str">
        <v>M5x0.8-6g</v>
      </c>
      <c r="FP334" t="str">
        <v xml:space="preserve">M5x0.8-6g </v>
      </c>
      <c r="FQ334" t="str">
        <v>M6 X .75 6g</v>
      </c>
      <c r="FR334" t="str">
        <v>M6 X 0.75-6g</v>
      </c>
      <c r="FS334" t="str">
        <v>M6 X0.75 - 6g</v>
      </c>
      <c r="FT334" t="str">
        <v>M6X0.75 - 6H</v>
      </c>
      <c r="FU334" t="str">
        <v>M7 X 1.00 6g THREAD</v>
      </c>
      <c r="FV334" t="str">
        <v>M7X1.00 6g THREAD</v>
      </c>
      <c r="FW334" t="str">
        <v>M7X1.00 6h THREAD</v>
      </c>
      <c r="FX334" t="str">
        <v>Magenta Anodized Color</v>
      </c>
      <c r="FY334" t="str">
        <v>MAJOR Ø .380</v>
      </c>
      <c r="FZ334" t="str">
        <v>MAJORØ</v>
      </c>
      <c r="GA334" t="str">
        <v>MATT FINISH Per Note 3</v>
      </c>
      <c r="GB334" t="str">
        <v>MATT FINISH Per Traveler</v>
      </c>
      <c r="GC334" t="str">
        <v>MATTE FINISH</v>
      </c>
      <c r="GD334" t="str">
        <v>MATTE FINISH DWG NOTE 3</v>
      </c>
      <c r="GE334" t="str">
        <v>MATTE FINISH Note 3</v>
      </c>
      <c r="GF334" t="str">
        <v>Matte Finish Per Note 3</v>
      </c>
      <c r="GG334" t="str">
        <v>MATTE FINISH SIZE 10 GLASS BEAD</v>
      </c>
      <c r="GH334" t="str">
        <v>MAX ROOT RADIUS</v>
      </c>
      <c r="GI334" t="str">
        <v xml:space="preserve">Mill Profile Centered </v>
      </c>
      <c r="GJ334" t="str">
        <v>Minor Ø Unconstrained Check</v>
      </c>
      <c r="GK334" t="str">
        <v>MINOR Ø.1336</v>
      </c>
      <c r="GL334" t="str">
        <v>NO ANODIZE Per note 8</v>
      </c>
      <c r="GM334" t="str">
        <v>NO ANODIZE Per note 9</v>
      </c>
      <c r="GN334" t="str">
        <v>No Nicks, Scratches, Tool Marks, etc.</v>
      </c>
      <c r="GO334" t="str">
        <v>No Nicks,Scratches,Tool Marks,etc.</v>
      </c>
      <c r="GP334" t="str">
        <v>NO TOOL MARKS</v>
      </c>
      <c r="GQ334" t="str">
        <v>NOTE 3 THREAD RELIEF</v>
      </c>
      <c r="GR334" t="str">
        <v>NV-27 FUNC.</v>
      </c>
      <c r="GS334" t="str">
        <v>NV-30 DIM A</v>
      </c>
      <c r="GT334" t="str">
        <v>NV-30 DIM B</v>
      </c>
      <c r="GU334" t="str">
        <v>NV-30 DIM F</v>
      </c>
      <c r="GV334" t="str">
        <v>Ø .1250 HEX</v>
      </c>
      <c r="GW334" t="str">
        <v>Ø 9.4 MAJOR</v>
      </c>
      <c r="GX334" t="str">
        <v>Ø.096 MAX PILOT HOLE</v>
      </c>
      <c r="GY334" t="str">
        <v>Ø.125 THRU</v>
      </c>
      <c r="GZ334" t="str">
        <v>Ø.205 COUNTERSINK</v>
      </c>
      <c r="HA334" t="str">
        <v>Ø.260 T.S.C.</v>
      </c>
      <c r="HB334" t="str">
        <v>Ø.500 BASIC</v>
      </c>
      <c r="HC334" t="str">
        <v xml:space="preserve">OVAL CENTERED </v>
      </c>
      <c r="HD334" t="str">
        <v>PART NO. 15100</v>
      </c>
      <c r="HE334" t="str">
        <v>PART NUMBER 13100000</v>
      </c>
      <c r="HF334" t="str">
        <v>PART NUMBER 13600000</v>
      </c>
      <c r="HG334" t="str">
        <v>Part Number per Note 3</v>
      </c>
      <c r="HH334" t="str">
        <v>PD 5/16-18 UNC 2A</v>
      </c>
      <c r="HI334" t="str">
        <v>Perp.|0.05|A|</v>
      </c>
      <c r="HJ334" t="str">
        <v>PILOT THRU HOLE PRESENT</v>
      </c>
      <c r="HK334" t="str">
        <v>PITCH .060</v>
      </c>
      <c r="HL334" t="str">
        <v>Profile |.001|A|</v>
      </c>
      <c r="HM334" t="str">
        <v>Profile |.0015 | A | X-Y</v>
      </c>
      <c r="HN334" t="str">
        <v>Profile |.002| |A|B| X-Y</v>
      </c>
      <c r="HO334" t="str">
        <v>Profile |.002|A|B|</v>
      </c>
      <c r="HP334" t="str">
        <v>Profile |.002|A|B| X-Y</v>
      </c>
      <c r="HQ334" t="str">
        <v>Profile:|010|A|B|C|</v>
      </c>
      <c r="HR334" t="str">
        <v>Profile| .002| A|B|</v>
      </c>
      <c r="HS334" t="str">
        <v>Profile|.001|</v>
      </c>
      <c r="HT334" t="str">
        <v>Profile|.001|A|</v>
      </c>
      <c r="HU334" t="str">
        <v>Profile|.001|A|B|</v>
      </c>
      <c r="HV334" t="str">
        <v xml:space="preserve">Profile|.001|A|B| A&lt;-&gt;B </v>
      </c>
      <c r="HW334" t="str">
        <v>Profile|.001|A|B| C&lt;-&gt;D</v>
      </c>
      <c r="HX334" t="str">
        <v>Profile|.001|A|B| L-M</v>
      </c>
      <c r="HY334" t="str">
        <v>Profile|.001|A|B| P-Q</v>
      </c>
      <c r="HZ334" t="str">
        <v>Profile|.001|A|B|C&lt;-&gt;D</v>
      </c>
      <c r="IA334" t="str">
        <v>Profile|.001|A|C&lt;--&gt;D</v>
      </c>
      <c r="IB334" t="str">
        <v>Profile|.001|A|UNILATERAL</v>
      </c>
      <c r="IC334" t="str">
        <v>Profile|.001|C|</v>
      </c>
      <c r="ID334" t="str">
        <v>Profile|.0012|D1|</v>
      </c>
      <c r="IE334" t="str">
        <v>Profile|.0015| A-B UNI.</v>
      </c>
      <c r="IF334" t="str">
        <v>Profile|.0015| UNI.</v>
      </c>
      <c r="IG334" t="str">
        <v>Profile|.0015|A| X-Y</v>
      </c>
      <c r="IH334" t="str">
        <v>Profile|.0015|E|F|</v>
      </c>
      <c r="II334" t="str">
        <v>Profile|.0016|B|D|</v>
      </c>
      <c r="IJ334" t="str">
        <v>Profile|.002(U).000|A|</v>
      </c>
      <c r="IK334" t="str">
        <v>Profile|.002|</v>
      </c>
      <c r="IL334" t="str">
        <v>Profile|.002|A</v>
      </c>
      <c r="IM334" t="str">
        <v>Profile|.002|A|</v>
      </c>
      <c r="IN334" t="str">
        <v>Profile|.002|A|B|</v>
      </c>
      <c r="IO334" t="str">
        <v xml:space="preserve">Profile|.002|A|B| A&lt;-&gt;B </v>
      </c>
      <c r="IP334" t="str">
        <v>Profile|.002|A|B| C&lt;-&gt;D</v>
      </c>
      <c r="IQ334" t="str">
        <v>Profile|.002|A|B| X-Y</v>
      </c>
      <c r="IR334" t="str">
        <v>Profile|.002|A|B|C|X-Y</v>
      </c>
      <c r="IS334" t="str">
        <v>Profile|.002|A|B|X&lt;--&gt;Y</v>
      </c>
      <c r="IT334" t="str">
        <v>Profile|.002|A|B|X-Y</v>
      </c>
      <c r="IU334" t="str">
        <v>Profile|.002|A|C|</v>
      </c>
      <c r="IV334" t="str">
        <v>Profile|.002|C|A|</v>
      </c>
      <c r="IW334" t="str">
        <v>Profile|.002|C|B|</v>
      </c>
      <c r="IX334" t="str">
        <v>Profile|.0020|</v>
      </c>
      <c r="IY334" t="str">
        <v>Profile|.003|A|</v>
      </c>
      <c r="IZ334" t="str">
        <v>Profile|.003|A|B|C| Uni.</v>
      </c>
      <c r="JA334" t="str">
        <v>Profile|.003|E|F|</v>
      </c>
      <c r="JB334" t="str">
        <v>Profile|.004(U) .003|A|B|C|</v>
      </c>
      <c r="JC334" t="str">
        <v>Profile|.004|A| UNI.</v>
      </c>
      <c r="JD334" t="str">
        <v>Profile|.005|A|C|</v>
      </c>
      <c r="JE334" t="str">
        <v>Profile|.005|A|C|A&lt;--&gt;B, C&lt;--&gt;D</v>
      </c>
      <c r="JF334" t="str">
        <v>Profile|.005|A|D| A-B UNI.</v>
      </c>
      <c r="JG334" t="str">
        <v>Profile|.005|A|D| UNI.</v>
      </c>
      <c r="JH334" t="str">
        <v>Profile|.010|A|B|</v>
      </c>
      <c r="JI334" t="str">
        <v>Profile|.010|A|B|C|</v>
      </c>
      <c r="JJ334" t="str">
        <v>Profile|.03|A|</v>
      </c>
      <c r="JK334" t="str">
        <v>Profile|.05|A|B|</v>
      </c>
      <c r="JL334" t="str">
        <v>Profile|0.03|</v>
      </c>
      <c r="JM334" t="str">
        <v>Profile|0.03|A|</v>
      </c>
      <c r="JN334" t="str">
        <v>Profile|0.03|A|B|</v>
      </c>
      <c r="JO334" t="str">
        <v>Profile|0.05{A|C|</v>
      </c>
      <c r="JP334" t="str">
        <v>Profile|0.05|A|B|</v>
      </c>
      <c r="JQ334" t="str">
        <v>Profile|0.05|E|</v>
      </c>
      <c r="JR334" t="str">
        <v>Profile|0.05|E|F|</v>
      </c>
      <c r="JS334" t="str">
        <v>Profile|0.06|A|C|</v>
      </c>
      <c r="JT334" t="str">
        <v>Profile|0.1|A|A|</v>
      </c>
      <c r="JU334" t="str">
        <v>Profile|0.1|D1|</v>
      </c>
      <c r="JV334" t="str">
        <v>Profile|A|B|C|</v>
      </c>
      <c r="JW334" t="str">
        <v>Proile|.002|A|B|J-K</v>
      </c>
      <c r="JX334" t="str">
        <v>P-Thread Form</v>
      </c>
      <c r="JY334" t="str">
        <v>R  FULL RADIUS</v>
      </c>
      <c r="JZ334" t="str">
        <v>R.001/.006</v>
      </c>
      <c r="KA334" t="str">
        <v>R.003 MAX</v>
      </c>
      <c r="KB334" t="str">
        <v>R.005 MAX</v>
      </c>
      <c r="KC334" t="str">
        <v>R.030</v>
      </c>
      <c r="KD334" t="str">
        <v>R.25 MAX</v>
      </c>
      <c r="KE334" t="str">
        <v>R1.33 BASIC</v>
      </c>
      <c r="KF334" t="str">
        <v>R3.3</v>
      </c>
      <c r="KG334" t="str">
        <v>Ra 1.6 MAX</v>
      </c>
      <c r="KH334" t="str">
        <v>RAD @ FACE &amp; OD CHAMFER</v>
      </c>
      <c r="KI334" t="str">
        <v>RAD. @ ID &amp; BACK FACE</v>
      </c>
      <c r="KJ334" t="str">
        <v>RAD. @ OD &amp; BACK FACE</v>
      </c>
      <c r="KK334" t="str">
        <v>REMOVE SHRP EDGES .005 MAX</v>
      </c>
      <c r="KL334" t="str">
        <v>ROD SLOT CENTERED</v>
      </c>
      <c r="KM334" t="str">
        <v>SHARP OKAY</v>
      </c>
      <c r="KN334" t="str">
        <v>Slot Centered</v>
      </c>
      <c r="KO334" t="str">
        <v>SLOT WIDTH</v>
      </c>
      <c r="KP334" t="str">
        <v>Surface Finish Per Note 1</v>
      </c>
      <c r="KQ334" t="str">
        <v>Symmerty Balloon A_6</v>
      </c>
      <c r="KR334" t="str">
        <v>T27 HEXALOBE Per Note 1</v>
      </c>
      <c r="KS334" t="str">
        <v>T27 TORX</v>
      </c>
      <c r="KT334" t="str">
        <v>THRD DEPTH</v>
      </c>
      <c r="KU334" t="str">
        <v>Thread Form Per Note 3</v>
      </c>
      <c r="KV334" t="str">
        <v>THREAD INTO ROD SLOT</v>
      </c>
      <c r="KW334" t="str">
        <v>Thread Timed Print Note 6</v>
      </c>
      <c r="KX334" t="str">
        <v>TOOL MISMATCH PERMISSIBLE</v>
      </c>
      <c r="KY334" t="str">
        <v>Tot. Runout|Ø.002|C|</v>
      </c>
      <c r="KZ334" t="str">
        <v>Total Runout|.002|E|</v>
      </c>
      <c r="LA334" t="str">
        <v>TRIPLE LEAD THREAD</v>
      </c>
      <c r="LB334" t="str">
        <v>True Pos. |.001 (M)|A|</v>
      </c>
      <c r="LC334" t="str">
        <v>True Pos. |.002(M)|A|B|</v>
      </c>
      <c r="LD334" t="str">
        <v>True Pos. |.002|</v>
      </c>
      <c r="LE334" t="str">
        <v>True Pos. |.002|A|</v>
      </c>
      <c r="LF334" t="str">
        <v>True Pos. |.002|A|B|</v>
      </c>
      <c r="LG334" t="str">
        <v>True Pos. |.004|A|C|B|</v>
      </c>
      <c r="LH334" t="str">
        <v>True Pos. |.005(M)|A|B|</v>
      </c>
      <c r="LI334" t="str">
        <v>True Pos.|.000(L)|A|D|</v>
      </c>
      <c r="LJ334" t="str">
        <v>True Pos.|.000(M)|A|</v>
      </c>
      <c r="LK334" t="str">
        <v>True Pos.|.001(M)|A|</v>
      </c>
      <c r="LL334" t="str">
        <v>True Pos.|.001|B|</v>
      </c>
      <c r="LM334" t="str">
        <v>True Pos.|.001|E|</v>
      </c>
      <c r="LN334" t="str">
        <v>True Pos.|.002|A|</v>
      </c>
      <c r="LO334" t="str">
        <v>True Pos.|.002|B|</v>
      </c>
      <c r="LP334" t="str">
        <v>True Pos.|.002|C|</v>
      </c>
      <c r="LQ334" t="str">
        <v>True Pos.|.002|D1|</v>
      </c>
      <c r="LR334" t="str">
        <v>True Pos.|.002|D1|D2|</v>
      </c>
      <c r="LS334" t="str">
        <v>True Pos.|.05|A|</v>
      </c>
      <c r="LT334" t="str">
        <v>True Pos.|.1|A|B|C|</v>
      </c>
      <c r="LU334" t="str">
        <v>True Pos.|.13|A</v>
      </c>
      <c r="LV334" t="str">
        <v>True Pos.|0.05|A|</v>
      </c>
      <c r="LW334" t="str">
        <v>True Pos.|0.1|A|B|C|</v>
      </c>
      <c r="LX334" t="str">
        <v>True Pos.|0.13|A|</v>
      </c>
      <c r="LY334" t="str">
        <v>True Pos.|Ø.000(M)|A|</v>
      </c>
      <c r="LZ334" t="str">
        <v>True Pos.|Ø.000(M)|B|</v>
      </c>
      <c r="MA334" t="str">
        <v>True Pos.|Ø.001(M)|A(M)|</v>
      </c>
      <c r="MB334" t="str">
        <v>True Pos.|Ø.001(M)|A|</v>
      </c>
      <c r="MC334" t="str">
        <v>True Pos.|Ø.001|A|</v>
      </c>
      <c r="MD334" t="str">
        <v>True Pos.|Ø.001|C|</v>
      </c>
      <c r="ME334" t="str">
        <v>True Pos.|Ø.002(S)|A(S)|</v>
      </c>
      <c r="MF334" t="str">
        <v>True Pos.|Ø.002|A|</v>
      </c>
      <c r="MG334" t="str">
        <v>True Pos.|Ø.002|B|</v>
      </c>
      <c r="MH334" t="str">
        <v>True Pos.|Ø.002|C|</v>
      </c>
      <c r="MI334" t="str">
        <v>True Pos.|Ø.03(M)|A|</v>
      </c>
      <c r="MJ334" t="str">
        <v>True Pos.|Ø0.03(M)|A|</v>
      </c>
      <c r="MK334" t="str">
        <v>True Pos.|Ø0.05(L)|D|B|</v>
      </c>
      <c r="ML334" t="str">
        <v>True Pos.|Ø0.05|A|</v>
      </c>
      <c r="MM334" t="str">
        <v>True Pos.|Ø0.05|D|</v>
      </c>
      <c r="MN334" t="str">
        <v>True Pos.|Ø0.05|E|</v>
      </c>
      <c r="MO334" t="str">
        <v>True Pos.|Ø0.05|E|B|</v>
      </c>
      <c r="MP334" t="str">
        <v>True Pos.|SØ0.03|C|B|</v>
      </c>
      <c r="MQ334" t="str">
        <v>True Position|.002|A|B|</v>
      </c>
      <c r="MR334" t="str">
        <v>True. Pos.|Ø.001(M)|A|</v>
      </c>
      <c r="MS334" t="str">
        <v>True. Pps.|0.05|A|</v>
      </c>
      <c r="MT334" t="str">
        <v>Tumble Per Note 1</v>
      </c>
      <c r="MU334" t="str">
        <v>Tumble Per Note 2</v>
      </c>
    </row>
    <row r="335" spans="1:359">
      <c r="A335" t="s">
        <v>1175</v>
      </c>
      <c r="C335" s="74" t="str" cm="1">
        <f t="array" ref="C335:MU335">TRANSPOSE(_xlfn._xlws.SORT(_xlfn._xlws.FILTER($A$2:$A$499,ISNUMBER(SEARCH('Prt. Lib. &amp; Routine, Table'!L342,$A$2:$A$499)),"not found")))</f>
        <v>.0015 T.I.R. MAX</v>
      </c>
      <c r="D335" t="str">
        <v>.002 MAX ROOT RADIUS</v>
      </c>
      <c r="E335" t="str">
        <v>.012 BLUNT END</v>
      </c>
      <c r="F335" t="str">
        <v>.015 MAX</v>
      </c>
      <c r="G335" t="str">
        <v>.016 T.S.C.</v>
      </c>
      <c r="H335" t="str">
        <v>.017 BASIC</v>
      </c>
      <c r="I335" t="str">
        <v>.021 PITCH</v>
      </c>
      <c r="J335" t="str">
        <v>.022 BLUNT START</v>
      </c>
      <c r="K335" t="str">
        <v>.025 BASIC</v>
      </c>
      <c r="L335" t="str">
        <v>.035 BASIC</v>
      </c>
      <c r="M335" t="str">
        <v>.043 T.S.C</v>
      </c>
      <c r="N335" t="str">
        <v>.053 T.S.C.</v>
      </c>
      <c r="O335" t="str">
        <v>.060 HEX DEPTH</v>
      </c>
      <c r="P335" t="str">
        <v>.060 PITCH</v>
      </c>
      <c r="Q335" t="str">
        <v>.061 BASIC</v>
      </c>
      <c r="R335" t="str">
        <v>.07 HEX</v>
      </c>
      <c r="S335" t="str">
        <v>.070 HEX DEPTH</v>
      </c>
      <c r="T335" t="str">
        <v>.082 DRILL</v>
      </c>
      <c r="U335" t="str">
        <v>.082 DRILL DEPTH</v>
      </c>
      <c r="V335" t="str">
        <v>.094 HEX</v>
      </c>
      <c r="W335" t="str">
        <v>.115 T.S.C.</v>
      </c>
      <c r="X335" t="str">
        <v>.1195 / .1243 MAJOR DIAMETER</v>
      </c>
      <c r="Y335" t="str">
        <v>.1250 HEX</v>
      </c>
      <c r="Z335" t="str">
        <v>.157 MINOR DIAMETER</v>
      </c>
      <c r="AA335" t="str">
        <v>.172 FULL THD DEPTH</v>
      </c>
      <c r="AB335" t="str">
        <v>.172 MAJOR DIAMETER</v>
      </c>
      <c r="AC335" t="str">
        <v>.180 MIN DEPTH FULL THRD</v>
      </c>
      <c r="AD335" t="str">
        <v>.183 Ceter Line Thread Dwell</v>
      </c>
      <c r="AE335" t="str">
        <v>.208 MAX THRD DEPTH</v>
      </c>
      <c r="AF335" t="str">
        <v>.218 BOTTOM HALF OF SLOT</v>
      </c>
      <c r="AG335" t="str">
        <v>.261 BASIC</v>
      </c>
      <c r="AH335" t="str">
        <v>.314 T.S.C.</v>
      </c>
      <c r="AI335" t="str">
        <v>.315 BASIC</v>
      </c>
      <c r="AJ335" t="str">
        <v>.329 MINOR Ø</v>
      </c>
      <c r="AK335" t="str">
        <v>.330 BASIC</v>
      </c>
      <c r="AL335" t="str">
        <v>.35 TO TANGENT POINT</v>
      </c>
      <c r="AM335" t="str">
        <v>.375 MAJOR Ø</v>
      </c>
      <c r="AN335" t="str">
        <v>.390 BASIC</v>
      </c>
      <c r="AO335" t="str">
        <v>.440 BASIC</v>
      </c>
      <c r="AP335" t="str">
        <v>.64/.96 HIGH=Pass</v>
      </c>
      <c r="AQ335" t="str">
        <v>0.012 MAX</v>
      </c>
      <c r="AR335" t="str">
        <v>0.015 MAX</v>
      </c>
      <c r="AS335" t="str">
        <v>0.05 Per Note 2</v>
      </c>
      <c r="AT335" t="str">
        <v>0.500 PULLOUT ZONE</v>
      </c>
      <c r="AU335" t="str">
        <v>10-32 UNF-2A</v>
      </c>
      <c r="AV335" t="str">
        <v>12-28 UNF-2B</v>
      </c>
      <c r="AW335" t="str">
        <v>2.87 BASIC</v>
      </c>
      <c r="AX335" t="str">
        <v>2-56 UNC 2B 2 STARTS</v>
      </c>
      <c r="AY335" t="str">
        <v>3 LEAD THREAD</v>
      </c>
      <c r="AZ335" t="str">
        <v>32µIN Max</v>
      </c>
      <c r="BA335" t="str">
        <v>5/16"-24 UNF-2A</v>
      </c>
      <c r="BB335" t="str">
        <v>5/16-18 UNC 2A</v>
      </c>
      <c r="BC335" t="str">
        <v>5-44 UNF-2A</v>
      </c>
      <c r="BD335" t="str">
        <v>6-16µIN</v>
      </c>
      <c r="BE335" t="str">
        <v>65° BLEND</v>
      </c>
      <c r="BF335" t="str">
        <v>7.45 Top of Ball to Face</v>
      </c>
      <c r="BG335" t="str">
        <v>7/16-28 UNEF 2B</v>
      </c>
      <c r="BH335" t="str">
        <v>7/16-28-UNEF-2A</v>
      </c>
      <c r="BI335" t="str">
        <v>Alignment Per Note 3</v>
      </c>
      <c r="BJ335" t="str">
        <v>ANODIZE (SEE CHART)</v>
      </c>
      <c r="BK335" t="str">
        <v>ANODIZE AQUA Per Note 3</v>
      </c>
      <c r="BL335" t="str">
        <v>ANODIZE BOTTOM PORTION</v>
      </c>
      <c r="BM335" t="str">
        <v>ANODIZE COLOR AQUA</v>
      </c>
      <c r="BN335" t="str">
        <v>ANODIZE COLOR GREEN DWG NOTE 4</v>
      </c>
      <c r="BO335" t="str">
        <v>ANODIZE COLOR LIGHT BLUE</v>
      </c>
      <c r="BP335" t="str">
        <v>ANODIZE GREEN Per Note 2</v>
      </c>
      <c r="BQ335" t="str">
        <v>ANODIZE GREY, Per Note 1</v>
      </c>
      <c r="BR335" t="str">
        <v>ANODIZE MAGENTA</v>
      </c>
      <c r="BS335" t="str">
        <v>Anodize Per note 3</v>
      </c>
      <c r="BT335" t="str">
        <v>Anodize Per Note 4</v>
      </c>
      <c r="BU335" t="str">
        <v>ANODIZE SEAFOAM</v>
      </c>
      <c r="BV335" t="str">
        <v>Balloon 11 Symmetry</v>
      </c>
      <c r="BW335" t="str">
        <v>Balloon 12 Symmetry</v>
      </c>
      <c r="BX335" t="str">
        <v>Balloon 13 Hole Centered</v>
      </c>
      <c r="BY335" t="str">
        <v>Balloon 13 Symmerty</v>
      </c>
      <c r="BZ335" t="str">
        <v>Balloon 2 Symmetry</v>
      </c>
      <c r="CA335" t="str">
        <v>Balloon 21 CENTERED</v>
      </c>
      <c r="CB335" t="str">
        <v>Balloon 29 Symmetry</v>
      </c>
      <c r="CC335" t="str">
        <v>Balloon 3 Symmetry</v>
      </c>
      <c r="CD335" t="str">
        <v>Balloon 4 Symmetry</v>
      </c>
      <c r="CE335" t="str">
        <v>Balloon 5 blend to SØ .340</v>
      </c>
      <c r="CF335" t="str">
        <v>Balloon 5 Symmetry</v>
      </c>
      <c r="CG335" t="str">
        <v>Balloon 6 Centered</v>
      </c>
      <c r="CH335" t="str">
        <v>Balloon 9 Function Check</v>
      </c>
      <c r="CI335" t="str">
        <v>Balloon 9 Symmerty</v>
      </c>
      <c r="CJ335" t="str">
        <v>Balloons 2 &amp; 17 Symmetry |.001|A|</v>
      </c>
      <c r="CK335" t="str">
        <v>Basic Ø 3.6</v>
      </c>
      <c r="CL335" t="str">
        <v>BEAD BLAST</v>
      </c>
      <c r="CM335" t="str">
        <v>BLAST ALUMINUM OXIDE</v>
      </c>
      <c r="CN335" t="str">
        <v>Blast Note 2</v>
      </c>
      <c r="CO335" t="str">
        <v xml:space="preserve">BLAST Per Note 1 </v>
      </c>
      <c r="CP335" t="str">
        <v>BLAST Per Note 2</v>
      </c>
      <c r="CQ335" t="str">
        <v>BLAST Per Note 3</v>
      </c>
      <c r="CR335" t="str">
        <v>BLAST Per Note 4</v>
      </c>
      <c r="CS335" t="str">
        <v>BLAST Per Note 8</v>
      </c>
      <c r="CT335" t="str">
        <v>BLAST Per Traveler, MATT FINISH</v>
      </c>
      <c r="CU335" t="str">
        <v>BLAST WITH 16 GRIT ALUMINUM OXIDE</v>
      </c>
      <c r="CV335" t="str">
        <v>BLAST, Uniform Finish Per Note 3</v>
      </c>
      <c r="CW335" t="str">
        <v>BREAK EDGE</v>
      </c>
      <c r="CX335" t="str">
        <v>BREAK EDGE .014</v>
      </c>
      <c r="CY335" t="str">
        <v>BREAK EDGES Note 2</v>
      </c>
      <c r="CZ335" t="str">
        <v>BREAK SHARP Per Note 1</v>
      </c>
      <c r="DA335" t="str">
        <v>BREAK SHARPS Per Note 1</v>
      </c>
      <c r="DB335" t="str">
        <v>CE 2729</v>
      </c>
      <c r="DC335" t="str">
        <v>CE Logo per Note 3</v>
      </c>
      <c r="DD335" t="str">
        <v>CE MARK</v>
      </c>
      <c r="DE335" t="str">
        <v>Chips/Debris Removed</v>
      </c>
      <c r="DF335" t="str">
        <v>Coat Per Note 2</v>
      </c>
      <c r="DG335" t="str">
        <v>C-Sink Ø .155</v>
      </c>
      <c r="DH335" t="str">
        <v>C-Sink Ø5.2</v>
      </c>
      <c r="DI335" t="str">
        <v>Deburred</v>
      </c>
      <c r="DJ335" t="str">
        <v>DIM "A" NoGo</v>
      </c>
      <c r="DK335" t="str">
        <v>DIM "A" NoGo Hexalobe</v>
      </c>
      <c r="DL335" t="str">
        <v>EDGE BREAK</v>
      </c>
      <c r="DM335" t="str">
        <v>EDGE BREAK MIN R.004, MAX R.010</v>
      </c>
      <c r="DN335" t="str">
        <v>Edge Break per Note 1</v>
      </c>
      <c r="DO335" t="str">
        <v>ELECTROPOLISH Per Note 1</v>
      </c>
      <c r="DP335" t="str">
        <v>Finish Per Note 3</v>
      </c>
      <c r="DQ335" t="str">
        <v>FLUTE POSITION Per Note 3</v>
      </c>
      <c r="DR335" t="str">
        <v>FULL R</v>
      </c>
      <c r="DS335" t="str">
        <v>FULL RADIUS</v>
      </c>
      <c r="DT335" t="str">
        <v xml:space="preserve">FULL RADIUS </v>
      </c>
      <c r="DU335" t="str">
        <v>Function Check  (.2340 .2360 FULL)</v>
      </c>
      <c r="DV335" t="str">
        <v>FUNCTIONAL  HEXALOBE</v>
      </c>
      <c r="DW335" t="str">
        <v>GLASS BEAD Per Note 3</v>
      </c>
      <c r="DX335" t="str">
        <v>Globus Logo per Note 3</v>
      </c>
      <c r="DY335" t="str">
        <v>Gold Anodized Color</v>
      </c>
      <c r="DZ335" t="str">
        <v>Green Anodized Color</v>
      </c>
      <c r="EA335" t="str">
        <v>GRIT BLAST Per Note 3</v>
      </c>
      <c r="EB335" t="str">
        <v>Grit Blast Per Note 4</v>
      </c>
      <c r="EC335" t="str">
        <v>GRIT BLAST, DWG NOTE 3</v>
      </c>
      <c r="ED335" t="str">
        <v>HEX MINOR Ø.1292</v>
      </c>
      <c r="EE335" t="str">
        <v xml:space="preserve">HEXALOBE </v>
      </c>
      <c r="EF335" t="str">
        <v>HEXALOBE FUNCTION</v>
      </c>
      <c r="EG335" t="str">
        <v>Hexalobe Minor</v>
      </c>
      <c r="EH335" t="str">
        <v>Hexalobe NV-30</v>
      </c>
      <c r="EI335" t="str">
        <v>HEXALOBE ORIENTATION</v>
      </c>
      <c r="EJ335" t="str">
        <v>Inspect per operation 30 comments</v>
      </c>
      <c r="EK335" t="str">
        <v>INT / EXT CORNERS: R.002 TO R.010</v>
      </c>
      <c r="EL335" t="str">
        <v>INT /EXT CORNERS R.05 TO R.03</v>
      </c>
      <c r="EM335" t="str">
        <v>John is a Geek</v>
      </c>
      <c r="EN335" t="str">
        <v>LASER ETCH</v>
      </c>
      <c r="EO335" t="str">
        <v>Laser Etch Per Note 7</v>
      </c>
      <c r="EP335" t="str">
        <v xml:space="preserve">LASER MARK "CE" DWG NOTE 10 </v>
      </c>
      <c r="EQ335" t="str">
        <v>Laser Mark "P1-15004-08", Per Note 3</v>
      </c>
      <c r="ER335" t="str">
        <v>Laser Mark "P2-15004-08", Per Note 3</v>
      </c>
      <c r="ES335" t="str">
        <v>Laser Mark "P3-15004-08", Per Note 3</v>
      </c>
      <c r="ET335" t="str">
        <v>Laser Mark "P4-15004-08", Per Note 3</v>
      </c>
      <c r="EU335" t="str">
        <v xml:space="preserve">LASER MARK LOGO DWG NOTE 9 </v>
      </c>
      <c r="EV335" t="str">
        <v xml:space="preserve">LASER MARK LOT NUMBER DWG NOTE 8 </v>
      </c>
      <c r="EW335" t="str">
        <v>Laser Mark Lot, Per Note 3</v>
      </c>
      <c r="EX335" t="str">
        <v xml:space="preserve">LASER MARK PART NUMBER DWG NOTE 8 </v>
      </c>
      <c r="EY335" t="str">
        <v>LASER: 13000000</v>
      </c>
      <c r="EZ335" t="str">
        <v>LASER: CE 2797</v>
      </c>
      <c r="FA335" t="str">
        <v>LASER: LOGO</v>
      </c>
      <c r="FB335" t="str">
        <v xml:space="preserve">LASER: Lot # Per RE-75-001 </v>
      </c>
      <c r="FC335" t="str">
        <v>LAST THREAD</v>
      </c>
      <c r="FD335" t="str">
        <v>LEAD .0625</v>
      </c>
      <c r="FE335" t="str">
        <v>LOGO</v>
      </c>
      <c r="FF335" t="str">
        <v>Lot (Control) Number per Note 3</v>
      </c>
      <c r="FG335" t="str">
        <v>LOT NO.</v>
      </c>
      <c r="FH335" t="str">
        <v>LOT NUMBER</v>
      </c>
      <c r="FI335" t="str">
        <v>LOT NUMBER PER NUVASIVE SOP 9002007</v>
      </c>
      <c r="FJ335" t="str">
        <v>M 4X 0.5 - 6G - 0.063R - LH</v>
      </c>
      <c r="FK335" t="str">
        <v>M4 X 0.5 - 6G - 0.063R</v>
      </c>
      <c r="FL335" t="str">
        <v>M4 X 0.5 - 6G - 0.063R - LH</v>
      </c>
      <c r="FM335" t="str">
        <v>M4.5 X .75 6g</v>
      </c>
      <c r="FN335" t="str">
        <v>M4.5 X 0.75 6g</v>
      </c>
      <c r="FO335" t="str">
        <v>M5x0.8-6g</v>
      </c>
      <c r="FP335" t="str">
        <v xml:space="preserve">M5x0.8-6g </v>
      </c>
      <c r="FQ335" t="str">
        <v>M6 X .75 6g</v>
      </c>
      <c r="FR335" t="str">
        <v>M6 X 0.75-6g</v>
      </c>
      <c r="FS335" t="str">
        <v>M6 X0.75 - 6g</v>
      </c>
      <c r="FT335" t="str">
        <v>M6X0.75 - 6H</v>
      </c>
      <c r="FU335" t="str">
        <v>M7 X 1.00 6g THREAD</v>
      </c>
      <c r="FV335" t="str">
        <v>M7X1.00 6g THREAD</v>
      </c>
      <c r="FW335" t="str">
        <v>M7X1.00 6h THREAD</v>
      </c>
      <c r="FX335" t="str">
        <v>Magenta Anodized Color</v>
      </c>
      <c r="FY335" t="str">
        <v>MAJOR Ø .380</v>
      </c>
      <c r="FZ335" t="str">
        <v>MAJORØ</v>
      </c>
      <c r="GA335" t="str">
        <v>MATT FINISH Per Note 3</v>
      </c>
      <c r="GB335" t="str">
        <v>MATT FINISH Per Traveler</v>
      </c>
      <c r="GC335" t="str">
        <v>MATTE FINISH</v>
      </c>
      <c r="GD335" t="str">
        <v>MATTE FINISH DWG NOTE 3</v>
      </c>
      <c r="GE335" t="str">
        <v>MATTE FINISH Note 3</v>
      </c>
      <c r="GF335" t="str">
        <v>Matte Finish Per Note 3</v>
      </c>
      <c r="GG335" t="str">
        <v>MATTE FINISH SIZE 10 GLASS BEAD</v>
      </c>
      <c r="GH335" t="str">
        <v>MAX ROOT RADIUS</v>
      </c>
      <c r="GI335" t="str">
        <v xml:space="preserve">Mill Profile Centered </v>
      </c>
      <c r="GJ335" t="str">
        <v>Minor Ø Unconstrained Check</v>
      </c>
      <c r="GK335" t="str">
        <v>MINOR Ø.1336</v>
      </c>
      <c r="GL335" t="str">
        <v>NO ANODIZE Per note 8</v>
      </c>
      <c r="GM335" t="str">
        <v>NO ANODIZE Per note 9</v>
      </c>
      <c r="GN335" t="str">
        <v>No Nicks, Scratches, Tool Marks, etc.</v>
      </c>
      <c r="GO335" t="str">
        <v>No Nicks,Scratches,Tool Marks,etc.</v>
      </c>
      <c r="GP335" t="str">
        <v>NO TOOL MARKS</v>
      </c>
      <c r="GQ335" t="str">
        <v>NOTE 3 THREAD RELIEF</v>
      </c>
      <c r="GR335" t="str">
        <v>NV-27 FUNC.</v>
      </c>
      <c r="GS335" t="str">
        <v>NV-30 DIM A</v>
      </c>
      <c r="GT335" t="str">
        <v>NV-30 DIM B</v>
      </c>
      <c r="GU335" t="str">
        <v>NV-30 DIM F</v>
      </c>
      <c r="GV335" t="str">
        <v>Ø .1250 HEX</v>
      </c>
      <c r="GW335" t="str">
        <v>Ø 9.4 MAJOR</v>
      </c>
      <c r="GX335" t="str">
        <v>Ø.096 MAX PILOT HOLE</v>
      </c>
      <c r="GY335" t="str">
        <v>Ø.125 THRU</v>
      </c>
      <c r="GZ335" t="str">
        <v>Ø.205 COUNTERSINK</v>
      </c>
      <c r="HA335" t="str">
        <v>Ø.260 T.S.C.</v>
      </c>
      <c r="HB335" t="str">
        <v>Ø.500 BASIC</v>
      </c>
      <c r="HC335" t="str">
        <v xml:space="preserve">OVAL CENTERED </v>
      </c>
      <c r="HD335" t="str">
        <v>PART NO. 15100</v>
      </c>
      <c r="HE335" t="str">
        <v>PART NUMBER 13100000</v>
      </c>
      <c r="HF335" t="str">
        <v>PART NUMBER 13600000</v>
      </c>
      <c r="HG335" t="str">
        <v>Part Number per Note 3</v>
      </c>
      <c r="HH335" t="str">
        <v>PD 5/16-18 UNC 2A</v>
      </c>
      <c r="HI335" t="str">
        <v>Perp.|0.05|A|</v>
      </c>
      <c r="HJ335" t="str">
        <v>PILOT THRU HOLE PRESENT</v>
      </c>
      <c r="HK335" t="str">
        <v>PITCH .060</v>
      </c>
      <c r="HL335" t="str">
        <v>Profile |.001|A|</v>
      </c>
      <c r="HM335" t="str">
        <v>Profile |.0015 | A | X-Y</v>
      </c>
      <c r="HN335" t="str">
        <v>Profile |.002| |A|B| X-Y</v>
      </c>
      <c r="HO335" t="str">
        <v>Profile |.002|A|B|</v>
      </c>
      <c r="HP335" t="str">
        <v>Profile |.002|A|B| X-Y</v>
      </c>
      <c r="HQ335" t="str">
        <v>Profile:|010|A|B|C|</v>
      </c>
      <c r="HR335" t="str">
        <v>Profile| .002| A|B|</v>
      </c>
      <c r="HS335" t="str">
        <v>Profile|.001|</v>
      </c>
      <c r="HT335" t="str">
        <v>Profile|.001|A|</v>
      </c>
      <c r="HU335" t="str">
        <v>Profile|.001|A|B|</v>
      </c>
      <c r="HV335" t="str">
        <v xml:space="preserve">Profile|.001|A|B| A&lt;-&gt;B </v>
      </c>
      <c r="HW335" t="str">
        <v>Profile|.001|A|B| C&lt;-&gt;D</v>
      </c>
      <c r="HX335" t="str">
        <v>Profile|.001|A|B| L-M</v>
      </c>
      <c r="HY335" t="str">
        <v>Profile|.001|A|B| P-Q</v>
      </c>
      <c r="HZ335" t="str">
        <v>Profile|.001|A|B|C&lt;-&gt;D</v>
      </c>
      <c r="IA335" t="str">
        <v>Profile|.001|A|C&lt;--&gt;D</v>
      </c>
      <c r="IB335" t="str">
        <v>Profile|.001|A|UNILATERAL</v>
      </c>
      <c r="IC335" t="str">
        <v>Profile|.001|C|</v>
      </c>
      <c r="ID335" t="str">
        <v>Profile|.0012|D1|</v>
      </c>
      <c r="IE335" t="str">
        <v>Profile|.0015| A-B UNI.</v>
      </c>
      <c r="IF335" t="str">
        <v>Profile|.0015| UNI.</v>
      </c>
      <c r="IG335" t="str">
        <v>Profile|.0015|A| X-Y</v>
      </c>
      <c r="IH335" t="str">
        <v>Profile|.0015|E|F|</v>
      </c>
      <c r="II335" t="str">
        <v>Profile|.0016|B|D|</v>
      </c>
      <c r="IJ335" t="str">
        <v>Profile|.002(U).000|A|</v>
      </c>
      <c r="IK335" t="str">
        <v>Profile|.002|</v>
      </c>
      <c r="IL335" t="str">
        <v>Profile|.002|A</v>
      </c>
      <c r="IM335" t="str">
        <v>Profile|.002|A|</v>
      </c>
      <c r="IN335" t="str">
        <v>Profile|.002|A|B|</v>
      </c>
      <c r="IO335" t="str">
        <v xml:space="preserve">Profile|.002|A|B| A&lt;-&gt;B </v>
      </c>
      <c r="IP335" t="str">
        <v>Profile|.002|A|B| C&lt;-&gt;D</v>
      </c>
      <c r="IQ335" t="str">
        <v>Profile|.002|A|B| X-Y</v>
      </c>
      <c r="IR335" t="str">
        <v>Profile|.002|A|B|C|X-Y</v>
      </c>
      <c r="IS335" t="str">
        <v>Profile|.002|A|B|X&lt;--&gt;Y</v>
      </c>
      <c r="IT335" t="str">
        <v>Profile|.002|A|B|X-Y</v>
      </c>
      <c r="IU335" t="str">
        <v>Profile|.002|A|C|</v>
      </c>
      <c r="IV335" t="str">
        <v>Profile|.002|C|A|</v>
      </c>
      <c r="IW335" t="str">
        <v>Profile|.002|C|B|</v>
      </c>
      <c r="IX335" t="str">
        <v>Profile|.0020|</v>
      </c>
      <c r="IY335" t="str">
        <v>Profile|.003|A|</v>
      </c>
      <c r="IZ335" t="str">
        <v>Profile|.003|A|B|C| Uni.</v>
      </c>
      <c r="JA335" t="str">
        <v>Profile|.003|E|F|</v>
      </c>
      <c r="JB335" t="str">
        <v>Profile|.004(U) .003|A|B|C|</v>
      </c>
      <c r="JC335" t="str">
        <v>Profile|.004|A| UNI.</v>
      </c>
      <c r="JD335" t="str">
        <v>Profile|.005|A|C|</v>
      </c>
      <c r="JE335" t="str">
        <v>Profile|.005|A|C|A&lt;--&gt;B, C&lt;--&gt;D</v>
      </c>
      <c r="JF335" t="str">
        <v>Profile|.005|A|D| A-B UNI.</v>
      </c>
      <c r="JG335" t="str">
        <v>Profile|.005|A|D| UNI.</v>
      </c>
      <c r="JH335" t="str">
        <v>Profile|.010|A|B|</v>
      </c>
      <c r="JI335" t="str">
        <v>Profile|.010|A|B|C|</v>
      </c>
      <c r="JJ335" t="str">
        <v>Profile|.03|A|</v>
      </c>
      <c r="JK335" t="str">
        <v>Profile|.05|A|B|</v>
      </c>
      <c r="JL335" t="str">
        <v>Profile|0.03|</v>
      </c>
      <c r="JM335" t="str">
        <v>Profile|0.03|A|</v>
      </c>
      <c r="JN335" t="str">
        <v>Profile|0.03|A|B|</v>
      </c>
      <c r="JO335" t="str">
        <v>Profile|0.05{A|C|</v>
      </c>
      <c r="JP335" t="str">
        <v>Profile|0.05|A|B|</v>
      </c>
      <c r="JQ335" t="str">
        <v>Profile|0.05|E|</v>
      </c>
      <c r="JR335" t="str">
        <v>Profile|0.05|E|F|</v>
      </c>
      <c r="JS335" t="str">
        <v>Profile|0.06|A|C|</v>
      </c>
      <c r="JT335" t="str">
        <v>Profile|0.1|A|A|</v>
      </c>
      <c r="JU335" t="str">
        <v>Profile|0.1|D1|</v>
      </c>
      <c r="JV335" t="str">
        <v>Profile|A|B|C|</v>
      </c>
      <c r="JW335" t="str">
        <v>Proile|.002|A|B|J-K</v>
      </c>
      <c r="JX335" t="str">
        <v>P-Thread Form</v>
      </c>
      <c r="JY335" t="str">
        <v>R  FULL RADIUS</v>
      </c>
      <c r="JZ335" t="str">
        <v>R.001/.006</v>
      </c>
      <c r="KA335" t="str">
        <v>R.003 MAX</v>
      </c>
      <c r="KB335" t="str">
        <v>R.005 MAX</v>
      </c>
      <c r="KC335" t="str">
        <v>R.030</v>
      </c>
      <c r="KD335" t="str">
        <v>R.25 MAX</v>
      </c>
      <c r="KE335" t="str">
        <v>R1.33 BASIC</v>
      </c>
      <c r="KF335" t="str">
        <v>R3.3</v>
      </c>
      <c r="KG335" t="str">
        <v>Ra 1.6 MAX</v>
      </c>
      <c r="KH335" t="str">
        <v>RAD @ FACE &amp; OD CHAMFER</v>
      </c>
      <c r="KI335" t="str">
        <v>RAD. @ ID &amp; BACK FACE</v>
      </c>
      <c r="KJ335" t="str">
        <v>RAD. @ OD &amp; BACK FACE</v>
      </c>
      <c r="KK335" t="str">
        <v>REMOVE SHRP EDGES .005 MAX</v>
      </c>
      <c r="KL335" t="str">
        <v>ROD SLOT CENTERED</v>
      </c>
      <c r="KM335" t="str">
        <v>SHARP OKAY</v>
      </c>
      <c r="KN335" t="str">
        <v>Slot Centered</v>
      </c>
      <c r="KO335" t="str">
        <v>SLOT WIDTH</v>
      </c>
      <c r="KP335" t="str">
        <v>Surface Finish Per Note 1</v>
      </c>
      <c r="KQ335" t="str">
        <v>Symmerty Balloon A_6</v>
      </c>
      <c r="KR335" t="str">
        <v>T27 HEXALOBE Per Note 1</v>
      </c>
      <c r="KS335" t="str">
        <v>T27 TORX</v>
      </c>
      <c r="KT335" t="str">
        <v>THRD DEPTH</v>
      </c>
      <c r="KU335" t="str">
        <v>Thread Form Per Note 3</v>
      </c>
      <c r="KV335" t="str">
        <v>THREAD INTO ROD SLOT</v>
      </c>
      <c r="KW335" t="str">
        <v>Thread Timed Print Note 6</v>
      </c>
      <c r="KX335" t="str">
        <v>TOOL MISMATCH PERMISSIBLE</v>
      </c>
      <c r="KY335" t="str">
        <v>Tot. Runout|Ø.002|C|</v>
      </c>
      <c r="KZ335" t="str">
        <v>Total Runout|.002|E|</v>
      </c>
      <c r="LA335" t="str">
        <v>TRIPLE LEAD THREAD</v>
      </c>
      <c r="LB335" t="str">
        <v>True Pos. |.001 (M)|A|</v>
      </c>
      <c r="LC335" t="str">
        <v>True Pos. |.002(M)|A|B|</v>
      </c>
      <c r="LD335" t="str">
        <v>True Pos. |.002|</v>
      </c>
      <c r="LE335" t="str">
        <v>True Pos. |.002|A|</v>
      </c>
      <c r="LF335" t="str">
        <v>True Pos. |.002|A|B|</v>
      </c>
      <c r="LG335" t="str">
        <v>True Pos. |.004|A|C|B|</v>
      </c>
      <c r="LH335" t="str">
        <v>True Pos. |.005(M)|A|B|</v>
      </c>
      <c r="LI335" t="str">
        <v>True Pos.|.000(L)|A|D|</v>
      </c>
      <c r="LJ335" t="str">
        <v>True Pos.|.000(M)|A|</v>
      </c>
      <c r="LK335" t="str">
        <v>True Pos.|.001(M)|A|</v>
      </c>
      <c r="LL335" t="str">
        <v>True Pos.|.001|B|</v>
      </c>
      <c r="LM335" t="str">
        <v>True Pos.|.001|E|</v>
      </c>
      <c r="LN335" t="str">
        <v>True Pos.|.002|A|</v>
      </c>
      <c r="LO335" t="str">
        <v>True Pos.|.002|B|</v>
      </c>
      <c r="LP335" t="str">
        <v>True Pos.|.002|C|</v>
      </c>
      <c r="LQ335" t="str">
        <v>True Pos.|.002|D1|</v>
      </c>
      <c r="LR335" t="str">
        <v>True Pos.|.002|D1|D2|</v>
      </c>
      <c r="LS335" t="str">
        <v>True Pos.|.05|A|</v>
      </c>
      <c r="LT335" t="str">
        <v>True Pos.|.1|A|B|C|</v>
      </c>
      <c r="LU335" t="str">
        <v>True Pos.|.13|A</v>
      </c>
      <c r="LV335" t="str">
        <v>True Pos.|0.05|A|</v>
      </c>
      <c r="LW335" t="str">
        <v>True Pos.|0.1|A|B|C|</v>
      </c>
      <c r="LX335" t="str">
        <v>True Pos.|0.13|A|</v>
      </c>
      <c r="LY335" t="str">
        <v>True Pos.|Ø.000(M)|A|</v>
      </c>
      <c r="LZ335" t="str">
        <v>True Pos.|Ø.000(M)|B|</v>
      </c>
      <c r="MA335" t="str">
        <v>True Pos.|Ø.001(M)|A(M)|</v>
      </c>
      <c r="MB335" t="str">
        <v>True Pos.|Ø.001(M)|A|</v>
      </c>
      <c r="MC335" t="str">
        <v>True Pos.|Ø.001|A|</v>
      </c>
      <c r="MD335" t="str">
        <v>True Pos.|Ø.001|C|</v>
      </c>
      <c r="ME335" t="str">
        <v>True Pos.|Ø.002(S)|A(S)|</v>
      </c>
      <c r="MF335" t="str">
        <v>True Pos.|Ø.002|A|</v>
      </c>
      <c r="MG335" t="str">
        <v>True Pos.|Ø.002|B|</v>
      </c>
      <c r="MH335" t="str">
        <v>True Pos.|Ø.002|C|</v>
      </c>
      <c r="MI335" t="str">
        <v>True Pos.|Ø.03(M)|A|</v>
      </c>
      <c r="MJ335" t="str">
        <v>True Pos.|Ø0.03(M)|A|</v>
      </c>
      <c r="MK335" t="str">
        <v>True Pos.|Ø0.05(L)|D|B|</v>
      </c>
      <c r="ML335" t="str">
        <v>True Pos.|Ø0.05|A|</v>
      </c>
      <c r="MM335" t="str">
        <v>True Pos.|Ø0.05|D|</v>
      </c>
      <c r="MN335" t="str">
        <v>True Pos.|Ø0.05|E|</v>
      </c>
      <c r="MO335" t="str">
        <v>True Pos.|Ø0.05|E|B|</v>
      </c>
      <c r="MP335" t="str">
        <v>True Pos.|SØ0.03|C|B|</v>
      </c>
      <c r="MQ335" t="str">
        <v>True Position|.002|A|B|</v>
      </c>
      <c r="MR335" t="str">
        <v>True. Pos.|Ø.001(M)|A|</v>
      </c>
      <c r="MS335" t="str">
        <v>True. Pps.|0.05|A|</v>
      </c>
      <c r="MT335" t="str">
        <v>Tumble Per Note 1</v>
      </c>
      <c r="MU335" t="str">
        <v>Tumble Per Note 2</v>
      </c>
    </row>
    <row r="336" spans="1:359">
      <c r="A336" t="s">
        <v>1176</v>
      </c>
      <c r="C336" s="74" t="str" cm="1">
        <f t="array" ref="C336:MU336">TRANSPOSE(_xlfn._xlws.SORT(_xlfn._xlws.FILTER($A$2:$A$499,ISNUMBER(SEARCH('Prt. Lib. &amp; Routine, Table'!L343,$A$2:$A$499)),"not found")))</f>
        <v>.0015 T.I.R. MAX</v>
      </c>
      <c r="D336" t="str">
        <v>.002 MAX ROOT RADIUS</v>
      </c>
      <c r="E336" t="str">
        <v>.012 BLUNT END</v>
      </c>
      <c r="F336" t="str">
        <v>.015 MAX</v>
      </c>
      <c r="G336" t="str">
        <v>.016 T.S.C.</v>
      </c>
      <c r="H336" t="str">
        <v>.017 BASIC</v>
      </c>
      <c r="I336" t="str">
        <v>.021 PITCH</v>
      </c>
      <c r="J336" t="str">
        <v>.022 BLUNT START</v>
      </c>
      <c r="K336" t="str">
        <v>.025 BASIC</v>
      </c>
      <c r="L336" t="str">
        <v>.035 BASIC</v>
      </c>
      <c r="M336" t="str">
        <v>.043 T.S.C</v>
      </c>
      <c r="N336" t="str">
        <v>.053 T.S.C.</v>
      </c>
      <c r="O336" t="str">
        <v>.060 HEX DEPTH</v>
      </c>
      <c r="P336" t="str">
        <v>.060 PITCH</v>
      </c>
      <c r="Q336" t="str">
        <v>.061 BASIC</v>
      </c>
      <c r="R336" t="str">
        <v>.07 HEX</v>
      </c>
      <c r="S336" t="str">
        <v>.070 HEX DEPTH</v>
      </c>
      <c r="T336" t="str">
        <v>.082 DRILL</v>
      </c>
      <c r="U336" t="str">
        <v>.082 DRILL DEPTH</v>
      </c>
      <c r="V336" t="str">
        <v>.094 HEX</v>
      </c>
      <c r="W336" t="str">
        <v>.115 T.S.C.</v>
      </c>
      <c r="X336" t="str">
        <v>.1195 / .1243 MAJOR DIAMETER</v>
      </c>
      <c r="Y336" t="str">
        <v>.1250 HEX</v>
      </c>
      <c r="Z336" t="str">
        <v>.157 MINOR DIAMETER</v>
      </c>
      <c r="AA336" t="str">
        <v>.172 FULL THD DEPTH</v>
      </c>
      <c r="AB336" t="str">
        <v>.172 MAJOR DIAMETER</v>
      </c>
      <c r="AC336" t="str">
        <v>.180 MIN DEPTH FULL THRD</v>
      </c>
      <c r="AD336" t="str">
        <v>.183 Ceter Line Thread Dwell</v>
      </c>
      <c r="AE336" t="str">
        <v>.208 MAX THRD DEPTH</v>
      </c>
      <c r="AF336" t="str">
        <v>.218 BOTTOM HALF OF SLOT</v>
      </c>
      <c r="AG336" t="str">
        <v>.261 BASIC</v>
      </c>
      <c r="AH336" t="str">
        <v>.314 T.S.C.</v>
      </c>
      <c r="AI336" t="str">
        <v>.315 BASIC</v>
      </c>
      <c r="AJ336" t="str">
        <v>.329 MINOR Ø</v>
      </c>
      <c r="AK336" t="str">
        <v>.330 BASIC</v>
      </c>
      <c r="AL336" t="str">
        <v>.35 TO TANGENT POINT</v>
      </c>
      <c r="AM336" t="str">
        <v>.375 MAJOR Ø</v>
      </c>
      <c r="AN336" t="str">
        <v>.390 BASIC</v>
      </c>
      <c r="AO336" t="str">
        <v>.440 BASIC</v>
      </c>
      <c r="AP336" t="str">
        <v>.64/.96 HIGH=Pass</v>
      </c>
      <c r="AQ336" t="str">
        <v>0.012 MAX</v>
      </c>
      <c r="AR336" t="str">
        <v>0.015 MAX</v>
      </c>
      <c r="AS336" t="str">
        <v>0.05 Per Note 2</v>
      </c>
      <c r="AT336" t="str">
        <v>0.500 PULLOUT ZONE</v>
      </c>
      <c r="AU336" t="str">
        <v>10-32 UNF-2A</v>
      </c>
      <c r="AV336" t="str">
        <v>12-28 UNF-2B</v>
      </c>
      <c r="AW336" t="str">
        <v>2.87 BASIC</v>
      </c>
      <c r="AX336" t="str">
        <v>2-56 UNC 2B 2 STARTS</v>
      </c>
      <c r="AY336" t="str">
        <v>3 LEAD THREAD</v>
      </c>
      <c r="AZ336" t="str">
        <v>32µIN Max</v>
      </c>
      <c r="BA336" t="str">
        <v>5/16"-24 UNF-2A</v>
      </c>
      <c r="BB336" t="str">
        <v>5/16-18 UNC 2A</v>
      </c>
      <c r="BC336" t="str">
        <v>5-44 UNF-2A</v>
      </c>
      <c r="BD336" t="str">
        <v>6-16µIN</v>
      </c>
      <c r="BE336" t="str">
        <v>65° BLEND</v>
      </c>
      <c r="BF336" t="str">
        <v>7.45 Top of Ball to Face</v>
      </c>
      <c r="BG336" t="str">
        <v>7/16-28 UNEF 2B</v>
      </c>
      <c r="BH336" t="str">
        <v>7/16-28-UNEF-2A</v>
      </c>
      <c r="BI336" t="str">
        <v>Alignment Per Note 3</v>
      </c>
      <c r="BJ336" t="str">
        <v>ANODIZE (SEE CHART)</v>
      </c>
      <c r="BK336" t="str">
        <v>ANODIZE AQUA Per Note 3</v>
      </c>
      <c r="BL336" t="str">
        <v>ANODIZE BOTTOM PORTION</v>
      </c>
      <c r="BM336" t="str">
        <v>ANODIZE COLOR AQUA</v>
      </c>
      <c r="BN336" t="str">
        <v>ANODIZE COLOR GREEN DWG NOTE 4</v>
      </c>
      <c r="BO336" t="str">
        <v>ANODIZE COLOR LIGHT BLUE</v>
      </c>
      <c r="BP336" t="str">
        <v>ANODIZE GREEN Per Note 2</v>
      </c>
      <c r="BQ336" t="str">
        <v>ANODIZE GREY, Per Note 1</v>
      </c>
      <c r="BR336" t="str">
        <v>ANODIZE MAGENTA</v>
      </c>
      <c r="BS336" t="str">
        <v>Anodize Per note 3</v>
      </c>
      <c r="BT336" t="str">
        <v>Anodize Per Note 4</v>
      </c>
      <c r="BU336" t="str">
        <v>ANODIZE SEAFOAM</v>
      </c>
      <c r="BV336" t="str">
        <v>Balloon 11 Symmetry</v>
      </c>
      <c r="BW336" t="str">
        <v>Balloon 12 Symmetry</v>
      </c>
      <c r="BX336" t="str">
        <v>Balloon 13 Hole Centered</v>
      </c>
      <c r="BY336" t="str">
        <v>Balloon 13 Symmerty</v>
      </c>
      <c r="BZ336" t="str">
        <v>Balloon 2 Symmetry</v>
      </c>
      <c r="CA336" t="str">
        <v>Balloon 21 CENTERED</v>
      </c>
      <c r="CB336" t="str">
        <v>Balloon 29 Symmetry</v>
      </c>
      <c r="CC336" t="str">
        <v>Balloon 3 Symmetry</v>
      </c>
      <c r="CD336" t="str">
        <v>Balloon 4 Symmetry</v>
      </c>
      <c r="CE336" t="str">
        <v>Balloon 5 blend to SØ .340</v>
      </c>
      <c r="CF336" t="str">
        <v>Balloon 5 Symmetry</v>
      </c>
      <c r="CG336" t="str">
        <v>Balloon 6 Centered</v>
      </c>
      <c r="CH336" t="str">
        <v>Balloon 9 Function Check</v>
      </c>
      <c r="CI336" t="str">
        <v>Balloon 9 Symmerty</v>
      </c>
      <c r="CJ336" t="str">
        <v>Balloons 2 &amp; 17 Symmetry |.001|A|</v>
      </c>
      <c r="CK336" t="str">
        <v>Basic Ø 3.6</v>
      </c>
      <c r="CL336" t="str">
        <v>BEAD BLAST</v>
      </c>
      <c r="CM336" t="str">
        <v>BLAST ALUMINUM OXIDE</v>
      </c>
      <c r="CN336" t="str">
        <v>Blast Note 2</v>
      </c>
      <c r="CO336" t="str">
        <v xml:space="preserve">BLAST Per Note 1 </v>
      </c>
      <c r="CP336" t="str">
        <v>BLAST Per Note 2</v>
      </c>
      <c r="CQ336" t="str">
        <v>BLAST Per Note 3</v>
      </c>
      <c r="CR336" t="str">
        <v>BLAST Per Note 4</v>
      </c>
      <c r="CS336" t="str">
        <v>BLAST Per Note 8</v>
      </c>
      <c r="CT336" t="str">
        <v>BLAST Per Traveler, MATT FINISH</v>
      </c>
      <c r="CU336" t="str">
        <v>BLAST WITH 16 GRIT ALUMINUM OXIDE</v>
      </c>
      <c r="CV336" t="str">
        <v>BLAST, Uniform Finish Per Note 3</v>
      </c>
      <c r="CW336" t="str">
        <v>BREAK EDGE</v>
      </c>
      <c r="CX336" t="str">
        <v>BREAK EDGE .014</v>
      </c>
      <c r="CY336" t="str">
        <v>BREAK EDGES Note 2</v>
      </c>
      <c r="CZ336" t="str">
        <v>BREAK SHARP Per Note 1</v>
      </c>
      <c r="DA336" t="str">
        <v>BREAK SHARPS Per Note 1</v>
      </c>
      <c r="DB336" t="str">
        <v>CE 2729</v>
      </c>
      <c r="DC336" t="str">
        <v>CE Logo per Note 3</v>
      </c>
      <c r="DD336" t="str">
        <v>CE MARK</v>
      </c>
      <c r="DE336" t="str">
        <v>Chips/Debris Removed</v>
      </c>
      <c r="DF336" t="str">
        <v>Coat Per Note 2</v>
      </c>
      <c r="DG336" t="str">
        <v>C-Sink Ø .155</v>
      </c>
      <c r="DH336" t="str">
        <v>C-Sink Ø5.2</v>
      </c>
      <c r="DI336" t="str">
        <v>Deburred</v>
      </c>
      <c r="DJ336" t="str">
        <v>DIM "A" NoGo</v>
      </c>
      <c r="DK336" t="str">
        <v>DIM "A" NoGo Hexalobe</v>
      </c>
      <c r="DL336" t="str">
        <v>EDGE BREAK</v>
      </c>
      <c r="DM336" t="str">
        <v>EDGE BREAK MIN R.004, MAX R.010</v>
      </c>
      <c r="DN336" t="str">
        <v>Edge Break per Note 1</v>
      </c>
      <c r="DO336" t="str">
        <v>ELECTROPOLISH Per Note 1</v>
      </c>
      <c r="DP336" t="str">
        <v>Finish Per Note 3</v>
      </c>
      <c r="DQ336" t="str">
        <v>FLUTE POSITION Per Note 3</v>
      </c>
      <c r="DR336" t="str">
        <v>FULL R</v>
      </c>
      <c r="DS336" t="str">
        <v>FULL RADIUS</v>
      </c>
      <c r="DT336" t="str">
        <v xml:space="preserve">FULL RADIUS </v>
      </c>
      <c r="DU336" t="str">
        <v>Function Check  (.2340 .2360 FULL)</v>
      </c>
      <c r="DV336" t="str">
        <v>FUNCTIONAL  HEXALOBE</v>
      </c>
      <c r="DW336" t="str">
        <v>GLASS BEAD Per Note 3</v>
      </c>
      <c r="DX336" t="str">
        <v>Globus Logo per Note 3</v>
      </c>
      <c r="DY336" t="str">
        <v>Gold Anodized Color</v>
      </c>
      <c r="DZ336" t="str">
        <v>Green Anodized Color</v>
      </c>
      <c r="EA336" t="str">
        <v>GRIT BLAST Per Note 3</v>
      </c>
      <c r="EB336" t="str">
        <v>Grit Blast Per Note 4</v>
      </c>
      <c r="EC336" t="str">
        <v>GRIT BLAST, DWG NOTE 3</v>
      </c>
      <c r="ED336" t="str">
        <v>HEX MINOR Ø.1292</v>
      </c>
      <c r="EE336" t="str">
        <v xml:space="preserve">HEXALOBE </v>
      </c>
      <c r="EF336" t="str">
        <v>HEXALOBE FUNCTION</v>
      </c>
      <c r="EG336" t="str">
        <v>Hexalobe Minor</v>
      </c>
      <c r="EH336" t="str">
        <v>Hexalobe NV-30</v>
      </c>
      <c r="EI336" t="str">
        <v>HEXALOBE ORIENTATION</v>
      </c>
      <c r="EJ336" t="str">
        <v>Inspect per operation 30 comments</v>
      </c>
      <c r="EK336" t="str">
        <v>INT / EXT CORNERS: R.002 TO R.010</v>
      </c>
      <c r="EL336" t="str">
        <v>INT /EXT CORNERS R.05 TO R.03</v>
      </c>
      <c r="EM336" t="str">
        <v>John is a Geek</v>
      </c>
      <c r="EN336" t="str">
        <v>LASER ETCH</v>
      </c>
      <c r="EO336" t="str">
        <v>Laser Etch Per Note 7</v>
      </c>
      <c r="EP336" t="str">
        <v xml:space="preserve">LASER MARK "CE" DWG NOTE 10 </v>
      </c>
      <c r="EQ336" t="str">
        <v>Laser Mark "P1-15004-08", Per Note 3</v>
      </c>
      <c r="ER336" t="str">
        <v>Laser Mark "P2-15004-08", Per Note 3</v>
      </c>
      <c r="ES336" t="str">
        <v>Laser Mark "P3-15004-08", Per Note 3</v>
      </c>
      <c r="ET336" t="str">
        <v>Laser Mark "P4-15004-08", Per Note 3</v>
      </c>
      <c r="EU336" t="str">
        <v xml:space="preserve">LASER MARK LOGO DWG NOTE 9 </v>
      </c>
      <c r="EV336" t="str">
        <v xml:space="preserve">LASER MARK LOT NUMBER DWG NOTE 8 </v>
      </c>
      <c r="EW336" t="str">
        <v>Laser Mark Lot, Per Note 3</v>
      </c>
      <c r="EX336" t="str">
        <v xml:space="preserve">LASER MARK PART NUMBER DWG NOTE 8 </v>
      </c>
      <c r="EY336" t="str">
        <v>LASER: 13000000</v>
      </c>
      <c r="EZ336" t="str">
        <v>LASER: CE 2797</v>
      </c>
      <c r="FA336" t="str">
        <v>LASER: LOGO</v>
      </c>
      <c r="FB336" t="str">
        <v xml:space="preserve">LASER: Lot # Per RE-75-001 </v>
      </c>
      <c r="FC336" t="str">
        <v>LAST THREAD</v>
      </c>
      <c r="FD336" t="str">
        <v>LEAD .0625</v>
      </c>
      <c r="FE336" t="str">
        <v>LOGO</v>
      </c>
      <c r="FF336" t="str">
        <v>Lot (Control) Number per Note 3</v>
      </c>
      <c r="FG336" t="str">
        <v>LOT NO.</v>
      </c>
      <c r="FH336" t="str">
        <v>LOT NUMBER</v>
      </c>
      <c r="FI336" t="str">
        <v>LOT NUMBER PER NUVASIVE SOP 9002007</v>
      </c>
      <c r="FJ336" t="str">
        <v>M 4X 0.5 - 6G - 0.063R - LH</v>
      </c>
      <c r="FK336" t="str">
        <v>M4 X 0.5 - 6G - 0.063R</v>
      </c>
      <c r="FL336" t="str">
        <v>M4 X 0.5 - 6G - 0.063R - LH</v>
      </c>
      <c r="FM336" t="str">
        <v>M4.5 X .75 6g</v>
      </c>
      <c r="FN336" t="str">
        <v>M4.5 X 0.75 6g</v>
      </c>
      <c r="FO336" t="str">
        <v>M5x0.8-6g</v>
      </c>
      <c r="FP336" t="str">
        <v xml:space="preserve">M5x0.8-6g </v>
      </c>
      <c r="FQ336" t="str">
        <v>M6 X .75 6g</v>
      </c>
      <c r="FR336" t="str">
        <v>M6 X 0.75-6g</v>
      </c>
      <c r="FS336" t="str">
        <v>M6 X0.75 - 6g</v>
      </c>
      <c r="FT336" t="str">
        <v>M6X0.75 - 6H</v>
      </c>
      <c r="FU336" t="str">
        <v>M7 X 1.00 6g THREAD</v>
      </c>
      <c r="FV336" t="str">
        <v>M7X1.00 6g THREAD</v>
      </c>
      <c r="FW336" t="str">
        <v>M7X1.00 6h THREAD</v>
      </c>
      <c r="FX336" t="str">
        <v>Magenta Anodized Color</v>
      </c>
      <c r="FY336" t="str">
        <v>MAJOR Ø .380</v>
      </c>
      <c r="FZ336" t="str">
        <v>MAJORØ</v>
      </c>
      <c r="GA336" t="str">
        <v>MATT FINISH Per Note 3</v>
      </c>
      <c r="GB336" t="str">
        <v>MATT FINISH Per Traveler</v>
      </c>
      <c r="GC336" t="str">
        <v>MATTE FINISH</v>
      </c>
      <c r="GD336" t="str">
        <v>MATTE FINISH DWG NOTE 3</v>
      </c>
      <c r="GE336" t="str">
        <v>MATTE FINISH Note 3</v>
      </c>
      <c r="GF336" t="str">
        <v>Matte Finish Per Note 3</v>
      </c>
      <c r="GG336" t="str">
        <v>MATTE FINISH SIZE 10 GLASS BEAD</v>
      </c>
      <c r="GH336" t="str">
        <v>MAX ROOT RADIUS</v>
      </c>
      <c r="GI336" t="str">
        <v xml:space="preserve">Mill Profile Centered </v>
      </c>
      <c r="GJ336" t="str">
        <v>Minor Ø Unconstrained Check</v>
      </c>
      <c r="GK336" t="str">
        <v>MINOR Ø.1336</v>
      </c>
      <c r="GL336" t="str">
        <v>NO ANODIZE Per note 8</v>
      </c>
      <c r="GM336" t="str">
        <v>NO ANODIZE Per note 9</v>
      </c>
      <c r="GN336" t="str">
        <v>No Nicks, Scratches, Tool Marks, etc.</v>
      </c>
      <c r="GO336" t="str">
        <v>No Nicks,Scratches,Tool Marks,etc.</v>
      </c>
      <c r="GP336" t="str">
        <v>NO TOOL MARKS</v>
      </c>
      <c r="GQ336" t="str">
        <v>NOTE 3 THREAD RELIEF</v>
      </c>
      <c r="GR336" t="str">
        <v>NV-27 FUNC.</v>
      </c>
      <c r="GS336" t="str">
        <v>NV-30 DIM A</v>
      </c>
      <c r="GT336" t="str">
        <v>NV-30 DIM B</v>
      </c>
      <c r="GU336" t="str">
        <v>NV-30 DIM F</v>
      </c>
      <c r="GV336" t="str">
        <v>Ø .1250 HEX</v>
      </c>
      <c r="GW336" t="str">
        <v>Ø 9.4 MAJOR</v>
      </c>
      <c r="GX336" t="str">
        <v>Ø.096 MAX PILOT HOLE</v>
      </c>
      <c r="GY336" t="str">
        <v>Ø.125 THRU</v>
      </c>
      <c r="GZ336" t="str">
        <v>Ø.205 COUNTERSINK</v>
      </c>
      <c r="HA336" t="str">
        <v>Ø.260 T.S.C.</v>
      </c>
      <c r="HB336" t="str">
        <v>Ø.500 BASIC</v>
      </c>
      <c r="HC336" t="str">
        <v xml:space="preserve">OVAL CENTERED </v>
      </c>
      <c r="HD336" t="str">
        <v>PART NO. 15100</v>
      </c>
      <c r="HE336" t="str">
        <v>PART NUMBER 13100000</v>
      </c>
      <c r="HF336" t="str">
        <v>PART NUMBER 13600000</v>
      </c>
      <c r="HG336" t="str">
        <v>Part Number per Note 3</v>
      </c>
      <c r="HH336" t="str">
        <v>PD 5/16-18 UNC 2A</v>
      </c>
      <c r="HI336" t="str">
        <v>Perp.|0.05|A|</v>
      </c>
      <c r="HJ336" t="str">
        <v>PILOT THRU HOLE PRESENT</v>
      </c>
      <c r="HK336" t="str">
        <v>PITCH .060</v>
      </c>
      <c r="HL336" t="str">
        <v>Profile |.001|A|</v>
      </c>
      <c r="HM336" t="str">
        <v>Profile |.0015 | A | X-Y</v>
      </c>
      <c r="HN336" t="str">
        <v>Profile |.002| |A|B| X-Y</v>
      </c>
      <c r="HO336" t="str">
        <v>Profile |.002|A|B|</v>
      </c>
      <c r="HP336" t="str">
        <v>Profile |.002|A|B| X-Y</v>
      </c>
      <c r="HQ336" t="str">
        <v>Profile:|010|A|B|C|</v>
      </c>
      <c r="HR336" t="str">
        <v>Profile| .002| A|B|</v>
      </c>
      <c r="HS336" t="str">
        <v>Profile|.001|</v>
      </c>
      <c r="HT336" t="str">
        <v>Profile|.001|A|</v>
      </c>
      <c r="HU336" t="str">
        <v>Profile|.001|A|B|</v>
      </c>
      <c r="HV336" t="str">
        <v xml:space="preserve">Profile|.001|A|B| A&lt;-&gt;B </v>
      </c>
      <c r="HW336" t="str">
        <v>Profile|.001|A|B| C&lt;-&gt;D</v>
      </c>
      <c r="HX336" t="str">
        <v>Profile|.001|A|B| L-M</v>
      </c>
      <c r="HY336" t="str">
        <v>Profile|.001|A|B| P-Q</v>
      </c>
      <c r="HZ336" t="str">
        <v>Profile|.001|A|B|C&lt;-&gt;D</v>
      </c>
      <c r="IA336" t="str">
        <v>Profile|.001|A|C&lt;--&gt;D</v>
      </c>
      <c r="IB336" t="str">
        <v>Profile|.001|A|UNILATERAL</v>
      </c>
      <c r="IC336" t="str">
        <v>Profile|.001|C|</v>
      </c>
      <c r="ID336" t="str">
        <v>Profile|.0012|D1|</v>
      </c>
      <c r="IE336" t="str">
        <v>Profile|.0015| A-B UNI.</v>
      </c>
      <c r="IF336" t="str">
        <v>Profile|.0015| UNI.</v>
      </c>
      <c r="IG336" t="str">
        <v>Profile|.0015|A| X-Y</v>
      </c>
      <c r="IH336" t="str">
        <v>Profile|.0015|E|F|</v>
      </c>
      <c r="II336" t="str">
        <v>Profile|.0016|B|D|</v>
      </c>
      <c r="IJ336" t="str">
        <v>Profile|.002(U).000|A|</v>
      </c>
      <c r="IK336" t="str">
        <v>Profile|.002|</v>
      </c>
      <c r="IL336" t="str">
        <v>Profile|.002|A</v>
      </c>
      <c r="IM336" t="str">
        <v>Profile|.002|A|</v>
      </c>
      <c r="IN336" t="str">
        <v>Profile|.002|A|B|</v>
      </c>
      <c r="IO336" t="str">
        <v xml:space="preserve">Profile|.002|A|B| A&lt;-&gt;B </v>
      </c>
      <c r="IP336" t="str">
        <v>Profile|.002|A|B| C&lt;-&gt;D</v>
      </c>
      <c r="IQ336" t="str">
        <v>Profile|.002|A|B| X-Y</v>
      </c>
      <c r="IR336" t="str">
        <v>Profile|.002|A|B|C|X-Y</v>
      </c>
      <c r="IS336" t="str">
        <v>Profile|.002|A|B|X&lt;--&gt;Y</v>
      </c>
      <c r="IT336" t="str">
        <v>Profile|.002|A|B|X-Y</v>
      </c>
      <c r="IU336" t="str">
        <v>Profile|.002|A|C|</v>
      </c>
      <c r="IV336" t="str">
        <v>Profile|.002|C|A|</v>
      </c>
      <c r="IW336" t="str">
        <v>Profile|.002|C|B|</v>
      </c>
      <c r="IX336" t="str">
        <v>Profile|.0020|</v>
      </c>
      <c r="IY336" t="str">
        <v>Profile|.003|A|</v>
      </c>
      <c r="IZ336" t="str">
        <v>Profile|.003|A|B|C| Uni.</v>
      </c>
      <c r="JA336" t="str">
        <v>Profile|.003|E|F|</v>
      </c>
      <c r="JB336" t="str">
        <v>Profile|.004(U) .003|A|B|C|</v>
      </c>
      <c r="JC336" t="str">
        <v>Profile|.004|A| UNI.</v>
      </c>
      <c r="JD336" t="str">
        <v>Profile|.005|A|C|</v>
      </c>
      <c r="JE336" t="str">
        <v>Profile|.005|A|C|A&lt;--&gt;B, C&lt;--&gt;D</v>
      </c>
      <c r="JF336" t="str">
        <v>Profile|.005|A|D| A-B UNI.</v>
      </c>
      <c r="JG336" t="str">
        <v>Profile|.005|A|D| UNI.</v>
      </c>
      <c r="JH336" t="str">
        <v>Profile|.010|A|B|</v>
      </c>
      <c r="JI336" t="str">
        <v>Profile|.010|A|B|C|</v>
      </c>
      <c r="JJ336" t="str">
        <v>Profile|.03|A|</v>
      </c>
      <c r="JK336" t="str">
        <v>Profile|.05|A|B|</v>
      </c>
      <c r="JL336" t="str">
        <v>Profile|0.03|</v>
      </c>
      <c r="JM336" t="str">
        <v>Profile|0.03|A|</v>
      </c>
      <c r="JN336" t="str">
        <v>Profile|0.03|A|B|</v>
      </c>
      <c r="JO336" t="str">
        <v>Profile|0.05{A|C|</v>
      </c>
      <c r="JP336" t="str">
        <v>Profile|0.05|A|B|</v>
      </c>
      <c r="JQ336" t="str">
        <v>Profile|0.05|E|</v>
      </c>
      <c r="JR336" t="str">
        <v>Profile|0.05|E|F|</v>
      </c>
      <c r="JS336" t="str">
        <v>Profile|0.06|A|C|</v>
      </c>
      <c r="JT336" t="str">
        <v>Profile|0.1|A|A|</v>
      </c>
      <c r="JU336" t="str">
        <v>Profile|0.1|D1|</v>
      </c>
      <c r="JV336" t="str">
        <v>Profile|A|B|C|</v>
      </c>
      <c r="JW336" t="str">
        <v>Proile|.002|A|B|J-K</v>
      </c>
      <c r="JX336" t="str">
        <v>P-Thread Form</v>
      </c>
      <c r="JY336" t="str">
        <v>R  FULL RADIUS</v>
      </c>
      <c r="JZ336" t="str">
        <v>R.001/.006</v>
      </c>
      <c r="KA336" t="str">
        <v>R.003 MAX</v>
      </c>
      <c r="KB336" t="str">
        <v>R.005 MAX</v>
      </c>
      <c r="KC336" t="str">
        <v>R.030</v>
      </c>
      <c r="KD336" t="str">
        <v>R.25 MAX</v>
      </c>
      <c r="KE336" t="str">
        <v>R1.33 BASIC</v>
      </c>
      <c r="KF336" t="str">
        <v>R3.3</v>
      </c>
      <c r="KG336" t="str">
        <v>Ra 1.6 MAX</v>
      </c>
      <c r="KH336" t="str">
        <v>RAD @ FACE &amp; OD CHAMFER</v>
      </c>
      <c r="KI336" t="str">
        <v>RAD. @ ID &amp; BACK FACE</v>
      </c>
      <c r="KJ336" t="str">
        <v>RAD. @ OD &amp; BACK FACE</v>
      </c>
      <c r="KK336" t="str">
        <v>REMOVE SHRP EDGES .005 MAX</v>
      </c>
      <c r="KL336" t="str">
        <v>ROD SLOT CENTERED</v>
      </c>
      <c r="KM336" t="str">
        <v>SHARP OKAY</v>
      </c>
      <c r="KN336" t="str">
        <v>Slot Centered</v>
      </c>
      <c r="KO336" t="str">
        <v>SLOT WIDTH</v>
      </c>
      <c r="KP336" t="str">
        <v>Surface Finish Per Note 1</v>
      </c>
      <c r="KQ336" t="str">
        <v>Symmerty Balloon A_6</v>
      </c>
      <c r="KR336" t="str">
        <v>T27 HEXALOBE Per Note 1</v>
      </c>
      <c r="KS336" t="str">
        <v>T27 TORX</v>
      </c>
      <c r="KT336" t="str">
        <v>THRD DEPTH</v>
      </c>
      <c r="KU336" t="str">
        <v>Thread Form Per Note 3</v>
      </c>
      <c r="KV336" t="str">
        <v>THREAD INTO ROD SLOT</v>
      </c>
      <c r="KW336" t="str">
        <v>Thread Timed Print Note 6</v>
      </c>
      <c r="KX336" t="str">
        <v>TOOL MISMATCH PERMISSIBLE</v>
      </c>
      <c r="KY336" t="str">
        <v>Tot. Runout|Ø.002|C|</v>
      </c>
      <c r="KZ336" t="str">
        <v>Total Runout|.002|E|</v>
      </c>
      <c r="LA336" t="str">
        <v>TRIPLE LEAD THREAD</v>
      </c>
      <c r="LB336" t="str">
        <v>True Pos. |.001 (M)|A|</v>
      </c>
      <c r="LC336" t="str">
        <v>True Pos. |.002(M)|A|B|</v>
      </c>
      <c r="LD336" t="str">
        <v>True Pos. |.002|</v>
      </c>
      <c r="LE336" t="str">
        <v>True Pos. |.002|A|</v>
      </c>
      <c r="LF336" t="str">
        <v>True Pos. |.002|A|B|</v>
      </c>
      <c r="LG336" t="str">
        <v>True Pos. |.004|A|C|B|</v>
      </c>
      <c r="LH336" t="str">
        <v>True Pos. |.005(M)|A|B|</v>
      </c>
      <c r="LI336" t="str">
        <v>True Pos.|.000(L)|A|D|</v>
      </c>
      <c r="LJ336" t="str">
        <v>True Pos.|.000(M)|A|</v>
      </c>
      <c r="LK336" t="str">
        <v>True Pos.|.001(M)|A|</v>
      </c>
      <c r="LL336" t="str">
        <v>True Pos.|.001|B|</v>
      </c>
      <c r="LM336" t="str">
        <v>True Pos.|.001|E|</v>
      </c>
      <c r="LN336" t="str">
        <v>True Pos.|.002|A|</v>
      </c>
      <c r="LO336" t="str">
        <v>True Pos.|.002|B|</v>
      </c>
      <c r="LP336" t="str">
        <v>True Pos.|.002|C|</v>
      </c>
      <c r="LQ336" t="str">
        <v>True Pos.|.002|D1|</v>
      </c>
      <c r="LR336" t="str">
        <v>True Pos.|.002|D1|D2|</v>
      </c>
      <c r="LS336" t="str">
        <v>True Pos.|.05|A|</v>
      </c>
      <c r="LT336" t="str">
        <v>True Pos.|.1|A|B|C|</v>
      </c>
      <c r="LU336" t="str">
        <v>True Pos.|.13|A</v>
      </c>
      <c r="LV336" t="str">
        <v>True Pos.|0.05|A|</v>
      </c>
      <c r="LW336" t="str">
        <v>True Pos.|0.1|A|B|C|</v>
      </c>
      <c r="LX336" t="str">
        <v>True Pos.|0.13|A|</v>
      </c>
      <c r="LY336" t="str">
        <v>True Pos.|Ø.000(M)|A|</v>
      </c>
      <c r="LZ336" t="str">
        <v>True Pos.|Ø.000(M)|B|</v>
      </c>
      <c r="MA336" t="str">
        <v>True Pos.|Ø.001(M)|A(M)|</v>
      </c>
      <c r="MB336" t="str">
        <v>True Pos.|Ø.001(M)|A|</v>
      </c>
      <c r="MC336" t="str">
        <v>True Pos.|Ø.001|A|</v>
      </c>
      <c r="MD336" t="str">
        <v>True Pos.|Ø.001|C|</v>
      </c>
      <c r="ME336" t="str">
        <v>True Pos.|Ø.002(S)|A(S)|</v>
      </c>
      <c r="MF336" t="str">
        <v>True Pos.|Ø.002|A|</v>
      </c>
      <c r="MG336" t="str">
        <v>True Pos.|Ø.002|B|</v>
      </c>
      <c r="MH336" t="str">
        <v>True Pos.|Ø.002|C|</v>
      </c>
      <c r="MI336" t="str">
        <v>True Pos.|Ø.03(M)|A|</v>
      </c>
      <c r="MJ336" t="str">
        <v>True Pos.|Ø0.03(M)|A|</v>
      </c>
      <c r="MK336" t="str">
        <v>True Pos.|Ø0.05(L)|D|B|</v>
      </c>
      <c r="ML336" t="str">
        <v>True Pos.|Ø0.05|A|</v>
      </c>
      <c r="MM336" t="str">
        <v>True Pos.|Ø0.05|D|</v>
      </c>
      <c r="MN336" t="str">
        <v>True Pos.|Ø0.05|E|</v>
      </c>
      <c r="MO336" t="str">
        <v>True Pos.|Ø0.05|E|B|</v>
      </c>
      <c r="MP336" t="str">
        <v>True Pos.|SØ0.03|C|B|</v>
      </c>
      <c r="MQ336" t="str">
        <v>True Position|.002|A|B|</v>
      </c>
      <c r="MR336" t="str">
        <v>True. Pos.|Ø.001(M)|A|</v>
      </c>
      <c r="MS336" t="str">
        <v>True. Pps.|0.05|A|</v>
      </c>
      <c r="MT336" t="str">
        <v>Tumble Per Note 1</v>
      </c>
      <c r="MU336" t="str">
        <v>Tumble Per Note 2</v>
      </c>
    </row>
    <row r="337" spans="1:359">
      <c r="A337" t="s">
        <v>1177</v>
      </c>
      <c r="C337" s="74" t="str" cm="1">
        <f t="array" ref="C337:MU337">TRANSPOSE(_xlfn._xlws.SORT(_xlfn._xlws.FILTER($A$2:$A$499,ISNUMBER(SEARCH('Prt. Lib. &amp; Routine, Table'!L344,$A$2:$A$499)),"not found")))</f>
        <v>.0015 T.I.R. MAX</v>
      </c>
      <c r="D337" t="str">
        <v>.002 MAX ROOT RADIUS</v>
      </c>
      <c r="E337" t="str">
        <v>.012 BLUNT END</v>
      </c>
      <c r="F337" t="str">
        <v>.015 MAX</v>
      </c>
      <c r="G337" t="str">
        <v>.016 T.S.C.</v>
      </c>
      <c r="H337" t="str">
        <v>.017 BASIC</v>
      </c>
      <c r="I337" t="str">
        <v>.021 PITCH</v>
      </c>
      <c r="J337" t="str">
        <v>.022 BLUNT START</v>
      </c>
      <c r="K337" t="str">
        <v>.025 BASIC</v>
      </c>
      <c r="L337" t="str">
        <v>.035 BASIC</v>
      </c>
      <c r="M337" t="str">
        <v>.043 T.S.C</v>
      </c>
      <c r="N337" t="str">
        <v>.053 T.S.C.</v>
      </c>
      <c r="O337" t="str">
        <v>.060 HEX DEPTH</v>
      </c>
      <c r="P337" t="str">
        <v>.060 PITCH</v>
      </c>
      <c r="Q337" t="str">
        <v>.061 BASIC</v>
      </c>
      <c r="R337" t="str">
        <v>.07 HEX</v>
      </c>
      <c r="S337" t="str">
        <v>.070 HEX DEPTH</v>
      </c>
      <c r="T337" t="str">
        <v>.082 DRILL</v>
      </c>
      <c r="U337" t="str">
        <v>.082 DRILL DEPTH</v>
      </c>
      <c r="V337" t="str">
        <v>.094 HEX</v>
      </c>
      <c r="W337" t="str">
        <v>.115 T.S.C.</v>
      </c>
      <c r="X337" t="str">
        <v>.1195 / .1243 MAJOR DIAMETER</v>
      </c>
      <c r="Y337" t="str">
        <v>.1250 HEX</v>
      </c>
      <c r="Z337" t="str">
        <v>.157 MINOR DIAMETER</v>
      </c>
      <c r="AA337" t="str">
        <v>.172 FULL THD DEPTH</v>
      </c>
      <c r="AB337" t="str">
        <v>.172 MAJOR DIAMETER</v>
      </c>
      <c r="AC337" t="str">
        <v>.180 MIN DEPTH FULL THRD</v>
      </c>
      <c r="AD337" t="str">
        <v>.183 Ceter Line Thread Dwell</v>
      </c>
      <c r="AE337" t="str">
        <v>.208 MAX THRD DEPTH</v>
      </c>
      <c r="AF337" t="str">
        <v>.218 BOTTOM HALF OF SLOT</v>
      </c>
      <c r="AG337" t="str">
        <v>.261 BASIC</v>
      </c>
      <c r="AH337" t="str">
        <v>.314 T.S.C.</v>
      </c>
      <c r="AI337" t="str">
        <v>.315 BASIC</v>
      </c>
      <c r="AJ337" t="str">
        <v>.329 MINOR Ø</v>
      </c>
      <c r="AK337" t="str">
        <v>.330 BASIC</v>
      </c>
      <c r="AL337" t="str">
        <v>.35 TO TANGENT POINT</v>
      </c>
      <c r="AM337" t="str">
        <v>.375 MAJOR Ø</v>
      </c>
      <c r="AN337" t="str">
        <v>.390 BASIC</v>
      </c>
      <c r="AO337" t="str">
        <v>.440 BASIC</v>
      </c>
      <c r="AP337" t="str">
        <v>.64/.96 HIGH=Pass</v>
      </c>
      <c r="AQ337" t="str">
        <v>0.012 MAX</v>
      </c>
      <c r="AR337" t="str">
        <v>0.015 MAX</v>
      </c>
      <c r="AS337" t="str">
        <v>0.05 Per Note 2</v>
      </c>
      <c r="AT337" t="str">
        <v>0.500 PULLOUT ZONE</v>
      </c>
      <c r="AU337" t="str">
        <v>10-32 UNF-2A</v>
      </c>
      <c r="AV337" t="str">
        <v>12-28 UNF-2B</v>
      </c>
      <c r="AW337" t="str">
        <v>2.87 BASIC</v>
      </c>
      <c r="AX337" t="str">
        <v>2-56 UNC 2B 2 STARTS</v>
      </c>
      <c r="AY337" t="str">
        <v>3 LEAD THREAD</v>
      </c>
      <c r="AZ337" t="str">
        <v>32µIN Max</v>
      </c>
      <c r="BA337" t="str">
        <v>5/16"-24 UNF-2A</v>
      </c>
      <c r="BB337" t="str">
        <v>5/16-18 UNC 2A</v>
      </c>
      <c r="BC337" t="str">
        <v>5-44 UNF-2A</v>
      </c>
      <c r="BD337" t="str">
        <v>6-16µIN</v>
      </c>
      <c r="BE337" t="str">
        <v>65° BLEND</v>
      </c>
      <c r="BF337" t="str">
        <v>7.45 Top of Ball to Face</v>
      </c>
      <c r="BG337" t="str">
        <v>7/16-28 UNEF 2B</v>
      </c>
      <c r="BH337" t="str">
        <v>7/16-28-UNEF-2A</v>
      </c>
      <c r="BI337" t="str">
        <v>Alignment Per Note 3</v>
      </c>
      <c r="BJ337" t="str">
        <v>ANODIZE (SEE CHART)</v>
      </c>
      <c r="BK337" t="str">
        <v>ANODIZE AQUA Per Note 3</v>
      </c>
      <c r="BL337" t="str">
        <v>ANODIZE BOTTOM PORTION</v>
      </c>
      <c r="BM337" t="str">
        <v>ANODIZE COLOR AQUA</v>
      </c>
      <c r="BN337" t="str">
        <v>ANODIZE COLOR GREEN DWG NOTE 4</v>
      </c>
      <c r="BO337" t="str">
        <v>ANODIZE COLOR LIGHT BLUE</v>
      </c>
      <c r="BP337" t="str">
        <v>ANODIZE GREEN Per Note 2</v>
      </c>
      <c r="BQ337" t="str">
        <v>ANODIZE GREY, Per Note 1</v>
      </c>
      <c r="BR337" t="str">
        <v>ANODIZE MAGENTA</v>
      </c>
      <c r="BS337" t="str">
        <v>Anodize Per note 3</v>
      </c>
      <c r="BT337" t="str">
        <v>Anodize Per Note 4</v>
      </c>
      <c r="BU337" t="str">
        <v>ANODIZE SEAFOAM</v>
      </c>
      <c r="BV337" t="str">
        <v>Balloon 11 Symmetry</v>
      </c>
      <c r="BW337" t="str">
        <v>Balloon 12 Symmetry</v>
      </c>
      <c r="BX337" t="str">
        <v>Balloon 13 Hole Centered</v>
      </c>
      <c r="BY337" t="str">
        <v>Balloon 13 Symmerty</v>
      </c>
      <c r="BZ337" t="str">
        <v>Balloon 2 Symmetry</v>
      </c>
      <c r="CA337" t="str">
        <v>Balloon 21 CENTERED</v>
      </c>
      <c r="CB337" t="str">
        <v>Balloon 29 Symmetry</v>
      </c>
      <c r="CC337" t="str">
        <v>Balloon 3 Symmetry</v>
      </c>
      <c r="CD337" t="str">
        <v>Balloon 4 Symmetry</v>
      </c>
      <c r="CE337" t="str">
        <v>Balloon 5 blend to SØ .340</v>
      </c>
      <c r="CF337" t="str">
        <v>Balloon 5 Symmetry</v>
      </c>
      <c r="CG337" t="str">
        <v>Balloon 6 Centered</v>
      </c>
      <c r="CH337" t="str">
        <v>Balloon 9 Function Check</v>
      </c>
      <c r="CI337" t="str">
        <v>Balloon 9 Symmerty</v>
      </c>
      <c r="CJ337" t="str">
        <v>Balloons 2 &amp; 17 Symmetry |.001|A|</v>
      </c>
      <c r="CK337" t="str">
        <v>Basic Ø 3.6</v>
      </c>
      <c r="CL337" t="str">
        <v>BEAD BLAST</v>
      </c>
      <c r="CM337" t="str">
        <v>BLAST ALUMINUM OXIDE</v>
      </c>
      <c r="CN337" t="str">
        <v>Blast Note 2</v>
      </c>
      <c r="CO337" t="str">
        <v xml:space="preserve">BLAST Per Note 1 </v>
      </c>
      <c r="CP337" t="str">
        <v>BLAST Per Note 2</v>
      </c>
      <c r="CQ337" t="str">
        <v>BLAST Per Note 3</v>
      </c>
      <c r="CR337" t="str">
        <v>BLAST Per Note 4</v>
      </c>
      <c r="CS337" t="str">
        <v>BLAST Per Note 8</v>
      </c>
      <c r="CT337" t="str">
        <v>BLAST Per Traveler, MATT FINISH</v>
      </c>
      <c r="CU337" t="str">
        <v>BLAST WITH 16 GRIT ALUMINUM OXIDE</v>
      </c>
      <c r="CV337" t="str">
        <v>BLAST, Uniform Finish Per Note 3</v>
      </c>
      <c r="CW337" t="str">
        <v>BREAK EDGE</v>
      </c>
      <c r="CX337" t="str">
        <v>BREAK EDGE .014</v>
      </c>
      <c r="CY337" t="str">
        <v>BREAK EDGES Note 2</v>
      </c>
      <c r="CZ337" t="str">
        <v>BREAK SHARP Per Note 1</v>
      </c>
      <c r="DA337" t="str">
        <v>BREAK SHARPS Per Note 1</v>
      </c>
      <c r="DB337" t="str">
        <v>CE 2729</v>
      </c>
      <c r="DC337" t="str">
        <v>CE Logo per Note 3</v>
      </c>
      <c r="DD337" t="str">
        <v>CE MARK</v>
      </c>
      <c r="DE337" t="str">
        <v>Chips/Debris Removed</v>
      </c>
      <c r="DF337" t="str">
        <v>Coat Per Note 2</v>
      </c>
      <c r="DG337" t="str">
        <v>C-Sink Ø .155</v>
      </c>
      <c r="DH337" t="str">
        <v>C-Sink Ø5.2</v>
      </c>
      <c r="DI337" t="str">
        <v>Deburred</v>
      </c>
      <c r="DJ337" t="str">
        <v>DIM "A" NoGo</v>
      </c>
      <c r="DK337" t="str">
        <v>DIM "A" NoGo Hexalobe</v>
      </c>
      <c r="DL337" t="str">
        <v>EDGE BREAK</v>
      </c>
      <c r="DM337" t="str">
        <v>EDGE BREAK MIN R.004, MAX R.010</v>
      </c>
      <c r="DN337" t="str">
        <v>Edge Break per Note 1</v>
      </c>
      <c r="DO337" t="str">
        <v>ELECTROPOLISH Per Note 1</v>
      </c>
      <c r="DP337" t="str">
        <v>Finish Per Note 3</v>
      </c>
      <c r="DQ337" t="str">
        <v>FLUTE POSITION Per Note 3</v>
      </c>
      <c r="DR337" t="str">
        <v>FULL R</v>
      </c>
      <c r="DS337" t="str">
        <v>FULL RADIUS</v>
      </c>
      <c r="DT337" t="str">
        <v xml:space="preserve">FULL RADIUS </v>
      </c>
      <c r="DU337" t="str">
        <v>Function Check  (.2340 .2360 FULL)</v>
      </c>
      <c r="DV337" t="str">
        <v>FUNCTIONAL  HEXALOBE</v>
      </c>
      <c r="DW337" t="str">
        <v>GLASS BEAD Per Note 3</v>
      </c>
      <c r="DX337" t="str">
        <v>Globus Logo per Note 3</v>
      </c>
      <c r="DY337" t="str">
        <v>Gold Anodized Color</v>
      </c>
      <c r="DZ337" t="str">
        <v>Green Anodized Color</v>
      </c>
      <c r="EA337" t="str">
        <v>GRIT BLAST Per Note 3</v>
      </c>
      <c r="EB337" t="str">
        <v>Grit Blast Per Note 4</v>
      </c>
      <c r="EC337" t="str">
        <v>GRIT BLAST, DWG NOTE 3</v>
      </c>
      <c r="ED337" t="str">
        <v>HEX MINOR Ø.1292</v>
      </c>
      <c r="EE337" t="str">
        <v xml:space="preserve">HEXALOBE </v>
      </c>
      <c r="EF337" t="str">
        <v>HEXALOBE FUNCTION</v>
      </c>
      <c r="EG337" t="str">
        <v>Hexalobe Minor</v>
      </c>
      <c r="EH337" t="str">
        <v>Hexalobe NV-30</v>
      </c>
      <c r="EI337" t="str">
        <v>HEXALOBE ORIENTATION</v>
      </c>
      <c r="EJ337" t="str">
        <v>Inspect per operation 30 comments</v>
      </c>
      <c r="EK337" t="str">
        <v>INT / EXT CORNERS: R.002 TO R.010</v>
      </c>
      <c r="EL337" t="str">
        <v>INT /EXT CORNERS R.05 TO R.03</v>
      </c>
      <c r="EM337" t="str">
        <v>John is a Geek</v>
      </c>
      <c r="EN337" t="str">
        <v>LASER ETCH</v>
      </c>
      <c r="EO337" t="str">
        <v>Laser Etch Per Note 7</v>
      </c>
      <c r="EP337" t="str">
        <v xml:space="preserve">LASER MARK "CE" DWG NOTE 10 </v>
      </c>
      <c r="EQ337" t="str">
        <v>Laser Mark "P1-15004-08", Per Note 3</v>
      </c>
      <c r="ER337" t="str">
        <v>Laser Mark "P2-15004-08", Per Note 3</v>
      </c>
      <c r="ES337" t="str">
        <v>Laser Mark "P3-15004-08", Per Note 3</v>
      </c>
      <c r="ET337" t="str">
        <v>Laser Mark "P4-15004-08", Per Note 3</v>
      </c>
      <c r="EU337" t="str">
        <v xml:space="preserve">LASER MARK LOGO DWG NOTE 9 </v>
      </c>
      <c r="EV337" t="str">
        <v xml:space="preserve">LASER MARK LOT NUMBER DWG NOTE 8 </v>
      </c>
      <c r="EW337" t="str">
        <v>Laser Mark Lot, Per Note 3</v>
      </c>
      <c r="EX337" t="str">
        <v xml:space="preserve">LASER MARK PART NUMBER DWG NOTE 8 </v>
      </c>
      <c r="EY337" t="str">
        <v>LASER: 13000000</v>
      </c>
      <c r="EZ337" t="str">
        <v>LASER: CE 2797</v>
      </c>
      <c r="FA337" t="str">
        <v>LASER: LOGO</v>
      </c>
      <c r="FB337" t="str">
        <v xml:space="preserve">LASER: Lot # Per RE-75-001 </v>
      </c>
      <c r="FC337" t="str">
        <v>LAST THREAD</v>
      </c>
      <c r="FD337" t="str">
        <v>LEAD .0625</v>
      </c>
      <c r="FE337" t="str">
        <v>LOGO</v>
      </c>
      <c r="FF337" t="str">
        <v>Lot (Control) Number per Note 3</v>
      </c>
      <c r="FG337" t="str">
        <v>LOT NO.</v>
      </c>
      <c r="FH337" t="str">
        <v>LOT NUMBER</v>
      </c>
      <c r="FI337" t="str">
        <v>LOT NUMBER PER NUVASIVE SOP 9002007</v>
      </c>
      <c r="FJ337" t="str">
        <v>M 4X 0.5 - 6G - 0.063R - LH</v>
      </c>
      <c r="FK337" t="str">
        <v>M4 X 0.5 - 6G - 0.063R</v>
      </c>
      <c r="FL337" t="str">
        <v>M4 X 0.5 - 6G - 0.063R - LH</v>
      </c>
      <c r="FM337" t="str">
        <v>M4.5 X .75 6g</v>
      </c>
      <c r="FN337" t="str">
        <v>M4.5 X 0.75 6g</v>
      </c>
      <c r="FO337" t="str">
        <v>M5x0.8-6g</v>
      </c>
      <c r="FP337" t="str">
        <v xml:space="preserve">M5x0.8-6g </v>
      </c>
      <c r="FQ337" t="str">
        <v>M6 X .75 6g</v>
      </c>
      <c r="FR337" t="str">
        <v>M6 X 0.75-6g</v>
      </c>
      <c r="FS337" t="str">
        <v>M6 X0.75 - 6g</v>
      </c>
      <c r="FT337" t="str">
        <v>M6X0.75 - 6H</v>
      </c>
      <c r="FU337" t="str">
        <v>M7 X 1.00 6g THREAD</v>
      </c>
      <c r="FV337" t="str">
        <v>M7X1.00 6g THREAD</v>
      </c>
      <c r="FW337" t="str">
        <v>M7X1.00 6h THREAD</v>
      </c>
      <c r="FX337" t="str">
        <v>Magenta Anodized Color</v>
      </c>
      <c r="FY337" t="str">
        <v>MAJOR Ø .380</v>
      </c>
      <c r="FZ337" t="str">
        <v>MAJORØ</v>
      </c>
      <c r="GA337" t="str">
        <v>MATT FINISH Per Note 3</v>
      </c>
      <c r="GB337" t="str">
        <v>MATT FINISH Per Traveler</v>
      </c>
      <c r="GC337" t="str">
        <v>MATTE FINISH</v>
      </c>
      <c r="GD337" t="str">
        <v>MATTE FINISH DWG NOTE 3</v>
      </c>
      <c r="GE337" t="str">
        <v>MATTE FINISH Note 3</v>
      </c>
      <c r="GF337" t="str">
        <v>Matte Finish Per Note 3</v>
      </c>
      <c r="GG337" t="str">
        <v>MATTE FINISH SIZE 10 GLASS BEAD</v>
      </c>
      <c r="GH337" t="str">
        <v>MAX ROOT RADIUS</v>
      </c>
      <c r="GI337" t="str">
        <v xml:space="preserve">Mill Profile Centered </v>
      </c>
      <c r="GJ337" t="str">
        <v>Minor Ø Unconstrained Check</v>
      </c>
      <c r="GK337" t="str">
        <v>MINOR Ø.1336</v>
      </c>
      <c r="GL337" t="str">
        <v>NO ANODIZE Per note 8</v>
      </c>
      <c r="GM337" t="str">
        <v>NO ANODIZE Per note 9</v>
      </c>
      <c r="GN337" t="str">
        <v>No Nicks, Scratches, Tool Marks, etc.</v>
      </c>
      <c r="GO337" t="str">
        <v>No Nicks,Scratches,Tool Marks,etc.</v>
      </c>
      <c r="GP337" t="str">
        <v>NO TOOL MARKS</v>
      </c>
      <c r="GQ337" t="str">
        <v>NOTE 3 THREAD RELIEF</v>
      </c>
      <c r="GR337" t="str">
        <v>NV-27 FUNC.</v>
      </c>
      <c r="GS337" t="str">
        <v>NV-30 DIM A</v>
      </c>
      <c r="GT337" t="str">
        <v>NV-30 DIM B</v>
      </c>
      <c r="GU337" t="str">
        <v>NV-30 DIM F</v>
      </c>
      <c r="GV337" t="str">
        <v>Ø .1250 HEX</v>
      </c>
      <c r="GW337" t="str">
        <v>Ø 9.4 MAJOR</v>
      </c>
      <c r="GX337" t="str">
        <v>Ø.096 MAX PILOT HOLE</v>
      </c>
      <c r="GY337" t="str">
        <v>Ø.125 THRU</v>
      </c>
      <c r="GZ337" t="str">
        <v>Ø.205 COUNTERSINK</v>
      </c>
      <c r="HA337" t="str">
        <v>Ø.260 T.S.C.</v>
      </c>
      <c r="HB337" t="str">
        <v>Ø.500 BASIC</v>
      </c>
      <c r="HC337" t="str">
        <v xml:space="preserve">OVAL CENTERED </v>
      </c>
      <c r="HD337" t="str">
        <v>PART NO. 15100</v>
      </c>
      <c r="HE337" t="str">
        <v>PART NUMBER 13100000</v>
      </c>
      <c r="HF337" t="str">
        <v>PART NUMBER 13600000</v>
      </c>
      <c r="HG337" t="str">
        <v>Part Number per Note 3</v>
      </c>
      <c r="HH337" t="str">
        <v>PD 5/16-18 UNC 2A</v>
      </c>
      <c r="HI337" t="str">
        <v>Perp.|0.05|A|</v>
      </c>
      <c r="HJ337" t="str">
        <v>PILOT THRU HOLE PRESENT</v>
      </c>
      <c r="HK337" t="str">
        <v>PITCH .060</v>
      </c>
      <c r="HL337" t="str">
        <v>Profile |.001|A|</v>
      </c>
      <c r="HM337" t="str">
        <v>Profile |.0015 | A | X-Y</v>
      </c>
      <c r="HN337" t="str">
        <v>Profile |.002| |A|B| X-Y</v>
      </c>
      <c r="HO337" t="str">
        <v>Profile |.002|A|B|</v>
      </c>
      <c r="HP337" t="str">
        <v>Profile |.002|A|B| X-Y</v>
      </c>
      <c r="HQ337" t="str">
        <v>Profile:|010|A|B|C|</v>
      </c>
      <c r="HR337" t="str">
        <v>Profile| .002| A|B|</v>
      </c>
      <c r="HS337" t="str">
        <v>Profile|.001|</v>
      </c>
      <c r="HT337" t="str">
        <v>Profile|.001|A|</v>
      </c>
      <c r="HU337" t="str">
        <v>Profile|.001|A|B|</v>
      </c>
      <c r="HV337" t="str">
        <v xml:space="preserve">Profile|.001|A|B| A&lt;-&gt;B </v>
      </c>
      <c r="HW337" t="str">
        <v>Profile|.001|A|B| C&lt;-&gt;D</v>
      </c>
      <c r="HX337" t="str">
        <v>Profile|.001|A|B| L-M</v>
      </c>
      <c r="HY337" t="str">
        <v>Profile|.001|A|B| P-Q</v>
      </c>
      <c r="HZ337" t="str">
        <v>Profile|.001|A|B|C&lt;-&gt;D</v>
      </c>
      <c r="IA337" t="str">
        <v>Profile|.001|A|C&lt;--&gt;D</v>
      </c>
      <c r="IB337" t="str">
        <v>Profile|.001|A|UNILATERAL</v>
      </c>
      <c r="IC337" t="str">
        <v>Profile|.001|C|</v>
      </c>
      <c r="ID337" t="str">
        <v>Profile|.0012|D1|</v>
      </c>
      <c r="IE337" t="str">
        <v>Profile|.0015| A-B UNI.</v>
      </c>
      <c r="IF337" t="str">
        <v>Profile|.0015| UNI.</v>
      </c>
      <c r="IG337" t="str">
        <v>Profile|.0015|A| X-Y</v>
      </c>
      <c r="IH337" t="str">
        <v>Profile|.0015|E|F|</v>
      </c>
      <c r="II337" t="str">
        <v>Profile|.0016|B|D|</v>
      </c>
      <c r="IJ337" t="str">
        <v>Profile|.002(U).000|A|</v>
      </c>
      <c r="IK337" t="str">
        <v>Profile|.002|</v>
      </c>
      <c r="IL337" t="str">
        <v>Profile|.002|A</v>
      </c>
      <c r="IM337" t="str">
        <v>Profile|.002|A|</v>
      </c>
      <c r="IN337" t="str">
        <v>Profile|.002|A|B|</v>
      </c>
      <c r="IO337" t="str">
        <v xml:space="preserve">Profile|.002|A|B| A&lt;-&gt;B </v>
      </c>
      <c r="IP337" t="str">
        <v>Profile|.002|A|B| C&lt;-&gt;D</v>
      </c>
      <c r="IQ337" t="str">
        <v>Profile|.002|A|B| X-Y</v>
      </c>
      <c r="IR337" t="str">
        <v>Profile|.002|A|B|C|X-Y</v>
      </c>
      <c r="IS337" t="str">
        <v>Profile|.002|A|B|X&lt;--&gt;Y</v>
      </c>
      <c r="IT337" t="str">
        <v>Profile|.002|A|B|X-Y</v>
      </c>
      <c r="IU337" t="str">
        <v>Profile|.002|A|C|</v>
      </c>
      <c r="IV337" t="str">
        <v>Profile|.002|C|A|</v>
      </c>
      <c r="IW337" t="str">
        <v>Profile|.002|C|B|</v>
      </c>
      <c r="IX337" t="str">
        <v>Profile|.0020|</v>
      </c>
      <c r="IY337" t="str">
        <v>Profile|.003|A|</v>
      </c>
      <c r="IZ337" t="str">
        <v>Profile|.003|A|B|C| Uni.</v>
      </c>
      <c r="JA337" t="str">
        <v>Profile|.003|E|F|</v>
      </c>
      <c r="JB337" t="str">
        <v>Profile|.004(U) .003|A|B|C|</v>
      </c>
      <c r="JC337" t="str">
        <v>Profile|.004|A| UNI.</v>
      </c>
      <c r="JD337" t="str">
        <v>Profile|.005|A|C|</v>
      </c>
      <c r="JE337" t="str">
        <v>Profile|.005|A|C|A&lt;--&gt;B, C&lt;--&gt;D</v>
      </c>
      <c r="JF337" t="str">
        <v>Profile|.005|A|D| A-B UNI.</v>
      </c>
      <c r="JG337" t="str">
        <v>Profile|.005|A|D| UNI.</v>
      </c>
      <c r="JH337" t="str">
        <v>Profile|.010|A|B|</v>
      </c>
      <c r="JI337" t="str">
        <v>Profile|.010|A|B|C|</v>
      </c>
      <c r="JJ337" t="str">
        <v>Profile|.03|A|</v>
      </c>
      <c r="JK337" t="str">
        <v>Profile|.05|A|B|</v>
      </c>
      <c r="JL337" t="str">
        <v>Profile|0.03|</v>
      </c>
      <c r="JM337" t="str">
        <v>Profile|0.03|A|</v>
      </c>
      <c r="JN337" t="str">
        <v>Profile|0.03|A|B|</v>
      </c>
      <c r="JO337" t="str">
        <v>Profile|0.05{A|C|</v>
      </c>
      <c r="JP337" t="str">
        <v>Profile|0.05|A|B|</v>
      </c>
      <c r="JQ337" t="str">
        <v>Profile|0.05|E|</v>
      </c>
      <c r="JR337" t="str">
        <v>Profile|0.05|E|F|</v>
      </c>
      <c r="JS337" t="str">
        <v>Profile|0.06|A|C|</v>
      </c>
      <c r="JT337" t="str">
        <v>Profile|0.1|A|A|</v>
      </c>
      <c r="JU337" t="str">
        <v>Profile|0.1|D1|</v>
      </c>
      <c r="JV337" t="str">
        <v>Profile|A|B|C|</v>
      </c>
      <c r="JW337" t="str">
        <v>Proile|.002|A|B|J-K</v>
      </c>
      <c r="JX337" t="str">
        <v>P-Thread Form</v>
      </c>
      <c r="JY337" t="str">
        <v>R  FULL RADIUS</v>
      </c>
      <c r="JZ337" t="str">
        <v>R.001/.006</v>
      </c>
      <c r="KA337" t="str">
        <v>R.003 MAX</v>
      </c>
      <c r="KB337" t="str">
        <v>R.005 MAX</v>
      </c>
      <c r="KC337" t="str">
        <v>R.030</v>
      </c>
      <c r="KD337" t="str">
        <v>R.25 MAX</v>
      </c>
      <c r="KE337" t="str">
        <v>R1.33 BASIC</v>
      </c>
      <c r="KF337" t="str">
        <v>R3.3</v>
      </c>
      <c r="KG337" t="str">
        <v>Ra 1.6 MAX</v>
      </c>
      <c r="KH337" t="str">
        <v>RAD @ FACE &amp; OD CHAMFER</v>
      </c>
      <c r="KI337" t="str">
        <v>RAD. @ ID &amp; BACK FACE</v>
      </c>
      <c r="KJ337" t="str">
        <v>RAD. @ OD &amp; BACK FACE</v>
      </c>
      <c r="KK337" t="str">
        <v>REMOVE SHRP EDGES .005 MAX</v>
      </c>
      <c r="KL337" t="str">
        <v>ROD SLOT CENTERED</v>
      </c>
      <c r="KM337" t="str">
        <v>SHARP OKAY</v>
      </c>
      <c r="KN337" t="str">
        <v>Slot Centered</v>
      </c>
      <c r="KO337" t="str">
        <v>SLOT WIDTH</v>
      </c>
      <c r="KP337" t="str">
        <v>Surface Finish Per Note 1</v>
      </c>
      <c r="KQ337" t="str">
        <v>Symmerty Balloon A_6</v>
      </c>
      <c r="KR337" t="str">
        <v>T27 HEXALOBE Per Note 1</v>
      </c>
      <c r="KS337" t="str">
        <v>T27 TORX</v>
      </c>
      <c r="KT337" t="str">
        <v>THRD DEPTH</v>
      </c>
      <c r="KU337" t="str">
        <v>Thread Form Per Note 3</v>
      </c>
      <c r="KV337" t="str">
        <v>THREAD INTO ROD SLOT</v>
      </c>
      <c r="KW337" t="str">
        <v>Thread Timed Print Note 6</v>
      </c>
      <c r="KX337" t="str">
        <v>TOOL MISMATCH PERMISSIBLE</v>
      </c>
      <c r="KY337" t="str">
        <v>Tot. Runout|Ø.002|C|</v>
      </c>
      <c r="KZ337" t="str">
        <v>Total Runout|.002|E|</v>
      </c>
      <c r="LA337" t="str">
        <v>TRIPLE LEAD THREAD</v>
      </c>
      <c r="LB337" t="str">
        <v>True Pos. |.001 (M)|A|</v>
      </c>
      <c r="LC337" t="str">
        <v>True Pos. |.002(M)|A|B|</v>
      </c>
      <c r="LD337" t="str">
        <v>True Pos. |.002|</v>
      </c>
      <c r="LE337" t="str">
        <v>True Pos. |.002|A|</v>
      </c>
      <c r="LF337" t="str">
        <v>True Pos. |.002|A|B|</v>
      </c>
      <c r="LG337" t="str">
        <v>True Pos. |.004|A|C|B|</v>
      </c>
      <c r="LH337" t="str">
        <v>True Pos. |.005(M)|A|B|</v>
      </c>
      <c r="LI337" t="str">
        <v>True Pos.|.000(L)|A|D|</v>
      </c>
      <c r="LJ337" t="str">
        <v>True Pos.|.000(M)|A|</v>
      </c>
      <c r="LK337" t="str">
        <v>True Pos.|.001(M)|A|</v>
      </c>
      <c r="LL337" t="str">
        <v>True Pos.|.001|B|</v>
      </c>
      <c r="LM337" t="str">
        <v>True Pos.|.001|E|</v>
      </c>
      <c r="LN337" t="str">
        <v>True Pos.|.002|A|</v>
      </c>
      <c r="LO337" t="str">
        <v>True Pos.|.002|B|</v>
      </c>
      <c r="LP337" t="str">
        <v>True Pos.|.002|C|</v>
      </c>
      <c r="LQ337" t="str">
        <v>True Pos.|.002|D1|</v>
      </c>
      <c r="LR337" t="str">
        <v>True Pos.|.002|D1|D2|</v>
      </c>
      <c r="LS337" t="str">
        <v>True Pos.|.05|A|</v>
      </c>
      <c r="LT337" t="str">
        <v>True Pos.|.1|A|B|C|</v>
      </c>
      <c r="LU337" t="str">
        <v>True Pos.|.13|A</v>
      </c>
      <c r="LV337" t="str">
        <v>True Pos.|0.05|A|</v>
      </c>
      <c r="LW337" t="str">
        <v>True Pos.|0.1|A|B|C|</v>
      </c>
      <c r="LX337" t="str">
        <v>True Pos.|0.13|A|</v>
      </c>
      <c r="LY337" t="str">
        <v>True Pos.|Ø.000(M)|A|</v>
      </c>
      <c r="LZ337" t="str">
        <v>True Pos.|Ø.000(M)|B|</v>
      </c>
      <c r="MA337" t="str">
        <v>True Pos.|Ø.001(M)|A(M)|</v>
      </c>
      <c r="MB337" t="str">
        <v>True Pos.|Ø.001(M)|A|</v>
      </c>
      <c r="MC337" t="str">
        <v>True Pos.|Ø.001|A|</v>
      </c>
      <c r="MD337" t="str">
        <v>True Pos.|Ø.001|C|</v>
      </c>
      <c r="ME337" t="str">
        <v>True Pos.|Ø.002(S)|A(S)|</v>
      </c>
      <c r="MF337" t="str">
        <v>True Pos.|Ø.002|A|</v>
      </c>
      <c r="MG337" t="str">
        <v>True Pos.|Ø.002|B|</v>
      </c>
      <c r="MH337" t="str">
        <v>True Pos.|Ø.002|C|</v>
      </c>
      <c r="MI337" t="str">
        <v>True Pos.|Ø.03(M)|A|</v>
      </c>
      <c r="MJ337" t="str">
        <v>True Pos.|Ø0.03(M)|A|</v>
      </c>
      <c r="MK337" t="str">
        <v>True Pos.|Ø0.05(L)|D|B|</v>
      </c>
      <c r="ML337" t="str">
        <v>True Pos.|Ø0.05|A|</v>
      </c>
      <c r="MM337" t="str">
        <v>True Pos.|Ø0.05|D|</v>
      </c>
      <c r="MN337" t="str">
        <v>True Pos.|Ø0.05|E|</v>
      </c>
      <c r="MO337" t="str">
        <v>True Pos.|Ø0.05|E|B|</v>
      </c>
      <c r="MP337" t="str">
        <v>True Pos.|SØ0.03|C|B|</v>
      </c>
      <c r="MQ337" t="str">
        <v>True Position|.002|A|B|</v>
      </c>
      <c r="MR337" t="str">
        <v>True. Pos.|Ø.001(M)|A|</v>
      </c>
      <c r="MS337" t="str">
        <v>True. Pps.|0.05|A|</v>
      </c>
      <c r="MT337" t="str">
        <v>Tumble Per Note 1</v>
      </c>
      <c r="MU337" t="str">
        <v>Tumble Per Note 2</v>
      </c>
    </row>
    <row r="338" spans="1:359">
      <c r="A338" t="s">
        <v>1178</v>
      </c>
      <c r="C338" s="74" t="str" cm="1">
        <f t="array" ref="C338:MU338">TRANSPOSE(_xlfn._xlws.SORT(_xlfn._xlws.FILTER($A$2:$A$499,ISNUMBER(SEARCH('Prt. Lib. &amp; Routine, Table'!L345,$A$2:$A$499)),"not found")))</f>
        <v>.0015 T.I.R. MAX</v>
      </c>
      <c r="D338" t="str">
        <v>.002 MAX ROOT RADIUS</v>
      </c>
      <c r="E338" t="str">
        <v>.012 BLUNT END</v>
      </c>
      <c r="F338" t="str">
        <v>.015 MAX</v>
      </c>
      <c r="G338" t="str">
        <v>.016 T.S.C.</v>
      </c>
      <c r="H338" t="str">
        <v>.017 BASIC</v>
      </c>
      <c r="I338" t="str">
        <v>.021 PITCH</v>
      </c>
      <c r="J338" t="str">
        <v>.022 BLUNT START</v>
      </c>
      <c r="K338" t="str">
        <v>.025 BASIC</v>
      </c>
      <c r="L338" t="str">
        <v>.035 BASIC</v>
      </c>
      <c r="M338" t="str">
        <v>.043 T.S.C</v>
      </c>
      <c r="N338" t="str">
        <v>.053 T.S.C.</v>
      </c>
      <c r="O338" t="str">
        <v>.060 HEX DEPTH</v>
      </c>
      <c r="P338" t="str">
        <v>.060 PITCH</v>
      </c>
      <c r="Q338" t="str">
        <v>.061 BASIC</v>
      </c>
      <c r="R338" t="str">
        <v>.07 HEX</v>
      </c>
      <c r="S338" t="str">
        <v>.070 HEX DEPTH</v>
      </c>
      <c r="T338" t="str">
        <v>.082 DRILL</v>
      </c>
      <c r="U338" t="str">
        <v>.082 DRILL DEPTH</v>
      </c>
      <c r="V338" t="str">
        <v>.094 HEX</v>
      </c>
      <c r="W338" t="str">
        <v>.115 T.S.C.</v>
      </c>
      <c r="X338" t="str">
        <v>.1195 / .1243 MAJOR DIAMETER</v>
      </c>
      <c r="Y338" t="str">
        <v>.1250 HEX</v>
      </c>
      <c r="Z338" t="str">
        <v>.157 MINOR DIAMETER</v>
      </c>
      <c r="AA338" t="str">
        <v>.172 FULL THD DEPTH</v>
      </c>
      <c r="AB338" t="str">
        <v>.172 MAJOR DIAMETER</v>
      </c>
      <c r="AC338" t="str">
        <v>.180 MIN DEPTH FULL THRD</v>
      </c>
      <c r="AD338" t="str">
        <v>.183 Ceter Line Thread Dwell</v>
      </c>
      <c r="AE338" t="str">
        <v>.208 MAX THRD DEPTH</v>
      </c>
      <c r="AF338" t="str">
        <v>.218 BOTTOM HALF OF SLOT</v>
      </c>
      <c r="AG338" t="str">
        <v>.261 BASIC</v>
      </c>
      <c r="AH338" t="str">
        <v>.314 T.S.C.</v>
      </c>
      <c r="AI338" t="str">
        <v>.315 BASIC</v>
      </c>
      <c r="AJ338" t="str">
        <v>.329 MINOR Ø</v>
      </c>
      <c r="AK338" t="str">
        <v>.330 BASIC</v>
      </c>
      <c r="AL338" t="str">
        <v>.35 TO TANGENT POINT</v>
      </c>
      <c r="AM338" t="str">
        <v>.375 MAJOR Ø</v>
      </c>
      <c r="AN338" t="str">
        <v>.390 BASIC</v>
      </c>
      <c r="AO338" t="str">
        <v>.440 BASIC</v>
      </c>
      <c r="AP338" t="str">
        <v>.64/.96 HIGH=Pass</v>
      </c>
      <c r="AQ338" t="str">
        <v>0.012 MAX</v>
      </c>
      <c r="AR338" t="str">
        <v>0.015 MAX</v>
      </c>
      <c r="AS338" t="str">
        <v>0.05 Per Note 2</v>
      </c>
      <c r="AT338" t="str">
        <v>0.500 PULLOUT ZONE</v>
      </c>
      <c r="AU338" t="str">
        <v>10-32 UNF-2A</v>
      </c>
      <c r="AV338" t="str">
        <v>12-28 UNF-2B</v>
      </c>
      <c r="AW338" t="str">
        <v>2.87 BASIC</v>
      </c>
      <c r="AX338" t="str">
        <v>2-56 UNC 2B 2 STARTS</v>
      </c>
      <c r="AY338" t="str">
        <v>3 LEAD THREAD</v>
      </c>
      <c r="AZ338" t="str">
        <v>32µIN Max</v>
      </c>
      <c r="BA338" t="str">
        <v>5/16"-24 UNF-2A</v>
      </c>
      <c r="BB338" t="str">
        <v>5/16-18 UNC 2A</v>
      </c>
      <c r="BC338" t="str">
        <v>5-44 UNF-2A</v>
      </c>
      <c r="BD338" t="str">
        <v>6-16µIN</v>
      </c>
      <c r="BE338" t="str">
        <v>65° BLEND</v>
      </c>
      <c r="BF338" t="str">
        <v>7.45 Top of Ball to Face</v>
      </c>
      <c r="BG338" t="str">
        <v>7/16-28 UNEF 2B</v>
      </c>
      <c r="BH338" t="str">
        <v>7/16-28-UNEF-2A</v>
      </c>
      <c r="BI338" t="str">
        <v>Alignment Per Note 3</v>
      </c>
      <c r="BJ338" t="str">
        <v>ANODIZE (SEE CHART)</v>
      </c>
      <c r="BK338" t="str">
        <v>ANODIZE AQUA Per Note 3</v>
      </c>
      <c r="BL338" t="str">
        <v>ANODIZE BOTTOM PORTION</v>
      </c>
      <c r="BM338" t="str">
        <v>ANODIZE COLOR AQUA</v>
      </c>
      <c r="BN338" t="str">
        <v>ANODIZE COLOR GREEN DWG NOTE 4</v>
      </c>
      <c r="BO338" t="str">
        <v>ANODIZE COLOR LIGHT BLUE</v>
      </c>
      <c r="BP338" t="str">
        <v>ANODIZE GREEN Per Note 2</v>
      </c>
      <c r="BQ338" t="str">
        <v>ANODIZE GREY, Per Note 1</v>
      </c>
      <c r="BR338" t="str">
        <v>ANODIZE MAGENTA</v>
      </c>
      <c r="BS338" t="str">
        <v>Anodize Per note 3</v>
      </c>
      <c r="BT338" t="str">
        <v>Anodize Per Note 4</v>
      </c>
      <c r="BU338" t="str">
        <v>ANODIZE SEAFOAM</v>
      </c>
      <c r="BV338" t="str">
        <v>Balloon 11 Symmetry</v>
      </c>
      <c r="BW338" t="str">
        <v>Balloon 12 Symmetry</v>
      </c>
      <c r="BX338" t="str">
        <v>Balloon 13 Hole Centered</v>
      </c>
      <c r="BY338" t="str">
        <v>Balloon 13 Symmerty</v>
      </c>
      <c r="BZ338" t="str">
        <v>Balloon 2 Symmetry</v>
      </c>
      <c r="CA338" t="str">
        <v>Balloon 21 CENTERED</v>
      </c>
      <c r="CB338" t="str">
        <v>Balloon 29 Symmetry</v>
      </c>
      <c r="CC338" t="str">
        <v>Balloon 3 Symmetry</v>
      </c>
      <c r="CD338" t="str">
        <v>Balloon 4 Symmetry</v>
      </c>
      <c r="CE338" t="str">
        <v>Balloon 5 blend to SØ .340</v>
      </c>
      <c r="CF338" t="str">
        <v>Balloon 5 Symmetry</v>
      </c>
      <c r="CG338" t="str">
        <v>Balloon 6 Centered</v>
      </c>
      <c r="CH338" t="str">
        <v>Balloon 9 Function Check</v>
      </c>
      <c r="CI338" t="str">
        <v>Balloon 9 Symmerty</v>
      </c>
      <c r="CJ338" t="str">
        <v>Balloons 2 &amp; 17 Symmetry |.001|A|</v>
      </c>
      <c r="CK338" t="str">
        <v>Basic Ø 3.6</v>
      </c>
      <c r="CL338" t="str">
        <v>BEAD BLAST</v>
      </c>
      <c r="CM338" t="str">
        <v>BLAST ALUMINUM OXIDE</v>
      </c>
      <c r="CN338" t="str">
        <v>Blast Note 2</v>
      </c>
      <c r="CO338" t="str">
        <v xml:space="preserve">BLAST Per Note 1 </v>
      </c>
      <c r="CP338" t="str">
        <v>BLAST Per Note 2</v>
      </c>
      <c r="CQ338" t="str">
        <v>BLAST Per Note 3</v>
      </c>
      <c r="CR338" t="str">
        <v>BLAST Per Note 4</v>
      </c>
      <c r="CS338" t="str">
        <v>BLAST Per Note 8</v>
      </c>
      <c r="CT338" t="str">
        <v>BLAST Per Traveler, MATT FINISH</v>
      </c>
      <c r="CU338" t="str">
        <v>BLAST WITH 16 GRIT ALUMINUM OXIDE</v>
      </c>
      <c r="CV338" t="str">
        <v>BLAST, Uniform Finish Per Note 3</v>
      </c>
      <c r="CW338" t="str">
        <v>BREAK EDGE</v>
      </c>
      <c r="CX338" t="str">
        <v>BREAK EDGE .014</v>
      </c>
      <c r="CY338" t="str">
        <v>BREAK EDGES Note 2</v>
      </c>
      <c r="CZ338" t="str">
        <v>BREAK SHARP Per Note 1</v>
      </c>
      <c r="DA338" t="str">
        <v>BREAK SHARPS Per Note 1</v>
      </c>
      <c r="DB338" t="str">
        <v>CE 2729</v>
      </c>
      <c r="DC338" t="str">
        <v>CE Logo per Note 3</v>
      </c>
      <c r="DD338" t="str">
        <v>CE MARK</v>
      </c>
      <c r="DE338" t="str">
        <v>Chips/Debris Removed</v>
      </c>
      <c r="DF338" t="str">
        <v>Coat Per Note 2</v>
      </c>
      <c r="DG338" t="str">
        <v>C-Sink Ø .155</v>
      </c>
      <c r="DH338" t="str">
        <v>C-Sink Ø5.2</v>
      </c>
      <c r="DI338" t="str">
        <v>Deburred</v>
      </c>
      <c r="DJ338" t="str">
        <v>DIM "A" NoGo</v>
      </c>
      <c r="DK338" t="str">
        <v>DIM "A" NoGo Hexalobe</v>
      </c>
      <c r="DL338" t="str">
        <v>EDGE BREAK</v>
      </c>
      <c r="DM338" t="str">
        <v>EDGE BREAK MIN R.004, MAX R.010</v>
      </c>
      <c r="DN338" t="str">
        <v>Edge Break per Note 1</v>
      </c>
      <c r="DO338" t="str">
        <v>ELECTROPOLISH Per Note 1</v>
      </c>
      <c r="DP338" t="str">
        <v>Finish Per Note 3</v>
      </c>
      <c r="DQ338" t="str">
        <v>FLUTE POSITION Per Note 3</v>
      </c>
      <c r="DR338" t="str">
        <v>FULL R</v>
      </c>
      <c r="DS338" t="str">
        <v>FULL RADIUS</v>
      </c>
      <c r="DT338" t="str">
        <v xml:space="preserve">FULL RADIUS </v>
      </c>
      <c r="DU338" t="str">
        <v>Function Check  (.2340 .2360 FULL)</v>
      </c>
      <c r="DV338" t="str">
        <v>FUNCTIONAL  HEXALOBE</v>
      </c>
      <c r="DW338" t="str">
        <v>GLASS BEAD Per Note 3</v>
      </c>
      <c r="DX338" t="str">
        <v>Globus Logo per Note 3</v>
      </c>
      <c r="DY338" t="str">
        <v>Gold Anodized Color</v>
      </c>
      <c r="DZ338" t="str">
        <v>Green Anodized Color</v>
      </c>
      <c r="EA338" t="str">
        <v>GRIT BLAST Per Note 3</v>
      </c>
      <c r="EB338" t="str">
        <v>Grit Blast Per Note 4</v>
      </c>
      <c r="EC338" t="str">
        <v>GRIT BLAST, DWG NOTE 3</v>
      </c>
      <c r="ED338" t="str">
        <v>HEX MINOR Ø.1292</v>
      </c>
      <c r="EE338" t="str">
        <v xml:space="preserve">HEXALOBE </v>
      </c>
      <c r="EF338" t="str">
        <v>HEXALOBE FUNCTION</v>
      </c>
      <c r="EG338" t="str">
        <v>Hexalobe Minor</v>
      </c>
      <c r="EH338" t="str">
        <v>Hexalobe NV-30</v>
      </c>
      <c r="EI338" t="str">
        <v>HEXALOBE ORIENTATION</v>
      </c>
      <c r="EJ338" t="str">
        <v>Inspect per operation 30 comments</v>
      </c>
      <c r="EK338" t="str">
        <v>INT / EXT CORNERS: R.002 TO R.010</v>
      </c>
      <c r="EL338" t="str">
        <v>INT /EXT CORNERS R.05 TO R.03</v>
      </c>
      <c r="EM338" t="str">
        <v>John is a Geek</v>
      </c>
      <c r="EN338" t="str">
        <v>LASER ETCH</v>
      </c>
      <c r="EO338" t="str">
        <v>Laser Etch Per Note 7</v>
      </c>
      <c r="EP338" t="str">
        <v xml:space="preserve">LASER MARK "CE" DWG NOTE 10 </v>
      </c>
      <c r="EQ338" t="str">
        <v>Laser Mark "P1-15004-08", Per Note 3</v>
      </c>
      <c r="ER338" t="str">
        <v>Laser Mark "P2-15004-08", Per Note 3</v>
      </c>
      <c r="ES338" t="str">
        <v>Laser Mark "P3-15004-08", Per Note 3</v>
      </c>
      <c r="ET338" t="str">
        <v>Laser Mark "P4-15004-08", Per Note 3</v>
      </c>
      <c r="EU338" t="str">
        <v xml:space="preserve">LASER MARK LOGO DWG NOTE 9 </v>
      </c>
      <c r="EV338" t="str">
        <v xml:space="preserve">LASER MARK LOT NUMBER DWG NOTE 8 </v>
      </c>
      <c r="EW338" t="str">
        <v>Laser Mark Lot, Per Note 3</v>
      </c>
      <c r="EX338" t="str">
        <v xml:space="preserve">LASER MARK PART NUMBER DWG NOTE 8 </v>
      </c>
      <c r="EY338" t="str">
        <v>LASER: 13000000</v>
      </c>
      <c r="EZ338" t="str">
        <v>LASER: CE 2797</v>
      </c>
      <c r="FA338" t="str">
        <v>LASER: LOGO</v>
      </c>
      <c r="FB338" t="str">
        <v xml:space="preserve">LASER: Lot # Per RE-75-001 </v>
      </c>
      <c r="FC338" t="str">
        <v>LAST THREAD</v>
      </c>
      <c r="FD338" t="str">
        <v>LEAD .0625</v>
      </c>
      <c r="FE338" t="str">
        <v>LOGO</v>
      </c>
      <c r="FF338" t="str">
        <v>Lot (Control) Number per Note 3</v>
      </c>
      <c r="FG338" t="str">
        <v>LOT NO.</v>
      </c>
      <c r="FH338" t="str">
        <v>LOT NUMBER</v>
      </c>
      <c r="FI338" t="str">
        <v>LOT NUMBER PER NUVASIVE SOP 9002007</v>
      </c>
      <c r="FJ338" t="str">
        <v>M 4X 0.5 - 6G - 0.063R - LH</v>
      </c>
      <c r="FK338" t="str">
        <v>M4 X 0.5 - 6G - 0.063R</v>
      </c>
      <c r="FL338" t="str">
        <v>M4 X 0.5 - 6G - 0.063R - LH</v>
      </c>
      <c r="FM338" t="str">
        <v>M4.5 X .75 6g</v>
      </c>
      <c r="FN338" t="str">
        <v>M4.5 X 0.75 6g</v>
      </c>
      <c r="FO338" t="str">
        <v>M5x0.8-6g</v>
      </c>
      <c r="FP338" t="str">
        <v xml:space="preserve">M5x0.8-6g </v>
      </c>
      <c r="FQ338" t="str">
        <v>M6 X .75 6g</v>
      </c>
      <c r="FR338" t="str">
        <v>M6 X 0.75-6g</v>
      </c>
      <c r="FS338" t="str">
        <v>M6 X0.75 - 6g</v>
      </c>
      <c r="FT338" t="str">
        <v>M6X0.75 - 6H</v>
      </c>
      <c r="FU338" t="str">
        <v>M7 X 1.00 6g THREAD</v>
      </c>
      <c r="FV338" t="str">
        <v>M7X1.00 6g THREAD</v>
      </c>
      <c r="FW338" t="str">
        <v>M7X1.00 6h THREAD</v>
      </c>
      <c r="FX338" t="str">
        <v>Magenta Anodized Color</v>
      </c>
      <c r="FY338" t="str">
        <v>MAJOR Ø .380</v>
      </c>
      <c r="FZ338" t="str">
        <v>MAJORØ</v>
      </c>
      <c r="GA338" t="str">
        <v>MATT FINISH Per Note 3</v>
      </c>
      <c r="GB338" t="str">
        <v>MATT FINISH Per Traveler</v>
      </c>
      <c r="GC338" t="str">
        <v>MATTE FINISH</v>
      </c>
      <c r="GD338" t="str">
        <v>MATTE FINISH DWG NOTE 3</v>
      </c>
      <c r="GE338" t="str">
        <v>MATTE FINISH Note 3</v>
      </c>
      <c r="GF338" t="str">
        <v>Matte Finish Per Note 3</v>
      </c>
      <c r="GG338" t="str">
        <v>MATTE FINISH SIZE 10 GLASS BEAD</v>
      </c>
      <c r="GH338" t="str">
        <v>MAX ROOT RADIUS</v>
      </c>
      <c r="GI338" t="str">
        <v xml:space="preserve">Mill Profile Centered </v>
      </c>
      <c r="GJ338" t="str">
        <v>Minor Ø Unconstrained Check</v>
      </c>
      <c r="GK338" t="str">
        <v>MINOR Ø.1336</v>
      </c>
      <c r="GL338" t="str">
        <v>NO ANODIZE Per note 8</v>
      </c>
      <c r="GM338" t="str">
        <v>NO ANODIZE Per note 9</v>
      </c>
      <c r="GN338" t="str">
        <v>No Nicks, Scratches, Tool Marks, etc.</v>
      </c>
      <c r="GO338" t="str">
        <v>No Nicks,Scratches,Tool Marks,etc.</v>
      </c>
      <c r="GP338" t="str">
        <v>NO TOOL MARKS</v>
      </c>
      <c r="GQ338" t="str">
        <v>NOTE 3 THREAD RELIEF</v>
      </c>
      <c r="GR338" t="str">
        <v>NV-27 FUNC.</v>
      </c>
      <c r="GS338" t="str">
        <v>NV-30 DIM A</v>
      </c>
      <c r="GT338" t="str">
        <v>NV-30 DIM B</v>
      </c>
      <c r="GU338" t="str">
        <v>NV-30 DIM F</v>
      </c>
      <c r="GV338" t="str">
        <v>Ø .1250 HEX</v>
      </c>
      <c r="GW338" t="str">
        <v>Ø 9.4 MAJOR</v>
      </c>
      <c r="GX338" t="str">
        <v>Ø.096 MAX PILOT HOLE</v>
      </c>
      <c r="GY338" t="str">
        <v>Ø.125 THRU</v>
      </c>
      <c r="GZ338" t="str">
        <v>Ø.205 COUNTERSINK</v>
      </c>
      <c r="HA338" t="str">
        <v>Ø.260 T.S.C.</v>
      </c>
      <c r="HB338" t="str">
        <v>Ø.500 BASIC</v>
      </c>
      <c r="HC338" t="str">
        <v xml:space="preserve">OVAL CENTERED </v>
      </c>
      <c r="HD338" t="str">
        <v>PART NO. 15100</v>
      </c>
      <c r="HE338" t="str">
        <v>PART NUMBER 13100000</v>
      </c>
      <c r="HF338" t="str">
        <v>PART NUMBER 13600000</v>
      </c>
      <c r="HG338" t="str">
        <v>Part Number per Note 3</v>
      </c>
      <c r="HH338" t="str">
        <v>PD 5/16-18 UNC 2A</v>
      </c>
      <c r="HI338" t="str">
        <v>Perp.|0.05|A|</v>
      </c>
      <c r="HJ338" t="str">
        <v>PILOT THRU HOLE PRESENT</v>
      </c>
      <c r="HK338" t="str">
        <v>PITCH .060</v>
      </c>
      <c r="HL338" t="str">
        <v>Profile |.001|A|</v>
      </c>
      <c r="HM338" t="str">
        <v>Profile |.0015 | A | X-Y</v>
      </c>
      <c r="HN338" t="str">
        <v>Profile |.002| |A|B| X-Y</v>
      </c>
      <c r="HO338" t="str">
        <v>Profile |.002|A|B|</v>
      </c>
      <c r="HP338" t="str">
        <v>Profile |.002|A|B| X-Y</v>
      </c>
      <c r="HQ338" t="str">
        <v>Profile:|010|A|B|C|</v>
      </c>
      <c r="HR338" t="str">
        <v>Profile| .002| A|B|</v>
      </c>
      <c r="HS338" t="str">
        <v>Profile|.001|</v>
      </c>
      <c r="HT338" t="str">
        <v>Profile|.001|A|</v>
      </c>
      <c r="HU338" t="str">
        <v>Profile|.001|A|B|</v>
      </c>
      <c r="HV338" t="str">
        <v xml:space="preserve">Profile|.001|A|B| A&lt;-&gt;B </v>
      </c>
      <c r="HW338" t="str">
        <v>Profile|.001|A|B| C&lt;-&gt;D</v>
      </c>
      <c r="HX338" t="str">
        <v>Profile|.001|A|B| L-M</v>
      </c>
      <c r="HY338" t="str">
        <v>Profile|.001|A|B| P-Q</v>
      </c>
      <c r="HZ338" t="str">
        <v>Profile|.001|A|B|C&lt;-&gt;D</v>
      </c>
      <c r="IA338" t="str">
        <v>Profile|.001|A|C&lt;--&gt;D</v>
      </c>
      <c r="IB338" t="str">
        <v>Profile|.001|A|UNILATERAL</v>
      </c>
      <c r="IC338" t="str">
        <v>Profile|.001|C|</v>
      </c>
      <c r="ID338" t="str">
        <v>Profile|.0012|D1|</v>
      </c>
      <c r="IE338" t="str">
        <v>Profile|.0015| A-B UNI.</v>
      </c>
      <c r="IF338" t="str">
        <v>Profile|.0015| UNI.</v>
      </c>
      <c r="IG338" t="str">
        <v>Profile|.0015|A| X-Y</v>
      </c>
      <c r="IH338" t="str">
        <v>Profile|.0015|E|F|</v>
      </c>
      <c r="II338" t="str">
        <v>Profile|.0016|B|D|</v>
      </c>
      <c r="IJ338" t="str">
        <v>Profile|.002(U).000|A|</v>
      </c>
      <c r="IK338" t="str">
        <v>Profile|.002|</v>
      </c>
      <c r="IL338" t="str">
        <v>Profile|.002|A</v>
      </c>
      <c r="IM338" t="str">
        <v>Profile|.002|A|</v>
      </c>
      <c r="IN338" t="str">
        <v>Profile|.002|A|B|</v>
      </c>
      <c r="IO338" t="str">
        <v xml:space="preserve">Profile|.002|A|B| A&lt;-&gt;B </v>
      </c>
      <c r="IP338" t="str">
        <v>Profile|.002|A|B| C&lt;-&gt;D</v>
      </c>
      <c r="IQ338" t="str">
        <v>Profile|.002|A|B| X-Y</v>
      </c>
      <c r="IR338" t="str">
        <v>Profile|.002|A|B|C|X-Y</v>
      </c>
      <c r="IS338" t="str">
        <v>Profile|.002|A|B|X&lt;--&gt;Y</v>
      </c>
      <c r="IT338" t="str">
        <v>Profile|.002|A|B|X-Y</v>
      </c>
      <c r="IU338" t="str">
        <v>Profile|.002|A|C|</v>
      </c>
      <c r="IV338" t="str">
        <v>Profile|.002|C|A|</v>
      </c>
      <c r="IW338" t="str">
        <v>Profile|.002|C|B|</v>
      </c>
      <c r="IX338" t="str">
        <v>Profile|.0020|</v>
      </c>
      <c r="IY338" t="str">
        <v>Profile|.003|A|</v>
      </c>
      <c r="IZ338" t="str">
        <v>Profile|.003|A|B|C| Uni.</v>
      </c>
      <c r="JA338" t="str">
        <v>Profile|.003|E|F|</v>
      </c>
      <c r="JB338" t="str">
        <v>Profile|.004(U) .003|A|B|C|</v>
      </c>
      <c r="JC338" t="str">
        <v>Profile|.004|A| UNI.</v>
      </c>
      <c r="JD338" t="str">
        <v>Profile|.005|A|C|</v>
      </c>
      <c r="JE338" t="str">
        <v>Profile|.005|A|C|A&lt;--&gt;B, C&lt;--&gt;D</v>
      </c>
      <c r="JF338" t="str">
        <v>Profile|.005|A|D| A-B UNI.</v>
      </c>
      <c r="JG338" t="str">
        <v>Profile|.005|A|D| UNI.</v>
      </c>
      <c r="JH338" t="str">
        <v>Profile|.010|A|B|</v>
      </c>
      <c r="JI338" t="str">
        <v>Profile|.010|A|B|C|</v>
      </c>
      <c r="JJ338" t="str">
        <v>Profile|.03|A|</v>
      </c>
      <c r="JK338" t="str">
        <v>Profile|.05|A|B|</v>
      </c>
      <c r="JL338" t="str">
        <v>Profile|0.03|</v>
      </c>
      <c r="JM338" t="str">
        <v>Profile|0.03|A|</v>
      </c>
      <c r="JN338" t="str">
        <v>Profile|0.03|A|B|</v>
      </c>
      <c r="JO338" t="str">
        <v>Profile|0.05{A|C|</v>
      </c>
      <c r="JP338" t="str">
        <v>Profile|0.05|A|B|</v>
      </c>
      <c r="JQ338" t="str">
        <v>Profile|0.05|E|</v>
      </c>
      <c r="JR338" t="str">
        <v>Profile|0.05|E|F|</v>
      </c>
      <c r="JS338" t="str">
        <v>Profile|0.06|A|C|</v>
      </c>
      <c r="JT338" t="str">
        <v>Profile|0.1|A|A|</v>
      </c>
      <c r="JU338" t="str">
        <v>Profile|0.1|D1|</v>
      </c>
      <c r="JV338" t="str">
        <v>Profile|A|B|C|</v>
      </c>
      <c r="JW338" t="str">
        <v>Proile|.002|A|B|J-K</v>
      </c>
      <c r="JX338" t="str">
        <v>P-Thread Form</v>
      </c>
      <c r="JY338" t="str">
        <v>R  FULL RADIUS</v>
      </c>
      <c r="JZ338" t="str">
        <v>R.001/.006</v>
      </c>
      <c r="KA338" t="str">
        <v>R.003 MAX</v>
      </c>
      <c r="KB338" t="str">
        <v>R.005 MAX</v>
      </c>
      <c r="KC338" t="str">
        <v>R.030</v>
      </c>
      <c r="KD338" t="str">
        <v>R.25 MAX</v>
      </c>
      <c r="KE338" t="str">
        <v>R1.33 BASIC</v>
      </c>
      <c r="KF338" t="str">
        <v>R3.3</v>
      </c>
      <c r="KG338" t="str">
        <v>Ra 1.6 MAX</v>
      </c>
      <c r="KH338" t="str">
        <v>RAD @ FACE &amp; OD CHAMFER</v>
      </c>
      <c r="KI338" t="str">
        <v>RAD. @ ID &amp; BACK FACE</v>
      </c>
      <c r="KJ338" t="str">
        <v>RAD. @ OD &amp; BACK FACE</v>
      </c>
      <c r="KK338" t="str">
        <v>REMOVE SHRP EDGES .005 MAX</v>
      </c>
      <c r="KL338" t="str">
        <v>ROD SLOT CENTERED</v>
      </c>
      <c r="KM338" t="str">
        <v>SHARP OKAY</v>
      </c>
      <c r="KN338" t="str">
        <v>Slot Centered</v>
      </c>
      <c r="KO338" t="str">
        <v>SLOT WIDTH</v>
      </c>
      <c r="KP338" t="str">
        <v>Surface Finish Per Note 1</v>
      </c>
      <c r="KQ338" t="str">
        <v>Symmerty Balloon A_6</v>
      </c>
      <c r="KR338" t="str">
        <v>T27 HEXALOBE Per Note 1</v>
      </c>
      <c r="KS338" t="str">
        <v>T27 TORX</v>
      </c>
      <c r="KT338" t="str">
        <v>THRD DEPTH</v>
      </c>
      <c r="KU338" t="str">
        <v>Thread Form Per Note 3</v>
      </c>
      <c r="KV338" t="str">
        <v>THREAD INTO ROD SLOT</v>
      </c>
      <c r="KW338" t="str">
        <v>Thread Timed Print Note 6</v>
      </c>
      <c r="KX338" t="str">
        <v>TOOL MISMATCH PERMISSIBLE</v>
      </c>
      <c r="KY338" t="str">
        <v>Tot. Runout|Ø.002|C|</v>
      </c>
      <c r="KZ338" t="str">
        <v>Total Runout|.002|E|</v>
      </c>
      <c r="LA338" t="str">
        <v>TRIPLE LEAD THREAD</v>
      </c>
      <c r="LB338" t="str">
        <v>True Pos. |.001 (M)|A|</v>
      </c>
      <c r="LC338" t="str">
        <v>True Pos. |.002(M)|A|B|</v>
      </c>
      <c r="LD338" t="str">
        <v>True Pos. |.002|</v>
      </c>
      <c r="LE338" t="str">
        <v>True Pos. |.002|A|</v>
      </c>
      <c r="LF338" t="str">
        <v>True Pos. |.002|A|B|</v>
      </c>
      <c r="LG338" t="str">
        <v>True Pos. |.004|A|C|B|</v>
      </c>
      <c r="LH338" t="str">
        <v>True Pos. |.005(M)|A|B|</v>
      </c>
      <c r="LI338" t="str">
        <v>True Pos.|.000(L)|A|D|</v>
      </c>
      <c r="LJ338" t="str">
        <v>True Pos.|.000(M)|A|</v>
      </c>
      <c r="LK338" t="str">
        <v>True Pos.|.001(M)|A|</v>
      </c>
      <c r="LL338" t="str">
        <v>True Pos.|.001|B|</v>
      </c>
      <c r="LM338" t="str">
        <v>True Pos.|.001|E|</v>
      </c>
      <c r="LN338" t="str">
        <v>True Pos.|.002|A|</v>
      </c>
      <c r="LO338" t="str">
        <v>True Pos.|.002|B|</v>
      </c>
      <c r="LP338" t="str">
        <v>True Pos.|.002|C|</v>
      </c>
      <c r="LQ338" t="str">
        <v>True Pos.|.002|D1|</v>
      </c>
      <c r="LR338" t="str">
        <v>True Pos.|.002|D1|D2|</v>
      </c>
      <c r="LS338" t="str">
        <v>True Pos.|.05|A|</v>
      </c>
      <c r="LT338" t="str">
        <v>True Pos.|.1|A|B|C|</v>
      </c>
      <c r="LU338" t="str">
        <v>True Pos.|.13|A</v>
      </c>
      <c r="LV338" t="str">
        <v>True Pos.|0.05|A|</v>
      </c>
      <c r="LW338" t="str">
        <v>True Pos.|0.1|A|B|C|</v>
      </c>
      <c r="LX338" t="str">
        <v>True Pos.|0.13|A|</v>
      </c>
      <c r="LY338" t="str">
        <v>True Pos.|Ø.000(M)|A|</v>
      </c>
      <c r="LZ338" t="str">
        <v>True Pos.|Ø.000(M)|B|</v>
      </c>
      <c r="MA338" t="str">
        <v>True Pos.|Ø.001(M)|A(M)|</v>
      </c>
      <c r="MB338" t="str">
        <v>True Pos.|Ø.001(M)|A|</v>
      </c>
      <c r="MC338" t="str">
        <v>True Pos.|Ø.001|A|</v>
      </c>
      <c r="MD338" t="str">
        <v>True Pos.|Ø.001|C|</v>
      </c>
      <c r="ME338" t="str">
        <v>True Pos.|Ø.002(S)|A(S)|</v>
      </c>
      <c r="MF338" t="str">
        <v>True Pos.|Ø.002|A|</v>
      </c>
      <c r="MG338" t="str">
        <v>True Pos.|Ø.002|B|</v>
      </c>
      <c r="MH338" t="str">
        <v>True Pos.|Ø.002|C|</v>
      </c>
      <c r="MI338" t="str">
        <v>True Pos.|Ø.03(M)|A|</v>
      </c>
      <c r="MJ338" t="str">
        <v>True Pos.|Ø0.03(M)|A|</v>
      </c>
      <c r="MK338" t="str">
        <v>True Pos.|Ø0.05(L)|D|B|</v>
      </c>
      <c r="ML338" t="str">
        <v>True Pos.|Ø0.05|A|</v>
      </c>
      <c r="MM338" t="str">
        <v>True Pos.|Ø0.05|D|</v>
      </c>
      <c r="MN338" t="str">
        <v>True Pos.|Ø0.05|E|</v>
      </c>
      <c r="MO338" t="str">
        <v>True Pos.|Ø0.05|E|B|</v>
      </c>
      <c r="MP338" t="str">
        <v>True Pos.|SØ0.03|C|B|</v>
      </c>
      <c r="MQ338" t="str">
        <v>True Position|.002|A|B|</v>
      </c>
      <c r="MR338" t="str">
        <v>True. Pos.|Ø.001(M)|A|</v>
      </c>
      <c r="MS338" t="str">
        <v>True. Pps.|0.05|A|</v>
      </c>
      <c r="MT338" t="str">
        <v>Tumble Per Note 1</v>
      </c>
      <c r="MU338" t="str">
        <v>Tumble Per Note 2</v>
      </c>
    </row>
    <row r="339" spans="1:359">
      <c r="A339" t="s">
        <v>1236</v>
      </c>
      <c r="C339" s="74" t="str" cm="1">
        <f t="array" ref="C339:MU339">TRANSPOSE(_xlfn._xlws.SORT(_xlfn._xlws.FILTER($A$2:$A$499,ISNUMBER(SEARCH('Prt. Lib. &amp; Routine, Table'!L346,$A$2:$A$499)),"not found")))</f>
        <v>.0015 T.I.R. MAX</v>
      </c>
      <c r="D339" t="str">
        <v>.002 MAX ROOT RADIUS</v>
      </c>
      <c r="E339" t="str">
        <v>.012 BLUNT END</v>
      </c>
      <c r="F339" t="str">
        <v>.015 MAX</v>
      </c>
      <c r="G339" t="str">
        <v>.016 T.S.C.</v>
      </c>
      <c r="H339" t="str">
        <v>.017 BASIC</v>
      </c>
      <c r="I339" t="str">
        <v>.021 PITCH</v>
      </c>
      <c r="J339" t="str">
        <v>.022 BLUNT START</v>
      </c>
      <c r="K339" t="str">
        <v>.025 BASIC</v>
      </c>
      <c r="L339" t="str">
        <v>.035 BASIC</v>
      </c>
      <c r="M339" t="str">
        <v>.043 T.S.C</v>
      </c>
      <c r="N339" t="str">
        <v>.053 T.S.C.</v>
      </c>
      <c r="O339" t="str">
        <v>.060 HEX DEPTH</v>
      </c>
      <c r="P339" t="str">
        <v>.060 PITCH</v>
      </c>
      <c r="Q339" t="str">
        <v>.061 BASIC</v>
      </c>
      <c r="R339" t="str">
        <v>.07 HEX</v>
      </c>
      <c r="S339" t="str">
        <v>.070 HEX DEPTH</v>
      </c>
      <c r="T339" t="str">
        <v>.082 DRILL</v>
      </c>
      <c r="U339" t="str">
        <v>.082 DRILL DEPTH</v>
      </c>
      <c r="V339" t="str">
        <v>.094 HEX</v>
      </c>
      <c r="W339" t="str">
        <v>.115 T.S.C.</v>
      </c>
      <c r="X339" t="str">
        <v>.1195 / .1243 MAJOR DIAMETER</v>
      </c>
      <c r="Y339" t="str">
        <v>.1250 HEX</v>
      </c>
      <c r="Z339" t="str">
        <v>.157 MINOR DIAMETER</v>
      </c>
      <c r="AA339" t="str">
        <v>.172 FULL THD DEPTH</v>
      </c>
      <c r="AB339" t="str">
        <v>.172 MAJOR DIAMETER</v>
      </c>
      <c r="AC339" t="str">
        <v>.180 MIN DEPTH FULL THRD</v>
      </c>
      <c r="AD339" t="str">
        <v>.183 Ceter Line Thread Dwell</v>
      </c>
      <c r="AE339" t="str">
        <v>.208 MAX THRD DEPTH</v>
      </c>
      <c r="AF339" t="str">
        <v>.218 BOTTOM HALF OF SLOT</v>
      </c>
      <c r="AG339" t="str">
        <v>.261 BASIC</v>
      </c>
      <c r="AH339" t="str">
        <v>.314 T.S.C.</v>
      </c>
      <c r="AI339" t="str">
        <v>.315 BASIC</v>
      </c>
      <c r="AJ339" t="str">
        <v>.329 MINOR Ø</v>
      </c>
      <c r="AK339" t="str">
        <v>.330 BASIC</v>
      </c>
      <c r="AL339" t="str">
        <v>.35 TO TANGENT POINT</v>
      </c>
      <c r="AM339" t="str">
        <v>.375 MAJOR Ø</v>
      </c>
      <c r="AN339" t="str">
        <v>.390 BASIC</v>
      </c>
      <c r="AO339" t="str">
        <v>.440 BASIC</v>
      </c>
      <c r="AP339" t="str">
        <v>.64/.96 HIGH=Pass</v>
      </c>
      <c r="AQ339" t="str">
        <v>0.012 MAX</v>
      </c>
      <c r="AR339" t="str">
        <v>0.015 MAX</v>
      </c>
      <c r="AS339" t="str">
        <v>0.05 Per Note 2</v>
      </c>
      <c r="AT339" t="str">
        <v>0.500 PULLOUT ZONE</v>
      </c>
      <c r="AU339" t="str">
        <v>10-32 UNF-2A</v>
      </c>
      <c r="AV339" t="str">
        <v>12-28 UNF-2B</v>
      </c>
      <c r="AW339" t="str">
        <v>2.87 BASIC</v>
      </c>
      <c r="AX339" t="str">
        <v>2-56 UNC 2B 2 STARTS</v>
      </c>
      <c r="AY339" t="str">
        <v>3 LEAD THREAD</v>
      </c>
      <c r="AZ339" t="str">
        <v>32µIN Max</v>
      </c>
      <c r="BA339" t="str">
        <v>5/16"-24 UNF-2A</v>
      </c>
      <c r="BB339" t="str">
        <v>5/16-18 UNC 2A</v>
      </c>
      <c r="BC339" t="str">
        <v>5-44 UNF-2A</v>
      </c>
      <c r="BD339" t="str">
        <v>6-16µIN</v>
      </c>
      <c r="BE339" t="str">
        <v>65° BLEND</v>
      </c>
      <c r="BF339" t="str">
        <v>7.45 Top of Ball to Face</v>
      </c>
      <c r="BG339" t="str">
        <v>7/16-28 UNEF 2B</v>
      </c>
      <c r="BH339" t="str">
        <v>7/16-28-UNEF-2A</v>
      </c>
      <c r="BI339" t="str">
        <v>Alignment Per Note 3</v>
      </c>
      <c r="BJ339" t="str">
        <v>ANODIZE (SEE CHART)</v>
      </c>
      <c r="BK339" t="str">
        <v>ANODIZE AQUA Per Note 3</v>
      </c>
      <c r="BL339" t="str">
        <v>ANODIZE BOTTOM PORTION</v>
      </c>
      <c r="BM339" t="str">
        <v>ANODIZE COLOR AQUA</v>
      </c>
      <c r="BN339" t="str">
        <v>ANODIZE COLOR GREEN DWG NOTE 4</v>
      </c>
      <c r="BO339" t="str">
        <v>ANODIZE COLOR LIGHT BLUE</v>
      </c>
      <c r="BP339" t="str">
        <v>ANODIZE GREEN Per Note 2</v>
      </c>
      <c r="BQ339" t="str">
        <v>ANODIZE GREY, Per Note 1</v>
      </c>
      <c r="BR339" t="str">
        <v>ANODIZE MAGENTA</v>
      </c>
      <c r="BS339" t="str">
        <v>Anodize Per note 3</v>
      </c>
      <c r="BT339" t="str">
        <v>Anodize Per Note 4</v>
      </c>
      <c r="BU339" t="str">
        <v>ANODIZE SEAFOAM</v>
      </c>
      <c r="BV339" t="str">
        <v>Balloon 11 Symmetry</v>
      </c>
      <c r="BW339" t="str">
        <v>Balloon 12 Symmetry</v>
      </c>
      <c r="BX339" t="str">
        <v>Balloon 13 Hole Centered</v>
      </c>
      <c r="BY339" t="str">
        <v>Balloon 13 Symmerty</v>
      </c>
      <c r="BZ339" t="str">
        <v>Balloon 2 Symmetry</v>
      </c>
      <c r="CA339" t="str">
        <v>Balloon 21 CENTERED</v>
      </c>
      <c r="CB339" t="str">
        <v>Balloon 29 Symmetry</v>
      </c>
      <c r="CC339" t="str">
        <v>Balloon 3 Symmetry</v>
      </c>
      <c r="CD339" t="str">
        <v>Balloon 4 Symmetry</v>
      </c>
      <c r="CE339" t="str">
        <v>Balloon 5 blend to SØ .340</v>
      </c>
      <c r="CF339" t="str">
        <v>Balloon 5 Symmetry</v>
      </c>
      <c r="CG339" t="str">
        <v>Balloon 6 Centered</v>
      </c>
      <c r="CH339" t="str">
        <v>Balloon 9 Function Check</v>
      </c>
      <c r="CI339" t="str">
        <v>Balloon 9 Symmerty</v>
      </c>
      <c r="CJ339" t="str">
        <v>Balloons 2 &amp; 17 Symmetry |.001|A|</v>
      </c>
      <c r="CK339" t="str">
        <v>Basic Ø 3.6</v>
      </c>
      <c r="CL339" t="str">
        <v>BEAD BLAST</v>
      </c>
      <c r="CM339" t="str">
        <v>BLAST ALUMINUM OXIDE</v>
      </c>
      <c r="CN339" t="str">
        <v>Blast Note 2</v>
      </c>
      <c r="CO339" t="str">
        <v xml:space="preserve">BLAST Per Note 1 </v>
      </c>
      <c r="CP339" t="str">
        <v>BLAST Per Note 2</v>
      </c>
      <c r="CQ339" t="str">
        <v>BLAST Per Note 3</v>
      </c>
      <c r="CR339" t="str">
        <v>BLAST Per Note 4</v>
      </c>
      <c r="CS339" t="str">
        <v>BLAST Per Note 8</v>
      </c>
      <c r="CT339" t="str">
        <v>BLAST Per Traveler, MATT FINISH</v>
      </c>
      <c r="CU339" t="str">
        <v>BLAST WITH 16 GRIT ALUMINUM OXIDE</v>
      </c>
      <c r="CV339" t="str">
        <v>BLAST, Uniform Finish Per Note 3</v>
      </c>
      <c r="CW339" t="str">
        <v>BREAK EDGE</v>
      </c>
      <c r="CX339" t="str">
        <v>BREAK EDGE .014</v>
      </c>
      <c r="CY339" t="str">
        <v>BREAK EDGES Note 2</v>
      </c>
      <c r="CZ339" t="str">
        <v>BREAK SHARP Per Note 1</v>
      </c>
      <c r="DA339" t="str">
        <v>BREAK SHARPS Per Note 1</v>
      </c>
      <c r="DB339" t="str">
        <v>CE 2729</v>
      </c>
      <c r="DC339" t="str">
        <v>CE Logo per Note 3</v>
      </c>
      <c r="DD339" t="str">
        <v>CE MARK</v>
      </c>
      <c r="DE339" t="str">
        <v>Chips/Debris Removed</v>
      </c>
      <c r="DF339" t="str">
        <v>Coat Per Note 2</v>
      </c>
      <c r="DG339" t="str">
        <v>C-Sink Ø .155</v>
      </c>
      <c r="DH339" t="str">
        <v>C-Sink Ø5.2</v>
      </c>
      <c r="DI339" t="str">
        <v>Deburred</v>
      </c>
      <c r="DJ339" t="str">
        <v>DIM "A" NoGo</v>
      </c>
      <c r="DK339" t="str">
        <v>DIM "A" NoGo Hexalobe</v>
      </c>
      <c r="DL339" t="str">
        <v>EDGE BREAK</v>
      </c>
      <c r="DM339" t="str">
        <v>EDGE BREAK MIN R.004, MAX R.010</v>
      </c>
      <c r="DN339" t="str">
        <v>Edge Break per Note 1</v>
      </c>
      <c r="DO339" t="str">
        <v>ELECTROPOLISH Per Note 1</v>
      </c>
      <c r="DP339" t="str">
        <v>Finish Per Note 3</v>
      </c>
      <c r="DQ339" t="str">
        <v>FLUTE POSITION Per Note 3</v>
      </c>
      <c r="DR339" t="str">
        <v>FULL R</v>
      </c>
      <c r="DS339" t="str">
        <v>FULL RADIUS</v>
      </c>
      <c r="DT339" t="str">
        <v xml:space="preserve">FULL RADIUS </v>
      </c>
      <c r="DU339" t="str">
        <v>Function Check  (.2340 .2360 FULL)</v>
      </c>
      <c r="DV339" t="str">
        <v>FUNCTIONAL  HEXALOBE</v>
      </c>
      <c r="DW339" t="str">
        <v>GLASS BEAD Per Note 3</v>
      </c>
      <c r="DX339" t="str">
        <v>Globus Logo per Note 3</v>
      </c>
      <c r="DY339" t="str">
        <v>Gold Anodized Color</v>
      </c>
      <c r="DZ339" t="str">
        <v>Green Anodized Color</v>
      </c>
      <c r="EA339" t="str">
        <v>GRIT BLAST Per Note 3</v>
      </c>
      <c r="EB339" t="str">
        <v>Grit Blast Per Note 4</v>
      </c>
      <c r="EC339" t="str">
        <v>GRIT BLAST, DWG NOTE 3</v>
      </c>
      <c r="ED339" t="str">
        <v>HEX MINOR Ø.1292</v>
      </c>
      <c r="EE339" t="str">
        <v xml:space="preserve">HEXALOBE </v>
      </c>
      <c r="EF339" t="str">
        <v>HEXALOBE FUNCTION</v>
      </c>
      <c r="EG339" t="str">
        <v>Hexalobe Minor</v>
      </c>
      <c r="EH339" t="str">
        <v>Hexalobe NV-30</v>
      </c>
      <c r="EI339" t="str">
        <v>HEXALOBE ORIENTATION</v>
      </c>
      <c r="EJ339" t="str">
        <v>Inspect per operation 30 comments</v>
      </c>
      <c r="EK339" t="str">
        <v>INT / EXT CORNERS: R.002 TO R.010</v>
      </c>
      <c r="EL339" t="str">
        <v>INT /EXT CORNERS R.05 TO R.03</v>
      </c>
      <c r="EM339" t="str">
        <v>John is a Geek</v>
      </c>
      <c r="EN339" t="str">
        <v>LASER ETCH</v>
      </c>
      <c r="EO339" t="str">
        <v>Laser Etch Per Note 7</v>
      </c>
      <c r="EP339" t="str">
        <v xml:space="preserve">LASER MARK "CE" DWG NOTE 10 </v>
      </c>
      <c r="EQ339" t="str">
        <v>Laser Mark "P1-15004-08", Per Note 3</v>
      </c>
      <c r="ER339" t="str">
        <v>Laser Mark "P2-15004-08", Per Note 3</v>
      </c>
      <c r="ES339" t="str">
        <v>Laser Mark "P3-15004-08", Per Note 3</v>
      </c>
      <c r="ET339" t="str">
        <v>Laser Mark "P4-15004-08", Per Note 3</v>
      </c>
      <c r="EU339" t="str">
        <v xml:space="preserve">LASER MARK LOGO DWG NOTE 9 </v>
      </c>
      <c r="EV339" t="str">
        <v xml:space="preserve">LASER MARK LOT NUMBER DWG NOTE 8 </v>
      </c>
      <c r="EW339" t="str">
        <v>Laser Mark Lot, Per Note 3</v>
      </c>
      <c r="EX339" t="str">
        <v xml:space="preserve">LASER MARK PART NUMBER DWG NOTE 8 </v>
      </c>
      <c r="EY339" t="str">
        <v>LASER: 13000000</v>
      </c>
      <c r="EZ339" t="str">
        <v>LASER: CE 2797</v>
      </c>
      <c r="FA339" t="str">
        <v>LASER: LOGO</v>
      </c>
      <c r="FB339" t="str">
        <v xml:space="preserve">LASER: Lot # Per RE-75-001 </v>
      </c>
      <c r="FC339" t="str">
        <v>LAST THREAD</v>
      </c>
      <c r="FD339" t="str">
        <v>LEAD .0625</v>
      </c>
      <c r="FE339" t="str">
        <v>LOGO</v>
      </c>
      <c r="FF339" t="str">
        <v>Lot (Control) Number per Note 3</v>
      </c>
      <c r="FG339" t="str">
        <v>LOT NO.</v>
      </c>
      <c r="FH339" t="str">
        <v>LOT NUMBER</v>
      </c>
      <c r="FI339" t="str">
        <v>LOT NUMBER PER NUVASIVE SOP 9002007</v>
      </c>
      <c r="FJ339" t="str">
        <v>M 4X 0.5 - 6G - 0.063R - LH</v>
      </c>
      <c r="FK339" t="str">
        <v>M4 X 0.5 - 6G - 0.063R</v>
      </c>
      <c r="FL339" t="str">
        <v>M4 X 0.5 - 6G - 0.063R - LH</v>
      </c>
      <c r="FM339" t="str">
        <v>M4.5 X .75 6g</v>
      </c>
      <c r="FN339" t="str">
        <v>M4.5 X 0.75 6g</v>
      </c>
      <c r="FO339" t="str">
        <v>M5x0.8-6g</v>
      </c>
      <c r="FP339" t="str">
        <v xml:space="preserve">M5x0.8-6g </v>
      </c>
      <c r="FQ339" t="str">
        <v>M6 X .75 6g</v>
      </c>
      <c r="FR339" t="str">
        <v>M6 X 0.75-6g</v>
      </c>
      <c r="FS339" t="str">
        <v>M6 X0.75 - 6g</v>
      </c>
      <c r="FT339" t="str">
        <v>M6X0.75 - 6H</v>
      </c>
      <c r="FU339" t="str">
        <v>M7 X 1.00 6g THREAD</v>
      </c>
      <c r="FV339" t="str">
        <v>M7X1.00 6g THREAD</v>
      </c>
      <c r="FW339" t="str">
        <v>M7X1.00 6h THREAD</v>
      </c>
      <c r="FX339" t="str">
        <v>Magenta Anodized Color</v>
      </c>
      <c r="FY339" t="str">
        <v>MAJOR Ø .380</v>
      </c>
      <c r="FZ339" t="str">
        <v>MAJORØ</v>
      </c>
      <c r="GA339" t="str">
        <v>MATT FINISH Per Note 3</v>
      </c>
      <c r="GB339" t="str">
        <v>MATT FINISH Per Traveler</v>
      </c>
      <c r="GC339" t="str">
        <v>MATTE FINISH</v>
      </c>
      <c r="GD339" t="str">
        <v>MATTE FINISH DWG NOTE 3</v>
      </c>
      <c r="GE339" t="str">
        <v>MATTE FINISH Note 3</v>
      </c>
      <c r="GF339" t="str">
        <v>Matte Finish Per Note 3</v>
      </c>
      <c r="GG339" t="str">
        <v>MATTE FINISH SIZE 10 GLASS BEAD</v>
      </c>
      <c r="GH339" t="str">
        <v>MAX ROOT RADIUS</v>
      </c>
      <c r="GI339" t="str">
        <v xml:space="preserve">Mill Profile Centered </v>
      </c>
      <c r="GJ339" t="str">
        <v>Minor Ø Unconstrained Check</v>
      </c>
      <c r="GK339" t="str">
        <v>MINOR Ø.1336</v>
      </c>
      <c r="GL339" t="str">
        <v>NO ANODIZE Per note 8</v>
      </c>
      <c r="GM339" t="str">
        <v>NO ANODIZE Per note 9</v>
      </c>
      <c r="GN339" t="str">
        <v>No Nicks, Scratches, Tool Marks, etc.</v>
      </c>
      <c r="GO339" t="str">
        <v>No Nicks,Scratches,Tool Marks,etc.</v>
      </c>
      <c r="GP339" t="str">
        <v>NO TOOL MARKS</v>
      </c>
      <c r="GQ339" t="str">
        <v>NOTE 3 THREAD RELIEF</v>
      </c>
      <c r="GR339" t="str">
        <v>NV-27 FUNC.</v>
      </c>
      <c r="GS339" t="str">
        <v>NV-30 DIM A</v>
      </c>
      <c r="GT339" t="str">
        <v>NV-30 DIM B</v>
      </c>
      <c r="GU339" t="str">
        <v>NV-30 DIM F</v>
      </c>
      <c r="GV339" t="str">
        <v>Ø .1250 HEX</v>
      </c>
      <c r="GW339" t="str">
        <v>Ø 9.4 MAJOR</v>
      </c>
      <c r="GX339" t="str">
        <v>Ø.096 MAX PILOT HOLE</v>
      </c>
      <c r="GY339" t="str">
        <v>Ø.125 THRU</v>
      </c>
      <c r="GZ339" t="str">
        <v>Ø.205 COUNTERSINK</v>
      </c>
      <c r="HA339" t="str">
        <v>Ø.260 T.S.C.</v>
      </c>
      <c r="HB339" t="str">
        <v>Ø.500 BASIC</v>
      </c>
      <c r="HC339" t="str">
        <v xml:space="preserve">OVAL CENTERED </v>
      </c>
      <c r="HD339" t="str">
        <v>PART NO. 15100</v>
      </c>
      <c r="HE339" t="str">
        <v>PART NUMBER 13100000</v>
      </c>
      <c r="HF339" t="str">
        <v>PART NUMBER 13600000</v>
      </c>
      <c r="HG339" t="str">
        <v>Part Number per Note 3</v>
      </c>
      <c r="HH339" t="str">
        <v>PD 5/16-18 UNC 2A</v>
      </c>
      <c r="HI339" t="str">
        <v>Perp.|0.05|A|</v>
      </c>
      <c r="HJ339" t="str">
        <v>PILOT THRU HOLE PRESENT</v>
      </c>
      <c r="HK339" t="str">
        <v>PITCH .060</v>
      </c>
      <c r="HL339" t="str">
        <v>Profile |.001|A|</v>
      </c>
      <c r="HM339" t="str">
        <v>Profile |.0015 | A | X-Y</v>
      </c>
      <c r="HN339" t="str">
        <v>Profile |.002| |A|B| X-Y</v>
      </c>
      <c r="HO339" t="str">
        <v>Profile |.002|A|B|</v>
      </c>
      <c r="HP339" t="str">
        <v>Profile |.002|A|B| X-Y</v>
      </c>
      <c r="HQ339" t="str">
        <v>Profile:|010|A|B|C|</v>
      </c>
      <c r="HR339" t="str">
        <v>Profile| .002| A|B|</v>
      </c>
      <c r="HS339" t="str">
        <v>Profile|.001|</v>
      </c>
      <c r="HT339" t="str">
        <v>Profile|.001|A|</v>
      </c>
      <c r="HU339" t="str">
        <v>Profile|.001|A|B|</v>
      </c>
      <c r="HV339" t="str">
        <v xml:space="preserve">Profile|.001|A|B| A&lt;-&gt;B </v>
      </c>
      <c r="HW339" t="str">
        <v>Profile|.001|A|B| C&lt;-&gt;D</v>
      </c>
      <c r="HX339" t="str">
        <v>Profile|.001|A|B| L-M</v>
      </c>
      <c r="HY339" t="str">
        <v>Profile|.001|A|B| P-Q</v>
      </c>
      <c r="HZ339" t="str">
        <v>Profile|.001|A|B|C&lt;-&gt;D</v>
      </c>
      <c r="IA339" t="str">
        <v>Profile|.001|A|C&lt;--&gt;D</v>
      </c>
      <c r="IB339" t="str">
        <v>Profile|.001|A|UNILATERAL</v>
      </c>
      <c r="IC339" t="str">
        <v>Profile|.001|C|</v>
      </c>
      <c r="ID339" t="str">
        <v>Profile|.0012|D1|</v>
      </c>
      <c r="IE339" t="str">
        <v>Profile|.0015| A-B UNI.</v>
      </c>
      <c r="IF339" t="str">
        <v>Profile|.0015| UNI.</v>
      </c>
      <c r="IG339" t="str">
        <v>Profile|.0015|A| X-Y</v>
      </c>
      <c r="IH339" t="str">
        <v>Profile|.0015|E|F|</v>
      </c>
      <c r="II339" t="str">
        <v>Profile|.0016|B|D|</v>
      </c>
      <c r="IJ339" t="str">
        <v>Profile|.002(U).000|A|</v>
      </c>
      <c r="IK339" t="str">
        <v>Profile|.002|</v>
      </c>
      <c r="IL339" t="str">
        <v>Profile|.002|A</v>
      </c>
      <c r="IM339" t="str">
        <v>Profile|.002|A|</v>
      </c>
      <c r="IN339" t="str">
        <v>Profile|.002|A|B|</v>
      </c>
      <c r="IO339" t="str">
        <v xml:space="preserve">Profile|.002|A|B| A&lt;-&gt;B </v>
      </c>
      <c r="IP339" t="str">
        <v>Profile|.002|A|B| C&lt;-&gt;D</v>
      </c>
      <c r="IQ339" t="str">
        <v>Profile|.002|A|B| X-Y</v>
      </c>
      <c r="IR339" t="str">
        <v>Profile|.002|A|B|C|X-Y</v>
      </c>
      <c r="IS339" t="str">
        <v>Profile|.002|A|B|X&lt;--&gt;Y</v>
      </c>
      <c r="IT339" t="str">
        <v>Profile|.002|A|B|X-Y</v>
      </c>
      <c r="IU339" t="str">
        <v>Profile|.002|A|C|</v>
      </c>
      <c r="IV339" t="str">
        <v>Profile|.002|C|A|</v>
      </c>
      <c r="IW339" t="str">
        <v>Profile|.002|C|B|</v>
      </c>
      <c r="IX339" t="str">
        <v>Profile|.0020|</v>
      </c>
      <c r="IY339" t="str">
        <v>Profile|.003|A|</v>
      </c>
      <c r="IZ339" t="str">
        <v>Profile|.003|A|B|C| Uni.</v>
      </c>
      <c r="JA339" t="str">
        <v>Profile|.003|E|F|</v>
      </c>
      <c r="JB339" t="str">
        <v>Profile|.004(U) .003|A|B|C|</v>
      </c>
      <c r="JC339" t="str">
        <v>Profile|.004|A| UNI.</v>
      </c>
      <c r="JD339" t="str">
        <v>Profile|.005|A|C|</v>
      </c>
      <c r="JE339" t="str">
        <v>Profile|.005|A|C|A&lt;--&gt;B, C&lt;--&gt;D</v>
      </c>
      <c r="JF339" t="str">
        <v>Profile|.005|A|D| A-B UNI.</v>
      </c>
      <c r="JG339" t="str">
        <v>Profile|.005|A|D| UNI.</v>
      </c>
      <c r="JH339" t="str">
        <v>Profile|.010|A|B|</v>
      </c>
      <c r="JI339" t="str">
        <v>Profile|.010|A|B|C|</v>
      </c>
      <c r="JJ339" t="str">
        <v>Profile|.03|A|</v>
      </c>
      <c r="JK339" t="str">
        <v>Profile|.05|A|B|</v>
      </c>
      <c r="JL339" t="str">
        <v>Profile|0.03|</v>
      </c>
      <c r="JM339" t="str">
        <v>Profile|0.03|A|</v>
      </c>
      <c r="JN339" t="str">
        <v>Profile|0.03|A|B|</v>
      </c>
      <c r="JO339" t="str">
        <v>Profile|0.05{A|C|</v>
      </c>
      <c r="JP339" t="str">
        <v>Profile|0.05|A|B|</v>
      </c>
      <c r="JQ339" t="str">
        <v>Profile|0.05|E|</v>
      </c>
      <c r="JR339" t="str">
        <v>Profile|0.05|E|F|</v>
      </c>
      <c r="JS339" t="str">
        <v>Profile|0.06|A|C|</v>
      </c>
      <c r="JT339" t="str">
        <v>Profile|0.1|A|A|</v>
      </c>
      <c r="JU339" t="str">
        <v>Profile|0.1|D1|</v>
      </c>
      <c r="JV339" t="str">
        <v>Profile|A|B|C|</v>
      </c>
      <c r="JW339" t="str">
        <v>Proile|.002|A|B|J-K</v>
      </c>
      <c r="JX339" t="str">
        <v>P-Thread Form</v>
      </c>
      <c r="JY339" t="str">
        <v>R  FULL RADIUS</v>
      </c>
      <c r="JZ339" t="str">
        <v>R.001/.006</v>
      </c>
      <c r="KA339" t="str">
        <v>R.003 MAX</v>
      </c>
      <c r="KB339" t="str">
        <v>R.005 MAX</v>
      </c>
      <c r="KC339" t="str">
        <v>R.030</v>
      </c>
      <c r="KD339" t="str">
        <v>R.25 MAX</v>
      </c>
      <c r="KE339" t="str">
        <v>R1.33 BASIC</v>
      </c>
      <c r="KF339" t="str">
        <v>R3.3</v>
      </c>
      <c r="KG339" t="str">
        <v>Ra 1.6 MAX</v>
      </c>
      <c r="KH339" t="str">
        <v>RAD @ FACE &amp; OD CHAMFER</v>
      </c>
      <c r="KI339" t="str">
        <v>RAD. @ ID &amp; BACK FACE</v>
      </c>
      <c r="KJ339" t="str">
        <v>RAD. @ OD &amp; BACK FACE</v>
      </c>
      <c r="KK339" t="str">
        <v>REMOVE SHRP EDGES .005 MAX</v>
      </c>
      <c r="KL339" t="str">
        <v>ROD SLOT CENTERED</v>
      </c>
      <c r="KM339" t="str">
        <v>SHARP OKAY</v>
      </c>
      <c r="KN339" t="str">
        <v>Slot Centered</v>
      </c>
      <c r="KO339" t="str">
        <v>SLOT WIDTH</v>
      </c>
      <c r="KP339" t="str">
        <v>Surface Finish Per Note 1</v>
      </c>
      <c r="KQ339" t="str">
        <v>Symmerty Balloon A_6</v>
      </c>
      <c r="KR339" t="str">
        <v>T27 HEXALOBE Per Note 1</v>
      </c>
      <c r="KS339" t="str">
        <v>T27 TORX</v>
      </c>
      <c r="KT339" t="str">
        <v>THRD DEPTH</v>
      </c>
      <c r="KU339" t="str">
        <v>Thread Form Per Note 3</v>
      </c>
      <c r="KV339" t="str">
        <v>THREAD INTO ROD SLOT</v>
      </c>
      <c r="KW339" t="str">
        <v>Thread Timed Print Note 6</v>
      </c>
      <c r="KX339" t="str">
        <v>TOOL MISMATCH PERMISSIBLE</v>
      </c>
      <c r="KY339" t="str">
        <v>Tot. Runout|Ø.002|C|</v>
      </c>
      <c r="KZ339" t="str">
        <v>Total Runout|.002|E|</v>
      </c>
      <c r="LA339" t="str">
        <v>TRIPLE LEAD THREAD</v>
      </c>
      <c r="LB339" t="str">
        <v>True Pos. |.001 (M)|A|</v>
      </c>
      <c r="LC339" t="str">
        <v>True Pos. |.002(M)|A|B|</v>
      </c>
      <c r="LD339" t="str">
        <v>True Pos. |.002|</v>
      </c>
      <c r="LE339" t="str">
        <v>True Pos. |.002|A|</v>
      </c>
      <c r="LF339" t="str">
        <v>True Pos. |.002|A|B|</v>
      </c>
      <c r="LG339" t="str">
        <v>True Pos. |.004|A|C|B|</v>
      </c>
      <c r="LH339" t="str">
        <v>True Pos. |.005(M)|A|B|</v>
      </c>
      <c r="LI339" t="str">
        <v>True Pos.|.000(L)|A|D|</v>
      </c>
      <c r="LJ339" t="str">
        <v>True Pos.|.000(M)|A|</v>
      </c>
      <c r="LK339" t="str">
        <v>True Pos.|.001(M)|A|</v>
      </c>
      <c r="LL339" t="str">
        <v>True Pos.|.001|B|</v>
      </c>
      <c r="LM339" t="str">
        <v>True Pos.|.001|E|</v>
      </c>
      <c r="LN339" t="str">
        <v>True Pos.|.002|A|</v>
      </c>
      <c r="LO339" t="str">
        <v>True Pos.|.002|B|</v>
      </c>
      <c r="LP339" t="str">
        <v>True Pos.|.002|C|</v>
      </c>
      <c r="LQ339" t="str">
        <v>True Pos.|.002|D1|</v>
      </c>
      <c r="LR339" t="str">
        <v>True Pos.|.002|D1|D2|</v>
      </c>
      <c r="LS339" t="str">
        <v>True Pos.|.05|A|</v>
      </c>
      <c r="LT339" t="str">
        <v>True Pos.|.1|A|B|C|</v>
      </c>
      <c r="LU339" t="str">
        <v>True Pos.|.13|A</v>
      </c>
      <c r="LV339" t="str">
        <v>True Pos.|0.05|A|</v>
      </c>
      <c r="LW339" t="str">
        <v>True Pos.|0.1|A|B|C|</v>
      </c>
      <c r="LX339" t="str">
        <v>True Pos.|0.13|A|</v>
      </c>
      <c r="LY339" t="str">
        <v>True Pos.|Ø.000(M)|A|</v>
      </c>
      <c r="LZ339" t="str">
        <v>True Pos.|Ø.000(M)|B|</v>
      </c>
      <c r="MA339" t="str">
        <v>True Pos.|Ø.001(M)|A(M)|</v>
      </c>
      <c r="MB339" t="str">
        <v>True Pos.|Ø.001(M)|A|</v>
      </c>
      <c r="MC339" t="str">
        <v>True Pos.|Ø.001|A|</v>
      </c>
      <c r="MD339" t="str">
        <v>True Pos.|Ø.001|C|</v>
      </c>
      <c r="ME339" t="str">
        <v>True Pos.|Ø.002(S)|A(S)|</v>
      </c>
      <c r="MF339" t="str">
        <v>True Pos.|Ø.002|A|</v>
      </c>
      <c r="MG339" t="str">
        <v>True Pos.|Ø.002|B|</v>
      </c>
      <c r="MH339" t="str">
        <v>True Pos.|Ø.002|C|</v>
      </c>
      <c r="MI339" t="str">
        <v>True Pos.|Ø.03(M)|A|</v>
      </c>
      <c r="MJ339" t="str">
        <v>True Pos.|Ø0.03(M)|A|</v>
      </c>
      <c r="MK339" t="str">
        <v>True Pos.|Ø0.05(L)|D|B|</v>
      </c>
      <c r="ML339" t="str">
        <v>True Pos.|Ø0.05|A|</v>
      </c>
      <c r="MM339" t="str">
        <v>True Pos.|Ø0.05|D|</v>
      </c>
      <c r="MN339" t="str">
        <v>True Pos.|Ø0.05|E|</v>
      </c>
      <c r="MO339" t="str">
        <v>True Pos.|Ø0.05|E|B|</v>
      </c>
      <c r="MP339" t="str">
        <v>True Pos.|SØ0.03|C|B|</v>
      </c>
      <c r="MQ339" t="str">
        <v>True Position|.002|A|B|</v>
      </c>
      <c r="MR339" t="str">
        <v>True. Pos.|Ø.001(M)|A|</v>
      </c>
      <c r="MS339" t="str">
        <v>True. Pps.|0.05|A|</v>
      </c>
      <c r="MT339" t="str">
        <v>Tumble Per Note 1</v>
      </c>
      <c r="MU339" t="str">
        <v>Tumble Per Note 2</v>
      </c>
    </row>
    <row r="340" spans="1:359">
      <c r="A340" t="s">
        <v>1237</v>
      </c>
      <c r="C340" s="74" t="str" cm="1">
        <f t="array" ref="C340:MU340">TRANSPOSE(_xlfn._xlws.SORT(_xlfn._xlws.FILTER($A$2:$A$499,ISNUMBER(SEARCH('Prt. Lib. &amp; Routine, Table'!L347,$A$2:$A$499)),"not found")))</f>
        <v>.0015 T.I.R. MAX</v>
      </c>
      <c r="D340" t="str">
        <v>.002 MAX ROOT RADIUS</v>
      </c>
      <c r="E340" t="str">
        <v>.012 BLUNT END</v>
      </c>
      <c r="F340" t="str">
        <v>.015 MAX</v>
      </c>
      <c r="G340" t="str">
        <v>.016 T.S.C.</v>
      </c>
      <c r="H340" t="str">
        <v>.017 BASIC</v>
      </c>
      <c r="I340" t="str">
        <v>.021 PITCH</v>
      </c>
      <c r="J340" t="str">
        <v>.022 BLUNT START</v>
      </c>
      <c r="K340" t="str">
        <v>.025 BASIC</v>
      </c>
      <c r="L340" t="str">
        <v>.035 BASIC</v>
      </c>
      <c r="M340" t="str">
        <v>.043 T.S.C</v>
      </c>
      <c r="N340" t="str">
        <v>.053 T.S.C.</v>
      </c>
      <c r="O340" t="str">
        <v>.060 HEX DEPTH</v>
      </c>
      <c r="P340" t="str">
        <v>.060 PITCH</v>
      </c>
      <c r="Q340" t="str">
        <v>.061 BASIC</v>
      </c>
      <c r="R340" t="str">
        <v>.07 HEX</v>
      </c>
      <c r="S340" t="str">
        <v>.070 HEX DEPTH</v>
      </c>
      <c r="T340" t="str">
        <v>.082 DRILL</v>
      </c>
      <c r="U340" t="str">
        <v>.082 DRILL DEPTH</v>
      </c>
      <c r="V340" t="str">
        <v>.094 HEX</v>
      </c>
      <c r="W340" t="str">
        <v>.115 T.S.C.</v>
      </c>
      <c r="X340" t="str">
        <v>.1195 / .1243 MAJOR DIAMETER</v>
      </c>
      <c r="Y340" t="str">
        <v>.1250 HEX</v>
      </c>
      <c r="Z340" t="str">
        <v>.157 MINOR DIAMETER</v>
      </c>
      <c r="AA340" t="str">
        <v>.172 FULL THD DEPTH</v>
      </c>
      <c r="AB340" t="str">
        <v>.172 MAJOR DIAMETER</v>
      </c>
      <c r="AC340" t="str">
        <v>.180 MIN DEPTH FULL THRD</v>
      </c>
      <c r="AD340" t="str">
        <v>.183 Ceter Line Thread Dwell</v>
      </c>
      <c r="AE340" t="str">
        <v>.208 MAX THRD DEPTH</v>
      </c>
      <c r="AF340" t="str">
        <v>.218 BOTTOM HALF OF SLOT</v>
      </c>
      <c r="AG340" t="str">
        <v>.261 BASIC</v>
      </c>
      <c r="AH340" t="str">
        <v>.314 T.S.C.</v>
      </c>
      <c r="AI340" t="str">
        <v>.315 BASIC</v>
      </c>
      <c r="AJ340" t="str">
        <v>.329 MINOR Ø</v>
      </c>
      <c r="AK340" t="str">
        <v>.330 BASIC</v>
      </c>
      <c r="AL340" t="str">
        <v>.35 TO TANGENT POINT</v>
      </c>
      <c r="AM340" t="str">
        <v>.375 MAJOR Ø</v>
      </c>
      <c r="AN340" t="str">
        <v>.390 BASIC</v>
      </c>
      <c r="AO340" t="str">
        <v>.440 BASIC</v>
      </c>
      <c r="AP340" t="str">
        <v>.64/.96 HIGH=Pass</v>
      </c>
      <c r="AQ340" t="str">
        <v>0.012 MAX</v>
      </c>
      <c r="AR340" t="str">
        <v>0.015 MAX</v>
      </c>
      <c r="AS340" t="str">
        <v>0.05 Per Note 2</v>
      </c>
      <c r="AT340" t="str">
        <v>0.500 PULLOUT ZONE</v>
      </c>
      <c r="AU340" t="str">
        <v>10-32 UNF-2A</v>
      </c>
      <c r="AV340" t="str">
        <v>12-28 UNF-2B</v>
      </c>
      <c r="AW340" t="str">
        <v>2.87 BASIC</v>
      </c>
      <c r="AX340" t="str">
        <v>2-56 UNC 2B 2 STARTS</v>
      </c>
      <c r="AY340" t="str">
        <v>3 LEAD THREAD</v>
      </c>
      <c r="AZ340" t="str">
        <v>32µIN Max</v>
      </c>
      <c r="BA340" t="str">
        <v>5/16"-24 UNF-2A</v>
      </c>
      <c r="BB340" t="str">
        <v>5/16-18 UNC 2A</v>
      </c>
      <c r="BC340" t="str">
        <v>5-44 UNF-2A</v>
      </c>
      <c r="BD340" t="str">
        <v>6-16µIN</v>
      </c>
      <c r="BE340" t="str">
        <v>65° BLEND</v>
      </c>
      <c r="BF340" t="str">
        <v>7.45 Top of Ball to Face</v>
      </c>
      <c r="BG340" t="str">
        <v>7/16-28 UNEF 2B</v>
      </c>
      <c r="BH340" t="str">
        <v>7/16-28-UNEF-2A</v>
      </c>
      <c r="BI340" t="str">
        <v>Alignment Per Note 3</v>
      </c>
      <c r="BJ340" t="str">
        <v>ANODIZE (SEE CHART)</v>
      </c>
      <c r="BK340" t="str">
        <v>ANODIZE AQUA Per Note 3</v>
      </c>
      <c r="BL340" t="str">
        <v>ANODIZE BOTTOM PORTION</v>
      </c>
      <c r="BM340" t="str">
        <v>ANODIZE COLOR AQUA</v>
      </c>
      <c r="BN340" t="str">
        <v>ANODIZE COLOR GREEN DWG NOTE 4</v>
      </c>
      <c r="BO340" t="str">
        <v>ANODIZE COLOR LIGHT BLUE</v>
      </c>
      <c r="BP340" t="str">
        <v>ANODIZE GREEN Per Note 2</v>
      </c>
      <c r="BQ340" t="str">
        <v>ANODIZE GREY, Per Note 1</v>
      </c>
      <c r="BR340" t="str">
        <v>ANODIZE MAGENTA</v>
      </c>
      <c r="BS340" t="str">
        <v>Anodize Per note 3</v>
      </c>
      <c r="BT340" t="str">
        <v>Anodize Per Note 4</v>
      </c>
      <c r="BU340" t="str">
        <v>ANODIZE SEAFOAM</v>
      </c>
      <c r="BV340" t="str">
        <v>Balloon 11 Symmetry</v>
      </c>
      <c r="BW340" t="str">
        <v>Balloon 12 Symmetry</v>
      </c>
      <c r="BX340" t="str">
        <v>Balloon 13 Hole Centered</v>
      </c>
      <c r="BY340" t="str">
        <v>Balloon 13 Symmerty</v>
      </c>
      <c r="BZ340" t="str">
        <v>Balloon 2 Symmetry</v>
      </c>
      <c r="CA340" t="str">
        <v>Balloon 21 CENTERED</v>
      </c>
      <c r="CB340" t="str">
        <v>Balloon 29 Symmetry</v>
      </c>
      <c r="CC340" t="str">
        <v>Balloon 3 Symmetry</v>
      </c>
      <c r="CD340" t="str">
        <v>Balloon 4 Symmetry</v>
      </c>
      <c r="CE340" t="str">
        <v>Balloon 5 blend to SØ .340</v>
      </c>
      <c r="CF340" t="str">
        <v>Balloon 5 Symmetry</v>
      </c>
      <c r="CG340" t="str">
        <v>Balloon 6 Centered</v>
      </c>
      <c r="CH340" t="str">
        <v>Balloon 9 Function Check</v>
      </c>
      <c r="CI340" t="str">
        <v>Balloon 9 Symmerty</v>
      </c>
      <c r="CJ340" t="str">
        <v>Balloons 2 &amp; 17 Symmetry |.001|A|</v>
      </c>
      <c r="CK340" t="str">
        <v>Basic Ø 3.6</v>
      </c>
      <c r="CL340" t="str">
        <v>BEAD BLAST</v>
      </c>
      <c r="CM340" t="str">
        <v>BLAST ALUMINUM OXIDE</v>
      </c>
      <c r="CN340" t="str">
        <v>Blast Note 2</v>
      </c>
      <c r="CO340" t="str">
        <v xml:space="preserve">BLAST Per Note 1 </v>
      </c>
      <c r="CP340" t="str">
        <v>BLAST Per Note 2</v>
      </c>
      <c r="CQ340" t="str">
        <v>BLAST Per Note 3</v>
      </c>
      <c r="CR340" t="str">
        <v>BLAST Per Note 4</v>
      </c>
      <c r="CS340" t="str">
        <v>BLAST Per Note 8</v>
      </c>
      <c r="CT340" t="str">
        <v>BLAST Per Traveler, MATT FINISH</v>
      </c>
      <c r="CU340" t="str">
        <v>BLAST WITH 16 GRIT ALUMINUM OXIDE</v>
      </c>
      <c r="CV340" t="str">
        <v>BLAST, Uniform Finish Per Note 3</v>
      </c>
      <c r="CW340" t="str">
        <v>BREAK EDGE</v>
      </c>
      <c r="CX340" t="str">
        <v>BREAK EDGE .014</v>
      </c>
      <c r="CY340" t="str">
        <v>BREAK EDGES Note 2</v>
      </c>
      <c r="CZ340" t="str">
        <v>BREAK SHARP Per Note 1</v>
      </c>
      <c r="DA340" t="str">
        <v>BREAK SHARPS Per Note 1</v>
      </c>
      <c r="DB340" t="str">
        <v>CE 2729</v>
      </c>
      <c r="DC340" t="str">
        <v>CE Logo per Note 3</v>
      </c>
      <c r="DD340" t="str">
        <v>CE MARK</v>
      </c>
      <c r="DE340" t="str">
        <v>Chips/Debris Removed</v>
      </c>
      <c r="DF340" t="str">
        <v>Coat Per Note 2</v>
      </c>
      <c r="DG340" t="str">
        <v>C-Sink Ø .155</v>
      </c>
      <c r="DH340" t="str">
        <v>C-Sink Ø5.2</v>
      </c>
      <c r="DI340" t="str">
        <v>Deburred</v>
      </c>
      <c r="DJ340" t="str">
        <v>DIM "A" NoGo</v>
      </c>
      <c r="DK340" t="str">
        <v>DIM "A" NoGo Hexalobe</v>
      </c>
      <c r="DL340" t="str">
        <v>EDGE BREAK</v>
      </c>
      <c r="DM340" t="str">
        <v>EDGE BREAK MIN R.004, MAX R.010</v>
      </c>
      <c r="DN340" t="str">
        <v>Edge Break per Note 1</v>
      </c>
      <c r="DO340" t="str">
        <v>ELECTROPOLISH Per Note 1</v>
      </c>
      <c r="DP340" t="str">
        <v>Finish Per Note 3</v>
      </c>
      <c r="DQ340" t="str">
        <v>FLUTE POSITION Per Note 3</v>
      </c>
      <c r="DR340" t="str">
        <v>FULL R</v>
      </c>
      <c r="DS340" t="str">
        <v>FULL RADIUS</v>
      </c>
      <c r="DT340" t="str">
        <v xml:space="preserve">FULL RADIUS </v>
      </c>
      <c r="DU340" t="str">
        <v>Function Check  (.2340 .2360 FULL)</v>
      </c>
      <c r="DV340" t="str">
        <v>FUNCTIONAL  HEXALOBE</v>
      </c>
      <c r="DW340" t="str">
        <v>GLASS BEAD Per Note 3</v>
      </c>
      <c r="DX340" t="str">
        <v>Globus Logo per Note 3</v>
      </c>
      <c r="DY340" t="str">
        <v>Gold Anodized Color</v>
      </c>
      <c r="DZ340" t="str">
        <v>Green Anodized Color</v>
      </c>
      <c r="EA340" t="str">
        <v>GRIT BLAST Per Note 3</v>
      </c>
      <c r="EB340" t="str">
        <v>Grit Blast Per Note 4</v>
      </c>
      <c r="EC340" t="str">
        <v>GRIT BLAST, DWG NOTE 3</v>
      </c>
      <c r="ED340" t="str">
        <v>HEX MINOR Ø.1292</v>
      </c>
      <c r="EE340" t="str">
        <v xml:space="preserve">HEXALOBE </v>
      </c>
      <c r="EF340" t="str">
        <v>HEXALOBE FUNCTION</v>
      </c>
      <c r="EG340" t="str">
        <v>Hexalobe Minor</v>
      </c>
      <c r="EH340" t="str">
        <v>Hexalobe NV-30</v>
      </c>
      <c r="EI340" t="str">
        <v>HEXALOBE ORIENTATION</v>
      </c>
      <c r="EJ340" t="str">
        <v>Inspect per operation 30 comments</v>
      </c>
      <c r="EK340" t="str">
        <v>INT / EXT CORNERS: R.002 TO R.010</v>
      </c>
      <c r="EL340" t="str">
        <v>INT /EXT CORNERS R.05 TO R.03</v>
      </c>
      <c r="EM340" t="str">
        <v>John is a Geek</v>
      </c>
      <c r="EN340" t="str">
        <v>LASER ETCH</v>
      </c>
      <c r="EO340" t="str">
        <v>Laser Etch Per Note 7</v>
      </c>
      <c r="EP340" t="str">
        <v xml:space="preserve">LASER MARK "CE" DWG NOTE 10 </v>
      </c>
      <c r="EQ340" t="str">
        <v>Laser Mark "P1-15004-08", Per Note 3</v>
      </c>
      <c r="ER340" t="str">
        <v>Laser Mark "P2-15004-08", Per Note 3</v>
      </c>
      <c r="ES340" t="str">
        <v>Laser Mark "P3-15004-08", Per Note 3</v>
      </c>
      <c r="ET340" t="str">
        <v>Laser Mark "P4-15004-08", Per Note 3</v>
      </c>
      <c r="EU340" t="str">
        <v xml:space="preserve">LASER MARK LOGO DWG NOTE 9 </v>
      </c>
      <c r="EV340" t="str">
        <v xml:space="preserve">LASER MARK LOT NUMBER DWG NOTE 8 </v>
      </c>
      <c r="EW340" t="str">
        <v>Laser Mark Lot, Per Note 3</v>
      </c>
      <c r="EX340" t="str">
        <v xml:space="preserve">LASER MARK PART NUMBER DWG NOTE 8 </v>
      </c>
      <c r="EY340" t="str">
        <v>LASER: 13000000</v>
      </c>
      <c r="EZ340" t="str">
        <v>LASER: CE 2797</v>
      </c>
      <c r="FA340" t="str">
        <v>LASER: LOGO</v>
      </c>
      <c r="FB340" t="str">
        <v xml:space="preserve">LASER: Lot # Per RE-75-001 </v>
      </c>
      <c r="FC340" t="str">
        <v>LAST THREAD</v>
      </c>
      <c r="FD340" t="str">
        <v>LEAD .0625</v>
      </c>
      <c r="FE340" t="str">
        <v>LOGO</v>
      </c>
      <c r="FF340" t="str">
        <v>Lot (Control) Number per Note 3</v>
      </c>
      <c r="FG340" t="str">
        <v>LOT NO.</v>
      </c>
      <c r="FH340" t="str">
        <v>LOT NUMBER</v>
      </c>
      <c r="FI340" t="str">
        <v>LOT NUMBER PER NUVASIVE SOP 9002007</v>
      </c>
      <c r="FJ340" t="str">
        <v>M 4X 0.5 - 6G - 0.063R - LH</v>
      </c>
      <c r="FK340" t="str">
        <v>M4 X 0.5 - 6G - 0.063R</v>
      </c>
      <c r="FL340" t="str">
        <v>M4 X 0.5 - 6G - 0.063R - LH</v>
      </c>
      <c r="FM340" t="str">
        <v>M4.5 X .75 6g</v>
      </c>
      <c r="FN340" t="str">
        <v>M4.5 X 0.75 6g</v>
      </c>
      <c r="FO340" t="str">
        <v>M5x0.8-6g</v>
      </c>
      <c r="FP340" t="str">
        <v xml:space="preserve">M5x0.8-6g </v>
      </c>
      <c r="FQ340" t="str">
        <v>M6 X .75 6g</v>
      </c>
      <c r="FR340" t="str">
        <v>M6 X 0.75-6g</v>
      </c>
      <c r="FS340" t="str">
        <v>M6 X0.75 - 6g</v>
      </c>
      <c r="FT340" t="str">
        <v>M6X0.75 - 6H</v>
      </c>
      <c r="FU340" t="str">
        <v>M7 X 1.00 6g THREAD</v>
      </c>
      <c r="FV340" t="str">
        <v>M7X1.00 6g THREAD</v>
      </c>
      <c r="FW340" t="str">
        <v>M7X1.00 6h THREAD</v>
      </c>
      <c r="FX340" t="str">
        <v>Magenta Anodized Color</v>
      </c>
      <c r="FY340" t="str">
        <v>MAJOR Ø .380</v>
      </c>
      <c r="FZ340" t="str">
        <v>MAJORØ</v>
      </c>
      <c r="GA340" t="str">
        <v>MATT FINISH Per Note 3</v>
      </c>
      <c r="GB340" t="str">
        <v>MATT FINISH Per Traveler</v>
      </c>
      <c r="GC340" t="str">
        <v>MATTE FINISH</v>
      </c>
      <c r="GD340" t="str">
        <v>MATTE FINISH DWG NOTE 3</v>
      </c>
      <c r="GE340" t="str">
        <v>MATTE FINISH Note 3</v>
      </c>
      <c r="GF340" t="str">
        <v>Matte Finish Per Note 3</v>
      </c>
      <c r="GG340" t="str">
        <v>MATTE FINISH SIZE 10 GLASS BEAD</v>
      </c>
      <c r="GH340" t="str">
        <v>MAX ROOT RADIUS</v>
      </c>
      <c r="GI340" t="str">
        <v xml:space="preserve">Mill Profile Centered </v>
      </c>
      <c r="GJ340" t="str">
        <v>Minor Ø Unconstrained Check</v>
      </c>
      <c r="GK340" t="str">
        <v>MINOR Ø.1336</v>
      </c>
      <c r="GL340" t="str">
        <v>NO ANODIZE Per note 8</v>
      </c>
      <c r="GM340" t="str">
        <v>NO ANODIZE Per note 9</v>
      </c>
      <c r="GN340" t="str">
        <v>No Nicks, Scratches, Tool Marks, etc.</v>
      </c>
      <c r="GO340" t="str">
        <v>No Nicks,Scratches,Tool Marks,etc.</v>
      </c>
      <c r="GP340" t="str">
        <v>NO TOOL MARKS</v>
      </c>
      <c r="GQ340" t="str">
        <v>NOTE 3 THREAD RELIEF</v>
      </c>
      <c r="GR340" t="str">
        <v>NV-27 FUNC.</v>
      </c>
      <c r="GS340" t="str">
        <v>NV-30 DIM A</v>
      </c>
      <c r="GT340" t="str">
        <v>NV-30 DIM B</v>
      </c>
      <c r="GU340" t="str">
        <v>NV-30 DIM F</v>
      </c>
      <c r="GV340" t="str">
        <v>Ø .1250 HEX</v>
      </c>
      <c r="GW340" t="str">
        <v>Ø 9.4 MAJOR</v>
      </c>
      <c r="GX340" t="str">
        <v>Ø.096 MAX PILOT HOLE</v>
      </c>
      <c r="GY340" t="str">
        <v>Ø.125 THRU</v>
      </c>
      <c r="GZ340" t="str">
        <v>Ø.205 COUNTERSINK</v>
      </c>
      <c r="HA340" t="str">
        <v>Ø.260 T.S.C.</v>
      </c>
      <c r="HB340" t="str">
        <v>Ø.500 BASIC</v>
      </c>
      <c r="HC340" t="str">
        <v xml:space="preserve">OVAL CENTERED </v>
      </c>
      <c r="HD340" t="str">
        <v>PART NO. 15100</v>
      </c>
      <c r="HE340" t="str">
        <v>PART NUMBER 13100000</v>
      </c>
      <c r="HF340" t="str">
        <v>PART NUMBER 13600000</v>
      </c>
      <c r="HG340" t="str">
        <v>Part Number per Note 3</v>
      </c>
      <c r="HH340" t="str">
        <v>PD 5/16-18 UNC 2A</v>
      </c>
      <c r="HI340" t="str">
        <v>Perp.|0.05|A|</v>
      </c>
      <c r="HJ340" t="str">
        <v>PILOT THRU HOLE PRESENT</v>
      </c>
      <c r="HK340" t="str">
        <v>PITCH .060</v>
      </c>
      <c r="HL340" t="str">
        <v>Profile |.001|A|</v>
      </c>
      <c r="HM340" t="str">
        <v>Profile |.0015 | A | X-Y</v>
      </c>
      <c r="HN340" t="str">
        <v>Profile |.002| |A|B| X-Y</v>
      </c>
      <c r="HO340" t="str">
        <v>Profile |.002|A|B|</v>
      </c>
      <c r="HP340" t="str">
        <v>Profile |.002|A|B| X-Y</v>
      </c>
      <c r="HQ340" t="str">
        <v>Profile:|010|A|B|C|</v>
      </c>
      <c r="HR340" t="str">
        <v>Profile| .002| A|B|</v>
      </c>
      <c r="HS340" t="str">
        <v>Profile|.001|</v>
      </c>
      <c r="HT340" t="str">
        <v>Profile|.001|A|</v>
      </c>
      <c r="HU340" t="str">
        <v>Profile|.001|A|B|</v>
      </c>
      <c r="HV340" t="str">
        <v xml:space="preserve">Profile|.001|A|B| A&lt;-&gt;B </v>
      </c>
      <c r="HW340" t="str">
        <v>Profile|.001|A|B| C&lt;-&gt;D</v>
      </c>
      <c r="HX340" t="str">
        <v>Profile|.001|A|B| L-M</v>
      </c>
      <c r="HY340" t="str">
        <v>Profile|.001|A|B| P-Q</v>
      </c>
      <c r="HZ340" t="str">
        <v>Profile|.001|A|B|C&lt;-&gt;D</v>
      </c>
      <c r="IA340" t="str">
        <v>Profile|.001|A|C&lt;--&gt;D</v>
      </c>
      <c r="IB340" t="str">
        <v>Profile|.001|A|UNILATERAL</v>
      </c>
      <c r="IC340" t="str">
        <v>Profile|.001|C|</v>
      </c>
      <c r="ID340" t="str">
        <v>Profile|.0012|D1|</v>
      </c>
      <c r="IE340" t="str">
        <v>Profile|.0015| A-B UNI.</v>
      </c>
      <c r="IF340" t="str">
        <v>Profile|.0015| UNI.</v>
      </c>
      <c r="IG340" t="str">
        <v>Profile|.0015|A| X-Y</v>
      </c>
      <c r="IH340" t="str">
        <v>Profile|.0015|E|F|</v>
      </c>
      <c r="II340" t="str">
        <v>Profile|.0016|B|D|</v>
      </c>
      <c r="IJ340" t="str">
        <v>Profile|.002(U).000|A|</v>
      </c>
      <c r="IK340" t="str">
        <v>Profile|.002|</v>
      </c>
      <c r="IL340" t="str">
        <v>Profile|.002|A</v>
      </c>
      <c r="IM340" t="str">
        <v>Profile|.002|A|</v>
      </c>
      <c r="IN340" t="str">
        <v>Profile|.002|A|B|</v>
      </c>
      <c r="IO340" t="str">
        <v xml:space="preserve">Profile|.002|A|B| A&lt;-&gt;B </v>
      </c>
      <c r="IP340" t="str">
        <v>Profile|.002|A|B| C&lt;-&gt;D</v>
      </c>
      <c r="IQ340" t="str">
        <v>Profile|.002|A|B| X-Y</v>
      </c>
      <c r="IR340" t="str">
        <v>Profile|.002|A|B|C|X-Y</v>
      </c>
      <c r="IS340" t="str">
        <v>Profile|.002|A|B|X&lt;--&gt;Y</v>
      </c>
      <c r="IT340" t="str">
        <v>Profile|.002|A|B|X-Y</v>
      </c>
      <c r="IU340" t="str">
        <v>Profile|.002|A|C|</v>
      </c>
      <c r="IV340" t="str">
        <v>Profile|.002|C|A|</v>
      </c>
      <c r="IW340" t="str">
        <v>Profile|.002|C|B|</v>
      </c>
      <c r="IX340" t="str">
        <v>Profile|.0020|</v>
      </c>
      <c r="IY340" t="str">
        <v>Profile|.003|A|</v>
      </c>
      <c r="IZ340" t="str">
        <v>Profile|.003|A|B|C| Uni.</v>
      </c>
      <c r="JA340" t="str">
        <v>Profile|.003|E|F|</v>
      </c>
      <c r="JB340" t="str">
        <v>Profile|.004(U) .003|A|B|C|</v>
      </c>
      <c r="JC340" t="str">
        <v>Profile|.004|A| UNI.</v>
      </c>
      <c r="JD340" t="str">
        <v>Profile|.005|A|C|</v>
      </c>
      <c r="JE340" t="str">
        <v>Profile|.005|A|C|A&lt;--&gt;B, C&lt;--&gt;D</v>
      </c>
      <c r="JF340" t="str">
        <v>Profile|.005|A|D| A-B UNI.</v>
      </c>
      <c r="JG340" t="str">
        <v>Profile|.005|A|D| UNI.</v>
      </c>
      <c r="JH340" t="str">
        <v>Profile|.010|A|B|</v>
      </c>
      <c r="JI340" t="str">
        <v>Profile|.010|A|B|C|</v>
      </c>
      <c r="JJ340" t="str">
        <v>Profile|.03|A|</v>
      </c>
      <c r="JK340" t="str">
        <v>Profile|.05|A|B|</v>
      </c>
      <c r="JL340" t="str">
        <v>Profile|0.03|</v>
      </c>
      <c r="JM340" t="str">
        <v>Profile|0.03|A|</v>
      </c>
      <c r="JN340" t="str">
        <v>Profile|0.03|A|B|</v>
      </c>
      <c r="JO340" t="str">
        <v>Profile|0.05{A|C|</v>
      </c>
      <c r="JP340" t="str">
        <v>Profile|0.05|A|B|</v>
      </c>
      <c r="JQ340" t="str">
        <v>Profile|0.05|E|</v>
      </c>
      <c r="JR340" t="str">
        <v>Profile|0.05|E|F|</v>
      </c>
      <c r="JS340" t="str">
        <v>Profile|0.06|A|C|</v>
      </c>
      <c r="JT340" t="str">
        <v>Profile|0.1|A|A|</v>
      </c>
      <c r="JU340" t="str">
        <v>Profile|0.1|D1|</v>
      </c>
      <c r="JV340" t="str">
        <v>Profile|A|B|C|</v>
      </c>
      <c r="JW340" t="str">
        <v>Proile|.002|A|B|J-K</v>
      </c>
      <c r="JX340" t="str">
        <v>P-Thread Form</v>
      </c>
      <c r="JY340" t="str">
        <v>R  FULL RADIUS</v>
      </c>
      <c r="JZ340" t="str">
        <v>R.001/.006</v>
      </c>
      <c r="KA340" t="str">
        <v>R.003 MAX</v>
      </c>
      <c r="KB340" t="str">
        <v>R.005 MAX</v>
      </c>
      <c r="KC340" t="str">
        <v>R.030</v>
      </c>
      <c r="KD340" t="str">
        <v>R.25 MAX</v>
      </c>
      <c r="KE340" t="str">
        <v>R1.33 BASIC</v>
      </c>
      <c r="KF340" t="str">
        <v>R3.3</v>
      </c>
      <c r="KG340" t="str">
        <v>Ra 1.6 MAX</v>
      </c>
      <c r="KH340" t="str">
        <v>RAD @ FACE &amp; OD CHAMFER</v>
      </c>
      <c r="KI340" t="str">
        <v>RAD. @ ID &amp; BACK FACE</v>
      </c>
      <c r="KJ340" t="str">
        <v>RAD. @ OD &amp; BACK FACE</v>
      </c>
      <c r="KK340" t="str">
        <v>REMOVE SHRP EDGES .005 MAX</v>
      </c>
      <c r="KL340" t="str">
        <v>ROD SLOT CENTERED</v>
      </c>
      <c r="KM340" t="str">
        <v>SHARP OKAY</v>
      </c>
      <c r="KN340" t="str">
        <v>Slot Centered</v>
      </c>
      <c r="KO340" t="str">
        <v>SLOT WIDTH</v>
      </c>
      <c r="KP340" t="str">
        <v>Surface Finish Per Note 1</v>
      </c>
      <c r="KQ340" t="str">
        <v>Symmerty Balloon A_6</v>
      </c>
      <c r="KR340" t="str">
        <v>T27 HEXALOBE Per Note 1</v>
      </c>
      <c r="KS340" t="str">
        <v>T27 TORX</v>
      </c>
      <c r="KT340" t="str">
        <v>THRD DEPTH</v>
      </c>
      <c r="KU340" t="str">
        <v>Thread Form Per Note 3</v>
      </c>
      <c r="KV340" t="str">
        <v>THREAD INTO ROD SLOT</v>
      </c>
      <c r="KW340" t="str">
        <v>Thread Timed Print Note 6</v>
      </c>
      <c r="KX340" t="str">
        <v>TOOL MISMATCH PERMISSIBLE</v>
      </c>
      <c r="KY340" t="str">
        <v>Tot. Runout|Ø.002|C|</v>
      </c>
      <c r="KZ340" t="str">
        <v>Total Runout|.002|E|</v>
      </c>
      <c r="LA340" t="str">
        <v>TRIPLE LEAD THREAD</v>
      </c>
      <c r="LB340" t="str">
        <v>True Pos. |.001 (M)|A|</v>
      </c>
      <c r="LC340" t="str">
        <v>True Pos. |.002(M)|A|B|</v>
      </c>
      <c r="LD340" t="str">
        <v>True Pos. |.002|</v>
      </c>
      <c r="LE340" t="str">
        <v>True Pos. |.002|A|</v>
      </c>
      <c r="LF340" t="str">
        <v>True Pos. |.002|A|B|</v>
      </c>
      <c r="LG340" t="str">
        <v>True Pos. |.004|A|C|B|</v>
      </c>
      <c r="LH340" t="str">
        <v>True Pos. |.005(M)|A|B|</v>
      </c>
      <c r="LI340" t="str">
        <v>True Pos.|.000(L)|A|D|</v>
      </c>
      <c r="LJ340" t="str">
        <v>True Pos.|.000(M)|A|</v>
      </c>
      <c r="LK340" t="str">
        <v>True Pos.|.001(M)|A|</v>
      </c>
      <c r="LL340" t="str">
        <v>True Pos.|.001|B|</v>
      </c>
      <c r="LM340" t="str">
        <v>True Pos.|.001|E|</v>
      </c>
      <c r="LN340" t="str">
        <v>True Pos.|.002|A|</v>
      </c>
      <c r="LO340" t="str">
        <v>True Pos.|.002|B|</v>
      </c>
      <c r="LP340" t="str">
        <v>True Pos.|.002|C|</v>
      </c>
      <c r="LQ340" t="str">
        <v>True Pos.|.002|D1|</v>
      </c>
      <c r="LR340" t="str">
        <v>True Pos.|.002|D1|D2|</v>
      </c>
      <c r="LS340" t="str">
        <v>True Pos.|.05|A|</v>
      </c>
      <c r="LT340" t="str">
        <v>True Pos.|.1|A|B|C|</v>
      </c>
      <c r="LU340" t="str">
        <v>True Pos.|.13|A</v>
      </c>
      <c r="LV340" t="str">
        <v>True Pos.|0.05|A|</v>
      </c>
      <c r="LW340" t="str">
        <v>True Pos.|0.1|A|B|C|</v>
      </c>
      <c r="LX340" t="str">
        <v>True Pos.|0.13|A|</v>
      </c>
      <c r="LY340" t="str">
        <v>True Pos.|Ø.000(M)|A|</v>
      </c>
      <c r="LZ340" t="str">
        <v>True Pos.|Ø.000(M)|B|</v>
      </c>
      <c r="MA340" t="str">
        <v>True Pos.|Ø.001(M)|A(M)|</v>
      </c>
      <c r="MB340" t="str">
        <v>True Pos.|Ø.001(M)|A|</v>
      </c>
      <c r="MC340" t="str">
        <v>True Pos.|Ø.001|A|</v>
      </c>
      <c r="MD340" t="str">
        <v>True Pos.|Ø.001|C|</v>
      </c>
      <c r="ME340" t="str">
        <v>True Pos.|Ø.002(S)|A(S)|</v>
      </c>
      <c r="MF340" t="str">
        <v>True Pos.|Ø.002|A|</v>
      </c>
      <c r="MG340" t="str">
        <v>True Pos.|Ø.002|B|</v>
      </c>
      <c r="MH340" t="str">
        <v>True Pos.|Ø.002|C|</v>
      </c>
      <c r="MI340" t="str">
        <v>True Pos.|Ø.03(M)|A|</v>
      </c>
      <c r="MJ340" t="str">
        <v>True Pos.|Ø0.03(M)|A|</v>
      </c>
      <c r="MK340" t="str">
        <v>True Pos.|Ø0.05(L)|D|B|</v>
      </c>
      <c r="ML340" t="str">
        <v>True Pos.|Ø0.05|A|</v>
      </c>
      <c r="MM340" t="str">
        <v>True Pos.|Ø0.05|D|</v>
      </c>
      <c r="MN340" t="str">
        <v>True Pos.|Ø0.05|E|</v>
      </c>
      <c r="MO340" t="str">
        <v>True Pos.|Ø0.05|E|B|</v>
      </c>
      <c r="MP340" t="str">
        <v>True Pos.|SØ0.03|C|B|</v>
      </c>
      <c r="MQ340" t="str">
        <v>True Position|.002|A|B|</v>
      </c>
      <c r="MR340" t="str">
        <v>True. Pos.|Ø.001(M)|A|</v>
      </c>
      <c r="MS340" t="str">
        <v>True. Pps.|0.05|A|</v>
      </c>
      <c r="MT340" t="str">
        <v>Tumble Per Note 1</v>
      </c>
      <c r="MU340" t="str">
        <v>Tumble Per Note 2</v>
      </c>
    </row>
    <row r="341" spans="1:359">
      <c r="A341" t="s">
        <v>1179</v>
      </c>
      <c r="C341" s="74" t="str" cm="1">
        <f t="array" ref="C341:MU341">TRANSPOSE(_xlfn._xlws.SORT(_xlfn._xlws.FILTER($A$2:$A$499,ISNUMBER(SEARCH('Prt. Lib. &amp; Routine, Table'!L348,$A$2:$A$499)),"not found")))</f>
        <v>.0015 T.I.R. MAX</v>
      </c>
      <c r="D341" t="str">
        <v>.002 MAX ROOT RADIUS</v>
      </c>
      <c r="E341" t="str">
        <v>.012 BLUNT END</v>
      </c>
      <c r="F341" t="str">
        <v>.015 MAX</v>
      </c>
      <c r="G341" t="str">
        <v>.016 T.S.C.</v>
      </c>
      <c r="H341" t="str">
        <v>.017 BASIC</v>
      </c>
      <c r="I341" t="str">
        <v>.021 PITCH</v>
      </c>
      <c r="J341" t="str">
        <v>.022 BLUNT START</v>
      </c>
      <c r="K341" t="str">
        <v>.025 BASIC</v>
      </c>
      <c r="L341" t="str">
        <v>.035 BASIC</v>
      </c>
      <c r="M341" t="str">
        <v>.043 T.S.C</v>
      </c>
      <c r="N341" t="str">
        <v>.053 T.S.C.</v>
      </c>
      <c r="O341" t="str">
        <v>.060 HEX DEPTH</v>
      </c>
      <c r="P341" t="str">
        <v>.060 PITCH</v>
      </c>
      <c r="Q341" t="str">
        <v>.061 BASIC</v>
      </c>
      <c r="R341" t="str">
        <v>.07 HEX</v>
      </c>
      <c r="S341" t="str">
        <v>.070 HEX DEPTH</v>
      </c>
      <c r="T341" t="str">
        <v>.082 DRILL</v>
      </c>
      <c r="U341" t="str">
        <v>.082 DRILL DEPTH</v>
      </c>
      <c r="V341" t="str">
        <v>.094 HEX</v>
      </c>
      <c r="W341" t="str">
        <v>.115 T.S.C.</v>
      </c>
      <c r="X341" t="str">
        <v>.1195 / .1243 MAJOR DIAMETER</v>
      </c>
      <c r="Y341" t="str">
        <v>.1250 HEX</v>
      </c>
      <c r="Z341" t="str">
        <v>.157 MINOR DIAMETER</v>
      </c>
      <c r="AA341" t="str">
        <v>.172 FULL THD DEPTH</v>
      </c>
      <c r="AB341" t="str">
        <v>.172 MAJOR DIAMETER</v>
      </c>
      <c r="AC341" t="str">
        <v>.180 MIN DEPTH FULL THRD</v>
      </c>
      <c r="AD341" t="str">
        <v>.183 Ceter Line Thread Dwell</v>
      </c>
      <c r="AE341" t="str">
        <v>.208 MAX THRD DEPTH</v>
      </c>
      <c r="AF341" t="str">
        <v>.218 BOTTOM HALF OF SLOT</v>
      </c>
      <c r="AG341" t="str">
        <v>.261 BASIC</v>
      </c>
      <c r="AH341" t="str">
        <v>.314 T.S.C.</v>
      </c>
      <c r="AI341" t="str">
        <v>.315 BASIC</v>
      </c>
      <c r="AJ341" t="str">
        <v>.329 MINOR Ø</v>
      </c>
      <c r="AK341" t="str">
        <v>.330 BASIC</v>
      </c>
      <c r="AL341" t="str">
        <v>.35 TO TANGENT POINT</v>
      </c>
      <c r="AM341" t="str">
        <v>.375 MAJOR Ø</v>
      </c>
      <c r="AN341" t="str">
        <v>.390 BASIC</v>
      </c>
      <c r="AO341" t="str">
        <v>.440 BASIC</v>
      </c>
      <c r="AP341" t="str">
        <v>.64/.96 HIGH=Pass</v>
      </c>
      <c r="AQ341" t="str">
        <v>0.012 MAX</v>
      </c>
      <c r="AR341" t="str">
        <v>0.015 MAX</v>
      </c>
      <c r="AS341" t="str">
        <v>0.05 Per Note 2</v>
      </c>
      <c r="AT341" t="str">
        <v>0.500 PULLOUT ZONE</v>
      </c>
      <c r="AU341" t="str">
        <v>10-32 UNF-2A</v>
      </c>
      <c r="AV341" t="str">
        <v>12-28 UNF-2B</v>
      </c>
      <c r="AW341" t="str">
        <v>2.87 BASIC</v>
      </c>
      <c r="AX341" t="str">
        <v>2-56 UNC 2B 2 STARTS</v>
      </c>
      <c r="AY341" t="str">
        <v>3 LEAD THREAD</v>
      </c>
      <c r="AZ341" t="str">
        <v>32µIN Max</v>
      </c>
      <c r="BA341" t="str">
        <v>5/16"-24 UNF-2A</v>
      </c>
      <c r="BB341" t="str">
        <v>5/16-18 UNC 2A</v>
      </c>
      <c r="BC341" t="str">
        <v>5-44 UNF-2A</v>
      </c>
      <c r="BD341" t="str">
        <v>6-16µIN</v>
      </c>
      <c r="BE341" t="str">
        <v>65° BLEND</v>
      </c>
      <c r="BF341" t="str">
        <v>7.45 Top of Ball to Face</v>
      </c>
      <c r="BG341" t="str">
        <v>7/16-28 UNEF 2B</v>
      </c>
      <c r="BH341" t="str">
        <v>7/16-28-UNEF-2A</v>
      </c>
      <c r="BI341" t="str">
        <v>Alignment Per Note 3</v>
      </c>
      <c r="BJ341" t="str">
        <v>ANODIZE (SEE CHART)</v>
      </c>
      <c r="BK341" t="str">
        <v>ANODIZE AQUA Per Note 3</v>
      </c>
      <c r="BL341" t="str">
        <v>ANODIZE BOTTOM PORTION</v>
      </c>
      <c r="BM341" t="str">
        <v>ANODIZE COLOR AQUA</v>
      </c>
      <c r="BN341" t="str">
        <v>ANODIZE COLOR GREEN DWG NOTE 4</v>
      </c>
      <c r="BO341" t="str">
        <v>ANODIZE COLOR LIGHT BLUE</v>
      </c>
      <c r="BP341" t="str">
        <v>ANODIZE GREEN Per Note 2</v>
      </c>
      <c r="BQ341" t="str">
        <v>ANODIZE GREY, Per Note 1</v>
      </c>
      <c r="BR341" t="str">
        <v>ANODIZE MAGENTA</v>
      </c>
      <c r="BS341" t="str">
        <v>Anodize Per note 3</v>
      </c>
      <c r="BT341" t="str">
        <v>Anodize Per Note 4</v>
      </c>
      <c r="BU341" t="str">
        <v>ANODIZE SEAFOAM</v>
      </c>
      <c r="BV341" t="str">
        <v>Balloon 11 Symmetry</v>
      </c>
      <c r="BW341" t="str">
        <v>Balloon 12 Symmetry</v>
      </c>
      <c r="BX341" t="str">
        <v>Balloon 13 Hole Centered</v>
      </c>
      <c r="BY341" t="str">
        <v>Balloon 13 Symmerty</v>
      </c>
      <c r="BZ341" t="str">
        <v>Balloon 2 Symmetry</v>
      </c>
      <c r="CA341" t="str">
        <v>Balloon 21 CENTERED</v>
      </c>
      <c r="CB341" t="str">
        <v>Balloon 29 Symmetry</v>
      </c>
      <c r="CC341" t="str">
        <v>Balloon 3 Symmetry</v>
      </c>
      <c r="CD341" t="str">
        <v>Balloon 4 Symmetry</v>
      </c>
      <c r="CE341" t="str">
        <v>Balloon 5 blend to SØ .340</v>
      </c>
      <c r="CF341" t="str">
        <v>Balloon 5 Symmetry</v>
      </c>
      <c r="CG341" t="str">
        <v>Balloon 6 Centered</v>
      </c>
      <c r="CH341" t="str">
        <v>Balloon 9 Function Check</v>
      </c>
      <c r="CI341" t="str">
        <v>Balloon 9 Symmerty</v>
      </c>
      <c r="CJ341" t="str">
        <v>Balloons 2 &amp; 17 Symmetry |.001|A|</v>
      </c>
      <c r="CK341" t="str">
        <v>Basic Ø 3.6</v>
      </c>
      <c r="CL341" t="str">
        <v>BEAD BLAST</v>
      </c>
      <c r="CM341" t="str">
        <v>BLAST ALUMINUM OXIDE</v>
      </c>
      <c r="CN341" t="str">
        <v>Blast Note 2</v>
      </c>
      <c r="CO341" t="str">
        <v xml:space="preserve">BLAST Per Note 1 </v>
      </c>
      <c r="CP341" t="str">
        <v>BLAST Per Note 2</v>
      </c>
      <c r="CQ341" t="str">
        <v>BLAST Per Note 3</v>
      </c>
      <c r="CR341" t="str">
        <v>BLAST Per Note 4</v>
      </c>
      <c r="CS341" t="str">
        <v>BLAST Per Note 8</v>
      </c>
      <c r="CT341" t="str">
        <v>BLAST Per Traveler, MATT FINISH</v>
      </c>
      <c r="CU341" t="str">
        <v>BLAST WITH 16 GRIT ALUMINUM OXIDE</v>
      </c>
      <c r="CV341" t="str">
        <v>BLAST, Uniform Finish Per Note 3</v>
      </c>
      <c r="CW341" t="str">
        <v>BREAK EDGE</v>
      </c>
      <c r="CX341" t="str">
        <v>BREAK EDGE .014</v>
      </c>
      <c r="CY341" t="str">
        <v>BREAK EDGES Note 2</v>
      </c>
      <c r="CZ341" t="str">
        <v>BREAK SHARP Per Note 1</v>
      </c>
      <c r="DA341" t="str">
        <v>BREAK SHARPS Per Note 1</v>
      </c>
      <c r="DB341" t="str">
        <v>CE 2729</v>
      </c>
      <c r="DC341" t="str">
        <v>CE Logo per Note 3</v>
      </c>
      <c r="DD341" t="str">
        <v>CE MARK</v>
      </c>
      <c r="DE341" t="str">
        <v>Chips/Debris Removed</v>
      </c>
      <c r="DF341" t="str">
        <v>Coat Per Note 2</v>
      </c>
      <c r="DG341" t="str">
        <v>C-Sink Ø .155</v>
      </c>
      <c r="DH341" t="str">
        <v>C-Sink Ø5.2</v>
      </c>
      <c r="DI341" t="str">
        <v>Deburred</v>
      </c>
      <c r="DJ341" t="str">
        <v>DIM "A" NoGo</v>
      </c>
      <c r="DK341" t="str">
        <v>DIM "A" NoGo Hexalobe</v>
      </c>
      <c r="DL341" t="str">
        <v>EDGE BREAK</v>
      </c>
      <c r="DM341" t="str">
        <v>EDGE BREAK MIN R.004, MAX R.010</v>
      </c>
      <c r="DN341" t="str">
        <v>Edge Break per Note 1</v>
      </c>
      <c r="DO341" t="str">
        <v>ELECTROPOLISH Per Note 1</v>
      </c>
      <c r="DP341" t="str">
        <v>Finish Per Note 3</v>
      </c>
      <c r="DQ341" t="str">
        <v>FLUTE POSITION Per Note 3</v>
      </c>
      <c r="DR341" t="str">
        <v>FULL R</v>
      </c>
      <c r="DS341" t="str">
        <v>FULL RADIUS</v>
      </c>
      <c r="DT341" t="str">
        <v xml:space="preserve">FULL RADIUS </v>
      </c>
      <c r="DU341" t="str">
        <v>Function Check  (.2340 .2360 FULL)</v>
      </c>
      <c r="DV341" t="str">
        <v>FUNCTIONAL  HEXALOBE</v>
      </c>
      <c r="DW341" t="str">
        <v>GLASS BEAD Per Note 3</v>
      </c>
      <c r="DX341" t="str">
        <v>Globus Logo per Note 3</v>
      </c>
      <c r="DY341" t="str">
        <v>Gold Anodized Color</v>
      </c>
      <c r="DZ341" t="str">
        <v>Green Anodized Color</v>
      </c>
      <c r="EA341" t="str">
        <v>GRIT BLAST Per Note 3</v>
      </c>
      <c r="EB341" t="str">
        <v>Grit Blast Per Note 4</v>
      </c>
      <c r="EC341" t="str">
        <v>GRIT BLAST, DWG NOTE 3</v>
      </c>
      <c r="ED341" t="str">
        <v>HEX MINOR Ø.1292</v>
      </c>
      <c r="EE341" t="str">
        <v xml:space="preserve">HEXALOBE </v>
      </c>
      <c r="EF341" t="str">
        <v>HEXALOBE FUNCTION</v>
      </c>
      <c r="EG341" t="str">
        <v>Hexalobe Minor</v>
      </c>
      <c r="EH341" t="str">
        <v>Hexalobe NV-30</v>
      </c>
      <c r="EI341" t="str">
        <v>HEXALOBE ORIENTATION</v>
      </c>
      <c r="EJ341" t="str">
        <v>Inspect per operation 30 comments</v>
      </c>
      <c r="EK341" t="str">
        <v>INT / EXT CORNERS: R.002 TO R.010</v>
      </c>
      <c r="EL341" t="str">
        <v>INT /EXT CORNERS R.05 TO R.03</v>
      </c>
      <c r="EM341" t="str">
        <v>John is a Geek</v>
      </c>
      <c r="EN341" t="str">
        <v>LASER ETCH</v>
      </c>
      <c r="EO341" t="str">
        <v>Laser Etch Per Note 7</v>
      </c>
      <c r="EP341" t="str">
        <v xml:space="preserve">LASER MARK "CE" DWG NOTE 10 </v>
      </c>
      <c r="EQ341" t="str">
        <v>Laser Mark "P1-15004-08", Per Note 3</v>
      </c>
      <c r="ER341" t="str">
        <v>Laser Mark "P2-15004-08", Per Note 3</v>
      </c>
      <c r="ES341" t="str">
        <v>Laser Mark "P3-15004-08", Per Note 3</v>
      </c>
      <c r="ET341" t="str">
        <v>Laser Mark "P4-15004-08", Per Note 3</v>
      </c>
      <c r="EU341" t="str">
        <v xml:space="preserve">LASER MARK LOGO DWG NOTE 9 </v>
      </c>
      <c r="EV341" t="str">
        <v xml:space="preserve">LASER MARK LOT NUMBER DWG NOTE 8 </v>
      </c>
      <c r="EW341" t="str">
        <v>Laser Mark Lot, Per Note 3</v>
      </c>
      <c r="EX341" t="str">
        <v xml:space="preserve">LASER MARK PART NUMBER DWG NOTE 8 </v>
      </c>
      <c r="EY341" t="str">
        <v>LASER: 13000000</v>
      </c>
      <c r="EZ341" t="str">
        <v>LASER: CE 2797</v>
      </c>
      <c r="FA341" t="str">
        <v>LASER: LOGO</v>
      </c>
      <c r="FB341" t="str">
        <v xml:space="preserve">LASER: Lot # Per RE-75-001 </v>
      </c>
      <c r="FC341" t="str">
        <v>LAST THREAD</v>
      </c>
      <c r="FD341" t="str">
        <v>LEAD .0625</v>
      </c>
      <c r="FE341" t="str">
        <v>LOGO</v>
      </c>
      <c r="FF341" t="str">
        <v>Lot (Control) Number per Note 3</v>
      </c>
      <c r="FG341" t="str">
        <v>LOT NO.</v>
      </c>
      <c r="FH341" t="str">
        <v>LOT NUMBER</v>
      </c>
      <c r="FI341" t="str">
        <v>LOT NUMBER PER NUVASIVE SOP 9002007</v>
      </c>
      <c r="FJ341" t="str">
        <v>M 4X 0.5 - 6G - 0.063R - LH</v>
      </c>
      <c r="FK341" t="str">
        <v>M4 X 0.5 - 6G - 0.063R</v>
      </c>
      <c r="FL341" t="str">
        <v>M4 X 0.5 - 6G - 0.063R - LH</v>
      </c>
      <c r="FM341" t="str">
        <v>M4.5 X .75 6g</v>
      </c>
      <c r="FN341" t="str">
        <v>M4.5 X 0.75 6g</v>
      </c>
      <c r="FO341" t="str">
        <v>M5x0.8-6g</v>
      </c>
      <c r="FP341" t="str">
        <v xml:space="preserve">M5x0.8-6g </v>
      </c>
      <c r="FQ341" t="str">
        <v>M6 X .75 6g</v>
      </c>
      <c r="FR341" t="str">
        <v>M6 X 0.75-6g</v>
      </c>
      <c r="FS341" t="str">
        <v>M6 X0.75 - 6g</v>
      </c>
      <c r="FT341" t="str">
        <v>M6X0.75 - 6H</v>
      </c>
      <c r="FU341" t="str">
        <v>M7 X 1.00 6g THREAD</v>
      </c>
      <c r="FV341" t="str">
        <v>M7X1.00 6g THREAD</v>
      </c>
      <c r="FW341" t="str">
        <v>M7X1.00 6h THREAD</v>
      </c>
      <c r="FX341" t="str">
        <v>Magenta Anodized Color</v>
      </c>
      <c r="FY341" t="str">
        <v>MAJOR Ø .380</v>
      </c>
      <c r="FZ341" t="str">
        <v>MAJORØ</v>
      </c>
      <c r="GA341" t="str">
        <v>MATT FINISH Per Note 3</v>
      </c>
      <c r="GB341" t="str">
        <v>MATT FINISH Per Traveler</v>
      </c>
      <c r="GC341" t="str">
        <v>MATTE FINISH</v>
      </c>
      <c r="GD341" t="str">
        <v>MATTE FINISH DWG NOTE 3</v>
      </c>
      <c r="GE341" t="str">
        <v>MATTE FINISH Note 3</v>
      </c>
      <c r="GF341" t="str">
        <v>Matte Finish Per Note 3</v>
      </c>
      <c r="GG341" t="str">
        <v>MATTE FINISH SIZE 10 GLASS BEAD</v>
      </c>
      <c r="GH341" t="str">
        <v>MAX ROOT RADIUS</v>
      </c>
      <c r="GI341" t="str">
        <v xml:space="preserve">Mill Profile Centered </v>
      </c>
      <c r="GJ341" t="str">
        <v>Minor Ø Unconstrained Check</v>
      </c>
      <c r="GK341" t="str">
        <v>MINOR Ø.1336</v>
      </c>
      <c r="GL341" t="str">
        <v>NO ANODIZE Per note 8</v>
      </c>
      <c r="GM341" t="str">
        <v>NO ANODIZE Per note 9</v>
      </c>
      <c r="GN341" t="str">
        <v>No Nicks, Scratches, Tool Marks, etc.</v>
      </c>
      <c r="GO341" t="str">
        <v>No Nicks,Scratches,Tool Marks,etc.</v>
      </c>
      <c r="GP341" t="str">
        <v>NO TOOL MARKS</v>
      </c>
      <c r="GQ341" t="str">
        <v>NOTE 3 THREAD RELIEF</v>
      </c>
      <c r="GR341" t="str">
        <v>NV-27 FUNC.</v>
      </c>
      <c r="GS341" t="str">
        <v>NV-30 DIM A</v>
      </c>
      <c r="GT341" t="str">
        <v>NV-30 DIM B</v>
      </c>
      <c r="GU341" t="str">
        <v>NV-30 DIM F</v>
      </c>
      <c r="GV341" t="str">
        <v>Ø .1250 HEX</v>
      </c>
      <c r="GW341" t="str">
        <v>Ø 9.4 MAJOR</v>
      </c>
      <c r="GX341" t="str">
        <v>Ø.096 MAX PILOT HOLE</v>
      </c>
      <c r="GY341" t="str">
        <v>Ø.125 THRU</v>
      </c>
      <c r="GZ341" t="str">
        <v>Ø.205 COUNTERSINK</v>
      </c>
      <c r="HA341" t="str">
        <v>Ø.260 T.S.C.</v>
      </c>
      <c r="HB341" t="str">
        <v>Ø.500 BASIC</v>
      </c>
      <c r="HC341" t="str">
        <v xml:space="preserve">OVAL CENTERED </v>
      </c>
      <c r="HD341" t="str">
        <v>PART NO. 15100</v>
      </c>
      <c r="HE341" t="str">
        <v>PART NUMBER 13100000</v>
      </c>
      <c r="HF341" t="str">
        <v>PART NUMBER 13600000</v>
      </c>
      <c r="HG341" t="str">
        <v>Part Number per Note 3</v>
      </c>
      <c r="HH341" t="str">
        <v>PD 5/16-18 UNC 2A</v>
      </c>
      <c r="HI341" t="str">
        <v>Perp.|0.05|A|</v>
      </c>
      <c r="HJ341" t="str">
        <v>PILOT THRU HOLE PRESENT</v>
      </c>
      <c r="HK341" t="str">
        <v>PITCH .060</v>
      </c>
      <c r="HL341" t="str">
        <v>Profile |.001|A|</v>
      </c>
      <c r="HM341" t="str">
        <v>Profile |.0015 | A | X-Y</v>
      </c>
      <c r="HN341" t="str">
        <v>Profile |.002| |A|B| X-Y</v>
      </c>
      <c r="HO341" t="str">
        <v>Profile |.002|A|B|</v>
      </c>
      <c r="HP341" t="str">
        <v>Profile |.002|A|B| X-Y</v>
      </c>
      <c r="HQ341" t="str">
        <v>Profile:|010|A|B|C|</v>
      </c>
      <c r="HR341" t="str">
        <v>Profile| .002| A|B|</v>
      </c>
      <c r="HS341" t="str">
        <v>Profile|.001|</v>
      </c>
      <c r="HT341" t="str">
        <v>Profile|.001|A|</v>
      </c>
      <c r="HU341" t="str">
        <v>Profile|.001|A|B|</v>
      </c>
      <c r="HV341" t="str">
        <v xml:space="preserve">Profile|.001|A|B| A&lt;-&gt;B </v>
      </c>
      <c r="HW341" t="str">
        <v>Profile|.001|A|B| C&lt;-&gt;D</v>
      </c>
      <c r="HX341" t="str">
        <v>Profile|.001|A|B| L-M</v>
      </c>
      <c r="HY341" t="str">
        <v>Profile|.001|A|B| P-Q</v>
      </c>
      <c r="HZ341" t="str">
        <v>Profile|.001|A|B|C&lt;-&gt;D</v>
      </c>
      <c r="IA341" t="str">
        <v>Profile|.001|A|C&lt;--&gt;D</v>
      </c>
      <c r="IB341" t="str">
        <v>Profile|.001|A|UNILATERAL</v>
      </c>
      <c r="IC341" t="str">
        <v>Profile|.001|C|</v>
      </c>
      <c r="ID341" t="str">
        <v>Profile|.0012|D1|</v>
      </c>
      <c r="IE341" t="str">
        <v>Profile|.0015| A-B UNI.</v>
      </c>
      <c r="IF341" t="str">
        <v>Profile|.0015| UNI.</v>
      </c>
      <c r="IG341" t="str">
        <v>Profile|.0015|A| X-Y</v>
      </c>
      <c r="IH341" t="str">
        <v>Profile|.0015|E|F|</v>
      </c>
      <c r="II341" t="str">
        <v>Profile|.0016|B|D|</v>
      </c>
      <c r="IJ341" t="str">
        <v>Profile|.002(U).000|A|</v>
      </c>
      <c r="IK341" t="str">
        <v>Profile|.002|</v>
      </c>
      <c r="IL341" t="str">
        <v>Profile|.002|A</v>
      </c>
      <c r="IM341" t="str">
        <v>Profile|.002|A|</v>
      </c>
      <c r="IN341" t="str">
        <v>Profile|.002|A|B|</v>
      </c>
      <c r="IO341" t="str">
        <v xml:space="preserve">Profile|.002|A|B| A&lt;-&gt;B </v>
      </c>
      <c r="IP341" t="str">
        <v>Profile|.002|A|B| C&lt;-&gt;D</v>
      </c>
      <c r="IQ341" t="str">
        <v>Profile|.002|A|B| X-Y</v>
      </c>
      <c r="IR341" t="str">
        <v>Profile|.002|A|B|C|X-Y</v>
      </c>
      <c r="IS341" t="str">
        <v>Profile|.002|A|B|X&lt;--&gt;Y</v>
      </c>
      <c r="IT341" t="str">
        <v>Profile|.002|A|B|X-Y</v>
      </c>
      <c r="IU341" t="str">
        <v>Profile|.002|A|C|</v>
      </c>
      <c r="IV341" t="str">
        <v>Profile|.002|C|A|</v>
      </c>
      <c r="IW341" t="str">
        <v>Profile|.002|C|B|</v>
      </c>
      <c r="IX341" t="str">
        <v>Profile|.0020|</v>
      </c>
      <c r="IY341" t="str">
        <v>Profile|.003|A|</v>
      </c>
      <c r="IZ341" t="str">
        <v>Profile|.003|A|B|C| Uni.</v>
      </c>
      <c r="JA341" t="str">
        <v>Profile|.003|E|F|</v>
      </c>
      <c r="JB341" t="str">
        <v>Profile|.004(U) .003|A|B|C|</v>
      </c>
      <c r="JC341" t="str">
        <v>Profile|.004|A| UNI.</v>
      </c>
      <c r="JD341" t="str">
        <v>Profile|.005|A|C|</v>
      </c>
      <c r="JE341" t="str">
        <v>Profile|.005|A|C|A&lt;--&gt;B, C&lt;--&gt;D</v>
      </c>
      <c r="JF341" t="str">
        <v>Profile|.005|A|D| A-B UNI.</v>
      </c>
      <c r="JG341" t="str">
        <v>Profile|.005|A|D| UNI.</v>
      </c>
      <c r="JH341" t="str">
        <v>Profile|.010|A|B|</v>
      </c>
      <c r="JI341" t="str">
        <v>Profile|.010|A|B|C|</v>
      </c>
      <c r="JJ341" t="str">
        <v>Profile|.03|A|</v>
      </c>
      <c r="JK341" t="str">
        <v>Profile|.05|A|B|</v>
      </c>
      <c r="JL341" t="str">
        <v>Profile|0.03|</v>
      </c>
      <c r="JM341" t="str">
        <v>Profile|0.03|A|</v>
      </c>
      <c r="JN341" t="str">
        <v>Profile|0.03|A|B|</v>
      </c>
      <c r="JO341" t="str">
        <v>Profile|0.05{A|C|</v>
      </c>
      <c r="JP341" t="str">
        <v>Profile|0.05|A|B|</v>
      </c>
      <c r="JQ341" t="str">
        <v>Profile|0.05|E|</v>
      </c>
      <c r="JR341" t="str">
        <v>Profile|0.05|E|F|</v>
      </c>
      <c r="JS341" t="str">
        <v>Profile|0.06|A|C|</v>
      </c>
      <c r="JT341" t="str">
        <v>Profile|0.1|A|A|</v>
      </c>
      <c r="JU341" t="str">
        <v>Profile|0.1|D1|</v>
      </c>
      <c r="JV341" t="str">
        <v>Profile|A|B|C|</v>
      </c>
      <c r="JW341" t="str">
        <v>Proile|.002|A|B|J-K</v>
      </c>
      <c r="JX341" t="str">
        <v>P-Thread Form</v>
      </c>
      <c r="JY341" t="str">
        <v>R  FULL RADIUS</v>
      </c>
      <c r="JZ341" t="str">
        <v>R.001/.006</v>
      </c>
      <c r="KA341" t="str">
        <v>R.003 MAX</v>
      </c>
      <c r="KB341" t="str">
        <v>R.005 MAX</v>
      </c>
      <c r="KC341" t="str">
        <v>R.030</v>
      </c>
      <c r="KD341" t="str">
        <v>R.25 MAX</v>
      </c>
      <c r="KE341" t="str">
        <v>R1.33 BASIC</v>
      </c>
      <c r="KF341" t="str">
        <v>R3.3</v>
      </c>
      <c r="KG341" t="str">
        <v>Ra 1.6 MAX</v>
      </c>
      <c r="KH341" t="str">
        <v>RAD @ FACE &amp; OD CHAMFER</v>
      </c>
      <c r="KI341" t="str">
        <v>RAD. @ ID &amp; BACK FACE</v>
      </c>
      <c r="KJ341" t="str">
        <v>RAD. @ OD &amp; BACK FACE</v>
      </c>
      <c r="KK341" t="str">
        <v>REMOVE SHRP EDGES .005 MAX</v>
      </c>
      <c r="KL341" t="str">
        <v>ROD SLOT CENTERED</v>
      </c>
      <c r="KM341" t="str">
        <v>SHARP OKAY</v>
      </c>
      <c r="KN341" t="str">
        <v>Slot Centered</v>
      </c>
      <c r="KO341" t="str">
        <v>SLOT WIDTH</v>
      </c>
      <c r="KP341" t="str">
        <v>Surface Finish Per Note 1</v>
      </c>
      <c r="KQ341" t="str">
        <v>Symmerty Balloon A_6</v>
      </c>
      <c r="KR341" t="str">
        <v>T27 HEXALOBE Per Note 1</v>
      </c>
      <c r="KS341" t="str">
        <v>T27 TORX</v>
      </c>
      <c r="KT341" t="str">
        <v>THRD DEPTH</v>
      </c>
      <c r="KU341" t="str">
        <v>Thread Form Per Note 3</v>
      </c>
      <c r="KV341" t="str">
        <v>THREAD INTO ROD SLOT</v>
      </c>
      <c r="KW341" t="str">
        <v>Thread Timed Print Note 6</v>
      </c>
      <c r="KX341" t="str">
        <v>TOOL MISMATCH PERMISSIBLE</v>
      </c>
      <c r="KY341" t="str">
        <v>Tot. Runout|Ø.002|C|</v>
      </c>
      <c r="KZ341" t="str">
        <v>Total Runout|.002|E|</v>
      </c>
      <c r="LA341" t="str">
        <v>TRIPLE LEAD THREAD</v>
      </c>
      <c r="LB341" t="str">
        <v>True Pos. |.001 (M)|A|</v>
      </c>
      <c r="LC341" t="str">
        <v>True Pos. |.002(M)|A|B|</v>
      </c>
      <c r="LD341" t="str">
        <v>True Pos. |.002|</v>
      </c>
      <c r="LE341" t="str">
        <v>True Pos. |.002|A|</v>
      </c>
      <c r="LF341" t="str">
        <v>True Pos. |.002|A|B|</v>
      </c>
      <c r="LG341" t="str">
        <v>True Pos. |.004|A|C|B|</v>
      </c>
      <c r="LH341" t="str">
        <v>True Pos. |.005(M)|A|B|</v>
      </c>
      <c r="LI341" t="str">
        <v>True Pos.|.000(L)|A|D|</v>
      </c>
      <c r="LJ341" t="str">
        <v>True Pos.|.000(M)|A|</v>
      </c>
      <c r="LK341" t="str">
        <v>True Pos.|.001(M)|A|</v>
      </c>
      <c r="LL341" t="str">
        <v>True Pos.|.001|B|</v>
      </c>
      <c r="LM341" t="str">
        <v>True Pos.|.001|E|</v>
      </c>
      <c r="LN341" t="str">
        <v>True Pos.|.002|A|</v>
      </c>
      <c r="LO341" t="str">
        <v>True Pos.|.002|B|</v>
      </c>
      <c r="LP341" t="str">
        <v>True Pos.|.002|C|</v>
      </c>
      <c r="LQ341" t="str">
        <v>True Pos.|.002|D1|</v>
      </c>
      <c r="LR341" t="str">
        <v>True Pos.|.002|D1|D2|</v>
      </c>
      <c r="LS341" t="str">
        <v>True Pos.|.05|A|</v>
      </c>
      <c r="LT341" t="str">
        <v>True Pos.|.1|A|B|C|</v>
      </c>
      <c r="LU341" t="str">
        <v>True Pos.|.13|A</v>
      </c>
      <c r="LV341" t="str">
        <v>True Pos.|0.05|A|</v>
      </c>
      <c r="LW341" t="str">
        <v>True Pos.|0.1|A|B|C|</v>
      </c>
      <c r="LX341" t="str">
        <v>True Pos.|0.13|A|</v>
      </c>
      <c r="LY341" t="str">
        <v>True Pos.|Ø.000(M)|A|</v>
      </c>
      <c r="LZ341" t="str">
        <v>True Pos.|Ø.000(M)|B|</v>
      </c>
      <c r="MA341" t="str">
        <v>True Pos.|Ø.001(M)|A(M)|</v>
      </c>
      <c r="MB341" t="str">
        <v>True Pos.|Ø.001(M)|A|</v>
      </c>
      <c r="MC341" t="str">
        <v>True Pos.|Ø.001|A|</v>
      </c>
      <c r="MD341" t="str">
        <v>True Pos.|Ø.001|C|</v>
      </c>
      <c r="ME341" t="str">
        <v>True Pos.|Ø.002(S)|A(S)|</v>
      </c>
      <c r="MF341" t="str">
        <v>True Pos.|Ø.002|A|</v>
      </c>
      <c r="MG341" t="str">
        <v>True Pos.|Ø.002|B|</v>
      </c>
      <c r="MH341" t="str">
        <v>True Pos.|Ø.002|C|</v>
      </c>
      <c r="MI341" t="str">
        <v>True Pos.|Ø.03(M)|A|</v>
      </c>
      <c r="MJ341" t="str">
        <v>True Pos.|Ø0.03(M)|A|</v>
      </c>
      <c r="MK341" t="str">
        <v>True Pos.|Ø0.05(L)|D|B|</v>
      </c>
      <c r="ML341" t="str">
        <v>True Pos.|Ø0.05|A|</v>
      </c>
      <c r="MM341" t="str">
        <v>True Pos.|Ø0.05|D|</v>
      </c>
      <c r="MN341" t="str">
        <v>True Pos.|Ø0.05|E|</v>
      </c>
      <c r="MO341" t="str">
        <v>True Pos.|Ø0.05|E|B|</v>
      </c>
      <c r="MP341" t="str">
        <v>True Pos.|SØ0.03|C|B|</v>
      </c>
      <c r="MQ341" t="str">
        <v>True Position|.002|A|B|</v>
      </c>
      <c r="MR341" t="str">
        <v>True. Pos.|Ø.001(M)|A|</v>
      </c>
      <c r="MS341" t="str">
        <v>True. Pps.|0.05|A|</v>
      </c>
      <c r="MT341" t="str">
        <v>Tumble Per Note 1</v>
      </c>
      <c r="MU341" t="str">
        <v>Tumble Per Note 2</v>
      </c>
    </row>
    <row r="342" spans="1:359">
      <c r="A342" t="s">
        <v>1180</v>
      </c>
      <c r="C342" s="74" t="str" cm="1">
        <f t="array" ref="C342:MU342">TRANSPOSE(_xlfn._xlws.SORT(_xlfn._xlws.FILTER($A$2:$A$499,ISNUMBER(SEARCH('Prt. Lib. &amp; Routine, Table'!L349,$A$2:$A$499)),"not found")))</f>
        <v>.0015 T.I.R. MAX</v>
      </c>
      <c r="D342" t="str">
        <v>.002 MAX ROOT RADIUS</v>
      </c>
      <c r="E342" t="str">
        <v>.012 BLUNT END</v>
      </c>
      <c r="F342" t="str">
        <v>.015 MAX</v>
      </c>
      <c r="G342" t="str">
        <v>.016 T.S.C.</v>
      </c>
      <c r="H342" t="str">
        <v>.017 BASIC</v>
      </c>
      <c r="I342" t="str">
        <v>.021 PITCH</v>
      </c>
      <c r="J342" t="str">
        <v>.022 BLUNT START</v>
      </c>
      <c r="K342" t="str">
        <v>.025 BASIC</v>
      </c>
      <c r="L342" t="str">
        <v>.035 BASIC</v>
      </c>
      <c r="M342" t="str">
        <v>.043 T.S.C</v>
      </c>
      <c r="N342" t="str">
        <v>.053 T.S.C.</v>
      </c>
      <c r="O342" t="str">
        <v>.060 HEX DEPTH</v>
      </c>
      <c r="P342" t="str">
        <v>.060 PITCH</v>
      </c>
      <c r="Q342" t="str">
        <v>.061 BASIC</v>
      </c>
      <c r="R342" t="str">
        <v>.07 HEX</v>
      </c>
      <c r="S342" t="str">
        <v>.070 HEX DEPTH</v>
      </c>
      <c r="T342" t="str">
        <v>.082 DRILL</v>
      </c>
      <c r="U342" t="str">
        <v>.082 DRILL DEPTH</v>
      </c>
      <c r="V342" t="str">
        <v>.094 HEX</v>
      </c>
      <c r="W342" t="str">
        <v>.115 T.S.C.</v>
      </c>
      <c r="X342" t="str">
        <v>.1195 / .1243 MAJOR DIAMETER</v>
      </c>
      <c r="Y342" t="str">
        <v>.1250 HEX</v>
      </c>
      <c r="Z342" t="str">
        <v>.157 MINOR DIAMETER</v>
      </c>
      <c r="AA342" t="str">
        <v>.172 FULL THD DEPTH</v>
      </c>
      <c r="AB342" t="str">
        <v>.172 MAJOR DIAMETER</v>
      </c>
      <c r="AC342" t="str">
        <v>.180 MIN DEPTH FULL THRD</v>
      </c>
      <c r="AD342" t="str">
        <v>.183 Ceter Line Thread Dwell</v>
      </c>
      <c r="AE342" t="str">
        <v>.208 MAX THRD DEPTH</v>
      </c>
      <c r="AF342" t="str">
        <v>.218 BOTTOM HALF OF SLOT</v>
      </c>
      <c r="AG342" t="str">
        <v>.261 BASIC</v>
      </c>
      <c r="AH342" t="str">
        <v>.314 T.S.C.</v>
      </c>
      <c r="AI342" t="str">
        <v>.315 BASIC</v>
      </c>
      <c r="AJ342" t="str">
        <v>.329 MINOR Ø</v>
      </c>
      <c r="AK342" t="str">
        <v>.330 BASIC</v>
      </c>
      <c r="AL342" t="str">
        <v>.35 TO TANGENT POINT</v>
      </c>
      <c r="AM342" t="str">
        <v>.375 MAJOR Ø</v>
      </c>
      <c r="AN342" t="str">
        <v>.390 BASIC</v>
      </c>
      <c r="AO342" t="str">
        <v>.440 BASIC</v>
      </c>
      <c r="AP342" t="str">
        <v>.64/.96 HIGH=Pass</v>
      </c>
      <c r="AQ342" t="str">
        <v>0.012 MAX</v>
      </c>
      <c r="AR342" t="str">
        <v>0.015 MAX</v>
      </c>
      <c r="AS342" t="str">
        <v>0.05 Per Note 2</v>
      </c>
      <c r="AT342" t="str">
        <v>0.500 PULLOUT ZONE</v>
      </c>
      <c r="AU342" t="str">
        <v>10-32 UNF-2A</v>
      </c>
      <c r="AV342" t="str">
        <v>12-28 UNF-2B</v>
      </c>
      <c r="AW342" t="str">
        <v>2.87 BASIC</v>
      </c>
      <c r="AX342" t="str">
        <v>2-56 UNC 2B 2 STARTS</v>
      </c>
      <c r="AY342" t="str">
        <v>3 LEAD THREAD</v>
      </c>
      <c r="AZ342" t="str">
        <v>32µIN Max</v>
      </c>
      <c r="BA342" t="str">
        <v>5/16"-24 UNF-2A</v>
      </c>
      <c r="BB342" t="str">
        <v>5/16-18 UNC 2A</v>
      </c>
      <c r="BC342" t="str">
        <v>5-44 UNF-2A</v>
      </c>
      <c r="BD342" t="str">
        <v>6-16µIN</v>
      </c>
      <c r="BE342" t="str">
        <v>65° BLEND</v>
      </c>
      <c r="BF342" t="str">
        <v>7.45 Top of Ball to Face</v>
      </c>
      <c r="BG342" t="str">
        <v>7/16-28 UNEF 2B</v>
      </c>
      <c r="BH342" t="str">
        <v>7/16-28-UNEF-2A</v>
      </c>
      <c r="BI342" t="str">
        <v>Alignment Per Note 3</v>
      </c>
      <c r="BJ342" t="str">
        <v>ANODIZE (SEE CHART)</v>
      </c>
      <c r="BK342" t="str">
        <v>ANODIZE AQUA Per Note 3</v>
      </c>
      <c r="BL342" t="str">
        <v>ANODIZE BOTTOM PORTION</v>
      </c>
      <c r="BM342" t="str">
        <v>ANODIZE COLOR AQUA</v>
      </c>
      <c r="BN342" t="str">
        <v>ANODIZE COLOR GREEN DWG NOTE 4</v>
      </c>
      <c r="BO342" t="str">
        <v>ANODIZE COLOR LIGHT BLUE</v>
      </c>
      <c r="BP342" t="str">
        <v>ANODIZE GREEN Per Note 2</v>
      </c>
      <c r="BQ342" t="str">
        <v>ANODIZE GREY, Per Note 1</v>
      </c>
      <c r="BR342" t="str">
        <v>ANODIZE MAGENTA</v>
      </c>
      <c r="BS342" t="str">
        <v>Anodize Per note 3</v>
      </c>
      <c r="BT342" t="str">
        <v>Anodize Per Note 4</v>
      </c>
      <c r="BU342" t="str">
        <v>ANODIZE SEAFOAM</v>
      </c>
      <c r="BV342" t="str">
        <v>Balloon 11 Symmetry</v>
      </c>
      <c r="BW342" t="str">
        <v>Balloon 12 Symmetry</v>
      </c>
      <c r="BX342" t="str">
        <v>Balloon 13 Hole Centered</v>
      </c>
      <c r="BY342" t="str">
        <v>Balloon 13 Symmerty</v>
      </c>
      <c r="BZ342" t="str">
        <v>Balloon 2 Symmetry</v>
      </c>
      <c r="CA342" t="str">
        <v>Balloon 21 CENTERED</v>
      </c>
      <c r="CB342" t="str">
        <v>Balloon 29 Symmetry</v>
      </c>
      <c r="CC342" t="str">
        <v>Balloon 3 Symmetry</v>
      </c>
      <c r="CD342" t="str">
        <v>Balloon 4 Symmetry</v>
      </c>
      <c r="CE342" t="str">
        <v>Balloon 5 blend to SØ .340</v>
      </c>
      <c r="CF342" t="str">
        <v>Balloon 5 Symmetry</v>
      </c>
      <c r="CG342" t="str">
        <v>Balloon 6 Centered</v>
      </c>
      <c r="CH342" t="str">
        <v>Balloon 9 Function Check</v>
      </c>
      <c r="CI342" t="str">
        <v>Balloon 9 Symmerty</v>
      </c>
      <c r="CJ342" t="str">
        <v>Balloons 2 &amp; 17 Symmetry |.001|A|</v>
      </c>
      <c r="CK342" t="str">
        <v>Basic Ø 3.6</v>
      </c>
      <c r="CL342" t="str">
        <v>BEAD BLAST</v>
      </c>
      <c r="CM342" t="str">
        <v>BLAST ALUMINUM OXIDE</v>
      </c>
      <c r="CN342" t="str">
        <v>Blast Note 2</v>
      </c>
      <c r="CO342" t="str">
        <v xml:space="preserve">BLAST Per Note 1 </v>
      </c>
      <c r="CP342" t="str">
        <v>BLAST Per Note 2</v>
      </c>
      <c r="CQ342" t="str">
        <v>BLAST Per Note 3</v>
      </c>
      <c r="CR342" t="str">
        <v>BLAST Per Note 4</v>
      </c>
      <c r="CS342" t="str">
        <v>BLAST Per Note 8</v>
      </c>
      <c r="CT342" t="str">
        <v>BLAST Per Traveler, MATT FINISH</v>
      </c>
      <c r="CU342" t="str">
        <v>BLAST WITH 16 GRIT ALUMINUM OXIDE</v>
      </c>
      <c r="CV342" t="str">
        <v>BLAST, Uniform Finish Per Note 3</v>
      </c>
      <c r="CW342" t="str">
        <v>BREAK EDGE</v>
      </c>
      <c r="CX342" t="str">
        <v>BREAK EDGE .014</v>
      </c>
      <c r="CY342" t="str">
        <v>BREAK EDGES Note 2</v>
      </c>
      <c r="CZ342" t="str">
        <v>BREAK SHARP Per Note 1</v>
      </c>
      <c r="DA342" t="str">
        <v>BREAK SHARPS Per Note 1</v>
      </c>
      <c r="DB342" t="str">
        <v>CE 2729</v>
      </c>
      <c r="DC342" t="str">
        <v>CE Logo per Note 3</v>
      </c>
      <c r="DD342" t="str">
        <v>CE MARK</v>
      </c>
      <c r="DE342" t="str">
        <v>Chips/Debris Removed</v>
      </c>
      <c r="DF342" t="str">
        <v>Coat Per Note 2</v>
      </c>
      <c r="DG342" t="str">
        <v>C-Sink Ø .155</v>
      </c>
      <c r="DH342" t="str">
        <v>C-Sink Ø5.2</v>
      </c>
      <c r="DI342" t="str">
        <v>Deburred</v>
      </c>
      <c r="DJ342" t="str">
        <v>DIM "A" NoGo</v>
      </c>
      <c r="DK342" t="str">
        <v>DIM "A" NoGo Hexalobe</v>
      </c>
      <c r="DL342" t="str">
        <v>EDGE BREAK</v>
      </c>
      <c r="DM342" t="str">
        <v>EDGE BREAK MIN R.004, MAX R.010</v>
      </c>
      <c r="DN342" t="str">
        <v>Edge Break per Note 1</v>
      </c>
      <c r="DO342" t="str">
        <v>ELECTROPOLISH Per Note 1</v>
      </c>
      <c r="DP342" t="str">
        <v>Finish Per Note 3</v>
      </c>
      <c r="DQ342" t="str">
        <v>FLUTE POSITION Per Note 3</v>
      </c>
      <c r="DR342" t="str">
        <v>FULL R</v>
      </c>
      <c r="DS342" t="str">
        <v>FULL RADIUS</v>
      </c>
      <c r="DT342" t="str">
        <v xml:space="preserve">FULL RADIUS </v>
      </c>
      <c r="DU342" t="str">
        <v>Function Check  (.2340 .2360 FULL)</v>
      </c>
      <c r="DV342" t="str">
        <v>FUNCTIONAL  HEXALOBE</v>
      </c>
      <c r="DW342" t="str">
        <v>GLASS BEAD Per Note 3</v>
      </c>
      <c r="DX342" t="str">
        <v>Globus Logo per Note 3</v>
      </c>
      <c r="DY342" t="str">
        <v>Gold Anodized Color</v>
      </c>
      <c r="DZ342" t="str">
        <v>Green Anodized Color</v>
      </c>
      <c r="EA342" t="str">
        <v>GRIT BLAST Per Note 3</v>
      </c>
      <c r="EB342" t="str">
        <v>Grit Blast Per Note 4</v>
      </c>
      <c r="EC342" t="str">
        <v>GRIT BLAST, DWG NOTE 3</v>
      </c>
      <c r="ED342" t="str">
        <v>HEX MINOR Ø.1292</v>
      </c>
      <c r="EE342" t="str">
        <v xml:space="preserve">HEXALOBE </v>
      </c>
      <c r="EF342" t="str">
        <v>HEXALOBE FUNCTION</v>
      </c>
      <c r="EG342" t="str">
        <v>Hexalobe Minor</v>
      </c>
      <c r="EH342" t="str">
        <v>Hexalobe NV-30</v>
      </c>
      <c r="EI342" t="str">
        <v>HEXALOBE ORIENTATION</v>
      </c>
      <c r="EJ342" t="str">
        <v>Inspect per operation 30 comments</v>
      </c>
      <c r="EK342" t="str">
        <v>INT / EXT CORNERS: R.002 TO R.010</v>
      </c>
      <c r="EL342" t="str">
        <v>INT /EXT CORNERS R.05 TO R.03</v>
      </c>
      <c r="EM342" t="str">
        <v>John is a Geek</v>
      </c>
      <c r="EN342" t="str">
        <v>LASER ETCH</v>
      </c>
      <c r="EO342" t="str">
        <v>Laser Etch Per Note 7</v>
      </c>
      <c r="EP342" t="str">
        <v xml:space="preserve">LASER MARK "CE" DWG NOTE 10 </v>
      </c>
      <c r="EQ342" t="str">
        <v>Laser Mark "P1-15004-08", Per Note 3</v>
      </c>
      <c r="ER342" t="str">
        <v>Laser Mark "P2-15004-08", Per Note 3</v>
      </c>
      <c r="ES342" t="str">
        <v>Laser Mark "P3-15004-08", Per Note 3</v>
      </c>
      <c r="ET342" t="str">
        <v>Laser Mark "P4-15004-08", Per Note 3</v>
      </c>
      <c r="EU342" t="str">
        <v xml:space="preserve">LASER MARK LOGO DWG NOTE 9 </v>
      </c>
      <c r="EV342" t="str">
        <v xml:space="preserve">LASER MARK LOT NUMBER DWG NOTE 8 </v>
      </c>
      <c r="EW342" t="str">
        <v>Laser Mark Lot, Per Note 3</v>
      </c>
      <c r="EX342" t="str">
        <v xml:space="preserve">LASER MARK PART NUMBER DWG NOTE 8 </v>
      </c>
      <c r="EY342" t="str">
        <v>LASER: 13000000</v>
      </c>
      <c r="EZ342" t="str">
        <v>LASER: CE 2797</v>
      </c>
      <c r="FA342" t="str">
        <v>LASER: LOGO</v>
      </c>
      <c r="FB342" t="str">
        <v xml:space="preserve">LASER: Lot # Per RE-75-001 </v>
      </c>
      <c r="FC342" t="str">
        <v>LAST THREAD</v>
      </c>
      <c r="FD342" t="str">
        <v>LEAD .0625</v>
      </c>
      <c r="FE342" t="str">
        <v>LOGO</v>
      </c>
      <c r="FF342" t="str">
        <v>Lot (Control) Number per Note 3</v>
      </c>
      <c r="FG342" t="str">
        <v>LOT NO.</v>
      </c>
      <c r="FH342" t="str">
        <v>LOT NUMBER</v>
      </c>
      <c r="FI342" t="str">
        <v>LOT NUMBER PER NUVASIVE SOP 9002007</v>
      </c>
      <c r="FJ342" t="str">
        <v>M 4X 0.5 - 6G - 0.063R - LH</v>
      </c>
      <c r="FK342" t="str">
        <v>M4 X 0.5 - 6G - 0.063R</v>
      </c>
      <c r="FL342" t="str">
        <v>M4 X 0.5 - 6G - 0.063R - LH</v>
      </c>
      <c r="FM342" t="str">
        <v>M4.5 X .75 6g</v>
      </c>
      <c r="FN342" t="str">
        <v>M4.5 X 0.75 6g</v>
      </c>
      <c r="FO342" t="str">
        <v>M5x0.8-6g</v>
      </c>
      <c r="FP342" t="str">
        <v xml:space="preserve">M5x0.8-6g </v>
      </c>
      <c r="FQ342" t="str">
        <v>M6 X .75 6g</v>
      </c>
      <c r="FR342" t="str">
        <v>M6 X 0.75-6g</v>
      </c>
      <c r="FS342" t="str">
        <v>M6 X0.75 - 6g</v>
      </c>
      <c r="FT342" t="str">
        <v>M6X0.75 - 6H</v>
      </c>
      <c r="FU342" t="str">
        <v>M7 X 1.00 6g THREAD</v>
      </c>
      <c r="FV342" t="str">
        <v>M7X1.00 6g THREAD</v>
      </c>
      <c r="FW342" t="str">
        <v>M7X1.00 6h THREAD</v>
      </c>
      <c r="FX342" t="str">
        <v>Magenta Anodized Color</v>
      </c>
      <c r="FY342" t="str">
        <v>MAJOR Ø .380</v>
      </c>
      <c r="FZ342" t="str">
        <v>MAJORØ</v>
      </c>
      <c r="GA342" t="str">
        <v>MATT FINISH Per Note 3</v>
      </c>
      <c r="GB342" t="str">
        <v>MATT FINISH Per Traveler</v>
      </c>
      <c r="GC342" t="str">
        <v>MATTE FINISH</v>
      </c>
      <c r="GD342" t="str">
        <v>MATTE FINISH DWG NOTE 3</v>
      </c>
      <c r="GE342" t="str">
        <v>MATTE FINISH Note 3</v>
      </c>
      <c r="GF342" t="str">
        <v>Matte Finish Per Note 3</v>
      </c>
      <c r="GG342" t="str">
        <v>MATTE FINISH SIZE 10 GLASS BEAD</v>
      </c>
      <c r="GH342" t="str">
        <v>MAX ROOT RADIUS</v>
      </c>
      <c r="GI342" t="str">
        <v xml:space="preserve">Mill Profile Centered </v>
      </c>
      <c r="GJ342" t="str">
        <v>Minor Ø Unconstrained Check</v>
      </c>
      <c r="GK342" t="str">
        <v>MINOR Ø.1336</v>
      </c>
      <c r="GL342" t="str">
        <v>NO ANODIZE Per note 8</v>
      </c>
      <c r="GM342" t="str">
        <v>NO ANODIZE Per note 9</v>
      </c>
      <c r="GN342" t="str">
        <v>No Nicks, Scratches, Tool Marks, etc.</v>
      </c>
      <c r="GO342" t="str">
        <v>No Nicks,Scratches,Tool Marks,etc.</v>
      </c>
      <c r="GP342" t="str">
        <v>NO TOOL MARKS</v>
      </c>
      <c r="GQ342" t="str">
        <v>NOTE 3 THREAD RELIEF</v>
      </c>
      <c r="GR342" t="str">
        <v>NV-27 FUNC.</v>
      </c>
      <c r="GS342" t="str">
        <v>NV-30 DIM A</v>
      </c>
      <c r="GT342" t="str">
        <v>NV-30 DIM B</v>
      </c>
      <c r="GU342" t="str">
        <v>NV-30 DIM F</v>
      </c>
      <c r="GV342" t="str">
        <v>Ø .1250 HEX</v>
      </c>
      <c r="GW342" t="str">
        <v>Ø 9.4 MAJOR</v>
      </c>
      <c r="GX342" t="str">
        <v>Ø.096 MAX PILOT HOLE</v>
      </c>
      <c r="GY342" t="str">
        <v>Ø.125 THRU</v>
      </c>
      <c r="GZ342" t="str">
        <v>Ø.205 COUNTERSINK</v>
      </c>
      <c r="HA342" t="str">
        <v>Ø.260 T.S.C.</v>
      </c>
      <c r="HB342" t="str">
        <v>Ø.500 BASIC</v>
      </c>
      <c r="HC342" t="str">
        <v xml:space="preserve">OVAL CENTERED </v>
      </c>
      <c r="HD342" t="str">
        <v>PART NO. 15100</v>
      </c>
      <c r="HE342" t="str">
        <v>PART NUMBER 13100000</v>
      </c>
      <c r="HF342" t="str">
        <v>PART NUMBER 13600000</v>
      </c>
      <c r="HG342" t="str">
        <v>Part Number per Note 3</v>
      </c>
      <c r="HH342" t="str">
        <v>PD 5/16-18 UNC 2A</v>
      </c>
      <c r="HI342" t="str">
        <v>Perp.|0.05|A|</v>
      </c>
      <c r="HJ342" t="str">
        <v>PILOT THRU HOLE PRESENT</v>
      </c>
      <c r="HK342" t="str">
        <v>PITCH .060</v>
      </c>
      <c r="HL342" t="str">
        <v>Profile |.001|A|</v>
      </c>
      <c r="HM342" t="str">
        <v>Profile |.0015 | A | X-Y</v>
      </c>
      <c r="HN342" t="str">
        <v>Profile |.002| |A|B| X-Y</v>
      </c>
      <c r="HO342" t="str">
        <v>Profile |.002|A|B|</v>
      </c>
      <c r="HP342" t="str">
        <v>Profile |.002|A|B| X-Y</v>
      </c>
      <c r="HQ342" t="str">
        <v>Profile:|010|A|B|C|</v>
      </c>
      <c r="HR342" t="str">
        <v>Profile| .002| A|B|</v>
      </c>
      <c r="HS342" t="str">
        <v>Profile|.001|</v>
      </c>
      <c r="HT342" t="str">
        <v>Profile|.001|A|</v>
      </c>
      <c r="HU342" t="str">
        <v>Profile|.001|A|B|</v>
      </c>
      <c r="HV342" t="str">
        <v xml:space="preserve">Profile|.001|A|B| A&lt;-&gt;B </v>
      </c>
      <c r="HW342" t="str">
        <v>Profile|.001|A|B| C&lt;-&gt;D</v>
      </c>
      <c r="HX342" t="str">
        <v>Profile|.001|A|B| L-M</v>
      </c>
      <c r="HY342" t="str">
        <v>Profile|.001|A|B| P-Q</v>
      </c>
      <c r="HZ342" t="str">
        <v>Profile|.001|A|B|C&lt;-&gt;D</v>
      </c>
      <c r="IA342" t="str">
        <v>Profile|.001|A|C&lt;--&gt;D</v>
      </c>
      <c r="IB342" t="str">
        <v>Profile|.001|A|UNILATERAL</v>
      </c>
      <c r="IC342" t="str">
        <v>Profile|.001|C|</v>
      </c>
      <c r="ID342" t="str">
        <v>Profile|.0012|D1|</v>
      </c>
      <c r="IE342" t="str">
        <v>Profile|.0015| A-B UNI.</v>
      </c>
      <c r="IF342" t="str">
        <v>Profile|.0015| UNI.</v>
      </c>
      <c r="IG342" t="str">
        <v>Profile|.0015|A| X-Y</v>
      </c>
      <c r="IH342" t="str">
        <v>Profile|.0015|E|F|</v>
      </c>
      <c r="II342" t="str">
        <v>Profile|.0016|B|D|</v>
      </c>
      <c r="IJ342" t="str">
        <v>Profile|.002(U).000|A|</v>
      </c>
      <c r="IK342" t="str">
        <v>Profile|.002|</v>
      </c>
      <c r="IL342" t="str">
        <v>Profile|.002|A</v>
      </c>
      <c r="IM342" t="str">
        <v>Profile|.002|A|</v>
      </c>
      <c r="IN342" t="str">
        <v>Profile|.002|A|B|</v>
      </c>
      <c r="IO342" t="str">
        <v xml:space="preserve">Profile|.002|A|B| A&lt;-&gt;B </v>
      </c>
      <c r="IP342" t="str">
        <v>Profile|.002|A|B| C&lt;-&gt;D</v>
      </c>
      <c r="IQ342" t="str">
        <v>Profile|.002|A|B| X-Y</v>
      </c>
      <c r="IR342" t="str">
        <v>Profile|.002|A|B|C|X-Y</v>
      </c>
      <c r="IS342" t="str">
        <v>Profile|.002|A|B|X&lt;--&gt;Y</v>
      </c>
      <c r="IT342" t="str">
        <v>Profile|.002|A|B|X-Y</v>
      </c>
      <c r="IU342" t="str">
        <v>Profile|.002|A|C|</v>
      </c>
      <c r="IV342" t="str">
        <v>Profile|.002|C|A|</v>
      </c>
      <c r="IW342" t="str">
        <v>Profile|.002|C|B|</v>
      </c>
      <c r="IX342" t="str">
        <v>Profile|.0020|</v>
      </c>
      <c r="IY342" t="str">
        <v>Profile|.003|A|</v>
      </c>
      <c r="IZ342" t="str">
        <v>Profile|.003|A|B|C| Uni.</v>
      </c>
      <c r="JA342" t="str">
        <v>Profile|.003|E|F|</v>
      </c>
      <c r="JB342" t="str">
        <v>Profile|.004(U) .003|A|B|C|</v>
      </c>
      <c r="JC342" t="str">
        <v>Profile|.004|A| UNI.</v>
      </c>
      <c r="JD342" t="str">
        <v>Profile|.005|A|C|</v>
      </c>
      <c r="JE342" t="str">
        <v>Profile|.005|A|C|A&lt;--&gt;B, C&lt;--&gt;D</v>
      </c>
      <c r="JF342" t="str">
        <v>Profile|.005|A|D| A-B UNI.</v>
      </c>
      <c r="JG342" t="str">
        <v>Profile|.005|A|D| UNI.</v>
      </c>
      <c r="JH342" t="str">
        <v>Profile|.010|A|B|</v>
      </c>
      <c r="JI342" t="str">
        <v>Profile|.010|A|B|C|</v>
      </c>
      <c r="JJ342" t="str">
        <v>Profile|.03|A|</v>
      </c>
      <c r="JK342" t="str">
        <v>Profile|.05|A|B|</v>
      </c>
      <c r="JL342" t="str">
        <v>Profile|0.03|</v>
      </c>
      <c r="JM342" t="str">
        <v>Profile|0.03|A|</v>
      </c>
      <c r="JN342" t="str">
        <v>Profile|0.03|A|B|</v>
      </c>
      <c r="JO342" t="str">
        <v>Profile|0.05{A|C|</v>
      </c>
      <c r="JP342" t="str">
        <v>Profile|0.05|A|B|</v>
      </c>
      <c r="JQ342" t="str">
        <v>Profile|0.05|E|</v>
      </c>
      <c r="JR342" t="str">
        <v>Profile|0.05|E|F|</v>
      </c>
      <c r="JS342" t="str">
        <v>Profile|0.06|A|C|</v>
      </c>
      <c r="JT342" t="str">
        <v>Profile|0.1|A|A|</v>
      </c>
      <c r="JU342" t="str">
        <v>Profile|0.1|D1|</v>
      </c>
      <c r="JV342" t="str">
        <v>Profile|A|B|C|</v>
      </c>
      <c r="JW342" t="str">
        <v>Proile|.002|A|B|J-K</v>
      </c>
      <c r="JX342" t="str">
        <v>P-Thread Form</v>
      </c>
      <c r="JY342" t="str">
        <v>R  FULL RADIUS</v>
      </c>
      <c r="JZ342" t="str">
        <v>R.001/.006</v>
      </c>
      <c r="KA342" t="str">
        <v>R.003 MAX</v>
      </c>
      <c r="KB342" t="str">
        <v>R.005 MAX</v>
      </c>
      <c r="KC342" t="str">
        <v>R.030</v>
      </c>
      <c r="KD342" t="str">
        <v>R.25 MAX</v>
      </c>
      <c r="KE342" t="str">
        <v>R1.33 BASIC</v>
      </c>
      <c r="KF342" t="str">
        <v>R3.3</v>
      </c>
      <c r="KG342" t="str">
        <v>Ra 1.6 MAX</v>
      </c>
      <c r="KH342" t="str">
        <v>RAD @ FACE &amp; OD CHAMFER</v>
      </c>
      <c r="KI342" t="str">
        <v>RAD. @ ID &amp; BACK FACE</v>
      </c>
      <c r="KJ342" t="str">
        <v>RAD. @ OD &amp; BACK FACE</v>
      </c>
      <c r="KK342" t="str">
        <v>REMOVE SHRP EDGES .005 MAX</v>
      </c>
      <c r="KL342" t="str">
        <v>ROD SLOT CENTERED</v>
      </c>
      <c r="KM342" t="str">
        <v>SHARP OKAY</v>
      </c>
      <c r="KN342" t="str">
        <v>Slot Centered</v>
      </c>
      <c r="KO342" t="str">
        <v>SLOT WIDTH</v>
      </c>
      <c r="KP342" t="str">
        <v>Surface Finish Per Note 1</v>
      </c>
      <c r="KQ342" t="str">
        <v>Symmerty Balloon A_6</v>
      </c>
      <c r="KR342" t="str">
        <v>T27 HEXALOBE Per Note 1</v>
      </c>
      <c r="KS342" t="str">
        <v>T27 TORX</v>
      </c>
      <c r="KT342" t="str">
        <v>THRD DEPTH</v>
      </c>
      <c r="KU342" t="str">
        <v>Thread Form Per Note 3</v>
      </c>
      <c r="KV342" t="str">
        <v>THREAD INTO ROD SLOT</v>
      </c>
      <c r="KW342" t="str">
        <v>Thread Timed Print Note 6</v>
      </c>
      <c r="KX342" t="str">
        <v>TOOL MISMATCH PERMISSIBLE</v>
      </c>
      <c r="KY342" t="str">
        <v>Tot. Runout|Ø.002|C|</v>
      </c>
      <c r="KZ342" t="str">
        <v>Total Runout|.002|E|</v>
      </c>
      <c r="LA342" t="str">
        <v>TRIPLE LEAD THREAD</v>
      </c>
      <c r="LB342" t="str">
        <v>True Pos. |.001 (M)|A|</v>
      </c>
      <c r="LC342" t="str">
        <v>True Pos. |.002(M)|A|B|</v>
      </c>
      <c r="LD342" t="str">
        <v>True Pos. |.002|</v>
      </c>
      <c r="LE342" t="str">
        <v>True Pos. |.002|A|</v>
      </c>
      <c r="LF342" t="str">
        <v>True Pos. |.002|A|B|</v>
      </c>
      <c r="LG342" t="str">
        <v>True Pos. |.004|A|C|B|</v>
      </c>
      <c r="LH342" t="str">
        <v>True Pos. |.005(M)|A|B|</v>
      </c>
      <c r="LI342" t="str">
        <v>True Pos.|.000(L)|A|D|</v>
      </c>
      <c r="LJ342" t="str">
        <v>True Pos.|.000(M)|A|</v>
      </c>
      <c r="LK342" t="str">
        <v>True Pos.|.001(M)|A|</v>
      </c>
      <c r="LL342" t="str">
        <v>True Pos.|.001|B|</v>
      </c>
      <c r="LM342" t="str">
        <v>True Pos.|.001|E|</v>
      </c>
      <c r="LN342" t="str">
        <v>True Pos.|.002|A|</v>
      </c>
      <c r="LO342" t="str">
        <v>True Pos.|.002|B|</v>
      </c>
      <c r="LP342" t="str">
        <v>True Pos.|.002|C|</v>
      </c>
      <c r="LQ342" t="str">
        <v>True Pos.|.002|D1|</v>
      </c>
      <c r="LR342" t="str">
        <v>True Pos.|.002|D1|D2|</v>
      </c>
      <c r="LS342" t="str">
        <v>True Pos.|.05|A|</v>
      </c>
      <c r="LT342" t="str">
        <v>True Pos.|.1|A|B|C|</v>
      </c>
      <c r="LU342" t="str">
        <v>True Pos.|.13|A</v>
      </c>
      <c r="LV342" t="str">
        <v>True Pos.|0.05|A|</v>
      </c>
      <c r="LW342" t="str">
        <v>True Pos.|0.1|A|B|C|</v>
      </c>
      <c r="LX342" t="str">
        <v>True Pos.|0.13|A|</v>
      </c>
      <c r="LY342" t="str">
        <v>True Pos.|Ø.000(M)|A|</v>
      </c>
      <c r="LZ342" t="str">
        <v>True Pos.|Ø.000(M)|B|</v>
      </c>
      <c r="MA342" t="str">
        <v>True Pos.|Ø.001(M)|A(M)|</v>
      </c>
      <c r="MB342" t="str">
        <v>True Pos.|Ø.001(M)|A|</v>
      </c>
      <c r="MC342" t="str">
        <v>True Pos.|Ø.001|A|</v>
      </c>
      <c r="MD342" t="str">
        <v>True Pos.|Ø.001|C|</v>
      </c>
      <c r="ME342" t="str">
        <v>True Pos.|Ø.002(S)|A(S)|</v>
      </c>
      <c r="MF342" t="str">
        <v>True Pos.|Ø.002|A|</v>
      </c>
      <c r="MG342" t="str">
        <v>True Pos.|Ø.002|B|</v>
      </c>
      <c r="MH342" t="str">
        <v>True Pos.|Ø.002|C|</v>
      </c>
      <c r="MI342" t="str">
        <v>True Pos.|Ø.03(M)|A|</v>
      </c>
      <c r="MJ342" t="str">
        <v>True Pos.|Ø0.03(M)|A|</v>
      </c>
      <c r="MK342" t="str">
        <v>True Pos.|Ø0.05(L)|D|B|</v>
      </c>
      <c r="ML342" t="str">
        <v>True Pos.|Ø0.05|A|</v>
      </c>
      <c r="MM342" t="str">
        <v>True Pos.|Ø0.05|D|</v>
      </c>
      <c r="MN342" t="str">
        <v>True Pos.|Ø0.05|E|</v>
      </c>
      <c r="MO342" t="str">
        <v>True Pos.|Ø0.05|E|B|</v>
      </c>
      <c r="MP342" t="str">
        <v>True Pos.|SØ0.03|C|B|</v>
      </c>
      <c r="MQ342" t="str">
        <v>True Position|.002|A|B|</v>
      </c>
      <c r="MR342" t="str">
        <v>True. Pos.|Ø.001(M)|A|</v>
      </c>
      <c r="MS342" t="str">
        <v>True. Pps.|0.05|A|</v>
      </c>
      <c r="MT342" t="str">
        <v>Tumble Per Note 1</v>
      </c>
      <c r="MU342" t="str">
        <v>Tumble Per Note 2</v>
      </c>
    </row>
    <row r="343" spans="1:359">
      <c r="A343" t="s">
        <v>1181</v>
      </c>
      <c r="C343" s="74" t="str" cm="1">
        <f t="array" ref="C343:MU343">TRANSPOSE(_xlfn._xlws.SORT(_xlfn._xlws.FILTER($A$2:$A$499,ISNUMBER(SEARCH('Prt. Lib. &amp; Routine, Table'!L350,$A$2:$A$499)),"not found")))</f>
        <v>.0015 T.I.R. MAX</v>
      </c>
      <c r="D343" t="str">
        <v>.002 MAX ROOT RADIUS</v>
      </c>
      <c r="E343" t="str">
        <v>.012 BLUNT END</v>
      </c>
      <c r="F343" t="str">
        <v>.015 MAX</v>
      </c>
      <c r="G343" t="str">
        <v>.016 T.S.C.</v>
      </c>
      <c r="H343" t="str">
        <v>.017 BASIC</v>
      </c>
      <c r="I343" t="str">
        <v>.021 PITCH</v>
      </c>
      <c r="J343" t="str">
        <v>.022 BLUNT START</v>
      </c>
      <c r="K343" t="str">
        <v>.025 BASIC</v>
      </c>
      <c r="L343" t="str">
        <v>.035 BASIC</v>
      </c>
      <c r="M343" t="str">
        <v>.043 T.S.C</v>
      </c>
      <c r="N343" t="str">
        <v>.053 T.S.C.</v>
      </c>
      <c r="O343" t="str">
        <v>.060 HEX DEPTH</v>
      </c>
      <c r="P343" t="str">
        <v>.060 PITCH</v>
      </c>
      <c r="Q343" t="str">
        <v>.061 BASIC</v>
      </c>
      <c r="R343" t="str">
        <v>.07 HEX</v>
      </c>
      <c r="S343" t="str">
        <v>.070 HEX DEPTH</v>
      </c>
      <c r="T343" t="str">
        <v>.082 DRILL</v>
      </c>
      <c r="U343" t="str">
        <v>.082 DRILL DEPTH</v>
      </c>
      <c r="V343" t="str">
        <v>.094 HEX</v>
      </c>
      <c r="W343" t="str">
        <v>.115 T.S.C.</v>
      </c>
      <c r="X343" t="str">
        <v>.1195 / .1243 MAJOR DIAMETER</v>
      </c>
      <c r="Y343" t="str">
        <v>.1250 HEX</v>
      </c>
      <c r="Z343" t="str">
        <v>.157 MINOR DIAMETER</v>
      </c>
      <c r="AA343" t="str">
        <v>.172 FULL THD DEPTH</v>
      </c>
      <c r="AB343" t="str">
        <v>.172 MAJOR DIAMETER</v>
      </c>
      <c r="AC343" t="str">
        <v>.180 MIN DEPTH FULL THRD</v>
      </c>
      <c r="AD343" t="str">
        <v>.183 Ceter Line Thread Dwell</v>
      </c>
      <c r="AE343" t="str">
        <v>.208 MAX THRD DEPTH</v>
      </c>
      <c r="AF343" t="str">
        <v>.218 BOTTOM HALF OF SLOT</v>
      </c>
      <c r="AG343" t="str">
        <v>.261 BASIC</v>
      </c>
      <c r="AH343" t="str">
        <v>.314 T.S.C.</v>
      </c>
      <c r="AI343" t="str">
        <v>.315 BASIC</v>
      </c>
      <c r="AJ343" t="str">
        <v>.329 MINOR Ø</v>
      </c>
      <c r="AK343" t="str">
        <v>.330 BASIC</v>
      </c>
      <c r="AL343" t="str">
        <v>.35 TO TANGENT POINT</v>
      </c>
      <c r="AM343" t="str">
        <v>.375 MAJOR Ø</v>
      </c>
      <c r="AN343" t="str">
        <v>.390 BASIC</v>
      </c>
      <c r="AO343" t="str">
        <v>.440 BASIC</v>
      </c>
      <c r="AP343" t="str">
        <v>.64/.96 HIGH=Pass</v>
      </c>
      <c r="AQ343" t="str">
        <v>0.012 MAX</v>
      </c>
      <c r="AR343" t="str">
        <v>0.015 MAX</v>
      </c>
      <c r="AS343" t="str">
        <v>0.05 Per Note 2</v>
      </c>
      <c r="AT343" t="str">
        <v>0.500 PULLOUT ZONE</v>
      </c>
      <c r="AU343" t="str">
        <v>10-32 UNF-2A</v>
      </c>
      <c r="AV343" t="str">
        <v>12-28 UNF-2B</v>
      </c>
      <c r="AW343" t="str">
        <v>2.87 BASIC</v>
      </c>
      <c r="AX343" t="str">
        <v>2-56 UNC 2B 2 STARTS</v>
      </c>
      <c r="AY343" t="str">
        <v>3 LEAD THREAD</v>
      </c>
      <c r="AZ343" t="str">
        <v>32µIN Max</v>
      </c>
      <c r="BA343" t="str">
        <v>5/16"-24 UNF-2A</v>
      </c>
      <c r="BB343" t="str">
        <v>5/16-18 UNC 2A</v>
      </c>
      <c r="BC343" t="str">
        <v>5-44 UNF-2A</v>
      </c>
      <c r="BD343" t="str">
        <v>6-16µIN</v>
      </c>
      <c r="BE343" t="str">
        <v>65° BLEND</v>
      </c>
      <c r="BF343" t="str">
        <v>7.45 Top of Ball to Face</v>
      </c>
      <c r="BG343" t="str">
        <v>7/16-28 UNEF 2B</v>
      </c>
      <c r="BH343" t="str">
        <v>7/16-28-UNEF-2A</v>
      </c>
      <c r="BI343" t="str">
        <v>Alignment Per Note 3</v>
      </c>
      <c r="BJ343" t="str">
        <v>ANODIZE (SEE CHART)</v>
      </c>
      <c r="BK343" t="str">
        <v>ANODIZE AQUA Per Note 3</v>
      </c>
      <c r="BL343" t="str">
        <v>ANODIZE BOTTOM PORTION</v>
      </c>
      <c r="BM343" t="str">
        <v>ANODIZE COLOR AQUA</v>
      </c>
      <c r="BN343" t="str">
        <v>ANODIZE COLOR GREEN DWG NOTE 4</v>
      </c>
      <c r="BO343" t="str">
        <v>ANODIZE COLOR LIGHT BLUE</v>
      </c>
      <c r="BP343" t="str">
        <v>ANODIZE GREEN Per Note 2</v>
      </c>
      <c r="BQ343" t="str">
        <v>ANODIZE GREY, Per Note 1</v>
      </c>
      <c r="BR343" t="str">
        <v>ANODIZE MAGENTA</v>
      </c>
      <c r="BS343" t="str">
        <v>Anodize Per note 3</v>
      </c>
      <c r="BT343" t="str">
        <v>Anodize Per Note 4</v>
      </c>
      <c r="BU343" t="str">
        <v>ANODIZE SEAFOAM</v>
      </c>
      <c r="BV343" t="str">
        <v>Balloon 11 Symmetry</v>
      </c>
      <c r="BW343" t="str">
        <v>Balloon 12 Symmetry</v>
      </c>
      <c r="BX343" t="str">
        <v>Balloon 13 Hole Centered</v>
      </c>
      <c r="BY343" t="str">
        <v>Balloon 13 Symmerty</v>
      </c>
      <c r="BZ343" t="str">
        <v>Balloon 2 Symmetry</v>
      </c>
      <c r="CA343" t="str">
        <v>Balloon 21 CENTERED</v>
      </c>
      <c r="CB343" t="str">
        <v>Balloon 29 Symmetry</v>
      </c>
      <c r="CC343" t="str">
        <v>Balloon 3 Symmetry</v>
      </c>
      <c r="CD343" t="str">
        <v>Balloon 4 Symmetry</v>
      </c>
      <c r="CE343" t="str">
        <v>Balloon 5 blend to SØ .340</v>
      </c>
      <c r="CF343" t="str">
        <v>Balloon 5 Symmetry</v>
      </c>
      <c r="CG343" t="str">
        <v>Balloon 6 Centered</v>
      </c>
      <c r="CH343" t="str">
        <v>Balloon 9 Function Check</v>
      </c>
      <c r="CI343" t="str">
        <v>Balloon 9 Symmerty</v>
      </c>
      <c r="CJ343" t="str">
        <v>Balloons 2 &amp; 17 Symmetry |.001|A|</v>
      </c>
      <c r="CK343" t="str">
        <v>Basic Ø 3.6</v>
      </c>
      <c r="CL343" t="str">
        <v>BEAD BLAST</v>
      </c>
      <c r="CM343" t="str">
        <v>BLAST ALUMINUM OXIDE</v>
      </c>
      <c r="CN343" t="str">
        <v>Blast Note 2</v>
      </c>
      <c r="CO343" t="str">
        <v xml:space="preserve">BLAST Per Note 1 </v>
      </c>
      <c r="CP343" t="str">
        <v>BLAST Per Note 2</v>
      </c>
      <c r="CQ343" t="str">
        <v>BLAST Per Note 3</v>
      </c>
      <c r="CR343" t="str">
        <v>BLAST Per Note 4</v>
      </c>
      <c r="CS343" t="str">
        <v>BLAST Per Note 8</v>
      </c>
      <c r="CT343" t="str">
        <v>BLAST Per Traveler, MATT FINISH</v>
      </c>
      <c r="CU343" t="str">
        <v>BLAST WITH 16 GRIT ALUMINUM OXIDE</v>
      </c>
      <c r="CV343" t="str">
        <v>BLAST, Uniform Finish Per Note 3</v>
      </c>
      <c r="CW343" t="str">
        <v>BREAK EDGE</v>
      </c>
      <c r="CX343" t="str">
        <v>BREAK EDGE .014</v>
      </c>
      <c r="CY343" t="str">
        <v>BREAK EDGES Note 2</v>
      </c>
      <c r="CZ343" t="str">
        <v>BREAK SHARP Per Note 1</v>
      </c>
      <c r="DA343" t="str">
        <v>BREAK SHARPS Per Note 1</v>
      </c>
      <c r="DB343" t="str">
        <v>CE 2729</v>
      </c>
      <c r="DC343" t="str">
        <v>CE Logo per Note 3</v>
      </c>
      <c r="DD343" t="str">
        <v>CE MARK</v>
      </c>
      <c r="DE343" t="str">
        <v>Chips/Debris Removed</v>
      </c>
      <c r="DF343" t="str">
        <v>Coat Per Note 2</v>
      </c>
      <c r="DG343" t="str">
        <v>C-Sink Ø .155</v>
      </c>
      <c r="DH343" t="str">
        <v>C-Sink Ø5.2</v>
      </c>
      <c r="DI343" t="str">
        <v>Deburred</v>
      </c>
      <c r="DJ343" t="str">
        <v>DIM "A" NoGo</v>
      </c>
      <c r="DK343" t="str">
        <v>DIM "A" NoGo Hexalobe</v>
      </c>
      <c r="DL343" t="str">
        <v>EDGE BREAK</v>
      </c>
      <c r="DM343" t="str">
        <v>EDGE BREAK MIN R.004, MAX R.010</v>
      </c>
      <c r="DN343" t="str">
        <v>Edge Break per Note 1</v>
      </c>
      <c r="DO343" t="str">
        <v>ELECTROPOLISH Per Note 1</v>
      </c>
      <c r="DP343" t="str">
        <v>Finish Per Note 3</v>
      </c>
      <c r="DQ343" t="str">
        <v>FLUTE POSITION Per Note 3</v>
      </c>
      <c r="DR343" t="str">
        <v>FULL R</v>
      </c>
      <c r="DS343" t="str">
        <v>FULL RADIUS</v>
      </c>
      <c r="DT343" t="str">
        <v xml:space="preserve">FULL RADIUS </v>
      </c>
      <c r="DU343" t="str">
        <v>Function Check  (.2340 .2360 FULL)</v>
      </c>
      <c r="DV343" t="str">
        <v>FUNCTIONAL  HEXALOBE</v>
      </c>
      <c r="DW343" t="str">
        <v>GLASS BEAD Per Note 3</v>
      </c>
      <c r="DX343" t="str">
        <v>Globus Logo per Note 3</v>
      </c>
      <c r="DY343" t="str">
        <v>Gold Anodized Color</v>
      </c>
      <c r="DZ343" t="str">
        <v>Green Anodized Color</v>
      </c>
      <c r="EA343" t="str">
        <v>GRIT BLAST Per Note 3</v>
      </c>
      <c r="EB343" t="str">
        <v>Grit Blast Per Note 4</v>
      </c>
      <c r="EC343" t="str">
        <v>GRIT BLAST, DWG NOTE 3</v>
      </c>
      <c r="ED343" t="str">
        <v>HEX MINOR Ø.1292</v>
      </c>
      <c r="EE343" t="str">
        <v xml:space="preserve">HEXALOBE </v>
      </c>
      <c r="EF343" t="str">
        <v>HEXALOBE FUNCTION</v>
      </c>
      <c r="EG343" t="str">
        <v>Hexalobe Minor</v>
      </c>
      <c r="EH343" t="str">
        <v>Hexalobe NV-30</v>
      </c>
      <c r="EI343" t="str">
        <v>HEXALOBE ORIENTATION</v>
      </c>
      <c r="EJ343" t="str">
        <v>Inspect per operation 30 comments</v>
      </c>
      <c r="EK343" t="str">
        <v>INT / EXT CORNERS: R.002 TO R.010</v>
      </c>
      <c r="EL343" t="str">
        <v>INT /EXT CORNERS R.05 TO R.03</v>
      </c>
      <c r="EM343" t="str">
        <v>John is a Geek</v>
      </c>
      <c r="EN343" t="str">
        <v>LASER ETCH</v>
      </c>
      <c r="EO343" t="str">
        <v>Laser Etch Per Note 7</v>
      </c>
      <c r="EP343" t="str">
        <v xml:space="preserve">LASER MARK "CE" DWG NOTE 10 </v>
      </c>
      <c r="EQ343" t="str">
        <v>Laser Mark "P1-15004-08", Per Note 3</v>
      </c>
      <c r="ER343" t="str">
        <v>Laser Mark "P2-15004-08", Per Note 3</v>
      </c>
      <c r="ES343" t="str">
        <v>Laser Mark "P3-15004-08", Per Note 3</v>
      </c>
      <c r="ET343" t="str">
        <v>Laser Mark "P4-15004-08", Per Note 3</v>
      </c>
      <c r="EU343" t="str">
        <v xml:space="preserve">LASER MARK LOGO DWG NOTE 9 </v>
      </c>
      <c r="EV343" t="str">
        <v xml:space="preserve">LASER MARK LOT NUMBER DWG NOTE 8 </v>
      </c>
      <c r="EW343" t="str">
        <v>Laser Mark Lot, Per Note 3</v>
      </c>
      <c r="EX343" t="str">
        <v xml:space="preserve">LASER MARK PART NUMBER DWG NOTE 8 </v>
      </c>
      <c r="EY343" t="str">
        <v>LASER: 13000000</v>
      </c>
      <c r="EZ343" t="str">
        <v>LASER: CE 2797</v>
      </c>
      <c r="FA343" t="str">
        <v>LASER: LOGO</v>
      </c>
      <c r="FB343" t="str">
        <v xml:space="preserve">LASER: Lot # Per RE-75-001 </v>
      </c>
      <c r="FC343" t="str">
        <v>LAST THREAD</v>
      </c>
      <c r="FD343" t="str">
        <v>LEAD .0625</v>
      </c>
      <c r="FE343" t="str">
        <v>LOGO</v>
      </c>
      <c r="FF343" t="str">
        <v>Lot (Control) Number per Note 3</v>
      </c>
      <c r="FG343" t="str">
        <v>LOT NO.</v>
      </c>
      <c r="FH343" t="str">
        <v>LOT NUMBER</v>
      </c>
      <c r="FI343" t="str">
        <v>LOT NUMBER PER NUVASIVE SOP 9002007</v>
      </c>
      <c r="FJ343" t="str">
        <v>M 4X 0.5 - 6G - 0.063R - LH</v>
      </c>
      <c r="FK343" t="str">
        <v>M4 X 0.5 - 6G - 0.063R</v>
      </c>
      <c r="FL343" t="str">
        <v>M4 X 0.5 - 6G - 0.063R - LH</v>
      </c>
      <c r="FM343" t="str">
        <v>M4.5 X .75 6g</v>
      </c>
      <c r="FN343" t="str">
        <v>M4.5 X 0.75 6g</v>
      </c>
      <c r="FO343" t="str">
        <v>M5x0.8-6g</v>
      </c>
      <c r="FP343" t="str">
        <v xml:space="preserve">M5x0.8-6g </v>
      </c>
      <c r="FQ343" t="str">
        <v>M6 X .75 6g</v>
      </c>
      <c r="FR343" t="str">
        <v>M6 X 0.75-6g</v>
      </c>
      <c r="FS343" t="str">
        <v>M6 X0.75 - 6g</v>
      </c>
      <c r="FT343" t="str">
        <v>M6X0.75 - 6H</v>
      </c>
      <c r="FU343" t="str">
        <v>M7 X 1.00 6g THREAD</v>
      </c>
      <c r="FV343" t="str">
        <v>M7X1.00 6g THREAD</v>
      </c>
      <c r="FW343" t="str">
        <v>M7X1.00 6h THREAD</v>
      </c>
      <c r="FX343" t="str">
        <v>Magenta Anodized Color</v>
      </c>
      <c r="FY343" t="str">
        <v>MAJOR Ø .380</v>
      </c>
      <c r="FZ343" t="str">
        <v>MAJORØ</v>
      </c>
      <c r="GA343" t="str">
        <v>MATT FINISH Per Note 3</v>
      </c>
      <c r="GB343" t="str">
        <v>MATT FINISH Per Traveler</v>
      </c>
      <c r="GC343" t="str">
        <v>MATTE FINISH</v>
      </c>
      <c r="GD343" t="str">
        <v>MATTE FINISH DWG NOTE 3</v>
      </c>
      <c r="GE343" t="str">
        <v>MATTE FINISH Note 3</v>
      </c>
      <c r="GF343" t="str">
        <v>Matte Finish Per Note 3</v>
      </c>
      <c r="GG343" t="str">
        <v>MATTE FINISH SIZE 10 GLASS BEAD</v>
      </c>
      <c r="GH343" t="str">
        <v>MAX ROOT RADIUS</v>
      </c>
      <c r="GI343" t="str">
        <v xml:space="preserve">Mill Profile Centered </v>
      </c>
      <c r="GJ343" t="str">
        <v>Minor Ø Unconstrained Check</v>
      </c>
      <c r="GK343" t="str">
        <v>MINOR Ø.1336</v>
      </c>
      <c r="GL343" t="str">
        <v>NO ANODIZE Per note 8</v>
      </c>
      <c r="GM343" t="str">
        <v>NO ANODIZE Per note 9</v>
      </c>
      <c r="GN343" t="str">
        <v>No Nicks, Scratches, Tool Marks, etc.</v>
      </c>
      <c r="GO343" t="str">
        <v>No Nicks,Scratches,Tool Marks,etc.</v>
      </c>
      <c r="GP343" t="str">
        <v>NO TOOL MARKS</v>
      </c>
      <c r="GQ343" t="str">
        <v>NOTE 3 THREAD RELIEF</v>
      </c>
      <c r="GR343" t="str">
        <v>NV-27 FUNC.</v>
      </c>
      <c r="GS343" t="str">
        <v>NV-30 DIM A</v>
      </c>
      <c r="GT343" t="str">
        <v>NV-30 DIM B</v>
      </c>
      <c r="GU343" t="str">
        <v>NV-30 DIM F</v>
      </c>
      <c r="GV343" t="str">
        <v>Ø .1250 HEX</v>
      </c>
      <c r="GW343" t="str">
        <v>Ø 9.4 MAJOR</v>
      </c>
      <c r="GX343" t="str">
        <v>Ø.096 MAX PILOT HOLE</v>
      </c>
      <c r="GY343" t="str">
        <v>Ø.125 THRU</v>
      </c>
      <c r="GZ343" t="str">
        <v>Ø.205 COUNTERSINK</v>
      </c>
      <c r="HA343" t="str">
        <v>Ø.260 T.S.C.</v>
      </c>
      <c r="HB343" t="str">
        <v>Ø.500 BASIC</v>
      </c>
      <c r="HC343" t="str">
        <v xml:space="preserve">OVAL CENTERED </v>
      </c>
      <c r="HD343" t="str">
        <v>PART NO. 15100</v>
      </c>
      <c r="HE343" t="str">
        <v>PART NUMBER 13100000</v>
      </c>
      <c r="HF343" t="str">
        <v>PART NUMBER 13600000</v>
      </c>
      <c r="HG343" t="str">
        <v>Part Number per Note 3</v>
      </c>
      <c r="HH343" t="str">
        <v>PD 5/16-18 UNC 2A</v>
      </c>
      <c r="HI343" t="str">
        <v>Perp.|0.05|A|</v>
      </c>
      <c r="HJ343" t="str">
        <v>PILOT THRU HOLE PRESENT</v>
      </c>
      <c r="HK343" t="str">
        <v>PITCH .060</v>
      </c>
      <c r="HL343" t="str">
        <v>Profile |.001|A|</v>
      </c>
      <c r="HM343" t="str">
        <v>Profile |.0015 | A | X-Y</v>
      </c>
      <c r="HN343" t="str">
        <v>Profile |.002| |A|B| X-Y</v>
      </c>
      <c r="HO343" t="str">
        <v>Profile |.002|A|B|</v>
      </c>
      <c r="HP343" t="str">
        <v>Profile |.002|A|B| X-Y</v>
      </c>
      <c r="HQ343" t="str">
        <v>Profile:|010|A|B|C|</v>
      </c>
      <c r="HR343" t="str">
        <v>Profile| .002| A|B|</v>
      </c>
      <c r="HS343" t="str">
        <v>Profile|.001|</v>
      </c>
      <c r="HT343" t="str">
        <v>Profile|.001|A|</v>
      </c>
      <c r="HU343" t="str">
        <v>Profile|.001|A|B|</v>
      </c>
      <c r="HV343" t="str">
        <v xml:space="preserve">Profile|.001|A|B| A&lt;-&gt;B </v>
      </c>
      <c r="HW343" t="str">
        <v>Profile|.001|A|B| C&lt;-&gt;D</v>
      </c>
      <c r="HX343" t="str">
        <v>Profile|.001|A|B| L-M</v>
      </c>
      <c r="HY343" t="str">
        <v>Profile|.001|A|B| P-Q</v>
      </c>
      <c r="HZ343" t="str">
        <v>Profile|.001|A|B|C&lt;-&gt;D</v>
      </c>
      <c r="IA343" t="str">
        <v>Profile|.001|A|C&lt;--&gt;D</v>
      </c>
      <c r="IB343" t="str">
        <v>Profile|.001|A|UNILATERAL</v>
      </c>
      <c r="IC343" t="str">
        <v>Profile|.001|C|</v>
      </c>
      <c r="ID343" t="str">
        <v>Profile|.0012|D1|</v>
      </c>
      <c r="IE343" t="str">
        <v>Profile|.0015| A-B UNI.</v>
      </c>
      <c r="IF343" t="str">
        <v>Profile|.0015| UNI.</v>
      </c>
      <c r="IG343" t="str">
        <v>Profile|.0015|A| X-Y</v>
      </c>
      <c r="IH343" t="str">
        <v>Profile|.0015|E|F|</v>
      </c>
      <c r="II343" t="str">
        <v>Profile|.0016|B|D|</v>
      </c>
      <c r="IJ343" t="str">
        <v>Profile|.002(U).000|A|</v>
      </c>
      <c r="IK343" t="str">
        <v>Profile|.002|</v>
      </c>
      <c r="IL343" t="str">
        <v>Profile|.002|A</v>
      </c>
      <c r="IM343" t="str">
        <v>Profile|.002|A|</v>
      </c>
      <c r="IN343" t="str">
        <v>Profile|.002|A|B|</v>
      </c>
      <c r="IO343" t="str">
        <v xml:space="preserve">Profile|.002|A|B| A&lt;-&gt;B </v>
      </c>
      <c r="IP343" t="str">
        <v>Profile|.002|A|B| C&lt;-&gt;D</v>
      </c>
      <c r="IQ343" t="str">
        <v>Profile|.002|A|B| X-Y</v>
      </c>
      <c r="IR343" t="str">
        <v>Profile|.002|A|B|C|X-Y</v>
      </c>
      <c r="IS343" t="str">
        <v>Profile|.002|A|B|X&lt;--&gt;Y</v>
      </c>
      <c r="IT343" t="str">
        <v>Profile|.002|A|B|X-Y</v>
      </c>
      <c r="IU343" t="str">
        <v>Profile|.002|A|C|</v>
      </c>
      <c r="IV343" t="str">
        <v>Profile|.002|C|A|</v>
      </c>
      <c r="IW343" t="str">
        <v>Profile|.002|C|B|</v>
      </c>
      <c r="IX343" t="str">
        <v>Profile|.0020|</v>
      </c>
      <c r="IY343" t="str">
        <v>Profile|.003|A|</v>
      </c>
      <c r="IZ343" t="str">
        <v>Profile|.003|A|B|C| Uni.</v>
      </c>
      <c r="JA343" t="str">
        <v>Profile|.003|E|F|</v>
      </c>
      <c r="JB343" t="str">
        <v>Profile|.004(U) .003|A|B|C|</v>
      </c>
      <c r="JC343" t="str">
        <v>Profile|.004|A| UNI.</v>
      </c>
      <c r="JD343" t="str">
        <v>Profile|.005|A|C|</v>
      </c>
      <c r="JE343" t="str">
        <v>Profile|.005|A|C|A&lt;--&gt;B, C&lt;--&gt;D</v>
      </c>
      <c r="JF343" t="str">
        <v>Profile|.005|A|D| A-B UNI.</v>
      </c>
      <c r="JG343" t="str">
        <v>Profile|.005|A|D| UNI.</v>
      </c>
      <c r="JH343" t="str">
        <v>Profile|.010|A|B|</v>
      </c>
      <c r="JI343" t="str">
        <v>Profile|.010|A|B|C|</v>
      </c>
      <c r="JJ343" t="str">
        <v>Profile|.03|A|</v>
      </c>
      <c r="JK343" t="str">
        <v>Profile|.05|A|B|</v>
      </c>
      <c r="JL343" t="str">
        <v>Profile|0.03|</v>
      </c>
      <c r="JM343" t="str">
        <v>Profile|0.03|A|</v>
      </c>
      <c r="JN343" t="str">
        <v>Profile|0.03|A|B|</v>
      </c>
      <c r="JO343" t="str">
        <v>Profile|0.05{A|C|</v>
      </c>
      <c r="JP343" t="str">
        <v>Profile|0.05|A|B|</v>
      </c>
      <c r="JQ343" t="str">
        <v>Profile|0.05|E|</v>
      </c>
      <c r="JR343" t="str">
        <v>Profile|0.05|E|F|</v>
      </c>
      <c r="JS343" t="str">
        <v>Profile|0.06|A|C|</v>
      </c>
      <c r="JT343" t="str">
        <v>Profile|0.1|A|A|</v>
      </c>
      <c r="JU343" t="str">
        <v>Profile|0.1|D1|</v>
      </c>
      <c r="JV343" t="str">
        <v>Profile|A|B|C|</v>
      </c>
      <c r="JW343" t="str">
        <v>Proile|.002|A|B|J-K</v>
      </c>
      <c r="JX343" t="str">
        <v>P-Thread Form</v>
      </c>
      <c r="JY343" t="str">
        <v>R  FULL RADIUS</v>
      </c>
      <c r="JZ343" t="str">
        <v>R.001/.006</v>
      </c>
      <c r="KA343" t="str">
        <v>R.003 MAX</v>
      </c>
      <c r="KB343" t="str">
        <v>R.005 MAX</v>
      </c>
      <c r="KC343" t="str">
        <v>R.030</v>
      </c>
      <c r="KD343" t="str">
        <v>R.25 MAX</v>
      </c>
      <c r="KE343" t="str">
        <v>R1.33 BASIC</v>
      </c>
      <c r="KF343" t="str">
        <v>R3.3</v>
      </c>
      <c r="KG343" t="str">
        <v>Ra 1.6 MAX</v>
      </c>
      <c r="KH343" t="str">
        <v>RAD @ FACE &amp; OD CHAMFER</v>
      </c>
      <c r="KI343" t="str">
        <v>RAD. @ ID &amp; BACK FACE</v>
      </c>
      <c r="KJ343" t="str">
        <v>RAD. @ OD &amp; BACK FACE</v>
      </c>
      <c r="KK343" t="str">
        <v>REMOVE SHRP EDGES .005 MAX</v>
      </c>
      <c r="KL343" t="str">
        <v>ROD SLOT CENTERED</v>
      </c>
      <c r="KM343" t="str">
        <v>SHARP OKAY</v>
      </c>
      <c r="KN343" t="str">
        <v>Slot Centered</v>
      </c>
      <c r="KO343" t="str">
        <v>SLOT WIDTH</v>
      </c>
      <c r="KP343" t="str">
        <v>Surface Finish Per Note 1</v>
      </c>
      <c r="KQ343" t="str">
        <v>Symmerty Balloon A_6</v>
      </c>
      <c r="KR343" t="str">
        <v>T27 HEXALOBE Per Note 1</v>
      </c>
      <c r="KS343" t="str">
        <v>T27 TORX</v>
      </c>
      <c r="KT343" t="str">
        <v>THRD DEPTH</v>
      </c>
      <c r="KU343" t="str">
        <v>Thread Form Per Note 3</v>
      </c>
      <c r="KV343" t="str">
        <v>THREAD INTO ROD SLOT</v>
      </c>
      <c r="KW343" t="str">
        <v>Thread Timed Print Note 6</v>
      </c>
      <c r="KX343" t="str">
        <v>TOOL MISMATCH PERMISSIBLE</v>
      </c>
      <c r="KY343" t="str">
        <v>Tot. Runout|Ø.002|C|</v>
      </c>
      <c r="KZ343" t="str">
        <v>Total Runout|.002|E|</v>
      </c>
      <c r="LA343" t="str">
        <v>TRIPLE LEAD THREAD</v>
      </c>
      <c r="LB343" t="str">
        <v>True Pos. |.001 (M)|A|</v>
      </c>
      <c r="LC343" t="str">
        <v>True Pos. |.002(M)|A|B|</v>
      </c>
      <c r="LD343" t="str">
        <v>True Pos. |.002|</v>
      </c>
      <c r="LE343" t="str">
        <v>True Pos. |.002|A|</v>
      </c>
      <c r="LF343" t="str">
        <v>True Pos. |.002|A|B|</v>
      </c>
      <c r="LG343" t="str">
        <v>True Pos. |.004|A|C|B|</v>
      </c>
      <c r="LH343" t="str">
        <v>True Pos. |.005(M)|A|B|</v>
      </c>
      <c r="LI343" t="str">
        <v>True Pos.|.000(L)|A|D|</v>
      </c>
      <c r="LJ343" t="str">
        <v>True Pos.|.000(M)|A|</v>
      </c>
      <c r="LK343" t="str">
        <v>True Pos.|.001(M)|A|</v>
      </c>
      <c r="LL343" t="str">
        <v>True Pos.|.001|B|</v>
      </c>
      <c r="LM343" t="str">
        <v>True Pos.|.001|E|</v>
      </c>
      <c r="LN343" t="str">
        <v>True Pos.|.002|A|</v>
      </c>
      <c r="LO343" t="str">
        <v>True Pos.|.002|B|</v>
      </c>
      <c r="LP343" t="str">
        <v>True Pos.|.002|C|</v>
      </c>
      <c r="LQ343" t="str">
        <v>True Pos.|.002|D1|</v>
      </c>
      <c r="LR343" t="str">
        <v>True Pos.|.002|D1|D2|</v>
      </c>
      <c r="LS343" t="str">
        <v>True Pos.|.05|A|</v>
      </c>
      <c r="LT343" t="str">
        <v>True Pos.|.1|A|B|C|</v>
      </c>
      <c r="LU343" t="str">
        <v>True Pos.|.13|A</v>
      </c>
      <c r="LV343" t="str">
        <v>True Pos.|0.05|A|</v>
      </c>
      <c r="LW343" t="str">
        <v>True Pos.|0.1|A|B|C|</v>
      </c>
      <c r="LX343" t="str">
        <v>True Pos.|0.13|A|</v>
      </c>
      <c r="LY343" t="str">
        <v>True Pos.|Ø.000(M)|A|</v>
      </c>
      <c r="LZ343" t="str">
        <v>True Pos.|Ø.000(M)|B|</v>
      </c>
      <c r="MA343" t="str">
        <v>True Pos.|Ø.001(M)|A(M)|</v>
      </c>
      <c r="MB343" t="str">
        <v>True Pos.|Ø.001(M)|A|</v>
      </c>
      <c r="MC343" t="str">
        <v>True Pos.|Ø.001|A|</v>
      </c>
      <c r="MD343" t="str">
        <v>True Pos.|Ø.001|C|</v>
      </c>
      <c r="ME343" t="str">
        <v>True Pos.|Ø.002(S)|A(S)|</v>
      </c>
      <c r="MF343" t="str">
        <v>True Pos.|Ø.002|A|</v>
      </c>
      <c r="MG343" t="str">
        <v>True Pos.|Ø.002|B|</v>
      </c>
      <c r="MH343" t="str">
        <v>True Pos.|Ø.002|C|</v>
      </c>
      <c r="MI343" t="str">
        <v>True Pos.|Ø.03(M)|A|</v>
      </c>
      <c r="MJ343" t="str">
        <v>True Pos.|Ø0.03(M)|A|</v>
      </c>
      <c r="MK343" t="str">
        <v>True Pos.|Ø0.05(L)|D|B|</v>
      </c>
      <c r="ML343" t="str">
        <v>True Pos.|Ø0.05|A|</v>
      </c>
      <c r="MM343" t="str">
        <v>True Pos.|Ø0.05|D|</v>
      </c>
      <c r="MN343" t="str">
        <v>True Pos.|Ø0.05|E|</v>
      </c>
      <c r="MO343" t="str">
        <v>True Pos.|Ø0.05|E|B|</v>
      </c>
      <c r="MP343" t="str">
        <v>True Pos.|SØ0.03|C|B|</v>
      </c>
      <c r="MQ343" t="str">
        <v>True Position|.002|A|B|</v>
      </c>
      <c r="MR343" t="str">
        <v>True. Pos.|Ø.001(M)|A|</v>
      </c>
      <c r="MS343" t="str">
        <v>True. Pps.|0.05|A|</v>
      </c>
      <c r="MT343" t="str">
        <v>Tumble Per Note 1</v>
      </c>
      <c r="MU343" t="str">
        <v>Tumble Per Note 2</v>
      </c>
    </row>
    <row r="344" spans="1:359">
      <c r="A344" t="s">
        <v>1182</v>
      </c>
      <c r="C344" s="74" t="str" cm="1">
        <f t="array" ref="C344:MU344">TRANSPOSE(_xlfn._xlws.SORT(_xlfn._xlws.FILTER($A$2:$A$499,ISNUMBER(SEARCH('Prt. Lib. &amp; Routine, Table'!L351,$A$2:$A$499)),"not found")))</f>
        <v>.0015 T.I.R. MAX</v>
      </c>
      <c r="D344" t="str">
        <v>.002 MAX ROOT RADIUS</v>
      </c>
      <c r="E344" t="str">
        <v>.012 BLUNT END</v>
      </c>
      <c r="F344" t="str">
        <v>.015 MAX</v>
      </c>
      <c r="G344" t="str">
        <v>.016 T.S.C.</v>
      </c>
      <c r="H344" t="str">
        <v>.017 BASIC</v>
      </c>
      <c r="I344" t="str">
        <v>.021 PITCH</v>
      </c>
      <c r="J344" t="str">
        <v>.022 BLUNT START</v>
      </c>
      <c r="K344" t="str">
        <v>.025 BASIC</v>
      </c>
      <c r="L344" t="str">
        <v>.035 BASIC</v>
      </c>
      <c r="M344" t="str">
        <v>.043 T.S.C</v>
      </c>
      <c r="N344" t="str">
        <v>.053 T.S.C.</v>
      </c>
      <c r="O344" t="str">
        <v>.060 HEX DEPTH</v>
      </c>
      <c r="P344" t="str">
        <v>.060 PITCH</v>
      </c>
      <c r="Q344" t="str">
        <v>.061 BASIC</v>
      </c>
      <c r="R344" t="str">
        <v>.07 HEX</v>
      </c>
      <c r="S344" t="str">
        <v>.070 HEX DEPTH</v>
      </c>
      <c r="T344" t="str">
        <v>.082 DRILL</v>
      </c>
      <c r="U344" t="str">
        <v>.082 DRILL DEPTH</v>
      </c>
      <c r="V344" t="str">
        <v>.094 HEX</v>
      </c>
      <c r="W344" t="str">
        <v>.115 T.S.C.</v>
      </c>
      <c r="X344" t="str">
        <v>.1195 / .1243 MAJOR DIAMETER</v>
      </c>
      <c r="Y344" t="str">
        <v>.1250 HEX</v>
      </c>
      <c r="Z344" t="str">
        <v>.157 MINOR DIAMETER</v>
      </c>
      <c r="AA344" t="str">
        <v>.172 FULL THD DEPTH</v>
      </c>
      <c r="AB344" t="str">
        <v>.172 MAJOR DIAMETER</v>
      </c>
      <c r="AC344" t="str">
        <v>.180 MIN DEPTH FULL THRD</v>
      </c>
      <c r="AD344" t="str">
        <v>.183 Ceter Line Thread Dwell</v>
      </c>
      <c r="AE344" t="str">
        <v>.208 MAX THRD DEPTH</v>
      </c>
      <c r="AF344" t="str">
        <v>.218 BOTTOM HALF OF SLOT</v>
      </c>
      <c r="AG344" t="str">
        <v>.261 BASIC</v>
      </c>
      <c r="AH344" t="str">
        <v>.314 T.S.C.</v>
      </c>
      <c r="AI344" t="str">
        <v>.315 BASIC</v>
      </c>
      <c r="AJ344" t="str">
        <v>.329 MINOR Ø</v>
      </c>
      <c r="AK344" t="str">
        <v>.330 BASIC</v>
      </c>
      <c r="AL344" t="str">
        <v>.35 TO TANGENT POINT</v>
      </c>
      <c r="AM344" t="str">
        <v>.375 MAJOR Ø</v>
      </c>
      <c r="AN344" t="str">
        <v>.390 BASIC</v>
      </c>
      <c r="AO344" t="str">
        <v>.440 BASIC</v>
      </c>
      <c r="AP344" t="str">
        <v>.64/.96 HIGH=Pass</v>
      </c>
      <c r="AQ344" t="str">
        <v>0.012 MAX</v>
      </c>
      <c r="AR344" t="str">
        <v>0.015 MAX</v>
      </c>
      <c r="AS344" t="str">
        <v>0.05 Per Note 2</v>
      </c>
      <c r="AT344" t="str">
        <v>0.500 PULLOUT ZONE</v>
      </c>
      <c r="AU344" t="str">
        <v>10-32 UNF-2A</v>
      </c>
      <c r="AV344" t="str">
        <v>12-28 UNF-2B</v>
      </c>
      <c r="AW344" t="str">
        <v>2.87 BASIC</v>
      </c>
      <c r="AX344" t="str">
        <v>2-56 UNC 2B 2 STARTS</v>
      </c>
      <c r="AY344" t="str">
        <v>3 LEAD THREAD</v>
      </c>
      <c r="AZ344" t="str">
        <v>32µIN Max</v>
      </c>
      <c r="BA344" t="str">
        <v>5/16"-24 UNF-2A</v>
      </c>
      <c r="BB344" t="str">
        <v>5/16-18 UNC 2A</v>
      </c>
      <c r="BC344" t="str">
        <v>5-44 UNF-2A</v>
      </c>
      <c r="BD344" t="str">
        <v>6-16µIN</v>
      </c>
      <c r="BE344" t="str">
        <v>65° BLEND</v>
      </c>
      <c r="BF344" t="str">
        <v>7.45 Top of Ball to Face</v>
      </c>
      <c r="BG344" t="str">
        <v>7/16-28 UNEF 2B</v>
      </c>
      <c r="BH344" t="str">
        <v>7/16-28-UNEF-2A</v>
      </c>
      <c r="BI344" t="str">
        <v>Alignment Per Note 3</v>
      </c>
      <c r="BJ344" t="str">
        <v>ANODIZE (SEE CHART)</v>
      </c>
      <c r="BK344" t="str">
        <v>ANODIZE AQUA Per Note 3</v>
      </c>
      <c r="BL344" t="str">
        <v>ANODIZE BOTTOM PORTION</v>
      </c>
      <c r="BM344" t="str">
        <v>ANODIZE COLOR AQUA</v>
      </c>
      <c r="BN344" t="str">
        <v>ANODIZE COLOR GREEN DWG NOTE 4</v>
      </c>
      <c r="BO344" t="str">
        <v>ANODIZE COLOR LIGHT BLUE</v>
      </c>
      <c r="BP344" t="str">
        <v>ANODIZE GREEN Per Note 2</v>
      </c>
      <c r="BQ344" t="str">
        <v>ANODIZE GREY, Per Note 1</v>
      </c>
      <c r="BR344" t="str">
        <v>ANODIZE MAGENTA</v>
      </c>
      <c r="BS344" t="str">
        <v>Anodize Per note 3</v>
      </c>
      <c r="BT344" t="str">
        <v>Anodize Per Note 4</v>
      </c>
      <c r="BU344" t="str">
        <v>ANODIZE SEAFOAM</v>
      </c>
      <c r="BV344" t="str">
        <v>Balloon 11 Symmetry</v>
      </c>
      <c r="BW344" t="str">
        <v>Balloon 12 Symmetry</v>
      </c>
      <c r="BX344" t="str">
        <v>Balloon 13 Hole Centered</v>
      </c>
      <c r="BY344" t="str">
        <v>Balloon 13 Symmerty</v>
      </c>
      <c r="BZ344" t="str">
        <v>Balloon 2 Symmetry</v>
      </c>
      <c r="CA344" t="str">
        <v>Balloon 21 CENTERED</v>
      </c>
      <c r="CB344" t="str">
        <v>Balloon 29 Symmetry</v>
      </c>
      <c r="CC344" t="str">
        <v>Balloon 3 Symmetry</v>
      </c>
      <c r="CD344" t="str">
        <v>Balloon 4 Symmetry</v>
      </c>
      <c r="CE344" t="str">
        <v>Balloon 5 blend to SØ .340</v>
      </c>
      <c r="CF344" t="str">
        <v>Balloon 5 Symmetry</v>
      </c>
      <c r="CG344" t="str">
        <v>Balloon 6 Centered</v>
      </c>
      <c r="CH344" t="str">
        <v>Balloon 9 Function Check</v>
      </c>
      <c r="CI344" t="str">
        <v>Balloon 9 Symmerty</v>
      </c>
      <c r="CJ344" t="str">
        <v>Balloons 2 &amp; 17 Symmetry |.001|A|</v>
      </c>
      <c r="CK344" t="str">
        <v>Basic Ø 3.6</v>
      </c>
      <c r="CL344" t="str">
        <v>BEAD BLAST</v>
      </c>
      <c r="CM344" t="str">
        <v>BLAST ALUMINUM OXIDE</v>
      </c>
      <c r="CN344" t="str">
        <v>Blast Note 2</v>
      </c>
      <c r="CO344" t="str">
        <v xml:space="preserve">BLAST Per Note 1 </v>
      </c>
      <c r="CP344" t="str">
        <v>BLAST Per Note 2</v>
      </c>
      <c r="CQ344" t="str">
        <v>BLAST Per Note 3</v>
      </c>
      <c r="CR344" t="str">
        <v>BLAST Per Note 4</v>
      </c>
      <c r="CS344" t="str">
        <v>BLAST Per Note 8</v>
      </c>
      <c r="CT344" t="str">
        <v>BLAST Per Traveler, MATT FINISH</v>
      </c>
      <c r="CU344" t="str">
        <v>BLAST WITH 16 GRIT ALUMINUM OXIDE</v>
      </c>
      <c r="CV344" t="str">
        <v>BLAST, Uniform Finish Per Note 3</v>
      </c>
      <c r="CW344" t="str">
        <v>BREAK EDGE</v>
      </c>
      <c r="CX344" t="str">
        <v>BREAK EDGE .014</v>
      </c>
      <c r="CY344" t="str">
        <v>BREAK EDGES Note 2</v>
      </c>
      <c r="CZ344" t="str">
        <v>BREAK SHARP Per Note 1</v>
      </c>
      <c r="DA344" t="str">
        <v>BREAK SHARPS Per Note 1</v>
      </c>
      <c r="DB344" t="str">
        <v>CE 2729</v>
      </c>
      <c r="DC344" t="str">
        <v>CE Logo per Note 3</v>
      </c>
      <c r="DD344" t="str">
        <v>CE MARK</v>
      </c>
      <c r="DE344" t="str">
        <v>Chips/Debris Removed</v>
      </c>
      <c r="DF344" t="str">
        <v>Coat Per Note 2</v>
      </c>
      <c r="DG344" t="str">
        <v>C-Sink Ø .155</v>
      </c>
      <c r="DH344" t="str">
        <v>C-Sink Ø5.2</v>
      </c>
      <c r="DI344" t="str">
        <v>Deburred</v>
      </c>
      <c r="DJ344" t="str">
        <v>DIM "A" NoGo</v>
      </c>
      <c r="DK344" t="str">
        <v>DIM "A" NoGo Hexalobe</v>
      </c>
      <c r="DL344" t="str">
        <v>EDGE BREAK</v>
      </c>
      <c r="DM344" t="str">
        <v>EDGE BREAK MIN R.004, MAX R.010</v>
      </c>
      <c r="DN344" t="str">
        <v>Edge Break per Note 1</v>
      </c>
      <c r="DO344" t="str">
        <v>ELECTROPOLISH Per Note 1</v>
      </c>
      <c r="DP344" t="str">
        <v>Finish Per Note 3</v>
      </c>
      <c r="DQ344" t="str">
        <v>FLUTE POSITION Per Note 3</v>
      </c>
      <c r="DR344" t="str">
        <v>FULL R</v>
      </c>
      <c r="DS344" t="str">
        <v>FULL RADIUS</v>
      </c>
      <c r="DT344" t="str">
        <v xml:space="preserve">FULL RADIUS </v>
      </c>
      <c r="DU344" t="str">
        <v>Function Check  (.2340 .2360 FULL)</v>
      </c>
      <c r="DV344" t="str">
        <v>FUNCTIONAL  HEXALOBE</v>
      </c>
      <c r="DW344" t="str">
        <v>GLASS BEAD Per Note 3</v>
      </c>
      <c r="DX344" t="str">
        <v>Globus Logo per Note 3</v>
      </c>
      <c r="DY344" t="str">
        <v>Gold Anodized Color</v>
      </c>
      <c r="DZ344" t="str">
        <v>Green Anodized Color</v>
      </c>
      <c r="EA344" t="str">
        <v>GRIT BLAST Per Note 3</v>
      </c>
      <c r="EB344" t="str">
        <v>Grit Blast Per Note 4</v>
      </c>
      <c r="EC344" t="str">
        <v>GRIT BLAST, DWG NOTE 3</v>
      </c>
      <c r="ED344" t="str">
        <v>HEX MINOR Ø.1292</v>
      </c>
      <c r="EE344" t="str">
        <v xml:space="preserve">HEXALOBE </v>
      </c>
      <c r="EF344" t="str">
        <v>HEXALOBE FUNCTION</v>
      </c>
      <c r="EG344" t="str">
        <v>Hexalobe Minor</v>
      </c>
      <c r="EH344" t="str">
        <v>Hexalobe NV-30</v>
      </c>
      <c r="EI344" t="str">
        <v>HEXALOBE ORIENTATION</v>
      </c>
      <c r="EJ344" t="str">
        <v>Inspect per operation 30 comments</v>
      </c>
      <c r="EK344" t="str">
        <v>INT / EXT CORNERS: R.002 TO R.010</v>
      </c>
      <c r="EL344" t="str">
        <v>INT /EXT CORNERS R.05 TO R.03</v>
      </c>
      <c r="EM344" t="str">
        <v>John is a Geek</v>
      </c>
      <c r="EN344" t="str">
        <v>LASER ETCH</v>
      </c>
      <c r="EO344" t="str">
        <v>Laser Etch Per Note 7</v>
      </c>
      <c r="EP344" t="str">
        <v xml:space="preserve">LASER MARK "CE" DWG NOTE 10 </v>
      </c>
      <c r="EQ344" t="str">
        <v>Laser Mark "P1-15004-08", Per Note 3</v>
      </c>
      <c r="ER344" t="str">
        <v>Laser Mark "P2-15004-08", Per Note 3</v>
      </c>
      <c r="ES344" t="str">
        <v>Laser Mark "P3-15004-08", Per Note 3</v>
      </c>
      <c r="ET344" t="str">
        <v>Laser Mark "P4-15004-08", Per Note 3</v>
      </c>
      <c r="EU344" t="str">
        <v xml:space="preserve">LASER MARK LOGO DWG NOTE 9 </v>
      </c>
      <c r="EV344" t="str">
        <v xml:space="preserve">LASER MARK LOT NUMBER DWG NOTE 8 </v>
      </c>
      <c r="EW344" t="str">
        <v>Laser Mark Lot, Per Note 3</v>
      </c>
      <c r="EX344" t="str">
        <v xml:space="preserve">LASER MARK PART NUMBER DWG NOTE 8 </v>
      </c>
      <c r="EY344" t="str">
        <v>LASER: 13000000</v>
      </c>
      <c r="EZ344" t="str">
        <v>LASER: CE 2797</v>
      </c>
      <c r="FA344" t="str">
        <v>LASER: LOGO</v>
      </c>
      <c r="FB344" t="str">
        <v xml:space="preserve">LASER: Lot # Per RE-75-001 </v>
      </c>
      <c r="FC344" t="str">
        <v>LAST THREAD</v>
      </c>
      <c r="FD344" t="str">
        <v>LEAD .0625</v>
      </c>
      <c r="FE344" t="str">
        <v>LOGO</v>
      </c>
      <c r="FF344" t="str">
        <v>Lot (Control) Number per Note 3</v>
      </c>
      <c r="FG344" t="str">
        <v>LOT NO.</v>
      </c>
      <c r="FH344" t="str">
        <v>LOT NUMBER</v>
      </c>
      <c r="FI344" t="str">
        <v>LOT NUMBER PER NUVASIVE SOP 9002007</v>
      </c>
      <c r="FJ344" t="str">
        <v>M 4X 0.5 - 6G - 0.063R - LH</v>
      </c>
      <c r="FK344" t="str">
        <v>M4 X 0.5 - 6G - 0.063R</v>
      </c>
      <c r="FL344" t="str">
        <v>M4 X 0.5 - 6G - 0.063R - LH</v>
      </c>
      <c r="FM344" t="str">
        <v>M4.5 X .75 6g</v>
      </c>
      <c r="FN344" t="str">
        <v>M4.5 X 0.75 6g</v>
      </c>
      <c r="FO344" t="str">
        <v>M5x0.8-6g</v>
      </c>
      <c r="FP344" t="str">
        <v xml:space="preserve">M5x0.8-6g </v>
      </c>
      <c r="FQ344" t="str">
        <v>M6 X .75 6g</v>
      </c>
      <c r="FR344" t="str">
        <v>M6 X 0.75-6g</v>
      </c>
      <c r="FS344" t="str">
        <v>M6 X0.75 - 6g</v>
      </c>
      <c r="FT344" t="str">
        <v>M6X0.75 - 6H</v>
      </c>
      <c r="FU344" t="str">
        <v>M7 X 1.00 6g THREAD</v>
      </c>
      <c r="FV344" t="str">
        <v>M7X1.00 6g THREAD</v>
      </c>
      <c r="FW344" t="str">
        <v>M7X1.00 6h THREAD</v>
      </c>
      <c r="FX344" t="str">
        <v>Magenta Anodized Color</v>
      </c>
      <c r="FY344" t="str">
        <v>MAJOR Ø .380</v>
      </c>
      <c r="FZ344" t="str">
        <v>MAJORØ</v>
      </c>
      <c r="GA344" t="str">
        <v>MATT FINISH Per Note 3</v>
      </c>
      <c r="GB344" t="str">
        <v>MATT FINISH Per Traveler</v>
      </c>
      <c r="GC344" t="str">
        <v>MATTE FINISH</v>
      </c>
      <c r="GD344" t="str">
        <v>MATTE FINISH DWG NOTE 3</v>
      </c>
      <c r="GE344" t="str">
        <v>MATTE FINISH Note 3</v>
      </c>
      <c r="GF344" t="str">
        <v>Matte Finish Per Note 3</v>
      </c>
      <c r="GG344" t="str">
        <v>MATTE FINISH SIZE 10 GLASS BEAD</v>
      </c>
      <c r="GH344" t="str">
        <v>MAX ROOT RADIUS</v>
      </c>
      <c r="GI344" t="str">
        <v xml:space="preserve">Mill Profile Centered </v>
      </c>
      <c r="GJ344" t="str">
        <v>Minor Ø Unconstrained Check</v>
      </c>
      <c r="GK344" t="str">
        <v>MINOR Ø.1336</v>
      </c>
      <c r="GL344" t="str">
        <v>NO ANODIZE Per note 8</v>
      </c>
      <c r="GM344" t="str">
        <v>NO ANODIZE Per note 9</v>
      </c>
      <c r="GN344" t="str">
        <v>No Nicks, Scratches, Tool Marks, etc.</v>
      </c>
      <c r="GO344" t="str">
        <v>No Nicks,Scratches,Tool Marks,etc.</v>
      </c>
      <c r="GP344" t="str">
        <v>NO TOOL MARKS</v>
      </c>
      <c r="GQ344" t="str">
        <v>NOTE 3 THREAD RELIEF</v>
      </c>
      <c r="GR344" t="str">
        <v>NV-27 FUNC.</v>
      </c>
      <c r="GS344" t="str">
        <v>NV-30 DIM A</v>
      </c>
      <c r="GT344" t="str">
        <v>NV-30 DIM B</v>
      </c>
      <c r="GU344" t="str">
        <v>NV-30 DIM F</v>
      </c>
      <c r="GV344" t="str">
        <v>Ø .1250 HEX</v>
      </c>
      <c r="GW344" t="str">
        <v>Ø 9.4 MAJOR</v>
      </c>
      <c r="GX344" t="str">
        <v>Ø.096 MAX PILOT HOLE</v>
      </c>
      <c r="GY344" t="str">
        <v>Ø.125 THRU</v>
      </c>
      <c r="GZ344" t="str">
        <v>Ø.205 COUNTERSINK</v>
      </c>
      <c r="HA344" t="str">
        <v>Ø.260 T.S.C.</v>
      </c>
      <c r="HB344" t="str">
        <v>Ø.500 BASIC</v>
      </c>
      <c r="HC344" t="str">
        <v xml:space="preserve">OVAL CENTERED </v>
      </c>
      <c r="HD344" t="str">
        <v>PART NO. 15100</v>
      </c>
      <c r="HE344" t="str">
        <v>PART NUMBER 13100000</v>
      </c>
      <c r="HF344" t="str">
        <v>PART NUMBER 13600000</v>
      </c>
      <c r="HG344" t="str">
        <v>Part Number per Note 3</v>
      </c>
      <c r="HH344" t="str">
        <v>PD 5/16-18 UNC 2A</v>
      </c>
      <c r="HI344" t="str">
        <v>Perp.|0.05|A|</v>
      </c>
      <c r="HJ344" t="str">
        <v>PILOT THRU HOLE PRESENT</v>
      </c>
      <c r="HK344" t="str">
        <v>PITCH .060</v>
      </c>
      <c r="HL344" t="str">
        <v>Profile |.001|A|</v>
      </c>
      <c r="HM344" t="str">
        <v>Profile |.0015 | A | X-Y</v>
      </c>
      <c r="HN344" t="str">
        <v>Profile |.002| |A|B| X-Y</v>
      </c>
      <c r="HO344" t="str">
        <v>Profile |.002|A|B|</v>
      </c>
      <c r="HP344" t="str">
        <v>Profile |.002|A|B| X-Y</v>
      </c>
      <c r="HQ344" t="str">
        <v>Profile:|010|A|B|C|</v>
      </c>
      <c r="HR344" t="str">
        <v>Profile| .002| A|B|</v>
      </c>
      <c r="HS344" t="str">
        <v>Profile|.001|</v>
      </c>
      <c r="HT344" t="str">
        <v>Profile|.001|A|</v>
      </c>
      <c r="HU344" t="str">
        <v>Profile|.001|A|B|</v>
      </c>
      <c r="HV344" t="str">
        <v xml:space="preserve">Profile|.001|A|B| A&lt;-&gt;B </v>
      </c>
      <c r="HW344" t="str">
        <v>Profile|.001|A|B| C&lt;-&gt;D</v>
      </c>
      <c r="HX344" t="str">
        <v>Profile|.001|A|B| L-M</v>
      </c>
      <c r="HY344" t="str">
        <v>Profile|.001|A|B| P-Q</v>
      </c>
      <c r="HZ344" t="str">
        <v>Profile|.001|A|B|C&lt;-&gt;D</v>
      </c>
      <c r="IA344" t="str">
        <v>Profile|.001|A|C&lt;--&gt;D</v>
      </c>
      <c r="IB344" t="str">
        <v>Profile|.001|A|UNILATERAL</v>
      </c>
      <c r="IC344" t="str">
        <v>Profile|.001|C|</v>
      </c>
      <c r="ID344" t="str">
        <v>Profile|.0012|D1|</v>
      </c>
      <c r="IE344" t="str">
        <v>Profile|.0015| A-B UNI.</v>
      </c>
      <c r="IF344" t="str">
        <v>Profile|.0015| UNI.</v>
      </c>
      <c r="IG344" t="str">
        <v>Profile|.0015|A| X-Y</v>
      </c>
      <c r="IH344" t="str">
        <v>Profile|.0015|E|F|</v>
      </c>
      <c r="II344" t="str">
        <v>Profile|.0016|B|D|</v>
      </c>
      <c r="IJ344" t="str">
        <v>Profile|.002(U).000|A|</v>
      </c>
      <c r="IK344" t="str">
        <v>Profile|.002|</v>
      </c>
      <c r="IL344" t="str">
        <v>Profile|.002|A</v>
      </c>
      <c r="IM344" t="str">
        <v>Profile|.002|A|</v>
      </c>
      <c r="IN344" t="str">
        <v>Profile|.002|A|B|</v>
      </c>
      <c r="IO344" t="str">
        <v xml:space="preserve">Profile|.002|A|B| A&lt;-&gt;B </v>
      </c>
      <c r="IP344" t="str">
        <v>Profile|.002|A|B| C&lt;-&gt;D</v>
      </c>
      <c r="IQ344" t="str">
        <v>Profile|.002|A|B| X-Y</v>
      </c>
      <c r="IR344" t="str">
        <v>Profile|.002|A|B|C|X-Y</v>
      </c>
      <c r="IS344" t="str">
        <v>Profile|.002|A|B|X&lt;--&gt;Y</v>
      </c>
      <c r="IT344" t="str">
        <v>Profile|.002|A|B|X-Y</v>
      </c>
      <c r="IU344" t="str">
        <v>Profile|.002|A|C|</v>
      </c>
      <c r="IV344" t="str">
        <v>Profile|.002|C|A|</v>
      </c>
      <c r="IW344" t="str">
        <v>Profile|.002|C|B|</v>
      </c>
      <c r="IX344" t="str">
        <v>Profile|.0020|</v>
      </c>
      <c r="IY344" t="str">
        <v>Profile|.003|A|</v>
      </c>
      <c r="IZ344" t="str">
        <v>Profile|.003|A|B|C| Uni.</v>
      </c>
      <c r="JA344" t="str">
        <v>Profile|.003|E|F|</v>
      </c>
      <c r="JB344" t="str">
        <v>Profile|.004(U) .003|A|B|C|</v>
      </c>
      <c r="JC344" t="str">
        <v>Profile|.004|A| UNI.</v>
      </c>
      <c r="JD344" t="str">
        <v>Profile|.005|A|C|</v>
      </c>
      <c r="JE344" t="str">
        <v>Profile|.005|A|C|A&lt;--&gt;B, C&lt;--&gt;D</v>
      </c>
      <c r="JF344" t="str">
        <v>Profile|.005|A|D| A-B UNI.</v>
      </c>
      <c r="JG344" t="str">
        <v>Profile|.005|A|D| UNI.</v>
      </c>
      <c r="JH344" t="str">
        <v>Profile|.010|A|B|</v>
      </c>
      <c r="JI344" t="str">
        <v>Profile|.010|A|B|C|</v>
      </c>
      <c r="JJ344" t="str">
        <v>Profile|.03|A|</v>
      </c>
      <c r="JK344" t="str">
        <v>Profile|.05|A|B|</v>
      </c>
      <c r="JL344" t="str">
        <v>Profile|0.03|</v>
      </c>
      <c r="JM344" t="str">
        <v>Profile|0.03|A|</v>
      </c>
      <c r="JN344" t="str">
        <v>Profile|0.03|A|B|</v>
      </c>
      <c r="JO344" t="str">
        <v>Profile|0.05{A|C|</v>
      </c>
      <c r="JP344" t="str">
        <v>Profile|0.05|A|B|</v>
      </c>
      <c r="JQ344" t="str">
        <v>Profile|0.05|E|</v>
      </c>
      <c r="JR344" t="str">
        <v>Profile|0.05|E|F|</v>
      </c>
      <c r="JS344" t="str">
        <v>Profile|0.06|A|C|</v>
      </c>
      <c r="JT344" t="str">
        <v>Profile|0.1|A|A|</v>
      </c>
      <c r="JU344" t="str">
        <v>Profile|0.1|D1|</v>
      </c>
      <c r="JV344" t="str">
        <v>Profile|A|B|C|</v>
      </c>
      <c r="JW344" t="str">
        <v>Proile|.002|A|B|J-K</v>
      </c>
      <c r="JX344" t="str">
        <v>P-Thread Form</v>
      </c>
      <c r="JY344" t="str">
        <v>R  FULL RADIUS</v>
      </c>
      <c r="JZ344" t="str">
        <v>R.001/.006</v>
      </c>
      <c r="KA344" t="str">
        <v>R.003 MAX</v>
      </c>
      <c r="KB344" t="str">
        <v>R.005 MAX</v>
      </c>
      <c r="KC344" t="str">
        <v>R.030</v>
      </c>
      <c r="KD344" t="str">
        <v>R.25 MAX</v>
      </c>
      <c r="KE344" t="str">
        <v>R1.33 BASIC</v>
      </c>
      <c r="KF344" t="str">
        <v>R3.3</v>
      </c>
      <c r="KG344" t="str">
        <v>Ra 1.6 MAX</v>
      </c>
      <c r="KH344" t="str">
        <v>RAD @ FACE &amp; OD CHAMFER</v>
      </c>
      <c r="KI344" t="str">
        <v>RAD. @ ID &amp; BACK FACE</v>
      </c>
      <c r="KJ344" t="str">
        <v>RAD. @ OD &amp; BACK FACE</v>
      </c>
      <c r="KK344" t="str">
        <v>REMOVE SHRP EDGES .005 MAX</v>
      </c>
      <c r="KL344" t="str">
        <v>ROD SLOT CENTERED</v>
      </c>
      <c r="KM344" t="str">
        <v>SHARP OKAY</v>
      </c>
      <c r="KN344" t="str">
        <v>Slot Centered</v>
      </c>
      <c r="KO344" t="str">
        <v>SLOT WIDTH</v>
      </c>
      <c r="KP344" t="str">
        <v>Surface Finish Per Note 1</v>
      </c>
      <c r="KQ344" t="str">
        <v>Symmerty Balloon A_6</v>
      </c>
      <c r="KR344" t="str">
        <v>T27 HEXALOBE Per Note 1</v>
      </c>
      <c r="KS344" t="str">
        <v>T27 TORX</v>
      </c>
      <c r="KT344" t="str">
        <v>THRD DEPTH</v>
      </c>
      <c r="KU344" t="str">
        <v>Thread Form Per Note 3</v>
      </c>
      <c r="KV344" t="str">
        <v>THREAD INTO ROD SLOT</v>
      </c>
      <c r="KW344" t="str">
        <v>Thread Timed Print Note 6</v>
      </c>
      <c r="KX344" t="str">
        <v>TOOL MISMATCH PERMISSIBLE</v>
      </c>
      <c r="KY344" t="str">
        <v>Tot. Runout|Ø.002|C|</v>
      </c>
      <c r="KZ344" t="str">
        <v>Total Runout|.002|E|</v>
      </c>
      <c r="LA344" t="str">
        <v>TRIPLE LEAD THREAD</v>
      </c>
      <c r="LB344" t="str">
        <v>True Pos. |.001 (M)|A|</v>
      </c>
      <c r="LC344" t="str">
        <v>True Pos. |.002(M)|A|B|</v>
      </c>
      <c r="LD344" t="str">
        <v>True Pos. |.002|</v>
      </c>
      <c r="LE344" t="str">
        <v>True Pos. |.002|A|</v>
      </c>
      <c r="LF344" t="str">
        <v>True Pos. |.002|A|B|</v>
      </c>
      <c r="LG344" t="str">
        <v>True Pos. |.004|A|C|B|</v>
      </c>
      <c r="LH344" t="str">
        <v>True Pos. |.005(M)|A|B|</v>
      </c>
      <c r="LI344" t="str">
        <v>True Pos.|.000(L)|A|D|</v>
      </c>
      <c r="LJ344" t="str">
        <v>True Pos.|.000(M)|A|</v>
      </c>
      <c r="LK344" t="str">
        <v>True Pos.|.001(M)|A|</v>
      </c>
      <c r="LL344" t="str">
        <v>True Pos.|.001|B|</v>
      </c>
      <c r="LM344" t="str">
        <v>True Pos.|.001|E|</v>
      </c>
      <c r="LN344" t="str">
        <v>True Pos.|.002|A|</v>
      </c>
      <c r="LO344" t="str">
        <v>True Pos.|.002|B|</v>
      </c>
      <c r="LP344" t="str">
        <v>True Pos.|.002|C|</v>
      </c>
      <c r="LQ344" t="str">
        <v>True Pos.|.002|D1|</v>
      </c>
      <c r="LR344" t="str">
        <v>True Pos.|.002|D1|D2|</v>
      </c>
      <c r="LS344" t="str">
        <v>True Pos.|.05|A|</v>
      </c>
      <c r="LT344" t="str">
        <v>True Pos.|.1|A|B|C|</v>
      </c>
      <c r="LU344" t="str">
        <v>True Pos.|.13|A</v>
      </c>
      <c r="LV344" t="str">
        <v>True Pos.|0.05|A|</v>
      </c>
      <c r="LW344" t="str">
        <v>True Pos.|0.1|A|B|C|</v>
      </c>
      <c r="LX344" t="str">
        <v>True Pos.|0.13|A|</v>
      </c>
      <c r="LY344" t="str">
        <v>True Pos.|Ø.000(M)|A|</v>
      </c>
      <c r="LZ344" t="str">
        <v>True Pos.|Ø.000(M)|B|</v>
      </c>
      <c r="MA344" t="str">
        <v>True Pos.|Ø.001(M)|A(M)|</v>
      </c>
      <c r="MB344" t="str">
        <v>True Pos.|Ø.001(M)|A|</v>
      </c>
      <c r="MC344" t="str">
        <v>True Pos.|Ø.001|A|</v>
      </c>
      <c r="MD344" t="str">
        <v>True Pos.|Ø.001|C|</v>
      </c>
      <c r="ME344" t="str">
        <v>True Pos.|Ø.002(S)|A(S)|</v>
      </c>
      <c r="MF344" t="str">
        <v>True Pos.|Ø.002|A|</v>
      </c>
      <c r="MG344" t="str">
        <v>True Pos.|Ø.002|B|</v>
      </c>
      <c r="MH344" t="str">
        <v>True Pos.|Ø.002|C|</v>
      </c>
      <c r="MI344" t="str">
        <v>True Pos.|Ø.03(M)|A|</v>
      </c>
      <c r="MJ344" t="str">
        <v>True Pos.|Ø0.03(M)|A|</v>
      </c>
      <c r="MK344" t="str">
        <v>True Pos.|Ø0.05(L)|D|B|</v>
      </c>
      <c r="ML344" t="str">
        <v>True Pos.|Ø0.05|A|</v>
      </c>
      <c r="MM344" t="str">
        <v>True Pos.|Ø0.05|D|</v>
      </c>
      <c r="MN344" t="str">
        <v>True Pos.|Ø0.05|E|</v>
      </c>
      <c r="MO344" t="str">
        <v>True Pos.|Ø0.05|E|B|</v>
      </c>
      <c r="MP344" t="str">
        <v>True Pos.|SØ0.03|C|B|</v>
      </c>
      <c r="MQ344" t="str">
        <v>True Position|.002|A|B|</v>
      </c>
      <c r="MR344" t="str">
        <v>True. Pos.|Ø.001(M)|A|</v>
      </c>
      <c r="MS344" t="str">
        <v>True. Pps.|0.05|A|</v>
      </c>
      <c r="MT344" t="str">
        <v>Tumble Per Note 1</v>
      </c>
      <c r="MU344" t="str">
        <v>Tumble Per Note 2</v>
      </c>
    </row>
    <row r="345" spans="1:359">
      <c r="A345" t="s">
        <v>1183</v>
      </c>
      <c r="C345" s="74" t="str" cm="1">
        <f t="array" ref="C345:MU345">TRANSPOSE(_xlfn._xlws.SORT(_xlfn._xlws.FILTER($A$2:$A$499,ISNUMBER(SEARCH('Prt. Lib. &amp; Routine, Table'!L352,$A$2:$A$499)),"not found")))</f>
        <v>.0015 T.I.R. MAX</v>
      </c>
      <c r="D345" t="str">
        <v>.002 MAX ROOT RADIUS</v>
      </c>
      <c r="E345" t="str">
        <v>.012 BLUNT END</v>
      </c>
      <c r="F345" t="str">
        <v>.015 MAX</v>
      </c>
      <c r="G345" t="str">
        <v>.016 T.S.C.</v>
      </c>
      <c r="H345" t="str">
        <v>.017 BASIC</v>
      </c>
      <c r="I345" t="str">
        <v>.021 PITCH</v>
      </c>
      <c r="J345" t="str">
        <v>.022 BLUNT START</v>
      </c>
      <c r="K345" t="str">
        <v>.025 BASIC</v>
      </c>
      <c r="L345" t="str">
        <v>.035 BASIC</v>
      </c>
      <c r="M345" t="str">
        <v>.043 T.S.C</v>
      </c>
      <c r="N345" t="str">
        <v>.053 T.S.C.</v>
      </c>
      <c r="O345" t="str">
        <v>.060 HEX DEPTH</v>
      </c>
      <c r="P345" t="str">
        <v>.060 PITCH</v>
      </c>
      <c r="Q345" t="str">
        <v>.061 BASIC</v>
      </c>
      <c r="R345" t="str">
        <v>.07 HEX</v>
      </c>
      <c r="S345" t="str">
        <v>.070 HEX DEPTH</v>
      </c>
      <c r="T345" t="str">
        <v>.082 DRILL</v>
      </c>
      <c r="U345" t="str">
        <v>.082 DRILL DEPTH</v>
      </c>
      <c r="V345" t="str">
        <v>.094 HEX</v>
      </c>
      <c r="W345" t="str">
        <v>.115 T.S.C.</v>
      </c>
      <c r="X345" t="str">
        <v>.1195 / .1243 MAJOR DIAMETER</v>
      </c>
      <c r="Y345" t="str">
        <v>.1250 HEX</v>
      </c>
      <c r="Z345" t="str">
        <v>.157 MINOR DIAMETER</v>
      </c>
      <c r="AA345" t="str">
        <v>.172 FULL THD DEPTH</v>
      </c>
      <c r="AB345" t="str">
        <v>.172 MAJOR DIAMETER</v>
      </c>
      <c r="AC345" t="str">
        <v>.180 MIN DEPTH FULL THRD</v>
      </c>
      <c r="AD345" t="str">
        <v>.183 Ceter Line Thread Dwell</v>
      </c>
      <c r="AE345" t="str">
        <v>.208 MAX THRD DEPTH</v>
      </c>
      <c r="AF345" t="str">
        <v>.218 BOTTOM HALF OF SLOT</v>
      </c>
      <c r="AG345" t="str">
        <v>.261 BASIC</v>
      </c>
      <c r="AH345" t="str">
        <v>.314 T.S.C.</v>
      </c>
      <c r="AI345" t="str">
        <v>.315 BASIC</v>
      </c>
      <c r="AJ345" t="str">
        <v>.329 MINOR Ø</v>
      </c>
      <c r="AK345" t="str">
        <v>.330 BASIC</v>
      </c>
      <c r="AL345" t="str">
        <v>.35 TO TANGENT POINT</v>
      </c>
      <c r="AM345" t="str">
        <v>.375 MAJOR Ø</v>
      </c>
      <c r="AN345" t="str">
        <v>.390 BASIC</v>
      </c>
      <c r="AO345" t="str">
        <v>.440 BASIC</v>
      </c>
      <c r="AP345" t="str">
        <v>.64/.96 HIGH=Pass</v>
      </c>
      <c r="AQ345" t="str">
        <v>0.012 MAX</v>
      </c>
      <c r="AR345" t="str">
        <v>0.015 MAX</v>
      </c>
      <c r="AS345" t="str">
        <v>0.05 Per Note 2</v>
      </c>
      <c r="AT345" t="str">
        <v>0.500 PULLOUT ZONE</v>
      </c>
      <c r="AU345" t="str">
        <v>10-32 UNF-2A</v>
      </c>
      <c r="AV345" t="str">
        <v>12-28 UNF-2B</v>
      </c>
      <c r="AW345" t="str">
        <v>2.87 BASIC</v>
      </c>
      <c r="AX345" t="str">
        <v>2-56 UNC 2B 2 STARTS</v>
      </c>
      <c r="AY345" t="str">
        <v>3 LEAD THREAD</v>
      </c>
      <c r="AZ345" t="str">
        <v>32µIN Max</v>
      </c>
      <c r="BA345" t="str">
        <v>5/16"-24 UNF-2A</v>
      </c>
      <c r="BB345" t="str">
        <v>5/16-18 UNC 2A</v>
      </c>
      <c r="BC345" t="str">
        <v>5-44 UNF-2A</v>
      </c>
      <c r="BD345" t="str">
        <v>6-16µIN</v>
      </c>
      <c r="BE345" t="str">
        <v>65° BLEND</v>
      </c>
      <c r="BF345" t="str">
        <v>7.45 Top of Ball to Face</v>
      </c>
      <c r="BG345" t="str">
        <v>7/16-28 UNEF 2B</v>
      </c>
      <c r="BH345" t="str">
        <v>7/16-28-UNEF-2A</v>
      </c>
      <c r="BI345" t="str">
        <v>Alignment Per Note 3</v>
      </c>
      <c r="BJ345" t="str">
        <v>ANODIZE (SEE CHART)</v>
      </c>
      <c r="BK345" t="str">
        <v>ANODIZE AQUA Per Note 3</v>
      </c>
      <c r="BL345" t="str">
        <v>ANODIZE BOTTOM PORTION</v>
      </c>
      <c r="BM345" t="str">
        <v>ANODIZE COLOR AQUA</v>
      </c>
      <c r="BN345" t="str">
        <v>ANODIZE COLOR GREEN DWG NOTE 4</v>
      </c>
      <c r="BO345" t="str">
        <v>ANODIZE COLOR LIGHT BLUE</v>
      </c>
      <c r="BP345" t="str">
        <v>ANODIZE GREEN Per Note 2</v>
      </c>
      <c r="BQ345" t="str">
        <v>ANODIZE GREY, Per Note 1</v>
      </c>
      <c r="BR345" t="str">
        <v>ANODIZE MAGENTA</v>
      </c>
      <c r="BS345" t="str">
        <v>Anodize Per note 3</v>
      </c>
      <c r="BT345" t="str">
        <v>Anodize Per Note 4</v>
      </c>
      <c r="BU345" t="str">
        <v>ANODIZE SEAFOAM</v>
      </c>
      <c r="BV345" t="str">
        <v>Balloon 11 Symmetry</v>
      </c>
      <c r="BW345" t="str">
        <v>Balloon 12 Symmetry</v>
      </c>
      <c r="BX345" t="str">
        <v>Balloon 13 Hole Centered</v>
      </c>
      <c r="BY345" t="str">
        <v>Balloon 13 Symmerty</v>
      </c>
      <c r="BZ345" t="str">
        <v>Balloon 2 Symmetry</v>
      </c>
      <c r="CA345" t="str">
        <v>Balloon 21 CENTERED</v>
      </c>
      <c r="CB345" t="str">
        <v>Balloon 29 Symmetry</v>
      </c>
      <c r="CC345" t="str">
        <v>Balloon 3 Symmetry</v>
      </c>
      <c r="CD345" t="str">
        <v>Balloon 4 Symmetry</v>
      </c>
      <c r="CE345" t="str">
        <v>Balloon 5 blend to SØ .340</v>
      </c>
      <c r="CF345" t="str">
        <v>Balloon 5 Symmetry</v>
      </c>
      <c r="CG345" t="str">
        <v>Balloon 6 Centered</v>
      </c>
      <c r="CH345" t="str">
        <v>Balloon 9 Function Check</v>
      </c>
      <c r="CI345" t="str">
        <v>Balloon 9 Symmerty</v>
      </c>
      <c r="CJ345" t="str">
        <v>Balloons 2 &amp; 17 Symmetry |.001|A|</v>
      </c>
      <c r="CK345" t="str">
        <v>Basic Ø 3.6</v>
      </c>
      <c r="CL345" t="str">
        <v>BEAD BLAST</v>
      </c>
      <c r="CM345" t="str">
        <v>BLAST ALUMINUM OXIDE</v>
      </c>
      <c r="CN345" t="str">
        <v>Blast Note 2</v>
      </c>
      <c r="CO345" t="str">
        <v xml:space="preserve">BLAST Per Note 1 </v>
      </c>
      <c r="CP345" t="str">
        <v>BLAST Per Note 2</v>
      </c>
      <c r="CQ345" t="str">
        <v>BLAST Per Note 3</v>
      </c>
      <c r="CR345" t="str">
        <v>BLAST Per Note 4</v>
      </c>
      <c r="CS345" t="str">
        <v>BLAST Per Note 8</v>
      </c>
      <c r="CT345" t="str">
        <v>BLAST Per Traveler, MATT FINISH</v>
      </c>
      <c r="CU345" t="str">
        <v>BLAST WITH 16 GRIT ALUMINUM OXIDE</v>
      </c>
      <c r="CV345" t="str">
        <v>BLAST, Uniform Finish Per Note 3</v>
      </c>
      <c r="CW345" t="str">
        <v>BREAK EDGE</v>
      </c>
      <c r="CX345" t="str">
        <v>BREAK EDGE .014</v>
      </c>
      <c r="CY345" t="str">
        <v>BREAK EDGES Note 2</v>
      </c>
      <c r="CZ345" t="str">
        <v>BREAK SHARP Per Note 1</v>
      </c>
      <c r="DA345" t="str">
        <v>BREAK SHARPS Per Note 1</v>
      </c>
      <c r="DB345" t="str">
        <v>CE 2729</v>
      </c>
      <c r="DC345" t="str">
        <v>CE Logo per Note 3</v>
      </c>
      <c r="DD345" t="str">
        <v>CE MARK</v>
      </c>
      <c r="DE345" t="str">
        <v>Chips/Debris Removed</v>
      </c>
      <c r="DF345" t="str">
        <v>Coat Per Note 2</v>
      </c>
      <c r="DG345" t="str">
        <v>C-Sink Ø .155</v>
      </c>
      <c r="DH345" t="str">
        <v>C-Sink Ø5.2</v>
      </c>
      <c r="DI345" t="str">
        <v>Deburred</v>
      </c>
      <c r="DJ345" t="str">
        <v>DIM "A" NoGo</v>
      </c>
      <c r="DK345" t="str">
        <v>DIM "A" NoGo Hexalobe</v>
      </c>
      <c r="DL345" t="str">
        <v>EDGE BREAK</v>
      </c>
      <c r="DM345" t="str">
        <v>EDGE BREAK MIN R.004, MAX R.010</v>
      </c>
      <c r="DN345" t="str">
        <v>Edge Break per Note 1</v>
      </c>
      <c r="DO345" t="str">
        <v>ELECTROPOLISH Per Note 1</v>
      </c>
      <c r="DP345" t="str">
        <v>Finish Per Note 3</v>
      </c>
      <c r="DQ345" t="str">
        <v>FLUTE POSITION Per Note 3</v>
      </c>
      <c r="DR345" t="str">
        <v>FULL R</v>
      </c>
      <c r="DS345" t="str">
        <v>FULL RADIUS</v>
      </c>
      <c r="DT345" t="str">
        <v xml:space="preserve">FULL RADIUS </v>
      </c>
      <c r="DU345" t="str">
        <v>Function Check  (.2340 .2360 FULL)</v>
      </c>
      <c r="DV345" t="str">
        <v>FUNCTIONAL  HEXALOBE</v>
      </c>
      <c r="DW345" t="str">
        <v>GLASS BEAD Per Note 3</v>
      </c>
      <c r="DX345" t="str">
        <v>Globus Logo per Note 3</v>
      </c>
      <c r="DY345" t="str">
        <v>Gold Anodized Color</v>
      </c>
      <c r="DZ345" t="str">
        <v>Green Anodized Color</v>
      </c>
      <c r="EA345" t="str">
        <v>GRIT BLAST Per Note 3</v>
      </c>
      <c r="EB345" t="str">
        <v>Grit Blast Per Note 4</v>
      </c>
      <c r="EC345" t="str">
        <v>GRIT BLAST, DWG NOTE 3</v>
      </c>
      <c r="ED345" t="str">
        <v>HEX MINOR Ø.1292</v>
      </c>
      <c r="EE345" t="str">
        <v xml:space="preserve">HEXALOBE </v>
      </c>
      <c r="EF345" t="str">
        <v>HEXALOBE FUNCTION</v>
      </c>
      <c r="EG345" t="str">
        <v>Hexalobe Minor</v>
      </c>
      <c r="EH345" t="str">
        <v>Hexalobe NV-30</v>
      </c>
      <c r="EI345" t="str">
        <v>HEXALOBE ORIENTATION</v>
      </c>
      <c r="EJ345" t="str">
        <v>Inspect per operation 30 comments</v>
      </c>
      <c r="EK345" t="str">
        <v>INT / EXT CORNERS: R.002 TO R.010</v>
      </c>
      <c r="EL345" t="str">
        <v>INT /EXT CORNERS R.05 TO R.03</v>
      </c>
      <c r="EM345" t="str">
        <v>John is a Geek</v>
      </c>
      <c r="EN345" t="str">
        <v>LASER ETCH</v>
      </c>
      <c r="EO345" t="str">
        <v>Laser Etch Per Note 7</v>
      </c>
      <c r="EP345" t="str">
        <v xml:space="preserve">LASER MARK "CE" DWG NOTE 10 </v>
      </c>
      <c r="EQ345" t="str">
        <v>Laser Mark "P1-15004-08", Per Note 3</v>
      </c>
      <c r="ER345" t="str">
        <v>Laser Mark "P2-15004-08", Per Note 3</v>
      </c>
      <c r="ES345" t="str">
        <v>Laser Mark "P3-15004-08", Per Note 3</v>
      </c>
      <c r="ET345" t="str">
        <v>Laser Mark "P4-15004-08", Per Note 3</v>
      </c>
      <c r="EU345" t="str">
        <v xml:space="preserve">LASER MARK LOGO DWG NOTE 9 </v>
      </c>
      <c r="EV345" t="str">
        <v xml:space="preserve">LASER MARK LOT NUMBER DWG NOTE 8 </v>
      </c>
      <c r="EW345" t="str">
        <v>Laser Mark Lot, Per Note 3</v>
      </c>
      <c r="EX345" t="str">
        <v xml:space="preserve">LASER MARK PART NUMBER DWG NOTE 8 </v>
      </c>
      <c r="EY345" t="str">
        <v>LASER: 13000000</v>
      </c>
      <c r="EZ345" t="str">
        <v>LASER: CE 2797</v>
      </c>
      <c r="FA345" t="str">
        <v>LASER: LOGO</v>
      </c>
      <c r="FB345" t="str">
        <v xml:space="preserve">LASER: Lot # Per RE-75-001 </v>
      </c>
      <c r="FC345" t="str">
        <v>LAST THREAD</v>
      </c>
      <c r="FD345" t="str">
        <v>LEAD .0625</v>
      </c>
      <c r="FE345" t="str">
        <v>LOGO</v>
      </c>
      <c r="FF345" t="str">
        <v>Lot (Control) Number per Note 3</v>
      </c>
      <c r="FG345" t="str">
        <v>LOT NO.</v>
      </c>
      <c r="FH345" t="str">
        <v>LOT NUMBER</v>
      </c>
      <c r="FI345" t="str">
        <v>LOT NUMBER PER NUVASIVE SOP 9002007</v>
      </c>
      <c r="FJ345" t="str">
        <v>M 4X 0.5 - 6G - 0.063R - LH</v>
      </c>
      <c r="FK345" t="str">
        <v>M4 X 0.5 - 6G - 0.063R</v>
      </c>
      <c r="FL345" t="str">
        <v>M4 X 0.5 - 6G - 0.063R - LH</v>
      </c>
      <c r="FM345" t="str">
        <v>M4.5 X .75 6g</v>
      </c>
      <c r="FN345" t="str">
        <v>M4.5 X 0.75 6g</v>
      </c>
      <c r="FO345" t="str">
        <v>M5x0.8-6g</v>
      </c>
      <c r="FP345" t="str">
        <v xml:space="preserve">M5x0.8-6g </v>
      </c>
      <c r="FQ345" t="str">
        <v>M6 X .75 6g</v>
      </c>
      <c r="FR345" t="str">
        <v>M6 X 0.75-6g</v>
      </c>
      <c r="FS345" t="str">
        <v>M6 X0.75 - 6g</v>
      </c>
      <c r="FT345" t="str">
        <v>M6X0.75 - 6H</v>
      </c>
      <c r="FU345" t="str">
        <v>M7 X 1.00 6g THREAD</v>
      </c>
      <c r="FV345" t="str">
        <v>M7X1.00 6g THREAD</v>
      </c>
      <c r="FW345" t="str">
        <v>M7X1.00 6h THREAD</v>
      </c>
      <c r="FX345" t="str">
        <v>Magenta Anodized Color</v>
      </c>
      <c r="FY345" t="str">
        <v>MAJOR Ø .380</v>
      </c>
      <c r="FZ345" t="str">
        <v>MAJORØ</v>
      </c>
      <c r="GA345" t="str">
        <v>MATT FINISH Per Note 3</v>
      </c>
      <c r="GB345" t="str">
        <v>MATT FINISH Per Traveler</v>
      </c>
      <c r="GC345" t="str">
        <v>MATTE FINISH</v>
      </c>
      <c r="GD345" t="str">
        <v>MATTE FINISH DWG NOTE 3</v>
      </c>
      <c r="GE345" t="str">
        <v>MATTE FINISH Note 3</v>
      </c>
      <c r="GF345" t="str">
        <v>Matte Finish Per Note 3</v>
      </c>
      <c r="GG345" t="str">
        <v>MATTE FINISH SIZE 10 GLASS BEAD</v>
      </c>
      <c r="GH345" t="str">
        <v>MAX ROOT RADIUS</v>
      </c>
      <c r="GI345" t="str">
        <v xml:space="preserve">Mill Profile Centered </v>
      </c>
      <c r="GJ345" t="str">
        <v>Minor Ø Unconstrained Check</v>
      </c>
      <c r="GK345" t="str">
        <v>MINOR Ø.1336</v>
      </c>
      <c r="GL345" t="str">
        <v>NO ANODIZE Per note 8</v>
      </c>
      <c r="GM345" t="str">
        <v>NO ANODIZE Per note 9</v>
      </c>
      <c r="GN345" t="str">
        <v>No Nicks, Scratches, Tool Marks, etc.</v>
      </c>
      <c r="GO345" t="str">
        <v>No Nicks,Scratches,Tool Marks,etc.</v>
      </c>
      <c r="GP345" t="str">
        <v>NO TOOL MARKS</v>
      </c>
      <c r="GQ345" t="str">
        <v>NOTE 3 THREAD RELIEF</v>
      </c>
      <c r="GR345" t="str">
        <v>NV-27 FUNC.</v>
      </c>
      <c r="GS345" t="str">
        <v>NV-30 DIM A</v>
      </c>
      <c r="GT345" t="str">
        <v>NV-30 DIM B</v>
      </c>
      <c r="GU345" t="str">
        <v>NV-30 DIM F</v>
      </c>
      <c r="GV345" t="str">
        <v>Ø .1250 HEX</v>
      </c>
      <c r="GW345" t="str">
        <v>Ø 9.4 MAJOR</v>
      </c>
      <c r="GX345" t="str">
        <v>Ø.096 MAX PILOT HOLE</v>
      </c>
      <c r="GY345" t="str">
        <v>Ø.125 THRU</v>
      </c>
      <c r="GZ345" t="str">
        <v>Ø.205 COUNTERSINK</v>
      </c>
      <c r="HA345" t="str">
        <v>Ø.260 T.S.C.</v>
      </c>
      <c r="HB345" t="str">
        <v>Ø.500 BASIC</v>
      </c>
      <c r="HC345" t="str">
        <v xml:space="preserve">OVAL CENTERED </v>
      </c>
      <c r="HD345" t="str">
        <v>PART NO. 15100</v>
      </c>
      <c r="HE345" t="str">
        <v>PART NUMBER 13100000</v>
      </c>
      <c r="HF345" t="str">
        <v>PART NUMBER 13600000</v>
      </c>
      <c r="HG345" t="str">
        <v>Part Number per Note 3</v>
      </c>
      <c r="HH345" t="str">
        <v>PD 5/16-18 UNC 2A</v>
      </c>
      <c r="HI345" t="str">
        <v>Perp.|0.05|A|</v>
      </c>
      <c r="HJ345" t="str">
        <v>PILOT THRU HOLE PRESENT</v>
      </c>
      <c r="HK345" t="str">
        <v>PITCH .060</v>
      </c>
      <c r="HL345" t="str">
        <v>Profile |.001|A|</v>
      </c>
      <c r="HM345" t="str">
        <v>Profile |.0015 | A | X-Y</v>
      </c>
      <c r="HN345" t="str">
        <v>Profile |.002| |A|B| X-Y</v>
      </c>
      <c r="HO345" t="str">
        <v>Profile |.002|A|B|</v>
      </c>
      <c r="HP345" t="str">
        <v>Profile |.002|A|B| X-Y</v>
      </c>
      <c r="HQ345" t="str">
        <v>Profile:|010|A|B|C|</v>
      </c>
      <c r="HR345" t="str">
        <v>Profile| .002| A|B|</v>
      </c>
      <c r="HS345" t="str">
        <v>Profile|.001|</v>
      </c>
      <c r="HT345" t="str">
        <v>Profile|.001|A|</v>
      </c>
      <c r="HU345" t="str">
        <v>Profile|.001|A|B|</v>
      </c>
      <c r="HV345" t="str">
        <v xml:space="preserve">Profile|.001|A|B| A&lt;-&gt;B </v>
      </c>
      <c r="HW345" t="str">
        <v>Profile|.001|A|B| C&lt;-&gt;D</v>
      </c>
      <c r="HX345" t="str">
        <v>Profile|.001|A|B| L-M</v>
      </c>
      <c r="HY345" t="str">
        <v>Profile|.001|A|B| P-Q</v>
      </c>
      <c r="HZ345" t="str">
        <v>Profile|.001|A|B|C&lt;-&gt;D</v>
      </c>
      <c r="IA345" t="str">
        <v>Profile|.001|A|C&lt;--&gt;D</v>
      </c>
      <c r="IB345" t="str">
        <v>Profile|.001|A|UNILATERAL</v>
      </c>
      <c r="IC345" t="str">
        <v>Profile|.001|C|</v>
      </c>
      <c r="ID345" t="str">
        <v>Profile|.0012|D1|</v>
      </c>
      <c r="IE345" t="str">
        <v>Profile|.0015| A-B UNI.</v>
      </c>
      <c r="IF345" t="str">
        <v>Profile|.0015| UNI.</v>
      </c>
      <c r="IG345" t="str">
        <v>Profile|.0015|A| X-Y</v>
      </c>
      <c r="IH345" t="str">
        <v>Profile|.0015|E|F|</v>
      </c>
      <c r="II345" t="str">
        <v>Profile|.0016|B|D|</v>
      </c>
      <c r="IJ345" t="str">
        <v>Profile|.002(U).000|A|</v>
      </c>
      <c r="IK345" t="str">
        <v>Profile|.002|</v>
      </c>
      <c r="IL345" t="str">
        <v>Profile|.002|A</v>
      </c>
      <c r="IM345" t="str">
        <v>Profile|.002|A|</v>
      </c>
      <c r="IN345" t="str">
        <v>Profile|.002|A|B|</v>
      </c>
      <c r="IO345" t="str">
        <v xml:space="preserve">Profile|.002|A|B| A&lt;-&gt;B </v>
      </c>
      <c r="IP345" t="str">
        <v>Profile|.002|A|B| C&lt;-&gt;D</v>
      </c>
      <c r="IQ345" t="str">
        <v>Profile|.002|A|B| X-Y</v>
      </c>
      <c r="IR345" t="str">
        <v>Profile|.002|A|B|C|X-Y</v>
      </c>
      <c r="IS345" t="str">
        <v>Profile|.002|A|B|X&lt;--&gt;Y</v>
      </c>
      <c r="IT345" t="str">
        <v>Profile|.002|A|B|X-Y</v>
      </c>
      <c r="IU345" t="str">
        <v>Profile|.002|A|C|</v>
      </c>
      <c r="IV345" t="str">
        <v>Profile|.002|C|A|</v>
      </c>
      <c r="IW345" t="str">
        <v>Profile|.002|C|B|</v>
      </c>
      <c r="IX345" t="str">
        <v>Profile|.0020|</v>
      </c>
      <c r="IY345" t="str">
        <v>Profile|.003|A|</v>
      </c>
      <c r="IZ345" t="str">
        <v>Profile|.003|A|B|C| Uni.</v>
      </c>
      <c r="JA345" t="str">
        <v>Profile|.003|E|F|</v>
      </c>
      <c r="JB345" t="str">
        <v>Profile|.004(U) .003|A|B|C|</v>
      </c>
      <c r="JC345" t="str">
        <v>Profile|.004|A| UNI.</v>
      </c>
      <c r="JD345" t="str">
        <v>Profile|.005|A|C|</v>
      </c>
      <c r="JE345" t="str">
        <v>Profile|.005|A|C|A&lt;--&gt;B, C&lt;--&gt;D</v>
      </c>
      <c r="JF345" t="str">
        <v>Profile|.005|A|D| A-B UNI.</v>
      </c>
      <c r="JG345" t="str">
        <v>Profile|.005|A|D| UNI.</v>
      </c>
      <c r="JH345" t="str">
        <v>Profile|.010|A|B|</v>
      </c>
      <c r="JI345" t="str">
        <v>Profile|.010|A|B|C|</v>
      </c>
      <c r="JJ345" t="str">
        <v>Profile|.03|A|</v>
      </c>
      <c r="JK345" t="str">
        <v>Profile|.05|A|B|</v>
      </c>
      <c r="JL345" t="str">
        <v>Profile|0.03|</v>
      </c>
      <c r="JM345" t="str">
        <v>Profile|0.03|A|</v>
      </c>
      <c r="JN345" t="str">
        <v>Profile|0.03|A|B|</v>
      </c>
      <c r="JO345" t="str">
        <v>Profile|0.05{A|C|</v>
      </c>
      <c r="JP345" t="str">
        <v>Profile|0.05|A|B|</v>
      </c>
      <c r="JQ345" t="str">
        <v>Profile|0.05|E|</v>
      </c>
      <c r="JR345" t="str">
        <v>Profile|0.05|E|F|</v>
      </c>
      <c r="JS345" t="str">
        <v>Profile|0.06|A|C|</v>
      </c>
      <c r="JT345" t="str">
        <v>Profile|0.1|A|A|</v>
      </c>
      <c r="JU345" t="str">
        <v>Profile|0.1|D1|</v>
      </c>
      <c r="JV345" t="str">
        <v>Profile|A|B|C|</v>
      </c>
      <c r="JW345" t="str">
        <v>Proile|.002|A|B|J-K</v>
      </c>
      <c r="JX345" t="str">
        <v>P-Thread Form</v>
      </c>
      <c r="JY345" t="str">
        <v>R  FULL RADIUS</v>
      </c>
      <c r="JZ345" t="str">
        <v>R.001/.006</v>
      </c>
      <c r="KA345" t="str">
        <v>R.003 MAX</v>
      </c>
      <c r="KB345" t="str">
        <v>R.005 MAX</v>
      </c>
      <c r="KC345" t="str">
        <v>R.030</v>
      </c>
      <c r="KD345" t="str">
        <v>R.25 MAX</v>
      </c>
      <c r="KE345" t="str">
        <v>R1.33 BASIC</v>
      </c>
      <c r="KF345" t="str">
        <v>R3.3</v>
      </c>
      <c r="KG345" t="str">
        <v>Ra 1.6 MAX</v>
      </c>
      <c r="KH345" t="str">
        <v>RAD @ FACE &amp; OD CHAMFER</v>
      </c>
      <c r="KI345" t="str">
        <v>RAD. @ ID &amp; BACK FACE</v>
      </c>
      <c r="KJ345" t="str">
        <v>RAD. @ OD &amp; BACK FACE</v>
      </c>
      <c r="KK345" t="str">
        <v>REMOVE SHRP EDGES .005 MAX</v>
      </c>
      <c r="KL345" t="str">
        <v>ROD SLOT CENTERED</v>
      </c>
      <c r="KM345" t="str">
        <v>SHARP OKAY</v>
      </c>
      <c r="KN345" t="str">
        <v>Slot Centered</v>
      </c>
      <c r="KO345" t="str">
        <v>SLOT WIDTH</v>
      </c>
      <c r="KP345" t="str">
        <v>Surface Finish Per Note 1</v>
      </c>
      <c r="KQ345" t="str">
        <v>Symmerty Balloon A_6</v>
      </c>
      <c r="KR345" t="str">
        <v>T27 HEXALOBE Per Note 1</v>
      </c>
      <c r="KS345" t="str">
        <v>T27 TORX</v>
      </c>
      <c r="KT345" t="str">
        <v>THRD DEPTH</v>
      </c>
      <c r="KU345" t="str">
        <v>Thread Form Per Note 3</v>
      </c>
      <c r="KV345" t="str">
        <v>THREAD INTO ROD SLOT</v>
      </c>
      <c r="KW345" t="str">
        <v>Thread Timed Print Note 6</v>
      </c>
      <c r="KX345" t="str">
        <v>TOOL MISMATCH PERMISSIBLE</v>
      </c>
      <c r="KY345" t="str">
        <v>Tot. Runout|Ø.002|C|</v>
      </c>
      <c r="KZ345" t="str">
        <v>Total Runout|.002|E|</v>
      </c>
      <c r="LA345" t="str">
        <v>TRIPLE LEAD THREAD</v>
      </c>
      <c r="LB345" t="str">
        <v>True Pos. |.001 (M)|A|</v>
      </c>
      <c r="LC345" t="str">
        <v>True Pos. |.002(M)|A|B|</v>
      </c>
      <c r="LD345" t="str">
        <v>True Pos. |.002|</v>
      </c>
      <c r="LE345" t="str">
        <v>True Pos. |.002|A|</v>
      </c>
      <c r="LF345" t="str">
        <v>True Pos. |.002|A|B|</v>
      </c>
      <c r="LG345" t="str">
        <v>True Pos. |.004|A|C|B|</v>
      </c>
      <c r="LH345" t="str">
        <v>True Pos. |.005(M)|A|B|</v>
      </c>
      <c r="LI345" t="str">
        <v>True Pos.|.000(L)|A|D|</v>
      </c>
      <c r="LJ345" t="str">
        <v>True Pos.|.000(M)|A|</v>
      </c>
      <c r="LK345" t="str">
        <v>True Pos.|.001(M)|A|</v>
      </c>
      <c r="LL345" t="str">
        <v>True Pos.|.001|B|</v>
      </c>
      <c r="LM345" t="str">
        <v>True Pos.|.001|E|</v>
      </c>
      <c r="LN345" t="str">
        <v>True Pos.|.002|A|</v>
      </c>
      <c r="LO345" t="str">
        <v>True Pos.|.002|B|</v>
      </c>
      <c r="LP345" t="str">
        <v>True Pos.|.002|C|</v>
      </c>
      <c r="LQ345" t="str">
        <v>True Pos.|.002|D1|</v>
      </c>
      <c r="LR345" t="str">
        <v>True Pos.|.002|D1|D2|</v>
      </c>
      <c r="LS345" t="str">
        <v>True Pos.|.05|A|</v>
      </c>
      <c r="LT345" t="str">
        <v>True Pos.|.1|A|B|C|</v>
      </c>
      <c r="LU345" t="str">
        <v>True Pos.|.13|A</v>
      </c>
      <c r="LV345" t="str">
        <v>True Pos.|0.05|A|</v>
      </c>
      <c r="LW345" t="str">
        <v>True Pos.|0.1|A|B|C|</v>
      </c>
      <c r="LX345" t="str">
        <v>True Pos.|0.13|A|</v>
      </c>
      <c r="LY345" t="str">
        <v>True Pos.|Ø.000(M)|A|</v>
      </c>
      <c r="LZ345" t="str">
        <v>True Pos.|Ø.000(M)|B|</v>
      </c>
      <c r="MA345" t="str">
        <v>True Pos.|Ø.001(M)|A(M)|</v>
      </c>
      <c r="MB345" t="str">
        <v>True Pos.|Ø.001(M)|A|</v>
      </c>
      <c r="MC345" t="str">
        <v>True Pos.|Ø.001|A|</v>
      </c>
      <c r="MD345" t="str">
        <v>True Pos.|Ø.001|C|</v>
      </c>
      <c r="ME345" t="str">
        <v>True Pos.|Ø.002(S)|A(S)|</v>
      </c>
      <c r="MF345" t="str">
        <v>True Pos.|Ø.002|A|</v>
      </c>
      <c r="MG345" t="str">
        <v>True Pos.|Ø.002|B|</v>
      </c>
      <c r="MH345" t="str">
        <v>True Pos.|Ø.002|C|</v>
      </c>
      <c r="MI345" t="str">
        <v>True Pos.|Ø.03(M)|A|</v>
      </c>
      <c r="MJ345" t="str">
        <v>True Pos.|Ø0.03(M)|A|</v>
      </c>
      <c r="MK345" t="str">
        <v>True Pos.|Ø0.05(L)|D|B|</v>
      </c>
      <c r="ML345" t="str">
        <v>True Pos.|Ø0.05|A|</v>
      </c>
      <c r="MM345" t="str">
        <v>True Pos.|Ø0.05|D|</v>
      </c>
      <c r="MN345" t="str">
        <v>True Pos.|Ø0.05|E|</v>
      </c>
      <c r="MO345" t="str">
        <v>True Pos.|Ø0.05|E|B|</v>
      </c>
      <c r="MP345" t="str">
        <v>True Pos.|SØ0.03|C|B|</v>
      </c>
      <c r="MQ345" t="str">
        <v>True Position|.002|A|B|</v>
      </c>
      <c r="MR345" t="str">
        <v>True. Pos.|Ø.001(M)|A|</v>
      </c>
      <c r="MS345" t="str">
        <v>True. Pps.|0.05|A|</v>
      </c>
      <c r="MT345" t="str">
        <v>Tumble Per Note 1</v>
      </c>
      <c r="MU345" t="str">
        <v>Tumble Per Note 2</v>
      </c>
    </row>
    <row r="346" spans="1:359">
      <c r="A346" t="s">
        <v>1184</v>
      </c>
      <c r="C346" s="74" t="str" cm="1">
        <f t="array" ref="C346:MU346">TRANSPOSE(_xlfn._xlws.SORT(_xlfn._xlws.FILTER($A$2:$A$499,ISNUMBER(SEARCH('Prt. Lib. &amp; Routine, Table'!L353,$A$2:$A$499)),"not found")))</f>
        <v>.0015 T.I.R. MAX</v>
      </c>
      <c r="D346" t="str">
        <v>.002 MAX ROOT RADIUS</v>
      </c>
      <c r="E346" t="str">
        <v>.012 BLUNT END</v>
      </c>
      <c r="F346" t="str">
        <v>.015 MAX</v>
      </c>
      <c r="G346" t="str">
        <v>.016 T.S.C.</v>
      </c>
      <c r="H346" t="str">
        <v>.017 BASIC</v>
      </c>
      <c r="I346" t="str">
        <v>.021 PITCH</v>
      </c>
      <c r="J346" t="str">
        <v>.022 BLUNT START</v>
      </c>
      <c r="K346" t="str">
        <v>.025 BASIC</v>
      </c>
      <c r="L346" t="str">
        <v>.035 BASIC</v>
      </c>
      <c r="M346" t="str">
        <v>.043 T.S.C</v>
      </c>
      <c r="N346" t="str">
        <v>.053 T.S.C.</v>
      </c>
      <c r="O346" t="str">
        <v>.060 HEX DEPTH</v>
      </c>
      <c r="P346" t="str">
        <v>.060 PITCH</v>
      </c>
      <c r="Q346" t="str">
        <v>.061 BASIC</v>
      </c>
      <c r="R346" t="str">
        <v>.07 HEX</v>
      </c>
      <c r="S346" t="str">
        <v>.070 HEX DEPTH</v>
      </c>
      <c r="T346" t="str">
        <v>.082 DRILL</v>
      </c>
      <c r="U346" t="str">
        <v>.082 DRILL DEPTH</v>
      </c>
      <c r="V346" t="str">
        <v>.094 HEX</v>
      </c>
      <c r="W346" t="str">
        <v>.115 T.S.C.</v>
      </c>
      <c r="X346" t="str">
        <v>.1195 / .1243 MAJOR DIAMETER</v>
      </c>
      <c r="Y346" t="str">
        <v>.1250 HEX</v>
      </c>
      <c r="Z346" t="str">
        <v>.157 MINOR DIAMETER</v>
      </c>
      <c r="AA346" t="str">
        <v>.172 FULL THD DEPTH</v>
      </c>
      <c r="AB346" t="str">
        <v>.172 MAJOR DIAMETER</v>
      </c>
      <c r="AC346" t="str">
        <v>.180 MIN DEPTH FULL THRD</v>
      </c>
      <c r="AD346" t="str">
        <v>.183 Ceter Line Thread Dwell</v>
      </c>
      <c r="AE346" t="str">
        <v>.208 MAX THRD DEPTH</v>
      </c>
      <c r="AF346" t="str">
        <v>.218 BOTTOM HALF OF SLOT</v>
      </c>
      <c r="AG346" t="str">
        <v>.261 BASIC</v>
      </c>
      <c r="AH346" t="str">
        <v>.314 T.S.C.</v>
      </c>
      <c r="AI346" t="str">
        <v>.315 BASIC</v>
      </c>
      <c r="AJ346" t="str">
        <v>.329 MINOR Ø</v>
      </c>
      <c r="AK346" t="str">
        <v>.330 BASIC</v>
      </c>
      <c r="AL346" t="str">
        <v>.35 TO TANGENT POINT</v>
      </c>
      <c r="AM346" t="str">
        <v>.375 MAJOR Ø</v>
      </c>
      <c r="AN346" t="str">
        <v>.390 BASIC</v>
      </c>
      <c r="AO346" t="str">
        <v>.440 BASIC</v>
      </c>
      <c r="AP346" t="str">
        <v>.64/.96 HIGH=Pass</v>
      </c>
      <c r="AQ346" t="str">
        <v>0.012 MAX</v>
      </c>
      <c r="AR346" t="str">
        <v>0.015 MAX</v>
      </c>
      <c r="AS346" t="str">
        <v>0.05 Per Note 2</v>
      </c>
      <c r="AT346" t="str">
        <v>0.500 PULLOUT ZONE</v>
      </c>
      <c r="AU346" t="str">
        <v>10-32 UNF-2A</v>
      </c>
      <c r="AV346" t="str">
        <v>12-28 UNF-2B</v>
      </c>
      <c r="AW346" t="str">
        <v>2.87 BASIC</v>
      </c>
      <c r="AX346" t="str">
        <v>2-56 UNC 2B 2 STARTS</v>
      </c>
      <c r="AY346" t="str">
        <v>3 LEAD THREAD</v>
      </c>
      <c r="AZ346" t="str">
        <v>32µIN Max</v>
      </c>
      <c r="BA346" t="str">
        <v>5/16"-24 UNF-2A</v>
      </c>
      <c r="BB346" t="str">
        <v>5/16-18 UNC 2A</v>
      </c>
      <c r="BC346" t="str">
        <v>5-44 UNF-2A</v>
      </c>
      <c r="BD346" t="str">
        <v>6-16µIN</v>
      </c>
      <c r="BE346" t="str">
        <v>65° BLEND</v>
      </c>
      <c r="BF346" t="str">
        <v>7.45 Top of Ball to Face</v>
      </c>
      <c r="BG346" t="str">
        <v>7/16-28 UNEF 2B</v>
      </c>
      <c r="BH346" t="str">
        <v>7/16-28-UNEF-2A</v>
      </c>
      <c r="BI346" t="str">
        <v>Alignment Per Note 3</v>
      </c>
      <c r="BJ346" t="str">
        <v>ANODIZE (SEE CHART)</v>
      </c>
      <c r="BK346" t="str">
        <v>ANODIZE AQUA Per Note 3</v>
      </c>
      <c r="BL346" t="str">
        <v>ANODIZE BOTTOM PORTION</v>
      </c>
      <c r="BM346" t="str">
        <v>ANODIZE COLOR AQUA</v>
      </c>
      <c r="BN346" t="str">
        <v>ANODIZE COLOR GREEN DWG NOTE 4</v>
      </c>
      <c r="BO346" t="str">
        <v>ANODIZE COLOR LIGHT BLUE</v>
      </c>
      <c r="BP346" t="str">
        <v>ANODIZE GREEN Per Note 2</v>
      </c>
      <c r="BQ346" t="str">
        <v>ANODIZE GREY, Per Note 1</v>
      </c>
      <c r="BR346" t="str">
        <v>ANODIZE MAGENTA</v>
      </c>
      <c r="BS346" t="str">
        <v>Anodize Per note 3</v>
      </c>
      <c r="BT346" t="str">
        <v>Anodize Per Note 4</v>
      </c>
      <c r="BU346" t="str">
        <v>ANODIZE SEAFOAM</v>
      </c>
      <c r="BV346" t="str">
        <v>Balloon 11 Symmetry</v>
      </c>
      <c r="BW346" t="str">
        <v>Balloon 12 Symmetry</v>
      </c>
      <c r="BX346" t="str">
        <v>Balloon 13 Hole Centered</v>
      </c>
      <c r="BY346" t="str">
        <v>Balloon 13 Symmerty</v>
      </c>
      <c r="BZ346" t="str">
        <v>Balloon 2 Symmetry</v>
      </c>
      <c r="CA346" t="str">
        <v>Balloon 21 CENTERED</v>
      </c>
      <c r="CB346" t="str">
        <v>Balloon 29 Symmetry</v>
      </c>
      <c r="CC346" t="str">
        <v>Balloon 3 Symmetry</v>
      </c>
      <c r="CD346" t="str">
        <v>Balloon 4 Symmetry</v>
      </c>
      <c r="CE346" t="str">
        <v>Balloon 5 blend to SØ .340</v>
      </c>
      <c r="CF346" t="str">
        <v>Balloon 5 Symmetry</v>
      </c>
      <c r="CG346" t="str">
        <v>Balloon 6 Centered</v>
      </c>
      <c r="CH346" t="str">
        <v>Balloon 9 Function Check</v>
      </c>
      <c r="CI346" t="str">
        <v>Balloon 9 Symmerty</v>
      </c>
      <c r="CJ346" t="str">
        <v>Balloons 2 &amp; 17 Symmetry |.001|A|</v>
      </c>
      <c r="CK346" t="str">
        <v>Basic Ø 3.6</v>
      </c>
      <c r="CL346" t="str">
        <v>BEAD BLAST</v>
      </c>
      <c r="CM346" t="str">
        <v>BLAST ALUMINUM OXIDE</v>
      </c>
      <c r="CN346" t="str">
        <v>Blast Note 2</v>
      </c>
      <c r="CO346" t="str">
        <v xml:space="preserve">BLAST Per Note 1 </v>
      </c>
      <c r="CP346" t="str">
        <v>BLAST Per Note 2</v>
      </c>
      <c r="CQ346" t="str">
        <v>BLAST Per Note 3</v>
      </c>
      <c r="CR346" t="str">
        <v>BLAST Per Note 4</v>
      </c>
      <c r="CS346" t="str">
        <v>BLAST Per Note 8</v>
      </c>
      <c r="CT346" t="str">
        <v>BLAST Per Traveler, MATT FINISH</v>
      </c>
      <c r="CU346" t="str">
        <v>BLAST WITH 16 GRIT ALUMINUM OXIDE</v>
      </c>
      <c r="CV346" t="str">
        <v>BLAST, Uniform Finish Per Note 3</v>
      </c>
      <c r="CW346" t="str">
        <v>BREAK EDGE</v>
      </c>
      <c r="CX346" t="str">
        <v>BREAK EDGE .014</v>
      </c>
      <c r="CY346" t="str">
        <v>BREAK EDGES Note 2</v>
      </c>
      <c r="CZ346" t="str">
        <v>BREAK SHARP Per Note 1</v>
      </c>
      <c r="DA346" t="str">
        <v>BREAK SHARPS Per Note 1</v>
      </c>
      <c r="DB346" t="str">
        <v>CE 2729</v>
      </c>
      <c r="DC346" t="str">
        <v>CE Logo per Note 3</v>
      </c>
      <c r="DD346" t="str">
        <v>CE MARK</v>
      </c>
      <c r="DE346" t="str">
        <v>Chips/Debris Removed</v>
      </c>
      <c r="DF346" t="str">
        <v>Coat Per Note 2</v>
      </c>
      <c r="DG346" t="str">
        <v>C-Sink Ø .155</v>
      </c>
      <c r="DH346" t="str">
        <v>C-Sink Ø5.2</v>
      </c>
      <c r="DI346" t="str">
        <v>Deburred</v>
      </c>
      <c r="DJ346" t="str">
        <v>DIM "A" NoGo</v>
      </c>
      <c r="DK346" t="str">
        <v>DIM "A" NoGo Hexalobe</v>
      </c>
      <c r="DL346" t="str">
        <v>EDGE BREAK</v>
      </c>
      <c r="DM346" t="str">
        <v>EDGE BREAK MIN R.004, MAX R.010</v>
      </c>
      <c r="DN346" t="str">
        <v>Edge Break per Note 1</v>
      </c>
      <c r="DO346" t="str">
        <v>ELECTROPOLISH Per Note 1</v>
      </c>
      <c r="DP346" t="str">
        <v>Finish Per Note 3</v>
      </c>
      <c r="DQ346" t="str">
        <v>FLUTE POSITION Per Note 3</v>
      </c>
      <c r="DR346" t="str">
        <v>FULL R</v>
      </c>
      <c r="DS346" t="str">
        <v>FULL RADIUS</v>
      </c>
      <c r="DT346" t="str">
        <v xml:space="preserve">FULL RADIUS </v>
      </c>
      <c r="DU346" t="str">
        <v>Function Check  (.2340 .2360 FULL)</v>
      </c>
      <c r="DV346" t="str">
        <v>FUNCTIONAL  HEXALOBE</v>
      </c>
      <c r="DW346" t="str">
        <v>GLASS BEAD Per Note 3</v>
      </c>
      <c r="DX346" t="str">
        <v>Globus Logo per Note 3</v>
      </c>
      <c r="DY346" t="str">
        <v>Gold Anodized Color</v>
      </c>
      <c r="DZ346" t="str">
        <v>Green Anodized Color</v>
      </c>
      <c r="EA346" t="str">
        <v>GRIT BLAST Per Note 3</v>
      </c>
      <c r="EB346" t="str">
        <v>Grit Blast Per Note 4</v>
      </c>
      <c r="EC346" t="str">
        <v>GRIT BLAST, DWG NOTE 3</v>
      </c>
      <c r="ED346" t="str">
        <v>HEX MINOR Ø.1292</v>
      </c>
      <c r="EE346" t="str">
        <v xml:space="preserve">HEXALOBE </v>
      </c>
      <c r="EF346" t="str">
        <v>HEXALOBE FUNCTION</v>
      </c>
      <c r="EG346" t="str">
        <v>Hexalobe Minor</v>
      </c>
      <c r="EH346" t="str">
        <v>Hexalobe NV-30</v>
      </c>
      <c r="EI346" t="str">
        <v>HEXALOBE ORIENTATION</v>
      </c>
      <c r="EJ346" t="str">
        <v>Inspect per operation 30 comments</v>
      </c>
      <c r="EK346" t="str">
        <v>INT / EXT CORNERS: R.002 TO R.010</v>
      </c>
      <c r="EL346" t="str">
        <v>INT /EXT CORNERS R.05 TO R.03</v>
      </c>
      <c r="EM346" t="str">
        <v>John is a Geek</v>
      </c>
      <c r="EN346" t="str">
        <v>LASER ETCH</v>
      </c>
      <c r="EO346" t="str">
        <v>Laser Etch Per Note 7</v>
      </c>
      <c r="EP346" t="str">
        <v xml:space="preserve">LASER MARK "CE" DWG NOTE 10 </v>
      </c>
      <c r="EQ346" t="str">
        <v>Laser Mark "P1-15004-08", Per Note 3</v>
      </c>
      <c r="ER346" t="str">
        <v>Laser Mark "P2-15004-08", Per Note 3</v>
      </c>
      <c r="ES346" t="str">
        <v>Laser Mark "P3-15004-08", Per Note 3</v>
      </c>
      <c r="ET346" t="str">
        <v>Laser Mark "P4-15004-08", Per Note 3</v>
      </c>
      <c r="EU346" t="str">
        <v xml:space="preserve">LASER MARK LOGO DWG NOTE 9 </v>
      </c>
      <c r="EV346" t="str">
        <v xml:space="preserve">LASER MARK LOT NUMBER DWG NOTE 8 </v>
      </c>
      <c r="EW346" t="str">
        <v>Laser Mark Lot, Per Note 3</v>
      </c>
      <c r="EX346" t="str">
        <v xml:space="preserve">LASER MARK PART NUMBER DWG NOTE 8 </v>
      </c>
      <c r="EY346" t="str">
        <v>LASER: 13000000</v>
      </c>
      <c r="EZ346" t="str">
        <v>LASER: CE 2797</v>
      </c>
      <c r="FA346" t="str">
        <v>LASER: LOGO</v>
      </c>
      <c r="FB346" t="str">
        <v xml:space="preserve">LASER: Lot # Per RE-75-001 </v>
      </c>
      <c r="FC346" t="str">
        <v>LAST THREAD</v>
      </c>
      <c r="FD346" t="str">
        <v>LEAD .0625</v>
      </c>
      <c r="FE346" t="str">
        <v>LOGO</v>
      </c>
      <c r="FF346" t="str">
        <v>Lot (Control) Number per Note 3</v>
      </c>
      <c r="FG346" t="str">
        <v>LOT NO.</v>
      </c>
      <c r="FH346" t="str">
        <v>LOT NUMBER</v>
      </c>
      <c r="FI346" t="str">
        <v>LOT NUMBER PER NUVASIVE SOP 9002007</v>
      </c>
      <c r="FJ346" t="str">
        <v>M 4X 0.5 - 6G - 0.063R - LH</v>
      </c>
      <c r="FK346" t="str">
        <v>M4 X 0.5 - 6G - 0.063R</v>
      </c>
      <c r="FL346" t="str">
        <v>M4 X 0.5 - 6G - 0.063R - LH</v>
      </c>
      <c r="FM346" t="str">
        <v>M4.5 X .75 6g</v>
      </c>
      <c r="FN346" t="str">
        <v>M4.5 X 0.75 6g</v>
      </c>
      <c r="FO346" t="str">
        <v>M5x0.8-6g</v>
      </c>
      <c r="FP346" t="str">
        <v xml:space="preserve">M5x0.8-6g </v>
      </c>
      <c r="FQ346" t="str">
        <v>M6 X .75 6g</v>
      </c>
      <c r="FR346" t="str">
        <v>M6 X 0.75-6g</v>
      </c>
      <c r="FS346" t="str">
        <v>M6 X0.75 - 6g</v>
      </c>
      <c r="FT346" t="str">
        <v>M6X0.75 - 6H</v>
      </c>
      <c r="FU346" t="str">
        <v>M7 X 1.00 6g THREAD</v>
      </c>
      <c r="FV346" t="str">
        <v>M7X1.00 6g THREAD</v>
      </c>
      <c r="FW346" t="str">
        <v>M7X1.00 6h THREAD</v>
      </c>
      <c r="FX346" t="str">
        <v>Magenta Anodized Color</v>
      </c>
      <c r="FY346" t="str">
        <v>MAJOR Ø .380</v>
      </c>
      <c r="FZ346" t="str">
        <v>MAJORØ</v>
      </c>
      <c r="GA346" t="str">
        <v>MATT FINISH Per Note 3</v>
      </c>
      <c r="GB346" t="str">
        <v>MATT FINISH Per Traveler</v>
      </c>
      <c r="GC346" t="str">
        <v>MATTE FINISH</v>
      </c>
      <c r="GD346" t="str">
        <v>MATTE FINISH DWG NOTE 3</v>
      </c>
      <c r="GE346" t="str">
        <v>MATTE FINISH Note 3</v>
      </c>
      <c r="GF346" t="str">
        <v>Matte Finish Per Note 3</v>
      </c>
      <c r="GG346" t="str">
        <v>MATTE FINISH SIZE 10 GLASS BEAD</v>
      </c>
      <c r="GH346" t="str">
        <v>MAX ROOT RADIUS</v>
      </c>
      <c r="GI346" t="str">
        <v xml:space="preserve">Mill Profile Centered </v>
      </c>
      <c r="GJ346" t="str">
        <v>Minor Ø Unconstrained Check</v>
      </c>
      <c r="GK346" t="str">
        <v>MINOR Ø.1336</v>
      </c>
      <c r="GL346" t="str">
        <v>NO ANODIZE Per note 8</v>
      </c>
      <c r="GM346" t="str">
        <v>NO ANODIZE Per note 9</v>
      </c>
      <c r="GN346" t="str">
        <v>No Nicks, Scratches, Tool Marks, etc.</v>
      </c>
      <c r="GO346" t="str">
        <v>No Nicks,Scratches,Tool Marks,etc.</v>
      </c>
      <c r="GP346" t="str">
        <v>NO TOOL MARKS</v>
      </c>
      <c r="GQ346" t="str">
        <v>NOTE 3 THREAD RELIEF</v>
      </c>
      <c r="GR346" t="str">
        <v>NV-27 FUNC.</v>
      </c>
      <c r="GS346" t="str">
        <v>NV-30 DIM A</v>
      </c>
      <c r="GT346" t="str">
        <v>NV-30 DIM B</v>
      </c>
      <c r="GU346" t="str">
        <v>NV-30 DIM F</v>
      </c>
      <c r="GV346" t="str">
        <v>Ø .1250 HEX</v>
      </c>
      <c r="GW346" t="str">
        <v>Ø 9.4 MAJOR</v>
      </c>
      <c r="GX346" t="str">
        <v>Ø.096 MAX PILOT HOLE</v>
      </c>
      <c r="GY346" t="str">
        <v>Ø.125 THRU</v>
      </c>
      <c r="GZ346" t="str">
        <v>Ø.205 COUNTERSINK</v>
      </c>
      <c r="HA346" t="str">
        <v>Ø.260 T.S.C.</v>
      </c>
      <c r="HB346" t="str">
        <v>Ø.500 BASIC</v>
      </c>
      <c r="HC346" t="str">
        <v xml:space="preserve">OVAL CENTERED </v>
      </c>
      <c r="HD346" t="str">
        <v>PART NO. 15100</v>
      </c>
      <c r="HE346" t="str">
        <v>PART NUMBER 13100000</v>
      </c>
      <c r="HF346" t="str">
        <v>PART NUMBER 13600000</v>
      </c>
      <c r="HG346" t="str">
        <v>Part Number per Note 3</v>
      </c>
      <c r="HH346" t="str">
        <v>PD 5/16-18 UNC 2A</v>
      </c>
      <c r="HI346" t="str">
        <v>Perp.|0.05|A|</v>
      </c>
      <c r="HJ346" t="str">
        <v>PILOT THRU HOLE PRESENT</v>
      </c>
      <c r="HK346" t="str">
        <v>PITCH .060</v>
      </c>
      <c r="HL346" t="str">
        <v>Profile |.001|A|</v>
      </c>
      <c r="HM346" t="str">
        <v>Profile |.0015 | A | X-Y</v>
      </c>
      <c r="HN346" t="str">
        <v>Profile |.002| |A|B| X-Y</v>
      </c>
      <c r="HO346" t="str">
        <v>Profile |.002|A|B|</v>
      </c>
      <c r="HP346" t="str">
        <v>Profile |.002|A|B| X-Y</v>
      </c>
      <c r="HQ346" t="str">
        <v>Profile:|010|A|B|C|</v>
      </c>
      <c r="HR346" t="str">
        <v>Profile| .002| A|B|</v>
      </c>
      <c r="HS346" t="str">
        <v>Profile|.001|</v>
      </c>
      <c r="HT346" t="str">
        <v>Profile|.001|A|</v>
      </c>
      <c r="HU346" t="str">
        <v>Profile|.001|A|B|</v>
      </c>
      <c r="HV346" t="str">
        <v xml:space="preserve">Profile|.001|A|B| A&lt;-&gt;B </v>
      </c>
      <c r="HW346" t="str">
        <v>Profile|.001|A|B| C&lt;-&gt;D</v>
      </c>
      <c r="HX346" t="str">
        <v>Profile|.001|A|B| L-M</v>
      </c>
      <c r="HY346" t="str">
        <v>Profile|.001|A|B| P-Q</v>
      </c>
      <c r="HZ346" t="str">
        <v>Profile|.001|A|B|C&lt;-&gt;D</v>
      </c>
      <c r="IA346" t="str">
        <v>Profile|.001|A|C&lt;--&gt;D</v>
      </c>
      <c r="IB346" t="str">
        <v>Profile|.001|A|UNILATERAL</v>
      </c>
      <c r="IC346" t="str">
        <v>Profile|.001|C|</v>
      </c>
      <c r="ID346" t="str">
        <v>Profile|.0012|D1|</v>
      </c>
      <c r="IE346" t="str">
        <v>Profile|.0015| A-B UNI.</v>
      </c>
      <c r="IF346" t="str">
        <v>Profile|.0015| UNI.</v>
      </c>
      <c r="IG346" t="str">
        <v>Profile|.0015|A| X-Y</v>
      </c>
      <c r="IH346" t="str">
        <v>Profile|.0015|E|F|</v>
      </c>
      <c r="II346" t="str">
        <v>Profile|.0016|B|D|</v>
      </c>
      <c r="IJ346" t="str">
        <v>Profile|.002(U).000|A|</v>
      </c>
      <c r="IK346" t="str">
        <v>Profile|.002|</v>
      </c>
      <c r="IL346" t="str">
        <v>Profile|.002|A</v>
      </c>
      <c r="IM346" t="str">
        <v>Profile|.002|A|</v>
      </c>
      <c r="IN346" t="str">
        <v>Profile|.002|A|B|</v>
      </c>
      <c r="IO346" t="str">
        <v xml:space="preserve">Profile|.002|A|B| A&lt;-&gt;B </v>
      </c>
      <c r="IP346" t="str">
        <v>Profile|.002|A|B| C&lt;-&gt;D</v>
      </c>
      <c r="IQ346" t="str">
        <v>Profile|.002|A|B| X-Y</v>
      </c>
      <c r="IR346" t="str">
        <v>Profile|.002|A|B|C|X-Y</v>
      </c>
      <c r="IS346" t="str">
        <v>Profile|.002|A|B|X&lt;--&gt;Y</v>
      </c>
      <c r="IT346" t="str">
        <v>Profile|.002|A|B|X-Y</v>
      </c>
      <c r="IU346" t="str">
        <v>Profile|.002|A|C|</v>
      </c>
      <c r="IV346" t="str">
        <v>Profile|.002|C|A|</v>
      </c>
      <c r="IW346" t="str">
        <v>Profile|.002|C|B|</v>
      </c>
      <c r="IX346" t="str">
        <v>Profile|.0020|</v>
      </c>
      <c r="IY346" t="str">
        <v>Profile|.003|A|</v>
      </c>
      <c r="IZ346" t="str">
        <v>Profile|.003|A|B|C| Uni.</v>
      </c>
      <c r="JA346" t="str">
        <v>Profile|.003|E|F|</v>
      </c>
      <c r="JB346" t="str">
        <v>Profile|.004(U) .003|A|B|C|</v>
      </c>
      <c r="JC346" t="str">
        <v>Profile|.004|A| UNI.</v>
      </c>
      <c r="JD346" t="str">
        <v>Profile|.005|A|C|</v>
      </c>
      <c r="JE346" t="str">
        <v>Profile|.005|A|C|A&lt;--&gt;B, C&lt;--&gt;D</v>
      </c>
      <c r="JF346" t="str">
        <v>Profile|.005|A|D| A-B UNI.</v>
      </c>
      <c r="JG346" t="str">
        <v>Profile|.005|A|D| UNI.</v>
      </c>
      <c r="JH346" t="str">
        <v>Profile|.010|A|B|</v>
      </c>
      <c r="JI346" t="str">
        <v>Profile|.010|A|B|C|</v>
      </c>
      <c r="JJ346" t="str">
        <v>Profile|.03|A|</v>
      </c>
      <c r="JK346" t="str">
        <v>Profile|.05|A|B|</v>
      </c>
      <c r="JL346" t="str">
        <v>Profile|0.03|</v>
      </c>
      <c r="JM346" t="str">
        <v>Profile|0.03|A|</v>
      </c>
      <c r="JN346" t="str">
        <v>Profile|0.03|A|B|</v>
      </c>
      <c r="JO346" t="str">
        <v>Profile|0.05{A|C|</v>
      </c>
      <c r="JP346" t="str">
        <v>Profile|0.05|A|B|</v>
      </c>
      <c r="JQ346" t="str">
        <v>Profile|0.05|E|</v>
      </c>
      <c r="JR346" t="str">
        <v>Profile|0.05|E|F|</v>
      </c>
      <c r="JS346" t="str">
        <v>Profile|0.06|A|C|</v>
      </c>
      <c r="JT346" t="str">
        <v>Profile|0.1|A|A|</v>
      </c>
      <c r="JU346" t="str">
        <v>Profile|0.1|D1|</v>
      </c>
      <c r="JV346" t="str">
        <v>Profile|A|B|C|</v>
      </c>
      <c r="JW346" t="str">
        <v>Proile|.002|A|B|J-K</v>
      </c>
      <c r="JX346" t="str">
        <v>P-Thread Form</v>
      </c>
      <c r="JY346" t="str">
        <v>R  FULL RADIUS</v>
      </c>
      <c r="JZ346" t="str">
        <v>R.001/.006</v>
      </c>
      <c r="KA346" t="str">
        <v>R.003 MAX</v>
      </c>
      <c r="KB346" t="str">
        <v>R.005 MAX</v>
      </c>
      <c r="KC346" t="str">
        <v>R.030</v>
      </c>
      <c r="KD346" t="str">
        <v>R.25 MAX</v>
      </c>
      <c r="KE346" t="str">
        <v>R1.33 BASIC</v>
      </c>
      <c r="KF346" t="str">
        <v>R3.3</v>
      </c>
      <c r="KG346" t="str">
        <v>Ra 1.6 MAX</v>
      </c>
      <c r="KH346" t="str">
        <v>RAD @ FACE &amp; OD CHAMFER</v>
      </c>
      <c r="KI346" t="str">
        <v>RAD. @ ID &amp; BACK FACE</v>
      </c>
      <c r="KJ346" t="str">
        <v>RAD. @ OD &amp; BACK FACE</v>
      </c>
      <c r="KK346" t="str">
        <v>REMOVE SHRP EDGES .005 MAX</v>
      </c>
      <c r="KL346" t="str">
        <v>ROD SLOT CENTERED</v>
      </c>
      <c r="KM346" t="str">
        <v>SHARP OKAY</v>
      </c>
      <c r="KN346" t="str">
        <v>Slot Centered</v>
      </c>
      <c r="KO346" t="str">
        <v>SLOT WIDTH</v>
      </c>
      <c r="KP346" t="str">
        <v>Surface Finish Per Note 1</v>
      </c>
      <c r="KQ346" t="str">
        <v>Symmerty Balloon A_6</v>
      </c>
      <c r="KR346" t="str">
        <v>T27 HEXALOBE Per Note 1</v>
      </c>
      <c r="KS346" t="str">
        <v>T27 TORX</v>
      </c>
      <c r="KT346" t="str">
        <v>THRD DEPTH</v>
      </c>
      <c r="KU346" t="str">
        <v>Thread Form Per Note 3</v>
      </c>
      <c r="KV346" t="str">
        <v>THREAD INTO ROD SLOT</v>
      </c>
      <c r="KW346" t="str">
        <v>Thread Timed Print Note 6</v>
      </c>
      <c r="KX346" t="str">
        <v>TOOL MISMATCH PERMISSIBLE</v>
      </c>
      <c r="KY346" t="str">
        <v>Tot. Runout|Ø.002|C|</v>
      </c>
      <c r="KZ346" t="str">
        <v>Total Runout|.002|E|</v>
      </c>
      <c r="LA346" t="str">
        <v>TRIPLE LEAD THREAD</v>
      </c>
      <c r="LB346" t="str">
        <v>True Pos. |.001 (M)|A|</v>
      </c>
      <c r="LC346" t="str">
        <v>True Pos. |.002(M)|A|B|</v>
      </c>
      <c r="LD346" t="str">
        <v>True Pos. |.002|</v>
      </c>
      <c r="LE346" t="str">
        <v>True Pos. |.002|A|</v>
      </c>
      <c r="LF346" t="str">
        <v>True Pos. |.002|A|B|</v>
      </c>
      <c r="LG346" t="str">
        <v>True Pos. |.004|A|C|B|</v>
      </c>
      <c r="LH346" t="str">
        <v>True Pos. |.005(M)|A|B|</v>
      </c>
      <c r="LI346" t="str">
        <v>True Pos.|.000(L)|A|D|</v>
      </c>
      <c r="LJ346" t="str">
        <v>True Pos.|.000(M)|A|</v>
      </c>
      <c r="LK346" t="str">
        <v>True Pos.|.001(M)|A|</v>
      </c>
      <c r="LL346" t="str">
        <v>True Pos.|.001|B|</v>
      </c>
      <c r="LM346" t="str">
        <v>True Pos.|.001|E|</v>
      </c>
      <c r="LN346" t="str">
        <v>True Pos.|.002|A|</v>
      </c>
      <c r="LO346" t="str">
        <v>True Pos.|.002|B|</v>
      </c>
      <c r="LP346" t="str">
        <v>True Pos.|.002|C|</v>
      </c>
      <c r="LQ346" t="str">
        <v>True Pos.|.002|D1|</v>
      </c>
      <c r="LR346" t="str">
        <v>True Pos.|.002|D1|D2|</v>
      </c>
      <c r="LS346" t="str">
        <v>True Pos.|.05|A|</v>
      </c>
      <c r="LT346" t="str">
        <v>True Pos.|.1|A|B|C|</v>
      </c>
      <c r="LU346" t="str">
        <v>True Pos.|.13|A</v>
      </c>
      <c r="LV346" t="str">
        <v>True Pos.|0.05|A|</v>
      </c>
      <c r="LW346" t="str">
        <v>True Pos.|0.1|A|B|C|</v>
      </c>
      <c r="LX346" t="str">
        <v>True Pos.|0.13|A|</v>
      </c>
      <c r="LY346" t="str">
        <v>True Pos.|Ø.000(M)|A|</v>
      </c>
      <c r="LZ346" t="str">
        <v>True Pos.|Ø.000(M)|B|</v>
      </c>
      <c r="MA346" t="str">
        <v>True Pos.|Ø.001(M)|A(M)|</v>
      </c>
      <c r="MB346" t="str">
        <v>True Pos.|Ø.001(M)|A|</v>
      </c>
      <c r="MC346" t="str">
        <v>True Pos.|Ø.001|A|</v>
      </c>
      <c r="MD346" t="str">
        <v>True Pos.|Ø.001|C|</v>
      </c>
      <c r="ME346" t="str">
        <v>True Pos.|Ø.002(S)|A(S)|</v>
      </c>
      <c r="MF346" t="str">
        <v>True Pos.|Ø.002|A|</v>
      </c>
      <c r="MG346" t="str">
        <v>True Pos.|Ø.002|B|</v>
      </c>
      <c r="MH346" t="str">
        <v>True Pos.|Ø.002|C|</v>
      </c>
      <c r="MI346" t="str">
        <v>True Pos.|Ø.03(M)|A|</v>
      </c>
      <c r="MJ346" t="str">
        <v>True Pos.|Ø0.03(M)|A|</v>
      </c>
      <c r="MK346" t="str">
        <v>True Pos.|Ø0.05(L)|D|B|</v>
      </c>
      <c r="ML346" t="str">
        <v>True Pos.|Ø0.05|A|</v>
      </c>
      <c r="MM346" t="str">
        <v>True Pos.|Ø0.05|D|</v>
      </c>
      <c r="MN346" t="str">
        <v>True Pos.|Ø0.05|E|</v>
      </c>
      <c r="MO346" t="str">
        <v>True Pos.|Ø0.05|E|B|</v>
      </c>
      <c r="MP346" t="str">
        <v>True Pos.|SØ0.03|C|B|</v>
      </c>
      <c r="MQ346" t="str">
        <v>True Position|.002|A|B|</v>
      </c>
      <c r="MR346" t="str">
        <v>True. Pos.|Ø.001(M)|A|</v>
      </c>
      <c r="MS346" t="str">
        <v>True. Pps.|0.05|A|</v>
      </c>
      <c r="MT346" t="str">
        <v>Tumble Per Note 1</v>
      </c>
      <c r="MU346" t="str">
        <v>Tumble Per Note 2</v>
      </c>
    </row>
    <row r="347" spans="1:359">
      <c r="A347" t="s">
        <v>1185</v>
      </c>
      <c r="C347" s="74" t="str" cm="1">
        <f t="array" ref="C347:MU347">TRANSPOSE(_xlfn._xlws.SORT(_xlfn._xlws.FILTER($A$2:$A$499,ISNUMBER(SEARCH('Prt. Lib. &amp; Routine, Table'!L354,$A$2:$A$499)),"not found")))</f>
        <v>.0015 T.I.R. MAX</v>
      </c>
      <c r="D347" t="str">
        <v>.002 MAX ROOT RADIUS</v>
      </c>
      <c r="E347" t="str">
        <v>.012 BLUNT END</v>
      </c>
      <c r="F347" t="str">
        <v>.015 MAX</v>
      </c>
      <c r="G347" t="str">
        <v>.016 T.S.C.</v>
      </c>
      <c r="H347" t="str">
        <v>.017 BASIC</v>
      </c>
      <c r="I347" t="str">
        <v>.021 PITCH</v>
      </c>
      <c r="J347" t="str">
        <v>.022 BLUNT START</v>
      </c>
      <c r="K347" t="str">
        <v>.025 BASIC</v>
      </c>
      <c r="L347" t="str">
        <v>.035 BASIC</v>
      </c>
      <c r="M347" t="str">
        <v>.043 T.S.C</v>
      </c>
      <c r="N347" t="str">
        <v>.053 T.S.C.</v>
      </c>
      <c r="O347" t="str">
        <v>.060 HEX DEPTH</v>
      </c>
      <c r="P347" t="str">
        <v>.060 PITCH</v>
      </c>
      <c r="Q347" t="str">
        <v>.061 BASIC</v>
      </c>
      <c r="R347" t="str">
        <v>.07 HEX</v>
      </c>
      <c r="S347" t="str">
        <v>.070 HEX DEPTH</v>
      </c>
      <c r="T347" t="str">
        <v>.082 DRILL</v>
      </c>
      <c r="U347" t="str">
        <v>.082 DRILL DEPTH</v>
      </c>
      <c r="V347" t="str">
        <v>.094 HEX</v>
      </c>
      <c r="W347" t="str">
        <v>.115 T.S.C.</v>
      </c>
      <c r="X347" t="str">
        <v>.1195 / .1243 MAJOR DIAMETER</v>
      </c>
      <c r="Y347" t="str">
        <v>.1250 HEX</v>
      </c>
      <c r="Z347" t="str">
        <v>.157 MINOR DIAMETER</v>
      </c>
      <c r="AA347" t="str">
        <v>.172 FULL THD DEPTH</v>
      </c>
      <c r="AB347" t="str">
        <v>.172 MAJOR DIAMETER</v>
      </c>
      <c r="AC347" t="str">
        <v>.180 MIN DEPTH FULL THRD</v>
      </c>
      <c r="AD347" t="str">
        <v>.183 Ceter Line Thread Dwell</v>
      </c>
      <c r="AE347" t="str">
        <v>.208 MAX THRD DEPTH</v>
      </c>
      <c r="AF347" t="str">
        <v>.218 BOTTOM HALF OF SLOT</v>
      </c>
      <c r="AG347" t="str">
        <v>.261 BASIC</v>
      </c>
      <c r="AH347" t="str">
        <v>.314 T.S.C.</v>
      </c>
      <c r="AI347" t="str">
        <v>.315 BASIC</v>
      </c>
      <c r="AJ347" t="str">
        <v>.329 MINOR Ø</v>
      </c>
      <c r="AK347" t="str">
        <v>.330 BASIC</v>
      </c>
      <c r="AL347" t="str">
        <v>.35 TO TANGENT POINT</v>
      </c>
      <c r="AM347" t="str">
        <v>.375 MAJOR Ø</v>
      </c>
      <c r="AN347" t="str">
        <v>.390 BASIC</v>
      </c>
      <c r="AO347" t="str">
        <v>.440 BASIC</v>
      </c>
      <c r="AP347" t="str">
        <v>.64/.96 HIGH=Pass</v>
      </c>
      <c r="AQ347" t="str">
        <v>0.012 MAX</v>
      </c>
      <c r="AR347" t="str">
        <v>0.015 MAX</v>
      </c>
      <c r="AS347" t="str">
        <v>0.05 Per Note 2</v>
      </c>
      <c r="AT347" t="str">
        <v>0.500 PULLOUT ZONE</v>
      </c>
      <c r="AU347" t="str">
        <v>10-32 UNF-2A</v>
      </c>
      <c r="AV347" t="str">
        <v>12-28 UNF-2B</v>
      </c>
      <c r="AW347" t="str">
        <v>2.87 BASIC</v>
      </c>
      <c r="AX347" t="str">
        <v>2-56 UNC 2B 2 STARTS</v>
      </c>
      <c r="AY347" t="str">
        <v>3 LEAD THREAD</v>
      </c>
      <c r="AZ347" t="str">
        <v>32µIN Max</v>
      </c>
      <c r="BA347" t="str">
        <v>5/16"-24 UNF-2A</v>
      </c>
      <c r="BB347" t="str">
        <v>5/16-18 UNC 2A</v>
      </c>
      <c r="BC347" t="str">
        <v>5-44 UNF-2A</v>
      </c>
      <c r="BD347" t="str">
        <v>6-16µIN</v>
      </c>
      <c r="BE347" t="str">
        <v>65° BLEND</v>
      </c>
      <c r="BF347" t="str">
        <v>7.45 Top of Ball to Face</v>
      </c>
      <c r="BG347" t="str">
        <v>7/16-28 UNEF 2B</v>
      </c>
      <c r="BH347" t="str">
        <v>7/16-28-UNEF-2A</v>
      </c>
      <c r="BI347" t="str">
        <v>Alignment Per Note 3</v>
      </c>
      <c r="BJ347" t="str">
        <v>ANODIZE (SEE CHART)</v>
      </c>
      <c r="BK347" t="str">
        <v>ANODIZE AQUA Per Note 3</v>
      </c>
      <c r="BL347" t="str">
        <v>ANODIZE BOTTOM PORTION</v>
      </c>
      <c r="BM347" t="str">
        <v>ANODIZE COLOR AQUA</v>
      </c>
      <c r="BN347" t="str">
        <v>ANODIZE COLOR GREEN DWG NOTE 4</v>
      </c>
      <c r="BO347" t="str">
        <v>ANODIZE COLOR LIGHT BLUE</v>
      </c>
      <c r="BP347" t="str">
        <v>ANODIZE GREEN Per Note 2</v>
      </c>
      <c r="BQ347" t="str">
        <v>ANODIZE GREY, Per Note 1</v>
      </c>
      <c r="BR347" t="str">
        <v>ANODIZE MAGENTA</v>
      </c>
      <c r="BS347" t="str">
        <v>Anodize Per note 3</v>
      </c>
      <c r="BT347" t="str">
        <v>Anodize Per Note 4</v>
      </c>
      <c r="BU347" t="str">
        <v>ANODIZE SEAFOAM</v>
      </c>
      <c r="BV347" t="str">
        <v>Balloon 11 Symmetry</v>
      </c>
      <c r="BW347" t="str">
        <v>Balloon 12 Symmetry</v>
      </c>
      <c r="BX347" t="str">
        <v>Balloon 13 Hole Centered</v>
      </c>
      <c r="BY347" t="str">
        <v>Balloon 13 Symmerty</v>
      </c>
      <c r="BZ347" t="str">
        <v>Balloon 2 Symmetry</v>
      </c>
      <c r="CA347" t="str">
        <v>Balloon 21 CENTERED</v>
      </c>
      <c r="CB347" t="str">
        <v>Balloon 29 Symmetry</v>
      </c>
      <c r="CC347" t="str">
        <v>Balloon 3 Symmetry</v>
      </c>
      <c r="CD347" t="str">
        <v>Balloon 4 Symmetry</v>
      </c>
      <c r="CE347" t="str">
        <v>Balloon 5 blend to SØ .340</v>
      </c>
      <c r="CF347" t="str">
        <v>Balloon 5 Symmetry</v>
      </c>
      <c r="CG347" t="str">
        <v>Balloon 6 Centered</v>
      </c>
      <c r="CH347" t="str">
        <v>Balloon 9 Function Check</v>
      </c>
      <c r="CI347" t="str">
        <v>Balloon 9 Symmerty</v>
      </c>
      <c r="CJ347" t="str">
        <v>Balloons 2 &amp; 17 Symmetry |.001|A|</v>
      </c>
      <c r="CK347" t="str">
        <v>Basic Ø 3.6</v>
      </c>
      <c r="CL347" t="str">
        <v>BEAD BLAST</v>
      </c>
      <c r="CM347" t="str">
        <v>BLAST ALUMINUM OXIDE</v>
      </c>
      <c r="CN347" t="str">
        <v>Blast Note 2</v>
      </c>
      <c r="CO347" t="str">
        <v xml:space="preserve">BLAST Per Note 1 </v>
      </c>
      <c r="CP347" t="str">
        <v>BLAST Per Note 2</v>
      </c>
      <c r="CQ347" t="str">
        <v>BLAST Per Note 3</v>
      </c>
      <c r="CR347" t="str">
        <v>BLAST Per Note 4</v>
      </c>
      <c r="CS347" t="str">
        <v>BLAST Per Note 8</v>
      </c>
      <c r="CT347" t="str">
        <v>BLAST Per Traveler, MATT FINISH</v>
      </c>
      <c r="CU347" t="str">
        <v>BLAST WITH 16 GRIT ALUMINUM OXIDE</v>
      </c>
      <c r="CV347" t="str">
        <v>BLAST, Uniform Finish Per Note 3</v>
      </c>
      <c r="CW347" t="str">
        <v>BREAK EDGE</v>
      </c>
      <c r="CX347" t="str">
        <v>BREAK EDGE .014</v>
      </c>
      <c r="CY347" t="str">
        <v>BREAK EDGES Note 2</v>
      </c>
      <c r="CZ347" t="str">
        <v>BREAK SHARP Per Note 1</v>
      </c>
      <c r="DA347" t="str">
        <v>BREAK SHARPS Per Note 1</v>
      </c>
      <c r="DB347" t="str">
        <v>CE 2729</v>
      </c>
      <c r="DC347" t="str">
        <v>CE Logo per Note 3</v>
      </c>
      <c r="DD347" t="str">
        <v>CE MARK</v>
      </c>
      <c r="DE347" t="str">
        <v>Chips/Debris Removed</v>
      </c>
      <c r="DF347" t="str">
        <v>Coat Per Note 2</v>
      </c>
      <c r="DG347" t="str">
        <v>C-Sink Ø .155</v>
      </c>
      <c r="DH347" t="str">
        <v>C-Sink Ø5.2</v>
      </c>
      <c r="DI347" t="str">
        <v>Deburred</v>
      </c>
      <c r="DJ347" t="str">
        <v>DIM "A" NoGo</v>
      </c>
      <c r="DK347" t="str">
        <v>DIM "A" NoGo Hexalobe</v>
      </c>
      <c r="DL347" t="str">
        <v>EDGE BREAK</v>
      </c>
      <c r="DM347" t="str">
        <v>EDGE BREAK MIN R.004, MAX R.010</v>
      </c>
      <c r="DN347" t="str">
        <v>Edge Break per Note 1</v>
      </c>
      <c r="DO347" t="str">
        <v>ELECTROPOLISH Per Note 1</v>
      </c>
      <c r="DP347" t="str">
        <v>Finish Per Note 3</v>
      </c>
      <c r="DQ347" t="str">
        <v>FLUTE POSITION Per Note 3</v>
      </c>
      <c r="DR347" t="str">
        <v>FULL R</v>
      </c>
      <c r="DS347" t="str">
        <v>FULL RADIUS</v>
      </c>
      <c r="DT347" t="str">
        <v xml:space="preserve">FULL RADIUS </v>
      </c>
      <c r="DU347" t="str">
        <v>Function Check  (.2340 .2360 FULL)</v>
      </c>
      <c r="DV347" t="str">
        <v>FUNCTIONAL  HEXALOBE</v>
      </c>
      <c r="DW347" t="str">
        <v>GLASS BEAD Per Note 3</v>
      </c>
      <c r="DX347" t="str">
        <v>Globus Logo per Note 3</v>
      </c>
      <c r="DY347" t="str">
        <v>Gold Anodized Color</v>
      </c>
      <c r="DZ347" t="str">
        <v>Green Anodized Color</v>
      </c>
      <c r="EA347" t="str">
        <v>GRIT BLAST Per Note 3</v>
      </c>
      <c r="EB347" t="str">
        <v>Grit Blast Per Note 4</v>
      </c>
      <c r="EC347" t="str">
        <v>GRIT BLAST, DWG NOTE 3</v>
      </c>
      <c r="ED347" t="str">
        <v>HEX MINOR Ø.1292</v>
      </c>
      <c r="EE347" t="str">
        <v xml:space="preserve">HEXALOBE </v>
      </c>
      <c r="EF347" t="str">
        <v>HEXALOBE FUNCTION</v>
      </c>
      <c r="EG347" t="str">
        <v>Hexalobe Minor</v>
      </c>
      <c r="EH347" t="str">
        <v>Hexalobe NV-30</v>
      </c>
      <c r="EI347" t="str">
        <v>HEXALOBE ORIENTATION</v>
      </c>
      <c r="EJ347" t="str">
        <v>Inspect per operation 30 comments</v>
      </c>
      <c r="EK347" t="str">
        <v>INT / EXT CORNERS: R.002 TO R.010</v>
      </c>
      <c r="EL347" t="str">
        <v>INT /EXT CORNERS R.05 TO R.03</v>
      </c>
      <c r="EM347" t="str">
        <v>John is a Geek</v>
      </c>
      <c r="EN347" t="str">
        <v>LASER ETCH</v>
      </c>
      <c r="EO347" t="str">
        <v>Laser Etch Per Note 7</v>
      </c>
      <c r="EP347" t="str">
        <v xml:space="preserve">LASER MARK "CE" DWG NOTE 10 </v>
      </c>
      <c r="EQ347" t="str">
        <v>Laser Mark "P1-15004-08", Per Note 3</v>
      </c>
      <c r="ER347" t="str">
        <v>Laser Mark "P2-15004-08", Per Note 3</v>
      </c>
      <c r="ES347" t="str">
        <v>Laser Mark "P3-15004-08", Per Note 3</v>
      </c>
      <c r="ET347" t="str">
        <v>Laser Mark "P4-15004-08", Per Note 3</v>
      </c>
      <c r="EU347" t="str">
        <v xml:space="preserve">LASER MARK LOGO DWG NOTE 9 </v>
      </c>
      <c r="EV347" t="str">
        <v xml:space="preserve">LASER MARK LOT NUMBER DWG NOTE 8 </v>
      </c>
      <c r="EW347" t="str">
        <v>Laser Mark Lot, Per Note 3</v>
      </c>
      <c r="EX347" t="str">
        <v xml:space="preserve">LASER MARK PART NUMBER DWG NOTE 8 </v>
      </c>
      <c r="EY347" t="str">
        <v>LASER: 13000000</v>
      </c>
      <c r="EZ347" t="str">
        <v>LASER: CE 2797</v>
      </c>
      <c r="FA347" t="str">
        <v>LASER: LOGO</v>
      </c>
      <c r="FB347" t="str">
        <v xml:space="preserve">LASER: Lot # Per RE-75-001 </v>
      </c>
      <c r="FC347" t="str">
        <v>LAST THREAD</v>
      </c>
      <c r="FD347" t="str">
        <v>LEAD .0625</v>
      </c>
      <c r="FE347" t="str">
        <v>LOGO</v>
      </c>
      <c r="FF347" t="str">
        <v>Lot (Control) Number per Note 3</v>
      </c>
      <c r="FG347" t="str">
        <v>LOT NO.</v>
      </c>
      <c r="FH347" t="str">
        <v>LOT NUMBER</v>
      </c>
      <c r="FI347" t="str">
        <v>LOT NUMBER PER NUVASIVE SOP 9002007</v>
      </c>
      <c r="FJ347" t="str">
        <v>M 4X 0.5 - 6G - 0.063R - LH</v>
      </c>
      <c r="FK347" t="str">
        <v>M4 X 0.5 - 6G - 0.063R</v>
      </c>
      <c r="FL347" t="str">
        <v>M4 X 0.5 - 6G - 0.063R - LH</v>
      </c>
      <c r="FM347" t="str">
        <v>M4.5 X .75 6g</v>
      </c>
      <c r="FN347" t="str">
        <v>M4.5 X 0.75 6g</v>
      </c>
      <c r="FO347" t="str">
        <v>M5x0.8-6g</v>
      </c>
      <c r="FP347" t="str">
        <v xml:space="preserve">M5x0.8-6g </v>
      </c>
      <c r="FQ347" t="str">
        <v>M6 X .75 6g</v>
      </c>
      <c r="FR347" t="str">
        <v>M6 X 0.75-6g</v>
      </c>
      <c r="FS347" t="str">
        <v>M6 X0.75 - 6g</v>
      </c>
      <c r="FT347" t="str">
        <v>M6X0.75 - 6H</v>
      </c>
      <c r="FU347" t="str">
        <v>M7 X 1.00 6g THREAD</v>
      </c>
      <c r="FV347" t="str">
        <v>M7X1.00 6g THREAD</v>
      </c>
      <c r="FW347" t="str">
        <v>M7X1.00 6h THREAD</v>
      </c>
      <c r="FX347" t="str">
        <v>Magenta Anodized Color</v>
      </c>
      <c r="FY347" t="str">
        <v>MAJOR Ø .380</v>
      </c>
      <c r="FZ347" t="str">
        <v>MAJORØ</v>
      </c>
      <c r="GA347" t="str">
        <v>MATT FINISH Per Note 3</v>
      </c>
      <c r="GB347" t="str">
        <v>MATT FINISH Per Traveler</v>
      </c>
      <c r="GC347" t="str">
        <v>MATTE FINISH</v>
      </c>
      <c r="GD347" t="str">
        <v>MATTE FINISH DWG NOTE 3</v>
      </c>
      <c r="GE347" t="str">
        <v>MATTE FINISH Note 3</v>
      </c>
      <c r="GF347" t="str">
        <v>Matte Finish Per Note 3</v>
      </c>
      <c r="GG347" t="str">
        <v>MATTE FINISH SIZE 10 GLASS BEAD</v>
      </c>
      <c r="GH347" t="str">
        <v>MAX ROOT RADIUS</v>
      </c>
      <c r="GI347" t="str">
        <v xml:space="preserve">Mill Profile Centered </v>
      </c>
      <c r="GJ347" t="str">
        <v>Minor Ø Unconstrained Check</v>
      </c>
      <c r="GK347" t="str">
        <v>MINOR Ø.1336</v>
      </c>
      <c r="GL347" t="str">
        <v>NO ANODIZE Per note 8</v>
      </c>
      <c r="GM347" t="str">
        <v>NO ANODIZE Per note 9</v>
      </c>
      <c r="GN347" t="str">
        <v>No Nicks, Scratches, Tool Marks, etc.</v>
      </c>
      <c r="GO347" t="str">
        <v>No Nicks,Scratches,Tool Marks,etc.</v>
      </c>
      <c r="GP347" t="str">
        <v>NO TOOL MARKS</v>
      </c>
      <c r="GQ347" t="str">
        <v>NOTE 3 THREAD RELIEF</v>
      </c>
      <c r="GR347" t="str">
        <v>NV-27 FUNC.</v>
      </c>
      <c r="GS347" t="str">
        <v>NV-30 DIM A</v>
      </c>
      <c r="GT347" t="str">
        <v>NV-30 DIM B</v>
      </c>
      <c r="GU347" t="str">
        <v>NV-30 DIM F</v>
      </c>
      <c r="GV347" t="str">
        <v>Ø .1250 HEX</v>
      </c>
      <c r="GW347" t="str">
        <v>Ø 9.4 MAJOR</v>
      </c>
      <c r="GX347" t="str">
        <v>Ø.096 MAX PILOT HOLE</v>
      </c>
      <c r="GY347" t="str">
        <v>Ø.125 THRU</v>
      </c>
      <c r="GZ347" t="str">
        <v>Ø.205 COUNTERSINK</v>
      </c>
      <c r="HA347" t="str">
        <v>Ø.260 T.S.C.</v>
      </c>
      <c r="HB347" t="str">
        <v>Ø.500 BASIC</v>
      </c>
      <c r="HC347" t="str">
        <v xml:space="preserve">OVAL CENTERED </v>
      </c>
      <c r="HD347" t="str">
        <v>PART NO. 15100</v>
      </c>
      <c r="HE347" t="str">
        <v>PART NUMBER 13100000</v>
      </c>
      <c r="HF347" t="str">
        <v>PART NUMBER 13600000</v>
      </c>
      <c r="HG347" t="str">
        <v>Part Number per Note 3</v>
      </c>
      <c r="HH347" t="str">
        <v>PD 5/16-18 UNC 2A</v>
      </c>
      <c r="HI347" t="str">
        <v>Perp.|0.05|A|</v>
      </c>
      <c r="HJ347" t="str">
        <v>PILOT THRU HOLE PRESENT</v>
      </c>
      <c r="HK347" t="str">
        <v>PITCH .060</v>
      </c>
      <c r="HL347" t="str">
        <v>Profile |.001|A|</v>
      </c>
      <c r="HM347" t="str">
        <v>Profile |.0015 | A | X-Y</v>
      </c>
      <c r="HN347" t="str">
        <v>Profile |.002| |A|B| X-Y</v>
      </c>
      <c r="HO347" t="str">
        <v>Profile |.002|A|B|</v>
      </c>
      <c r="HP347" t="str">
        <v>Profile |.002|A|B| X-Y</v>
      </c>
      <c r="HQ347" t="str">
        <v>Profile:|010|A|B|C|</v>
      </c>
      <c r="HR347" t="str">
        <v>Profile| .002| A|B|</v>
      </c>
      <c r="HS347" t="str">
        <v>Profile|.001|</v>
      </c>
      <c r="HT347" t="str">
        <v>Profile|.001|A|</v>
      </c>
      <c r="HU347" t="str">
        <v>Profile|.001|A|B|</v>
      </c>
      <c r="HV347" t="str">
        <v xml:space="preserve">Profile|.001|A|B| A&lt;-&gt;B </v>
      </c>
      <c r="HW347" t="str">
        <v>Profile|.001|A|B| C&lt;-&gt;D</v>
      </c>
      <c r="HX347" t="str">
        <v>Profile|.001|A|B| L-M</v>
      </c>
      <c r="HY347" t="str">
        <v>Profile|.001|A|B| P-Q</v>
      </c>
      <c r="HZ347" t="str">
        <v>Profile|.001|A|B|C&lt;-&gt;D</v>
      </c>
      <c r="IA347" t="str">
        <v>Profile|.001|A|C&lt;--&gt;D</v>
      </c>
      <c r="IB347" t="str">
        <v>Profile|.001|A|UNILATERAL</v>
      </c>
      <c r="IC347" t="str">
        <v>Profile|.001|C|</v>
      </c>
      <c r="ID347" t="str">
        <v>Profile|.0012|D1|</v>
      </c>
      <c r="IE347" t="str">
        <v>Profile|.0015| A-B UNI.</v>
      </c>
      <c r="IF347" t="str">
        <v>Profile|.0015| UNI.</v>
      </c>
      <c r="IG347" t="str">
        <v>Profile|.0015|A| X-Y</v>
      </c>
      <c r="IH347" t="str">
        <v>Profile|.0015|E|F|</v>
      </c>
      <c r="II347" t="str">
        <v>Profile|.0016|B|D|</v>
      </c>
      <c r="IJ347" t="str">
        <v>Profile|.002(U).000|A|</v>
      </c>
      <c r="IK347" t="str">
        <v>Profile|.002|</v>
      </c>
      <c r="IL347" t="str">
        <v>Profile|.002|A</v>
      </c>
      <c r="IM347" t="str">
        <v>Profile|.002|A|</v>
      </c>
      <c r="IN347" t="str">
        <v>Profile|.002|A|B|</v>
      </c>
      <c r="IO347" t="str">
        <v xml:space="preserve">Profile|.002|A|B| A&lt;-&gt;B </v>
      </c>
      <c r="IP347" t="str">
        <v>Profile|.002|A|B| C&lt;-&gt;D</v>
      </c>
      <c r="IQ347" t="str">
        <v>Profile|.002|A|B| X-Y</v>
      </c>
      <c r="IR347" t="str">
        <v>Profile|.002|A|B|C|X-Y</v>
      </c>
      <c r="IS347" t="str">
        <v>Profile|.002|A|B|X&lt;--&gt;Y</v>
      </c>
      <c r="IT347" t="str">
        <v>Profile|.002|A|B|X-Y</v>
      </c>
      <c r="IU347" t="str">
        <v>Profile|.002|A|C|</v>
      </c>
      <c r="IV347" t="str">
        <v>Profile|.002|C|A|</v>
      </c>
      <c r="IW347" t="str">
        <v>Profile|.002|C|B|</v>
      </c>
      <c r="IX347" t="str">
        <v>Profile|.0020|</v>
      </c>
      <c r="IY347" t="str">
        <v>Profile|.003|A|</v>
      </c>
      <c r="IZ347" t="str">
        <v>Profile|.003|A|B|C| Uni.</v>
      </c>
      <c r="JA347" t="str">
        <v>Profile|.003|E|F|</v>
      </c>
      <c r="JB347" t="str">
        <v>Profile|.004(U) .003|A|B|C|</v>
      </c>
      <c r="JC347" t="str">
        <v>Profile|.004|A| UNI.</v>
      </c>
      <c r="JD347" t="str">
        <v>Profile|.005|A|C|</v>
      </c>
      <c r="JE347" t="str">
        <v>Profile|.005|A|C|A&lt;--&gt;B, C&lt;--&gt;D</v>
      </c>
      <c r="JF347" t="str">
        <v>Profile|.005|A|D| A-B UNI.</v>
      </c>
      <c r="JG347" t="str">
        <v>Profile|.005|A|D| UNI.</v>
      </c>
      <c r="JH347" t="str">
        <v>Profile|.010|A|B|</v>
      </c>
      <c r="JI347" t="str">
        <v>Profile|.010|A|B|C|</v>
      </c>
      <c r="JJ347" t="str">
        <v>Profile|.03|A|</v>
      </c>
      <c r="JK347" t="str">
        <v>Profile|.05|A|B|</v>
      </c>
      <c r="JL347" t="str">
        <v>Profile|0.03|</v>
      </c>
      <c r="JM347" t="str">
        <v>Profile|0.03|A|</v>
      </c>
      <c r="JN347" t="str">
        <v>Profile|0.03|A|B|</v>
      </c>
      <c r="JO347" t="str">
        <v>Profile|0.05{A|C|</v>
      </c>
      <c r="JP347" t="str">
        <v>Profile|0.05|A|B|</v>
      </c>
      <c r="JQ347" t="str">
        <v>Profile|0.05|E|</v>
      </c>
      <c r="JR347" t="str">
        <v>Profile|0.05|E|F|</v>
      </c>
      <c r="JS347" t="str">
        <v>Profile|0.06|A|C|</v>
      </c>
      <c r="JT347" t="str">
        <v>Profile|0.1|A|A|</v>
      </c>
      <c r="JU347" t="str">
        <v>Profile|0.1|D1|</v>
      </c>
      <c r="JV347" t="str">
        <v>Profile|A|B|C|</v>
      </c>
      <c r="JW347" t="str">
        <v>Proile|.002|A|B|J-K</v>
      </c>
      <c r="JX347" t="str">
        <v>P-Thread Form</v>
      </c>
      <c r="JY347" t="str">
        <v>R  FULL RADIUS</v>
      </c>
      <c r="JZ347" t="str">
        <v>R.001/.006</v>
      </c>
      <c r="KA347" t="str">
        <v>R.003 MAX</v>
      </c>
      <c r="KB347" t="str">
        <v>R.005 MAX</v>
      </c>
      <c r="KC347" t="str">
        <v>R.030</v>
      </c>
      <c r="KD347" t="str">
        <v>R.25 MAX</v>
      </c>
      <c r="KE347" t="str">
        <v>R1.33 BASIC</v>
      </c>
      <c r="KF347" t="str">
        <v>R3.3</v>
      </c>
      <c r="KG347" t="str">
        <v>Ra 1.6 MAX</v>
      </c>
      <c r="KH347" t="str">
        <v>RAD @ FACE &amp; OD CHAMFER</v>
      </c>
      <c r="KI347" t="str">
        <v>RAD. @ ID &amp; BACK FACE</v>
      </c>
      <c r="KJ347" t="str">
        <v>RAD. @ OD &amp; BACK FACE</v>
      </c>
      <c r="KK347" t="str">
        <v>REMOVE SHRP EDGES .005 MAX</v>
      </c>
      <c r="KL347" t="str">
        <v>ROD SLOT CENTERED</v>
      </c>
      <c r="KM347" t="str">
        <v>SHARP OKAY</v>
      </c>
      <c r="KN347" t="str">
        <v>Slot Centered</v>
      </c>
      <c r="KO347" t="str">
        <v>SLOT WIDTH</v>
      </c>
      <c r="KP347" t="str">
        <v>Surface Finish Per Note 1</v>
      </c>
      <c r="KQ347" t="str">
        <v>Symmerty Balloon A_6</v>
      </c>
      <c r="KR347" t="str">
        <v>T27 HEXALOBE Per Note 1</v>
      </c>
      <c r="KS347" t="str">
        <v>T27 TORX</v>
      </c>
      <c r="KT347" t="str">
        <v>THRD DEPTH</v>
      </c>
      <c r="KU347" t="str">
        <v>Thread Form Per Note 3</v>
      </c>
      <c r="KV347" t="str">
        <v>THREAD INTO ROD SLOT</v>
      </c>
      <c r="KW347" t="str">
        <v>Thread Timed Print Note 6</v>
      </c>
      <c r="KX347" t="str">
        <v>TOOL MISMATCH PERMISSIBLE</v>
      </c>
      <c r="KY347" t="str">
        <v>Tot. Runout|Ø.002|C|</v>
      </c>
      <c r="KZ347" t="str">
        <v>Total Runout|.002|E|</v>
      </c>
      <c r="LA347" t="str">
        <v>TRIPLE LEAD THREAD</v>
      </c>
      <c r="LB347" t="str">
        <v>True Pos. |.001 (M)|A|</v>
      </c>
      <c r="LC347" t="str">
        <v>True Pos. |.002(M)|A|B|</v>
      </c>
      <c r="LD347" t="str">
        <v>True Pos. |.002|</v>
      </c>
      <c r="LE347" t="str">
        <v>True Pos. |.002|A|</v>
      </c>
      <c r="LF347" t="str">
        <v>True Pos. |.002|A|B|</v>
      </c>
      <c r="LG347" t="str">
        <v>True Pos. |.004|A|C|B|</v>
      </c>
      <c r="LH347" t="str">
        <v>True Pos. |.005(M)|A|B|</v>
      </c>
      <c r="LI347" t="str">
        <v>True Pos.|.000(L)|A|D|</v>
      </c>
      <c r="LJ347" t="str">
        <v>True Pos.|.000(M)|A|</v>
      </c>
      <c r="LK347" t="str">
        <v>True Pos.|.001(M)|A|</v>
      </c>
      <c r="LL347" t="str">
        <v>True Pos.|.001|B|</v>
      </c>
      <c r="LM347" t="str">
        <v>True Pos.|.001|E|</v>
      </c>
      <c r="LN347" t="str">
        <v>True Pos.|.002|A|</v>
      </c>
      <c r="LO347" t="str">
        <v>True Pos.|.002|B|</v>
      </c>
      <c r="LP347" t="str">
        <v>True Pos.|.002|C|</v>
      </c>
      <c r="LQ347" t="str">
        <v>True Pos.|.002|D1|</v>
      </c>
      <c r="LR347" t="str">
        <v>True Pos.|.002|D1|D2|</v>
      </c>
      <c r="LS347" t="str">
        <v>True Pos.|.05|A|</v>
      </c>
      <c r="LT347" t="str">
        <v>True Pos.|.1|A|B|C|</v>
      </c>
      <c r="LU347" t="str">
        <v>True Pos.|.13|A</v>
      </c>
      <c r="LV347" t="str">
        <v>True Pos.|0.05|A|</v>
      </c>
      <c r="LW347" t="str">
        <v>True Pos.|0.1|A|B|C|</v>
      </c>
      <c r="LX347" t="str">
        <v>True Pos.|0.13|A|</v>
      </c>
      <c r="LY347" t="str">
        <v>True Pos.|Ø.000(M)|A|</v>
      </c>
      <c r="LZ347" t="str">
        <v>True Pos.|Ø.000(M)|B|</v>
      </c>
      <c r="MA347" t="str">
        <v>True Pos.|Ø.001(M)|A(M)|</v>
      </c>
      <c r="MB347" t="str">
        <v>True Pos.|Ø.001(M)|A|</v>
      </c>
      <c r="MC347" t="str">
        <v>True Pos.|Ø.001|A|</v>
      </c>
      <c r="MD347" t="str">
        <v>True Pos.|Ø.001|C|</v>
      </c>
      <c r="ME347" t="str">
        <v>True Pos.|Ø.002(S)|A(S)|</v>
      </c>
      <c r="MF347" t="str">
        <v>True Pos.|Ø.002|A|</v>
      </c>
      <c r="MG347" t="str">
        <v>True Pos.|Ø.002|B|</v>
      </c>
      <c r="MH347" t="str">
        <v>True Pos.|Ø.002|C|</v>
      </c>
      <c r="MI347" t="str">
        <v>True Pos.|Ø.03(M)|A|</v>
      </c>
      <c r="MJ347" t="str">
        <v>True Pos.|Ø0.03(M)|A|</v>
      </c>
      <c r="MK347" t="str">
        <v>True Pos.|Ø0.05(L)|D|B|</v>
      </c>
      <c r="ML347" t="str">
        <v>True Pos.|Ø0.05|A|</v>
      </c>
      <c r="MM347" t="str">
        <v>True Pos.|Ø0.05|D|</v>
      </c>
      <c r="MN347" t="str">
        <v>True Pos.|Ø0.05|E|</v>
      </c>
      <c r="MO347" t="str">
        <v>True Pos.|Ø0.05|E|B|</v>
      </c>
      <c r="MP347" t="str">
        <v>True Pos.|SØ0.03|C|B|</v>
      </c>
      <c r="MQ347" t="str">
        <v>True Position|.002|A|B|</v>
      </c>
      <c r="MR347" t="str">
        <v>True. Pos.|Ø.001(M)|A|</v>
      </c>
      <c r="MS347" t="str">
        <v>True. Pps.|0.05|A|</v>
      </c>
      <c r="MT347" t="str">
        <v>Tumble Per Note 1</v>
      </c>
      <c r="MU347" t="str">
        <v>Tumble Per Note 2</v>
      </c>
    </row>
    <row r="348" spans="1:359">
      <c r="A348" t="s">
        <v>1186</v>
      </c>
      <c r="C348" s="74" t="str" cm="1">
        <f t="array" ref="C348:MU348">TRANSPOSE(_xlfn._xlws.SORT(_xlfn._xlws.FILTER($A$2:$A$499,ISNUMBER(SEARCH('Prt. Lib. &amp; Routine, Table'!L355,$A$2:$A$499)),"not found")))</f>
        <v>.0015 T.I.R. MAX</v>
      </c>
      <c r="D348" t="str">
        <v>.002 MAX ROOT RADIUS</v>
      </c>
      <c r="E348" t="str">
        <v>.012 BLUNT END</v>
      </c>
      <c r="F348" t="str">
        <v>.015 MAX</v>
      </c>
      <c r="G348" t="str">
        <v>.016 T.S.C.</v>
      </c>
      <c r="H348" t="str">
        <v>.017 BASIC</v>
      </c>
      <c r="I348" t="str">
        <v>.021 PITCH</v>
      </c>
      <c r="J348" t="str">
        <v>.022 BLUNT START</v>
      </c>
      <c r="K348" t="str">
        <v>.025 BASIC</v>
      </c>
      <c r="L348" t="str">
        <v>.035 BASIC</v>
      </c>
      <c r="M348" t="str">
        <v>.043 T.S.C</v>
      </c>
      <c r="N348" t="str">
        <v>.053 T.S.C.</v>
      </c>
      <c r="O348" t="str">
        <v>.060 HEX DEPTH</v>
      </c>
      <c r="P348" t="str">
        <v>.060 PITCH</v>
      </c>
      <c r="Q348" t="str">
        <v>.061 BASIC</v>
      </c>
      <c r="R348" t="str">
        <v>.07 HEX</v>
      </c>
      <c r="S348" t="str">
        <v>.070 HEX DEPTH</v>
      </c>
      <c r="T348" t="str">
        <v>.082 DRILL</v>
      </c>
      <c r="U348" t="str">
        <v>.082 DRILL DEPTH</v>
      </c>
      <c r="V348" t="str">
        <v>.094 HEX</v>
      </c>
      <c r="W348" t="str">
        <v>.115 T.S.C.</v>
      </c>
      <c r="X348" t="str">
        <v>.1195 / .1243 MAJOR DIAMETER</v>
      </c>
      <c r="Y348" t="str">
        <v>.1250 HEX</v>
      </c>
      <c r="Z348" t="str">
        <v>.157 MINOR DIAMETER</v>
      </c>
      <c r="AA348" t="str">
        <v>.172 FULL THD DEPTH</v>
      </c>
      <c r="AB348" t="str">
        <v>.172 MAJOR DIAMETER</v>
      </c>
      <c r="AC348" t="str">
        <v>.180 MIN DEPTH FULL THRD</v>
      </c>
      <c r="AD348" t="str">
        <v>.183 Ceter Line Thread Dwell</v>
      </c>
      <c r="AE348" t="str">
        <v>.208 MAX THRD DEPTH</v>
      </c>
      <c r="AF348" t="str">
        <v>.218 BOTTOM HALF OF SLOT</v>
      </c>
      <c r="AG348" t="str">
        <v>.261 BASIC</v>
      </c>
      <c r="AH348" t="str">
        <v>.314 T.S.C.</v>
      </c>
      <c r="AI348" t="str">
        <v>.315 BASIC</v>
      </c>
      <c r="AJ348" t="str">
        <v>.329 MINOR Ø</v>
      </c>
      <c r="AK348" t="str">
        <v>.330 BASIC</v>
      </c>
      <c r="AL348" t="str">
        <v>.35 TO TANGENT POINT</v>
      </c>
      <c r="AM348" t="str">
        <v>.375 MAJOR Ø</v>
      </c>
      <c r="AN348" t="str">
        <v>.390 BASIC</v>
      </c>
      <c r="AO348" t="str">
        <v>.440 BASIC</v>
      </c>
      <c r="AP348" t="str">
        <v>.64/.96 HIGH=Pass</v>
      </c>
      <c r="AQ348" t="str">
        <v>0.012 MAX</v>
      </c>
      <c r="AR348" t="str">
        <v>0.015 MAX</v>
      </c>
      <c r="AS348" t="str">
        <v>0.05 Per Note 2</v>
      </c>
      <c r="AT348" t="str">
        <v>0.500 PULLOUT ZONE</v>
      </c>
      <c r="AU348" t="str">
        <v>10-32 UNF-2A</v>
      </c>
      <c r="AV348" t="str">
        <v>12-28 UNF-2B</v>
      </c>
      <c r="AW348" t="str">
        <v>2.87 BASIC</v>
      </c>
      <c r="AX348" t="str">
        <v>2-56 UNC 2B 2 STARTS</v>
      </c>
      <c r="AY348" t="str">
        <v>3 LEAD THREAD</v>
      </c>
      <c r="AZ348" t="str">
        <v>32µIN Max</v>
      </c>
      <c r="BA348" t="str">
        <v>5/16"-24 UNF-2A</v>
      </c>
      <c r="BB348" t="str">
        <v>5/16-18 UNC 2A</v>
      </c>
      <c r="BC348" t="str">
        <v>5-44 UNF-2A</v>
      </c>
      <c r="BD348" t="str">
        <v>6-16µIN</v>
      </c>
      <c r="BE348" t="str">
        <v>65° BLEND</v>
      </c>
      <c r="BF348" t="str">
        <v>7.45 Top of Ball to Face</v>
      </c>
      <c r="BG348" t="str">
        <v>7/16-28 UNEF 2B</v>
      </c>
      <c r="BH348" t="str">
        <v>7/16-28-UNEF-2A</v>
      </c>
      <c r="BI348" t="str">
        <v>Alignment Per Note 3</v>
      </c>
      <c r="BJ348" t="str">
        <v>ANODIZE (SEE CHART)</v>
      </c>
      <c r="BK348" t="str">
        <v>ANODIZE AQUA Per Note 3</v>
      </c>
      <c r="BL348" t="str">
        <v>ANODIZE BOTTOM PORTION</v>
      </c>
      <c r="BM348" t="str">
        <v>ANODIZE COLOR AQUA</v>
      </c>
      <c r="BN348" t="str">
        <v>ANODIZE COLOR GREEN DWG NOTE 4</v>
      </c>
      <c r="BO348" t="str">
        <v>ANODIZE COLOR LIGHT BLUE</v>
      </c>
      <c r="BP348" t="str">
        <v>ANODIZE GREEN Per Note 2</v>
      </c>
      <c r="BQ348" t="str">
        <v>ANODIZE GREY, Per Note 1</v>
      </c>
      <c r="BR348" t="str">
        <v>ANODIZE MAGENTA</v>
      </c>
      <c r="BS348" t="str">
        <v>Anodize Per note 3</v>
      </c>
      <c r="BT348" t="str">
        <v>Anodize Per Note 4</v>
      </c>
      <c r="BU348" t="str">
        <v>ANODIZE SEAFOAM</v>
      </c>
      <c r="BV348" t="str">
        <v>Balloon 11 Symmetry</v>
      </c>
      <c r="BW348" t="str">
        <v>Balloon 12 Symmetry</v>
      </c>
      <c r="BX348" t="str">
        <v>Balloon 13 Hole Centered</v>
      </c>
      <c r="BY348" t="str">
        <v>Balloon 13 Symmerty</v>
      </c>
      <c r="BZ348" t="str">
        <v>Balloon 2 Symmetry</v>
      </c>
      <c r="CA348" t="str">
        <v>Balloon 21 CENTERED</v>
      </c>
      <c r="CB348" t="str">
        <v>Balloon 29 Symmetry</v>
      </c>
      <c r="CC348" t="str">
        <v>Balloon 3 Symmetry</v>
      </c>
      <c r="CD348" t="str">
        <v>Balloon 4 Symmetry</v>
      </c>
      <c r="CE348" t="str">
        <v>Balloon 5 blend to SØ .340</v>
      </c>
      <c r="CF348" t="str">
        <v>Balloon 5 Symmetry</v>
      </c>
      <c r="CG348" t="str">
        <v>Balloon 6 Centered</v>
      </c>
      <c r="CH348" t="str">
        <v>Balloon 9 Function Check</v>
      </c>
      <c r="CI348" t="str">
        <v>Balloon 9 Symmerty</v>
      </c>
      <c r="CJ348" t="str">
        <v>Balloons 2 &amp; 17 Symmetry |.001|A|</v>
      </c>
      <c r="CK348" t="str">
        <v>Basic Ø 3.6</v>
      </c>
      <c r="CL348" t="str">
        <v>BEAD BLAST</v>
      </c>
      <c r="CM348" t="str">
        <v>BLAST ALUMINUM OXIDE</v>
      </c>
      <c r="CN348" t="str">
        <v>Blast Note 2</v>
      </c>
      <c r="CO348" t="str">
        <v xml:space="preserve">BLAST Per Note 1 </v>
      </c>
      <c r="CP348" t="str">
        <v>BLAST Per Note 2</v>
      </c>
      <c r="CQ348" t="str">
        <v>BLAST Per Note 3</v>
      </c>
      <c r="CR348" t="str">
        <v>BLAST Per Note 4</v>
      </c>
      <c r="CS348" t="str">
        <v>BLAST Per Note 8</v>
      </c>
      <c r="CT348" t="str">
        <v>BLAST Per Traveler, MATT FINISH</v>
      </c>
      <c r="CU348" t="str">
        <v>BLAST WITH 16 GRIT ALUMINUM OXIDE</v>
      </c>
      <c r="CV348" t="str">
        <v>BLAST, Uniform Finish Per Note 3</v>
      </c>
      <c r="CW348" t="str">
        <v>BREAK EDGE</v>
      </c>
      <c r="CX348" t="str">
        <v>BREAK EDGE .014</v>
      </c>
      <c r="CY348" t="str">
        <v>BREAK EDGES Note 2</v>
      </c>
      <c r="CZ348" t="str">
        <v>BREAK SHARP Per Note 1</v>
      </c>
      <c r="DA348" t="str">
        <v>BREAK SHARPS Per Note 1</v>
      </c>
      <c r="DB348" t="str">
        <v>CE 2729</v>
      </c>
      <c r="DC348" t="str">
        <v>CE Logo per Note 3</v>
      </c>
      <c r="DD348" t="str">
        <v>CE MARK</v>
      </c>
      <c r="DE348" t="str">
        <v>Chips/Debris Removed</v>
      </c>
      <c r="DF348" t="str">
        <v>Coat Per Note 2</v>
      </c>
      <c r="DG348" t="str">
        <v>C-Sink Ø .155</v>
      </c>
      <c r="DH348" t="str">
        <v>C-Sink Ø5.2</v>
      </c>
      <c r="DI348" t="str">
        <v>Deburred</v>
      </c>
      <c r="DJ348" t="str">
        <v>DIM "A" NoGo</v>
      </c>
      <c r="DK348" t="str">
        <v>DIM "A" NoGo Hexalobe</v>
      </c>
      <c r="DL348" t="str">
        <v>EDGE BREAK</v>
      </c>
      <c r="DM348" t="str">
        <v>EDGE BREAK MIN R.004, MAX R.010</v>
      </c>
      <c r="DN348" t="str">
        <v>Edge Break per Note 1</v>
      </c>
      <c r="DO348" t="str">
        <v>ELECTROPOLISH Per Note 1</v>
      </c>
      <c r="DP348" t="str">
        <v>Finish Per Note 3</v>
      </c>
      <c r="DQ348" t="str">
        <v>FLUTE POSITION Per Note 3</v>
      </c>
      <c r="DR348" t="str">
        <v>FULL R</v>
      </c>
      <c r="DS348" t="str">
        <v>FULL RADIUS</v>
      </c>
      <c r="DT348" t="str">
        <v xml:space="preserve">FULL RADIUS </v>
      </c>
      <c r="DU348" t="str">
        <v>Function Check  (.2340 .2360 FULL)</v>
      </c>
      <c r="DV348" t="str">
        <v>FUNCTIONAL  HEXALOBE</v>
      </c>
      <c r="DW348" t="str">
        <v>GLASS BEAD Per Note 3</v>
      </c>
      <c r="DX348" t="str">
        <v>Globus Logo per Note 3</v>
      </c>
      <c r="DY348" t="str">
        <v>Gold Anodized Color</v>
      </c>
      <c r="DZ348" t="str">
        <v>Green Anodized Color</v>
      </c>
      <c r="EA348" t="str">
        <v>GRIT BLAST Per Note 3</v>
      </c>
      <c r="EB348" t="str">
        <v>Grit Blast Per Note 4</v>
      </c>
      <c r="EC348" t="str">
        <v>GRIT BLAST, DWG NOTE 3</v>
      </c>
      <c r="ED348" t="str">
        <v>HEX MINOR Ø.1292</v>
      </c>
      <c r="EE348" t="str">
        <v xml:space="preserve">HEXALOBE </v>
      </c>
      <c r="EF348" t="str">
        <v>HEXALOBE FUNCTION</v>
      </c>
      <c r="EG348" t="str">
        <v>Hexalobe Minor</v>
      </c>
      <c r="EH348" t="str">
        <v>Hexalobe NV-30</v>
      </c>
      <c r="EI348" t="str">
        <v>HEXALOBE ORIENTATION</v>
      </c>
      <c r="EJ348" t="str">
        <v>Inspect per operation 30 comments</v>
      </c>
      <c r="EK348" t="str">
        <v>INT / EXT CORNERS: R.002 TO R.010</v>
      </c>
      <c r="EL348" t="str">
        <v>INT /EXT CORNERS R.05 TO R.03</v>
      </c>
      <c r="EM348" t="str">
        <v>John is a Geek</v>
      </c>
      <c r="EN348" t="str">
        <v>LASER ETCH</v>
      </c>
      <c r="EO348" t="str">
        <v>Laser Etch Per Note 7</v>
      </c>
      <c r="EP348" t="str">
        <v xml:space="preserve">LASER MARK "CE" DWG NOTE 10 </v>
      </c>
      <c r="EQ348" t="str">
        <v>Laser Mark "P1-15004-08", Per Note 3</v>
      </c>
      <c r="ER348" t="str">
        <v>Laser Mark "P2-15004-08", Per Note 3</v>
      </c>
      <c r="ES348" t="str">
        <v>Laser Mark "P3-15004-08", Per Note 3</v>
      </c>
      <c r="ET348" t="str">
        <v>Laser Mark "P4-15004-08", Per Note 3</v>
      </c>
      <c r="EU348" t="str">
        <v xml:space="preserve">LASER MARK LOGO DWG NOTE 9 </v>
      </c>
      <c r="EV348" t="str">
        <v xml:space="preserve">LASER MARK LOT NUMBER DWG NOTE 8 </v>
      </c>
      <c r="EW348" t="str">
        <v>Laser Mark Lot, Per Note 3</v>
      </c>
      <c r="EX348" t="str">
        <v xml:space="preserve">LASER MARK PART NUMBER DWG NOTE 8 </v>
      </c>
      <c r="EY348" t="str">
        <v>LASER: 13000000</v>
      </c>
      <c r="EZ348" t="str">
        <v>LASER: CE 2797</v>
      </c>
      <c r="FA348" t="str">
        <v>LASER: LOGO</v>
      </c>
      <c r="FB348" t="str">
        <v xml:space="preserve">LASER: Lot # Per RE-75-001 </v>
      </c>
      <c r="FC348" t="str">
        <v>LAST THREAD</v>
      </c>
      <c r="FD348" t="str">
        <v>LEAD .0625</v>
      </c>
      <c r="FE348" t="str">
        <v>LOGO</v>
      </c>
      <c r="FF348" t="str">
        <v>Lot (Control) Number per Note 3</v>
      </c>
      <c r="FG348" t="str">
        <v>LOT NO.</v>
      </c>
      <c r="FH348" t="str">
        <v>LOT NUMBER</v>
      </c>
      <c r="FI348" t="str">
        <v>LOT NUMBER PER NUVASIVE SOP 9002007</v>
      </c>
      <c r="FJ348" t="str">
        <v>M 4X 0.5 - 6G - 0.063R - LH</v>
      </c>
      <c r="FK348" t="str">
        <v>M4 X 0.5 - 6G - 0.063R</v>
      </c>
      <c r="FL348" t="str">
        <v>M4 X 0.5 - 6G - 0.063R - LH</v>
      </c>
      <c r="FM348" t="str">
        <v>M4.5 X .75 6g</v>
      </c>
      <c r="FN348" t="str">
        <v>M4.5 X 0.75 6g</v>
      </c>
      <c r="FO348" t="str">
        <v>M5x0.8-6g</v>
      </c>
      <c r="FP348" t="str">
        <v xml:space="preserve">M5x0.8-6g </v>
      </c>
      <c r="FQ348" t="str">
        <v>M6 X .75 6g</v>
      </c>
      <c r="FR348" t="str">
        <v>M6 X 0.75-6g</v>
      </c>
      <c r="FS348" t="str">
        <v>M6 X0.75 - 6g</v>
      </c>
      <c r="FT348" t="str">
        <v>M6X0.75 - 6H</v>
      </c>
      <c r="FU348" t="str">
        <v>M7 X 1.00 6g THREAD</v>
      </c>
      <c r="FV348" t="str">
        <v>M7X1.00 6g THREAD</v>
      </c>
      <c r="FW348" t="str">
        <v>M7X1.00 6h THREAD</v>
      </c>
      <c r="FX348" t="str">
        <v>Magenta Anodized Color</v>
      </c>
      <c r="FY348" t="str">
        <v>MAJOR Ø .380</v>
      </c>
      <c r="FZ348" t="str">
        <v>MAJORØ</v>
      </c>
      <c r="GA348" t="str">
        <v>MATT FINISH Per Note 3</v>
      </c>
      <c r="GB348" t="str">
        <v>MATT FINISH Per Traveler</v>
      </c>
      <c r="GC348" t="str">
        <v>MATTE FINISH</v>
      </c>
      <c r="GD348" t="str">
        <v>MATTE FINISH DWG NOTE 3</v>
      </c>
      <c r="GE348" t="str">
        <v>MATTE FINISH Note 3</v>
      </c>
      <c r="GF348" t="str">
        <v>Matte Finish Per Note 3</v>
      </c>
      <c r="GG348" t="str">
        <v>MATTE FINISH SIZE 10 GLASS BEAD</v>
      </c>
      <c r="GH348" t="str">
        <v>MAX ROOT RADIUS</v>
      </c>
      <c r="GI348" t="str">
        <v xml:space="preserve">Mill Profile Centered </v>
      </c>
      <c r="GJ348" t="str">
        <v>Minor Ø Unconstrained Check</v>
      </c>
      <c r="GK348" t="str">
        <v>MINOR Ø.1336</v>
      </c>
      <c r="GL348" t="str">
        <v>NO ANODIZE Per note 8</v>
      </c>
      <c r="GM348" t="str">
        <v>NO ANODIZE Per note 9</v>
      </c>
      <c r="GN348" t="str">
        <v>No Nicks, Scratches, Tool Marks, etc.</v>
      </c>
      <c r="GO348" t="str">
        <v>No Nicks,Scratches,Tool Marks,etc.</v>
      </c>
      <c r="GP348" t="str">
        <v>NO TOOL MARKS</v>
      </c>
      <c r="GQ348" t="str">
        <v>NOTE 3 THREAD RELIEF</v>
      </c>
      <c r="GR348" t="str">
        <v>NV-27 FUNC.</v>
      </c>
      <c r="GS348" t="str">
        <v>NV-30 DIM A</v>
      </c>
      <c r="GT348" t="str">
        <v>NV-30 DIM B</v>
      </c>
      <c r="GU348" t="str">
        <v>NV-30 DIM F</v>
      </c>
      <c r="GV348" t="str">
        <v>Ø .1250 HEX</v>
      </c>
      <c r="GW348" t="str">
        <v>Ø 9.4 MAJOR</v>
      </c>
      <c r="GX348" t="str">
        <v>Ø.096 MAX PILOT HOLE</v>
      </c>
      <c r="GY348" t="str">
        <v>Ø.125 THRU</v>
      </c>
      <c r="GZ348" t="str">
        <v>Ø.205 COUNTERSINK</v>
      </c>
      <c r="HA348" t="str">
        <v>Ø.260 T.S.C.</v>
      </c>
      <c r="HB348" t="str">
        <v>Ø.500 BASIC</v>
      </c>
      <c r="HC348" t="str">
        <v xml:space="preserve">OVAL CENTERED </v>
      </c>
      <c r="HD348" t="str">
        <v>PART NO. 15100</v>
      </c>
      <c r="HE348" t="str">
        <v>PART NUMBER 13100000</v>
      </c>
      <c r="HF348" t="str">
        <v>PART NUMBER 13600000</v>
      </c>
      <c r="HG348" t="str">
        <v>Part Number per Note 3</v>
      </c>
      <c r="HH348" t="str">
        <v>PD 5/16-18 UNC 2A</v>
      </c>
      <c r="HI348" t="str">
        <v>Perp.|0.05|A|</v>
      </c>
      <c r="HJ348" t="str">
        <v>PILOT THRU HOLE PRESENT</v>
      </c>
      <c r="HK348" t="str">
        <v>PITCH .060</v>
      </c>
      <c r="HL348" t="str">
        <v>Profile |.001|A|</v>
      </c>
      <c r="HM348" t="str">
        <v>Profile |.0015 | A | X-Y</v>
      </c>
      <c r="HN348" t="str">
        <v>Profile |.002| |A|B| X-Y</v>
      </c>
      <c r="HO348" t="str">
        <v>Profile |.002|A|B|</v>
      </c>
      <c r="HP348" t="str">
        <v>Profile |.002|A|B| X-Y</v>
      </c>
      <c r="HQ348" t="str">
        <v>Profile:|010|A|B|C|</v>
      </c>
      <c r="HR348" t="str">
        <v>Profile| .002| A|B|</v>
      </c>
      <c r="HS348" t="str">
        <v>Profile|.001|</v>
      </c>
      <c r="HT348" t="str">
        <v>Profile|.001|A|</v>
      </c>
      <c r="HU348" t="str">
        <v>Profile|.001|A|B|</v>
      </c>
      <c r="HV348" t="str">
        <v xml:space="preserve">Profile|.001|A|B| A&lt;-&gt;B </v>
      </c>
      <c r="HW348" t="str">
        <v>Profile|.001|A|B| C&lt;-&gt;D</v>
      </c>
      <c r="HX348" t="str">
        <v>Profile|.001|A|B| L-M</v>
      </c>
      <c r="HY348" t="str">
        <v>Profile|.001|A|B| P-Q</v>
      </c>
      <c r="HZ348" t="str">
        <v>Profile|.001|A|B|C&lt;-&gt;D</v>
      </c>
      <c r="IA348" t="str">
        <v>Profile|.001|A|C&lt;--&gt;D</v>
      </c>
      <c r="IB348" t="str">
        <v>Profile|.001|A|UNILATERAL</v>
      </c>
      <c r="IC348" t="str">
        <v>Profile|.001|C|</v>
      </c>
      <c r="ID348" t="str">
        <v>Profile|.0012|D1|</v>
      </c>
      <c r="IE348" t="str">
        <v>Profile|.0015| A-B UNI.</v>
      </c>
      <c r="IF348" t="str">
        <v>Profile|.0015| UNI.</v>
      </c>
      <c r="IG348" t="str">
        <v>Profile|.0015|A| X-Y</v>
      </c>
      <c r="IH348" t="str">
        <v>Profile|.0015|E|F|</v>
      </c>
      <c r="II348" t="str">
        <v>Profile|.0016|B|D|</v>
      </c>
      <c r="IJ348" t="str">
        <v>Profile|.002(U).000|A|</v>
      </c>
      <c r="IK348" t="str">
        <v>Profile|.002|</v>
      </c>
      <c r="IL348" t="str">
        <v>Profile|.002|A</v>
      </c>
      <c r="IM348" t="str">
        <v>Profile|.002|A|</v>
      </c>
      <c r="IN348" t="str">
        <v>Profile|.002|A|B|</v>
      </c>
      <c r="IO348" t="str">
        <v xml:space="preserve">Profile|.002|A|B| A&lt;-&gt;B </v>
      </c>
      <c r="IP348" t="str">
        <v>Profile|.002|A|B| C&lt;-&gt;D</v>
      </c>
      <c r="IQ348" t="str">
        <v>Profile|.002|A|B| X-Y</v>
      </c>
      <c r="IR348" t="str">
        <v>Profile|.002|A|B|C|X-Y</v>
      </c>
      <c r="IS348" t="str">
        <v>Profile|.002|A|B|X&lt;--&gt;Y</v>
      </c>
      <c r="IT348" t="str">
        <v>Profile|.002|A|B|X-Y</v>
      </c>
      <c r="IU348" t="str">
        <v>Profile|.002|A|C|</v>
      </c>
      <c r="IV348" t="str">
        <v>Profile|.002|C|A|</v>
      </c>
      <c r="IW348" t="str">
        <v>Profile|.002|C|B|</v>
      </c>
      <c r="IX348" t="str">
        <v>Profile|.0020|</v>
      </c>
      <c r="IY348" t="str">
        <v>Profile|.003|A|</v>
      </c>
      <c r="IZ348" t="str">
        <v>Profile|.003|A|B|C| Uni.</v>
      </c>
      <c r="JA348" t="str">
        <v>Profile|.003|E|F|</v>
      </c>
      <c r="JB348" t="str">
        <v>Profile|.004(U) .003|A|B|C|</v>
      </c>
      <c r="JC348" t="str">
        <v>Profile|.004|A| UNI.</v>
      </c>
      <c r="JD348" t="str">
        <v>Profile|.005|A|C|</v>
      </c>
      <c r="JE348" t="str">
        <v>Profile|.005|A|C|A&lt;--&gt;B, C&lt;--&gt;D</v>
      </c>
      <c r="JF348" t="str">
        <v>Profile|.005|A|D| A-B UNI.</v>
      </c>
      <c r="JG348" t="str">
        <v>Profile|.005|A|D| UNI.</v>
      </c>
      <c r="JH348" t="str">
        <v>Profile|.010|A|B|</v>
      </c>
      <c r="JI348" t="str">
        <v>Profile|.010|A|B|C|</v>
      </c>
      <c r="JJ348" t="str">
        <v>Profile|.03|A|</v>
      </c>
      <c r="JK348" t="str">
        <v>Profile|.05|A|B|</v>
      </c>
      <c r="JL348" t="str">
        <v>Profile|0.03|</v>
      </c>
      <c r="JM348" t="str">
        <v>Profile|0.03|A|</v>
      </c>
      <c r="JN348" t="str">
        <v>Profile|0.03|A|B|</v>
      </c>
      <c r="JO348" t="str">
        <v>Profile|0.05{A|C|</v>
      </c>
      <c r="JP348" t="str">
        <v>Profile|0.05|A|B|</v>
      </c>
      <c r="JQ348" t="str">
        <v>Profile|0.05|E|</v>
      </c>
      <c r="JR348" t="str">
        <v>Profile|0.05|E|F|</v>
      </c>
      <c r="JS348" t="str">
        <v>Profile|0.06|A|C|</v>
      </c>
      <c r="JT348" t="str">
        <v>Profile|0.1|A|A|</v>
      </c>
      <c r="JU348" t="str">
        <v>Profile|0.1|D1|</v>
      </c>
      <c r="JV348" t="str">
        <v>Profile|A|B|C|</v>
      </c>
      <c r="JW348" t="str">
        <v>Proile|.002|A|B|J-K</v>
      </c>
      <c r="JX348" t="str">
        <v>P-Thread Form</v>
      </c>
      <c r="JY348" t="str">
        <v>R  FULL RADIUS</v>
      </c>
      <c r="JZ348" t="str">
        <v>R.001/.006</v>
      </c>
      <c r="KA348" t="str">
        <v>R.003 MAX</v>
      </c>
      <c r="KB348" t="str">
        <v>R.005 MAX</v>
      </c>
      <c r="KC348" t="str">
        <v>R.030</v>
      </c>
      <c r="KD348" t="str">
        <v>R.25 MAX</v>
      </c>
      <c r="KE348" t="str">
        <v>R1.33 BASIC</v>
      </c>
      <c r="KF348" t="str">
        <v>R3.3</v>
      </c>
      <c r="KG348" t="str">
        <v>Ra 1.6 MAX</v>
      </c>
      <c r="KH348" t="str">
        <v>RAD @ FACE &amp; OD CHAMFER</v>
      </c>
      <c r="KI348" t="str">
        <v>RAD. @ ID &amp; BACK FACE</v>
      </c>
      <c r="KJ348" t="str">
        <v>RAD. @ OD &amp; BACK FACE</v>
      </c>
      <c r="KK348" t="str">
        <v>REMOVE SHRP EDGES .005 MAX</v>
      </c>
      <c r="KL348" t="str">
        <v>ROD SLOT CENTERED</v>
      </c>
      <c r="KM348" t="str">
        <v>SHARP OKAY</v>
      </c>
      <c r="KN348" t="str">
        <v>Slot Centered</v>
      </c>
      <c r="KO348" t="str">
        <v>SLOT WIDTH</v>
      </c>
      <c r="KP348" t="str">
        <v>Surface Finish Per Note 1</v>
      </c>
      <c r="KQ348" t="str">
        <v>Symmerty Balloon A_6</v>
      </c>
      <c r="KR348" t="str">
        <v>T27 HEXALOBE Per Note 1</v>
      </c>
      <c r="KS348" t="str">
        <v>T27 TORX</v>
      </c>
      <c r="KT348" t="str">
        <v>THRD DEPTH</v>
      </c>
      <c r="KU348" t="str">
        <v>Thread Form Per Note 3</v>
      </c>
      <c r="KV348" t="str">
        <v>THREAD INTO ROD SLOT</v>
      </c>
      <c r="KW348" t="str">
        <v>Thread Timed Print Note 6</v>
      </c>
      <c r="KX348" t="str">
        <v>TOOL MISMATCH PERMISSIBLE</v>
      </c>
      <c r="KY348" t="str">
        <v>Tot. Runout|Ø.002|C|</v>
      </c>
      <c r="KZ348" t="str">
        <v>Total Runout|.002|E|</v>
      </c>
      <c r="LA348" t="str">
        <v>TRIPLE LEAD THREAD</v>
      </c>
      <c r="LB348" t="str">
        <v>True Pos. |.001 (M)|A|</v>
      </c>
      <c r="LC348" t="str">
        <v>True Pos. |.002(M)|A|B|</v>
      </c>
      <c r="LD348" t="str">
        <v>True Pos. |.002|</v>
      </c>
      <c r="LE348" t="str">
        <v>True Pos. |.002|A|</v>
      </c>
      <c r="LF348" t="str">
        <v>True Pos. |.002|A|B|</v>
      </c>
      <c r="LG348" t="str">
        <v>True Pos. |.004|A|C|B|</v>
      </c>
      <c r="LH348" t="str">
        <v>True Pos. |.005(M)|A|B|</v>
      </c>
      <c r="LI348" t="str">
        <v>True Pos.|.000(L)|A|D|</v>
      </c>
      <c r="LJ348" t="str">
        <v>True Pos.|.000(M)|A|</v>
      </c>
      <c r="LK348" t="str">
        <v>True Pos.|.001(M)|A|</v>
      </c>
      <c r="LL348" t="str">
        <v>True Pos.|.001|B|</v>
      </c>
      <c r="LM348" t="str">
        <v>True Pos.|.001|E|</v>
      </c>
      <c r="LN348" t="str">
        <v>True Pos.|.002|A|</v>
      </c>
      <c r="LO348" t="str">
        <v>True Pos.|.002|B|</v>
      </c>
      <c r="LP348" t="str">
        <v>True Pos.|.002|C|</v>
      </c>
      <c r="LQ348" t="str">
        <v>True Pos.|.002|D1|</v>
      </c>
      <c r="LR348" t="str">
        <v>True Pos.|.002|D1|D2|</v>
      </c>
      <c r="LS348" t="str">
        <v>True Pos.|.05|A|</v>
      </c>
      <c r="LT348" t="str">
        <v>True Pos.|.1|A|B|C|</v>
      </c>
      <c r="LU348" t="str">
        <v>True Pos.|.13|A</v>
      </c>
      <c r="LV348" t="str">
        <v>True Pos.|0.05|A|</v>
      </c>
      <c r="LW348" t="str">
        <v>True Pos.|0.1|A|B|C|</v>
      </c>
      <c r="LX348" t="str">
        <v>True Pos.|0.13|A|</v>
      </c>
      <c r="LY348" t="str">
        <v>True Pos.|Ø.000(M)|A|</v>
      </c>
      <c r="LZ348" t="str">
        <v>True Pos.|Ø.000(M)|B|</v>
      </c>
      <c r="MA348" t="str">
        <v>True Pos.|Ø.001(M)|A(M)|</v>
      </c>
      <c r="MB348" t="str">
        <v>True Pos.|Ø.001(M)|A|</v>
      </c>
      <c r="MC348" t="str">
        <v>True Pos.|Ø.001|A|</v>
      </c>
      <c r="MD348" t="str">
        <v>True Pos.|Ø.001|C|</v>
      </c>
      <c r="ME348" t="str">
        <v>True Pos.|Ø.002(S)|A(S)|</v>
      </c>
      <c r="MF348" t="str">
        <v>True Pos.|Ø.002|A|</v>
      </c>
      <c r="MG348" t="str">
        <v>True Pos.|Ø.002|B|</v>
      </c>
      <c r="MH348" t="str">
        <v>True Pos.|Ø.002|C|</v>
      </c>
      <c r="MI348" t="str">
        <v>True Pos.|Ø.03(M)|A|</v>
      </c>
      <c r="MJ348" t="str">
        <v>True Pos.|Ø0.03(M)|A|</v>
      </c>
      <c r="MK348" t="str">
        <v>True Pos.|Ø0.05(L)|D|B|</v>
      </c>
      <c r="ML348" t="str">
        <v>True Pos.|Ø0.05|A|</v>
      </c>
      <c r="MM348" t="str">
        <v>True Pos.|Ø0.05|D|</v>
      </c>
      <c r="MN348" t="str">
        <v>True Pos.|Ø0.05|E|</v>
      </c>
      <c r="MO348" t="str">
        <v>True Pos.|Ø0.05|E|B|</v>
      </c>
      <c r="MP348" t="str">
        <v>True Pos.|SØ0.03|C|B|</v>
      </c>
      <c r="MQ348" t="str">
        <v>True Position|.002|A|B|</v>
      </c>
      <c r="MR348" t="str">
        <v>True. Pos.|Ø.001(M)|A|</v>
      </c>
      <c r="MS348" t="str">
        <v>True. Pps.|0.05|A|</v>
      </c>
      <c r="MT348" t="str">
        <v>Tumble Per Note 1</v>
      </c>
      <c r="MU348" t="str">
        <v>Tumble Per Note 2</v>
      </c>
    </row>
    <row r="349" spans="1:359">
      <c r="A349" t="s">
        <v>1187</v>
      </c>
      <c r="C349" s="74" t="str" cm="1">
        <f t="array" ref="C349:MU349">TRANSPOSE(_xlfn._xlws.SORT(_xlfn._xlws.FILTER($A$2:$A$499,ISNUMBER(SEARCH('Prt. Lib. &amp; Routine, Table'!L356,$A$2:$A$499)),"not found")))</f>
        <v>.0015 T.I.R. MAX</v>
      </c>
      <c r="D349" t="str">
        <v>.002 MAX ROOT RADIUS</v>
      </c>
      <c r="E349" t="str">
        <v>.012 BLUNT END</v>
      </c>
      <c r="F349" t="str">
        <v>.015 MAX</v>
      </c>
      <c r="G349" t="str">
        <v>.016 T.S.C.</v>
      </c>
      <c r="H349" t="str">
        <v>.017 BASIC</v>
      </c>
      <c r="I349" t="str">
        <v>.021 PITCH</v>
      </c>
      <c r="J349" t="str">
        <v>.022 BLUNT START</v>
      </c>
      <c r="K349" t="str">
        <v>.025 BASIC</v>
      </c>
      <c r="L349" t="str">
        <v>.035 BASIC</v>
      </c>
      <c r="M349" t="str">
        <v>.043 T.S.C</v>
      </c>
      <c r="N349" t="str">
        <v>.053 T.S.C.</v>
      </c>
      <c r="O349" t="str">
        <v>.060 HEX DEPTH</v>
      </c>
      <c r="P349" t="str">
        <v>.060 PITCH</v>
      </c>
      <c r="Q349" t="str">
        <v>.061 BASIC</v>
      </c>
      <c r="R349" t="str">
        <v>.07 HEX</v>
      </c>
      <c r="S349" t="str">
        <v>.070 HEX DEPTH</v>
      </c>
      <c r="T349" t="str">
        <v>.082 DRILL</v>
      </c>
      <c r="U349" t="str">
        <v>.082 DRILL DEPTH</v>
      </c>
      <c r="V349" t="str">
        <v>.094 HEX</v>
      </c>
      <c r="W349" t="str">
        <v>.115 T.S.C.</v>
      </c>
      <c r="X349" t="str">
        <v>.1195 / .1243 MAJOR DIAMETER</v>
      </c>
      <c r="Y349" t="str">
        <v>.1250 HEX</v>
      </c>
      <c r="Z349" t="str">
        <v>.157 MINOR DIAMETER</v>
      </c>
      <c r="AA349" t="str">
        <v>.172 FULL THD DEPTH</v>
      </c>
      <c r="AB349" t="str">
        <v>.172 MAJOR DIAMETER</v>
      </c>
      <c r="AC349" t="str">
        <v>.180 MIN DEPTH FULL THRD</v>
      </c>
      <c r="AD349" t="str">
        <v>.183 Ceter Line Thread Dwell</v>
      </c>
      <c r="AE349" t="str">
        <v>.208 MAX THRD DEPTH</v>
      </c>
      <c r="AF349" t="str">
        <v>.218 BOTTOM HALF OF SLOT</v>
      </c>
      <c r="AG349" t="str">
        <v>.261 BASIC</v>
      </c>
      <c r="AH349" t="str">
        <v>.314 T.S.C.</v>
      </c>
      <c r="AI349" t="str">
        <v>.315 BASIC</v>
      </c>
      <c r="AJ349" t="str">
        <v>.329 MINOR Ø</v>
      </c>
      <c r="AK349" t="str">
        <v>.330 BASIC</v>
      </c>
      <c r="AL349" t="str">
        <v>.35 TO TANGENT POINT</v>
      </c>
      <c r="AM349" t="str">
        <v>.375 MAJOR Ø</v>
      </c>
      <c r="AN349" t="str">
        <v>.390 BASIC</v>
      </c>
      <c r="AO349" t="str">
        <v>.440 BASIC</v>
      </c>
      <c r="AP349" t="str">
        <v>.64/.96 HIGH=Pass</v>
      </c>
      <c r="AQ349" t="str">
        <v>0.012 MAX</v>
      </c>
      <c r="AR349" t="str">
        <v>0.015 MAX</v>
      </c>
      <c r="AS349" t="str">
        <v>0.05 Per Note 2</v>
      </c>
      <c r="AT349" t="str">
        <v>0.500 PULLOUT ZONE</v>
      </c>
      <c r="AU349" t="str">
        <v>10-32 UNF-2A</v>
      </c>
      <c r="AV349" t="str">
        <v>12-28 UNF-2B</v>
      </c>
      <c r="AW349" t="str">
        <v>2.87 BASIC</v>
      </c>
      <c r="AX349" t="str">
        <v>2-56 UNC 2B 2 STARTS</v>
      </c>
      <c r="AY349" t="str">
        <v>3 LEAD THREAD</v>
      </c>
      <c r="AZ349" t="str">
        <v>32µIN Max</v>
      </c>
      <c r="BA349" t="str">
        <v>5/16"-24 UNF-2A</v>
      </c>
      <c r="BB349" t="str">
        <v>5/16-18 UNC 2A</v>
      </c>
      <c r="BC349" t="str">
        <v>5-44 UNF-2A</v>
      </c>
      <c r="BD349" t="str">
        <v>6-16µIN</v>
      </c>
      <c r="BE349" t="str">
        <v>65° BLEND</v>
      </c>
      <c r="BF349" t="str">
        <v>7.45 Top of Ball to Face</v>
      </c>
      <c r="BG349" t="str">
        <v>7/16-28 UNEF 2B</v>
      </c>
      <c r="BH349" t="str">
        <v>7/16-28-UNEF-2A</v>
      </c>
      <c r="BI349" t="str">
        <v>Alignment Per Note 3</v>
      </c>
      <c r="BJ349" t="str">
        <v>ANODIZE (SEE CHART)</v>
      </c>
      <c r="BK349" t="str">
        <v>ANODIZE AQUA Per Note 3</v>
      </c>
      <c r="BL349" t="str">
        <v>ANODIZE BOTTOM PORTION</v>
      </c>
      <c r="BM349" t="str">
        <v>ANODIZE COLOR AQUA</v>
      </c>
      <c r="BN349" t="str">
        <v>ANODIZE COLOR GREEN DWG NOTE 4</v>
      </c>
      <c r="BO349" t="str">
        <v>ANODIZE COLOR LIGHT BLUE</v>
      </c>
      <c r="BP349" t="str">
        <v>ANODIZE GREEN Per Note 2</v>
      </c>
      <c r="BQ349" t="str">
        <v>ANODIZE GREY, Per Note 1</v>
      </c>
      <c r="BR349" t="str">
        <v>ANODIZE MAGENTA</v>
      </c>
      <c r="BS349" t="str">
        <v>Anodize Per note 3</v>
      </c>
      <c r="BT349" t="str">
        <v>Anodize Per Note 4</v>
      </c>
      <c r="BU349" t="str">
        <v>ANODIZE SEAFOAM</v>
      </c>
      <c r="BV349" t="str">
        <v>Balloon 11 Symmetry</v>
      </c>
      <c r="BW349" t="str">
        <v>Balloon 12 Symmetry</v>
      </c>
      <c r="BX349" t="str">
        <v>Balloon 13 Hole Centered</v>
      </c>
      <c r="BY349" t="str">
        <v>Balloon 13 Symmerty</v>
      </c>
      <c r="BZ349" t="str">
        <v>Balloon 2 Symmetry</v>
      </c>
      <c r="CA349" t="str">
        <v>Balloon 21 CENTERED</v>
      </c>
      <c r="CB349" t="str">
        <v>Balloon 29 Symmetry</v>
      </c>
      <c r="CC349" t="str">
        <v>Balloon 3 Symmetry</v>
      </c>
      <c r="CD349" t="str">
        <v>Balloon 4 Symmetry</v>
      </c>
      <c r="CE349" t="str">
        <v>Balloon 5 blend to SØ .340</v>
      </c>
      <c r="CF349" t="str">
        <v>Balloon 5 Symmetry</v>
      </c>
      <c r="CG349" t="str">
        <v>Balloon 6 Centered</v>
      </c>
      <c r="CH349" t="str">
        <v>Balloon 9 Function Check</v>
      </c>
      <c r="CI349" t="str">
        <v>Balloon 9 Symmerty</v>
      </c>
      <c r="CJ349" t="str">
        <v>Balloons 2 &amp; 17 Symmetry |.001|A|</v>
      </c>
      <c r="CK349" t="str">
        <v>Basic Ø 3.6</v>
      </c>
      <c r="CL349" t="str">
        <v>BEAD BLAST</v>
      </c>
      <c r="CM349" t="str">
        <v>BLAST ALUMINUM OXIDE</v>
      </c>
      <c r="CN349" t="str">
        <v>Blast Note 2</v>
      </c>
      <c r="CO349" t="str">
        <v xml:space="preserve">BLAST Per Note 1 </v>
      </c>
      <c r="CP349" t="str">
        <v>BLAST Per Note 2</v>
      </c>
      <c r="CQ349" t="str">
        <v>BLAST Per Note 3</v>
      </c>
      <c r="CR349" t="str">
        <v>BLAST Per Note 4</v>
      </c>
      <c r="CS349" t="str">
        <v>BLAST Per Note 8</v>
      </c>
      <c r="CT349" t="str">
        <v>BLAST Per Traveler, MATT FINISH</v>
      </c>
      <c r="CU349" t="str">
        <v>BLAST WITH 16 GRIT ALUMINUM OXIDE</v>
      </c>
      <c r="CV349" t="str">
        <v>BLAST, Uniform Finish Per Note 3</v>
      </c>
      <c r="CW349" t="str">
        <v>BREAK EDGE</v>
      </c>
      <c r="CX349" t="str">
        <v>BREAK EDGE .014</v>
      </c>
      <c r="CY349" t="str">
        <v>BREAK EDGES Note 2</v>
      </c>
      <c r="CZ349" t="str">
        <v>BREAK SHARP Per Note 1</v>
      </c>
      <c r="DA349" t="str">
        <v>BREAK SHARPS Per Note 1</v>
      </c>
      <c r="DB349" t="str">
        <v>CE 2729</v>
      </c>
      <c r="DC349" t="str">
        <v>CE Logo per Note 3</v>
      </c>
      <c r="DD349" t="str">
        <v>CE MARK</v>
      </c>
      <c r="DE349" t="str">
        <v>Chips/Debris Removed</v>
      </c>
      <c r="DF349" t="str">
        <v>Coat Per Note 2</v>
      </c>
      <c r="DG349" t="str">
        <v>C-Sink Ø .155</v>
      </c>
      <c r="DH349" t="str">
        <v>C-Sink Ø5.2</v>
      </c>
      <c r="DI349" t="str">
        <v>Deburred</v>
      </c>
      <c r="DJ349" t="str">
        <v>DIM "A" NoGo</v>
      </c>
      <c r="DK349" t="str">
        <v>DIM "A" NoGo Hexalobe</v>
      </c>
      <c r="DL349" t="str">
        <v>EDGE BREAK</v>
      </c>
      <c r="DM349" t="str">
        <v>EDGE BREAK MIN R.004, MAX R.010</v>
      </c>
      <c r="DN349" t="str">
        <v>Edge Break per Note 1</v>
      </c>
      <c r="DO349" t="str">
        <v>ELECTROPOLISH Per Note 1</v>
      </c>
      <c r="DP349" t="str">
        <v>Finish Per Note 3</v>
      </c>
      <c r="DQ349" t="str">
        <v>FLUTE POSITION Per Note 3</v>
      </c>
      <c r="DR349" t="str">
        <v>FULL R</v>
      </c>
      <c r="DS349" t="str">
        <v>FULL RADIUS</v>
      </c>
      <c r="DT349" t="str">
        <v xml:space="preserve">FULL RADIUS </v>
      </c>
      <c r="DU349" t="str">
        <v>Function Check  (.2340 .2360 FULL)</v>
      </c>
      <c r="DV349" t="str">
        <v>FUNCTIONAL  HEXALOBE</v>
      </c>
      <c r="DW349" t="str">
        <v>GLASS BEAD Per Note 3</v>
      </c>
      <c r="DX349" t="str">
        <v>Globus Logo per Note 3</v>
      </c>
      <c r="DY349" t="str">
        <v>Gold Anodized Color</v>
      </c>
      <c r="DZ349" t="str">
        <v>Green Anodized Color</v>
      </c>
      <c r="EA349" t="str">
        <v>GRIT BLAST Per Note 3</v>
      </c>
      <c r="EB349" t="str">
        <v>Grit Blast Per Note 4</v>
      </c>
      <c r="EC349" t="str">
        <v>GRIT BLAST, DWG NOTE 3</v>
      </c>
      <c r="ED349" t="str">
        <v>HEX MINOR Ø.1292</v>
      </c>
      <c r="EE349" t="str">
        <v xml:space="preserve">HEXALOBE </v>
      </c>
      <c r="EF349" t="str">
        <v>HEXALOBE FUNCTION</v>
      </c>
      <c r="EG349" t="str">
        <v>Hexalobe Minor</v>
      </c>
      <c r="EH349" t="str">
        <v>Hexalobe NV-30</v>
      </c>
      <c r="EI349" t="str">
        <v>HEXALOBE ORIENTATION</v>
      </c>
      <c r="EJ349" t="str">
        <v>Inspect per operation 30 comments</v>
      </c>
      <c r="EK349" t="str">
        <v>INT / EXT CORNERS: R.002 TO R.010</v>
      </c>
      <c r="EL349" t="str">
        <v>INT /EXT CORNERS R.05 TO R.03</v>
      </c>
      <c r="EM349" t="str">
        <v>John is a Geek</v>
      </c>
      <c r="EN349" t="str">
        <v>LASER ETCH</v>
      </c>
      <c r="EO349" t="str">
        <v>Laser Etch Per Note 7</v>
      </c>
      <c r="EP349" t="str">
        <v xml:space="preserve">LASER MARK "CE" DWG NOTE 10 </v>
      </c>
      <c r="EQ349" t="str">
        <v>Laser Mark "P1-15004-08", Per Note 3</v>
      </c>
      <c r="ER349" t="str">
        <v>Laser Mark "P2-15004-08", Per Note 3</v>
      </c>
      <c r="ES349" t="str">
        <v>Laser Mark "P3-15004-08", Per Note 3</v>
      </c>
      <c r="ET349" t="str">
        <v>Laser Mark "P4-15004-08", Per Note 3</v>
      </c>
      <c r="EU349" t="str">
        <v xml:space="preserve">LASER MARK LOGO DWG NOTE 9 </v>
      </c>
      <c r="EV349" t="str">
        <v xml:space="preserve">LASER MARK LOT NUMBER DWG NOTE 8 </v>
      </c>
      <c r="EW349" t="str">
        <v>Laser Mark Lot, Per Note 3</v>
      </c>
      <c r="EX349" t="str">
        <v xml:space="preserve">LASER MARK PART NUMBER DWG NOTE 8 </v>
      </c>
      <c r="EY349" t="str">
        <v>LASER: 13000000</v>
      </c>
      <c r="EZ349" t="str">
        <v>LASER: CE 2797</v>
      </c>
      <c r="FA349" t="str">
        <v>LASER: LOGO</v>
      </c>
      <c r="FB349" t="str">
        <v xml:space="preserve">LASER: Lot # Per RE-75-001 </v>
      </c>
      <c r="FC349" t="str">
        <v>LAST THREAD</v>
      </c>
      <c r="FD349" t="str">
        <v>LEAD .0625</v>
      </c>
      <c r="FE349" t="str">
        <v>LOGO</v>
      </c>
      <c r="FF349" t="str">
        <v>Lot (Control) Number per Note 3</v>
      </c>
      <c r="FG349" t="str">
        <v>LOT NO.</v>
      </c>
      <c r="FH349" t="str">
        <v>LOT NUMBER</v>
      </c>
      <c r="FI349" t="str">
        <v>LOT NUMBER PER NUVASIVE SOP 9002007</v>
      </c>
      <c r="FJ349" t="str">
        <v>M 4X 0.5 - 6G - 0.063R - LH</v>
      </c>
      <c r="FK349" t="str">
        <v>M4 X 0.5 - 6G - 0.063R</v>
      </c>
      <c r="FL349" t="str">
        <v>M4 X 0.5 - 6G - 0.063R - LH</v>
      </c>
      <c r="FM349" t="str">
        <v>M4.5 X .75 6g</v>
      </c>
      <c r="FN349" t="str">
        <v>M4.5 X 0.75 6g</v>
      </c>
      <c r="FO349" t="str">
        <v>M5x0.8-6g</v>
      </c>
      <c r="FP349" t="str">
        <v xml:space="preserve">M5x0.8-6g </v>
      </c>
      <c r="FQ349" t="str">
        <v>M6 X .75 6g</v>
      </c>
      <c r="FR349" t="str">
        <v>M6 X 0.75-6g</v>
      </c>
      <c r="FS349" t="str">
        <v>M6 X0.75 - 6g</v>
      </c>
      <c r="FT349" t="str">
        <v>M6X0.75 - 6H</v>
      </c>
      <c r="FU349" t="str">
        <v>M7 X 1.00 6g THREAD</v>
      </c>
      <c r="FV349" t="str">
        <v>M7X1.00 6g THREAD</v>
      </c>
      <c r="FW349" t="str">
        <v>M7X1.00 6h THREAD</v>
      </c>
      <c r="FX349" t="str">
        <v>Magenta Anodized Color</v>
      </c>
      <c r="FY349" t="str">
        <v>MAJOR Ø .380</v>
      </c>
      <c r="FZ349" t="str">
        <v>MAJORØ</v>
      </c>
      <c r="GA349" t="str">
        <v>MATT FINISH Per Note 3</v>
      </c>
      <c r="GB349" t="str">
        <v>MATT FINISH Per Traveler</v>
      </c>
      <c r="GC349" t="str">
        <v>MATTE FINISH</v>
      </c>
      <c r="GD349" t="str">
        <v>MATTE FINISH DWG NOTE 3</v>
      </c>
      <c r="GE349" t="str">
        <v>MATTE FINISH Note 3</v>
      </c>
      <c r="GF349" t="str">
        <v>Matte Finish Per Note 3</v>
      </c>
      <c r="GG349" t="str">
        <v>MATTE FINISH SIZE 10 GLASS BEAD</v>
      </c>
      <c r="GH349" t="str">
        <v>MAX ROOT RADIUS</v>
      </c>
      <c r="GI349" t="str">
        <v xml:space="preserve">Mill Profile Centered </v>
      </c>
      <c r="GJ349" t="str">
        <v>Minor Ø Unconstrained Check</v>
      </c>
      <c r="GK349" t="str">
        <v>MINOR Ø.1336</v>
      </c>
      <c r="GL349" t="str">
        <v>NO ANODIZE Per note 8</v>
      </c>
      <c r="GM349" t="str">
        <v>NO ANODIZE Per note 9</v>
      </c>
      <c r="GN349" t="str">
        <v>No Nicks, Scratches, Tool Marks, etc.</v>
      </c>
      <c r="GO349" t="str">
        <v>No Nicks,Scratches,Tool Marks,etc.</v>
      </c>
      <c r="GP349" t="str">
        <v>NO TOOL MARKS</v>
      </c>
      <c r="GQ349" t="str">
        <v>NOTE 3 THREAD RELIEF</v>
      </c>
      <c r="GR349" t="str">
        <v>NV-27 FUNC.</v>
      </c>
      <c r="GS349" t="str">
        <v>NV-30 DIM A</v>
      </c>
      <c r="GT349" t="str">
        <v>NV-30 DIM B</v>
      </c>
      <c r="GU349" t="str">
        <v>NV-30 DIM F</v>
      </c>
      <c r="GV349" t="str">
        <v>Ø .1250 HEX</v>
      </c>
      <c r="GW349" t="str">
        <v>Ø 9.4 MAJOR</v>
      </c>
      <c r="GX349" t="str">
        <v>Ø.096 MAX PILOT HOLE</v>
      </c>
      <c r="GY349" t="str">
        <v>Ø.125 THRU</v>
      </c>
      <c r="GZ349" t="str">
        <v>Ø.205 COUNTERSINK</v>
      </c>
      <c r="HA349" t="str">
        <v>Ø.260 T.S.C.</v>
      </c>
      <c r="HB349" t="str">
        <v>Ø.500 BASIC</v>
      </c>
      <c r="HC349" t="str">
        <v xml:space="preserve">OVAL CENTERED </v>
      </c>
      <c r="HD349" t="str">
        <v>PART NO. 15100</v>
      </c>
      <c r="HE349" t="str">
        <v>PART NUMBER 13100000</v>
      </c>
      <c r="HF349" t="str">
        <v>PART NUMBER 13600000</v>
      </c>
      <c r="HG349" t="str">
        <v>Part Number per Note 3</v>
      </c>
      <c r="HH349" t="str">
        <v>PD 5/16-18 UNC 2A</v>
      </c>
      <c r="HI349" t="str">
        <v>Perp.|0.05|A|</v>
      </c>
      <c r="HJ349" t="str">
        <v>PILOT THRU HOLE PRESENT</v>
      </c>
      <c r="HK349" t="str">
        <v>PITCH .060</v>
      </c>
      <c r="HL349" t="str">
        <v>Profile |.001|A|</v>
      </c>
      <c r="HM349" t="str">
        <v>Profile |.0015 | A | X-Y</v>
      </c>
      <c r="HN349" t="str">
        <v>Profile |.002| |A|B| X-Y</v>
      </c>
      <c r="HO349" t="str">
        <v>Profile |.002|A|B|</v>
      </c>
      <c r="HP349" t="str">
        <v>Profile |.002|A|B| X-Y</v>
      </c>
      <c r="HQ349" t="str">
        <v>Profile:|010|A|B|C|</v>
      </c>
      <c r="HR349" t="str">
        <v>Profile| .002| A|B|</v>
      </c>
      <c r="HS349" t="str">
        <v>Profile|.001|</v>
      </c>
      <c r="HT349" t="str">
        <v>Profile|.001|A|</v>
      </c>
      <c r="HU349" t="str">
        <v>Profile|.001|A|B|</v>
      </c>
      <c r="HV349" t="str">
        <v xml:space="preserve">Profile|.001|A|B| A&lt;-&gt;B </v>
      </c>
      <c r="HW349" t="str">
        <v>Profile|.001|A|B| C&lt;-&gt;D</v>
      </c>
      <c r="HX349" t="str">
        <v>Profile|.001|A|B| L-M</v>
      </c>
      <c r="HY349" t="str">
        <v>Profile|.001|A|B| P-Q</v>
      </c>
      <c r="HZ349" t="str">
        <v>Profile|.001|A|B|C&lt;-&gt;D</v>
      </c>
      <c r="IA349" t="str">
        <v>Profile|.001|A|C&lt;--&gt;D</v>
      </c>
      <c r="IB349" t="str">
        <v>Profile|.001|A|UNILATERAL</v>
      </c>
      <c r="IC349" t="str">
        <v>Profile|.001|C|</v>
      </c>
      <c r="ID349" t="str">
        <v>Profile|.0012|D1|</v>
      </c>
      <c r="IE349" t="str">
        <v>Profile|.0015| A-B UNI.</v>
      </c>
      <c r="IF349" t="str">
        <v>Profile|.0015| UNI.</v>
      </c>
      <c r="IG349" t="str">
        <v>Profile|.0015|A| X-Y</v>
      </c>
      <c r="IH349" t="str">
        <v>Profile|.0015|E|F|</v>
      </c>
      <c r="II349" t="str">
        <v>Profile|.0016|B|D|</v>
      </c>
      <c r="IJ349" t="str">
        <v>Profile|.002(U).000|A|</v>
      </c>
      <c r="IK349" t="str">
        <v>Profile|.002|</v>
      </c>
      <c r="IL349" t="str">
        <v>Profile|.002|A</v>
      </c>
      <c r="IM349" t="str">
        <v>Profile|.002|A|</v>
      </c>
      <c r="IN349" t="str">
        <v>Profile|.002|A|B|</v>
      </c>
      <c r="IO349" t="str">
        <v xml:space="preserve">Profile|.002|A|B| A&lt;-&gt;B </v>
      </c>
      <c r="IP349" t="str">
        <v>Profile|.002|A|B| C&lt;-&gt;D</v>
      </c>
      <c r="IQ349" t="str">
        <v>Profile|.002|A|B| X-Y</v>
      </c>
      <c r="IR349" t="str">
        <v>Profile|.002|A|B|C|X-Y</v>
      </c>
      <c r="IS349" t="str">
        <v>Profile|.002|A|B|X&lt;--&gt;Y</v>
      </c>
      <c r="IT349" t="str">
        <v>Profile|.002|A|B|X-Y</v>
      </c>
      <c r="IU349" t="str">
        <v>Profile|.002|A|C|</v>
      </c>
      <c r="IV349" t="str">
        <v>Profile|.002|C|A|</v>
      </c>
      <c r="IW349" t="str">
        <v>Profile|.002|C|B|</v>
      </c>
      <c r="IX349" t="str">
        <v>Profile|.0020|</v>
      </c>
      <c r="IY349" t="str">
        <v>Profile|.003|A|</v>
      </c>
      <c r="IZ349" t="str">
        <v>Profile|.003|A|B|C| Uni.</v>
      </c>
      <c r="JA349" t="str">
        <v>Profile|.003|E|F|</v>
      </c>
      <c r="JB349" t="str">
        <v>Profile|.004(U) .003|A|B|C|</v>
      </c>
      <c r="JC349" t="str">
        <v>Profile|.004|A| UNI.</v>
      </c>
      <c r="JD349" t="str">
        <v>Profile|.005|A|C|</v>
      </c>
      <c r="JE349" t="str">
        <v>Profile|.005|A|C|A&lt;--&gt;B, C&lt;--&gt;D</v>
      </c>
      <c r="JF349" t="str">
        <v>Profile|.005|A|D| A-B UNI.</v>
      </c>
      <c r="JG349" t="str">
        <v>Profile|.005|A|D| UNI.</v>
      </c>
      <c r="JH349" t="str">
        <v>Profile|.010|A|B|</v>
      </c>
      <c r="JI349" t="str">
        <v>Profile|.010|A|B|C|</v>
      </c>
      <c r="JJ349" t="str">
        <v>Profile|.03|A|</v>
      </c>
      <c r="JK349" t="str">
        <v>Profile|.05|A|B|</v>
      </c>
      <c r="JL349" t="str">
        <v>Profile|0.03|</v>
      </c>
      <c r="JM349" t="str">
        <v>Profile|0.03|A|</v>
      </c>
      <c r="JN349" t="str">
        <v>Profile|0.03|A|B|</v>
      </c>
      <c r="JO349" t="str">
        <v>Profile|0.05{A|C|</v>
      </c>
      <c r="JP349" t="str">
        <v>Profile|0.05|A|B|</v>
      </c>
      <c r="JQ349" t="str">
        <v>Profile|0.05|E|</v>
      </c>
      <c r="JR349" t="str">
        <v>Profile|0.05|E|F|</v>
      </c>
      <c r="JS349" t="str">
        <v>Profile|0.06|A|C|</v>
      </c>
      <c r="JT349" t="str">
        <v>Profile|0.1|A|A|</v>
      </c>
      <c r="JU349" t="str">
        <v>Profile|0.1|D1|</v>
      </c>
      <c r="JV349" t="str">
        <v>Profile|A|B|C|</v>
      </c>
      <c r="JW349" t="str">
        <v>Proile|.002|A|B|J-K</v>
      </c>
      <c r="JX349" t="str">
        <v>P-Thread Form</v>
      </c>
      <c r="JY349" t="str">
        <v>R  FULL RADIUS</v>
      </c>
      <c r="JZ349" t="str">
        <v>R.001/.006</v>
      </c>
      <c r="KA349" t="str">
        <v>R.003 MAX</v>
      </c>
      <c r="KB349" t="str">
        <v>R.005 MAX</v>
      </c>
      <c r="KC349" t="str">
        <v>R.030</v>
      </c>
      <c r="KD349" t="str">
        <v>R.25 MAX</v>
      </c>
      <c r="KE349" t="str">
        <v>R1.33 BASIC</v>
      </c>
      <c r="KF349" t="str">
        <v>R3.3</v>
      </c>
      <c r="KG349" t="str">
        <v>Ra 1.6 MAX</v>
      </c>
      <c r="KH349" t="str">
        <v>RAD @ FACE &amp; OD CHAMFER</v>
      </c>
      <c r="KI349" t="str">
        <v>RAD. @ ID &amp; BACK FACE</v>
      </c>
      <c r="KJ349" t="str">
        <v>RAD. @ OD &amp; BACK FACE</v>
      </c>
      <c r="KK349" t="str">
        <v>REMOVE SHRP EDGES .005 MAX</v>
      </c>
      <c r="KL349" t="str">
        <v>ROD SLOT CENTERED</v>
      </c>
      <c r="KM349" t="str">
        <v>SHARP OKAY</v>
      </c>
      <c r="KN349" t="str">
        <v>Slot Centered</v>
      </c>
      <c r="KO349" t="str">
        <v>SLOT WIDTH</v>
      </c>
      <c r="KP349" t="str">
        <v>Surface Finish Per Note 1</v>
      </c>
      <c r="KQ349" t="str">
        <v>Symmerty Balloon A_6</v>
      </c>
      <c r="KR349" t="str">
        <v>T27 HEXALOBE Per Note 1</v>
      </c>
      <c r="KS349" t="str">
        <v>T27 TORX</v>
      </c>
      <c r="KT349" t="str">
        <v>THRD DEPTH</v>
      </c>
      <c r="KU349" t="str">
        <v>Thread Form Per Note 3</v>
      </c>
      <c r="KV349" t="str">
        <v>THREAD INTO ROD SLOT</v>
      </c>
      <c r="KW349" t="str">
        <v>Thread Timed Print Note 6</v>
      </c>
      <c r="KX349" t="str">
        <v>TOOL MISMATCH PERMISSIBLE</v>
      </c>
      <c r="KY349" t="str">
        <v>Tot. Runout|Ø.002|C|</v>
      </c>
      <c r="KZ349" t="str">
        <v>Total Runout|.002|E|</v>
      </c>
      <c r="LA349" t="str">
        <v>TRIPLE LEAD THREAD</v>
      </c>
      <c r="LB349" t="str">
        <v>True Pos. |.001 (M)|A|</v>
      </c>
      <c r="LC349" t="str">
        <v>True Pos. |.002(M)|A|B|</v>
      </c>
      <c r="LD349" t="str">
        <v>True Pos. |.002|</v>
      </c>
      <c r="LE349" t="str">
        <v>True Pos. |.002|A|</v>
      </c>
      <c r="LF349" t="str">
        <v>True Pos. |.002|A|B|</v>
      </c>
      <c r="LG349" t="str">
        <v>True Pos. |.004|A|C|B|</v>
      </c>
      <c r="LH349" t="str">
        <v>True Pos. |.005(M)|A|B|</v>
      </c>
      <c r="LI349" t="str">
        <v>True Pos.|.000(L)|A|D|</v>
      </c>
      <c r="LJ349" t="str">
        <v>True Pos.|.000(M)|A|</v>
      </c>
      <c r="LK349" t="str">
        <v>True Pos.|.001(M)|A|</v>
      </c>
      <c r="LL349" t="str">
        <v>True Pos.|.001|B|</v>
      </c>
      <c r="LM349" t="str">
        <v>True Pos.|.001|E|</v>
      </c>
      <c r="LN349" t="str">
        <v>True Pos.|.002|A|</v>
      </c>
      <c r="LO349" t="str">
        <v>True Pos.|.002|B|</v>
      </c>
      <c r="LP349" t="str">
        <v>True Pos.|.002|C|</v>
      </c>
      <c r="LQ349" t="str">
        <v>True Pos.|.002|D1|</v>
      </c>
      <c r="LR349" t="str">
        <v>True Pos.|.002|D1|D2|</v>
      </c>
      <c r="LS349" t="str">
        <v>True Pos.|.05|A|</v>
      </c>
      <c r="LT349" t="str">
        <v>True Pos.|.1|A|B|C|</v>
      </c>
      <c r="LU349" t="str">
        <v>True Pos.|.13|A</v>
      </c>
      <c r="LV349" t="str">
        <v>True Pos.|0.05|A|</v>
      </c>
      <c r="LW349" t="str">
        <v>True Pos.|0.1|A|B|C|</v>
      </c>
      <c r="LX349" t="str">
        <v>True Pos.|0.13|A|</v>
      </c>
      <c r="LY349" t="str">
        <v>True Pos.|Ø.000(M)|A|</v>
      </c>
      <c r="LZ349" t="str">
        <v>True Pos.|Ø.000(M)|B|</v>
      </c>
      <c r="MA349" t="str">
        <v>True Pos.|Ø.001(M)|A(M)|</v>
      </c>
      <c r="MB349" t="str">
        <v>True Pos.|Ø.001(M)|A|</v>
      </c>
      <c r="MC349" t="str">
        <v>True Pos.|Ø.001|A|</v>
      </c>
      <c r="MD349" t="str">
        <v>True Pos.|Ø.001|C|</v>
      </c>
      <c r="ME349" t="str">
        <v>True Pos.|Ø.002(S)|A(S)|</v>
      </c>
      <c r="MF349" t="str">
        <v>True Pos.|Ø.002|A|</v>
      </c>
      <c r="MG349" t="str">
        <v>True Pos.|Ø.002|B|</v>
      </c>
      <c r="MH349" t="str">
        <v>True Pos.|Ø.002|C|</v>
      </c>
      <c r="MI349" t="str">
        <v>True Pos.|Ø.03(M)|A|</v>
      </c>
      <c r="MJ349" t="str">
        <v>True Pos.|Ø0.03(M)|A|</v>
      </c>
      <c r="MK349" t="str">
        <v>True Pos.|Ø0.05(L)|D|B|</v>
      </c>
      <c r="ML349" t="str">
        <v>True Pos.|Ø0.05|A|</v>
      </c>
      <c r="MM349" t="str">
        <v>True Pos.|Ø0.05|D|</v>
      </c>
      <c r="MN349" t="str">
        <v>True Pos.|Ø0.05|E|</v>
      </c>
      <c r="MO349" t="str">
        <v>True Pos.|Ø0.05|E|B|</v>
      </c>
      <c r="MP349" t="str">
        <v>True Pos.|SØ0.03|C|B|</v>
      </c>
      <c r="MQ349" t="str">
        <v>True Position|.002|A|B|</v>
      </c>
      <c r="MR349" t="str">
        <v>True. Pos.|Ø.001(M)|A|</v>
      </c>
      <c r="MS349" t="str">
        <v>True. Pps.|0.05|A|</v>
      </c>
      <c r="MT349" t="str">
        <v>Tumble Per Note 1</v>
      </c>
      <c r="MU349" t="str">
        <v>Tumble Per Note 2</v>
      </c>
    </row>
    <row r="350" spans="1:359">
      <c r="A350" t="s">
        <v>1188</v>
      </c>
      <c r="C350" s="74" t="str" cm="1">
        <f t="array" ref="C350:MU350">TRANSPOSE(_xlfn._xlws.SORT(_xlfn._xlws.FILTER($A$2:$A$499,ISNUMBER(SEARCH('Prt. Lib. &amp; Routine, Table'!L357,$A$2:$A$499)),"not found")))</f>
        <v>.0015 T.I.R. MAX</v>
      </c>
      <c r="D350" t="str">
        <v>.002 MAX ROOT RADIUS</v>
      </c>
      <c r="E350" t="str">
        <v>.012 BLUNT END</v>
      </c>
      <c r="F350" t="str">
        <v>.015 MAX</v>
      </c>
      <c r="G350" t="str">
        <v>.016 T.S.C.</v>
      </c>
      <c r="H350" t="str">
        <v>.017 BASIC</v>
      </c>
      <c r="I350" t="str">
        <v>.021 PITCH</v>
      </c>
      <c r="J350" t="str">
        <v>.022 BLUNT START</v>
      </c>
      <c r="K350" t="str">
        <v>.025 BASIC</v>
      </c>
      <c r="L350" t="str">
        <v>.035 BASIC</v>
      </c>
      <c r="M350" t="str">
        <v>.043 T.S.C</v>
      </c>
      <c r="N350" t="str">
        <v>.053 T.S.C.</v>
      </c>
      <c r="O350" t="str">
        <v>.060 HEX DEPTH</v>
      </c>
      <c r="P350" t="str">
        <v>.060 PITCH</v>
      </c>
      <c r="Q350" t="str">
        <v>.061 BASIC</v>
      </c>
      <c r="R350" t="str">
        <v>.07 HEX</v>
      </c>
      <c r="S350" t="str">
        <v>.070 HEX DEPTH</v>
      </c>
      <c r="T350" t="str">
        <v>.082 DRILL</v>
      </c>
      <c r="U350" t="str">
        <v>.082 DRILL DEPTH</v>
      </c>
      <c r="V350" t="str">
        <v>.094 HEX</v>
      </c>
      <c r="W350" t="str">
        <v>.115 T.S.C.</v>
      </c>
      <c r="X350" t="str">
        <v>.1195 / .1243 MAJOR DIAMETER</v>
      </c>
      <c r="Y350" t="str">
        <v>.1250 HEX</v>
      </c>
      <c r="Z350" t="str">
        <v>.157 MINOR DIAMETER</v>
      </c>
      <c r="AA350" t="str">
        <v>.172 FULL THD DEPTH</v>
      </c>
      <c r="AB350" t="str">
        <v>.172 MAJOR DIAMETER</v>
      </c>
      <c r="AC350" t="str">
        <v>.180 MIN DEPTH FULL THRD</v>
      </c>
      <c r="AD350" t="str">
        <v>.183 Ceter Line Thread Dwell</v>
      </c>
      <c r="AE350" t="str">
        <v>.208 MAX THRD DEPTH</v>
      </c>
      <c r="AF350" t="str">
        <v>.218 BOTTOM HALF OF SLOT</v>
      </c>
      <c r="AG350" t="str">
        <v>.261 BASIC</v>
      </c>
      <c r="AH350" t="str">
        <v>.314 T.S.C.</v>
      </c>
      <c r="AI350" t="str">
        <v>.315 BASIC</v>
      </c>
      <c r="AJ350" t="str">
        <v>.329 MINOR Ø</v>
      </c>
      <c r="AK350" t="str">
        <v>.330 BASIC</v>
      </c>
      <c r="AL350" t="str">
        <v>.35 TO TANGENT POINT</v>
      </c>
      <c r="AM350" t="str">
        <v>.375 MAJOR Ø</v>
      </c>
      <c r="AN350" t="str">
        <v>.390 BASIC</v>
      </c>
      <c r="AO350" t="str">
        <v>.440 BASIC</v>
      </c>
      <c r="AP350" t="str">
        <v>.64/.96 HIGH=Pass</v>
      </c>
      <c r="AQ350" t="str">
        <v>0.012 MAX</v>
      </c>
      <c r="AR350" t="str">
        <v>0.015 MAX</v>
      </c>
      <c r="AS350" t="str">
        <v>0.05 Per Note 2</v>
      </c>
      <c r="AT350" t="str">
        <v>0.500 PULLOUT ZONE</v>
      </c>
      <c r="AU350" t="str">
        <v>10-32 UNF-2A</v>
      </c>
      <c r="AV350" t="str">
        <v>12-28 UNF-2B</v>
      </c>
      <c r="AW350" t="str">
        <v>2.87 BASIC</v>
      </c>
      <c r="AX350" t="str">
        <v>2-56 UNC 2B 2 STARTS</v>
      </c>
      <c r="AY350" t="str">
        <v>3 LEAD THREAD</v>
      </c>
      <c r="AZ350" t="str">
        <v>32µIN Max</v>
      </c>
      <c r="BA350" t="str">
        <v>5/16"-24 UNF-2A</v>
      </c>
      <c r="BB350" t="str">
        <v>5/16-18 UNC 2A</v>
      </c>
      <c r="BC350" t="str">
        <v>5-44 UNF-2A</v>
      </c>
      <c r="BD350" t="str">
        <v>6-16µIN</v>
      </c>
      <c r="BE350" t="str">
        <v>65° BLEND</v>
      </c>
      <c r="BF350" t="str">
        <v>7.45 Top of Ball to Face</v>
      </c>
      <c r="BG350" t="str">
        <v>7/16-28 UNEF 2B</v>
      </c>
      <c r="BH350" t="str">
        <v>7/16-28-UNEF-2A</v>
      </c>
      <c r="BI350" t="str">
        <v>Alignment Per Note 3</v>
      </c>
      <c r="BJ350" t="str">
        <v>ANODIZE (SEE CHART)</v>
      </c>
      <c r="BK350" t="str">
        <v>ANODIZE AQUA Per Note 3</v>
      </c>
      <c r="BL350" t="str">
        <v>ANODIZE BOTTOM PORTION</v>
      </c>
      <c r="BM350" t="str">
        <v>ANODIZE COLOR AQUA</v>
      </c>
      <c r="BN350" t="str">
        <v>ANODIZE COLOR GREEN DWG NOTE 4</v>
      </c>
      <c r="BO350" t="str">
        <v>ANODIZE COLOR LIGHT BLUE</v>
      </c>
      <c r="BP350" t="str">
        <v>ANODIZE GREEN Per Note 2</v>
      </c>
      <c r="BQ350" t="str">
        <v>ANODIZE GREY, Per Note 1</v>
      </c>
      <c r="BR350" t="str">
        <v>ANODIZE MAGENTA</v>
      </c>
      <c r="BS350" t="str">
        <v>Anodize Per note 3</v>
      </c>
      <c r="BT350" t="str">
        <v>Anodize Per Note 4</v>
      </c>
      <c r="BU350" t="str">
        <v>ANODIZE SEAFOAM</v>
      </c>
      <c r="BV350" t="str">
        <v>Balloon 11 Symmetry</v>
      </c>
      <c r="BW350" t="str">
        <v>Balloon 12 Symmetry</v>
      </c>
      <c r="BX350" t="str">
        <v>Balloon 13 Hole Centered</v>
      </c>
      <c r="BY350" t="str">
        <v>Balloon 13 Symmerty</v>
      </c>
      <c r="BZ350" t="str">
        <v>Balloon 2 Symmetry</v>
      </c>
      <c r="CA350" t="str">
        <v>Balloon 21 CENTERED</v>
      </c>
      <c r="CB350" t="str">
        <v>Balloon 29 Symmetry</v>
      </c>
      <c r="CC350" t="str">
        <v>Balloon 3 Symmetry</v>
      </c>
      <c r="CD350" t="str">
        <v>Balloon 4 Symmetry</v>
      </c>
      <c r="CE350" t="str">
        <v>Balloon 5 blend to SØ .340</v>
      </c>
      <c r="CF350" t="str">
        <v>Balloon 5 Symmetry</v>
      </c>
      <c r="CG350" t="str">
        <v>Balloon 6 Centered</v>
      </c>
      <c r="CH350" t="str">
        <v>Balloon 9 Function Check</v>
      </c>
      <c r="CI350" t="str">
        <v>Balloon 9 Symmerty</v>
      </c>
      <c r="CJ350" t="str">
        <v>Balloons 2 &amp; 17 Symmetry |.001|A|</v>
      </c>
      <c r="CK350" t="str">
        <v>Basic Ø 3.6</v>
      </c>
      <c r="CL350" t="str">
        <v>BEAD BLAST</v>
      </c>
      <c r="CM350" t="str">
        <v>BLAST ALUMINUM OXIDE</v>
      </c>
      <c r="CN350" t="str">
        <v>Blast Note 2</v>
      </c>
      <c r="CO350" t="str">
        <v xml:space="preserve">BLAST Per Note 1 </v>
      </c>
      <c r="CP350" t="str">
        <v>BLAST Per Note 2</v>
      </c>
      <c r="CQ350" t="str">
        <v>BLAST Per Note 3</v>
      </c>
      <c r="CR350" t="str">
        <v>BLAST Per Note 4</v>
      </c>
      <c r="CS350" t="str">
        <v>BLAST Per Note 8</v>
      </c>
      <c r="CT350" t="str">
        <v>BLAST Per Traveler, MATT FINISH</v>
      </c>
      <c r="CU350" t="str">
        <v>BLAST WITH 16 GRIT ALUMINUM OXIDE</v>
      </c>
      <c r="CV350" t="str">
        <v>BLAST, Uniform Finish Per Note 3</v>
      </c>
      <c r="CW350" t="str">
        <v>BREAK EDGE</v>
      </c>
      <c r="CX350" t="str">
        <v>BREAK EDGE .014</v>
      </c>
      <c r="CY350" t="str">
        <v>BREAK EDGES Note 2</v>
      </c>
      <c r="CZ350" t="str">
        <v>BREAK SHARP Per Note 1</v>
      </c>
      <c r="DA350" t="str">
        <v>BREAK SHARPS Per Note 1</v>
      </c>
      <c r="DB350" t="str">
        <v>CE 2729</v>
      </c>
      <c r="DC350" t="str">
        <v>CE Logo per Note 3</v>
      </c>
      <c r="DD350" t="str">
        <v>CE MARK</v>
      </c>
      <c r="DE350" t="str">
        <v>Chips/Debris Removed</v>
      </c>
      <c r="DF350" t="str">
        <v>Coat Per Note 2</v>
      </c>
      <c r="DG350" t="str">
        <v>C-Sink Ø .155</v>
      </c>
      <c r="DH350" t="str">
        <v>C-Sink Ø5.2</v>
      </c>
      <c r="DI350" t="str">
        <v>Deburred</v>
      </c>
      <c r="DJ350" t="str">
        <v>DIM "A" NoGo</v>
      </c>
      <c r="DK350" t="str">
        <v>DIM "A" NoGo Hexalobe</v>
      </c>
      <c r="DL350" t="str">
        <v>EDGE BREAK</v>
      </c>
      <c r="DM350" t="str">
        <v>EDGE BREAK MIN R.004, MAX R.010</v>
      </c>
      <c r="DN350" t="str">
        <v>Edge Break per Note 1</v>
      </c>
      <c r="DO350" t="str">
        <v>ELECTROPOLISH Per Note 1</v>
      </c>
      <c r="DP350" t="str">
        <v>Finish Per Note 3</v>
      </c>
      <c r="DQ350" t="str">
        <v>FLUTE POSITION Per Note 3</v>
      </c>
      <c r="DR350" t="str">
        <v>FULL R</v>
      </c>
      <c r="DS350" t="str">
        <v>FULL RADIUS</v>
      </c>
      <c r="DT350" t="str">
        <v xml:space="preserve">FULL RADIUS </v>
      </c>
      <c r="DU350" t="str">
        <v>Function Check  (.2340 .2360 FULL)</v>
      </c>
      <c r="DV350" t="str">
        <v>FUNCTIONAL  HEXALOBE</v>
      </c>
      <c r="DW350" t="str">
        <v>GLASS BEAD Per Note 3</v>
      </c>
      <c r="DX350" t="str">
        <v>Globus Logo per Note 3</v>
      </c>
      <c r="DY350" t="str">
        <v>Gold Anodized Color</v>
      </c>
      <c r="DZ350" t="str">
        <v>Green Anodized Color</v>
      </c>
      <c r="EA350" t="str">
        <v>GRIT BLAST Per Note 3</v>
      </c>
      <c r="EB350" t="str">
        <v>Grit Blast Per Note 4</v>
      </c>
      <c r="EC350" t="str">
        <v>GRIT BLAST, DWG NOTE 3</v>
      </c>
      <c r="ED350" t="str">
        <v>HEX MINOR Ø.1292</v>
      </c>
      <c r="EE350" t="str">
        <v xml:space="preserve">HEXALOBE </v>
      </c>
      <c r="EF350" t="str">
        <v>HEXALOBE FUNCTION</v>
      </c>
      <c r="EG350" t="str">
        <v>Hexalobe Minor</v>
      </c>
      <c r="EH350" t="str">
        <v>Hexalobe NV-30</v>
      </c>
      <c r="EI350" t="str">
        <v>HEXALOBE ORIENTATION</v>
      </c>
      <c r="EJ350" t="str">
        <v>Inspect per operation 30 comments</v>
      </c>
      <c r="EK350" t="str">
        <v>INT / EXT CORNERS: R.002 TO R.010</v>
      </c>
      <c r="EL350" t="str">
        <v>INT /EXT CORNERS R.05 TO R.03</v>
      </c>
      <c r="EM350" t="str">
        <v>John is a Geek</v>
      </c>
      <c r="EN350" t="str">
        <v>LASER ETCH</v>
      </c>
      <c r="EO350" t="str">
        <v>Laser Etch Per Note 7</v>
      </c>
      <c r="EP350" t="str">
        <v xml:space="preserve">LASER MARK "CE" DWG NOTE 10 </v>
      </c>
      <c r="EQ350" t="str">
        <v>Laser Mark "P1-15004-08", Per Note 3</v>
      </c>
      <c r="ER350" t="str">
        <v>Laser Mark "P2-15004-08", Per Note 3</v>
      </c>
      <c r="ES350" t="str">
        <v>Laser Mark "P3-15004-08", Per Note 3</v>
      </c>
      <c r="ET350" t="str">
        <v>Laser Mark "P4-15004-08", Per Note 3</v>
      </c>
      <c r="EU350" t="str">
        <v xml:space="preserve">LASER MARK LOGO DWG NOTE 9 </v>
      </c>
      <c r="EV350" t="str">
        <v xml:space="preserve">LASER MARK LOT NUMBER DWG NOTE 8 </v>
      </c>
      <c r="EW350" t="str">
        <v>Laser Mark Lot, Per Note 3</v>
      </c>
      <c r="EX350" t="str">
        <v xml:space="preserve">LASER MARK PART NUMBER DWG NOTE 8 </v>
      </c>
      <c r="EY350" t="str">
        <v>LASER: 13000000</v>
      </c>
      <c r="EZ350" t="str">
        <v>LASER: CE 2797</v>
      </c>
      <c r="FA350" t="str">
        <v>LASER: LOGO</v>
      </c>
      <c r="FB350" t="str">
        <v xml:space="preserve">LASER: Lot # Per RE-75-001 </v>
      </c>
      <c r="FC350" t="str">
        <v>LAST THREAD</v>
      </c>
      <c r="FD350" t="str">
        <v>LEAD .0625</v>
      </c>
      <c r="FE350" t="str">
        <v>LOGO</v>
      </c>
      <c r="FF350" t="str">
        <v>Lot (Control) Number per Note 3</v>
      </c>
      <c r="FG350" t="str">
        <v>LOT NO.</v>
      </c>
      <c r="FH350" t="str">
        <v>LOT NUMBER</v>
      </c>
      <c r="FI350" t="str">
        <v>LOT NUMBER PER NUVASIVE SOP 9002007</v>
      </c>
      <c r="FJ350" t="str">
        <v>M 4X 0.5 - 6G - 0.063R - LH</v>
      </c>
      <c r="FK350" t="str">
        <v>M4 X 0.5 - 6G - 0.063R</v>
      </c>
      <c r="FL350" t="str">
        <v>M4 X 0.5 - 6G - 0.063R - LH</v>
      </c>
      <c r="FM350" t="str">
        <v>M4.5 X .75 6g</v>
      </c>
      <c r="FN350" t="str">
        <v>M4.5 X 0.75 6g</v>
      </c>
      <c r="FO350" t="str">
        <v>M5x0.8-6g</v>
      </c>
      <c r="FP350" t="str">
        <v xml:space="preserve">M5x0.8-6g </v>
      </c>
      <c r="FQ350" t="str">
        <v>M6 X .75 6g</v>
      </c>
      <c r="FR350" t="str">
        <v>M6 X 0.75-6g</v>
      </c>
      <c r="FS350" t="str">
        <v>M6 X0.75 - 6g</v>
      </c>
      <c r="FT350" t="str">
        <v>M6X0.75 - 6H</v>
      </c>
      <c r="FU350" t="str">
        <v>M7 X 1.00 6g THREAD</v>
      </c>
      <c r="FV350" t="str">
        <v>M7X1.00 6g THREAD</v>
      </c>
      <c r="FW350" t="str">
        <v>M7X1.00 6h THREAD</v>
      </c>
      <c r="FX350" t="str">
        <v>Magenta Anodized Color</v>
      </c>
      <c r="FY350" t="str">
        <v>MAJOR Ø .380</v>
      </c>
      <c r="FZ350" t="str">
        <v>MAJORØ</v>
      </c>
      <c r="GA350" t="str">
        <v>MATT FINISH Per Note 3</v>
      </c>
      <c r="GB350" t="str">
        <v>MATT FINISH Per Traveler</v>
      </c>
      <c r="GC350" t="str">
        <v>MATTE FINISH</v>
      </c>
      <c r="GD350" t="str">
        <v>MATTE FINISH DWG NOTE 3</v>
      </c>
      <c r="GE350" t="str">
        <v>MATTE FINISH Note 3</v>
      </c>
      <c r="GF350" t="str">
        <v>Matte Finish Per Note 3</v>
      </c>
      <c r="GG350" t="str">
        <v>MATTE FINISH SIZE 10 GLASS BEAD</v>
      </c>
      <c r="GH350" t="str">
        <v>MAX ROOT RADIUS</v>
      </c>
      <c r="GI350" t="str">
        <v xml:space="preserve">Mill Profile Centered </v>
      </c>
      <c r="GJ350" t="str">
        <v>Minor Ø Unconstrained Check</v>
      </c>
      <c r="GK350" t="str">
        <v>MINOR Ø.1336</v>
      </c>
      <c r="GL350" t="str">
        <v>NO ANODIZE Per note 8</v>
      </c>
      <c r="GM350" t="str">
        <v>NO ANODIZE Per note 9</v>
      </c>
      <c r="GN350" t="str">
        <v>No Nicks, Scratches, Tool Marks, etc.</v>
      </c>
      <c r="GO350" t="str">
        <v>No Nicks,Scratches,Tool Marks,etc.</v>
      </c>
      <c r="GP350" t="str">
        <v>NO TOOL MARKS</v>
      </c>
      <c r="GQ350" t="str">
        <v>NOTE 3 THREAD RELIEF</v>
      </c>
      <c r="GR350" t="str">
        <v>NV-27 FUNC.</v>
      </c>
      <c r="GS350" t="str">
        <v>NV-30 DIM A</v>
      </c>
      <c r="GT350" t="str">
        <v>NV-30 DIM B</v>
      </c>
      <c r="GU350" t="str">
        <v>NV-30 DIM F</v>
      </c>
      <c r="GV350" t="str">
        <v>Ø .1250 HEX</v>
      </c>
      <c r="GW350" t="str">
        <v>Ø 9.4 MAJOR</v>
      </c>
      <c r="GX350" t="str">
        <v>Ø.096 MAX PILOT HOLE</v>
      </c>
      <c r="GY350" t="str">
        <v>Ø.125 THRU</v>
      </c>
      <c r="GZ350" t="str">
        <v>Ø.205 COUNTERSINK</v>
      </c>
      <c r="HA350" t="str">
        <v>Ø.260 T.S.C.</v>
      </c>
      <c r="HB350" t="str">
        <v>Ø.500 BASIC</v>
      </c>
      <c r="HC350" t="str">
        <v xml:space="preserve">OVAL CENTERED </v>
      </c>
      <c r="HD350" t="str">
        <v>PART NO. 15100</v>
      </c>
      <c r="HE350" t="str">
        <v>PART NUMBER 13100000</v>
      </c>
      <c r="HF350" t="str">
        <v>PART NUMBER 13600000</v>
      </c>
      <c r="HG350" t="str">
        <v>Part Number per Note 3</v>
      </c>
      <c r="HH350" t="str">
        <v>PD 5/16-18 UNC 2A</v>
      </c>
      <c r="HI350" t="str">
        <v>Perp.|0.05|A|</v>
      </c>
      <c r="HJ350" t="str">
        <v>PILOT THRU HOLE PRESENT</v>
      </c>
      <c r="HK350" t="str">
        <v>PITCH .060</v>
      </c>
      <c r="HL350" t="str">
        <v>Profile |.001|A|</v>
      </c>
      <c r="HM350" t="str">
        <v>Profile |.0015 | A | X-Y</v>
      </c>
      <c r="HN350" t="str">
        <v>Profile |.002| |A|B| X-Y</v>
      </c>
      <c r="HO350" t="str">
        <v>Profile |.002|A|B|</v>
      </c>
      <c r="HP350" t="str">
        <v>Profile |.002|A|B| X-Y</v>
      </c>
      <c r="HQ350" t="str">
        <v>Profile:|010|A|B|C|</v>
      </c>
      <c r="HR350" t="str">
        <v>Profile| .002| A|B|</v>
      </c>
      <c r="HS350" t="str">
        <v>Profile|.001|</v>
      </c>
      <c r="HT350" t="str">
        <v>Profile|.001|A|</v>
      </c>
      <c r="HU350" t="str">
        <v>Profile|.001|A|B|</v>
      </c>
      <c r="HV350" t="str">
        <v xml:space="preserve">Profile|.001|A|B| A&lt;-&gt;B </v>
      </c>
      <c r="HW350" t="str">
        <v>Profile|.001|A|B| C&lt;-&gt;D</v>
      </c>
      <c r="HX350" t="str">
        <v>Profile|.001|A|B| L-M</v>
      </c>
      <c r="HY350" t="str">
        <v>Profile|.001|A|B| P-Q</v>
      </c>
      <c r="HZ350" t="str">
        <v>Profile|.001|A|B|C&lt;-&gt;D</v>
      </c>
      <c r="IA350" t="str">
        <v>Profile|.001|A|C&lt;--&gt;D</v>
      </c>
      <c r="IB350" t="str">
        <v>Profile|.001|A|UNILATERAL</v>
      </c>
      <c r="IC350" t="str">
        <v>Profile|.001|C|</v>
      </c>
      <c r="ID350" t="str">
        <v>Profile|.0012|D1|</v>
      </c>
      <c r="IE350" t="str">
        <v>Profile|.0015| A-B UNI.</v>
      </c>
      <c r="IF350" t="str">
        <v>Profile|.0015| UNI.</v>
      </c>
      <c r="IG350" t="str">
        <v>Profile|.0015|A| X-Y</v>
      </c>
      <c r="IH350" t="str">
        <v>Profile|.0015|E|F|</v>
      </c>
      <c r="II350" t="str">
        <v>Profile|.0016|B|D|</v>
      </c>
      <c r="IJ350" t="str">
        <v>Profile|.002(U).000|A|</v>
      </c>
      <c r="IK350" t="str">
        <v>Profile|.002|</v>
      </c>
      <c r="IL350" t="str">
        <v>Profile|.002|A</v>
      </c>
      <c r="IM350" t="str">
        <v>Profile|.002|A|</v>
      </c>
      <c r="IN350" t="str">
        <v>Profile|.002|A|B|</v>
      </c>
      <c r="IO350" t="str">
        <v xml:space="preserve">Profile|.002|A|B| A&lt;-&gt;B </v>
      </c>
      <c r="IP350" t="str">
        <v>Profile|.002|A|B| C&lt;-&gt;D</v>
      </c>
      <c r="IQ350" t="str">
        <v>Profile|.002|A|B| X-Y</v>
      </c>
      <c r="IR350" t="str">
        <v>Profile|.002|A|B|C|X-Y</v>
      </c>
      <c r="IS350" t="str">
        <v>Profile|.002|A|B|X&lt;--&gt;Y</v>
      </c>
      <c r="IT350" t="str">
        <v>Profile|.002|A|B|X-Y</v>
      </c>
      <c r="IU350" t="str">
        <v>Profile|.002|A|C|</v>
      </c>
      <c r="IV350" t="str">
        <v>Profile|.002|C|A|</v>
      </c>
      <c r="IW350" t="str">
        <v>Profile|.002|C|B|</v>
      </c>
      <c r="IX350" t="str">
        <v>Profile|.0020|</v>
      </c>
      <c r="IY350" t="str">
        <v>Profile|.003|A|</v>
      </c>
      <c r="IZ350" t="str">
        <v>Profile|.003|A|B|C| Uni.</v>
      </c>
      <c r="JA350" t="str">
        <v>Profile|.003|E|F|</v>
      </c>
      <c r="JB350" t="str">
        <v>Profile|.004(U) .003|A|B|C|</v>
      </c>
      <c r="JC350" t="str">
        <v>Profile|.004|A| UNI.</v>
      </c>
      <c r="JD350" t="str">
        <v>Profile|.005|A|C|</v>
      </c>
      <c r="JE350" t="str">
        <v>Profile|.005|A|C|A&lt;--&gt;B, C&lt;--&gt;D</v>
      </c>
      <c r="JF350" t="str">
        <v>Profile|.005|A|D| A-B UNI.</v>
      </c>
      <c r="JG350" t="str">
        <v>Profile|.005|A|D| UNI.</v>
      </c>
      <c r="JH350" t="str">
        <v>Profile|.010|A|B|</v>
      </c>
      <c r="JI350" t="str">
        <v>Profile|.010|A|B|C|</v>
      </c>
      <c r="JJ350" t="str">
        <v>Profile|.03|A|</v>
      </c>
      <c r="JK350" t="str">
        <v>Profile|.05|A|B|</v>
      </c>
      <c r="JL350" t="str">
        <v>Profile|0.03|</v>
      </c>
      <c r="JM350" t="str">
        <v>Profile|0.03|A|</v>
      </c>
      <c r="JN350" t="str">
        <v>Profile|0.03|A|B|</v>
      </c>
      <c r="JO350" t="str">
        <v>Profile|0.05{A|C|</v>
      </c>
      <c r="JP350" t="str">
        <v>Profile|0.05|A|B|</v>
      </c>
      <c r="JQ350" t="str">
        <v>Profile|0.05|E|</v>
      </c>
      <c r="JR350" t="str">
        <v>Profile|0.05|E|F|</v>
      </c>
      <c r="JS350" t="str">
        <v>Profile|0.06|A|C|</v>
      </c>
      <c r="JT350" t="str">
        <v>Profile|0.1|A|A|</v>
      </c>
      <c r="JU350" t="str">
        <v>Profile|0.1|D1|</v>
      </c>
      <c r="JV350" t="str">
        <v>Profile|A|B|C|</v>
      </c>
      <c r="JW350" t="str">
        <v>Proile|.002|A|B|J-K</v>
      </c>
      <c r="JX350" t="str">
        <v>P-Thread Form</v>
      </c>
      <c r="JY350" t="str">
        <v>R  FULL RADIUS</v>
      </c>
      <c r="JZ350" t="str">
        <v>R.001/.006</v>
      </c>
      <c r="KA350" t="str">
        <v>R.003 MAX</v>
      </c>
      <c r="KB350" t="str">
        <v>R.005 MAX</v>
      </c>
      <c r="KC350" t="str">
        <v>R.030</v>
      </c>
      <c r="KD350" t="str">
        <v>R.25 MAX</v>
      </c>
      <c r="KE350" t="str">
        <v>R1.33 BASIC</v>
      </c>
      <c r="KF350" t="str">
        <v>R3.3</v>
      </c>
      <c r="KG350" t="str">
        <v>Ra 1.6 MAX</v>
      </c>
      <c r="KH350" t="str">
        <v>RAD @ FACE &amp; OD CHAMFER</v>
      </c>
      <c r="KI350" t="str">
        <v>RAD. @ ID &amp; BACK FACE</v>
      </c>
      <c r="KJ350" t="str">
        <v>RAD. @ OD &amp; BACK FACE</v>
      </c>
      <c r="KK350" t="str">
        <v>REMOVE SHRP EDGES .005 MAX</v>
      </c>
      <c r="KL350" t="str">
        <v>ROD SLOT CENTERED</v>
      </c>
      <c r="KM350" t="str">
        <v>SHARP OKAY</v>
      </c>
      <c r="KN350" t="str">
        <v>Slot Centered</v>
      </c>
      <c r="KO350" t="str">
        <v>SLOT WIDTH</v>
      </c>
      <c r="KP350" t="str">
        <v>Surface Finish Per Note 1</v>
      </c>
      <c r="KQ350" t="str">
        <v>Symmerty Balloon A_6</v>
      </c>
      <c r="KR350" t="str">
        <v>T27 HEXALOBE Per Note 1</v>
      </c>
      <c r="KS350" t="str">
        <v>T27 TORX</v>
      </c>
      <c r="KT350" t="str">
        <v>THRD DEPTH</v>
      </c>
      <c r="KU350" t="str">
        <v>Thread Form Per Note 3</v>
      </c>
      <c r="KV350" t="str">
        <v>THREAD INTO ROD SLOT</v>
      </c>
      <c r="KW350" t="str">
        <v>Thread Timed Print Note 6</v>
      </c>
      <c r="KX350" t="str">
        <v>TOOL MISMATCH PERMISSIBLE</v>
      </c>
      <c r="KY350" t="str">
        <v>Tot. Runout|Ø.002|C|</v>
      </c>
      <c r="KZ350" t="str">
        <v>Total Runout|.002|E|</v>
      </c>
      <c r="LA350" t="str">
        <v>TRIPLE LEAD THREAD</v>
      </c>
      <c r="LB350" t="str">
        <v>True Pos. |.001 (M)|A|</v>
      </c>
      <c r="LC350" t="str">
        <v>True Pos. |.002(M)|A|B|</v>
      </c>
      <c r="LD350" t="str">
        <v>True Pos. |.002|</v>
      </c>
      <c r="LE350" t="str">
        <v>True Pos. |.002|A|</v>
      </c>
      <c r="LF350" t="str">
        <v>True Pos. |.002|A|B|</v>
      </c>
      <c r="LG350" t="str">
        <v>True Pos. |.004|A|C|B|</v>
      </c>
      <c r="LH350" t="str">
        <v>True Pos. |.005(M)|A|B|</v>
      </c>
      <c r="LI350" t="str">
        <v>True Pos.|.000(L)|A|D|</v>
      </c>
      <c r="LJ350" t="str">
        <v>True Pos.|.000(M)|A|</v>
      </c>
      <c r="LK350" t="str">
        <v>True Pos.|.001(M)|A|</v>
      </c>
      <c r="LL350" t="str">
        <v>True Pos.|.001|B|</v>
      </c>
      <c r="LM350" t="str">
        <v>True Pos.|.001|E|</v>
      </c>
      <c r="LN350" t="str">
        <v>True Pos.|.002|A|</v>
      </c>
      <c r="LO350" t="str">
        <v>True Pos.|.002|B|</v>
      </c>
      <c r="LP350" t="str">
        <v>True Pos.|.002|C|</v>
      </c>
      <c r="LQ350" t="str">
        <v>True Pos.|.002|D1|</v>
      </c>
      <c r="LR350" t="str">
        <v>True Pos.|.002|D1|D2|</v>
      </c>
      <c r="LS350" t="str">
        <v>True Pos.|.05|A|</v>
      </c>
      <c r="LT350" t="str">
        <v>True Pos.|.1|A|B|C|</v>
      </c>
      <c r="LU350" t="str">
        <v>True Pos.|.13|A</v>
      </c>
      <c r="LV350" t="str">
        <v>True Pos.|0.05|A|</v>
      </c>
      <c r="LW350" t="str">
        <v>True Pos.|0.1|A|B|C|</v>
      </c>
      <c r="LX350" t="str">
        <v>True Pos.|0.13|A|</v>
      </c>
      <c r="LY350" t="str">
        <v>True Pos.|Ø.000(M)|A|</v>
      </c>
      <c r="LZ350" t="str">
        <v>True Pos.|Ø.000(M)|B|</v>
      </c>
      <c r="MA350" t="str">
        <v>True Pos.|Ø.001(M)|A(M)|</v>
      </c>
      <c r="MB350" t="str">
        <v>True Pos.|Ø.001(M)|A|</v>
      </c>
      <c r="MC350" t="str">
        <v>True Pos.|Ø.001|A|</v>
      </c>
      <c r="MD350" t="str">
        <v>True Pos.|Ø.001|C|</v>
      </c>
      <c r="ME350" t="str">
        <v>True Pos.|Ø.002(S)|A(S)|</v>
      </c>
      <c r="MF350" t="str">
        <v>True Pos.|Ø.002|A|</v>
      </c>
      <c r="MG350" t="str">
        <v>True Pos.|Ø.002|B|</v>
      </c>
      <c r="MH350" t="str">
        <v>True Pos.|Ø.002|C|</v>
      </c>
      <c r="MI350" t="str">
        <v>True Pos.|Ø.03(M)|A|</v>
      </c>
      <c r="MJ350" t="str">
        <v>True Pos.|Ø0.03(M)|A|</v>
      </c>
      <c r="MK350" t="str">
        <v>True Pos.|Ø0.05(L)|D|B|</v>
      </c>
      <c r="ML350" t="str">
        <v>True Pos.|Ø0.05|A|</v>
      </c>
      <c r="MM350" t="str">
        <v>True Pos.|Ø0.05|D|</v>
      </c>
      <c r="MN350" t="str">
        <v>True Pos.|Ø0.05|E|</v>
      </c>
      <c r="MO350" t="str">
        <v>True Pos.|Ø0.05|E|B|</v>
      </c>
      <c r="MP350" t="str">
        <v>True Pos.|SØ0.03|C|B|</v>
      </c>
      <c r="MQ350" t="str">
        <v>True Position|.002|A|B|</v>
      </c>
      <c r="MR350" t="str">
        <v>True. Pos.|Ø.001(M)|A|</v>
      </c>
      <c r="MS350" t="str">
        <v>True. Pps.|0.05|A|</v>
      </c>
      <c r="MT350" t="str">
        <v>Tumble Per Note 1</v>
      </c>
      <c r="MU350" t="str">
        <v>Tumble Per Note 2</v>
      </c>
    </row>
    <row r="351" spans="1:359">
      <c r="A351" t="s">
        <v>1189</v>
      </c>
      <c r="C351" s="74" t="str" cm="1">
        <f t="array" ref="C351:MU351">TRANSPOSE(_xlfn._xlws.SORT(_xlfn._xlws.FILTER($A$2:$A$499,ISNUMBER(SEARCH('Prt. Lib. &amp; Routine, Table'!L358,$A$2:$A$499)),"not found")))</f>
        <v>.0015 T.I.R. MAX</v>
      </c>
      <c r="D351" t="str">
        <v>.002 MAX ROOT RADIUS</v>
      </c>
      <c r="E351" t="str">
        <v>.012 BLUNT END</v>
      </c>
      <c r="F351" t="str">
        <v>.015 MAX</v>
      </c>
      <c r="G351" t="str">
        <v>.016 T.S.C.</v>
      </c>
      <c r="H351" t="str">
        <v>.017 BASIC</v>
      </c>
      <c r="I351" t="str">
        <v>.021 PITCH</v>
      </c>
      <c r="J351" t="str">
        <v>.022 BLUNT START</v>
      </c>
      <c r="K351" t="str">
        <v>.025 BASIC</v>
      </c>
      <c r="L351" t="str">
        <v>.035 BASIC</v>
      </c>
      <c r="M351" t="str">
        <v>.043 T.S.C</v>
      </c>
      <c r="N351" t="str">
        <v>.053 T.S.C.</v>
      </c>
      <c r="O351" t="str">
        <v>.060 HEX DEPTH</v>
      </c>
      <c r="P351" t="str">
        <v>.060 PITCH</v>
      </c>
      <c r="Q351" t="str">
        <v>.061 BASIC</v>
      </c>
      <c r="R351" t="str">
        <v>.07 HEX</v>
      </c>
      <c r="S351" t="str">
        <v>.070 HEX DEPTH</v>
      </c>
      <c r="T351" t="str">
        <v>.082 DRILL</v>
      </c>
      <c r="U351" t="str">
        <v>.082 DRILL DEPTH</v>
      </c>
      <c r="V351" t="str">
        <v>.094 HEX</v>
      </c>
      <c r="W351" t="str">
        <v>.115 T.S.C.</v>
      </c>
      <c r="X351" t="str">
        <v>.1195 / .1243 MAJOR DIAMETER</v>
      </c>
      <c r="Y351" t="str">
        <v>.1250 HEX</v>
      </c>
      <c r="Z351" t="str">
        <v>.157 MINOR DIAMETER</v>
      </c>
      <c r="AA351" t="str">
        <v>.172 FULL THD DEPTH</v>
      </c>
      <c r="AB351" t="str">
        <v>.172 MAJOR DIAMETER</v>
      </c>
      <c r="AC351" t="str">
        <v>.180 MIN DEPTH FULL THRD</v>
      </c>
      <c r="AD351" t="str">
        <v>.183 Ceter Line Thread Dwell</v>
      </c>
      <c r="AE351" t="str">
        <v>.208 MAX THRD DEPTH</v>
      </c>
      <c r="AF351" t="str">
        <v>.218 BOTTOM HALF OF SLOT</v>
      </c>
      <c r="AG351" t="str">
        <v>.261 BASIC</v>
      </c>
      <c r="AH351" t="str">
        <v>.314 T.S.C.</v>
      </c>
      <c r="AI351" t="str">
        <v>.315 BASIC</v>
      </c>
      <c r="AJ351" t="str">
        <v>.329 MINOR Ø</v>
      </c>
      <c r="AK351" t="str">
        <v>.330 BASIC</v>
      </c>
      <c r="AL351" t="str">
        <v>.35 TO TANGENT POINT</v>
      </c>
      <c r="AM351" t="str">
        <v>.375 MAJOR Ø</v>
      </c>
      <c r="AN351" t="str">
        <v>.390 BASIC</v>
      </c>
      <c r="AO351" t="str">
        <v>.440 BASIC</v>
      </c>
      <c r="AP351" t="str">
        <v>.64/.96 HIGH=Pass</v>
      </c>
      <c r="AQ351" t="str">
        <v>0.012 MAX</v>
      </c>
      <c r="AR351" t="str">
        <v>0.015 MAX</v>
      </c>
      <c r="AS351" t="str">
        <v>0.05 Per Note 2</v>
      </c>
      <c r="AT351" t="str">
        <v>0.500 PULLOUT ZONE</v>
      </c>
      <c r="AU351" t="str">
        <v>10-32 UNF-2A</v>
      </c>
      <c r="AV351" t="str">
        <v>12-28 UNF-2B</v>
      </c>
      <c r="AW351" t="str">
        <v>2.87 BASIC</v>
      </c>
      <c r="AX351" t="str">
        <v>2-56 UNC 2B 2 STARTS</v>
      </c>
      <c r="AY351" t="str">
        <v>3 LEAD THREAD</v>
      </c>
      <c r="AZ351" t="str">
        <v>32µIN Max</v>
      </c>
      <c r="BA351" t="str">
        <v>5/16"-24 UNF-2A</v>
      </c>
      <c r="BB351" t="str">
        <v>5/16-18 UNC 2A</v>
      </c>
      <c r="BC351" t="str">
        <v>5-44 UNF-2A</v>
      </c>
      <c r="BD351" t="str">
        <v>6-16µIN</v>
      </c>
      <c r="BE351" t="str">
        <v>65° BLEND</v>
      </c>
      <c r="BF351" t="str">
        <v>7.45 Top of Ball to Face</v>
      </c>
      <c r="BG351" t="str">
        <v>7/16-28 UNEF 2B</v>
      </c>
      <c r="BH351" t="str">
        <v>7/16-28-UNEF-2A</v>
      </c>
      <c r="BI351" t="str">
        <v>Alignment Per Note 3</v>
      </c>
      <c r="BJ351" t="str">
        <v>ANODIZE (SEE CHART)</v>
      </c>
      <c r="BK351" t="str">
        <v>ANODIZE AQUA Per Note 3</v>
      </c>
      <c r="BL351" t="str">
        <v>ANODIZE BOTTOM PORTION</v>
      </c>
      <c r="BM351" t="str">
        <v>ANODIZE COLOR AQUA</v>
      </c>
      <c r="BN351" t="str">
        <v>ANODIZE COLOR GREEN DWG NOTE 4</v>
      </c>
      <c r="BO351" t="str">
        <v>ANODIZE COLOR LIGHT BLUE</v>
      </c>
      <c r="BP351" t="str">
        <v>ANODIZE GREEN Per Note 2</v>
      </c>
      <c r="BQ351" t="str">
        <v>ANODIZE GREY, Per Note 1</v>
      </c>
      <c r="BR351" t="str">
        <v>ANODIZE MAGENTA</v>
      </c>
      <c r="BS351" t="str">
        <v>Anodize Per note 3</v>
      </c>
      <c r="BT351" t="str">
        <v>Anodize Per Note 4</v>
      </c>
      <c r="BU351" t="str">
        <v>ANODIZE SEAFOAM</v>
      </c>
      <c r="BV351" t="str">
        <v>Balloon 11 Symmetry</v>
      </c>
      <c r="BW351" t="str">
        <v>Balloon 12 Symmetry</v>
      </c>
      <c r="BX351" t="str">
        <v>Balloon 13 Hole Centered</v>
      </c>
      <c r="BY351" t="str">
        <v>Balloon 13 Symmerty</v>
      </c>
      <c r="BZ351" t="str">
        <v>Balloon 2 Symmetry</v>
      </c>
      <c r="CA351" t="str">
        <v>Balloon 21 CENTERED</v>
      </c>
      <c r="CB351" t="str">
        <v>Balloon 29 Symmetry</v>
      </c>
      <c r="CC351" t="str">
        <v>Balloon 3 Symmetry</v>
      </c>
      <c r="CD351" t="str">
        <v>Balloon 4 Symmetry</v>
      </c>
      <c r="CE351" t="str">
        <v>Balloon 5 blend to SØ .340</v>
      </c>
      <c r="CF351" t="str">
        <v>Balloon 5 Symmetry</v>
      </c>
      <c r="CG351" t="str">
        <v>Balloon 6 Centered</v>
      </c>
      <c r="CH351" t="str">
        <v>Balloon 9 Function Check</v>
      </c>
      <c r="CI351" t="str">
        <v>Balloon 9 Symmerty</v>
      </c>
      <c r="CJ351" t="str">
        <v>Balloons 2 &amp; 17 Symmetry |.001|A|</v>
      </c>
      <c r="CK351" t="str">
        <v>Basic Ø 3.6</v>
      </c>
      <c r="CL351" t="str">
        <v>BEAD BLAST</v>
      </c>
      <c r="CM351" t="str">
        <v>BLAST ALUMINUM OXIDE</v>
      </c>
      <c r="CN351" t="str">
        <v>Blast Note 2</v>
      </c>
      <c r="CO351" t="str">
        <v xml:space="preserve">BLAST Per Note 1 </v>
      </c>
      <c r="CP351" t="str">
        <v>BLAST Per Note 2</v>
      </c>
      <c r="CQ351" t="str">
        <v>BLAST Per Note 3</v>
      </c>
      <c r="CR351" t="str">
        <v>BLAST Per Note 4</v>
      </c>
      <c r="CS351" t="str">
        <v>BLAST Per Note 8</v>
      </c>
      <c r="CT351" t="str">
        <v>BLAST Per Traveler, MATT FINISH</v>
      </c>
      <c r="CU351" t="str">
        <v>BLAST WITH 16 GRIT ALUMINUM OXIDE</v>
      </c>
      <c r="CV351" t="str">
        <v>BLAST, Uniform Finish Per Note 3</v>
      </c>
      <c r="CW351" t="str">
        <v>BREAK EDGE</v>
      </c>
      <c r="CX351" t="str">
        <v>BREAK EDGE .014</v>
      </c>
      <c r="CY351" t="str">
        <v>BREAK EDGES Note 2</v>
      </c>
      <c r="CZ351" t="str">
        <v>BREAK SHARP Per Note 1</v>
      </c>
      <c r="DA351" t="str">
        <v>BREAK SHARPS Per Note 1</v>
      </c>
      <c r="DB351" t="str">
        <v>CE 2729</v>
      </c>
      <c r="DC351" t="str">
        <v>CE Logo per Note 3</v>
      </c>
      <c r="DD351" t="str">
        <v>CE MARK</v>
      </c>
      <c r="DE351" t="str">
        <v>Chips/Debris Removed</v>
      </c>
      <c r="DF351" t="str">
        <v>Coat Per Note 2</v>
      </c>
      <c r="DG351" t="str">
        <v>C-Sink Ø .155</v>
      </c>
      <c r="DH351" t="str">
        <v>C-Sink Ø5.2</v>
      </c>
      <c r="DI351" t="str">
        <v>Deburred</v>
      </c>
      <c r="DJ351" t="str">
        <v>DIM "A" NoGo</v>
      </c>
      <c r="DK351" t="str">
        <v>DIM "A" NoGo Hexalobe</v>
      </c>
      <c r="DL351" t="str">
        <v>EDGE BREAK</v>
      </c>
      <c r="DM351" t="str">
        <v>EDGE BREAK MIN R.004, MAX R.010</v>
      </c>
      <c r="DN351" t="str">
        <v>Edge Break per Note 1</v>
      </c>
      <c r="DO351" t="str">
        <v>ELECTROPOLISH Per Note 1</v>
      </c>
      <c r="DP351" t="str">
        <v>Finish Per Note 3</v>
      </c>
      <c r="DQ351" t="str">
        <v>FLUTE POSITION Per Note 3</v>
      </c>
      <c r="DR351" t="str">
        <v>FULL R</v>
      </c>
      <c r="DS351" t="str">
        <v>FULL RADIUS</v>
      </c>
      <c r="DT351" t="str">
        <v xml:space="preserve">FULL RADIUS </v>
      </c>
      <c r="DU351" t="str">
        <v>Function Check  (.2340 .2360 FULL)</v>
      </c>
      <c r="DV351" t="str">
        <v>FUNCTIONAL  HEXALOBE</v>
      </c>
      <c r="DW351" t="str">
        <v>GLASS BEAD Per Note 3</v>
      </c>
      <c r="DX351" t="str">
        <v>Globus Logo per Note 3</v>
      </c>
      <c r="DY351" t="str">
        <v>Gold Anodized Color</v>
      </c>
      <c r="DZ351" t="str">
        <v>Green Anodized Color</v>
      </c>
      <c r="EA351" t="str">
        <v>GRIT BLAST Per Note 3</v>
      </c>
      <c r="EB351" t="str">
        <v>Grit Blast Per Note 4</v>
      </c>
      <c r="EC351" t="str">
        <v>GRIT BLAST, DWG NOTE 3</v>
      </c>
      <c r="ED351" t="str">
        <v>HEX MINOR Ø.1292</v>
      </c>
      <c r="EE351" t="str">
        <v xml:space="preserve">HEXALOBE </v>
      </c>
      <c r="EF351" t="str">
        <v>HEXALOBE FUNCTION</v>
      </c>
      <c r="EG351" t="str">
        <v>Hexalobe Minor</v>
      </c>
      <c r="EH351" t="str">
        <v>Hexalobe NV-30</v>
      </c>
      <c r="EI351" t="str">
        <v>HEXALOBE ORIENTATION</v>
      </c>
      <c r="EJ351" t="str">
        <v>Inspect per operation 30 comments</v>
      </c>
      <c r="EK351" t="str">
        <v>INT / EXT CORNERS: R.002 TO R.010</v>
      </c>
      <c r="EL351" t="str">
        <v>INT /EXT CORNERS R.05 TO R.03</v>
      </c>
      <c r="EM351" t="str">
        <v>John is a Geek</v>
      </c>
      <c r="EN351" t="str">
        <v>LASER ETCH</v>
      </c>
      <c r="EO351" t="str">
        <v>Laser Etch Per Note 7</v>
      </c>
      <c r="EP351" t="str">
        <v xml:space="preserve">LASER MARK "CE" DWG NOTE 10 </v>
      </c>
      <c r="EQ351" t="str">
        <v>Laser Mark "P1-15004-08", Per Note 3</v>
      </c>
      <c r="ER351" t="str">
        <v>Laser Mark "P2-15004-08", Per Note 3</v>
      </c>
      <c r="ES351" t="str">
        <v>Laser Mark "P3-15004-08", Per Note 3</v>
      </c>
      <c r="ET351" t="str">
        <v>Laser Mark "P4-15004-08", Per Note 3</v>
      </c>
      <c r="EU351" t="str">
        <v xml:space="preserve">LASER MARK LOGO DWG NOTE 9 </v>
      </c>
      <c r="EV351" t="str">
        <v xml:space="preserve">LASER MARK LOT NUMBER DWG NOTE 8 </v>
      </c>
      <c r="EW351" t="str">
        <v>Laser Mark Lot, Per Note 3</v>
      </c>
      <c r="EX351" t="str">
        <v xml:space="preserve">LASER MARK PART NUMBER DWG NOTE 8 </v>
      </c>
      <c r="EY351" t="str">
        <v>LASER: 13000000</v>
      </c>
      <c r="EZ351" t="str">
        <v>LASER: CE 2797</v>
      </c>
      <c r="FA351" t="str">
        <v>LASER: LOGO</v>
      </c>
      <c r="FB351" t="str">
        <v xml:space="preserve">LASER: Lot # Per RE-75-001 </v>
      </c>
      <c r="FC351" t="str">
        <v>LAST THREAD</v>
      </c>
      <c r="FD351" t="str">
        <v>LEAD .0625</v>
      </c>
      <c r="FE351" t="str">
        <v>LOGO</v>
      </c>
      <c r="FF351" t="str">
        <v>Lot (Control) Number per Note 3</v>
      </c>
      <c r="FG351" t="str">
        <v>LOT NO.</v>
      </c>
      <c r="FH351" t="str">
        <v>LOT NUMBER</v>
      </c>
      <c r="FI351" t="str">
        <v>LOT NUMBER PER NUVASIVE SOP 9002007</v>
      </c>
      <c r="FJ351" t="str">
        <v>M 4X 0.5 - 6G - 0.063R - LH</v>
      </c>
      <c r="FK351" t="str">
        <v>M4 X 0.5 - 6G - 0.063R</v>
      </c>
      <c r="FL351" t="str">
        <v>M4 X 0.5 - 6G - 0.063R - LH</v>
      </c>
      <c r="FM351" t="str">
        <v>M4.5 X .75 6g</v>
      </c>
      <c r="FN351" t="str">
        <v>M4.5 X 0.75 6g</v>
      </c>
      <c r="FO351" t="str">
        <v>M5x0.8-6g</v>
      </c>
      <c r="FP351" t="str">
        <v xml:space="preserve">M5x0.8-6g </v>
      </c>
      <c r="FQ351" t="str">
        <v>M6 X .75 6g</v>
      </c>
      <c r="FR351" t="str">
        <v>M6 X 0.75-6g</v>
      </c>
      <c r="FS351" t="str">
        <v>M6 X0.75 - 6g</v>
      </c>
      <c r="FT351" t="str">
        <v>M6X0.75 - 6H</v>
      </c>
      <c r="FU351" t="str">
        <v>M7 X 1.00 6g THREAD</v>
      </c>
      <c r="FV351" t="str">
        <v>M7X1.00 6g THREAD</v>
      </c>
      <c r="FW351" t="str">
        <v>M7X1.00 6h THREAD</v>
      </c>
      <c r="FX351" t="str">
        <v>Magenta Anodized Color</v>
      </c>
      <c r="FY351" t="str">
        <v>MAJOR Ø .380</v>
      </c>
      <c r="FZ351" t="str">
        <v>MAJORØ</v>
      </c>
      <c r="GA351" t="str">
        <v>MATT FINISH Per Note 3</v>
      </c>
      <c r="GB351" t="str">
        <v>MATT FINISH Per Traveler</v>
      </c>
      <c r="GC351" t="str">
        <v>MATTE FINISH</v>
      </c>
      <c r="GD351" t="str">
        <v>MATTE FINISH DWG NOTE 3</v>
      </c>
      <c r="GE351" t="str">
        <v>MATTE FINISH Note 3</v>
      </c>
      <c r="GF351" t="str">
        <v>Matte Finish Per Note 3</v>
      </c>
      <c r="GG351" t="str">
        <v>MATTE FINISH SIZE 10 GLASS BEAD</v>
      </c>
      <c r="GH351" t="str">
        <v>MAX ROOT RADIUS</v>
      </c>
      <c r="GI351" t="str">
        <v xml:space="preserve">Mill Profile Centered </v>
      </c>
      <c r="GJ351" t="str">
        <v>Minor Ø Unconstrained Check</v>
      </c>
      <c r="GK351" t="str">
        <v>MINOR Ø.1336</v>
      </c>
      <c r="GL351" t="str">
        <v>NO ANODIZE Per note 8</v>
      </c>
      <c r="GM351" t="str">
        <v>NO ANODIZE Per note 9</v>
      </c>
      <c r="GN351" t="str">
        <v>No Nicks, Scratches, Tool Marks, etc.</v>
      </c>
      <c r="GO351" t="str">
        <v>No Nicks,Scratches,Tool Marks,etc.</v>
      </c>
      <c r="GP351" t="str">
        <v>NO TOOL MARKS</v>
      </c>
      <c r="GQ351" t="str">
        <v>NOTE 3 THREAD RELIEF</v>
      </c>
      <c r="GR351" t="str">
        <v>NV-27 FUNC.</v>
      </c>
      <c r="GS351" t="str">
        <v>NV-30 DIM A</v>
      </c>
      <c r="GT351" t="str">
        <v>NV-30 DIM B</v>
      </c>
      <c r="GU351" t="str">
        <v>NV-30 DIM F</v>
      </c>
      <c r="GV351" t="str">
        <v>Ø .1250 HEX</v>
      </c>
      <c r="GW351" t="str">
        <v>Ø 9.4 MAJOR</v>
      </c>
      <c r="GX351" t="str">
        <v>Ø.096 MAX PILOT HOLE</v>
      </c>
      <c r="GY351" t="str">
        <v>Ø.125 THRU</v>
      </c>
      <c r="GZ351" t="str">
        <v>Ø.205 COUNTERSINK</v>
      </c>
      <c r="HA351" t="str">
        <v>Ø.260 T.S.C.</v>
      </c>
      <c r="HB351" t="str">
        <v>Ø.500 BASIC</v>
      </c>
      <c r="HC351" t="str">
        <v xml:space="preserve">OVAL CENTERED </v>
      </c>
      <c r="HD351" t="str">
        <v>PART NO. 15100</v>
      </c>
      <c r="HE351" t="str">
        <v>PART NUMBER 13100000</v>
      </c>
      <c r="HF351" t="str">
        <v>PART NUMBER 13600000</v>
      </c>
      <c r="HG351" t="str">
        <v>Part Number per Note 3</v>
      </c>
      <c r="HH351" t="str">
        <v>PD 5/16-18 UNC 2A</v>
      </c>
      <c r="HI351" t="str">
        <v>Perp.|0.05|A|</v>
      </c>
      <c r="HJ351" t="str">
        <v>PILOT THRU HOLE PRESENT</v>
      </c>
      <c r="HK351" t="str">
        <v>PITCH .060</v>
      </c>
      <c r="HL351" t="str">
        <v>Profile |.001|A|</v>
      </c>
      <c r="HM351" t="str">
        <v>Profile |.0015 | A | X-Y</v>
      </c>
      <c r="HN351" t="str">
        <v>Profile |.002| |A|B| X-Y</v>
      </c>
      <c r="HO351" t="str">
        <v>Profile |.002|A|B|</v>
      </c>
      <c r="HP351" t="str">
        <v>Profile |.002|A|B| X-Y</v>
      </c>
      <c r="HQ351" t="str">
        <v>Profile:|010|A|B|C|</v>
      </c>
      <c r="HR351" t="str">
        <v>Profile| .002| A|B|</v>
      </c>
      <c r="HS351" t="str">
        <v>Profile|.001|</v>
      </c>
      <c r="HT351" t="str">
        <v>Profile|.001|A|</v>
      </c>
      <c r="HU351" t="str">
        <v>Profile|.001|A|B|</v>
      </c>
      <c r="HV351" t="str">
        <v xml:space="preserve">Profile|.001|A|B| A&lt;-&gt;B </v>
      </c>
      <c r="HW351" t="str">
        <v>Profile|.001|A|B| C&lt;-&gt;D</v>
      </c>
      <c r="HX351" t="str">
        <v>Profile|.001|A|B| L-M</v>
      </c>
      <c r="HY351" t="str">
        <v>Profile|.001|A|B| P-Q</v>
      </c>
      <c r="HZ351" t="str">
        <v>Profile|.001|A|B|C&lt;-&gt;D</v>
      </c>
      <c r="IA351" t="str">
        <v>Profile|.001|A|C&lt;--&gt;D</v>
      </c>
      <c r="IB351" t="str">
        <v>Profile|.001|A|UNILATERAL</v>
      </c>
      <c r="IC351" t="str">
        <v>Profile|.001|C|</v>
      </c>
      <c r="ID351" t="str">
        <v>Profile|.0012|D1|</v>
      </c>
      <c r="IE351" t="str">
        <v>Profile|.0015| A-B UNI.</v>
      </c>
      <c r="IF351" t="str">
        <v>Profile|.0015| UNI.</v>
      </c>
      <c r="IG351" t="str">
        <v>Profile|.0015|A| X-Y</v>
      </c>
      <c r="IH351" t="str">
        <v>Profile|.0015|E|F|</v>
      </c>
      <c r="II351" t="str">
        <v>Profile|.0016|B|D|</v>
      </c>
      <c r="IJ351" t="str">
        <v>Profile|.002(U).000|A|</v>
      </c>
      <c r="IK351" t="str">
        <v>Profile|.002|</v>
      </c>
      <c r="IL351" t="str">
        <v>Profile|.002|A</v>
      </c>
      <c r="IM351" t="str">
        <v>Profile|.002|A|</v>
      </c>
      <c r="IN351" t="str">
        <v>Profile|.002|A|B|</v>
      </c>
      <c r="IO351" t="str">
        <v xml:space="preserve">Profile|.002|A|B| A&lt;-&gt;B </v>
      </c>
      <c r="IP351" t="str">
        <v>Profile|.002|A|B| C&lt;-&gt;D</v>
      </c>
      <c r="IQ351" t="str">
        <v>Profile|.002|A|B| X-Y</v>
      </c>
      <c r="IR351" t="str">
        <v>Profile|.002|A|B|C|X-Y</v>
      </c>
      <c r="IS351" t="str">
        <v>Profile|.002|A|B|X&lt;--&gt;Y</v>
      </c>
      <c r="IT351" t="str">
        <v>Profile|.002|A|B|X-Y</v>
      </c>
      <c r="IU351" t="str">
        <v>Profile|.002|A|C|</v>
      </c>
      <c r="IV351" t="str">
        <v>Profile|.002|C|A|</v>
      </c>
      <c r="IW351" t="str">
        <v>Profile|.002|C|B|</v>
      </c>
      <c r="IX351" t="str">
        <v>Profile|.0020|</v>
      </c>
      <c r="IY351" t="str">
        <v>Profile|.003|A|</v>
      </c>
      <c r="IZ351" t="str">
        <v>Profile|.003|A|B|C| Uni.</v>
      </c>
      <c r="JA351" t="str">
        <v>Profile|.003|E|F|</v>
      </c>
      <c r="JB351" t="str">
        <v>Profile|.004(U) .003|A|B|C|</v>
      </c>
      <c r="JC351" t="str">
        <v>Profile|.004|A| UNI.</v>
      </c>
      <c r="JD351" t="str">
        <v>Profile|.005|A|C|</v>
      </c>
      <c r="JE351" t="str">
        <v>Profile|.005|A|C|A&lt;--&gt;B, C&lt;--&gt;D</v>
      </c>
      <c r="JF351" t="str">
        <v>Profile|.005|A|D| A-B UNI.</v>
      </c>
      <c r="JG351" t="str">
        <v>Profile|.005|A|D| UNI.</v>
      </c>
      <c r="JH351" t="str">
        <v>Profile|.010|A|B|</v>
      </c>
      <c r="JI351" t="str">
        <v>Profile|.010|A|B|C|</v>
      </c>
      <c r="JJ351" t="str">
        <v>Profile|.03|A|</v>
      </c>
      <c r="JK351" t="str">
        <v>Profile|.05|A|B|</v>
      </c>
      <c r="JL351" t="str">
        <v>Profile|0.03|</v>
      </c>
      <c r="JM351" t="str">
        <v>Profile|0.03|A|</v>
      </c>
      <c r="JN351" t="str">
        <v>Profile|0.03|A|B|</v>
      </c>
      <c r="JO351" t="str">
        <v>Profile|0.05{A|C|</v>
      </c>
      <c r="JP351" t="str">
        <v>Profile|0.05|A|B|</v>
      </c>
      <c r="JQ351" t="str">
        <v>Profile|0.05|E|</v>
      </c>
      <c r="JR351" t="str">
        <v>Profile|0.05|E|F|</v>
      </c>
      <c r="JS351" t="str">
        <v>Profile|0.06|A|C|</v>
      </c>
      <c r="JT351" t="str">
        <v>Profile|0.1|A|A|</v>
      </c>
      <c r="JU351" t="str">
        <v>Profile|0.1|D1|</v>
      </c>
      <c r="JV351" t="str">
        <v>Profile|A|B|C|</v>
      </c>
      <c r="JW351" t="str">
        <v>Proile|.002|A|B|J-K</v>
      </c>
      <c r="JX351" t="str">
        <v>P-Thread Form</v>
      </c>
      <c r="JY351" t="str">
        <v>R  FULL RADIUS</v>
      </c>
      <c r="JZ351" t="str">
        <v>R.001/.006</v>
      </c>
      <c r="KA351" t="str">
        <v>R.003 MAX</v>
      </c>
      <c r="KB351" t="str">
        <v>R.005 MAX</v>
      </c>
      <c r="KC351" t="str">
        <v>R.030</v>
      </c>
      <c r="KD351" t="str">
        <v>R.25 MAX</v>
      </c>
      <c r="KE351" t="str">
        <v>R1.33 BASIC</v>
      </c>
      <c r="KF351" t="str">
        <v>R3.3</v>
      </c>
      <c r="KG351" t="str">
        <v>Ra 1.6 MAX</v>
      </c>
      <c r="KH351" t="str">
        <v>RAD @ FACE &amp; OD CHAMFER</v>
      </c>
      <c r="KI351" t="str">
        <v>RAD. @ ID &amp; BACK FACE</v>
      </c>
      <c r="KJ351" t="str">
        <v>RAD. @ OD &amp; BACK FACE</v>
      </c>
      <c r="KK351" t="str">
        <v>REMOVE SHRP EDGES .005 MAX</v>
      </c>
      <c r="KL351" t="str">
        <v>ROD SLOT CENTERED</v>
      </c>
      <c r="KM351" t="str">
        <v>SHARP OKAY</v>
      </c>
      <c r="KN351" t="str">
        <v>Slot Centered</v>
      </c>
      <c r="KO351" t="str">
        <v>SLOT WIDTH</v>
      </c>
      <c r="KP351" t="str">
        <v>Surface Finish Per Note 1</v>
      </c>
      <c r="KQ351" t="str">
        <v>Symmerty Balloon A_6</v>
      </c>
      <c r="KR351" t="str">
        <v>T27 HEXALOBE Per Note 1</v>
      </c>
      <c r="KS351" t="str">
        <v>T27 TORX</v>
      </c>
      <c r="KT351" t="str">
        <v>THRD DEPTH</v>
      </c>
      <c r="KU351" t="str">
        <v>Thread Form Per Note 3</v>
      </c>
      <c r="KV351" t="str">
        <v>THREAD INTO ROD SLOT</v>
      </c>
      <c r="KW351" t="str">
        <v>Thread Timed Print Note 6</v>
      </c>
      <c r="KX351" t="str">
        <v>TOOL MISMATCH PERMISSIBLE</v>
      </c>
      <c r="KY351" t="str">
        <v>Tot. Runout|Ø.002|C|</v>
      </c>
      <c r="KZ351" t="str">
        <v>Total Runout|.002|E|</v>
      </c>
      <c r="LA351" t="str">
        <v>TRIPLE LEAD THREAD</v>
      </c>
      <c r="LB351" t="str">
        <v>True Pos. |.001 (M)|A|</v>
      </c>
      <c r="LC351" t="str">
        <v>True Pos. |.002(M)|A|B|</v>
      </c>
      <c r="LD351" t="str">
        <v>True Pos. |.002|</v>
      </c>
      <c r="LE351" t="str">
        <v>True Pos. |.002|A|</v>
      </c>
      <c r="LF351" t="str">
        <v>True Pos. |.002|A|B|</v>
      </c>
      <c r="LG351" t="str">
        <v>True Pos. |.004|A|C|B|</v>
      </c>
      <c r="LH351" t="str">
        <v>True Pos. |.005(M)|A|B|</v>
      </c>
      <c r="LI351" t="str">
        <v>True Pos.|.000(L)|A|D|</v>
      </c>
      <c r="LJ351" t="str">
        <v>True Pos.|.000(M)|A|</v>
      </c>
      <c r="LK351" t="str">
        <v>True Pos.|.001(M)|A|</v>
      </c>
      <c r="LL351" t="str">
        <v>True Pos.|.001|B|</v>
      </c>
      <c r="LM351" t="str">
        <v>True Pos.|.001|E|</v>
      </c>
      <c r="LN351" t="str">
        <v>True Pos.|.002|A|</v>
      </c>
      <c r="LO351" t="str">
        <v>True Pos.|.002|B|</v>
      </c>
      <c r="LP351" t="str">
        <v>True Pos.|.002|C|</v>
      </c>
      <c r="LQ351" t="str">
        <v>True Pos.|.002|D1|</v>
      </c>
      <c r="LR351" t="str">
        <v>True Pos.|.002|D1|D2|</v>
      </c>
      <c r="LS351" t="str">
        <v>True Pos.|.05|A|</v>
      </c>
      <c r="LT351" t="str">
        <v>True Pos.|.1|A|B|C|</v>
      </c>
      <c r="LU351" t="str">
        <v>True Pos.|.13|A</v>
      </c>
      <c r="LV351" t="str">
        <v>True Pos.|0.05|A|</v>
      </c>
      <c r="LW351" t="str">
        <v>True Pos.|0.1|A|B|C|</v>
      </c>
      <c r="LX351" t="str">
        <v>True Pos.|0.13|A|</v>
      </c>
      <c r="LY351" t="str">
        <v>True Pos.|Ø.000(M)|A|</v>
      </c>
      <c r="LZ351" t="str">
        <v>True Pos.|Ø.000(M)|B|</v>
      </c>
      <c r="MA351" t="str">
        <v>True Pos.|Ø.001(M)|A(M)|</v>
      </c>
      <c r="MB351" t="str">
        <v>True Pos.|Ø.001(M)|A|</v>
      </c>
      <c r="MC351" t="str">
        <v>True Pos.|Ø.001|A|</v>
      </c>
      <c r="MD351" t="str">
        <v>True Pos.|Ø.001|C|</v>
      </c>
      <c r="ME351" t="str">
        <v>True Pos.|Ø.002(S)|A(S)|</v>
      </c>
      <c r="MF351" t="str">
        <v>True Pos.|Ø.002|A|</v>
      </c>
      <c r="MG351" t="str">
        <v>True Pos.|Ø.002|B|</v>
      </c>
      <c r="MH351" t="str">
        <v>True Pos.|Ø.002|C|</v>
      </c>
      <c r="MI351" t="str">
        <v>True Pos.|Ø.03(M)|A|</v>
      </c>
      <c r="MJ351" t="str">
        <v>True Pos.|Ø0.03(M)|A|</v>
      </c>
      <c r="MK351" t="str">
        <v>True Pos.|Ø0.05(L)|D|B|</v>
      </c>
      <c r="ML351" t="str">
        <v>True Pos.|Ø0.05|A|</v>
      </c>
      <c r="MM351" t="str">
        <v>True Pos.|Ø0.05|D|</v>
      </c>
      <c r="MN351" t="str">
        <v>True Pos.|Ø0.05|E|</v>
      </c>
      <c r="MO351" t="str">
        <v>True Pos.|Ø0.05|E|B|</v>
      </c>
      <c r="MP351" t="str">
        <v>True Pos.|SØ0.03|C|B|</v>
      </c>
      <c r="MQ351" t="str">
        <v>True Position|.002|A|B|</v>
      </c>
      <c r="MR351" t="str">
        <v>True. Pos.|Ø.001(M)|A|</v>
      </c>
      <c r="MS351" t="str">
        <v>True. Pps.|0.05|A|</v>
      </c>
      <c r="MT351" t="str">
        <v>Tumble Per Note 1</v>
      </c>
      <c r="MU351" t="str">
        <v>Tumble Per Note 2</v>
      </c>
    </row>
    <row r="352" spans="1:359">
      <c r="A352" t="s">
        <v>1190</v>
      </c>
      <c r="C352" s="74" t="str" cm="1">
        <f t="array" ref="C352:MU352">TRANSPOSE(_xlfn._xlws.SORT(_xlfn._xlws.FILTER($A$2:$A$499,ISNUMBER(SEARCH('Prt. Lib. &amp; Routine, Table'!L359,$A$2:$A$499)),"not found")))</f>
        <v>.0015 T.I.R. MAX</v>
      </c>
      <c r="D352" t="str">
        <v>.002 MAX ROOT RADIUS</v>
      </c>
      <c r="E352" t="str">
        <v>.012 BLUNT END</v>
      </c>
      <c r="F352" t="str">
        <v>.015 MAX</v>
      </c>
      <c r="G352" t="str">
        <v>.016 T.S.C.</v>
      </c>
      <c r="H352" t="str">
        <v>.017 BASIC</v>
      </c>
      <c r="I352" t="str">
        <v>.021 PITCH</v>
      </c>
      <c r="J352" t="str">
        <v>.022 BLUNT START</v>
      </c>
      <c r="K352" t="str">
        <v>.025 BASIC</v>
      </c>
      <c r="L352" t="str">
        <v>.035 BASIC</v>
      </c>
      <c r="M352" t="str">
        <v>.043 T.S.C</v>
      </c>
      <c r="N352" t="str">
        <v>.053 T.S.C.</v>
      </c>
      <c r="O352" t="str">
        <v>.060 HEX DEPTH</v>
      </c>
      <c r="P352" t="str">
        <v>.060 PITCH</v>
      </c>
      <c r="Q352" t="str">
        <v>.061 BASIC</v>
      </c>
      <c r="R352" t="str">
        <v>.07 HEX</v>
      </c>
      <c r="S352" t="str">
        <v>.070 HEX DEPTH</v>
      </c>
      <c r="T352" t="str">
        <v>.082 DRILL</v>
      </c>
      <c r="U352" t="str">
        <v>.082 DRILL DEPTH</v>
      </c>
      <c r="V352" t="str">
        <v>.094 HEX</v>
      </c>
      <c r="W352" t="str">
        <v>.115 T.S.C.</v>
      </c>
      <c r="X352" t="str">
        <v>.1195 / .1243 MAJOR DIAMETER</v>
      </c>
      <c r="Y352" t="str">
        <v>.1250 HEX</v>
      </c>
      <c r="Z352" t="str">
        <v>.157 MINOR DIAMETER</v>
      </c>
      <c r="AA352" t="str">
        <v>.172 FULL THD DEPTH</v>
      </c>
      <c r="AB352" t="str">
        <v>.172 MAJOR DIAMETER</v>
      </c>
      <c r="AC352" t="str">
        <v>.180 MIN DEPTH FULL THRD</v>
      </c>
      <c r="AD352" t="str">
        <v>.183 Ceter Line Thread Dwell</v>
      </c>
      <c r="AE352" t="str">
        <v>.208 MAX THRD DEPTH</v>
      </c>
      <c r="AF352" t="str">
        <v>.218 BOTTOM HALF OF SLOT</v>
      </c>
      <c r="AG352" t="str">
        <v>.261 BASIC</v>
      </c>
      <c r="AH352" t="str">
        <v>.314 T.S.C.</v>
      </c>
      <c r="AI352" t="str">
        <v>.315 BASIC</v>
      </c>
      <c r="AJ352" t="str">
        <v>.329 MINOR Ø</v>
      </c>
      <c r="AK352" t="str">
        <v>.330 BASIC</v>
      </c>
      <c r="AL352" t="str">
        <v>.35 TO TANGENT POINT</v>
      </c>
      <c r="AM352" t="str">
        <v>.375 MAJOR Ø</v>
      </c>
      <c r="AN352" t="str">
        <v>.390 BASIC</v>
      </c>
      <c r="AO352" t="str">
        <v>.440 BASIC</v>
      </c>
      <c r="AP352" t="str">
        <v>.64/.96 HIGH=Pass</v>
      </c>
      <c r="AQ352" t="str">
        <v>0.012 MAX</v>
      </c>
      <c r="AR352" t="str">
        <v>0.015 MAX</v>
      </c>
      <c r="AS352" t="str">
        <v>0.05 Per Note 2</v>
      </c>
      <c r="AT352" t="str">
        <v>0.500 PULLOUT ZONE</v>
      </c>
      <c r="AU352" t="str">
        <v>10-32 UNF-2A</v>
      </c>
      <c r="AV352" t="str">
        <v>12-28 UNF-2B</v>
      </c>
      <c r="AW352" t="str">
        <v>2.87 BASIC</v>
      </c>
      <c r="AX352" t="str">
        <v>2-56 UNC 2B 2 STARTS</v>
      </c>
      <c r="AY352" t="str">
        <v>3 LEAD THREAD</v>
      </c>
      <c r="AZ352" t="str">
        <v>32µIN Max</v>
      </c>
      <c r="BA352" t="str">
        <v>5/16"-24 UNF-2A</v>
      </c>
      <c r="BB352" t="str">
        <v>5/16-18 UNC 2A</v>
      </c>
      <c r="BC352" t="str">
        <v>5-44 UNF-2A</v>
      </c>
      <c r="BD352" t="str">
        <v>6-16µIN</v>
      </c>
      <c r="BE352" t="str">
        <v>65° BLEND</v>
      </c>
      <c r="BF352" t="str">
        <v>7.45 Top of Ball to Face</v>
      </c>
      <c r="BG352" t="str">
        <v>7/16-28 UNEF 2B</v>
      </c>
      <c r="BH352" t="str">
        <v>7/16-28-UNEF-2A</v>
      </c>
      <c r="BI352" t="str">
        <v>Alignment Per Note 3</v>
      </c>
      <c r="BJ352" t="str">
        <v>ANODIZE (SEE CHART)</v>
      </c>
      <c r="BK352" t="str">
        <v>ANODIZE AQUA Per Note 3</v>
      </c>
      <c r="BL352" t="str">
        <v>ANODIZE BOTTOM PORTION</v>
      </c>
      <c r="BM352" t="str">
        <v>ANODIZE COLOR AQUA</v>
      </c>
      <c r="BN352" t="str">
        <v>ANODIZE COLOR GREEN DWG NOTE 4</v>
      </c>
      <c r="BO352" t="str">
        <v>ANODIZE COLOR LIGHT BLUE</v>
      </c>
      <c r="BP352" t="str">
        <v>ANODIZE GREEN Per Note 2</v>
      </c>
      <c r="BQ352" t="str">
        <v>ANODIZE GREY, Per Note 1</v>
      </c>
      <c r="BR352" t="str">
        <v>ANODIZE MAGENTA</v>
      </c>
      <c r="BS352" t="str">
        <v>Anodize Per note 3</v>
      </c>
      <c r="BT352" t="str">
        <v>Anodize Per Note 4</v>
      </c>
      <c r="BU352" t="str">
        <v>ANODIZE SEAFOAM</v>
      </c>
      <c r="BV352" t="str">
        <v>Balloon 11 Symmetry</v>
      </c>
      <c r="BW352" t="str">
        <v>Balloon 12 Symmetry</v>
      </c>
      <c r="BX352" t="str">
        <v>Balloon 13 Hole Centered</v>
      </c>
      <c r="BY352" t="str">
        <v>Balloon 13 Symmerty</v>
      </c>
      <c r="BZ352" t="str">
        <v>Balloon 2 Symmetry</v>
      </c>
      <c r="CA352" t="str">
        <v>Balloon 21 CENTERED</v>
      </c>
      <c r="CB352" t="str">
        <v>Balloon 29 Symmetry</v>
      </c>
      <c r="CC352" t="str">
        <v>Balloon 3 Symmetry</v>
      </c>
      <c r="CD352" t="str">
        <v>Balloon 4 Symmetry</v>
      </c>
      <c r="CE352" t="str">
        <v>Balloon 5 blend to SØ .340</v>
      </c>
      <c r="CF352" t="str">
        <v>Balloon 5 Symmetry</v>
      </c>
      <c r="CG352" t="str">
        <v>Balloon 6 Centered</v>
      </c>
      <c r="CH352" t="str">
        <v>Balloon 9 Function Check</v>
      </c>
      <c r="CI352" t="str">
        <v>Balloon 9 Symmerty</v>
      </c>
      <c r="CJ352" t="str">
        <v>Balloons 2 &amp; 17 Symmetry |.001|A|</v>
      </c>
      <c r="CK352" t="str">
        <v>Basic Ø 3.6</v>
      </c>
      <c r="CL352" t="str">
        <v>BEAD BLAST</v>
      </c>
      <c r="CM352" t="str">
        <v>BLAST ALUMINUM OXIDE</v>
      </c>
      <c r="CN352" t="str">
        <v>Blast Note 2</v>
      </c>
      <c r="CO352" t="str">
        <v xml:space="preserve">BLAST Per Note 1 </v>
      </c>
      <c r="CP352" t="str">
        <v>BLAST Per Note 2</v>
      </c>
      <c r="CQ352" t="str">
        <v>BLAST Per Note 3</v>
      </c>
      <c r="CR352" t="str">
        <v>BLAST Per Note 4</v>
      </c>
      <c r="CS352" t="str">
        <v>BLAST Per Note 8</v>
      </c>
      <c r="CT352" t="str">
        <v>BLAST Per Traveler, MATT FINISH</v>
      </c>
      <c r="CU352" t="str">
        <v>BLAST WITH 16 GRIT ALUMINUM OXIDE</v>
      </c>
      <c r="CV352" t="str">
        <v>BLAST, Uniform Finish Per Note 3</v>
      </c>
      <c r="CW352" t="str">
        <v>BREAK EDGE</v>
      </c>
      <c r="CX352" t="str">
        <v>BREAK EDGE .014</v>
      </c>
      <c r="CY352" t="str">
        <v>BREAK EDGES Note 2</v>
      </c>
      <c r="CZ352" t="str">
        <v>BREAK SHARP Per Note 1</v>
      </c>
      <c r="DA352" t="str">
        <v>BREAK SHARPS Per Note 1</v>
      </c>
      <c r="DB352" t="str">
        <v>CE 2729</v>
      </c>
      <c r="DC352" t="str">
        <v>CE Logo per Note 3</v>
      </c>
      <c r="DD352" t="str">
        <v>CE MARK</v>
      </c>
      <c r="DE352" t="str">
        <v>Chips/Debris Removed</v>
      </c>
      <c r="DF352" t="str">
        <v>Coat Per Note 2</v>
      </c>
      <c r="DG352" t="str">
        <v>C-Sink Ø .155</v>
      </c>
      <c r="DH352" t="str">
        <v>C-Sink Ø5.2</v>
      </c>
      <c r="DI352" t="str">
        <v>Deburred</v>
      </c>
      <c r="DJ352" t="str">
        <v>DIM "A" NoGo</v>
      </c>
      <c r="DK352" t="str">
        <v>DIM "A" NoGo Hexalobe</v>
      </c>
      <c r="DL352" t="str">
        <v>EDGE BREAK</v>
      </c>
      <c r="DM352" t="str">
        <v>EDGE BREAK MIN R.004, MAX R.010</v>
      </c>
      <c r="DN352" t="str">
        <v>Edge Break per Note 1</v>
      </c>
      <c r="DO352" t="str">
        <v>ELECTROPOLISH Per Note 1</v>
      </c>
      <c r="DP352" t="str">
        <v>Finish Per Note 3</v>
      </c>
      <c r="DQ352" t="str">
        <v>FLUTE POSITION Per Note 3</v>
      </c>
      <c r="DR352" t="str">
        <v>FULL R</v>
      </c>
      <c r="DS352" t="str">
        <v>FULL RADIUS</v>
      </c>
      <c r="DT352" t="str">
        <v xml:space="preserve">FULL RADIUS </v>
      </c>
      <c r="DU352" t="str">
        <v>Function Check  (.2340 .2360 FULL)</v>
      </c>
      <c r="DV352" t="str">
        <v>FUNCTIONAL  HEXALOBE</v>
      </c>
      <c r="DW352" t="str">
        <v>GLASS BEAD Per Note 3</v>
      </c>
      <c r="DX352" t="str">
        <v>Globus Logo per Note 3</v>
      </c>
      <c r="DY352" t="str">
        <v>Gold Anodized Color</v>
      </c>
      <c r="DZ352" t="str">
        <v>Green Anodized Color</v>
      </c>
      <c r="EA352" t="str">
        <v>GRIT BLAST Per Note 3</v>
      </c>
      <c r="EB352" t="str">
        <v>Grit Blast Per Note 4</v>
      </c>
      <c r="EC352" t="str">
        <v>GRIT BLAST, DWG NOTE 3</v>
      </c>
      <c r="ED352" t="str">
        <v>HEX MINOR Ø.1292</v>
      </c>
      <c r="EE352" t="str">
        <v xml:space="preserve">HEXALOBE </v>
      </c>
      <c r="EF352" t="str">
        <v>HEXALOBE FUNCTION</v>
      </c>
      <c r="EG352" t="str">
        <v>Hexalobe Minor</v>
      </c>
      <c r="EH352" t="str">
        <v>Hexalobe NV-30</v>
      </c>
      <c r="EI352" t="str">
        <v>HEXALOBE ORIENTATION</v>
      </c>
      <c r="EJ352" t="str">
        <v>Inspect per operation 30 comments</v>
      </c>
      <c r="EK352" t="str">
        <v>INT / EXT CORNERS: R.002 TO R.010</v>
      </c>
      <c r="EL352" t="str">
        <v>INT /EXT CORNERS R.05 TO R.03</v>
      </c>
      <c r="EM352" t="str">
        <v>John is a Geek</v>
      </c>
      <c r="EN352" t="str">
        <v>LASER ETCH</v>
      </c>
      <c r="EO352" t="str">
        <v>Laser Etch Per Note 7</v>
      </c>
      <c r="EP352" t="str">
        <v xml:space="preserve">LASER MARK "CE" DWG NOTE 10 </v>
      </c>
      <c r="EQ352" t="str">
        <v>Laser Mark "P1-15004-08", Per Note 3</v>
      </c>
      <c r="ER352" t="str">
        <v>Laser Mark "P2-15004-08", Per Note 3</v>
      </c>
      <c r="ES352" t="str">
        <v>Laser Mark "P3-15004-08", Per Note 3</v>
      </c>
      <c r="ET352" t="str">
        <v>Laser Mark "P4-15004-08", Per Note 3</v>
      </c>
      <c r="EU352" t="str">
        <v xml:space="preserve">LASER MARK LOGO DWG NOTE 9 </v>
      </c>
      <c r="EV352" t="str">
        <v xml:space="preserve">LASER MARK LOT NUMBER DWG NOTE 8 </v>
      </c>
      <c r="EW352" t="str">
        <v>Laser Mark Lot, Per Note 3</v>
      </c>
      <c r="EX352" t="str">
        <v xml:space="preserve">LASER MARK PART NUMBER DWG NOTE 8 </v>
      </c>
      <c r="EY352" t="str">
        <v>LASER: 13000000</v>
      </c>
      <c r="EZ352" t="str">
        <v>LASER: CE 2797</v>
      </c>
      <c r="FA352" t="str">
        <v>LASER: LOGO</v>
      </c>
      <c r="FB352" t="str">
        <v xml:space="preserve">LASER: Lot # Per RE-75-001 </v>
      </c>
      <c r="FC352" t="str">
        <v>LAST THREAD</v>
      </c>
      <c r="FD352" t="str">
        <v>LEAD .0625</v>
      </c>
      <c r="FE352" t="str">
        <v>LOGO</v>
      </c>
      <c r="FF352" t="str">
        <v>Lot (Control) Number per Note 3</v>
      </c>
      <c r="FG352" t="str">
        <v>LOT NO.</v>
      </c>
      <c r="FH352" t="str">
        <v>LOT NUMBER</v>
      </c>
      <c r="FI352" t="str">
        <v>LOT NUMBER PER NUVASIVE SOP 9002007</v>
      </c>
      <c r="FJ352" t="str">
        <v>M 4X 0.5 - 6G - 0.063R - LH</v>
      </c>
      <c r="FK352" t="str">
        <v>M4 X 0.5 - 6G - 0.063R</v>
      </c>
      <c r="FL352" t="str">
        <v>M4 X 0.5 - 6G - 0.063R - LH</v>
      </c>
      <c r="FM352" t="str">
        <v>M4.5 X .75 6g</v>
      </c>
      <c r="FN352" t="str">
        <v>M4.5 X 0.75 6g</v>
      </c>
      <c r="FO352" t="str">
        <v>M5x0.8-6g</v>
      </c>
      <c r="FP352" t="str">
        <v xml:space="preserve">M5x0.8-6g </v>
      </c>
      <c r="FQ352" t="str">
        <v>M6 X .75 6g</v>
      </c>
      <c r="FR352" t="str">
        <v>M6 X 0.75-6g</v>
      </c>
      <c r="FS352" t="str">
        <v>M6 X0.75 - 6g</v>
      </c>
      <c r="FT352" t="str">
        <v>M6X0.75 - 6H</v>
      </c>
      <c r="FU352" t="str">
        <v>M7 X 1.00 6g THREAD</v>
      </c>
      <c r="FV352" t="str">
        <v>M7X1.00 6g THREAD</v>
      </c>
      <c r="FW352" t="str">
        <v>M7X1.00 6h THREAD</v>
      </c>
      <c r="FX352" t="str">
        <v>Magenta Anodized Color</v>
      </c>
      <c r="FY352" t="str">
        <v>MAJOR Ø .380</v>
      </c>
      <c r="FZ352" t="str">
        <v>MAJORØ</v>
      </c>
      <c r="GA352" t="str">
        <v>MATT FINISH Per Note 3</v>
      </c>
      <c r="GB352" t="str">
        <v>MATT FINISH Per Traveler</v>
      </c>
      <c r="GC352" t="str">
        <v>MATTE FINISH</v>
      </c>
      <c r="GD352" t="str">
        <v>MATTE FINISH DWG NOTE 3</v>
      </c>
      <c r="GE352" t="str">
        <v>MATTE FINISH Note 3</v>
      </c>
      <c r="GF352" t="str">
        <v>Matte Finish Per Note 3</v>
      </c>
      <c r="GG352" t="str">
        <v>MATTE FINISH SIZE 10 GLASS BEAD</v>
      </c>
      <c r="GH352" t="str">
        <v>MAX ROOT RADIUS</v>
      </c>
      <c r="GI352" t="str">
        <v xml:space="preserve">Mill Profile Centered </v>
      </c>
      <c r="GJ352" t="str">
        <v>Minor Ø Unconstrained Check</v>
      </c>
      <c r="GK352" t="str">
        <v>MINOR Ø.1336</v>
      </c>
      <c r="GL352" t="str">
        <v>NO ANODIZE Per note 8</v>
      </c>
      <c r="GM352" t="str">
        <v>NO ANODIZE Per note 9</v>
      </c>
      <c r="GN352" t="str">
        <v>No Nicks, Scratches, Tool Marks, etc.</v>
      </c>
      <c r="GO352" t="str">
        <v>No Nicks,Scratches,Tool Marks,etc.</v>
      </c>
      <c r="GP352" t="str">
        <v>NO TOOL MARKS</v>
      </c>
      <c r="GQ352" t="str">
        <v>NOTE 3 THREAD RELIEF</v>
      </c>
      <c r="GR352" t="str">
        <v>NV-27 FUNC.</v>
      </c>
      <c r="GS352" t="str">
        <v>NV-30 DIM A</v>
      </c>
      <c r="GT352" t="str">
        <v>NV-30 DIM B</v>
      </c>
      <c r="GU352" t="str">
        <v>NV-30 DIM F</v>
      </c>
      <c r="GV352" t="str">
        <v>Ø .1250 HEX</v>
      </c>
      <c r="GW352" t="str">
        <v>Ø 9.4 MAJOR</v>
      </c>
      <c r="GX352" t="str">
        <v>Ø.096 MAX PILOT HOLE</v>
      </c>
      <c r="GY352" t="str">
        <v>Ø.125 THRU</v>
      </c>
      <c r="GZ352" t="str">
        <v>Ø.205 COUNTERSINK</v>
      </c>
      <c r="HA352" t="str">
        <v>Ø.260 T.S.C.</v>
      </c>
      <c r="HB352" t="str">
        <v>Ø.500 BASIC</v>
      </c>
      <c r="HC352" t="str">
        <v xml:space="preserve">OVAL CENTERED </v>
      </c>
      <c r="HD352" t="str">
        <v>PART NO. 15100</v>
      </c>
      <c r="HE352" t="str">
        <v>PART NUMBER 13100000</v>
      </c>
      <c r="HF352" t="str">
        <v>PART NUMBER 13600000</v>
      </c>
      <c r="HG352" t="str">
        <v>Part Number per Note 3</v>
      </c>
      <c r="HH352" t="str">
        <v>PD 5/16-18 UNC 2A</v>
      </c>
      <c r="HI352" t="str">
        <v>Perp.|0.05|A|</v>
      </c>
      <c r="HJ352" t="str">
        <v>PILOT THRU HOLE PRESENT</v>
      </c>
      <c r="HK352" t="str">
        <v>PITCH .060</v>
      </c>
      <c r="HL352" t="str">
        <v>Profile |.001|A|</v>
      </c>
      <c r="HM352" t="str">
        <v>Profile |.0015 | A | X-Y</v>
      </c>
      <c r="HN352" t="str">
        <v>Profile |.002| |A|B| X-Y</v>
      </c>
      <c r="HO352" t="str">
        <v>Profile |.002|A|B|</v>
      </c>
      <c r="HP352" t="str">
        <v>Profile |.002|A|B| X-Y</v>
      </c>
      <c r="HQ352" t="str">
        <v>Profile:|010|A|B|C|</v>
      </c>
      <c r="HR352" t="str">
        <v>Profile| .002| A|B|</v>
      </c>
      <c r="HS352" t="str">
        <v>Profile|.001|</v>
      </c>
      <c r="HT352" t="str">
        <v>Profile|.001|A|</v>
      </c>
      <c r="HU352" t="str">
        <v>Profile|.001|A|B|</v>
      </c>
      <c r="HV352" t="str">
        <v xml:space="preserve">Profile|.001|A|B| A&lt;-&gt;B </v>
      </c>
      <c r="HW352" t="str">
        <v>Profile|.001|A|B| C&lt;-&gt;D</v>
      </c>
      <c r="HX352" t="str">
        <v>Profile|.001|A|B| L-M</v>
      </c>
      <c r="HY352" t="str">
        <v>Profile|.001|A|B| P-Q</v>
      </c>
      <c r="HZ352" t="str">
        <v>Profile|.001|A|B|C&lt;-&gt;D</v>
      </c>
      <c r="IA352" t="str">
        <v>Profile|.001|A|C&lt;--&gt;D</v>
      </c>
      <c r="IB352" t="str">
        <v>Profile|.001|A|UNILATERAL</v>
      </c>
      <c r="IC352" t="str">
        <v>Profile|.001|C|</v>
      </c>
      <c r="ID352" t="str">
        <v>Profile|.0012|D1|</v>
      </c>
      <c r="IE352" t="str">
        <v>Profile|.0015| A-B UNI.</v>
      </c>
      <c r="IF352" t="str">
        <v>Profile|.0015| UNI.</v>
      </c>
      <c r="IG352" t="str">
        <v>Profile|.0015|A| X-Y</v>
      </c>
      <c r="IH352" t="str">
        <v>Profile|.0015|E|F|</v>
      </c>
      <c r="II352" t="str">
        <v>Profile|.0016|B|D|</v>
      </c>
      <c r="IJ352" t="str">
        <v>Profile|.002(U).000|A|</v>
      </c>
      <c r="IK352" t="str">
        <v>Profile|.002|</v>
      </c>
      <c r="IL352" t="str">
        <v>Profile|.002|A</v>
      </c>
      <c r="IM352" t="str">
        <v>Profile|.002|A|</v>
      </c>
      <c r="IN352" t="str">
        <v>Profile|.002|A|B|</v>
      </c>
      <c r="IO352" t="str">
        <v xml:space="preserve">Profile|.002|A|B| A&lt;-&gt;B </v>
      </c>
      <c r="IP352" t="str">
        <v>Profile|.002|A|B| C&lt;-&gt;D</v>
      </c>
      <c r="IQ352" t="str">
        <v>Profile|.002|A|B| X-Y</v>
      </c>
      <c r="IR352" t="str">
        <v>Profile|.002|A|B|C|X-Y</v>
      </c>
      <c r="IS352" t="str">
        <v>Profile|.002|A|B|X&lt;--&gt;Y</v>
      </c>
      <c r="IT352" t="str">
        <v>Profile|.002|A|B|X-Y</v>
      </c>
      <c r="IU352" t="str">
        <v>Profile|.002|A|C|</v>
      </c>
      <c r="IV352" t="str">
        <v>Profile|.002|C|A|</v>
      </c>
      <c r="IW352" t="str">
        <v>Profile|.002|C|B|</v>
      </c>
      <c r="IX352" t="str">
        <v>Profile|.0020|</v>
      </c>
      <c r="IY352" t="str">
        <v>Profile|.003|A|</v>
      </c>
      <c r="IZ352" t="str">
        <v>Profile|.003|A|B|C| Uni.</v>
      </c>
      <c r="JA352" t="str">
        <v>Profile|.003|E|F|</v>
      </c>
      <c r="JB352" t="str">
        <v>Profile|.004(U) .003|A|B|C|</v>
      </c>
      <c r="JC352" t="str">
        <v>Profile|.004|A| UNI.</v>
      </c>
      <c r="JD352" t="str">
        <v>Profile|.005|A|C|</v>
      </c>
      <c r="JE352" t="str">
        <v>Profile|.005|A|C|A&lt;--&gt;B, C&lt;--&gt;D</v>
      </c>
      <c r="JF352" t="str">
        <v>Profile|.005|A|D| A-B UNI.</v>
      </c>
      <c r="JG352" t="str">
        <v>Profile|.005|A|D| UNI.</v>
      </c>
      <c r="JH352" t="str">
        <v>Profile|.010|A|B|</v>
      </c>
      <c r="JI352" t="str">
        <v>Profile|.010|A|B|C|</v>
      </c>
      <c r="JJ352" t="str">
        <v>Profile|.03|A|</v>
      </c>
      <c r="JK352" t="str">
        <v>Profile|.05|A|B|</v>
      </c>
      <c r="JL352" t="str">
        <v>Profile|0.03|</v>
      </c>
      <c r="JM352" t="str">
        <v>Profile|0.03|A|</v>
      </c>
      <c r="JN352" t="str">
        <v>Profile|0.03|A|B|</v>
      </c>
      <c r="JO352" t="str">
        <v>Profile|0.05{A|C|</v>
      </c>
      <c r="JP352" t="str">
        <v>Profile|0.05|A|B|</v>
      </c>
      <c r="JQ352" t="str">
        <v>Profile|0.05|E|</v>
      </c>
      <c r="JR352" t="str">
        <v>Profile|0.05|E|F|</v>
      </c>
      <c r="JS352" t="str">
        <v>Profile|0.06|A|C|</v>
      </c>
      <c r="JT352" t="str">
        <v>Profile|0.1|A|A|</v>
      </c>
      <c r="JU352" t="str">
        <v>Profile|0.1|D1|</v>
      </c>
      <c r="JV352" t="str">
        <v>Profile|A|B|C|</v>
      </c>
      <c r="JW352" t="str">
        <v>Proile|.002|A|B|J-K</v>
      </c>
      <c r="JX352" t="str">
        <v>P-Thread Form</v>
      </c>
      <c r="JY352" t="str">
        <v>R  FULL RADIUS</v>
      </c>
      <c r="JZ352" t="str">
        <v>R.001/.006</v>
      </c>
      <c r="KA352" t="str">
        <v>R.003 MAX</v>
      </c>
      <c r="KB352" t="str">
        <v>R.005 MAX</v>
      </c>
      <c r="KC352" t="str">
        <v>R.030</v>
      </c>
      <c r="KD352" t="str">
        <v>R.25 MAX</v>
      </c>
      <c r="KE352" t="str">
        <v>R1.33 BASIC</v>
      </c>
      <c r="KF352" t="str">
        <v>R3.3</v>
      </c>
      <c r="KG352" t="str">
        <v>Ra 1.6 MAX</v>
      </c>
      <c r="KH352" t="str">
        <v>RAD @ FACE &amp; OD CHAMFER</v>
      </c>
      <c r="KI352" t="str">
        <v>RAD. @ ID &amp; BACK FACE</v>
      </c>
      <c r="KJ352" t="str">
        <v>RAD. @ OD &amp; BACK FACE</v>
      </c>
      <c r="KK352" t="str">
        <v>REMOVE SHRP EDGES .005 MAX</v>
      </c>
      <c r="KL352" t="str">
        <v>ROD SLOT CENTERED</v>
      </c>
      <c r="KM352" t="str">
        <v>SHARP OKAY</v>
      </c>
      <c r="KN352" t="str">
        <v>Slot Centered</v>
      </c>
      <c r="KO352" t="str">
        <v>SLOT WIDTH</v>
      </c>
      <c r="KP352" t="str">
        <v>Surface Finish Per Note 1</v>
      </c>
      <c r="KQ352" t="str">
        <v>Symmerty Balloon A_6</v>
      </c>
      <c r="KR352" t="str">
        <v>T27 HEXALOBE Per Note 1</v>
      </c>
      <c r="KS352" t="str">
        <v>T27 TORX</v>
      </c>
      <c r="KT352" t="str">
        <v>THRD DEPTH</v>
      </c>
      <c r="KU352" t="str">
        <v>Thread Form Per Note 3</v>
      </c>
      <c r="KV352" t="str">
        <v>THREAD INTO ROD SLOT</v>
      </c>
      <c r="KW352" t="str">
        <v>Thread Timed Print Note 6</v>
      </c>
      <c r="KX352" t="str">
        <v>TOOL MISMATCH PERMISSIBLE</v>
      </c>
      <c r="KY352" t="str">
        <v>Tot. Runout|Ø.002|C|</v>
      </c>
      <c r="KZ352" t="str">
        <v>Total Runout|.002|E|</v>
      </c>
      <c r="LA352" t="str">
        <v>TRIPLE LEAD THREAD</v>
      </c>
      <c r="LB352" t="str">
        <v>True Pos. |.001 (M)|A|</v>
      </c>
      <c r="LC352" t="str">
        <v>True Pos. |.002(M)|A|B|</v>
      </c>
      <c r="LD352" t="str">
        <v>True Pos. |.002|</v>
      </c>
      <c r="LE352" t="str">
        <v>True Pos. |.002|A|</v>
      </c>
      <c r="LF352" t="str">
        <v>True Pos. |.002|A|B|</v>
      </c>
      <c r="LG352" t="str">
        <v>True Pos. |.004|A|C|B|</v>
      </c>
      <c r="LH352" t="str">
        <v>True Pos. |.005(M)|A|B|</v>
      </c>
      <c r="LI352" t="str">
        <v>True Pos.|.000(L)|A|D|</v>
      </c>
      <c r="LJ352" t="str">
        <v>True Pos.|.000(M)|A|</v>
      </c>
      <c r="LK352" t="str">
        <v>True Pos.|.001(M)|A|</v>
      </c>
      <c r="LL352" t="str">
        <v>True Pos.|.001|B|</v>
      </c>
      <c r="LM352" t="str">
        <v>True Pos.|.001|E|</v>
      </c>
      <c r="LN352" t="str">
        <v>True Pos.|.002|A|</v>
      </c>
      <c r="LO352" t="str">
        <v>True Pos.|.002|B|</v>
      </c>
      <c r="LP352" t="str">
        <v>True Pos.|.002|C|</v>
      </c>
      <c r="LQ352" t="str">
        <v>True Pos.|.002|D1|</v>
      </c>
      <c r="LR352" t="str">
        <v>True Pos.|.002|D1|D2|</v>
      </c>
      <c r="LS352" t="str">
        <v>True Pos.|.05|A|</v>
      </c>
      <c r="LT352" t="str">
        <v>True Pos.|.1|A|B|C|</v>
      </c>
      <c r="LU352" t="str">
        <v>True Pos.|.13|A</v>
      </c>
      <c r="LV352" t="str">
        <v>True Pos.|0.05|A|</v>
      </c>
      <c r="LW352" t="str">
        <v>True Pos.|0.1|A|B|C|</v>
      </c>
      <c r="LX352" t="str">
        <v>True Pos.|0.13|A|</v>
      </c>
      <c r="LY352" t="str">
        <v>True Pos.|Ø.000(M)|A|</v>
      </c>
      <c r="LZ352" t="str">
        <v>True Pos.|Ø.000(M)|B|</v>
      </c>
      <c r="MA352" t="str">
        <v>True Pos.|Ø.001(M)|A(M)|</v>
      </c>
      <c r="MB352" t="str">
        <v>True Pos.|Ø.001(M)|A|</v>
      </c>
      <c r="MC352" t="str">
        <v>True Pos.|Ø.001|A|</v>
      </c>
      <c r="MD352" t="str">
        <v>True Pos.|Ø.001|C|</v>
      </c>
      <c r="ME352" t="str">
        <v>True Pos.|Ø.002(S)|A(S)|</v>
      </c>
      <c r="MF352" t="str">
        <v>True Pos.|Ø.002|A|</v>
      </c>
      <c r="MG352" t="str">
        <v>True Pos.|Ø.002|B|</v>
      </c>
      <c r="MH352" t="str">
        <v>True Pos.|Ø.002|C|</v>
      </c>
      <c r="MI352" t="str">
        <v>True Pos.|Ø.03(M)|A|</v>
      </c>
      <c r="MJ352" t="str">
        <v>True Pos.|Ø0.03(M)|A|</v>
      </c>
      <c r="MK352" t="str">
        <v>True Pos.|Ø0.05(L)|D|B|</v>
      </c>
      <c r="ML352" t="str">
        <v>True Pos.|Ø0.05|A|</v>
      </c>
      <c r="MM352" t="str">
        <v>True Pos.|Ø0.05|D|</v>
      </c>
      <c r="MN352" t="str">
        <v>True Pos.|Ø0.05|E|</v>
      </c>
      <c r="MO352" t="str">
        <v>True Pos.|Ø0.05|E|B|</v>
      </c>
      <c r="MP352" t="str">
        <v>True Pos.|SØ0.03|C|B|</v>
      </c>
      <c r="MQ352" t="str">
        <v>True Position|.002|A|B|</v>
      </c>
      <c r="MR352" t="str">
        <v>True. Pos.|Ø.001(M)|A|</v>
      </c>
      <c r="MS352" t="str">
        <v>True. Pps.|0.05|A|</v>
      </c>
      <c r="MT352" t="str">
        <v>Tumble Per Note 1</v>
      </c>
      <c r="MU352" t="str">
        <v>Tumble Per Note 2</v>
      </c>
    </row>
    <row r="353" spans="1:359">
      <c r="A353" t="s">
        <v>1191</v>
      </c>
      <c r="C353" s="74" t="str" cm="1">
        <f t="array" ref="C353:MU353">TRANSPOSE(_xlfn._xlws.SORT(_xlfn._xlws.FILTER($A$2:$A$499,ISNUMBER(SEARCH('Prt. Lib. &amp; Routine, Table'!L360,$A$2:$A$499)),"not found")))</f>
        <v>.0015 T.I.R. MAX</v>
      </c>
      <c r="D353" t="str">
        <v>.002 MAX ROOT RADIUS</v>
      </c>
      <c r="E353" t="str">
        <v>.012 BLUNT END</v>
      </c>
      <c r="F353" t="str">
        <v>.015 MAX</v>
      </c>
      <c r="G353" t="str">
        <v>.016 T.S.C.</v>
      </c>
      <c r="H353" t="str">
        <v>.017 BASIC</v>
      </c>
      <c r="I353" t="str">
        <v>.021 PITCH</v>
      </c>
      <c r="J353" t="str">
        <v>.022 BLUNT START</v>
      </c>
      <c r="K353" t="str">
        <v>.025 BASIC</v>
      </c>
      <c r="L353" t="str">
        <v>.035 BASIC</v>
      </c>
      <c r="M353" t="str">
        <v>.043 T.S.C</v>
      </c>
      <c r="N353" t="str">
        <v>.053 T.S.C.</v>
      </c>
      <c r="O353" t="str">
        <v>.060 HEX DEPTH</v>
      </c>
      <c r="P353" t="str">
        <v>.060 PITCH</v>
      </c>
      <c r="Q353" t="str">
        <v>.061 BASIC</v>
      </c>
      <c r="R353" t="str">
        <v>.07 HEX</v>
      </c>
      <c r="S353" t="str">
        <v>.070 HEX DEPTH</v>
      </c>
      <c r="T353" t="str">
        <v>.082 DRILL</v>
      </c>
      <c r="U353" t="str">
        <v>.082 DRILL DEPTH</v>
      </c>
      <c r="V353" t="str">
        <v>.094 HEX</v>
      </c>
      <c r="W353" t="str">
        <v>.115 T.S.C.</v>
      </c>
      <c r="X353" t="str">
        <v>.1195 / .1243 MAJOR DIAMETER</v>
      </c>
      <c r="Y353" t="str">
        <v>.1250 HEX</v>
      </c>
      <c r="Z353" t="str">
        <v>.157 MINOR DIAMETER</v>
      </c>
      <c r="AA353" t="str">
        <v>.172 FULL THD DEPTH</v>
      </c>
      <c r="AB353" t="str">
        <v>.172 MAJOR DIAMETER</v>
      </c>
      <c r="AC353" t="str">
        <v>.180 MIN DEPTH FULL THRD</v>
      </c>
      <c r="AD353" t="str">
        <v>.183 Ceter Line Thread Dwell</v>
      </c>
      <c r="AE353" t="str">
        <v>.208 MAX THRD DEPTH</v>
      </c>
      <c r="AF353" t="str">
        <v>.218 BOTTOM HALF OF SLOT</v>
      </c>
      <c r="AG353" t="str">
        <v>.261 BASIC</v>
      </c>
      <c r="AH353" t="str">
        <v>.314 T.S.C.</v>
      </c>
      <c r="AI353" t="str">
        <v>.315 BASIC</v>
      </c>
      <c r="AJ353" t="str">
        <v>.329 MINOR Ø</v>
      </c>
      <c r="AK353" t="str">
        <v>.330 BASIC</v>
      </c>
      <c r="AL353" t="str">
        <v>.35 TO TANGENT POINT</v>
      </c>
      <c r="AM353" t="str">
        <v>.375 MAJOR Ø</v>
      </c>
      <c r="AN353" t="str">
        <v>.390 BASIC</v>
      </c>
      <c r="AO353" t="str">
        <v>.440 BASIC</v>
      </c>
      <c r="AP353" t="str">
        <v>.64/.96 HIGH=Pass</v>
      </c>
      <c r="AQ353" t="str">
        <v>0.012 MAX</v>
      </c>
      <c r="AR353" t="str">
        <v>0.015 MAX</v>
      </c>
      <c r="AS353" t="str">
        <v>0.05 Per Note 2</v>
      </c>
      <c r="AT353" t="str">
        <v>0.500 PULLOUT ZONE</v>
      </c>
      <c r="AU353" t="str">
        <v>10-32 UNF-2A</v>
      </c>
      <c r="AV353" t="str">
        <v>12-28 UNF-2B</v>
      </c>
      <c r="AW353" t="str">
        <v>2.87 BASIC</v>
      </c>
      <c r="AX353" t="str">
        <v>2-56 UNC 2B 2 STARTS</v>
      </c>
      <c r="AY353" t="str">
        <v>3 LEAD THREAD</v>
      </c>
      <c r="AZ353" t="str">
        <v>32µIN Max</v>
      </c>
      <c r="BA353" t="str">
        <v>5/16"-24 UNF-2A</v>
      </c>
      <c r="BB353" t="str">
        <v>5/16-18 UNC 2A</v>
      </c>
      <c r="BC353" t="str">
        <v>5-44 UNF-2A</v>
      </c>
      <c r="BD353" t="str">
        <v>6-16µIN</v>
      </c>
      <c r="BE353" t="str">
        <v>65° BLEND</v>
      </c>
      <c r="BF353" t="str">
        <v>7.45 Top of Ball to Face</v>
      </c>
      <c r="BG353" t="str">
        <v>7/16-28 UNEF 2B</v>
      </c>
      <c r="BH353" t="str">
        <v>7/16-28-UNEF-2A</v>
      </c>
      <c r="BI353" t="str">
        <v>Alignment Per Note 3</v>
      </c>
      <c r="BJ353" t="str">
        <v>ANODIZE (SEE CHART)</v>
      </c>
      <c r="BK353" t="str">
        <v>ANODIZE AQUA Per Note 3</v>
      </c>
      <c r="BL353" t="str">
        <v>ANODIZE BOTTOM PORTION</v>
      </c>
      <c r="BM353" t="str">
        <v>ANODIZE COLOR AQUA</v>
      </c>
      <c r="BN353" t="str">
        <v>ANODIZE COLOR GREEN DWG NOTE 4</v>
      </c>
      <c r="BO353" t="str">
        <v>ANODIZE COLOR LIGHT BLUE</v>
      </c>
      <c r="BP353" t="str">
        <v>ANODIZE GREEN Per Note 2</v>
      </c>
      <c r="BQ353" t="str">
        <v>ANODIZE GREY, Per Note 1</v>
      </c>
      <c r="BR353" t="str">
        <v>ANODIZE MAGENTA</v>
      </c>
      <c r="BS353" t="str">
        <v>Anodize Per note 3</v>
      </c>
      <c r="BT353" t="str">
        <v>Anodize Per Note 4</v>
      </c>
      <c r="BU353" t="str">
        <v>ANODIZE SEAFOAM</v>
      </c>
      <c r="BV353" t="str">
        <v>Balloon 11 Symmetry</v>
      </c>
      <c r="BW353" t="str">
        <v>Balloon 12 Symmetry</v>
      </c>
      <c r="BX353" t="str">
        <v>Balloon 13 Hole Centered</v>
      </c>
      <c r="BY353" t="str">
        <v>Balloon 13 Symmerty</v>
      </c>
      <c r="BZ353" t="str">
        <v>Balloon 2 Symmetry</v>
      </c>
      <c r="CA353" t="str">
        <v>Balloon 21 CENTERED</v>
      </c>
      <c r="CB353" t="str">
        <v>Balloon 29 Symmetry</v>
      </c>
      <c r="CC353" t="str">
        <v>Balloon 3 Symmetry</v>
      </c>
      <c r="CD353" t="str">
        <v>Balloon 4 Symmetry</v>
      </c>
      <c r="CE353" t="str">
        <v>Balloon 5 blend to SØ .340</v>
      </c>
      <c r="CF353" t="str">
        <v>Balloon 5 Symmetry</v>
      </c>
      <c r="CG353" t="str">
        <v>Balloon 6 Centered</v>
      </c>
      <c r="CH353" t="str">
        <v>Balloon 9 Function Check</v>
      </c>
      <c r="CI353" t="str">
        <v>Balloon 9 Symmerty</v>
      </c>
      <c r="CJ353" t="str">
        <v>Balloons 2 &amp; 17 Symmetry |.001|A|</v>
      </c>
      <c r="CK353" t="str">
        <v>Basic Ø 3.6</v>
      </c>
      <c r="CL353" t="str">
        <v>BEAD BLAST</v>
      </c>
      <c r="CM353" t="str">
        <v>BLAST ALUMINUM OXIDE</v>
      </c>
      <c r="CN353" t="str">
        <v>Blast Note 2</v>
      </c>
      <c r="CO353" t="str">
        <v xml:space="preserve">BLAST Per Note 1 </v>
      </c>
      <c r="CP353" t="str">
        <v>BLAST Per Note 2</v>
      </c>
      <c r="CQ353" t="str">
        <v>BLAST Per Note 3</v>
      </c>
      <c r="CR353" t="str">
        <v>BLAST Per Note 4</v>
      </c>
      <c r="CS353" t="str">
        <v>BLAST Per Note 8</v>
      </c>
      <c r="CT353" t="str">
        <v>BLAST Per Traveler, MATT FINISH</v>
      </c>
      <c r="CU353" t="str">
        <v>BLAST WITH 16 GRIT ALUMINUM OXIDE</v>
      </c>
      <c r="CV353" t="str">
        <v>BLAST, Uniform Finish Per Note 3</v>
      </c>
      <c r="CW353" t="str">
        <v>BREAK EDGE</v>
      </c>
      <c r="CX353" t="str">
        <v>BREAK EDGE .014</v>
      </c>
      <c r="CY353" t="str">
        <v>BREAK EDGES Note 2</v>
      </c>
      <c r="CZ353" t="str">
        <v>BREAK SHARP Per Note 1</v>
      </c>
      <c r="DA353" t="str">
        <v>BREAK SHARPS Per Note 1</v>
      </c>
      <c r="DB353" t="str">
        <v>CE 2729</v>
      </c>
      <c r="DC353" t="str">
        <v>CE Logo per Note 3</v>
      </c>
      <c r="DD353" t="str">
        <v>CE MARK</v>
      </c>
      <c r="DE353" t="str">
        <v>Chips/Debris Removed</v>
      </c>
      <c r="DF353" t="str">
        <v>Coat Per Note 2</v>
      </c>
      <c r="DG353" t="str">
        <v>C-Sink Ø .155</v>
      </c>
      <c r="DH353" t="str">
        <v>C-Sink Ø5.2</v>
      </c>
      <c r="DI353" t="str">
        <v>Deburred</v>
      </c>
      <c r="DJ353" t="str">
        <v>DIM "A" NoGo</v>
      </c>
      <c r="DK353" t="str">
        <v>DIM "A" NoGo Hexalobe</v>
      </c>
      <c r="DL353" t="str">
        <v>EDGE BREAK</v>
      </c>
      <c r="DM353" t="str">
        <v>EDGE BREAK MIN R.004, MAX R.010</v>
      </c>
      <c r="DN353" t="str">
        <v>Edge Break per Note 1</v>
      </c>
      <c r="DO353" t="str">
        <v>ELECTROPOLISH Per Note 1</v>
      </c>
      <c r="DP353" t="str">
        <v>Finish Per Note 3</v>
      </c>
      <c r="DQ353" t="str">
        <v>FLUTE POSITION Per Note 3</v>
      </c>
      <c r="DR353" t="str">
        <v>FULL R</v>
      </c>
      <c r="DS353" t="str">
        <v>FULL RADIUS</v>
      </c>
      <c r="DT353" t="str">
        <v xml:space="preserve">FULL RADIUS </v>
      </c>
      <c r="DU353" t="str">
        <v>Function Check  (.2340 .2360 FULL)</v>
      </c>
      <c r="DV353" t="str">
        <v>FUNCTIONAL  HEXALOBE</v>
      </c>
      <c r="DW353" t="str">
        <v>GLASS BEAD Per Note 3</v>
      </c>
      <c r="DX353" t="str">
        <v>Globus Logo per Note 3</v>
      </c>
      <c r="DY353" t="str">
        <v>Gold Anodized Color</v>
      </c>
      <c r="DZ353" t="str">
        <v>Green Anodized Color</v>
      </c>
      <c r="EA353" t="str">
        <v>GRIT BLAST Per Note 3</v>
      </c>
      <c r="EB353" t="str">
        <v>Grit Blast Per Note 4</v>
      </c>
      <c r="EC353" t="str">
        <v>GRIT BLAST, DWG NOTE 3</v>
      </c>
      <c r="ED353" t="str">
        <v>HEX MINOR Ø.1292</v>
      </c>
      <c r="EE353" t="str">
        <v xml:space="preserve">HEXALOBE </v>
      </c>
      <c r="EF353" t="str">
        <v>HEXALOBE FUNCTION</v>
      </c>
      <c r="EG353" t="str">
        <v>Hexalobe Minor</v>
      </c>
      <c r="EH353" t="str">
        <v>Hexalobe NV-30</v>
      </c>
      <c r="EI353" t="str">
        <v>HEXALOBE ORIENTATION</v>
      </c>
      <c r="EJ353" t="str">
        <v>Inspect per operation 30 comments</v>
      </c>
      <c r="EK353" t="str">
        <v>INT / EXT CORNERS: R.002 TO R.010</v>
      </c>
      <c r="EL353" t="str">
        <v>INT /EXT CORNERS R.05 TO R.03</v>
      </c>
      <c r="EM353" t="str">
        <v>John is a Geek</v>
      </c>
      <c r="EN353" t="str">
        <v>LASER ETCH</v>
      </c>
      <c r="EO353" t="str">
        <v>Laser Etch Per Note 7</v>
      </c>
      <c r="EP353" t="str">
        <v xml:space="preserve">LASER MARK "CE" DWG NOTE 10 </v>
      </c>
      <c r="EQ353" t="str">
        <v>Laser Mark "P1-15004-08", Per Note 3</v>
      </c>
      <c r="ER353" t="str">
        <v>Laser Mark "P2-15004-08", Per Note 3</v>
      </c>
      <c r="ES353" t="str">
        <v>Laser Mark "P3-15004-08", Per Note 3</v>
      </c>
      <c r="ET353" t="str">
        <v>Laser Mark "P4-15004-08", Per Note 3</v>
      </c>
      <c r="EU353" t="str">
        <v xml:space="preserve">LASER MARK LOGO DWG NOTE 9 </v>
      </c>
      <c r="EV353" t="str">
        <v xml:space="preserve">LASER MARK LOT NUMBER DWG NOTE 8 </v>
      </c>
      <c r="EW353" t="str">
        <v>Laser Mark Lot, Per Note 3</v>
      </c>
      <c r="EX353" t="str">
        <v xml:space="preserve">LASER MARK PART NUMBER DWG NOTE 8 </v>
      </c>
      <c r="EY353" t="str">
        <v>LASER: 13000000</v>
      </c>
      <c r="EZ353" t="str">
        <v>LASER: CE 2797</v>
      </c>
      <c r="FA353" t="str">
        <v>LASER: LOGO</v>
      </c>
      <c r="FB353" t="str">
        <v xml:space="preserve">LASER: Lot # Per RE-75-001 </v>
      </c>
      <c r="FC353" t="str">
        <v>LAST THREAD</v>
      </c>
      <c r="FD353" t="str">
        <v>LEAD .0625</v>
      </c>
      <c r="FE353" t="str">
        <v>LOGO</v>
      </c>
      <c r="FF353" t="str">
        <v>Lot (Control) Number per Note 3</v>
      </c>
      <c r="FG353" t="str">
        <v>LOT NO.</v>
      </c>
      <c r="FH353" t="str">
        <v>LOT NUMBER</v>
      </c>
      <c r="FI353" t="str">
        <v>LOT NUMBER PER NUVASIVE SOP 9002007</v>
      </c>
      <c r="FJ353" t="str">
        <v>M 4X 0.5 - 6G - 0.063R - LH</v>
      </c>
      <c r="FK353" t="str">
        <v>M4 X 0.5 - 6G - 0.063R</v>
      </c>
      <c r="FL353" t="str">
        <v>M4 X 0.5 - 6G - 0.063R - LH</v>
      </c>
      <c r="FM353" t="str">
        <v>M4.5 X .75 6g</v>
      </c>
      <c r="FN353" t="str">
        <v>M4.5 X 0.75 6g</v>
      </c>
      <c r="FO353" t="str">
        <v>M5x0.8-6g</v>
      </c>
      <c r="FP353" t="str">
        <v xml:space="preserve">M5x0.8-6g </v>
      </c>
      <c r="FQ353" t="str">
        <v>M6 X .75 6g</v>
      </c>
      <c r="FR353" t="str">
        <v>M6 X 0.75-6g</v>
      </c>
      <c r="FS353" t="str">
        <v>M6 X0.75 - 6g</v>
      </c>
      <c r="FT353" t="str">
        <v>M6X0.75 - 6H</v>
      </c>
      <c r="FU353" t="str">
        <v>M7 X 1.00 6g THREAD</v>
      </c>
      <c r="FV353" t="str">
        <v>M7X1.00 6g THREAD</v>
      </c>
      <c r="FW353" t="str">
        <v>M7X1.00 6h THREAD</v>
      </c>
      <c r="FX353" t="str">
        <v>Magenta Anodized Color</v>
      </c>
      <c r="FY353" t="str">
        <v>MAJOR Ø .380</v>
      </c>
      <c r="FZ353" t="str">
        <v>MAJORØ</v>
      </c>
      <c r="GA353" t="str">
        <v>MATT FINISH Per Note 3</v>
      </c>
      <c r="GB353" t="str">
        <v>MATT FINISH Per Traveler</v>
      </c>
      <c r="GC353" t="str">
        <v>MATTE FINISH</v>
      </c>
      <c r="GD353" t="str">
        <v>MATTE FINISH DWG NOTE 3</v>
      </c>
      <c r="GE353" t="str">
        <v>MATTE FINISH Note 3</v>
      </c>
      <c r="GF353" t="str">
        <v>Matte Finish Per Note 3</v>
      </c>
      <c r="GG353" t="str">
        <v>MATTE FINISH SIZE 10 GLASS BEAD</v>
      </c>
      <c r="GH353" t="str">
        <v>MAX ROOT RADIUS</v>
      </c>
      <c r="GI353" t="str">
        <v xml:space="preserve">Mill Profile Centered </v>
      </c>
      <c r="GJ353" t="str">
        <v>Minor Ø Unconstrained Check</v>
      </c>
      <c r="GK353" t="str">
        <v>MINOR Ø.1336</v>
      </c>
      <c r="GL353" t="str">
        <v>NO ANODIZE Per note 8</v>
      </c>
      <c r="GM353" t="str">
        <v>NO ANODIZE Per note 9</v>
      </c>
      <c r="GN353" t="str">
        <v>No Nicks, Scratches, Tool Marks, etc.</v>
      </c>
      <c r="GO353" t="str">
        <v>No Nicks,Scratches,Tool Marks,etc.</v>
      </c>
      <c r="GP353" t="str">
        <v>NO TOOL MARKS</v>
      </c>
      <c r="GQ353" t="str">
        <v>NOTE 3 THREAD RELIEF</v>
      </c>
      <c r="GR353" t="str">
        <v>NV-27 FUNC.</v>
      </c>
      <c r="GS353" t="str">
        <v>NV-30 DIM A</v>
      </c>
      <c r="GT353" t="str">
        <v>NV-30 DIM B</v>
      </c>
      <c r="GU353" t="str">
        <v>NV-30 DIM F</v>
      </c>
      <c r="GV353" t="str">
        <v>Ø .1250 HEX</v>
      </c>
      <c r="GW353" t="str">
        <v>Ø 9.4 MAJOR</v>
      </c>
      <c r="GX353" t="str">
        <v>Ø.096 MAX PILOT HOLE</v>
      </c>
      <c r="GY353" t="str">
        <v>Ø.125 THRU</v>
      </c>
      <c r="GZ353" t="str">
        <v>Ø.205 COUNTERSINK</v>
      </c>
      <c r="HA353" t="str">
        <v>Ø.260 T.S.C.</v>
      </c>
      <c r="HB353" t="str">
        <v>Ø.500 BASIC</v>
      </c>
      <c r="HC353" t="str">
        <v xml:space="preserve">OVAL CENTERED </v>
      </c>
      <c r="HD353" t="str">
        <v>PART NO. 15100</v>
      </c>
      <c r="HE353" t="str">
        <v>PART NUMBER 13100000</v>
      </c>
      <c r="HF353" t="str">
        <v>PART NUMBER 13600000</v>
      </c>
      <c r="HG353" t="str">
        <v>Part Number per Note 3</v>
      </c>
      <c r="HH353" t="str">
        <v>PD 5/16-18 UNC 2A</v>
      </c>
      <c r="HI353" t="str">
        <v>Perp.|0.05|A|</v>
      </c>
      <c r="HJ353" t="str">
        <v>PILOT THRU HOLE PRESENT</v>
      </c>
      <c r="HK353" t="str">
        <v>PITCH .060</v>
      </c>
      <c r="HL353" t="str">
        <v>Profile |.001|A|</v>
      </c>
      <c r="HM353" t="str">
        <v>Profile |.0015 | A | X-Y</v>
      </c>
      <c r="HN353" t="str">
        <v>Profile |.002| |A|B| X-Y</v>
      </c>
      <c r="HO353" t="str">
        <v>Profile |.002|A|B|</v>
      </c>
      <c r="HP353" t="str">
        <v>Profile |.002|A|B| X-Y</v>
      </c>
      <c r="HQ353" t="str">
        <v>Profile:|010|A|B|C|</v>
      </c>
      <c r="HR353" t="str">
        <v>Profile| .002| A|B|</v>
      </c>
      <c r="HS353" t="str">
        <v>Profile|.001|</v>
      </c>
      <c r="HT353" t="str">
        <v>Profile|.001|A|</v>
      </c>
      <c r="HU353" t="str">
        <v>Profile|.001|A|B|</v>
      </c>
      <c r="HV353" t="str">
        <v xml:space="preserve">Profile|.001|A|B| A&lt;-&gt;B </v>
      </c>
      <c r="HW353" t="str">
        <v>Profile|.001|A|B| C&lt;-&gt;D</v>
      </c>
      <c r="HX353" t="str">
        <v>Profile|.001|A|B| L-M</v>
      </c>
      <c r="HY353" t="str">
        <v>Profile|.001|A|B| P-Q</v>
      </c>
      <c r="HZ353" t="str">
        <v>Profile|.001|A|B|C&lt;-&gt;D</v>
      </c>
      <c r="IA353" t="str">
        <v>Profile|.001|A|C&lt;--&gt;D</v>
      </c>
      <c r="IB353" t="str">
        <v>Profile|.001|A|UNILATERAL</v>
      </c>
      <c r="IC353" t="str">
        <v>Profile|.001|C|</v>
      </c>
      <c r="ID353" t="str">
        <v>Profile|.0012|D1|</v>
      </c>
      <c r="IE353" t="str">
        <v>Profile|.0015| A-B UNI.</v>
      </c>
      <c r="IF353" t="str">
        <v>Profile|.0015| UNI.</v>
      </c>
      <c r="IG353" t="str">
        <v>Profile|.0015|A| X-Y</v>
      </c>
      <c r="IH353" t="str">
        <v>Profile|.0015|E|F|</v>
      </c>
      <c r="II353" t="str">
        <v>Profile|.0016|B|D|</v>
      </c>
      <c r="IJ353" t="str">
        <v>Profile|.002(U).000|A|</v>
      </c>
      <c r="IK353" t="str">
        <v>Profile|.002|</v>
      </c>
      <c r="IL353" t="str">
        <v>Profile|.002|A</v>
      </c>
      <c r="IM353" t="str">
        <v>Profile|.002|A|</v>
      </c>
      <c r="IN353" t="str">
        <v>Profile|.002|A|B|</v>
      </c>
      <c r="IO353" t="str">
        <v xml:space="preserve">Profile|.002|A|B| A&lt;-&gt;B </v>
      </c>
      <c r="IP353" t="str">
        <v>Profile|.002|A|B| C&lt;-&gt;D</v>
      </c>
      <c r="IQ353" t="str">
        <v>Profile|.002|A|B| X-Y</v>
      </c>
      <c r="IR353" t="str">
        <v>Profile|.002|A|B|C|X-Y</v>
      </c>
      <c r="IS353" t="str">
        <v>Profile|.002|A|B|X&lt;--&gt;Y</v>
      </c>
      <c r="IT353" t="str">
        <v>Profile|.002|A|B|X-Y</v>
      </c>
      <c r="IU353" t="str">
        <v>Profile|.002|A|C|</v>
      </c>
      <c r="IV353" t="str">
        <v>Profile|.002|C|A|</v>
      </c>
      <c r="IW353" t="str">
        <v>Profile|.002|C|B|</v>
      </c>
      <c r="IX353" t="str">
        <v>Profile|.0020|</v>
      </c>
      <c r="IY353" t="str">
        <v>Profile|.003|A|</v>
      </c>
      <c r="IZ353" t="str">
        <v>Profile|.003|A|B|C| Uni.</v>
      </c>
      <c r="JA353" t="str">
        <v>Profile|.003|E|F|</v>
      </c>
      <c r="JB353" t="str">
        <v>Profile|.004(U) .003|A|B|C|</v>
      </c>
      <c r="JC353" t="str">
        <v>Profile|.004|A| UNI.</v>
      </c>
      <c r="JD353" t="str">
        <v>Profile|.005|A|C|</v>
      </c>
      <c r="JE353" t="str">
        <v>Profile|.005|A|C|A&lt;--&gt;B, C&lt;--&gt;D</v>
      </c>
      <c r="JF353" t="str">
        <v>Profile|.005|A|D| A-B UNI.</v>
      </c>
      <c r="JG353" t="str">
        <v>Profile|.005|A|D| UNI.</v>
      </c>
      <c r="JH353" t="str">
        <v>Profile|.010|A|B|</v>
      </c>
      <c r="JI353" t="str">
        <v>Profile|.010|A|B|C|</v>
      </c>
      <c r="JJ353" t="str">
        <v>Profile|.03|A|</v>
      </c>
      <c r="JK353" t="str">
        <v>Profile|.05|A|B|</v>
      </c>
      <c r="JL353" t="str">
        <v>Profile|0.03|</v>
      </c>
      <c r="JM353" t="str">
        <v>Profile|0.03|A|</v>
      </c>
      <c r="JN353" t="str">
        <v>Profile|0.03|A|B|</v>
      </c>
      <c r="JO353" t="str">
        <v>Profile|0.05{A|C|</v>
      </c>
      <c r="JP353" t="str">
        <v>Profile|0.05|A|B|</v>
      </c>
      <c r="JQ353" t="str">
        <v>Profile|0.05|E|</v>
      </c>
      <c r="JR353" t="str">
        <v>Profile|0.05|E|F|</v>
      </c>
      <c r="JS353" t="str">
        <v>Profile|0.06|A|C|</v>
      </c>
      <c r="JT353" t="str">
        <v>Profile|0.1|A|A|</v>
      </c>
      <c r="JU353" t="str">
        <v>Profile|0.1|D1|</v>
      </c>
      <c r="JV353" t="str">
        <v>Profile|A|B|C|</v>
      </c>
      <c r="JW353" t="str">
        <v>Proile|.002|A|B|J-K</v>
      </c>
      <c r="JX353" t="str">
        <v>P-Thread Form</v>
      </c>
      <c r="JY353" t="str">
        <v>R  FULL RADIUS</v>
      </c>
      <c r="JZ353" t="str">
        <v>R.001/.006</v>
      </c>
      <c r="KA353" t="str">
        <v>R.003 MAX</v>
      </c>
      <c r="KB353" t="str">
        <v>R.005 MAX</v>
      </c>
      <c r="KC353" t="str">
        <v>R.030</v>
      </c>
      <c r="KD353" t="str">
        <v>R.25 MAX</v>
      </c>
      <c r="KE353" t="str">
        <v>R1.33 BASIC</v>
      </c>
      <c r="KF353" t="str">
        <v>R3.3</v>
      </c>
      <c r="KG353" t="str">
        <v>Ra 1.6 MAX</v>
      </c>
      <c r="KH353" t="str">
        <v>RAD @ FACE &amp; OD CHAMFER</v>
      </c>
      <c r="KI353" t="str">
        <v>RAD. @ ID &amp; BACK FACE</v>
      </c>
      <c r="KJ353" t="str">
        <v>RAD. @ OD &amp; BACK FACE</v>
      </c>
      <c r="KK353" t="str">
        <v>REMOVE SHRP EDGES .005 MAX</v>
      </c>
      <c r="KL353" t="str">
        <v>ROD SLOT CENTERED</v>
      </c>
      <c r="KM353" t="str">
        <v>SHARP OKAY</v>
      </c>
      <c r="KN353" t="str">
        <v>Slot Centered</v>
      </c>
      <c r="KO353" t="str">
        <v>SLOT WIDTH</v>
      </c>
      <c r="KP353" t="str">
        <v>Surface Finish Per Note 1</v>
      </c>
      <c r="KQ353" t="str">
        <v>Symmerty Balloon A_6</v>
      </c>
      <c r="KR353" t="str">
        <v>T27 HEXALOBE Per Note 1</v>
      </c>
      <c r="KS353" t="str">
        <v>T27 TORX</v>
      </c>
      <c r="KT353" t="str">
        <v>THRD DEPTH</v>
      </c>
      <c r="KU353" t="str">
        <v>Thread Form Per Note 3</v>
      </c>
      <c r="KV353" t="str">
        <v>THREAD INTO ROD SLOT</v>
      </c>
      <c r="KW353" t="str">
        <v>Thread Timed Print Note 6</v>
      </c>
      <c r="KX353" t="str">
        <v>TOOL MISMATCH PERMISSIBLE</v>
      </c>
      <c r="KY353" t="str">
        <v>Tot. Runout|Ø.002|C|</v>
      </c>
      <c r="KZ353" t="str">
        <v>Total Runout|.002|E|</v>
      </c>
      <c r="LA353" t="str">
        <v>TRIPLE LEAD THREAD</v>
      </c>
      <c r="LB353" t="str">
        <v>True Pos. |.001 (M)|A|</v>
      </c>
      <c r="LC353" t="str">
        <v>True Pos. |.002(M)|A|B|</v>
      </c>
      <c r="LD353" t="str">
        <v>True Pos. |.002|</v>
      </c>
      <c r="LE353" t="str">
        <v>True Pos. |.002|A|</v>
      </c>
      <c r="LF353" t="str">
        <v>True Pos. |.002|A|B|</v>
      </c>
      <c r="LG353" t="str">
        <v>True Pos. |.004|A|C|B|</v>
      </c>
      <c r="LH353" t="str">
        <v>True Pos. |.005(M)|A|B|</v>
      </c>
      <c r="LI353" t="str">
        <v>True Pos.|.000(L)|A|D|</v>
      </c>
      <c r="LJ353" t="str">
        <v>True Pos.|.000(M)|A|</v>
      </c>
      <c r="LK353" t="str">
        <v>True Pos.|.001(M)|A|</v>
      </c>
      <c r="LL353" t="str">
        <v>True Pos.|.001|B|</v>
      </c>
      <c r="LM353" t="str">
        <v>True Pos.|.001|E|</v>
      </c>
      <c r="LN353" t="str">
        <v>True Pos.|.002|A|</v>
      </c>
      <c r="LO353" t="str">
        <v>True Pos.|.002|B|</v>
      </c>
      <c r="LP353" t="str">
        <v>True Pos.|.002|C|</v>
      </c>
      <c r="LQ353" t="str">
        <v>True Pos.|.002|D1|</v>
      </c>
      <c r="LR353" t="str">
        <v>True Pos.|.002|D1|D2|</v>
      </c>
      <c r="LS353" t="str">
        <v>True Pos.|.05|A|</v>
      </c>
      <c r="LT353" t="str">
        <v>True Pos.|.1|A|B|C|</v>
      </c>
      <c r="LU353" t="str">
        <v>True Pos.|.13|A</v>
      </c>
      <c r="LV353" t="str">
        <v>True Pos.|0.05|A|</v>
      </c>
      <c r="LW353" t="str">
        <v>True Pos.|0.1|A|B|C|</v>
      </c>
      <c r="LX353" t="str">
        <v>True Pos.|0.13|A|</v>
      </c>
      <c r="LY353" t="str">
        <v>True Pos.|Ø.000(M)|A|</v>
      </c>
      <c r="LZ353" t="str">
        <v>True Pos.|Ø.000(M)|B|</v>
      </c>
      <c r="MA353" t="str">
        <v>True Pos.|Ø.001(M)|A(M)|</v>
      </c>
      <c r="MB353" t="str">
        <v>True Pos.|Ø.001(M)|A|</v>
      </c>
      <c r="MC353" t="str">
        <v>True Pos.|Ø.001|A|</v>
      </c>
      <c r="MD353" t="str">
        <v>True Pos.|Ø.001|C|</v>
      </c>
      <c r="ME353" t="str">
        <v>True Pos.|Ø.002(S)|A(S)|</v>
      </c>
      <c r="MF353" t="str">
        <v>True Pos.|Ø.002|A|</v>
      </c>
      <c r="MG353" t="str">
        <v>True Pos.|Ø.002|B|</v>
      </c>
      <c r="MH353" t="str">
        <v>True Pos.|Ø.002|C|</v>
      </c>
      <c r="MI353" t="str">
        <v>True Pos.|Ø.03(M)|A|</v>
      </c>
      <c r="MJ353" t="str">
        <v>True Pos.|Ø0.03(M)|A|</v>
      </c>
      <c r="MK353" t="str">
        <v>True Pos.|Ø0.05(L)|D|B|</v>
      </c>
      <c r="ML353" t="str">
        <v>True Pos.|Ø0.05|A|</v>
      </c>
      <c r="MM353" t="str">
        <v>True Pos.|Ø0.05|D|</v>
      </c>
      <c r="MN353" t="str">
        <v>True Pos.|Ø0.05|E|</v>
      </c>
      <c r="MO353" t="str">
        <v>True Pos.|Ø0.05|E|B|</v>
      </c>
      <c r="MP353" t="str">
        <v>True Pos.|SØ0.03|C|B|</v>
      </c>
      <c r="MQ353" t="str">
        <v>True Position|.002|A|B|</v>
      </c>
      <c r="MR353" t="str">
        <v>True. Pos.|Ø.001(M)|A|</v>
      </c>
      <c r="MS353" t="str">
        <v>True. Pps.|0.05|A|</v>
      </c>
      <c r="MT353" t="str">
        <v>Tumble Per Note 1</v>
      </c>
      <c r="MU353" t="str">
        <v>Tumble Per Note 2</v>
      </c>
    </row>
    <row r="354" spans="1:359">
      <c r="A354" t="s">
        <v>1192</v>
      </c>
      <c r="C354" s="74" t="str" cm="1">
        <f t="array" ref="C354:MU354">TRANSPOSE(_xlfn._xlws.SORT(_xlfn._xlws.FILTER($A$2:$A$499,ISNUMBER(SEARCH('Prt. Lib. &amp; Routine, Table'!L361,$A$2:$A$499)),"not found")))</f>
        <v>.0015 T.I.R. MAX</v>
      </c>
      <c r="D354" t="str">
        <v>.002 MAX ROOT RADIUS</v>
      </c>
      <c r="E354" t="str">
        <v>.012 BLUNT END</v>
      </c>
      <c r="F354" t="str">
        <v>.015 MAX</v>
      </c>
      <c r="G354" t="str">
        <v>.016 T.S.C.</v>
      </c>
      <c r="H354" t="str">
        <v>.017 BASIC</v>
      </c>
      <c r="I354" t="str">
        <v>.021 PITCH</v>
      </c>
      <c r="J354" t="str">
        <v>.022 BLUNT START</v>
      </c>
      <c r="K354" t="str">
        <v>.025 BASIC</v>
      </c>
      <c r="L354" t="str">
        <v>.035 BASIC</v>
      </c>
      <c r="M354" t="str">
        <v>.043 T.S.C</v>
      </c>
      <c r="N354" t="str">
        <v>.053 T.S.C.</v>
      </c>
      <c r="O354" t="str">
        <v>.060 HEX DEPTH</v>
      </c>
      <c r="P354" t="str">
        <v>.060 PITCH</v>
      </c>
      <c r="Q354" t="str">
        <v>.061 BASIC</v>
      </c>
      <c r="R354" t="str">
        <v>.07 HEX</v>
      </c>
      <c r="S354" t="str">
        <v>.070 HEX DEPTH</v>
      </c>
      <c r="T354" t="str">
        <v>.082 DRILL</v>
      </c>
      <c r="U354" t="str">
        <v>.082 DRILL DEPTH</v>
      </c>
      <c r="V354" t="str">
        <v>.094 HEX</v>
      </c>
      <c r="W354" t="str">
        <v>.115 T.S.C.</v>
      </c>
      <c r="X354" t="str">
        <v>.1195 / .1243 MAJOR DIAMETER</v>
      </c>
      <c r="Y354" t="str">
        <v>.1250 HEX</v>
      </c>
      <c r="Z354" t="str">
        <v>.157 MINOR DIAMETER</v>
      </c>
      <c r="AA354" t="str">
        <v>.172 FULL THD DEPTH</v>
      </c>
      <c r="AB354" t="str">
        <v>.172 MAJOR DIAMETER</v>
      </c>
      <c r="AC354" t="str">
        <v>.180 MIN DEPTH FULL THRD</v>
      </c>
      <c r="AD354" t="str">
        <v>.183 Ceter Line Thread Dwell</v>
      </c>
      <c r="AE354" t="str">
        <v>.208 MAX THRD DEPTH</v>
      </c>
      <c r="AF354" t="str">
        <v>.218 BOTTOM HALF OF SLOT</v>
      </c>
      <c r="AG354" t="str">
        <v>.261 BASIC</v>
      </c>
      <c r="AH354" t="str">
        <v>.314 T.S.C.</v>
      </c>
      <c r="AI354" t="str">
        <v>.315 BASIC</v>
      </c>
      <c r="AJ354" t="str">
        <v>.329 MINOR Ø</v>
      </c>
      <c r="AK354" t="str">
        <v>.330 BASIC</v>
      </c>
      <c r="AL354" t="str">
        <v>.35 TO TANGENT POINT</v>
      </c>
      <c r="AM354" t="str">
        <v>.375 MAJOR Ø</v>
      </c>
      <c r="AN354" t="str">
        <v>.390 BASIC</v>
      </c>
      <c r="AO354" t="str">
        <v>.440 BASIC</v>
      </c>
      <c r="AP354" t="str">
        <v>.64/.96 HIGH=Pass</v>
      </c>
      <c r="AQ354" t="str">
        <v>0.012 MAX</v>
      </c>
      <c r="AR354" t="str">
        <v>0.015 MAX</v>
      </c>
      <c r="AS354" t="str">
        <v>0.05 Per Note 2</v>
      </c>
      <c r="AT354" t="str">
        <v>0.500 PULLOUT ZONE</v>
      </c>
      <c r="AU354" t="str">
        <v>10-32 UNF-2A</v>
      </c>
      <c r="AV354" t="str">
        <v>12-28 UNF-2B</v>
      </c>
      <c r="AW354" t="str">
        <v>2.87 BASIC</v>
      </c>
      <c r="AX354" t="str">
        <v>2-56 UNC 2B 2 STARTS</v>
      </c>
      <c r="AY354" t="str">
        <v>3 LEAD THREAD</v>
      </c>
      <c r="AZ354" t="str">
        <v>32µIN Max</v>
      </c>
      <c r="BA354" t="str">
        <v>5/16"-24 UNF-2A</v>
      </c>
      <c r="BB354" t="str">
        <v>5/16-18 UNC 2A</v>
      </c>
      <c r="BC354" t="str">
        <v>5-44 UNF-2A</v>
      </c>
      <c r="BD354" t="str">
        <v>6-16µIN</v>
      </c>
      <c r="BE354" t="str">
        <v>65° BLEND</v>
      </c>
      <c r="BF354" t="str">
        <v>7.45 Top of Ball to Face</v>
      </c>
      <c r="BG354" t="str">
        <v>7/16-28 UNEF 2B</v>
      </c>
      <c r="BH354" t="str">
        <v>7/16-28-UNEF-2A</v>
      </c>
      <c r="BI354" t="str">
        <v>Alignment Per Note 3</v>
      </c>
      <c r="BJ354" t="str">
        <v>ANODIZE (SEE CHART)</v>
      </c>
      <c r="BK354" t="str">
        <v>ANODIZE AQUA Per Note 3</v>
      </c>
      <c r="BL354" t="str">
        <v>ANODIZE BOTTOM PORTION</v>
      </c>
      <c r="BM354" t="str">
        <v>ANODIZE COLOR AQUA</v>
      </c>
      <c r="BN354" t="str">
        <v>ANODIZE COLOR GREEN DWG NOTE 4</v>
      </c>
      <c r="BO354" t="str">
        <v>ANODIZE COLOR LIGHT BLUE</v>
      </c>
      <c r="BP354" t="str">
        <v>ANODIZE GREEN Per Note 2</v>
      </c>
      <c r="BQ354" t="str">
        <v>ANODIZE GREY, Per Note 1</v>
      </c>
      <c r="BR354" t="str">
        <v>ANODIZE MAGENTA</v>
      </c>
      <c r="BS354" t="str">
        <v>Anodize Per note 3</v>
      </c>
      <c r="BT354" t="str">
        <v>Anodize Per Note 4</v>
      </c>
      <c r="BU354" t="str">
        <v>ANODIZE SEAFOAM</v>
      </c>
      <c r="BV354" t="str">
        <v>Balloon 11 Symmetry</v>
      </c>
      <c r="BW354" t="str">
        <v>Balloon 12 Symmetry</v>
      </c>
      <c r="BX354" t="str">
        <v>Balloon 13 Hole Centered</v>
      </c>
      <c r="BY354" t="str">
        <v>Balloon 13 Symmerty</v>
      </c>
      <c r="BZ354" t="str">
        <v>Balloon 2 Symmetry</v>
      </c>
      <c r="CA354" t="str">
        <v>Balloon 21 CENTERED</v>
      </c>
      <c r="CB354" t="str">
        <v>Balloon 29 Symmetry</v>
      </c>
      <c r="CC354" t="str">
        <v>Balloon 3 Symmetry</v>
      </c>
      <c r="CD354" t="str">
        <v>Balloon 4 Symmetry</v>
      </c>
      <c r="CE354" t="str">
        <v>Balloon 5 blend to SØ .340</v>
      </c>
      <c r="CF354" t="str">
        <v>Balloon 5 Symmetry</v>
      </c>
      <c r="CG354" t="str">
        <v>Balloon 6 Centered</v>
      </c>
      <c r="CH354" t="str">
        <v>Balloon 9 Function Check</v>
      </c>
      <c r="CI354" t="str">
        <v>Balloon 9 Symmerty</v>
      </c>
      <c r="CJ354" t="str">
        <v>Balloons 2 &amp; 17 Symmetry |.001|A|</v>
      </c>
      <c r="CK354" t="str">
        <v>Basic Ø 3.6</v>
      </c>
      <c r="CL354" t="str">
        <v>BEAD BLAST</v>
      </c>
      <c r="CM354" t="str">
        <v>BLAST ALUMINUM OXIDE</v>
      </c>
      <c r="CN354" t="str">
        <v>Blast Note 2</v>
      </c>
      <c r="CO354" t="str">
        <v xml:space="preserve">BLAST Per Note 1 </v>
      </c>
      <c r="CP354" t="str">
        <v>BLAST Per Note 2</v>
      </c>
      <c r="CQ354" t="str">
        <v>BLAST Per Note 3</v>
      </c>
      <c r="CR354" t="str">
        <v>BLAST Per Note 4</v>
      </c>
      <c r="CS354" t="str">
        <v>BLAST Per Note 8</v>
      </c>
      <c r="CT354" t="str">
        <v>BLAST Per Traveler, MATT FINISH</v>
      </c>
      <c r="CU354" t="str">
        <v>BLAST WITH 16 GRIT ALUMINUM OXIDE</v>
      </c>
      <c r="CV354" t="str">
        <v>BLAST, Uniform Finish Per Note 3</v>
      </c>
      <c r="CW354" t="str">
        <v>BREAK EDGE</v>
      </c>
      <c r="CX354" t="str">
        <v>BREAK EDGE .014</v>
      </c>
      <c r="CY354" t="str">
        <v>BREAK EDGES Note 2</v>
      </c>
      <c r="CZ354" t="str">
        <v>BREAK SHARP Per Note 1</v>
      </c>
      <c r="DA354" t="str">
        <v>BREAK SHARPS Per Note 1</v>
      </c>
      <c r="DB354" t="str">
        <v>CE 2729</v>
      </c>
      <c r="DC354" t="str">
        <v>CE Logo per Note 3</v>
      </c>
      <c r="DD354" t="str">
        <v>CE MARK</v>
      </c>
      <c r="DE354" t="str">
        <v>Chips/Debris Removed</v>
      </c>
      <c r="DF354" t="str">
        <v>Coat Per Note 2</v>
      </c>
      <c r="DG354" t="str">
        <v>C-Sink Ø .155</v>
      </c>
      <c r="DH354" t="str">
        <v>C-Sink Ø5.2</v>
      </c>
      <c r="DI354" t="str">
        <v>Deburred</v>
      </c>
      <c r="DJ354" t="str">
        <v>DIM "A" NoGo</v>
      </c>
      <c r="DK354" t="str">
        <v>DIM "A" NoGo Hexalobe</v>
      </c>
      <c r="DL354" t="str">
        <v>EDGE BREAK</v>
      </c>
      <c r="DM354" t="str">
        <v>EDGE BREAK MIN R.004, MAX R.010</v>
      </c>
      <c r="DN354" t="str">
        <v>Edge Break per Note 1</v>
      </c>
      <c r="DO354" t="str">
        <v>ELECTROPOLISH Per Note 1</v>
      </c>
      <c r="DP354" t="str">
        <v>Finish Per Note 3</v>
      </c>
      <c r="DQ354" t="str">
        <v>FLUTE POSITION Per Note 3</v>
      </c>
      <c r="DR354" t="str">
        <v>FULL R</v>
      </c>
      <c r="DS354" t="str">
        <v>FULL RADIUS</v>
      </c>
      <c r="DT354" t="str">
        <v xml:space="preserve">FULL RADIUS </v>
      </c>
      <c r="DU354" t="str">
        <v>Function Check  (.2340 .2360 FULL)</v>
      </c>
      <c r="DV354" t="str">
        <v>FUNCTIONAL  HEXALOBE</v>
      </c>
      <c r="DW354" t="str">
        <v>GLASS BEAD Per Note 3</v>
      </c>
      <c r="DX354" t="str">
        <v>Globus Logo per Note 3</v>
      </c>
      <c r="DY354" t="str">
        <v>Gold Anodized Color</v>
      </c>
      <c r="DZ354" t="str">
        <v>Green Anodized Color</v>
      </c>
      <c r="EA354" t="str">
        <v>GRIT BLAST Per Note 3</v>
      </c>
      <c r="EB354" t="str">
        <v>Grit Blast Per Note 4</v>
      </c>
      <c r="EC354" t="str">
        <v>GRIT BLAST, DWG NOTE 3</v>
      </c>
      <c r="ED354" t="str">
        <v>HEX MINOR Ø.1292</v>
      </c>
      <c r="EE354" t="str">
        <v xml:space="preserve">HEXALOBE </v>
      </c>
      <c r="EF354" t="str">
        <v>HEXALOBE FUNCTION</v>
      </c>
      <c r="EG354" t="str">
        <v>Hexalobe Minor</v>
      </c>
      <c r="EH354" t="str">
        <v>Hexalobe NV-30</v>
      </c>
      <c r="EI354" t="str">
        <v>HEXALOBE ORIENTATION</v>
      </c>
      <c r="EJ354" t="str">
        <v>Inspect per operation 30 comments</v>
      </c>
      <c r="EK354" t="str">
        <v>INT / EXT CORNERS: R.002 TO R.010</v>
      </c>
      <c r="EL354" t="str">
        <v>INT /EXT CORNERS R.05 TO R.03</v>
      </c>
      <c r="EM354" t="str">
        <v>John is a Geek</v>
      </c>
      <c r="EN354" t="str">
        <v>LASER ETCH</v>
      </c>
      <c r="EO354" t="str">
        <v>Laser Etch Per Note 7</v>
      </c>
      <c r="EP354" t="str">
        <v xml:space="preserve">LASER MARK "CE" DWG NOTE 10 </v>
      </c>
      <c r="EQ354" t="str">
        <v>Laser Mark "P1-15004-08", Per Note 3</v>
      </c>
      <c r="ER354" t="str">
        <v>Laser Mark "P2-15004-08", Per Note 3</v>
      </c>
      <c r="ES354" t="str">
        <v>Laser Mark "P3-15004-08", Per Note 3</v>
      </c>
      <c r="ET354" t="str">
        <v>Laser Mark "P4-15004-08", Per Note 3</v>
      </c>
      <c r="EU354" t="str">
        <v xml:space="preserve">LASER MARK LOGO DWG NOTE 9 </v>
      </c>
      <c r="EV354" t="str">
        <v xml:space="preserve">LASER MARK LOT NUMBER DWG NOTE 8 </v>
      </c>
      <c r="EW354" t="str">
        <v>Laser Mark Lot, Per Note 3</v>
      </c>
      <c r="EX354" t="str">
        <v xml:space="preserve">LASER MARK PART NUMBER DWG NOTE 8 </v>
      </c>
      <c r="EY354" t="str">
        <v>LASER: 13000000</v>
      </c>
      <c r="EZ354" t="str">
        <v>LASER: CE 2797</v>
      </c>
      <c r="FA354" t="str">
        <v>LASER: LOGO</v>
      </c>
      <c r="FB354" t="str">
        <v xml:space="preserve">LASER: Lot # Per RE-75-001 </v>
      </c>
      <c r="FC354" t="str">
        <v>LAST THREAD</v>
      </c>
      <c r="FD354" t="str">
        <v>LEAD .0625</v>
      </c>
      <c r="FE354" t="str">
        <v>LOGO</v>
      </c>
      <c r="FF354" t="str">
        <v>Lot (Control) Number per Note 3</v>
      </c>
      <c r="FG354" t="str">
        <v>LOT NO.</v>
      </c>
      <c r="FH354" t="str">
        <v>LOT NUMBER</v>
      </c>
      <c r="FI354" t="str">
        <v>LOT NUMBER PER NUVASIVE SOP 9002007</v>
      </c>
      <c r="FJ354" t="str">
        <v>M 4X 0.5 - 6G - 0.063R - LH</v>
      </c>
      <c r="FK354" t="str">
        <v>M4 X 0.5 - 6G - 0.063R</v>
      </c>
      <c r="FL354" t="str">
        <v>M4 X 0.5 - 6G - 0.063R - LH</v>
      </c>
      <c r="FM354" t="str">
        <v>M4.5 X .75 6g</v>
      </c>
      <c r="FN354" t="str">
        <v>M4.5 X 0.75 6g</v>
      </c>
      <c r="FO354" t="str">
        <v>M5x0.8-6g</v>
      </c>
      <c r="FP354" t="str">
        <v xml:space="preserve">M5x0.8-6g </v>
      </c>
      <c r="FQ354" t="str">
        <v>M6 X .75 6g</v>
      </c>
      <c r="FR354" t="str">
        <v>M6 X 0.75-6g</v>
      </c>
      <c r="FS354" t="str">
        <v>M6 X0.75 - 6g</v>
      </c>
      <c r="FT354" t="str">
        <v>M6X0.75 - 6H</v>
      </c>
      <c r="FU354" t="str">
        <v>M7 X 1.00 6g THREAD</v>
      </c>
      <c r="FV354" t="str">
        <v>M7X1.00 6g THREAD</v>
      </c>
      <c r="FW354" t="str">
        <v>M7X1.00 6h THREAD</v>
      </c>
      <c r="FX354" t="str">
        <v>Magenta Anodized Color</v>
      </c>
      <c r="FY354" t="str">
        <v>MAJOR Ø .380</v>
      </c>
      <c r="FZ354" t="str">
        <v>MAJORØ</v>
      </c>
      <c r="GA354" t="str">
        <v>MATT FINISH Per Note 3</v>
      </c>
      <c r="GB354" t="str">
        <v>MATT FINISH Per Traveler</v>
      </c>
      <c r="GC354" t="str">
        <v>MATTE FINISH</v>
      </c>
      <c r="GD354" t="str">
        <v>MATTE FINISH DWG NOTE 3</v>
      </c>
      <c r="GE354" t="str">
        <v>MATTE FINISH Note 3</v>
      </c>
      <c r="GF354" t="str">
        <v>Matte Finish Per Note 3</v>
      </c>
      <c r="GG354" t="str">
        <v>MATTE FINISH SIZE 10 GLASS BEAD</v>
      </c>
      <c r="GH354" t="str">
        <v>MAX ROOT RADIUS</v>
      </c>
      <c r="GI354" t="str">
        <v xml:space="preserve">Mill Profile Centered </v>
      </c>
      <c r="GJ354" t="str">
        <v>Minor Ø Unconstrained Check</v>
      </c>
      <c r="GK354" t="str">
        <v>MINOR Ø.1336</v>
      </c>
      <c r="GL354" t="str">
        <v>NO ANODIZE Per note 8</v>
      </c>
      <c r="GM354" t="str">
        <v>NO ANODIZE Per note 9</v>
      </c>
      <c r="GN354" t="str">
        <v>No Nicks, Scratches, Tool Marks, etc.</v>
      </c>
      <c r="GO354" t="str">
        <v>No Nicks,Scratches,Tool Marks,etc.</v>
      </c>
      <c r="GP354" t="str">
        <v>NO TOOL MARKS</v>
      </c>
      <c r="GQ354" t="str">
        <v>NOTE 3 THREAD RELIEF</v>
      </c>
      <c r="GR354" t="str">
        <v>NV-27 FUNC.</v>
      </c>
      <c r="GS354" t="str">
        <v>NV-30 DIM A</v>
      </c>
      <c r="GT354" t="str">
        <v>NV-30 DIM B</v>
      </c>
      <c r="GU354" t="str">
        <v>NV-30 DIM F</v>
      </c>
      <c r="GV354" t="str">
        <v>Ø .1250 HEX</v>
      </c>
      <c r="GW354" t="str">
        <v>Ø 9.4 MAJOR</v>
      </c>
      <c r="GX354" t="str">
        <v>Ø.096 MAX PILOT HOLE</v>
      </c>
      <c r="GY354" t="str">
        <v>Ø.125 THRU</v>
      </c>
      <c r="GZ354" t="str">
        <v>Ø.205 COUNTERSINK</v>
      </c>
      <c r="HA354" t="str">
        <v>Ø.260 T.S.C.</v>
      </c>
      <c r="HB354" t="str">
        <v>Ø.500 BASIC</v>
      </c>
      <c r="HC354" t="str">
        <v xml:space="preserve">OVAL CENTERED </v>
      </c>
      <c r="HD354" t="str">
        <v>PART NO. 15100</v>
      </c>
      <c r="HE354" t="str">
        <v>PART NUMBER 13100000</v>
      </c>
      <c r="HF354" t="str">
        <v>PART NUMBER 13600000</v>
      </c>
      <c r="HG354" t="str">
        <v>Part Number per Note 3</v>
      </c>
      <c r="HH354" t="str">
        <v>PD 5/16-18 UNC 2A</v>
      </c>
      <c r="HI354" t="str">
        <v>Perp.|0.05|A|</v>
      </c>
      <c r="HJ354" t="str">
        <v>PILOT THRU HOLE PRESENT</v>
      </c>
      <c r="HK354" t="str">
        <v>PITCH .060</v>
      </c>
      <c r="HL354" t="str">
        <v>Profile |.001|A|</v>
      </c>
      <c r="HM354" t="str">
        <v>Profile |.0015 | A | X-Y</v>
      </c>
      <c r="HN354" t="str">
        <v>Profile |.002| |A|B| X-Y</v>
      </c>
      <c r="HO354" t="str">
        <v>Profile |.002|A|B|</v>
      </c>
      <c r="HP354" t="str">
        <v>Profile |.002|A|B| X-Y</v>
      </c>
      <c r="HQ354" t="str">
        <v>Profile:|010|A|B|C|</v>
      </c>
      <c r="HR354" t="str">
        <v>Profile| .002| A|B|</v>
      </c>
      <c r="HS354" t="str">
        <v>Profile|.001|</v>
      </c>
      <c r="HT354" t="str">
        <v>Profile|.001|A|</v>
      </c>
      <c r="HU354" t="str">
        <v>Profile|.001|A|B|</v>
      </c>
      <c r="HV354" t="str">
        <v xml:space="preserve">Profile|.001|A|B| A&lt;-&gt;B </v>
      </c>
      <c r="HW354" t="str">
        <v>Profile|.001|A|B| C&lt;-&gt;D</v>
      </c>
      <c r="HX354" t="str">
        <v>Profile|.001|A|B| L-M</v>
      </c>
      <c r="HY354" t="str">
        <v>Profile|.001|A|B| P-Q</v>
      </c>
      <c r="HZ354" t="str">
        <v>Profile|.001|A|B|C&lt;-&gt;D</v>
      </c>
      <c r="IA354" t="str">
        <v>Profile|.001|A|C&lt;--&gt;D</v>
      </c>
      <c r="IB354" t="str">
        <v>Profile|.001|A|UNILATERAL</v>
      </c>
      <c r="IC354" t="str">
        <v>Profile|.001|C|</v>
      </c>
      <c r="ID354" t="str">
        <v>Profile|.0012|D1|</v>
      </c>
      <c r="IE354" t="str">
        <v>Profile|.0015| A-B UNI.</v>
      </c>
      <c r="IF354" t="str">
        <v>Profile|.0015| UNI.</v>
      </c>
      <c r="IG354" t="str">
        <v>Profile|.0015|A| X-Y</v>
      </c>
      <c r="IH354" t="str">
        <v>Profile|.0015|E|F|</v>
      </c>
      <c r="II354" t="str">
        <v>Profile|.0016|B|D|</v>
      </c>
      <c r="IJ354" t="str">
        <v>Profile|.002(U).000|A|</v>
      </c>
      <c r="IK354" t="str">
        <v>Profile|.002|</v>
      </c>
      <c r="IL354" t="str">
        <v>Profile|.002|A</v>
      </c>
      <c r="IM354" t="str">
        <v>Profile|.002|A|</v>
      </c>
      <c r="IN354" t="str">
        <v>Profile|.002|A|B|</v>
      </c>
      <c r="IO354" t="str">
        <v xml:space="preserve">Profile|.002|A|B| A&lt;-&gt;B </v>
      </c>
      <c r="IP354" t="str">
        <v>Profile|.002|A|B| C&lt;-&gt;D</v>
      </c>
      <c r="IQ354" t="str">
        <v>Profile|.002|A|B| X-Y</v>
      </c>
      <c r="IR354" t="str">
        <v>Profile|.002|A|B|C|X-Y</v>
      </c>
      <c r="IS354" t="str">
        <v>Profile|.002|A|B|X&lt;--&gt;Y</v>
      </c>
      <c r="IT354" t="str">
        <v>Profile|.002|A|B|X-Y</v>
      </c>
      <c r="IU354" t="str">
        <v>Profile|.002|A|C|</v>
      </c>
      <c r="IV354" t="str">
        <v>Profile|.002|C|A|</v>
      </c>
      <c r="IW354" t="str">
        <v>Profile|.002|C|B|</v>
      </c>
      <c r="IX354" t="str">
        <v>Profile|.0020|</v>
      </c>
      <c r="IY354" t="str">
        <v>Profile|.003|A|</v>
      </c>
      <c r="IZ354" t="str">
        <v>Profile|.003|A|B|C| Uni.</v>
      </c>
      <c r="JA354" t="str">
        <v>Profile|.003|E|F|</v>
      </c>
      <c r="JB354" t="str">
        <v>Profile|.004(U) .003|A|B|C|</v>
      </c>
      <c r="JC354" t="str">
        <v>Profile|.004|A| UNI.</v>
      </c>
      <c r="JD354" t="str">
        <v>Profile|.005|A|C|</v>
      </c>
      <c r="JE354" t="str">
        <v>Profile|.005|A|C|A&lt;--&gt;B, C&lt;--&gt;D</v>
      </c>
      <c r="JF354" t="str">
        <v>Profile|.005|A|D| A-B UNI.</v>
      </c>
      <c r="JG354" t="str">
        <v>Profile|.005|A|D| UNI.</v>
      </c>
      <c r="JH354" t="str">
        <v>Profile|.010|A|B|</v>
      </c>
      <c r="JI354" t="str">
        <v>Profile|.010|A|B|C|</v>
      </c>
      <c r="JJ354" t="str">
        <v>Profile|.03|A|</v>
      </c>
      <c r="JK354" t="str">
        <v>Profile|.05|A|B|</v>
      </c>
      <c r="JL354" t="str">
        <v>Profile|0.03|</v>
      </c>
      <c r="JM354" t="str">
        <v>Profile|0.03|A|</v>
      </c>
      <c r="JN354" t="str">
        <v>Profile|0.03|A|B|</v>
      </c>
      <c r="JO354" t="str">
        <v>Profile|0.05{A|C|</v>
      </c>
      <c r="JP354" t="str">
        <v>Profile|0.05|A|B|</v>
      </c>
      <c r="JQ354" t="str">
        <v>Profile|0.05|E|</v>
      </c>
      <c r="JR354" t="str">
        <v>Profile|0.05|E|F|</v>
      </c>
      <c r="JS354" t="str">
        <v>Profile|0.06|A|C|</v>
      </c>
      <c r="JT354" t="str">
        <v>Profile|0.1|A|A|</v>
      </c>
      <c r="JU354" t="str">
        <v>Profile|0.1|D1|</v>
      </c>
      <c r="JV354" t="str">
        <v>Profile|A|B|C|</v>
      </c>
      <c r="JW354" t="str">
        <v>Proile|.002|A|B|J-K</v>
      </c>
      <c r="JX354" t="str">
        <v>P-Thread Form</v>
      </c>
      <c r="JY354" t="str">
        <v>R  FULL RADIUS</v>
      </c>
      <c r="JZ354" t="str">
        <v>R.001/.006</v>
      </c>
      <c r="KA354" t="str">
        <v>R.003 MAX</v>
      </c>
      <c r="KB354" t="str">
        <v>R.005 MAX</v>
      </c>
      <c r="KC354" t="str">
        <v>R.030</v>
      </c>
      <c r="KD354" t="str">
        <v>R.25 MAX</v>
      </c>
      <c r="KE354" t="str">
        <v>R1.33 BASIC</v>
      </c>
      <c r="KF354" t="str">
        <v>R3.3</v>
      </c>
      <c r="KG354" t="str">
        <v>Ra 1.6 MAX</v>
      </c>
      <c r="KH354" t="str">
        <v>RAD @ FACE &amp; OD CHAMFER</v>
      </c>
      <c r="KI354" t="str">
        <v>RAD. @ ID &amp; BACK FACE</v>
      </c>
      <c r="KJ354" t="str">
        <v>RAD. @ OD &amp; BACK FACE</v>
      </c>
      <c r="KK354" t="str">
        <v>REMOVE SHRP EDGES .005 MAX</v>
      </c>
      <c r="KL354" t="str">
        <v>ROD SLOT CENTERED</v>
      </c>
      <c r="KM354" t="str">
        <v>SHARP OKAY</v>
      </c>
      <c r="KN354" t="str">
        <v>Slot Centered</v>
      </c>
      <c r="KO354" t="str">
        <v>SLOT WIDTH</v>
      </c>
      <c r="KP354" t="str">
        <v>Surface Finish Per Note 1</v>
      </c>
      <c r="KQ354" t="str">
        <v>Symmerty Balloon A_6</v>
      </c>
      <c r="KR354" t="str">
        <v>T27 HEXALOBE Per Note 1</v>
      </c>
      <c r="KS354" t="str">
        <v>T27 TORX</v>
      </c>
      <c r="KT354" t="str">
        <v>THRD DEPTH</v>
      </c>
      <c r="KU354" t="str">
        <v>Thread Form Per Note 3</v>
      </c>
      <c r="KV354" t="str">
        <v>THREAD INTO ROD SLOT</v>
      </c>
      <c r="KW354" t="str">
        <v>Thread Timed Print Note 6</v>
      </c>
      <c r="KX354" t="str">
        <v>TOOL MISMATCH PERMISSIBLE</v>
      </c>
      <c r="KY354" t="str">
        <v>Tot. Runout|Ø.002|C|</v>
      </c>
      <c r="KZ354" t="str">
        <v>Total Runout|.002|E|</v>
      </c>
      <c r="LA354" t="str">
        <v>TRIPLE LEAD THREAD</v>
      </c>
      <c r="LB354" t="str">
        <v>True Pos. |.001 (M)|A|</v>
      </c>
      <c r="LC354" t="str">
        <v>True Pos. |.002(M)|A|B|</v>
      </c>
      <c r="LD354" t="str">
        <v>True Pos. |.002|</v>
      </c>
      <c r="LE354" t="str">
        <v>True Pos. |.002|A|</v>
      </c>
      <c r="LF354" t="str">
        <v>True Pos. |.002|A|B|</v>
      </c>
      <c r="LG354" t="str">
        <v>True Pos. |.004|A|C|B|</v>
      </c>
      <c r="LH354" t="str">
        <v>True Pos. |.005(M)|A|B|</v>
      </c>
      <c r="LI354" t="str">
        <v>True Pos.|.000(L)|A|D|</v>
      </c>
      <c r="LJ354" t="str">
        <v>True Pos.|.000(M)|A|</v>
      </c>
      <c r="LK354" t="str">
        <v>True Pos.|.001(M)|A|</v>
      </c>
      <c r="LL354" t="str">
        <v>True Pos.|.001|B|</v>
      </c>
      <c r="LM354" t="str">
        <v>True Pos.|.001|E|</v>
      </c>
      <c r="LN354" t="str">
        <v>True Pos.|.002|A|</v>
      </c>
      <c r="LO354" t="str">
        <v>True Pos.|.002|B|</v>
      </c>
      <c r="LP354" t="str">
        <v>True Pos.|.002|C|</v>
      </c>
      <c r="LQ354" t="str">
        <v>True Pos.|.002|D1|</v>
      </c>
      <c r="LR354" t="str">
        <v>True Pos.|.002|D1|D2|</v>
      </c>
      <c r="LS354" t="str">
        <v>True Pos.|.05|A|</v>
      </c>
      <c r="LT354" t="str">
        <v>True Pos.|.1|A|B|C|</v>
      </c>
      <c r="LU354" t="str">
        <v>True Pos.|.13|A</v>
      </c>
      <c r="LV354" t="str">
        <v>True Pos.|0.05|A|</v>
      </c>
      <c r="LW354" t="str">
        <v>True Pos.|0.1|A|B|C|</v>
      </c>
      <c r="LX354" t="str">
        <v>True Pos.|0.13|A|</v>
      </c>
      <c r="LY354" t="str">
        <v>True Pos.|Ø.000(M)|A|</v>
      </c>
      <c r="LZ354" t="str">
        <v>True Pos.|Ø.000(M)|B|</v>
      </c>
      <c r="MA354" t="str">
        <v>True Pos.|Ø.001(M)|A(M)|</v>
      </c>
      <c r="MB354" t="str">
        <v>True Pos.|Ø.001(M)|A|</v>
      </c>
      <c r="MC354" t="str">
        <v>True Pos.|Ø.001|A|</v>
      </c>
      <c r="MD354" t="str">
        <v>True Pos.|Ø.001|C|</v>
      </c>
      <c r="ME354" t="str">
        <v>True Pos.|Ø.002(S)|A(S)|</v>
      </c>
      <c r="MF354" t="str">
        <v>True Pos.|Ø.002|A|</v>
      </c>
      <c r="MG354" t="str">
        <v>True Pos.|Ø.002|B|</v>
      </c>
      <c r="MH354" t="str">
        <v>True Pos.|Ø.002|C|</v>
      </c>
      <c r="MI354" t="str">
        <v>True Pos.|Ø.03(M)|A|</v>
      </c>
      <c r="MJ354" t="str">
        <v>True Pos.|Ø0.03(M)|A|</v>
      </c>
      <c r="MK354" t="str">
        <v>True Pos.|Ø0.05(L)|D|B|</v>
      </c>
      <c r="ML354" t="str">
        <v>True Pos.|Ø0.05|A|</v>
      </c>
      <c r="MM354" t="str">
        <v>True Pos.|Ø0.05|D|</v>
      </c>
      <c r="MN354" t="str">
        <v>True Pos.|Ø0.05|E|</v>
      </c>
      <c r="MO354" t="str">
        <v>True Pos.|Ø0.05|E|B|</v>
      </c>
      <c r="MP354" t="str">
        <v>True Pos.|SØ0.03|C|B|</v>
      </c>
      <c r="MQ354" t="str">
        <v>True Position|.002|A|B|</v>
      </c>
      <c r="MR354" t="str">
        <v>True. Pos.|Ø.001(M)|A|</v>
      </c>
      <c r="MS354" t="str">
        <v>True. Pps.|0.05|A|</v>
      </c>
      <c r="MT354" t="str">
        <v>Tumble Per Note 1</v>
      </c>
      <c r="MU354" t="str">
        <v>Tumble Per Note 2</v>
      </c>
    </row>
    <row r="355" spans="1:359">
      <c r="A355" t="s">
        <v>1193</v>
      </c>
      <c r="C355" s="74" t="str" cm="1">
        <f t="array" ref="C355:MU355">TRANSPOSE(_xlfn._xlws.SORT(_xlfn._xlws.FILTER($A$2:$A$499,ISNUMBER(SEARCH('Prt. Lib. &amp; Routine, Table'!L362,$A$2:$A$499)),"not found")))</f>
        <v>.0015 T.I.R. MAX</v>
      </c>
      <c r="D355" t="str">
        <v>.002 MAX ROOT RADIUS</v>
      </c>
      <c r="E355" t="str">
        <v>.012 BLUNT END</v>
      </c>
      <c r="F355" t="str">
        <v>.015 MAX</v>
      </c>
      <c r="G355" t="str">
        <v>.016 T.S.C.</v>
      </c>
      <c r="H355" t="str">
        <v>.017 BASIC</v>
      </c>
      <c r="I355" t="str">
        <v>.021 PITCH</v>
      </c>
      <c r="J355" t="str">
        <v>.022 BLUNT START</v>
      </c>
      <c r="K355" t="str">
        <v>.025 BASIC</v>
      </c>
      <c r="L355" t="str">
        <v>.035 BASIC</v>
      </c>
      <c r="M355" t="str">
        <v>.043 T.S.C</v>
      </c>
      <c r="N355" t="str">
        <v>.053 T.S.C.</v>
      </c>
      <c r="O355" t="str">
        <v>.060 HEX DEPTH</v>
      </c>
      <c r="P355" t="str">
        <v>.060 PITCH</v>
      </c>
      <c r="Q355" t="str">
        <v>.061 BASIC</v>
      </c>
      <c r="R355" t="str">
        <v>.07 HEX</v>
      </c>
      <c r="S355" t="str">
        <v>.070 HEX DEPTH</v>
      </c>
      <c r="T355" t="str">
        <v>.082 DRILL</v>
      </c>
      <c r="U355" t="str">
        <v>.082 DRILL DEPTH</v>
      </c>
      <c r="V355" t="str">
        <v>.094 HEX</v>
      </c>
      <c r="W355" t="str">
        <v>.115 T.S.C.</v>
      </c>
      <c r="X355" t="str">
        <v>.1195 / .1243 MAJOR DIAMETER</v>
      </c>
      <c r="Y355" t="str">
        <v>.1250 HEX</v>
      </c>
      <c r="Z355" t="str">
        <v>.157 MINOR DIAMETER</v>
      </c>
      <c r="AA355" t="str">
        <v>.172 FULL THD DEPTH</v>
      </c>
      <c r="AB355" t="str">
        <v>.172 MAJOR DIAMETER</v>
      </c>
      <c r="AC355" t="str">
        <v>.180 MIN DEPTH FULL THRD</v>
      </c>
      <c r="AD355" t="str">
        <v>.183 Ceter Line Thread Dwell</v>
      </c>
      <c r="AE355" t="str">
        <v>.208 MAX THRD DEPTH</v>
      </c>
      <c r="AF355" t="str">
        <v>.218 BOTTOM HALF OF SLOT</v>
      </c>
      <c r="AG355" t="str">
        <v>.261 BASIC</v>
      </c>
      <c r="AH355" t="str">
        <v>.314 T.S.C.</v>
      </c>
      <c r="AI355" t="str">
        <v>.315 BASIC</v>
      </c>
      <c r="AJ355" t="str">
        <v>.329 MINOR Ø</v>
      </c>
      <c r="AK355" t="str">
        <v>.330 BASIC</v>
      </c>
      <c r="AL355" t="str">
        <v>.35 TO TANGENT POINT</v>
      </c>
      <c r="AM355" t="str">
        <v>.375 MAJOR Ø</v>
      </c>
      <c r="AN355" t="str">
        <v>.390 BASIC</v>
      </c>
      <c r="AO355" t="str">
        <v>.440 BASIC</v>
      </c>
      <c r="AP355" t="str">
        <v>.64/.96 HIGH=Pass</v>
      </c>
      <c r="AQ355" t="str">
        <v>0.012 MAX</v>
      </c>
      <c r="AR355" t="str">
        <v>0.015 MAX</v>
      </c>
      <c r="AS355" t="str">
        <v>0.05 Per Note 2</v>
      </c>
      <c r="AT355" t="str">
        <v>0.500 PULLOUT ZONE</v>
      </c>
      <c r="AU355" t="str">
        <v>10-32 UNF-2A</v>
      </c>
      <c r="AV355" t="str">
        <v>12-28 UNF-2B</v>
      </c>
      <c r="AW355" t="str">
        <v>2.87 BASIC</v>
      </c>
      <c r="AX355" t="str">
        <v>2-56 UNC 2B 2 STARTS</v>
      </c>
      <c r="AY355" t="str">
        <v>3 LEAD THREAD</v>
      </c>
      <c r="AZ355" t="str">
        <v>32µIN Max</v>
      </c>
      <c r="BA355" t="str">
        <v>5/16"-24 UNF-2A</v>
      </c>
      <c r="BB355" t="str">
        <v>5/16-18 UNC 2A</v>
      </c>
      <c r="BC355" t="str">
        <v>5-44 UNF-2A</v>
      </c>
      <c r="BD355" t="str">
        <v>6-16µIN</v>
      </c>
      <c r="BE355" t="str">
        <v>65° BLEND</v>
      </c>
      <c r="BF355" t="str">
        <v>7.45 Top of Ball to Face</v>
      </c>
      <c r="BG355" t="str">
        <v>7/16-28 UNEF 2B</v>
      </c>
      <c r="BH355" t="str">
        <v>7/16-28-UNEF-2A</v>
      </c>
      <c r="BI355" t="str">
        <v>Alignment Per Note 3</v>
      </c>
      <c r="BJ355" t="str">
        <v>ANODIZE (SEE CHART)</v>
      </c>
      <c r="BK355" t="str">
        <v>ANODIZE AQUA Per Note 3</v>
      </c>
      <c r="BL355" t="str">
        <v>ANODIZE BOTTOM PORTION</v>
      </c>
      <c r="BM355" t="str">
        <v>ANODIZE COLOR AQUA</v>
      </c>
      <c r="BN355" t="str">
        <v>ANODIZE COLOR GREEN DWG NOTE 4</v>
      </c>
      <c r="BO355" t="str">
        <v>ANODIZE COLOR LIGHT BLUE</v>
      </c>
      <c r="BP355" t="str">
        <v>ANODIZE GREEN Per Note 2</v>
      </c>
      <c r="BQ355" t="str">
        <v>ANODIZE GREY, Per Note 1</v>
      </c>
      <c r="BR355" t="str">
        <v>ANODIZE MAGENTA</v>
      </c>
      <c r="BS355" t="str">
        <v>Anodize Per note 3</v>
      </c>
      <c r="BT355" t="str">
        <v>Anodize Per Note 4</v>
      </c>
      <c r="BU355" t="str">
        <v>ANODIZE SEAFOAM</v>
      </c>
      <c r="BV355" t="str">
        <v>Balloon 11 Symmetry</v>
      </c>
      <c r="BW355" t="str">
        <v>Balloon 12 Symmetry</v>
      </c>
      <c r="BX355" t="str">
        <v>Balloon 13 Hole Centered</v>
      </c>
      <c r="BY355" t="str">
        <v>Balloon 13 Symmerty</v>
      </c>
      <c r="BZ355" t="str">
        <v>Balloon 2 Symmetry</v>
      </c>
      <c r="CA355" t="str">
        <v>Balloon 21 CENTERED</v>
      </c>
      <c r="CB355" t="str">
        <v>Balloon 29 Symmetry</v>
      </c>
      <c r="CC355" t="str">
        <v>Balloon 3 Symmetry</v>
      </c>
      <c r="CD355" t="str">
        <v>Balloon 4 Symmetry</v>
      </c>
      <c r="CE355" t="str">
        <v>Balloon 5 blend to SØ .340</v>
      </c>
      <c r="CF355" t="str">
        <v>Balloon 5 Symmetry</v>
      </c>
      <c r="CG355" t="str">
        <v>Balloon 6 Centered</v>
      </c>
      <c r="CH355" t="str">
        <v>Balloon 9 Function Check</v>
      </c>
      <c r="CI355" t="str">
        <v>Balloon 9 Symmerty</v>
      </c>
      <c r="CJ355" t="str">
        <v>Balloons 2 &amp; 17 Symmetry |.001|A|</v>
      </c>
      <c r="CK355" t="str">
        <v>Basic Ø 3.6</v>
      </c>
      <c r="CL355" t="str">
        <v>BEAD BLAST</v>
      </c>
      <c r="CM355" t="str">
        <v>BLAST ALUMINUM OXIDE</v>
      </c>
      <c r="CN355" t="str">
        <v>Blast Note 2</v>
      </c>
      <c r="CO355" t="str">
        <v xml:space="preserve">BLAST Per Note 1 </v>
      </c>
      <c r="CP355" t="str">
        <v>BLAST Per Note 2</v>
      </c>
      <c r="CQ355" t="str">
        <v>BLAST Per Note 3</v>
      </c>
      <c r="CR355" t="str">
        <v>BLAST Per Note 4</v>
      </c>
      <c r="CS355" t="str">
        <v>BLAST Per Note 8</v>
      </c>
      <c r="CT355" t="str">
        <v>BLAST Per Traveler, MATT FINISH</v>
      </c>
      <c r="CU355" t="str">
        <v>BLAST WITH 16 GRIT ALUMINUM OXIDE</v>
      </c>
      <c r="CV355" t="str">
        <v>BLAST, Uniform Finish Per Note 3</v>
      </c>
      <c r="CW355" t="str">
        <v>BREAK EDGE</v>
      </c>
      <c r="CX355" t="str">
        <v>BREAK EDGE .014</v>
      </c>
      <c r="CY355" t="str">
        <v>BREAK EDGES Note 2</v>
      </c>
      <c r="CZ355" t="str">
        <v>BREAK SHARP Per Note 1</v>
      </c>
      <c r="DA355" t="str">
        <v>BREAK SHARPS Per Note 1</v>
      </c>
      <c r="DB355" t="str">
        <v>CE 2729</v>
      </c>
      <c r="DC355" t="str">
        <v>CE Logo per Note 3</v>
      </c>
      <c r="DD355" t="str">
        <v>CE MARK</v>
      </c>
      <c r="DE355" t="str">
        <v>Chips/Debris Removed</v>
      </c>
      <c r="DF355" t="str">
        <v>Coat Per Note 2</v>
      </c>
      <c r="DG355" t="str">
        <v>C-Sink Ø .155</v>
      </c>
      <c r="DH355" t="str">
        <v>C-Sink Ø5.2</v>
      </c>
      <c r="DI355" t="str">
        <v>Deburred</v>
      </c>
      <c r="DJ355" t="str">
        <v>DIM "A" NoGo</v>
      </c>
      <c r="DK355" t="str">
        <v>DIM "A" NoGo Hexalobe</v>
      </c>
      <c r="DL355" t="str">
        <v>EDGE BREAK</v>
      </c>
      <c r="DM355" t="str">
        <v>EDGE BREAK MIN R.004, MAX R.010</v>
      </c>
      <c r="DN355" t="str">
        <v>Edge Break per Note 1</v>
      </c>
      <c r="DO355" t="str">
        <v>ELECTROPOLISH Per Note 1</v>
      </c>
      <c r="DP355" t="str">
        <v>Finish Per Note 3</v>
      </c>
      <c r="DQ355" t="str">
        <v>FLUTE POSITION Per Note 3</v>
      </c>
      <c r="DR355" t="str">
        <v>FULL R</v>
      </c>
      <c r="DS355" t="str">
        <v>FULL RADIUS</v>
      </c>
      <c r="DT355" t="str">
        <v xml:space="preserve">FULL RADIUS </v>
      </c>
      <c r="DU355" t="str">
        <v>Function Check  (.2340 .2360 FULL)</v>
      </c>
      <c r="DV355" t="str">
        <v>FUNCTIONAL  HEXALOBE</v>
      </c>
      <c r="DW355" t="str">
        <v>GLASS BEAD Per Note 3</v>
      </c>
      <c r="DX355" t="str">
        <v>Globus Logo per Note 3</v>
      </c>
      <c r="DY355" t="str">
        <v>Gold Anodized Color</v>
      </c>
      <c r="DZ355" t="str">
        <v>Green Anodized Color</v>
      </c>
      <c r="EA355" t="str">
        <v>GRIT BLAST Per Note 3</v>
      </c>
      <c r="EB355" t="str">
        <v>Grit Blast Per Note 4</v>
      </c>
      <c r="EC355" t="str">
        <v>GRIT BLAST, DWG NOTE 3</v>
      </c>
      <c r="ED355" t="str">
        <v>HEX MINOR Ø.1292</v>
      </c>
      <c r="EE355" t="str">
        <v xml:space="preserve">HEXALOBE </v>
      </c>
      <c r="EF355" t="str">
        <v>HEXALOBE FUNCTION</v>
      </c>
      <c r="EG355" t="str">
        <v>Hexalobe Minor</v>
      </c>
      <c r="EH355" t="str">
        <v>Hexalobe NV-30</v>
      </c>
      <c r="EI355" t="str">
        <v>HEXALOBE ORIENTATION</v>
      </c>
      <c r="EJ355" t="str">
        <v>Inspect per operation 30 comments</v>
      </c>
      <c r="EK355" t="str">
        <v>INT / EXT CORNERS: R.002 TO R.010</v>
      </c>
      <c r="EL355" t="str">
        <v>INT /EXT CORNERS R.05 TO R.03</v>
      </c>
      <c r="EM355" t="str">
        <v>John is a Geek</v>
      </c>
      <c r="EN355" t="str">
        <v>LASER ETCH</v>
      </c>
      <c r="EO355" t="str">
        <v>Laser Etch Per Note 7</v>
      </c>
      <c r="EP355" t="str">
        <v xml:space="preserve">LASER MARK "CE" DWG NOTE 10 </v>
      </c>
      <c r="EQ355" t="str">
        <v>Laser Mark "P1-15004-08", Per Note 3</v>
      </c>
      <c r="ER355" t="str">
        <v>Laser Mark "P2-15004-08", Per Note 3</v>
      </c>
      <c r="ES355" t="str">
        <v>Laser Mark "P3-15004-08", Per Note 3</v>
      </c>
      <c r="ET355" t="str">
        <v>Laser Mark "P4-15004-08", Per Note 3</v>
      </c>
      <c r="EU355" t="str">
        <v xml:space="preserve">LASER MARK LOGO DWG NOTE 9 </v>
      </c>
      <c r="EV355" t="str">
        <v xml:space="preserve">LASER MARK LOT NUMBER DWG NOTE 8 </v>
      </c>
      <c r="EW355" t="str">
        <v>Laser Mark Lot, Per Note 3</v>
      </c>
      <c r="EX355" t="str">
        <v xml:space="preserve">LASER MARK PART NUMBER DWG NOTE 8 </v>
      </c>
      <c r="EY355" t="str">
        <v>LASER: 13000000</v>
      </c>
      <c r="EZ355" t="str">
        <v>LASER: CE 2797</v>
      </c>
      <c r="FA355" t="str">
        <v>LASER: LOGO</v>
      </c>
      <c r="FB355" t="str">
        <v xml:space="preserve">LASER: Lot # Per RE-75-001 </v>
      </c>
      <c r="FC355" t="str">
        <v>LAST THREAD</v>
      </c>
      <c r="FD355" t="str">
        <v>LEAD .0625</v>
      </c>
      <c r="FE355" t="str">
        <v>LOGO</v>
      </c>
      <c r="FF355" t="str">
        <v>Lot (Control) Number per Note 3</v>
      </c>
      <c r="FG355" t="str">
        <v>LOT NO.</v>
      </c>
      <c r="FH355" t="str">
        <v>LOT NUMBER</v>
      </c>
      <c r="FI355" t="str">
        <v>LOT NUMBER PER NUVASIVE SOP 9002007</v>
      </c>
      <c r="FJ355" t="str">
        <v>M 4X 0.5 - 6G - 0.063R - LH</v>
      </c>
      <c r="FK355" t="str">
        <v>M4 X 0.5 - 6G - 0.063R</v>
      </c>
      <c r="FL355" t="str">
        <v>M4 X 0.5 - 6G - 0.063R - LH</v>
      </c>
      <c r="FM355" t="str">
        <v>M4.5 X .75 6g</v>
      </c>
      <c r="FN355" t="str">
        <v>M4.5 X 0.75 6g</v>
      </c>
      <c r="FO355" t="str">
        <v>M5x0.8-6g</v>
      </c>
      <c r="FP355" t="str">
        <v xml:space="preserve">M5x0.8-6g </v>
      </c>
      <c r="FQ355" t="str">
        <v>M6 X .75 6g</v>
      </c>
      <c r="FR355" t="str">
        <v>M6 X 0.75-6g</v>
      </c>
      <c r="FS355" t="str">
        <v>M6 X0.75 - 6g</v>
      </c>
      <c r="FT355" t="str">
        <v>M6X0.75 - 6H</v>
      </c>
      <c r="FU355" t="str">
        <v>M7 X 1.00 6g THREAD</v>
      </c>
      <c r="FV355" t="str">
        <v>M7X1.00 6g THREAD</v>
      </c>
      <c r="FW355" t="str">
        <v>M7X1.00 6h THREAD</v>
      </c>
      <c r="FX355" t="str">
        <v>Magenta Anodized Color</v>
      </c>
      <c r="FY355" t="str">
        <v>MAJOR Ø .380</v>
      </c>
      <c r="FZ355" t="str">
        <v>MAJORØ</v>
      </c>
      <c r="GA355" t="str">
        <v>MATT FINISH Per Note 3</v>
      </c>
      <c r="GB355" t="str">
        <v>MATT FINISH Per Traveler</v>
      </c>
      <c r="GC355" t="str">
        <v>MATTE FINISH</v>
      </c>
      <c r="GD355" t="str">
        <v>MATTE FINISH DWG NOTE 3</v>
      </c>
      <c r="GE355" t="str">
        <v>MATTE FINISH Note 3</v>
      </c>
      <c r="GF355" t="str">
        <v>Matte Finish Per Note 3</v>
      </c>
      <c r="GG355" t="str">
        <v>MATTE FINISH SIZE 10 GLASS BEAD</v>
      </c>
      <c r="GH355" t="str">
        <v>MAX ROOT RADIUS</v>
      </c>
      <c r="GI355" t="str">
        <v xml:space="preserve">Mill Profile Centered </v>
      </c>
      <c r="GJ355" t="str">
        <v>Minor Ø Unconstrained Check</v>
      </c>
      <c r="GK355" t="str">
        <v>MINOR Ø.1336</v>
      </c>
      <c r="GL355" t="str">
        <v>NO ANODIZE Per note 8</v>
      </c>
      <c r="GM355" t="str">
        <v>NO ANODIZE Per note 9</v>
      </c>
      <c r="GN355" t="str">
        <v>No Nicks, Scratches, Tool Marks, etc.</v>
      </c>
      <c r="GO355" t="str">
        <v>No Nicks,Scratches,Tool Marks,etc.</v>
      </c>
      <c r="GP355" t="str">
        <v>NO TOOL MARKS</v>
      </c>
      <c r="GQ355" t="str">
        <v>NOTE 3 THREAD RELIEF</v>
      </c>
      <c r="GR355" t="str">
        <v>NV-27 FUNC.</v>
      </c>
      <c r="GS355" t="str">
        <v>NV-30 DIM A</v>
      </c>
      <c r="GT355" t="str">
        <v>NV-30 DIM B</v>
      </c>
      <c r="GU355" t="str">
        <v>NV-30 DIM F</v>
      </c>
      <c r="GV355" t="str">
        <v>Ø .1250 HEX</v>
      </c>
      <c r="GW355" t="str">
        <v>Ø 9.4 MAJOR</v>
      </c>
      <c r="GX355" t="str">
        <v>Ø.096 MAX PILOT HOLE</v>
      </c>
      <c r="GY355" t="str">
        <v>Ø.125 THRU</v>
      </c>
      <c r="GZ355" t="str">
        <v>Ø.205 COUNTERSINK</v>
      </c>
      <c r="HA355" t="str">
        <v>Ø.260 T.S.C.</v>
      </c>
      <c r="HB355" t="str">
        <v>Ø.500 BASIC</v>
      </c>
      <c r="HC355" t="str">
        <v xml:space="preserve">OVAL CENTERED </v>
      </c>
      <c r="HD355" t="str">
        <v>PART NO. 15100</v>
      </c>
      <c r="HE355" t="str">
        <v>PART NUMBER 13100000</v>
      </c>
      <c r="HF355" t="str">
        <v>PART NUMBER 13600000</v>
      </c>
      <c r="HG355" t="str">
        <v>Part Number per Note 3</v>
      </c>
      <c r="HH355" t="str">
        <v>PD 5/16-18 UNC 2A</v>
      </c>
      <c r="HI355" t="str">
        <v>Perp.|0.05|A|</v>
      </c>
      <c r="HJ355" t="str">
        <v>PILOT THRU HOLE PRESENT</v>
      </c>
      <c r="HK355" t="str">
        <v>PITCH .060</v>
      </c>
      <c r="HL355" t="str">
        <v>Profile |.001|A|</v>
      </c>
      <c r="HM355" t="str">
        <v>Profile |.0015 | A | X-Y</v>
      </c>
      <c r="HN355" t="str">
        <v>Profile |.002| |A|B| X-Y</v>
      </c>
      <c r="HO355" t="str">
        <v>Profile |.002|A|B|</v>
      </c>
      <c r="HP355" t="str">
        <v>Profile |.002|A|B| X-Y</v>
      </c>
      <c r="HQ355" t="str">
        <v>Profile:|010|A|B|C|</v>
      </c>
      <c r="HR355" t="str">
        <v>Profile| .002| A|B|</v>
      </c>
      <c r="HS355" t="str">
        <v>Profile|.001|</v>
      </c>
      <c r="HT355" t="str">
        <v>Profile|.001|A|</v>
      </c>
      <c r="HU355" t="str">
        <v>Profile|.001|A|B|</v>
      </c>
      <c r="HV355" t="str">
        <v xml:space="preserve">Profile|.001|A|B| A&lt;-&gt;B </v>
      </c>
      <c r="HW355" t="str">
        <v>Profile|.001|A|B| C&lt;-&gt;D</v>
      </c>
      <c r="HX355" t="str">
        <v>Profile|.001|A|B| L-M</v>
      </c>
      <c r="HY355" t="str">
        <v>Profile|.001|A|B| P-Q</v>
      </c>
      <c r="HZ355" t="str">
        <v>Profile|.001|A|B|C&lt;-&gt;D</v>
      </c>
      <c r="IA355" t="str">
        <v>Profile|.001|A|C&lt;--&gt;D</v>
      </c>
      <c r="IB355" t="str">
        <v>Profile|.001|A|UNILATERAL</v>
      </c>
      <c r="IC355" t="str">
        <v>Profile|.001|C|</v>
      </c>
      <c r="ID355" t="str">
        <v>Profile|.0012|D1|</v>
      </c>
      <c r="IE355" t="str">
        <v>Profile|.0015| A-B UNI.</v>
      </c>
      <c r="IF355" t="str">
        <v>Profile|.0015| UNI.</v>
      </c>
      <c r="IG355" t="str">
        <v>Profile|.0015|A| X-Y</v>
      </c>
      <c r="IH355" t="str">
        <v>Profile|.0015|E|F|</v>
      </c>
      <c r="II355" t="str">
        <v>Profile|.0016|B|D|</v>
      </c>
      <c r="IJ355" t="str">
        <v>Profile|.002(U).000|A|</v>
      </c>
      <c r="IK355" t="str">
        <v>Profile|.002|</v>
      </c>
      <c r="IL355" t="str">
        <v>Profile|.002|A</v>
      </c>
      <c r="IM355" t="str">
        <v>Profile|.002|A|</v>
      </c>
      <c r="IN355" t="str">
        <v>Profile|.002|A|B|</v>
      </c>
      <c r="IO355" t="str">
        <v xml:space="preserve">Profile|.002|A|B| A&lt;-&gt;B </v>
      </c>
      <c r="IP355" t="str">
        <v>Profile|.002|A|B| C&lt;-&gt;D</v>
      </c>
      <c r="IQ355" t="str">
        <v>Profile|.002|A|B| X-Y</v>
      </c>
      <c r="IR355" t="str">
        <v>Profile|.002|A|B|C|X-Y</v>
      </c>
      <c r="IS355" t="str">
        <v>Profile|.002|A|B|X&lt;--&gt;Y</v>
      </c>
      <c r="IT355" t="str">
        <v>Profile|.002|A|B|X-Y</v>
      </c>
      <c r="IU355" t="str">
        <v>Profile|.002|A|C|</v>
      </c>
      <c r="IV355" t="str">
        <v>Profile|.002|C|A|</v>
      </c>
      <c r="IW355" t="str">
        <v>Profile|.002|C|B|</v>
      </c>
      <c r="IX355" t="str">
        <v>Profile|.0020|</v>
      </c>
      <c r="IY355" t="str">
        <v>Profile|.003|A|</v>
      </c>
      <c r="IZ355" t="str">
        <v>Profile|.003|A|B|C| Uni.</v>
      </c>
      <c r="JA355" t="str">
        <v>Profile|.003|E|F|</v>
      </c>
      <c r="JB355" t="str">
        <v>Profile|.004(U) .003|A|B|C|</v>
      </c>
      <c r="JC355" t="str">
        <v>Profile|.004|A| UNI.</v>
      </c>
      <c r="JD355" t="str">
        <v>Profile|.005|A|C|</v>
      </c>
      <c r="JE355" t="str">
        <v>Profile|.005|A|C|A&lt;--&gt;B, C&lt;--&gt;D</v>
      </c>
      <c r="JF355" t="str">
        <v>Profile|.005|A|D| A-B UNI.</v>
      </c>
      <c r="JG355" t="str">
        <v>Profile|.005|A|D| UNI.</v>
      </c>
      <c r="JH355" t="str">
        <v>Profile|.010|A|B|</v>
      </c>
      <c r="JI355" t="str">
        <v>Profile|.010|A|B|C|</v>
      </c>
      <c r="JJ355" t="str">
        <v>Profile|.03|A|</v>
      </c>
      <c r="JK355" t="str">
        <v>Profile|.05|A|B|</v>
      </c>
      <c r="JL355" t="str">
        <v>Profile|0.03|</v>
      </c>
      <c r="JM355" t="str">
        <v>Profile|0.03|A|</v>
      </c>
      <c r="JN355" t="str">
        <v>Profile|0.03|A|B|</v>
      </c>
      <c r="JO355" t="str">
        <v>Profile|0.05{A|C|</v>
      </c>
      <c r="JP355" t="str">
        <v>Profile|0.05|A|B|</v>
      </c>
      <c r="JQ355" t="str">
        <v>Profile|0.05|E|</v>
      </c>
      <c r="JR355" t="str">
        <v>Profile|0.05|E|F|</v>
      </c>
      <c r="JS355" t="str">
        <v>Profile|0.06|A|C|</v>
      </c>
      <c r="JT355" t="str">
        <v>Profile|0.1|A|A|</v>
      </c>
      <c r="JU355" t="str">
        <v>Profile|0.1|D1|</v>
      </c>
      <c r="JV355" t="str">
        <v>Profile|A|B|C|</v>
      </c>
      <c r="JW355" t="str">
        <v>Proile|.002|A|B|J-K</v>
      </c>
      <c r="JX355" t="str">
        <v>P-Thread Form</v>
      </c>
      <c r="JY355" t="str">
        <v>R  FULL RADIUS</v>
      </c>
      <c r="JZ355" t="str">
        <v>R.001/.006</v>
      </c>
      <c r="KA355" t="str">
        <v>R.003 MAX</v>
      </c>
      <c r="KB355" t="str">
        <v>R.005 MAX</v>
      </c>
      <c r="KC355" t="str">
        <v>R.030</v>
      </c>
      <c r="KD355" t="str">
        <v>R.25 MAX</v>
      </c>
      <c r="KE355" t="str">
        <v>R1.33 BASIC</v>
      </c>
      <c r="KF355" t="str">
        <v>R3.3</v>
      </c>
      <c r="KG355" t="str">
        <v>Ra 1.6 MAX</v>
      </c>
      <c r="KH355" t="str">
        <v>RAD @ FACE &amp; OD CHAMFER</v>
      </c>
      <c r="KI355" t="str">
        <v>RAD. @ ID &amp; BACK FACE</v>
      </c>
      <c r="KJ355" t="str">
        <v>RAD. @ OD &amp; BACK FACE</v>
      </c>
      <c r="KK355" t="str">
        <v>REMOVE SHRP EDGES .005 MAX</v>
      </c>
      <c r="KL355" t="str">
        <v>ROD SLOT CENTERED</v>
      </c>
      <c r="KM355" t="str">
        <v>SHARP OKAY</v>
      </c>
      <c r="KN355" t="str">
        <v>Slot Centered</v>
      </c>
      <c r="KO355" t="str">
        <v>SLOT WIDTH</v>
      </c>
      <c r="KP355" t="str">
        <v>Surface Finish Per Note 1</v>
      </c>
      <c r="KQ355" t="str">
        <v>Symmerty Balloon A_6</v>
      </c>
      <c r="KR355" t="str">
        <v>T27 HEXALOBE Per Note 1</v>
      </c>
      <c r="KS355" t="str">
        <v>T27 TORX</v>
      </c>
      <c r="KT355" t="str">
        <v>THRD DEPTH</v>
      </c>
      <c r="KU355" t="str">
        <v>Thread Form Per Note 3</v>
      </c>
      <c r="KV355" t="str">
        <v>THREAD INTO ROD SLOT</v>
      </c>
      <c r="KW355" t="str">
        <v>Thread Timed Print Note 6</v>
      </c>
      <c r="KX355" t="str">
        <v>TOOL MISMATCH PERMISSIBLE</v>
      </c>
      <c r="KY355" t="str">
        <v>Tot. Runout|Ø.002|C|</v>
      </c>
      <c r="KZ355" t="str">
        <v>Total Runout|.002|E|</v>
      </c>
      <c r="LA355" t="str">
        <v>TRIPLE LEAD THREAD</v>
      </c>
      <c r="LB355" t="str">
        <v>True Pos. |.001 (M)|A|</v>
      </c>
      <c r="LC355" t="str">
        <v>True Pos. |.002(M)|A|B|</v>
      </c>
      <c r="LD355" t="str">
        <v>True Pos. |.002|</v>
      </c>
      <c r="LE355" t="str">
        <v>True Pos. |.002|A|</v>
      </c>
      <c r="LF355" t="str">
        <v>True Pos. |.002|A|B|</v>
      </c>
      <c r="LG355" t="str">
        <v>True Pos. |.004|A|C|B|</v>
      </c>
      <c r="LH355" t="str">
        <v>True Pos. |.005(M)|A|B|</v>
      </c>
      <c r="LI355" t="str">
        <v>True Pos.|.000(L)|A|D|</v>
      </c>
      <c r="LJ355" t="str">
        <v>True Pos.|.000(M)|A|</v>
      </c>
      <c r="LK355" t="str">
        <v>True Pos.|.001(M)|A|</v>
      </c>
      <c r="LL355" t="str">
        <v>True Pos.|.001|B|</v>
      </c>
      <c r="LM355" t="str">
        <v>True Pos.|.001|E|</v>
      </c>
      <c r="LN355" t="str">
        <v>True Pos.|.002|A|</v>
      </c>
      <c r="LO355" t="str">
        <v>True Pos.|.002|B|</v>
      </c>
      <c r="LP355" t="str">
        <v>True Pos.|.002|C|</v>
      </c>
      <c r="LQ355" t="str">
        <v>True Pos.|.002|D1|</v>
      </c>
      <c r="LR355" t="str">
        <v>True Pos.|.002|D1|D2|</v>
      </c>
      <c r="LS355" t="str">
        <v>True Pos.|.05|A|</v>
      </c>
      <c r="LT355" t="str">
        <v>True Pos.|.1|A|B|C|</v>
      </c>
      <c r="LU355" t="str">
        <v>True Pos.|.13|A</v>
      </c>
      <c r="LV355" t="str">
        <v>True Pos.|0.05|A|</v>
      </c>
      <c r="LW355" t="str">
        <v>True Pos.|0.1|A|B|C|</v>
      </c>
      <c r="LX355" t="str">
        <v>True Pos.|0.13|A|</v>
      </c>
      <c r="LY355" t="str">
        <v>True Pos.|Ø.000(M)|A|</v>
      </c>
      <c r="LZ355" t="str">
        <v>True Pos.|Ø.000(M)|B|</v>
      </c>
      <c r="MA355" t="str">
        <v>True Pos.|Ø.001(M)|A(M)|</v>
      </c>
      <c r="MB355" t="str">
        <v>True Pos.|Ø.001(M)|A|</v>
      </c>
      <c r="MC355" t="str">
        <v>True Pos.|Ø.001|A|</v>
      </c>
      <c r="MD355" t="str">
        <v>True Pos.|Ø.001|C|</v>
      </c>
      <c r="ME355" t="str">
        <v>True Pos.|Ø.002(S)|A(S)|</v>
      </c>
      <c r="MF355" t="str">
        <v>True Pos.|Ø.002|A|</v>
      </c>
      <c r="MG355" t="str">
        <v>True Pos.|Ø.002|B|</v>
      </c>
      <c r="MH355" t="str">
        <v>True Pos.|Ø.002|C|</v>
      </c>
      <c r="MI355" t="str">
        <v>True Pos.|Ø.03(M)|A|</v>
      </c>
      <c r="MJ355" t="str">
        <v>True Pos.|Ø0.03(M)|A|</v>
      </c>
      <c r="MK355" t="str">
        <v>True Pos.|Ø0.05(L)|D|B|</v>
      </c>
      <c r="ML355" t="str">
        <v>True Pos.|Ø0.05|A|</v>
      </c>
      <c r="MM355" t="str">
        <v>True Pos.|Ø0.05|D|</v>
      </c>
      <c r="MN355" t="str">
        <v>True Pos.|Ø0.05|E|</v>
      </c>
      <c r="MO355" t="str">
        <v>True Pos.|Ø0.05|E|B|</v>
      </c>
      <c r="MP355" t="str">
        <v>True Pos.|SØ0.03|C|B|</v>
      </c>
      <c r="MQ355" t="str">
        <v>True Position|.002|A|B|</v>
      </c>
      <c r="MR355" t="str">
        <v>True. Pos.|Ø.001(M)|A|</v>
      </c>
      <c r="MS355" t="str">
        <v>True. Pps.|0.05|A|</v>
      </c>
      <c r="MT355" t="str">
        <v>Tumble Per Note 1</v>
      </c>
      <c r="MU355" t="str">
        <v>Tumble Per Note 2</v>
      </c>
    </row>
    <row r="356" spans="1:359">
      <c r="A356" t="s">
        <v>1194</v>
      </c>
      <c r="C356" s="74" t="str" cm="1">
        <f t="array" ref="C356:MU356">TRANSPOSE(_xlfn._xlws.SORT(_xlfn._xlws.FILTER($A$2:$A$499,ISNUMBER(SEARCH('Prt. Lib. &amp; Routine, Table'!L363,$A$2:$A$499)),"not found")))</f>
        <v>.0015 T.I.R. MAX</v>
      </c>
      <c r="D356" t="str">
        <v>.002 MAX ROOT RADIUS</v>
      </c>
      <c r="E356" t="str">
        <v>.012 BLUNT END</v>
      </c>
      <c r="F356" t="str">
        <v>.015 MAX</v>
      </c>
      <c r="G356" t="str">
        <v>.016 T.S.C.</v>
      </c>
      <c r="H356" t="str">
        <v>.017 BASIC</v>
      </c>
      <c r="I356" t="str">
        <v>.021 PITCH</v>
      </c>
      <c r="J356" t="str">
        <v>.022 BLUNT START</v>
      </c>
      <c r="K356" t="str">
        <v>.025 BASIC</v>
      </c>
      <c r="L356" t="str">
        <v>.035 BASIC</v>
      </c>
      <c r="M356" t="str">
        <v>.043 T.S.C</v>
      </c>
      <c r="N356" t="str">
        <v>.053 T.S.C.</v>
      </c>
      <c r="O356" t="str">
        <v>.060 HEX DEPTH</v>
      </c>
      <c r="P356" t="str">
        <v>.060 PITCH</v>
      </c>
      <c r="Q356" t="str">
        <v>.061 BASIC</v>
      </c>
      <c r="R356" t="str">
        <v>.07 HEX</v>
      </c>
      <c r="S356" t="str">
        <v>.070 HEX DEPTH</v>
      </c>
      <c r="T356" t="str">
        <v>.082 DRILL</v>
      </c>
      <c r="U356" t="str">
        <v>.082 DRILL DEPTH</v>
      </c>
      <c r="V356" t="str">
        <v>.094 HEX</v>
      </c>
      <c r="W356" t="str">
        <v>.115 T.S.C.</v>
      </c>
      <c r="X356" t="str">
        <v>.1195 / .1243 MAJOR DIAMETER</v>
      </c>
      <c r="Y356" t="str">
        <v>.1250 HEX</v>
      </c>
      <c r="Z356" t="str">
        <v>.157 MINOR DIAMETER</v>
      </c>
      <c r="AA356" t="str">
        <v>.172 FULL THD DEPTH</v>
      </c>
      <c r="AB356" t="str">
        <v>.172 MAJOR DIAMETER</v>
      </c>
      <c r="AC356" t="str">
        <v>.180 MIN DEPTH FULL THRD</v>
      </c>
      <c r="AD356" t="str">
        <v>.183 Ceter Line Thread Dwell</v>
      </c>
      <c r="AE356" t="str">
        <v>.208 MAX THRD DEPTH</v>
      </c>
      <c r="AF356" t="str">
        <v>.218 BOTTOM HALF OF SLOT</v>
      </c>
      <c r="AG356" t="str">
        <v>.261 BASIC</v>
      </c>
      <c r="AH356" t="str">
        <v>.314 T.S.C.</v>
      </c>
      <c r="AI356" t="str">
        <v>.315 BASIC</v>
      </c>
      <c r="AJ356" t="str">
        <v>.329 MINOR Ø</v>
      </c>
      <c r="AK356" t="str">
        <v>.330 BASIC</v>
      </c>
      <c r="AL356" t="str">
        <v>.35 TO TANGENT POINT</v>
      </c>
      <c r="AM356" t="str">
        <v>.375 MAJOR Ø</v>
      </c>
      <c r="AN356" t="str">
        <v>.390 BASIC</v>
      </c>
      <c r="AO356" t="str">
        <v>.440 BASIC</v>
      </c>
      <c r="AP356" t="str">
        <v>.64/.96 HIGH=Pass</v>
      </c>
      <c r="AQ356" t="str">
        <v>0.012 MAX</v>
      </c>
      <c r="AR356" t="str">
        <v>0.015 MAX</v>
      </c>
      <c r="AS356" t="str">
        <v>0.05 Per Note 2</v>
      </c>
      <c r="AT356" t="str">
        <v>0.500 PULLOUT ZONE</v>
      </c>
      <c r="AU356" t="str">
        <v>10-32 UNF-2A</v>
      </c>
      <c r="AV356" t="str">
        <v>12-28 UNF-2B</v>
      </c>
      <c r="AW356" t="str">
        <v>2.87 BASIC</v>
      </c>
      <c r="AX356" t="str">
        <v>2-56 UNC 2B 2 STARTS</v>
      </c>
      <c r="AY356" t="str">
        <v>3 LEAD THREAD</v>
      </c>
      <c r="AZ356" t="str">
        <v>32µIN Max</v>
      </c>
      <c r="BA356" t="str">
        <v>5/16"-24 UNF-2A</v>
      </c>
      <c r="BB356" t="str">
        <v>5/16-18 UNC 2A</v>
      </c>
      <c r="BC356" t="str">
        <v>5-44 UNF-2A</v>
      </c>
      <c r="BD356" t="str">
        <v>6-16µIN</v>
      </c>
      <c r="BE356" t="str">
        <v>65° BLEND</v>
      </c>
      <c r="BF356" t="str">
        <v>7.45 Top of Ball to Face</v>
      </c>
      <c r="BG356" t="str">
        <v>7/16-28 UNEF 2B</v>
      </c>
      <c r="BH356" t="str">
        <v>7/16-28-UNEF-2A</v>
      </c>
      <c r="BI356" t="str">
        <v>Alignment Per Note 3</v>
      </c>
      <c r="BJ356" t="str">
        <v>ANODIZE (SEE CHART)</v>
      </c>
      <c r="BK356" t="str">
        <v>ANODIZE AQUA Per Note 3</v>
      </c>
      <c r="BL356" t="str">
        <v>ANODIZE BOTTOM PORTION</v>
      </c>
      <c r="BM356" t="str">
        <v>ANODIZE COLOR AQUA</v>
      </c>
      <c r="BN356" t="str">
        <v>ANODIZE COLOR GREEN DWG NOTE 4</v>
      </c>
      <c r="BO356" t="str">
        <v>ANODIZE COLOR LIGHT BLUE</v>
      </c>
      <c r="BP356" t="str">
        <v>ANODIZE GREEN Per Note 2</v>
      </c>
      <c r="BQ356" t="str">
        <v>ANODIZE GREY, Per Note 1</v>
      </c>
      <c r="BR356" t="str">
        <v>ANODIZE MAGENTA</v>
      </c>
      <c r="BS356" t="str">
        <v>Anodize Per note 3</v>
      </c>
      <c r="BT356" t="str">
        <v>Anodize Per Note 4</v>
      </c>
      <c r="BU356" t="str">
        <v>ANODIZE SEAFOAM</v>
      </c>
      <c r="BV356" t="str">
        <v>Balloon 11 Symmetry</v>
      </c>
      <c r="BW356" t="str">
        <v>Balloon 12 Symmetry</v>
      </c>
      <c r="BX356" t="str">
        <v>Balloon 13 Hole Centered</v>
      </c>
      <c r="BY356" t="str">
        <v>Balloon 13 Symmerty</v>
      </c>
      <c r="BZ356" t="str">
        <v>Balloon 2 Symmetry</v>
      </c>
      <c r="CA356" t="str">
        <v>Balloon 21 CENTERED</v>
      </c>
      <c r="CB356" t="str">
        <v>Balloon 29 Symmetry</v>
      </c>
      <c r="CC356" t="str">
        <v>Balloon 3 Symmetry</v>
      </c>
      <c r="CD356" t="str">
        <v>Balloon 4 Symmetry</v>
      </c>
      <c r="CE356" t="str">
        <v>Balloon 5 blend to SØ .340</v>
      </c>
      <c r="CF356" t="str">
        <v>Balloon 5 Symmetry</v>
      </c>
      <c r="CG356" t="str">
        <v>Balloon 6 Centered</v>
      </c>
      <c r="CH356" t="str">
        <v>Balloon 9 Function Check</v>
      </c>
      <c r="CI356" t="str">
        <v>Balloon 9 Symmerty</v>
      </c>
      <c r="CJ356" t="str">
        <v>Balloons 2 &amp; 17 Symmetry |.001|A|</v>
      </c>
      <c r="CK356" t="str">
        <v>Basic Ø 3.6</v>
      </c>
      <c r="CL356" t="str">
        <v>BEAD BLAST</v>
      </c>
      <c r="CM356" t="str">
        <v>BLAST ALUMINUM OXIDE</v>
      </c>
      <c r="CN356" t="str">
        <v>Blast Note 2</v>
      </c>
      <c r="CO356" t="str">
        <v xml:space="preserve">BLAST Per Note 1 </v>
      </c>
      <c r="CP356" t="str">
        <v>BLAST Per Note 2</v>
      </c>
      <c r="CQ356" t="str">
        <v>BLAST Per Note 3</v>
      </c>
      <c r="CR356" t="str">
        <v>BLAST Per Note 4</v>
      </c>
      <c r="CS356" t="str">
        <v>BLAST Per Note 8</v>
      </c>
      <c r="CT356" t="str">
        <v>BLAST Per Traveler, MATT FINISH</v>
      </c>
      <c r="CU356" t="str">
        <v>BLAST WITH 16 GRIT ALUMINUM OXIDE</v>
      </c>
      <c r="CV356" t="str">
        <v>BLAST, Uniform Finish Per Note 3</v>
      </c>
      <c r="CW356" t="str">
        <v>BREAK EDGE</v>
      </c>
      <c r="CX356" t="str">
        <v>BREAK EDGE .014</v>
      </c>
      <c r="CY356" t="str">
        <v>BREAK EDGES Note 2</v>
      </c>
      <c r="CZ356" t="str">
        <v>BREAK SHARP Per Note 1</v>
      </c>
      <c r="DA356" t="str">
        <v>BREAK SHARPS Per Note 1</v>
      </c>
      <c r="DB356" t="str">
        <v>CE 2729</v>
      </c>
      <c r="DC356" t="str">
        <v>CE Logo per Note 3</v>
      </c>
      <c r="DD356" t="str">
        <v>CE MARK</v>
      </c>
      <c r="DE356" t="str">
        <v>Chips/Debris Removed</v>
      </c>
      <c r="DF356" t="str">
        <v>Coat Per Note 2</v>
      </c>
      <c r="DG356" t="str">
        <v>C-Sink Ø .155</v>
      </c>
      <c r="DH356" t="str">
        <v>C-Sink Ø5.2</v>
      </c>
      <c r="DI356" t="str">
        <v>Deburred</v>
      </c>
      <c r="DJ356" t="str">
        <v>DIM "A" NoGo</v>
      </c>
      <c r="DK356" t="str">
        <v>DIM "A" NoGo Hexalobe</v>
      </c>
      <c r="DL356" t="str">
        <v>EDGE BREAK</v>
      </c>
      <c r="DM356" t="str">
        <v>EDGE BREAK MIN R.004, MAX R.010</v>
      </c>
      <c r="DN356" t="str">
        <v>Edge Break per Note 1</v>
      </c>
      <c r="DO356" t="str">
        <v>ELECTROPOLISH Per Note 1</v>
      </c>
      <c r="DP356" t="str">
        <v>Finish Per Note 3</v>
      </c>
      <c r="DQ356" t="str">
        <v>FLUTE POSITION Per Note 3</v>
      </c>
      <c r="DR356" t="str">
        <v>FULL R</v>
      </c>
      <c r="DS356" t="str">
        <v>FULL RADIUS</v>
      </c>
      <c r="DT356" t="str">
        <v xml:space="preserve">FULL RADIUS </v>
      </c>
      <c r="DU356" t="str">
        <v>Function Check  (.2340 .2360 FULL)</v>
      </c>
      <c r="DV356" t="str">
        <v>FUNCTIONAL  HEXALOBE</v>
      </c>
      <c r="DW356" t="str">
        <v>GLASS BEAD Per Note 3</v>
      </c>
      <c r="DX356" t="str">
        <v>Globus Logo per Note 3</v>
      </c>
      <c r="DY356" t="str">
        <v>Gold Anodized Color</v>
      </c>
      <c r="DZ356" t="str">
        <v>Green Anodized Color</v>
      </c>
      <c r="EA356" t="str">
        <v>GRIT BLAST Per Note 3</v>
      </c>
      <c r="EB356" t="str">
        <v>Grit Blast Per Note 4</v>
      </c>
      <c r="EC356" t="str">
        <v>GRIT BLAST, DWG NOTE 3</v>
      </c>
      <c r="ED356" t="str">
        <v>HEX MINOR Ø.1292</v>
      </c>
      <c r="EE356" t="str">
        <v xml:space="preserve">HEXALOBE </v>
      </c>
      <c r="EF356" t="str">
        <v>HEXALOBE FUNCTION</v>
      </c>
      <c r="EG356" t="str">
        <v>Hexalobe Minor</v>
      </c>
      <c r="EH356" t="str">
        <v>Hexalobe NV-30</v>
      </c>
      <c r="EI356" t="str">
        <v>HEXALOBE ORIENTATION</v>
      </c>
      <c r="EJ356" t="str">
        <v>Inspect per operation 30 comments</v>
      </c>
      <c r="EK356" t="str">
        <v>INT / EXT CORNERS: R.002 TO R.010</v>
      </c>
      <c r="EL356" t="str">
        <v>INT /EXT CORNERS R.05 TO R.03</v>
      </c>
      <c r="EM356" t="str">
        <v>John is a Geek</v>
      </c>
      <c r="EN356" t="str">
        <v>LASER ETCH</v>
      </c>
      <c r="EO356" t="str">
        <v>Laser Etch Per Note 7</v>
      </c>
      <c r="EP356" t="str">
        <v xml:space="preserve">LASER MARK "CE" DWG NOTE 10 </v>
      </c>
      <c r="EQ356" t="str">
        <v>Laser Mark "P1-15004-08", Per Note 3</v>
      </c>
      <c r="ER356" t="str">
        <v>Laser Mark "P2-15004-08", Per Note 3</v>
      </c>
      <c r="ES356" t="str">
        <v>Laser Mark "P3-15004-08", Per Note 3</v>
      </c>
      <c r="ET356" t="str">
        <v>Laser Mark "P4-15004-08", Per Note 3</v>
      </c>
      <c r="EU356" t="str">
        <v xml:space="preserve">LASER MARK LOGO DWG NOTE 9 </v>
      </c>
      <c r="EV356" t="str">
        <v xml:space="preserve">LASER MARK LOT NUMBER DWG NOTE 8 </v>
      </c>
      <c r="EW356" t="str">
        <v>Laser Mark Lot, Per Note 3</v>
      </c>
      <c r="EX356" t="str">
        <v xml:space="preserve">LASER MARK PART NUMBER DWG NOTE 8 </v>
      </c>
      <c r="EY356" t="str">
        <v>LASER: 13000000</v>
      </c>
      <c r="EZ356" t="str">
        <v>LASER: CE 2797</v>
      </c>
      <c r="FA356" t="str">
        <v>LASER: LOGO</v>
      </c>
      <c r="FB356" t="str">
        <v xml:space="preserve">LASER: Lot # Per RE-75-001 </v>
      </c>
      <c r="FC356" t="str">
        <v>LAST THREAD</v>
      </c>
      <c r="FD356" t="str">
        <v>LEAD .0625</v>
      </c>
      <c r="FE356" t="str">
        <v>LOGO</v>
      </c>
      <c r="FF356" t="str">
        <v>Lot (Control) Number per Note 3</v>
      </c>
      <c r="FG356" t="str">
        <v>LOT NO.</v>
      </c>
      <c r="FH356" t="str">
        <v>LOT NUMBER</v>
      </c>
      <c r="FI356" t="str">
        <v>LOT NUMBER PER NUVASIVE SOP 9002007</v>
      </c>
      <c r="FJ356" t="str">
        <v>M 4X 0.5 - 6G - 0.063R - LH</v>
      </c>
      <c r="FK356" t="str">
        <v>M4 X 0.5 - 6G - 0.063R</v>
      </c>
      <c r="FL356" t="str">
        <v>M4 X 0.5 - 6G - 0.063R - LH</v>
      </c>
      <c r="FM356" t="str">
        <v>M4.5 X .75 6g</v>
      </c>
      <c r="FN356" t="str">
        <v>M4.5 X 0.75 6g</v>
      </c>
      <c r="FO356" t="str">
        <v>M5x0.8-6g</v>
      </c>
      <c r="FP356" t="str">
        <v xml:space="preserve">M5x0.8-6g </v>
      </c>
      <c r="FQ356" t="str">
        <v>M6 X .75 6g</v>
      </c>
      <c r="FR356" t="str">
        <v>M6 X 0.75-6g</v>
      </c>
      <c r="FS356" t="str">
        <v>M6 X0.75 - 6g</v>
      </c>
      <c r="FT356" t="str">
        <v>M6X0.75 - 6H</v>
      </c>
      <c r="FU356" t="str">
        <v>M7 X 1.00 6g THREAD</v>
      </c>
      <c r="FV356" t="str">
        <v>M7X1.00 6g THREAD</v>
      </c>
      <c r="FW356" t="str">
        <v>M7X1.00 6h THREAD</v>
      </c>
      <c r="FX356" t="str">
        <v>Magenta Anodized Color</v>
      </c>
      <c r="FY356" t="str">
        <v>MAJOR Ø .380</v>
      </c>
      <c r="FZ356" t="str">
        <v>MAJORØ</v>
      </c>
      <c r="GA356" t="str">
        <v>MATT FINISH Per Note 3</v>
      </c>
      <c r="GB356" t="str">
        <v>MATT FINISH Per Traveler</v>
      </c>
      <c r="GC356" t="str">
        <v>MATTE FINISH</v>
      </c>
      <c r="GD356" t="str">
        <v>MATTE FINISH DWG NOTE 3</v>
      </c>
      <c r="GE356" t="str">
        <v>MATTE FINISH Note 3</v>
      </c>
      <c r="GF356" t="str">
        <v>Matte Finish Per Note 3</v>
      </c>
      <c r="GG356" t="str">
        <v>MATTE FINISH SIZE 10 GLASS BEAD</v>
      </c>
      <c r="GH356" t="str">
        <v>MAX ROOT RADIUS</v>
      </c>
      <c r="GI356" t="str">
        <v xml:space="preserve">Mill Profile Centered </v>
      </c>
      <c r="GJ356" t="str">
        <v>Minor Ø Unconstrained Check</v>
      </c>
      <c r="GK356" t="str">
        <v>MINOR Ø.1336</v>
      </c>
      <c r="GL356" t="str">
        <v>NO ANODIZE Per note 8</v>
      </c>
      <c r="GM356" t="str">
        <v>NO ANODIZE Per note 9</v>
      </c>
      <c r="GN356" t="str">
        <v>No Nicks, Scratches, Tool Marks, etc.</v>
      </c>
      <c r="GO356" t="str">
        <v>No Nicks,Scratches,Tool Marks,etc.</v>
      </c>
      <c r="GP356" t="str">
        <v>NO TOOL MARKS</v>
      </c>
      <c r="GQ356" t="str">
        <v>NOTE 3 THREAD RELIEF</v>
      </c>
      <c r="GR356" t="str">
        <v>NV-27 FUNC.</v>
      </c>
      <c r="GS356" t="str">
        <v>NV-30 DIM A</v>
      </c>
      <c r="GT356" t="str">
        <v>NV-30 DIM B</v>
      </c>
      <c r="GU356" t="str">
        <v>NV-30 DIM F</v>
      </c>
      <c r="GV356" t="str">
        <v>Ø .1250 HEX</v>
      </c>
      <c r="GW356" t="str">
        <v>Ø 9.4 MAJOR</v>
      </c>
      <c r="GX356" t="str">
        <v>Ø.096 MAX PILOT HOLE</v>
      </c>
      <c r="GY356" t="str">
        <v>Ø.125 THRU</v>
      </c>
      <c r="GZ356" t="str">
        <v>Ø.205 COUNTERSINK</v>
      </c>
      <c r="HA356" t="str">
        <v>Ø.260 T.S.C.</v>
      </c>
      <c r="HB356" t="str">
        <v>Ø.500 BASIC</v>
      </c>
      <c r="HC356" t="str">
        <v xml:space="preserve">OVAL CENTERED </v>
      </c>
      <c r="HD356" t="str">
        <v>PART NO. 15100</v>
      </c>
      <c r="HE356" t="str">
        <v>PART NUMBER 13100000</v>
      </c>
      <c r="HF356" t="str">
        <v>PART NUMBER 13600000</v>
      </c>
      <c r="HG356" t="str">
        <v>Part Number per Note 3</v>
      </c>
      <c r="HH356" t="str">
        <v>PD 5/16-18 UNC 2A</v>
      </c>
      <c r="HI356" t="str">
        <v>Perp.|0.05|A|</v>
      </c>
      <c r="HJ356" t="str">
        <v>PILOT THRU HOLE PRESENT</v>
      </c>
      <c r="HK356" t="str">
        <v>PITCH .060</v>
      </c>
      <c r="HL356" t="str">
        <v>Profile |.001|A|</v>
      </c>
      <c r="HM356" t="str">
        <v>Profile |.0015 | A | X-Y</v>
      </c>
      <c r="HN356" t="str">
        <v>Profile |.002| |A|B| X-Y</v>
      </c>
      <c r="HO356" t="str">
        <v>Profile |.002|A|B|</v>
      </c>
      <c r="HP356" t="str">
        <v>Profile |.002|A|B| X-Y</v>
      </c>
      <c r="HQ356" t="str">
        <v>Profile:|010|A|B|C|</v>
      </c>
      <c r="HR356" t="str">
        <v>Profile| .002| A|B|</v>
      </c>
      <c r="HS356" t="str">
        <v>Profile|.001|</v>
      </c>
      <c r="HT356" t="str">
        <v>Profile|.001|A|</v>
      </c>
      <c r="HU356" t="str">
        <v>Profile|.001|A|B|</v>
      </c>
      <c r="HV356" t="str">
        <v xml:space="preserve">Profile|.001|A|B| A&lt;-&gt;B </v>
      </c>
      <c r="HW356" t="str">
        <v>Profile|.001|A|B| C&lt;-&gt;D</v>
      </c>
      <c r="HX356" t="str">
        <v>Profile|.001|A|B| L-M</v>
      </c>
      <c r="HY356" t="str">
        <v>Profile|.001|A|B| P-Q</v>
      </c>
      <c r="HZ356" t="str">
        <v>Profile|.001|A|B|C&lt;-&gt;D</v>
      </c>
      <c r="IA356" t="str">
        <v>Profile|.001|A|C&lt;--&gt;D</v>
      </c>
      <c r="IB356" t="str">
        <v>Profile|.001|A|UNILATERAL</v>
      </c>
      <c r="IC356" t="str">
        <v>Profile|.001|C|</v>
      </c>
      <c r="ID356" t="str">
        <v>Profile|.0012|D1|</v>
      </c>
      <c r="IE356" t="str">
        <v>Profile|.0015| A-B UNI.</v>
      </c>
      <c r="IF356" t="str">
        <v>Profile|.0015| UNI.</v>
      </c>
      <c r="IG356" t="str">
        <v>Profile|.0015|A| X-Y</v>
      </c>
      <c r="IH356" t="str">
        <v>Profile|.0015|E|F|</v>
      </c>
      <c r="II356" t="str">
        <v>Profile|.0016|B|D|</v>
      </c>
      <c r="IJ356" t="str">
        <v>Profile|.002(U).000|A|</v>
      </c>
      <c r="IK356" t="str">
        <v>Profile|.002|</v>
      </c>
      <c r="IL356" t="str">
        <v>Profile|.002|A</v>
      </c>
      <c r="IM356" t="str">
        <v>Profile|.002|A|</v>
      </c>
      <c r="IN356" t="str">
        <v>Profile|.002|A|B|</v>
      </c>
      <c r="IO356" t="str">
        <v xml:space="preserve">Profile|.002|A|B| A&lt;-&gt;B </v>
      </c>
      <c r="IP356" t="str">
        <v>Profile|.002|A|B| C&lt;-&gt;D</v>
      </c>
      <c r="IQ356" t="str">
        <v>Profile|.002|A|B| X-Y</v>
      </c>
      <c r="IR356" t="str">
        <v>Profile|.002|A|B|C|X-Y</v>
      </c>
      <c r="IS356" t="str">
        <v>Profile|.002|A|B|X&lt;--&gt;Y</v>
      </c>
      <c r="IT356" t="str">
        <v>Profile|.002|A|B|X-Y</v>
      </c>
      <c r="IU356" t="str">
        <v>Profile|.002|A|C|</v>
      </c>
      <c r="IV356" t="str">
        <v>Profile|.002|C|A|</v>
      </c>
      <c r="IW356" t="str">
        <v>Profile|.002|C|B|</v>
      </c>
      <c r="IX356" t="str">
        <v>Profile|.0020|</v>
      </c>
      <c r="IY356" t="str">
        <v>Profile|.003|A|</v>
      </c>
      <c r="IZ356" t="str">
        <v>Profile|.003|A|B|C| Uni.</v>
      </c>
      <c r="JA356" t="str">
        <v>Profile|.003|E|F|</v>
      </c>
      <c r="JB356" t="str">
        <v>Profile|.004(U) .003|A|B|C|</v>
      </c>
      <c r="JC356" t="str">
        <v>Profile|.004|A| UNI.</v>
      </c>
      <c r="JD356" t="str">
        <v>Profile|.005|A|C|</v>
      </c>
      <c r="JE356" t="str">
        <v>Profile|.005|A|C|A&lt;--&gt;B, C&lt;--&gt;D</v>
      </c>
      <c r="JF356" t="str">
        <v>Profile|.005|A|D| A-B UNI.</v>
      </c>
      <c r="JG356" t="str">
        <v>Profile|.005|A|D| UNI.</v>
      </c>
      <c r="JH356" t="str">
        <v>Profile|.010|A|B|</v>
      </c>
      <c r="JI356" t="str">
        <v>Profile|.010|A|B|C|</v>
      </c>
      <c r="JJ356" t="str">
        <v>Profile|.03|A|</v>
      </c>
      <c r="JK356" t="str">
        <v>Profile|.05|A|B|</v>
      </c>
      <c r="JL356" t="str">
        <v>Profile|0.03|</v>
      </c>
      <c r="JM356" t="str">
        <v>Profile|0.03|A|</v>
      </c>
      <c r="JN356" t="str">
        <v>Profile|0.03|A|B|</v>
      </c>
      <c r="JO356" t="str">
        <v>Profile|0.05{A|C|</v>
      </c>
      <c r="JP356" t="str">
        <v>Profile|0.05|A|B|</v>
      </c>
      <c r="JQ356" t="str">
        <v>Profile|0.05|E|</v>
      </c>
      <c r="JR356" t="str">
        <v>Profile|0.05|E|F|</v>
      </c>
      <c r="JS356" t="str">
        <v>Profile|0.06|A|C|</v>
      </c>
      <c r="JT356" t="str">
        <v>Profile|0.1|A|A|</v>
      </c>
      <c r="JU356" t="str">
        <v>Profile|0.1|D1|</v>
      </c>
      <c r="JV356" t="str">
        <v>Profile|A|B|C|</v>
      </c>
      <c r="JW356" t="str">
        <v>Proile|.002|A|B|J-K</v>
      </c>
      <c r="JX356" t="str">
        <v>P-Thread Form</v>
      </c>
      <c r="JY356" t="str">
        <v>R  FULL RADIUS</v>
      </c>
      <c r="JZ356" t="str">
        <v>R.001/.006</v>
      </c>
      <c r="KA356" t="str">
        <v>R.003 MAX</v>
      </c>
      <c r="KB356" t="str">
        <v>R.005 MAX</v>
      </c>
      <c r="KC356" t="str">
        <v>R.030</v>
      </c>
      <c r="KD356" t="str">
        <v>R.25 MAX</v>
      </c>
      <c r="KE356" t="str">
        <v>R1.33 BASIC</v>
      </c>
      <c r="KF356" t="str">
        <v>R3.3</v>
      </c>
      <c r="KG356" t="str">
        <v>Ra 1.6 MAX</v>
      </c>
      <c r="KH356" t="str">
        <v>RAD @ FACE &amp; OD CHAMFER</v>
      </c>
      <c r="KI356" t="str">
        <v>RAD. @ ID &amp; BACK FACE</v>
      </c>
      <c r="KJ356" t="str">
        <v>RAD. @ OD &amp; BACK FACE</v>
      </c>
      <c r="KK356" t="str">
        <v>REMOVE SHRP EDGES .005 MAX</v>
      </c>
      <c r="KL356" t="str">
        <v>ROD SLOT CENTERED</v>
      </c>
      <c r="KM356" t="str">
        <v>SHARP OKAY</v>
      </c>
      <c r="KN356" t="str">
        <v>Slot Centered</v>
      </c>
      <c r="KO356" t="str">
        <v>SLOT WIDTH</v>
      </c>
      <c r="KP356" t="str">
        <v>Surface Finish Per Note 1</v>
      </c>
      <c r="KQ356" t="str">
        <v>Symmerty Balloon A_6</v>
      </c>
      <c r="KR356" t="str">
        <v>T27 HEXALOBE Per Note 1</v>
      </c>
      <c r="KS356" t="str">
        <v>T27 TORX</v>
      </c>
      <c r="KT356" t="str">
        <v>THRD DEPTH</v>
      </c>
      <c r="KU356" t="str">
        <v>Thread Form Per Note 3</v>
      </c>
      <c r="KV356" t="str">
        <v>THREAD INTO ROD SLOT</v>
      </c>
      <c r="KW356" t="str">
        <v>Thread Timed Print Note 6</v>
      </c>
      <c r="KX356" t="str">
        <v>TOOL MISMATCH PERMISSIBLE</v>
      </c>
      <c r="KY356" t="str">
        <v>Tot. Runout|Ø.002|C|</v>
      </c>
      <c r="KZ356" t="str">
        <v>Total Runout|.002|E|</v>
      </c>
      <c r="LA356" t="str">
        <v>TRIPLE LEAD THREAD</v>
      </c>
      <c r="LB356" t="str">
        <v>True Pos. |.001 (M)|A|</v>
      </c>
      <c r="LC356" t="str">
        <v>True Pos. |.002(M)|A|B|</v>
      </c>
      <c r="LD356" t="str">
        <v>True Pos. |.002|</v>
      </c>
      <c r="LE356" t="str">
        <v>True Pos. |.002|A|</v>
      </c>
      <c r="LF356" t="str">
        <v>True Pos. |.002|A|B|</v>
      </c>
      <c r="LG356" t="str">
        <v>True Pos. |.004|A|C|B|</v>
      </c>
      <c r="LH356" t="str">
        <v>True Pos. |.005(M)|A|B|</v>
      </c>
      <c r="LI356" t="str">
        <v>True Pos.|.000(L)|A|D|</v>
      </c>
      <c r="LJ356" t="str">
        <v>True Pos.|.000(M)|A|</v>
      </c>
      <c r="LK356" t="str">
        <v>True Pos.|.001(M)|A|</v>
      </c>
      <c r="LL356" t="str">
        <v>True Pos.|.001|B|</v>
      </c>
      <c r="LM356" t="str">
        <v>True Pos.|.001|E|</v>
      </c>
      <c r="LN356" t="str">
        <v>True Pos.|.002|A|</v>
      </c>
      <c r="LO356" t="str">
        <v>True Pos.|.002|B|</v>
      </c>
      <c r="LP356" t="str">
        <v>True Pos.|.002|C|</v>
      </c>
      <c r="LQ356" t="str">
        <v>True Pos.|.002|D1|</v>
      </c>
      <c r="LR356" t="str">
        <v>True Pos.|.002|D1|D2|</v>
      </c>
      <c r="LS356" t="str">
        <v>True Pos.|.05|A|</v>
      </c>
      <c r="LT356" t="str">
        <v>True Pos.|.1|A|B|C|</v>
      </c>
      <c r="LU356" t="str">
        <v>True Pos.|.13|A</v>
      </c>
      <c r="LV356" t="str">
        <v>True Pos.|0.05|A|</v>
      </c>
      <c r="LW356" t="str">
        <v>True Pos.|0.1|A|B|C|</v>
      </c>
      <c r="LX356" t="str">
        <v>True Pos.|0.13|A|</v>
      </c>
      <c r="LY356" t="str">
        <v>True Pos.|Ø.000(M)|A|</v>
      </c>
      <c r="LZ356" t="str">
        <v>True Pos.|Ø.000(M)|B|</v>
      </c>
      <c r="MA356" t="str">
        <v>True Pos.|Ø.001(M)|A(M)|</v>
      </c>
      <c r="MB356" t="str">
        <v>True Pos.|Ø.001(M)|A|</v>
      </c>
      <c r="MC356" t="str">
        <v>True Pos.|Ø.001|A|</v>
      </c>
      <c r="MD356" t="str">
        <v>True Pos.|Ø.001|C|</v>
      </c>
      <c r="ME356" t="str">
        <v>True Pos.|Ø.002(S)|A(S)|</v>
      </c>
      <c r="MF356" t="str">
        <v>True Pos.|Ø.002|A|</v>
      </c>
      <c r="MG356" t="str">
        <v>True Pos.|Ø.002|B|</v>
      </c>
      <c r="MH356" t="str">
        <v>True Pos.|Ø.002|C|</v>
      </c>
      <c r="MI356" t="str">
        <v>True Pos.|Ø.03(M)|A|</v>
      </c>
      <c r="MJ356" t="str">
        <v>True Pos.|Ø0.03(M)|A|</v>
      </c>
      <c r="MK356" t="str">
        <v>True Pos.|Ø0.05(L)|D|B|</v>
      </c>
      <c r="ML356" t="str">
        <v>True Pos.|Ø0.05|A|</v>
      </c>
      <c r="MM356" t="str">
        <v>True Pos.|Ø0.05|D|</v>
      </c>
      <c r="MN356" t="str">
        <v>True Pos.|Ø0.05|E|</v>
      </c>
      <c r="MO356" t="str">
        <v>True Pos.|Ø0.05|E|B|</v>
      </c>
      <c r="MP356" t="str">
        <v>True Pos.|SØ0.03|C|B|</v>
      </c>
      <c r="MQ356" t="str">
        <v>True Position|.002|A|B|</v>
      </c>
      <c r="MR356" t="str">
        <v>True. Pos.|Ø.001(M)|A|</v>
      </c>
      <c r="MS356" t="str">
        <v>True. Pps.|0.05|A|</v>
      </c>
      <c r="MT356" t="str">
        <v>Tumble Per Note 1</v>
      </c>
      <c r="MU356" t="str">
        <v>Tumble Per Note 2</v>
      </c>
    </row>
    <row r="357" spans="1:359">
      <c r="A357" t="s">
        <v>1195</v>
      </c>
      <c r="C357" s="74" t="str" cm="1">
        <f t="array" ref="C357:MU357">TRANSPOSE(_xlfn._xlws.SORT(_xlfn._xlws.FILTER($A$2:$A$499,ISNUMBER(SEARCH('Prt. Lib. &amp; Routine, Table'!L364,$A$2:$A$499)),"not found")))</f>
        <v>.0015 T.I.R. MAX</v>
      </c>
      <c r="D357" t="str">
        <v>.002 MAX ROOT RADIUS</v>
      </c>
      <c r="E357" t="str">
        <v>.012 BLUNT END</v>
      </c>
      <c r="F357" t="str">
        <v>.015 MAX</v>
      </c>
      <c r="G357" t="str">
        <v>.016 T.S.C.</v>
      </c>
      <c r="H357" t="str">
        <v>.017 BASIC</v>
      </c>
      <c r="I357" t="str">
        <v>.021 PITCH</v>
      </c>
      <c r="J357" t="str">
        <v>.022 BLUNT START</v>
      </c>
      <c r="K357" t="str">
        <v>.025 BASIC</v>
      </c>
      <c r="L357" t="str">
        <v>.035 BASIC</v>
      </c>
      <c r="M357" t="str">
        <v>.043 T.S.C</v>
      </c>
      <c r="N357" t="str">
        <v>.053 T.S.C.</v>
      </c>
      <c r="O357" t="str">
        <v>.060 HEX DEPTH</v>
      </c>
      <c r="P357" t="str">
        <v>.060 PITCH</v>
      </c>
      <c r="Q357" t="str">
        <v>.061 BASIC</v>
      </c>
      <c r="R357" t="str">
        <v>.07 HEX</v>
      </c>
      <c r="S357" t="str">
        <v>.070 HEX DEPTH</v>
      </c>
      <c r="T357" t="str">
        <v>.082 DRILL</v>
      </c>
      <c r="U357" t="str">
        <v>.082 DRILL DEPTH</v>
      </c>
      <c r="V357" t="str">
        <v>.094 HEX</v>
      </c>
      <c r="W357" t="str">
        <v>.115 T.S.C.</v>
      </c>
      <c r="X357" t="str">
        <v>.1195 / .1243 MAJOR DIAMETER</v>
      </c>
      <c r="Y357" t="str">
        <v>.1250 HEX</v>
      </c>
      <c r="Z357" t="str">
        <v>.157 MINOR DIAMETER</v>
      </c>
      <c r="AA357" t="str">
        <v>.172 FULL THD DEPTH</v>
      </c>
      <c r="AB357" t="str">
        <v>.172 MAJOR DIAMETER</v>
      </c>
      <c r="AC357" t="str">
        <v>.180 MIN DEPTH FULL THRD</v>
      </c>
      <c r="AD357" t="str">
        <v>.183 Ceter Line Thread Dwell</v>
      </c>
      <c r="AE357" t="str">
        <v>.208 MAX THRD DEPTH</v>
      </c>
      <c r="AF357" t="str">
        <v>.218 BOTTOM HALF OF SLOT</v>
      </c>
      <c r="AG357" t="str">
        <v>.261 BASIC</v>
      </c>
      <c r="AH357" t="str">
        <v>.314 T.S.C.</v>
      </c>
      <c r="AI357" t="str">
        <v>.315 BASIC</v>
      </c>
      <c r="AJ357" t="str">
        <v>.329 MINOR Ø</v>
      </c>
      <c r="AK357" t="str">
        <v>.330 BASIC</v>
      </c>
      <c r="AL357" t="str">
        <v>.35 TO TANGENT POINT</v>
      </c>
      <c r="AM357" t="str">
        <v>.375 MAJOR Ø</v>
      </c>
      <c r="AN357" t="str">
        <v>.390 BASIC</v>
      </c>
      <c r="AO357" t="str">
        <v>.440 BASIC</v>
      </c>
      <c r="AP357" t="str">
        <v>.64/.96 HIGH=Pass</v>
      </c>
      <c r="AQ357" t="str">
        <v>0.012 MAX</v>
      </c>
      <c r="AR357" t="str">
        <v>0.015 MAX</v>
      </c>
      <c r="AS357" t="str">
        <v>0.05 Per Note 2</v>
      </c>
      <c r="AT357" t="str">
        <v>0.500 PULLOUT ZONE</v>
      </c>
      <c r="AU357" t="str">
        <v>10-32 UNF-2A</v>
      </c>
      <c r="AV357" t="str">
        <v>12-28 UNF-2B</v>
      </c>
      <c r="AW357" t="str">
        <v>2.87 BASIC</v>
      </c>
      <c r="AX357" t="str">
        <v>2-56 UNC 2B 2 STARTS</v>
      </c>
      <c r="AY357" t="str">
        <v>3 LEAD THREAD</v>
      </c>
      <c r="AZ357" t="str">
        <v>32µIN Max</v>
      </c>
      <c r="BA357" t="str">
        <v>5/16"-24 UNF-2A</v>
      </c>
      <c r="BB357" t="str">
        <v>5/16-18 UNC 2A</v>
      </c>
      <c r="BC357" t="str">
        <v>5-44 UNF-2A</v>
      </c>
      <c r="BD357" t="str">
        <v>6-16µIN</v>
      </c>
      <c r="BE357" t="str">
        <v>65° BLEND</v>
      </c>
      <c r="BF357" t="str">
        <v>7.45 Top of Ball to Face</v>
      </c>
      <c r="BG357" t="str">
        <v>7/16-28 UNEF 2B</v>
      </c>
      <c r="BH357" t="str">
        <v>7/16-28-UNEF-2A</v>
      </c>
      <c r="BI357" t="str">
        <v>Alignment Per Note 3</v>
      </c>
      <c r="BJ357" t="str">
        <v>ANODIZE (SEE CHART)</v>
      </c>
      <c r="BK357" t="str">
        <v>ANODIZE AQUA Per Note 3</v>
      </c>
      <c r="BL357" t="str">
        <v>ANODIZE BOTTOM PORTION</v>
      </c>
      <c r="BM357" t="str">
        <v>ANODIZE COLOR AQUA</v>
      </c>
      <c r="BN357" t="str">
        <v>ANODIZE COLOR GREEN DWG NOTE 4</v>
      </c>
      <c r="BO357" t="str">
        <v>ANODIZE COLOR LIGHT BLUE</v>
      </c>
      <c r="BP357" t="str">
        <v>ANODIZE GREEN Per Note 2</v>
      </c>
      <c r="BQ357" t="str">
        <v>ANODIZE GREY, Per Note 1</v>
      </c>
      <c r="BR357" t="str">
        <v>ANODIZE MAGENTA</v>
      </c>
      <c r="BS357" t="str">
        <v>Anodize Per note 3</v>
      </c>
      <c r="BT357" t="str">
        <v>Anodize Per Note 4</v>
      </c>
      <c r="BU357" t="str">
        <v>ANODIZE SEAFOAM</v>
      </c>
      <c r="BV357" t="str">
        <v>Balloon 11 Symmetry</v>
      </c>
      <c r="BW357" t="str">
        <v>Balloon 12 Symmetry</v>
      </c>
      <c r="BX357" t="str">
        <v>Balloon 13 Hole Centered</v>
      </c>
      <c r="BY357" t="str">
        <v>Balloon 13 Symmerty</v>
      </c>
      <c r="BZ357" t="str">
        <v>Balloon 2 Symmetry</v>
      </c>
      <c r="CA357" t="str">
        <v>Balloon 21 CENTERED</v>
      </c>
      <c r="CB357" t="str">
        <v>Balloon 29 Symmetry</v>
      </c>
      <c r="CC357" t="str">
        <v>Balloon 3 Symmetry</v>
      </c>
      <c r="CD357" t="str">
        <v>Balloon 4 Symmetry</v>
      </c>
      <c r="CE357" t="str">
        <v>Balloon 5 blend to SØ .340</v>
      </c>
      <c r="CF357" t="str">
        <v>Balloon 5 Symmetry</v>
      </c>
      <c r="CG357" t="str">
        <v>Balloon 6 Centered</v>
      </c>
      <c r="CH357" t="str">
        <v>Balloon 9 Function Check</v>
      </c>
      <c r="CI357" t="str">
        <v>Balloon 9 Symmerty</v>
      </c>
      <c r="CJ357" t="str">
        <v>Balloons 2 &amp; 17 Symmetry |.001|A|</v>
      </c>
      <c r="CK357" t="str">
        <v>Basic Ø 3.6</v>
      </c>
      <c r="CL357" t="str">
        <v>BEAD BLAST</v>
      </c>
      <c r="CM357" t="str">
        <v>BLAST ALUMINUM OXIDE</v>
      </c>
      <c r="CN357" t="str">
        <v>Blast Note 2</v>
      </c>
      <c r="CO357" t="str">
        <v xml:space="preserve">BLAST Per Note 1 </v>
      </c>
      <c r="CP357" t="str">
        <v>BLAST Per Note 2</v>
      </c>
      <c r="CQ357" t="str">
        <v>BLAST Per Note 3</v>
      </c>
      <c r="CR357" t="str">
        <v>BLAST Per Note 4</v>
      </c>
      <c r="CS357" t="str">
        <v>BLAST Per Note 8</v>
      </c>
      <c r="CT357" t="str">
        <v>BLAST Per Traveler, MATT FINISH</v>
      </c>
      <c r="CU357" t="str">
        <v>BLAST WITH 16 GRIT ALUMINUM OXIDE</v>
      </c>
      <c r="CV357" t="str">
        <v>BLAST, Uniform Finish Per Note 3</v>
      </c>
      <c r="CW357" t="str">
        <v>BREAK EDGE</v>
      </c>
      <c r="CX357" t="str">
        <v>BREAK EDGE .014</v>
      </c>
      <c r="CY357" t="str">
        <v>BREAK EDGES Note 2</v>
      </c>
      <c r="CZ357" t="str">
        <v>BREAK SHARP Per Note 1</v>
      </c>
      <c r="DA357" t="str">
        <v>BREAK SHARPS Per Note 1</v>
      </c>
      <c r="DB357" t="str">
        <v>CE 2729</v>
      </c>
      <c r="DC357" t="str">
        <v>CE Logo per Note 3</v>
      </c>
      <c r="DD357" t="str">
        <v>CE MARK</v>
      </c>
      <c r="DE357" t="str">
        <v>Chips/Debris Removed</v>
      </c>
      <c r="DF357" t="str">
        <v>Coat Per Note 2</v>
      </c>
      <c r="DG357" t="str">
        <v>C-Sink Ø .155</v>
      </c>
      <c r="DH357" t="str">
        <v>C-Sink Ø5.2</v>
      </c>
      <c r="DI357" t="str">
        <v>Deburred</v>
      </c>
      <c r="DJ357" t="str">
        <v>DIM "A" NoGo</v>
      </c>
      <c r="DK357" t="str">
        <v>DIM "A" NoGo Hexalobe</v>
      </c>
      <c r="DL357" t="str">
        <v>EDGE BREAK</v>
      </c>
      <c r="DM357" t="str">
        <v>EDGE BREAK MIN R.004, MAX R.010</v>
      </c>
      <c r="DN357" t="str">
        <v>Edge Break per Note 1</v>
      </c>
      <c r="DO357" t="str">
        <v>ELECTROPOLISH Per Note 1</v>
      </c>
      <c r="DP357" t="str">
        <v>Finish Per Note 3</v>
      </c>
      <c r="DQ357" t="str">
        <v>FLUTE POSITION Per Note 3</v>
      </c>
      <c r="DR357" t="str">
        <v>FULL R</v>
      </c>
      <c r="DS357" t="str">
        <v>FULL RADIUS</v>
      </c>
      <c r="DT357" t="str">
        <v xml:space="preserve">FULL RADIUS </v>
      </c>
      <c r="DU357" t="str">
        <v>Function Check  (.2340 .2360 FULL)</v>
      </c>
      <c r="DV357" t="str">
        <v>FUNCTIONAL  HEXALOBE</v>
      </c>
      <c r="DW357" t="str">
        <v>GLASS BEAD Per Note 3</v>
      </c>
      <c r="DX357" t="str">
        <v>Globus Logo per Note 3</v>
      </c>
      <c r="DY357" t="str">
        <v>Gold Anodized Color</v>
      </c>
      <c r="DZ357" t="str">
        <v>Green Anodized Color</v>
      </c>
      <c r="EA357" t="str">
        <v>GRIT BLAST Per Note 3</v>
      </c>
      <c r="EB357" t="str">
        <v>Grit Blast Per Note 4</v>
      </c>
      <c r="EC357" t="str">
        <v>GRIT BLAST, DWG NOTE 3</v>
      </c>
      <c r="ED357" t="str">
        <v>HEX MINOR Ø.1292</v>
      </c>
      <c r="EE357" t="str">
        <v xml:space="preserve">HEXALOBE </v>
      </c>
      <c r="EF357" t="str">
        <v>HEXALOBE FUNCTION</v>
      </c>
      <c r="EG357" t="str">
        <v>Hexalobe Minor</v>
      </c>
      <c r="EH357" t="str">
        <v>Hexalobe NV-30</v>
      </c>
      <c r="EI357" t="str">
        <v>HEXALOBE ORIENTATION</v>
      </c>
      <c r="EJ357" t="str">
        <v>Inspect per operation 30 comments</v>
      </c>
      <c r="EK357" t="str">
        <v>INT / EXT CORNERS: R.002 TO R.010</v>
      </c>
      <c r="EL357" t="str">
        <v>INT /EXT CORNERS R.05 TO R.03</v>
      </c>
      <c r="EM357" t="str">
        <v>John is a Geek</v>
      </c>
      <c r="EN357" t="str">
        <v>LASER ETCH</v>
      </c>
      <c r="EO357" t="str">
        <v>Laser Etch Per Note 7</v>
      </c>
      <c r="EP357" t="str">
        <v xml:space="preserve">LASER MARK "CE" DWG NOTE 10 </v>
      </c>
      <c r="EQ357" t="str">
        <v>Laser Mark "P1-15004-08", Per Note 3</v>
      </c>
      <c r="ER357" t="str">
        <v>Laser Mark "P2-15004-08", Per Note 3</v>
      </c>
      <c r="ES357" t="str">
        <v>Laser Mark "P3-15004-08", Per Note 3</v>
      </c>
      <c r="ET357" t="str">
        <v>Laser Mark "P4-15004-08", Per Note 3</v>
      </c>
      <c r="EU357" t="str">
        <v xml:space="preserve">LASER MARK LOGO DWG NOTE 9 </v>
      </c>
      <c r="EV357" t="str">
        <v xml:space="preserve">LASER MARK LOT NUMBER DWG NOTE 8 </v>
      </c>
      <c r="EW357" t="str">
        <v>Laser Mark Lot, Per Note 3</v>
      </c>
      <c r="EX357" t="str">
        <v xml:space="preserve">LASER MARK PART NUMBER DWG NOTE 8 </v>
      </c>
      <c r="EY357" t="str">
        <v>LASER: 13000000</v>
      </c>
      <c r="EZ357" t="str">
        <v>LASER: CE 2797</v>
      </c>
      <c r="FA357" t="str">
        <v>LASER: LOGO</v>
      </c>
      <c r="FB357" t="str">
        <v xml:space="preserve">LASER: Lot # Per RE-75-001 </v>
      </c>
      <c r="FC357" t="str">
        <v>LAST THREAD</v>
      </c>
      <c r="FD357" t="str">
        <v>LEAD .0625</v>
      </c>
      <c r="FE357" t="str">
        <v>LOGO</v>
      </c>
      <c r="FF357" t="str">
        <v>Lot (Control) Number per Note 3</v>
      </c>
      <c r="FG357" t="str">
        <v>LOT NO.</v>
      </c>
      <c r="FH357" t="str">
        <v>LOT NUMBER</v>
      </c>
      <c r="FI357" t="str">
        <v>LOT NUMBER PER NUVASIVE SOP 9002007</v>
      </c>
      <c r="FJ357" t="str">
        <v>M 4X 0.5 - 6G - 0.063R - LH</v>
      </c>
      <c r="FK357" t="str">
        <v>M4 X 0.5 - 6G - 0.063R</v>
      </c>
      <c r="FL357" t="str">
        <v>M4 X 0.5 - 6G - 0.063R - LH</v>
      </c>
      <c r="FM357" t="str">
        <v>M4.5 X .75 6g</v>
      </c>
      <c r="FN357" t="str">
        <v>M4.5 X 0.75 6g</v>
      </c>
      <c r="FO357" t="str">
        <v>M5x0.8-6g</v>
      </c>
      <c r="FP357" t="str">
        <v xml:space="preserve">M5x0.8-6g </v>
      </c>
      <c r="FQ357" t="str">
        <v>M6 X .75 6g</v>
      </c>
      <c r="FR357" t="str">
        <v>M6 X 0.75-6g</v>
      </c>
      <c r="FS357" t="str">
        <v>M6 X0.75 - 6g</v>
      </c>
      <c r="FT357" t="str">
        <v>M6X0.75 - 6H</v>
      </c>
      <c r="FU357" t="str">
        <v>M7 X 1.00 6g THREAD</v>
      </c>
      <c r="FV357" t="str">
        <v>M7X1.00 6g THREAD</v>
      </c>
      <c r="FW357" t="str">
        <v>M7X1.00 6h THREAD</v>
      </c>
      <c r="FX357" t="str">
        <v>Magenta Anodized Color</v>
      </c>
      <c r="FY357" t="str">
        <v>MAJOR Ø .380</v>
      </c>
      <c r="FZ357" t="str">
        <v>MAJORØ</v>
      </c>
      <c r="GA357" t="str">
        <v>MATT FINISH Per Note 3</v>
      </c>
      <c r="GB357" t="str">
        <v>MATT FINISH Per Traveler</v>
      </c>
      <c r="GC357" t="str">
        <v>MATTE FINISH</v>
      </c>
      <c r="GD357" t="str">
        <v>MATTE FINISH DWG NOTE 3</v>
      </c>
      <c r="GE357" t="str">
        <v>MATTE FINISH Note 3</v>
      </c>
      <c r="GF357" t="str">
        <v>Matte Finish Per Note 3</v>
      </c>
      <c r="GG357" t="str">
        <v>MATTE FINISH SIZE 10 GLASS BEAD</v>
      </c>
      <c r="GH357" t="str">
        <v>MAX ROOT RADIUS</v>
      </c>
      <c r="GI357" t="str">
        <v xml:space="preserve">Mill Profile Centered </v>
      </c>
      <c r="GJ357" t="str">
        <v>Minor Ø Unconstrained Check</v>
      </c>
      <c r="GK357" t="str">
        <v>MINOR Ø.1336</v>
      </c>
      <c r="GL357" t="str">
        <v>NO ANODIZE Per note 8</v>
      </c>
      <c r="GM357" t="str">
        <v>NO ANODIZE Per note 9</v>
      </c>
      <c r="GN357" t="str">
        <v>No Nicks, Scratches, Tool Marks, etc.</v>
      </c>
      <c r="GO357" t="str">
        <v>No Nicks,Scratches,Tool Marks,etc.</v>
      </c>
      <c r="GP357" t="str">
        <v>NO TOOL MARKS</v>
      </c>
      <c r="GQ357" t="str">
        <v>NOTE 3 THREAD RELIEF</v>
      </c>
      <c r="GR357" t="str">
        <v>NV-27 FUNC.</v>
      </c>
      <c r="GS357" t="str">
        <v>NV-30 DIM A</v>
      </c>
      <c r="GT357" t="str">
        <v>NV-30 DIM B</v>
      </c>
      <c r="GU357" t="str">
        <v>NV-30 DIM F</v>
      </c>
      <c r="GV357" t="str">
        <v>Ø .1250 HEX</v>
      </c>
      <c r="GW357" t="str">
        <v>Ø 9.4 MAJOR</v>
      </c>
      <c r="GX357" t="str">
        <v>Ø.096 MAX PILOT HOLE</v>
      </c>
      <c r="GY357" t="str">
        <v>Ø.125 THRU</v>
      </c>
      <c r="GZ357" t="str">
        <v>Ø.205 COUNTERSINK</v>
      </c>
      <c r="HA357" t="str">
        <v>Ø.260 T.S.C.</v>
      </c>
      <c r="HB357" t="str">
        <v>Ø.500 BASIC</v>
      </c>
      <c r="HC357" t="str">
        <v xml:space="preserve">OVAL CENTERED </v>
      </c>
      <c r="HD357" t="str">
        <v>PART NO. 15100</v>
      </c>
      <c r="HE357" t="str">
        <v>PART NUMBER 13100000</v>
      </c>
      <c r="HF357" t="str">
        <v>PART NUMBER 13600000</v>
      </c>
      <c r="HG357" t="str">
        <v>Part Number per Note 3</v>
      </c>
      <c r="HH357" t="str">
        <v>PD 5/16-18 UNC 2A</v>
      </c>
      <c r="HI357" t="str">
        <v>Perp.|0.05|A|</v>
      </c>
      <c r="HJ357" t="str">
        <v>PILOT THRU HOLE PRESENT</v>
      </c>
      <c r="HK357" t="str">
        <v>PITCH .060</v>
      </c>
      <c r="HL357" t="str">
        <v>Profile |.001|A|</v>
      </c>
      <c r="HM357" t="str">
        <v>Profile |.0015 | A | X-Y</v>
      </c>
      <c r="HN357" t="str">
        <v>Profile |.002| |A|B| X-Y</v>
      </c>
      <c r="HO357" t="str">
        <v>Profile |.002|A|B|</v>
      </c>
      <c r="HP357" t="str">
        <v>Profile |.002|A|B| X-Y</v>
      </c>
      <c r="HQ357" t="str">
        <v>Profile:|010|A|B|C|</v>
      </c>
      <c r="HR357" t="str">
        <v>Profile| .002| A|B|</v>
      </c>
      <c r="HS357" t="str">
        <v>Profile|.001|</v>
      </c>
      <c r="HT357" t="str">
        <v>Profile|.001|A|</v>
      </c>
      <c r="HU357" t="str">
        <v>Profile|.001|A|B|</v>
      </c>
      <c r="HV357" t="str">
        <v xml:space="preserve">Profile|.001|A|B| A&lt;-&gt;B </v>
      </c>
      <c r="HW357" t="str">
        <v>Profile|.001|A|B| C&lt;-&gt;D</v>
      </c>
      <c r="HX357" t="str">
        <v>Profile|.001|A|B| L-M</v>
      </c>
      <c r="HY357" t="str">
        <v>Profile|.001|A|B| P-Q</v>
      </c>
      <c r="HZ357" t="str">
        <v>Profile|.001|A|B|C&lt;-&gt;D</v>
      </c>
      <c r="IA357" t="str">
        <v>Profile|.001|A|C&lt;--&gt;D</v>
      </c>
      <c r="IB357" t="str">
        <v>Profile|.001|A|UNILATERAL</v>
      </c>
      <c r="IC357" t="str">
        <v>Profile|.001|C|</v>
      </c>
      <c r="ID357" t="str">
        <v>Profile|.0012|D1|</v>
      </c>
      <c r="IE357" t="str">
        <v>Profile|.0015| A-B UNI.</v>
      </c>
      <c r="IF357" t="str">
        <v>Profile|.0015| UNI.</v>
      </c>
      <c r="IG357" t="str">
        <v>Profile|.0015|A| X-Y</v>
      </c>
      <c r="IH357" t="str">
        <v>Profile|.0015|E|F|</v>
      </c>
      <c r="II357" t="str">
        <v>Profile|.0016|B|D|</v>
      </c>
      <c r="IJ357" t="str">
        <v>Profile|.002(U).000|A|</v>
      </c>
      <c r="IK357" t="str">
        <v>Profile|.002|</v>
      </c>
      <c r="IL357" t="str">
        <v>Profile|.002|A</v>
      </c>
      <c r="IM357" t="str">
        <v>Profile|.002|A|</v>
      </c>
      <c r="IN357" t="str">
        <v>Profile|.002|A|B|</v>
      </c>
      <c r="IO357" t="str">
        <v xml:space="preserve">Profile|.002|A|B| A&lt;-&gt;B </v>
      </c>
      <c r="IP357" t="str">
        <v>Profile|.002|A|B| C&lt;-&gt;D</v>
      </c>
      <c r="IQ357" t="str">
        <v>Profile|.002|A|B| X-Y</v>
      </c>
      <c r="IR357" t="str">
        <v>Profile|.002|A|B|C|X-Y</v>
      </c>
      <c r="IS357" t="str">
        <v>Profile|.002|A|B|X&lt;--&gt;Y</v>
      </c>
      <c r="IT357" t="str">
        <v>Profile|.002|A|B|X-Y</v>
      </c>
      <c r="IU357" t="str">
        <v>Profile|.002|A|C|</v>
      </c>
      <c r="IV357" t="str">
        <v>Profile|.002|C|A|</v>
      </c>
      <c r="IW357" t="str">
        <v>Profile|.002|C|B|</v>
      </c>
      <c r="IX357" t="str">
        <v>Profile|.0020|</v>
      </c>
      <c r="IY357" t="str">
        <v>Profile|.003|A|</v>
      </c>
      <c r="IZ357" t="str">
        <v>Profile|.003|A|B|C| Uni.</v>
      </c>
      <c r="JA357" t="str">
        <v>Profile|.003|E|F|</v>
      </c>
      <c r="JB357" t="str">
        <v>Profile|.004(U) .003|A|B|C|</v>
      </c>
      <c r="JC357" t="str">
        <v>Profile|.004|A| UNI.</v>
      </c>
      <c r="JD357" t="str">
        <v>Profile|.005|A|C|</v>
      </c>
      <c r="JE357" t="str">
        <v>Profile|.005|A|C|A&lt;--&gt;B, C&lt;--&gt;D</v>
      </c>
      <c r="JF357" t="str">
        <v>Profile|.005|A|D| A-B UNI.</v>
      </c>
      <c r="JG357" t="str">
        <v>Profile|.005|A|D| UNI.</v>
      </c>
      <c r="JH357" t="str">
        <v>Profile|.010|A|B|</v>
      </c>
      <c r="JI357" t="str">
        <v>Profile|.010|A|B|C|</v>
      </c>
      <c r="JJ357" t="str">
        <v>Profile|.03|A|</v>
      </c>
      <c r="JK357" t="str">
        <v>Profile|.05|A|B|</v>
      </c>
      <c r="JL357" t="str">
        <v>Profile|0.03|</v>
      </c>
      <c r="JM357" t="str">
        <v>Profile|0.03|A|</v>
      </c>
      <c r="JN357" t="str">
        <v>Profile|0.03|A|B|</v>
      </c>
      <c r="JO357" t="str">
        <v>Profile|0.05{A|C|</v>
      </c>
      <c r="JP357" t="str">
        <v>Profile|0.05|A|B|</v>
      </c>
      <c r="JQ357" t="str">
        <v>Profile|0.05|E|</v>
      </c>
      <c r="JR357" t="str">
        <v>Profile|0.05|E|F|</v>
      </c>
      <c r="JS357" t="str">
        <v>Profile|0.06|A|C|</v>
      </c>
      <c r="JT357" t="str">
        <v>Profile|0.1|A|A|</v>
      </c>
      <c r="JU357" t="str">
        <v>Profile|0.1|D1|</v>
      </c>
      <c r="JV357" t="str">
        <v>Profile|A|B|C|</v>
      </c>
      <c r="JW357" t="str">
        <v>Proile|.002|A|B|J-K</v>
      </c>
      <c r="JX357" t="str">
        <v>P-Thread Form</v>
      </c>
      <c r="JY357" t="str">
        <v>R  FULL RADIUS</v>
      </c>
      <c r="JZ357" t="str">
        <v>R.001/.006</v>
      </c>
      <c r="KA357" t="str">
        <v>R.003 MAX</v>
      </c>
      <c r="KB357" t="str">
        <v>R.005 MAX</v>
      </c>
      <c r="KC357" t="str">
        <v>R.030</v>
      </c>
      <c r="KD357" t="str">
        <v>R.25 MAX</v>
      </c>
      <c r="KE357" t="str">
        <v>R1.33 BASIC</v>
      </c>
      <c r="KF357" t="str">
        <v>R3.3</v>
      </c>
      <c r="KG357" t="str">
        <v>Ra 1.6 MAX</v>
      </c>
      <c r="KH357" t="str">
        <v>RAD @ FACE &amp; OD CHAMFER</v>
      </c>
      <c r="KI357" t="str">
        <v>RAD. @ ID &amp; BACK FACE</v>
      </c>
      <c r="KJ357" t="str">
        <v>RAD. @ OD &amp; BACK FACE</v>
      </c>
      <c r="KK357" t="str">
        <v>REMOVE SHRP EDGES .005 MAX</v>
      </c>
      <c r="KL357" t="str">
        <v>ROD SLOT CENTERED</v>
      </c>
      <c r="KM357" t="str">
        <v>SHARP OKAY</v>
      </c>
      <c r="KN357" t="str">
        <v>Slot Centered</v>
      </c>
      <c r="KO357" t="str">
        <v>SLOT WIDTH</v>
      </c>
      <c r="KP357" t="str">
        <v>Surface Finish Per Note 1</v>
      </c>
      <c r="KQ357" t="str">
        <v>Symmerty Balloon A_6</v>
      </c>
      <c r="KR357" t="str">
        <v>T27 HEXALOBE Per Note 1</v>
      </c>
      <c r="KS357" t="str">
        <v>T27 TORX</v>
      </c>
      <c r="KT357" t="str">
        <v>THRD DEPTH</v>
      </c>
      <c r="KU357" t="str">
        <v>Thread Form Per Note 3</v>
      </c>
      <c r="KV357" t="str">
        <v>THREAD INTO ROD SLOT</v>
      </c>
      <c r="KW357" t="str">
        <v>Thread Timed Print Note 6</v>
      </c>
      <c r="KX357" t="str">
        <v>TOOL MISMATCH PERMISSIBLE</v>
      </c>
      <c r="KY357" t="str">
        <v>Tot. Runout|Ø.002|C|</v>
      </c>
      <c r="KZ357" t="str">
        <v>Total Runout|.002|E|</v>
      </c>
      <c r="LA357" t="str">
        <v>TRIPLE LEAD THREAD</v>
      </c>
      <c r="LB357" t="str">
        <v>True Pos. |.001 (M)|A|</v>
      </c>
      <c r="LC357" t="str">
        <v>True Pos. |.002(M)|A|B|</v>
      </c>
      <c r="LD357" t="str">
        <v>True Pos. |.002|</v>
      </c>
      <c r="LE357" t="str">
        <v>True Pos. |.002|A|</v>
      </c>
      <c r="LF357" t="str">
        <v>True Pos. |.002|A|B|</v>
      </c>
      <c r="LG357" t="str">
        <v>True Pos. |.004|A|C|B|</v>
      </c>
      <c r="LH357" t="str">
        <v>True Pos. |.005(M)|A|B|</v>
      </c>
      <c r="LI357" t="str">
        <v>True Pos.|.000(L)|A|D|</v>
      </c>
      <c r="LJ357" t="str">
        <v>True Pos.|.000(M)|A|</v>
      </c>
      <c r="LK357" t="str">
        <v>True Pos.|.001(M)|A|</v>
      </c>
      <c r="LL357" t="str">
        <v>True Pos.|.001|B|</v>
      </c>
      <c r="LM357" t="str">
        <v>True Pos.|.001|E|</v>
      </c>
      <c r="LN357" t="str">
        <v>True Pos.|.002|A|</v>
      </c>
      <c r="LO357" t="str">
        <v>True Pos.|.002|B|</v>
      </c>
      <c r="LP357" t="str">
        <v>True Pos.|.002|C|</v>
      </c>
      <c r="LQ357" t="str">
        <v>True Pos.|.002|D1|</v>
      </c>
      <c r="LR357" t="str">
        <v>True Pos.|.002|D1|D2|</v>
      </c>
      <c r="LS357" t="str">
        <v>True Pos.|.05|A|</v>
      </c>
      <c r="LT357" t="str">
        <v>True Pos.|.1|A|B|C|</v>
      </c>
      <c r="LU357" t="str">
        <v>True Pos.|.13|A</v>
      </c>
      <c r="LV357" t="str">
        <v>True Pos.|0.05|A|</v>
      </c>
      <c r="LW357" t="str">
        <v>True Pos.|0.1|A|B|C|</v>
      </c>
      <c r="LX357" t="str">
        <v>True Pos.|0.13|A|</v>
      </c>
      <c r="LY357" t="str">
        <v>True Pos.|Ø.000(M)|A|</v>
      </c>
      <c r="LZ357" t="str">
        <v>True Pos.|Ø.000(M)|B|</v>
      </c>
      <c r="MA357" t="str">
        <v>True Pos.|Ø.001(M)|A(M)|</v>
      </c>
      <c r="MB357" t="str">
        <v>True Pos.|Ø.001(M)|A|</v>
      </c>
      <c r="MC357" t="str">
        <v>True Pos.|Ø.001|A|</v>
      </c>
      <c r="MD357" t="str">
        <v>True Pos.|Ø.001|C|</v>
      </c>
      <c r="ME357" t="str">
        <v>True Pos.|Ø.002(S)|A(S)|</v>
      </c>
      <c r="MF357" t="str">
        <v>True Pos.|Ø.002|A|</v>
      </c>
      <c r="MG357" t="str">
        <v>True Pos.|Ø.002|B|</v>
      </c>
      <c r="MH357" t="str">
        <v>True Pos.|Ø.002|C|</v>
      </c>
      <c r="MI357" t="str">
        <v>True Pos.|Ø.03(M)|A|</v>
      </c>
      <c r="MJ357" t="str">
        <v>True Pos.|Ø0.03(M)|A|</v>
      </c>
      <c r="MK357" t="str">
        <v>True Pos.|Ø0.05(L)|D|B|</v>
      </c>
      <c r="ML357" t="str">
        <v>True Pos.|Ø0.05|A|</v>
      </c>
      <c r="MM357" t="str">
        <v>True Pos.|Ø0.05|D|</v>
      </c>
      <c r="MN357" t="str">
        <v>True Pos.|Ø0.05|E|</v>
      </c>
      <c r="MO357" t="str">
        <v>True Pos.|Ø0.05|E|B|</v>
      </c>
      <c r="MP357" t="str">
        <v>True Pos.|SØ0.03|C|B|</v>
      </c>
      <c r="MQ357" t="str">
        <v>True Position|.002|A|B|</v>
      </c>
      <c r="MR357" t="str">
        <v>True. Pos.|Ø.001(M)|A|</v>
      </c>
      <c r="MS357" t="str">
        <v>True. Pps.|0.05|A|</v>
      </c>
      <c r="MT357" t="str">
        <v>Tumble Per Note 1</v>
      </c>
      <c r="MU357" t="str">
        <v>Tumble Per Note 2</v>
      </c>
    </row>
    <row r="358" spans="1:359">
      <c r="A358" t="s">
        <v>1239</v>
      </c>
      <c r="C358" s="74" t="str" cm="1">
        <f t="array" ref="C358:MU358">TRANSPOSE(_xlfn._xlws.SORT(_xlfn._xlws.FILTER($A$2:$A$499,ISNUMBER(SEARCH('Prt. Lib. &amp; Routine, Table'!L365,$A$2:$A$499)),"not found")))</f>
        <v>.0015 T.I.R. MAX</v>
      </c>
      <c r="D358" t="str">
        <v>.002 MAX ROOT RADIUS</v>
      </c>
      <c r="E358" t="str">
        <v>.012 BLUNT END</v>
      </c>
      <c r="F358" t="str">
        <v>.015 MAX</v>
      </c>
      <c r="G358" t="str">
        <v>.016 T.S.C.</v>
      </c>
      <c r="H358" t="str">
        <v>.017 BASIC</v>
      </c>
      <c r="I358" t="str">
        <v>.021 PITCH</v>
      </c>
      <c r="J358" t="str">
        <v>.022 BLUNT START</v>
      </c>
      <c r="K358" t="str">
        <v>.025 BASIC</v>
      </c>
      <c r="L358" t="str">
        <v>.035 BASIC</v>
      </c>
      <c r="M358" t="str">
        <v>.043 T.S.C</v>
      </c>
      <c r="N358" t="str">
        <v>.053 T.S.C.</v>
      </c>
      <c r="O358" t="str">
        <v>.060 HEX DEPTH</v>
      </c>
      <c r="P358" t="str">
        <v>.060 PITCH</v>
      </c>
      <c r="Q358" t="str">
        <v>.061 BASIC</v>
      </c>
      <c r="R358" t="str">
        <v>.07 HEX</v>
      </c>
      <c r="S358" t="str">
        <v>.070 HEX DEPTH</v>
      </c>
      <c r="T358" t="str">
        <v>.082 DRILL</v>
      </c>
      <c r="U358" t="str">
        <v>.082 DRILL DEPTH</v>
      </c>
      <c r="V358" t="str">
        <v>.094 HEX</v>
      </c>
      <c r="W358" t="str">
        <v>.115 T.S.C.</v>
      </c>
      <c r="X358" t="str">
        <v>.1195 / .1243 MAJOR DIAMETER</v>
      </c>
      <c r="Y358" t="str">
        <v>.1250 HEX</v>
      </c>
      <c r="Z358" t="str">
        <v>.157 MINOR DIAMETER</v>
      </c>
      <c r="AA358" t="str">
        <v>.172 FULL THD DEPTH</v>
      </c>
      <c r="AB358" t="str">
        <v>.172 MAJOR DIAMETER</v>
      </c>
      <c r="AC358" t="str">
        <v>.180 MIN DEPTH FULL THRD</v>
      </c>
      <c r="AD358" t="str">
        <v>.183 Ceter Line Thread Dwell</v>
      </c>
      <c r="AE358" t="str">
        <v>.208 MAX THRD DEPTH</v>
      </c>
      <c r="AF358" t="str">
        <v>.218 BOTTOM HALF OF SLOT</v>
      </c>
      <c r="AG358" t="str">
        <v>.261 BASIC</v>
      </c>
      <c r="AH358" t="str">
        <v>.314 T.S.C.</v>
      </c>
      <c r="AI358" t="str">
        <v>.315 BASIC</v>
      </c>
      <c r="AJ358" t="str">
        <v>.329 MINOR Ø</v>
      </c>
      <c r="AK358" t="str">
        <v>.330 BASIC</v>
      </c>
      <c r="AL358" t="str">
        <v>.35 TO TANGENT POINT</v>
      </c>
      <c r="AM358" t="str">
        <v>.375 MAJOR Ø</v>
      </c>
      <c r="AN358" t="str">
        <v>.390 BASIC</v>
      </c>
      <c r="AO358" t="str">
        <v>.440 BASIC</v>
      </c>
      <c r="AP358" t="str">
        <v>.64/.96 HIGH=Pass</v>
      </c>
      <c r="AQ358" t="str">
        <v>0.012 MAX</v>
      </c>
      <c r="AR358" t="str">
        <v>0.015 MAX</v>
      </c>
      <c r="AS358" t="str">
        <v>0.05 Per Note 2</v>
      </c>
      <c r="AT358" t="str">
        <v>0.500 PULLOUT ZONE</v>
      </c>
      <c r="AU358" t="str">
        <v>10-32 UNF-2A</v>
      </c>
      <c r="AV358" t="str">
        <v>12-28 UNF-2B</v>
      </c>
      <c r="AW358" t="str">
        <v>2.87 BASIC</v>
      </c>
      <c r="AX358" t="str">
        <v>2-56 UNC 2B 2 STARTS</v>
      </c>
      <c r="AY358" t="str">
        <v>3 LEAD THREAD</v>
      </c>
      <c r="AZ358" t="str">
        <v>32µIN Max</v>
      </c>
      <c r="BA358" t="str">
        <v>5/16"-24 UNF-2A</v>
      </c>
      <c r="BB358" t="str">
        <v>5/16-18 UNC 2A</v>
      </c>
      <c r="BC358" t="str">
        <v>5-44 UNF-2A</v>
      </c>
      <c r="BD358" t="str">
        <v>6-16µIN</v>
      </c>
      <c r="BE358" t="str">
        <v>65° BLEND</v>
      </c>
      <c r="BF358" t="str">
        <v>7.45 Top of Ball to Face</v>
      </c>
      <c r="BG358" t="str">
        <v>7/16-28 UNEF 2B</v>
      </c>
      <c r="BH358" t="str">
        <v>7/16-28-UNEF-2A</v>
      </c>
      <c r="BI358" t="str">
        <v>Alignment Per Note 3</v>
      </c>
      <c r="BJ358" t="str">
        <v>ANODIZE (SEE CHART)</v>
      </c>
      <c r="BK358" t="str">
        <v>ANODIZE AQUA Per Note 3</v>
      </c>
      <c r="BL358" t="str">
        <v>ANODIZE BOTTOM PORTION</v>
      </c>
      <c r="BM358" t="str">
        <v>ANODIZE COLOR AQUA</v>
      </c>
      <c r="BN358" t="str">
        <v>ANODIZE COLOR GREEN DWG NOTE 4</v>
      </c>
      <c r="BO358" t="str">
        <v>ANODIZE COLOR LIGHT BLUE</v>
      </c>
      <c r="BP358" t="str">
        <v>ANODIZE GREEN Per Note 2</v>
      </c>
      <c r="BQ358" t="str">
        <v>ANODIZE GREY, Per Note 1</v>
      </c>
      <c r="BR358" t="str">
        <v>ANODIZE MAGENTA</v>
      </c>
      <c r="BS358" t="str">
        <v>Anodize Per note 3</v>
      </c>
      <c r="BT358" t="str">
        <v>Anodize Per Note 4</v>
      </c>
      <c r="BU358" t="str">
        <v>ANODIZE SEAFOAM</v>
      </c>
      <c r="BV358" t="str">
        <v>Balloon 11 Symmetry</v>
      </c>
      <c r="BW358" t="str">
        <v>Balloon 12 Symmetry</v>
      </c>
      <c r="BX358" t="str">
        <v>Balloon 13 Hole Centered</v>
      </c>
      <c r="BY358" t="str">
        <v>Balloon 13 Symmerty</v>
      </c>
      <c r="BZ358" t="str">
        <v>Balloon 2 Symmetry</v>
      </c>
      <c r="CA358" t="str">
        <v>Balloon 21 CENTERED</v>
      </c>
      <c r="CB358" t="str">
        <v>Balloon 29 Symmetry</v>
      </c>
      <c r="CC358" t="str">
        <v>Balloon 3 Symmetry</v>
      </c>
      <c r="CD358" t="str">
        <v>Balloon 4 Symmetry</v>
      </c>
      <c r="CE358" t="str">
        <v>Balloon 5 blend to SØ .340</v>
      </c>
      <c r="CF358" t="str">
        <v>Balloon 5 Symmetry</v>
      </c>
      <c r="CG358" t="str">
        <v>Balloon 6 Centered</v>
      </c>
      <c r="CH358" t="str">
        <v>Balloon 9 Function Check</v>
      </c>
      <c r="CI358" t="str">
        <v>Balloon 9 Symmerty</v>
      </c>
      <c r="CJ358" t="str">
        <v>Balloons 2 &amp; 17 Symmetry |.001|A|</v>
      </c>
      <c r="CK358" t="str">
        <v>Basic Ø 3.6</v>
      </c>
      <c r="CL358" t="str">
        <v>BEAD BLAST</v>
      </c>
      <c r="CM358" t="str">
        <v>BLAST ALUMINUM OXIDE</v>
      </c>
      <c r="CN358" t="str">
        <v>Blast Note 2</v>
      </c>
      <c r="CO358" t="str">
        <v xml:space="preserve">BLAST Per Note 1 </v>
      </c>
      <c r="CP358" t="str">
        <v>BLAST Per Note 2</v>
      </c>
      <c r="CQ358" t="str">
        <v>BLAST Per Note 3</v>
      </c>
      <c r="CR358" t="str">
        <v>BLAST Per Note 4</v>
      </c>
      <c r="CS358" t="str">
        <v>BLAST Per Note 8</v>
      </c>
      <c r="CT358" t="str">
        <v>BLAST Per Traveler, MATT FINISH</v>
      </c>
      <c r="CU358" t="str">
        <v>BLAST WITH 16 GRIT ALUMINUM OXIDE</v>
      </c>
      <c r="CV358" t="str">
        <v>BLAST, Uniform Finish Per Note 3</v>
      </c>
      <c r="CW358" t="str">
        <v>BREAK EDGE</v>
      </c>
      <c r="CX358" t="str">
        <v>BREAK EDGE .014</v>
      </c>
      <c r="CY358" t="str">
        <v>BREAK EDGES Note 2</v>
      </c>
      <c r="CZ358" t="str">
        <v>BREAK SHARP Per Note 1</v>
      </c>
      <c r="DA358" t="str">
        <v>BREAK SHARPS Per Note 1</v>
      </c>
      <c r="DB358" t="str">
        <v>CE 2729</v>
      </c>
      <c r="DC358" t="str">
        <v>CE Logo per Note 3</v>
      </c>
      <c r="DD358" t="str">
        <v>CE MARK</v>
      </c>
      <c r="DE358" t="str">
        <v>Chips/Debris Removed</v>
      </c>
      <c r="DF358" t="str">
        <v>Coat Per Note 2</v>
      </c>
      <c r="DG358" t="str">
        <v>C-Sink Ø .155</v>
      </c>
      <c r="DH358" t="str">
        <v>C-Sink Ø5.2</v>
      </c>
      <c r="DI358" t="str">
        <v>Deburred</v>
      </c>
      <c r="DJ358" t="str">
        <v>DIM "A" NoGo</v>
      </c>
      <c r="DK358" t="str">
        <v>DIM "A" NoGo Hexalobe</v>
      </c>
      <c r="DL358" t="str">
        <v>EDGE BREAK</v>
      </c>
      <c r="DM358" t="str">
        <v>EDGE BREAK MIN R.004, MAX R.010</v>
      </c>
      <c r="DN358" t="str">
        <v>Edge Break per Note 1</v>
      </c>
      <c r="DO358" t="str">
        <v>ELECTROPOLISH Per Note 1</v>
      </c>
      <c r="DP358" t="str">
        <v>Finish Per Note 3</v>
      </c>
      <c r="DQ358" t="str">
        <v>FLUTE POSITION Per Note 3</v>
      </c>
      <c r="DR358" t="str">
        <v>FULL R</v>
      </c>
      <c r="DS358" t="str">
        <v>FULL RADIUS</v>
      </c>
      <c r="DT358" t="str">
        <v xml:space="preserve">FULL RADIUS </v>
      </c>
      <c r="DU358" t="str">
        <v>Function Check  (.2340 .2360 FULL)</v>
      </c>
      <c r="DV358" t="str">
        <v>FUNCTIONAL  HEXALOBE</v>
      </c>
      <c r="DW358" t="str">
        <v>GLASS BEAD Per Note 3</v>
      </c>
      <c r="DX358" t="str">
        <v>Globus Logo per Note 3</v>
      </c>
      <c r="DY358" t="str">
        <v>Gold Anodized Color</v>
      </c>
      <c r="DZ358" t="str">
        <v>Green Anodized Color</v>
      </c>
      <c r="EA358" t="str">
        <v>GRIT BLAST Per Note 3</v>
      </c>
      <c r="EB358" t="str">
        <v>Grit Blast Per Note 4</v>
      </c>
      <c r="EC358" t="str">
        <v>GRIT BLAST, DWG NOTE 3</v>
      </c>
      <c r="ED358" t="str">
        <v>HEX MINOR Ø.1292</v>
      </c>
      <c r="EE358" t="str">
        <v xml:space="preserve">HEXALOBE </v>
      </c>
      <c r="EF358" t="str">
        <v>HEXALOBE FUNCTION</v>
      </c>
      <c r="EG358" t="str">
        <v>Hexalobe Minor</v>
      </c>
      <c r="EH358" t="str">
        <v>Hexalobe NV-30</v>
      </c>
      <c r="EI358" t="str">
        <v>HEXALOBE ORIENTATION</v>
      </c>
      <c r="EJ358" t="str">
        <v>Inspect per operation 30 comments</v>
      </c>
      <c r="EK358" t="str">
        <v>INT / EXT CORNERS: R.002 TO R.010</v>
      </c>
      <c r="EL358" t="str">
        <v>INT /EXT CORNERS R.05 TO R.03</v>
      </c>
      <c r="EM358" t="str">
        <v>John is a Geek</v>
      </c>
      <c r="EN358" t="str">
        <v>LASER ETCH</v>
      </c>
      <c r="EO358" t="str">
        <v>Laser Etch Per Note 7</v>
      </c>
      <c r="EP358" t="str">
        <v xml:space="preserve">LASER MARK "CE" DWG NOTE 10 </v>
      </c>
      <c r="EQ358" t="str">
        <v>Laser Mark "P1-15004-08", Per Note 3</v>
      </c>
      <c r="ER358" t="str">
        <v>Laser Mark "P2-15004-08", Per Note 3</v>
      </c>
      <c r="ES358" t="str">
        <v>Laser Mark "P3-15004-08", Per Note 3</v>
      </c>
      <c r="ET358" t="str">
        <v>Laser Mark "P4-15004-08", Per Note 3</v>
      </c>
      <c r="EU358" t="str">
        <v xml:space="preserve">LASER MARK LOGO DWG NOTE 9 </v>
      </c>
      <c r="EV358" t="str">
        <v xml:space="preserve">LASER MARK LOT NUMBER DWG NOTE 8 </v>
      </c>
      <c r="EW358" t="str">
        <v>Laser Mark Lot, Per Note 3</v>
      </c>
      <c r="EX358" t="str">
        <v xml:space="preserve">LASER MARK PART NUMBER DWG NOTE 8 </v>
      </c>
      <c r="EY358" t="str">
        <v>LASER: 13000000</v>
      </c>
      <c r="EZ358" t="str">
        <v>LASER: CE 2797</v>
      </c>
      <c r="FA358" t="str">
        <v>LASER: LOGO</v>
      </c>
      <c r="FB358" t="str">
        <v xml:space="preserve">LASER: Lot # Per RE-75-001 </v>
      </c>
      <c r="FC358" t="str">
        <v>LAST THREAD</v>
      </c>
      <c r="FD358" t="str">
        <v>LEAD .0625</v>
      </c>
      <c r="FE358" t="str">
        <v>LOGO</v>
      </c>
      <c r="FF358" t="str">
        <v>Lot (Control) Number per Note 3</v>
      </c>
      <c r="FG358" t="str">
        <v>LOT NO.</v>
      </c>
      <c r="FH358" t="str">
        <v>LOT NUMBER</v>
      </c>
      <c r="FI358" t="str">
        <v>LOT NUMBER PER NUVASIVE SOP 9002007</v>
      </c>
      <c r="FJ358" t="str">
        <v>M 4X 0.5 - 6G - 0.063R - LH</v>
      </c>
      <c r="FK358" t="str">
        <v>M4 X 0.5 - 6G - 0.063R</v>
      </c>
      <c r="FL358" t="str">
        <v>M4 X 0.5 - 6G - 0.063R - LH</v>
      </c>
      <c r="FM358" t="str">
        <v>M4.5 X .75 6g</v>
      </c>
      <c r="FN358" t="str">
        <v>M4.5 X 0.75 6g</v>
      </c>
      <c r="FO358" t="str">
        <v>M5x0.8-6g</v>
      </c>
      <c r="FP358" t="str">
        <v xml:space="preserve">M5x0.8-6g </v>
      </c>
      <c r="FQ358" t="str">
        <v>M6 X .75 6g</v>
      </c>
      <c r="FR358" t="str">
        <v>M6 X 0.75-6g</v>
      </c>
      <c r="FS358" t="str">
        <v>M6 X0.75 - 6g</v>
      </c>
      <c r="FT358" t="str">
        <v>M6X0.75 - 6H</v>
      </c>
      <c r="FU358" t="str">
        <v>M7 X 1.00 6g THREAD</v>
      </c>
      <c r="FV358" t="str">
        <v>M7X1.00 6g THREAD</v>
      </c>
      <c r="FW358" t="str">
        <v>M7X1.00 6h THREAD</v>
      </c>
      <c r="FX358" t="str">
        <v>Magenta Anodized Color</v>
      </c>
      <c r="FY358" t="str">
        <v>MAJOR Ø .380</v>
      </c>
      <c r="FZ358" t="str">
        <v>MAJORØ</v>
      </c>
      <c r="GA358" t="str">
        <v>MATT FINISH Per Note 3</v>
      </c>
      <c r="GB358" t="str">
        <v>MATT FINISH Per Traveler</v>
      </c>
      <c r="GC358" t="str">
        <v>MATTE FINISH</v>
      </c>
      <c r="GD358" t="str">
        <v>MATTE FINISH DWG NOTE 3</v>
      </c>
      <c r="GE358" t="str">
        <v>MATTE FINISH Note 3</v>
      </c>
      <c r="GF358" t="str">
        <v>Matte Finish Per Note 3</v>
      </c>
      <c r="GG358" t="str">
        <v>MATTE FINISH SIZE 10 GLASS BEAD</v>
      </c>
      <c r="GH358" t="str">
        <v>MAX ROOT RADIUS</v>
      </c>
      <c r="GI358" t="str">
        <v xml:space="preserve">Mill Profile Centered </v>
      </c>
      <c r="GJ358" t="str">
        <v>Minor Ø Unconstrained Check</v>
      </c>
      <c r="GK358" t="str">
        <v>MINOR Ø.1336</v>
      </c>
      <c r="GL358" t="str">
        <v>NO ANODIZE Per note 8</v>
      </c>
      <c r="GM358" t="str">
        <v>NO ANODIZE Per note 9</v>
      </c>
      <c r="GN358" t="str">
        <v>No Nicks, Scratches, Tool Marks, etc.</v>
      </c>
      <c r="GO358" t="str">
        <v>No Nicks,Scratches,Tool Marks,etc.</v>
      </c>
      <c r="GP358" t="str">
        <v>NO TOOL MARKS</v>
      </c>
      <c r="GQ358" t="str">
        <v>NOTE 3 THREAD RELIEF</v>
      </c>
      <c r="GR358" t="str">
        <v>NV-27 FUNC.</v>
      </c>
      <c r="GS358" t="str">
        <v>NV-30 DIM A</v>
      </c>
      <c r="GT358" t="str">
        <v>NV-30 DIM B</v>
      </c>
      <c r="GU358" t="str">
        <v>NV-30 DIM F</v>
      </c>
      <c r="GV358" t="str">
        <v>Ø .1250 HEX</v>
      </c>
      <c r="GW358" t="str">
        <v>Ø 9.4 MAJOR</v>
      </c>
      <c r="GX358" t="str">
        <v>Ø.096 MAX PILOT HOLE</v>
      </c>
      <c r="GY358" t="str">
        <v>Ø.125 THRU</v>
      </c>
      <c r="GZ358" t="str">
        <v>Ø.205 COUNTERSINK</v>
      </c>
      <c r="HA358" t="str">
        <v>Ø.260 T.S.C.</v>
      </c>
      <c r="HB358" t="str">
        <v>Ø.500 BASIC</v>
      </c>
      <c r="HC358" t="str">
        <v xml:space="preserve">OVAL CENTERED </v>
      </c>
      <c r="HD358" t="str">
        <v>PART NO. 15100</v>
      </c>
      <c r="HE358" t="str">
        <v>PART NUMBER 13100000</v>
      </c>
      <c r="HF358" t="str">
        <v>PART NUMBER 13600000</v>
      </c>
      <c r="HG358" t="str">
        <v>Part Number per Note 3</v>
      </c>
      <c r="HH358" t="str">
        <v>PD 5/16-18 UNC 2A</v>
      </c>
      <c r="HI358" t="str">
        <v>Perp.|0.05|A|</v>
      </c>
      <c r="HJ358" t="str">
        <v>PILOT THRU HOLE PRESENT</v>
      </c>
      <c r="HK358" t="str">
        <v>PITCH .060</v>
      </c>
      <c r="HL358" t="str">
        <v>Profile |.001|A|</v>
      </c>
      <c r="HM358" t="str">
        <v>Profile |.0015 | A | X-Y</v>
      </c>
      <c r="HN358" t="str">
        <v>Profile |.002| |A|B| X-Y</v>
      </c>
      <c r="HO358" t="str">
        <v>Profile |.002|A|B|</v>
      </c>
      <c r="HP358" t="str">
        <v>Profile |.002|A|B| X-Y</v>
      </c>
      <c r="HQ358" t="str">
        <v>Profile:|010|A|B|C|</v>
      </c>
      <c r="HR358" t="str">
        <v>Profile| .002| A|B|</v>
      </c>
      <c r="HS358" t="str">
        <v>Profile|.001|</v>
      </c>
      <c r="HT358" t="str">
        <v>Profile|.001|A|</v>
      </c>
      <c r="HU358" t="str">
        <v>Profile|.001|A|B|</v>
      </c>
      <c r="HV358" t="str">
        <v xml:space="preserve">Profile|.001|A|B| A&lt;-&gt;B </v>
      </c>
      <c r="HW358" t="str">
        <v>Profile|.001|A|B| C&lt;-&gt;D</v>
      </c>
      <c r="HX358" t="str">
        <v>Profile|.001|A|B| L-M</v>
      </c>
      <c r="HY358" t="str">
        <v>Profile|.001|A|B| P-Q</v>
      </c>
      <c r="HZ358" t="str">
        <v>Profile|.001|A|B|C&lt;-&gt;D</v>
      </c>
      <c r="IA358" t="str">
        <v>Profile|.001|A|C&lt;--&gt;D</v>
      </c>
      <c r="IB358" t="str">
        <v>Profile|.001|A|UNILATERAL</v>
      </c>
      <c r="IC358" t="str">
        <v>Profile|.001|C|</v>
      </c>
      <c r="ID358" t="str">
        <v>Profile|.0012|D1|</v>
      </c>
      <c r="IE358" t="str">
        <v>Profile|.0015| A-B UNI.</v>
      </c>
      <c r="IF358" t="str">
        <v>Profile|.0015| UNI.</v>
      </c>
      <c r="IG358" t="str">
        <v>Profile|.0015|A| X-Y</v>
      </c>
      <c r="IH358" t="str">
        <v>Profile|.0015|E|F|</v>
      </c>
      <c r="II358" t="str">
        <v>Profile|.0016|B|D|</v>
      </c>
      <c r="IJ358" t="str">
        <v>Profile|.002(U).000|A|</v>
      </c>
      <c r="IK358" t="str">
        <v>Profile|.002|</v>
      </c>
      <c r="IL358" t="str">
        <v>Profile|.002|A</v>
      </c>
      <c r="IM358" t="str">
        <v>Profile|.002|A|</v>
      </c>
      <c r="IN358" t="str">
        <v>Profile|.002|A|B|</v>
      </c>
      <c r="IO358" t="str">
        <v xml:space="preserve">Profile|.002|A|B| A&lt;-&gt;B </v>
      </c>
      <c r="IP358" t="str">
        <v>Profile|.002|A|B| C&lt;-&gt;D</v>
      </c>
      <c r="IQ358" t="str">
        <v>Profile|.002|A|B| X-Y</v>
      </c>
      <c r="IR358" t="str">
        <v>Profile|.002|A|B|C|X-Y</v>
      </c>
      <c r="IS358" t="str">
        <v>Profile|.002|A|B|X&lt;--&gt;Y</v>
      </c>
      <c r="IT358" t="str">
        <v>Profile|.002|A|B|X-Y</v>
      </c>
      <c r="IU358" t="str">
        <v>Profile|.002|A|C|</v>
      </c>
      <c r="IV358" t="str">
        <v>Profile|.002|C|A|</v>
      </c>
      <c r="IW358" t="str">
        <v>Profile|.002|C|B|</v>
      </c>
      <c r="IX358" t="str">
        <v>Profile|.0020|</v>
      </c>
      <c r="IY358" t="str">
        <v>Profile|.003|A|</v>
      </c>
      <c r="IZ358" t="str">
        <v>Profile|.003|A|B|C| Uni.</v>
      </c>
      <c r="JA358" t="str">
        <v>Profile|.003|E|F|</v>
      </c>
      <c r="JB358" t="str">
        <v>Profile|.004(U) .003|A|B|C|</v>
      </c>
      <c r="JC358" t="str">
        <v>Profile|.004|A| UNI.</v>
      </c>
      <c r="JD358" t="str">
        <v>Profile|.005|A|C|</v>
      </c>
      <c r="JE358" t="str">
        <v>Profile|.005|A|C|A&lt;--&gt;B, C&lt;--&gt;D</v>
      </c>
      <c r="JF358" t="str">
        <v>Profile|.005|A|D| A-B UNI.</v>
      </c>
      <c r="JG358" t="str">
        <v>Profile|.005|A|D| UNI.</v>
      </c>
      <c r="JH358" t="str">
        <v>Profile|.010|A|B|</v>
      </c>
      <c r="JI358" t="str">
        <v>Profile|.010|A|B|C|</v>
      </c>
      <c r="JJ358" t="str">
        <v>Profile|.03|A|</v>
      </c>
      <c r="JK358" t="str">
        <v>Profile|.05|A|B|</v>
      </c>
      <c r="JL358" t="str">
        <v>Profile|0.03|</v>
      </c>
      <c r="JM358" t="str">
        <v>Profile|0.03|A|</v>
      </c>
      <c r="JN358" t="str">
        <v>Profile|0.03|A|B|</v>
      </c>
      <c r="JO358" t="str">
        <v>Profile|0.05{A|C|</v>
      </c>
      <c r="JP358" t="str">
        <v>Profile|0.05|A|B|</v>
      </c>
      <c r="JQ358" t="str">
        <v>Profile|0.05|E|</v>
      </c>
      <c r="JR358" t="str">
        <v>Profile|0.05|E|F|</v>
      </c>
      <c r="JS358" t="str">
        <v>Profile|0.06|A|C|</v>
      </c>
      <c r="JT358" t="str">
        <v>Profile|0.1|A|A|</v>
      </c>
      <c r="JU358" t="str">
        <v>Profile|0.1|D1|</v>
      </c>
      <c r="JV358" t="str">
        <v>Profile|A|B|C|</v>
      </c>
      <c r="JW358" t="str">
        <v>Proile|.002|A|B|J-K</v>
      </c>
      <c r="JX358" t="str">
        <v>P-Thread Form</v>
      </c>
      <c r="JY358" t="str">
        <v>R  FULL RADIUS</v>
      </c>
      <c r="JZ358" t="str">
        <v>R.001/.006</v>
      </c>
      <c r="KA358" t="str">
        <v>R.003 MAX</v>
      </c>
      <c r="KB358" t="str">
        <v>R.005 MAX</v>
      </c>
      <c r="KC358" t="str">
        <v>R.030</v>
      </c>
      <c r="KD358" t="str">
        <v>R.25 MAX</v>
      </c>
      <c r="KE358" t="str">
        <v>R1.33 BASIC</v>
      </c>
      <c r="KF358" t="str">
        <v>R3.3</v>
      </c>
      <c r="KG358" t="str">
        <v>Ra 1.6 MAX</v>
      </c>
      <c r="KH358" t="str">
        <v>RAD @ FACE &amp; OD CHAMFER</v>
      </c>
      <c r="KI358" t="str">
        <v>RAD. @ ID &amp; BACK FACE</v>
      </c>
      <c r="KJ358" t="str">
        <v>RAD. @ OD &amp; BACK FACE</v>
      </c>
      <c r="KK358" t="str">
        <v>REMOVE SHRP EDGES .005 MAX</v>
      </c>
      <c r="KL358" t="str">
        <v>ROD SLOT CENTERED</v>
      </c>
      <c r="KM358" t="str">
        <v>SHARP OKAY</v>
      </c>
      <c r="KN358" t="str">
        <v>Slot Centered</v>
      </c>
      <c r="KO358" t="str">
        <v>SLOT WIDTH</v>
      </c>
      <c r="KP358" t="str">
        <v>Surface Finish Per Note 1</v>
      </c>
      <c r="KQ358" t="str">
        <v>Symmerty Balloon A_6</v>
      </c>
      <c r="KR358" t="str">
        <v>T27 HEXALOBE Per Note 1</v>
      </c>
      <c r="KS358" t="str">
        <v>T27 TORX</v>
      </c>
      <c r="KT358" t="str">
        <v>THRD DEPTH</v>
      </c>
      <c r="KU358" t="str">
        <v>Thread Form Per Note 3</v>
      </c>
      <c r="KV358" t="str">
        <v>THREAD INTO ROD SLOT</v>
      </c>
      <c r="KW358" t="str">
        <v>Thread Timed Print Note 6</v>
      </c>
      <c r="KX358" t="str">
        <v>TOOL MISMATCH PERMISSIBLE</v>
      </c>
      <c r="KY358" t="str">
        <v>Tot. Runout|Ø.002|C|</v>
      </c>
      <c r="KZ358" t="str">
        <v>Total Runout|.002|E|</v>
      </c>
      <c r="LA358" t="str">
        <v>TRIPLE LEAD THREAD</v>
      </c>
      <c r="LB358" t="str">
        <v>True Pos. |.001 (M)|A|</v>
      </c>
      <c r="LC358" t="str">
        <v>True Pos. |.002(M)|A|B|</v>
      </c>
      <c r="LD358" t="str">
        <v>True Pos. |.002|</v>
      </c>
      <c r="LE358" t="str">
        <v>True Pos. |.002|A|</v>
      </c>
      <c r="LF358" t="str">
        <v>True Pos. |.002|A|B|</v>
      </c>
      <c r="LG358" t="str">
        <v>True Pos. |.004|A|C|B|</v>
      </c>
      <c r="LH358" t="str">
        <v>True Pos. |.005(M)|A|B|</v>
      </c>
      <c r="LI358" t="str">
        <v>True Pos.|.000(L)|A|D|</v>
      </c>
      <c r="LJ358" t="str">
        <v>True Pos.|.000(M)|A|</v>
      </c>
      <c r="LK358" t="str">
        <v>True Pos.|.001(M)|A|</v>
      </c>
      <c r="LL358" t="str">
        <v>True Pos.|.001|B|</v>
      </c>
      <c r="LM358" t="str">
        <v>True Pos.|.001|E|</v>
      </c>
      <c r="LN358" t="str">
        <v>True Pos.|.002|A|</v>
      </c>
      <c r="LO358" t="str">
        <v>True Pos.|.002|B|</v>
      </c>
      <c r="LP358" t="str">
        <v>True Pos.|.002|C|</v>
      </c>
      <c r="LQ358" t="str">
        <v>True Pos.|.002|D1|</v>
      </c>
      <c r="LR358" t="str">
        <v>True Pos.|.002|D1|D2|</v>
      </c>
      <c r="LS358" t="str">
        <v>True Pos.|.05|A|</v>
      </c>
      <c r="LT358" t="str">
        <v>True Pos.|.1|A|B|C|</v>
      </c>
      <c r="LU358" t="str">
        <v>True Pos.|.13|A</v>
      </c>
      <c r="LV358" t="str">
        <v>True Pos.|0.05|A|</v>
      </c>
      <c r="LW358" t="str">
        <v>True Pos.|0.1|A|B|C|</v>
      </c>
      <c r="LX358" t="str">
        <v>True Pos.|0.13|A|</v>
      </c>
      <c r="LY358" t="str">
        <v>True Pos.|Ø.000(M)|A|</v>
      </c>
      <c r="LZ358" t="str">
        <v>True Pos.|Ø.000(M)|B|</v>
      </c>
      <c r="MA358" t="str">
        <v>True Pos.|Ø.001(M)|A(M)|</v>
      </c>
      <c r="MB358" t="str">
        <v>True Pos.|Ø.001(M)|A|</v>
      </c>
      <c r="MC358" t="str">
        <v>True Pos.|Ø.001|A|</v>
      </c>
      <c r="MD358" t="str">
        <v>True Pos.|Ø.001|C|</v>
      </c>
      <c r="ME358" t="str">
        <v>True Pos.|Ø.002(S)|A(S)|</v>
      </c>
      <c r="MF358" t="str">
        <v>True Pos.|Ø.002|A|</v>
      </c>
      <c r="MG358" t="str">
        <v>True Pos.|Ø.002|B|</v>
      </c>
      <c r="MH358" t="str">
        <v>True Pos.|Ø.002|C|</v>
      </c>
      <c r="MI358" t="str">
        <v>True Pos.|Ø.03(M)|A|</v>
      </c>
      <c r="MJ358" t="str">
        <v>True Pos.|Ø0.03(M)|A|</v>
      </c>
      <c r="MK358" t="str">
        <v>True Pos.|Ø0.05(L)|D|B|</v>
      </c>
      <c r="ML358" t="str">
        <v>True Pos.|Ø0.05|A|</v>
      </c>
      <c r="MM358" t="str">
        <v>True Pos.|Ø0.05|D|</v>
      </c>
      <c r="MN358" t="str">
        <v>True Pos.|Ø0.05|E|</v>
      </c>
      <c r="MO358" t="str">
        <v>True Pos.|Ø0.05|E|B|</v>
      </c>
      <c r="MP358" t="str">
        <v>True Pos.|SØ0.03|C|B|</v>
      </c>
      <c r="MQ358" t="str">
        <v>True Position|.002|A|B|</v>
      </c>
      <c r="MR358" t="str">
        <v>True. Pos.|Ø.001(M)|A|</v>
      </c>
      <c r="MS358" t="str">
        <v>True. Pps.|0.05|A|</v>
      </c>
      <c r="MT358" t="str">
        <v>Tumble Per Note 1</v>
      </c>
      <c r="MU358" t="str">
        <v>Tumble Per Note 2</v>
      </c>
    </row>
    <row r="359" spans="1:359">
      <c r="C359" s="74" t="str" cm="1">
        <f t="array" ref="C359:MU359">TRANSPOSE(_xlfn._xlws.SORT(_xlfn._xlws.FILTER($A$2:$A$499,ISNUMBER(SEARCH('Prt. Lib. &amp; Routine, Table'!L366,$A$2:$A$499)),"not found")))</f>
        <v>.0015 T.I.R. MAX</v>
      </c>
      <c r="D359" t="str">
        <v>.002 MAX ROOT RADIUS</v>
      </c>
      <c r="E359" t="str">
        <v>.012 BLUNT END</v>
      </c>
      <c r="F359" t="str">
        <v>.015 MAX</v>
      </c>
      <c r="G359" t="str">
        <v>.016 T.S.C.</v>
      </c>
      <c r="H359" t="str">
        <v>.017 BASIC</v>
      </c>
      <c r="I359" t="str">
        <v>.021 PITCH</v>
      </c>
      <c r="J359" t="str">
        <v>.022 BLUNT START</v>
      </c>
      <c r="K359" t="str">
        <v>.025 BASIC</v>
      </c>
      <c r="L359" t="str">
        <v>.035 BASIC</v>
      </c>
      <c r="M359" t="str">
        <v>.043 T.S.C</v>
      </c>
      <c r="N359" t="str">
        <v>.053 T.S.C.</v>
      </c>
      <c r="O359" t="str">
        <v>.060 HEX DEPTH</v>
      </c>
      <c r="P359" t="str">
        <v>.060 PITCH</v>
      </c>
      <c r="Q359" t="str">
        <v>.061 BASIC</v>
      </c>
      <c r="R359" t="str">
        <v>.07 HEX</v>
      </c>
      <c r="S359" t="str">
        <v>.070 HEX DEPTH</v>
      </c>
      <c r="T359" t="str">
        <v>.082 DRILL</v>
      </c>
      <c r="U359" t="str">
        <v>.082 DRILL DEPTH</v>
      </c>
      <c r="V359" t="str">
        <v>.094 HEX</v>
      </c>
      <c r="W359" t="str">
        <v>.115 T.S.C.</v>
      </c>
      <c r="X359" t="str">
        <v>.1195 / .1243 MAJOR DIAMETER</v>
      </c>
      <c r="Y359" t="str">
        <v>.1250 HEX</v>
      </c>
      <c r="Z359" t="str">
        <v>.157 MINOR DIAMETER</v>
      </c>
      <c r="AA359" t="str">
        <v>.172 FULL THD DEPTH</v>
      </c>
      <c r="AB359" t="str">
        <v>.172 MAJOR DIAMETER</v>
      </c>
      <c r="AC359" t="str">
        <v>.180 MIN DEPTH FULL THRD</v>
      </c>
      <c r="AD359" t="str">
        <v>.183 Ceter Line Thread Dwell</v>
      </c>
      <c r="AE359" t="str">
        <v>.208 MAX THRD DEPTH</v>
      </c>
      <c r="AF359" t="str">
        <v>.218 BOTTOM HALF OF SLOT</v>
      </c>
      <c r="AG359" t="str">
        <v>.261 BASIC</v>
      </c>
      <c r="AH359" t="str">
        <v>.314 T.S.C.</v>
      </c>
      <c r="AI359" t="str">
        <v>.315 BASIC</v>
      </c>
      <c r="AJ359" t="str">
        <v>.329 MINOR Ø</v>
      </c>
      <c r="AK359" t="str">
        <v>.330 BASIC</v>
      </c>
      <c r="AL359" t="str">
        <v>.35 TO TANGENT POINT</v>
      </c>
      <c r="AM359" t="str">
        <v>.375 MAJOR Ø</v>
      </c>
      <c r="AN359" t="str">
        <v>.390 BASIC</v>
      </c>
      <c r="AO359" t="str">
        <v>.440 BASIC</v>
      </c>
      <c r="AP359" t="str">
        <v>.64/.96 HIGH=Pass</v>
      </c>
      <c r="AQ359" t="str">
        <v>0.012 MAX</v>
      </c>
      <c r="AR359" t="str">
        <v>0.015 MAX</v>
      </c>
      <c r="AS359" t="str">
        <v>0.05 Per Note 2</v>
      </c>
      <c r="AT359" t="str">
        <v>0.500 PULLOUT ZONE</v>
      </c>
      <c r="AU359" t="str">
        <v>10-32 UNF-2A</v>
      </c>
      <c r="AV359" t="str">
        <v>12-28 UNF-2B</v>
      </c>
      <c r="AW359" t="str">
        <v>2.87 BASIC</v>
      </c>
      <c r="AX359" t="str">
        <v>2-56 UNC 2B 2 STARTS</v>
      </c>
      <c r="AY359" t="str">
        <v>3 LEAD THREAD</v>
      </c>
      <c r="AZ359" t="str">
        <v>32µIN Max</v>
      </c>
      <c r="BA359" t="str">
        <v>5/16"-24 UNF-2A</v>
      </c>
      <c r="BB359" t="str">
        <v>5/16-18 UNC 2A</v>
      </c>
      <c r="BC359" t="str">
        <v>5-44 UNF-2A</v>
      </c>
      <c r="BD359" t="str">
        <v>6-16µIN</v>
      </c>
      <c r="BE359" t="str">
        <v>65° BLEND</v>
      </c>
      <c r="BF359" t="str">
        <v>7.45 Top of Ball to Face</v>
      </c>
      <c r="BG359" t="str">
        <v>7/16-28 UNEF 2B</v>
      </c>
      <c r="BH359" t="str">
        <v>7/16-28-UNEF-2A</v>
      </c>
      <c r="BI359" t="str">
        <v>Alignment Per Note 3</v>
      </c>
      <c r="BJ359" t="str">
        <v>ANODIZE (SEE CHART)</v>
      </c>
      <c r="BK359" t="str">
        <v>ANODIZE AQUA Per Note 3</v>
      </c>
      <c r="BL359" t="str">
        <v>ANODIZE BOTTOM PORTION</v>
      </c>
      <c r="BM359" t="str">
        <v>ANODIZE COLOR AQUA</v>
      </c>
      <c r="BN359" t="str">
        <v>ANODIZE COLOR GREEN DWG NOTE 4</v>
      </c>
      <c r="BO359" t="str">
        <v>ANODIZE COLOR LIGHT BLUE</v>
      </c>
      <c r="BP359" t="str">
        <v>ANODIZE GREEN Per Note 2</v>
      </c>
      <c r="BQ359" t="str">
        <v>ANODIZE GREY, Per Note 1</v>
      </c>
      <c r="BR359" t="str">
        <v>ANODIZE MAGENTA</v>
      </c>
      <c r="BS359" t="str">
        <v>Anodize Per note 3</v>
      </c>
      <c r="BT359" t="str">
        <v>Anodize Per Note 4</v>
      </c>
      <c r="BU359" t="str">
        <v>ANODIZE SEAFOAM</v>
      </c>
      <c r="BV359" t="str">
        <v>Balloon 11 Symmetry</v>
      </c>
      <c r="BW359" t="str">
        <v>Balloon 12 Symmetry</v>
      </c>
      <c r="BX359" t="str">
        <v>Balloon 13 Hole Centered</v>
      </c>
      <c r="BY359" t="str">
        <v>Balloon 13 Symmerty</v>
      </c>
      <c r="BZ359" t="str">
        <v>Balloon 2 Symmetry</v>
      </c>
      <c r="CA359" t="str">
        <v>Balloon 21 CENTERED</v>
      </c>
      <c r="CB359" t="str">
        <v>Balloon 29 Symmetry</v>
      </c>
      <c r="CC359" t="str">
        <v>Balloon 3 Symmetry</v>
      </c>
      <c r="CD359" t="str">
        <v>Balloon 4 Symmetry</v>
      </c>
      <c r="CE359" t="str">
        <v>Balloon 5 blend to SØ .340</v>
      </c>
      <c r="CF359" t="str">
        <v>Balloon 5 Symmetry</v>
      </c>
      <c r="CG359" t="str">
        <v>Balloon 6 Centered</v>
      </c>
      <c r="CH359" t="str">
        <v>Balloon 9 Function Check</v>
      </c>
      <c r="CI359" t="str">
        <v>Balloon 9 Symmerty</v>
      </c>
      <c r="CJ359" t="str">
        <v>Balloons 2 &amp; 17 Symmetry |.001|A|</v>
      </c>
      <c r="CK359" t="str">
        <v>Basic Ø 3.6</v>
      </c>
      <c r="CL359" t="str">
        <v>BEAD BLAST</v>
      </c>
      <c r="CM359" t="str">
        <v>BLAST ALUMINUM OXIDE</v>
      </c>
      <c r="CN359" t="str">
        <v>Blast Note 2</v>
      </c>
      <c r="CO359" t="str">
        <v xml:space="preserve">BLAST Per Note 1 </v>
      </c>
      <c r="CP359" t="str">
        <v>BLAST Per Note 2</v>
      </c>
      <c r="CQ359" t="str">
        <v>BLAST Per Note 3</v>
      </c>
      <c r="CR359" t="str">
        <v>BLAST Per Note 4</v>
      </c>
      <c r="CS359" t="str">
        <v>BLAST Per Note 8</v>
      </c>
      <c r="CT359" t="str">
        <v>BLAST Per Traveler, MATT FINISH</v>
      </c>
      <c r="CU359" t="str">
        <v>BLAST WITH 16 GRIT ALUMINUM OXIDE</v>
      </c>
      <c r="CV359" t="str">
        <v>BLAST, Uniform Finish Per Note 3</v>
      </c>
      <c r="CW359" t="str">
        <v>BREAK EDGE</v>
      </c>
      <c r="CX359" t="str">
        <v>BREAK EDGE .014</v>
      </c>
      <c r="CY359" t="str">
        <v>BREAK EDGES Note 2</v>
      </c>
      <c r="CZ359" t="str">
        <v>BREAK SHARP Per Note 1</v>
      </c>
      <c r="DA359" t="str">
        <v>BREAK SHARPS Per Note 1</v>
      </c>
      <c r="DB359" t="str">
        <v>CE 2729</v>
      </c>
      <c r="DC359" t="str">
        <v>CE Logo per Note 3</v>
      </c>
      <c r="DD359" t="str">
        <v>CE MARK</v>
      </c>
      <c r="DE359" t="str">
        <v>Chips/Debris Removed</v>
      </c>
      <c r="DF359" t="str">
        <v>Coat Per Note 2</v>
      </c>
      <c r="DG359" t="str">
        <v>C-Sink Ø .155</v>
      </c>
      <c r="DH359" t="str">
        <v>C-Sink Ø5.2</v>
      </c>
      <c r="DI359" t="str">
        <v>Deburred</v>
      </c>
      <c r="DJ359" t="str">
        <v>DIM "A" NoGo</v>
      </c>
      <c r="DK359" t="str">
        <v>DIM "A" NoGo Hexalobe</v>
      </c>
      <c r="DL359" t="str">
        <v>EDGE BREAK</v>
      </c>
      <c r="DM359" t="str">
        <v>EDGE BREAK MIN R.004, MAX R.010</v>
      </c>
      <c r="DN359" t="str">
        <v>Edge Break per Note 1</v>
      </c>
      <c r="DO359" t="str">
        <v>ELECTROPOLISH Per Note 1</v>
      </c>
      <c r="DP359" t="str">
        <v>Finish Per Note 3</v>
      </c>
      <c r="DQ359" t="str">
        <v>FLUTE POSITION Per Note 3</v>
      </c>
      <c r="DR359" t="str">
        <v>FULL R</v>
      </c>
      <c r="DS359" t="str">
        <v>FULL RADIUS</v>
      </c>
      <c r="DT359" t="str">
        <v xml:space="preserve">FULL RADIUS </v>
      </c>
      <c r="DU359" t="str">
        <v>Function Check  (.2340 .2360 FULL)</v>
      </c>
      <c r="DV359" t="str">
        <v>FUNCTIONAL  HEXALOBE</v>
      </c>
      <c r="DW359" t="str">
        <v>GLASS BEAD Per Note 3</v>
      </c>
      <c r="DX359" t="str">
        <v>Globus Logo per Note 3</v>
      </c>
      <c r="DY359" t="str">
        <v>Gold Anodized Color</v>
      </c>
      <c r="DZ359" t="str">
        <v>Green Anodized Color</v>
      </c>
      <c r="EA359" t="str">
        <v>GRIT BLAST Per Note 3</v>
      </c>
      <c r="EB359" t="str">
        <v>Grit Blast Per Note 4</v>
      </c>
      <c r="EC359" t="str">
        <v>GRIT BLAST, DWG NOTE 3</v>
      </c>
      <c r="ED359" t="str">
        <v>HEX MINOR Ø.1292</v>
      </c>
      <c r="EE359" t="str">
        <v xml:space="preserve">HEXALOBE </v>
      </c>
      <c r="EF359" t="str">
        <v>HEXALOBE FUNCTION</v>
      </c>
      <c r="EG359" t="str">
        <v>Hexalobe Minor</v>
      </c>
      <c r="EH359" t="str">
        <v>Hexalobe NV-30</v>
      </c>
      <c r="EI359" t="str">
        <v>HEXALOBE ORIENTATION</v>
      </c>
      <c r="EJ359" t="str">
        <v>Inspect per operation 30 comments</v>
      </c>
      <c r="EK359" t="str">
        <v>INT / EXT CORNERS: R.002 TO R.010</v>
      </c>
      <c r="EL359" t="str">
        <v>INT /EXT CORNERS R.05 TO R.03</v>
      </c>
      <c r="EM359" t="str">
        <v>John is a Geek</v>
      </c>
      <c r="EN359" t="str">
        <v>LASER ETCH</v>
      </c>
      <c r="EO359" t="str">
        <v>Laser Etch Per Note 7</v>
      </c>
      <c r="EP359" t="str">
        <v xml:space="preserve">LASER MARK "CE" DWG NOTE 10 </v>
      </c>
      <c r="EQ359" t="str">
        <v>Laser Mark "P1-15004-08", Per Note 3</v>
      </c>
      <c r="ER359" t="str">
        <v>Laser Mark "P2-15004-08", Per Note 3</v>
      </c>
      <c r="ES359" t="str">
        <v>Laser Mark "P3-15004-08", Per Note 3</v>
      </c>
      <c r="ET359" t="str">
        <v>Laser Mark "P4-15004-08", Per Note 3</v>
      </c>
      <c r="EU359" t="str">
        <v xml:space="preserve">LASER MARK LOGO DWG NOTE 9 </v>
      </c>
      <c r="EV359" t="str">
        <v xml:space="preserve">LASER MARK LOT NUMBER DWG NOTE 8 </v>
      </c>
      <c r="EW359" t="str">
        <v>Laser Mark Lot, Per Note 3</v>
      </c>
      <c r="EX359" t="str">
        <v xml:space="preserve">LASER MARK PART NUMBER DWG NOTE 8 </v>
      </c>
      <c r="EY359" t="str">
        <v>LASER: 13000000</v>
      </c>
      <c r="EZ359" t="str">
        <v>LASER: CE 2797</v>
      </c>
      <c r="FA359" t="str">
        <v>LASER: LOGO</v>
      </c>
      <c r="FB359" t="str">
        <v xml:space="preserve">LASER: Lot # Per RE-75-001 </v>
      </c>
      <c r="FC359" t="str">
        <v>LAST THREAD</v>
      </c>
      <c r="FD359" t="str">
        <v>LEAD .0625</v>
      </c>
      <c r="FE359" t="str">
        <v>LOGO</v>
      </c>
      <c r="FF359" t="str">
        <v>Lot (Control) Number per Note 3</v>
      </c>
      <c r="FG359" t="str">
        <v>LOT NO.</v>
      </c>
      <c r="FH359" t="str">
        <v>LOT NUMBER</v>
      </c>
      <c r="FI359" t="str">
        <v>LOT NUMBER PER NUVASIVE SOP 9002007</v>
      </c>
      <c r="FJ359" t="str">
        <v>M 4X 0.5 - 6G - 0.063R - LH</v>
      </c>
      <c r="FK359" t="str">
        <v>M4 X 0.5 - 6G - 0.063R</v>
      </c>
      <c r="FL359" t="str">
        <v>M4 X 0.5 - 6G - 0.063R - LH</v>
      </c>
      <c r="FM359" t="str">
        <v>M4.5 X .75 6g</v>
      </c>
      <c r="FN359" t="str">
        <v>M4.5 X 0.75 6g</v>
      </c>
      <c r="FO359" t="str">
        <v>M5x0.8-6g</v>
      </c>
      <c r="FP359" t="str">
        <v xml:space="preserve">M5x0.8-6g </v>
      </c>
      <c r="FQ359" t="str">
        <v>M6 X .75 6g</v>
      </c>
      <c r="FR359" t="str">
        <v>M6 X 0.75-6g</v>
      </c>
      <c r="FS359" t="str">
        <v>M6 X0.75 - 6g</v>
      </c>
      <c r="FT359" t="str">
        <v>M6X0.75 - 6H</v>
      </c>
      <c r="FU359" t="str">
        <v>M7 X 1.00 6g THREAD</v>
      </c>
      <c r="FV359" t="str">
        <v>M7X1.00 6g THREAD</v>
      </c>
      <c r="FW359" t="str">
        <v>M7X1.00 6h THREAD</v>
      </c>
      <c r="FX359" t="str">
        <v>Magenta Anodized Color</v>
      </c>
      <c r="FY359" t="str">
        <v>MAJOR Ø .380</v>
      </c>
      <c r="FZ359" t="str">
        <v>MAJORØ</v>
      </c>
      <c r="GA359" t="str">
        <v>MATT FINISH Per Note 3</v>
      </c>
      <c r="GB359" t="str">
        <v>MATT FINISH Per Traveler</v>
      </c>
      <c r="GC359" t="str">
        <v>MATTE FINISH</v>
      </c>
      <c r="GD359" t="str">
        <v>MATTE FINISH DWG NOTE 3</v>
      </c>
      <c r="GE359" t="str">
        <v>MATTE FINISH Note 3</v>
      </c>
      <c r="GF359" t="str">
        <v>Matte Finish Per Note 3</v>
      </c>
      <c r="GG359" t="str">
        <v>MATTE FINISH SIZE 10 GLASS BEAD</v>
      </c>
      <c r="GH359" t="str">
        <v>MAX ROOT RADIUS</v>
      </c>
      <c r="GI359" t="str">
        <v xml:space="preserve">Mill Profile Centered </v>
      </c>
      <c r="GJ359" t="str">
        <v>Minor Ø Unconstrained Check</v>
      </c>
      <c r="GK359" t="str">
        <v>MINOR Ø.1336</v>
      </c>
      <c r="GL359" t="str">
        <v>NO ANODIZE Per note 8</v>
      </c>
      <c r="GM359" t="str">
        <v>NO ANODIZE Per note 9</v>
      </c>
      <c r="GN359" t="str">
        <v>No Nicks, Scratches, Tool Marks, etc.</v>
      </c>
      <c r="GO359" t="str">
        <v>No Nicks,Scratches,Tool Marks,etc.</v>
      </c>
      <c r="GP359" t="str">
        <v>NO TOOL MARKS</v>
      </c>
      <c r="GQ359" t="str">
        <v>NOTE 3 THREAD RELIEF</v>
      </c>
      <c r="GR359" t="str">
        <v>NV-27 FUNC.</v>
      </c>
      <c r="GS359" t="str">
        <v>NV-30 DIM A</v>
      </c>
      <c r="GT359" t="str">
        <v>NV-30 DIM B</v>
      </c>
      <c r="GU359" t="str">
        <v>NV-30 DIM F</v>
      </c>
      <c r="GV359" t="str">
        <v>Ø .1250 HEX</v>
      </c>
      <c r="GW359" t="str">
        <v>Ø 9.4 MAJOR</v>
      </c>
      <c r="GX359" t="str">
        <v>Ø.096 MAX PILOT HOLE</v>
      </c>
      <c r="GY359" t="str">
        <v>Ø.125 THRU</v>
      </c>
      <c r="GZ359" t="str">
        <v>Ø.205 COUNTERSINK</v>
      </c>
      <c r="HA359" t="str">
        <v>Ø.260 T.S.C.</v>
      </c>
      <c r="HB359" t="str">
        <v>Ø.500 BASIC</v>
      </c>
      <c r="HC359" t="str">
        <v xml:space="preserve">OVAL CENTERED </v>
      </c>
      <c r="HD359" t="str">
        <v>PART NO. 15100</v>
      </c>
      <c r="HE359" t="str">
        <v>PART NUMBER 13100000</v>
      </c>
      <c r="HF359" t="str">
        <v>PART NUMBER 13600000</v>
      </c>
      <c r="HG359" t="str">
        <v>Part Number per Note 3</v>
      </c>
      <c r="HH359" t="str">
        <v>PD 5/16-18 UNC 2A</v>
      </c>
      <c r="HI359" t="str">
        <v>Perp.|0.05|A|</v>
      </c>
      <c r="HJ359" t="str">
        <v>PILOT THRU HOLE PRESENT</v>
      </c>
      <c r="HK359" t="str">
        <v>PITCH .060</v>
      </c>
      <c r="HL359" t="str">
        <v>Profile |.001|A|</v>
      </c>
      <c r="HM359" t="str">
        <v>Profile |.0015 | A | X-Y</v>
      </c>
      <c r="HN359" t="str">
        <v>Profile |.002| |A|B| X-Y</v>
      </c>
      <c r="HO359" t="str">
        <v>Profile |.002|A|B|</v>
      </c>
      <c r="HP359" t="str">
        <v>Profile |.002|A|B| X-Y</v>
      </c>
      <c r="HQ359" t="str">
        <v>Profile:|010|A|B|C|</v>
      </c>
      <c r="HR359" t="str">
        <v>Profile| .002| A|B|</v>
      </c>
      <c r="HS359" t="str">
        <v>Profile|.001|</v>
      </c>
      <c r="HT359" t="str">
        <v>Profile|.001|A|</v>
      </c>
      <c r="HU359" t="str">
        <v>Profile|.001|A|B|</v>
      </c>
      <c r="HV359" t="str">
        <v xml:space="preserve">Profile|.001|A|B| A&lt;-&gt;B </v>
      </c>
      <c r="HW359" t="str">
        <v>Profile|.001|A|B| C&lt;-&gt;D</v>
      </c>
      <c r="HX359" t="str">
        <v>Profile|.001|A|B| L-M</v>
      </c>
      <c r="HY359" t="str">
        <v>Profile|.001|A|B| P-Q</v>
      </c>
      <c r="HZ359" t="str">
        <v>Profile|.001|A|B|C&lt;-&gt;D</v>
      </c>
      <c r="IA359" t="str">
        <v>Profile|.001|A|C&lt;--&gt;D</v>
      </c>
      <c r="IB359" t="str">
        <v>Profile|.001|A|UNILATERAL</v>
      </c>
      <c r="IC359" t="str">
        <v>Profile|.001|C|</v>
      </c>
      <c r="ID359" t="str">
        <v>Profile|.0012|D1|</v>
      </c>
      <c r="IE359" t="str">
        <v>Profile|.0015| A-B UNI.</v>
      </c>
      <c r="IF359" t="str">
        <v>Profile|.0015| UNI.</v>
      </c>
      <c r="IG359" t="str">
        <v>Profile|.0015|A| X-Y</v>
      </c>
      <c r="IH359" t="str">
        <v>Profile|.0015|E|F|</v>
      </c>
      <c r="II359" t="str">
        <v>Profile|.0016|B|D|</v>
      </c>
      <c r="IJ359" t="str">
        <v>Profile|.002(U).000|A|</v>
      </c>
      <c r="IK359" t="str">
        <v>Profile|.002|</v>
      </c>
      <c r="IL359" t="str">
        <v>Profile|.002|A</v>
      </c>
      <c r="IM359" t="str">
        <v>Profile|.002|A|</v>
      </c>
      <c r="IN359" t="str">
        <v>Profile|.002|A|B|</v>
      </c>
      <c r="IO359" t="str">
        <v xml:space="preserve">Profile|.002|A|B| A&lt;-&gt;B </v>
      </c>
      <c r="IP359" t="str">
        <v>Profile|.002|A|B| C&lt;-&gt;D</v>
      </c>
      <c r="IQ359" t="str">
        <v>Profile|.002|A|B| X-Y</v>
      </c>
      <c r="IR359" t="str">
        <v>Profile|.002|A|B|C|X-Y</v>
      </c>
      <c r="IS359" t="str">
        <v>Profile|.002|A|B|X&lt;--&gt;Y</v>
      </c>
      <c r="IT359" t="str">
        <v>Profile|.002|A|B|X-Y</v>
      </c>
      <c r="IU359" t="str">
        <v>Profile|.002|A|C|</v>
      </c>
      <c r="IV359" t="str">
        <v>Profile|.002|C|A|</v>
      </c>
      <c r="IW359" t="str">
        <v>Profile|.002|C|B|</v>
      </c>
      <c r="IX359" t="str">
        <v>Profile|.0020|</v>
      </c>
      <c r="IY359" t="str">
        <v>Profile|.003|A|</v>
      </c>
      <c r="IZ359" t="str">
        <v>Profile|.003|A|B|C| Uni.</v>
      </c>
      <c r="JA359" t="str">
        <v>Profile|.003|E|F|</v>
      </c>
      <c r="JB359" t="str">
        <v>Profile|.004(U) .003|A|B|C|</v>
      </c>
      <c r="JC359" t="str">
        <v>Profile|.004|A| UNI.</v>
      </c>
      <c r="JD359" t="str">
        <v>Profile|.005|A|C|</v>
      </c>
      <c r="JE359" t="str">
        <v>Profile|.005|A|C|A&lt;--&gt;B, C&lt;--&gt;D</v>
      </c>
      <c r="JF359" t="str">
        <v>Profile|.005|A|D| A-B UNI.</v>
      </c>
      <c r="JG359" t="str">
        <v>Profile|.005|A|D| UNI.</v>
      </c>
      <c r="JH359" t="str">
        <v>Profile|.010|A|B|</v>
      </c>
      <c r="JI359" t="str">
        <v>Profile|.010|A|B|C|</v>
      </c>
      <c r="JJ359" t="str">
        <v>Profile|.03|A|</v>
      </c>
      <c r="JK359" t="str">
        <v>Profile|.05|A|B|</v>
      </c>
      <c r="JL359" t="str">
        <v>Profile|0.03|</v>
      </c>
      <c r="JM359" t="str">
        <v>Profile|0.03|A|</v>
      </c>
      <c r="JN359" t="str">
        <v>Profile|0.03|A|B|</v>
      </c>
      <c r="JO359" t="str">
        <v>Profile|0.05{A|C|</v>
      </c>
      <c r="JP359" t="str">
        <v>Profile|0.05|A|B|</v>
      </c>
      <c r="JQ359" t="str">
        <v>Profile|0.05|E|</v>
      </c>
      <c r="JR359" t="str">
        <v>Profile|0.05|E|F|</v>
      </c>
      <c r="JS359" t="str">
        <v>Profile|0.06|A|C|</v>
      </c>
      <c r="JT359" t="str">
        <v>Profile|0.1|A|A|</v>
      </c>
      <c r="JU359" t="str">
        <v>Profile|0.1|D1|</v>
      </c>
      <c r="JV359" t="str">
        <v>Profile|A|B|C|</v>
      </c>
      <c r="JW359" t="str">
        <v>Proile|.002|A|B|J-K</v>
      </c>
      <c r="JX359" t="str">
        <v>P-Thread Form</v>
      </c>
      <c r="JY359" t="str">
        <v>R  FULL RADIUS</v>
      </c>
      <c r="JZ359" t="str">
        <v>R.001/.006</v>
      </c>
      <c r="KA359" t="str">
        <v>R.003 MAX</v>
      </c>
      <c r="KB359" t="str">
        <v>R.005 MAX</v>
      </c>
      <c r="KC359" t="str">
        <v>R.030</v>
      </c>
      <c r="KD359" t="str">
        <v>R.25 MAX</v>
      </c>
      <c r="KE359" t="str">
        <v>R1.33 BASIC</v>
      </c>
      <c r="KF359" t="str">
        <v>R3.3</v>
      </c>
      <c r="KG359" t="str">
        <v>Ra 1.6 MAX</v>
      </c>
      <c r="KH359" t="str">
        <v>RAD @ FACE &amp; OD CHAMFER</v>
      </c>
      <c r="KI359" t="str">
        <v>RAD. @ ID &amp; BACK FACE</v>
      </c>
      <c r="KJ359" t="str">
        <v>RAD. @ OD &amp; BACK FACE</v>
      </c>
      <c r="KK359" t="str">
        <v>REMOVE SHRP EDGES .005 MAX</v>
      </c>
      <c r="KL359" t="str">
        <v>ROD SLOT CENTERED</v>
      </c>
      <c r="KM359" t="str">
        <v>SHARP OKAY</v>
      </c>
      <c r="KN359" t="str">
        <v>Slot Centered</v>
      </c>
      <c r="KO359" t="str">
        <v>SLOT WIDTH</v>
      </c>
      <c r="KP359" t="str">
        <v>Surface Finish Per Note 1</v>
      </c>
      <c r="KQ359" t="str">
        <v>Symmerty Balloon A_6</v>
      </c>
      <c r="KR359" t="str">
        <v>T27 HEXALOBE Per Note 1</v>
      </c>
      <c r="KS359" t="str">
        <v>T27 TORX</v>
      </c>
      <c r="KT359" t="str">
        <v>THRD DEPTH</v>
      </c>
      <c r="KU359" t="str">
        <v>Thread Form Per Note 3</v>
      </c>
      <c r="KV359" t="str">
        <v>THREAD INTO ROD SLOT</v>
      </c>
      <c r="KW359" t="str">
        <v>Thread Timed Print Note 6</v>
      </c>
      <c r="KX359" t="str">
        <v>TOOL MISMATCH PERMISSIBLE</v>
      </c>
      <c r="KY359" t="str">
        <v>Tot. Runout|Ø.002|C|</v>
      </c>
      <c r="KZ359" t="str">
        <v>Total Runout|.002|E|</v>
      </c>
      <c r="LA359" t="str">
        <v>TRIPLE LEAD THREAD</v>
      </c>
      <c r="LB359" t="str">
        <v>True Pos. |.001 (M)|A|</v>
      </c>
      <c r="LC359" t="str">
        <v>True Pos. |.002(M)|A|B|</v>
      </c>
      <c r="LD359" t="str">
        <v>True Pos. |.002|</v>
      </c>
      <c r="LE359" t="str">
        <v>True Pos. |.002|A|</v>
      </c>
      <c r="LF359" t="str">
        <v>True Pos. |.002|A|B|</v>
      </c>
      <c r="LG359" t="str">
        <v>True Pos. |.004|A|C|B|</v>
      </c>
      <c r="LH359" t="str">
        <v>True Pos. |.005(M)|A|B|</v>
      </c>
      <c r="LI359" t="str">
        <v>True Pos.|.000(L)|A|D|</v>
      </c>
      <c r="LJ359" t="str">
        <v>True Pos.|.000(M)|A|</v>
      </c>
      <c r="LK359" t="str">
        <v>True Pos.|.001(M)|A|</v>
      </c>
      <c r="LL359" t="str">
        <v>True Pos.|.001|B|</v>
      </c>
      <c r="LM359" t="str">
        <v>True Pos.|.001|E|</v>
      </c>
      <c r="LN359" t="str">
        <v>True Pos.|.002|A|</v>
      </c>
      <c r="LO359" t="str">
        <v>True Pos.|.002|B|</v>
      </c>
      <c r="LP359" t="str">
        <v>True Pos.|.002|C|</v>
      </c>
      <c r="LQ359" t="str">
        <v>True Pos.|.002|D1|</v>
      </c>
      <c r="LR359" t="str">
        <v>True Pos.|.002|D1|D2|</v>
      </c>
      <c r="LS359" t="str">
        <v>True Pos.|.05|A|</v>
      </c>
      <c r="LT359" t="str">
        <v>True Pos.|.1|A|B|C|</v>
      </c>
      <c r="LU359" t="str">
        <v>True Pos.|.13|A</v>
      </c>
      <c r="LV359" t="str">
        <v>True Pos.|0.05|A|</v>
      </c>
      <c r="LW359" t="str">
        <v>True Pos.|0.1|A|B|C|</v>
      </c>
      <c r="LX359" t="str">
        <v>True Pos.|0.13|A|</v>
      </c>
      <c r="LY359" t="str">
        <v>True Pos.|Ø.000(M)|A|</v>
      </c>
      <c r="LZ359" t="str">
        <v>True Pos.|Ø.000(M)|B|</v>
      </c>
      <c r="MA359" t="str">
        <v>True Pos.|Ø.001(M)|A(M)|</v>
      </c>
      <c r="MB359" t="str">
        <v>True Pos.|Ø.001(M)|A|</v>
      </c>
      <c r="MC359" t="str">
        <v>True Pos.|Ø.001|A|</v>
      </c>
      <c r="MD359" t="str">
        <v>True Pos.|Ø.001|C|</v>
      </c>
      <c r="ME359" t="str">
        <v>True Pos.|Ø.002(S)|A(S)|</v>
      </c>
      <c r="MF359" t="str">
        <v>True Pos.|Ø.002|A|</v>
      </c>
      <c r="MG359" t="str">
        <v>True Pos.|Ø.002|B|</v>
      </c>
      <c r="MH359" t="str">
        <v>True Pos.|Ø.002|C|</v>
      </c>
      <c r="MI359" t="str">
        <v>True Pos.|Ø.03(M)|A|</v>
      </c>
      <c r="MJ359" t="str">
        <v>True Pos.|Ø0.03(M)|A|</v>
      </c>
      <c r="MK359" t="str">
        <v>True Pos.|Ø0.05(L)|D|B|</v>
      </c>
      <c r="ML359" t="str">
        <v>True Pos.|Ø0.05|A|</v>
      </c>
      <c r="MM359" t="str">
        <v>True Pos.|Ø0.05|D|</v>
      </c>
      <c r="MN359" t="str">
        <v>True Pos.|Ø0.05|E|</v>
      </c>
      <c r="MO359" t="str">
        <v>True Pos.|Ø0.05|E|B|</v>
      </c>
      <c r="MP359" t="str">
        <v>True Pos.|SØ0.03|C|B|</v>
      </c>
      <c r="MQ359" t="str">
        <v>True Position|.002|A|B|</v>
      </c>
      <c r="MR359" t="str">
        <v>True. Pos.|Ø.001(M)|A|</v>
      </c>
      <c r="MS359" t="str">
        <v>True. Pps.|0.05|A|</v>
      </c>
      <c r="MT359" t="str">
        <v>Tumble Per Note 1</v>
      </c>
      <c r="MU359" t="str">
        <v>Tumble Per Note 2</v>
      </c>
    </row>
    <row r="360" spans="1:359">
      <c r="C360" s="74" t="str" cm="1">
        <f t="array" ref="C360:MU360">TRANSPOSE(_xlfn._xlws.SORT(_xlfn._xlws.FILTER($A$2:$A$499,ISNUMBER(SEARCH('Prt. Lib. &amp; Routine, Table'!L367,$A$2:$A$499)),"not found")))</f>
        <v>.0015 T.I.R. MAX</v>
      </c>
      <c r="D360" t="str">
        <v>.002 MAX ROOT RADIUS</v>
      </c>
      <c r="E360" t="str">
        <v>.012 BLUNT END</v>
      </c>
      <c r="F360" t="str">
        <v>.015 MAX</v>
      </c>
      <c r="G360" t="str">
        <v>.016 T.S.C.</v>
      </c>
      <c r="H360" t="str">
        <v>.017 BASIC</v>
      </c>
      <c r="I360" t="str">
        <v>.021 PITCH</v>
      </c>
      <c r="J360" t="str">
        <v>.022 BLUNT START</v>
      </c>
      <c r="K360" t="str">
        <v>.025 BASIC</v>
      </c>
      <c r="L360" t="str">
        <v>.035 BASIC</v>
      </c>
      <c r="M360" t="str">
        <v>.043 T.S.C</v>
      </c>
      <c r="N360" t="str">
        <v>.053 T.S.C.</v>
      </c>
      <c r="O360" t="str">
        <v>.060 HEX DEPTH</v>
      </c>
      <c r="P360" t="str">
        <v>.060 PITCH</v>
      </c>
      <c r="Q360" t="str">
        <v>.061 BASIC</v>
      </c>
      <c r="R360" t="str">
        <v>.07 HEX</v>
      </c>
      <c r="S360" t="str">
        <v>.070 HEX DEPTH</v>
      </c>
      <c r="T360" t="str">
        <v>.082 DRILL</v>
      </c>
      <c r="U360" t="str">
        <v>.082 DRILL DEPTH</v>
      </c>
      <c r="V360" t="str">
        <v>.094 HEX</v>
      </c>
      <c r="W360" t="str">
        <v>.115 T.S.C.</v>
      </c>
      <c r="X360" t="str">
        <v>.1195 / .1243 MAJOR DIAMETER</v>
      </c>
      <c r="Y360" t="str">
        <v>.1250 HEX</v>
      </c>
      <c r="Z360" t="str">
        <v>.157 MINOR DIAMETER</v>
      </c>
      <c r="AA360" t="str">
        <v>.172 FULL THD DEPTH</v>
      </c>
      <c r="AB360" t="str">
        <v>.172 MAJOR DIAMETER</v>
      </c>
      <c r="AC360" t="str">
        <v>.180 MIN DEPTH FULL THRD</v>
      </c>
      <c r="AD360" t="str">
        <v>.183 Ceter Line Thread Dwell</v>
      </c>
      <c r="AE360" t="str">
        <v>.208 MAX THRD DEPTH</v>
      </c>
      <c r="AF360" t="str">
        <v>.218 BOTTOM HALF OF SLOT</v>
      </c>
      <c r="AG360" t="str">
        <v>.261 BASIC</v>
      </c>
      <c r="AH360" t="str">
        <v>.314 T.S.C.</v>
      </c>
      <c r="AI360" t="str">
        <v>.315 BASIC</v>
      </c>
      <c r="AJ360" t="str">
        <v>.329 MINOR Ø</v>
      </c>
      <c r="AK360" t="str">
        <v>.330 BASIC</v>
      </c>
      <c r="AL360" t="str">
        <v>.35 TO TANGENT POINT</v>
      </c>
      <c r="AM360" t="str">
        <v>.375 MAJOR Ø</v>
      </c>
      <c r="AN360" t="str">
        <v>.390 BASIC</v>
      </c>
      <c r="AO360" t="str">
        <v>.440 BASIC</v>
      </c>
      <c r="AP360" t="str">
        <v>.64/.96 HIGH=Pass</v>
      </c>
      <c r="AQ360" t="str">
        <v>0.012 MAX</v>
      </c>
      <c r="AR360" t="str">
        <v>0.015 MAX</v>
      </c>
      <c r="AS360" t="str">
        <v>0.05 Per Note 2</v>
      </c>
      <c r="AT360" t="str">
        <v>0.500 PULLOUT ZONE</v>
      </c>
      <c r="AU360" t="str">
        <v>10-32 UNF-2A</v>
      </c>
      <c r="AV360" t="str">
        <v>12-28 UNF-2B</v>
      </c>
      <c r="AW360" t="str">
        <v>2.87 BASIC</v>
      </c>
      <c r="AX360" t="str">
        <v>2-56 UNC 2B 2 STARTS</v>
      </c>
      <c r="AY360" t="str">
        <v>3 LEAD THREAD</v>
      </c>
      <c r="AZ360" t="str">
        <v>32µIN Max</v>
      </c>
      <c r="BA360" t="str">
        <v>5/16"-24 UNF-2A</v>
      </c>
      <c r="BB360" t="str">
        <v>5/16-18 UNC 2A</v>
      </c>
      <c r="BC360" t="str">
        <v>5-44 UNF-2A</v>
      </c>
      <c r="BD360" t="str">
        <v>6-16µIN</v>
      </c>
      <c r="BE360" t="str">
        <v>65° BLEND</v>
      </c>
      <c r="BF360" t="str">
        <v>7.45 Top of Ball to Face</v>
      </c>
      <c r="BG360" t="str">
        <v>7/16-28 UNEF 2B</v>
      </c>
      <c r="BH360" t="str">
        <v>7/16-28-UNEF-2A</v>
      </c>
      <c r="BI360" t="str">
        <v>Alignment Per Note 3</v>
      </c>
      <c r="BJ360" t="str">
        <v>ANODIZE (SEE CHART)</v>
      </c>
      <c r="BK360" t="str">
        <v>ANODIZE AQUA Per Note 3</v>
      </c>
      <c r="BL360" t="str">
        <v>ANODIZE BOTTOM PORTION</v>
      </c>
      <c r="BM360" t="str">
        <v>ANODIZE COLOR AQUA</v>
      </c>
      <c r="BN360" t="str">
        <v>ANODIZE COLOR GREEN DWG NOTE 4</v>
      </c>
      <c r="BO360" t="str">
        <v>ANODIZE COLOR LIGHT BLUE</v>
      </c>
      <c r="BP360" t="str">
        <v>ANODIZE GREEN Per Note 2</v>
      </c>
      <c r="BQ360" t="str">
        <v>ANODIZE GREY, Per Note 1</v>
      </c>
      <c r="BR360" t="str">
        <v>ANODIZE MAGENTA</v>
      </c>
      <c r="BS360" t="str">
        <v>Anodize Per note 3</v>
      </c>
      <c r="BT360" t="str">
        <v>Anodize Per Note 4</v>
      </c>
      <c r="BU360" t="str">
        <v>ANODIZE SEAFOAM</v>
      </c>
      <c r="BV360" t="str">
        <v>Balloon 11 Symmetry</v>
      </c>
      <c r="BW360" t="str">
        <v>Balloon 12 Symmetry</v>
      </c>
      <c r="BX360" t="str">
        <v>Balloon 13 Hole Centered</v>
      </c>
      <c r="BY360" t="str">
        <v>Balloon 13 Symmerty</v>
      </c>
      <c r="BZ360" t="str">
        <v>Balloon 2 Symmetry</v>
      </c>
      <c r="CA360" t="str">
        <v>Balloon 21 CENTERED</v>
      </c>
      <c r="CB360" t="str">
        <v>Balloon 29 Symmetry</v>
      </c>
      <c r="CC360" t="str">
        <v>Balloon 3 Symmetry</v>
      </c>
      <c r="CD360" t="str">
        <v>Balloon 4 Symmetry</v>
      </c>
      <c r="CE360" t="str">
        <v>Balloon 5 blend to SØ .340</v>
      </c>
      <c r="CF360" t="str">
        <v>Balloon 5 Symmetry</v>
      </c>
      <c r="CG360" t="str">
        <v>Balloon 6 Centered</v>
      </c>
      <c r="CH360" t="str">
        <v>Balloon 9 Function Check</v>
      </c>
      <c r="CI360" t="str">
        <v>Balloon 9 Symmerty</v>
      </c>
      <c r="CJ360" t="str">
        <v>Balloons 2 &amp; 17 Symmetry |.001|A|</v>
      </c>
      <c r="CK360" t="str">
        <v>Basic Ø 3.6</v>
      </c>
      <c r="CL360" t="str">
        <v>BEAD BLAST</v>
      </c>
      <c r="CM360" t="str">
        <v>BLAST ALUMINUM OXIDE</v>
      </c>
      <c r="CN360" t="str">
        <v>Blast Note 2</v>
      </c>
      <c r="CO360" t="str">
        <v xml:space="preserve">BLAST Per Note 1 </v>
      </c>
      <c r="CP360" t="str">
        <v>BLAST Per Note 2</v>
      </c>
      <c r="CQ360" t="str">
        <v>BLAST Per Note 3</v>
      </c>
      <c r="CR360" t="str">
        <v>BLAST Per Note 4</v>
      </c>
      <c r="CS360" t="str">
        <v>BLAST Per Note 8</v>
      </c>
      <c r="CT360" t="str">
        <v>BLAST Per Traveler, MATT FINISH</v>
      </c>
      <c r="CU360" t="str">
        <v>BLAST WITH 16 GRIT ALUMINUM OXIDE</v>
      </c>
      <c r="CV360" t="str">
        <v>BLAST, Uniform Finish Per Note 3</v>
      </c>
      <c r="CW360" t="str">
        <v>BREAK EDGE</v>
      </c>
      <c r="CX360" t="str">
        <v>BREAK EDGE .014</v>
      </c>
      <c r="CY360" t="str">
        <v>BREAK EDGES Note 2</v>
      </c>
      <c r="CZ360" t="str">
        <v>BREAK SHARP Per Note 1</v>
      </c>
      <c r="DA360" t="str">
        <v>BREAK SHARPS Per Note 1</v>
      </c>
      <c r="DB360" t="str">
        <v>CE 2729</v>
      </c>
      <c r="DC360" t="str">
        <v>CE Logo per Note 3</v>
      </c>
      <c r="DD360" t="str">
        <v>CE MARK</v>
      </c>
      <c r="DE360" t="str">
        <v>Chips/Debris Removed</v>
      </c>
      <c r="DF360" t="str">
        <v>Coat Per Note 2</v>
      </c>
      <c r="DG360" t="str">
        <v>C-Sink Ø .155</v>
      </c>
      <c r="DH360" t="str">
        <v>C-Sink Ø5.2</v>
      </c>
      <c r="DI360" t="str">
        <v>Deburred</v>
      </c>
      <c r="DJ360" t="str">
        <v>DIM "A" NoGo</v>
      </c>
      <c r="DK360" t="str">
        <v>DIM "A" NoGo Hexalobe</v>
      </c>
      <c r="DL360" t="str">
        <v>EDGE BREAK</v>
      </c>
      <c r="DM360" t="str">
        <v>EDGE BREAK MIN R.004, MAX R.010</v>
      </c>
      <c r="DN360" t="str">
        <v>Edge Break per Note 1</v>
      </c>
      <c r="DO360" t="str">
        <v>ELECTROPOLISH Per Note 1</v>
      </c>
      <c r="DP360" t="str">
        <v>Finish Per Note 3</v>
      </c>
      <c r="DQ360" t="str">
        <v>FLUTE POSITION Per Note 3</v>
      </c>
      <c r="DR360" t="str">
        <v>FULL R</v>
      </c>
      <c r="DS360" t="str">
        <v>FULL RADIUS</v>
      </c>
      <c r="DT360" t="str">
        <v xml:space="preserve">FULL RADIUS </v>
      </c>
      <c r="DU360" t="str">
        <v>Function Check  (.2340 .2360 FULL)</v>
      </c>
      <c r="DV360" t="str">
        <v>FUNCTIONAL  HEXALOBE</v>
      </c>
      <c r="DW360" t="str">
        <v>GLASS BEAD Per Note 3</v>
      </c>
      <c r="DX360" t="str">
        <v>Globus Logo per Note 3</v>
      </c>
      <c r="DY360" t="str">
        <v>Gold Anodized Color</v>
      </c>
      <c r="DZ360" t="str">
        <v>Green Anodized Color</v>
      </c>
      <c r="EA360" t="str">
        <v>GRIT BLAST Per Note 3</v>
      </c>
      <c r="EB360" t="str">
        <v>Grit Blast Per Note 4</v>
      </c>
      <c r="EC360" t="str">
        <v>GRIT BLAST, DWG NOTE 3</v>
      </c>
      <c r="ED360" t="str">
        <v>HEX MINOR Ø.1292</v>
      </c>
      <c r="EE360" t="str">
        <v xml:space="preserve">HEXALOBE </v>
      </c>
      <c r="EF360" t="str">
        <v>HEXALOBE FUNCTION</v>
      </c>
      <c r="EG360" t="str">
        <v>Hexalobe Minor</v>
      </c>
      <c r="EH360" t="str">
        <v>Hexalobe NV-30</v>
      </c>
      <c r="EI360" t="str">
        <v>HEXALOBE ORIENTATION</v>
      </c>
      <c r="EJ360" t="str">
        <v>Inspect per operation 30 comments</v>
      </c>
      <c r="EK360" t="str">
        <v>INT / EXT CORNERS: R.002 TO R.010</v>
      </c>
      <c r="EL360" t="str">
        <v>INT /EXT CORNERS R.05 TO R.03</v>
      </c>
      <c r="EM360" t="str">
        <v>John is a Geek</v>
      </c>
      <c r="EN360" t="str">
        <v>LASER ETCH</v>
      </c>
      <c r="EO360" t="str">
        <v>Laser Etch Per Note 7</v>
      </c>
      <c r="EP360" t="str">
        <v xml:space="preserve">LASER MARK "CE" DWG NOTE 10 </v>
      </c>
      <c r="EQ360" t="str">
        <v>Laser Mark "P1-15004-08", Per Note 3</v>
      </c>
      <c r="ER360" t="str">
        <v>Laser Mark "P2-15004-08", Per Note 3</v>
      </c>
      <c r="ES360" t="str">
        <v>Laser Mark "P3-15004-08", Per Note 3</v>
      </c>
      <c r="ET360" t="str">
        <v>Laser Mark "P4-15004-08", Per Note 3</v>
      </c>
      <c r="EU360" t="str">
        <v xml:space="preserve">LASER MARK LOGO DWG NOTE 9 </v>
      </c>
      <c r="EV360" t="str">
        <v xml:space="preserve">LASER MARK LOT NUMBER DWG NOTE 8 </v>
      </c>
      <c r="EW360" t="str">
        <v>Laser Mark Lot, Per Note 3</v>
      </c>
      <c r="EX360" t="str">
        <v xml:space="preserve">LASER MARK PART NUMBER DWG NOTE 8 </v>
      </c>
      <c r="EY360" t="str">
        <v>LASER: 13000000</v>
      </c>
      <c r="EZ360" t="str">
        <v>LASER: CE 2797</v>
      </c>
      <c r="FA360" t="str">
        <v>LASER: LOGO</v>
      </c>
      <c r="FB360" t="str">
        <v xml:space="preserve">LASER: Lot # Per RE-75-001 </v>
      </c>
      <c r="FC360" t="str">
        <v>LAST THREAD</v>
      </c>
      <c r="FD360" t="str">
        <v>LEAD .0625</v>
      </c>
      <c r="FE360" t="str">
        <v>LOGO</v>
      </c>
      <c r="FF360" t="str">
        <v>Lot (Control) Number per Note 3</v>
      </c>
      <c r="FG360" t="str">
        <v>LOT NO.</v>
      </c>
      <c r="FH360" t="str">
        <v>LOT NUMBER</v>
      </c>
      <c r="FI360" t="str">
        <v>LOT NUMBER PER NUVASIVE SOP 9002007</v>
      </c>
      <c r="FJ360" t="str">
        <v>M 4X 0.5 - 6G - 0.063R - LH</v>
      </c>
      <c r="FK360" t="str">
        <v>M4 X 0.5 - 6G - 0.063R</v>
      </c>
      <c r="FL360" t="str">
        <v>M4 X 0.5 - 6G - 0.063R - LH</v>
      </c>
      <c r="FM360" t="str">
        <v>M4.5 X .75 6g</v>
      </c>
      <c r="FN360" t="str">
        <v>M4.5 X 0.75 6g</v>
      </c>
      <c r="FO360" t="str">
        <v>M5x0.8-6g</v>
      </c>
      <c r="FP360" t="str">
        <v xml:space="preserve">M5x0.8-6g </v>
      </c>
      <c r="FQ360" t="str">
        <v>M6 X .75 6g</v>
      </c>
      <c r="FR360" t="str">
        <v>M6 X 0.75-6g</v>
      </c>
      <c r="FS360" t="str">
        <v>M6 X0.75 - 6g</v>
      </c>
      <c r="FT360" t="str">
        <v>M6X0.75 - 6H</v>
      </c>
      <c r="FU360" t="str">
        <v>M7 X 1.00 6g THREAD</v>
      </c>
      <c r="FV360" t="str">
        <v>M7X1.00 6g THREAD</v>
      </c>
      <c r="FW360" t="str">
        <v>M7X1.00 6h THREAD</v>
      </c>
      <c r="FX360" t="str">
        <v>Magenta Anodized Color</v>
      </c>
      <c r="FY360" t="str">
        <v>MAJOR Ø .380</v>
      </c>
      <c r="FZ360" t="str">
        <v>MAJORØ</v>
      </c>
      <c r="GA360" t="str">
        <v>MATT FINISH Per Note 3</v>
      </c>
      <c r="GB360" t="str">
        <v>MATT FINISH Per Traveler</v>
      </c>
      <c r="GC360" t="str">
        <v>MATTE FINISH</v>
      </c>
      <c r="GD360" t="str">
        <v>MATTE FINISH DWG NOTE 3</v>
      </c>
      <c r="GE360" t="str">
        <v>MATTE FINISH Note 3</v>
      </c>
      <c r="GF360" t="str">
        <v>Matte Finish Per Note 3</v>
      </c>
      <c r="GG360" t="str">
        <v>MATTE FINISH SIZE 10 GLASS BEAD</v>
      </c>
      <c r="GH360" t="str">
        <v>MAX ROOT RADIUS</v>
      </c>
      <c r="GI360" t="str">
        <v xml:space="preserve">Mill Profile Centered </v>
      </c>
      <c r="GJ360" t="str">
        <v>Minor Ø Unconstrained Check</v>
      </c>
      <c r="GK360" t="str">
        <v>MINOR Ø.1336</v>
      </c>
      <c r="GL360" t="str">
        <v>NO ANODIZE Per note 8</v>
      </c>
      <c r="GM360" t="str">
        <v>NO ANODIZE Per note 9</v>
      </c>
      <c r="GN360" t="str">
        <v>No Nicks, Scratches, Tool Marks, etc.</v>
      </c>
      <c r="GO360" t="str">
        <v>No Nicks,Scratches,Tool Marks,etc.</v>
      </c>
      <c r="GP360" t="str">
        <v>NO TOOL MARKS</v>
      </c>
      <c r="GQ360" t="str">
        <v>NOTE 3 THREAD RELIEF</v>
      </c>
      <c r="GR360" t="str">
        <v>NV-27 FUNC.</v>
      </c>
      <c r="GS360" t="str">
        <v>NV-30 DIM A</v>
      </c>
      <c r="GT360" t="str">
        <v>NV-30 DIM B</v>
      </c>
      <c r="GU360" t="str">
        <v>NV-30 DIM F</v>
      </c>
      <c r="GV360" t="str">
        <v>Ø .1250 HEX</v>
      </c>
      <c r="GW360" t="str">
        <v>Ø 9.4 MAJOR</v>
      </c>
      <c r="GX360" t="str">
        <v>Ø.096 MAX PILOT HOLE</v>
      </c>
      <c r="GY360" t="str">
        <v>Ø.125 THRU</v>
      </c>
      <c r="GZ360" t="str">
        <v>Ø.205 COUNTERSINK</v>
      </c>
      <c r="HA360" t="str">
        <v>Ø.260 T.S.C.</v>
      </c>
      <c r="HB360" t="str">
        <v>Ø.500 BASIC</v>
      </c>
      <c r="HC360" t="str">
        <v xml:space="preserve">OVAL CENTERED </v>
      </c>
      <c r="HD360" t="str">
        <v>PART NO. 15100</v>
      </c>
      <c r="HE360" t="str">
        <v>PART NUMBER 13100000</v>
      </c>
      <c r="HF360" t="str">
        <v>PART NUMBER 13600000</v>
      </c>
      <c r="HG360" t="str">
        <v>Part Number per Note 3</v>
      </c>
      <c r="HH360" t="str">
        <v>PD 5/16-18 UNC 2A</v>
      </c>
      <c r="HI360" t="str">
        <v>Perp.|0.05|A|</v>
      </c>
      <c r="HJ360" t="str">
        <v>PILOT THRU HOLE PRESENT</v>
      </c>
      <c r="HK360" t="str">
        <v>PITCH .060</v>
      </c>
      <c r="HL360" t="str">
        <v>Profile |.001|A|</v>
      </c>
      <c r="HM360" t="str">
        <v>Profile |.0015 | A | X-Y</v>
      </c>
      <c r="HN360" t="str">
        <v>Profile |.002| |A|B| X-Y</v>
      </c>
      <c r="HO360" t="str">
        <v>Profile |.002|A|B|</v>
      </c>
      <c r="HP360" t="str">
        <v>Profile |.002|A|B| X-Y</v>
      </c>
      <c r="HQ360" t="str">
        <v>Profile:|010|A|B|C|</v>
      </c>
      <c r="HR360" t="str">
        <v>Profile| .002| A|B|</v>
      </c>
      <c r="HS360" t="str">
        <v>Profile|.001|</v>
      </c>
      <c r="HT360" t="str">
        <v>Profile|.001|A|</v>
      </c>
      <c r="HU360" t="str">
        <v>Profile|.001|A|B|</v>
      </c>
      <c r="HV360" t="str">
        <v xml:space="preserve">Profile|.001|A|B| A&lt;-&gt;B </v>
      </c>
      <c r="HW360" t="str">
        <v>Profile|.001|A|B| C&lt;-&gt;D</v>
      </c>
      <c r="HX360" t="str">
        <v>Profile|.001|A|B| L-M</v>
      </c>
      <c r="HY360" t="str">
        <v>Profile|.001|A|B| P-Q</v>
      </c>
      <c r="HZ360" t="str">
        <v>Profile|.001|A|B|C&lt;-&gt;D</v>
      </c>
      <c r="IA360" t="str">
        <v>Profile|.001|A|C&lt;--&gt;D</v>
      </c>
      <c r="IB360" t="str">
        <v>Profile|.001|A|UNILATERAL</v>
      </c>
      <c r="IC360" t="str">
        <v>Profile|.001|C|</v>
      </c>
      <c r="ID360" t="str">
        <v>Profile|.0012|D1|</v>
      </c>
      <c r="IE360" t="str">
        <v>Profile|.0015| A-B UNI.</v>
      </c>
      <c r="IF360" t="str">
        <v>Profile|.0015| UNI.</v>
      </c>
      <c r="IG360" t="str">
        <v>Profile|.0015|A| X-Y</v>
      </c>
      <c r="IH360" t="str">
        <v>Profile|.0015|E|F|</v>
      </c>
      <c r="II360" t="str">
        <v>Profile|.0016|B|D|</v>
      </c>
      <c r="IJ360" t="str">
        <v>Profile|.002(U).000|A|</v>
      </c>
      <c r="IK360" t="str">
        <v>Profile|.002|</v>
      </c>
      <c r="IL360" t="str">
        <v>Profile|.002|A</v>
      </c>
      <c r="IM360" t="str">
        <v>Profile|.002|A|</v>
      </c>
      <c r="IN360" t="str">
        <v>Profile|.002|A|B|</v>
      </c>
      <c r="IO360" t="str">
        <v xml:space="preserve">Profile|.002|A|B| A&lt;-&gt;B </v>
      </c>
      <c r="IP360" t="str">
        <v>Profile|.002|A|B| C&lt;-&gt;D</v>
      </c>
      <c r="IQ360" t="str">
        <v>Profile|.002|A|B| X-Y</v>
      </c>
      <c r="IR360" t="str">
        <v>Profile|.002|A|B|C|X-Y</v>
      </c>
      <c r="IS360" t="str">
        <v>Profile|.002|A|B|X&lt;--&gt;Y</v>
      </c>
      <c r="IT360" t="str">
        <v>Profile|.002|A|B|X-Y</v>
      </c>
      <c r="IU360" t="str">
        <v>Profile|.002|A|C|</v>
      </c>
      <c r="IV360" t="str">
        <v>Profile|.002|C|A|</v>
      </c>
      <c r="IW360" t="str">
        <v>Profile|.002|C|B|</v>
      </c>
      <c r="IX360" t="str">
        <v>Profile|.0020|</v>
      </c>
      <c r="IY360" t="str">
        <v>Profile|.003|A|</v>
      </c>
      <c r="IZ360" t="str">
        <v>Profile|.003|A|B|C| Uni.</v>
      </c>
      <c r="JA360" t="str">
        <v>Profile|.003|E|F|</v>
      </c>
      <c r="JB360" t="str">
        <v>Profile|.004(U) .003|A|B|C|</v>
      </c>
      <c r="JC360" t="str">
        <v>Profile|.004|A| UNI.</v>
      </c>
      <c r="JD360" t="str">
        <v>Profile|.005|A|C|</v>
      </c>
      <c r="JE360" t="str">
        <v>Profile|.005|A|C|A&lt;--&gt;B, C&lt;--&gt;D</v>
      </c>
      <c r="JF360" t="str">
        <v>Profile|.005|A|D| A-B UNI.</v>
      </c>
      <c r="JG360" t="str">
        <v>Profile|.005|A|D| UNI.</v>
      </c>
      <c r="JH360" t="str">
        <v>Profile|.010|A|B|</v>
      </c>
      <c r="JI360" t="str">
        <v>Profile|.010|A|B|C|</v>
      </c>
      <c r="JJ360" t="str">
        <v>Profile|.03|A|</v>
      </c>
      <c r="JK360" t="str">
        <v>Profile|.05|A|B|</v>
      </c>
      <c r="JL360" t="str">
        <v>Profile|0.03|</v>
      </c>
      <c r="JM360" t="str">
        <v>Profile|0.03|A|</v>
      </c>
      <c r="JN360" t="str">
        <v>Profile|0.03|A|B|</v>
      </c>
      <c r="JO360" t="str">
        <v>Profile|0.05{A|C|</v>
      </c>
      <c r="JP360" t="str">
        <v>Profile|0.05|A|B|</v>
      </c>
      <c r="JQ360" t="str">
        <v>Profile|0.05|E|</v>
      </c>
      <c r="JR360" t="str">
        <v>Profile|0.05|E|F|</v>
      </c>
      <c r="JS360" t="str">
        <v>Profile|0.06|A|C|</v>
      </c>
      <c r="JT360" t="str">
        <v>Profile|0.1|A|A|</v>
      </c>
      <c r="JU360" t="str">
        <v>Profile|0.1|D1|</v>
      </c>
      <c r="JV360" t="str">
        <v>Profile|A|B|C|</v>
      </c>
      <c r="JW360" t="str">
        <v>Proile|.002|A|B|J-K</v>
      </c>
      <c r="JX360" t="str">
        <v>P-Thread Form</v>
      </c>
      <c r="JY360" t="str">
        <v>R  FULL RADIUS</v>
      </c>
      <c r="JZ360" t="str">
        <v>R.001/.006</v>
      </c>
      <c r="KA360" t="str">
        <v>R.003 MAX</v>
      </c>
      <c r="KB360" t="str">
        <v>R.005 MAX</v>
      </c>
      <c r="KC360" t="str">
        <v>R.030</v>
      </c>
      <c r="KD360" t="str">
        <v>R.25 MAX</v>
      </c>
      <c r="KE360" t="str">
        <v>R1.33 BASIC</v>
      </c>
      <c r="KF360" t="str">
        <v>R3.3</v>
      </c>
      <c r="KG360" t="str">
        <v>Ra 1.6 MAX</v>
      </c>
      <c r="KH360" t="str">
        <v>RAD @ FACE &amp; OD CHAMFER</v>
      </c>
      <c r="KI360" t="str">
        <v>RAD. @ ID &amp; BACK FACE</v>
      </c>
      <c r="KJ360" t="str">
        <v>RAD. @ OD &amp; BACK FACE</v>
      </c>
      <c r="KK360" t="str">
        <v>REMOVE SHRP EDGES .005 MAX</v>
      </c>
      <c r="KL360" t="str">
        <v>ROD SLOT CENTERED</v>
      </c>
      <c r="KM360" t="str">
        <v>SHARP OKAY</v>
      </c>
      <c r="KN360" t="str">
        <v>Slot Centered</v>
      </c>
      <c r="KO360" t="str">
        <v>SLOT WIDTH</v>
      </c>
      <c r="KP360" t="str">
        <v>Surface Finish Per Note 1</v>
      </c>
      <c r="KQ360" t="str">
        <v>Symmerty Balloon A_6</v>
      </c>
      <c r="KR360" t="str">
        <v>T27 HEXALOBE Per Note 1</v>
      </c>
      <c r="KS360" t="str">
        <v>T27 TORX</v>
      </c>
      <c r="KT360" t="str">
        <v>THRD DEPTH</v>
      </c>
      <c r="KU360" t="str">
        <v>Thread Form Per Note 3</v>
      </c>
      <c r="KV360" t="str">
        <v>THREAD INTO ROD SLOT</v>
      </c>
      <c r="KW360" t="str">
        <v>Thread Timed Print Note 6</v>
      </c>
      <c r="KX360" t="str">
        <v>TOOL MISMATCH PERMISSIBLE</v>
      </c>
      <c r="KY360" t="str">
        <v>Tot. Runout|Ø.002|C|</v>
      </c>
      <c r="KZ360" t="str">
        <v>Total Runout|.002|E|</v>
      </c>
      <c r="LA360" t="str">
        <v>TRIPLE LEAD THREAD</v>
      </c>
      <c r="LB360" t="str">
        <v>True Pos. |.001 (M)|A|</v>
      </c>
      <c r="LC360" t="str">
        <v>True Pos. |.002(M)|A|B|</v>
      </c>
      <c r="LD360" t="str">
        <v>True Pos. |.002|</v>
      </c>
      <c r="LE360" t="str">
        <v>True Pos. |.002|A|</v>
      </c>
      <c r="LF360" t="str">
        <v>True Pos. |.002|A|B|</v>
      </c>
      <c r="LG360" t="str">
        <v>True Pos. |.004|A|C|B|</v>
      </c>
      <c r="LH360" t="str">
        <v>True Pos. |.005(M)|A|B|</v>
      </c>
      <c r="LI360" t="str">
        <v>True Pos.|.000(L)|A|D|</v>
      </c>
      <c r="LJ360" t="str">
        <v>True Pos.|.000(M)|A|</v>
      </c>
      <c r="LK360" t="str">
        <v>True Pos.|.001(M)|A|</v>
      </c>
      <c r="LL360" t="str">
        <v>True Pos.|.001|B|</v>
      </c>
      <c r="LM360" t="str">
        <v>True Pos.|.001|E|</v>
      </c>
      <c r="LN360" t="str">
        <v>True Pos.|.002|A|</v>
      </c>
      <c r="LO360" t="str">
        <v>True Pos.|.002|B|</v>
      </c>
      <c r="LP360" t="str">
        <v>True Pos.|.002|C|</v>
      </c>
      <c r="LQ360" t="str">
        <v>True Pos.|.002|D1|</v>
      </c>
      <c r="LR360" t="str">
        <v>True Pos.|.002|D1|D2|</v>
      </c>
      <c r="LS360" t="str">
        <v>True Pos.|.05|A|</v>
      </c>
      <c r="LT360" t="str">
        <v>True Pos.|.1|A|B|C|</v>
      </c>
      <c r="LU360" t="str">
        <v>True Pos.|.13|A</v>
      </c>
      <c r="LV360" t="str">
        <v>True Pos.|0.05|A|</v>
      </c>
      <c r="LW360" t="str">
        <v>True Pos.|0.1|A|B|C|</v>
      </c>
      <c r="LX360" t="str">
        <v>True Pos.|0.13|A|</v>
      </c>
      <c r="LY360" t="str">
        <v>True Pos.|Ø.000(M)|A|</v>
      </c>
      <c r="LZ360" t="str">
        <v>True Pos.|Ø.000(M)|B|</v>
      </c>
      <c r="MA360" t="str">
        <v>True Pos.|Ø.001(M)|A(M)|</v>
      </c>
      <c r="MB360" t="str">
        <v>True Pos.|Ø.001(M)|A|</v>
      </c>
      <c r="MC360" t="str">
        <v>True Pos.|Ø.001|A|</v>
      </c>
      <c r="MD360" t="str">
        <v>True Pos.|Ø.001|C|</v>
      </c>
      <c r="ME360" t="str">
        <v>True Pos.|Ø.002(S)|A(S)|</v>
      </c>
      <c r="MF360" t="str">
        <v>True Pos.|Ø.002|A|</v>
      </c>
      <c r="MG360" t="str">
        <v>True Pos.|Ø.002|B|</v>
      </c>
      <c r="MH360" t="str">
        <v>True Pos.|Ø.002|C|</v>
      </c>
      <c r="MI360" t="str">
        <v>True Pos.|Ø.03(M)|A|</v>
      </c>
      <c r="MJ360" t="str">
        <v>True Pos.|Ø0.03(M)|A|</v>
      </c>
      <c r="MK360" t="str">
        <v>True Pos.|Ø0.05(L)|D|B|</v>
      </c>
      <c r="ML360" t="str">
        <v>True Pos.|Ø0.05|A|</v>
      </c>
      <c r="MM360" t="str">
        <v>True Pos.|Ø0.05|D|</v>
      </c>
      <c r="MN360" t="str">
        <v>True Pos.|Ø0.05|E|</v>
      </c>
      <c r="MO360" t="str">
        <v>True Pos.|Ø0.05|E|B|</v>
      </c>
      <c r="MP360" t="str">
        <v>True Pos.|SØ0.03|C|B|</v>
      </c>
      <c r="MQ360" t="str">
        <v>True Position|.002|A|B|</v>
      </c>
      <c r="MR360" t="str">
        <v>True. Pos.|Ø.001(M)|A|</v>
      </c>
      <c r="MS360" t="str">
        <v>True. Pps.|0.05|A|</v>
      </c>
      <c r="MT360" t="str">
        <v>Tumble Per Note 1</v>
      </c>
      <c r="MU360" t="str">
        <v>Tumble Per Note 2</v>
      </c>
    </row>
    <row r="361" spans="1:359">
      <c r="C361" s="74" t="str" cm="1">
        <f t="array" ref="C361:MU361">TRANSPOSE(_xlfn._xlws.SORT(_xlfn._xlws.FILTER($A$2:$A$499,ISNUMBER(SEARCH('Prt. Lib. &amp; Routine, Table'!L368,$A$2:$A$499)),"not found")))</f>
        <v>.0015 T.I.R. MAX</v>
      </c>
      <c r="D361" t="str">
        <v>.002 MAX ROOT RADIUS</v>
      </c>
      <c r="E361" t="str">
        <v>.012 BLUNT END</v>
      </c>
      <c r="F361" t="str">
        <v>.015 MAX</v>
      </c>
      <c r="G361" t="str">
        <v>.016 T.S.C.</v>
      </c>
      <c r="H361" t="str">
        <v>.017 BASIC</v>
      </c>
      <c r="I361" t="str">
        <v>.021 PITCH</v>
      </c>
      <c r="J361" t="str">
        <v>.022 BLUNT START</v>
      </c>
      <c r="K361" t="str">
        <v>.025 BASIC</v>
      </c>
      <c r="L361" t="str">
        <v>.035 BASIC</v>
      </c>
      <c r="M361" t="str">
        <v>.043 T.S.C</v>
      </c>
      <c r="N361" t="str">
        <v>.053 T.S.C.</v>
      </c>
      <c r="O361" t="str">
        <v>.060 HEX DEPTH</v>
      </c>
      <c r="P361" t="str">
        <v>.060 PITCH</v>
      </c>
      <c r="Q361" t="str">
        <v>.061 BASIC</v>
      </c>
      <c r="R361" t="str">
        <v>.07 HEX</v>
      </c>
      <c r="S361" t="str">
        <v>.070 HEX DEPTH</v>
      </c>
      <c r="T361" t="str">
        <v>.082 DRILL</v>
      </c>
      <c r="U361" t="str">
        <v>.082 DRILL DEPTH</v>
      </c>
      <c r="V361" t="str">
        <v>.094 HEX</v>
      </c>
      <c r="W361" t="str">
        <v>.115 T.S.C.</v>
      </c>
      <c r="X361" t="str">
        <v>.1195 / .1243 MAJOR DIAMETER</v>
      </c>
      <c r="Y361" t="str">
        <v>.1250 HEX</v>
      </c>
      <c r="Z361" t="str">
        <v>.157 MINOR DIAMETER</v>
      </c>
      <c r="AA361" t="str">
        <v>.172 FULL THD DEPTH</v>
      </c>
      <c r="AB361" t="str">
        <v>.172 MAJOR DIAMETER</v>
      </c>
      <c r="AC361" t="str">
        <v>.180 MIN DEPTH FULL THRD</v>
      </c>
      <c r="AD361" t="str">
        <v>.183 Ceter Line Thread Dwell</v>
      </c>
      <c r="AE361" t="str">
        <v>.208 MAX THRD DEPTH</v>
      </c>
      <c r="AF361" t="str">
        <v>.218 BOTTOM HALF OF SLOT</v>
      </c>
      <c r="AG361" t="str">
        <v>.261 BASIC</v>
      </c>
      <c r="AH361" t="str">
        <v>.314 T.S.C.</v>
      </c>
      <c r="AI361" t="str">
        <v>.315 BASIC</v>
      </c>
      <c r="AJ361" t="str">
        <v>.329 MINOR Ø</v>
      </c>
      <c r="AK361" t="str">
        <v>.330 BASIC</v>
      </c>
      <c r="AL361" t="str">
        <v>.35 TO TANGENT POINT</v>
      </c>
      <c r="AM361" t="str">
        <v>.375 MAJOR Ø</v>
      </c>
      <c r="AN361" t="str">
        <v>.390 BASIC</v>
      </c>
      <c r="AO361" t="str">
        <v>.440 BASIC</v>
      </c>
      <c r="AP361" t="str">
        <v>.64/.96 HIGH=Pass</v>
      </c>
      <c r="AQ361" t="str">
        <v>0.012 MAX</v>
      </c>
      <c r="AR361" t="str">
        <v>0.015 MAX</v>
      </c>
      <c r="AS361" t="str">
        <v>0.05 Per Note 2</v>
      </c>
      <c r="AT361" t="str">
        <v>0.500 PULLOUT ZONE</v>
      </c>
      <c r="AU361" t="str">
        <v>10-32 UNF-2A</v>
      </c>
      <c r="AV361" t="str">
        <v>12-28 UNF-2B</v>
      </c>
      <c r="AW361" t="str">
        <v>2.87 BASIC</v>
      </c>
      <c r="AX361" t="str">
        <v>2-56 UNC 2B 2 STARTS</v>
      </c>
      <c r="AY361" t="str">
        <v>3 LEAD THREAD</v>
      </c>
      <c r="AZ361" t="str">
        <v>32µIN Max</v>
      </c>
      <c r="BA361" t="str">
        <v>5/16"-24 UNF-2A</v>
      </c>
      <c r="BB361" t="str">
        <v>5/16-18 UNC 2A</v>
      </c>
      <c r="BC361" t="str">
        <v>5-44 UNF-2A</v>
      </c>
      <c r="BD361" t="str">
        <v>6-16µIN</v>
      </c>
      <c r="BE361" t="str">
        <v>65° BLEND</v>
      </c>
      <c r="BF361" t="str">
        <v>7.45 Top of Ball to Face</v>
      </c>
      <c r="BG361" t="str">
        <v>7/16-28 UNEF 2B</v>
      </c>
      <c r="BH361" t="str">
        <v>7/16-28-UNEF-2A</v>
      </c>
      <c r="BI361" t="str">
        <v>Alignment Per Note 3</v>
      </c>
      <c r="BJ361" t="str">
        <v>ANODIZE (SEE CHART)</v>
      </c>
      <c r="BK361" t="str">
        <v>ANODIZE AQUA Per Note 3</v>
      </c>
      <c r="BL361" t="str">
        <v>ANODIZE BOTTOM PORTION</v>
      </c>
      <c r="BM361" t="str">
        <v>ANODIZE COLOR AQUA</v>
      </c>
      <c r="BN361" t="str">
        <v>ANODIZE COLOR GREEN DWG NOTE 4</v>
      </c>
      <c r="BO361" t="str">
        <v>ANODIZE COLOR LIGHT BLUE</v>
      </c>
      <c r="BP361" t="str">
        <v>ANODIZE GREEN Per Note 2</v>
      </c>
      <c r="BQ361" t="str">
        <v>ANODIZE GREY, Per Note 1</v>
      </c>
      <c r="BR361" t="str">
        <v>ANODIZE MAGENTA</v>
      </c>
      <c r="BS361" t="str">
        <v>Anodize Per note 3</v>
      </c>
      <c r="BT361" t="str">
        <v>Anodize Per Note 4</v>
      </c>
      <c r="BU361" t="str">
        <v>ANODIZE SEAFOAM</v>
      </c>
      <c r="BV361" t="str">
        <v>Balloon 11 Symmetry</v>
      </c>
      <c r="BW361" t="str">
        <v>Balloon 12 Symmetry</v>
      </c>
      <c r="BX361" t="str">
        <v>Balloon 13 Hole Centered</v>
      </c>
      <c r="BY361" t="str">
        <v>Balloon 13 Symmerty</v>
      </c>
      <c r="BZ361" t="str">
        <v>Balloon 2 Symmetry</v>
      </c>
      <c r="CA361" t="str">
        <v>Balloon 21 CENTERED</v>
      </c>
      <c r="CB361" t="str">
        <v>Balloon 29 Symmetry</v>
      </c>
      <c r="CC361" t="str">
        <v>Balloon 3 Symmetry</v>
      </c>
      <c r="CD361" t="str">
        <v>Balloon 4 Symmetry</v>
      </c>
      <c r="CE361" t="str">
        <v>Balloon 5 blend to SØ .340</v>
      </c>
      <c r="CF361" t="str">
        <v>Balloon 5 Symmetry</v>
      </c>
      <c r="CG361" t="str">
        <v>Balloon 6 Centered</v>
      </c>
      <c r="CH361" t="str">
        <v>Balloon 9 Function Check</v>
      </c>
      <c r="CI361" t="str">
        <v>Balloon 9 Symmerty</v>
      </c>
      <c r="CJ361" t="str">
        <v>Balloons 2 &amp; 17 Symmetry |.001|A|</v>
      </c>
      <c r="CK361" t="str">
        <v>Basic Ø 3.6</v>
      </c>
      <c r="CL361" t="str">
        <v>BEAD BLAST</v>
      </c>
      <c r="CM361" t="str">
        <v>BLAST ALUMINUM OXIDE</v>
      </c>
      <c r="CN361" t="str">
        <v>Blast Note 2</v>
      </c>
      <c r="CO361" t="str">
        <v xml:space="preserve">BLAST Per Note 1 </v>
      </c>
      <c r="CP361" t="str">
        <v>BLAST Per Note 2</v>
      </c>
      <c r="CQ361" t="str">
        <v>BLAST Per Note 3</v>
      </c>
      <c r="CR361" t="str">
        <v>BLAST Per Note 4</v>
      </c>
      <c r="CS361" t="str">
        <v>BLAST Per Note 8</v>
      </c>
      <c r="CT361" t="str">
        <v>BLAST Per Traveler, MATT FINISH</v>
      </c>
      <c r="CU361" t="str">
        <v>BLAST WITH 16 GRIT ALUMINUM OXIDE</v>
      </c>
      <c r="CV361" t="str">
        <v>BLAST, Uniform Finish Per Note 3</v>
      </c>
      <c r="CW361" t="str">
        <v>BREAK EDGE</v>
      </c>
      <c r="CX361" t="str">
        <v>BREAK EDGE .014</v>
      </c>
      <c r="CY361" t="str">
        <v>BREAK EDGES Note 2</v>
      </c>
      <c r="CZ361" t="str">
        <v>BREAK SHARP Per Note 1</v>
      </c>
      <c r="DA361" t="str">
        <v>BREAK SHARPS Per Note 1</v>
      </c>
      <c r="DB361" t="str">
        <v>CE 2729</v>
      </c>
      <c r="DC361" t="str">
        <v>CE Logo per Note 3</v>
      </c>
      <c r="DD361" t="str">
        <v>CE MARK</v>
      </c>
      <c r="DE361" t="str">
        <v>Chips/Debris Removed</v>
      </c>
      <c r="DF361" t="str">
        <v>Coat Per Note 2</v>
      </c>
      <c r="DG361" t="str">
        <v>C-Sink Ø .155</v>
      </c>
      <c r="DH361" t="str">
        <v>C-Sink Ø5.2</v>
      </c>
      <c r="DI361" t="str">
        <v>Deburred</v>
      </c>
      <c r="DJ361" t="str">
        <v>DIM "A" NoGo</v>
      </c>
      <c r="DK361" t="str">
        <v>DIM "A" NoGo Hexalobe</v>
      </c>
      <c r="DL361" t="str">
        <v>EDGE BREAK</v>
      </c>
      <c r="DM361" t="str">
        <v>EDGE BREAK MIN R.004, MAX R.010</v>
      </c>
      <c r="DN361" t="str">
        <v>Edge Break per Note 1</v>
      </c>
      <c r="DO361" t="str">
        <v>ELECTROPOLISH Per Note 1</v>
      </c>
      <c r="DP361" t="str">
        <v>Finish Per Note 3</v>
      </c>
      <c r="DQ361" t="str">
        <v>FLUTE POSITION Per Note 3</v>
      </c>
      <c r="DR361" t="str">
        <v>FULL R</v>
      </c>
      <c r="DS361" t="str">
        <v>FULL RADIUS</v>
      </c>
      <c r="DT361" t="str">
        <v xml:space="preserve">FULL RADIUS </v>
      </c>
      <c r="DU361" t="str">
        <v>Function Check  (.2340 .2360 FULL)</v>
      </c>
      <c r="DV361" t="str">
        <v>FUNCTIONAL  HEXALOBE</v>
      </c>
      <c r="DW361" t="str">
        <v>GLASS BEAD Per Note 3</v>
      </c>
      <c r="DX361" t="str">
        <v>Globus Logo per Note 3</v>
      </c>
      <c r="DY361" t="str">
        <v>Gold Anodized Color</v>
      </c>
      <c r="DZ361" t="str">
        <v>Green Anodized Color</v>
      </c>
      <c r="EA361" t="str">
        <v>GRIT BLAST Per Note 3</v>
      </c>
      <c r="EB361" t="str">
        <v>Grit Blast Per Note 4</v>
      </c>
      <c r="EC361" t="str">
        <v>GRIT BLAST, DWG NOTE 3</v>
      </c>
      <c r="ED361" t="str">
        <v>HEX MINOR Ø.1292</v>
      </c>
      <c r="EE361" t="str">
        <v xml:space="preserve">HEXALOBE </v>
      </c>
      <c r="EF361" t="str">
        <v>HEXALOBE FUNCTION</v>
      </c>
      <c r="EG361" t="str">
        <v>Hexalobe Minor</v>
      </c>
      <c r="EH361" t="str">
        <v>Hexalobe NV-30</v>
      </c>
      <c r="EI361" t="str">
        <v>HEXALOBE ORIENTATION</v>
      </c>
      <c r="EJ361" t="str">
        <v>Inspect per operation 30 comments</v>
      </c>
      <c r="EK361" t="str">
        <v>INT / EXT CORNERS: R.002 TO R.010</v>
      </c>
      <c r="EL361" t="str">
        <v>INT /EXT CORNERS R.05 TO R.03</v>
      </c>
      <c r="EM361" t="str">
        <v>John is a Geek</v>
      </c>
      <c r="EN361" t="str">
        <v>LASER ETCH</v>
      </c>
      <c r="EO361" t="str">
        <v>Laser Etch Per Note 7</v>
      </c>
      <c r="EP361" t="str">
        <v xml:space="preserve">LASER MARK "CE" DWG NOTE 10 </v>
      </c>
      <c r="EQ361" t="str">
        <v>Laser Mark "P1-15004-08", Per Note 3</v>
      </c>
      <c r="ER361" t="str">
        <v>Laser Mark "P2-15004-08", Per Note 3</v>
      </c>
      <c r="ES361" t="str">
        <v>Laser Mark "P3-15004-08", Per Note 3</v>
      </c>
      <c r="ET361" t="str">
        <v>Laser Mark "P4-15004-08", Per Note 3</v>
      </c>
      <c r="EU361" t="str">
        <v xml:space="preserve">LASER MARK LOGO DWG NOTE 9 </v>
      </c>
      <c r="EV361" t="str">
        <v xml:space="preserve">LASER MARK LOT NUMBER DWG NOTE 8 </v>
      </c>
      <c r="EW361" t="str">
        <v>Laser Mark Lot, Per Note 3</v>
      </c>
      <c r="EX361" t="str">
        <v xml:space="preserve">LASER MARK PART NUMBER DWG NOTE 8 </v>
      </c>
      <c r="EY361" t="str">
        <v>LASER: 13000000</v>
      </c>
      <c r="EZ361" t="str">
        <v>LASER: CE 2797</v>
      </c>
      <c r="FA361" t="str">
        <v>LASER: LOGO</v>
      </c>
      <c r="FB361" t="str">
        <v xml:space="preserve">LASER: Lot # Per RE-75-001 </v>
      </c>
      <c r="FC361" t="str">
        <v>LAST THREAD</v>
      </c>
      <c r="FD361" t="str">
        <v>LEAD .0625</v>
      </c>
      <c r="FE361" t="str">
        <v>LOGO</v>
      </c>
      <c r="FF361" t="str">
        <v>Lot (Control) Number per Note 3</v>
      </c>
      <c r="FG361" t="str">
        <v>LOT NO.</v>
      </c>
      <c r="FH361" t="str">
        <v>LOT NUMBER</v>
      </c>
      <c r="FI361" t="str">
        <v>LOT NUMBER PER NUVASIVE SOP 9002007</v>
      </c>
      <c r="FJ361" t="str">
        <v>M 4X 0.5 - 6G - 0.063R - LH</v>
      </c>
      <c r="FK361" t="str">
        <v>M4 X 0.5 - 6G - 0.063R</v>
      </c>
      <c r="FL361" t="str">
        <v>M4 X 0.5 - 6G - 0.063R - LH</v>
      </c>
      <c r="FM361" t="str">
        <v>M4.5 X .75 6g</v>
      </c>
      <c r="FN361" t="str">
        <v>M4.5 X 0.75 6g</v>
      </c>
      <c r="FO361" t="str">
        <v>M5x0.8-6g</v>
      </c>
      <c r="FP361" t="str">
        <v xml:space="preserve">M5x0.8-6g </v>
      </c>
      <c r="FQ361" t="str">
        <v>M6 X .75 6g</v>
      </c>
      <c r="FR361" t="str">
        <v>M6 X 0.75-6g</v>
      </c>
      <c r="FS361" t="str">
        <v>M6 X0.75 - 6g</v>
      </c>
      <c r="FT361" t="str">
        <v>M6X0.75 - 6H</v>
      </c>
      <c r="FU361" t="str">
        <v>M7 X 1.00 6g THREAD</v>
      </c>
      <c r="FV361" t="str">
        <v>M7X1.00 6g THREAD</v>
      </c>
      <c r="FW361" t="str">
        <v>M7X1.00 6h THREAD</v>
      </c>
      <c r="FX361" t="str">
        <v>Magenta Anodized Color</v>
      </c>
      <c r="FY361" t="str">
        <v>MAJOR Ø .380</v>
      </c>
      <c r="FZ361" t="str">
        <v>MAJORØ</v>
      </c>
      <c r="GA361" t="str">
        <v>MATT FINISH Per Note 3</v>
      </c>
      <c r="GB361" t="str">
        <v>MATT FINISH Per Traveler</v>
      </c>
      <c r="GC361" t="str">
        <v>MATTE FINISH</v>
      </c>
      <c r="GD361" t="str">
        <v>MATTE FINISH DWG NOTE 3</v>
      </c>
      <c r="GE361" t="str">
        <v>MATTE FINISH Note 3</v>
      </c>
      <c r="GF361" t="str">
        <v>Matte Finish Per Note 3</v>
      </c>
      <c r="GG361" t="str">
        <v>MATTE FINISH SIZE 10 GLASS BEAD</v>
      </c>
      <c r="GH361" t="str">
        <v>MAX ROOT RADIUS</v>
      </c>
      <c r="GI361" t="str">
        <v xml:space="preserve">Mill Profile Centered </v>
      </c>
      <c r="GJ361" t="str">
        <v>Minor Ø Unconstrained Check</v>
      </c>
      <c r="GK361" t="str">
        <v>MINOR Ø.1336</v>
      </c>
      <c r="GL361" t="str">
        <v>NO ANODIZE Per note 8</v>
      </c>
      <c r="GM361" t="str">
        <v>NO ANODIZE Per note 9</v>
      </c>
      <c r="GN361" t="str">
        <v>No Nicks, Scratches, Tool Marks, etc.</v>
      </c>
      <c r="GO361" t="str">
        <v>No Nicks,Scratches,Tool Marks,etc.</v>
      </c>
      <c r="GP361" t="str">
        <v>NO TOOL MARKS</v>
      </c>
      <c r="GQ361" t="str">
        <v>NOTE 3 THREAD RELIEF</v>
      </c>
      <c r="GR361" t="str">
        <v>NV-27 FUNC.</v>
      </c>
      <c r="GS361" t="str">
        <v>NV-30 DIM A</v>
      </c>
      <c r="GT361" t="str">
        <v>NV-30 DIM B</v>
      </c>
      <c r="GU361" t="str">
        <v>NV-30 DIM F</v>
      </c>
      <c r="GV361" t="str">
        <v>Ø .1250 HEX</v>
      </c>
      <c r="GW361" t="str">
        <v>Ø 9.4 MAJOR</v>
      </c>
      <c r="GX361" t="str">
        <v>Ø.096 MAX PILOT HOLE</v>
      </c>
      <c r="GY361" t="str">
        <v>Ø.125 THRU</v>
      </c>
      <c r="GZ361" t="str">
        <v>Ø.205 COUNTERSINK</v>
      </c>
      <c r="HA361" t="str">
        <v>Ø.260 T.S.C.</v>
      </c>
      <c r="HB361" t="str">
        <v>Ø.500 BASIC</v>
      </c>
      <c r="HC361" t="str">
        <v xml:space="preserve">OVAL CENTERED </v>
      </c>
      <c r="HD361" t="str">
        <v>PART NO. 15100</v>
      </c>
      <c r="HE361" t="str">
        <v>PART NUMBER 13100000</v>
      </c>
      <c r="HF361" t="str">
        <v>PART NUMBER 13600000</v>
      </c>
      <c r="HG361" t="str">
        <v>Part Number per Note 3</v>
      </c>
      <c r="HH361" t="str">
        <v>PD 5/16-18 UNC 2A</v>
      </c>
      <c r="HI361" t="str">
        <v>Perp.|0.05|A|</v>
      </c>
      <c r="HJ361" t="str">
        <v>PILOT THRU HOLE PRESENT</v>
      </c>
      <c r="HK361" t="str">
        <v>PITCH .060</v>
      </c>
      <c r="HL361" t="str">
        <v>Profile |.001|A|</v>
      </c>
      <c r="HM361" t="str">
        <v>Profile |.0015 | A | X-Y</v>
      </c>
      <c r="HN361" t="str">
        <v>Profile |.002| |A|B| X-Y</v>
      </c>
      <c r="HO361" t="str">
        <v>Profile |.002|A|B|</v>
      </c>
      <c r="HP361" t="str">
        <v>Profile |.002|A|B| X-Y</v>
      </c>
      <c r="HQ361" t="str">
        <v>Profile:|010|A|B|C|</v>
      </c>
      <c r="HR361" t="str">
        <v>Profile| .002| A|B|</v>
      </c>
      <c r="HS361" t="str">
        <v>Profile|.001|</v>
      </c>
      <c r="HT361" t="str">
        <v>Profile|.001|A|</v>
      </c>
      <c r="HU361" t="str">
        <v>Profile|.001|A|B|</v>
      </c>
      <c r="HV361" t="str">
        <v xml:space="preserve">Profile|.001|A|B| A&lt;-&gt;B </v>
      </c>
      <c r="HW361" t="str">
        <v>Profile|.001|A|B| C&lt;-&gt;D</v>
      </c>
      <c r="HX361" t="str">
        <v>Profile|.001|A|B| L-M</v>
      </c>
      <c r="HY361" t="str">
        <v>Profile|.001|A|B| P-Q</v>
      </c>
      <c r="HZ361" t="str">
        <v>Profile|.001|A|B|C&lt;-&gt;D</v>
      </c>
      <c r="IA361" t="str">
        <v>Profile|.001|A|C&lt;--&gt;D</v>
      </c>
      <c r="IB361" t="str">
        <v>Profile|.001|A|UNILATERAL</v>
      </c>
      <c r="IC361" t="str">
        <v>Profile|.001|C|</v>
      </c>
      <c r="ID361" t="str">
        <v>Profile|.0012|D1|</v>
      </c>
      <c r="IE361" t="str">
        <v>Profile|.0015| A-B UNI.</v>
      </c>
      <c r="IF361" t="str">
        <v>Profile|.0015| UNI.</v>
      </c>
      <c r="IG361" t="str">
        <v>Profile|.0015|A| X-Y</v>
      </c>
      <c r="IH361" t="str">
        <v>Profile|.0015|E|F|</v>
      </c>
      <c r="II361" t="str">
        <v>Profile|.0016|B|D|</v>
      </c>
      <c r="IJ361" t="str">
        <v>Profile|.002(U).000|A|</v>
      </c>
      <c r="IK361" t="str">
        <v>Profile|.002|</v>
      </c>
      <c r="IL361" t="str">
        <v>Profile|.002|A</v>
      </c>
      <c r="IM361" t="str">
        <v>Profile|.002|A|</v>
      </c>
      <c r="IN361" t="str">
        <v>Profile|.002|A|B|</v>
      </c>
      <c r="IO361" t="str">
        <v xml:space="preserve">Profile|.002|A|B| A&lt;-&gt;B </v>
      </c>
      <c r="IP361" t="str">
        <v>Profile|.002|A|B| C&lt;-&gt;D</v>
      </c>
      <c r="IQ361" t="str">
        <v>Profile|.002|A|B| X-Y</v>
      </c>
      <c r="IR361" t="str">
        <v>Profile|.002|A|B|C|X-Y</v>
      </c>
      <c r="IS361" t="str">
        <v>Profile|.002|A|B|X&lt;--&gt;Y</v>
      </c>
      <c r="IT361" t="str">
        <v>Profile|.002|A|B|X-Y</v>
      </c>
      <c r="IU361" t="str">
        <v>Profile|.002|A|C|</v>
      </c>
      <c r="IV361" t="str">
        <v>Profile|.002|C|A|</v>
      </c>
      <c r="IW361" t="str">
        <v>Profile|.002|C|B|</v>
      </c>
      <c r="IX361" t="str">
        <v>Profile|.0020|</v>
      </c>
      <c r="IY361" t="str">
        <v>Profile|.003|A|</v>
      </c>
      <c r="IZ361" t="str">
        <v>Profile|.003|A|B|C| Uni.</v>
      </c>
      <c r="JA361" t="str">
        <v>Profile|.003|E|F|</v>
      </c>
      <c r="JB361" t="str">
        <v>Profile|.004(U) .003|A|B|C|</v>
      </c>
      <c r="JC361" t="str">
        <v>Profile|.004|A| UNI.</v>
      </c>
      <c r="JD361" t="str">
        <v>Profile|.005|A|C|</v>
      </c>
      <c r="JE361" t="str">
        <v>Profile|.005|A|C|A&lt;--&gt;B, C&lt;--&gt;D</v>
      </c>
      <c r="JF361" t="str">
        <v>Profile|.005|A|D| A-B UNI.</v>
      </c>
      <c r="JG361" t="str">
        <v>Profile|.005|A|D| UNI.</v>
      </c>
      <c r="JH361" t="str">
        <v>Profile|.010|A|B|</v>
      </c>
      <c r="JI361" t="str">
        <v>Profile|.010|A|B|C|</v>
      </c>
      <c r="JJ361" t="str">
        <v>Profile|.03|A|</v>
      </c>
      <c r="JK361" t="str">
        <v>Profile|.05|A|B|</v>
      </c>
      <c r="JL361" t="str">
        <v>Profile|0.03|</v>
      </c>
      <c r="JM361" t="str">
        <v>Profile|0.03|A|</v>
      </c>
      <c r="JN361" t="str">
        <v>Profile|0.03|A|B|</v>
      </c>
      <c r="JO361" t="str">
        <v>Profile|0.05{A|C|</v>
      </c>
      <c r="JP361" t="str">
        <v>Profile|0.05|A|B|</v>
      </c>
      <c r="JQ361" t="str">
        <v>Profile|0.05|E|</v>
      </c>
      <c r="JR361" t="str">
        <v>Profile|0.05|E|F|</v>
      </c>
      <c r="JS361" t="str">
        <v>Profile|0.06|A|C|</v>
      </c>
      <c r="JT361" t="str">
        <v>Profile|0.1|A|A|</v>
      </c>
      <c r="JU361" t="str">
        <v>Profile|0.1|D1|</v>
      </c>
      <c r="JV361" t="str">
        <v>Profile|A|B|C|</v>
      </c>
      <c r="JW361" t="str">
        <v>Proile|.002|A|B|J-K</v>
      </c>
      <c r="JX361" t="str">
        <v>P-Thread Form</v>
      </c>
      <c r="JY361" t="str">
        <v>R  FULL RADIUS</v>
      </c>
      <c r="JZ361" t="str">
        <v>R.001/.006</v>
      </c>
      <c r="KA361" t="str">
        <v>R.003 MAX</v>
      </c>
      <c r="KB361" t="str">
        <v>R.005 MAX</v>
      </c>
      <c r="KC361" t="str">
        <v>R.030</v>
      </c>
      <c r="KD361" t="str">
        <v>R.25 MAX</v>
      </c>
      <c r="KE361" t="str">
        <v>R1.33 BASIC</v>
      </c>
      <c r="KF361" t="str">
        <v>R3.3</v>
      </c>
      <c r="KG361" t="str">
        <v>Ra 1.6 MAX</v>
      </c>
      <c r="KH361" t="str">
        <v>RAD @ FACE &amp; OD CHAMFER</v>
      </c>
      <c r="KI361" t="str">
        <v>RAD. @ ID &amp; BACK FACE</v>
      </c>
      <c r="KJ361" t="str">
        <v>RAD. @ OD &amp; BACK FACE</v>
      </c>
      <c r="KK361" t="str">
        <v>REMOVE SHRP EDGES .005 MAX</v>
      </c>
      <c r="KL361" t="str">
        <v>ROD SLOT CENTERED</v>
      </c>
      <c r="KM361" t="str">
        <v>SHARP OKAY</v>
      </c>
      <c r="KN361" t="str">
        <v>Slot Centered</v>
      </c>
      <c r="KO361" t="str">
        <v>SLOT WIDTH</v>
      </c>
      <c r="KP361" t="str">
        <v>Surface Finish Per Note 1</v>
      </c>
      <c r="KQ361" t="str">
        <v>Symmerty Balloon A_6</v>
      </c>
      <c r="KR361" t="str">
        <v>T27 HEXALOBE Per Note 1</v>
      </c>
      <c r="KS361" t="str">
        <v>T27 TORX</v>
      </c>
      <c r="KT361" t="str">
        <v>THRD DEPTH</v>
      </c>
      <c r="KU361" t="str">
        <v>Thread Form Per Note 3</v>
      </c>
      <c r="KV361" t="str">
        <v>THREAD INTO ROD SLOT</v>
      </c>
      <c r="KW361" t="str">
        <v>Thread Timed Print Note 6</v>
      </c>
      <c r="KX361" t="str">
        <v>TOOL MISMATCH PERMISSIBLE</v>
      </c>
      <c r="KY361" t="str">
        <v>Tot. Runout|Ø.002|C|</v>
      </c>
      <c r="KZ361" t="str">
        <v>Total Runout|.002|E|</v>
      </c>
      <c r="LA361" t="str">
        <v>TRIPLE LEAD THREAD</v>
      </c>
      <c r="LB361" t="str">
        <v>True Pos. |.001 (M)|A|</v>
      </c>
      <c r="LC361" t="str">
        <v>True Pos. |.002(M)|A|B|</v>
      </c>
      <c r="LD361" t="str">
        <v>True Pos. |.002|</v>
      </c>
      <c r="LE361" t="str">
        <v>True Pos. |.002|A|</v>
      </c>
      <c r="LF361" t="str">
        <v>True Pos. |.002|A|B|</v>
      </c>
      <c r="LG361" t="str">
        <v>True Pos. |.004|A|C|B|</v>
      </c>
      <c r="LH361" t="str">
        <v>True Pos. |.005(M)|A|B|</v>
      </c>
      <c r="LI361" t="str">
        <v>True Pos.|.000(L)|A|D|</v>
      </c>
      <c r="LJ361" t="str">
        <v>True Pos.|.000(M)|A|</v>
      </c>
      <c r="LK361" t="str">
        <v>True Pos.|.001(M)|A|</v>
      </c>
      <c r="LL361" t="str">
        <v>True Pos.|.001|B|</v>
      </c>
      <c r="LM361" t="str">
        <v>True Pos.|.001|E|</v>
      </c>
      <c r="LN361" t="str">
        <v>True Pos.|.002|A|</v>
      </c>
      <c r="LO361" t="str">
        <v>True Pos.|.002|B|</v>
      </c>
      <c r="LP361" t="str">
        <v>True Pos.|.002|C|</v>
      </c>
      <c r="LQ361" t="str">
        <v>True Pos.|.002|D1|</v>
      </c>
      <c r="LR361" t="str">
        <v>True Pos.|.002|D1|D2|</v>
      </c>
      <c r="LS361" t="str">
        <v>True Pos.|.05|A|</v>
      </c>
      <c r="LT361" t="str">
        <v>True Pos.|.1|A|B|C|</v>
      </c>
      <c r="LU361" t="str">
        <v>True Pos.|.13|A</v>
      </c>
      <c r="LV361" t="str">
        <v>True Pos.|0.05|A|</v>
      </c>
      <c r="LW361" t="str">
        <v>True Pos.|0.1|A|B|C|</v>
      </c>
      <c r="LX361" t="str">
        <v>True Pos.|0.13|A|</v>
      </c>
      <c r="LY361" t="str">
        <v>True Pos.|Ø.000(M)|A|</v>
      </c>
      <c r="LZ361" t="str">
        <v>True Pos.|Ø.000(M)|B|</v>
      </c>
      <c r="MA361" t="str">
        <v>True Pos.|Ø.001(M)|A(M)|</v>
      </c>
      <c r="MB361" t="str">
        <v>True Pos.|Ø.001(M)|A|</v>
      </c>
      <c r="MC361" t="str">
        <v>True Pos.|Ø.001|A|</v>
      </c>
      <c r="MD361" t="str">
        <v>True Pos.|Ø.001|C|</v>
      </c>
      <c r="ME361" t="str">
        <v>True Pos.|Ø.002(S)|A(S)|</v>
      </c>
      <c r="MF361" t="str">
        <v>True Pos.|Ø.002|A|</v>
      </c>
      <c r="MG361" t="str">
        <v>True Pos.|Ø.002|B|</v>
      </c>
      <c r="MH361" t="str">
        <v>True Pos.|Ø.002|C|</v>
      </c>
      <c r="MI361" t="str">
        <v>True Pos.|Ø.03(M)|A|</v>
      </c>
      <c r="MJ361" t="str">
        <v>True Pos.|Ø0.03(M)|A|</v>
      </c>
      <c r="MK361" t="str">
        <v>True Pos.|Ø0.05(L)|D|B|</v>
      </c>
      <c r="ML361" t="str">
        <v>True Pos.|Ø0.05|A|</v>
      </c>
      <c r="MM361" t="str">
        <v>True Pos.|Ø0.05|D|</v>
      </c>
      <c r="MN361" t="str">
        <v>True Pos.|Ø0.05|E|</v>
      </c>
      <c r="MO361" t="str">
        <v>True Pos.|Ø0.05|E|B|</v>
      </c>
      <c r="MP361" t="str">
        <v>True Pos.|SØ0.03|C|B|</v>
      </c>
      <c r="MQ361" t="str">
        <v>True Position|.002|A|B|</v>
      </c>
      <c r="MR361" t="str">
        <v>True. Pos.|Ø.001(M)|A|</v>
      </c>
      <c r="MS361" t="str">
        <v>True. Pps.|0.05|A|</v>
      </c>
      <c r="MT361" t="str">
        <v>Tumble Per Note 1</v>
      </c>
      <c r="MU361" t="str">
        <v>Tumble Per Note 2</v>
      </c>
    </row>
    <row r="362" spans="1:359">
      <c r="C362" s="74" t="str" cm="1">
        <f t="array" ref="C362:MU362">TRANSPOSE(_xlfn._xlws.SORT(_xlfn._xlws.FILTER($A$2:$A$499,ISNUMBER(SEARCH('Prt. Lib. &amp; Routine, Table'!L369,$A$2:$A$499)),"not found")))</f>
        <v>.0015 T.I.R. MAX</v>
      </c>
      <c r="D362" t="str">
        <v>.002 MAX ROOT RADIUS</v>
      </c>
      <c r="E362" t="str">
        <v>.012 BLUNT END</v>
      </c>
      <c r="F362" t="str">
        <v>.015 MAX</v>
      </c>
      <c r="G362" t="str">
        <v>.016 T.S.C.</v>
      </c>
      <c r="H362" t="str">
        <v>.017 BASIC</v>
      </c>
      <c r="I362" t="str">
        <v>.021 PITCH</v>
      </c>
      <c r="J362" t="str">
        <v>.022 BLUNT START</v>
      </c>
      <c r="K362" t="str">
        <v>.025 BASIC</v>
      </c>
      <c r="L362" t="str">
        <v>.035 BASIC</v>
      </c>
      <c r="M362" t="str">
        <v>.043 T.S.C</v>
      </c>
      <c r="N362" t="str">
        <v>.053 T.S.C.</v>
      </c>
      <c r="O362" t="str">
        <v>.060 HEX DEPTH</v>
      </c>
      <c r="P362" t="str">
        <v>.060 PITCH</v>
      </c>
      <c r="Q362" t="str">
        <v>.061 BASIC</v>
      </c>
      <c r="R362" t="str">
        <v>.07 HEX</v>
      </c>
      <c r="S362" t="str">
        <v>.070 HEX DEPTH</v>
      </c>
      <c r="T362" t="str">
        <v>.082 DRILL</v>
      </c>
      <c r="U362" t="str">
        <v>.082 DRILL DEPTH</v>
      </c>
      <c r="V362" t="str">
        <v>.094 HEX</v>
      </c>
      <c r="W362" t="str">
        <v>.115 T.S.C.</v>
      </c>
      <c r="X362" t="str">
        <v>.1195 / .1243 MAJOR DIAMETER</v>
      </c>
      <c r="Y362" t="str">
        <v>.1250 HEX</v>
      </c>
      <c r="Z362" t="str">
        <v>.157 MINOR DIAMETER</v>
      </c>
      <c r="AA362" t="str">
        <v>.172 FULL THD DEPTH</v>
      </c>
      <c r="AB362" t="str">
        <v>.172 MAJOR DIAMETER</v>
      </c>
      <c r="AC362" t="str">
        <v>.180 MIN DEPTH FULL THRD</v>
      </c>
      <c r="AD362" t="str">
        <v>.183 Ceter Line Thread Dwell</v>
      </c>
      <c r="AE362" t="str">
        <v>.208 MAX THRD DEPTH</v>
      </c>
      <c r="AF362" t="str">
        <v>.218 BOTTOM HALF OF SLOT</v>
      </c>
      <c r="AG362" t="str">
        <v>.261 BASIC</v>
      </c>
      <c r="AH362" t="str">
        <v>.314 T.S.C.</v>
      </c>
      <c r="AI362" t="str">
        <v>.315 BASIC</v>
      </c>
      <c r="AJ362" t="str">
        <v>.329 MINOR Ø</v>
      </c>
      <c r="AK362" t="str">
        <v>.330 BASIC</v>
      </c>
      <c r="AL362" t="str">
        <v>.35 TO TANGENT POINT</v>
      </c>
      <c r="AM362" t="str">
        <v>.375 MAJOR Ø</v>
      </c>
      <c r="AN362" t="str">
        <v>.390 BASIC</v>
      </c>
      <c r="AO362" t="str">
        <v>.440 BASIC</v>
      </c>
      <c r="AP362" t="str">
        <v>.64/.96 HIGH=Pass</v>
      </c>
      <c r="AQ362" t="str">
        <v>0.012 MAX</v>
      </c>
      <c r="AR362" t="str">
        <v>0.015 MAX</v>
      </c>
      <c r="AS362" t="str">
        <v>0.05 Per Note 2</v>
      </c>
      <c r="AT362" t="str">
        <v>0.500 PULLOUT ZONE</v>
      </c>
      <c r="AU362" t="str">
        <v>10-32 UNF-2A</v>
      </c>
      <c r="AV362" t="str">
        <v>12-28 UNF-2B</v>
      </c>
      <c r="AW362" t="str">
        <v>2.87 BASIC</v>
      </c>
      <c r="AX362" t="str">
        <v>2-56 UNC 2B 2 STARTS</v>
      </c>
      <c r="AY362" t="str">
        <v>3 LEAD THREAD</v>
      </c>
      <c r="AZ362" t="str">
        <v>32µIN Max</v>
      </c>
      <c r="BA362" t="str">
        <v>5/16"-24 UNF-2A</v>
      </c>
      <c r="BB362" t="str">
        <v>5/16-18 UNC 2A</v>
      </c>
      <c r="BC362" t="str">
        <v>5-44 UNF-2A</v>
      </c>
      <c r="BD362" t="str">
        <v>6-16µIN</v>
      </c>
      <c r="BE362" t="str">
        <v>65° BLEND</v>
      </c>
      <c r="BF362" t="str">
        <v>7.45 Top of Ball to Face</v>
      </c>
      <c r="BG362" t="str">
        <v>7/16-28 UNEF 2B</v>
      </c>
      <c r="BH362" t="str">
        <v>7/16-28-UNEF-2A</v>
      </c>
      <c r="BI362" t="str">
        <v>Alignment Per Note 3</v>
      </c>
      <c r="BJ362" t="str">
        <v>ANODIZE (SEE CHART)</v>
      </c>
      <c r="BK362" t="str">
        <v>ANODIZE AQUA Per Note 3</v>
      </c>
      <c r="BL362" t="str">
        <v>ANODIZE BOTTOM PORTION</v>
      </c>
      <c r="BM362" t="str">
        <v>ANODIZE COLOR AQUA</v>
      </c>
      <c r="BN362" t="str">
        <v>ANODIZE COLOR GREEN DWG NOTE 4</v>
      </c>
      <c r="BO362" t="str">
        <v>ANODIZE COLOR LIGHT BLUE</v>
      </c>
      <c r="BP362" t="str">
        <v>ANODIZE GREEN Per Note 2</v>
      </c>
      <c r="BQ362" t="str">
        <v>ANODIZE GREY, Per Note 1</v>
      </c>
      <c r="BR362" t="str">
        <v>ANODIZE MAGENTA</v>
      </c>
      <c r="BS362" t="str">
        <v>Anodize Per note 3</v>
      </c>
      <c r="BT362" t="str">
        <v>Anodize Per Note 4</v>
      </c>
      <c r="BU362" t="str">
        <v>ANODIZE SEAFOAM</v>
      </c>
      <c r="BV362" t="str">
        <v>Balloon 11 Symmetry</v>
      </c>
      <c r="BW362" t="str">
        <v>Balloon 12 Symmetry</v>
      </c>
      <c r="BX362" t="str">
        <v>Balloon 13 Hole Centered</v>
      </c>
      <c r="BY362" t="str">
        <v>Balloon 13 Symmerty</v>
      </c>
      <c r="BZ362" t="str">
        <v>Balloon 2 Symmetry</v>
      </c>
      <c r="CA362" t="str">
        <v>Balloon 21 CENTERED</v>
      </c>
      <c r="CB362" t="str">
        <v>Balloon 29 Symmetry</v>
      </c>
      <c r="CC362" t="str">
        <v>Balloon 3 Symmetry</v>
      </c>
      <c r="CD362" t="str">
        <v>Balloon 4 Symmetry</v>
      </c>
      <c r="CE362" t="str">
        <v>Balloon 5 blend to SØ .340</v>
      </c>
      <c r="CF362" t="str">
        <v>Balloon 5 Symmetry</v>
      </c>
      <c r="CG362" t="str">
        <v>Balloon 6 Centered</v>
      </c>
      <c r="CH362" t="str">
        <v>Balloon 9 Function Check</v>
      </c>
      <c r="CI362" t="str">
        <v>Balloon 9 Symmerty</v>
      </c>
      <c r="CJ362" t="str">
        <v>Balloons 2 &amp; 17 Symmetry |.001|A|</v>
      </c>
      <c r="CK362" t="str">
        <v>Basic Ø 3.6</v>
      </c>
      <c r="CL362" t="str">
        <v>BEAD BLAST</v>
      </c>
      <c r="CM362" t="str">
        <v>BLAST ALUMINUM OXIDE</v>
      </c>
      <c r="CN362" t="str">
        <v>Blast Note 2</v>
      </c>
      <c r="CO362" t="str">
        <v xml:space="preserve">BLAST Per Note 1 </v>
      </c>
      <c r="CP362" t="str">
        <v>BLAST Per Note 2</v>
      </c>
      <c r="CQ362" t="str">
        <v>BLAST Per Note 3</v>
      </c>
      <c r="CR362" t="str">
        <v>BLAST Per Note 4</v>
      </c>
      <c r="CS362" t="str">
        <v>BLAST Per Note 8</v>
      </c>
      <c r="CT362" t="str">
        <v>BLAST Per Traveler, MATT FINISH</v>
      </c>
      <c r="CU362" t="str">
        <v>BLAST WITH 16 GRIT ALUMINUM OXIDE</v>
      </c>
      <c r="CV362" t="str">
        <v>BLAST, Uniform Finish Per Note 3</v>
      </c>
      <c r="CW362" t="str">
        <v>BREAK EDGE</v>
      </c>
      <c r="CX362" t="str">
        <v>BREAK EDGE .014</v>
      </c>
      <c r="CY362" t="str">
        <v>BREAK EDGES Note 2</v>
      </c>
      <c r="CZ362" t="str">
        <v>BREAK SHARP Per Note 1</v>
      </c>
      <c r="DA362" t="str">
        <v>BREAK SHARPS Per Note 1</v>
      </c>
      <c r="DB362" t="str">
        <v>CE 2729</v>
      </c>
      <c r="DC362" t="str">
        <v>CE Logo per Note 3</v>
      </c>
      <c r="DD362" t="str">
        <v>CE MARK</v>
      </c>
      <c r="DE362" t="str">
        <v>Chips/Debris Removed</v>
      </c>
      <c r="DF362" t="str">
        <v>Coat Per Note 2</v>
      </c>
      <c r="DG362" t="str">
        <v>C-Sink Ø .155</v>
      </c>
      <c r="DH362" t="str">
        <v>C-Sink Ø5.2</v>
      </c>
      <c r="DI362" t="str">
        <v>Deburred</v>
      </c>
      <c r="DJ362" t="str">
        <v>DIM "A" NoGo</v>
      </c>
      <c r="DK362" t="str">
        <v>DIM "A" NoGo Hexalobe</v>
      </c>
      <c r="DL362" t="str">
        <v>EDGE BREAK</v>
      </c>
      <c r="DM362" t="str">
        <v>EDGE BREAK MIN R.004, MAX R.010</v>
      </c>
      <c r="DN362" t="str">
        <v>Edge Break per Note 1</v>
      </c>
      <c r="DO362" t="str">
        <v>ELECTROPOLISH Per Note 1</v>
      </c>
      <c r="DP362" t="str">
        <v>Finish Per Note 3</v>
      </c>
      <c r="DQ362" t="str">
        <v>FLUTE POSITION Per Note 3</v>
      </c>
      <c r="DR362" t="str">
        <v>FULL R</v>
      </c>
      <c r="DS362" t="str">
        <v>FULL RADIUS</v>
      </c>
      <c r="DT362" t="str">
        <v xml:space="preserve">FULL RADIUS </v>
      </c>
      <c r="DU362" t="str">
        <v>Function Check  (.2340 .2360 FULL)</v>
      </c>
      <c r="DV362" t="str">
        <v>FUNCTIONAL  HEXALOBE</v>
      </c>
      <c r="DW362" t="str">
        <v>GLASS BEAD Per Note 3</v>
      </c>
      <c r="DX362" t="str">
        <v>Globus Logo per Note 3</v>
      </c>
      <c r="DY362" t="str">
        <v>Gold Anodized Color</v>
      </c>
      <c r="DZ362" t="str">
        <v>Green Anodized Color</v>
      </c>
      <c r="EA362" t="str">
        <v>GRIT BLAST Per Note 3</v>
      </c>
      <c r="EB362" t="str">
        <v>Grit Blast Per Note 4</v>
      </c>
      <c r="EC362" t="str">
        <v>GRIT BLAST, DWG NOTE 3</v>
      </c>
      <c r="ED362" t="str">
        <v>HEX MINOR Ø.1292</v>
      </c>
      <c r="EE362" t="str">
        <v xml:space="preserve">HEXALOBE </v>
      </c>
      <c r="EF362" t="str">
        <v>HEXALOBE FUNCTION</v>
      </c>
      <c r="EG362" t="str">
        <v>Hexalobe Minor</v>
      </c>
      <c r="EH362" t="str">
        <v>Hexalobe NV-30</v>
      </c>
      <c r="EI362" t="str">
        <v>HEXALOBE ORIENTATION</v>
      </c>
      <c r="EJ362" t="str">
        <v>Inspect per operation 30 comments</v>
      </c>
      <c r="EK362" t="str">
        <v>INT / EXT CORNERS: R.002 TO R.010</v>
      </c>
      <c r="EL362" t="str">
        <v>INT /EXT CORNERS R.05 TO R.03</v>
      </c>
      <c r="EM362" t="str">
        <v>John is a Geek</v>
      </c>
      <c r="EN362" t="str">
        <v>LASER ETCH</v>
      </c>
      <c r="EO362" t="str">
        <v>Laser Etch Per Note 7</v>
      </c>
      <c r="EP362" t="str">
        <v xml:space="preserve">LASER MARK "CE" DWG NOTE 10 </v>
      </c>
      <c r="EQ362" t="str">
        <v>Laser Mark "P1-15004-08", Per Note 3</v>
      </c>
      <c r="ER362" t="str">
        <v>Laser Mark "P2-15004-08", Per Note 3</v>
      </c>
      <c r="ES362" t="str">
        <v>Laser Mark "P3-15004-08", Per Note 3</v>
      </c>
      <c r="ET362" t="str">
        <v>Laser Mark "P4-15004-08", Per Note 3</v>
      </c>
      <c r="EU362" t="str">
        <v xml:space="preserve">LASER MARK LOGO DWG NOTE 9 </v>
      </c>
      <c r="EV362" t="str">
        <v xml:space="preserve">LASER MARK LOT NUMBER DWG NOTE 8 </v>
      </c>
      <c r="EW362" t="str">
        <v>Laser Mark Lot, Per Note 3</v>
      </c>
      <c r="EX362" t="str">
        <v xml:space="preserve">LASER MARK PART NUMBER DWG NOTE 8 </v>
      </c>
      <c r="EY362" t="str">
        <v>LASER: 13000000</v>
      </c>
      <c r="EZ362" t="str">
        <v>LASER: CE 2797</v>
      </c>
      <c r="FA362" t="str">
        <v>LASER: LOGO</v>
      </c>
      <c r="FB362" t="str">
        <v xml:space="preserve">LASER: Lot # Per RE-75-001 </v>
      </c>
      <c r="FC362" t="str">
        <v>LAST THREAD</v>
      </c>
      <c r="FD362" t="str">
        <v>LEAD .0625</v>
      </c>
      <c r="FE362" t="str">
        <v>LOGO</v>
      </c>
      <c r="FF362" t="str">
        <v>Lot (Control) Number per Note 3</v>
      </c>
      <c r="FG362" t="str">
        <v>LOT NO.</v>
      </c>
      <c r="FH362" t="str">
        <v>LOT NUMBER</v>
      </c>
      <c r="FI362" t="str">
        <v>LOT NUMBER PER NUVASIVE SOP 9002007</v>
      </c>
      <c r="FJ362" t="str">
        <v>M 4X 0.5 - 6G - 0.063R - LH</v>
      </c>
      <c r="FK362" t="str">
        <v>M4 X 0.5 - 6G - 0.063R</v>
      </c>
      <c r="FL362" t="str">
        <v>M4 X 0.5 - 6G - 0.063R - LH</v>
      </c>
      <c r="FM362" t="str">
        <v>M4.5 X .75 6g</v>
      </c>
      <c r="FN362" t="str">
        <v>M4.5 X 0.75 6g</v>
      </c>
      <c r="FO362" t="str">
        <v>M5x0.8-6g</v>
      </c>
      <c r="FP362" t="str">
        <v xml:space="preserve">M5x0.8-6g </v>
      </c>
      <c r="FQ362" t="str">
        <v>M6 X .75 6g</v>
      </c>
      <c r="FR362" t="str">
        <v>M6 X 0.75-6g</v>
      </c>
      <c r="FS362" t="str">
        <v>M6 X0.75 - 6g</v>
      </c>
      <c r="FT362" t="str">
        <v>M6X0.75 - 6H</v>
      </c>
      <c r="FU362" t="str">
        <v>M7 X 1.00 6g THREAD</v>
      </c>
      <c r="FV362" t="str">
        <v>M7X1.00 6g THREAD</v>
      </c>
      <c r="FW362" t="str">
        <v>M7X1.00 6h THREAD</v>
      </c>
      <c r="FX362" t="str">
        <v>Magenta Anodized Color</v>
      </c>
      <c r="FY362" t="str">
        <v>MAJOR Ø .380</v>
      </c>
      <c r="FZ362" t="str">
        <v>MAJORØ</v>
      </c>
      <c r="GA362" t="str">
        <v>MATT FINISH Per Note 3</v>
      </c>
      <c r="GB362" t="str">
        <v>MATT FINISH Per Traveler</v>
      </c>
      <c r="GC362" t="str">
        <v>MATTE FINISH</v>
      </c>
      <c r="GD362" t="str">
        <v>MATTE FINISH DWG NOTE 3</v>
      </c>
      <c r="GE362" t="str">
        <v>MATTE FINISH Note 3</v>
      </c>
      <c r="GF362" t="str">
        <v>Matte Finish Per Note 3</v>
      </c>
      <c r="GG362" t="str">
        <v>MATTE FINISH SIZE 10 GLASS BEAD</v>
      </c>
      <c r="GH362" t="str">
        <v>MAX ROOT RADIUS</v>
      </c>
      <c r="GI362" t="str">
        <v xml:space="preserve">Mill Profile Centered </v>
      </c>
      <c r="GJ362" t="str">
        <v>Minor Ø Unconstrained Check</v>
      </c>
      <c r="GK362" t="str">
        <v>MINOR Ø.1336</v>
      </c>
      <c r="GL362" t="str">
        <v>NO ANODIZE Per note 8</v>
      </c>
      <c r="GM362" t="str">
        <v>NO ANODIZE Per note 9</v>
      </c>
      <c r="GN362" t="str">
        <v>No Nicks, Scratches, Tool Marks, etc.</v>
      </c>
      <c r="GO362" t="str">
        <v>No Nicks,Scratches,Tool Marks,etc.</v>
      </c>
      <c r="GP362" t="str">
        <v>NO TOOL MARKS</v>
      </c>
      <c r="GQ362" t="str">
        <v>NOTE 3 THREAD RELIEF</v>
      </c>
      <c r="GR362" t="str">
        <v>NV-27 FUNC.</v>
      </c>
      <c r="GS362" t="str">
        <v>NV-30 DIM A</v>
      </c>
      <c r="GT362" t="str">
        <v>NV-30 DIM B</v>
      </c>
      <c r="GU362" t="str">
        <v>NV-30 DIM F</v>
      </c>
      <c r="GV362" t="str">
        <v>Ø .1250 HEX</v>
      </c>
      <c r="GW362" t="str">
        <v>Ø 9.4 MAJOR</v>
      </c>
      <c r="GX362" t="str">
        <v>Ø.096 MAX PILOT HOLE</v>
      </c>
      <c r="GY362" t="str">
        <v>Ø.125 THRU</v>
      </c>
      <c r="GZ362" t="str">
        <v>Ø.205 COUNTERSINK</v>
      </c>
      <c r="HA362" t="str">
        <v>Ø.260 T.S.C.</v>
      </c>
      <c r="HB362" t="str">
        <v>Ø.500 BASIC</v>
      </c>
      <c r="HC362" t="str">
        <v xml:space="preserve">OVAL CENTERED </v>
      </c>
      <c r="HD362" t="str">
        <v>PART NO. 15100</v>
      </c>
      <c r="HE362" t="str">
        <v>PART NUMBER 13100000</v>
      </c>
      <c r="HF362" t="str">
        <v>PART NUMBER 13600000</v>
      </c>
      <c r="HG362" t="str">
        <v>Part Number per Note 3</v>
      </c>
      <c r="HH362" t="str">
        <v>PD 5/16-18 UNC 2A</v>
      </c>
      <c r="HI362" t="str">
        <v>Perp.|0.05|A|</v>
      </c>
      <c r="HJ362" t="str">
        <v>PILOT THRU HOLE PRESENT</v>
      </c>
      <c r="HK362" t="str">
        <v>PITCH .060</v>
      </c>
      <c r="HL362" t="str">
        <v>Profile |.001|A|</v>
      </c>
      <c r="HM362" t="str">
        <v>Profile |.0015 | A | X-Y</v>
      </c>
      <c r="HN362" t="str">
        <v>Profile |.002| |A|B| X-Y</v>
      </c>
      <c r="HO362" t="str">
        <v>Profile |.002|A|B|</v>
      </c>
      <c r="HP362" t="str">
        <v>Profile |.002|A|B| X-Y</v>
      </c>
      <c r="HQ362" t="str">
        <v>Profile:|010|A|B|C|</v>
      </c>
      <c r="HR362" t="str">
        <v>Profile| .002| A|B|</v>
      </c>
      <c r="HS362" t="str">
        <v>Profile|.001|</v>
      </c>
      <c r="HT362" t="str">
        <v>Profile|.001|A|</v>
      </c>
      <c r="HU362" t="str">
        <v>Profile|.001|A|B|</v>
      </c>
      <c r="HV362" t="str">
        <v xml:space="preserve">Profile|.001|A|B| A&lt;-&gt;B </v>
      </c>
      <c r="HW362" t="str">
        <v>Profile|.001|A|B| C&lt;-&gt;D</v>
      </c>
      <c r="HX362" t="str">
        <v>Profile|.001|A|B| L-M</v>
      </c>
      <c r="HY362" t="str">
        <v>Profile|.001|A|B| P-Q</v>
      </c>
      <c r="HZ362" t="str">
        <v>Profile|.001|A|B|C&lt;-&gt;D</v>
      </c>
      <c r="IA362" t="str">
        <v>Profile|.001|A|C&lt;--&gt;D</v>
      </c>
      <c r="IB362" t="str">
        <v>Profile|.001|A|UNILATERAL</v>
      </c>
      <c r="IC362" t="str">
        <v>Profile|.001|C|</v>
      </c>
      <c r="ID362" t="str">
        <v>Profile|.0012|D1|</v>
      </c>
      <c r="IE362" t="str">
        <v>Profile|.0015| A-B UNI.</v>
      </c>
      <c r="IF362" t="str">
        <v>Profile|.0015| UNI.</v>
      </c>
      <c r="IG362" t="str">
        <v>Profile|.0015|A| X-Y</v>
      </c>
      <c r="IH362" t="str">
        <v>Profile|.0015|E|F|</v>
      </c>
      <c r="II362" t="str">
        <v>Profile|.0016|B|D|</v>
      </c>
      <c r="IJ362" t="str">
        <v>Profile|.002(U).000|A|</v>
      </c>
      <c r="IK362" t="str">
        <v>Profile|.002|</v>
      </c>
      <c r="IL362" t="str">
        <v>Profile|.002|A</v>
      </c>
      <c r="IM362" t="str">
        <v>Profile|.002|A|</v>
      </c>
      <c r="IN362" t="str">
        <v>Profile|.002|A|B|</v>
      </c>
      <c r="IO362" t="str">
        <v xml:space="preserve">Profile|.002|A|B| A&lt;-&gt;B </v>
      </c>
      <c r="IP362" t="str">
        <v>Profile|.002|A|B| C&lt;-&gt;D</v>
      </c>
      <c r="IQ362" t="str">
        <v>Profile|.002|A|B| X-Y</v>
      </c>
      <c r="IR362" t="str">
        <v>Profile|.002|A|B|C|X-Y</v>
      </c>
      <c r="IS362" t="str">
        <v>Profile|.002|A|B|X&lt;--&gt;Y</v>
      </c>
      <c r="IT362" t="str">
        <v>Profile|.002|A|B|X-Y</v>
      </c>
      <c r="IU362" t="str">
        <v>Profile|.002|A|C|</v>
      </c>
      <c r="IV362" t="str">
        <v>Profile|.002|C|A|</v>
      </c>
      <c r="IW362" t="str">
        <v>Profile|.002|C|B|</v>
      </c>
      <c r="IX362" t="str">
        <v>Profile|.0020|</v>
      </c>
      <c r="IY362" t="str">
        <v>Profile|.003|A|</v>
      </c>
      <c r="IZ362" t="str">
        <v>Profile|.003|A|B|C| Uni.</v>
      </c>
      <c r="JA362" t="str">
        <v>Profile|.003|E|F|</v>
      </c>
      <c r="JB362" t="str">
        <v>Profile|.004(U) .003|A|B|C|</v>
      </c>
      <c r="JC362" t="str">
        <v>Profile|.004|A| UNI.</v>
      </c>
      <c r="JD362" t="str">
        <v>Profile|.005|A|C|</v>
      </c>
      <c r="JE362" t="str">
        <v>Profile|.005|A|C|A&lt;--&gt;B, C&lt;--&gt;D</v>
      </c>
      <c r="JF362" t="str">
        <v>Profile|.005|A|D| A-B UNI.</v>
      </c>
      <c r="JG362" t="str">
        <v>Profile|.005|A|D| UNI.</v>
      </c>
      <c r="JH362" t="str">
        <v>Profile|.010|A|B|</v>
      </c>
      <c r="JI362" t="str">
        <v>Profile|.010|A|B|C|</v>
      </c>
      <c r="JJ362" t="str">
        <v>Profile|.03|A|</v>
      </c>
      <c r="JK362" t="str">
        <v>Profile|.05|A|B|</v>
      </c>
      <c r="JL362" t="str">
        <v>Profile|0.03|</v>
      </c>
      <c r="JM362" t="str">
        <v>Profile|0.03|A|</v>
      </c>
      <c r="JN362" t="str">
        <v>Profile|0.03|A|B|</v>
      </c>
      <c r="JO362" t="str">
        <v>Profile|0.05{A|C|</v>
      </c>
      <c r="JP362" t="str">
        <v>Profile|0.05|A|B|</v>
      </c>
      <c r="JQ362" t="str">
        <v>Profile|0.05|E|</v>
      </c>
      <c r="JR362" t="str">
        <v>Profile|0.05|E|F|</v>
      </c>
      <c r="JS362" t="str">
        <v>Profile|0.06|A|C|</v>
      </c>
      <c r="JT362" t="str">
        <v>Profile|0.1|A|A|</v>
      </c>
      <c r="JU362" t="str">
        <v>Profile|0.1|D1|</v>
      </c>
      <c r="JV362" t="str">
        <v>Profile|A|B|C|</v>
      </c>
      <c r="JW362" t="str">
        <v>Proile|.002|A|B|J-K</v>
      </c>
      <c r="JX362" t="str">
        <v>P-Thread Form</v>
      </c>
      <c r="JY362" t="str">
        <v>R  FULL RADIUS</v>
      </c>
      <c r="JZ362" t="str">
        <v>R.001/.006</v>
      </c>
      <c r="KA362" t="str">
        <v>R.003 MAX</v>
      </c>
      <c r="KB362" t="str">
        <v>R.005 MAX</v>
      </c>
      <c r="KC362" t="str">
        <v>R.030</v>
      </c>
      <c r="KD362" t="str">
        <v>R.25 MAX</v>
      </c>
      <c r="KE362" t="str">
        <v>R1.33 BASIC</v>
      </c>
      <c r="KF362" t="str">
        <v>R3.3</v>
      </c>
      <c r="KG362" t="str">
        <v>Ra 1.6 MAX</v>
      </c>
      <c r="KH362" t="str">
        <v>RAD @ FACE &amp; OD CHAMFER</v>
      </c>
      <c r="KI362" t="str">
        <v>RAD. @ ID &amp; BACK FACE</v>
      </c>
      <c r="KJ362" t="str">
        <v>RAD. @ OD &amp; BACK FACE</v>
      </c>
      <c r="KK362" t="str">
        <v>REMOVE SHRP EDGES .005 MAX</v>
      </c>
      <c r="KL362" t="str">
        <v>ROD SLOT CENTERED</v>
      </c>
      <c r="KM362" t="str">
        <v>SHARP OKAY</v>
      </c>
      <c r="KN362" t="str">
        <v>Slot Centered</v>
      </c>
      <c r="KO362" t="str">
        <v>SLOT WIDTH</v>
      </c>
      <c r="KP362" t="str">
        <v>Surface Finish Per Note 1</v>
      </c>
      <c r="KQ362" t="str">
        <v>Symmerty Balloon A_6</v>
      </c>
      <c r="KR362" t="str">
        <v>T27 HEXALOBE Per Note 1</v>
      </c>
      <c r="KS362" t="str">
        <v>T27 TORX</v>
      </c>
      <c r="KT362" t="str">
        <v>THRD DEPTH</v>
      </c>
      <c r="KU362" t="str">
        <v>Thread Form Per Note 3</v>
      </c>
      <c r="KV362" t="str">
        <v>THREAD INTO ROD SLOT</v>
      </c>
      <c r="KW362" t="str">
        <v>Thread Timed Print Note 6</v>
      </c>
      <c r="KX362" t="str">
        <v>TOOL MISMATCH PERMISSIBLE</v>
      </c>
      <c r="KY362" t="str">
        <v>Tot. Runout|Ø.002|C|</v>
      </c>
      <c r="KZ362" t="str">
        <v>Total Runout|.002|E|</v>
      </c>
      <c r="LA362" t="str">
        <v>TRIPLE LEAD THREAD</v>
      </c>
      <c r="LB362" t="str">
        <v>True Pos. |.001 (M)|A|</v>
      </c>
      <c r="LC362" t="str">
        <v>True Pos. |.002(M)|A|B|</v>
      </c>
      <c r="LD362" t="str">
        <v>True Pos. |.002|</v>
      </c>
      <c r="LE362" t="str">
        <v>True Pos. |.002|A|</v>
      </c>
      <c r="LF362" t="str">
        <v>True Pos. |.002|A|B|</v>
      </c>
      <c r="LG362" t="str">
        <v>True Pos. |.004|A|C|B|</v>
      </c>
      <c r="LH362" t="str">
        <v>True Pos. |.005(M)|A|B|</v>
      </c>
      <c r="LI362" t="str">
        <v>True Pos.|.000(L)|A|D|</v>
      </c>
      <c r="LJ362" t="str">
        <v>True Pos.|.000(M)|A|</v>
      </c>
      <c r="LK362" t="str">
        <v>True Pos.|.001(M)|A|</v>
      </c>
      <c r="LL362" t="str">
        <v>True Pos.|.001|B|</v>
      </c>
      <c r="LM362" t="str">
        <v>True Pos.|.001|E|</v>
      </c>
      <c r="LN362" t="str">
        <v>True Pos.|.002|A|</v>
      </c>
      <c r="LO362" t="str">
        <v>True Pos.|.002|B|</v>
      </c>
      <c r="LP362" t="str">
        <v>True Pos.|.002|C|</v>
      </c>
      <c r="LQ362" t="str">
        <v>True Pos.|.002|D1|</v>
      </c>
      <c r="LR362" t="str">
        <v>True Pos.|.002|D1|D2|</v>
      </c>
      <c r="LS362" t="str">
        <v>True Pos.|.05|A|</v>
      </c>
      <c r="LT362" t="str">
        <v>True Pos.|.1|A|B|C|</v>
      </c>
      <c r="LU362" t="str">
        <v>True Pos.|.13|A</v>
      </c>
      <c r="LV362" t="str">
        <v>True Pos.|0.05|A|</v>
      </c>
      <c r="LW362" t="str">
        <v>True Pos.|0.1|A|B|C|</v>
      </c>
      <c r="LX362" t="str">
        <v>True Pos.|0.13|A|</v>
      </c>
      <c r="LY362" t="str">
        <v>True Pos.|Ø.000(M)|A|</v>
      </c>
      <c r="LZ362" t="str">
        <v>True Pos.|Ø.000(M)|B|</v>
      </c>
      <c r="MA362" t="str">
        <v>True Pos.|Ø.001(M)|A(M)|</v>
      </c>
      <c r="MB362" t="str">
        <v>True Pos.|Ø.001(M)|A|</v>
      </c>
      <c r="MC362" t="str">
        <v>True Pos.|Ø.001|A|</v>
      </c>
      <c r="MD362" t="str">
        <v>True Pos.|Ø.001|C|</v>
      </c>
      <c r="ME362" t="str">
        <v>True Pos.|Ø.002(S)|A(S)|</v>
      </c>
      <c r="MF362" t="str">
        <v>True Pos.|Ø.002|A|</v>
      </c>
      <c r="MG362" t="str">
        <v>True Pos.|Ø.002|B|</v>
      </c>
      <c r="MH362" t="str">
        <v>True Pos.|Ø.002|C|</v>
      </c>
      <c r="MI362" t="str">
        <v>True Pos.|Ø.03(M)|A|</v>
      </c>
      <c r="MJ362" t="str">
        <v>True Pos.|Ø0.03(M)|A|</v>
      </c>
      <c r="MK362" t="str">
        <v>True Pos.|Ø0.05(L)|D|B|</v>
      </c>
      <c r="ML362" t="str">
        <v>True Pos.|Ø0.05|A|</v>
      </c>
      <c r="MM362" t="str">
        <v>True Pos.|Ø0.05|D|</v>
      </c>
      <c r="MN362" t="str">
        <v>True Pos.|Ø0.05|E|</v>
      </c>
      <c r="MO362" t="str">
        <v>True Pos.|Ø0.05|E|B|</v>
      </c>
      <c r="MP362" t="str">
        <v>True Pos.|SØ0.03|C|B|</v>
      </c>
      <c r="MQ362" t="str">
        <v>True Position|.002|A|B|</v>
      </c>
      <c r="MR362" t="str">
        <v>True. Pos.|Ø.001(M)|A|</v>
      </c>
      <c r="MS362" t="str">
        <v>True. Pps.|0.05|A|</v>
      </c>
      <c r="MT362" t="str">
        <v>Tumble Per Note 1</v>
      </c>
      <c r="MU362" t="str">
        <v>Tumble Per Note 2</v>
      </c>
    </row>
    <row r="363" spans="1:359">
      <c r="C363" s="74" t="str" cm="1">
        <f t="array" ref="C363:MU363">TRANSPOSE(_xlfn._xlws.SORT(_xlfn._xlws.FILTER($A$2:$A$499,ISNUMBER(SEARCH('Prt. Lib. &amp; Routine, Table'!L370,$A$2:$A$499)),"not found")))</f>
        <v>.0015 T.I.R. MAX</v>
      </c>
      <c r="D363" t="str">
        <v>.002 MAX ROOT RADIUS</v>
      </c>
      <c r="E363" t="str">
        <v>.012 BLUNT END</v>
      </c>
      <c r="F363" t="str">
        <v>.015 MAX</v>
      </c>
      <c r="G363" t="str">
        <v>.016 T.S.C.</v>
      </c>
      <c r="H363" t="str">
        <v>.017 BASIC</v>
      </c>
      <c r="I363" t="str">
        <v>.021 PITCH</v>
      </c>
      <c r="J363" t="str">
        <v>.022 BLUNT START</v>
      </c>
      <c r="K363" t="str">
        <v>.025 BASIC</v>
      </c>
      <c r="L363" t="str">
        <v>.035 BASIC</v>
      </c>
      <c r="M363" t="str">
        <v>.043 T.S.C</v>
      </c>
      <c r="N363" t="str">
        <v>.053 T.S.C.</v>
      </c>
      <c r="O363" t="str">
        <v>.060 HEX DEPTH</v>
      </c>
      <c r="P363" t="str">
        <v>.060 PITCH</v>
      </c>
      <c r="Q363" t="str">
        <v>.061 BASIC</v>
      </c>
      <c r="R363" t="str">
        <v>.07 HEX</v>
      </c>
      <c r="S363" t="str">
        <v>.070 HEX DEPTH</v>
      </c>
      <c r="T363" t="str">
        <v>.082 DRILL</v>
      </c>
      <c r="U363" t="str">
        <v>.082 DRILL DEPTH</v>
      </c>
      <c r="V363" t="str">
        <v>.094 HEX</v>
      </c>
      <c r="W363" t="str">
        <v>.115 T.S.C.</v>
      </c>
      <c r="X363" t="str">
        <v>.1195 / .1243 MAJOR DIAMETER</v>
      </c>
      <c r="Y363" t="str">
        <v>.1250 HEX</v>
      </c>
      <c r="Z363" t="str">
        <v>.157 MINOR DIAMETER</v>
      </c>
      <c r="AA363" t="str">
        <v>.172 FULL THD DEPTH</v>
      </c>
      <c r="AB363" t="str">
        <v>.172 MAJOR DIAMETER</v>
      </c>
      <c r="AC363" t="str">
        <v>.180 MIN DEPTH FULL THRD</v>
      </c>
      <c r="AD363" t="str">
        <v>.183 Ceter Line Thread Dwell</v>
      </c>
      <c r="AE363" t="str">
        <v>.208 MAX THRD DEPTH</v>
      </c>
      <c r="AF363" t="str">
        <v>.218 BOTTOM HALF OF SLOT</v>
      </c>
      <c r="AG363" t="str">
        <v>.261 BASIC</v>
      </c>
      <c r="AH363" t="str">
        <v>.314 T.S.C.</v>
      </c>
      <c r="AI363" t="str">
        <v>.315 BASIC</v>
      </c>
      <c r="AJ363" t="str">
        <v>.329 MINOR Ø</v>
      </c>
      <c r="AK363" t="str">
        <v>.330 BASIC</v>
      </c>
      <c r="AL363" t="str">
        <v>.35 TO TANGENT POINT</v>
      </c>
      <c r="AM363" t="str">
        <v>.375 MAJOR Ø</v>
      </c>
      <c r="AN363" t="str">
        <v>.390 BASIC</v>
      </c>
      <c r="AO363" t="str">
        <v>.440 BASIC</v>
      </c>
      <c r="AP363" t="str">
        <v>.64/.96 HIGH=Pass</v>
      </c>
      <c r="AQ363" t="str">
        <v>0.012 MAX</v>
      </c>
      <c r="AR363" t="str">
        <v>0.015 MAX</v>
      </c>
      <c r="AS363" t="str">
        <v>0.05 Per Note 2</v>
      </c>
      <c r="AT363" t="str">
        <v>0.500 PULLOUT ZONE</v>
      </c>
      <c r="AU363" t="str">
        <v>10-32 UNF-2A</v>
      </c>
      <c r="AV363" t="str">
        <v>12-28 UNF-2B</v>
      </c>
      <c r="AW363" t="str">
        <v>2.87 BASIC</v>
      </c>
      <c r="AX363" t="str">
        <v>2-56 UNC 2B 2 STARTS</v>
      </c>
      <c r="AY363" t="str">
        <v>3 LEAD THREAD</v>
      </c>
      <c r="AZ363" t="str">
        <v>32µIN Max</v>
      </c>
      <c r="BA363" t="str">
        <v>5/16"-24 UNF-2A</v>
      </c>
      <c r="BB363" t="str">
        <v>5/16-18 UNC 2A</v>
      </c>
      <c r="BC363" t="str">
        <v>5-44 UNF-2A</v>
      </c>
      <c r="BD363" t="str">
        <v>6-16µIN</v>
      </c>
      <c r="BE363" t="str">
        <v>65° BLEND</v>
      </c>
      <c r="BF363" t="str">
        <v>7.45 Top of Ball to Face</v>
      </c>
      <c r="BG363" t="str">
        <v>7/16-28 UNEF 2B</v>
      </c>
      <c r="BH363" t="str">
        <v>7/16-28-UNEF-2A</v>
      </c>
      <c r="BI363" t="str">
        <v>Alignment Per Note 3</v>
      </c>
      <c r="BJ363" t="str">
        <v>ANODIZE (SEE CHART)</v>
      </c>
      <c r="BK363" t="str">
        <v>ANODIZE AQUA Per Note 3</v>
      </c>
      <c r="BL363" t="str">
        <v>ANODIZE BOTTOM PORTION</v>
      </c>
      <c r="BM363" t="str">
        <v>ANODIZE COLOR AQUA</v>
      </c>
      <c r="BN363" t="str">
        <v>ANODIZE COLOR GREEN DWG NOTE 4</v>
      </c>
      <c r="BO363" t="str">
        <v>ANODIZE COLOR LIGHT BLUE</v>
      </c>
      <c r="BP363" t="str">
        <v>ANODIZE GREEN Per Note 2</v>
      </c>
      <c r="BQ363" t="str">
        <v>ANODIZE GREY, Per Note 1</v>
      </c>
      <c r="BR363" t="str">
        <v>ANODIZE MAGENTA</v>
      </c>
      <c r="BS363" t="str">
        <v>Anodize Per note 3</v>
      </c>
      <c r="BT363" t="str">
        <v>Anodize Per Note 4</v>
      </c>
      <c r="BU363" t="str">
        <v>ANODIZE SEAFOAM</v>
      </c>
      <c r="BV363" t="str">
        <v>Balloon 11 Symmetry</v>
      </c>
      <c r="BW363" t="str">
        <v>Balloon 12 Symmetry</v>
      </c>
      <c r="BX363" t="str">
        <v>Balloon 13 Hole Centered</v>
      </c>
      <c r="BY363" t="str">
        <v>Balloon 13 Symmerty</v>
      </c>
      <c r="BZ363" t="str">
        <v>Balloon 2 Symmetry</v>
      </c>
      <c r="CA363" t="str">
        <v>Balloon 21 CENTERED</v>
      </c>
      <c r="CB363" t="str">
        <v>Balloon 29 Symmetry</v>
      </c>
      <c r="CC363" t="str">
        <v>Balloon 3 Symmetry</v>
      </c>
      <c r="CD363" t="str">
        <v>Balloon 4 Symmetry</v>
      </c>
      <c r="CE363" t="str">
        <v>Balloon 5 blend to SØ .340</v>
      </c>
      <c r="CF363" t="str">
        <v>Balloon 5 Symmetry</v>
      </c>
      <c r="CG363" t="str">
        <v>Balloon 6 Centered</v>
      </c>
      <c r="CH363" t="str">
        <v>Balloon 9 Function Check</v>
      </c>
      <c r="CI363" t="str">
        <v>Balloon 9 Symmerty</v>
      </c>
      <c r="CJ363" t="str">
        <v>Balloons 2 &amp; 17 Symmetry |.001|A|</v>
      </c>
      <c r="CK363" t="str">
        <v>Basic Ø 3.6</v>
      </c>
      <c r="CL363" t="str">
        <v>BEAD BLAST</v>
      </c>
      <c r="CM363" t="str">
        <v>BLAST ALUMINUM OXIDE</v>
      </c>
      <c r="CN363" t="str">
        <v>Blast Note 2</v>
      </c>
      <c r="CO363" t="str">
        <v xml:space="preserve">BLAST Per Note 1 </v>
      </c>
      <c r="CP363" t="str">
        <v>BLAST Per Note 2</v>
      </c>
      <c r="CQ363" t="str">
        <v>BLAST Per Note 3</v>
      </c>
      <c r="CR363" t="str">
        <v>BLAST Per Note 4</v>
      </c>
      <c r="CS363" t="str">
        <v>BLAST Per Note 8</v>
      </c>
      <c r="CT363" t="str">
        <v>BLAST Per Traveler, MATT FINISH</v>
      </c>
      <c r="CU363" t="str">
        <v>BLAST WITH 16 GRIT ALUMINUM OXIDE</v>
      </c>
      <c r="CV363" t="str">
        <v>BLAST, Uniform Finish Per Note 3</v>
      </c>
      <c r="CW363" t="str">
        <v>BREAK EDGE</v>
      </c>
      <c r="CX363" t="str">
        <v>BREAK EDGE .014</v>
      </c>
      <c r="CY363" t="str">
        <v>BREAK EDGES Note 2</v>
      </c>
      <c r="CZ363" t="str">
        <v>BREAK SHARP Per Note 1</v>
      </c>
      <c r="DA363" t="str">
        <v>BREAK SHARPS Per Note 1</v>
      </c>
      <c r="DB363" t="str">
        <v>CE 2729</v>
      </c>
      <c r="DC363" t="str">
        <v>CE Logo per Note 3</v>
      </c>
      <c r="DD363" t="str">
        <v>CE MARK</v>
      </c>
      <c r="DE363" t="str">
        <v>Chips/Debris Removed</v>
      </c>
      <c r="DF363" t="str">
        <v>Coat Per Note 2</v>
      </c>
      <c r="DG363" t="str">
        <v>C-Sink Ø .155</v>
      </c>
      <c r="DH363" t="str">
        <v>C-Sink Ø5.2</v>
      </c>
      <c r="DI363" t="str">
        <v>Deburred</v>
      </c>
      <c r="DJ363" t="str">
        <v>DIM "A" NoGo</v>
      </c>
      <c r="DK363" t="str">
        <v>DIM "A" NoGo Hexalobe</v>
      </c>
      <c r="DL363" t="str">
        <v>EDGE BREAK</v>
      </c>
      <c r="DM363" t="str">
        <v>EDGE BREAK MIN R.004, MAX R.010</v>
      </c>
      <c r="DN363" t="str">
        <v>Edge Break per Note 1</v>
      </c>
      <c r="DO363" t="str">
        <v>ELECTROPOLISH Per Note 1</v>
      </c>
      <c r="DP363" t="str">
        <v>Finish Per Note 3</v>
      </c>
      <c r="DQ363" t="str">
        <v>FLUTE POSITION Per Note 3</v>
      </c>
      <c r="DR363" t="str">
        <v>FULL R</v>
      </c>
      <c r="DS363" t="str">
        <v>FULL RADIUS</v>
      </c>
      <c r="DT363" t="str">
        <v xml:space="preserve">FULL RADIUS </v>
      </c>
      <c r="DU363" t="str">
        <v>Function Check  (.2340 .2360 FULL)</v>
      </c>
      <c r="DV363" t="str">
        <v>FUNCTIONAL  HEXALOBE</v>
      </c>
      <c r="DW363" t="str">
        <v>GLASS BEAD Per Note 3</v>
      </c>
      <c r="DX363" t="str">
        <v>Globus Logo per Note 3</v>
      </c>
      <c r="DY363" t="str">
        <v>Gold Anodized Color</v>
      </c>
      <c r="DZ363" t="str">
        <v>Green Anodized Color</v>
      </c>
      <c r="EA363" t="str">
        <v>GRIT BLAST Per Note 3</v>
      </c>
      <c r="EB363" t="str">
        <v>Grit Blast Per Note 4</v>
      </c>
      <c r="EC363" t="str">
        <v>GRIT BLAST, DWG NOTE 3</v>
      </c>
      <c r="ED363" t="str">
        <v>HEX MINOR Ø.1292</v>
      </c>
      <c r="EE363" t="str">
        <v xml:space="preserve">HEXALOBE </v>
      </c>
      <c r="EF363" t="str">
        <v>HEXALOBE FUNCTION</v>
      </c>
      <c r="EG363" t="str">
        <v>Hexalobe Minor</v>
      </c>
      <c r="EH363" t="str">
        <v>Hexalobe NV-30</v>
      </c>
      <c r="EI363" t="str">
        <v>HEXALOBE ORIENTATION</v>
      </c>
      <c r="EJ363" t="str">
        <v>Inspect per operation 30 comments</v>
      </c>
      <c r="EK363" t="str">
        <v>INT / EXT CORNERS: R.002 TO R.010</v>
      </c>
      <c r="EL363" t="str">
        <v>INT /EXT CORNERS R.05 TO R.03</v>
      </c>
      <c r="EM363" t="str">
        <v>John is a Geek</v>
      </c>
      <c r="EN363" t="str">
        <v>LASER ETCH</v>
      </c>
      <c r="EO363" t="str">
        <v>Laser Etch Per Note 7</v>
      </c>
      <c r="EP363" t="str">
        <v xml:space="preserve">LASER MARK "CE" DWG NOTE 10 </v>
      </c>
      <c r="EQ363" t="str">
        <v>Laser Mark "P1-15004-08", Per Note 3</v>
      </c>
      <c r="ER363" t="str">
        <v>Laser Mark "P2-15004-08", Per Note 3</v>
      </c>
      <c r="ES363" t="str">
        <v>Laser Mark "P3-15004-08", Per Note 3</v>
      </c>
      <c r="ET363" t="str">
        <v>Laser Mark "P4-15004-08", Per Note 3</v>
      </c>
      <c r="EU363" t="str">
        <v xml:space="preserve">LASER MARK LOGO DWG NOTE 9 </v>
      </c>
      <c r="EV363" t="str">
        <v xml:space="preserve">LASER MARK LOT NUMBER DWG NOTE 8 </v>
      </c>
      <c r="EW363" t="str">
        <v>Laser Mark Lot, Per Note 3</v>
      </c>
      <c r="EX363" t="str">
        <v xml:space="preserve">LASER MARK PART NUMBER DWG NOTE 8 </v>
      </c>
      <c r="EY363" t="str">
        <v>LASER: 13000000</v>
      </c>
      <c r="EZ363" t="str">
        <v>LASER: CE 2797</v>
      </c>
      <c r="FA363" t="str">
        <v>LASER: LOGO</v>
      </c>
      <c r="FB363" t="str">
        <v xml:space="preserve">LASER: Lot # Per RE-75-001 </v>
      </c>
      <c r="FC363" t="str">
        <v>LAST THREAD</v>
      </c>
      <c r="FD363" t="str">
        <v>LEAD .0625</v>
      </c>
      <c r="FE363" t="str">
        <v>LOGO</v>
      </c>
      <c r="FF363" t="str">
        <v>Lot (Control) Number per Note 3</v>
      </c>
      <c r="FG363" t="str">
        <v>LOT NO.</v>
      </c>
      <c r="FH363" t="str">
        <v>LOT NUMBER</v>
      </c>
      <c r="FI363" t="str">
        <v>LOT NUMBER PER NUVASIVE SOP 9002007</v>
      </c>
      <c r="FJ363" t="str">
        <v>M 4X 0.5 - 6G - 0.063R - LH</v>
      </c>
      <c r="FK363" t="str">
        <v>M4 X 0.5 - 6G - 0.063R</v>
      </c>
      <c r="FL363" t="str">
        <v>M4 X 0.5 - 6G - 0.063R - LH</v>
      </c>
      <c r="FM363" t="str">
        <v>M4.5 X .75 6g</v>
      </c>
      <c r="FN363" t="str">
        <v>M4.5 X 0.75 6g</v>
      </c>
      <c r="FO363" t="str">
        <v>M5x0.8-6g</v>
      </c>
      <c r="FP363" t="str">
        <v xml:space="preserve">M5x0.8-6g </v>
      </c>
      <c r="FQ363" t="str">
        <v>M6 X .75 6g</v>
      </c>
      <c r="FR363" t="str">
        <v>M6 X 0.75-6g</v>
      </c>
      <c r="FS363" t="str">
        <v>M6 X0.75 - 6g</v>
      </c>
      <c r="FT363" t="str">
        <v>M6X0.75 - 6H</v>
      </c>
      <c r="FU363" t="str">
        <v>M7 X 1.00 6g THREAD</v>
      </c>
      <c r="FV363" t="str">
        <v>M7X1.00 6g THREAD</v>
      </c>
      <c r="FW363" t="str">
        <v>M7X1.00 6h THREAD</v>
      </c>
      <c r="FX363" t="str">
        <v>Magenta Anodized Color</v>
      </c>
      <c r="FY363" t="str">
        <v>MAJOR Ø .380</v>
      </c>
      <c r="FZ363" t="str">
        <v>MAJORØ</v>
      </c>
      <c r="GA363" t="str">
        <v>MATT FINISH Per Note 3</v>
      </c>
      <c r="GB363" t="str">
        <v>MATT FINISH Per Traveler</v>
      </c>
      <c r="GC363" t="str">
        <v>MATTE FINISH</v>
      </c>
      <c r="GD363" t="str">
        <v>MATTE FINISH DWG NOTE 3</v>
      </c>
      <c r="GE363" t="str">
        <v>MATTE FINISH Note 3</v>
      </c>
      <c r="GF363" t="str">
        <v>Matte Finish Per Note 3</v>
      </c>
      <c r="GG363" t="str">
        <v>MATTE FINISH SIZE 10 GLASS BEAD</v>
      </c>
      <c r="GH363" t="str">
        <v>MAX ROOT RADIUS</v>
      </c>
      <c r="GI363" t="str">
        <v xml:space="preserve">Mill Profile Centered </v>
      </c>
      <c r="GJ363" t="str">
        <v>Minor Ø Unconstrained Check</v>
      </c>
      <c r="GK363" t="str">
        <v>MINOR Ø.1336</v>
      </c>
      <c r="GL363" t="str">
        <v>NO ANODIZE Per note 8</v>
      </c>
      <c r="GM363" t="str">
        <v>NO ANODIZE Per note 9</v>
      </c>
      <c r="GN363" t="str">
        <v>No Nicks, Scratches, Tool Marks, etc.</v>
      </c>
      <c r="GO363" t="str">
        <v>No Nicks,Scratches,Tool Marks,etc.</v>
      </c>
      <c r="GP363" t="str">
        <v>NO TOOL MARKS</v>
      </c>
      <c r="GQ363" t="str">
        <v>NOTE 3 THREAD RELIEF</v>
      </c>
      <c r="GR363" t="str">
        <v>NV-27 FUNC.</v>
      </c>
      <c r="GS363" t="str">
        <v>NV-30 DIM A</v>
      </c>
      <c r="GT363" t="str">
        <v>NV-30 DIM B</v>
      </c>
      <c r="GU363" t="str">
        <v>NV-30 DIM F</v>
      </c>
      <c r="GV363" t="str">
        <v>Ø .1250 HEX</v>
      </c>
      <c r="GW363" t="str">
        <v>Ø 9.4 MAJOR</v>
      </c>
      <c r="GX363" t="str">
        <v>Ø.096 MAX PILOT HOLE</v>
      </c>
      <c r="GY363" t="str">
        <v>Ø.125 THRU</v>
      </c>
      <c r="GZ363" t="str">
        <v>Ø.205 COUNTERSINK</v>
      </c>
      <c r="HA363" t="str">
        <v>Ø.260 T.S.C.</v>
      </c>
      <c r="HB363" t="str">
        <v>Ø.500 BASIC</v>
      </c>
      <c r="HC363" t="str">
        <v xml:space="preserve">OVAL CENTERED </v>
      </c>
      <c r="HD363" t="str">
        <v>PART NO. 15100</v>
      </c>
      <c r="HE363" t="str">
        <v>PART NUMBER 13100000</v>
      </c>
      <c r="HF363" t="str">
        <v>PART NUMBER 13600000</v>
      </c>
      <c r="HG363" t="str">
        <v>Part Number per Note 3</v>
      </c>
      <c r="HH363" t="str">
        <v>PD 5/16-18 UNC 2A</v>
      </c>
      <c r="HI363" t="str">
        <v>Perp.|0.05|A|</v>
      </c>
      <c r="HJ363" t="str">
        <v>PILOT THRU HOLE PRESENT</v>
      </c>
      <c r="HK363" t="str">
        <v>PITCH .060</v>
      </c>
      <c r="HL363" t="str">
        <v>Profile |.001|A|</v>
      </c>
      <c r="HM363" t="str">
        <v>Profile |.0015 | A | X-Y</v>
      </c>
      <c r="HN363" t="str">
        <v>Profile |.002| |A|B| X-Y</v>
      </c>
      <c r="HO363" t="str">
        <v>Profile |.002|A|B|</v>
      </c>
      <c r="HP363" t="str">
        <v>Profile |.002|A|B| X-Y</v>
      </c>
      <c r="HQ363" t="str">
        <v>Profile:|010|A|B|C|</v>
      </c>
      <c r="HR363" t="str">
        <v>Profile| .002| A|B|</v>
      </c>
      <c r="HS363" t="str">
        <v>Profile|.001|</v>
      </c>
      <c r="HT363" t="str">
        <v>Profile|.001|A|</v>
      </c>
      <c r="HU363" t="str">
        <v>Profile|.001|A|B|</v>
      </c>
      <c r="HV363" t="str">
        <v xml:space="preserve">Profile|.001|A|B| A&lt;-&gt;B </v>
      </c>
      <c r="HW363" t="str">
        <v>Profile|.001|A|B| C&lt;-&gt;D</v>
      </c>
      <c r="HX363" t="str">
        <v>Profile|.001|A|B| L-M</v>
      </c>
      <c r="HY363" t="str">
        <v>Profile|.001|A|B| P-Q</v>
      </c>
      <c r="HZ363" t="str">
        <v>Profile|.001|A|B|C&lt;-&gt;D</v>
      </c>
      <c r="IA363" t="str">
        <v>Profile|.001|A|C&lt;--&gt;D</v>
      </c>
      <c r="IB363" t="str">
        <v>Profile|.001|A|UNILATERAL</v>
      </c>
      <c r="IC363" t="str">
        <v>Profile|.001|C|</v>
      </c>
      <c r="ID363" t="str">
        <v>Profile|.0012|D1|</v>
      </c>
      <c r="IE363" t="str">
        <v>Profile|.0015| A-B UNI.</v>
      </c>
      <c r="IF363" t="str">
        <v>Profile|.0015| UNI.</v>
      </c>
      <c r="IG363" t="str">
        <v>Profile|.0015|A| X-Y</v>
      </c>
      <c r="IH363" t="str">
        <v>Profile|.0015|E|F|</v>
      </c>
      <c r="II363" t="str">
        <v>Profile|.0016|B|D|</v>
      </c>
      <c r="IJ363" t="str">
        <v>Profile|.002(U).000|A|</v>
      </c>
      <c r="IK363" t="str">
        <v>Profile|.002|</v>
      </c>
      <c r="IL363" t="str">
        <v>Profile|.002|A</v>
      </c>
      <c r="IM363" t="str">
        <v>Profile|.002|A|</v>
      </c>
      <c r="IN363" t="str">
        <v>Profile|.002|A|B|</v>
      </c>
      <c r="IO363" t="str">
        <v xml:space="preserve">Profile|.002|A|B| A&lt;-&gt;B </v>
      </c>
      <c r="IP363" t="str">
        <v>Profile|.002|A|B| C&lt;-&gt;D</v>
      </c>
      <c r="IQ363" t="str">
        <v>Profile|.002|A|B| X-Y</v>
      </c>
      <c r="IR363" t="str">
        <v>Profile|.002|A|B|C|X-Y</v>
      </c>
      <c r="IS363" t="str">
        <v>Profile|.002|A|B|X&lt;--&gt;Y</v>
      </c>
      <c r="IT363" t="str">
        <v>Profile|.002|A|B|X-Y</v>
      </c>
      <c r="IU363" t="str">
        <v>Profile|.002|A|C|</v>
      </c>
      <c r="IV363" t="str">
        <v>Profile|.002|C|A|</v>
      </c>
      <c r="IW363" t="str">
        <v>Profile|.002|C|B|</v>
      </c>
      <c r="IX363" t="str">
        <v>Profile|.0020|</v>
      </c>
      <c r="IY363" t="str">
        <v>Profile|.003|A|</v>
      </c>
      <c r="IZ363" t="str">
        <v>Profile|.003|A|B|C| Uni.</v>
      </c>
      <c r="JA363" t="str">
        <v>Profile|.003|E|F|</v>
      </c>
      <c r="JB363" t="str">
        <v>Profile|.004(U) .003|A|B|C|</v>
      </c>
      <c r="JC363" t="str">
        <v>Profile|.004|A| UNI.</v>
      </c>
      <c r="JD363" t="str">
        <v>Profile|.005|A|C|</v>
      </c>
      <c r="JE363" t="str">
        <v>Profile|.005|A|C|A&lt;--&gt;B, C&lt;--&gt;D</v>
      </c>
      <c r="JF363" t="str">
        <v>Profile|.005|A|D| A-B UNI.</v>
      </c>
      <c r="JG363" t="str">
        <v>Profile|.005|A|D| UNI.</v>
      </c>
      <c r="JH363" t="str">
        <v>Profile|.010|A|B|</v>
      </c>
      <c r="JI363" t="str">
        <v>Profile|.010|A|B|C|</v>
      </c>
      <c r="JJ363" t="str">
        <v>Profile|.03|A|</v>
      </c>
      <c r="JK363" t="str">
        <v>Profile|.05|A|B|</v>
      </c>
      <c r="JL363" t="str">
        <v>Profile|0.03|</v>
      </c>
      <c r="JM363" t="str">
        <v>Profile|0.03|A|</v>
      </c>
      <c r="JN363" t="str">
        <v>Profile|0.03|A|B|</v>
      </c>
      <c r="JO363" t="str">
        <v>Profile|0.05{A|C|</v>
      </c>
      <c r="JP363" t="str">
        <v>Profile|0.05|A|B|</v>
      </c>
      <c r="JQ363" t="str">
        <v>Profile|0.05|E|</v>
      </c>
      <c r="JR363" t="str">
        <v>Profile|0.05|E|F|</v>
      </c>
      <c r="JS363" t="str">
        <v>Profile|0.06|A|C|</v>
      </c>
      <c r="JT363" t="str">
        <v>Profile|0.1|A|A|</v>
      </c>
      <c r="JU363" t="str">
        <v>Profile|0.1|D1|</v>
      </c>
      <c r="JV363" t="str">
        <v>Profile|A|B|C|</v>
      </c>
      <c r="JW363" t="str">
        <v>Proile|.002|A|B|J-K</v>
      </c>
      <c r="JX363" t="str">
        <v>P-Thread Form</v>
      </c>
      <c r="JY363" t="str">
        <v>R  FULL RADIUS</v>
      </c>
      <c r="JZ363" t="str">
        <v>R.001/.006</v>
      </c>
      <c r="KA363" t="str">
        <v>R.003 MAX</v>
      </c>
      <c r="KB363" t="str">
        <v>R.005 MAX</v>
      </c>
      <c r="KC363" t="str">
        <v>R.030</v>
      </c>
      <c r="KD363" t="str">
        <v>R.25 MAX</v>
      </c>
      <c r="KE363" t="str">
        <v>R1.33 BASIC</v>
      </c>
      <c r="KF363" t="str">
        <v>R3.3</v>
      </c>
      <c r="KG363" t="str">
        <v>Ra 1.6 MAX</v>
      </c>
      <c r="KH363" t="str">
        <v>RAD @ FACE &amp; OD CHAMFER</v>
      </c>
      <c r="KI363" t="str">
        <v>RAD. @ ID &amp; BACK FACE</v>
      </c>
      <c r="KJ363" t="str">
        <v>RAD. @ OD &amp; BACK FACE</v>
      </c>
      <c r="KK363" t="str">
        <v>REMOVE SHRP EDGES .005 MAX</v>
      </c>
      <c r="KL363" t="str">
        <v>ROD SLOT CENTERED</v>
      </c>
      <c r="KM363" t="str">
        <v>SHARP OKAY</v>
      </c>
      <c r="KN363" t="str">
        <v>Slot Centered</v>
      </c>
      <c r="KO363" t="str">
        <v>SLOT WIDTH</v>
      </c>
      <c r="KP363" t="str">
        <v>Surface Finish Per Note 1</v>
      </c>
      <c r="KQ363" t="str">
        <v>Symmerty Balloon A_6</v>
      </c>
      <c r="KR363" t="str">
        <v>T27 HEXALOBE Per Note 1</v>
      </c>
      <c r="KS363" t="str">
        <v>T27 TORX</v>
      </c>
      <c r="KT363" t="str">
        <v>THRD DEPTH</v>
      </c>
      <c r="KU363" t="str">
        <v>Thread Form Per Note 3</v>
      </c>
      <c r="KV363" t="str">
        <v>THREAD INTO ROD SLOT</v>
      </c>
      <c r="KW363" t="str">
        <v>Thread Timed Print Note 6</v>
      </c>
      <c r="KX363" t="str">
        <v>TOOL MISMATCH PERMISSIBLE</v>
      </c>
      <c r="KY363" t="str">
        <v>Tot. Runout|Ø.002|C|</v>
      </c>
      <c r="KZ363" t="str">
        <v>Total Runout|.002|E|</v>
      </c>
      <c r="LA363" t="str">
        <v>TRIPLE LEAD THREAD</v>
      </c>
      <c r="LB363" t="str">
        <v>True Pos. |.001 (M)|A|</v>
      </c>
      <c r="LC363" t="str">
        <v>True Pos. |.002(M)|A|B|</v>
      </c>
      <c r="LD363" t="str">
        <v>True Pos. |.002|</v>
      </c>
      <c r="LE363" t="str">
        <v>True Pos. |.002|A|</v>
      </c>
      <c r="LF363" t="str">
        <v>True Pos. |.002|A|B|</v>
      </c>
      <c r="LG363" t="str">
        <v>True Pos. |.004|A|C|B|</v>
      </c>
      <c r="LH363" t="str">
        <v>True Pos. |.005(M)|A|B|</v>
      </c>
      <c r="LI363" t="str">
        <v>True Pos.|.000(L)|A|D|</v>
      </c>
      <c r="LJ363" t="str">
        <v>True Pos.|.000(M)|A|</v>
      </c>
      <c r="LK363" t="str">
        <v>True Pos.|.001(M)|A|</v>
      </c>
      <c r="LL363" t="str">
        <v>True Pos.|.001|B|</v>
      </c>
      <c r="LM363" t="str">
        <v>True Pos.|.001|E|</v>
      </c>
      <c r="LN363" t="str">
        <v>True Pos.|.002|A|</v>
      </c>
      <c r="LO363" t="str">
        <v>True Pos.|.002|B|</v>
      </c>
      <c r="LP363" t="str">
        <v>True Pos.|.002|C|</v>
      </c>
      <c r="LQ363" t="str">
        <v>True Pos.|.002|D1|</v>
      </c>
      <c r="LR363" t="str">
        <v>True Pos.|.002|D1|D2|</v>
      </c>
      <c r="LS363" t="str">
        <v>True Pos.|.05|A|</v>
      </c>
      <c r="LT363" t="str">
        <v>True Pos.|.1|A|B|C|</v>
      </c>
      <c r="LU363" t="str">
        <v>True Pos.|.13|A</v>
      </c>
      <c r="LV363" t="str">
        <v>True Pos.|0.05|A|</v>
      </c>
      <c r="LW363" t="str">
        <v>True Pos.|0.1|A|B|C|</v>
      </c>
      <c r="LX363" t="str">
        <v>True Pos.|0.13|A|</v>
      </c>
      <c r="LY363" t="str">
        <v>True Pos.|Ø.000(M)|A|</v>
      </c>
      <c r="LZ363" t="str">
        <v>True Pos.|Ø.000(M)|B|</v>
      </c>
      <c r="MA363" t="str">
        <v>True Pos.|Ø.001(M)|A(M)|</v>
      </c>
      <c r="MB363" t="str">
        <v>True Pos.|Ø.001(M)|A|</v>
      </c>
      <c r="MC363" t="str">
        <v>True Pos.|Ø.001|A|</v>
      </c>
      <c r="MD363" t="str">
        <v>True Pos.|Ø.001|C|</v>
      </c>
      <c r="ME363" t="str">
        <v>True Pos.|Ø.002(S)|A(S)|</v>
      </c>
      <c r="MF363" t="str">
        <v>True Pos.|Ø.002|A|</v>
      </c>
      <c r="MG363" t="str">
        <v>True Pos.|Ø.002|B|</v>
      </c>
      <c r="MH363" t="str">
        <v>True Pos.|Ø.002|C|</v>
      </c>
      <c r="MI363" t="str">
        <v>True Pos.|Ø.03(M)|A|</v>
      </c>
      <c r="MJ363" t="str">
        <v>True Pos.|Ø0.03(M)|A|</v>
      </c>
      <c r="MK363" t="str">
        <v>True Pos.|Ø0.05(L)|D|B|</v>
      </c>
      <c r="ML363" t="str">
        <v>True Pos.|Ø0.05|A|</v>
      </c>
      <c r="MM363" t="str">
        <v>True Pos.|Ø0.05|D|</v>
      </c>
      <c r="MN363" t="str">
        <v>True Pos.|Ø0.05|E|</v>
      </c>
      <c r="MO363" t="str">
        <v>True Pos.|Ø0.05|E|B|</v>
      </c>
      <c r="MP363" t="str">
        <v>True Pos.|SØ0.03|C|B|</v>
      </c>
      <c r="MQ363" t="str">
        <v>True Position|.002|A|B|</v>
      </c>
      <c r="MR363" t="str">
        <v>True. Pos.|Ø.001(M)|A|</v>
      </c>
      <c r="MS363" t="str">
        <v>True. Pps.|0.05|A|</v>
      </c>
      <c r="MT363" t="str">
        <v>Tumble Per Note 1</v>
      </c>
      <c r="MU363" t="str">
        <v>Tumble Per Note 2</v>
      </c>
    </row>
    <row r="364" spans="1:359">
      <c r="C364" s="74" t="str" cm="1">
        <f t="array" ref="C364:MU364">TRANSPOSE(_xlfn._xlws.SORT(_xlfn._xlws.FILTER($A$2:$A$499,ISNUMBER(SEARCH('Prt. Lib. &amp; Routine, Table'!L371,$A$2:$A$499)),"not found")))</f>
        <v>.0015 T.I.R. MAX</v>
      </c>
      <c r="D364" t="str">
        <v>.002 MAX ROOT RADIUS</v>
      </c>
      <c r="E364" t="str">
        <v>.012 BLUNT END</v>
      </c>
      <c r="F364" t="str">
        <v>.015 MAX</v>
      </c>
      <c r="G364" t="str">
        <v>.016 T.S.C.</v>
      </c>
      <c r="H364" t="str">
        <v>.017 BASIC</v>
      </c>
      <c r="I364" t="str">
        <v>.021 PITCH</v>
      </c>
      <c r="J364" t="str">
        <v>.022 BLUNT START</v>
      </c>
      <c r="K364" t="str">
        <v>.025 BASIC</v>
      </c>
      <c r="L364" t="str">
        <v>.035 BASIC</v>
      </c>
      <c r="M364" t="str">
        <v>.043 T.S.C</v>
      </c>
      <c r="N364" t="str">
        <v>.053 T.S.C.</v>
      </c>
      <c r="O364" t="str">
        <v>.060 HEX DEPTH</v>
      </c>
      <c r="P364" t="str">
        <v>.060 PITCH</v>
      </c>
      <c r="Q364" t="str">
        <v>.061 BASIC</v>
      </c>
      <c r="R364" t="str">
        <v>.07 HEX</v>
      </c>
      <c r="S364" t="str">
        <v>.070 HEX DEPTH</v>
      </c>
      <c r="T364" t="str">
        <v>.082 DRILL</v>
      </c>
      <c r="U364" t="str">
        <v>.082 DRILL DEPTH</v>
      </c>
      <c r="V364" t="str">
        <v>.094 HEX</v>
      </c>
      <c r="W364" t="str">
        <v>.115 T.S.C.</v>
      </c>
      <c r="X364" t="str">
        <v>.1195 / .1243 MAJOR DIAMETER</v>
      </c>
      <c r="Y364" t="str">
        <v>.1250 HEX</v>
      </c>
      <c r="Z364" t="str">
        <v>.157 MINOR DIAMETER</v>
      </c>
      <c r="AA364" t="str">
        <v>.172 FULL THD DEPTH</v>
      </c>
      <c r="AB364" t="str">
        <v>.172 MAJOR DIAMETER</v>
      </c>
      <c r="AC364" t="str">
        <v>.180 MIN DEPTH FULL THRD</v>
      </c>
      <c r="AD364" t="str">
        <v>.183 Ceter Line Thread Dwell</v>
      </c>
      <c r="AE364" t="str">
        <v>.208 MAX THRD DEPTH</v>
      </c>
      <c r="AF364" t="str">
        <v>.218 BOTTOM HALF OF SLOT</v>
      </c>
      <c r="AG364" t="str">
        <v>.261 BASIC</v>
      </c>
      <c r="AH364" t="str">
        <v>.314 T.S.C.</v>
      </c>
      <c r="AI364" t="str">
        <v>.315 BASIC</v>
      </c>
      <c r="AJ364" t="str">
        <v>.329 MINOR Ø</v>
      </c>
      <c r="AK364" t="str">
        <v>.330 BASIC</v>
      </c>
      <c r="AL364" t="str">
        <v>.35 TO TANGENT POINT</v>
      </c>
      <c r="AM364" t="str">
        <v>.375 MAJOR Ø</v>
      </c>
      <c r="AN364" t="str">
        <v>.390 BASIC</v>
      </c>
      <c r="AO364" t="str">
        <v>.440 BASIC</v>
      </c>
      <c r="AP364" t="str">
        <v>.64/.96 HIGH=Pass</v>
      </c>
      <c r="AQ364" t="str">
        <v>0.012 MAX</v>
      </c>
      <c r="AR364" t="str">
        <v>0.015 MAX</v>
      </c>
      <c r="AS364" t="str">
        <v>0.05 Per Note 2</v>
      </c>
      <c r="AT364" t="str">
        <v>0.500 PULLOUT ZONE</v>
      </c>
      <c r="AU364" t="str">
        <v>10-32 UNF-2A</v>
      </c>
      <c r="AV364" t="str">
        <v>12-28 UNF-2B</v>
      </c>
      <c r="AW364" t="str">
        <v>2.87 BASIC</v>
      </c>
      <c r="AX364" t="str">
        <v>2-56 UNC 2B 2 STARTS</v>
      </c>
      <c r="AY364" t="str">
        <v>3 LEAD THREAD</v>
      </c>
      <c r="AZ364" t="str">
        <v>32µIN Max</v>
      </c>
      <c r="BA364" t="str">
        <v>5/16"-24 UNF-2A</v>
      </c>
      <c r="BB364" t="str">
        <v>5/16-18 UNC 2A</v>
      </c>
      <c r="BC364" t="str">
        <v>5-44 UNF-2A</v>
      </c>
      <c r="BD364" t="str">
        <v>6-16µIN</v>
      </c>
      <c r="BE364" t="str">
        <v>65° BLEND</v>
      </c>
      <c r="BF364" t="str">
        <v>7.45 Top of Ball to Face</v>
      </c>
      <c r="BG364" t="str">
        <v>7/16-28 UNEF 2B</v>
      </c>
      <c r="BH364" t="str">
        <v>7/16-28-UNEF-2A</v>
      </c>
      <c r="BI364" t="str">
        <v>Alignment Per Note 3</v>
      </c>
      <c r="BJ364" t="str">
        <v>ANODIZE (SEE CHART)</v>
      </c>
      <c r="BK364" t="str">
        <v>ANODIZE AQUA Per Note 3</v>
      </c>
      <c r="BL364" t="str">
        <v>ANODIZE BOTTOM PORTION</v>
      </c>
      <c r="BM364" t="str">
        <v>ANODIZE COLOR AQUA</v>
      </c>
      <c r="BN364" t="str">
        <v>ANODIZE COLOR GREEN DWG NOTE 4</v>
      </c>
      <c r="BO364" t="str">
        <v>ANODIZE COLOR LIGHT BLUE</v>
      </c>
      <c r="BP364" t="str">
        <v>ANODIZE GREEN Per Note 2</v>
      </c>
      <c r="BQ364" t="str">
        <v>ANODIZE GREY, Per Note 1</v>
      </c>
      <c r="BR364" t="str">
        <v>ANODIZE MAGENTA</v>
      </c>
      <c r="BS364" t="str">
        <v>Anodize Per note 3</v>
      </c>
      <c r="BT364" t="str">
        <v>Anodize Per Note 4</v>
      </c>
      <c r="BU364" t="str">
        <v>ANODIZE SEAFOAM</v>
      </c>
      <c r="BV364" t="str">
        <v>Balloon 11 Symmetry</v>
      </c>
      <c r="BW364" t="str">
        <v>Balloon 12 Symmetry</v>
      </c>
      <c r="BX364" t="str">
        <v>Balloon 13 Hole Centered</v>
      </c>
      <c r="BY364" t="str">
        <v>Balloon 13 Symmerty</v>
      </c>
      <c r="BZ364" t="str">
        <v>Balloon 2 Symmetry</v>
      </c>
      <c r="CA364" t="str">
        <v>Balloon 21 CENTERED</v>
      </c>
      <c r="CB364" t="str">
        <v>Balloon 29 Symmetry</v>
      </c>
      <c r="CC364" t="str">
        <v>Balloon 3 Symmetry</v>
      </c>
      <c r="CD364" t="str">
        <v>Balloon 4 Symmetry</v>
      </c>
      <c r="CE364" t="str">
        <v>Balloon 5 blend to SØ .340</v>
      </c>
      <c r="CF364" t="str">
        <v>Balloon 5 Symmetry</v>
      </c>
      <c r="CG364" t="str">
        <v>Balloon 6 Centered</v>
      </c>
      <c r="CH364" t="str">
        <v>Balloon 9 Function Check</v>
      </c>
      <c r="CI364" t="str">
        <v>Balloon 9 Symmerty</v>
      </c>
      <c r="CJ364" t="str">
        <v>Balloons 2 &amp; 17 Symmetry |.001|A|</v>
      </c>
      <c r="CK364" t="str">
        <v>Basic Ø 3.6</v>
      </c>
      <c r="CL364" t="str">
        <v>BEAD BLAST</v>
      </c>
      <c r="CM364" t="str">
        <v>BLAST ALUMINUM OXIDE</v>
      </c>
      <c r="CN364" t="str">
        <v>Blast Note 2</v>
      </c>
      <c r="CO364" t="str">
        <v xml:space="preserve">BLAST Per Note 1 </v>
      </c>
      <c r="CP364" t="str">
        <v>BLAST Per Note 2</v>
      </c>
      <c r="CQ364" t="str">
        <v>BLAST Per Note 3</v>
      </c>
      <c r="CR364" t="str">
        <v>BLAST Per Note 4</v>
      </c>
      <c r="CS364" t="str">
        <v>BLAST Per Note 8</v>
      </c>
      <c r="CT364" t="str">
        <v>BLAST Per Traveler, MATT FINISH</v>
      </c>
      <c r="CU364" t="str">
        <v>BLAST WITH 16 GRIT ALUMINUM OXIDE</v>
      </c>
      <c r="CV364" t="str">
        <v>BLAST, Uniform Finish Per Note 3</v>
      </c>
      <c r="CW364" t="str">
        <v>BREAK EDGE</v>
      </c>
      <c r="CX364" t="str">
        <v>BREAK EDGE .014</v>
      </c>
      <c r="CY364" t="str">
        <v>BREAK EDGES Note 2</v>
      </c>
      <c r="CZ364" t="str">
        <v>BREAK SHARP Per Note 1</v>
      </c>
      <c r="DA364" t="str">
        <v>BREAK SHARPS Per Note 1</v>
      </c>
      <c r="DB364" t="str">
        <v>CE 2729</v>
      </c>
      <c r="DC364" t="str">
        <v>CE Logo per Note 3</v>
      </c>
      <c r="DD364" t="str">
        <v>CE MARK</v>
      </c>
      <c r="DE364" t="str">
        <v>Chips/Debris Removed</v>
      </c>
      <c r="DF364" t="str">
        <v>Coat Per Note 2</v>
      </c>
      <c r="DG364" t="str">
        <v>C-Sink Ø .155</v>
      </c>
      <c r="DH364" t="str">
        <v>C-Sink Ø5.2</v>
      </c>
      <c r="DI364" t="str">
        <v>Deburred</v>
      </c>
      <c r="DJ364" t="str">
        <v>DIM "A" NoGo</v>
      </c>
      <c r="DK364" t="str">
        <v>DIM "A" NoGo Hexalobe</v>
      </c>
      <c r="DL364" t="str">
        <v>EDGE BREAK</v>
      </c>
      <c r="DM364" t="str">
        <v>EDGE BREAK MIN R.004, MAX R.010</v>
      </c>
      <c r="DN364" t="str">
        <v>Edge Break per Note 1</v>
      </c>
      <c r="DO364" t="str">
        <v>ELECTROPOLISH Per Note 1</v>
      </c>
      <c r="DP364" t="str">
        <v>Finish Per Note 3</v>
      </c>
      <c r="DQ364" t="str">
        <v>FLUTE POSITION Per Note 3</v>
      </c>
      <c r="DR364" t="str">
        <v>FULL R</v>
      </c>
      <c r="DS364" t="str">
        <v>FULL RADIUS</v>
      </c>
      <c r="DT364" t="str">
        <v xml:space="preserve">FULL RADIUS </v>
      </c>
      <c r="DU364" t="str">
        <v>Function Check  (.2340 .2360 FULL)</v>
      </c>
      <c r="DV364" t="str">
        <v>FUNCTIONAL  HEXALOBE</v>
      </c>
      <c r="DW364" t="str">
        <v>GLASS BEAD Per Note 3</v>
      </c>
      <c r="DX364" t="str">
        <v>Globus Logo per Note 3</v>
      </c>
      <c r="DY364" t="str">
        <v>Gold Anodized Color</v>
      </c>
      <c r="DZ364" t="str">
        <v>Green Anodized Color</v>
      </c>
      <c r="EA364" t="str">
        <v>GRIT BLAST Per Note 3</v>
      </c>
      <c r="EB364" t="str">
        <v>Grit Blast Per Note 4</v>
      </c>
      <c r="EC364" t="str">
        <v>GRIT BLAST, DWG NOTE 3</v>
      </c>
      <c r="ED364" t="str">
        <v>HEX MINOR Ø.1292</v>
      </c>
      <c r="EE364" t="str">
        <v xml:space="preserve">HEXALOBE </v>
      </c>
      <c r="EF364" t="str">
        <v>HEXALOBE FUNCTION</v>
      </c>
      <c r="EG364" t="str">
        <v>Hexalobe Minor</v>
      </c>
      <c r="EH364" t="str">
        <v>Hexalobe NV-30</v>
      </c>
      <c r="EI364" t="str">
        <v>HEXALOBE ORIENTATION</v>
      </c>
      <c r="EJ364" t="str">
        <v>Inspect per operation 30 comments</v>
      </c>
      <c r="EK364" t="str">
        <v>INT / EXT CORNERS: R.002 TO R.010</v>
      </c>
      <c r="EL364" t="str">
        <v>INT /EXT CORNERS R.05 TO R.03</v>
      </c>
      <c r="EM364" t="str">
        <v>John is a Geek</v>
      </c>
      <c r="EN364" t="str">
        <v>LASER ETCH</v>
      </c>
      <c r="EO364" t="str">
        <v>Laser Etch Per Note 7</v>
      </c>
      <c r="EP364" t="str">
        <v xml:space="preserve">LASER MARK "CE" DWG NOTE 10 </v>
      </c>
      <c r="EQ364" t="str">
        <v>Laser Mark "P1-15004-08", Per Note 3</v>
      </c>
      <c r="ER364" t="str">
        <v>Laser Mark "P2-15004-08", Per Note 3</v>
      </c>
      <c r="ES364" t="str">
        <v>Laser Mark "P3-15004-08", Per Note 3</v>
      </c>
      <c r="ET364" t="str">
        <v>Laser Mark "P4-15004-08", Per Note 3</v>
      </c>
      <c r="EU364" t="str">
        <v xml:space="preserve">LASER MARK LOGO DWG NOTE 9 </v>
      </c>
      <c r="EV364" t="str">
        <v xml:space="preserve">LASER MARK LOT NUMBER DWG NOTE 8 </v>
      </c>
      <c r="EW364" t="str">
        <v>Laser Mark Lot, Per Note 3</v>
      </c>
      <c r="EX364" t="str">
        <v xml:space="preserve">LASER MARK PART NUMBER DWG NOTE 8 </v>
      </c>
      <c r="EY364" t="str">
        <v>LASER: 13000000</v>
      </c>
      <c r="EZ364" t="str">
        <v>LASER: CE 2797</v>
      </c>
      <c r="FA364" t="str">
        <v>LASER: LOGO</v>
      </c>
      <c r="FB364" t="str">
        <v xml:space="preserve">LASER: Lot # Per RE-75-001 </v>
      </c>
      <c r="FC364" t="str">
        <v>LAST THREAD</v>
      </c>
      <c r="FD364" t="str">
        <v>LEAD .0625</v>
      </c>
      <c r="FE364" t="str">
        <v>LOGO</v>
      </c>
      <c r="FF364" t="str">
        <v>Lot (Control) Number per Note 3</v>
      </c>
      <c r="FG364" t="str">
        <v>LOT NO.</v>
      </c>
      <c r="FH364" t="str">
        <v>LOT NUMBER</v>
      </c>
      <c r="FI364" t="str">
        <v>LOT NUMBER PER NUVASIVE SOP 9002007</v>
      </c>
      <c r="FJ364" t="str">
        <v>M 4X 0.5 - 6G - 0.063R - LH</v>
      </c>
      <c r="FK364" t="str">
        <v>M4 X 0.5 - 6G - 0.063R</v>
      </c>
      <c r="FL364" t="str">
        <v>M4 X 0.5 - 6G - 0.063R - LH</v>
      </c>
      <c r="FM364" t="str">
        <v>M4.5 X .75 6g</v>
      </c>
      <c r="FN364" t="str">
        <v>M4.5 X 0.75 6g</v>
      </c>
      <c r="FO364" t="str">
        <v>M5x0.8-6g</v>
      </c>
      <c r="FP364" t="str">
        <v xml:space="preserve">M5x0.8-6g </v>
      </c>
      <c r="FQ364" t="str">
        <v>M6 X .75 6g</v>
      </c>
      <c r="FR364" t="str">
        <v>M6 X 0.75-6g</v>
      </c>
      <c r="FS364" t="str">
        <v>M6 X0.75 - 6g</v>
      </c>
      <c r="FT364" t="str">
        <v>M6X0.75 - 6H</v>
      </c>
      <c r="FU364" t="str">
        <v>M7 X 1.00 6g THREAD</v>
      </c>
      <c r="FV364" t="str">
        <v>M7X1.00 6g THREAD</v>
      </c>
      <c r="FW364" t="str">
        <v>M7X1.00 6h THREAD</v>
      </c>
      <c r="FX364" t="str">
        <v>Magenta Anodized Color</v>
      </c>
      <c r="FY364" t="str">
        <v>MAJOR Ø .380</v>
      </c>
      <c r="FZ364" t="str">
        <v>MAJORØ</v>
      </c>
      <c r="GA364" t="str">
        <v>MATT FINISH Per Note 3</v>
      </c>
      <c r="GB364" t="str">
        <v>MATT FINISH Per Traveler</v>
      </c>
      <c r="GC364" t="str">
        <v>MATTE FINISH</v>
      </c>
      <c r="GD364" t="str">
        <v>MATTE FINISH DWG NOTE 3</v>
      </c>
      <c r="GE364" t="str">
        <v>MATTE FINISH Note 3</v>
      </c>
      <c r="GF364" t="str">
        <v>Matte Finish Per Note 3</v>
      </c>
      <c r="GG364" t="str">
        <v>MATTE FINISH SIZE 10 GLASS BEAD</v>
      </c>
      <c r="GH364" t="str">
        <v>MAX ROOT RADIUS</v>
      </c>
      <c r="GI364" t="str">
        <v xml:space="preserve">Mill Profile Centered </v>
      </c>
      <c r="GJ364" t="str">
        <v>Minor Ø Unconstrained Check</v>
      </c>
      <c r="GK364" t="str">
        <v>MINOR Ø.1336</v>
      </c>
      <c r="GL364" t="str">
        <v>NO ANODIZE Per note 8</v>
      </c>
      <c r="GM364" t="str">
        <v>NO ANODIZE Per note 9</v>
      </c>
      <c r="GN364" t="str">
        <v>No Nicks, Scratches, Tool Marks, etc.</v>
      </c>
      <c r="GO364" t="str">
        <v>No Nicks,Scratches,Tool Marks,etc.</v>
      </c>
      <c r="GP364" t="str">
        <v>NO TOOL MARKS</v>
      </c>
      <c r="GQ364" t="str">
        <v>NOTE 3 THREAD RELIEF</v>
      </c>
      <c r="GR364" t="str">
        <v>NV-27 FUNC.</v>
      </c>
      <c r="GS364" t="str">
        <v>NV-30 DIM A</v>
      </c>
      <c r="GT364" t="str">
        <v>NV-30 DIM B</v>
      </c>
      <c r="GU364" t="str">
        <v>NV-30 DIM F</v>
      </c>
      <c r="GV364" t="str">
        <v>Ø .1250 HEX</v>
      </c>
      <c r="GW364" t="str">
        <v>Ø 9.4 MAJOR</v>
      </c>
      <c r="GX364" t="str">
        <v>Ø.096 MAX PILOT HOLE</v>
      </c>
      <c r="GY364" t="str">
        <v>Ø.125 THRU</v>
      </c>
      <c r="GZ364" t="str">
        <v>Ø.205 COUNTERSINK</v>
      </c>
      <c r="HA364" t="str">
        <v>Ø.260 T.S.C.</v>
      </c>
      <c r="HB364" t="str">
        <v>Ø.500 BASIC</v>
      </c>
      <c r="HC364" t="str">
        <v xml:space="preserve">OVAL CENTERED </v>
      </c>
      <c r="HD364" t="str">
        <v>PART NO. 15100</v>
      </c>
      <c r="HE364" t="str">
        <v>PART NUMBER 13100000</v>
      </c>
      <c r="HF364" t="str">
        <v>PART NUMBER 13600000</v>
      </c>
      <c r="HG364" t="str">
        <v>Part Number per Note 3</v>
      </c>
      <c r="HH364" t="str">
        <v>PD 5/16-18 UNC 2A</v>
      </c>
      <c r="HI364" t="str">
        <v>Perp.|0.05|A|</v>
      </c>
      <c r="HJ364" t="str">
        <v>PILOT THRU HOLE PRESENT</v>
      </c>
      <c r="HK364" t="str">
        <v>PITCH .060</v>
      </c>
      <c r="HL364" t="str">
        <v>Profile |.001|A|</v>
      </c>
      <c r="HM364" t="str">
        <v>Profile |.0015 | A | X-Y</v>
      </c>
      <c r="HN364" t="str">
        <v>Profile |.002| |A|B| X-Y</v>
      </c>
      <c r="HO364" t="str">
        <v>Profile |.002|A|B|</v>
      </c>
      <c r="HP364" t="str">
        <v>Profile |.002|A|B| X-Y</v>
      </c>
      <c r="HQ364" t="str">
        <v>Profile:|010|A|B|C|</v>
      </c>
      <c r="HR364" t="str">
        <v>Profile| .002| A|B|</v>
      </c>
      <c r="HS364" t="str">
        <v>Profile|.001|</v>
      </c>
      <c r="HT364" t="str">
        <v>Profile|.001|A|</v>
      </c>
      <c r="HU364" t="str">
        <v>Profile|.001|A|B|</v>
      </c>
      <c r="HV364" t="str">
        <v xml:space="preserve">Profile|.001|A|B| A&lt;-&gt;B </v>
      </c>
      <c r="HW364" t="str">
        <v>Profile|.001|A|B| C&lt;-&gt;D</v>
      </c>
      <c r="HX364" t="str">
        <v>Profile|.001|A|B| L-M</v>
      </c>
      <c r="HY364" t="str">
        <v>Profile|.001|A|B| P-Q</v>
      </c>
      <c r="HZ364" t="str">
        <v>Profile|.001|A|B|C&lt;-&gt;D</v>
      </c>
      <c r="IA364" t="str">
        <v>Profile|.001|A|C&lt;--&gt;D</v>
      </c>
      <c r="IB364" t="str">
        <v>Profile|.001|A|UNILATERAL</v>
      </c>
      <c r="IC364" t="str">
        <v>Profile|.001|C|</v>
      </c>
      <c r="ID364" t="str">
        <v>Profile|.0012|D1|</v>
      </c>
      <c r="IE364" t="str">
        <v>Profile|.0015| A-B UNI.</v>
      </c>
      <c r="IF364" t="str">
        <v>Profile|.0015| UNI.</v>
      </c>
      <c r="IG364" t="str">
        <v>Profile|.0015|A| X-Y</v>
      </c>
      <c r="IH364" t="str">
        <v>Profile|.0015|E|F|</v>
      </c>
      <c r="II364" t="str">
        <v>Profile|.0016|B|D|</v>
      </c>
      <c r="IJ364" t="str">
        <v>Profile|.002(U).000|A|</v>
      </c>
      <c r="IK364" t="str">
        <v>Profile|.002|</v>
      </c>
      <c r="IL364" t="str">
        <v>Profile|.002|A</v>
      </c>
      <c r="IM364" t="str">
        <v>Profile|.002|A|</v>
      </c>
      <c r="IN364" t="str">
        <v>Profile|.002|A|B|</v>
      </c>
      <c r="IO364" t="str">
        <v xml:space="preserve">Profile|.002|A|B| A&lt;-&gt;B </v>
      </c>
      <c r="IP364" t="str">
        <v>Profile|.002|A|B| C&lt;-&gt;D</v>
      </c>
      <c r="IQ364" t="str">
        <v>Profile|.002|A|B| X-Y</v>
      </c>
      <c r="IR364" t="str">
        <v>Profile|.002|A|B|C|X-Y</v>
      </c>
      <c r="IS364" t="str">
        <v>Profile|.002|A|B|X&lt;--&gt;Y</v>
      </c>
      <c r="IT364" t="str">
        <v>Profile|.002|A|B|X-Y</v>
      </c>
      <c r="IU364" t="str">
        <v>Profile|.002|A|C|</v>
      </c>
      <c r="IV364" t="str">
        <v>Profile|.002|C|A|</v>
      </c>
      <c r="IW364" t="str">
        <v>Profile|.002|C|B|</v>
      </c>
      <c r="IX364" t="str">
        <v>Profile|.0020|</v>
      </c>
      <c r="IY364" t="str">
        <v>Profile|.003|A|</v>
      </c>
      <c r="IZ364" t="str">
        <v>Profile|.003|A|B|C| Uni.</v>
      </c>
      <c r="JA364" t="str">
        <v>Profile|.003|E|F|</v>
      </c>
      <c r="JB364" t="str">
        <v>Profile|.004(U) .003|A|B|C|</v>
      </c>
      <c r="JC364" t="str">
        <v>Profile|.004|A| UNI.</v>
      </c>
      <c r="JD364" t="str">
        <v>Profile|.005|A|C|</v>
      </c>
      <c r="JE364" t="str">
        <v>Profile|.005|A|C|A&lt;--&gt;B, C&lt;--&gt;D</v>
      </c>
      <c r="JF364" t="str">
        <v>Profile|.005|A|D| A-B UNI.</v>
      </c>
      <c r="JG364" t="str">
        <v>Profile|.005|A|D| UNI.</v>
      </c>
      <c r="JH364" t="str">
        <v>Profile|.010|A|B|</v>
      </c>
      <c r="JI364" t="str">
        <v>Profile|.010|A|B|C|</v>
      </c>
      <c r="JJ364" t="str">
        <v>Profile|.03|A|</v>
      </c>
      <c r="JK364" t="str">
        <v>Profile|.05|A|B|</v>
      </c>
      <c r="JL364" t="str">
        <v>Profile|0.03|</v>
      </c>
      <c r="JM364" t="str">
        <v>Profile|0.03|A|</v>
      </c>
      <c r="JN364" t="str">
        <v>Profile|0.03|A|B|</v>
      </c>
      <c r="JO364" t="str">
        <v>Profile|0.05{A|C|</v>
      </c>
      <c r="JP364" t="str">
        <v>Profile|0.05|A|B|</v>
      </c>
      <c r="JQ364" t="str">
        <v>Profile|0.05|E|</v>
      </c>
      <c r="JR364" t="str">
        <v>Profile|0.05|E|F|</v>
      </c>
      <c r="JS364" t="str">
        <v>Profile|0.06|A|C|</v>
      </c>
      <c r="JT364" t="str">
        <v>Profile|0.1|A|A|</v>
      </c>
      <c r="JU364" t="str">
        <v>Profile|0.1|D1|</v>
      </c>
      <c r="JV364" t="str">
        <v>Profile|A|B|C|</v>
      </c>
      <c r="JW364" t="str">
        <v>Proile|.002|A|B|J-K</v>
      </c>
      <c r="JX364" t="str">
        <v>P-Thread Form</v>
      </c>
      <c r="JY364" t="str">
        <v>R  FULL RADIUS</v>
      </c>
      <c r="JZ364" t="str">
        <v>R.001/.006</v>
      </c>
      <c r="KA364" t="str">
        <v>R.003 MAX</v>
      </c>
      <c r="KB364" t="str">
        <v>R.005 MAX</v>
      </c>
      <c r="KC364" t="str">
        <v>R.030</v>
      </c>
      <c r="KD364" t="str">
        <v>R.25 MAX</v>
      </c>
      <c r="KE364" t="str">
        <v>R1.33 BASIC</v>
      </c>
      <c r="KF364" t="str">
        <v>R3.3</v>
      </c>
      <c r="KG364" t="str">
        <v>Ra 1.6 MAX</v>
      </c>
      <c r="KH364" t="str">
        <v>RAD @ FACE &amp; OD CHAMFER</v>
      </c>
      <c r="KI364" t="str">
        <v>RAD. @ ID &amp; BACK FACE</v>
      </c>
      <c r="KJ364" t="str">
        <v>RAD. @ OD &amp; BACK FACE</v>
      </c>
      <c r="KK364" t="str">
        <v>REMOVE SHRP EDGES .005 MAX</v>
      </c>
      <c r="KL364" t="str">
        <v>ROD SLOT CENTERED</v>
      </c>
      <c r="KM364" t="str">
        <v>SHARP OKAY</v>
      </c>
      <c r="KN364" t="str">
        <v>Slot Centered</v>
      </c>
      <c r="KO364" t="str">
        <v>SLOT WIDTH</v>
      </c>
      <c r="KP364" t="str">
        <v>Surface Finish Per Note 1</v>
      </c>
      <c r="KQ364" t="str">
        <v>Symmerty Balloon A_6</v>
      </c>
      <c r="KR364" t="str">
        <v>T27 HEXALOBE Per Note 1</v>
      </c>
      <c r="KS364" t="str">
        <v>T27 TORX</v>
      </c>
      <c r="KT364" t="str">
        <v>THRD DEPTH</v>
      </c>
      <c r="KU364" t="str">
        <v>Thread Form Per Note 3</v>
      </c>
      <c r="KV364" t="str">
        <v>THREAD INTO ROD SLOT</v>
      </c>
      <c r="KW364" t="str">
        <v>Thread Timed Print Note 6</v>
      </c>
      <c r="KX364" t="str">
        <v>TOOL MISMATCH PERMISSIBLE</v>
      </c>
      <c r="KY364" t="str">
        <v>Tot. Runout|Ø.002|C|</v>
      </c>
      <c r="KZ364" t="str">
        <v>Total Runout|.002|E|</v>
      </c>
      <c r="LA364" t="str">
        <v>TRIPLE LEAD THREAD</v>
      </c>
      <c r="LB364" t="str">
        <v>True Pos. |.001 (M)|A|</v>
      </c>
      <c r="LC364" t="str">
        <v>True Pos. |.002(M)|A|B|</v>
      </c>
      <c r="LD364" t="str">
        <v>True Pos. |.002|</v>
      </c>
      <c r="LE364" t="str">
        <v>True Pos. |.002|A|</v>
      </c>
      <c r="LF364" t="str">
        <v>True Pos. |.002|A|B|</v>
      </c>
      <c r="LG364" t="str">
        <v>True Pos. |.004|A|C|B|</v>
      </c>
      <c r="LH364" t="str">
        <v>True Pos. |.005(M)|A|B|</v>
      </c>
      <c r="LI364" t="str">
        <v>True Pos.|.000(L)|A|D|</v>
      </c>
      <c r="LJ364" t="str">
        <v>True Pos.|.000(M)|A|</v>
      </c>
      <c r="LK364" t="str">
        <v>True Pos.|.001(M)|A|</v>
      </c>
      <c r="LL364" t="str">
        <v>True Pos.|.001|B|</v>
      </c>
      <c r="LM364" t="str">
        <v>True Pos.|.001|E|</v>
      </c>
      <c r="LN364" t="str">
        <v>True Pos.|.002|A|</v>
      </c>
      <c r="LO364" t="str">
        <v>True Pos.|.002|B|</v>
      </c>
      <c r="LP364" t="str">
        <v>True Pos.|.002|C|</v>
      </c>
      <c r="LQ364" t="str">
        <v>True Pos.|.002|D1|</v>
      </c>
      <c r="LR364" t="str">
        <v>True Pos.|.002|D1|D2|</v>
      </c>
      <c r="LS364" t="str">
        <v>True Pos.|.05|A|</v>
      </c>
      <c r="LT364" t="str">
        <v>True Pos.|.1|A|B|C|</v>
      </c>
      <c r="LU364" t="str">
        <v>True Pos.|.13|A</v>
      </c>
      <c r="LV364" t="str">
        <v>True Pos.|0.05|A|</v>
      </c>
      <c r="LW364" t="str">
        <v>True Pos.|0.1|A|B|C|</v>
      </c>
      <c r="LX364" t="str">
        <v>True Pos.|0.13|A|</v>
      </c>
      <c r="LY364" t="str">
        <v>True Pos.|Ø.000(M)|A|</v>
      </c>
      <c r="LZ364" t="str">
        <v>True Pos.|Ø.000(M)|B|</v>
      </c>
      <c r="MA364" t="str">
        <v>True Pos.|Ø.001(M)|A(M)|</v>
      </c>
      <c r="MB364" t="str">
        <v>True Pos.|Ø.001(M)|A|</v>
      </c>
      <c r="MC364" t="str">
        <v>True Pos.|Ø.001|A|</v>
      </c>
      <c r="MD364" t="str">
        <v>True Pos.|Ø.001|C|</v>
      </c>
      <c r="ME364" t="str">
        <v>True Pos.|Ø.002(S)|A(S)|</v>
      </c>
      <c r="MF364" t="str">
        <v>True Pos.|Ø.002|A|</v>
      </c>
      <c r="MG364" t="str">
        <v>True Pos.|Ø.002|B|</v>
      </c>
      <c r="MH364" t="str">
        <v>True Pos.|Ø.002|C|</v>
      </c>
      <c r="MI364" t="str">
        <v>True Pos.|Ø.03(M)|A|</v>
      </c>
      <c r="MJ364" t="str">
        <v>True Pos.|Ø0.03(M)|A|</v>
      </c>
      <c r="MK364" t="str">
        <v>True Pos.|Ø0.05(L)|D|B|</v>
      </c>
      <c r="ML364" t="str">
        <v>True Pos.|Ø0.05|A|</v>
      </c>
      <c r="MM364" t="str">
        <v>True Pos.|Ø0.05|D|</v>
      </c>
      <c r="MN364" t="str">
        <v>True Pos.|Ø0.05|E|</v>
      </c>
      <c r="MO364" t="str">
        <v>True Pos.|Ø0.05|E|B|</v>
      </c>
      <c r="MP364" t="str">
        <v>True Pos.|SØ0.03|C|B|</v>
      </c>
      <c r="MQ364" t="str">
        <v>True Position|.002|A|B|</v>
      </c>
      <c r="MR364" t="str">
        <v>True. Pos.|Ø.001(M)|A|</v>
      </c>
      <c r="MS364" t="str">
        <v>True. Pps.|0.05|A|</v>
      </c>
      <c r="MT364" t="str">
        <v>Tumble Per Note 1</v>
      </c>
      <c r="MU364" t="str">
        <v>Tumble Per Note 2</v>
      </c>
    </row>
    <row r="365" spans="1:359">
      <c r="C365" s="74" t="str" cm="1">
        <f t="array" ref="C365:MU365">TRANSPOSE(_xlfn._xlws.SORT(_xlfn._xlws.FILTER($A$2:$A$499,ISNUMBER(SEARCH('Prt. Lib. &amp; Routine, Table'!L372,$A$2:$A$499)),"not found")))</f>
        <v>.0015 T.I.R. MAX</v>
      </c>
      <c r="D365" t="str">
        <v>.002 MAX ROOT RADIUS</v>
      </c>
      <c r="E365" t="str">
        <v>.012 BLUNT END</v>
      </c>
      <c r="F365" t="str">
        <v>.015 MAX</v>
      </c>
      <c r="G365" t="str">
        <v>.016 T.S.C.</v>
      </c>
      <c r="H365" t="str">
        <v>.017 BASIC</v>
      </c>
      <c r="I365" t="str">
        <v>.021 PITCH</v>
      </c>
      <c r="J365" t="str">
        <v>.022 BLUNT START</v>
      </c>
      <c r="K365" t="str">
        <v>.025 BASIC</v>
      </c>
      <c r="L365" t="str">
        <v>.035 BASIC</v>
      </c>
      <c r="M365" t="str">
        <v>.043 T.S.C</v>
      </c>
      <c r="N365" t="str">
        <v>.053 T.S.C.</v>
      </c>
      <c r="O365" t="str">
        <v>.060 HEX DEPTH</v>
      </c>
      <c r="P365" t="str">
        <v>.060 PITCH</v>
      </c>
      <c r="Q365" t="str">
        <v>.061 BASIC</v>
      </c>
      <c r="R365" t="str">
        <v>.07 HEX</v>
      </c>
      <c r="S365" t="str">
        <v>.070 HEX DEPTH</v>
      </c>
      <c r="T365" t="str">
        <v>.082 DRILL</v>
      </c>
      <c r="U365" t="str">
        <v>.082 DRILL DEPTH</v>
      </c>
      <c r="V365" t="str">
        <v>.094 HEX</v>
      </c>
      <c r="W365" t="str">
        <v>.115 T.S.C.</v>
      </c>
      <c r="X365" t="str">
        <v>.1195 / .1243 MAJOR DIAMETER</v>
      </c>
      <c r="Y365" t="str">
        <v>.1250 HEX</v>
      </c>
      <c r="Z365" t="str">
        <v>.157 MINOR DIAMETER</v>
      </c>
      <c r="AA365" t="str">
        <v>.172 FULL THD DEPTH</v>
      </c>
      <c r="AB365" t="str">
        <v>.172 MAJOR DIAMETER</v>
      </c>
      <c r="AC365" t="str">
        <v>.180 MIN DEPTH FULL THRD</v>
      </c>
      <c r="AD365" t="str">
        <v>.183 Ceter Line Thread Dwell</v>
      </c>
      <c r="AE365" t="str">
        <v>.208 MAX THRD DEPTH</v>
      </c>
      <c r="AF365" t="str">
        <v>.218 BOTTOM HALF OF SLOT</v>
      </c>
      <c r="AG365" t="str">
        <v>.261 BASIC</v>
      </c>
      <c r="AH365" t="str">
        <v>.314 T.S.C.</v>
      </c>
      <c r="AI365" t="str">
        <v>.315 BASIC</v>
      </c>
      <c r="AJ365" t="str">
        <v>.329 MINOR Ø</v>
      </c>
      <c r="AK365" t="str">
        <v>.330 BASIC</v>
      </c>
      <c r="AL365" t="str">
        <v>.35 TO TANGENT POINT</v>
      </c>
      <c r="AM365" t="str">
        <v>.375 MAJOR Ø</v>
      </c>
      <c r="AN365" t="str">
        <v>.390 BASIC</v>
      </c>
      <c r="AO365" t="str">
        <v>.440 BASIC</v>
      </c>
      <c r="AP365" t="str">
        <v>.64/.96 HIGH=Pass</v>
      </c>
      <c r="AQ365" t="str">
        <v>0.012 MAX</v>
      </c>
      <c r="AR365" t="str">
        <v>0.015 MAX</v>
      </c>
      <c r="AS365" t="str">
        <v>0.05 Per Note 2</v>
      </c>
      <c r="AT365" t="str">
        <v>0.500 PULLOUT ZONE</v>
      </c>
      <c r="AU365" t="str">
        <v>10-32 UNF-2A</v>
      </c>
      <c r="AV365" t="str">
        <v>12-28 UNF-2B</v>
      </c>
      <c r="AW365" t="str">
        <v>2.87 BASIC</v>
      </c>
      <c r="AX365" t="str">
        <v>2-56 UNC 2B 2 STARTS</v>
      </c>
      <c r="AY365" t="str">
        <v>3 LEAD THREAD</v>
      </c>
      <c r="AZ365" t="str">
        <v>32µIN Max</v>
      </c>
      <c r="BA365" t="str">
        <v>5/16"-24 UNF-2A</v>
      </c>
      <c r="BB365" t="str">
        <v>5/16-18 UNC 2A</v>
      </c>
      <c r="BC365" t="str">
        <v>5-44 UNF-2A</v>
      </c>
      <c r="BD365" t="str">
        <v>6-16µIN</v>
      </c>
      <c r="BE365" t="str">
        <v>65° BLEND</v>
      </c>
      <c r="BF365" t="str">
        <v>7.45 Top of Ball to Face</v>
      </c>
      <c r="BG365" t="str">
        <v>7/16-28 UNEF 2B</v>
      </c>
      <c r="BH365" t="str">
        <v>7/16-28-UNEF-2A</v>
      </c>
      <c r="BI365" t="str">
        <v>Alignment Per Note 3</v>
      </c>
      <c r="BJ365" t="str">
        <v>ANODIZE (SEE CHART)</v>
      </c>
      <c r="BK365" t="str">
        <v>ANODIZE AQUA Per Note 3</v>
      </c>
      <c r="BL365" t="str">
        <v>ANODIZE BOTTOM PORTION</v>
      </c>
      <c r="BM365" t="str">
        <v>ANODIZE COLOR AQUA</v>
      </c>
      <c r="BN365" t="str">
        <v>ANODIZE COLOR GREEN DWG NOTE 4</v>
      </c>
      <c r="BO365" t="str">
        <v>ANODIZE COLOR LIGHT BLUE</v>
      </c>
      <c r="BP365" t="str">
        <v>ANODIZE GREEN Per Note 2</v>
      </c>
      <c r="BQ365" t="str">
        <v>ANODIZE GREY, Per Note 1</v>
      </c>
      <c r="BR365" t="str">
        <v>ANODIZE MAGENTA</v>
      </c>
      <c r="BS365" t="str">
        <v>Anodize Per note 3</v>
      </c>
      <c r="BT365" t="str">
        <v>Anodize Per Note 4</v>
      </c>
      <c r="BU365" t="str">
        <v>ANODIZE SEAFOAM</v>
      </c>
      <c r="BV365" t="str">
        <v>Balloon 11 Symmetry</v>
      </c>
      <c r="BW365" t="str">
        <v>Balloon 12 Symmetry</v>
      </c>
      <c r="BX365" t="str">
        <v>Balloon 13 Hole Centered</v>
      </c>
      <c r="BY365" t="str">
        <v>Balloon 13 Symmerty</v>
      </c>
      <c r="BZ365" t="str">
        <v>Balloon 2 Symmetry</v>
      </c>
      <c r="CA365" t="str">
        <v>Balloon 21 CENTERED</v>
      </c>
      <c r="CB365" t="str">
        <v>Balloon 29 Symmetry</v>
      </c>
      <c r="CC365" t="str">
        <v>Balloon 3 Symmetry</v>
      </c>
      <c r="CD365" t="str">
        <v>Balloon 4 Symmetry</v>
      </c>
      <c r="CE365" t="str">
        <v>Balloon 5 blend to SØ .340</v>
      </c>
      <c r="CF365" t="str">
        <v>Balloon 5 Symmetry</v>
      </c>
      <c r="CG365" t="str">
        <v>Balloon 6 Centered</v>
      </c>
      <c r="CH365" t="str">
        <v>Balloon 9 Function Check</v>
      </c>
      <c r="CI365" t="str">
        <v>Balloon 9 Symmerty</v>
      </c>
      <c r="CJ365" t="str">
        <v>Balloons 2 &amp; 17 Symmetry |.001|A|</v>
      </c>
      <c r="CK365" t="str">
        <v>Basic Ø 3.6</v>
      </c>
      <c r="CL365" t="str">
        <v>BEAD BLAST</v>
      </c>
      <c r="CM365" t="str">
        <v>BLAST ALUMINUM OXIDE</v>
      </c>
      <c r="CN365" t="str">
        <v>Blast Note 2</v>
      </c>
      <c r="CO365" t="str">
        <v xml:space="preserve">BLAST Per Note 1 </v>
      </c>
      <c r="CP365" t="str">
        <v>BLAST Per Note 2</v>
      </c>
      <c r="CQ365" t="str">
        <v>BLAST Per Note 3</v>
      </c>
      <c r="CR365" t="str">
        <v>BLAST Per Note 4</v>
      </c>
      <c r="CS365" t="str">
        <v>BLAST Per Note 8</v>
      </c>
      <c r="CT365" t="str">
        <v>BLAST Per Traveler, MATT FINISH</v>
      </c>
      <c r="CU365" t="str">
        <v>BLAST WITH 16 GRIT ALUMINUM OXIDE</v>
      </c>
      <c r="CV365" t="str">
        <v>BLAST, Uniform Finish Per Note 3</v>
      </c>
      <c r="CW365" t="str">
        <v>BREAK EDGE</v>
      </c>
      <c r="CX365" t="str">
        <v>BREAK EDGE .014</v>
      </c>
      <c r="CY365" t="str">
        <v>BREAK EDGES Note 2</v>
      </c>
      <c r="CZ365" t="str">
        <v>BREAK SHARP Per Note 1</v>
      </c>
      <c r="DA365" t="str">
        <v>BREAK SHARPS Per Note 1</v>
      </c>
      <c r="DB365" t="str">
        <v>CE 2729</v>
      </c>
      <c r="DC365" t="str">
        <v>CE Logo per Note 3</v>
      </c>
      <c r="DD365" t="str">
        <v>CE MARK</v>
      </c>
      <c r="DE365" t="str">
        <v>Chips/Debris Removed</v>
      </c>
      <c r="DF365" t="str">
        <v>Coat Per Note 2</v>
      </c>
      <c r="DG365" t="str">
        <v>C-Sink Ø .155</v>
      </c>
      <c r="DH365" t="str">
        <v>C-Sink Ø5.2</v>
      </c>
      <c r="DI365" t="str">
        <v>Deburred</v>
      </c>
      <c r="DJ365" t="str">
        <v>DIM "A" NoGo</v>
      </c>
      <c r="DK365" t="str">
        <v>DIM "A" NoGo Hexalobe</v>
      </c>
      <c r="DL365" t="str">
        <v>EDGE BREAK</v>
      </c>
      <c r="DM365" t="str">
        <v>EDGE BREAK MIN R.004, MAX R.010</v>
      </c>
      <c r="DN365" t="str">
        <v>Edge Break per Note 1</v>
      </c>
      <c r="DO365" t="str">
        <v>ELECTROPOLISH Per Note 1</v>
      </c>
      <c r="DP365" t="str">
        <v>Finish Per Note 3</v>
      </c>
      <c r="DQ365" t="str">
        <v>FLUTE POSITION Per Note 3</v>
      </c>
      <c r="DR365" t="str">
        <v>FULL R</v>
      </c>
      <c r="DS365" t="str">
        <v>FULL RADIUS</v>
      </c>
      <c r="DT365" t="str">
        <v xml:space="preserve">FULL RADIUS </v>
      </c>
      <c r="DU365" t="str">
        <v>Function Check  (.2340 .2360 FULL)</v>
      </c>
      <c r="DV365" t="str">
        <v>FUNCTIONAL  HEXALOBE</v>
      </c>
      <c r="DW365" t="str">
        <v>GLASS BEAD Per Note 3</v>
      </c>
      <c r="DX365" t="str">
        <v>Globus Logo per Note 3</v>
      </c>
      <c r="DY365" t="str">
        <v>Gold Anodized Color</v>
      </c>
      <c r="DZ365" t="str">
        <v>Green Anodized Color</v>
      </c>
      <c r="EA365" t="str">
        <v>GRIT BLAST Per Note 3</v>
      </c>
      <c r="EB365" t="str">
        <v>Grit Blast Per Note 4</v>
      </c>
      <c r="EC365" t="str">
        <v>GRIT BLAST, DWG NOTE 3</v>
      </c>
      <c r="ED365" t="str">
        <v>HEX MINOR Ø.1292</v>
      </c>
      <c r="EE365" t="str">
        <v xml:space="preserve">HEXALOBE </v>
      </c>
      <c r="EF365" t="str">
        <v>HEXALOBE FUNCTION</v>
      </c>
      <c r="EG365" t="str">
        <v>Hexalobe Minor</v>
      </c>
      <c r="EH365" t="str">
        <v>Hexalobe NV-30</v>
      </c>
      <c r="EI365" t="str">
        <v>HEXALOBE ORIENTATION</v>
      </c>
      <c r="EJ365" t="str">
        <v>Inspect per operation 30 comments</v>
      </c>
      <c r="EK365" t="str">
        <v>INT / EXT CORNERS: R.002 TO R.010</v>
      </c>
      <c r="EL365" t="str">
        <v>INT /EXT CORNERS R.05 TO R.03</v>
      </c>
      <c r="EM365" t="str">
        <v>John is a Geek</v>
      </c>
      <c r="EN365" t="str">
        <v>LASER ETCH</v>
      </c>
      <c r="EO365" t="str">
        <v>Laser Etch Per Note 7</v>
      </c>
      <c r="EP365" t="str">
        <v xml:space="preserve">LASER MARK "CE" DWG NOTE 10 </v>
      </c>
      <c r="EQ365" t="str">
        <v>Laser Mark "P1-15004-08", Per Note 3</v>
      </c>
      <c r="ER365" t="str">
        <v>Laser Mark "P2-15004-08", Per Note 3</v>
      </c>
      <c r="ES365" t="str">
        <v>Laser Mark "P3-15004-08", Per Note 3</v>
      </c>
      <c r="ET365" t="str">
        <v>Laser Mark "P4-15004-08", Per Note 3</v>
      </c>
      <c r="EU365" t="str">
        <v xml:space="preserve">LASER MARK LOGO DWG NOTE 9 </v>
      </c>
      <c r="EV365" t="str">
        <v xml:space="preserve">LASER MARK LOT NUMBER DWG NOTE 8 </v>
      </c>
      <c r="EW365" t="str">
        <v>Laser Mark Lot, Per Note 3</v>
      </c>
      <c r="EX365" t="str">
        <v xml:space="preserve">LASER MARK PART NUMBER DWG NOTE 8 </v>
      </c>
      <c r="EY365" t="str">
        <v>LASER: 13000000</v>
      </c>
      <c r="EZ365" t="str">
        <v>LASER: CE 2797</v>
      </c>
      <c r="FA365" t="str">
        <v>LASER: LOGO</v>
      </c>
      <c r="FB365" t="str">
        <v xml:space="preserve">LASER: Lot # Per RE-75-001 </v>
      </c>
      <c r="FC365" t="str">
        <v>LAST THREAD</v>
      </c>
      <c r="FD365" t="str">
        <v>LEAD .0625</v>
      </c>
      <c r="FE365" t="str">
        <v>LOGO</v>
      </c>
      <c r="FF365" t="str">
        <v>Lot (Control) Number per Note 3</v>
      </c>
      <c r="FG365" t="str">
        <v>LOT NO.</v>
      </c>
      <c r="FH365" t="str">
        <v>LOT NUMBER</v>
      </c>
      <c r="FI365" t="str">
        <v>LOT NUMBER PER NUVASIVE SOP 9002007</v>
      </c>
      <c r="FJ365" t="str">
        <v>M 4X 0.5 - 6G - 0.063R - LH</v>
      </c>
      <c r="FK365" t="str">
        <v>M4 X 0.5 - 6G - 0.063R</v>
      </c>
      <c r="FL365" t="str">
        <v>M4 X 0.5 - 6G - 0.063R - LH</v>
      </c>
      <c r="FM365" t="str">
        <v>M4.5 X .75 6g</v>
      </c>
      <c r="FN365" t="str">
        <v>M4.5 X 0.75 6g</v>
      </c>
      <c r="FO365" t="str">
        <v>M5x0.8-6g</v>
      </c>
      <c r="FP365" t="str">
        <v xml:space="preserve">M5x0.8-6g </v>
      </c>
      <c r="FQ365" t="str">
        <v>M6 X .75 6g</v>
      </c>
      <c r="FR365" t="str">
        <v>M6 X 0.75-6g</v>
      </c>
      <c r="FS365" t="str">
        <v>M6 X0.75 - 6g</v>
      </c>
      <c r="FT365" t="str">
        <v>M6X0.75 - 6H</v>
      </c>
      <c r="FU365" t="str">
        <v>M7 X 1.00 6g THREAD</v>
      </c>
      <c r="FV365" t="str">
        <v>M7X1.00 6g THREAD</v>
      </c>
      <c r="FW365" t="str">
        <v>M7X1.00 6h THREAD</v>
      </c>
      <c r="FX365" t="str">
        <v>Magenta Anodized Color</v>
      </c>
      <c r="FY365" t="str">
        <v>MAJOR Ø .380</v>
      </c>
      <c r="FZ365" t="str">
        <v>MAJORØ</v>
      </c>
      <c r="GA365" t="str">
        <v>MATT FINISH Per Note 3</v>
      </c>
      <c r="GB365" t="str">
        <v>MATT FINISH Per Traveler</v>
      </c>
      <c r="GC365" t="str">
        <v>MATTE FINISH</v>
      </c>
      <c r="GD365" t="str">
        <v>MATTE FINISH DWG NOTE 3</v>
      </c>
      <c r="GE365" t="str">
        <v>MATTE FINISH Note 3</v>
      </c>
      <c r="GF365" t="str">
        <v>Matte Finish Per Note 3</v>
      </c>
      <c r="GG365" t="str">
        <v>MATTE FINISH SIZE 10 GLASS BEAD</v>
      </c>
      <c r="GH365" t="str">
        <v>MAX ROOT RADIUS</v>
      </c>
      <c r="GI365" t="str">
        <v xml:space="preserve">Mill Profile Centered </v>
      </c>
      <c r="GJ365" t="str">
        <v>Minor Ø Unconstrained Check</v>
      </c>
      <c r="GK365" t="str">
        <v>MINOR Ø.1336</v>
      </c>
      <c r="GL365" t="str">
        <v>NO ANODIZE Per note 8</v>
      </c>
      <c r="GM365" t="str">
        <v>NO ANODIZE Per note 9</v>
      </c>
      <c r="GN365" t="str">
        <v>No Nicks, Scratches, Tool Marks, etc.</v>
      </c>
      <c r="GO365" t="str">
        <v>No Nicks,Scratches,Tool Marks,etc.</v>
      </c>
      <c r="GP365" t="str">
        <v>NO TOOL MARKS</v>
      </c>
      <c r="GQ365" t="str">
        <v>NOTE 3 THREAD RELIEF</v>
      </c>
      <c r="GR365" t="str">
        <v>NV-27 FUNC.</v>
      </c>
      <c r="GS365" t="str">
        <v>NV-30 DIM A</v>
      </c>
      <c r="GT365" t="str">
        <v>NV-30 DIM B</v>
      </c>
      <c r="GU365" t="str">
        <v>NV-30 DIM F</v>
      </c>
      <c r="GV365" t="str">
        <v>Ø .1250 HEX</v>
      </c>
      <c r="GW365" t="str">
        <v>Ø 9.4 MAJOR</v>
      </c>
      <c r="GX365" t="str">
        <v>Ø.096 MAX PILOT HOLE</v>
      </c>
      <c r="GY365" t="str">
        <v>Ø.125 THRU</v>
      </c>
      <c r="GZ365" t="str">
        <v>Ø.205 COUNTERSINK</v>
      </c>
      <c r="HA365" t="str">
        <v>Ø.260 T.S.C.</v>
      </c>
      <c r="HB365" t="str">
        <v>Ø.500 BASIC</v>
      </c>
      <c r="HC365" t="str">
        <v xml:space="preserve">OVAL CENTERED </v>
      </c>
      <c r="HD365" t="str">
        <v>PART NO. 15100</v>
      </c>
      <c r="HE365" t="str">
        <v>PART NUMBER 13100000</v>
      </c>
      <c r="HF365" t="str">
        <v>PART NUMBER 13600000</v>
      </c>
      <c r="HG365" t="str">
        <v>Part Number per Note 3</v>
      </c>
      <c r="HH365" t="str">
        <v>PD 5/16-18 UNC 2A</v>
      </c>
      <c r="HI365" t="str">
        <v>Perp.|0.05|A|</v>
      </c>
      <c r="HJ365" t="str">
        <v>PILOT THRU HOLE PRESENT</v>
      </c>
      <c r="HK365" t="str">
        <v>PITCH .060</v>
      </c>
      <c r="HL365" t="str">
        <v>Profile |.001|A|</v>
      </c>
      <c r="HM365" t="str">
        <v>Profile |.0015 | A | X-Y</v>
      </c>
      <c r="HN365" t="str">
        <v>Profile |.002| |A|B| X-Y</v>
      </c>
      <c r="HO365" t="str">
        <v>Profile |.002|A|B|</v>
      </c>
      <c r="HP365" t="str">
        <v>Profile |.002|A|B| X-Y</v>
      </c>
      <c r="HQ365" t="str">
        <v>Profile:|010|A|B|C|</v>
      </c>
      <c r="HR365" t="str">
        <v>Profile| .002| A|B|</v>
      </c>
      <c r="HS365" t="str">
        <v>Profile|.001|</v>
      </c>
      <c r="HT365" t="str">
        <v>Profile|.001|A|</v>
      </c>
      <c r="HU365" t="str">
        <v>Profile|.001|A|B|</v>
      </c>
      <c r="HV365" t="str">
        <v xml:space="preserve">Profile|.001|A|B| A&lt;-&gt;B </v>
      </c>
      <c r="HW365" t="str">
        <v>Profile|.001|A|B| C&lt;-&gt;D</v>
      </c>
      <c r="HX365" t="str">
        <v>Profile|.001|A|B| L-M</v>
      </c>
      <c r="HY365" t="str">
        <v>Profile|.001|A|B| P-Q</v>
      </c>
      <c r="HZ365" t="str">
        <v>Profile|.001|A|B|C&lt;-&gt;D</v>
      </c>
      <c r="IA365" t="str">
        <v>Profile|.001|A|C&lt;--&gt;D</v>
      </c>
      <c r="IB365" t="str">
        <v>Profile|.001|A|UNILATERAL</v>
      </c>
      <c r="IC365" t="str">
        <v>Profile|.001|C|</v>
      </c>
      <c r="ID365" t="str">
        <v>Profile|.0012|D1|</v>
      </c>
      <c r="IE365" t="str">
        <v>Profile|.0015| A-B UNI.</v>
      </c>
      <c r="IF365" t="str">
        <v>Profile|.0015| UNI.</v>
      </c>
      <c r="IG365" t="str">
        <v>Profile|.0015|A| X-Y</v>
      </c>
      <c r="IH365" t="str">
        <v>Profile|.0015|E|F|</v>
      </c>
      <c r="II365" t="str">
        <v>Profile|.0016|B|D|</v>
      </c>
      <c r="IJ365" t="str">
        <v>Profile|.002(U).000|A|</v>
      </c>
      <c r="IK365" t="str">
        <v>Profile|.002|</v>
      </c>
      <c r="IL365" t="str">
        <v>Profile|.002|A</v>
      </c>
      <c r="IM365" t="str">
        <v>Profile|.002|A|</v>
      </c>
      <c r="IN365" t="str">
        <v>Profile|.002|A|B|</v>
      </c>
      <c r="IO365" t="str">
        <v xml:space="preserve">Profile|.002|A|B| A&lt;-&gt;B </v>
      </c>
      <c r="IP365" t="str">
        <v>Profile|.002|A|B| C&lt;-&gt;D</v>
      </c>
      <c r="IQ365" t="str">
        <v>Profile|.002|A|B| X-Y</v>
      </c>
      <c r="IR365" t="str">
        <v>Profile|.002|A|B|C|X-Y</v>
      </c>
      <c r="IS365" t="str">
        <v>Profile|.002|A|B|X&lt;--&gt;Y</v>
      </c>
      <c r="IT365" t="str">
        <v>Profile|.002|A|B|X-Y</v>
      </c>
      <c r="IU365" t="str">
        <v>Profile|.002|A|C|</v>
      </c>
      <c r="IV365" t="str">
        <v>Profile|.002|C|A|</v>
      </c>
      <c r="IW365" t="str">
        <v>Profile|.002|C|B|</v>
      </c>
      <c r="IX365" t="str">
        <v>Profile|.0020|</v>
      </c>
      <c r="IY365" t="str">
        <v>Profile|.003|A|</v>
      </c>
      <c r="IZ365" t="str">
        <v>Profile|.003|A|B|C| Uni.</v>
      </c>
      <c r="JA365" t="str">
        <v>Profile|.003|E|F|</v>
      </c>
      <c r="JB365" t="str">
        <v>Profile|.004(U) .003|A|B|C|</v>
      </c>
      <c r="JC365" t="str">
        <v>Profile|.004|A| UNI.</v>
      </c>
      <c r="JD365" t="str">
        <v>Profile|.005|A|C|</v>
      </c>
      <c r="JE365" t="str">
        <v>Profile|.005|A|C|A&lt;--&gt;B, C&lt;--&gt;D</v>
      </c>
      <c r="JF365" t="str">
        <v>Profile|.005|A|D| A-B UNI.</v>
      </c>
      <c r="JG365" t="str">
        <v>Profile|.005|A|D| UNI.</v>
      </c>
      <c r="JH365" t="str">
        <v>Profile|.010|A|B|</v>
      </c>
      <c r="JI365" t="str">
        <v>Profile|.010|A|B|C|</v>
      </c>
      <c r="JJ365" t="str">
        <v>Profile|.03|A|</v>
      </c>
      <c r="JK365" t="str">
        <v>Profile|.05|A|B|</v>
      </c>
      <c r="JL365" t="str">
        <v>Profile|0.03|</v>
      </c>
      <c r="JM365" t="str">
        <v>Profile|0.03|A|</v>
      </c>
      <c r="JN365" t="str">
        <v>Profile|0.03|A|B|</v>
      </c>
      <c r="JO365" t="str">
        <v>Profile|0.05{A|C|</v>
      </c>
      <c r="JP365" t="str">
        <v>Profile|0.05|A|B|</v>
      </c>
      <c r="JQ365" t="str">
        <v>Profile|0.05|E|</v>
      </c>
      <c r="JR365" t="str">
        <v>Profile|0.05|E|F|</v>
      </c>
      <c r="JS365" t="str">
        <v>Profile|0.06|A|C|</v>
      </c>
      <c r="JT365" t="str">
        <v>Profile|0.1|A|A|</v>
      </c>
      <c r="JU365" t="str">
        <v>Profile|0.1|D1|</v>
      </c>
      <c r="JV365" t="str">
        <v>Profile|A|B|C|</v>
      </c>
      <c r="JW365" t="str">
        <v>Proile|.002|A|B|J-K</v>
      </c>
      <c r="JX365" t="str">
        <v>P-Thread Form</v>
      </c>
      <c r="JY365" t="str">
        <v>R  FULL RADIUS</v>
      </c>
      <c r="JZ365" t="str">
        <v>R.001/.006</v>
      </c>
      <c r="KA365" t="str">
        <v>R.003 MAX</v>
      </c>
      <c r="KB365" t="str">
        <v>R.005 MAX</v>
      </c>
      <c r="KC365" t="str">
        <v>R.030</v>
      </c>
      <c r="KD365" t="str">
        <v>R.25 MAX</v>
      </c>
      <c r="KE365" t="str">
        <v>R1.33 BASIC</v>
      </c>
      <c r="KF365" t="str">
        <v>R3.3</v>
      </c>
      <c r="KG365" t="str">
        <v>Ra 1.6 MAX</v>
      </c>
      <c r="KH365" t="str">
        <v>RAD @ FACE &amp; OD CHAMFER</v>
      </c>
      <c r="KI365" t="str">
        <v>RAD. @ ID &amp; BACK FACE</v>
      </c>
      <c r="KJ365" t="str">
        <v>RAD. @ OD &amp; BACK FACE</v>
      </c>
      <c r="KK365" t="str">
        <v>REMOVE SHRP EDGES .005 MAX</v>
      </c>
      <c r="KL365" t="str">
        <v>ROD SLOT CENTERED</v>
      </c>
      <c r="KM365" t="str">
        <v>SHARP OKAY</v>
      </c>
      <c r="KN365" t="str">
        <v>Slot Centered</v>
      </c>
      <c r="KO365" t="str">
        <v>SLOT WIDTH</v>
      </c>
      <c r="KP365" t="str">
        <v>Surface Finish Per Note 1</v>
      </c>
      <c r="KQ365" t="str">
        <v>Symmerty Balloon A_6</v>
      </c>
      <c r="KR365" t="str">
        <v>T27 HEXALOBE Per Note 1</v>
      </c>
      <c r="KS365" t="str">
        <v>T27 TORX</v>
      </c>
      <c r="KT365" t="str">
        <v>THRD DEPTH</v>
      </c>
      <c r="KU365" t="str">
        <v>Thread Form Per Note 3</v>
      </c>
      <c r="KV365" t="str">
        <v>THREAD INTO ROD SLOT</v>
      </c>
      <c r="KW365" t="str">
        <v>Thread Timed Print Note 6</v>
      </c>
      <c r="KX365" t="str">
        <v>TOOL MISMATCH PERMISSIBLE</v>
      </c>
      <c r="KY365" t="str">
        <v>Tot. Runout|Ø.002|C|</v>
      </c>
      <c r="KZ365" t="str">
        <v>Total Runout|.002|E|</v>
      </c>
      <c r="LA365" t="str">
        <v>TRIPLE LEAD THREAD</v>
      </c>
      <c r="LB365" t="str">
        <v>True Pos. |.001 (M)|A|</v>
      </c>
      <c r="LC365" t="str">
        <v>True Pos. |.002(M)|A|B|</v>
      </c>
      <c r="LD365" t="str">
        <v>True Pos. |.002|</v>
      </c>
      <c r="LE365" t="str">
        <v>True Pos. |.002|A|</v>
      </c>
      <c r="LF365" t="str">
        <v>True Pos. |.002|A|B|</v>
      </c>
      <c r="LG365" t="str">
        <v>True Pos. |.004|A|C|B|</v>
      </c>
      <c r="LH365" t="str">
        <v>True Pos. |.005(M)|A|B|</v>
      </c>
      <c r="LI365" t="str">
        <v>True Pos.|.000(L)|A|D|</v>
      </c>
      <c r="LJ365" t="str">
        <v>True Pos.|.000(M)|A|</v>
      </c>
      <c r="LK365" t="str">
        <v>True Pos.|.001(M)|A|</v>
      </c>
      <c r="LL365" t="str">
        <v>True Pos.|.001|B|</v>
      </c>
      <c r="LM365" t="str">
        <v>True Pos.|.001|E|</v>
      </c>
      <c r="LN365" t="str">
        <v>True Pos.|.002|A|</v>
      </c>
      <c r="LO365" t="str">
        <v>True Pos.|.002|B|</v>
      </c>
      <c r="LP365" t="str">
        <v>True Pos.|.002|C|</v>
      </c>
      <c r="LQ365" t="str">
        <v>True Pos.|.002|D1|</v>
      </c>
      <c r="LR365" t="str">
        <v>True Pos.|.002|D1|D2|</v>
      </c>
      <c r="LS365" t="str">
        <v>True Pos.|.05|A|</v>
      </c>
      <c r="LT365" t="str">
        <v>True Pos.|.1|A|B|C|</v>
      </c>
      <c r="LU365" t="str">
        <v>True Pos.|.13|A</v>
      </c>
      <c r="LV365" t="str">
        <v>True Pos.|0.05|A|</v>
      </c>
      <c r="LW365" t="str">
        <v>True Pos.|0.1|A|B|C|</v>
      </c>
      <c r="LX365" t="str">
        <v>True Pos.|0.13|A|</v>
      </c>
      <c r="LY365" t="str">
        <v>True Pos.|Ø.000(M)|A|</v>
      </c>
      <c r="LZ365" t="str">
        <v>True Pos.|Ø.000(M)|B|</v>
      </c>
      <c r="MA365" t="str">
        <v>True Pos.|Ø.001(M)|A(M)|</v>
      </c>
      <c r="MB365" t="str">
        <v>True Pos.|Ø.001(M)|A|</v>
      </c>
      <c r="MC365" t="str">
        <v>True Pos.|Ø.001|A|</v>
      </c>
      <c r="MD365" t="str">
        <v>True Pos.|Ø.001|C|</v>
      </c>
      <c r="ME365" t="str">
        <v>True Pos.|Ø.002(S)|A(S)|</v>
      </c>
      <c r="MF365" t="str">
        <v>True Pos.|Ø.002|A|</v>
      </c>
      <c r="MG365" t="str">
        <v>True Pos.|Ø.002|B|</v>
      </c>
      <c r="MH365" t="str">
        <v>True Pos.|Ø.002|C|</v>
      </c>
      <c r="MI365" t="str">
        <v>True Pos.|Ø.03(M)|A|</v>
      </c>
      <c r="MJ365" t="str">
        <v>True Pos.|Ø0.03(M)|A|</v>
      </c>
      <c r="MK365" t="str">
        <v>True Pos.|Ø0.05(L)|D|B|</v>
      </c>
      <c r="ML365" t="str">
        <v>True Pos.|Ø0.05|A|</v>
      </c>
      <c r="MM365" t="str">
        <v>True Pos.|Ø0.05|D|</v>
      </c>
      <c r="MN365" t="str">
        <v>True Pos.|Ø0.05|E|</v>
      </c>
      <c r="MO365" t="str">
        <v>True Pos.|Ø0.05|E|B|</v>
      </c>
      <c r="MP365" t="str">
        <v>True Pos.|SØ0.03|C|B|</v>
      </c>
      <c r="MQ365" t="str">
        <v>True Position|.002|A|B|</v>
      </c>
      <c r="MR365" t="str">
        <v>True. Pos.|Ø.001(M)|A|</v>
      </c>
      <c r="MS365" t="str">
        <v>True. Pps.|0.05|A|</v>
      </c>
      <c r="MT365" t="str">
        <v>Tumble Per Note 1</v>
      </c>
      <c r="MU365" t="str">
        <v>Tumble Per Note 2</v>
      </c>
    </row>
    <row r="366" spans="1:359">
      <c r="C366" s="74" t="str" cm="1">
        <f t="array" ref="C366:MU366">TRANSPOSE(_xlfn._xlws.SORT(_xlfn._xlws.FILTER($A$2:$A$499,ISNUMBER(SEARCH('Prt. Lib. &amp; Routine, Table'!L373,$A$2:$A$499)),"not found")))</f>
        <v>.0015 T.I.R. MAX</v>
      </c>
      <c r="D366" t="str">
        <v>.002 MAX ROOT RADIUS</v>
      </c>
      <c r="E366" t="str">
        <v>.012 BLUNT END</v>
      </c>
      <c r="F366" t="str">
        <v>.015 MAX</v>
      </c>
      <c r="G366" t="str">
        <v>.016 T.S.C.</v>
      </c>
      <c r="H366" t="str">
        <v>.017 BASIC</v>
      </c>
      <c r="I366" t="str">
        <v>.021 PITCH</v>
      </c>
      <c r="J366" t="str">
        <v>.022 BLUNT START</v>
      </c>
      <c r="K366" t="str">
        <v>.025 BASIC</v>
      </c>
      <c r="L366" t="str">
        <v>.035 BASIC</v>
      </c>
      <c r="M366" t="str">
        <v>.043 T.S.C</v>
      </c>
      <c r="N366" t="str">
        <v>.053 T.S.C.</v>
      </c>
      <c r="O366" t="str">
        <v>.060 HEX DEPTH</v>
      </c>
      <c r="P366" t="str">
        <v>.060 PITCH</v>
      </c>
      <c r="Q366" t="str">
        <v>.061 BASIC</v>
      </c>
      <c r="R366" t="str">
        <v>.07 HEX</v>
      </c>
      <c r="S366" t="str">
        <v>.070 HEX DEPTH</v>
      </c>
      <c r="T366" t="str">
        <v>.082 DRILL</v>
      </c>
      <c r="U366" t="str">
        <v>.082 DRILL DEPTH</v>
      </c>
      <c r="V366" t="str">
        <v>.094 HEX</v>
      </c>
      <c r="W366" t="str">
        <v>.115 T.S.C.</v>
      </c>
      <c r="X366" t="str">
        <v>.1195 / .1243 MAJOR DIAMETER</v>
      </c>
      <c r="Y366" t="str">
        <v>.1250 HEX</v>
      </c>
      <c r="Z366" t="str">
        <v>.157 MINOR DIAMETER</v>
      </c>
      <c r="AA366" t="str">
        <v>.172 FULL THD DEPTH</v>
      </c>
      <c r="AB366" t="str">
        <v>.172 MAJOR DIAMETER</v>
      </c>
      <c r="AC366" t="str">
        <v>.180 MIN DEPTH FULL THRD</v>
      </c>
      <c r="AD366" t="str">
        <v>.183 Ceter Line Thread Dwell</v>
      </c>
      <c r="AE366" t="str">
        <v>.208 MAX THRD DEPTH</v>
      </c>
      <c r="AF366" t="str">
        <v>.218 BOTTOM HALF OF SLOT</v>
      </c>
      <c r="AG366" t="str">
        <v>.261 BASIC</v>
      </c>
      <c r="AH366" t="str">
        <v>.314 T.S.C.</v>
      </c>
      <c r="AI366" t="str">
        <v>.315 BASIC</v>
      </c>
      <c r="AJ366" t="str">
        <v>.329 MINOR Ø</v>
      </c>
      <c r="AK366" t="str">
        <v>.330 BASIC</v>
      </c>
      <c r="AL366" t="str">
        <v>.35 TO TANGENT POINT</v>
      </c>
      <c r="AM366" t="str">
        <v>.375 MAJOR Ø</v>
      </c>
      <c r="AN366" t="str">
        <v>.390 BASIC</v>
      </c>
      <c r="AO366" t="str">
        <v>.440 BASIC</v>
      </c>
      <c r="AP366" t="str">
        <v>.64/.96 HIGH=Pass</v>
      </c>
      <c r="AQ366" t="str">
        <v>0.012 MAX</v>
      </c>
      <c r="AR366" t="str">
        <v>0.015 MAX</v>
      </c>
      <c r="AS366" t="str">
        <v>0.05 Per Note 2</v>
      </c>
      <c r="AT366" t="str">
        <v>0.500 PULLOUT ZONE</v>
      </c>
      <c r="AU366" t="str">
        <v>10-32 UNF-2A</v>
      </c>
      <c r="AV366" t="str">
        <v>12-28 UNF-2B</v>
      </c>
      <c r="AW366" t="str">
        <v>2.87 BASIC</v>
      </c>
      <c r="AX366" t="str">
        <v>2-56 UNC 2B 2 STARTS</v>
      </c>
      <c r="AY366" t="str">
        <v>3 LEAD THREAD</v>
      </c>
      <c r="AZ366" t="str">
        <v>32µIN Max</v>
      </c>
      <c r="BA366" t="str">
        <v>5/16"-24 UNF-2A</v>
      </c>
      <c r="BB366" t="str">
        <v>5/16-18 UNC 2A</v>
      </c>
      <c r="BC366" t="str">
        <v>5-44 UNF-2A</v>
      </c>
      <c r="BD366" t="str">
        <v>6-16µIN</v>
      </c>
      <c r="BE366" t="str">
        <v>65° BLEND</v>
      </c>
      <c r="BF366" t="str">
        <v>7.45 Top of Ball to Face</v>
      </c>
      <c r="BG366" t="str">
        <v>7/16-28 UNEF 2B</v>
      </c>
      <c r="BH366" t="str">
        <v>7/16-28-UNEF-2A</v>
      </c>
      <c r="BI366" t="str">
        <v>Alignment Per Note 3</v>
      </c>
      <c r="BJ366" t="str">
        <v>ANODIZE (SEE CHART)</v>
      </c>
      <c r="BK366" t="str">
        <v>ANODIZE AQUA Per Note 3</v>
      </c>
      <c r="BL366" t="str">
        <v>ANODIZE BOTTOM PORTION</v>
      </c>
      <c r="BM366" t="str">
        <v>ANODIZE COLOR AQUA</v>
      </c>
      <c r="BN366" t="str">
        <v>ANODIZE COLOR GREEN DWG NOTE 4</v>
      </c>
      <c r="BO366" t="str">
        <v>ANODIZE COLOR LIGHT BLUE</v>
      </c>
      <c r="BP366" t="str">
        <v>ANODIZE GREEN Per Note 2</v>
      </c>
      <c r="BQ366" t="str">
        <v>ANODIZE GREY, Per Note 1</v>
      </c>
      <c r="BR366" t="str">
        <v>ANODIZE MAGENTA</v>
      </c>
      <c r="BS366" t="str">
        <v>Anodize Per note 3</v>
      </c>
      <c r="BT366" t="str">
        <v>Anodize Per Note 4</v>
      </c>
      <c r="BU366" t="str">
        <v>ANODIZE SEAFOAM</v>
      </c>
      <c r="BV366" t="str">
        <v>Balloon 11 Symmetry</v>
      </c>
      <c r="BW366" t="str">
        <v>Balloon 12 Symmetry</v>
      </c>
      <c r="BX366" t="str">
        <v>Balloon 13 Hole Centered</v>
      </c>
      <c r="BY366" t="str">
        <v>Balloon 13 Symmerty</v>
      </c>
      <c r="BZ366" t="str">
        <v>Balloon 2 Symmetry</v>
      </c>
      <c r="CA366" t="str">
        <v>Balloon 21 CENTERED</v>
      </c>
      <c r="CB366" t="str">
        <v>Balloon 29 Symmetry</v>
      </c>
      <c r="CC366" t="str">
        <v>Balloon 3 Symmetry</v>
      </c>
      <c r="CD366" t="str">
        <v>Balloon 4 Symmetry</v>
      </c>
      <c r="CE366" t="str">
        <v>Balloon 5 blend to SØ .340</v>
      </c>
      <c r="CF366" t="str">
        <v>Balloon 5 Symmetry</v>
      </c>
      <c r="CG366" t="str">
        <v>Balloon 6 Centered</v>
      </c>
      <c r="CH366" t="str">
        <v>Balloon 9 Function Check</v>
      </c>
      <c r="CI366" t="str">
        <v>Balloon 9 Symmerty</v>
      </c>
      <c r="CJ366" t="str">
        <v>Balloons 2 &amp; 17 Symmetry |.001|A|</v>
      </c>
      <c r="CK366" t="str">
        <v>Basic Ø 3.6</v>
      </c>
      <c r="CL366" t="str">
        <v>BEAD BLAST</v>
      </c>
      <c r="CM366" t="str">
        <v>BLAST ALUMINUM OXIDE</v>
      </c>
      <c r="CN366" t="str">
        <v>Blast Note 2</v>
      </c>
      <c r="CO366" t="str">
        <v xml:space="preserve">BLAST Per Note 1 </v>
      </c>
      <c r="CP366" t="str">
        <v>BLAST Per Note 2</v>
      </c>
      <c r="CQ366" t="str">
        <v>BLAST Per Note 3</v>
      </c>
      <c r="CR366" t="str">
        <v>BLAST Per Note 4</v>
      </c>
      <c r="CS366" t="str">
        <v>BLAST Per Note 8</v>
      </c>
      <c r="CT366" t="str">
        <v>BLAST Per Traveler, MATT FINISH</v>
      </c>
      <c r="CU366" t="str">
        <v>BLAST WITH 16 GRIT ALUMINUM OXIDE</v>
      </c>
      <c r="CV366" t="str">
        <v>BLAST, Uniform Finish Per Note 3</v>
      </c>
      <c r="CW366" t="str">
        <v>BREAK EDGE</v>
      </c>
      <c r="CX366" t="str">
        <v>BREAK EDGE .014</v>
      </c>
      <c r="CY366" t="str">
        <v>BREAK EDGES Note 2</v>
      </c>
      <c r="CZ366" t="str">
        <v>BREAK SHARP Per Note 1</v>
      </c>
      <c r="DA366" t="str">
        <v>BREAK SHARPS Per Note 1</v>
      </c>
      <c r="DB366" t="str">
        <v>CE 2729</v>
      </c>
      <c r="DC366" t="str">
        <v>CE Logo per Note 3</v>
      </c>
      <c r="DD366" t="str">
        <v>CE MARK</v>
      </c>
      <c r="DE366" t="str">
        <v>Chips/Debris Removed</v>
      </c>
      <c r="DF366" t="str">
        <v>Coat Per Note 2</v>
      </c>
      <c r="DG366" t="str">
        <v>C-Sink Ø .155</v>
      </c>
      <c r="DH366" t="str">
        <v>C-Sink Ø5.2</v>
      </c>
      <c r="DI366" t="str">
        <v>Deburred</v>
      </c>
      <c r="DJ366" t="str">
        <v>DIM "A" NoGo</v>
      </c>
      <c r="DK366" t="str">
        <v>DIM "A" NoGo Hexalobe</v>
      </c>
      <c r="DL366" t="str">
        <v>EDGE BREAK</v>
      </c>
      <c r="DM366" t="str">
        <v>EDGE BREAK MIN R.004, MAX R.010</v>
      </c>
      <c r="DN366" t="str">
        <v>Edge Break per Note 1</v>
      </c>
      <c r="DO366" t="str">
        <v>ELECTROPOLISH Per Note 1</v>
      </c>
      <c r="DP366" t="str">
        <v>Finish Per Note 3</v>
      </c>
      <c r="DQ366" t="str">
        <v>FLUTE POSITION Per Note 3</v>
      </c>
      <c r="DR366" t="str">
        <v>FULL R</v>
      </c>
      <c r="DS366" t="str">
        <v>FULL RADIUS</v>
      </c>
      <c r="DT366" t="str">
        <v xml:space="preserve">FULL RADIUS </v>
      </c>
      <c r="DU366" t="str">
        <v>Function Check  (.2340 .2360 FULL)</v>
      </c>
      <c r="DV366" t="str">
        <v>FUNCTIONAL  HEXALOBE</v>
      </c>
      <c r="DW366" t="str">
        <v>GLASS BEAD Per Note 3</v>
      </c>
      <c r="DX366" t="str">
        <v>Globus Logo per Note 3</v>
      </c>
      <c r="DY366" t="str">
        <v>Gold Anodized Color</v>
      </c>
      <c r="DZ366" t="str">
        <v>Green Anodized Color</v>
      </c>
      <c r="EA366" t="str">
        <v>GRIT BLAST Per Note 3</v>
      </c>
      <c r="EB366" t="str">
        <v>Grit Blast Per Note 4</v>
      </c>
      <c r="EC366" t="str">
        <v>GRIT BLAST, DWG NOTE 3</v>
      </c>
      <c r="ED366" t="str">
        <v>HEX MINOR Ø.1292</v>
      </c>
      <c r="EE366" t="str">
        <v xml:space="preserve">HEXALOBE </v>
      </c>
      <c r="EF366" t="str">
        <v>HEXALOBE FUNCTION</v>
      </c>
      <c r="EG366" t="str">
        <v>Hexalobe Minor</v>
      </c>
      <c r="EH366" t="str">
        <v>Hexalobe NV-30</v>
      </c>
      <c r="EI366" t="str">
        <v>HEXALOBE ORIENTATION</v>
      </c>
      <c r="EJ366" t="str">
        <v>Inspect per operation 30 comments</v>
      </c>
      <c r="EK366" t="str">
        <v>INT / EXT CORNERS: R.002 TO R.010</v>
      </c>
      <c r="EL366" t="str">
        <v>INT /EXT CORNERS R.05 TO R.03</v>
      </c>
      <c r="EM366" t="str">
        <v>John is a Geek</v>
      </c>
      <c r="EN366" t="str">
        <v>LASER ETCH</v>
      </c>
      <c r="EO366" t="str">
        <v>Laser Etch Per Note 7</v>
      </c>
      <c r="EP366" t="str">
        <v xml:space="preserve">LASER MARK "CE" DWG NOTE 10 </v>
      </c>
      <c r="EQ366" t="str">
        <v>Laser Mark "P1-15004-08", Per Note 3</v>
      </c>
      <c r="ER366" t="str">
        <v>Laser Mark "P2-15004-08", Per Note 3</v>
      </c>
      <c r="ES366" t="str">
        <v>Laser Mark "P3-15004-08", Per Note 3</v>
      </c>
      <c r="ET366" t="str">
        <v>Laser Mark "P4-15004-08", Per Note 3</v>
      </c>
      <c r="EU366" t="str">
        <v xml:space="preserve">LASER MARK LOGO DWG NOTE 9 </v>
      </c>
      <c r="EV366" t="str">
        <v xml:space="preserve">LASER MARK LOT NUMBER DWG NOTE 8 </v>
      </c>
      <c r="EW366" t="str">
        <v>Laser Mark Lot, Per Note 3</v>
      </c>
      <c r="EX366" t="str">
        <v xml:space="preserve">LASER MARK PART NUMBER DWG NOTE 8 </v>
      </c>
      <c r="EY366" t="str">
        <v>LASER: 13000000</v>
      </c>
      <c r="EZ366" t="str">
        <v>LASER: CE 2797</v>
      </c>
      <c r="FA366" t="str">
        <v>LASER: LOGO</v>
      </c>
      <c r="FB366" t="str">
        <v xml:space="preserve">LASER: Lot # Per RE-75-001 </v>
      </c>
      <c r="FC366" t="str">
        <v>LAST THREAD</v>
      </c>
      <c r="FD366" t="str">
        <v>LEAD .0625</v>
      </c>
      <c r="FE366" t="str">
        <v>LOGO</v>
      </c>
      <c r="FF366" t="str">
        <v>Lot (Control) Number per Note 3</v>
      </c>
      <c r="FG366" t="str">
        <v>LOT NO.</v>
      </c>
      <c r="FH366" t="str">
        <v>LOT NUMBER</v>
      </c>
      <c r="FI366" t="str">
        <v>LOT NUMBER PER NUVASIVE SOP 9002007</v>
      </c>
      <c r="FJ366" t="str">
        <v>M 4X 0.5 - 6G - 0.063R - LH</v>
      </c>
      <c r="FK366" t="str">
        <v>M4 X 0.5 - 6G - 0.063R</v>
      </c>
      <c r="FL366" t="str">
        <v>M4 X 0.5 - 6G - 0.063R - LH</v>
      </c>
      <c r="FM366" t="str">
        <v>M4.5 X .75 6g</v>
      </c>
      <c r="FN366" t="str">
        <v>M4.5 X 0.75 6g</v>
      </c>
      <c r="FO366" t="str">
        <v>M5x0.8-6g</v>
      </c>
      <c r="FP366" t="str">
        <v xml:space="preserve">M5x0.8-6g </v>
      </c>
      <c r="FQ366" t="str">
        <v>M6 X .75 6g</v>
      </c>
      <c r="FR366" t="str">
        <v>M6 X 0.75-6g</v>
      </c>
      <c r="FS366" t="str">
        <v>M6 X0.75 - 6g</v>
      </c>
      <c r="FT366" t="str">
        <v>M6X0.75 - 6H</v>
      </c>
      <c r="FU366" t="str">
        <v>M7 X 1.00 6g THREAD</v>
      </c>
      <c r="FV366" t="str">
        <v>M7X1.00 6g THREAD</v>
      </c>
      <c r="FW366" t="str">
        <v>M7X1.00 6h THREAD</v>
      </c>
      <c r="FX366" t="str">
        <v>Magenta Anodized Color</v>
      </c>
      <c r="FY366" t="str">
        <v>MAJOR Ø .380</v>
      </c>
      <c r="FZ366" t="str">
        <v>MAJORØ</v>
      </c>
      <c r="GA366" t="str">
        <v>MATT FINISH Per Note 3</v>
      </c>
      <c r="GB366" t="str">
        <v>MATT FINISH Per Traveler</v>
      </c>
      <c r="GC366" t="str">
        <v>MATTE FINISH</v>
      </c>
      <c r="GD366" t="str">
        <v>MATTE FINISH DWG NOTE 3</v>
      </c>
      <c r="GE366" t="str">
        <v>MATTE FINISH Note 3</v>
      </c>
      <c r="GF366" t="str">
        <v>Matte Finish Per Note 3</v>
      </c>
      <c r="GG366" t="str">
        <v>MATTE FINISH SIZE 10 GLASS BEAD</v>
      </c>
      <c r="GH366" t="str">
        <v>MAX ROOT RADIUS</v>
      </c>
      <c r="GI366" t="str">
        <v xml:space="preserve">Mill Profile Centered </v>
      </c>
      <c r="GJ366" t="str">
        <v>Minor Ø Unconstrained Check</v>
      </c>
      <c r="GK366" t="str">
        <v>MINOR Ø.1336</v>
      </c>
      <c r="GL366" t="str">
        <v>NO ANODIZE Per note 8</v>
      </c>
      <c r="GM366" t="str">
        <v>NO ANODIZE Per note 9</v>
      </c>
      <c r="GN366" t="str">
        <v>No Nicks, Scratches, Tool Marks, etc.</v>
      </c>
      <c r="GO366" t="str">
        <v>No Nicks,Scratches,Tool Marks,etc.</v>
      </c>
      <c r="GP366" t="str">
        <v>NO TOOL MARKS</v>
      </c>
      <c r="GQ366" t="str">
        <v>NOTE 3 THREAD RELIEF</v>
      </c>
      <c r="GR366" t="str">
        <v>NV-27 FUNC.</v>
      </c>
      <c r="GS366" t="str">
        <v>NV-30 DIM A</v>
      </c>
      <c r="GT366" t="str">
        <v>NV-30 DIM B</v>
      </c>
      <c r="GU366" t="str">
        <v>NV-30 DIM F</v>
      </c>
      <c r="GV366" t="str">
        <v>Ø .1250 HEX</v>
      </c>
      <c r="GW366" t="str">
        <v>Ø 9.4 MAJOR</v>
      </c>
      <c r="GX366" t="str">
        <v>Ø.096 MAX PILOT HOLE</v>
      </c>
      <c r="GY366" t="str">
        <v>Ø.125 THRU</v>
      </c>
      <c r="GZ366" t="str">
        <v>Ø.205 COUNTERSINK</v>
      </c>
      <c r="HA366" t="str">
        <v>Ø.260 T.S.C.</v>
      </c>
      <c r="HB366" t="str">
        <v>Ø.500 BASIC</v>
      </c>
      <c r="HC366" t="str">
        <v xml:space="preserve">OVAL CENTERED </v>
      </c>
      <c r="HD366" t="str">
        <v>PART NO. 15100</v>
      </c>
      <c r="HE366" t="str">
        <v>PART NUMBER 13100000</v>
      </c>
      <c r="HF366" t="str">
        <v>PART NUMBER 13600000</v>
      </c>
      <c r="HG366" t="str">
        <v>Part Number per Note 3</v>
      </c>
      <c r="HH366" t="str">
        <v>PD 5/16-18 UNC 2A</v>
      </c>
      <c r="HI366" t="str">
        <v>Perp.|0.05|A|</v>
      </c>
      <c r="HJ366" t="str">
        <v>PILOT THRU HOLE PRESENT</v>
      </c>
      <c r="HK366" t="str">
        <v>PITCH .060</v>
      </c>
      <c r="HL366" t="str">
        <v>Profile |.001|A|</v>
      </c>
      <c r="HM366" t="str">
        <v>Profile |.0015 | A | X-Y</v>
      </c>
      <c r="HN366" t="str">
        <v>Profile |.002| |A|B| X-Y</v>
      </c>
      <c r="HO366" t="str">
        <v>Profile |.002|A|B|</v>
      </c>
      <c r="HP366" t="str">
        <v>Profile |.002|A|B| X-Y</v>
      </c>
      <c r="HQ366" t="str">
        <v>Profile:|010|A|B|C|</v>
      </c>
      <c r="HR366" t="str">
        <v>Profile| .002| A|B|</v>
      </c>
      <c r="HS366" t="str">
        <v>Profile|.001|</v>
      </c>
      <c r="HT366" t="str">
        <v>Profile|.001|A|</v>
      </c>
      <c r="HU366" t="str">
        <v>Profile|.001|A|B|</v>
      </c>
      <c r="HV366" t="str">
        <v xml:space="preserve">Profile|.001|A|B| A&lt;-&gt;B </v>
      </c>
      <c r="HW366" t="str">
        <v>Profile|.001|A|B| C&lt;-&gt;D</v>
      </c>
      <c r="HX366" t="str">
        <v>Profile|.001|A|B| L-M</v>
      </c>
      <c r="HY366" t="str">
        <v>Profile|.001|A|B| P-Q</v>
      </c>
      <c r="HZ366" t="str">
        <v>Profile|.001|A|B|C&lt;-&gt;D</v>
      </c>
      <c r="IA366" t="str">
        <v>Profile|.001|A|C&lt;--&gt;D</v>
      </c>
      <c r="IB366" t="str">
        <v>Profile|.001|A|UNILATERAL</v>
      </c>
      <c r="IC366" t="str">
        <v>Profile|.001|C|</v>
      </c>
      <c r="ID366" t="str">
        <v>Profile|.0012|D1|</v>
      </c>
      <c r="IE366" t="str">
        <v>Profile|.0015| A-B UNI.</v>
      </c>
      <c r="IF366" t="str">
        <v>Profile|.0015| UNI.</v>
      </c>
      <c r="IG366" t="str">
        <v>Profile|.0015|A| X-Y</v>
      </c>
      <c r="IH366" t="str">
        <v>Profile|.0015|E|F|</v>
      </c>
      <c r="II366" t="str">
        <v>Profile|.0016|B|D|</v>
      </c>
      <c r="IJ366" t="str">
        <v>Profile|.002(U).000|A|</v>
      </c>
      <c r="IK366" t="str">
        <v>Profile|.002|</v>
      </c>
      <c r="IL366" t="str">
        <v>Profile|.002|A</v>
      </c>
      <c r="IM366" t="str">
        <v>Profile|.002|A|</v>
      </c>
      <c r="IN366" t="str">
        <v>Profile|.002|A|B|</v>
      </c>
      <c r="IO366" t="str">
        <v xml:space="preserve">Profile|.002|A|B| A&lt;-&gt;B </v>
      </c>
      <c r="IP366" t="str">
        <v>Profile|.002|A|B| C&lt;-&gt;D</v>
      </c>
      <c r="IQ366" t="str">
        <v>Profile|.002|A|B| X-Y</v>
      </c>
      <c r="IR366" t="str">
        <v>Profile|.002|A|B|C|X-Y</v>
      </c>
      <c r="IS366" t="str">
        <v>Profile|.002|A|B|X&lt;--&gt;Y</v>
      </c>
      <c r="IT366" t="str">
        <v>Profile|.002|A|B|X-Y</v>
      </c>
      <c r="IU366" t="str">
        <v>Profile|.002|A|C|</v>
      </c>
      <c r="IV366" t="str">
        <v>Profile|.002|C|A|</v>
      </c>
      <c r="IW366" t="str">
        <v>Profile|.002|C|B|</v>
      </c>
      <c r="IX366" t="str">
        <v>Profile|.0020|</v>
      </c>
      <c r="IY366" t="str">
        <v>Profile|.003|A|</v>
      </c>
      <c r="IZ366" t="str">
        <v>Profile|.003|A|B|C| Uni.</v>
      </c>
      <c r="JA366" t="str">
        <v>Profile|.003|E|F|</v>
      </c>
      <c r="JB366" t="str">
        <v>Profile|.004(U) .003|A|B|C|</v>
      </c>
      <c r="JC366" t="str">
        <v>Profile|.004|A| UNI.</v>
      </c>
      <c r="JD366" t="str">
        <v>Profile|.005|A|C|</v>
      </c>
      <c r="JE366" t="str">
        <v>Profile|.005|A|C|A&lt;--&gt;B, C&lt;--&gt;D</v>
      </c>
      <c r="JF366" t="str">
        <v>Profile|.005|A|D| A-B UNI.</v>
      </c>
      <c r="JG366" t="str">
        <v>Profile|.005|A|D| UNI.</v>
      </c>
      <c r="JH366" t="str">
        <v>Profile|.010|A|B|</v>
      </c>
      <c r="JI366" t="str">
        <v>Profile|.010|A|B|C|</v>
      </c>
      <c r="JJ366" t="str">
        <v>Profile|.03|A|</v>
      </c>
      <c r="JK366" t="str">
        <v>Profile|.05|A|B|</v>
      </c>
      <c r="JL366" t="str">
        <v>Profile|0.03|</v>
      </c>
      <c r="JM366" t="str">
        <v>Profile|0.03|A|</v>
      </c>
      <c r="JN366" t="str">
        <v>Profile|0.03|A|B|</v>
      </c>
      <c r="JO366" t="str">
        <v>Profile|0.05{A|C|</v>
      </c>
      <c r="JP366" t="str">
        <v>Profile|0.05|A|B|</v>
      </c>
      <c r="JQ366" t="str">
        <v>Profile|0.05|E|</v>
      </c>
      <c r="JR366" t="str">
        <v>Profile|0.05|E|F|</v>
      </c>
      <c r="JS366" t="str">
        <v>Profile|0.06|A|C|</v>
      </c>
      <c r="JT366" t="str">
        <v>Profile|0.1|A|A|</v>
      </c>
      <c r="JU366" t="str">
        <v>Profile|0.1|D1|</v>
      </c>
      <c r="JV366" t="str">
        <v>Profile|A|B|C|</v>
      </c>
      <c r="JW366" t="str">
        <v>Proile|.002|A|B|J-K</v>
      </c>
      <c r="JX366" t="str">
        <v>P-Thread Form</v>
      </c>
      <c r="JY366" t="str">
        <v>R  FULL RADIUS</v>
      </c>
      <c r="JZ366" t="str">
        <v>R.001/.006</v>
      </c>
      <c r="KA366" t="str">
        <v>R.003 MAX</v>
      </c>
      <c r="KB366" t="str">
        <v>R.005 MAX</v>
      </c>
      <c r="KC366" t="str">
        <v>R.030</v>
      </c>
      <c r="KD366" t="str">
        <v>R.25 MAX</v>
      </c>
      <c r="KE366" t="str">
        <v>R1.33 BASIC</v>
      </c>
      <c r="KF366" t="str">
        <v>R3.3</v>
      </c>
      <c r="KG366" t="str">
        <v>Ra 1.6 MAX</v>
      </c>
      <c r="KH366" t="str">
        <v>RAD @ FACE &amp; OD CHAMFER</v>
      </c>
      <c r="KI366" t="str">
        <v>RAD. @ ID &amp; BACK FACE</v>
      </c>
      <c r="KJ366" t="str">
        <v>RAD. @ OD &amp; BACK FACE</v>
      </c>
      <c r="KK366" t="str">
        <v>REMOVE SHRP EDGES .005 MAX</v>
      </c>
      <c r="KL366" t="str">
        <v>ROD SLOT CENTERED</v>
      </c>
      <c r="KM366" t="str">
        <v>SHARP OKAY</v>
      </c>
      <c r="KN366" t="str">
        <v>Slot Centered</v>
      </c>
      <c r="KO366" t="str">
        <v>SLOT WIDTH</v>
      </c>
      <c r="KP366" t="str">
        <v>Surface Finish Per Note 1</v>
      </c>
      <c r="KQ366" t="str">
        <v>Symmerty Balloon A_6</v>
      </c>
      <c r="KR366" t="str">
        <v>T27 HEXALOBE Per Note 1</v>
      </c>
      <c r="KS366" t="str">
        <v>T27 TORX</v>
      </c>
      <c r="KT366" t="str">
        <v>THRD DEPTH</v>
      </c>
      <c r="KU366" t="str">
        <v>Thread Form Per Note 3</v>
      </c>
      <c r="KV366" t="str">
        <v>THREAD INTO ROD SLOT</v>
      </c>
      <c r="KW366" t="str">
        <v>Thread Timed Print Note 6</v>
      </c>
      <c r="KX366" t="str">
        <v>TOOL MISMATCH PERMISSIBLE</v>
      </c>
      <c r="KY366" t="str">
        <v>Tot. Runout|Ø.002|C|</v>
      </c>
      <c r="KZ366" t="str">
        <v>Total Runout|.002|E|</v>
      </c>
      <c r="LA366" t="str">
        <v>TRIPLE LEAD THREAD</v>
      </c>
      <c r="LB366" t="str">
        <v>True Pos. |.001 (M)|A|</v>
      </c>
      <c r="LC366" t="str">
        <v>True Pos. |.002(M)|A|B|</v>
      </c>
      <c r="LD366" t="str">
        <v>True Pos. |.002|</v>
      </c>
      <c r="LE366" t="str">
        <v>True Pos. |.002|A|</v>
      </c>
      <c r="LF366" t="str">
        <v>True Pos. |.002|A|B|</v>
      </c>
      <c r="LG366" t="str">
        <v>True Pos. |.004|A|C|B|</v>
      </c>
      <c r="LH366" t="str">
        <v>True Pos. |.005(M)|A|B|</v>
      </c>
      <c r="LI366" t="str">
        <v>True Pos.|.000(L)|A|D|</v>
      </c>
      <c r="LJ366" t="str">
        <v>True Pos.|.000(M)|A|</v>
      </c>
      <c r="LK366" t="str">
        <v>True Pos.|.001(M)|A|</v>
      </c>
      <c r="LL366" t="str">
        <v>True Pos.|.001|B|</v>
      </c>
      <c r="LM366" t="str">
        <v>True Pos.|.001|E|</v>
      </c>
      <c r="LN366" t="str">
        <v>True Pos.|.002|A|</v>
      </c>
      <c r="LO366" t="str">
        <v>True Pos.|.002|B|</v>
      </c>
      <c r="LP366" t="str">
        <v>True Pos.|.002|C|</v>
      </c>
      <c r="LQ366" t="str">
        <v>True Pos.|.002|D1|</v>
      </c>
      <c r="LR366" t="str">
        <v>True Pos.|.002|D1|D2|</v>
      </c>
      <c r="LS366" t="str">
        <v>True Pos.|.05|A|</v>
      </c>
      <c r="LT366" t="str">
        <v>True Pos.|.1|A|B|C|</v>
      </c>
      <c r="LU366" t="str">
        <v>True Pos.|.13|A</v>
      </c>
      <c r="LV366" t="str">
        <v>True Pos.|0.05|A|</v>
      </c>
      <c r="LW366" t="str">
        <v>True Pos.|0.1|A|B|C|</v>
      </c>
      <c r="LX366" t="str">
        <v>True Pos.|0.13|A|</v>
      </c>
      <c r="LY366" t="str">
        <v>True Pos.|Ø.000(M)|A|</v>
      </c>
      <c r="LZ366" t="str">
        <v>True Pos.|Ø.000(M)|B|</v>
      </c>
      <c r="MA366" t="str">
        <v>True Pos.|Ø.001(M)|A(M)|</v>
      </c>
      <c r="MB366" t="str">
        <v>True Pos.|Ø.001(M)|A|</v>
      </c>
      <c r="MC366" t="str">
        <v>True Pos.|Ø.001|A|</v>
      </c>
      <c r="MD366" t="str">
        <v>True Pos.|Ø.001|C|</v>
      </c>
      <c r="ME366" t="str">
        <v>True Pos.|Ø.002(S)|A(S)|</v>
      </c>
      <c r="MF366" t="str">
        <v>True Pos.|Ø.002|A|</v>
      </c>
      <c r="MG366" t="str">
        <v>True Pos.|Ø.002|B|</v>
      </c>
      <c r="MH366" t="str">
        <v>True Pos.|Ø.002|C|</v>
      </c>
      <c r="MI366" t="str">
        <v>True Pos.|Ø.03(M)|A|</v>
      </c>
      <c r="MJ366" t="str">
        <v>True Pos.|Ø0.03(M)|A|</v>
      </c>
      <c r="MK366" t="str">
        <v>True Pos.|Ø0.05(L)|D|B|</v>
      </c>
      <c r="ML366" t="str">
        <v>True Pos.|Ø0.05|A|</v>
      </c>
      <c r="MM366" t="str">
        <v>True Pos.|Ø0.05|D|</v>
      </c>
      <c r="MN366" t="str">
        <v>True Pos.|Ø0.05|E|</v>
      </c>
      <c r="MO366" t="str">
        <v>True Pos.|Ø0.05|E|B|</v>
      </c>
      <c r="MP366" t="str">
        <v>True Pos.|SØ0.03|C|B|</v>
      </c>
      <c r="MQ366" t="str">
        <v>True Position|.002|A|B|</v>
      </c>
      <c r="MR366" t="str">
        <v>True. Pos.|Ø.001(M)|A|</v>
      </c>
      <c r="MS366" t="str">
        <v>True. Pps.|0.05|A|</v>
      </c>
      <c r="MT366" t="str">
        <v>Tumble Per Note 1</v>
      </c>
      <c r="MU366" t="str">
        <v>Tumble Per Note 2</v>
      </c>
    </row>
    <row r="367" spans="1:359">
      <c r="C367" s="74" t="str" cm="1">
        <f t="array" ref="C367:MU367">TRANSPOSE(_xlfn._xlws.SORT(_xlfn._xlws.FILTER($A$2:$A$499,ISNUMBER(SEARCH('Prt. Lib. &amp; Routine, Table'!L374,$A$2:$A$499)),"not found")))</f>
        <v>.0015 T.I.R. MAX</v>
      </c>
      <c r="D367" t="str">
        <v>.002 MAX ROOT RADIUS</v>
      </c>
      <c r="E367" t="str">
        <v>.012 BLUNT END</v>
      </c>
      <c r="F367" t="str">
        <v>.015 MAX</v>
      </c>
      <c r="G367" t="str">
        <v>.016 T.S.C.</v>
      </c>
      <c r="H367" t="str">
        <v>.017 BASIC</v>
      </c>
      <c r="I367" t="str">
        <v>.021 PITCH</v>
      </c>
      <c r="J367" t="str">
        <v>.022 BLUNT START</v>
      </c>
      <c r="K367" t="str">
        <v>.025 BASIC</v>
      </c>
      <c r="L367" t="str">
        <v>.035 BASIC</v>
      </c>
      <c r="M367" t="str">
        <v>.043 T.S.C</v>
      </c>
      <c r="N367" t="str">
        <v>.053 T.S.C.</v>
      </c>
      <c r="O367" t="str">
        <v>.060 HEX DEPTH</v>
      </c>
      <c r="P367" t="str">
        <v>.060 PITCH</v>
      </c>
      <c r="Q367" t="str">
        <v>.061 BASIC</v>
      </c>
      <c r="R367" t="str">
        <v>.07 HEX</v>
      </c>
      <c r="S367" t="str">
        <v>.070 HEX DEPTH</v>
      </c>
      <c r="T367" t="str">
        <v>.082 DRILL</v>
      </c>
      <c r="U367" t="str">
        <v>.082 DRILL DEPTH</v>
      </c>
      <c r="V367" t="str">
        <v>.094 HEX</v>
      </c>
      <c r="W367" t="str">
        <v>.115 T.S.C.</v>
      </c>
      <c r="X367" t="str">
        <v>.1195 / .1243 MAJOR DIAMETER</v>
      </c>
      <c r="Y367" t="str">
        <v>.1250 HEX</v>
      </c>
      <c r="Z367" t="str">
        <v>.157 MINOR DIAMETER</v>
      </c>
      <c r="AA367" t="str">
        <v>.172 FULL THD DEPTH</v>
      </c>
      <c r="AB367" t="str">
        <v>.172 MAJOR DIAMETER</v>
      </c>
      <c r="AC367" t="str">
        <v>.180 MIN DEPTH FULL THRD</v>
      </c>
      <c r="AD367" t="str">
        <v>.183 Ceter Line Thread Dwell</v>
      </c>
      <c r="AE367" t="str">
        <v>.208 MAX THRD DEPTH</v>
      </c>
      <c r="AF367" t="str">
        <v>.218 BOTTOM HALF OF SLOT</v>
      </c>
      <c r="AG367" t="str">
        <v>.261 BASIC</v>
      </c>
      <c r="AH367" t="str">
        <v>.314 T.S.C.</v>
      </c>
      <c r="AI367" t="str">
        <v>.315 BASIC</v>
      </c>
      <c r="AJ367" t="str">
        <v>.329 MINOR Ø</v>
      </c>
      <c r="AK367" t="str">
        <v>.330 BASIC</v>
      </c>
      <c r="AL367" t="str">
        <v>.35 TO TANGENT POINT</v>
      </c>
      <c r="AM367" t="str">
        <v>.375 MAJOR Ø</v>
      </c>
      <c r="AN367" t="str">
        <v>.390 BASIC</v>
      </c>
      <c r="AO367" t="str">
        <v>.440 BASIC</v>
      </c>
      <c r="AP367" t="str">
        <v>.64/.96 HIGH=Pass</v>
      </c>
      <c r="AQ367" t="str">
        <v>0.012 MAX</v>
      </c>
      <c r="AR367" t="str">
        <v>0.015 MAX</v>
      </c>
      <c r="AS367" t="str">
        <v>0.05 Per Note 2</v>
      </c>
      <c r="AT367" t="str">
        <v>0.500 PULLOUT ZONE</v>
      </c>
      <c r="AU367" t="str">
        <v>10-32 UNF-2A</v>
      </c>
      <c r="AV367" t="str">
        <v>12-28 UNF-2B</v>
      </c>
      <c r="AW367" t="str">
        <v>2.87 BASIC</v>
      </c>
      <c r="AX367" t="str">
        <v>2-56 UNC 2B 2 STARTS</v>
      </c>
      <c r="AY367" t="str">
        <v>3 LEAD THREAD</v>
      </c>
      <c r="AZ367" t="str">
        <v>32µIN Max</v>
      </c>
      <c r="BA367" t="str">
        <v>5/16"-24 UNF-2A</v>
      </c>
      <c r="BB367" t="str">
        <v>5/16-18 UNC 2A</v>
      </c>
      <c r="BC367" t="str">
        <v>5-44 UNF-2A</v>
      </c>
      <c r="BD367" t="str">
        <v>6-16µIN</v>
      </c>
      <c r="BE367" t="str">
        <v>65° BLEND</v>
      </c>
      <c r="BF367" t="str">
        <v>7.45 Top of Ball to Face</v>
      </c>
      <c r="BG367" t="str">
        <v>7/16-28 UNEF 2B</v>
      </c>
      <c r="BH367" t="str">
        <v>7/16-28-UNEF-2A</v>
      </c>
      <c r="BI367" t="str">
        <v>Alignment Per Note 3</v>
      </c>
      <c r="BJ367" t="str">
        <v>ANODIZE (SEE CHART)</v>
      </c>
      <c r="BK367" t="str">
        <v>ANODIZE AQUA Per Note 3</v>
      </c>
      <c r="BL367" t="str">
        <v>ANODIZE BOTTOM PORTION</v>
      </c>
      <c r="BM367" t="str">
        <v>ANODIZE COLOR AQUA</v>
      </c>
      <c r="BN367" t="str">
        <v>ANODIZE COLOR GREEN DWG NOTE 4</v>
      </c>
      <c r="BO367" t="str">
        <v>ANODIZE COLOR LIGHT BLUE</v>
      </c>
      <c r="BP367" t="str">
        <v>ANODIZE GREEN Per Note 2</v>
      </c>
      <c r="BQ367" t="str">
        <v>ANODIZE GREY, Per Note 1</v>
      </c>
      <c r="BR367" t="str">
        <v>ANODIZE MAGENTA</v>
      </c>
      <c r="BS367" t="str">
        <v>Anodize Per note 3</v>
      </c>
      <c r="BT367" t="str">
        <v>Anodize Per Note 4</v>
      </c>
      <c r="BU367" t="str">
        <v>ANODIZE SEAFOAM</v>
      </c>
      <c r="BV367" t="str">
        <v>Balloon 11 Symmetry</v>
      </c>
      <c r="BW367" t="str">
        <v>Balloon 12 Symmetry</v>
      </c>
      <c r="BX367" t="str">
        <v>Balloon 13 Hole Centered</v>
      </c>
      <c r="BY367" t="str">
        <v>Balloon 13 Symmerty</v>
      </c>
      <c r="BZ367" t="str">
        <v>Balloon 2 Symmetry</v>
      </c>
      <c r="CA367" t="str">
        <v>Balloon 21 CENTERED</v>
      </c>
      <c r="CB367" t="str">
        <v>Balloon 29 Symmetry</v>
      </c>
      <c r="CC367" t="str">
        <v>Balloon 3 Symmetry</v>
      </c>
      <c r="CD367" t="str">
        <v>Balloon 4 Symmetry</v>
      </c>
      <c r="CE367" t="str">
        <v>Balloon 5 blend to SØ .340</v>
      </c>
      <c r="CF367" t="str">
        <v>Balloon 5 Symmetry</v>
      </c>
      <c r="CG367" t="str">
        <v>Balloon 6 Centered</v>
      </c>
      <c r="CH367" t="str">
        <v>Balloon 9 Function Check</v>
      </c>
      <c r="CI367" t="str">
        <v>Balloon 9 Symmerty</v>
      </c>
      <c r="CJ367" t="str">
        <v>Balloons 2 &amp; 17 Symmetry |.001|A|</v>
      </c>
      <c r="CK367" t="str">
        <v>Basic Ø 3.6</v>
      </c>
      <c r="CL367" t="str">
        <v>BEAD BLAST</v>
      </c>
      <c r="CM367" t="str">
        <v>BLAST ALUMINUM OXIDE</v>
      </c>
      <c r="CN367" t="str">
        <v>Blast Note 2</v>
      </c>
      <c r="CO367" t="str">
        <v xml:space="preserve">BLAST Per Note 1 </v>
      </c>
      <c r="CP367" t="str">
        <v>BLAST Per Note 2</v>
      </c>
      <c r="CQ367" t="str">
        <v>BLAST Per Note 3</v>
      </c>
      <c r="CR367" t="str">
        <v>BLAST Per Note 4</v>
      </c>
      <c r="CS367" t="str">
        <v>BLAST Per Note 8</v>
      </c>
      <c r="CT367" t="str">
        <v>BLAST Per Traveler, MATT FINISH</v>
      </c>
      <c r="CU367" t="str">
        <v>BLAST WITH 16 GRIT ALUMINUM OXIDE</v>
      </c>
      <c r="CV367" t="str">
        <v>BLAST, Uniform Finish Per Note 3</v>
      </c>
      <c r="CW367" t="str">
        <v>BREAK EDGE</v>
      </c>
      <c r="CX367" t="str">
        <v>BREAK EDGE .014</v>
      </c>
      <c r="CY367" t="str">
        <v>BREAK EDGES Note 2</v>
      </c>
      <c r="CZ367" t="str">
        <v>BREAK SHARP Per Note 1</v>
      </c>
      <c r="DA367" t="str">
        <v>BREAK SHARPS Per Note 1</v>
      </c>
      <c r="DB367" t="str">
        <v>CE 2729</v>
      </c>
      <c r="DC367" t="str">
        <v>CE Logo per Note 3</v>
      </c>
      <c r="DD367" t="str">
        <v>CE MARK</v>
      </c>
      <c r="DE367" t="str">
        <v>Chips/Debris Removed</v>
      </c>
      <c r="DF367" t="str">
        <v>Coat Per Note 2</v>
      </c>
      <c r="DG367" t="str">
        <v>C-Sink Ø .155</v>
      </c>
      <c r="DH367" t="str">
        <v>C-Sink Ø5.2</v>
      </c>
      <c r="DI367" t="str">
        <v>Deburred</v>
      </c>
      <c r="DJ367" t="str">
        <v>DIM "A" NoGo</v>
      </c>
      <c r="DK367" t="str">
        <v>DIM "A" NoGo Hexalobe</v>
      </c>
      <c r="DL367" t="str">
        <v>EDGE BREAK</v>
      </c>
      <c r="DM367" t="str">
        <v>EDGE BREAK MIN R.004, MAX R.010</v>
      </c>
      <c r="DN367" t="str">
        <v>Edge Break per Note 1</v>
      </c>
      <c r="DO367" t="str">
        <v>ELECTROPOLISH Per Note 1</v>
      </c>
      <c r="DP367" t="str">
        <v>Finish Per Note 3</v>
      </c>
      <c r="DQ367" t="str">
        <v>FLUTE POSITION Per Note 3</v>
      </c>
      <c r="DR367" t="str">
        <v>FULL R</v>
      </c>
      <c r="DS367" t="str">
        <v>FULL RADIUS</v>
      </c>
      <c r="DT367" t="str">
        <v xml:space="preserve">FULL RADIUS </v>
      </c>
      <c r="DU367" t="str">
        <v>Function Check  (.2340 .2360 FULL)</v>
      </c>
      <c r="DV367" t="str">
        <v>FUNCTIONAL  HEXALOBE</v>
      </c>
      <c r="DW367" t="str">
        <v>GLASS BEAD Per Note 3</v>
      </c>
      <c r="DX367" t="str">
        <v>Globus Logo per Note 3</v>
      </c>
      <c r="DY367" t="str">
        <v>Gold Anodized Color</v>
      </c>
      <c r="DZ367" t="str">
        <v>Green Anodized Color</v>
      </c>
      <c r="EA367" t="str">
        <v>GRIT BLAST Per Note 3</v>
      </c>
      <c r="EB367" t="str">
        <v>Grit Blast Per Note 4</v>
      </c>
      <c r="EC367" t="str">
        <v>GRIT BLAST, DWG NOTE 3</v>
      </c>
      <c r="ED367" t="str">
        <v>HEX MINOR Ø.1292</v>
      </c>
      <c r="EE367" t="str">
        <v xml:space="preserve">HEXALOBE </v>
      </c>
      <c r="EF367" t="str">
        <v>HEXALOBE FUNCTION</v>
      </c>
      <c r="EG367" t="str">
        <v>Hexalobe Minor</v>
      </c>
      <c r="EH367" t="str">
        <v>Hexalobe NV-30</v>
      </c>
      <c r="EI367" t="str">
        <v>HEXALOBE ORIENTATION</v>
      </c>
      <c r="EJ367" t="str">
        <v>Inspect per operation 30 comments</v>
      </c>
      <c r="EK367" t="str">
        <v>INT / EXT CORNERS: R.002 TO R.010</v>
      </c>
      <c r="EL367" t="str">
        <v>INT /EXT CORNERS R.05 TO R.03</v>
      </c>
      <c r="EM367" t="str">
        <v>John is a Geek</v>
      </c>
      <c r="EN367" t="str">
        <v>LASER ETCH</v>
      </c>
      <c r="EO367" t="str">
        <v>Laser Etch Per Note 7</v>
      </c>
      <c r="EP367" t="str">
        <v xml:space="preserve">LASER MARK "CE" DWG NOTE 10 </v>
      </c>
      <c r="EQ367" t="str">
        <v>Laser Mark "P1-15004-08", Per Note 3</v>
      </c>
      <c r="ER367" t="str">
        <v>Laser Mark "P2-15004-08", Per Note 3</v>
      </c>
      <c r="ES367" t="str">
        <v>Laser Mark "P3-15004-08", Per Note 3</v>
      </c>
      <c r="ET367" t="str">
        <v>Laser Mark "P4-15004-08", Per Note 3</v>
      </c>
      <c r="EU367" t="str">
        <v xml:space="preserve">LASER MARK LOGO DWG NOTE 9 </v>
      </c>
      <c r="EV367" t="str">
        <v xml:space="preserve">LASER MARK LOT NUMBER DWG NOTE 8 </v>
      </c>
      <c r="EW367" t="str">
        <v>Laser Mark Lot, Per Note 3</v>
      </c>
      <c r="EX367" t="str">
        <v xml:space="preserve">LASER MARK PART NUMBER DWG NOTE 8 </v>
      </c>
      <c r="EY367" t="str">
        <v>LASER: 13000000</v>
      </c>
      <c r="EZ367" t="str">
        <v>LASER: CE 2797</v>
      </c>
      <c r="FA367" t="str">
        <v>LASER: LOGO</v>
      </c>
      <c r="FB367" t="str">
        <v xml:space="preserve">LASER: Lot # Per RE-75-001 </v>
      </c>
      <c r="FC367" t="str">
        <v>LAST THREAD</v>
      </c>
      <c r="FD367" t="str">
        <v>LEAD .0625</v>
      </c>
      <c r="FE367" t="str">
        <v>LOGO</v>
      </c>
      <c r="FF367" t="str">
        <v>Lot (Control) Number per Note 3</v>
      </c>
      <c r="FG367" t="str">
        <v>LOT NO.</v>
      </c>
      <c r="FH367" t="str">
        <v>LOT NUMBER</v>
      </c>
      <c r="FI367" t="str">
        <v>LOT NUMBER PER NUVASIVE SOP 9002007</v>
      </c>
      <c r="FJ367" t="str">
        <v>M 4X 0.5 - 6G - 0.063R - LH</v>
      </c>
      <c r="FK367" t="str">
        <v>M4 X 0.5 - 6G - 0.063R</v>
      </c>
      <c r="FL367" t="str">
        <v>M4 X 0.5 - 6G - 0.063R - LH</v>
      </c>
      <c r="FM367" t="str">
        <v>M4.5 X .75 6g</v>
      </c>
      <c r="FN367" t="str">
        <v>M4.5 X 0.75 6g</v>
      </c>
      <c r="FO367" t="str">
        <v>M5x0.8-6g</v>
      </c>
      <c r="FP367" t="str">
        <v xml:space="preserve">M5x0.8-6g </v>
      </c>
      <c r="FQ367" t="str">
        <v>M6 X .75 6g</v>
      </c>
      <c r="FR367" t="str">
        <v>M6 X 0.75-6g</v>
      </c>
      <c r="FS367" t="str">
        <v>M6 X0.75 - 6g</v>
      </c>
      <c r="FT367" t="str">
        <v>M6X0.75 - 6H</v>
      </c>
      <c r="FU367" t="str">
        <v>M7 X 1.00 6g THREAD</v>
      </c>
      <c r="FV367" t="str">
        <v>M7X1.00 6g THREAD</v>
      </c>
      <c r="FW367" t="str">
        <v>M7X1.00 6h THREAD</v>
      </c>
      <c r="FX367" t="str">
        <v>Magenta Anodized Color</v>
      </c>
      <c r="FY367" t="str">
        <v>MAJOR Ø .380</v>
      </c>
      <c r="FZ367" t="str">
        <v>MAJORØ</v>
      </c>
      <c r="GA367" t="str">
        <v>MATT FINISH Per Note 3</v>
      </c>
      <c r="GB367" t="str">
        <v>MATT FINISH Per Traveler</v>
      </c>
      <c r="GC367" t="str">
        <v>MATTE FINISH</v>
      </c>
      <c r="GD367" t="str">
        <v>MATTE FINISH DWG NOTE 3</v>
      </c>
      <c r="GE367" t="str">
        <v>MATTE FINISH Note 3</v>
      </c>
      <c r="GF367" t="str">
        <v>Matte Finish Per Note 3</v>
      </c>
      <c r="GG367" t="str">
        <v>MATTE FINISH SIZE 10 GLASS BEAD</v>
      </c>
      <c r="GH367" t="str">
        <v>MAX ROOT RADIUS</v>
      </c>
      <c r="GI367" t="str">
        <v xml:space="preserve">Mill Profile Centered </v>
      </c>
      <c r="GJ367" t="str">
        <v>Minor Ø Unconstrained Check</v>
      </c>
      <c r="GK367" t="str">
        <v>MINOR Ø.1336</v>
      </c>
      <c r="GL367" t="str">
        <v>NO ANODIZE Per note 8</v>
      </c>
      <c r="GM367" t="str">
        <v>NO ANODIZE Per note 9</v>
      </c>
      <c r="GN367" t="str">
        <v>No Nicks, Scratches, Tool Marks, etc.</v>
      </c>
      <c r="GO367" t="str">
        <v>No Nicks,Scratches,Tool Marks,etc.</v>
      </c>
      <c r="GP367" t="str">
        <v>NO TOOL MARKS</v>
      </c>
      <c r="GQ367" t="str">
        <v>NOTE 3 THREAD RELIEF</v>
      </c>
      <c r="GR367" t="str">
        <v>NV-27 FUNC.</v>
      </c>
      <c r="GS367" t="str">
        <v>NV-30 DIM A</v>
      </c>
      <c r="GT367" t="str">
        <v>NV-30 DIM B</v>
      </c>
      <c r="GU367" t="str">
        <v>NV-30 DIM F</v>
      </c>
      <c r="GV367" t="str">
        <v>Ø .1250 HEX</v>
      </c>
      <c r="GW367" t="str">
        <v>Ø 9.4 MAJOR</v>
      </c>
      <c r="GX367" t="str">
        <v>Ø.096 MAX PILOT HOLE</v>
      </c>
      <c r="GY367" t="str">
        <v>Ø.125 THRU</v>
      </c>
      <c r="GZ367" t="str">
        <v>Ø.205 COUNTERSINK</v>
      </c>
      <c r="HA367" t="str">
        <v>Ø.260 T.S.C.</v>
      </c>
      <c r="HB367" t="str">
        <v>Ø.500 BASIC</v>
      </c>
      <c r="HC367" t="str">
        <v xml:space="preserve">OVAL CENTERED </v>
      </c>
      <c r="HD367" t="str">
        <v>PART NO. 15100</v>
      </c>
      <c r="HE367" t="str">
        <v>PART NUMBER 13100000</v>
      </c>
      <c r="HF367" t="str">
        <v>PART NUMBER 13600000</v>
      </c>
      <c r="HG367" t="str">
        <v>Part Number per Note 3</v>
      </c>
      <c r="HH367" t="str">
        <v>PD 5/16-18 UNC 2A</v>
      </c>
      <c r="HI367" t="str">
        <v>Perp.|0.05|A|</v>
      </c>
      <c r="HJ367" t="str">
        <v>PILOT THRU HOLE PRESENT</v>
      </c>
      <c r="HK367" t="str">
        <v>PITCH .060</v>
      </c>
      <c r="HL367" t="str">
        <v>Profile |.001|A|</v>
      </c>
      <c r="HM367" t="str">
        <v>Profile |.0015 | A | X-Y</v>
      </c>
      <c r="HN367" t="str">
        <v>Profile |.002| |A|B| X-Y</v>
      </c>
      <c r="HO367" t="str">
        <v>Profile |.002|A|B|</v>
      </c>
      <c r="HP367" t="str">
        <v>Profile |.002|A|B| X-Y</v>
      </c>
      <c r="HQ367" t="str">
        <v>Profile:|010|A|B|C|</v>
      </c>
      <c r="HR367" t="str">
        <v>Profile| .002| A|B|</v>
      </c>
      <c r="HS367" t="str">
        <v>Profile|.001|</v>
      </c>
      <c r="HT367" t="str">
        <v>Profile|.001|A|</v>
      </c>
      <c r="HU367" t="str">
        <v>Profile|.001|A|B|</v>
      </c>
      <c r="HV367" t="str">
        <v xml:space="preserve">Profile|.001|A|B| A&lt;-&gt;B </v>
      </c>
      <c r="HW367" t="str">
        <v>Profile|.001|A|B| C&lt;-&gt;D</v>
      </c>
      <c r="HX367" t="str">
        <v>Profile|.001|A|B| L-M</v>
      </c>
      <c r="HY367" t="str">
        <v>Profile|.001|A|B| P-Q</v>
      </c>
      <c r="HZ367" t="str">
        <v>Profile|.001|A|B|C&lt;-&gt;D</v>
      </c>
      <c r="IA367" t="str">
        <v>Profile|.001|A|C&lt;--&gt;D</v>
      </c>
      <c r="IB367" t="str">
        <v>Profile|.001|A|UNILATERAL</v>
      </c>
      <c r="IC367" t="str">
        <v>Profile|.001|C|</v>
      </c>
      <c r="ID367" t="str">
        <v>Profile|.0012|D1|</v>
      </c>
      <c r="IE367" t="str">
        <v>Profile|.0015| A-B UNI.</v>
      </c>
      <c r="IF367" t="str">
        <v>Profile|.0015| UNI.</v>
      </c>
      <c r="IG367" t="str">
        <v>Profile|.0015|A| X-Y</v>
      </c>
      <c r="IH367" t="str">
        <v>Profile|.0015|E|F|</v>
      </c>
      <c r="II367" t="str">
        <v>Profile|.0016|B|D|</v>
      </c>
      <c r="IJ367" t="str">
        <v>Profile|.002(U).000|A|</v>
      </c>
      <c r="IK367" t="str">
        <v>Profile|.002|</v>
      </c>
      <c r="IL367" t="str">
        <v>Profile|.002|A</v>
      </c>
      <c r="IM367" t="str">
        <v>Profile|.002|A|</v>
      </c>
      <c r="IN367" t="str">
        <v>Profile|.002|A|B|</v>
      </c>
      <c r="IO367" t="str">
        <v xml:space="preserve">Profile|.002|A|B| A&lt;-&gt;B </v>
      </c>
      <c r="IP367" t="str">
        <v>Profile|.002|A|B| C&lt;-&gt;D</v>
      </c>
      <c r="IQ367" t="str">
        <v>Profile|.002|A|B| X-Y</v>
      </c>
      <c r="IR367" t="str">
        <v>Profile|.002|A|B|C|X-Y</v>
      </c>
      <c r="IS367" t="str">
        <v>Profile|.002|A|B|X&lt;--&gt;Y</v>
      </c>
      <c r="IT367" t="str">
        <v>Profile|.002|A|B|X-Y</v>
      </c>
      <c r="IU367" t="str">
        <v>Profile|.002|A|C|</v>
      </c>
      <c r="IV367" t="str">
        <v>Profile|.002|C|A|</v>
      </c>
      <c r="IW367" t="str">
        <v>Profile|.002|C|B|</v>
      </c>
      <c r="IX367" t="str">
        <v>Profile|.0020|</v>
      </c>
      <c r="IY367" t="str">
        <v>Profile|.003|A|</v>
      </c>
      <c r="IZ367" t="str">
        <v>Profile|.003|A|B|C| Uni.</v>
      </c>
      <c r="JA367" t="str">
        <v>Profile|.003|E|F|</v>
      </c>
      <c r="JB367" t="str">
        <v>Profile|.004(U) .003|A|B|C|</v>
      </c>
      <c r="JC367" t="str">
        <v>Profile|.004|A| UNI.</v>
      </c>
      <c r="JD367" t="str">
        <v>Profile|.005|A|C|</v>
      </c>
      <c r="JE367" t="str">
        <v>Profile|.005|A|C|A&lt;--&gt;B, C&lt;--&gt;D</v>
      </c>
      <c r="JF367" t="str">
        <v>Profile|.005|A|D| A-B UNI.</v>
      </c>
      <c r="JG367" t="str">
        <v>Profile|.005|A|D| UNI.</v>
      </c>
      <c r="JH367" t="str">
        <v>Profile|.010|A|B|</v>
      </c>
      <c r="JI367" t="str">
        <v>Profile|.010|A|B|C|</v>
      </c>
      <c r="JJ367" t="str">
        <v>Profile|.03|A|</v>
      </c>
      <c r="JK367" t="str">
        <v>Profile|.05|A|B|</v>
      </c>
      <c r="JL367" t="str">
        <v>Profile|0.03|</v>
      </c>
      <c r="JM367" t="str">
        <v>Profile|0.03|A|</v>
      </c>
      <c r="JN367" t="str">
        <v>Profile|0.03|A|B|</v>
      </c>
      <c r="JO367" t="str">
        <v>Profile|0.05{A|C|</v>
      </c>
      <c r="JP367" t="str">
        <v>Profile|0.05|A|B|</v>
      </c>
      <c r="JQ367" t="str">
        <v>Profile|0.05|E|</v>
      </c>
      <c r="JR367" t="str">
        <v>Profile|0.05|E|F|</v>
      </c>
      <c r="JS367" t="str">
        <v>Profile|0.06|A|C|</v>
      </c>
      <c r="JT367" t="str">
        <v>Profile|0.1|A|A|</v>
      </c>
      <c r="JU367" t="str">
        <v>Profile|0.1|D1|</v>
      </c>
      <c r="JV367" t="str">
        <v>Profile|A|B|C|</v>
      </c>
      <c r="JW367" t="str">
        <v>Proile|.002|A|B|J-K</v>
      </c>
      <c r="JX367" t="str">
        <v>P-Thread Form</v>
      </c>
      <c r="JY367" t="str">
        <v>R  FULL RADIUS</v>
      </c>
      <c r="JZ367" t="str">
        <v>R.001/.006</v>
      </c>
      <c r="KA367" t="str">
        <v>R.003 MAX</v>
      </c>
      <c r="KB367" t="str">
        <v>R.005 MAX</v>
      </c>
      <c r="KC367" t="str">
        <v>R.030</v>
      </c>
      <c r="KD367" t="str">
        <v>R.25 MAX</v>
      </c>
      <c r="KE367" t="str">
        <v>R1.33 BASIC</v>
      </c>
      <c r="KF367" t="str">
        <v>R3.3</v>
      </c>
      <c r="KG367" t="str">
        <v>Ra 1.6 MAX</v>
      </c>
      <c r="KH367" t="str">
        <v>RAD @ FACE &amp; OD CHAMFER</v>
      </c>
      <c r="KI367" t="str">
        <v>RAD. @ ID &amp; BACK FACE</v>
      </c>
      <c r="KJ367" t="str">
        <v>RAD. @ OD &amp; BACK FACE</v>
      </c>
      <c r="KK367" t="str">
        <v>REMOVE SHRP EDGES .005 MAX</v>
      </c>
      <c r="KL367" t="str">
        <v>ROD SLOT CENTERED</v>
      </c>
      <c r="KM367" t="str">
        <v>SHARP OKAY</v>
      </c>
      <c r="KN367" t="str">
        <v>Slot Centered</v>
      </c>
      <c r="KO367" t="str">
        <v>SLOT WIDTH</v>
      </c>
      <c r="KP367" t="str">
        <v>Surface Finish Per Note 1</v>
      </c>
      <c r="KQ367" t="str">
        <v>Symmerty Balloon A_6</v>
      </c>
      <c r="KR367" t="str">
        <v>T27 HEXALOBE Per Note 1</v>
      </c>
      <c r="KS367" t="str">
        <v>T27 TORX</v>
      </c>
      <c r="KT367" t="str">
        <v>THRD DEPTH</v>
      </c>
      <c r="KU367" t="str">
        <v>Thread Form Per Note 3</v>
      </c>
      <c r="KV367" t="str">
        <v>THREAD INTO ROD SLOT</v>
      </c>
      <c r="KW367" t="str">
        <v>Thread Timed Print Note 6</v>
      </c>
      <c r="KX367" t="str">
        <v>TOOL MISMATCH PERMISSIBLE</v>
      </c>
      <c r="KY367" t="str">
        <v>Tot. Runout|Ø.002|C|</v>
      </c>
      <c r="KZ367" t="str">
        <v>Total Runout|.002|E|</v>
      </c>
      <c r="LA367" t="str">
        <v>TRIPLE LEAD THREAD</v>
      </c>
      <c r="LB367" t="str">
        <v>True Pos. |.001 (M)|A|</v>
      </c>
      <c r="LC367" t="str">
        <v>True Pos. |.002(M)|A|B|</v>
      </c>
      <c r="LD367" t="str">
        <v>True Pos. |.002|</v>
      </c>
      <c r="LE367" t="str">
        <v>True Pos. |.002|A|</v>
      </c>
      <c r="LF367" t="str">
        <v>True Pos. |.002|A|B|</v>
      </c>
      <c r="LG367" t="str">
        <v>True Pos. |.004|A|C|B|</v>
      </c>
      <c r="LH367" t="str">
        <v>True Pos. |.005(M)|A|B|</v>
      </c>
      <c r="LI367" t="str">
        <v>True Pos.|.000(L)|A|D|</v>
      </c>
      <c r="LJ367" t="str">
        <v>True Pos.|.000(M)|A|</v>
      </c>
      <c r="LK367" t="str">
        <v>True Pos.|.001(M)|A|</v>
      </c>
      <c r="LL367" t="str">
        <v>True Pos.|.001|B|</v>
      </c>
      <c r="LM367" t="str">
        <v>True Pos.|.001|E|</v>
      </c>
      <c r="LN367" t="str">
        <v>True Pos.|.002|A|</v>
      </c>
      <c r="LO367" t="str">
        <v>True Pos.|.002|B|</v>
      </c>
      <c r="LP367" t="str">
        <v>True Pos.|.002|C|</v>
      </c>
      <c r="LQ367" t="str">
        <v>True Pos.|.002|D1|</v>
      </c>
      <c r="LR367" t="str">
        <v>True Pos.|.002|D1|D2|</v>
      </c>
      <c r="LS367" t="str">
        <v>True Pos.|.05|A|</v>
      </c>
      <c r="LT367" t="str">
        <v>True Pos.|.1|A|B|C|</v>
      </c>
      <c r="LU367" t="str">
        <v>True Pos.|.13|A</v>
      </c>
      <c r="LV367" t="str">
        <v>True Pos.|0.05|A|</v>
      </c>
      <c r="LW367" t="str">
        <v>True Pos.|0.1|A|B|C|</v>
      </c>
      <c r="LX367" t="str">
        <v>True Pos.|0.13|A|</v>
      </c>
      <c r="LY367" t="str">
        <v>True Pos.|Ø.000(M)|A|</v>
      </c>
      <c r="LZ367" t="str">
        <v>True Pos.|Ø.000(M)|B|</v>
      </c>
      <c r="MA367" t="str">
        <v>True Pos.|Ø.001(M)|A(M)|</v>
      </c>
      <c r="MB367" t="str">
        <v>True Pos.|Ø.001(M)|A|</v>
      </c>
      <c r="MC367" t="str">
        <v>True Pos.|Ø.001|A|</v>
      </c>
      <c r="MD367" t="str">
        <v>True Pos.|Ø.001|C|</v>
      </c>
      <c r="ME367" t="str">
        <v>True Pos.|Ø.002(S)|A(S)|</v>
      </c>
      <c r="MF367" t="str">
        <v>True Pos.|Ø.002|A|</v>
      </c>
      <c r="MG367" t="str">
        <v>True Pos.|Ø.002|B|</v>
      </c>
      <c r="MH367" t="str">
        <v>True Pos.|Ø.002|C|</v>
      </c>
      <c r="MI367" t="str">
        <v>True Pos.|Ø.03(M)|A|</v>
      </c>
      <c r="MJ367" t="str">
        <v>True Pos.|Ø0.03(M)|A|</v>
      </c>
      <c r="MK367" t="str">
        <v>True Pos.|Ø0.05(L)|D|B|</v>
      </c>
      <c r="ML367" t="str">
        <v>True Pos.|Ø0.05|A|</v>
      </c>
      <c r="MM367" t="str">
        <v>True Pos.|Ø0.05|D|</v>
      </c>
      <c r="MN367" t="str">
        <v>True Pos.|Ø0.05|E|</v>
      </c>
      <c r="MO367" t="str">
        <v>True Pos.|Ø0.05|E|B|</v>
      </c>
      <c r="MP367" t="str">
        <v>True Pos.|SØ0.03|C|B|</v>
      </c>
      <c r="MQ367" t="str">
        <v>True Position|.002|A|B|</v>
      </c>
      <c r="MR367" t="str">
        <v>True. Pos.|Ø.001(M)|A|</v>
      </c>
      <c r="MS367" t="str">
        <v>True. Pps.|0.05|A|</v>
      </c>
      <c r="MT367" t="str">
        <v>Tumble Per Note 1</v>
      </c>
      <c r="MU367" t="str">
        <v>Tumble Per Note 2</v>
      </c>
    </row>
    <row r="368" spans="1:359">
      <c r="C368" s="74" t="str" cm="1">
        <f t="array" ref="C368:MU368">TRANSPOSE(_xlfn._xlws.SORT(_xlfn._xlws.FILTER($A$2:$A$499,ISNUMBER(SEARCH('Prt. Lib. &amp; Routine, Table'!L375,$A$2:$A$499)),"not found")))</f>
        <v>.0015 T.I.R. MAX</v>
      </c>
      <c r="D368" t="str">
        <v>.002 MAX ROOT RADIUS</v>
      </c>
      <c r="E368" t="str">
        <v>.012 BLUNT END</v>
      </c>
      <c r="F368" t="str">
        <v>.015 MAX</v>
      </c>
      <c r="G368" t="str">
        <v>.016 T.S.C.</v>
      </c>
      <c r="H368" t="str">
        <v>.017 BASIC</v>
      </c>
      <c r="I368" t="str">
        <v>.021 PITCH</v>
      </c>
      <c r="J368" t="str">
        <v>.022 BLUNT START</v>
      </c>
      <c r="K368" t="str">
        <v>.025 BASIC</v>
      </c>
      <c r="L368" t="str">
        <v>.035 BASIC</v>
      </c>
      <c r="M368" t="str">
        <v>.043 T.S.C</v>
      </c>
      <c r="N368" t="str">
        <v>.053 T.S.C.</v>
      </c>
      <c r="O368" t="str">
        <v>.060 HEX DEPTH</v>
      </c>
      <c r="P368" t="str">
        <v>.060 PITCH</v>
      </c>
      <c r="Q368" t="str">
        <v>.061 BASIC</v>
      </c>
      <c r="R368" t="str">
        <v>.07 HEX</v>
      </c>
      <c r="S368" t="str">
        <v>.070 HEX DEPTH</v>
      </c>
      <c r="T368" t="str">
        <v>.082 DRILL</v>
      </c>
      <c r="U368" t="str">
        <v>.082 DRILL DEPTH</v>
      </c>
      <c r="V368" t="str">
        <v>.094 HEX</v>
      </c>
      <c r="W368" t="str">
        <v>.115 T.S.C.</v>
      </c>
      <c r="X368" t="str">
        <v>.1195 / .1243 MAJOR DIAMETER</v>
      </c>
      <c r="Y368" t="str">
        <v>.1250 HEX</v>
      </c>
      <c r="Z368" t="str">
        <v>.157 MINOR DIAMETER</v>
      </c>
      <c r="AA368" t="str">
        <v>.172 FULL THD DEPTH</v>
      </c>
      <c r="AB368" t="str">
        <v>.172 MAJOR DIAMETER</v>
      </c>
      <c r="AC368" t="str">
        <v>.180 MIN DEPTH FULL THRD</v>
      </c>
      <c r="AD368" t="str">
        <v>.183 Ceter Line Thread Dwell</v>
      </c>
      <c r="AE368" t="str">
        <v>.208 MAX THRD DEPTH</v>
      </c>
      <c r="AF368" t="str">
        <v>.218 BOTTOM HALF OF SLOT</v>
      </c>
      <c r="AG368" t="str">
        <v>.261 BASIC</v>
      </c>
      <c r="AH368" t="str">
        <v>.314 T.S.C.</v>
      </c>
      <c r="AI368" t="str">
        <v>.315 BASIC</v>
      </c>
      <c r="AJ368" t="str">
        <v>.329 MINOR Ø</v>
      </c>
      <c r="AK368" t="str">
        <v>.330 BASIC</v>
      </c>
      <c r="AL368" t="str">
        <v>.35 TO TANGENT POINT</v>
      </c>
      <c r="AM368" t="str">
        <v>.375 MAJOR Ø</v>
      </c>
      <c r="AN368" t="str">
        <v>.390 BASIC</v>
      </c>
      <c r="AO368" t="str">
        <v>.440 BASIC</v>
      </c>
      <c r="AP368" t="str">
        <v>.64/.96 HIGH=Pass</v>
      </c>
      <c r="AQ368" t="str">
        <v>0.012 MAX</v>
      </c>
      <c r="AR368" t="str">
        <v>0.015 MAX</v>
      </c>
      <c r="AS368" t="str">
        <v>0.05 Per Note 2</v>
      </c>
      <c r="AT368" t="str">
        <v>0.500 PULLOUT ZONE</v>
      </c>
      <c r="AU368" t="str">
        <v>10-32 UNF-2A</v>
      </c>
      <c r="AV368" t="str">
        <v>12-28 UNF-2B</v>
      </c>
      <c r="AW368" t="str">
        <v>2.87 BASIC</v>
      </c>
      <c r="AX368" t="str">
        <v>2-56 UNC 2B 2 STARTS</v>
      </c>
      <c r="AY368" t="str">
        <v>3 LEAD THREAD</v>
      </c>
      <c r="AZ368" t="str">
        <v>32µIN Max</v>
      </c>
      <c r="BA368" t="str">
        <v>5/16"-24 UNF-2A</v>
      </c>
      <c r="BB368" t="str">
        <v>5/16-18 UNC 2A</v>
      </c>
      <c r="BC368" t="str">
        <v>5-44 UNF-2A</v>
      </c>
      <c r="BD368" t="str">
        <v>6-16µIN</v>
      </c>
      <c r="BE368" t="str">
        <v>65° BLEND</v>
      </c>
      <c r="BF368" t="str">
        <v>7.45 Top of Ball to Face</v>
      </c>
      <c r="BG368" t="str">
        <v>7/16-28 UNEF 2B</v>
      </c>
      <c r="BH368" t="str">
        <v>7/16-28-UNEF-2A</v>
      </c>
      <c r="BI368" t="str">
        <v>Alignment Per Note 3</v>
      </c>
      <c r="BJ368" t="str">
        <v>ANODIZE (SEE CHART)</v>
      </c>
      <c r="BK368" t="str">
        <v>ANODIZE AQUA Per Note 3</v>
      </c>
      <c r="BL368" t="str">
        <v>ANODIZE BOTTOM PORTION</v>
      </c>
      <c r="BM368" t="str">
        <v>ANODIZE COLOR AQUA</v>
      </c>
      <c r="BN368" t="str">
        <v>ANODIZE COLOR GREEN DWG NOTE 4</v>
      </c>
      <c r="BO368" t="str">
        <v>ANODIZE COLOR LIGHT BLUE</v>
      </c>
      <c r="BP368" t="str">
        <v>ANODIZE GREEN Per Note 2</v>
      </c>
      <c r="BQ368" t="str">
        <v>ANODIZE GREY, Per Note 1</v>
      </c>
      <c r="BR368" t="str">
        <v>ANODIZE MAGENTA</v>
      </c>
      <c r="BS368" t="str">
        <v>Anodize Per note 3</v>
      </c>
      <c r="BT368" t="str">
        <v>Anodize Per Note 4</v>
      </c>
      <c r="BU368" t="str">
        <v>ANODIZE SEAFOAM</v>
      </c>
      <c r="BV368" t="str">
        <v>Balloon 11 Symmetry</v>
      </c>
      <c r="BW368" t="str">
        <v>Balloon 12 Symmetry</v>
      </c>
      <c r="BX368" t="str">
        <v>Balloon 13 Hole Centered</v>
      </c>
      <c r="BY368" t="str">
        <v>Balloon 13 Symmerty</v>
      </c>
      <c r="BZ368" t="str">
        <v>Balloon 2 Symmetry</v>
      </c>
      <c r="CA368" t="str">
        <v>Balloon 21 CENTERED</v>
      </c>
      <c r="CB368" t="str">
        <v>Balloon 29 Symmetry</v>
      </c>
      <c r="CC368" t="str">
        <v>Balloon 3 Symmetry</v>
      </c>
      <c r="CD368" t="str">
        <v>Balloon 4 Symmetry</v>
      </c>
      <c r="CE368" t="str">
        <v>Balloon 5 blend to SØ .340</v>
      </c>
      <c r="CF368" t="str">
        <v>Balloon 5 Symmetry</v>
      </c>
      <c r="CG368" t="str">
        <v>Balloon 6 Centered</v>
      </c>
      <c r="CH368" t="str">
        <v>Balloon 9 Function Check</v>
      </c>
      <c r="CI368" t="str">
        <v>Balloon 9 Symmerty</v>
      </c>
      <c r="CJ368" t="str">
        <v>Balloons 2 &amp; 17 Symmetry |.001|A|</v>
      </c>
      <c r="CK368" t="str">
        <v>Basic Ø 3.6</v>
      </c>
      <c r="CL368" t="str">
        <v>BEAD BLAST</v>
      </c>
      <c r="CM368" t="str">
        <v>BLAST ALUMINUM OXIDE</v>
      </c>
      <c r="CN368" t="str">
        <v>Blast Note 2</v>
      </c>
      <c r="CO368" t="str">
        <v xml:space="preserve">BLAST Per Note 1 </v>
      </c>
      <c r="CP368" t="str">
        <v>BLAST Per Note 2</v>
      </c>
      <c r="CQ368" t="str">
        <v>BLAST Per Note 3</v>
      </c>
      <c r="CR368" t="str">
        <v>BLAST Per Note 4</v>
      </c>
      <c r="CS368" t="str">
        <v>BLAST Per Note 8</v>
      </c>
      <c r="CT368" t="str">
        <v>BLAST Per Traveler, MATT FINISH</v>
      </c>
      <c r="CU368" t="str">
        <v>BLAST WITH 16 GRIT ALUMINUM OXIDE</v>
      </c>
      <c r="CV368" t="str">
        <v>BLAST, Uniform Finish Per Note 3</v>
      </c>
      <c r="CW368" t="str">
        <v>BREAK EDGE</v>
      </c>
      <c r="CX368" t="str">
        <v>BREAK EDGE .014</v>
      </c>
      <c r="CY368" t="str">
        <v>BREAK EDGES Note 2</v>
      </c>
      <c r="CZ368" t="str">
        <v>BREAK SHARP Per Note 1</v>
      </c>
      <c r="DA368" t="str">
        <v>BREAK SHARPS Per Note 1</v>
      </c>
      <c r="DB368" t="str">
        <v>CE 2729</v>
      </c>
      <c r="DC368" t="str">
        <v>CE Logo per Note 3</v>
      </c>
      <c r="DD368" t="str">
        <v>CE MARK</v>
      </c>
      <c r="DE368" t="str">
        <v>Chips/Debris Removed</v>
      </c>
      <c r="DF368" t="str">
        <v>Coat Per Note 2</v>
      </c>
      <c r="DG368" t="str">
        <v>C-Sink Ø .155</v>
      </c>
      <c r="DH368" t="str">
        <v>C-Sink Ø5.2</v>
      </c>
      <c r="DI368" t="str">
        <v>Deburred</v>
      </c>
      <c r="DJ368" t="str">
        <v>DIM "A" NoGo</v>
      </c>
      <c r="DK368" t="str">
        <v>DIM "A" NoGo Hexalobe</v>
      </c>
      <c r="DL368" t="str">
        <v>EDGE BREAK</v>
      </c>
      <c r="DM368" t="str">
        <v>EDGE BREAK MIN R.004, MAX R.010</v>
      </c>
      <c r="DN368" t="str">
        <v>Edge Break per Note 1</v>
      </c>
      <c r="DO368" t="str">
        <v>ELECTROPOLISH Per Note 1</v>
      </c>
      <c r="DP368" t="str">
        <v>Finish Per Note 3</v>
      </c>
      <c r="DQ368" t="str">
        <v>FLUTE POSITION Per Note 3</v>
      </c>
      <c r="DR368" t="str">
        <v>FULL R</v>
      </c>
      <c r="DS368" t="str">
        <v>FULL RADIUS</v>
      </c>
      <c r="DT368" t="str">
        <v xml:space="preserve">FULL RADIUS </v>
      </c>
      <c r="DU368" t="str">
        <v>Function Check  (.2340 .2360 FULL)</v>
      </c>
      <c r="DV368" t="str">
        <v>FUNCTIONAL  HEXALOBE</v>
      </c>
      <c r="DW368" t="str">
        <v>GLASS BEAD Per Note 3</v>
      </c>
      <c r="DX368" t="str">
        <v>Globus Logo per Note 3</v>
      </c>
      <c r="DY368" t="str">
        <v>Gold Anodized Color</v>
      </c>
      <c r="DZ368" t="str">
        <v>Green Anodized Color</v>
      </c>
      <c r="EA368" t="str">
        <v>GRIT BLAST Per Note 3</v>
      </c>
      <c r="EB368" t="str">
        <v>Grit Blast Per Note 4</v>
      </c>
      <c r="EC368" t="str">
        <v>GRIT BLAST, DWG NOTE 3</v>
      </c>
      <c r="ED368" t="str">
        <v>HEX MINOR Ø.1292</v>
      </c>
      <c r="EE368" t="str">
        <v xml:space="preserve">HEXALOBE </v>
      </c>
      <c r="EF368" t="str">
        <v>HEXALOBE FUNCTION</v>
      </c>
      <c r="EG368" t="str">
        <v>Hexalobe Minor</v>
      </c>
      <c r="EH368" t="str">
        <v>Hexalobe NV-30</v>
      </c>
      <c r="EI368" t="str">
        <v>HEXALOBE ORIENTATION</v>
      </c>
      <c r="EJ368" t="str">
        <v>Inspect per operation 30 comments</v>
      </c>
      <c r="EK368" t="str">
        <v>INT / EXT CORNERS: R.002 TO R.010</v>
      </c>
      <c r="EL368" t="str">
        <v>INT /EXT CORNERS R.05 TO R.03</v>
      </c>
      <c r="EM368" t="str">
        <v>John is a Geek</v>
      </c>
      <c r="EN368" t="str">
        <v>LASER ETCH</v>
      </c>
      <c r="EO368" t="str">
        <v>Laser Etch Per Note 7</v>
      </c>
      <c r="EP368" t="str">
        <v xml:space="preserve">LASER MARK "CE" DWG NOTE 10 </v>
      </c>
      <c r="EQ368" t="str">
        <v>Laser Mark "P1-15004-08", Per Note 3</v>
      </c>
      <c r="ER368" t="str">
        <v>Laser Mark "P2-15004-08", Per Note 3</v>
      </c>
      <c r="ES368" t="str">
        <v>Laser Mark "P3-15004-08", Per Note 3</v>
      </c>
      <c r="ET368" t="str">
        <v>Laser Mark "P4-15004-08", Per Note 3</v>
      </c>
      <c r="EU368" t="str">
        <v xml:space="preserve">LASER MARK LOGO DWG NOTE 9 </v>
      </c>
      <c r="EV368" t="str">
        <v xml:space="preserve">LASER MARK LOT NUMBER DWG NOTE 8 </v>
      </c>
      <c r="EW368" t="str">
        <v>Laser Mark Lot, Per Note 3</v>
      </c>
      <c r="EX368" t="str">
        <v xml:space="preserve">LASER MARK PART NUMBER DWG NOTE 8 </v>
      </c>
      <c r="EY368" t="str">
        <v>LASER: 13000000</v>
      </c>
      <c r="EZ368" t="str">
        <v>LASER: CE 2797</v>
      </c>
      <c r="FA368" t="str">
        <v>LASER: LOGO</v>
      </c>
      <c r="FB368" t="str">
        <v xml:space="preserve">LASER: Lot # Per RE-75-001 </v>
      </c>
      <c r="FC368" t="str">
        <v>LAST THREAD</v>
      </c>
      <c r="FD368" t="str">
        <v>LEAD .0625</v>
      </c>
      <c r="FE368" t="str">
        <v>LOGO</v>
      </c>
      <c r="FF368" t="str">
        <v>Lot (Control) Number per Note 3</v>
      </c>
      <c r="FG368" t="str">
        <v>LOT NO.</v>
      </c>
      <c r="FH368" t="str">
        <v>LOT NUMBER</v>
      </c>
      <c r="FI368" t="str">
        <v>LOT NUMBER PER NUVASIVE SOP 9002007</v>
      </c>
      <c r="FJ368" t="str">
        <v>M 4X 0.5 - 6G - 0.063R - LH</v>
      </c>
      <c r="FK368" t="str">
        <v>M4 X 0.5 - 6G - 0.063R</v>
      </c>
      <c r="FL368" t="str">
        <v>M4 X 0.5 - 6G - 0.063R - LH</v>
      </c>
      <c r="FM368" t="str">
        <v>M4.5 X .75 6g</v>
      </c>
      <c r="FN368" t="str">
        <v>M4.5 X 0.75 6g</v>
      </c>
      <c r="FO368" t="str">
        <v>M5x0.8-6g</v>
      </c>
      <c r="FP368" t="str">
        <v xml:space="preserve">M5x0.8-6g </v>
      </c>
      <c r="FQ368" t="str">
        <v>M6 X .75 6g</v>
      </c>
      <c r="FR368" t="str">
        <v>M6 X 0.75-6g</v>
      </c>
      <c r="FS368" t="str">
        <v>M6 X0.75 - 6g</v>
      </c>
      <c r="FT368" t="str">
        <v>M6X0.75 - 6H</v>
      </c>
      <c r="FU368" t="str">
        <v>M7 X 1.00 6g THREAD</v>
      </c>
      <c r="FV368" t="str">
        <v>M7X1.00 6g THREAD</v>
      </c>
      <c r="FW368" t="str">
        <v>M7X1.00 6h THREAD</v>
      </c>
      <c r="FX368" t="str">
        <v>Magenta Anodized Color</v>
      </c>
      <c r="FY368" t="str">
        <v>MAJOR Ø .380</v>
      </c>
      <c r="FZ368" t="str">
        <v>MAJORØ</v>
      </c>
      <c r="GA368" t="str">
        <v>MATT FINISH Per Note 3</v>
      </c>
      <c r="GB368" t="str">
        <v>MATT FINISH Per Traveler</v>
      </c>
      <c r="GC368" t="str">
        <v>MATTE FINISH</v>
      </c>
      <c r="GD368" t="str">
        <v>MATTE FINISH DWG NOTE 3</v>
      </c>
      <c r="GE368" t="str">
        <v>MATTE FINISH Note 3</v>
      </c>
      <c r="GF368" t="str">
        <v>Matte Finish Per Note 3</v>
      </c>
      <c r="GG368" t="str">
        <v>MATTE FINISH SIZE 10 GLASS BEAD</v>
      </c>
      <c r="GH368" t="str">
        <v>MAX ROOT RADIUS</v>
      </c>
      <c r="GI368" t="str">
        <v xml:space="preserve">Mill Profile Centered </v>
      </c>
      <c r="GJ368" t="str">
        <v>Minor Ø Unconstrained Check</v>
      </c>
      <c r="GK368" t="str">
        <v>MINOR Ø.1336</v>
      </c>
      <c r="GL368" t="str">
        <v>NO ANODIZE Per note 8</v>
      </c>
      <c r="GM368" t="str">
        <v>NO ANODIZE Per note 9</v>
      </c>
      <c r="GN368" t="str">
        <v>No Nicks, Scratches, Tool Marks, etc.</v>
      </c>
      <c r="GO368" t="str">
        <v>No Nicks,Scratches,Tool Marks,etc.</v>
      </c>
      <c r="GP368" t="str">
        <v>NO TOOL MARKS</v>
      </c>
      <c r="GQ368" t="str">
        <v>NOTE 3 THREAD RELIEF</v>
      </c>
      <c r="GR368" t="str">
        <v>NV-27 FUNC.</v>
      </c>
      <c r="GS368" t="str">
        <v>NV-30 DIM A</v>
      </c>
      <c r="GT368" t="str">
        <v>NV-30 DIM B</v>
      </c>
      <c r="GU368" t="str">
        <v>NV-30 DIM F</v>
      </c>
      <c r="GV368" t="str">
        <v>Ø .1250 HEX</v>
      </c>
      <c r="GW368" t="str">
        <v>Ø 9.4 MAJOR</v>
      </c>
      <c r="GX368" t="str">
        <v>Ø.096 MAX PILOT HOLE</v>
      </c>
      <c r="GY368" t="str">
        <v>Ø.125 THRU</v>
      </c>
      <c r="GZ368" t="str">
        <v>Ø.205 COUNTERSINK</v>
      </c>
      <c r="HA368" t="str">
        <v>Ø.260 T.S.C.</v>
      </c>
      <c r="HB368" t="str">
        <v>Ø.500 BASIC</v>
      </c>
      <c r="HC368" t="str">
        <v xml:space="preserve">OVAL CENTERED </v>
      </c>
      <c r="HD368" t="str">
        <v>PART NO. 15100</v>
      </c>
      <c r="HE368" t="str">
        <v>PART NUMBER 13100000</v>
      </c>
      <c r="HF368" t="str">
        <v>PART NUMBER 13600000</v>
      </c>
      <c r="HG368" t="str">
        <v>Part Number per Note 3</v>
      </c>
      <c r="HH368" t="str">
        <v>PD 5/16-18 UNC 2A</v>
      </c>
      <c r="HI368" t="str">
        <v>Perp.|0.05|A|</v>
      </c>
      <c r="HJ368" t="str">
        <v>PILOT THRU HOLE PRESENT</v>
      </c>
      <c r="HK368" t="str">
        <v>PITCH .060</v>
      </c>
      <c r="HL368" t="str">
        <v>Profile |.001|A|</v>
      </c>
      <c r="HM368" t="str">
        <v>Profile |.0015 | A | X-Y</v>
      </c>
      <c r="HN368" t="str">
        <v>Profile |.002| |A|B| X-Y</v>
      </c>
      <c r="HO368" t="str">
        <v>Profile |.002|A|B|</v>
      </c>
      <c r="HP368" t="str">
        <v>Profile |.002|A|B| X-Y</v>
      </c>
      <c r="HQ368" t="str">
        <v>Profile:|010|A|B|C|</v>
      </c>
      <c r="HR368" t="str">
        <v>Profile| .002| A|B|</v>
      </c>
      <c r="HS368" t="str">
        <v>Profile|.001|</v>
      </c>
      <c r="HT368" t="str">
        <v>Profile|.001|A|</v>
      </c>
      <c r="HU368" t="str">
        <v>Profile|.001|A|B|</v>
      </c>
      <c r="HV368" t="str">
        <v xml:space="preserve">Profile|.001|A|B| A&lt;-&gt;B </v>
      </c>
      <c r="HW368" t="str">
        <v>Profile|.001|A|B| C&lt;-&gt;D</v>
      </c>
      <c r="HX368" t="str">
        <v>Profile|.001|A|B| L-M</v>
      </c>
      <c r="HY368" t="str">
        <v>Profile|.001|A|B| P-Q</v>
      </c>
      <c r="HZ368" t="str">
        <v>Profile|.001|A|B|C&lt;-&gt;D</v>
      </c>
      <c r="IA368" t="str">
        <v>Profile|.001|A|C&lt;--&gt;D</v>
      </c>
      <c r="IB368" t="str">
        <v>Profile|.001|A|UNILATERAL</v>
      </c>
      <c r="IC368" t="str">
        <v>Profile|.001|C|</v>
      </c>
      <c r="ID368" t="str">
        <v>Profile|.0012|D1|</v>
      </c>
      <c r="IE368" t="str">
        <v>Profile|.0015| A-B UNI.</v>
      </c>
      <c r="IF368" t="str">
        <v>Profile|.0015| UNI.</v>
      </c>
      <c r="IG368" t="str">
        <v>Profile|.0015|A| X-Y</v>
      </c>
      <c r="IH368" t="str">
        <v>Profile|.0015|E|F|</v>
      </c>
      <c r="II368" t="str">
        <v>Profile|.0016|B|D|</v>
      </c>
      <c r="IJ368" t="str">
        <v>Profile|.002(U).000|A|</v>
      </c>
      <c r="IK368" t="str">
        <v>Profile|.002|</v>
      </c>
      <c r="IL368" t="str">
        <v>Profile|.002|A</v>
      </c>
      <c r="IM368" t="str">
        <v>Profile|.002|A|</v>
      </c>
      <c r="IN368" t="str">
        <v>Profile|.002|A|B|</v>
      </c>
      <c r="IO368" t="str">
        <v xml:space="preserve">Profile|.002|A|B| A&lt;-&gt;B </v>
      </c>
      <c r="IP368" t="str">
        <v>Profile|.002|A|B| C&lt;-&gt;D</v>
      </c>
      <c r="IQ368" t="str">
        <v>Profile|.002|A|B| X-Y</v>
      </c>
      <c r="IR368" t="str">
        <v>Profile|.002|A|B|C|X-Y</v>
      </c>
      <c r="IS368" t="str">
        <v>Profile|.002|A|B|X&lt;--&gt;Y</v>
      </c>
      <c r="IT368" t="str">
        <v>Profile|.002|A|B|X-Y</v>
      </c>
      <c r="IU368" t="str">
        <v>Profile|.002|A|C|</v>
      </c>
      <c r="IV368" t="str">
        <v>Profile|.002|C|A|</v>
      </c>
      <c r="IW368" t="str">
        <v>Profile|.002|C|B|</v>
      </c>
      <c r="IX368" t="str">
        <v>Profile|.0020|</v>
      </c>
      <c r="IY368" t="str">
        <v>Profile|.003|A|</v>
      </c>
      <c r="IZ368" t="str">
        <v>Profile|.003|A|B|C| Uni.</v>
      </c>
      <c r="JA368" t="str">
        <v>Profile|.003|E|F|</v>
      </c>
      <c r="JB368" t="str">
        <v>Profile|.004(U) .003|A|B|C|</v>
      </c>
      <c r="JC368" t="str">
        <v>Profile|.004|A| UNI.</v>
      </c>
      <c r="JD368" t="str">
        <v>Profile|.005|A|C|</v>
      </c>
      <c r="JE368" t="str">
        <v>Profile|.005|A|C|A&lt;--&gt;B, C&lt;--&gt;D</v>
      </c>
      <c r="JF368" t="str">
        <v>Profile|.005|A|D| A-B UNI.</v>
      </c>
      <c r="JG368" t="str">
        <v>Profile|.005|A|D| UNI.</v>
      </c>
      <c r="JH368" t="str">
        <v>Profile|.010|A|B|</v>
      </c>
      <c r="JI368" t="str">
        <v>Profile|.010|A|B|C|</v>
      </c>
      <c r="JJ368" t="str">
        <v>Profile|.03|A|</v>
      </c>
      <c r="JK368" t="str">
        <v>Profile|.05|A|B|</v>
      </c>
      <c r="JL368" t="str">
        <v>Profile|0.03|</v>
      </c>
      <c r="JM368" t="str">
        <v>Profile|0.03|A|</v>
      </c>
      <c r="JN368" t="str">
        <v>Profile|0.03|A|B|</v>
      </c>
      <c r="JO368" t="str">
        <v>Profile|0.05{A|C|</v>
      </c>
      <c r="JP368" t="str">
        <v>Profile|0.05|A|B|</v>
      </c>
      <c r="JQ368" t="str">
        <v>Profile|0.05|E|</v>
      </c>
      <c r="JR368" t="str">
        <v>Profile|0.05|E|F|</v>
      </c>
      <c r="JS368" t="str">
        <v>Profile|0.06|A|C|</v>
      </c>
      <c r="JT368" t="str">
        <v>Profile|0.1|A|A|</v>
      </c>
      <c r="JU368" t="str">
        <v>Profile|0.1|D1|</v>
      </c>
      <c r="JV368" t="str">
        <v>Profile|A|B|C|</v>
      </c>
      <c r="JW368" t="str">
        <v>Proile|.002|A|B|J-K</v>
      </c>
      <c r="JX368" t="str">
        <v>P-Thread Form</v>
      </c>
      <c r="JY368" t="str">
        <v>R  FULL RADIUS</v>
      </c>
      <c r="JZ368" t="str">
        <v>R.001/.006</v>
      </c>
      <c r="KA368" t="str">
        <v>R.003 MAX</v>
      </c>
      <c r="KB368" t="str">
        <v>R.005 MAX</v>
      </c>
      <c r="KC368" t="str">
        <v>R.030</v>
      </c>
      <c r="KD368" t="str">
        <v>R.25 MAX</v>
      </c>
      <c r="KE368" t="str">
        <v>R1.33 BASIC</v>
      </c>
      <c r="KF368" t="str">
        <v>R3.3</v>
      </c>
      <c r="KG368" t="str">
        <v>Ra 1.6 MAX</v>
      </c>
      <c r="KH368" t="str">
        <v>RAD @ FACE &amp; OD CHAMFER</v>
      </c>
      <c r="KI368" t="str">
        <v>RAD. @ ID &amp; BACK FACE</v>
      </c>
      <c r="KJ368" t="str">
        <v>RAD. @ OD &amp; BACK FACE</v>
      </c>
      <c r="KK368" t="str">
        <v>REMOVE SHRP EDGES .005 MAX</v>
      </c>
      <c r="KL368" t="str">
        <v>ROD SLOT CENTERED</v>
      </c>
      <c r="KM368" t="str">
        <v>SHARP OKAY</v>
      </c>
      <c r="KN368" t="str">
        <v>Slot Centered</v>
      </c>
      <c r="KO368" t="str">
        <v>SLOT WIDTH</v>
      </c>
      <c r="KP368" t="str">
        <v>Surface Finish Per Note 1</v>
      </c>
      <c r="KQ368" t="str">
        <v>Symmerty Balloon A_6</v>
      </c>
      <c r="KR368" t="str">
        <v>T27 HEXALOBE Per Note 1</v>
      </c>
      <c r="KS368" t="str">
        <v>T27 TORX</v>
      </c>
      <c r="KT368" t="str">
        <v>THRD DEPTH</v>
      </c>
      <c r="KU368" t="str">
        <v>Thread Form Per Note 3</v>
      </c>
      <c r="KV368" t="str">
        <v>THREAD INTO ROD SLOT</v>
      </c>
      <c r="KW368" t="str">
        <v>Thread Timed Print Note 6</v>
      </c>
      <c r="KX368" t="str">
        <v>TOOL MISMATCH PERMISSIBLE</v>
      </c>
      <c r="KY368" t="str">
        <v>Tot. Runout|Ø.002|C|</v>
      </c>
      <c r="KZ368" t="str">
        <v>Total Runout|.002|E|</v>
      </c>
      <c r="LA368" t="str">
        <v>TRIPLE LEAD THREAD</v>
      </c>
      <c r="LB368" t="str">
        <v>True Pos. |.001 (M)|A|</v>
      </c>
      <c r="LC368" t="str">
        <v>True Pos. |.002(M)|A|B|</v>
      </c>
      <c r="LD368" t="str">
        <v>True Pos. |.002|</v>
      </c>
      <c r="LE368" t="str">
        <v>True Pos. |.002|A|</v>
      </c>
      <c r="LF368" t="str">
        <v>True Pos. |.002|A|B|</v>
      </c>
      <c r="LG368" t="str">
        <v>True Pos. |.004|A|C|B|</v>
      </c>
      <c r="LH368" t="str">
        <v>True Pos. |.005(M)|A|B|</v>
      </c>
      <c r="LI368" t="str">
        <v>True Pos.|.000(L)|A|D|</v>
      </c>
      <c r="LJ368" t="str">
        <v>True Pos.|.000(M)|A|</v>
      </c>
      <c r="LK368" t="str">
        <v>True Pos.|.001(M)|A|</v>
      </c>
      <c r="LL368" t="str">
        <v>True Pos.|.001|B|</v>
      </c>
      <c r="LM368" t="str">
        <v>True Pos.|.001|E|</v>
      </c>
      <c r="LN368" t="str">
        <v>True Pos.|.002|A|</v>
      </c>
      <c r="LO368" t="str">
        <v>True Pos.|.002|B|</v>
      </c>
      <c r="LP368" t="str">
        <v>True Pos.|.002|C|</v>
      </c>
      <c r="LQ368" t="str">
        <v>True Pos.|.002|D1|</v>
      </c>
      <c r="LR368" t="str">
        <v>True Pos.|.002|D1|D2|</v>
      </c>
      <c r="LS368" t="str">
        <v>True Pos.|.05|A|</v>
      </c>
      <c r="LT368" t="str">
        <v>True Pos.|.1|A|B|C|</v>
      </c>
      <c r="LU368" t="str">
        <v>True Pos.|.13|A</v>
      </c>
      <c r="LV368" t="str">
        <v>True Pos.|0.05|A|</v>
      </c>
      <c r="LW368" t="str">
        <v>True Pos.|0.1|A|B|C|</v>
      </c>
      <c r="LX368" t="str">
        <v>True Pos.|0.13|A|</v>
      </c>
      <c r="LY368" t="str">
        <v>True Pos.|Ø.000(M)|A|</v>
      </c>
      <c r="LZ368" t="str">
        <v>True Pos.|Ø.000(M)|B|</v>
      </c>
      <c r="MA368" t="str">
        <v>True Pos.|Ø.001(M)|A(M)|</v>
      </c>
      <c r="MB368" t="str">
        <v>True Pos.|Ø.001(M)|A|</v>
      </c>
      <c r="MC368" t="str">
        <v>True Pos.|Ø.001|A|</v>
      </c>
      <c r="MD368" t="str">
        <v>True Pos.|Ø.001|C|</v>
      </c>
      <c r="ME368" t="str">
        <v>True Pos.|Ø.002(S)|A(S)|</v>
      </c>
      <c r="MF368" t="str">
        <v>True Pos.|Ø.002|A|</v>
      </c>
      <c r="MG368" t="str">
        <v>True Pos.|Ø.002|B|</v>
      </c>
      <c r="MH368" t="str">
        <v>True Pos.|Ø.002|C|</v>
      </c>
      <c r="MI368" t="str">
        <v>True Pos.|Ø.03(M)|A|</v>
      </c>
      <c r="MJ368" t="str">
        <v>True Pos.|Ø0.03(M)|A|</v>
      </c>
      <c r="MK368" t="str">
        <v>True Pos.|Ø0.05(L)|D|B|</v>
      </c>
      <c r="ML368" t="str">
        <v>True Pos.|Ø0.05|A|</v>
      </c>
      <c r="MM368" t="str">
        <v>True Pos.|Ø0.05|D|</v>
      </c>
      <c r="MN368" t="str">
        <v>True Pos.|Ø0.05|E|</v>
      </c>
      <c r="MO368" t="str">
        <v>True Pos.|Ø0.05|E|B|</v>
      </c>
      <c r="MP368" t="str">
        <v>True Pos.|SØ0.03|C|B|</v>
      </c>
      <c r="MQ368" t="str">
        <v>True Position|.002|A|B|</v>
      </c>
      <c r="MR368" t="str">
        <v>True. Pos.|Ø.001(M)|A|</v>
      </c>
      <c r="MS368" t="str">
        <v>True. Pps.|0.05|A|</v>
      </c>
      <c r="MT368" t="str">
        <v>Tumble Per Note 1</v>
      </c>
      <c r="MU368" t="str">
        <v>Tumble Per Note 2</v>
      </c>
    </row>
    <row r="369" spans="3:359">
      <c r="C369" s="74" t="str" cm="1">
        <f t="array" ref="C369:MU369">TRANSPOSE(_xlfn._xlws.SORT(_xlfn._xlws.FILTER($A$2:$A$499,ISNUMBER(SEARCH('Prt. Lib. &amp; Routine, Table'!L376,$A$2:$A$499)),"not found")))</f>
        <v>.0015 T.I.R. MAX</v>
      </c>
      <c r="D369" t="str">
        <v>.002 MAX ROOT RADIUS</v>
      </c>
      <c r="E369" t="str">
        <v>.012 BLUNT END</v>
      </c>
      <c r="F369" t="str">
        <v>.015 MAX</v>
      </c>
      <c r="G369" t="str">
        <v>.016 T.S.C.</v>
      </c>
      <c r="H369" t="str">
        <v>.017 BASIC</v>
      </c>
      <c r="I369" t="str">
        <v>.021 PITCH</v>
      </c>
      <c r="J369" t="str">
        <v>.022 BLUNT START</v>
      </c>
      <c r="K369" t="str">
        <v>.025 BASIC</v>
      </c>
      <c r="L369" t="str">
        <v>.035 BASIC</v>
      </c>
      <c r="M369" t="str">
        <v>.043 T.S.C</v>
      </c>
      <c r="N369" t="str">
        <v>.053 T.S.C.</v>
      </c>
      <c r="O369" t="str">
        <v>.060 HEX DEPTH</v>
      </c>
      <c r="P369" t="str">
        <v>.060 PITCH</v>
      </c>
      <c r="Q369" t="str">
        <v>.061 BASIC</v>
      </c>
      <c r="R369" t="str">
        <v>.07 HEX</v>
      </c>
      <c r="S369" t="str">
        <v>.070 HEX DEPTH</v>
      </c>
      <c r="T369" t="str">
        <v>.082 DRILL</v>
      </c>
      <c r="U369" t="str">
        <v>.082 DRILL DEPTH</v>
      </c>
      <c r="V369" t="str">
        <v>.094 HEX</v>
      </c>
      <c r="W369" t="str">
        <v>.115 T.S.C.</v>
      </c>
      <c r="X369" t="str">
        <v>.1195 / .1243 MAJOR DIAMETER</v>
      </c>
      <c r="Y369" t="str">
        <v>.1250 HEX</v>
      </c>
      <c r="Z369" t="str">
        <v>.157 MINOR DIAMETER</v>
      </c>
      <c r="AA369" t="str">
        <v>.172 FULL THD DEPTH</v>
      </c>
      <c r="AB369" t="str">
        <v>.172 MAJOR DIAMETER</v>
      </c>
      <c r="AC369" t="str">
        <v>.180 MIN DEPTH FULL THRD</v>
      </c>
      <c r="AD369" t="str">
        <v>.183 Ceter Line Thread Dwell</v>
      </c>
      <c r="AE369" t="str">
        <v>.208 MAX THRD DEPTH</v>
      </c>
      <c r="AF369" t="str">
        <v>.218 BOTTOM HALF OF SLOT</v>
      </c>
      <c r="AG369" t="str">
        <v>.261 BASIC</v>
      </c>
      <c r="AH369" t="str">
        <v>.314 T.S.C.</v>
      </c>
      <c r="AI369" t="str">
        <v>.315 BASIC</v>
      </c>
      <c r="AJ369" t="str">
        <v>.329 MINOR Ø</v>
      </c>
      <c r="AK369" t="str">
        <v>.330 BASIC</v>
      </c>
      <c r="AL369" t="str">
        <v>.35 TO TANGENT POINT</v>
      </c>
      <c r="AM369" t="str">
        <v>.375 MAJOR Ø</v>
      </c>
      <c r="AN369" t="str">
        <v>.390 BASIC</v>
      </c>
      <c r="AO369" t="str">
        <v>.440 BASIC</v>
      </c>
      <c r="AP369" t="str">
        <v>.64/.96 HIGH=Pass</v>
      </c>
      <c r="AQ369" t="str">
        <v>0.012 MAX</v>
      </c>
      <c r="AR369" t="str">
        <v>0.015 MAX</v>
      </c>
      <c r="AS369" t="str">
        <v>0.05 Per Note 2</v>
      </c>
      <c r="AT369" t="str">
        <v>0.500 PULLOUT ZONE</v>
      </c>
      <c r="AU369" t="str">
        <v>10-32 UNF-2A</v>
      </c>
      <c r="AV369" t="str">
        <v>12-28 UNF-2B</v>
      </c>
      <c r="AW369" t="str">
        <v>2.87 BASIC</v>
      </c>
      <c r="AX369" t="str">
        <v>2-56 UNC 2B 2 STARTS</v>
      </c>
      <c r="AY369" t="str">
        <v>3 LEAD THREAD</v>
      </c>
      <c r="AZ369" t="str">
        <v>32µIN Max</v>
      </c>
      <c r="BA369" t="str">
        <v>5/16"-24 UNF-2A</v>
      </c>
      <c r="BB369" t="str">
        <v>5/16-18 UNC 2A</v>
      </c>
      <c r="BC369" t="str">
        <v>5-44 UNF-2A</v>
      </c>
      <c r="BD369" t="str">
        <v>6-16µIN</v>
      </c>
      <c r="BE369" t="str">
        <v>65° BLEND</v>
      </c>
      <c r="BF369" t="str">
        <v>7.45 Top of Ball to Face</v>
      </c>
      <c r="BG369" t="str">
        <v>7/16-28 UNEF 2B</v>
      </c>
      <c r="BH369" t="str">
        <v>7/16-28-UNEF-2A</v>
      </c>
      <c r="BI369" t="str">
        <v>Alignment Per Note 3</v>
      </c>
      <c r="BJ369" t="str">
        <v>ANODIZE (SEE CHART)</v>
      </c>
      <c r="BK369" t="str">
        <v>ANODIZE AQUA Per Note 3</v>
      </c>
      <c r="BL369" t="str">
        <v>ANODIZE BOTTOM PORTION</v>
      </c>
      <c r="BM369" t="str">
        <v>ANODIZE COLOR AQUA</v>
      </c>
      <c r="BN369" t="str">
        <v>ANODIZE COLOR GREEN DWG NOTE 4</v>
      </c>
      <c r="BO369" t="str">
        <v>ANODIZE COLOR LIGHT BLUE</v>
      </c>
      <c r="BP369" t="str">
        <v>ANODIZE GREEN Per Note 2</v>
      </c>
      <c r="BQ369" t="str">
        <v>ANODIZE GREY, Per Note 1</v>
      </c>
      <c r="BR369" t="str">
        <v>ANODIZE MAGENTA</v>
      </c>
      <c r="BS369" t="str">
        <v>Anodize Per note 3</v>
      </c>
      <c r="BT369" t="str">
        <v>Anodize Per Note 4</v>
      </c>
      <c r="BU369" t="str">
        <v>ANODIZE SEAFOAM</v>
      </c>
      <c r="BV369" t="str">
        <v>Balloon 11 Symmetry</v>
      </c>
      <c r="BW369" t="str">
        <v>Balloon 12 Symmetry</v>
      </c>
      <c r="BX369" t="str">
        <v>Balloon 13 Hole Centered</v>
      </c>
      <c r="BY369" t="str">
        <v>Balloon 13 Symmerty</v>
      </c>
      <c r="BZ369" t="str">
        <v>Balloon 2 Symmetry</v>
      </c>
      <c r="CA369" t="str">
        <v>Balloon 21 CENTERED</v>
      </c>
      <c r="CB369" t="str">
        <v>Balloon 29 Symmetry</v>
      </c>
      <c r="CC369" t="str">
        <v>Balloon 3 Symmetry</v>
      </c>
      <c r="CD369" t="str">
        <v>Balloon 4 Symmetry</v>
      </c>
      <c r="CE369" t="str">
        <v>Balloon 5 blend to SØ .340</v>
      </c>
      <c r="CF369" t="str">
        <v>Balloon 5 Symmetry</v>
      </c>
      <c r="CG369" t="str">
        <v>Balloon 6 Centered</v>
      </c>
      <c r="CH369" t="str">
        <v>Balloon 9 Function Check</v>
      </c>
      <c r="CI369" t="str">
        <v>Balloon 9 Symmerty</v>
      </c>
      <c r="CJ369" t="str">
        <v>Balloons 2 &amp; 17 Symmetry |.001|A|</v>
      </c>
      <c r="CK369" t="str">
        <v>Basic Ø 3.6</v>
      </c>
      <c r="CL369" t="str">
        <v>BEAD BLAST</v>
      </c>
      <c r="CM369" t="str">
        <v>BLAST ALUMINUM OXIDE</v>
      </c>
      <c r="CN369" t="str">
        <v>Blast Note 2</v>
      </c>
      <c r="CO369" t="str">
        <v xml:space="preserve">BLAST Per Note 1 </v>
      </c>
      <c r="CP369" t="str">
        <v>BLAST Per Note 2</v>
      </c>
      <c r="CQ369" t="str">
        <v>BLAST Per Note 3</v>
      </c>
      <c r="CR369" t="str">
        <v>BLAST Per Note 4</v>
      </c>
      <c r="CS369" t="str">
        <v>BLAST Per Note 8</v>
      </c>
      <c r="CT369" t="str">
        <v>BLAST Per Traveler, MATT FINISH</v>
      </c>
      <c r="CU369" t="str">
        <v>BLAST WITH 16 GRIT ALUMINUM OXIDE</v>
      </c>
      <c r="CV369" t="str">
        <v>BLAST, Uniform Finish Per Note 3</v>
      </c>
      <c r="CW369" t="str">
        <v>BREAK EDGE</v>
      </c>
      <c r="CX369" t="str">
        <v>BREAK EDGE .014</v>
      </c>
      <c r="CY369" t="str">
        <v>BREAK EDGES Note 2</v>
      </c>
      <c r="CZ369" t="str">
        <v>BREAK SHARP Per Note 1</v>
      </c>
      <c r="DA369" t="str">
        <v>BREAK SHARPS Per Note 1</v>
      </c>
      <c r="DB369" t="str">
        <v>CE 2729</v>
      </c>
      <c r="DC369" t="str">
        <v>CE Logo per Note 3</v>
      </c>
      <c r="DD369" t="str">
        <v>CE MARK</v>
      </c>
      <c r="DE369" t="str">
        <v>Chips/Debris Removed</v>
      </c>
      <c r="DF369" t="str">
        <v>Coat Per Note 2</v>
      </c>
      <c r="DG369" t="str">
        <v>C-Sink Ø .155</v>
      </c>
      <c r="DH369" t="str">
        <v>C-Sink Ø5.2</v>
      </c>
      <c r="DI369" t="str">
        <v>Deburred</v>
      </c>
      <c r="DJ369" t="str">
        <v>DIM "A" NoGo</v>
      </c>
      <c r="DK369" t="str">
        <v>DIM "A" NoGo Hexalobe</v>
      </c>
      <c r="DL369" t="str">
        <v>EDGE BREAK</v>
      </c>
      <c r="DM369" t="str">
        <v>EDGE BREAK MIN R.004, MAX R.010</v>
      </c>
      <c r="DN369" t="str">
        <v>Edge Break per Note 1</v>
      </c>
      <c r="DO369" t="str">
        <v>ELECTROPOLISH Per Note 1</v>
      </c>
      <c r="DP369" t="str">
        <v>Finish Per Note 3</v>
      </c>
      <c r="DQ369" t="str">
        <v>FLUTE POSITION Per Note 3</v>
      </c>
      <c r="DR369" t="str">
        <v>FULL R</v>
      </c>
      <c r="DS369" t="str">
        <v>FULL RADIUS</v>
      </c>
      <c r="DT369" t="str">
        <v xml:space="preserve">FULL RADIUS </v>
      </c>
      <c r="DU369" t="str">
        <v>Function Check  (.2340 .2360 FULL)</v>
      </c>
      <c r="DV369" t="str">
        <v>FUNCTIONAL  HEXALOBE</v>
      </c>
      <c r="DW369" t="str">
        <v>GLASS BEAD Per Note 3</v>
      </c>
      <c r="DX369" t="str">
        <v>Globus Logo per Note 3</v>
      </c>
      <c r="DY369" t="str">
        <v>Gold Anodized Color</v>
      </c>
      <c r="DZ369" t="str">
        <v>Green Anodized Color</v>
      </c>
      <c r="EA369" t="str">
        <v>GRIT BLAST Per Note 3</v>
      </c>
      <c r="EB369" t="str">
        <v>Grit Blast Per Note 4</v>
      </c>
      <c r="EC369" t="str">
        <v>GRIT BLAST, DWG NOTE 3</v>
      </c>
      <c r="ED369" t="str">
        <v>HEX MINOR Ø.1292</v>
      </c>
      <c r="EE369" t="str">
        <v xml:space="preserve">HEXALOBE </v>
      </c>
      <c r="EF369" t="str">
        <v>HEXALOBE FUNCTION</v>
      </c>
      <c r="EG369" t="str">
        <v>Hexalobe Minor</v>
      </c>
      <c r="EH369" t="str">
        <v>Hexalobe NV-30</v>
      </c>
      <c r="EI369" t="str">
        <v>HEXALOBE ORIENTATION</v>
      </c>
      <c r="EJ369" t="str">
        <v>Inspect per operation 30 comments</v>
      </c>
      <c r="EK369" t="str">
        <v>INT / EXT CORNERS: R.002 TO R.010</v>
      </c>
      <c r="EL369" t="str">
        <v>INT /EXT CORNERS R.05 TO R.03</v>
      </c>
      <c r="EM369" t="str">
        <v>John is a Geek</v>
      </c>
      <c r="EN369" t="str">
        <v>LASER ETCH</v>
      </c>
      <c r="EO369" t="str">
        <v>Laser Etch Per Note 7</v>
      </c>
      <c r="EP369" t="str">
        <v xml:space="preserve">LASER MARK "CE" DWG NOTE 10 </v>
      </c>
      <c r="EQ369" t="str">
        <v>Laser Mark "P1-15004-08", Per Note 3</v>
      </c>
      <c r="ER369" t="str">
        <v>Laser Mark "P2-15004-08", Per Note 3</v>
      </c>
      <c r="ES369" t="str">
        <v>Laser Mark "P3-15004-08", Per Note 3</v>
      </c>
      <c r="ET369" t="str">
        <v>Laser Mark "P4-15004-08", Per Note 3</v>
      </c>
      <c r="EU369" t="str">
        <v xml:space="preserve">LASER MARK LOGO DWG NOTE 9 </v>
      </c>
      <c r="EV369" t="str">
        <v xml:space="preserve">LASER MARK LOT NUMBER DWG NOTE 8 </v>
      </c>
      <c r="EW369" t="str">
        <v>Laser Mark Lot, Per Note 3</v>
      </c>
      <c r="EX369" t="str">
        <v xml:space="preserve">LASER MARK PART NUMBER DWG NOTE 8 </v>
      </c>
      <c r="EY369" t="str">
        <v>LASER: 13000000</v>
      </c>
      <c r="EZ369" t="str">
        <v>LASER: CE 2797</v>
      </c>
      <c r="FA369" t="str">
        <v>LASER: LOGO</v>
      </c>
      <c r="FB369" t="str">
        <v xml:space="preserve">LASER: Lot # Per RE-75-001 </v>
      </c>
      <c r="FC369" t="str">
        <v>LAST THREAD</v>
      </c>
      <c r="FD369" t="str">
        <v>LEAD .0625</v>
      </c>
      <c r="FE369" t="str">
        <v>LOGO</v>
      </c>
      <c r="FF369" t="str">
        <v>Lot (Control) Number per Note 3</v>
      </c>
      <c r="FG369" t="str">
        <v>LOT NO.</v>
      </c>
      <c r="FH369" t="str">
        <v>LOT NUMBER</v>
      </c>
      <c r="FI369" t="str">
        <v>LOT NUMBER PER NUVASIVE SOP 9002007</v>
      </c>
      <c r="FJ369" t="str">
        <v>M 4X 0.5 - 6G - 0.063R - LH</v>
      </c>
      <c r="FK369" t="str">
        <v>M4 X 0.5 - 6G - 0.063R</v>
      </c>
      <c r="FL369" t="str">
        <v>M4 X 0.5 - 6G - 0.063R - LH</v>
      </c>
      <c r="FM369" t="str">
        <v>M4.5 X .75 6g</v>
      </c>
      <c r="FN369" t="str">
        <v>M4.5 X 0.75 6g</v>
      </c>
      <c r="FO369" t="str">
        <v>M5x0.8-6g</v>
      </c>
      <c r="FP369" t="str">
        <v xml:space="preserve">M5x0.8-6g </v>
      </c>
      <c r="FQ369" t="str">
        <v>M6 X .75 6g</v>
      </c>
      <c r="FR369" t="str">
        <v>M6 X 0.75-6g</v>
      </c>
      <c r="FS369" t="str">
        <v>M6 X0.75 - 6g</v>
      </c>
      <c r="FT369" t="str">
        <v>M6X0.75 - 6H</v>
      </c>
      <c r="FU369" t="str">
        <v>M7 X 1.00 6g THREAD</v>
      </c>
      <c r="FV369" t="str">
        <v>M7X1.00 6g THREAD</v>
      </c>
      <c r="FW369" t="str">
        <v>M7X1.00 6h THREAD</v>
      </c>
      <c r="FX369" t="str">
        <v>Magenta Anodized Color</v>
      </c>
      <c r="FY369" t="str">
        <v>MAJOR Ø .380</v>
      </c>
      <c r="FZ369" t="str">
        <v>MAJORØ</v>
      </c>
      <c r="GA369" t="str">
        <v>MATT FINISH Per Note 3</v>
      </c>
      <c r="GB369" t="str">
        <v>MATT FINISH Per Traveler</v>
      </c>
      <c r="GC369" t="str">
        <v>MATTE FINISH</v>
      </c>
      <c r="GD369" t="str">
        <v>MATTE FINISH DWG NOTE 3</v>
      </c>
      <c r="GE369" t="str">
        <v>MATTE FINISH Note 3</v>
      </c>
      <c r="GF369" t="str">
        <v>Matte Finish Per Note 3</v>
      </c>
      <c r="GG369" t="str">
        <v>MATTE FINISH SIZE 10 GLASS BEAD</v>
      </c>
      <c r="GH369" t="str">
        <v>MAX ROOT RADIUS</v>
      </c>
      <c r="GI369" t="str">
        <v xml:space="preserve">Mill Profile Centered </v>
      </c>
      <c r="GJ369" t="str">
        <v>Minor Ø Unconstrained Check</v>
      </c>
      <c r="GK369" t="str">
        <v>MINOR Ø.1336</v>
      </c>
      <c r="GL369" t="str">
        <v>NO ANODIZE Per note 8</v>
      </c>
      <c r="GM369" t="str">
        <v>NO ANODIZE Per note 9</v>
      </c>
      <c r="GN369" t="str">
        <v>No Nicks, Scratches, Tool Marks, etc.</v>
      </c>
      <c r="GO369" t="str">
        <v>No Nicks,Scratches,Tool Marks,etc.</v>
      </c>
      <c r="GP369" t="str">
        <v>NO TOOL MARKS</v>
      </c>
      <c r="GQ369" t="str">
        <v>NOTE 3 THREAD RELIEF</v>
      </c>
      <c r="GR369" t="str">
        <v>NV-27 FUNC.</v>
      </c>
      <c r="GS369" t="str">
        <v>NV-30 DIM A</v>
      </c>
      <c r="GT369" t="str">
        <v>NV-30 DIM B</v>
      </c>
      <c r="GU369" t="str">
        <v>NV-30 DIM F</v>
      </c>
      <c r="GV369" t="str">
        <v>Ø .1250 HEX</v>
      </c>
      <c r="GW369" t="str">
        <v>Ø 9.4 MAJOR</v>
      </c>
      <c r="GX369" t="str">
        <v>Ø.096 MAX PILOT HOLE</v>
      </c>
      <c r="GY369" t="str">
        <v>Ø.125 THRU</v>
      </c>
      <c r="GZ369" t="str">
        <v>Ø.205 COUNTERSINK</v>
      </c>
      <c r="HA369" t="str">
        <v>Ø.260 T.S.C.</v>
      </c>
      <c r="HB369" t="str">
        <v>Ø.500 BASIC</v>
      </c>
      <c r="HC369" t="str">
        <v xml:space="preserve">OVAL CENTERED </v>
      </c>
      <c r="HD369" t="str">
        <v>PART NO. 15100</v>
      </c>
      <c r="HE369" t="str">
        <v>PART NUMBER 13100000</v>
      </c>
      <c r="HF369" t="str">
        <v>PART NUMBER 13600000</v>
      </c>
      <c r="HG369" t="str">
        <v>Part Number per Note 3</v>
      </c>
      <c r="HH369" t="str">
        <v>PD 5/16-18 UNC 2A</v>
      </c>
      <c r="HI369" t="str">
        <v>Perp.|0.05|A|</v>
      </c>
      <c r="HJ369" t="str">
        <v>PILOT THRU HOLE PRESENT</v>
      </c>
      <c r="HK369" t="str">
        <v>PITCH .060</v>
      </c>
      <c r="HL369" t="str">
        <v>Profile |.001|A|</v>
      </c>
      <c r="HM369" t="str">
        <v>Profile |.0015 | A | X-Y</v>
      </c>
      <c r="HN369" t="str">
        <v>Profile |.002| |A|B| X-Y</v>
      </c>
      <c r="HO369" t="str">
        <v>Profile |.002|A|B|</v>
      </c>
      <c r="HP369" t="str">
        <v>Profile |.002|A|B| X-Y</v>
      </c>
      <c r="HQ369" t="str">
        <v>Profile:|010|A|B|C|</v>
      </c>
      <c r="HR369" t="str">
        <v>Profile| .002| A|B|</v>
      </c>
      <c r="HS369" t="str">
        <v>Profile|.001|</v>
      </c>
      <c r="HT369" t="str">
        <v>Profile|.001|A|</v>
      </c>
      <c r="HU369" t="str">
        <v>Profile|.001|A|B|</v>
      </c>
      <c r="HV369" t="str">
        <v xml:space="preserve">Profile|.001|A|B| A&lt;-&gt;B </v>
      </c>
      <c r="HW369" t="str">
        <v>Profile|.001|A|B| C&lt;-&gt;D</v>
      </c>
      <c r="HX369" t="str">
        <v>Profile|.001|A|B| L-M</v>
      </c>
      <c r="HY369" t="str">
        <v>Profile|.001|A|B| P-Q</v>
      </c>
      <c r="HZ369" t="str">
        <v>Profile|.001|A|B|C&lt;-&gt;D</v>
      </c>
      <c r="IA369" t="str">
        <v>Profile|.001|A|C&lt;--&gt;D</v>
      </c>
      <c r="IB369" t="str">
        <v>Profile|.001|A|UNILATERAL</v>
      </c>
      <c r="IC369" t="str">
        <v>Profile|.001|C|</v>
      </c>
      <c r="ID369" t="str">
        <v>Profile|.0012|D1|</v>
      </c>
      <c r="IE369" t="str">
        <v>Profile|.0015| A-B UNI.</v>
      </c>
      <c r="IF369" t="str">
        <v>Profile|.0015| UNI.</v>
      </c>
      <c r="IG369" t="str">
        <v>Profile|.0015|A| X-Y</v>
      </c>
      <c r="IH369" t="str">
        <v>Profile|.0015|E|F|</v>
      </c>
      <c r="II369" t="str">
        <v>Profile|.0016|B|D|</v>
      </c>
      <c r="IJ369" t="str">
        <v>Profile|.002(U).000|A|</v>
      </c>
      <c r="IK369" t="str">
        <v>Profile|.002|</v>
      </c>
      <c r="IL369" t="str">
        <v>Profile|.002|A</v>
      </c>
      <c r="IM369" t="str">
        <v>Profile|.002|A|</v>
      </c>
      <c r="IN369" t="str">
        <v>Profile|.002|A|B|</v>
      </c>
      <c r="IO369" t="str">
        <v xml:space="preserve">Profile|.002|A|B| A&lt;-&gt;B </v>
      </c>
      <c r="IP369" t="str">
        <v>Profile|.002|A|B| C&lt;-&gt;D</v>
      </c>
      <c r="IQ369" t="str">
        <v>Profile|.002|A|B| X-Y</v>
      </c>
      <c r="IR369" t="str">
        <v>Profile|.002|A|B|C|X-Y</v>
      </c>
      <c r="IS369" t="str">
        <v>Profile|.002|A|B|X&lt;--&gt;Y</v>
      </c>
      <c r="IT369" t="str">
        <v>Profile|.002|A|B|X-Y</v>
      </c>
      <c r="IU369" t="str">
        <v>Profile|.002|A|C|</v>
      </c>
      <c r="IV369" t="str">
        <v>Profile|.002|C|A|</v>
      </c>
      <c r="IW369" t="str">
        <v>Profile|.002|C|B|</v>
      </c>
      <c r="IX369" t="str">
        <v>Profile|.0020|</v>
      </c>
      <c r="IY369" t="str">
        <v>Profile|.003|A|</v>
      </c>
      <c r="IZ369" t="str">
        <v>Profile|.003|A|B|C| Uni.</v>
      </c>
      <c r="JA369" t="str">
        <v>Profile|.003|E|F|</v>
      </c>
      <c r="JB369" t="str">
        <v>Profile|.004(U) .003|A|B|C|</v>
      </c>
      <c r="JC369" t="str">
        <v>Profile|.004|A| UNI.</v>
      </c>
      <c r="JD369" t="str">
        <v>Profile|.005|A|C|</v>
      </c>
      <c r="JE369" t="str">
        <v>Profile|.005|A|C|A&lt;--&gt;B, C&lt;--&gt;D</v>
      </c>
      <c r="JF369" t="str">
        <v>Profile|.005|A|D| A-B UNI.</v>
      </c>
      <c r="JG369" t="str">
        <v>Profile|.005|A|D| UNI.</v>
      </c>
      <c r="JH369" t="str">
        <v>Profile|.010|A|B|</v>
      </c>
      <c r="JI369" t="str">
        <v>Profile|.010|A|B|C|</v>
      </c>
      <c r="JJ369" t="str">
        <v>Profile|.03|A|</v>
      </c>
      <c r="JK369" t="str">
        <v>Profile|.05|A|B|</v>
      </c>
      <c r="JL369" t="str">
        <v>Profile|0.03|</v>
      </c>
      <c r="JM369" t="str">
        <v>Profile|0.03|A|</v>
      </c>
      <c r="JN369" t="str">
        <v>Profile|0.03|A|B|</v>
      </c>
      <c r="JO369" t="str">
        <v>Profile|0.05{A|C|</v>
      </c>
      <c r="JP369" t="str">
        <v>Profile|0.05|A|B|</v>
      </c>
      <c r="JQ369" t="str">
        <v>Profile|0.05|E|</v>
      </c>
      <c r="JR369" t="str">
        <v>Profile|0.05|E|F|</v>
      </c>
      <c r="JS369" t="str">
        <v>Profile|0.06|A|C|</v>
      </c>
      <c r="JT369" t="str">
        <v>Profile|0.1|A|A|</v>
      </c>
      <c r="JU369" t="str">
        <v>Profile|0.1|D1|</v>
      </c>
      <c r="JV369" t="str">
        <v>Profile|A|B|C|</v>
      </c>
      <c r="JW369" t="str">
        <v>Proile|.002|A|B|J-K</v>
      </c>
      <c r="JX369" t="str">
        <v>P-Thread Form</v>
      </c>
      <c r="JY369" t="str">
        <v>R  FULL RADIUS</v>
      </c>
      <c r="JZ369" t="str">
        <v>R.001/.006</v>
      </c>
      <c r="KA369" t="str">
        <v>R.003 MAX</v>
      </c>
      <c r="KB369" t="str">
        <v>R.005 MAX</v>
      </c>
      <c r="KC369" t="str">
        <v>R.030</v>
      </c>
      <c r="KD369" t="str">
        <v>R.25 MAX</v>
      </c>
      <c r="KE369" t="str">
        <v>R1.33 BASIC</v>
      </c>
      <c r="KF369" t="str">
        <v>R3.3</v>
      </c>
      <c r="KG369" t="str">
        <v>Ra 1.6 MAX</v>
      </c>
      <c r="KH369" t="str">
        <v>RAD @ FACE &amp; OD CHAMFER</v>
      </c>
      <c r="KI369" t="str">
        <v>RAD. @ ID &amp; BACK FACE</v>
      </c>
      <c r="KJ369" t="str">
        <v>RAD. @ OD &amp; BACK FACE</v>
      </c>
      <c r="KK369" t="str">
        <v>REMOVE SHRP EDGES .005 MAX</v>
      </c>
      <c r="KL369" t="str">
        <v>ROD SLOT CENTERED</v>
      </c>
      <c r="KM369" t="str">
        <v>SHARP OKAY</v>
      </c>
      <c r="KN369" t="str">
        <v>Slot Centered</v>
      </c>
      <c r="KO369" t="str">
        <v>SLOT WIDTH</v>
      </c>
      <c r="KP369" t="str">
        <v>Surface Finish Per Note 1</v>
      </c>
      <c r="KQ369" t="str">
        <v>Symmerty Balloon A_6</v>
      </c>
      <c r="KR369" t="str">
        <v>T27 HEXALOBE Per Note 1</v>
      </c>
      <c r="KS369" t="str">
        <v>T27 TORX</v>
      </c>
      <c r="KT369" t="str">
        <v>THRD DEPTH</v>
      </c>
      <c r="KU369" t="str">
        <v>Thread Form Per Note 3</v>
      </c>
      <c r="KV369" t="str">
        <v>THREAD INTO ROD SLOT</v>
      </c>
      <c r="KW369" t="str">
        <v>Thread Timed Print Note 6</v>
      </c>
      <c r="KX369" t="str">
        <v>TOOL MISMATCH PERMISSIBLE</v>
      </c>
      <c r="KY369" t="str">
        <v>Tot. Runout|Ø.002|C|</v>
      </c>
      <c r="KZ369" t="str">
        <v>Total Runout|.002|E|</v>
      </c>
      <c r="LA369" t="str">
        <v>TRIPLE LEAD THREAD</v>
      </c>
      <c r="LB369" t="str">
        <v>True Pos. |.001 (M)|A|</v>
      </c>
      <c r="LC369" t="str">
        <v>True Pos. |.002(M)|A|B|</v>
      </c>
      <c r="LD369" t="str">
        <v>True Pos. |.002|</v>
      </c>
      <c r="LE369" t="str">
        <v>True Pos. |.002|A|</v>
      </c>
      <c r="LF369" t="str">
        <v>True Pos. |.002|A|B|</v>
      </c>
      <c r="LG369" t="str">
        <v>True Pos. |.004|A|C|B|</v>
      </c>
      <c r="LH369" t="str">
        <v>True Pos. |.005(M)|A|B|</v>
      </c>
      <c r="LI369" t="str">
        <v>True Pos.|.000(L)|A|D|</v>
      </c>
      <c r="LJ369" t="str">
        <v>True Pos.|.000(M)|A|</v>
      </c>
      <c r="LK369" t="str">
        <v>True Pos.|.001(M)|A|</v>
      </c>
      <c r="LL369" t="str">
        <v>True Pos.|.001|B|</v>
      </c>
      <c r="LM369" t="str">
        <v>True Pos.|.001|E|</v>
      </c>
      <c r="LN369" t="str">
        <v>True Pos.|.002|A|</v>
      </c>
      <c r="LO369" t="str">
        <v>True Pos.|.002|B|</v>
      </c>
      <c r="LP369" t="str">
        <v>True Pos.|.002|C|</v>
      </c>
      <c r="LQ369" t="str">
        <v>True Pos.|.002|D1|</v>
      </c>
      <c r="LR369" t="str">
        <v>True Pos.|.002|D1|D2|</v>
      </c>
      <c r="LS369" t="str">
        <v>True Pos.|.05|A|</v>
      </c>
      <c r="LT369" t="str">
        <v>True Pos.|.1|A|B|C|</v>
      </c>
      <c r="LU369" t="str">
        <v>True Pos.|.13|A</v>
      </c>
      <c r="LV369" t="str">
        <v>True Pos.|0.05|A|</v>
      </c>
      <c r="LW369" t="str">
        <v>True Pos.|0.1|A|B|C|</v>
      </c>
      <c r="LX369" t="str">
        <v>True Pos.|0.13|A|</v>
      </c>
      <c r="LY369" t="str">
        <v>True Pos.|Ø.000(M)|A|</v>
      </c>
      <c r="LZ369" t="str">
        <v>True Pos.|Ø.000(M)|B|</v>
      </c>
      <c r="MA369" t="str">
        <v>True Pos.|Ø.001(M)|A(M)|</v>
      </c>
      <c r="MB369" t="str">
        <v>True Pos.|Ø.001(M)|A|</v>
      </c>
      <c r="MC369" t="str">
        <v>True Pos.|Ø.001|A|</v>
      </c>
      <c r="MD369" t="str">
        <v>True Pos.|Ø.001|C|</v>
      </c>
      <c r="ME369" t="str">
        <v>True Pos.|Ø.002(S)|A(S)|</v>
      </c>
      <c r="MF369" t="str">
        <v>True Pos.|Ø.002|A|</v>
      </c>
      <c r="MG369" t="str">
        <v>True Pos.|Ø.002|B|</v>
      </c>
      <c r="MH369" t="str">
        <v>True Pos.|Ø.002|C|</v>
      </c>
      <c r="MI369" t="str">
        <v>True Pos.|Ø.03(M)|A|</v>
      </c>
      <c r="MJ369" t="str">
        <v>True Pos.|Ø0.03(M)|A|</v>
      </c>
      <c r="MK369" t="str">
        <v>True Pos.|Ø0.05(L)|D|B|</v>
      </c>
      <c r="ML369" t="str">
        <v>True Pos.|Ø0.05|A|</v>
      </c>
      <c r="MM369" t="str">
        <v>True Pos.|Ø0.05|D|</v>
      </c>
      <c r="MN369" t="str">
        <v>True Pos.|Ø0.05|E|</v>
      </c>
      <c r="MO369" t="str">
        <v>True Pos.|Ø0.05|E|B|</v>
      </c>
      <c r="MP369" t="str">
        <v>True Pos.|SØ0.03|C|B|</v>
      </c>
      <c r="MQ369" t="str">
        <v>True Position|.002|A|B|</v>
      </c>
      <c r="MR369" t="str">
        <v>True. Pos.|Ø.001(M)|A|</v>
      </c>
      <c r="MS369" t="str">
        <v>True. Pps.|0.05|A|</v>
      </c>
      <c r="MT369" t="str">
        <v>Tumble Per Note 1</v>
      </c>
      <c r="MU369" t="str">
        <v>Tumble Per Note 2</v>
      </c>
    </row>
    <row r="370" spans="3:359">
      <c r="C370" s="74" t="str" cm="1">
        <f t="array" ref="C370:MU370">TRANSPOSE(_xlfn._xlws.SORT(_xlfn._xlws.FILTER($A$2:$A$499,ISNUMBER(SEARCH('Prt. Lib. &amp; Routine, Table'!L377,$A$2:$A$499)),"not found")))</f>
        <v>.0015 T.I.R. MAX</v>
      </c>
      <c r="D370" t="str">
        <v>.002 MAX ROOT RADIUS</v>
      </c>
      <c r="E370" t="str">
        <v>.012 BLUNT END</v>
      </c>
      <c r="F370" t="str">
        <v>.015 MAX</v>
      </c>
      <c r="G370" t="str">
        <v>.016 T.S.C.</v>
      </c>
      <c r="H370" t="str">
        <v>.017 BASIC</v>
      </c>
      <c r="I370" t="str">
        <v>.021 PITCH</v>
      </c>
      <c r="J370" t="str">
        <v>.022 BLUNT START</v>
      </c>
      <c r="K370" t="str">
        <v>.025 BASIC</v>
      </c>
      <c r="L370" t="str">
        <v>.035 BASIC</v>
      </c>
      <c r="M370" t="str">
        <v>.043 T.S.C</v>
      </c>
      <c r="N370" t="str">
        <v>.053 T.S.C.</v>
      </c>
      <c r="O370" t="str">
        <v>.060 HEX DEPTH</v>
      </c>
      <c r="P370" t="str">
        <v>.060 PITCH</v>
      </c>
      <c r="Q370" t="str">
        <v>.061 BASIC</v>
      </c>
      <c r="R370" t="str">
        <v>.07 HEX</v>
      </c>
      <c r="S370" t="str">
        <v>.070 HEX DEPTH</v>
      </c>
      <c r="T370" t="str">
        <v>.082 DRILL</v>
      </c>
      <c r="U370" t="str">
        <v>.082 DRILL DEPTH</v>
      </c>
      <c r="V370" t="str">
        <v>.094 HEX</v>
      </c>
      <c r="W370" t="str">
        <v>.115 T.S.C.</v>
      </c>
      <c r="X370" t="str">
        <v>.1195 / .1243 MAJOR DIAMETER</v>
      </c>
      <c r="Y370" t="str">
        <v>.1250 HEX</v>
      </c>
      <c r="Z370" t="str">
        <v>.157 MINOR DIAMETER</v>
      </c>
      <c r="AA370" t="str">
        <v>.172 FULL THD DEPTH</v>
      </c>
      <c r="AB370" t="str">
        <v>.172 MAJOR DIAMETER</v>
      </c>
      <c r="AC370" t="str">
        <v>.180 MIN DEPTH FULL THRD</v>
      </c>
      <c r="AD370" t="str">
        <v>.183 Ceter Line Thread Dwell</v>
      </c>
      <c r="AE370" t="str">
        <v>.208 MAX THRD DEPTH</v>
      </c>
      <c r="AF370" t="str">
        <v>.218 BOTTOM HALF OF SLOT</v>
      </c>
      <c r="AG370" t="str">
        <v>.261 BASIC</v>
      </c>
      <c r="AH370" t="str">
        <v>.314 T.S.C.</v>
      </c>
      <c r="AI370" t="str">
        <v>.315 BASIC</v>
      </c>
      <c r="AJ370" t="str">
        <v>.329 MINOR Ø</v>
      </c>
      <c r="AK370" t="str">
        <v>.330 BASIC</v>
      </c>
      <c r="AL370" t="str">
        <v>.35 TO TANGENT POINT</v>
      </c>
      <c r="AM370" t="str">
        <v>.375 MAJOR Ø</v>
      </c>
      <c r="AN370" t="str">
        <v>.390 BASIC</v>
      </c>
      <c r="AO370" t="str">
        <v>.440 BASIC</v>
      </c>
      <c r="AP370" t="str">
        <v>.64/.96 HIGH=Pass</v>
      </c>
      <c r="AQ370" t="str">
        <v>0.012 MAX</v>
      </c>
      <c r="AR370" t="str">
        <v>0.015 MAX</v>
      </c>
      <c r="AS370" t="str">
        <v>0.05 Per Note 2</v>
      </c>
      <c r="AT370" t="str">
        <v>0.500 PULLOUT ZONE</v>
      </c>
      <c r="AU370" t="str">
        <v>10-32 UNF-2A</v>
      </c>
      <c r="AV370" t="str">
        <v>12-28 UNF-2B</v>
      </c>
      <c r="AW370" t="str">
        <v>2.87 BASIC</v>
      </c>
      <c r="AX370" t="str">
        <v>2-56 UNC 2B 2 STARTS</v>
      </c>
      <c r="AY370" t="str">
        <v>3 LEAD THREAD</v>
      </c>
      <c r="AZ370" t="str">
        <v>32µIN Max</v>
      </c>
      <c r="BA370" t="str">
        <v>5/16"-24 UNF-2A</v>
      </c>
      <c r="BB370" t="str">
        <v>5/16-18 UNC 2A</v>
      </c>
      <c r="BC370" t="str">
        <v>5-44 UNF-2A</v>
      </c>
      <c r="BD370" t="str">
        <v>6-16µIN</v>
      </c>
      <c r="BE370" t="str">
        <v>65° BLEND</v>
      </c>
      <c r="BF370" t="str">
        <v>7.45 Top of Ball to Face</v>
      </c>
      <c r="BG370" t="str">
        <v>7/16-28 UNEF 2B</v>
      </c>
      <c r="BH370" t="str">
        <v>7/16-28-UNEF-2A</v>
      </c>
      <c r="BI370" t="str">
        <v>Alignment Per Note 3</v>
      </c>
      <c r="BJ370" t="str">
        <v>ANODIZE (SEE CHART)</v>
      </c>
      <c r="BK370" t="str">
        <v>ANODIZE AQUA Per Note 3</v>
      </c>
      <c r="BL370" t="str">
        <v>ANODIZE BOTTOM PORTION</v>
      </c>
      <c r="BM370" t="str">
        <v>ANODIZE COLOR AQUA</v>
      </c>
      <c r="BN370" t="str">
        <v>ANODIZE COLOR GREEN DWG NOTE 4</v>
      </c>
      <c r="BO370" t="str">
        <v>ANODIZE COLOR LIGHT BLUE</v>
      </c>
      <c r="BP370" t="str">
        <v>ANODIZE GREEN Per Note 2</v>
      </c>
      <c r="BQ370" t="str">
        <v>ANODIZE GREY, Per Note 1</v>
      </c>
      <c r="BR370" t="str">
        <v>ANODIZE MAGENTA</v>
      </c>
      <c r="BS370" t="str">
        <v>Anodize Per note 3</v>
      </c>
      <c r="BT370" t="str">
        <v>Anodize Per Note 4</v>
      </c>
      <c r="BU370" t="str">
        <v>ANODIZE SEAFOAM</v>
      </c>
      <c r="BV370" t="str">
        <v>Balloon 11 Symmetry</v>
      </c>
      <c r="BW370" t="str">
        <v>Balloon 12 Symmetry</v>
      </c>
      <c r="BX370" t="str">
        <v>Balloon 13 Hole Centered</v>
      </c>
      <c r="BY370" t="str">
        <v>Balloon 13 Symmerty</v>
      </c>
      <c r="BZ370" t="str">
        <v>Balloon 2 Symmetry</v>
      </c>
      <c r="CA370" t="str">
        <v>Balloon 21 CENTERED</v>
      </c>
      <c r="CB370" t="str">
        <v>Balloon 29 Symmetry</v>
      </c>
      <c r="CC370" t="str">
        <v>Balloon 3 Symmetry</v>
      </c>
      <c r="CD370" t="str">
        <v>Balloon 4 Symmetry</v>
      </c>
      <c r="CE370" t="str">
        <v>Balloon 5 blend to SØ .340</v>
      </c>
      <c r="CF370" t="str">
        <v>Balloon 5 Symmetry</v>
      </c>
      <c r="CG370" t="str">
        <v>Balloon 6 Centered</v>
      </c>
      <c r="CH370" t="str">
        <v>Balloon 9 Function Check</v>
      </c>
      <c r="CI370" t="str">
        <v>Balloon 9 Symmerty</v>
      </c>
      <c r="CJ370" t="str">
        <v>Balloons 2 &amp; 17 Symmetry |.001|A|</v>
      </c>
      <c r="CK370" t="str">
        <v>Basic Ø 3.6</v>
      </c>
      <c r="CL370" t="str">
        <v>BEAD BLAST</v>
      </c>
      <c r="CM370" t="str">
        <v>BLAST ALUMINUM OXIDE</v>
      </c>
      <c r="CN370" t="str">
        <v>Blast Note 2</v>
      </c>
      <c r="CO370" t="str">
        <v xml:space="preserve">BLAST Per Note 1 </v>
      </c>
      <c r="CP370" t="str">
        <v>BLAST Per Note 2</v>
      </c>
      <c r="CQ370" t="str">
        <v>BLAST Per Note 3</v>
      </c>
      <c r="CR370" t="str">
        <v>BLAST Per Note 4</v>
      </c>
      <c r="CS370" t="str">
        <v>BLAST Per Note 8</v>
      </c>
      <c r="CT370" t="str">
        <v>BLAST Per Traveler, MATT FINISH</v>
      </c>
      <c r="CU370" t="str">
        <v>BLAST WITH 16 GRIT ALUMINUM OXIDE</v>
      </c>
      <c r="CV370" t="str">
        <v>BLAST, Uniform Finish Per Note 3</v>
      </c>
      <c r="CW370" t="str">
        <v>BREAK EDGE</v>
      </c>
      <c r="CX370" t="str">
        <v>BREAK EDGE .014</v>
      </c>
      <c r="CY370" t="str">
        <v>BREAK EDGES Note 2</v>
      </c>
      <c r="CZ370" t="str">
        <v>BREAK SHARP Per Note 1</v>
      </c>
      <c r="DA370" t="str">
        <v>BREAK SHARPS Per Note 1</v>
      </c>
      <c r="DB370" t="str">
        <v>CE 2729</v>
      </c>
      <c r="DC370" t="str">
        <v>CE Logo per Note 3</v>
      </c>
      <c r="DD370" t="str">
        <v>CE MARK</v>
      </c>
      <c r="DE370" t="str">
        <v>Chips/Debris Removed</v>
      </c>
      <c r="DF370" t="str">
        <v>Coat Per Note 2</v>
      </c>
      <c r="DG370" t="str">
        <v>C-Sink Ø .155</v>
      </c>
      <c r="DH370" t="str">
        <v>C-Sink Ø5.2</v>
      </c>
      <c r="DI370" t="str">
        <v>Deburred</v>
      </c>
      <c r="DJ370" t="str">
        <v>DIM "A" NoGo</v>
      </c>
      <c r="DK370" t="str">
        <v>DIM "A" NoGo Hexalobe</v>
      </c>
      <c r="DL370" t="str">
        <v>EDGE BREAK</v>
      </c>
      <c r="DM370" t="str">
        <v>EDGE BREAK MIN R.004, MAX R.010</v>
      </c>
      <c r="DN370" t="str">
        <v>Edge Break per Note 1</v>
      </c>
      <c r="DO370" t="str">
        <v>ELECTROPOLISH Per Note 1</v>
      </c>
      <c r="DP370" t="str">
        <v>Finish Per Note 3</v>
      </c>
      <c r="DQ370" t="str">
        <v>FLUTE POSITION Per Note 3</v>
      </c>
      <c r="DR370" t="str">
        <v>FULL R</v>
      </c>
      <c r="DS370" t="str">
        <v>FULL RADIUS</v>
      </c>
      <c r="DT370" t="str">
        <v xml:space="preserve">FULL RADIUS </v>
      </c>
      <c r="DU370" t="str">
        <v>Function Check  (.2340 .2360 FULL)</v>
      </c>
      <c r="DV370" t="str">
        <v>FUNCTIONAL  HEXALOBE</v>
      </c>
      <c r="DW370" t="str">
        <v>GLASS BEAD Per Note 3</v>
      </c>
      <c r="DX370" t="str">
        <v>Globus Logo per Note 3</v>
      </c>
      <c r="DY370" t="str">
        <v>Gold Anodized Color</v>
      </c>
      <c r="DZ370" t="str">
        <v>Green Anodized Color</v>
      </c>
      <c r="EA370" t="str">
        <v>GRIT BLAST Per Note 3</v>
      </c>
      <c r="EB370" t="str">
        <v>Grit Blast Per Note 4</v>
      </c>
      <c r="EC370" t="str">
        <v>GRIT BLAST, DWG NOTE 3</v>
      </c>
      <c r="ED370" t="str">
        <v>HEX MINOR Ø.1292</v>
      </c>
      <c r="EE370" t="str">
        <v xml:space="preserve">HEXALOBE </v>
      </c>
      <c r="EF370" t="str">
        <v>HEXALOBE FUNCTION</v>
      </c>
      <c r="EG370" t="str">
        <v>Hexalobe Minor</v>
      </c>
      <c r="EH370" t="str">
        <v>Hexalobe NV-30</v>
      </c>
      <c r="EI370" t="str">
        <v>HEXALOBE ORIENTATION</v>
      </c>
      <c r="EJ370" t="str">
        <v>Inspect per operation 30 comments</v>
      </c>
      <c r="EK370" t="str">
        <v>INT / EXT CORNERS: R.002 TO R.010</v>
      </c>
      <c r="EL370" t="str">
        <v>INT /EXT CORNERS R.05 TO R.03</v>
      </c>
      <c r="EM370" t="str">
        <v>John is a Geek</v>
      </c>
      <c r="EN370" t="str">
        <v>LASER ETCH</v>
      </c>
      <c r="EO370" t="str">
        <v>Laser Etch Per Note 7</v>
      </c>
      <c r="EP370" t="str">
        <v xml:space="preserve">LASER MARK "CE" DWG NOTE 10 </v>
      </c>
      <c r="EQ370" t="str">
        <v>Laser Mark "P1-15004-08", Per Note 3</v>
      </c>
      <c r="ER370" t="str">
        <v>Laser Mark "P2-15004-08", Per Note 3</v>
      </c>
      <c r="ES370" t="str">
        <v>Laser Mark "P3-15004-08", Per Note 3</v>
      </c>
      <c r="ET370" t="str">
        <v>Laser Mark "P4-15004-08", Per Note 3</v>
      </c>
      <c r="EU370" t="str">
        <v xml:space="preserve">LASER MARK LOGO DWG NOTE 9 </v>
      </c>
      <c r="EV370" t="str">
        <v xml:space="preserve">LASER MARK LOT NUMBER DWG NOTE 8 </v>
      </c>
      <c r="EW370" t="str">
        <v>Laser Mark Lot, Per Note 3</v>
      </c>
      <c r="EX370" t="str">
        <v xml:space="preserve">LASER MARK PART NUMBER DWG NOTE 8 </v>
      </c>
      <c r="EY370" t="str">
        <v>LASER: 13000000</v>
      </c>
      <c r="EZ370" t="str">
        <v>LASER: CE 2797</v>
      </c>
      <c r="FA370" t="str">
        <v>LASER: LOGO</v>
      </c>
      <c r="FB370" t="str">
        <v xml:space="preserve">LASER: Lot # Per RE-75-001 </v>
      </c>
      <c r="FC370" t="str">
        <v>LAST THREAD</v>
      </c>
      <c r="FD370" t="str">
        <v>LEAD .0625</v>
      </c>
      <c r="FE370" t="str">
        <v>LOGO</v>
      </c>
      <c r="FF370" t="str">
        <v>Lot (Control) Number per Note 3</v>
      </c>
      <c r="FG370" t="str">
        <v>LOT NO.</v>
      </c>
      <c r="FH370" t="str">
        <v>LOT NUMBER</v>
      </c>
      <c r="FI370" t="str">
        <v>LOT NUMBER PER NUVASIVE SOP 9002007</v>
      </c>
      <c r="FJ370" t="str">
        <v>M 4X 0.5 - 6G - 0.063R - LH</v>
      </c>
      <c r="FK370" t="str">
        <v>M4 X 0.5 - 6G - 0.063R</v>
      </c>
      <c r="FL370" t="str">
        <v>M4 X 0.5 - 6G - 0.063R - LH</v>
      </c>
      <c r="FM370" t="str">
        <v>M4.5 X .75 6g</v>
      </c>
      <c r="FN370" t="str">
        <v>M4.5 X 0.75 6g</v>
      </c>
      <c r="FO370" t="str">
        <v>M5x0.8-6g</v>
      </c>
      <c r="FP370" t="str">
        <v xml:space="preserve">M5x0.8-6g </v>
      </c>
      <c r="FQ370" t="str">
        <v>M6 X .75 6g</v>
      </c>
      <c r="FR370" t="str">
        <v>M6 X 0.75-6g</v>
      </c>
      <c r="FS370" t="str">
        <v>M6 X0.75 - 6g</v>
      </c>
      <c r="FT370" t="str">
        <v>M6X0.75 - 6H</v>
      </c>
      <c r="FU370" t="str">
        <v>M7 X 1.00 6g THREAD</v>
      </c>
      <c r="FV370" t="str">
        <v>M7X1.00 6g THREAD</v>
      </c>
      <c r="FW370" t="str">
        <v>M7X1.00 6h THREAD</v>
      </c>
      <c r="FX370" t="str">
        <v>Magenta Anodized Color</v>
      </c>
      <c r="FY370" t="str">
        <v>MAJOR Ø .380</v>
      </c>
      <c r="FZ370" t="str">
        <v>MAJORØ</v>
      </c>
      <c r="GA370" t="str">
        <v>MATT FINISH Per Note 3</v>
      </c>
      <c r="GB370" t="str">
        <v>MATT FINISH Per Traveler</v>
      </c>
      <c r="GC370" t="str">
        <v>MATTE FINISH</v>
      </c>
      <c r="GD370" t="str">
        <v>MATTE FINISH DWG NOTE 3</v>
      </c>
      <c r="GE370" t="str">
        <v>MATTE FINISH Note 3</v>
      </c>
      <c r="GF370" t="str">
        <v>Matte Finish Per Note 3</v>
      </c>
      <c r="GG370" t="str">
        <v>MATTE FINISH SIZE 10 GLASS BEAD</v>
      </c>
      <c r="GH370" t="str">
        <v>MAX ROOT RADIUS</v>
      </c>
      <c r="GI370" t="str">
        <v xml:space="preserve">Mill Profile Centered </v>
      </c>
      <c r="GJ370" t="str">
        <v>Minor Ø Unconstrained Check</v>
      </c>
      <c r="GK370" t="str">
        <v>MINOR Ø.1336</v>
      </c>
      <c r="GL370" t="str">
        <v>NO ANODIZE Per note 8</v>
      </c>
      <c r="GM370" t="str">
        <v>NO ANODIZE Per note 9</v>
      </c>
      <c r="GN370" t="str">
        <v>No Nicks, Scratches, Tool Marks, etc.</v>
      </c>
      <c r="GO370" t="str">
        <v>No Nicks,Scratches,Tool Marks,etc.</v>
      </c>
      <c r="GP370" t="str">
        <v>NO TOOL MARKS</v>
      </c>
      <c r="GQ370" t="str">
        <v>NOTE 3 THREAD RELIEF</v>
      </c>
      <c r="GR370" t="str">
        <v>NV-27 FUNC.</v>
      </c>
      <c r="GS370" t="str">
        <v>NV-30 DIM A</v>
      </c>
      <c r="GT370" t="str">
        <v>NV-30 DIM B</v>
      </c>
      <c r="GU370" t="str">
        <v>NV-30 DIM F</v>
      </c>
      <c r="GV370" t="str">
        <v>Ø .1250 HEX</v>
      </c>
      <c r="GW370" t="str">
        <v>Ø 9.4 MAJOR</v>
      </c>
      <c r="GX370" t="str">
        <v>Ø.096 MAX PILOT HOLE</v>
      </c>
      <c r="GY370" t="str">
        <v>Ø.125 THRU</v>
      </c>
      <c r="GZ370" t="str">
        <v>Ø.205 COUNTERSINK</v>
      </c>
      <c r="HA370" t="str">
        <v>Ø.260 T.S.C.</v>
      </c>
      <c r="HB370" t="str">
        <v>Ø.500 BASIC</v>
      </c>
      <c r="HC370" t="str">
        <v xml:space="preserve">OVAL CENTERED </v>
      </c>
      <c r="HD370" t="str">
        <v>PART NO. 15100</v>
      </c>
      <c r="HE370" t="str">
        <v>PART NUMBER 13100000</v>
      </c>
      <c r="HF370" t="str">
        <v>PART NUMBER 13600000</v>
      </c>
      <c r="HG370" t="str">
        <v>Part Number per Note 3</v>
      </c>
      <c r="HH370" t="str">
        <v>PD 5/16-18 UNC 2A</v>
      </c>
      <c r="HI370" t="str">
        <v>Perp.|0.05|A|</v>
      </c>
      <c r="HJ370" t="str">
        <v>PILOT THRU HOLE PRESENT</v>
      </c>
      <c r="HK370" t="str">
        <v>PITCH .060</v>
      </c>
      <c r="HL370" t="str">
        <v>Profile |.001|A|</v>
      </c>
      <c r="HM370" t="str">
        <v>Profile |.0015 | A | X-Y</v>
      </c>
      <c r="HN370" t="str">
        <v>Profile |.002| |A|B| X-Y</v>
      </c>
      <c r="HO370" t="str">
        <v>Profile |.002|A|B|</v>
      </c>
      <c r="HP370" t="str">
        <v>Profile |.002|A|B| X-Y</v>
      </c>
      <c r="HQ370" t="str">
        <v>Profile:|010|A|B|C|</v>
      </c>
      <c r="HR370" t="str">
        <v>Profile| .002| A|B|</v>
      </c>
      <c r="HS370" t="str">
        <v>Profile|.001|</v>
      </c>
      <c r="HT370" t="str">
        <v>Profile|.001|A|</v>
      </c>
      <c r="HU370" t="str">
        <v>Profile|.001|A|B|</v>
      </c>
      <c r="HV370" t="str">
        <v xml:space="preserve">Profile|.001|A|B| A&lt;-&gt;B </v>
      </c>
      <c r="HW370" t="str">
        <v>Profile|.001|A|B| C&lt;-&gt;D</v>
      </c>
      <c r="HX370" t="str">
        <v>Profile|.001|A|B| L-M</v>
      </c>
      <c r="HY370" t="str">
        <v>Profile|.001|A|B| P-Q</v>
      </c>
      <c r="HZ370" t="str">
        <v>Profile|.001|A|B|C&lt;-&gt;D</v>
      </c>
      <c r="IA370" t="str">
        <v>Profile|.001|A|C&lt;--&gt;D</v>
      </c>
      <c r="IB370" t="str">
        <v>Profile|.001|A|UNILATERAL</v>
      </c>
      <c r="IC370" t="str">
        <v>Profile|.001|C|</v>
      </c>
      <c r="ID370" t="str">
        <v>Profile|.0012|D1|</v>
      </c>
      <c r="IE370" t="str">
        <v>Profile|.0015| A-B UNI.</v>
      </c>
      <c r="IF370" t="str">
        <v>Profile|.0015| UNI.</v>
      </c>
      <c r="IG370" t="str">
        <v>Profile|.0015|A| X-Y</v>
      </c>
      <c r="IH370" t="str">
        <v>Profile|.0015|E|F|</v>
      </c>
      <c r="II370" t="str">
        <v>Profile|.0016|B|D|</v>
      </c>
      <c r="IJ370" t="str">
        <v>Profile|.002(U).000|A|</v>
      </c>
      <c r="IK370" t="str">
        <v>Profile|.002|</v>
      </c>
      <c r="IL370" t="str">
        <v>Profile|.002|A</v>
      </c>
      <c r="IM370" t="str">
        <v>Profile|.002|A|</v>
      </c>
      <c r="IN370" t="str">
        <v>Profile|.002|A|B|</v>
      </c>
      <c r="IO370" t="str">
        <v xml:space="preserve">Profile|.002|A|B| A&lt;-&gt;B </v>
      </c>
      <c r="IP370" t="str">
        <v>Profile|.002|A|B| C&lt;-&gt;D</v>
      </c>
      <c r="IQ370" t="str">
        <v>Profile|.002|A|B| X-Y</v>
      </c>
      <c r="IR370" t="str">
        <v>Profile|.002|A|B|C|X-Y</v>
      </c>
      <c r="IS370" t="str">
        <v>Profile|.002|A|B|X&lt;--&gt;Y</v>
      </c>
      <c r="IT370" t="str">
        <v>Profile|.002|A|B|X-Y</v>
      </c>
      <c r="IU370" t="str">
        <v>Profile|.002|A|C|</v>
      </c>
      <c r="IV370" t="str">
        <v>Profile|.002|C|A|</v>
      </c>
      <c r="IW370" t="str">
        <v>Profile|.002|C|B|</v>
      </c>
      <c r="IX370" t="str">
        <v>Profile|.0020|</v>
      </c>
      <c r="IY370" t="str">
        <v>Profile|.003|A|</v>
      </c>
      <c r="IZ370" t="str">
        <v>Profile|.003|A|B|C| Uni.</v>
      </c>
      <c r="JA370" t="str">
        <v>Profile|.003|E|F|</v>
      </c>
      <c r="JB370" t="str">
        <v>Profile|.004(U) .003|A|B|C|</v>
      </c>
      <c r="JC370" t="str">
        <v>Profile|.004|A| UNI.</v>
      </c>
      <c r="JD370" t="str">
        <v>Profile|.005|A|C|</v>
      </c>
      <c r="JE370" t="str">
        <v>Profile|.005|A|C|A&lt;--&gt;B, C&lt;--&gt;D</v>
      </c>
      <c r="JF370" t="str">
        <v>Profile|.005|A|D| A-B UNI.</v>
      </c>
      <c r="JG370" t="str">
        <v>Profile|.005|A|D| UNI.</v>
      </c>
      <c r="JH370" t="str">
        <v>Profile|.010|A|B|</v>
      </c>
      <c r="JI370" t="str">
        <v>Profile|.010|A|B|C|</v>
      </c>
      <c r="JJ370" t="str">
        <v>Profile|.03|A|</v>
      </c>
      <c r="JK370" t="str">
        <v>Profile|.05|A|B|</v>
      </c>
      <c r="JL370" t="str">
        <v>Profile|0.03|</v>
      </c>
      <c r="JM370" t="str">
        <v>Profile|0.03|A|</v>
      </c>
      <c r="JN370" t="str">
        <v>Profile|0.03|A|B|</v>
      </c>
      <c r="JO370" t="str">
        <v>Profile|0.05{A|C|</v>
      </c>
      <c r="JP370" t="str">
        <v>Profile|0.05|A|B|</v>
      </c>
      <c r="JQ370" t="str">
        <v>Profile|0.05|E|</v>
      </c>
      <c r="JR370" t="str">
        <v>Profile|0.05|E|F|</v>
      </c>
      <c r="JS370" t="str">
        <v>Profile|0.06|A|C|</v>
      </c>
      <c r="JT370" t="str">
        <v>Profile|0.1|A|A|</v>
      </c>
      <c r="JU370" t="str">
        <v>Profile|0.1|D1|</v>
      </c>
      <c r="JV370" t="str">
        <v>Profile|A|B|C|</v>
      </c>
      <c r="JW370" t="str">
        <v>Proile|.002|A|B|J-K</v>
      </c>
      <c r="JX370" t="str">
        <v>P-Thread Form</v>
      </c>
      <c r="JY370" t="str">
        <v>R  FULL RADIUS</v>
      </c>
      <c r="JZ370" t="str">
        <v>R.001/.006</v>
      </c>
      <c r="KA370" t="str">
        <v>R.003 MAX</v>
      </c>
      <c r="KB370" t="str">
        <v>R.005 MAX</v>
      </c>
      <c r="KC370" t="str">
        <v>R.030</v>
      </c>
      <c r="KD370" t="str">
        <v>R.25 MAX</v>
      </c>
      <c r="KE370" t="str">
        <v>R1.33 BASIC</v>
      </c>
      <c r="KF370" t="str">
        <v>R3.3</v>
      </c>
      <c r="KG370" t="str">
        <v>Ra 1.6 MAX</v>
      </c>
      <c r="KH370" t="str">
        <v>RAD @ FACE &amp; OD CHAMFER</v>
      </c>
      <c r="KI370" t="str">
        <v>RAD. @ ID &amp; BACK FACE</v>
      </c>
      <c r="KJ370" t="str">
        <v>RAD. @ OD &amp; BACK FACE</v>
      </c>
      <c r="KK370" t="str">
        <v>REMOVE SHRP EDGES .005 MAX</v>
      </c>
      <c r="KL370" t="str">
        <v>ROD SLOT CENTERED</v>
      </c>
      <c r="KM370" t="str">
        <v>SHARP OKAY</v>
      </c>
      <c r="KN370" t="str">
        <v>Slot Centered</v>
      </c>
      <c r="KO370" t="str">
        <v>SLOT WIDTH</v>
      </c>
      <c r="KP370" t="str">
        <v>Surface Finish Per Note 1</v>
      </c>
      <c r="KQ370" t="str">
        <v>Symmerty Balloon A_6</v>
      </c>
      <c r="KR370" t="str">
        <v>T27 HEXALOBE Per Note 1</v>
      </c>
      <c r="KS370" t="str">
        <v>T27 TORX</v>
      </c>
      <c r="KT370" t="str">
        <v>THRD DEPTH</v>
      </c>
      <c r="KU370" t="str">
        <v>Thread Form Per Note 3</v>
      </c>
      <c r="KV370" t="str">
        <v>THREAD INTO ROD SLOT</v>
      </c>
      <c r="KW370" t="str">
        <v>Thread Timed Print Note 6</v>
      </c>
      <c r="KX370" t="str">
        <v>TOOL MISMATCH PERMISSIBLE</v>
      </c>
      <c r="KY370" t="str">
        <v>Tot. Runout|Ø.002|C|</v>
      </c>
      <c r="KZ370" t="str">
        <v>Total Runout|.002|E|</v>
      </c>
      <c r="LA370" t="str">
        <v>TRIPLE LEAD THREAD</v>
      </c>
      <c r="LB370" t="str">
        <v>True Pos. |.001 (M)|A|</v>
      </c>
      <c r="LC370" t="str">
        <v>True Pos. |.002(M)|A|B|</v>
      </c>
      <c r="LD370" t="str">
        <v>True Pos. |.002|</v>
      </c>
      <c r="LE370" t="str">
        <v>True Pos. |.002|A|</v>
      </c>
      <c r="LF370" t="str">
        <v>True Pos. |.002|A|B|</v>
      </c>
      <c r="LG370" t="str">
        <v>True Pos. |.004|A|C|B|</v>
      </c>
      <c r="LH370" t="str">
        <v>True Pos. |.005(M)|A|B|</v>
      </c>
      <c r="LI370" t="str">
        <v>True Pos.|.000(L)|A|D|</v>
      </c>
      <c r="LJ370" t="str">
        <v>True Pos.|.000(M)|A|</v>
      </c>
      <c r="LK370" t="str">
        <v>True Pos.|.001(M)|A|</v>
      </c>
      <c r="LL370" t="str">
        <v>True Pos.|.001|B|</v>
      </c>
      <c r="LM370" t="str">
        <v>True Pos.|.001|E|</v>
      </c>
      <c r="LN370" t="str">
        <v>True Pos.|.002|A|</v>
      </c>
      <c r="LO370" t="str">
        <v>True Pos.|.002|B|</v>
      </c>
      <c r="LP370" t="str">
        <v>True Pos.|.002|C|</v>
      </c>
      <c r="LQ370" t="str">
        <v>True Pos.|.002|D1|</v>
      </c>
      <c r="LR370" t="str">
        <v>True Pos.|.002|D1|D2|</v>
      </c>
      <c r="LS370" t="str">
        <v>True Pos.|.05|A|</v>
      </c>
      <c r="LT370" t="str">
        <v>True Pos.|.1|A|B|C|</v>
      </c>
      <c r="LU370" t="str">
        <v>True Pos.|.13|A</v>
      </c>
      <c r="LV370" t="str">
        <v>True Pos.|0.05|A|</v>
      </c>
      <c r="LW370" t="str">
        <v>True Pos.|0.1|A|B|C|</v>
      </c>
      <c r="LX370" t="str">
        <v>True Pos.|0.13|A|</v>
      </c>
      <c r="LY370" t="str">
        <v>True Pos.|Ø.000(M)|A|</v>
      </c>
      <c r="LZ370" t="str">
        <v>True Pos.|Ø.000(M)|B|</v>
      </c>
      <c r="MA370" t="str">
        <v>True Pos.|Ø.001(M)|A(M)|</v>
      </c>
      <c r="MB370" t="str">
        <v>True Pos.|Ø.001(M)|A|</v>
      </c>
      <c r="MC370" t="str">
        <v>True Pos.|Ø.001|A|</v>
      </c>
      <c r="MD370" t="str">
        <v>True Pos.|Ø.001|C|</v>
      </c>
      <c r="ME370" t="str">
        <v>True Pos.|Ø.002(S)|A(S)|</v>
      </c>
      <c r="MF370" t="str">
        <v>True Pos.|Ø.002|A|</v>
      </c>
      <c r="MG370" t="str">
        <v>True Pos.|Ø.002|B|</v>
      </c>
      <c r="MH370" t="str">
        <v>True Pos.|Ø.002|C|</v>
      </c>
      <c r="MI370" t="str">
        <v>True Pos.|Ø.03(M)|A|</v>
      </c>
      <c r="MJ370" t="str">
        <v>True Pos.|Ø0.03(M)|A|</v>
      </c>
      <c r="MK370" t="str">
        <v>True Pos.|Ø0.05(L)|D|B|</v>
      </c>
      <c r="ML370" t="str">
        <v>True Pos.|Ø0.05|A|</v>
      </c>
      <c r="MM370" t="str">
        <v>True Pos.|Ø0.05|D|</v>
      </c>
      <c r="MN370" t="str">
        <v>True Pos.|Ø0.05|E|</v>
      </c>
      <c r="MO370" t="str">
        <v>True Pos.|Ø0.05|E|B|</v>
      </c>
      <c r="MP370" t="str">
        <v>True Pos.|SØ0.03|C|B|</v>
      </c>
      <c r="MQ370" t="str">
        <v>True Position|.002|A|B|</v>
      </c>
      <c r="MR370" t="str">
        <v>True. Pos.|Ø.001(M)|A|</v>
      </c>
      <c r="MS370" t="str">
        <v>True. Pps.|0.05|A|</v>
      </c>
      <c r="MT370" t="str">
        <v>Tumble Per Note 1</v>
      </c>
      <c r="MU370" t="str">
        <v>Tumble Per Note 2</v>
      </c>
    </row>
    <row r="371" spans="3:359">
      <c r="C371" s="74" t="str" cm="1">
        <f t="array" ref="C371:MU371">TRANSPOSE(_xlfn._xlws.SORT(_xlfn._xlws.FILTER($A$2:$A$499,ISNUMBER(SEARCH('Prt. Lib. &amp; Routine, Table'!L378,$A$2:$A$499)),"not found")))</f>
        <v>.0015 T.I.R. MAX</v>
      </c>
      <c r="D371" t="str">
        <v>.002 MAX ROOT RADIUS</v>
      </c>
      <c r="E371" t="str">
        <v>.012 BLUNT END</v>
      </c>
      <c r="F371" t="str">
        <v>.015 MAX</v>
      </c>
      <c r="G371" t="str">
        <v>.016 T.S.C.</v>
      </c>
      <c r="H371" t="str">
        <v>.017 BASIC</v>
      </c>
      <c r="I371" t="str">
        <v>.021 PITCH</v>
      </c>
      <c r="J371" t="str">
        <v>.022 BLUNT START</v>
      </c>
      <c r="K371" t="str">
        <v>.025 BASIC</v>
      </c>
      <c r="L371" t="str">
        <v>.035 BASIC</v>
      </c>
      <c r="M371" t="str">
        <v>.043 T.S.C</v>
      </c>
      <c r="N371" t="str">
        <v>.053 T.S.C.</v>
      </c>
      <c r="O371" t="str">
        <v>.060 HEX DEPTH</v>
      </c>
      <c r="P371" t="str">
        <v>.060 PITCH</v>
      </c>
      <c r="Q371" t="str">
        <v>.061 BASIC</v>
      </c>
      <c r="R371" t="str">
        <v>.07 HEX</v>
      </c>
      <c r="S371" t="str">
        <v>.070 HEX DEPTH</v>
      </c>
      <c r="T371" t="str">
        <v>.082 DRILL</v>
      </c>
      <c r="U371" t="str">
        <v>.082 DRILL DEPTH</v>
      </c>
      <c r="V371" t="str">
        <v>.094 HEX</v>
      </c>
      <c r="W371" t="str">
        <v>.115 T.S.C.</v>
      </c>
      <c r="X371" t="str">
        <v>.1195 / .1243 MAJOR DIAMETER</v>
      </c>
      <c r="Y371" t="str">
        <v>.1250 HEX</v>
      </c>
      <c r="Z371" t="str">
        <v>.157 MINOR DIAMETER</v>
      </c>
      <c r="AA371" t="str">
        <v>.172 FULL THD DEPTH</v>
      </c>
      <c r="AB371" t="str">
        <v>.172 MAJOR DIAMETER</v>
      </c>
      <c r="AC371" t="str">
        <v>.180 MIN DEPTH FULL THRD</v>
      </c>
      <c r="AD371" t="str">
        <v>.183 Ceter Line Thread Dwell</v>
      </c>
      <c r="AE371" t="str">
        <v>.208 MAX THRD DEPTH</v>
      </c>
      <c r="AF371" t="str">
        <v>.218 BOTTOM HALF OF SLOT</v>
      </c>
      <c r="AG371" t="str">
        <v>.261 BASIC</v>
      </c>
      <c r="AH371" t="str">
        <v>.314 T.S.C.</v>
      </c>
      <c r="AI371" t="str">
        <v>.315 BASIC</v>
      </c>
      <c r="AJ371" t="str">
        <v>.329 MINOR Ø</v>
      </c>
      <c r="AK371" t="str">
        <v>.330 BASIC</v>
      </c>
      <c r="AL371" t="str">
        <v>.35 TO TANGENT POINT</v>
      </c>
      <c r="AM371" t="str">
        <v>.375 MAJOR Ø</v>
      </c>
      <c r="AN371" t="str">
        <v>.390 BASIC</v>
      </c>
      <c r="AO371" t="str">
        <v>.440 BASIC</v>
      </c>
      <c r="AP371" t="str">
        <v>.64/.96 HIGH=Pass</v>
      </c>
      <c r="AQ371" t="str">
        <v>0.012 MAX</v>
      </c>
      <c r="AR371" t="str">
        <v>0.015 MAX</v>
      </c>
      <c r="AS371" t="str">
        <v>0.05 Per Note 2</v>
      </c>
      <c r="AT371" t="str">
        <v>0.500 PULLOUT ZONE</v>
      </c>
      <c r="AU371" t="str">
        <v>10-32 UNF-2A</v>
      </c>
      <c r="AV371" t="str">
        <v>12-28 UNF-2B</v>
      </c>
      <c r="AW371" t="str">
        <v>2.87 BASIC</v>
      </c>
      <c r="AX371" t="str">
        <v>2-56 UNC 2B 2 STARTS</v>
      </c>
      <c r="AY371" t="str">
        <v>3 LEAD THREAD</v>
      </c>
      <c r="AZ371" t="str">
        <v>32µIN Max</v>
      </c>
      <c r="BA371" t="str">
        <v>5/16"-24 UNF-2A</v>
      </c>
      <c r="BB371" t="str">
        <v>5/16-18 UNC 2A</v>
      </c>
      <c r="BC371" t="str">
        <v>5-44 UNF-2A</v>
      </c>
      <c r="BD371" t="str">
        <v>6-16µIN</v>
      </c>
      <c r="BE371" t="str">
        <v>65° BLEND</v>
      </c>
      <c r="BF371" t="str">
        <v>7.45 Top of Ball to Face</v>
      </c>
      <c r="BG371" t="str">
        <v>7/16-28 UNEF 2B</v>
      </c>
      <c r="BH371" t="str">
        <v>7/16-28-UNEF-2A</v>
      </c>
      <c r="BI371" t="str">
        <v>Alignment Per Note 3</v>
      </c>
      <c r="BJ371" t="str">
        <v>ANODIZE (SEE CHART)</v>
      </c>
      <c r="BK371" t="str">
        <v>ANODIZE AQUA Per Note 3</v>
      </c>
      <c r="BL371" t="str">
        <v>ANODIZE BOTTOM PORTION</v>
      </c>
      <c r="BM371" t="str">
        <v>ANODIZE COLOR AQUA</v>
      </c>
      <c r="BN371" t="str">
        <v>ANODIZE COLOR GREEN DWG NOTE 4</v>
      </c>
      <c r="BO371" t="str">
        <v>ANODIZE COLOR LIGHT BLUE</v>
      </c>
      <c r="BP371" t="str">
        <v>ANODIZE GREEN Per Note 2</v>
      </c>
      <c r="BQ371" t="str">
        <v>ANODIZE GREY, Per Note 1</v>
      </c>
      <c r="BR371" t="str">
        <v>ANODIZE MAGENTA</v>
      </c>
      <c r="BS371" t="str">
        <v>Anodize Per note 3</v>
      </c>
      <c r="BT371" t="str">
        <v>Anodize Per Note 4</v>
      </c>
      <c r="BU371" t="str">
        <v>ANODIZE SEAFOAM</v>
      </c>
      <c r="BV371" t="str">
        <v>Balloon 11 Symmetry</v>
      </c>
      <c r="BW371" t="str">
        <v>Balloon 12 Symmetry</v>
      </c>
      <c r="BX371" t="str">
        <v>Balloon 13 Hole Centered</v>
      </c>
      <c r="BY371" t="str">
        <v>Balloon 13 Symmerty</v>
      </c>
      <c r="BZ371" t="str">
        <v>Balloon 2 Symmetry</v>
      </c>
      <c r="CA371" t="str">
        <v>Balloon 21 CENTERED</v>
      </c>
      <c r="CB371" t="str">
        <v>Balloon 29 Symmetry</v>
      </c>
      <c r="CC371" t="str">
        <v>Balloon 3 Symmetry</v>
      </c>
      <c r="CD371" t="str">
        <v>Balloon 4 Symmetry</v>
      </c>
      <c r="CE371" t="str">
        <v>Balloon 5 blend to SØ .340</v>
      </c>
      <c r="CF371" t="str">
        <v>Balloon 5 Symmetry</v>
      </c>
      <c r="CG371" t="str">
        <v>Balloon 6 Centered</v>
      </c>
      <c r="CH371" t="str">
        <v>Balloon 9 Function Check</v>
      </c>
      <c r="CI371" t="str">
        <v>Balloon 9 Symmerty</v>
      </c>
      <c r="CJ371" t="str">
        <v>Balloons 2 &amp; 17 Symmetry |.001|A|</v>
      </c>
      <c r="CK371" t="str">
        <v>Basic Ø 3.6</v>
      </c>
      <c r="CL371" t="str">
        <v>BEAD BLAST</v>
      </c>
      <c r="CM371" t="str">
        <v>BLAST ALUMINUM OXIDE</v>
      </c>
      <c r="CN371" t="str">
        <v>Blast Note 2</v>
      </c>
      <c r="CO371" t="str">
        <v xml:space="preserve">BLAST Per Note 1 </v>
      </c>
      <c r="CP371" t="str">
        <v>BLAST Per Note 2</v>
      </c>
      <c r="CQ371" t="str">
        <v>BLAST Per Note 3</v>
      </c>
      <c r="CR371" t="str">
        <v>BLAST Per Note 4</v>
      </c>
      <c r="CS371" t="str">
        <v>BLAST Per Note 8</v>
      </c>
      <c r="CT371" t="str">
        <v>BLAST Per Traveler, MATT FINISH</v>
      </c>
      <c r="CU371" t="str">
        <v>BLAST WITH 16 GRIT ALUMINUM OXIDE</v>
      </c>
      <c r="CV371" t="str">
        <v>BLAST, Uniform Finish Per Note 3</v>
      </c>
      <c r="CW371" t="str">
        <v>BREAK EDGE</v>
      </c>
      <c r="CX371" t="str">
        <v>BREAK EDGE .014</v>
      </c>
      <c r="CY371" t="str">
        <v>BREAK EDGES Note 2</v>
      </c>
      <c r="CZ371" t="str">
        <v>BREAK SHARP Per Note 1</v>
      </c>
      <c r="DA371" t="str">
        <v>BREAK SHARPS Per Note 1</v>
      </c>
      <c r="DB371" t="str">
        <v>CE 2729</v>
      </c>
      <c r="DC371" t="str">
        <v>CE Logo per Note 3</v>
      </c>
      <c r="DD371" t="str">
        <v>CE MARK</v>
      </c>
      <c r="DE371" t="str">
        <v>Chips/Debris Removed</v>
      </c>
      <c r="DF371" t="str">
        <v>Coat Per Note 2</v>
      </c>
      <c r="DG371" t="str">
        <v>C-Sink Ø .155</v>
      </c>
      <c r="DH371" t="str">
        <v>C-Sink Ø5.2</v>
      </c>
      <c r="DI371" t="str">
        <v>Deburred</v>
      </c>
      <c r="DJ371" t="str">
        <v>DIM "A" NoGo</v>
      </c>
      <c r="DK371" t="str">
        <v>DIM "A" NoGo Hexalobe</v>
      </c>
      <c r="DL371" t="str">
        <v>EDGE BREAK</v>
      </c>
      <c r="DM371" t="str">
        <v>EDGE BREAK MIN R.004, MAX R.010</v>
      </c>
      <c r="DN371" t="str">
        <v>Edge Break per Note 1</v>
      </c>
      <c r="DO371" t="str">
        <v>ELECTROPOLISH Per Note 1</v>
      </c>
      <c r="DP371" t="str">
        <v>Finish Per Note 3</v>
      </c>
      <c r="DQ371" t="str">
        <v>FLUTE POSITION Per Note 3</v>
      </c>
      <c r="DR371" t="str">
        <v>FULL R</v>
      </c>
      <c r="DS371" t="str">
        <v>FULL RADIUS</v>
      </c>
      <c r="DT371" t="str">
        <v xml:space="preserve">FULL RADIUS </v>
      </c>
      <c r="DU371" t="str">
        <v>Function Check  (.2340 .2360 FULL)</v>
      </c>
      <c r="DV371" t="str">
        <v>FUNCTIONAL  HEXALOBE</v>
      </c>
      <c r="DW371" t="str">
        <v>GLASS BEAD Per Note 3</v>
      </c>
      <c r="DX371" t="str">
        <v>Globus Logo per Note 3</v>
      </c>
      <c r="DY371" t="str">
        <v>Gold Anodized Color</v>
      </c>
      <c r="DZ371" t="str">
        <v>Green Anodized Color</v>
      </c>
      <c r="EA371" t="str">
        <v>GRIT BLAST Per Note 3</v>
      </c>
      <c r="EB371" t="str">
        <v>Grit Blast Per Note 4</v>
      </c>
      <c r="EC371" t="str">
        <v>GRIT BLAST, DWG NOTE 3</v>
      </c>
      <c r="ED371" t="str">
        <v>HEX MINOR Ø.1292</v>
      </c>
      <c r="EE371" t="str">
        <v xml:space="preserve">HEXALOBE </v>
      </c>
      <c r="EF371" t="str">
        <v>HEXALOBE FUNCTION</v>
      </c>
      <c r="EG371" t="str">
        <v>Hexalobe Minor</v>
      </c>
      <c r="EH371" t="str">
        <v>Hexalobe NV-30</v>
      </c>
      <c r="EI371" t="str">
        <v>HEXALOBE ORIENTATION</v>
      </c>
      <c r="EJ371" t="str">
        <v>Inspect per operation 30 comments</v>
      </c>
      <c r="EK371" t="str">
        <v>INT / EXT CORNERS: R.002 TO R.010</v>
      </c>
      <c r="EL371" t="str">
        <v>INT /EXT CORNERS R.05 TO R.03</v>
      </c>
      <c r="EM371" t="str">
        <v>John is a Geek</v>
      </c>
      <c r="EN371" t="str">
        <v>LASER ETCH</v>
      </c>
      <c r="EO371" t="str">
        <v>Laser Etch Per Note 7</v>
      </c>
      <c r="EP371" t="str">
        <v xml:space="preserve">LASER MARK "CE" DWG NOTE 10 </v>
      </c>
      <c r="EQ371" t="str">
        <v>Laser Mark "P1-15004-08", Per Note 3</v>
      </c>
      <c r="ER371" t="str">
        <v>Laser Mark "P2-15004-08", Per Note 3</v>
      </c>
      <c r="ES371" t="str">
        <v>Laser Mark "P3-15004-08", Per Note 3</v>
      </c>
      <c r="ET371" t="str">
        <v>Laser Mark "P4-15004-08", Per Note 3</v>
      </c>
      <c r="EU371" t="str">
        <v xml:space="preserve">LASER MARK LOGO DWG NOTE 9 </v>
      </c>
      <c r="EV371" t="str">
        <v xml:space="preserve">LASER MARK LOT NUMBER DWG NOTE 8 </v>
      </c>
      <c r="EW371" t="str">
        <v>Laser Mark Lot, Per Note 3</v>
      </c>
      <c r="EX371" t="str">
        <v xml:space="preserve">LASER MARK PART NUMBER DWG NOTE 8 </v>
      </c>
      <c r="EY371" t="str">
        <v>LASER: 13000000</v>
      </c>
      <c r="EZ371" t="str">
        <v>LASER: CE 2797</v>
      </c>
      <c r="FA371" t="str">
        <v>LASER: LOGO</v>
      </c>
      <c r="FB371" t="str">
        <v xml:space="preserve">LASER: Lot # Per RE-75-001 </v>
      </c>
      <c r="FC371" t="str">
        <v>LAST THREAD</v>
      </c>
      <c r="FD371" t="str">
        <v>LEAD .0625</v>
      </c>
      <c r="FE371" t="str">
        <v>LOGO</v>
      </c>
      <c r="FF371" t="str">
        <v>Lot (Control) Number per Note 3</v>
      </c>
      <c r="FG371" t="str">
        <v>LOT NO.</v>
      </c>
      <c r="FH371" t="str">
        <v>LOT NUMBER</v>
      </c>
      <c r="FI371" t="str">
        <v>LOT NUMBER PER NUVASIVE SOP 9002007</v>
      </c>
      <c r="FJ371" t="str">
        <v>M 4X 0.5 - 6G - 0.063R - LH</v>
      </c>
      <c r="FK371" t="str">
        <v>M4 X 0.5 - 6G - 0.063R</v>
      </c>
      <c r="FL371" t="str">
        <v>M4 X 0.5 - 6G - 0.063R - LH</v>
      </c>
      <c r="FM371" t="str">
        <v>M4.5 X .75 6g</v>
      </c>
      <c r="FN371" t="str">
        <v>M4.5 X 0.75 6g</v>
      </c>
      <c r="FO371" t="str">
        <v>M5x0.8-6g</v>
      </c>
      <c r="FP371" t="str">
        <v xml:space="preserve">M5x0.8-6g </v>
      </c>
      <c r="FQ371" t="str">
        <v>M6 X .75 6g</v>
      </c>
      <c r="FR371" t="str">
        <v>M6 X 0.75-6g</v>
      </c>
      <c r="FS371" t="str">
        <v>M6 X0.75 - 6g</v>
      </c>
      <c r="FT371" t="str">
        <v>M6X0.75 - 6H</v>
      </c>
      <c r="FU371" t="str">
        <v>M7 X 1.00 6g THREAD</v>
      </c>
      <c r="FV371" t="str">
        <v>M7X1.00 6g THREAD</v>
      </c>
      <c r="FW371" t="str">
        <v>M7X1.00 6h THREAD</v>
      </c>
      <c r="FX371" t="str">
        <v>Magenta Anodized Color</v>
      </c>
      <c r="FY371" t="str">
        <v>MAJOR Ø .380</v>
      </c>
      <c r="FZ371" t="str">
        <v>MAJORØ</v>
      </c>
      <c r="GA371" t="str">
        <v>MATT FINISH Per Note 3</v>
      </c>
      <c r="GB371" t="str">
        <v>MATT FINISH Per Traveler</v>
      </c>
      <c r="GC371" t="str">
        <v>MATTE FINISH</v>
      </c>
      <c r="GD371" t="str">
        <v>MATTE FINISH DWG NOTE 3</v>
      </c>
      <c r="GE371" t="str">
        <v>MATTE FINISH Note 3</v>
      </c>
      <c r="GF371" t="str">
        <v>Matte Finish Per Note 3</v>
      </c>
      <c r="GG371" t="str">
        <v>MATTE FINISH SIZE 10 GLASS BEAD</v>
      </c>
      <c r="GH371" t="str">
        <v>MAX ROOT RADIUS</v>
      </c>
      <c r="GI371" t="str">
        <v xml:space="preserve">Mill Profile Centered </v>
      </c>
      <c r="GJ371" t="str">
        <v>Minor Ø Unconstrained Check</v>
      </c>
      <c r="GK371" t="str">
        <v>MINOR Ø.1336</v>
      </c>
      <c r="GL371" t="str">
        <v>NO ANODIZE Per note 8</v>
      </c>
      <c r="GM371" t="str">
        <v>NO ANODIZE Per note 9</v>
      </c>
      <c r="GN371" t="str">
        <v>No Nicks, Scratches, Tool Marks, etc.</v>
      </c>
      <c r="GO371" t="str">
        <v>No Nicks,Scratches,Tool Marks,etc.</v>
      </c>
      <c r="GP371" t="str">
        <v>NO TOOL MARKS</v>
      </c>
      <c r="GQ371" t="str">
        <v>NOTE 3 THREAD RELIEF</v>
      </c>
      <c r="GR371" t="str">
        <v>NV-27 FUNC.</v>
      </c>
      <c r="GS371" t="str">
        <v>NV-30 DIM A</v>
      </c>
      <c r="GT371" t="str">
        <v>NV-30 DIM B</v>
      </c>
      <c r="GU371" t="str">
        <v>NV-30 DIM F</v>
      </c>
      <c r="GV371" t="str">
        <v>Ø .1250 HEX</v>
      </c>
      <c r="GW371" t="str">
        <v>Ø 9.4 MAJOR</v>
      </c>
      <c r="GX371" t="str">
        <v>Ø.096 MAX PILOT HOLE</v>
      </c>
      <c r="GY371" t="str">
        <v>Ø.125 THRU</v>
      </c>
      <c r="GZ371" t="str">
        <v>Ø.205 COUNTERSINK</v>
      </c>
      <c r="HA371" t="str">
        <v>Ø.260 T.S.C.</v>
      </c>
      <c r="HB371" t="str">
        <v>Ø.500 BASIC</v>
      </c>
      <c r="HC371" t="str">
        <v xml:space="preserve">OVAL CENTERED </v>
      </c>
      <c r="HD371" t="str">
        <v>PART NO. 15100</v>
      </c>
      <c r="HE371" t="str">
        <v>PART NUMBER 13100000</v>
      </c>
      <c r="HF371" t="str">
        <v>PART NUMBER 13600000</v>
      </c>
      <c r="HG371" t="str">
        <v>Part Number per Note 3</v>
      </c>
      <c r="HH371" t="str">
        <v>PD 5/16-18 UNC 2A</v>
      </c>
      <c r="HI371" t="str">
        <v>Perp.|0.05|A|</v>
      </c>
      <c r="HJ371" t="str">
        <v>PILOT THRU HOLE PRESENT</v>
      </c>
      <c r="HK371" t="str">
        <v>PITCH .060</v>
      </c>
      <c r="HL371" t="str">
        <v>Profile |.001|A|</v>
      </c>
      <c r="HM371" t="str">
        <v>Profile |.0015 | A | X-Y</v>
      </c>
      <c r="HN371" t="str">
        <v>Profile |.002| |A|B| X-Y</v>
      </c>
      <c r="HO371" t="str">
        <v>Profile |.002|A|B|</v>
      </c>
      <c r="HP371" t="str">
        <v>Profile |.002|A|B| X-Y</v>
      </c>
      <c r="HQ371" t="str">
        <v>Profile:|010|A|B|C|</v>
      </c>
      <c r="HR371" t="str">
        <v>Profile| .002| A|B|</v>
      </c>
      <c r="HS371" t="str">
        <v>Profile|.001|</v>
      </c>
      <c r="HT371" t="str">
        <v>Profile|.001|A|</v>
      </c>
      <c r="HU371" t="str">
        <v>Profile|.001|A|B|</v>
      </c>
      <c r="HV371" t="str">
        <v xml:space="preserve">Profile|.001|A|B| A&lt;-&gt;B </v>
      </c>
      <c r="HW371" t="str">
        <v>Profile|.001|A|B| C&lt;-&gt;D</v>
      </c>
      <c r="HX371" t="str">
        <v>Profile|.001|A|B| L-M</v>
      </c>
      <c r="HY371" t="str">
        <v>Profile|.001|A|B| P-Q</v>
      </c>
      <c r="HZ371" t="str">
        <v>Profile|.001|A|B|C&lt;-&gt;D</v>
      </c>
      <c r="IA371" t="str">
        <v>Profile|.001|A|C&lt;--&gt;D</v>
      </c>
      <c r="IB371" t="str">
        <v>Profile|.001|A|UNILATERAL</v>
      </c>
      <c r="IC371" t="str">
        <v>Profile|.001|C|</v>
      </c>
      <c r="ID371" t="str">
        <v>Profile|.0012|D1|</v>
      </c>
      <c r="IE371" t="str">
        <v>Profile|.0015| A-B UNI.</v>
      </c>
      <c r="IF371" t="str">
        <v>Profile|.0015| UNI.</v>
      </c>
      <c r="IG371" t="str">
        <v>Profile|.0015|A| X-Y</v>
      </c>
      <c r="IH371" t="str">
        <v>Profile|.0015|E|F|</v>
      </c>
      <c r="II371" t="str">
        <v>Profile|.0016|B|D|</v>
      </c>
      <c r="IJ371" t="str">
        <v>Profile|.002(U).000|A|</v>
      </c>
      <c r="IK371" t="str">
        <v>Profile|.002|</v>
      </c>
      <c r="IL371" t="str">
        <v>Profile|.002|A</v>
      </c>
      <c r="IM371" t="str">
        <v>Profile|.002|A|</v>
      </c>
      <c r="IN371" t="str">
        <v>Profile|.002|A|B|</v>
      </c>
      <c r="IO371" t="str">
        <v xml:space="preserve">Profile|.002|A|B| A&lt;-&gt;B </v>
      </c>
      <c r="IP371" t="str">
        <v>Profile|.002|A|B| C&lt;-&gt;D</v>
      </c>
      <c r="IQ371" t="str">
        <v>Profile|.002|A|B| X-Y</v>
      </c>
      <c r="IR371" t="str">
        <v>Profile|.002|A|B|C|X-Y</v>
      </c>
      <c r="IS371" t="str">
        <v>Profile|.002|A|B|X&lt;--&gt;Y</v>
      </c>
      <c r="IT371" t="str">
        <v>Profile|.002|A|B|X-Y</v>
      </c>
      <c r="IU371" t="str">
        <v>Profile|.002|A|C|</v>
      </c>
      <c r="IV371" t="str">
        <v>Profile|.002|C|A|</v>
      </c>
      <c r="IW371" t="str">
        <v>Profile|.002|C|B|</v>
      </c>
      <c r="IX371" t="str">
        <v>Profile|.0020|</v>
      </c>
      <c r="IY371" t="str">
        <v>Profile|.003|A|</v>
      </c>
      <c r="IZ371" t="str">
        <v>Profile|.003|A|B|C| Uni.</v>
      </c>
      <c r="JA371" t="str">
        <v>Profile|.003|E|F|</v>
      </c>
      <c r="JB371" t="str">
        <v>Profile|.004(U) .003|A|B|C|</v>
      </c>
      <c r="JC371" t="str">
        <v>Profile|.004|A| UNI.</v>
      </c>
      <c r="JD371" t="str">
        <v>Profile|.005|A|C|</v>
      </c>
      <c r="JE371" t="str">
        <v>Profile|.005|A|C|A&lt;--&gt;B, C&lt;--&gt;D</v>
      </c>
      <c r="JF371" t="str">
        <v>Profile|.005|A|D| A-B UNI.</v>
      </c>
      <c r="JG371" t="str">
        <v>Profile|.005|A|D| UNI.</v>
      </c>
      <c r="JH371" t="str">
        <v>Profile|.010|A|B|</v>
      </c>
      <c r="JI371" t="str">
        <v>Profile|.010|A|B|C|</v>
      </c>
      <c r="JJ371" t="str">
        <v>Profile|.03|A|</v>
      </c>
      <c r="JK371" t="str">
        <v>Profile|.05|A|B|</v>
      </c>
      <c r="JL371" t="str">
        <v>Profile|0.03|</v>
      </c>
      <c r="JM371" t="str">
        <v>Profile|0.03|A|</v>
      </c>
      <c r="JN371" t="str">
        <v>Profile|0.03|A|B|</v>
      </c>
      <c r="JO371" t="str">
        <v>Profile|0.05{A|C|</v>
      </c>
      <c r="JP371" t="str">
        <v>Profile|0.05|A|B|</v>
      </c>
      <c r="JQ371" t="str">
        <v>Profile|0.05|E|</v>
      </c>
      <c r="JR371" t="str">
        <v>Profile|0.05|E|F|</v>
      </c>
      <c r="JS371" t="str">
        <v>Profile|0.06|A|C|</v>
      </c>
      <c r="JT371" t="str">
        <v>Profile|0.1|A|A|</v>
      </c>
      <c r="JU371" t="str">
        <v>Profile|0.1|D1|</v>
      </c>
      <c r="JV371" t="str">
        <v>Profile|A|B|C|</v>
      </c>
      <c r="JW371" t="str">
        <v>Proile|.002|A|B|J-K</v>
      </c>
      <c r="JX371" t="str">
        <v>P-Thread Form</v>
      </c>
      <c r="JY371" t="str">
        <v>R  FULL RADIUS</v>
      </c>
      <c r="JZ371" t="str">
        <v>R.001/.006</v>
      </c>
      <c r="KA371" t="str">
        <v>R.003 MAX</v>
      </c>
      <c r="KB371" t="str">
        <v>R.005 MAX</v>
      </c>
      <c r="KC371" t="str">
        <v>R.030</v>
      </c>
      <c r="KD371" t="str">
        <v>R.25 MAX</v>
      </c>
      <c r="KE371" t="str">
        <v>R1.33 BASIC</v>
      </c>
      <c r="KF371" t="str">
        <v>R3.3</v>
      </c>
      <c r="KG371" t="str">
        <v>Ra 1.6 MAX</v>
      </c>
      <c r="KH371" t="str">
        <v>RAD @ FACE &amp; OD CHAMFER</v>
      </c>
      <c r="KI371" t="str">
        <v>RAD. @ ID &amp; BACK FACE</v>
      </c>
      <c r="KJ371" t="str">
        <v>RAD. @ OD &amp; BACK FACE</v>
      </c>
      <c r="KK371" t="str">
        <v>REMOVE SHRP EDGES .005 MAX</v>
      </c>
      <c r="KL371" t="str">
        <v>ROD SLOT CENTERED</v>
      </c>
      <c r="KM371" t="str">
        <v>SHARP OKAY</v>
      </c>
      <c r="KN371" t="str">
        <v>Slot Centered</v>
      </c>
      <c r="KO371" t="str">
        <v>SLOT WIDTH</v>
      </c>
      <c r="KP371" t="str">
        <v>Surface Finish Per Note 1</v>
      </c>
      <c r="KQ371" t="str">
        <v>Symmerty Balloon A_6</v>
      </c>
      <c r="KR371" t="str">
        <v>T27 HEXALOBE Per Note 1</v>
      </c>
      <c r="KS371" t="str">
        <v>T27 TORX</v>
      </c>
      <c r="KT371" t="str">
        <v>THRD DEPTH</v>
      </c>
      <c r="KU371" t="str">
        <v>Thread Form Per Note 3</v>
      </c>
      <c r="KV371" t="str">
        <v>THREAD INTO ROD SLOT</v>
      </c>
      <c r="KW371" t="str">
        <v>Thread Timed Print Note 6</v>
      </c>
      <c r="KX371" t="str">
        <v>TOOL MISMATCH PERMISSIBLE</v>
      </c>
      <c r="KY371" t="str">
        <v>Tot. Runout|Ø.002|C|</v>
      </c>
      <c r="KZ371" t="str">
        <v>Total Runout|.002|E|</v>
      </c>
      <c r="LA371" t="str">
        <v>TRIPLE LEAD THREAD</v>
      </c>
      <c r="LB371" t="str">
        <v>True Pos. |.001 (M)|A|</v>
      </c>
      <c r="LC371" t="str">
        <v>True Pos. |.002(M)|A|B|</v>
      </c>
      <c r="LD371" t="str">
        <v>True Pos. |.002|</v>
      </c>
      <c r="LE371" t="str">
        <v>True Pos. |.002|A|</v>
      </c>
      <c r="LF371" t="str">
        <v>True Pos. |.002|A|B|</v>
      </c>
      <c r="LG371" t="str">
        <v>True Pos. |.004|A|C|B|</v>
      </c>
      <c r="LH371" t="str">
        <v>True Pos. |.005(M)|A|B|</v>
      </c>
      <c r="LI371" t="str">
        <v>True Pos.|.000(L)|A|D|</v>
      </c>
      <c r="LJ371" t="str">
        <v>True Pos.|.000(M)|A|</v>
      </c>
      <c r="LK371" t="str">
        <v>True Pos.|.001(M)|A|</v>
      </c>
      <c r="LL371" t="str">
        <v>True Pos.|.001|B|</v>
      </c>
      <c r="LM371" t="str">
        <v>True Pos.|.001|E|</v>
      </c>
      <c r="LN371" t="str">
        <v>True Pos.|.002|A|</v>
      </c>
      <c r="LO371" t="str">
        <v>True Pos.|.002|B|</v>
      </c>
      <c r="LP371" t="str">
        <v>True Pos.|.002|C|</v>
      </c>
      <c r="LQ371" t="str">
        <v>True Pos.|.002|D1|</v>
      </c>
      <c r="LR371" t="str">
        <v>True Pos.|.002|D1|D2|</v>
      </c>
      <c r="LS371" t="str">
        <v>True Pos.|.05|A|</v>
      </c>
      <c r="LT371" t="str">
        <v>True Pos.|.1|A|B|C|</v>
      </c>
      <c r="LU371" t="str">
        <v>True Pos.|.13|A</v>
      </c>
      <c r="LV371" t="str">
        <v>True Pos.|0.05|A|</v>
      </c>
      <c r="LW371" t="str">
        <v>True Pos.|0.1|A|B|C|</v>
      </c>
      <c r="LX371" t="str">
        <v>True Pos.|0.13|A|</v>
      </c>
      <c r="LY371" t="str">
        <v>True Pos.|Ø.000(M)|A|</v>
      </c>
      <c r="LZ371" t="str">
        <v>True Pos.|Ø.000(M)|B|</v>
      </c>
      <c r="MA371" t="str">
        <v>True Pos.|Ø.001(M)|A(M)|</v>
      </c>
      <c r="MB371" t="str">
        <v>True Pos.|Ø.001(M)|A|</v>
      </c>
      <c r="MC371" t="str">
        <v>True Pos.|Ø.001|A|</v>
      </c>
      <c r="MD371" t="str">
        <v>True Pos.|Ø.001|C|</v>
      </c>
      <c r="ME371" t="str">
        <v>True Pos.|Ø.002(S)|A(S)|</v>
      </c>
      <c r="MF371" t="str">
        <v>True Pos.|Ø.002|A|</v>
      </c>
      <c r="MG371" t="str">
        <v>True Pos.|Ø.002|B|</v>
      </c>
      <c r="MH371" t="str">
        <v>True Pos.|Ø.002|C|</v>
      </c>
      <c r="MI371" t="str">
        <v>True Pos.|Ø.03(M)|A|</v>
      </c>
      <c r="MJ371" t="str">
        <v>True Pos.|Ø0.03(M)|A|</v>
      </c>
      <c r="MK371" t="str">
        <v>True Pos.|Ø0.05(L)|D|B|</v>
      </c>
      <c r="ML371" t="str">
        <v>True Pos.|Ø0.05|A|</v>
      </c>
      <c r="MM371" t="str">
        <v>True Pos.|Ø0.05|D|</v>
      </c>
      <c r="MN371" t="str">
        <v>True Pos.|Ø0.05|E|</v>
      </c>
      <c r="MO371" t="str">
        <v>True Pos.|Ø0.05|E|B|</v>
      </c>
      <c r="MP371" t="str">
        <v>True Pos.|SØ0.03|C|B|</v>
      </c>
      <c r="MQ371" t="str">
        <v>True Position|.002|A|B|</v>
      </c>
      <c r="MR371" t="str">
        <v>True. Pos.|Ø.001(M)|A|</v>
      </c>
      <c r="MS371" t="str">
        <v>True. Pps.|0.05|A|</v>
      </c>
      <c r="MT371" t="str">
        <v>Tumble Per Note 1</v>
      </c>
      <c r="MU371" t="str">
        <v>Tumble Per Note 2</v>
      </c>
    </row>
    <row r="372" spans="3:359">
      <c r="C372" s="74" t="str" cm="1">
        <f t="array" ref="C372:MU372">TRANSPOSE(_xlfn._xlws.SORT(_xlfn._xlws.FILTER($A$2:$A$499,ISNUMBER(SEARCH('Prt. Lib. &amp; Routine, Table'!L379,$A$2:$A$499)),"not found")))</f>
        <v>.0015 T.I.R. MAX</v>
      </c>
      <c r="D372" t="str">
        <v>.002 MAX ROOT RADIUS</v>
      </c>
      <c r="E372" t="str">
        <v>.012 BLUNT END</v>
      </c>
      <c r="F372" t="str">
        <v>.015 MAX</v>
      </c>
      <c r="G372" t="str">
        <v>.016 T.S.C.</v>
      </c>
      <c r="H372" t="str">
        <v>.017 BASIC</v>
      </c>
      <c r="I372" t="str">
        <v>.021 PITCH</v>
      </c>
      <c r="J372" t="str">
        <v>.022 BLUNT START</v>
      </c>
      <c r="K372" t="str">
        <v>.025 BASIC</v>
      </c>
      <c r="L372" t="str">
        <v>.035 BASIC</v>
      </c>
      <c r="M372" t="str">
        <v>.043 T.S.C</v>
      </c>
      <c r="N372" t="str">
        <v>.053 T.S.C.</v>
      </c>
      <c r="O372" t="str">
        <v>.060 HEX DEPTH</v>
      </c>
      <c r="P372" t="str">
        <v>.060 PITCH</v>
      </c>
      <c r="Q372" t="str">
        <v>.061 BASIC</v>
      </c>
      <c r="R372" t="str">
        <v>.07 HEX</v>
      </c>
      <c r="S372" t="str">
        <v>.070 HEX DEPTH</v>
      </c>
      <c r="T372" t="str">
        <v>.082 DRILL</v>
      </c>
      <c r="U372" t="str">
        <v>.082 DRILL DEPTH</v>
      </c>
      <c r="V372" t="str">
        <v>.094 HEX</v>
      </c>
      <c r="W372" t="str">
        <v>.115 T.S.C.</v>
      </c>
      <c r="X372" t="str">
        <v>.1195 / .1243 MAJOR DIAMETER</v>
      </c>
      <c r="Y372" t="str">
        <v>.1250 HEX</v>
      </c>
      <c r="Z372" t="str">
        <v>.157 MINOR DIAMETER</v>
      </c>
      <c r="AA372" t="str">
        <v>.172 FULL THD DEPTH</v>
      </c>
      <c r="AB372" t="str">
        <v>.172 MAJOR DIAMETER</v>
      </c>
      <c r="AC372" t="str">
        <v>.180 MIN DEPTH FULL THRD</v>
      </c>
      <c r="AD372" t="str">
        <v>.183 Ceter Line Thread Dwell</v>
      </c>
      <c r="AE372" t="str">
        <v>.208 MAX THRD DEPTH</v>
      </c>
      <c r="AF372" t="str">
        <v>.218 BOTTOM HALF OF SLOT</v>
      </c>
      <c r="AG372" t="str">
        <v>.261 BASIC</v>
      </c>
      <c r="AH372" t="str">
        <v>.314 T.S.C.</v>
      </c>
      <c r="AI372" t="str">
        <v>.315 BASIC</v>
      </c>
      <c r="AJ372" t="str">
        <v>.329 MINOR Ø</v>
      </c>
      <c r="AK372" t="str">
        <v>.330 BASIC</v>
      </c>
      <c r="AL372" t="str">
        <v>.35 TO TANGENT POINT</v>
      </c>
      <c r="AM372" t="str">
        <v>.375 MAJOR Ø</v>
      </c>
      <c r="AN372" t="str">
        <v>.390 BASIC</v>
      </c>
      <c r="AO372" t="str">
        <v>.440 BASIC</v>
      </c>
      <c r="AP372" t="str">
        <v>.64/.96 HIGH=Pass</v>
      </c>
      <c r="AQ372" t="str">
        <v>0.012 MAX</v>
      </c>
      <c r="AR372" t="str">
        <v>0.015 MAX</v>
      </c>
      <c r="AS372" t="str">
        <v>0.05 Per Note 2</v>
      </c>
      <c r="AT372" t="str">
        <v>0.500 PULLOUT ZONE</v>
      </c>
      <c r="AU372" t="str">
        <v>10-32 UNF-2A</v>
      </c>
      <c r="AV372" t="str">
        <v>12-28 UNF-2B</v>
      </c>
      <c r="AW372" t="str">
        <v>2.87 BASIC</v>
      </c>
      <c r="AX372" t="str">
        <v>2-56 UNC 2B 2 STARTS</v>
      </c>
      <c r="AY372" t="str">
        <v>3 LEAD THREAD</v>
      </c>
      <c r="AZ372" t="str">
        <v>32µIN Max</v>
      </c>
      <c r="BA372" t="str">
        <v>5/16"-24 UNF-2A</v>
      </c>
      <c r="BB372" t="str">
        <v>5/16-18 UNC 2A</v>
      </c>
      <c r="BC372" t="str">
        <v>5-44 UNF-2A</v>
      </c>
      <c r="BD372" t="str">
        <v>6-16µIN</v>
      </c>
      <c r="BE372" t="str">
        <v>65° BLEND</v>
      </c>
      <c r="BF372" t="str">
        <v>7.45 Top of Ball to Face</v>
      </c>
      <c r="BG372" t="str">
        <v>7/16-28 UNEF 2B</v>
      </c>
      <c r="BH372" t="str">
        <v>7/16-28-UNEF-2A</v>
      </c>
      <c r="BI372" t="str">
        <v>Alignment Per Note 3</v>
      </c>
      <c r="BJ372" t="str">
        <v>ANODIZE (SEE CHART)</v>
      </c>
      <c r="BK372" t="str">
        <v>ANODIZE AQUA Per Note 3</v>
      </c>
      <c r="BL372" t="str">
        <v>ANODIZE BOTTOM PORTION</v>
      </c>
      <c r="BM372" t="str">
        <v>ANODIZE COLOR AQUA</v>
      </c>
      <c r="BN372" t="str">
        <v>ANODIZE COLOR GREEN DWG NOTE 4</v>
      </c>
      <c r="BO372" t="str">
        <v>ANODIZE COLOR LIGHT BLUE</v>
      </c>
      <c r="BP372" t="str">
        <v>ANODIZE GREEN Per Note 2</v>
      </c>
      <c r="BQ372" t="str">
        <v>ANODIZE GREY, Per Note 1</v>
      </c>
      <c r="BR372" t="str">
        <v>ANODIZE MAGENTA</v>
      </c>
      <c r="BS372" t="str">
        <v>Anodize Per note 3</v>
      </c>
      <c r="BT372" t="str">
        <v>Anodize Per Note 4</v>
      </c>
      <c r="BU372" t="str">
        <v>ANODIZE SEAFOAM</v>
      </c>
      <c r="BV372" t="str">
        <v>Balloon 11 Symmetry</v>
      </c>
      <c r="BW372" t="str">
        <v>Balloon 12 Symmetry</v>
      </c>
      <c r="BX372" t="str">
        <v>Balloon 13 Hole Centered</v>
      </c>
      <c r="BY372" t="str">
        <v>Balloon 13 Symmerty</v>
      </c>
      <c r="BZ372" t="str">
        <v>Balloon 2 Symmetry</v>
      </c>
      <c r="CA372" t="str">
        <v>Balloon 21 CENTERED</v>
      </c>
      <c r="CB372" t="str">
        <v>Balloon 29 Symmetry</v>
      </c>
      <c r="CC372" t="str">
        <v>Balloon 3 Symmetry</v>
      </c>
      <c r="CD372" t="str">
        <v>Balloon 4 Symmetry</v>
      </c>
      <c r="CE372" t="str">
        <v>Balloon 5 blend to SØ .340</v>
      </c>
      <c r="CF372" t="str">
        <v>Balloon 5 Symmetry</v>
      </c>
      <c r="CG372" t="str">
        <v>Balloon 6 Centered</v>
      </c>
      <c r="CH372" t="str">
        <v>Balloon 9 Function Check</v>
      </c>
      <c r="CI372" t="str">
        <v>Balloon 9 Symmerty</v>
      </c>
      <c r="CJ372" t="str">
        <v>Balloons 2 &amp; 17 Symmetry |.001|A|</v>
      </c>
      <c r="CK372" t="str">
        <v>Basic Ø 3.6</v>
      </c>
      <c r="CL372" t="str">
        <v>BEAD BLAST</v>
      </c>
      <c r="CM372" t="str">
        <v>BLAST ALUMINUM OXIDE</v>
      </c>
      <c r="CN372" t="str">
        <v>Blast Note 2</v>
      </c>
      <c r="CO372" t="str">
        <v xml:space="preserve">BLAST Per Note 1 </v>
      </c>
      <c r="CP372" t="str">
        <v>BLAST Per Note 2</v>
      </c>
      <c r="CQ372" t="str">
        <v>BLAST Per Note 3</v>
      </c>
      <c r="CR372" t="str">
        <v>BLAST Per Note 4</v>
      </c>
      <c r="CS372" t="str">
        <v>BLAST Per Note 8</v>
      </c>
      <c r="CT372" t="str">
        <v>BLAST Per Traveler, MATT FINISH</v>
      </c>
      <c r="CU372" t="str">
        <v>BLAST WITH 16 GRIT ALUMINUM OXIDE</v>
      </c>
      <c r="CV372" t="str">
        <v>BLAST, Uniform Finish Per Note 3</v>
      </c>
      <c r="CW372" t="str">
        <v>BREAK EDGE</v>
      </c>
      <c r="CX372" t="str">
        <v>BREAK EDGE .014</v>
      </c>
      <c r="CY372" t="str">
        <v>BREAK EDGES Note 2</v>
      </c>
      <c r="CZ372" t="str">
        <v>BREAK SHARP Per Note 1</v>
      </c>
      <c r="DA372" t="str">
        <v>BREAK SHARPS Per Note 1</v>
      </c>
      <c r="DB372" t="str">
        <v>CE 2729</v>
      </c>
      <c r="DC372" t="str">
        <v>CE Logo per Note 3</v>
      </c>
      <c r="DD372" t="str">
        <v>CE MARK</v>
      </c>
      <c r="DE372" t="str">
        <v>Chips/Debris Removed</v>
      </c>
      <c r="DF372" t="str">
        <v>Coat Per Note 2</v>
      </c>
      <c r="DG372" t="str">
        <v>C-Sink Ø .155</v>
      </c>
      <c r="DH372" t="str">
        <v>C-Sink Ø5.2</v>
      </c>
      <c r="DI372" t="str">
        <v>Deburred</v>
      </c>
      <c r="DJ372" t="str">
        <v>DIM "A" NoGo</v>
      </c>
      <c r="DK372" t="str">
        <v>DIM "A" NoGo Hexalobe</v>
      </c>
      <c r="DL372" t="str">
        <v>EDGE BREAK</v>
      </c>
      <c r="DM372" t="str">
        <v>EDGE BREAK MIN R.004, MAX R.010</v>
      </c>
      <c r="DN372" t="str">
        <v>Edge Break per Note 1</v>
      </c>
      <c r="DO372" t="str">
        <v>ELECTROPOLISH Per Note 1</v>
      </c>
      <c r="DP372" t="str">
        <v>Finish Per Note 3</v>
      </c>
      <c r="DQ372" t="str">
        <v>FLUTE POSITION Per Note 3</v>
      </c>
      <c r="DR372" t="str">
        <v>FULL R</v>
      </c>
      <c r="DS372" t="str">
        <v>FULL RADIUS</v>
      </c>
      <c r="DT372" t="str">
        <v xml:space="preserve">FULL RADIUS </v>
      </c>
      <c r="DU372" t="str">
        <v>Function Check  (.2340 .2360 FULL)</v>
      </c>
      <c r="DV372" t="str">
        <v>FUNCTIONAL  HEXALOBE</v>
      </c>
      <c r="DW372" t="str">
        <v>GLASS BEAD Per Note 3</v>
      </c>
      <c r="DX372" t="str">
        <v>Globus Logo per Note 3</v>
      </c>
      <c r="DY372" t="str">
        <v>Gold Anodized Color</v>
      </c>
      <c r="DZ372" t="str">
        <v>Green Anodized Color</v>
      </c>
      <c r="EA372" t="str">
        <v>GRIT BLAST Per Note 3</v>
      </c>
      <c r="EB372" t="str">
        <v>Grit Blast Per Note 4</v>
      </c>
      <c r="EC372" t="str">
        <v>GRIT BLAST, DWG NOTE 3</v>
      </c>
      <c r="ED372" t="str">
        <v>HEX MINOR Ø.1292</v>
      </c>
      <c r="EE372" t="str">
        <v xml:space="preserve">HEXALOBE </v>
      </c>
      <c r="EF372" t="str">
        <v>HEXALOBE FUNCTION</v>
      </c>
      <c r="EG372" t="str">
        <v>Hexalobe Minor</v>
      </c>
      <c r="EH372" t="str">
        <v>Hexalobe NV-30</v>
      </c>
      <c r="EI372" t="str">
        <v>HEXALOBE ORIENTATION</v>
      </c>
      <c r="EJ372" t="str">
        <v>Inspect per operation 30 comments</v>
      </c>
      <c r="EK372" t="str">
        <v>INT / EXT CORNERS: R.002 TO R.010</v>
      </c>
      <c r="EL372" t="str">
        <v>INT /EXT CORNERS R.05 TO R.03</v>
      </c>
      <c r="EM372" t="str">
        <v>John is a Geek</v>
      </c>
      <c r="EN372" t="str">
        <v>LASER ETCH</v>
      </c>
      <c r="EO372" t="str">
        <v>Laser Etch Per Note 7</v>
      </c>
      <c r="EP372" t="str">
        <v xml:space="preserve">LASER MARK "CE" DWG NOTE 10 </v>
      </c>
      <c r="EQ372" t="str">
        <v>Laser Mark "P1-15004-08", Per Note 3</v>
      </c>
      <c r="ER372" t="str">
        <v>Laser Mark "P2-15004-08", Per Note 3</v>
      </c>
      <c r="ES372" t="str">
        <v>Laser Mark "P3-15004-08", Per Note 3</v>
      </c>
      <c r="ET372" t="str">
        <v>Laser Mark "P4-15004-08", Per Note 3</v>
      </c>
      <c r="EU372" t="str">
        <v xml:space="preserve">LASER MARK LOGO DWG NOTE 9 </v>
      </c>
      <c r="EV372" t="str">
        <v xml:space="preserve">LASER MARK LOT NUMBER DWG NOTE 8 </v>
      </c>
      <c r="EW372" t="str">
        <v>Laser Mark Lot, Per Note 3</v>
      </c>
      <c r="EX372" t="str">
        <v xml:space="preserve">LASER MARK PART NUMBER DWG NOTE 8 </v>
      </c>
      <c r="EY372" t="str">
        <v>LASER: 13000000</v>
      </c>
      <c r="EZ372" t="str">
        <v>LASER: CE 2797</v>
      </c>
      <c r="FA372" t="str">
        <v>LASER: LOGO</v>
      </c>
      <c r="FB372" t="str">
        <v xml:space="preserve">LASER: Lot # Per RE-75-001 </v>
      </c>
      <c r="FC372" t="str">
        <v>LAST THREAD</v>
      </c>
      <c r="FD372" t="str">
        <v>LEAD .0625</v>
      </c>
      <c r="FE372" t="str">
        <v>LOGO</v>
      </c>
      <c r="FF372" t="str">
        <v>Lot (Control) Number per Note 3</v>
      </c>
      <c r="FG372" t="str">
        <v>LOT NO.</v>
      </c>
      <c r="FH372" t="str">
        <v>LOT NUMBER</v>
      </c>
      <c r="FI372" t="str">
        <v>LOT NUMBER PER NUVASIVE SOP 9002007</v>
      </c>
      <c r="FJ372" t="str">
        <v>M 4X 0.5 - 6G - 0.063R - LH</v>
      </c>
      <c r="FK372" t="str">
        <v>M4 X 0.5 - 6G - 0.063R</v>
      </c>
      <c r="FL372" t="str">
        <v>M4 X 0.5 - 6G - 0.063R - LH</v>
      </c>
      <c r="FM372" t="str">
        <v>M4.5 X .75 6g</v>
      </c>
      <c r="FN372" t="str">
        <v>M4.5 X 0.75 6g</v>
      </c>
      <c r="FO372" t="str">
        <v>M5x0.8-6g</v>
      </c>
      <c r="FP372" t="str">
        <v xml:space="preserve">M5x0.8-6g </v>
      </c>
      <c r="FQ372" t="str">
        <v>M6 X .75 6g</v>
      </c>
      <c r="FR372" t="str">
        <v>M6 X 0.75-6g</v>
      </c>
      <c r="FS372" t="str">
        <v>M6 X0.75 - 6g</v>
      </c>
      <c r="FT372" t="str">
        <v>M6X0.75 - 6H</v>
      </c>
      <c r="FU372" t="str">
        <v>M7 X 1.00 6g THREAD</v>
      </c>
      <c r="FV372" t="str">
        <v>M7X1.00 6g THREAD</v>
      </c>
      <c r="FW372" t="str">
        <v>M7X1.00 6h THREAD</v>
      </c>
      <c r="FX372" t="str">
        <v>Magenta Anodized Color</v>
      </c>
      <c r="FY372" t="str">
        <v>MAJOR Ø .380</v>
      </c>
      <c r="FZ372" t="str">
        <v>MAJORØ</v>
      </c>
      <c r="GA372" t="str">
        <v>MATT FINISH Per Note 3</v>
      </c>
      <c r="GB372" t="str">
        <v>MATT FINISH Per Traveler</v>
      </c>
      <c r="GC372" t="str">
        <v>MATTE FINISH</v>
      </c>
      <c r="GD372" t="str">
        <v>MATTE FINISH DWG NOTE 3</v>
      </c>
      <c r="GE372" t="str">
        <v>MATTE FINISH Note 3</v>
      </c>
      <c r="GF372" t="str">
        <v>Matte Finish Per Note 3</v>
      </c>
      <c r="GG372" t="str">
        <v>MATTE FINISH SIZE 10 GLASS BEAD</v>
      </c>
      <c r="GH372" t="str">
        <v>MAX ROOT RADIUS</v>
      </c>
      <c r="GI372" t="str">
        <v xml:space="preserve">Mill Profile Centered </v>
      </c>
      <c r="GJ372" t="str">
        <v>Minor Ø Unconstrained Check</v>
      </c>
      <c r="GK372" t="str">
        <v>MINOR Ø.1336</v>
      </c>
      <c r="GL372" t="str">
        <v>NO ANODIZE Per note 8</v>
      </c>
      <c r="GM372" t="str">
        <v>NO ANODIZE Per note 9</v>
      </c>
      <c r="GN372" t="str">
        <v>No Nicks, Scratches, Tool Marks, etc.</v>
      </c>
      <c r="GO372" t="str">
        <v>No Nicks,Scratches,Tool Marks,etc.</v>
      </c>
      <c r="GP372" t="str">
        <v>NO TOOL MARKS</v>
      </c>
      <c r="GQ372" t="str">
        <v>NOTE 3 THREAD RELIEF</v>
      </c>
      <c r="GR372" t="str">
        <v>NV-27 FUNC.</v>
      </c>
      <c r="GS372" t="str">
        <v>NV-30 DIM A</v>
      </c>
      <c r="GT372" t="str">
        <v>NV-30 DIM B</v>
      </c>
      <c r="GU372" t="str">
        <v>NV-30 DIM F</v>
      </c>
      <c r="GV372" t="str">
        <v>Ø .1250 HEX</v>
      </c>
      <c r="GW372" t="str">
        <v>Ø 9.4 MAJOR</v>
      </c>
      <c r="GX372" t="str">
        <v>Ø.096 MAX PILOT HOLE</v>
      </c>
      <c r="GY372" t="str">
        <v>Ø.125 THRU</v>
      </c>
      <c r="GZ372" t="str">
        <v>Ø.205 COUNTERSINK</v>
      </c>
      <c r="HA372" t="str">
        <v>Ø.260 T.S.C.</v>
      </c>
      <c r="HB372" t="str">
        <v>Ø.500 BASIC</v>
      </c>
      <c r="HC372" t="str">
        <v xml:space="preserve">OVAL CENTERED </v>
      </c>
      <c r="HD372" t="str">
        <v>PART NO. 15100</v>
      </c>
      <c r="HE372" t="str">
        <v>PART NUMBER 13100000</v>
      </c>
      <c r="HF372" t="str">
        <v>PART NUMBER 13600000</v>
      </c>
      <c r="HG372" t="str">
        <v>Part Number per Note 3</v>
      </c>
      <c r="HH372" t="str">
        <v>PD 5/16-18 UNC 2A</v>
      </c>
      <c r="HI372" t="str">
        <v>Perp.|0.05|A|</v>
      </c>
      <c r="HJ372" t="str">
        <v>PILOT THRU HOLE PRESENT</v>
      </c>
      <c r="HK372" t="str">
        <v>PITCH .060</v>
      </c>
      <c r="HL372" t="str">
        <v>Profile |.001|A|</v>
      </c>
      <c r="HM372" t="str">
        <v>Profile |.0015 | A | X-Y</v>
      </c>
      <c r="HN372" t="str">
        <v>Profile |.002| |A|B| X-Y</v>
      </c>
      <c r="HO372" t="str">
        <v>Profile |.002|A|B|</v>
      </c>
      <c r="HP372" t="str">
        <v>Profile |.002|A|B| X-Y</v>
      </c>
      <c r="HQ372" t="str">
        <v>Profile:|010|A|B|C|</v>
      </c>
      <c r="HR372" t="str">
        <v>Profile| .002| A|B|</v>
      </c>
      <c r="HS372" t="str">
        <v>Profile|.001|</v>
      </c>
      <c r="HT372" t="str">
        <v>Profile|.001|A|</v>
      </c>
      <c r="HU372" t="str">
        <v>Profile|.001|A|B|</v>
      </c>
      <c r="HV372" t="str">
        <v xml:space="preserve">Profile|.001|A|B| A&lt;-&gt;B </v>
      </c>
      <c r="HW372" t="str">
        <v>Profile|.001|A|B| C&lt;-&gt;D</v>
      </c>
      <c r="HX372" t="str">
        <v>Profile|.001|A|B| L-M</v>
      </c>
      <c r="HY372" t="str">
        <v>Profile|.001|A|B| P-Q</v>
      </c>
      <c r="HZ372" t="str">
        <v>Profile|.001|A|B|C&lt;-&gt;D</v>
      </c>
      <c r="IA372" t="str">
        <v>Profile|.001|A|C&lt;--&gt;D</v>
      </c>
      <c r="IB372" t="str">
        <v>Profile|.001|A|UNILATERAL</v>
      </c>
      <c r="IC372" t="str">
        <v>Profile|.001|C|</v>
      </c>
      <c r="ID372" t="str">
        <v>Profile|.0012|D1|</v>
      </c>
      <c r="IE372" t="str">
        <v>Profile|.0015| A-B UNI.</v>
      </c>
      <c r="IF372" t="str">
        <v>Profile|.0015| UNI.</v>
      </c>
      <c r="IG372" t="str">
        <v>Profile|.0015|A| X-Y</v>
      </c>
      <c r="IH372" t="str">
        <v>Profile|.0015|E|F|</v>
      </c>
      <c r="II372" t="str">
        <v>Profile|.0016|B|D|</v>
      </c>
      <c r="IJ372" t="str">
        <v>Profile|.002(U).000|A|</v>
      </c>
      <c r="IK372" t="str">
        <v>Profile|.002|</v>
      </c>
      <c r="IL372" t="str">
        <v>Profile|.002|A</v>
      </c>
      <c r="IM372" t="str">
        <v>Profile|.002|A|</v>
      </c>
      <c r="IN372" t="str">
        <v>Profile|.002|A|B|</v>
      </c>
      <c r="IO372" t="str">
        <v xml:space="preserve">Profile|.002|A|B| A&lt;-&gt;B </v>
      </c>
      <c r="IP372" t="str">
        <v>Profile|.002|A|B| C&lt;-&gt;D</v>
      </c>
      <c r="IQ372" t="str">
        <v>Profile|.002|A|B| X-Y</v>
      </c>
      <c r="IR372" t="str">
        <v>Profile|.002|A|B|C|X-Y</v>
      </c>
      <c r="IS372" t="str">
        <v>Profile|.002|A|B|X&lt;--&gt;Y</v>
      </c>
      <c r="IT372" t="str">
        <v>Profile|.002|A|B|X-Y</v>
      </c>
      <c r="IU372" t="str">
        <v>Profile|.002|A|C|</v>
      </c>
      <c r="IV372" t="str">
        <v>Profile|.002|C|A|</v>
      </c>
      <c r="IW372" t="str">
        <v>Profile|.002|C|B|</v>
      </c>
      <c r="IX372" t="str">
        <v>Profile|.0020|</v>
      </c>
      <c r="IY372" t="str">
        <v>Profile|.003|A|</v>
      </c>
      <c r="IZ372" t="str">
        <v>Profile|.003|A|B|C| Uni.</v>
      </c>
      <c r="JA372" t="str">
        <v>Profile|.003|E|F|</v>
      </c>
      <c r="JB372" t="str">
        <v>Profile|.004(U) .003|A|B|C|</v>
      </c>
      <c r="JC372" t="str">
        <v>Profile|.004|A| UNI.</v>
      </c>
      <c r="JD372" t="str">
        <v>Profile|.005|A|C|</v>
      </c>
      <c r="JE372" t="str">
        <v>Profile|.005|A|C|A&lt;--&gt;B, C&lt;--&gt;D</v>
      </c>
      <c r="JF372" t="str">
        <v>Profile|.005|A|D| A-B UNI.</v>
      </c>
      <c r="JG372" t="str">
        <v>Profile|.005|A|D| UNI.</v>
      </c>
      <c r="JH372" t="str">
        <v>Profile|.010|A|B|</v>
      </c>
      <c r="JI372" t="str">
        <v>Profile|.010|A|B|C|</v>
      </c>
      <c r="JJ372" t="str">
        <v>Profile|.03|A|</v>
      </c>
      <c r="JK372" t="str">
        <v>Profile|.05|A|B|</v>
      </c>
      <c r="JL372" t="str">
        <v>Profile|0.03|</v>
      </c>
      <c r="JM372" t="str">
        <v>Profile|0.03|A|</v>
      </c>
      <c r="JN372" t="str">
        <v>Profile|0.03|A|B|</v>
      </c>
      <c r="JO372" t="str">
        <v>Profile|0.05{A|C|</v>
      </c>
      <c r="JP372" t="str">
        <v>Profile|0.05|A|B|</v>
      </c>
      <c r="JQ372" t="str">
        <v>Profile|0.05|E|</v>
      </c>
      <c r="JR372" t="str">
        <v>Profile|0.05|E|F|</v>
      </c>
      <c r="JS372" t="str">
        <v>Profile|0.06|A|C|</v>
      </c>
      <c r="JT372" t="str">
        <v>Profile|0.1|A|A|</v>
      </c>
      <c r="JU372" t="str">
        <v>Profile|0.1|D1|</v>
      </c>
      <c r="JV372" t="str">
        <v>Profile|A|B|C|</v>
      </c>
      <c r="JW372" t="str">
        <v>Proile|.002|A|B|J-K</v>
      </c>
      <c r="JX372" t="str">
        <v>P-Thread Form</v>
      </c>
      <c r="JY372" t="str">
        <v>R  FULL RADIUS</v>
      </c>
      <c r="JZ372" t="str">
        <v>R.001/.006</v>
      </c>
      <c r="KA372" t="str">
        <v>R.003 MAX</v>
      </c>
      <c r="KB372" t="str">
        <v>R.005 MAX</v>
      </c>
      <c r="KC372" t="str">
        <v>R.030</v>
      </c>
      <c r="KD372" t="str">
        <v>R.25 MAX</v>
      </c>
      <c r="KE372" t="str">
        <v>R1.33 BASIC</v>
      </c>
      <c r="KF372" t="str">
        <v>R3.3</v>
      </c>
      <c r="KG372" t="str">
        <v>Ra 1.6 MAX</v>
      </c>
      <c r="KH372" t="str">
        <v>RAD @ FACE &amp; OD CHAMFER</v>
      </c>
      <c r="KI372" t="str">
        <v>RAD. @ ID &amp; BACK FACE</v>
      </c>
      <c r="KJ372" t="str">
        <v>RAD. @ OD &amp; BACK FACE</v>
      </c>
      <c r="KK372" t="str">
        <v>REMOVE SHRP EDGES .005 MAX</v>
      </c>
      <c r="KL372" t="str">
        <v>ROD SLOT CENTERED</v>
      </c>
      <c r="KM372" t="str">
        <v>SHARP OKAY</v>
      </c>
      <c r="KN372" t="str">
        <v>Slot Centered</v>
      </c>
      <c r="KO372" t="str">
        <v>SLOT WIDTH</v>
      </c>
      <c r="KP372" t="str">
        <v>Surface Finish Per Note 1</v>
      </c>
      <c r="KQ372" t="str">
        <v>Symmerty Balloon A_6</v>
      </c>
      <c r="KR372" t="str">
        <v>T27 HEXALOBE Per Note 1</v>
      </c>
      <c r="KS372" t="str">
        <v>T27 TORX</v>
      </c>
      <c r="KT372" t="str">
        <v>THRD DEPTH</v>
      </c>
      <c r="KU372" t="str">
        <v>Thread Form Per Note 3</v>
      </c>
      <c r="KV372" t="str">
        <v>THREAD INTO ROD SLOT</v>
      </c>
      <c r="KW372" t="str">
        <v>Thread Timed Print Note 6</v>
      </c>
      <c r="KX372" t="str">
        <v>TOOL MISMATCH PERMISSIBLE</v>
      </c>
      <c r="KY372" t="str">
        <v>Tot. Runout|Ø.002|C|</v>
      </c>
      <c r="KZ372" t="str">
        <v>Total Runout|.002|E|</v>
      </c>
      <c r="LA372" t="str">
        <v>TRIPLE LEAD THREAD</v>
      </c>
      <c r="LB372" t="str">
        <v>True Pos. |.001 (M)|A|</v>
      </c>
      <c r="LC372" t="str">
        <v>True Pos. |.002(M)|A|B|</v>
      </c>
      <c r="LD372" t="str">
        <v>True Pos. |.002|</v>
      </c>
      <c r="LE372" t="str">
        <v>True Pos. |.002|A|</v>
      </c>
      <c r="LF372" t="str">
        <v>True Pos. |.002|A|B|</v>
      </c>
      <c r="LG372" t="str">
        <v>True Pos. |.004|A|C|B|</v>
      </c>
      <c r="LH372" t="str">
        <v>True Pos. |.005(M)|A|B|</v>
      </c>
      <c r="LI372" t="str">
        <v>True Pos.|.000(L)|A|D|</v>
      </c>
      <c r="LJ372" t="str">
        <v>True Pos.|.000(M)|A|</v>
      </c>
      <c r="LK372" t="str">
        <v>True Pos.|.001(M)|A|</v>
      </c>
      <c r="LL372" t="str">
        <v>True Pos.|.001|B|</v>
      </c>
      <c r="LM372" t="str">
        <v>True Pos.|.001|E|</v>
      </c>
      <c r="LN372" t="str">
        <v>True Pos.|.002|A|</v>
      </c>
      <c r="LO372" t="str">
        <v>True Pos.|.002|B|</v>
      </c>
      <c r="LP372" t="str">
        <v>True Pos.|.002|C|</v>
      </c>
      <c r="LQ372" t="str">
        <v>True Pos.|.002|D1|</v>
      </c>
      <c r="LR372" t="str">
        <v>True Pos.|.002|D1|D2|</v>
      </c>
      <c r="LS372" t="str">
        <v>True Pos.|.05|A|</v>
      </c>
      <c r="LT372" t="str">
        <v>True Pos.|.1|A|B|C|</v>
      </c>
      <c r="LU372" t="str">
        <v>True Pos.|.13|A</v>
      </c>
      <c r="LV372" t="str">
        <v>True Pos.|0.05|A|</v>
      </c>
      <c r="LW372" t="str">
        <v>True Pos.|0.1|A|B|C|</v>
      </c>
      <c r="LX372" t="str">
        <v>True Pos.|0.13|A|</v>
      </c>
      <c r="LY372" t="str">
        <v>True Pos.|Ø.000(M)|A|</v>
      </c>
      <c r="LZ372" t="str">
        <v>True Pos.|Ø.000(M)|B|</v>
      </c>
      <c r="MA372" t="str">
        <v>True Pos.|Ø.001(M)|A(M)|</v>
      </c>
      <c r="MB372" t="str">
        <v>True Pos.|Ø.001(M)|A|</v>
      </c>
      <c r="MC372" t="str">
        <v>True Pos.|Ø.001|A|</v>
      </c>
      <c r="MD372" t="str">
        <v>True Pos.|Ø.001|C|</v>
      </c>
      <c r="ME372" t="str">
        <v>True Pos.|Ø.002(S)|A(S)|</v>
      </c>
      <c r="MF372" t="str">
        <v>True Pos.|Ø.002|A|</v>
      </c>
      <c r="MG372" t="str">
        <v>True Pos.|Ø.002|B|</v>
      </c>
      <c r="MH372" t="str">
        <v>True Pos.|Ø.002|C|</v>
      </c>
      <c r="MI372" t="str">
        <v>True Pos.|Ø.03(M)|A|</v>
      </c>
      <c r="MJ372" t="str">
        <v>True Pos.|Ø0.03(M)|A|</v>
      </c>
      <c r="MK372" t="str">
        <v>True Pos.|Ø0.05(L)|D|B|</v>
      </c>
      <c r="ML372" t="str">
        <v>True Pos.|Ø0.05|A|</v>
      </c>
      <c r="MM372" t="str">
        <v>True Pos.|Ø0.05|D|</v>
      </c>
      <c r="MN372" t="str">
        <v>True Pos.|Ø0.05|E|</v>
      </c>
      <c r="MO372" t="str">
        <v>True Pos.|Ø0.05|E|B|</v>
      </c>
      <c r="MP372" t="str">
        <v>True Pos.|SØ0.03|C|B|</v>
      </c>
      <c r="MQ372" t="str">
        <v>True Position|.002|A|B|</v>
      </c>
      <c r="MR372" t="str">
        <v>True. Pos.|Ø.001(M)|A|</v>
      </c>
      <c r="MS372" t="str">
        <v>True. Pps.|0.05|A|</v>
      </c>
      <c r="MT372" t="str">
        <v>Tumble Per Note 1</v>
      </c>
      <c r="MU372" t="str">
        <v>Tumble Per Note 2</v>
      </c>
    </row>
    <row r="373" spans="3:359">
      <c r="C373" s="74" t="str" cm="1">
        <f t="array" ref="C373:MU373">TRANSPOSE(_xlfn._xlws.SORT(_xlfn._xlws.FILTER($A$2:$A$499,ISNUMBER(SEARCH('Prt. Lib. &amp; Routine, Table'!L380,$A$2:$A$499)),"not found")))</f>
        <v>.0015 T.I.R. MAX</v>
      </c>
      <c r="D373" t="str">
        <v>.002 MAX ROOT RADIUS</v>
      </c>
      <c r="E373" t="str">
        <v>.012 BLUNT END</v>
      </c>
      <c r="F373" t="str">
        <v>.015 MAX</v>
      </c>
      <c r="G373" t="str">
        <v>.016 T.S.C.</v>
      </c>
      <c r="H373" t="str">
        <v>.017 BASIC</v>
      </c>
      <c r="I373" t="str">
        <v>.021 PITCH</v>
      </c>
      <c r="J373" t="str">
        <v>.022 BLUNT START</v>
      </c>
      <c r="K373" t="str">
        <v>.025 BASIC</v>
      </c>
      <c r="L373" t="str">
        <v>.035 BASIC</v>
      </c>
      <c r="M373" t="str">
        <v>.043 T.S.C</v>
      </c>
      <c r="N373" t="str">
        <v>.053 T.S.C.</v>
      </c>
      <c r="O373" t="str">
        <v>.060 HEX DEPTH</v>
      </c>
      <c r="P373" t="str">
        <v>.060 PITCH</v>
      </c>
      <c r="Q373" t="str">
        <v>.061 BASIC</v>
      </c>
      <c r="R373" t="str">
        <v>.07 HEX</v>
      </c>
      <c r="S373" t="str">
        <v>.070 HEX DEPTH</v>
      </c>
      <c r="T373" t="str">
        <v>.082 DRILL</v>
      </c>
      <c r="U373" t="str">
        <v>.082 DRILL DEPTH</v>
      </c>
      <c r="V373" t="str">
        <v>.094 HEX</v>
      </c>
      <c r="W373" t="str">
        <v>.115 T.S.C.</v>
      </c>
      <c r="X373" t="str">
        <v>.1195 / .1243 MAJOR DIAMETER</v>
      </c>
      <c r="Y373" t="str">
        <v>.1250 HEX</v>
      </c>
      <c r="Z373" t="str">
        <v>.157 MINOR DIAMETER</v>
      </c>
      <c r="AA373" t="str">
        <v>.172 FULL THD DEPTH</v>
      </c>
      <c r="AB373" t="str">
        <v>.172 MAJOR DIAMETER</v>
      </c>
      <c r="AC373" t="str">
        <v>.180 MIN DEPTH FULL THRD</v>
      </c>
      <c r="AD373" t="str">
        <v>.183 Ceter Line Thread Dwell</v>
      </c>
      <c r="AE373" t="str">
        <v>.208 MAX THRD DEPTH</v>
      </c>
      <c r="AF373" t="str">
        <v>.218 BOTTOM HALF OF SLOT</v>
      </c>
      <c r="AG373" t="str">
        <v>.261 BASIC</v>
      </c>
      <c r="AH373" t="str">
        <v>.314 T.S.C.</v>
      </c>
      <c r="AI373" t="str">
        <v>.315 BASIC</v>
      </c>
      <c r="AJ373" t="str">
        <v>.329 MINOR Ø</v>
      </c>
      <c r="AK373" t="str">
        <v>.330 BASIC</v>
      </c>
      <c r="AL373" t="str">
        <v>.35 TO TANGENT POINT</v>
      </c>
      <c r="AM373" t="str">
        <v>.375 MAJOR Ø</v>
      </c>
      <c r="AN373" t="str">
        <v>.390 BASIC</v>
      </c>
      <c r="AO373" t="str">
        <v>.440 BASIC</v>
      </c>
      <c r="AP373" t="str">
        <v>.64/.96 HIGH=Pass</v>
      </c>
      <c r="AQ373" t="str">
        <v>0.012 MAX</v>
      </c>
      <c r="AR373" t="str">
        <v>0.015 MAX</v>
      </c>
      <c r="AS373" t="str">
        <v>0.05 Per Note 2</v>
      </c>
      <c r="AT373" t="str">
        <v>0.500 PULLOUT ZONE</v>
      </c>
      <c r="AU373" t="str">
        <v>10-32 UNF-2A</v>
      </c>
      <c r="AV373" t="str">
        <v>12-28 UNF-2B</v>
      </c>
      <c r="AW373" t="str">
        <v>2.87 BASIC</v>
      </c>
      <c r="AX373" t="str">
        <v>2-56 UNC 2B 2 STARTS</v>
      </c>
      <c r="AY373" t="str">
        <v>3 LEAD THREAD</v>
      </c>
      <c r="AZ373" t="str">
        <v>32µIN Max</v>
      </c>
      <c r="BA373" t="str">
        <v>5/16"-24 UNF-2A</v>
      </c>
      <c r="BB373" t="str">
        <v>5/16-18 UNC 2A</v>
      </c>
      <c r="BC373" t="str">
        <v>5-44 UNF-2A</v>
      </c>
      <c r="BD373" t="str">
        <v>6-16µIN</v>
      </c>
      <c r="BE373" t="str">
        <v>65° BLEND</v>
      </c>
      <c r="BF373" t="str">
        <v>7.45 Top of Ball to Face</v>
      </c>
      <c r="BG373" t="str">
        <v>7/16-28 UNEF 2B</v>
      </c>
      <c r="BH373" t="str">
        <v>7/16-28-UNEF-2A</v>
      </c>
      <c r="BI373" t="str">
        <v>Alignment Per Note 3</v>
      </c>
      <c r="BJ373" t="str">
        <v>ANODIZE (SEE CHART)</v>
      </c>
      <c r="BK373" t="str">
        <v>ANODIZE AQUA Per Note 3</v>
      </c>
      <c r="BL373" t="str">
        <v>ANODIZE BOTTOM PORTION</v>
      </c>
      <c r="BM373" t="str">
        <v>ANODIZE COLOR AQUA</v>
      </c>
      <c r="BN373" t="str">
        <v>ANODIZE COLOR GREEN DWG NOTE 4</v>
      </c>
      <c r="BO373" t="str">
        <v>ANODIZE COLOR LIGHT BLUE</v>
      </c>
      <c r="BP373" t="str">
        <v>ANODIZE GREEN Per Note 2</v>
      </c>
      <c r="BQ373" t="str">
        <v>ANODIZE GREY, Per Note 1</v>
      </c>
      <c r="BR373" t="str">
        <v>ANODIZE MAGENTA</v>
      </c>
      <c r="BS373" t="str">
        <v>Anodize Per note 3</v>
      </c>
      <c r="BT373" t="str">
        <v>Anodize Per Note 4</v>
      </c>
      <c r="BU373" t="str">
        <v>ANODIZE SEAFOAM</v>
      </c>
      <c r="BV373" t="str">
        <v>Balloon 11 Symmetry</v>
      </c>
      <c r="BW373" t="str">
        <v>Balloon 12 Symmetry</v>
      </c>
      <c r="BX373" t="str">
        <v>Balloon 13 Hole Centered</v>
      </c>
      <c r="BY373" t="str">
        <v>Balloon 13 Symmerty</v>
      </c>
      <c r="BZ373" t="str">
        <v>Balloon 2 Symmetry</v>
      </c>
      <c r="CA373" t="str">
        <v>Balloon 21 CENTERED</v>
      </c>
      <c r="CB373" t="str">
        <v>Balloon 29 Symmetry</v>
      </c>
      <c r="CC373" t="str">
        <v>Balloon 3 Symmetry</v>
      </c>
      <c r="CD373" t="str">
        <v>Balloon 4 Symmetry</v>
      </c>
      <c r="CE373" t="str">
        <v>Balloon 5 blend to SØ .340</v>
      </c>
      <c r="CF373" t="str">
        <v>Balloon 5 Symmetry</v>
      </c>
      <c r="CG373" t="str">
        <v>Balloon 6 Centered</v>
      </c>
      <c r="CH373" t="str">
        <v>Balloon 9 Function Check</v>
      </c>
      <c r="CI373" t="str">
        <v>Balloon 9 Symmerty</v>
      </c>
      <c r="CJ373" t="str">
        <v>Balloons 2 &amp; 17 Symmetry |.001|A|</v>
      </c>
      <c r="CK373" t="str">
        <v>Basic Ø 3.6</v>
      </c>
      <c r="CL373" t="str">
        <v>BEAD BLAST</v>
      </c>
      <c r="CM373" t="str">
        <v>BLAST ALUMINUM OXIDE</v>
      </c>
      <c r="CN373" t="str">
        <v>Blast Note 2</v>
      </c>
      <c r="CO373" t="str">
        <v xml:space="preserve">BLAST Per Note 1 </v>
      </c>
      <c r="CP373" t="str">
        <v>BLAST Per Note 2</v>
      </c>
      <c r="CQ373" t="str">
        <v>BLAST Per Note 3</v>
      </c>
      <c r="CR373" t="str">
        <v>BLAST Per Note 4</v>
      </c>
      <c r="CS373" t="str">
        <v>BLAST Per Note 8</v>
      </c>
      <c r="CT373" t="str">
        <v>BLAST Per Traveler, MATT FINISH</v>
      </c>
      <c r="CU373" t="str">
        <v>BLAST WITH 16 GRIT ALUMINUM OXIDE</v>
      </c>
      <c r="CV373" t="str">
        <v>BLAST, Uniform Finish Per Note 3</v>
      </c>
      <c r="CW373" t="str">
        <v>BREAK EDGE</v>
      </c>
      <c r="CX373" t="str">
        <v>BREAK EDGE .014</v>
      </c>
      <c r="CY373" t="str">
        <v>BREAK EDGES Note 2</v>
      </c>
      <c r="CZ373" t="str">
        <v>BREAK SHARP Per Note 1</v>
      </c>
      <c r="DA373" t="str">
        <v>BREAK SHARPS Per Note 1</v>
      </c>
      <c r="DB373" t="str">
        <v>CE 2729</v>
      </c>
      <c r="DC373" t="str">
        <v>CE Logo per Note 3</v>
      </c>
      <c r="DD373" t="str">
        <v>CE MARK</v>
      </c>
      <c r="DE373" t="str">
        <v>Chips/Debris Removed</v>
      </c>
      <c r="DF373" t="str">
        <v>Coat Per Note 2</v>
      </c>
      <c r="DG373" t="str">
        <v>C-Sink Ø .155</v>
      </c>
      <c r="DH373" t="str">
        <v>C-Sink Ø5.2</v>
      </c>
      <c r="DI373" t="str">
        <v>Deburred</v>
      </c>
      <c r="DJ373" t="str">
        <v>DIM "A" NoGo</v>
      </c>
      <c r="DK373" t="str">
        <v>DIM "A" NoGo Hexalobe</v>
      </c>
      <c r="DL373" t="str">
        <v>EDGE BREAK</v>
      </c>
      <c r="DM373" t="str">
        <v>EDGE BREAK MIN R.004, MAX R.010</v>
      </c>
      <c r="DN373" t="str">
        <v>Edge Break per Note 1</v>
      </c>
      <c r="DO373" t="str">
        <v>ELECTROPOLISH Per Note 1</v>
      </c>
      <c r="DP373" t="str">
        <v>Finish Per Note 3</v>
      </c>
      <c r="DQ373" t="str">
        <v>FLUTE POSITION Per Note 3</v>
      </c>
      <c r="DR373" t="str">
        <v>FULL R</v>
      </c>
      <c r="DS373" t="str">
        <v>FULL RADIUS</v>
      </c>
      <c r="DT373" t="str">
        <v xml:space="preserve">FULL RADIUS </v>
      </c>
      <c r="DU373" t="str">
        <v>Function Check  (.2340 .2360 FULL)</v>
      </c>
      <c r="DV373" t="str">
        <v>FUNCTIONAL  HEXALOBE</v>
      </c>
      <c r="DW373" t="str">
        <v>GLASS BEAD Per Note 3</v>
      </c>
      <c r="DX373" t="str">
        <v>Globus Logo per Note 3</v>
      </c>
      <c r="DY373" t="str">
        <v>Gold Anodized Color</v>
      </c>
      <c r="DZ373" t="str">
        <v>Green Anodized Color</v>
      </c>
      <c r="EA373" t="str">
        <v>GRIT BLAST Per Note 3</v>
      </c>
      <c r="EB373" t="str">
        <v>Grit Blast Per Note 4</v>
      </c>
      <c r="EC373" t="str">
        <v>GRIT BLAST, DWG NOTE 3</v>
      </c>
      <c r="ED373" t="str">
        <v>HEX MINOR Ø.1292</v>
      </c>
      <c r="EE373" t="str">
        <v xml:space="preserve">HEXALOBE </v>
      </c>
      <c r="EF373" t="str">
        <v>HEXALOBE FUNCTION</v>
      </c>
      <c r="EG373" t="str">
        <v>Hexalobe Minor</v>
      </c>
      <c r="EH373" t="str">
        <v>Hexalobe NV-30</v>
      </c>
      <c r="EI373" t="str">
        <v>HEXALOBE ORIENTATION</v>
      </c>
      <c r="EJ373" t="str">
        <v>Inspect per operation 30 comments</v>
      </c>
      <c r="EK373" t="str">
        <v>INT / EXT CORNERS: R.002 TO R.010</v>
      </c>
      <c r="EL373" t="str">
        <v>INT /EXT CORNERS R.05 TO R.03</v>
      </c>
      <c r="EM373" t="str">
        <v>John is a Geek</v>
      </c>
      <c r="EN373" t="str">
        <v>LASER ETCH</v>
      </c>
      <c r="EO373" t="str">
        <v>Laser Etch Per Note 7</v>
      </c>
      <c r="EP373" t="str">
        <v xml:space="preserve">LASER MARK "CE" DWG NOTE 10 </v>
      </c>
      <c r="EQ373" t="str">
        <v>Laser Mark "P1-15004-08", Per Note 3</v>
      </c>
      <c r="ER373" t="str">
        <v>Laser Mark "P2-15004-08", Per Note 3</v>
      </c>
      <c r="ES373" t="str">
        <v>Laser Mark "P3-15004-08", Per Note 3</v>
      </c>
      <c r="ET373" t="str">
        <v>Laser Mark "P4-15004-08", Per Note 3</v>
      </c>
      <c r="EU373" t="str">
        <v xml:space="preserve">LASER MARK LOGO DWG NOTE 9 </v>
      </c>
      <c r="EV373" t="str">
        <v xml:space="preserve">LASER MARK LOT NUMBER DWG NOTE 8 </v>
      </c>
      <c r="EW373" t="str">
        <v>Laser Mark Lot, Per Note 3</v>
      </c>
      <c r="EX373" t="str">
        <v xml:space="preserve">LASER MARK PART NUMBER DWG NOTE 8 </v>
      </c>
      <c r="EY373" t="str">
        <v>LASER: 13000000</v>
      </c>
      <c r="EZ373" t="str">
        <v>LASER: CE 2797</v>
      </c>
      <c r="FA373" t="str">
        <v>LASER: LOGO</v>
      </c>
      <c r="FB373" t="str">
        <v xml:space="preserve">LASER: Lot # Per RE-75-001 </v>
      </c>
      <c r="FC373" t="str">
        <v>LAST THREAD</v>
      </c>
      <c r="FD373" t="str">
        <v>LEAD .0625</v>
      </c>
      <c r="FE373" t="str">
        <v>LOGO</v>
      </c>
      <c r="FF373" t="str">
        <v>Lot (Control) Number per Note 3</v>
      </c>
      <c r="FG373" t="str">
        <v>LOT NO.</v>
      </c>
      <c r="FH373" t="str">
        <v>LOT NUMBER</v>
      </c>
      <c r="FI373" t="str">
        <v>LOT NUMBER PER NUVASIVE SOP 9002007</v>
      </c>
      <c r="FJ373" t="str">
        <v>M 4X 0.5 - 6G - 0.063R - LH</v>
      </c>
      <c r="FK373" t="str">
        <v>M4 X 0.5 - 6G - 0.063R</v>
      </c>
      <c r="FL373" t="str">
        <v>M4 X 0.5 - 6G - 0.063R - LH</v>
      </c>
      <c r="FM373" t="str">
        <v>M4.5 X .75 6g</v>
      </c>
      <c r="FN373" t="str">
        <v>M4.5 X 0.75 6g</v>
      </c>
      <c r="FO373" t="str">
        <v>M5x0.8-6g</v>
      </c>
      <c r="FP373" t="str">
        <v xml:space="preserve">M5x0.8-6g </v>
      </c>
      <c r="FQ373" t="str">
        <v>M6 X .75 6g</v>
      </c>
      <c r="FR373" t="str">
        <v>M6 X 0.75-6g</v>
      </c>
      <c r="FS373" t="str">
        <v>M6 X0.75 - 6g</v>
      </c>
      <c r="FT373" t="str">
        <v>M6X0.75 - 6H</v>
      </c>
      <c r="FU373" t="str">
        <v>M7 X 1.00 6g THREAD</v>
      </c>
      <c r="FV373" t="str">
        <v>M7X1.00 6g THREAD</v>
      </c>
      <c r="FW373" t="str">
        <v>M7X1.00 6h THREAD</v>
      </c>
      <c r="FX373" t="str">
        <v>Magenta Anodized Color</v>
      </c>
      <c r="FY373" t="str">
        <v>MAJOR Ø .380</v>
      </c>
      <c r="FZ373" t="str">
        <v>MAJORØ</v>
      </c>
      <c r="GA373" t="str">
        <v>MATT FINISH Per Note 3</v>
      </c>
      <c r="GB373" t="str">
        <v>MATT FINISH Per Traveler</v>
      </c>
      <c r="GC373" t="str">
        <v>MATTE FINISH</v>
      </c>
      <c r="GD373" t="str">
        <v>MATTE FINISH DWG NOTE 3</v>
      </c>
      <c r="GE373" t="str">
        <v>MATTE FINISH Note 3</v>
      </c>
      <c r="GF373" t="str">
        <v>Matte Finish Per Note 3</v>
      </c>
      <c r="GG373" t="str">
        <v>MATTE FINISH SIZE 10 GLASS BEAD</v>
      </c>
      <c r="GH373" t="str">
        <v>MAX ROOT RADIUS</v>
      </c>
      <c r="GI373" t="str">
        <v xml:space="preserve">Mill Profile Centered </v>
      </c>
      <c r="GJ373" t="str">
        <v>Minor Ø Unconstrained Check</v>
      </c>
      <c r="GK373" t="str">
        <v>MINOR Ø.1336</v>
      </c>
      <c r="GL373" t="str">
        <v>NO ANODIZE Per note 8</v>
      </c>
      <c r="GM373" t="str">
        <v>NO ANODIZE Per note 9</v>
      </c>
      <c r="GN373" t="str">
        <v>No Nicks, Scratches, Tool Marks, etc.</v>
      </c>
      <c r="GO373" t="str">
        <v>No Nicks,Scratches,Tool Marks,etc.</v>
      </c>
      <c r="GP373" t="str">
        <v>NO TOOL MARKS</v>
      </c>
      <c r="GQ373" t="str">
        <v>NOTE 3 THREAD RELIEF</v>
      </c>
      <c r="GR373" t="str">
        <v>NV-27 FUNC.</v>
      </c>
      <c r="GS373" t="str">
        <v>NV-30 DIM A</v>
      </c>
      <c r="GT373" t="str">
        <v>NV-30 DIM B</v>
      </c>
      <c r="GU373" t="str">
        <v>NV-30 DIM F</v>
      </c>
      <c r="GV373" t="str">
        <v>Ø .1250 HEX</v>
      </c>
      <c r="GW373" t="str">
        <v>Ø 9.4 MAJOR</v>
      </c>
      <c r="GX373" t="str">
        <v>Ø.096 MAX PILOT HOLE</v>
      </c>
      <c r="GY373" t="str">
        <v>Ø.125 THRU</v>
      </c>
      <c r="GZ373" t="str">
        <v>Ø.205 COUNTERSINK</v>
      </c>
      <c r="HA373" t="str">
        <v>Ø.260 T.S.C.</v>
      </c>
      <c r="HB373" t="str">
        <v>Ø.500 BASIC</v>
      </c>
      <c r="HC373" t="str">
        <v xml:space="preserve">OVAL CENTERED </v>
      </c>
      <c r="HD373" t="str">
        <v>PART NO. 15100</v>
      </c>
      <c r="HE373" t="str">
        <v>PART NUMBER 13100000</v>
      </c>
      <c r="HF373" t="str">
        <v>PART NUMBER 13600000</v>
      </c>
      <c r="HG373" t="str">
        <v>Part Number per Note 3</v>
      </c>
      <c r="HH373" t="str">
        <v>PD 5/16-18 UNC 2A</v>
      </c>
      <c r="HI373" t="str">
        <v>Perp.|0.05|A|</v>
      </c>
      <c r="HJ373" t="str">
        <v>PILOT THRU HOLE PRESENT</v>
      </c>
      <c r="HK373" t="str">
        <v>PITCH .060</v>
      </c>
      <c r="HL373" t="str">
        <v>Profile |.001|A|</v>
      </c>
      <c r="HM373" t="str">
        <v>Profile |.0015 | A | X-Y</v>
      </c>
      <c r="HN373" t="str">
        <v>Profile |.002| |A|B| X-Y</v>
      </c>
      <c r="HO373" t="str">
        <v>Profile |.002|A|B|</v>
      </c>
      <c r="HP373" t="str">
        <v>Profile |.002|A|B| X-Y</v>
      </c>
      <c r="HQ373" t="str">
        <v>Profile:|010|A|B|C|</v>
      </c>
      <c r="HR373" t="str">
        <v>Profile| .002| A|B|</v>
      </c>
      <c r="HS373" t="str">
        <v>Profile|.001|</v>
      </c>
      <c r="HT373" t="str">
        <v>Profile|.001|A|</v>
      </c>
      <c r="HU373" t="str">
        <v>Profile|.001|A|B|</v>
      </c>
      <c r="HV373" t="str">
        <v xml:space="preserve">Profile|.001|A|B| A&lt;-&gt;B </v>
      </c>
      <c r="HW373" t="str">
        <v>Profile|.001|A|B| C&lt;-&gt;D</v>
      </c>
      <c r="HX373" t="str">
        <v>Profile|.001|A|B| L-M</v>
      </c>
      <c r="HY373" t="str">
        <v>Profile|.001|A|B| P-Q</v>
      </c>
      <c r="HZ373" t="str">
        <v>Profile|.001|A|B|C&lt;-&gt;D</v>
      </c>
      <c r="IA373" t="str">
        <v>Profile|.001|A|C&lt;--&gt;D</v>
      </c>
      <c r="IB373" t="str">
        <v>Profile|.001|A|UNILATERAL</v>
      </c>
      <c r="IC373" t="str">
        <v>Profile|.001|C|</v>
      </c>
      <c r="ID373" t="str">
        <v>Profile|.0012|D1|</v>
      </c>
      <c r="IE373" t="str">
        <v>Profile|.0015| A-B UNI.</v>
      </c>
      <c r="IF373" t="str">
        <v>Profile|.0015| UNI.</v>
      </c>
      <c r="IG373" t="str">
        <v>Profile|.0015|A| X-Y</v>
      </c>
      <c r="IH373" t="str">
        <v>Profile|.0015|E|F|</v>
      </c>
      <c r="II373" t="str">
        <v>Profile|.0016|B|D|</v>
      </c>
      <c r="IJ373" t="str">
        <v>Profile|.002(U).000|A|</v>
      </c>
      <c r="IK373" t="str">
        <v>Profile|.002|</v>
      </c>
      <c r="IL373" t="str">
        <v>Profile|.002|A</v>
      </c>
      <c r="IM373" t="str">
        <v>Profile|.002|A|</v>
      </c>
      <c r="IN373" t="str">
        <v>Profile|.002|A|B|</v>
      </c>
      <c r="IO373" t="str">
        <v xml:space="preserve">Profile|.002|A|B| A&lt;-&gt;B </v>
      </c>
      <c r="IP373" t="str">
        <v>Profile|.002|A|B| C&lt;-&gt;D</v>
      </c>
      <c r="IQ373" t="str">
        <v>Profile|.002|A|B| X-Y</v>
      </c>
      <c r="IR373" t="str">
        <v>Profile|.002|A|B|C|X-Y</v>
      </c>
      <c r="IS373" t="str">
        <v>Profile|.002|A|B|X&lt;--&gt;Y</v>
      </c>
      <c r="IT373" t="str">
        <v>Profile|.002|A|B|X-Y</v>
      </c>
      <c r="IU373" t="str">
        <v>Profile|.002|A|C|</v>
      </c>
      <c r="IV373" t="str">
        <v>Profile|.002|C|A|</v>
      </c>
      <c r="IW373" t="str">
        <v>Profile|.002|C|B|</v>
      </c>
      <c r="IX373" t="str">
        <v>Profile|.0020|</v>
      </c>
      <c r="IY373" t="str">
        <v>Profile|.003|A|</v>
      </c>
      <c r="IZ373" t="str">
        <v>Profile|.003|A|B|C| Uni.</v>
      </c>
      <c r="JA373" t="str">
        <v>Profile|.003|E|F|</v>
      </c>
      <c r="JB373" t="str">
        <v>Profile|.004(U) .003|A|B|C|</v>
      </c>
      <c r="JC373" t="str">
        <v>Profile|.004|A| UNI.</v>
      </c>
      <c r="JD373" t="str">
        <v>Profile|.005|A|C|</v>
      </c>
      <c r="JE373" t="str">
        <v>Profile|.005|A|C|A&lt;--&gt;B, C&lt;--&gt;D</v>
      </c>
      <c r="JF373" t="str">
        <v>Profile|.005|A|D| A-B UNI.</v>
      </c>
      <c r="JG373" t="str">
        <v>Profile|.005|A|D| UNI.</v>
      </c>
      <c r="JH373" t="str">
        <v>Profile|.010|A|B|</v>
      </c>
      <c r="JI373" t="str">
        <v>Profile|.010|A|B|C|</v>
      </c>
      <c r="JJ373" t="str">
        <v>Profile|.03|A|</v>
      </c>
      <c r="JK373" t="str">
        <v>Profile|.05|A|B|</v>
      </c>
      <c r="JL373" t="str">
        <v>Profile|0.03|</v>
      </c>
      <c r="JM373" t="str">
        <v>Profile|0.03|A|</v>
      </c>
      <c r="JN373" t="str">
        <v>Profile|0.03|A|B|</v>
      </c>
      <c r="JO373" t="str">
        <v>Profile|0.05{A|C|</v>
      </c>
      <c r="JP373" t="str">
        <v>Profile|0.05|A|B|</v>
      </c>
      <c r="JQ373" t="str">
        <v>Profile|0.05|E|</v>
      </c>
      <c r="JR373" t="str">
        <v>Profile|0.05|E|F|</v>
      </c>
      <c r="JS373" t="str">
        <v>Profile|0.06|A|C|</v>
      </c>
      <c r="JT373" t="str">
        <v>Profile|0.1|A|A|</v>
      </c>
      <c r="JU373" t="str">
        <v>Profile|0.1|D1|</v>
      </c>
      <c r="JV373" t="str">
        <v>Profile|A|B|C|</v>
      </c>
      <c r="JW373" t="str">
        <v>Proile|.002|A|B|J-K</v>
      </c>
      <c r="JX373" t="str">
        <v>P-Thread Form</v>
      </c>
      <c r="JY373" t="str">
        <v>R  FULL RADIUS</v>
      </c>
      <c r="JZ373" t="str">
        <v>R.001/.006</v>
      </c>
      <c r="KA373" t="str">
        <v>R.003 MAX</v>
      </c>
      <c r="KB373" t="str">
        <v>R.005 MAX</v>
      </c>
      <c r="KC373" t="str">
        <v>R.030</v>
      </c>
      <c r="KD373" t="str">
        <v>R.25 MAX</v>
      </c>
      <c r="KE373" t="str">
        <v>R1.33 BASIC</v>
      </c>
      <c r="KF373" t="str">
        <v>R3.3</v>
      </c>
      <c r="KG373" t="str">
        <v>Ra 1.6 MAX</v>
      </c>
      <c r="KH373" t="str">
        <v>RAD @ FACE &amp; OD CHAMFER</v>
      </c>
      <c r="KI373" t="str">
        <v>RAD. @ ID &amp; BACK FACE</v>
      </c>
      <c r="KJ373" t="str">
        <v>RAD. @ OD &amp; BACK FACE</v>
      </c>
      <c r="KK373" t="str">
        <v>REMOVE SHRP EDGES .005 MAX</v>
      </c>
      <c r="KL373" t="str">
        <v>ROD SLOT CENTERED</v>
      </c>
      <c r="KM373" t="str">
        <v>SHARP OKAY</v>
      </c>
      <c r="KN373" t="str">
        <v>Slot Centered</v>
      </c>
      <c r="KO373" t="str">
        <v>SLOT WIDTH</v>
      </c>
      <c r="KP373" t="str">
        <v>Surface Finish Per Note 1</v>
      </c>
      <c r="KQ373" t="str">
        <v>Symmerty Balloon A_6</v>
      </c>
      <c r="KR373" t="str">
        <v>T27 HEXALOBE Per Note 1</v>
      </c>
      <c r="KS373" t="str">
        <v>T27 TORX</v>
      </c>
      <c r="KT373" t="str">
        <v>THRD DEPTH</v>
      </c>
      <c r="KU373" t="str">
        <v>Thread Form Per Note 3</v>
      </c>
      <c r="KV373" t="str">
        <v>THREAD INTO ROD SLOT</v>
      </c>
      <c r="KW373" t="str">
        <v>Thread Timed Print Note 6</v>
      </c>
      <c r="KX373" t="str">
        <v>TOOL MISMATCH PERMISSIBLE</v>
      </c>
      <c r="KY373" t="str">
        <v>Tot. Runout|Ø.002|C|</v>
      </c>
      <c r="KZ373" t="str">
        <v>Total Runout|.002|E|</v>
      </c>
      <c r="LA373" t="str">
        <v>TRIPLE LEAD THREAD</v>
      </c>
      <c r="LB373" t="str">
        <v>True Pos. |.001 (M)|A|</v>
      </c>
      <c r="LC373" t="str">
        <v>True Pos. |.002(M)|A|B|</v>
      </c>
      <c r="LD373" t="str">
        <v>True Pos. |.002|</v>
      </c>
      <c r="LE373" t="str">
        <v>True Pos. |.002|A|</v>
      </c>
      <c r="LF373" t="str">
        <v>True Pos. |.002|A|B|</v>
      </c>
      <c r="LG373" t="str">
        <v>True Pos. |.004|A|C|B|</v>
      </c>
      <c r="LH373" t="str">
        <v>True Pos. |.005(M)|A|B|</v>
      </c>
      <c r="LI373" t="str">
        <v>True Pos.|.000(L)|A|D|</v>
      </c>
      <c r="LJ373" t="str">
        <v>True Pos.|.000(M)|A|</v>
      </c>
      <c r="LK373" t="str">
        <v>True Pos.|.001(M)|A|</v>
      </c>
      <c r="LL373" t="str">
        <v>True Pos.|.001|B|</v>
      </c>
      <c r="LM373" t="str">
        <v>True Pos.|.001|E|</v>
      </c>
      <c r="LN373" t="str">
        <v>True Pos.|.002|A|</v>
      </c>
      <c r="LO373" t="str">
        <v>True Pos.|.002|B|</v>
      </c>
      <c r="LP373" t="str">
        <v>True Pos.|.002|C|</v>
      </c>
      <c r="LQ373" t="str">
        <v>True Pos.|.002|D1|</v>
      </c>
      <c r="LR373" t="str">
        <v>True Pos.|.002|D1|D2|</v>
      </c>
      <c r="LS373" t="str">
        <v>True Pos.|.05|A|</v>
      </c>
      <c r="LT373" t="str">
        <v>True Pos.|.1|A|B|C|</v>
      </c>
      <c r="LU373" t="str">
        <v>True Pos.|.13|A</v>
      </c>
      <c r="LV373" t="str">
        <v>True Pos.|0.05|A|</v>
      </c>
      <c r="LW373" t="str">
        <v>True Pos.|0.1|A|B|C|</v>
      </c>
      <c r="LX373" t="str">
        <v>True Pos.|0.13|A|</v>
      </c>
      <c r="LY373" t="str">
        <v>True Pos.|Ø.000(M)|A|</v>
      </c>
      <c r="LZ373" t="str">
        <v>True Pos.|Ø.000(M)|B|</v>
      </c>
      <c r="MA373" t="str">
        <v>True Pos.|Ø.001(M)|A(M)|</v>
      </c>
      <c r="MB373" t="str">
        <v>True Pos.|Ø.001(M)|A|</v>
      </c>
      <c r="MC373" t="str">
        <v>True Pos.|Ø.001|A|</v>
      </c>
      <c r="MD373" t="str">
        <v>True Pos.|Ø.001|C|</v>
      </c>
      <c r="ME373" t="str">
        <v>True Pos.|Ø.002(S)|A(S)|</v>
      </c>
      <c r="MF373" t="str">
        <v>True Pos.|Ø.002|A|</v>
      </c>
      <c r="MG373" t="str">
        <v>True Pos.|Ø.002|B|</v>
      </c>
      <c r="MH373" t="str">
        <v>True Pos.|Ø.002|C|</v>
      </c>
      <c r="MI373" t="str">
        <v>True Pos.|Ø.03(M)|A|</v>
      </c>
      <c r="MJ373" t="str">
        <v>True Pos.|Ø0.03(M)|A|</v>
      </c>
      <c r="MK373" t="str">
        <v>True Pos.|Ø0.05(L)|D|B|</v>
      </c>
      <c r="ML373" t="str">
        <v>True Pos.|Ø0.05|A|</v>
      </c>
      <c r="MM373" t="str">
        <v>True Pos.|Ø0.05|D|</v>
      </c>
      <c r="MN373" t="str">
        <v>True Pos.|Ø0.05|E|</v>
      </c>
      <c r="MO373" t="str">
        <v>True Pos.|Ø0.05|E|B|</v>
      </c>
      <c r="MP373" t="str">
        <v>True Pos.|SØ0.03|C|B|</v>
      </c>
      <c r="MQ373" t="str">
        <v>True Position|.002|A|B|</v>
      </c>
      <c r="MR373" t="str">
        <v>True. Pos.|Ø.001(M)|A|</v>
      </c>
      <c r="MS373" t="str">
        <v>True. Pps.|0.05|A|</v>
      </c>
      <c r="MT373" t="str">
        <v>Tumble Per Note 1</v>
      </c>
      <c r="MU373" t="str">
        <v>Tumble Per Note 2</v>
      </c>
    </row>
    <row r="374" spans="3:359">
      <c r="C374" s="74" t="str" cm="1">
        <f t="array" ref="C374:MU374">TRANSPOSE(_xlfn._xlws.SORT(_xlfn._xlws.FILTER($A$2:$A$499,ISNUMBER(SEARCH('Prt. Lib. &amp; Routine, Table'!L381,$A$2:$A$499)),"not found")))</f>
        <v>.0015 T.I.R. MAX</v>
      </c>
      <c r="D374" t="str">
        <v>.002 MAX ROOT RADIUS</v>
      </c>
      <c r="E374" t="str">
        <v>.012 BLUNT END</v>
      </c>
      <c r="F374" t="str">
        <v>.015 MAX</v>
      </c>
      <c r="G374" t="str">
        <v>.016 T.S.C.</v>
      </c>
      <c r="H374" t="str">
        <v>.017 BASIC</v>
      </c>
      <c r="I374" t="str">
        <v>.021 PITCH</v>
      </c>
      <c r="J374" t="str">
        <v>.022 BLUNT START</v>
      </c>
      <c r="K374" t="str">
        <v>.025 BASIC</v>
      </c>
      <c r="L374" t="str">
        <v>.035 BASIC</v>
      </c>
      <c r="M374" t="str">
        <v>.043 T.S.C</v>
      </c>
      <c r="N374" t="str">
        <v>.053 T.S.C.</v>
      </c>
      <c r="O374" t="str">
        <v>.060 HEX DEPTH</v>
      </c>
      <c r="P374" t="str">
        <v>.060 PITCH</v>
      </c>
      <c r="Q374" t="str">
        <v>.061 BASIC</v>
      </c>
      <c r="R374" t="str">
        <v>.07 HEX</v>
      </c>
      <c r="S374" t="str">
        <v>.070 HEX DEPTH</v>
      </c>
      <c r="T374" t="str">
        <v>.082 DRILL</v>
      </c>
      <c r="U374" t="str">
        <v>.082 DRILL DEPTH</v>
      </c>
      <c r="V374" t="str">
        <v>.094 HEX</v>
      </c>
      <c r="W374" t="str">
        <v>.115 T.S.C.</v>
      </c>
      <c r="X374" t="str">
        <v>.1195 / .1243 MAJOR DIAMETER</v>
      </c>
      <c r="Y374" t="str">
        <v>.1250 HEX</v>
      </c>
      <c r="Z374" t="str">
        <v>.157 MINOR DIAMETER</v>
      </c>
      <c r="AA374" t="str">
        <v>.172 FULL THD DEPTH</v>
      </c>
      <c r="AB374" t="str">
        <v>.172 MAJOR DIAMETER</v>
      </c>
      <c r="AC374" t="str">
        <v>.180 MIN DEPTH FULL THRD</v>
      </c>
      <c r="AD374" t="str">
        <v>.183 Ceter Line Thread Dwell</v>
      </c>
      <c r="AE374" t="str">
        <v>.208 MAX THRD DEPTH</v>
      </c>
      <c r="AF374" t="str">
        <v>.218 BOTTOM HALF OF SLOT</v>
      </c>
      <c r="AG374" t="str">
        <v>.261 BASIC</v>
      </c>
      <c r="AH374" t="str">
        <v>.314 T.S.C.</v>
      </c>
      <c r="AI374" t="str">
        <v>.315 BASIC</v>
      </c>
      <c r="AJ374" t="str">
        <v>.329 MINOR Ø</v>
      </c>
      <c r="AK374" t="str">
        <v>.330 BASIC</v>
      </c>
      <c r="AL374" t="str">
        <v>.35 TO TANGENT POINT</v>
      </c>
      <c r="AM374" t="str">
        <v>.375 MAJOR Ø</v>
      </c>
      <c r="AN374" t="str">
        <v>.390 BASIC</v>
      </c>
      <c r="AO374" t="str">
        <v>.440 BASIC</v>
      </c>
      <c r="AP374" t="str">
        <v>.64/.96 HIGH=Pass</v>
      </c>
      <c r="AQ374" t="str">
        <v>0.012 MAX</v>
      </c>
      <c r="AR374" t="str">
        <v>0.015 MAX</v>
      </c>
      <c r="AS374" t="str">
        <v>0.05 Per Note 2</v>
      </c>
      <c r="AT374" t="str">
        <v>0.500 PULLOUT ZONE</v>
      </c>
      <c r="AU374" t="str">
        <v>10-32 UNF-2A</v>
      </c>
      <c r="AV374" t="str">
        <v>12-28 UNF-2B</v>
      </c>
      <c r="AW374" t="str">
        <v>2.87 BASIC</v>
      </c>
      <c r="AX374" t="str">
        <v>2-56 UNC 2B 2 STARTS</v>
      </c>
      <c r="AY374" t="str">
        <v>3 LEAD THREAD</v>
      </c>
      <c r="AZ374" t="str">
        <v>32µIN Max</v>
      </c>
      <c r="BA374" t="str">
        <v>5/16"-24 UNF-2A</v>
      </c>
      <c r="BB374" t="str">
        <v>5/16-18 UNC 2A</v>
      </c>
      <c r="BC374" t="str">
        <v>5-44 UNF-2A</v>
      </c>
      <c r="BD374" t="str">
        <v>6-16µIN</v>
      </c>
      <c r="BE374" t="str">
        <v>65° BLEND</v>
      </c>
      <c r="BF374" t="str">
        <v>7.45 Top of Ball to Face</v>
      </c>
      <c r="BG374" t="str">
        <v>7/16-28 UNEF 2B</v>
      </c>
      <c r="BH374" t="str">
        <v>7/16-28-UNEF-2A</v>
      </c>
      <c r="BI374" t="str">
        <v>Alignment Per Note 3</v>
      </c>
      <c r="BJ374" t="str">
        <v>ANODIZE (SEE CHART)</v>
      </c>
      <c r="BK374" t="str">
        <v>ANODIZE AQUA Per Note 3</v>
      </c>
      <c r="BL374" t="str">
        <v>ANODIZE BOTTOM PORTION</v>
      </c>
      <c r="BM374" t="str">
        <v>ANODIZE COLOR AQUA</v>
      </c>
      <c r="BN374" t="str">
        <v>ANODIZE COLOR GREEN DWG NOTE 4</v>
      </c>
      <c r="BO374" t="str">
        <v>ANODIZE COLOR LIGHT BLUE</v>
      </c>
      <c r="BP374" t="str">
        <v>ANODIZE GREEN Per Note 2</v>
      </c>
      <c r="BQ374" t="str">
        <v>ANODIZE GREY, Per Note 1</v>
      </c>
      <c r="BR374" t="str">
        <v>ANODIZE MAGENTA</v>
      </c>
      <c r="BS374" t="str">
        <v>Anodize Per note 3</v>
      </c>
      <c r="BT374" t="str">
        <v>Anodize Per Note 4</v>
      </c>
      <c r="BU374" t="str">
        <v>ANODIZE SEAFOAM</v>
      </c>
      <c r="BV374" t="str">
        <v>Balloon 11 Symmetry</v>
      </c>
      <c r="BW374" t="str">
        <v>Balloon 12 Symmetry</v>
      </c>
      <c r="BX374" t="str">
        <v>Balloon 13 Hole Centered</v>
      </c>
      <c r="BY374" t="str">
        <v>Balloon 13 Symmerty</v>
      </c>
      <c r="BZ374" t="str">
        <v>Balloon 2 Symmetry</v>
      </c>
      <c r="CA374" t="str">
        <v>Balloon 21 CENTERED</v>
      </c>
      <c r="CB374" t="str">
        <v>Balloon 29 Symmetry</v>
      </c>
      <c r="CC374" t="str">
        <v>Balloon 3 Symmetry</v>
      </c>
      <c r="CD374" t="str">
        <v>Balloon 4 Symmetry</v>
      </c>
      <c r="CE374" t="str">
        <v>Balloon 5 blend to SØ .340</v>
      </c>
      <c r="CF374" t="str">
        <v>Balloon 5 Symmetry</v>
      </c>
      <c r="CG374" t="str">
        <v>Balloon 6 Centered</v>
      </c>
      <c r="CH374" t="str">
        <v>Balloon 9 Function Check</v>
      </c>
      <c r="CI374" t="str">
        <v>Balloon 9 Symmerty</v>
      </c>
      <c r="CJ374" t="str">
        <v>Balloons 2 &amp; 17 Symmetry |.001|A|</v>
      </c>
      <c r="CK374" t="str">
        <v>Basic Ø 3.6</v>
      </c>
      <c r="CL374" t="str">
        <v>BEAD BLAST</v>
      </c>
      <c r="CM374" t="str">
        <v>BLAST ALUMINUM OXIDE</v>
      </c>
      <c r="CN374" t="str">
        <v>Blast Note 2</v>
      </c>
      <c r="CO374" t="str">
        <v xml:space="preserve">BLAST Per Note 1 </v>
      </c>
      <c r="CP374" t="str">
        <v>BLAST Per Note 2</v>
      </c>
      <c r="CQ374" t="str">
        <v>BLAST Per Note 3</v>
      </c>
      <c r="CR374" t="str">
        <v>BLAST Per Note 4</v>
      </c>
      <c r="CS374" t="str">
        <v>BLAST Per Note 8</v>
      </c>
      <c r="CT374" t="str">
        <v>BLAST Per Traveler, MATT FINISH</v>
      </c>
      <c r="CU374" t="str">
        <v>BLAST WITH 16 GRIT ALUMINUM OXIDE</v>
      </c>
      <c r="CV374" t="str">
        <v>BLAST, Uniform Finish Per Note 3</v>
      </c>
      <c r="CW374" t="str">
        <v>BREAK EDGE</v>
      </c>
      <c r="CX374" t="str">
        <v>BREAK EDGE .014</v>
      </c>
      <c r="CY374" t="str">
        <v>BREAK EDGES Note 2</v>
      </c>
      <c r="CZ374" t="str">
        <v>BREAK SHARP Per Note 1</v>
      </c>
      <c r="DA374" t="str">
        <v>BREAK SHARPS Per Note 1</v>
      </c>
      <c r="DB374" t="str">
        <v>CE 2729</v>
      </c>
      <c r="DC374" t="str">
        <v>CE Logo per Note 3</v>
      </c>
      <c r="DD374" t="str">
        <v>CE MARK</v>
      </c>
      <c r="DE374" t="str">
        <v>Chips/Debris Removed</v>
      </c>
      <c r="DF374" t="str">
        <v>Coat Per Note 2</v>
      </c>
      <c r="DG374" t="str">
        <v>C-Sink Ø .155</v>
      </c>
      <c r="DH374" t="str">
        <v>C-Sink Ø5.2</v>
      </c>
      <c r="DI374" t="str">
        <v>Deburred</v>
      </c>
      <c r="DJ374" t="str">
        <v>DIM "A" NoGo</v>
      </c>
      <c r="DK374" t="str">
        <v>DIM "A" NoGo Hexalobe</v>
      </c>
      <c r="DL374" t="str">
        <v>EDGE BREAK</v>
      </c>
      <c r="DM374" t="str">
        <v>EDGE BREAK MIN R.004, MAX R.010</v>
      </c>
      <c r="DN374" t="str">
        <v>Edge Break per Note 1</v>
      </c>
      <c r="DO374" t="str">
        <v>ELECTROPOLISH Per Note 1</v>
      </c>
      <c r="DP374" t="str">
        <v>Finish Per Note 3</v>
      </c>
      <c r="DQ374" t="str">
        <v>FLUTE POSITION Per Note 3</v>
      </c>
      <c r="DR374" t="str">
        <v>FULL R</v>
      </c>
      <c r="DS374" t="str">
        <v>FULL RADIUS</v>
      </c>
      <c r="DT374" t="str">
        <v xml:space="preserve">FULL RADIUS </v>
      </c>
      <c r="DU374" t="str">
        <v>Function Check  (.2340 .2360 FULL)</v>
      </c>
      <c r="DV374" t="str">
        <v>FUNCTIONAL  HEXALOBE</v>
      </c>
      <c r="DW374" t="str">
        <v>GLASS BEAD Per Note 3</v>
      </c>
      <c r="DX374" t="str">
        <v>Globus Logo per Note 3</v>
      </c>
      <c r="DY374" t="str">
        <v>Gold Anodized Color</v>
      </c>
      <c r="DZ374" t="str">
        <v>Green Anodized Color</v>
      </c>
      <c r="EA374" t="str">
        <v>GRIT BLAST Per Note 3</v>
      </c>
      <c r="EB374" t="str">
        <v>Grit Blast Per Note 4</v>
      </c>
      <c r="EC374" t="str">
        <v>GRIT BLAST, DWG NOTE 3</v>
      </c>
      <c r="ED374" t="str">
        <v>HEX MINOR Ø.1292</v>
      </c>
      <c r="EE374" t="str">
        <v xml:space="preserve">HEXALOBE </v>
      </c>
      <c r="EF374" t="str">
        <v>HEXALOBE FUNCTION</v>
      </c>
      <c r="EG374" t="str">
        <v>Hexalobe Minor</v>
      </c>
      <c r="EH374" t="str">
        <v>Hexalobe NV-30</v>
      </c>
      <c r="EI374" t="str">
        <v>HEXALOBE ORIENTATION</v>
      </c>
      <c r="EJ374" t="str">
        <v>Inspect per operation 30 comments</v>
      </c>
      <c r="EK374" t="str">
        <v>INT / EXT CORNERS: R.002 TO R.010</v>
      </c>
      <c r="EL374" t="str">
        <v>INT /EXT CORNERS R.05 TO R.03</v>
      </c>
      <c r="EM374" t="str">
        <v>John is a Geek</v>
      </c>
      <c r="EN374" t="str">
        <v>LASER ETCH</v>
      </c>
      <c r="EO374" t="str">
        <v>Laser Etch Per Note 7</v>
      </c>
      <c r="EP374" t="str">
        <v xml:space="preserve">LASER MARK "CE" DWG NOTE 10 </v>
      </c>
      <c r="EQ374" t="str">
        <v>Laser Mark "P1-15004-08", Per Note 3</v>
      </c>
      <c r="ER374" t="str">
        <v>Laser Mark "P2-15004-08", Per Note 3</v>
      </c>
      <c r="ES374" t="str">
        <v>Laser Mark "P3-15004-08", Per Note 3</v>
      </c>
      <c r="ET374" t="str">
        <v>Laser Mark "P4-15004-08", Per Note 3</v>
      </c>
      <c r="EU374" t="str">
        <v xml:space="preserve">LASER MARK LOGO DWG NOTE 9 </v>
      </c>
      <c r="EV374" t="str">
        <v xml:space="preserve">LASER MARK LOT NUMBER DWG NOTE 8 </v>
      </c>
      <c r="EW374" t="str">
        <v>Laser Mark Lot, Per Note 3</v>
      </c>
      <c r="EX374" t="str">
        <v xml:space="preserve">LASER MARK PART NUMBER DWG NOTE 8 </v>
      </c>
      <c r="EY374" t="str">
        <v>LASER: 13000000</v>
      </c>
      <c r="EZ374" t="str">
        <v>LASER: CE 2797</v>
      </c>
      <c r="FA374" t="str">
        <v>LASER: LOGO</v>
      </c>
      <c r="FB374" t="str">
        <v xml:space="preserve">LASER: Lot # Per RE-75-001 </v>
      </c>
      <c r="FC374" t="str">
        <v>LAST THREAD</v>
      </c>
      <c r="FD374" t="str">
        <v>LEAD .0625</v>
      </c>
      <c r="FE374" t="str">
        <v>LOGO</v>
      </c>
      <c r="FF374" t="str">
        <v>Lot (Control) Number per Note 3</v>
      </c>
      <c r="FG374" t="str">
        <v>LOT NO.</v>
      </c>
      <c r="FH374" t="str">
        <v>LOT NUMBER</v>
      </c>
      <c r="FI374" t="str">
        <v>LOT NUMBER PER NUVASIVE SOP 9002007</v>
      </c>
      <c r="FJ374" t="str">
        <v>M 4X 0.5 - 6G - 0.063R - LH</v>
      </c>
      <c r="FK374" t="str">
        <v>M4 X 0.5 - 6G - 0.063R</v>
      </c>
      <c r="FL374" t="str">
        <v>M4 X 0.5 - 6G - 0.063R - LH</v>
      </c>
      <c r="FM374" t="str">
        <v>M4.5 X .75 6g</v>
      </c>
      <c r="FN374" t="str">
        <v>M4.5 X 0.75 6g</v>
      </c>
      <c r="FO374" t="str">
        <v>M5x0.8-6g</v>
      </c>
      <c r="FP374" t="str">
        <v xml:space="preserve">M5x0.8-6g </v>
      </c>
      <c r="FQ374" t="str">
        <v>M6 X .75 6g</v>
      </c>
      <c r="FR374" t="str">
        <v>M6 X 0.75-6g</v>
      </c>
      <c r="FS374" t="str">
        <v>M6 X0.75 - 6g</v>
      </c>
      <c r="FT374" t="str">
        <v>M6X0.75 - 6H</v>
      </c>
      <c r="FU374" t="str">
        <v>M7 X 1.00 6g THREAD</v>
      </c>
      <c r="FV374" t="str">
        <v>M7X1.00 6g THREAD</v>
      </c>
      <c r="FW374" t="str">
        <v>M7X1.00 6h THREAD</v>
      </c>
      <c r="FX374" t="str">
        <v>Magenta Anodized Color</v>
      </c>
      <c r="FY374" t="str">
        <v>MAJOR Ø .380</v>
      </c>
      <c r="FZ374" t="str">
        <v>MAJORØ</v>
      </c>
      <c r="GA374" t="str">
        <v>MATT FINISH Per Note 3</v>
      </c>
      <c r="GB374" t="str">
        <v>MATT FINISH Per Traveler</v>
      </c>
      <c r="GC374" t="str">
        <v>MATTE FINISH</v>
      </c>
      <c r="GD374" t="str">
        <v>MATTE FINISH DWG NOTE 3</v>
      </c>
      <c r="GE374" t="str">
        <v>MATTE FINISH Note 3</v>
      </c>
      <c r="GF374" t="str">
        <v>Matte Finish Per Note 3</v>
      </c>
      <c r="GG374" t="str">
        <v>MATTE FINISH SIZE 10 GLASS BEAD</v>
      </c>
      <c r="GH374" t="str">
        <v>MAX ROOT RADIUS</v>
      </c>
      <c r="GI374" t="str">
        <v xml:space="preserve">Mill Profile Centered </v>
      </c>
      <c r="GJ374" t="str">
        <v>Minor Ø Unconstrained Check</v>
      </c>
      <c r="GK374" t="str">
        <v>MINOR Ø.1336</v>
      </c>
      <c r="GL374" t="str">
        <v>NO ANODIZE Per note 8</v>
      </c>
      <c r="GM374" t="str">
        <v>NO ANODIZE Per note 9</v>
      </c>
      <c r="GN374" t="str">
        <v>No Nicks, Scratches, Tool Marks, etc.</v>
      </c>
      <c r="GO374" t="str">
        <v>No Nicks,Scratches,Tool Marks,etc.</v>
      </c>
      <c r="GP374" t="str">
        <v>NO TOOL MARKS</v>
      </c>
      <c r="GQ374" t="str">
        <v>NOTE 3 THREAD RELIEF</v>
      </c>
      <c r="GR374" t="str">
        <v>NV-27 FUNC.</v>
      </c>
      <c r="GS374" t="str">
        <v>NV-30 DIM A</v>
      </c>
      <c r="GT374" t="str">
        <v>NV-30 DIM B</v>
      </c>
      <c r="GU374" t="str">
        <v>NV-30 DIM F</v>
      </c>
      <c r="GV374" t="str">
        <v>Ø .1250 HEX</v>
      </c>
      <c r="GW374" t="str">
        <v>Ø 9.4 MAJOR</v>
      </c>
      <c r="GX374" t="str">
        <v>Ø.096 MAX PILOT HOLE</v>
      </c>
      <c r="GY374" t="str">
        <v>Ø.125 THRU</v>
      </c>
      <c r="GZ374" t="str">
        <v>Ø.205 COUNTERSINK</v>
      </c>
      <c r="HA374" t="str">
        <v>Ø.260 T.S.C.</v>
      </c>
      <c r="HB374" t="str">
        <v>Ø.500 BASIC</v>
      </c>
      <c r="HC374" t="str">
        <v xml:space="preserve">OVAL CENTERED </v>
      </c>
      <c r="HD374" t="str">
        <v>PART NO. 15100</v>
      </c>
      <c r="HE374" t="str">
        <v>PART NUMBER 13100000</v>
      </c>
      <c r="HF374" t="str">
        <v>PART NUMBER 13600000</v>
      </c>
      <c r="HG374" t="str">
        <v>Part Number per Note 3</v>
      </c>
      <c r="HH374" t="str">
        <v>PD 5/16-18 UNC 2A</v>
      </c>
      <c r="HI374" t="str">
        <v>Perp.|0.05|A|</v>
      </c>
      <c r="HJ374" t="str">
        <v>PILOT THRU HOLE PRESENT</v>
      </c>
      <c r="HK374" t="str">
        <v>PITCH .060</v>
      </c>
      <c r="HL374" t="str">
        <v>Profile |.001|A|</v>
      </c>
      <c r="HM374" t="str">
        <v>Profile |.0015 | A | X-Y</v>
      </c>
      <c r="HN374" t="str">
        <v>Profile |.002| |A|B| X-Y</v>
      </c>
      <c r="HO374" t="str">
        <v>Profile |.002|A|B|</v>
      </c>
      <c r="HP374" t="str">
        <v>Profile |.002|A|B| X-Y</v>
      </c>
      <c r="HQ374" t="str">
        <v>Profile:|010|A|B|C|</v>
      </c>
      <c r="HR374" t="str">
        <v>Profile| .002| A|B|</v>
      </c>
      <c r="HS374" t="str">
        <v>Profile|.001|</v>
      </c>
      <c r="HT374" t="str">
        <v>Profile|.001|A|</v>
      </c>
      <c r="HU374" t="str">
        <v>Profile|.001|A|B|</v>
      </c>
      <c r="HV374" t="str">
        <v xml:space="preserve">Profile|.001|A|B| A&lt;-&gt;B </v>
      </c>
      <c r="HW374" t="str">
        <v>Profile|.001|A|B| C&lt;-&gt;D</v>
      </c>
      <c r="HX374" t="str">
        <v>Profile|.001|A|B| L-M</v>
      </c>
      <c r="HY374" t="str">
        <v>Profile|.001|A|B| P-Q</v>
      </c>
      <c r="HZ374" t="str">
        <v>Profile|.001|A|B|C&lt;-&gt;D</v>
      </c>
      <c r="IA374" t="str">
        <v>Profile|.001|A|C&lt;--&gt;D</v>
      </c>
      <c r="IB374" t="str">
        <v>Profile|.001|A|UNILATERAL</v>
      </c>
      <c r="IC374" t="str">
        <v>Profile|.001|C|</v>
      </c>
      <c r="ID374" t="str">
        <v>Profile|.0012|D1|</v>
      </c>
      <c r="IE374" t="str">
        <v>Profile|.0015| A-B UNI.</v>
      </c>
      <c r="IF374" t="str">
        <v>Profile|.0015| UNI.</v>
      </c>
      <c r="IG374" t="str">
        <v>Profile|.0015|A| X-Y</v>
      </c>
      <c r="IH374" t="str">
        <v>Profile|.0015|E|F|</v>
      </c>
      <c r="II374" t="str">
        <v>Profile|.0016|B|D|</v>
      </c>
      <c r="IJ374" t="str">
        <v>Profile|.002(U).000|A|</v>
      </c>
      <c r="IK374" t="str">
        <v>Profile|.002|</v>
      </c>
      <c r="IL374" t="str">
        <v>Profile|.002|A</v>
      </c>
      <c r="IM374" t="str">
        <v>Profile|.002|A|</v>
      </c>
      <c r="IN374" t="str">
        <v>Profile|.002|A|B|</v>
      </c>
      <c r="IO374" t="str">
        <v xml:space="preserve">Profile|.002|A|B| A&lt;-&gt;B </v>
      </c>
      <c r="IP374" t="str">
        <v>Profile|.002|A|B| C&lt;-&gt;D</v>
      </c>
      <c r="IQ374" t="str">
        <v>Profile|.002|A|B| X-Y</v>
      </c>
      <c r="IR374" t="str">
        <v>Profile|.002|A|B|C|X-Y</v>
      </c>
      <c r="IS374" t="str">
        <v>Profile|.002|A|B|X&lt;--&gt;Y</v>
      </c>
      <c r="IT374" t="str">
        <v>Profile|.002|A|B|X-Y</v>
      </c>
      <c r="IU374" t="str">
        <v>Profile|.002|A|C|</v>
      </c>
      <c r="IV374" t="str">
        <v>Profile|.002|C|A|</v>
      </c>
      <c r="IW374" t="str">
        <v>Profile|.002|C|B|</v>
      </c>
      <c r="IX374" t="str">
        <v>Profile|.0020|</v>
      </c>
      <c r="IY374" t="str">
        <v>Profile|.003|A|</v>
      </c>
      <c r="IZ374" t="str">
        <v>Profile|.003|A|B|C| Uni.</v>
      </c>
      <c r="JA374" t="str">
        <v>Profile|.003|E|F|</v>
      </c>
      <c r="JB374" t="str">
        <v>Profile|.004(U) .003|A|B|C|</v>
      </c>
      <c r="JC374" t="str">
        <v>Profile|.004|A| UNI.</v>
      </c>
      <c r="JD374" t="str">
        <v>Profile|.005|A|C|</v>
      </c>
      <c r="JE374" t="str">
        <v>Profile|.005|A|C|A&lt;--&gt;B, C&lt;--&gt;D</v>
      </c>
      <c r="JF374" t="str">
        <v>Profile|.005|A|D| A-B UNI.</v>
      </c>
      <c r="JG374" t="str">
        <v>Profile|.005|A|D| UNI.</v>
      </c>
      <c r="JH374" t="str">
        <v>Profile|.010|A|B|</v>
      </c>
      <c r="JI374" t="str">
        <v>Profile|.010|A|B|C|</v>
      </c>
      <c r="JJ374" t="str">
        <v>Profile|.03|A|</v>
      </c>
      <c r="JK374" t="str">
        <v>Profile|.05|A|B|</v>
      </c>
      <c r="JL374" t="str">
        <v>Profile|0.03|</v>
      </c>
      <c r="JM374" t="str">
        <v>Profile|0.03|A|</v>
      </c>
      <c r="JN374" t="str">
        <v>Profile|0.03|A|B|</v>
      </c>
      <c r="JO374" t="str">
        <v>Profile|0.05{A|C|</v>
      </c>
      <c r="JP374" t="str">
        <v>Profile|0.05|A|B|</v>
      </c>
      <c r="JQ374" t="str">
        <v>Profile|0.05|E|</v>
      </c>
      <c r="JR374" t="str">
        <v>Profile|0.05|E|F|</v>
      </c>
      <c r="JS374" t="str">
        <v>Profile|0.06|A|C|</v>
      </c>
      <c r="JT374" t="str">
        <v>Profile|0.1|A|A|</v>
      </c>
      <c r="JU374" t="str">
        <v>Profile|0.1|D1|</v>
      </c>
      <c r="JV374" t="str">
        <v>Profile|A|B|C|</v>
      </c>
      <c r="JW374" t="str">
        <v>Proile|.002|A|B|J-K</v>
      </c>
      <c r="JX374" t="str">
        <v>P-Thread Form</v>
      </c>
      <c r="JY374" t="str">
        <v>R  FULL RADIUS</v>
      </c>
      <c r="JZ374" t="str">
        <v>R.001/.006</v>
      </c>
      <c r="KA374" t="str">
        <v>R.003 MAX</v>
      </c>
      <c r="KB374" t="str">
        <v>R.005 MAX</v>
      </c>
      <c r="KC374" t="str">
        <v>R.030</v>
      </c>
      <c r="KD374" t="str">
        <v>R.25 MAX</v>
      </c>
      <c r="KE374" t="str">
        <v>R1.33 BASIC</v>
      </c>
      <c r="KF374" t="str">
        <v>R3.3</v>
      </c>
      <c r="KG374" t="str">
        <v>Ra 1.6 MAX</v>
      </c>
      <c r="KH374" t="str">
        <v>RAD @ FACE &amp; OD CHAMFER</v>
      </c>
      <c r="KI374" t="str">
        <v>RAD. @ ID &amp; BACK FACE</v>
      </c>
      <c r="KJ374" t="str">
        <v>RAD. @ OD &amp; BACK FACE</v>
      </c>
      <c r="KK374" t="str">
        <v>REMOVE SHRP EDGES .005 MAX</v>
      </c>
      <c r="KL374" t="str">
        <v>ROD SLOT CENTERED</v>
      </c>
      <c r="KM374" t="str">
        <v>SHARP OKAY</v>
      </c>
      <c r="KN374" t="str">
        <v>Slot Centered</v>
      </c>
      <c r="KO374" t="str">
        <v>SLOT WIDTH</v>
      </c>
      <c r="KP374" t="str">
        <v>Surface Finish Per Note 1</v>
      </c>
      <c r="KQ374" t="str">
        <v>Symmerty Balloon A_6</v>
      </c>
      <c r="KR374" t="str">
        <v>T27 HEXALOBE Per Note 1</v>
      </c>
      <c r="KS374" t="str">
        <v>T27 TORX</v>
      </c>
      <c r="KT374" t="str">
        <v>THRD DEPTH</v>
      </c>
      <c r="KU374" t="str">
        <v>Thread Form Per Note 3</v>
      </c>
      <c r="KV374" t="str">
        <v>THREAD INTO ROD SLOT</v>
      </c>
      <c r="KW374" t="str">
        <v>Thread Timed Print Note 6</v>
      </c>
      <c r="KX374" t="str">
        <v>TOOL MISMATCH PERMISSIBLE</v>
      </c>
      <c r="KY374" t="str">
        <v>Tot. Runout|Ø.002|C|</v>
      </c>
      <c r="KZ374" t="str">
        <v>Total Runout|.002|E|</v>
      </c>
      <c r="LA374" t="str">
        <v>TRIPLE LEAD THREAD</v>
      </c>
      <c r="LB374" t="str">
        <v>True Pos. |.001 (M)|A|</v>
      </c>
      <c r="LC374" t="str">
        <v>True Pos. |.002(M)|A|B|</v>
      </c>
      <c r="LD374" t="str">
        <v>True Pos. |.002|</v>
      </c>
      <c r="LE374" t="str">
        <v>True Pos. |.002|A|</v>
      </c>
      <c r="LF374" t="str">
        <v>True Pos. |.002|A|B|</v>
      </c>
      <c r="LG374" t="str">
        <v>True Pos. |.004|A|C|B|</v>
      </c>
      <c r="LH374" t="str">
        <v>True Pos. |.005(M)|A|B|</v>
      </c>
      <c r="LI374" t="str">
        <v>True Pos.|.000(L)|A|D|</v>
      </c>
      <c r="LJ374" t="str">
        <v>True Pos.|.000(M)|A|</v>
      </c>
      <c r="LK374" t="str">
        <v>True Pos.|.001(M)|A|</v>
      </c>
      <c r="LL374" t="str">
        <v>True Pos.|.001|B|</v>
      </c>
      <c r="LM374" t="str">
        <v>True Pos.|.001|E|</v>
      </c>
      <c r="LN374" t="str">
        <v>True Pos.|.002|A|</v>
      </c>
      <c r="LO374" t="str">
        <v>True Pos.|.002|B|</v>
      </c>
      <c r="LP374" t="str">
        <v>True Pos.|.002|C|</v>
      </c>
      <c r="LQ374" t="str">
        <v>True Pos.|.002|D1|</v>
      </c>
      <c r="LR374" t="str">
        <v>True Pos.|.002|D1|D2|</v>
      </c>
      <c r="LS374" t="str">
        <v>True Pos.|.05|A|</v>
      </c>
      <c r="LT374" t="str">
        <v>True Pos.|.1|A|B|C|</v>
      </c>
      <c r="LU374" t="str">
        <v>True Pos.|.13|A</v>
      </c>
      <c r="LV374" t="str">
        <v>True Pos.|0.05|A|</v>
      </c>
      <c r="LW374" t="str">
        <v>True Pos.|0.1|A|B|C|</v>
      </c>
      <c r="LX374" t="str">
        <v>True Pos.|0.13|A|</v>
      </c>
      <c r="LY374" t="str">
        <v>True Pos.|Ø.000(M)|A|</v>
      </c>
      <c r="LZ374" t="str">
        <v>True Pos.|Ø.000(M)|B|</v>
      </c>
      <c r="MA374" t="str">
        <v>True Pos.|Ø.001(M)|A(M)|</v>
      </c>
      <c r="MB374" t="str">
        <v>True Pos.|Ø.001(M)|A|</v>
      </c>
      <c r="MC374" t="str">
        <v>True Pos.|Ø.001|A|</v>
      </c>
      <c r="MD374" t="str">
        <v>True Pos.|Ø.001|C|</v>
      </c>
      <c r="ME374" t="str">
        <v>True Pos.|Ø.002(S)|A(S)|</v>
      </c>
      <c r="MF374" t="str">
        <v>True Pos.|Ø.002|A|</v>
      </c>
      <c r="MG374" t="str">
        <v>True Pos.|Ø.002|B|</v>
      </c>
      <c r="MH374" t="str">
        <v>True Pos.|Ø.002|C|</v>
      </c>
      <c r="MI374" t="str">
        <v>True Pos.|Ø.03(M)|A|</v>
      </c>
      <c r="MJ374" t="str">
        <v>True Pos.|Ø0.03(M)|A|</v>
      </c>
      <c r="MK374" t="str">
        <v>True Pos.|Ø0.05(L)|D|B|</v>
      </c>
      <c r="ML374" t="str">
        <v>True Pos.|Ø0.05|A|</v>
      </c>
      <c r="MM374" t="str">
        <v>True Pos.|Ø0.05|D|</v>
      </c>
      <c r="MN374" t="str">
        <v>True Pos.|Ø0.05|E|</v>
      </c>
      <c r="MO374" t="str">
        <v>True Pos.|Ø0.05|E|B|</v>
      </c>
      <c r="MP374" t="str">
        <v>True Pos.|SØ0.03|C|B|</v>
      </c>
      <c r="MQ374" t="str">
        <v>True Position|.002|A|B|</v>
      </c>
      <c r="MR374" t="str">
        <v>True. Pos.|Ø.001(M)|A|</v>
      </c>
      <c r="MS374" t="str">
        <v>True. Pps.|0.05|A|</v>
      </c>
      <c r="MT374" t="str">
        <v>Tumble Per Note 1</v>
      </c>
      <c r="MU374" t="str">
        <v>Tumble Per Note 2</v>
      </c>
    </row>
    <row r="375" spans="3:359">
      <c r="C375" s="74" t="str" cm="1">
        <f t="array" ref="C375:MU375">TRANSPOSE(_xlfn._xlws.SORT(_xlfn._xlws.FILTER($A$2:$A$499,ISNUMBER(SEARCH('Prt. Lib. &amp; Routine, Table'!L382,$A$2:$A$499)),"not found")))</f>
        <v>.0015 T.I.R. MAX</v>
      </c>
      <c r="D375" t="str">
        <v>.002 MAX ROOT RADIUS</v>
      </c>
      <c r="E375" t="str">
        <v>.012 BLUNT END</v>
      </c>
      <c r="F375" t="str">
        <v>.015 MAX</v>
      </c>
      <c r="G375" t="str">
        <v>.016 T.S.C.</v>
      </c>
      <c r="H375" t="str">
        <v>.017 BASIC</v>
      </c>
      <c r="I375" t="str">
        <v>.021 PITCH</v>
      </c>
      <c r="J375" t="str">
        <v>.022 BLUNT START</v>
      </c>
      <c r="K375" t="str">
        <v>.025 BASIC</v>
      </c>
      <c r="L375" t="str">
        <v>.035 BASIC</v>
      </c>
      <c r="M375" t="str">
        <v>.043 T.S.C</v>
      </c>
      <c r="N375" t="str">
        <v>.053 T.S.C.</v>
      </c>
      <c r="O375" t="str">
        <v>.060 HEX DEPTH</v>
      </c>
      <c r="P375" t="str">
        <v>.060 PITCH</v>
      </c>
      <c r="Q375" t="str">
        <v>.061 BASIC</v>
      </c>
      <c r="R375" t="str">
        <v>.07 HEX</v>
      </c>
      <c r="S375" t="str">
        <v>.070 HEX DEPTH</v>
      </c>
      <c r="T375" t="str">
        <v>.082 DRILL</v>
      </c>
      <c r="U375" t="str">
        <v>.082 DRILL DEPTH</v>
      </c>
      <c r="V375" t="str">
        <v>.094 HEX</v>
      </c>
      <c r="W375" t="str">
        <v>.115 T.S.C.</v>
      </c>
      <c r="X375" t="str">
        <v>.1195 / .1243 MAJOR DIAMETER</v>
      </c>
      <c r="Y375" t="str">
        <v>.1250 HEX</v>
      </c>
      <c r="Z375" t="str">
        <v>.157 MINOR DIAMETER</v>
      </c>
      <c r="AA375" t="str">
        <v>.172 FULL THD DEPTH</v>
      </c>
      <c r="AB375" t="str">
        <v>.172 MAJOR DIAMETER</v>
      </c>
      <c r="AC375" t="str">
        <v>.180 MIN DEPTH FULL THRD</v>
      </c>
      <c r="AD375" t="str">
        <v>.183 Ceter Line Thread Dwell</v>
      </c>
      <c r="AE375" t="str">
        <v>.208 MAX THRD DEPTH</v>
      </c>
      <c r="AF375" t="str">
        <v>.218 BOTTOM HALF OF SLOT</v>
      </c>
      <c r="AG375" t="str">
        <v>.261 BASIC</v>
      </c>
      <c r="AH375" t="str">
        <v>.314 T.S.C.</v>
      </c>
      <c r="AI375" t="str">
        <v>.315 BASIC</v>
      </c>
      <c r="AJ375" t="str">
        <v>.329 MINOR Ø</v>
      </c>
      <c r="AK375" t="str">
        <v>.330 BASIC</v>
      </c>
      <c r="AL375" t="str">
        <v>.35 TO TANGENT POINT</v>
      </c>
      <c r="AM375" t="str">
        <v>.375 MAJOR Ø</v>
      </c>
      <c r="AN375" t="str">
        <v>.390 BASIC</v>
      </c>
      <c r="AO375" t="str">
        <v>.440 BASIC</v>
      </c>
      <c r="AP375" t="str">
        <v>.64/.96 HIGH=Pass</v>
      </c>
      <c r="AQ375" t="str">
        <v>0.012 MAX</v>
      </c>
      <c r="AR375" t="str">
        <v>0.015 MAX</v>
      </c>
      <c r="AS375" t="str">
        <v>0.05 Per Note 2</v>
      </c>
      <c r="AT375" t="str">
        <v>0.500 PULLOUT ZONE</v>
      </c>
      <c r="AU375" t="str">
        <v>10-32 UNF-2A</v>
      </c>
      <c r="AV375" t="str">
        <v>12-28 UNF-2B</v>
      </c>
      <c r="AW375" t="str">
        <v>2.87 BASIC</v>
      </c>
      <c r="AX375" t="str">
        <v>2-56 UNC 2B 2 STARTS</v>
      </c>
      <c r="AY375" t="str">
        <v>3 LEAD THREAD</v>
      </c>
      <c r="AZ375" t="str">
        <v>32µIN Max</v>
      </c>
      <c r="BA375" t="str">
        <v>5/16"-24 UNF-2A</v>
      </c>
      <c r="BB375" t="str">
        <v>5/16-18 UNC 2A</v>
      </c>
      <c r="BC375" t="str">
        <v>5-44 UNF-2A</v>
      </c>
      <c r="BD375" t="str">
        <v>6-16µIN</v>
      </c>
      <c r="BE375" t="str">
        <v>65° BLEND</v>
      </c>
      <c r="BF375" t="str">
        <v>7.45 Top of Ball to Face</v>
      </c>
      <c r="BG375" t="str">
        <v>7/16-28 UNEF 2B</v>
      </c>
      <c r="BH375" t="str">
        <v>7/16-28-UNEF-2A</v>
      </c>
      <c r="BI375" t="str">
        <v>Alignment Per Note 3</v>
      </c>
      <c r="BJ375" t="str">
        <v>ANODIZE (SEE CHART)</v>
      </c>
      <c r="BK375" t="str">
        <v>ANODIZE AQUA Per Note 3</v>
      </c>
      <c r="BL375" t="str">
        <v>ANODIZE BOTTOM PORTION</v>
      </c>
      <c r="BM375" t="str">
        <v>ANODIZE COLOR AQUA</v>
      </c>
      <c r="BN375" t="str">
        <v>ANODIZE COLOR GREEN DWG NOTE 4</v>
      </c>
      <c r="BO375" t="str">
        <v>ANODIZE COLOR LIGHT BLUE</v>
      </c>
      <c r="BP375" t="str">
        <v>ANODIZE GREEN Per Note 2</v>
      </c>
      <c r="BQ375" t="str">
        <v>ANODIZE GREY, Per Note 1</v>
      </c>
      <c r="BR375" t="str">
        <v>ANODIZE MAGENTA</v>
      </c>
      <c r="BS375" t="str">
        <v>Anodize Per note 3</v>
      </c>
      <c r="BT375" t="str">
        <v>Anodize Per Note 4</v>
      </c>
      <c r="BU375" t="str">
        <v>ANODIZE SEAFOAM</v>
      </c>
      <c r="BV375" t="str">
        <v>Balloon 11 Symmetry</v>
      </c>
      <c r="BW375" t="str">
        <v>Balloon 12 Symmetry</v>
      </c>
      <c r="BX375" t="str">
        <v>Balloon 13 Hole Centered</v>
      </c>
      <c r="BY375" t="str">
        <v>Balloon 13 Symmerty</v>
      </c>
      <c r="BZ375" t="str">
        <v>Balloon 2 Symmetry</v>
      </c>
      <c r="CA375" t="str">
        <v>Balloon 21 CENTERED</v>
      </c>
      <c r="CB375" t="str">
        <v>Balloon 29 Symmetry</v>
      </c>
      <c r="CC375" t="str">
        <v>Balloon 3 Symmetry</v>
      </c>
      <c r="CD375" t="str">
        <v>Balloon 4 Symmetry</v>
      </c>
      <c r="CE375" t="str">
        <v>Balloon 5 blend to SØ .340</v>
      </c>
      <c r="CF375" t="str">
        <v>Balloon 5 Symmetry</v>
      </c>
      <c r="CG375" t="str">
        <v>Balloon 6 Centered</v>
      </c>
      <c r="CH375" t="str">
        <v>Balloon 9 Function Check</v>
      </c>
      <c r="CI375" t="str">
        <v>Balloon 9 Symmerty</v>
      </c>
      <c r="CJ375" t="str">
        <v>Balloons 2 &amp; 17 Symmetry |.001|A|</v>
      </c>
      <c r="CK375" t="str">
        <v>Basic Ø 3.6</v>
      </c>
      <c r="CL375" t="str">
        <v>BEAD BLAST</v>
      </c>
      <c r="CM375" t="str">
        <v>BLAST ALUMINUM OXIDE</v>
      </c>
      <c r="CN375" t="str">
        <v>Blast Note 2</v>
      </c>
      <c r="CO375" t="str">
        <v xml:space="preserve">BLAST Per Note 1 </v>
      </c>
      <c r="CP375" t="str">
        <v>BLAST Per Note 2</v>
      </c>
      <c r="CQ375" t="str">
        <v>BLAST Per Note 3</v>
      </c>
      <c r="CR375" t="str">
        <v>BLAST Per Note 4</v>
      </c>
      <c r="CS375" t="str">
        <v>BLAST Per Note 8</v>
      </c>
      <c r="CT375" t="str">
        <v>BLAST Per Traveler, MATT FINISH</v>
      </c>
      <c r="CU375" t="str">
        <v>BLAST WITH 16 GRIT ALUMINUM OXIDE</v>
      </c>
      <c r="CV375" t="str">
        <v>BLAST, Uniform Finish Per Note 3</v>
      </c>
      <c r="CW375" t="str">
        <v>BREAK EDGE</v>
      </c>
      <c r="CX375" t="str">
        <v>BREAK EDGE .014</v>
      </c>
      <c r="CY375" t="str">
        <v>BREAK EDGES Note 2</v>
      </c>
      <c r="CZ375" t="str">
        <v>BREAK SHARP Per Note 1</v>
      </c>
      <c r="DA375" t="str">
        <v>BREAK SHARPS Per Note 1</v>
      </c>
      <c r="DB375" t="str">
        <v>CE 2729</v>
      </c>
      <c r="DC375" t="str">
        <v>CE Logo per Note 3</v>
      </c>
      <c r="DD375" t="str">
        <v>CE MARK</v>
      </c>
      <c r="DE375" t="str">
        <v>Chips/Debris Removed</v>
      </c>
      <c r="DF375" t="str">
        <v>Coat Per Note 2</v>
      </c>
      <c r="DG375" t="str">
        <v>C-Sink Ø .155</v>
      </c>
      <c r="DH375" t="str">
        <v>C-Sink Ø5.2</v>
      </c>
      <c r="DI375" t="str">
        <v>Deburred</v>
      </c>
      <c r="DJ375" t="str">
        <v>DIM "A" NoGo</v>
      </c>
      <c r="DK375" t="str">
        <v>DIM "A" NoGo Hexalobe</v>
      </c>
      <c r="DL375" t="str">
        <v>EDGE BREAK</v>
      </c>
      <c r="DM375" t="str">
        <v>EDGE BREAK MIN R.004, MAX R.010</v>
      </c>
      <c r="DN375" t="str">
        <v>Edge Break per Note 1</v>
      </c>
      <c r="DO375" t="str">
        <v>ELECTROPOLISH Per Note 1</v>
      </c>
      <c r="DP375" t="str">
        <v>Finish Per Note 3</v>
      </c>
      <c r="DQ375" t="str">
        <v>FLUTE POSITION Per Note 3</v>
      </c>
      <c r="DR375" t="str">
        <v>FULL R</v>
      </c>
      <c r="DS375" t="str">
        <v>FULL RADIUS</v>
      </c>
      <c r="DT375" t="str">
        <v xml:space="preserve">FULL RADIUS </v>
      </c>
      <c r="DU375" t="str">
        <v>Function Check  (.2340 .2360 FULL)</v>
      </c>
      <c r="DV375" t="str">
        <v>FUNCTIONAL  HEXALOBE</v>
      </c>
      <c r="DW375" t="str">
        <v>GLASS BEAD Per Note 3</v>
      </c>
      <c r="DX375" t="str">
        <v>Globus Logo per Note 3</v>
      </c>
      <c r="DY375" t="str">
        <v>Gold Anodized Color</v>
      </c>
      <c r="DZ375" t="str">
        <v>Green Anodized Color</v>
      </c>
      <c r="EA375" t="str">
        <v>GRIT BLAST Per Note 3</v>
      </c>
      <c r="EB375" t="str">
        <v>Grit Blast Per Note 4</v>
      </c>
      <c r="EC375" t="str">
        <v>GRIT BLAST, DWG NOTE 3</v>
      </c>
      <c r="ED375" t="str">
        <v>HEX MINOR Ø.1292</v>
      </c>
      <c r="EE375" t="str">
        <v xml:space="preserve">HEXALOBE </v>
      </c>
      <c r="EF375" t="str">
        <v>HEXALOBE FUNCTION</v>
      </c>
      <c r="EG375" t="str">
        <v>Hexalobe Minor</v>
      </c>
      <c r="EH375" t="str">
        <v>Hexalobe NV-30</v>
      </c>
      <c r="EI375" t="str">
        <v>HEXALOBE ORIENTATION</v>
      </c>
      <c r="EJ375" t="str">
        <v>Inspect per operation 30 comments</v>
      </c>
      <c r="EK375" t="str">
        <v>INT / EXT CORNERS: R.002 TO R.010</v>
      </c>
      <c r="EL375" t="str">
        <v>INT /EXT CORNERS R.05 TO R.03</v>
      </c>
      <c r="EM375" t="str">
        <v>John is a Geek</v>
      </c>
      <c r="EN375" t="str">
        <v>LASER ETCH</v>
      </c>
      <c r="EO375" t="str">
        <v>Laser Etch Per Note 7</v>
      </c>
      <c r="EP375" t="str">
        <v xml:space="preserve">LASER MARK "CE" DWG NOTE 10 </v>
      </c>
      <c r="EQ375" t="str">
        <v>Laser Mark "P1-15004-08", Per Note 3</v>
      </c>
      <c r="ER375" t="str">
        <v>Laser Mark "P2-15004-08", Per Note 3</v>
      </c>
      <c r="ES375" t="str">
        <v>Laser Mark "P3-15004-08", Per Note 3</v>
      </c>
      <c r="ET375" t="str">
        <v>Laser Mark "P4-15004-08", Per Note 3</v>
      </c>
      <c r="EU375" t="str">
        <v xml:space="preserve">LASER MARK LOGO DWG NOTE 9 </v>
      </c>
      <c r="EV375" t="str">
        <v xml:space="preserve">LASER MARK LOT NUMBER DWG NOTE 8 </v>
      </c>
      <c r="EW375" t="str">
        <v>Laser Mark Lot, Per Note 3</v>
      </c>
      <c r="EX375" t="str">
        <v xml:space="preserve">LASER MARK PART NUMBER DWG NOTE 8 </v>
      </c>
      <c r="EY375" t="str">
        <v>LASER: 13000000</v>
      </c>
      <c r="EZ375" t="str">
        <v>LASER: CE 2797</v>
      </c>
      <c r="FA375" t="str">
        <v>LASER: LOGO</v>
      </c>
      <c r="FB375" t="str">
        <v xml:space="preserve">LASER: Lot # Per RE-75-001 </v>
      </c>
      <c r="FC375" t="str">
        <v>LAST THREAD</v>
      </c>
      <c r="FD375" t="str">
        <v>LEAD .0625</v>
      </c>
      <c r="FE375" t="str">
        <v>LOGO</v>
      </c>
      <c r="FF375" t="str">
        <v>Lot (Control) Number per Note 3</v>
      </c>
      <c r="FG375" t="str">
        <v>LOT NO.</v>
      </c>
      <c r="FH375" t="str">
        <v>LOT NUMBER</v>
      </c>
      <c r="FI375" t="str">
        <v>LOT NUMBER PER NUVASIVE SOP 9002007</v>
      </c>
      <c r="FJ375" t="str">
        <v>M 4X 0.5 - 6G - 0.063R - LH</v>
      </c>
      <c r="FK375" t="str">
        <v>M4 X 0.5 - 6G - 0.063R</v>
      </c>
      <c r="FL375" t="str">
        <v>M4 X 0.5 - 6G - 0.063R - LH</v>
      </c>
      <c r="FM375" t="str">
        <v>M4.5 X .75 6g</v>
      </c>
      <c r="FN375" t="str">
        <v>M4.5 X 0.75 6g</v>
      </c>
      <c r="FO375" t="str">
        <v>M5x0.8-6g</v>
      </c>
      <c r="FP375" t="str">
        <v xml:space="preserve">M5x0.8-6g </v>
      </c>
      <c r="FQ375" t="str">
        <v>M6 X .75 6g</v>
      </c>
      <c r="FR375" t="str">
        <v>M6 X 0.75-6g</v>
      </c>
      <c r="FS375" t="str">
        <v>M6 X0.75 - 6g</v>
      </c>
      <c r="FT375" t="str">
        <v>M6X0.75 - 6H</v>
      </c>
      <c r="FU375" t="str">
        <v>M7 X 1.00 6g THREAD</v>
      </c>
      <c r="FV375" t="str">
        <v>M7X1.00 6g THREAD</v>
      </c>
      <c r="FW375" t="str">
        <v>M7X1.00 6h THREAD</v>
      </c>
      <c r="FX375" t="str">
        <v>Magenta Anodized Color</v>
      </c>
      <c r="FY375" t="str">
        <v>MAJOR Ø .380</v>
      </c>
      <c r="FZ375" t="str">
        <v>MAJORØ</v>
      </c>
      <c r="GA375" t="str">
        <v>MATT FINISH Per Note 3</v>
      </c>
      <c r="GB375" t="str">
        <v>MATT FINISH Per Traveler</v>
      </c>
      <c r="GC375" t="str">
        <v>MATTE FINISH</v>
      </c>
      <c r="GD375" t="str">
        <v>MATTE FINISH DWG NOTE 3</v>
      </c>
      <c r="GE375" t="str">
        <v>MATTE FINISH Note 3</v>
      </c>
      <c r="GF375" t="str">
        <v>Matte Finish Per Note 3</v>
      </c>
      <c r="GG375" t="str">
        <v>MATTE FINISH SIZE 10 GLASS BEAD</v>
      </c>
      <c r="GH375" t="str">
        <v>MAX ROOT RADIUS</v>
      </c>
      <c r="GI375" t="str">
        <v xml:space="preserve">Mill Profile Centered </v>
      </c>
      <c r="GJ375" t="str">
        <v>Minor Ø Unconstrained Check</v>
      </c>
      <c r="GK375" t="str">
        <v>MINOR Ø.1336</v>
      </c>
      <c r="GL375" t="str">
        <v>NO ANODIZE Per note 8</v>
      </c>
      <c r="GM375" t="str">
        <v>NO ANODIZE Per note 9</v>
      </c>
      <c r="GN375" t="str">
        <v>No Nicks, Scratches, Tool Marks, etc.</v>
      </c>
      <c r="GO375" t="str">
        <v>No Nicks,Scratches,Tool Marks,etc.</v>
      </c>
      <c r="GP375" t="str">
        <v>NO TOOL MARKS</v>
      </c>
      <c r="GQ375" t="str">
        <v>NOTE 3 THREAD RELIEF</v>
      </c>
      <c r="GR375" t="str">
        <v>NV-27 FUNC.</v>
      </c>
      <c r="GS375" t="str">
        <v>NV-30 DIM A</v>
      </c>
      <c r="GT375" t="str">
        <v>NV-30 DIM B</v>
      </c>
      <c r="GU375" t="str">
        <v>NV-30 DIM F</v>
      </c>
      <c r="GV375" t="str">
        <v>Ø .1250 HEX</v>
      </c>
      <c r="GW375" t="str">
        <v>Ø 9.4 MAJOR</v>
      </c>
      <c r="GX375" t="str">
        <v>Ø.096 MAX PILOT HOLE</v>
      </c>
      <c r="GY375" t="str">
        <v>Ø.125 THRU</v>
      </c>
      <c r="GZ375" t="str">
        <v>Ø.205 COUNTERSINK</v>
      </c>
      <c r="HA375" t="str">
        <v>Ø.260 T.S.C.</v>
      </c>
      <c r="HB375" t="str">
        <v>Ø.500 BASIC</v>
      </c>
      <c r="HC375" t="str">
        <v xml:space="preserve">OVAL CENTERED </v>
      </c>
      <c r="HD375" t="str">
        <v>PART NO. 15100</v>
      </c>
      <c r="HE375" t="str">
        <v>PART NUMBER 13100000</v>
      </c>
      <c r="HF375" t="str">
        <v>PART NUMBER 13600000</v>
      </c>
      <c r="HG375" t="str">
        <v>Part Number per Note 3</v>
      </c>
      <c r="HH375" t="str">
        <v>PD 5/16-18 UNC 2A</v>
      </c>
      <c r="HI375" t="str">
        <v>Perp.|0.05|A|</v>
      </c>
      <c r="HJ375" t="str">
        <v>PILOT THRU HOLE PRESENT</v>
      </c>
      <c r="HK375" t="str">
        <v>PITCH .060</v>
      </c>
      <c r="HL375" t="str">
        <v>Profile |.001|A|</v>
      </c>
      <c r="HM375" t="str">
        <v>Profile |.0015 | A | X-Y</v>
      </c>
      <c r="HN375" t="str">
        <v>Profile |.002| |A|B| X-Y</v>
      </c>
      <c r="HO375" t="str">
        <v>Profile |.002|A|B|</v>
      </c>
      <c r="HP375" t="str">
        <v>Profile |.002|A|B| X-Y</v>
      </c>
      <c r="HQ375" t="str">
        <v>Profile:|010|A|B|C|</v>
      </c>
      <c r="HR375" t="str">
        <v>Profile| .002| A|B|</v>
      </c>
      <c r="HS375" t="str">
        <v>Profile|.001|</v>
      </c>
      <c r="HT375" t="str">
        <v>Profile|.001|A|</v>
      </c>
      <c r="HU375" t="str">
        <v>Profile|.001|A|B|</v>
      </c>
      <c r="HV375" t="str">
        <v xml:space="preserve">Profile|.001|A|B| A&lt;-&gt;B </v>
      </c>
      <c r="HW375" t="str">
        <v>Profile|.001|A|B| C&lt;-&gt;D</v>
      </c>
      <c r="HX375" t="str">
        <v>Profile|.001|A|B| L-M</v>
      </c>
      <c r="HY375" t="str">
        <v>Profile|.001|A|B| P-Q</v>
      </c>
      <c r="HZ375" t="str">
        <v>Profile|.001|A|B|C&lt;-&gt;D</v>
      </c>
      <c r="IA375" t="str">
        <v>Profile|.001|A|C&lt;--&gt;D</v>
      </c>
      <c r="IB375" t="str">
        <v>Profile|.001|A|UNILATERAL</v>
      </c>
      <c r="IC375" t="str">
        <v>Profile|.001|C|</v>
      </c>
      <c r="ID375" t="str">
        <v>Profile|.0012|D1|</v>
      </c>
      <c r="IE375" t="str">
        <v>Profile|.0015| A-B UNI.</v>
      </c>
      <c r="IF375" t="str">
        <v>Profile|.0015| UNI.</v>
      </c>
      <c r="IG375" t="str">
        <v>Profile|.0015|A| X-Y</v>
      </c>
      <c r="IH375" t="str">
        <v>Profile|.0015|E|F|</v>
      </c>
      <c r="II375" t="str">
        <v>Profile|.0016|B|D|</v>
      </c>
      <c r="IJ375" t="str">
        <v>Profile|.002(U).000|A|</v>
      </c>
      <c r="IK375" t="str">
        <v>Profile|.002|</v>
      </c>
      <c r="IL375" t="str">
        <v>Profile|.002|A</v>
      </c>
      <c r="IM375" t="str">
        <v>Profile|.002|A|</v>
      </c>
      <c r="IN375" t="str">
        <v>Profile|.002|A|B|</v>
      </c>
      <c r="IO375" t="str">
        <v xml:space="preserve">Profile|.002|A|B| A&lt;-&gt;B </v>
      </c>
      <c r="IP375" t="str">
        <v>Profile|.002|A|B| C&lt;-&gt;D</v>
      </c>
      <c r="IQ375" t="str">
        <v>Profile|.002|A|B| X-Y</v>
      </c>
      <c r="IR375" t="str">
        <v>Profile|.002|A|B|C|X-Y</v>
      </c>
      <c r="IS375" t="str">
        <v>Profile|.002|A|B|X&lt;--&gt;Y</v>
      </c>
      <c r="IT375" t="str">
        <v>Profile|.002|A|B|X-Y</v>
      </c>
      <c r="IU375" t="str">
        <v>Profile|.002|A|C|</v>
      </c>
      <c r="IV375" t="str">
        <v>Profile|.002|C|A|</v>
      </c>
      <c r="IW375" t="str">
        <v>Profile|.002|C|B|</v>
      </c>
      <c r="IX375" t="str">
        <v>Profile|.0020|</v>
      </c>
      <c r="IY375" t="str">
        <v>Profile|.003|A|</v>
      </c>
      <c r="IZ375" t="str">
        <v>Profile|.003|A|B|C| Uni.</v>
      </c>
      <c r="JA375" t="str">
        <v>Profile|.003|E|F|</v>
      </c>
      <c r="JB375" t="str">
        <v>Profile|.004(U) .003|A|B|C|</v>
      </c>
      <c r="JC375" t="str">
        <v>Profile|.004|A| UNI.</v>
      </c>
      <c r="JD375" t="str">
        <v>Profile|.005|A|C|</v>
      </c>
      <c r="JE375" t="str">
        <v>Profile|.005|A|C|A&lt;--&gt;B, C&lt;--&gt;D</v>
      </c>
      <c r="JF375" t="str">
        <v>Profile|.005|A|D| A-B UNI.</v>
      </c>
      <c r="JG375" t="str">
        <v>Profile|.005|A|D| UNI.</v>
      </c>
      <c r="JH375" t="str">
        <v>Profile|.010|A|B|</v>
      </c>
      <c r="JI375" t="str">
        <v>Profile|.010|A|B|C|</v>
      </c>
      <c r="JJ375" t="str">
        <v>Profile|.03|A|</v>
      </c>
      <c r="JK375" t="str">
        <v>Profile|.05|A|B|</v>
      </c>
      <c r="JL375" t="str">
        <v>Profile|0.03|</v>
      </c>
      <c r="JM375" t="str">
        <v>Profile|0.03|A|</v>
      </c>
      <c r="JN375" t="str">
        <v>Profile|0.03|A|B|</v>
      </c>
      <c r="JO375" t="str">
        <v>Profile|0.05{A|C|</v>
      </c>
      <c r="JP375" t="str">
        <v>Profile|0.05|A|B|</v>
      </c>
      <c r="JQ375" t="str">
        <v>Profile|0.05|E|</v>
      </c>
      <c r="JR375" t="str">
        <v>Profile|0.05|E|F|</v>
      </c>
      <c r="JS375" t="str">
        <v>Profile|0.06|A|C|</v>
      </c>
      <c r="JT375" t="str">
        <v>Profile|0.1|A|A|</v>
      </c>
      <c r="JU375" t="str">
        <v>Profile|0.1|D1|</v>
      </c>
      <c r="JV375" t="str">
        <v>Profile|A|B|C|</v>
      </c>
      <c r="JW375" t="str">
        <v>Proile|.002|A|B|J-K</v>
      </c>
      <c r="JX375" t="str">
        <v>P-Thread Form</v>
      </c>
      <c r="JY375" t="str">
        <v>R  FULL RADIUS</v>
      </c>
      <c r="JZ375" t="str">
        <v>R.001/.006</v>
      </c>
      <c r="KA375" t="str">
        <v>R.003 MAX</v>
      </c>
      <c r="KB375" t="str">
        <v>R.005 MAX</v>
      </c>
      <c r="KC375" t="str">
        <v>R.030</v>
      </c>
      <c r="KD375" t="str">
        <v>R.25 MAX</v>
      </c>
      <c r="KE375" t="str">
        <v>R1.33 BASIC</v>
      </c>
      <c r="KF375" t="str">
        <v>R3.3</v>
      </c>
      <c r="KG375" t="str">
        <v>Ra 1.6 MAX</v>
      </c>
      <c r="KH375" t="str">
        <v>RAD @ FACE &amp; OD CHAMFER</v>
      </c>
      <c r="KI375" t="str">
        <v>RAD. @ ID &amp; BACK FACE</v>
      </c>
      <c r="KJ375" t="str">
        <v>RAD. @ OD &amp; BACK FACE</v>
      </c>
      <c r="KK375" t="str">
        <v>REMOVE SHRP EDGES .005 MAX</v>
      </c>
      <c r="KL375" t="str">
        <v>ROD SLOT CENTERED</v>
      </c>
      <c r="KM375" t="str">
        <v>SHARP OKAY</v>
      </c>
      <c r="KN375" t="str">
        <v>Slot Centered</v>
      </c>
      <c r="KO375" t="str">
        <v>SLOT WIDTH</v>
      </c>
      <c r="KP375" t="str">
        <v>Surface Finish Per Note 1</v>
      </c>
      <c r="KQ375" t="str">
        <v>Symmerty Balloon A_6</v>
      </c>
      <c r="KR375" t="str">
        <v>T27 HEXALOBE Per Note 1</v>
      </c>
      <c r="KS375" t="str">
        <v>T27 TORX</v>
      </c>
      <c r="KT375" t="str">
        <v>THRD DEPTH</v>
      </c>
      <c r="KU375" t="str">
        <v>Thread Form Per Note 3</v>
      </c>
      <c r="KV375" t="str">
        <v>THREAD INTO ROD SLOT</v>
      </c>
      <c r="KW375" t="str">
        <v>Thread Timed Print Note 6</v>
      </c>
      <c r="KX375" t="str">
        <v>TOOL MISMATCH PERMISSIBLE</v>
      </c>
      <c r="KY375" t="str">
        <v>Tot. Runout|Ø.002|C|</v>
      </c>
      <c r="KZ375" t="str">
        <v>Total Runout|.002|E|</v>
      </c>
      <c r="LA375" t="str">
        <v>TRIPLE LEAD THREAD</v>
      </c>
      <c r="LB375" t="str">
        <v>True Pos. |.001 (M)|A|</v>
      </c>
      <c r="LC375" t="str">
        <v>True Pos. |.002(M)|A|B|</v>
      </c>
      <c r="LD375" t="str">
        <v>True Pos. |.002|</v>
      </c>
      <c r="LE375" t="str">
        <v>True Pos. |.002|A|</v>
      </c>
      <c r="LF375" t="str">
        <v>True Pos. |.002|A|B|</v>
      </c>
      <c r="LG375" t="str">
        <v>True Pos. |.004|A|C|B|</v>
      </c>
      <c r="LH375" t="str">
        <v>True Pos. |.005(M)|A|B|</v>
      </c>
      <c r="LI375" t="str">
        <v>True Pos.|.000(L)|A|D|</v>
      </c>
      <c r="LJ375" t="str">
        <v>True Pos.|.000(M)|A|</v>
      </c>
      <c r="LK375" t="str">
        <v>True Pos.|.001(M)|A|</v>
      </c>
      <c r="LL375" t="str">
        <v>True Pos.|.001|B|</v>
      </c>
      <c r="LM375" t="str">
        <v>True Pos.|.001|E|</v>
      </c>
      <c r="LN375" t="str">
        <v>True Pos.|.002|A|</v>
      </c>
      <c r="LO375" t="str">
        <v>True Pos.|.002|B|</v>
      </c>
      <c r="LP375" t="str">
        <v>True Pos.|.002|C|</v>
      </c>
      <c r="LQ375" t="str">
        <v>True Pos.|.002|D1|</v>
      </c>
      <c r="LR375" t="str">
        <v>True Pos.|.002|D1|D2|</v>
      </c>
      <c r="LS375" t="str">
        <v>True Pos.|.05|A|</v>
      </c>
      <c r="LT375" t="str">
        <v>True Pos.|.1|A|B|C|</v>
      </c>
      <c r="LU375" t="str">
        <v>True Pos.|.13|A</v>
      </c>
      <c r="LV375" t="str">
        <v>True Pos.|0.05|A|</v>
      </c>
      <c r="LW375" t="str">
        <v>True Pos.|0.1|A|B|C|</v>
      </c>
      <c r="LX375" t="str">
        <v>True Pos.|0.13|A|</v>
      </c>
      <c r="LY375" t="str">
        <v>True Pos.|Ø.000(M)|A|</v>
      </c>
      <c r="LZ375" t="str">
        <v>True Pos.|Ø.000(M)|B|</v>
      </c>
      <c r="MA375" t="str">
        <v>True Pos.|Ø.001(M)|A(M)|</v>
      </c>
      <c r="MB375" t="str">
        <v>True Pos.|Ø.001(M)|A|</v>
      </c>
      <c r="MC375" t="str">
        <v>True Pos.|Ø.001|A|</v>
      </c>
      <c r="MD375" t="str">
        <v>True Pos.|Ø.001|C|</v>
      </c>
      <c r="ME375" t="str">
        <v>True Pos.|Ø.002(S)|A(S)|</v>
      </c>
      <c r="MF375" t="str">
        <v>True Pos.|Ø.002|A|</v>
      </c>
      <c r="MG375" t="str">
        <v>True Pos.|Ø.002|B|</v>
      </c>
      <c r="MH375" t="str">
        <v>True Pos.|Ø.002|C|</v>
      </c>
      <c r="MI375" t="str">
        <v>True Pos.|Ø.03(M)|A|</v>
      </c>
      <c r="MJ375" t="str">
        <v>True Pos.|Ø0.03(M)|A|</v>
      </c>
      <c r="MK375" t="str">
        <v>True Pos.|Ø0.05(L)|D|B|</v>
      </c>
      <c r="ML375" t="str">
        <v>True Pos.|Ø0.05|A|</v>
      </c>
      <c r="MM375" t="str">
        <v>True Pos.|Ø0.05|D|</v>
      </c>
      <c r="MN375" t="str">
        <v>True Pos.|Ø0.05|E|</v>
      </c>
      <c r="MO375" t="str">
        <v>True Pos.|Ø0.05|E|B|</v>
      </c>
      <c r="MP375" t="str">
        <v>True Pos.|SØ0.03|C|B|</v>
      </c>
      <c r="MQ375" t="str">
        <v>True Position|.002|A|B|</v>
      </c>
      <c r="MR375" t="str">
        <v>True. Pos.|Ø.001(M)|A|</v>
      </c>
      <c r="MS375" t="str">
        <v>True. Pps.|0.05|A|</v>
      </c>
      <c r="MT375" t="str">
        <v>Tumble Per Note 1</v>
      </c>
      <c r="MU375" t="str">
        <v>Tumble Per Note 2</v>
      </c>
    </row>
    <row r="376" spans="3:359">
      <c r="C376" s="74" t="str" cm="1">
        <f t="array" ref="C376:MU376">TRANSPOSE(_xlfn._xlws.SORT(_xlfn._xlws.FILTER($A$2:$A$499,ISNUMBER(SEARCH('Prt. Lib. &amp; Routine, Table'!L383,$A$2:$A$499)),"not found")))</f>
        <v>.0015 T.I.R. MAX</v>
      </c>
      <c r="D376" t="str">
        <v>.002 MAX ROOT RADIUS</v>
      </c>
      <c r="E376" t="str">
        <v>.012 BLUNT END</v>
      </c>
      <c r="F376" t="str">
        <v>.015 MAX</v>
      </c>
      <c r="G376" t="str">
        <v>.016 T.S.C.</v>
      </c>
      <c r="H376" t="str">
        <v>.017 BASIC</v>
      </c>
      <c r="I376" t="str">
        <v>.021 PITCH</v>
      </c>
      <c r="J376" t="str">
        <v>.022 BLUNT START</v>
      </c>
      <c r="K376" t="str">
        <v>.025 BASIC</v>
      </c>
      <c r="L376" t="str">
        <v>.035 BASIC</v>
      </c>
      <c r="M376" t="str">
        <v>.043 T.S.C</v>
      </c>
      <c r="N376" t="str">
        <v>.053 T.S.C.</v>
      </c>
      <c r="O376" t="str">
        <v>.060 HEX DEPTH</v>
      </c>
      <c r="P376" t="str">
        <v>.060 PITCH</v>
      </c>
      <c r="Q376" t="str">
        <v>.061 BASIC</v>
      </c>
      <c r="R376" t="str">
        <v>.07 HEX</v>
      </c>
      <c r="S376" t="str">
        <v>.070 HEX DEPTH</v>
      </c>
      <c r="T376" t="str">
        <v>.082 DRILL</v>
      </c>
      <c r="U376" t="str">
        <v>.082 DRILL DEPTH</v>
      </c>
      <c r="V376" t="str">
        <v>.094 HEX</v>
      </c>
      <c r="W376" t="str">
        <v>.115 T.S.C.</v>
      </c>
      <c r="X376" t="str">
        <v>.1195 / .1243 MAJOR DIAMETER</v>
      </c>
      <c r="Y376" t="str">
        <v>.1250 HEX</v>
      </c>
      <c r="Z376" t="str">
        <v>.157 MINOR DIAMETER</v>
      </c>
      <c r="AA376" t="str">
        <v>.172 FULL THD DEPTH</v>
      </c>
      <c r="AB376" t="str">
        <v>.172 MAJOR DIAMETER</v>
      </c>
      <c r="AC376" t="str">
        <v>.180 MIN DEPTH FULL THRD</v>
      </c>
      <c r="AD376" t="str">
        <v>.183 Ceter Line Thread Dwell</v>
      </c>
      <c r="AE376" t="str">
        <v>.208 MAX THRD DEPTH</v>
      </c>
      <c r="AF376" t="str">
        <v>.218 BOTTOM HALF OF SLOT</v>
      </c>
      <c r="AG376" t="str">
        <v>.261 BASIC</v>
      </c>
      <c r="AH376" t="str">
        <v>.314 T.S.C.</v>
      </c>
      <c r="AI376" t="str">
        <v>.315 BASIC</v>
      </c>
      <c r="AJ376" t="str">
        <v>.329 MINOR Ø</v>
      </c>
      <c r="AK376" t="str">
        <v>.330 BASIC</v>
      </c>
      <c r="AL376" t="str">
        <v>.35 TO TANGENT POINT</v>
      </c>
      <c r="AM376" t="str">
        <v>.375 MAJOR Ø</v>
      </c>
      <c r="AN376" t="str">
        <v>.390 BASIC</v>
      </c>
      <c r="AO376" t="str">
        <v>.440 BASIC</v>
      </c>
      <c r="AP376" t="str">
        <v>.64/.96 HIGH=Pass</v>
      </c>
      <c r="AQ376" t="str">
        <v>0.012 MAX</v>
      </c>
      <c r="AR376" t="str">
        <v>0.015 MAX</v>
      </c>
      <c r="AS376" t="str">
        <v>0.05 Per Note 2</v>
      </c>
      <c r="AT376" t="str">
        <v>0.500 PULLOUT ZONE</v>
      </c>
      <c r="AU376" t="str">
        <v>10-32 UNF-2A</v>
      </c>
      <c r="AV376" t="str">
        <v>12-28 UNF-2B</v>
      </c>
      <c r="AW376" t="str">
        <v>2.87 BASIC</v>
      </c>
      <c r="AX376" t="str">
        <v>2-56 UNC 2B 2 STARTS</v>
      </c>
      <c r="AY376" t="str">
        <v>3 LEAD THREAD</v>
      </c>
      <c r="AZ376" t="str">
        <v>32µIN Max</v>
      </c>
      <c r="BA376" t="str">
        <v>5/16"-24 UNF-2A</v>
      </c>
      <c r="BB376" t="str">
        <v>5/16-18 UNC 2A</v>
      </c>
      <c r="BC376" t="str">
        <v>5-44 UNF-2A</v>
      </c>
      <c r="BD376" t="str">
        <v>6-16µIN</v>
      </c>
      <c r="BE376" t="str">
        <v>65° BLEND</v>
      </c>
      <c r="BF376" t="str">
        <v>7.45 Top of Ball to Face</v>
      </c>
      <c r="BG376" t="str">
        <v>7/16-28 UNEF 2B</v>
      </c>
      <c r="BH376" t="str">
        <v>7/16-28-UNEF-2A</v>
      </c>
      <c r="BI376" t="str">
        <v>Alignment Per Note 3</v>
      </c>
      <c r="BJ376" t="str">
        <v>ANODIZE (SEE CHART)</v>
      </c>
      <c r="BK376" t="str">
        <v>ANODIZE AQUA Per Note 3</v>
      </c>
      <c r="BL376" t="str">
        <v>ANODIZE BOTTOM PORTION</v>
      </c>
      <c r="BM376" t="str">
        <v>ANODIZE COLOR AQUA</v>
      </c>
      <c r="BN376" t="str">
        <v>ANODIZE COLOR GREEN DWG NOTE 4</v>
      </c>
      <c r="BO376" t="str">
        <v>ANODIZE COLOR LIGHT BLUE</v>
      </c>
      <c r="BP376" t="str">
        <v>ANODIZE GREEN Per Note 2</v>
      </c>
      <c r="BQ376" t="str">
        <v>ANODIZE GREY, Per Note 1</v>
      </c>
      <c r="BR376" t="str">
        <v>ANODIZE MAGENTA</v>
      </c>
      <c r="BS376" t="str">
        <v>Anodize Per note 3</v>
      </c>
      <c r="BT376" t="str">
        <v>Anodize Per Note 4</v>
      </c>
      <c r="BU376" t="str">
        <v>ANODIZE SEAFOAM</v>
      </c>
      <c r="BV376" t="str">
        <v>Balloon 11 Symmetry</v>
      </c>
      <c r="BW376" t="str">
        <v>Balloon 12 Symmetry</v>
      </c>
      <c r="BX376" t="str">
        <v>Balloon 13 Hole Centered</v>
      </c>
      <c r="BY376" t="str">
        <v>Balloon 13 Symmerty</v>
      </c>
      <c r="BZ376" t="str">
        <v>Balloon 2 Symmetry</v>
      </c>
      <c r="CA376" t="str">
        <v>Balloon 21 CENTERED</v>
      </c>
      <c r="CB376" t="str">
        <v>Balloon 29 Symmetry</v>
      </c>
      <c r="CC376" t="str">
        <v>Balloon 3 Symmetry</v>
      </c>
      <c r="CD376" t="str">
        <v>Balloon 4 Symmetry</v>
      </c>
      <c r="CE376" t="str">
        <v>Balloon 5 blend to SØ .340</v>
      </c>
      <c r="CF376" t="str">
        <v>Balloon 5 Symmetry</v>
      </c>
      <c r="CG376" t="str">
        <v>Balloon 6 Centered</v>
      </c>
      <c r="CH376" t="str">
        <v>Balloon 9 Function Check</v>
      </c>
      <c r="CI376" t="str">
        <v>Balloon 9 Symmerty</v>
      </c>
      <c r="CJ376" t="str">
        <v>Balloons 2 &amp; 17 Symmetry |.001|A|</v>
      </c>
      <c r="CK376" t="str">
        <v>Basic Ø 3.6</v>
      </c>
      <c r="CL376" t="str">
        <v>BEAD BLAST</v>
      </c>
      <c r="CM376" t="str">
        <v>BLAST ALUMINUM OXIDE</v>
      </c>
      <c r="CN376" t="str">
        <v>Blast Note 2</v>
      </c>
      <c r="CO376" t="str">
        <v xml:space="preserve">BLAST Per Note 1 </v>
      </c>
      <c r="CP376" t="str">
        <v>BLAST Per Note 2</v>
      </c>
      <c r="CQ376" t="str">
        <v>BLAST Per Note 3</v>
      </c>
      <c r="CR376" t="str">
        <v>BLAST Per Note 4</v>
      </c>
      <c r="CS376" t="str">
        <v>BLAST Per Note 8</v>
      </c>
      <c r="CT376" t="str">
        <v>BLAST Per Traveler, MATT FINISH</v>
      </c>
      <c r="CU376" t="str">
        <v>BLAST WITH 16 GRIT ALUMINUM OXIDE</v>
      </c>
      <c r="CV376" t="str">
        <v>BLAST, Uniform Finish Per Note 3</v>
      </c>
      <c r="CW376" t="str">
        <v>BREAK EDGE</v>
      </c>
      <c r="CX376" t="str">
        <v>BREAK EDGE .014</v>
      </c>
      <c r="CY376" t="str">
        <v>BREAK EDGES Note 2</v>
      </c>
      <c r="CZ376" t="str">
        <v>BREAK SHARP Per Note 1</v>
      </c>
      <c r="DA376" t="str">
        <v>BREAK SHARPS Per Note 1</v>
      </c>
      <c r="DB376" t="str">
        <v>CE 2729</v>
      </c>
      <c r="DC376" t="str">
        <v>CE Logo per Note 3</v>
      </c>
      <c r="DD376" t="str">
        <v>CE MARK</v>
      </c>
      <c r="DE376" t="str">
        <v>Chips/Debris Removed</v>
      </c>
      <c r="DF376" t="str">
        <v>Coat Per Note 2</v>
      </c>
      <c r="DG376" t="str">
        <v>C-Sink Ø .155</v>
      </c>
      <c r="DH376" t="str">
        <v>C-Sink Ø5.2</v>
      </c>
      <c r="DI376" t="str">
        <v>Deburred</v>
      </c>
      <c r="DJ376" t="str">
        <v>DIM "A" NoGo</v>
      </c>
      <c r="DK376" t="str">
        <v>DIM "A" NoGo Hexalobe</v>
      </c>
      <c r="DL376" t="str">
        <v>EDGE BREAK</v>
      </c>
      <c r="DM376" t="str">
        <v>EDGE BREAK MIN R.004, MAX R.010</v>
      </c>
      <c r="DN376" t="str">
        <v>Edge Break per Note 1</v>
      </c>
      <c r="DO376" t="str">
        <v>ELECTROPOLISH Per Note 1</v>
      </c>
      <c r="DP376" t="str">
        <v>Finish Per Note 3</v>
      </c>
      <c r="DQ376" t="str">
        <v>FLUTE POSITION Per Note 3</v>
      </c>
      <c r="DR376" t="str">
        <v>FULL R</v>
      </c>
      <c r="DS376" t="str">
        <v>FULL RADIUS</v>
      </c>
      <c r="DT376" t="str">
        <v xml:space="preserve">FULL RADIUS </v>
      </c>
      <c r="DU376" t="str">
        <v>Function Check  (.2340 .2360 FULL)</v>
      </c>
      <c r="DV376" t="str">
        <v>FUNCTIONAL  HEXALOBE</v>
      </c>
      <c r="DW376" t="str">
        <v>GLASS BEAD Per Note 3</v>
      </c>
      <c r="DX376" t="str">
        <v>Globus Logo per Note 3</v>
      </c>
      <c r="DY376" t="str">
        <v>Gold Anodized Color</v>
      </c>
      <c r="DZ376" t="str">
        <v>Green Anodized Color</v>
      </c>
      <c r="EA376" t="str">
        <v>GRIT BLAST Per Note 3</v>
      </c>
      <c r="EB376" t="str">
        <v>Grit Blast Per Note 4</v>
      </c>
      <c r="EC376" t="str">
        <v>GRIT BLAST, DWG NOTE 3</v>
      </c>
      <c r="ED376" t="str">
        <v>HEX MINOR Ø.1292</v>
      </c>
      <c r="EE376" t="str">
        <v xml:space="preserve">HEXALOBE </v>
      </c>
      <c r="EF376" t="str">
        <v>HEXALOBE FUNCTION</v>
      </c>
      <c r="EG376" t="str">
        <v>Hexalobe Minor</v>
      </c>
      <c r="EH376" t="str">
        <v>Hexalobe NV-30</v>
      </c>
      <c r="EI376" t="str">
        <v>HEXALOBE ORIENTATION</v>
      </c>
      <c r="EJ376" t="str">
        <v>Inspect per operation 30 comments</v>
      </c>
      <c r="EK376" t="str">
        <v>INT / EXT CORNERS: R.002 TO R.010</v>
      </c>
      <c r="EL376" t="str">
        <v>INT /EXT CORNERS R.05 TO R.03</v>
      </c>
      <c r="EM376" t="str">
        <v>John is a Geek</v>
      </c>
      <c r="EN376" t="str">
        <v>LASER ETCH</v>
      </c>
      <c r="EO376" t="str">
        <v>Laser Etch Per Note 7</v>
      </c>
      <c r="EP376" t="str">
        <v xml:space="preserve">LASER MARK "CE" DWG NOTE 10 </v>
      </c>
      <c r="EQ376" t="str">
        <v>Laser Mark "P1-15004-08", Per Note 3</v>
      </c>
      <c r="ER376" t="str">
        <v>Laser Mark "P2-15004-08", Per Note 3</v>
      </c>
      <c r="ES376" t="str">
        <v>Laser Mark "P3-15004-08", Per Note 3</v>
      </c>
      <c r="ET376" t="str">
        <v>Laser Mark "P4-15004-08", Per Note 3</v>
      </c>
      <c r="EU376" t="str">
        <v xml:space="preserve">LASER MARK LOGO DWG NOTE 9 </v>
      </c>
      <c r="EV376" t="str">
        <v xml:space="preserve">LASER MARK LOT NUMBER DWG NOTE 8 </v>
      </c>
      <c r="EW376" t="str">
        <v>Laser Mark Lot, Per Note 3</v>
      </c>
      <c r="EX376" t="str">
        <v xml:space="preserve">LASER MARK PART NUMBER DWG NOTE 8 </v>
      </c>
      <c r="EY376" t="str">
        <v>LASER: 13000000</v>
      </c>
      <c r="EZ376" t="str">
        <v>LASER: CE 2797</v>
      </c>
      <c r="FA376" t="str">
        <v>LASER: LOGO</v>
      </c>
      <c r="FB376" t="str">
        <v xml:space="preserve">LASER: Lot # Per RE-75-001 </v>
      </c>
      <c r="FC376" t="str">
        <v>LAST THREAD</v>
      </c>
      <c r="FD376" t="str">
        <v>LEAD .0625</v>
      </c>
      <c r="FE376" t="str">
        <v>LOGO</v>
      </c>
      <c r="FF376" t="str">
        <v>Lot (Control) Number per Note 3</v>
      </c>
      <c r="FG376" t="str">
        <v>LOT NO.</v>
      </c>
      <c r="FH376" t="str">
        <v>LOT NUMBER</v>
      </c>
      <c r="FI376" t="str">
        <v>LOT NUMBER PER NUVASIVE SOP 9002007</v>
      </c>
      <c r="FJ376" t="str">
        <v>M 4X 0.5 - 6G - 0.063R - LH</v>
      </c>
      <c r="FK376" t="str">
        <v>M4 X 0.5 - 6G - 0.063R</v>
      </c>
      <c r="FL376" t="str">
        <v>M4 X 0.5 - 6G - 0.063R - LH</v>
      </c>
      <c r="FM376" t="str">
        <v>M4.5 X .75 6g</v>
      </c>
      <c r="FN376" t="str">
        <v>M4.5 X 0.75 6g</v>
      </c>
      <c r="FO376" t="str">
        <v>M5x0.8-6g</v>
      </c>
      <c r="FP376" t="str">
        <v xml:space="preserve">M5x0.8-6g </v>
      </c>
      <c r="FQ376" t="str">
        <v>M6 X .75 6g</v>
      </c>
      <c r="FR376" t="str">
        <v>M6 X 0.75-6g</v>
      </c>
      <c r="FS376" t="str">
        <v>M6 X0.75 - 6g</v>
      </c>
      <c r="FT376" t="str">
        <v>M6X0.75 - 6H</v>
      </c>
      <c r="FU376" t="str">
        <v>M7 X 1.00 6g THREAD</v>
      </c>
      <c r="FV376" t="str">
        <v>M7X1.00 6g THREAD</v>
      </c>
      <c r="FW376" t="str">
        <v>M7X1.00 6h THREAD</v>
      </c>
      <c r="FX376" t="str">
        <v>Magenta Anodized Color</v>
      </c>
      <c r="FY376" t="str">
        <v>MAJOR Ø .380</v>
      </c>
      <c r="FZ376" t="str">
        <v>MAJORØ</v>
      </c>
      <c r="GA376" t="str">
        <v>MATT FINISH Per Note 3</v>
      </c>
      <c r="GB376" t="str">
        <v>MATT FINISH Per Traveler</v>
      </c>
      <c r="GC376" t="str">
        <v>MATTE FINISH</v>
      </c>
      <c r="GD376" t="str">
        <v>MATTE FINISH DWG NOTE 3</v>
      </c>
      <c r="GE376" t="str">
        <v>MATTE FINISH Note 3</v>
      </c>
      <c r="GF376" t="str">
        <v>Matte Finish Per Note 3</v>
      </c>
      <c r="GG376" t="str">
        <v>MATTE FINISH SIZE 10 GLASS BEAD</v>
      </c>
      <c r="GH376" t="str">
        <v>MAX ROOT RADIUS</v>
      </c>
      <c r="GI376" t="str">
        <v xml:space="preserve">Mill Profile Centered </v>
      </c>
      <c r="GJ376" t="str">
        <v>Minor Ø Unconstrained Check</v>
      </c>
      <c r="GK376" t="str">
        <v>MINOR Ø.1336</v>
      </c>
      <c r="GL376" t="str">
        <v>NO ANODIZE Per note 8</v>
      </c>
      <c r="GM376" t="str">
        <v>NO ANODIZE Per note 9</v>
      </c>
      <c r="GN376" t="str">
        <v>No Nicks, Scratches, Tool Marks, etc.</v>
      </c>
      <c r="GO376" t="str">
        <v>No Nicks,Scratches,Tool Marks,etc.</v>
      </c>
      <c r="GP376" t="str">
        <v>NO TOOL MARKS</v>
      </c>
      <c r="GQ376" t="str">
        <v>NOTE 3 THREAD RELIEF</v>
      </c>
      <c r="GR376" t="str">
        <v>NV-27 FUNC.</v>
      </c>
      <c r="GS376" t="str">
        <v>NV-30 DIM A</v>
      </c>
      <c r="GT376" t="str">
        <v>NV-30 DIM B</v>
      </c>
      <c r="GU376" t="str">
        <v>NV-30 DIM F</v>
      </c>
      <c r="GV376" t="str">
        <v>Ø .1250 HEX</v>
      </c>
      <c r="GW376" t="str">
        <v>Ø 9.4 MAJOR</v>
      </c>
      <c r="GX376" t="str">
        <v>Ø.096 MAX PILOT HOLE</v>
      </c>
      <c r="GY376" t="str">
        <v>Ø.125 THRU</v>
      </c>
      <c r="GZ376" t="str">
        <v>Ø.205 COUNTERSINK</v>
      </c>
      <c r="HA376" t="str">
        <v>Ø.260 T.S.C.</v>
      </c>
      <c r="HB376" t="str">
        <v>Ø.500 BASIC</v>
      </c>
      <c r="HC376" t="str">
        <v xml:space="preserve">OVAL CENTERED </v>
      </c>
      <c r="HD376" t="str">
        <v>PART NO. 15100</v>
      </c>
      <c r="HE376" t="str">
        <v>PART NUMBER 13100000</v>
      </c>
      <c r="HF376" t="str">
        <v>PART NUMBER 13600000</v>
      </c>
      <c r="HG376" t="str">
        <v>Part Number per Note 3</v>
      </c>
      <c r="HH376" t="str">
        <v>PD 5/16-18 UNC 2A</v>
      </c>
      <c r="HI376" t="str">
        <v>Perp.|0.05|A|</v>
      </c>
      <c r="HJ376" t="str">
        <v>PILOT THRU HOLE PRESENT</v>
      </c>
      <c r="HK376" t="str">
        <v>PITCH .060</v>
      </c>
      <c r="HL376" t="str">
        <v>Profile |.001|A|</v>
      </c>
      <c r="HM376" t="str">
        <v>Profile |.0015 | A | X-Y</v>
      </c>
      <c r="HN376" t="str">
        <v>Profile |.002| |A|B| X-Y</v>
      </c>
      <c r="HO376" t="str">
        <v>Profile |.002|A|B|</v>
      </c>
      <c r="HP376" t="str">
        <v>Profile |.002|A|B| X-Y</v>
      </c>
      <c r="HQ376" t="str">
        <v>Profile:|010|A|B|C|</v>
      </c>
      <c r="HR376" t="str">
        <v>Profile| .002| A|B|</v>
      </c>
      <c r="HS376" t="str">
        <v>Profile|.001|</v>
      </c>
      <c r="HT376" t="str">
        <v>Profile|.001|A|</v>
      </c>
      <c r="HU376" t="str">
        <v>Profile|.001|A|B|</v>
      </c>
      <c r="HV376" t="str">
        <v xml:space="preserve">Profile|.001|A|B| A&lt;-&gt;B </v>
      </c>
      <c r="HW376" t="str">
        <v>Profile|.001|A|B| C&lt;-&gt;D</v>
      </c>
      <c r="HX376" t="str">
        <v>Profile|.001|A|B| L-M</v>
      </c>
      <c r="HY376" t="str">
        <v>Profile|.001|A|B| P-Q</v>
      </c>
      <c r="HZ376" t="str">
        <v>Profile|.001|A|B|C&lt;-&gt;D</v>
      </c>
      <c r="IA376" t="str">
        <v>Profile|.001|A|C&lt;--&gt;D</v>
      </c>
      <c r="IB376" t="str">
        <v>Profile|.001|A|UNILATERAL</v>
      </c>
      <c r="IC376" t="str">
        <v>Profile|.001|C|</v>
      </c>
      <c r="ID376" t="str">
        <v>Profile|.0012|D1|</v>
      </c>
      <c r="IE376" t="str">
        <v>Profile|.0015| A-B UNI.</v>
      </c>
      <c r="IF376" t="str">
        <v>Profile|.0015| UNI.</v>
      </c>
      <c r="IG376" t="str">
        <v>Profile|.0015|A| X-Y</v>
      </c>
      <c r="IH376" t="str">
        <v>Profile|.0015|E|F|</v>
      </c>
      <c r="II376" t="str">
        <v>Profile|.0016|B|D|</v>
      </c>
      <c r="IJ376" t="str">
        <v>Profile|.002(U).000|A|</v>
      </c>
      <c r="IK376" t="str">
        <v>Profile|.002|</v>
      </c>
      <c r="IL376" t="str">
        <v>Profile|.002|A</v>
      </c>
      <c r="IM376" t="str">
        <v>Profile|.002|A|</v>
      </c>
      <c r="IN376" t="str">
        <v>Profile|.002|A|B|</v>
      </c>
      <c r="IO376" t="str">
        <v xml:space="preserve">Profile|.002|A|B| A&lt;-&gt;B </v>
      </c>
      <c r="IP376" t="str">
        <v>Profile|.002|A|B| C&lt;-&gt;D</v>
      </c>
      <c r="IQ376" t="str">
        <v>Profile|.002|A|B| X-Y</v>
      </c>
      <c r="IR376" t="str">
        <v>Profile|.002|A|B|C|X-Y</v>
      </c>
      <c r="IS376" t="str">
        <v>Profile|.002|A|B|X&lt;--&gt;Y</v>
      </c>
      <c r="IT376" t="str">
        <v>Profile|.002|A|B|X-Y</v>
      </c>
      <c r="IU376" t="str">
        <v>Profile|.002|A|C|</v>
      </c>
      <c r="IV376" t="str">
        <v>Profile|.002|C|A|</v>
      </c>
      <c r="IW376" t="str">
        <v>Profile|.002|C|B|</v>
      </c>
      <c r="IX376" t="str">
        <v>Profile|.0020|</v>
      </c>
      <c r="IY376" t="str">
        <v>Profile|.003|A|</v>
      </c>
      <c r="IZ376" t="str">
        <v>Profile|.003|A|B|C| Uni.</v>
      </c>
      <c r="JA376" t="str">
        <v>Profile|.003|E|F|</v>
      </c>
      <c r="JB376" t="str">
        <v>Profile|.004(U) .003|A|B|C|</v>
      </c>
      <c r="JC376" t="str">
        <v>Profile|.004|A| UNI.</v>
      </c>
      <c r="JD376" t="str">
        <v>Profile|.005|A|C|</v>
      </c>
      <c r="JE376" t="str">
        <v>Profile|.005|A|C|A&lt;--&gt;B, C&lt;--&gt;D</v>
      </c>
      <c r="JF376" t="str">
        <v>Profile|.005|A|D| A-B UNI.</v>
      </c>
      <c r="JG376" t="str">
        <v>Profile|.005|A|D| UNI.</v>
      </c>
      <c r="JH376" t="str">
        <v>Profile|.010|A|B|</v>
      </c>
      <c r="JI376" t="str">
        <v>Profile|.010|A|B|C|</v>
      </c>
      <c r="JJ376" t="str">
        <v>Profile|.03|A|</v>
      </c>
      <c r="JK376" t="str">
        <v>Profile|.05|A|B|</v>
      </c>
      <c r="JL376" t="str">
        <v>Profile|0.03|</v>
      </c>
      <c r="JM376" t="str">
        <v>Profile|0.03|A|</v>
      </c>
      <c r="JN376" t="str">
        <v>Profile|0.03|A|B|</v>
      </c>
      <c r="JO376" t="str">
        <v>Profile|0.05{A|C|</v>
      </c>
      <c r="JP376" t="str">
        <v>Profile|0.05|A|B|</v>
      </c>
      <c r="JQ376" t="str">
        <v>Profile|0.05|E|</v>
      </c>
      <c r="JR376" t="str">
        <v>Profile|0.05|E|F|</v>
      </c>
      <c r="JS376" t="str">
        <v>Profile|0.06|A|C|</v>
      </c>
      <c r="JT376" t="str">
        <v>Profile|0.1|A|A|</v>
      </c>
      <c r="JU376" t="str">
        <v>Profile|0.1|D1|</v>
      </c>
      <c r="JV376" t="str">
        <v>Profile|A|B|C|</v>
      </c>
      <c r="JW376" t="str">
        <v>Proile|.002|A|B|J-K</v>
      </c>
      <c r="JX376" t="str">
        <v>P-Thread Form</v>
      </c>
      <c r="JY376" t="str">
        <v>R  FULL RADIUS</v>
      </c>
      <c r="JZ376" t="str">
        <v>R.001/.006</v>
      </c>
      <c r="KA376" t="str">
        <v>R.003 MAX</v>
      </c>
      <c r="KB376" t="str">
        <v>R.005 MAX</v>
      </c>
      <c r="KC376" t="str">
        <v>R.030</v>
      </c>
      <c r="KD376" t="str">
        <v>R.25 MAX</v>
      </c>
      <c r="KE376" t="str">
        <v>R1.33 BASIC</v>
      </c>
      <c r="KF376" t="str">
        <v>R3.3</v>
      </c>
      <c r="KG376" t="str">
        <v>Ra 1.6 MAX</v>
      </c>
      <c r="KH376" t="str">
        <v>RAD @ FACE &amp; OD CHAMFER</v>
      </c>
      <c r="KI376" t="str">
        <v>RAD. @ ID &amp; BACK FACE</v>
      </c>
      <c r="KJ376" t="str">
        <v>RAD. @ OD &amp; BACK FACE</v>
      </c>
      <c r="KK376" t="str">
        <v>REMOVE SHRP EDGES .005 MAX</v>
      </c>
      <c r="KL376" t="str">
        <v>ROD SLOT CENTERED</v>
      </c>
      <c r="KM376" t="str">
        <v>SHARP OKAY</v>
      </c>
      <c r="KN376" t="str">
        <v>Slot Centered</v>
      </c>
      <c r="KO376" t="str">
        <v>SLOT WIDTH</v>
      </c>
      <c r="KP376" t="str">
        <v>Surface Finish Per Note 1</v>
      </c>
      <c r="KQ376" t="str">
        <v>Symmerty Balloon A_6</v>
      </c>
      <c r="KR376" t="str">
        <v>T27 HEXALOBE Per Note 1</v>
      </c>
      <c r="KS376" t="str">
        <v>T27 TORX</v>
      </c>
      <c r="KT376" t="str">
        <v>THRD DEPTH</v>
      </c>
      <c r="KU376" t="str">
        <v>Thread Form Per Note 3</v>
      </c>
      <c r="KV376" t="str">
        <v>THREAD INTO ROD SLOT</v>
      </c>
      <c r="KW376" t="str">
        <v>Thread Timed Print Note 6</v>
      </c>
      <c r="KX376" t="str">
        <v>TOOL MISMATCH PERMISSIBLE</v>
      </c>
      <c r="KY376" t="str">
        <v>Tot. Runout|Ø.002|C|</v>
      </c>
      <c r="KZ376" t="str">
        <v>Total Runout|.002|E|</v>
      </c>
      <c r="LA376" t="str">
        <v>TRIPLE LEAD THREAD</v>
      </c>
      <c r="LB376" t="str">
        <v>True Pos. |.001 (M)|A|</v>
      </c>
      <c r="LC376" t="str">
        <v>True Pos. |.002(M)|A|B|</v>
      </c>
      <c r="LD376" t="str">
        <v>True Pos. |.002|</v>
      </c>
      <c r="LE376" t="str">
        <v>True Pos. |.002|A|</v>
      </c>
      <c r="LF376" t="str">
        <v>True Pos. |.002|A|B|</v>
      </c>
      <c r="LG376" t="str">
        <v>True Pos. |.004|A|C|B|</v>
      </c>
      <c r="LH376" t="str">
        <v>True Pos. |.005(M)|A|B|</v>
      </c>
      <c r="LI376" t="str">
        <v>True Pos.|.000(L)|A|D|</v>
      </c>
      <c r="LJ376" t="str">
        <v>True Pos.|.000(M)|A|</v>
      </c>
      <c r="LK376" t="str">
        <v>True Pos.|.001(M)|A|</v>
      </c>
      <c r="LL376" t="str">
        <v>True Pos.|.001|B|</v>
      </c>
      <c r="LM376" t="str">
        <v>True Pos.|.001|E|</v>
      </c>
      <c r="LN376" t="str">
        <v>True Pos.|.002|A|</v>
      </c>
      <c r="LO376" t="str">
        <v>True Pos.|.002|B|</v>
      </c>
      <c r="LP376" t="str">
        <v>True Pos.|.002|C|</v>
      </c>
      <c r="LQ376" t="str">
        <v>True Pos.|.002|D1|</v>
      </c>
      <c r="LR376" t="str">
        <v>True Pos.|.002|D1|D2|</v>
      </c>
      <c r="LS376" t="str">
        <v>True Pos.|.05|A|</v>
      </c>
      <c r="LT376" t="str">
        <v>True Pos.|.1|A|B|C|</v>
      </c>
      <c r="LU376" t="str">
        <v>True Pos.|.13|A</v>
      </c>
      <c r="LV376" t="str">
        <v>True Pos.|0.05|A|</v>
      </c>
      <c r="LW376" t="str">
        <v>True Pos.|0.1|A|B|C|</v>
      </c>
      <c r="LX376" t="str">
        <v>True Pos.|0.13|A|</v>
      </c>
      <c r="LY376" t="str">
        <v>True Pos.|Ø.000(M)|A|</v>
      </c>
      <c r="LZ376" t="str">
        <v>True Pos.|Ø.000(M)|B|</v>
      </c>
      <c r="MA376" t="str">
        <v>True Pos.|Ø.001(M)|A(M)|</v>
      </c>
      <c r="MB376" t="str">
        <v>True Pos.|Ø.001(M)|A|</v>
      </c>
      <c r="MC376" t="str">
        <v>True Pos.|Ø.001|A|</v>
      </c>
      <c r="MD376" t="str">
        <v>True Pos.|Ø.001|C|</v>
      </c>
      <c r="ME376" t="str">
        <v>True Pos.|Ø.002(S)|A(S)|</v>
      </c>
      <c r="MF376" t="str">
        <v>True Pos.|Ø.002|A|</v>
      </c>
      <c r="MG376" t="str">
        <v>True Pos.|Ø.002|B|</v>
      </c>
      <c r="MH376" t="str">
        <v>True Pos.|Ø.002|C|</v>
      </c>
      <c r="MI376" t="str">
        <v>True Pos.|Ø.03(M)|A|</v>
      </c>
      <c r="MJ376" t="str">
        <v>True Pos.|Ø0.03(M)|A|</v>
      </c>
      <c r="MK376" t="str">
        <v>True Pos.|Ø0.05(L)|D|B|</v>
      </c>
      <c r="ML376" t="str">
        <v>True Pos.|Ø0.05|A|</v>
      </c>
      <c r="MM376" t="str">
        <v>True Pos.|Ø0.05|D|</v>
      </c>
      <c r="MN376" t="str">
        <v>True Pos.|Ø0.05|E|</v>
      </c>
      <c r="MO376" t="str">
        <v>True Pos.|Ø0.05|E|B|</v>
      </c>
      <c r="MP376" t="str">
        <v>True Pos.|SØ0.03|C|B|</v>
      </c>
      <c r="MQ376" t="str">
        <v>True Position|.002|A|B|</v>
      </c>
      <c r="MR376" t="str">
        <v>True. Pos.|Ø.001(M)|A|</v>
      </c>
      <c r="MS376" t="str">
        <v>True. Pps.|0.05|A|</v>
      </c>
      <c r="MT376" t="str">
        <v>Tumble Per Note 1</v>
      </c>
      <c r="MU376" t="str">
        <v>Tumble Per Note 2</v>
      </c>
    </row>
    <row r="377" spans="3:359">
      <c r="C377" s="74" t="str" cm="1">
        <f t="array" ref="C377:MU377">TRANSPOSE(_xlfn._xlws.SORT(_xlfn._xlws.FILTER($A$2:$A$499,ISNUMBER(SEARCH('Prt. Lib. &amp; Routine, Table'!L384,$A$2:$A$499)),"not found")))</f>
        <v>.0015 T.I.R. MAX</v>
      </c>
      <c r="D377" t="str">
        <v>.002 MAX ROOT RADIUS</v>
      </c>
      <c r="E377" t="str">
        <v>.012 BLUNT END</v>
      </c>
      <c r="F377" t="str">
        <v>.015 MAX</v>
      </c>
      <c r="G377" t="str">
        <v>.016 T.S.C.</v>
      </c>
      <c r="H377" t="str">
        <v>.017 BASIC</v>
      </c>
      <c r="I377" t="str">
        <v>.021 PITCH</v>
      </c>
      <c r="J377" t="str">
        <v>.022 BLUNT START</v>
      </c>
      <c r="K377" t="str">
        <v>.025 BASIC</v>
      </c>
      <c r="L377" t="str">
        <v>.035 BASIC</v>
      </c>
      <c r="M377" t="str">
        <v>.043 T.S.C</v>
      </c>
      <c r="N377" t="str">
        <v>.053 T.S.C.</v>
      </c>
      <c r="O377" t="str">
        <v>.060 HEX DEPTH</v>
      </c>
      <c r="P377" t="str">
        <v>.060 PITCH</v>
      </c>
      <c r="Q377" t="str">
        <v>.061 BASIC</v>
      </c>
      <c r="R377" t="str">
        <v>.07 HEX</v>
      </c>
      <c r="S377" t="str">
        <v>.070 HEX DEPTH</v>
      </c>
      <c r="T377" t="str">
        <v>.082 DRILL</v>
      </c>
      <c r="U377" t="str">
        <v>.082 DRILL DEPTH</v>
      </c>
      <c r="V377" t="str">
        <v>.094 HEX</v>
      </c>
      <c r="W377" t="str">
        <v>.115 T.S.C.</v>
      </c>
      <c r="X377" t="str">
        <v>.1195 / .1243 MAJOR DIAMETER</v>
      </c>
      <c r="Y377" t="str">
        <v>.1250 HEX</v>
      </c>
      <c r="Z377" t="str">
        <v>.157 MINOR DIAMETER</v>
      </c>
      <c r="AA377" t="str">
        <v>.172 FULL THD DEPTH</v>
      </c>
      <c r="AB377" t="str">
        <v>.172 MAJOR DIAMETER</v>
      </c>
      <c r="AC377" t="str">
        <v>.180 MIN DEPTH FULL THRD</v>
      </c>
      <c r="AD377" t="str">
        <v>.183 Ceter Line Thread Dwell</v>
      </c>
      <c r="AE377" t="str">
        <v>.208 MAX THRD DEPTH</v>
      </c>
      <c r="AF377" t="str">
        <v>.218 BOTTOM HALF OF SLOT</v>
      </c>
      <c r="AG377" t="str">
        <v>.261 BASIC</v>
      </c>
      <c r="AH377" t="str">
        <v>.314 T.S.C.</v>
      </c>
      <c r="AI377" t="str">
        <v>.315 BASIC</v>
      </c>
      <c r="AJ377" t="str">
        <v>.329 MINOR Ø</v>
      </c>
      <c r="AK377" t="str">
        <v>.330 BASIC</v>
      </c>
      <c r="AL377" t="str">
        <v>.35 TO TANGENT POINT</v>
      </c>
      <c r="AM377" t="str">
        <v>.375 MAJOR Ø</v>
      </c>
      <c r="AN377" t="str">
        <v>.390 BASIC</v>
      </c>
      <c r="AO377" t="str">
        <v>.440 BASIC</v>
      </c>
      <c r="AP377" t="str">
        <v>.64/.96 HIGH=Pass</v>
      </c>
      <c r="AQ377" t="str">
        <v>0.012 MAX</v>
      </c>
      <c r="AR377" t="str">
        <v>0.015 MAX</v>
      </c>
      <c r="AS377" t="str">
        <v>0.05 Per Note 2</v>
      </c>
      <c r="AT377" t="str">
        <v>0.500 PULLOUT ZONE</v>
      </c>
      <c r="AU377" t="str">
        <v>10-32 UNF-2A</v>
      </c>
      <c r="AV377" t="str">
        <v>12-28 UNF-2B</v>
      </c>
      <c r="AW377" t="str">
        <v>2.87 BASIC</v>
      </c>
      <c r="AX377" t="str">
        <v>2-56 UNC 2B 2 STARTS</v>
      </c>
      <c r="AY377" t="str">
        <v>3 LEAD THREAD</v>
      </c>
      <c r="AZ377" t="str">
        <v>32µIN Max</v>
      </c>
      <c r="BA377" t="str">
        <v>5/16"-24 UNF-2A</v>
      </c>
      <c r="BB377" t="str">
        <v>5/16-18 UNC 2A</v>
      </c>
      <c r="BC377" t="str">
        <v>5-44 UNF-2A</v>
      </c>
      <c r="BD377" t="str">
        <v>6-16µIN</v>
      </c>
      <c r="BE377" t="str">
        <v>65° BLEND</v>
      </c>
      <c r="BF377" t="str">
        <v>7.45 Top of Ball to Face</v>
      </c>
      <c r="BG377" t="str">
        <v>7/16-28 UNEF 2B</v>
      </c>
      <c r="BH377" t="str">
        <v>7/16-28-UNEF-2A</v>
      </c>
      <c r="BI377" t="str">
        <v>Alignment Per Note 3</v>
      </c>
      <c r="BJ377" t="str">
        <v>ANODIZE (SEE CHART)</v>
      </c>
      <c r="BK377" t="str">
        <v>ANODIZE AQUA Per Note 3</v>
      </c>
      <c r="BL377" t="str">
        <v>ANODIZE BOTTOM PORTION</v>
      </c>
      <c r="BM377" t="str">
        <v>ANODIZE COLOR AQUA</v>
      </c>
      <c r="BN377" t="str">
        <v>ANODIZE COLOR GREEN DWG NOTE 4</v>
      </c>
      <c r="BO377" t="str">
        <v>ANODIZE COLOR LIGHT BLUE</v>
      </c>
      <c r="BP377" t="str">
        <v>ANODIZE GREEN Per Note 2</v>
      </c>
      <c r="BQ377" t="str">
        <v>ANODIZE GREY, Per Note 1</v>
      </c>
      <c r="BR377" t="str">
        <v>ANODIZE MAGENTA</v>
      </c>
      <c r="BS377" t="str">
        <v>Anodize Per note 3</v>
      </c>
      <c r="BT377" t="str">
        <v>Anodize Per Note 4</v>
      </c>
      <c r="BU377" t="str">
        <v>ANODIZE SEAFOAM</v>
      </c>
      <c r="BV377" t="str">
        <v>Balloon 11 Symmetry</v>
      </c>
      <c r="BW377" t="str">
        <v>Balloon 12 Symmetry</v>
      </c>
      <c r="BX377" t="str">
        <v>Balloon 13 Hole Centered</v>
      </c>
      <c r="BY377" t="str">
        <v>Balloon 13 Symmerty</v>
      </c>
      <c r="BZ377" t="str">
        <v>Balloon 2 Symmetry</v>
      </c>
      <c r="CA377" t="str">
        <v>Balloon 21 CENTERED</v>
      </c>
      <c r="CB377" t="str">
        <v>Balloon 29 Symmetry</v>
      </c>
      <c r="CC377" t="str">
        <v>Balloon 3 Symmetry</v>
      </c>
      <c r="CD377" t="str">
        <v>Balloon 4 Symmetry</v>
      </c>
      <c r="CE377" t="str">
        <v>Balloon 5 blend to SØ .340</v>
      </c>
      <c r="CF377" t="str">
        <v>Balloon 5 Symmetry</v>
      </c>
      <c r="CG377" t="str">
        <v>Balloon 6 Centered</v>
      </c>
      <c r="CH377" t="str">
        <v>Balloon 9 Function Check</v>
      </c>
      <c r="CI377" t="str">
        <v>Balloon 9 Symmerty</v>
      </c>
      <c r="CJ377" t="str">
        <v>Balloons 2 &amp; 17 Symmetry |.001|A|</v>
      </c>
      <c r="CK377" t="str">
        <v>Basic Ø 3.6</v>
      </c>
      <c r="CL377" t="str">
        <v>BEAD BLAST</v>
      </c>
      <c r="CM377" t="str">
        <v>BLAST ALUMINUM OXIDE</v>
      </c>
      <c r="CN377" t="str">
        <v>Blast Note 2</v>
      </c>
      <c r="CO377" t="str">
        <v xml:space="preserve">BLAST Per Note 1 </v>
      </c>
      <c r="CP377" t="str">
        <v>BLAST Per Note 2</v>
      </c>
      <c r="CQ377" t="str">
        <v>BLAST Per Note 3</v>
      </c>
      <c r="CR377" t="str">
        <v>BLAST Per Note 4</v>
      </c>
      <c r="CS377" t="str">
        <v>BLAST Per Note 8</v>
      </c>
      <c r="CT377" t="str">
        <v>BLAST Per Traveler, MATT FINISH</v>
      </c>
      <c r="CU377" t="str">
        <v>BLAST WITH 16 GRIT ALUMINUM OXIDE</v>
      </c>
      <c r="CV377" t="str">
        <v>BLAST, Uniform Finish Per Note 3</v>
      </c>
      <c r="CW377" t="str">
        <v>BREAK EDGE</v>
      </c>
      <c r="CX377" t="str">
        <v>BREAK EDGE .014</v>
      </c>
      <c r="CY377" t="str">
        <v>BREAK EDGES Note 2</v>
      </c>
      <c r="CZ377" t="str">
        <v>BREAK SHARP Per Note 1</v>
      </c>
      <c r="DA377" t="str">
        <v>BREAK SHARPS Per Note 1</v>
      </c>
      <c r="DB377" t="str">
        <v>CE 2729</v>
      </c>
      <c r="DC377" t="str">
        <v>CE Logo per Note 3</v>
      </c>
      <c r="DD377" t="str">
        <v>CE MARK</v>
      </c>
      <c r="DE377" t="str">
        <v>Chips/Debris Removed</v>
      </c>
      <c r="DF377" t="str">
        <v>Coat Per Note 2</v>
      </c>
      <c r="DG377" t="str">
        <v>C-Sink Ø .155</v>
      </c>
      <c r="DH377" t="str">
        <v>C-Sink Ø5.2</v>
      </c>
      <c r="DI377" t="str">
        <v>Deburred</v>
      </c>
      <c r="DJ377" t="str">
        <v>DIM "A" NoGo</v>
      </c>
      <c r="DK377" t="str">
        <v>DIM "A" NoGo Hexalobe</v>
      </c>
      <c r="DL377" t="str">
        <v>EDGE BREAK</v>
      </c>
      <c r="DM377" t="str">
        <v>EDGE BREAK MIN R.004, MAX R.010</v>
      </c>
      <c r="DN377" t="str">
        <v>Edge Break per Note 1</v>
      </c>
      <c r="DO377" t="str">
        <v>ELECTROPOLISH Per Note 1</v>
      </c>
      <c r="DP377" t="str">
        <v>Finish Per Note 3</v>
      </c>
      <c r="DQ377" t="str">
        <v>FLUTE POSITION Per Note 3</v>
      </c>
      <c r="DR377" t="str">
        <v>FULL R</v>
      </c>
      <c r="DS377" t="str">
        <v>FULL RADIUS</v>
      </c>
      <c r="DT377" t="str">
        <v xml:space="preserve">FULL RADIUS </v>
      </c>
      <c r="DU377" t="str">
        <v>Function Check  (.2340 .2360 FULL)</v>
      </c>
      <c r="DV377" t="str">
        <v>FUNCTIONAL  HEXALOBE</v>
      </c>
      <c r="DW377" t="str">
        <v>GLASS BEAD Per Note 3</v>
      </c>
      <c r="DX377" t="str">
        <v>Globus Logo per Note 3</v>
      </c>
      <c r="DY377" t="str">
        <v>Gold Anodized Color</v>
      </c>
      <c r="DZ377" t="str">
        <v>Green Anodized Color</v>
      </c>
      <c r="EA377" t="str">
        <v>GRIT BLAST Per Note 3</v>
      </c>
      <c r="EB377" t="str">
        <v>Grit Blast Per Note 4</v>
      </c>
      <c r="EC377" t="str">
        <v>GRIT BLAST, DWG NOTE 3</v>
      </c>
      <c r="ED377" t="str">
        <v>HEX MINOR Ø.1292</v>
      </c>
      <c r="EE377" t="str">
        <v xml:space="preserve">HEXALOBE </v>
      </c>
      <c r="EF377" t="str">
        <v>HEXALOBE FUNCTION</v>
      </c>
      <c r="EG377" t="str">
        <v>Hexalobe Minor</v>
      </c>
      <c r="EH377" t="str">
        <v>Hexalobe NV-30</v>
      </c>
      <c r="EI377" t="str">
        <v>HEXALOBE ORIENTATION</v>
      </c>
      <c r="EJ377" t="str">
        <v>Inspect per operation 30 comments</v>
      </c>
      <c r="EK377" t="str">
        <v>INT / EXT CORNERS: R.002 TO R.010</v>
      </c>
      <c r="EL377" t="str">
        <v>INT /EXT CORNERS R.05 TO R.03</v>
      </c>
      <c r="EM377" t="str">
        <v>John is a Geek</v>
      </c>
      <c r="EN377" t="str">
        <v>LASER ETCH</v>
      </c>
      <c r="EO377" t="str">
        <v>Laser Etch Per Note 7</v>
      </c>
      <c r="EP377" t="str">
        <v xml:space="preserve">LASER MARK "CE" DWG NOTE 10 </v>
      </c>
      <c r="EQ377" t="str">
        <v>Laser Mark "P1-15004-08", Per Note 3</v>
      </c>
      <c r="ER377" t="str">
        <v>Laser Mark "P2-15004-08", Per Note 3</v>
      </c>
      <c r="ES377" t="str">
        <v>Laser Mark "P3-15004-08", Per Note 3</v>
      </c>
      <c r="ET377" t="str">
        <v>Laser Mark "P4-15004-08", Per Note 3</v>
      </c>
      <c r="EU377" t="str">
        <v xml:space="preserve">LASER MARK LOGO DWG NOTE 9 </v>
      </c>
      <c r="EV377" t="str">
        <v xml:space="preserve">LASER MARK LOT NUMBER DWG NOTE 8 </v>
      </c>
      <c r="EW377" t="str">
        <v>Laser Mark Lot, Per Note 3</v>
      </c>
      <c r="EX377" t="str">
        <v xml:space="preserve">LASER MARK PART NUMBER DWG NOTE 8 </v>
      </c>
      <c r="EY377" t="str">
        <v>LASER: 13000000</v>
      </c>
      <c r="EZ377" t="str">
        <v>LASER: CE 2797</v>
      </c>
      <c r="FA377" t="str">
        <v>LASER: LOGO</v>
      </c>
      <c r="FB377" t="str">
        <v xml:space="preserve">LASER: Lot # Per RE-75-001 </v>
      </c>
      <c r="FC377" t="str">
        <v>LAST THREAD</v>
      </c>
      <c r="FD377" t="str">
        <v>LEAD .0625</v>
      </c>
      <c r="FE377" t="str">
        <v>LOGO</v>
      </c>
      <c r="FF377" t="str">
        <v>Lot (Control) Number per Note 3</v>
      </c>
      <c r="FG377" t="str">
        <v>LOT NO.</v>
      </c>
      <c r="FH377" t="str">
        <v>LOT NUMBER</v>
      </c>
      <c r="FI377" t="str">
        <v>LOT NUMBER PER NUVASIVE SOP 9002007</v>
      </c>
      <c r="FJ377" t="str">
        <v>M 4X 0.5 - 6G - 0.063R - LH</v>
      </c>
      <c r="FK377" t="str">
        <v>M4 X 0.5 - 6G - 0.063R</v>
      </c>
      <c r="FL377" t="str">
        <v>M4 X 0.5 - 6G - 0.063R - LH</v>
      </c>
      <c r="FM377" t="str">
        <v>M4.5 X .75 6g</v>
      </c>
      <c r="FN377" t="str">
        <v>M4.5 X 0.75 6g</v>
      </c>
      <c r="FO377" t="str">
        <v>M5x0.8-6g</v>
      </c>
      <c r="FP377" t="str">
        <v xml:space="preserve">M5x0.8-6g </v>
      </c>
      <c r="FQ377" t="str">
        <v>M6 X .75 6g</v>
      </c>
      <c r="FR377" t="str">
        <v>M6 X 0.75-6g</v>
      </c>
      <c r="FS377" t="str">
        <v>M6 X0.75 - 6g</v>
      </c>
      <c r="FT377" t="str">
        <v>M6X0.75 - 6H</v>
      </c>
      <c r="FU377" t="str">
        <v>M7 X 1.00 6g THREAD</v>
      </c>
      <c r="FV377" t="str">
        <v>M7X1.00 6g THREAD</v>
      </c>
      <c r="FW377" t="str">
        <v>M7X1.00 6h THREAD</v>
      </c>
      <c r="FX377" t="str">
        <v>Magenta Anodized Color</v>
      </c>
      <c r="FY377" t="str">
        <v>MAJOR Ø .380</v>
      </c>
      <c r="FZ377" t="str">
        <v>MAJORØ</v>
      </c>
      <c r="GA377" t="str">
        <v>MATT FINISH Per Note 3</v>
      </c>
      <c r="GB377" t="str">
        <v>MATT FINISH Per Traveler</v>
      </c>
      <c r="GC377" t="str">
        <v>MATTE FINISH</v>
      </c>
      <c r="GD377" t="str">
        <v>MATTE FINISH DWG NOTE 3</v>
      </c>
      <c r="GE377" t="str">
        <v>MATTE FINISH Note 3</v>
      </c>
      <c r="GF377" t="str">
        <v>Matte Finish Per Note 3</v>
      </c>
      <c r="GG377" t="str">
        <v>MATTE FINISH SIZE 10 GLASS BEAD</v>
      </c>
      <c r="GH377" t="str">
        <v>MAX ROOT RADIUS</v>
      </c>
      <c r="GI377" t="str">
        <v xml:space="preserve">Mill Profile Centered </v>
      </c>
      <c r="GJ377" t="str">
        <v>Minor Ø Unconstrained Check</v>
      </c>
      <c r="GK377" t="str">
        <v>MINOR Ø.1336</v>
      </c>
      <c r="GL377" t="str">
        <v>NO ANODIZE Per note 8</v>
      </c>
      <c r="GM377" t="str">
        <v>NO ANODIZE Per note 9</v>
      </c>
      <c r="GN377" t="str">
        <v>No Nicks, Scratches, Tool Marks, etc.</v>
      </c>
      <c r="GO377" t="str">
        <v>No Nicks,Scratches,Tool Marks,etc.</v>
      </c>
      <c r="GP377" t="str">
        <v>NO TOOL MARKS</v>
      </c>
      <c r="GQ377" t="str">
        <v>NOTE 3 THREAD RELIEF</v>
      </c>
      <c r="GR377" t="str">
        <v>NV-27 FUNC.</v>
      </c>
      <c r="GS377" t="str">
        <v>NV-30 DIM A</v>
      </c>
      <c r="GT377" t="str">
        <v>NV-30 DIM B</v>
      </c>
      <c r="GU377" t="str">
        <v>NV-30 DIM F</v>
      </c>
      <c r="GV377" t="str">
        <v>Ø .1250 HEX</v>
      </c>
      <c r="GW377" t="str">
        <v>Ø 9.4 MAJOR</v>
      </c>
      <c r="GX377" t="str">
        <v>Ø.096 MAX PILOT HOLE</v>
      </c>
      <c r="GY377" t="str">
        <v>Ø.125 THRU</v>
      </c>
      <c r="GZ377" t="str">
        <v>Ø.205 COUNTERSINK</v>
      </c>
      <c r="HA377" t="str">
        <v>Ø.260 T.S.C.</v>
      </c>
      <c r="HB377" t="str">
        <v>Ø.500 BASIC</v>
      </c>
      <c r="HC377" t="str">
        <v xml:space="preserve">OVAL CENTERED </v>
      </c>
      <c r="HD377" t="str">
        <v>PART NO. 15100</v>
      </c>
      <c r="HE377" t="str">
        <v>PART NUMBER 13100000</v>
      </c>
      <c r="HF377" t="str">
        <v>PART NUMBER 13600000</v>
      </c>
      <c r="HG377" t="str">
        <v>Part Number per Note 3</v>
      </c>
      <c r="HH377" t="str">
        <v>PD 5/16-18 UNC 2A</v>
      </c>
      <c r="HI377" t="str">
        <v>Perp.|0.05|A|</v>
      </c>
      <c r="HJ377" t="str">
        <v>PILOT THRU HOLE PRESENT</v>
      </c>
      <c r="HK377" t="str">
        <v>PITCH .060</v>
      </c>
      <c r="HL377" t="str">
        <v>Profile |.001|A|</v>
      </c>
      <c r="HM377" t="str">
        <v>Profile |.0015 | A | X-Y</v>
      </c>
      <c r="HN377" t="str">
        <v>Profile |.002| |A|B| X-Y</v>
      </c>
      <c r="HO377" t="str">
        <v>Profile |.002|A|B|</v>
      </c>
      <c r="HP377" t="str">
        <v>Profile |.002|A|B| X-Y</v>
      </c>
      <c r="HQ377" t="str">
        <v>Profile:|010|A|B|C|</v>
      </c>
      <c r="HR377" t="str">
        <v>Profile| .002| A|B|</v>
      </c>
      <c r="HS377" t="str">
        <v>Profile|.001|</v>
      </c>
      <c r="HT377" t="str">
        <v>Profile|.001|A|</v>
      </c>
      <c r="HU377" t="str">
        <v>Profile|.001|A|B|</v>
      </c>
      <c r="HV377" t="str">
        <v xml:space="preserve">Profile|.001|A|B| A&lt;-&gt;B </v>
      </c>
      <c r="HW377" t="str">
        <v>Profile|.001|A|B| C&lt;-&gt;D</v>
      </c>
      <c r="HX377" t="str">
        <v>Profile|.001|A|B| L-M</v>
      </c>
      <c r="HY377" t="str">
        <v>Profile|.001|A|B| P-Q</v>
      </c>
      <c r="HZ377" t="str">
        <v>Profile|.001|A|B|C&lt;-&gt;D</v>
      </c>
      <c r="IA377" t="str">
        <v>Profile|.001|A|C&lt;--&gt;D</v>
      </c>
      <c r="IB377" t="str">
        <v>Profile|.001|A|UNILATERAL</v>
      </c>
      <c r="IC377" t="str">
        <v>Profile|.001|C|</v>
      </c>
      <c r="ID377" t="str">
        <v>Profile|.0012|D1|</v>
      </c>
      <c r="IE377" t="str">
        <v>Profile|.0015| A-B UNI.</v>
      </c>
      <c r="IF377" t="str">
        <v>Profile|.0015| UNI.</v>
      </c>
      <c r="IG377" t="str">
        <v>Profile|.0015|A| X-Y</v>
      </c>
      <c r="IH377" t="str">
        <v>Profile|.0015|E|F|</v>
      </c>
      <c r="II377" t="str">
        <v>Profile|.0016|B|D|</v>
      </c>
      <c r="IJ377" t="str">
        <v>Profile|.002(U).000|A|</v>
      </c>
      <c r="IK377" t="str">
        <v>Profile|.002|</v>
      </c>
      <c r="IL377" t="str">
        <v>Profile|.002|A</v>
      </c>
      <c r="IM377" t="str">
        <v>Profile|.002|A|</v>
      </c>
      <c r="IN377" t="str">
        <v>Profile|.002|A|B|</v>
      </c>
      <c r="IO377" t="str">
        <v xml:space="preserve">Profile|.002|A|B| A&lt;-&gt;B </v>
      </c>
      <c r="IP377" t="str">
        <v>Profile|.002|A|B| C&lt;-&gt;D</v>
      </c>
      <c r="IQ377" t="str">
        <v>Profile|.002|A|B| X-Y</v>
      </c>
      <c r="IR377" t="str">
        <v>Profile|.002|A|B|C|X-Y</v>
      </c>
      <c r="IS377" t="str">
        <v>Profile|.002|A|B|X&lt;--&gt;Y</v>
      </c>
      <c r="IT377" t="str">
        <v>Profile|.002|A|B|X-Y</v>
      </c>
      <c r="IU377" t="str">
        <v>Profile|.002|A|C|</v>
      </c>
      <c r="IV377" t="str">
        <v>Profile|.002|C|A|</v>
      </c>
      <c r="IW377" t="str">
        <v>Profile|.002|C|B|</v>
      </c>
      <c r="IX377" t="str">
        <v>Profile|.0020|</v>
      </c>
      <c r="IY377" t="str">
        <v>Profile|.003|A|</v>
      </c>
      <c r="IZ377" t="str">
        <v>Profile|.003|A|B|C| Uni.</v>
      </c>
      <c r="JA377" t="str">
        <v>Profile|.003|E|F|</v>
      </c>
      <c r="JB377" t="str">
        <v>Profile|.004(U) .003|A|B|C|</v>
      </c>
      <c r="JC377" t="str">
        <v>Profile|.004|A| UNI.</v>
      </c>
      <c r="JD377" t="str">
        <v>Profile|.005|A|C|</v>
      </c>
      <c r="JE377" t="str">
        <v>Profile|.005|A|C|A&lt;--&gt;B, C&lt;--&gt;D</v>
      </c>
      <c r="JF377" t="str">
        <v>Profile|.005|A|D| A-B UNI.</v>
      </c>
      <c r="JG377" t="str">
        <v>Profile|.005|A|D| UNI.</v>
      </c>
      <c r="JH377" t="str">
        <v>Profile|.010|A|B|</v>
      </c>
      <c r="JI377" t="str">
        <v>Profile|.010|A|B|C|</v>
      </c>
      <c r="JJ377" t="str">
        <v>Profile|.03|A|</v>
      </c>
      <c r="JK377" t="str">
        <v>Profile|.05|A|B|</v>
      </c>
      <c r="JL377" t="str">
        <v>Profile|0.03|</v>
      </c>
      <c r="JM377" t="str">
        <v>Profile|0.03|A|</v>
      </c>
      <c r="JN377" t="str">
        <v>Profile|0.03|A|B|</v>
      </c>
      <c r="JO377" t="str">
        <v>Profile|0.05{A|C|</v>
      </c>
      <c r="JP377" t="str">
        <v>Profile|0.05|A|B|</v>
      </c>
      <c r="JQ377" t="str">
        <v>Profile|0.05|E|</v>
      </c>
      <c r="JR377" t="str">
        <v>Profile|0.05|E|F|</v>
      </c>
      <c r="JS377" t="str">
        <v>Profile|0.06|A|C|</v>
      </c>
      <c r="JT377" t="str">
        <v>Profile|0.1|A|A|</v>
      </c>
      <c r="JU377" t="str">
        <v>Profile|0.1|D1|</v>
      </c>
      <c r="JV377" t="str">
        <v>Profile|A|B|C|</v>
      </c>
      <c r="JW377" t="str">
        <v>Proile|.002|A|B|J-K</v>
      </c>
      <c r="JX377" t="str">
        <v>P-Thread Form</v>
      </c>
      <c r="JY377" t="str">
        <v>R  FULL RADIUS</v>
      </c>
      <c r="JZ377" t="str">
        <v>R.001/.006</v>
      </c>
      <c r="KA377" t="str">
        <v>R.003 MAX</v>
      </c>
      <c r="KB377" t="str">
        <v>R.005 MAX</v>
      </c>
      <c r="KC377" t="str">
        <v>R.030</v>
      </c>
      <c r="KD377" t="str">
        <v>R.25 MAX</v>
      </c>
      <c r="KE377" t="str">
        <v>R1.33 BASIC</v>
      </c>
      <c r="KF377" t="str">
        <v>R3.3</v>
      </c>
      <c r="KG377" t="str">
        <v>Ra 1.6 MAX</v>
      </c>
      <c r="KH377" t="str">
        <v>RAD @ FACE &amp; OD CHAMFER</v>
      </c>
      <c r="KI377" t="str">
        <v>RAD. @ ID &amp; BACK FACE</v>
      </c>
      <c r="KJ377" t="str">
        <v>RAD. @ OD &amp; BACK FACE</v>
      </c>
      <c r="KK377" t="str">
        <v>REMOVE SHRP EDGES .005 MAX</v>
      </c>
      <c r="KL377" t="str">
        <v>ROD SLOT CENTERED</v>
      </c>
      <c r="KM377" t="str">
        <v>SHARP OKAY</v>
      </c>
      <c r="KN377" t="str">
        <v>Slot Centered</v>
      </c>
      <c r="KO377" t="str">
        <v>SLOT WIDTH</v>
      </c>
      <c r="KP377" t="str">
        <v>Surface Finish Per Note 1</v>
      </c>
      <c r="KQ377" t="str">
        <v>Symmerty Balloon A_6</v>
      </c>
      <c r="KR377" t="str">
        <v>T27 HEXALOBE Per Note 1</v>
      </c>
      <c r="KS377" t="str">
        <v>T27 TORX</v>
      </c>
      <c r="KT377" t="str">
        <v>THRD DEPTH</v>
      </c>
      <c r="KU377" t="str">
        <v>Thread Form Per Note 3</v>
      </c>
      <c r="KV377" t="str">
        <v>THREAD INTO ROD SLOT</v>
      </c>
      <c r="KW377" t="str">
        <v>Thread Timed Print Note 6</v>
      </c>
      <c r="KX377" t="str">
        <v>TOOL MISMATCH PERMISSIBLE</v>
      </c>
      <c r="KY377" t="str">
        <v>Tot. Runout|Ø.002|C|</v>
      </c>
      <c r="KZ377" t="str">
        <v>Total Runout|.002|E|</v>
      </c>
      <c r="LA377" t="str">
        <v>TRIPLE LEAD THREAD</v>
      </c>
      <c r="LB377" t="str">
        <v>True Pos. |.001 (M)|A|</v>
      </c>
      <c r="LC377" t="str">
        <v>True Pos. |.002(M)|A|B|</v>
      </c>
      <c r="LD377" t="str">
        <v>True Pos. |.002|</v>
      </c>
      <c r="LE377" t="str">
        <v>True Pos. |.002|A|</v>
      </c>
      <c r="LF377" t="str">
        <v>True Pos. |.002|A|B|</v>
      </c>
      <c r="LG377" t="str">
        <v>True Pos. |.004|A|C|B|</v>
      </c>
      <c r="LH377" t="str">
        <v>True Pos. |.005(M)|A|B|</v>
      </c>
      <c r="LI377" t="str">
        <v>True Pos.|.000(L)|A|D|</v>
      </c>
      <c r="LJ377" t="str">
        <v>True Pos.|.000(M)|A|</v>
      </c>
      <c r="LK377" t="str">
        <v>True Pos.|.001(M)|A|</v>
      </c>
      <c r="LL377" t="str">
        <v>True Pos.|.001|B|</v>
      </c>
      <c r="LM377" t="str">
        <v>True Pos.|.001|E|</v>
      </c>
      <c r="LN377" t="str">
        <v>True Pos.|.002|A|</v>
      </c>
      <c r="LO377" t="str">
        <v>True Pos.|.002|B|</v>
      </c>
      <c r="LP377" t="str">
        <v>True Pos.|.002|C|</v>
      </c>
      <c r="LQ377" t="str">
        <v>True Pos.|.002|D1|</v>
      </c>
      <c r="LR377" t="str">
        <v>True Pos.|.002|D1|D2|</v>
      </c>
      <c r="LS377" t="str">
        <v>True Pos.|.05|A|</v>
      </c>
      <c r="LT377" t="str">
        <v>True Pos.|.1|A|B|C|</v>
      </c>
      <c r="LU377" t="str">
        <v>True Pos.|.13|A</v>
      </c>
      <c r="LV377" t="str">
        <v>True Pos.|0.05|A|</v>
      </c>
      <c r="LW377" t="str">
        <v>True Pos.|0.1|A|B|C|</v>
      </c>
      <c r="LX377" t="str">
        <v>True Pos.|0.13|A|</v>
      </c>
      <c r="LY377" t="str">
        <v>True Pos.|Ø.000(M)|A|</v>
      </c>
      <c r="LZ377" t="str">
        <v>True Pos.|Ø.000(M)|B|</v>
      </c>
      <c r="MA377" t="str">
        <v>True Pos.|Ø.001(M)|A(M)|</v>
      </c>
      <c r="MB377" t="str">
        <v>True Pos.|Ø.001(M)|A|</v>
      </c>
      <c r="MC377" t="str">
        <v>True Pos.|Ø.001|A|</v>
      </c>
      <c r="MD377" t="str">
        <v>True Pos.|Ø.001|C|</v>
      </c>
      <c r="ME377" t="str">
        <v>True Pos.|Ø.002(S)|A(S)|</v>
      </c>
      <c r="MF377" t="str">
        <v>True Pos.|Ø.002|A|</v>
      </c>
      <c r="MG377" t="str">
        <v>True Pos.|Ø.002|B|</v>
      </c>
      <c r="MH377" t="str">
        <v>True Pos.|Ø.002|C|</v>
      </c>
      <c r="MI377" t="str">
        <v>True Pos.|Ø.03(M)|A|</v>
      </c>
      <c r="MJ377" t="str">
        <v>True Pos.|Ø0.03(M)|A|</v>
      </c>
      <c r="MK377" t="str">
        <v>True Pos.|Ø0.05(L)|D|B|</v>
      </c>
      <c r="ML377" t="str">
        <v>True Pos.|Ø0.05|A|</v>
      </c>
      <c r="MM377" t="str">
        <v>True Pos.|Ø0.05|D|</v>
      </c>
      <c r="MN377" t="str">
        <v>True Pos.|Ø0.05|E|</v>
      </c>
      <c r="MO377" t="str">
        <v>True Pos.|Ø0.05|E|B|</v>
      </c>
      <c r="MP377" t="str">
        <v>True Pos.|SØ0.03|C|B|</v>
      </c>
      <c r="MQ377" t="str">
        <v>True Position|.002|A|B|</v>
      </c>
      <c r="MR377" t="str">
        <v>True. Pos.|Ø.001(M)|A|</v>
      </c>
      <c r="MS377" t="str">
        <v>True. Pps.|0.05|A|</v>
      </c>
      <c r="MT377" t="str">
        <v>Tumble Per Note 1</v>
      </c>
      <c r="MU377" t="str">
        <v>Tumble Per Note 2</v>
      </c>
    </row>
    <row r="378" spans="3:359">
      <c r="C378" s="74" t="str" cm="1">
        <f t="array" ref="C378:MU378">TRANSPOSE(_xlfn._xlws.SORT(_xlfn._xlws.FILTER($A$2:$A$499,ISNUMBER(SEARCH('Prt. Lib. &amp; Routine, Table'!L385,$A$2:$A$499)),"not found")))</f>
        <v>.0015 T.I.R. MAX</v>
      </c>
      <c r="D378" t="str">
        <v>.002 MAX ROOT RADIUS</v>
      </c>
      <c r="E378" t="str">
        <v>.012 BLUNT END</v>
      </c>
      <c r="F378" t="str">
        <v>.015 MAX</v>
      </c>
      <c r="G378" t="str">
        <v>.016 T.S.C.</v>
      </c>
      <c r="H378" t="str">
        <v>.017 BASIC</v>
      </c>
      <c r="I378" t="str">
        <v>.021 PITCH</v>
      </c>
      <c r="J378" t="str">
        <v>.022 BLUNT START</v>
      </c>
      <c r="K378" t="str">
        <v>.025 BASIC</v>
      </c>
      <c r="L378" t="str">
        <v>.035 BASIC</v>
      </c>
      <c r="M378" t="str">
        <v>.043 T.S.C</v>
      </c>
      <c r="N378" t="str">
        <v>.053 T.S.C.</v>
      </c>
      <c r="O378" t="str">
        <v>.060 HEX DEPTH</v>
      </c>
      <c r="P378" t="str">
        <v>.060 PITCH</v>
      </c>
      <c r="Q378" t="str">
        <v>.061 BASIC</v>
      </c>
      <c r="R378" t="str">
        <v>.07 HEX</v>
      </c>
      <c r="S378" t="str">
        <v>.070 HEX DEPTH</v>
      </c>
      <c r="T378" t="str">
        <v>.082 DRILL</v>
      </c>
      <c r="U378" t="str">
        <v>.082 DRILL DEPTH</v>
      </c>
      <c r="V378" t="str">
        <v>.094 HEX</v>
      </c>
      <c r="W378" t="str">
        <v>.115 T.S.C.</v>
      </c>
      <c r="X378" t="str">
        <v>.1195 / .1243 MAJOR DIAMETER</v>
      </c>
      <c r="Y378" t="str">
        <v>.1250 HEX</v>
      </c>
      <c r="Z378" t="str">
        <v>.157 MINOR DIAMETER</v>
      </c>
      <c r="AA378" t="str">
        <v>.172 FULL THD DEPTH</v>
      </c>
      <c r="AB378" t="str">
        <v>.172 MAJOR DIAMETER</v>
      </c>
      <c r="AC378" t="str">
        <v>.180 MIN DEPTH FULL THRD</v>
      </c>
      <c r="AD378" t="str">
        <v>.183 Ceter Line Thread Dwell</v>
      </c>
      <c r="AE378" t="str">
        <v>.208 MAX THRD DEPTH</v>
      </c>
      <c r="AF378" t="str">
        <v>.218 BOTTOM HALF OF SLOT</v>
      </c>
      <c r="AG378" t="str">
        <v>.261 BASIC</v>
      </c>
      <c r="AH378" t="str">
        <v>.314 T.S.C.</v>
      </c>
      <c r="AI378" t="str">
        <v>.315 BASIC</v>
      </c>
      <c r="AJ378" t="str">
        <v>.329 MINOR Ø</v>
      </c>
      <c r="AK378" t="str">
        <v>.330 BASIC</v>
      </c>
      <c r="AL378" t="str">
        <v>.35 TO TANGENT POINT</v>
      </c>
      <c r="AM378" t="str">
        <v>.375 MAJOR Ø</v>
      </c>
      <c r="AN378" t="str">
        <v>.390 BASIC</v>
      </c>
      <c r="AO378" t="str">
        <v>.440 BASIC</v>
      </c>
      <c r="AP378" t="str">
        <v>.64/.96 HIGH=Pass</v>
      </c>
      <c r="AQ378" t="str">
        <v>0.012 MAX</v>
      </c>
      <c r="AR378" t="str">
        <v>0.015 MAX</v>
      </c>
      <c r="AS378" t="str">
        <v>0.05 Per Note 2</v>
      </c>
      <c r="AT378" t="str">
        <v>0.500 PULLOUT ZONE</v>
      </c>
      <c r="AU378" t="str">
        <v>10-32 UNF-2A</v>
      </c>
      <c r="AV378" t="str">
        <v>12-28 UNF-2B</v>
      </c>
      <c r="AW378" t="str">
        <v>2.87 BASIC</v>
      </c>
      <c r="AX378" t="str">
        <v>2-56 UNC 2B 2 STARTS</v>
      </c>
      <c r="AY378" t="str">
        <v>3 LEAD THREAD</v>
      </c>
      <c r="AZ378" t="str">
        <v>32µIN Max</v>
      </c>
      <c r="BA378" t="str">
        <v>5/16"-24 UNF-2A</v>
      </c>
      <c r="BB378" t="str">
        <v>5/16-18 UNC 2A</v>
      </c>
      <c r="BC378" t="str">
        <v>5-44 UNF-2A</v>
      </c>
      <c r="BD378" t="str">
        <v>6-16µIN</v>
      </c>
      <c r="BE378" t="str">
        <v>65° BLEND</v>
      </c>
      <c r="BF378" t="str">
        <v>7.45 Top of Ball to Face</v>
      </c>
      <c r="BG378" t="str">
        <v>7/16-28 UNEF 2B</v>
      </c>
      <c r="BH378" t="str">
        <v>7/16-28-UNEF-2A</v>
      </c>
      <c r="BI378" t="str">
        <v>Alignment Per Note 3</v>
      </c>
      <c r="BJ378" t="str">
        <v>ANODIZE (SEE CHART)</v>
      </c>
      <c r="BK378" t="str">
        <v>ANODIZE AQUA Per Note 3</v>
      </c>
      <c r="BL378" t="str">
        <v>ANODIZE BOTTOM PORTION</v>
      </c>
      <c r="BM378" t="str">
        <v>ANODIZE COLOR AQUA</v>
      </c>
      <c r="BN378" t="str">
        <v>ANODIZE COLOR GREEN DWG NOTE 4</v>
      </c>
      <c r="BO378" t="str">
        <v>ANODIZE COLOR LIGHT BLUE</v>
      </c>
      <c r="BP378" t="str">
        <v>ANODIZE GREEN Per Note 2</v>
      </c>
      <c r="BQ378" t="str">
        <v>ANODIZE GREY, Per Note 1</v>
      </c>
      <c r="BR378" t="str">
        <v>ANODIZE MAGENTA</v>
      </c>
      <c r="BS378" t="str">
        <v>Anodize Per note 3</v>
      </c>
      <c r="BT378" t="str">
        <v>Anodize Per Note 4</v>
      </c>
      <c r="BU378" t="str">
        <v>ANODIZE SEAFOAM</v>
      </c>
      <c r="BV378" t="str">
        <v>Balloon 11 Symmetry</v>
      </c>
      <c r="BW378" t="str">
        <v>Balloon 12 Symmetry</v>
      </c>
      <c r="BX378" t="str">
        <v>Balloon 13 Hole Centered</v>
      </c>
      <c r="BY378" t="str">
        <v>Balloon 13 Symmerty</v>
      </c>
      <c r="BZ378" t="str">
        <v>Balloon 2 Symmetry</v>
      </c>
      <c r="CA378" t="str">
        <v>Balloon 21 CENTERED</v>
      </c>
      <c r="CB378" t="str">
        <v>Balloon 29 Symmetry</v>
      </c>
      <c r="CC378" t="str">
        <v>Balloon 3 Symmetry</v>
      </c>
      <c r="CD378" t="str">
        <v>Balloon 4 Symmetry</v>
      </c>
      <c r="CE378" t="str">
        <v>Balloon 5 blend to SØ .340</v>
      </c>
      <c r="CF378" t="str">
        <v>Balloon 5 Symmetry</v>
      </c>
      <c r="CG378" t="str">
        <v>Balloon 6 Centered</v>
      </c>
      <c r="CH378" t="str">
        <v>Balloon 9 Function Check</v>
      </c>
      <c r="CI378" t="str">
        <v>Balloon 9 Symmerty</v>
      </c>
      <c r="CJ378" t="str">
        <v>Balloons 2 &amp; 17 Symmetry |.001|A|</v>
      </c>
      <c r="CK378" t="str">
        <v>Basic Ø 3.6</v>
      </c>
      <c r="CL378" t="str">
        <v>BEAD BLAST</v>
      </c>
      <c r="CM378" t="str">
        <v>BLAST ALUMINUM OXIDE</v>
      </c>
      <c r="CN378" t="str">
        <v>Blast Note 2</v>
      </c>
      <c r="CO378" t="str">
        <v xml:space="preserve">BLAST Per Note 1 </v>
      </c>
      <c r="CP378" t="str">
        <v>BLAST Per Note 2</v>
      </c>
      <c r="CQ378" t="str">
        <v>BLAST Per Note 3</v>
      </c>
      <c r="CR378" t="str">
        <v>BLAST Per Note 4</v>
      </c>
      <c r="CS378" t="str">
        <v>BLAST Per Note 8</v>
      </c>
      <c r="CT378" t="str">
        <v>BLAST Per Traveler, MATT FINISH</v>
      </c>
      <c r="CU378" t="str">
        <v>BLAST WITH 16 GRIT ALUMINUM OXIDE</v>
      </c>
      <c r="CV378" t="str">
        <v>BLAST, Uniform Finish Per Note 3</v>
      </c>
      <c r="CW378" t="str">
        <v>BREAK EDGE</v>
      </c>
      <c r="CX378" t="str">
        <v>BREAK EDGE .014</v>
      </c>
      <c r="CY378" t="str">
        <v>BREAK EDGES Note 2</v>
      </c>
      <c r="CZ378" t="str">
        <v>BREAK SHARP Per Note 1</v>
      </c>
      <c r="DA378" t="str">
        <v>BREAK SHARPS Per Note 1</v>
      </c>
      <c r="DB378" t="str">
        <v>CE 2729</v>
      </c>
      <c r="DC378" t="str">
        <v>CE Logo per Note 3</v>
      </c>
      <c r="DD378" t="str">
        <v>CE MARK</v>
      </c>
      <c r="DE378" t="str">
        <v>Chips/Debris Removed</v>
      </c>
      <c r="DF378" t="str">
        <v>Coat Per Note 2</v>
      </c>
      <c r="DG378" t="str">
        <v>C-Sink Ø .155</v>
      </c>
      <c r="DH378" t="str">
        <v>C-Sink Ø5.2</v>
      </c>
      <c r="DI378" t="str">
        <v>Deburred</v>
      </c>
      <c r="DJ378" t="str">
        <v>DIM "A" NoGo</v>
      </c>
      <c r="DK378" t="str">
        <v>DIM "A" NoGo Hexalobe</v>
      </c>
      <c r="DL378" t="str">
        <v>EDGE BREAK</v>
      </c>
      <c r="DM378" t="str">
        <v>EDGE BREAK MIN R.004, MAX R.010</v>
      </c>
      <c r="DN378" t="str">
        <v>Edge Break per Note 1</v>
      </c>
      <c r="DO378" t="str">
        <v>ELECTROPOLISH Per Note 1</v>
      </c>
      <c r="DP378" t="str">
        <v>Finish Per Note 3</v>
      </c>
      <c r="DQ378" t="str">
        <v>FLUTE POSITION Per Note 3</v>
      </c>
      <c r="DR378" t="str">
        <v>FULL R</v>
      </c>
      <c r="DS378" t="str">
        <v>FULL RADIUS</v>
      </c>
      <c r="DT378" t="str">
        <v xml:space="preserve">FULL RADIUS </v>
      </c>
      <c r="DU378" t="str">
        <v>Function Check  (.2340 .2360 FULL)</v>
      </c>
      <c r="DV378" t="str">
        <v>FUNCTIONAL  HEXALOBE</v>
      </c>
      <c r="DW378" t="str">
        <v>GLASS BEAD Per Note 3</v>
      </c>
      <c r="DX378" t="str">
        <v>Globus Logo per Note 3</v>
      </c>
      <c r="DY378" t="str">
        <v>Gold Anodized Color</v>
      </c>
      <c r="DZ378" t="str">
        <v>Green Anodized Color</v>
      </c>
      <c r="EA378" t="str">
        <v>GRIT BLAST Per Note 3</v>
      </c>
      <c r="EB378" t="str">
        <v>Grit Blast Per Note 4</v>
      </c>
      <c r="EC378" t="str">
        <v>GRIT BLAST, DWG NOTE 3</v>
      </c>
      <c r="ED378" t="str">
        <v>HEX MINOR Ø.1292</v>
      </c>
      <c r="EE378" t="str">
        <v xml:space="preserve">HEXALOBE </v>
      </c>
      <c r="EF378" t="str">
        <v>HEXALOBE FUNCTION</v>
      </c>
      <c r="EG378" t="str">
        <v>Hexalobe Minor</v>
      </c>
      <c r="EH378" t="str">
        <v>Hexalobe NV-30</v>
      </c>
      <c r="EI378" t="str">
        <v>HEXALOBE ORIENTATION</v>
      </c>
      <c r="EJ378" t="str">
        <v>Inspect per operation 30 comments</v>
      </c>
      <c r="EK378" t="str">
        <v>INT / EXT CORNERS: R.002 TO R.010</v>
      </c>
      <c r="EL378" t="str">
        <v>INT /EXT CORNERS R.05 TO R.03</v>
      </c>
      <c r="EM378" t="str">
        <v>John is a Geek</v>
      </c>
      <c r="EN378" t="str">
        <v>LASER ETCH</v>
      </c>
      <c r="EO378" t="str">
        <v>Laser Etch Per Note 7</v>
      </c>
      <c r="EP378" t="str">
        <v xml:space="preserve">LASER MARK "CE" DWG NOTE 10 </v>
      </c>
      <c r="EQ378" t="str">
        <v>Laser Mark "P1-15004-08", Per Note 3</v>
      </c>
      <c r="ER378" t="str">
        <v>Laser Mark "P2-15004-08", Per Note 3</v>
      </c>
      <c r="ES378" t="str">
        <v>Laser Mark "P3-15004-08", Per Note 3</v>
      </c>
      <c r="ET378" t="str">
        <v>Laser Mark "P4-15004-08", Per Note 3</v>
      </c>
      <c r="EU378" t="str">
        <v xml:space="preserve">LASER MARK LOGO DWG NOTE 9 </v>
      </c>
      <c r="EV378" t="str">
        <v xml:space="preserve">LASER MARK LOT NUMBER DWG NOTE 8 </v>
      </c>
      <c r="EW378" t="str">
        <v>Laser Mark Lot, Per Note 3</v>
      </c>
      <c r="EX378" t="str">
        <v xml:space="preserve">LASER MARK PART NUMBER DWG NOTE 8 </v>
      </c>
      <c r="EY378" t="str">
        <v>LASER: 13000000</v>
      </c>
      <c r="EZ378" t="str">
        <v>LASER: CE 2797</v>
      </c>
      <c r="FA378" t="str">
        <v>LASER: LOGO</v>
      </c>
      <c r="FB378" t="str">
        <v xml:space="preserve">LASER: Lot # Per RE-75-001 </v>
      </c>
      <c r="FC378" t="str">
        <v>LAST THREAD</v>
      </c>
      <c r="FD378" t="str">
        <v>LEAD .0625</v>
      </c>
      <c r="FE378" t="str">
        <v>LOGO</v>
      </c>
      <c r="FF378" t="str">
        <v>Lot (Control) Number per Note 3</v>
      </c>
      <c r="FG378" t="str">
        <v>LOT NO.</v>
      </c>
      <c r="FH378" t="str">
        <v>LOT NUMBER</v>
      </c>
      <c r="FI378" t="str">
        <v>LOT NUMBER PER NUVASIVE SOP 9002007</v>
      </c>
      <c r="FJ378" t="str">
        <v>M 4X 0.5 - 6G - 0.063R - LH</v>
      </c>
      <c r="FK378" t="str">
        <v>M4 X 0.5 - 6G - 0.063R</v>
      </c>
      <c r="FL378" t="str">
        <v>M4 X 0.5 - 6G - 0.063R - LH</v>
      </c>
      <c r="FM378" t="str">
        <v>M4.5 X .75 6g</v>
      </c>
      <c r="FN378" t="str">
        <v>M4.5 X 0.75 6g</v>
      </c>
      <c r="FO378" t="str">
        <v>M5x0.8-6g</v>
      </c>
      <c r="FP378" t="str">
        <v xml:space="preserve">M5x0.8-6g </v>
      </c>
      <c r="FQ378" t="str">
        <v>M6 X .75 6g</v>
      </c>
      <c r="FR378" t="str">
        <v>M6 X 0.75-6g</v>
      </c>
      <c r="FS378" t="str">
        <v>M6 X0.75 - 6g</v>
      </c>
      <c r="FT378" t="str">
        <v>M6X0.75 - 6H</v>
      </c>
      <c r="FU378" t="str">
        <v>M7 X 1.00 6g THREAD</v>
      </c>
      <c r="FV378" t="str">
        <v>M7X1.00 6g THREAD</v>
      </c>
      <c r="FW378" t="str">
        <v>M7X1.00 6h THREAD</v>
      </c>
      <c r="FX378" t="str">
        <v>Magenta Anodized Color</v>
      </c>
      <c r="FY378" t="str">
        <v>MAJOR Ø .380</v>
      </c>
      <c r="FZ378" t="str">
        <v>MAJORØ</v>
      </c>
      <c r="GA378" t="str">
        <v>MATT FINISH Per Note 3</v>
      </c>
      <c r="GB378" t="str">
        <v>MATT FINISH Per Traveler</v>
      </c>
      <c r="GC378" t="str">
        <v>MATTE FINISH</v>
      </c>
      <c r="GD378" t="str">
        <v>MATTE FINISH DWG NOTE 3</v>
      </c>
      <c r="GE378" t="str">
        <v>MATTE FINISH Note 3</v>
      </c>
      <c r="GF378" t="str">
        <v>Matte Finish Per Note 3</v>
      </c>
      <c r="GG378" t="str">
        <v>MATTE FINISH SIZE 10 GLASS BEAD</v>
      </c>
      <c r="GH378" t="str">
        <v>MAX ROOT RADIUS</v>
      </c>
      <c r="GI378" t="str">
        <v xml:space="preserve">Mill Profile Centered </v>
      </c>
      <c r="GJ378" t="str">
        <v>Minor Ø Unconstrained Check</v>
      </c>
      <c r="GK378" t="str">
        <v>MINOR Ø.1336</v>
      </c>
      <c r="GL378" t="str">
        <v>NO ANODIZE Per note 8</v>
      </c>
      <c r="GM378" t="str">
        <v>NO ANODIZE Per note 9</v>
      </c>
      <c r="GN378" t="str">
        <v>No Nicks, Scratches, Tool Marks, etc.</v>
      </c>
      <c r="GO378" t="str">
        <v>No Nicks,Scratches,Tool Marks,etc.</v>
      </c>
      <c r="GP378" t="str">
        <v>NO TOOL MARKS</v>
      </c>
      <c r="GQ378" t="str">
        <v>NOTE 3 THREAD RELIEF</v>
      </c>
      <c r="GR378" t="str">
        <v>NV-27 FUNC.</v>
      </c>
      <c r="GS378" t="str">
        <v>NV-30 DIM A</v>
      </c>
      <c r="GT378" t="str">
        <v>NV-30 DIM B</v>
      </c>
      <c r="GU378" t="str">
        <v>NV-30 DIM F</v>
      </c>
      <c r="GV378" t="str">
        <v>Ø .1250 HEX</v>
      </c>
      <c r="GW378" t="str">
        <v>Ø 9.4 MAJOR</v>
      </c>
      <c r="GX378" t="str">
        <v>Ø.096 MAX PILOT HOLE</v>
      </c>
      <c r="GY378" t="str">
        <v>Ø.125 THRU</v>
      </c>
      <c r="GZ378" t="str">
        <v>Ø.205 COUNTERSINK</v>
      </c>
      <c r="HA378" t="str">
        <v>Ø.260 T.S.C.</v>
      </c>
      <c r="HB378" t="str">
        <v>Ø.500 BASIC</v>
      </c>
      <c r="HC378" t="str">
        <v xml:space="preserve">OVAL CENTERED </v>
      </c>
      <c r="HD378" t="str">
        <v>PART NO. 15100</v>
      </c>
      <c r="HE378" t="str">
        <v>PART NUMBER 13100000</v>
      </c>
      <c r="HF378" t="str">
        <v>PART NUMBER 13600000</v>
      </c>
      <c r="HG378" t="str">
        <v>Part Number per Note 3</v>
      </c>
      <c r="HH378" t="str">
        <v>PD 5/16-18 UNC 2A</v>
      </c>
      <c r="HI378" t="str">
        <v>Perp.|0.05|A|</v>
      </c>
      <c r="HJ378" t="str">
        <v>PILOT THRU HOLE PRESENT</v>
      </c>
      <c r="HK378" t="str">
        <v>PITCH .060</v>
      </c>
      <c r="HL378" t="str">
        <v>Profile |.001|A|</v>
      </c>
      <c r="HM378" t="str">
        <v>Profile |.0015 | A | X-Y</v>
      </c>
      <c r="HN378" t="str">
        <v>Profile |.002| |A|B| X-Y</v>
      </c>
      <c r="HO378" t="str">
        <v>Profile |.002|A|B|</v>
      </c>
      <c r="HP378" t="str">
        <v>Profile |.002|A|B| X-Y</v>
      </c>
      <c r="HQ378" t="str">
        <v>Profile:|010|A|B|C|</v>
      </c>
      <c r="HR378" t="str">
        <v>Profile| .002| A|B|</v>
      </c>
      <c r="HS378" t="str">
        <v>Profile|.001|</v>
      </c>
      <c r="HT378" t="str">
        <v>Profile|.001|A|</v>
      </c>
      <c r="HU378" t="str">
        <v>Profile|.001|A|B|</v>
      </c>
      <c r="HV378" t="str">
        <v xml:space="preserve">Profile|.001|A|B| A&lt;-&gt;B </v>
      </c>
      <c r="HW378" t="str">
        <v>Profile|.001|A|B| C&lt;-&gt;D</v>
      </c>
      <c r="HX378" t="str">
        <v>Profile|.001|A|B| L-M</v>
      </c>
      <c r="HY378" t="str">
        <v>Profile|.001|A|B| P-Q</v>
      </c>
      <c r="HZ378" t="str">
        <v>Profile|.001|A|B|C&lt;-&gt;D</v>
      </c>
      <c r="IA378" t="str">
        <v>Profile|.001|A|C&lt;--&gt;D</v>
      </c>
      <c r="IB378" t="str">
        <v>Profile|.001|A|UNILATERAL</v>
      </c>
      <c r="IC378" t="str">
        <v>Profile|.001|C|</v>
      </c>
      <c r="ID378" t="str">
        <v>Profile|.0012|D1|</v>
      </c>
      <c r="IE378" t="str">
        <v>Profile|.0015| A-B UNI.</v>
      </c>
      <c r="IF378" t="str">
        <v>Profile|.0015| UNI.</v>
      </c>
      <c r="IG378" t="str">
        <v>Profile|.0015|A| X-Y</v>
      </c>
      <c r="IH378" t="str">
        <v>Profile|.0015|E|F|</v>
      </c>
      <c r="II378" t="str">
        <v>Profile|.0016|B|D|</v>
      </c>
      <c r="IJ378" t="str">
        <v>Profile|.002(U).000|A|</v>
      </c>
      <c r="IK378" t="str">
        <v>Profile|.002|</v>
      </c>
      <c r="IL378" t="str">
        <v>Profile|.002|A</v>
      </c>
      <c r="IM378" t="str">
        <v>Profile|.002|A|</v>
      </c>
      <c r="IN378" t="str">
        <v>Profile|.002|A|B|</v>
      </c>
      <c r="IO378" t="str">
        <v xml:space="preserve">Profile|.002|A|B| A&lt;-&gt;B </v>
      </c>
      <c r="IP378" t="str">
        <v>Profile|.002|A|B| C&lt;-&gt;D</v>
      </c>
      <c r="IQ378" t="str">
        <v>Profile|.002|A|B| X-Y</v>
      </c>
      <c r="IR378" t="str">
        <v>Profile|.002|A|B|C|X-Y</v>
      </c>
      <c r="IS378" t="str">
        <v>Profile|.002|A|B|X&lt;--&gt;Y</v>
      </c>
      <c r="IT378" t="str">
        <v>Profile|.002|A|B|X-Y</v>
      </c>
      <c r="IU378" t="str">
        <v>Profile|.002|A|C|</v>
      </c>
      <c r="IV378" t="str">
        <v>Profile|.002|C|A|</v>
      </c>
      <c r="IW378" t="str">
        <v>Profile|.002|C|B|</v>
      </c>
      <c r="IX378" t="str">
        <v>Profile|.0020|</v>
      </c>
      <c r="IY378" t="str">
        <v>Profile|.003|A|</v>
      </c>
      <c r="IZ378" t="str">
        <v>Profile|.003|A|B|C| Uni.</v>
      </c>
      <c r="JA378" t="str">
        <v>Profile|.003|E|F|</v>
      </c>
      <c r="JB378" t="str">
        <v>Profile|.004(U) .003|A|B|C|</v>
      </c>
      <c r="JC378" t="str">
        <v>Profile|.004|A| UNI.</v>
      </c>
      <c r="JD378" t="str">
        <v>Profile|.005|A|C|</v>
      </c>
      <c r="JE378" t="str">
        <v>Profile|.005|A|C|A&lt;--&gt;B, C&lt;--&gt;D</v>
      </c>
      <c r="JF378" t="str">
        <v>Profile|.005|A|D| A-B UNI.</v>
      </c>
      <c r="JG378" t="str">
        <v>Profile|.005|A|D| UNI.</v>
      </c>
      <c r="JH378" t="str">
        <v>Profile|.010|A|B|</v>
      </c>
      <c r="JI378" t="str">
        <v>Profile|.010|A|B|C|</v>
      </c>
      <c r="JJ378" t="str">
        <v>Profile|.03|A|</v>
      </c>
      <c r="JK378" t="str">
        <v>Profile|.05|A|B|</v>
      </c>
      <c r="JL378" t="str">
        <v>Profile|0.03|</v>
      </c>
      <c r="JM378" t="str">
        <v>Profile|0.03|A|</v>
      </c>
      <c r="JN378" t="str">
        <v>Profile|0.03|A|B|</v>
      </c>
      <c r="JO378" t="str">
        <v>Profile|0.05{A|C|</v>
      </c>
      <c r="JP378" t="str">
        <v>Profile|0.05|A|B|</v>
      </c>
      <c r="JQ378" t="str">
        <v>Profile|0.05|E|</v>
      </c>
      <c r="JR378" t="str">
        <v>Profile|0.05|E|F|</v>
      </c>
      <c r="JS378" t="str">
        <v>Profile|0.06|A|C|</v>
      </c>
      <c r="JT378" t="str">
        <v>Profile|0.1|A|A|</v>
      </c>
      <c r="JU378" t="str">
        <v>Profile|0.1|D1|</v>
      </c>
      <c r="JV378" t="str">
        <v>Profile|A|B|C|</v>
      </c>
      <c r="JW378" t="str">
        <v>Proile|.002|A|B|J-K</v>
      </c>
      <c r="JX378" t="str">
        <v>P-Thread Form</v>
      </c>
      <c r="JY378" t="str">
        <v>R  FULL RADIUS</v>
      </c>
      <c r="JZ378" t="str">
        <v>R.001/.006</v>
      </c>
      <c r="KA378" t="str">
        <v>R.003 MAX</v>
      </c>
      <c r="KB378" t="str">
        <v>R.005 MAX</v>
      </c>
      <c r="KC378" t="str">
        <v>R.030</v>
      </c>
      <c r="KD378" t="str">
        <v>R.25 MAX</v>
      </c>
      <c r="KE378" t="str">
        <v>R1.33 BASIC</v>
      </c>
      <c r="KF378" t="str">
        <v>R3.3</v>
      </c>
      <c r="KG378" t="str">
        <v>Ra 1.6 MAX</v>
      </c>
      <c r="KH378" t="str">
        <v>RAD @ FACE &amp; OD CHAMFER</v>
      </c>
      <c r="KI378" t="str">
        <v>RAD. @ ID &amp; BACK FACE</v>
      </c>
      <c r="KJ378" t="str">
        <v>RAD. @ OD &amp; BACK FACE</v>
      </c>
      <c r="KK378" t="str">
        <v>REMOVE SHRP EDGES .005 MAX</v>
      </c>
      <c r="KL378" t="str">
        <v>ROD SLOT CENTERED</v>
      </c>
      <c r="KM378" t="str">
        <v>SHARP OKAY</v>
      </c>
      <c r="KN378" t="str">
        <v>Slot Centered</v>
      </c>
      <c r="KO378" t="str">
        <v>SLOT WIDTH</v>
      </c>
      <c r="KP378" t="str">
        <v>Surface Finish Per Note 1</v>
      </c>
      <c r="KQ378" t="str">
        <v>Symmerty Balloon A_6</v>
      </c>
      <c r="KR378" t="str">
        <v>T27 HEXALOBE Per Note 1</v>
      </c>
      <c r="KS378" t="str">
        <v>T27 TORX</v>
      </c>
      <c r="KT378" t="str">
        <v>THRD DEPTH</v>
      </c>
      <c r="KU378" t="str">
        <v>Thread Form Per Note 3</v>
      </c>
      <c r="KV378" t="str">
        <v>THREAD INTO ROD SLOT</v>
      </c>
      <c r="KW378" t="str">
        <v>Thread Timed Print Note 6</v>
      </c>
      <c r="KX378" t="str">
        <v>TOOL MISMATCH PERMISSIBLE</v>
      </c>
      <c r="KY378" t="str">
        <v>Tot. Runout|Ø.002|C|</v>
      </c>
      <c r="KZ378" t="str">
        <v>Total Runout|.002|E|</v>
      </c>
      <c r="LA378" t="str">
        <v>TRIPLE LEAD THREAD</v>
      </c>
      <c r="LB378" t="str">
        <v>True Pos. |.001 (M)|A|</v>
      </c>
      <c r="LC378" t="str">
        <v>True Pos. |.002(M)|A|B|</v>
      </c>
      <c r="LD378" t="str">
        <v>True Pos. |.002|</v>
      </c>
      <c r="LE378" t="str">
        <v>True Pos. |.002|A|</v>
      </c>
      <c r="LF378" t="str">
        <v>True Pos. |.002|A|B|</v>
      </c>
      <c r="LG378" t="str">
        <v>True Pos. |.004|A|C|B|</v>
      </c>
      <c r="LH378" t="str">
        <v>True Pos. |.005(M)|A|B|</v>
      </c>
      <c r="LI378" t="str">
        <v>True Pos.|.000(L)|A|D|</v>
      </c>
      <c r="LJ378" t="str">
        <v>True Pos.|.000(M)|A|</v>
      </c>
      <c r="LK378" t="str">
        <v>True Pos.|.001(M)|A|</v>
      </c>
      <c r="LL378" t="str">
        <v>True Pos.|.001|B|</v>
      </c>
      <c r="LM378" t="str">
        <v>True Pos.|.001|E|</v>
      </c>
      <c r="LN378" t="str">
        <v>True Pos.|.002|A|</v>
      </c>
      <c r="LO378" t="str">
        <v>True Pos.|.002|B|</v>
      </c>
      <c r="LP378" t="str">
        <v>True Pos.|.002|C|</v>
      </c>
      <c r="LQ378" t="str">
        <v>True Pos.|.002|D1|</v>
      </c>
      <c r="LR378" t="str">
        <v>True Pos.|.002|D1|D2|</v>
      </c>
      <c r="LS378" t="str">
        <v>True Pos.|.05|A|</v>
      </c>
      <c r="LT378" t="str">
        <v>True Pos.|.1|A|B|C|</v>
      </c>
      <c r="LU378" t="str">
        <v>True Pos.|.13|A</v>
      </c>
      <c r="LV378" t="str">
        <v>True Pos.|0.05|A|</v>
      </c>
      <c r="LW378" t="str">
        <v>True Pos.|0.1|A|B|C|</v>
      </c>
      <c r="LX378" t="str">
        <v>True Pos.|0.13|A|</v>
      </c>
      <c r="LY378" t="str">
        <v>True Pos.|Ø.000(M)|A|</v>
      </c>
      <c r="LZ378" t="str">
        <v>True Pos.|Ø.000(M)|B|</v>
      </c>
      <c r="MA378" t="str">
        <v>True Pos.|Ø.001(M)|A(M)|</v>
      </c>
      <c r="MB378" t="str">
        <v>True Pos.|Ø.001(M)|A|</v>
      </c>
      <c r="MC378" t="str">
        <v>True Pos.|Ø.001|A|</v>
      </c>
      <c r="MD378" t="str">
        <v>True Pos.|Ø.001|C|</v>
      </c>
      <c r="ME378" t="str">
        <v>True Pos.|Ø.002(S)|A(S)|</v>
      </c>
      <c r="MF378" t="str">
        <v>True Pos.|Ø.002|A|</v>
      </c>
      <c r="MG378" t="str">
        <v>True Pos.|Ø.002|B|</v>
      </c>
      <c r="MH378" t="str">
        <v>True Pos.|Ø.002|C|</v>
      </c>
      <c r="MI378" t="str">
        <v>True Pos.|Ø.03(M)|A|</v>
      </c>
      <c r="MJ378" t="str">
        <v>True Pos.|Ø0.03(M)|A|</v>
      </c>
      <c r="MK378" t="str">
        <v>True Pos.|Ø0.05(L)|D|B|</v>
      </c>
      <c r="ML378" t="str">
        <v>True Pos.|Ø0.05|A|</v>
      </c>
      <c r="MM378" t="str">
        <v>True Pos.|Ø0.05|D|</v>
      </c>
      <c r="MN378" t="str">
        <v>True Pos.|Ø0.05|E|</v>
      </c>
      <c r="MO378" t="str">
        <v>True Pos.|Ø0.05|E|B|</v>
      </c>
      <c r="MP378" t="str">
        <v>True Pos.|SØ0.03|C|B|</v>
      </c>
      <c r="MQ378" t="str">
        <v>True Position|.002|A|B|</v>
      </c>
      <c r="MR378" t="str">
        <v>True. Pos.|Ø.001(M)|A|</v>
      </c>
      <c r="MS378" t="str">
        <v>True. Pps.|0.05|A|</v>
      </c>
      <c r="MT378" t="str">
        <v>Tumble Per Note 1</v>
      </c>
      <c r="MU378" t="str">
        <v>Tumble Per Note 2</v>
      </c>
    </row>
    <row r="379" spans="3:359">
      <c r="C379" s="74" t="str" cm="1">
        <f t="array" ref="C379:MU379">TRANSPOSE(_xlfn._xlws.SORT(_xlfn._xlws.FILTER($A$2:$A$499,ISNUMBER(SEARCH('Prt. Lib. &amp; Routine, Table'!L386,$A$2:$A$499)),"not found")))</f>
        <v>.0015 T.I.R. MAX</v>
      </c>
      <c r="D379" t="str">
        <v>.002 MAX ROOT RADIUS</v>
      </c>
      <c r="E379" t="str">
        <v>.012 BLUNT END</v>
      </c>
      <c r="F379" t="str">
        <v>.015 MAX</v>
      </c>
      <c r="G379" t="str">
        <v>.016 T.S.C.</v>
      </c>
      <c r="H379" t="str">
        <v>.017 BASIC</v>
      </c>
      <c r="I379" t="str">
        <v>.021 PITCH</v>
      </c>
      <c r="J379" t="str">
        <v>.022 BLUNT START</v>
      </c>
      <c r="K379" t="str">
        <v>.025 BASIC</v>
      </c>
      <c r="L379" t="str">
        <v>.035 BASIC</v>
      </c>
      <c r="M379" t="str">
        <v>.043 T.S.C</v>
      </c>
      <c r="N379" t="str">
        <v>.053 T.S.C.</v>
      </c>
      <c r="O379" t="str">
        <v>.060 HEX DEPTH</v>
      </c>
      <c r="P379" t="str">
        <v>.060 PITCH</v>
      </c>
      <c r="Q379" t="str">
        <v>.061 BASIC</v>
      </c>
      <c r="R379" t="str">
        <v>.07 HEX</v>
      </c>
      <c r="S379" t="str">
        <v>.070 HEX DEPTH</v>
      </c>
      <c r="T379" t="str">
        <v>.082 DRILL</v>
      </c>
      <c r="U379" t="str">
        <v>.082 DRILL DEPTH</v>
      </c>
      <c r="V379" t="str">
        <v>.094 HEX</v>
      </c>
      <c r="W379" t="str">
        <v>.115 T.S.C.</v>
      </c>
      <c r="X379" t="str">
        <v>.1195 / .1243 MAJOR DIAMETER</v>
      </c>
      <c r="Y379" t="str">
        <v>.1250 HEX</v>
      </c>
      <c r="Z379" t="str">
        <v>.157 MINOR DIAMETER</v>
      </c>
      <c r="AA379" t="str">
        <v>.172 FULL THD DEPTH</v>
      </c>
      <c r="AB379" t="str">
        <v>.172 MAJOR DIAMETER</v>
      </c>
      <c r="AC379" t="str">
        <v>.180 MIN DEPTH FULL THRD</v>
      </c>
      <c r="AD379" t="str">
        <v>.183 Ceter Line Thread Dwell</v>
      </c>
      <c r="AE379" t="str">
        <v>.208 MAX THRD DEPTH</v>
      </c>
      <c r="AF379" t="str">
        <v>.218 BOTTOM HALF OF SLOT</v>
      </c>
      <c r="AG379" t="str">
        <v>.261 BASIC</v>
      </c>
      <c r="AH379" t="str">
        <v>.314 T.S.C.</v>
      </c>
      <c r="AI379" t="str">
        <v>.315 BASIC</v>
      </c>
      <c r="AJ379" t="str">
        <v>.329 MINOR Ø</v>
      </c>
      <c r="AK379" t="str">
        <v>.330 BASIC</v>
      </c>
      <c r="AL379" t="str">
        <v>.35 TO TANGENT POINT</v>
      </c>
      <c r="AM379" t="str">
        <v>.375 MAJOR Ø</v>
      </c>
      <c r="AN379" t="str">
        <v>.390 BASIC</v>
      </c>
      <c r="AO379" t="str">
        <v>.440 BASIC</v>
      </c>
      <c r="AP379" t="str">
        <v>.64/.96 HIGH=Pass</v>
      </c>
      <c r="AQ379" t="str">
        <v>0.012 MAX</v>
      </c>
      <c r="AR379" t="str">
        <v>0.015 MAX</v>
      </c>
      <c r="AS379" t="str">
        <v>0.05 Per Note 2</v>
      </c>
      <c r="AT379" t="str">
        <v>0.500 PULLOUT ZONE</v>
      </c>
      <c r="AU379" t="str">
        <v>10-32 UNF-2A</v>
      </c>
      <c r="AV379" t="str">
        <v>12-28 UNF-2B</v>
      </c>
      <c r="AW379" t="str">
        <v>2.87 BASIC</v>
      </c>
      <c r="AX379" t="str">
        <v>2-56 UNC 2B 2 STARTS</v>
      </c>
      <c r="AY379" t="str">
        <v>3 LEAD THREAD</v>
      </c>
      <c r="AZ379" t="str">
        <v>32µIN Max</v>
      </c>
      <c r="BA379" t="str">
        <v>5/16"-24 UNF-2A</v>
      </c>
      <c r="BB379" t="str">
        <v>5/16-18 UNC 2A</v>
      </c>
      <c r="BC379" t="str">
        <v>5-44 UNF-2A</v>
      </c>
      <c r="BD379" t="str">
        <v>6-16µIN</v>
      </c>
      <c r="BE379" t="str">
        <v>65° BLEND</v>
      </c>
      <c r="BF379" t="str">
        <v>7.45 Top of Ball to Face</v>
      </c>
      <c r="BG379" t="str">
        <v>7/16-28 UNEF 2B</v>
      </c>
      <c r="BH379" t="str">
        <v>7/16-28-UNEF-2A</v>
      </c>
      <c r="BI379" t="str">
        <v>Alignment Per Note 3</v>
      </c>
      <c r="BJ379" t="str">
        <v>ANODIZE (SEE CHART)</v>
      </c>
      <c r="BK379" t="str">
        <v>ANODIZE AQUA Per Note 3</v>
      </c>
      <c r="BL379" t="str">
        <v>ANODIZE BOTTOM PORTION</v>
      </c>
      <c r="BM379" t="str">
        <v>ANODIZE COLOR AQUA</v>
      </c>
      <c r="BN379" t="str">
        <v>ANODIZE COLOR GREEN DWG NOTE 4</v>
      </c>
      <c r="BO379" t="str">
        <v>ANODIZE COLOR LIGHT BLUE</v>
      </c>
      <c r="BP379" t="str">
        <v>ANODIZE GREEN Per Note 2</v>
      </c>
      <c r="BQ379" t="str">
        <v>ANODIZE GREY, Per Note 1</v>
      </c>
      <c r="BR379" t="str">
        <v>ANODIZE MAGENTA</v>
      </c>
      <c r="BS379" t="str">
        <v>Anodize Per note 3</v>
      </c>
      <c r="BT379" t="str">
        <v>Anodize Per Note 4</v>
      </c>
      <c r="BU379" t="str">
        <v>ANODIZE SEAFOAM</v>
      </c>
      <c r="BV379" t="str">
        <v>Balloon 11 Symmetry</v>
      </c>
      <c r="BW379" t="str">
        <v>Balloon 12 Symmetry</v>
      </c>
      <c r="BX379" t="str">
        <v>Balloon 13 Hole Centered</v>
      </c>
      <c r="BY379" t="str">
        <v>Balloon 13 Symmerty</v>
      </c>
      <c r="BZ379" t="str">
        <v>Balloon 2 Symmetry</v>
      </c>
      <c r="CA379" t="str">
        <v>Balloon 21 CENTERED</v>
      </c>
      <c r="CB379" t="str">
        <v>Balloon 29 Symmetry</v>
      </c>
      <c r="CC379" t="str">
        <v>Balloon 3 Symmetry</v>
      </c>
      <c r="CD379" t="str">
        <v>Balloon 4 Symmetry</v>
      </c>
      <c r="CE379" t="str">
        <v>Balloon 5 blend to SØ .340</v>
      </c>
      <c r="CF379" t="str">
        <v>Balloon 5 Symmetry</v>
      </c>
      <c r="CG379" t="str">
        <v>Balloon 6 Centered</v>
      </c>
      <c r="CH379" t="str">
        <v>Balloon 9 Function Check</v>
      </c>
      <c r="CI379" t="str">
        <v>Balloon 9 Symmerty</v>
      </c>
      <c r="CJ379" t="str">
        <v>Balloons 2 &amp; 17 Symmetry |.001|A|</v>
      </c>
      <c r="CK379" t="str">
        <v>Basic Ø 3.6</v>
      </c>
      <c r="CL379" t="str">
        <v>BEAD BLAST</v>
      </c>
      <c r="CM379" t="str">
        <v>BLAST ALUMINUM OXIDE</v>
      </c>
      <c r="CN379" t="str">
        <v>Blast Note 2</v>
      </c>
      <c r="CO379" t="str">
        <v xml:space="preserve">BLAST Per Note 1 </v>
      </c>
      <c r="CP379" t="str">
        <v>BLAST Per Note 2</v>
      </c>
      <c r="CQ379" t="str">
        <v>BLAST Per Note 3</v>
      </c>
      <c r="CR379" t="str">
        <v>BLAST Per Note 4</v>
      </c>
      <c r="CS379" t="str">
        <v>BLAST Per Note 8</v>
      </c>
      <c r="CT379" t="str">
        <v>BLAST Per Traveler, MATT FINISH</v>
      </c>
      <c r="CU379" t="str">
        <v>BLAST WITH 16 GRIT ALUMINUM OXIDE</v>
      </c>
      <c r="CV379" t="str">
        <v>BLAST, Uniform Finish Per Note 3</v>
      </c>
      <c r="CW379" t="str">
        <v>BREAK EDGE</v>
      </c>
      <c r="CX379" t="str">
        <v>BREAK EDGE .014</v>
      </c>
      <c r="CY379" t="str">
        <v>BREAK EDGES Note 2</v>
      </c>
      <c r="CZ379" t="str">
        <v>BREAK SHARP Per Note 1</v>
      </c>
      <c r="DA379" t="str">
        <v>BREAK SHARPS Per Note 1</v>
      </c>
      <c r="DB379" t="str">
        <v>CE 2729</v>
      </c>
      <c r="DC379" t="str">
        <v>CE Logo per Note 3</v>
      </c>
      <c r="DD379" t="str">
        <v>CE MARK</v>
      </c>
      <c r="DE379" t="str">
        <v>Chips/Debris Removed</v>
      </c>
      <c r="DF379" t="str">
        <v>Coat Per Note 2</v>
      </c>
      <c r="DG379" t="str">
        <v>C-Sink Ø .155</v>
      </c>
      <c r="DH379" t="str">
        <v>C-Sink Ø5.2</v>
      </c>
      <c r="DI379" t="str">
        <v>Deburred</v>
      </c>
      <c r="DJ379" t="str">
        <v>DIM "A" NoGo</v>
      </c>
      <c r="DK379" t="str">
        <v>DIM "A" NoGo Hexalobe</v>
      </c>
      <c r="DL379" t="str">
        <v>EDGE BREAK</v>
      </c>
      <c r="DM379" t="str">
        <v>EDGE BREAK MIN R.004, MAX R.010</v>
      </c>
      <c r="DN379" t="str">
        <v>Edge Break per Note 1</v>
      </c>
      <c r="DO379" t="str">
        <v>ELECTROPOLISH Per Note 1</v>
      </c>
      <c r="DP379" t="str">
        <v>Finish Per Note 3</v>
      </c>
      <c r="DQ379" t="str">
        <v>FLUTE POSITION Per Note 3</v>
      </c>
      <c r="DR379" t="str">
        <v>FULL R</v>
      </c>
      <c r="DS379" t="str">
        <v>FULL RADIUS</v>
      </c>
      <c r="DT379" t="str">
        <v xml:space="preserve">FULL RADIUS </v>
      </c>
      <c r="DU379" t="str">
        <v>Function Check  (.2340 .2360 FULL)</v>
      </c>
      <c r="DV379" t="str">
        <v>FUNCTIONAL  HEXALOBE</v>
      </c>
      <c r="DW379" t="str">
        <v>GLASS BEAD Per Note 3</v>
      </c>
      <c r="DX379" t="str">
        <v>Globus Logo per Note 3</v>
      </c>
      <c r="DY379" t="str">
        <v>Gold Anodized Color</v>
      </c>
      <c r="DZ379" t="str">
        <v>Green Anodized Color</v>
      </c>
      <c r="EA379" t="str">
        <v>GRIT BLAST Per Note 3</v>
      </c>
      <c r="EB379" t="str">
        <v>Grit Blast Per Note 4</v>
      </c>
      <c r="EC379" t="str">
        <v>GRIT BLAST, DWG NOTE 3</v>
      </c>
      <c r="ED379" t="str">
        <v>HEX MINOR Ø.1292</v>
      </c>
      <c r="EE379" t="str">
        <v xml:space="preserve">HEXALOBE </v>
      </c>
      <c r="EF379" t="str">
        <v>HEXALOBE FUNCTION</v>
      </c>
      <c r="EG379" t="str">
        <v>Hexalobe Minor</v>
      </c>
      <c r="EH379" t="str">
        <v>Hexalobe NV-30</v>
      </c>
      <c r="EI379" t="str">
        <v>HEXALOBE ORIENTATION</v>
      </c>
      <c r="EJ379" t="str">
        <v>Inspect per operation 30 comments</v>
      </c>
      <c r="EK379" t="str">
        <v>INT / EXT CORNERS: R.002 TO R.010</v>
      </c>
      <c r="EL379" t="str">
        <v>INT /EXT CORNERS R.05 TO R.03</v>
      </c>
      <c r="EM379" t="str">
        <v>John is a Geek</v>
      </c>
      <c r="EN379" t="str">
        <v>LASER ETCH</v>
      </c>
      <c r="EO379" t="str">
        <v>Laser Etch Per Note 7</v>
      </c>
      <c r="EP379" t="str">
        <v xml:space="preserve">LASER MARK "CE" DWG NOTE 10 </v>
      </c>
      <c r="EQ379" t="str">
        <v>Laser Mark "P1-15004-08", Per Note 3</v>
      </c>
      <c r="ER379" t="str">
        <v>Laser Mark "P2-15004-08", Per Note 3</v>
      </c>
      <c r="ES379" t="str">
        <v>Laser Mark "P3-15004-08", Per Note 3</v>
      </c>
      <c r="ET379" t="str">
        <v>Laser Mark "P4-15004-08", Per Note 3</v>
      </c>
      <c r="EU379" t="str">
        <v xml:space="preserve">LASER MARK LOGO DWG NOTE 9 </v>
      </c>
      <c r="EV379" t="str">
        <v xml:space="preserve">LASER MARK LOT NUMBER DWG NOTE 8 </v>
      </c>
      <c r="EW379" t="str">
        <v>Laser Mark Lot, Per Note 3</v>
      </c>
      <c r="EX379" t="str">
        <v xml:space="preserve">LASER MARK PART NUMBER DWG NOTE 8 </v>
      </c>
      <c r="EY379" t="str">
        <v>LASER: 13000000</v>
      </c>
      <c r="EZ379" t="str">
        <v>LASER: CE 2797</v>
      </c>
      <c r="FA379" t="str">
        <v>LASER: LOGO</v>
      </c>
      <c r="FB379" t="str">
        <v xml:space="preserve">LASER: Lot # Per RE-75-001 </v>
      </c>
      <c r="FC379" t="str">
        <v>LAST THREAD</v>
      </c>
      <c r="FD379" t="str">
        <v>LEAD .0625</v>
      </c>
      <c r="FE379" t="str">
        <v>LOGO</v>
      </c>
      <c r="FF379" t="str">
        <v>Lot (Control) Number per Note 3</v>
      </c>
      <c r="FG379" t="str">
        <v>LOT NO.</v>
      </c>
      <c r="FH379" t="str">
        <v>LOT NUMBER</v>
      </c>
      <c r="FI379" t="str">
        <v>LOT NUMBER PER NUVASIVE SOP 9002007</v>
      </c>
      <c r="FJ379" t="str">
        <v>M 4X 0.5 - 6G - 0.063R - LH</v>
      </c>
      <c r="FK379" t="str">
        <v>M4 X 0.5 - 6G - 0.063R</v>
      </c>
      <c r="FL379" t="str">
        <v>M4 X 0.5 - 6G - 0.063R - LH</v>
      </c>
      <c r="FM379" t="str">
        <v>M4.5 X .75 6g</v>
      </c>
      <c r="FN379" t="str">
        <v>M4.5 X 0.75 6g</v>
      </c>
      <c r="FO379" t="str">
        <v>M5x0.8-6g</v>
      </c>
      <c r="FP379" t="str">
        <v xml:space="preserve">M5x0.8-6g </v>
      </c>
      <c r="FQ379" t="str">
        <v>M6 X .75 6g</v>
      </c>
      <c r="FR379" t="str">
        <v>M6 X 0.75-6g</v>
      </c>
      <c r="FS379" t="str">
        <v>M6 X0.75 - 6g</v>
      </c>
      <c r="FT379" t="str">
        <v>M6X0.75 - 6H</v>
      </c>
      <c r="FU379" t="str">
        <v>M7 X 1.00 6g THREAD</v>
      </c>
      <c r="FV379" t="str">
        <v>M7X1.00 6g THREAD</v>
      </c>
      <c r="FW379" t="str">
        <v>M7X1.00 6h THREAD</v>
      </c>
      <c r="FX379" t="str">
        <v>Magenta Anodized Color</v>
      </c>
      <c r="FY379" t="str">
        <v>MAJOR Ø .380</v>
      </c>
      <c r="FZ379" t="str">
        <v>MAJORØ</v>
      </c>
      <c r="GA379" t="str">
        <v>MATT FINISH Per Note 3</v>
      </c>
      <c r="GB379" t="str">
        <v>MATT FINISH Per Traveler</v>
      </c>
      <c r="GC379" t="str">
        <v>MATTE FINISH</v>
      </c>
      <c r="GD379" t="str">
        <v>MATTE FINISH DWG NOTE 3</v>
      </c>
      <c r="GE379" t="str">
        <v>MATTE FINISH Note 3</v>
      </c>
      <c r="GF379" t="str">
        <v>Matte Finish Per Note 3</v>
      </c>
      <c r="GG379" t="str">
        <v>MATTE FINISH SIZE 10 GLASS BEAD</v>
      </c>
      <c r="GH379" t="str">
        <v>MAX ROOT RADIUS</v>
      </c>
      <c r="GI379" t="str">
        <v xml:space="preserve">Mill Profile Centered </v>
      </c>
      <c r="GJ379" t="str">
        <v>Minor Ø Unconstrained Check</v>
      </c>
      <c r="GK379" t="str">
        <v>MINOR Ø.1336</v>
      </c>
      <c r="GL379" t="str">
        <v>NO ANODIZE Per note 8</v>
      </c>
      <c r="GM379" t="str">
        <v>NO ANODIZE Per note 9</v>
      </c>
      <c r="GN379" t="str">
        <v>No Nicks, Scratches, Tool Marks, etc.</v>
      </c>
      <c r="GO379" t="str">
        <v>No Nicks,Scratches,Tool Marks,etc.</v>
      </c>
      <c r="GP379" t="str">
        <v>NO TOOL MARKS</v>
      </c>
      <c r="GQ379" t="str">
        <v>NOTE 3 THREAD RELIEF</v>
      </c>
      <c r="GR379" t="str">
        <v>NV-27 FUNC.</v>
      </c>
      <c r="GS379" t="str">
        <v>NV-30 DIM A</v>
      </c>
      <c r="GT379" t="str">
        <v>NV-30 DIM B</v>
      </c>
      <c r="GU379" t="str">
        <v>NV-30 DIM F</v>
      </c>
      <c r="GV379" t="str">
        <v>Ø .1250 HEX</v>
      </c>
      <c r="GW379" t="str">
        <v>Ø 9.4 MAJOR</v>
      </c>
      <c r="GX379" t="str">
        <v>Ø.096 MAX PILOT HOLE</v>
      </c>
      <c r="GY379" t="str">
        <v>Ø.125 THRU</v>
      </c>
      <c r="GZ379" t="str">
        <v>Ø.205 COUNTERSINK</v>
      </c>
      <c r="HA379" t="str">
        <v>Ø.260 T.S.C.</v>
      </c>
      <c r="HB379" t="str">
        <v>Ø.500 BASIC</v>
      </c>
      <c r="HC379" t="str">
        <v xml:space="preserve">OVAL CENTERED </v>
      </c>
      <c r="HD379" t="str">
        <v>PART NO. 15100</v>
      </c>
      <c r="HE379" t="str">
        <v>PART NUMBER 13100000</v>
      </c>
      <c r="HF379" t="str">
        <v>PART NUMBER 13600000</v>
      </c>
      <c r="HG379" t="str">
        <v>Part Number per Note 3</v>
      </c>
      <c r="HH379" t="str">
        <v>PD 5/16-18 UNC 2A</v>
      </c>
      <c r="HI379" t="str">
        <v>Perp.|0.05|A|</v>
      </c>
      <c r="HJ379" t="str">
        <v>PILOT THRU HOLE PRESENT</v>
      </c>
      <c r="HK379" t="str">
        <v>PITCH .060</v>
      </c>
      <c r="HL379" t="str">
        <v>Profile |.001|A|</v>
      </c>
      <c r="HM379" t="str">
        <v>Profile |.0015 | A | X-Y</v>
      </c>
      <c r="HN379" t="str">
        <v>Profile |.002| |A|B| X-Y</v>
      </c>
      <c r="HO379" t="str">
        <v>Profile |.002|A|B|</v>
      </c>
      <c r="HP379" t="str">
        <v>Profile |.002|A|B| X-Y</v>
      </c>
      <c r="HQ379" t="str">
        <v>Profile:|010|A|B|C|</v>
      </c>
      <c r="HR379" t="str">
        <v>Profile| .002| A|B|</v>
      </c>
      <c r="HS379" t="str">
        <v>Profile|.001|</v>
      </c>
      <c r="HT379" t="str">
        <v>Profile|.001|A|</v>
      </c>
      <c r="HU379" t="str">
        <v>Profile|.001|A|B|</v>
      </c>
      <c r="HV379" t="str">
        <v xml:space="preserve">Profile|.001|A|B| A&lt;-&gt;B </v>
      </c>
      <c r="HW379" t="str">
        <v>Profile|.001|A|B| C&lt;-&gt;D</v>
      </c>
      <c r="HX379" t="str">
        <v>Profile|.001|A|B| L-M</v>
      </c>
      <c r="HY379" t="str">
        <v>Profile|.001|A|B| P-Q</v>
      </c>
      <c r="HZ379" t="str">
        <v>Profile|.001|A|B|C&lt;-&gt;D</v>
      </c>
      <c r="IA379" t="str">
        <v>Profile|.001|A|C&lt;--&gt;D</v>
      </c>
      <c r="IB379" t="str">
        <v>Profile|.001|A|UNILATERAL</v>
      </c>
      <c r="IC379" t="str">
        <v>Profile|.001|C|</v>
      </c>
      <c r="ID379" t="str">
        <v>Profile|.0012|D1|</v>
      </c>
      <c r="IE379" t="str">
        <v>Profile|.0015| A-B UNI.</v>
      </c>
      <c r="IF379" t="str">
        <v>Profile|.0015| UNI.</v>
      </c>
      <c r="IG379" t="str">
        <v>Profile|.0015|A| X-Y</v>
      </c>
      <c r="IH379" t="str">
        <v>Profile|.0015|E|F|</v>
      </c>
      <c r="II379" t="str">
        <v>Profile|.0016|B|D|</v>
      </c>
      <c r="IJ379" t="str">
        <v>Profile|.002(U).000|A|</v>
      </c>
      <c r="IK379" t="str">
        <v>Profile|.002|</v>
      </c>
      <c r="IL379" t="str">
        <v>Profile|.002|A</v>
      </c>
      <c r="IM379" t="str">
        <v>Profile|.002|A|</v>
      </c>
      <c r="IN379" t="str">
        <v>Profile|.002|A|B|</v>
      </c>
      <c r="IO379" t="str">
        <v xml:space="preserve">Profile|.002|A|B| A&lt;-&gt;B </v>
      </c>
      <c r="IP379" t="str">
        <v>Profile|.002|A|B| C&lt;-&gt;D</v>
      </c>
      <c r="IQ379" t="str">
        <v>Profile|.002|A|B| X-Y</v>
      </c>
      <c r="IR379" t="str">
        <v>Profile|.002|A|B|C|X-Y</v>
      </c>
      <c r="IS379" t="str">
        <v>Profile|.002|A|B|X&lt;--&gt;Y</v>
      </c>
      <c r="IT379" t="str">
        <v>Profile|.002|A|B|X-Y</v>
      </c>
      <c r="IU379" t="str">
        <v>Profile|.002|A|C|</v>
      </c>
      <c r="IV379" t="str">
        <v>Profile|.002|C|A|</v>
      </c>
      <c r="IW379" t="str">
        <v>Profile|.002|C|B|</v>
      </c>
      <c r="IX379" t="str">
        <v>Profile|.0020|</v>
      </c>
      <c r="IY379" t="str">
        <v>Profile|.003|A|</v>
      </c>
      <c r="IZ379" t="str">
        <v>Profile|.003|A|B|C| Uni.</v>
      </c>
      <c r="JA379" t="str">
        <v>Profile|.003|E|F|</v>
      </c>
      <c r="JB379" t="str">
        <v>Profile|.004(U) .003|A|B|C|</v>
      </c>
      <c r="JC379" t="str">
        <v>Profile|.004|A| UNI.</v>
      </c>
      <c r="JD379" t="str">
        <v>Profile|.005|A|C|</v>
      </c>
      <c r="JE379" t="str">
        <v>Profile|.005|A|C|A&lt;--&gt;B, C&lt;--&gt;D</v>
      </c>
      <c r="JF379" t="str">
        <v>Profile|.005|A|D| A-B UNI.</v>
      </c>
      <c r="JG379" t="str">
        <v>Profile|.005|A|D| UNI.</v>
      </c>
      <c r="JH379" t="str">
        <v>Profile|.010|A|B|</v>
      </c>
      <c r="JI379" t="str">
        <v>Profile|.010|A|B|C|</v>
      </c>
      <c r="JJ379" t="str">
        <v>Profile|.03|A|</v>
      </c>
      <c r="JK379" t="str">
        <v>Profile|.05|A|B|</v>
      </c>
      <c r="JL379" t="str">
        <v>Profile|0.03|</v>
      </c>
      <c r="JM379" t="str">
        <v>Profile|0.03|A|</v>
      </c>
      <c r="JN379" t="str">
        <v>Profile|0.03|A|B|</v>
      </c>
      <c r="JO379" t="str">
        <v>Profile|0.05{A|C|</v>
      </c>
      <c r="JP379" t="str">
        <v>Profile|0.05|A|B|</v>
      </c>
      <c r="JQ379" t="str">
        <v>Profile|0.05|E|</v>
      </c>
      <c r="JR379" t="str">
        <v>Profile|0.05|E|F|</v>
      </c>
      <c r="JS379" t="str">
        <v>Profile|0.06|A|C|</v>
      </c>
      <c r="JT379" t="str">
        <v>Profile|0.1|A|A|</v>
      </c>
      <c r="JU379" t="str">
        <v>Profile|0.1|D1|</v>
      </c>
      <c r="JV379" t="str">
        <v>Profile|A|B|C|</v>
      </c>
      <c r="JW379" t="str">
        <v>Proile|.002|A|B|J-K</v>
      </c>
      <c r="JX379" t="str">
        <v>P-Thread Form</v>
      </c>
      <c r="JY379" t="str">
        <v>R  FULL RADIUS</v>
      </c>
      <c r="JZ379" t="str">
        <v>R.001/.006</v>
      </c>
      <c r="KA379" t="str">
        <v>R.003 MAX</v>
      </c>
      <c r="KB379" t="str">
        <v>R.005 MAX</v>
      </c>
      <c r="KC379" t="str">
        <v>R.030</v>
      </c>
      <c r="KD379" t="str">
        <v>R.25 MAX</v>
      </c>
      <c r="KE379" t="str">
        <v>R1.33 BASIC</v>
      </c>
      <c r="KF379" t="str">
        <v>R3.3</v>
      </c>
      <c r="KG379" t="str">
        <v>Ra 1.6 MAX</v>
      </c>
      <c r="KH379" t="str">
        <v>RAD @ FACE &amp; OD CHAMFER</v>
      </c>
      <c r="KI379" t="str">
        <v>RAD. @ ID &amp; BACK FACE</v>
      </c>
      <c r="KJ379" t="str">
        <v>RAD. @ OD &amp; BACK FACE</v>
      </c>
      <c r="KK379" t="str">
        <v>REMOVE SHRP EDGES .005 MAX</v>
      </c>
      <c r="KL379" t="str">
        <v>ROD SLOT CENTERED</v>
      </c>
      <c r="KM379" t="str">
        <v>SHARP OKAY</v>
      </c>
      <c r="KN379" t="str">
        <v>Slot Centered</v>
      </c>
      <c r="KO379" t="str">
        <v>SLOT WIDTH</v>
      </c>
      <c r="KP379" t="str">
        <v>Surface Finish Per Note 1</v>
      </c>
      <c r="KQ379" t="str">
        <v>Symmerty Balloon A_6</v>
      </c>
      <c r="KR379" t="str">
        <v>T27 HEXALOBE Per Note 1</v>
      </c>
      <c r="KS379" t="str">
        <v>T27 TORX</v>
      </c>
      <c r="KT379" t="str">
        <v>THRD DEPTH</v>
      </c>
      <c r="KU379" t="str">
        <v>Thread Form Per Note 3</v>
      </c>
      <c r="KV379" t="str">
        <v>THREAD INTO ROD SLOT</v>
      </c>
      <c r="KW379" t="str">
        <v>Thread Timed Print Note 6</v>
      </c>
      <c r="KX379" t="str">
        <v>TOOL MISMATCH PERMISSIBLE</v>
      </c>
      <c r="KY379" t="str">
        <v>Tot. Runout|Ø.002|C|</v>
      </c>
      <c r="KZ379" t="str">
        <v>Total Runout|.002|E|</v>
      </c>
      <c r="LA379" t="str">
        <v>TRIPLE LEAD THREAD</v>
      </c>
      <c r="LB379" t="str">
        <v>True Pos. |.001 (M)|A|</v>
      </c>
      <c r="LC379" t="str">
        <v>True Pos. |.002(M)|A|B|</v>
      </c>
      <c r="LD379" t="str">
        <v>True Pos. |.002|</v>
      </c>
      <c r="LE379" t="str">
        <v>True Pos. |.002|A|</v>
      </c>
      <c r="LF379" t="str">
        <v>True Pos. |.002|A|B|</v>
      </c>
      <c r="LG379" t="str">
        <v>True Pos. |.004|A|C|B|</v>
      </c>
      <c r="LH379" t="str">
        <v>True Pos. |.005(M)|A|B|</v>
      </c>
      <c r="LI379" t="str">
        <v>True Pos.|.000(L)|A|D|</v>
      </c>
      <c r="LJ379" t="str">
        <v>True Pos.|.000(M)|A|</v>
      </c>
      <c r="LK379" t="str">
        <v>True Pos.|.001(M)|A|</v>
      </c>
      <c r="LL379" t="str">
        <v>True Pos.|.001|B|</v>
      </c>
      <c r="LM379" t="str">
        <v>True Pos.|.001|E|</v>
      </c>
      <c r="LN379" t="str">
        <v>True Pos.|.002|A|</v>
      </c>
      <c r="LO379" t="str">
        <v>True Pos.|.002|B|</v>
      </c>
      <c r="LP379" t="str">
        <v>True Pos.|.002|C|</v>
      </c>
      <c r="LQ379" t="str">
        <v>True Pos.|.002|D1|</v>
      </c>
      <c r="LR379" t="str">
        <v>True Pos.|.002|D1|D2|</v>
      </c>
      <c r="LS379" t="str">
        <v>True Pos.|.05|A|</v>
      </c>
      <c r="LT379" t="str">
        <v>True Pos.|.1|A|B|C|</v>
      </c>
      <c r="LU379" t="str">
        <v>True Pos.|.13|A</v>
      </c>
      <c r="LV379" t="str">
        <v>True Pos.|0.05|A|</v>
      </c>
      <c r="LW379" t="str">
        <v>True Pos.|0.1|A|B|C|</v>
      </c>
      <c r="LX379" t="str">
        <v>True Pos.|0.13|A|</v>
      </c>
      <c r="LY379" t="str">
        <v>True Pos.|Ø.000(M)|A|</v>
      </c>
      <c r="LZ379" t="str">
        <v>True Pos.|Ø.000(M)|B|</v>
      </c>
      <c r="MA379" t="str">
        <v>True Pos.|Ø.001(M)|A(M)|</v>
      </c>
      <c r="MB379" t="str">
        <v>True Pos.|Ø.001(M)|A|</v>
      </c>
      <c r="MC379" t="str">
        <v>True Pos.|Ø.001|A|</v>
      </c>
      <c r="MD379" t="str">
        <v>True Pos.|Ø.001|C|</v>
      </c>
      <c r="ME379" t="str">
        <v>True Pos.|Ø.002(S)|A(S)|</v>
      </c>
      <c r="MF379" t="str">
        <v>True Pos.|Ø.002|A|</v>
      </c>
      <c r="MG379" t="str">
        <v>True Pos.|Ø.002|B|</v>
      </c>
      <c r="MH379" t="str">
        <v>True Pos.|Ø.002|C|</v>
      </c>
      <c r="MI379" t="str">
        <v>True Pos.|Ø.03(M)|A|</v>
      </c>
      <c r="MJ379" t="str">
        <v>True Pos.|Ø0.03(M)|A|</v>
      </c>
      <c r="MK379" t="str">
        <v>True Pos.|Ø0.05(L)|D|B|</v>
      </c>
      <c r="ML379" t="str">
        <v>True Pos.|Ø0.05|A|</v>
      </c>
      <c r="MM379" t="str">
        <v>True Pos.|Ø0.05|D|</v>
      </c>
      <c r="MN379" t="str">
        <v>True Pos.|Ø0.05|E|</v>
      </c>
      <c r="MO379" t="str">
        <v>True Pos.|Ø0.05|E|B|</v>
      </c>
      <c r="MP379" t="str">
        <v>True Pos.|SØ0.03|C|B|</v>
      </c>
      <c r="MQ379" t="str">
        <v>True Position|.002|A|B|</v>
      </c>
      <c r="MR379" t="str">
        <v>True. Pos.|Ø.001(M)|A|</v>
      </c>
      <c r="MS379" t="str">
        <v>True. Pps.|0.05|A|</v>
      </c>
      <c r="MT379" t="str">
        <v>Tumble Per Note 1</v>
      </c>
      <c r="MU379" t="str">
        <v>Tumble Per Note 2</v>
      </c>
    </row>
    <row r="380" spans="3:359">
      <c r="C380" s="74" t="str" cm="1">
        <f t="array" ref="C380:MU380">TRANSPOSE(_xlfn._xlws.SORT(_xlfn._xlws.FILTER($A$2:$A$499,ISNUMBER(SEARCH('Prt. Lib. &amp; Routine, Table'!L387,$A$2:$A$499)),"not found")))</f>
        <v>.0015 T.I.R. MAX</v>
      </c>
      <c r="D380" t="str">
        <v>.002 MAX ROOT RADIUS</v>
      </c>
      <c r="E380" t="str">
        <v>.012 BLUNT END</v>
      </c>
      <c r="F380" t="str">
        <v>.015 MAX</v>
      </c>
      <c r="G380" t="str">
        <v>.016 T.S.C.</v>
      </c>
      <c r="H380" t="str">
        <v>.017 BASIC</v>
      </c>
      <c r="I380" t="str">
        <v>.021 PITCH</v>
      </c>
      <c r="J380" t="str">
        <v>.022 BLUNT START</v>
      </c>
      <c r="K380" t="str">
        <v>.025 BASIC</v>
      </c>
      <c r="L380" t="str">
        <v>.035 BASIC</v>
      </c>
      <c r="M380" t="str">
        <v>.043 T.S.C</v>
      </c>
      <c r="N380" t="str">
        <v>.053 T.S.C.</v>
      </c>
      <c r="O380" t="str">
        <v>.060 HEX DEPTH</v>
      </c>
      <c r="P380" t="str">
        <v>.060 PITCH</v>
      </c>
      <c r="Q380" t="str">
        <v>.061 BASIC</v>
      </c>
      <c r="R380" t="str">
        <v>.07 HEX</v>
      </c>
      <c r="S380" t="str">
        <v>.070 HEX DEPTH</v>
      </c>
      <c r="T380" t="str">
        <v>.082 DRILL</v>
      </c>
      <c r="U380" t="str">
        <v>.082 DRILL DEPTH</v>
      </c>
      <c r="V380" t="str">
        <v>.094 HEX</v>
      </c>
      <c r="W380" t="str">
        <v>.115 T.S.C.</v>
      </c>
      <c r="X380" t="str">
        <v>.1195 / .1243 MAJOR DIAMETER</v>
      </c>
      <c r="Y380" t="str">
        <v>.1250 HEX</v>
      </c>
      <c r="Z380" t="str">
        <v>.157 MINOR DIAMETER</v>
      </c>
      <c r="AA380" t="str">
        <v>.172 FULL THD DEPTH</v>
      </c>
      <c r="AB380" t="str">
        <v>.172 MAJOR DIAMETER</v>
      </c>
      <c r="AC380" t="str">
        <v>.180 MIN DEPTH FULL THRD</v>
      </c>
      <c r="AD380" t="str">
        <v>.183 Ceter Line Thread Dwell</v>
      </c>
      <c r="AE380" t="str">
        <v>.208 MAX THRD DEPTH</v>
      </c>
      <c r="AF380" t="str">
        <v>.218 BOTTOM HALF OF SLOT</v>
      </c>
      <c r="AG380" t="str">
        <v>.261 BASIC</v>
      </c>
      <c r="AH380" t="str">
        <v>.314 T.S.C.</v>
      </c>
      <c r="AI380" t="str">
        <v>.315 BASIC</v>
      </c>
      <c r="AJ380" t="str">
        <v>.329 MINOR Ø</v>
      </c>
      <c r="AK380" t="str">
        <v>.330 BASIC</v>
      </c>
      <c r="AL380" t="str">
        <v>.35 TO TANGENT POINT</v>
      </c>
      <c r="AM380" t="str">
        <v>.375 MAJOR Ø</v>
      </c>
      <c r="AN380" t="str">
        <v>.390 BASIC</v>
      </c>
      <c r="AO380" t="str">
        <v>.440 BASIC</v>
      </c>
      <c r="AP380" t="str">
        <v>.64/.96 HIGH=Pass</v>
      </c>
      <c r="AQ380" t="str">
        <v>0.012 MAX</v>
      </c>
      <c r="AR380" t="str">
        <v>0.015 MAX</v>
      </c>
      <c r="AS380" t="str">
        <v>0.05 Per Note 2</v>
      </c>
      <c r="AT380" t="str">
        <v>0.500 PULLOUT ZONE</v>
      </c>
      <c r="AU380" t="str">
        <v>10-32 UNF-2A</v>
      </c>
      <c r="AV380" t="str">
        <v>12-28 UNF-2B</v>
      </c>
      <c r="AW380" t="str">
        <v>2.87 BASIC</v>
      </c>
      <c r="AX380" t="str">
        <v>2-56 UNC 2B 2 STARTS</v>
      </c>
      <c r="AY380" t="str">
        <v>3 LEAD THREAD</v>
      </c>
      <c r="AZ380" t="str">
        <v>32µIN Max</v>
      </c>
      <c r="BA380" t="str">
        <v>5/16"-24 UNF-2A</v>
      </c>
      <c r="BB380" t="str">
        <v>5/16-18 UNC 2A</v>
      </c>
      <c r="BC380" t="str">
        <v>5-44 UNF-2A</v>
      </c>
      <c r="BD380" t="str">
        <v>6-16µIN</v>
      </c>
      <c r="BE380" t="str">
        <v>65° BLEND</v>
      </c>
      <c r="BF380" t="str">
        <v>7.45 Top of Ball to Face</v>
      </c>
      <c r="BG380" t="str">
        <v>7/16-28 UNEF 2B</v>
      </c>
      <c r="BH380" t="str">
        <v>7/16-28-UNEF-2A</v>
      </c>
      <c r="BI380" t="str">
        <v>Alignment Per Note 3</v>
      </c>
      <c r="BJ380" t="str">
        <v>ANODIZE (SEE CHART)</v>
      </c>
      <c r="BK380" t="str">
        <v>ANODIZE AQUA Per Note 3</v>
      </c>
      <c r="BL380" t="str">
        <v>ANODIZE BOTTOM PORTION</v>
      </c>
      <c r="BM380" t="str">
        <v>ANODIZE COLOR AQUA</v>
      </c>
      <c r="BN380" t="str">
        <v>ANODIZE COLOR GREEN DWG NOTE 4</v>
      </c>
      <c r="BO380" t="str">
        <v>ANODIZE COLOR LIGHT BLUE</v>
      </c>
      <c r="BP380" t="str">
        <v>ANODIZE GREEN Per Note 2</v>
      </c>
      <c r="BQ380" t="str">
        <v>ANODIZE GREY, Per Note 1</v>
      </c>
      <c r="BR380" t="str">
        <v>ANODIZE MAGENTA</v>
      </c>
      <c r="BS380" t="str">
        <v>Anodize Per note 3</v>
      </c>
      <c r="BT380" t="str">
        <v>Anodize Per Note 4</v>
      </c>
      <c r="BU380" t="str">
        <v>ANODIZE SEAFOAM</v>
      </c>
      <c r="BV380" t="str">
        <v>Balloon 11 Symmetry</v>
      </c>
      <c r="BW380" t="str">
        <v>Balloon 12 Symmetry</v>
      </c>
      <c r="BX380" t="str">
        <v>Balloon 13 Hole Centered</v>
      </c>
      <c r="BY380" t="str">
        <v>Balloon 13 Symmerty</v>
      </c>
      <c r="BZ380" t="str">
        <v>Balloon 2 Symmetry</v>
      </c>
      <c r="CA380" t="str">
        <v>Balloon 21 CENTERED</v>
      </c>
      <c r="CB380" t="str">
        <v>Balloon 29 Symmetry</v>
      </c>
      <c r="CC380" t="str">
        <v>Balloon 3 Symmetry</v>
      </c>
      <c r="CD380" t="str">
        <v>Balloon 4 Symmetry</v>
      </c>
      <c r="CE380" t="str">
        <v>Balloon 5 blend to SØ .340</v>
      </c>
      <c r="CF380" t="str">
        <v>Balloon 5 Symmetry</v>
      </c>
      <c r="CG380" t="str">
        <v>Balloon 6 Centered</v>
      </c>
      <c r="CH380" t="str">
        <v>Balloon 9 Function Check</v>
      </c>
      <c r="CI380" t="str">
        <v>Balloon 9 Symmerty</v>
      </c>
      <c r="CJ380" t="str">
        <v>Balloons 2 &amp; 17 Symmetry |.001|A|</v>
      </c>
      <c r="CK380" t="str">
        <v>Basic Ø 3.6</v>
      </c>
      <c r="CL380" t="str">
        <v>BEAD BLAST</v>
      </c>
      <c r="CM380" t="str">
        <v>BLAST ALUMINUM OXIDE</v>
      </c>
      <c r="CN380" t="str">
        <v>Blast Note 2</v>
      </c>
      <c r="CO380" t="str">
        <v xml:space="preserve">BLAST Per Note 1 </v>
      </c>
      <c r="CP380" t="str">
        <v>BLAST Per Note 2</v>
      </c>
      <c r="CQ380" t="str">
        <v>BLAST Per Note 3</v>
      </c>
      <c r="CR380" t="str">
        <v>BLAST Per Note 4</v>
      </c>
      <c r="CS380" t="str">
        <v>BLAST Per Note 8</v>
      </c>
      <c r="CT380" t="str">
        <v>BLAST Per Traveler, MATT FINISH</v>
      </c>
      <c r="CU380" t="str">
        <v>BLAST WITH 16 GRIT ALUMINUM OXIDE</v>
      </c>
      <c r="CV380" t="str">
        <v>BLAST, Uniform Finish Per Note 3</v>
      </c>
      <c r="CW380" t="str">
        <v>BREAK EDGE</v>
      </c>
      <c r="CX380" t="str">
        <v>BREAK EDGE .014</v>
      </c>
      <c r="CY380" t="str">
        <v>BREAK EDGES Note 2</v>
      </c>
      <c r="CZ380" t="str">
        <v>BREAK SHARP Per Note 1</v>
      </c>
      <c r="DA380" t="str">
        <v>BREAK SHARPS Per Note 1</v>
      </c>
      <c r="DB380" t="str">
        <v>CE 2729</v>
      </c>
      <c r="DC380" t="str">
        <v>CE Logo per Note 3</v>
      </c>
      <c r="DD380" t="str">
        <v>CE MARK</v>
      </c>
      <c r="DE380" t="str">
        <v>Chips/Debris Removed</v>
      </c>
      <c r="DF380" t="str">
        <v>Coat Per Note 2</v>
      </c>
      <c r="DG380" t="str">
        <v>C-Sink Ø .155</v>
      </c>
      <c r="DH380" t="str">
        <v>C-Sink Ø5.2</v>
      </c>
      <c r="DI380" t="str">
        <v>Deburred</v>
      </c>
      <c r="DJ380" t="str">
        <v>DIM "A" NoGo</v>
      </c>
      <c r="DK380" t="str">
        <v>DIM "A" NoGo Hexalobe</v>
      </c>
      <c r="DL380" t="str">
        <v>EDGE BREAK</v>
      </c>
      <c r="DM380" t="str">
        <v>EDGE BREAK MIN R.004, MAX R.010</v>
      </c>
      <c r="DN380" t="str">
        <v>Edge Break per Note 1</v>
      </c>
      <c r="DO380" t="str">
        <v>ELECTROPOLISH Per Note 1</v>
      </c>
      <c r="DP380" t="str">
        <v>Finish Per Note 3</v>
      </c>
      <c r="DQ380" t="str">
        <v>FLUTE POSITION Per Note 3</v>
      </c>
      <c r="DR380" t="str">
        <v>FULL R</v>
      </c>
      <c r="DS380" t="str">
        <v>FULL RADIUS</v>
      </c>
      <c r="DT380" t="str">
        <v xml:space="preserve">FULL RADIUS </v>
      </c>
      <c r="DU380" t="str">
        <v>Function Check  (.2340 .2360 FULL)</v>
      </c>
      <c r="DV380" t="str">
        <v>FUNCTIONAL  HEXALOBE</v>
      </c>
      <c r="DW380" t="str">
        <v>GLASS BEAD Per Note 3</v>
      </c>
      <c r="DX380" t="str">
        <v>Globus Logo per Note 3</v>
      </c>
      <c r="DY380" t="str">
        <v>Gold Anodized Color</v>
      </c>
      <c r="DZ380" t="str">
        <v>Green Anodized Color</v>
      </c>
      <c r="EA380" t="str">
        <v>GRIT BLAST Per Note 3</v>
      </c>
      <c r="EB380" t="str">
        <v>Grit Blast Per Note 4</v>
      </c>
      <c r="EC380" t="str">
        <v>GRIT BLAST, DWG NOTE 3</v>
      </c>
      <c r="ED380" t="str">
        <v>HEX MINOR Ø.1292</v>
      </c>
      <c r="EE380" t="str">
        <v xml:space="preserve">HEXALOBE </v>
      </c>
      <c r="EF380" t="str">
        <v>HEXALOBE FUNCTION</v>
      </c>
      <c r="EG380" t="str">
        <v>Hexalobe Minor</v>
      </c>
      <c r="EH380" t="str">
        <v>Hexalobe NV-30</v>
      </c>
      <c r="EI380" t="str">
        <v>HEXALOBE ORIENTATION</v>
      </c>
      <c r="EJ380" t="str">
        <v>Inspect per operation 30 comments</v>
      </c>
      <c r="EK380" t="str">
        <v>INT / EXT CORNERS: R.002 TO R.010</v>
      </c>
      <c r="EL380" t="str">
        <v>INT /EXT CORNERS R.05 TO R.03</v>
      </c>
      <c r="EM380" t="str">
        <v>John is a Geek</v>
      </c>
      <c r="EN380" t="str">
        <v>LASER ETCH</v>
      </c>
      <c r="EO380" t="str">
        <v>Laser Etch Per Note 7</v>
      </c>
      <c r="EP380" t="str">
        <v xml:space="preserve">LASER MARK "CE" DWG NOTE 10 </v>
      </c>
      <c r="EQ380" t="str">
        <v>Laser Mark "P1-15004-08", Per Note 3</v>
      </c>
      <c r="ER380" t="str">
        <v>Laser Mark "P2-15004-08", Per Note 3</v>
      </c>
      <c r="ES380" t="str">
        <v>Laser Mark "P3-15004-08", Per Note 3</v>
      </c>
      <c r="ET380" t="str">
        <v>Laser Mark "P4-15004-08", Per Note 3</v>
      </c>
      <c r="EU380" t="str">
        <v xml:space="preserve">LASER MARK LOGO DWG NOTE 9 </v>
      </c>
      <c r="EV380" t="str">
        <v xml:space="preserve">LASER MARK LOT NUMBER DWG NOTE 8 </v>
      </c>
      <c r="EW380" t="str">
        <v>Laser Mark Lot, Per Note 3</v>
      </c>
      <c r="EX380" t="str">
        <v xml:space="preserve">LASER MARK PART NUMBER DWG NOTE 8 </v>
      </c>
      <c r="EY380" t="str">
        <v>LASER: 13000000</v>
      </c>
      <c r="EZ380" t="str">
        <v>LASER: CE 2797</v>
      </c>
      <c r="FA380" t="str">
        <v>LASER: LOGO</v>
      </c>
      <c r="FB380" t="str">
        <v xml:space="preserve">LASER: Lot # Per RE-75-001 </v>
      </c>
      <c r="FC380" t="str">
        <v>LAST THREAD</v>
      </c>
      <c r="FD380" t="str">
        <v>LEAD .0625</v>
      </c>
      <c r="FE380" t="str">
        <v>LOGO</v>
      </c>
      <c r="FF380" t="str">
        <v>Lot (Control) Number per Note 3</v>
      </c>
      <c r="FG380" t="str">
        <v>LOT NO.</v>
      </c>
      <c r="FH380" t="str">
        <v>LOT NUMBER</v>
      </c>
      <c r="FI380" t="str">
        <v>LOT NUMBER PER NUVASIVE SOP 9002007</v>
      </c>
      <c r="FJ380" t="str">
        <v>M 4X 0.5 - 6G - 0.063R - LH</v>
      </c>
      <c r="FK380" t="str">
        <v>M4 X 0.5 - 6G - 0.063R</v>
      </c>
      <c r="FL380" t="str">
        <v>M4 X 0.5 - 6G - 0.063R - LH</v>
      </c>
      <c r="FM380" t="str">
        <v>M4.5 X .75 6g</v>
      </c>
      <c r="FN380" t="str">
        <v>M4.5 X 0.75 6g</v>
      </c>
      <c r="FO380" t="str">
        <v>M5x0.8-6g</v>
      </c>
      <c r="FP380" t="str">
        <v xml:space="preserve">M5x0.8-6g </v>
      </c>
      <c r="FQ380" t="str">
        <v>M6 X .75 6g</v>
      </c>
      <c r="FR380" t="str">
        <v>M6 X 0.75-6g</v>
      </c>
      <c r="FS380" t="str">
        <v>M6 X0.75 - 6g</v>
      </c>
      <c r="FT380" t="str">
        <v>M6X0.75 - 6H</v>
      </c>
      <c r="FU380" t="str">
        <v>M7 X 1.00 6g THREAD</v>
      </c>
      <c r="FV380" t="str">
        <v>M7X1.00 6g THREAD</v>
      </c>
      <c r="FW380" t="str">
        <v>M7X1.00 6h THREAD</v>
      </c>
      <c r="FX380" t="str">
        <v>Magenta Anodized Color</v>
      </c>
      <c r="FY380" t="str">
        <v>MAJOR Ø .380</v>
      </c>
      <c r="FZ380" t="str">
        <v>MAJORØ</v>
      </c>
      <c r="GA380" t="str">
        <v>MATT FINISH Per Note 3</v>
      </c>
      <c r="GB380" t="str">
        <v>MATT FINISH Per Traveler</v>
      </c>
      <c r="GC380" t="str">
        <v>MATTE FINISH</v>
      </c>
      <c r="GD380" t="str">
        <v>MATTE FINISH DWG NOTE 3</v>
      </c>
      <c r="GE380" t="str">
        <v>MATTE FINISH Note 3</v>
      </c>
      <c r="GF380" t="str">
        <v>Matte Finish Per Note 3</v>
      </c>
      <c r="GG380" t="str">
        <v>MATTE FINISH SIZE 10 GLASS BEAD</v>
      </c>
      <c r="GH380" t="str">
        <v>MAX ROOT RADIUS</v>
      </c>
      <c r="GI380" t="str">
        <v xml:space="preserve">Mill Profile Centered </v>
      </c>
      <c r="GJ380" t="str">
        <v>Minor Ø Unconstrained Check</v>
      </c>
      <c r="GK380" t="str">
        <v>MINOR Ø.1336</v>
      </c>
      <c r="GL380" t="str">
        <v>NO ANODIZE Per note 8</v>
      </c>
      <c r="GM380" t="str">
        <v>NO ANODIZE Per note 9</v>
      </c>
      <c r="GN380" t="str">
        <v>No Nicks, Scratches, Tool Marks, etc.</v>
      </c>
      <c r="GO380" t="str">
        <v>No Nicks,Scratches,Tool Marks,etc.</v>
      </c>
      <c r="GP380" t="str">
        <v>NO TOOL MARKS</v>
      </c>
      <c r="GQ380" t="str">
        <v>NOTE 3 THREAD RELIEF</v>
      </c>
      <c r="GR380" t="str">
        <v>NV-27 FUNC.</v>
      </c>
      <c r="GS380" t="str">
        <v>NV-30 DIM A</v>
      </c>
      <c r="GT380" t="str">
        <v>NV-30 DIM B</v>
      </c>
      <c r="GU380" t="str">
        <v>NV-30 DIM F</v>
      </c>
      <c r="GV380" t="str">
        <v>Ø .1250 HEX</v>
      </c>
      <c r="GW380" t="str">
        <v>Ø 9.4 MAJOR</v>
      </c>
      <c r="GX380" t="str">
        <v>Ø.096 MAX PILOT HOLE</v>
      </c>
      <c r="GY380" t="str">
        <v>Ø.125 THRU</v>
      </c>
      <c r="GZ380" t="str">
        <v>Ø.205 COUNTERSINK</v>
      </c>
      <c r="HA380" t="str">
        <v>Ø.260 T.S.C.</v>
      </c>
      <c r="HB380" t="str">
        <v>Ø.500 BASIC</v>
      </c>
      <c r="HC380" t="str">
        <v xml:space="preserve">OVAL CENTERED </v>
      </c>
      <c r="HD380" t="str">
        <v>PART NO. 15100</v>
      </c>
      <c r="HE380" t="str">
        <v>PART NUMBER 13100000</v>
      </c>
      <c r="HF380" t="str">
        <v>PART NUMBER 13600000</v>
      </c>
      <c r="HG380" t="str">
        <v>Part Number per Note 3</v>
      </c>
      <c r="HH380" t="str">
        <v>PD 5/16-18 UNC 2A</v>
      </c>
      <c r="HI380" t="str">
        <v>Perp.|0.05|A|</v>
      </c>
      <c r="HJ380" t="str">
        <v>PILOT THRU HOLE PRESENT</v>
      </c>
      <c r="HK380" t="str">
        <v>PITCH .060</v>
      </c>
      <c r="HL380" t="str">
        <v>Profile |.001|A|</v>
      </c>
      <c r="HM380" t="str">
        <v>Profile |.0015 | A | X-Y</v>
      </c>
      <c r="HN380" t="str">
        <v>Profile |.002| |A|B| X-Y</v>
      </c>
      <c r="HO380" t="str">
        <v>Profile |.002|A|B|</v>
      </c>
      <c r="HP380" t="str">
        <v>Profile |.002|A|B| X-Y</v>
      </c>
      <c r="HQ380" t="str">
        <v>Profile:|010|A|B|C|</v>
      </c>
      <c r="HR380" t="str">
        <v>Profile| .002| A|B|</v>
      </c>
      <c r="HS380" t="str">
        <v>Profile|.001|</v>
      </c>
      <c r="HT380" t="str">
        <v>Profile|.001|A|</v>
      </c>
      <c r="HU380" t="str">
        <v>Profile|.001|A|B|</v>
      </c>
      <c r="HV380" t="str">
        <v xml:space="preserve">Profile|.001|A|B| A&lt;-&gt;B </v>
      </c>
      <c r="HW380" t="str">
        <v>Profile|.001|A|B| C&lt;-&gt;D</v>
      </c>
      <c r="HX380" t="str">
        <v>Profile|.001|A|B| L-M</v>
      </c>
      <c r="HY380" t="str">
        <v>Profile|.001|A|B| P-Q</v>
      </c>
      <c r="HZ380" t="str">
        <v>Profile|.001|A|B|C&lt;-&gt;D</v>
      </c>
      <c r="IA380" t="str">
        <v>Profile|.001|A|C&lt;--&gt;D</v>
      </c>
      <c r="IB380" t="str">
        <v>Profile|.001|A|UNILATERAL</v>
      </c>
      <c r="IC380" t="str">
        <v>Profile|.001|C|</v>
      </c>
      <c r="ID380" t="str">
        <v>Profile|.0012|D1|</v>
      </c>
      <c r="IE380" t="str">
        <v>Profile|.0015| A-B UNI.</v>
      </c>
      <c r="IF380" t="str">
        <v>Profile|.0015| UNI.</v>
      </c>
      <c r="IG380" t="str">
        <v>Profile|.0015|A| X-Y</v>
      </c>
      <c r="IH380" t="str">
        <v>Profile|.0015|E|F|</v>
      </c>
      <c r="II380" t="str">
        <v>Profile|.0016|B|D|</v>
      </c>
      <c r="IJ380" t="str">
        <v>Profile|.002(U).000|A|</v>
      </c>
      <c r="IK380" t="str">
        <v>Profile|.002|</v>
      </c>
      <c r="IL380" t="str">
        <v>Profile|.002|A</v>
      </c>
      <c r="IM380" t="str">
        <v>Profile|.002|A|</v>
      </c>
      <c r="IN380" t="str">
        <v>Profile|.002|A|B|</v>
      </c>
      <c r="IO380" t="str">
        <v xml:space="preserve">Profile|.002|A|B| A&lt;-&gt;B </v>
      </c>
      <c r="IP380" t="str">
        <v>Profile|.002|A|B| C&lt;-&gt;D</v>
      </c>
      <c r="IQ380" t="str">
        <v>Profile|.002|A|B| X-Y</v>
      </c>
      <c r="IR380" t="str">
        <v>Profile|.002|A|B|C|X-Y</v>
      </c>
      <c r="IS380" t="str">
        <v>Profile|.002|A|B|X&lt;--&gt;Y</v>
      </c>
      <c r="IT380" t="str">
        <v>Profile|.002|A|B|X-Y</v>
      </c>
      <c r="IU380" t="str">
        <v>Profile|.002|A|C|</v>
      </c>
      <c r="IV380" t="str">
        <v>Profile|.002|C|A|</v>
      </c>
      <c r="IW380" t="str">
        <v>Profile|.002|C|B|</v>
      </c>
      <c r="IX380" t="str">
        <v>Profile|.0020|</v>
      </c>
      <c r="IY380" t="str">
        <v>Profile|.003|A|</v>
      </c>
      <c r="IZ380" t="str">
        <v>Profile|.003|A|B|C| Uni.</v>
      </c>
      <c r="JA380" t="str">
        <v>Profile|.003|E|F|</v>
      </c>
      <c r="JB380" t="str">
        <v>Profile|.004(U) .003|A|B|C|</v>
      </c>
      <c r="JC380" t="str">
        <v>Profile|.004|A| UNI.</v>
      </c>
      <c r="JD380" t="str">
        <v>Profile|.005|A|C|</v>
      </c>
      <c r="JE380" t="str">
        <v>Profile|.005|A|C|A&lt;--&gt;B, C&lt;--&gt;D</v>
      </c>
      <c r="JF380" t="str">
        <v>Profile|.005|A|D| A-B UNI.</v>
      </c>
      <c r="JG380" t="str">
        <v>Profile|.005|A|D| UNI.</v>
      </c>
      <c r="JH380" t="str">
        <v>Profile|.010|A|B|</v>
      </c>
      <c r="JI380" t="str">
        <v>Profile|.010|A|B|C|</v>
      </c>
      <c r="JJ380" t="str">
        <v>Profile|.03|A|</v>
      </c>
      <c r="JK380" t="str">
        <v>Profile|.05|A|B|</v>
      </c>
      <c r="JL380" t="str">
        <v>Profile|0.03|</v>
      </c>
      <c r="JM380" t="str">
        <v>Profile|0.03|A|</v>
      </c>
      <c r="JN380" t="str">
        <v>Profile|0.03|A|B|</v>
      </c>
      <c r="JO380" t="str">
        <v>Profile|0.05{A|C|</v>
      </c>
      <c r="JP380" t="str">
        <v>Profile|0.05|A|B|</v>
      </c>
      <c r="JQ380" t="str">
        <v>Profile|0.05|E|</v>
      </c>
      <c r="JR380" t="str">
        <v>Profile|0.05|E|F|</v>
      </c>
      <c r="JS380" t="str">
        <v>Profile|0.06|A|C|</v>
      </c>
      <c r="JT380" t="str">
        <v>Profile|0.1|A|A|</v>
      </c>
      <c r="JU380" t="str">
        <v>Profile|0.1|D1|</v>
      </c>
      <c r="JV380" t="str">
        <v>Profile|A|B|C|</v>
      </c>
      <c r="JW380" t="str">
        <v>Proile|.002|A|B|J-K</v>
      </c>
      <c r="JX380" t="str">
        <v>P-Thread Form</v>
      </c>
      <c r="JY380" t="str">
        <v>R  FULL RADIUS</v>
      </c>
      <c r="JZ380" t="str">
        <v>R.001/.006</v>
      </c>
      <c r="KA380" t="str">
        <v>R.003 MAX</v>
      </c>
      <c r="KB380" t="str">
        <v>R.005 MAX</v>
      </c>
      <c r="KC380" t="str">
        <v>R.030</v>
      </c>
      <c r="KD380" t="str">
        <v>R.25 MAX</v>
      </c>
      <c r="KE380" t="str">
        <v>R1.33 BASIC</v>
      </c>
      <c r="KF380" t="str">
        <v>R3.3</v>
      </c>
      <c r="KG380" t="str">
        <v>Ra 1.6 MAX</v>
      </c>
      <c r="KH380" t="str">
        <v>RAD @ FACE &amp; OD CHAMFER</v>
      </c>
      <c r="KI380" t="str">
        <v>RAD. @ ID &amp; BACK FACE</v>
      </c>
      <c r="KJ380" t="str">
        <v>RAD. @ OD &amp; BACK FACE</v>
      </c>
      <c r="KK380" t="str">
        <v>REMOVE SHRP EDGES .005 MAX</v>
      </c>
      <c r="KL380" t="str">
        <v>ROD SLOT CENTERED</v>
      </c>
      <c r="KM380" t="str">
        <v>SHARP OKAY</v>
      </c>
      <c r="KN380" t="str">
        <v>Slot Centered</v>
      </c>
      <c r="KO380" t="str">
        <v>SLOT WIDTH</v>
      </c>
      <c r="KP380" t="str">
        <v>Surface Finish Per Note 1</v>
      </c>
      <c r="KQ380" t="str">
        <v>Symmerty Balloon A_6</v>
      </c>
      <c r="KR380" t="str">
        <v>T27 HEXALOBE Per Note 1</v>
      </c>
      <c r="KS380" t="str">
        <v>T27 TORX</v>
      </c>
      <c r="KT380" t="str">
        <v>THRD DEPTH</v>
      </c>
      <c r="KU380" t="str">
        <v>Thread Form Per Note 3</v>
      </c>
      <c r="KV380" t="str">
        <v>THREAD INTO ROD SLOT</v>
      </c>
      <c r="KW380" t="str">
        <v>Thread Timed Print Note 6</v>
      </c>
      <c r="KX380" t="str">
        <v>TOOL MISMATCH PERMISSIBLE</v>
      </c>
      <c r="KY380" t="str">
        <v>Tot. Runout|Ø.002|C|</v>
      </c>
      <c r="KZ380" t="str">
        <v>Total Runout|.002|E|</v>
      </c>
      <c r="LA380" t="str">
        <v>TRIPLE LEAD THREAD</v>
      </c>
      <c r="LB380" t="str">
        <v>True Pos. |.001 (M)|A|</v>
      </c>
      <c r="LC380" t="str">
        <v>True Pos. |.002(M)|A|B|</v>
      </c>
      <c r="LD380" t="str">
        <v>True Pos. |.002|</v>
      </c>
      <c r="LE380" t="str">
        <v>True Pos. |.002|A|</v>
      </c>
      <c r="LF380" t="str">
        <v>True Pos. |.002|A|B|</v>
      </c>
      <c r="LG380" t="str">
        <v>True Pos. |.004|A|C|B|</v>
      </c>
      <c r="LH380" t="str">
        <v>True Pos. |.005(M)|A|B|</v>
      </c>
      <c r="LI380" t="str">
        <v>True Pos.|.000(L)|A|D|</v>
      </c>
      <c r="LJ380" t="str">
        <v>True Pos.|.000(M)|A|</v>
      </c>
      <c r="LK380" t="str">
        <v>True Pos.|.001(M)|A|</v>
      </c>
      <c r="LL380" t="str">
        <v>True Pos.|.001|B|</v>
      </c>
      <c r="LM380" t="str">
        <v>True Pos.|.001|E|</v>
      </c>
      <c r="LN380" t="str">
        <v>True Pos.|.002|A|</v>
      </c>
      <c r="LO380" t="str">
        <v>True Pos.|.002|B|</v>
      </c>
      <c r="LP380" t="str">
        <v>True Pos.|.002|C|</v>
      </c>
      <c r="LQ380" t="str">
        <v>True Pos.|.002|D1|</v>
      </c>
      <c r="LR380" t="str">
        <v>True Pos.|.002|D1|D2|</v>
      </c>
      <c r="LS380" t="str">
        <v>True Pos.|.05|A|</v>
      </c>
      <c r="LT380" t="str">
        <v>True Pos.|.1|A|B|C|</v>
      </c>
      <c r="LU380" t="str">
        <v>True Pos.|.13|A</v>
      </c>
      <c r="LV380" t="str">
        <v>True Pos.|0.05|A|</v>
      </c>
      <c r="LW380" t="str">
        <v>True Pos.|0.1|A|B|C|</v>
      </c>
      <c r="LX380" t="str">
        <v>True Pos.|0.13|A|</v>
      </c>
      <c r="LY380" t="str">
        <v>True Pos.|Ø.000(M)|A|</v>
      </c>
      <c r="LZ380" t="str">
        <v>True Pos.|Ø.000(M)|B|</v>
      </c>
      <c r="MA380" t="str">
        <v>True Pos.|Ø.001(M)|A(M)|</v>
      </c>
      <c r="MB380" t="str">
        <v>True Pos.|Ø.001(M)|A|</v>
      </c>
      <c r="MC380" t="str">
        <v>True Pos.|Ø.001|A|</v>
      </c>
      <c r="MD380" t="str">
        <v>True Pos.|Ø.001|C|</v>
      </c>
      <c r="ME380" t="str">
        <v>True Pos.|Ø.002(S)|A(S)|</v>
      </c>
      <c r="MF380" t="str">
        <v>True Pos.|Ø.002|A|</v>
      </c>
      <c r="MG380" t="str">
        <v>True Pos.|Ø.002|B|</v>
      </c>
      <c r="MH380" t="str">
        <v>True Pos.|Ø.002|C|</v>
      </c>
      <c r="MI380" t="str">
        <v>True Pos.|Ø.03(M)|A|</v>
      </c>
      <c r="MJ380" t="str">
        <v>True Pos.|Ø0.03(M)|A|</v>
      </c>
      <c r="MK380" t="str">
        <v>True Pos.|Ø0.05(L)|D|B|</v>
      </c>
      <c r="ML380" t="str">
        <v>True Pos.|Ø0.05|A|</v>
      </c>
      <c r="MM380" t="str">
        <v>True Pos.|Ø0.05|D|</v>
      </c>
      <c r="MN380" t="str">
        <v>True Pos.|Ø0.05|E|</v>
      </c>
      <c r="MO380" t="str">
        <v>True Pos.|Ø0.05|E|B|</v>
      </c>
      <c r="MP380" t="str">
        <v>True Pos.|SØ0.03|C|B|</v>
      </c>
      <c r="MQ380" t="str">
        <v>True Position|.002|A|B|</v>
      </c>
      <c r="MR380" t="str">
        <v>True. Pos.|Ø.001(M)|A|</v>
      </c>
      <c r="MS380" t="str">
        <v>True. Pps.|0.05|A|</v>
      </c>
      <c r="MT380" t="str">
        <v>Tumble Per Note 1</v>
      </c>
      <c r="MU380" t="str">
        <v>Tumble Per Note 2</v>
      </c>
    </row>
    <row r="381" spans="3:359">
      <c r="C381" s="74" t="str" cm="1">
        <f t="array" ref="C381:MU381">TRANSPOSE(_xlfn._xlws.SORT(_xlfn._xlws.FILTER($A$2:$A$499,ISNUMBER(SEARCH('Prt. Lib. &amp; Routine, Table'!L388,$A$2:$A$499)),"not found")))</f>
        <v>.0015 T.I.R. MAX</v>
      </c>
      <c r="D381" t="str">
        <v>.002 MAX ROOT RADIUS</v>
      </c>
      <c r="E381" t="str">
        <v>.012 BLUNT END</v>
      </c>
      <c r="F381" t="str">
        <v>.015 MAX</v>
      </c>
      <c r="G381" t="str">
        <v>.016 T.S.C.</v>
      </c>
      <c r="H381" t="str">
        <v>.017 BASIC</v>
      </c>
      <c r="I381" t="str">
        <v>.021 PITCH</v>
      </c>
      <c r="J381" t="str">
        <v>.022 BLUNT START</v>
      </c>
      <c r="K381" t="str">
        <v>.025 BASIC</v>
      </c>
      <c r="L381" t="str">
        <v>.035 BASIC</v>
      </c>
      <c r="M381" t="str">
        <v>.043 T.S.C</v>
      </c>
      <c r="N381" t="str">
        <v>.053 T.S.C.</v>
      </c>
      <c r="O381" t="str">
        <v>.060 HEX DEPTH</v>
      </c>
      <c r="P381" t="str">
        <v>.060 PITCH</v>
      </c>
      <c r="Q381" t="str">
        <v>.061 BASIC</v>
      </c>
      <c r="R381" t="str">
        <v>.07 HEX</v>
      </c>
      <c r="S381" t="str">
        <v>.070 HEX DEPTH</v>
      </c>
      <c r="T381" t="str">
        <v>.082 DRILL</v>
      </c>
      <c r="U381" t="str">
        <v>.082 DRILL DEPTH</v>
      </c>
      <c r="V381" t="str">
        <v>.094 HEX</v>
      </c>
      <c r="W381" t="str">
        <v>.115 T.S.C.</v>
      </c>
      <c r="X381" t="str">
        <v>.1195 / .1243 MAJOR DIAMETER</v>
      </c>
      <c r="Y381" t="str">
        <v>.1250 HEX</v>
      </c>
      <c r="Z381" t="str">
        <v>.157 MINOR DIAMETER</v>
      </c>
      <c r="AA381" t="str">
        <v>.172 FULL THD DEPTH</v>
      </c>
      <c r="AB381" t="str">
        <v>.172 MAJOR DIAMETER</v>
      </c>
      <c r="AC381" t="str">
        <v>.180 MIN DEPTH FULL THRD</v>
      </c>
      <c r="AD381" t="str">
        <v>.183 Ceter Line Thread Dwell</v>
      </c>
      <c r="AE381" t="str">
        <v>.208 MAX THRD DEPTH</v>
      </c>
      <c r="AF381" t="str">
        <v>.218 BOTTOM HALF OF SLOT</v>
      </c>
      <c r="AG381" t="str">
        <v>.261 BASIC</v>
      </c>
      <c r="AH381" t="str">
        <v>.314 T.S.C.</v>
      </c>
      <c r="AI381" t="str">
        <v>.315 BASIC</v>
      </c>
      <c r="AJ381" t="str">
        <v>.329 MINOR Ø</v>
      </c>
      <c r="AK381" t="str">
        <v>.330 BASIC</v>
      </c>
      <c r="AL381" t="str">
        <v>.35 TO TANGENT POINT</v>
      </c>
      <c r="AM381" t="str">
        <v>.375 MAJOR Ø</v>
      </c>
      <c r="AN381" t="str">
        <v>.390 BASIC</v>
      </c>
      <c r="AO381" t="str">
        <v>.440 BASIC</v>
      </c>
      <c r="AP381" t="str">
        <v>.64/.96 HIGH=Pass</v>
      </c>
      <c r="AQ381" t="str">
        <v>0.012 MAX</v>
      </c>
      <c r="AR381" t="str">
        <v>0.015 MAX</v>
      </c>
      <c r="AS381" t="str">
        <v>0.05 Per Note 2</v>
      </c>
      <c r="AT381" t="str">
        <v>0.500 PULLOUT ZONE</v>
      </c>
      <c r="AU381" t="str">
        <v>10-32 UNF-2A</v>
      </c>
      <c r="AV381" t="str">
        <v>12-28 UNF-2B</v>
      </c>
      <c r="AW381" t="str">
        <v>2.87 BASIC</v>
      </c>
      <c r="AX381" t="str">
        <v>2-56 UNC 2B 2 STARTS</v>
      </c>
      <c r="AY381" t="str">
        <v>3 LEAD THREAD</v>
      </c>
      <c r="AZ381" t="str">
        <v>32µIN Max</v>
      </c>
      <c r="BA381" t="str">
        <v>5/16"-24 UNF-2A</v>
      </c>
      <c r="BB381" t="str">
        <v>5/16-18 UNC 2A</v>
      </c>
      <c r="BC381" t="str">
        <v>5-44 UNF-2A</v>
      </c>
      <c r="BD381" t="str">
        <v>6-16µIN</v>
      </c>
      <c r="BE381" t="str">
        <v>65° BLEND</v>
      </c>
      <c r="BF381" t="str">
        <v>7.45 Top of Ball to Face</v>
      </c>
      <c r="BG381" t="str">
        <v>7/16-28 UNEF 2B</v>
      </c>
      <c r="BH381" t="str">
        <v>7/16-28-UNEF-2A</v>
      </c>
      <c r="BI381" t="str">
        <v>Alignment Per Note 3</v>
      </c>
      <c r="BJ381" t="str">
        <v>ANODIZE (SEE CHART)</v>
      </c>
      <c r="BK381" t="str">
        <v>ANODIZE AQUA Per Note 3</v>
      </c>
      <c r="BL381" t="str">
        <v>ANODIZE BOTTOM PORTION</v>
      </c>
      <c r="BM381" t="str">
        <v>ANODIZE COLOR AQUA</v>
      </c>
      <c r="BN381" t="str">
        <v>ANODIZE COLOR GREEN DWG NOTE 4</v>
      </c>
      <c r="BO381" t="str">
        <v>ANODIZE COLOR LIGHT BLUE</v>
      </c>
      <c r="BP381" t="str">
        <v>ANODIZE GREEN Per Note 2</v>
      </c>
      <c r="BQ381" t="str">
        <v>ANODIZE GREY, Per Note 1</v>
      </c>
      <c r="BR381" t="str">
        <v>ANODIZE MAGENTA</v>
      </c>
      <c r="BS381" t="str">
        <v>Anodize Per note 3</v>
      </c>
      <c r="BT381" t="str">
        <v>Anodize Per Note 4</v>
      </c>
      <c r="BU381" t="str">
        <v>ANODIZE SEAFOAM</v>
      </c>
      <c r="BV381" t="str">
        <v>Balloon 11 Symmetry</v>
      </c>
      <c r="BW381" t="str">
        <v>Balloon 12 Symmetry</v>
      </c>
      <c r="BX381" t="str">
        <v>Balloon 13 Hole Centered</v>
      </c>
      <c r="BY381" t="str">
        <v>Balloon 13 Symmerty</v>
      </c>
      <c r="BZ381" t="str">
        <v>Balloon 2 Symmetry</v>
      </c>
      <c r="CA381" t="str">
        <v>Balloon 21 CENTERED</v>
      </c>
      <c r="CB381" t="str">
        <v>Balloon 29 Symmetry</v>
      </c>
      <c r="CC381" t="str">
        <v>Balloon 3 Symmetry</v>
      </c>
      <c r="CD381" t="str">
        <v>Balloon 4 Symmetry</v>
      </c>
      <c r="CE381" t="str">
        <v>Balloon 5 blend to SØ .340</v>
      </c>
      <c r="CF381" t="str">
        <v>Balloon 5 Symmetry</v>
      </c>
      <c r="CG381" t="str">
        <v>Balloon 6 Centered</v>
      </c>
      <c r="CH381" t="str">
        <v>Balloon 9 Function Check</v>
      </c>
      <c r="CI381" t="str">
        <v>Balloon 9 Symmerty</v>
      </c>
      <c r="CJ381" t="str">
        <v>Balloons 2 &amp; 17 Symmetry |.001|A|</v>
      </c>
      <c r="CK381" t="str">
        <v>Basic Ø 3.6</v>
      </c>
      <c r="CL381" t="str">
        <v>BEAD BLAST</v>
      </c>
      <c r="CM381" t="str">
        <v>BLAST ALUMINUM OXIDE</v>
      </c>
      <c r="CN381" t="str">
        <v>Blast Note 2</v>
      </c>
      <c r="CO381" t="str">
        <v xml:space="preserve">BLAST Per Note 1 </v>
      </c>
      <c r="CP381" t="str">
        <v>BLAST Per Note 2</v>
      </c>
      <c r="CQ381" t="str">
        <v>BLAST Per Note 3</v>
      </c>
      <c r="CR381" t="str">
        <v>BLAST Per Note 4</v>
      </c>
      <c r="CS381" t="str">
        <v>BLAST Per Note 8</v>
      </c>
      <c r="CT381" t="str">
        <v>BLAST Per Traveler, MATT FINISH</v>
      </c>
      <c r="CU381" t="str">
        <v>BLAST WITH 16 GRIT ALUMINUM OXIDE</v>
      </c>
      <c r="CV381" t="str">
        <v>BLAST, Uniform Finish Per Note 3</v>
      </c>
      <c r="CW381" t="str">
        <v>BREAK EDGE</v>
      </c>
      <c r="CX381" t="str">
        <v>BREAK EDGE .014</v>
      </c>
      <c r="CY381" t="str">
        <v>BREAK EDGES Note 2</v>
      </c>
      <c r="CZ381" t="str">
        <v>BREAK SHARP Per Note 1</v>
      </c>
      <c r="DA381" t="str">
        <v>BREAK SHARPS Per Note 1</v>
      </c>
      <c r="DB381" t="str">
        <v>CE 2729</v>
      </c>
      <c r="DC381" t="str">
        <v>CE Logo per Note 3</v>
      </c>
      <c r="DD381" t="str">
        <v>CE MARK</v>
      </c>
      <c r="DE381" t="str">
        <v>Chips/Debris Removed</v>
      </c>
      <c r="DF381" t="str">
        <v>Coat Per Note 2</v>
      </c>
      <c r="DG381" t="str">
        <v>C-Sink Ø .155</v>
      </c>
      <c r="DH381" t="str">
        <v>C-Sink Ø5.2</v>
      </c>
      <c r="DI381" t="str">
        <v>Deburred</v>
      </c>
      <c r="DJ381" t="str">
        <v>DIM "A" NoGo</v>
      </c>
      <c r="DK381" t="str">
        <v>DIM "A" NoGo Hexalobe</v>
      </c>
      <c r="DL381" t="str">
        <v>EDGE BREAK</v>
      </c>
      <c r="DM381" t="str">
        <v>EDGE BREAK MIN R.004, MAX R.010</v>
      </c>
      <c r="DN381" t="str">
        <v>Edge Break per Note 1</v>
      </c>
      <c r="DO381" t="str">
        <v>ELECTROPOLISH Per Note 1</v>
      </c>
      <c r="DP381" t="str">
        <v>Finish Per Note 3</v>
      </c>
      <c r="DQ381" t="str">
        <v>FLUTE POSITION Per Note 3</v>
      </c>
      <c r="DR381" t="str">
        <v>FULL R</v>
      </c>
      <c r="DS381" t="str">
        <v>FULL RADIUS</v>
      </c>
      <c r="DT381" t="str">
        <v xml:space="preserve">FULL RADIUS </v>
      </c>
      <c r="DU381" t="str">
        <v>Function Check  (.2340 .2360 FULL)</v>
      </c>
      <c r="DV381" t="str">
        <v>FUNCTIONAL  HEXALOBE</v>
      </c>
      <c r="DW381" t="str">
        <v>GLASS BEAD Per Note 3</v>
      </c>
      <c r="DX381" t="str">
        <v>Globus Logo per Note 3</v>
      </c>
      <c r="DY381" t="str">
        <v>Gold Anodized Color</v>
      </c>
      <c r="DZ381" t="str">
        <v>Green Anodized Color</v>
      </c>
      <c r="EA381" t="str">
        <v>GRIT BLAST Per Note 3</v>
      </c>
      <c r="EB381" t="str">
        <v>Grit Blast Per Note 4</v>
      </c>
      <c r="EC381" t="str">
        <v>GRIT BLAST, DWG NOTE 3</v>
      </c>
      <c r="ED381" t="str">
        <v>HEX MINOR Ø.1292</v>
      </c>
      <c r="EE381" t="str">
        <v xml:space="preserve">HEXALOBE </v>
      </c>
      <c r="EF381" t="str">
        <v>HEXALOBE FUNCTION</v>
      </c>
      <c r="EG381" t="str">
        <v>Hexalobe Minor</v>
      </c>
      <c r="EH381" t="str">
        <v>Hexalobe NV-30</v>
      </c>
      <c r="EI381" t="str">
        <v>HEXALOBE ORIENTATION</v>
      </c>
      <c r="EJ381" t="str">
        <v>Inspect per operation 30 comments</v>
      </c>
      <c r="EK381" t="str">
        <v>INT / EXT CORNERS: R.002 TO R.010</v>
      </c>
      <c r="EL381" t="str">
        <v>INT /EXT CORNERS R.05 TO R.03</v>
      </c>
      <c r="EM381" t="str">
        <v>John is a Geek</v>
      </c>
      <c r="EN381" t="str">
        <v>LASER ETCH</v>
      </c>
      <c r="EO381" t="str">
        <v>Laser Etch Per Note 7</v>
      </c>
      <c r="EP381" t="str">
        <v xml:space="preserve">LASER MARK "CE" DWG NOTE 10 </v>
      </c>
      <c r="EQ381" t="str">
        <v>Laser Mark "P1-15004-08", Per Note 3</v>
      </c>
      <c r="ER381" t="str">
        <v>Laser Mark "P2-15004-08", Per Note 3</v>
      </c>
      <c r="ES381" t="str">
        <v>Laser Mark "P3-15004-08", Per Note 3</v>
      </c>
      <c r="ET381" t="str">
        <v>Laser Mark "P4-15004-08", Per Note 3</v>
      </c>
      <c r="EU381" t="str">
        <v xml:space="preserve">LASER MARK LOGO DWG NOTE 9 </v>
      </c>
      <c r="EV381" t="str">
        <v xml:space="preserve">LASER MARK LOT NUMBER DWG NOTE 8 </v>
      </c>
      <c r="EW381" t="str">
        <v>Laser Mark Lot, Per Note 3</v>
      </c>
      <c r="EX381" t="str">
        <v xml:space="preserve">LASER MARK PART NUMBER DWG NOTE 8 </v>
      </c>
      <c r="EY381" t="str">
        <v>LASER: 13000000</v>
      </c>
      <c r="EZ381" t="str">
        <v>LASER: CE 2797</v>
      </c>
      <c r="FA381" t="str">
        <v>LASER: LOGO</v>
      </c>
      <c r="FB381" t="str">
        <v xml:space="preserve">LASER: Lot # Per RE-75-001 </v>
      </c>
      <c r="FC381" t="str">
        <v>LAST THREAD</v>
      </c>
      <c r="FD381" t="str">
        <v>LEAD .0625</v>
      </c>
      <c r="FE381" t="str">
        <v>LOGO</v>
      </c>
      <c r="FF381" t="str">
        <v>Lot (Control) Number per Note 3</v>
      </c>
      <c r="FG381" t="str">
        <v>LOT NO.</v>
      </c>
      <c r="FH381" t="str">
        <v>LOT NUMBER</v>
      </c>
      <c r="FI381" t="str">
        <v>LOT NUMBER PER NUVASIVE SOP 9002007</v>
      </c>
      <c r="FJ381" t="str">
        <v>M 4X 0.5 - 6G - 0.063R - LH</v>
      </c>
      <c r="FK381" t="str">
        <v>M4 X 0.5 - 6G - 0.063R</v>
      </c>
      <c r="FL381" t="str">
        <v>M4 X 0.5 - 6G - 0.063R - LH</v>
      </c>
      <c r="FM381" t="str">
        <v>M4.5 X .75 6g</v>
      </c>
      <c r="FN381" t="str">
        <v>M4.5 X 0.75 6g</v>
      </c>
      <c r="FO381" t="str">
        <v>M5x0.8-6g</v>
      </c>
      <c r="FP381" t="str">
        <v xml:space="preserve">M5x0.8-6g </v>
      </c>
      <c r="FQ381" t="str">
        <v>M6 X .75 6g</v>
      </c>
      <c r="FR381" t="str">
        <v>M6 X 0.75-6g</v>
      </c>
      <c r="FS381" t="str">
        <v>M6 X0.75 - 6g</v>
      </c>
      <c r="FT381" t="str">
        <v>M6X0.75 - 6H</v>
      </c>
      <c r="FU381" t="str">
        <v>M7 X 1.00 6g THREAD</v>
      </c>
      <c r="FV381" t="str">
        <v>M7X1.00 6g THREAD</v>
      </c>
      <c r="FW381" t="str">
        <v>M7X1.00 6h THREAD</v>
      </c>
      <c r="FX381" t="str">
        <v>Magenta Anodized Color</v>
      </c>
      <c r="FY381" t="str">
        <v>MAJOR Ø .380</v>
      </c>
      <c r="FZ381" t="str">
        <v>MAJORØ</v>
      </c>
      <c r="GA381" t="str">
        <v>MATT FINISH Per Note 3</v>
      </c>
      <c r="GB381" t="str">
        <v>MATT FINISH Per Traveler</v>
      </c>
      <c r="GC381" t="str">
        <v>MATTE FINISH</v>
      </c>
      <c r="GD381" t="str">
        <v>MATTE FINISH DWG NOTE 3</v>
      </c>
      <c r="GE381" t="str">
        <v>MATTE FINISH Note 3</v>
      </c>
      <c r="GF381" t="str">
        <v>Matte Finish Per Note 3</v>
      </c>
      <c r="GG381" t="str">
        <v>MATTE FINISH SIZE 10 GLASS BEAD</v>
      </c>
      <c r="GH381" t="str">
        <v>MAX ROOT RADIUS</v>
      </c>
      <c r="GI381" t="str">
        <v xml:space="preserve">Mill Profile Centered </v>
      </c>
      <c r="GJ381" t="str">
        <v>Minor Ø Unconstrained Check</v>
      </c>
      <c r="GK381" t="str">
        <v>MINOR Ø.1336</v>
      </c>
      <c r="GL381" t="str">
        <v>NO ANODIZE Per note 8</v>
      </c>
      <c r="GM381" t="str">
        <v>NO ANODIZE Per note 9</v>
      </c>
      <c r="GN381" t="str">
        <v>No Nicks, Scratches, Tool Marks, etc.</v>
      </c>
      <c r="GO381" t="str">
        <v>No Nicks,Scratches,Tool Marks,etc.</v>
      </c>
      <c r="GP381" t="str">
        <v>NO TOOL MARKS</v>
      </c>
      <c r="GQ381" t="str">
        <v>NOTE 3 THREAD RELIEF</v>
      </c>
      <c r="GR381" t="str">
        <v>NV-27 FUNC.</v>
      </c>
      <c r="GS381" t="str">
        <v>NV-30 DIM A</v>
      </c>
      <c r="GT381" t="str">
        <v>NV-30 DIM B</v>
      </c>
      <c r="GU381" t="str">
        <v>NV-30 DIM F</v>
      </c>
      <c r="GV381" t="str">
        <v>Ø .1250 HEX</v>
      </c>
      <c r="GW381" t="str">
        <v>Ø 9.4 MAJOR</v>
      </c>
      <c r="GX381" t="str">
        <v>Ø.096 MAX PILOT HOLE</v>
      </c>
      <c r="GY381" t="str">
        <v>Ø.125 THRU</v>
      </c>
      <c r="GZ381" t="str">
        <v>Ø.205 COUNTERSINK</v>
      </c>
      <c r="HA381" t="str">
        <v>Ø.260 T.S.C.</v>
      </c>
      <c r="HB381" t="str">
        <v>Ø.500 BASIC</v>
      </c>
      <c r="HC381" t="str">
        <v xml:space="preserve">OVAL CENTERED </v>
      </c>
      <c r="HD381" t="str">
        <v>PART NO. 15100</v>
      </c>
      <c r="HE381" t="str">
        <v>PART NUMBER 13100000</v>
      </c>
      <c r="HF381" t="str">
        <v>PART NUMBER 13600000</v>
      </c>
      <c r="HG381" t="str">
        <v>Part Number per Note 3</v>
      </c>
      <c r="HH381" t="str">
        <v>PD 5/16-18 UNC 2A</v>
      </c>
      <c r="HI381" t="str">
        <v>Perp.|0.05|A|</v>
      </c>
      <c r="HJ381" t="str">
        <v>PILOT THRU HOLE PRESENT</v>
      </c>
      <c r="HK381" t="str">
        <v>PITCH .060</v>
      </c>
      <c r="HL381" t="str">
        <v>Profile |.001|A|</v>
      </c>
      <c r="HM381" t="str">
        <v>Profile |.0015 | A | X-Y</v>
      </c>
      <c r="HN381" t="str">
        <v>Profile |.002| |A|B| X-Y</v>
      </c>
      <c r="HO381" t="str">
        <v>Profile |.002|A|B|</v>
      </c>
      <c r="HP381" t="str">
        <v>Profile |.002|A|B| X-Y</v>
      </c>
      <c r="HQ381" t="str">
        <v>Profile:|010|A|B|C|</v>
      </c>
      <c r="HR381" t="str">
        <v>Profile| .002| A|B|</v>
      </c>
      <c r="HS381" t="str">
        <v>Profile|.001|</v>
      </c>
      <c r="HT381" t="str">
        <v>Profile|.001|A|</v>
      </c>
      <c r="HU381" t="str">
        <v>Profile|.001|A|B|</v>
      </c>
      <c r="HV381" t="str">
        <v xml:space="preserve">Profile|.001|A|B| A&lt;-&gt;B </v>
      </c>
      <c r="HW381" t="str">
        <v>Profile|.001|A|B| C&lt;-&gt;D</v>
      </c>
      <c r="HX381" t="str">
        <v>Profile|.001|A|B| L-M</v>
      </c>
      <c r="HY381" t="str">
        <v>Profile|.001|A|B| P-Q</v>
      </c>
      <c r="HZ381" t="str">
        <v>Profile|.001|A|B|C&lt;-&gt;D</v>
      </c>
      <c r="IA381" t="str">
        <v>Profile|.001|A|C&lt;--&gt;D</v>
      </c>
      <c r="IB381" t="str">
        <v>Profile|.001|A|UNILATERAL</v>
      </c>
      <c r="IC381" t="str">
        <v>Profile|.001|C|</v>
      </c>
      <c r="ID381" t="str">
        <v>Profile|.0012|D1|</v>
      </c>
      <c r="IE381" t="str">
        <v>Profile|.0015| A-B UNI.</v>
      </c>
      <c r="IF381" t="str">
        <v>Profile|.0015| UNI.</v>
      </c>
      <c r="IG381" t="str">
        <v>Profile|.0015|A| X-Y</v>
      </c>
      <c r="IH381" t="str">
        <v>Profile|.0015|E|F|</v>
      </c>
      <c r="II381" t="str">
        <v>Profile|.0016|B|D|</v>
      </c>
      <c r="IJ381" t="str">
        <v>Profile|.002(U).000|A|</v>
      </c>
      <c r="IK381" t="str">
        <v>Profile|.002|</v>
      </c>
      <c r="IL381" t="str">
        <v>Profile|.002|A</v>
      </c>
      <c r="IM381" t="str">
        <v>Profile|.002|A|</v>
      </c>
      <c r="IN381" t="str">
        <v>Profile|.002|A|B|</v>
      </c>
      <c r="IO381" t="str">
        <v xml:space="preserve">Profile|.002|A|B| A&lt;-&gt;B </v>
      </c>
      <c r="IP381" t="str">
        <v>Profile|.002|A|B| C&lt;-&gt;D</v>
      </c>
      <c r="IQ381" t="str">
        <v>Profile|.002|A|B| X-Y</v>
      </c>
      <c r="IR381" t="str">
        <v>Profile|.002|A|B|C|X-Y</v>
      </c>
      <c r="IS381" t="str">
        <v>Profile|.002|A|B|X&lt;--&gt;Y</v>
      </c>
      <c r="IT381" t="str">
        <v>Profile|.002|A|B|X-Y</v>
      </c>
      <c r="IU381" t="str">
        <v>Profile|.002|A|C|</v>
      </c>
      <c r="IV381" t="str">
        <v>Profile|.002|C|A|</v>
      </c>
      <c r="IW381" t="str">
        <v>Profile|.002|C|B|</v>
      </c>
      <c r="IX381" t="str">
        <v>Profile|.0020|</v>
      </c>
      <c r="IY381" t="str">
        <v>Profile|.003|A|</v>
      </c>
      <c r="IZ381" t="str">
        <v>Profile|.003|A|B|C| Uni.</v>
      </c>
      <c r="JA381" t="str">
        <v>Profile|.003|E|F|</v>
      </c>
      <c r="JB381" t="str">
        <v>Profile|.004(U) .003|A|B|C|</v>
      </c>
      <c r="JC381" t="str">
        <v>Profile|.004|A| UNI.</v>
      </c>
      <c r="JD381" t="str">
        <v>Profile|.005|A|C|</v>
      </c>
      <c r="JE381" t="str">
        <v>Profile|.005|A|C|A&lt;--&gt;B, C&lt;--&gt;D</v>
      </c>
      <c r="JF381" t="str">
        <v>Profile|.005|A|D| A-B UNI.</v>
      </c>
      <c r="JG381" t="str">
        <v>Profile|.005|A|D| UNI.</v>
      </c>
      <c r="JH381" t="str">
        <v>Profile|.010|A|B|</v>
      </c>
      <c r="JI381" t="str">
        <v>Profile|.010|A|B|C|</v>
      </c>
      <c r="JJ381" t="str">
        <v>Profile|.03|A|</v>
      </c>
      <c r="JK381" t="str">
        <v>Profile|.05|A|B|</v>
      </c>
      <c r="JL381" t="str">
        <v>Profile|0.03|</v>
      </c>
      <c r="JM381" t="str">
        <v>Profile|0.03|A|</v>
      </c>
      <c r="JN381" t="str">
        <v>Profile|0.03|A|B|</v>
      </c>
      <c r="JO381" t="str">
        <v>Profile|0.05{A|C|</v>
      </c>
      <c r="JP381" t="str">
        <v>Profile|0.05|A|B|</v>
      </c>
      <c r="JQ381" t="str">
        <v>Profile|0.05|E|</v>
      </c>
      <c r="JR381" t="str">
        <v>Profile|0.05|E|F|</v>
      </c>
      <c r="JS381" t="str">
        <v>Profile|0.06|A|C|</v>
      </c>
      <c r="JT381" t="str">
        <v>Profile|0.1|A|A|</v>
      </c>
      <c r="JU381" t="str">
        <v>Profile|0.1|D1|</v>
      </c>
      <c r="JV381" t="str">
        <v>Profile|A|B|C|</v>
      </c>
      <c r="JW381" t="str">
        <v>Proile|.002|A|B|J-K</v>
      </c>
      <c r="JX381" t="str">
        <v>P-Thread Form</v>
      </c>
      <c r="JY381" t="str">
        <v>R  FULL RADIUS</v>
      </c>
      <c r="JZ381" t="str">
        <v>R.001/.006</v>
      </c>
      <c r="KA381" t="str">
        <v>R.003 MAX</v>
      </c>
      <c r="KB381" t="str">
        <v>R.005 MAX</v>
      </c>
      <c r="KC381" t="str">
        <v>R.030</v>
      </c>
      <c r="KD381" t="str">
        <v>R.25 MAX</v>
      </c>
      <c r="KE381" t="str">
        <v>R1.33 BASIC</v>
      </c>
      <c r="KF381" t="str">
        <v>R3.3</v>
      </c>
      <c r="KG381" t="str">
        <v>Ra 1.6 MAX</v>
      </c>
      <c r="KH381" t="str">
        <v>RAD @ FACE &amp; OD CHAMFER</v>
      </c>
      <c r="KI381" t="str">
        <v>RAD. @ ID &amp; BACK FACE</v>
      </c>
      <c r="KJ381" t="str">
        <v>RAD. @ OD &amp; BACK FACE</v>
      </c>
      <c r="KK381" t="str">
        <v>REMOVE SHRP EDGES .005 MAX</v>
      </c>
      <c r="KL381" t="str">
        <v>ROD SLOT CENTERED</v>
      </c>
      <c r="KM381" t="str">
        <v>SHARP OKAY</v>
      </c>
      <c r="KN381" t="str">
        <v>Slot Centered</v>
      </c>
      <c r="KO381" t="str">
        <v>SLOT WIDTH</v>
      </c>
      <c r="KP381" t="str">
        <v>Surface Finish Per Note 1</v>
      </c>
      <c r="KQ381" t="str">
        <v>Symmerty Balloon A_6</v>
      </c>
      <c r="KR381" t="str">
        <v>T27 HEXALOBE Per Note 1</v>
      </c>
      <c r="KS381" t="str">
        <v>T27 TORX</v>
      </c>
      <c r="KT381" t="str">
        <v>THRD DEPTH</v>
      </c>
      <c r="KU381" t="str">
        <v>Thread Form Per Note 3</v>
      </c>
      <c r="KV381" t="str">
        <v>THREAD INTO ROD SLOT</v>
      </c>
      <c r="KW381" t="str">
        <v>Thread Timed Print Note 6</v>
      </c>
      <c r="KX381" t="str">
        <v>TOOL MISMATCH PERMISSIBLE</v>
      </c>
      <c r="KY381" t="str">
        <v>Tot. Runout|Ø.002|C|</v>
      </c>
      <c r="KZ381" t="str">
        <v>Total Runout|.002|E|</v>
      </c>
      <c r="LA381" t="str">
        <v>TRIPLE LEAD THREAD</v>
      </c>
      <c r="LB381" t="str">
        <v>True Pos. |.001 (M)|A|</v>
      </c>
      <c r="LC381" t="str">
        <v>True Pos. |.002(M)|A|B|</v>
      </c>
      <c r="LD381" t="str">
        <v>True Pos. |.002|</v>
      </c>
      <c r="LE381" t="str">
        <v>True Pos. |.002|A|</v>
      </c>
      <c r="LF381" t="str">
        <v>True Pos. |.002|A|B|</v>
      </c>
      <c r="LG381" t="str">
        <v>True Pos. |.004|A|C|B|</v>
      </c>
      <c r="LH381" t="str">
        <v>True Pos. |.005(M)|A|B|</v>
      </c>
      <c r="LI381" t="str">
        <v>True Pos.|.000(L)|A|D|</v>
      </c>
      <c r="LJ381" t="str">
        <v>True Pos.|.000(M)|A|</v>
      </c>
      <c r="LK381" t="str">
        <v>True Pos.|.001(M)|A|</v>
      </c>
      <c r="LL381" t="str">
        <v>True Pos.|.001|B|</v>
      </c>
      <c r="LM381" t="str">
        <v>True Pos.|.001|E|</v>
      </c>
      <c r="LN381" t="str">
        <v>True Pos.|.002|A|</v>
      </c>
      <c r="LO381" t="str">
        <v>True Pos.|.002|B|</v>
      </c>
      <c r="LP381" t="str">
        <v>True Pos.|.002|C|</v>
      </c>
      <c r="LQ381" t="str">
        <v>True Pos.|.002|D1|</v>
      </c>
      <c r="LR381" t="str">
        <v>True Pos.|.002|D1|D2|</v>
      </c>
      <c r="LS381" t="str">
        <v>True Pos.|.05|A|</v>
      </c>
      <c r="LT381" t="str">
        <v>True Pos.|.1|A|B|C|</v>
      </c>
      <c r="LU381" t="str">
        <v>True Pos.|.13|A</v>
      </c>
      <c r="LV381" t="str">
        <v>True Pos.|0.05|A|</v>
      </c>
      <c r="LW381" t="str">
        <v>True Pos.|0.1|A|B|C|</v>
      </c>
      <c r="LX381" t="str">
        <v>True Pos.|0.13|A|</v>
      </c>
      <c r="LY381" t="str">
        <v>True Pos.|Ø.000(M)|A|</v>
      </c>
      <c r="LZ381" t="str">
        <v>True Pos.|Ø.000(M)|B|</v>
      </c>
      <c r="MA381" t="str">
        <v>True Pos.|Ø.001(M)|A(M)|</v>
      </c>
      <c r="MB381" t="str">
        <v>True Pos.|Ø.001(M)|A|</v>
      </c>
      <c r="MC381" t="str">
        <v>True Pos.|Ø.001|A|</v>
      </c>
      <c r="MD381" t="str">
        <v>True Pos.|Ø.001|C|</v>
      </c>
      <c r="ME381" t="str">
        <v>True Pos.|Ø.002(S)|A(S)|</v>
      </c>
      <c r="MF381" t="str">
        <v>True Pos.|Ø.002|A|</v>
      </c>
      <c r="MG381" t="str">
        <v>True Pos.|Ø.002|B|</v>
      </c>
      <c r="MH381" t="str">
        <v>True Pos.|Ø.002|C|</v>
      </c>
      <c r="MI381" t="str">
        <v>True Pos.|Ø.03(M)|A|</v>
      </c>
      <c r="MJ381" t="str">
        <v>True Pos.|Ø0.03(M)|A|</v>
      </c>
      <c r="MK381" t="str">
        <v>True Pos.|Ø0.05(L)|D|B|</v>
      </c>
      <c r="ML381" t="str">
        <v>True Pos.|Ø0.05|A|</v>
      </c>
      <c r="MM381" t="str">
        <v>True Pos.|Ø0.05|D|</v>
      </c>
      <c r="MN381" t="str">
        <v>True Pos.|Ø0.05|E|</v>
      </c>
      <c r="MO381" t="str">
        <v>True Pos.|Ø0.05|E|B|</v>
      </c>
      <c r="MP381" t="str">
        <v>True Pos.|SØ0.03|C|B|</v>
      </c>
      <c r="MQ381" t="str">
        <v>True Position|.002|A|B|</v>
      </c>
      <c r="MR381" t="str">
        <v>True. Pos.|Ø.001(M)|A|</v>
      </c>
      <c r="MS381" t="str">
        <v>True. Pps.|0.05|A|</v>
      </c>
      <c r="MT381" t="str">
        <v>Tumble Per Note 1</v>
      </c>
      <c r="MU381" t="str">
        <v>Tumble Per Note 2</v>
      </c>
    </row>
    <row r="382" spans="3:359">
      <c r="C382" s="74" t="str" cm="1">
        <f t="array" ref="C382:MU382">TRANSPOSE(_xlfn._xlws.SORT(_xlfn._xlws.FILTER($A$2:$A$499,ISNUMBER(SEARCH('Prt. Lib. &amp; Routine, Table'!L389,$A$2:$A$499)),"not found")))</f>
        <v>.0015 T.I.R. MAX</v>
      </c>
      <c r="D382" t="str">
        <v>.002 MAX ROOT RADIUS</v>
      </c>
      <c r="E382" t="str">
        <v>.012 BLUNT END</v>
      </c>
      <c r="F382" t="str">
        <v>.015 MAX</v>
      </c>
      <c r="G382" t="str">
        <v>.016 T.S.C.</v>
      </c>
      <c r="H382" t="str">
        <v>.017 BASIC</v>
      </c>
      <c r="I382" t="str">
        <v>.021 PITCH</v>
      </c>
      <c r="J382" t="str">
        <v>.022 BLUNT START</v>
      </c>
      <c r="K382" t="str">
        <v>.025 BASIC</v>
      </c>
      <c r="L382" t="str">
        <v>.035 BASIC</v>
      </c>
      <c r="M382" t="str">
        <v>.043 T.S.C</v>
      </c>
      <c r="N382" t="str">
        <v>.053 T.S.C.</v>
      </c>
      <c r="O382" t="str">
        <v>.060 HEX DEPTH</v>
      </c>
      <c r="P382" t="str">
        <v>.060 PITCH</v>
      </c>
      <c r="Q382" t="str">
        <v>.061 BASIC</v>
      </c>
      <c r="R382" t="str">
        <v>.07 HEX</v>
      </c>
      <c r="S382" t="str">
        <v>.070 HEX DEPTH</v>
      </c>
      <c r="T382" t="str">
        <v>.082 DRILL</v>
      </c>
      <c r="U382" t="str">
        <v>.082 DRILL DEPTH</v>
      </c>
      <c r="V382" t="str">
        <v>.094 HEX</v>
      </c>
      <c r="W382" t="str">
        <v>.115 T.S.C.</v>
      </c>
      <c r="X382" t="str">
        <v>.1195 / .1243 MAJOR DIAMETER</v>
      </c>
      <c r="Y382" t="str">
        <v>.1250 HEX</v>
      </c>
      <c r="Z382" t="str">
        <v>.157 MINOR DIAMETER</v>
      </c>
      <c r="AA382" t="str">
        <v>.172 FULL THD DEPTH</v>
      </c>
      <c r="AB382" t="str">
        <v>.172 MAJOR DIAMETER</v>
      </c>
      <c r="AC382" t="str">
        <v>.180 MIN DEPTH FULL THRD</v>
      </c>
      <c r="AD382" t="str">
        <v>.183 Ceter Line Thread Dwell</v>
      </c>
      <c r="AE382" t="str">
        <v>.208 MAX THRD DEPTH</v>
      </c>
      <c r="AF382" t="str">
        <v>.218 BOTTOM HALF OF SLOT</v>
      </c>
      <c r="AG382" t="str">
        <v>.261 BASIC</v>
      </c>
      <c r="AH382" t="str">
        <v>.314 T.S.C.</v>
      </c>
      <c r="AI382" t="str">
        <v>.315 BASIC</v>
      </c>
      <c r="AJ382" t="str">
        <v>.329 MINOR Ø</v>
      </c>
      <c r="AK382" t="str">
        <v>.330 BASIC</v>
      </c>
      <c r="AL382" t="str">
        <v>.35 TO TANGENT POINT</v>
      </c>
      <c r="AM382" t="str">
        <v>.375 MAJOR Ø</v>
      </c>
      <c r="AN382" t="str">
        <v>.390 BASIC</v>
      </c>
      <c r="AO382" t="str">
        <v>.440 BASIC</v>
      </c>
      <c r="AP382" t="str">
        <v>.64/.96 HIGH=Pass</v>
      </c>
      <c r="AQ382" t="str">
        <v>0.012 MAX</v>
      </c>
      <c r="AR382" t="str">
        <v>0.015 MAX</v>
      </c>
      <c r="AS382" t="str">
        <v>0.05 Per Note 2</v>
      </c>
      <c r="AT382" t="str">
        <v>0.500 PULLOUT ZONE</v>
      </c>
      <c r="AU382" t="str">
        <v>10-32 UNF-2A</v>
      </c>
      <c r="AV382" t="str">
        <v>12-28 UNF-2B</v>
      </c>
      <c r="AW382" t="str">
        <v>2.87 BASIC</v>
      </c>
      <c r="AX382" t="str">
        <v>2-56 UNC 2B 2 STARTS</v>
      </c>
      <c r="AY382" t="str">
        <v>3 LEAD THREAD</v>
      </c>
      <c r="AZ382" t="str">
        <v>32µIN Max</v>
      </c>
      <c r="BA382" t="str">
        <v>5/16"-24 UNF-2A</v>
      </c>
      <c r="BB382" t="str">
        <v>5/16-18 UNC 2A</v>
      </c>
      <c r="BC382" t="str">
        <v>5-44 UNF-2A</v>
      </c>
      <c r="BD382" t="str">
        <v>6-16µIN</v>
      </c>
      <c r="BE382" t="str">
        <v>65° BLEND</v>
      </c>
      <c r="BF382" t="str">
        <v>7.45 Top of Ball to Face</v>
      </c>
      <c r="BG382" t="str">
        <v>7/16-28 UNEF 2B</v>
      </c>
      <c r="BH382" t="str">
        <v>7/16-28-UNEF-2A</v>
      </c>
      <c r="BI382" t="str">
        <v>Alignment Per Note 3</v>
      </c>
      <c r="BJ382" t="str">
        <v>ANODIZE (SEE CHART)</v>
      </c>
      <c r="BK382" t="str">
        <v>ANODIZE AQUA Per Note 3</v>
      </c>
      <c r="BL382" t="str">
        <v>ANODIZE BOTTOM PORTION</v>
      </c>
      <c r="BM382" t="str">
        <v>ANODIZE COLOR AQUA</v>
      </c>
      <c r="BN382" t="str">
        <v>ANODIZE COLOR GREEN DWG NOTE 4</v>
      </c>
      <c r="BO382" t="str">
        <v>ANODIZE COLOR LIGHT BLUE</v>
      </c>
      <c r="BP382" t="str">
        <v>ANODIZE GREEN Per Note 2</v>
      </c>
      <c r="BQ382" t="str">
        <v>ANODIZE GREY, Per Note 1</v>
      </c>
      <c r="BR382" t="str">
        <v>ANODIZE MAGENTA</v>
      </c>
      <c r="BS382" t="str">
        <v>Anodize Per note 3</v>
      </c>
      <c r="BT382" t="str">
        <v>Anodize Per Note 4</v>
      </c>
      <c r="BU382" t="str">
        <v>ANODIZE SEAFOAM</v>
      </c>
      <c r="BV382" t="str">
        <v>Balloon 11 Symmetry</v>
      </c>
      <c r="BW382" t="str">
        <v>Balloon 12 Symmetry</v>
      </c>
      <c r="BX382" t="str">
        <v>Balloon 13 Hole Centered</v>
      </c>
      <c r="BY382" t="str">
        <v>Balloon 13 Symmerty</v>
      </c>
      <c r="BZ382" t="str">
        <v>Balloon 2 Symmetry</v>
      </c>
      <c r="CA382" t="str">
        <v>Balloon 21 CENTERED</v>
      </c>
      <c r="CB382" t="str">
        <v>Balloon 29 Symmetry</v>
      </c>
      <c r="CC382" t="str">
        <v>Balloon 3 Symmetry</v>
      </c>
      <c r="CD382" t="str">
        <v>Balloon 4 Symmetry</v>
      </c>
      <c r="CE382" t="str">
        <v>Balloon 5 blend to SØ .340</v>
      </c>
      <c r="CF382" t="str">
        <v>Balloon 5 Symmetry</v>
      </c>
      <c r="CG382" t="str">
        <v>Balloon 6 Centered</v>
      </c>
      <c r="CH382" t="str">
        <v>Balloon 9 Function Check</v>
      </c>
      <c r="CI382" t="str">
        <v>Balloon 9 Symmerty</v>
      </c>
      <c r="CJ382" t="str">
        <v>Balloons 2 &amp; 17 Symmetry |.001|A|</v>
      </c>
      <c r="CK382" t="str">
        <v>Basic Ø 3.6</v>
      </c>
      <c r="CL382" t="str">
        <v>BEAD BLAST</v>
      </c>
      <c r="CM382" t="str">
        <v>BLAST ALUMINUM OXIDE</v>
      </c>
      <c r="CN382" t="str">
        <v>Blast Note 2</v>
      </c>
      <c r="CO382" t="str">
        <v xml:space="preserve">BLAST Per Note 1 </v>
      </c>
      <c r="CP382" t="str">
        <v>BLAST Per Note 2</v>
      </c>
      <c r="CQ382" t="str">
        <v>BLAST Per Note 3</v>
      </c>
      <c r="CR382" t="str">
        <v>BLAST Per Note 4</v>
      </c>
      <c r="CS382" t="str">
        <v>BLAST Per Note 8</v>
      </c>
      <c r="CT382" t="str">
        <v>BLAST Per Traveler, MATT FINISH</v>
      </c>
      <c r="CU382" t="str">
        <v>BLAST WITH 16 GRIT ALUMINUM OXIDE</v>
      </c>
      <c r="CV382" t="str">
        <v>BLAST, Uniform Finish Per Note 3</v>
      </c>
      <c r="CW382" t="str">
        <v>BREAK EDGE</v>
      </c>
      <c r="CX382" t="str">
        <v>BREAK EDGE .014</v>
      </c>
      <c r="CY382" t="str">
        <v>BREAK EDGES Note 2</v>
      </c>
      <c r="CZ382" t="str">
        <v>BREAK SHARP Per Note 1</v>
      </c>
      <c r="DA382" t="str">
        <v>BREAK SHARPS Per Note 1</v>
      </c>
      <c r="DB382" t="str">
        <v>CE 2729</v>
      </c>
      <c r="DC382" t="str">
        <v>CE Logo per Note 3</v>
      </c>
      <c r="DD382" t="str">
        <v>CE MARK</v>
      </c>
      <c r="DE382" t="str">
        <v>Chips/Debris Removed</v>
      </c>
      <c r="DF382" t="str">
        <v>Coat Per Note 2</v>
      </c>
      <c r="DG382" t="str">
        <v>C-Sink Ø .155</v>
      </c>
      <c r="DH382" t="str">
        <v>C-Sink Ø5.2</v>
      </c>
      <c r="DI382" t="str">
        <v>Deburred</v>
      </c>
      <c r="DJ382" t="str">
        <v>DIM "A" NoGo</v>
      </c>
      <c r="DK382" t="str">
        <v>DIM "A" NoGo Hexalobe</v>
      </c>
      <c r="DL382" t="str">
        <v>EDGE BREAK</v>
      </c>
      <c r="DM382" t="str">
        <v>EDGE BREAK MIN R.004, MAX R.010</v>
      </c>
      <c r="DN382" t="str">
        <v>Edge Break per Note 1</v>
      </c>
      <c r="DO382" t="str">
        <v>ELECTROPOLISH Per Note 1</v>
      </c>
      <c r="DP382" t="str">
        <v>Finish Per Note 3</v>
      </c>
      <c r="DQ382" t="str">
        <v>FLUTE POSITION Per Note 3</v>
      </c>
      <c r="DR382" t="str">
        <v>FULL R</v>
      </c>
      <c r="DS382" t="str">
        <v>FULL RADIUS</v>
      </c>
      <c r="DT382" t="str">
        <v xml:space="preserve">FULL RADIUS </v>
      </c>
      <c r="DU382" t="str">
        <v>Function Check  (.2340 .2360 FULL)</v>
      </c>
      <c r="DV382" t="str">
        <v>FUNCTIONAL  HEXALOBE</v>
      </c>
      <c r="DW382" t="str">
        <v>GLASS BEAD Per Note 3</v>
      </c>
      <c r="DX382" t="str">
        <v>Globus Logo per Note 3</v>
      </c>
      <c r="DY382" t="str">
        <v>Gold Anodized Color</v>
      </c>
      <c r="DZ382" t="str">
        <v>Green Anodized Color</v>
      </c>
      <c r="EA382" t="str">
        <v>GRIT BLAST Per Note 3</v>
      </c>
      <c r="EB382" t="str">
        <v>Grit Blast Per Note 4</v>
      </c>
      <c r="EC382" t="str">
        <v>GRIT BLAST, DWG NOTE 3</v>
      </c>
      <c r="ED382" t="str">
        <v>HEX MINOR Ø.1292</v>
      </c>
      <c r="EE382" t="str">
        <v xml:space="preserve">HEXALOBE </v>
      </c>
      <c r="EF382" t="str">
        <v>HEXALOBE FUNCTION</v>
      </c>
      <c r="EG382" t="str">
        <v>Hexalobe Minor</v>
      </c>
      <c r="EH382" t="str">
        <v>Hexalobe NV-30</v>
      </c>
      <c r="EI382" t="str">
        <v>HEXALOBE ORIENTATION</v>
      </c>
      <c r="EJ382" t="str">
        <v>Inspect per operation 30 comments</v>
      </c>
      <c r="EK382" t="str">
        <v>INT / EXT CORNERS: R.002 TO R.010</v>
      </c>
      <c r="EL382" t="str">
        <v>INT /EXT CORNERS R.05 TO R.03</v>
      </c>
      <c r="EM382" t="str">
        <v>John is a Geek</v>
      </c>
      <c r="EN382" t="str">
        <v>LASER ETCH</v>
      </c>
      <c r="EO382" t="str">
        <v>Laser Etch Per Note 7</v>
      </c>
      <c r="EP382" t="str">
        <v xml:space="preserve">LASER MARK "CE" DWG NOTE 10 </v>
      </c>
      <c r="EQ382" t="str">
        <v>Laser Mark "P1-15004-08", Per Note 3</v>
      </c>
      <c r="ER382" t="str">
        <v>Laser Mark "P2-15004-08", Per Note 3</v>
      </c>
      <c r="ES382" t="str">
        <v>Laser Mark "P3-15004-08", Per Note 3</v>
      </c>
      <c r="ET382" t="str">
        <v>Laser Mark "P4-15004-08", Per Note 3</v>
      </c>
      <c r="EU382" t="str">
        <v xml:space="preserve">LASER MARK LOGO DWG NOTE 9 </v>
      </c>
      <c r="EV382" t="str">
        <v xml:space="preserve">LASER MARK LOT NUMBER DWG NOTE 8 </v>
      </c>
      <c r="EW382" t="str">
        <v>Laser Mark Lot, Per Note 3</v>
      </c>
      <c r="EX382" t="str">
        <v xml:space="preserve">LASER MARK PART NUMBER DWG NOTE 8 </v>
      </c>
      <c r="EY382" t="str">
        <v>LASER: 13000000</v>
      </c>
      <c r="EZ382" t="str">
        <v>LASER: CE 2797</v>
      </c>
      <c r="FA382" t="str">
        <v>LASER: LOGO</v>
      </c>
      <c r="FB382" t="str">
        <v xml:space="preserve">LASER: Lot # Per RE-75-001 </v>
      </c>
      <c r="FC382" t="str">
        <v>LAST THREAD</v>
      </c>
      <c r="FD382" t="str">
        <v>LEAD .0625</v>
      </c>
      <c r="FE382" t="str">
        <v>LOGO</v>
      </c>
      <c r="FF382" t="str">
        <v>Lot (Control) Number per Note 3</v>
      </c>
      <c r="FG382" t="str">
        <v>LOT NO.</v>
      </c>
      <c r="FH382" t="str">
        <v>LOT NUMBER</v>
      </c>
      <c r="FI382" t="str">
        <v>LOT NUMBER PER NUVASIVE SOP 9002007</v>
      </c>
      <c r="FJ382" t="str">
        <v>M 4X 0.5 - 6G - 0.063R - LH</v>
      </c>
      <c r="FK382" t="str">
        <v>M4 X 0.5 - 6G - 0.063R</v>
      </c>
      <c r="FL382" t="str">
        <v>M4 X 0.5 - 6G - 0.063R - LH</v>
      </c>
      <c r="FM382" t="str">
        <v>M4.5 X .75 6g</v>
      </c>
      <c r="FN382" t="str">
        <v>M4.5 X 0.75 6g</v>
      </c>
      <c r="FO382" t="str">
        <v>M5x0.8-6g</v>
      </c>
      <c r="FP382" t="str">
        <v xml:space="preserve">M5x0.8-6g </v>
      </c>
      <c r="FQ382" t="str">
        <v>M6 X .75 6g</v>
      </c>
      <c r="FR382" t="str">
        <v>M6 X 0.75-6g</v>
      </c>
      <c r="FS382" t="str">
        <v>M6 X0.75 - 6g</v>
      </c>
      <c r="FT382" t="str">
        <v>M6X0.75 - 6H</v>
      </c>
      <c r="FU382" t="str">
        <v>M7 X 1.00 6g THREAD</v>
      </c>
      <c r="FV382" t="str">
        <v>M7X1.00 6g THREAD</v>
      </c>
      <c r="FW382" t="str">
        <v>M7X1.00 6h THREAD</v>
      </c>
      <c r="FX382" t="str">
        <v>Magenta Anodized Color</v>
      </c>
      <c r="FY382" t="str">
        <v>MAJOR Ø .380</v>
      </c>
      <c r="FZ382" t="str">
        <v>MAJORØ</v>
      </c>
      <c r="GA382" t="str">
        <v>MATT FINISH Per Note 3</v>
      </c>
      <c r="GB382" t="str">
        <v>MATT FINISH Per Traveler</v>
      </c>
      <c r="GC382" t="str">
        <v>MATTE FINISH</v>
      </c>
      <c r="GD382" t="str">
        <v>MATTE FINISH DWG NOTE 3</v>
      </c>
      <c r="GE382" t="str">
        <v>MATTE FINISH Note 3</v>
      </c>
      <c r="GF382" t="str">
        <v>Matte Finish Per Note 3</v>
      </c>
      <c r="GG382" t="str">
        <v>MATTE FINISH SIZE 10 GLASS BEAD</v>
      </c>
      <c r="GH382" t="str">
        <v>MAX ROOT RADIUS</v>
      </c>
      <c r="GI382" t="str">
        <v xml:space="preserve">Mill Profile Centered </v>
      </c>
      <c r="GJ382" t="str">
        <v>Minor Ø Unconstrained Check</v>
      </c>
      <c r="GK382" t="str">
        <v>MINOR Ø.1336</v>
      </c>
      <c r="GL382" t="str">
        <v>NO ANODIZE Per note 8</v>
      </c>
      <c r="GM382" t="str">
        <v>NO ANODIZE Per note 9</v>
      </c>
      <c r="GN382" t="str">
        <v>No Nicks, Scratches, Tool Marks, etc.</v>
      </c>
      <c r="GO382" t="str">
        <v>No Nicks,Scratches,Tool Marks,etc.</v>
      </c>
      <c r="GP382" t="str">
        <v>NO TOOL MARKS</v>
      </c>
      <c r="GQ382" t="str">
        <v>NOTE 3 THREAD RELIEF</v>
      </c>
      <c r="GR382" t="str">
        <v>NV-27 FUNC.</v>
      </c>
      <c r="GS382" t="str">
        <v>NV-30 DIM A</v>
      </c>
      <c r="GT382" t="str">
        <v>NV-30 DIM B</v>
      </c>
      <c r="GU382" t="str">
        <v>NV-30 DIM F</v>
      </c>
      <c r="GV382" t="str">
        <v>Ø .1250 HEX</v>
      </c>
      <c r="GW382" t="str">
        <v>Ø 9.4 MAJOR</v>
      </c>
      <c r="GX382" t="str">
        <v>Ø.096 MAX PILOT HOLE</v>
      </c>
      <c r="GY382" t="str">
        <v>Ø.125 THRU</v>
      </c>
      <c r="GZ382" t="str">
        <v>Ø.205 COUNTERSINK</v>
      </c>
      <c r="HA382" t="str">
        <v>Ø.260 T.S.C.</v>
      </c>
      <c r="HB382" t="str">
        <v>Ø.500 BASIC</v>
      </c>
      <c r="HC382" t="str">
        <v xml:space="preserve">OVAL CENTERED </v>
      </c>
      <c r="HD382" t="str">
        <v>PART NO. 15100</v>
      </c>
      <c r="HE382" t="str">
        <v>PART NUMBER 13100000</v>
      </c>
      <c r="HF382" t="str">
        <v>PART NUMBER 13600000</v>
      </c>
      <c r="HG382" t="str">
        <v>Part Number per Note 3</v>
      </c>
      <c r="HH382" t="str">
        <v>PD 5/16-18 UNC 2A</v>
      </c>
      <c r="HI382" t="str">
        <v>Perp.|0.05|A|</v>
      </c>
      <c r="HJ382" t="str">
        <v>PILOT THRU HOLE PRESENT</v>
      </c>
      <c r="HK382" t="str">
        <v>PITCH .060</v>
      </c>
      <c r="HL382" t="str">
        <v>Profile |.001|A|</v>
      </c>
      <c r="HM382" t="str">
        <v>Profile |.0015 | A | X-Y</v>
      </c>
      <c r="HN382" t="str">
        <v>Profile |.002| |A|B| X-Y</v>
      </c>
      <c r="HO382" t="str">
        <v>Profile |.002|A|B|</v>
      </c>
      <c r="HP382" t="str">
        <v>Profile |.002|A|B| X-Y</v>
      </c>
      <c r="HQ382" t="str">
        <v>Profile:|010|A|B|C|</v>
      </c>
      <c r="HR382" t="str">
        <v>Profile| .002| A|B|</v>
      </c>
      <c r="HS382" t="str">
        <v>Profile|.001|</v>
      </c>
      <c r="HT382" t="str">
        <v>Profile|.001|A|</v>
      </c>
      <c r="HU382" t="str">
        <v>Profile|.001|A|B|</v>
      </c>
      <c r="HV382" t="str">
        <v xml:space="preserve">Profile|.001|A|B| A&lt;-&gt;B </v>
      </c>
      <c r="HW382" t="str">
        <v>Profile|.001|A|B| C&lt;-&gt;D</v>
      </c>
      <c r="HX382" t="str">
        <v>Profile|.001|A|B| L-M</v>
      </c>
      <c r="HY382" t="str">
        <v>Profile|.001|A|B| P-Q</v>
      </c>
      <c r="HZ382" t="str">
        <v>Profile|.001|A|B|C&lt;-&gt;D</v>
      </c>
      <c r="IA382" t="str">
        <v>Profile|.001|A|C&lt;--&gt;D</v>
      </c>
      <c r="IB382" t="str">
        <v>Profile|.001|A|UNILATERAL</v>
      </c>
      <c r="IC382" t="str">
        <v>Profile|.001|C|</v>
      </c>
      <c r="ID382" t="str">
        <v>Profile|.0012|D1|</v>
      </c>
      <c r="IE382" t="str">
        <v>Profile|.0015| A-B UNI.</v>
      </c>
      <c r="IF382" t="str">
        <v>Profile|.0015| UNI.</v>
      </c>
      <c r="IG382" t="str">
        <v>Profile|.0015|A| X-Y</v>
      </c>
      <c r="IH382" t="str">
        <v>Profile|.0015|E|F|</v>
      </c>
      <c r="II382" t="str">
        <v>Profile|.0016|B|D|</v>
      </c>
      <c r="IJ382" t="str">
        <v>Profile|.002(U).000|A|</v>
      </c>
      <c r="IK382" t="str">
        <v>Profile|.002|</v>
      </c>
      <c r="IL382" t="str">
        <v>Profile|.002|A</v>
      </c>
      <c r="IM382" t="str">
        <v>Profile|.002|A|</v>
      </c>
      <c r="IN382" t="str">
        <v>Profile|.002|A|B|</v>
      </c>
      <c r="IO382" t="str">
        <v xml:space="preserve">Profile|.002|A|B| A&lt;-&gt;B </v>
      </c>
      <c r="IP382" t="str">
        <v>Profile|.002|A|B| C&lt;-&gt;D</v>
      </c>
      <c r="IQ382" t="str">
        <v>Profile|.002|A|B| X-Y</v>
      </c>
      <c r="IR382" t="str">
        <v>Profile|.002|A|B|C|X-Y</v>
      </c>
      <c r="IS382" t="str">
        <v>Profile|.002|A|B|X&lt;--&gt;Y</v>
      </c>
      <c r="IT382" t="str">
        <v>Profile|.002|A|B|X-Y</v>
      </c>
      <c r="IU382" t="str">
        <v>Profile|.002|A|C|</v>
      </c>
      <c r="IV382" t="str">
        <v>Profile|.002|C|A|</v>
      </c>
      <c r="IW382" t="str">
        <v>Profile|.002|C|B|</v>
      </c>
      <c r="IX382" t="str">
        <v>Profile|.0020|</v>
      </c>
      <c r="IY382" t="str">
        <v>Profile|.003|A|</v>
      </c>
      <c r="IZ382" t="str">
        <v>Profile|.003|A|B|C| Uni.</v>
      </c>
      <c r="JA382" t="str">
        <v>Profile|.003|E|F|</v>
      </c>
      <c r="JB382" t="str">
        <v>Profile|.004(U) .003|A|B|C|</v>
      </c>
      <c r="JC382" t="str">
        <v>Profile|.004|A| UNI.</v>
      </c>
      <c r="JD382" t="str">
        <v>Profile|.005|A|C|</v>
      </c>
      <c r="JE382" t="str">
        <v>Profile|.005|A|C|A&lt;--&gt;B, C&lt;--&gt;D</v>
      </c>
      <c r="JF382" t="str">
        <v>Profile|.005|A|D| A-B UNI.</v>
      </c>
      <c r="JG382" t="str">
        <v>Profile|.005|A|D| UNI.</v>
      </c>
      <c r="JH382" t="str">
        <v>Profile|.010|A|B|</v>
      </c>
      <c r="JI382" t="str">
        <v>Profile|.010|A|B|C|</v>
      </c>
      <c r="JJ382" t="str">
        <v>Profile|.03|A|</v>
      </c>
      <c r="JK382" t="str">
        <v>Profile|.05|A|B|</v>
      </c>
      <c r="JL382" t="str">
        <v>Profile|0.03|</v>
      </c>
      <c r="JM382" t="str">
        <v>Profile|0.03|A|</v>
      </c>
      <c r="JN382" t="str">
        <v>Profile|0.03|A|B|</v>
      </c>
      <c r="JO382" t="str">
        <v>Profile|0.05{A|C|</v>
      </c>
      <c r="JP382" t="str">
        <v>Profile|0.05|A|B|</v>
      </c>
      <c r="JQ382" t="str">
        <v>Profile|0.05|E|</v>
      </c>
      <c r="JR382" t="str">
        <v>Profile|0.05|E|F|</v>
      </c>
      <c r="JS382" t="str">
        <v>Profile|0.06|A|C|</v>
      </c>
      <c r="JT382" t="str">
        <v>Profile|0.1|A|A|</v>
      </c>
      <c r="JU382" t="str">
        <v>Profile|0.1|D1|</v>
      </c>
      <c r="JV382" t="str">
        <v>Profile|A|B|C|</v>
      </c>
      <c r="JW382" t="str">
        <v>Proile|.002|A|B|J-K</v>
      </c>
      <c r="JX382" t="str">
        <v>P-Thread Form</v>
      </c>
      <c r="JY382" t="str">
        <v>R  FULL RADIUS</v>
      </c>
      <c r="JZ382" t="str">
        <v>R.001/.006</v>
      </c>
      <c r="KA382" t="str">
        <v>R.003 MAX</v>
      </c>
      <c r="KB382" t="str">
        <v>R.005 MAX</v>
      </c>
      <c r="KC382" t="str">
        <v>R.030</v>
      </c>
      <c r="KD382" t="str">
        <v>R.25 MAX</v>
      </c>
      <c r="KE382" t="str">
        <v>R1.33 BASIC</v>
      </c>
      <c r="KF382" t="str">
        <v>R3.3</v>
      </c>
      <c r="KG382" t="str">
        <v>Ra 1.6 MAX</v>
      </c>
      <c r="KH382" t="str">
        <v>RAD @ FACE &amp; OD CHAMFER</v>
      </c>
      <c r="KI382" t="str">
        <v>RAD. @ ID &amp; BACK FACE</v>
      </c>
      <c r="KJ382" t="str">
        <v>RAD. @ OD &amp; BACK FACE</v>
      </c>
      <c r="KK382" t="str">
        <v>REMOVE SHRP EDGES .005 MAX</v>
      </c>
      <c r="KL382" t="str">
        <v>ROD SLOT CENTERED</v>
      </c>
      <c r="KM382" t="str">
        <v>SHARP OKAY</v>
      </c>
      <c r="KN382" t="str">
        <v>Slot Centered</v>
      </c>
      <c r="KO382" t="str">
        <v>SLOT WIDTH</v>
      </c>
      <c r="KP382" t="str">
        <v>Surface Finish Per Note 1</v>
      </c>
      <c r="KQ382" t="str">
        <v>Symmerty Balloon A_6</v>
      </c>
      <c r="KR382" t="str">
        <v>T27 HEXALOBE Per Note 1</v>
      </c>
      <c r="KS382" t="str">
        <v>T27 TORX</v>
      </c>
      <c r="KT382" t="str">
        <v>THRD DEPTH</v>
      </c>
      <c r="KU382" t="str">
        <v>Thread Form Per Note 3</v>
      </c>
      <c r="KV382" t="str">
        <v>THREAD INTO ROD SLOT</v>
      </c>
      <c r="KW382" t="str">
        <v>Thread Timed Print Note 6</v>
      </c>
      <c r="KX382" t="str">
        <v>TOOL MISMATCH PERMISSIBLE</v>
      </c>
      <c r="KY382" t="str">
        <v>Tot. Runout|Ø.002|C|</v>
      </c>
      <c r="KZ382" t="str">
        <v>Total Runout|.002|E|</v>
      </c>
      <c r="LA382" t="str">
        <v>TRIPLE LEAD THREAD</v>
      </c>
      <c r="LB382" t="str">
        <v>True Pos. |.001 (M)|A|</v>
      </c>
      <c r="LC382" t="str">
        <v>True Pos. |.002(M)|A|B|</v>
      </c>
      <c r="LD382" t="str">
        <v>True Pos. |.002|</v>
      </c>
      <c r="LE382" t="str">
        <v>True Pos. |.002|A|</v>
      </c>
      <c r="LF382" t="str">
        <v>True Pos. |.002|A|B|</v>
      </c>
      <c r="LG382" t="str">
        <v>True Pos. |.004|A|C|B|</v>
      </c>
      <c r="LH382" t="str">
        <v>True Pos. |.005(M)|A|B|</v>
      </c>
      <c r="LI382" t="str">
        <v>True Pos.|.000(L)|A|D|</v>
      </c>
      <c r="LJ382" t="str">
        <v>True Pos.|.000(M)|A|</v>
      </c>
      <c r="LK382" t="str">
        <v>True Pos.|.001(M)|A|</v>
      </c>
      <c r="LL382" t="str">
        <v>True Pos.|.001|B|</v>
      </c>
      <c r="LM382" t="str">
        <v>True Pos.|.001|E|</v>
      </c>
      <c r="LN382" t="str">
        <v>True Pos.|.002|A|</v>
      </c>
      <c r="LO382" t="str">
        <v>True Pos.|.002|B|</v>
      </c>
      <c r="LP382" t="str">
        <v>True Pos.|.002|C|</v>
      </c>
      <c r="LQ382" t="str">
        <v>True Pos.|.002|D1|</v>
      </c>
      <c r="LR382" t="str">
        <v>True Pos.|.002|D1|D2|</v>
      </c>
      <c r="LS382" t="str">
        <v>True Pos.|.05|A|</v>
      </c>
      <c r="LT382" t="str">
        <v>True Pos.|.1|A|B|C|</v>
      </c>
      <c r="LU382" t="str">
        <v>True Pos.|.13|A</v>
      </c>
      <c r="LV382" t="str">
        <v>True Pos.|0.05|A|</v>
      </c>
      <c r="LW382" t="str">
        <v>True Pos.|0.1|A|B|C|</v>
      </c>
      <c r="LX382" t="str">
        <v>True Pos.|0.13|A|</v>
      </c>
      <c r="LY382" t="str">
        <v>True Pos.|Ø.000(M)|A|</v>
      </c>
      <c r="LZ382" t="str">
        <v>True Pos.|Ø.000(M)|B|</v>
      </c>
      <c r="MA382" t="str">
        <v>True Pos.|Ø.001(M)|A(M)|</v>
      </c>
      <c r="MB382" t="str">
        <v>True Pos.|Ø.001(M)|A|</v>
      </c>
      <c r="MC382" t="str">
        <v>True Pos.|Ø.001|A|</v>
      </c>
      <c r="MD382" t="str">
        <v>True Pos.|Ø.001|C|</v>
      </c>
      <c r="ME382" t="str">
        <v>True Pos.|Ø.002(S)|A(S)|</v>
      </c>
      <c r="MF382" t="str">
        <v>True Pos.|Ø.002|A|</v>
      </c>
      <c r="MG382" t="str">
        <v>True Pos.|Ø.002|B|</v>
      </c>
      <c r="MH382" t="str">
        <v>True Pos.|Ø.002|C|</v>
      </c>
      <c r="MI382" t="str">
        <v>True Pos.|Ø.03(M)|A|</v>
      </c>
      <c r="MJ382" t="str">
        <v>True Pos.|Ø0.03(M)|A|</v>
      </c>
      <c r="MK382" t="str">
        <v>True Pos.|Ø0.05(L)|D|B|</v>
      </c>
      <c r="ML382" t="str">
        <v>True Pos.|Ø0.05|A|</v>
      </c>
      <c r="MM382" t="str">
        <v>True Pos.|Ø0.05|D|</v>
      </c>
      <c r="MN382" t="str">
        <v>True Pos.|Ø0.05|E|</v>
      </c>
      <c r="MO382" t="str">
        <v>True Pos.|Ø0.05|E|B|</v>
      </c>
      <c r="MP382" t="str">
        <v>True Pos.|SØ0.03|C|B|</v>
      </c>
      <c r="MQ382" t="str">
        <v>True Position|.002|A|B|</v>
      </c>
      <c r="MR382" t="str">
        <v>True. Pos.|Ø.001(M)|A|</v>
      </c>
      <c r="MS382" t="str">
        <v>True. Pps.|0.05|A|</v>
      </c>
      <c r="MT382" t="str">
        <v>Tumble Per Note 1</v>
      </c>
      <c r="MU382" t="str">
        <v>Tumble Per Note 2</v>
      </c>
    </row>
    <row r="383" spans="3:359">
      <c r="C383" s="74" t="str" cm="1">
        <f t="array" ref="C383:MU383">TRANSPOSE(_xlfn._xlws.SORT(_xlfn._xlws.FILTER($A$2:$A$499,ISNUMBER(SEARCH('Prt. Lib. &amp; Routine, Table'!L390,$A$2:$A$499)),"not found")))</f>
        <v>.0015 T.I.R. MAX</v>
      </c>
      <c r="D383" t="str">
        <v>.002 MAX ROOT RADIUS</v>
      </c>
      <c r="E383" t="str">
        <v>.012 BLUNT END</v>
      </c>
      <c r="F383" t="str">
        <v>.015 MAX</v>
      </c>
      <c r="G383" t="str">
        <v>.016 T.S.C.</v>
      </c>
      <c r="H383" t="str">
        <v>.017 BASIC</v>
      </c>
      <c r="I383" t="str">
        <v>.021 PITCH</v>
      </c>
      <c r="J383" t="str">
        <v>.022 BLUNT START</v>
      </c>
      <c r="K383" t="str">
        <v>.025 BASIC</v>
      </c>
      <c r="L383" t="str">
        <v>.035 BASIC</v>
      </c>
      <c r="M383" t="str">
        <v>.043 T.S.C</v>
      </c>
      <c r="N383" t="str">
        <v>.053 T.S.C.</v>
      </c>
      <c r="O383" t="str">
        <v>.060 HEX DEPTH</v>
      </c>
      <c r="P383" t="str">
        <v>.060 PITCH</v>
      </c>
      <c r="Q383" t="str">
        <v>.061 BASIC</v>
      </c>
      <c r="R383" t="str">
        <v>.07 HEX</v>
      </c>
      <c r="S383" t="str">
        <v>.070 HEX DEPTH</v>
      </c>
      <c r="T383" t="str">
        <v>.082 DRILL</v>
      </c>
      <c r="U383" t="str">
        <v>.082 DRILL DEPTH</v>
      </c>
      <c r="V383" t="str">
        <v>.094 HEX</v>
      </c>
      <c r="W383" t="str">
        <v>.115 T.S.C.</v>
      </c>
      <c r="X383" t="str">
        <v>.1195 / .1243 MAJOR DIAMETER</v>
      </c>
      <c r="Y383" t="str">
        <v>.1250 HEX</v>
      </c>
      <c r="Z383" t="str">
        <v>.157 MINOR DIAMETER</v>
      </c>
      <c r="AA383" t="str">
        <v>.172 FULL THD DEPTH</v>
      </c>
      <c r="AB383" t="str">
        <v>.172 MAJOR DIAMETER</v>
      </c>
      <c r="AC383" t="str">
        <v>.180 MIN DEPTH FULL THRD</v>
      </c>
      <c r="AD383" t="str">
        <v>.183 Ceter Line Thread Dwell</v>
      </c>
      <c r="AE383" t="str">
        <v>.208 MAX THRD DEPTH</v>
      </c>
      <c r="AF383" t="str">
        <v>.218 BOTTOM HALF OF SLOT</v>
      </c>
      <c r="AG383" t="str">
        <v>.261 BASIC</v>
      </c>
      <c r="AH383" t="str">
        <v>.314 T.S.C.</v>
      </c>
      <c r="AI383" t="str">
        <v>.315 BASIC</v>
      </c>
      <c r="AJ383" t="str">
        <v>.329 MINOR Ø</v>
      </c>
      <c r="AK383" t="str">
        <v>.330 BASIC</v>
      </c>
      <c r="AL383" t="str">
        <v>.35 TO TANGENT POINT</v>
      </c>
      <c r="AM383" t="str">
        <v>.375 MAJOR Ø</v>
      </c>
      <c r="AN383" t="str">
        <v>.390 BASIC</v>
      </c>
      <c r="AO383" t="str">
        <v>.440 BASIC</v>
      </c>
      <c r="AP383" t="str">
        <v>.64/.96 HIGH=Pass</v>
      </c>
      <c r="AQ383" t="str">
        <v>0.012 MAX</v>
      </c>
      <c r="AR383" t="str">
        <v>0.015 MAX</v>
      </c>
      <c r="AS383" t="str">
        <v>0.05 Per Note 2</v>
      </c>
      <c r="AT383" t="str">
        <v>0.500 PULLOUT ZONE</v>
      </c>
      <c r="AU383" t="str">
        <v>10-32 UNF-2A</v>
      </c>
      <c r="AV383" t="str">
        <v>12-28 UNF-2B</v>
      </c>
      <c r="AW383" t="str">
        <v>2.87 BASIC</v>
      </c>
      <c r="AX383" t="str">
        <v>2-56 UNC 2B 2 STARTS</v>
      </c>
      <c r="AY383" t="str">
        <v>3 LEAD THREAD</v>
      </c>
      <c r="AZ383" t="str">
        <v>32µIN Max</v>
      </c>
      <c r="BA383" t="str">
        <v>5/16"-24 UNF-2A</v>
      </c>
      <c r="BB383" t="str">
        <v>5/16-18 UNC 2A</v>
      </c>
      <c r="BC383" t="str">
        <v>5-44 UNF-2A</v>
      </c>
      <c r="BD383" t="str">
        <v>6-16µIN</v>
      </c>
      <c r="BE383" t="str">
        <v>65° BLEND</v>
      </c>
      <c r="BF383" t="str">
        <v>7.45 Top of Ball to Face</v>
      </c>
      <c r="BG383" t="str">
        <v>7/16-28 UNEF 2B</v>
      </c>
      <c r="BH383" t="str">
        <v>7/16-28-UNEF-2A</v>
      </c>
      <c r="BI383" t="str">
        <v>Alignment Per Note 3</v>
      </c>
      <c r="BJ383" t="str">
        <v>ANODIZE (SEE CHART)</v>
      </c>
      <c r="BK383" t="str">
        <v>ANODIZE AQUA Per Note 3</v>
      </c>
      <c r="BL383" t="str">
        <v>ANODIZE BOTTOM PORTION</v>
      </c>
      <c r="BM383" t="str">
        <v>ANODIZE COLOR AQUA</v>
      </c>
      <c r="BN383" t="str">
        <v>ANODIZE COLOR GREEN DWG NOTE 4</v>
      </c>
      <c r="BO383" t="str">
        <v>ANODIZE COLOR LIGHT BLUE</v>
      </c>
      <c r="BP383" t="str">
        <v>ANODIZE GREEN Per Note 2</v>
      </c>
      <c r="BQ383" t="str">
        <v>ANODIZE GREY, Per Note 1</v>
      </c>
      <c r="BR383" t="str">
        <v>ANODIZE MAGENTA</v>
      </c>
      <c r="BS383" t="str">
        <v>Anodize Per note 3</v>
      </c>
      <c r="BT383" t="str">
        <v>Anodize Per Note 4</v>
      </c>
      <c r="BU383" t="str">
        <v>ANODIZE SEAFOAM</v>
      </c>
      <c r="BV383" t="str">
        <v>Balloon 11 Symmetry</v>
      </c>
      <c r="BW383" t="str">
        <v>Balloon 12 Symmetry</v>
      </c>
      <c r="BX383" t="str">
        <v>Balloon 13 Hole Centered</v>
      </c>
      <c r="BY383" t="str">
        <v>Balloon 13 Symmerty</v>
      </c>
      <c r="BZ383" t="str">
        <v>Balloon 2 Symmetry</v>
      </c>
      <c r="CA383" t="str">
        <v>Balloon 21 CENTERED</v>
      </c>
      <c r="CB383" t="str">
        <v>Balloon 29 Symmetry</v>
      </c>
      <c r="CC383" t="str">
        <v>Balloon 3 Symmetry</v>
      </c>
      <c r="CD383" t="str">
        <v>Balloon 4 Symmetry</v>
      </c>
      <c r="CE383" t="str">
        <v>Balloon 5 blend to SØ .340</v>
      </c>
      <c r="CF383" t="str">
        <v>Balloon 5 Symmetry</v>
      </c>
      <c r="CG383" t="str">
        <v>Balloon 6 Centered</v>
      </c>
      <c r="CH383" t="str">
        <v>Balloon 9 Function Check</v>
      </c>
      <c r="CI383" t="str">
        <v>Balloon 9 Symmerty</v>
      </c>
      <c r="CJ383" t="str">
        <v>Balloons 2 &amp; 17 Symmetry |.001|A|</v>
      </c>
      <c r="CK383" t="str">
        <v>Basic Ø 3.6</v>
      </c>
      <c r="CL383" t="str">
        <v>BEAD BLAST</v>
      </c>
      <c r="CM383" t="str">
        <v>BLAST ALUMINUM OXIDE</v>
      </c>
      <c r="CN383" t="str">
        <v>Blast Note 2</v>
      </c>
      <c r="CO383" t="str">
        <v xml:space="preserve">BLAST Per Note 1 </v>
      </c>
      <c r="CP383" t="str">
        <v>BLAST Per Note 2</v>
      </c>
      <c r="CQ383" t="str">
        <v>BLAST Per Note 3</v>
      </c>
      <c r="CR383" t="str">
        <v>BLAST Per Note 4</v>
      </c>
      <c r="CS383" t="str">
        <v>BLAST Per Note 8</v>
      </c>
      <c r="CT383" t="str">
        <v>BLAST Per Traveler, MATT FINISH</v>
      </c>
      <c r="CU383" t="str">
        <v>BLAST WITH 16 GRIT ALUMINUM OXIDE</v>
      </c>
      <c r="CV383" t="str">
        <v>BLAST, Uniform Finish Per Note 3</v>
      </c>
      <c r="CW383" t="str">
        <v>BREAK EDGE</v>
      </c>
      <c r="CX383" t="str">
        <v>BREAK EDGE .014</v>
      </c>
      <c r="CY383" t="str">
        <v>BREAK EDGES Note 2</v>
      </c>
      <c r="CZ383" t="str">
        <v>BREAK SHARP Per Note 1</v>
      </c>
      <c r="DA383" t="str">
        <v>BREAK SHARPS Per Note 1</v>
      </c>
      <c r="DB383" t="str">
        <v>CE 2729</v>
      </c>
      <c r="DC383" t="str">
        <v>CE Logo per Note 3</v>
      </c>
      <c r="DD383" t="str">
        <v>CE MARK</v>
      </c>
      <c r="DE383" t="str">
        <v>Chips/Debris Removed</v>
      </c>
      <c r="DF383" t="str">
        <v>Coat Per Note 2</v>
      </c>
      <c r="DG383" t="str">
        <v>C-Sink Ø .155</v>
      </c>
      <c r="DH383" t="str">
        <v>C-Sink Ø5.2</v>
      </c>
      <c r="DI383" t="str">
        <v>Deburred</v>
      </c>
      <c r="DJ383" t="str">
        <v>DIM "A" NoGo</v>
      </c>
      <c r="DK383" t="str">
        <v>DIM "A" NoGo Hexalobe</v>
      </c>
      <c r="DL383" t="str">
        <v>EDGE BREAK</v>
      </c>
      <c r="DM383" t="str">
        <v>EDGE BREAK MIN R.004, MAX R.010</v>
      </c>
      <c r="DN383" t="str">
        <v>Edge Break per Note 1</v>
      </c>
      <c r="DO383" t="str">
        <v>ELECTROPOLISH Per Note 1</v>
      </c>
      <c r="DP383" t="str">
        <v>Finish Per Note 3</v>
      </c>
      <c r="DQ383" t="str">
        <v>FLUTE POSITION Per Note 3</v>
      </c>
      <c r="DR383" t="str">
        <v>FULL R</v>
      </c>
      <c r="DS383" t="str">
        <v>FULL RADIUS</v>
      </c>
      <c r="DT383" t="str">
        <v xml:space="preserve">FULL RADIUS </v>
      </c>
      <c r="DU383" t="str">
        <v>Function Check  (.2340 .2360 FULL)</v>
      </c>
      <c r="DV383" t="str">
        <v>FUNCTIONAL  HEXALOBE</v>
      </c>
      <c r="DW383" t="str">
        <v>GLASS BEAD Per Note 3</v>
      </c>
      <c r="DX383" t="str">
        <v>Globus Logo per Note 3</v>
      </c>
      <c r="DY383" t="str">
        <v>Gold Anodized Color</v>
      </c>
      <c r="DZ383" t="str">
        <v>Green Anodized Color</v>
      </c>
      <c r="EA383" t="str">
        <v>GRIT BLAST Per Note 3</v>
      </c>
      <c r="EB383" t="str">
        <v>Grit Blast Per Note 4</v>
      </c>
      <c r="EC383" t="str">
        <v>GRIT BLAST, DWG NOTE 3</v>
      </c>
      <c r="ED383" t="str">
        <v>HEX MINOR Ø.1292</v>
      </c>
      <c r="EE383" t="str">
        <v xml:space="preserve">HEXALOBE </v>
      </c>
      <c r="EF383" t="str">
        <v>HEXALOBE FUNCTION</v>
      </c>
      <c r="EG383" t="str">
        <v>Hexalobe Minor</v>
      </c>
      <c r="EH383" t="str">
        <v>Hexalobe NV-30</v>
      </c>
      <c r="EI383" t="str">
        <v>HEXALOBE ORIENTATION</v>
      </c>
      <c r="EJ383" t="str">
        <v>Inspect per operation 30 comments</v>
      </c>
      <c r="EK383" t="str">
        <v>INT / EXT CORNERS: R.002 TO R.010</v>
      </c>
      <c r="EL383" t="str">
        <v>INT /EXT CORNERS R.05 TO R.03</v>
      </c>
      <c r="EM383" t="str">
        <v>John is a Geek</v>
      </c>
      <c r="EN383" t="str">
        <v>LASER ETCH</v>
      </c>
      <c r="EO383" t="str">
        <v>Laser Etch Per Note 7</v>
      </c>
      <c r="EP383" t="str">
        <v xml:space="preserve">LASER MARK "CE" DWG NOTE 10 </v>
      </c>
      <c r="EQ383" t="str">
        <v>Laser Mark "P1-15004-08", Per Note 3</v>
      </c>
      <c r="ER383" t="str">
        <v>Laser Mark "P2-15004-08", Per Note 3</v>
      </c>
      <c r="ES383" t="str">
        <v>Laser Mark "P3-15004-08", Per Note 3</v>
      </c>
      <c r="ET383" t="str">
        <v>Laser Mark "P4-15004-08", Per Note 3</v>
      </c>
      <c r="EU383" t="str">
        <v xml:space="preserve">LASER MARK LOGO DWG NOTE 9 </v>
      </c>
      <c r="EV383" t="str">
        <v xml:space="preserve">LASER MARK LOT NUMBER DWG NOTE 8 </v>
      </c>
      <c r="EW383" t="str">
        <v>Laser Mark Lot, Per Note 3</v>
      </c>
      <c r="EX383" t="str">
        <v xml:space="preserve">LASER MARK PART NUMBER DWG NOTE 8 </v>
      </c>
      <c r="EY383" t="str">
        <v>LASER: 13000000</v>
      </c>
      <c r="EZ383" t="str">
        <v>LASER: CE 2797</v>
      </c>
      <c r="FA383" t="str">
        <v>LASER: LOGO</v>
      </c>
      <c r="FB383" t="str">
        <v xml:space="preserve">LASER: Lot # Per RE-75-001 </v>
      </c>
      <c r="FC383" t="str">
        <v>LAST THREAD</v>
      </c>
      <c r="FD383" t="str">
        <v>LEAD .0625</v>
      </c>
      <c r="FE383" t="str">
        <v>LOGO</v>
      </c>
      <c r="FF383" t="str">
        <v>Lot (Control) Number per Note 3</v>
      </c>
      <c r="FG383" t="str">
        <v>LOT NO.</v>
      </c>
      <c r="FH383" t="str">
        <v>LOT NUMBER</v>
      </c>
      <c r="FI383" t="str">
        <v>LOT NUMBER PER NUVASIVE SOP 9002007</v>
      </c>
      <c r="FJ383" t="str">
        <v>M 4X 0.5 - 6G - 0.063R - LH</v>
      </c>
      <c r="FK383" t="str">
        <v>M4 X 0.5 - 6G - 0.063R</v>
      </c>
      <c r="FL383" t="str">
        <v>M4 X 0.5 - 6G - 0.063R - LH</v>
      </c>
      <c r="FM383" t="str">
        <v>M4.5 X .75 6g</v>
      </c>
      <c r="FN383" t="str">
        <v>M4.5 X 0.75 6g</v>
      </c>
      <c r="FO383" t="str">
        <v>M5x0.8-6g</v>
      </c>
      <c r="FP383" t="str">
        <v xml:space="preserve">M5x0.8-6g </v>
      </c>
      <c r="FQ383" t="str">
        <v>M6 X .75 6g</v>
      </c>
      <c r="FR383" t="str">
        <v>M6 X 0.75-6g</v>
      </c>
      <c r="FS383" t="str">
        <v>M6 X0.75 - 6g</v>
      </c>
      <c r="FT383" t="str">
        <v>M6X0.75 - 6H</v>
      </c>
      <c r="FU383" t="str">
        <v>M7 X 1.00 6g THREAD</v>
      </c>
      <c r="FV383" t="str">
        <v>M7X1.00 6g THREAD</v>
      </c>
      <c r="FW383" t="str">
        <v>M7X1.00 6h THREAD</v>
      </c>
      <c r="FX383" t="str">
        <v>Magenta Anodized Color</v>
      </c>
      <c r="FY383" t="str">
        <v>MAJOR Ø .380</v>
      </c>
      <c r="FZ383" t="str">
        <v>MAJORØ</v>
      </c>
      <c r="GA383" t="str">
        <v>MATT FINISH Per Note 3</v>
      </c>
      <c r="GB383" t="str">
        <v>MATT FINISH Per Traveler</v>
      </c>
      <c r="GC383" t="str">
        <v>MATTE FINISH</v>
      </c>
      <c r="GD383" t="str">
        <v>MATTE FINISH DWG NOTE 3</v>
      </c>
      <c r="GE383" t="str">
        <v>MATTE FINISH Note 3</v>
      </c>
      <c r="GF383" t="str">
        <v>Matte Finish Per Note 3</v>
      </c>
      <c r="GG383" t="str">
        <v>MATTE FINISH SIZE 10 GLASS BEAD</v>
      </c>
      <c r="GH383" t="str">
        <v>MAX ROOT RADIUS</v>
      </c>
      <c r="GI383" t="str">
        <v xml:space="preserve">Mill Profile Centered </v>
      </c>
      <c r="GJ383" t="str">
        <v>Minor Ø Unconstrained Check</v>
      </c>
      <c r="GK383" t="str">
        <v>MINOR Ø.1336</v>
      </c>
      <c r="GL383" t="str">
        <v>NO ANODIZE Per note 8</v>
      </c>
      <c r="GM383" t="str">
        <v>NO ANODIZE Per note 9</v>
      </c>
      <c r="GN383" t="str">
        <v>No Nicks, Scratches, Tool Marks, etc.</v>
      </c>
      <c r="GO383" t="str">
        <v>No Nicks,Scratches,Tool Marks,etc.</v>
      </c>
      <c r="GP383" t="str">
        <v>NO TOOL MARKS</v>
      </c>
      <c r="GQ383" t="str">
        <v>NOTE 3 THREAD RELIEF</v>
      </c>
      <c r="GR383" t="str">
        <v>NV-27 FUNC.</v>
      </c>
      <c r="GS383" t="str">
        <v>NV-30 DIM A</v>
      </c>
      <c r="GT383" t="str">
        <v>NV-30 DIM B</v>
      </c>
      <c r="GU383" t="str">
        <v>NV-30 DIM F</v>
      </c>
      <c r="GV383" t="str">
        <v>Ø .1250 HEX</v>
      </c>
      <c r="GW383" t="str">
        <v>Ø 9.4 MAJOR</v>
      </c>
      <c r="GX383" t="str">
        <v>Ø.096 MAX PILOT HOLE</v>
      </c>
      <c r="GY383" t="str">
        <v>Ø.125 THRU</v>
      </c>
      <c r="GZ383" t="str">
        <v>Ø.205 COUNTERSINK</v>
      </c>
      <c r="HA383" t="str">
        <v>Ø.260 T.S.C.</v>
      </c>
      <c r="HB383" t="str">
        <v>Ø.500 BASIC</v>
      </c>
      <c r="HC383" t="str">
        <v xml:space="preserve">OVAL CENTERED </v>
      </c>
      <c r="HD383" t="str">
        <v>PART NO. 15100</v>
      </c>
      <c r="HE383" t="str">
        <v>PART NUMBER 13100000</v>
      </c>
      <c r="HF383" t="str">
        <v>PART NUMBER 13600000</v>
      </c>
      <c r="HG383" t="str">
        <v>Part Number per Note 3</v>
      </c>
      <c r="HH383" t="str">
        <v>PD 5/16-18 UNC 2A</v>
      </c>
      <c r="HI383" t="str">
        <v>Perp.|0.05|A|</v>
      </c>
      <c r="HJ383" t="str">
        <v>PILOT THRU HOLE PRESENT</v>
      </c>
      <c r="HK383" t="str">
        <v>PITCH .060</v>
      </c>
      <c r="HL383" t="str">
        <v>Profile |.001|A|</v>
      </c>
      <c r="HM383" t="str">
        <v>Profile |.0015 | A | X-Y</v>
      </c>
      <c r="HN383" t="str">
        <v>Profile |.002| |A|B| X-Y</v>
      </c>
      <c r="HO383" t="str">
        <v>Profile |.002|A|B|</v>
      </c>
      <c r="HP383" t="str">
        <v>Profile |.002|A|B| X-Y</v>
      </c>
      <c r="HQ383" t="str">
        <v>Profile:|010|A|B|C|</v>
      </c>
      <c r="HR383" t="str">
        <v>Profile| .002| A|B|</v>
      </c>
      <c r="HS383" t="str">
        <v>Profile|.001|</v>
      </c>
      <c r="HT383" t="str">
        <v>Profile|.001|A|</v>
      </c>
      <c r="HU383" t="str">
        <v>Profile|.001|A|B|</v>
      </c>
      <c r="HV383" t="str">
        <v xml:space="preserve">Profile|.001|A|B| A&lt;-&gt;B </v>
      </c>
      <c r="HW383" t="str">
        <v>Profile|.001|A|B| C&lt;-&gt;D</v>
      </c>
      <c r="HX383" t="str">
        <v>Profile|.001|A|B| L-M</v>
      </c>
      <c r="HY383" t="str">
        <v>Profile|.001|A|B| P-Q</v>
      </c>
      <c r="HZ383" t="str">
        <v>Profile|.001|A|B|C&lt;-&gt;D</v>
      </c>
      <c r="IA383" t="str">
        <v>Profile|.001|A|C&lt;--&gt;D</v>
      </c>
      <c r="IB383" t="str">
        <v>Profile|.001|A|UNILATERAL</v>
      </c>
      <c r="IC383" t="str">
        <v>Profile|.001|C|</v>
      </c>
      <c r="ID383" t="str">
        <v>Profile|.0012|D1|</v>
      </c>
      <c r="IE383" t="str">
        <v>Profile|.0015| A-B UNI.</v>
      </c>
      <c r="IF383" t="str">
        <v>Profile|.0015| UNI.</v>
      </c>
      <c r="IG383" t="str">
        <v>Profile|.0015|A| X-Y</v>
      </c>
      <c r="IH383" t="str">
        <v>Profile|.0015|E|F|</v>
      </c>
      <c r="II383" t="str">
        <v>Profile|.0016|B|D|</v>
      </c>
      <c r="IJ383" t="str">
        <v>Profile|.002(U).000|A|</v>
      </c>
      <c r="IK383" t="str">
        <v>Profile|.002|</v>
      </c>
      <c r="IL383" t="str">
        <v>Profile|.002|A</v>
      </c>
      <c r="IM383" t="str">
        <v>Profile|.002|A|</v>
      </c>
      <c r="IN383" t="str">
        <v>Profile|.002|A|B|</v>
      </c>
      <c r="IO383" t="str">
        <v xml:space="preserve">Profile|.002|A|B| A&lt;-&gt;B </v>
      </c>
      <c r="IP383" t="str">
        <v>Profile|.002|A|B| C&lt;-&gt;D</v>
      </c>
      <c r="IQ383" t="str">
        <v>Profile|.002|A|B| X-Y</v>
      </c>
      <c r="IR383" t="str">
        <v>Profile|.002|A|B|C|X-Y</v>
      </c>
      <c r="IS383" t="str">
        <v>Profile|.002|A|B|X&lt;--&gt;Y</v>
      </c>
      <c r="IT383" t="str">
        <v>Profile|.002|A|B|X-Y</v>
      </c>
      <c r="IU383" t="str">
        <v>Profile|.002|A|C|</v>
      </c>
      <c r="IV383" t="str">
        <v>Profile|.002|C|A|</v>
      </c>
      <c r="IW383" t="str">
        <v>Profile|.002|C|B|</v>
      </c>
      <c r="IX383" t="str">
        <v>Profile|.0020|</v>
      </c>
      <c r="IY383" t="str">
        <v>Profile|.003|A|</v>
      </c>
      <c r="IZ383" t="str">
        <v>Profile|.003|A|B|C| Uni.</v>
      </c>
      <c r="JA383" t="str">
        <v>Profile|.003|E|F|</v>
      </c>
      <c r="JB383" t="str">
        <v>Profile|.004(U) .003|A|B|C|</v>
      </c>
      <c r="JC383" t="str">
        <v>Profile|.004|A| UNI.</v>
      </c>
      <c r="JD383" t="str">
        <v>Profile|.005|A|C|</v>
      </c>
      <c r="JE383" t="str">
        <v>Profile|.005|A|C|A&lt;--&gt;B, C&lt;--&gt;D</v>
      </c>
      <c r="JF383" t="str">
        <v>Profile|.005|A|D| A-B UNI.</v>
      </c>
      <c r="JG383" t="str">
        <v>Profile|.005|A|D| UNI.</v>
      </c>
      <c r="JH383" t="str">
        <v>Profile|.010|A|B|</v>
      </c>
      <c r="JI383" t="str">
        <v>Profile|.010|A|B|C|</v>
      </c>
      <c r="JJ383" t="str">
        <v>Profile|.03|A|</v>
      </c>
      <c r="JK383" t="str">
        <v>Profile|.05|A|B|</v>
      </c>
      <c r="JL383" t="str">
        <v>Profile|0.03|</v>
      </c>
      <c r="JM383" t="str">
        <v>Profile|0.03|A|</v>
      </c>
      <c r="JN383" t="str">
        <v>Profile|0.03|A|B|</v>
      </c>
      <c r="JO383" t="str">
        <v>Profile|0.05{A|C|</v>
      </c>
      <c r="JP383" t="str">
        <v>Profile|0.05|A|B|</v>
      </c>
      <c r="JQ383" t="str">
        <v>Profile|0.05|E|</v>
      </c>
      <c r="JR383" t="str">
        <v>Profile|0.05|E|F|</v>
      </c>
      <c r="JS383" t="str">
        <v>Profile|0.06|A|C|</v>
      </c>
      <c r="JT383" t="str">
        <v>Profile|0.1|A|A|</v>
      </c>
      <c r="JU383" t="str">
        <v>Profile|0.1|D1|</v>
      </c>
      <c r="JV383" t="str">
        <v>Profile|A|B|C|</v>
      </c>
      <c r="JW383" t="str">
        <v>Proile|.002|A|B|J-K</v>
      </c>
      <c r="JX383" t="str">
        <v>P-Thread Form</v>
      </c>
      <c r="JY383" t="str">
        <v>R  FULL RADIUS</v>
      </c>
      <c r="JZ383" t="str">
        <v>R.001/.006</v>
      </c>
      <c r="KA383" t="str">
        <v>R.003 MAX</v>
      </c>
      <c r="KB383" t="str">
        <v>R.005 MAX</v>
      </c>
      <c r="KC383" t="str">
        <v>R.030</v>
      </c>
      <c r="KD383" t="str">
        <v>R.25 MAX</v>
      </c>
      <c r="KE383" t="str">
        <v>R1.33 BASIC</v>
      </c>
      <c r="KF383" t="str">
        <v>R3.3</v>
      </c>
      <c r="KG383" t="str">
        <v>Ra 1.6 MAX</v>
      </c>
      <c r="KH383" t="str">
        <v>RAD @ FACE &amp; OD CHAMFER</v>
      </c>
      <c r="KI383" t="str">
        <v>RAD. @ ID &amp; BACK FACE</v>
      </c>
      <c r="KJ383" t="str">
        <v>RAD. @ OD &amp; BACK FACE</v>
      </c>
      <c r="KK383" t="str">
        <v>REMOVE SHRP EDGES .005 MAX</v>
      </c>
      <c r="KL383" t="str">
        <v>ROD SLOT CENTERED</v>
      </c>
      <c r="KM383" t="str">
        <v>SHARP OKAY</v>
      </c>
      <c r="KN383" t="str">
        <v>Slot Centered</v>
      </c>
      <c r="KO383" t="str">
        <v>SLOT WIDTH</v>
      </c>
      <c r="KP383" t="str">
        <v>Surface Finish Per Note 1</v>
      </c>
      <c r="KQ383" t="str">
        <v>Symmerty Balloon A_6</v>
      </c>
      <c r="KR383" t="str">
        <v>T27 HEXALOBE Per Note 1</v>
      </c>
      <c r="KS383" t="str">
        <v>T27 TORX</v>
      </c>
      <c r="KT383" t="str">
        <v>THRD DEPTH</v>
      </c>
      <c r="KU383" t="str">
        <v>Thread Form Per Note 3</v>
      </c>
      <c r="KV383" t="str">
        <v>THREAD INTO ROD SLOT</v>
      </c>
      <c r="KW383" t="str">
        <v>Thread Timed Print Note 6</v>
      </c>
      <c r="KX383" t="str">
        <v>TOOL MISMATCH PERMISSIBLE</v>
      </c>
      <c r="KY383" t="str">
        <v>Tot. Runout|Ø.002|C|</v>
      </c>
      <c r="KZ383" t="str">
        <v>Total Runout|.002|E|</v>
      </c>
      <c r="LA383" t="str">
        <v>TRIPLE LEAD THREAD</v>
      </c>
      <c r="LB383" t="str">
        <v>True Pos. |.001 (M)|A|</v>
      </c>
      <c r="LC383" t="str">
        <v>True Pos. |.002(M)|A|B|</v>
      </c>
      <c r="LD383" t="str">
        <v>True Pos. |.002|</v>
      </c>
      <c r="LE383" t="str">
        <v>True Pos. |.002|A|</v>
      </c>
      <c r="LF383" t="str">
        <v>True Pos. |.002|A|B|</v>
      </c>
      <c r="LG383" t="str">
        <v>True Pos. |.004|A|C|B|</v>
      </c>
      <c r="LH383" t="str">
        <v>True Pos. |.005(M)|A|B|</v>
      </c>
      <c r="LI383" t="str">
        <v>True Pos.|.000(L)|A|D|</v>
      </c>
      <c r="LJ383" t="str">
        <v>True Pos.|.000(M)|A|</v>
      </c>
      <c r="LK383" t="str">
        <v>True Pos.|.001(M)|A|</v>
      </c>
      <c r="LL383" t="str">
        <v>True Pos.|.001|B|</v>
      </c>
      <c r="LM383" t="str">
        <v>True Pos.|.001|E|</v>
      </c>
      <c r="LN383" t="str">
        <v>True Pos.|.002|A|</v>
      </c>
      <c r="LO383" t="str">
        <v>True Pos.|.002|B|</v>
      </c>
      <c r="LP383" t="str">
        <v>True Pos.|.002|C|</v>
      </c>
      <c r="LQ383" t="str">
        <v>True Pos.|.002|D1|</v>
      </c>
      <c r="LR383" t="str">
        <v>True Pos.|.002|D1|D2|</v>
      </c>
      <c r="LS383" t="str">
        <v>True Pos.|.05|A|</v>
      </c>
      <c r="LT383" t="str">
        <v>True Pos.|.1|A|B|C|</v>
      </c>
      <c r="LU383" t="str">
        <v>True Pos.|.13|A</v>
      </c>
      <c r="LV383" t="str">
        <v>True Pos.|0.05|A|</v>
      </c>
      <c r="LW383" t="str">
        <v>True Pos.|0.1|A|B|C|</v>
      </c>
      <c r="LX383" t="str">
        <v>True Pos.|0.13|A|</v>
      </c>
      <c r="LY383" t="str">
        <v>True Pos.|Ø.000(M)|A|</v>
      </c>
      <c r="LZ383" t="str">
        <v>True Pos.|Ø.000(M)|B|</v>
      </c>
      <c r="MA383" t="str">
        <v>True Pos.|Ø.001(M)|A(M)|</v>
      </c>
      <c r="MB383" t="str">
        <v>True Pos.|Ø.001(M)|A|</v>
      </c>
      <c r="MC383" t="str">
        <v>True Pos.|Ø.001|A|</v>
      </c>
      <c r="MD383" t="str">
        <v>True Pos.|Ø.001|C|</v>
      </c>
      <c r="ME383" t="str">
        <v>True Pos.|Ø.002(S)|A(S)|</v>
      </c>
      <c r="MF383" t="str">
        <v>True Pos.|Ø.002|A|</v>
      </c>
      <c r="MG383" t="str">
        <v>True Pos.|Ø.002|B|</v>
      </c>
      <c r="MH383" t="str">
        <v>True Pos.|Ø.002|C|</v>
      </c>
      <c r="MI383" t="str">
        <v>True Pos.|Ø.03(M)|A|</v>
      </c>
      <c r="MJ383" t="str">
        <v>True Pos.|Ø0.03(M)|A|</v>
      </c>
      <c r="MK383" t="str">
        <v>True Pos.|Ø0.05(L)|D|B|</v>
      </c>
      <c r="ML383" t="str">
        <v>True Pos.|Ø0.05|A|</v>
      </c>
      <c r="MM383" t="str">
        <v>True Pos.|Ø0.05|D|</v>
      </c>
      <c r="MN383" t="str">
        <v>True Pos.|Ø0.05|E|</v>
      </c>
      <c r="MO383" t="str">
        <v>True Pos.|Ø0.05|E|B|</v>
      </c>
      <c r="MP383" t="str">
        <v>True Pos.|SØ0.03|C|B|</v>
      </c>
      <c r="MQ383" t="str">
        <v>True Position|.002|A|B|</v>
      </c>
      <c r="MR383" t="str">
        <v>True. Pos.|Ø.001(M)|A|</v>
      </c>
      <c r="MS383" t="str">
        <v>True. Pps.|0.05|A|</v>
      </c>
      <c r="MT383" t="str">
        <v>Tumble Per Note 1</v>
      </c>
      <c r="MU383" t="str">
        <v>Tumble Per Note 2</v>
      </c>
    </row>
    <row r="384" spans="3:359">
      <c r="C384" s="74" t="str" cm="1">
        <f t="array" ref="C384:MU384">TRANSPOSE(_xlfn._xlws.SORT(_xlfn._xlws.FILTER($A$2:$A$499,ISNUMBER(SEARCH('Prt. Lib. &amp; Routine, Table'!L391,$A$2:$A$499)),"not found")))</f>
        <v>.0015 T.I.R. MAX</v>
      </c>
      <c r="D384" t="str">
        <v>.002 MAX ROOT RADIUS</v>
      </c>
      <c r="E384" t="str">
        <v>.012 BLUNT END</v>
      </c>
      <c r="F384" t="str">
        <v>.015 MAX</v>
      </c>
      <c r="G384" t="str">
        <v>.016 T.S.C.</v>
      </c>
      <c r="H384" t="str">
        <v>.017 BASIC</v>
      </c>
      <c r="I384" t="str">
        <v>.021 PITCH</v>
      </c>
      <c r="J384" t="str">
        <v>.022 BLUNT START</v>
      </c>
      <c r="K384" t="str">
        <v>.025 BASIC</v>
      </c>
      <c r="L384" t="str">
        <v>.035 BASIC</v>
      </c>
      <c r="M384" t="str">
        <v>.043 T.S.C</v>
      </c>
      <c r="N384" t="str">
        <v>.053 T.S.C.</v>
      </c>
      <c r="O384" t="str">
        <v>.060 HEX DEPTH</v>
      </c>
      <c r="P384" t="str">
        <v>.060 PITCH</v>
      </c>
      <c r="Q384" t="str">
        <v>.061 BASIC</v>
      </c>
      <c r="R384" t="str">
        <v>.07 HEX</v>
      </c>
      <c r="S384" t="str">
        <v>.070 HEX DEPTH</v>
      </c>
      <c r="T384" t="str">
        <v>.082 DRILL</v>
      </c>
      <c r="U384" t="str">
        <v>.082 DRILL DEPTH</v>
      </c>
      <c r="V384" t="str">
        <v>.094 HEX</v>
      </c>
      <c r="W384" t="str">
        <v>.115 T.S.C.</v>
      </c>
      <c r="X384" t="str">
        <v>.1195 / .1243 MAJOR DIAMETER</v>
      </c>
      <c r="Y384" t="str">
        <v>.1250 HEX</v>
      </c>
      <c r="Z384" t="str">
        <v>.157 MINOR DIAMETER</v>
      </c>
      <c r="AA384" t="str">
        <v>.172 FULL THD DEPTH</v>
      </c>
      <c r="AB384" t="str">
        <v>.172 MAJOR DIAMETER</v>
      </c>
      <c r="AC384" t="str">
        <v>.180 MIN DEPTH FULL THRD</v>
      </c>
      <c r="AD384" t="str">
        <v>.183 Ceter Line Thread Dwell</v>
      </c>
      <c r="AE384" t="str">
        <v>.208 MAX THRD DEPTH</v>
      </c>
      <c r="AF384" t="str">
        <v>.218 BOTTOM HALF OF SLOT</v>
      </c>
      <c r="AG384" t="str">
        <v>.261 BASIC</v>
      </c>
      <c r="AH384" t="str">
        <v>.314 T.S.C.</v>
      </c>
      <c r="AI384" t="str">
        <v>.315 BASIC</v>
      </c>
      <c r="AJ384" t="str">
        <v>.329 MINOR Ø</v>
      </c>
      <c r="AK384" t="str">
        <v>.330 BASIC</v>
      </c>
      <c r="AL384" t="str">
        <v>.35 TO TANGENT POINT</v>
      </c>
      <c r="AM384" t="str">
        <v>.375 MAJOR Ø</v>
      </c>
      <c r="AN384" t="str">
        <v>.390 BASIC</v>
      </c>
      <c r="AO384" t="str">
        <v>.440 BASIC</v>
      </c>
      <c r="AP384" t="str">
        <v>.64/.96 HIGH=Pass</v>
      </c>
      <c r="AQ384" t="str">
        <v>0.012 MAX</v>
      </c>
      <c r="AR384" t="str">
        <v>0.015 MAX</v>
      </c>
      <c r="AS384" t="str">
        <v>0.05 Per Note 2</v>
      </c>
      <c r="AT384" t="str">
        <v>0.500 PULLOUT ZONE</v>
      </c>
      <c r="AU384" t="str">
        <v>10-32 UNF-2A</v>
      </c>
      <c r="AV384" t="str">
        <v>12-28 UNF-2B</v>
      </c>
      <c r="AW384" t="str">
        <v>2.87 BASIC</v>
      </c>
      <c r="AX384" t="str">
        <v>2-56 UNC 2B 2 STARTS</v>
      </c>
      <c r="AY384" t="str">
        <v>3 LEAD THREAD</v>
      </c>
      <c r="AZ384" t="str">
        <v>32µIN Max</v>
      </c>
      <c r="BA384" t="str">
        <v>5/16"-24 UNF-2A</v>
      </c>
      <c r="BB384" t="str">
        <v>5/16-18 UNC 2A</v>
      </c>
      <c r="BC384" t="str">
        <v>5-44 UNF-2A</v>
      </c>
      <c r="BD384" t="str">
        <v>6-16µIN</v>
      </c>
      <c r="BE384" t="str">
        <v>65° BLEND</v>
      </c>
      <c r="BF384" t="str">
        <v>7.45 Top of Ball to Face</v>
      </c>
      <c r="BG384" t="str">
        <v>7/16-28 UNEF 2B</v>
      </c>
      <c r="BH384" t="str">
        <v>7/16-28-UNEF-2A</v>
      </c>
      <c r="BI384" t="str">
        <v>Alignment Per Note 3</v>
      </c>
      <c r="BJ384" t="str">
        <v>ANODIZE (SEE CHART)</v>
      </c>
      <c r="BK384" t="str">
        <v>ANODIZE AQUA Per Note 3</v>
      </c>
      <c r="BL384" t="str">
        <v>ANODIZE BOTTOM PORTION</v>
      </c>
      <c r="BM384" t="str">
        <v>ANODIZE COLOR AQUA</v>
      </c>
      <c r="BN384" t="str">
        <v>ANODIZE COLOR GREEN DWG NOTE 4</v>
      </c>
      <c r="BO384" t="str">
        <v>ANODIZE COLOR LIGHT BLUE</v>
      </c>
      <c r="BP384" t="str">
        <v>ANODIZE GREEN Per Note 2</v>
      </c>
      <c r="BQ384" t="str">
        <v>ANODIZE GREY, Per Note 1</v>
      </c>
      <c r="BR384" t="str">
        <v>ANODIZE MAGENTA</v>
      </c>
      <c r="BS384" t="str">
        <v>Anodize Per note 3</v>
      </c>
      <c r="BT384" t="str">
        <v>Anodize Per Note 4</v>
      </c>
      <c r="BU384" t="str">
        <v>ANODIZE SEAFOAM</v>
      </c>
      <c r="BV384" t="str">
        <v>Balloon 11 Symmetry</v>
      </c>
      <c r="BW384" t="str">
        <v>Balloon 12 Symmetry</v>
      </c>
      <c r="BX384" t="str">
        <v>Balloon 13 Hole Centered</v>
      </c>
      <c r="BY384" t="str">
        <v>Balloon 13 Symmerty</v>
      </c>
      <c r="BZ384" t="str">
        <v>Balloon 2 Symmetry</v>
      </c>
      <c r="CA384" t="str">
        <v>Balloon 21 CENTERED</v>
      </c>
      <c r="CB384" t="str">
        <v>Balloon 29 Symmetry</v>
      </c>
      <c r="CC384" t="str">
        <v>Balloon 3 Symmetry</v>
      </c>
      <c r="CD384" t="str">
        <v>Balloon 4 Symmetry</v>
      </c>
      <c r="CE384" t="str">
        <v>Balloon 5 blend to SØ .340</v>
      </c>
      <c r="CF384" t="str">
        <v>Balloon 5 Symmetry</v>
      </c>
      <c r="CG384" t="str">
        <v>Balloon 6 Centered</v>
      </c>
      <c r="CH384" t="str">
        <v>Balloon 9 Function Check</v>
      </c>
      <c r="CI384" t="str">
        <v>Balloon 9 Symmerty</v>
      </c>
      <c r="CJ384" t="str">
        <v>Balloons 2 &amp; 17 Symmetry |.001|A|</v>
      </c>
      <c r="CK384" t="str">
        <v>Basic Ø 3.6</v>
      </c>
      <c r="CL384" t="str">
        <v>BEAD BLAST</v>
      </c>
      <c r="CM384" t="str">
        <v>BLAST ALUMINUM OXIDE</v>
      </c>
      <c r="CN384" t="str">
        <v>Blast Note 2</v>
      </c>
      <c r="CO384" t="str">
        <v xml:space="preserve">BLAST Per Note 1 </v>
      </c>
      <c r="CP384" t="str">
        <v>BLAST Per Note 2</v>
      </c>
      <c r="CQ384" t="str">
        <v>BLAST Per Note 3</v>
      </c>
      <c r="CR384" t="str">
        <v>BLAST Per Note 4</v>
      </c>
      <c r="CS384" t="str">
        <v>BLAST Per Note 8</v>
      </c>
      <c r="CT384" t="str">
        <v>BLAST Per Traveler, MATT FINISH</v>
      </c>
      <c r="CU384" t="str">
        <v>BLAST WITH 16 GRIT ALUMINUM OXIDE</v>
      </c>
      <c r="CV384" t="str">
        <v>BLAST, Uniform Finish Per Note 3</v>
      </c>
      <c r="CW384" t="str">
        <v>BREAK EDGE</v>
      </c>
      <c r="CX384" t="str">
        <v>BREAK EDGE .014</v>
      </c>
      <c r="CY384" t="str">
        <v>BREAK EDGES Note 2</v>
      </c>
      <c r="CZ384" t="str">
        <v>BREAK SHARP Per Note 1</v>
      </c>
      <c r="DA384" t="str">
        <v>BREAK SHARPS Per Note 1</v>
      </c>
      <c r="DB384" t="str">
        <v>CE 2729</v>
      </c>
      <c r="DC384" t="str">
        <v>CE Logo per Note 3</v>
      </c>
      <c r="DD384" t="str">
        <v>CE MARK</v>
      </c>
      <c r="DE384" t="str">
        <v>Chips/Debris Removed</v>
      </c>
      <c r="DF384" t="str">
        <v>Coat Per Note 2</v>
      </c>
      <c r="DG384" t="str">
        <v>C-Sink Ø .155</v>
      </c>
      <c r="DH384" t="str">
        <v>C-Sink Ø5.2</v>
      </c>
      <c r="DI384" t="str">
        <v>Deburred</v>
      </c>
      <c r="DJ384" t="str">
        <v>DIM "A" NoGo</v>
      </c>
      <c r="DK384" t="str">
        <v>DIM "A" NoGo Hexalobe</v>
      </c>
      <c r="DL384" t="str">
        <v>EDGE BREAK</v>
      </c>
      <c r="DM384" t="str">
        <v>EDGE BREAK MIN R.004, MAX R.010</v>
      </c>
      <c r="DN384" t="str">
        <v>Edge Break per Note 1</v>
      </c>
      <c r="DO384" t="str">
        <v>ELECTROPOLISH Per Note 1</v>
      </c>
      <c r="DP384" t="str">
        <v>Finish Per Note 3</v>
      </c>
      <c r="DQ384" t="str">
        <v>FLUTE POSITION Per Note 3</v>
      </c>
      <c r="DR384" t="str">
        <v>FULL R</v>
      </c>
      <c r="DS384" t="str">
        <v>FULL RADIUS</v>
      </c>
      <c r="DT384" t="str">
        <v xml:space="preserve">FULL RADIUS </v>
      </c>
      <c r="DU384" t="str">
        <v>Function Check  (.2340 .2360 FULL)</v>
      </c>
      <c r="DV384" t="str">
        <v>FUNCTIONAL  HEXALOBE</v>
      </c>
      <c r="DW384" t="str">
        <v>GLASS BEAD Per Note 3</v>
      </c>
      <c r="DX384" t="str">
        <v>Globus Logo per Note 3</v>
      </c>
      <c r="DY384" t="str">
        <v>Gold Anodized Color</v>
      </c>
      <c r="DZ384" t="str">
        <v>Green Anodized Color</v>
      </c>
      <c r="EA384" t="str">
        <v>GRIT BLAST Per Note 3</v>
      </c>
      <c r="EB384" t="str">
        <v>Grit Blast Per Note 4</v>
      </c>
      <c r="EC384" t="str">
        <v>GRIT BLAST, DWG NOTE 3</v>
      </c>
      <c r="ED384" t="str">
        <v>HEX MINOR Ø.1292</v>
      </c>
      <c r="EE384" t="str">
        <v xml:space="preserve">HEXALOBE </v>
      </c>
      <c r="EF384" t="str">
        <v>HEXALOBE FUNCTION</v>
      </c>
      <c r="EG384" t="str">
        <v>Hexalobe Minor</v>
      </c>
      <c r="EH384" t="str">
        <v>Hexalobe NV-30</v>
      </c>
      <c r="EI384" t="str">
        <v>HEXALOBE ORIENTATION</v>
      </c>
      <c r="EJ384" t="str">
        <v>Inspect per operation 30 comments</v>
      </c>
      <c r="EK384" t="str">
        <v>INT / EXT CORNERS: R.002 TO R.010</v>
      </c>
      <c r="EL384" t="str">
        <v>INT /EXT CORNERS R.05 TO R.03</v>
      </c>
      <c r="EM384" t="str">
        <v>John is a Geek</v>
      </c>
      <c r="EN384" t="str">
        <v>LASER ETCH</v>
      </c>
      <c r="EO384" t="str">
        <v>Laser Etch Per Note 7</v>
      </c>
      <c r="EP384" t="str">
        <v xml:space="preserve">LASER MARK "CE" DWG NOTE 10 </v>
      </c>
      <c r="EQ384" t="str">
        <v>Laser Mark "P1-15004-08", Per Note 3</v>
      </c>
      <c r="ER384" t="str">
        <v>Laser Mark "P2-15004-08", Per Note 3</v>
      </c>
      <c r="ES384" t="str">
        <v>Laser Mark "P3-15004-08", Per Note 3</v>
      </c>
      <c r="ET384" t="str">
        <v>Laser Mark "P4-15004-08", Per Note 3</v>
      </c>
      <c r="EU384" t="str">
        <v xml:space="preserve">LASER MARK LOGO DWG NOTE 9 </v>
      </c>
      <c r="EV384" t="str">
        <v xml:space="preserve">LASER MARK LOT NUMBER DWG NOTE 8 </v>
      </c>
      <c r="EW384" t="str">
        <v>Laser Mark Lot, Per Note 3</v>
      </c>
      <c r="EX384" t="str">
        <v xml:space="preserve">LASER MARK PART NUMBER DWG NOTE 8 </v>
      </c>
      <c r="EY384" t="str">
        <v>LASER: 13000000</v>
      </c>
      <c r="EZ384" t="str">
        <v>LASER: CE 2797</v>
      </c>
      <c r="FA384" t="str">
        <v>LASER: LOGO</v>
      </c>
      <c r="FB384" t="str">
        <v xml:space="preserve">LASER: Lot # Per RE-75-001 </v>
      </c>
      <c r="FC384" t="str">
        <v>LAST THREAD</v>
      </c>
      <c r="FD384" t="str">
        <v>LEAD .0625</v>
      </c>
      <c r="FE384" t="str">
        <v>LOGO</v>
      </c>
      <c r="FF384" t="str">
        <v>Lot (Control) Number per Note 3</v>
      </c>
      <c r="FG384" t="str">
        <v>LOT NO.</v>
      </c>
      <c r="FH384" t="str">
        <v>LOT NUMBER</v>
      </c>
      <c r="FI384" t="str">
        <v>LOT NUMBER PER NUVASIVE SOP 9002007</v>
      </c>
      <c r="FJ384" t="str">
        <v>M 4X 0.5 - 6G - 0.063R - LH</v>
      </c>
      <c r="FK384" t="str">
        <v>M4 X 0.5 - 6G - 0.063R</v>
      </c>
      <c r="FL384" t="str">
        <v>M4 X 0.5 - 6G - 0.063R - LH</v>
      </c>
      <c r="FM384" t="str">
        <v>M4.5 X .75 6g</v>
      </c>
      <c r="FN384" t="str">
        <v>M4.5 X 0.75 6g</v>
      </c>
      <c r="FO384" t="str">
        <v>M5x0.8-6g</v>
      </c>
      <c r="FP384" t="str">
        <v xml:space="preserve">M5x0.8-6g </v>
      </c>
      <c r="FQ384" t="str">
        <v>M6 X .75 6g</v>
      </c>
      <c r="FR384" t="str">
        <v>M6 X 0.75-6g</v>
      </c>
      <c r="FS384" t="str">
        <v>M6 X0.75 - 6g</v>
      </c>
      <c r="FT384" t="str">
        <v>M6X0.75 - 6H</v>
      </c>
      <c r="FU384" t="str">
        <v>M7 X 1.00 6g THREAD</v>
      </c>
      <c r="FV384" t="str">
        <v>M7X1.00 6g THREAD</v>
      </c>
      <c r="FW384" t="str">
        <v>M7X1.00 6h THREAD</v>
      </c>
      <c r="FX384" t="str">
        <v>Magenta Anodized Color</v>
      </c>
      <c r="FY384" t="str">
        <v>MAJOR Ø .380</v>
      </c>
      <c r="FZ384" t="str">
        <v>MAJORØ</v>
      </c>
      <c r="GA384" t="str">
        <v>MATT FINISH Per Note 3</v>
      </c>
      <c r="GB384" t="str">
        <v>MATT FINISH Per Traveler</v>
      </c>
      <c r="GC384" t="str">
        <v>MATTE FINISH</v>
      </c>
      <c r="GD384" t="str">
        <v>MATTE FINISH DWG NOTE 3</v>
      </c>
      <c r="GE384" t="str">
        <v>MATTE FINISH Note 3</v>
      </c>
      <c r="GF384" t="str">
        <v>Matte Finish Per Note 3</v>
      </c>
      <c r="GG384" t="str">
        <v>MATTE FINISH SIZE 10 GLASS BEAD</v>
      </c>
      <c r="GH384" t="str">
        <v>MAX ROOT RADIUS</v>
      </c>
      <c r="GI384" t="str">
        <v xml:space="preserve">Mill Profile Centered </v>
      </c>
      <c r="GJ384" t="str">
        <v>Minor Ø Unconstrained Check</v>
      </c>
      <c r="GK384" t="str">
        <v>MINOR Ø.1336</v>
      </c>
      <c r="GL384" t="str">
        <v>NO ANODIZE Per note 8</v>
      </c>
      <c r="GM384" t="str">
        <v>NO ANODIZE Per note 9</v>
      </c>
      <c r="GN384" t="str">
        <v>No Nicks, Scratches, Tool Marks, etc.</v>
      </c>
      <c r="GO384" t="str">
        <v>No Nicks,Scratches,Tool Marks,etc.</v>
      </c>
      <c r="GP384" t="str">
        <v>NO TOOL MARKS</v>
      </c>
      <c r="GQ384" t="str">
        <v>NOTE 3 THREAD RELIEF</v>
      </c>
      <c r="GR384" t="str">
        <v>NV-27 FUNC.</v>
      </c>
      <c r="GS384" t="str">
        <v>NV-30 DIM A</v>
      </c>
      <c r="GT384" t="str">
        <v>NV-30 DIM B</v>
      </c>
      <c r="GU384" t="str">
        <v>NV-30 DIM F</v>
      </c>
      <c r="GV384" t="str">
        <v>Ø .1250 HEX</v>
      </c>
      <c r="GW384" t="str">
        <v>Ø 9.4 MAJOR</v>
      </c>
      <c r="GX384" t="str">
        <v>Ø.096 MAX PILOT HOLE</v>
      </c>
      <c r="GY384" t="str">
        <v>Ø.125 THRU</v>
      </c>
      <c r="GZ384" t="str">
        <v>Ø.205 COUNTERSINK</v>
      </c>
      <c r="HA384" t="str">
        <v>Ø.260 T.S.C.</v>
      </c>
      <c r="HB384" t="str">
        <v>Ø.500 BASIC</v>
      </c>
      <c r="HC384" t="str">
        <v xml:space="preserve">OVAL CENTERED </v>
      </c>
      <c r="HD384" t="str">
        <v>PART NO. 15100</v>
      </c>
      <c r="HE384" t="str">
        <v>PART NUMBER 13100000</v>
      </c>
      <c r="HF384" t="str">
        <v>PART NUMBER 13600000</v>
      </c>
      <c r="HG384" t="str">
        <v>Part Number per Note 3</v>
      </c>
      <c r="HH384" t="str">
        <v>PD 5/16-18 UNC 2A</v>
      </c>
      <c r="HI384" t="str">
        <v>Perp.|0.05|A|</v>
      </c>
      <c r="HJ384" t="str">
        <v>PILOT THRU HOLE PRESENT</v>
      </c>
      <c r="HK384" t="str">
        <v>PITCH .060</v>
      </c>
      <c r="HL384" t="str">
        <v>Profile |.001|A|</v>
      </c>
      <c r="HM384" t="str">
        <v>Profile |.0015 | A | X-Y</v>
      </c>
      <c r="HN384" t="str">
        <v>Profile |.002| |A|B| X-Y</v>
      </c>
      <c r="HO384" t="str">
        <v>Profile |.002|A|B|</v>
      </c>
      <c r="HP384" t="str">
        <v>Profile |.002|A|B| X-Y</v>
      </c>
      <c r="HQ384" t="str">
        <v>Profile:|010|A|B|C|</v>
      </c>
      <c r="HR384" t="str">
        <v>Profile| .002| A|B|</v>
      </c>
      <c r="HS384" t="str">
        <v>Profile|.001|</v>
      </c>
      <c r="HT384" t="str">
        <v>Profile|.001|A|</v>
      </c>
      <c r="HU384" t="str">
        <v>Profile|.001|A|B|</v>
      </c>
      <c r="HV384" t="str">
        <v xml:space="preserve">Profile|.001|A|B| A&lt;-&gt;B </v>
      </c>
      <c r="HW384" t="str">
        <v>Profile|.001|A|B| C&lt;-&gt;D</v>
      </c>
      <c r="HX384" t="str">
        <v>Profile|.001|A|B| L-M</v>
      </c>
      <c r="HY384" t="str">
        <v>Profile|.001|A|B| P-Q</v>
      </c>
      <c r="HZ384" t="str">
        <v>Profile|.001|A|B|C&lt;-&gt;D</v>
      </c>
      <c r="IA384" t="str">
        <v>Profile|.001|A|C&lt;--&gt;D</v>
      </c>
      <c r="IB384" t="str">
        <v>Profile|.001|A|UNILATERAL</v>
      </c>
      <c r="IC384" t="str">
        <v>Profile|.001|C|</v>
      </c>
      <c r="ID384" t="str">
        <v>Profile|.0012|D1|</v>
      </c>
      <c r="IE384" t="str">
        <v>Profile|.0015| A-B UNI.</v>
      </c>
      <c r="IF384" t="str">
        <v>Profile|.0015| UNI.</v>
      </c>
      <c r="IG384" t="str">
        <v>Profile|.0015|A| X-Y</v>
      </c>
      <c r="IH384" t="str">
        <v>Profile|.0015|E|F|</v>
      </c>
      <c r="II384" t="str">
        <v>Profile|.0016|B|D|</v>
      </c>
      <c r="IJ384" t="str">
        <v>Profile|.002(U).000|A|</v>
      </c>
      <c r="IK384" t="str">
        <v>Profile|.002|</v>
      </c>
      <c r="IL384" t="str">
        <v>Profile|.002|A</v>
      </c>
      <c r="IM384" t="str">
        <v>Profile|.002|A|</v>
      </c>
      <c r="IN384" t="str">
        <v>Profile|.002|A|B|</v>
      </c>
      <c r="IO384" t="str">
        <v xml:space="preserve">Profile|.002|A|B| A&lt;-&gt;B </v>
      </c>
      <c r="IP384" t="str">
        <v>Profile|.002|A|B| C&lt;-&gt;D</v>
      </c>
      <c r="IQ384" t="str">
        <v>Profile|.002|A|B| X-Y</v>
      </c>
      <c r="IR384" t="str">
        <v>Profile|.002|A|B|C|X-Y</v>
      </c>
      <c r="IS384" t="str">
        <v>Profile|.002|A|B|X&lt;--&gt;Y</v>
      </c>
      <c r="IT384" t="str">
        <v>Profile|.002|A|B|X-Y</v>
      </c>
      <c r="IU384" t="str">
        <v>Profile|.002|A|C|</v>
      </c>
      <c r="IV384" t="str">
        <v>Profile|.002|C|A|</v>
      </c>
      <c r="IW384" t="str">
        <v>Profile|.002|C|B|</v>
      </c>
      <c r="IX384" t="str">
        <v>Profile|.0020|</v>
      </c>
      <c r="IY384" t="str">
        <v>Profile|.003|A|</v>
      </c>
      <c r="IZ384" t="str">
        <v>Profile|.003|A|B|C| Uni.</v>
      </c>
      <c r="JA384" t="str">
        <v>Profile|.003|E|F|</v>
      </c>
      <c r="JB384" t="str">
        <v>Profile|.004(U) .003|A|B|C|</v>
      </c>
      <c r="JC384" t="str">
        <v>Profile|.004|A| UNI.</v>
      </c>
      <c r="JD384" t="str">
        <v>Profile|.005|A|C|</v>
      </c>
      <c r="JE384" t="str">
        <v>Profile|.005|A|C|A&lt;--&gt;B, C&lt;--&gt;D</v>
      </c>
      <c r="JF384" t="str">
        <v>Profile|.005|A|D| A-B UNI.</v>
      </c>
      <c r="JG384" t="str">
        <v>Profile|.005|A|D| UNI.</v>
      </c>
      <c r="JH384" t="str">
        <v>Profile|.010|A|B|</v>
      </c>
      <c r="JI384" t="str">
        <v>Profile|.010|A|B|C|</v>
      </c>
      <c r="JJ384" t="str">
        <v>Profile|.03|A|</v>
      </c>
      <c r="JK384" t="str">
        <v>Profile|.05|A|B|</v>
      </c>
      <c r="JL384" t="str">
        <v>Profile|0.03|</v>
      </c>
      <c r="JM384" t="str">
        <v>Profile|0.03|A|</v>
      </c>
      <c r="JN384" t="str">
        <v>Profile|0.03|A|B|</v>
      </c>
      <c r="JO384" t="str">
        <v>Profile|0.05{A|C|</v>
      </c>
      <c r="JP384" t="str">
        <v>Profile|0.05|A|B|</v>
      </c>
      <c r="JQ384" t="str">
        <v>Profile|0.05|E|</v>
      </c>
      <c r="JR384" t="str">
        <v>Profile|0.05|E|F|</v>
      </c>
      <c r="JS384" t="str">
        <v>Profile|0.06|A|C|</v>
      </c>
      <c r="JT384" t="str">
        <v>Profile|0.1|A|A|</v>
      </c>
      <c r="JU384" t="str">
        <v>Profile|0.1|D1|</v>
      </c>
      <c r="JV384" t="str">
        <v>Profile|A|B|C|</v>
      </c>
      <c r="JW384" t="str">
        <v>Proile|.002|A|B|J-K</v>
      </c>
      <c r="JX384" t="str">
        <v>P-Thread Form</v>
      </c>
      <c r="JY384" t="str">
        <v>R  FULL RADIUS</v>
      </c>
      <c r="JZ384" t="str">
        <v>R.001/.006</v>
      </c>
      <c r="KA384" t="str">
        <v>R.003 MAX</v>
      </c>
      <c r="KB384" t="str">
        <v>R.005 MAX</v>
      </c>
      <c r="KC384" t="str">
        <v>R.030</v>
      </c>
      <c r="KD384" t="str">
        <v>R.25 MAX</v>
      </c>
      <c r="KE384" t="str">
        <v>R1.33 BASIC</v>
      </c>
      <c r="KF384" t="str">
        <v>R3.3</v>
      </c>
      <c r="KG384" t="str">
        <v>Ra 1.6 MAX</v>
      </c>
      <c r="KH384" t="str">
        <v>RAD @ FACE &amp; OD CHAMFER</v>
      </c>
      <c r="KI384" t="str">
        <v>RAD. @ ID &amp; BACK FACE</v>
      </c>
      <c r="KJ384" t="str">
        <v>RAD. @ OD &amp; BACK FACE</v>
      </c>
      <c r="KK384" t="str">
        <v>REMOVE SHRP EDGES .005 MAX</v>
      </c>
      <c r="KL384" t="str">
        <v>ROD SLOT CENTERED</v>
      </c>
      <c r="KM384" t="str">
        <v>SHARP OKAY</v>
      </c>
      <c r="KN384" t="str">
        <v>Slot Centered</v>
      </c>
      <c r="KO384" t="str">
        <v>SLOT WIDTH</v>
      </c>
      <c r="KP384" t="str">
        <v>Surface Finish Per Note 1</v>
      </c>
      <c r="KQ384" t="str">
        <v>Symmerty Balloon A_6</v>
      </c>
      <c r="KR384" t="str">
        <v>T27 HEXALOBE Per Note 1</v>
      </c>
      <c r="KS384" t="str">
        <v>T27 TORX</v>
      </c>
      <c r="KT384" t="str">
        <v>THRD DEPTH</v>
      </c>
      <c r="KU384" t="str">
        <v>Thread Form Per Note 3</v>
      </c>
      <c r="KV384" t="str">
        <v>THREAD INTO ROD SLOT</v>
      </c>
      <c r="KW384" t="str">
        <v>Thread Timed Print Note 6</v>
      </c>
      <c r="KX384" t="str">
        <v>TOOL MISMATCH PERMISSIBLE</v>
      </c>
      <c r="KY384" t="str">
        <v>Tot. Runout|Ø.002|C|</v>
      </c>
      <c r="KZ384" t="str">
        <v>Total Runout|.002|E|</v>
      </c>
      <c r="LA384" t="str">
        <v>TRIPLE LEAD THREAD</v>
      </c>
      <c r="LB384" t="str">
        <v>True Pos. |.001 (M)|A|</v>
      </c>
      <c r="LC384" t="str">
        <v>True Pos. |.002(M)|A|B|</v>
      </c>
      <c r="LD384" t="str">
        <v>True Pos. |.002|</v>
      </c>
      <c r="LE384" t="str">
        <v>True Pos. |.002|A|</v>
      </c>
      <c r="LF384" t="str">
        <v>True Pos. |.002|A|B|</v>
      </c>
      <c r="LG384" t="str">
        <v>True Pos. |.004|A|C|B|</v>
      </c>
      <c r="LH384" t="str">
        <v>True Pos. |.005(M)|A|B|</v>
      </c>
      <c r="LI384" t="str">
        <v>True Pos.|.000(L)|A|D|</v>
      </c>
      <c r="LJ384" t="str">
        <v>True Pos.|.000(M)|A|</v>
      </c>
      <c r="LK384" t="str">
        <v>True Pos.|.001(M)|A|</v>
      </c>
      <c r="LL384" t="str">
        <v>True Pos.|.001|B|</v>
      </c>
      <c r="LM384" t="str">
        <v>True Pos.|.001|E|</v>
      </c>
      <c r="LN384" t="str">
        <v>True Pos.|.002|A|</v>
      </c>
      <c r="LO384" t="str">
        <v>True Pos.|.002|B|</v>
      </c>
      <c r="LP384" t="str">
        <v>True Pos.|.002|C|</v>
      </c>
      <c r="LQ384" t="str">
        <v>True Pos.|.002|D1|</v>
      </c>
      <c r="LR384" t="str">
        <v>True Pos.|.002|D1|D2|</v>
      </c>
      <c r="LS384" t="str">
        <v>True Pos.|.05|A|</v>
      </c>
      <c r="LT384" t="str">
        <v>True Pos.|.1|A|B|C|</v>
      </c>
      <c r="LU384" t="str">
        <v>True Pos.|.13|A</v>
      </c>
      <c r="LV384" t="str">
        <v>True Pos.|0.05|A|</v>
      </c>
      <c r="LW384" t="str">
        <v>True Pos.|0.1|A|B|C|</v>
      </c>
      <c r="LX384" t="str">
        <v>True Pos.|0.13|A|</v>
      </c>
      <c r="LY384" t="str">
        <v>True Pos.|Ø.000(M)|A|</v>
      </c>
      <c r="LZ384" t="str">
        <v>True Pos.|Ø.000(M)|B|</v>
      </c>
      <c r="MA384" t="str">
        <v>True Pos.|Ø.001(M)|A(M)|</v>
      </c>
      <c r="MB384" t="str">
        <v>True Pos.|Ø.001(M)|A|</v>
      </c>
      <c r="MC384" t="str">
        <v>True Pos.|Ø.001|A|</v>
      </c>
      <c r="MD384" t="str">
        <v>True Pos.|Ø.001|C|</v>
      </c>
      <c r="ME384" t="str">
        <v>True Pos.|Ø.002(S)|A(S)|</v>
      </c>
      <c r="MF384" t="str">
        <v>True Pos.|Ø.002|A|</v>
      </c>
      <c r="MG384" t="str">
        <v>True Pos.|Ø.002|B|</v>
      </c>
      <c r="MH384" t="str">
        <v>True Pos.|Ø.002|C|</v>
      </c>
      <c r="MI384" t="str">
        <v>True Pos.|Ø.03(M)|A|</v>
      </c>
      <c r="MJ384" t="str">
        <v>True Pos.|Ø0.03(M)|A|</v>
      </c>
      <c r="MK384" t="str">
        <v>True Pos.|Ø0.05(L)|D|B|</v>
      </c>
      <c r="ML384" t="str">
        <v>True Pos.|Ø0.05|A|</v>
      </c>
      <c r="MM384" t="str">
        <v>True Pos.|Ø0.05|D|</v>
      </c>
      <c r="MN384" t="str">
        <v>True Pos.|Ø0.05|E|</v>
      </c>
      <c r="MO384" t="str">
        <v>True Pos.|Ø0.05|E|B|</v>
      </c>
      <c r="MP384" t="str">
        <v>True Pos.|SØ0.03|C|B|</v>
      </c>
      <c r="MQ384" t="str">
        <v>True Position|.002|A|B|</v>
      </c>
      <c r="MR384" t="str">
        <v>True. Pos.|Ø.001(M)|A|</v>
      </c>
      <c r="MS384" t="str">
        <v>True. Pps.|0.05|A|</v>
      </c>
      <c r="MT384" t="str">
        <v>Tumble Per Note 1</v>
      </c>
      <c r="MU384" t="str">
        <v>Tumble Per Note 2</v>
      </c>
    </row>
    <row r="385" spans="3:359">
      <c r="C385" s="74" t="str" cm="1">
        <f t="array" ref="C385:MU385">TRANSPOSE(_xlfn._xlws.SORT(_xlfn._xlws.FILTER($A$2:$A$499,ISNUMBER(SEARCH('Prt. Lib. &amp; Routine, Table'!L392,$A$2:$A$499)),"not found")))</f>
        <v>.0015 T.I.R. MAX</v>
      </c>
      <c r="D385" t="str">
        <v>.002 MAX ROOT RADIUS</v>
      </c>
      <c r="E385" t="str">
        <v>.012 BLUNT END</v>
      </c>
      <c r="F385" t="str">
        <v>.015 MAX</v>
      </c>
      <c r="G385" t="str">
        <v>.016 T.S.C.</v>
      </c>
      <c r="H385" t="str">
        <v>.017 BASIC</v>
      </c>
      <c r="I385" t="str">
        <v>.021 PITCH</v>
      </c>
      <c r="J385" t="str">
        <v>.022 BLUNT START</v>
      </c>
      <c r="K385" t="str">
        <v>.025 BASIC</v>
      </c>
      <c r="L385" t="str">
        <v>.035 BASIC</v>
      </c>
      <c r="M385" t="str">
        <v>.043 T.S.C</v>
      </c>
      <c r="N385" t="str">
        <v>.053 T.S.C.</v>
      </c>
      <c r="O385" t="str">
        <v>.060 HEX DEPTH</v>
      </c>
      <c r="P385" t="str">
        <v>.060 PITCH</v>
      </c>
      <c r="Q385" t="str">
        <v>.061 BASIC</v>
      </c>
      <c r="R385" t="str">
        <v>.07 HEX</v>
      </c>
      <c r="S385" t="str">
        <v>.070 HEX DEPTH</v>
      </c>
      <c r="T385" t="str">
        <v>.082 DRILL</v>
      </c>
      <c r="U385" t="str">
        <v>.082 DRILL DEPTH</v>
      </c>
      <c r="V385" t="str">
        <v>.094 HEX</v>
      </c>
      <c r="W385" t="str">
        <v>.115 T.S.C.</v>
      </c>
      <c r="X385" t="str">
        <v>.1195 / .1243 MAJOR DIAMETER</v>
      </c>
      <c r="Y385" t="str">
        <v>.1250 HEX</v>
      </c>
      <c r="Z385" t="str">
        <v>.157 MINOR DIAMETER</v>
      </c>
      <c r="AA385" t="str">
        <v>.172 FULL THD DEPTH</v>
      </c>
      <c r="AB385" t="str">
        <v>.172 MAJOR DIAMETER</v>
      </c>
      <c r="AC385" t="str">
        <v>.180 MIN DEPTH FULL THRD</v>
      </c>
      <c r="AD385" t="str">
        <v>.183 Ceter Line Thread Dwell</v>
      </c>
      <c r="AE385" t="str">
        <v>.208 MAX THRD DEPTH</v>
      </c>
      <c r="AF385" t="str">
        <v>.218 BOTTOM HALF OF SLOT</v>
      </c>
      <c r="AG385" t="str">
        <v>.261 BASIC</v>
      </c>
      <c r="AH385" t="str">
        <v>.314 T.S.C.</v>
      </c>
      <c r="AI385" t="str">
        <v>.315 BASIC</v>
      </c>
      <c r="AJ385" t="str">
        <v>.329 MINOR Ø</v>
      </c>
      <c r="AK385" t="str">
        <v>.330 BASIC</v>
      </c>
      <c r="AL385" t="str">
        <v>.35 TO TANGENT POINT</v>
      </c>
      <c r="AM385" t="str">
        <v>.375 MAJOR Ø</v>
      </c>
      <c r="AN385" t="str">
        <v>.390 BASIC</v>
      </c>
      <c r="AO385" t="str">
        <v>.440 BASIC</v>
      </c>
      <c r="AP385" t="str">
        <v>.64/.96 HIGH=Pass</v>
      </c>
      <c r="AQ385" t="str">
        <v>0.012 MAX</v>
      </c>
      <c r="AR385" t="str">
        <v>0.015 MAX</v>
      </c>
      <c r="AS385" t="str">
        <v>0.05 Per Note 2</v>
      </c>
      <c r="AT385" t="str">
        <v>0.500 PULLOUT ZONE</v>
      </c>
      <c r="AU385" t="str">
        <v>10-32 UNF-2A</v>
      </c>
      <c r="AV385" t="str">
        <v>12-28 UNF-2B</v>
      </c>
      <c r="AW385" t="str">
        <v>2.87 BASIC</v>
      </c>
      <c r="AX385" t="str">
        <v>2-56 UNC 2B 2 STARTS</v>
      </c>
      <c r="AY385" t="str">
        <v>3 LEAD THREAD</v>
      </c>
      <c r="AZ385" t="str">
        <v>32µIN Max</v>
      </c>
      <c r="BA385" t="str">
        <v>5/16"-24 UNF-2A</v>
      </c>
      <c r="BB385" t="str">
        <v>5/16-18 UNC 2A</v>
      </c>
      <c r="BC385" t="str">
        <v>5-44 UNF-2A</v>
      </c>
      <c r="BD385" t="str">
        <v>6-16µIN</v>
      </c>
      <c r="BE385" t="str">
        <v>65° BLEND</v>
      </c>
      <c r="BF385" t="str">
        <v>7.45 Top of Ball to Face</v>
      </c>
      <c r="BG385" t="str">
        <v>7/16-28 UNEF 2B</v>
      </c>
      <c r="BH385" t="str">
        <v>7/16-28-UNEF-2A</v>
      </c>
      <c r="BI385" t="str">
        <v>Alignment Per Note 3</v>
      </c>
      <c r="BJ385" t="str">
        <v>ANODIZE (SEE CHART)</v>
      </c>
      <c r="BK385" t="str">
        <v>ANODIZE AQUA Per Note 3</v>
      </c>
      <c r="BL385" t="str">
        <v>ANODIZE BOTTOM PORTION</v>
      </c>
      <c r="BM385" t="str">
        <v>ANODIZE COLOR AQUA</v>
      </c>
      <c r="BN385" t="str">
        <v>ANODIZE COLOR GREEN DWG NOTE 4</v>
      </c>
      <c r="BO385" t="str">
        <v>ANODIZE COLOR LIGHT BLUE</v>
      </c>
      <c r="BP385" t="str">
        <v>ANODIZE GREEN Per Note 2</v>
      </c>
      <c r="BQ385" t="str">
        <v>ANODIZE GREY, Per Note 1</v>
      </c>
      <c r="BR385" t="str">
        <v>ANODIZE MAGENTA</v>
      </c>
      <c r="BS385" t="str">
        <v>Anodize Per note 3</v>
      </c>
      <c r="BT385" t="str">
        <v>Anodize Per Note 4</v>
      </c>
      <c r="BU385" t="str">
        <v>ANODIZE SEAFOAM</v>
      </c>
      <c r="BV385" t="str">
        <v>Balloon 11 Symmetry</v>
      </c>
      <c r="BW385" t="str">
        <v>Balloon 12 Symmetry</v>
      </c>
      <c r="BX385" t="str">
        <v>Balloon 13 Hole Centered</v>
      </c>
      <c r="BY385" t="str">
        <v>Balloon 13 Symmerty</v>
      </c>
      <c r="BZ385" t="str">
        <v>Balloon 2 Symmetry</v>
      </c>
      <c r="CA385" t="str">
        <v>Balloon 21 CENTERED</v>
      </c>
      <c r="CB385" t="str">
        <v>Balloon 29 Symmetry</v>
      </c>
      <c r="CC385" t="str">
        <v>Balloon 3 Symmetry</v>
      </c>
      <c r="CD385" t="str">
        <v>Balloon 4 Symmetry</v>
      </c>
      <c r="CE385" t="str">
        <v>Balloon 5 blend to SØ .340</v>
      </c>
      <c r="CF385" t="str">
        <v>Balloon 5 Symmetry</v>
      </c>
      <c r="CG385" t="str">
        <v>Balloon 6 Centered</v>
      </c>
      <c r="CH385" t="str">
        <v>Balloon 9 Function Check</v>
      </c>
      <c r="CI385" t="str">
        <v>Balloon 9 Symmerty</v>
      </c>
      <c r="CJ385" t="str">
        <v>Balloons 2 &amp; 17 Symmetry |.001|A|</v>
      </c>
      <c r="CK385" t="str">
        <v>Basic Ø 3.6</v>
      </c>
      <c r="CL385" t="str">
        <v>BEAD BLAST</v>
      </c>
      <c r="CM385" t="str">
        <v>BLAST ALUMINUM OXIDE</v>
      </c>
      <c r="CN385" t="str">
        <v>Blast Note 2</v>
      </c>
      <c r="CO385" t="str">
        <v xml:space="preserve">BLAST Per Note 1 </v>
      </c>
      <c r="CP385" t="str">
        <v>BLAST Per Note 2</v>
      </c>
      <c r="CQ385" t="str">
        <v>BLAST Per Note 3</v>
      </c>
      <c r="CR385" t="str">
        <v>BLAST Per Note 4</v>
      </c>
      <c r="CS385" t="str">
        <v>BLAST Per Note 8</v>
      </c>
      <c r="CT385" t="str">
        <v>BLAST Per Traveler, MATT FINISH</v>
      </c>
      <c r="CU385" t="str">
        <v>BLAST WITH 16 GRIT ALUMINUM OXIDE</v>
      </c>
      <c r="CV385" t="str">
        <v>BLAST, Uniform Finish Per Note 3</v>
      </c>
      <c r="CW385" t="str">
        <v>BREAK EDGE</v>
      </c>
      <c r="CX385" t="str">
        <v>BREAK EDGE .014</v>
      </c>
      <c r="CY385" t="str">
        <v>BREAK EDGES Note 2</v>
      </c>
      <c r="CZ385" t="str">
        <v>BREAK SHARP Per Note 1</v>
      </c>
      <c r="DA385" t="str">
        <v>BREAK SHARPS Per Note 1</v>
      </c>
      <c r="DB385" t="str">
        <v>CE 2729</v>
      </c>
      <c r="DC385" t="str">
        <v>CE Logo per Note 3</v>
      </c>
      <c r="DD385" t="str">
        <v>CE MARK</v>
      </c>
      <c r="DE385" t="str">
        <v>Chips/Debris Removed</v>
      </c>
      <c r="DF385" t="str">
        <v>Coat Per Note 2</v>
      </c>
      <c r="DG385" t="str">
        <v>C-Sink Ø .155</v>
      </c>
      <c r="DH385" t="str">
        <v>C-Sink Ø5.2</v>
      </c>
      <c r="DI385" t="str">
        <v>Deburred</v>
      </c>
      <c r="DJ385" t="str">
        <v>DIM "A" NoGo</v>
      </c>
      <c r="DK385" t="str">
        <v>DIM "A" NoGo Hexalobe</v>
      </c>
      <c r="DL385" t="str">
        <v>EDGE BREAK</v>
      </c>
      <c r="DM385" t="str">
        <v>EDGE BREAK MIN R.004, MAX R.010</v>
      </c>
      <c r="DN385" t="str">
        <v>Edge Break per Note 1</v>
      </c>
      <c r="DO385" t="str">
        <v>ELECTROPOLISH Per Note 1</v>
      </c>
      <c r="DP385" t="str">
        <v>Finish Per Note 3</v>
      </c>
      <c r="DQ385" t="str">
        <v>FLUTE POSITION Per Note 3</v>
      </c>
      <c r="DR385" t="str">
        <v>FULL R</v>
      </c>
      <c r="DS385" t="str">
        <v>FULL RADIUS</v>
      </c>
      <c r="DT385" t="str">
        <v xml:space="preserve">FULL RADIUS </v>
      </c>
      <c r="DU385" t="str">
        <v>Function Check  (.2340 .2360 FULL)</v>
      </c>
      <c r="DV385" t="str">
        <v>FUNCTIONAL  HEXALOBE</v>
      </c>
      <c r="DW385" t="str">
        <v>GLASS BEAD Per Note 3</v>
      </c>
      <c r="DX385" t="str">
        <v>Globus Logo per Note 3</v>
      </c>
      <c r="DY385" t="str">
        <v>Gold Anodized Color</v>
      </c>
      <c r="DZ385" t="str">
        <v>Green Anodized Color</v>
      </c>
      <c r="EA385" t="str">
        <v>GRIT BLAST Per Note 3</v>
      </c>
      <c r="EB385" t="str">
        <v>Grit Blast Per Note 4</v>
      </c>
      <c r="EC385" t="str">
        <v>GRIT BLAST, DWG NOTE 3</v>
      </c>
      <c r="ED385" t="str">
        <v>HEX MINOR Ø.1292</v>
      </c>
      <c r="EE385" t="str">
        <v xml:space="preserve">HEXALOBE </v>
      </c>
      <c r="EF385" t="str">
        <v>HEXALOBE FUNCTION</v>
      </c>
      <c r="EG385" t="str">
        <v>Hexalobe Minor</v>
      </c>
      <c r="EH385" t="str">
        <v>Hexalobe NV-30</v>
      </c>
      <c r="EI385" t="str">
        <v>HEXALOBE ORIENTATION</v>
      </c>
      <c r="EJ385" t="str">
        <v>Inspect per operation 30 comments</v>
      </c>
      <c r="EK385" t="str">
        <v>INT / EXT CORNERS: R.002 TO R.010</v>
      </c>
      <c r="EL385" t="str">
        <v>INT /EXT CORNERS R.05 TO R.03</v>
      </c>
      <c r="EM385" t="str">
        <v>John is a Geek</v>
      </c>
      <c r="EN385" t="str">
        <v>LASER ETCH</v>
      </c>
      <c r="EO385" t="str">
        <v>Laser Etch Per Note 7</v>
      </c>
      <c r="EP385" t="str">
        <v xml:space="preserve">LASER MARK "CE" DWG NOTE 10 </v>
      </c>
      <c r="EQ385" t="str">
        <v>Laser Mark "P1-15004-08", Per Note 3</v>
      </c>
      <c r="ER385" t="str">
        <v>Laser Mark "P2-15004-08", Per Note 3</v>
      </c>
      <c r="ES385" t="str">
        <v>Laser Mark "P3-15004-08", Per Note 3</v>
      </c>
      <c r="ET385" t="str">
        <v>Laser Mark "P4-15004-08", Per Note 3</v>
      </c>
      <c r="EU385" t="str">
        <v xml:space="preserve">LASER MARK LOGO DWG NOTE 9 </v>
      </c>
      <c r="EV385" t="str">
        <v xml:space="preserve">LASER MARK LOT NUMBER DWG NOTE 8 </v>
      </c>
      <c r="EW385" t="str">
        <v>Laser Mark Lot, Per Note 3</v>
      </c>
      <c r="EX385" t="str">
        <v xml:space="preserve">LASER MARK PART NUMBER DWG NOTE 8 </v>
      </c>
      <c r="EY385" t="str">
        <v>LASER: 13000000</v>
      </c>
      <c r="EZ385" t="str">
        <v>LASER: CE 2797</v>
      </c>
      <c r="FA385" t="str">
        <v>LASER: LOGO</v>
      </c>
      <c r="FB385" t="str">
        <v xml:space="preserve">LASER: Lot # Per RE-75-001 </v>
      </c>
      <c r="FC385" t="str">
        <v>LAST THREAD</v>
      </c>
      <c r="FD385" t="str">
        <v>LEAD .0625</v>
      </c>
      <c r="FE385" t="str">
        <v>LOGO</v>
      </c>
      <c r="FF385" t="str">
        <v>Lot (Control) Number per Note 3</v>
      </c>
      <c r="FG385" t="str">
        <v>LOT NO.</v>
      </c>
      <c r="FH385" t="str">
        <v>LOT NUMBER</v>
      </c>
      <c r="FI385" t="str">
        <v>LOT NUMBER PER NUVASIVE SOP 9002007</v>
      </c>
      <c r="FJ385" t="str">
        <v>M 4X 0.5 - 6G - 0.063R - LH</v>
      </c>
      <c r="FK385" t="str">
        <v>M4 X 0.5 - 6G - 0.063R</v>
      </c>
      <c r="FL385" t="str">
        <v>M4 X 0.5 - 6G - 0.063R - LH</v>
      </c>
      <c r="FM385" t="str">
        <v>M4.5 X .75 6g</v>
      </c>
      <c r="FN385" t="str">
        <v>M4.5 X 0.75 6g</v>
      </c>
      <c r="FO385" t="str">
        <v>M5x0.8-6g</v>
      </c>
      <c r="FP385" t="str">
        <v xml:space="preserve">M5x0.8-6g </v>
      </c>
      <c r="FQ385" t="str">
        <v>M6 X .75 6g</v>
      </c>
      <c r="FR385" t="str">
        <v>M6 X 0.75-6g</v>
      </c>
      <c r="FS385" t="str">
        <v>M6 X0.75 - 6g</v>
      </c>
      <c r="FT385" t="str">
        <v>M6X0.75 - 6H</v>
      </c>
      <c r="FU385" t="str">
        <v>M7 X 1.00 6g THREAD</v>
      </c>
      <c r="FV385" t="str">
        <v>M7X1.00 6g THREAD</v>
      </c>
      <c r="FW385" t="str">
        <v>M7X1.00 6h THREAD</v>
      </c>
      <c r="FX385" t="str">
        <v>Magenta Anodized Color</v>
      </c>
      <c r="FY385" t="str">
        <v>MAJOR Ø .380</v>
      </c>
      <c r="FZ385" t="str">
        <v>MAJORØ</v>
      </c>
      <c r="GA385" t="str">
        <v>MATT FINISH Per Note 3</v>
      </c>
      <c r="GB385" t="str">
        <v>MATT FINISH Per Traveler</v>
      </c>
      <c r="GC385" t="str">
        <v>MATTE FINISH</v>
      </c>
      <c r="GD385" t="str">
        <v>MATTE FINISH DWG NOTE 3</v>
      </c>
      <c r="GE385" t="str">
        <v>MATTE FINISH Note 3</v>
      </c>
      <c r="GF385" t="str">
        <v>Matte Finish Per Note 3</v>
      </c>
      <c r="GG385" t="str">
        <v>MATTE FINISH SIZE 10 GLASS BEAD</v>
      </c>
      <c r="GH385" t="str">
        <v>MAX ROOT RADIUS</v>
      </c>
      <c r="GI385" t="str">
        <v xml:space="preserve">Mill Profile Centered </v>
      </c>
      <c r="GJ385" t="str">
        <v>Minor Ø Unconstrained Check</v>
      </c>
      <c r="GK385" t="str">
        <v>MINOR Ø.1336</v>
      </c>
      <c r="GL385" t="str">
        <v>NO ANODIZE Per note 8</v>
      </c>
      <c r="GM385" t="str">
        <v>NO ANODIZE Per note 9</v>
      </c>
      <c r="GN385" t="str">
        <v>No Nicks, Scratches, Tool Marks, etc.</v>
      </c>
      <c r="GO385" t="str">
        <v>No Nicks,Scratches,Tool Marks,etc.</v>
      </c>
      <c r="GP385" t="str">
        <v>NO TOOL MARKS</v>
      </c>
      <c r="GQ385" t="str">
        <v>NOTE 3 THREAD RELIEF</v>
      </c>
      <c r="GR385" t="str">
        <v>NV-27 FUNC.</v>
      </c>
      <c r="GS385" t="str">
        <v>NV-30 DIM A</v>
      </c>
      <c r="GT385" t="str">
        <v>NV-30 DIM B</v>
      </c>
      <c r="GU385" t="str">
        <v>NV-30 DIM F</v>
      </c>
      <c r="GV385" t="str">
        <v>Ø .1250 HEX</v>
      </c>
      <c r="GW385" t="str">
        <v>Ø 9.4 MAJOR</v>
      </c>
      <c r="GX385" t="str">
        <v>Ø.096 MAX PILOT HOLE</v>
      </c>
      <c r="GY385" t="str">
        <v>Ø.125 THRU</v>
      </c>
      <c r="GZ385" t="str">
        <v>Ø.205 COUNTERSINK</v>
      </c>
      <c r="HA385" t="str">
        <v>Ø.260 T.S.C.</v>
      </c>
      <c r="HB385" t="str">
        <v>Ø.500 BASIC</v>
      </c>
      <c r="HC385" t="str">
        <v xml:space="preserve">OVAL CENTERED </v>
      </c>
      <c r="HD385" t="str">
        <v>PART NO. 15100</v>
      </c>
      <c r="HE385" t="str">
        <v>PART NUMBER 13100000</v>
      </c>
      <c r="HF385" t="str">
        <v>PART NUMBER 13600000</v>
      </c>
      <c r="HG385" t="str">
        <v>Part Number per Note 3</v>
      </c>
      <c r="HH385" t="str">
        <v>PD 5/16-18 UNC 2A</v>
      </c>
      <c r="HI385" t="str">
        <v>Perp.|0.05|A|</v>
      </c>
      <c r="HJ385" t="str">
        <v>PILOT THRU HOLE PRESENT</v>
      </c>
      <c r="HK385" t="str">
        <v>PITCH .060</v>
      </c>
      <c r="HL385" t="str">
        <v>Profile |.001|A|</v>
      </c>
      <c r="HM385" t="str">
        <v>Profile |.0015 | A | X-Y</v>
      </c>
      <c r="HN385" t="str">
        <v>Profile |.002| |A|B| X-Y</v>
      </c>
      <c r="HO385" t="str">
        <v>Profile |.002|A|B|</v>
      </c>
      <c r="HP385" t="str">
        <v>Profile |.002|A|B| X-Y</v>
      </c>
      <c r="HQ385" t="str">
        <v>Profile:|010|A|B|C|</v>
      </c>
      <c r="HR385" t="str">
        <v>Profile| .002| A|B|</v>
      </c>
      <c r="HS385" t="str">
        <v>Profile|.001|</v>
      </c>
      <c r="HT385" t="str">
        <v>Profile|.001|A|</v>
      </c>
      <c r="HU385" t="str">
        <v>Profile|.001|A|B|</v>
      </c>
      <c r="HV385" t="str">
        <v xml:space="preserve">Profile|.001|A|B| A&lt;-&gt;B </v>
      </c>
      <c r="HW385" t="str">
        <v>Profile|.001|A|B| C&lt;-&gt;D</v>
      </c>
      <c r="HX385" t="str">
        <v>Profile|.001|A|B| L-M</v>
      </c>
      <c r="HY385" t="str">
        <v>Profile|.001|A|B| P-Q</v>
      </c>
      <c r="HZ385" t="str">
        <v>Profile|.001|A|B|C&lt;-&gt;D</v>
      </c>
      <c r="IA385" t="str">
        <v>Profile|.001|A|C&lt;--&gt;D</v>
      </c>
      <c r="IB385" t="str">
        <v>Profile|.001|A|UNILATERAL</v>
      </c>
      <c r="IC385" t="str">
        <v>Profile|.001|C|</v>
      </c>
      <c r="ID385" t="str">
        <v>Profile|.0012|D1|</v>
      </c>
      <c r="IE385" t="str">
        <v>Profile|.0015| A-B UNI.</v>
      </c>
      <c r="IF385" t="str">
        <v>Profile|.0015| UNI.</v>
      </c>
      <c r="IG385" t="str">
        <v>Profile|.0015|A| X-Y</v>
      </c>
      <c r="IH385" t="str">
        <v>Profile|.0015|E|F|</v>
      </c>
      <c r="II385" t="str">
        <v>Profile|.0016|B|D|</v>
      </c>
      <c r="IJ385" t="str">
        <v>Profile|.002(U).000|A|</v>
      </c>
      <c r="IK385" t="str">
        <v>Profile|.002|</v>
      </c>
      <c r="IL385" t="str">
        <v>Profile|.002|A</v>
      </c>
      <c r="IM385" t="str">
        <v>Profile|.002|A|</v>
      </c>
      <c r="IN385" t="str">
        <v>Profile|.002|A|B|</v>
      </c>
      <c r="IO385" t="str">
        <v xml:space="preserve">Profile|.002|A|B| A&lt;-&gt;B </v>
      </c>
      <c r="IP385" t="str">
        <v>Profile|.002|A|B| C&lt;-&gt;D</v>
      </c>
      <c r="IQ385" t="str">
        <v>Profile|.002|A|B| X-Y</v>
      </c>
      <c r="IR385" t="str">
        <v>Profile|.002|A|B|C|X-Y</v>
      </c>
      <c r="IS385" t="str">
        <v>Profile|.002|A|B|X&lt;--&gt;Y</v>
      </c>
      <c r="IT385" t="str">
        <v>Profile|.002|A|B|X-Y</v>
      </c>
      <c r="IU385" t="str">
        <v>Profile|.002|A|C|</v>
      </c>
      <c r="IV385" t="str">
        <v>Profile|.002|C|A|</v>
      </c>
      <c r="IW385" t="str">
        <v>Profile|.002|C|B|</v>
      </c>
      <c r="IX385" t="str">
        <v>Profile|.0020|</v>
      </c>
      <c r="IY385" t="str">
        <v>Profile|.003|A|</v>
      </c>
      <c r="IZ385" t="str">
        <v>Profile|.003|A|B|C| Uni.</v>
      </c>
      <c r="JA385" t="str">
        <v>Profile|.003|E|F|</v>
      </c>
      <c r="JB385" t="str">
        <v>Profile|.004(U) .003|A|B|C|</v>
      </c>
      <c r="JC385" t="str">
        <v>Profile|.004|A| UNI.</v>
      </c>
      <c r="JD385" t="str">
        <v>Profile|.005|A|C|</v>
      </c>
      <c r="JE385" t="str">
        <v>Profile|.005|A|C|A&lt;--&gt;B, C&lt;--&gt;D</v>
      </c>
      <c r="JF385" t="str">
        <v>Profile|.005|A|D| A-B UNI.</v>
      </c>
      <c r="JG385" t="str">
        <v>Profile|.005|A|D| UNI.</v>
      </c>
      <c r="JH385" t="str">
        <v>Profile|.010|A|B|</v>
      </c>
      <c r="JI385" t="str">
        <v>Profile|.010|A|B|C|</v>
      </c>
      <c r="JJ385" t="str">
        <v>Profile|.03|A|</v>
      </c>
      <c r="JK385" t="str">
        <v>Profile|.05|A|B|</v>
      </c>
      <c r="JL385" t="str">
        <v>Profile|0.03|</v>
      </c>
      <c r="JM385" t="str">
        <v>Profile|0.03|A|</v>
      </c>
      <c r="JN385" t="str">
        <v>Profile|0.03|A|B|</v>
      </c>
      <c r="JO385" t="str">
        <v>Profile|0.05{A|C|</v>
      </c>
      <c r="JP385" t="str">
        <v>Profile|0.05|A|B|</v>
      </c>
      <c r="JQ385" t="str">
        <v>Profile|0.05|E|</v>
      </c>
      <c r="JR385" t="str">
        <v>Profile|0.05|E|F|</v>
      </c>
      <c r="JS385" t="str">
        <v>Profile|0.06|A|C|</v>
      </c>
      <c r="JT385" t="str">
        <v>Profile|0.1|A|A|</v>
      </c>
      <c r="JU385" t="str">
        <v>Profile|0.1|D1|</v>
      </c>
      <c r="JV385" t="str">
        <v>Profile|A|B|C|</v>
      </c>
      <c r="JW385" t="str">
        <v>Proile|.002|A|B|J-K</v>
      </c>
      <c r="JX385" t="str">
        <v>P-Thread Form</v>
      </c>
      <c r="JY385" t="str">
        <v>R  FULL RADIUS</v>
      </c>
      <c r="JZ385" t="str">
        <v>R.001/.006</v>
      </c>
      <c r="KA385" t="str">
        <v>R.003 MAX</v>
      </c>
      <c r="KB385" t="str">
        <v>R.005 MAX</v>
      </c>
      <c r="KC385" t="str">
        <v>R.030</v>
      </c>
      <c r="KD385" t="str">
        <v>R.25 MAX</v>
      </c>
      <c r="KE385" t="str">
        <v>R1.33 BASIC</v>
      </c>
      <c r="KF385" t="str">
        <v>R3.3</v>
      </c>
      <c r="KG385" t="str">
        <v>Ra 1.6 MAX</v>
      </c>
      <c r="KH385" t="str">
        <v>RAD @ FACE &amp; OD CHAMFER</v>
      </c>
      <c r="KI385" t="str">
        <v>RAD. @ ID &amp; BACK FACE</v>
      </c>
      <c r="KJ385" t="str">
        <v>RAD. @ OD &amp; BACK FACE</v>
      </c>
      <c r="KK385" t="str">
        <v>REMOVE SHRP EDGES .005 MAX</v>
      </c>
      <c r="KL385" t="str">
        <v>ROD SLOT CENTERED</v>
      </c>
      <c r="KM385" t="str">
        <v>SHARP OKAY</v>
      </c>
      <c r="KN385" t="str">
        <v>Slot Centered</v>
      </c>
      <c r="KO385" t="str">
        <v>SLOT WIDTH</v>
      </c>
      <c r="KP385" t="str">
        <v>Surface Finish Per Note 1</v>
      </c>
      <c r="KQ385" t="str">
        <v>Symmerty Balloon A_6</v>
      </c>
      <c r="KR385" t="str">
        <v>T27 HEXALOBE Per Note 1</v>
      </c>
      <c r="KS385" t="str">
        <v>T27 TORX</v>
      </c>
      <c r="KT385" t="str">
        <v>THRD DEPTH</v>
      </c>
      <c r="KU385" t="str">
        <v>Thread Form Per Note 3</v>
      </c>
      <c r="KV385" t="str">
        <v>THREAD INTO ROD SLOT</v>
      </c>
      <c r="KW385" t="str">
        <v>Thread Timed Print Note 6</v>
      </c>
      <c r="KX385" t="str">
        <v>TOOL MISMATCH PERMISSIBLE</v>
      </c>
      <c r="KY385" t="str">
        <v>Tot. Runout|Ø.002|C|</v>
      </c>
      <c r="KZ385" t="str">
        <v>Total Runout|.002|E|</v>
      </c>
      <c r="LA385" t="str">
        <v>TRIPLE LEAD THREAD</v>
      </c>
      <c r="LB385" t="str">
        <v>True Pos. |.001 (M)|A|</v>
      </c>
      <c r="LC385" t="str">
        <v>True Pos. |.002(M)|A|B|</v>
      </c>
      <c r="LD385" t="str">
        <v>True Pos. |.002|</v>
      </c>
      <c r="LE385" t="str">
        <v>True Pos. |.002|A|</v>
      </c>
      <c r="LF385" t="str">
        <v>True Pos. |.002|A|B|</v>
      </c>
      <c r="LG385" t="str">
        <v>True Pos. |.004|A|C|B|</v>
      </c>
      <c r="LH385" t="str">
        <v>True Pos. |.005(M)|A|B|</v>
      </c>
      <c r="LI385" t="str">
        <v>True Pos.|.000(L)|A|D|</v>
      </c>
      <c r="LJ385" t="str">
        <v>True Pos.|.000(M)|A|</v>
      </c>
      <c r="LK385" t="str">
        <v>True Pos.|.001(M)|A|</v>
      </c>
      <c r="LL385" t="str">
        <v>True Pos.|.001|B|</v>
      </c>
      <c r="LM385" t="str">
        <v>True Pos.|.001|E|</v>
      </c>
      <c r="LN385" t="str">
        <v>True Pos.|.002|A|</v>
      </c>
      <c r="LO385" t="str">
        <v>True Pos.|.002|B|</v>
      </c>
      <c r="LP385" t="str">
        <v>True Pos.|.002|C|</v>
      </c>
      <c r="LQ385" t="str">
        <v>True Pos.|.002|D1|</v>
      </c>
      <c r="LR385" t="str">
        <v>True Pos.|.002|D1|D2|</v>
      </c>
      <c r="LS385" t="str">
        <v>True Pos.|.05|A|</v>
      </c>
      <c r="LT385" t="str">
        <v>True Pos.|.1|A|B|C|</v>
      </c>
      <c r="LU385" t="str">
        <v>True Pos.|.13|A</v>
      </c>
      <c r="LV385" t="str">
        <v>True Pos.|0.05|A|</v>
      </c>
      <c r="LW385" t="str">
        <v>True Pos.|0.1|A|B|C|</v>
      </c>
      <c r="LX385" t="str">
        <v>True Pos.|0.13|A|</v>
      </c>
      <c r="LY385" t="str">
        <v>True Pos.|Ø.000(M)|A|</v>
      </c>
      <c r="LZ385" t="str">
        <v>True Pos.|Ø.000(M)|B|</v>
      </c>
      <c r="MA385" t="str">
        <v>True Pos.|Ø.001(M)|A(M)|</v>
      </c>
      <c r="MB385" t="str">
        <v>True Pos.|Ø.001(M)|A|</v>
      </c>
      <c r="MC385" t="str">
        <v>True Pos.|Ø.001|A|</v>
      </c>
      <c r="MD385" t="str">
        <v>True Pos.|Ø.001|C|</v>
      </c>
      <c r="ME385" t="str">
        <v>True Pos.|Ø.002(S)|A(S)|</v>
      </c>
      <c r="MF385" t="str">
        <v>True Pos.|Ø.002|A|</v>
      </c>
      <c r="MG385" t="str">
        <v>True Pos.|Ø.002|B|</v>
      </c>
      <c r="MH385" t="str">
        <v>True Pos.|Ø.002|C|</v>
      </c>
      <c r="MI385" t="str">
        <v>True Pos.|Ø.03(M)|A|</v>
      </c>
      <c r="MJ385" t="str">
        <v>True Pos.|Ø0.03(M)|A|</v>
      </c>
      <c r="MK385" t="str">
        <v>True Pos.|Ø0.05(L)|D|B|</v>
      </c>
      <c r="ML385" t="str">
        <v>True Pos.|Ø0.05|A|</v>
      </c>
      <c r="MM385" t="str">
        <v>True Pos.|Ø0.05|D|</v>
      </c>
      <c r="MN385" t="str">
        <v>True Pos.|Ø0.05|E|</v>
      </c>
      <c r="MO385" t="str">
        <v>True Pos.|Ø0.05|E|B|</v>
      </c>
      <c r="MP385" t="str">
        <v>True Pos.|SØ0.03|C|B|</v>
      </c>
      <c r="MQ385" t="str">
        <v>True Position|.002|A|B|</v>
      </c>
      <c r="MR385" t="str">
        <v>True. Pos.|Ø.001(M)|A|</v>
      </c>
      <c r="MS385" t="str">
        <v>True. Pps.|0.05|A|</v>
      </c>
      <c r="MT385" t="str">
        <v>Tumble Per Note 1</v>
      </c>
      <c r="MU385" t="str">
        <v>Tumble Per Note 2</v>
      </c>
    </row>
    <row r="386" spans="3:359">
      <c r="C386" s="74" t="str" cm="1">
        <f t="array" ref="C386:MU386">TRANSPOSE(_xlfn._xlws.SORT(_xlfn._xlws.FILTER($A$2:$A$499,ISNUMBER(SEARCH('Prt. Lib. &amp; Routine, Table'!L393,$A$2:$A$499)),"not found")))</f>
        <v>.0015 T.I.R. MAX</v>
      </c>
      <c r="D386" t="str">
        <v>.002 MAX ROOT RADIUS</v>
      </c>
      <c r="E386" t="str">
        <v>.012 BLUNT END</v>
      </c>
      <c r="F386" t="str">
        <v>.015 MAX</v>
      </c>
      <c r="G386" t="str">
        <v>.016 T.S.C.</v>
      </c>
      <c r="H386" t="str">
        <v>.017 BASIC</v>
      </c>
      <c r="I386" t="str">
        <v>.021 PITCH</v>
      </c>
      <c r="J386" t="str">
        <v>.022 BLUNT START</v>
      </c>
      <c r="K386" t="str">
        <v>.025 BASIC</v>
      </c>
      <c r="L386" t="str">
        <v>.035 BASIC</v>
      </c>
      <c r="M386" t="str">
        <v>.043 T.S.C</v>
      </c>
      <c r="N386" t="str">
        <v>.053 T.S.C.</v>
      </c>
      <c r="O386" t="str">
        <v>.060 HEX DEPTH</v>
      </c>
      <c r="P386" t="str">
        <v>.060 PITCH</v>
      </c>
      <c r="Q386" t="str">
        <v>.061 BASIC</v>
      </c>
      <c r="R386" t="str">
        <v>.07 HEX</v>
      </c>
      <c r="S386" t="str">
        <v>.070 HEX DEPTH</v>
      </c>
      <c r="T386" t="str">
        <v>.082 DRILL</v>
      </c>
      <c r="U386" t="str">
        <v>.082 DRILL DEPTH</v>
      </c>
      <c r="V386" t="str">
        <v>.094 HEX</v>
      </c>
      <c r="W386" t="str">
        <v>.115 T.S.C.</v>
      </c>
      <c r="X386" t="str">
        <v>.1195 / .1243 MAJOR DIAMETER</v>
      </c>
      <c r="Y386" t="str">
        <v>.1250 HEX</v>
      </c>
      <c r="Z386" t="str">
        <v>.157 MINOR DIAMETER</v>
      </c>
      <c r="AA386" t="str">
        <v>.172 FULL THD DEPTH</v>
      </c>
      <c r="AB386" t="str">
        <v>.172 MAJOR DIAMETER</v>
      </c>
      <c r="AC386" t="str">
        <v>.180 MIN DEPTH FULL THRD</v>
      </c>
      <c r="AD386" t="str">
        <v>.183 Ceter Line Thread Dwell</v>
      </c>
      <c r="AE386" t="str">
        <v>.208 MAX THRD DEPTH</v>
      </c>
      <c r="AF386" t="str">
        <v>.218 BOTTOM HALF OF SLOT</v>
      </c>
      <c r="AG386" t="str">
        <v>.261 BASIC</v>
      </c>
      <c r="AH386" t="str">
        <v>.314 T.S.C.</v>
      </c>
      <c r="AI386" t="str">
        <v>.315 BASIC</v>
      </c>
      <c r="AJ386" t="str">
        <v>.329 MINOR Ø</v>
      </c>
      <c r="AK386" t="str">
        <v>.330 BASIC</v>
      </c>
      <c r="AL386" t="str">
        <v>.35 TO TANGENT POINT</v>
      </c>
      <c r="AM386" t="str">
        <v>.375 MAJOR Ø</v>
      </c>
      <c r="AN386" t="str">
        <v>.390 BASIC</v>
      </c>
      <c r="AO386" t="str">
        <v>.440 BASIC</v>
      </c>
      <c r="AP386" t="str">
        <v>.64/.96 HIGH=Pass</v>
      </c>
      <c r="AQ386" t="str">
        <v>0.012 MAX</v>
      </c>
      <c r="AR386" t="str">
        <v>0.015 MAX</v>
      </c>
      <c r="AS386" t="str">
        <v>0.05 Per Note 2</v>
      </c>
      <c r="AT386" t="str">
        <v>0.500 PULLOUT ZONE</v>
      </c>
      <c r="AU386" t="str">
        <v>10-32 UNF-2A</v>
      </c>
      <c r="AV386" t="str">
        <v>12-28 UNF-2B</v>
      </c>
      <c r="AW386" t="str">
        <v>2.87 BASIC</v>
      </c>
      <c r="AX386" t="str">
        <v>2-56 UNC 2B 2 STARTS</v>
      </c>
      <c r="AY386" t="str">
        <v>3 LEAD THREAD</v>
      </c>
      <c r="AZ386" t="str">
        <v>32µIN Max</v>
      </c>
      <c r="BA386" t="str">
        <v>5/16"-24 UNF-2A</v>
      </c>
      <c r="BB386" t="str">
        <v>5/16-18 UNC 2A</v>
      </c>
      <c r="BC386" t="str">
        <v>5-44 UNF-2A</v>
      </c>
      <c r="BD386" t="str">
        <v>6-16µIN</v>
      </c>
      <c r="BE386" t="str">
        <v>65° BLEND</v>
      </c>
      <c r="BF386" t="str">
        <v>7.45 Top of Ball to Face</v>
      </c>
      <c r="BG386" t="str">
        <v>7/16-28 UNEF 2B</v>
      </c>
      <c r="BH386" t="str">
        <v>7/16-28-UNEF-2A</v>
      </c>
      <c r="BI386" t="str">
        <v>Alignment Per Note 3</v>
      </c>
      <c r="BJ386" t="str">
        <v>ANODIZE (SEE CHART)</v>
      </c>
      <c r="BK386" t="str">
        <v>ANODIZE AQUA Per Note 3</v>
      </c>
      <c r="BL386" t="str">
        <v>ANODIZE BOTTOM PORTION</v>
      </c>
      <c r="BM386" t="str">
        <v>ANODIZE COLOR AQUA</v>
      </c>
      <c r="BN386" t="str">
        <v>ANODIZE COLOR GREEN DWG NOTE 4</v>
      </c>
      <c r="BO386" t="str">
        <v>ANODIZE COLOR LIGHT BLUE</v>
      </c>
      <c r="BP386" t="str">
        <v>ANODIZE GREEN Per Note 2</v>
      </c>
      <c r="BQ386" t="str">
        <v>ANODIZE GREY, Per Note 1</v>
      </c>
      <c r="BR386" t="str">
        <v>ANODIZE MAGENTA</v>
      </c>
      <c r="BS386" t="str">
        <v>Anodize Per note 3</v>
      </c>
      <c r="BT386" t="str">
        <v>Anodize Per Note 4</v>
      </c>
      <c r="BU386" t="str">
        <v>ANODIZE SEAFOAM</v>
      </c>
      <c r="BV386" t="str">
        <v>Balloon 11 Symmetry</v>
      </c>
      <c r="BW386" t="str">
        <v>Balloon 12 Symmetry</v>
      </c>
      <c r="BX386" t="str">
        <v>Balloon 13 Hole Centered</v>
      </c>
      <c r="BY386" t="str">
        <v>Balloon 13 Symmerty</v>
      </c>
      <c r="BZ386" t="str">
        <v>Balloon 2 Symmetry</v>
      </c>
      <c r="CA386" t="str">
        <v>Balloon 21 CENTERED</v>
      </c>
      <c r="CB386" t="str">
        <v>Balloon 29 Symmetry</v>
      </c>
      <c r="CC386" t="str">
        <v>Balloon 3 Symmetry</v>
      </c>
      <c r="CD386" t="str">
        <v>Balloon 4 Symmetry</v>
      </c>
      <c r="CE386" t="str">
        <v>Balloon 5 blend to SØ .340</v>
      </c>
      <c r="CF386" t="str">
        <v>Balloon 5 Symmetry</v>
      </c>
      <c r="CG386" t="str">
        <v>Balloon 6 Centered</v>
      </c>
      <c r="CH386" t="str">
        <v>Balloon 9 Function Check</v>
      </c>
      <c r="CI386" t="str">
        <v>Balloon 9 Symmerty</v>
      </c>
      <c r="CJ386" t="str">
        <v>Balloons 2 &amp; 17 Symmetry |.001|A|</v>
      </c>
      <c r="CK386" t="str">
        <v>Basic Ø 3.6</v>
      </c>
      <c r="CL386" t="str">
        <v>BEAD BLAST</v>
      </c>
      <c r="CM386" t="str">
        <v>BLAST ALUMINUM OXIDE</v>
      </c>
      <c r="CN386" t="str">
        <v>Blast Note 2</v>
      </c>
      <c r="CO386" t="str">
        <v xml:space="preserve">BLAST Per Note 1 </v>
      </c>
      <c r="CP386" t="str">
        <v>BLAST Per Note 2</v>
      </c>
      <c r="CQ386" t="str">
        <v>BLAST Per Note 3</v>
      </c>
      <c r="CR386" t="str">
        <v>BLAST Per Note 4</v>
      </c>
      <c r="CS386" t="str">
        <v>BLAST Per Note 8</v>
      </c>
      <c r="CT386" t="str">
        <v>BLAST Per Traveler, MATT FINISH</v>
      </c>
      <c r="CU386" t="str">
        <v>BLAST WITH 16 GRIT ALUMINUM OXIDE</v>
      </c>
      <c r="CV386" t="str">
        <v>BLAST, Uniform Finish Per Note 3</v>
      </c>
      <c r="CW386" t="str">
        <v>BREAK EDGE</v>
      </c>
      <c r="CX386" t="str">
        <v>BREAK EDGE .014</v>
      </c>
      <c r="CY386" t="str">
        <v>BREAK EDGES Note 2</v>
      </c>
      <c r="CZ386" t="str">
        <v>BREAK SHARP Per Note 1</v>
      </c>
      <c r="DA386" t="str">
        <v>BREAK SHARPS Per Note 1</v>
      </c>
      <c r="DB386" t="str">
        <v>CE 2729</v>
      </c>
      <c r="DC386" t="str">
        <v>CE Logo per Note 3</v>
      </c>
      <c r="DD386" t="str">
        <v>CE MARK</v>
      </c>
      <c r="DE386" t="str">
        <v>Chips/Debris Removed</v>
      </c>
      <c r="DF386" t="str">
        <v>Coat Per Note 2</v>
      </c>
      <c r="DG386" t="str">
        <v>C-Sink Ø .155</v>
      </c>
      <c r="DH386" t="str">
        <v>C-Sink Ø5.2</v>
      </c>
      <c r="DI386" t="str">
        <v>Deburred</v>
      </c>
      <c r="DJ386" t="str">
        <v>DIM "A" NoGo</v>
      </c>
      <c r="DK386" t="str">
        <v>DIM "A" NoGo Hexalobe</v>
      </c>
      <c r="DL386" t="str">
        <v>EDGE BREAK</v>
      </c>
      <c r="DM386" t="str">
        <v>EDGE BREAK MIN R.004, MAX R.010</v>
      </c>
      <c r="DN386" t="str">
        <v>Edge Break per Note 1</v>
      </c>
      <c r="DO386" t="str">
        <v>ELECTROPOLISH Per Note 1</v>
      </c>
      <c r="DP386" t="str">
        <v>Finish Per Note 3</v>
      </c>
      <c r="DQ386" t="str">
        <v>FLUTE POSITION Per Note 3</v>
      </c>
      <c r="DR386" t="str">
        <v>FULL R</v>
      </c>
      <c r="DS386" t="str">
        <v>FULL RADIUS</v>
      </c>
      <c r="DT386" t="str">
        <v xml:space="preserve">FULL RADIUS </v>
      </c>
      <c r="DU386" t="str">
        <v>Function Check  (.2340 .2360 FULL)</v>
      </c>
      <c r="DV386" t="str">
        <v>FUNCTIONAL  HEXALOBE</v>
      </c>
      <c r="DW386" t="str">
        <v>GLASS BEAD Per Note 3</v>
      </c>
      <c r="DX386" t="str">
        <v>Globus Logo per Note 3</v>
      </c>
      <c r="DY386" t="str">
        <v>Gold Anodized Color</v>
      </c>
      <c r="DZ386" t="str">
        <v>Green Anodized Color</v>
      </c>
      <c r="EA386" t="str">
        <v>GRIT BLAST Per Note 3</v>
      </c>
      <c r="EB386" t="str">
        <v>Grit Blast Per Note 4</v>
      </c>
      <c r="EC386" t="str">
        <v>GRIT BLAST, DWG NOTE 3</v>
      </c>
      <c r="ED386" t="str">
        <v>HEX MINOR Ø.1292</v>
      </c>
      <c r="EE386" t="str">
        <v xml:space="preserve">HEXALOBE </v>
      </c>
      <c r="EF386" t="str">
        <v>HEXALOBE FUNCTION</v>
      </c>
      <c r="EG386" t="str">
        <v>Hexalobe Minor</v>
      </c>
      <c r="EH386" t="str">
        <v>Hexalobe NV-30</v>
      </c>
      <c r="EI386" t="str">
        <v>HEXALOBE ORIENTATION</v>
      </c>
      <c r="EJ386" t="str">
        <v>Inspect per operation 30 comments</v>
      </c>
      <c r="EK386" t="str">
        <v>INT / EXT CORNERS: R.002 TO R.010</v>
      </c>
      <c r="EL386" t="str">
        <v>INT /EXT CORNERS R.05 TO R.03</v>
      </c>
      <c r="EM386" t="str">
        <v>John is a Geek</v>
      </c>
      <c r="EN386" t="str">
        <v>LASER ETCH</v>
      </c>
      <c r="EO386" t="str">
        <v>Laser Etch Per Note 7</v>
      </c>
      <c r="EP386" t="str">
        <v xml:space="preserve">LASER MARK "CE" DWG NOTE 10 </v>
      </c>
      <c r="EQ386" t="str">
        <v>Laser Mark "P1-15004-08", Per Note 3</v>
      </c>
      <c r="ER386" t="str">
        <v>Laser Mark "P2-15004-08", Per Note 3</v>
      </c>
      <c r="ES386" t="str">
        <v>Laser Mark "P3-15004-08", Per Note 3</v>
      </c>
      <c r="ET386" t="str">
        <v>Laser Mark "P4-15004-08", Per Note 3</v>
      </c>
      <c r="EU386" t="str">
        <v xml:space="preserve">LASER MARK LOGO DWG NOTE 9 </v>
      </c>
      <c r="EV386" t="str">
        <v xml:space="preserve">LASER MARK LOT NUMBER DWG NOTE 8 </v>
      </c>
      <c r="EW386" t="str">
        <v>Laser Mark Lot, Per Note 3</v>
      </c>
      <c r="EX386" t="str">
        <v xml:space="preserve">LASER MARK PART NUMBER DWG NOTE 8 </v>
      </c>
      <c r="EY386" t="str">
        <v>LASER: 13000000</v>
      </c>
      <c r="EZ386" t="str">
        <v>LASER: CE 2797</v>
      </c>
      <c r="FA386" t="str">
        <v>LASER: LOGO</v>
      </c>
      <c r="FB386" t="str">
        <v xml:space="preserve">LASER: Lot # Per RE-75-001 </v>
      </c>
      <c r="FC386" t="str">
        <v>LAST THREAD</v>
      </c>
      <c r="FD386" t="str">
        <v>LEAD .0625</v>
      </c>
      <c r="FE386" t="str">
        <v>LOGO</v>
      </c>
      <c r="FF386" t="str">
        <v>Lot (Control) Number per Note 3</v>
      </c>
      <c r="FG386" t="str">
        <v>LOT NO.</v>
      </c>
      <c r="FH386" t="str">
        <v>LOT NUMBER</v>
      </c>
      <c r="FI386" t="str">
        <v>LOT NUMBER PER NUVASIVE SOP 9002007</v>
      </c>
      <c r="FJ386" t="str">
        <v>M 4X 0.5 - 6G - 0.063R - LH</v>
      </c>
      <c r="FK386" t="str">
        <v>M4 X 0.5 - 6G - 0.063R</v>
      </c>
      <c r="FL386" t="str">
        <v>M4 X 0.5 - 6G - 0.063R - LH</v>
      </c>
      <c r="FM386" t="str">
        <v>M4.5 X .75 6g</v>
      </c>
      <c r="FN386" t="str">
        <v>M4.5 X 0.75 6g</v>
      </c>
      <c r="FO386" t="str">
        <v>M5x0.8-6g</v>
      </c>
      <c r="FP386" t="str">
        <v xml:space="preserve">M5x0.8-6g </v>
      </c>
      <c r="FQ386" t="str">
        <v>M6 X .75 6g</v>
      </c>
      <c r="FR386" t="str">
        <v>M6 X 0.75-6g</v>
      </c>
      <c r="FS386" t="str">
        <v>M6 X0.75 - 6g</v>
      </c>
      <c r="FT386" t="str">
        <v>M6X0.75 - 6H</v>
      </c>
      <c r="FU386" t="str">
        <v>M7 X 1.00 6g THREAD</v>
      </c>
      <c r="FV386" t="str">
        <v>M7X1.00 6g THREAD</v>
      </c>
      <c r="FW386" t="str">
        <v>M7X1.00 6h THREAD</v>
      </c>
      <c r="FX386" t="str">
        <v>Magenta Anodized Color</v>
      </c>
      <c r="FY386" t="str">
        <v>MAJOR Ø .380</v>
      </c>
      <c r="FZ386" t="str">
        <v>MAJORØ</v>
      </c>
      <c r="GA386" t="str">
        <v>MATT FINISH Per Note 3</v>
      </c>
      <c r="GB386" t="str">
        <v>MATT FINISH Per Traveler</v>
      </c>
      <c r="GC386" t="str">
        <v>MATTE FINISH</v>
      </c>
      <c r="GD386" t="str">
        <v>MATTE FINISH DWG NOTE 3</v>
      </c>
      <c r="GE386" t="str">
        <v>MATTE FINISH Note 3</v>
      </c>
      <c r="GF386" t="str">
        <v>Matte Finish Per Note 3</v>
      </c>
      <c r="GG386" t="str">
        <v>MATTE FINISH SIZE 10 GLASS BEAD</v>
      </c>
      <c r="GH386" t="str">
        <v>MAX ROOT RADIUS</v>
      </c>
      <c r="GI386" t="str">
        <v xml:space="preserve">Mill Profile Centered </v>
      </c>
      <c r="GJ386" t="str">
        <v>Minor Ø Unconstrained Check</v>
      </c>
      <c r="GK386" t="str">
        <v>MINOR Ø.1336</v>
      </c>
      <c r="GL386" t="str">
        <v>NO ANODIZE Per note 8</v>
      </c>
      <c r="GM386" t="str">
        <v>NO ANODIZE Per note 9</v>
      </c>
      <c r="GN386" t="str">
        <v>No Nicks, Scratches, Tool Marks, etc.</v>
      </c>
      <c r="GO386" t="str">
        <v>No Nicks,Scratches,Tool Marks,etc.</v>
      </c>
      <c r="GP386" t="str">
        <v>NO TOOL MARKS</v>
      </c>
      <c r="GQ386" t="str">
        <v>NOTE 3 THREAD RELIEF</v>
      </c>
      <c r="GR386" t="str">
        <v>NV-27 FUNC.</v>
      </c>
      <c r="GS386" t="str">
        <v>NV-30 DIM A</v>
      </c>
      <c r="GT386" t="str">
        <v>NV-30 DIM B</v>
      </c>
      <c r="GU386" t="str">
        <v>NV-30 DIM F</v>
      </c>
      <c r="GV386" t="str">
        <v>Ø .1250 HEX</v>
      </c>
      <c r="GW386" t="str">
        <v>Ø 9.4 MAJOR</v>
      </c>
      <c r="GX386" t="str">
        <v>Ø.096 MAX PILOT HOLE</v>
      </c>
      <c r="GY386" t="str">
        <v>Ø.125 THRU</v>
      </c>
      <c r="GZ386" t="str">
        <v>Ø.205 COUNTERSINK</v>
      </c>
      <c r="HA386" t="str">
        <v>Ø.260 T.S.C.</v>
      </c>
      <c r="HB386" t="str">
        <v>Ø.500 BASIC</v>
      </c>
      <c r="HC386" t="str">
        <v xml:space="preserve">OVAL CENTERED </v>
      </c>
      <c r="HD386" t="str">
        <v>PART NO. 15100</v>
      </c>
      <c r="HE386" t="str">
        <v>PART NUMBER 13100000</v>
      </c>
      <c r="HF386" t="str">
        <v>PART NUMBER 13600000</v>
      </c>
      <c r="HG386" t="str">
        <v>Part Number per Note 3</v>
      </c>
      <c r="HH386" t="str">
        <v>PD 5/16-18 UNC 2A</v>
      </c>
      <c r="HI386" t="str">
        <v>Perp.|0.05|A|</v>
      </c>
      <c r="HJ386" t="str">
        <v>PILOT THRU HOLE PRESENT</v>
      </c>
      <c r="HK386" t="str">
        <v>PITCH .060</v>
      </c>
      <c r="HL386" t="str">
        <v>Profile |.001|A|</v>
      </c>
      <c r="HM386" t="str">
        <v>Profile |.0015 | A | X-Y</v>
      </c>
      <c r="HN386" t="str">
        <v>Profile |.002| |A|B| X-Y</v>
      </c>
      <c r="HO386" t="str">
        <v>Profile |.002|A|B|</v>
      </c>
      <c r="HP386" t="str">
        <v>Profile |.002|A|B| X-Y</v>
      </c>
      <c r="HQ386" t="str">
        <v>Profile:|010|A|B|C|</v>
      </c>
      <c r="HR386" t="str">
        <v>Profile| .002| A|B|</v>
      </c>
      <c r="HS386" t="str">
        <v>Profile|.001|</v>
      </c>
      <c r="HT386" t="str">
        <v>Profile|.001|A|</v>
      </c>
      <c r="HU386" t="str">
        <v>Profile|.001|A|B|</v>
      </c>
      <c r="HV386" t="str">
        <v xml:space="preserve">Profile|.001|A|B| A&lt;-&gt;B </v>
      </c>
      <c r="HW386" t="str">
        <v>Profile|.001|A|B| C&lt;-&gt;D</v>
      </c>
      <c r="HX386" t="str">
        <v>Profile|.001|A|B| L-M</v>
      </c>
      <c r="HY386" t="str">
        <v>Profile|.001|A|B| P-Q</v>
      </c>
      <c r="HZ386" t="str">
        <v>Profile|.001|A|B|C&lt;-&gt;D</v>
      </c>
      <c r="IA386" t="str">
        <v>Profile|.001|A|C&lt;--&gt;D</v>
      </c>
      <c r="IB386" t="str">
        <v>Profile|.001|A|UNILATERAL</v>
      </c>
      <c r="IC386" t="str">
        <v>Profile|.001|C|</v>
      </c>
      <c r="ID386" t="str">
        <v>Profile|.0012|D1|</v>
      </c>
      <c r="IE386" t="str">
        <v>Profile|.0015| A-B UNI.</v>
      </c>
      <c r="IF386" t="str">
        <v>Profile|.0015| UNI.</v>
      </c>
      <c r="IG386" t="str">
        <v>Profile|.0015|A| X-Y</v>
      </c>
      <c r="IH386" t="str">
        <v>Profile|.0015|E|F|</v>
      </c>
      <c r="II386" t="str">
        <v>Profile|.0016|B|D|</v>
      </c>
      <c r="IJ386" t="str">
        <v>Profile|.002(U).000|A|</v>
      </c>
      <c r="IK386" t="str">
        <v>Profile|.002|</v>
      </c>
      <c r="IL386" t="str">
        <v>Profile|.002|A</v>
      </c>
      <c r="IM386" t="str">
        <v>Profile|.002|A|</v>
      </c>
      <c r="IN386" t="str">
        <v>Profile|.002|A|B|</v>
      </c>
      <c r="IO386" t="str">
        <v xml:space="preserve">Profile|.002|A|B| A&lt;-&gt;B </v>
      </c>
      <c r="IP386" t="str">
        <v>Profile|.002|A|B| C&lt;-&gt;D</v>
      </c>
      <c r="IQ386" t="str">
        <v>Profile|.002|A|B| X-Y</v>
      </c>
      <c r="IR386" t="str">
        <v>Profile|.002|A|B|C|X-Y</v>
      </c>
      <c r="IS386" t="str">
        <v>Profile|.002|A|B|X&lt;--&gt;Y</v>
      </c>
      <c r="IT386" t="str">
        <v>Profile|.002|A|B|X-Y</v>
      </c>
      <c r="IU386" t="str">
        <v>Profile|.002|A|C|</v>
      </c>
      <c r="IV386" t="str">
        <v>Profile|.002|C|A|</v>
      </c>
      <c r="IW386" t="str">
        <v>Profile|.002|C|B|</v>
      </c>
      <c r="IX386" t="str">
        <v>Profile|.0020|</v>
      </c>
      <c r="IY386" t="str">
        <v>Profile|.003|A|</v>
      </c>
      <c r="IZ386" t="str">
        <v>Profile|.003|A|B|C| Uni.</v>
      </c>
      <c r="JA386" t="str">
        <v>Profile|.003|E|F|</v>
      </c>
      <c r="JB386" t="str">
        <v>Profile|.004(U) .003|A|B|C|</v>
      </c>
      <c r="JC386" t="str">
        <v>Profile|.004|A| UNI.</v>
      </c>
      <c r="JD386" t="str">
        <v>Profile|.005|A|C|</v>
      </c>
      <c r="JE386" t="str">
        <v>Profile|.005|A|C|A&lt;--&gt;B, C&lt;--&gt;D</v>
      </c>
      <c r="JF386" t="str">
        <v>Profile|.005|A|D| A-B UNI.</v>
      </c>
      <c r="JG386" t="str">
        <v>Profile|.005|A|D| UNI.</v>
      </c>
      <c r="JH386" t="str">
        <v>Profile|.010|A|B|</v>
      </c>
      <c r="JI386" t="str">
        <v>Profile|.010|A|B|C|</v>
      </c>
      <c r="JJ386" t="str">
        <v>Profile|.03|A|</v>
      </c>
      <c r="JK386" t="str">
        <v>Profile|.05|A|B|</v>
      </c>
      <c r="JL386" t="str">
        <v>Profile|0.03|</v>
      </c>
      <c r="JM386" t="str">
        <v>Profile|0.03|A|</v>
      </c>
      <c r="JN386" t="str">
        <v>Profile|0.03|A|B|</v>
      </c>
      <c r="JO386" t="str">
        <v>Profile|0.05{A|C|</v>
      </c>
      <c r="JP386" t="str">
        <v>Profile|0.05|A|B|</v>
      </c>
      <c r="JQ386" t="str">
        <v>Profile|0.05|E|</v>
      </c>
      <c r="JR386" t="str">
        <v>Profile|0.05|E|F|</v>
      </c>
      <c r="JS386" t="str">
        <v>Profile|0.06|A|C|</v>
      </c>
      <c r="JT386" t="str">
        <v>Profile|0.1|A|A|</v>
      </c>
      <c r="JU386" t="str">
        <v>Profile|0.1|D1|</v>
      </c>
      <c r="JV386" t="str">
        <v>Profile|A|B|C|</v>
      </c>
      <c r="JW386" t="str">
        <v>Proile|.002|A|B|J-K</v>
      </c>
      <c r="JX386" t="str">
        <v>P-Thread Form</v>
      </c>
      <c r="JY386" t="str">
        <v>R  FULL RADIUS</v>
      </c>
      <c r="JZ386" t="str">
        <v>R.001/.006</v>
      </c>
      <c r="KA386" t="str">
        <v>R.003 MAX</v>
      </c>
      <c r="KB386" t="str">
        <v>R.005 MAX</v>
      </c>
      <c r="KC386" t="str">
        <v>R.030</v>
      </c>
      <c r="KD386" t="str">
        <v>R.25 MAX</v>
      </c>
      <c r="KE386" t="str">
        <v>R1.33 BASIC</v>
      </c>
      <c r="KF386" t="str">
        <v>R3.3</v>
      </c>
      <c r="KG386" t="str">
        <v>Ra 1.6 MAX</v>
      </c>
      <c r="KH386" t="str">
        <v>RAD @ FACE &amp; OD CHAMFER</v>
      </c>
      <c r="KI386" t="str">
        <v>RAD. @ ID &amp; BACK FACE</v>
      </c>
      <c r="KJ386" t="str">
        <v>RAD. @ OD &amp; BACK FACE</v>
      </c>
      <c r="KK386" t="str">
        <v>REMOVE SHRP EDGES .005 MAX</v>
      </c>
      <c r="KL386" t="str">
        <v>ROD SLOT CENTERED</v>
      </c>
      <c r="KM386" t="str">
        <v>SHARP OKAY</v>
      </c>
      <c r="KN386" t="str">
        <v>Slot Centered</v>
      </c>
      <c r="KO386" t="str">
        <v>SLOT WIDTH</v>
      </c>
      <c r="KP386" t="str">
        <v>Surface Finish Per Note 1</v>
      </c>
      <c r="KQ386" t="str">
        <v>Symmerty Balloon A_6</v>
      </c>
      <c r="KR386" t="str">
        <v>T27 HEXALOBE Per Note 1</v>
      </c>
      <c r="KS386" t="str">
        <v>T27 TORX</v>
      </c>
      <c r="KT386" t="str">
        <v>THRD DEPTH</v>
      </c>
      <c r="KU386" t="str">
        <v>Thread Form Per Note 3</v>
      </c>
      <c r="KV386" t="str">
        <v>THREAD INTO ROD SLOT</v>
      </c>
      <c r="KW386" t="str">
        <v>Thread Timed Print Note 6</v>
      </c>
      <c r="KX386" t="str">
        <v>TOOL MISMATCH PERMISSIBLE</v>
      </c>
      <c r="KY386" t="str">
        <v>Tot. Runout|Ø.002|C|</v>
      </c>
      <c r="KZ386" t="str">
        <v>Total Runout|.002|E|</v>
      </c>
      <c r="LA386" t="str">
        <v>TRIPLE LEAD THREAD</v>
      </c>
      <c r="LB386" t="str">
        <v>True Pos. |.001 (M)|A|</v>
      </c>
      <c r="LC386" t="str">
        <v>True Pos. |.002(M)|A|B|</v>
      </c>
      <c r="LD386" t="str">
        <v>True Pos. |.002|</v>
      </c>
      <c r="LE386" t="str">
        <v>True Pos. |.002|A|</v>
      </c>
      <c r="LF386" t="str">
        <v>True Pos. |.002|A|B|</v>
      </c>
      <c r="LG386" t="str">
        <v>True Pos. |.004|A|C|B|</v>
      </c>
      <c r="LH386" t="str">
        <v>True Pos. |.005(M)|A|B|</v>
      </c>
      <c r="LI386" t="str">
        <v>True Pos.|.000(L)|A|D|</v>
      </c>
      <c r="LJ386" t="str">
        <v>True Pos.|.000(M)|A|</v>
      </c>
      <c r="LK386" t="str">
        <v>True Pos.|.001(M)|A|</v>
      </c>
      <c r="LL386" t="str">
        <v>True Pos.|.001|B|</v>
      </c>
      <c r="LM386" t="str">
        <v>True Pos.|.001|E|</v>
      </c>
      <c r="LN386" t="str">
        <v>True Pos.|.002|A|</v>
      </c>
      <c r="LO386" t="str">
        <v>True Pos.|.002|B|</v>
      </c>
      <c r="LP386" t="str">
        <v>True Pos.|.002|C|</v>
      </c>
      <c r="LQ386" t="str">
        <v>True Pos.|.002|D1|</v>
      </c>
      <c r="LR386" t="str">
        <v>True Pos.|.002|D1|D2|</v>
      </c>
      <c r="LS386" t="str">
        <v>True Pos.|.05|A|</v>
      </c>
      <c r="LT386" t="str">
        <v>True Pos.|.1|A|B|C|</v>
      </c>
      <c r="LU386" t="str">
        <v>True Pos.|.13|A</v>
      </c>
      <c r="LV386" t="str">
        <v>True Pos.|0.05|A|</v>
      </c>
      <c r="LW386" t="str">
        <v>True Pos.|0.1|A|B|C|</v>
      </c>
      <c r="LX386" t="str">
        <v>True Pos.|0.13|A|</v>
      </c>
      <c r="LY386" t="str">
        <v>True Pos.|Ø.000(M)|A|</v>
      </c>
      <c r="LZ386" t="str">
        <v>True Pos.|Ø.000(M)|B|</v>
      </c>
      <c r="MA386" t="str">
        <v>True Pos.|Ø.001(M)|A(M)|</v>
      </c>
      <c r="MB386" t="str">
        <v>True Pos.|Ø.001(M)|A|</v>
      </c>
      <c r="MC386" t="str">
        <v>True Pos.|Ø.001|A|</v>
      </c>
      <c r="MD386" t="str">
        <v>True Pos.|Ø.001|C|</v>
      </c>
      <c r="ME386" t="str">
        <v>True Pos.|Ø.002(S)|A(S)|</v>
      </c>
      <c r="MF386" t="str">
        <v>True Pos.|Ø.002|A|</v>
      </c>
      <c r="MG386" t="str">
        <v>True Pos.|Ø.002|B|</v>
      </c>
      <c r="MH386" t="str">
        <v>True Pos.|Ø.002|C|</v>
      </c>
      <c r="MI386" t="str">
        <v>True Pos.|Ø.03(M)|A|</v>
      </c>
      <c r="MJ386" t="str">
        <v>True Pos.|Ø0.03(M)|A|</v>
      </c>
      <c r="MK386" t="str">
        <v>True Pos.|Ø0.05(L)|D|B|</v>
      </c>
      <c r="ML386" t="str">
        <v>True Pos.|Ø0.05|A|</v>
      </c>
      <c r="MM386" t="str">
        <v>True Pos.|Ø0.05|D|</v>
      </c>
      <c r="MN386" t="str">
        <v>True Pos.|Ø0.05|E|</v>
      </c>
      <c r="MO386" t="str">
        <v>True Pos.|Ø0.05|E|B|</v>
      </c>
      <c r="MP386" t="str">
        <v>True Pos.|SØ0.03|C|B|</v>
      </c>
      <c r="MQ386" t="str">
        <v>True Position|.002|A|B|</v>
      </c>
      <c r="MR386" t="str">
        <v>True. Pos.|Ø.001(M)|A|</v>
      </c>
      <c r="MS386" t="str">
        <v>True. Pps.|0.05|A|</v>
      </c>
      <c r="MT386" t="str">
        <v>Tumble Per Note 1</v>
      </c>
      <c r="MU386" t="str">
        <v>Tumble Per Note 2</v>
      </c>
    </row>
    <row r="387" spans="3:359">
      <c r="C387" s="74" t="str" cm="1">
        <f t="array" ref="C387:MU387">TRANSPOSE(_xlfn._xlws.SORT(_xlfn._xlws.FILTER($A$2:$A$499,ISNUMBER(SEARCH('Prt. Lib. &amp; Routine, Table'!L394,$A$2:$A$499)),"not found")))</f>
        <v>.0015 T.I.R. MAX</v>
      </c>
      <c r="D387" t="str">
        <v>.002 MAX ROOT RADIUS</v>
      </c>
      <c r="E387" t="str">
        <v>.012 BLUNT END</v>
      </c>
      <c r="F387" t="str">
        <v>.015 MAX</v>
      </c>
      <c r="G387" t="str">
        <v>.016 T.S.C.</v>
      </c>
      <c r="H387" t="str">
        <v>.017 BASIC</v>
      </c>
      <c r="I387" t="str">
        <v>.021 PITCH</v>
      </c>
      <c r="J387" t="str">
        <v>.022 BLUNT START</v>
      </c>
      <c r="K387" t="str">
        <v>.025 BASIC</v>
      </c>
      <c r="L387" t="str">
        <v>.035 BASIC</v>
      </c>
      <c r="M387" t="str">
        <v>.043 T.S.C</v>
      </c>
      <c r="N387" t="str">
        <v>.053 T.S.C.</v>
      </c>
      <c r="O387" t="str">
        <v>.060 HEX DEPTH</v>
      </c>
      <c r="P387" t="str">
        <v>.060 PITCH</v>
      </c>
      <c r="Q387" t="str">
        <v>.061 BASIC</v>
      </c>
      <c r="R387" t="str">
        <v>.07 HEX</v>
      </c>
      <c r="S387" t="str">
        <v>.070 HEX DEPTH</v>
      </c>
      <c r="T387" t="str">
        <v>.082 DRILL</v>
      </c>
      <c r="U387" t="str">
        <v>.082 DRILL DEPTH</v>
      </c>
      <c r="V387" t="str">
        <v>.094 HEX</v>
      </c>
      <c r="W387" t="str">
        <v>.115 T.S.C.</v>
      </c>
      <c r="X387" t="str">
        <v>.1195 / .1243 MAJOR DIAMETER</v>
      </c>
      <c r="Y387" t="str">
        <v>.1250 HEX</v>
      </c>
      <c r="Z387" t="str">
        <v>.157 MINOR DIAMETER</v>
      </c>
      <c r="AA387" t="str">
        <v>.172 FULL THD DEPTH</v>
      </c>
      <c r="AB387" t="str">
        <v>.172 MAJOR DIAMETER</v>
      </c>
      <c r="AC387" t="str">
        <v>.180 MIN DEPTH FULL THRD</v>
      </c>
      <c r="AD387" t="str">
        <v>.183 Ceter Line Thread Dwell</v>
      </c>
      <c r="AE387" t="str">
        <v>.208 MAX THRD DEPTH</v>
      </c>
      <c r="AF387" t="str">
        <v>.218 BOTTOM HALF OF SLOT</v>
      </c>
      <c r="AG387" t="str">
        <v>.261 BASIC</v>
      </c>
      <c r="AH387" t="str">
        <v>.314 T.S.C.</v>
      </c>
      <c r="AI387" t="str">
        <v>.315 BASIC</v>
      </c>
      <c r="AJ387" t="str">
        <v>.329 MINOR Ø</v>
      </c>
      <c r="AK387" t="str">
        <v>.330 BASIC</v>
      </c>
      <c r="AL387" t="str">
        <v>.35 TO TANGENT POINT</v>
      </c>
      <c r="AM387" t="str">
        <v>.375 MAJOR Ø</v>
      </c>
      <c r="AN387" t="str">
        <v>.390 BASIC</v>
      </c>
      <c r="AO387" t="str">
        <v>.440 BASIC</v>
      </c>
      <c r="AP387" t="str">
        <v>.64/.96 HIGH=Pass</v>
      </c>
      <c r="AQ387" t="str">
        <v>0.012 MAX</v>
      </c>
      <c r="AR387" t="str">
        <v>0.015 MAX</v>
      </c>
      <c r="AS387" t="str">
        <v>0.05 Per Note 2</v>
      </c>
      <c r="AT387" t="str">
        <v>0.500 PULLOUT ZONE</v>
      </c>
      <c r="AU387" t="str">
        <v>10-32 UNF-2A</v>
      </c>
      <c r="AV387" t="str">
        <v>12-28 UNF-2B</v>
      </c>
      <c r="AW387" t="str">
        <v>2.87 BASIC</v>
      </c>
      <c r="AX387" t="str">
        <v>2-56 UNC 2B 2 STARTS</v>
      </c>
      <c r="AY387" t="str">
        <v>3 LEAD THREAD</v>
      </c>
      <c r="AZ387" t="str">
        <v>32µIN Max</v>
      </c>
      <c r="BA387" t="str">
        <v>5/16"-24 UNF-2A</v>
      </c>
      <c r="BB387" t="str">
        <v>5/16-18 UNC 2A</v>
      </c>
      <c r="BC387" t="str">
        <v>5-44 UNF-2A</v>
      </c>
      <c r="BD387" t="str">
        <v>6-16µIN</v>
      </c>
      <c r="BE387" t="str">
        <v>65° BLEND</v>
      </c>
      <c r="BF387" t="str">
        <v>7.45 Top of Ball to Face</v>
      </c>
      <c r="BG387" t="str">
        <v>7/16-28 UNEF 2B</v>
      </c>
      <c r="BH387" t="str">
        <v>7/16-28-UNEF-2A</v>
      </c>
      <c r="BI387" t="str">
        <v>Alignment Per Note 3</v>
      </c>
      <c r="BJ387" t="str">
        <v>ANODIZE (SEE CHART)</v>
      </c>
      <c r="BK387" t="str">
        <v>ANODIZE AQUA Per Note 3</v>
      </c>
      <c r="BL387" t="str">
        <v>ANODIZE BOTTOM PORTION</v>
      </c>
      <c r="BM387" t="str">
        <v>ANODIZE COLOR AQUA</v>
      </c>
      <c r="BN387" t="str">
        <v>ANODIZE COLOR GREEN DWG NOTE 4</v>
      </c>
      <c r="BO387" t="str">
        <v>ANODIZE COLOR LIGHT BLUE</v>
      </c>
      <c r="BP387" t="str">
        <v>ANODIZE GREEN Per Note 2</v>
      </c>
      <c r="BQ387" t="str">
        <v>ANODIZE GREY, Per Note 1</v>
      </c>
      <c r="BR387" t="str">
        <v>ANODIZE MAGENTA</v>
      </c>
      <c r="BS387" t="str">
        <v>Anodize Per note 3</v>
      </c>
      <c r="BT387" t="str">
        <v>Anodize Per Note 4</v>
      </c>
      <c r="BU387" t="str">
        <v>ANODIZE SEAFOAM</v>
      </c>
      <c r="BV387" t="str">
        <v>Balloon 11 Symmetry</v>
      </c>
      <c r="BW387" t="str">
        <v>Balloon 12 Symmetry</v>
      </c>
      <c r="BX387" t="str">
        <v>Balloon 13 Hole Centered</v>
      </c>
      <c r="BY387" t="str">
        <v>Balloon 13 Symmerty</v>
      </c>
      <c r="BZ387" t="str">
        <v>Balloon 2 Symmetry</v>
      </c>
      <c r="CA387" t="str">
        <v>Balloon 21 CENTERED</v>
      </c>
      <c r="CB387" t="str">
        <v>Balloon 29 Symmetry</v>
      </c>
      <c r="CC387" t="str">
        <v>Balloon 3 Symmetry</v>
      </c>
      <c r="CD387" t="str">
        <v>Balloon 4 Symmetry</v>
      </c>
      <c r="CE387" t="str">
        <v>Balloon 5 blend to SØ .340</v>
      </c>
      <c r="CF387" t="str">
        <v>Balloon 5 Symmetry</v>
      </c>
      <c r="CG387" t="str">
        <v>Balloon 6 Centered</v>
      </c>
      <c r="CH387" t="str">
        <v>Balloon 9 Function Check</v>
      </c>
      <c r="CI387" t="str">
        <v>Balloon 9 Symmerty</v>
      </c>
      <c r="CJ387" t="str">
        <v>Balloons 2 &amp; 17 Symmetry |.001|A|</v>
      </c>
      <c r="CK387" t="str">
        <v>Basic Ø 3.6</v>
      </c>
      <c r="CL387" t="str">
        <v>BEAD BLAST</v>
      </c>
      <c r="CM387" t="str">
        <v>BLAST ALUMINUM OXIDE</v>
      </c>
      <c r="CN387" t="str">
        <v>Blast Note 2</v>
      </c>
      <c r="CO387" t="str">
        <v xml:space="preserve">BLAST Per Note 1 </v>
      </c>
      <c r="CP387" t="str">
        <v>BLAST Per Note 2</v>
      </c>
      <c r="CQ387" t="str">
        <v>BLAST Per Note 3</v>
      </c>
      <c r="CR387" t="str">
        <v>BLAST Per Note 4</v>
      </c>
      <c r="CS387" t="str">
        <v>BLAST Per Note 8</v>
      </c>
      <c r="CT387" t="str">
        <v>BLAST Per Traveler, MATT FINISH</v>
      </c>
      <c r="CU387" t="str">
        <v>BLAST WITH 16 GRIT ALUMINUM OXIDE</v>
      </c>
      <c r="CV387" t="str">
        <v>BLAST, Uniform Finish Per Note 3</v>
      </c>
      <c r="CW387" t="str">
        <v>BREAK EDGE</v>
      </c>
      <c r="CX387" t="str">
        <v>BREAK EDGE .014</v>
      </c>
      <c r="CY387" t="str">
        <v>BREAK EDGES Note 2</v>
      </c>
      <c r="CZ387" t="str">
        <v>BREAK SHARP Per Note 1</v>
      </c>
      <c r="DA387" t="str">
        <v>BREAK SHARPS Per Note 1</v>
      </c>
      <c r="DB387" t="str">
        <v>CE 2729</v>
      </c>
      <c r="DC387" t="str">
        <v>CE Logo per Note 3</v>
      </c>
      <c r="DD387" t="str">
        <v>CE MARK</v>
      </c>
      <c r="DE387" t="str">
        <v>Chips/Debris Removed</v>
      </c>
      <c r="DF387" t="str">
        <v>Coat Per Note 2</v>
      </c>
      <c r="DG387" t="str">
        <v>C-Sink Ø .155</v>
      </c>
      <c r="DH387" t="str">
        <v>C-Sink Ø5.2</v>
      </c>
      <c r="DI387" t="str">
        <v>Deburred</v>
      </c>
      <c r="DJ387" t="str">
        <v>DIM "A" NoGo</v>
      </c>
      <c r="DK387" t="str">
        <v>DIM "A" NoGo Hexalobe</v>
      </c>
      <c r="DL387" t="str">
        <v>EDGE BREAK</v>
      </c>
      <c r="DM387" t="str">
        <v>EDGE BREAK MIN R.004, MAX R.010</v>
      </c>
      <c r="DN387" t="str">
        <v>Edge Break per Note 1</v>
      </c>
      <c r="DO387" t="str">
        <v>ELECTROPOLISH Per Note 1</v>
      </c>
      <c r="DP387" t="str">
        <v>Finish Per Note 3</v>
      </c>
      <c r="DQ387" t="str">
        <v>FLUTE POSITION Per Note 3</v>
      </c>
      <c r="DR387" t="str">
        <v>FULL R</v>
      </c>
      <c r="DS387" t="str">
        <v>FULL RADIUS</v>
      </c>
      <c r="DT387" t="str">
        <v xml:space="preserve">FULL RADIUS </v>
      </c>
      <c r="DU387" t="str">
        <v>Function Check  (.2340 .2360 FULL)</v>
      </c>
      <c r="DV387" t="str">
        <v>FUNCTIONAL  HEXALOBE</v>
      </c>
      <c r="DW387" t="str">
        <v>GLASS BEAD Per Note 3</v>
      </c>
      <c r="DX387" t="str">
        <v>Globus Logo per Note 3</v>
      </c>
      <c r="DY387" t="str">
        <v>Gold Anodized Color</v>
      </c>
      <c r="DZ387" t="str">
        <v>Green Anodized Color</v>
      </c>
      <c r="EA387" t="str">
        <v>GRIT BLAST Per Note 3</v>
      </c>
      <c r="EB387" t="str">
        <v>Grit Blast Per Note 4</v>
      </c>
      <c r="EC387" t="str">
        <v>GRIT BLAST, DWG NOTE 3</v>
      </c>
      <c r="ED387" t="str">
        <v>HEX MINOR Ø.1292</v>
      </c>
      <c r="EE387" t="str">
        <v xml:space="preserve">HEXALOBE </v>
      </c>
      <c r="EF387" t="str">
        <v>HEXALOBE FUNCTION</v>
      </c>
      <c r="EG387" t="str">
        <v>Hexalobe Minor</v>
      </c>
      <c r="EH387" t="str">
        <v>Hexalobe NV-30</v>
      </c>
      <c r="EI387" t="str">
        <v>HEXALOBE ORIENTATION</v>
      </c>
      <c r="EJ387" t="str">
        <v>Inspect per operation 30 comments</v>
      </c>
      <c r="EK387" t="str">
        <v>INT / EXT CORNERS: R.002 TO R.010</v>
      </c>
      <c r="EL387" t="str">
        <v>INT /EXT CORNERS R.05 TO R.03</v>
      </c>
      <c r="EM387" t="str">
        <v>John is a Geek</v>
      </c>
      <c r="EN387" t="str">
        <v>LASER ETCH</v>
      </c>
      <c r="EO387" t="str">
        <v>Laser Etch Per Note 7</v>
      </c>
      <c r="EP387" t="str">
        <v xml:space="preserve">LASER MARK "CE" DWG NOTE 10 </v>
      </c>
      <c r="EQ387" t="str">
        <v>Laser Mark "P1-15004-08", Per Note 3</v>
      </c>
      <c r="ER387" t="str">
        <v>Laser Mark "P2-15004-08", Per Note 3</v>
      </c>
      <c r="ES387" t="str">
        <v>Laser Mark "P3-15004-08", Per Note 3</v>
      </c>
      <c r="ET387" t="str">
        <v>Laser Mark "P4-15004-08", Per Note 3</v>
      </c>
      <c r="EU387" t="str">
        <v xml:space="preserve">LASER MARK LOGO DWG NOTE 9 </v>
      </c>
      <c r="EV387" t="str">
        <v xml:space="preserve">LASER MARK LOT NUMBER DWG NOTE 8 </v>
      </c>
      <c r="EW387" t="str">
        <v>Laser Mark Lot, Per Note 3</v>
      </c>
      <c r="EX387" t="str">
        <v xml:space="preserve">LASER MARK PART NUMBER DWG NOTE 8 </v>
      </c>
      <c r="EY387" t="str">
        <v>LASER: 13000000</v>
      </c>
      <c r="EZ387" t="str">
        <v>LASER: CE 2797</v>
      </c>
      <c r="FA387" t="str">
        <v>LASER: LOGO</v>
      </c>
      <c r="FB387" t="str">
        <v xml:space="preserve">LASER: Lot # Per RE-75-001 </v>
      </c>
      <c r="FC387" t="str">
        <v>LAST THREAD</v>
      </c>
      <c r="FD387" t="str">
        <v>LEAD .0625</v>
      </c>
      <c r="FE387" t="str">
        <v>LOGO</v>
      </c>
      <c r="FF387" t="str">
        <v>Lot (Control) Number per Note 3</v>
      </c>
      <c r="FG387" t="str">
        <v>LOT NO.</v>
      </c>
      <c r="FH387" t="str">
        <v>LOT NUMBER</v>
      </c>
      <c r="FI387" t="str">
        <v>LOT NUMBER PER NUVASIVE SOP 9002007</v>
      </c>
      <c r="FJ387" t="str">
        <v>M 4X 0.5 - 6G - 0.063R - LH</v>
      </c>
      <c r="FK387" t="str">
        <v>M4 X 0.5 - 6G - 0.063R</v>
      </c>
      <c r="FL387" t="str">
        <v>M4 X 0.5 - 6G - 0.063R - LH</v>
      </c>
      <c r="FM387" t="str">
        <v>M4.5 X .75 6g</v>
      </c>
      <c r="FN387" t="str">
        <v>M4.5 X 0.75 6g</v>
      </c>
      <c r="FO387" t="str">
        <v>M5x0.8-6g</v>
      </c>
      <c r="FP387" t="str">
        <v xml:space="preserve">M5x0.8-6g </v>
      </c>
      <c r="FQ387" t="str">
        <v>M6 X .75 6g</v>
      </c>
      <c r="FR387" t="str">
        <v>M6 X 0.75-6g</v>
      </c>
      <c r="FS387" t="str">
        <v>M6 X0.75 - 6g</v>
      </c>
      <c r="FT387" t="str">
        <v>M6X0.75 - 6H</v>
      </c>
      <c r="FU387" t="str">
        <v>M7 X 1.00 6g THREAD</v>
      </c>
      <c r="FV387" t="str">
        <v>M7X1.00 6g THREAD</v>
      </c>
      <c r="FW387" t="str">
        <v>M7X1.00 6h THREAD</v>
      </c>
      <c r="FX387" t="str">
        <v>Magenta Anodized Color</v>
      </c>
      <c r="FY387" t="str">
        <v>MAJOR Ø .380</v>
      </c>
      <c r="FZ387" t="str">
        <v>MAJORØ</v>
      </c>
      <c r="GA387" t="str">
        <v>MATT FINISH Per Note 3</v>
      </c>
      <c r="GB387" t="str">
        <v>MATT FINISH Per Traveler</v>
      </c>
      <c r="GC387" t="str">
        <v>MATTE FINISH</v>
      </c>
      <c r="GD387" t="str">
        <v>MATTE FINISH DWG NOTE 3</v>
      </c>
      <c r="GE387" t="str">
        <v>MATTE FINISH Note 3</v>
      </c>
      <c r="GF387" t="str">
        <v>Matte Finish Per Note 3</v>
      </c>
      <c r="GG387" t="str">
        <v>MATTE FINISH SIZE 10 GLASS BEAD</v>
      </c>
      <c r="GH387" t="str">
        <v>MAX ROOT RADIUS</v>
      </c>
      <c r="GI387" t="str">
        <v xml:space="preserve">Mill Profile Centered </v>
      </c>
      <c r="GJ387" t="str">
        <v>Minor Ø Unconstrained Check</v>
      </c>
      <c r="GK387" t="str">
        <v>MINOR Ø.1336</v>
      </c>
      <c r="GL387" t="str">
        <v>NO ANODIZE Per note 8</v>
      </c>
      <c r="GM387" t="str">
        <v>NO ANODIZE Per note 9</v>
      </c>
      <c r="GN387" t="str">
        <v>No Nicks, Scratches, Tool Marks, etc.</v>
      </c>
      <c r="GO387" t="str">
        <v>No Nicks,Scratches,Tool Marks,etc.</v>
      </c>
      <c r="GP387" t="str">
        <v>NO TOOL MARKS</v>
      </c>
      <c r="GQ387" t="str">
        <v>NOTE 3 THREAD RELIEF</v>
      </c>
      <c r="GR387" t="str">
        <v>NV-27 FUNC.</v>
      </c>
      <c r="GS387" t="str">
        <v>NV-30 DIM A</v>
      </c>
      <c r="GT387" t="str">
        <v>NV-30 DIM B</v>
      </c>
      <c r="GU387" t="str">
        <v>NV-30 DIM F</v>
      </c>
      <c r="GV387" t="str">
        <v>Ø .1250 HEX</v>
      </c>
      <c r="GW387" t="str">
        <v>Ø 9.4 MAJOR</v>
      </c>
      <c r="GX387" t="str">
        <v>Ø.096 MAX PILOT HOLE</v>
      </c>
      <c r="GY387" t="str">
        <v>Ø.125 THRU</v>
      </c>
      <c r="GZ387" t="str">
        <v>Ø.205 COUNTERSINK</v>
      </c>
      <c r="HA387" t="str">
        <v>Ø.260 T.S.C.</v>
      </c>
      <c r="HB387" t="str">
        <v>Ø.500 BASIC</v>
      </c>
      <c r="HC387" t="str">
        <v xml:space="preserve">OVAL CENTERED </v>
      </c>
      <c r="HD387" t="str">
        <v>PART NO. 15100</v>
      </c>
      <c r="HE387" t="str">
        <v>PART NUMBER 13100000</v>
      </c>
      <c r="HF387" t="str">
        <v>PART NUMBER 13600000</v>
      </c>
      <c r="HG387" t="str">
        <v>Part Number per Note 3</v>
      </c>
      <c r="HH387" t="str">
        <v>PD 5/16-18 UNC 2A</v>
      </c>
      <c r="HI387" t="str">
        <v>Perp.|0.05|A|</v>
      </c>
      <c r="HJ387" t="str">
        <v>PILOT THRU HOLE PRESENT</v>
      </c>
      <c r="HK387" t="str">
        <v>PITCH .060</v>
      </c>
      <c r="HL387" t="str">
        <v>Profile |.001|A|</v>
      </c>
      <c r="HM387" t="str">
        <v>Profile |.0015 | A | X-Y</v>
      </c>
      <c r="HN387" t="str">
        <v>Profile |.002| |A|B| X-Y</v>
      </c>
      <c r="HO387" t="str">
        <v>Profile |.002|A|B|</v>
      </c>
      <c r="HP387" t="str">
        <v>Profile |.002|A|B| X-Y</v>
      </c>
      <c r="HQ387" t="str">
        <v>Profile:|010|A|B|C|</v>
      </c>
      <c r="HR387" t="str">
        <v>Profile| .002| A|B|</v>
      </c>
      <c r="HS387" t="str">
        <v>Profile|.001|</v>
      </c>
      <c r="HT387" t="str">
        <v>Profile|.001|A|</v>
      </c>
      <c r="HU387" t="str">
        <v>Profile|.001|A|B|</v>
      </c>
      <c r="HV387" t="str">
        <v xml:space="preserve">Profile|.001|A|B| A&lt;-&gt;B </v>
      </c>
      <c r="HW387" t="str">
        <v>Profile|.001|A|B| C&lt;-&gt;D</v>
      </c>
      <c r="HX387" t="str">
        <v>Profile|.001|A|B| L-M</v>
      </c>
      <c r="HY387" t="str">
        <v>Profile|.001|A|B| P-Q</v>
      </c>
      <c r="HZ387" t="str">
        <v>Profile|.001|A|B|C&lt;-&gt;D</v>
      </c>
      <c r="IA387" t="str">
        <v>Profile|.001|A|C&lt;--&gt;D</v>
      </c>
      <c r="IB387" t="str">
        <v>Profile|.001|A|UNILATERAL</v>
      </c>
      <c r="IC387" t="str">
        <v>Profile|.001|C|</v>
      </c>
      <c r="ID387" t="str">
        <v>Profile|.0012|D1|</v>
      </c>
      <c r="IE387" t="str">
        <v>Profile|.0015| A-B UNI.</v>
      </c>
      <c r="IF387" t="str">
        <v>Profile|.0015| UNI.</v>
      </c>
      <c r="IG387" t="str">
        <v>Profile|.0015|A| X-Y</v>
      </c>
      <c r="IH387" t="str">
        <v>Profile|.0015|E|F|</v>
      </c>
      <c r="II387" t="str">
        <v>Profile|.0016|B|D|</v>
      </c>
      <c r="IJ387" t="str">
        <v>Profile|.002(U).000|A|</v>
      </c>
      <c r="IK387" t="str">
        <v>Profile|.002|</v>
      </c>
      <c r="IL387" t="str">
        <v>Profile|.002|A</v>
      </c>
      <c r="IM387" t="str">
        <v>Profile|.002|A|</v>
      </c>
      <c r="IN387" t="str">
        <v>Profile|.002|A|B|</v>
      </c>
      <c r="IO387" t="str">
        <v xml:space="preserve">Profile|.002|A|B| A&lt;-&gt;B </v>
      </c>
      <c r="IP387" t="str">
        <v>Profile|.002|A|B| C&lt;-&gt;D</v>
      </c>
      <c r="IQ387" t="str">
        <v>Profile|.002|A|B| X-Y</v>
      </c>
      <c r="IR387" t="str">
        <v>Profile|.002|A|B|C|X-Y</v>
      </c>
      <c r="IS387" t="str">
        <v>Profile|.002|A|B|X&lt;--&gt;Y</v>
      </c>
      <c r="IT387" t="str">
        <v>Profile|.002|A|B|X-Y</v>
      </c>
      <c r="IU387" t="str">
        <v>Profile|.002|A|C|</v>
      </c>
      <c r="IV387" t="str">
        <v>Profile|.002|C|A|</v>
      </c>
      <c r="IW387" t="str">
        <v>Profile|.002|C|B|</v>
      </c>
      <c r="IX387" t="str">
        <v>Profile|.0020|</v>
      </c>
      <c r="IY387" t="str">
        <v>Profile|.003|A|</v>
      </c>
      <c r="IZ387" t="str">
        <v>Profile|.003|A|B|C| Uni.</v>
      </c>
      <c r="JA387" t="str">
        <v>Profile|.003|E|F|</v>
      </c>
      <c r="JB387" t="str">
        <v>Profile|.004(U) .003|A|B|C|</v>
      </c>
      <c r="JC387" t="str">
        <v>Profile|.004|A| UNI.</v>
      </c>
      <c r="JD387" t="str">
        <v>Profile|.005|A|C|</v>
      </c>
      <c r="JE387" t="str">
        <v>Profile|.005|A|C|A&lt;--&gt;B, C&lt;--&gt;D</v>
      </c>
      <c r="JF387" t="str">
        <v>Profile|.005|A|D| A-B UNI.</v>
      </c>
      <c r="JG387" t="str">
        <v>Profile|.005|A|D| UNI.</v>
      </c>
      <c r="JH387" t="str">
        <v>Profile|.010|A|B|</v>
      </c>
      <c r="JI387" t="str">
        <v>Profile|.010|A|B|C|</v>
      </c>
      <c r="JJ387" t="str">
        <v>Profile|.03|A|</v>
      </c>
      <c r="JK387" t="str">
        <v>Profile|.05|A|B|</v>
      </c>
      <c r="JL387" t="str">
        <v>Profile|0.03|</v>
      </c>
      <c r="JM387" t="str">
        <v>Profile|0.03|A|</v>
      </c>
      <c r="JN387" t="str">
        <v>Profile|0.03|A|B|</v>
      </c>
      <c r="JO387" t="str">
        <v>Profile|0.05{A|C|</v>
      </c>
      <c r="JP387" t="str">
        <v>Profile|0.05|A|B|</v>
      </c>
      <c r="JQ387" t="str">
        <v>Profile|0.05|E|</v>
      </c>
      <c r="JR387" t="str">
        <v>Profile|0.05|E|F|</v>
      </c>
      <c r="JS387" t="str">
        <v>Profile|0.06|A|C|</v>
      </c>
      <c r="JT387" t="str">
        <v>Profile|0.1|A|A|</v>
      </c>
      <c r="JU387" t="str">
        <v>Profile|0.1|D1|</v>
      </c>
      <c r="JV387" t="str">
        <v>Profile|A|B|C|</v>
      </c>
      <c r="JW387" t="str">
        <v>Proile|.002|A|B|J-K</v>
      </c>
      <c r="JX387" t="str">
        <v>P-Thread Form</v>
      </c>
      <c r="JY387" t="str">
        <v>R  FULL RADIUS</v>
      </c>
      <c r="JZ387" t="str">
        <v>R.001/.006</v>
      </c>
      <c r="KA387" t="str">
        <v>R.003 MAX</v>
      </c>
      <c r="KB387" t="str">
        <v>R.005 MAX</v>
      </c>
      <c r="KC387" t="str">
        <v>R.030</v>
      </c>
      <c r="KD387" t="str">
        <v>R.25 MAX</v>
      </c>
      <c r="KE387" t="str">
        <v>R1.33 BASIC</v>
      </c>
      <c r="KF387" t="str">
        <v>R3.3</v>
      </c>
      <c r="KG387" t="str">
        <v>Ra 1.6 MAX</v>
      </c>
      <c r="KH387" t="str">
        <v>RAD @ FACE &amp; OD CHAMFER</v>
      </c>
      <c r="KI387" t="str">
        <v>RAD. @ ID &amp; BACK FACE</v>
      </c>
      <c r="KJ387" t="str">
        <v>RAD. @ OD &amp; BACK FACE</v>
      </c>
      <c r="KK387" t="str">
        <v>REMOVE SHRP EDGES .005 MAX</v>
      </c>
      <c r="KL387" t="str">
        <v>ROD SLOT CENTERED</v>
      </c>
      <c r="KM387" t="str">
        <v>SHARP OKAY</v>
      </c>
      <c r="KN387" t="str">
        <v>Slot Centered</v>
      </c>
      <c r="KO387" t="str">
        <v>SLOT WIDTH</v>
      </c>
      <c r="KP387" t="str">
        <v>Surface Finish Per Note 1</v>
      </c>
      <c r="KQ387" t="str">
        <v>Symmerty Balloon A_6</v>
      </c>
      <c r="KR387" t="str">
        <v>T27 HEXALOBE Per Note 1</v>
      </c>
      <c r="KS387" t="str">
        <v>T27 TORX</v>
      </c>
      <c r="KT387" t="str">
        <v>THRD DEPTH</v>
      </c>
      <c r="KU387" t="str">
        <v>Thread Form Per Note 3</v>
      </c>
      <c r="KV387" t="str">
        <v>THREAD INTO ROD SLOT</v>
      </c>
      <c r="KW387" t="str">
        <v>Thread Timed Print Note 6</v>
      </c>
      <c r="KX387" t="str">
        <v>TOOL MISMATCH PERMISSIBLE</v>
      </c>
      <c r="KY387" t="str">
        <v>Tot. Runout|Ø.002|C|</v>
      </c>
      <c r="KZ387" t="str">
        <v>Total Runout|.002|E|</v>
      </c>
      <c r="LA387" t="str">
        <v>TRIPLE LEAD THREAD</v>
      </c>
      <c r="LB387" t="str">
        <v>True Pos. |.001 (M)|A|</v>
      </c>
      <c r="LC387" t="str">
        <v>True Pos. |.002(M)|A|B|</v>
      </c>
      <c r="LD387" t="str">
        <v>True Pos. |.002|</v>
      </c>
      <c r="LE387" t="str">
        <v>True Pos. |.002|A|</v>
      </c>
      <c r="LF387" t="str">
        <v>True Pos. |.002|A|B|</v>
      </c>
      <c r="LG387" t="str">
        <v>True Pos. |.004|A|C|B|</v>
      </c>
      <c r="LH387" t="str">
        <v>True Pos. |.005(M)|A|B|</v>
      </c>
      <c r="LI387" t="str">
        <v>True Pos.|.000(L)|A|D|</v>
      </c>
      <c r="LJ387" t="str">
        <v>True Pos.|.000(M)|A|</v>
      </c>
      <c r="LK387" t="str">
        <v>True Pos.|.001(M)|A|</v>
      </c>
      <c r="LL387" t="str">
        <v>True Pos.|.001|B|</v>
      </c>
      <c r="LM387" t="str">
        <v>True Pos.|.001|E|</v>
      </c>
      <c r="LN387" t="str">
        <v>True Pos.|.002|A|</v>
      </c>
      <c r="LO387" t="str">
        <v>True Pos.|.002|B|</v>
      </c>
      <c r="LP387" t="str">
        <v>True Pos.|.002|C|</v>
      </c>
      <c r="LQ387" t="str">
        <v>True Pos.|.002|D1|</v>
      </c>
      <c r="LR387" t="str">
        <v>True Pos.|.002|D1|D2|</v>
      </c>
      <c r="LS387" t="str">
        <v>True Pos.|.05|A|</v>
      </c>
      <c r="LT387" t="str">
        <v>True Pos.|.1|A|B|C|</v>
      </c>
      <c r="LU387" t="str">
        <v>True Pos.|.13|A</v>
      </c>
      <c r="LV387" t="str">
        <v>True Pos.|0.05|A|</v>
      </c>
      <c r="LW387" t="str">
        <v>True Pos.|0.1|A|B|C|</v>
      </c>
      <c r="LX387" t="str">
        <v>True Pos.|0.13|A|</v>
      </c>
      <c r="LY387" t="str">
        <v>True Pos.|Ø.000(M)|A|</v>
      </c>
      <c r="LZ387" t="str">
        <v>True Pos.|Ø.000(M)|B|</v>
      </c>
      <c r="MA387" t="str">
        <v>True Pos.|Ø.001(M)|A(M)|</v>
      </c>
      <c r="MB387" t="str">
        <v>True Pos.|Ø.001(M)|A|</v>
      </c>
      <c r="MC387" t="str">
        <v>True Pos.|Ø.001|A|</v>
      </c>
      <c r="MD387" t="str">
        <v>True Pos.|Ø.001|C|</v>
      </c>
      <c r="ME387" t="str">
        <v>True Pos.|Ø.002(S)|A(S)|</v>
      </c>
      <c r="MF387" t="str">
        <v>True Pos.|Ø.002|A|</v>
      </c>
      <c r="MG387" t="str">
        <v>True Pos.|Ø.002|B|</v>
      </c>
      <c r="MH387" t="str">
        <v>True Pos.|Ø.002|C|</v>
      </c>
      <c r="MI387" t="str">
        <v>True Pos.|Ø.03(M)|A|</v>
      </c>
      <c r="MJ387" t="str">
        <v>True Pos.|Ø0.03(M)|A|</v>
      </c>
      <c r="MK387" t="str">
        <v>True Pos.|Ø0.05(L)|D|B|</v>
      </c>
      <c r="ML387" t="str">
        <v>True Pos.|Ø0.05|A|</v>
      </c>
      <c r="MM387" t="str">
        <v>True Pos.|Ø0.05|D|</v>
      </c>
      <c r="MN387" t="str">
        <v>True Pos.|Ø0.05|E|</v>
      </c>
      <c r="MO387" t="str">
        <v>True Pos.|Ø0.05|E|B|</v>
      </c>
      <c r="MP387" t="str">
        <v>True Pos.|SØ0.03|C|B|</v>
      </c>
      <c r="MQ387" t="str">
        <v>True Position|.002|A|B|</v>
      </c>
      <c r="MR387" t="str">
        <v>True. Pos.|Ø.001(M)|A|</v>
      </c>
      <c r="MS387" t="str">
        <v>True. Pps.|0.05|A|</v>
      </c>
      <c r="MT387" t="str">
        <v>Tumble Per Note 1</v>
      </c>
      <c r="MU387" t="str">
        <v>Tumble Per Note 2</v>
      </c>
    </row>
    <row r="388" spans="3:359">
      <c r="C388" s="74" t="str" cm="1">
        <f t="array" ref="C388:MU388">TRANSPOSE(_xlfn._xlws.SORT(_xlfn._xlws.FILTER($A$2:$A$499,ISNUMBER(SEARCH('Prt. Lib. &amp; Routine, Table'!L395,$A$2:$A$499)),"not found")))</f>
        <v>.0015 T.I.R. MAX</v>
      </c>
      <c r="D388" t="str">
        <v>.002 MAX ROOT RADIUS</v>
      </c>
      <c r="E388" t="str">
        <v>.012 BLUNT END</v>
      </c>
      <c r="F388" t="str">
        <v>.015 MAX</v>
      </c>
      <c r="G388" t="str">
        <v>.016 T.S.C.</v>
      </c>
      <c r="H388" t="str">
        <v>.017 BASIC</v>
      </c>
      <c r="I388" t="str">
        <v>.021 PITCH</v>
      </c>
      <c r="J388" t="str">
        <v>.022 BLUNT START</v>
      </c>
      <c r="K388" t="str">
        <v>.025 BASIC</v>
      </c>
      <c r="L388" t="str">
        <v>.035 BASIC</v>
      </c>
      <c r="M388" t="str">
        <v>.043 T.S.C</v>
      </c>
      <c r="N388" t="str">
        <v>.053 T.S.C.</v>
      </c>
      <c r="O388" t="str">
        <v>.060 HEX DEPTH</v>
      </c>
      <c r="P388" t="str">
        <v>.060 PITCH</v>
      </c>
      <c r="Q388" t="str">
        <v>.061 BASIC</v>
      </c>
      <c r="R388" t="str">
        <v>.07 HEX</v>
      </c>
      <c r="S388" t="str">
        <v>.070 HEX DEPTH</v>
      </c>
      <c r="T388" t="str">
        <v>.082 DRILL</v>
      </c>
      <c r="U388" t="str">
        <v>.082 DRILL DEPTH</v>
      </c>
      <c r="V388" t="str">
        <v>.094 HEX</v>
      </c>
      <c r="W388" t="str">
        <v>.115 T.S.C.</v>
      </c>
      <c r="X388" t="str">
        <v>.1195 / .1243 MAJOR DIAMETER</v>
      </c>
      <c r="Y388" t="str">
        <v>.1250 HEX</v>
      </c>
      <c r="Z388" t="str">
        <v>.157 MINOR DIAMETER</v>
      </c>
      <c r="AA388" t="str">
        <v>.172 FULL THD DEPTH</v>
      </c>
      <c r="AB388" t="str">
        <v>.172 MAJOR DIAMETER</v>
      </c>
      <c r="AC388" t="str">
        <v>.180 MIN DEPTH FULL THRD</v>
      </c>
      <c r="AD388" t="str">
        <v>.183 Ceter Line Thread Dwell</v>
      </c>
      <c r="AE388" t="str">
        <v>.208 MAX THRD DEPTH</v>
      </c>
      <c r="AF388" t="str">
        <v>.218 BOTTOM HALF OF SLOT</v>
      </c>
      <c r="AG388" t="str">
        <v>.261 BASIC</v>
      </c>
      <c r="AH388" t="str">
        <v>.314 T.S.C.</v>
      </c>
      <c r="AI388" t="str">
        <v>.315 BASIC</v>
      </c>
      <c r="AJ388" t="str">
        <v>.329 MINOR Ø</v>
      </c>
      <c r="AK388" t="str">
        <v>.330 BASIC</v>
      </c>
      <c r="AL388" t="str">
        <v>.35 TO TANGENT POINT</v>
      </c>
      <c r="AM388" t="str">
        <v>.375 MAJOR Ø</v>
      </c>
      <c r="AN388" t="str">
        <v>.390 BASIC</v>
      </c>
      <c r="AO388" t="str">
        <v>.440 BASIC</v>
      </c>
      <c r="AP388" t="str">
        <v>.64/.96 HIGH=Pass</v>
      </c>
      <c r="AQ388" t="str">
        <v>0.012 MAX</v>
      </c>
      <c r="AR388" t="str">
        <v>0.015 MAX</v>
      </c>
      <c r="AS388" t="str">
        <v>0.05 Per Note 2</v>
      </c>
      <c r="AT388" t="str">
        <v>0.500 PULLOUT ZONE</v>
      </c>
      <c r="AU388" t="str">
        <v>10-32 UNF-2A</v>
      </c>
      <c r="AV388" t="str">
        <v>12-28 UNF-2B</v>
      </c>
      <c r="AW388" t="str">
        <v>2.87 BASIC</v>
      </c>
      <c r="AX388" t="str">
        <v>2-56 UNC 2B 2 STARTS</v>
      </c>
      <c r="AY388" t="str">
        <v>3 LEAD THREAD</v>
      </c>
      <c r="AZ388" t="str">
        <v>32µIN Max</v>
      </c>
      <c r="BA388" t="str">
        <v>5/16"-24 UNF-2A</v>
      </c>
      <c r="BB388" t="str">
        <v>5/16-18 UNC 2A</v>
      </c>
      <c r="BC388" t="str">
        <v>5-44 UNF-2A</v>
      </c>
      <c r="BD388" t="str">
        <v>6-16µIN</v>
      </c>
      <c r="BE388" t="str">
        <v>65° BLEND</v>
      </c>
      <c r="BF388" t="str">
        <v>7.45 Top of Ball to Face</v>
      </c>
      <c r="BG388" t="str">
        <v>7/16-28 UNEF 2B</v>
      </c>
      <c r="BH388" t="str">
        <v>7/16-28-UNEF-2A</v>
      </c>
      <c r="BI388" t="str">
        <v>Alignment Per Note 3</v>
      </c>
      <c r="BJ388" t="str">
        <v>ANODIZE (SEE CHART)</v>
      </c>
      <c r="BK388" t="str">
        <v>ANODIZE AQUA Per Note 3</v>
      </c>
      <c r="BL388" t="str">
        <v>ANODIZE BOTTOM PORTION</v>
      </c>
      <c r="BM388" t="str">
        <v>ANODIZE COLOR AQUA</v>
      </c>
      <c r="BN388" t="str">
        <v>ANODIZE COLOR GREEN DWG NOTE 4</v>
      </c>
      <c r="BO388" t="str">
        <v>ANODIZE COLOR LIGHT BLUE</v>
      </c>
      <c r="BP388" t="str">
        <v>ANODIZE GREEN Per Note 2</v>
      </c>
      <c r="BQ388" t="str">
        <v>ANODIZE GREY, Per Note 1</v>
      </c>
      <c r="BR388" t="str">
        <v>ANODIZE MAGENTA</v>
      </c>
      <c r="BS388" t="str">
        <v>Anodize Per note 3</v>
      </c>
      <c r="BT388" t="str">
        <v>Anodize Per Note 4</v>
      </c>
      <c r="BU388" t="str">
        <v>ANODIZE SEAFOAM</v>
      </c>
      <c r="BV388" t="str">
        <v>Balloon 11 Symmetry</v>
      </c>
      <c r="BW388" t="str">
        <v>Balloon 12 Symmetry</v>
      </c>
      <c r="BX388" t="str">
        <v>Balloon 13 Hole Centered</v>
      </c>
      <c r="BY388" t="str">
        <v>Balloon 13 Symmerty</v>
      </c>
      <c r="BZ388" t="str">
        <v>Balloon 2 Symmetry</v>
      </c>
      <c r="CA388" t="str">
        <v>Balloon 21 CENTERED</v>
      </c>
      <c r="CB388" t="str">
        <v>Balloon 29 Symmetry</v>
      </c>
      <c r="CC388" t="str">
        <v>Balloon 3 Symmetry</v>
      </c>
      <c r="CD388" t="str">
        <v>Balloon 4 Symmetry</v>
      </c>
      <c r="CE388" t="str">
        <v>Balloon 5 blend to SØ .340</v>
      </c>
      <c r="CF388" t="str">
        <v>Balloon 5 Symmetry</v>
      </c>
      <c r="CG388" t="str">
        <v>Balloon 6 Centered</v>
      </c>
      <c r="CH388" t="str">
        <v>Balloon 9 Function Check</v>
      </c>
      <c r="CI388" t="str">
        <v>Balloon 9 Symmerty</v>
      </c>
      <c r="CJ388" t="str">
        <v>Balloons 2 &amp; 17 Symmetry |.001|A|</v>
      </c>
      <c r="CK388" t="str">
        <v>Basic Ø 3.6</v>
      </c>
      <c r="CL388" t="str">
        <v>BEAD BLAST</v>
      </c>
      <c r="CM388" t="str">
        <v>BLAST ALUMINUM OXIDE</v>
      </c>
      <c r="CN388" t="str">
        <v>Blast Note 2</v>
      </c>
      <c r="CO388" t="str">
        <v xml:space="preserve">BLAST Per Note 1 </v>
      </c>
      <c r="CP388" t="str">
        <v>BLAST Per Note 2</v>
      </c>
      <c r="CQ388" t="str">
        <v>BLAST Per Note 3</v>
      </c>
      <c r="CR388" t="str">
        <v>BLAST Per Note 4</v>
      </c>
      <c r="CS388" t="str">
        <v>BLAST Per Note 8</v>
      </c>
      <c r="CT388" t="str">
        <v>BLAST Per Traveler, MATT FINISH</v>
      </c>
      <c r="CU388" t="str">
        <v>BLAST WITH 16 GRIT ALUMINUM OXIDE</v>
      </c>
      <c r="CV388" t="str">
        <v>BLAST, Uniform Finish Per Note 3</v>
      </c>
      <c r="CW388" t="str">
        <v>BREAK EDGE</v>
      </c>
      <c r="CX388" t="str">
        <v>BREAK EDGE .014</v>
      </c>
      <c r="CY388" t="str">
        <v>BREAK EDGES Note 2</v>
      </c>
      <c r="CZ388" t="str">
        <v>BREAK SHARP Per Note 1</v>
      </c>
      <c r="DA388" t="str">
        <v>BREAK SHARPS Per Note 1</v>
      </c>
      <c r="DB388" t="str">
        <v>CE 2729</v>
      </c>
      <c r="DC388" t="str">
        <v>CE Logo per Note 3</v>
      </c>
      <c r="DD388" t="str">
        <v>CE MARK</v>
      </c>
      <c r="DE388" t="str">
        <v>Chips/Debris Removed</v>
      </c>
      <c r="DF388" t="str">
        <v>Coat Per Note 2</v>
      </c>
      <c r="DG388" t="str">
        <v>C-Sink Ø .155</v>
      </c>
      <c r="DH388" t="str">
        <v>C-Sink Ø5.2</v>
      </c>
      <c r="DI388" t="str">
        <v>Deburred</v>
      </c>
      <c r="DJ388" t="str">
        <v>DIM "A" NoGo</v>
      </c>
      <c r="DK388" t="str">
        <v>DIM "A" NoGo Hexalobe</v>
      </c>
      <c r="DL388" t="str">
        <v>EDGE BREAK</v>
      </c>
      <c r="DM388" t="str">
        <v>EDGE BREAK MIN R.004, MAX R.010</v>
      </c>
      <c r="DN388" t="str">
        <v>Edge Break per Note 1</v>
      </c>
      <c r="DO388" t="str">
        <v>ELECTROPOLISH Per Note 1</v>
      </c>
      <c r="DP388" t="str">
        <v>Finish Per Note 3</v>
      </c>
      <c r="DQ388" t="str">
        <v>FLUTE POSITION Per Note 3</v>
      </c>
      <c r="DR388" t="str">
        <v>FULL R</v>
      </c>
      <c r="DS388" t="str">
        <v>FULL RADIUS</v>
      </c>
      <c r="DT388" t="str">
        <v xml:space="preserve">FULL RADIUS </v>
      </c>
      <c r="DU388" t="str">
        <v>Function Check  (.2340 .2360 FULL)</v>
      </c>
      <c r="DV388" t="str">
        <v>FUNCTIONAL  HEXALOBE</v>
      </c>
      <c r="DW388" t="str">
        <v>GLASS BEAD Per Note 3</v>
      </c>
      <c r="DX388" t="str">
        <v>Globus Logo per Note 3</v>
      </c>
      <c r="DY388" t="str">
        <v>Gold Anodized Color</v>
      </c>
      <c r="DZ388" t="str">
        <v>Green Anodized Color</v>
      </c>
      <c r="EA388" t="str">
        <v>GRIT BLAST Per Note 3</v>
      </c>
      <c r="EB388" t="str">
        <v>Grit Blast Per Note 4</v>
      </c>
      <c r="EC388" t="str">
        <v>GRIT BLAST, DWG NOTE 3</v>
      </c>
      <c r="ED388" t="str">
        <v>HEX MINOR Ø.1292</v>
      </c>
      <c r="EE388" t="str">
        <v xml:space="preserve">HEXALOBE </v>
      </c>
      <c r="EF388" t="str">
        <v>HEXALOBE FUNCTION</v>
      </c>
      <c r="EG388" t="str">
        <v>Hexalobe Minor</v>
      </c>
      <c r="EH388" t="str">
        <v>Hexalobe NV-30</v>
      </c>
      <c r="EI388" t="str">
        <v>HEXALOBE ORIENTATION</v>
      </c>
      <c r="EJ388" t="str">
        <v>Inspect per operation 30 comments</v>
      </c>
      <c r="EK388" t="str">
        <v>INT / EXT CORNERS: R.002 TO R.010</v>
      </c>
      <c r="EL388" t="str">
        <v>INT /EXT CORNERS R.05 TO R.03</v>
      </c>
      <c r="EM388" t="str">
        <v>John is a Geek</v>
      </c>
      <c r="EN388" t="str">
        <v>LASER ETCH</v>
      </c>
      <c r="EO388" t="str">
        <v>Laser Etch Per Note 7</v>
      </c>
      <c r="EP388" t="str">
        <v xml:space="preserve">LASER MARK "CE" DWG NOTE 10 </v>
      </c>
      <c r="EQ388" t="str">
        <v>Laser Mark "P1-15004-08", Per Note 3</v>
      </c>
      <c r="ER388" t="str">
        <v>Laser Mark "P2-15004-08", Per Note 3</v>
      </c>
      <c r="ES388" t="str">
        <v>Laser Mark "P3-15004-08", Per Note 3</v>
      </c>
      <c r="ET388" t="str">
        <v>Laser Mark "P4-15004-08", Per Note 3</v>
      </c>
      <c r="EU388" t="str">
        <v xml:space="preserve">LASER MARK LOGO DWG NOTE 9 </v>
      </c>
      <c r="EV388" t="str">
        <v xml:space="preserve">LASER MARK LOT NUMBER DWG NOTE 8 </v>
      </c>
      <c r="EW388" t="str">
        <v>Laser Mark Lot, Per Note 3</v>
      </c>
      <c r="EX388" t="str">
        <v xml:space="preserve">LASER MARK PART NUMBER DWG NOTE 8 </v>
      </c>
      <c r="EY388" t="str">
        <v>LASER: 13000000</v>
      </c>
      <c r="EZ388" t="str">
        <v>LASER: CE 2797</v>
      </c>
      <c r="FA388" t="str">
        <v>LASER: LOGO</v>
      </c>
      <c r="FB388" t="str">
        <v xml:space="preserve">LASER: Lot # Per RE-75-001 </v>
      </c>
      <c r="FC388" t="str">
        <v>LAST THREAD</v>
      </c>
      <c r="FD388" t="str">
        <v>LEAD .0625</v>
      </c>
      <c r="FE388" t="str">
        <v>LOGO</v>
      </c>
      <c r="FF388" t="str">
        <v>Lot (Control) Number per Note 3</v>
      </c>
      <c r="FG388" t="str">
        <v>LOT NO.</v>
      </c>
      <c r="FH388" t="str">
        <v>LOT NUMBER</v>
      </c>
      <c r="FI388" t="str">
        <v>LOT NUMBER PER NUVASIVE SOP 9002007</v>
      </c>
      <c r="FJ388" t="str">
        <v>M 4X 0.5 - 6G - 0.063R - LH</v>
      </c>
      <c r="FK388" t="str">
        <v>M4 X 0.5 - 6G - 0.063R</v>
      </c>
      <c r="FL388" t="str">
        <v>M4 X 0.5 - 6G - 0.063R - LH</v>
      </c>
      <c r="FM388" t="str">
        <v>M4.5 X .75 6g</v>
      </c>
      <c r="FN388" t="str">
        <v>M4.5 X 0.75 6g</v>
      </c>
      <c r="FO388" t="str">
        <v>M5x0.8-6g</v>
      </c>
      <c r="FP388" t="str">
        <v xml:space="preserve">M5x0.8-6g </v>
      </c>
      <c r="FQ388" t="str">
        <v>M6 X .75 6g</v>
      </c>
      <c r="FR388" t="str">
        <v>M6 X 0.75-6g</v>
      </c>
      <c r="FS388" t="str">
        <v>M6 X0.75 - 6g</v>
      </c>
      <c r="FT388" t="str">
        <v>M6X0.75 - 6H</v>
      </c>
      <c r="FU388" t="str">
        <v>M7 X 1.00 6g THREAD</v>
      </c>
      <c r="FV388" t="str">
        <v>M7X1.00 6g THREAD</v>
      </c>
      <c r="FW388" t="str">
        <v>M7X1.00 6h THREAD</v>
      </c>
      <c r="FX388" t="str">
        <v>Magenta Anodized Color</v>
      </c>
      <c r="FY388" t="str">
        <v>MAJOR Ø .380</v>
      </c>
      <c r="FZ388" t="str">
        <v>MAJORØ</v>
      </c>
      <c r="GA388" t="str">
        <v>MATT FINISH Per Note 3</v>
      </c>
      <c r="GB388" t="str">
        <v>MATT FINISH Per Traveler</v>
      </c>
      <c r="GC388" t="str">
        <v>MATTE FINISH</v>
      </c>
      <c r="GD388" t="str">
        <v>MATTE FINISH DWG NOTE 3</v>
      </c>
      <c r="GE388" t="str">
        <v>MATTE FINISH Note 3</v>
      </c>
      <c r="GF388" t="str">
        <v>Matte Finish Per Note 3</v>
      </c>
      <c r="GG388" t="str">
        <v>MATTE FINISH SIZE 10 GLASS BEAD</v>
      </c>
      <c r="GH388" t="str">
        <v>MAX ROOT RADIUS</v>
      </c>
      <c r="GI388" t="str">
        <v xml:space="preserve">Mill Profile Centered </v>
      </c>
      <c r="GJ388" t="str">
        <v>Minor Ø Unconstrained Check</v>
      </c>
      <c r="GK388" t="str">
        <v>MINOR Ø.1336</v>
      </c>
      <c r="GL388" t="str">
        <v>NO ANODIZE Per note 8</v>
      </c>
      <c r="GM388" t="str">
        <v>NO ANODIZE Per note 9</v>
      </c>
      <c r="GN388" t="str">
        <v>No Nicks, Scratches, Tool Marks, etc.</v>
      </c>
      <c r="GO388" t="str">
        <v>No Nicks,Scratches,Tool Marks,etc.</v>
      </c>
      <c r="GP388" t="str">
        <v>NO TOOL MARKS</v>
      </c>
      <c r="GQ388" t="str">
        <v>NOTE 3 THREAD RELIEF</v>
      </c>
      <c r="GR388" t="str">
        <v>NV-27 FUNC.</v>
      </c>
      <c r="GS388" t="str">
        <v>NV-30 DIM A</v>
      </c>
      <c r="GT388" t="str">
        <v>NV-30 DIM B</v>
      </c>
      <c r="GU388" t="str">
        <v>NV-30 DIM F</v>
      </c>
      <c r="GV388" t="str">
        <v>Ø .1250 HEX</v>
      </c>
      <c r="GW388" t="str">
        <v>Ø 9.4 MAJOR</v>
      </c>
      <c r="GX388" t="str">
        <v>Ø.096 MAX PILOT HOLE</v>
      </c>
      <c r="GY388" t="str">
        <v>Ø.125 THRU</v>
      </c>
      <c r="GZ388" t="str">
        <v>Ø.205 COUNTERSINK</v>
      </c>
      <c r="HA388" t="str">
        <v>Ø.260 T.S.C.</v>
      </c>
      <c r="HB388" t="str">
        <v>Ø.500 BASIC</v>
      </c>
      <c r="HC388" t="str">
        <v xml:space="preserve">OVAL CENTERED </v>
      </c>
      <c r="HD388" t="str">
        <v>PART NO. 15100</v>
      </c>
      <c r="HE388" t="str">
        <v>PART NUMBER 13100000</v>
      </c>
      <c r="HF388" t="str">
        <v>PART NUMBER 13600000</v>
      </c>
      <c r="HG388" t="str">
        <v>Part Number per Note 3</v>
      </c>
      <c r="HH388" t="str">
        <v>PD 5/16-18 UNC 2A</v>
      </c>
      <c r="HI388" t="str">
        <v>Perp.|0.05|A|</v>
      </c>
      <c r="HJ388" t="str">
        <v>PILOT THRU HOLE PRESENT</v>
      </c>
      <c r="HK388" t="str">
        <v>PITCH .060</v>
      </c>
      <c r="HL388" t="str">
        <v>Profile |.001|A|</v>
      </c>
      <c r="HM388" t="str">
        <v>Profile |.0015 | A | X-Y</v>
      </c>
      <c r="HN388" t="str">
        <v>Profile |.002| |A|B| X-Y</v>
      </c>
      <c r="HO388" t="str">
        <v>Profile |.002|A|B|</v>
      </c>
      <c r="HP388" t="str">
        <v>Profile |.002|A|B| X-Y</v>
      </c>
      <c r="HQ388" t="str">
        <v>Profile:|010|A|B|C|</v>
      </c>
      <c r="HR388" t="str">
        <v>Profile| .002| A|B|</v>
      </c>
      <c r="HS388" t="str">
        <v>Profile|.001|</v>
      </c>
      <c r="HT388" t="str">
        <v>Profile|.001|A|</v>
      </c>
      <c r="HU388" t="str">
        <v>Profile|.001|A|B|</v>
      </c>
      <c r="HV388" t="str">
        <v xml:space="preserve">Profile|.001|A|B| A&lt;-&gt;B </v>
      </c>
      <c r="HW388" t="str">
        <v>Profile|.001|A|B| C&lt;-&gt;D</v>
      </c>
      <c r="HX388" t="str">
        <v>Profile|.001|A|B| L-M</v>
      </c>
      <c r="HY388" t="str">
        <v>Profile|.001|A|B| P-Q</v>
      </c>
      <c r="HZ388" t="str">
        <v>Profile|.001|A|B|C&lt;-&gt;D</v>
      </c>
      <c r="IA388" t="str">
        <v>Profile|.001|A|C&lt;--&gt;D</v>
      </c>
      <c r="IB388" t="str">
        <v>Profile|.001|A|UNILATERAL</v>
      </c>
      <c r="IC388" t="str">
        <v>Profile|.001|C|</v>
      </c>
      <c r="ID388" t="str">
        <v>Profile|.0012|D1|</v>
      </c>
      <c r="IE388" t="str">
        <v>Profile|.0015| A-B UNI.</v>
      </c>
      <c r="IF388" t="str">
        <v>Profile|.0015| UNI.</v>
      </c>
      <c r="IG388" t="str">
        <v>Profile|.0015|A| X-Y</v>
      </c>
      <c r="IH388" t="str">
        <v>Profile|.0015|E|F|</v>
      </c>
      <c r="II388" t="str">
        <v>Profile|.0016|B|D|</v>
      </c>
      <c r="IJ388" t="str">
        <v>Profile|.002(U).000|A|</v>
      </c>
      <c r="IK388" t="str">
        <v>Profile|.002|</v>
      </c>
      <c r="IL388" t="str">
        <v>Profile|.002|A</v>
      </c>
      <c r="IM388" t="str">
        <v>Profile|.002|A|</v>
      </c>
      <c r="IN388" t="str">
        <v>Profile|.002|A|B|</v>
      </c>
      <c r="IO388" t="str">
        <v xml:space="preserve">Profile|.002|A|B| A&lt;-&gt;B </v>
      </c>
      <c r="IP388" t="str">
        <v>Profile|.002|A|B| C&lt;-&gt;D</v>
      </c>
      <c r="IQ388" t="str">
        <v>Profile|.002|A|B| X-Y</v>
      </c>
      <c r="IR388" t="str">
        <v>Profile|.002|A|B|C|X-Y</v>
      </c>
      <c r="IS388" t="str">
        <v>Profile|.002|A|B|X&lt;--&gt;Y</v>
      </c>
      <c r="IT388" t="str">
        <v>Profile|.002|A|B|X-Y</v>
      </c>
      <c r="IU388" t="str">
        <v>Profile|.002|A|C|</v>
      </c>
      <c r="IV388" t="str">
        <v>Profile|.002|C|A|</v>
      </c>
      <c r="IW388" t="str">
        <v>Profile|.002|C|B|</v>
      </c>
      <c r="IX388" t="str">
        <v>Profile|.0020|</v>
      </c>
      <c r="IY388" t="str">
        <v>Profile|.003|A|</v>
      </c>
      <c r="IZ388" t="str">
        <v>Profile|.003|A|B|C| Uni.</v>
      </c>
      <c r="JA388" t="str">
        <v>Profile|.003|E|F|</v>
      </c>
      <c r="JB388" t="str">
        <v>Profile|.004(U) .003|A|B|C|</v>
      </c>
      <c r="JC388" t="str">
        <v>Profile|.004|A| UNI.</v>
      </c>
      <c r="JD388" t="str">
        <v>Profile|.005|A|C|</v>
      </c>
      <c r="JE388" t="str">
        <v>Profile|.005|A|C|A&lt;--&gt;B, C&lt;--&gt;D</v>
      </c>
      <c r="JF388" t="str">
        <v>Profile|.005|A|D| A-B UNI.</v>
      </c>
      <c r="JG388" t="str">
        <v>Profile|.005|A|D| UNI.</v>
      </c>
      <c r="JH388" t="str">
        <v>Profile|.010|A|B|</v>
      </c>
      <c r="JI388" t="str">
        <v>Profile|.010|A|B|C|</v>
      </c>
      <c r="JJ388" t="str">
        <v>Profile|.03|A|</v>
      </c>
      <c r="JK388" t="str">
        <v>Profile|.05|A|B|</v>
      </c>
      <c r="JL388" t="str">
        <v>Profile|0.03|</v>
      </c>
      <c r="JM388" t="str">
        <v>Profile|0.03|A|</v>
      </c>
      <c r="JN388" t="str">
        <v>Profile|0.03|A|B|</v>
      </c>
      <c r="JO388" t="str">
        <v>Profile|0.05{A|C|</v>
      </c>
      <c r="JP388" t="str">
        <v>Profile|0.05|A|B|</v>
      </c>
      <c r="JQ388" t="str">
        <v>Profile|0.05|E|</v>
      </c>
      <c r="JR388" t="str">
        <v>Profile|0.05|E|F|</v>
      </c>
      <c r="JS388" t="str">
        <v>Profile|0.06|A|C|</v>
      </c>
      <c r="JT388" t="str">
        <v>Profile|0.1|A|A|</v>
      </c>
      <c r="JU388" t="str">
        <v>Profile|0.1|D1|</v>
      </c>
      <c r="JV388" t="str">
        <v>Profile|A|B|C|</v>
      </c>
      <c r="JW388" t="str">
        <v>Proile|.002|A|B|J-K</v>
      </c>
      <c r="JX388" t="str">
        <v>P-Thread Form</v>
      </c>
      <c r="JY388" t="str">
        <v>R  FULL RADIUS</v>
      </c>
      <c r="JZ388" t="str">
        <v>R.001/.006</v>
      </c>
      <c r="KA388" t="str">
        <v>R.003 MAX</v>
      </c>
      <c r="KB388" t="str">
        <v>R.005 MAX</v>
      </c>
      <c r="KC388" t="str">
        <v>R.030</v>
      </c>
      <c r="KD388" t="str">
        <v>R.25 MAX</v>
      </c>
      <c r="KE388" t="str">
        <v>R1.33 BASIC</v>
      </c>
      <c r="KF388" t="str">
        <v>R3.3</v>
      </c>
      <c r="KG388" t="str">
        <v>Ra 1.6 MAX</v>
      </c>
      <c r="KH388" t="str">
        <v>RAD @ FACE &amp; OD CHAMFER</v>
      </c>
      <c r="KI388" t="str">
        <v>RAD. @ ID &amp; BACK FACE</v>
      </c>
      <c r="KJ388" t="str">
        <v>RAD. @ OD &amp; BACK FACE</v>
      </c>
      <c r="KK388" t="str">
        <v>REMOVE SHRP EDGES .005 MAX</v>
      </c>
      <c r="KL388" t="str">
        <v>ROD SLOT CENTERED</v>
      </c>
      <c r="KM388" t="str">
        <v>SHARP OKAY</v>
      </c>
      <c r="KN388" t="str">
        <v>Slot Centered</v>
      </c>
      <c r="KO388" t="str">
        <v>SLOT WIDTH</v>
      </c>
      <c r="KP388" t="str">
        <v>Surface Finish Per Note 1</v>
      </c>
      <c r="KQ388" t="str">
        <v>Symmerty Balloon A_6</v>
      </c>
      <c r="KR388" t="str">
        <v>T27 HEXALOBE Per Note 1</v>
      </c>
      <c r="KS388" t="str">
        <v>T27 TORX</v>
      </c>
      <c r="KT388" t="str">
        <v>THRD DEPTH</v>
      </c>
      <c r="KU388" t="str">
        <v>Thread Form Per Note 3</v>
      </c>
      <c r="KV388" t="str">
        <v>THREAD INTO ROD SLOT</v>
      </c>
      <c r="KW388" t="str">
        <v>Thread Timed Print Note 6</v>
      </c>
      <c r="KX388" t="str">
        <v>TOOL MISMATCH PERMISSIBLE</v>
      </c>
      <c r="KY388" t="str">
        <v>Tot. Runout|Ø.002|C|</v>
      </c>
      <c r="KZ388" t="str">
        <v>Total Runout|.002|E|</v>
      </c>
      <c r="LA388" t="str">
        <v>TRIPLE LEAD THREAD</v>
      </c>
      <c r="LB388" t="str">
        <v>True Pos. |.001 (M)|A|</v>
      </c>
      <c r="LC388" t="str">
        <v>True Pos. |.002(M)|A|B|</v>
      </c>
      <c r="LD388" t="str">
        <v>True Pos. |.002|</v>
      </c>
      <c r="LE388" t="str">
        <v>True Pos. |.002|A|</v>
      </c>
      <c r="LF388" t="str">
        <v>True Pos. |.002|A|B|</v>
      </c>
      <c r="LG388" t="str">
        <v>True Pos. |.004|A|C|B|</v>
      </c>
      <c r="LH388" t="str">
        <v>True Pos. |.005(M)|A|B|</v>
      </c>
      <c r="LI388" t="str">
        <v>True Pos.|.000(L)|A|D|</v>
      </c>
      <c r="LJ388" t="str">
        <v>True Pos.|.000(M)|A|</v>
      </c>
      <c r="LK388" t="str">
        <v>True Pos.|.001(M)|A|</v>
      </c>
      <c r="LL388" t="str">
        <v>True Pos.|.001|B|</v>
      </c>
      <c r="LM388" t="str">
        <v>True Pos.|.001|E|</v>
      </c>
      <c r="LN388" t="str">
        <v>True Pos.|.002|A|</v>
      </c>
      <c r="LO388" t="str">
        <v>True Pos.|.002|B|</v>
      </c>
      <c r="LP388" t="str">
        <v>True Pos.|.002|C|</v>
      </c>
      <c r="LQ388" t="str">
        <v>True Pos.|.002|D1|</v>
      </c>
      <c r="LR388" t="str">
        <v>True Pos.|.002|D1|D2|</v>
      </c>
      <c r="LS388" t="str">
        <v>True Pos.|.05|A|</v>
      </c>
      <c r="LT388" t="str">
        <v>True Pos.|.1|A|B|C|</v>
      </c>
      <c r="LU388" t="str">
        <v>True Pos.|.13|A</v>
      </c>
      <c r="LV388" t="str">
        <v>True Pos.|0.05|A|</v>
      </c>
      <c r="LW388" t="str">
        <v>True Pos.|0.1|A|B|C|</v>
      </c>
      <c r="LX388" t="str">
        <v>True Pos.|0.13|A|</v>
      </c>
      <c r="LY388" t="str">
        <v>True Pos.|Ø.000(M)|A|</v>
      </c>
      <c r="LZ388" t="str">
        <v>True Pos.|Ø.000(M)|B|</v>
      </c>
      <c r="MA388" t="str">
        <v>True Pos.|Ø.001(M)|A(M)|</v>
      </c>
      <c r="MB388" t="str">
        <v>True Pos.|Ø.001(M)|A|</v>
      </c>
      <c r="MC388" t="str">
        <v>True Pos.|Ø.001|A|</v>
      </c>
      <c r="MD388" t="str">
        <v>True Pos.|Ø.001|C|</v>
      </c>
      <c r="ME388" t="str">
        <v>True Pos.|Ø.002(S)|A(S)|</v>
      </c>
      <c r="MF388" t="str">
        <v>True Pos.|Ø.002|A|</v>
      </c>
      <c r="MG388" t="str">
        <v>True Pos.|Ø.002|B|</v>
      </c>
      <c r="MH388" t="str">
        <v>True Pos.|Ø.002|C|</v>
      </c>
      <c r="MI388" t="str">
        <v>True Pos.|Ø.03(M)|A|</v>
      </c>
      <c r="MJ388" t="str">
        <v>True Pos.|Ø0.03(M)|A|</v>
      </c>
      <c r="MK388" t="str">
        <v>True Pos.|Ø0.05(L)|D|B|</v>
      </c>
      <c r="ML388" t="str">
        <v>True Pos.|Ø0.05|A|</v>
      </c>
      <c r="MM388" t="str">
        <v>True Pos.|Ø0.05|D|</v>
      </c>
      <c r="MN388" t="str">
        <v>True Pos.|Ø0.05|E|</v>
      </c>
      <c r="MO388" t="str">
        <v>True Pos.|Ø0.05|E|B|</v>
      </c>
      <c r="MP388" t="str">
        <v>True Pos.|SØ0.03|C|B|</v>
      </c>
      <c r="MQ388" t="str">
        <v>True Position|.002|A|B|</v>
      </c>
      <c r="MR388" t="str">
        <v>True. Pos.|Ø.001(M)|A|</v>
      </c>
      <c r="MS388" t="str">
        <v>True. Pps.|0.05|A|</v>
      </c>
      <c r="MT388" t="str">
        <v>Tumble Per Note 1</v>
      </c>
      <c r="MU388" t="str">
        <v>Tumble Per Note 2</v>
      </c>
    </row>
    <row r="389" spans="3:359">
      <c r="C389" s="74" t="str" cm="1">
        <f t="array" ref="C389:MU389">TRANSPOSE(_xlfn._xlws.SORT(_xlfn._xlws.FILTER($A$2:$A$499,ISNUMBER(SEARCH('Prt. Lib. &amp; Routine, Table'!L396,$A$2:$A$499)),"not found")))</f>
        <v>.0015 T.I.R. MAX</v>
      </c>
      <c r="D389" t="str">
        <v>.002 MAX ROOT RADIUS</v>
      </c>
      <c r="E389" t="str">
        <v>.012 BLUNT END</v>
      </c>
      <c r="F389" t="str">
        <v>.015 MAX</v>
      </c>
      <c r="G389" t="str">
        <v>.016 T.S.C.</v>
      </c>
      <c r="H389" t="str">
        <v>.017 BASIC</v>
      </c>
      <c r="I389" t="str">
        <v>.021 PITCH</v>
      </c>
      <c r="J389" t="str">
        <v>.022 BLUNT START</v>
      </c>
      <c r="K389" t="str">
        <v>.025 BASIC</v>
      </c>
      <c r="L389" t="str">
        <v>.035 BASIC</v>
      </c>
      <c r="M389" t="str">
        <v>.043 T.S.C</v>
      </c>
      <c r="N389" t="str">
        <v>.053 T.S.C.</v>
      </c>
      <c r="O389" t="str">
        <v>.060 HEX DEPTH</v>
      </c>
      <c r="P389" t="str">
        <v>.060 PITCH</v>
      </c>
      <c r="Q389" t="str">
        <v>.061 BASIC</v>
      </c>
      <c r="R389" t="str">
        <v>.07 HEX</v>
      </c>
      <c r="S389" t="str">
        <v>.070 HEX DEPTH</v>
      </c>
      <c r="T389" t="str">
        <v>.082 DRILL</v>
      </c>
      <c r="U389" t="str">
        <v>.082 DRILL DEPTH</v>
      </c>
      <c r="V389" t="str">
        <v>.094 HEX</v>
      </c>
      <c r="W389" t="str">
        <v>.115 T.S.C.</v>
      </c>
      <c r="X389" t="str">
        <v>.1195 / .1243 MAJOR DIAMETER</v>
      </c>
      <c r="Y389" t="str">
        <v>.1250 HEX</v>
      </c>
      <c r="Z389" t="str">
        <v>.157 MINOR DIAMETER</v>
      </c>
      <c r="AA389" t="str">
        <v>.172 FULL THD DEPTH</v>
      </c>
      <c r="AB389" t="str">
        <v>.172 MAJOR DIAMETER</v>
      </c>
      <c r="AC389" t="str">
        <v>.180 MIN DEPTH FULL THRD</v>
      </c>
      <c r="AD389" t="str">
        <v>.183 Ceter Line Thread Dwell</v>
      </c>
      <c r="AE389" t="str">
        <v>.208 MAX THRD DEPTH</v>
      </c>
      <c r="AF389" t="str">
        <v>.218 BOTTOM HALF OF SLOT</v>
      </c>
      <c r="AG389" t="str">
        <v>.261 BASIC</v>
      </c>
      <c r="AH389" t="str">
        <v>.314 T.S.C.</v>
      </c>
      <c r="AI389" t="str">
        <v>.315 BASIC</v>
      </c>
      <c r="AJ389" t="str">
        <v>.329 MINOR Ø</v>
      </c>
      <c r="AK389" t="str">
        <v>.330 BASIC</v>
      </c>
      <c r="AL389" t="str">
        <v>.35 TO TANGENT POINT</v>
      </c>
      <c r="AM389" t="str">
        <v>.375 MAJOR Ø</v>
      </c>
      <c r="AN389" t="str">
        <v>.390 BASIC</v>
      </c>
      <c r="AO389" t="str">
        <v>.440 BASIC</v>
      </c>
      <c r="AP389" t="str">
        <v>.64/.96 HIGH=Pass</v>
      </c>
      <c r="AQ389" t="str">
        <v>0.012 MAX</v>
      </c>
      <c r="AR389" t="str">
        <v>0.015 MAX</v>
      </c>
      <c r="AS389" t="str">
        <v>0.05 Per Note 2</v>
      </c>
      <c r="AT389" t="str">
        <v>0.500 PULLOUT ZONE</v>
      </c>
      <c r="AU389" t="str">
        <v>10-32 UNF-2A</v>
      </c>
      <c r="AV389" t="str">
        <v>12-28 UNF-2B</v>
      </c>
      <c r="AW389" t="str">
        <v>2.87 BASIC</v>
      </c>
      <c r="AX389" t="str">
        <v>2-56 UNC 2B 2 STARTS</v>
      </c>
      <c r="AY389" t="str">
        <v>3 LEAD THREAD</v>
      </c>
      <c r="AZ389" t="str">
        <v>32µIN Max</v>
      </c>
      <c r="BA389" t="str">
        <v>5/16"-24 UNF-2A</v>
      </c>
      <c r="BB389" t="str">
        <v>5/16-18 UNC 2A</v>
      </c>
      <c r="BC389" t="str">
        <v>5-44 UNF-2A</v>
      </c>
      <c r="BD389" t="str">
        <v>6-16µIN</v>
      </c>
      <c r="BE389" t="str">
        <v>65° BLEND</v>
      </c>
      <c r="BF389" t="str">
        <v>7.45 Top of Ball to Face</v>
      </c>
      <c r="BG389" t="str">
        <v>7/16-28 UNEF 2B</v>
      </c>
      <c r="BH389" t="str">
        <v>7/16-28-UNEF-2A</v>
      </c>
      <c r="BI389" t="str">
        <v>Alignment Per Note 3</v>
      </c>
      <c r="BJ389" t="str">
        <v>ANODIZE (SEE CHART)</v>
      </c>
      <c r="BK389" t="str">
        <v>ANODIZE AQUA Per Note 3</v>
      </c>
      <c r="BL389" t="str">
        <v>ANODIZE BOTTOM PORTION</v>
      </c>
      <c r="BM389" t="str">
        <v>ANODIZE COLOR AQUA</v>
      </c>
      <c r="BN389" t="str">
        <v>ANODIZE COLOR GREEN DWG NOTE 4</v>
      </c>
      <c r="BO389" t="str">
        <v>ANODIZE COLOR LIGHT BLUE</v>
      </c>
      <c r="BP389" t="str">
        <v>ANODIZE GREEN Per Note 2</v>
      </c>
      <c r="BQ389" t="str">
        <v>ANODIZE GREY, Per Note 1</v>
      </c>
      <c r="BR389" t="str">
        <v>ANODIZE MAGENTA</v>
      </c>
      <c r="BS389" t="str">
        <v>Anodize Per note 3</v>
      </c>
      <c r="BT389" t="str">
        <v>Anodize Per Note 4</v>
      </c>
      <c r="BU389" t="str">
        <v>ANODIZE SEAFOAM</v>
      </c>
      <c r="BV389" t="str">
        <v>Balloon 11 Symmetry</v>
      </c>
      <c r="BW389" t="str">
        <v>Balloon 12 Symmetry</v>
      </c>
      <c r="BX389" t="str">
        <v>Balloon 13 Hole Centered</v>
      </c>
      <c r="BY389" t="str">
        <v>Balloon 13 Symmerty</v>
      </c>
      <c r="BZ389" t="str">
        <v>Balloon 2 Symmetry</v>
      </c>
      <c r="CA389" t="str">
        <v>Balloon 21 CENTERED</v>
      </c>
      <c r="CB389" t="str">
        <v>Balloon 29 Symmetry</v>
      </c>
      <c r="CC389" t="str">
        <v>Balloon 3 Symmetry</v>
      </c>
      <c r="CD389" t="str">
        <v>Balloon 4 Symmetry</v>
      </c>
      <c r="CE389" t="str">
        <v>Balloon 5 blend to SØ .340</v>
      </c>
      <c r="CF389" t="str">
        <v>Balloon 5 Symmetry</v>
      </c>
      <c r="CG389" t="str">
        <v>Balloon 6 Centered</v>
      </c>
      <c r="CH389" t="str">
        <v>Balloon 9 Function Check</v>
      </c>
      <c r="CI389" t="str">
        <v>Balloon 9 Symmerty</v>
      </c>
      <c r="CJ389" t="str">
        <v>Balloons 2 &amp; 17 Symmetry |.001|A|</v>
      </c>
      <c r="CK389" t="str">
        <v>Basic Ø 3.6</v>
      </c>
      <c r="CL389" t="str">
        <v>BEAD BLAST</v>
      </c>
      <c r="CM389" t="str">
        <v>BLAST ALUMINUM OXIDE</v>
      </c>
      <c r="CN389" t="str">
        <v>Blast Note 2</v>
      </c>
      <c r="CO389" t="str">
        <v xml:space="preserve">BLAST Per Note 1 </v>
      </c>
      <c r="CP389" t="str">
        <v>BLAST Per Note 2</v>
      </c>
      <c r="CQ389" t="str">
        <v>BLAST Per Note 3</v>
      </c>
      <c r="CR389" t="str">
        <v>BLAST Per Note 4</v>
      </c>
      <c r="CS389" t="str">
        <v>BLAST Per Note 8</v>
      </c>
      <c r="CT389" t="str">
        <v>BLAST Per Traveler, MATT FINISH</v>
      </c>
      <c r="CU389" t="str">
        <v>BLAST WITH 16 GRIT ALUMINUM OXIDE</v>
      </c>
      <c r="CV389" t="str">
        <v>BLAST, Uniform Finish Per Note 3</v>
      </c>
      <c r="CW389" t="str">
        <v>BREAK EDGE</v>
      </c>
      <c r="CX389" t="str">
        <v>BREAK EDGE .014</v>
      </c>
      <c r="CY389" t="str">
        <v>BREAK EDGES Note 2</v>
      </c>
      <c r="CZ389" t="str">
        <v>BREAK SHARP Per Note 1</v>
      </c>
      <c r="DA389" t="str">
        <v>BREAK SHARPS Per Note 1</v>
      </c>
      <c r="DB389" t="str">
        <v>CE 2729</v>
      </c>
      <c r="DC389" t="str">
        <v>CE Logo per Note 3</v>
      </c>
      <c r="DD389" t="str">
        <v>CE MARK</v>
      </c>
      <c r="DE389" t="str">
        <v>Chips/Debris Removed</v>
      </c>
      <c r="DF389" t="str">
        <v>Coat Per Note 2</v>
      </c>
      <c r="DG389" t="str">
        <v>C-Sink Ø .155</v>
      </c>
      <c r="DH389" t="str">
        <v>C-Sink Ø5.2</v>
      </c>
      <c r="DI389" t="str">
        <v>Deburred</v>
      </c>
      <c r="DJ389" t="str">
        <v>DIM "A" NoGo</v>
      </c>
      <c r="DK389" t="str">
        <v>DIM "A" NoGo Hexalobe</v>
      </c>
      <c r="DL389" t="str">
        <v>EDGE BREAK</v>
      </c>
      <c r="DM389" t="str">
        <v>EDGE BREAK MIN R.004, MAX R.010</v>
      </c>
      <c r="DN389" t="str">
        <v>Edge Break per Note 1</v>
      </c>
      <c r="DO389" t="str">
        <v>ELECTROPOLISH Per Note 1</v>
      </c>
      <c r="DP389" t="str">
        <v>Finish Per Note 3</v>
      </c>
      <c r="DQ389" t="str">
        <v>FLUTE POSITION Per Note 3</v>
      </c>
      <c r="DR389" t="str">
        <v>FULL R</v>
      </c>
      <c r="DS389" t="str">
        <v>FULL RADIUS</v>
      </c>
      <c r="DT389" t="str">
        <v xml:space="preserve">FULL RADIUS </v>
      </c>
      <c r="DU389" t="str">
        <v>Function Check  (.2340 .2360 FULL)</v>
      </c>
      <c r="DV389" t="str">
        <v>FUNCTIONAL  HEXALOBE</v>
      </c>
      <c r="DW389" t="str">
        <v>GLASS BEAD Per Note 3</v>
      </c>
      <c r="DX389" t="str">
        <v>Globus Logo per Note 3</v>
      </c>
      <c r="DY389" t="str">
        <v>Gold Anodized Color</v>
      </c>
      <c r="DZ389" t="str">
        <v>Green Anodized Color</v>
      </c>
      <c r="EA389" t="str">
        <v>GRIT BLAST Per Note 3</v>
      </c>
      <c r="EB389" t="str">
        <v>Grit Blast Per Note 4</v>
      </c>
      <c r="EC389" t="str">
        <v>GRIT BLAST, DWG NOTE 3</v>
      </c>
      <c r="ED389" t="str">
        <v>HEX MINOR Ø.1292</v>
      </c>
      <c r="EE389" t="str">
        <v xml:space="preserve">HEXALOBE </v>
      </c>
      <c r="EF389" t="str">
        <v>HEXALOBE FUNCTION</v>
      </c>
      <c r="EG389" t="str">
        <v>Hexalobe Minor</v>
      </c>
      <c r="EH389" t="str">
        <v>Hexalobe NV-30</v>
      </c>
      <c r="EI389" t="str">
        <v>HEXALOBE ORIENTATION</v>
      </c>
      <c r="EJ389" t="str">
        <v>Inspect per operation 30 comments</v>
      </c>
      <c r="EK389" t="str">
        <v>INT / EXT CORNERS: R.002 TO R.010</v>
      </c>
      <c r="EL389" t="str">
        <v>INT /EXT CORNERS R.05 TO R.03</v>
      </c>
      <c r="EM389" t="str">
        <v>John is a Geek</v>
      </c>
      <c r="EN389" t="str">
        <v>LASER ETCH</v>
      </c>
      <c r="EO389" t="str">
        <v>Laser Etch Per Note 7</v>
      </c>
      <c r="EP389" t="str">
        <v xml:space="preserve">LASER MARK "CE" DWG NOTE 10 </v>
      </c>
      <c r="EQ389" t="str">
        <v>Laser Mark "P1-15004-08", Per Note 3</v>
      </c>
      <c r="ER389" t="str">
        <v>Laser Mark "P2-15004-08", Per Note 3</v>
      </c>
      <c r="ES389" t="str">
        <v>Laser Mark "P3-15004-08", Per Note 3</v>
      </c>
      <c r="ET389" t="str">
        <v>Laser Mark "P4-15004-08", Per Note 3</v>
      </c>
      <c r="EU389" t="str">
        <v xml:space="preserve">LASER MARK LOGO DWG NOTE 9 </v>
      </c>
      <c r="EV389" t="str">
        <v xml:space="preserve">LASER MARK LOT NUMBER DWG NOTE 8 </v>
      </c>
      <c r="EW389" t="str">
        <v>Laser Mark Lot, Per Note 3</v>
      </c>
      <c r="EX389" t="str">
        <v xml:space="preserve">LASER MARK PART NUMBER DWG NOTE 8 </v>
      </c>
      <c r="EY389" t="str">
        <v>LASER: 13000000</v>
      </c>
      <c r="EZ389" t="str">
        <v>LASER: CE 2797</v>
      </c>
      <c r="FA389" t="str">
        <v>LASER: LOGO</v>
      </c>
      <c r="FB389" t="str">
        <v xml:space="preserve">LASER: Lot # Per RE-75-001 </v>
      </c>
      <c r="FC389" t="str">
        <v>LAST THREAD</v>
      </c>
      <c r="FD389" t="str">
        <v>LEAD .0625</v>
      </c>
      <c r="FE389" t="str">
        <v>LOGO</v>
      </c>
      <c r="FF389" t="str">
        <v>Lot (Control) Number per Note 3</v>
      </c>
      <c r="FG389" t="str">
        <v>LOT NO.</v>
      </c>
      <c r="FH389" t="str">
        <v>LOT NUMBER</v>
      </c>
      <c r="FI389" t="str">
        <v>LOT NUMBER PER NUVASIVE SOP 9002007</v>
      </c>
      <c r="FJ389" t="str">
        <v>M 4X 0.5 - 6G - 0.063R - LH</v>
      </c>
      <c r="FK389" t="str">
        <v>M4 X 0.5 - 6G - 0.063R</v>
      </c>
      <c r="FL389" t="str">
        <v>M4 X 0.5 - 6G - 0.063R - LH</v>
      </c>
      <c r="FM389" t="str">
        <v>M4.5 X .75 6g</v>
      </c>
      <c r="FN389" t="str">
        <v>M4.5 X 0.75 6g</v>
      </c>
      <c r="FO389" t="str">
        <v>M5x0.8-6g</v>
      </c>
      <c r="FP389" t="str">
        <v xml:space="preserve">M5x0.8-6g </v>
      </c>
      <c r="FQ389" t="str">
        <v>M6 X .75 6g</v>
      </c>
      <c r="FR389" t="str">
        <v>M6 X 0.75-6g</v>
      </c>
      <c r="FS389" t="str">
        <v>M6 X0.75 - 6g</v>
      </c>
      <c r="FT389" t="str">
        <v>M6X0.75 - 6H</v>
      </c>
      <c r="FU389" t="str">
        <v>M7 X 1.00 6g THREAD</v>
      </c>
      <c r="FV389" t="str">
        <v>M7X1.00 6g THREAD</v>
      </c>
      <c r="FW389" t="str">
        <v>M7X1.00 6h THREAD</v>
      </c>
      <c r="FX389" t="str">
        <v>Magenta Anodized Color</v>
      </c>
      <c r="FY389" t="str">
        <v>MAJOR Ø .380</v>
      </c>
      <c r="FZ389" t="str">
        <v>MAJORØ</v>
      </c>
      <c r="GA389" t="str">
        <v>MATT FINISH Per Note 3</v>
      </c>
      <c r="GB389" t="str">
        <v>MATT FINISH Per Traveler</v>
      </c>
      <c r="GC389" t="str">
        <v>MATTE FINISH</v>
      </c>
      <c r="GD389" t="str">
        <v>MATTE FINISH DWG NOTE 3</v>
      </c>
      <c r="GE389" t="str">
        <v>MATTE FINISH Note 3</v>
      </c>
      <c r="GF389" t="str">
        <v>Matte Finish Per Note 3</v>
      </c>
      <c r="GG389" t="str">
        <v>MATTE FINISH SIZE 10 GLASS BEAD</v>
      </c>
      <c r="GH389" t="str">
        <v>MAX ROOT RADIUS</v>
      </c>
      <c r="GI389" t="str">
        <v xml:space="preserve">Mill Profile Centered </v>
      </c>
      <c r="GJ389" t="str">
        <v>Minor Ø Unconstrained Check</v>
      </c>
      <c r="GK389" t="str">
        <v>MINOR Ø.1336</v>
      </c>
      <c r="GL389" t="str">
        <v>NO ANODIZE Per note 8</v>
      </c>
      <c r="GM389" t="str">
        <v>NO ANODIZE Per note 9</v>
      </c>
      <c r="GN389" t="str">
        <v>No Nicks, Scratches, Tool Marks, etc.</v>
      </c>
      <c r="GO389" t="str">
        <v>No Nicks,Scratches,Tool Marks,etc.</v>
      </c>
      <c r="GP389" t="str">
        <v>NO TOOL MARKS</v>
      </c>
      <c r="GQ389" t="str">
        <v>NOTE 3 THREAD RELIEF</v>
      </c>
      <c r="GR389" t="str">
        <v>NV-27 FUNC.</v>
      </c>
      <c r="GS389" t="str">
        <v>NV-30 DIM A</v>
      </c>
      <c r="GT389" t="str">
        <v>NV-30 DIM B</v>
      </c>
      <c r="GU389" t="str">
        <v>NV-30 DIM F</v>
      </c>
      <c r="GV389" t="str">
        <v>Ø .1250 HEX</v>
      </c>
      <c r="GW389" t="str">
        <v>Ø 9.4 MAJOR</v>
      </c>
      <c r="GX389" t="str">
        <v>Ø.096 MAX PILOT HOLE</v>
      </c>
      <c r="GY389" t="str">
        <v>Ø.125 THRU</v>
      </c>
      <c r="GZ389" t="str">
        <v>Ø.205 COUNTERSINK</v>
      </c>
      <c r="HA389" t="str">
        <v>Ø.260 T.S.C.</v>
      </c>
      <c r="HB389" t="str">
        <v>Ø.500 BASIC</v>
      </c>
      <c r="HC389" t="str">
        <v xml:space="preserve">OVAL CENTERED </v>
      </c>
      <c r="HD389" t="str">
        <v>PART NO. 15100</v>
      </c>
      <c r="HE389" t="str">
        <v>PART NUMBER 13100000</v>
      </c>
      <c r="HF389" t="str">
        <v>PART NUMBER 13600000</v>
      </c>
      <c r="HG389" t="str">
        <v>Part Number per Note 3</v>
      </c>
      <c r="HH389" t="str">
        <v>PD 5/16-18 UNC 2A</v>
      </c>
      <c r="HI389" t="str">
        <v>Perp.|0.05|A|</v>
      </c>
      <c r="HJ389" t="str">
        <v>PILOT THRU HOLE PRESENT</v>
      </c>
      <c r="HK389" t="str">
        <v>PITCH .060</v>
      </c>
      <c r="HL389" t="str">
        <v>Profile |.001|A|</v>
      </c>
      <c r="HM389" t="str">
        <v>Profile |.0015 | A | X-Y</v>
      </c>
      <c r="HN389" t="str">
        <v>Profile |.002| |A|B| X-Y</v>
      </c>
      <c r="HO389" t="str">
        <v>Profile |.002|A|B|</v>
      </c>
      <c r="HP389" t="str">
        <v>Profile |.002|A|B| X-Y</v>
      </c>
      <c r="HQ389" t="str">
        <v>Profile:|010|A|B|C|</v>
      </c>
      <c r="HR389" t="str">
        <v>Profile| .002| A|B|</v>
      </c>
      <c r="HS389" t="str">
        <v>Profile|.001|</v>
      </c>
      <c r="HT389" t="str">
        <v>Profile|.001|A|</v>
      </c>
      <c r="HU389" t="str">
        <v>Profile|.001|A|B|</v>
      </c>
      <c r="HV389" t="str">
        <v xml:space="preserve">Profile|.001|A|B| A&lt;-&gt;B </v>
      </c>
      <c r="HW389" t="str">
        <v>Profile|.001|A|B| C&lt;-&gt;D</v>
      </c>
      <c r="HX389" t="str">
        <v>Profile|.001|A|B| L-M</v>
      </c>
      <c r="HY389" t="str">
        <v>Profile|.001|A|B| P-Q</v>
      </c>
      <c r="HZ389" t="str">
        <v>Profile|.001|A|B|C&lt;-&gt;D</v>
      </c>
      <c r="IA389" t="str">
        <v>Profile|.001|A|C&lt;--&gt;D</v>
      </c>
      <c r="IB389" t="str">
        <v>Profile|.001|A|UNILATERAL</v>
      </c>
      <c r="IC389" t="str">
        <v>Profile|.001|C|</v>
      </c>
      <c r="ID389" t="str">
        <v>Profile|.0012|D1|</v>
      </c>
      <c r="IE389" t="str">
        <v>Profile|.0015| A-B UNI.</v>
      </c>
      <c r="IF389" t="str">
        <v>Profile|.0015| UNI.</v>
      </c>
      <c r="IG389" t="str">
        <v>Profile|.0015|A| X-Y</v>
      </c>
      <c r="IH389" t="str">
        <v>Profile|.0015|E|F|</v>
      </c>
      <c r="II389" t="str">
        <v>Profile|.0016|B|D|</v>
      </c>
      <c r="IJ389" t="str">
        <v>Profile|.002(U).000|A|</v>
      </c>
      <c r="IK389" t="str">
        <v>Profile|.002|</v>
      </c>
      <c r="IL389" t="str">
        <v>Profile|.002|A</v>
      </c>
      <c r="IM389" t="str">
        <v>Profile|.002|A|</v>
      </c>
      <c r="IN389" t="str">
        <v>Profile|.002|A|B|</v>
      </c>
      <c r="IO389" t="str">
        <v xml:space="preserve">Profile|.002|A|B| A&lt;-&gt;B </v>
      </c>
      <c r="IP389" t="str">
        <v>Profile|.002|A|B| C&lt;-&gt;D</v>
      </c>
      <c r="IQ389" t="str">
        <v>Profile|.002|A|B| X-Y</v>
      </c>
      <c r="IR389" t="str">
        <v>Profile|.002|A|B|C|X-Y</v>
      </c>
      <c r="IS389" t="str">
        <v>Profile|.002|A|B|X&lt;--&gt;Y</v>
      </c>
      <c r="IT389" t="str">
        <v>Profile|.002|A|B|X-Y</v>
      </c>
      <c r="IU389" t="str">
        <v>Profile|.002|A|C|</v>
      </c>
      <c r="IV389" t="str">
        <v>Profile|.002|C|A|</v>
      </c>
      <c r="IW389" t="str">
        <v>Profile|.002|C|B|</v>
      </c>
      <c r="IX389" t="str">
        <v>Profile|.0020|</v>
      </c>
      <c r="IY389" t="str">
        <v>Profile|.003|A|</v>
      </c>
      <c r="IZ389" t="str">
        <v>Profile|.003|A|B|C| Uni.</v>
      </c>
      <c r="JA389" t="str">
        <v>Profile|.003|E|F|</v>
      </c>
      <c r="JB389" t="str">
        <v>Profile|.004(U) .003|A|B|C|</v>
      </c>
      <c r="JC389" t="str">
        <v>Profile|.004|A| UNI.</v>
      </c>
      <c r="JD389" t="str">
        <v>Profile|.005|A|C|</v>
      </c>
      <c r="JE389" t="str">
        <v>Profile|.005|A|C|A&lt;--&gt;B, C&lt;--&gt;D</v>
      </c>
      <c r="JF389" t="str">
        <v>Profile|.005|A|D| A-B UNI.</v>
      </c>
      <c r="JG389" t="str">
        <v>Profile|.005|A|D| UNI.</v>
      </c>
      <c r="JH389" t="str">
        <v>Profile|.010|A|B|</v>
      </c>
      <c r="JI389" t="str">
        <v>Profile|.010|A|B|C|</v>
      </c>
      <c r="JJ389" t="str">
        <v>Profile|.03|A|</v>
      </c>
      <c r="JK389" t="str">
        <v>Profile|.05|A|B|</v>
      </c>
      <c r="JL389" t="str">
        <v>Profile|0.03|</v>
      </c>
      <c r="JM389" t="str">
        <v>Profile|0.03|A|</v>
      </c>
      <c r="JN389" t="str">
        <v>Profile|0.03|A|B|</v>
      </c>
      <c r="JO389" t="str">
        <v>Profile|0.05{A|C|</v>
      </c>
      <c r="JP389" t="str">
        <v>Profile|0.05|A|B|</v>
      </c>
      <c r="JQ389" t="str">
        <v>Profile|0.05|E|</v>
      </c>
      <c r="JR389" t="str">
        <v>Profile|0.05|E|F|</v>
      </c>
      <c r="JS389" t="str">
        <v>Profile|0.06|A|C|</v>
      </c>
      <c r="JT389" t="str">
        <v>Profile|0.1|A|A|</v>
      </c>
      <c r="JU389" t="str">
        <v>Profile|0.1|D1|</v>
      </c>
      <c r="JV389" t="str">
        <v>Profile|A|B|C|</v>
      </c>
      <c r="JW389" t="str">
        <v>Proile|.002|A|B|J-K</v>
      </c>
      <c r="JX389" t="str">
        <v>P-Thread Form</v>
      </c>
      <c r="JY389" t="str">
        <v>R  FULL RADIUS</v>
      </c>
      <c r="JZ389" t="str">
        <v>R.001/.006</v>
      </c>
      <c r="KA389" t="str">
        <v>R.003 MAX</v>
      </c>
      <c r="KB389" t="str">
        <v>R.005 MAX</v>
      </c>
      <c r="KC389" t="str">
        <v>R.030</v>
      </c>
      <c r="KD389" t="str">
        <v>R.25 MAX</v>
      </c>
      <c r="KE389" t="str">
        <v>R1.33 BASIC</v>
      </c>
      <c r="KF389" t="str">
        <v>R3.3</v>
      </c>
      <c r="KG389" t="str">
        <v>Ra 1.6 MAX</v>
      </c>
      <c r="KH389" t="str">
        <v>RAD @ FACE &amp; OD CHAMFER</v>
      </c>
      <c r="KI389" t="str">
        <v>RAD. @ ID &amp; BACK FACE</v>
      </c>
      <c r="KJ389" t="str">
        <v>RAD. @ OD &amp; BACK FACE</v>
      </c>
      <c r="KK389" t="str">
        <v>REMOVE SHRP EDGES .005 MAX</v>
      </c>
      <c r="KL389" t="str">
        <v>ROD SLOT CENTERED</v>
      </c>
      <c r="KM389" t="str">
        <v>SHARP OKAY</v>
      </c>
      <c r="KN389" t="str">
        <v>Slot Centered</v>
      </c>
      <c r="KO389" t="str">
        <v>SLOT WIDTH</v>
      </c>
      <c r="KP389" t="str">
        <v>Surface Finish Per Note 1</v>
      </c>
      <c r="KQ389" t="str">
        <v>Symmerty Balloon A_6</v>
      </c>
      <c r="KR389" t="str">
        <v>T27 HEXALOBE Per Note 1</v>
      </c>
      <c r="KS389" t="str">
        <v>T27 TORX</v>
      </c>
      <c r="KT389" t="str">
        <v>THRD DEPTH</v>
      </c>
      <c r="KU389" t="str">
        <v>Thread Form Per Note 3</v>
      </c>
      <c r="KV389" t="str">
        <v>THREAD INTO ROD SLOT</v>
      </c>
      <c r="KW389" t="str">
        <v>Thread Timed Print Note 6</v>
      </c>
      <c r="KX389" t="str">
        <v>TOOL MISMATCH PERMISSIBLE</v>
      </c>
      <c r="KY389" t="str">
        <v>Tot. Runout|Ø.002|C|</v>
      </c>
      <c r="KZ389" t="str">
        <v>Total Runout|.002|E|</v>
      </c>
      <c r="LA389" t="str">
        <v>TRIPLE LEAD THREAD</v>
      </c>
      <c r="LB389" t="str">
        <v>True Pos. |.001 (M)|A|</v>
      </c>
      <c r="LC389" t="str">
        <v>True Pos. |.002(M)|A|B|</v>
      </c>
      <c r="LD389" t="str">
        <v>True Pos. |.002|</v>
      </c>
      <c r="LE389" t="str">
        <v>True Pos. |.002|A|</v>
      </c>
      <c r="LF389" t="str">
        <v>True Pos. |.002|A|B|</v>
      </c>
      <c r="LG389" t="str">
        <v>True Pos. |.004|A|C|B|</v>
      </c>
      <c r="LH389" t="str">
        <v>True Pos. |.005(M)|A|B|</v>
      </c>
      <c r="LI389" t="str">
        <v>True Pos.|.000(L)|A|D|</v>
      </c>
      <c r="LJ389" t="str">
        <v>True Pos.|.000(M)|A|</v>
      </c>
      <c r="LK389" t="str">
        <v>True Pos.|.001(M)|A|</v>
      </c>
      <c r="LL389" t="str">
        <v>True Pos.|.001|B|</v>
      </c>
      <c r="LM389" t="str">
        <v>True Pos.|.001|E|</v>
      </c>
      <c r="LN389" t="str">
        <v>True Pos.|.002|A|</v>
      </c>
      <c r="LO389" t="str">
        <v>True Pos.|.002|B|</v>
      </c>
      <c r="LP389" t="str">
        <v>True Pos.|.002|C|</v>
      </c>
      <c r="LQ389" t="str">
        <v>True Pos.|.002|D1|</v>
      </c>
      <c r="LR389" t="str">
        <v>True Pos.|.002|D1|D2|</v>
      </c>
      <c r="LS389" t="str">
        <v>True Pos.|.05|A|</v>
      </c>
      <c r="LT389" t="str">
        <v>True Pos.|.1|A|B|C|</v>
      </c>
      <c r="LU389" t="str">
        <v>True Pos.|.13|A</v>
      </c>
      <c r="LV389" t="str">
        <v>True Pos.|0.05|A|</v>
      </c>
      <c r="LW389" t="str">
        <v>True Pos.|0.1|A|B|C|</v>
      </c>
      <c r="LX389" t="str">
        <v>True Pos.|0.13|A|</v>
      </c>
      <c r="LY389" t="str">
        <v>True Pos.|Ø.000(M)|A|</v>
      </c>
      <c r="LZ389" t="str">
        <v>True Pos.|Ø.000(M)|B|</v>
      </c>
      <c r="MA389" t="str">
        <v>True Pos.|Ø.001(M)|A(M)|</v>
      </c>
      <c r="MB389" t="str">
        <v>True Pos.|Ø.001(M)|A|</v>
      </c>
      <c r="MC389" t="str">
        <v>True Pos.|Ø.001|A|</v>
      </c>
      <c r="MD389" t="str">
        <v>True Pos.|Ø.001|C|</v>
      </c>
      <c r="ME389" t="str">
        <v>True Pos.|Ø.002(S)|A(S)|</v>
      </c>
      <c r="MF389" t="str">
        <v>True Pos.|Ø.002|A|</v>
      </c>
      <c r="MG389" t="str">
        <v>True Pos.|Ø.002|B|</v>
      </c>
      <c r="MH389" t="str">
        <v>True Pos.|Ø.002|C|</v>
      </c>
      <c r="MI389" t="str">
        <v>True Pos.|Ø.03(M)|A|</v>
      </c>
      <c r="MJ389" t="str">
        <v>True Pos.|Ø0.03(M)|A|</v>
      </c>
      <c r="MK389" t="str">
        <v>True Pos.|Ø0.05(L)|D|B|</v>
      </c>
      <c r="ML389" t="str">
        <v>True Pos.|Ø0.05|A|</v>
      </c>
      <c r="MM389" t="str">
        <v>True Pos.|Ø0.05|D|</v>
      </c>
      <c r="MN389" t="str">
        <v>True Pos.|Ø0.05|E|</v>
      </c>
      <c r="MO389" t="str">
        <v>True Pos.|Ø0.05|E|B|</v>
      </c>
      <c r="MP389" t="str">
        <v>True Pos.|SØ0.03|C|B|</v>
      </c>
      <c r="MQ389" t="str">
        <v>True Position|.002|A|B|</v>
      </c>
      <c r="MR389" t="str">
        <v>True. Pos.|Ø.001(M)|A|</v>
      </c>
      <c r="MS389" t="str">
        <v>True. Pps.|0.05|A|</v>
      </c>
      <c r="MT389" t="str">
        <v>Tumble Per Note 1</v>
      </c>
      <c r="MU389" t="str">
        <v>Tumble Per Note 2</v>
      </c>
    </row>
    <row r="390" spans="3:359">
      <c r="C390" s="74" t="str" cm="1">
        <f t="array" ref="C390:MU390">TRANSPOSE(_xlfn._xlws.SORT(_xlfn._xlws.FILTER($A$2:$A$499,ISNUMBER(SEARCH('Prt. Lib. &amp; Routine, Table'!L397,$A$2:$A$499)),"not found")))</f>
        <v>.0015 T.I.R. MAX</v>
      </c>
      <c r="D390" t="str">
        <v>.002 MAX ROOT RADIUS</v>
      </c>
      <c r="E390" t="str">
        <v>.012 BLUNT END</v>
      </c>
      <c r="F390" t="str">
        <v>.015 MAX</v>
      </c>
      <c r="G390" t="str">
        <v>.016 T.S.C.</v>
      </c>
      <c r="H390" t="str">
        <v>.017 BASIC</v>
      </c>
      <c r="I390" t="str">
        <v>.021 PITCH</v>
      </c>
      <c r="J390" t="str">
        <v>.022 BLUNT START</v>
      </c>
      <c r="K390" t="str">
        <v>.025 BASIC</v>
      </c>
      <c r="L390" t="str">
        <v>.035 BASIC</v>
      </c>
      <c r="M390" t="str">
        <v>.043 T.S.C</v>
      </c>
      <c r="N390" t="str">
        <v>.053 T.S.C.</v>
      </c>
      <c r="O390" t="str">
        <v>.060 HEX DEPTH</v>
      </c>
      <c r="P390" t="str">
        <v>.060 PITCH</v>
      </c>
      <c r="Q390" t="str">
        <v>.061 BASIC</v>
      </c>
      <c r="R390" t="str">
        <v>.07 HEX</v>
      </c>
      <c r="S390" t="str">
        <v>.070 HEX DEPTH</v>
      </c>
      <c r="T390" t="str">
        <v>.082 DRILL</v>
      </c>
      <c r="U390" t="str">
        <v>.082 DRILL DEPTH</v>
      </c>
      <c r="V390" t="str">
        <v>.094 HEX</v>
      </c>
      <c r="W390" t="str">
        <v>.115 T.S.C.</v>
      </c>
      <c r="X390" t="str">
        <v>.1195 / .1243 MAJOR DIAMETER</v>
      </c>
      <c r="Y390" t="str">
        <v>.1250 HEX</v>
      </c>
      <c r="Z390" t="str">
        <v>.157 MINOR DIAMETER</v>
      </c>
      <c r="AA390" t="str">
        <v>.172 FULL THD DEPTH</v>
      </c>
      <c r="AB390" t="str">
        <v>.172 MAJOR DIAMETER</v>
      </c>
      <c r="AC390" t="str">
        <v>.180 MIN DEPTH FULL THRD</v>
      </c>
      <c r="AD390" t="str">
        <v>.183 Ceter Line Thread Dwell</v>
      </c>
      <c r="AE390" t="str">
        <v>.208 MAX THRD DEPTH</v>
      </c>
      <c r="AF390" t="str">
        <v>.218 BOTTOM HALF OF SLOT</v>
      </c>
      <c r="AG390" t="str">
        <v>.261 BASIC</v>
      </c>
      <c r="AH390" t="str">
        <v>.314 T.S.C.</v>
      </c>
      <c r="AI390" t="str">
        <v>.315 BASIC</v>
      </c>
      <c r="AJ390" t="str">
        <v>.329 MINOR Ø</v>
      </c>
      <c r="AK390" t="str">
        <v>.330 BASIC</v>
      </c>
      <c r="AL390" t="str">
        <v>.35 TO TANGENT POINT</v>
      </c>
      <c r="AM390" t="str">
        <v>.375 MAJOR Ø</v>
      </c>
      <c r="AN390" t="str">
        <v>.390 BASIC</v>
      </c>
      <c r="AO390" t="str">
        <v>.440 BASIC</v>
      </c>
      <c r="AP390" t="str">
        <v>.64/.96 HIGH=Pass</v>
      </c>
      <c r="AQ390" t="str">
        <v>0.012 MAX</v>
      </c>
      <c r="AR390" t="str">
        <v>0.015 MAX</v>
      </c>
      <c r="AS390" t="str">
        <v>0.05 Per Note 2</v>
      </c>
      <c r="AT390" t="str">
        <v>0.500 PULLOUT ZONE</v>
      </c>
      <c r="AU390" t="str">
        <v>10-32 UNF-2A</v>
      </c>
      <c r="AV390" t="str">
        <v>12-28 UNF-2B</v>
      </c>
      <c r="AW390" t="str">
        <v>2.87 BASIC</v>
      </c>
      <c r="AX390" t="str">
        <v>2-56 UNC 2B 2 STARTS</v>
      </c>
      <c r="AY390" t="str">
        <v>3 LEAD THREAD</v>
      </c>
      <c r="AZ390" t="str">
        <v>32µIN Max</v>
      </c>
      <c r="BA390" t="str">
        <v>5/16"-24 UNF-2A</v>
      </c>
      <c r="BB390" t="str">
        <v>5/16-18 UNC 2A</v>
      </c>
      <c r="BC390" t="str">
        <v>5-44 UNF-2A</v>
      </c>
      <c r="BD390" t="str">
        <v>6-16µIN</v>
      </c>
      <c r="BE390" t="str">
        <v>65° BLEND</v>
      </c>
      <c r="BF390" t="str">
        <v>7.45 Top of Ball to Face</v>
      </c>
      <c r="BG390" t="str">
        <v>7/16-28 UNEF 2B</v>
      </c>
      <c r="BH390" t="str">
        <v>7/16-28-UNEF-2A</v>
      </c>
      <c r="BI390" t="str">
        <v>Alignment Per Note 3</v>
      </c>
      <c r="BJ390" t="str">
        <v>ANODIZE (SEE CHART)</v>
      </c>
      <c r="BK390" t="str">
        <v>ANODIZE AQUA Per Note 3</v>
      </c>
      <c r="BL390" t="str">
        <v>ANODIZE BOTTOM PORTION</v>
      </c>
      <c r="BM390" t="str">
        <v>ANODIZE COLOR AQUA</v>
      </c>
      <c r="BN390" t="str">
        <v>ANODIZE COLOR GREEN DWG NOTE 4</v>
      </c>
      <c r="BO390" t="str">
        <v>ANODIZE COLOR LIGHT BLUE</v>
      </c>
      <c r="BP390" t="str">
        <v>ANODIZE GREEN Per Note 2</v>
      </c>
      <c r="BQ390" t="str">
        <v>ANODIZE GREY, Per Note 1</v>
      </c>
      <c r="BR390" t="str">
        <v>ANODIZE MAGENTA</v>
      </c>
      <c r="BS390" t="str">
        <v>Anodize Per note 3</v>
      </c>
      <c r="BT390" t="str">
        <v>Anodize Per Note 4</v>
      </c>
      <c r="BU390" t="str">
        <v>ANODIZE SEAFOAM</v>
      </c>
      <c r="BV390" t="str">
        <v>Balloon 11 Symmetry</v>
      </c>
      <c r="BW390" t="str">
        <v>Balloon 12 Symmetry</v>
      </c>
      <c r="BX390" t="str">
        <v>Balloon 13 Hole Centered</v>
      </c>
      <c r="BY390" t="str">
        <v>Balloon 13 Symmerty</v>
      </c>
      <c r="BZ390" t="str">
        <v>Balloon 2 Symmetry</v>
      </c>
      <c r="CA390" t="str">
        <v>Balloon 21 CENTERED</v>
      </c>
      <c r="CB390" t="str">
        <v>Balloon 29 Symmetry</v>
      </c>
      <c r="CC390" t="str">
        <v>Balloon 3 Symmetry</v>
      </c>
      <c r="CD390" t="str">
        <v>Balloon 4 Symmetry</v>
      </c>
      <c r="CE390" t="str">
        <v>Balloon 5 blend to SØ .340</v>
      </c>
      <c r="CF390" t="str">
        <v>Balloon 5 Symmetry</v>
      </c>
      <c r="CG390" t="str">
        <v>Balloon 6 Centered</v>
      </c>
      <c r="CH390" t="str">
        <v>Balloon 9 Function Check</v>
      </c>
      <c r="CI390" t="str">
        <v>Balloon 9 Symmerty</v>
      </c>
      <c r="CJ390" t="str">
        <v>Balloons 2 &amp; 17 Symmetry |.001|A|</v>
      </c>
      <c r="CK390" t="str">
        <v>Basic Ø 3.6</v>
      </c>
      <c r="CL390" t="str">
        <v>BEAD BLAST</v>
      </c>
      <c r="CM390" t="str">
        <v>BLAST ALUMINUM OXIDE</v>
      </c>
      <c r="CN390" t="str">
        <v>Blast Note 2</v>
      </c>
      <c r="CO390" t="str">
        <v xml:space="preserve">BLAST Per Note 1 </v>
      </c>
      <c r="CP390" t="str">
        <v>BLAST Per Note 2</v>
      </c>
      <c r="CQ390" t="str">
        <v>BLAST Per Note 3</v>
      </c>
      <c r="CR390" t="str">
        <v>BLAST Per Note 4</v>
      </c>
      <c r="CS390" t="str">
        <v>BLAST Per Note 8</v>
      </c>
      <c r="CT390" t="str">
        <v>BLAST Per Traveler, MATT FINISH</v>
      </c>
      <c r="CU390" t="str">
        <v>BLAST WITH 16 GRIT ALUMINUM OXIDE</v>
      </c>
      <c r="CV390" t="str">
        <v>BLAST, Uniform Finish Per Note 3</v>
      </c>
      <c r="CW390" t="str">
        <v>BREAK EDGE</v>
      </c>
      <c r="CX390" t="str">
        <v>BREAK EDGE .014</v>
      </c>
      <c r="CY390" t="str">
        <v>BREAK EDGES Note 2</v>
      </c>
      <c r="CZ390" t="str">
        <v>BREAK SHARP Per Note 1</v>
      </c>
      <c r="DA390" t="str">
        <v>BREAK SHARPS Per Note 1</v>
      </c>
      <c r="DB390" t="str">
        <v>CE 2729</v>
      </c>
      <c r="DC390" t="str">
        <v>CE Logo per Note 3</v>
      </c>
      <c r="DD390" t="str">
        <v>CE MARK</v>
      </c>
      <c r="DE390" t="str">
        <v>Chips/Debris Removed</v>
      </c>
      <c r="DF390" t="str">
        <v>Coat Per Note 2</v>
      </c>
      <c r="DG390" t="str">
        <v>C-Sink Ø .155</v>
      </c>
      <c r="DH390" t="str">
        <v>C-Sink Ø5.2</v>
      </c>
      <c r="DI390" t="str">
        <v>Deburred</v>
      </c>
      <c r="DJ390" t="str">
        <v>DIM "A" NoGo</v>
      </c>
      <c r="DK390" t="str">
        <v>DIM "A" NoGo Hexalobe</v>
      </c>
      <c r="DL390" t="str">
        <v>EDGE BREAK</v>
      </c>
      <c r="DM390" t="str">
        <v>EDGE BREAK MIN R.004, MAX R.010</v>
      </c>
      <c r="DN390" t="str">
        <v>Edge Break per Note 1</v>
      </c>
      <c r="DO390" t="str">
        <v>ELECTROPOLISH Per Note 1</v>
      </c>
      <c r="DP390" t="str">
        <v>Finish Per Note 3</v>
      </c>
      <c r="DQ390" t="str">
        <v>FLUTE POSITION Per Note 3</v>
      </c>
      <c r="DR390" t="str">
        <v>FULL R</v>
      </c>
      <c r="DS390" t="str">
        <v>FULL RADIUS</v>
      </c>
      <c r="DT390" t="str">
        <v xml:space="preserve">FULL RADIUS </v>
      </c>
      <c r="DU390" t="str">
        <v>Function Check  (.2340 .2360 FULL)</v>
      </c>
      <c r="DV390" t="str">
        <v>FUNCTIONAL  HEXALOBE</v>
      </c>
      <c r="DW390" t="str">
        <v>GLASS BEAD Per Note 3</v>
      </c>
      <c r="DX390" t="str">
        <v>Globus Logo per Note 3</v>
      </c>
      <c r="DY390" t="str">
        <v>Gold Anodized Color</v>
      </c>
      <c r="DZ390" t="str">
        <v>Green Anodized Color</v>
      </c>
      <c r="EA390" t="str">
        <v>GRIT BLAST Per Note 3</v>
      </c>
      <c r="EB390" t="str">
        <v>Grit Blast Per Note 4</v>
      </c>
      <c r="EC390" t="str">
        <v>GRIT BLAST, DWG NOTE 3</v>
      </c>
      <c r="ED390" t="str">
        <v>HEX MINOR Ø.1292</v>
      </c>
      <c r="EE390" t="str">
        <v xml:space="preserve">HEXALOBE </v>
      </c>
      <c r="EF390" t="str">
        <v>HEXALOBE FUNCTION</v>
      </c>
      <c r="EG390" t="str">
        <v>Hexalobe Minor</v>
      </c>
      <c r="EH390" t="str">
        <v>Hexalobe NV-30</v>
      </c>
      <c r="EI390" t="str">
        <v>HEXALOBE ORIENTATION</v>
      </c>
      <c r="EJ390" t="str">
        <v>Inspect per operation 30 comments</v>
      </c>
      <c r="EK390" t="str">
        <v>INT / EXT CORNERS: R.002 TO R.010</v>
      </c>
      <c r="EL390" t="str">
        <v>INT /EXT CORNERS R.05 TO R.03</v>
      </c>
      <c r="EM390" t="str">
        <v>John is a Geek</v>
      </c>
      <c r="EN390" t="str">
        <v>LASER ETCH</v>
      </c>
      <c r="EO390" t="str">
        <v>Laser Etch Per Note 7</v>
      </c>
      <c r="EP390" t="str">
        <v xml:space="preserve">LASER MARK "CE" DWG NOTE 10 </v>
      </c>
      <c r="EQ390" t="str">
        <v>Laser Mark "P1-15004-08", Per Note 3</v>
      </c>
      <c r="ER390" t="str">
        <v>Laser Mark "P2-15004-08", Per Note 3</v>
      </c>
      <c r="ES390" t="str">
        <v>Laser Mark "P3-15004-08", Per Note 3</v>
      </c>
      <c r="ET390" t="str">
        <v>Laser Mark "P4-15004-08", Per Note 3</v>
      </c>
      <c r="EU390" t="str">
        <v xml:space="preserve">LASER MARK LOGO DWG NOTE 9 </v>
      </c>
      <c r="EV390" t="str">
        <v xml:space="preserve">LASER MARK LOT NUMBER DWG NOTE 8 </v>
      </c>
      <c r="EW390" t="str">
        <v>Laser Mark Lot, Per Note 3</v>
      </c>
      <c r="EX390" t="str">
        <v xml:space="preserve">LASER MARK PART NUMBER DWG NOTE 8 </v>
      </c>
      <c r="EY390" t="str">
        <v>LASER: 13000000</v>
      </c>
      <c r="EZ390" t="str">
        <v>LASER: CE 2797</v>
      </c>
      <c r="FA390" t="str">
        <v>LASER: LOGO</v>
      </c>
      <c r="FB390" t="str">
        <v xml:space="preserve">LASER: Lot # Per RE-75-001 </v>
      </c>
      <c r="FC390" t="str">
        <v>LAST THREAD</v>
      </c>
      <c r="FD390" t="str">
        <v>LEAD .0625</v>
      </c>
      <c r="FE390" t="str">
        <v>LOGO</v>
      </c>
      <c r="FF390" t="str">
        <v>Lot (Control) Number per Note 3</v>
      </c>
      <c r="FG390" t="str">
        <v>LOT NO.</v>
      </c>
      <c r="FH390" t="str">
        <v>LOT NUMBER</v>
      </c>
      <c r="FI390" t="str">
        <v>LOT NUMBER PER NUVASIVE SOP 9002007</v>
      </c>
      <c r="FJ390" t="str">
        <v>M 4X 0.5 - 6G - 0.063R - LH</v>
      </c>
      <c r="FK390" t="str">
        <v>M4 X 0.5 - 6G - 0.063R</v>
      </c>
      <c r="FL390" t="str">
        <v>M4 X 0.5 - 6G - 0.063R - LH</v>
      </c>
      <c r="FM390" t="str">
        <v>M4.5 X .75 6g</v>
      </c>
      <c r="FN390" t="str">
        <v>M4.5 X 0.75 6g</v>
      </c>
      <c r="FO390" t="str">
        <v>M5x0.8-6g</v>
      </c>
      <c r="FP390" t="str">
        <v xml:space="preserve">M5x0.8-6g </v>
      </c>
      <c r="FQ390" t="str">
        <v>M6 X .75 6g</v>
      </c>
      <c r="FR390" t="str">
        <v>M6 X 0.75-6g</v>
      </c>
      <c r="FS390" t="str">
        <v>M6 X0.75 - 6g</v>
      </c>
      <c r="FT390" t="str">
        <v>M6X0.75 - 6H</v>
      </c>
      <c r="FU390" t="str">
        <v>M7 X 1.00 6g THREAD</v>
      </c>
      <c r="FV390" t="str">
        <v>M7X1.00 6g THREAD</v>
      </c>
      <c r="FW390" t="str">
        <v>M7X1.00 6h THREAD</v>
      </c>
      <c r="FX390" t="str">
        <v>Magenta Anodized Color</v>
      </c>
      <c r="FY390" t="str">
        <v>MAJOR Ø .380</v>
      </c>
      <c r="FZ390" t="str">
        <v>MAJORØ</v>
      </c>
      <c r="GA390" t="str">
        <v>MATT FINISH Per Note 3</v>
      </c>
      <c r="GB390" t="str">
        <v>MATT FINISH Per Traveler</v>
      </c>
      <c r="GC390" t="str">
        <v>MATTE FINISH</v>
      </c>
      <c r="GD390" t="str">
        <v>MATTE FINISH DWG NOTE 3</v>
      </c>
      <c r="GE390" t="str">
        <v>MATTE FINISH Note 3</v>
      </c>
      <c r="GF390" t="str">
        <v>Matte Finish Per Note 3</v>
      </c>
      <c r="GG390" t="str">
        <v>MATTE FINISH SIZE 10 GLASS BEAD</v>
      </c>
      <c r="GH390" t="str">
        <v>MAX ROOT RADIUS</v>
      </c>
      <c r="GI390" t="str">
        <v xml:space="preserve">Mill Profile Centered </v>
      </c>
      <c r="GJ390" t="str">
        <v>Minor Ø Unconstrained Check</v>
      </c>
      <c r="GK390" t="str">
        <v>MINOR Ø.1336</v>
      </c>
      <c r="GL390" t="str">
        <v>NO ANODIZE Per note 8</v>
      </c>
      <c r="GM390" t="str">
        <v>NO ANODIZE Per note 9</v>
      </c>
      <c r="GN390" t="str">
        <v>No Nicks, Scratches, Tool Marks, etc.</v>
      </c>
      <c r="GO390" t="str">
        <v>No Nicks,Scratches,Tool Marks,etc.</v>
      </c>
      <c r="GP390" t="str">
        <v>NO TOOL MARKS</v>
      </c>
      <c r="GQ390" t="str">
        <v>NOTE 3 THREAD RELIEF</v>
      </c>
      <c r="GR390" t="str">
        <v>NV-27 FUNC.</v>
      </c>
      <c r="GS390" t="str">
        <v>NV-30 DIM A</v>
      </c>
      <c r="GT390" t="str">
        <v>NV-30 DIM B</v>
      </c>
      <c r="GU390" t="str">
        <v>NV-30 DIM F</v>
      </c>
      <c r="GV390" t="str">
        <v>Ø .1250 HEX</v>
      </c>
      <c r="GW390" t="str">
        <v>Ø 9.4 MAJOR</v>
      </c>
      <c r="GX390" t="str">
        <v>Ø.096 MAX PILOT HOLE</v>
      </c>
      <c r="GY390" t="str">
        <v>Ø.125 THRU</v>
      </c>
      <c r="GZ390" t="str">
        <v>Ø.205 COUNTERSINK</v>
      </c>
      <c r="HA390" t="str">
        <v>Ø.260 T.S.C.</v>
      </c>
      <c r="HB390" t="str">
        <v>Ø.500 BASIC</v>
      </c>
      <c r="HC390" t="str">
        <v xml:space="preserve">OVAL CENTERED </v>
      </c>
      <c r="HD390" t="str">
        <v>PART NO. 15100</v>
      </c>
      <c r="HE390" t="str">
        <v>PART NUMBER 13100000</v>
      </c>
      <c r="HF390" t="str">
        <v>PART NUMBER 13600000</v>
      </c>
      <c r="HG390" t="str">
        <v>Part Number per Note 3</v>
      </c>
      <c r="HH390" t="str">
        <v>PD 5/16-18 UNC 2A</v>
      </c>
      <c r="HI390" t="str">
        <v>Perp.|0.05|A|</v>
      </c>
      <c r="HJ390" t="str">
        <v>PILOT THRU HOLE PRESENT</v>
      </c>
      <c r="HK390" t="str">
        <v>PITCH .060</v>
      </c>
      <c r="HL390" t="str">
        <v>Profile |.001|A|</v>
      </c>
      <c r="HM390" t="str">
        <v>Profile |.0015 | A | X-Y</v>
      </c>
      <c r="HN390" t="str">
        <v>Profile |.002| |A|B| X-Y</v>
      </c>
      <c r="HO390" t="str">
        <v>Profile |.002|A|B|</v>
      </c>
      <c r="HP390" t="str">
        <v>Profile |.002|A|B| X-Y</v>
      </c>
      <c r="HQ390" t="str">
        <v>Profile:|010|A|B|C|</v>
      </c>
      <c r="HR390" t="str">
        <v>Profile| .002| A|B|</v>
      </c>
      <c r="HS390" t="str">
        <v>Profile|.001|</v>
      </c>
      <c r="HT390" t="str">
        <v>Profile|.001|A|</v>
      </c>
      <c r="HU390" t="str">
        <v>Profile|.001|A|B|</v>
      </c>
      <c r="HV390" t="str">
        <v xml:space="preserve">Profile|.001|A|B| A&lt;-&gt;B </v>
      </c>
      <c r="HW390" t="str">
        <v>Profile|.001|A|B| C&lt;-&gt;D</v>
      </c>
      <c r="HX390" t="str">
        <v>Profile|.001|A|B| L-M</v>
      </c>
      <c r="HY390" t="str">
        <v>Profile|.001|A|B| P-Q</v>
      </c>
      <c r="HZ390" t="str">
        <v>Profile|.001|A|B|C&lt;-&gt;D</v>
      </c>
      <c r="IA390" t="str">
        <v>Profile|.001|A|C&lt;--&gt;D</v>
      </c>
      <c r="IB390" t="str">
        <v>Profile|.001|A|UNILATERAL</v>
      </c>
      <c r="IC390" t="str">
        <v>Profile|.001|C|</v>
      </c>
      <c r="ID390" t="str">
        <v>Profile|.0012|D1|</v>
      </c>
      <c r="IE390" t="str">
        <v>Profile|.0015| A-B UNI.</v>
      </c>
      <c r="IF390" t="str">
        <v>Profile|.0015| UNI.</v>
      </c>
      <c r="IG390" t="str">
        <v>Profile|.0015|A| X-Y</v>
      </c>
      <c r="IH390" t="str">
        <v>Profile|.0015|E|F|</v>
      </c>
      <c r="II390" t="str">
        <v>Profile|.0016|B|D|</v>
      </c>
      <c r="IJ390" t="str">
        <v>Profile|.002(U).000|A|</v>
      </c>
      <c r="IK390" t="str">
        <v>Profile|.002|</v>
      </c>
      <c r="IL390" t="str">
        <v>Profile|.002|A</v>
      </c>
      <c r="IM390" t="str">
        <v>Profile|.002|A|</v>
      </c>
      <c r="IN390" t="str">
        <v>Profile|.002|A|B|</v>
      </c>
      <c r="IO390" t="str">
        <v xml:space="preserve">Profile|.002|A|B| A&lt;-&gt;B </v>
      </c>
      <c r="IP390" t="str">
        <v>Profile|.002|A|B| C&lt;-&gt;D</v>
      </c>
      <c r="IQ390" t="str">
        <v>Profile|.002|A|B| X-Y</v>
      </c>
      <c r="IR390" t="str">
        <v>Profile|.002|A|B|C|X-Y</v>
      </c>
      <c r="IS390" t="str">
        <v>Profile|.002|A|B|X&lt;--&gt;Y</v>
      </c>
      <c r="IT390" t="str">
        <v>Profile|.002|A|B|X-Y</v>
      </c>
      <c r="IU390" t="str">
        <v>Profile|.002|A|C|</v>
      </c>
      <c r="IV390" t="str">
        <v>Profile|.002|C|A|</v>
      </c>
      <c r="IW390" t="str">
        <v>Profile|.002|C|B|</v>
      </c>
      <c r="IX390" t="str">
        <v>Profile|.0020|</v>
      </c>
      <c r="IY390" t="str">
        <v>Profile|.003|A|</v>
      </c>
      <c r="IZ390" t="str">
        <v>Profile|.003|A|B|C| Uni.</v>
      </c>
      <c r="JA390" t="str">
        <v>Profile|.003|E|F|</v>
      </c>
      <c r="JB390" t="str">
        <v>Profile|.004(U) .003|A|B|C|</v>
      </c>
      <c r="JC390" t="str">
        <v>Profile|.004|A| UNI.</v>
      </c>
      <c r="JD390" t="str">
        <v>Profile|.005|A|C|</v>
      </c>
      <c r="JE390" t="str">
        <v>Profile|.005|A|C|A&lt;--&gt;B, C&lt;--&gt;D</v>
      </c>
      <c r="JF390" t="str">
        <v>Profile|.005|A|D| A-B UNI.</v>
      </c>
      <c r="JG390" t="str">
        <v>Profile|.005|A|D| UNI.</v>
      </c>
      <c r="JH390" t="str">
        <v>Profile|.010|A|B|</v>
      </c>
      <c r="JI390" t="str">
        <v>Profile|.010|A|B|C|</v>
      </c>
      <c r="JJ390" t="str">
        <v>Profile|.03|A|</v>
      </c>
      <c r="JK390" t="str">
        <v>Profile|.05|A|B|</v>
      </c>
      <c r="JL390" t="str">
        <v>Profile|0.03|</v>
      </c>
      <c r="JM390" t="str">
        <v>Profile|0.03|A|</v>
      </c>
      <c r="JN390" t="str">
        <v>Profile|0.03|A|B|</v>
      </c>
      <c r="JO390" t="str">
        <v>Profile|0.05{A|C|</v>
      </c>
      <c r="JP390" t="str">
        <v>Profile|0.05|A|B|</v>
      </c>
      <c r="JQ390" t="str">
        <v>Profile|0.05|E|</v>
      </c>
      <c r="JR390" t="str">
        <v>Profile|0.05|E|F|</v>
      </c>
      <c r="JS390" t="str">
        <v>Profile|0.06|A|C|</v>
      </c>
      <c r="JT390" t="str">
        <v>Profile|0.1|A|A|</v>
      </c>
      <c r="JU390" t="str">
        <v>Profile|0.1|D1|</v>
      </c>
      <c r="JV390" t="str">
        <v>Profile|A|B|C|</v>
      </c>
      <c r="JW390" t="str">
        <v>Proile|.002|A|B|J-K</v>
      </c>
      <c r="JX390" t="str">
        <v>P-Thread Form</v>
      </c>
      <c r="JY390" t="str">
        <v>R  FULL RADIUS</v>
      </c>
      <c r="JZ390" t="str">
        <v>R.001/.006</v>
      </c>
      <c r="KA390" t="str">
        <v>R.003 MAX</v>
      </c>
      <c r="KB390" t="str">
        <v>R.005 MAX</v>
      </c>
      <c r="KC390" t="str">
        <v>R.030</v>
      </c>
      <c r="KD390" t="str">
        <v>R.25 MAX</v>
      </c>
      <c r="KE390" t="str">
        <v>R1.33 BASIC</v>
      </c>
      <c r="KF390" t="str">
        <v>R3.3</v>
      </c>
      <c r="KG390" t="str">
        <v>Ra 1.6 MAX</v>
      </c>
      <c r="KH390" t="str">
        <v>RAD @ FACE &amp; OD CHAMFER</v>
      </c>
      <c r="KI390" t="str">
        <v>RAD. @ ID &amp; BACK FACE</v>
      </c>
      <c r="KJ390" t="str">
        <v>RAD. @ OD &amp; BACK FACE</v>
      </c>
      <c r="KK390" t="str">
        <v>REMOVE SHRP EDGES .005 MAX</v>
      </c>
      <c r="KL390" t="str">
        <v>ROD SLOT CENTERED</v>
      </c>
      <c r="KM390" t="str">
        <v>SHARP OKAY</v>
      </c>
      <c r="KN390" t="str">
        <v>Slot Centered</v>
      </c>
      <c r="KO390" t="str">
        <v>SLOT WIDTH</v>
      </c>
      <c r="KP390" t="str">
        <v>Surface Finish Per Note 1</v>
      </c>
      <c r="KQ390" t="str">
        <v>Symmerty Balloon A_6</v>
      </c>
      <c r="KR390" t="str">
        <v>T27 HEXALOBE Per Note 1</v>
      </c>
      <c r="KS390" t="str">
        <v>T27 TORX</v>
      </c>
      <c r="KT390" t="str">
        <v>THRD DEPTH</v>
      </c>
      <c r="KU390" t="str">
        <v>Thread Form Per Note 3</v>
      </c>
      <c r="KV390" t="str">
        <v>THREAD INTO ROD SLOT</v>
      </c>
      <c r="KW390" t="str">
        <v>Thread Timed Print Note 6</v>
      </c>
      <c r="KX390" t="str">
        <v>TOOL MISMATCH PERMISSIBLE</v>
      </c>
      <c r="KY390" t="str">
        <v>Tot. Runout|Ø.002|C|</v>
      </c>
      <c r="KZ390" t="str">
        <v>Total Runout|.002|E|</v>
      </c>
      <c r="LA390" t="str">
        <v>TRIPLE LEAD THREAD</v>
      </c>
      <c r="LB390" t="str">
        <v>True Pos. |.001 (M)|A|</v>
      </c>
      <c r="LC390" t="str">
        <v>True Pos. |.002(M)|A|B|</v>
      </c>
      <c r="LD390" t="str">
        <v>True Pos. |.002|</v>
      </c>
      <c r="LE390" t="str">
        <v>True Pos. |.002|A|</v>
      </c>
      <c r="LF390" t="str">
        <v>True Pos. |.002|A|B|</v>
      </c>
      <c r="LG390" t="str">
        <v>True Pos. |.004|A|C|B|</v>
      </c>
      <c r="LH390" t="str">
        <v>True Pos. |.005(M)|A|B|</v>
      </c>
      <c r="LI390" t="str">
        <v>True Pos.|.000(L)|A|D|</v>
      </c>
      <c r="LJ390" t="str">
        <v>True Pos.|.000(M)|A|</v>
      </c>
      <c r="LK390" t="str">
        <v>True Pos.|.001(M)|A|</v>
      </c>
      <c r="LL390" t="str">
        <v>True Pos.|.001|B|</v>
      </c>
      <c r="LM390" t="str">
        <v>True Pos.|.001|E|</v>
      </c>
      <c r="LN390" t="str">
        <v>True Pos.|.002|A|</v>
      </c>
      <c r="LO390" t="str">
        <v>True Pos.|.002|B|</v>
      </c>
      <c r="LP390" t="str">
        <v>True Pos.|.002|C|</v>
      </c>
      <c r="LQ390" t="str">
        <v>True Pos.|.002|D1|</v>
      </c>
      <c r="LR390" t="str">
        <v>True Pos.|.002|D1|D2|</v>
      </c>
      <c r="LS390" t="str">
        <v>True Pos.|.05|A|</v>
      </c>
      <c r="LT390" t="str">
        <v>True Pos.|.1|A|B|C|</v>
      </c>
      <c r="LU390" t="str">
        <v>True Pos.|.13|A</v>
      </c>
      <c r="LV390" t="str">
        <v>True Pos.|0.05|A|</v>
      </c>
      <c r="LW390" t="str">
        <v>True Pos.|0.1|A|B|C|</v>
      </c>
      <c r="LX390" t="str">
        <v>True Pos.|0.13|A|</v>
      </c>
      <c r="LY390" t="str">
        <v>True Pos.|Ø.000(M)|A|</v>
      </c>
      <c r="LZ390" t="str">
        <v>True Pos.|Ø.000(M)|B|</v>
      </c>
      <c r="MA390" t="str">
        <v>True Pos.|Ø.001(M)|A(M)|</v>
      </c>
      <c r="MB390" t="str">
        <v>True Pos.|Ø.001(M)|A|</v>
      </c>
      <c r="MC390" t="str">
        <v>True Pos.|Ø.001|A|</v>
      </c>
      <c r="MD390" t="str">
        <v>True Pos.|Ø.001|C|</v>
      </c>
      <c r="ME390" t="str">
        <v>True Pos.|Ø.002(S)|A(S)|</v>
      </c>
      <c r="MF390" t="str">
        <v>True Pos.|Ø.002|A|</v>
      </c>
      <c r="MG390" t="str">
        <v>True Pos.|Ø.002|B|</v>
      </c>
      <c r="MH390" t="str">
        <v>True Pos.|Ø.002|C|</v>
      </c>
      <c r="MI390" t="str">
        <v>True Pos.|Ø.03(M)|A|</v>
      </c>
      <c r="MJ390" t="str">
        <v>True Pos.|Ø0.03(M)|A|</v>
      </c>
      <c r="MK390" t="str">
        <v>True Pos.|Ø0.05(L)|D|B|</v>
      </c>
      <c r="ML390" t="str">
        <v>True Pos.|Ø0.05|A|</v>
      </c>
      <c r="MM390" t="str">
        <v>True Pos.|Ø0.05|D|</v>
      </c>
      <c r="MN390" t="str">
        <v>True Pos.|Ø0.05|E|</v>
      </c>
      <c r="MO390" t="str">
        <v>True Pos.|Ø0.05|E|B|</v>
      </c>
      <c r="MP390" t="str">
        <v>True Pos.|SØ0.03|C|B|</v>
      </c>
      <c r="MQ390" t="str">
        <v>True Position|.002|A|B|</v>
      </c>
      <c r="MR390" t="str">
        <v>True. Pos.|Ø.001(M)|A|</v>
      </c>
      <c r="MS390" t="str">
        <v>True. Pps.|0.05|A|</v>
      </c>
      <c r="MT390" t="str">
        <v>Tumble Per Note 1</v>
      </c>
      <c r="MU390" t="str">
        <v>Tumble Per Note 2</v>
      </c>
    </row>
    <row r="391" spans="3:359">
      <c r="C391" s="74" t="str" cm="1">
        <f t="array" ref="C391:MU391">TRANSPOSE(_xlfn._xlws.SORT(_xlfn._xlws.FILTER($A$2:$A$499,ISNUMBER(SEARCH('Prt. Lib. &amp; Routine, Table'!L398,$A$2:$A$499)),"not found")))</f>
        <v>.0015 T.I.R. MAX</v>
      </c>
      <c r="D391" t="str">
        <v>.002 MAX ROOT RADIUS</v>
      </c>
      <c r="E391" t="str">
        <v>.012 BLUNT END</v>
      </c>
      <c r="F391" t="str">
        <v>.015 MAX</v>
      </c>
      <c r="G391" t="str">
        <v>.016 T.S.C.</v>
      </c>
      <c r="H391" t="str">
        <v>.017 BASIC</v>
      </c>
      <c r="I391" t="str">
        <v>.021 PITCH</v>
      </c>
      <c r="J391" t="str">
        <v>.022 BLUNT START</v>
      </c>
      <c r="K391" t="str">
        <v>.025 BASIC</v>
      </c>
      <c r="L391" t="str">
        <v>.035 BASIC</v>
      </c>
      <c r="M391" t="str">
        <v>.043 T.S.C</v>
      </c>
      <c r="N391" t="str">
        <v>.053 T.S.C.</v>
      </c>
      <c r="O391" t="str">
        <v>.060 HEX DEPTH</v>
      </c>
      <c r="P391" t="str">
        <v>.060 PITCH</v>
      </c>
      <c r="Q391" t="str">
        <v>.061 BASIC</v>
      </c>
      <c r="R391" t="str">
        <v>.07 HEX</v>
      </c>
      <c r="S391" t="str">
        <v>.070 HEX DEPTH</v>
      </c>
      <c r="T391" t="str">
        <v>.082 DRILL</v>
      </c>
      <c r="U391" t="str">
        <v>.082 DRILL DEPTH</v>
      </c>
      <c r="V391" t="str">
        <v>.094 HEX</v>
      </c>
      <c r="W391" t="str">
        <v>.115 T.S.C.</v>
      </c>
      <c r="X391" t="str">
        <v>.1195 / .1243 MAJOR DIAMETER</v>
      </c>
      <c r="Y391" t="str">
        <v>.1250 HEX</v>
      </c>
      <c r="Z391" t="str">
        <v>.157 MINOR DIAMETER</v>
      </c>
      <c r="AA391" t="str">
        <v>.172 FULL THD DEPTH</v>
      </c>
      <c r="AB391" t="str">
        <v>.172 MAJOR DIAMETER</v>
      </c>
      <c r="AC391" t="str">
        <v>.180 MIN DEPTH FULL THRD</v>
      </c>
      <c r="AD391" t="str">
        <v>.183 Ceter Line Thread Dwell</v>
      </c>
      <c r="AE391" t="str">
        <v>.208 MAX THRD DEPTH</v>
      </c>
      <c r="AF391" t="str">
        <v>.218 BOTTOM HALF OF SLOT</v>
      </c>
      <c r="AG391" t="str">
        <v>.261 BASIC</v>
      </c>
      <c r="AH391" t="str">
        <v>.314 T.S.C.</v>
      </c>
      <c r="AI391" t="str">
        <v>.315 BASIC</v>
      </c>
      <c r="AJ391" t="str">
        <v>.329 MINOR Ø</v>
      </c>
      <c r="AK391" t="str">
        <v>.330 BASIC</v>
      </c>
      <c r="AL391" t="str">
        <v>.35 TO TANGENT POINT</v>
      </c>
      <c r="AM391" t="str">
        <v>.375 MAJOR Ø</v>
      </c>
      <c r="AN391" t="str">
        <v>.390 BASIC</v>
      </c>
      <c r="AO391" t="str">
        <v>.440 BASIC</v>
      </c>
      <c r="AP391" t="str">
        <v>.64/.96 HIGH=Pass</v>
      </c>
      <c r="AQ391" t="str">
        <v>0.012 MAX</v>
      </c>
      <c r="AR391" t="str">
        <v>0.015 MAX</v>
      </c>
      <c r="AS391" t="str">
        <v>0.05 Per Note 2</v>
      </c>
      <c r="AT391" t="str">
        <v>0.500 PULLOUT ZONE</v>
      </c>
      <c r="AU391" t="str">
        <v>10-32 UNF-2A</v>
      </c>
      <c r="AV391" t="str">
        <v>12-28 UNF-2B</v>
      </c>
      <c r="AW391" t="str">
        <v>2.87 BASIC</v>
      </c>
      <c r="AX391" t="str">
        <v>2-56 UNC 2B 2 STARTS</v>
      </c>
      <c r="AY391" t="str">
        <v>3 LEAD THREAD</v>
      </c>
      <c r="AZ391" t="str">
        <v>32µIN Max</v>
      </c>
      <c r="BA391" t="str">
        <v>5/16"-24 UNF-2A</v>
      </c>
      <c r="BB391" t="str">
        <v>5/16-18 UNC 2A</v>
      </c>
      <c r="BC391" t="str">
        <v>5-44 UNF-2A</v>
      </c>
      <c r="BD391" t="str">
        <v>6-16µIN</v>
      </c>
      <c r="BE391" t="str">
        <v>65° BLEND</v>
      </c>
      <c r="BF391" t="str">
        <v>7.45 Top of Ball to Face</v>
      </c>
      <c r="BG391" t="str">
        <v>7/16-28 UNEF 2B</v>
      </c>
      <c r="BH391" t="str">
        <v>7/16-28-UNEF-2A</v>
      </c>
      <c r="BI391" t="str">
        <v>Alignment Per Note 3</v>
      </c>
      <c r="BJ391" t="str">
        <v>ANODIZE (SEE CHART)</v>
      </c>
      <c r="BK391" t="str">
        <v>ANODIZE AQUA Per Note 3</v>
      </c>
      <c r="BL391" t="str">
        <v>ANODIZE BOTTOM PORTION</v>
      </c>
      <c r="BM391" t="str">
        <v>ANODIZE COLOR AQUA</v>
      </c>
      <c r="BN391" t="str">
        <v>ANODIZE COLOR GREEN DWG NOTE 4</v>
      </c>
      <c r="BO391" t="str">
        <v>ANODIZE COLOR LIGHT BLUE</v>
      </c>
      <c r="BP391" t="str">
        <v>ANODIZE GREEN Per Note 2</v>
      </c>
      <c r="BQ391" t="str">
        <v>ANODIZE GREY, Per Note 1</v>
      </c>
      <c r="BR391" t="str">
        <v>ANODIZE MAGENTA</v>
      </c>
      <c r="BS391" t="str">
        <v>Anodize Per note 3</v>
      </c>
      <c r="BT391" t="str">
        <v>Anodize Per Note 4</v>
      </c>
      <c r="BU391" t="str">
        <v>ANODIZE SEAFOAM</v>
      </c>
      <c r="BV391" t="str">
        <v>Balloon 11 Symmetry</v>
      </c>
      <c r="BW391" t="str">
        <v>Balloon 12 Symmetry</v>
      </c>
      <c r="BX391" t="str">
        <v>Balloon 13 Hole Centered</v>
      </c>
      <c r="BY391" t="str">
        <v>Balloon 13 Symmerty</v>
      </c>
      <c r="BZ391" t="str">
        <v>Balloon 2 Symmetry</v>
      </c>
      <c r="CA391" t="str">
        <v>Balloon 21 CENTERED</v>
      </c>
      <c r="CB391" t="str">
        <v>Balloon 29 Symmetry</v>
      </c>
      <c r="CC391" t="str">
        <v>Balloon 3 Symmetry</v>
      </c>
      <c r="CD391" t="str">
        <v>Balloon 4 Symmetry</v>
      </c>
      <c r="CE391" t="str">
        <v>Balloon 5 blend to SØ .340</v>
      </c>
      <c r="CF391" t="str">
        <v>Balloon 5 Symmetry</v>
      </c>
      <c r="CG391" t="str">
        <v>Balloon 6 Centered</v>
      </c>
      <c r="CH391" t="str">
        <v>Balloon 9 Function Check</v>
      </c>
      <c r="CI391" t="str">
        <v>Balloon 9 Symmerty</v>
      </c>
      <c r="CJ391" t="str">
        <v>Balloons 2 &amp; 17 Symmetry |.001|A|</v>
      </c>
      <c r="CK391" t="str">
        <v>Basic Ø 3.6</v>
      </c>
      <c r="CL391" t="str">
        <v>BEAD BLAST</v>
      </c>
      <c r="CM391" t="str">
        <v>BLAST ALUMINUM OXIDE</v>
      </c>
      <c r="CN391" t="str">
        <v>Blast Note 2</v>
      </c>
      <c r="CO391" t="str">
        <v xml:space="preserve">BLAST Per Note 1 </v>
      </c>
      <c r="CP391" t="str">
        <v>BLAST Per Note 2</v>
      </c>
      <c r="CQ391" t="str">
        <v>BLAST Per Note 3</v>
      </c>
      <c r="CR391" t="str">
        <v>BLAST Per Note 4</v>
      </c>
      <c r="CS391" t="str">
        <v>BLAST Per Note 8</v>
      </c>
      <c r="CT391" t="str">
        <v>BLAST Per Traveler, MATT FINISH</v>
      </c>
      <c r="CU391" t="str">
        <v>BLAST WITH 16 GRIT ALUMINUM OXIDE</v>
      </c>
      <c r="CV391" t="str">
        <v>BLAST, Uniform Finish Per Note 3</v>
      </c>
      <c r="CW391" t="str">
        <v>BREAK EDGE</v>
      </c>
      <c r="CX391" t="str">
        <v>BREAK EDGE .014</v>
      </c>
      <c r="CY391" t="str">
        <v>BREAK EDGES Note 2</v>
      </c>
      <c r="CZ391" t="str">
        <v>BREAK SHARP Per Note 1</v>
      </c>
      <c r="DA391" t="str">
        <v>BREAK SHARPS Per Note 1</v>
      </c>
      <c r="DB391" t="str">
        <v>CE 2729</v>
      </c>
      <c r="DC391" t="str">
        <v>CE Logo per Note 3</v>
      </c>
      <c r="DD391" t="str">
        <v>CE MARK</v>
      </c>
      <c r="DE391" t="str">
        <v>Chips/Debris Removed</v>
      </c>
      <c r="DF391" t="str">
        <v>Coat Per Note 2</v>
      </c>
      <c r="DG391" t="str">
        <v>C-Sink Ø .155</v>
      </c>
      <c r="DH391" t="str">
        <v>C-Sink Ø5.2</v>
      </c>
      <c r="DI391" t="str">
        <v>Deburred</v>
      </c>
      <c r="DJ391" t="str">
        <v>DIM "A" NoGo</v>
      </c>
      <c r="DK391" t="str">
        <v>DIM "A" NoGo Hexalobe</v>
      </c>
      <c r="DL391" t="str">
        <v>EDGE BREAK</v>
      </c>
      <c r="DM391" t="str">
        <v>EDGE BREAK MIN R.004, MAX R.010</v>
      </c>
      <c r="DN391" t="str">
        <v>Edge Break per Note 1</v>
      </c>
      <c r="DO391" t="str">
        <v>ELECTROPOLISH Per Note 1</v>
      </c>
      <c r="DP391" t="str">
        <v>Finish Per Note 3</v>
      </c>
      <c r="DQ391" t="str">
        <v>FLUTE POSITION Per Note 3</v>
      </c>
      <c r="DR391" t="str">
        <v>FULL R</v>
      </c>
      <c r="DS391" t="str">
        <v>FULL RADIUS</v>
      </c>
      <c r="DT391" t="str">
        <v xml:space="preserve">FULL RADIUS </v>
      </c>
      <c r="DU391" t="str">
        <v>Function Check  (.2340 .2360 FULL)</v>
      </c>
      <c r="DV391" t="str">
        <v>FUNCTIONAL  HEXALOBE</v>
      </c>
      <c r="DW391" t="str">
        <v>GLASS BEAD Per Note 3</v>
      </c>
      <c r="DX391" t="str">
        <v>Globus Logo per Note 3</v>
      </c>
      <c r="DY391" t="str">
        <v>Gold Anodized Color</v>
      </c>
      <c r="DZ391" t="str">
        <v>Green Anodized Color</v>
      </c>
      <c r="EA391" t="str">
        <v>GRIT BLAST Per Note 3</v>
      </c>
      <c r="EB391" t="str">
        <v>Grit Blast Per Note 4</v>
      </c>
      <c r="EC391" t="str">
        <v>GRIT BLAST, DWG NOTE 3</v>
      </c>
      <c r="ED391" t="str">
        <v>HEX MINOR Ø.1292</v>
      </c>
      <c r="EE391" t="str">
        <v xml:space="preserve">HEXALOBE </v>
      </c>
      <c r="EF391" t="str">
        <v>HEXALOBE FUNCTION</v>
      </c>
      <c r="EG391" t="str">
        <v>Hexalobe Minor</v>
      </c>
      <c r="EH391" t="str">
        <v>Hexalobe NV-30</v>
      </c>
      <c r="EI391" t="str">
        <v>HEXALOBE ORIENTATION</v>
      </c>
      <c r="EJ391" t="str">
        <v>Inspect per operation 30 comments</v>
      </c>
      <c r="EK391" t="str">
        <v>INT / EXT CORNERS: R.002 TO R.010</v>
      </c>
      <c r="EL391" t="str">
        <v>INT /EXT CORNERS R.05 TO R.03</v>
      </c>
      <c r="EM391" t="str">
        <v>John is a Geek</v>
      </c>
      <c r="EN391" t="str">
        <v>LASER ETCH</v>
      </c>
      <c r="EO391" t="str">
        <v>Laser Etch Per Note 7</v>
      </c>
      <c r="EP391" t="str">
        <v xml:space="preserve">LASER MARK "CE" DWG NOTE 10 </v>
      </c>
      <c r="EQ391" t="str">
        <v>Laser Mark "P1-15004-08", Per Note 3</v>
      </c>
      <c r="ER391" t="str">
        <v>Laser Mark "P2-15004-08", Per Note 3</v>
      </c>
      <c r="ES391" t="str">
        <v>Laser Mark "P3-15004-08", Per Note 3</v>
      </c>
      <c r="ET391" t="str">
        <v>Laser Mark "P4-15004-08", Per Note 3</v>
      </c>
      <c r="EU391" t="str">
        <v xml:space="preserve">LASER MARK LOGO DWG NOTE 9 </v>
      </c>
      <c r="EV391" t="str">
        <v xml:space="preserve">LASER MARK LOT NUMBER DWG NOTE 8 </v>
      </c>
      <c r="EW391" t="str">
        <v>Laser Mark Lot, Per Note 3</v>
      </c>
      <c r="EX391" t="str">
        <v xml:space="preserve">LASER MARK PART NUMBER DWG NOTE 8 </v>
      </c>
      <c r="EY391" t="str">
        <v>LASER: 13000000</v>
      </c>
      <c r="EZ391" t="str">
        <v>LASER: CE 2797</v>
      </c>
      <c r="FA391" t="str">
        <v>LASER: LOGO</v>
      </c>
      <c r="FB391" t="str">
        <v xml:space="preserve">LASER: Lot # Per RE-75-001 </v>
      </c>
      <c r="FC391" t="str">
        <v>LAST THREAD</v>
      </c>
      <c r="FD391" t="str">
        <v>LEAD .0625</v>
      </c>
      <c r="FE391" t="str">
        <v>LOGO</v>
      </c>
      <c r="FF391" t="str">
        <v>Lot (Control) Number per Note 3</v>
      </c>
      <c r="FG391" t="str">
        <v>LOT NO.</v>
      </c>
      <c r="FH391" t="str">
        <v>LOT NUMBER</v>
      </c>
      <c r="FI391" t="str">
        <v>LOT NUMBER PER NUVASIVE SOP 9002007</v>
      </c>
      <c r="FJ391" t="str">
        <v>M 4X 0.5 - 6G - 0.063R - LH</v>
      </c>
      <c r="FK391" t="str">
        <v>M4 X 0.5 - 6G - 0.063R</v>
      </c>
      <c r="FL391" t="str">
        <v>M4 X 0.5 - 6G - 0.063R - LH</v>
      </c>
      <c r="FM391" t="str">
        <v>M4.5 X .75 6g</v>
      </c>
      <c r="FN391" t="str">
        <v>M4.5 X 0.75 6g</v>
      </c>
      <c r="FO391" t="str">
        <v>M5x0.8-6g</v>
      </c>
      <c r="FP391" t="str">
        <v xml:space="preserve">M5x0.8-6g </v>
      </c>
      <c r="FQ391" t="str">
        <v>M6 X .75 6g</v>
      </c>
      <c r="FR391" t="str">
        <v>M6 X 0.75-6g</v>
      </c>
      <c r="FS391" t="str">
        <v>M6 X0.75 - 6g</v>
      </c>
      <c r="FT391" t="str">
        <v>M6X0.75 - 6H</v>
      </c>
      <c r="FU391" t="str">
        <v>M7 X 1.00 6g THREAD</v>
      </c>
      <c r="FV391" t="str">
        <v>M7X1.00 6g THREAD</v>
      </c>
      <c r="FW391" t="str">
        <v>M7X1.00 6h THREAD</v>
      </c>
      <c r="FX391" t="str">
        <v>Magenta Anodized Color</v>
      </c>
      <c r="FY391" t="str">
        <v>MAJOR Ø .380</v>
      </c>
      <c r="FZ391" t="str">
        <v>MAJORØ</v>
      </c>
      <c r="GA391" t="str">
        <v>MATT FINISH Per Note 3</v>
      </c>
      <c r="GB391" t="str">
        <v>MATT FINISH Per Traveler</v>
      </c>
      <c r="GC391" t="str">
        <v>MATTE FINISH</v>
      </c>
      <c r="GD391" t="str">
        <v>MATTE FINISH DWG NOTE 3</v>
      </c>
      <c r="GE391" t="str">
        <v>MATTE FINISH Note 3</v>
      </c>
      <c r="GF391" t="str">
        <v>Matte Finish Per Note 3</v>
      </c>
      <c r="GG391" t="str">
        <v>MATTE FINISH SIZE 10 GLASS BEAD</v>
      </c>
      <c r="GH391" t="str">
        <v>MAX ROOT RADIUS</v>
      </c>
      <c r="GI391" t="str">
        <v xml:space="preserve">Mill Profile Centered </v>
      </c>
      <c r="GJ391" t="str">
        <v>Minor Ø Unconstrained Check</v>
      </c>
      <c r="GK391" t="str">
        <v>MINOR Ø.1336</v>
      </c>
      <c r="GL391" t="str">
        <v>NO ANODIZE Per note 8</v>
      </c>
      <c r="GM391" t="str">
        <v>NO ANODIZE Per note 9</v>
      </c>
      <c r="GN391" t="str">
        <v>No Nicks, Scratches, Tool Marks, etc.</v>
      </c>
      <c r="GO391" t="str">
        <v>No Nicks,Scratches,Tool Marks,etc.</v>
      </c>
      <c r="GP391" t="str">
        <v>NO TOOL MARKS</v>
      </c>
      <c r="GQ391" t="str">
        <v>NOTE 3 THREAD RELIEF</v>
      </c>
      <c r="GR391" t="str">
        <v>NV-27 FUNC.</v>
      </c>
      <c r="GS391" t="str">
        <v>NV-30 DIM A</v>
      </c>
      <c r="GT391" t="str">
        <v>NV-30 DIM B</v>
      </c>
      <c r="GU391" t="str">
        <v>NV-30 DIM F</v>
      </c>
      <c r="GV391" t="str">
        <v>Ø .1250 HEX</v>
      </c>
      <c r="GW391" t="str">
        <v>Ø 9.4 MAJOR</v>
      </c>
      <c r="GX391" t="str">
        <v>Ø.096 MAX PILOT HOLE</v>
      </c>
      <c r="GY391" t="str">
        <v>Ø.125 THRU</v>
      </c>
      <c r="GZ391" t="str">
        <v>Ø.205 COUNTERSINK</v>
      </c>
      <c r="HA391" t="str">
        <v>Ø.260 T.S.C.</v>
      </c>
      <c r="HB391" t="str">
        <v>Ø.500 BASIC</v>
      </c>
      <c r="HC391" t="str">
        <v xml:space="preserve">OVAL CENTERED </v>
      </c>
      <c r="HD391" t="str">
        <v>PART NO. 15100</v>
      </c>
      <c r="HE391" t="str">
        <v>PART NUMBER 13100000</v>
      </c>
      <c r="HF391" t="str">
        <v>PART NUMBER 13600000</v>
      </c>
      <c r="HG391" t="str">
        <v>Part Number per Note 3</v>
      </c>
      <c r="HH391" t="str">
        <v>PD 5/16-18 UNC 2A</v>
      </c>
      <c r="HI391" t="str">
        <v>Perp.|0.05|A|</v>
      </c>
      <c r="HJ391" t="str">
        <v>PILOT THRU HOLE PRESENT</v>
      </c>
      <c r="HK391" t="str">
        <v>PITCH .060</v>
      </c>
      <c r="HL391" t="str">
        <v>Profile |.001|A|</v>
      </c>
      <c r="HM391" t="str">
        <v>Profile |.0015 | A | X-Y</v>
      </c>
      <c r="HN391" t="str">
        <v>Profile |.002| |A|B| X-Y</v>
      </c>
      <c r="HO391" t="str">
        <v>Profile |.002|A|B|</v>
      </c>
      <c r="HP391" t="str">
        <v>Profile |.002|A|B| X-Y</v>
      </c>
      <c r="HQ391" t="str">
        <v>Profile:|010|A|B|C|</v>
      </c>
      <c r="HR391" t="str">
        <v>Profile| .002| A|B|</v>
      </c>
      <c r="HS391" t="str">
        <v>Profile|.001|</v>
      </c>
      <c r="HT391" t="str">
        <v>Profile|.001|A|</v>
      </c>
      <c r="HU391" t="str">
        <v>Profile|.001|A|B|</v>
      </c>
      <c r="HV391" t="str">
        <v xml:space="preserve">Profile|.001|A|B| A&lt;-&gt;B </v>
      </c>
      <c r="HW391" t="str">
        <v>Profile|.001|A|B| C&lt;-&gt;D</v>
      </c>
      <c r="HX391" t="str">
        <v>Profile|.001|A|B| L-M</v>
      </c>
      <c r="HY391" t="str">
        <v>Profile|.001|A|B| P-Q</v>
      </c>
      <c r="HZ391" t="str">
        <v>Profile|.001|A|B|C&lt;-&gt;D</v>
      </c>
      <c r="IA391" t="str">
        <v>Profile|.001|A|C&lt;--&gt;D</v>
      </c>
      <c r="IB391" t="str">
        <v>Profile|.001|A|UNILATERAL</v>
      </c>
      <c r="IC391" t="str">
        <v>Profile|.001|C|</v>
      </c>
      <c r="ID391" t="str">
        <v>Profile|.0012|D1|</v>
      </c>
      <c r="IE391" t="str">
        <v>Profile|.0015| A-B UNI.</v>
      </c>
      <c r="IF391" t="str">
        <v>Profile|.0015| UNI.</v>
      </c>
      <c r="IG391" t="str">
        <v>Profile|.0015|A| X-Y</v>
      </c>
      <c r="IH391" t="str">
        <v>Profile|.0015|E|F|</v>
      </c>
      <c r="II391" t="str">
        <v>Profile|.0016|B|D|</v>
      </c>
      <c r="IJ391" t="str">
        <v>Profile|.002(U).000|A|</v>
      </c>
      <c r="IK391" t="str">
        <v>Profile|.002|</v>
      </c>
      <c r="IL391" t="str">
        <v>Profile|.002|A</v>
      </c>
      <c r="IM391" t="str">
        <v>Profile|.002|A|</v>
      </c>
      <c r="IN391" t="str">
        <v>Profile|.002|A|B|</v>
      </c>
      <c r="IO391" t="str">
        <v xml:space="preserve">Profile|.002|A|B| A&lt;-&gt;B </v>
      </c>
      <c r="IP391" t="str">
        <v>Profile|.002|A|B| C&lt;-&gt;D</v>
      </c>
      <c r="IQ391" t="str">
        <v>Profile|.002|A|B| X-Y</v>
      </c>
      <c r="IR391" t="str">
        <v>Profile|.002|A|B|C|X-Y</v>
      </c>
      <c r="IS391" t="str">
        <v>Profile|.002|A|B|X&lt;--&gt;Y</v>
      </c>
      <c r="IT391" t="str">
        <v>Profile|.002|A|B|X-Y</v>
      </c>
      <c r="IU391" t="str">
        <v>Profile|.002|A|C|</v>
      </c>
      <c r="IV391" t="str">
        <v>Profile|.002|C|A|</v>
      </c>
      <c r="IW391" t="str">
        <v>Profile|.002|C|B|</v>
      </c>
      <c r="IX391" t="str">
        <v>Profile|.0020|</v>
      </c>
      <c r="IY391" t="str">
        <v>Profile|.003|A|</v>
      </c>
      <c r="IZ391" t="str">
        <v>Profile|.003|A|B|C| Uni.</v>
      </c>
      <c r="JA391" t="str">
        <v>Profile|.003|E|F|</v>
      </c>
      <c r="JB391" t="str">
        <v>Profile|.004(U) .003|A|B|C|</v>
      </c>
      <c r="JC391" t="str">
        <v>Profile|.004|A| UNI.</v>
      </c>
      <c r="JD391" t="str">
        <v>Profile|.005|A|C|</v>
      </c>
      <c r="JE391" t="str">
        <v>Profile|.005|A|C|A&lt;--&gt;B, C&lt;--&gt;D</v>
      </c>
      <c r="JF391" t="str">
        <v>Profile|.005|A|D| A-B UNI.</v>
      </c>
      <c r="JG391" t="str">
        <v>Profile|.005|A|D| UNI.</v>
      </c>
      <c r="JH391" t="str">
        <v>Profile|.010|A|B|</v>
      </c>
      <c r="JI391" t="str">
        <v>Profile|.010|A|B|C|</v>
      </c>
      <c r="JJ391" t="str">
        <v>Profile|.03|A|</v>
      </c>
      <c r="JK391" t="str">
        <v>Profile|.05|A|B|</v>
      </c>
      <c r="JL391" t="str">
        <v>Profile|0.03|</v>
      </c>
      <c r="JM391" t="str">
        <v>Profile|0.03|A|</v>
      </c>
      <c r="JN391" t="str">
        <v>Profile|0.03|A|B|</v>
      </c>
      <c r="JO391" t="str">
        <v>Profile|0.05{A|C|</v>
      </c>
      <c r="JP391" t="str">
        <v>Profile|0.05|A|B|</v>
      </c>
      <c r="JQ391" t="str">
        <v>Profile|0.05|E|</v>
      </c>
      <c r="JR391" t="str">
        <v>Profile|0.05|E|F|</v>
      </c>
      <c r="JS391" t="str">
        <v>Profile|0.06|A|C|</v>
      </c>
      <c r="JT391" t="str">
        <v>Profile|0.1|A|A|</v>
      </c>
      <c r="JU391" t="str">
        <v>Profile|0.1|D1|</v>
      </c>
      <c r="JV391" t="str">
        <v>Profile|A|B|C|</v>
      </c>
      <c r="JW391" t="str">
        <v>Proile|.002|A|B|J-K</v>
      </c>
      <c r="JX391" t="str">
        <v>P-Thread Form</v>
      </c>
      <c r="JY391" t="str">
        <v>R  FULL RADIUS</v>
      </c>
      <c r="JZ391" t="str">
        <v>R.001/.006</v>
      </c>
      <c r="KA391" t="str">
        <v>R.003 MAX</v>
      </c>
      <c r="KB391" t="str">
        <v>R.005 MAX</v>
      </c>
      <c r="KC391" t="str">
        <v>R.030</v>
      </c>
      <c r="KD391" t="str">
        <v>R.25 MAX</v>
      </c>
      <c r="KE391" t="str">
        <v>R1.33 BASIC</v>
      </c>
      <c r="KF391" t="str">
        <v>R3.3</v>
      </c>
      <c r="KG391" t="str">
        <v>Ra 1.6 MAX</v>
      </c>
      <c r="KH391" t="str">
        <v>RAD @ FACE &amp; OD CHAMFER</v>
      </c>
      <c r="KI391" t="str">
        <v>RAD. @ ID &amp; BACK FACE</v>
      </c>
      <c r="KJ391" t="str">
        <v>RAD. @ OD &amp; BACK FACE</v>
      </c>
      <c r="KK391" t="str">
        <v>REMOVE SHRP EDGES .005 MAX</v>
      </c>
      <c r="KL391" t="str">
        <v>ROD SLOT CENTERED</v>
      </c>
      <c r="KM391" t="str">
        <v>SHARP OKAY</v>
      </c>
      <c r="KN391" t="str">
        <v>Slot Centered</v>
      </c>
      <c r="KO391" t="str">
        <v>SLOT WIDTH</v>
      </c>
      <c r="KP391" t="str">
        <v>Surface Finish Per Note 1</v>
      </c>
      <c r="KQ391" t="str">
        <v>Symmerty Balloon A_6</v>
      </c>
      <c r="KR391" t="str">
        <v>T27 HEXALOBE Per Note 1</v>
      </c>
      <c r="KS391" t="str">
        <v>T27 TORX</v>
      </c>
      <c r="KT391" t="str">
        <v>THRD DEPTH</v>
      </c>
      <c r="KU391" t="str">
        <v>Thread Form Per Note 3</v>
      </c>
      <c r="KV391" t="str">
        <v>THREAD INTO ROD SLOT</v>
      </c>
      <c r="KW391" t="str">
        <v>Thread Timed Print Note 6</v>
      </c>
      <c r="KX391" t="str">
        <v>TOOL MISMATCH PERMISSIBLE</v>
      </c>
      <c r="KY391" t="str">
        <v>Tot. Runout|Ø.002|C|</v>
      </c>
      <c r="KZ391" t="str">
        <v>Total Runout|.002|E|</v>
      </c>
      <c r="LA391" t="str">
        <v>TRIPLE LEAD THREAD</v>
      </c>
      <c r="LB391" t="str">
        <v>True Pos. |.001 (M)|A|</v>
      </c>
      <c r="LC391" t="str">
        <v>True Pos. |.002(M)|A|B|</v>
      </c>
      <c r="LD391" t="str">
        <v>True Pos. |.002|</v>
      </c>
      <c r="LE391" t="str">
        <v>True Pos. |.002|A|</v>
      </c>
      <c r="LF391" t="str">
        <v>True Pos. |.002|A|B|</v>
      </c>
      <c r="LG391" t="str">
        <v>True Pos. |.004|A|C|B|</v>
      </c>
      <c r="LH391" t="str">
        <v>True Pos. |.005(M)|A|B|</v>
      </c>
      <c r="LI391" t="str">
        <v>True Pos.|.000(L)|A|D|</v>
      </c>
      <c r="LJ391" t="str">
        <v>True Pos.|.000(M)|A|</v>
      </c>
      <c r="LK391" t="str">
        <v>True Pos.|.001(M)|A|</v>
      </c>
      <c r="LL391" t="str">
        <v>True Pos.|.001|B|</v>
      </c>
      <c r="LM391" t="str">
        <v>True Pos.|.001|E|</v>
      </c>
      <c r="LN391" t="str">
        <v>True Pos.|.002|A|</v>
      </c>
      <c r="LO391" t="str">
        <v>True Pos.|.002|B|</v>
      </c>
      <c r="LP391" t="str">
        <v>True Pos.|.002|C|</v>
      </c>
      <c r="LQ391" t="str">
        <v>True Pos.|.002|D1|</v>
      </c>
      <c r="LR391" t="str">
        <v>True Pos.|.002|D1|D2|</v>
      </c>
      <c r="LS391" t="str">
        <v>True Pos.|.05|A|</v>
      </c>
      <c r="LT391" t="str">
        <v>True Pos.|.1|A|B|C|</v>
      </c>
      <c r="LU391" t="str">
        <v>True Pos.|.13|A</v>
      </c>
      <c r="LV391" t="str">
        <v>True Pos.|0.05|A|</v>
      </c>
      <c r="LW391" t="str">
        <v>True Pos.|0.1|A|B|C|</v>
      </c>
      <c r="LX391" t="str">
        <v>True Pos.|0.13|A|</v>
      </c>
      <c r="LY391" t="str">
        <v>True Pos.|Ø.000(M)|A|</v>
      </c>
      <c r="LZ391" t="str">
        <v>True Pos.|Ø.000(M)|B|</v>
      </c>
      <c r="MA391" t="str">
        <v>True Pos.|Ø.001(M)|A(M)|</v>
      </c>
      <c r="MB391" t="str">
        <v>True Pos.|Ø.001(M)|A|</v>
      </c>
      <c r="MC391" t="str">
        <v>True Pos.|Ø.001|A|</v>
      </c>
      <c r="MD391" t="str">
        <v>True Pos.|Ø.001|C|</v>
      </c>
      <c r="ME391" t="str">
        <v>True Pos.|Ø.002(S)|A(S)|</v>
      </c>
      <c r="MF391" t="str">
        <v>True Pos.|Ø.002|A|</v>
      </c>
      <c r="MG391" t="str">
        <v>True Pos.|Ø.002|B|</v>
      </c>
      <c r="MH391" t="str">
        <v>True Pos.|Ø.002|C|</v>
      </c>
      <c r="MI391" t="str">
        <v>True Pos.|Ø.03(M)|A|</v>
      </c>
      <c r="MJ391" t="str">
        <v>True Pos.|Ø0.03(M)|A|</v>
      </c>
      <c r="MK391" t="str">
        <v>True Pos.|Ø0.05(L)|D|B|</v>
      </c>
      <c r="ML391" t="str">
        <v>True Pos.|Ø0.05|A|</v>
      </c>
      <c r="MM391" t="str">
        <v>True Pos.|Ø0.05|D|</v>
      </c>
      <c r="MN391" t="str">
        <v>True Pos.|Ø0.05|E|</v>
      </c>
      <c r="MO391" t="str">
        <v>True Pos.|Ø0.05|E|B|</v>
      </c>
      <c r="MP391" t="str">
        <v>True Pos.|SØ0.03|C|B|</v>
      </c>
      <c r="MQ391" t="str">
        <v>True Position|.002|A|B|</v>
      </c>
      <c r="MR391" t="str">
        <v>True. Pos.|Ø.001(M)|A|</v>
      </c>
      <c r="MS391" t="str">
        <v>True. Pps.|0.05|A|</v>
      </c>
      <c r="MT391" t="str">
        <v>Tumble Per Note 1</v>
      </c>
      <c r="MU391" t="str">
        <v>Tumble Per Note 2</v>
      </c>
    </row>
    <row r="392" spans="3:359">
      <c r="C392" s="74" t="str" cm="1">
        <f t="array" ref="C392:MU392">TRANSPOSE(_xlfn._xlws.SORT(_xlfn._xlws.FILTER($A$2:$A$499,ISNUMBER(SEARCH('Prt. Lib. &amp; Routine, Table'!L399,$A$2:$A$499)),"not found")))</f>
        <v>.0015 T.I.R. MAX</v>
      </c>
      <c r="D392" t="str">
        <v>.002 MAX ROOT RADIUS</v>
      </c>
      <c r="E392" t="str">
        <v>.012 BLUNT END</v>
      </c>
      <c r="F392" t="str">
        <v>.015 MAX</v>
      </c>
      <c r="G392" t="str">
        <v>.016 T.S.C.</v>
      </c>
      <c r="H392" t="str">
        <v>.017 BASIC</v>
      </c>
      <c r="I392" t="str">
        <v>.021 PITCH</v>
      </c>
      <c r="J392" t="str">
        <v>.022 BLUNT START</v>
      </c>
      <c r="K392" t="str">
        <v>.025 BASIC</v>
      </c>
      <c r="L392" t="str">
        <v>.035 BASIC</v>
      </c>
      <c r="M392" t="str">
        <v>.043 T.S.C</v>
      </c>
      <c r="N392" t="str">
        <v>.053 T.S.C.</v>
      </c>
      <c r="O392" t="str">
        <v>.060 HEX DEPTH</v>
      </c>
      <c r="P392" t="str">
        <v>.060 PITCH</v>
      </c>
      <c r="Q392" t="str">
        <v>.061 BASIC</v>
      </c>
      <c r="R392" t="str">
        <v>.07 HEX</v>
      </c>
      <c r="S392" t="str">
        <v>.070 HEX DEPTH</v>
      </c>
      <c r="T392" t="str">
        <v>.082 DRILL</v>
      </c>
      <c r="U392" t="str">
        <v>.082 DRILL DEPTH</v>
      </c>
      <c r="V392" t="str">
        <v>.094 HEX</v>
      </c>
      <c r="W392" t="str">
        <v>.115 T.S.C.</v>
      </c>
      <c r="X392" t="str">
        <v>.1195 / .1243 MAJOR DIAMETER</v>
      </c>
      <c r="Y392" t="str">
        <v>.1250 HEX</v>
      </c>
      <c r="Z392" t="str">
        <v>.157 MINOR DIAMETER</v>
      </c>
      <c r="AA392" t="str">
        <v>.172 FULL THD DEPTH</v>
      </c>
      <c r="AB392" t="str">
        <v>.172 MAJOR DIAMETER</v>
      </c>
      <c r="AC392" t="str">
        <v>.180 MIN DEPTH FULL THRD</v>
      </c>
      <c r="AD392" t="str">
        <v>.183 Ceter Line Thread Dwell</v>
      </c>
      <c r="AE392" t="str">
        <v>.208 MAX THRD DEPTH</v>
      </c>
      <c r="AF392" t="str">
        <v>.218 BOTTOM HALF OF SLOT</v>
      </c>
      <c r="AG392" t="str">
        <v>.261 BASIC</v>
      </c>
      <c r="AH392" t="str">
        <v>.314 T.S.C.</v>
      </c>
      <c r="AI392" t="str">
        <v>.315 BASIC</v>
      </c>
      <c r="AJ392" t="str">
        <v>.329 MINOR Ø</v>
      </c>
      <c r="AK392" t="str">
        <v>.330 BASIC</v>
      </c>
      <c r="AL392" t="str">
        <v>.35 TO TANGENT POINT</v>
      </c>
      <c r="AM392" t="str">
        <v>.375 MAJOR Ø</v>
      </c>
      <c r="AN392" t="str">
        <v>.390 BASIC</v>
      </c>
      <c r="AO392" t="str">
        <v>.440 BASIC</v>
      </c>
      <c r="AP392" t="str">
        <v>.64/.96 HIGH=Pass</v>
      </c>
      <c r="AQ392" t="str">
        <v>0.012 MAX</v>
      </c>
      <c r="AR392" t="str">
        <v>0.015 MAX</v>
      </c>
      <c r="AS392" t="str">
        <v>0.05 Per Note 2</v>
      </c>
      <c r="AT392" t="str">
        <v>0.500 PULLOUT ZONE</v>
      </c>
      <c r="AU392" t="str">
        <v>10-32 UNF-2A</v>
      </c>
      <c r="AV392" t="str">
        <v>12-28 UNF-2B</v>
      </c>
      <c r="AW392" t="str">
        <v>2.87 BASIC</v>
      </c>
      <c r="AX392" t="str">
        <v>2-56 UNC 2B 2 STARTS</v>
      </c>
      <c r="AY392" t="str">
        <v>3 LEAD THREAD</v>
      </c>
      <c r="AZ392" t="str">
        <v>32µIN Max</v>
      </c>
      <c r="BA392" t="str">
        <v>5/16"-24 UNF-2A</v>
      </c>
      <c r="BB392" t="str">
        <v>5/16-18 UNC 2A</v>
      </c>
      <c r="BC392" t="str">
        <v>5-44 UNF-2A</v>
      </c>
      <c r="BD392" t="str">
        <v>6-16µIN</v>
      </c>
      <c r="BE392" t="str">
        <v>65° BLEND</v>
      </c>
      <c r="BF392" t="str">
        <v>7.45 Top of Ball to Face</v>
      </c>
      <c r="BG392" t="str">
        <v>7/16-28 UNEF 2B</v>
      </c>
      <c r="BH392" t="str">
        <v>7/16-28-UNEF-2A</v>
      </c>
      <c r="BI392" t="str">
        <v>Alignment Per Note 3</v>
      </c>
      <c r="BJ392" t="str">
        <v>ANODIZE (SEE CHART)</v>
      </c>
      <c r="BK392" t="str">
        <v>ANODIZE AQUA Per Note 3</v>
      </c>
      <c r="BL392" t="str">
        <v>ANODIZE BOTTOM PORTION</v>
      </c>
      <c r="BM392" t="str">
        <v>ANODIZE COLOR AQUA</v>
      </c>
      <c r="BN392" t="str">
        <v>ANODIZE COLOR GREEN DWG NOTE 4</v>
      </c>
      <c r="BO392" t="str">
        <v>ANODIZE COLOR LIGHT BLUE</v>
      </c>
      <c r="BP392" t="str">
        <v>ANODIZE GREEN Per Note 2</v>
      </c>
      <c r="BQ392" t="str">
        <v>ANODIZE GREY, Per Note 1</v>
      </c>
      <c r="BR392" t="str">
        <v>ANODIZE MAGENTA</v>
      </c>
      <c r="BS392" t="str">
        <v>Anodize Per note 3</v>
      </c>
      <c r="BT392" t="str">
        <v>Anodize Per Note 4</v>
      </c>
      <c r="BU392" t="str">
        <v>ANODIZE SEAFOAM</v>
      </c>
      <c r="BV392" t="str">
        <v>Balloon 11 Symmetry</v>
      </c>
      <c r="BW392" t="str">
        <v>Balloon 12 Symmetry</v>
      </c>
      <c r="BX392" t="str">
        <v>Balloon 13 Hole Centered</v>
      </c>
      <c r="BY392" t="str">
        <v>Balloon 13 Symmerty</v>
      </c>
      <c r="BZ392" t="str">
        <v>Balloon 2 Symmetry</v>
      </c>
      <c r="CA392" t="str">
        <v>Balloon 21 CENTERED</v>
      </c>
      <c r="CB392" t="str">
        <v>Balloon 29 Symmetry</v>
      </c>
      <c r="CC392" t="str">
        <v>Balloon 3 Symmetry</v>
      </c>
      <c r="CD392" t="str">
        <v>Balloon 4 Symmetry</v>
      </c>
      <c r="CE392" t="str">
        <v>Balloon 5 blend to SØ .340</v>
      </c>
      <c r="CF392" t="str">
        <v>Balloon 5 Symmetry</v>
      </c>
      <c r="CG392" t="str">
        <v>Balloon 6 Centered</v>
      </c>
      <c r="CH392" t="str">
        <v>Balloon 9 Function Check</v>
      </c>
      <c r="CI392" t="str">
        <v>Balloon 9 Symmerty</v>
      </c>
      <c r="CJ392" t="str">
        <v>Balloons 2 &amp; 17 Symmetry |.001|A|</v>
      </c>
      <c r="CK392" t="str">
        <v>Basic Ø 3.6</v>
      </c>
      <c r="CL392" t="str">
        <v>BEAD BLAST</v>
      </c>
      <c r="CM392" t="str">
        <v>BLAST ALUMINUM OXIDE</v>
      </c>
      <c r="CN392" t="str">
        <v>Blast Note 2</v>
      </c>
      <c r="CO392" t="str">
        <v xml:space="preserve">BLAST Per Note 1 </v>
      </c>
      <c r="CP392" t="str">
        <v>BLAST Per Note 2</v>
      </c>
      <c r="CQ392" t="str">
        <v>BLAST Per Note 3</v>
      </c>
      <c r="CR392" t="str">
        <v>BLAST Per Note 4</v>
      </c>
      <c r="CS392" t="str">
        <v>BLAST Per Note 8</v>
      </c>
      <c r="CT392" t="str">
        <v>BLAST Per Traveler, MATT FINISH</v>
      </c>
      <c r="CU392" t="str">
        <v>BLAST WITH 16 GRIT ALUMINUM OXIDE</v>
      </c>
      <c r="CV392" t="str">
        <v>BLAST, Uniform Finish Per Note 3</v>
      </c>
      <c r="CW392" t="str">
        <v>BREAK EDGE</v>
      </c>
      <c r="CX392" t="str">
        <v>BREAK EDGE .014</v>
      </c>
      <c r="CY392" t="str">
        <v>BREAK EDGES Note 2</v>
      </c>
      <c r="CZ392" t="str">
        <v>BREAK SHARP Per Note 1</v>
      </c>
      <c r="DA392" t="str">
        <v>BREAK SHARPS Per Note 1</v>
      </c>
      <c r="DB392" t="str">
        <v>CE 2729</v>
      </c>
      <c r="DC392" t="str">
        <v>CE Logo per Note 3</v>
      </c>
      <c r="DD392" t="str">
        <v>CE MARK</v>
      </c>
      <c r="DE392" t="str">
        <v>Chips/Debris Removed</v>
      </c>
      <c r="DF392" t="str">
        <v>Coat Per Note 2</v>
      </c>
      <c r="DG392" t="str">
        <v>C-Sink Ø .155</v>
      </c>
      <c r="DH392" t="str">
        <v>C-Sink Ø5.2</v>
      </c>
      <c r="DI392" t="str">
        <v>Deburred</v>
      </c>
      <c r="DJ392" t="str">
        <v>DIM "A" NoGo</v>
      </c>
      <c r="DK392" t="str">
        <v>DIM "A" NoGo Hexalobe</v>
      </c>
      <c r="DL392" t="str">
        <v>EDGE BREAK</v>
      </c>
      <c r="DM392" t="str">
        <v>EDGE BREAK MIN R.004, MAX R.010</v>
      </c>
      <c r="DN392" t="str">
        <v>Edge Break per Note 1</v>
      </c>
      <c r="DO392" t="str">
        <v>ELECTROPOLISH Per Note 1</v>
      </c>
      <c r="DP392" t="str">
        <v>Finish Per Note 3</v>
      </c>
      <c r="DQ392" t="str">
        <v>FLUTE POSITION Per Note 3</v>
      </c>
      <c r="DR392" t="str">
        <v>FULL R</v>
      </c>
      <c r="DS392" t="str">
        <v>FULL RADIUS</v>
      </c>
      <c r="DT392" t="str">
        <v xml:space="preserve">FULL RADIUS </v>
      </c>
      <c r="DU392" t="str">
        <v>Function Check  (.2340 .2360 FULL)</v>
      </c>
      <c r="DV392" t="str">
        <v>FUNCTIONAL  HEXALOBE</v>
      </c>
      <c r="DW392" t="str">
        <v>GLASS BEAD Per Note 3</v>
      </c>
      <c r="DX392" t="str">
        <v>Globus Logo per Note 3</v>
      </c>
      <c r="DY392" t="str">
        <v>Gold Anodized Color</v>
      </c>
      <c r="DZ392" t="str">
        <v>Green Anodized Color</v>
      </c>
      <c r="EA392" t="str">
        <v>GRIT BLAST Per Note 3</v>
      </c>
      <c r="EB392" t="str">
        <v>Grit Blast Per Note 4</v>
      </c>
      <c r="EC392" t="str">
        <v>GRIT BLAST, DWG NOTE 3</v>
      </c>
      <c r="ED392" t="str">
        <v>HEX MINOR Ø.1292</v>
      </c>
      <c r="EE392" t="str">
        <v xml:space="preserve">HEXALOBE </v>
      </c>
      <c r="EF392" t="str">
        <v>HEXALOBE FUNCTION</v>
      </c>
      <c r="EG392" t="str">
        <v>Hexalobe Minor</v>
      </c>
      <c r="EH392" t="str">
        <v>Hexalobe NV-30</v>
      </c>
      <c r="EI392" t="str">
        <v>HEXALOBE ORIENTATION</v>
      </c>
      <c r="EJ392" t="str">
        <v>Inspect per operation 30 comments</v>
      </c>
      <c r="EK392" t="str">
        <v>INT / EXT CORNERS: R.002 TO R.010</v>
      </c>
      <c r="EL392" t="str">
        <v>INT /EXT CORNERS R.05 TO R.03</v>
      </c>
      <c r="EM392" t="str">
        <v>John is a Geek</v>
      </c>
      <c r="EN392" t="str">
        <v>LASER ETCH</v>
      </c>
      <c r="EO392" t="str">
        <v>Laser Etch Per Note 7</v>
      </c>
      <c r="EP392" t="str">
        <v xml:space="preserve">LASER MARK "CE" DWG NOTE 10 </v>
      </c>
      <c r="EQ392" t="str">
        <v>Laser Mark "P1-15004-08", Per Note 3</v>
      </c>
      <c r="ER392" t="str">
        <v>Laser Mark "P2-15004-08", Per Note 3</v>
      </c>
      <c r="ES392" t="str">
        <v>Laser Mark "P3-15004-08", Per Note 3</v>
      </c>
      <c r="ET392" t="str">
        <v>Laser Mark "P4-15004-08", Per Note 3</v>
      </c>
      <c r="EU392" t="str">
        <v xml:space="preserve">LASER MARK LOGO DWG NOTE 9 </v>
      </c>
      <c r="EV392" t="str">
        <v xml:space="preserve">LASER MARK LOT NUMBER DWG NOTE 8 </v>
      </c>
      <c r="EW392" t="str">
        <v>Laser Mark Lot, Per Note 3</v>
      </c>
      <c r="EX392" t="str">
        <v xml:space="preserve">LASER MARK PART NUMBER DWG NOTE 8 </v>
      </c>
      <c r="EY392" t="str">
        <v>LASER: 13000000</v>
      </c>
      <c r="EZ392" t="str">
        <v>LASER: CE 2797</v>
      </c>
      <c r="FA392" t="str">
        <v>LASER: LOGO</v>
      </c>
      <c r="FB392" t="str">
        <v xml:space="preserve">LASER: Lot # Per RE-75-001 </v>
      </c>
      <c r="FC392" t="str">
        <v>LAST THREAD</v>
      </c>
      <c r="FD392" t="str">
        <v>LEAD .0625</v>
      </c>
      <c r="FE392" t="str">
        <v>LOGO</v>
      </c>
      <c r="FF392" t="str">
        <v>Lot (Control) Number per Note 3</v>
      </c>
      <c r="FG392" t="str">
        <v>LOT NO.</v>
      </c>
      <c r="FH392" t="str">
        <v>LOT NUMBER</v>
      </c>
      <c r="FI392" t="str">
        <v>LOT NUMBER PER NUVASIVE SOP 9002007</v>
      </c>
      <c r="FJ392" t="str">
        <v>M 4X 0.5 - 6G - 0.063R - LH</v>
      </c>
      <c r="FK392" t="str">
        <v>M4 X 0.5 - 6G - 0.063R</v>
      </c>
      <c r="FL392" t="str">
        <v>M4 X 0.5 - 6G - 0.063R - LH</v>
      </c>
      <c r="FM392" t="str">
        <v>M4.5 X .75 6g</v>
      </c>
      <c r="FN392" t="str">
        <v>M4.5 X 0.75 6g</v>
      </c>
      <c r="FO392" t="str">
        <v>M5x0.8-6g</v>
      </c>
      <c r="FP392" t="str">
        <v xml:space="preserve">M5x0.8-6g </v>
      </c>
      <c r="FQ392" t="str">
        <v>M6 X .75 6g</v>
      </c>
      <c r="FR392" t="str">
        <v>M6 X 0.75-6g</v>
      </c>
      <c r="FS392" t="str">
        <v>M6 X0.75 - 6g</v>
      </c>
      <c r="FT392" t="str">
        <v>M6X0.75 - 6H</v>
      </c>
      <c r="FU392" t="str">
        <v>M7 X 1.00 6g THREAD</v>
      </c>
      <c r="FV392" t="str">
        <v>M7X1.00 6g THREAD</v>
      </c>
      <c r="FW392" t="str">
        <v>M7X1.00 6h THREAD</v>
      </c>
      <c r="FX392" t="str">
        <v>Magenta Anodized Color</v>
      </c>
      <c r="FY392" t="str">
        <v>MAJOR Ø .380</v>
      </c>
      <c r="FZ392" t="str">
        <v>MAJORØ</v>
      </c>
      <c r="GA392" t="str">
        <v>MATT FINISH Per Note 3</v>
      </c>
      <c r="GB392" t="str">
        <v>MATT FINISH Per Traveler</v>
      </c>
      <c r="GC392" t="str">
        <v>MATTE FINISH</v>
      </c>
      <c r="GD392" t="str">
        <v>MATTE FINISH DWG NOTE 3</v>
      </c>
      <c r="GE392" t="str">
        <v>MATTE FINISH Note 3</v>
      </c>
      <c r="GF392" t="str">
        <v>Matte Finish Per Note 3</v>
      </c>
      <c r="GG392" t="str">
        <v>MATTE FINISH SIZE 10 GLASS BEAD</v>
      </c>
      <c r="GH392" t="str">
        <v>MAX ROOT RADIUS</v>
      </c>
      <c r="GI392" t="str">
        <v xml:space="preserve">Mill Profile Centered </v>
      </c>
      <c r="GJ392" t="str">
        <v>Minor Ø Unconstrained Check</v>
      </c>
      <c r="GK392" t="str">
        <v>MINOR Ø.1336</v>
      </c>
      <c r="GL392" t="str">
        <v>NO ANODIZE Per note 8</v>
      </c>
      <c r="GM392" t="str">
        <v>NO ANODIZE Per note 9</v>
      </c>
      <c r="GN392" t="str">
        <v>No Nicks, Scratches, Tool Marks, etc.</v>
      </c>
      <c r="GO392" t="str">
        <v>No Nicks,Scratches,Tool Marks,etc.</v>
      </c>
      <c r="GP392" t="str">
        <v>NO TOOL MARKS</v>
      </c>
      <c r="GQ392" t="str">
        <v>NOTE 3 THREAD RELIEF</v>
      </c>
      <c r="GR392" t="str">
        <v>NV-27 FUNC.</v>
      </c>
      <c r="GS392" t="str">
        <v>NV-30 DIM A</v>
      </c>
      <c r="GT392" t="str">
        <v>NV-30 DIM B</v>
      </c>
      <c r="GU392" t="str">
        <v>NV-30 DIM F</v>
      </c>
      <c r="GV392" t="str">
        <v>Ø .1250 HEX</v>
      </c>
      <c r="GW392" t="str">
        <v>Ø 9.4 MAJOR</v>
      </c>
      <c r="GX392" t="str">
        <v>Ø.096 MAX PILOT HOLE</v>
      </c>
      <c r="GY392" t="str">
        <v>Ø.125 THRU</v>
      </c>
      <c r="GZ392" t="str">
        <v>Ø.205 COUNTERSINK</v>
      </c>
      <c r="HA392" t="str">
        <v>Ø.260 T.S.C.</v>
      </c>
      <c r="HB392" t="str">
        <v>Ø.500 BASIC</v>
      </c>
      <c r="HC392" t="str">
        <v xml:space="preserve">OVAL CENTERED </v>
      </c>
      <c r="HD392" t="str">
        <v>PART NO. 15100</v>
      </c>
      <c r="HE392" t="str">
        <v>PART NUMBER 13100000</v>
      </c>
      <c r="HF392" t="str">
        <v>PART NUMBER 13600000</v>
      </c>
      <c r="HG392" t="str">
        <v>Part Number per Note 3</v>
      </c>
      <c r="HH392" t="str">
        <v>PD 5/16-18 UNC 2A</v>
      </c>
      <c r="HI392" t="str">
        <v>Perp.|0.05|A|</v>
      </c>
      <c r="HJ392" t="str">
        <v>PILOT THRU HOLE PRESENT</v>
      </c>
      <c r="HK392" t="str">
        <v>PITCH .060</v>
      </c>
      <c r="HL392" t="str">
        <v>Profile |.001|A|</v>
      </c>
      <c r="HM392" t="str">
        <v>Profile |.0015 | A | X-Y</v>
      </c>
      <c r="HN392" t="str">
        <v>Profile |.002| |A|B| X-Y</v>
      </c>
      <c r="HO392" t="str">
        <v>Profile |.002|A|B|</v>
      </c>
      <c r="HP392" t="str">
        <v>Profile |.002|A|B| X-Y</v>
      </c>
      <c r="HQ392" t="str">
        <v>Profile:|010|A|B|C|</v>
      </c>
      <c r="HR392" t="str">
        <v>Profile| .002| A|B|</v>
      </c>
      <c r="HS392" t="str">
        <v>Profile|.001|</v>
      </c>
      <c r="HT392" t="str">
        <v>Profile|.001|A|</v>
      </c>
      <c r="HU392" t="str">
        <v>Profile|.001|A|B|</v>
      </c>
      <c r="HV392" t="str">
        <v xml:space="preserve">Profile|.001|A|B| A&lt;-&gt;B </v>
      </c>
      <c r="HW392" t="str">
        <v>Profile|.001|A|B| C&lt;-&gt;D</v>
      </c>
      <c r="HX392" t="str">
        <v>Profile|.001|A|B| L-M</v>
      </c>
      <c r="HY392" t="str">
        <v>Profile|.001|A|B| P-Q</v>
      </c>
      <c r="HZ392" t="str">
        <v>Profile|.001|A|B|C&lt;-&gt;D</v>
      </c>
      <c r="IA392" t="str">
        <v>Profile|.001|A|C&lt;--&gt;D</v>
      </c>
      <c r="IB392" t="str">
        <v>Profile|.001|A|UNILATERAL</v>
      </c>
      <c r="IC392" t="str">
        <v>Profile|.001|C|</v>
      </c>
      <c r="ID392" t="str">
        <v>Profile|.0012|D1|</v>
      </c>
      <c r="IE392" t="str">
        <v>Profile|.0015| A-B UNI.</v>
      </c>
      <c r="IF392" t="str">
        <v>Profile|.0015| UNI.</v>
      </c>
      <c r="IG392" t="str">
        <v>Profile|.0015|A| X-Y</v>
      </c>
      <c r="IH392" t="str">
        <v>Profile|.0015|E|F|</v>
      </c>
      <c r="II392" t="str">
        <v>Profile|.0016|B|D|</v>
      </c>
      <c r="IJ392" t="str">
        <v>Profile|.002(U).000|A|</v>
      </c>
      <c r="IK392" t="str">
        <v>Profile|.002|</v>
      </c>
      <c r="IL392" t="str">
        <v>Profile|.002|A</v>
      </c>
      <c r="IM392" t="str">
        <v>Profile|.002|A|</v>
      </c>
      <c r="IN392" t="str">
        <v>Profile|.002|A|B|</v>
      </c>
      <c r="IO392" t="str">
        <v xml:space="preserve">Profile|.002|A|B| A&lt;-&gt;B </v>
      </c>
      <c r="IP392" t="str">
        <v>Profile|.002|A|B| C&lt;-&gt;D</v>
      </c>
      <c r="IQ392" t="str">
        <v>Profile|.002|A|B| X-Y</v>
      </c>
      <c r="IR392" t="str">
        <v>Profile|.002|A|B|C|X-Y</v>
      </c>
      <c r="IS392" t="str">
        <v>Profile|.002|A|B|X&lt;--&gt;Y</v>
      </c>
      <c r="IT392" t="str">
        <v>Profile|.002|A|B|X-Y</v>
      </c>
      <c r="IU392" t="str">
        <v>Profile|.002|A|C|</v>
      </c>
      <c r="IV392" t="str">
        <v>Profile|.002|C|A|</v>
      </c>
      <c r="IW392" t="str">
        <v>Profile|.002|C|B|</v>
      </c>
      <c r="IX392" t="str">
        <v>Profile|.0020|</v>
      </c>
      <c r="IY392" t="str">
        <v>Profile|.003|A|</v>
      </c>
      <c r="IZ392" t="str">
        <v>Profile|.003|A|B|C| Uni.</v>
      </c>
      <c r="JA392" t="str">
        <v>Profile|.003|E|F|</v>
      </c>
      <c r="JB392" t="str">
        <v>Profile|.004(U) .003|A|B|C|</v>
      </c>
      <c r="JC392" t="str">
        <v>Profile|.004|A| UNI.</v>
      </c>
      <c r="JD392" t="str">
        <v>Profile|.005|A|C|</v>
      </c>
      <c r="JE392" t="str">
        <v>Profile|.005|A|C|A&lt;--&gt;B, C&lt;--&gt;D</v>
      </c>
      <c r="JF392" t="str">
        <v>Profile|.005|A|D| A-B UNI.</v>
      </c>
      <c r="JG392" t="str">
        <v>Profile|.005|A|D| UNI.</v>
      </c>
      <c r="JH392" t="str">
        <v>Profile|.010|A|B|</v>
      </c>
      <c r="JI392" t="str">
        <v>Profile|.010|A|B|C|</v>
      </c>
      <c r="JJ392" t="str">
        <v>Profile|.03|A|</v>
      </c>
      <c r="JK392" t="str">
        <v>Profile|.05|A|B|</v>
      </c>
      <c r="JL392" t="str">
        <v>Profile|0.03|</v>
      </c>
      <c r="JM392" t="str">
        <v>Profile|0.03|A|</v>
      </c>
      <c r="JN392" t="str">
        <v>Profile|0.03|A|B|</v>
      </c>
      <c r="JO392" t="str">
        <v>Profile|0.05{A|C|</v>
      </c>
      <c r="JP392" t="str">
        <v>Profile|0.05|A|B|</v>
      </c>
      <c r="JQ392" t="str">
        <v>Profile|0.05|E|</v>
      </c>
      <c r="JR392" t="str">
        <v>Profile|0.05|E|F|</v>
      </c>
      <c r="JS392" t="str">
        <v>Profile|0.06|A|C|</v>
      </c>
      <c r="JT392" t="str">
        <v>Profile|0.1|A|A|</v>
      </c>
      <c r="JU392" t="str">
        <v>Profile|0.1|D1|</v>
      </c>
      <c r="JV392" t="str">
        <v>Profile|A|B|C|</v>
      </c>
      <c r="JW392" t="str">
        <v>Proile|.002|A|B|J-K</v>
      </c>
      <c r="JX392" t="str">
        <v>P-Thread Form</v>
      </c>
      <c r="JY392" t="str">
        <v>R  FULL RADIUS</v>
      </c>
      <c r="JZ392" t="str">
        <v>R.001/.006</v>
      </c>
      <c r="KA392" t="str">
        <v>R.003 MAX</v>
      </c>
      <c r="KB392" t="str">
        <v>R.005 MAX</v>
      </c>
      <c r="KC392" t="str">
        <v>R.030</v>
      </c>
      <c r="KD392" t="str">
        <v>R.25 MAX</v>
      </c>
      <c r="KE392" t="str">
        <v>R1.33 BASIC</v>
      </c>
      <c r="KF392" t="str">
        <v>R3.3</v>
      </c>
      <c r="KG392" t="str">
        <v>Ra 1.6 MAX</v>
      </c>
      <c r="KH392" t="str">
        <v>RAD @ FACE &amp; OD CHAMFER</v>
      </c>
      <c r="KI392" t="str">
        <v>RAD. @ ID &amp; BACK FACE</v>
      </c>
      <c r="KJ392" t="str">
        <v>RAD. @ OD &amp; BACK FACE</v>
      </c>
      <c r="KK392" t="str">
        <v>REMOVE SHRP EDGES .005 MAX</v>
      </c>
      <c r="KL392" t="str">
        <v>ROD SLOT CENTERED</v>
      </c>
      <c r="KM392" t="str">
        <v>SHARP OKAY</v>
      </c>
      <c r="KN392" t="str">
        <v>Slot Centered</v>
      </c>
      <c r="KO392" t="str">
        <v>SLOT WIDTH</v>
      </c>
      <c r="KP392" t="str">
        <v>Surface Finish Per Note 1</v>
      </c>
      <c r="KQ392" t="str">
        <v>Symmerty Balloon A_6</v>
      </c>
      <c r="KR392" t="str">
        <v>T27 HEXALOBE Per Note 1</v>
      </c>
      <c r="KS392" t="str">
        <v>T27 TORX</v>
      </c>
      <c r="KT392" t="str">
        <v>THRD DEPTH</v>
      </c>
      <c r="KU392" t="str">
        <v>Thread Form Per Note 3</v>
      </c>
      <c r="KV392" t="str">
        <v>THREAD INTO ROD SLOT</v>
      </c>
      <c r="KW392" t="str">
        <v>Thread Timed Print Note 6</v>
      </c>
      <c r="KX392" t="str">
        <v>TOOL MISMATCH PERMISSIBLE</v>
      </c>
      <c r="KY392" t="str">
        <v>Tot. Runout|Ø.002|C|</v>
      </c>
      <c r="KZ392" t="str">
        <v>Total Runout|.002|E|</v>
      </c>
      <c r="LA392" t="str">
        <v>TRIPLE LEAD THREAD</v>
      </c>
      <c r="LB392" t="str">
        <v>True Pos. |.001 (M)|A|</v>
      </c>
      <c r="LC392" t="str">
        <v>True Pos. |.002(M)|A|B|</v>
      </c>
      <c r="LD392" t="str">
        <v>True Pos. |.002|</v>
      </c>
      <c r="LE392" t="str">
        <v>True Pos. |.002|A|</v>
      </c>
      <c r="LF392" t="str">
        <v>True Pos. |.002|A|B|</v>
      </c>
      <c r="LG392" t="str">
        <v>True Pos. |.004|A|C|B|</v>
      </c>
      <c r="LH392" t="str">
        <v>True Pos. |.005(M)|A|B|</v>
      </c>
      <c r="LI392" t="str">
        <v>True Pos.|.000(L)|A|D|</v>
      </c>
      <c r="LJ392" t="str">
        <v>True Pos.|.000(M)|A|</v>
      </c>
      <c r="LK392" t="str">
        <v>True Pos.|.001(M)|A|</v>
      </c>
      <c r="LL392" t="str">
        <v>True Pos.|.001|B|</v>
      </c>
      <c r="LM392" t="str">
        <v>True Pos.|.001|E|</v>
      </c>
      <c r="LN392" t="str">
        <v>True Pos.|.002|A|</v>
      </c>
      <c r="LO392" t="str">
        <v>True Pos.|.002|B|</v>
      </c>
      <c r="LP392" t="str">
        <v>True Pos.|.002|C|</v>
      </c>
      <c r="LQ392" t="str">
        <v>True Pos.|.002|D1|</v>
      </c>
      <c r="LR392" t="str">
        <v>True Pos.|.002|D1|D2|</v>
      </c>
      <c r="LS392" t="str">
        <v>True Pos.|.05|A|</v>
      </c>
      <c r="LT392" t="str">
        <v>True Pos.|.1|A|B|C|</v>
      </c>
      <c r="LU392" t="str">
        <v>True Pos.|.13|A</v>
      </c>
      <c r="LV392" t="str">
        <v>True Pos.|0.05|A|</v>
      </c>
      <c r="LW392" t="str">
        <v>True Pos.|0.1|A|B|C|</v>
      </c>
      <c r="LX392" t="str">
        <v>True Pos.|0.13|A|</v>
      </c>
      <c r="LY392" t="str">
        <v>True Pos.|Ø.000(M)|A|</v>
      </c>
      <c r="LZ392" t="str">
        <v>True Pos.|Ø.000(M)|B|</v>
      </c>
      <c r="MA392" t="str">
        <v>True Pos.|Ø.001(M)|A(M)|</v>
      </c>
      <c r="MB392" t="str">
        <v>True Pos.|Ø.001(M)|A|</v>
      </c>
      <c r="MC392" t="str">
        <v>True Pos.|Ø.001|A|</v>
      </c>
      <c r="MD392" t="str">
        <v>True Pos.|Ø.001|C|</v>
      </c>
      <c r="ME392" t="str">
        <v>True Pos.|Ø.002(S)|A(S)|</v>
      </c>
      <c r="MF392" t="str">
        <v>True Pos.|Ø.002|A|</v>
      </c>
      <c r="MG392" t="str">
        <v>True Pos.|Ø.002|B|</v>
      </c>
      <c r="MH392" t="str">
        <v>True Pos.|Ø.002|C|</v>
      </c>
      <c r="MI392" t="str">
        <v>True Pos.|Ø.03(M)|A|</v>
      </c>
      <c r="MJ392" t="str">
        <v>True Pos.|Ø0.03(M)|A|</v>
      </c>
      <c r="MK392" t="str">
        <v>True Pos.|Ø0.05(L)|D|B|</v>
      </c>
      <c r="ML392" t="str">
        <v>True Pos.|Ø0.05|A|</v>
      </c>
      <c r="MM392" t="str">
        <v>True Pos.|Ø0.05|D|</v>
      </c>
      <c r="MN392" t="str">
        <v>True Pos.|Ø0.05|E|</v>
      </c>
      <c r="MO392" t="str">
        <v>True Pos.|Ø0.05|E|B|</v>
      </c>
      <c r="MP392" t="str">
        <v>True Pos.|SØ0.03|C|B|</v>
      </c>
      <c r="MQ392" t="str">
        <v>True Position|.002|A|B|</v>
      </c>
      <c r="MR392" t="str">
        <v>True. Pos.|Ø.001(M)|A|</v>
      </c>
      <c r="MS392" t="str">
        <v>True. Pps.|0.05|A|</v>
      </c>
      <c r="MT392" t="str">
        <v>Tumble Per Note 1</v>
      </c>
      <c r="MU392" t="str">
        <v>Tumble Per Note 2</v>
      </c>
    </row>
    <row r="393" spans="3:359">
      <c r="C393" s="74" t="str" cm="1">
        <f t="array" ref="C393:MU393">TRANSPOSE(_xlfn._xlws.SORT(_xlfn._xlws.FILTER($A$2:$A$499,ISNUMBER(SEARCH('Prt. Lib. &amp; Routine, Table'!L400,$A$2:$A$499)),"not found")))</f>
        <v>.0015 T.I.R. MAX</v>
      </c>
      <c r="D393" t="str">
        <v>.002 MAX ROOT RADIUS</v>
      </c>
      <c r="E393" t="str">
        <v>.012 BLUNT END</v>
      </c>
      <c r="F393" t="str">
        <v>.015 MAX</v>
      </c>
      <c r="G393" t="str">
        <v>.016 T.S.C.</v>
      </c>
      <c r="H393" t="str">
        <v>.017 BASIC</v>
      </c>
      <c r="I393" t="str">
        <v>.021 PITCH</v>
      </c>
      <c r="J393" t="str">
        <v>.022 BLUNT START</v>
      </c>
      <c r="K393" t="str">
        <v>.025 BASIC</v>
      </c>
      <c r="L393" t="str">
        <v>.035 BASIC</v>
      </c>
      <c r="M393" t="str">
        <v>.043 T.S.C</v>
      </c>
      <c r="N393" t="str">
        <v>.053 T.S.C.</v>
      </c>
      <c r="O393" t="str">
        <v>.060 HEX DEPTH</v>
      </c>
      <c r="P393" t="str">
        <v>.060 PITCH</v>
      </c>
      <c r="Q393" t="str">
        <v>.061 BASIC</v>
      </c>
      <c r="R393" t="str">
        <v>.07 HEX</v>
      </c>
      <c r="S393" t="str">
        <v>.070 HEX DEPTH</v>
      </c>
      <c r="T393" t="str">
        <v>.082 DRILL</v>
      </c>
      <c r="U393" t="str">
        <v>.082 DRILL DEPTH</v>
      </c>
      <c r="V393" t="str">
        <v>.094 HEX</v>
      </c>
      <c r="W393" t="str">
        <v>.115 T.S.C.</v>
      </c>
      <c r="X393" t="str">
        <v>.1195 / .1243 MAJOR DIAMETER</v>
      </c>
      <c r="Y393" t="str">
        <v>.1250 HEX</v>
      </c>
      <c r="Z393" t="str">
        <v>.157 MINOR DIAMETER</v>
      </c>
      <c r="AA393" t="str">
        <v>.172 FULL THD DEPTH</v>
      </c>
      <c r="AB393" t="str">
        <v>.172 MAJOR DIAMETER</v>
      </c>
      <c r="AC393" t="str">
        <v>.180 MIN DEPTH FULL THRD</v>
      </c>
      <c r="AD393" t="str">
        <v>.183 Ceter Line Thread Dwell</v>
      </c>
      <c r="AE393" t="str">
        <v>.208 MAX THRD DEPTH</v>
      </c>
      <c r="AF393" t="str">
        <v>.218 BOTTOM HALF OF SLOT</v>
      </c>
      <c r="AG393" t="str">
        <v>.261 BASIC</v>
      </c>
      <c r="AH393" t="str">
        <v>.314 T.S.C.</v>
      </c>
      <c r="AI393" t="str">
        <v>.315 BASIC</v>
      </c>
      <c r="AJ393" t="str">
        <v>.329 MINOR Ø</v>
      </c>
      <c r="AK393" t="str">
        <v>.330 BASIC</v>
      </c>
      <c r="AL393" t="str">
        <v>.35 TO TANGENT POINT</v>
      </c>
      <c r="AM393" t="str">
        <v>.375 MAJOR Ø</v>
      </c>
      <c r="AN393" t="str">
        <v>.390 BASIC</v>
      </c>
      <c r="AO393" t="str">
        <v>.440 BASIC</v>
      </c>
      <c r="AP393" t="str">
        <v>.64/.96 HIGH=Pass</v>
      </c>
      <c r="AQ393" t="str">
        <v>0.012 MAX</v>
      </c>
      <c r="AR393" t="str">
        <v>0.015 MAX</v>
      </c>
      <c r="AS393" t="str">
        <v>0.05 Per Note 2</v>
      </c>
      <c r="AT393" t="str">
        <v>0.500 PULLOUT ZONE</v>
      </c>
      <c r="AU393" t="str">
        <v>10-32 UNF-2A</v>
      </c>
      <c r="AV393" t="str">
        <v>12-28 UNF-2B</v>
      </c>
      <c r="AW393" t="str">
        <v>2.87 BASIC</v>
      </c>
      <c r="AX393" t="str">
        <v>2-56 UNC 2B 2 STARTS</v>
      </c>
      <c r="AY393" t="str">
        <v>3 LEAD THREAD</v>
      </c>
      <c r="AZ393" t="str">
        <v>32µIN Max</v>
      </c>
      <c r="BA393" t="str">
        <v>5/16"-24 UNF-2A</v>
      </c>
      <c r="BB393" t="str">
        <v>5/16-18 UNC 2A</v>
      </c>
      <c r="BC393" t="str">
        <v>5-44 UNF-2A</v>
      </c>
      <c r="BD393" t="str">
        <v>6-16µIN</v>
      </c>
      <c r="BE393" t="str">
        <v>65° BLEND</v>
      </c>
      <c r="BF393" t="str">
        <v>7.45 Top of Ball to Face</v>
      </c>
      <c r="BG393" t="str">
        <v>7/16-28 UNEF 2B</v>
      </c>
      <c r="BH393" t="str">
        <v>7/16-28-UNEF-2A</v>
      </c>
      <c r="BI393" t="str">
        <v>Alignment Per Note 3</v>
      </c>
      <c r="BJ393" t="str">
        <v>ANODIZE (SEE CHART)</v>
      </c>
      <c r="BK393" t="str">
        <v>ANODIZE AQUA Per Note 3</v>
      </c>
      <c r="BL393" t="str">
        <v>ANODIZE BOTTOM PORTION</v>
      </c>
      <c r="BM393" t="str">
        <v>ANODIZE COLOR AQUA</v>
      </c>
      <c r="BN393" t="str">
        <v>ANODIZE COLOR GREEN DWG NOTE 4</v>
      </c>
      <c r="BO393" t="str">
        <v>ANODIZE COLOR LIGHT BLUE</v>
      </c>
      <c r="BP393" t="str">
        <v>ANODIZE GREEN Per Note 2</v>
      </c>
      <c r="BQ393" t="str">
        <v>ANODIZE GREY, Per Note 1</v>
      </c>
      <c r="BR393" t="str">
        <v>ANODIZE MAGENTA</v>
      </c>
      <c r="BS393" t="str">
        <v>Anodize Per note 3</v>
      </c>
      <c r="BT393" t="str">
        <v>Anodize Per Note 4</v>
      </c>
      <c r="BU393" t="str">
        <v>ANODIZE SEAFOAM</v>
      </c>
      <c r="BV393" t="str">
        <v>Balloon 11 Symmetry</v>
      </c>
      <c r="BW393" t="str">
        <v>Balloon 12 Symmetry</v>
      </c>
      <c r="BX393" t="str">
        <v>Balloon 13 Hole Centered</v>
      </c>
      <c r="BY393" t="str">
        <v>Balloon 13 Symmerty</v>
      </c>
      <c r="BZ393" t="str">
        <v>Balloon 2 Symmetry</v>
      </c>
      <c r="CA393" t="str">
        <v>Balloon 21 CENTERED</v>
      </c>
      <c r="CB393" t="str">
        <v>Balloon 29 Symmetry</v>
      </c>
      <c r="CC393" t="str">
        <v>Balloon 3 Symmetry</v>
      </c>
      <c r="CD393" t="str">
        <v>Balloon 4 Symmetry</v>
      </c>
      <c r="CE393" t="str">
        <v>Balloon 5 blend to SØ .340</v>
      </c>
      <c r="CF393" t="str">
        <v>Balloon 5 Symmetry</v>
      </c>
      <c r="CG393" t="str">
        <v>Balloon 6 Centered</v>
      </c>
      <c r="CH393" t="str">
        <v>Balloon 9 Function Check</v>
      </c>
      <c r="CI393" t="str">
        <v>Balloon 9 Symmerty</v>
      </c>
      <c r="CJ393" t="str">
        <v>Balloons 2 &amp; 17 Symmetry |.001|A|</v>
      </c>
      <c r="CK393" t="str">
        <v>Basic Ø 3.6</v>
      </c>
      <c r="CL393" t="str">
        <v>BEAD BLAST</v>
      </c>
      <c r="CM393" t="str">
        <v>BLAST ALUMINUM OXIDE</v>
      </c>
      <c r="CN393" t="str">
        <v>Blast Note 2</v>
      </c>
      <c r="CO393" t="str">
        <v xml:space="preserve">BLAST Per Note 1 </v>
      </c>
      <c r="CP393" t="str">
        <v>BLAST Per Note 2</v>
      </c>
      <c r="CQ393" t="str">
        <v>BLAST Per Note 3</v>
      </c>
      <c r="CR393" t="str">
        <v>BLAST Per Note 4</v>
      </c>
      <c r="CS393" t="str">
        <v>BLAST Per Note 8</v>
      </c>
      <c r="CT393" t="str">
        <v>BLAST Per Traveler, MATT FINISH</v>
      </c>
      <c r="CU393" t="str">
        <v>BLAST WITH 16 GRIT ALUMINUM OXIDE</v>
      </c>
      <c r="CV393" t="str">
        <v>BLAST, Uniform Finish Per Note 3</v>
      </c>
      <c r="CW393" t="str">
        <v>BREAK EDGE</v>
      </c>
      <c r="CX393" t="str">
        <v>BREAK EDGE .014</v>
      </c>
      <c r="CY393" t="str">
        <v>BREAK EDGES Note 2</v>
      </c>
      <c r="CZ393" t="str">
        <v>BREAK SHARP Per Note 1</v>
      </c>
      <c r="DA393" t="str">
        <v>BREAK SHARPS Per Note 1</v>
      </c>
      <c r="DB393" t="str">
        <v>CE 2729</v>
      </c>
      <c r="DC393" t="str">
        <v>CE Logo per Note 3</v>
      </c>
      <c r="DD393" t="str">
        <v>CE MARK</v>
      </c>
      <c r="DE393" t="str">
        <v>Chips/Debris Removed</v>
      </c>
      <c r="DF393" t="str">
        <v>Coat Per Note 2</v>
      </c>
      <c r="DG393" t="str">
        <v>C-Sink Ø .155</v>
      </c>
      <c r="DH393" t="str">
        <v>C-Sink Ø5.2</v>
      </c>
      <c r="DI393" t="str">
        <v>Deburred</v>
      </c>
      <c r="DJ393" t="str">
        <v>DIM "A" NoGo</v>
      </c>
      <c r="DK393" t="str">
        <v>DIM "A" NoGo Hexalobe</v>
      </c>
      <c r="DL393" t="str">
        <v>EDGE BREAK</v>
      </c>
      <c r="DM393" t="str">
        <v>EDGE BREAK MIN R.004, MAX R.010</v>
      </c>
      <c r="DN393" t="str">
        <v>Edge Break per Note 1</v>
      </c>
      <c r="DO393" t="str">
        <v>ELECTROPOLISH Per Note 1</v>
      </c>
      <c r="DP393" t="str">
        <v>Finish Per Note 3</v>
      </c>
      <c r="DQ393" t="str">
        <v>FLUTE POSITION Per Note 3</v>
      </c>
      <c r="DR393" t="str">
        <v>FULL R</v>
      </c>
      <c r="DS393" t="str">
        <v>FULL RADIUS</v>
      </c>
      <c r="DT393" t="str">
        <v xml:space="preserve">FULL RADIUS </v>
      </c>
      <c r="DU393" t="str">
        <v>Function Check  (.2340 .2360 FULL)</v>
      </c>
      <c r="DV393" t="str">
        <v>FUNCTIONAL  HEXALOBE</v>
      </c>
      <c r="DW393" t="str">
        <v>GLASS BEAD Per Note 3</v>
      </c>
      <c r="DX393" t="str">
        <v>Globus Logo per Note 3</v>
      </c>
      <c r="DY393" t="str">
        <v>Gold Anodized Color</v>
      </c>
      <c r="DZ393" t="str">
        <v>Green Anodized Color</v>
      </c>
      <c r="EA393" t="str">
        <v>GRIT BLAST Per Note 3</v>
      </c>
      <c r="EB393" t="str">
        <v>Grit Blast Per Note 4</v>
      </c>
      <c r="EC393" t="str">
        <v>GRIT BLAST, DWG NOTE 3</v>
      </c>
      <c r="ED393" t="str">
        <v>HEX MINOR Ø.1292</v>
      </c>
      <c r="EE393" t="str">
        <v xml:space="preserve">HEXALOBE </v>
      </c>
      <c r="EF393" t="str">
        <v>HEXALOBE FUNCTION</v>
      </c>
      <c r="EG393" t="str">
        <v>Hexalobe Minor</v>
      </c>
      <c r="EH393" t="str">
        <v>Hexalobe NV-30</v>
      </c>
      <c r="EI393" t="str">
        <v>HEXALOBE ORIENTATION</v>
      </c>
      <c r="EJ393" t="str">
        <v>Inspect per operation 30 comments</v>
      </c>
      <c r="EK393" t="str">
        <v>INT / EXT CORNERS: R.002 TO R.010</v>
      </c>
      <c r="EL393" t="str">
        <v>INT /EXT CORNERS R.05 TO R.03</v>
      </c>
      <c r="EM393" t="str">
        <v>John is a Geek</v>
      </c>
      <c r="EN393" t="str">
        <v>LASER ETCH</v>
      </c>
      <c r="EO393" t="str">
        <v>Laser Etch Per Note 7</v>
      </c>
      <c r="EP393" t="str">
        <v xml:space="preserve">LASER MARK "CE" DWG NOTE 10 </v>
      </c>
      <c r="EQ393" t="str">
        <v>Laser Mark "P1-15004-08", Per Note 3</v>
      </c>
      <c r="ER393" t="str">
        <v>Laser Mark "P2-15004-08", Per Note 3</v>
      </c>
      <c r="ES393" t="str">
        <v>Laser Mark "P3-15004-08", Per Note 3</v>
      </c>
      <c r="ET393" t="str">
        <v>Laser Mark "P4-15004-08", Per Note 3</v>
      </c>
      <c r="EU393" t="str">
        <v xml:space="preserve">LASER MARK LOGO DWG NOTE 9 </v>
      </c>
      <c r="EV393" t="str">
        <v xml:space="preserve">LASER MARK LOT NUMBER DWG NOTE 8 </v>
      </c>
      <c r="EW393" t="str">
        <v>Laser Mark Lot, Per Note 3</v>
      </c>
      <c r="EX393" t="str">
        <v xml:space="preserve">LASER MARK PART NUMBER DWG NOTE 8 </v>
      </c>
      <c r="EY393" t="str">
        <v>LASER: 13000000</v>
      </c>
      <c r="EZ393" t="str">
        <v>LASER: CE 2797</v>
      </c>
      <c r="FA393" t="str">
        <v>LASER: LOGO</v>
      </c>
      <c r="FB393" t="str">
        <v xml:space="preserve">LASER: Lot # Per RE-75-001 </v>
      </c>
      <c r="FC393" t="str">
        <v>LAST THREAD</v>
      </c>
      <c r="FD393" t="str">
        <v>LEAD .0625</v>
      </c>
      <c r="FE393" t="str">
        <v>LOGO</v>
      </c>
      <c r="FF393" t="str">
        <v>Lot (Control) Number per Note 3</v>
      </c>
      <c r="FG393" t="str">
        <v>LOT NO.</v>
      </c>
      <c r="FH393" t="str">
        <v>LOT NUMBER</v>
      </c>
      <c r="FI393" t="str">
        <v>LOT NUMBER PER NUVASIVE SOP 9002007</v>
      </c>
      <c r="FJ393" t="str">
        <v>M 4X 0.5 - 6G - 0.063R - LH</v>
      </c>
      <c r="FK393" t="str">
        <v>M4 X 0.5 - 6G - 0.063R</v>
      </c>
      <c r="FL393" t="str">
        <v>M4 X 0.5 - 6G - 0.063R - LH</v>
      </c>
      <c r="FM393" t="str">
        <v>M4.5 X .75 6g</v>
      </c>
      <c r="FN393" t="str">
        <v>M4.5 X 0.75 6g</v>
      </c>
      <c r="FO393" t="str">
        <v>M5x0.8-6g</v>
      </c>
      <c r="FP393" t="str">
        <v xml:space="preserve">M5x0.8-6g </v>
      </c>
      <c r="FQ393" t="str">
        <v>M6 X .75 6g</v>
      </c>
      <c r="FR393" t="str">
        <v>M6 X 0.75-6g</v>
      </c>
      <c r="FS393" t="str">
        <v>M6 X0.75 - 6g</v>
      </c>
      <c r="FT393" t="str">
        <v>M6X0.75 - 6H</v>
      </c>
      <c r="FU393" t="str">
        <v>M7 X 1.00 6g THREAD</v>
      </c>
      <c r="FV393" t="str">
        <v>M7X1.00 6g THREAD</v>
      </c>
      <c r="FW393" t="str">
        <v>M7X1.00 6h THREAD</v>
      </c>
      <c r="FX393" t="str">
        <v>Magenta Anodized Color</v>
      </c>
      <c r="FY393" t="str">
        <v>MAJOR Ø .380</v>
      </c>
      <c r="FZ393" t="str">
        <v>MAJORØ</v>
      </c>
      <c r="GA393" t="str">
        <v>MATT FINISH Per Note 3</v>
      </c>
      <c r="GB393" t="str">
        <v>MATT FINISH Per Traveler</v>
      </c>
      <c r="GC393" t="str">
        <v>MATTE FINISH</v>
      </c>
      <c r="GD393" t="str">
        <v>MATTE FINISH DWG NOTE 3</v>
      </c>
      <c r="GE393" t="str">
        <v>MATTE FINISH Note 3</v>
      </c>
      <c r="GF393" t="str">
        <v>Matte Finish Per Note 3</v>
      </c>
      <c r="GG393" t="str">
        <v>MATTE FINISH SIZE 10 GLASS BEAD</v>
      </c>
      <c r="GH393" t="str">
        <v>MAX ROOT RADIUS</v>
      </c>
      <c r="GI393" t="str">
        <v xml:space="preserve">Mill Profile Centered </v>
      </c>
      <c r="GJ393" t="str">
        <v>Minor Ø Unconstrained Check</v>
      </c>
      <c r="GK393" t="str">
        <v>MINOR Ø.1336</v>
      </c>
      <c r="GL393" t="str">
        <v>NO ANODIZE Per note 8</v>
      </c>
      <c r="GM393" t="str">
        <v>NO ANODIZE Per note 9</v>
      </c>
      <c r="GN393" t="str">
        <v>No Nicks, Scratches, Tool Marks, etc.</v>
      </c>
      <c r="GO393" t="str">
        <v>No Nicks,Scratches,Tool Marks,etc.</v>
      </c>
      <c r="GP393" t="str">
        <v>NO TOOL MARKS</v>
      </c>
      <c r="GQ393" t="str">
        <v>NOTE 3 THREAD RELIEF</v>
      </c>
      <c r="GR393" t="str">
        <v>NV-27 FUNC.</v>
      </c>
      <c r="GS393" t="str">
        <v>NV-30 DIM A</v>
      </c>
      <c r="GT393" t="str">
        <v>NV-30 DIM B</v>
      </c>
      <c r="GU393" t="str">
        <v>NV-30 DIM F</v>
      </c>
      <c r="GV393" t="str">
        <v>Ø .1250 HEX</v>
      </c>
      <c r="GW393" t="str">
        <v>Ø 9.4 MAJOR</v>
      </c>
      <c r="GX393" t="str">
        <v>Ø.096 MAX PILOT HOLE</v>
      </c>
      <c r="GY393" t="str">
        <v>Ø.125 THRU</v>
      </c>
      <c r="GZ393" t="str">
        <v>Ø.205 COUNTERSINK</v>
      </c>
      <c r="HA393" t="str">
        <v>Ø.260 T.S.C.</v>
      </c>
      <c r="HB393" t="str">
        <v>Ø.500 BASIC</v>
      </c>
      <c r="HC393" t="str">
        <v xml:space="preserve">OVAL CENTERED </v>
      </c>
      <c r="HD393" t="str">
        <v>PART NO. 15100</v>
      </c>
      <c r="HE393" t="str">
        <v>PART NUMBER 13100000</v>
      </c>
      <c r="HF393" t="str">
        <v>PART NUMBER 13600000</v>
      </c>
      <c r="HG393" t="str">
        <v>Part Number per Note 3</v>
      </c>
      <c r="HH393" t="str">
        <v>PD 5/16-18 UNC 2A</v>
      </c>
      <c r="HI393" t="str">
        <v>Perp.|0.05|A|</v>
      </c>
      <c r="HJ393" t="str">
        <v>PILOT THRU HOLE PRESENT</v>
      </c>
      <c r="HK393" t="str">
        <v>PITCH .060</v>
      </c>
      <c r="HL393" t="str">
        <v>Profile |.001|A|</v>
      </c>
      <c r="HM393" t="str">
        <v>Profile |.0015 | A | X-Y</v>
      </c>
      <c r="HN393" t="str">
        <v>Profile |.002| |A|B| X-Y</v>
      </c>
      <c r="HO393" t="str">
        <v>Profile |.002|A|B|</v>
      </c>
      <c r="HP393" t="str">
        <v>Profile |.002|A|B| X-Y</v>
      </c>
      <c r="HQ393" t="str">
        <v>Profile:|010|A|B|C|</v>
      </c>
      <c r="HR393" t="str">
        <v>Profile| .002| A|B|</v>
      </c>
      <c r="HS393" t="str">
        <v>Profile|.001|</v>
      </c>
      <c r="HT393" t="str">
        <v>Profile|.001|A|</v>
      </c>
      <c r="HU393" t="str">
        <v>Profile|.001|A|B|</v>
      </c>
      <c r="HV393" t="str">
        <v xml:space="preserve">Profile|.001|A|B| A&lt;-&gt;B </v>
      </c>
      <c r="HW393" t="str">
        <v>Profile|.001|A|B| C&lt;-&gt;D</v>
      </c>
      <c r="HX393" t="str">
        <v>Profile|.001|A|B| L-M</v>
      </c>
      <c r="HY393" t="str">
        <v>Profile|.001|A|B| P-Q</v>
      </c>
      <c r="HZ393" t="str">
        <v>Profile|.001|A|B|C&lt;-&gt;D</v>
      </c>
      <c r="IA393" t="str">
        <v>Profile|.001|A|C&lt;--&gt;D</v>
      </c>
      <c r="IB393" t="str">
        <v>Profile|.001|A|UNILATERAL</v>
      </c>
      <c r="IC393" t="str">
        <v>Profile|.001|C|</v>
      </c>
      <c r="ID393" t="str">
        <v>Profile|.0012|D1|</v>
      </c>
      <c r="IE393" t="str">
        <v>Profile|.0015| A-B UNI.</v>
      </c>
      <c r="IF393" t="str">
        <v>Profile|.0015| UNI.</v>
      </c>
      <c r="IG393" t="str">
        <v>Profile|.0015|A| X-Y</v>
      </c>
      <c r="IH393" t="str">
        <v>Profile|.0015|E|F|</v>
      </c>
      <c r="II393" t="str">
        <v>Profile|.0016|B|D|</v>
      </c>
      <c r="IJ393" t="str">
        <v>Profile|.002(U).000|A|</v>
      </c>
      <c r="IK393" t="str">
        <v>Profile|.002|</v>
      </c>
      <c r="IL393" t="str">
        <v>Profile|.002|A</v>
      </c>
      <c r="IM393" t="str">
        <v>Profile|.002|A|</v>
      </c>
      <c r="IN393" t="str">
        <v>Profile|.002|A|B|</v>
      </c>
      <c r="IO393" t="str">
        <v xml:space="preserve">Profile|.002|A|B| A&lt;-&gt;B </v>
      </c>
      <c r="IP393" t="str">
        <v>Profile|.002|A|B| C&lt;-&gt;D</v>
      </c>
      <c r="IQ393" t="str">
        <v>Profile|.002|A|B| X-Y</v>
      </c>
      <c r="IR393" t="str">
        <v>Profile|.002|A|B|C|X-Y</v>
      </c>
      <c r="IS393" t="str">
        <v>Profile|.002|A|B|X&lt;--&gt;Y</v>
      </c>
      <c r="IT393" t="str">
        <v>Profile|.002|A|B|X-Y</v>
      </c>
      <c r="IU393" t="str">
        <v>Profile|.002|A|C|</v>
      </c>
      <c r="IV393" t="str">
        <v>Profile|.002|C|A|</v>
      </c>
      <c r="IW393" t="str">
        <v>Profile|.002|C|B|</v>
      </c>
      <c r="IX393" t="str">
        <v>Profile|.0020|</v>
      </c>
      <c r="IY393" t="str">
        <v>Profile|.003|A|</v>
      </c>
      <c r="IZ393" t="str">
        <v>Profile|.003|A|B|C| Uni.</v>
      </c>
      <c r="JA393" t="str">
        <v>Profile|.003|E|F|</v>
      </c>
      <c r="JB393" t="str">
        <v>Profile|.004(U) .003|A|B|C|</v>
      </c>
      <c r="JC393" t="str">
        <v>Profile|.004|A| UNI.</v>
      </c>
      <c r="JD393" t="str">
        <v>Profile|.005|A|C|</v>
      </c>
      <c r="JE393" t="str">
        <v>Profile|.005|A|C|A&lt;--&gt;B, C&lt;--&gt;D</v>
      </c>
      <c r="JF393" t="str">
        <v>Profile|.005|A|D| A-B UNI.</v>
      </c>
      <c r="JG393" t="str">
        <v>Profile|.005|A|D| UNI.</v>
      </c>
      <c r="JH393" t="str">
        <v>Profile|.010|A|B|</v>
      </c>
      <c r="JI393" t="str">
        <v>Profile|.010|A|B|C|</v>
      </c>
      <c r="JJ393" t="str">
        <v>Profile|.03|A|</v>
      </c>
      <c r="JK393" t="str">
        <v>Profile|.05|A|B|</v>
      </c>
      <c r="JL393" t="str">
        <v>Profile|0.03|</v>
      </c>
      <c r="JM393" t="str">
        <v>Profile|0.03|A|</v>
      </c>
      <c r="JN393" t="str">
        <v>Profile|0.03|A|B|</v>
      </c>
      <c r="JO393" t="str">
        <v>Profile|0.05{A|C|</v>
      </c>
      <c r="JP393" t="str">
        <v>Profile|0.05|A|B|</v>
      </c>
      <c r="JQ393" t="str">
        <v>Profile|0.05|E|</v>
      </c>
      <c r="JR393" t="str">
        <v>Profile|0.05|E|F|</v>
      </c>
      <c r="JS393" t="str">
        <v>Profile|0.06|A|C|</v>
      </c>
      <c r="JT393" t="str">
        <v>Profile|0.1|A|A|</v>
      </c>
      <c r="JU393" t="str">
        <v>Profile|0.1|D1|</v>
      </c>
      <c r="JV393" t="str">
        <v>Profile|A|B|C|</v>
      </c>
      <c r="JW393" t="str">
        <v>Proile|.002|A|B|J-K</v>
      </c>
      <c r="JX393" t="str">
        <v>P-Thread Form</v>
      </c>
      <c r="JY393" t="str">
        <v>R  FULL RADIUS</v>
      </c>
      <c r="JZ393" t="str">
        <v>R.001/.006</v>
      </c>
      <c r="KA393" t="str">
        <v>R.003 MAX</v>
      </c>
      <c r="KB393" t="str">
        <v>R.005 MAX</v>
      </c>
      <c r="KC393" t="str">
        <v>R.030</v>
      </c>
      <c r="KD393" t="str">
        <v>R.25 MAX</v>
      </c>
      <c r="KE393" t="str">
        <v>R1.33 BASIC</v>
      </c>
      <c r="KF393" t="str">
        <v>R3.3</v>
      </c>
      <c r="KG393" t="str">
        <v>Ra 1.6 MAX</v>
      </c>
      <c r="KH393" t="str">
        <v>RAD @ FACE &amp; OD CHAMFER</v>
      </c>
      <c r="KI393" t="str">
        <v>RAD. @ ID &amp; BACK FACE</v>
      </c>
      <c r="KJ393" t="str">
        <v>RAD. @ OD &amp; BACK FACE</v>
      </c>
      <c r="KK393" t="str">
        <v>REMOVE SHRP EDGES .005 MAX</v>
      </c>
      <c r="KL393" t="str">
        <v>ROD SLOT CENTERED</v>
      </c>
      <c r="KM393" t="str">
        <v>SHARP OKAY</v>
      </c>
      <c r="KN393" t="str">
        <v>Slot Centered</v>
      </c>
      <c r="KO393" t="str">
        <v>SLOT WIDTH</v>
      </c>
      <c r="KP393" t="str">
        <v>Surface Finish Per Note 1</v>
      </c>
      <c r="KQ393" t="str">
        <v>Symmerty Balloon A_6</v>
      </c>
      <c r="KR393" t="str">
        <v>T27 HEXALOBE Per Note 1</v>
      </c>
      <c r="KS393" t="str">
        <v>T27 TORX</v>
      </c>
      <c r="KT393" t="str">
        <v>THRD DEPTH</v>
      </c>
      <c r="KU393" t="str">
        <v>Thread Form Per Note 3</v>
      </c>
      <c r="KV393" t="str">
        <v>THREAD INTO ROD SLOT</v>
      </c>
      <c r="KW393" t="str">
        <v>Thread Timed Print Note 6</v>
      </c>
      <c r="KX393" t="str">
        <v>TOOL MISMATCH PERMISSIBLE</v>
      </c>
      <c r="KY393" t="str">
        <v>Tot. Runout|Ø.002|C|</v>
      </c>
      <c r="KZ393" t="str">
        <v>Total Runout|.002|E|</v>
      </c>
      <c r="LA393" t="str">
        <v>TRIPLE LEAD THREAD</v>
      </c>
      <c r="LB393" t="str">
        <v>True Pos. |.001 (M)|A|</v>
      </c>
      <c r="LC393" t="str">
        <v>True Pos. |.002(M)|A|B|</v>
      </c>
      <c r="LD393" t="str">
        <v>True Pos. |.002|</v>
      </c>
      <c r="LE393" t="str">
        <v>True Pos. |.002|A|</v>
      </c>
      <c r="LF393" t="str">
        <v>True Pos. |.002|A|B|</v>
      </c>
      <c r="LG393" t="str">
        <v>True Pos. |.004|A|C|B|</v>
      </c>
      <c r="LH393" t="str">
        <v>True Pos. |.005(M)|A|B|</v>
      </c>
      <c r="LI393" t="str">
        <v>True Pos.|.000(L)|A|D|</v>
      </c>
      <c r="LJ393" t="str">
        <v>True Pos.|.000(M)|A|</v>
      </c>
      <c r="LK393" t="str">
        <v>True Pos.|.001(M)|A|</v>
      </c>
      <c r="LL393" t="str">
        <v>True Pos.|.001|B|</v>
      </c>
      <c r="LM393" t="str">
        <v>True Pos.|.001|E|</v>
      </c>
      <c r="LN393" t="str">
        <v>True Pos.|.002|A|</v>
      </c>
      <c r="LO393" t="str">
        <v>True Pos.|.002|B|</v>
      </c>
      <c r="LP393" t="str">
        <v>True Pos.|.002|C|</v>
      </c>
      <c r="LQ393" t="str">
        <v>True Pos.|.002|D1|</v>
      </c>
      <c r="LR393" t="str">
        <v>True Pos.|.002|D1|D2|</v>
      </c>
      <c r="LS393" t="str">
        <v>True Pos.|.05|A|</v>
      </c>
      <c r="LT393" t="str">
        <v>True Pos.|.1|A|B|C|</v>
      </c>
      <c r="LU393" t="str">
        <v>True Pos.|.13|A</v>
      </c>
      <c r="LV393" t="str">
        <v>True Pos.|0.05|A|</v>
      </c>
      <c r="LW393" t="str">
        <v>True Pos.|0.1|A|B|C|</v>
      </c>
      <c r="LX393" t="str">
        <v>True Pos.|0.13|A|</v>
      </c>
      <c r="LY393" t="str">
        <v>True Pos.|Ø.000(M)|A|</v>
      </c>
      <c r="LZ393" t="str">
        <v>True Pos.|Ø.000(M)|B|</v>
      </c>
      <c r="MA393" t="str">
        <v>True Pos.|Ø.001(M)|A(M)|</v>
      </c>
      <c r="MB393" t="str">
        <v>True Pos.|Ø.001(M)|A|</v>
      </c>
      <c r="MC393" t="str">
        <v>True Pos.|Ø.001|A|</v>
      </c>
      <c r="MD393" t="str">
        <v>True Pos.|Ø.001|C|</v>
      </c>
      <c r="ME393" t="str">
        <v>True Pos.|Ø.002(S)|A(S)|</v>
      </c>
      <c r="MF393" t="str">
        <v>True Pos.|Ø.002|A|</v>
      </c>
      <c r="MG393" t="str">
        <v>True Pos.|Ø.002|B|</v>
      </c>
      <c r="MH393" t="str">
        <v>True Pos.|Ø.002|C|</v>
      </c>
      <c r="MI393" t="str">
        <v>True Pos.|Ø.03(M)|A|</v>
      </c>
      <c r="MJ393" t="str">
        <v>True Pos.|Ø0.03(M)|A|</v>
      </c>
      <c r="MK393" t="str">
        <v>True Pos.|Ø0.05(L)|D|B|</v>
      </c>
      <c r="ML393" t="str">
        <v>True Pos.|Ø0.05|A|</v>
      </c>
      <c r="MM393" t="str">
        <v>True Pos.|Ø0.05|D|</v>
      </c>
      <c r="MN393" t="str">
        <v>True Pos.|Ø0.05|E|</v>
      </c>
      <c r="MO393" t="str">
        <v>True Pos.|Ø0.05|E|B|</v>
      </c>
      <c r="MP393" t="str">
        <v>True Pos.|SØ0.03|C|B|</v>
      </c>
      <c r="MQ393" t="str">
        <v>True Position|.002|A|B|</v>
      </c>
      <c r="MR393" t="str">
        <v>True. Pos.|Ø.001(M)|A|</v>
      </c>
      <c r="MS393" t="str">
        <v>True. Pps.|0.05|A|</v>
      </c>
      <c r="MT393" t="str">
        <v>Tumble Per Note 1</v>
      </c>
      <c r="MU393" t="str">
        <v>Tumble Per Note 2</v>
      </c>
    </row>
    <row r="394" spans="3:359">
      <c r="C394" s="74" t="str" cm="1">
        <f t="array" ref="C394:MU394">TRANSPOSE(_xlfn._xlws.SORT(_xlfn._xlws.FILTER($A$2:$A$499,ISNUMBER(SEARCH('Prt. Lib. &amp; Routine, Table'!L401,$A$2:$A$499)),"not found")))</f>
        <v>.0015 T.I.R. MAX</v>
      </c>
      <c r="D394" t="str">
        <v>.002 MAX ROOT RADIUS</v>
      </c>
      <c r="E394" t="str">
        <v>.012 BLUNT END</v>
      </c>
      <c r="F394" t="str">
        <v>.015 MAX</v>
      </c>
      <c r="G394" t="str">
        <v>.016 T.S.C.</v>
      </c>
      <c r="H394" t="str">
        <v>.017 BASIC</v>
      </c>
      <c r="I394" t="str">
        <v>.021 PITCH</v>
      </c>
      <c r="J394" t="str">
        <v>.022 BLUNT START</v>
      </c>
      <c r="K394" t="str">
        <v>.025 BASIC</v>
      </c>
      <c r="L394" t="str">
        <v>.035 BASIC</v>
      </c>
      <c r="M394" t="str">
        <v>.043 T.S.C</v>
      </c>
      <c r="N394" t="str">
        <v>.053 T.S.C.</v>
      </c>
      <c r="O394" t="str">
        <v>.060 HEX DEPTH</v>
      </c>
      <c r="P394" t="str">
        <v>.060 PITCH</v>
      </c>
      <c r="Q394" t="str">
        <v>.061 BASIC</v>
      </c>
      <c r="R394" t="str">
        <v>.07 HEX</v>
      </c>
      <c r="S394" t="str">
        <v>.070 HEX DEPTH</v>
      </c>
      <c r="T394" t="str">
        <v>.082 DRILL</v>
      </c>
      <c r="U394" t="str">
        <v>.082 DRILL DEPTH</v>
      </c>
      <c r="V394" t="str">
        <v>.094 HEX</v>
      </c>
      <c r="W394" t="str">
        <v>.115 T.S.C.</v>
      </c>
      <c r="X394" t="str">
        <v>.1195 / .1243 MAJOR DIAMETER</v>
      </c>
      <c r="Y394" t="str">
        <v>.1250 HEX</v>
      </c>
      <c r="Z394" t="str">
        <v>.157 MINOR DIAMETER</v>
      </c>
      <c r="AA394" t="str">
        <v>.172 FULL THD DEPTH</v>
      </c>
      <c r="AB394" t="str">
        <v>.172 MAJOR DIAMETER</v>
      </c>
      <c r="AC394" t="str">
        <v>.180 MIN DEPTH FULL THRD</v>
      </c>
      <c r="AD394" t="str">
        <v>.183 Ceter Line Thread Dwell</v>
      </c>
      <c r="AE394" t="str">
        <v>.208 MAX THRD DEPTH</v>
      </c>
      <c r="AF394" t="str">
        <v>.218 BOTTOM HALF OF SLOT</v>
      </c>
      <c r="AG394" t="str">
        <v>.261 BASIC</v>
      </c>
      <c r="AH394" t="str">
        <v>.314 T.S.C.</v>
      </c>
      <c r="AI394" t="str">
        <v>.315 BASIC</v>
      </c>
      <c r="AJ394" t="str">
        <v>.329 MINOR Ø</v>
      </c>
      <c r="AK394" t="str">
        <v>.330 BASIC</v>
      </c>
      <c r="AL394" t="str">
        <v>.35 TO TANGENT POINT</v>
      </c>
      <c r="AM394" t="str">
        <v>.375 MAJOR Ø</v>
      </c>
      <c r="AN394" t="str">
        <v>.390 BASIC</v>
      </c>
      <c r="AO394" t="str">
        <v>.440 BASIC</v>
      </c>
      <c r="AP394" t="str">
        <v>.64/.96 HIGH=Pass</v>
      </c>
      <c r="AQ394" t="str">
        <v>0.012 MAX</v>
      </c>
      <c r="AR394" t="str">
        <v>0.015 MAX</v>
      </c>
      <c r="AS394" t="str">
        <v>0.05 Per Note 2</v>
      </c>
      <c r="AT394" t="str">
        <v>0.500 PULLOUT ZONE</v>
      </c>
      <c r="AU394" t="str">
        <v>10-32 UNF-2A</v>
      </c>
      <c r="AV394" t="str">
        <v>12-28 UNF-2B</v>
      </c>
      <c r="AW394" t="str">
        <v>2.87 BASIC</v>
      </c>
      <c r="AX394" t="str">
        <v>2-56 UNC 2B 2 STARTS</v>
      </c>
      <c r="AY394" t="str">
        <v>3 LEAD THREAD</v>
      </c>
      <c r="AZ394" t="str">
        <v>32µIN Max</v>
      </c>
      <c r="BA394" t="str">
        <v>5/16"-24 UNF-2A</v>
      </c>
      <c r="BB394" t="str">
        <v>5/16-18 UNC 2A</v>
      </c>
      <c r="BC394" t="str">
        <v>5-44 UNF-2A</v>
      </c>
      <c r="BD394" t="str">
        <v>6-16µIN</v>
      </c>
      <c r="BE394" t="str">
        <v>65° BLEND</v>
      </c>
      <c r="BF394" t="str">
        <v>7.45 Top of Ball to Face</v>
      </c>
      <c r="BG394" t="str">
        <v>7/16-28 UNEF 2B</v>
      </c>
      <c r="BH394" t="str">
        <v>7/16-28-UNEF-2A</v>
      </c>
      <c r="BI394" t="str">
        <v>Alignment Per Note 3</v>
      </c>
      <c r="BJ394" t="str">
        <v>ANODIZE (SEE CHART)</v>
      </c>
      <c r="BK394" t="str">
        <v>ANODIZE AQUA Per Note 3</v>
      </c>
      <c r="BL394" t="str">
        <v>ANODIZE BOTTOM PORTION</v>
      </c>
      <c r="BM394" t="str">
        <v>ANODIZE COLOR AQUA</v>
      </c>
      <c r="BN394" t="str">
        <v>ANODIZE COLOR GREEN DWG NOTE 4</v>
      </c>
      <c r="BO394" t="str">
        <v>ANODIZE COLOR LIGHT BLUE</v>
      </c>
      <c r="BP394" t="str">
        <v>ANODIZE GREEN Per Note 2</v>
      </c>
      <c r="BQ394" t="str">
        <v>ANODIZE GREY, Per Note 1</v>
      </c>
      <c r="BR394" t="str">
        <v>ANODIZE MAGENTA</v>
      </c>
      <c r="BS394" t="str">
        <v>Anodize Per note 3</v>
      </c>
      <c r="BT394" t="str">
        <v>Anodize Per Note 4</v>
      </c>
      <c r="BU394" t="str">
        <v>ANODIZE SEAFOAM</v>
      </c>
      <c r="BV394" t="str">
        <v>Balloon 11 Symmetry</v>
      </c>
      <c r="BW394" t="str">
        <v>Balloon 12 Symmetry</v>
      </c>
      <c r="BX394" t="str">
        <v>Balloon 13 Hole Centered</v>
      </c>
      <c r="BY394" t="str">
        <v>Balloon 13 Symmerty</v>
      </c>
      <c r="BZ394" t="str">
        <v>Balloon 2 Symmetry</v>
      </c>
      <c r="CA394" t="str">
        <v>Balloon 21 CENTERED</v>
      </c>
      <c r="CB394" t="str">
        <v>Balloon 29 Symmetry</v>
      </c>
      <c r="CC394" t="str">
        <v>Balloon 3 Symmetry</v>
      </c>
      <c r="CD394" t="str">
        <v>Balloon 4 Symmetry</v>
      </c>
      <c r="CE394" t="str">
        <v>Balloon 5 blend to SØ .340</v>
      </c>
      <c r="CF394" t="str">
        <v>Balloon 5 Symmetry</v>
      </c>
      <c r="CG394" t="str">
        <v>Balloon 6 Centered</v>
      </c>
      <c r="CH394" t="str">
        <v>Balloon 9 Function Check</v>
      </c>
      <c r="CI394" t="str">
        <v>Balloon 9 Symmerty</v>
      </c>
      <c r="CJ394" t="str">
        <v>Balloons 2 &amp; 17 Symmetry |.001|A|</v>
      </c>
      <c r="CK394" t="str">
        <v>Basic Ø 3.6</v>
      </c>
      <c r="CL394" t="str">
        <v>BEAD BLAST</v>
      </c>
      <c r="CM394" t="str">
        <v>BLAST ALUMINUM OXIDE</v>
      </c>
      <c r="CN394" t="str">
        <v>Blast Note 2</v>
      </c>
      <c r="CO394" t="str">
        <v xml:space="preserve">BLAST Per Note 1 </v>
      </c>
      <c r="CP394" t="str">
        <v>BLAST Per Note 2</v>
      </c>
      <c r="CQ394" t="str">
        <v>BLAST Per Note 3</v>
      </c>
      <c r="CR394" t="str">
        <v>BLAST Per Note 4</v>
      </c>
      <c r="CS394" t="str">
        <v>BLAST Per Note 8</v>
      </c>
      <c r="CT394" t="str">
        <v>BLAST Per Traveler, MATT FINISH</v>
      </c>
      <c r="CU394" t="str">
        <v>BLAST WITH 16 GRIT ALUMINUM OXIDE</v>
      </c>
      <c r="CV394" t="str">
        <v>BLAST, Uniform Finish Per Note 3</v>
      </c>
      <c r="CW394" t="str">
        <v>BREAK EDGE</v>
      </c>
      <c r="CX394" t="str">
        <v>BREAK EDGE .014</v>
      </c>
      <c r="CY394" t="str">
        <v>BREAK EDGES Note 2</v>
      </c>
      <c r="CZ394" t="str">
        <v>BREAK SHARP Per Note 1</v>
      </c>
      <c r="DA394" t="str">
        <v>BREAK SHARPS Per Note 1</v>
      </c>
      <c r="DB394" t="str">
        <v>CE 2729</v>
      </c>
      <c r="DC394" t="str">
        <v>CE Logo per Note 3</v>
      </c>
      <c r="DD394" t="str">
        <v>CE MARK</v>
      </c>
      <c r="DE394" t="str">
        <v>Chips/Debris Removed</v>
      </c>
      <c r="DF394" t="str">
        <v>Coat Per Note 2</v>
      </c>
      <c r="DG394" t="str">
        <v>C-Sink Ø .155</v>
      </c>
      <c r="DH394" t="str">
        <v>C-Sink Ø5.2</v>
      </c>
      <c r="DI394" t="str">
        <v>Deburred</v>
      </c>
      <c r="DJ394" t="str">
        <v>DIM "A" NoGo</v>
      </c>
      <c r="DK394" t="str">
        <v>DIM "A" NoGo Hexalobe</v>
      </c>
      <c r="DL394" t="str">
        <v>EDGE BREAK</v>
      </c>
      <c r="DM394" t="str">
        <v>EDGE BREAK MIN R.004, MAX R.010</v>
      </c>
      <c r="DN394" t="str">
        <v>Edge Break per Note 1</v>
      </c>
      <c r="DO394" t="str">
        <v>ELECTROPOLISH Per Note 1</v>
      </c>
      <c r="DP394" t="str">
        <v>Finish Per Note 3</v>
      </c>
      <c r="DQ394" t="str">
        <v>FLUTE POSITION Per Note 3</v>
      </c>
      <c r="DR394" t="str">
        <v>FULL R</v>
      </c>
      <c r="DS394" t="str">
        <v>FULL RADIUS</v>
      </c>
      <c r="DT394" t="str">
        <v xml:space="preserve">FULL RADIUS </v>
      </c>
      <c r="DU394" t="str">
        <v>Function Check  (.2340 .2360 FULL)</v>
      </c>
      <c r="DV394" t="str">
        <v>FUNCTIONAL  HEXALOBE</v>
      </c>
      <c r="DW394" t="str">
        <v>GLASS BEAD Per Note 3</v>
      </c>
      <c r="DX394" t="str">
        <v>Globus Logo per Note 3</v>
      </c>
      <c r="DY394" t="str">
        <v>Gold Anodized Color</v>
      </c>
      <c r="DZ394" t="str">
        <v>Green Anodized Color</v>
      </c>
      <c r="EA394" t="str">
        <v>GRIT BLAST Per Note 3</v>
      </c>
      <c r="EB394" t="str">
        <v>Grit Blast Per Note 4</v>
      </c>
      <c r="EC394" t="str">
        <v>GRIT BLAST, DWG NOTE 3</v>
      </c>
      <c r="ED394" t="str">
        <v>HEX MINOR Ø.1292</v>
      </c>
      <c r="EE394" t="str">
        <v xml:space="preserve">HEXALOBE </v>
      </c>
      <c r="EF394" t="str">
        <v>HEXALOBE FUNCTION</v>
      </c>
      <c r="EG394" t="str">
        <v>Hexalobe Minor</v>
      </c>
      <c r="EH394" t="str">
        <v>Hexalobe NV-30</v>
      </c>
      <c r="EI394" t="str">
        <v>HEXALOBE ORIENTATION</v>
      </c>
      <c r="EJ394" t="str">
        <v>Inspect per operation 30 comments</v>
      </c>
      <c r="EK394" t="str">
        <v>INT / EXT CORNERS: R.002 TO R.010</v>
      </c>
      <c r="EL394" t="str">
        <v>INT /EXT CORNERS R.05 TO R.03</v>
      </c>
      <c r="EM394" t="str">
        <v>John is a Geek</v>
      </c>
      <c r="EN394" t="str">
        <v>LASER ETCH</v>
      </c>
      <c r="EO394" t="str">
        <v>Laser Etch Per Note 7</v>
      </c>
      <c r="EP394" t="str">
        <v xml:space="preserve">LASER MARK "CE" DWG NOTE 10 </v>
      </c>
      <c r="EQ394" t="str">
        <v>Laser Mark "P1-15004-08", Per Note 3</v>
      </c>
      <c r="ER394" t="str">
        <v>Laser Mark "P2-15004-08", Per Note 3</v>
      </c>
      <c r="ES394" t="str">
        <v>Laser Mark "P3-15004-08", Per Note 3</v>
      </c>
      <c r="ET394" t="str">
        <v>Laser Mark "P4-15004-08", Per Note 3</v>
      </c>
      <c r="EU394" t="str">
        <v xml:space="preserve">LASER MARK LOGO DWG NOTE 9 </v>
      </c>
      <c r="EV394" t="str">
        <v xml:space="preserve">LASER MARK LOT NUMBER DWG NOTE 8 </v>
      </c>
      <c r="EW394" t="str">
        <v>Laser Mark Lot, Per Note 3</v>
      </c>
      <c r="EX394" t="str">
        <v xml:space="preserve">LASER MARK PART NUMBER DWG NOTE 8 </v>
      </c>
      <c r="EY394" t="str">
        <v>LASER: 13000000</v>
      </c>
      <c r="EZ394" t="str">
        <v>LASER: CE 2797</v>
      </c>
      <c r="FA394" t="str">
        <v>LASER: LOGO</v>
      </c>
      <c r="FB394" t="str">
        <v xml:space="preserve">LASER: Lot # Per RE-75-001 </v>
      </c>
      <c r="FC394" t="str">
        <v>LAST THREAD</v>
      </c>
      <c r="FD394" t="str">
        <v>LEAD .0625</v>
      </c>
      <c r="FE394" t="str">
        <v>LOGO</v>
      </c>
      <c r="FF394" t="str">
        <v>Lot (Control) Number per Note 3</v>
      </c>
      <c r="FG394" t="str">
        <v>LOT NO.</v>
      </c>
      <c r="FH394" t="str">
        <v>LOT NUMBER</v>
      </c>
      <c r="FI394" t="str">
        <v>LOT NUMBER PER NUVASIVE SOP 9002007</v>
      </c>
      <c r="FJ394" t="str">
        <v>M 4X 0.5 - 6G - 0.063R - LH</v>
      </c>
      <c r="FK394" t="str">
        <v>M4 X 0.5 - 6G - 0.063R</v>
      </c>
      <c r="FL394" t="str">
        <v>M4 X 0.5 - 6G - 0.063R - LH</v>
      </c>
      <c r="FM394" t="str">
        <v>M4.5 X .75 6g</v>
      </c>
      <c r="FN394" t="str">
        <v>M4.5 X 0.75 6g</v>
      </c>
      <c r="FO394" t="str">
        <v>M5x0.8-6g</v>
      </c>
      <c r="FP394" t="str">
        <v xml:space="preserve">M5x0.8-6g </v>
      </c>
      <c r="FQ394" t="str">
        <v>M6 X .75 6g</v>
      </c>
      <c r="FR394" t="str">
        <v>M6 X 0.75-6g</v>
      </c>
      <c r="FS394" t="str">
        <v>M6 X0.75 - 6g</v>
      </c>
      <c r="FT394" t="str">
        <v>M6X0.75 - 6H</v>
      </c>
      <c r="FU394" t="str">
        <v>M7 X 1.00 6g THREAD</v>
      </c>
      <c r="FV394" t="str">
        <v>M7X1.00 6g THREAD</v>
      </c>
      <c r="FW394" t="str">
        <v>M7X1.00 6h THREAD</v>
      </c>
      <c r="FX394" t="str">
        <v>Magenta Anodized Color</v>
      </c>
      <c r="FY394" t="str">
        <v>MAJOR Ø .380</v>
      </c>
      <c r="FZ394" t="str">
        <v>MAJORØ</v>
      </c>
      <c r="GA394" t="str">
        <v>MATT FINISH Per Note 3</v>
      </c>
      <c r="GB394" t="str">
        <v>MATT FINISH Per Traveler</v>
      </c>
      <c r="GC394" t="str">
        <v>MATTE FINISH</v>
      </c>
      <c r="GD394" t="str">
        <v>MATTE FINISH DWG NOTE 3</v>
      </c>
      <c r="GE394" t="str">
        <v>MATTE FINISH Note 3</v>
      </c>
      <c r="GF394" t="str">
        <v>Matte Finish Per Note 3</v>
      </c>
      <c r="GG394" t="str">
        <v>MATTE FINISH SIZE 10 GLASS BEAD</v>
      </c>
      <c r="GH394" t="str">
        <v>MAX ROOT RADIUS</v>
      </c>
      <c r="GI394" t="str">
        <v xml:space="preserve">Mill Profile Centered </v>
      </c>
      <c r="GJ394" t="str">
        <v>Minor Ø Unconstrained Check</v>
      </c>
      <c r="GK394" t="str">
        <v>MINOR Ø.1336</v>
      </c>
      <c r="GL394" t="str">
        <v>NO ANODIZE Per note 8</v>
      </c>
      <c r="GM394" t="str">
        <v>NO ANODIZE Per note 9</v>
      </c>
      <c r="GN394" t="str">
        <v>No Nicks, Scratches, Tool Marks, etc.</v>
      </c>
      <c r="GO394" t="str">
        <v>No Nicks,Scratches,Tool Marks,etc.</v>
      </c>
      <c r="GP394" t="str">
        <v>NO TOOL MARKS</v>
      </c>
      <c r="GQ394" t="str">
        <v>NOTE 3 THREAD RELIEF</v>
      </c>
      <c r="GR394" t="str">
        <v>NV-27 FUNC.</v>
      </c>
      <c r="GS394" t="str">
        <v>NV-30 DIM A</v>
      </c>
      <c r="GT394" t="str">
        <v>NV-30 DIM B</v>
      </c>
      <c r="GU394" t="str">
        <v>NV-30 DIM F</v>
      </c>
      <c r="GV394" t="str">
        <v>Ø .1250 HEX</v>
      </c>
      <c r="GW394" t="str">
        <v>Ø 9.4 MAJOR</v>
      </c>
      <c r="GX394" t="str">
        <v>Ø.096 MAX PILOT HOLE</v>
      </c>
      <c r="GY394" t="str">
        <v>Ø.125 THRU</v>
      </c>
      <c r="GZ394" t="str">
        <v>Ø.205 COUNTERSINK</v>
      </c>
      <c r="HA394" t="str">
        <v>Ø.260 T.S.C.</v>
      </c>
      <c r="HB394" t="str">
        <v>Ø.500 BASIC</v>
      </c>
      <c r="HC394" t="str">
        <v xml:space="preserve">OVAL CENTERED </v>
      </c>
      <c r="HD394" t="str">
        <v>PART NO. 15100</v>
      </c>
      <c r="HE394" t="str">
        <v>PART NUMBER 13100000</v>
      </c>
      <c r="HF394" t="str">
        <v>PART NUMBER 13600000</v>
      </c>
      <c r="HG394" t="str">
        <v>Part Number per Note 3</v>
      </c>
      <c r="HH394" t="str">
        <v>PD 5/16-18 UNC 2A</v>
      </c>
      <c r="HI394" t="str">
        <v>Perp.|0.05|A|</v>
      </c>
      <c r="HJ394" t="str">
        <v>PILOT THRU HOLE PRESENT</v>
      </c>
      <c r="HK394" t="str">
        <v>PITCH .060</v>
      </c>
      <c r="HL394" t="str">
        <v>Profile |.001|A|</v>
      </c>
      <c r="HM394" t="str">
        <v>Profile |.0015 | A | X-Y</v>
      </c>
      <c r="HN394" t="str">
        <v>Profile |.002| |A|B| X-Y</v>
      </c>
      <c r="HO394" t="str">
        <v>Profile |.002|A|B|</v>
      </c>
      <c r="HP394" t="str">
        <v>Profile |.002|A|B| X-Y</v>
      </c>
      <c r="HQ394" t="str">
        <v>Profile:|010|A|B|C|</v>
      </c>
      <c r="HR394" t="str">
        <v>Profile| .002| A|B|</v>
      </c>
      <c r="HS394" t="str">
        <v>Profile|.001|</v>
      </c>
      <c r="HT394" t="str">
        <v>Profile|.001|A|</v>
      </c>
      <c r="HU394" t="str">
        <v>Profile|.001|A|B|</v>
      </c>
      <c r="HV394" t="str">
        <v xml:space="preserve">Profile|.001|A|B| A&lt;-&gt;B </v>
      </c>
      <c r="HW394" t="str">
        <v>Profile|.001|A|B| C&lt;-&gt;D</v>
      </c>
      <c r="HX394" t="str">
        <v>Profile|.001|A|B| L-M</v>
      </c>
      <c r="HY394" t="str">
        <v>Profile|.001|A|B| P-Q</v>
      </c>
      <c r="HZ394" t="str">
        <v>Profile|.001|A|B|C&lt;-&gt;D</v>
      </c>
      <c r="IA394" t="str">
        <v>Profile|.001|A|C&lt;--&gt;D</v>
      </c>
      <c r="IB394" t="str">
        <v>Profile|.001|A|UNILATERAL</v>
      </c>
      <c r="IC394" t="str">
        <v>Profile|.001|C|</v>
      </c>
      <c r="ID394" t="str">
        <v>Profile|.0012|D1|</v>
      </c>
      <c r="IE394" t="str">
        <v>Profile|.0015| A-B UNI.</v>
      </c>
      <c r="IF394" t="str">
        <v>Profile|.0015| UNI.</v>
      </c>
      <c r="IG394" t="str">
        <v>Profile|.0015|A| X-Y</v>
      </c>
      <c r="IH394" t="str">
        <v>Profile|.0015|E|F|</v>
      </c>
      <c r="II394" t="str">
        <v>Profile|.0016|B|D|</v>
      </c>
      <c r="IJ394" t="str">
        <v>Profile|.002(U).000|A|</v>
      </c>
      <c r="IK394" t="str">
        <v>Profile|.002|</v>
      </c>
      <c r="IL394" t="str">
        <v>Profile|.002|A</v>
      </c>
      <c r="IM394" t="str">
        <v>Profile|.002|A|</v>
      </c>
      <c r="IN394" t="str">
        <v>Profile|.002|A|B|</v>
      </c>
      <c r="IO394" t="str">
        <v xml:space="preserve">Profile|.002|A|B| A&lt;-&gt;B </v>
      </c>
      <c r="IP394" t="str">
        <v>Profile|.002|A|B| C&lt;-&gt;D</v>
      </c>
      <c r="IQ394" t="str">
        <v>Profile|.002|A|B| X-Y</v>
      </c>
      <c r="IR394" t="str">
        <v>Profile|.002|A|B|C|X-Y</v>
      </c>
      <c r="IS394" t="str">
        <v>Profile|.002|A|B|X&lt;--&gt;Y</v>
      </c>
      <c r="IT394" t="str">
        <v>Profile|.002|A|B|X-Y</v>
      </c>
      <c r="IU394" t="str">
        <v>Profile|.002|A|C|</v>
      </c>
      <c r="IV394" t="str">
        <v>Profile|.002|C|A|</v>
      </c>
      <c r="IW394" t="str">
        <v>Profile|.002|C|B|</v>
      </c>
      <c r="IX394" t="str">
        <v>Profile|.0020|</v>
      </c>
      <c r="IY394" t="str">
        <v>Profile|.003|A|</v>
      </c>
      <c r="IZ394" t="str">
        <v>Profile|.003|A|B|C| Uni.</v>
      </c>
      <c r="JA394" t="str">
        <v>Profile|.003|E|F|</v>
      </c>
      <c r="JB394" t="str">
        <v>Profile|.004(U) .003|A|B|C|</v>
      </c>
      <c r="JC394" t="str">
        <v>Profile|.004|A| UNI.</v>
      </c>
      <c r="JD394" t="str">
        <v>Profile|.005|A|C|</v>
      </c>
      <c r="JE394" t="str">
        <v>Profile|.005|A|C|A&lt;--&gt;B, C&lt;--&gt;D</v>
      </c>
      <c r="JF394" t="str">
        <v>Profile|.005|A|D| A-B UNI.</v>
      </c>
      <c r="JG394" t="str">
        <v>Profile|.005|A|D| UNI.</v>
      </c>
      <c r="JH394" t="str">
        <v>Profile|.010|A|B|</v>
      </c>
      <c r="JI394" t="str">
        <v>Profile|.010|A|B|C|</v>
      </c>
      <c r="JJ394" t="str">
        <v>Profile|.03|A|</v>
      </c>
      <c r="JK394" t="str">
        <v>Profile|.05|A|B|</v>
      </c>
      <c r="JL394" t="str">
        <v>Profile|0.03|</v>
      </c>
      <c r="JM394" t="str">
        <v>Profile|0.03|A|</v>
      </c>
      <c r="JN394" t="str">
        <v>Profile|0.03|A|B|</v>
      </c>
      <c r="JO394" t="str">
        <v>Profile|0.05{A|C|</v>
      </c>
      <c r="JP394" t="str">
        <v>Profile|0.05|A|B|</v>
      </c>
      <c r="JQ394" t="str">
        <v>Profile|0.05|E|</v>
      </c>
      <c r="JR394" t="str">
        <v>Profile|0.05|E|F|</v>
      </c>
      <c r="JS394" t="str">
        <v>Profile|0.06|A|C|</v>
      </c>
      <c r="JT394" t="str">
        <v>Profile|0.1|A|A|</v>
      </c>
      <c r="JU394" t="str">
        <v>Profile|0.1|D1|</v>
      </c>
      <c r="JV394" t="str">
        <v>Profile|A|B|C|</v>
      </c>
      <c r="JW394" t="str">
        <v>Proile|.002|A|B|J-K</v>
      </c>
      <c r="JX394" t="str">
        <v>P-Thread Form</v>
      </c>
      <c r="JY394" t="str">
        <v>R  FULL RADIUS</v>
      </c>
      <c r="JZ394" t="str">
        <v>R.001/.006</v>
      </c>
      <c r="KA394" t="str">
        <v>R.003 MAX</v>
      </c>
      <c r="KB394" t="str">
        <v>R.005 MAX</v>
      </c>
      <c r="KC394" t="str">
        <v>R.030</v>
      </c>
      <c r="KD394" t="str">
        <v>R.25 MAX</v>
      </c>
      <c r="KE394" t="str">
        <v>R1.33 BASIC</v>
      </c>
      <c r="KF394" t="str">
        <v>R3.3</v>
      </c>
      <c r="KG394" t="str">
        <v>Ra 1.6 MAX</v>
      </c>
      <c r="KH394" t="str">
        <v>RAD @ FACE &amp; OD CHAMFER</v>
      </c>
      <c r="KI394" t="str">
        <v>RAD. @ ID &amp; BACK FACE</v>
      </c>
      <c r="KJ394" t="str">
        <v>RAD. @ OD &amp; BACK FACE</v>
      </c>
      <c r="KK394" t="str">
        <v>REMOVE SHRP EDGES .005 MAX</v>
      </c>
      <c r="KL394" t="str">
        <v>ROD SLOT CENTERED</v>
      </c>
      <c r="KM394" t="str">
        <v>SHARP OKAY</v>
      </c>
      <c r="KN394" t="str">
        <v>Slot Centered</v>
      </c>
      <c r="KO394" t="str">
        <v>SLOT WIDTH</v>
      </c>
      <c r="KP394" t="str">
        <v>Surface Finish Per Note 1</v>
      </c>
      <c r="KQ394" t="str">
        <v>Symmerty Balloon A_6</v>
      </c>
      <c r="KR394" t="str">
        <v>T27 HEXALOBE Per Note 1</v>
      </c>
      <c r="KS394" t="str">
        <v>T27 TORX</v>
      </c>
      <c r="KT394" t="str">
        <v>THRD DEPTH</v>
      </c>
      <c r="KU394" t="str">
        <v>Thread Form Per Note 3</v>
      </c>
      <c r="KV394" t="str">
        <v>THREAD INTO ROD SLOT</v>
      </c>
      <c r="KW394" t="str">
        <v>Thread Timed Print Note 6</v>
      </c>
      <c r="KX394" t="str">
        <v>TOOL MISMATCH PERMISSIBLE</v>
      </c>
      <c r="KY394" t="str">
        <v>Tot. Runout|Ø.002|C|</v>
      </c>
      <c r="KZ394" t="str">
        <v>Total Runout|.002|E|</v>
      </c>
      <c r="LA394" t="str">
        <v>TRIPLE LEAD THREAD</v>
      </c>
      <c r="LB394" t="str">
        <v>True Pos. |.001 (M)|A|</v>
      </c>
      <c r="LC394" t="str">
        <v>True Pos. |.002(M)|A|B|</v>
      </c>
      <c r="LD394" t="str">
        <v>True Pos. |.002|</v>
      </c>
      <c r="LE394" t="str">
        <v>True Pos. |.002|A|</v>
      </c>
      <c r="LF394" t="str">
        <v>True Pos. |.002|A|B|</v>
      </c>
      <c r="LG394" t="str">
        <v>True Pos. |.004|A|C|B|</v>
      </c>
      <c r="LH394" t="str">
        <v>True Pos. |.005(M)|A|B|</v>
      </c>
      <c r="LI394" t="str">
        <v>True Pos.|.000(L)|A|D|</v>
      </c>
      <c r="LJ394" t="str">
        <v>True Pos.|.000(M)|A|</v>
      </c>
      <c r="LK394" t="str">
        <v>True Pos.|.001(M)|A|</v>
      </c>
      <c r="LL394" t="str">
        <v>True Pos.|.001|B|</v>
      </c>
      <c r="LM394" t="str">
        <v>True Pos.|.001|E|</v>
      </c>
      <c r="LN394" t="str">
        <v>True Pos.|.002|A|</v>
      </c>
      <c r="LO394" t="str">
        <v>True Pos.|.002|B|</v>
      </c>
      <c r="LP394" t="str">
        <v>True Pos.|.002|C|</v>
      </c>
      <c r="LQ394" t="str">
        <v>True Pos.|.002|D1|</v>
      </c>
      <c r="LR394" t="str">
        <v>True Pos.|.002|D1|D2|</v>
      </c>
      <c r="LS394" t="str">
        <v>True Pos.|.05|A|</v>
      </c>
      <c r="LT394" t="str">
        <v>True Pos.|.1|A|B|C|</v>
      </c>
      <c r="LU394" t="str">
        <v>True Pos.|.13|A</v>
      </c>
      <c r="LV394" t="str">
        <v>True Pos.|0.05|A|</v>
      </c>
      <c r="LW394" t="str">
        <v>True Pos.|0.1|A|B|C|</v>
      </c>
      <c r="LX394" t="str">
        <v>True Pos.|0.13|A|</v>
      </c>
      <c r="LY394" t="str">
        <v>True Pos.|Ø.000(M)|A|</v>
      </c>
      <c r="LZ394" t="str">
        <v>True Pos.|Ø.000(M)|B|</v>
      </c>
      <c r="MA394" t="str">
        <v>True Pos.|Ø.001(M)|A(M)|</v>
      </c>
      <c r="MB394" t="str">
        <v>True Pos.|Ø.001(M)|A|</v>
      </c>
      <c r="MC394" t="str">
        <v>True Pos.|Ø.001|A|</v>
      </c>
      <c r="MD394" t="str">
        <v>True Pos.|Ø.001|C|</v>
      </c>
      <c r="ME394" t="str">
        <v>True Pos.|Ø.002(S)|A(S)|</v>
      </c>
      <c r="MF394" t="str">
        <v>True Pos.|Ø.002|A|</v>
      </c>
      <c r="MG394" t="str">
        <v>True Pos.|Ø.002|B|</v>
      </c>
      <c r="MH394" t="str">
        <v>True Pos.|Ø.002|C|</v>
      </c>
      <c r="MI394" t="str">
        <v>True Pos.|Ø.03(M)|A|</v>
      </c>
      <c r="MJ394" t="str">
        <v>True Pos.|Ø0.03(M)|A|</v>
      </c>
      <c r="MK394" t="str">
        <v>True Pos.|Ø0.05(L)|D|B|</v>
      </c>
      <c r="ML394" t="str">
        <v>True Pos.|Ø0.05|A|</v>
      </c>
      <c r="MM394" t="str">
        <v>True Pos.|Ø0.05|D|</v>
      </c>
      <c r="MN394" t="str">
        <v>True Pos.|Ø0.05|E|</v>
      </c>
      <c r="MO394" t="str">
        <v>True Pos.|Ø0.05|E|B|</v>
      </c>
      <c r="MP394" t="str">
        <v>True Pos.|SØ0.03|C|B|</v>
      </c>
      <c r="MQ394" t="str">
        <v>True Position|.002|A|B|</v>
      </c>
      <c r="MR394" t="str">
        <v>True. Pos.|Ø.001(M)|A|</v>
      </c>
      <c r="MS394" t="str">
        <v>True. Pps.|0.05|A|</v>
      </c>
      <c r="MT394" t="str">
        <v>Tumble Per Note 1</v>
      </c>
      <c r="MU394" t="str">
        <v>Tumble Per Note 2</v>
      </c>
    </row>
    <row r="395" spans="3:359">
      <c r="C395" s="74" t="str" cm="1">
        <f t="array" ref="C395:MU395">TRANSPOSE(_xlfn._xlws.SORT(_xlfn._xlws.FILTER($A$2:$A$499,ISNUMBER(SEARCH('Prt. Lib. &amp; Routine, Table'!L402,$A$2:$A$499)),"not found")))</f>
        <v>.0015 T.I.R. MAX</v>
      </c>
      <c r="D395" t="str">
        <v>.002 MAX ROOT RADIUS</v>
      </c>
      <c r="E395" t="str">
        <v>.012 BLUNT END</v>
      </c>
      <c r="F395" t="str">
        <v>.015 MAX</v>
      </c>
      <c r="G395" t="str">
        <v>.016 T.S.C.</v>
      </c>
      <c r="H395" t="str">
        <v>.017 BASIC</v>
      </c>
      <c r="I395" t="str">
        <v>.021 PITCH</v>
      </c>
      <c r="J395" t="str">
        <v>.022 BLUNT START</v>
      </c>
      <c r="K395" t="str">
        <v>.025 BASIC</v>
      </c>
      <c r="L395" t="str">
        <v>.035 BASIC</v>
      </c>
      <c r="M395" t="str">
        <v>.043 T.S.C</v>
      </c>
      <c r="N395" t="str">
        <v>.053 T.S.C.</v>
      </c>
      <c r="O395" t="str">
        <v>.060 HEX DEPTH</v>
      </c>
      <c r="P395" t="str">
        <v>.060 PITCH</v>
      </c>
      <c r="Q395" t="str">
        <v>.061 BASIC</v>
      </c>
      <c r="R395" t="str">
        <v>.07 HEX</v>
      </c>
      <c r="S395" t="str">
        <v>.070 HEX DEPTH</v>
      </c>
      <c r="T395" t="str">
        <v>.082 DRILL</v>
      </c>
      <c r="U395" t="str">
        <v>.082 DRILL DEPTH</v>
      </c>
      <c r="V395" t="str">
        <v>.094 HEX</v>
      </c>
      <c r="W395" t="str">
        <v>.115 T.S.C.</v>
      </c>
      <c r="X395" t="str">
        <v>.1195 / .1243 MAJOR DIAMETER</v>
      </c>
      <c r="Y395" t="str">
        <v>.1250 HEX</v>
      </c>
      <c r="Z395" t="str">
        <v>.157 MINOR DIAMETER</v>
      </c>
      <c r="AA395" t="str">
        <v>.172 FULL THD DEPTH</v>
      </c>
      <c r="AB395" t="str">
        <v>.172 MAJOR DIAMETER</v>
      </c>
      <c r="AC395" t="str">
        <v>.180 MIN DEPTH FULL THRD</v>
      </c>
      <c r="AD395" t="str">
        <v>.183 Ceter Line Thread Dwell</v>
      </c>
      <c r="AE395" t="str">
        <v>.208 MAX THRD DEPTH</v>
      </c>
      <c r="AF395" t="str">
        <v>.218 BOTTOM HALF OF SLOT</v>
      </c>
      <c r="AG395" t="str">
        <v>.261 BASIC</v>
      </c>
      <c r="AH395" t="str">
        <v>.314 T.S.C.</v>
      </c>
      <c r="AI395" t="str">
        <v>.315 BASIC</v>
      </c>
      <c r="AJ395" t="str">
        <v>.329 MINOR Ø</v>
      </c>
      <c r="AK395" t="str">
        <v>.330 BASIC</v>
      </c>
      <c r="AL395" t="str">
        <v>.35 TO TANGENT POINT</v>
      </c>
      <c r="AM395" t="str">
        <v>.375 MAJOR Ø</v>
      </c>
      <c r="AN395" t="str">
        <v>.390 BASIC</v>
      </c>
      <c r="AO395" t="str">
        <v>.440 BASIC</v>
      </c>
      <c r="AP395" t="str">
        <v>.64/.96 HIGH=Pass</v>
      </c>
      <c r="AQ395" t="str">
        <v>0.012 MAX</v>
      </c>
      <c r="AR395" t="str">
        <v>0.015 MAX</v>
      </c>
      <c r="AS395" t="str">
        <v>0.05 Per Note 2</v>
      </c>
      <c r="AT395" t="str">
        <v>0.500 PULLOUT ZONE</v>
      </c>
      <c r="AU395" t="str">
        <v>10-32 UNF-2A</v>
      </c>
      <c r="AV395" t="str">
        <v>12-28 UNF-2B</v>
      </c>
      <c r="AW395" t="str">
        <v>2.87 BASIC</v>
      </c>
      <c r="AX395" t="str">
        <v>2-56 UNC 2B 2 STARTS</v>
      </c>
      <c r="AY395" t="str">
        <v>3 LEAD THREAD</v>
      </c>
      <c r="AZ395" t="str">
        <v>32µIN Max</v>
      </c>
      <c r="BA395" t="str">
        <v>5/16"-24 UNF-2A</v>
      </c>
      <c r="BB395" t="str">
        <v>5/16-18 UNC 2A</v>
      </c>
      <c r="BC395" t="str">
        <v>5-44 UNF-2A</v>
      </c>
      <c r="BD395" t="str">
        <v>6-16µIN</v>
      </c>
      <c r="BE395" t="str">
        <v>65° BLEND</v>
      </c>
      <c r="BF395" t="str">
        <v>7.45 Top of Ball to Face</v>
      </c>
      <c r="BG395" t="str">
        <v>7/16-28 UNEF 2B</v>
      </c>
      <c r="BH395" t="str">
        <v>7/16-28-UNEF-2A</v>
      </c>
      <c r="BI395" t="str">
        <v>Alignment Per Note 3</v>
      </c>
      <c r="BJ395" t="str">
        <v>ANODIZE (SEE CHART)</v>
      </c>
      <c r="BK395" t="str">
        <v>ANODIZE AQUA Per Note 3</v>
      </c>
      <c r="BL395" t="str">
        <v>ANODIZE BOTTOM PORTION</v>
      </c>
      <c r="BM395" t="str">
        <v>ANODIZE COLOR AQUA</v>
      </c>
      <c r="BN395" t="str">
        <v>ANODIZE COLOR GREEN DWG NOTE 4</v>
      </c>
      <c r="BO395" t="str">
        <v>ANODIZE COLOR LIGHT BLUE</v>
      </c>
      <c r="BP395" t="str">
        <v>ANODIZE GREEN Per Note 2</v>
      </c>
      <c r="BQ395" t="str">
        <v>ANODIZE GREY, Per Note 1</v>
      </c>
      <c r="BR395" t="str">
        <v>ANODIZE MAGENTA</v>
      </c>
      <c r="BS395" t="str">
        <v>Anodize Per note 3</v>
      </c>
      <c r="BT395" t="str">
        <v>Anodize Per Note 4</v>
      </c>
      <c r="BU395" t="str">
        <v>ANODIZE SEAFOAM</v>
      </c>
      <c r="BV395" t="str">
        <v>Balloon 11 Symmetry</v>
      </c>
      <c r="BW395" t="str">
        <v>Balloon 12 Symmetry</v>
      </c>
      <c r="BX395" t="str">
        <v>Balloon 13 Hole Centered</v>
      </c>
      <c r="BY395" t="str">
        <v>Balloon 13 Symmerty</v>
      </c>
      <c r="BZ395" t="str">
        <v>Balloon 2 Symmetry</v>
      </c>
      <c r="CA395" t="str">
        <v>Balloon 21 CENTERED</v>
      </c>
      <c r="CB395" t="str">
        <v>Balloon 29 Symmetry</v>
      </c>
      <c r="CC395" t="str">
        <v>Balloon 3 Symmetry</v>
      </c>
      <c r="CD395" t="str">
        <v>Balloon 4 Symmetry</v>
      </c>
      <c r="CE395" t="str">
        <v>Balloon 5 blend to SØ .340</v>
      </c>
      <c r="CF395" t="str">
        <v>Balloon 5 Symmetry</v>
      </c>
      <c r="CG395" t="str">
        <v>Balloon 6 Centered</v>
      </c>
      <c r="CH395" t="str">
        <v>Balloon 9 Function Check</v>
      </c>
      <c r="CI395" t="str">
        <v>Balloon 9 Symmerty</v>
      </c>
      <c r="CJ395" t="str">
        <v>Balloons 2 &amp; 17 Symmetry |.001|A|</v>
      </c>
      <c r="CK395" t="str">
        <v>Basic Ø 3.6</v>
      </c>
      <c r="CL395" t="str">
        <v>BEAD BLAST</v>
      </c>
      <c r="CM395" t="str">
        <v>BLAST ALUMINUM OXIDE</v>
      </c>
      <c r="CN395" t="str">
        <v>Blast Note 2</v>
      </c>
      <c r="CO395" t="str">
        <v xml:space="preserve">BLAST Per Note 1 </v>
      </c>
      <c r="CP395" t="str">
        <v>BLAST Per Note 2</v>
      </c>
      <c r="CQ395" t="str">
        <v>BLAST Per Note 3</v>
      </c>
      <c r="CR395" t="str">
        <v>BLAST Per Note 4</v>
      </c>
      <c r="CS395" t="str">
        <v>BLAST Per Note 8</v>
      </c>
      <c r="CT395" t="str">
        <v>BLAST Per Traveler, MATT FINISH</v>
      </c>
      <c r="CU395" t="str">
        <v>BLAST WITH 16 GRIT ALUMINUM OXIDE</v>
      </c>
      <c r="CV395" t="str">
        <v>BLAST, Uniform Finish Per Note 3</v>
      </c>
      <c r="CW395" t="str">
        <v>BREAK EDGE</v>
      </c>
      <c r="CX395" t="str">
        <v>BREAK EDGE .014</v>
      </c>
      <c r="CY395" t="str">
        <v>BREAK EDGES Note 2</v>
      </c>
      <c r="CZ395" t="str">
        <v>BREAK SHARP Per Note 1</v>
      </c>
      <c r="DA395" t="str">
        <v>BREAK SHARPS Per Note 1</v>
      </c>
      <c r="DB395" t="str">
        <v>CE 2729</v>
      </c>
      <c r="DC395" t="str">
        <v>CE Logo per Note 3</v>
      </c>
      <c r="DD395" t="str">
        <v>CE MARK</v>
      </c>
      <c r="DE395" t="str">
        <v>Chips/Debris Removed</v>
      </c>
      <c r="DF395" t="str">
        <v>Coat Per Note 2</v>
      </c>
      <c r="DG395" t="str">
        <v>C-Sink Ø .155</v>
      </c>
      <c r="DH395" t="str">
        <v>C-Sink Ø5.2</v>
      </c>
      <c r="DI395" t="str">
        <v>Deburred</v>
      </c>
      <c r="DJ395" t="str">
        <v>DIM "A" NoGo</v>
      </c>
      <c r="DK395" t="str">
        <v>DIM "A" NoGo Hexalobe</v>
      </c>
      <c r="DL395" t="str">
        <v>EDGE BREAK</v>
      </c>
      <c r="DM395" t="str">
        <v>EDGE BREAK MIN R.004, MAX R.010</v>
      </c>
      <c r="DN395" t="str">
        <v>Edge Break per Note 1</v>
      </c>
      <c r="DO395" t="str">
        <v>ELECTROPOLISH Per Note 1</v>
      </c>
      <c r="DP395" t="str">
        <v>Finish Per Note 3</v>
      </c>
      <c r="DQ395" t="str">
        <v>FLUTE POSITION Per Note 3</v>
      </c>
      <c r="DR395" t="str">
        <v>FULL R</v>
      </c>
      <c r="DS395" t="str">
        <v>FULL RADIUS</v>
      </c>
      <c r="DT395" t="str">
        <v xml:space="preserve">FULL RADIUS </v>
      </c>
      <c r="DU395" t="str">
        <v>Function Check  (.2340 .2360 FULL)</v>
      </c>
      <c r="DV395" t="str">
        <v>FUNCTIONAL  HEXALOBE</v>
      </c>
      <c r="DW395" t="str">
        <v>GLASS BEAD Per Note 3</v>
      </c>
      <c r="DX395" t="str">
        <v>Globus Logo per Note 3</v>
      </c>
      <c r="DY395" t="str">
        <v>Gold Anodized Color</v>
      </c>
      <c r="DZ395" t="str">
        <v>Green Anodized Color</v>
      </c>
      <c r="EA395" t="str">
        <v>GRIT BLAST Per Note 3</v>
      </c>
      <c r="EB395" t="str">
        <v>Grit Blast Per Note 4</v>
      </c>
      <c r="EC395" t="str">
        <v>GRIT BLAST, DWG NOTE 3</v>
      </c>
      <c r="ED395" t="str">
        <v>HEX MINOR Ø.1292</v>
      </c>
      <c r="EE395" t="str">
        <v xml:space="preserve">HEXALOBE </v>
      </c>
      <c r="EF395" t="str">
        <v>HEXALOBE FUNCTION</v>
      </c>
      <c r="EG395" t="str">
        <v>Hexalobe Minor</v>
      </c>
      <c r="EH395" t="str">
        <v>Hexalobe NV-30</v>
      </c>
      <c r="EI395" t="str">
        <v>HEXALOBE ORIENTATION</v>
      </c>
      <c r="EJ395" t="str">
        <v>Inspect per operation 30 comments</v>
      </c>
      <c r="EK395" t="str">
        <v>INT / EXT CORNERS: R.002 TO R.010</v>
      </c>
      <c r="EL395" t="str">
        <v>INT /EXT CORNERS R.05 TO R.03</v>
      </c>
      <c r="EM395" t="str">
        <v>John is a Geek</v>
      </c>
      <c r="EN395" t="str">
        <v>LASER ETCH</v>
      </c>
      <c r="EO395" t="str">
        <v>Laser Etch Per Note 7</v>
      </c>
      <c r="EP395" t="str">
        <v xml:space="preserve">LASER MARK "CE" DWG NOTE 10 </v>
      </c>
      <c r="EQ395" t="str">
        <v>Laser Mark "P1-15004-08", Per Note 3</v>
      </c>
      <c r="ER395" t="str">
        <v>Laser Mark "P2-15004-08", Per Note 3</v>
      </c>
      <c r="ES395" t="str">
        <v>Laser Mark "P3-15004-08", Per Note 3</v>
      </c>
      <c r="ET395" t="str">
        <v>Laser Mark "P4-15004-08", Per Note 3</v>
      </c>
      <c r="EU395" t="str">
        <v xml:space="preserve">LASER MARK LOGO DWG NOTE 9 </v>
      </c>
      <c r="EV395" t="str">
        <v xml:space="preserve">LASER MARK LOT NUMBER DWG NOTE 8 </v>
      </c>
      <c r="EW395" t="str">
        <v>Laser Mark Lot, Per Note 3</v>
      </c>
      <c r="EX395" t="str">
        <v xml:space="preserve">LASER MARK PART NUMBER DWG NOTE 8 </v>
      </c>
      <c r="EY395" t="str">
        <v>LASER: 13000000</v>
      </c>
      <c r="EZ395" t="str">
        <v>LASER: CE 2797</v>
      </c>
      <c r="FA395" t="str">
        <v>LASER: LOGO</v>
      </c>
      <c r="FB395" t="str">
        <v xml:space="preserve">LASER: Lot # Per RE-75-001 </v>
      </c>
      <c r="FC395" t="str">
        <v>LAST THREAD</v>
      </c>
      <c r="FD395" t="str">
        <v>LEAD .0625</v>
      </c>
      <c r="FE395" t="str">
        <v>LOGO</v>
      </c>
      <c r="FF395" t="str">
        <v>Lot (Control) Number per Note 3</v>
      </c>
      <c r="FG395" t="str">
        <v>LOT NO.</v>
      </c>
      <c r="FH395" t="str">
        <v>LOT NUMBER</v>
      </c>
      <c r="FI395" t="str">
        <v>LOT NUMBER PER NUVASIVE SOP 9002007</v>
      </c>
      <c r="FJ395" t="str">
        <v>M 4X 0.5 - 6G - 0.063R - LH</v>
      </c>
      <c r="FK395" t="str">
        <v>M4 X 0.5 - 6G - 0.063R</v>
      </c>
      <c r="FL395" t="str">
        <v>M4 X 0.5 - 6G - 0.063R - LH</v>
      </c>
      <c r="FM395" t="str">
        <v>M4.5 X .75 6g</v>
      </c>
      <c r="FN395" t="str">
        <v>M4.5 X 0.75 6g</v>
      </c>
      <c r="FO395" t="str">
        <v>M5x0.8-6g</v>
      </c>
      <c r="FP395" t="str">
        <v xml:space="preserve">M5x0.8-6g </v>
      </c>
      <c r="FQ395" t="str">
        <v>M6 X .75 6g</v>
      </c>
      <c r="FR395" t="str">
        <v>M6 X 0.75-6g</v>
      </c>
      <c r="FS395" t="str">
        <v>M6 X0.75 - 6g</v>
      </c>
      <c r="FT395" t="str">
        <v>M6X0.75 - 6H</v>
      </c>
      <c r="FU395" t="str">
        <v>M7 X 1.00 6g THREAD</v>
      </c>
      <c r="FV395" t="str">
        <v>M7X1.00 6g THREAD</v>
      </c>
      <c r="FW395" t="str">
        <v>M7X1.00 6h THREAD</v>
      </c>
      <c r="FX395" t="str">
        <v>Magenta Anodized Color</v>
      </c>
      <c r="FY395" t="str">
        <v>MAJOR Ø .380</v>
      </c>
      <c r="FZ395" t="str">
        <v>MAJORØ</v>
      </c>
      <c r="GA395" t="str">
        <v>MATT FINISH Per Note 3</v>
      </c>
      <c r="GB395" t="str">
        <v>MATT FINISH Per Traveler</v>
      </c>
      <c r="GC395" t="str">
        <v>MATTE FINISH</v>
      </c>
      <c r="GD395" t="str">
        <v>MATTE FINISH DWG NOTE 3</v>
      </c>
      <c r="GE395" t="str">
        <v>MATTE FINISH Note 3</v>
      </c>
      <c r="GF395" t="str">
        <v>Matte Finish Per Note 3</v>
      </c>
      <c r="GG395" t="str">
        <v>MATTE FINISH SIZE 10 GLASS BEAD</v>
      </c>
      <c r="GH395" t="str">
        <v>MAX ROOT RADIUS</v>
      </c>
      <c r="GI395" t="str">
        <v xml:space="preserve">Mill Profile Centered </v>
      </c>
      <c r="GJ395" t="str">
        <v>Minor Ø Unconstrained Check</v>
      </c>
      <c r="GK395" t="str">
        <v>MINOR Ø.1336</v>
      </c>
      <c r="GL395" t="str">
        <v>NO ANODIZE Per note 8</v>
      </c>
      <c r="GM395" t="str">
        <v>NO ANODIZE Per note 9</v>
      </c>
      <c r="GN395" t="str">
        <v>No Nicks, Scratches, Tool Marks, etc.</v>
      </c>
      <c r="GO395" t="str">
        <v>No Nicks,Scratches,Tool Marks,etc.</v>
      </c>
      <c r="GP395" t="str">
        <v>NO TOOL MARKS</v>
      </c>
      <c r="GQ395" t="str">
        <v>NOTE 3 THREAD RELIEF</v>
      </c>
      <c r="GR395" t="str">
        <v>NV-27 FUNC.</v>
      </c>
      <c r="GS395" t="str">
        <v>NV-30 DIM A</v>
      </c>
      <c r="GT395" t="str">
        <v>NV-30 DIM B</v>
      </c>
      <c r="GU395" t="str">
        <v>NV-30 DIM F</v>
      </c>
      <c r="GV395" t="str">
        <v>Ø .1250 HEX</v>
      </c>
      <c r="GW395" t="str">
        <v>Ø 9.4 MAJOR</v>
      </c>
      <c r="GX395" t="str">
        <v>Ø.096 MAX PILOT HOLE</v>
      </c>
      <c r="GY395" t="str">
        <v>Ø.125 THRU</v>
      </c>
      <c r="GZ395" t="str">
        <v>Ø.205 COUNTERSINK</v>
      </c>
      <c r="HA395" t="str">
        <v>Ø.260 T.S.C.</v>
      </c>
      <c r="HB395" t="str">
        <v>Ø.500 BASIC</v>
      </c>
      <c r="HC395" t="str">
        <v xml:space="preserve">OVAL CENTERED </v>
      </c>
      <c r="HD395" t="str">
        <v>PART NO. 15100</v>
      </c>
      <c r="HE395" t="str">
        <v>PART NUMBER 13100000</v>
      </c>
      <c r="HF395" t="str">
        <v>PART NUMBER 13600000</v>
      </c>
      <c r="HG395" t="str">
        <v>Part Number per Note 3</v>
      </c>
      <c r="HH395" t="str">
        <v>PD 5/16-18 UNC 2A</v>
      </c>
      <c r="HI395" t="str">
        <v>Perp.|0.05|A|</v>
      </c>
      <c r="HJ395" t="str">
        <v>PILOT THRU HOLE PRESENT</v>
      </c>
      <c r="HK395" t="str">
        <v>PITCH .060</v>
      </c>
      <c r="HL395" t="str">
        <v>Profile |.001|A|</v>
      </c>
      <c r="HM395" t="str">
        <v>Profile |.0015 | A | X-Y</v>
      </c>
      <c r="HN395" t="str">
        <v>Profile |.002| |A|B| X-Y</v>
      </c>
      <c r="HO395" t="str">
        <v>Profile |.002|A|B|</v>
      </c>
      <c r="HP395" t="str">
        <v>Profile |.002|A|B| X-Y</v>
      </c>
      <c r="HQ395" t="str">
        <v>Profile:|010|A|B|C|</v>
      </c>
      <c r="HR395" t="str">
        <v>Profile| .002| A|B|</v>
      </c>
      <c r="HS395" t="str">
        <v>Profile|.001|</v>
      </c>
      <c r="HT395" t="str">
        <v>Profile|.001|A|</v>
      </c>
      <c r="HU395" t="str">
        <v>Profile|.001|A|B|</v>
      </c>
      <c r="HV395" t="str">
        <v xml:space="preserve">Profile|.001|A|B| A&lt;-&gt;B </v>
      </c>
      <c r="HW395" t="str">
        <v>Profile|.001|A|B| C&lt;-&gt;D</v>
      </c>
      <c r="HX395" t="str">
        <v>Profile|.001|A|B| L-M</v>
      </c>
      <c r="HY395" t="str">
        <v>Profile|.001|A|B| P-Q</v>
      </c>
      <c r="HZ395" t="str">
        <v>Profile|.001|A|B|C&lt;-&gt;D</v>
      </c>
      <c r="IA395" t="str">
        <v>Profile|.001|A|C&lt;--&gt;D</v>
      </c>
      <c r="IB395" t="str">
        <v>Profile|.001|A|UNILATERAL</v>
      </c>
      <c r="IC395" t="str">
        <v>Profile|.001|C|</v>
      </c>
      <c r="ID395" t="str">
        <v>Profile|.0012|D1|</v>
      </c>
      <c r="IE395" t="str">
        <v>Profile|.0015| A-B UNI.</v>
      </c>
      <c r="IF395" t="str">
        <v>Profile|.0015| UNI.</v>
      </c>
      <c r="IG395" t="str">
        <v>Profile|.0015|A| X-Y</v>
      </c>
      <c r="IH395" t="str">
        <v>Profile|.0015|E|F|</v>
      </c>
      <c r="II395" t="str">
        <v>Profile|.0016|B|D|</v>
      </c>
      <c r="IJ395" t="str">
        <v>Profile|.002(U).000|A|</v>
      </c>
      <c r="IK395" t="str">
        <v>Profile|.002|</v>
      </c>
      <c r="IL395" t="str">
        <v>Profile|.002|A</v>
      </c>
      <c r="IM395" t="str">
        <v>Profile|.002|A|</v>
      </c>
      <c r="IN395" t="str">
        <v>Profile|.002|A|B|</v>
      </c>
      <c r="IO395" t="str">
        <v xml:space="preserve">Profile|.002|A|B| A&lt;-&gt;B </v>
      </c>
      <c r="IP395" t="str">
        <v>Profile|.002|A|B| C&lt;-&gt;D</v>
      </c>
      <c r="IQ395" t="str">
        <v>Profile|.002|A|B| X-Y</v>
      </c>
      <c r="IR395" t="str">
        <v>Profile|.002|A|B|C|X-Y</v>
      </c>
      <c r="IS395" t="str">
        <v>Profile|.002|A|B|X&lt;--&gt;Y</v>
      </c>
      <c r="IT395" t="str">
        <v>Profile|.002|A|B|X-Y</v>
      </c>
      <c r="IU395" t="str">
        <v>Profile|.002|A|C|</v>
      </c>
      <c r="IV395" t="str">
        <v>Profile|.002|C|A|</v>
      </c>
      <c r="IW395" t="str">
        <v>Profile|.002|C|B|</v>
      </c>
      <c r="IX395" t="str">
        <v>Profile|.0020|</v>
      </c>
      <c r="IY395" t="str">
        <v>Profile|.003|A|</v>
      </c>
      <c r="IZ395" t="str">
        <v>Profile|.003|A|B|C| Uni.</v>
      </c>
      <c r="JA395" t="str">
        <v>Profile|.003|E|F|</v>
      </c>
      <c r="JB395" t="str">
        <v>Profile|.004(U) .003|A|B|C|</v>
      </c>
      <c r="JC395" t="str">
        <v>Profile|.004|A| UNI.</v>
      </c>
      <c r="JD395" t="str">
        <v>Profile|.005|A|C|</v>
      </c>
      <c r="JE395" t="str">
        <v>Profile|.005|A|C|A&lt;--&gt;B, C&lt;--&gt;D</v>
      </c>
      <c r="JF395" t="str">
        <v>Profile|.005|A|D| A-B UNI.</v>
      </c>
      <c r="JG395" t="str">
        <v>Profile|.005|A|D| UNI.</v>
      </c>
      <c r="JH395" t="str">
        <v>Profile|.010|A|B|</v>
      </c>
      <c r="JI395" t="str">
        <v>Profile|.010|A|B|C|</v>
      </c>
      <c r="JJ395" t="str">
        <v>Profile|.03|A|</v>
      </c>
      <c r="JK395" t="str">
        <v>Profile|.05|A|B|</v>
      </c>
      <c r="JL395" t="str">
        <v>Profile|0.03|</v>
      </c>
      <c r="JM395" t="str">
        <v>Profile|0.03|A|</v>
      </c>
      <c r="JN395" t="str">
        <v>Profile|0.03|A|B|</v>
      </c>
      <c r="JO395" t="str">
        <v>Profile|0.05{A|C|</v>
      </c>
      <c r="JP395" t="str">
        <v>Profile|0.05|A|B|</v>
      </c>
      <c r="JQ395" t="str">
        <v>Profile|0.05|E|</v>
      </c>
      <c r="JR395" t="str">
        <v>Profile|0.05|E|F|</v>
      </c>
      <c r="JS395" t="str">
        <v>Profile|0.06|A|C|</v>
      </c>
      <c r="JT395" t="str">
        <v>Profile|0.1|A|A|</v>
      </c>
      <c r="JU395" t="str">
        <v>Profile|0.1|D1|</v>
      </c>
      <c r="JV395" t="str">
        <v>Profile|A|B|C|</v>
      </c>
      <c r="JW395" t="str">
        <v>Proile|.002|A|B|J-K</v>
      </c>
      <c r="JX395" t="str">
        <v>P-Thread Form</v>
      </c>
      <c r="JY395" t="str">
        <v>R  FULL RADIUS</v>
      </c>
      <c r="JZ395" t="str">
        <v>R.001/.006</v>
      </c>
      <c r="KA395" t="str">
        <v>R.003 MAX</v>
      </c>
      <c r="KB395" t="str">
        <v>R.005 MAX</v>
      </c>
      <c r="KC395" t="str">
        <v>R.030</v>
      </c>
      <c r="KD395" t="str">
        <v>R.25 MAX</v>
      </c>
      <c r="KE395" t="str">
        <v>R1.33 BASIC</v>
      </c>
      <c r="KF395" t="str">
        <v>R3.3</v>
      </c>
      <c r="KG395" t="str">
        <v>Ra 1.6 MAX</v>
      </c>
      <c r="KH395" t="str">
        <v>RAD @ FACE &amp; OD CHAMFER</v>
      </c>
      <c r="KI395" t="str">
        <v>RAD. @ ID &amp; BACK FACE</v>
      </c>
      <c r="KJ395" t="str">
        <v>RAD. @ OD &amp; BACK FACE</v>
      </c>
      <c r="KK395" t="str">
        <v>REMOVE SHRP EDGES .005 MAX</v>
      </c>
      <c r="KL395" t="str">
        <v>ROD SLOT CENTERED</v>
      </c>
      <c r="KM395" t="str">
        <v>SHARP OKAY</v>
      </c>
      <c r="KN395" t="str">
        <v>Slot Centered</v>
      </c>
      <c r="KO395" t="str">
        <v>SLOT WIDTH</v>
      </c>
      <c r="KP395" t="str">
        <v>Surface Finish Per Note 1</v>
      </c>
      <c r="KQ395" t="str">
        <v>Symmerty Balloon A_6</v>
      </c>
      <c r="KR395" t="str">
        <v>T27 HEXALOBE Per Note 1</v>
      </c>
      <c r="KS395" t="str">
        <v>T27 TORX</v>
      </c>
      <c r="KT395" t="str">
        <v>THRD DEPTH</v>
      </c>
      <c r="KU395" t="str">
        <v>Thread Form Per Note 3</v>
      </c>
      <c r="KV395" t="str">
        <v>THREAD INTO ROD SLOT</v>
      </c>
      <c r="KW395" t="str">
        <v>Thread Timed Print Note 6</v>
      </c>
      <c r="KX395" t="str">
        <v>TOOL MISMATCH PERMISSIBLE</v>
      </c>
      <c r="KY395" t="str">
        <v>Tot. Runout|Ø.002|C|</v>
      </c>
      <c r="KZ395" t="str">
        <v>Total Runout|.002|E|</v>
      </c>
      <c r="LA395" t="str">
        <v>TRIPLE LEAD THREAD</v>
      </c>
      <c r="LB395" t="str">
        <v>True Pos. |.001 (M)|A|</v>
      </c>
      <c r="LC395" t="str">
        <v>True Pos. |.002(M)|A|B|</v>
      </c>
      <c r="LD395" t="str">
        <v>True Pos. |.002|</v>
      </c>
      <c r="LE395" t="str">
        <v>True Pos. |.002|A|</v>
      </c>
      <c r="LF395" t="str">
        <v>True Pos. |.002|A|B|</v>
      </c>
      <c r="LG395" t="str">
        <v>True Pos. |.004|A|C|B|</v>
      </c>
      <c r="LH395" t="str">
        <v>True Pos. |.005(M)|A|B|</v>
      </c>
      <c r="LI395" t="str">
        <v>True Pos.|.000(L)|A|D|</v>
      </c>
      <c r="LJ395" t="str">
        <v>True Pos.|.000(M)|A|</v>
      </c>
      <c r="LK395" t="str">
        <v>True Pos.|.001(M)|A|</v>
      </c>
      <c r="LL395" t="str">
        <v>True Pos.|.001|B|</v>
      </c>
      <c r="LM395" t="str">
        <v>True Pos.|.001|E|</v>
      </c>
      <c r="LN395" t="str">
        <v>True Pos.|.002|A|</v>
      </c>
      <c r="LO395" t="str">
        <v>True Pos.|.002|B|</v>
      </c>
      <c r="LP395" t="str">
        <v>True Pos.|.002|C|</v>
      </c>
      <c r="LQ395" t="str">
        <v>True Pos.|.002|D1|</v>
      </c>
      <c r="LR395" t="str">
        <v>True Pos.|.002|D1|D2|</v>
      </c>
      <c r="LS395" t="str">
        <v>True Pos.|.05|A|</v>
      </c>
      <c r="LT395" t="str">
        <v>True Pos.|.1|A|B|C|</v>
      </c>
      <c r="LU395" t="str">
        <v>True Pos.|.13|A</v>
      </c>
      <c r="LV395" t="str">
        <v>True Pos.|0.05|A|</v>
      </c>
      <c r="LW395" t="str">
        <v>True Pos.|0.1|A|B|C|</v>
      </c>
      <c r="LX395" t="str">
        <v>True Pos.|0.13|A|</v>
      </c>
      <c r="LY395" t="str">
        <v>True Pos.|Ø.000(M)|A|</v>
      </c>
      <c r="LZ395" t="str">
        <v>True Pos.|Ø.000(M)|B|</v>
      </c>
      <c r="MA395" t="str">
        <v>True Pos.|Ø.001(M)|A(M)|</v>
      </c>
      <c r="MB395" t="str">
        <v>True Pos.|Ø.001(M)|A|</v>
      </c>
      <c r="MC395" t="str">
        <v>True Pos.|Ø.001|A|</v>
      </c>
      <c r="MD395" t="str">
        <v>True Pos.|Ø.001|C|</v>
      </c>
      <c r="ME395" t="str">
        <v>True Pos.|Ø.002(S)|A(S)|</v>
      </c>
      <c r="MF395" t="str">
        <v>True Pos.|Ø.002|A|</v>
      </c>
      <c r="MG395" t="str">
        <v>True Pos.|Ø.002|B|</v>
      </c>
      <c r="MH395" t="str">
        <v>True Pos.|Ø.002|C|</v>
      </c>
      <c r="MI395" t="str">
        <v>True Pos.|Ø.03(M)|A|</v>
      </c>
      <c r="MJ395" t="str">
        <v>True Pos.|Ø0.03(M)|A|</v>
      </c>
      <c r="MK395" t="str">
        <v>True Pos.|Ø0.05(L)|D|B|</v>
      </c>
      <c r="ML395" t="str">
        <v>True Pos.|Ø0.05|A|</v>
      </c>
      <c r="MM395" t="str">
        <v>True Pos.|Ø0.05|D|</v>
      </c>
      <c r="MN395" t="str">
        <v>True Pos.|Ø0.05|E|</v>
      </c>
      <c r="MO395" t="str">
        <v>True Pos.|Ø0.05|E|B|</v>
      </c>
      <c r="MP395" t="str">
        <v>True Pos.|SØ0.03|C|B|</v>
      </c>
      <c r="MQ395" t="str">
        <v>True Position|.002|A|B|</v>
      </c>
      <c r="MR395" t="str">
        <v>True. Pos.|Ø.001(M)|A|</v>
      </c>
      <c r="MS395" t="str">
        <v>True. Pps.|0.05|A|</v>
      </c>
      <c r="MT395" t="str">
        <v>Tumble Per Note 1</v>
      </c>
      <c r="MU395" t="str">
        <v>Tumble Per Note 2</v>
      </c>
    </row>
    <row r="396" spans="3:359">
      <c r="C396" s="74" t="str" cm="1">
        <f t="array" ref="C396:MU396">TRANSPOSE(_xlfn._xlws.SORT(_xlfn._xlws.FILTER($A$2:$A$499,ISNUMBER(SEARCH('Prt. Lib. &amp; Routine, Table'!L403,$A$2:$A$499)),"not found")))</f>
        <v>.0015 T.I.R. MAX</v>
      </c>
      <c r="D396" t="str">
        <v>.002 MAX ROOT RADIUS</v>
      </c>
      <c r="E396" t="str">
        <v>.012 BLUNT END</v>
      </c>
      <c r="F396" t="str">
        <v>.015 MAX</v>
      </c>
      <c r="G396" t="str">
        <v>.016 T.S.C.</v>
      </c>
      <c r="H396" t="str">
        <v>.017 BASIC</v>
      </c>
      <c r="I396" t="str">
        <v>.021 PITCH</v>
      </c>
      <c r="J396" t="str">
        <v>.022 BLUNT START</v>
      </c>
      <c r="K396" t="str">
        <v>.025 BASIC</v>
      </c>
      <c r="L396" t="str">
        <v>.035 BASIC</v>
      </c>
      <c r="M396" t="str">
        <v>.043 T.S.C</v>
      </c>
      <c r="N396" t="str">
        <v>.053 T.S.C.</v>
      </c>
      <c r="O396" t="str">
        <v>.060 HEX DEPTH</v>
      </c>
      <c r="P396" t="str">
        <v>.060 PITCH</v>
      </c>
      <c r="Q396" t="str">
        <v>.061 BASIC</v>
      </c>
      <c r="R396" t="str">
        <v>.07 HEX</v>
      </c>
      <c r="S396" t="str">
        <v>.070 HEX DEPTH</v>
      </c>
      <c r="T396" t="str">
        <v>.082 DRILL</v>
      </c>
      <c r="U396" t="str">
        <v>.082 DRILL DEPTH</v>
      </c>
      <c r="V396" t="str">
        <v>.094 HEX</v>
      </c>
      <c r="W396" t="str">
        <v>.115 T.S.C.</v>
      </c>
      <c r="X396" t="str">
        <v>.1195 / .1243 MAJOR DIAMETER</v>
      </c>
      <c r="Y396" t="str">
        <v>.1250 HEX</v>
      </c>
      <c r="Z396" t="str">
        <v>.157 MINOR DIAMETER</v>
      </c>
      <c r="AA396" t="str">
        <v>.172 FULL THD DEPTH</v>
      </c>
      <c r="AB396" t="str">
        <v>.172 MAJOR DIAMETER</v>
      </c>
      <c r="AC396" t="str">
        <v>.180 MIN DEPTH FULL THRD</v>
      </c>
      <c r="AD396" t="str">
        <v>.183 Ceter Line Thread Dwell</v>
      </c>
      <c r="AE396" t="str">
        <v>.208 MAX THRD DEPTH</v>
      </c>
      <c r="AF396" t="str">
        <v>.218 BOTTOM HALF OF SLOT</v>
      </c>
      <c r="AG396" t="str">
        <v>.261 BASIC</v>
      </c>
      <c r="AH396" t="str">
        <v>.314 T.S.C.</v>
      </c>
      <c r="AI396" t="str">
        <v>.315 BASIC</v>
      </c>
      <c r="AJ396" t="str">
        <v>.329 MINOR Ø</v>
      </c>
      <c r="AK396" t="str">
        <v>.330 BASIC</v>
      </c>
      <c r="AL396" t="str">
        <v>.35 TO TANGENT POINT</v>
      </c>
      <c r="AM396" t="str">
        <v>.375 MAJOR Ø</v>
      </c>
      <c r="AN396" t="str">
        <v>.390 BASIC</v>
      </c>
      <c r="AO396" t="str">
        <v>.440 BASIC</v>
      </c>
      <c r="AP396" t="str">
        <v>.64/.96 HIGH=Pass</v>
      </c>
      <c r="AQ396" t="str">
        <v>0.012 MAX</v>
      </c>
      <c r="AR396" t="str">
        <v>0.015 MAX</v>
      </c>
      <c r="AS396" t="str">
        <v>0.05 Per Note 2</v>
      </c>
      <c r="AT396" t="str">
        <v>0.500 PULLOUT ZONE</v>
      </c>
      <c r="AU396" t="str">
        <v>10-32 UNF-2A</v>
      </c>
      <c r="AV396" t="str">
        <v>12-28 UNF-2B</v>
      </c>
      <c r="AW396" t="str">
        <v>2.87 BASIC</v>
      </c>
      <c r="AX396" t="str">
        <v>2-56 UNC 2B 2 STARTS</v>
      </c>
      <c r="AY396" t="str">
        <v>3 LEAD THREAD</v>
      </c>
      <c r="AZ396" t="str">
        <v>32µIN Max</v>
      </c>
      <c r="BA396" t="str">
        <v>5/16"-24 UNF-2A</v>
      </c>
      <c r="BB396" t="str">
        <v>5/16-18 UNC 2A</v>
      </c>
      <c r="BC396" t="str">
        <v>5-44 UNF-2A</v>
      </c>
      <c r="BD396" t="str">
        <v>6-16µIN</v>
      </c>
      <c r="BE396" t="str">
        <v>65° BLEND</v>
      </c>
      <c r="BF396" t="str">
        <v>7.45 Top of Ball to Face</v>
      </c>
      <c r="BG396" t="str">
        <v>7/16-28 UNEF 2B</v>
      </c>
      <c r="BH396" t="str">
        <v>7/16-28-UNEF-2A</v>
      </c>
      <c r="BI396" t="str">
        <v>Alignment Per Note 3</v>
      </c>
      <c r="BJ396" t="str">
        <v>ANODIZE (SEE CHART)</v>
      </c>
      <c r="BK396" t="str">
        <v>ANODIZE AQUA Per Note 3</v>
      </c>
      <c r="BL396" t="str">
        <v>ANODIZE BOTTOM PORTION</v>
      </c>
      <c r="BM396" t="str">
        <v>ANODIZE COLOR AQUA</v>
      </c>
      <c r="BN396" t="str">
        <v>ANODIZE COLOR GREEN DWG NOTE 4</v>
      </c>
      <c r="BO396" t="str">
        <v>ANODIZE COLOR LIGHT BLUE</v>
      </c>
      <c r="BP396" t="str">
        <v>ANODIZE GREEN Per Note 2</v>
      </c>
      <c r="BQ396" t="str">
        <v>ANODIZE GREY, Per Note 1</v>
      </c>
      <c r="BR396" t="str">
        <v>ANODIZE MAGENTA</v>
      </c>
      <c r="BS396" t="str">
        <v>Anodize Per note 3</v>
      </c>
      <c r="BT396" t="str">
        <v>Anodize Per Note 4</v>
      </c>
      <c r="BU396" t="str">
        <v>ANODIZE SEAFOAM</v>
      </c>
      <c r="BV396" t="str">
        <v>Balloon 11 Symmetry</v>
      </c>
      <c r="BW396" t="str">
        <v>Balloon 12 Symmetry</v>
      </c>
      <c r="BX396" t="str">
        <v>Balloon 13 Hole Centered</v>
      </c>
      <c r="BY396" t="str">
        <v>Balloon 13 Symmerty</v>
      </c>
      <c r="BZ396" t="str">
        <v>Balloon 2 Symmetry</v>
      </c>
      <c r="CA396" t="str">
        <v>Balloon 21 CENTERED</v>
      </c>
      <c r="CB396" t="str">
        <v>Balloon 29 Symmetry</v>
      </c>
      <c r="CC396" t="str">
        <v>Balloon 3 Symmetry</v>
      </c>
      <c r="CD396" t="str">
        <v>Balloon 4 Symmetry</v>
      </c>
      <c r="CE396" t="str">
        <v>Balloon 5 blend to SØ .340</v>
      </c>
      <c r="CF396" t="str">
        <v>Balloon 5 Symmetry</v>
      </c>
      <c r="CG396" t="str">
        <v>Balloon 6 Centered</v>
      </c>
      <c r="CH396" t="str">
        <v>Balloon 9 Function Check</v>
      </c>
      <c r="CI396" t="str">
        <v>Balloon 9 Symmerty</v>
      </c>
      <c r="CJ396" t="str">
        <v>Balloons 2 &amp; 17 Symmetry |.001|A|</v>
      </c>
      <c r="CK396" t="str">
        <v>Basic Ø 3.6</v>
      </c>
      <c r="CL396" t="str">
        <v>BEAD BLAST</v>
      </c>
      <c r="CM396" t="str">
        <v>BLAST ALUMINUM OXIDE</v>
      </c>
      <c r="CN396" t="str">
        <v>Blast Note 2</v>
      </c>
      <c r="CO396" t="str">
        <v xml:space="preserve">BLAST Per Note 1 </v>
      </c>
      <c r="CP396" t="str">
        <v>BLAST Per Note 2</v>
      </c>
      <c r="CQ396" t="str">
        <v>BLAST Per Note 3</v>
      </c>
      <c r="CR396" t="str">
        <v>BLAST Per Note 4</v>
      </c>
      <c r="CS396" t="str">
        <v>BLAST Per Note 8</v>
      </c>
      <c r="CT396" t="str">
        <v>BLAST Per Traveler, MATT FINISH</v>
      </c>
      <c r="CU396" t="str">
        <v>BLAST WITH 16 GRIT ALUMINUM OXIDE</v>
      </c>
      <c r="CV396" t="str">
        <v>BLAST, Uniform Finish Per Note 3</v>
      </c>
      <c r="CW396" t="str">
        <v>BREAK EDGE</v>
      </c>
      <c r="CX396" t="str">
        <v>BREAK EDGE .014</v>
      </c>
      <c r="CY396" t="str">
        <v>BREAK EDGES Note 2</v>
      </c>
      <c r="CZ396" t="str">
        <v>BREAK SHARP Per Note 1</v>
      </c>
      <c r="DA396" t="str">
        <v>BREAK SHARPS Per Note 1</v>
      </c>
      <c r="DB396" t="str">
        <v>CE 2729</v>
      </c>
      <c r="DC396" t="str">
        <v>CE Logo per Note 3</v>
      </c>
      <c r="DD396" t="str">
        <v>CE MARK</v>
      </c>
      <c r="DE396" t="str">
        <v>Chips/Debris Removed</v>
      </c>
      <c r="DF396" t="str">
        <v>Coat Per Note 2</v>
      </c>
      <c r="DG396" t="str">
        <v>C-Sink Ø .155</v>
      </c>
      <c r="DH396" t="str">
        <v>C-Sink Ø5.2</v>
      </c>
      <c r="DI396" t="str">
        <v>Deburred</v>
      </c>
      <c r="DJ396" t="str">
        <v>DIM "A" NoGo</v>
      </c>
      <c r="DK396" t="str">
        <v>DIM "A" NoGo Hexalobe</v>
      </c>
      <c r="DL396" t="str">
        <v>EDGE BREAK</v>
      </c>
      <c r="DM396" t="str">
        <v>EDGE BREAK MIN R.004, MAX R.010</v>
      </c>
      <c r="DN396" t="str">
        <v>Edge Break per Note 1</v>
      </c>
      <c r="DO396" t="str">
        <v>ELECTROPOLISH Per Note 1</v>
      </c>
      <c r="DP396" t="str">
        <v>Finish Per Note 3</v>
      </c>
      <c r="DQ396" t="str">
        <v>FLUTE POSITION Per Note 3</v>
      </c>
      <c r="DR396" t="str">
        <v>FULL R</v>
      </c>
      <c r="DS396" t="str">
        <v>FULL RADIUS</v>
      </c>
      <c r="DT396" t="str">
        <v xml:space="preserve">FULL RADIUS </v>
      </c>
      <c r="DU396" t="str">
        <v>Function Check  (.2340 .2360 FULL)</v>
      </c>
      <c r="DV396" t="str">
        <v>FUNCTIONAL  HEXALOBE</v>
      </c>
      <c r="DW396" t="str">
        <v>GLASS BEAD Per Note 3</v>
      </c>
      <c r="DX396" t="str">
        <v>Globus Logo per Note 3</v>
      </c>
      <c r="DY396" t="str">
        <v>Gold Anodized Color</v>
      </c>
      <c r="DZ396" t="str">
        <v>Green Anodized Color</v>
      </c>
      <c r="EA396" t="str">
        <v>GRIT BLAST Per Note 3</v>
      </c>
      <c r="EB396" t="str">
        <v>Grit Blast Per Note 4</v>
      </c>
      <c r="EC396" t="str">
        <v>GRIT BLAST, DWG NOTE 3</v>
      </c>
      <c r="ED396" t="str">
        <v>HEX MINOR Ø.1292</v>
      </c>
      <c r="EE396" t="str">
        <v xml:space="preserve">HEXALOBE </v>
      </c>
      <c r="EF396" t="str">
        <v>HEXALOBE FUNCTION</v>
      </c>
      <c r="EG396" t="str">
        <v>Hexalobe Minor</v>
      </c>
      <c r="EH396" t="str">
        <v>Hexalobe NV-30</v>
      </c>
      <c r="EI396" t="str">
        <v>HEXALOBE ORIENTATION</v>
      </c>
      <c r="EJ396" t="str">
        <v>Inspect per operation 30 comments</v>
      </c>
      <c r="EK396" t="str">
        <v>INT / EXT CORNERS: R.002 TO R.010</v>
      </c>
      <c r="EL396" t="str">
        <v>INT /EXT CORNERS R.05 TO R.03</v>
      </c>
      <c r="EM396" t="str">
        <v>John is a Geek</v>
      </c>
      <c r="EN396" t="str">
        <v>LASER ETCH</v>
      </c>
      <c r="EO396" t="str">
        <v>Laser Etch Per Note 7</v>
      </c>
      <c r="EP396" t="str">
        <v xml:space="preserve">LASER MARK "CE" DWG NOTE 10 </v>
      </c>
      <c r="EQ396" t="str">
        <v>Laser Mark "P1-15004-08", Per Note 3</v>
      </c>
      <c r="ER396" t="str">
        <v>Laser Mark "P2-15004-08", Per Note 3</v>
      </c>
      <c r="ES396" t="str">
        <v>Laser Mark "P3-15004-08", Per Note 3</v>
      </c>
      <c r="ET396" t="str">
        <v>Laser Mark "P4-15004-08", Per Note 3</v>
      </c>
      <c r="EU396" t="str">
        <v xml:space="preserve">LASER MARK LOGO DWG NOTE 9 </v>
      </c>
      <c r="EV396" t="str">
        <v xml:space="preserve">LASER MARK LOT NUMBER DWG NOTE 8 </v>
      </c>
      <c r="EW396" t="str">
        <v>Laser Mark Lot, Per Note 3</v>
      </c>
      <c r="EX396" t="str">
        <v xml:space="preserve">LASER MARK PART NUMBER DWG NOTE 8 </v>
      </c>
      <c r="EY396" t="str">
        <v>LASER: 13000000</v>
      </c>
      <c r="EZ396" t="str">
        <v>LASER: CE 2797</v>
      </c>
      <c r="FA396" t="str">
        <v>LASER: LOGO</v>
      </c>
      <c r="FB396" t="str">
        <v xml:space="preserve">LASER: Lot # Per RE-75-001 </v>
      </c>
      <c r="FC396" t="str">
        <v>LAST THREAD</v>
      </c>
      <c r="FD396" t="str">
        <v>LEAD .0625</v>
      </c>
      <c r="FE396" t="str">
        <v>LOGO</v>
      </c>
      <c r="FF396" t="str">
        <v>Lot (Control) Number per Note 3</v>
      </c>
      <c r="FG396" t="str">
        <v>LOT NO.</v>
      </c>
      <c r="FH396" t="str">
        <v>LOT NUMBER</v>
      </c>
      <c r="FI396" t="str">
        <v>LOT NUMBER PER NUVASIVE SOP 9002007</v>
      </c>
      <c r="FJ396" t="str">
        <v>M 4X 0.5 - 6G - 0.063R - LH</v>
      </c>
      <c r="FK396" t="str">
        <v>M4 X 0.5 - 6G - 0.063R</v>
      </c>
      <c r="FL396" t="str">
        <v>M4 X 0.5 - 6G - 0.063R - LH</v>
      </c>
      <c r="FM396" t="str">
        <v>M4.5 X .75 6g</v>
      </c>
      <c r="FN396" t="str">
        <v>M4.5 X 0.75 6g</v>
      </c>
      <c r="FO396" t="str">
        <v>M5x0.8-6g</v>
      </c>
      <c r="FP396" t="str">
        <v xml:space="preserve">M5x0.8-6g </v>
      </c>
      <c r="FQ396" t="str">
        <v>M6 X .75 6g</v>
      </c>
      <c r="FR396" t="str">
        <v>M6 X 0.75-6g</v>
      </c>
      <c r="FS396" t="str">
        <v>M6 X0.75 - 6g</v>
      </c>
      <c r="FT396" t="str">
        <v>M6X0.75 - 6H</v>
      </c>
      <c r="FU396" t="str">
        <v>M7 X 1.00 6g THREAD</v>
      </c>
      <c r="FV396" t="str">
        <v>M7X1.00 6g THREAD</v>
      </c>
      <c r="FW396" t="str">
        <v>M7X1.00 6h THREAD</v>
      </c>
      <c r="FX396" t="str">
        <v>Magenta Anodized Color</v>
      </c>
      <c r="FY396" t="str">
        <v>MAJOR Ø .380</v>
      </c>
      <c r="FZ396" t="str">
        <v>MAJORØ</v>
      </c>
      <c r="GA396" t="str">
        <v>MATT FINISH Per Note 3</v>
      </c>
      <c r="GB396" t="str">
        <v>MATT FINISH Per Traveler</v>
      </c>
      <c r="GC396" t="str">
        <v>MATTE FINISH</v>
      </c>
      <c r="GD396" t="str">
        <v>MATTE FINISH DWG NOTE 3</v>
      </c>
      <c r="GE396" t="str">
        <v>MATTE FINISH Note 3</v>
      </c>
      <c r="GF396" t="str">
        <v>Matte Finish Per Note 3</v>
      </c>
      <c r="GG396" t="str">
        <v>MATTE FINISH SIZE 10 GLASS BEAD</v>
      </c>
      <c r="GH396" t="str">
        <v>MAX ROOT RADIUS</v>
      </c>
      <c r="GI396" t="str">
        <v xml:space="preserve">Mill Profile Centered </v>
      </c>
      <c r="GJ396" t="str">
        <v>Minor Ø Unconstrained Check</v>
      </c>
      <c r="GK396" t="str">
        <v>MINOR Ø.1336</v>
      </c>
      <c r="GL396" t="str">
        <v>NO ANODIZE Per note 8</v>
      </c>
      <c r="GM396" t="str">
        <v>NO ANODIZE Per note 9</v>
      </c>
      <c r="GN396" t="str">
        <v>No Nicks, Scratches, Tool Marks, etc.</v>
      </c>
      <c r="GO396" t="str">
        <v>No Nicks,Scratches,Tool Marks,etc.</v>
      </c>
      <c r="GP396" t="str">
        <v>NO TOOL MARKS</v>
      </c>
      <c r="GQ396" t="str">
        <v>NOTE 3 THREAD RELIEF</v>
      </c>
      <c r="GR396" t="str">
        <v>NV-27 FUNC.</v>
      </c>
      <c r="GS396" t="str">
        <v>NV-30 DIM A</v>
      </c>
      <c r="GT396" t="str">
        <v>NV-30 DIM B</v>
      </c>
      <c r="GU396" t="str">
        <v>NV-30 DIM F</v>
      </c>
      <c r="GV396" t="str">
        <v>Ø .1250 HEX</v>
      </c>
      <c r="GW396" t="str">
        <v>Ø 9.4 MAJOR</v>
      </c>
      <c r="GX396" t="str">
        <v>Ø.096 MAX PILOT HOLE</v>
      </c>
      <c r="GY396" t="str">
        <v>Ø.125 THRU</v>
      </c>
      <c r="GZ396" t="str">
        <v>Ø.205 COUNTERSINK</v>
      </c>
      <c r="HA396" t="str">
        <v>Ø.260 T.S.C.</v>
      </c>
      <c r="HB396" t="str">
        <v>Ø.500 BASIC</v>
      </c>
      <c r="HC396" t="str">
        <v xml:space="preserve">OVAL CENTERED </v>
      </c>
      <c r="HD396" t="str">
        <v>PART NO. 15100</v>
      </c>
      <c r="HE396" t="str">
        <v>PART NUMBER 13100000</v>
      </c>
      <c r="HF396" t="str">
        <v>PART NUMBER 13600000</v>
      </c>
      <c r="HG396" t="str">
        <v>Part Number per Note 3</v>
      </c>
      <c r="HH396" t="str">
        <v>PD 5/16-18 UNC 2A</v>
      </c>
      <c r="HI396" t="str">
        <v>Perp.|0.05|A|</v>
      </c>
      <c r="HJ396" t="str">
        <v>PILOT THRU HOLE PRESENT</v>
      </c>
      <c r="HK396" t="str">
        <v>PITCH .060</v>
      </c>
      <c r="HL396" t="str">
        <v>Profile |.001|A|</v>
      </c>
      <c r="HM396" t="str">
        <v>Profile |.0015 | A | X-Y</v>
      </c>
      <c r="HN396" t="str">
        <v>Profile |.002| |A|B| X-Y</v>
      </c>
      <c r="HO396" t="str">
        <v>Profile |.002|A|B|</v>
      </c>
      <c r="HP396" t="str">
        <v>Profile |.002|A|B| X-Y</v>
      </c>
      <c r="HQ396" t="str">
        <v>Profile:|010|A|B|C|</v>
      </c>
      <c r="HR396" t="str">
        <v>Profile| .002| A|B|</v>
      </c>
      <c r="HS396" t="str">
        <v>Profile|.001|</v>
      </c>
      <c r="HT396" t="str">
        <v>Profile|.001|A|</v>
      </c>
      <c r="HU396" t="str">
        <v>Profile|.001|A|B|</v>
      </c>
      <c r="HV396" t="str">
        <v xml:space="preserve">Profile|.001|A|B| A&lt;-&gt;B </v>
      </c>
      <c r="HW396" t="str">
        <v>Profile|.001|A|B| C&lt;-&gt;D</v>
      </c>
      <c r="HX396" t="str">
        <v>Profile|.001|A|B| L-M</v>
      </c>
      <c r="HY396" t="str">
        <v>Profile|.001|A|B| P-Q</v>
      </c>
      <c r="HZ396" t="str">
        <v>Profile|.001|A|B|C&lt;-&gt;D</v>
      </c>
      <c r="IA396" t="str">
        <v>Profile|.001|A|C&lt;--&gt;D</v>
      </c>
      <c r="IB396" t="str">
        <v>Profile|.001|A|UNILATERAL</v>
      </c>
      <c r="IC396" t="str">
        <v>Profile|.001|C|</v>
      </c>
      <c r="ID396" t="str">
        <v>Profile|.0012|D1|</v>
      </c>
      <c r="IE396" t="str">
        <v>Profile|.0015| A-B UNI.</v>
      </c>
      <c r="IF396" t="str">
        <v>Profile|.0015| UNI.</v>
      </c>
      <c r="IG396" t="str">
        <v>Profile|.0015|A| X-Y</v>
      </c>
      <c r="IH396" t="str">
        <v>Profile|.0015|E|F|</v>
      </c>
      <c r="II396" t="str">
        <v>Profile|.0016|B|D|</v>
      </c>
      <c r="IJ396" t="str">
        <v>Profile|.002(U).000|A|</v>
      </c>
      <c r="IK396" t="str">
        <v>Profile|.002|</v>
      </c>
      <c r="IL396" t="str">
        <v>Profile|.002|A</v>
      </c>
      <c r="IM396" t="str">
        <v>Profile|.002|A|</v>
      </c>
      <c r="IN396" t="str">
        <v>Profile|.002|A|B|</v>
      </c>
      <c r="IO396" t="str">
        <v xml:space="preserve">Profile|.002|A|B| A&lt;-&gt;B </v>
      </c>
      <c r="IP396" t="str">
        <v>Profile|.002|A|B| C&lt;-&gt;D</v>
      </c>
      <c r="IQ396" t="str">
        <v>Profile|.002|A|B| X-Y</v>
      </c>
      <c r="IR396" t="str">
        <v>Profile|.002|A|B|C|X-Y</v>
      </c>
      <c r="IS396" t="str">
        <v>Profile|.002|A|B|X&lt;--&gt;Y</v>
      </c>
      <c r="IT396" t="str">
        <v>Profile|.002|A|B|X-Y</v>
      </c>
      <c r="IU396" t="str">
        <v>Profile|.002|A|C|</v>
      </c>
      <c r="IV396" t="str">
        <v>Profile|.002|C|A|</v>
      </c>
      <c r="IW396" t="str">
        <v>Profile|.002|C|B|</v>
      </c>
      <c r="IX396" t="str">
        <v>Profile|.0020|</v>
      </c>
      <c r="IY396" t="str">
        <v>Profile|.003|A|</v>
      </c>
      <c r="IZ396" t="str">
        <v>Profile|.003|A|B|C| Uni.</v>
      </c>
      <c r="JA396" t="str">
        <v>Profile|.003|E|F|</v>
      </c>
      <c r="JB396" t="str">
        <v>Profile|.004(U) .003|A|B|C|</v>
      </c>
      <c r="JC396" t="str">
        <v>Profile|.004|A| UNI.</v>
      </c>
      <c r="JD396" t="str">
        <v>Profile|.005|A|C|</v>
      </c>
      <c r="JE396" t="str">
        <v>Profile|.005|A|C|A&lt;--&gt;B, C&lt;--&gt;D</v>
      </c>
      <c r="JF396" t="str">
        <v>Profile|.005|A|D| A-B UNI.</v>
      </c>
      <c r="JG396" t="str">
        <v>Profile|.005|A|D| UNI.</v>
      </c>
      <c r="JH396" t="str">
        <v>Profile|.010|A|B|</v>
      </c>
      <c r="JI396" t="str">
        <v>Profile|.010|A|B|C|</v>
      </c>
      <c r="JJ396" t="str">
        <v>Profile|.03|A|</v>
      </c>
      <c r="JK396" t="str">
        <v>Profile|.05|A|B|</v>
      </c>
      <c r="JL396" t="str">
        <v>Profile|0.03|</v>
      </c>
      <c r="JM396" t="str">
        <v>Profile|0.03|A|</v>
      </c>
      <c r="JN396" t="str">
        <v>Profile|0.03|A|B|</v>
      </c>
      <c r="JO396" t="str">
        <v>Profile|0.05{A|C|</v>
      </c>
      <c r="JP396" t="str">
        <v>Profile|0.05|A|B|</v>
      </c>
      <c r="JQ396" t="str">
        <v>Profile|0.05|E|</v>
      </c>
      <c r="JR396" t="str">
        <v>Profile|0.05|E|F|</v>
      </c>
      <c r="JS396" t="str">
        <v>Profile|0.06|A|C|</v>
      </c>
      <c r="JT396" t="str">
        <v>Profile|0.1|A|A|</v>
      </c>
      <c r="JU396" t="str">
        <v>Profile|0.1|D1|</v>
      </c>
      <c r="JV396" t="str">
        <v>Profile|A|B|C|</v>
      </c>
      <c r="JW396" t="str">
        <v>Proile|.002|A|B|J-K</v>
      </c>
      <c r="JX396" t="str">
        <v>P-Thread Form</v>
      </c>
      <c r="JY396" t="str">
        <v>R  FULL RADIUS</v>
      </c>
      <c r="JZ396" t="str">
        <v>R.001/.006</v>
      </c>
      <c r="KA396" t="str">
        <v>R.003 MAX</v>
      </c>
      <c r="KB396" t="str">
        <v>R.005 MAX</v>
      </c>
      <c r="KC396" t="str">
        <v>R.030</v>
      </c>
      <c r="KD396" t="str">
        <v>R.25 MAX</v>
      </c>
      <c r="KE396" t="str">
        <v>R1.33 BASIC</v>
      </c>
      <c r="KF396" t="str">
        <v>R3.3</v>
      </c>
      <c r="KG396" t="str">
        <v>Ra 1.6 MAX</v>
      </c>
      <c r="KH396" t="str">
        <v>RAD @ FACE &amp; OD CHAMFER</v>
      </c>
      <c r="KI396" t="str">
        <v>RAD. @ ID &amp; BACK FACE</v>
      </c>
      <c r="KJ396" t="str">
        <v>RAD. @ OD &amp; BACK FACE</v>
      </c>
      <c r="KK396" t="str">
        <v>REMOVE SHRP EDGES .005 MAX</v>
      </c>
      <c r="KL396" t="str">
        <v>ROD SLOT CENTERED</v>
      </c>
      <c r="KM396" t="str">
        <v>SHARP OKAY</v>
      </c>
      <c r="KN396" t="str">
        <v>Slot Centered</v>
      </c>
      <c r="KO396" t="str">
        <v>SLOT WIDTH</v>
      </c>
      <c r="KP396" t="str">
        <v>Surface Finish Per Note 1</v>
      </c>
      <c r="KQ396" t="str">
        <v>Symmerty Balloon A_6</v>
      </c>
      <c r="KR396" t="str">
        <v>T27 HEXALOBE Per Note 1</v>
      </c>
      <c r="KS396" t="str">
        <v>T27 TORX</v>
      </c>
      <c r="KT396" t="str">
        <v>THRD DEPTH</v>
      </c>
      <c r="KU396" t="str">
        <v>Thread Form Per Note 3</v>
      </c>
      <c r="KV396" t="str">
        <v>THREAD INTO ROD SLOT</v>
      </c>
      <c r="KW396" t="str">
        <v>Thread Timed Print Note 6</v>
      </c>
      <c r="KX396" t="str">
        <v>TOOL MISMATCH PERMISSIBLE</v>
      </c>
      <c r="KY396" t="str">
        <v>Tot. Runout|Ø.002|C|</v>
      </c>
      <c r="KZ396" t="str">
        <v>Total Runout|.002|E|</v>
      </c>
      <c r="LA396" t="str">
        <v>TRIPLE LEAD THREAD</v>
      </c>
      <c r="LB396" t="str">
        <v>True Pos. |.001 (M)|A|</v>
      </c>
      <c r="LC396" t="str">
        <v>True Pos. |.002(M)|A|B|</v>
      </c>
      <c r="LD396" t="str">
        <v>True Pos. |.002|</v>
      </c>
      <c r="LE396" t="str">
        <v>True Pos. |.002|A|</v>
      </c>
      <c r="LF396" t="str">
        <v>True Pos. |.002|A|B|</v>
      </c>
      <c r="LG396" t="str">
        <v>True Pos. |.004|A|C|B|</v>
      </c>
      <c r="LH396" t="str">
        <v>True Pos. |.005(M)|A|B|</v>
      </c>
      <c r="LI396" t="str">
        <v>True Pos.|.000(L)|A|D|</v>
      </c>
      <c r="LJ396" t="str">
        <v>True Pos.|.000(M)|A|</v>
      </c>
      <c r="LK396" t="str">
        <v>True Pos.|.001(M)|A|</v>
      </c>
      <c r="LL396" t="str">
        <v>True Pos.|.001|B|</v>
      </c>
      <c r="LM396" t="str">
        <v>True Pos.|.001|E|</v>
      </c>
      <c r="LN396" t="str">
        <v>True Pos.|.002|A|</v>
      </c>
      <c r="LO396" t="str">
        <v>True Pos.|.002|B|</v>
      </c>
      <c r="LP396" t="str">
        <v>True Pos.|.002|C|</v>
      </c>
      <c r="LQ396" t="str">
        <v>True Pos.|.002|D1|</v>
      </c>
      <c r="LR396" t="str">
        <v>True Pos.|.002|D1|D2|</v>
      </c>
      <c r="LS396" t="str">
        <v>True Pos.|.05|A|</v>
      </c>
      <c r="LT396" t="str">
        <v>True Pos.|.1|A|B|C|</v>
      </c>
      <c r="LU396" t="str">
        <v>True Pos.|.13|A</v>
      </c>
      <c r="LV396" t="str">
        <v>True Pos.|0.05|A|</v>
      </c>
      <c r="LW396" t="str">
        <v>True Pos.|0.1|A|B|C|</v>
      </c>
      <c r="LX396" t="str">
        <v>True Pos.|0.13|A|</v>
      </c>
      <c r="LY396" t="str">
        <v>True Pos.|Ø.000(M)|A|</v>
      </c>
      <c r="LZ396" t="str">
        <v>True Pos.|Ø.000(M)|B|</v>
      </c>
      <c r="MA396" t="str">
        <v>True Pos.|Ø.001(M)|A(M)|</v>
      </c>
      <c r="MB396" t="str">
        <v>True Pos.|Ø.001(M)|A|</v>
      </c>
      <c r="MC396" t="str">
        <v>True Pos.|Ø.001|A|</v>
      </c>
      <c r="MD396" t="str">
        <v>True Pos.|Ø.001|C|</v>
      </c>
      <c r="ME396" t="str">
        <v>True Pos.|Ø.002(S)|A(S)|</v>
      </c>
      <c r="MF396" t="str">
        <v>True Pos.|Ø.002|A|</v>
      </c>
      <c r="MG396" t="str">
        <v>True Pos.|Ø.002|B|</v>
      </c>
      <c r="MH396" t="str">
        <v>True Pos.|Ø.002|C|</v>
      </c>
      <c r="MI396" t="str">
        <v>True Pos.|Ø.03(M)|A|</v>
      </c>
      <c r="MJ396" t="str">
        <v>True Pos.|Ø0.03(M)|A|</v>
      </c>
      <c r="MK396" t="str">
        <v>True Pos.|Ø0.05(L)|D|B|</v>
      </c>
      <c r="ML396" t="str">
        <v>True Pos.|Ø0.05|A|</v>
      </c>
      <c r="MM396" t="str">
        <v>True Pos.|Ø0.05|D|</v>
      </c>
      <c r="MN396" t="str">
        <v>True Pos.|Ø0.05|E|</v>
      </c>
      <c r="MO396" t="str">
        <v>True Pos.|Ø0.05|E|B|</v>
      </c>
      <c r="MP396" t="str">
        <v>True Pos.|SØ0.03|C|B|</v>
      </c>
      <c r="MQ396" t="str">
        <v>True Position|.002|A|B|</v>
      </c>
      <c r="MR396" t="str">
        <v>True. Pos.|Ø.001(M)|A|</v>
      </c>
      <c r="MS396" t="str">
        <v>True. Pps.|0.05|A|</v>
      </c>
      <c r="MT396" t="str">
        <v>Tumble Per Note 1</v>
      </c>
      <c r="MU396" t="str">
        <v>Tumble Per Note 2</v>
      </c>
    </row>
    <row r="397" spans="3:359">
      <c r="C397" s="74" t="str" cm="1">
        <f t="array" ref="C397:MU397">TRANSPOSE(_xlfn._xlws.SORT(_xlfn._xlws.FILTER($A$2:$A$499,ISNUMBER(SEARCH('Prt. Lib. &amp; Routine, Table'!L404,$A$2:$A$499)),"not found")))</f>
        <v>.0015 T.I.R. MAX</v>
      </c>
      <c r="D397" t="str">
        <v>.002 MAX ROOT RADIUS</v>
      </c>
      <c r="E397" t="str">
        <v>.012 BLUNT END</v>
      </c>
      <c r="F397" t="str">
        <v>.015 MAX</v>
      </c>
      <c r="G397" t="str">
        <v>.016 T.S.C.</v>
      </c>
      <c r="H397" t="str">
        <v>.017 BASIC</v>
      </c>
      <c r="I397" t="str">
        <v>.021 PITCH</v>
      </c>
      <c r="J397" t="str">
        <v>.022 BLUNT START</v>
      </c>
      <c r="K397" t="str">
        <v>.025 BASIC</v>
      </c>
      <c r="L397" t="str">
        <v>.035 BASIC</v>
      </c>
      <c r="M397" t="str">
        <v>.043 T.S.C</v>
      </c>
      <c r="N397" t="str">
        <v>.053 T.S.C.</v>
      </c>
      <c r="O397" t="str">
        <v>.060 HEX DEPTH</v>
      </c>
      <c r="P397" t="str">
        <v>.060 PITCH</v>
      </c>
      <c r="Q397" t="str">
        <v>.061 BASIC</v>
      </c>
      <c r="R397" t="str">
        <v>.07 HEX</v>
      </c>
      <c r="S397" t="str">
        <v>.070 HEX DEPTH</v>
      </c>
      <c r="T397" t="str">
        <v>.082 DRILL</v>
      </c>
      <c r="U397" t="str">
        <v>.082 DRILL DEPTH</v>
      </c>
      <c r="V397" t="str">
        <v>.094 HEX</v>
      </c>
      <c r="W397" t="str">
        <v>.115 T.S.C.</v>
      </c>
      <c r="X397" t="str">
        <v>.1195 / .1243 MAJOR DIAMETER</v>
      </c>
      <c r="Y397" t="str">
        <v>.1250 HEX</v>
      </c>
      <c r="Z397" t="str">
        <v>.157 MINOR DIAMETER</v>
      </c>
      <c r="AA397" t="str">
        <v>.172 FULL THD DEPTH</v>
      </c>
      <c r="AB397" t="str">
        <v>.172 MAJOR DIAMETER</v>
      </c>
      <c r="AC397" t="str">
        <v>.180 MIN DEPTH FULL THRD</v>
      </c>
      <c r="AD397" t="str">
        <v>.183 Ceter Line Thread Dwell</v>
      </c>
      <c r="AE397" t="str">
        <v>.208 MAX THRD DEPTH</v>
      </c>
      <c r="AF397" t="str">
        <v>.218 BOTTOM HALF OF SLOT</v>
      </c>
      <c r="AG397" t="str">
        <v>.261 BASIC</v>
      </c>
      <c r="AH397" t="str">
        <v>.314 T.S.C.</v>
      </c>
      <c r="AI397" t="str">
        <v>.315 BASIC</v>
      </c>
      <c r="AJ397" t="str">
        <v>.329 MINOR Ø</v>
      </c>
      <c r="AK397" t="str">
        <v>.330 BASIC</v>
      </c>
      <c r="AL397" t="str">
        <v>.35 TO TANGENT POINT</v>
      </c>
      <c r="AM397" t="str">
        <v>.375 MAJOR Ø</v>
      </c>
      <c r="AN397" t="str">
        <v>.390 BASIC</v>
      </c>
      <c r="AO397" t="str">
        <v>.440 BASIC</v>
      </c>
      <c r="AP397" t="str">
        <v>.64/.96 HIGH=Pass</v>
      </c>
      <c r="AQ397" t="str">
        <v>0.012 MAX</v>
      </c>
      <c r="AR397" t="str">
        <v>0.015 MAX</v>
      </c>
      <c r="AS397" t="str">
        <v>0.05 Per Note 2</v>
      </c>
      <c r="AT397" t="str">
        <v>0.500 PULLOUT ZONE</v>
      </c>
      <c r="AU397" t="str">
        <v>10-32 UNF-2A</v>
      </c>
      <c r="AV397" t="str">
        <v>12-28 UNF-2B</v>
      </c>
      <c r="AW397" t="str">
        <v>2.87 BASIC</v>
      </c>
      <c r="AX397" t="str">
        <v>2-56 UNC 2B 2 STARTS</v>
      </c>
      <c r="AY397" t="str">
        <v>3 LEAD THREAD</v>
      </c>
      <c r="AZ397" t="str">
        <v>32µIN Max</v>
      </c>
      <c r="BA397" t="str">
        <v>5/16"-24 UNF-2A</v>
      </c>
      <c r="BB397" t="str">
        <v>5/16-18 UNC 2A</v>
      </c>
      <c r="BC397" t="str">
        <v>5-44 UNF-2A</v>
      </c>
      <c r="BD397" t="str">
        <v>6-16µIN</v>
      </c>
      <c r="BE397" t="str">
        <v>65° BLEND</v>
      </c>
      <c r="BF397" t="str">
        <v>7.45 Top of Ball to Face</v>
      </c>
      <c r="BG397" t="str">
        <v>7/16-28 UNEF 2B</v>
      </c>
      <c r="BH397" t="str">
        <v>7/16-28-UNEF-2A</v>
      </c>
      <c r="BI397" t="str">
        <v>Alignment Per Note 3</v>
      </c>
      <c r="BJ397" t="str">
        <v>ANODIZE (SEE CHART)</v>
      </c>
      <c r="BK397" t="str">
        <v>ANODIZE AQUA Per Note 3</v>
      </c>
      <c r="BL397" t="str">
        <v>ANODIZE BOTTOM PORTION</v>
      </c>
      <c r="BM397" t="str">
        <v>ANODIZE COLOR AQUA</v>
      </c>
      <c r="BN397" t="str">
        <v>ANODIZE COLOR GREEN DWG NOTE 4</v>
      </c>
      <c r="BO397" t="str">
        <v>ANODIZE COLOR LIGHT BLUE</v>
      </c>
      <c r="BP397" t="str">
        <v>ANODIZE GREEN Per Note 2</v>
      </c>
      <c r="BQ397" t="str">
        <v>ANODIZE GREY, Per Note 1</v>
      </c>
      <c r="BR397" t="str">
        <v>ANODIZE MAGENTA</v>
      </c>
      <c r="BS397" t="str">
        <v>Anodize Per note 3</v>
      </c>
      <c r="BT397" t="str">
        <v>Anodize Per Note 4</v>
      </c>
      <c r="BU397" t="str">
        <v>ANODIZE SEAFOAM</v>
      </c>
      <c r="BV397" t="str">
        <v>Balloon 11 Symmetry</v>
      </c>
      <c r="BW397" t="str">
        <v>Balloon 12 Symmetry</v>
      </c>
      <c r="BX397" t="str">
        <v>Balloon 13 Hole Centered</v>
      </c>
      <c r="BY397" t="str">
        <v>Balloon 13 Symmerty</v>
      </c>
      <c r="BZ397" t="str">
        <v>Balloon 2 Symmetry</v>
      </c>
      <c r="CA397" t="str">
        <v>Balloon 21 CENTERED</v>
      </c>
      <c r="CB397" t="str">
        <v>Balloon 29 Symmetry</v>
      </c>
      <c r="CC397" t="str">
        <v>Balloon 3 Symmetry</v>
      </c>
      <c r="CD397" t="str">
        <v>Balloon 4 Symmetry</v>
      </c>
      <c r="CE397" t="str">
        <v>Balloon 5 blend to SØ .340</v>
      </c>
      <c r="CF397" t="str">
        <v>Balloon 5 Symmetry</v>
      </c>
      <c r="CG397" t="str">
        <v>Balloon 6 Centered</v>
      </c>
      <c r="CH397" t="str">
        <v>Balloon 9 Function Check</v>
      </c>
      <c r="CI397" t="str">
        <v>Balloon 9 Symmerty</v>
      </c>
      <c r="CJ397" t="str">
        <v>Balloons 2 &amp; 17 Symmetry |.001|A|</v>
      </c>
      <c r="CK397" t="str">
        <v>Basic Ø 3.6</v>
      </c>
      <c r="CL397" t="str">
        <v>BEAD BLAST</v>
      </c>
      <c r="CM397" t="str">
        <v>BLAST ALUMINUM OXIDE</v>
      </c>
      <c r="CN397" t="str">
        <v>Blast Note 2</v>
      </c>
      <c r="CO397" t="str">
        <v xml:space="preserve">BLAST Per Note 1 </v>
      </c>
      <c r="CP397" t="str">
        <v>BLAST Per Note 2</v>
      </c>
      <c r="CQ397" t="str">
        <v>BLAST Per Note 3</v>
      </c>
      <c r="CR397" t="str">
        <v>BLAST Per Note 4</v>
      </c>
      <c r="CS397" t="str">
        <v>BLAST Per Note 8</v>
      </c>
      <c r="CT397" t="str">
        <v>BLAST Per Traveler, MATT FINISH</v>
      </c>
      <c r="CU397" t="str">
        <v>BLAST WITH 16 GRIT ALUMINUM OXIDE</v>
      </c>
      <c r="CV397" t="str">
        <v>BLAST, Uniform Finish Per Note 3</v>
      </c>
      <c r="CW397" t="str">
        <v>BREAK EDGE</v>
      </c>
      <c r="CX397" t="str">
        <v>BREAK EDGE .014</v>
      </c>
      <c r="CY397" t="str">
        <v>BREAK EDGES Note 2</v>
      </c>
      <c r="CZ397" t="str">
        <v>BREAK SHARP Per Note 1</v>
      </c>
      <c r="DA397" t="str">
        <v>BREAK SHARPS Per Note 1</v>
      </c>
      <c r="DB397" t="str">
        <v>CE 2729</v>
      </c>
      <c r="DC397" t="str">
        <v>CE Logo per Note 3</v>
      </c>
      <c r="DD397" t="str">
        <v>CE MARK</v>
      </c>
      <c r="DE397" t="str">
        <v>Chips/Debris Removed</v>
      </c>
      <c r="DF397" t="str">
        <v>Coat Per Note 2</v>
      </c>
      <c r="DG397" t="str">
        <v>C-Sink Ø .155</v>
      </c>
      <c r="DH397" t="str">
        <v>C-Sink Ø5.2</v>
      </c>
      <c r="DI397" t="str">
        <v>Deburred</v>
      </c>
      <c r="DJ397" t="str">
        <v>DIM "A" NoGo</v>
      </c>
      <c r="DK397" t="str">
        <v>DIM "A" NoGo Hexalobe</v>
      </c>
      <c r="DL397" t="str">
        <v>EDGE BREAK</v>
      </c>
      <c r="DM397" t="str">
        <v>EDGE BREAK MIN R.004, MAX R.010</v>
      </c>
      <c r="DN397" t="str">
        <v>Edge Break per Note 1</v>
      </c>
      <c r="DO397" t="str">
        <v>ELECTROPOLISH Per Note 1</v>
      </c>
      <c r="DP397" t="str">
        <v>Finish Per Note 3</v>
      </c>
      <c r="DQ397" t="str">
        <v>FLUTE POSITION Per Note 3</v>
      </c>
      <c r="DR397" t="str">
        <v>FULL R</v>
      </c>
      <c r="DS397" t="str">
        <v>FULL RADIUS</v>
      </c>
      <c r="DT397" t="str">
        <v xml:space="preserve">FULL RADIUS </v>
      </c>
      <c r="DU397" t="str">
        <v>Function Check  (.2340 .2360 FULL)</v>
      </c>
      <c r="DV397" t="str">
        <v>FUNCTIONAL  HEXALOBE</v>
      </c>
      <c r="DW397" t="str">
        <v>GLASS BEAD Per Note 3</v>
      </c>
      <c r="DX397" t="str">
        <v>Globus Logo per Note 3</v>
      </c>
      <c r="DY397" t="str">
        <v>Gold Anodized Color</v>
      </c>
      <c r="DZ397" t="str">
        <v>Green Anodized Color</v>
      </c>
      <c r="EA397" t="str">
        <v>GRIT BLAST Per Note 3</v>
      </c>
      <c r="EB397" t="str">
        <v>Grit Blast Per Note 4</v>
      </c>
      <c r="EC397" t="str">
        <v>GRIT BLAST, DWG NOTE 3</v>
      </c>
      <c r="ED397" t="str">
        <v>HEX MINOR Ø.1292</v>
      </c>
      <c r="EE397" t="str">
        <v xml:space="preserve">HEXALOBE </v>
      </c>
      <c r="EF397" t="str">
        <v>HEXALOBE FUNCTION</v>
      </c>
      <c r="EG397" t="str">
        <v>Hexalobe Minor</v>
      </c>
      <c r="EH397" t="str">
        <v>Hexalobe NV-30</v>
      </c>
      <c r="EI397" t="str">
        <v>HEXALOBE ORIENTATION</v>
      </c>
      <c r="EJ397" t="str">
        <v>Inspect per operation 30 comments</v>
      </c>
      <c r="EK397" t="str">
        <v>INT / EXT CORNERS: R.002 TO R.010</v>
      </c>
      <c r="EL397" t="str">
        <v>INT /EXT CORNERS R.05 TO R.03</v>
      </c>
      <c r="EM397" t="str">
        <v>John is a Geek</v>
      </c>
      <c r="EN397" t="str">
        <v>LASER ETCH</v>
      </c>
      <c r="EO397" t="str">
        <v>Laser Etch Per Note 7</v>
      </c>
      <c r="EP397" t="str">
        <v xml:space="preserve">LASER MARK "CE" DWG NOTE 10 </v>
      </c>
      <c r="EQ397" t="str">
        <v>Laser Mark "P1-15004-08", Per Note 3</v>
      </c>
      <c r="ER397" t="str">
        <v>Laser Mark "P2-15004-08", Per Note 3</v>
      </c>
      <c r="ES397" t="str">
        <v>Laser Mark "P3-15004-08", Per Note 3</v>
      </c>
      <c r="ET397" t="str">
        <v>Laser Mark "P4-15004-08", Per Note 3</v>
      </c>
      <c r="EU397" t="str">
        <v xml:space="preserve">LASER MARK LOGO DWG NOTE 9 </v>
      </c>
      <c r="EV397" t="str">
        <v xml:space="preserve">LASER MARK LOT NUMBER DWG NOTE 8 </v>
      </c>
      <c r="EW397" t="str">
        <v>Laser Mark Lot, Per Note 3</v>
      </c>
      <c r="EX397" t="str">
        <v xml:space="preserve">LASER MARK PART NUMBER DWG NOTE 8 </v>
      </c>
      <c r="EY397" t="str">
        <v>LASER: 13000000</v>
      </c>
      <c r="EZ397" t="str">
        <v>LASER: CE 2797</v>
      </c>
      <c r="FA397" t="str">
        <v>LASER: LOGO</v>
      </c>
      <c r="FB397" t="str">
        <v xml:space="preserve">LASER: Lot # Per RE-75-001 </v>
      </c>
      <c r="FC397" t="str">
        <v>LAST THREAD</v>
      </c>
      <c r="FD397" t="str">
        <v>LEAD .0625</v>
      </c>
      <c r="FE397" t="str">
        <v>LOGO</v>
      </c>
      <c r="FF397" t="str">
        <v>Lot (Control) Number per Note 3</v>
      </c>
      <c r="FG397" t="str">
        <v>LOT NO.</v>
      </c>
      <c r="FH397" t="str">
        <v>LOT NUMBER</v>
      </c>
      <c r="FI397" t="str">
        <v>LOT NUMBER PER NUVASIVE SOP 9002007</v>
      </c>
      <c r="FJ397" t="str">
        <v>M 4X 0.5 - 6G - 0.063R - LH</v>
      </c>
      <c r="FK397" t="str">
        <v>M4 X 0.5 - 6G - 0.063R</v>
      </c>
      <c r="FL397" t="str">
        <v>M4 X 0.5 - 6G - 0.063R - LH</v>
      </c>
      <c r="FM397" t="str">
        <v>M4.5 X .75 6g</v>
      </c>
      <c r="FN397" t="str">
        <v>M4.5 X 0.75 6g</v>
      </c>
      <c r="FO397" t="str">
        <v>M5x0.8-6g</v>
      </c>
      <c r="FP397" t="str">
        <v xml:space="preserve">M5x0.8-6g </v>
      </c>
      <c r="FQ397" t="str">
        <v>M6 X .75 6g</v>
      </c>
      <c r="FR397" t="str">
        <v>M6 X 0.75-6g</v>
      </c>
      <c r="FS397" t="str">
        <v>M6 X0.75 - 6g</v>
      </c>
      <c r="FT397" t="str">
        <v>M6X0.75 - 6H</v>
      </c>
      <c r="FU397" t="str">
        <v>M7 X 1.00 6g THREAD</v>
      </c>
      <c r="FV397" t="str">
        <v>M7X1.00 6g THREAD</v>
      </c>
      <c r="FW397" t="str">
        <v>M7X1.00 6h THREAD</v>
      </c>
      <c r="FX397" t="str">
        <v>Magenta Anodized Color</v>
      </c>
      <c r="FY397" t="str">
        <v>MAJOR Ø .380</v>
      </c>
      <c r="FZ397" t="str">
        <v>MAJORØ</v>
      </c>
      <c r="GA397" t="str">
        <v>MATT FINISH Per Note 3</v>
      </c>
      <c r="GB397" t="str">
        <v>MATT FINISH Per Traveler</v>
      </c>
      <c r="GC397" t="str">
        <v>MATTE FINISH</v>
      </c>
      <c r="GD397" t="str">
        <v>MATTE FINISH DWG NOTE 3</v>
      </c>
      <c r="GE397" t="str">
        <v>MATTE FINISH Note 3</v>
      </c>
      <c r="GF397" t="str">
        <v>Matte Finish Per Note 3</v>
      </c>
      <c r="GG397" t="str">
        <v>MATTE FINISH SIZE 10 GLASS BEAD</v>
      </c>
      <c r="GH397" t="str">
        <v>MAX ROOT RADIUS</v>
      </c>
      <c r="GI397" t="str">
        <v xml:space="preserve">Mill Profile Centered </v>
      </c>
      <c r="GJ397" t="str">
        <v>Minor Ø Unconstrained Check</v>
      </c>
      <c r="GK397" t="str">
        <v>MINOR Ø.1336</v>
      </c>
      <c r="GL397" t="str">
        <v>NO ANODIZE Per note 8</v>
      </c>
      <c r="GM397" t="str">
        <v>NO ANODIZE Per note 9</v>
      </c>
      <c r="GN397" t="str">
        <v>No Nicks, Scratches, Tool Marks, etc.</v>
      </c>
      <c r="GO397" t="str">
        <v>No Nicks,Scratches,Tool Marks,etc.</v>
      </c>
      <c r="GP397" t="str">
        <v>NO TOOL MARKS</v>
      </c>
      <c r="GQ397" t="str">
        <v>NOTE 3 THREAD RELIEF</v>
      </c>
      <c r="GR397" t="str">
        <v>NV-27 FUNC.</v>
      </c>
      <c r="GS397" t="str">
        <v>NV-30 DIM A</v>
      </c>
      <c r="GT397" t="str">
        <v>NV-30 DIM B</v>
      </c>
      <c r="GU397" t="str">
        <v>NV-30 DIM F</v>
      </c>
      <c r="GV397" t="str">
        <v>Ø .1250 HEX</v>
      </c>
      <c r="GW397" t="str">
        <v>Ø 9.4 MAJOR</v>
      </c>
      <c r="GX397" t="str">
        <v>Ø.096 MAX PILOT HOLE</v>
      </c>
      <c r="GY397" t="str">
        <v>Ø.125 THRU</v>
      </c>
      <c r="GZ397" t="str">
        <v>Ø.205 COUNTERSINK</v>
      </c>
      <c r="HA397" t="str">
        <v>Ø.260 T.S.C.</v>
      </c>
      <c r="HB397" t="str">
        <v>Ø.500 BASIC</v>
      </c>
      <c r="HC397" t="str">
        <v xml:space="preserve">OVAL CENTERED </v>
      </c>
      <c r="HD397" t="str">
        <v>PART NO. 15100</v>
      </c>
      <c r="HE397" t="str">
        <v>PART NUMBER 13100000</v>
      </c>
      <c r="HF397" t="str">
        <v>PART NUMBER 13600000</v>
      </c>
      <c r="HG397" t="str">
        <v>Part Number per Note 3</v>
      </c>
      <c r="HH397" t="str">
        <v>PD 5/16-18 UNC 2A</v>
      </c>
      <c r="HI397" t="str">
        <v>Perp.|0.05|A|</v>
      </c>
      <c r="HJ397" t="str">
        <v>PILOT THRU HOLE PRESENT</v>
      </c>
      <c r="HK397" t="str">
        <v>PITCH .060</v>
      </c>
      <c r="HL397" t="str">
        <v>Profile |.001|A|</v>
      </c>
      <c r="HM397" t="str">
        <v>Profile |.0015 | A | X-Y</v>
      </c>
      <c r="HN397" t="str">
        <v>Profile |.002| |A|B| X-Y</v>
      </c>
      <c r="HO397" t="str">
        <v>Profile |.002|A|B|</v>
      </c>
      <c r="HP397" t="str">
        <v>Profile |.002|A|B| X-Y</v>
      </c>
      <c r="HQ397" t="str">
        <v>Profile:|010|A|B|C|</v>
      </c>
      <c r="HR397" t="str">
        <v>Profile| .002| A|B|</v>
      </c>
      <c r="HS397" t="str">
        <v>Profile|.001|</v>
      </c>
      <c r="HT397" t="str">
        <v>Profile|.001|A|</v>
      </c>
      <c r="HU397" t="str">
        <v>Profile|.001|A|B|</v>
      </c>
      <c r="HV397" t="str">
        <v xml:space="preserve">Profile|.001|A|B| A&lt;-&gt;B </v>
      </c>
      <c r="HW397" t="str">
        <v>Profile|.001|A|B| C&lt;-&gt;D</v>
      </c>
      <c r="HX397" t="str">
        <v>Profile|.001|A|B| L-M</v>
      </c>
      <c r="HY397" t="str">
        <v>Profile|.001|A|B| P-Q</v>
      </c>
      <c r="HZ397" t="str">
        <v>Profile|.001|A|B|C&lt;-&gt;D</v>
      </c>
      <c r="IA397" t="str">
        <v>Profile|.001|A|C&lt;--&gt;D</v>
      </c>
      <c r="IB397" t="str">
        <v>Profile|.001|A|UNILATERAL</v>
      </c>
      <c r="IC397" t="str">
        <v>Profile|.001|C|</v>
      </c>
      <c r="ID397" t="str">
        <v>Profile|.0012|D1|</v>
      </c>
      <c r="IE397" t="str">
        <v>Profile|.0015| A-B UNI.</v>
      </c>
      <c r="IF397" t="str">
        <v>Profile|.0015| UNI.</v>
      </c>
      <c r="IG397" t="str">
        <v>Profile|.0015|A| X-Y</v>
      </c>
      <c r="IH397" t="str">
        <v>Profile|.0015|E|F|</v>
      </c>
      <c r="II397" t="str">
        <v>Profile|.0016|B|D|</v>
      </c>
      <c r="IJ397" t="str">
        <v>Profile|.002(U).000|A|</v>
      </c>
      <c r="IK397" t="str">
        <v>Profile|.002|</v>
      </c>
      <c r="IL397" t="str">
        <v>Profile|.002|A</v>
      </c>
      <c r="IM397" t="str">
        <v>Profile|.002|A|</v>
      </c>
      <c r="IN397" t="str">
        <v>Profile|.002|A|B|</v>
      </c>
      <c r="IO397" t="str">
        <v xml:space="preserve">Profile|.002|A|B| A&lt;-&gt;B </v>
      </c>
      <c r="IP397" t="str">
        <v>Profile|.002|A|B| C&lt;-&gt;D</v>
      </c>
      <c r="IQ397" t="str">
        <v>Profile|.002|A|B| X-Y</v>
      </c>
      <c r="IR397" t="str">
        <v>Profile|.002|A|B|C|X-Y</v>
      </c>
      <c r="IS397" t="str">
        <v>Profile|.002|A|B|X&lt;--&gt;Y</v>
      </c>
      <c r="IT397" t="str">
        <v>Profile|.002|A|B|X-Y</v>
      </c>
      <c r="IU397" t="str">
        <v>Profile|.002|A|C|</v>
      </c>
      <c r="IV397" t="str">
        <v>Profile|.002|C|A|</v>
      </c>
      <c r="IW397" t="str">
        <v>Profile|.002|C|B|</v>
      </c>
      <c r="IX397" t="str">
        <v>Profile|.0020|</v>
      </c>
      <c r="IY397" t="str">
        <v>Profile|.003|A|</v>
      </c>
      <c r="IZ397" t="str">
        <v>Profile|.003|A|B|C| Uni.</v>
      </c>
      <c r="JA397" t="str">
        <v>Profile|.003|E|F|</v>
      </c>
      <c r="JB397" t="str">
        <v>Profile|.004(U) .003|A|B|C|</v>
      </c>
      <c r="JC397" t="str">
        <v>Profile|.004|A| UNI.</v>
      </c>
      <c r="JD397" t="str">
        <v>Profile|.005|A|C|</v>
      </c>
      <c r="JE397" t="str">
        <v>Profile|.005|A|C|A&lt;--&gt;B, C&lt;--&gt;D</v>
      </c>
      <c r="JF397" t="str">
        <v>Profile|.005|A|D| A-B UNI.</v>
      </c>
      <c r="JG397" t="str">
        <v>Profile|.005|A|D| UNI.</v>
      </c>
      <c r="JH397" t="str">
        <v>Profile|.010|A|B|</v>
      </c>
      <c r="JI397" t="str">
        <v>Profile|.010|A|B|C|</v>
      </c>
      <c r="JJ397" t="str">
        <v>Profile|.03|A|</v>
      </c>
      <c r="JK397" t="str">
        <v>Profile|.05|A|B|</v>
      </c>
      <c r="JL397" t="str">
        <v>Profile|0.03|</v>
      </c>
      <c r="JM397" t="str">
        <v>Profile|0.03|A|</v>
      </c>
      <c r="JN397" t="str">
        <v>Profile|0.03|A|B|</v>
      </c>
      <c r="JO397" t="str">
        <v>Profile|0.05{A|C|</v>
      </c>
      <c r="JP397" t="str">
        <v>Profile|0.05|A|B|</v>
      </c>
      <c r="JQ397" t="str">
        <v>Profile|0.05|E|</v>
      </c>
      <c r="JR397" t="str">
        <v>Profile|0.05|E|F|</v>
      </c>
      <c r="JS397" t="str">
        <v>Profile|0.06|A|C|</v>
      </c>
      <c r="JT397" t="str">
        <v>Profile|0.1|A|A|</v>
      </c>
      <c r="JU397" t="str">
        <v>Profile|0.1|D1|</v>
      </c>
      <c r="JV397" t="str">
        <v>Profile|A|B|C|</v>
      </c>
      <c r="JW397" t="str">
        <v>Proile|.002|A|B|J-K</v>
      </c>
      <c r="JX397" t="str">
        <v>P-Thread Form</v>
      </c>
      <c r="JY397" t="str">
        <v>R  FULL RADIUS</v>
      </c>
      <c r="JZ397" t="str">
        <v>R.001/.006</v>
      </c>
      <c r="KA397" t="str">
        <v>R.003 MAX</v>
      </c>
      <c r="KB397" t="str">
        <v>R.005 MAX</v>
      </c>
      <c r="KC397" t="str">
        <v>R.030</v>
      </c>
      <c r="KD397" t="str">
        <v>R.25 MAX</v>
      </c>
      <c r="KE397" t="str">
        <v>R1.33 BASIC</v>
      </c>
      <c r="KF397" t="str">
        <v>R3.3</v>
      </c>
      <c r="KG397" t="str">
        <v>Ra 1.6 MAX</v>
      </c>
      <c r="KH397" t="str">
        <v>RAD @ FACE &amp; OD CHAMFER</v>
      </c>
      <c r="KI397" t="str">
        <v>RAD. @ ID &amp; BACK FACE</v>
      </c>
      <c r="KJ397" t="str">
        <v>RAD. @ OD &amp; BACK FACE</v>
      </c>
      <c r="KK397" t="str">
        <v>REMOVE SHRP EDGES .005 MAX</v>
      </c>
      <c r="KL397" t="str">
        <v>ROD SLOT CENTERED</v>
      </c>
      <c r="KM397" t="str">
        <v>SHARP OKAY</v>
      </c>
      <c r="KN397" t="str">
        <v>Slot Centered</v>
      </c>
      <c r="KO397" t="str">
        <v>SLOT WIDTH</v>
      </c>
      <c r="KP397" t="str">
        <v>Surface Finish Per Note 1</v>
      </c>
      <c r="KQ397" t="str">
        <v>Symmerty Balloon A_6</v>
      </c>
      <c r="KR397" t="str">
        <v>T27 HEXALOBE Per Note 1</v>
      </c>
      <c r="KS397" t="str">
        <v>T27 TORX</v>
      </c>
      <c r="KT397" t="str">
        <v>THRD DEPTH</v>
      </c>
      <c r="KU397" t="str">
        <v>Thread Form Per Note 3</v>
      </c>
      <c r="KV397" t="str">
        <v>THREAD INTO ROD SLOT</v>
      </c>
      <c r="KW397" t="str">
        <v>Thread Timed Print Note 6</v>
      </c>
      <c r="KX397" t="str">
        <v>TOOL MISMATCH PERMISSIBLE</v>
      </c>
      <c r="KY397" t="str">
        <v>Tot. Runout|Ø.002|C|</v>
      </c>
      <c r="KZ397" t="str">
        <v>Total Runout|.002|E|</v>
      </c>
      <c r="LA397" t="str">
        <v>TRIPLE LEAD THREAD</v>
      </c>
      <c r="LB397" t="str">
        <v>True Pos. |.001 (M)|A|</v>
      </c>
      <c r="LC397" t="str">
        <v>True Pos. |.002(M)|A|B|</v>
      </c>
      <c r="LD397" t="str">
        <v>True Pos. |.002|</v>
      </c>
      <c r="LE397" t="str">
        <v>True Pos. |.002|A|</v>
      </c>
      <c r="LF397" t="str">
        <v>True Pos. |.002|A|B|</v>
      </c>
      <c r="LG397" t="str">
        <v>True Pos. |.004|A|C|B|</v>
      </c>
      <c r="LH397" t="str">
        <v>True Pos. |.005(M)|A|B|</v>
      </c>
      <c r="LI397" t="str">
        <v>True Pos.|.000(L)|A|D|</v>
      </c>
      <c r="LJ397" t="str">
        <v>True Pos.|.000(M)|A|</v>
      </c>
      <c r="LK397" t="str">
        <v>True Pos.|.001(M)|A|</v>
      </c>
      <c r="LL397" t="str">
        <v>True Pos.|.001|B|</v>
      </c>
      <c r="LM397" t="str">
        <v>True Pos.|.001|E|</v>
      </c>
      <c r="LN397" t="str">
        <v>True Pos.|.002|A|</v>
      </c>
      <c r="LO397" t="str">
        <v>True Pos.|.002|B|</v>
      </c>
      <c r="LP397" t="str">
        <v>True Pos.|.002|C|</v>
      </c>
      <c r="LQ397" t="str">
        <v>True Pos.|.002|D1|</v>
      </c>
      <c r="LR397" t="str">
        <v>True Pos.|.002|D1|D2|</v>
      </c>
      <c r="LS397" t="str">
        <v>True Pos.|.05|A|</v>
      </c>
      <c r="LT397" t="str">
        <v>True Pos.|.1|A|B|C|</v>
      </c>
      <c r="LU397" t="str">
        <v>True Pos.|.13|A</v>
      </c>
      <c r="LV397" t="str">
        <v>True Pos.|0.05|A|</v>
      </c>
      <c r="LW397" t="str">
        <v>True Pos.|0.1|A|B|C|</v>
      </c>
      <c r="LX397" t="str">
        <v>True Pos.|0.13|A|</v>
      </c>
      <c r="LY397" t="str">
        <v>True Pos.|Ø.000(M)|A|</v>
      </c>
      <c r="LZ397" t="str">
        <v>True Pos.|Ø.000(M)|B|</v>
      </c>
      <c r="MA397" t="str">
        <v>True Pos.|Ø.001(M)|A(M)|</v>
      </c>
      <c r="MB397" t="str">
        <v>True Pos.|Ø.001(M)|A|</v>
      </c>
      <c r="MC397" t="str">
        <v>True Pos.|Ø.001|A|</v>
      </c>
      <c r="MD397" t="str">
        <v>True Pos.|Ø.001|C|</v>
      </c>
      <c r="ME397" t="str">
        <v>True Pos.|Ø.002(S)|A(S)|</v>
      </c>
      <c r="MF397" t="str">
        <v>True Pos.|Ø.002|A|</v>
      </c>
      <c r="MG397" t="str">
        <v>True Pos.|Ø.002|B|</v>
      </c>
      <c r="MH397" t="str">
        <v>True Pos.|Ø.002|C|</v>
      </c>
      <c r="MI397" t="str">
        <v>True Pos.|Ø.03(M)|A|</v>
      </c>
      <c r="MJ397" t="str">
        <v>True Pos.|Ø0.03(M)|A|</v>
      </c>
      <c r="MK397" t="str">
        <v>True Pos.|Ø0.05(L)|D|B|</v>
      </c>
      <c r="ML397" t="str">
        <v>True Pos.|Ø0.05|A|</v>
      </c>
      <c r="MM397" t="str">
        <v>True Pos.|Ø0.05|D|</v>
      </c>
      <c r="MN397" t="str">
        <v>True Pos.|Ø0.05|E|</v>
      </c>
      <c r="MO397" t="str">
        <v>True Pos.|Ø0.05|E|B|</v>
      </c>
      <c r="MP397" t="str">
        <v>True Pos.|SØ0.03|C|B|</v>
      </c>
      <c r="MQ397" t="str">
        <v>True Position|.002|A|B|</v>
      </c>
      <c r="MR397" t="str">
        <v>True. Pos.|Ø.001(M)|A|</v>
      </c>
      <c r="MS397" t="str">
        <v>True. Pps.|0.05|A|</v>
      </c>
      <c r="MT397" t="str">
        <v>Tumble Per Note 1</v>
      </c>
      <c r="MU397" t="str">
        <v>Tumble Per Note 2</v>
      </c>
    </row>
    <row r="398" spans="3:359">
      <c r="C398" s="74" t="str" cm="1">
        <f t="array" ref="C398:MU398">TRANSPOSE(_xlfn._xlws.SORT(_xlfn._xlws.FILTER($A$2:$A$499,ISNUMBER(SEARCH('Prt. Lib. &amp; Routine, Table'!L405,$A$2:$A$499)),"not found")))</f>
        <v>.0015 T.I.R. MAX</v>
      </c>
      <c r="D398" t="str">
        <v>.002 MAX ROOT RADIUS</v>
      </c>
      <c r="E398" t="str">
        <v>.012 BLUNT END</v>
      </c>
      <c r="F398" t="str">
        <v>.015 MAX</v>
      </c>
      <c r="G398" t="str">
        <v>.016 T.S.C.</v>
      </c>
      <c r="H398" t="str">
        <v>.017 BASIC</v>
      </c>
      <c r="I398" t="str">
        <v>.021 PITCH</v>
      </c>
      <c r="J398" t="str">
        <v>.022 BLUNT START</v>
      </c>
      <c r="K398" t="str">
        <v>.025 BASIC</v>
      </c>
      <c r="L398" t="str">
        <v>.035 BASIC</v>
      </c>
      <c r="M398" t="str">
        <v>.043 T.S.C</v>
      </c>
      <c r="N398" t="str">
        <v>.053 T.S.C.</v>
      </c>
      <c r="O398" t="str">
        <v>.060 HEX DEPTH</v>
      </c>
      <c r="P398" t="str">
        <v>.060 PITCH</v>
      </c>
      <c r="Q398" t="str">
        <v>.061 BASIC</v>
      </c>
      <c r="R398" t="str">
        <v>.07 HEX</v>
      </c>
      <c r="S398" t="str">
        <v>.070 HEX DEPTH</v>
      </c>
      <c r="T398" t="str">
        <v>.082 DRILL</v>
      </c>
      <c r="U398" t="str">
        <v>.082 DRILL DEPTH</v>
      </c>
      <c r="V398" t="str">
        <v>.094 HEX</v>
      </c>
      <c r="W398" t="str">
        <v>.115 T.S.C.</v>
      </c>
      <c r="X398" t="str">
        <v>.1195 / .1243 MAJOR DIAMETER</v>
      </c>
      <c r="Y398" t="str">
        <v>.1250 HEX</v>
      </c>
      <c r="Z398" t="str">
        <v>.157 MINOR DIAMETER</v>
      </c>
      <c r="AA398" t="str">
        <v>.172 FULL THD DEPTH</v>
      </c>
      <c r="AB398" t="str">
        <v>.172 MAJOR DIAMETER</v>
      </c>
      <c r="AC398" t="str">
        <v>.180 MIN DEPTH FULL THRD</v>
      </c>
      <c r="AD398" t="str">
        <v>.183 Ceter Line Thread Dwell</v>
      </c>
      <c r="AE398" t="str">
        <v>.208 MAX THRD DEPTH</v>
      </c>
      <c r="AF398" t="str">
        <v>.218 BOTTOM HALF OF SLOT</v>
      </c>
      <c r="AG398" t="str">
        <v>.261 BASIC</v>
      </c>
      <c r="AH398" t="str">
        <v>.314 T.S.C.</v>
      </c>
      <c r="AI398" t="str">
        <v>.315 BASIC</v>
      </c>
      <c r="AJ398" t="str">
        <v>.329 MINOR Ø</v>
      </c>
      <c r="AK398" t="str">
        <v>.330 BASIC</v>
      </c>
      <c r="AL398" t="str">
        <v>.35 TO TANGENT POINT</v>
      </c>
      <c r="AM398" t="str">
        <v>.375 MAJOR Ø</v>
      </c>
      <c r="AN398" t="str">
        <v>.390 BASIC</v>
      </c>
      <c r="AO398" t="str">
        <v>.440 BASIC</v>
      </c>
      <c r="AP398" t="str">
        <v>.64/.96 HIGH=Pass</v>
      </c>
      <c r="AQ398" t="str">
        <v>0.012 MAX</v>
      </c>
      <c r="AR398" t="str">
        <v>0.015 MAX</v>
      </c>
      <c r="AS398" t="str">
        <v>0.05 Per Note 2</v>
      </c>
      <c r="AT398" t="str">
        <v>0.500 PULLOUT ZONE</v>
      </c>
      <c r="AU398" t="str">
        <v>10-32 UNF-2A</v>
      </c>
      <c r="AV398" t="str">
        <v>12-28 UNF-2B</v>
      </c>
      <c r="AW398" t="str">
        <v>2.87 BASIC</v>
      </c>
      <c r="AX398" t="str">
        <v>2-56 UNC 2B 2 STARTS</v>
      </c>
      <c r="AY398" t="str">
        <v>3 LEAD THREAD</v>
      </c>
      <c r="AZ398" t="str">
        <v>32µIN Max</v>
      </c>
      <c r="BA398" t="str">
        <v>5/16"-24 UNF-2A</v>
      </c>
      <c r="BB398" t="str">
        <v>5/16-18 UNC 2A</v>
      </c>
      <c r="BC398" t="str">
        <v>5-44 UNF-2A</v>
      </c>
      <c r="BD398" t="str">
        <v>6-16µIN</v>
      </c>
      <c r="BE398" t="str">
        <v>65° BLEND</v>
      </c>
      <c r="BF398" t="str">
        <v>7.45 Top of Ball to Face</v>
      </c>
      <c r="BG398" t="str">
        <v>7/16-28 UNEF 2B</v>
      </c>
      <c r="BH398" t="str">
        <v>7/16-28-UNEF-2A</v>
      </c>
      <c r="BI398" t="str">
        <v>Alignment Per Note 3</v>
      </c>
      <c r="BJ398" t="str">
        <v>ANODIZE (SEE CHART)</v>
      </c>
      <c r="BK398" t="str">
        <v>ANODIZE AQUA Per Note 3</v>
      </c>
      <c r="BL398" t="str">
        <v>ANODIZE BOTTOM PORTION</v>
      </c>
      <c r="BM398" t="str">
        <v>ANODIZE COLOR AQUA</v>
      </c>
      <c r="BN398" t="str">
        <v>ANODIZE COLOR GREEN DWG NOTE 4</v>
      </c>
      <c r="BO398" t="str">
        <v>ANODIZE COLOR LIGHT BLUE</v>
      </c>
      <c r="BP398" t="str">
        <v>ANODIZE GREEN Per Note 2</v>
      </c>
      <c r="BQ398" t="str">
        <v>ANODIZE GREY, Per Note 1</v>
      </c>
      <c r="BR398" t="str">
        <v>ANODIZE MAGENTA</v>
      </c>
      <c r="BS398" t="str">
        <v>Anodize Per note 3</v>
      </c>
      <c r="BT398" t="str">
        <v>Anodize Per Note 4</v>
      </c>
      <c r="BU398" t="str">
        <v>ANODIZE SEAFOAM</v>
      </c>
      <c r="BV398" t="str">
        <v>Balloon 11 Symmetry</v>
      </c>
      <c r="BW398" t="str">
        <v>Balloon 12 Symmetry</v>
      </c>
      <c r="BX398" t="str">
        <v>Balloon 13 Hole Centered</v>
      </c>
      <c r="BY398" t="str">
        <v>Balloon 13 Symmerty</v>
      </c>
      <c r="BZ398" t="str">
        <v>Balloon 2 Symmetry</v>
      </c>
      <c r="CA398" t="str">
        <v>Balloon 21 CENTERED</v>
      </c>
      <c r="CB398" t="str">
        <v>Balloon 29 Symmetry</v>
      </c>
      <c r="CC398" t="str">
        <v>Balloon 3 Symmetry</v>
      </c>
      <c r="CD398" t="str">
        <v>Balloon 4 Symmetry</v>
      </c>
      <c r="CE398" t="str">
        <v>Balloon 5 blend to SØ .340</v>
      </c>
      <c r="CF398" t="str">
        <v>Balloon 5 Symmetry</v>
      </c>
      <c r="CG398" t="str">
        <v>Balloon 6 Centered</v>
      </c>
      <c r="CH398" t="str">
        <v>Balloon 9 Function Check</v>
      </c>
      <c r="CI398" t="str">
        <v>Balloon 9 Symmerty</v>
      </c>
      <c r="CJ398" t="str">
        <v>Balloons 2 &amp; 17 Symmetry |.001|A|</v>
      </c>
      <c r="CK398" t="str">
        <v>Basic Ø 3.6</v>
      </c>
      <c r="CL398" t="str">
        <v>BEAD BLAST</v>
      </c>
      <c r="CM398" t="str">
        <v>BLAST ALUMINUM OXIDE</v>
      </c>
      <c r="CN398" t="str">
        <v>Blast Note 2</v>
      </c>
      <c r="CO398" t="str">
        <v xml:space="preserve">BLAST Per Note 1 </v>
      </c>
      <c r="CP398" t="str">
        <v>BLAST Per Note 2</v>
      </c>
      <c r="CQ398" t="str">
        <v>BLAST Per Note 3</v>
      </c>
      <c r="CR398" t="str">
        <v>BLAST Per Note 4</v>
      </c>
      <c r="CS398" t="str">
        <v>BLAST Per Note 8</v>
      </c>
      <c r="CT398" t="str">
        <v>BLAST Per Traveler, MATT FINISH</v>
      </c>
      <c r="CU398" t="str">
        <v>BLAST WITH 16 GRIT ALUMINUM OXIDE</v>
      </c>
      <c r="CV398" t="str">
        <v>BLAST, Uniform Finish Per Note 3</v>
      </c>
      <c r="CW398" t="str">
        <v>BREAK EDGE</v>
      </c>
      <c r="CX398" t="str">
        <v>BREAK EDGE .014</v>
      </c>
      <c r="CY398" t="str">
        <v>BREAK EDGES Note 2</v>
      </c>
      <c r="CZ398" t="str">
        <v>BREAK SHARP Per Note 1</v>
      </c>
      <c r="DA398" t="str">
        <v>BREAK SHARPS Per Note 1</v>
      </c>
      <c r="DB398" t="str">
        <v>CE 2729</v>
      </c>
      <c r="DC398" t="str">
        <v>CE Logo per Note 3</v>
      </c>
      <c r="DD398" t="str">
        <v>CE MARK</v>
      </c>
      <c r="DE398" t="str">
        <v>Chips/Debris Removed</v>
      </c>
      <c r="DF398" t="str">
        <v>Coat Per Note 2</v>
      </c>
      <c r="DG398" t="str">
        <v>C-Sink Ø .155</v>
      </c>
      <c r="DH398" t="str">
        <v>C-Sink Ø5.2</v>
      </c>
      <c r="DI398" t="str">
        <v>Deburred</v>
      </c>
      <c r="DJ398" t="str">
        <v>DIM "A" NoGo</v>
      </c>
      <c r="DK398" t="str">
        <v>DIM "A" NoGo Hexalobe</v>
      </c>
      <c r="DL398" t="str">
        <v>EDGE BREAK</v>
      </c>
      <c r="DM398" t="str">
        <v>EDGE BREAK MIN R.004, MAX R.010</v>
      </c>
      <c r="DN398" t="str">
        <v>Edge Break per Note 1</v>
      </c>
      <c r="DO398" t="str">
        <v>ELECTROPOLISH Per Note 1</v>
      </c>
      <c r="DP398" t="str">
        <v>Finish Per Note 3</v>
      </c>
      <c r="DQ398" t="str">
        <v>FLUTE POSITION Per Note 3</v>
      </c>
      <c r="DR398" t="str">
        <v>FULL R</v>
      </c>
      <c r="DS398" t="str">
        <v>FULL RADIUS</v>
      </c>
      <c r="DT398" t="str">
        <v xml:space="preserve">FULL RADIUS </v>
      </c>
      <c r="DU398" t="str">
        <v>Function Check  (.2340 .2360 FULL)</v>
      </c>
      <c r="DV398" t="str">
        <v>FUNCTIONAL  HEXALOBE</v>
      </c>
      <c r="DW398" t="str">
        <v>GLASS BEAD Per Note 3</v>
      </c>
      <c r="DX398" t="str">
        <v>Globus Logo per Note 3</v>
      </c>
      <c r="DY398" t="str">
        <v>Gold Anodized Color</v>
      </c>
      <c r="DZ398" t="str">
        <v>Green Anodized Color</v>
      </c>
      <c r="EA398" t="str">
        <v>GRIT BLAST Per Note 3</v>
      </c>
      <c r="EB398" t="str">
        <v>Grit Blast Per Note 4</v>
      </c>
      <c r="EC398" t="str">
        <v>GRIT BLAST, DWG NOTE 3</v>
      </c>
      <c r="ED398" t="str">
        <v>HEX MINOR Ø.1292</v>
      </c>
      <c r="EE398" t="str">
        <v xml:space="preserve">HEXALOBE </v>
      </c>
      <c r="EF398" t="str">
        <v>HEXALOBE FUNCTION</v>
      </c>
      <c r="EG398" t="str">
        <v>Hexalobe Minor</v>
      </c>
      <c r="EH398" t="str">
        <v>Hexalobe NV-30</v>
      </c>
      <c r="EI398" t="str">
        <v>HEXALOBE ORIENTATION</v>
      </c>
      <c r="EJ398" t="str">
        <v>Inspect per operation 30 comments</v>
      </c>
      <c r="EK398" t="str">
        <v>INT / EXT CORNERS: R.002 TO R.010</v>
      </c>
      <c r="EL398" t="str">
        <v>INT /EXT CORNERS R.05 TO R.03</v>
      </c>
      <c r="EM398" t="str">
        <v>John is a Geek</v>
      </c>
      <c r="EN398" t="str">
        <v>LASER ETCH</v>
      </c>
      <c r="EO398" t="str">
        <v>Laser Etch Per Note 7</v>
      </c>
      <c r="EP398" t="str">
        <v xml:space="preserve">LASER MARK "CE" DWG NOTE 10 </v>
      </c>
      <c r="EQ398" t="str">
        <v>Laser Mark "P1-15004-08", Per Note 3</v>
      </c>
      <c r="ER398" t="str">
        <v>Laser Mark "P2-15004-08", Per Note 3</v>
      </c>
      <c r="ES398" t="str">
        <v>Laser Mark "P3-15004-08", Per Note 3</v>
      </c>
      <c r="ET398" t="str">
        <v>Laser Mark "P4-15004-08", Per Note 3</v>
      </c>
      <c r="EU398" t="str">
        <v xml:space="preserve">LASER MARK LOGO DWG NOTE 9 </v>
      </c>
      <c r="EV398" t="str">
        <v xml:space="preserve">LASER MARK LOT NUMBER DWG NOTE 8 </v>
      </c>
      <c r="EW398" t="str">
        <v>Laser Mark Lot, Per Note 3</v>
      </c>
      <c r="EX398" t="str">
        <v xml:space="preserve">LASER MARK PART NUMBER DWG NOTE 8 </v>
      </c>
      <c r="EY398" t="str">
        <v>LASER: 13000000</v>
      </c>
      <c r="EZ398" t="str">
        <v>LASER: CE 2797</v>
      </c>
      <c r="FA398" t="str">
        <v>LASER: LOGO</v>
      </c>
      <c r="FB398" t="str">
        <v xml:space="preserve">LASER: Lot # Per RE-75-001 </v>
      </c>
      <c r="FC398" t="str">
        <v>LAST THREAD</v>
      </c>
      <c r="FD398" t="str">
        <v>LEAD .0625</v>
      </c>
      <c r="FE398" t="str">
        <v>LOGO</v>
      </c>
      <c r="FF398" t="str">
        <v>Lot (Control) Number per Note 3</v>
      </c>
      <c r="FG398" t="str">
        <v>LOT NO.</v>
      </c>
      <c r="FH398" t="str">
        <v>LOT NUMBER</v>
      </c>
      <c r="FI398" t="str">
        <v>LOT NUMBER PER NUVASIVE SOP 9002007</v>
      </c>
      <c r="FJ398" t="str">
        <v>M 4X 0.5 - 6G - 0.063R - LH</v>
      </c>
      <c r="FK398" t="str">
        <v>M4 X 0.5 - 6G - 0.063R</v>
      </c>
      <c r="FL398" t="str">
        <v>M4 X 0.5 - 6G - 0.063R - LH</v>
      </c>
      <c r="FM398" t="str">
        <v>M4.5 X .75 6g</v>
      </c>
      <c r="FN398" t="str">
        <v>M4.5 X 0.75 6g</v>
      </c>
      <c r="FO398" t="str">
        <v>M5x0.8-6g</v>
      </c>
      <c r="FP398" t="str">
        <v xml:space="preserve">M5x0.8-6g </v>
      </c>
      <c r="FQ398" t="str">
        <v>M6 X .75 6g</v>
      </c>
      <c r="FR398" t="str">
        <v>M6 X 0.75-6g</v>
      </c>
      <c r="FS398" t="str">
        <v>M6 X0.75 - 6g</v>
      </c>
      <c r="FT398" t="str">
        <v>M6X0.75 - 6H</v>
      </c>
      <c r="FU398" t="str">
        <v>M7 X 1.00 6g THREAD</v>
      </c>
      <c r="FV398" t="str">
        <v>M7X1.00 6g THREAD</v>
      </c>
      <c r="FW398" t="str">
        <v>M7X1.00 6h THREAD</v>
      </c>
      <c r="FX398" t="str">
        <v>Magenta Anodized Color</v>
      </c>
      <c r="FY398" t="str">
        <v>MAJOR Ø .380</v>
      </c>
      <c r="FZ398" t="str">
        <v>MAJORØ</v>
      </c>
      <c r="GA398" t="str">
        <v>MATT FINISH Per Note 3</v>
      </c>
      <c r="GB398" t="str">
        <v>MATT FINISH Per Traveler</v>
      </c>
      <c r="GC398" t="str">
        <v>MATTE FINISH</v>
      </c>
      <c r="GD398" t="str">
        <v>MATTE FINISH DWG NOTE 3</v>
      </c>
      <c r="GE398" t="str">
        <v>MATTE FINISH Note 3</v>
      </c>
      <c r="GF398" t="str">
        <v>Matte Finish Per Note 3</v>
      </c>
      <c r="GG398" t="str">
        <v>MATTE FINISH SIZE 10 GLASS BEAD</v>
      </c>
      <c r="GH398" t="str">
        <v>MAX ROOT RADIUS</v>
      </c>
      <c r="GI398" t="str">
        <v xml:space="preserve">Mill Profile Centered </v>
      </c>
      <c r="GJ398" t="str">
        <v>Minor Ø Unconstrained Check</v>
      </c>
      <c r="GK398" t="str">
        <v>MINOR Ø.1336</v>
      </c>
      <c r="GL398" t="str">
        <v>NO ANODIZE Per note 8</v>
      </c>
      <c r="GM398" t="str">
        <v>NO ANODIZE Per note 9</v>
      </c>
      <c r="GN398" t="str">
        <v>No Nicks, Scratches, Tool Marks, etc.</v>
      </c>
      <c r="GO398" t="str">
        <v>No Nicks,Scratches,Tool Marks,etc.</v>
      </c>
      <c r="GP398" t="str">
        <v>NO TOOL MARKS</v>
      </c>
      <c r="GQ398" t="str">
        <v>NOTE 3 THREAD RELIEF</v>
      </c>
      <c r="GR398" t="str">
        <v>NV-27 FUNC.</v>
      </c>
      <c r="GS398" t="str">
        <v>NV-30 DIM A</v>
      </c>
      <c r="GT398" t="str">
        <v>NV-30 DIM B</v>
      </c>
      <c r="GU398" t="str">
        <v>NV-30 DIM F</v>
      </c>
      <c r="GV398" t="str">
        <v>Ø .1250 HEX</v>
      </c>
      <c r="GW398" t="str">
        <v>Ø 9.4 MAJOR</v>
      </c>
      <c r="GX398" t="str">
        <v>Ø.096 MAX PILOT HOLE</v>
      </c>
      <c r="GY398" t="str">
        <v>Ø.125 THRU</v>
      </c>
      <c r="GZ398" t="str">
        <v>Ø.205 COUNTERSINK</v>
      </c>
      <c r="HA398" t="str">
        <v>Ø.260 T.S.C.</v>
      </c>
      <c r="HB398" t="str">
        <v>Ø.500 BASIC</v>
      </c>
      <c r="HC398" t="str">
        <v xml:space="preserve">OVAL CENTERED </v>
      </c>
      <c r="HD398" t="str">
        <v>PART NO. 15100</v>
      </c>
      <c r="HE398" t="str">
        <v>PART NUMBER 13100000</v>
      </c>
      <c r="HF398" t="str">
        <v>PART NUMBER 13600000</v>
      </c>
      <c r="HG398" t="str">
        <v>Part Number per Note 3</v>
      </c>
      <c r="HH398" t="str">
        <v>PD 5/16-18 UNC 2A</v>
      </c>
      <c r="HI398" t="str">
        <v>Perp.|0.05|A|</v>
      </c>
      <c r="HJ398" t="str">
        <v>PILOT THRU HOLE PRESENT</v>
      </c>
      <c r="HK398" t="str">
        <v>PITCH .060</v>
      </c>
      <c r="HL398" t="str">
        <v>Profile |.001|A|</v>
      </c>
      <c r="HM398" t="str">
        <v>Profile |.0015 | A | X-Y</v>
      </c>
      <c r="HN398" t="str">
        <v>Profile |.002| |A|B| X-Y</v>
      </c>
      <c r="HO398" t="str">
        <v>Profile |.002|A|B|</v>
      </c>
      <c r="HP398" t="str">
        <v>Profile |.002|A|B| X-Y</v>
      </c>
      <c r="HQ398" t="str">
        <v>Profile:|010|A|B|C|</v>
      </c>
      <c r="HR398" t="str">
        <v>Profile| .002| A|B|</v>
      </c>
      <c r="HS398" t="str">
        <v>Profile|.001|</v>
      </c>
      <c r="HT398" t="str">
        <v>Profile|.001|A|</v>
      </c>
      <c r="HU398" t="str">
        <v>Profile|.001|A|B|</v>
      </c>
      <c r="HV398" t="str">
        <v xml:space="preserve">Profile|.001|A|B| A&lt;-&gt;B </v>
      </c>
      <c r="HW398" t="str">
        <v>Profile|.001|A|B| C&lt;-&gt;D</v>
      </c>
      <c r="HX398" t="str">
        <v>Profile|.001|A|B| L-M</v>
      </c>
      <c r="HY398" t="str">
        <v>Profile|.001|A|B| P-Q</v>
      </c>
      <c r="HZ398" t="str">
        <v>Profile|.001|A|B|C&lt;-&gt;D</v>
      </c>
      <c r="IA398" t="str">
        <v>Profile|.001|A|C&lt;--&gt;D</v>
      </c>
      <c r="IB398" t="str">
        <v>Profile|.001|A|UNILATERAL</v>
      </c>
      <c r="IC398" t="str">
        <v>Profile|.001|C|</v>
      </c>
      <c r="ID398" t="str">
        <v>Profile|.0012|D1|</v>
      </c>
      <c r="IE398" t="str">
        <v>Profile|.0015| A-B UNI.</v>
      </c>
      <c r="IF398" t="str">
        <v>Profile|.0015| UNI.</v>
      </c>
      <c r="IG398" t="str">
        <v>Profile|.0015|A| X-Y</v>
      </c>
      <c r="IH398" t="str">
        <v>Profile|.0015|E|F|</v>
      </c>
      <c r="II398" t="str">
        <v>Profile|.0016|B|D|</v>
      </c>
      <c r="IJ398" t="str">
        <v>Profile|.002(U).000|A|</v>
      </c>
      <c r="IK398" t="str">
        <v>Profile|.002|</v>
      </c>
      <c r="IL398" t="str">
        <v>Profile|.002|A</v>
      </c>
      <c r="IM398" t="str">
        <v>Profile|.002|A|</v>
      </c>
      <c r="IN398" t="str">
        <v>Profile|.002|A|B|</v>
      </c>
      <c r="IO398" t="str">
        <v xml:space="preserve">Profile|.002|A|B| A&lt;-&gt;B </v>
      </c>
      <c r="IP398" t="str">
        <v>Profile|.002|A|B| C&lt;-&gt;D</v>
      </c>
      <c r="IQ398" t="str">
        <v>Profile|.002|A|B| X-Y</v>
      </c>
      <c r="IR398" t="str">
        <v>Profile|.002|A|B|C|X-Y</v>
      </c>
      <c r="IS398" t="str">
        <v>Profile|.002|A|B|X&lt;--&gt;Y</v>
      </c>
      <c r="IT398" t="str">
        <v>Profile|.002|A|B|X-Y</v>
      </c>
      <c r="IU398" t="str">
        <v>Profile|.002|A|C|</v>
      </c>
      <c r="IV398" t="str">
        <v>Profile|.002|C|A|</v>
      </c>
      <c r="IW398" t="str">
        <v>Profile|.002|C|B|</v>
      </c>
      <c r="IX398" t="str">
        <v>Profile|.0020|</v>
      </c>
      <c r="IY398" t="str">
        <v>Profile|.003|A|</v>
      </c>
      <c r="IZ398" t="str">
        <v>Profile|.003|A|B|C| Uni.</v>
      </c>
      <c r="JA398" t="str">
        <v>Profile|.003|E|F|</v>
      </c>
      <c r="JB398" t="str">
        <v>Profile|.004(U) .003|A|B|C|</v>
      </c>
      <c r="JC398" t="str">
        <v>Profile|.004|A| UNI.</v>
      </c>
      <c r="JD398" t="str">
        <v>Profile|.005|A|C|</v>
      </c>
      <c r="JE398" t="str">
        <v>Profile|.005|A|C|A&lt;--&gt;B, C&lt;--&gt;D</v>
      </c>
      <c r="JF398" t="str">
        <v>Profile|.005|A|D| A-B UNI.</v>
      </c>
      <c r="JG398" t="str">
        <v>Profile|.005|A|D| UNI.</v>
      </c>
      <c r="JH398" t="str">
        <v>Profile|.010|A|B|</v>
      </c>
      <c r="JI398" t="str">
        <v>Profile|.010|A|B|C|</v>
      </c>
      <c r="JJ398" t="str">
        <v>Profile|.03|A|</v>
      </c>
      <c r="JK398" t="str">
        <v>Profile|.05|A|B|</v>
      </c>
      <c r="JL398" t="str">
        <v>Profile|0.03|</v>
      </c>
      <c r="JM398" t="str">
        <v>Profile|0.03|A|</v>
      </c>
      <c r="JN398" t="str">
        <v>Profile|0.03|A|B|</v>
      </c>
      <c r="JO398" t="str">
        <v>Profile|0.05{A|C|</v>
      </c>
      <c r="JP398" t="str">
        <v>Profile|0.05|A|B|</v>
      </c>
      <c r="JQ398" t="str">
        <v>Profile|0.05|E|</v>
      </c>
      <c r="JR398" t="str">
        <v>Profile|0.05|E|F|</v>
      </c>
      <c r="JS398" t="str">
        <v>Profile|0.06|A|C|</v>
      </c>
      <c r="JT398" t="str">
        <v>Profile|0.1|A|A|</v>
      </c>
      <c r="JU398" t="str">
        <v>Profile|0.1|D1|</v>
      </c>
      <c r="JV398" t="str">
        <v>Profile|A|B|C|</v>
      </c>
      <c r="JW398" t="str">
        <v>Proile|.002|A|B|J-K</v>
      </c>
      <c r="JX398" t="str">
        <v>P-Thread Form</v>
      </c>
      <c r="JY398" t="str">
        <v>R  FULL RADIUS</v>
      </c>
      <c r="JZ398" t="str">
        <v>R.001/.006</v>
      </c>
      <c r="KA398" t="str">
        <v>R.003 MAX</v>
      </c>
      <c r="KB398" t="str">
        <v>R.005 MAX</v>
      </c>
      <c r="KC398" t="str">
        <v>R.030</v>
      </c>
      <c r="KD398" t="str">
        <v>R.25 MAX</v>
      </c>
      <c r="KE398" t="str">
        <v>R1.33 BASIC</v>
      </c>
      <c r="KF398" t="str">
        <v>R3.3</v>
      </c>
      <c r="KG398" t="str">
        <v>Ra 1.6 MAX</v>
      </c>
      <c r="KH398" t="str">
        <v>RAD @ FACE &amp; OD CHAMFER</v>
      </c>
      <c r="KI398" t="str">
        <v>RAD. @ ID &amp; BACK FACE</v>
      </c>
      <c r="KJ398" t="str">
        <v>RAD. @ OD &amp; BACK FACE</v>
      </c>
      <c r="KK398" t="str">
        <v>REMOVE SHRP EDGES .005 MAX</v>
      </c>
      <c r="KL398" t="str">
        <v>ROD SLOT CENTERED</v>
      </c>
      <c r="KM398" t="str">
        <v>SHARP OKAY</v>
      </c>
      <c r="KN398" t="str">
        <v>Slot Centered</v>
      </c>
      <c r="KO398" t="str">
        <v>SLOT WIDTH</v>
      </c>
      <c r="KP398" t="str">
        <v>Surface Finish Per Note 1</v>
      </c>
      <c r="KQ398" t="str">
        <v>Symmerty Balloon A_6</v>
      </c>
      <c r="KR398" t="str">
        <v>T27 HEXALOBE Per Note 1</v>
      </c>
      <c r="KS398" t="str">
        <v>T27 TORX</v>
      </c>
      <c r="KT398" t="str">
        <v>THRD DEPTH</v>
      </c>
      <c r="KU398" t="str">
        <v>Thread Form Per Note 3</v>
      </c>
      <c r="KV398" t="str">
        <v>THREAD INTO ROD SLOT</v>
      </c>
      <c r="KW398" t="str">
        <v>Thread Timed Print Note 6</v>
      </c>
      <c r="KX398" t="str">
        <v>TOOL MISMATCH PERMISSIBLE</v>
      </c>
      <c r="KY398" t="str">
        <v>Tot. Runout|Ø.002|C|</v>
      </c>
      <c r="KZ398" t="str">
        <v>Total Runout|.002|E|</v>
      </c>
      <c r="LA398" t="str">
        <v>TRIPLE LEAD THREAD</v>
      </c>
      <c r="LB398" t="str">
        <v>True Pos. |.001 (M)|A|</v>
      </c>
      <c r="LC398" t="str">
        <v>True Pos. |.002(M)|A|B|</v>
      </c>
      <c r="LD398" t="str">
        <v>True Pos. |.002|</v>
      </c>
      <c r="LE398" t="str">
        <v>True Pos. |.002|A|</v>
      </c>
      <c r="LF398" t="str">
        <v>True Pos. |.002|A|B|</v>
      </c>
      <c r="LG398" t="str">
        <v>True Pos. |.004|A|C|B|</v>
      </c>
      <c r="LH398" t="str">
        <v>True Pos. |.005(M)|A|B|</v>
      </c>
      <c r="LI398" t="str">
        <v>True Pos.|.000(L)|A|D|</v>
      </c>
      <c r="LJ398" t="str">
        <v>True Pos.|.000(M)|A|</v>
      </c>
      <c r="LK398" t="str">
        <v>True Pos.|.001(M)|A|</v>
      </c>
      <c r="LL398" t="str">
        <v>True Pos.|.001|B|</v>
      </c>
      <c r="LM398" t="str">
        <v>True Pos.|.001|E|</v>
      </c>
      <c r="LN398" t="str">
        <v>True Pos.|.002|A|</v>
      </c>
      <c r="LO398" t="str">
        <v>True Pos.|.002|B|</v>
      </c>
      <c r="LP398" t="str">
        <v>True Pos.|.002|C|</v>
      </c>
      <c r="LQ398" t="str">
        <v>True Pos.|.002|D1|</v>
      </c>
      <c r="LR398" t="str">
        <v>True Pos.|.002|D1|D2|</v>
      </c>
      <c r="LS398" t="str">
        <v>True Pos.|.05|A|</v>
      </c>
      <c r="LT398" t="str">
        <v>True Pos.|.1|A|B|C|</v>
      </c>
      <c r="LU398" t="str">
        <v>True Pos.|.13|A</v>
      </c>
      <c r="LV398" t="str">
        <v>True Pos.|0.05|A|</v>
      </c>
      <c r="LW398" t="str">
        <v>True Pos.|0.1|A|B|C|</v>
      </c>
      <c r="LX398" t="str">
        <v>True Pos.|0.13|A|</v>
      </c>
      <c r="LY398" t="str">
        <v>True Pos.|Ø.000(M)|A|</v>
      </c>
      <c r="LZ398" t="str">
        <v>True Pos.|Ø.000(M)|B|</v>
      </c>
      <c r="MA398" t="str">
        <v>True Pos.|Ø.001(M)|A(M)|</v>
      </c>
      <c r="MB398" t="str">
        <v>True Pos.|Ø.001(M)|A|</v>
      </c>
      <c r="MC398" t="str">
        <v>True Pos.|Ø.001|A|</v>
      </c>
      <c r="MD398" t="str">
        <v>True Pos.|Ø.001|C|</v>
      </c>
      <c r="ME398" t="str">
        <v>True Pos.|Ø.002(S)|A(S)|</v>
      </c>
      <c r="MF398" t="str">
        <v>True Pos.|Ø.002|A|</v>
      </c>
      <c r="MG398" t="str">
        <v>True Pos.|Ø.002|B|</v>
      </c>
      <c r="MH398" t="str">
        <v>True Pos.|Ø.002|C|</v>
      </c>
      <c r="MI398" t="str">
        <v>True Pos.|Ø.03(M)|A|</v>
      </c>
      <c r="MJ398" t="str">
        <v>True Pos.|Ø0.03(M)|A|</v>
      </c>
      <c r="MK398" t="str">
        <v>True Pos.|Ø0.05(L)|D|B|</v>
      </c>
      <c r="ML398" t="str">
        <v>True Pos.|Ø0.05|A|</v>
      </c>
      <c r="MM398" t="str">
        <v>True Pos.|Ø0.05|D|</v>
      </c>
      <c r="MN398" t="str">
        <v>True Pos.|Ø0.05|E|</v>
      </c>
      <c r="MO398" t="str">
        <v>True Pos.|Ø0.05|E|B|</v>
      </c>
      <c r="MP398" t="str">
        <v>True Pos.|SØ0.03|C|B|</v>
      </c>
      <c r="MQ398" t="str">
        <v>True Position|.002|A|B|</v>
      </c>
      <c r="MR398" t="str">
        <v>True. Pos.|Ø.001(M)|A|</v>
      </c>
      <c r="MS398" t="str">
        <v>True. Pps.|0.05|A|</v>
      </c>
      <c r="MT398" t="str">
        <v>Tumble Per Note 1</v>
      </c>
      <c r="MU398" t="str">
        <v>Tumble Per Note 2</v>
      </c>
    </row>
    <row r="399" spans="3:359">
      <c r="C399" s="74" t="str" cm="1">
        <f t="array" ref="C399:MU399">TRANSPOSE(_xlfn._xlws.SORT(_xlfn._xlws.FILTER($A$2:$A$499,ISNUMBER(SEARCH('Prt. Lib. &amp; Routine, Table'!L406,$A$2:$A$499)),"not found")))</f>
        <v>.0015 T.I.R. MAX</v>
      </c>
      <c r="D399" t="str">
        <v>.002 MAX ROOT RADIUS</v>
      </c>
      <c r="E399" t="str">
        <v>.012 BLUNT END</v>
      </c>
      <c r="F399" t="str">
        <v>.015 MAX</v>
      </c>
      <c r="G399" t="str">
        <v>.016 T.S.C.</v>
      </c>
      <c r="H399" t="str">
        <v>.017 BASIC</v>
      </c>
      <c r="I399" t="str">
        <v>.021 PITCH</v>
      </c>
      <c r="J399" t="str">
        <v>.022 BLUNT START</v>
      </c>
      <c r="K399" t="str">
        <v>.025 BASIC</v>
      </c>
      <c r="L399" t="str">
        <v>.035 BASIC</v>
      </c>
      <c r="M399" t="str">
        <v>.043 T.S.C</v>
      </c>
      <c r="N399" t="str">
        <v>.053 T.S.C.</v>
      </c>
      <c r="O399" t="str">
        <v>.060 HEX DEPTH</v>
      </c>
      <c r="P399" t="str">
        <v>.060 PITCH</v>
      </c>
      <c r="Q399" t="str">
        <v>.061 BASIC</v>
      </c>
      <c r="R399" t="str">
        <v>.07 HEX</v>
      </c>
      <c r="S399" t="str">
        <v>.070 HEX DEPTH</v>
      </c>
      <c r="T399" t="str">
        <v>.082 DRILL</v>
      </c>
      <c r="U399" t="str">
        <v>.082 DRILL DEPTH</v>
      </c>
      <c r="V399" t="str">
        <v>.094 HEX</v>
      </c>
      <c r="W399" t="str">
        <v>.115 T.S.C.</v>
      </c>
      <c r="X399" t="str">
        <v>.1195 / .1243 MAJOR DIAMETER</v>
      </c>
      <c r="Y399" t="str">
        <v>.1250 HEX</v>
      </c>
      <c r="Z399" t="str">
        <v>.157 MINOR DIAMETER</v>
      </c>
      <c r="AA399" t="str">
        <v>.172 FULL THD DEPTH</v>
      </c>
      <c r="AB399" t="str">
        <v>.172 MAJOR DIAMETER</v>
      </c>
      <c r="AC399" t="str">
        <v>.180 MIN DEPTH FULL THRD</v>
      </c>
      <c r="AD399" t="str">
        <v>.183 Ceter Line Thread Dwell</v>
      </c>
      <c r="AE399" t="str">
        <v>.208 MAX THRD DEPTH</v>
      </c>
      <c r="AF399" t="str">
        <v>.218 BOTTOM HALF OF SLOT</v>
      </c>
      <c r="AG399" t="str">
        <v>.261 BASIC</v>
      </c>
      <c r="AH399" t="str">
        <v>.314 T.S.C.</v>
      </c>
      <c r="AI399" t="str">
        <v>.315 BASIC</v>
      </c>
      <c r="AJ399" t="str">
        <v>.329 MINOR Ø</v>
      </c>
      <c r="AK399" t="str">
        <v>.330 BASIC</v>
      </c>
      <c r="AL399" t="str">
        <v>.35 TO TANGENT POINT</v>
      </c>
      <c r="AM399" t="str">
        <v>.375 MAJOR Ø</v>
      </c>
      <c r="AN399" t="str">
        <v>.390 BASIC</v>
      </c>
      <c r="AO399" t="str">
        <v>.440 BASIC</v>
      </c>
      <c r="AP399" t="str">
        <v>.64/.96 HIGH=Pass</v>
      </c>
      <c r="AQ399" t="str">
        <v>0.012 MAX</v>
      </c>
      <c r="AR399" t="str">
        <v>0.015 MAX</v>
      </c>
      <c r="AS399" t="str">
        <v>0.05 Per Note 2</v>
      </c>
      <c r="AT399" t="str">
        <v>0.500 PULLOUT ZONE</v>
      </c>
      <c r="AU399" t="str">
        <v>10-32 UNF-2A</v>
      </c>
      <c r="AV399" t="str">
        <v>12-28 UNF-2B</v>
      </c>
      <c r="AW399" t="str">
        <v>2.87 BASIC</v>
      </c>
      <c r="AX399" t="str">
        <v>2-56 UNC 2B 2 STARTS</v>
      </c>
      <c r="AY399" t="str">
        <v>3 LEAD THREAD</v>
      </c>
      <c r="AZ399" t="str">
        <v>32µIN Max</v>
      </c>
      <c r="BA399" t="str">
        <v>5/16"-24 UNF-2A</v>
      </c>
      <c r="BB399" t="str">
        <v>5/16-18 UNC 2A</v>
      </c>
      <c r="BC399" t="str">
        <v>5-44 UNF-2A</v>
      </c>
      <c r="BD399" t="str">
        <v>6-16µIN</v>
      </c>
      <c r="BE399" t="str">
        <v>65° BLEND</v>
      </c>
      <c r="BF399" t="str">
        <v>7.45 Top of Ball to Face</v>
      </c>
      <c r="BG399" t="str">
        <v>7/16-28 UNEF 2B</v>
      </c>
      <c r="BH399" t="str">
        <v>7/16-28-UNEF-2A</v>
      </c>
      <c r="BI399" t="str">
        <v>Alignment Per Note 3</v>
      </c>
      <c r="BJ399" t="str">
        <v>ANODIZE (SEE CHART)</v>
      </c>
      <c r="BK399" t="str">
        <v>ANODIZE AQUA Per Note 3</v>
      </c>
      <c r="BL399" t="str">
        <v>ANODIZE BOTTOM PORTION</v>
      </c>
      <c r="BM399" t="str">
        <v>ANODIZE COLOR AQUA</v>
      </c>
      <c r="BN399" t="str">
        <v>ANODIZE COLOR GREEN DWG NOTE 4</v>
      </c>
      <c r="BO399" t="str">
        <v>ANODIZE COLOR LIGHT BLUE</v>
      </c>
      <c r="BP399" t="str">
        <v>ANODIZE GREEN Per Note 2</v>
      </c>
      <c r="BQ399" t="str">
        <v>ANODIZE GREY, Per Note 1</v>
      </c>
      <c r="BR399" t="str">
        <v>ANODIZE MAGENTA</v>
      </c>
      <c r="BS399" t="str">
        <v>Anodize Per note 3</v>
      </c>
      <c r="BT399" t="str">
        <v>Anodize Per Note 4</v>
      </c>
      <c r="BU399" t="str">
        <v>ANODIZE SEAFOAM</v>
      </c>
      <c r="BV399" t="str">
        <v>Balloon 11 Symmetry</v>
      </c>
      <c r="BW399" t="str">
        <v>Balloon 12 Symmetry</v>
      </c>
      <c r="BX399" t="str">
        <v>Balloon 13 Hole Centered</v>
      </c>
      <c r="BY399" t="str">
        <v>Balloon 13 Symmerty</v>
      </c>
      <c r="BZ399" t="str">
        <v>Balloon 2 Symmetry</v>
      </c>
      <c r="CA399" t="str">
        <v>Balloon 21 CENTERED</v>
      </c>
      <c r="CB399" t="str">
        <v>Balloon 29 Symmetry</v>
      </c>
      <c r="CC399" t="str">
        <v>Balloon 3 Symmetry</v>
      </c>
      <c r="CD399" t="str">
        <v>Balloon 4 Symmetry</v>
      </c>
      <c r="CE399" t="str">
        <v>Balloon 5 blend to SØ .340</v>
      </c>
      <c r="CF399" t="str">
        <v>Balloon 5 Symmetry</v>
      </c>
      <c r="CG399" t="str">
        <v>Balloon 6 Centered</v>
      </c>
      <c r="CH399" t="str">
        <v>Balloon 9 Function Check</v>
      </c>
      <c r="CI399" t="str">
        <v>Balloon 9 Symmerty</v>
      </c>
      <c r="CJ399" t="str">
        <v>Balloons 2 &amp; 17 Symmetry |.001|A|</v>
      </c>
      <c r="CK399" t="str">
        <v>Basic Ø 3.6</v>
      </c>
      <c r="CL399" t="str">
        <v>BEAD BLAST</v>
      </c>
      <c r="CM399" t="str">
        <v>BLAST ALUMINUM OXIDE</v>
      </c>
      <c r="CN399" t="str">
        <v>Blast Note 2</v>
      </c>
      <c r="CO399" t="str">
        <v xml:space="preserve">BLAST Per Note 1 </v>
      </c>
      <c r="CP399" t="str">
        <v>BLAST Per Note 2</v>
      </c>
      <c r="CQ399" t="str">
        <v>BLAST Per Note 3</v>
      </c>
      <c r="CR399" t="str">
        <v>BLAST Per Note 4</v>
      </c>
      <c r="CS399" t="str">
        <v>BLAST Per Note 8</v>
      </c>
      <c r="CT399" t="str">
        <v>BLAST Per Traveler, MATT FINISH</v>
      </c>
      <c r="CU399" t="str">
        <v>BLAST WITH 16 GRIT ALUMINUM OXIDE</v>
      </c>
      <c r="CV399" t="str">
        <v>BLAST, Uniform Finish Per Note 3</v>
      </c>
      <c r="CW399" t="str">
        <v>BREAK EDGE</v>
      </c>
      <c r="CX399" t="str">
        <v>BREAK EDGE .014</v>
      </c>
      <c r="CY399" t="str">
        <v>BREAK EDGES Note 2</v>
      </c>
      <c r="CZ399" t="str">
        <v>BREAK SHARP Per Note 1</v>
      </c>
      <c r="DA399" t="str">
        <v>BREAK SHARPS Per Note 1</v>
      </c>
      <c r="DB399" t="str">
        <v>CE 2729</v>
      </c>
      <c r="DC399" t="str">
        <v>CE Logo per Note 3</v>
      </c>
      <c r="DD399" t="str">
        <v>CE MARK</v>
      </c>
      <c r="DE399" t="str">
        <v>Chips/Debris Removed</v>
      </c>
      <c r="DF399" t="str">
        <v>Coat Per Note 2</v>
      </c>
      <c r="DG399" t="str">
        <v>C-Sink Ø .155</v>
      </c>
      <c r="DH399" t="str">
        <v>C-Sink Ø5.2</v>
      </c>
      <c r="DI399" t="str">
        <v>Deburred</v>
      </c>
      <c r="DJ399" t="str">
        <v>DIM "A" NoGo</v>
      </c>
      <c r="DK399" t="str">
        <v>DIM "A" NoGo Hexalobe</v>
      </c>
      <c r="DL399" t="str">
        <v>EDGE BREAK</v>
      </c>
      <c r="DM399" t="str">
        <v>EDGE BREAK MIN R.004, MAX R.010</v>
      </c>
      <c r="DN399" t="str">
        <v>Edge Break per Note 1</v>
      </c>
      <c r="DO399" t="str">
        <v>ELECTROPOLISH Per Note 1</v>
      </c>
      <c r="DP399" t="str">
        <v>Finish Per Note 3</v>
      </c>
      <c r="DQ399" t="str">
        <v>FLUTE POSITION Per Note 3</v>
      </c>
      <c r="DR399" t="str">
        <v>FULL R</v>
      </c>
      <c r="DS399" t="str">
        <v>FULL RADIUS</v>
      </c>
      <c r="DT399" t="str">
        <v xml:space="preserve">FULL RADIUS </v>
      </c>
      <c r="DU399" t="str">
        <v>Function Check  (.2340 .2360 FULL)</v>
      </c>
      <c r="DV399" t="str">
        <v>FUNCTIONAL  HEXALOBE</v>
      </c>
      <c r="DW399" t="str">
        <v>GLASS BEAD Per Note 3</v>
      </c>
      <c r="DX399" t="str">
        <v>Globus Logo per Note 3</v>
      </c>
      <c r="DY399" t="str">
        <v>Gold Anodized Color</v>
      </c>
      <c r="DZ399" t="str">
        <v>Green Anodized Color</v>
      </c>
      <c r="EA399" t="str">
        <v>GRIT BLAST Per Note 3</v>
      </c>
      <c r="EB399" t="str">
        <v>Grit Blast Per Note 4</v>
      </c>
      <c r="EC399" t="str">
        <v>GRIT BLAST, DWG NOTE 3</v>
      </c>
      <c r="ED399" t="str">
        <v>HEX MINOR Ø.1292</v>
      </c>
      <c r="EE399" t="str">
        <v xml:space="preserve">HEXALOBE </v>
      </c>
      <c r="EF399" t="str">
        <v>HEXALOBE FUNCTION</v>
      </c>
      <c r="EG399" t="str">
        <v>Hexalobe Minor</v>
      </c>
      <c r="EH399" t="str">
        <v>Hexalobe NV-30</v>
      </c>
      <c r="EI399" t="str">
        <v>HEXALOBE ORIENTATION</v>
      </c>
      <c r="EJ399" t="str">
        <v>Inspect per operation 30 comments</v>
      </c>
      <c r="EK399" t="str">
        <v>INT / EXT CORNERS: R.002 TO R.010</v>
      </c>
      <c r="EL399" t="str">
        <v>INT /EXT CORNERS R.05 TO R.03</v>
      </c>
      <c r="EM399" t="str">
        <v>John is a Geek</v>
      </c>
      <c r="EN399" t="str">
        <v>LASER ETCH</v>
      </c>
      <c r="EO399" t="str">
        <v>Laser Etch Per Note 7</v>
      </c>
      <c r="EP399" t="str">
        <v xml:space="preserve">LASER MARK "CE" DWG NOTE 10 </v>
      </c>
      <c r="EQ399" t="str">
        <v>Laser Mark "P1-15004-08", Per Note 3</v>
      </c>
      <c r="ER399" t="str">
        <v>Laser Mark "P2-15004-08", Per Note 3</v>
      </c>
      <c r="ES399" t="str">
        <v>Laser Mark "P3-15004-08", Per Note 3</v>
      </c>
      <c r="ET399" t="str">
        <v>Laser Mark "P4-15004-08", Per Note 3</v>
      </c>
      <c r="EU399" t="str">
        <v xml:space="preserve">LASER MARK LOGO DWG NOTE 9 </v>
      </c>
      <c r="EV399" t="str">
        <v xml:space="preserve">LASER MARK LOT NUMBER DWG NOTE 8 </v>
      </c>
      <c r="EW399" t="str">
        <v>Laser Mark Lot, Per Note 3</v>
      </c>
      <c r="EX399" t="str">
        <v xml:space="preserve">LASER MARK PART NUMBER DWG NOTE 8 </v>
      </c>
      <c r="EY399" t="str">
        <v>LASER: 13000000</v>
      </c>
      <c r="EZ399" t="str">
        <v>LASER: CE 2797</v>
      </c>
      <c r="FA399" t="str">
        <v>LASER: LOGO</v>
      </c>
      <c r="FB399" t="str">
        <v xml:space="preserve">LASER: Lot # Per RE-75-001 </v>
      </c>
      <c r="FC399" t="str">
        <v>LAST THREAD</v>
      </c>
      <c r="FD399" t="str">
        <v>LEAD .0625</v>
      </c>
      <c r="FE399" t="str">
        <v>LOGO</v>
      </c>
      <c r="FF399" t="str">
        <v>Lot (Control) Number per Note 3</v>
      </c>
      <c r="FG399" t="str">
        <v>LOT NO.</v>
      </c>
      <c r="FH399" t="str">
        <v>LOT NUMBER</v>
      </c>
      <c r="FI399" t="str">
        <v>LOT NUMBER PER NUVASIVE SOP 9002007</v>
      </c>
      <c r="FJ399" t="str">
        <v>M 4X 0.5 - 6G - 0.063R - LH</v>
      </c>
      <c r="FK399" t="str">
        <v>M4 X 0.5 - 6G - 0.063R</v>
      </c>
      <c r="FL399" t="str">
        <v>M4 X 0.5 - 6G - 0.063R - LH</v>
      </c>
      <c r="FM399" t="str">
        <v>M4.5 X .75 6g</v>
      </c>
      <c r="FN399" t="str">
        <v>M4.5 X 0.75 6g</v>
      </c>
      <c r="FO399" t="str">
        <v>M5x0.8-6g</v>
      </c>
      <c r="FP399" t="str">
        <v xml:space="preserve">M5x0.8-6g </v>
      </c>
      <c r="FQ399" t="str">
        <v>M6 X .75 6g</v>
      </c>
      <c r="FR399" t="str">
        <v>M6 X 0.75-6g</v>
      </c>
      <c r="FS399" t="str">
        <v>M6 X0.75 - 6g</v>
      </c>
      <c r="FT399" t="str">
        <v>M6X0.75 - 6H</v>
      </c>
      <c r="FU399" t="str">
        <v>M7 X 1.00 6g THREAD</v>
      </c>
      <c r="FV399" t="str">
        <v>M7X1.00 6g THREAD</v>
      </c>
      <c r="FW399" t="str">
        <v>M7X1.00 6h THREAD</v>
      </c>
      <c r="FX399" t="str">
        <v>Magenta Anodized Color</v>
      </c>
      <c r="FY399" t="str">
        <v>MAJOR Ø .380</v>
      </c>
      <c r="FZ399" t="str">
        <v>MAJORØ</v>
      </c>
      <c r="GA399" t="str">
        <v>MATT FINISH Per Note 3</v>
      </c>
      <c r="GB399" t="str">
        <v>MATT FINISH Per Traveler</v>
      </c>
      <c r="GC399" t="str">
        <v>MATTE FINISH</v>
      </c>
      <c r="GD399" t="str">
        <v>MATTE FINISH DWG NOTE 3</v>
      </c>
      <c r="GE399" t="str">
        <v>MATTE FINISH Note 3</v>
      </c>
      <c r="GF399" t="str">
        <v>Matte Finish Per Note 3</v>
      </c>
      <c r="GG399" t="str">
        <v>MATTE FINISH SIZE 10 GLASS BEAD</v>
      </c>
      <c r="GH399" t="str">
        <v>MAX ROOT RADIUS</v>
      </c>
      <c r="GI399" t="str">
        <v xml:space="preserve">Mill Profile Centered </v>
      </c>
      <c r="GJ399" t="str">
        <v>Minor Ø Unconstrained Check</v>
      </c>
      <c r="GK399" t="str">
        <v>MINOR Ø.1336</v>
      </c>
      <c r="GL399" t="str">
        <v>NO ANODIZE Per note 8</v>
      </c>
      <c r="GM399" t="str">
        <v>NO ANODIZE Per note 9</v>
      </c>
      <c r="GN399" t="str">
        <v>No Nicks, Scratches, Tool Marks, etc.</v>
      </c>
      <c r="GO399" t="str">
        <v>No Nicks,Scratches,Tool Marks,etc.</v>
      </c>
      <c r="GP399" t="str">
        <v>NO TOOL MARKS</v>
      </c>
      <c r="GQ399" t="str">
        <v>NOTE 3 THREAD RELIEF</v>
      </c>
      <c r="GR399" t="str">
        <v>NV-27 FUNC.</v>
      </c>
      <c r="GS399" t="str">
        <v>NV-30 DIM A</v>
      </c>
      <c r="GT399" t="str">
        <v>NV-30 DIM B</v>
      </c>
      <c r="GU399" t="str">
        <v>NV-30 DIM F</v>
      </c>
      <c r="GV399" t="str">
        <v>Ø .1250 HEX</v>
      </c>
      <c r="GW399" t="str">
        <v>Ø 9.4 MAJOR</v>
      </c>
      <c r="GX399" t="str">
        <v>Ø.096 MAX PILOT HOLE</v>
      </c>
      <c r="GY399" t="str">
        <v>Ø.125 THRU</v>
      </c>
      <c r="GZ399" t="str">
        <v>Ø.205 COUNTERSINK</v>
      </c>
      <c r="HA399" t="str">
        <v>Ø.260 T.S.C.</v>
      </c>
      <c r="HB399" t="str">
        <v>Ø.500 BASIC</v>
      </c>
      <c r="HC399" t="str">
        <v xml:space="preserve">OVAL CENTERED </v>
      </c>
      <c r="HD399" t="str">
        <v>PART NO. 15100</v>
      </c>
      <c r="HE399" t="str">
        <v>PART NUMBER 13100000</v>
      </c>
      <c r="HF399" t="str">
        <v>PART NUMBER 13600000</v>
      </c>
      <c r="HG399" t="str">
        <v>Part Number per Note 3</v>
      </c>
      <c r="HH399" t="str">
        <v>PD 5/16-18 UNC 2A</v>
      </c>
      <c r="HI399" t="str">
        <v>Perp.|0.05|A|</v>
      </c>
      <c r="HJ399" t="str">
        <v>PILOT THRU HOLE PRESENT</v>
      </c>
      <c r="HK399" t="str">
        <v>PITCH .060</v>
      </c>
      <c r="HL399" t="str">
        <v>Profile |.001|A|</v>
      </c>
      <c r="HM399" t="str">
        <v>Profile |.0015 | A | X-Y</v>
      </c>
      <c r="HN399" t="str">
        <v>Profile |.002| |A|B| X-Y</v>
      </c>
      <c r="HO399" t="str">
        <v>Profile |.002|A|B|</v>
      </c>
      <c r="HP399" t="str">
        <v>Profile |.002|A|B| X-Y</v>
      </c>
      <c r="HQ399" t="str">
        <v>Profile:|010|A|B|C|</v>
      </c>
      <c r="HR399" t="str">
        <v>Profile| .002| A|B|</v>
      </c>
      <c r="HS399" t="str">
        <v>Profile|.001|</v>
      </c>
      <c r="HT399" t="str">
        <v>Profile|.001|A|</v>
      </c>
      <c r="HU399" t="str">
        <v>Profile|.001|A|B|</v>
      </c>
      <c r="HV399" t="str">
        <v xml:space="preserve">Profile|.001|A|B| A&lt;-&gt;B </v>
      </c>
      <c r="HW399" t="str">
        <v>Profile|.001|A|B| C&lt;-&gt;D</v>
      </c>
      <c r="HX399" t="str">
        <v>Profile|.001|A|B| L-M</v>
      </c>
      <c r="HY399" t="str">
        <v>Profile|.001|A|B| P-Q</v>
      </c>
      <c r="HZ399" t="str">
        <v>Profile|.001|A|B|C&lt;-&gt;D</v>
      </c>
      <c r="IA399" t="str">
        <v>Profile|.001|A|C&lt;--&gt;D</v>
      </c>
      <c r="IB399" t="str">
        <v>Profile|.001|A|UNILATERAL</v>
      </c>
      <c r="IC399" t="str">
        <v>Profile|.001|C|</v>
      </c>
      <c r="ID399" t="str">
        <v>Profile|.0012|D1|</v>
      </c>
      <c r="IE399" t="str">
        <v>Profile|.0015| A-B UNI.</v>
      </c>
      <c r="IF399" t="str">
        <v>Profile|.0015| UNI.</v>
      </c>
      <c r="IG399" t="str">
        <v>Profile|.0015|A| X-Y</v>
      </c>
      <c r="IH399" t="str">
        <v>Profile|.0015|E|F|</v>
      </c>
      <c r="II399" t="str">
        <v>Profile|.0016|B|D|</v>
      </c>
      <c r="IJ399" t="str">
        <v>Profile|.002(U).000|A|</v>
      </c>
      <c r="IK399" t="str">
        <v>Profile|.002|</v>
      </c>
      <c r="IL399" t="str">
        <v>Profile|.002|A</v>
      </c>
      <c r="IM399" t="str">
        <v>Profile|.002|A|</v>
      </c>
      <c r="IN399" t="str">
        <v>Profile|.002|A|B|</v>
      </c>
      <c r="IO399" t="str">
        <v xml:space="preserve">Profile|.002|A|B| A&lt;-&gt;B </v>
      </c>
      <c r="IP399" t="str">
        <v>Profile|.002|A|B| C&lt;-&gt;D</v>
      </c>
      <c r="IQ399" t="str">
        <v>Profile|.002|A|B| X-Y</v>
      </c>
      <c r="IR399" t="str">
        <v>Profile|.002|A|B|C|X-Y</v>
      </c>
      <c r="IS399" t="str">
        <v>Profile|.002|A|B|X&lt;--&gt;Y</v>
      </c>
      <c r="IT399" t="str">
        <v>Profile|.002|A|B|X-Y</v>
      </c>
      <c r="IU399" t="str">
        <v>Profile|.002|A|C|</v>
      </c>
      <c r="IV399" t="str">
        <v>Profile|.002|C|A|</v>
      </c>
      <c r="IW399" t="str">
        <v>Profile|.002|C|B|</v>
      </c>
      <c r="IX399" t="str">
        <v>Profile|.0020|</v>
      </c>
      <c r="IY399" t="str">
        <v>Profile|.003|A|</v>
      </c>
      <c r="IZ399" t="str">
        <v>Profile|.003|A|B|C| Uni.</v>
      </c>
      <c r="JA399" t="str">
        <v>Profile|.003|E|F|</v>
      </c>
      <c r="JB399" t="str">
        <v>Profile|.004(U) .003|A|B|C|</v>
      </c>
      <c r="JC399" t="str">
        <v>Profile|.004|A| UNI.</v>
      </c>
      <c r="JD399" t="str">
        <v>Profile|.005|A|C|</v>
      </c>
      <c r="JE399" t="str">
        <v>Profile|.005|A|C|A&lt;--&gt;B, C&lt;--&gt;D</v>
      </c>
      <c r="JF399" t="str">
        <v>Profile|.005|A|D| A-B UNI.</v>
      </c>
      <c r="JG399" t="str">
        <v>Profile|.005|A|D| UNI.</v>
      </c>
      <c r="JH399" t="str">
        <v>Profile|.010|A|B|</v>
      </c>
      <c r="JI399" t="str">
        <v>Profile|.010|A|B|C|</v>
      </c>
      <c r="JJ399" t="str">
        <v>Profile|.03|A|</v>
      </c>
      <c r="JK399" t="str">
        <v>Profile|.05|A|B|</v>
      </c>
      <c r="JL399" t="str">
        <v>Profile|0.03|</v>
      </c>
      <c r="JM399" t="str">
        <v>Profile|0.03|A|</v>
      </c>
      <c r="JN399" t="str">
        <v>Profile|0.03|A|B|</v>
      </c>
      <c r="JO399" t="str">
        <v>Profile|0.05{A|C|</v>
      </c>
      <c r="JP399" t="str">
        <v>Profile|0.05|A|B|</v>
      </c>
      <c r="JQ399" t="str">
        <v>Profile|0.05|E|</v>
      </c>
      <c r="JR399" t="str">
        <v>Profile|0.05|E|F|</v>
      </c>
      <c r="JS399" t="str">
        <v>Profile|0.06|A|C|</v>
      </c>
      <c r="JT399" t="str">
        <v>Profile|0.1|A|A|</v>
      </c>
      <c r="JU399" t="str">
        <v>Profile|0.1|D1|</v>
      </c>
      <c r="JV399" t="str">
        <v>Profile|A|B|C|</v>
      </c>
      <c r="JW399" t="str">
        <v>Proile|.002|A|B|J-K</v>
      </c>
      <c r="JX399" t="str">
        <v>P-Thread Form</v>
      </c>
      <c r="JY399" t="str">
        <v>R  FULL RADIUS</v>
      </c>
      <c r="JZ399" t="str">
        <v>R.001/.006</v>
      </c>
      <c r="KA399" t="str">
        <v>R.003 MAX</v>
      </c>
      <c r="KB399" t="str">
        <v>R.005 MAX</v>
      </c>
      <c r="KC399" t="str">
        <v>R.030</v>
      </c>
      <c r="KD399" t="str">
        <v>R.25 MAX</v>
      </c>
      <c r="KE399" t="str">
        <v>R1.33 BASIC</v>
      </c>
      <c r="KF399" t="str">
        <v>R3.3</v>
      </c>
      <c r="KG399" t="str">
        <v>Ra 1.6 MAX</v>
      </c>
      <c r="KH399" t="str">
        <v>RAD @ FACE &amp; OD CHAMFER</v>
      </c>
      <c r="KI399" t="str">
        <v>RAD. @ ID &amp; BACK FACE</v>
      </c>
      <c r="KJ399" t="str">
        <v>RAD. @ OD &amp; BACK FACE</v>
      </c>
      <c r="KK399" t="str">
        <v>REMOVE SHRP EDGES .005 MAX</v>
      </c>
      <c r="KL399" t="str">
        <v>ROD SLOT CENTERED</v>
      </c>
      <c r="KM399" t="str">
        <v>SHARP OKAY</v>
      </c>
      <c r="KN399" t="str">
        <v>Slot Centered</v>
      </c>
      <c r="KO399" t="str">
        <v>SLOT WIDTH</v>
      </c>
      <c r="KP399" t="str">
        <v>Surface Finish Per Note 1</v>
      </c>
      <c r="KQ399" t="str">
        <v>Symmerty Balloon A_6</v>
      </c>
      <c r="KR399" t="str">
        <v>T27 HEXALOBE Per Note 1</v>
      </c>
      <c r="KS399" t="str">
        <v>T27 TORX</v>
      </c>
      <c r="KT399" t="str">
        <v>THRD DEPTH</v>
      </c>
      <c r="KU399" t="str">
        <v>Thread Form Per Note 3</v>
      </c>
      <c r="KV399" t="str">
        <v>THREAD INTO ROD SLOT</v>
      </c>
      <c r="KW399" t="str">
        <v>Thread Timed Print Note 6</v>
      </c>
      <c r="KX399" t="str">
        <v>TOOL MISMATCH PERMISSIBLE</v>
      </c>
      <c r="KY399" t="str">
        <v>Tot. Runout|Ø.002|C|</v>
      </c>
      <c r="KZ399" t="str">
        <v>Total Runout|.002|E|</v>
      </c>
      <c r="LA399" t="str">
        <v>TRIPLE LEAD THREAD</v>
      </c>
      <c r="LB399" t="str">
        <v>True Pos. |.001 (M)|A|</v>
      </c>
      <c r="LC399" t="str">
        <v>True Pos. |.002(M)|A|B|</v>
      </c>
      <c r="LD399" t="str">
        <v>True Pos. |.002|</v>
      </c>
      <c r="LE399" t="str">
        <v>True Pos. |.002|A|</v>
      </c>
      <c r="LF399" t="str">
        <v>True Pos. |.002|A|B|</v>
      </c>
      <c r="LG399" t="str">
        <v>True Pos. |.004|A|C|B|</v>
      </c>
      <c r="LH399" t="str">
        <v>True Pos. |.005(M)|A|B|</v>
      </c>
      <c r="LI399" t="str">
        <v>True Pos.|.000(L)|A|D|</v>
      </c>
      <c r="LJ399" t="str">
        <v>True Pos.|.000(M)|A|</v>
      </c>
      <c r="LK399" t="str">
        <v>True Pos.|.001(M)|A|</v>
      </c>
      <c r="LL399" t="str">
        <v>True Pos.|.001|B|</v>
      </c>
      <c r="LM399" t="str">
        <v>True Pos.|.001|E|</v>
      </c>
      <c r="LN399" t="str">
        <v>True Pos.|.002|A|</v>
      </c>
      <c r="LO399" t="str">
        <v>True Pos.|.002|B|</v>
      </c>
      <c r="LP399" t="str">
        <v>True Pos.|.002|C|</v>
      </c>
      <c r="LQ399" t="str">
        <v>True Pos.|.002|D1|</v>
      </c>
      <c r="LR399" t="str">
        <v>True Pos.|.002|D1|D2|</v>
      </c>
      <c r="LS399" t="str">
        <v>True Pos.|.05|A|</v>
      </c>
      <c r="LT399" t="str">
        <v>True Pos.|.1|A|B|C|</v>
      </c>
      <c r="LU399" t="str">
        <v>True Pos.|.13|A</v>
      </c>
      <c r="LV399" t="str">
        <v>True Pos.|0.05|A|</v>
      </c>
      <c r="LW399" t="str">
        <v>True Pos.|0.1|A|B|C|</v>
      </c>
      <c r="LX399" t="str">
        <v>True Pos.|0.13|A|</v>
      </c>
      <c r="LY399" t="str">
        <v>True Pos.|Ø.000(M)|A|</v>
      </c>
      <c r="LZ399" t="str">
        <v>True Pos.|Ø.000(M)|B|</v>
      </c>
      <c r="MA399" t="str">
        <v>True Pos.|Ø.001(M)|A(M)|</v>
      </c>
      <c r="MB399" t="str">
        <v>True Pos.|Ø.001(M)|A|</v>
      </c>
      <c r="MC399" t="str">
        <v>True Pos.|Ø.001|A|</v>
      </c>
      <c r="MD399" t="str">
        <v>True Pos.|Ø.001|C|</v>
      </c>
      <c r="ME399" t="str">
        <v>True Pos.|Ø.002(S)|A(S)|</v>
      </c>
      <c r="MF399" t="str">
        <v>True Pos.|Ø.002|A|</v>
      </c>
      <c r="MG399" t="str">
        <v>True Pos.|Ø.002|B|</v>
      </c>
      <c r="MH399" t="str">
        <v>True Pos.|Ø.002|C|</v>
      </c>
      <c r="MI399" t="str">
        <v>True Pos.|Ø.03(M)|A|</v>
      </c>
      <c r="MJ399" t="str">
        <v>True Pos.|Ø0.03(M)|A|</v>
      </c>
      <c r="MK399" t="str">
        <v>True Pos.|Ø0.05(L)|D|B|</v>
      </c>
      <c r="ML399" t="str">
        <v>True Pos.|Ø0.05|A|</v>
      </c>
      <c r="MM399" t="str">
        <v>True Pos.|Ø0.05|D|</v>
      </c>
      <c r="MN399" t="str">
        <v>True Pos.|Ø0.05|E|</v>
      </c>
      <c r="MO399" t="str">
        <v>True Pos.|Ø0.05|E|B|</v>
      </c>
      <c r="MP399" t="str">
        <v>True Pos.|SØ0.03|C|B|</v>
      </c>
      <c r="MQ399" t="str">
        <v>True Position|.002|A|B|</v>
      </c>
      <c r="MR399" t="str">
        <v>True. Pos.|Ø.001(M)|A|</v>
      </c>
      <c r="MS399" t="str">
        <v>True. Pps.|0.05|A|</v>
      </c>
      <c r="MT399" t="str">
        <v>Tumble Per Note 1</v>
      </c>
      <c r="MU399" t="str">
        <v>Tumble Per Note 2</v>
      </c>
    </row>
    <row r="400" spans="3:359">
      <c r="C400" s="74" t="str" cm="1">
        <f t="array" ref="C400:MU400">TRANSPOSE(_xlfn._xlws.SORT(_xlfn._xlws.FILTER($A$2:$A$499,ISNUMBER(SEARCH('Prt. Lib. &amp; Routine, Table'!L407,$A$2:$A$499)),"not found")))</f>
        <v>.0015 T.I.R. MAX</v>
      </c>
      <c r="D400" t="str">
        <v>.002 MAX ROOT RADIUS</v>
      </c>
      <c r="E400" t="str">
        <v>.012 BLUNT END</v>
      </c>
      <c r="F400" t="str">
        <v>.015 MAX</v>
      </c>
      <c r="G400" t="str">
        <v>.016 T.S.C.</v>
      </c>
      <c r="H400" t="str">
        <v>.017 BASIC</v>
      </c>
      <c r="I400" t="str">
        <v>.021 PITCH</v>
      </c>
      <c r="J400" t="str">
        <v>.022 BLUNT START</v>
      </c>
      <c r="K400" t="str">
        <v>.025 BASIC</v>
      </c>
      <c r="L400" t="str">
        <v>.035 BASIC</v>
      </c>
      <c r="M400" t="str">
        <v>.043 T.S.C</v>
      </c>
      <c r="N400" t="str">
        <v>.053 T.S.C.</v>
      </c>
      <c r="O400" t="str">
        <v>.060 HEX DEPTH</v>
      </c>
      <c r="P400" t="str">
        <v>.060 PITCH</v>
      </c>
      <c r="Q400" t="str">
        <v>.061 BASIC</v>
      </c>
      <c r="R400" t="str">
        <v>.07 HEX</v>
      </c>
      <c r="S400" t="str">
        <v>.070 HEX DEPTH</v>
      </c>
      <c r="T400" t="str">
        <v>.082 DRILL</v>
      </c>
      <c r="U400" t="str">
        <v>.082 DRILL DEPTH</v>
      </c>
      <c r="V400" t="str">
        <v>.094 HEX</v>
      </c>
      <c r="W400" t="str">
        <v>.115 T.S.C.</v>
      </c>
      <c r="X400" t="str">
        <v>.1195 / .1243 MAJOR DIAMETER</v>
      </c>
      <c r="Y400" t="str">
        <v>.1250 HEX</v>
      </c>
      <c r="Z400" t="str">
        <v>.157 MINOR DIAMETER</v>
      </c>
      <c r="AA400" t="str">
        <v>.172 FULL THD DEPTH</v>
      </c>
      <c r="AB400" t="str">
        <v>.172 MAJOR DIAMETER</v>
      </c>
      <c r="AC400" t="str">
        <v>.180 MIN DEPTH FULL THRD</v>
      </c>
      <c r="AD400" t="str">
        <v>.183 Ceter Line Thread Dwell</v>
      </c>
      <c r="AE400" t="str">
        <v>.208 MAX THRD DEPTH</v>
      </c>
      <c r="AF400" t="str">
        <v>.218 BOTTOM HALF OF SLOT</v>
      </c>
      <c r="AG400" t="str">
        <v>.261 BASIC</v>
      </c>
      <c r="AH400" t="str">
        <v>.314 T.S.C.</v>
      </c>
      <c r="AI400" t="str">
        <v>.315 BASIC</v>
      </c>
      <c r="AJ400" t="str">
        <v>.329 MINOR Ø</v>
      </c>
      <c r="AK400" t="str">
        <v>.330 BASIC</v>
      </c>
      <c r="AL400" t="str">
        <v>.35 TO TANGENT POINT</v>
      </c>
      <c r="AM400" t="str">
        <v>.375 MAJOR Ø</v>
      </c>
      <c r="AN400" t="str">
        <v>.390 BASIC</v>
      </c>
      <c r="AO400" t="str">
        <v>.440 BASIC</v>
      </c>
      <c r="AP400" t="str">
        <v>.64/.96 HIGH=Pass</v>
      </c>
      <c r="AQ400" t="str">
        <v>0.012 MAX</v>
      </c>
      <c r="AR400" t="str">
        <v>0.015 MAX</v>
      </c>
      <c r="AS400" t="str">
        <v>0.05 Per Note 2</v>
      </c>
      <c r="AT400" t="str">
        <v>0.500 PULLOUT ZONE</v>
      </c>
      <c r="AU400" t="str">
        <v>10-32 UNF-2A</v>
      </c>
      <c r="AV400" t="str">
        <v>12-28 UNF-2B</v>
      </c>
      <c r="AW400" t="str">
        <v>2.87 BASIC</v>
      </c>
      <c r="AX400" t="str">
        <v>2-56 UNC 2B 2 STARTS</v>
      </c>
      <c r="AY400" t="str">
        <v>3 LEAD THREAD</v>
      </c>
      <c r="AZ400" t="str">
        <v>32µIN Max</v>
      </c>
      <c r="BA400" t="str">
        <v>5/16"-24 UNF-2A</v>
      </c>
      <c r="BB400" t="str">
        <v>5/16-18 UNC 2A</v>
      </c>
      <c r="BC400" t="str">
        <v>5-44 UNF-2A</v>
      </c>
      <c r="BD400" t="str">
        <v>6-16µIN</v>
      </c>
      <c r="BE400" t="str">
        <v>65° BLEND</v>
      </c>
      <c r="BF400" t="str">
        <v>7.45 Top of Ball to Face</v>
      </c>
      <c r="BG400" t="str">
        <v>7/16-28 UNEF 2B</v>
      </c>
      <c r="BH400" t="str">
        <v>7/16-28-UNEF-2A</v>
      </c>
      <c r="BI400" t="str">
        <v>Alignment Per Note 3</v>
      </c>
      <c r="BJ400" t="str">
        <v>ANODIZE (SEE CHART)</v>
      </c>
      <c r="BK400" t="str">
        <v>ANODIZE AQUA Per Note 3</v>
      </c>
      <c r="BL400" t="str">
        <v>ANODIZE BOTTOM PORTION</v>
      </c>
      <c r="BM400" t="str">
        <v>ANODIZE COLOR AQUA</v>
      </c>
      <c r="BN400" t="str">
        <v>ANODIZE COLOR GREEN DWG NOTE 4</v>
      </c>
      <c r="BO400" t="str">
        <v>ANODIZE COLOR LIGHT BLUE</v>
      </c>
      <c r="BP400" t="str">
        <v>ANODIZE GREEN Per Note 2</v>
      </c>
      <c r="BQ400" t="str">
        <v>ANODIZE GREY, Per Note 1</v>
      </c>
      <c r="BR400" t="str">
        <v>ANODIZE MAGENTA</v>
      </c>
      <c r="BS400" t="str">
        <v>Anodize Per note 3</v>
      </c>
      <c r="BT400" t="str">
        <v>Anodize Per Note 4</v>
      </c>
      <c r="BU400" t="str">
        <v>ANODIZE SEAFOAM</v>
      </c>
      <c r="BV400" t="str">
        <v>Balloon 11 Symmetry</v>
      </c>
      <c r="BW400" t="str">
        <v>Balloon 12 Symmetry</v>
      </c>
      <c r="BX400" t="str">
        <v>Balloon 13 Hole Centered</v>
      </c>
      <c r="BY400" t="str">
        <v>Balloon 13 Symmerty</v>
      </c>
      <c r="BZ400" t="str">
        <v>Balloon 2 Symmetry</v>
      </c>
      <c r="CA400" t="str">
        <v>Balloon 21 CENTERED</v>
      </c>
      <c r="CB400" t="str">
        <v>Balloon 29 Symmetry</v>
      </c>
      <c r="CC400" t="str">
        <v>Balloon 3 Symmetry</v>
      </c>
      <c r="CD400" t="str">
        <v>Balloon 4 Symmetry</v>
      </c>
      <c r="CE400" t="str">
        <v>Balloon 5 blend to SØ .340</v>
      </c>
      <c r="CF400" t="str">
        <v>Balloon 5 Symmetry</v>
      </c>
      <c r="CG400" t="str">
        <v>Balloon 6 Centered</v>
      </c>
      <c r="CH400" t="str">
        <v>Balloon 9 Function Check</v>
      </c>
      <c r="CI400" t="str">
        <v>Balloon 9 Symmerty</v>
      </c>
      <c r="CJ400" t="str">
        <v>Balloons 2 &amp; 17 Symmetry |.001|A|</v>
      </c>
      <c r="CK400" t="str">
        <v>Basic Ø 3.6</v>
      </c>
      <c r="CL400" t="str">
        <v>BEAD BLAST</v>
      </c>
      <c r="CM400" t="str">
        <v>BLAST ALUMINUM OXIDE</v>
      </c>
      <c r="CN400" t="str">
        <v>Blast Note 2</v>
      </c>
      <c r="CO400" t="str">
        <v xml:space="preserve">BLAST Per Note 1 </v>
      </c>
      <c r="CP400" t="str">
        <v>BLAST Per Note 2</v>
      </c>
      <c r="CQ400" t="str">
        <v>BLAST Per Note 3</v>
      </c>
      <c r="CR400" t="str">
        <v>BLAST Per Note 4</v>
      </c>
      <c r="CS400" t="str">
        <v>BLAST Per Note 8</v>
      </c>
      <c r="CT400" t="str">
        <v>BLAST Per Traveler, MATT FINISH</v>
      </c>
      <c r="CU400" t="str">
        <v>BLAST WITH 16 GRIT ALUMINUM OXIDE</v>
      </c>
      <c r="CV400" t="str">
        <v>BLAST, Uniform Finish Per Note 3</v>
      </c>
      <c r="CW400" t="str">
        <v>BREAK EDGE</v>
      </c>
      <c r="CX400" t="str">
        <v>BREAK EDGE .014</v>
      </c>
      <c r="CY400" t="str">
        <v>BREAK EDGES Note 2</v>
      </c>
      <c r="CZ400" t="str">
        <v>BREAK SHARP Per Note 1</v>
      </c>
      <c r="DA400" t="str">
        <v>BREAK SHARPS Per Note 1</v>
      </c>
      <c r="DB400" t="str">
        <v>CE 2729</v>
      </c>
      <c r="DC400" t="str">
        <v>CE Logo per Note 3</v>
      </c>
      <c r="DD400" t="str">
        <v>CE MARK</v>
      </c>
      <c r="DE400" t="str">
        <v>Chips/Debris Removed</v>
      </c>
      <c r="DF400" t="str">
        <v>Coat Per Note 2</v>
      </c>
      <c r="DG400" t="str">
        <v>C-Sink Ø .155</v>
      </c>
      <c r="DH400" t="str">
        <v>C-Sink Ø5.2</v>
      </c>
      <c r="DI400" t="str">
        <v>Deburred</v>
      </c>
      <c r="DJ400" t="str">
        <v>DIM "A" NoGo</v>
      </c>
      <c r="DK400" t="str">
        <v>DIM "A" NoGo Hexalobe</v>
      </c>
      <c r="DL400" t="str">
        <v>EDGE BREAK</v>
      </c>
      <c r="DM400" t="str">
        <v>EDGE BREAK MIN R.004, MAX R.010</v>
      </c>
      <c r="DN400" t="str">
        <v>Edge Break per Note 1</v>
      </c>
      <c r="DO400" t="str">
        <v>ELECTROPOLISH Per Note 1</v>
      </c>
      <c r="DP400" t="str">
        <v>Finish Per Note 3</v>
      </c>
      <c r="DQ400" t="str">
        <v>FLUTE POSITION Per Note 3</v>
      </c>
      <c r="DR400" t="str">
        <v>FULL R</v>
      </c>
      <c r="DS400" t="str">
        <v>FULL RADIUS</v>
      </c>
      <c r="DT400" t="str">
        <v xml:space="preserve">FULL RADIUS </v>
      </c>
      <c r="DU400" t="str">
        <v>Function Check  (.2340 .2360 FULL)</v>
      </c>
      <c r="DV400" t="str">
        <v>FUNCTIONAL  HEXALOBE</v>
      </c>
      <c r="DW400" t="str">
        <v>GLASS BEAD Per Note 3</v>
      </c>
      <c r="DX400" t="str">
        <v>Globus Logo per Note 3</v>
      </c>
      <c r="DY400" t="str">
        <v>Gold Anodized Color</v>
      </c>
      <c r="DZ400" t="str">
        <v>Green Anodized Color</v>
      </c>
      <c r="EA400" t="str">
        <v>GRIT BLAST Per Note 3</v>
      </c>
      <c r="EB400" t="str">
        <v>Grit Blast Per Note 4</v>
      </c>
      <c r="EC400" t="str">
        <v>GRIT BLAST, DWG NOTE 3</v>
      </c>
      <c r="ED400" t="str">
        <v>HEX MINOR Ø.1292</v>
      </c>
      <c r="EE400" t="str">
        <v xml:space="preserve">HEXALOBE </v>
      </c>
      <c r="EF400" t="str">
        <v>HEXALOBE FUNCTION</v>
      </c>
      <c r="EG400" t="str">
        <v>Hexalobe Minor</v>
      </c>
      <c r="EH400" t="str">
        <v>Hexalobe NV-30</v>
      </c>
      <c r="EI400" t="str">
        <v>HEXALOBE ORIENTATION</v>
      </c>
      <c r="EJ400" t="str">
        <v>Inspect per operation 30 comments</v>
      </c>
      <c r="EK400" t="str">
        <v>INT / EXT CORNERS: R.002 TO R.010</v>
      </c>
      <c r="EL400" t="str">
        <v>INT /EXT CORNERS R.05 TO R.03</v>
      </c>
      <c r="EM400" t="str">
        <v>John is a Geek</v>
      </c>
      <c r="EN400" t="str">
        <v>LASER ETCH</v>
      </c>
      <c r="EO400" t="str">
        <v>Laser Etch Per Note 7</v>
      </c>
      <c r="EP400" t="str">
        <v xml:space="preserve">LASER MARK "CE" DWG NOTE 10 </v>
      </c>
      <c r="EQ400" t="str">
        <v>Laser Mark "P1-15004-08", Per Note 3</v>
      </c>
      <c r="ER400" t="str">
        <v>Laser Mark "P2-15004-08", Per Note 3</v>
      </c>
      <c r="ES400" t="str">
        <v>Laser Mark "P3-15004-08", Per Note 3</v>
      </c>
      <c r="ET400" t="str">
        <v>Laser Mark "P4-15004-08", Per Note 3</v>
      </c>
      <c r="EU400" t="str">
        <v xml:space="preserve">LASER MARK LOGO DWG NOTE 9 </v>
      </c>
      <c r="EV400" t="str">
        <v xml:space="preserve">LASER MARK LOT NUMBER DWG NOTE 8 </v>
      </c>
      <c r="EW400" t="str">
        <v>Laser Mark Lot, Per Note 3</v>
      </c>
      <c r="EX400" t="str">
        <v xml:space="preserve">LASER MARK PART NUMBER DWG NOTE 8 </v>
      </c>
      <c r="EY400" t="str">
        <v>LASER: 13000000</v>
      </c>
      <c r="EZ400" t="str">
        <v>LASER: CE 2797</v>
      </c>
      <c r="FA400" t="str">
        <v>LASER: LOGO</v>
      </c>
      <c r="FB400" t="str">
        <v xml:space="preserve">LASER: Lot # Per RE-75-001 </v>
      </c>
      <c r="FC400" t="str">
        <v>LAST THREAD</v>
      </c>
      <c r="FD400" t="str">
        <v>LEAD .0625</v>
      </c>
      <c r="FE400" t="str">
        <v>LOGO</v>
      </c>
      <c r="FF400" t="str">
        <v>Lot (Control) Number per Note 3</v>
      </c>
      <c r="FG400" t="str">
        <v>LOT NO.</v>
      </c>
      <c r="FH400" t="str">
        <v>LOT NUMBER</v>
      </c>
      <c r="FI400" t="str">
        <v>LOT NUMBER PER NUVASIVE SOP 9002007</v>
      </c>
      <c r="FJ400" t="str">
        <v>M 4X 0.5 - 6G - 0.063R - LH</v>
      </c>
      <c r="FK400" t="str">
        <v>M4 X 0.5 - 6G - 0.063R</v>
      </c>
      <c r="FL400" t="str">
        <v>M4 X 0.5 - 6G - 0.063R - LH</v>
      </c>
      <c r="FM400" t="str">
        <v>M4.5 X .75 6g</v>
      </c>
      <c r="FN400" t="str">
        <v>M4.5 X 0.75 6g</v>
      </c>
      <c r="FO400" t="str">
        <v>M5x0.8-6g</v>
      </c>
      <c r="FP400" t="str">
        <v xml:space="preserve">M5x0.8-6g </v>
      </c>
      <c r="FQ400" t="str">
        <v>M6 X .75 6g</v>
      </c>
      <c r="FR400" t="str">
        <v>M6 X 0.75-6g</v>
      </c>
      <c r="FS400" t="str">
        <v>M6 X0.75 - 6g</v>
      </c>
      <c r="FT400" t="str">
        <v>M6X0.75 - 6H</v>
      </c>
      <c r="FU400" t="str">
        <v>M7 X 1.00 6g THREAD</v>
      </c>
      <c r="FV400" t="str">
        <v>M7X1.00 6g THREAD</v>
      </c>
      <c r="FW400" t="str">
        <v>M7X1.00 6h THREAD</v>
      </c>
      <c r="FX400" t="str">
        <v>Magenta Anodized Color</v>
      </c>
      <c r="FY400" t="str">
        <v>MAJOR Ø .380</v>
      </c>
      <c r="FZ400" t="str">
        <v>MAJORØ</v>
      </c>
      <c r="GA400" t="str">
        <v>MATT FINISH Per Note 3</v>
      </c>
      <c r="GB400" t="str">
        <v>MATT FINISH Per Traveler</v>
      </c>
      <c r="GC400" t="str">
        <v>MATTE FINISH</v>
      </c>
      <c r="GD400" t="str">
        <v>MATTE FINISH DWG NOTE 3</v>
      </c>
      <c r="GE400" t="str">
        <v>MATTE FINISH Note 3</v>
      </c>
      <c r="GF400" t="str">
        <v>Matte Finish Per Note 3</v>
      </c>
      <c r="GG400" t="str">
        <v>MATTE FINISH SIZE 10 GLASS BEAD</v>
      </c>
      <c r="GH400" t="str">
        <v>MAX ROOT RADIUS</v>
      </c>
      <c r="GI400" t="str">
        <v xml:space="preserve">Mill Profile Centered </v>
      </c>
      <c r="GJ400" t="str">
        <v>Minor Ø Unconstrained Check</v>
      </c>
      <c r="GK400" t="str">
        <v>MINOR Ø.1336</v>
      </c>
      <c r="GL400" t="str">
        <v>NO ANODIZE Per note 8</v>
      </c>
      <c r="GM400" t="str">
        <v>NO ANODIZE Per note 9</v>
      </c>
      <c r="GN400" t="str">
        <v>No Nicks, Scratches, Tool Marks, etc.</v>
      </c>
      <c r="GO400" t="str">
        <v>No Nicks,Scratches,Tool Marks,etc.</v>
      </c>
      <c r="GP400" t="str">
        <v>NO TOOL MARKS</v>
      </c>
      <c r="GQ400" t="str">
        <v>NOTE 3 THREAD RELIEF</v>
      </c>
      <c r="GR400" t="str">
        <v>NV-27 FUNC.</v>
      </c>
      <c r="GS400" t="str">
        <v>NV-30 DIM A</v>
      </c>
      <c r="GT400" t="str">
        <v>NV-30 DIM B</v>
      </c>
      <c r="GU400" t="str">
        <v>NV-30 DIM F</v>
      </c>
      <c r="GV400" t="str">
        <v>Ø .1250 HEX</v>
      </c>
      <c r="GW400" t="str">
        <v>Ø 9.4 MAJOR</v>
      </c>
      <c r="GX400" t="str">
        <v>Ø.096 MAX PILOT HOLE</v>
      </c>
      <c r="GY400" t="str">
        <v>Ø.125 THRU</v>
      </c>
      <c r="GZ400" t="str">
        <v>Ø.205 COUNTERSINK</v>
      </c>
      <c r="HA400" t="str">
        <v>Ø.260 T.S.C.</v>
      </c>
      <c r="HB400" t="str">
        <v>Ø.500 BASIC</v>
      </c>
      <c r="HC400" t="str">
        <v xml:space="preserve">OVAL CENTERED </v>
      </c>
      <c r="HD400" t="str">
        <v>PART NO. 15100</v>
      </c>
      <c r="HE400" t="str">
        <v>PART NUMBER 13100000</v>
      </c>
      <c r="HF400" t="str">
        <v>PART NUMBER 13600000</v>
      </c>
      <c r="HG400" t="str">
        <v>Part Number per Note 3</v>
      </c>
      <c r="HH400" t="str">
        <v>PD 5/16-18 UNC 2A</v>
      </c>
      <c r="HI400" t="str">
        <v>Perp.|0.05|A|</v>
      </c>
      <c r="HJ400" t="str">
        <v>PILOT THRU HOLE PRESENT</v>
      </c>
      <c r="HK400" t="str">
        <v>PITCH .060</v>
      </c>
      <c r="HL400" t="str">
        <v>Profile |.001|A|</v>
      </c>
      <c r="HM400" t="str">
        <v>Profile |.0015 | A | X-Y</v>
      </c>
      <c r="HN400" t="str">
        <v>Profile |.002| |A|B| X-Y</v>
      </c>
      <c r="HO400" t="str">
        <v>Profile |.002|A|B|</v>
      </c>
      <c r="HP400" t="str">
        <v>Profile |.002|A|B| X-Y</v>
      </c>
      <c r="HQ400" t="str">
        <v>Profile:|010|A|B|C|</v>
      </c>
      <c r="HR400" t="str">
        <v>Profile| .002| A|B|</v>
      </c>
      <c r="HS400" t="str">
        <v>Profile|.001|</v>
      </c>
      <c r="HT400" t="str">
        <v>Profile|.001|A|</v>
      </c>
      <c r="HU400" t="str">
        <v>Profile|.001|A|B|</v>
      </c>
      <c r="HV400" t="str">
        <v xml:space="preserve">Profile|.001|A|B| A&lt;-&gt;B </v>
      </c>
      <c r="HW400" t="str">
        <v>Profile|.001|A|B| C&lt;-&gt;D</v>
      </c>
      <c r="HX400" t="str">
        <v>Profile|.001|A|B| L-M</v>
      </c>
      <c r="HY400" t="str">
        <v>Profile|.001|A|B| P-Q</v>
      </c>
      <c r="HZ400" t="str">
        <v>Profile|.001|A|B|C&lt;-&gt;D</v>
      </c>
      <c r="IA400" t="str">
        <v>Profile|.001|A|C&lt;--&gt;D</v>
      </c>
      <c r="IB400" t="str">
        <v>Profile|.001|A|UNILATERAL</v>
      </c>
      <c r="IC400" t="str">
        <v>Profile|.001|C|</v>
      </c>
      <c r="ID400" t="str">
        <v>Profile|.0012|D1|</v>
      </c>
      <c r="IE400" t="str">
        <v>Profile|.0015| A-B UNI.</v>
      </c>
      <c r="IF400" t="str">
        <v>Profile|.0015| UNI.</v>
      </c>
      <c r="IG400" t="str">
        <v>Profile|.0015|A| X-Y</v>
      </c>
      <c r="IH400" t="str">
        <v>Profile|.0015|E|F|</v>
      </c>
      <c r="II400" t="str">
        <v>Profile|.0016|B|D|</v>
      </c>
      <c r="IJ400" t="str">
        <v>Profile|.002(U).000|A|</v>
      </c>
      <c r="IK400" t="str">
        <v>Profile|.002|</v>
      </c>
      <c r="IL400" t="str">
        <v>Profile|.002|A</v>
      </c>
      <c r="IM400" t="str">
        <v>Profile|.002|A|</v>
      </c>
      <c r="IN400" t="str">
        <v>Profile|.002|A|B|</v>
      </c>
      <c r="IO400" t="str">
        <v xml:space="preserve">Profile|.002|A|B| A&lt;-&gt;B </v>
      </c>
      <c r="IP400" t="str">
        <v>Profile|.002|A|B| C&lt;-&gt;D</v>
      </c>
      <c r="IQ400" t="str">
        <v>Profile|.002|A|B| X-Y</v>
      </c>
      <c r="IR400" t="str">
        <v>Profile|.002|A|B|C|X-Y</v>
      </c>
      <c r="IS400" t="str">
        <v>Profile|.002|A|B|X&lt;--&gt;Y</v>
      </c>
      <c r="IT400" t="str">
        <v>Profile|.002|A|B|X-Y</v>
      </c>
      <c r="IU400" t="str">
        <v>Profile|.002|A|C|</v>
      </c>
      <c r="IV400" t="str">
        <v>Profile|.002|C|A|</v>
      </c>
      <c r="IW400" t="str">
        <v>Profile|.002|C|B|</v>
      </c>
      <c r="IX400" t="str">
        <v>Profile|.0020|</v>
      </c>
      <c r="IY400" t="str">
        <v>Profile|.003|A|</v>
      </c>
      <c r="IZ400" t="str">
        <v>Profile|.003|A|B|C| Uni.</v>
      </c>
      <c r="JA400" t="str">
        <v>Profile|.003|E|F|</v>
      </c>
      <c r="JB400" t="str">
        <v>Profile|.004(U) .003|A|B|C|</v>
      </c>
      <c r="JC400" t="str">
        <v>Profile|.004|A| UNI.</v>
      </c>
      <c r="JD400" t="str">
        <v>Profile|.005|A|C|</v>
      </c>
      <c r="JE400" t="str">
        <v>Profile|.005|A|C|A&lt;--&gt;B, C&lt;--&gt;D</v>
      </c>
      <c r="JF400" t="str">
        <v>Profile|.005|A|D| A-B UNI.</v>
      </c>
      <c r="JG400" t="str">
        <v>Profile|.005|A|D| UNI.</v>
      </c>
      <c r="JH400" t="str">
        <v>Profile|.010|A|B|</v>
      </c>
      <c r="JI400" t="str">
        <v>Profile|.010|A|B|C|</v>
      </c>
      <c r="JJ400" t="str">
        <v>Profile|.03|A|</v>
      </c>
      <c r="JK400" t="str">
        <v>Profile|.05|A|B|</v>
      </c>
      <c r="JL400" t="str">
        <v>Profile|0.03|</v>
      </c>
      <c r="JM400" t="str">
        <v>Profile|0.03|A|</v>
      </c>
      <c r="JN400" t="str">
        <v>Profile|0.03|A|B|</v>
      </c>
      <c r="JO400" t="str">
        <v>Profile|0.05{A|C|</v>
      </c>
      <c r="JP400" t="str">
        <v>Profile|0.05|A|B|</v>
      </c>
      <c r="JQ400" t="str">
        <v>Profile|0.05|E|</v>
      </c>
      <c r="JR400" t="str">
        <v>Profile|0.05|E|F|</v>
      </c>
      <c r="JS400" t="str">
        <v>Profile|0.06|A|C|</v>
      </c>
      <c r="JT400" t="str">
        <v>Profile|0.1|A|A|</v>
      </c>
      <c r="JU400" t="str">
        <v>Profile|0.1|D1|</v>
      </c>
      <c r="JV400" t="str">
        <v>Profile|A|B|C|</v>
      </c>
      <c r="JW400" t="str">
        <v>Proile|.002|A|B|J-K</v>
      </c>
      <c r="JX400" t="str">
        <v>P-Thread Form</v>
      </c>
      <c r="JY400" t="str">
        <v>R  FULL RADIUS</v>
      </c>
      <c r="JZ400" t="str">
        <v>R.001/.006</v>
      </c>
      <c r="KA400" t="str">
        <v>R.003 MAX</v>
      </c>
      <c r="KB400" t="str">
        <v>R.005 MAX</v>
      </c>
      <c r="KC400" t="str">
        <v>R.030</v>
      </c>
      <c r="KD400" t="str">
        <v>R.25 MAX</v>
      </c>
      <c r="KE400" t="str">
        <v>R1.33 BASIC</v>
      </c>
      <c r="KF400" t="str">
        <v>R3.3</v>
      </c>
      <c r="KG400" t="str">
        <v>Ra 1.6 MAX</v>
      </c>
      <c r="KH400" t="str">
        <v>RAD @ FACE &amp; OD CHAMFER</v>
      </c>
      <c r="KI400" t="str">
        <v>RAD. @ ID &amp; BACK FACE</v>
      </c>
      <c r="KJ400" t="str">
        <v>RAD. @ OD &amp; BACK FACE</v>
      </c>
      <c r="KK400" t="str">
        <v>REMOVE SHRP EDGES .005 MAX</v>
      </c>
      <c r="KL400" t="str">
        <v>ROD SLOT CENTERED</v>
      </c>
      <c r="KM400" t="str">
        <v>SHARP OKAY</v>
      </c>
      <c r="KN400" t="str">
        <v>Slot Centered</v>
      </c>
      <c r="KO400" t="str">
        <v>SLOT WIDTH</v>
      </c>
      <c r="KP400" t="str">
        <v>Surface Finish Per Note 1</v>
      </c>
      <c r="KQ400" t="str">
        <v>Symmerty Balloon A_6</v>
      </c>
      <c r="KR400" t="str">
        <v>T27 HEXALOBE Per Note 1</v>
      </c>
      <c r="KS400" t="str">
        <v>T27 TORX</v>
      </c>
      <c r="KT400" t="str">
        <v>THRD DEPTH</v>
      </c>
      <c r="KU400" t="str">
        <v>Thread Form Per Note 3</v>
      </c>
      <c r="KV400" t="str">
        <v>THREAD INTO ROD SLOT</v>
      </c>
      <c r="KW400" t="str">
        <v>Thread Timed Print Note 6</v>
      </c>
      <c r="KX400" t="str">
        <v>TOOL MISMATCH PERMISSIBLE</v>
      </c>
      <c r="KY400" t="str">
        <v>Tot. Runout|Ø.002|C|</v>
      </c>
      <c r="KZ400" t="str">
        <v>Total Runout|.002|E|</v>
      </c>
      <c r="LA400" t="str">
        <v>TRIPLE LEAD THREAD</v>
      </c>
      <c r="LB400" t="str">
        <v>True Pos. |.001 (M)|A|</v>
      </c>
      <c r="LC400" t="str">
        <v>True Pos. |.002(M)|A|B|</v>
      </c>
      <c r="LD400" t="str">
        <v>True Pos. |.002|</v>
      </c>
      <c r="LE400" t="str">
        <v>True Pos. |.002|A|</v>
      </c>
      <c r="LF400" t="str">
        <v>True Pos. |.002|A|B|</v>
      </c>
      <c r="LG400" t="str">
        <v>True Pos. |.004|A|C|B|</v>
      </c>
      <c r="LH400" t="str">
        <v>True Pos. |.005(M)|A|B|</v>
      </c>
      <c r="LI400" t="str">
        <v>True Pos.|.000(L)|A|D|</v>
      </c>
      <c r="LJ400" t="str">
        <v>True Pos.|.000(M)|A|</v>
      </c>
      <c r="LK400" t="str">
        <v>True Pos.|.001(M)|A|</v>
      </c>
      <c r="LL400" t="str">
        <v>True Pos.|.001|B|</v>
      </c>
      <c r="LM400" t="str">
        <v>True Pos.|.001|E|</v>
      </c>
      <c r="LN400" t="str">
        <v>True Pos.|.002|A|</v>
      </c>
      <c r="LO400" t="str">
        <v>True Pos.|.002|B|</v>
      </c>
      <c r="LP400" t="str">
        <v>True Pos.|.002|C|</v>
      </c>
      <c r="LQ400" t="str">
        <v>True Pos.|.002|D1|</v>
      </c>
      <c r="LR400" t="str">
        <v>True Pos.|.002|D1|D2|</v>
      </c>
      <c r="LS400" t="str">
        <v>True Pos.|.05|A|</v>
      </c>
      <c r="LT400" t="str">
        <v>True Pos.|.1|A|B|C|</v>
      </c>
      <c r="LU400" t="str">
        <v>True Pos.|.13|A</v>
      </c>
      <c r="LV400" t="str">
        <v>True Pos.|0.05|A|</v>
      </c>
      <c r="LW400" t="str">
        <v>True Pos.|0.1|A|B|C|</v>
      </c>
      <c r="LX400" t="str">
        <v>True Pos.|0.13|A|</v>
      </c>
      <c r="LY400" t="str">
        <v>True Pos.|Ø.000(M)|A|</v>
      </c>
      <c r="LZ400" t="str">
        <v>True Pos.|Ø.000(M)|B|</v>
      </c>
      <c r="MA400" t="str">
        <v>True Pos.|Ø.001(M)|A(M)|</v>
      </c>
      <c r="MB400" t="str">
        <v>True Pos.|Ø.001(M)|A|</v>
      </c>
      <c r="MC400" t="str">
        <v>True Pos.|Ø.001|A|</v>
      </c>
      <c r="MD400" t="str">
        <v>True Pos.|Ø.001|C|</v>
      </c>
      <c r="ME400" t="str">
        <v>True Pos.|Ø.002(S)|A(S)|</v>
      </c>
      <c r="MF400" t="str">
        <v>True Pos.|Ø.002|A|</v>
      </c>
      <c r="MG400" t="str">
        <v>True Pos.|Ø.002|B|</v>
      </c>
      <c r="MH400" t="str">
        <v>True Pos.|Ø.002|C|</v>
      </c>
      <c r="MI400" t="str">
        <v>True Pos.|Ø.03(M)|A|</v>
      </c>
      <c r="MJ400" t="str">
        <v>True Pos.|Ø0.03(M)|A|</v>
      </c>
      <c r="MK400" t="str">
        <v>True Pos.|Ø0.05(L)|D|B|</v>
      </c>
      <c r="ML400" t="str">
        <v>True Pos.|Ø0.05|A|</v>
      </c>
      <c r="MM400" t="str">
        <v>True Pos.|Ø0.05|D|</v>
      </c>
      <c r="MN400" t="str">
        <v>True Pos.|Ø0.05|E|</v>
      </c>
      <c r="MO400" t="str">
        <v>True Pos.|Ø0.05|E|B|</v>
      </c>
      <c r="MP400" t="str">
        <v>True Pos.|SØ0.03|C|B|</v>
      </c>
      <c r="MQ400" t="str">
        <v>True Position|.002|A|B|</v>
      </c>
      <c r="MR400" t="str">
        <v>True. Pos.|Ø.001(M)|A|</v>
      </c>
      <c r="MS400" t="str">
        <v>True. Pps.|0.05|A|</v>
      </c>
      <c r="MT400" t="str">
        <v>Tumble Per Note 1</v>
      </c>
      <c r="MU400" t="str">
        <v>Tumble Per Note 2</v>
      </c>
    </row>
    <row r="401" spans="3:359">
      <c r="C401" s="74" t="str" cm="1">
        <f t="array" ref="C401:MU401">TRANSPOSE(_xlfn._xlws.SORT(_xlfn._xlws.FILTER($A$2:$A$499,ISNUMBER(SEARCH('Prt. Lib. &amp; Routine, Table'!L408,$A$2:$A$499)),"not found")))</f>
        <v>.0015 T.I.R. MAX</v>
      </c>
      <c r="D401" t="str">
        <v>.002 MAX ROOT RADIUS</v>
      </c>
      <c r="E401" t="str">
        <v>.012 BLUNT END</v>
      </c>
      <c r="F401" t="str">
        <v>.015 MAX</v>
      </c>
      <c r="G401" t="str">
        <v>.016 T.S.C.</v>
      </c>
      <c r="H401" t="str">
        <v>.017 BASIC</v>
      </c>
      <c r="I401" t="str">
        <v>.021 PITCH</v>
      </c>
      <c r="J401" t="str">
        <v>.022 BLUNT START</v>
      </c>
      <c r="K401" t="str">
        <v>.025 BASIC</v>
      </c>
      <c r="L401" t="str">
        <v>.035 BASIC</v>
      </c>
      <c r="M401" t="str">
        <v>.043 T.S.C</v>
      </c>
      <c r="N401" t="str">
        <v>.053 T.S.C.</v>
      </c>
      <c r="O401" t="str">
        <v>.060 HEX DEPTH</v>
      </c>
      <c r="P401" t="str">
        <v>.060 PITCH</v>
      </c>
      <c r="Q401" t="str">
        <v>.061 BASIC</v>
      </c>
      <c r="R401" t="str">
        <v>.07 HEX</v>
      </c>
      <c r="S401" t="str">
        <v>.070 HEX DEPTH</v>
      </c>
      <c r="T401" t="str">
        <v>.082 DRILL</v>
      </c>
      <c r="U401" t="str">
        <v>.082 DRILL DEPTH</v>
      </c>
      <c r="V401" t="str">
        <v>.094 HEX</v>
      </c>
      <c r="W401" t="str">
        <v>.115 T.S.C.</v>
      </c>
      <c r="X401" t="str">
        <v>.1195 / .1243 MAJOR DIAMETER</v>
      </c>
      <c r="Y401" t="str">
        <v>.1250 HEX</v>
      </c>
      <c r="Z401" t="str">
        <v>.157 MINOR DIAMETER</v>
      </c>
      <c r="AA401" t="str">
        <v>.172 FULL THD DEPTH</v>
      </c>
      <c r="AB401" t="str">
        <v>.172 MAJOR DIAMETER</v>
      </c>
      <c r="AC401" t="str">
        <v>.180 MIN DEPTH FULL THRD</v>
      </c>
      <c r="AD401" t="str">
        <v>.183 Ceter Line Thread Dwell</v>
      </c>
      <c r="AE401" t="str">
        <v>.208 MAX THRD DEPTH</v>
      </c>
      <c r="AF401" t="str">
        <v>.218 BOTTOM HALF OF SLOT</v>
      </c>
      <c r="AG401" t="str">
        <v>.261 BASIC</v>
      </c>
      <c r="AH401" t="str">
        <v>.314 T.S.C.</v>
      </c>
      <c r="AI401" t="str">
        <v>.315 BASIC</v>
      </c>
      <c r="AJ401" t="str">
        <v>.329 MINOR Ø</v>
      </c>
      <c r="AK401" t="str">
        <v>.330 BASIC</v>
      </c>
      <c r="AL401" t="str">
        <v>.35 TO TANGENT POINT</v>
      </c>
      <c r="AM401" t="str">
        <v>.375 MAJOR Ø</v>
      </c>
      <c r="AN401" t="str">
        <v>.390 BASIC</v>
      </c>
      <c r="AO401" t="str">
        <v>.440 BASIC</v>
      </c>
      <c r="AP401" t="str">
        <v>.64/.96 HIGH=Pass</v>
      </c>
      <c r="AQ401" t="str">
        <v>0.012 MAX</v>
      </c>
      <c r="AR401" t="str">
        <v>0.015 MAX</v>
      </c>
      <c r="AS401" t="str">
        <v>0.05 Per Note 2</v>
      </c>
      <c r="AT401" t="str">
        <v>0.500 PULLOUT ZONE</v>
      </c>
      <c r="AU401" t="str">
        <v>10-32 UNF-2A</v>
      </c>
      <c r="AV401" t="str">
        <v>12-28 UNF-2B</v>
      </c>
      <c r="AW401" t="str">
        <v>2.87 BASIC</v>
      </c>
      <c r="AX401" t="str">
        <v>2-56 UNC 2B 2 STARTS</v>
      </c>
      <c r="AY401" t="str">
        <v>3 LEAD THREAD</v>
      </c>
      <c r="AZ401" t="str">
        <v>32µIN Max</v>
      </c>
      <c r="BA401" t="str">
        <v>5/16"-24 UNF-2A</v>
      </c>
      <c r="BB401" t="str">
        <v>5/16-18 UNC 2A</v>
      </c>
      <c r="BC401" t="str">
        <v>5-44 UNF-2A</v>
      </c>
      <c r="BD401" t="str">
        <v>6-16µIN</v>
      </c>
      <c r="BE401" t="str">
        <v>65° BLEND</v>
      </c>
      <c r="BF401" t="str">
        <v>7.45 Top of Ball to Face</v>
      </c>
      <c r="BG401" t="str">
        <v>7/16-28 UNEF 2B</v>
      </c>
      <c r="BH401" t="str">
        <v>7/16-28-UNEF-2A</v>
      </c>
      <c r="BI401" t="str">
        <v>Alignment Per Note 3</v>
      </c>
      <c r="BJ401" t="str">
        <v>ANODIZE (SEE CHART)</v>
      </c>
      <c r="BK401" t="str">
        <v>ANODIZE AQUA Per Note 3</v>
      </c>
      <c r="BL401" t="str">
        <v>ANODIZE BOTTOM PORTION</v>
      </c>
      <c r="BM401" t="str">
        <v>ANODIZE COLOR AQUA</v>
      </c>
      <c r="BN401" t="str">
        <v>ANODIZE COLOR GREEN DWG NOTE 4</v>
      </c>
      <c r="BO401" t="str">
        <v>ANODIZE COLOR LIGHT BLUE</v>
      </c>
      <c r="BP401" t="str">
        <v>ANODIZE GREEN Per Note 2</v>
      </c>
      <c r="BQ401" t="str">
        <v>ANODIZE GREY, Per Note 1</v>
      </c>
      <c r="BR401" t="str">
        <v>ANODIZE MAGENTA</v>
      </c>
      <c r="BS401" t="str">
        <v>Anodize Per note 3</v>
      </c>
      <c r="BT401" t="str">
        <v>Anodize Per Note 4</v>
      </c>
      <c r="BU401" t="str">
        <v>ANODIZE SEAFOAM</v>
      </c>
      <c r="BV401" t="str">
        <v>Balloon 11 Symmetry</v>
      </c>
      <c r="BW401" t="str">
        <v>Balloon 12 Symmetry</v>
      </c>
      <c r="BX401" t="str">
        <v>Balloon 13 Hole Centered</v>
      </c>
      <c r="BY401" t="str">
        <v>Balloon 13 Symmerty</v>
      </c>
      <c r="BZ401" t="str">
        <v>Balloon 2 Symmetry</v>
      </c>
      <c r="CA401" t="str">
        <v>Balloon 21 CENTERED</v>
      </c>
      <c r="CB401" t="str">
        <v>Balloon 29 Symmetry</v>
      </c>
      <c r="CC401" t="str">
        <v>Balloon 3 Symmetry</v>
      </c>
      <c r="CD401" t="str">
        <v>Balloon 4 Symmetry</v>
      </c>
      <c r="CE401" t="str">
        <v>Balloon 5 blend to SØ .340</v>
      </c>
      <c r="CF401" t="str">
        <v>Balloon 5 Symmetry</v>
      </c>
      <c r="CG401" t="str">
        <v>Balloon 6 Centered</v>
      </c>
      <c r="CH401" t="str">
        <v>Balloon 9 Function Check</v>
      </c>
      <c r="CI401" t="str">
        <v>Balloon 9 Symmerty</v>
      </c>
      <c r="CJ401" t="str">
        <v>Balloons 2 &amp; 17 Symmetry |.001|A|</v>
      </c>
      <c r="CK401" t="str">
        <v>Basic Ø 3.6</v>
      </c>
      <c r="CL401" t="str">
        <v>BEAD BLAST</v>
      </c>
      <c r="CM401" t="str">
        <v>BLAST ALUMINUM OXIDE</v>
      </c>
      <c r="CN401" t="str">
        <v>Blast Note 2</v>
      </c>
      <c r="CO401" t="str">
        <v xml:space="preserve">BLAST Per Note 1 </v>
      </c>
      <c r="CP401" t="str">
        <v>BLAST Per Note 2</v>
      </c>
      <c r="CQ401" t="str">
        <v>BLAST Per Note 3</v>
      </c>
      <c r="CR401" t="str">
        <v>BLAST Per Note 4</v>
      </c>
      <c r="CS401" t="str">
        <v>BLAST Per Note 8</v>
      </c>
      <c r="CT401" t="str">
        <v>BLAST Per Traveler, MATT FINISH</v>
      </c>
      <c r="CU401" t="str">
        <v>BLAST WITH 16 GRIT ALUMINUM OXIDE</v>
      </c>
      <c r="CV401" t="str">
        <v>BLAST, Uniform Finish Per Note 3</v>
      </c>
      <c r="CW401" t="str">
        <v>BREAK EDGE</v>
      </c>
      <c r="CX401" t="str">
        <v>BREAK EDGE .014</v>
      </c>
      <c r="CY401" t="str">
        <v>BREAK EDGES Note 2</v>
      </c>
      <c r="CZ401" t="str">
        <v>BREAK SHARP Per Note 1</v>
      </c>
      <c r="DA401" t="str">
        <v>BREAK SHARPS Per Note 1</v>
      </c>
      <c r="DB401" t="str">
        <v>CE 2729</v>
      </c>
      <c r="DC401" t="str">
        <v>CE Logo per Note 3</v>
      </c>
      <c r="DD401" t="str">
        <v>CE MARK</v>
      </c>
      <c r="DE401" t="str">
        <v>Chips/Debris Removed</v>
      </c>
      <c r="DF401" t="str">
        <v>Coat Per Note 2</v>
      </c>
      <c r="DG401" t="str">
        <v>C-Sink Ø .155</v>
      </c>
      <c r="DH401" t="str">
        <v>C-Sink Ø5.2</v>
      </c>
      <c r="DI401" t="str">
        <v>Deburred</v>
      </c>
      <c r="DJ401" t="str">
        <v>DIM "A" NoGo</v>
      </c>
      <c r="DK401" t="str">
        <v>DIM "A" NoGo Hexalobe</v>
      </c>
      <c r="DL401" t="str">
        <v>EDGE BREAK</v>
      </c>
      <c r="DM401" t="str">
        <v>EDGE BREAK MIN R.004, MAX R.010</v>
      </c>
      <c r="DN401" t="str">
        <v>Edge Break per Note 1</v>
      </c>
      <c r="DO401" t="str">
        <v>ELECTROPOLISH Per Note 1</v>
      </c>
      <c r="DP401" t="str">
        <v>Finish Per Note 3</v>
      </c>
      <c r="DQ401" t="str">
        <v>FLUTE POSITION Per Note 3</v>
      </c>
      <c r="DR401" t="str">
        <v>FULL R</v>
      </c>
      <c r="DS401" t="str">
        <v>FULL RADIUS</v>
      </c>
      <c r="DT401" t="str">
        <v xml:space="preserve">FULL RADIUS </v>
      </c>
      <c r="DU401" t="str">
        <v>Function Check  (.2340 .2360 FULL)</v>
      </c>
      <c r="DV401" t="str">
        <v>FUNCTIONAL  HEXALOBE</v>
      </c>
      <c r="DW401" t="str">
        <v>GLASS BEAD Per Note 3</v>
      </c>
      <c r="DX401" t="str">
        <v>Globus Logo per Note 3</v>
      </c>
      <c r="DY401" t="str">
        <v>Gold Anodized Color</v>
      </c>
      <c r="DZ401" t="str">
        <v>Green Anodized Color</v>
      </c>
      <c r="EA401" t="str">
        <v>GRIT BLAST Per Note 3</v>
      </c>
      <c r="EB401" t="str">
        <v>Grit Blast Per Note 4</v>
      </c>
      <c r="EC401" t="str">
        <v>GRIT BLAST, DWG NOTE 3</v>
      </c>
      <c r="ED401" t="str">
        <v>HEX MINOR Ø.1292</v>
      </c>
      <c r="EE401" t="str">
        <v xml:space="preserve">HEXALOBE </v>
      </c>
      <c r="EF401" t="str">
        <v>HEXALOBE FUNCTION</v>
      </c>
      <c r="EG401" t="str">
        <v>Hexalobe Minor</v>
      </c>
      <c r="EH401" t="str">
        <v>Hexalobe NV-30</v>
      </c>
      <c r="EI401" t="str">
        <v>HEXALOBE ORIENTATION</v>
      </c>
      <c r="EJ401" t="str">
        <v>Inspect per operation 30 comments</v>
      </c>
      <c r="EK401" t="str">
        <v>INT / EXT CORNERS: R.002 TO R.010</v>
      </c>
      <c r="EL401" t="str">
        <v>INT /EXT CORNERS R.05 TO R.03</v>
      </c>
      <c r="EM401" t="str">
        <v>John is a Geek</v>
      </c>
      <c r="EN401" t="str">
        <v>LASER ETCH</v>
      </c>
      <c r="EO401" t="str">
        <v>Laser Etch Per Note 7</v>
      </c>
      <c r="EP401" t="str">
        <v xml:space="preserve">LASER MARK "CE" DWG NOTE 10 </v>
      </c>
      <c r="EQ401" t="str">
        <v>Laser Mark "P1-15004-08", Per Note 3</v>
      </c>
      <c r="ER401" t="str">
        <v>Laser Mark "P2-15004-08", Per Note 3</v>
      </c>
      <c r="ES401" t="str">
        <v>Laser Mark "P3-15004-08", Per Note 3</v>
      </c>
      <c r="ET401" t="str">
        <v>Laser Mark "P4-15004-08", Per Note 3</v>
      </c>
      <c r="EU401" t="str">
        <v xml:space="preserve">LASER MARK LOGO DWG NOTE 9 </v>
      </c>
      <c r="EV401" t="str">
        <v xml:space="preserve">LASER MARK LOT NUMBER DWG NOTE 8 </v>
      </c>
      <c r="EW401" t="str">
        <v>Laser Mark Lot, Per Note 3</v>
      </c>
      <c r="EX401" t="str">
        <v xml:space="preserve">LASER MARK PART NUMBER DWG NOTE 8 </v>
      </c>
      <c r="EY401" t="str">
        <v>LASER: 13000000</v>
      </c>
      <c r="EZ401" t="str">
        <v>LASER: CE 2797</v>
      </c>
      <c r="FA401" t="str">
        <v>LASER: LOGO</v>
      </c>
      <c r="FB401" t="str">
        <v xml:space="preserve">LASER: Lot # Per RE-75-001 </v>
      </c>
      <c r="FC401" t="str">
        <v>LAST THREAD</v>
      </c>
      <c r="FD401" t="str">
        <v>LEAD .0625</v>
      </c>
      <c r="FE401" t="str">
        <v>LOGO</v>
      </c>
      <c r="FF401" t="str">
        <v>Lot (Control) Number per Note 3</v>
      </c>
      <c r="FG401" t="str">
        <v>LOT NO.</v>
      </c>
      <c r="FH401" t="str">
        <v>LOT NUMBER</v>
      </c>
      <c r="FI401" t="str">
        <v>LOT NUMBER PER NUVASIVE SOP 9002007</v>
      </c>
      <c r="FJ401" t="str">
        <v>M 4X 0.5 - 6G - 0.063R - LH</v>
      </c>
      <c r="FK401" t="str">
        <v>M4 X 0.5 - 6G - 0.063R</v>
      </c>
      <c r="FL401" t="str">
        <v>M4 X 0.5 - 6G - 0.063R - LH</v>
      </c>
      <c r="FM401" t="str">
        <v>M4.5 X .75 6g</v>
      </c>
      <c r="FN401" t="str">
        <v>M4.5 X 0.75 6g</v>
      </c>
      <c r="FO401" t="str">
        <v>M5x0.8-6g</v>
      </c>
      <c r="FP401" t="str">
        <v xml:space="preserve">M5x0.8-6g </v>
      </c>
      <c r="FQ401" t="str">
        <v>M6 X .75 6g</v>
      </c>
      <c r="FR401" t="str">
        <v>M6 X 0.75-6g</v>
      </c>
      <c r="FS401" t="str">
        <v>M6 X0.75 - 6g</v>
      </c>
      <c r="FT401" t="str">
        <v>M6X0.75 - 6H</v>
      </c>
      <c r="FU401" t="str">
        <v>M7 X 1.00 6g THREAD</v>
      </c>
      <c r="FV401" t="str">
        <v>M7X1.00 6g THREAD</v>
      </c>
      <c r="FW401" t="str">
        <v>M7X1.00 6h THREAD</v>
      </c>
      <c r="FX401" t="str">
        <v>Magenta Anodized Color</v>
      </c>
      <c r="FY401" t="str">
        <v>MAJOR Ø .380</v>
      </c>
      <c r="FZ401" t="str">
        <v>MAJORØ</v>
      </c>
      <c r="GA401" t="str">
        <v>MATT FINISH Per Note 3</v>
      </c>
      <c r="GB401" t="str">
        <v>MATT FINISH Per Traveler</v>
      </c>
      <c r="GC401" t="str">
        <v>MATTE FINISH</v>
      </c>
      <c r="GD401" t="str">
        <v>MATTE FINISH DWG NOTE 3</v>
      </c>
      <c r="GE401" t="str">
        <v>MATTE FINISH Note 3</v>
      </c>
      <c r="GF401" t="str">
        <v>Matte Finish Per Note 3</v>
      </c>
      <c r="GG401" t="str">
        <v>MATTE FINISH SIZE 10 GLASS BEAD</v>
      </c>
      <c r="GH401" t="str">
        <v>MAX ROOT RADIUS</v>
      </c>
      <c r="GI401" t="str">
        <v xml:space="preserve">Mill Profile Centered </v>
      </c>
      <c r="GJ401" t="str">
        <v>Minor Ø Unconstrained Check</v>
      </c>
      <c r="GK401" t="str">
        <v>MINOR Ø.1336</v>
      </c>
      <c r="GL401" t="str">
        <v>NO ANODIZE Per note 8</v>
      </c>
      <c r="GM401" t="str">
        <v>NO ANODIZE Per note 9</v>
      </c>
      <c r="GN401" t="str">
        <v>No Nicks, Scratches, Tool Marks, etc.</v>
      </c>
      <c r="GO401" t="str">
        <v>No Nicks,Scratches,Tool Marks,etc.</v>
      </c>
      <c r="GP401" t="str">
        <v>NO TOOL MARKS</v>
      </c>
      <c r="GQ401" t="str">
        <v>NOTE 3 THREAD RELIEF</v>
      </c>
      <c r="GR401" t="str">
        <v>NV-27 FUNC.</v>
      </c>
      <c r="GS401" t="str">
        <v>NV-30 DIM A</v>
      </c>
      <c r="GT401" t="str">
        <v>NV-30 DIM B</v>
      </c>
      <c r="GU401" t="str">
        <v>NV-30 DIM F</v>
      </c>
      <c r="GV401" t="str">
        <v>Ø .1250 HEX</v>
      </c>
      <c r="GW401" t="str">
        <v>Ø 9.4 MAJOR</v>
      </c>
      <c r="GX401" t="str">
        <v>Ø.096 MAX PILOT HOLE</v>
      </c>
      <c r="GY401" t="str">
        <v>Ø.125 THRU</v>
      </c>
      <c r="GZ401" t="str">
        <v>Ø.205 COUNTERSINK</v>
      </c>
      <c r="HA401" t="str">
        <v>Ø.260 T.S.C.</v>
      </c>
      <c r="HB401" t="str">
        <v>Ø.500 BASIC</v>
      </c>
      <c r="HC401" t="str">
        <v xml:space="preserve">OVAL CENTERED </v>
      </c>
      <c r="HD401" t="str">
        <v>PART NO. 15100</v>
      </c>
      <c r="HE401" t="str">
        <v>PART NUMBER 13100000</v>
      </c>
      <c r="HF401" t="str">
        <v>PART NUMBER 13600000</v>
      </c>
      <c r="HG401" t="str">
        <v>Part Number per Note 3</v>
      </c>
      <c r="HH401" t="str">
        <v>PD 5/16-18 UNC 2A</v>
      </c>
      <c r="HI401" t="str">
        <v>Perp.|0.05|A|</v>
      </c>
      <c r="HJ401" t="str">
        <v>PILOT THRU HOLE PRESENT</v>
      </c>
      <c r="HK401" t="str">
        <v>PITCH .060</v>
      </c>
      <c r="HL401" t="str">
        <v>Profile |.001|A|</v>
      </c>
      <c r="HM401" t="str">
        <v>Profile |.0015 | A | X-Y</v>
      </c>
      <c r="HN401" t="str">
        <v>Profile |.002| |A|B| X-Y</v>
      </c>
      <c r="HO401" t="str">
        <v>Profile |.002|A|B|</v>
      </c>
      <c r="HP401" t="str">
        <v>Profile |.002|A|B| X-Y</v>
      </c>
      <c r="HQ401" t="str">
        <v>Profile:|010|A|B|C|</v>
      </c>
      <c r="HR401" t="str">
        <v>Profile| .002| A|B|</v>
      </c>
      <c r="HS401" t="str">
        <v>Profile|.001|</v>
      </c>
      <c r="HT401" t="str">
        <v>Profile|.001|A|</v>
      </c>
      <c r="HU401" t="str">
        <v>Profile|.001|A|B|</v>
      </c>
      <c r="HV401" t="str">
        <v xml:space="preserve">Profile|.001|A|B| A&lt;-&gt;B </v>
      </c>
      <c r="HW401" t="str">
        <v>Profile|.001|A|B| C&lt;-&gt;D</v>
      </c>
      <c r="HX401" t="str">
        <v>Profile|.001|A|B| L-M</v>
      </c>
      <c r="HY401" t="str">
        <v>Profile|.001|A|B| P-Q</v>
      </c>
      <c r="HZ401" t="str">
        <v>Profile|.001|A|B|C&lt;-&gt;D</v>
      </c>
      <c r="IA401" t="str">
        <v>Profile|.001|A|C&lt;--&gt;D</v>
      </c>
      <c r="IB401" t="str">
        <v>Profile|.001|A|UNILATERAL</v>
      </c>
      <c r="IC401" t="str">
        <v>Profile|.001|C|</v>
      </c>
      <c r="ID401" t="str">
        <v>Profile|.0012|D1|</v>
      </c>
      <c r="IE401" t="str">
        <v>Profile|.0015| A-B UNI.</v>
      </c>
      <c r="IF401" t="str">
        <v>Profile|.0015| UNI.</v>
      </c>
      <c r="IG401" t="str">
        <v>Profile|.0015|A| X-Y</v>
      </c>
      <c r="IH401" t="str">
        <v>Profile|.0015|E|F|</v>
      </c>
      <c r="II401" t="str">
        <v>Profile|.0016|B|D|</v>
      </c>
      <c r="IJ401" t="str">
        <v>Profile|.002(U).000|A|</v>
      </c>
      <c r="IK401" t="str">
        <v>Profile|.002|</v>
      </c>
      <c r="IL401" t="str">
        <v>Profile|.002|A</v>
      </c>
      <c r="IM401" t="str">
        <v>Profile|.002|A|</v>
      </c>
      <c r="IN401" t="str">
        <v>Profile|.002|A|B|</v>
      </c>
      <c r="IO401" t="str">
        <v xml:space="preserve">Profile|.002|A|B| A&lt;-&gt;B </v>
      </c>
      <c r="IP401" t="str">
        <v>Profile|.002|A|B| C&lt;-&gt;D</v>
      </c>
      <c r="IQ401" t="str">
        <v>Profile|.002|A|B| X-Y</v>
      </c>
      <c r="IR401" t="str">
        <v>Profile|.002|A|B|C|X-Y</v>
      </c>
      <c r="IS401" t="str">
        <v>Profile|.002|A|B|X&lt;--&gt;Y</v>
      </c>
      <c r="IT401" t="str">
        <v>Profile|.002|A|B|X-Y</v>
      </c>
      <c r="IU401" t="str">
        <v>Profile|.002|A|C|</v>
      </c>
      <c r="IV401" t="str">
        <v>Profile|.002|C|A|</v>
      </c>
      <c r="IW401" t="str">
        <v>Profile|.002|C|B|</v>
      </c>
      <c r="IX401" t="str">
        <v>Profile|.0020|</v>
      </c>
      <c r="IY401" t="str">
        <v>Profile|.003|A|</v>
      </c>
      <c r="IZ401" t="str">
        <v>Profile|.003|A|B|C| Uni.</v>
      </c>
      <c r="JA401" t="str">
        <v>Profile|.003|E|F|</v>
      </c>
      <c r="JB401" t="str">
        <v>Profile|.004(U) .003|A|B|C|</v>
      </c>
      <c r="JC401" t="str">
        <v>Profile|.004|A| UNI.</v>
      </c>
      <c r="JD401" t="str">
        <v>Profile|.005|A|C|</v>
      </c>
      <c r="JE401" t="str">
        <v>Profile|.005|A|C|A&lt;--&gt;B, C&lt;--&gt;D</v>
      </c>
      <c r="JF401" t="str">
        <v>Profile|.005|A|D| A-B UNI.</v>
      </c>
      <c r="JG401" t="str">
        <v>Profile|.005|A|D| UNI.</v>
      </c>
      <c r="JH401" t="str">
        <v>Profile|.010|A|B|</v>
      </c>
      <c r="JI401" t="str">
        <v>Profile|.010|A|B|C|</v>
      </c>
      <c r="JJ401" t="str">
        <v>Profile|.03|A|</v>
      </c>
      <c r="JK401" t="str">
        <v>Profile|.05|A|B|</v>
      </c>
      <c r="JL401" t="str">
        <v>Profile|0.03|</v>
      </c>
      <c r="JM401" t="str">
        <v>Profile|0.03|A|</v>
      </c>
      <c r="JN401" t="str">
        <v>Profile|0.03|A|B|</v>
      </c>
      <c r="JO401" t="str">
        <v>Profile|0.05{A|C|</v>
      </c>
      <c r="JP401" t="str">
        <v>Profile|0.05|A|B|</v>
      </c>
      <c r="JQ401" t="str">
        <v>Profile|0.05|E|</v>
      </c>
      <c r="JR401" t="str">
        <v>Profile|0.05|E|F|</v>
      </c>
      <c r="JS401" t="str">
        <v>Profile|0.06|A|C|</v>
      </c>
      <c r="JT401" t="str">
        <v>Profile|0.1|A|A|</v>
      </c>
      <c r="JU401" t="str">
        <v>Profile|0.1|D1|</v>
      </c>
      <c r="JV401" t="str">
        <v>Profile|A|B|C|</v>
      </c>
      <c r="JW401" t="str">
        <v>Proile|.002|A|B|J-K</v>
      </c>
      <c r="JX401" t="str">
        <v>P-Thread Form</v>
      </c>
      <c r="JY401" t="str">
        <v>R  FULL RADIUS</v>
      </c>
      <c r="JZ401" t="str">
        <v>R.001/.006</v>
      </c>
      <c r="KA401" t="str">
        <v>R.003 MAX</v>
      </c>
      <c r="KB401" t="str">
        <v>R.005 MAX</v>
      </c>
      <c r="KC401" t="str">
        <v>R.030</v>
      </c>
      <c r="KD401" t="str">
        <v>R.25 MAX</v>
      </c>
      <c r="KE401" t="str">
        <v>R1.33 BASIC</v>
      </c>
      <c r="KF401" t="str">
        <v>R3.3</v>
      </c>
      <c r="KG401" t="str">
        <v>Ra 1.6 MAX</v>
      </c>
      <c r="KH401" t="str">
        <v>RAD @ FACE &amp; OD CHAMFER</v>
      </c>
      <c r="KI401" t="str">
        <v>RAD. @ ID &amp; BACK FACE</v>
      </c>
      <c r="KJ401" t="str">
        <v>RAD. @ OD &amp; BACK FACE</v>
      </c>
      <c r="KK401" t="str">
        <v>REMOVE SHRP EDGES .005 MAX</v>
      </c>
      <c r="KL401" t="str">
        <v>ROD SLOT CENTERED</v>
      </c>
      <c r="KM401" t="str">
        <v>SHARP OKAY</v>
      </c>
      <c r="KN401" t="str">
        <v>Slot Centered</v>
      </c>
      <c r="KO401" t="str">
        <v>SLOT WIDTH</v>
      </c>
      <c r="KP401" t="str">
        <v>Surface Finish Per Note 1</v>
      </c>
      <c r="KQ401" t="str">
        <v>Symmerty Balloon A_6</v>
      </c>
      <c r="KR401" t="str">
        <v>T27 HEXALOBE Per Note 1</v>
      </c>
      <c r="KS401" t="str">
        <v>T27 TORX</v>
      </c>
      <c r="KT401" t="str">
        <v>THRD DEPTH</v>
      </c>
      <c r="KU401" t="str">
        <v>Thread Form Per Note 3</v>
      </c>
      <c r="KV401" t="str">
        <v>THREAD INTO ROD SLOT</v>
      </c>
      <c r="KW401" t="str">
        <v>Thread Timed Print Note 6</v>
      </c>
      <c r="KX401" t="str">
        <v>TOOL MISMATCH PERMISSIBLE</v>
      </c>
      <c r="KY401" t="str">
        <v>Tot. Runout|Ø.002|C|</v>
      </c>
      <c r="KZ401" t="str">
        <v>Total Runout|.002|E|</v>
      </c>
      <c r="LA401" t="str">
        <v>TRIPLE LEAD THREAD</v>
      </c>
      <c r="LB401" t="str">
        <v>True Pos. |.001 (M)|A|</v>
      </c>
      <c r="LC401" t="str">
        <v>True Pos. |.002(M)|A|B|</v>
      </c>
      <c r="LD401" t="str">
        <v>True Pos. |.002|</v>
      </c>
      <c r="LE401" t="str">
        <v>True Pos. |.002|A|</v>
      </c>
      <c r="LF401" t="str">
        <v>True Pos. |.002|A|B|</v>
      </c>
      <c r="LG401" t="str">
        <v>True Pos. |.004|A|C|B|</v>
      </c>
      <c r="LH401" t="str">
        <v>True Pos. |.005(M)|A|B|</v>
      </c>
      <c r="LI401" t="str">
        <v>True Pos.|.000(L)|A|D|</v>
      </c>
      <c r="LJ401" t="str">
        <v>True Pos.|.000(M)|A|</v>
      </c>
      <c r="LK401" t="str">
        <v>True Pos.|.001(M)|A|</v>
      </c>
      <c r="LL401" t="str">
        <v>True Pos.|.001|B|</v>
      </c>
      <c r="LM401" t="str">
        <v>True Pos.|.001|E|</v>
      </c>
      <c r="LN401" t="str">
        <v>True Pos.|.002|A|</v>
      </c>
      <c r="LO401" t="str">
        <v>True Pos.|.002|B|</v>
      </c>
      <c r="LP401" t="str">
        <v>True Pos.|.002|C|</v>
      </c>
      <c r="LQ401" t="str">
        <v>True Pos.|.002|D1|</v>
      </c>
      <c r="LR401" t="str">
        <v>True Pos.|.002|D1|D2|</v>
      </c>
      <c r="LS401" t="str">
        <v>True Pos.|.05|A|</v>
      </c>
      <c r="LT401" t="str">
        <v>True Pos.|.1|A|B|C|</v>
      </c>
      <c r="LU401" t="str">
        <v>True Pos.|.13|A</v>
      </c>
      <c r="LV401" t="str">
        <v>True Pos.|0.05|A|</v>
      </c>
      <c r="LW401" t="str">
        <v>True Pos.|0.1|A|B|C|</v>
      </c>
      <c r="LX401" t="str">
        <v>True Pos.|0.13|A|</v>
      </c>
      <c r="LY401" t="str">
        <v>True Pos.|Ø.000(M)|A|</v>
      </c>
      <c r="LZ401" t="str">
        <v>True Pos.|Ø.000(M)|B|</v>
      </c>
      <c r="MA401" t="str">
        <v>True Pos.|Ø.001(M)|A(M)|</v>
      </c>
      <c r="MB401" t="str">
        <v>True Pos.|Ø.001(M)|A|</v>
      </c>
      <c r="MC401" t="str">
        <v>True Pos.|Ø.001|A|</v>
      </c>
      <c r="MD401" t="str">
        <v>True Pos.|Ø.001|C|</v>
      </c>
      <c r="ME401" t="str">
        <v>True Pos.|Ø.002(S)|A(S)|</v>
      </c>
      <c r="MF401" t="str">
        <v>True Pos.|Ø.002|A|</v>
      </c>
      <c r="MG401" t="str">
        <v>True Pos.|Ø.002|B|</v>
      </c>
      <c r="MH401" t="str">
        <v>True Pos.|Ø.002|C|</v>
      </c>
      <c r="MI401" t="str">
        <v>True Pos.|Ø.03(M)|A|</v>
      </c>
      <c r="MJ401" t="str">
        <v>True Pos.|Ø0.03(M)|A|</v>
      </c>
      <c r="MK401" t="str">
        <v>True Pos.|Ø0.05(L)|D|B|</v>
      </c>
      <c r="ML401" t="str">
        <v>True Pos.|Ø0.05|A|</v>
      </c>
      <c r="MM401" t="str">
        <v>True Pos.|Ø0.05|D|</v>
      </c>
      <c r="MN401" t="str">
        <v>True Pos.|Ø0.05|E|</v>
      </c>
      <c r="MO401" t="str">
        <v>True Pos.|Ø0.05|E|B|</v>
      </c>
      <c r="MP401" t="str">
        <v>True Pos.|SØ0.03|C|B|</v>
      </c>
      <c r="MQ401" t="str">
        <v>True Position|.002|A|B|</v>
      </c>
      <c r="MR401" t="str">
        <v>True. Pos.|Ø.001(M)|A|</v>
      </c>
      <c r="MS401" t="str">
        <v>True. Pps.|0.05|A|</v>
      </c>
      <c r="MT401" t="str">
        <v>Tumble Per Note 1</v>
      </c>
      <c r="MU401" t="str">
        <v>Tumble Per Note 2</v>
      </c>
    </row>
    <row r="402" spans="3:359">
      <c r="C402" s="74" t="str" cm="1">
        <f t="array" ref="C402:MU402">TRANSPOSE(_xlfn._xlws.SORT(_xlfn._xlws.FILTER($A$2:$A$499,ISNUMBER(SEARCH('Prt. Lib. &amp; Routine, Table'!L409,$A$2:$A$499)),"not found")))</f>
        <v>.0015 T.I.R. MAX</v>
      </c>
      <c r="D402" t="str">
        <v>.002 MAX ROOT RADIUS</v>
      </c>
      <c r="E402" t="str">
        <v>.012 BLUNT END</v>
      </c>
      <c r="F402" t="str">
        <v>.015 MAX</v>
      </c>
      <c r="G402" t="str">
        <v>.016 T.S.C.</v>
      </c>
      <c r="H402" t="str">
        <v>.017 BASIC</v>
      </c>
      <c r="I402" t="str">
        <v>.021 PITCH</v>
      </c>
      <c r="J402" t="str">
        <v>.022 BLUNT START</v>
      </c>
      <c r="K402" t="str">
        <v>.025 BASIC</v>
      </c>
      <c r="L402" t="str">
        <v>.035 BASIC</v>
      </c>
      <c r="M402" t="str">
        <v>.043 T.S.C</v>
      </c>
      <c r="N402" t="str">
        <v>.053 T.S.C.</v>
      </c>
      <c r="O402" t="str">
        <v>.060 HEX DEPTH</v>
      </c>
      <c r="P402" t="str">
        <v>.060 PITCH</v>
      </c>
      <c r="Q402" t="str">
        <v>.061 BASIC</v>
      </c>
      <c r="R402" t="str">
        <v>.07 HEX</v>
      </c>
      <c r="S402" t="str">
        <v>.070 HEX DEPTH</v>
      </c>
      <c r="T402" t="str">
        <v>.082 DRILL</v>
      </c>
      <c r="U402" t="str">
        <v>.082 DRILL DEPTH</v>
      </c>
      <c r="V402" t="str">
        <v>.094 HEX</v>
      </c>
      <c r="W402" t="str">
        <v>.115 T.S.C.</v>
      </c>
      <c r="X402" t="str">
        <v>.1195 / .1243 MAJOR DIAMETER</v>
      </c>
      <c r="Y402" t="str">
        <v>.1250 HEX</v>
      </c>
      <c r="Z402" t="str">
        <v>.157 MINOR DIAMETER</v>
      </c>
      <c r="AA402" t="str">
        <v>.172 FULL THD DEPTH</v>
      </c>
      <c r="AB402" t="str">
        <v>.172 MAJOR DIAMETER</v>
      </c>
      <c r="AC402" t="str">
        <v>.180 MIN DEPTH FULL THRD</v>
      </c>
      <c r="AD402" t="str">
        <v>.183 Ceter Line Thread Dwell</v>
      </c>
      <c r="AE402" t="str">
        <v>.208 MAX THRD DEPTH</v>
      </c>
      <c r="AF402" t="str">
        <v>.218 BOTTOM HALF OF SLOT</v>
      </c>
      <c r="AG402" t="str">
        <v>.261 BASIC</v>
      </c>
      <c r="AH402" t="str">
        <v>.314 T.S.C.</v>
      </c>
      <c r="AI402" t="str">
        <v>.315 BASIC</v>
      </c>
      <c r="AJ402" t="str">
        <v>.329 MINOR Ø</v>
      </c>
      <c r="AK402" t="str">
        <v>.330 BASIC</v>
      </c>
      <c r="AL402" t="str">
        <v>.35 TO TANGENT POINT</v>
      </c>
      <c r="AM402" t="str">
        <v>.375 MAJOR Ø</v>
      </c>
      <c r="AN402" t="str">
        <v>.390 BASIC</v>
      </c>
      <c r="AO402" t="str">
        <v>.440 BASIC</v>
      </c>
      <c r="AP402" t="str">
        <v>.64/.96 HIGH=Pass</v>
      </c>
      <c r="AQ402" t="str">
        <v>0.012 MAX</v>
      </c>
      <c r="AR402" t="str">
        <v>0.015 MAX</v>
      </c>
      <c r="AS402" t="str">
        <v>0.05 Per Note 2</v>
      </c>
      <c r="AT402" t="str">
        <v>0.500 PULLOUT ZONE</v>
      </c>
      <c r="AU402" t="str">
        <v>10-32 UNF-2A</v>
      </c>
      <c r="AV402" t="str">
        <v>12-28 UNF-2B</v>
      </c>
      <c r="AW402" t="str">
        <v>2.87 BASIC</v>
      </c>
      <c r="AX402" t="str">
        <v>2-56 UNC 2B 2 STARTS</v>
      </c>
      <c r="AY402" t="str">
        <v>3 LEAD THREAD</v>
      </c>
      <c r="AZ402" t="str">
        <v>32µIN Max</v>
      </c>
      <c r="BA402" t="str">
        <v>5/16"-24 UNF-2A</v>
      </c>
      <c r="BB402" t="str">
        <v>5/16-18 UNC 2A</v>
      </c>
      <c r="BC402" t="str">
        <v>5-44 UNF-2A</v>
      </c>
      <c r="BD402" t="str">
        <v>6-16µIN</v>
      </c>
      <c r="BE402" t="str">
        <v>65° BLEND</v>
      </c>
      <c r="BF402" t="str">
        <v>7.45 Top of Ball to Face</v>
      </c>
      <c r="BG402" t="str">
        <v>7/16-28 UNEF 2B</v>
      </c>
      <c r="BH402" t="str">
        <v>7/16-28-UNEF-2A</v>
      </c>
      <c r="BI402" t="str">
        <v>Alignment Per Note 3</v>
      </c>
      <c r="BJ402" t="str">
        <v>ANODIZE (SEE CHART)</v>
      </c>
      <c r="BK402" t="str">
        <v>ANODIZE AQUA Per Note 3</v>
      </c>
      <c r="BL402" t="str">
        <v>ANODIZE BOTTOM PORTION</v>
      </c>
      <c r="BM402" t="str">
        <v>ANODIZE COLOR AQUA</v>
      </c>
      <c r="BN402" t="str">
        <v>ANODIZE COLOR GREEN DWG NOTE 4</v>
      </c>
      <c r="BO402" t="str">
        <v>ANODIZE COLOR LIGHT BLUE</v>
      </c>
      <c r="BP402" t="str">
        <v>ANODIZE GREEN Per Note 2</v>
      </c>
      <c r="BQ402" t="str">
        <v>ANODIZE GREY, Per Note 1</v>
      </c>
      <c r="BR402" t="str">
        <v>ANODIZE MAGENTA</v>
      </c>
      <c r="BS402" t="str">
        <v>Anodize Per note 3</v>
      </c>
      <c r="BT402" t="str">
        <v>Anodize Per Note 4</v>
      </c>
      <c r="BU402" t="str">
        <v>ANODIZE SEAFOAM</v>
      </c>
      <c r="BV402" t="str">
        <v>Balloon 11 Symmetry</v>
      </c>
      <c r="BW402" t="str">
        <v>Balloon 12 Symmetry</v>
      </c>
      <c r="BX402" t="str">
        <v>Balloon 13 Hole Centered</v>
      </c>
      <c r="BY402" t="str">
        <v>Balloon 13 Symmerty</v>
      </c>
      <c r="BZ402" t="str">
        <v>Balloon 2 Symmetry</v>
      </c>
      <c r="CA402" t="str">
        <v>Balloon 21 CENTERED</v>
      </c>
      <c r="CB402" t="str">
        <v>Balloon 29 Symmetry</v>
      </c>
      <c r="CC402" t="str">
        <v>Balloon 3 Symmetry</v>
      </c>
      <c r="CD402" t="str">
        <v>Balloon 4 Symmetry</v>
      </c>
      <c r="CE402" t="str">
        <v>Balloon 5 blend to SØ .340</v>
      </c>
      <c r="CF402" t="str">
        <v>Balloon 5 Symmetry</v>
      </c>
      <c r="CG402" t="str">
        <v>Balloon 6 Centered</v>
      </c>
      <c r="CH402" t="str">
        <v>Balloon 9 Function Check</v>
      </c>
      <c r="CI402" t="str">
        <v>Balloon 9 Symmerty</v>
      </c>
      <c r="CJ402" t="str">
        <v>Balloons 2 &amp; 17 Symmetry |.001|A|</v>
      </c>
      <c r="CK402" t="str">
        <v>Basic Ø 3.6</v>
      </c>
      <c r="CL402" t="str">
        <v>BEAD BLAST</v>
      </c>
      <c r="CM402" t="str">
        <v>BLAST ALUMINUM OXIDE</v>
      </c>
      <c r="CN402" t="str">
        <v>Blast Note 2</v>
      </c>
      <c r="CO402" t="str">
        <v xml:space="preserve">BLAST Per Note 1 </v>
      </c>
      <c r="CP402" t="str">
        <v>BLAST Per Note 2</v>
      </c>
      <c r="CQ402" t="str">
        <v>BLAST Per Note 3</v>
      </c>
      <c r="CR402" t="str">
        <v>BLAST Per Note 4</v>
      </c>
      <c r="CS402" t="str">
        <v>BLAST Per Note 8</v>
      </c>
      <c r="CT402" t="str">
        <v>BLAST Per Traveler, MATT FINISH</v>
      </c>
      <c r="CU402" t="str">
        <v>BLAST WITH 16 GRIT ALUMINUM OXIDE</v>
      </c>
      <c r="CV402" t="str">
        <v>BLAST, Uniform Finish Per Note 3</v>
      </c>
      <c r="CW402" t="str">
        <v>BREAK EDGE</v>
      </c>
      <c r="CX402" t="str">
        <v>BREAK EDGE .014</v>
      </c>
      <c r="CY402" t="str">
        <v>BREAK EDGES Note 2</v>
      </c>
      <c r="CZ402" t="str">
        <v>BREAK SHARP Per Note 1</v>
      </c>
      <c r="DA402" t="str">
        <v>BREAK SHARPS Per Note 1</v>
      </c>
      <c r="DB402" t="str">
        <v>CE 2729</v>
      </c>
      <c r="DC402" t="str">
        <v>CE Logo per Note 3</v>
      </c>
      <c r="DD402" t="str">
        <v>CE MARK</v>
      </c>
      <c r="DE402" t="str">
        <v>Chips/Debris Removed</v>
      </c>
      <c r="DF402" t="str">
        <v>Coat Per Note 2</v>
      </c>
      <c r="DG402" t="str">
        <v>C-Sink Ø .155</v>
      </c>
      <c r="DH402" t="str">
        <v>C-Sink Ø5.2</v>
      </c>
      <c r="DI402" t="str">
        <v>Deburred</v>
      </c>
      <c r="DJ402" t="str">
        <v>DIM "A" NoGo</v>
      </c>
      <c r="DK402" t="str">
        <v>DIM "A" NoGo Hexalobe</v>
      </c>
      <c r="DL402" t="str">
        <v>EDGE BREAK</v>
      </c>
      <c r="DM402" t="str">
        <v>EDGE BREAK MIN R.004, MAX R.010</v>
      </c>
      <c r="DN402" t="str">
        <v>Edge Break per Note 1</v>
      </c>
      <c r="DO402" t="str">
        <v>ELECTROPOLISH Per Note 1</v>
      </c>
      <c r="DP402" t="str">
        <v>Finish Per Note 3</v>
      </c>
      <c r="DQ402" t="str">
        <v>FLUTE POSITION Per Note 3</v>
      </c>
      <c r="DR402" t="str">
        <v>FULL R</v>
      </c>
      <c r="DS402" t="str">
        <v>FULL RADIUS</v>
      </c>
      <c r="DT402" t="str">
        <v xml:space="preserve">FULL RADIUS </v>
      </c>
      <c r="DU402" t="str">
        <v>Function Check  (.2340 .2360 FULL)</v>
      </c>
      <c r="DV402" t="str">
        <v>FUNCTIONAL  HEXALOBE</v>
      </c>
      <c r="DW402" t="str">
        <v>GLASS BEAD Per Note 3</v>
      </c>
      <c r="DX402" t="str">
        <v>Globus Logo per Note 3</v>
      </c>
      <c r="DY402" t="str">
        <v>Gold Anodized Color</v>
      </c>
      <c r="DZ402" t="str">
        <v>Green Anodized Color</v>
      </c>
      <c r="EA402" t="str">
        <v>GRIT BLAST Per Note 3</v>
      </c>
      <c r="EB402" t="str">
        <v>Grit Blast Per Note 4</v>
      </c>
      <c r="EC402" t="str">
        <v>GRIT BLAST, DWG NOTE 3</v>
      </c>
      <c r="ED402" t="str">
        <v>HEX MINOR Ø.1292</v>
      </c>
      <c r="EE402" t="str">
        <v xml:space="preserve">HEXALOBE </v>
      </c>
      <c r="EF402" t="str">
        <v>HEXALOBE FUNCTION</v>
      </c>
      <c r="EG402" t="str">
        <v>Hexalobe Minor</v>
      </c>
      <c r="EH402" t="str">
        <v>Hexalobe NV-30</v>
      </c>
      <c r="EI402" t="str">
        <v>HEXALOBE ORIENTATION</v>
      </c>
      <c r="EJ402" t="str">
        <v>Inspect per operation 30 comments</v>
      </c>
      <c r="EK402" t="str">
        <v>INT / EXT CORNERS: R.002 TO R.010</v>
      </c>
      <c r="EL402" t="str">
        <v>INT /EXT CORNERS R.05 TO R.03</v>
      </c>
      <c r="EM402" t="str">
        <v>John is a Geek</v>
      </c>
      <c r="EN402" t="str">
        <v>LASER ETCH</v>
      </c>
      <c r="EO402" t="str">
        <v>Laser Etch Per Note 7</v>
      </c>
      <c r="EP402" t="str">
        <v xml:space="preserve">LASER MARK "CE" DWG NOTE 10 </v>
      </c>
      <c r="EQ402" t="str">
        <v>Laser Mark "P1-15004-08", Per Note 3</v>
      </c>
      <c r="ER402" t="str">
        <v>Laser Mark "P2-15004-08", Per Note 3</v>
      </c>
      <c r="ES402" t="str">
        <v>Laser Mark "P3-15004-08", Per Note 3</v>
      </c>
      <c r="ET402" t="str">
        <v>Laser Mark "P4-15004-08", Per Note 3</v>
      </c>
      <c r="EU402" t="str">
        <v xml:space="preserve">LASER MARK LOGO DWG NOTE 9 </v>
      </c>
      <c r="EV402" t="str">
        <v xml:space="preserve">LASER MARK LOT NUMBER DWG NOTE 8 </v>
      </c>
      <c r="EW402" t="str">
        <v>Laser Mark Lot, Per Note 3</v>
      </c>
      <c r="EX402" t="str">
        <v xml:space="preserve">LASER MARK PART NUMBER DWG NOTE 8 </v>
      </c>
      <c r="EY402" t="str">
        <v>LASER: 13000000</v>
      </c>
      <c r="EZ402" t="str">
        <v>LASER: CE 2797</v>
      </c>
      <c r="FA402" t="str">
        <v>LASER: LOGO</v>
      </c>
      <c r="FB402" t="str">
        <v xml:space="preserve">LASER: Lot # Per RE-75-001 </v>
      </c>
      <c r="FC402" t="str">
        <v>LAST THREAD</v>
      </c>
      <c r="FD402" t="str">
        <v>LEAD .0625</v>
      </c>
      <c r="FE402" t="str">
        <v>LOGO</v>
      </c>
      <c r="FF402" t="str">
        <v>Lot (Control) Number per Note 3</v>
      </c>
      <c r="FG402" t="str">
        <v>LOT NO.</v>
      </c>
      <c r="FH402" t="str">
        <v>LOT NUMBER</v>
      </c>
      <c r="FI402" t="str">
        <v>LOT NUMBER PER NUVASIVE SOP 9002007</v>
      </c>
      <c r="FJ402" t="str">
        <v>M 4X 0.5 - 6G - 0.063R - LH</v>
      </c>
      <c r="FK402" t="str">
        <v>M4 X 0.5 - 6G - 0.063R</v>
      </c>
      <c r="FL402" t="str">
        <v>M4 X 0.5 - 6G - 0.063R - LH</v>
      </c>
      <c r="FM402" t="str">
        <v>M4.5 X .75 6g</v>
      </c>
      <c r="FN402" t="str">
        <v>M4.5 X 0.75 6g</v>
      </c>
      <c r="FO402" t="str">
        <v>M5x0.8-6g</v>
      </c>
      <c r="FP402" t="str">
        <v xml:space="preserve">M5x0.8-6g </v>
      </c>
      <c r="FQ402" t="str">
        <v>M6 X .75 6g</v>
      </c>
      <c r="FR402" t="str">
        <v>M6 X 0.75-6g</v>
      </c>
      <c r="FS402" t="str">
        <v>M6 X0.75 - 6g</v>
      </c>
      <c r="FT402" t="str">
        <v>M6X0.75 - 6H</v>
      </c>
      <c r="FU402" t="str">
        <v>M7 X 1.00 6g THREAD</v>
      </c>
      <c r="FV402" t="str">
        <v>M7X1.00 6g THREAD</v>
      </c>
      <c r="FW402" t="str">
        <v>M7X1.00 6h THREAD</v>
      </c>
      <c r="FX402" t="str">
        <v>Magenta Anodized Color</v>
      </c>
      <c r="FY402" t="str">
        <v>MAJOR Ø .380</v>
      </c>
      <c r="FZ402" t="str">
        <v>MAJORØ</v>
      </c>
      <c r="GA402" t="str">
        <v>MATT FINISH Per Note 3</v>
      </c>
      <c r="GB402" t="str">
        <v>MATT FINISH Per Traveler</v>
      </c>
      <c r="GC402" t="str">
        <v>MATTE FINISH</v>
      </c>
      <c r="GD402" t="str">
        <v>MATTE FINISH DWG NOTE 3</v>
      </c>
      <c r="GE402" t="str">
        <v>MATTE FINISH Note 3</v>
      </c>
      <c r="GF402" t="str">
        <v>Matte Finish Per Note 3</v>
      </c>
      <c r="GG402" t="str">
        <v>MATTE FINISH SIZE 10 GLASS BEAD</v>
      </c>
      <c r="GH402" t="str">
        <v>MAX ROOT RADIUS</v>
      </c>
      <c r="GI402" t="str">
        <v xml:space="preserve">Mill Profile Centered </v>
      </c>
      <c r="GJ402" t="str">
        <v>Minor Ø Unconstrained Check</v>
      </c>
      <c r="GK402" t="str">
        <v>MINOR Ø.1336</v>
      </c>
      <c r="GL402" t="str">
        <v>NO ANODIZE Per note 8</v>
      </c>
      <c r="GM402" t="str">
        <v>NO ANODIZE Per note 9</v>
      </c>
      <c r="GN402" t="str">
        <v>No Nicks, Scratches, Tool Marks, etc.</v>
      </c>
      <c r="GO402" t="str">
        <v>No Nicks,Scratches,Tool Marks,etc.</v>
      </c>
      <c r="GP402" t="str">
        <v>NO TOOL MARKS</v>
      </c>
      <c r="GQ402" t="str">
        <v>NOTE 3 THREAD RELIEF</v>
      </c>
      <c r="GR402" t="str">
        <v>NV-27 FUNC.</v>
      </c>
      <c r="GS402" t="str">
        <v>NV-30 DIM A</v>
      </c>
      <c r="GT402" t="str">
        <v>NV-30 DIM B</v>
      </c>
      <c r="GU402" t="str">
        <v>NV-30 DIM F</v>
      </c>
      <c r="GV402" t="str">
        <v>Ø .1250 HEX</v>
      </c>
      <c r="GW402" t="str">
        <v>Ø 9.4 MAJOR</v>
      </c>
      <c r="GX402" t="str">
        <v>Ø.096 MAX PILOT HOLE</v>
      </c>
      <c r="GY402" t="str">
        <v>Ø.125 THRU</v>
      </c>
      <c r="GZ402" t="str">
        <v>Ø.205 COUNTERSINK</v>
      </c>
      <c r="HA402" t="str">
        <v>Ø.260 T.S.C.</v>
      </c>
      <c r="HB402" t="str">
        <v>Ø.500 BASIC</v>
      </c>
      <c r="HC402" t="str">
        <v xml:space="preserve">OVAL CENTERED </v>
      </c>
      <c r="HD402" t="str">
        <v>PART NO. 15100</v>
      </c>
      <c r="HE402" t="str">
        <v>PART NUMBER 13100000</v>
      </c>
      <c r="HF402" t="str">
        <v>PART NUMBER 13600000</v>
      </c>
      <c r="HG402" t="str">
        <v>Part Number per Note 3</v>
      </c>
      <c r="HH402" t="str">
        <v>PD 5/16-18 UNC 2A</v>
      </c>
      <c r="HI402" t="str">
        <v>Perp.|0.05|A|</v>
      </c>
      <c r="HJ402" t="str">
        <v>PILOT THRU HOLE PRESENT</v>
      </c>
      <c r="HK402" t="str">
        <v>PITCH .060</v>
      </c>
      <c r="HL402" t="str">
        <v>Profile |.001|A|</v>
      </c>
      <c r="HM402" t="str">
        <v>Profile |.0015 | A | X-Y</v>
      </c>
      <c r="HN402" t="str">
        <v>Profile |.002| |A|B| X-Y</v>
      </c>
      <c r="HO402" t="str">
        <v>Profile |.002|A|B|</v>
      </c>
      <c r="HP402" t="str">
        <v>Profile |.002|A|B| X-Y</v>
      </c>
      <c r="HQ402" t="str">
        <v>Profile:|010|A|B|C|</v>
      </c>
      <c r="HR402" t="str">
        <v>Profile| .002| A|B|</v>
      </c>
      <c r="HS402" t="str">
        <v>Profile|.001|</v>
      </c>
      <c r="HT402" t="str">
        <v>Profile|.001|A|</v>
      </c>
      <c r="HU402" t="str">
        <v>Profile|.001|A|B|</v>
      </c>
      <c r="HV402" t="str">
        <v xml:space="preserve">Profile|.001|A|B| A&lt;-&gt;B </v>
      </c>
      <c r="HW402" t="str">
        <v>Profile|.001|A|B| C&lt;-&gt;D</v>
      </c>
      <c r="HX402" t="str">
        <v>Profile|.001|A|B| L-M</v>
      </c>
      <c r="HY402" t="str">
        <v>Profile|.001|A|B| P-Q</v>
      </c>
      <c r="HZ402" t="str">
        <v>Profile|.001|A|B|C&lt;-&gt;D</v>
      </c>
      <c r="IA402" t="str">
        <v>Profile|.001|A|C&lt;--&gt;D</v>
      </c>
      <c r="IB402" t="str">
        <v>Profile|.001|A|UNILATERAL</v>
      </c>
      <c r="IC402" t="str">
        <v>Profile|.001|C|</v>
      </c>
      <c r="ID402" t="str">
        <v>Profile|.0012|D1|</v>
      </c>
      <c r="IE402" t="str">
        <v>Profile|.0015| A-B UNI.</v>
      </c>
      <c r="IF402" t="str">
        <v>Profile|.0015| UNI.</v>
      </c>
      <c r="IG402" t="str">
        <v>Profile|.0015|A| X-Y</v>
      </c>
      <c r="IH402" t="str">
        <v>Profile|.0015|E|F|</v>
      </c>
      <c r="II402" t="str">
        <v>Profile|.0016|B|D|</v>
      </c>
      <c r="IJ402" t="str">
        <v>Profile|.002(U).000|A|</v>
      </c>
      <c r="IK402" t="str">
        <v>Profile|.002|</v>
      </c>
      <c r="IL402" t="str">
        <v>Profile|.002|A</v>
      </c>
      <c r="IM402" t="str">
        <v>Profile|.002|A|</v>
      </c>
      <c r="IN402" t="str">
        <v>Profile|.002|A|B|</v>
      </c>
      <c r="IO402" t="str">
        <v xml:space="preserve">Profile|.002|A|B| A&lt;-&gt;B </v>
      </c>
      <c r="IP402" t="str">
        <v>Profile|.002|A|B| C&lt;-&gt;D</v>
      </c>
      <c r="IQ402" t="str">
        <v>Profile|.002|A|B| X-Y</v>
      </c>
      <c r="IR402" t="str">
        <v>Profile|.002|A|B|C|X-Y</v>
      </c>
      <c r="IS402" t="str">
        <v>Profile|.002|A|B|X&lt;--&gt;Y</v>
      </c>
      <c r="IT402" t="str">
        <v>Profile|.002|A|B|X-Y</v>
      </c>
      <c r="IU402" t="str">
        <v>Profile|.002|A|C|</v>
      </c>
      <c r="IV402" t="str">
        <v>Profile|.002|C|A|</v>
      </c>
      <c r="IW402" t="str">
        <v>Profile|.002|C|B|</v>
      </c>
      <c r="IX402" t="str">
        <v>Profile|.0020|</v>
      </c>
      <c r="IY402" t="str">
        <v>Profile|.003|A|</v>
      </c>
      <c r="IZ402" t="str">
        <v>Profile|.003|A|B|C| Uni.</v>
      </c>
      <c r="JA402" t="str">
        <v>Profile|.003|E|F|</v>
      </c>
      <c r="JB402" t="str">
        <v>Profile|.004(U) .003|A|B|C|</v>
      </c>
      <c r="JC402" t="str">
        <v>Profile|.004|A| UNI.</v>
      </c>
      <c r="JD402" t="str">
        <v>Profile|.005|A|C|</v>
      </c>
      <c r="JE402" t="str">
        <v>Profile|.005|A|C|A&lt;--&gt;B, C&lt;--&gt;D</v>
      </c>
      <c r="JF402" t="str">
        <v>Profile|.005|A|D| A-B UNI.</v>
      </c>
      <c r="JG402" t="str">
        <v>Profile|.005|A|D| UNI.</v>
      </c>
      <c r="JH402" t="str">
        <v>Profile|.010|A|B|</v>
      </c>
      <c r="JI402" t="str">
        <v>Profile|.010|A|B|C|</v>
      </c>
      <c r="JJ402" t="str">
        <v>Profile|.03|A|</v>
      </c>
      <c r="JK402" t="str">
        <v>Profile|.05|A|B|</v>
      </c>
      <c r="JL402" t="str">
        <v>Profile|0.03|</v>
      </c>
      <c r="JM402" t="str">
        <v>Profile|0.03|A|</v>
      </c>
      <c r="JN402" t="str">
        <v>Profile|0.03|A|B|</v>
      </c>
      <c r="JO402" t="str">
        <v>Profile|0.05{A|C|</v>
      </c>
      <c r="JP402" t="str">
        <v>Profile|0.05|A|B|</v>
      </c>
      <c r="JQ402" t="str">
        <v>Profile|0.05|E|</v>
      </c>
      <c r="JR402" t="str">
        <v>Profile|0.05|E|F|</v>
      </c>
      <c r="JS402" t="str">
        <v>Profile|0.06|A|C|</v>
      </c>
      <c r="JT402" t="str">
        <v>Profile|0.1|A|A|</v>
      </c>
      <c r="JU402" t="str">
        <v>Profile|0.1|D1|</v>
      </c>
      <c r="JV402" t="str">
        <v>Profile|A|B|C|</v>
      </c>
      <c r="JW402" t="str">
        <v>Proile|.002|A|B|J-K</v>
      </c>
      <c r="JX402" t="str">
        <v>P-Thread Form</v>
      </c>
      <c r="JY402" t="str">
        <v>R  FULL RADIUS</v>
      </c>
      <c r="JZ402" t="str">
        <v>R.001/.006</v>
      </c>
      <c r="KA402" t="str">
        <v>R.003 MAX</v>
      </c>
      <c r="KB402" t="str">
        <v>R.005 MAX</v>
      </c>
      <c r="KC402" t="str">
        <v>R.030</v>
      </c>
      <c r="KD402" t="str">
        <v>R.25 MAX</v>
      </c>
      <c r="KE402" t="str">
        <v>R1.33 BASIC</v>
      </c>
      <c r="KF402" t="str">
        <v>R3.3</v>
      </c>
      <c r="KG402" t="str">
        <v>Ra 1.6 MAX</v>
      </c>
      <c r="KH402" t="str">
        <v>RAD @ FACE &amp; OD CHAMFER</v>
      </c>
      <c r="KI402" t="str">
        <v>RAD. @ ID &amp; BACK FACE</v>
      </c>
      <c r="KJ402" t="str">
        <v>RAD. @ OD &amp; BACK FACE</v>
      </c>
      <c r="KK402" t="str">
        <v>REMOVE SHRP EDGES .005 MAX</v>
      </c>
      <c r="KL402" t="str">
        <v>ROD SLOT CENTERED</v>
      </c>
      <c r="KM402" t="str">
        <v>SHARP OKAY</v>
      </c>
      <c r="KN402" t="str">
        <v>Slot Centered</v>
      </c>
      <c r="KO402" t="str">
        <v>SLOT WIDTH</v>
      </c>
      <c r="KP402" t="str">
        <v>Surface Finish Per Note 1</v>
      </c>
      <c r="KQ402" t="str">
        <v>Symmerty Balloon A_6</v>
      </c>
      <c r="KR402" t="str">
        <v>T27 HEXALOBE Per Note 1</v>
      </c>
      <c r="KS402" t="str">
        <v>T27 TORX</v>
      </c>
      <c r="KT402" t="str">
        <v>THRD DEPTH</v>
      </c>
      <c r="KU402" t="str">
        <v>Thread Form Per Note 3</v>
      </c>
      <c r="KV402" t="str">
        <v>THREAD INTO ROD SLOT</v>
      </c>
      <c r="KW402" t="str">
        <v>Thread Timed Print Note 6</v>
      </c>
      <c r="KX402" t="str">
        <v>TOOL MISMATCH PERMISSIBLE</v>
      </c>
      <c r="KY402" t="str">
        <v>Tot. Runout|Ø.002|C|</v>
      </c>
      <c r="KZ402" t="str">
        <v>Total Runout|.002|E|</v>
      </c>
      <c r="LA402" t="str">
        <v>TRIPLE LEAD THREAD</v>
      </c>
      <c r="LB402" t="str">
        <v>True Pos. |.001 (M)|A|</v>
      </c>
      <c r="LC402" t="str">
        <v>True Pos. |.002(M)|A|B|</v>
      </c>
      <c r="LD402" t="str">
        <v>True Pos. |.002|</v>
      </c>
      <c r="LE402" t="str">
        <v>True Pos. |.002|A|</v>
      </c>
      <c r="LF402" t="str">
        <v>True Pos. |.002|A|B|</v>
      </c>
      <c r="LG402" t="str">
        <v>True Pos. |.004|A|C|B|</v>
      </c>
      <c r="LH402" t="str">
        <v>True Pos. |.005(M)|A|B|</v>
      </c>
      <c r="LI402" t="str">
        <v>True Pos.|.000(L)|A|D|</v>
      </c>
      <c r="LJ402" t="str">
        <v>True Pos.|.000(M)|A|</v>
      </c>
      <c r="LK402" t="str">
        <v>True Pos.|.001(M)|A|</v>
      </c>
      <c r="LL402" t="str">
        <v>True Pos.|.001|B|</v>
      </c>
      <c r="LM402" t="str">
        <v>True Pos.|.001|E|</v>
      </c>
      <c r="LN402" t="str">
        <v>True Pos.|.002|A|</v>
      </c>
      <c r="LO402" t="str">
        <v>True Pos.|.002|B|</v>
      </c>
      <c r="LP402" t="str">
        <v>True Pos.|.002|C|</v>
      </c>
      <c r="LQ402" t="str">
        <v>True Pos.|.002|D1|</v>
      </c>
      <c r="LR402" t="str">
        <v>True Pos.|.002|D1|D2|</v>
      </c>
      <c r="LS402" t="str">
        <v>True Pos.|.05|A|</v>
      </c>
      <c r="LT402" t="str">
        <v>True Pos.|.1|A|B|C|</v>
      </c>
      <c r="LU402" t="str">
        <v>True Pos.|.13|A</v>
      </c>
      <c r="LV402" t="str">
        <v>True Pos.|0.05|A|</v>
      </c>
      <c r="LW402" t="str">
        <v>True Pos.|0.1|A|B|C|</v>
      </c>
      <c r="LX402" t="str">
        <v>True Pos.|0.13|A|</v>
      </c>
      <c r="LY402" t="str">
        <v>True Pos.|Ø.000(M)|A|</v>
      </c>
      <c r="LZ402" t="str">
        <v>True Pos.|Ø.000(M)|B|</v>
      </c>
      <c r="MA402" t="str">
        <v>True Pos.|Ø.001(M)|A(M)|</v>
      </c>
      <c r="MB402" t="str">
        <v>True Pos.|Ø.001(M)|A|</v>
      </c>
      <c r="MC402" t="str">
        <v>True Pos.|Ø.001|A|</v>
      </c>
      <c r="MD402" t="str">
        <v>True Pos.|Ø.001|C|</v>
      </c>
      <c r="ME402" t="str">
        <v>True Pos.|Ø.002(S)|A(S)|</v>
      </c>
      <c r="MF402" t="str">
        <v>True Pos.|Ø.002|A|</v>
      </c>
      <c r="MG402" t="str">
        <v>True Pos.|Ø.002|B|</v>
      </c>
      <c r="MH402" t="str">
        <v>True Pos.|Ø.002|C|</v>
      </c>
      <c r="MI402" t="str">
        <v>True Pos.|Ø.03(M)|A|</v>
      </c>
      <c r="MJ402" t="str">
        <v>True Pos.|Ø0.03(M)|A|</v>
      </c>
      <c r="MK402" t="str">
        <v>True Pos.|Ø0.05(L)|D|B|</v>
      </c>
      <c r="ML402" t="str">
        <v>True Pos.|Ø0.05|A|</v>
      </c>
      <c r="MM402" t="str">
        <v>True Pos.|Ø0.05|D|</v>
      </c>
      <c r="MN402" t="str">
        <v>True Pos.|Ø0.05|E|</v>
      </c>
      <c r="MO402" t="str">
        <v>True Pos.|Ø0.05|E|B|</v>
      </c>
      <c r="MP402" t="str">
        <v>True Pos.|SØ0.03|C|B|</v>
      </c>
      <c r="MQ402" t="str">
        <v>True Position|.002|A|B|</v>
      </c>
      <c r="MR402" t="str">
        <v>True. Pos.|Ø.001(M)|A|</v>
      </c>
      <c r="MS402" t="str">
        <v>True. Pps.|0.05|A|</v>
      </c>
      <c r="MT402" t="str">
        <v>Tumble Per Note 1</v>
      </c>
      <c r="MU402" t="str">
        <v>Tumble Per Note 2</v>
      </c>
    </row>
    <row r="403" spans="3:359">
      <c r="C403" s="74" t="str" cm="1">
        <f t="array" ref="C403:MU403">TRANSPOSE(_xlfn._xlws.SORT(_xlfn._xlws.FILTER($A$2:$A$499,ISNUMBER(SEARCH('Prt. Lib. &amp; Routine, Table'!L410,$A$2:$A$499)),"not found")))</f>
        <v>.0015 T.I.R. MAX</v>
      </c>
      <c r="D403" t="str">
        <v>.002 MAX ROOT RADIUS</v>
      </c>
      <c r="E403" t="str">
        <v>.012 BLUNT END</v>
      </c>
      <c r="F403" t="str">
        <v>.015 MAX</v>
      </c>
      <c r="G403" t="str">
        <v>.016 T.S.C.</v>
      </c>
      <c r="H403" t="str">
        <v>.017 BASIC</v>
      </c>
      <c r="I403" t="str">
        <v>.021 PITCH</v>
      </c>
      <c r="J403" t="str">
        <v>.022 BLUNT START</v>
      </c>
      <c r="K403" t="str">
        <v>.025 BASIC</v>
      </c>
      <c r="L403" t="str">
        <v>.035 BASIC</v>
      </c>
      <c r="M403" t="str">
        <v>.043 T.S.C</v>
      </c>
      <c r="N403" t="str">
        <v>.053 T.S.C.</v>
      </c>
      <c r="O403" t="str">
        <v>.060 HEX DEPTH</v>
      </c>
      <c r="P403" t="str">
        <v>.060 PITCH</v>
      </c>
      <c r="Q403" t="str">
        <v>.061 BASIC</v>
      </c>
      <c r="R403" t="str">
        <v>.07 HEX</v>
      </c>
      <c r="S403" t="str">
        <v>.070 HEX DEPTH</v>
      </c>
      <c r="T403" t="str">
        <v>.082 DRILL</v>
      </c>
      <c r="U403" t="str">
        <v>.082 DRILL DEPTH</v>
      </c>
      <c r="V403" t="str">
        <v>.094 HEX</v>
      </c>
      <c r="W403" t="str">
        <v>.115 T.S.C.</v>
      </c>
      <c r="X403" t="str">
        <v>.1195 / .1243 MAJOR DIAMETER</v>
      </c>
      <c r="Y403" t="str">
        <v>.1250 HEX</v>
      </c>
      <c r="Z403" t="str">
        <v>.157 MINOR DIAMETER</v>
      </c>
      <c r="AA403" t="str">
        <v>.172 FULL THD DEPTH</v>
      </c>
      <c r="AB403" t="str">
        <v>.172 MAJOR DIAMETER</v>
      </c>
      <c r="AC403" t="str">
        <v>.180 MIN DEPTH FULL THRD</v>
      </c>
      <c r="AD403" t="str">
        <v>.183 Ceter Line Thread Dwell</v>
      </c>
      <c r="AE403" t="str">
        <v>.208 MAX THRD DEPTH</v>
      </c>
      <c r="AF403" t="str">
        <v>.218 BOTTOM HALF OF SLOT</v>
      </c>
      <c r="AG403" t="str">
        <v>.261 BASIC</v>
      </c>
      <c r="AH403" t="str">
        <v>.314 T.S.C.</v>
      </c>
      <c r="AI403" t="str">
        <v>.315 BASIC</v>
      </c>
      <c r="AJ403" t="str">
        <v>.329 MINOR Ø</v>
      </c>
      <c r="AK403" t="str">
        <v>.330 BASIC</v>
      </c>
      <c r="AL403" t="str">
        <v>.35 TO TANGENT POINT</v>
      </c>
      <c r="AM403" t="str">
        <v>.375 MAJOR Ø</v>
      </c>
      <c r="AN403" t="str">
        <v>.390 BASIC</v>
      </c>
      <c r="AO403" t="str">
        <v>.440 BASIC</v>
      </c>
      <c r="AP403" t="str">
        <v>.64/.96 HIGH=Pass</v>
      </c>
      <c r="AQ403" t="str">
        <v>0.012 MAX</v>
      </c>
      <c r="AR403" t="str">
        <v>0.015 MAX</v>
      </c>
      <c r="AS403" t="str">
        <v>0.05 Per Note 2</v>
      </c>
      <c r="AT403" t="str">
        <v>0.500 PULLOUT ZONE</v>
      </c>
      <c r="AU403" t="str">
        <v>10-32 UNF-2A</v>
      </c>
      <c r="AV403" t="str">
        <v>12-28 UNF-2B</v>
      </c>
      <c r="AW403" t="str">
        <v>2.87 BASIC</v>
      </c>
      <c r="AX403" t="str">
        <v>2-56 UNC 2B 2 STARTS</v>
      </c>
      <c r="AY403" t="str">
        <v>3 LEAD THREAD</v>
      </c>
      <c r="AZ403" t="str">
        <v>32µIN Max</v>
      </c>
      <c r="BA403" t="str">
        <v>5/16"-24 UNF-2A</v>
      </c>
      <c r="BB403" t="str">
        <v>5/16-18 UNC 2A</v>
      </c>
      <c r="BC403" t="str">
        <v>5-44 UNF-2A</v>
      </c>
      <c r="BD403" t="str">
        <v>6-16µIN</v>
      </c>
      <c r="BE403" t="str">
        <v>65° BLEND</v>
      </c>
      <c r="BF403" t="str">
        <v>7.45 Top of Ball to Face</v>
      </c>
      <c r="BG403" t="str">
        <v>7/16-28 UNEF 2B</v>
      </c>
      <c r="BH403" t="str">
        <v>7/16-28-UNEF-2A</v>
      </c>
      <c r="BI403" t="str">
        <v>Alignment Per Note 3</v>
      </c>
      <c r="BJ403" t="str">
        <v>ANODIZE (SEE CHART)</v>
      </c>
      <c r="BK403" t="str">
        <v>ANODIZE AQUA Per Note 3</v>
      </c>
      <c r="BL403" t="str">
        <v>ANODIZE BOTTOM PORTION</v>
      </c>
      <c r="BM403" t="str">
        <v>ANODIZE COLOR AQUA</v>
      </c>
      <c r="BN403" t="str">
        <v>ANODIZE COLOR GREEN DWG NOTE 4</v>
      </c>
      <c r="BO403" t="str">
        <v>ANODIZE COLOR LIGHT BLUE</v>
      </c>
      <c r="BP403" t="str">
        <v>ANODIZE GREEN Per Note 2</v>
      </c>
      <c r="BQ403" t="str">
        <v>ANODIZE GREY, Per Note 1</v>
      </c>
      <c r="BR403" t="str">
        <v>ANODIZE MAGENTA</v>
      </c>
      <c r="BS403" t="str">
        <v>Anodize Per note 3</v>
      </c>
      <c r="BT403" t="str">
        <v>Anodize Per Note 4</v>
      </c>
      <c r="BU403" t="str">
        <v>ANODIZE SEAFOAM</v>
      </c>
      <c r="BV403" t="str">
        <v>Balloon 11 Symmetry</v>
      </c>
      <c r="BW403" t="str">
        <v>Balloon 12 Symmetry</v>
      </c>
      <c r="BX403" t="str">
        <v>Balloon 13 Hole Centered</v>
      </c>
      <c r="BY403" t="str">
        <v>Balloon 13 Symmerty</v>
      </c>
      <c r="BZ403" t="str">
        <v>Balloon 2 Symmetry</v>
      </c>
      <c r="CA403" t="str">
        <v>Balloon 21 CENTERED</v>
      </c>
      <c r="CB403" t="str">
        <v>Balloon 29 Symmetry</v>
      </c>
      <c r="CC403" t="str">
        <v>Balloon 3 Symmetry</v>
      </c>
      <c r="CD403" t="str">
        <v>Balloon 4 Symmetry</v>
      </c>
      <c r="CE403" t="str">
        <v>Balloon 5 blend to SØ .340</v>
      </c>
      <c r="CF403" t="str">
        <v>Balloon 5 Symmetry</v>
      </c>
      <c r="CG403" t="str">
        <v>Balloon 6 Centered</v>
      </c>
      <c r="CH403" t="str">
        <v>Balloon 9 Function Check</v>
      </c>
      <c r="CI403" t="str">
        <v>Balloon 9 Symmerty</v>
      </c>
      <c r="CJ403" t="str">
        <v>Balloons 2 &amp; 17 Symmetry |.001|A|</v>
      </c>
      <c r="CK403" t="str">
        <v>Basic Ø 3.6</v>
      </c>
      <c r="CL403" t="str">
        <v>BEAD BLAST</v>
      </c>
      <c r="CM403" t="str">
        <v>BLAST ALUMINUM OXIDE</v>
      </c>
      <c r="CN403" t="str">
        <v>Blast Note 2</v>
      </c>
      <c r="CO403" t="str">
        <v xml:space="preserve">BLAST Per Note 1 </v>
      </c>
      <c r="CP403" t="str">
        <v>BLAST Per Note 2</v>
      </c>
      <c r="CQ403" t="str">
        <v>BLAST Per Note 3</v>
      </c>
      <c r="CR403" t="str">
        <v>BLAST Per Note 4</v>
      </c>
      <c r="CS403" t="str">
        <v>BLAST Per Note 8</v>
      </c>
      <c r="CT403" t="str">
        <v>BLAST Per Traveler, MATT FINISH</v>
      </c>
      <c r="CU403" t="str">
        <v>BLAST WITH 16 GRIT ALUMINUM OXIDE</v>
      </c>
      <c r="CV403" t="str">
        <v>BLAST, Uniform Finish Per Note 3</v>
      </c>
      <c r="CW403" t="str">
        <v>BREAK EDGE</v>
      </c>
      <c r="CX403" t="str">
        <v>BREAK EDGE .014</v>
      </c>
      <c r="CY403" t="str">
        <v>BREAK EDGES Note 2</v>
      </c>
      <c r="CZ403" t="str">
        <v>BREAK SHARP Per Note 1</v>
      </c>
      <c r="DA403" t="str">
        <v>BREAK SHARPS Per Note 1</v>
      </c>
      <c r="DB403" t="str">
        <v>CE 2729</v>
      </c>
      <c r="DC403" t="str">
        <v>CE Logo per Note 3</v>
      </c>
      <c r="DD403" t="str">
        <v>CE MARK</v>
      </c>
      <c r="DE403" t="str">
        <v>Chips/Debris Removed</v>
      </c>
      <c r="DF403" t="str">
        <v>Coat Per Note 2</v>
      </c>
      <c r="DG403" t="str">
        <v>C-Sink Ø .155</v>
      </c>
      <c r="DH403" t="str">
        <v>C-Sink Ø5.2</v>
      </c>
      <c r="DI403" t="str">
        <v>Deburred</v>
      </c>
      <c r="DJ403" t="str">
        <v>DIM "A" NoGo</v>
      </c>
      <c r="DK403" t="str">
        <v>DIM "A" NoGo Hexalobe</v>
      </c>
      <c r="DL403" t="str">
        <v>EDGE BREAK</v>
      </c>
      <c r="DM403" t="str">
        <v>EDGE BREAK MIN R.004, MAX R.010</v>
      </c>
      <c r="DN403" t="str">
        <v>Edge Break per Note 1</v>
      </c>
      <c r="DO403" t="str">
        <v>ELECTROPOLISH Per Note 1</v>
      </c>
      <c r="DP403" t="str">
        <v>Finish Per Note 3</v>
      </c>
      <c r="DQ403" t="str">
        <v>FLUTE POSITION Per Note 3</v>
      </c>
      <c r="DR403" t="str">
        <v>FULL R</v>
      </c>
      <c r="DS403" t="str">
        <v>FULL RADIUS</v>
      </c>
      <c r="DT403" t="str">
        <v xml:space="preserve">FULL RADIUS </v>
      </c>
      <c r="DU403" t="str">
        <v>Function Check  (.2340 .2360 FULL)</v>
      </c>
      <c r="DV403" t="str">
        <v>FUNCTIONAL  HEXALOBE</v>
      </c>
      <c r="DW403" t="str">
        <v>GLASS BEAD Per Note 3</v>
      </c>
      <c r="DX403" t="str">
        <v>Globus Logo per Note 3</v>
      </c>
      <c r="DY403" t="str">
        <v>Gold Anodized Color</v>
      </c>
      <c r="DZ403" t="str">
        <v>Green Anodized Color</v>
      </c>
      <c r="EA403" t="str">
        <v>GRIT BLAST Per Note 3</v>
      </c>
      <c r="EB403" t="str">
        <v>Grit Blast Per Note 4</v>
      </c>
      <c r="EC403" t="str">
        <v>GRIT BLAST, DWG NOTE 3</v>
      </c>
      <c r="ED403" t="str">
        <v>HEX MINOR Ø.1292</v>
      </c>
      <c r="EE403" t="str">
        <v xml:space="preserve">HEXALOBE </v>
      </c>
      <c r="EF403" t="str">
        <v>HEXALOBE FUNCTION</v>
      </c>
      <c r="EG403" t="str">
        <v>Hexalobe Minor</v>
      </c>
      <c r="EH403" t="str">
        <v>Hexalobe NV-30</v>
      </c>
      <c r="EI403" t="str">
        <v>HEXALOBE ORIENTATION</v>
      </c>
      <c r="EJ403" t="str">
        <v>Inspect per operation 30 comments</v>
      </c>
      <c r="EK403" t="str">
        <v>INT / EXT CORNERS: R.002 TO R.010</v>
      </c>
      <c r="EL403" t="str">
        <v>INT /EXT CORNERS R.05 TO R.03</v>
      </c>
      <c r="EM403" t="str">
        <v>John is a Geek</v>
      </c>
      <c r="EN403" t="str">
        <v>LASER ETCH</v>
      </c>
      <c r="EO403" t="str">
        <v>Laser Etch Per Note 7</v>
      </c>
      <c r="EP403" t="str">
        <v xml:space="preserve">LASER MARK "CE" DWG NOTE 10 </v>
      </c>
      <c r="EQ403" t="str">
        <v>Laser Mark "P1-15004-08", Per Note 3</v>
      </c>
      <c r="ER403" t="str">
        <v>Laser Mark "P2-15004-08", Per Note 3</v>
      </c>
      <c r="ES403" t="str">
        <v>Laser Mark "P3-15004-08", Per Note 3</v>
      </c>
      <c r="ET403" t="str">
        <v>Laser Mark "P4-15004-08", Per Note 3</v>
      </c>
      <c r="EU403" t="str">
        <v xml:space="preserve">LASER MARK LOGO DWG NOTE 9 </v>
      </c>
      <c r="EV403" t="str">
        <v xml:space="preserve">LASER MARK LOT NUMBER DWG NOTE 8 </v>
      </c>
      <c r="EW403" t="str">
        <v>Laser Mark Lot, Per Note 3</v>
      </c>
      <c r="EX403" t="str">
        <v xml:space="preserve">LASER MARK PART NUMBER DWG NOTE 8 </v>
      </c>
      <c r="EY403" t="str">
        <v>LASER: 13000000</v>
      </c>
      <c r="EZ403" t="str">
        <v>LASER: CE 2797</v>
      </c>
      <c r="FA403" t="str">
        <v>LASER: LOGO</v>
      </c>
      <c r="FB403" t="str">
        <v xml:space="preserve">LASER: Lot # Per RE-75-001 </v>
      </c>
      <c r="FC403" t="str">
        <v>LAST THREAD</v>
      </c>
      <c r="FD403" t="str">
        <v>LEAD .0625</v>
      </c>
      <c r="FE403" t="str">
        <v>LOGO</v>
      </c>
      <c r="FF403" t="str">
        <v>Lot (Control) Number per Note 3</v>
      </c>
      <c r="FG403" t="str">
        <v>LOT NO.</v>
      </c>
      <c r="FH403" t="str">
        <v>LOT NUMBER</v>
      </c>
      <c r="FI403" t="str">
        <v>LOT NUMBER PER NUVASIVE SOP 9002007</v>
      </c>
      <c r="FJ403" t="str">
        <v>M 4X 0.5 - 6G - 0.063R - LH</v>
      </c>
      <c r="FK403" t="str">
        <v>M4 X 0.5 - 6G - 0.063R</v>
      </c>
      <c r="FL403" t="str">
        <v>M4 X 0.5 - 6G - 0.063R - LH</v>
      </c>
      <c r="FM403" t="str">
        <v>M4.5 X .75 6g</v>
      </c>
      <c r="FN403" t="str">
        <v>M4.5 X 0.75 6g</v>
      </c>
      <c r="FO403" t="str">
        <v>M5x0.8-6g</v>
      </c>
      <c r="FP403" t="str">
        <v xml:space="preserve">M5x0.8-6g </v>
      </c>
      <c r="FQ403" t="str">
        <v>M6 X .75 6g</v>
      </c>
      <c r="FR403" t="str">
        <v>M6 X 0.75-6g</v>
      </c>
      <c r="FS403" t="str">
        <v>M6 X0.75 - 6g</v>
      </c>
      <c r="FT403" t="str">
        <v>M6X0.75 - 6H</v>
      </c>
      <c r="FU403" t="str">
        <v>M7 X 1.00 6g THREAD</v>
      </c>
      <c r="FV403" t="str">
        <v>M7X1.00 6g THREAD</v>
      </c>
      <c r="FW403" t="str">
        <v>M7X1.00 6h THREAD</v>
      </c>
      <c r="FX403" t="str">
        <v>Magenta Anodized Color</v>
      </c>
      <c r="FY403" t="str">
        <v>MAJOR Ø .380</v>
      </c>
      <c r="FZ403" t="str">
        <v>MAJORØ</v>
      </c>
      <c r="GA403" t="str">
        <v>MATT FINISH Per Note 3</v>
      </c>
      <c r="GB403" t="str">
        <v>MATT FINISH Per Traveler</v>
      </c>
      <c r="GC403" t="str">
        <v>MATTE FINISH</v>
      </c>
      <c r="GD403" t="str">
        <v>MATTE FINISH DWG NOTE 3</v>
      </c>
      <c r="GE403" t="str">
        <v>MATTE FINISH Note 3</v>
      </c>
      <c r="GF403" t="str">
        <v>Matte Finish Per Note 3</v>
      </c>
      <c r="GG403" t="str">
        <v>MATTE FINISH SIZE 10 GLASS BEAD</v>
      </c>
      <c r="GH403" t="str">
        <v>MAX ROOT RADIUS</v>
      </c>
      <c r="GI403" t="str">
        <v xml:space="preserve">Mill Profile Centered </v>
      </c>
      <c r="GJ403" t="str">
        <v>Minor Ø Unconstrained Check</v>
      </c>
      <c r="GK403" t="str">
        <v>MINOR Ø.1336</v>
      </c>
      <c r="GL403" t="str">
        <v>NO ANODIZE Per note 8</v>
      </c>
      <c r="GM403" t="str">
        <v>NO ANODIZE Per note 9</v>
      </c>
      <c r="GN403" t="str">
        <v>No Nicks, Scratches, Tool Marks, etc.</v>
      </c>
      <c r="GO403" t="str">
        <v>No Nicks,Scratches,Tool Marks,etc.</v>
      </c>
      <c r="GP403" t="str">
        <v>NO TOOL MARKS</v>
      </c>
      <c r="GQ403" t="str">
        <v>NOTE 3 THREAD RELIEF</v>
      </c>
      <c r="GR403" t="str">
        <v>NV-27 FUNC.</v>
      </c>
      <c r="GS403" t="str">
        <v>NV-30 DIM A</v>
      </c>
      <c r="GT403" t="str">
        <v>NV-30 DIM B</v>
      </c>
      <c r="GU403" t="str">
        <v>NV-30 DIM F</v>
      </c>
      <c r="GV403" t="str">
        <v>Ø .1250 HEX</v>
      </c>
      <c r="GW403" t="str">
        <v>Ø 9.4 MAJOR</v>
      </c>
      <c r="GX403" t="str">
        <v>Ø.096 MAX PILOT HOLE</v>
      </c>
      <c r="GY403" t="str">
        <v>Ø.125 THRU</v>
      </c>
      <c r="GZ403" t="str">
        <v>Ø.205 COUNTERSINK</v>
      </c>
      <c r="HA403" t="str">
        <v>Ø.260 T.S.C.</v>
      </c>
      <c r="HB403" t="str">
        <v>Ø.500 BASIC</v>
      </c>
      <c r="HC403" t="str">
        <v xml:space="preserve">OVAL CENTERED </v>
      </c>
      <c r="HD403" t="str">
        <v>PART NO. 15100</v>
      </c>
      <c r="HE403" t="str">
        <v>PART NUMBER 13100000</v>
      </c>
      <c r="HF403" t="str">
        <v>PART NUMBER 13600000</v>
      </c>
      <c r="HG403" t="str">
        <v>Part Number per Note 3</v>
      </c>
      <c r="HH403" t="str">
        <v>PD 5/16-18 UNC 2A</v>
      </c>
      <c r="HI403" t="str">
        <v>Perp.|0.05|A|</v>
      </c>
      <c r="HJ403" t="str">
        <v>PILOT THRU HOLE PRESENT</v>
      </c>
      <c r="HK403" t="str">
        <v>PITCH .060</v>
      </c>
      <c r="HL403" t="str">
        <v>Profile |.001|A|</v>
      </c>
      <c r="HM403" t="str">
        <v>Profile |.0015 | A | X-Y</v>
      </c>
      <c r="HN403" t="str">
        <v>Profile |.002| |A|B| X-Y</v>
      </c>
      <c r="HO403" t="str">
        <v>Profile |.002|A|B|</v>
      </c>
      <c r="HP403" t="str">
        <v>Profile |.002|A|B| X-Y</v>
      </c>
      <c r="HQ403" t="str">
        <v>Profile:|010|A|B|C|</v>
      </c>
      <c r="HR403" t="str">
        <v>Profile| .002| A|B|</v>
      </c>
      <c r="HS403" t="str">
        <v>Profile|.001|</v>
      </c>
      <c r="HT403" t="str">
        <v>Profile|.001|A|</v>
      </c>
      <c r="HU403" t="str">
        <v>Profile|.001|A|B|</v>
      </c>
      <c r="HV403" t="str">
        <v xml:space="preserve">Profile|.001|A|B| A&lt;-&gt;B </v>
      </c>
      <c r="HW403" t="str">
        <v>Profile|.001|A|B| C&lt;-&gt;D</v>
      </c>
      <c r="HX403" t="str">
        <v>Profile|.001|A|B| L-M</v>
      </c>
      <c r="HY403" t="str">
        <v>Profile|.001|A|B| P-Q</v>
      </c>
      <c r="HZ403" t="str">
        <v>Profile|.001|A|B|C&lt;-&gt;D</v>
      </c>
      <c r="IA403" t="str">
        <v>Profile|.001|A|C&lt;--&gt;D</v>
      </c>
      <c r="IB403" t="str">
        <v>Profile|.001|A|UNILATERAL</v>
      </c>
      <c r="IC403" t="str">
        <v>Profile|.001|C|</v>
      </c>
      <c r="ID403" t="str">
        <v>Profile|.0012|D1|</v>
      </c>
      <c r="IE403" t="str">
        <v>Profile|.0015| A-B UNI.</v>
      </c>
      <c r="IF403" t="str">
        <v>Profile|.0015| UNI.</v>
      </c>
      <c r="IG403" t="str">
        <v>Profile|.0015|A| X-Y</v>
      </c>
      <c r="IH403" t="str">
        <v>Profile|.0015|E|F|</v>
      </c>
      <c r="II403" t="str">
        <v>Profile|.0016|B|D|</v>
      </c>
      <c r="IJ403" t="str">
        <v>Profile|.002(U).000|A|</v>
      </c>
      <c r="IK403" t="str">
        <v>Profile|.002|</v>
      </c>
      <c r="IL403" t="str">
        <v>Profile|.002|A</v>
      </c>
      <c r="IM403" t="str">
        <v>Profile|.002|A|</v>
      </c>
      <c r="IN403" t="str">
        <v>Profile|.002|A|B|</v>
      </c>
      <c r="IO403" t="str">
        <v xml:space="preserve">Profile|.002|A|B| A&lt;-&gt;B </v>
      </c>
      <c r="IP403" t="str">
        <v>Profile|.002|A|B| C&lt;-&gt;D</v>
      </c>
      <c r="IQ403" t="str">
        <v>Profile|.002|A|B| X-Y</v>
      </c>
      <c r="IR403" t="str">
        <v>Profile|.002|A|B|C|X-Y</v>
      </c>
      <c r="IS403" t="str">
        <v>Profile|.002|A|B|X&lt;--&gt;Y</v>
      </c>
      <c r="IT403" t="str">
        <v>Profile|.002|A|B|X-Y</v>
      </c>
      <c r="IU403" t="str">
        <v>Profile|.002|A|C|</v>
      </c>
      <c r="IV403" t="str">
        <v>Profile|.002|C|A|</v>
      </c>
      <c r="IW403" t="str">
        <v>Profile|.002|C|B|</v>
      </c>
      <c r="IX403" t="str">
        <v>Profile|.0020|</v>
      </c>
      <c r="IY403" t="str">
        <v>Profile|.003|A|</v>
      </c>
      <c r="IZ403" t="str">
        <v>Profile|.003|A|B|C| Uni.</v>
      </c>
      <c r="JA403" t="str">
        <v>Profile|.003|E|F|</v>
      </c>
      <c r="JB403" t="str">
        <v>Profile|.004(U) .003|A|B|C|</v>
      </c>
      <c r="JC403" t="str">
        <v>Profile|.004|A| UNI.</v>
      </c>
      <c r="JD403" t="str">
        <v>Profile|.005|A|C|</v>
      </c>
      <c r="JE403" t="str">
        <v>Profile|.005|A|C|A&lt;--&gt;B, C&lt;--&gt;D</v>
      </c>
      <c r="JF403" t="str">
        <v>Profile|.005|A|D| A-B UNI.</v>
      </c>
      <c r="JG403" t="str">
        <v>Profile|.005|A|D| UNI.</v>
      </c>
      <c r="JH403" t="str">
        <v>Profile|.010|A|B|</v>
      </c>
      <c r="JI403" t="str">
        <v>Profile|.010|A|B|C|</v>
      </c>
      <c r="JJ403" t="str">
        <v>Profile|.03|A|</v>
      </c>
      <c r="JK403" t="str">
        <v>Profile|.05|A|B|</v>
      </c>
      <c r="JL403" t="str">
        <v>Profile|0.03|</v>
      </c>
      <c r="JM403" t="str">
        <v>Profile|0.03|A|</v>
      </c>
      <c r="JN403" t="str">
        <v>Profile|0.03|A|B|</v>
      </c>
      <c r="JO403" t="str">
        <v>Profile|0.05{A|C|</v>
      </c>
      <c r="JP403" t="str">
        <v>Profile|0.05|A|B|</v>
      </c>
      <c r="JQ403" t="str">
        <v>Profile|0.05|E|</v>
      </c>
      <c r="JR403" t="str">
        <v>Profile|0.05|E|F|</v>
      </c>
      <c r="JS403" t="str">
        <v>Profile|0.06|A|C|</v>
      </c>
      <c r="JT403" t="str">
        <v>Profile|0.1|A|A|</v>
      </c>
      <c r="JU403" t="str">
        <v>Profile|0.1|D1|</v>
      </c>
      <c r="JV403" t="str">
        <v>Profile|A|B|C|</v>
      </c>
      <c r="JW403" t="str">
        <v>Proile|.002|A|B|J-K</v>
      </c>
      <c r="JX403" t="str">
        <v>P-Thread Form</v>
      </c>
      <c r="JY403" t="str">
        <v>R  FULL RADIUS</v>
      </c>
      <c r="JZ403" t="str">
        <v>R.001/.006</v>
      </c>
      <c r="KA403" t="str">
        <v>R.003 MAX</v>
      </c>
      <c r="KB403" t="str">
        <v>R.005 MAX</v>
      </c>
      <c r="KC403" t="str">
        <v>R.030</v>
      </c>
      <c r="KD403" t="str">
        <v>R.25 MAX</v>
      </c>
      <c r="KE403" t="str">
        <v>R1.33 BASIC</v>
      </c>
      <c r="KF403" t="str">
        <v>R3.3</v>
      </c>
      <c r="KG403" t="str">
        <v>Ra 1.6 MAX</v>
      </c>
      <c r="KH403" t="str">
        <v>RAD @ FACE &amp; OD CHAMFER</v>
      </c>
      <c r="KI403" t="str">
        <v>RAD. @ ID &amp; BACK FACE</v>
      </c>
      <c r="KJ403" t="str">
        <v>RAD. @ OD &amp; BACK FACE</v>
      </c>
      <c r="KK403" t="str">
        <v>REMOVE SHRP EDGES .005 MAX</v>
      </c>
      <c r="KL403" t="str">
        <v>ROD SLOT CENTERED</v>
      </c>
      <c r="KM403" t="str">
        <v>SHARP OKAY</v>
      </c>
      <c r="KN403" t="str">
        <v>Slot Centered</v>
      </c>
      <c r="KO403" t="str">
        <v>SLOT WIDTH</v>
      </c>
      <c r="KP403" t="str">
        <v>Surface Finish Per Note 1</v>
      </c>
      <c r="KQ403" t="str">
        <v>Symmerty Balloon A_6</v>
      </c>
      <c r="KR403" t="str">
        <v>T27 HEXALOBE Per Note 1</v>
      </c>
      <c r="KS403" t="str">
        <v>T27 TORX</v>
      </c>
      <c r="KT403" t="str">
        <v>THRD DEPTH</v>
      </c>
      <c r="KU403" t="str">
        <v>Thread Form Per Note 3</v>
      </c>
      <c r="KV403" t="str">
        <v>THREAD INTO ROD SLOT</v>
      </c>
      <c r="KW403" t="str">
        <v>Thread Timed Print Note 6</v>
      </c>
      <c r="KX403" t="str">
        <v>TOOL MISMATCH PERMISSIBLE</v>
      </c>
      <c r="KY403" t="str">
        <v>Tot. Runout|Ø.002|C|</v>
      </c>
      <c r="KZ403" t="str">
        <v>Total Runout|.002|E|</v>
      </c>
      <c r="LA403" t="str">
        <v>TRIPLE LEAD THREAD</v>
      </c>
      <c r="LB403" t="str">
        <v>True Pos. |.001 (M)|A|</v>
      </c>
      <c r="LC403" t="str">
        <v>True Pos. |.002(M)|A|B|</v>
      </c>
      <c r="LD403" t="str">
        <v>True Pos. |.002|</v>
      </c>
      <c r="LE403" t="str">
        <v>True Pos. |.002|A|</v>
      </c>
      <c r="LF403" t="str">
        <v>True Pos. |.002|A|B|</v>
      </c>
      <c r="LG403" t="str">
        <v>True Pos. |.004|A|C|B|</v>
      </c>
      <c r="LH403" t="str">
        <v>True Pos. |.005(M)|A|B|</v>
      </c>
      <c r="LI403" t="str">
        <v>True Pos.|.000(L)|A|D|</v>
      </c>
      <c r="LJ403" t="str">
        <v>True Pos.|.000(M)|A|</v>
      </c>
      <c r="LK403" t="str">
        <v>True Pos.|.001(M)|A|</v>
      </c>
      <c r="LL403" t="str">
        <v>True Pos.|.001|B|</v>
      </c>
      <c r="LM403" t="str">
        <v>True Pos.|.001|E|</v>
      </c>
      <c r="LN403" t="str">
        <v>True Pos.|.002|A|</v>
      </c>
      <c r="LO403" t="str">
        <v>True Pos.|.002|B|</v>
      </c>
      <c r="LP403" t="str">
        <v>True Pos.|.002|C|</v>
      </c>
      <c r="LQ403" t="str">
        <v>True Pos.|.002|D1|</v>
      </c>
      <c r="LR403" t="str">
        <v>True Pos.|.002|D1|D2|</v>
      </c>
      <c r="LS403" t="str">
        <v>True Pos.|.05|A|</v>
      </c>
      <c r="LT403" t="str">
        <v>True Pos.|.1|A|B|C|</v>
      </c>
      <c r="LU403" t="str">
        <v>True Pos.|.13|A</v>
      </c>
      <c r="LV403" t="str">
        <v>True Pos.|0.05|A|</v>
      </c>
      <c r="LW403" t="str">
        <v>True Pos.|0.1|A|B|C|</v>
      </c>
      <c r="LX403" t="str">
        <v>True Pos.|0.13|A|</v>
      </c>
      <c r="LY403" t="str">
        <v>True Pos.|Ø.000(M)|A|</v>
      </c>
      <c r="LZ403" t="str">
        <v>True Pos.|Ø.000(M)|B|</v>
      </c>
      <c r="MA403" t="str">
        <v>True Pos.|Ø.001(M)|A(M)|</v>
      </c>
      <c r="MB403" t="str">
        <v>True Pos.|Ø.001(M)|A|</v>
      </c>
      <c r="MC403" t="str">
        <v>True Pos.|Ø.001|A|</v>
      </c>
      <c r="MD403" t="str">
        <v>True Pos.|Ø.001|C|</v>
      </c>
      <c r="ME403" t="str">
        <v>True Pos.|Ø.002(S)|A(S)|</v>
      </c>
      <c r="MF403" t="str">
        <v>True Pos.|Ø.002|A|</v>
      </c>
      <c r="MG403" t="str">
        <v>True Pos.|Ø.002|B|</v>
      </c>
      <c r="MH403" t="str">
        <v>True Pos.|Ø.002|C|</v>
      </c>
      <c r="MI403" t="str">
        <v>True Pos.|Ø.03(M)|A|</v>
      </c>
      <c r="MJ403" t="str">
        <v>True Pos.|Ø0.03(M)|A|</v>
      </c>
      <c r="MK403" t="str">
        <v>True Pos.|Ø0.05(L)|D|B|</v>
      </c>
      <c r="ML403" t="str">
        <v>True Pos.|Ø0.05|A|</v>
      </c>
      <c r="MM403" t="str">
        <v>True Pos.|Ø0.05|D|</v>
      </c>
      <c r="MN403" t="str">
        <v>True Pos.|Ø0.05|E|</v>
      </c>
      <c r="MO403" t="str">
        <v>True Pos.|Ø0.05|E|B|</v>
      </c>
      <c r="MP403" t="str">
        <v>True Pos.|SØ0.03|C|B|</v>
      </c>
      <c r="MQ403" t="str">
        <v>True Position|.002|A|B|</v>
      </c>
      <c r="MR403" t="str">
        <v>True. Pos.|Ø.001(M)|A|</v>
      </c>
      <c r="MS403" t="str">
        <v>True. Pps.|0.05|A|</v>
      </c>
      <c r="MT403" t="str">
        <v>Tumble Per Note 1</v>
      </c>
      <c r="MU403" t="str">
        <v>Tumble Per Note 2</v>
      </c>
    </row>
    <row r="404" spans="3:359">
      <c r="C404" s="74" t="str" cm="1">
        <f t="array" ref="C404:MU404">TRANSPOSE(_xlfn._xlws.SORT(_xlfn._xlws.FILTER($A$2:$A$499,ISNUMBER(SEARCH('Prt. Lib. &amp; Routine, Table'!L411,$A$2:$A$499)),"not found")))</f>
        <v>.0015 T.I.R. MAX</v>
      </c>
      <c r="D404" t="str">
        <v>.002 MAX ROOT RADIUS</v>
      </c>
      <c r="E404" t="str">
        <v>.012 BLUNT END</v>
      </c>
      <c r="F404" t="str">
        <v>.015 MAX</v>
      </c>
      <c r="G404" t="str">
        <v>.016 T.S.C.</v>
      </c>
      <c r="H404" t="str">
        <v>.017 BASIC</v>
      </c>
      <c r="I404" t="str">
        <v>.021 PITCH</v>
      </c>
      <c r="J404" t="str">
        <v>.022 BLUNT START</v>
      </c>
      <c r="K404" t="str">
        <v>.025 BASIC</v>
      </c>
      <c r="L404" t="str">
        <v>.035 BASIC</v>
      </c>
      <c r="M404" t="str">
        <v>.043 T.S.C</v>
      </c>
      <c r="N404" t="str">
        <v>.053 T.S.C.</v>
      </c>
      <c r="O404" t="str">
        <v>.060 HEX DEPTH</v>
      </c>
      <c r="P404" t="str">
        <v>.060 PITCH</v>
      </c>
      <c r="Q404" t="str">
        <v>.061 BASIC</v>
      </c>
      <c r="R404" t="str">
        <v>.07 HEX</v>
      </c>
      <c r="S404" t="str">
        <v>.070 HEX DEPTH</v>
      </c>
      <c r="T404" t="str">
        <v>.082 DRILL</v>
      </c>
      <c r="U404" t="str">
        <v>.082 DRILL DEPTH</v>
      </c>
      <c r="V404" t="str">
        <v>.094 HEX</v>
      </c>
      <c r="W404" t="str">
        <v>.115 T.S.C.</v>
      </c>
      <c r="X404" t="str">
        <v>.1195 / .1243 MAJOR DIAMETER</v>
      </c>
      <c r="Y404" t="str">
        <v>.1250 HEX</v>
      </c>
      <c r="Z404" t="str">
        <v>.157 MINOR DIAMETER</v>
      </c>
      <c r="AA404" t="str">
        <v>.172 FULL THD DEPTH</v>
      </c>
      <c r="AB404" t="str">
        <v>.172 MAJOR DIAMETER</v>
      </c>
      <c r="AC404" t="str">
        <v>.180 MIN DEPTH FULL THRD</v>
      </c>
      <c r="AD404" t="str">
        <v>.183 Ceter Line Thread Dwell</v>
      </c>
      <c r="AE404" t="str">
        <v>.208 MAX THRD DEPTH</v>
      </c>
      <c r="AF404" t="str">
        <v>.218 BOTTOM HALF OF SLOT</v>
      </c>
      <c r="AG404" t="str">
        <v>.261 BASIC</v>
      </c>
      <c r="AH404" t="str">
        <v>.314 T.S.C.</v>
      </c>
      <c r="AI404" t="str">
        <v>.315 BASIC</v>
      </c>
      <c r="AJ404" t="str">
        <v>.329 MINOR Ø</v>
      </c>
      <c r="AK404" t="str">
        <v>.330 BASIC</v>
      </c>
      <c r="AL404" t="str">
        <v>.35 TO TANGENT POINT</v>
      </c>
      <c r="AM404" t="str">
        <v>.375 MAJOR Ø</v>
      </c>
      <c r="AN404" t="str">
        <v>.390 BASIC</v>
      </c>
      <c r="AO404" t="str">
        <v>.440 BASIC</v>
      </c>
      <c r="AP404" t="str">
        <v>.64/.96 HIGH=Pass</v>
      </c>
      <c r="AQ404" t="str">
        <v>0.012 MAX</v>
      </c>
      <c r="AR404" t="str">
        <v>0.015 MAX</v>
      </c>
      <c r="AS404" t="str">
        <v>0.05 Per Note 2</v>
      </c>
      <c r="AT404" t="str">
        <v>0.500 PULLOUT ZONE</v>
      </c>
      <c r="AU404" t="str">
        <v>10-32 UNF-2A</v>
      </c>
      <c r="AV404" t="str">
        <v>12-28 UNF-2B</v>
      </c>
      <c r="AW404" t="str">
        <v>2.87 BASIC</v>
      </c>
      <c r="AX404" t="str">
        <v>2-56 UNC 2B 2 STARTS</v>
      </c>
      <c r="AY404" t="str">
        <v>3 LEAD THREAD</v>
      </c>
      <c r="AZ404" t="str">
        <v>32µIN Max</v>
      </c>
      <c r="BA404" t="str">
        <v>5/16"-24 UNF-2A</v>
      </c>
      <c r="BB404" t="str">
        <v>5/16-18 UNC 2A</v>
      </c>
      <c r="BC404" t="str">
        <v>5-44 UNF-2A</v>
      </c>
      <c r="BD404" t="str">
        <v>6-16µIN</v>
      </c>
      <c r="BE404" t="str">
        <v>65° BLEND</v>
      </c>
      <c r="BF404" t="str">
        <v>7.45 Top of Ball to Face</v>
      </c>
      <c r="BG404" t="str">
        <v>7/16-28 UNEF 2B</v>
      </c>
      <c r="BH404" t="str">
        <v>7/16-28-UNEF-2A</v>
      </c>
      <c r="BI404" t="str">
        <v>Alignment Per Note 3</v>
      </c>
      <c r="BJ404" t="str">
        <v>ANODIZE (SEE CHART)</v>
      </c>
      <c r="BK404" t="str">
        <v>ANODIZE AQUA Per Note 3</v>
      </c>
      <c r="BL404" t="str">
        <v>ANODIZE BOTTOM PORTION</v>
      </c>
      <c r="BM404" t="str">
        <v>ANODIZE COLOR AQUA</v>
      </c>
      <c r="BN404" t="str">
        <v>ANODIZE COLOR GREEN DWG NOTE 4</v>
      </c>
      <c r="BO404" t="str">
        <v>ANODIZE COLOR LIGHT BLUE</v>
      </c>
      <c r="BP404" t="str">
        <v>ANODIZE GREEN Per Note 2</v>
      </c>
      <c r="BQ404" t="str">
        <v>ANODIZE GREY, Per Note 1</v>
      </c>
      <c r="BR404" t="str">
        <v>ANODIZE MAGENTA</v>
      </c>
      <c r="BS404" t="str">
        <v>Anodize Per note 3</v>
      </c>
      <c r="BT404" t="str">
        <v>Anodize Per Note 4</v>
      </c>
      <c r="BU404" t="str">
        <v>ANODIZE SEAFOAM</v>
      </c>
      <c r="BV404" t="str">
        <v>Balloon 11 Symmetry</v>
      </c>
      <c r="BW404" t="str">
        <v>Balloon 12 Symmetry</v>
      </c>
      <c r="BX404" t="str">
        <v>Balloon 13 Hole Centered</v>
      </c>
      <c r="BY404" t="str">
        <v>Balloon 13 Symmerty</v>
      </c>
      <c r="BZ404" t="str">
        <v>Balloon 2 Symmetry</v>
      </c>
      <c r="CA404" t="str">
        <v>Balloon 21 CENTERED</v>
      </c>
      <c r="CB404" t="str">
        <v>Balloon 29 Symmetry</v>
      </c>
      <c r="CC404" t="str">
        <v>Balloon 3 Symmetry</v>
      </c>
      <c r="CD404" t="str">
        <v>Balloon 4 Symmetry</v>
      </c>
      <c r="CE404" t="str">
        <v>Balloon 5 blend to SØ .340</v>
      </c>
      <c r="CF404" t="str">
        <v>Balloon 5 Symmetry</v>
      </c>
      <c r="CG404" t="str">
        <v>Balloon 6 Centered</v>
      </c>
      <c r="CH404" t="str">
        <v>Balloon 9 Function Check</v>
      </c>
      <c r="CI404" t="str">
        <v>Balloon 9 Symmerty</v>
      </c>
      <c r="CJ404" t="str">
        <v>Balloons 2 &amp; 17 Symmetry |.001|A|</v>
      </c>
      <c r="CK404" t="str">
        <v>Basic Ø 3.6</v>
      </c>
      <c r="CL404" t="str">
        <v>BEAD BLAST</v>
      </c>
      <c r="CM404" t="str">
        <v>BLAST ALUMINUM OXIDE</v>
      </c>
      <c r="CN404" t="str">
        <v>Blast Note 2</v>
      </c>
      <c r="CO404" t="str">
        <v xml:space="preserve">BLAST Per Note 1 </v>
      </c>
      <c r="CP404" t="str">
        <v>BLAST Per Note 2</v>
      </c>
      <c r="CQ404" t="str">
        <v>BLAST Per Note 3</v>
      </c>
      <c r="CR404" t="str">
        <v>BLAST Per Note 4</v>
      </c>
      <c r="CS404" t="str">
        <v>BLAST Per Note 8</v>
      </c>
      <c r="CT404" t="str">
        <v>BLAST Per Traveler, MATT FINISH</v>
      </c>
      <c r="CU404" t="str">
        <v>BLAST WITH 16 GRIT ALUMINUM OXIDE</v>
      </c>
      <c r="CV404" t="str">
        <v>BLAST, Uniform Finish Per Note 3</v>
      </c>
      <c r="CW404" t="str">
        <v>BREAK EDGE</v>
      </c>
      <c r="CX404" t="str">
        <v>BREAK EDGE .014</v>
      </c>
      <c r="CY404" t="str">
        <v>BREAK EDGES Note 2</v>
      </c>
      <c r="CZ404" t="str">
        <v>BREAK SHARP Per Note 1</v>
      </c>
      <c r="DA404" t="str">
        <v>BREAK SHARPS Per Note 1</v>
      </c>
      <c r="DB404" t="str">
        <v>CE 2729</v>
      </c>
      <c r="DC404" t="str">
        <v>CE Logo per Note 3</v>
      </c>
      <c r="DD404" t="str">
        <v>CE MARK</v>
      </c>
      <c r="DE404" t="str">
        <v>Chips/Debris Removed</v>
      </c>
      <c r="DF404" t="str">
        <v>Coat Per Note 2</v>
      </c>
      <c r="DG404" t="str">
        <v>C-Sink Ø .155</v>
      </c>
      <c r="DH404" t="str">
        <v>C-Sink Ø5.2</v>
      </c>
      <c r="DI404" t="str">
        <v>Deburred</v>
      </c>
      <c r="DJ404" t="str">
        <v>DIM "A" NoGo</v>
      </c>
      <c r="DK404" t="str">
        <v>DIM "A" NoGo Hexalobe</v>
      </c>
      <c r="DL404" t="str">
        <v>EDGE BREAK</v>
      </c>
      <c r="DM404" t="str">
        <v>EDGE BREAK MIN R.004, MAX R.010</v>
      </c>
      <c r="DN404" t="str">
        <v>Edge Break per Note 1</v>
      </c>
      <c r="DO404" t="str">
        <v>ELECTROPOLISH Per Note 1</v>
      </c>
      <c r="DP404" t="str">
        <v>Finish Per Note 3</v>
      </c>
      <c r="DQ404" t="str">
        <v>FLUTE POSITION Per Note 3</v>
      </c>
      <c r="DR404" t="str">
        <v>FULL R</v>
      </c>
      <c r="DS404" t="str">
        <v>FULL RADIUS</v>
      </c>
      <c r="DT404" t="str">
        <v xml:space="preserve">FULL RADIUS </v>
      </c>
      <c r="DU404" t="str">
        <v>Function Check  (.2340 .2360 FULL)</v>
      </c>
      <c r="DV404" t="str">
        <v>FUNCTIONAL  HEXALOBE</v>
      </c>
      <c r="DW404" t="str">
        <v>GLASS BEAD Per Note 3</v>
      </c>
      <c r="DX404" t="str">
        <v>Globus Logo per Note 3</v>
      </c>
      <c r="DY404" t="str">
        <v>Gold Anodized Color</v>
      </c>
      <c r="DZ404" t="str">
        <v>Green Anodized Color</v>
      </c>
      <c r="EA404" t="str">
        <v>GRIT BLAST Per Note 3</v>
      </c>
      <c r="EB404" t="str">
        <v>Grit Blast Per Note 4</v>
      </c>
      <c r="EC404" t="str">
        <v>GRIT BLAST, DWG NOTE 3</v>
      </c>
      <c r="ED404" t="str">
        <v>HEX MINOR Ø.1292</v>
      </c>
      <c r="EE404" t="str">
        <v xml:space="preserve">HEXALOBE </v>
      </c>
      <c r="EF404" t="str">
        <v>HEXALOBE FUNCTION</v>
      </c>
      <c r="EG404" t="str">
        <v>Hexalobe Minor</v>
      </c>
      <c r="EH404" t="str">
        <v>Hexalobe NV-30</v>
      </c>
      <c r="EI404" t="str">
        <v>HEXALOBE ORIENTATION</v>
      </c>
      <c r="EJ404" t="str">
        <v>Inspect per operation 30 comments</v>
      </c>
      <c r="EK404" t="str">
        <v>INT / EXT CORNERS: R.002 TO R.010</v>
      </c>
      <c r="EL404" t="str">
        <v>INT /EXT CORNERS R.05 TO R.03</v>
      </c>
      <c r="EM404" t="str">
        <v>John is a Geek</v>
      </c>
      <c r="EN404" t="str">
        <v>LASER ETCH</v>
      </c>
      <c r="EO404" t="str">
        <v>Laser Etch Per Note 7</v>
      </c>
      <c r="EP404" t="str">
        <v xml:space="preserve">LASER MARK "CE" DWG NOTE 10 </v>
      </c>
      <c r="EQ404" t="str">
        <v>Laser Mark "P1-15004-08", Per Note 3</v>
      </c>
      <c r="ER404" t="str">
        <v>Laser Mark "P2-15004-08", Per Note 3</v>
      </c>
      <c r="ES404" t="str">
        <v>Laser Mark "P3-15004-08", Per Note 3</v>
      </c>
      <c r="ET404" t="str">
        <v>Laser Mark "P4-15004-08", Per Note 3</v>
      </c>
      <c r="EU404" t="str">
        <v xml:space="preserve">LASER MARK LOGO DWG NOTE 9 </v>
      </c>
      <c r="EV404" t="str">
        <v xml:space="preserve">LASER MARK LOT NUMBER DWG NOTE 8 </v>
      </c>
      <c r="EW404" t="str">
        <v>Laser Mark Lot, Per Note 3</v>
      </c>
      <c r="EX404" t="str">
        <v xml:space="preserve">LASER MARK PART NUMBER DWG NOTE 8 </v>
      </c>
      <c r="EY404" t="str">
        <v>LASER: 13000000</v>
      </c>
      <c r="EZ404" t="str">
        <v>LASER: CE 2797</v>
      </c>
      <c r="FA404" t="str">
        <v>LASER: LOGO</v>
      </c>
      <c r="FB404" t="str">
        <v xml:space="preserve">LASER: Lot # Per RE-75-001 </v>
      </c>
      <c r="FC404" t="str">
        <v>LAST THREAD</v>
      </c>
      <c r="FD404" t="str">
        <v>LEAD .0625</v>
      </c>
      <c r="FE404" t="str">
        <v>LOGO</v>
      </c>
      <c r="FF404" t="str">
        <v>Lot (Control) Number per Note 3</v>
      </c>
      <c r="FG404" t="str">
        <v>LOT NO.</v>
      </c>
      <c r="FH404" t="str">
        <v>LOT NUMBER</v>
      </c>
      <c r="FI404" t="str">
        <v>LOT NUMBER PER NUVASIVE SOP 9002007</v>
      </c>
      <c r="FJ404" t="str">
        <v>M 4X 0.5 - 6G - 0.063R - LH</v>
      </c>
      <c r="FK404" t="str">
        <v>M4 X 0.5 - 6G - 0.063R</v>
      </c>
      <c r="FL404" t="str">
        <v>M4 X 0.5 - 6G - 0.063R - LH</v>
      </c>
      <c r="FM404" t="str">
        <v>M4.5 X .75 6g</v>
      </c>
      <c r="FN404" t="str">
        <v>M4.5 X 0.75 6g</v>
      </c>
      <c r="FO404" t="str">
        <v>M5x0.8-6g</v>
      </c>
      <c r="FP404" t="str">
        <v xml:space="preserve">M5x0.8-6g </v>
      </c>
      <c r="FQ404" t="str">
        <v>M6 X .75 6g</v>
      </c>
      <c r="FR404" t="str">
        <v>M6 X 0.75-6g</v>
      </c>
      <c r="FS404" t="str">
        <v>M6 X0.75 - 6g</v>
      </c>
      <c r="FT404" t="str">
        <v>M6X0.75 - 6H</v>
      </c>
      <c r="FU404" t="str">
        <v>M7 X 1.00 6g THREAD</v>
      </c>
      <c r="FV404" t="str">
        <v>M7X1.00 6g THREAD</v>
      </c>
      <c r="FW404" t="str">
        <v>M7X1.00 6h THREAD</v>
      </c>
      <c r="FX404" t="str">
        <v>Magenta Anodized Color</v>
      </c>
      <c r="FY404" t="str">
        <v>MAJOR Ø .380</v>
      </c>
      <c r="FZ404" t="str">
        <v>MAJORØ</v>
      </c>
      <c r="GA404" t="str">
        <v>MATT FINISH Per Note 3</v>
      </c>
      <c r="GB404" t="str">
        <v>MATT FINISH Per Traveler</v>
      </c>
      <c r="GC404" t="str">
        <v>MATTE FINISH</v>
      </c>
      <c r="GD404" t="str">
        <v>MATTE FINISH DWG NOTE 3</v>
      </c>
      <c r="GE404" t="str">
        <v>MATTE FINISH Note 3</v>
      </c>
      <c r="GF404" t="str">
        <v>Matte Finish Per Note 3</v>
      </c>
      <c r="GG404" t="str">
        <v>MATTE FINISH SIZE 10 GLASS BEAD</v>
      </c>
      <c r="GH404" t="str">
        <v>MAX ROOT RADIUS</v>
      </c>
      <c r="GI404" t="str">
        <v xml:space="preserve">Mill Profile Centered </v>
      </c>
      <c r="GJ404" t="str">
        <v>Minor Ø Unconstrained Check</v>
      </c>
      <c r="GK404" t="str">
        <v>MINOR Ø.1336</v>
      </c>
      <c r="GL404" t="str">
        <v>NO ANODIZE Per note 8</v>
      </c>
      <c r="GM404" t="str">
        <v>NO ANODIZE Per note 9</v>
      </c>
      <c r="GN404" t="str">
        <v>No Nicks, Scratches, Tool Marks, etc.</v>
      </c>
      <c r="GO404" t="str">
        <v>No Nicks,Scratches,Tool Marks,etc.</v>
      </c>
      <c r="GP404" t="str">
        <v>NO TOOL MARKS</v>
      </c>
      <c r="GQ404" t="str">
        <v>NOTE 3 THREAD RELIEF</v>
      </c>
      <c r="GR404" t="str">
        <v>NV-27 FUNC.</v>
      </c>
      <c r="GS404" t="str">
        <v>NV-30 DIM A</v>
      </c>
      <c r="GT404" t="str">
        <v>NV-30 DIM B</v>
      </c>
      <c r="GU404" t="str">
        <v>NV-30 DIM F</v>
      </c>
      <c r="GV404" t="str">
        <v>Ø .1250 HEX</v>
      </c>
      <c r="GW404" t="str">
        <v>Ø 9.4 MAJOR</v>
      </c>
      <c r="GX404" t="str">
        <v>Ø.096 MAX PILOT HOLE</v>
      </c>
      <c r="GY404" t="str">
        <v>Ø.125 THRU</v>
      </c>
      <c r="GZ404" t="str">
        <v>Ø.205 COUNTERSINK</v>
      </c>
      <c r="HA404" t="str">
        <v>Ø.260 T.S.C.</v>
      </c>
      <c r="HB404" t="str">
        <v>Ø.500 BASIC</v>
      </c>
      <c r="HC404" t="str">
        <v xml:space="preserve">OVAL CENTERED </v>
      </c>
      <c r="HD404" t="str">
        <v>PART NO. 15100</v>
      </c>
      <c r="HE404" t="str">
        <v>PART NUMBER 13100000</v>
      </c>
      <c r="HF404" t="str">
        <v>PART NUMBER 13600000</v>
      </c>
      <c r="HG404" t="str">
        <v>Part Number per Note 3</v>
      </c>
      <c r="HH404" t="str">
        <v>PD 5/16-18 UNC 2A</v>
      </c>
      <c r="HI404" t="str">
        <v>Perp.|0.05|A|</v>
      </c>
      <c r="HJ404" t="str">
        <v>PILOT THRU HOLE PRESENT</v>
      </c>
      <c r="HK404" t="str">
        <v>PITCH .060</v>
      </c>
      <c r="HL404" t="str">
        <v>Profile |.001|A|</v>
      </c>
      <c r="HM404" t="str">
        <v>Profile |.0015 | A | X-Y</v>
      </c>
      <c r="HN404" t="str">
        <v>Profile |.002| |A|B| X-Y</v>
      </c>
      <c r="HO404" t="str">
        <v>Profile |.002|A|B|</v>
      </c>
      <c r="HP404" t="str">
        <v>Profile |.002|A|B| X-Y</v>
      </c>
      <c r="HQ404" t="str">
        <v>Profile:|010|A|B|C|</v>
      </c>
      <c r="HR404" t="str">
        <v>Profile| .002| A|B|</v>
      </c>
      <c r="HS404" t="str">
        <v>Profile|.001|</v>
      </c>
      <c r="HT404" t="str">
        <v>Profile|.001|A|</v>
      </c>
      <c r="HU404" t="str">
        <v>Profile|.001|A|B|</v>
      </c>
      <c r="HV404" t="str">
        <v xml:space="preserve">Profile|.001|A|B| A&lt;-&gt;B </v>
      </c>
      <c r="HW404" t="str">
        <v>Profile|.001|A|B| C&lt;-&gt;D</v>
      </c>
      <c r="HX404" t="str">
        <v>Profile|.001|A|B| L-M</v>
      </c>
      <c r="HY404" t="str">
        <v>Profile|.001|A|B| P-Q</v>
      </c>
      <c r="HZ404" t="str">
        <v>Profile|.001|A|B|C&lt;-&gt;D</v>
      </c>
      <c r="IA404" t="str">
        <v>Profile|.001|A|C&lt;--&gt;D</v>
      </c>
      <c r="IB404" t="str">
        <v>Profile|.001|A|UNILATERAL</v>
      </c>
      <c r="IC404" t="str">
        <v>Profile|.001|C|</v>
      </c>
      <c r="ID404" t="str">
        <v>Profile|.0012|D1|</v>
      </c>
      <c r="IE404" t="str">
        <v>Profile|.0015| A-B UNI.</v>
      </c>
      <c r="IF404" t="str">
        <v>Profile|.0015| UNI.</v>
      </c>
      <c r="IG404" t="str">
        <v>Profile|.0015|A| X-Y</v>
      </c>
      <c r="IH404" t="str">
        <v>Profile|.0015|E|F|</v>
      </c>
      <c r="II404" t="str">
        <v>Profile|.0016|B|D|</v>
      </c>
      <c r="IJ404" t="str">
        <v>Profile|.002(U).000|A|</v>
      </c>
      <c r="IK404" t="str">
        <v>Profile|.002|</v>
      </c>
      <c r="IL404" t="str">
        <v>Profile|.002|A</v>
      </c>
      <c r="IM404" t="str">
        <v>Profile|.002|A|</v>
      </c>
      <c r="IN404" t="str">
        <v>Profile|.002|A|B|</v>
      </c>
      <c r="IO404" t="str">
        <v xml:space="preserve">Profile|.002|A|B| A&lt;-&gt;B </v>
      </c>
      <c r="IP404" t="str">
        <v>Profile|.002|A|B| C&lt;-&gt;D</v>
      </c>
      <c r="IQ404" t="str">
        <v>Profile|.002|A|B| X-Y</v>
      </c>
      <c r="IR404" t="str">
        <v>Profile|.002|A|B|C|X-Y</v>
      </c>
      <c r="IS404" t="str">
        <v>Profile|.002|A|B|X&lt;--&gt;Y</v>
      </c>
      <c r="IT404" t="str">
        <v>Profile|.002|A|B|X-Y</v>
      </c>
      <c r="IU404" t="str">
        <v>Profile|.002|A|C|</v>
      </c>
      <c r="IV404" t="str">
        <v>Profile|.002|C|A|</v>
      </c>
      <c r="IW404" t="str">
        <v>Profile|.002|C|B|</v>
      </c>
      <c r="IX404" t="str">
        <v>Profile|.0020|</v>
      </c>
      <c r="IY404" t="str">
        <v>Profile|.003|A|</v>
      </c>
      <c r="IZ404" t="str">
        <v>Profile|.003|A|B|C| Uni.</v>
      </c>
      <c r="JA404" t="str">
        <v>Profile|.003|E|F|</v>
      </c>
      <c r="JB404" t="str">
        <v>Profile|.004(U) .003|A|B|C|</v>
      </c>
      <c r="JC404" t="str">
        <v>Profile|.004|A| UNI.</v>
      </c>
      <c r="JD404" t="str">
        <v>Profile|.005|A|C|</v>
      </c>
      <c r="JE404" t="str">
        <v>Profile|.005|A|C|A&lt;--&gt;B, C&lt;--&gt;D</v>
      </c>
      <c r="JF404" t="str">
        <v>Profile|.005|A|D| A-B UNI.</v>
      </c>
      <c r="JG404" t="str">
        <v>Profile|.005|A|D| UNI.</v>
      </c>
      <c r="JH404" t="str">
        <v>Profile|.010|A|B|</v>
      </c>
      <c r="JI404" t="str">
        <v>Profile|.010|A|B|C|</v>
      </c>
      <c r="JJ404" t="str">
        <v>Profile|.03|A|</v>
      </c>
      <c r="JK404" t="str">
        <v>Profile|.05|A|B|</v>
      </c>
      <c r="JL404" t="str">
        <v>Profile|0.03|</v>
      </c>
      <c r="JM404" t="str">
        <v>Profile|0.03|A|</v>
      </c>
      <c r="JN404" t="str">
        <v>Profile|0.03|A|B|</v>
      </c>
      <c r="JO404" t="str">
        <v>Profile|0.05{A|C|</v>
      </c>
      <c r="JP404" t="str">
        <v>Profile|0.05|A|B|</v>
      </c>
      <c r="JQ404" t="str">
        <v>Profile|0.05|E|</v>
      </c>
      <c r="JR404" t="str">
        <v>Profile|0.05|E|F|</v>
      </c>
      <c r="JS404" t="str">
        <v>Profile|0.06|A|C|</v>
      </c>
      <c r="JT404" t="str">
        <v>Profile|0.1|A|A|</v>
      </c>
      <c r="JU404" t="str">
        <v>Profile|0.1|D1|</v>
      </c>
      <c r="JV404" t="str">
        <v>Profile|A|B|C|</v>
      </c>
      <c r="JW404" t="str">
        <v>Proile|.002|A|B|J-K</v>
      </c>
      <c r="JX404" t="str">
        <v>P-Thread Form</v>
      </c>
      <c r="JY404" t="str">
        <v>R  FULL RADIUS</v>
      </c>
      <c r="JZ404" t="str">
        <v>R.001/.006</v>
      </c>
      <c r="KA404" t="str">
        <v>R.003 MAX</v>
      </c>
      <c r="KB404" t="str">
        <v>R.005 MAX</v>
      </c>
      <c r="KC404" t="str">
        <v>R.030</v>
      </c>
      <c r="KD404" t="str">
        <v>R.25 MAX</v>
      </c>
      <c r="KE404" t="str">
        <v>R1.33 BASIC</v>
      </c>
      <c r="KF404" t="str">
        <v>R3.3</v>
      </c>
      <c r="KG404" t="str">
        <v>Ra 1.6 MAX</v>
      </c>
      <c r="KH404" t="str">
        <v>RAD @ FACE &amp; OD CHAMFER</v>
      </c>
      <c r="KI404" t="str">
        <v>RAD. @ ID &amp; BACK FACE</v>
      </c>
      <c r="KJ404" t="str">
        <v>RAD. @ OD &amp; BACK FACE</v>
      </c>
      <c r="KK404" t="str">
        <v>REMOVE SHRP EDGES .005 MAX</v>
      </c>
      <c r="KL404" t="str">
        <v>ROD SLOT CENTERED</v>
      </c>
      <c r="KM404" t="str">
        <v>SHARP OKAY</v>
      </c>
      <c r="KN404" t="str">
        <v>Slot Centered</v>
      </c>
      <c r="KO404" t="str">
        <v>SLOT WIDTH</v>
      </c>
      <c r="KP404" t="str">
        <v>Surface Finish Per Note 1</v>
      </c>
      <c r="KQ404" t="str">
        <v>Symmerty Balloon A_6</v>
      </c>
      <c r="KR404" t="str">
        <v>T27 HEXALOBE Per Note 1</v>
      </c>
      <c r="KS404" t="str">
        <v>T27 TORX</v>
      </c>
      <c r="KT404" t="str">
        <v>THRD DEPTH</v>
      </c>
      <c r="KU404" t="str">
        <v>Thread Form Per Note 3</v>
      </c>
      <c r="KV404" t="str">
        <v>THREAD INTO ROD SLOT</v>
      </c>
      <c r="KW404" t="str">
        <v>Thread Timed Print Note 6</v>
      </c>
      <c r="KX404" t="str">
        <v>TOOL MISMATCH PERMISSIBLE</v>
      </c>
      <c r="KY404" t="str">
        <v>Tot. Runout|Ø.002|C|</v>
      </c>
      <c r="KZ404" t="str">
        <v>Total Runout|.002|E|</v>
      </c>
      <c r="LA404" t="str">
        <v>TRIPLE LEAD THREAD</v>
      </c>
      <c r="LB404" t="str">
        <v>True Pos. |.001 (M)|A|</v>
      </c>
      <c r="LC404" t="str">
        <v>True Pos. |.002(M)|A|B|</v>
      </c>
      <c r="LD404" t="str">
        <v>True Pos. |.002|</v>
      </c>
      <c r="LE404" t="str">
        <v>True Pos. |.002|A|</v>
      </c>
      <c r="LF404" t="str">
        <v>True Pos. |.002|A|B|</v>
      </c>
      <c r="LG404" t="str">
        <v>True Pos. |.004|A|C|B|</v>
      </c>
      <c r="LH404" t="str">
        <v>True Pos. |.005(M)|A|B|</v>
      </c>
      <c r="LI404" t="str">
        <v>True Pos.|.000(L)|A|D|</v>
      </c>
      <c r="LJ404" t="str">
        <v>True Pos.|.000(M)|A|</v>
      </c>
      <c r="LK404" t="str">
        <v>True Pos.|.001(M)|A|</v>
      </c>
      <c r="LL404" t="str">
        <v>True Pos.|.001|B|</v>
      </c>
      <c r="LM404" t="str">
        <v>True Pos.|.001|E|</v>
      </c>
      <c r="LN404" t="str">
        <v>True Pos.|.002|A|</v>
      </c>
      <c r="LO404" t="str">
        <v>True Pos.|.002|B|</v>
      </c>
      <c r="LP404" t="str">
        <v>True Pos.|.002|C|</v>
      </c>
      <c r="LQ404" t="str">
        <v>True Pos.|.002|D1|</v>
      </c>
      <c r="LR404" t="str">
        <v>True Pos.|.002|D1|D2|</v>
      </c>
      <c r="LS404" t="str">
        <v>True Pos.|.05|A|</v>
      </c>
      <c r="LT404" t="str">
        <v>True Pos.|.1|A|B|C|</v>
      </c>
      <c r="LU404" t="str">
        <v>True Pos.|.13|A</v>
      </c>
      <c r="LV404" t="str">
        <v>True Pos.|0.05|A|</v>
      </c>
      <c r="LW404" t="str">
        <v>True Pos.|0.1|A|B|C|</v>
      </c>
      <c r="LX404" t="str">
        <v>True Pos.|0.13|A|</v>
      </c>
      <c r="LY404" t="str">
        <v>True Pos.|Ø.000(M)|A|</v>
      </c>
      <c r="LZ404" t="str">
        <v>True Pos.|Ø.000(M)|B|</v>
      </c>
      <c r="MA404" t="str">
        <v>True Pos.|Ø.001(M)|A(M)|</v>
      </c>
      <c r="MB404" t="str">
        <v>True Pos.|Ø.001(M)|A|</v>
      </c>
      <c r="MC404" t="str">
        <v>True Pos.|Ø.001|A|</v>
      </c>
      <c r="MD404" t="str">
        <v>True Pos.|Ø.001|C|</v>
      </c>
      <c r="ME404" t="str">
        <v>True Pos.|Ø.002(S)|A(S)|</v>
      </c>
      <c r="MF404" t="str">
        <v>True Pos.|Ø.002|A|</v>
      </c>
      <c r="MG404" t="str">
        <v>True Pos.|Ø.002|B|</v>
      </c>
      <c r="MH404" t="str">
        <v>True Pos.|Ø.002|C|</v>
      </c>
      <c r="MI404" t="str">
        <v>True Pos.|Ø.03(M)|A|</v>
      </c>
      <c r="MJ404" t="str">
        <v>True Pos.|Ø0.03(M)|A|</v>
      </c>
      <c r="MK404" t="str">
        <v>True Pos.|Ø0.05(L)|D|B|</v>
      </c>
      <c r="ML404" t="str">
        <v>True Pos.|Ø0.05|A|</v>
      </c>
      <c r="MM404" t="str">
        <v>True Pos.|Ø0.05|D|</v>
      </c>
      <c r="MN404" t="str">
        <v>True Pos.|Ø0.05|E|</v>
      </c>
      <c r="MO404" t="str">
        <v>True Pos.|Ø0.05|E|B|</v>
      </c>
      <c r="MP404" t="str">
        <v>True Pos.|SØ0.03|C|B|</v>
      </c>
      <c r="MQ404" t="str">
        <v>True Position|.002|A|B|</v>
      </c>
      <c r="MR404" t="str">
        <v>True. Pos.|Ø.001(M)|A|</v>
      </c>
      <c r="MS404" t="str">
        <v>True. Pps.|0.05|A|</v>
      </c>
      <c r="MT404" t="str">
        <v>Tumble Per Note 1</v>
      </c>
      <c r="MU404" t="str">
        <v>Tumble Per Note 2</v>
      </c>
    </row>
    <row r="405" spans="3:359">
      <c r="C405" s="74" t="str" cm="1">
        <f t="array" ref="C405:MU405">TRANSPOSE(_xlfn._xlws.SORT(_xlfn._xlws.FILTER($A$2:$A$499,ISNUMBER(SEARCH('Prt. Lib. &amp; Routine, Table'!L412,$A$2:$A$499)),"not found")))</f>
        <v>.0015 T.I.R. MAX</v>
      </c>
      <c r="D405" t="str">
        <v>.002 MAX ROOT RADIUS</v>
      </c>
      <c r="E405" t="str">
        <v>.012 BLUNT END</v>
      </c>
      <c r="F405" t="str">
        <v>.015 MAX</v>
      </c>
      <c r="G405" t="str">
        <v>.016 T.S.C.</v>
      </c>
      <c r="H405" t="str">
        <v>.017 BASIC</v>
      </c>
      <c r="I405" t="str">
        <v>.021 PITCH</v>
      </c>
      <c r="J405" t="str">
        <v>.022 BLUNT START</v>
      </c>
      <c r="K405" t="str">
        <v>.025 BASIC</v>
      </c>
      <c r="L405" t="str">
        <v>.035 BASIC</v>
      </c>
      <c r="M405" t="str">
        <v>.043 T.S.C</v>
      </c>
      <c r="N405" t="str">
        <v>.053 T.S.C.</v>
      </c>
      <c r="O405" t="str">
        <v>.060 HEX DEPTH</v>
      </c>
      <c r="P405" t="str">
        <v>.060 PITCH</v>
      </c>
      <c r="Q405" t="str">
        <v>.061 BASIC</v>
      </c>
      <c r="R405" t="str">
        <v>.07 HEX</v>
      </c>
      <c r="S405" t="str">
        <v>.070 HEX DEPTH</v>
      </c>
      <c r="T405" t="str">
        <v>.082 DRILL</v>
      </c>
      <c r="U405" t="str">
        <v>.082 DRILL DEPTH</v>
      </c>
      <c r="V405" t="str">
        <v>.094 HEX</v>
      </c>
      <c r="W405" t="str">
        <v>.115 T.S.C.</v>
      </c>
      <c r="X405" t="str">
        <v>.1195 / .1243 MAJOR DIAMETER</v>
      </c>
      <c r="Y405" t="str">
        <v>.1250 HEX</v>
      </c>
      <c r="Z405" t="str">
        <v>.157 MINOR DIAMETER</v>
      </c>
      <c r="AA405" t="str">
        <v>.172 FULL THD DEPTH</v>
      </c>
      <c r="AB405" t="str">
        <v>.172 MAJOR DIAMETER</v>
      </c>
      <c r="AC405" t="str">
        <v>.180 MIN DEPTH FULL THRD</v>
      </c>
      <c r="AD405" t="str">
        <v>.183 Ceter Line Thread Dwell</v>
      </c>
      <c r="AE405" t="str">
        <v>.208 MAX THRD DEPTH</v>
      </c>
      <c r="AF405" t="str">
        <v>.218 BOTTOM HALF OF SLOT</v>
      </c>
      <c r="AG405" t="str">
        <v>.261 BASIC</v>
      </c>
      <c r="AH405" t="str">
        <v>.314 T.S.C.</v>
      </c>
      <c r="AI405" t="str">
        <v>.315 BASIC</v>
      </c>
      <c r="AJ405" t="str">
        <v>.329 MINOR Ø</v>
      </c>
      <c r="AK405" t="str">
        <v>.330 BASIC</v>
      </c>
      <c r="AL405" t="str">
        <v>.35 TO TANGENT POINT</v>
      </c>
      <c r="AM405" t="str">
        <v>.375 MAJOR Ø</v>
      </c>
      <c r="AN405" t="str">
        <v>.390 BASIC</v>
      </c>
      <c r="AO405" t="str">
        <v>.440 BASIC</v>
      </c>
      <c r="AP405" t="str">
        <v>.64/.96 HIGH=Pass</v>
      </c>
      <c r="AQ405" t="str">
        <v>0.012 MAX</v>
      </c>
      <c r="AR405" t="str">
        <v>0.015 MAX</v>
      </c>
      <c r="AS405" t="str">
        <v>0.05 Per Note 2</v>
      </c>
      <c r="AT405" t="str">
        <v>0.500 PULLOUT ZONE</v>
      </c>
      <c r="AU405" t="str">
        <v>10-32 UNF-2A</v>
      </c>
      <c r="AV405" t="str">
        <v>12-28 UNF-2B</v>
      </c>
      <c r="AW405" t="str">
        <v>2.87 BASIC</v>
      </c>
      <c r="AX405" t="str">
        <v>2-56 UNC 2B 2 STARTS</v>
      </c>
      <c r="AY405" t="str">
        <v>3 LEAD THREAD</v>
      </c>
      <c r="AZ405" t="str">
        <v>32µIN Max</v>
      </c>
      <c r="BA405" t="str">
        <v>5/16"-24 UNF-2A</v>
      </c>
      <c r="BB405" t="str">
        <v>5/16-18 UNC 2A</v>
      </c>
      <c r="BC405" t="str">
        <v>5-44 UNF-2A</v>
      </c>
      <c r="BD405" t="str">
        <v>6-16µIN</v>
      </c>
      <c r="BE405" t="str">
        <v>65° BLEND</v>
      </c>
      <c r="BF405" t="str">
        <v>7.45 Top of Ball to Face</v>
      </c>
      <c r="BG405" t="str">
        <v>7/16-28 UNEF 2B</v>
      </c>
      <c r="BH405" t="str">
        <v>7/16-28-UNEF-2A</v>
      </c>
      <c r="BI405" t="str">
        <v>Alignment Per Note 3</v>
      </c>
      <c r="BJ405" t="str">
        <v>ANODIZE (SEE CHART)</v>
      </c>
      <c r="BK405" t="str">
        <v>ANODIZE AQUA Per Note 3</v>
      </c>
      <c r="BL405" t="str">
        <v>ANODIZE BOTTOM PORTION</v>
      </c>
      <c r="BM405" t="str">
        <v>ANODIZE COLOR AQUA</v>
      </c>
      <c r="BN405" t="str">
        <v>ANODIZE COLOR GREEN DWG NOTE 4</v>
      </c>
      <c r="BO405" t="str">
        <v>ANODIZE COLOR LIGHT BLUE</v>
      </c>
      <c r="BP405" t="str">
        <v>ANODIZE GREEN Per Note 2</v>
      </c>
      <c r="BQ405" t="str">
        <v>ANODIZE GREY, Per Note 1</v>
      </c>
      <c r="BR405" t="str">
        <v>ANODIZE MAGENTA</v>
      </c>
      <c r="BS405" t="str">
        <v>Anodize Per note 3</v>
      </c>
      <c r="BT405" t="str">
        <v>Anodize Per Note 4</v>
      </c>
      <c r="BU405" t="str">
        <v>ANODIZE SEAFOAM</v>
      </c>
      <c r="BV405" t="str">
        <v>Balloon 11 Symmetry</v>
      </c>
      <c r="BW405" t="str">
        <v>Balloon 12 Symmetry</v>
      </c>
      <c r="BX405" t="str">
        <v>Balloon 13 Hole Centered</v>
      </c>
      <c r="BY405" t="str">
        <v>Balloon 13 Symmerty</v>
      </c>
      <c r="BZ405" t="str">
        <v>Balloon 2 Symmetry</v>
      </c>
      <c r="CA405" t="str">
        <v>Balloon 21 CENTERED</v>
      </c>
      <c r="CB405" t="str">
        <v>Balloon 29 Symmetry</v>
      </c>
      <c r="CC405" t="str">
        <v>Balloon 3 Symmetry</v>
      </c>
      <c r="CD405" t="str">
        <v>Balloon 4 Symmetry</v>
      </c>
      <c r="CE405" t="str">
        <v>Balloon 5 blend to SØ .340</v>
      </c>
      <c r="CF405" t="str">
        <v>Balloon 5 Symmetry</v>
      </c>
      <c r="CG405" t="str">
        <v>Balloon 6 Centered</v>
      </c>
      <c r="CH405" t="str">
        <v>Balloon 9 Function Check</v>
      </c>
      <c r="CI405" t="str">
        <v>Balloon 9 Symmerty</v>
      </c>
      <c r="CJ405" t="str">
        <v>Balloons 2 &amp; 17 Symmetry |.001|A|</v>
      </c>
      <c r="CK405" t="str">
        <v>Basic Ø 3.6</v>
      </c>
      <c r="CL405" t="str">
        <v>BEAD BLAST</v>
      </c>
      <c r="CM405" t="str">
        <v>BLAST ALUMINUM OXIDE</v>
      </c>
      <c r="CN405" t="str">
        <v>Blast Note 2</v>
      </c>
      <c r="CO405" t="str">
        <v xml:space="preserve">BLAST Per Note 1 </v>
      </c>
      <c r="CP405" t="str">
        <v>BLAST Per Note 2</v>
      </c>
      <c r="CQ405" t="str">
        <v>BLAST Per Note 3</v>
      </c>
      <c r="CR405" t="str">
        <v>BLAST Per Note 4</v>
      </c>
      <c r="CS405" t="str">
        <v>BLAST Per Note 8</v>
      </c>
      <c r="CT405" t="str">
        <v>BLAST Per Traveler, MATT FINISH</v>
      </c>
      <c r="CU405" t="str">
        <v>BLAST WITH 16 GRIT ALUMINUM OXIDE</v>
      </c>
      <c r="CV405" t="str">
        <v>BLAST, Uniform Finish Per Note 3</v>
      </c>
      <c r="CW405" t="str">
        <v>BREAK EDGE</v>
      </c>
      <c r="CX405" t="str">
        <v>BREAK EDGE .014</v>
      </c>
      <c r="CY405" t="str">
        <v>BREAK EDGES Note 2</v>
      </c>
      <c r="CZ405" t="str">
        <v>BREAK SHARP Per Note 1</v>
      </c>
      <c r="DA405" t="str">
        <v>BREAK SHARPS Per Note 1</v>
      </c>
      <c r="DB405" t="str">
        <v>CE 2729</v>
      </c>
      <c r="DC405" t="str">
        <v>CE Logo per Note 3</v>
      </c>
      <c r="DD405" t="str">
        <v>CE MARK</v>
      </c>
      <c r="DE405" t="str">
        <v>Chips/Debris Removed</v>
      </c>
      <c r="DF405" t="str">
        <v>Coat Per Note 2</v>
      </c>
      <c r="DG405" t="str">
        <v>C-Sink Ø .155</v>
      </c>
      <c r="DH405" t="str">
        <v>C-Sink Ø5.2</v>
      </c>
      <c r="DI405" t="str">
        <v>Deburred</v>
      </c>
      <c r="DJ405" t="str">
        <v>DIM "A" NoGo</v>
      </c>
      <c r="DK405" t="str">
        <v>DIM "A" NoGo Hexalobe</v>
      </c>
      <c r="DL405" t="str">
        <v>EDGE BREAK</v>
      </c>
      <c r="DM405" t="str">
        <v>EDGE BREAK MIN R.004, MAX R.010</v>
      </c>
      <c r="DN405" t="str">
        <v>Edge Break per Note 1</v>
      </c>
      <c r="DO405" t="str">
        <v>ELECTROPOLISH Per Note 1</v>
      </c>
      <c r="DP405" t="str">
        <v>Finish Per Note 3</v>
      </c>
      <c r="DQ405" t="str">
        <v>FLUTE POSITION Per Note 3</v>
      </c>
      <c r="DR405" t="str">
        <v>FULL R</v>
      </c>
      <c r="DS405" t="str">
        <v>FULL RADIUS</v>
      </c>
      <c r="DT405" t="str">
        <v xml:space="preserve">FULL RADIUS </v>
      </c>
      <c r="DU405" t="str">
        <v>Function Check  (.2340 .2360 FULL)</v>
      </c>
      <c r="DV405" t="str">
        <v>FUNCTIONAL  HEXALOBE</v>
      </c>
      <c r="DW405" t="str">
        <v>GLASS BEAD Per Note 3</v>
      </c>
      <c r="DX405" t="str">
        <v>Globus Logo per Note 3</v>
      </c>
      <c r="DY405" t="str">
        <v>Gold Anodized Color</v>
      </c>
      <c r="DZ405" t="str">
        <v>Green Anodized Color</v>
      </c>
      <c r="EA405" t="str">
        <v>GRIT BLAST Per Note 3</v>
      </c>
      <c r="EB405" t="str">
        <v>Grit Blast Per Note 4</v>
      </c>
      <c r="EC405" t="str">
        <v>GRIT BLAST, DWG NOTE 3</v>
      </c>
      <c r="ED405" t="str">
        <v>HEX MINOR Ø.1292</v>
      </c>
      <c r="EE405" t="str">
        <v xml:space="preserve">HEXALOBE </v>
      </c>
      <c r="EF405" t="str">
        <v>HEXALOBE FUNCTION</v>
      </c>
      <c r="EG405" t="str">
        <v>Hexalobe Minor</v>
      </c>
      <c r="EH405" t="str">
        <v>Hexalobe NV-30</v>
      </c>
      <c r="EI405" t="str">
        <v>HEXALOBE ORIENTATION</v>
      </c>
      <c r="EJ405" t="str">
        <v>Inspect per operation 30 comments</v>
      </c>
      <c r="EK405" t="str">
        <v>INT / EXT CORNERS: R.002 TO R.010</v>
      </c>
      <c r="EL405" t="str">
        <v>INT /EXT CORNERS R.05 TO R.03</v>
      </c>
      <c r="EM405" t="str">
        <v>John is a Geek</v>
      </c>
      <c r="EN405" t="str">
        <v>LASER ETCH</v>
      </c>
      <c r="EO405" t="str">
        <v>Laser Etch Per Note 7</v>
      </c>
      <c r="EP405" t="str">
        <v xml:space="preserve">LASER MARK "CE" DWG NOTE 10 </v>
      </c>
      <c r="EQ405" t="str">
        <v>Laser Mark "P1-15004-08", Per Note 3</v>
      </c>
      <c r="ER405" t="str">
        <v>Laser Mark "P2-15004-08", Per Note 3</v>
      </c>
      <c r="ES405" t="str">
        <v>Laser Mark "P3-15004-08", Per Note 3</v>
      </c>
      <c r="ET405" t="str">
        <v>Laser Mark "P4-15004-08", Per Note 3</v>
      </c>
      <c r="EU405" t="str">
        <v xml:space="preserve">LASER MARK LOGO DWG NOTE 9 </v>
      </c>
      <c r="EV405" t="str">
        <v xml:space="preserve">LASER MARK LOT NUMBER DWG NOTE 8 </v>
      </c>
      <c r="EW405" t="str">
        <v>Laser Mark Lot, Per Note 3</v>
      </c>
      <c r="EX405" t="str">
        <v xml:space="preserve">LASER MARK PART NUMBER DWG NOTE 8 </v>
      </c>
      <c r="EY405" t="str">
        <v>LASER: 13000000</v>
      </c>
      <c r="EZ405" t="str">
        <v>LASER: CE 2797</v>
      </c>
      <c r="FA405" t="str">
        <v>LASER: LOGO</v>
      </c>
      <c r="FB405" t="str">
        <v xml:space="preserve">LASER: Lot # Per RE-75-001 </v>
      </c>
      <c r="FC405" t="str">
        <v>LAST THREAD</v>
      </c>
      <c r="FD405" t="str">
        <v>LEAD .0625</v>
      </c>
      <c r="FE405" t="str">
        <v>LOGO</v>
      </c>
      <c r="FF405" t="str">
        <v>Lot (Control) Number per Note 3</v>
      </c>
      <c r="FG405" t="str">
        <v>LOT NO.</v>
      </c>
      <c r="FH405" t="str">
        <v>LOT NUMBER</v>
      </c>
      <c r="FI405" t="str">
        <v>LOT NUMBER PER NUVASIVE SOP 9002007</v>
      </c>
      <c r="FJ405" t="str">
        <v>M 4X 0.5 - 6G - 0.063R - LH</v>
      </c>
      <c r="FK405" t="str">
        <v>M4 X 0.5 - 6G - 0.063R</v>
      </c>
      <c r="FL405" t="str">
        <v>M4 X 0.5 - 6G - 0.063R - LH</v>
      </c>
      <c r="FM405" t="str">
        <v>M4.5 X .75 6g</v>
      </c>
      <c r="FN405" t="str">
        <v>M4.5 X 0.75 6g</v>
      </c>
      <c r="FO405" t="str">
        <v>M5x0.8-6g</v>
      </c>
      <c r="FP405" t="str">
        <v xml:space="preserve">M5x0.8-6g </v>
      </c>
      <c r="FQ405" t="str">
        <v>M6 X .75 6g</v>
      </c>
      <c r="FR405" t="str">
        <v>M6 X 0.75-6g</v>
      </c>
      <c r="FS405" t="str">
        <v>M6 X0.75 - 6g</v>
      </c>
      <c r="FT405" t="str">
        <v>M6X0.75 - 6H</v>
      </c>
      <c r="FU405" t="str">
        <v>M7 X 1.00 6g THREAD</v>
      </c>
      <c r="FV405" t="str">
        <v>M7X1.00 6g THREAD</v>
      </c>
      <c r="FW405" t="str">
        <v>M7X1.00 6h THREAD</v>
      </c>
      <c r="FX405" t="str">
        <v>Magenta Anodized Color</v>
      </c>
      <c r="FY405" t="str">
        <v>MAJOR Ø .380</v>
      </c>
      <c r="FZ405" t="str">
        <v>MAJORØ</v>
      </c>
      <c r="GA405" t="str">
        <v>MATT FINISH Per Note 3</v>
      </c>
      <c r="GB405" t="str">
        <v>MATT FINISH Per Traveler</v>
      </c>
      <c r="GC405" t="str">
        <v>MATTE FINISH</v>
      </c>
      <c r="GD405" t="str">
        <v>MATTE FINISH DWG NOTE 3</v>
      </c>
      <c r="GE405" t="str">
        <v>MATTE FINISH Note 3</v>
      </c>
      <c r="GF405" t="str">
        <v>Matte Finish Per Note 3</v>
      </c>
      <c r="GG405" t="str">
        <v>MATTE FINISH SIZE 10 GLASS BEAD</v>
      </c>
      <c r="GH405" t="str">
        <v>MAX ROOT RADIUS</v>
      </c>
      <c r="GI405" t="str">
        <v xml:space="preserve">Mill Profile Centered </v>
      </c>
      <c r="GJ405" t="str">
        <v>Minor Ø Unconstrained Check</v>
      </c>
      <c r="GK405" t="str">
        <v>MINOR Ø.1336</v>
      </c>
      <c r="GL405" t="str">
        <v>NO ANODIZE Per note 8</v>
      </c>
      <c r="GM405" t="str">
        <v>NO ANODIZE Per note 9</v>
      </c>
      <c r="GN405" t="str">
        <v>No Nicks, Scratches, Tool Marks, etc.</v>
      </c>
      <c r="GO405" t="str">
        <v>No Nicks,Scratches,Tool Marks,etc.</v>
      </c>
      <c r="GP405" t="str">
        <v>NO TOOL MARKS</v>
      </c>
      <c r="GQ405" t="str">
        <v>NOTE 3 THREAD RELIEF</v>
      </c>
      <c r="GR405" t="str">
        <v>NV-27 FUNC.</v>
      </c>
      <c r="GS405" t="str">
        <v>NV-30 DIM A</v>
      </c>
      <c r="GT405" t="str">
        <v>NV-30 DIM B</v>
      </c>
      <c r="GU405" t="str">
        <v>NV-30 DIM F</v>
      </c>
      <c r="GV405" t="str">
        <v>Ø .1250 HEX</v>
      </c>
      <c r="GW405" t="str">
        <v>Ø 9.4 MAJOR</v>
      </c>
      <c r="GX405" t="str">
        <v>Ø.096 MAX PILOT HOLE</v>
      </c>
      <c r="GY405" t="str">
        <v>Ø.125 THRU</v>
      </c>
      <c r="GZ405" t="str">
        <v>Ø.205 COUNTERSINK</v>
      </c>
      <c r="HA405" t="str">
        <v>Ø.260 T.S.C.</v>
      </c>
      <c r="HB405" t="str">
        <v>Ø.500 BASIC</v>
      </c>
      <c r="HC405" t="str">
        <v xml:space="preserve">OVAL CENTERED </v>
      </c>
      <c r="HD405" t="str">
        <v>PART NO. 15100</v>
      </c>
      <c r="HE405" t="str">
        <v>PART NUMBER 13100000</v>
      </c>
      <c r="HF405" t="str">
        <v>PART NUMBER 13600000</v>
      </c>
      <c r="HG405" t="str">
        <v>Part Number per Note 3</v>
      </c>
      <c r="HH405" t="str">
        <v>PD 5/16-18 UNC 2A</v>
      </c>
      <c r="HI405" t="str">
        <v>Perp.|0.05|A|</v>
      </c>
      <c r="HJ405" t="str">
        <v>PILOT THRU HOLE PRESENT</v>
      </c>
      <c r="HK405" t="str">
        <v>PITCH .060</v>
      </c>
      <c r="HL405" t="str">
        <v>Profile |.001|A|</v>
      </c>
      <c r="HM405" t="str">
        <v>Profile |.0015 | A | X-Y</v>
      </c>
      <c r="HN405" t="str">
        <v>Profile |.002| |A|B| X-Y</v>
      </c>
      <c r="HO405" t="str">
        <v>Profile |.002|A|B|</v>
      </c>
      <c r="HP405" t="str">
        <v>Profile |.002|A|B| X-Y</v>
      </c>
      <c r="HQ405" t="str">
        <v>Profile:|010|A|B|C|</v>
      </c>
      <c r="HR405" t="str">
        <v>Profile| .002| A|B|</v>
      </c>
      <c r="HS405" t="str">
        <v>Profile|.001|</v>
      </c>
      <c r="HT405" t="str">
        <v>Profile|.001|A|</v>
      </c>
      <c r="HU405" t="str">
        <v>Profile|.001|A|B|</v>
      </c>
      <c r="HV405" t="str">
        <v xml:space="preserve">Profile|.001|A|B| A&lt;-&gt;B </v>
      </c>
      <c r="HW405" t="str">
        <v>Profile|.001|A|B| C&lt;-&gt;D</v>
      </c>
      <c r="HX405" t="str">
        <v>Profile|.001|A|B| L-M</v>
      </c>
      <c r="HY405" t="str">
        <v>Profile|.001|A|B| P-Q</v>
      </c>
      <c r="HZ405" t="str">
        <v>Profile|.001|A|B|C&lt;-&gt;D</v>
      </c>
      <c r="IA405" t="str">
        <v>Profile|.001|A|C&lt;--&gt;D</v>
      </c>
      <c r="IB405" t="str">
        <v>Profile|.001|A|UNILATERAL</v>
      </c>
      <c r="IC405" t="str">
        <v>Profile|.001|C|</v>
      </c>
      <c r="ID405" t="str">
        <v>Profile|.0012|D1|</v>
      </c>
      <c r="IE405" t="str">
        <v>Profile|.0015| A-B UNI.</v>
      </c>
      <c r="IF405" t="str">
        <v>Profile|.0015| UNI.</v>
      </c>
      <c r="IG405" t="str">
        <v>Profile|.0015|A| X-Y</v>
      </c>
      <c r="IH405" t="str">
        <v>Profile|.0015|E|F|</v>
      </c>
      <c r="II405" t="str">
        <v>Profile|.0016|B|D|</v>
      </c>
      <c r="IJ405" t="str">
        <v>Profile|.002(U).000|A|</v>
      </c>
      <c r="IK405" t="str">
        <v>Profile|.002|</v>
      </c>
      <c r="IL405" t="str">
        <v>Profile|.002|A</v>
      </c>
      <c r="IM405" t="str">
        <v>Profile|.002|A|</v>
      </c>
      <c r="IN405" t="str">
        <v>Profile|.002|A|B|</v>
      </c>
      <c r="IO405" t="str">
        <v xml:space="preserve">Profile|.002|A|B| A&lt;-&gt;B </v>
      </c>
      <c r="IP405" t="str">
        <v>Profile|.002|A|B| C&lt;-&gt;D</v>
      </c>
      <c r="IQ405" t="str">
        <v>Profile|.002|A|B| X-Y</v>
      </c>
      <c r="IR405" t="str">
        <v>Profile|.002|A|B|C|X-Y</v>
      </c>
      <c r="IS405" t="str">
        <v>Profile|.002|A|B|X&lt;--&gt;Y</v>
      </c>
      <c r="IT405" t="str">
        <v>Profile|.002|A|B|X-Y</v>
      </c>
      <c r="IU405" t="str">
        <v>Profile|.002|A|C|</v>
      </c>
      <c r="IV405" t="str">
        <v>Profile|.002|C|A|</v>
      </c>
      <c r="IW405" t="str">
        <v>Profile|.002|C|B|</v>
      </c>
      <c r="IX405" t="str">
        <v>Profile|.0020|</v>
      </c>
      <c r="IY405" t="str">
        <v>Profile|.003|A|</v>
      </c>
      <c r="IZ405" t="str">
        <v>Profile|.003|A|B|C| Uni.</v>
      </c>
      <c r="JA405" t="str">
        <v>Profile|.003|E|F|</v>
      </c>
      <c r="JB405" t="str">
        <v>Profile|.004(U) .003|A|B|C|</v>
      </c>
      <c r="JC405" t="str">
        <v>Profile|.004|A| UNI.</v>
      </c>
      <c r="JD405" t="str">
        <v>Profile|.005|A|C|</v>
      </c>
      <c r="JE405" t="str">
        <v>Profile|.005|A|C|A&lt;--&gt;B, C&lt;--&gt;D</v>
      </c>
      <c r="JF405" t="str">
        <v>Profile|.005|A|D| A-B UNI.</v>
      </c>
      <c r="JG405" t="str">
        <v>Profile|.005|A|D| UNI.</v>
      </c>
      <c r="JH405" t="str">
        <v>Profile|.010|A|B|</v>
      </c>
      <c r="JI405" t="str">
        <v>Profile|.010|A|B|C|</v>
      </c>
      <c r="JJ405" t="str">
        <v>Profile|.03|A|</v>
      </c>
      <c r="JK405" t="str">
        <v>Profile|.05|A|B|</v>
      </c>
      <c r="JL405" t="str">
        <v>Profile|0.03|</v>
      </c>
      <c r="JM405" t="str">
        <v>Profile|0.03|A|</v>
      </c>
      <c r="JN405" t="str">
        <v>Profile|0.03|A|B|</v>
      </c>
      <c r="JO405" t="str">
        <v>Profile|0.05{A|C|</v>
      </c>
      <c r="JP405" t="str">
        <v>Profile|0.05|A|B|</v>
      </c>
      <c r="JQ405" t="str">
        <v>Profile|0.05|E|</v>
      </c>
      <c r="JR405" t="str">
        <v>Profile|0.05|E|F|</v>
      </c>
      <c r="JS405" t="str">
        <v>Profile|0.06|A|C|</v>
      </c>
      <c r="JT405" t="str">
        <v>Profile|0.1|A|A|</v>
      </c>
      <c r="JU405" t="str">
        <v>Profile|0.1|D1|</v>
      </c>
      <c r="JV405" t="str">
        <v>Profile|A|B|C|</v>
      </c>
      <c r="JW405" t="str">
        <v>Proile|.002|A|B|J-K</v>
      </c>
      <c r="JX405" t="str">
        <v>P-Thread Form</v>
      </c>
      <c r="JY405" t="str">
        <v>R  FULL RADIUS</v>
      </c>
      <c r="JZ405" t="str">
        <v>R.001/.006</v>
      </c>
      <c r="KA405" t="str">
        <v>R.003 MAX</v>
      </c>
      <c r="KB405" t="str">
        <v>R.005 MAX</v>
      </c>
      <c r="KC405" t="str">
        <v>R.030</v>
      </c>
      <c r="KD405" t="str">
        <v>R.25 MAX</v>
      </c>
      <c r="KE405" t="str">
        <v>R1.33 BASIC</v>
      </c>
      <c r="KF405" t="str">
        <v>R3.3</v>
      </c>
      <c r="KG405" t="str">
        <v>Ra 1.6 MAX</v>
      </c>
      <c r="KH405" t="str">
        <v>RAD @ FACE &amp; OD CHAMFER</v>
      </c>
      <c r="KI405" t="str">
        <v>RAD. @ ID &amp; BACK FACE</v>
      </c>
      <c r="KJ405" t="str">
        <v>RAD. @ OD &amp; BACK FACE</v>
      </c>
      <c r="KK405" t="str">
        <v>REMOVE SHRP EDGES .005 MAX</v>
      </c>
      <c r="KL405" t="str">
        <v>ROD SLOT CENTERED</v>
      </c>
      <c r="KM405" t="str">
        <v>SHARP OKAY</v>
      </c>
      <c r="KN405" t="str">
        <v>Slot Centered</v>
      </c>
      <c r="KO405" t="str">
        <v>SLOT WIDTH</v>
      </c>
      <c r="KP405" t="str">
        <v>Surface Finish Per Note 1</v>
      </c>
      <c r="KQ405" t="str">
        <v>Symmerty Balloon A_6</v>
      </c>
      <c r="KR405" t="str">
        <v>T27 HEXALOBE Per Note 1</v>
      </c>
      <c r="KS405" t="str">
        <v>T27 TORX</v>
      </c>
      <c r="KT405" t="str">
        <v>THRD DEPTH</v>
      </c>
      <c r="KU405" t="str">
        <v>Thread Form Per Note 3</v>
      </c>
      <c r="KV405" t="str">
        <v>THREAD INTO ROD SLOT</v>
      </c>
      <c r="KW405" t="str">
        <v>Thread Timed Print Note 6</v>
      </c>
      <c r="KX405" t="str">
        <v>TOOL MISMATCH PERMISSIBLE</v>
      </c>
      <c r="KY405" t="str">
        <v>Tot. Runout|Ø.002|C|</v>
      </c>
      <c r="KZ405" t="str">
        <v>Total Runout|.002|E|</v>
      </c>
      <c r="LA405" t="str">
        <v>TRIPLE LEAD THREAD</v>
      </c>
      <c r="LB405" t="str">
        <v>True Pos. |.001 (M)|A|</v>
      </c>
      <c r="LC405" t="str">
        <v>True Pos. |.002(M)|A|B|</v>
      </c>
      <c r="LD405" t="str">
        <v>True Pos. |.002|</v>
      </c>
      <c r="LE405" t="str">
        <v>True Pos. |.002|A|</v>
      </c>
      <c r="LF405" t="str">
        <v>True Pos. |.002|A|B|</v>
      </c>
      <c r="LG405" t="str">
        <v>True Pos. |.004|A|C|B|</v>
      </c>
      <c r="LH405" t="str">
        <v>True Pos. |.005(M)|A|B|</v>
      </c>
      <c r="LI405" t="str">
        <v>True Pos.|.000(L)|A|D|</v>
      </c>
      <c r="LJ405" t="str">
        <v>True Pos.|.000(M)|A|</v>
      </c>
      <c r="LK405" t="str">
        <v>True Pos.|.001(M)|A|</v>
      </c>
      <c r="LL405" t="str">
        <v>True Pos.|.001|B|</v>
      </c>
      <c r="LM405" t="str">
        <v>True Pos.|.001|E|</v>
      </c>
      <c r="LN405" t="str">
        <v>True Pos.|.002|A|</v>
      </c>
      <c r="LO405" t="str">
        <v>True Pos.|.002|B|</v>
      </c>
      <c r="LP405" t="str">
        <v>True Pos.|.002|C|</v>
      </c>
      <c r="LQ405" t="str">
        <v>True Pos.|.002|D1|</v>
      </c>
      <c r="LR405" t="str">
        <v>True Pos.|.002|D1|D2|</v>
      </c>
      <c r="LS405" t="str">
        <v>True Pos.|.05|A|</v>
      </c>
      <c r="LT405" t="str">
        <v>True Pos.|.1|A|B|C|</v>
      </c>
      <c r="LU405" t="str">
        <v>True Pos.|.13|A</v>
      </c>
      <c r="LV405" t="str">
        <v>True Pos.|0.05|A|</v>
      </c>
      <c r="LW405" t="str">
        <v>True Pos.|0.1|A|B|C|</v>
      </c>
      <c r="LX405" t="str">
        <v>True Pos.|0.13|A|</v>
      </c>
      <c r="LY405" t="str">
        <v>True Pos.|Ø.000(M)|A|</v>
      </c>
      <c r="LZ405" t="str">
        <v>True Pos.|Ø.000(M)|B|</v>
      </c>
      <c r="MA405" t="str">
        <v>True Pos.|Ø.001(M)|A(M)|</v>
      </c>
      <c r="MB405" t="str">
        <v>True Pos.|Ø.001(M)|A|</v>
      </c>
      <c r="MC405" t="str">
        <v>True Pos.|Ø.001|A|</v>
      </c>
      <c r="MD405" t="str">
        <v>True Pos.|Ø.001|C|</v>
      </c>
      <c r="ME405" t="str">
        <v>True Pos.|Ø.002(S)|A(S)|</v>
      </c>
      <c r="MF405" t="str">
        <v>True Pos.|Ø.002|A|</v>
      </c>
      <c r="MG405" t="str">
        <v>True Pos.|Ø.002|B|</v>
      </c>
      <c r="MH405" t="str">
        <v>True Pos.|Ø.002|C|</v>
      </c>
      <c r="MI405" t="str">
        <v>True Pos.|Ø.03(M)|A|</v>
      </c>
      <c r="MJ405" t="str">
        <v>True Pos.|Ø0.03(M)|A|</v>
      </c>
      <c r="MK405" t="str">
        <v>True Pos.|Ø0.05(L)|D|B|</v>
      </c>
      <c r="ML405" t="str">
        <v>True Pos.|Ø0.05|A|</v>
      </c>
      <c r="MM405" t="str">
        <v>True Pos.|Ø0.05|D|</v>
      </c>
      <c r="MN405" t="str">
        <v>True Pos.|Ø0.05|E|</v>
      </c>
      <c r="MO405" t="str">
        <v>True Pos.|Ø0.05|E|B|</v>
      </c>
      <c r="MP405" t="str">
        <v>True Pos.|SØ0.03|C|B|</v>
      </c>
      <c r="MQ405" t="str">
        <v>True Position|.002|A|B|</v>
      </c>
      <c r="MR405" t="str">
        <v>True. Pos.|Ø.001(M)|A|</v>
      </c>
      <c r="MS405" t="str">
        <v>True. Pps.|0.05|A|</v>
      </c>
      <c r="MT405" t="str">
        <v>Tumble Per Note 1</v>
      </c>
      <c r="MU405" t="str">
        <v>Tumble Per Note 2</v>
      </c>
    </row>
    <row r="406" spans="3:359">
      <c r="C406" s="74" t="str" cm="1">
        <f t="array" ref="C406:MU406">TRANSPOSE(_xlfn._xlws.SORT(_xlfn._xlws.FILTER($A$2:$A$499,ISNUMBER(SEARCH('Prt. Lib. &amp; Routine, Table'!L413,$A$2:$A$499)),"not found")))</f>
        <v>.0015 T.I.R. MAX</v>
      </c>
      <c r="D406" t="str">
        <v>.002 MAX ROOT RADIUS</v>
      </c>
      <c r="E406" t="str">
        <v>.012 BLUNT END</v>
      </c>
      <c r="F406" t="str">
        <v>.015 MAX</v>
      </c>
      <c r="G406" t="str">
        <v>.016 T.S.C.</v>
      </c>
      <c r="H406" t="str">
        <v>.017 BASIC</v>
      </c>
      <c r="I406" t="str">
        <v>.021 PITCH</v>
      </c>
      <c r="J406" t="str">
        <v>.022 BLUNT START</v>
      </c>
      <c r="K406" t="str">
        <v>.025 BASIC</v>
      </c>
      <c r="L406" t="str">
        <v>.035 BASIC</v>
      </c>
      <c r="M406" t="str">
        <v>.043 T.S.C</v>
      </c>
      <c r="N406" t="str">
        <v>.053 T.S.C.</v>
      </c>
      <c r="O406" t="str">
        <v>.060 HEX DEPTH</v>
      </c>
      <c r="P406" t="str">
        <v>.060 PITCH</v>
      </c>
      <c r="Q406" t="str">
        <v>.061 BASIC</v>
      </c>
      <c r="R406" t="str">
        <v>.07 HEX</v>
      </c>
      <c r="S406" t="str">
        <v>.070 HEX DEPTH</v>
      </c>
      <c r="T406" t="str">
        <v>.082 DRILL</v>
      </c>
      <c r="U406" t="str">
        <v>.082 DRILL DEPTH</v>
      </c>
      <c r="V406" t="str">
        <v>.094 HEX</v>
      </c>
      <c r="W406" t="str">
        <v>.115 T.S.C.</v>
      </c>
      <c r="X406" t="str">
        <v>.1195 / .1243 MAJOR DIAMETER</v>
      </c>
      <c r="Y406" t="str">
        <v>.1250 HEX</v>
      </c>
      <c r="Z406" t="str">
        <v>.157 MINOR DIAMETER</v>
      </c>
      <c r="AA406" t="str">
        <v>.172 FULL THD DEPTH</v>
      </c>
      <c r="AB406" t="str">
        <v>.172 MAJOR DIAMETER</v>
      </c>
      <c r="AC406" t="str">
        <v>.180 MIN DEPTH FULL THRD</v>
      </c>
      <c r="AD406" t="str">
        <v>.183 Ceter Line Thread Dwell</v>
      </c>
      <c r="AE406" t="str">
        <v>.208 MAX THRD DEPTH</v>
      </c>
      <c r="AF406" t="str">
        <v>.218 BOTTOM HALF OF SLOT</v>
      </c>
      <c r="AG406" t="str">
        <v>.261 BASIC</v>
      </c>
      <c r="AH406" t="str">
        <v>.314 T.S.C.</v>
      </c>
      <c r="AI406" t="str">
        <v>.315 BASIC</v>
      </c>
      <c r="AJ406" t="str">
        <v>.329 MINOR Ø</v>
      </c>
      <c r="AK406" t="str">
        <v>.330 BASIC</v>
      </c>
      <c r="AL406" t="str">
        <v>.35 TO TANGENT POINT</v>
      </c>
      <c r="AM406" t="str">
        <v>.375 MAJOR Ø</v>
      </c>
      <c r="AN406" t="str">
        <v>.390 BASIC</v>
      </c>
      <c r="AO406" t="str">
        <v>.440 BASIC</v>
      </c>
      <c r="AP406" t="str">
        <v>.64/.96 HIGH=Pass</v>
      </c>
      <c r="AQ406" t="str">
        <v>0.012 MAX</v>
      </c>
      <c r="AR406" t="str">
        <v>0.015 MAX</v>
      </c>
      <c r="AS406" t="str">
        <v>0.05 Per Note 2</v>
      </c>
      <c r="AT406" t="str">
        <v>0.500 PULLOUT ZONE</v>
      </c>
      <c r="AU406" t="str">
        <v>10-32 UNF-2A</v>
      </c>
      <c r="AV406" t="str">
        <v>12-28 UNF-2B</v>
      </c>
      <c r="AW406" t="str">
        <v>2.87 BASIC</v>
      </c>
      <c r="AX406" t="str">
        <v>2-56 UNC 2B 2 STARTS</v>
      </c>
      <c r="AY406" t="str">
        <v>3 LEAD THREAD</v>
      </c>
      <c r="AZ406" t="str">
        <v>32µIN Max</v>
      </c>
      <c r="BA406" t="str">
        <v>5/16"-24 UNF-2A</v>
      </c>
      <c r="BB406" t="str">
        <v>5/16-18 UNC 2A</v>
      </c>
      <c r="BC406" t="str">
        <v>5-44 UNF-2A</v>
      </c>
      <c r="BD406" t="str">
        <v>6-16µIN</v>
      </c>
      <c r="BE406" t="str">
        <v>65° BLEND</v>
      </c>
      <c r="BF406" t="str">
        <v>7.45 Top of Ball to Face</v>
      </c>
      <c r="BG406" t="str">
        <v>7/16-28 UNEF 2B</v>
      </c>
      <c r="BH406" t="str">
        <v>7/16-28-UNEF-2A</v>
      </c>
      <c r="BI406" t="str">
        <v>Alignment Per Note 3</v>
      </c>
      <c r="BJ406" t="str">
        <v>ANODIZE (SEE CHART)</v>
      </c>
      <c r="BK406" t="str">
        <v>ANODIZE AQUA Per Note 3</v>
      </c>
      <c r="BL406" t="str">
        <v>ANODIZE BOTTOM PORTION</v>
      </c>
      <c r="BM406" t="str">
        <v>ANODIZE COLOR AQUA</v>
      </c>
      <c r="BN406" t="str">
        <v>ANODIZE COLOR GREEN DWG NOTE 4</v>
      </c>
      <c r="BO406" t="str">
        <v>ANODIZE COLOR LIGHT BLUE</v>
      </c>
      <c r="BP406" t="str">
        <v>ANODIZE GREEN Per Note 2</v>
      </c>
      <c r="BQ406" t="str">
        <v>ANODIZE GREY, Per Note 1</v>
      </c>
      <c r="BR406" t="str">
        <v>ANODIZE MAGENTA</v>
      </c>
      <c r="BS406" t="str">
        <v>Anodize Per note 3</v>
      </c>
      <c r="BT406" t="str">
        <v>Anodize Per Note 4</v>
      </c>
      <c r="BU406" t="str">
        <v>ANODIZE SEAFOAM</v>
      </c>
      <c r="BV406" t="str">
        <v>Balloon 11 Symmetry</v>
      </c>
      <c r="BW406" t="str">
        <v>Balloon 12 Symmetry</v>
      </c>
      <c r="BX406" t="str">
        <v>Balloon 13 Hole Centered</v>
      </c>
      <c r="BY406" t="str">
        <v>Balloon 13 Symmerty</v>
      </c>
      <c r="BZ406" t="str">
        <v>Balloon 2 Symmetry</v>
      </c>
      <c r="CA406" t="str">
        <v>Balloon 21 CENTERED</v>
      </c>
      <c r="CB406" t="str">
        <v>Balloon 29 Symmetry</v>
      </c>
      <c r="CC406" t="str">
        <v>Balloon 3 Symmetry</v>
      </c>
      <c r="CD406" t="str">
        <v>Balloon 4 Symmetry</v>
      </c>
      <c r="CE406" t="str">
        <v>Balloon 5 blend to SØ .340</v>
      </c>
      <c r="CF406" t="str">
        <v>Balloon 5 Symmetry</v>
      </c>
      <c r="CG406" t="str">
        <v>Balloon 6 Centered</v>
      </c>
      <c r="CH406" t="str">
        <v>Balloon 9 Function Check</v>
      </c>
      <c r="CI406" t="str">
        <v>Balloon 9 Symmerty</v>
      </c>
      <c r="CJ406" t="str">
        <v>Balloons 2 &amp; 17 Symmetry |.001|A|</v>
      </c>
      <c r="CK406" t="str">
        <v>Basic Ø 3.6</v>
      </c>
      <c r="CL406" t="str">
        <v>BEAD BLAST</v>
      </c>
      <c r="CM406" t="str">
        <v>BLAST ALUMINUM OXIDE</v>
      </c>
      <c r="CN406" t="str">
        <v>Blast Note 2</v>
      </c>
      <c r="CO406" t="str">
        <v xml:space="preserve">BLAST Per Note 1 </v>
      </c>
      <c r="CP406" t="str">
        <v>BLAST Per Note 2</v>
      </c>
      <c r="CQ406" t="str">
        <v>BLAST Per Note 3</v>
      </c>
      <c r="CR406" t="str">
        <v>BLAST Per Note 4</v>
      </c>
      <c r="CS406" t="str">
        <v>BLAST Per Note 8</v>
      </c>
      <c r="CT406" t="str">
        <v>BLAST Per Traveler, MATT FINISH</v>
      </c>
      <c r="CU406" t="str">
        <v>BLAST WITH 16 GRIT ALUMINUM OXIDE</v>
      </c>
      <c r="CV406" t="str">
        <v>BLAST, Uniform Finish Per Note 3</v>
      </c>
      <c r="CW406" t="str">
        <v>BREAK EDGE</v>
      </c>
      <c r="CX406" t="str">
        <v>BREAK EDGE .014</v>
      </c>
      <c r="CY406" t="str">
        <v>BREAK EDGES Note 2</v>
      </c>
      <c r="CZ406" t="str">
        <v>BREAK SHARP Per Note 1</v>
      </c>
      <c r="DA406" t="str">
        <v>BREAK SHARPS Per Note 1</v>
      </c>
      <c r="DB406" t="str">
        <v>CE 2729</v>
      </c>
      <c r="DC406" t="str">
        <v>CE Logo per Note 3</v>
      </c>
      <c r="DD406" t="str">
        <v>CE MARK</v>
      </c>
      <c r="DE406" t="str">
        <v>Chips/Debris Removed</v>
      </c>
      <c r="DF406" t="str">
        <v>Coat Per Note 2</v>
      </c>
      <c r="DG406" t="str">
        <v>C-Sink Ø .155</v>
      </c>
      <c r="DH406" t="str">
        <v>C-Sink Ø5.2</v>
      </c>
      <c r="DI406" t="str">
        <v>Deburred</v>
      </c>
      <c r="DJ406" t="str">
        <v>DIM "A" NoGo</v>
      </c>
      <c r="DK406" t="str">
        <v>DIM "A" NoGo Hexalobe</v>
      </c>
      <c r="DL406" t="str">
        <v>EDGE BREAK</v>
      </c>
      <c r="DM406" t="str">
        <v>EDGE BREAK MIN R.004, MAX R.010</v>
      </c>
      <c r="DN406" t="str">
        <v>Edge Break per Note 1</v>
      </c>
      <c r="DO406" t="str">
        <v>ELECTROPOLISH Per Note 1</v>
      </c>
      <c r="DP406" t="str">
        <v>Finish Per Note 3</v>
      </c>
      <c r="DQ406" t="str">
        <v>FLUTE POSITION Per Note 3</v>
      </c>
      <c r="DR406" t="str">
        <v>FULL R</v>
      </c>
      <c r="DS406" t="str">
        <v>FULL RADIUS</v>
      </c>
      <c r="DT406" t="str">
        <v xml:space="preserve">FULL RADIUS </v>
      </c>
      <c r="DU406" t="str">
        <v>Function Check  (.2340 .2360 FULL)</v>
      </c>
      <c r="DV406" t="str">
        <v>FUNCTIONAL  HEXALOBE</v>
      </c>
      <c r="DW406" t="str">
        <v>GLASS BEAD Per Note 3</v>
      </c>
      <c r="DX406" t="str">
        <v>Globus Logo per Note 3</v>
      </c>
      <c r="DY406" t="str">
        <v>Gold Anodized Color</v>
      </c>
      <c r="DZ406" t="str">
        <v>Green Anodized Color</v>
      </c>
      <c r="EA406" t="str">
        <v>GRIT BLAST Per Note 3</v>
      </c>
      <c r="EB406" t="str">
        <v>Grit Blast Per Note 4</v>
      </c>
      <c r="EC406" t="str">
        <v>GRIT BLAST, DWG NOTE 3</v>
      </c>
      <c r="ED406" t="str">
        <v>HEX MINOR Ø.1292</v>
      </c>
      <c r="EE406" t="str">
        <v xml:space="preserve">HEXALOBE </v>
      </c>
      <c r="EF406" t="str">
        <v>HEXALOBE FUNCTION</v>
      </c>
      <c r="EG406" t="str">
        <v>Hexalobe Minor</v>
      </c>
      <c r="EH406" t="str">
        <v>Hexalobe NV-30</v>
      </c>
      <c r="EI406" t="str">
        <v>HEXALOBE ORIENTATION</v>
      </c>
      <c r="EJ406" t="str">
        <v>Inspect per operation 30 comments</v>
      </c>
      <c r="EK406" t="str">
        <v>INT / EXT CORNERS: R.002 TO R.010</v>
      </c>
      <c r="EL406" t="str">
        <v>INT /EXT CORNERS R.05 TO R.03</v>
      </c>
      <c r="EM406" t="str">
        <v>John is a Geek</v>
      </c>
      <c r="EN406" t="str">
        <v>LASER ETCH</v>
      </c>
      <c r="EO406" t="str">
        <v>Laser Etch Per Note 7</v>
      </c>
      <c r="EP406" t="str">
        <v xml:space="preserve">LASER MARK "CE" DWG NOTE 10 </v>
      </c>
      <c r="EQ406" t="str">
        <v>Laser Mark "P1-15004-08", Per Note 3</v>
      </c>
      <c r="ER406" t="str">
        <v>Laser Mark "P2-15004-08", Per Note 3</v>
      </c>
      <c r="ES406" t="str">
        <v>Laser Mark "P3-15004-08", Per Note 3</v>
      </c>
      <c r="ET406" t="str">
        <v>Laser Mark "P4-15004-08", Per Note 3</v>
      </c>
      <c r="EU406" t="str">
        <v xml:space="preserve">LASER MARK LOGO DWG NOTE 9 </v>
      </c>
      <c r="EV406" t="str">
        <v xml:space="preserve">LASER MARK LOT NUMBER DWG NOTE 8 </v>
      </c>
      <c r="EW406" t="str">
        <v>Laser Mark Lot, Per Note 3</v>
      </c>
      <c r="EX406" t="str">
        <v xml:space="preserve">LASER MARK PART NUMBER DWG NOTE 8 </v>
      </c>
      <c r="EY406" t="str">
        <v>LASER: 13000000</v>
      </c>
      <c r="EZ406" t="str">
        <v>LASER: CE 2797</v>
      </c>
      <c r="FA406" t="str">
        <v>LASER: LOGO</v>
      </c>
      <c r="FB406" t="str">
        <v xml:space="preserve">LASER: Lot # Per RE-75-001 </v>
      </c>
      <c r="FC406" t="str">
        <v>LAST THREAD</v>
      </c>
      <c r="FD406" t="str">
        <v>LEAD .0625</v>
      </c>
      <c r="FE406" t="str">
        <v>LOGO</v>
      </c>
      <c r="FF406" t="str">
        <v>Lot (Control) Number per Note 3</v>
      </c>
      <c r="FG406" t="str">
        <v>LOT NO.</v>
      </c>
      <c r="FH406" t="str">
        <v>LOT NUMBER</v>
      </c>
      <c r="FI406" t="str">
        <v>LOT NUMBER PER NUVASIVE SOP 9002007</v>
      </c>
      <c r="FJ406" t="str">
        <v>M 4X 0.5 - 6G - 0.063R - LH</v>
      </c>
      <c r="FK406" t="str">
        <v>M4 X 0.5 - 6G - 0.063R</v>
      </c>
      <c r="FL406" t="str">
        <v>M4 X 0.5 - 6G - 0.063R - LH</v>
      </c>
      <c r="FM406" t="str">
        <v>M4.5 X .75 6g</v>
      </c>
      <c r="FN406" t="str">
        <v>M4.5 X 0.75 6g</v>
      </c>
      <c r="FO406" t="str">
        <v>M5x0.8-6g</v>
      </c>
      <c r="FP406" t="str">
        <v xml:space="preserve">M5x0.8-6g </v>
      </c>
      <c r="FQ406" t="str">
        <v>M6 X .75 6g</v>
      </c>
      <c r="FR406" t="str">
        <v>M6 X 0.75-6g</v>
      </c>
      <c r="FS406" t="str">
        <v>M6 X0.75 - 6g</v>
      </c>
      <c r="FT406" t="str">
        <v>M6X0.75 - 6H</v>
      </c>
      <c r="FU406" t="str">
        <v>M7 X 1.00 6g THREAD</v>
      </c>
      <c r="FV406" t="str">
        <v>M7X1.00 6g THREAD</v>
      </c>
      <c r="FW406" t="str">
        <v>M7X1.00 6h THREAD</v>
      </c>
      <c r="FX406" t="str">
        <v>Magenta Anodized Color</v>
      </c>
      <c r="FY406" t="str">
        <v>MAJOR Ø .380</v>
      </c>
      <c r="FZ406" t="str">
        <v>MAJORØ</v>
      </c>
      <c r="GA406" t="str">
        <v>MATT FINISH Per Note 3</v>
      </c>
      <c r="GB406" t="str">
        <v>MATT FINISH Per Traveler</v>
      </c>
      <c r="GC406" t="str">
        <v>MATTE FINISH</v>
      </c>
      <c r="GD406" t="str">
        <v>MATTE FINISH DWG NOTE 3</v>
      </c>
      <c r="GE406" t="str">
        <v>MATTE FINISH Note 3</v>
      </c>
      <c r="GF406" t="str">
        <v>Matte Finish Per Note 3</v>
      </c>
      <c r="GG406" t="str">
        <v>MATTE FINISH SIZE 10 GLASS BEAD</v>
      </c>
      <c r="GH406" t="str">
        <v>MAX ROOT RADIUS</v>
      </c>
      <c r="GI406" t="str">
        <v xml:space="preserve">Mill Profile Centered </v>
      </c>
      <c r="GJ406" t="str">
        <v>Minor Ø Unconstrained Check</v>
      </c>
      <c r="GK406" t="str">
        <v>MINOR Ø.1336</v>
      </c>
      <c r="GL406" t="str">
        <v>NO ANODIZE Per note 8</v>
      </c>
      <c r="GM406" t="str">
        <v>NO ANODIZE Per note 9</v>
      </c>
      <c r="GN406" t="str">
        <v>No Nicks, Scratches, Tool Marks, etc.</v>
      </c>
      <c r="GO406" t="str">
        <v>No Nicks,Scratches,Tool Marks,etc.</v>
      </c>
      <c r="GP406" t="str">
        <v>NO TOOL MARKS</v>
      </c>
      <c r="GQ406" t="str">
        <v>NOTE 3 THREAD RELIEF</v>
      </c>
      <c r="GR406" t="str">
        <v>NV-27 FUNC.</v>
      </c>
      <c r="GS406" t="str">
        <v>NV-30 DIM A</v>
      </c>
      <c r="GT406" t="str">
        <v>NV-30 DIM B</v>
      </c>
      <c r="GU406" t="str">
        <v>NV-30 DIM F</v>
      </c>
      <c r="GV406" t="str">
        <v>Ø .1250 HEX</v>
      </c>
      <c r="GW406" t="str">
        <v>Ø 9.4 MAJOR</v>
      </c>
      <c r="GX406" t="str">
        <v>Ø.096 MAX PILOT HOLE</v>
      </c>
      <c r="GY406" t="str">
        <v>Ø.125 THRU</v>
      </c>
      <c r="GZ406" t="str">
        <v>Ø.205 COUNTERSINK</v>
      </c>
      <c r="HA406" t="str">
        <v>Ø.260 T.S.C.</v>
      </c>
      <c r="HB406" t="str">
        <v>Ø.500 BASIC</v>
      </c>
      <c r="HC406" t="str">
        <v xml:space="preserve">OVAL CENTERED </v>
      </c>
      <c r="HD406" t="str">
        <v>PART NO. 15100</v>
      </c>
      <c r="HE406" t="str">
        <v>PART NUMBER 13100000</v>
      </c>
      <c r="HF406" t="str">
        <v>PART NUMBER 13600000</v>
      </c>
      <c r="HG406" t="str">
        <v>Part Number per Note 3</v>
      </c>
      <c r="HH406" t="str">
        <v>PD 5/16-18 UNC 2A</v>
      </c>
      <c r="HI406" t="str">
        <v>Perp.|0.05|A|</v>
      </c>
      <c r="HJ406" t="str">
        <v>PILOT THRU HOLE PRESENT</v>
      </c>
      <c r="HK406" t="str">
        <v>PITCH .060</v>
      </c>
      <c r="HL406" t="str">
        <v>Profile |.001|A|</v>
      </c>
      <c r="HM406" t="str">
        <v>Profile |.0015 | A | X-Y</v>
      </c>
      <c r="HN406" t="str">
        <v>Profile |.002| |A|B| X-Y</v>
      </c>
      <c r="HO406" t="str">
        <v>Profile |.002|A|B|</v>
      </c>
      <c r="HP406" t="str">
        <v>Profile |.002|A|B| X-Y</v>
      </c>
      <c r="HQ406" t="str">
        <v>Profile:|010|A|B|C|</v>
      </c>
      <c r="HR406" t="str">
        <v>Profile| .002| A|B|</v>
      </c>
      <c r="HS406" t="str">
        <v>Profile|.001|</v>
      </c>
      <c r="HT406" t="str">
        <v>Profile|.001|A|</v>
      </c>
      <c r="HU406" t="str">
        <v>Profile|.001|A|B|</v>
      </c>
      <c r="HV406" t="str">
        <v xml:space="preserve">Profile|.001|A|B| A&lt;-&gt;B </v>
      </c>
      <c r="HW406" t="str">
        <v>Profile|.001|A|B| C&lt;-&gt;D</v>
      </c>
      <c r="HX406" t="str">
        <v>Profile|.001|A|B| L-M</v>
      </c>
      <c r="HY406" t="str">
        <v>Profile|.001|A|B| P-Q</v>
      </c>
      <c r="HZ406" t="str">
        <v>Profile|.001|A|B|C&lt;-&gt;D</v>
      </c>
      <c r="IA406" t="str">
        <v>Profile|.001|A|C&lt;--&gt;D</v>
      </c>
      <c r="IB406" t="str">
        <v>Profile|.001|A|UNILATERAL</v>
      </c>
      <c r="IC406" t="str">
        <v>Profile|.001|C|</v>
      </c>
      <c r="ID406" t="str">
        <v>Profile|.0012|D1|</v>
      </c>
      <c r="IE406" t="str">
        <v>Profile|.0015| A-B UNI.</v>
      </c>
      <c r="IF406" t="str">
        <v>Profile|.0015| UNI.</v>
      </c>
      <c r="IG406" t="str">
        <v>Profile|.0015|A| X-Y</v>
      </c>
      <c r="IH406" t="str">
        <v>Profile|.0015|E|F|</v>
      </c>
      <c r="II406" t="str">
        <v>Profile|.0016|B|D|</v>
      </c>
      <c r="IJ406" t="str">
        <v>Profile|.002(U).000|A|</v>
      </c>
      <c r="IK406" t="str">
        <v>Profile|.002|</v>
      </c>
      <c r="IL406" t="str">
        <v>Profile|.002|A</v>
      </c>
      <c r="IM406" t="str">
        <v>Profile|.002|A|</v>
      </c>
      <c r="IN406" t="str">
        <v>Profile|.002|A|B|</v>
      </c>
      <c r="IO406" t="str">
        <v xml:space="preserve">Profile|.002|A|B| A&lt;-&gt;B </v>
      </c>
      <c r="IP406" t="str">
        <v>Profile|.002|A|B| C&lt;-&gt;D</v>
      </c>
      <c r="IQ406" t="str">
        <v>Profile|.002|A|B| X-Y</v>
      </c>
      <c r="IR406" t="str">
        <v>Profile|.002|A|B|C|X-Y</v>
      </c>
      <c r="IS406" t="str">
        <v>Profile|.002|A|B|X&lt;--&gt;Y</v>
      </c>
      <c r="IT406" t="str">
        <v>Profile|.002|A|B|X-Y</v>
      </c>
      <c r="IU406" t="str">
        <v>Profile|.002|A|C|</v>
      </c>
      <c r="IV406" t="str">
        <v>Profile|.002|C|A|</v>
      </c>
      <c r="IW406" t="str">
        <v>Profile|.002|C|B|</v>
      </c>
      <c r="IX406" t="str">
        <v>Profile|.0020|</v>
      </c>
      <c r="IY406" t="str">
        <v>Profile|.003|A|</v>
      </c>
      <c r="IZ406" t="str">
        <v>Profile|.003|A|B|C| Uni.</v>
      </c>
      <c r="JA406" t="str">
        <v>Profile|.003|E|F|</v>
      </c>
      <c r="JB406" t="str">
        <v>Profile|.004(U) .003|A|B|C|</v>
      </c>
      <c r="JC406" t="str">
        <v>Profile|.004|A| UNI.</v>
      </c>
      <c r="JD406" t="str">
        <v>Profile|.005|A|C|</v>
      </c>
      <c r="JE406" t="str">
        <v>Profile|.005|A|C|A&lt;--&gt;B, C&lt;--&gt;D</v>
      </c>
      <c r="JF406" t="str">
        <v>Profile|.005|A|D| A-B UNI.</v>
      </c>
      <c r="JG406" t="str">
        <v>Profile|.005|A|D| UNI.</v>
      </c>
      <c r="JH406" t="str">
        <v>Profile|.010|A|B|</v>
      </c>
      <c r="JI406" t="str">
        <v>Profile|.010|A|B|C|</v>
      </c>
      <c r="JJ406" t="str">
        <v>Profile|.03|A|</v>
      </c>
      <c r="JK406" t="str">
        <v>Profile|.05|A|B|</v>
      </c>
      <c r="JL406" t="str">
        <v>Profile|0.03|</v>
      </c>
      <c r="JM406" t="str">
        <v>Profile|0.03|A|</v>
      </c>
      <c r="JN406" t="str">
        <v>Profile|0.03|A|B|</v>
      </c>
      <c r="JO406" t="str">
        <v>Profile|0.05{A|C|</v>
      </c>
      <c r="JP406" t="str">
        <v>Profile|0.05|A|B|</v>
      </c>
      <c r="JQ406" t="str">
        <v>Profile|0.05|E|</v>
      </c>
      <c r="JR406" t="str">
        <v>Profile|0.05|E|F|</v>
      </c>
      <c r="JS406" t="str">
        <v>Profile|0.06|A|C|</v>
      </c>
      <c r="JT406" t="str">
        <v>Profile|0.1|A|A|</v>
      </c>
      <c r="JU406" t="str">
        <v>Profile|0.1|D1|</v>
      </c>
      <c r="JV406" t="str">
        <v>Profile|A|B|C|</v>
      </c>
      <c r="JW406" t="str">
        <v>Proile|.002|A|B|J-K</v>
      </c>
      <c r="JX406" t="str">
        <v>P-Thread Form</v>
      </c>
      <c r="JY406" t="str">
        <v>R  FULL RADIUS</v>
      </c>
      <c r="JZ406" t="str">
        <v>R.001/.006</v>
      </c>
      <c r="KA406" t="str">
        <v>R.003 MAX</v>
      </c>
      <c r="KB406" t="str">
        <v>R.005 MAX</v>
      </c>
      <c r="KC406" t="str">
        <v>R.030</v>
      </c>
      <c r="KD406" t="str">
        <v>R.25 MAX</v>
      </c>
      <c r="KE406" t="str">
        <v>R1.33 BASIC</v>
      </c>
      <c r="KF406" t="str">
        <v>R3.3</v>
      </c>
      <c r="KG406" t="str">
        <v>Ra 1.6 MAX</v>
      </c>
      <c r="KH406" t="str">
        <v>RAD @ FACE &amp; OD CHAMFER</v>
      </c>
      <c r="KI406" t="str">
        <v>RAD. @ ID &amp; BACK FACE</v>
      </c>
      <c r="KJ406" t="str">
        <v>RAD. @ OD &amp; BACK FACE</v>
      </c>
      <c r="KK406" t="str">
        <v>REMOVE SHRP EDGES .005 MAX</v>
      </c>
      <c r="KL406" t="str">
        <v>ROD SLOT CENTERED</v>
      </c>
      <c r="KM406" t="str">
        <v>SHARP OKAY</v>
      </c>
      <c r="KN406" t="str">
        <v>Slot Centered</v>
      </c>
      <c r="KO406" t="str">
        <v>SLOT WIDTH</v>
      </c>
      <c r="KP406" t="str">
        <v>Surface Finish Per Note 1</v>
      </c>
      <c r="KQ406" t="str">
        <v>Symmerty Balloon A_6</v>
      </c>
      <c r="KR406" t="str">
        <v>T27 HEXALOBE Per Note 1</v>
      </c>
      <c r="KS406" t="str">
        <v>T27 TORX</v>
      </c>
      <c r="KT406" t="str">
        <v>THRD DEPTH</v>
      </c>
      <c r="KU406" t="str">
        <v>Thread Form Per Note 3</v>
      </c>
      <c r="KV406" t="str">
        <v>THREAD INTO ROD SLOT</v>
      </c>
      <c r="KW406" t="str">
        <v>Thread Timed Print Note 6</v>
      </c>
      <c r="KX406" t="str">
        <v>TOOL MISMATCH PERMISSIBLE</v>
      </c>
      <c r="KY406" t="str">
        <v>Tot. Runout|Ø.002|C|</v>
      </c>
      <c r="KZ406" t="str">
        <v>Total Runout|.002|E|</v>
      </c>
      <c r="LA406" t="str">
        <v>TRIPLE LEAD THREAD</v>
      </c>
      <c r="LB406" t="str">
        <v>True Pos. |.001 (M)|A|</v>
      </c>
      <c r="LC406" t="str">
        <v>True Pos. |.002(M)|A|B|</v>
      </c>
      <c r="LD406" t="str">
        <v>True Pos. |.002|</v>
      </c>
      <c r="LE406" t="str">
        <v>True Pos. |.002|A|</v>
      </c>
      <c r="LF406" t="str">
        <v>True Pos. |.002|A|B|</v>
      </c>
      <c r="LG406" t="str">
        <v>True Pos. |.004|A|C|B|</v>
      </c>
      <c r="LH406" t="str">
        <v>True Pos. |.005(M)|A|B|</v>
      </c>
      <c r="LI406" t="str">
        <v>True Pos.|.000(L)|A|D|</v>
      </c>
      <c r="LJ406" t="str">
        <v>True Pos.|.000(M)|A|</v>
      </c>
      <c r="LK406" t="str">
        <v>True Pos.|.001(M)|A|</v>
      </c>
      <c r="LL406" t="str">
        <v>True Pos.|.001|B|</v>
      </c>
      <c r="LM406" t="str">
        <v>True Pos.|.001|E|</v>
      </c>
      <c r="LN406" t="str">
        <v>True Pos.|.002|A|</v>
      </c>
      <c r="LO406" t="str">
        <v>True Pos.|.002|B|</v>
      </c>
      <c r="LP406" t="str">
        <v>True Pos.|.002|C|</v>
      </c>
      <c r="LQ406" t="str">
        <v>True Pos.|.002|D1|</v>
      </c>
      <c r="LR406" t="str">
        <v>True Pos.|.002|D1|D2|</v>
      </c>
      <c r="LS406" t="str">
        <v>True Pos.|.05|A|</v>
      </c>
      <c r="LT406" t="str">
        <v>True Pos.|.1|A|B|C|</v>
      </c>
      <c r="LU406" t="str">
        <v>True Pos.|.13|A</v>
      </c>
      <c r="LV406" t="str">
        <v>True Pos.|0.05|A|</v>
      </c>
      <c r="LW406" t="str">
        <v>True Pos.|0.1|A|B|C|</v>
      </c>
      <c r="LX406" t="str">
        <v>True Pos.|0.13|A|</v>
      </c>
      <c r="LY406" t="str">
        <v>True Pos.|Ø.000(M)|A|</v>
      </c>
      <c r="LZ406" t="str">
        <v>True Pos.|Ø.000(M)|B|</v>
      </c>
      <c r="MA406" t="str">
        <v>True Pos.|Ø.001(M)|A(M)|</v>
      </c>
      <c r="MB406" t="str">
        <v>True Pos.|Ø.001(M)|A|</v>
      </c>
      <c r="MC406" t="str">
        <v>True Pos.|Ø.001|A|</v>
      </c>
      <c r="MD406" t="str">
        <v>True Pos.|Ø.001|C|</v>
      </c>
      <c r="ME406" t="str">
        <v>True Pos.|Ø.002(S)|A(S)|</v>
      </c>
      <c r="MF406" t="str">
        <v>True Pos.|Ø.002|A|</v>
      </c>
      <c r="MG406" t="str">
        <v>True Pos.|Ø.002|B|</v>
      </c>
      <c r="MH406" t="str">
        <v>True Pos.|Ø.002|C|</v>
      </c>
      <c r="MI406" t="str">
        <v>True Pos.|Ø.03(M)|A|</v>
      </c>
      <c r="MJ406" t="str">
        <v>True Pos.|Ø0.03(M)|A|</v>
      </c>
      <c r="MK406" t="str">
        <v>True Pos.|Ø0.05(L)|D|B|</v>
      </c>
      <c r="ML406" t="str">
        <v>True Pos.|Ø0.05|A|</v>
      </c>
      <c r="MM406" t="str">
        <v>True Pos.|Ø0.05|D|</v>
      </c>
      <c r="MN406" t="str">
        <v>True Pos.|Ø0.05|E|</v>
      </c>
      <c r="MO406" t="str">
        <v>True Pos.|Ø0.05|E|B|</v>
      </c>
      <c r="MP406" t="str">
        <v>True Pos.|SØ0.03|C|B|</v>
      </c>
      <c r="MQ406" t="str">
        <v>True Position|.002|A|B|</v>
      </c>
      <c r="MR406" t="str">
        <v>True. Pos.|Ø.001(M)|A|</v>
      </c>
      <c r="MS406" t="str">
        <v>True. Pps.|0.05|A|</v>
      </c>
      <c r="MT406" t="str">
        <v>Tumble Per Note 1</v>
      </c>
      <c r="MU406" t="str">
        <v>Tumble Per Note 2</v>
      </c>
    </row>
    <row r="407" spans="3:359">
      <c r="C407" s="74" t="str" cm="1">
        <f t="array" ref="C407:MU407">TRANSPOSE(_xlfn._xlws.SORT(_xlfn._xlws.FILTER($A$2:$A$499,ISNUMBER(SEARCH('Prt. Lib. &amp; Routine, Table'!L414,$A$2:$A$499)),"not found")))</f>
        <v>.0015 T.I.R. MAX</v>
      </c>
      <c r="D407" t="str">
        <v>.002 MAX ROOT RADIUS</v>
      </c>
      <c r="E407" t="str">
        <v>.012 BLUNT END</v>
      </c>
      <c r="F407" t="str">
        <v>.015 MAX</v>
      </c>
      <c r="G407" t="str">
        <v>.016 T.S.C.</v>
      </c>
      <c r="H407" t="str">
        <v>.017 BASIC</v>
      </c>
      <c r="I407" t="str">
        <v>.021 PITCH</v>
      </c>
      <c r="J407" t="str">
        <v>.022 BLUNT START</v>
      </c>
      <c r="K407" t="str">
        <v>.025 BASIC</v>
      </c>
      <c r="L407" t="str">
        <v>.035 BASIC</v>
      </c>
      <c r="M407" t="str">
        <v>.043 T.S.C</v>
      </c>
      <c r="N407" t="str">
        <v>.053 T.S.C.</v>
      </c>
      <c r="O407" t="str">
        <v>.060 HEX DEPTH</v>
      </c>
      <c r="P407" t="str">
        <v>.060 PITCH</v>
      </c>
      <c r="Q407" t="str">
        <v>.061 BASIC</v>
      </c>
      <c r="R407" t="str">
        <v>.07 HEX</v>
      </c>
      <c r="S407" t="str">
        <v>.070 HEX DEPTH</v>
      </c>
      <c r="T407" t="str">
        <v>.082 DRILL</v>
      </c>
      <c r="U407" t="str">
        <v>.082 DRILL DEPTH</v>
      </c>
      <c r="V407" t="str">
        <v>.094 HEX</v>
      </c>
      <c r="W407" t="str">
        <v>.115 T.S.C.</v>
      </c>
      <c r="X407" t="str">
        <v>.1195 / .1243 MAJOR DIAMETER</v>
      </c>
      <c r="Y407" t="str">
        <v>.1250 HEX</v>
      </c>
      <c r="Z407" t="str">
        <v>.157 MINOR DIAMETER</v>
      </c>
      <c r="AA407" t="str">
        <v>.172 FULL THD DEPTH</v>
      </c>
      <c r="AB407" t="str">
        <v>.172 MAJOR DIAMETER</v>
      </c>
      <c r="AC407" t="str">
        <v>.180 MIN DEPTH FULL THRD</v>
      </c>
      <c r="AD407" t="str">
        <v>.183 Ceter Line Thread Dwell</v>
      </c>
      <c r="AE407" t="str">
        <v>.208 MAX THRD DEPTH</v>
      </c>
      <c r="AF407" t="str">
        <v>.218 BOTTOM HALF OF SLOT</v>
      </c>
      <c r="AG407" t="str">
        <v>.261 BASIC</v>
      </c>
      <c r="AH407" t="str">
        <v>.314 T.S.C.</v>
      </c>
      <c r="AI407" t="str">
        <v>.315 BASIC</v>
      </c>
      <c r="AJ407" t="str">
        <v>.329 MINOR Ø</v>
      </c>
      <c r="AK407" t="str">
        <v>.330 BASIC</v>
      </c>
      <c r="AL407" t="str">
        <v>.35 TO TANGENT POINT</v>
      </c>
      <c r="AM407" t="str">
        <v>.375 MAJOR Ø</v>
      </c>
      <c r="AN407" t="str">
        <v>.390 BASIC</v>
      </c>
      <c r="AO407" t="str">
        <v>.440 BASIC</v>
      </c>
      <c r="AP407" t="str">
        <v>.64/.96 HIGH=Pass</v>
      </c>
      <c r="AQ407" t="str">
        <v>0.012 MAX</v>
      </c>
      <c r="AR407" t="str">
        <v>0.015 MAX</v>
      </c>
      <c r="AS407" t="str">
        <v>0.05 Per Note 2</v>
      </c>
      <c r="AT407" t="str">
        <v>0.500 PULLOUT ZONE</v>
      </c>
      <c r="AU407" t="str">
        <v>10-32 UNF-2A</v>
      </c>
      <c r="AV407" t="str">
        <v>12-28 UNF-2B</v>
      </c>
      <c r="AW407" t="str">
        <v>2.87 BASIC</v>
      </c>
      <c r="AX407" t="str">
        <v>2-56 UNC 2B 2 STARTS</v>
      </c>
      <c r="AY407" t="str">
        <v>3 LEAD THREAD</v>
      </c>
      <c r="AZ407" t="str">
        <v>32µIN Max</v>
      </c>
      <c r="BA407" t="str">
        <v>5/16"-24 UNF-2A</v>
      </c>
      <c r="BB407" t="str">
        <v>5/16-18 UNC 2A</v>
      </c>
      <c r="BC407" t="str">
        <v>5-44 UNF-2A</v>
      </c>
      <c r="BD407" t="str">
        <v>6-16µIN</v>
      </c>
      <c r="BE407" t="str">
        <v>65° BLEND</v>
      </c>
      <c r="BF407" t="str">
        <v>7.45 Top of Ball to Face</v>
      </c>
      <c r="BG407" t="str">
        <v>7/16-28 UNEF 2B</v>
      </c>
      <c r="BH407" t="str">
        <v>7/16-28-UNEF-2A</v>
      </c>
      <c r="BI407" t="str">
        <v>Alignment Per Note 3</v>
      </c>
      <c r="BJ407" t="str">
        <v>ANODIZE (SEE CHART)</v>
      </c>
      <c r="BK407" t="str">
        <v>ANODIZE AQUA Per Note 3</v>
      </c>
      <c r="BL407" t="str">
        <v>ANODIZE BOTTOM PORTION</v>
      </c>
      <c r="BM407" t="str">
        <v>ANODIZE COLOR AQUA</v>
      </c>
      <c r="BN407" t="str">
        <v>ANODIZE COLOR GREEN DWG NOTE 4</v>
      </c>
      <c r="BO407" t="str">
        <v>ANODIZE COLOR LIGHT BLUE</v>
      </c>
      <c r="BP407" t="str">
        <v>ANODIZE GREEN Per Note 2</v>
      </c>
      <c r="BQ407" t="str">
        <v>ANODIZE GREY, Per Note 1</v>
      </c>
      <c r="BR407" t="str">
        <v>ANODIZE MAGENTA</v>
      </c>
      <c r="BS407" t="str">
        <v>Anodize Per note 3</v>
      </c>
      <c r="BT407" t="str">
        <v>Anodize Per Note 4</v>
      </c>
      <c r="BU407" t="str">
        <v>ANODIZE SEAFOAM</v>
      </c>
      <c r="BV407" t="str">
        <v>Balloon 11 Symmetry</v>
      </c>
      <c r="BW407" t="str">
        <v>Balloon 12 Symmetry</v>
      </c>
      <c r="BX407" t="str">
        <v>Balloon 13 Hole Centered</v>
      </c>
      <c r="BY407" t="str">
        <v>Balloon 13 Symmerty</v>
      </c>
      <c r="BZ407" t="str">
        <v>Balloon 2 Symmetry</v>
      </c>
      <c r="CA407" t="str">
        <v>Balloon 21 CENTERED</v>
      </c>
      <c r="CB407" t="str">
        <v>Balloon 29 Symmetry</v>
      </c>
      <c r="CC407" t="str">
        <v>Balloon 3 Symmetry</v>
      </c>
      <c r="CD407" t="str">
        <v>Balloon 4 Symmetry</v>
      </c>
      <c r="CE407" t="str">
        <v>Balloon 5 blend to SØ .340</v>
      </c>
      <c r="CF407" t="str">
        <v>Balloon 5 Symmetry</v>
      </c>
      <c r="CG407" t="str">
        <v>Balloon 6 Centered</v>
      </c>
      <c r="CH407" t="str">
        <v>Balloon 9 Function Check</v>
      </c>
      <c r="CI407" t="str">
        <v>Balloon 9 Symmerty</v>
      </c>
      <c r="CJ407" t="str">
        <v>Balloons 2 &amp; 17 Symmetry |.001|A|</v>
      </c>
      <c r="CK407" t="str">
        <v>Basic Ø 3.6</v>
      </c>
      <c r="CL407" t="str">
        <v>BEAD BLAST</v>
      </c>
      <c r="CM407" t="str">
        <v>BLAST ALUMINUM OXIDE</v>
      </c>
      <c r="CN407" t="str">
        <v>Blast Note 2</v>
      </c>
      <c r="CO407" t="str">
        <v xml:space="preserve">BLAST Per Note 1 </v>
      </c>
      <c r="CP407" t="str">
        <v>BLAST Per Note 2</v>
      </c>
      <c r="CQ407" t="str">
        <v>BLAST Per Note 3</v>
      </c>
      <c r="CR407" t="str">
        <v>BLAST Per Note 4</v>
      </c>
      <c r="CS407" t="str">
        <v>BLAST Per Note 8</v>
      </c>
      <c r="CT407" t="str">
        <v>BLAST Per Traveler, MATT FINISH</v>
      </c>
      <c r="CU407" t="str">
        <v>BLAST WITH 16 GRIT ALUMINUM OXIDE</v>
      </c>
      <c r="CV407" t="str">
        <v>BLAST, Uniform Finish Per Note 3</v>
      </c>
      <c r="CW407" t="str">
        <v>BREAK EDGE</v>
      </c>
      <c r="CX407" t="str">
        <v>BREAK EDGE .014</v>
      </c>
      <c r="CY407" t="str">
        <v>BREAK EDGES Note 2</v>
      </c>
      <c r="CZ407" t="str">
        <v>BREAK SHARP Per Note 1</v>
      </c>
      <c r="DA407" t="str">
        <v>BREAK SHARPS Per Note 1</v>
      </c>
      <c r="DB407" t="str">
        <v>CE 2729</v>
      </c>
      <c r="DC407" t="str">
        <v>CE Logo per Note 3</v>
      </c>
      <c r="DD407" t="str">
        <v>CE MARK</v>
      </c>
      <c r="DE407" t="str">
        <v>Chips/Debris Removed</v>
      </c>
      <c r="DF407" t="str">
        <v>Coat Per Note 2</v>
      </c>
      <c r="DG407" t="str">
        <v>C-Sink Ø .155</v>
      </c>
      <c r="DH407" t="str">
        <v>C-Sink Ø5.2</v>
      </c>
      <c r="DI407" t="str">
        <v>Deburred</v>
      </c>
      <c r="DJ407" t="str">
        <v>DIM "A" NoGo</v>
      </c>
      <c r="DK407" t="str">
        <v>DIM "A" NoGo Hexalobe</v>
      </c>
      <c r="DL407" t="str">
        <v>EDGE BREAK</v>
      </c>
      <c r="DM407" t="str">
        <v>EDGE BREAK MIN R.004, MAX R.010</v>
      </c>
      <c r="DN407" t="str">
        <v>Edge Break per Note 1</v>
      </c>
      <c r="DO407" t="str">
        <v>ELECTROPOLISH Per Note 1</v>
      </c>
      <c r="DP407" t="str">
        <v>Finish Per Note 3</v>
      </c>
      <c r="DQ407" t="str">
        <v>FLUTE POSITION Per Note 3</v>
      </c>
      <c r="DR407" t="str">
        <v>FULL R</v>
      </c>
      <c r="DS407" t="str">
        <v>FULL RADIUS</v>
      </c>
      <c r="DT407" t="str">
        <v xml:space="preserve">FULL RADIUS </v>
      </c>
      <c r="DU407" t="str">
        <v>Function Check  (.2340 .2360 FULL)</v>
      </c>
      <c r="DV407" t="str">
        <v>FUNCTIONAL  HEXALOBE</v>
      </c>
      <c r="DW407" t="str">
        <v>GLASS BEAD Per Note 3</v>
      </c>
      <c r="DX407" t="str">
        <v>Globus Logo per Note 3</v>
      </c>
      <c r="DY407" t="str">
        <v>Gold Anodized Color</v>
      </c>
      <c r="DZ407" t="str">
        <v>Green Anodized Color</v>
      </c>
      <c r="EA407" t="str">
        <v>GRIT BLAST Per Note 3</v>
      </c>
      <c r="EB407" t="str">
        <v>Grit Blast Per Note 4</v>
      </c>
      <c r="EC407" t="str">
        <v>GRIT BLAST, DWG NOTE 3</v>
      </c>
      <c r="ED407" t="str">
        <v>HEX MINOR Ø.1292</v>
      </c>
      <c r="EE407" t="str">
        <v xml:space="preserve">HEXALOBE </v>
      </c>
      <c r="EF407" t="str">
        <v>HEXALOBE FUNCTION</v>
      </c>
      <c r="EG407" t="str">
        <v>Hexalobe Minor</v>
      </c>
      <c r="EH407" t="str">
        <v>Hexalobe NV-30</v>
      </c>
      <c r="EI407" t="str">
        <v>HEXALOBE ORIENTATION</v>
      </c>
      <c r="EJ407" t="str">
        <v>Inspect per operation 30 comments</v>
      </c>
      <c r="EK407" t="str">
        <v>INT / EXT CORNERS: R.002 TO R.010</v>
      </c>
      <c r="EL407" t="str">
        <v>INT /EXT CORNERS R.05 TO R.03</v>
      </c>
      <c r="EM407" t="str">
        <v>John is a Geek</v>
      </c>
      <c r="EN407" t="str">
        <v>LASER ETCH</v>
      </c>
      <c r="EO407" t="str">
        <v>Laser Etch Per Note 7</v>
      </c>
      <c r="EP407" t="str">
        <v xml:space="preserve">LASER MARK "CE" DWG NOTE 10 </v>
      </c>
      <c r="EQ407" t="str">
        <v>Laser Mark "P1-15004-08", Per Note 3</v>
      </c>
      <c r="ER407" t="str">
        <v>Laser Mark "P2-15004-08", Per Note 3</v>
      </c>
      <c r="ES407" t="str">
        <v>Laser Mark "P3-15004-08", Per Note 3</v>
      </c>
      <c r="ET407" t="str">
        <v>Laser Mark "P4-15004-08", Per Note 3</v>
      </c>
      <c r="EU407" t="str">
        <v xml:space="preserve">LASER MARK LOGO DWG NOTE 9 </v>
      </c>
      <c r="EV407" t="str">
        <v xml:space="preserve">LASER MARK LOT NUMBER DWG NOTE 8 </v>
      </c>
      <c r="EW407" t="str">
        <v>Laser Mark Lot, Per Note 3</v>
      </c>
      <c r="EX407" t="str">
        <v xml:space="preserve">LASER MARK PART NUMBER DWG NOTE 8 </v>
      </c>
      <c r="EY407" t="str">
        <v>LASER: 13000000</v>
      </c>
      <c r="EZ407" t="str">
        <v>LASER: CE 2797</v>
      </c>
      <c r="FA407" t="str">
        <v>LASER: LOGO</v>
      </c>
      <c r="FB407" t="str">
        <v xml:space="preserve">LASER: Lot # Per RE-75-001 </v>
      </c>
      <c r="FC407" t="str">
        <v>LAST THREAD</v>
      </c>
      <c r="FD407" t="str">
        <v>LEAD .0625</v>
      </c>
      <c r="FE407" t="str">
        <v>LOGO</v>
      </c>
      <c r="FF407" t="str">
        <v>Lot (Control) Number per Note 3</v>
      </c>
      <c r="FG407" t="str">
        <v>LOT NO.</v>
      </c>
      <c r="FH407" t="str">
        <v>LOT NUMBER</v>
      </c>
      <c r="FI407" t="str">
        <v>LOT NUMBER PER NUVASIVE SOP 9002007</v>
      </c>
      <c r="FJ407" t="str">
        <v>M 4X 0.5 - 6G - 0.063R - LH</v>
      </c>
      <c r="FK407" t="str">
        <v>M4 X 0.5 - 6G - 0.063R</v>
      </c>
      <c r="FL407" t="str">
        <v>M4 X 0.5 - 6G - 0.063R - LH</v>
      </c>
      <c r="FM407" t="str">
        <v>M4.5 X .75 6g</v>
      </c>
      <c r="FN407" t="str">
        <v>M4.5 X 0.75 6g</v>
      </c>
      <c r="FO407" t="str">
        <v>M5x0.8-6g</v>
      </c>
      <c r="FP407" t="str">
        <v xml:space="preserve">M5x0.8-6g </v>
      </c>
      <c r="FQ407" t="str">
        <v>M6 X .75 6g</v>
      </c>
      <c r="FR407" t="str">
        <v>M6 X 0.75-6g</v>
      </c>
      <c r="FS407" t="str">
        <v>M6 X0.75 - 6g</v>
      </c>
      <c r="FT407" t="str">
        <v>M6X0.75 - 6H</v>
      </c>
      <c r="FU407" t="str">
        <v>M7 X 1.00 6g THREAD</v>
      </c>
      <c r="FV407" t="str">
        <v>M7X1.00 6g THREAD</v>
      </c>
      <c r="FW407" t="str">
        <v>M7X1.00 6h THREAD</v>
      </c>
      <c r="FX407" t="str">
        <v>Magenta Anodized Color</v>
      </c>
      <c r="FY407" t="str">
        <v>MAJOR Ø .380</v>
      </c>
      <c r="FZ407" t="str">
        <v>MAJORØ</v>
      </c>
      <c r="GA407" t="str">
        <v>MATT FINISH Per Note 3</v>
      </c>
      <c r="GB407" t="str">
        <v>MATT FINISH Per Traveler</v>
      </c>
      <c r="GC407" t="str">
        <v>MATTE FINISH</v>
      </c>
      <c r="GD407" t="str">
        <v>MATTE FINISH DWG NOTE 3</v>
      </c>
      <c r="GE407" t="str">
        <v>MATTE FINISH Note 3</v>
      </c>
      <c r="GF407" t="str">
        <v>Matte Finish Per Note 3</v>
      </c>
      <c r="GG407" t="str">
        <v>MATTE FINISH SIZE 10 GLASS BEAD</v>
      </c>
      <c r="GH407" t="str">
        <v>MAX ROOT RADIUS</v>
      </c>
      <c r="GI407" t="str">
        <v xml:space="preserve">Mill Profile Centered </v>
      </c>
      <c r="GJ407" t="str">
        <v>Minor Ø Unconstrained Check</v>
      </c>
      <c r="GK407" t="str">
        <v>MINOR Ø.1336</v>
      </c>
      <c r="GL407" t="str">
        <v>NO ANODIZE Per note 8</v>
      </c>
      <c r="GM407" t="str">
        <v>NO ANODIZE Per note 9</v>
      </c>
      <c r="GN407" t="str">
        <v>No Nicks, Scratches, Tool Marks, etc.</v>
      </c>
      <c r="GO407" t="str">
        <v>No Nicks,Scratches,Tool Marks,etc.</v>
      </c>
      <c r="GP407" t="str">
        <v>NO TOOL MARKS</v>
      </c>
      <c r="GQ407" t="str">
        <v>NOTE 3 THREAD RELIEF</v>
      </c>
      <c r="GR407" t="str">
        <v>NV-27 FUNC.</v>
      </c>
      <c r="GS407" t="str">
        <v>NV-30 DIM A</v>
      </c>
      <c r="GT407" t="str">
        <v>NV-30 DIM B</v>
      </c>
      <c r="GU407" t="str">
        <v>NV-30 DIM F</v>
      </c>
      <c r="GV407" t="str">
        <v>Ø .1250 HEX</v>
      </c>
      <c r="GW407" t="str">
        <v>Ø 9.4 MAJOR</v>
      </c>
      <c r="GX407" t="str">
        <v>Ø.096 MAX PILOT HOLE</v>
      </c>
      <c r="GY407" t="str">
        <v>Ø.125 THRU</v>
      </c>
      <c r="GZ407" t="str">
        <v>Ø.205 COUNTERSINK</v>
      </c>
      <c r="HA407" t="str">
        <v>Ø.260 T.S.C.</v>
      </c>
      <c r="HB407" t="str">
        <v>Ø.500 BASIC</v>
      </c>
      <c r="HC407" t="str">
        <v xml:space="preserve">OVAL CENTERED </v>
      </c>
      <c r="HD407" t="str">
        <v>PART NO. 15100</v>
      </c>
      <c r="HE407" t="str">
        <v>PART NUMBER 13100000</v>
      </c>
      <c r="HF407" t="str">
        <v>PART NUMBER 13600000</v>
      </c>
      <c r="HG407" t="str">
        <v>Part Number per Note 3</v>
      </c>
      <c r="HH407" t="str">
        <v>PD 5/16-18 UNC 2A</v>
      </c>
      <c r="HI407" t="str">
        <v>Perp.|0.05|A|</v>
      </c>
      <c r="HJ407" t="str">
        <v>PILOT THRU HOLE PRESENT</v>
      </c>
      <c r="HK407" t="str">
        <v>PITCH .060</v>
      </c>
      <c r="HL407" t="str">
        <v>Profile |.001|A|</v>
      </c>
      <c r="HM407" t="str">
        <v>Profile |.0015 | A | X-Y</v>
      </c>
      <c r="HN407" t="str">
        <v>Profile |.002| |A|B| X-Y</v>
      </c>
      <c r="HO407" t="str">
        <v>Profile |.002|A|B|</v>
      </c>
      <c r="HP407" t="str">
        <v>Profile |.002|A|B| X-Y</v>
      </c>
      <c r="HQ407" t="str">
        <v>Profile:|010|A|B|C|</v>
      </c>
      <c r="HR407" t="str">
        <v>Profile| .002| A|B|</v>
      </c>
      <c r="HS407" t="str">
        <v>Profile|.001|</v>
      </c>
      <c r="HT407" t="str">
        <v>Profile|.001|A|</v>
      </c>
      <c r="HU407" t="str">
        <v>Profile|.001|A|B|</v>
      </c>
      <c r="HV407" t="str">
        <v xml:space="preserve">Profile|.001|A|B| A&lt;-&gt;B </v>
      </c>
      <c r="HW407" t="str">
        <v>Profile|.001|A|B| C&lt;-&gt;D</v>
      </c>
      <c r="HX407" t="str">
        <v>Profile|.001|A|B| L-M</v>
      </c>
      <c r="HY407" t="str">
        <v>Profile|.001|A|B| P-Q</v>
      </c>
      <c r="HZ407" t="str">
        <v>Profile|.001|A|B|C&lt;-&gt;D</v>
      </c>
      <c r="IA407" t="str">
        <v>Profile|.001|A|C&lt;--&gt;D</v>
      </c>
      <c r="IB407" t="str">
        <v>Profile|.001|A|UNILATERAL</v>
      </c>
      <c r="IC407" t="str">
        <v>Profile|.001|C|</v>
      </c>
      <c r="ID407" t="str">
        <v>Profile|.0012|D1|</v>
      </c>
      <c r="IE407" t="str">
        <v>Profile|.0015| A-B UNI.</v>
      </c>
      <c r="IF407" t="str">
        <v>Profile|.0015| UNI.</v>
      </c>
      <c r="IG407" t="str">
        <v>Profile|.0015|A| X-Y</v>
      </c>
      <c r="IH407" t="str">
        <v>Profile|.0015|E|F|</v>
      </c>
      <c r="II407" t="str">
        <v>Profile|.0016|B|D|</v>
      </c>
      <c r="IJ407" t="str">
        <v>Profile|.002(U).000|A|</v>
      </c>
      <c r="IK407" t="str">
        <v>Profile|.002|</v>
      </c>
      <c r="IL407" t="str">
        <v>Profile|.002|A</v>
      </c>
      <c r="IM407" t="str">
        <v>Profile|.002|A|</v>
      </c>
      <c r="IN407" t="str">
        <v>Profile|.002|A|B|</v>
      </c>
      <c r="IO407" t="str">
        <v xml:space="preserve">Profile|.002|A|B| A&lt;-&gt;B </v>
      </c>
      <c r="IP407" t="str">
        <v>Profile|.002|A|B| C&lt;-&gt;D</v>
      </c>
      <c r="IQ407" t="str">
        <v>Profile|.002|A|B| X-Y</v>
      </c>
      <c r="IR407" t="str">
        <v>Profile|.002|A|B|C|X-Y</v>
      </c>
      <c r="IS407" t="str">
        <v>Profile|.002|A|B|X&lt;--&gt;Y</v>
      </c>
      <c r="IT407" t="str">
        <v>Profile|.002|A|B|X-Y</v>
      </c>
      <c r="IU407" t="str">
        <v>Profile|.002|A|C|</v>
      </c>
      <c r="IV407" t="str">
        <v>Profile|.002|C|A|</v>
      </c>
      <c r="IW407" t="str">
        <v>Profile|.002|C|B|</v>
      </c>
      <c r="IX407" t="str">
        <v>Profile|.0020|</v>
      </c>
      <c r="IY407" t="str">
        <v>Profile|.003|A|</v>
      </c>
      <c r="IZ407" t="str">
        <v>Profile|.003|A|B|C| Uni.</v>
      </c>
      <c r="JA407" t="str">
        <v>Profile|.003|E|F|</v>
      </c>
      <c r="JB407" t="str">
        <v>Profile|.004(U) .003|A|B|C|</v>
      </c>
      <c r="JC407" t="str">
        <v>Profile|.004|A| UNI.</v>
      </c>
      <c r="JD407" t="str">
        <v>Profile|.005|A|C|</v>
      </c>
      <c r="JE407" t="str">
        <v>Profile|.005|A|C|A&lt;--&gt;B, C&lt;--&gt;D</v>
      </c>
      <c r="JF407" t="str">
        <v>Profile|.005|A|D| A-B UNI.</v>
      </c>
      <c r="JG407" t="str">
        <v>Profile|.005|A|D| UNI.</v>
      </c>
      <c r="JH407" t="str">
        <v>Profile|.010|A|B|</v>
      </c>
      <c r="JI407" t="str">
        <v>Profile|.010|A|B|C|</v>
      </c>
      <c r="JJ407" t="str">
        <v>Profile|.03|A|</v>
      </c>
      <c r="JK407" t="str">
        <v>Profile|.05|A|B|</v>
      </c>
      <c r="JL407" t="str">
        <v>Profile|0.03|</v>
      </c>
      <c r="JM407" t="str">
        <v>Profile|0.03|A|</v>
      </c>
      <c r="JN407" t="str">
        <v>Profile|0.03|A|B|</v>
      </c>
      <c r="JO407" t="str">
        <v>Profile|0.05{A|C|</v>
      </c>
      <c r="JP407" t="str">
        <v>Profile|0.05|A|B|</v>
      </c>
      <c r="JQ407" t="str">
        <v>Profile|0.05|E|</v>
      </c>
      <c r="JR407" t="str">
        <v>Profile|0.05|E|F|</v>
      </c>
      <c r="JS407" t="str">
        <v>Profile|0.06|A|C|</v>
      </c>
      <c r="JT407" t="str">
        <v>Profile|0.1|A|A|</v>
      </c>
      <c r="JU407" t="str">
        <v>Profile|0.1|D1|</v>
      </c>
      <c r="JV407" t="str">
        <v>Profile|A|B|C|</v>
      </c>
      <c r="JW407" t="str">
        <v>Proile|.002|A|B|J-K</v>
      </c>
      <c r="JX407" t="str">
        <v>P-Thread Form</v>
      </c>
      <c r="JY407" t="str">
        <v>R  FULL RADIUS</v>
      </c>
      <c r="JZ407" t="str">
        <v>R.001/.006</v>
      </c>
      <c r="KA407" t="str">
        <v>R.003 MAX</v>
      </c>
      <c r="KB407" t="str">
        <v>R.005 MAX</v>
      </c>
      <c r="KC407" t="str">
        <v>R.030</v>
      </c>
      <c r="KD407" t="str">
        <v>R.25 MAX</v>
      </c>
      <c r="KE407" t="str">
        <v>R1.33 BASIC</v>
      </c>
      <c r="KF407" t="str">
        <v>R3.3</v>
      </c>
      <c r="KG407" t="str">
        <v>Ra 1.6 MAX</v>
      </c>
      <c r="KH407" t="str">
        <v>RAD @ FACE &amp; OD CHAMFER</v>
      </c>
      <c r="KI407" t="str">
        <v>RAD. @ ID &amp; BACK FACE</v>
      </c>
      <c r="KJ407" t="str">
        <v>RAD. @ OD &amp; BACK FACE</v>
      </c>
      <c r="KK407" t="str">
        <v>REMOVE SHRP EDGES .005 MAX</v>
      </c>
      <c r="KL407" t="str">
        <v>ROD SLOT CENTERED</v>
      </c>
      <c r="KM407" t="str">
        <v>SHARP OKAY</v>
      </c>
      <c r="KN407" t="str">
        <v>Slot Centered</v>
      </c>
      <c r="KO407" t="str">
        <v>SLOT WIDTH</v>
      </c>
      <c r="KP407" t="str">
        <v>Surface Finish Per Note 1</v>
      </c>
      <c r="KQ407" t="str">
        <v>Symmerty Balloon A_6</v>
      </c>
      <c r="KR407" t="str">
        <v>T27 HEXALOBE Per Note 1</v>
      </c>
      <c r="KS407" t="str">
        <v>T27 TORX</v>
      </c>
      <c r="KT407" t="str">
        <v>THRD DEPTH</v>
      </c>
      <c r="KU407" t="str">
        <v>Thread Form Per Note 3</v>
      </c>
      <c r="KV407" t="str">
        <v>THREAD INTO ROD SLOT</v>
      </c>
      <c r="KW407" t="str">
        <v>Thread Timed Print Note 6</v>
      </c>
      <c r="KX407" t="str">
        <v>TOOL MISMATCH PERMISSIBLE</v>
      </c>
      <c r="KY407" t="str">
        <v>Tot. Runout|Ø.002|C|</v>
      </c>
      <c r="KZ407" t="str">
        <v>Total Runout|.002|E|</v>
      </c>
      <c r="LA407" t="str">
        <v>TRIPLE LEAD THREAD</v>
      </c>
      <c r="LB407" t="str">
        <v>True Pos. |.001 (M)|A|</v>
      </c>
      <c r="LC407" t="str">
        <v>True Pos. |.002(M)|A|B|</v>
      </c>
      <c r="LD407" t="str">
        <v>True Pos. |.002|</v>
      </c>
      <c r="LE407" t="str">
        <v>True Pos. |.002|A|</v>
      </c>
      <c r="LF407" t="str">
        <v>True Pos. |.002|A|B|</v>
      </c>
      <c r="LG407" t="str">
        <v>True Pos. |.004|A|C|B|</v>
      </c>
      <c r="LH407" t="str">
        <v>True Pos. |.005(M)|A|B|</v>
      </c>
      <c r="LI407" t="str">
        <v>True Pos.|.000(L)|A|D|</v>
      </c>
      <c r="LJ407" t="str">
        <v>True Pos.|.000(M)|A|</v>
      </c>
      <c r="LK407" t="str">
        <v>True Pos.|.001(M)|A|</v>
      </c>
      <c r="LL407" t="str">
        <v>True Pos.|.001|B|</v>
      </c>
      <c r="LM407" t="str">
        <v>True Pos.|.001|E|</v>
      </c>
      <c r="LN407" t="str">
        <v>True Pos.|.002|A|</v>
      </c>
      <c r="LO407" t="str">
        <v>True Pos.|.002|B|</v>
      </c>
      <c r="LP407" t="str">
        <v>True Pos.|.002|C|</v>
      </c>
      <c r="LQ407" t="str">
        <v>True Pos.|.002|D1|</v>
      </c>
      <c r="LR407" t="str">
        <v>True Pos.|.002|D1|D2|</v>
      </c>
      <c r="LS407" t="str">
        <v>True Pos.|.05|A|</v>
      </c>
      <c r="LT407" t="str">
        <v>True Pos.|.1|A|B|C|</v>
      </c>
      <c r="LU407" t="str">
        <v>True Pos.|.13|A</v>
      </c>
      <c r="LV407" t="str">
        <v>True Pos.|0.05|A|</v>
      </c>
      <c r="LW407" t="str">
        <v>True Pos.|0.1|A|B|C|</v>
      </c>
      <c r="LX407" t="str">
        <v>True Pos.|0.13|A|</v>
      </c>
      <c r="LY407" t="str">
        <v>True Pos.|Ø.000(M)|A|</v>
      </c>
      <c r="LZ407" t="str">
        <v>True Pos.|Ø.000(M)|B|</v>
      </c>
      <c r="MA407" t="str">
        <v>True Pos.|Ø.001(M)|A(M)|</v>
      </c>
      <c r="MB407" t="str">
        <v>True Pos.|Ø.001(M)|A|</v>
      </c>
      <c r="MC407" t="str">
        <v>True Pos.|Ø.001|A|</v>
      </c>
      <c r="MD407" t="str">
        <v>True Pos.|Ø.001|C|</v>
      </c>
      <c r="ME407" t="str">
        <v>True Pos.|Ø.002(S)|A(S)|</v>
      </c>
      <c r="MF407" t="str">
        <v>True Pos.|Ø.002|A|</v>
      </c>
      <c r="MG407" t="str">
        <v>True Pos.|Ø.002|B|</v>
      </c>
      <c r="MH407" t="str">
        <v>True Pos.|Ø.002|C|</v>
      </c>
      <c r="MI407" t="str">
        <v>True Pos.|Ø.03(M)|A|</v>
      </c>
      <c r="MJ407" t="str">
        <v>True Pos.|Ø0.03(M)|A|</v>
      </c>
      <c r="MK407" t="str">
        <v>True Pos.|Ø0.05(L)|D|B|</v>
      </c>
      <c r="ML407" t="str">
        <v>True Pos.|Ø0.05|A|</v>
      </c>
      <c r="MM407" t="str">
        <v>True Pos.|Ø0.05|D|</v>
      </c>
      <c r="MN407" t="str">
        <v>True Pos.|Ø0.05|E|</v>
      </c>
      <c r="MO407" t="str">
        <v>True Pos.|Ø0.05|E|B|</v>
      </c>
      <c r="MP407" t="str">
        <v>True Pos.|SØ0.03|C|B|</v>
      </c>
      <c r="MQ407" t="str">
        <v>True Position|.002|A|B|</v>
      </c>
      <c r="MR407" t="str">
        <v>True. Pos.|Ø.001(M)|A|</v>
      </c>
      <c r="MS407" t="str">
        <v>True. Pps.|0.05|A|</v>
      </c>
      <c r="MT407" t="str">
        <v>Tumble Per Note 1</v>
      </c>
      <c r="MU407" t="str">
        <v>Tumble Per Note 2</v>
      </c>
    </row>
    <row r="408" spans="3:359">
      <c r="C408" s="74" t="str" cm="1">
        <f t="array" ref="C408:MU408">TRANSPOSE(_xlfn._xlws.SORT(_xlfn._xlws.FILTER($A$2:$A$499,ISNUMBER(SEARCH('Prt. Lib. &amp; Routine, Table'!L415,$A$2:$A$499)),"not found")))</f>
        <v>.0015 T.I.R. MAX</v>
      </c>
      <c r="D408" t="str">
        <v>.002 MAX ROOT RADIUS</v>
      </c>
      <c r="E408" t="str">
        <v>.012 BLUNT END</v>
      </c>
      <c r="F408" t="str">
        <v>.015 MAX</v>
      </c>
      <c r="G408" t="str">
        <v>.016 T.S.C.</v>
      </c>
      <c r="H408" t="str">
        <v>.017 BASIC</v>
      </c>
      <c r="I408" t="str">
        <v>.021 PITCH</v>
      </c>
      <c r="J408" t="str">
        <v>.022 BLUNT START</v>
      </c>
      <c r="K408" t="str">
        <v>.025 BASIC</v>
      </c>
      <c r="L408" t="str">
        <v>.035 BASIC</v>
      </c>
      <c r="M408" t="str">
        <v>.043 T.S.C</v>
      </c>
      <c r="N408" t="str">
        <v>.053 T.S.C.</v>
      </c>
      <c r="O408" t="str">
        <v>.060 HEX DEPTH</v>
      </c>
      <c r="P408" t="str">
        <v>.060 PITCH</v>
      </c>
      <c r="Q408" t="str">
        <v>.061 BASIC</v>
      </c>
      <c r="R408" t="str">
        <v>.07 HEX</v>
      </c>
      <c r="S408" t="str">
        <v>.070 HEX DEPTH</v>
      </c>
      <c r="T408" t="str">
        <v>.082 DRILL</v>
      </c>
      <c r="U408" t="str">
        <v>.082 DRILL DEPTH</v>
      </c>
      <c r="V408" t="str">
        <v>.094 HEX</v>
      </c>
      <c r="W408" t="str">
        <v>.115 T.S.C.</v>
      </c>
      <c r="X408" t="str">
        <v>.1195 / .1243 MAJOR DIAMETER</v>
      </c>
      <c r="Y408" t="str">
        <v>.1250 HEX</v>
      </c>
      <c r="Z408" t="str">
        <v>.157 MINOR DIAMETER</v>
      </c>
      <c r="AA408" t="str">
        <v>.172 FULL THD DEPTH</v>
      </c>
      <c r="AB408" t="str">
        <v>.172 MAJOR DIAMETER</v>
      </c>
      <c r="AC408" t="str">
        <v>.180 MIN DEPTH FULL THRD</v>
      </c>
      <c r="AD408" t="str">
        <v>.183 Ceter Line Thread Dwell</v>
      </c>
      <c r="AE408" t="str">
        <v>.208 MAX THRD DEPTH</v>
      </c>
      <c r="AF408" t="str">
        <v>.218 BOTTOM HALF OF SLOT</v>
      </c>
      <c r="AG408" t="str">
        <v>.261 BASIC</v>
      </c>
      <c r="AH408" t="str">
        <v>.314 T.S.C.</v>
      </c>
      <c r="AI408" t="str">
        <v>.315 BASIC</v>
      </c>
      <c r="AJ408" t="str">
        <v>.329 MINOR Ø</v>
      </c>
      <c r="AK408" t="str">
        <v>.330 BASIC</v>
      </c>
      <c r="AL408" t="str">
        <v>.35 TO TANGENT POINT</v>
      </c>
      <c r="AM408" t="str">
        <v>.375 MAJOR Ø</v>
      </c>
      <c r="AN408" t="str">
        <v>.390 BASIC</v>
      </c>
      <c r="AO408" t="str">
        <v>.440 BASIC</v>
      </c>
      <c r="AP408" t="str">
        <v>.64/.96 HIGH=Pass</v>
      </c>
      <c r="AQ408" t="str">
        <v>0.012 MAX</v>
      </c>
      <c r="AR408" t="str">
        <v>0.015 MAX</v>
      </c>
      <c r="AS408" t="str">
        <v>0.05 Per Note 2</v>
      </c>
      <c r="AT408" t="str">
        <v>0.500 PULLOUT ZONE</v>
      </c>
      <c r="AU408" t="str">
        <v>10-32 UNF-2A</v>
      </c>
      <c r="AV408" t="str">
        <v>12-28 UNF-2B</v>
      </c>
      <c r="AW408" t="str">
        <v>2.87 BASIC</v>
      </c>
      <c r="AX408" t="str">
        <v>2-56 UNC 2B 2 STARTS</v>
      </c>
      <c r="AY408" t="str">
        <v>3 LEAD THREAD</v>
      </c>
      <c r="AZ408" t="str">
        <v>32µIN Max</v>
      </c>
      <c r="BA408" t="str">
        <v>5/16"-24 UNF-2A</v>
      </c>
      <c r="BB408" t="str">
        <v>5/16-18 UNC 2A</v>
      </c>
      <c r="BC408" t="str">
        <v>5-44 UNF-2A</v>
      </c>
      <c r="BD408" t="str">
        <v>6-16µIN</v>
      </c>
      <c r="BE408" t="str">
        <v>65° BLEND</v>
      </c>
      <c r="BF408" t="str">
        <v>7.45 Top of Ball to Face</v>
      </c>
      <c r="BG408" t="str">
        <v>7/16-28 UNEF 2B</v>
      </c>
      <c r="BH408" t="str">
        <v>7/16-28-UNEF-2A</v>
      </c>
      <c r="BI408" t="str">
        <v>Alignment Per Note 3</v>
      </c>
      <c r="BJ408" t="str">
        <v>ANODIZE (SEE CHART)</v>
      </c>
      <c r="BK408" t="str">
        <v>ANODIZE AQUA Per Note 3</v>
      </c>
      <c r="BL408" t="str">
        <v>ANODIZE BOTTOM PORTION</v>
      </c>
      <c r="BM408" t="str">
        <v>ANODIZE COLOR AQUA</v>
      </c>
      <c r="BN408" t="str">
        <v>ANODIZE COLOR GREEN DWG NOTE 4</v>
      </c>
      <c r="BO408" t="str">
        <v>ANODIZE COLOR LIGHT BLUE</v>
      </c>
      <c r="BP408" t="str">
        <v>ANODIZE GREEN Per Note 2</v>
      </c>
      <c r="BQ408" t="str">
        <v>ANODIZE GREY, Per Note 1</v>
      </c>
      <c r="BR408" t="str">
        <v>ANODIZE MAGENTA</v>
      </c>
      <c r="BS408" t="str">
        <v>Anodize Per note 3</v>
      </c>
      <c r="BT408" t="str">
        <v>Anodize Per Note 4</v>
      </c>
      <c r="BU408" t="str">
        <v>ANODIZE SEAFOAM</v>
      </c>
      <c r="BV408" t="str">
        <v>Balloon 11 Symmetry</v>
      </c>
      <c r="BW408" t="str">
        <v>Balloon 12 Symmetry</v>
      </c>
      <c r="BX408" t="str">
        <v>Balloon 13 Hole Centered</v>
      </c>
      <c r="BY408" t="str">
        <v>Balloon 13 Symmerty</v>
      </c>
      <c r="BZ408" t="str">
        <v>Balloon 2 Symmetry</v>
      </c>
      <c r="CA408" t="str">
        <v>Balloon 21 CENTERED</v>
      </c>
      <c r="CB408" t="str">
        <v>Balloon 29 Symmetry</v>
      </c>
      <c r="CC408" t="str">
        <v>Balloon 3 Symmetry</v>
      </c>
      <c r="CD408" t="str">
        <v>Balloon 4 Symmetry</v>
      </c>
      <c r="CE408" t="str">
        <v>Balloon 5 blend to SØ .340</v>
      </c>
      <c r="CF408" t="str">
        <v>Balloon 5 Symmetry</v>
      </c>
      <c r="CG408" t="str">
        <v>Balloon 6 Centered</v>
      </c>
      <c r="CH408" t="str">
        <v>Balloon 9 Function Check</v>
      </c>
      <c r="CI408" t="str">
        <v>Balloon 9 Symmerty</v>
      </c>
      <c r="CJ408" t="str">
        <v>Balloons 2 &amp; 17 Symmetry |.001|A|</v>
      </c>
      <c r="CK408" t="str">
        <v>Basic Ø 3.6</v>
      </c>
      <c r="CL408" t="str">
        <v>BEAD BLAST</v>
      </c>
      <c r="CM408" t="str">
        <v>BLAST ALUMINUM OXIDE</v>
      </c>
      <c r="CN408" t="str">
        <v>Blast Note 2</v>
      </c>
      <c r="CO408" t="str">
        <v xml:space="preserve">BLAST Per Note 1 </v>
      </c>
      <c r="CP408" t="str">
        <v>BLAST Per Note 2</v>
      </c>
      <c r="CQ408" t="str">
        <v>BLAST Per Note 3</v>
      </c>
      <c r="CR408" t="str">
        <v>BLAST Per Note 4</v>
      </c>
      <c r="CS408" t="str">
        <v>BLAST Per Note 8</v>
      </c>
      <c r="CT408" t="str">
        <v>BLAST Per Traveler, MATT FINISH</v>
      </c>
      <c r="CU408" t="str">
        <v>BLAST WITH 16 GRIT ALUMINUM OXIDE</v>
      </c>
      <c r="CV408" t="str">
        <v>BLAST, Uniform Finish Per Note 3</v>
      </c>
      <c r="CW408" t="str">
        <v>BREAK EDGE</v>
      </c>
      <c r="CX408" t="str">
        <v>BREAK EDGE .014</v>
      </c>
      <c r="CY408" t="str">
        <v>BREAK EDGES Note 2</v>
      </c>
      <c r="CZ408" t="str">
        <v>BREAK SHARP Per Note 1</v>
      </c>
      <c r="DA408" t="str">
        <v>BREAK SHARPS Per Note 1</v>
      </c>
      <c r="DB408" t="str">
        <v>CE 2729</v>
      </c>
      <c r="DC408" t="str">
        <v>CE Logo per Note 3</v>
      </c>
      <c r="DD408" t="str">
        <v>CE MARK</v>
      </c>
      <c r="DE408" t="str">
        <v>Chips/Debris Removed</v>
      </c>
      <c r="DF408" t="str">
        <v>Coat Per Note 2</v>
      </c>
      <c r="DG408" t="str">
        <v>C-Sink Ø .155</v>
      </c>
      <c r="DH408" t="str">
        <v>C-Sink Ø5.2</v>
      </c>
      <c r="DI408" t="str">
        <v>Deburred</v>
      </c>
      <c r="DJ408" t="str">
        <v>DIM "A" NoGo</v>
      </c>
      <c r="DK408" t="str">
        <v>DIM "A" NoGo Hexalobe</v>
      </c>
      <c r="DL408" t="str">
        <v>EDGE BREAK</v>
      </c>
      <c r="DM408" t="str">
        <v>EDGE BREAK MIN R.004, MAX R.010</v>
      </c>
      <c r="DN408" t="str">
        <v>Edge Break per Note 1</v>
      </c>
      <c r="DO408" t="str">
        <v>ELECTROPOLISH Per Note 1</v>
      </c>
      <c r="DP408" t="str">
        <v>Finish Per Note 3</v>
      </c>
      <c r="DQ408" t="str">
        <v>FLUTE POSITION Per Note 3</v>
      </c>
      <c r="DR408" t="str">
        <v>FULL R</v>
      </c>
      <c r="DS408" t="str">
        <v>FULL RADIUS</v>
      </c>
      <c r="DT408" t="str">
        <v xml:space="preserve">FULL RADIUS </v>
      </c>
      <c r="DU408" t="str">
        <v>Function Check  (.2340 .2360 FULL)</v>
      </c>
      <c r="DV408" t="str">
        <v>FUNCTIONAL  HEXALOBE</v>
      </c>
      <c r="DW408" t="str">
        <v>GLASS BEAD Per Note 3</v>
      </c>
      <c r="DX408" t="str">
        <v>Globus Logo per Note 3</v>
      </c>
      <c r="DY408" t="str">
        <v>Gold Anodized Color</v>
      </c>
      <c r="DZ408" t="str">
        <v>Green Anodized Color</v>
      </c>
      <c r="EA408" t="str">
        <v>GRIT BLAST Per Note 3</v>
      </c>
      <c r="EB408" t="str">
        <v>Grit Blast Per Note 4</v>
      </c>
      <c r="EC408" t="str">
        <v>GRIT BLAST, DWG NOTE 3</v>
      </c>
      <c r="ED408" t="str">
        <v>HEX MINOR Ø.1292</v>
      </c>
      <c r="EE408" t="str">
        <v xml:space="preserve">HEXALOBE </v>
      </c>
      <c r="EF408" t="str">
        <v>HEXALOBE FUNCTION</v>
      </c>
      <c r="EG408" t="str">
        <v>Hexalobe Minor</v>
      </c>
      <c r="EH408" t="str">
        <v>Hexalobe NV-30</v>
      </c>
      <c r="EI408" t="str">
        <v>HEXALOBE ORIENTATION</v>
      </c>
      <c r="EJ408" t="str">
        <v>Inspect per operation 30 comments</v>
      </c>
      <c r="EK408" t="str">
        <v>INT / EXT CORNERS: R.002 TO R.010</v>
      </c>
      <c r="EL408" t="str">
        <v>INT /EXT CORNERS R.05 TO R.03</v>
      </c>
      <c r="EM408" t="str">
        <v>John is a Geek</v>
      </c>
      <c r="EN408" t="str">
        <v>LASER ETCH</v>
      </c>
      <c r="EO408" t="str">
        <v>Laser Etch Per Note 7</v>
      </c>
      <c r="EP408" t="str">
        <v xml:space="preserve">LASER MARK "CE" DWG NOTE 10 </v>
      </c>
      <c r="EQ408" t="str">
        <v>Laser Mark "P1-15004-08", Per Note 3</v>
      </c>
      <c r="ER408" t="str">
        <v>Laser Mark "P2-15004-08", Per Note 3</v>
      </c>
      <c r="ES408" t="str">
        <v>Laser Mark "P3-15004-08", Per Note 3</v>
      </c>
      <c r="ET408" t="str">
        <v>Laser Mark "P4-15004-08", Per Note 3</v>
      </c>
      <c r="EU408" t="str">
        <v xml:space="preserve">LASER MARK LOGO DWG NOTE 9 </v>
      </c>
      <c r="EV408" t="str">
        <v xml:space="preserve">LASER MARK LOT NUMBER DWG NOTE 8 </v>
      </c>
      <c r="EW408" t="str">
        <v>Laser Mark Lot, Per Note 3</v>
      </c>
      <c r="EX408" t="str">
        <v xml:space="preserve">LASER MARK PART NUMBER DWG NOTE 8 </v>
      </c>
      <c r="EY408" t="str">
        <v>LASER: 13000000</v>
      </c>
      <c r="EZ408" t="str">
        <v>LASER: CE 2797</v>
      </c>
      <c r="FA408" t="str">
        <v>LASER: LOGO</v>
      </c>
      <c r="FB408" t="str">
        <v xml:space="preserve">LASER: Lot # Per RE-75-001 </v>
      </c>
      <c r="FC408" t="str">
        <v>LAST THREAD</v>
      </c>
      <c r="FD408" t="str">
        <v>LEAD .0625</v>
      </c>
      <c r="FE408" t="str">
        <v>LOGO</v>
      </c>
      <c r="FF408" t="str">
        <v>Lot (Control) Number per Note 3</v>
      </c>
      <c r="FG408" t="str">
        <v>LOT NO.</v>
      </c>
      <c r="FH408" t="str">
        <v>LOT NUMBER</v>
      </c>
      <c r="FI408" t="str">
        <v>LOT NUMBER PER NUVASIVE SOP 9002007</v>
      </c>
      <c r="FJ408" t="str">
        <v>M 4X 0.5 - 6G - 0.063R - LH</v>
      </c>
      <c r="FK408" t="str">
        <v>M4 X 0.5 - 6G - 0.063R</v>
      </c>
      <c r="FL408" t="str">
        <v>M4 X 0.5 - 6G - 0.063R - LH</v>
      </c>
      <c r="FM408" t="str">
        <v>M4.5 X .75 6g</v>
      </c>
      <c r="FN408" t="str">
        <v>M4.5 X 0.75 6g</v>
      </c>
      <c r="FO408" t="str">
        <v>M5x0.8-6g</v>
      </c>
      <c r="FP408" t="str">
        <v xml:space="preserve">M5x0.8-6g </v>
      </c>
      <c r="FQ408" t="str">
        <v>M6 X .75 6g</v>
      </c>
      <c r="FR408" t="str">
        <v>M6 X 0.75-6g</v>
      </c>
      <c r="FS408" t="str">
        <v>M6 X0.75 - 6g</v>
      </c>
      <c r="FT408" t="str">
        <v>M6X0.75 - 6H</v>
      </c>
      <c r="FU408" t="str">
        <v>M7 X 1.00 6g THREAD</v>
      </c>
      <c r="FV408" t="str">
        <v>M7X1.00 6g THREAD</v>
      </c>
      <c r="FW408" t="str">
        <v>M7X1.00 6h THREAD</v>
      </c>
      <c r="FX408" t="str">
        <v>Magenta Anodized Color</v>
      </c>
      <c r="FY408" t="str">
        <v>MAJOR Ø .380</v>
      </c>
      <c r="FZ408" t="str">
        <v>MAJORØ</v>
      </c>
      <c r="GA408" t="str">
        <v>MATT FINISH Per Note 3</v>
      </c>
      <c r="GB408" t="str">
        <v>MATT FINISH Per Traveler</v>
      </c>
      <c r="GC408" t="str">
        <v>MATTE FINISH</v>
      </c>
      <c r="GD408" t="str">
        <v>MATTE FINISH DWG NOTE 3</v>
      </c>
      <c r="GE408" t="str">
        <v>MATTE FINISH Note 3</v>
      </c>
      <c r="GF408" t="str">
        <v>Matte Finish Per Note 3</v>
      </c>
      <c r="GG408" t="str">
        <v>MATTE FINISH SIZE 10 GLASS BEAD</v>
      </c>
      <c r="GH408" t="str">
        <v>MAX ROOT RADIUS</v>
      </c>
      <c r="GI408" t="str">
        <v xml:space="preserve">Mill Profile Centered </v>
      </c>
      <c r="GJ408" t="str">
        <v>Minor Ø Unconstrained Check</v>
      </c>
      <c r="GK408" t="str">
        <v>MINOR Ø.1336</v>
      </c>
      <c r="GL408" t="str">
        <v>NO ANODIZE Per note 8</v>
      </c>
      <c r="GM408" t="str">
        <v>NO ANODIZE Per note 9</v>
      </c>
      <c r="GN408" t="str">
        <v>No Nicks, Scratches, Tool Marks, etc.</v>
      </c>
      <c r="GO408" t="str">
        <v>No Nicks,Scratches,Tool Marks,etc.</v>
      </c>
      <c r="GP408" t="str">
        <v>NO TOOL MARKS</v>
      </c>
      <c r="GQ408" t="str">
        <v>NOTE 3 THREAD RELIEF</v>
      </c>
      <c r="GR408" t="str">
        <v>NV-27 FUNC.</v>
      </c>
      <c r="GS408" t="str">
        <v>NV-30 DIM A</v>
      </c>
      <c r="GT408" t="str">
        <v>NV-30 DIM B</v>
      </c>
      <c r="GU408" t="str">
        <v>NV-30 DIM F</v>
      </c>
      <c r="GV408" t="str">
        <v>Ø .1250 HEX</v>
      </c>
      <c r="GW408" t="str">
        <v>Ø 9.4 MAJOR</v>
      </c>
      <c r="GX408" t="str">
        <v>Ø.096 MAX PILOT HOLE</v>
      </c>
      <c r="GY408" t="str">
        <v>Ø.125 THRU</v>
      </c>
      <c r="GZ408" t="str">
        <v>Ø.205 COUNTERSINK</v>
      </c>
      <c r="HA408" t="str">
        <v>Ø.260 T.S.C.</v>
      </c>
      <c r="HB408" t="str">
        <v>Ø.500 BASIC</v>
      </c>
      <c r="HC408" t="str">
        <v xml:space="preserve">OVAL CENTERED </v>
      </c>
      <c r="HD408" t="str">
        <v>PART NO. 15100</v>
      </c>
      <c r="HE408" t="str">
        <v>PART NUMBER 13100000</v>
      </c>
      <c r="HF408" t="str">
        <v>PART NUMBER 13600000</v>
      </c>
      <c r="HG408" t="str">
        <v>Part Number per Note 3</v>
      </c>
      <c r="HH408" t="str">
        <v>PD 5/16-18 UNC 2A</v>
      </c>
      <c r="HI408" t="str">
        <v>Perp.|0.05|A|</v>
      </c>
      <c r="HJ408" t="str">
        <v>PILOT THRU HOLE PRESENT</v>
      </c>
      <c r="HK408" t="str">
        <v>PITCH .060</v>
      </c>
      <c r="HL408" t="str">
        <v>Profile |.001|A|</v>
      </c>
      <c r="HM408" t="str">
        <v>Profile |.0015 | A | X-Y</v>
      </c>
      <c r="HN408" t="str">
        <v>Profile |.002| |A|B| X-Y</v>
      </c>
      <c r="HO408" t="str">
        <v>Profile |.002|A|B|</v>
      </c>
      <c r="HP408" t="str">
        <v>Profile |.002|A|B| X-Y</v>
      </c>
      <c r="HQ408" t="str">
        <v>Profile:|010|A|B|C|</v>
      </c>
      <c r="HR408" t="str">
        <v>Profile| .002| A|B|</v>
      </c>
      <c r="HS408" t="str">
        <v>Profile|.001|</v>
      </c>
      <c r="HT408" t="str">
        <v>Profile|.001|A|</v>
      </c>
      <c r="HU408" t="str">
        <v>Profile|.001|A|B|</v>
      </c>
      <c r="HV408" t="str">
        <v xml:space="preserve">Profile|.001|A|B| A&lt;-&gt;B </v>
      </c>
      <c r="HW408" t="str">
        <v>Profile|.001|A|B| C&lt;-&gt;D</v>
      </c>
      <c r="HX408" t="str">
        <v>Profile|.001|A|B| L-M</v>
      </c>
      <c r="HY408" t="str">
        <v>Profile|.001|A|B| P-Q</v>
      </c>
      <c r="HZ408" t="str">
        <v>Profile|.001|A|B|C&lt;-&gt;D</v>
      </c>
      <c r="IA408" t="str">
        <v>Profile|.001|A|C&lt;--&gt;D</v>
      </c>
      <c r="IB408" t="str">
        <v>Profile|.001|A|UNILATERAL</v>
      </c>
      <c r="IC408" t="str">
        <v>Profile|.001|C|</v>
      </c>
      <c r="ID408" t="str">
        <v>Profile|.0012|D1|</v>
      </c>
      <c r="IE408" t="str">
        <v>Profile|.0015| A-B UNI.</v>
      </c>
      <c r="IF408" t="str">
        <v>Profile|.0015| UNI.</v>
      </c>
      <c r="IG408" t="str">
        <v>Profile|.0015|A| X-Y</v>
      </c>
      <c r="IH408" t="str">
        <v>Profile|.0015|E|F|</v>
      </c>
      <c r="II408" t="str">
        <v>Profile|.0016|B|D|</v>
      </c>
      <c r="IJ408" t="str">
        <v>Profile|.002(U).000|A|</v>
      </c>
      <c r="IK408" t="str">
        <v>Profile|.002|</v>
      </c>
      <c r="IL408" t="str">
        <v>Profile|.002|A</v>
      </c>
      <c r="IM408" t="str">
        <v>Profile|.002|A|</v>
      </c>
      <c r="IN408" t="str">
        <v>Profile|.002|A|B|</v>
      </c>
      <c r="IO408" t="str">
        <v xml:space="preserve">Profile|.002|A|B| A&lt;-&gt;B </v>
      </c>
      <c r="IP408" t="str">
        <v>Profile|.002|A|B| C&lt;-&gt;D</v>
      </c>
      <c r="IQ408" t="str">
        <v>Profile|.002|A|B| X-Y</v>
      </c>
      <c r="IR408" t="str">
        <v>Profile|.002|A|B|C|X-Y</v>
      </c>
      <c r="IS408" t="str">
        <v>Profile|.002|A|B|X&lt;--&gt;Y</v>
      </c>
      <c r="IT408" t="str">
        <v>Profile|.002|A|B|X-Y</v>
      </c>
      <c r="IU408" t="str">
        <v>Profile|.002|A|C|</v>
      </c>
      <c r="IV408" t="str">
        <v>Profile|.002|C|A|</v>
      </c>
      <c r="IW408" t="str">
        <v>Profile|.002|C|B|</v>
      </c>
      <c r="IX408" t="str">
        <v>Profile|.0020|</v>
      </c>
      <c r="IY408" t="str">
        <v>Profile|.003|A|</v>
      </c>
      <c r="IZ408" t="str">
        <v>Profile|.003|A|B|C| Uni.</v>
      </c>
      <c r="JA408" t="str">
        <v>Profile|.003|E|F|</v>
      </c>
      <c r="JB408" t="str">
        <v>Profile|.004(U) .003|A|B|C|</v>
      </c>
      <c r="JC408" t="str">
        <v>Profile|.004|A| UNI.</v>
      </c>
      <c r="JD408" t="str">
        <v>Profile|.005|A|C|</v>
      </c>
      <c r="JE408" t="str">
        <v>Profile|.005|A|C|A&lt;--&gt;B, C&lt;--&gt;D</v>
      </c>
      <c r="JF408" t="str">
        <v>Profile|.005|A|D| A-B UNI.</v>
      </c>
      <c r="JG408" t="str">
        <v>Profile|.005|A|D| UNI.</v>
      </c>
      <c r="JH408" t="str">
        <v>Profile|.010|A|B|</v>
      </c>
      <c r="JI408" t="str">
        <v>Profile|.010|A|B|C|</v>
      </c>
      <c r="JJ408" t="str">
        <v>Profile|.03|A|</v>
      </c>
      <c r="JK408" t="str">
        <v>Profile|.05|A|B|</v>
      </c>
      <c r="JL408" t="str">
        <v>Profile|0.03|</v>
      </c>
      <c r="JM408" t="str">
        <v>Profile|0.03|A|</v>
      </c>
      <c r="JN408" t="str">
        <v>Profile|0.03|A|B|</v>
      </c>
      <c r="JO408" t="str">
        <v>Profile|0.05{A|C|</v>
      </c>
      <c r="JP408" t="str">
        <v>Profile|0.05|A|B|</v>
      </c>
      <c r="JQ408" t="str">
        <v>Profile|0.05|E|</v>
      </c>
      <c r="JR408" t="str">
        <v>Profile|0.05|E|F|</v>
      </c>
      <c r="JS408" t="str">
        <v>Profile|0.06|A|C|</v>
      </c>
      <c r="JT408" t="str">
        <v>Profile|0.1|A|A|</v>
      </c>
      <c r="JU408" t="str">
        <v>Profile|0.1|D1|</v>
      </c>
      <c r="JV408" t="str">
        <v>Profile|A|B|C|</v>
      </c>
      <c r="JW408" t="str">
        <v>Proile|.002|A|B|J-K</v>
      </c>
      <c r="JX408" t="str">
        <v>P-Thread Form</v>
      </c>
      <c r="JY408" t="str">
        <v>R  FULL RADIUS</v>
      </c>
      <c r="JZ408" t="str">
        <v>R.001/.006</v>
      </c>
      <c r="KA408" t="str">
        <v>R.003 MAX</v>
      </c>
      <c r="KB408" t="str">
        <v>R.005 MAX</v>
      </c>
      <c r="KC408" t="str">
        <v>R.030</v>
      </c>
      <c r="KD408" t="str">
        <v>R.25 MAX</v>
      </c>
      <c r="KE408" t="str">
        <v>R1.33 BASIC</v>
      </c>
      <c r="KF408" t="str">
        <v>R3.3</v>
      </c>
      <c r="KG408" t="str">
        <v>Ra 1.6 MAX</v>
      </c>
      <c r="KH408" t="str">
        <v>RAD @ FACE &amp; OD CHAMFER</v>
      </c>
      <c r="KI408" t="str">
        <v>RAD. @ ID &amp; BACK FACE</v>
      </c>
      <c r="KJ408" t="str">
        <v>RAD. @ OD &amp; BACK FACE</v>
      </c>
      <c r="KK408" t="str">
        <v>REMOVE SHRP EDGES .005 MAX</v>
      </c>
      <c r="KL408" t="str">
        <v>ROD SLOT CENTERED</v>
      </c>
      <c r="KM408" t="str">
        <v>SHARP OKAY</v>
      </c>
      <c r="KN408" t="str">
        <v>Slot Centered</v>
      </c>
      <c r="KO408" t="str">
        <v>SLOT WIDTH</v>
      </c>
      <c r="KP408" t="str">
        <v>Surface Finish Per Note 1</v>
      </c>
      <c r="KQ408" t="str">
        <v>Symmerty Balloon A_6</v>
      </c>
      <c r="KR408" t="str">
        <v>T27 HEXALOBE Per Note 1</v>
      </c>
      <c r="KS408" t="str">
        <v>T27 TORX</v>
      </c>
      <c r="KT408" t="str">
        <v>THRD DEPTH</v>
      </c>
      <c r="KU408" t="str">
        <v>Thread Form Per Note 3</v>
      </c>
      <c r="KV408" t="str">
        <v>THREAD INTO ROD SLOT</v>
      </c>
      <c r="KW408" t="str">
        <v>Thread Timed Print Note 6</v>
      </c>
      <c r="KX408" t="str">
        <v>TOOL MISMATCH PERMISSIBLE</v>
      </c>
      <c r="KY408" t="str">
        <v>Tot. Runout|Ø.002|C|</v>
      </c>
      <c r="KZ408" t="str">
        <v>Total Runout|.002|E|</v>
      </c>
      <c r="LA408" t="str">
        <v>TRIPLE LEAD THREAD</v>
      </c>
      <c r="LB408" t="str">
        <v>True Pos. |.001 (M)|A|</v>
      </c>
      <c r="LC408" t="str">
        <v>True Pos. |.002(M)|A|B|</v>
      </c>
      <c r="LD408" t="str">
        <v>True Pos. |.002|</v>
      </c>
      <c r="LE408" t="str">
        <v>True Pos. |.002|A|</v>
      </c>
      <c r="LF408" t="str">
        <v>True Pos. |.002|A|B|</v>
      </c>
      <c r="LG408" t="str">
        <v>True Pos. |.004|A|C|B|</v>
      </c>
      <c r="LH408" t="str">
        <v>True Pos. |.005(M)|A|B|</v>
      </c>
      <c r="LI408" t="str">
        <v>True Pos.|.000(L)|A|D|</v>
      </c>
      <c r="LJ408" t="str">
        <v>True Pos.|.000(M)|A|</v>
      </c>
      <c r="LK408" t="str">
        <v>True Pos.|.001(M)|A|</v>
      </c>
      <c r="LL408" t="str">
        <v>True Pos.|.001|B|</v>
      </c>
      <c r="LM408" t="str">
        <v>True Pos.|.001|E|</v>
      </c>
      <c r="LN408" t="str">
        <v>True Pos.|.002|A|</v>
      </c>
      <c r="LO408" t="str">
        <v>True Pos.|.002|B|</v>
      </c>
      <c r="LP408" t="str">
        <v>True Pos.|.002|C|</v>
      </c>
      <c r="LQ408" t="str">
        <v>True Pos.|.002|D1|</v>
      </c>
      <c r="LR408" t="str">
        <v>True Pos.|.002|D1|D2|</v>
      </c>
      <c r="LS408" t="str">
        <v>True Pos.|.05|A|</v>
      </c>
      <c r="LT408" t="str">
        <v>True Pos.|.1|A|B|C|</v>
      </c>
      <c r="LU408" t="str">
        <v>True Pos.|.13|A</v>
      </c>
      <c r="LV408" t="str">
        <v>True Pos.|0.05|A|</v>
      </c>
      <c r="LW408" t="str">
        <v>True Pos.|0.1|A|B|C|</v>
      </c>
      <c r="LX408" t="str">
        <v>True Pos.|0.13|A|</v>
      </c>
      <c r="LY408" t="str">
        <v>True Pos.|Ø.000(M)|A|</v>
      </c>
      <c r="LZ408" t="str">
        <v>True Pos.|Ø.000(M)|B|</v>
      </c>
      <c r="MA408" t="str">
        <v>True Pos.|Ø.001(M)|A(M)|</v>
      </c>
      <c r="MB408" t="str">
        <v>True Pos.|Ø.001(M)|A|</v>
      </c>
      <c r="MC408" t="str">
        <v>True Pos.|Ø.001|A|</v>
      </c>
      <c r="MD408" t="str">
        <v>True Pos.|Ø.001|C|</v>
      </c>
      <c r="ME408" t="str">
        <v>True Pos.|Ø.002(S)|A(S)|</v>
      </c>
      <c r="MF408" t="str">
        <v>True Pos.|Ø.002|A|</v>
      </c>
      <c r="MG408" t="str">
        <v>True Pos.|Ø.002|B|</v>
      </c>
      <c r="MH408" t="str">
        <v>True Pos.|Ø.002|C|</v>
      </c>
      <c r="MI408" t="str">
        <v>True Pos.|Ø.03(M)|A|</v>
      </c>
      <c r="MJ408" t="str">
        <v>True Pos.|Ø0.03(M)|A|</v>
      </c>
      <c r="MK408" t="str">
        <v>True Pos.|Ø0.05(L)|D|B|</v>
      </c>
      <c r="ML408" t="str">
        <v>True Pos.|Ø0.05|A|</v>
      </c>
      <c r="MM408" t="str">
        <v>True Pos.|Ø0.05|D|</v>
      </c>
      <c r="MN408" t="str">
        <v>True Pos.|Ø0.05|E|</v>
      </c>
      <c r="MO408" t="str">
        <v>True Pos.|Ø0.05|E|B|</v>
      </c>
      <c r="MP408" t="str">
        <v>True Pos.|SØ0.03|C|B|</v>
      </c>
      <c r="MQ408" t="str">
        <v>True Position|.002|A|B|</v>
      </c>
      <c r="MR408" t="str">
        <v>True. Pos.|Ø.001(M)|A|</v>
      </c>
      <c r="MS408" t="str">
        <v>True. Pps.|0.05|A|</v>
      </c>
      <c r="MT408" t="str">
        <v>Tumble Per Note 1</v>
      </c>
      <c r="MU408" t="str">
        <v>Tumble Per Note 2</v>
      </c>
    </row>
    <row r="409" spans="3:359">
      <c r="C409" s="74" t="str" cm="1">
        <f t="array" ref="C409:MU409">TRANSPOSE(_xlfn._xlws.SORT(_xlfn._xlws.FILTER($A$2:$A$499,ISNUMBER(SEARCH('Prt. Lib. &amp; Routine, Table'!L416,$A$2:$A$499)),"not found")))</f>
        <v>.0015 T.I.R. MAX</v>
      </c>
      <c r="D409" t="str">
        <v>.002 MAX ROOT RADIUS</v>
      </c>
      <c r="E409" t="str">
        <v>.012 BLUNT END</v>
      </c>
      <c r="F409" t="str">
        <v>.015 MAX</v>
      </c>
      <c r="G409" t="str">
        <v>.016 T.S.C.</v>
      </c>
      <c r="H409" t="str">
        <v>.017 BASIC</v>
      </c>
      <c r="I409" t="str">
        <v>.021 PITCH</v>
      </c>
      <c r="J409" t="str">
        <v>.022 BLUNT START</v>
      </c>
      <c r="K409" t="str">
        <v>.025 BASIC</v>
      </c>
      <c r="L409" t="str">
        <v>.035 BASIC</v>
      </c>
      <c r="M409" t="str">
        <v>.043 T.S.C</v>
      </c>
      <c r="N409" t="str">
        <v>.053 T.S.C.</v>
      </c>
      <c r="O409" t="str">
        <v>.060 HEX DEPTH</v>
      </c>
      <c r="P409" t="str">
        <v>.060 PITCH</v>
      </c>
      <c r="Q409" t="str">
        <v>.061 BASIC</v>
      </c>
      <c r="R409" t="str">
        <v>.07 HEX</v>
      </c>
      <c r="S409" t="str">
        <v>.070 HEX DEPTH</v>
      </c>
      <c r="T409" t="str">
        <v>.082 DRILL</v>
      </c>
      <c r="U409" t="str">
        <v>.082 DRILL DEPTH</v>
      </c>
      <c r="V409" t="str">
        <v>.094 HEX</v>
      </c>
      <c r="W409" t="str">
        <v>.115 T.S.C.</v>
      </c>
      <c r="X409" t="str">
        <v>.1195 / .1243 MAJOR DIAMETER</v>
      </c>
      <c r="Y409" t="str">
        <v>.1250 HEX</v>
      </c>
      <c r="Z409" t="str">
        <v>.157 MINOR DIAMETER</v>
      </c>
      <c r="AA409" t="str">
        <v>.172 FULL THD DEPTH</v>
      </c>
      <c r="AB409" t="str">
        <v>.172 MAJOR DIAMETER</v>
      </c>
      <c r="AC409" t="str">
        <v>.180 MIN DEPTH FULL THRD</v>
      </c>
      <c r="AD409" t="str">
        <v>.183 Ceter Line Thread Dwell</v>
      </c>
      <c r="AE409" t="str">
        <v>.208 MAX THRD DEPTH</v>
      </c>
      <c r="AF409" t="str">
        <v>.218 BOTTOM HALF OF SLOT</v>
      </c>
      <c r="AG409" t="str">
        <v>.261 BASIC</v>
      </c>
      <c r="AH409" t="str">
        <v>.314 T.S.C.</v>
      </c>
      <c r="AI409" t="str">
        <v>.315 BASIC</v>
      </c>
      <c r="AJ409" t="str">
        <v>.329 MINOR Ø</v>
      </c>
      <c r="AK409" t="str">
        <v>.330 BASIC</v>
      </c>
      <c r="AL409" t="str">
        <v>.35 TO TANGENT POINT</v>
      </c>
      <c r="AM409" t="str">
        <v>.375 MAJOR Ø</v>
      </c>
      <c r="AN409" t="str">
        <v>.390 BASIC</v>
      </c>
      <c r="AO409" t="str">
        <v>.440 BASIC</v>
      </c>
      <c r="AP409" t="str">
        <v>.64/.96 HIGH=Pass</v>
      </c>
      <c r="AQ409" t="str">
        <v>0.012 MAX</v>
      </c>
      <c r="AR409" t="str">
        <v>0.015 MAX</v>
      </c>
      <c r="AS409" t="str">
        <v>0.05 Per Note 2</v>
      </c>
      <c r="AT409" t="str">
        <v>0.500 PULLOUT ZONE</v>
      </c>
      <c r="AU409" t="str">
        <v>10-32 UNF-2A</v>
      </c>
      <c r="AV409" t="str">
        <v>12-28 UNF-2B</v>
      </c>
      <c r="AW409" t="str">
        <v>2.87 BASIC</v>
      </c>
      <c r="AX409" t="str">
        <v>2-56 UNC 2B 2 STARTS</v>
      </c>
      <c r="AY409" t="str">
        <v>3 LEAD THREAD</v>
      </c>
      <c r="AZ409" t="str">
        <v>32µIN Max</v>
      </c>
      <c r="BA409" t="str">
        <v>5/16"-24 UNF-2A</v>
      </c>
      <c r="BB409" t="str">
        <v>5/16-18 UNC 2A</v>
      </c>
      <c r="BC409" t="str">
        <v>5-44 UNF-2A</v>
      </c>
      <c r="BD409" t="str">
        <v>6-16µIN</v>
      </c>
      <c r="BE409" t="str">
        <v>65° BLEND</v>
      </c>
      <c r="BF409" t="str">
        <v>7.45 Top of Ball to Face</v>
      </c>
      <c r="BG409" t="str">
        <v>7/16-28 UNEF 2B</v>
      </c>
      <c r="BH409" t="str">
        <v>7/16-28-UNEF-2A</v>
      </c>
      <c r="BI409" t="str">
        <v>Alignment Per Note 3</v>
      </c>
      <c r="BJ409" t="str">
        <v>ANODIZE (SEE CHART)</v>
      </c>
      <c r="BK409" t="str">
        <v>ANODIZE AQUA Per Note 3</v>
      </c>
      <c r="BL409" t="str">
        <v>ANODIZE BOTTOM PORTION</v>
      </c>
      <c r="BM409" t="str">
        <v>ANODIZE COLOR AQUA</v>
      </c>
      <c r="BN409" t="str">
        <v>ANODIZE COLOR GREEN DWG NOTE 4</v>
      </c>
      <c r="BO409" t="str">
        <v>ANODIZE COLOR LIGHT BLUE</v>
      </c>
      <c r="BP409" t="str">
        <v>ANODIZE GREEN Per Note 2</v>
      </c>
      <c r="BQ409" t="str">
        <v>ANODIZE GREY, Per Note 1</v>
      </c>
      <c r="BR409" t="str">
        <v>ANODIZE MAGENTA</v>
      </c>
      <c r="BS409" t="str">
        <v>Anodize Per note 3</v>
      </c>
      <c r="BT409" t="str">
        <v>Anodize Per Note 4</v>
      </c>
      <c r="BU409" t="str">
        <v>ANODIZE SEAFOAM</v>
      </c>
      <c r="BV409" t="str">
        <v>Balloon 11 Symmetry</v>
      </c>
      <c r="BW409" t="str">
        <v>Balloon 12 Symmetry</v>
      </c>
      <c r="BX409" t="str">
        <v>Balloon 13 Hole Centered</v>
      </c>
      <c r="BY409" t="str">
        <v>Balloon 13 Symmerty</v>
      </c>
      <c r="BZ409" t="str">
        <v>Balloon 2 Symmetry</v>
      </c>
      <c r="CA409" t="str">
        <v>Balloon 21 CENTERED</v>
      </c>
      <c r="CB409" t="str">
        <v>Balloon 29 Symmetry</v>
      </c>
      <c r="CC409" t="str">
        <v>Balloon 3 Symmetry</v>
      </c>
      <c r="CD409" t="str">
        <v>Balloon 4 Symmetry</v>
      </c>
      <c r="CE409" t="str">
        <v>Balloon 5 blend to SØ .340</v>
      </c>
      <c r="CF409" t="str">
        <v>Balloon 5 Symmetry</v>
      </c>
      <c r="CG409" t="str">
        <v>Balloon 6 Centered</v>
      </c>
      <c r="CH409" t="str">
        <v>Balloon 9 Function Check</v>
      </c>
      <c r="CI409" t="str">
        <v>Balloon 9 Symmerty</v>
      </c>
      <c r="CJ409" t="str">
        <v>Balloons 2 &amp; 17 Symmetry |.001|A|</v>
      </c>
      <c r="CK409" t="str">
        <v>Basic Ø 3.6</v>
      </c>
      <c r="CL409" t="str">
        <v>BEAD BLAST</v>
      </c>
      <c r="CM409" t="str">
        <v>BLAST ALUMINUM OXIDE</v>
      </c>
      <c r="CN409" t="str">
        <v>Blast Note 2</v>
      </c>
      <c r="CO409" t="str">
        <v xml:space="preserve">BLAST Per Note 1 </v>
      </c>
      <c r="CP409" t="str">
        <v>BLAST Per Note 2</v>
      </c>
      <c r="CQ409" t="str">
        <v>BLAST Per Note 3</v>
      </c>
      <c r="CR409" t="str">
        <v>BLAST Per Note 4</v>
      </c>
      <c r="CS409" t="str">
        <v>BLAST Per Note 8</v>
      </c>
      <c r="CT409" t="str">
        <v>BLAST Per Traveler, MATT FINISH</v>
      </c>
      <c r="CU409" t="str">
        <v>BLAST WITH 16 GRIT ALUMINUM OXIDE</v>
      </c>
      <c r="CV409" t="str">
        <v>BLAST, Uniform Finish Per Note 3</v>
      </c>
      <c r="CW409" t="str">
        <v>BREAK EDGE</v>
      </c>
      <c r="CX409" t="str">
        <v>BREAK EDGE .014</v>
      </c>
      <c r="CY409" t="str">
        <v>BREAK EDGES Note 2</v>
      </c>
      <c r="CZ409" t="str">
        <v>BREAK SHARP Per Note 1</v>
      </c>
      <c r="DA409" t="str">
        <v>BREAK SHARPS Per Note 1</v>
      </c>
      <c r="DB409" t="str">
        <v>CE 2729</v>
      </c>
      <c r="DC409" t="str">
        <v>CE Logo per Note 3</v>
      </c>
      <c r="DD409" t="str">
        <v>CE MARK</v>
      </c>
      <c r="DE409" t="str">
        <v>Chips/Debris Removed</v>
      </c>
      <c r="DF409" t="str">
        <v>Coat Per Note 2</v>
      </c>
      <c r="DG409" t="str">
        <v>C-Sink Ø .155</v>
      </c>
      <c r="DH409" t="str">
        <v>C-Sink Ø5.2</v>
      </c>
      <c r="DI409" t="str">
        <v>Deburred</v>
      </c>
      <c r="DJ409" t="str">
        <v>DIM "A" NoGo</v>
      </c>
      <c r="DK409" t="str">
        <v>DIM "A" NoGo Hexalobe</v>
      </c>
      <c r="DL409" t="str">
        <v>EDGE BREAK</v>
      </c>
      <c r="DM409" t="str">
        <v>EDGE BREAK MIN R.004, MAX R.010</v>
      </c>
      <c r="DN409" t="str">
        <v>Edge Break per Note 1</v>
      </c>
      <c r="DO409" t="str">
        <v>ELECTROPOLISH Per Note 1</v>
      </c>
      <c r="DP409" t="str">
        <v>Finish Per Note 3</v>
      </c>
      <c r="DQ409" t="str">
        <v>FLUTE POSITION Per Note 3</v>
      </c>
      <c r="DR409" t="str">
        <v>FULL R</v>
      </c>
      <c r="DS409" t="str">
        <v>FULL RADIUS</v>
      </c>
      <c r="DT409" t="str">
        <v xml:space="preserve">FULL RADIUS </v>
      </c>
      <c r="DU409" t="str">
        <v>Function Check  (.2340 .2360 FULL)</v>
      </c>
      <c r="DV409" t="str">
        <v>FUNCTIONAL  HEXALOBE</v>
      </c>
      <c r="DW409" t="str">
        <v>GLASS BEAD Per Note 3</v>
      </c>
      <c r="DX409" t="str">
        <v>Globus Logo per Note 3</v>
      </c>
      <c r="DY409" t="str">
        <v>Gold Anodized Color</v>
      </c>
      <c r="DZ409" t="str">
        <v>Green Anodized Color</v>
      </c>
      <c r="EA409" t="str">
        <v>GRIT BLAST Per Note 3</v>
      </c>
      <c r="EB409" t="str">
        <v>Grit Blast Per Note 4</v>
      </c>
      <c r="EC409" t="str">
        <v>GRIT BLAST, DWG NOTE 3</v>
      </c>
      <c r="ED409" t="str">
        <v>HEX MINOR Ø.1292</v>
      </c>
      <c r="EE409" t="str">
        <v xml:space="preserve">HEXALOBE </v>
      </c>
      <c r="EF409" t="str">
        <v>HEXALOBE FUNCTION</v>
      </c>
      <c r="EG409" t="str">
        <v>Hexalobe Minor</v>
      </c>
      <c r="EH409" t="str">
        <v>Hexalobe NV-30</v>
      </c>
      <c r="EI409" t="str">
        <v>HEXALOBE ORIENTATION</v>
      </c>
      <c r="EJ409" t="str">
        <v>Inspect per operation 30 comments</v>
      </c>
      <c r="EK409" t="str">
        <v>INT / EXT CORNERS: R.002 TO R.010</v>
      </c>
      <c r="EL409" t="str">
        <v>INT /EXT CORNERS R.05 TO R.03</v>
      </c>
      <c r="EM409" t="str">
        <v>John is a Geek</v>
      </c>
      <c r="EN409" t="str">
        <v>LASER ETCH</v>
      </c>
      <c r="EO409" t="str">
        <v>Laser Etch Per Note 7</v>
      </c>
      <c r="EP409" t="str">
        <v xml:space="preserve">LASER MARK "CE" DWG NOTE 10 </v>
      </c>
      <c r="EQ409" t="str">
        <v>Laser Mark "P1-15004-08", Per Note 3</v>
      </c>
      <c r="ER409" t="str">
        <v>Laser Mark "P2-15004-08", Per Note 3</v>
      </c>
      <c r="ES409" t="str">
        <v>Laser Mark "P3-15004-08", Per Note 3</v>
      </c>
      <c r="ET409" t="str">
        <v>Laser Mark "P4-15004-08", Per Note 3</v>
      </c>
      <c r="EU409" t="str">
        <v xml:space="preserve">LASER MARK LOGO DWG NOTE 9 </v>
      </c>
      <c r="EV409" t="str">
        <v xml:space="preserve">LASER MARK LOT NUMBER DWG NOTE 8 </v>
      </c>
      <c r="EW409" t="str">
        <v>Laser Mark Lot, Per Note 3</v>
      </c>
      <c r="EX409" t="str">
        <v xml:space="preserve">LASER MARK PART NUMBER DWG NOTE 8 </v>
      </c>
      <c r="EY409" t="str">
        <v>LASER: 13000000</v>
      </c>
      <c r="EZ409" t="str">
        <v>LASER: CE 2797</v>
      </c>
      <c r="FA409" t="str">
        <v>LASER: LOGO</v>
      </c>
      <c r="FB409" t="str">
        <v xml:space="preserve">LASER: Lot # Per RE-75-001 </v>
      </c>
      <c r="FC409" t="str">
        <v>LAST THREAD</v>
      </c>
      <c r="FD409" t="str">
        <v>LEAD .0625</v>
      </c>
      <c r="FE409" t="str">
        <v>LOGO</v>
      </c>
      <c r="FF409" t="str">
        <v>Lot (Control) Number per Note 3</v>
      </c>
      <c r="FG409" t="str">
        <v>LOT NO.</v>
      </c>
      <c r="FH409" t="str">
        <v>LOT NUMBER</v>
      </c>
      <c r="FI409" t="str">
        <v>LOT NUMBER PER NUVASIVE SOP 9002007</v>
      </c>
      <c r="FJ409" t="str">
        <v>M 4X 0.5 - 6G - 0.063R - LH</v>
      </c>
      <c r="FK409" t="str">
        <v>M4 X 0.5 - 6G - 0.063R</v>
      </c>
      <c r="FL409" t="str">
        <v>M4 X 0.5 - 6G - 0.063R - LH</v>
      </c>
      <c r="FM409" t="str">
        <v>M4.5 X .75 6g</v>
      </c>
      <c r="FN409" t="str">
        <v>M4.5 X 0.75 6g</v>
      </c>
      <c r="FO409" t="str">
        <v>M5x0.8-6g</v>
      </c>
      <c r="FP409" t="str">
        <v xml:space="preserve">M5x0.8-6g </v>
      </c>
      <c r="FQ409" t="str">
        <v>M6 X .75 6g</v>
      </c>
      <c r="FR409" t="str">
        <v>M6 X 0.75-6g</v>
      </c>
      <c r="FS409" t="str">
        <v>M6 X0.75 - 6g</v>
      </c>
      <c r="FT409" t="str">
        <v>M6X0.75 - 6H</v>
      </c>
      <c r="FU409" t="str">
        <v>M7 X 1.00 6g THREAD</v>
      </c>
      <c r="FV409" t="str">
        <v>M7X1.00 6g THREAD</v>
      </c>
      <c r="FW409" t="str">
        <v>M7X1.00 6h THREAD</v>
      </c>
      <c r="FX409" t="str">
        <v>Magenta Anodized Color</v>
      </c>
      <c r="FY409" t="str">
        <v>MAJOR Ø .380</v>
      </c>
      <c r="FZ409" t="str">
        <v>MAJORØ</v>
      </c>
      <c r="GA409" t="str">
        <v>MATT FINISH Per Note 3</v>
      </c>
      <c r="GB409" t="str">
        <v>MATT FINISH Per Traveler</v>
      </c>
      <c r="GC409" t="str">
        <v>MATTE FINISH</v>
      </c>
      <c r="GD409" t="str">
        <v>MATTE FINISH DWG NOTE 3</v>
      </c>
      <c r="GE409" t="str">
        <v>MATTE FINISH Note 3</v>
      </c>
      <c r="GF409" t="str">
        <v>Matte Finish Per Note 3</v>
      </c>
      <c r="GG409" t="str">
        <v>MATTE FINISH SIZE 10 GLASS BEAD</v>
      </c>
      <c r="GH409" t="str">
        <v>MAX ROOT RADIUS</v>
      </c>
      <c r="GI409" t="str">
        <v xml:space="preserve">Mill Profile Centered </v>
      </c>
      <c r="GJ409" t="str">
        <v>Minor Ø Unconstrained Check</v>
      </c>
      <c r="GK409" t="str">
        <v>MINOR Ø.1336</v>
      </c>
      <c r="GL409" t="str">
        <v>NO ANODIZE Per note 8</v>
      </c>
      <c r="GM409" t="str">
        <v>NO ANODIZE Per note 9</v>
      </c>
      <c r="GN409" t="str">
        <v>No Nicks, Scratches, Tool Marks, etc.</v>
      </c>
      <c r="GO409" t="str">
        <v>No Nicks,Scratches,Tool Marks,etc.</v>
      </c>
      <c r="GP409" t="str">
        <v>NO TOOL MARKS</v>
      </c>
      <c r="GQ409" t="str">
        <v>NOTE 3 THREAD RELIEF</v>
      </c>
      <c r="GR409" t="str">
        <v>NV-27 FUNC.</v>
      </c>
      <c r="GS409" t="str">
        <v>NV-30 DIM A</v>
      </c>
      <c r="GT409" t="str">
        <v>NV-30 DIM B</v>
      </c>
      <c r="GU409" t="str">
        <v>NV-30 DIM F</v>
      </c>
      <c r="GV409" t="str">
        <v>Ø .1250 HEX</v>
      </c>
      <c r="GW409" t="str">
        <v>Ø 9.4 MAJOR</v>
      </c>
      <c r="GX409" t="str">
        <v>Ø.096 MAX PILOT HOLE</v>
      </c>
      <c r="GY409" t="str">
        <v>Ø.125 THRU</v>
      </c>
      <c r="GZ409" t="str">
        <v>Ø.205 COUNTERSINK</v>
      </c>
      <c r="HA409" t="str">
        <v>Ø.260 T.S.C.</v>
      </c>
      <c r="HB409" t="str">
        <v>Ø.500 BASIC</v>
      </c>
      <c r="HC409" t="str">
        <v xml:space="preserve">OVAL CENTERED </v>
      </c>
      <c r="HD409" t="str">
        <v>PART NO. 15100</v>
      </c>
      <c r="HE409" t="str">
        <v>PART NUMBER 13100000</v>
      </c>
      <c r="HF409" t="str">
        <v>PART NUMBER 13600000</v>
      </c>
      <c r="HG409" t="str">
        <v>Part Number per Note 3</v>
      </c>
      <c r="HH409" t="str">
        <v>PD 5/16-18 UNC 2A</v>
      </c>
      <c r="HI409" t="str">
        <v>Perp.|0.05|A|</v>
      </c>
      <c r="HJ409" t="str">
        <v>PILOT THRU HOLE PRESENT</v>
      </c>
      <c r="HK409" t="str">
        <v>PITCH .060</v>
      </c>
      <c r="HL409" t="str">
        <v>Profile |.001|A|</v>
      </c>
      <c r="HM409" t="str">
        <v>Profile |.0015 | A | X-Y</v>
      </c>
      <c r="HN409" t="str">
        <v>Profile |.002| |A|B| X-Y</v>
      </c>
      <c r="HO409" t="str">
        <v>Profile |.002|A|B|</v>
      </c>
      <c r="HP409" t="str">
        <v>Profile |.002|A|B| X-Y</v>
      </c>
      <c r="HQ409" t="str">
        <v>Profile:|010|A|B|C|</v>
      </c>
      <c r="HR409" t="str">
        <v>Profile| .002| A|B|</v>
      </c>
      <c r="HS409" t="str">
        <v>Profile|.001|</v>
      </c>
      <c r="HT409" t="str">
        <v>Profile|.001|A|</v>
      </c>
      <c r="HU409" t="str">
        <v>Profile|.001|A|B|</v>
      </c>
      <c r="HV409" t="str">
        <v xml:space="preserve">Profile|.001|A|B| A&lt;-&gt;B </v>
      </c>
      <c r="HW409" t="str">
        <v>Profile|.001|A|B| C&lt;-&gt;D</v>
      </c>
      <c r="HX409" t="str">
        <v>Profile|.001|A|B| L-M</v>
      </c>
      <c r="HY409" t="str">
        <v>Profile|.001|A|B| P-Q</v>
      </c>
      <c r="HZ409" t="str">
        <v>Profile|.001|A|B|C&lt;-&gt;D</v>
      </c>
      <c r="IA409" t="str">
        <v>Profile|.001|A|C&lt;--&gt;D</v>
      </c>
      <c r="IB409" t="str">
        <v>Profile|.001|A|UNILATERAL</v>
      </c>
      <c r="IC409" t="str">
        <v>Profile|.001|C|</v>
      </c>
      <c r="ID409" t="str">
        <v>Profile|.0012|D1|</v>
      </c>
      <c r="IE409" t="str">
        <v>Profile|.0015| A-B UNI.</v>
      </c>
      <c r="IF409" t="str">
        <v>Profile|.0015| UNI.</v>
      </c>
      <c r="IG409" t="str">
        <v>Profile|.0015|A| X-Y</v>
      </c>
      <c r="IH409" t="str">
        <v>Profile|.0015|E|F|</v>
      </c>
      <c r="II409" t="str">
        <v>Profile|.0016|B|D|</v>
      </c>
      <c r="IJ409" t="str">
        <v>Profile|.002(U).000|A|</v>
      </c>
      <c r="IK409" t="str">
        <v>Profile|.002|</v>
      </c>
      <c r="IL409" t="str">
        <v>Profile|.002|A</v>
      </c>
      <c r="IM409" t="str">
        <v>Profile|.002|A|</v>
      </c>
      <c r="IN409" t="str">
        <v>Profile|.002|A|B|</v>
      </c>
      <c r="IO409" t="str">
        <v xml:space="preserve">Profile|.002|A|B| A&lt;-&gt;B </v>
      </c>
      <c r="IP409" t="str">
        <v>Profile|.002|A|B| C&lt;-&gt;D</v>
      </c>
      <c r="IQ409" t="str">
        <v>Profile|.002|A|B| X-Y</v>
      </c>
      <c r="IR409" t="str">
        <v>Profile|.002|A|B|C|X-Y</v>
      </c>
      <c r="IS409" t="str">
        <v>Profile|.002|A|B|X&lt;--&gt;Y</v>
      </c>
      <c r="IT409" t="str">
        <v>Profile|.002|A|B|X-Y</v>
      </c>
      <c r="IU409" t="str">
        <v>Profile|.002|A|C|</v>
      </c>
      <c r="IV409" t="str">
        <v>Profile|.002|C|A|</v>
      </c>
      <c r="IW409" t="str">
        <v>Profile|.002|C|B|</v>
      </c>
      <c r="IX409" t="str">
        <v>Profile|.0020|</v>
      </c>
      <c r="IY409" t="str">
        <v>Profile|.003|A|</v>
      </c>
      <c r="IZ409" t="str">
        <v>Profile|.003|A|B|C| Uni.</v>
      </c>
      <c r="JA409" t="str">
        <v>Profile|.003|E|F|</v>
      </c>
      <c r="JB409" t="str">
        <v>Profile|.004(U) .003|A|B|C|</v>
      </c>
      <c r="JC409" t="str">
        <v>Profile|.004|A| UNI.</v>
      </c>
      <c r="JD409" t="str">
        <v>Profile|.005|A|C|</v>
      </c>
      <c r="JE409" t="str">
        <v>Profile|.005|A|C|A&lt;--&gt;B, C&lt;--&gt;D</v>
      </c>
      <c r="JF409" t="str">
        <v>Profile|.005|A|D| A-B UNI.</v>
      </c>
      <c r="JG409" t="str">
        <v>Profile|.005|A|D| UNI.</v>
      </c>
      <c r="JH409" t="str">
        <v>Profile|.010|A|B|</v>
      </c>
      <c r="JI409" t="str">
        <v>Profile|.010|A|B|C|</v>
      </c>
      <c r="JJ409" t="str">
        <v>Profile|.03|A|</v>
      </c>
      <c r="JK409" t="str">
        <v>Profile|.05|A|B|</v>
      </c>
      <c r="JL409" t="str">
        <v>Profile|0.03|</v>
      </c>
      <c r="JM409" t="str">
        <v>Profile|0.03|A|</v>
      </c>
      <c r="JN409" t="str">
        <v>Profile|0.03|A|B|</v>
      </c>
      <c r="JO409" t="str">
        <v>Profile|0.05{A|C|</v>
      </c>
      <c r="JP409" t="str">
        <v>Profile|0.05|A|B|</v>
      </c>
      <c r="JQ409" t="str">
        <v>Profile|0.05|E|</v>
      </c>
      <c r="JR409" t="str">
        <v>Profile|0.05|E|F|</v>
      </c>
      <c r="JS409" t="str">
        <v>Profile|0.06|A|C|</v>
      </c>
      <c r="JT409" t="str">
        <v>Profile|0.1|A|A|</v>
      </c>
      <c r="JU409" t="str">
        <v>Profile|0.1|D1|</v>
      </c>
      <c r="JV409" t="str">
        <v>Profile|A|B|C|</v>
      </c>
      <c r="JW409" t="str">
        <v>Proile|.002|A|B|J-K</v>
      </c>
      <c r="JX409" t="str">
        <v>P-Thread Form</v>
      </c>
      <c r="JY409" t="str">
        <v>R  FULL RADIUS</v>
      </c>
      <c r="JZ409" t="str">
        <v>R.001/.006</v>
      </c>
      <c r="KA409" t="str">
        <v>R.003 MAX</v>
      </c>
      <c r="KB409" t="str">
        <v>R.005 MAX</v>
      </c>
      <c r="KC409" t="str">
        <v>R.030</v>
      </c>
      <c r="KD409" t="str">
        <v>R.25 MAX</v>
      </c>
      <c r="KE409" t="str">
        <v>R1.33 BASIC</v>
      </c>
      <c r="KF409" t="str">
        <v>R3.3</v>
      </c>
      <c r="KG409" t="str">
        <v>Ra 1.6 MAX</v>
      </c>
      <c r="KH409" t="str">
        <v>RAD @ FACE &amp; OD CHAMFER</v>
      </c>
      <c r="KI409" t="str">
        <v>RAD. @ ID &amp; BACK FACE</v>
      </c>
      <c r="KJ409" t="str">
        <v>RAD. @ OD &amp; BACK FACE</v>
      </c>
      <c r="KK409" t="str">
        <v>REMOVE SHRP EDGES .005 MAX</v>
      </c>
      <c r="KL409" t="str">
        <v>ROD SLOT CENTERED</v>
      </c>
      <c r="KM409" t="str">
        <v>SHARP OKAY</v>
      </c>
      <c r="KN409" t="str">
        <v>Slot Centered</v>
      </c>
      <c r="KO409" t="str">
        <v>SLOT WIDTH</v>
      </c>
      <c r="KP409" t="str">
        <v>Surface Finish Per Note 1</v>
      </c>
      <c r="KQ409" t="str">
        <v>Symmerty Balloon A_6</v>
      </c>
      <c r="KR409" t="str">
        <v>T27 HEXALOBE Per Note 1</v>
      </c>
      <c r="KS409" t="str">
        <v>T27 TORX</v>
      </c>
      <c r="KT409" t="str">
        <v>THRD DEPTH</v>
      </c>
      <c r="KU409" t="str">
        <v>Thread Form Per Note 3</v>
      </c>
      <c r="KV409" t="str">
        <v>THREAD INTO ROD SLOT</v>
      </c>
      <c r="KW409" t="str">
        <v>Thread Timed Print Note 6</v>
      </c>
      <c r="KX409" t="str">
        <v>TOOL MISMATCH PERMISSIBLE</v>
      </c>
      <c r="KY409" t="str">
        <v>Tot. Runout|Ø.002|C|</v>
      </c>
      <c r="KZ409" t="str">
        <v>Total Runout|.002|E|</v>
      </c>
      <c r="LA409" t="str">
        <v>TRIPLE LEAD THREAD</v>
      </c>
      <c r="LB409" t="str">
        <v>True Pos. |.001 (M)|A|</v>
      </c>
      <c r="LC409" t="str">
        <v>True Pos. |.002(M)|A|B|</v>
      </c>
      <c r="LD409" t="str">
        <v>True Pos. |.002|</v>
      </c>
      <c r="LE409" t="str">
        <v>True Pos. |.002|A|</v>
      </c>
      <c r="LF409" t="str">
        <v>True Pos. |.002|A|B|</v>
      </c>
      <c r="LG409" t="str">
        <v>True Pos. |.004|A|C|B|</v>
      </c>
      <c r="LH409" t="str">
        <v>True Pos. |.005(M)|A|B|</v>
      </c>
      <c r="LI409" t="str">
        <v>True Pos.|.000(L)|A|D|</v>
      </c>
      <c r="LJ409" t="str">
        <v>True Pos.|.000(M)|A|</v>
      </c>
      <c r="LK409" t="str">
        <v>True Pos.|.001(M)|A|</v>
      </c>
      <c r="LL409" t="str">
        <v>True Pos.|.001|B|</v>
      </c>
      <c r="LM409" t="str">
        <v>True Pos.|.001|E|</v>
      </c>
      <c r="LN409" t="str">
        <v>True Pos.|.002|A|</v>
      </c>
      <c r="LO409" t="str">
        <v>True Pos.|.002|B|</v>
      </c>
      <c r="LP409" t="str">
        <v>True Pos.|.002|C|</v>
      </c>
      <c r="LQ409" t="str">
        <v>True Pos.|.002|D1|</v>
      </c>
      <c r="LR409" t="str">
        <v>True Pos.|.002|D1|D2|</v>
      </c>
      <c r="LS409" t="str">
        <v>True Pos.|.05|A|</v>
      </c>
      <c r="LT409" t="str">
        <v>True Pos.|.1|A|B|C|</v>
      </c>
      <c r="LU409" t="str">
        <v>True Pos.|.13|A</v>
      </c>
      <c r="LV409" t="str">
        <v>True Pos.|0.05|A|</v>
      </c>
      <c r="LW409" t="str">
        <v>True Pos.|0.1|A|B|C|</v>
      </c>
      <c r="LX409" t="str">
        <v>True Pos.|0.13|A|</v>
      </c>
      <c r="LY409" t="str">
        <v>True Pos.|Ø.000(M)|A|</v>
      </c>
      <c r="LZ409" t="str">
        <v>True Pos.|Ø.000(M)|B|</v>
      </c>
      <c r="MA409" t="str">
        <v>True Pos.|Ø.001(M)|A(M)|</v>
      </c>
      <c r="MB409" t="str">
        <v>True Pos.|Ø.001(M)|A|</v>
      </c>
      <c r="MC409" t="str">
        <v>True Pos.|Ø.001|A|</v>
      </c>
      <c r="MD409" t="str">
        <v>True Pos.|Ø.001|C|</v>
      </c>
      <c r="ME409" t="str">
        <v>True Pos.|Ø.002(S)|A(S)|</v>
      </c>
      <c r="MF409" t="str">
        <v>True Pos.|Ø.002|A|</v>
      </c>
      <c r="MG409" t="str">
        <v>True Pos.|Ø.002|B|</v>
      </c>
      <c r="MH409" t="str">
        <v>True Pos.|Ø.002|C|</v>
      </c>
      <c r="MI409" t="str">
        <v>True Pos.|Ø.03(M)|A|</v>
      </c>
      <c r="MJ409" t="str">
        <v>True Pos.|Ø0.03(M)|A|</v>
      </c>
      <c r="MK409" t="str">
        <v>True Pos.|Ø0.05(L)|D|B|</v>
      </c>
      <c r="ML409" t="str">
        <v>True Pos.|Ø0.05|A|</v>
      </c>
      <c r="MM409" t="str">
        <v>True Pos.|Ø0.05|D|</v>
      </c>
      <c r="MN409" t="str">
        <v>True Pos.|Ø0.05|E|</v>
      </c>
      <c r="MO409" t="str">
        <v>True Pos.|Ø0.05|E|B|</v>
      </c>
      <c r="MP409" t="str">
        <v>True Pos.|SØ0.03|C|B|</v>
      </c>
      <c r="MQ409" t="str">
        <v>True Position|.002|A|B|</v>
      </c>
      <c r="MR409" t="str">
        <v>True. Pos.|Ø.001(M)|A|</v>
      </c>
      <c r="MS409" t="str">
        <v>True. Pps.|0.05|A|</v>
      </c>
      <c r="MT409" t="str">
        <v>Tumble Per Note 1</v>
      </c>
      <c r="MU409" t="str">
        <v>Tumble Per Note 2</v>
      </c>
    </row>
    <row r="410" spans="3:359">
      <c r="C410" s="74" t="str" cm="1">
        <f t="array" ref="C410:MU410">TRANSPOSE(_xlfn._xlws.SORT(_xlfn._xlws.FILTER($A$2:$A$499,ISNUMBER(SEARCH('Prt. Lib. &amp; Routine, Table'!L417,$A$2:$A$499)),"not found")))</f>
        <v>.0015 T.I.R. MAX</v>
      </c>
      <c r="D410" t="str">
        <v>.002 MAX ROOT RADIUS</v>
      </c>
      <c r="E410" t="str">
        <v>.012 BLUNT END</v>
      </c>
      <c r="F410" t="str">
        <v>.015 MAX</v>
      </c>
      <c r="G410" t="str">
        <v>.016 T.S.C.</v>
      </c>
      <c r="H410" t="str">
        <v>.017 BASIC</v>
      </c>
      <c r="I410" t="str">
        <v>.021 PITCH</v>
      </c>
      <c r="J410" t="str">
        <v>.022 BLUNT START</v>
      </c>
      <c r="K410" t="str">
        <v>.025 BASIC</v>
      </c>
      <c r="L410" t="str">
        <v>.035 BASIC</v>
      </c>
      <c r="M410" t="str">
        <v>.043 T.S.C</v>
      </c>
      <c r="N410" t="str">
        <v>.053 T.S.C.</v>
      </c>
      <c r="O410" t="str">
        <v>.060 HEX DEPTH</v>
      </c>
      <c r="P410" t="str">
        <v>.060 PITCH</v>
      </c>
      <c r="Q410" t="str">
        <v>.061 BASIC</v>
      </c>
      <c r="R410" t="str">
        <v>.07 HEX</v>
      </c>
      <c r="S410" t="str">
        <v>.070 HEX DEPTH</v>
      </c>
      <c r="T410" t="str">
        <v>.082 DRILL</v>
      </c>
      <c r="U410" t="str">
        <v>.082 DRILL DEPTH</v>
      </c>
      <c r="V410" t="str">
        <v>.094 HEX</v>
      </c>
      <c r="W410" t="str">
        <v>.115 T.S.C.</v>
      </c>
      <c r="X410" t="str">
        <v>.1195 / .1243 MAJOR DIAMETER</v>
      </c>
      <c r="Y410" t="str">
        <v>.1250 HEX</v>
      </c>
      <c r="Z410" t="str">
        <v>.157 MINOR DIAMETER</v>
      </c>
      <c r="AA410" t="str">
        <v>.172 FULL THD DEPTH</v>
      </c>
      <c r="AB410" t="str">
        <v>.172 MAJOR DIAMETER</v>
      </c>
      <c r="AC410" t="str">
        <v>.180 MIN DEPTH FULL THRD</v>
      </c>
      <c r="AD410" t="str">
        <v>.183 Ceter Line Thread Dwell</v>
      </c>
      <c r="AE410" t="str">
        <v>.208 MAX THRD DEPTH</v>
      </c>
      <c r="AF410" t="str">
        <v>.218 BOTTOM HALF OF SLOT</v>
      </c>
      <c r="AG410" t="str">
        <v>.261 BASIC</v>
      </c>
      <c r="AH410" t="str">
        <v>.314 T.S.C.</v>
      </c>
      <c r="AI410" t="str">
        <v>.315 BASIC</v>
      </c>
      <c r="AJ410" t="str">
        <v>.329 MINOR Ø</v>
      </c>
      <c r="AK410" t="str">
        <v>.330 BASIC</v>
      </c>
      <c r="AL410" t="str">
        <v>.35 TO TANGENT POINT</v>
      </c>
      <c r="AM410" t="str">
        <v>.375 MAJOR Ø</v>
      </c>
      <c r="AN410" t="str">
        <v>.390 BASIC</v>
      </c>
      <c r="AO410" t="str">
        <v>.440 BASIC</v>
      </c>
      <c r="AP410" t="str">
        <v>.64/.96 HIGH=Pass</v>
      </c>
      <c r="AQ410" t="str">
        <v>0.012 MAX</v>
      </c>
      <c r="AR410" t="str">
        <v>0.015 MAX</v>
      </c>
      <c r="AS410" t="str">
        <v>0.05 Per Note 2</v>
      </c>
      <c r="AT410" t="str">
        <v>0.500 PULLOUT ZONE</v>
      </c>
      <c r="AU410" t="str">
        <v>10-32 UNF-2A</v>
      </c>
      <c r="AV410" t="str">
        <v>12-28 UNF-2B</v>
      </c>
      <c r="AW410" t="str">
        <v>2.87 BASIC</v>
      </c>
      <c r="AX410" t="str">
        <v>2-56 UNC 2B 2 STARTS</v>
      </c>
      <c r="AY410" t="str">
        <v>3 LEAD THREAD</v>
      </c>
      <c r="AZ410" t="str">
        <v>32µIN Max</v>
      </c>
      <c r="BA410" t="str">
        <v>5/16"-24 UNF-2A</v>
      </c>
      <c r="BB410" t="str">
        <v>5/16-18 UNC 2A</v>
      </c>
      <c r="BC410" t="str">
        <v>5-44 UNF-2A</v>
      </c>
      <c r="BD410" t="str">
        <v>6-16µIN</v>
      </c>
      <c r="BE410" t="str">
        <v>65° BLEND</v>
      </c>
      <c r="BF410" t="str">
        <v>7.45 Top of Ball to Face</v>
      </c>
      <c r="BG410" t="str">
        <v>7/16-28 UNEF 2B</v>
      </c>
      <c r="BH410" t="str">
        <v>7/16-28-UNEF-2A</v>
      </c>
      <c r="BI410" t="str">
        <v>Alignment Per Note 3</v>
      </c>
      <c r="BJ410" t="str">
        <v>ANODIZE (SEE CHART)</v>
      </c>
      <c r="BK410" t="str">
        <v>ANODIZE AQUA Per Note 3</v>
      </c>
      <c r="BL410" t="str">
        <v>ANODIZE BOTTOM PORTION</v>
      </c>
      <c r="BM410" t="str">
        <v>ANODIZE COLOR AQUA</v>
      </c>
      <c r="BN410" t="str">
        <v>ANODIZE COLOR GREEN DWG NOTE 4</v>
      </c>
      <c r="BO410" t="str">
        <v>ANODIZE COLOR LIGHT BLUE</v>
      </c>
      <c r="BP410" t="str">
        <v>ANODIZE GREEN Per Note 2</v>
      </c>
      <c r="BQ410" t="str">
        <v>ANODIZE GREY, Per Note 1</v>
      </c>
      <c r="BR410" t="str">
        <v>ANODIZE MAGENTA</v>
      </c>
      <c r="BS410" t="str">
        <v>Anodize Per note 3</v>
      </c>
      <c r="BT410" t="str">
        <v>Anodize Per Note 4</v>
      </c>
      <c r="BU410" t="str">
        <v>ANODIZE SEAFOAM</v>
      </c>
      <c r="BV410" t="str">
        <v>Balloon 11 Symmetry</v>
      </c>
      <c r="BW410" t="str">
        <v>Balloon 12 Symmetry</v>
      </c>
      <c r="BX410" t="str">
        <v>Balloon 13 Hole Centered</v>
      </c>
      <c r="BY410" t="str">
        <v>Balloon 13 Symmerty</v>
      </c>
      <c r="BZ410" t="str">
        <v>Balloon 2 Symmetry</v>
      </c>
      <c r="CA410" t="str">
        <v>Balloon 21 CENTERED</v>
      </c>
      <c r="CB410" t="str">
        <v>Balloon 29 Symmetry</v>
      </c>
      <c r="CC410" t="str">
        <v>Balloon 3 Symmetry</v>
      </c>
      <c r="CD410" t="str">
        <v>Balloon 4 Symmetry</v>
      </c>
      <c r="CE410" t="str">
        <v>Balloon 5 blend to SØ .340</v>
      </c>
      <c r="CF410" t="str">
        <v>Balloon 5 Symmetry</v>
      </c>
      <c r="CG410" t="str">
        <v>Balloon 6 Centered</v>
      </c>
      <c r="CH410" t="str">
        <v>Balloon 9 Function Check</v>
      </c>
      <c r="CI410" t="str">
        <v>Balloon 9 Symmerty</v>
      </c>
      <c r="CJ410" t="str">
        <v>Balloons 2 &amp; 17 Symmetry |.001|A|</v>
      </c>
      <c r="CK410" t="str">
        <v>Basic Ø 3.6</v>
      </c>
      <c r="CL410" t="str">
        <v>BEAD BLAST</v>
      </c>
      <c r="CM410" t="str">
        <v>BLAST ALUMINUM OXIDE</v>
      </c>
      <c r="CN410" t="str">
        <v>Blast Note 2</v>
      </c>
      <c r="CO410" t="str">
        <v xml:space="preserve">BLAST Per Note 1 </v>
      </c>
      <c r="CP410" t="str">
        <v>BLAST Per Note 2</v>
      </c>
      <c r="CQ410" t="str">
        <v>BLAST Per Note 3</v>
      </c>
      <c r="CR410" t="str">
        <v>BLAST Per Note 4</v>
      </c>
      <c r="CS410" t="str">
        <v>BLAST Per Note 8</v>
      </c>
      <c r="CT410" t="str">
        <v>BLAST Per Traveler, MATT FINISH</v>
      </c>
      <c r="CU410" t="str">
        <v>BLAST WITH 16 GRIT ALUMINUM OXIDE</v>
      </c>
      <c r="CV410" t="str">
        <v>BLAST, Uniform Finish Per Note 3</v>
      </c>
      <c r="CW410" t="str">
        <v>BREAK EDGE</v>
      </c>
      <c r="CX410" t="str">
        <v>BREAK EDGE .014</v>
      </c>
      <c r="CY410" t="str">
        <v>BREAK EDGES Note 2</v>
      </c>
      <c r="CZ410" t="str">
        <v>BREAK SHARP Per Note 1</v>
      </c>
      <c r="DA410" t="str">
        <v>BREAK SHARPS Per Note 1</v>
      </c>
      <c r="DB410" t="str">
        <v>CE 2729</v>
      </c>
      <c r="DC410" t="str">
        <v>CE Logo per Note 3</v>
      </c>
      <c r="DD410" t="str">
        <v>CE MARK</v>
      </c>
      <c r="DE410" t="str">
        <v>Chips/Debris Removed</v>
      </c>
      <c r="DF410" t="str">
        <v>Coat Per Note 2</v>
      </c>
      <c r="DG410" t="str">
        <v>C-Sink Ø .155</v>
      </c>
      <c r="DH410" t="str">
        <v>C-Sink Ø5.2</v>
      </c>
      <c r="DI410" t="str">
        <v>Deburred</v>
      </c>
      <c r="DJ410" t="str">
        <v>DIM "A" NoGo</v>
      </c>
      <c r="DK410" t="str">
        <v>DIM "A" NoGo Hexalobe</v>
      </c>
      <c r="DL410" t="str">
        <v>EDGE BREAK</v>
      </c>
      <c r="DM410" t="str">
        <v>EDGE BREAK MIN R.004, MAX R.010</v>
      </c>
      <c r="DN410" t="str">
        <v>Edge Break per Note 1</v>
      </c>
      <c r="DO410" t="str">
        <v>ELECTROPOLISH Per Note 1</v>
      </c>
      <c r="DP410" t="str">
        <v>Finish Per Note 3</v>
      </c>
      <c r="DQ410" t="str">
        <v>FLUTE POSITION Per Note 3</v>
      </c>
      <c r="DR410" t="str">
        <v>FULL R</v>
      </c>
      <c r="DS410" t="str">
        <v>FULL RADIUS</v>
      </c>
      <c r="DT410" t="str">
        <v xml:space="preserve">FULL RADIUS </v>
      </c>
      <c r="DU410" t="str">
        <v>Function Check  (.2340 .2360 FULL)</v>
      </c>
      <c r="DV410" t="str">
        <v>FUNCTIONAL  HEXALOBE</v>
      </c>
      <c r="DW410" t="str">
        <v>GLASS BEAD Per Note 3</v>
      </c>
      <c r="DX410" t="str">
        <v>Globus Logo per Note 3</v>
      </c>
      <c r="DY410" t="str">
        <v>Gold Anodized Color</v>
      </c>
      <c r="DZ410" t="str">
        <v>Green Anodized Color</v>
      </c>
      <c r="EA410" t="str">
        <v>GRIT BLAST Per Note 3</v>
      </c>
      <c r="EB410" t="str">
        <v>Grit Blast Per Note 4</v>
      </c>
      <c r="EC410" t="str">
        <v>GRIT BLAST, DWG NOTE 3</v>
      </c>
      <c r="ED410" t="str">
        <v>HEX MINOR Ø.1292</v>
      </c>
      <c r="EE410" t="str">
        <v xml:space="preserve">HEXALOBE </v>
      </c>
      <c r="EF410" t="str">
        <v>HEXALOBE FUNCTION</v>
      </c>
      <c r="EG410" t="str">
        <v>Hexalobe Minor</v>
      </c>
      <c r="EH410" t="str">
        <v>Hexalobe NV-30</v>
      </c>
      <c r="EI410" t="str">
        <v>HEXALOBE ORIENTATION</v>
      </c>
      <c r="EJ410" t="str">
        <v>Inspect per operation 30 comments</v>
      </c>
      <c r="EK410" t="str">
        <v>INT / EXT CORNERS: R.002 TO R.010</v>
      </c>
      <c r="EL410" t="str">
        <v>INT /EXT CORNERS R.05 TO R.03</v>
      </c>
      <c r="EM410" t="str">
        <v>John is a Geek</v>
      </c>
      <c r="EN410" t="str">
        <v>LASER ETCH</v>
      </c>
      <c r="EO410" t="str">
        <v>Laser Etch Per Note 7</v>
      </c>
      <c r="EP410" t="str">
        <v xml:space="preserve">LASER MARK "CE" DWG NOTE 10 </v>
      </c>
      <c r="EQ410" t="str">
        <v>Laser Mark "P1-15004-08", Per Note 3</v>
      </c>
      <c r="ER410" t="str">
        <v>Laser Mark "P2-15004-08", Per Note 3</v>
      </c>
      <c r="ES410" t="str">
        <v>Laser Mark "P3-15004-08", Per Note 3</v>
      </c>
      <c r="ET410" t="str">
        <v>Laser Mark "P4-15004-08", Per Note 3</v>
      </c>
      <c r="EU410" t="str">
        <v xml:space="preserve">LASER MARK LOGO DWG NOTE 9 </v>
      </c>
      <c r="EV410" t="str">
        <v xml:space="preserve">LASER MARK LOT NUMBER DWG NOTE 8 </v>
      </c>
      <c r="EW410" t="str">
        <v>Laser Mark Lot, Per Note 3</v>
      </c>
      <c r="EX410" t="str">
        <v xml:space="preserve">LASER MARK PART NUMBER DWG NOTE 8 </v>
      </c>
      <c r="EY410" t="str">
        <v>LASER: 13000000</v>
      </c>
      <c r="EZ410" t="str">
        <v>LASER: CE 2797</v>
      </c>
      <c r="FA410" t="str">
        <v>LASER: LOGO</v>
      </c>
      <c r="FB410" t="str">
        <v xml:space="preserve">LASER: Lot # Per RE-75-001 </v>
      </c>
      <c r="FC410" t="str">
        <v>LAST THREAD</v>
      </c>
      <c r="FD410" t="str">
        <v>LEAD .0625</v>
      </c>
      <c r="FE410" t="str">
        <v>LOGO</v>
      </c>
      <c r="FF410" t="str">
        <v>Lot (Control) Number per Note 3</v>
      </c>
      <c r="FG410" t="str">
        <v>LOT NO.</v>
      </c>
      <c r="FH410" t="str">
        <v>LOT NUMBER</v>
      </c>
      <c r="FI410" t="str">
        <v>LOT NUMBER PER NUVASIVE SOP 9002007</v>
      </c>
      <c r="FJ410" t="str">
        <v>M 4X 0.5 - 6G - 0.063R - LH</v>
      </c>
      <c r="FK410" t="str">
        <v>M4 X 0.5 - 6G - 0.063R</v>
      </c>
      <c r="FL410" t="str">
        <v>M4 X 0.5 - 6G - 0.063R - LH</v>
      </c>
      <c r="FM410" t="str">
        <v>M4.5 X .75 6g</v>
      </c>
      <c r="FN410" t="str">
        <v>M4.5 X 0.75 6g</v>
      </c>
      <c r="FO410" t="str">
        <v>M5x0.8-6g</v>
      </c>
      <c r="FP410" t="str">
        <v xml:space="preserve">M5x0.8-6g </v>
      </c>
      <c r="FQ410" t="str">
        <v>M6 X .75 6g</v>
      </c>
      <c r="FR410" t="str">
        <v>M6 X 0.75-6g</v>
      </c>
      <c r="FS410" t="str">
        <v>M6 X0.75 - 6g</v>
      </c>
      <c r="FT410" t="str">
        <v>M6X0.75 - 6H</v>
      </c>
      <c r="FU410" t="str">
        <v>M7 X 1.00 6g THREAD</v>
      </c>
      <c r="FV410" t="str">
        <v>M7X1.00 6g THREAD</v>
      </c>
      <c r="FW410" t="str">
        <v>M7X1.00 6h THREAD</v>
      </c>
      <c r="FX410" t="str">
        <v>Magenta Anodized Color</v>
      </c>
      <c r="FY410" t="str">
        <v>MAJOR Ø .380</v>
      </c>
      <c r="FZ410" t="str">
        <v>MAJORØ</v>
      </c>
      <c r="GA410" t="str">
        <v>MATT FINISH Per Note 3</v>
      </c>
      <c r="GB410" t="str">
        <v>MATT FINISH Per Traveler</v>
      </c>
      <c r="GC410" t="str">
        <v>MATTE FINISH</v>
      </c>
      <c r="GD410" t="str">
        <v>MATTE FINISH DWG NOTE 3</v>
      </c>
      <c r="GE410" t="str">
        <v>MATTE FINISH Note 3</v>
      </c>
      <c r="GF410" t="str">
        <v>Matte Finish Per Note 3</v>
      </c>
      <c r="GG410" t="str">
        <v>MATTE FINISH SIZE 10 GLASS BEAD</v>
      </c>
      <c r="GH410" t="str">
        <v>MAX ROOT RADIUS</v>
      </c>
      <c r="GI410" t="str">
        <v xml:space="preserve">Mill Profile Centered </v>
      </c>
      <c r="GJ410" t="str">
        <v>Minor Ø Unconstrained Check</v>
      </c>
      <c r="GK410" t="str">
        <v>MINOR Ø.1336</v>
      </c>
      <c r="GL410" t="str">
        <v>NO ANODIZE Per note 8</v>
      </c>
      <c r="GM410" t="str">
        <v>NO ANODIZE Per note 9</v>
      </c>
      <c r="GN410" t="str">
        <v>No Nicks, Scratches, Tool Marks, etc.</v>
      </c>
      <c r="GO410" t="str">
        <v>No Nicks,Scratches,Tool Marks,etc.</v>
      </c>
      <c r="GP410" t="str">
        <v>NO TOOL MARKS</v>
      </c>
      <c r="GQ410" t="str">
        <v>NOTE 3 THREAD RELIEF</v>
      </c>
      <c r="GR410" t="str">
        <v>NV-27 FUNC.</v>
      </c>
      <c r="GS410" t="str">
        <v>NV-30 DIM A</v>
      </c>
      <c r="GT410" t="str">
        <v>NV-30 DIM B</v>
      </c>
      <c r="GU410" t="str">
        <v>NV-30 DIM F</v>
      </c>
      <c r="GV410" t="str">
        <v>Ø .1250 HEX</v>
      </c>
      <c r="GW410" t="str">
        <v>Ø 9.4 MAJOR</v>
      </c>
      <c r="GX410" t="str">
        <v>Ø.096 MAX PILOT HOLE</v>
      </c>
      <c r="GY410" t="str">
        <v>Ø.125 THRU</v>
      </c>
      <c r="GZ410" t="str">
        <v>Ø.205 COUNTERSINK</v>
      </c>
      <c r="HA410" t="str">
        <v>Ø.260 T.S.C.</v>
      </c>
      <c r="HB410" t="str">
        <v>Ø.500 BASIC</v>
      </c>
      <c r="HC410" t="str">
        <v xml:space="preserve">OVAL CENTERED </v>
      </c>
      <c r="HD410" t="str">
        <v>PART NO. 15100</v>
      </c>
      <c r="HE410" t="str">
        <v>PART NUMBER 13100000</v>
      </c>
      <c r="HF410" t="str">
        <v>PART NUMBER 13600000</v>
      </c>
      <c r="HG410" t="str">
        <v>Part Number per Note 3</v>
      </c>
      <c r="HH410" t="str">
        <v>PD 5/16-18 UNC 2A</v>
      </c>
      <c r="HI410" t="str">
        <v>Perp.|0.05|A|</v>
      </c>
      <c r="HJ410" t="str">
        <v>PILOT THRU HOLE PRESENT</v>
      </c>
      <c r="HK410" t="str">
        <v>PITCH .060</v>
      </c>
      <c r="HL410" t="str">
        <v>Profile |.001|A|</v>
      </c>
      <c r="HM410" t="str">
        <v>Profile |.0015 | A | X-Y</v>
      </c>
      <c r="HN410" t="str">
        <v>Profile |.002| |A|B| X-Y</v>
      </c>
      <c r="HO410" t="str">
        <v>Profile |.002|A|B|</v>
      </c>
      <c r="HP410" t="str">
        <v>Profile |.002|A|B| X-Y</v>
      </c>
      <c r="HQ410" t="str">
        <v>Profile:|010|A|B|C|</v>
      </c>
      <c r="HR410" t="str">
        <v>Profile| .002| A|B|</v>
      </c>
      <c r="HS410" t="str">
        <v>Profile|.001|</v>
      </c>
      <c r="HT410" t="str">
        <v>Profile|.001|A|</v>
      </c>
      <c r="HU410" t="str">
        <v>Profile|.001|A|B|</v>
      </c>
      <c r="HV410" t="str">
        <v xml:space="preserve">Profile|.001|A|B| A&lt;-&gt;B </v>
      </c>
      <c r="HW410" t="str">
        <v>Profile|.001|A|B| C&lt;-&gt;D</v>
      </c>
      <c r="HX410" t="str">
        <v>Profile|.001|A|B| L-M</v>
      </c>
      <c r="HY410" t="str">
        <v>Profile|.001|A|B| P-Q</v>
      </c>
      <c r="HZ410" t="str">
        <v>Profile|.001|A|B|C&lt;-&gt;D</v>
      </c>
      <c r="IA410" t="str">
        <v>Profile|.001|A|C&lt;--&gt;D</v>
      </c>
      <c r="IB410" t="str">
        <v>Profile|.001|A|UNILATERAL</v>
      </c>
      <c r="IC410" t="str">
        <v>Profile|.001|C|</v>
      </c>
      <c r="ID410" t="str">
        <v>Profile|.0012|D1|</v>
      </c>
      <c r="IE410" t="str">
        <v>Profile|.0015| A-B UNI.</v>
      </c>
      <c r="IF410" t="str">
        <v>Profile|.0015| UNI.</v>
      </c>
      <c r="IG410" t="str">
        <v>Profile|.0015|A| X-Y</v>
      </c>
      <c r="IH410" t="str">
        <v>Profile|.0015|E|F|</v>
      </c>
      <c r="II410" t="str">
        <v>Profile|.0016|B|D|</v>
      </c>
      <c r="IJ410" t="str">
        <v>Profile|.002(U).000|A|</v>
      </c>
      <c r="IK410" t="str">
        <v>Profile|.002|</v>
      </c>
      <c r="IL410" t="str">
        <v>Profile|.002|A</v>
      </c>
      <c r="IM410" t="str">
        <v>Profile|.002|A|</v>
      </c>
      <c r="IN410" t="str">
        <v>Profile|.002|A|B|</v>
      </c>
      <c r="IO410" t="str">
        <v xml:space="preserve">Profile|.002|A|B| A&lt;-&gt;B </v>
      </c>
      <c r="IP410" t="str">
        <v>Profile|.002|A|B| C&lt;-&gt;D</v>
      </c>
      <c r="IQ410" t="str">
        <v>Profile|.002|A|B| X-Y</v>
      </c>
      <c r="IR410" t="str">
        <v>Profile|.002|A|B|C|X-Y</v>
      </c>
      <c r="IS410" t="str">
        <v>Profile|.002|A|B|X&lt;--&gt;Y</v>
      </c>
      <c r="IT410" t="str">
        <v>Profile|.002|A|B|X-Y</v>
      </c>
      <c r="IU410" t="str">
        <v>Profile|.002|A|C|</v>
      </c>
      <c r="IV410" t="str">
        <v>Profile|.002|C|A|</v>
      </c>
      <c r="IW410" t="str">
        <v>Profile|.002|C|B|</v>
      </c>
      <c r="IX410" t="str">
        <v>Profile|.0020|</v>
      </c>
      <c r="IY410" t="str">
        <v>Profile|.003|A|</v>
      </c>
      <c r="IZ410" t="str">
        <v>Profile|.003|A|B|C| Uni.</v>
      </c>
      <c r="JA410" t="str">
        <v>Profile|.003|E|F|</v>
      </c>
      <c r="JB410" t="str">
        <v>Profile|.004(U) .003|A|B|C|</v>
      </c>
      <c r="JC410" t="str">
        <v>Profile|.004|A| UNI.</v>
      </c>
      <c r="JD410" t="str">
        <v>Profile|.005|A|C|</v>
      </c>
      <c r="JE410" t="str">
        <v>Profile|.005|A|C|A&lt;--&gt;B, C&lt;--&gt;D</v>
      </c>
      <c r="JF410" t="str">
        <v>Profile|.005|A|D| A-B UNI.</v>
      </c>
      <c r="JG410" t="str">
        <v>Profile|.005|A|D| UNI.</v>
      </c>
      <c r="JH410" t="str">
        <v>Profile|.010|A|B|</v>
      </c>
      <c r="JI410" t="str">
        <v>Profile|.010|A|B|C|</v>
      </c>
      <c r="JJ410" t="str">
        <v>Profile|.03|A|</v>
      </c>
      <c r="JK410" t="str">
        <v>Profile|.05|A|B|</v>
      </c>
      <c r="JL410" t="str">
        <v>Profile|0.03|</v>
      </c>
      <c r="JM410" t="str">
        <v>Profile|0.03|A|</v>
      </c>
      <c r="JN410" t="str">
        <v>Profile|0.03|A|B|</v>
      </c>
      <c r="JO410" t="str">
        <v>Profile|0.05{A|C|</v>
      </c>
      <c r="JP410" t="str">
        <v>Profile|0.05|A|B|</v>
      </c>
      <c r="JQ410" t="str">
        <v>Profile|0.05|E|</v>
      </c>
      <c r="JR410" t="str">
        <v>Profile|0.05|E|F|</v>
      </c>
      <c r="JS410" t="str">
        <v>Profile|0.06|A|C|</v>
      </c>
      <c r="JT410" t="str">
        <v>Profile|0.1|A|A|</v>
      </c>
      <c r="JU410" t="str">
        <v>Profile|0.1|D1|</v>
      </c>
      <c r="JV410" t="str">
        <v>Profile|A|B|C|</v>
      </c>
      <c r="JW410" t="str">
        <v>Proile|.002|A|B|J-K</v>
      </c>
      <c r="JX410" t="str">
        <v>P-Thread Form</v>
      </c>
      <c r="JY410" t="str">
        <v>R  FULL RADIUS</v>
      </c>
      <c r="JZ410" t="str">
        <v>R.001/.006</v>
      </c>
      <c r="KA410" t="str">
        <v>R.003 MAX</v>
      </c>
      <c r="KB410" t="str">
        <v>R.005 MAX</v>
      </c>
      <c r="KC410" t="str">
        <v>R.030</v>
      </c>
      <c r="KD410" t="str">
        <v>R.25 MAX</v>
      </c>
      <c r="KE410" t="str">
        <v>R1.33 BASIC</v>
      </c>
      <c r="KF410" t="str">
        <v>R3.3</v>
      </c>
      <c r="KG410" t="str">
        <v>Ra 1.6 MAX</v>
      </c>
      <c r="KH410" t="str">
        <v>RAD @ FACE &amp; OD CHAMFER</v>
      </c>
      <c r="KI410" t="str">
        <v>RAD. @ ID &amp; BACK FACE</v>
      </c>
      <c r="KJ410" t="str">
        <v>RAD. @ OD &amp; BACK FACE</v>
      </c>
      <c r="KK410" t="str">
        <v>REMOVE SHRP EDGES .005 MAX</v>
      </c>
      <c r="KL410" t="str">
        <v>ROD SLOT CENTERED</v>
      </c>
      <c r="KM410" t="str">
        <v>SHARP OKAY</v>
      </c>
      <c r="KN410" t="str">
        <v>Slot Centered</v>
      </c>
      <c r="KO410" t="str">
        <v>SLOT WIDTH</v>
      </c>
      <c r="KP410" t="str">
        <v>Surface Finish Per Note 1</v>
      </c>
      <c r="KQ410" t="str">
        <v>Symmerty Balloon A_6</v>
      </c>
      <c r="KR410" t="str">
        <v>T27 HEXALOBE Per Note 1</v>
      </c>
      <c r="KS410" t="str">
        <v>T27 TORX</v>
      </c>
      <c r="KT410" t="str">
        <v>THRD DEPTH</v>
      </c>
      <c r="KU410" t="str">
        <v>Thread Form Per Note 3</v>
      </c>
      <c r="KV410" t="str">
        <v>THREAD INTO ROD SLOT</v>
      </c>
      <c r="KW410" t="str">
        <v>Thread Timed Print Note 6</v>
      </c>
      <c r="KX410" t="str">
        <v>TOOL MISMATCH PERMISSIBLE</v>
      </c>
      <c r="KY410" t="str">
        <v>Tot. Runout|Ø.002|C|</v>
      </c>
      <c r="KZ410" t="str">
        <v>Total Runout|.002|E|</v>
      </c>
      <c r="LA410" t="str">
        <v>TRIPLE LEAD THREAD</v>
      </c>
      <c r="LB410" t="str">
        <v>True Pos. |.001 (M)|A|</v>
      </c>
      <c r="LC410" t="str">
        <v>True Pos. |.002(M)|A|B|</v>
      </c>
      <c r="LD410" t="str">
        <v>True Pos. |.002|</v>
      </c>
      <c r="LE410" t="str">
        <v>True Pos. |.002|A|</v>
      </c>
      <c r="LF410" t="str">
        <v>True Pos. |.002|A|B|</v>
      </c>
      <c r="LG410" t="str">
        <v>True Pos. |.004|A|C|B|</v>
      </c>
      <c r="LH410" t="str">
        <v>True Pos. |.005(M)|A|B|</v>
      </c>
      <c r="LI410" t="str">
        <v>True Pos.|.000(L)|A|D|</v>
      </c>
      <c r="LJ410" t="str">
        <v>True Pos.|.000(M)|A|</v>
      </c>
      <c r="LK410" t="str">
        <v>True Pos.|.001(M)|A|</v>
      </c>
      <c r="LL410" t="str">
        <v>True Pos.|.001|B|</v>
      </c>
      <c r="LM410" t="str">
        <v>True Pos.|.001|E|</v>
      </c>
      <c r="LN410" t="str">
        <v>True Pos.|.002|A|</v>
      </c>
      <c r="LO410" t="str">
        <v>True Pos.|.002|B|</v>
      </c>
      <c r="LP410" t="str">
        <v>True Pos.|.002|C|</v>
      </c>
      <c r="LQ410" t="str">
        <v>True Pos.|.002|D1|</v>
      </c>
      <c r="LR410" t="str">
        <v>True Pos.|.002|D1|D2|</v>
      </c>
      <c r="LS410" t="str">
        <v>True Pos.|.05|A|</v>
      </c>
      <c r="LT410" t="str">
        <v>True Pos.|.1|A|B|C|</v>
      </c>
      <c r="LU410" t="str">
        <v>True Pos.|.13|A</v>
      </c>
      <c r="LV410" t="str">
        <v>True Pos.|0.05|A|</v>
      </c>
      <c r="LW410" t="str">
        <v>True Pos.|0.1|A|B|C|</v>
      </c>
      <c r="LX410" t="str">
        <v>True Pos.|0.13|A|</v>
      </c>
      <c r="LY410" t="str">
        <v>True Pos.|Ø.000(M)|A|</v>
      </c>
      <c r="LZ410" t="str">
        <v>True Pos.|Ø.000(M)|B|</v>
      </c>
      <c r="MA410" t="str">
        <v>True Pos.|Ø.001(M)|A(M)|</v>
      </c>
      <c r="MB410" t="str">
        <v>True Pos.|Ø.001(M)|A|</v>
      </c>
      <c r="MC410" t="str">
        <v>True Pos.|Ø.001|A|</v>
      </c>
      <c r="MD410" t="str">
        <v>True Pos.|Ø.001|C|</v>
      </c>
      <c r="ME410" t="str">
        <v>True Pos.|Ø.002(S)|A(S)|</v>
      </c>
      <c r="MF410" t="str">
        <v>True Pos.|Ø.002|A|</v>
      </c>
      <c r="MG410" t="str">
        <v>True Pos.|Ø.002|B|</v>
      </c>
      <c r="MH410" t="str">
        <v>True Pos.|Ø.002|C|</v>
      </c>
      <c r="MI410" t="str">
        <v>True Pos.|Ø.03(M)|A|</v>
      </c>
      <c r="MJ410" t="str">
        <v>True Pos.|Ø0.03(M)|A|</v>
      </c>
      <c r="MK410" t="str">
        <v>True Pos.|Ø0.05(L)|D|B|</v>
      </c>
      <c r="ML410" t="str">
        <v>True Pos.|Ø0.05|A|</v>
      </c>
      <c r="MM410" t="str">
        <v>True Pos.|Ø0.05|D|</v>
      </c>
      <c r="MN410" t="str">
        <v>True Pos.|Ø0.05|E|</v>
      </c>
      <c r="MO410" t="str">
        <v>True Pos.|Ø0.05|E|B|</v>
      </c>
      <c r="MP410" t="str">
        <v>True Pos.|SØ0.03|C|B|</v>
      </c>
      <c r="MQ410" t="str">
        <v>True Position|.002|A|B|</v>
      </c>
      <c r="MR410" t="str">
        <v>True. Pos.|Ø.001(M)|A|</v>
      </c>
      <c r="MS410" t="str">
        <v>True. Pps.|0.05|A|</v>
      </c>
      <c r="MT410" t="str">
        <v>Tumble Per Note 1</v>
      </c>
      <c r="MU410" t="str">
        <v>Tumble Per Note 2</v>
      </c>
    </row>
    <row r="411" spans="3:359">
      <c r="C411" s="74" t="str" cm="1">
        <f t="array" ref="C411:MU411">TRANSPOSE(_xlfn._xlws.SORT(_xlfn._xlws.FILTER($A$2:$A$499,ISNUMBER(SEARCH('Prt. Lib. &amp; Routine, Table'!L418,$A$2:$A$499)),"not found")))</f>
        <v>.0015 T.I.R. MAX</v>
      </c>
      <c r="D411" t="str">
        <v>.002 MAX ROOT RADIUS</v>
      </c>
      <c r="E411" t="str">
        <v>.012 BLUNT END</v>
      </c>
      <c r="F411" t="str">
        <v>.015 MAX</v>
      </c>
      <c r="G411" t="str">
        <v>.016 T.S.C.</v>
      </c>
      <c r="H411" t="str">
        <v>.017 BASIC</v>
      </c>
      <c r="I411" t="str">
        <v>.021 PITCH</v>
      </c>
      <c r="J411" t="str">
        <v>.022 BLUNT START</v>
      </c>
      <c r="K411" t="str">
        <v>.025 BASIC</v>
      </c>
      <c r="L411" t="str">
        <v>.035 BASIC</v>
      </c>
      <c r="M411" t="str">
        <v>.043 T.S.C</v>
      </c>
      <c r="N411" t="str">
        <v>.053 T.S.C.</v>
      </c>
      <c r="O411" t="str">
        <v>.060 HEX DEPTH</v>
      </c>
      <c r="P411" t="str">
        <v>.060 PITCH</v>
      </c>
      <c r="Q411" t="str">
        <v>.061 BASIC</v>
      </c>
      <c r="R411" t="str">
        <v>.07 HEX</v>
      </c>
      <c r="S411" t="str">
        <v>.070 HEX DEPTH</v>
      </c>
      <c r="T411" t="str">
        <v>.082 DRILL</v>
      </c>
      <c r="U411" t="str">
        <v>.082 DRILL DEPTH</v>
      </c>
      <c r="V411" t="str">
        <v>.094 HEX</v>
      </c>
      <c r="W411" t="str">
        <v>.115 T.S.C.</v>
      </c>
      <c r="X411" t="str">
        <v>.1195 / .1243 MAJOR DIAMETER</v>
      </c>
      <c r="Y411" t="str">
        <v>.1250 HEX</v>
      </c>
      <c r="Z411" t="str">
        <v>.157 MINOR DIAMETER</v>
      </c>
      <c r="AA411" t="str">
        <v>.172 FULL THD DEPTH</v>
      </c>
      <c r="AB411" t="str">
        <v>.172 MAJOR DIAMETER</v>
      </c>
      <c r="AC411" t="str">
        <v>.180 MIN DEPTH FULL THRD</v>
      </c>
      <c r="AD411" t="str">
        <v>.183 Ceter Line Thread Dwell</v>
      </c>
      <c r="AE411" t="str">
        <v>.208 MAX THRD DEPTH</v>
      </c>
      <c r="AF411" t="str">
        <v>.218 BOTTOM HALF OF SLOT</v>
      </c>
      <c r="AG411" t="str">
        <v>.261 BASIC</v>
      </c>
      <c r="AH411" t="str">
        <v>.314 T.S.C.</v>
      </c>
      <c r="AI411" t="str">
        <v>.315 BASIC</v>
      </c>
      <c r="AJ411" t="str">
        <v>.329 MINOR Ø</v>
      </c>
      <c r="AK411" t="str">
        <v>.330 BASIC</v>
      </c>
      <c r="AL411" t="str">
        <v>.35 TO TANGENT POINT</v>
      </c>
      <c r="AM411" t="str">
        <v>.375 MAJOR Ø</v>
      </c>
      <c r="AN411" t="str">
        <v>.390 BASIC</v>
      </c>
      <c r="AO411" t="str">
        <v>.440 BASIC</v>
      </c>
      <c r="AP411" t="str">
        <v>.64/.96 HIGH=Pass</v>
      </c>
      <c r="AQ411" t="str">
        <v>0.012 MAX</v>
      </c>
      <c r="AR411" t="str">
        <v>0.015 MAX</v>
      </c>
      <c r="AS411" t="str">
        <v>0.05 Per Note 2</v>
      </c>
      <c r="AT411" t="str">
        <v>0.500 PULLOUT ZONE</v>
      </c>
      <c r="AU411" t="str">
        <v>10-32 UNF-2A</v>
      </c>
      <c r="AV411" t="str">
        <v>12-28 UNF-2B</v>
      </c>
      <c r="AW411" t="str">
        <v>2.87 BASIC</v>
      </c>
      <c r="AX411" t="str">
        <v>2-56 UNC 2B 2 STARTS</v>
      </c>
      <c r="AY411" t="str">
        <v>3 LEAD THREAD</v>
      </c>
      <c r="AZ411" t="str">
        <v>32µIN Max</v>
      </c>
      <c r="BA411" t="str">
        <v>5/16"-24 UNF-2A</v>
      </c>
      <c r="BB411" t="str">
        <v>5/16-18 UNC 2A</v>
      </c>
      <c r="BC411" t="str">
        <v>5-44 UNF-2A</v>
      </c>
      <c r="BD411" t="str">
        <v>6-16µIN</v>
      </c>
      <c r="BE411" t="str">
        <v>65° BLEND</v>
      </c>
      <c r="BF411" t="str">
        <v>7.45 Top of Ball to Face</v>
      </c>
      <c r="BG411" t="str">
        <v>7/16-28 UNEF 2B</v>
      </c>
      <c r="BH411" t="str">
        <v>7/16-28-UNEF-2A</v>
      </c>
      <c r="BI411" t="str">
        <v>Alignment Per Note 3</v>
      </c>
      <c r="BJ411" t="str">
        <v>ANODIZE (SEE CHART)</v>
      </c>
      <c r="BK411" t="str">
        <v>ANODIZE AQUA Per Note 3</v>
      </c>
      <c r="BL411" t="str">
        <v>ANODIZE BOTTOM PORTION</v>
      </c>
      <c r="BM411" t="str">
        <v>ANODIZE COLOR AQUA</v>
      </c>
      <c r="BN411" t="str">
        <v>ANODIZE COLOR GREEN DWG NOTE 4</v>
      </c>
      <c r="BO411" t="str">
        <v>ANODIZE COLOR LIGHT BLUE</v>
      </c>
      <c r="BP411" t="str">
        <v>ANODIZE GREEN Per Note 2</v>
      </c>
      <c r="BQ411" t="str">
        <v>ANODIZE GREY, Per Note 1</v>
      </c>
      <c r="BR411" t="str">
        <v>ANODIZE MAGENTA</v>
      </c>
      <c r="BS411" t="str">
        <v>Anodize Per note 3</v>
      </c>
      <c r="BT411" t="str">
        <v>Anodize Per Note 4</v>
      </c>
      <c r="BU411" t="str">
        <v>ANODIZE SEAFOAM</v>
      </c>
      <c r="BV411" t="str">
        <v>Balloon 11 Symmetry</v>
      </c>
      <c r="BW411" t="str">
        <v>Balloon 12 Symmetry</v>
      </c>
      <c r="BX411" t="str">
        <v>Balloon 13 Hole Centered</v>
      </c>
      <c r="BY411" t="str">
        <v>Balloon 13 Symmerty</v>
      </c>
      <c r="BZ411" t="str">
        <v>Balloon 2 Symmetry</v>
      </c>
      <c r="CA411" t="str">
        <v>Balloon 21 CENTERED</v>
      </c>
      <c r="CB411" t="str">
        <v>Balloon 29 Symmetry</v>
      </c>
      <c r="CC411" t="str">
        <v>Balloon 3 Symmetry</v>
      </c>
      <c r="CD411" t="str">
        <v>Balloon 4 Symmetry</v>
      </c>
      <c r="CE411" t="str">
        <v>Balloon 5 blend to SØ .340</v>
      </c>
      <c r="CF411" t="str">
        <v>Balloon 5 Symmetry</v>
      </c>
      <c r="CG411" t="str">
        <v>Balloon 6 Centered</v>
      </c>
      <c r="CH411" t="str">
        <v>Balloon 9 Function Check</v>
      </c>
      <c r="CI411" t="str">
        <v>Balloon 9 Symmerty</v>
      </c>
      <c r="CJ411" t="str">
        <v>Balloons 2 &amp; 17 Symmetry |.001|A|</v>
      </c>
      <c r="CK411" t="str">
        <v>Basic Ø 3.6</v>
      </c>
      <c r="CL411" t="str">
        <v>BEAD BLAST</v>
      </c>
      <c r="CM411" t="str">
        <v>BLAST ALUMINUM OXIDE</v>
      </c>
      <c r="CN411" t="str">
        <v>Blast Note 2</v>
      </c>
      <c r="CO411" t="str">
        <v xml:space="preserve">BLAST Per Note 1 </v>
      </c>
      <c r="CP411" t="str">
        <v>BLAST Per Note 2</v>
      </c>
      <c r="CQ411" t="str">
        <v>BLAST Per Note 3</v>
      </c>
      <c r="CR411" t="str">
        <v>BLAST Per Note 4</v>
      </c>
      <c r="CS411" t="str">
        <v>BLAST Per Note 8</v>
      </c>
      <c r="CT411" t="str">
        <v>BLAST Per Traveler, MATT FINISH</v>
      </c>
      <c r="CU411" t="str">
        <v>BLAST WITH 16 GRIT ALUMINUM OXIDE</v>
      </c>
      <c r="CV411" t="str">
        <v>BLAST, Uniform Finish Per Note 3</v>
      </c>
      <c r="CW411" t="str">
        <v>BREAK EDGE</v>
      </c>
      <c r="CX411" t="str">
        <v>BREAK EDGE .014</v>
      </c>
      <c r="CY411" t="str">
        <v>BREAK EDGES Note 2</v>
      </c>
      <c r="CZ411" t="str">
        <v>BREAK SHARP Per Note 1</v>
      </c>
      <c r="DA411" t="str">
        <v>BREAK SHARPS Per Note 1</v>
      </c>
      <c r="DB411" t="str">
        <v>CE 2729</v>
      </c>
      <c r="DC411" t="str">
        <v>CE Logo per Note 3</v>
      </c>
      <c r="DD411" t="str">
        <v>CE MARK</v>
      </c>
      <c r="DE411" t="str">
        <v>Chips/Debris Removed</v>
      </c>
      <c r="DF411" t="str">
        <v>Coat Per Note 2</v>
      </c>
      <c r="DG411" t="str">
        <v>C-Sink Ø .155</v>
      </c>
      <c r="DH411" t="str">
        <v>C-Sink Ø5.2</v>
      </c>
      <c r="DI411" t="str">
        <v>Deburred</v>
      </c>
      <c r="DJ411" t="str">
        <v>DIM "A" NoGo</v>
      </c>
      <c r="DK411" t="str">
        <v>DIM "A" NoGo Hexalobe</v>
      </c>
      <c r="DL411" t="str">
        <v>EDGE BREAK</v>
      </c>
      <c r="DM411" t="str">
        <v>EDGE BREAK MIN R.004, MAX R.010</v>
      </c>
      <c r="DN411" t="str">
        <v>Edge Break per Note 1</v>
      </c>
      <c r="DO411" t="str">
        <v>ELECTROPOLISH Per Note 1</v>
      </c>
      <c r="DP411" t="str">
        <v>Finish Per Note 3</v>
      </c>
      <c r="DQ411" t="str">
        <v>FLUTE POSITION Per Note 3</v>
      </c>
      <c r="DR411" t="str">
        <v>FULL R</v>
      </c>
      <c r="DS411" t="str">
        <v>FULL RADIUS</v>
      </c>
      <c r="DT411" t="str">
        <v xml:space="preserve">FULL RADIUS </v>
      </c>
      <c r="DU411" t="str">
        <v>Function Check  (.2340 .2360 FULL)</v>
      </c>
      <c r="DV411" t="str">
        <v>FUNCTIONAL  HEXALOBE</v>
      </c>
      <c r="DW411" t="str">
        <v>GLASS BEAD Per Note 3</v>
      </c>
      <c r="DX411" t="str">
        <v>Globus Logo per Note 3</v>
      </c>
      <c r="DY411" t="str">
        <v>Gold Anodized Color</v>
      </c>
      <c r="DZ411" t="str">
        <v>Green Anodized Color</v>
      </c>
      <c r="EA411" t="str">
        <v>GRIT BLAST Per Note 3</v>
      </c>
      <c r="EB411" t="str">
        <v>Grit Blast Per Note 4</v>
      </c>
      <c r="EC411" t="str">
        <v>GRIT BLAST, DWG NOTE 3</v>
      </c>
      <c r="ED411" t="str">
        <v>HEX MINOR Ø.1292</v>
      </c>
      <c r="EE411" t="str">
        <v xml:space="preserve">HEXALOBE </v>
      </c>
      <c r="EF411" t="str">
        <v>HEXALOBE FUNCTION</v>
      </c>
      <c r="EG411" t="str">
        <v>Hexalobe Minor</v>
      </c>
      <c r="EH411" t="str">
        <v>Hexalobe NV-30</v>
      </c>
      <c r="EI411" t="str">
        <v>HEXALOBE ORIENTATION</v>
      </c>
      <c r="EJ411" t="str">
        <v>Inspect per operation 30 comments</v>
      </c>
      <c r="EK411" t="str">
        <v>INT / EXT CORNERS: R.002 TO R.010</v>
      </c>
      <c r="EL411" t="str">
        <v>INT /EXT CORNERS R.05 TO R.03</v>
      </c>
      <c r="EM411" t="str">
        <v>John is a Geek</v>
      </c>
      <c r="EN411" t="str">
        <v>LASER ETCH</v>
      </c>
      <c r="EO411" t="str">
        <v>Laser Etch Per Note 7</v>
      </c>
      <c r="EP411" t="str">
        <v xml:space="preserve">LASER MARK "CE" DWG NOTE 10 </v>
      </c>
      <c r="EQ411" t="str">
        <v>Laser Mark "P1-15004-08", Per Note 3</v>
      </c>
      <c r="ER411" t="str">
        <v>Laser Mark "P2-15004-08", Per Note 3</v>
      </c>
      <c r="ES411" t="str">
        <v>Laser Mark "P3-15004-08", Per Note 3</v>
      </c>
      <c r="ET411" t="str">
        <v>Laser Mark "P4-15004-08", Per Note 3</v>
      </c>
      <c r="EU411" t="str">
        <v xml:space="preserve">LASER MARK LOGO DWG NOTE 9 </v>
      </c>
      <c r="EV411" t="str">
        <v xml:space="preserve">LASER MARK LOT NUMBER DWG NOTE 8 </v>
      </c>
      <c r="EW411" t="str">
        <v>Laser Mark Lot, Per Note 3</v>
      </c>
      <c r="EX411" t="str">
        <v xml:space="preserve">LASER MARK PART NUMBER DWG NOTE 8 </v>
      </c>
      <c r="EY411" t="str">
        <v>LASER: 13000000</v>
      </c>
      <c r="EZ411" t="str">
        <v>LASER: CE 2797</v>
      </c>
      <c r="FA411" t="str">
        <v>LASER: LOGO</v>
      </c>
      <c r="FB411" t="str">
        <v xml:space="preserve">LASER: Lot # Per RE-75-001 </v>
      </c>
      <c r="FC411" t="str">
        <v>LAST THREAD</v>
      </c>
      <c r="FD411" t="str">
        <v>LEAD .0625</v>
      </c>
      <c r="FE411" t="str">
        <v>LOGO</v>
      </c>
      <c r="FF411" t="str">
        <v>Lot (Control) Number per Note 3</v>
      </c>
      <c r="FG411" t="str">
        <v>LOT NO.</v>
      </c>
      <c r="FH411" t="str">
        <v>LOT NUMBER</v>
      </c>
      <c r="FI411" t="str">
        <v>LOT NUMBER PER NUVASIVE SOP 9002007</v>
      </c>
      <c r="FJ411" t="str">
        <v>M 4X 0.5 - 6G - 0.063R - LH</v>
      </c>
      <c r="FK411" t="str">
        <v>M4 X 0.5 - 6G - 0.063R</v>
      </c>
      <c r="FL411" t="str">
        <v>M4 X 0.5 - 6G - 0.063R - LH</v>
      </c>
      <c r="FM411" t="str">
        <v>M4.5 X .75 6g</v>
      </c>
      <c r="FN411" t="str">
        <v>M4.5 X 0.75 6g</v>
      </c>
      <c r="FO411" t="str">
        <v>M5x0.8-6g</v>
      </c>
      <c r="FP411" t="str">
        <v xml:space="preserve">M5x0.8-6g </v>
      </c>
      <c r="FQ411" t="str">
        <v>M6 X .75 6g</v>
      </c>
      <c r="FR411" t="str">
        <v>M6 X 0.75-6g</v>
      </c>
      <c r="FS411" t="str">
        <v>M6 X0.75 - 6g</v>
      </c>
      <c r="FT411" t="str">
        <v>M6X0.75 - 6H</v>
      </c>
      <c r="FU411" t="str">
        <v>M7 X 1.00 6g THREAD</v>
      </c>
      <c r="FV411" t="str">
        <v>M7X1.00 6g THREAD</v>
      </c>
      <c r="FW411" t="str">
        <v>M7X1.00 6h THREAD</v>
      </c>
      <c r="FX411" t="str">
        <v>Magenta Anodized Color</v>
      </c>
      <c r="FY411" t="str">
        <v>MAJOR Ø .380</v>
      </c>
      <c r="FZ411" t="str">
        <v>MAJORØ</v>
      </c>
      <c r="GA411" t="str">
        <v>MATT FINISH Per Note 3</v>
      </c>
      <c r="GB411" t="str">
        <v>MATT FINISH Per Traveler</v>
      </c>
      <c r="GC411" t="str">
        <v>MATTE FINISH</v>
      </c>
      <c r="GD411" t="str">
        <v>MATTE FINISH DWG NOTE 3</v>
      </c>
      <c r="GE411" t="str">
        <v>MATTE FINISH Note 3</v>
      </c>
      <c r="GF411" t="str">
        <v>Matte Finish Per Note 3</v>
      </c>
      <c r="GG411" t="str">
        <v>MATTE FINISH SIZE 10 GLASS BEAD</v>
      </c>
      <c r="GH411" t="str">
        <v>MAX ROOT RADIUS</v>
      </c>
      <c r="GI411" t="str">
        <v xml:space="preserve">Mill Profile Centered </v>
      </c>
      <c r="GJ411" t="str">
        <v>Minor Ø Unconstrained Check</v>
      </c>
      <c r="GK411" t="str">
        <v>MINOR Ø.1336</v>
      </c>
      <c r="GL411" t="str">
        <v>NO ANODIZE Per note 8</v>
      </c>
      <c r="GM411" t="str">
        <v>NO ANODIZE Per note 9</v>
      </c>
      <c r="GN411" t="str">
        <v>No Nicks, Scratches, Tool Marks, etc.</v>
      </c>
      <c r="GO411" t="str">
        <v>No Nicks,Scratches,Tool Marks,etc.</v>
      </c>
      <c r="GP411" t="str">
        <v>NO TOOL MARKS</v>
      </c>
      <c r="GQ411" t="str">
        <v>NOTE 3 THREAD RELIEF</v>
      </c>
      <c r="GR411" t="str">
        <v>NV-27 FUNC.</v>
      </c>
      <c r="GS411" t="str">
        <v>NV-30 DIM A</v>
      </c>
      <c r="GT411" t="str">
        <v>NV-30 DIM B</v>
      </c>
      <c r="GU411" t="str">
        <v>NV-30 DIM F</v>
      </c>
      <c r="GV411" t="str">
        <v>Ø .1250 HEX</v>
      </c>
      <c r="GW411" t="str">
        <v>Ø 9.4 MAJOR</v>
      </c>
      <c r="GX411" t="str">
        <v>Ø.096 MAX PILOT HOLE</v>
      </c>
      <c r="GY411" t="str">
        <v>Ø.125 THRU</v>
      </c>
      <c r="GZ411" t="str">
        <v>Ø.205 COUNTERSINK</v>
      </c>
      <c r="HA411" t="str">
        <v>Ø.260 T.S.C.</v>
      </c>
      <c r="HB411" t="str">
        <v>Ø.500 BASIC</v>
      </c>
      <c r="HC411" t="str">
        <v xml:space="preserve">OVAL CENTERED </v>
      </c>
      <c r="HD411" t="str">
        <v>PART NO. 15100</v>
      </c>
      <c r="HE411" t="str">
        <v>PART NUMBER 13100000</v>
      </c>
      <c r="HF411" t="str">
        <v>PART NUMBER 13600000</v>
      </c>
      <c r="HG411" t="str">
        <v>Part Number per Note 3</v>
      </c>
      <c r="HH411" t="str">
        <v>PD 5/16-18 UNC 2A</v>
      </c>
      <c r="HI411" t="str">
        <v>Perp.|0.05|A|</v>
      </c>
      <c r="HJ411" t="str">
        <v>PILOT THRU HOLE PRESENT</v>
      </c>
      <c r="HK411" t="str">
        <v>PITCH .060</v>
      </c>
      <c r="HL411" t="str">
        <v>Profile |.001|A|</v>
      </c>
      <c r="HM411" t="str">
        <v>Profile |.0015 | A | X-Y</v>
      </c>
      <c r="HN411" t="str">
        <v>Profile |.002| |A|B| X-Y</v>
      </c>
      <c r="HO411" t="str">
        <v>Profile |.002|A|B|</v>
      </c>
      <c r="HP411" t="str">
        <v>Profile |.002|A|B| X-Y</v>
      </c>
      <c r="HQ411" t="str">
        <v>Profile:|010|A|B|C|</v>
      </c>
      <c r="HR411" t="str">
        <v>Profile| .002| A|B|</v>
      </c>
      <c r="HS411" t="str">
        <v>Profile|.001|</v>
      </c>
      <c r="HT411" t="str">
        <v>Profile|.001|A|</v>
      </c>
      <c r="HU411" t="str">
        <v>Profile|.001|A|B|</v>
      </c>
      <c r="HV411" t="str">
        <v xml:space="preserve">Profile|.001|A|B| A&lt;-&gt;B </v>
      </c>
      <c r="HW411" t="str">
        <v>Profile|.001|A|B| C&lt;-&gt;D</v>
      </c>
      <c r="HX411" t="str">
        <v>Profile|.001|A|B| L-M</v>
      </c>
      <c r="HY411" t="str">
        <v>Profile|.001|A|B| P-Q</v>
      </c>
      <c r="HZ411" t="str">
        <v>Profile|.001|A|B|C&lt;-&gt;D</v>
      </c>
      <c r="IA411" t="str">
        <v>Profile|.001|A|C&lt;--&gt;D</v>
      </c>
      <c r="IB411" t="str">
        <v>Profile|.001|A|UNILATERAL</v>
      </c>
      <c r="IC411" t="str">
        <v>Profile|.001|C|</v>
      </c>
      <c r="ID411" t="str">
        <v>Profile|.0012|D1|</v>
      </c>
      <c r="IE411" t="str">
        <v>Profile|.0015| A-B UNI.</v>
      </c>
      <c r="IF411" t="str">
        <v>Profile|.0015| UNI.</v>
      </c>
      <c r="IG411" t="str">
        <v>Profile|.0015|A| X-Y</v>
      </c>
      <c r="IH411" t="str">
        <v>Profile|.0015|E|F|</v>
      </c>
      <c r="II411" t="str">
        <v>Profile|.0016|B|D|</v>
      </c>
      <c r="IJ411" t="str">
        <v>Profile|.002(U).000|A|</v>
      </c>
      <c r="IK411" t="str">
        <v>Profile|.002|</v>
      </c>
      <c r="IL411" t="str">
        <v>Profile|.002|A</v>
      </c>
      <c r="IM411" t="str">
        <v>Profile|.002|A|</v>
      </c>
      <c r="IN411" t="str">
        <v>Profile|.002|A|B|</v>
      </c>
      <c r="IO411" t="str">
        <v xml:space="preserve">Profile|.002|A|B| A&lt;-&gt;B </v>
      </c>
      <c r="IP411" t="str">
        <v>Profile|.002|A|B| C&lt;-&gt;D</v>
      </c>
      <c r="IQ411" t="str">
        <v>Profile|.002|A|B| X-Y</v>
      </c>
      <c r="IR411" t="str">
        <v>Profile|.002|A|B|C|X-Y</v>
      </c>
      <c r="IS411" t="str">
        <v>Profile|.002|A|B|X&lt;--&gt;Y</v>
      </c>
      <c r="IT411" t="str">
        <v>Profile|.002|A|B|X-Y</v>
      </c>
      <c r="IU411" t="str">
        <v>Profile|.002|A|C|</v>
      </c>
      <c r="IV411" t="str">
        <v>Profile|.002|C|A|</v>
      </c>
      <c r="IW411" t="str">
        <v>Profile|.002|C|B|</v>
      </c>
      <c r="IX411" t="str">
        <v>Profile|.0020|</v>
      </c>
      <c r="IY411" t="str">
        <v>Profile|.003|A|</v>
      </c>
      <c r="IZ411" t="str">
        <v>Profile|.003|A|B|C| Uni.</v>
      </c>
      <c r="JA411" t="str">
        <v>Profile|.003|E|F|</v>
      </c>
      <c r="JB411" t="str">
        <v>Profile|.004(U) .003|A|B|C|</v>
      </c>
      <c r="JC411" t="str">
        <v>Profile|.004|A| UNI.</v>
      </c>
      <c r="JD411" t="str">
        <v>Profile|.005|A|C|</v>
      </c>
      <c r="JE411" t="str">
        <v>Profile|.005|A|C|A&lt;--&gt;B, C&lt;--&gt;D</v>
      </c>
      <c r="JF411" t="str">
        <v>Profile|.005|A|D| A-B UNI.</v>
      </c>
      <c r="JG411" t="str">
        <v>Profile|.005|A|D| UNI.</v>
      </c>
      <c r="JH411" t="str">
        <v>Profile|.010|A|B|</v>
      </c>
      <c r="JI411" t="str">
        <v>Profile|.010|A|B|C|</v>
      </c>
      <c r="JJ411" t="str">
        <v>Profile|.03|A|</v>
      </c>
      <c r="JK411" t="str">
        <v>Profile|.05|A|B|</v>
      </c>
      <c r="JL411" t="str">
        <v>Profile|0.03|</v>
      </c>
      <c r="JM411" t="str">
        <v>Profile|0.03|A|</v>
      </c>
      <c r="JN411" t="str">
        <v>Profile|0.03|A|B|</v>
      </c>
      <c r="JO411" t="str">
        <v>Profile|0.05{A|C|</v>
      </c>
      <c r="JP411" t="str">
        <v>Profile|0.05|A|B|</v>
      </c>
      <c r="JQ411" t="str">
        <v>Profile|0.05|E|</v>
      </c>
      <c r="JR411" t="str">
        <v>Profile|0.05|E|F|</v>
      </c>
      <c r="JS411" t="str">
        <v>Profile|0.06|A|C|</v>
      </c>
      <c r="JT411" t="str">
        <v>Profile|0.1|A|A|</v>
      </c>
      <c r="JU411" t="str">
        <v>Profile|0.1|D1|</v>
      </c>
      <c r="JV411" t="str">
        <v>Profile|A|B|C|</v>
      </c>
      <c r="JW411" t="str">
        <v>Proile|.002|A|B|J-K</v>
      </c>
      <c r="JX411" t="str">
        <v>P-Thread Form</v>
      </c>
      <c r="JY411" t="str">
        <v>R  FULL RADIUS</v>
      </c>
      <c r="JZ411" t="str">
        <v>R.001/.006</v>
      </c>
      <c r="KA411" t="str">
        <v>R.003 MAX</v>
      </c>
      <c r="KB411" t="str">
        <v>R.005 MAX</v>
      </c>
      <c r="KC411" t="str">
        <v>R.030</v>
      </c>
      <c r="KD411" t="str">
        <v>R.25 MAX</v>
      </c>
      <c r="KE411" t="str">
        <v>R1.33 BASIC</v>
      </c>
      <c r="KF411" t="str">
        <v>R3.3</v>
      </c>
      <c r="KG411" t="str">
        <v>Ra 1.6 MAX</v>
      </c>
      <c r="KH411" t="str">
        <v>RAD @ FACE &amp; OD CHAMFER</v>
      </c>
      <c r="KI411" t="str">
        <v>RAD. @ ID &amp; BACK FACE</v>
      </c>
      <c r="KJ411" t="str">
        <v>RAD. @ OD &amp; BACK FACE</v>
      </c>
      <c r="KK411" t="str">
        <v>REMOVE SHRP EDGES .005 MAX</v>
      </c>
      <c r="KL411" t="str">
        <v>ROD SLOT CENTERED</v>
      </c>
      <c r="KM411" t="str">
        <v>SHARP OKAY</v>
      </c>
      <c r="KN411" t="str">
        <v>Slot Centered</v>
      </c>
      <c r="KO411" t="str">
        <v>SLOT WIDTH</v>
      </c>
      <c r="KP411" t="str">
        <v>Surface Finish Per Note 1</v>
      </c>
      <c r="KQ411" t="str">
        <v>Symmerty Balloon A_6</v>
      </c>
      <c r="KR411" t="str">
        <v>T27 HEXALOBE Per Note 1</v>
      </c>
      <c r="KS411" t="str">
        <v>T27 TORX</v>
      </c>
      <c r="KT411" t="str">
        <v>THRD DEPTH</v>
      </c>
      <c r="KU411" t="str">
        <v>Thread Form Per Note 3</v>
      </c>
      <c r="KV411" t="str">
        <v>THREAD INTO ROD SLOT</v>
      </c>
      <c r="KW411" t="str">
        <v>Thread Timed Print Note 6</v>
      </c>
      <c r="KX411" t="str">
        <v>TOOL MISMATCH PERMISSIBLE</v>
      </c>
      <c r="KY411" t="str">
        <v>Tot. Runout|Ø.002|C|</v>
      </c>
      <c r="KZ411" t="str">
        <v>Total Runout|.002|E|</v>
      </c>
      <c r="LA411" t="str">
        <v>TRIPLE LEAD THREAD</v>
      </c>
      <c r="LB411" t="str">
        <v>True Pos. |.001 (M)|A|</v>
      </c>
      <c r="LC411" t="str">
        <v>True Pos. |.002(M)|A|B|</v>
      </c>
      <c r="LD411" t="str">
        <v>True Pos. |.002|</v>
      </c>
      <c r="LE411" t="str">
        <v>True Pos. |.002|A|</v>
      </c>
      <c r="LF411" t="str">
        <v>True Pos. |.002|A|B|</v>
      </c>
      <c r="LG411" t="str">
        <v>True Pos. |.004|A|C|B|</v>
      </c>
      <c r="LH411" t="str">
        <v>True Pos. |.005(M)|A|B|</v>
      </c>
      <c r="LI411" t="str">
        <v>True Pos.|.000(L)|A|D|</v>
      </c>
      <c r="LJ411" t="str">
        <v>True Pos.|.000(M)|A|</v>
      </c>
      <c r="LK411" t="str">
        <v>True Pos.|.001(M)|A|</v>
      </c>
      <c r="LL411" t="str">
        <v>True Pos.|.001|B|</v>
      </c>
      <c r="LM411" t="str">
        <v>True Pos.|.001|E|</v>
      </c>
      <c r="LN411" t="str">
        <v>True Pos.|.002|A|</v>
      </c>
      <c r="LO411" t="str">
        <v>True Pos.|.002|B|</v>
      </c>
      <c r="LP411" t="str">
        <v>True Pos.|.002|C|</v>
      </c>
      <c r="LQ411" t="str">
        <v>True Pos.|.002|D1|</v>
      </c>
      <c r="LR411" t="str">
        <v>True Pos.|.002|D1|D2|</v>
      </c>
      <c r="LS411" t="str">
        <v>True Pos.|.05|A|</v>
      </c>
      <c r="LT411" t="str">
        <v>True Pos.|.1|A|B|C|</v>
      </c>
      <c r="LU411" t="str">
        <v>True Pos.|.13|A</v>
      </c>
      <c r="LV411" t="str">
        <v>True Pos.|0.05|A|</v>
      </c>
      <c r="LW411" t="str">
        <v>True Pos.|0.1|A|B|C|</v>
      </c>
      <c r="LX411" t="str">
        <v>True Pos.|0.13|A|</v>
      </c>
      <c r="LY411" t="str">
        <v>True Pos.|Ø.000(M)|A|</v>
      </c>
      <c r="LZ411" t="str">
        <v>True Pos.|Ø.000(M)|B|</v>
      </c>
      <c r="MA411" t="str">
        <v>True Pos.|Ø.001(M)|A(M)|</v>
      </c>
      <c r="MB411" t="str">
        <v>True Pos.|Ø.001(M)|A|</v>
      </c>
      <c r="MC411" t="str">
        <v>True Pos.|Ø.001|A|</v>
      </c>
      <c r="MD411" t="str">
        <v>True Pos.|Ø.001|C|</v>
      </c>
      <c r="ME411" t="str">
        <v>True Pos.|Ø.002(S)|A(S)|</v>
      </c>
      <c r="MF411" t="str">
        <v>True Pos.|Ø.002|A|</v>
      </c>
      <c r="MG411" t="str">
        <v>True Pos.|Ø.002|B|</v>
      </c>
      <c r="MH411" t="str">
        <v>True Pos.|Ø.002|C|</v>
      </c>
      <c r="MI411" t="str">
        <v>True Pos.|Ø.03(M)|A|</v>
      </c>
      <c r="MJ411" t="str">
        <v>True Pos.|Ø0.03(M)|A|</v>
      </c>
      <c r="MK411" t="str">
        <v>True Pos.|Ø0.05(L)|D|B|</v>
      </c>
      <c r="ML411" t="str">
        <v>True Pos.|Ø0.05|A|</v>
      </c>
      <c r="MM411" t="str">
        <v>True Pos.|Ø0.05|D|</v>
      </c>
      <c r="MN411" t="str">
        <v>True Pos.|Ø0.05|E|</v>
      </c>
      <c r="MO411" t="str">
        <v>True Pos.|Ø0.05|E|B|</v>
      </c>
      <c r="MP411" t="str">
        <v>True Pos.|SØ0.03|C|B|</v>
      </c>
      <c r="MQ411" t="str">
        <v>True Position|.002|A|B|</v>
      </c>
      <c r="MR411" t="str">
        <v>True. Pos.|Ø.001(M)|A|</v>
      </c>
      <c r="MS411" t="str">
        <v>True. Pps.|0.05|A|</v>
      </c>
      <c r="MT411" t="str">
        <v>Tumble Per Note 1</v>
      </c>
      <c r="MU411" t="str">
        <v>Tumble Per Note 2</v>
      </c>
    </row>
    <row r="412" spans="3:359">
      <c r="C412" s="74" t="str" cm="1">
        <f t="array" ref="C412:MU412">TRANSPOSE(_xlfn._xlws.SORT(_xlfn._xlws.FILTER($A$2:$A$499,ISNUMBER(SEARCH('Prt. Lib. &amp; Routine, Table'!L419,$A$2:$A$499)),"not found")))</f>
        <v>.0015 T.I.R. MAX</v>
      </c>
      <c r="D412" t="str">
        <v>.002 MAX ROOT RADIUS</v>
      </c>
      <c r="E412" t="str">
        <v>.012 BLUNT END</v>
      </c>
      <c r="F412" t="str">
        <v>.015 MAX</v>
      </c>
      <c r="G412" t="str">
        <v>.016 T.S.C.</v>
      </c>
      <c r="H412" t="str">
        <v>.017 BASIC</v>
      </c>
      <c r="I412" t="str">
        <v>.021 PITCH</v>
      </c>
      <c r="J412" t="str">
        <v>.022 BLUNT START</v>
      </c>
      <c r="K412" t="str">
        <v>.025 BASIC</v>
      </c>
      <c r="L412" t="str">
        <v>.035 BASIC</v>
      </c>
      <c r="M412" t="str">
        <v>.043 T.S.C</v>
      </c>
      <c r="N412" t="str">
        <v>.053 T.S.C.</v>
      </c>
      <c r="O412" t="str">
        <v>.060 HEX DEPTH</v>
      </c>
      <c r="P412" t="str">
        <v>.060 PITCH</v>
      </c>
      <c r="Q412" t="str">
        <v>.061 BASIC</v>
      </c>
      <c r="R412" t="str">
        <v>.07 HEX</v>
      </c>
      <c r="S412" t="str">
        <v>.070 HEX DEPTH</v>
      </c>
      <c r="T412" t="str">
        <v>.082 DRILL</v>
      </c>
      <c r="U412" t="str">
        <v>.082 DRILL DEPTH</v>
      </c>
      <c r="V412" t="str">
        <v>.094 HEX</v>
      </c>
      <c r="W412" t="str">
        <v>.115 T.S.C.</v>
      </c>
      <c r="X412" t="str">
        <v>.1195 / .1243 MAJOR DIAMETER</v>
      </c>
      <c r="Y412" t="str">
        <v>.1250 HEX</v>
      </c>
      <c r="Z412" t="str">
        <v>.157 MINOR DIAMETER</v>
      </c>
      <c r="AA412" t="str">
        <v>.172 FULL THD DEPTH</v>
      </c>
      <c r="AB412" t="str">
        <v>.172 MAJOR DIAMETER</v>
      </c>
      <c r="AC412" t="str">
        <v>.180 MIN DEPTH FULL THRD</v>
      </c>
      <c r="AD412" t="str">
        <v>.183 Ceter Line Thread Dwell</v>
      </c>
      <c r="AE412" t="str">
        <v>.208 MAX THRD DEPTH</v>
      </c>
      <c r="AF412" t="str">
        <v>.218 BOTTOM HALF OF SLOT</v>
      </c>
      <c r="AG412" t="str">
        <v>.261 BASIC</v>
      </c>
      <c r="AH412" t="str">
        <v>.314 T.S.C.</v>
      </c>
      <c r="AI412" t="str">
        <v>.315 BASIC</v>
      </c>
      <c r="AJ412" t="str">
        <v>.329 MINOR Ø</v>
      </c>
      <c r="AK412" t="str">
        <v>.330 BASIC</v>
      </c>
      <c r="AL412" t="str">
        <v>.35 TO TANGENT POINT</v>
      </c>
      <c r="AM412" t="str">
        <v>.375 MAJOR Ø</v>
      </c>
      <c r="AN412" t="str">
        <v>.390 BASIC</v>
      </c>
      <c r="AO412" t="str">
        <v>.440 BASIC</v>
      </c>
      <c r="AP412" t="str">
        <v>.64/.96 HIGH=Pass</v>
      </c>
      <c r="AQ412" t="str">
        <v>0.012 MAX</v>
      </c>
      <c r="AR412" t="str">
        <v>0.015 MAX</v>
      </c>
      <c r="AS412" t="str">
        <v>0.05 Per Note 2</v>
      </c>
      <c r="AT412" t="str">
        <v>0.500 PULLOUT ZONE</v>
      </c>
      <c r="AU412" t="str">
        <v>10-32 UNF-2A</v>
      </c>
      <c r="AV412" t="str">
        <v>12-28 UNF-2B</v>
      </c>
      <c r="AW412" t="str">
        <v>2.87 BASIC</v>
      </c>
      <c r="AX412" t="str">
        <v>2-56 UNC 2B 2 STARTS</v>
      </c>
      <c r="AY412" t="str">
        <v>3 LEAD THREAD</v>
      </c>
      <c r="AZ412" t="str">
        <v>32µIN Max</v>
      </c>
      <c r="BA412" t="str">
        <v>5/16"-24 UNF-2A</v>
      </c>
      <c r="BB412" t="str">
        <v>5/16-18 UNC 2A</v>
      </c>
      <c r="BC412" t="str">
        <v>5-44 UNF-2A</v>
      </c>
      <c r="BD412" t="str">
        <v>6-16µIN</v>
      </c>
      <c r="BE412" t="str">
        <v>65° BLEND</v>
      </c>
      <c r="BF412" t="str">
        <v>7.45 Top of Ball to Face</v>
      </c>
      <c r="BG412" t="str">
        <v>7/16-28 UNEF 2B</v>
      </c>
      <c r="BH412" t="str">
        <v>7/16-28-UNEF-2A</v>
      </c>
      <c r="BI412" t="str">
        <v>Alignment Per Note 3</v>
      </c>
      <c r="BJ412" t="str">
        <v>ANODIZE (SEE CHART)</v>
      </c>
      <c r="BK412" t="str">
        <v>ANODIZE AQUA Per Note 3</v>
      </c>
      <c r="BL412" t="str">
        <v>ANODIZE BOTTOM PORTION</v>
      </c>
      <c r="BM412" t="str">
        <v>ANODIZE COLOR AQUA</v>
      </c>
      <c r="BN412" t="str">
        <v>ANODIZE COLOR GREEN DWG NOTE 4</v>
      </c>
      <c r="BO412" t="str">
        <v>ANODIZE COLOR LIGHT BLUE</v>
      </c>
      <c r="BP412" t="str">
        <v>ANODIZE GREEN Per Note 2</v>
      </c>
      <c r="BQ412" t="str">
        <v>ANODIZE GREY, Per Note 1</v>
      </c>
      <c r="BR412" t="str">
        <v>ANODIZE MAGENTA</v>
      </c>
      <c r="BS412" t="str">
        <v>Anodize Per note 3</v>
      </c>
      <c r="BT412" t="str">
        <v>Anodize Per Note 4</v>
      </c>
      <c r="BU412" t="str">
        <v>ANODIZE SEAFOAM</v>
      </c>
      <c r="BV412" t="str">
        <v>Balloon 11 Symmetry</v>
      </c>
      <c r="BW412" t="str">
        <v>Balloon 12 Symmetry</v>
      </c>
      <c r="BX412" t="str">
        <v>Balloon 13 Hole Centered</v>
      </c>
      <c r="BY412" t="str">
        <v>Balloon 13 Symmerty</v>
      </c>
      <c r="BZ412" t="str">
        <v>Balloon 2 Symmetry</v>
      </c>
      <c r="CA412" t="str">
        <v>Balloon 21 CENTERED</v>
      </c>
      <c r="CB412" t="str">
        <v>Balloon 29 Symmetry</v>
      </c>
      <c r="CC412" t="str">
        <v>Balloon 3 Symmetry</v>
      </c>
      <c r="CD412" t="str">
        <v>Balloon 4 Symmetry</v>
      </c>
      <c r="CE412" t="str">
        <v>Balloon 5 blend to SØ .340</v>
      </c>
      <c r="CF412" t="str">
        <v>Balloon 5 Symmetry</v>
      </c>
      <c r="CG412" t="str">
        <v>Balloon 6 Centered</v>
      </c>
      <c r="CH412" t="str">
        <v>Balloon 9 Function Check</v>
      </c>
      <c r="CI412" t="str">
        <v>Balloon 9 Symmerty</v>
      </c>
      <c r="CJ412" t="str">
        <v>Balloons 2 &amp; 17 Symmetry |.001|A|</v>
      </c>
      <c r="CK412" t="str">
        <v>Basic Ø 3.6</v>
      </c>
      <c r="CL412" t="str">
        <v>BEAD BLAST</v>
      </c>
      <c r="CM412" t="str">
        <v>BLAST ALUMINUM OXIDE</v>
      </c>
      <c r="CN412" t="str">
        <v>Blast Note 2</v>
      </c>
      <c r="CO412" t="str">
        <v xml:space="preserve">BLAST Per Note 1 </v>
      </c>
      <c r="CP412" t="str">
        <v>BLAST Per Note 2</v>
      </c>
      <c r="CQ412" t="str">
        <v>BLAST Per Note 3</v>
      </c>
      <c r="CR412" t="str">
        <v>BLAST Per Note 4</v>
      </c>
      <c r="CS412" t="str">
        <v>BLAST Per Note 8</v>
      </c>
      <c r="CT412" t="str">
        <v>BLAST Per Traveler, MATT FINISH</v>
      </c>
      <c r="CU412" t="str">
        <v>BLAST WITH 16 GRIT ALUMINUM OXIDE</v>
      </c>
      <c r="CV412" t="str">
        <v>BLAST, Uniform Finish Per Note 3</v>
      </c>
      <c r="CW412" t="str">
        <v>BREAK EDGE</v>
      </c>
      <c r="CX412" t="str">
        <v>BREAK EDGE .014</v>
      </c>
      <c r="CY412" t="str">
        <v>BREAK EDGES Note 2</v>
      </c>
      <c r="CZ412" t="str">
        <v>BREAK SHARP Per Note 1</v>
      </c>
      <c r="DA412" t="str">
        <v>BREAK SHARPS Per Note 1</v>
      </c>
      <c r="DB412" t="str">
        <v>CE 2729</v>
      </c>
      <c r="DC412" t="str">
        <v>CE Logo per Note 3</v>
      </c>
      <c r="DD412" t="str">
        <v>CE MARK</v>
      </c>
      <c r="DE412" t="str">
        <v>Chips/Debris Removed</v>
      </c>
      <c r="DF412" t="str">
        <v>Coat Per Note 2</v>
      </c>
      <c r="DG412" t="str">
        <v>C-Sink Ø .155</v>
      </c>
      <c r="DH412" t="str">
        <v>C-Sink Ø5.2</v>
      </c>
      <c r="DI412" t="str">
        <v>Deburred</v>
      </c>
      <c r="DJ412" t="str">
        <v>DIM "A" NoGo</v>
      </c>
      <c r="DK412" t="str">
        <v>DIM "A" NoGo Hexalobe</v>
      </c>
      <c r="DL412" t="str">
        <v>EDGE BREAK</v>
      </c>
      <c r="DM412" t="str">
        <v>EDGE BREAK MIN R.004, MAX R.010</v>
      </c>
      <c r="DN412" t="str">
        <v>Edge Break per Note 1</v>
      </c>
      <c r="DO412" t="str">
        <v>ELECTROPOLISH Per Note 1</v>
      </c>
      <c r="DP412" t="str">
        <v>Finish Per Note 3</v>
      </c>
      <c r="DQ412" t="str">
        <v>FLUTE POSITION Per Note 3</v>
      </c>
      <c r="DR412" t="str">
        <v>FULL R</v>
      </c>
      <c r="DS412" t="str">
        <v>FULL RADIUS</v>
      </c>
      <c r="DT412" t="str">
        <v xml:space="preserve">FULL RADIUS </v>
      </c>
      <c r="DU412" t="str">
        <v>Function Check  (.2340 .2360 FULL)</v>
      </c>
      <c r="DV412" t="str">
        <v>FUNCTIONAL  HEXALOBE</v>
      </c>
      <c r="DW412" t="str">
        <v>GLASS BEAD Per Note 3</v>
      </c>
      <c r="DX412" t="str">
        <v>Globus Logo per Note 3</v>
      </c>
      <c r="DY412" t="str">
        <v>Gold Anodized Color</v>
      </c>
      <c r="DZ412" t="str">
        <v>Green Anodized Color</v>
      </c>
      <c r="EA412" t="str">
        <v>GRIT BLAST Per Note 3</v>
      </c>
      <c r="EB412" t="str">
        <v>Grit Blast Per Note 4</v>
      </c>
      <c r="EC412" t="str">
        <v>GRIT BLAST, DWG NOTE 3</v>
      </c>
      <c r="ED412" t="str">
        <v>HEX MINOR Ø.1292</v>
      </c>
      <c r="EE412" t="str">
        <v xml:space="preserve">HEXALOBE </v>
      </c>
      <c r="EF412" t="str">
        <v>HEXALOBE FUNCTION</v>
      </c>
      <c r="EG412" t="str">
        <v>Hexalobe Minor</v>
      </c>
      <c r="EH412" t="str">
        <v>Hexalobe NV-30</v>
      </c>
      <c r="EI412" t="str">
        <v>HEXALOBE ORIENTATION</v>
      </c>
      <c r="EJ412" t="str">
        <v>Inspect per operation 30 comments</v>
      </c>
      <c r="EK412" t="str">
        <v>INT / EXT CORNERS: R.002 TO R.010</v>
      </c>
      <c r="EL412" t="str">
        <v>INT /EXT CORNERS R.05 TO R.03</v>
      </c>
      <c r="EM412" t="str">
        <v>John is a Geek</v>
      </c>
      <c r="EN412" t="str">
        <v>LASER ETCH</v>
      </c>
      <c r="EO412" t="str">
        <v>Laser Etch Per Note 7</v>
      </c>
      <c r="EP412" t="str">
        <v xml:space="preserve">LASER MARK "CE" DWG NOTE 10 </v>
      </c>
      <c r="EQ412" t="str">
        <v>Laser Mark "P1-15004-08", Per Note 3</v>
      </c>
      <c r="ER412" t="str">
        <v>Laser Mark "P2-15004-08", Per Note 3</v>
      </c>
      <c r="ES412" t="str">
        <v>Laser Mark "P3-15004-08", Per Note 3</v>
      </c>
      <c r="ET412" t="str">
        <v>Laser Mark "P4-15004-08", Per Note 3</v>
      </c>
      <c r="EU412" t="str">
        <v xml:space="preserve">LASER MARK LOGO DWG NOTE 9 </v>
      </c>
      <c r="EV412" t="str">
        <v xml:space="preserve">LASER MARK LOT NUMBER DWG NOTE 8 </v>
      </c>
      <c r="EW412" t="str">
        <v>Laser Mark Lot, Per Note 3</v>
      </c>
      <c r="EX412" t="str">
        <v xml:space="preserve">LASER MARK PART NUMBER DWG NOTE 8 </v>
      </c>
      <c r="EY412" t="str">
        <v>LASER: 13000000</v>
      </c>
      <c r="EZ412" t="str">
        <v>LASER: CE 2797</v>
      </c>
      <c r="FA412" t="str">
        <v>LASER: LOGO</v>
      </c>
      <c r="FB412" t="str">
        <v xml:space="preserve">LASER: Lot # Per RE-75-001 </v>
      </c>
      <c r="FC412" t="str">
        <v>LAST THREAD</v>
      </c>
      <c r="FD412" t="str">
        <v>LEAD .0625</v>
      </c>
      <c r="FE412" t="str">
        <v>LOGO</v>
      </c>
      <c r="FF412" t="str">
        <v>Lot (Control) Number per Note 3</v>
      </c>
      <c r="FG412" t="str">
        <v>LOT NO.</v>
      </c>
      <c r="FH412" t="str">
        <v>LOT NUMBER</v>
      </c>
      <c r="FI412" t="str">
        <v>LOT NUMBER PER NUVASIVE SOP 9002007</v>
      </c>
      <c r="FJ412" t="str">
        <v>M 4X 0.5 - 6G - 0.063R - LH</v>
      </c>
      <c r="FK412" t="str">
        <v>M4 X 0.5 - 6G - 0.063R</v>
      </c>
      <c r="FL412" t="str">
        <v>M4 X 0.5 - 6G - 0.063R - LH</v>
      </c>
      <c r="FM412" t="str">
        <v>M4.5 X .75 6g</v>
      </c>
      <c r="FN412" t="str">
        <v>M4.5 X 0.75 6g</v>
      </c>
      <c r="FO412" t="str">
        <v>M5x0.8-6g</v>
      </c>
      <c r="FP412" t="str">
        <v xml:space="preserve">M5x0.8-6g </v>
      </c>
      <c r="FQ412" t="str">
        <v>M6 X .75 6g</v>
      </c>
      <c r="FR412" t="str">
        <v>M6 X 0.75-6g</v>
      </c>
      <c r="FS412" t="str">
        <v>M6 X0.75 - 6g</v>
      </c>
      <c r="FT412" t="str">
        <v>M6X0.75 - 6H</v>
      </c>
      <c r="FU412" t="str">
        <v>M7 X 1.00 6g THREAD</v>
      </c>
      <c r="FV412" t="str">
        <v>M7X1.00 6g THREAD</v>
      </c>
      <c r="FW412" t="str">
        <v>M7X1.00 6h THREAD</v>
      </c>
      <c r="FX412" t="str">
        <v>Magenta Anodized Color</v>
      </c>
      <c r="FY412" t="str">
        <v>MAJOR Ø .380</v>
      </c>
      <c r="FZ412" t="str">
        <v>MAJORØ</v>
      </c>
      <c r="GA412" t="str">
        <v>MATT FINISH Per Note 3</v>
      </c>
      <c r="GB412" t="str">
        <v>MATT FINISH Per Traveler</v>
      </c>
      <c r="GC412" t="str">
        <v>MATTE FINISH</v>
      </c>
      <c r="GD412" t="str">
        <v>MATTE FINISH DWG NOTE 3</v>
      </c>
      <c r="GE412" t="str">
        <v>MATTE FINISH Note 3</v>
      </c>
      <c r="GF412" t="str">
        <v>Matte Finish Per Note 3</v>
      </c>
      <c r="GG412" t="str">
        <v>MATTE FINISH SIZE 10 GLASS BEAD</v>
      </c>
      <c r="GH412" t="str">
        <v>MAX ROOT RADIUS</v>
      </c>
      <c r="GI412" t="str">
        <v xml:space="preserve">Mill Profile Centered </v>
      </c>
      <c r="GJ412" t="str">
        <v>Minor Ø Unconstrained Check</v>
      </c>
      <c r="GK412" t="str">
        <v>MINOR Ø.1336</v>
      </c>
      <c r="GL412" t="str">
        <v>NO ANODIZE Per note 8</v>
      </c>
      <c r="GM412" t="str">
        <v>NO ANODIZE Per note 9</v>
      </c>
      <c r="GN412" t="str">
        <v>No Nicks, Scratches, Tool Marks, etc.</v>
      </c>
      <c r="GO412" t="str">
        <v>No Nicks,Scratches,Tool Marks,etc.</v>
      </c>
      <c r="GP412" t="str">
        <v>NO TOOL MARKS</v>
      </c>
      <c r="GQ412" t="str">
        <v>NOTE 3 THREAD RELIEF</v>
      </c>
      <c r="GR412" t="str">
        <v>NV-27 FUNC.</v>
      </c>
      <c r="GS412" t="str">
        <v>NV-30 DIM A</v>
      </c>
      <c r="GT412" t="str">
        <v>NV-30 DIM B</v>
      </c>
      <c r="GU412" t="str">
        <v>NV-30 DIM F</v>
      </c>
      <c r="GV412" t="str">
        <v>Ø .1250 HEX</v>
      </c>
      <c r="GW412" t="str">
        <v>Ø 9.4 MAJOR</v>
      </c>
      <c r="GX412" t="str">
        <v>Ø.096 MAX PILOT HOLE</v>
      </c>
      <c r="GY412" t="str">
        <v>Ø.125 THRU</v>
      </c>
      <c r="GZ412" t="str">
        <v>Ø.205 COUNTERSINK</v>
      </c>
      <c r="HA412" t="str">
        <v>Ø.260 T.S.C.</v>
      </c>
      <c r="HB412" t="str">
        <v>Ø.500 BASIC</v>
      </c>
      <c r="HC412" t="str">
        <v xml:space="preserve">OVAL CENTERED </v>
      </c>
      <c r="HD412" t="str">
        <v>PART NO. 15100</v>
      </c>
      <c r="HE412" t="str">
        <v>PART NUMBER 13100000</v>
      </c>
      <c r="HF412" t="str">
        <v>PART NUMBER 13600000</v>
      </c>
      <c r="HG412" t="str">
        <v>Part Number per Note 3</v>
      </c>
      <c r="HH412" t="str">
        <v>PD 5/16-18 UNC 2A</v>
      </c>
      <c r="HI412" t="str">
        <v>Perp.|0.05|A|</v>
      </c>
      <c r="HJ412" t="str">
        <v>PILOT THRU HOLE PRESENT</v>
      </c>
      <c r="HK412" t="str">
        <v>PITCH .060</v>
      </c>
      <c r="HL412" t="str">
        <v>Profile |.001|A|</v>
      </c>
      <c r="HM412" t="str">
        <v>Profile |.0015 | A | X-Y</v>
      </c>
      <c r="HN412" t="str">
        <v>Profile |.002| |A|B| X-Y</v>
      </c>
      <c r="HO412" t="str">
        <v>Profile |.002|A|B|</v>
      </c>
      <c r="HP412" t="str">
        <v>Profile |.002|A|B| X-Y</v>
      </c>
      <c r="HQ412" t="str">
        <v>Profile:|010|A|B|C|</v>
      </c>
      <c r="HR412" t="str">
        <v>Profile| .002| A|B|</v>
      </c>
      <c r="HS412" t="str">
        <v>Profile|.001|</v>
      </c>
      <c r="HT412" t="str">
        <v>Profile|.001|A|</v>
      </c>
      <c r="HU412" t="str">
        <v>Profile|.001|A|B|</v>
      </c>
      <c r="HV412" t="str">
        <v xml:space="preserve">Profile|.001|A|B| A&lt;-&gt;B </v>
      </c>
      <c r="HW412" t="str">
        <v>Profile|.001|A|B| C&lt;-&gt;D</v>
      </c>
      <c r="HX412" t="str">
        <v>Profile|.001|A|B| L-M</v>
      </c>
      <c r="HY412" t="str">
        <v>Profile|.001|A|B| P-Q</v>
      </c>
      <c r="HZ412" t="str">
        <v>Profile|.001|A|B|C&lt;-&gt;D</v>
      </c>
      <c r="IA412" t="str">
        <v>Profile|.001|A|C&lt;--&gt;D</v>
      </c>
      <c r="IB412" t="str">
        <v>Profile|.001|A|UNILATERAL</v>
      </c>
      <c r="IC412" t="str">
        <v>Profile|.001|C|</v>
      </c>
      <c r="ID412" t="str">
        <v>Profile|.0012|D1|</v>
      </c>
      <c r="IE412" t="str">
        <v>Profile|.0015| A-B UNI.</v>
      </c>
      <c r="IF412" t="str">
        <v>Profile|.0015| UNI.</v>
      </c>
      <c r="IG412" t="str">
        <v>Profile|.0015|A| X-Y</v>
      </c>
      <c r="IH412" t="str">
        <v>Profile|.0015|E|F|</v>
      </c>
      <c r="II412" t="str">
        <v>Profile|.0016|B|D|</v>
      </c>
      <c r="IJ412" t="str">
        <v>Profile|.002(U).000|A|</v>
      </c>
      <c r="IK412" t="str">
        <v>Profile|.002|</v>
      </c>
      <c r="IL412" t="str">
        <v>Profile|.002|A</v>
      </c>
      <c r="IM412" t="str">
        <v>Profile|.002|A|</v>
      </c>
      <c r="IN412" t="str">
        <v>Profile|.002|A|B|</v>
      </c>
      <c r="IO412" t="str">
        <v xml:space="preserve">Profile|.002|A|B| A&lt;-&gt;B </v>
      </c>
      <c r="IP412" t="str">
        <v>Profile|.002|A|B| C&lt;-&gt;D</v>
      </c>
      <c r="IQ412" t="str">
        <v>Profile|.002|A|B| X-Y</v>
      </c>
      <c r="IR412" t="str">
        <v>Profile|.002|A|B|C|X-Y</v>
      </c>
      <c r="IS412" t="str">
        <v>Profile|.002|A|B|X&lt;--&gt;Y</v>
      </c>
      <c r="IT412" t="str">
        <v>Profile|.002|A|B|X-Y</v>
      </c>
      <c r="IU412" t="str">
        <v>Profile|.002|A|C|</v>
      </c>
      <c r="IV412" t="str">
        <v>Profile|.002|C|A|</v>
      </c>
      <c r="IW412" t="str">
        <v>Profile|.002|C|B|</v>
      </c>
      <c r="IX412" t="str">
        <v>Profile|.0020|</v>
      </c>
      <c r="IY412" t="str">
        <v>Profile|.003|A|</v>
      </c>
      <c r="IZ412" t="str">
        <v>Profile|.003|A|B|C| Uni.</v>
      </c>
      <c r="JA412" t="str">
        <v>Profile|.003|E|F|</v>
      </c>
      <c r="JB412" t="str">
        <v>Profile|.004(U) .003|A|B|C|</v>
      </c>
      <c r="JC412" t="str">
        <v>Profile|.004|A| UNI.</v>
      </c>
      <c r="JD412" t="str">
        <v>Profile|.005|A|C|</v>
      </c>
      <c r="JE412" t="str">
        <v>Profile|.005|A|C|A&lt;--&gt;B, C&lt;--&gt;D</v>
      </c>
      <c r="JF412" t="str">
        <v>Profile|.005|A|D| A-B UNI.</v>
      </c>
      <c r="JG412" t="str">
        <v>Profile|.005|A|D| UNI.</v>
      </c>
      <c r="JH412" t="str">
        <v>Profile|.010|A|B|</v>
      </c>
      <c r="JI412" t="str">
        <v>Profile|.010|A|B|C|</v>
      </c>
      <c r="JJ412" t="str">
        <v>Profile|.03|A|</v>
      </c>
      <c r="JK412" t="str">
        <v>Profile|.05|A|B|</v>
      </c>
      <c r="JL412" t="str">
        <v>Profile|0.03|</v>
      </c>
      <c r="JM412" t="str">
        <v>Profile|0.03|A|</v>
      </c>
      <c r="JN412" t="str">
        <v>Profile|0.03|A|B|</v>
      </c>
      <c r="JO412" t="str">
        <v>Profile|0.05{A|C|</v>
      </c>
      <c r="JP412" t="str">
        <v>Profile|0.05|A|B|</v>
      </c>
      <c r="JQ412" t="str">
        <v>Profile|0.05|E|</v>
      </c>
      <c r="JR412" t="str">
        <v>Profile|0.05|E|F|</v>
      </c>
      <c r="JS412" t="str">
        <v>Profile|0.06|A|C|</v>
      </c>
      <c r="JT412" t="str">
        <v>Profile|0.1|A|A|</v>
      </c>
      <c r="JU412" t="str">
        <v>Profile|0.1|D1|</v>
      </c>
      <c r="JV412" t="str">
        <v>Profile|A|B|C|</v>
      </c>
      <c r="JW412" t="str">
        <v>Proile|.002|A|B|J-K</v>
      </c>
      <c r="JX412" t="str">
        <v>P-Thread Form</v>
      </c>
      <c r="JY412" t="str">
        <v>R  FULL RADIUS</v>
      </c>
      <c r="JZ412" t="str">
        <v>R.001/.006</v>
      </c>
      <c r="KA412" t="str">
        <v>R.003 MAX</v>
      </c>
      <c r="KB412" t="str">
        <v>R.005 MAX</v>
      </c>
      <c r="KC412" t="str">
        <v>R.030</v>
      </c>
      <c r="KD412" t="str">
        <v>R.25 MAX</v>
      </c>
      <c r="KE412" t="str">
        <v>R1.33 BASIC</v>
      </c>
      <c r="KF412" t="str">
        <v>R3.3</v>
      </c>
      <c r="KG412" t="str">
        <v>Ra 1.6 MAX</v>
      </c>
      <c r="KH412" t="str">
        <v>RAD @ FACE &amp; OD CHAMFER</v>
      </c>
      <c r="KI412" t="str">
        <v>RAD. @ ID &amp; BACK FACE</v>
      </c>
      <c r="KJ412" t="str">
        <v>RAD. @ OD &amp; BACK FACE</v>
      </c>
      <c r="KK412" t="str">
        <v>REMOVE SHRP EDGES .005 MAX</v>
      </c>
      <c r="KL412" t="str">
        <v>ROD SLOT CENTERED</v>
      </c>
      <c r="KM412" t="str">
        <v>SHARP OKAY</v>
      </c>
      <c r="KN412" t="str">
        <v>Slot Centered</v>
      </c>
      <c r="KO412" t="str">
        <v>SLOT WIDTH</v>
      </c>
      <c r="KP412" t="str">
        <v>Surface Finish Per Note 1</v>
      </c>
      <c r="KQ412" t="str">
        <v>Symmerty Balloon A_6</v>
      </c>
      <c r="KR412" t="str">
        <v>T27 HEXALOBE Per Note 1</v>
      </c>
      <c r="KS412" t="str">
        <v>T27 TORX</v>
      </c>
      <c r="KT412" t="str">
        <v>THRD DEPTH</v>
      </c>
      <c r="KU412" t="str">
        <v>Thread Form Per Note 3</v>
      </c>
      <c r="KV412" t="str">
        <v>THREAD INTO ROD SLOT</v>
      </c>
      <c r="KW412" t="str">
        <v>Thread Timed Print Note 6</v>
      </c>
      <c r="KX412" t="str">
        <v>TOOL MISMATCH PERMISSIBLE</v>
      </c>
      <c r="KY412" t="str">
        <v>Tot. Runout|Ø.002|C|</v>
      </c>
      <c r="KZ412" t="str">
        <v>Total Runout|.002|E|</v>
      </c>
      <c r="LA412" t="str">
        <v>TRIPLE LEAD THREAD</v>
      </c>
      <c r="LB412" t="str">
        <v>True Pos. |.001 (M)|A|</v>
      </c>
      <c r="LC412" t="str">
        <v>True Pos. |.002(M)|A|B|</v>
      </c>
      <c r="LD412" t="str">
        <v>True Pos. |.002|</v>
      </c>
      <c r="LE412" t="str">
        <v>True Pos. |.002|A|</v>
      </c>
      <c r="LF412" t="str">
        <v>True Pos. |.002|A|B|</v>
      </c>
      <c r="LG412" t="str">
        <v>True Pos. |.004|A|C|B|</v>
      </c>
      <c r="LH412" t="str">
        <v>True Pos. |.005(M)|A|B|</v>
      </c>
      <c r="LI412" t="str">
        <v>True Pos.|.000(L)|A|D|</v>
      </c>
      <c r="LJ412" t="str">
        <v>True Pos.|.000(M)|A|</v>
      </c>
      <c r="LK412" t="str">
        <v>True Pos.|.001(M)|A|</v>
      </c>
      <c r="LL412" t="str">
        <v>True Pos.|.001|B|</v>
      </c>
      <c r="LM412" t="str">
        <v>True Pos.|.001|E|</v>
      </c>
      <c r="LN412" t="str">
        <v>True Pos.|.002|A|</v>
      </c>
      <c r="LO412" t="str">
        <v>True Pos.|.002|B|</v>
      </c>
      <c r="LP412" t="str">
        <v>True Pos.|.002|C|</v>
      </c>
      <c r="LQ412" t="str">
        <v>True Pos.|.002|D1|</v>
      </c>
      <c r="LR412" t="str">
        <v>True Pos.|.002|D1|D2|</v>
      </c>
      <c r="LS412" t="str">
        <v>True Pos.|.05|A|</v>
      </c>
      <c r="LT412" t="str">
        <v>True Pos.|.1|A|B|C|</v>
      </c>
      <c r="LU412" t="str">
        <v>True Pos.|.13|A</v>
      </c>
      <c r="LV412" t="str">
        <v>True Pos.|0.05|A|</v>
      </c>
      <c r="LW412" t="str">
        <v>True Pos.|0.1|A|B|C|</v>
      </c>
      <c r="LX412" t="str">
        <v>True Pos.|0.13|A|</v>
      </c>
      <c r="LY412" t="str">
        <v>True Pos.|Ø.000(M)|A|</v>
      </c>
      <c r="LZ412" t="str">
        <v>True Pos.|Ø.000(M)|B|</v>
      </c>
      <c r="MA412" t="str">
        <v>True Pos.|Ø.001(M)|A(M)|</v>
      </c>
      <c r="MB412" t="str">
        <v>True Pos.|Ø.001(M)|A|</v>
      </c>
      <c r="MC412" t="str">
        <v>True Pos.|Ø.001|A|</v>
      </c>
      <c r="MD412" t="str">
        <v>True Pos.|Ø.001|C|</v>
      </c>
      <c r="ME412" t="str">
        <v>True Pos.|Ø.002(S)|A(S)|</v>
      </c>
      <c r="MF412" t="str">
        <v>True Pos.|Ø.002|A|</v>
      </c>
      <c r="MG412" t="str">
        <v>True Pos.|Ø.002|B|</v>
      </c>
      <c r="MH412" t="str">
        <v>True Pos.|Ø.002|C|</v>
      </c>
      <c r="MI412" t="str">
        <v>True Pos.|Ø.03(M)|A|</v>
      </c>
      <c r="MJ412" t="str">
        <v>True Pos.|Ø0.03(M)|A|</v>
      </c>
      <c r="MK412" t="str">
        <v>True Pos.|Ø0.05(L)|D|B|</v>
      </c>
      <c r="ML412" t="str">
        <v>True Pos.|Ø0.05|A|</v>
      </c>
      <c r="MM412" t="str">
        <v>True Pos.|Ø0.05|D|</v>
      </c>
      <c r="MN412" t="str">
        <v>True Pos.|Ø0.05|E|</v>
      </c>
      <c r="MO412" t="str">
        <v>True Pos.|Ø0.05|E|B|</v>
      </c>
      <c r="MP412" t="str">
        <v>True Pos.|SØ0.03|C|B|</v>
      </c>
      <c r="MQ412" t="str">
        <v>True Position|.002|A|B|</v>
      </c>
      <c r="MR412" t="str">
        <v>True. Pos.|Ø.001(M)|A|</v>
      </c>
      <c r="MS412" t="str">
        <v>True. Pps.|0.05|A|</v>
      </c>
      <c r="MT412" t="str">
        <v>Tumble Per Note 1</v>
      </c>
      <c r="MU412" t="str">
        <v>Tumble Per Note 2</v>
      </c>
    </row>
    <row r="413" spans="3:359">
      <c r="C413" s="74" t="str" cm="1">
        <f t="array" ref="C413:MU413">TRANSPOSE(_xlfn._xlws.SORT(_xlfn._xlws.FILTER($A$2:$A$499,ISNUMBER(SEARCH('Prt. Lib. &amp; Routine, Table'!L420,$A$2:$A$499)),"not found")))</f>
        <v>.0015 T.I.R. MAX</v>
      </c>
      <c r="D413" t="str">
        <v>.002 MAX ROOT RADIUS</v>
      </c>
      <c r="E413" t="str">
        <v>.012 BLUNT END</v>
      </c>
      <c r="F413" t="str">
        <v>.015 MAX</v>
      </c>
      <c r="G413" t="str">
        <v>.016 T.S.C.</v>
      </c>
      <c r="H413" t="str">
        <v>.017 BASIC</v>
      </c>
      <c r="I413" t="str">
        <v>.021 PITCH</v>
      </c>
      <c r="J413" t="str">
        <v>.022 BLUNT START</v>
      </c>
      <c r="K413" t="str">
        <v>.025 BASIC</v>
      </c>
      <c r="L413" t="str">
        <v>.035 BASIC</v>
      </c>
      <c r="M413" t="str">
        <v>.043 T.S.C</v>
      </c>
      <c r="N413" t="str">
        <v>.053 T.S.C.</v>
      </c>
      <c r="O413" t="str">
        <v>.060 HEX DEPTH</v>
      </c>
      <c r="P413" t="str">
        <v>.060 PITCH</v>
      </c>
      <c r="Q413" t="str">
        <v>.061 BASIC</v>
      </c>
      <c r="R413" t="str">
        <v>.07 HEX</v>
      </c>
      <c r="S413" t="str">
        <v>.070 HEX DEPTH</v>
      </c>
      <c r="T413" t="str">
        <v>.082 DRILL</v>
      </c>
      <c r="U413" t="str">
        <v>.082 DRILL DEPTH</v>
      </c>
      <c r="V413" t="str">
        <v>.094 HEX</v>
      </c>
      <c r="W413" t="str">
        <v>.115 T.S.C.</v>
      </c>
      <c r="X413" t="str">
        <v>.1195 / .1243 MAJOR DIAMETER</v>
      </c>
      <c r="Y413" t="str">
        <v>.1250 HEX</v>
      </c>
      <c r="Z413" t="str">
        <v>.157 MINOR DIAMETER</v>
      </c>
      <c r="AA413" t="str">
        <v>.172 FULL THD DEPTH</v>
      </c>
      <c r="AB413" t="str">
        <v>.172 MAJOR DIAMETER</v>
      </c>
      <c r="AC413" t="str">
        <v>.180 MIN DEPTH FULL THRD</v>
      </c>
      <c r="AD413" t="str">
        <v>.183 Ceter Line Thread Dwell</v>
      </c>
      <c r="AE413" t="str">
        <v>.208 MAX THRD DEPTH</v>
      </c>
      <c r="AF413" t="str">
        <v>.218 BOTTOM HALF OF SLOT</v>
      </c>
      <c r="AG413" t="str">
        <v>.261 BASIC</v>
      </c>
      <c r="AH413" t="str">
        <v>.314 T.S.C.</v>
      </c>
      <c r="AI413" t="str">
        <v>.315 BASIC</v>
      </c>
      <c r="AJ413" t="str">
        <v>.329 MINOR Ø</v>
      </c>
      <c r="AK413" t="str">
        <v>.330 BASIC</v>
      </c>
      <c r="AL413" t="str">
        <v>.35 TO TANGENT POINT</v>
      </c>
      <c r="AM413" t="str">
        <v>.375 MAJOR Ø</v>
      </c>
      <c r="AN413" t="str">
        <v>.390 BASIC</v>
      </c>
      <c r="AO413" t="str">
        <v>.440 BASIC</v>
      </c>
      <c r="AP413" t="str">
        <v>.64/.96 HIGH=Pass</v>
      </c>
      <c r="AQ413" t="str">
        <v>0.012 MAX</v>
      </c>
      <c r="AR413" t="str">
        <v>0.015 MAX</v>
      </c>
      <c r="AS413" t="str">
        <v>0.05 Per Note 2</v>
      </c>
      <c r="AT413" t="str">
        <v>0.500 PULLOUT ZONE</v>
      </c>
      <c r="AU413" t="str">
        <v>10-32 UNF-2A</v>
      </c>
      <c r="AV413" t="str">
        <v>12-28 UNF-2B</v>
      </c>
      <c r="AW413" t="str">
        <v>2.87 BASIC</v>
      </c>
      <c r="AX413" t="str">
        <v>2-56 UNC 2B 2 STARTS</v>
      </c>
      <c r="AY413" t="str">
        <v>3 LEAD THREAD</v>
      </c>
      <c r="AZ413" t="str">
        <v>32µIN Max</v>
      </c>
      <c r="BA413" t="str">
        <v>5/16"-24 UNF-2A</v>
      </c>
      <c r="BB413" t="str">
        <v>5/16-18 UNC 2A</v>
      </c>
      <c r="BC413" t="str">
        <v>5-44 UNF-2A</v>
      </c>
      <c r="BD413" t="str">
        <v>6-16µIN</v>
      </c>
      <c r="BE413" t="str">
        <v>65° BLEND</v>
      </c>
      <c r="BF413" t="str">
        <v>7.45 Top of Ball to Face</v>
      </c>
      <c r="BG413" t="str">
        <v>7/16-28 UNEF 2B</v>
      </c>
      <c r="BH413" t="str">
        <v>7/16-28-UNEF-2A</v>
      </c>
      <c r="BI413" t="str">
        <v>Alignment Per Note 3</v>
      </c>
      <c r="BJ413" t="str">
        <v>ANODIZE (SEE CHART)</v>
      </c>
      <c r="BK413" t="str">
        <v>ANODIZE AQUA Per Note 3</v>
      </c>
      <c r="BL413" t="str">
        <v>ANODIZE BOTTOM PORTION</v>
      </c>
      <c r="BM413" t="str">
        <v>ANODIZE COLOR AQUA</v>
      </c>
      <c r="BN413" t="str">
        <v>ANODIZE COLOR GREEN DWG NOTE 4</v>
      </c>
      <c r="BO413" t="str">
        <v>ANODIZE COLOR LIGHT BLUE</v>
      </c>
      <c r="BP413" t="str">
        <v>ANODIZE GREEN Per Note 2</v>
      </c>
      <c r="BQ413" t="str">
        <v>ANODIZE GREY, Per Note 1</v>
      </c>
      <c r="BR413" t="str">
        <v>ANODIZE MAGENTA</v>
      </c>
      <c r="BS413" t="str">
        <v>Anodize Per note 3</v>
      </c>
      <c r="BT413" t="str">
        <v>Anodize Per Note 4</v>
      </c>
      <c r="BU413" t="str">
        <v>ANODIZE SEAFOAM</v>
      </c>
      <c r="BV413" t="str">
        <v>Balloon 11 Symmetry</v>
      </c>
      <c r="BW413" t="str">
        <v>Balloon 12 Symmetry</v>
      </c>
      <c r="BX413" t="str">
        <v>Balloon 13 Hole Centered</v>
      </c>
      <c r="BY413" t="str">
        <v>Balloon 13 Symmerty</v>
      </c>
      <c r="BZ413" t="str">
        <v>Balloon 2 Symmetry</v>
      </c>
      <c r="CA413" t="str">
        <v>Balloon 21 CENTERED</v>
      </c>
      <c r="CB413" t="str">
        <v>Balloon 29 Symmetry</v>
      </c>
      <c r="CC413" t="str">
        <v>Balloon 3 Symmetry</v>
      </c>
      <c r="CD413" t="str">
        <v>Balloon 4 Symmetry</v>
      </c>
      <c r="CE413" t="str">
        <v>Balloon 5 blend to SØ .340</v>
      </c>
      <c r="CF413" t="str">
        <v>Balloon 5 Symmetry</v>
      </c>
      <c r="CG413" t="str">
        <v>Balloon 6 Centered</v>
      </c>
      <c r="CH413" t="str">
        <v>Balloon 9 Function Check</v>
      </c>
      <c r="CI413" t="str">
        <v>Balloon 9 Symmerty</v>
      </c>
      <c r="CJ413" t="str">
        <v>Balloons 2 &amp; 17 Symmetry |.001|A|</v>
      </c>
      <c r="CK413" t="str">
        <v>Basic Ø 3.6</v>
      </c>
      <c r="CL413" t="str">
        <v>BEAD BLAST</v>
      </c>
      <c r="CM413" t="str">
        <v>BLAST ALUMINUM OXIDE</v>
      </c>
      <c r="CN413" t="str">
        <v>Blast Note 2</v>
      </c>
      <c r="CO413" t="str">
        <v xml:space="preserve">BLAST Per Note 1 </v>
      </c>
      <c r="CP413" t="str">
        <v>BLAST Per Note 2</v>
      </c>
      <c r="CQ413" t="str">
        <v>BLAST Per Note 3</v>
      </c>
      <c r="CR413" t="str">
        <v>BLAST Per Note 4</v>
      </c>
      <c r="CS413" t="str">
        <v>BLAST Per Note 8</v>
      </c>
      <c r="CT413" t="str">
        <v>BLAST Per Traveler, MATT FINISH</v>
      </c>
      <c r="CU413" t="str">
        <v>BLAST WITH 16 GRIT ALUMINUM OXIDE</v>
      </c>
      <c r="CV413" t="str">
        <v>BLAST, Uniform Finish Per Note 3</v>
      </c>
      <c r="CW413" t="str">
        <v>BREAK EDGE</v>
      </c>
      <c r="CX413" t="str">
        <v>BREAK EDGE .014</v>
      </c>
      <c r="CY413" t="str">
        <v>BREAK EDGES Note 2</v>
      </c>
      <c r="CZ413" t="str">
        <v>BREAK SHARP Per Note 1</v>
      </c>
      <c r="DA413" t="str">
        <v>BREAK SHARPS Per Note 1</v>
      </c>
      <c r="DB413" t="str">
        <v>CE 2729</v>
      </c>
      <c r="DC413" t="str">
        <v>CE Logo per Note 3</v>
      </c>
      <c r="DD413" t="str">
        <v>CE MARK</v>
      </c>
      <c r="DE413" t="str">
        <v>Chips/Debris Removed</v>
      </c>
      <c r="DF413" t="str">
        <v>Coat Per Note 2</v>
      </c>
      <c r="DG413" t="str">
        <v>C-Sink Ø .155</v>
      </c>
      <c r="DH413" t="str">
        <v>C-Sink Ø5.2</v>
      </c>
      <c r="DI413" t="str">
        <v>Deburred</v>
      </c>
      <c r="DJ413" t="str">
        <v>DIM "A" NoGo</v>
      </c>
      <c r="DK413" t="str">
        <v>DIM "A" NoGo Hexalobe</v>
      </c>
      <c r="DL413" t="str">
        <v>EDGE BREAK</v>
      </c>
      <c r="DM413" t="str">
        <v>EDGE BREAK MIN R.004, MAX R.010</v>
      </c>
      <c r="DN413" t="str">
        <v>Edge Break per Note 1</v>
      </c>
      <c r="DO413" t="str">
        <v>ELECTROPOLISH Per Note 1</v>
      </c>
      <c r="DP413" t="str">
        <v>Finish Per Note 3</v>
      </c>
      <c r="DQ413" t="str">
        <v>FLUTE POSITION Per Note 3</v>
      </c>
      <c r="DR413" t="str">
        <v>FULL R</v>
      </c>
      <c r="DS413" t="str">
        <v>FULL RADIUS</v>
      </c>
      <c r="DT413" t="str">
        <v xml:space="preserve">FULL RADIUS </v>
      </c>
      <c r="DU413" t="str">
        <v>Function Check  (.2340 .2360 FULL)</v>
      </c>
      <c r="DV413" t="str">
        <v>FUNCTIONAL  HEXALOBE</v>
      </c>
      <c r="DW413" t="str">
        <v>GLASS BEAD Per Note 3</v>
      </c>
      <c r="DX413" t="str">
        <v>Globus Logo per Note 3</v>
      </c>
      <c r="DY413" t="str">
        <v>Gold Anodized Color</v>
      </c>
      <c r="DZ413" t="str">
        <v>Green Anodized Color</v>
      </c>
      <c r="EA413" t="str">
        <v>GRIT BLAST Per Note 3</v>
      </c>
      <c r="EB413" t="str">
        <v>Grit Blast Per Note 4</v>
      </c>
      <c r="EC413" t="str">
        <v>GRIT BLAST, DWG NOTE 3</v>
      </c>
      <c r="ED413" t="str">
        <v>HEX MINOR Ø.1292</v>
      </c>
      <c r="EE413" t="str">
        <v xml:space="preserve">HEXALOBE </v>
      </c>
      <c r="EF413" t="str">
        <v>HEXALOBE FUNCTION</v>
      </c>
      <c r="EG413" t="str">
        <v>Hexalobe Minor</v>
      </c>
      <c r="EH413" t="str">
        <v>Hexalobe NV-30</v>
      </c>
      <c r="EI413" t="str">
        <v>HEXALOBE ORIENTATION</v>
      </c>
      <c r="EJ413" t="str">
        <v>Inspect per operation 30 comments</v>
      </c>
      <c r="EK413" t="str">
        <v>INT / EXT CORNERS: R.002 TO R.010</v>
      </c>
      <c r="EL413" t="str">
        <v>INT /EXT CORNERS R.05 TO R.03</v>
      </c>
      <c r="EM413" t="str">
        <v>John is a Geek</v>
      </c>
      <c r="EN413" t="str">
        <v>LASER ETCH</v>
      </c>
      <c r="EO413" t="str">
        <v>Laser Etch Per Note 7</v>
      </c>
      <c r="EP413" t="str">
        <v xml:space="preserve">LASER MARK "CE" DWG NOTE 10 </v>
      </c>
      <c r="EQ413" t="str">
        <v>Laser Mark "P1-15004-08", Per Note 3</v>
      </c>
      <c r="ER413" t="str">
        <v>Laser Mark "P2-15004-08", Per Note 3</v>
      </c>
      <c r="ES413" t="str">
        <v>Laser Mark "P3-15004-08", Per Note 3</v>
      </c>
      <c r="ET413" t="str">
        <v>Laser Mark "P4-15004-08", Per Note 3</v>
      </c>
      <c r="EU413" t="str">
        <v xml:space="preserve">LASER MARK LOGO DWG NOTE 9 </v>
      </c>
      <c r="EV413" t="str">
        <v xml:space="preserve">LASER MARK LOT NUMBER DWG NOTE 8 </v>
      </c>
      <c r="EW413" t="str">
        <v>Laser Mark Lot, Per Note 3</v>
      </c>
      <c r="EX413" t="str">
        <v xml:space="preserve">LASER MARK PART NUMBER DWG NOTE 8 </v>
      </c>
      <c r="EY413" t="str">
        <v>LASER: 13000000</v>
      </c>
      <c r="EZ413" t="str">
        <v>LASER: CE 2797</v>
      </c>
      <c r="FA413" t="str">
        <v>LASER: LOGO</v>
      </c>
      <c r="FB413" t="str">
        <v xml:space="preserve">LASER: Lot # Per RE-75-001 </v>
      </c>
      <c r="FC413" t="str">
        <v>LAST THREAD</v>
      </c>
      <c r="FD413" t="str">
        <v>LEAD .0625</v>
      </c>
      <c r="FE413" t="str">
        <v>LOGO</v>
      </c>
      <c r="FF413" t="str">
        <v>Lot (Control) Number per Note 3</v>
      </c>
      <c r="FG413" t="str">
        <v>LOT NO.</v>
      </c>
      <c r="FH413" t="str">
        <v>LOT NUMBER</v>
      </c>
      <c r="FI413" t="str">
        <v>LOT NUMBER PER NUVASIVE SOP 9002007</v>
      </c>
      <c r="FJ413" t="str">
        <v>M 4X 0.5 - 6G - 0.063R - LH</v>
      </c>
      <c r="FK413" t="str">
        <v>M4 X 0.5 - 6G - 0.063R</v>
      </c>
      <c r="FL413" t="str">
        <v>M4 X 0.5 - 6G - 0.063R - LH</v>
      </c>
      <c r="FM413" t="str">
        <v>M4.5 X .75 6g</v>
      </c>
      <c r="FN413" t="str">
        <v>M4.5 X 0.75 6g</v>
      </c>
      <c r="FO413" t="str">
        <v>M5x0.8-6g</v>
      </c>
      <c r="FP413" t="str">
        <v xml:space="preserve">M5x0.8-6g </v>
      </c>
      <c r="FQ413" t="str">
        <v>M6 X .75 6g</v>
      </c>
      <c r="FR413" t="str">
        <v>M6 X 0.75-6g</v>
      </c>
      <c r="FS413" t="str">
        <v>M6 X0.75 - 6g</v>
      </c>
      <c r="FT413" t="str">
        <v>M6X0.75 - 6H</v>
      </c>
      <c r="FU413" t="str">
        <v>M7 X 1.00 6g THREAD</v>
      </c>
      <c r="FV413" t="str">
        <v>M7X1.00 6g THREAD</v>
      </c>
      <c r="FW413" t="str">
        <v>M7X1.00 6h THREAD</v>
      </c>
      <c r="FX413" t="str">
        <v>Magenta Anodized Color</v>
      </c>
      <c r="FY413" t="str">
        <v>MAJOR Ø .380</v>
      </c>
      <c r="FZ413" t="str">
        <v>MAJORØ</v>
      </c>
      <c r="GA413" t="str">
        <v>MATT FINISH Per Note 3</v>
      </c>
      <c r="GB413" t="str">
        <v>MATT FINISH Per Traveler</v>
      </c>
      <c r="GC413" t="str">
        <v>MATTE FINISH</v>
      </c>
      <c r="GD413" t="str">
        <v>MATTE FINISH DWG NOTE 3</v>
      </c>
      <c r="GE413" t="str">
        <v>MATTE FINISH Note 3</v>
      </c>
      <c r="GF413" t="str">
        <v>Matte Finish Per Note 3</v>
      </c>
      <c r="GG413" t="str">
        <v>MATTE FINISH SIZE 10 GLASS BEAD</v>
      </c>
      <c r="GH413" t="str">
        <v>MAX ROOT RADIUS</v>
      </c>
      <c r="GI413" t="str">
        <v xml:space="preserve">Mill Profile Centered </v>
      </c>
      <c r="GJ413" t="str">
        <v>Minor Ø Unconstrained Check</v>
      </c>
      <c r="GK413" t="str">
        <v>MINOR Ø.1336</v>
      </c>
      <c r="GL413" t="str">
        <v>NO ANODIZE Per note 8</v>
      </c>
      <c r="GM413" t="str">
        <v>NO ANODIZE Per note 9</v>
      </c>
      <c r="GN413" t="str">
        <v>No Nicks, Scratches, Tool Marks, etc.</v>
      </c>
      <c r="GO413" t="str">
        <v>No Nicks,Scratches,Tool Marks,etc.</v>
      </c>
      <c r="GP413" t="str">
        <v>NO TOOL MARKS</v>
      </c>
      <c r="GQ413" t="str">
        <v>NOTE 3 THREAD RELIEF</v>
      </c>
      <c r="GR413" t="str">
        <v>NV-27 FUNC.</v>
      </c>
      <c r="GS413" t="str">
        <v>NV-30 DIM A</v>
      </c>
      <c r="GT413" t="str">
        <v>NV-30 DIM B</v>
      </c>
      <c r="GU413" t="str">
        <v>NV-30 DIM F</v>
      </c>
      <c r="GV413" t="str">
        <v>Ø .1250 HEX</v>
      </c>
      <c r="GW413" t="str">
        <v>Ø 9.4 MAJOR</v>
      </c>
      <c r="GX413" t="str">
        <v>Ø.096 MAX PILOT HOLE</v>
      </c>
      <c r="GY413" t="str">
        <v>Ø.125 THRU</v>
      </c>
      <c r="GZ413" t="str">
        <v>Ø.205 COUNTERSINK</v>
      </c>
      <c r="HA413" t="str">
        <v>Ø.260 T.S.C.</v>
      </c>
      <c r="HB413" t="str">
        <v>Ø.500 BASIC</v>
      </c>
      <c r="HC413" t="str">
        <v xml:space="preserve">OVAL CENTERED </v>
      </c>
      <c r="HD413" t="str">
        <v>PART NO. 15100</v>
      </c>
      <c r="HE413" t="str">
        <v>PART NUMBER 13100000</v>
      </c>
      <c r="HF413" t="str">
        <v>PART NUMBER 13600000</v>
      </c>
      <c r="HG413" t="str">
        <v>Part Number per Note 3</v>
      </c>
      <c r="HH413" t="str">
        <v>PD 5/16-18 UNC 2A</v>
      </c>
      <c r="HI413" t="str">
        <v>Perp.|0.05|A|</v>
      </c>
      <c r="HJ413" t="str">
        <v>PILOT THRU HOLE PRESENT</v>
      </c>
      <c r="HK413" t="str">
        <v>PITCH .060</v>
      </c>
      <c r="HL413" t="str">
        <v>Profile |.001|A|</v>
      </c>
      <c r="HM413" t="str">
        <v>Profile |.0015 | A | X-Y</v>
      </c>
      <c r="HN413" t="str">
        <v>Profile |.002| |A|B| X-Y</v>
      </c>
      <c r="HO413" t="str">
        <v>Profile |.002|A|B|</v>
      </c>
      <c r="HP413" t="str">
        <v>Profile |.002|A|B| X-Y</v>
      </c>
      <c r="HQ413" t="str">
        <v>Profile:|010|A|B|C|</v>
      </c>
      <c r="HR413" t="str">
        <v>Profile| .002| A|B|</v>
      </c>
      <c r="HS413" t="str">
        <v>Profile|.001|</v>
      </c>
      <c r="HT413" t="str">
        <v>Profile|.001|A|</v>
      </c>
      <c r="HU413" t="str">
        <v>Profile|.001|A|B|</v>
      </c>
      <c r="HV413" t="str">
        <v xml:space="preserve">Profile|.001|A|B| A&lt;-&gt;B </v>
      </c>
      <c r="HW413" t="str">
        <v>Profile|.001|A|B| C&lt;-&gt;D</v>
      </c>
      <c r="HX413" t="str">
        <v>Profile|.001|A|B| L-M</v>
      </c>
      <c r="HY413" t="str">
        <v>Profile|.001|A|B| P-Q</v>
      </c>
      <c r="HZ413" t="str">
        <v>Profile|.001|A|B|C&lt;-&gt;D</v>
      </c>
      <c r="IA413" t="str">
        <v>Profile|.001|A|C&lt;--&gt;D</v>
      </c>
      <c r="IB413" t="str">
        <v>Profile|.001|A|UNILATERAL</v>
      </c>
      <c r="IC413" t="str">
        <v>Profile|.001|C|</v>
      </c>
      <c r="ID413" t="str">
        <v>Profile|.0012|D1|</v>
      </c>
      <c r="IE413" t="str">
        <v>Profile|.0015| A-B UNI.</v>
      </c>
      <c r="IF413" t="str">
        <v>Profile|.0015| UNI.</v>
      </c>
      <c r="IG413" t="str">
        <v>Profile|.0015|A| X-Y</v>
      </c>
      <c r="IH413" t="str">
        <v>Profile|.0015|E|F|</v>
      </c>
      <c r="II413" t="str">
        <v>Profile|.0016|B|D|</v>
      </c>
      <c r="IJ413" t="str">
        <v>Profile|.002(U).000|A|</v>
      </c>
      <c r="IK413" t="str">
        <v>Profile|.002|</v>
      </c>
      <c r="IL413" t="str">
        <v>Profile|.002|A</v>
      </c>
      <c r="IM413" t="str">
        <v>Profile|.002|A|</v>
      </c>
      <c r="IN413" t="str">
        <v>Profile|.002|A|B|</v>
      </c>
      <c r="IO413" t="str">
        <v xml:space="preserve">Profile|.002|A|B| A&lt;-&gt;B </v>
      </c>
      <c r="IP413" t="str">
        <v>Profile|.002|A|B| C&lt;-&gt;D</v>
      </c>
      <c r="IQ413" t="str">
        <v>Profile|.002|A|B| X-Y</v>
      </c>
      <c r="IR413" t="str">
        <v>Profile|.002|A|B|C|X-Y</v>
      </c>
      <c r="IS413" t="str">
        <v>Profile|.002|A|B|X&lt;--&gt;Y</v>
      </c>
      <c r="IT413" t="str">
        <v>Profile|.002|A|B|X-Y</v>
      </c>
      <c r="IU413" t="str">
        <v>Profile|.002|A|C|</v>
      </c>
      <c r="IV413" t="str">
        <v>Profile|.002|C|A|</v>
      </c>
      <c r="IW413" t="str">
        <v>Profile|.002|C|B|</v>
      </c>
      <c r="IX413" t="str">
        <v>Profile|.0020|</v>
      </c>
      <c r="IY413" t="str">
        <v>Profile|.003|A|</v>
      </c>
      <c r="IZ413" t="str">
        <v>Profile|.003|A|B|C| Uni.</v>
      </c>
      <c r="JA413" t="str">
        <v>Profile|.003|E|F|</v>
      </c>
      <c r="JB413" t="str">
        <v>Profile|.004(U) .003|A|B|C|</v>
      </c>
      <c r="JC413" t="str">
        <v>Profile|.004|A| UNI.</v>
      </c>
      <c r="JD413" t="str">
        <v>Profile|.005|A|C|</v>
      </c>
      <c r="JE413" t="str">
        <v>Profile|.005|A|C|A&lt;--&gt;B, C&lt;--&gt;D</v>
      </c>
      <c r="JF413" t="str">
        <v>Profile|.005|A|D| A-B UNI.</v>
      </c>
      <c r="JG413" t="str">
        <v>Profile|.005|A|D| UNI.</v>
      </c>
      <c r="JH413" t="str">
        <v>Profile|.010|A|B|</v>
      </c>
      <c r="JI413" t="str">
        <v>Profile|.010|A|B|C|</v>
      </c>
      <c r="JJ413" t="str">
        <v>Profile|.03|A|</v>
      </c>
      <c r="JK413" t="str">
        <v>Profile|.05|A|B|</v>
      </c>
      <c r="JL413" t="str">
        <v>Profile|0.03|</v>
      </c>
      <c r="JM413" t="str">
        <v>Profile|0.03|A|</v>
      </c>
      <c r="JN413" t="str">
        <v>Profile|0.03|A|B|</v>
      </c>
      <c r="JO413" t="str">
        <v>Profile|0.05{A|C|</v>
      </c>
      <c r="JP413" t="str">
        <v>Profile|0.05|A|B|</v>
      </c>
      <c r="JQ413" t="str">
        <v>Profile|0.05|E|</v>
      </c>
      <c r="JR413" t="str">
        <v>Profile|0.05|E|F|</v>
      </c>
      <c r="JS413" t="str">
        <v>Profile|0.06|A|C|</v>
      </c>
      <c r="JT413" t="str">
        <v>Profile|0.1|A|A|</v>
      </c>
      <c r="JU413" t="str">
        <v>Profile|0.1|D1|</v>
      </c>
      <c r="JV413" t="str">
        <v>Profile|A|B|C|</v>
      </c>
      <c r="JW413" t="str">
        <v>Proile|.002|A|B|J-K</v>
      </c>
      <c r="JX413" t="str">
        <v>P-Thread Form</v>
      </c>
      <c r="JY413" t="str">
        <v>R  FULL RADIUS</v>
      </c>
      <c r="JZ413" t="str">
        <v>R.001/.006</v>
      </c>
      <c r="KA413" t="str">
        <v>R.003 MAX</v>
      </c>
      <c r="KB413" t="str">
        <v>R.005 MAX</v>
      </c>
      <c r="KC413" t="str">
        <v>R.030</v>
      </c>
      <c r="KD413" t="str">
        <v>R.25 MAX</v>
      </c>
      <c r="KE413" t="str">
        <v>R1.33 BASIC</v>
      </c>
      <c r="KF413" t="str">
        <v>R3.3</v>
      </c>
      <c r="KG413" t="str">
        <v>Ra 1.6 MAX</v>
      </c>
      <c r="KH413" t="str">
        <v>RAD @ FACE &amp; OD CHAMFER</v>
      </c>
      <c r="KI413" t="str">
        <v>RAD. @ ID &amp; BACK FACE</v>
      </c>
      <c r="KJ413" t="str">
        <v>RAD. @ OD &amp; BACK FACE</v>
      </c>
      <c r="KK413" t="str">
        <v>REMOVE SHRP EDGES .005 MAX</v>
      </c>
      <c r="KL413" t="str">
        <v>ROD SLOT CENTERED</v>
      </c>
      <c r="KM413" t="str">
        <v>SHARP OKAY</v>
      </c>
      <c r="KN413" t="str">
        <v>Slot Centered</v>
      </c>
      <c r="KO413" t="str">
        <v>SLOT WIDTH</v>
      </c>
      <c r="KP413" t="str">
        <v>Surface Finish Per Note 1</v>
      </c>
      <c r="KQ413" t="str">
        <v>Symmerty Balloon A_6</v>
      </c>
      <c r="KR413" t="str">
        <v>T27 HEXALOBE Per Note 1</v>
      </c>
      <c r="KS413" t="str">
        <v>T27 TORX</v>
      </c>
      <c r="KT413" t="str">
        <v>THRD DEPTH</v>
      </c>
      <c r="KU413" t="str">
        <v>Thread Form Per Note 3</v>
      </c>
      <c r="KV413" t="str">
        <v>THREAD INTO ROD SLOT</v>
      </c>
      <c r="KW413" t="str">
        <v>Thread Timed Print Note 6</v>
      </c>
      <c r="KX413" t="str">
        <v>TOOL MISMATCH PERMISSIBLE</v>
      </c>
      <c r="KY413" t="str">
        <v>Tot. Runout|Ø.002|C|</v>
      </c>
      <c r="KZ413" t="str">
        <v>Total Runout|.002|E|</v>
      </c>
      <c r="LA413" t="str">
        <v>TRIPLE LEAD THREAD</v>
      </c>
      <c r="LB413" t="str">
        <v>True Pos. |.001 (M)|A|</v>
      </c>
      <c r="LC413" t="str">
        <v>True Pos. |.002(M)|A|B|</v>
      </c>
      <c r="LD413" t="str">
        <v>True Pos. |.002|</v>
      </c>
      <c r="LE413" t="str">
        <v>True Pos. |.002|A|</v>
      </c>
      <c r="LF413" t="str">
        <v>True Pos. |.002|A|B|</v>
      </c>
      <c r="LG413" t="str">
        <v>True Pos. |.004|A|C|B|</v>
      </c>
      <c r="LH413" t="str">
        <v>True Pos. |.005(M)|A|B|</v>
      </c>
      <c r="LI413" t="str">
        <v>True Pos.|.000(L)|A|D|</v>
      </c>
      <c r="LJ413" t="str">
        <v>True Pos.|.000(M)|A|</v>
      </c>
      <c r="LK413" t="str">
        <v>True Pos.|.001(M)|A|</v>
      </c>
      <c r="LL413" t="str">
        <v>True Pos.|.001|B|</v>
      </c>
      <c r="LM413" t="str">
        <v>True Pos.|.001|E|</v>
      </c>
      <c r="LN413" t="str">
        <v>True Pos.|.002|A|</v>
      </c>
      <c r="LO413" t="str">
        <v>True Pos.|.002|B|</v>
      </c>
      <c r="LP413" t="str">
        <v>True Pos.|.002|C|</v>
      </c>
      <c r="LQ413" t="str">
        <v>True Pos.|.002|D1|</v>
      </c>
      <c r="LR413" t="str">
        <v>True Pos.|.002|D1|D2|</v>
      </c>
      <c r="LS413" t="str">
        <v>True Pos.|.05|A|</v>
      </c>
      <c r="LT413" t="str">
        <v>True Pos.|.1|A|B|C|</v>
      </c>
      <c r="LU413" t="str">
        <v>True Pos.|.13|A</v>
      </c>
      <c r="LV413" t="str">
        <v>True Pos.|0.05|A|</v>
      </c>
      <c r="LW413" t="str">
        <v>True Pos.|0.1|A|B|C|</v>
      </c>
      <c r="LX413" t="str">
        <v>True Pos.|0.13|A|</v>
      </c>
      <c r="LY413" t="str">
        <v>True Pos.|Ø.000(M)|A|</v>
      </c>
      <c r="LZ413" t="str">
        <v>True Pos.|Ø.000(M)|B|</v>
      </c>
      <c r="MA413" t="str">
        <v>True Pos.|Ø.001(M)|A(M)|</v>
      </c>
      <c r="MB413" t="str">
        <v>True Pos.|Ø.001(M)|A|</v>
      </c>
      <c r="MC413" t="str">
        <v>True Pos.|Ø.001|A|</v>
      </c>
      <c r="MD413" t="str">
        <v>True Pos.|Ø.001|C|</v>
      </c>
      <c r="ME413" t="str">
        <v>True Pos.|Ø.002(S)|A(S)|</v>
      </c>
      <c r="MF413" t="str">
        <v>True Pos.|Ø.002|A|</v>
      </c>
      <c r="MG413" t="str">
        <v>True Pos.|Ø.002|B|</v>
      </c>
      <c r="MH413" t="str">
        <v>True Pos.|Ø.002|C|</v>
      </c>
      <c r="MI413" t="str">
        <v>True Pos.|Ø.03(M)|A|</v>
      </c>
      <c r="MJ413" t="str">
        <v>True Pos.|Ø0.03(M)|A|</v>
      </c>
      <c r="MK413" t="str">
        <v>True Pos.|Ø0.05(L)|D|B|</v>
      </c>
      <c r="ML413" t="str">
        <v>True Pos.|Ø0.05|A|</v>
      </c>
      <c r="MM413" t="str">
        <v>True Pos.|Ø0.05|D|</v>
      </c>
      <c r="MN413" t="str">
        <v>True Pos.|Ø0.05|E|</v>
      </c>
      <c r="MO413" t="str">
        <v>True Pos.|Ø0.05|E|B|</v>
      </c>
      <c r="MP413" t="str">
        <v>True Pos.|SØ0.03|C|B|</v>
      </c>
      <c r="MQ413" t="str">
        <v>True Position|.002|A|B|</v>
      </c>
      <c r="MR413" t="str">
        <v>True. Pos.|Ø.001(M)|A|</v>
      </c>
      <c r="MS413" t="str">
        <v>True. Pps.|0.05|A|</v>
      </c>
      <c r="MT413" t="str">
        <v>Tumble Per Note 1</v>
      </c>
      <c r="MU413" t="str">
        <v>Tumble Per Note 2</v>
      </c>
    </row>
    <row r="414" spans="3:359">
      <c r="C414" s="74" t="str" cm="1">
        <f t="array" ref="C414:MU414">TRANSPOSE(_xlfn._xlws.SORT(_xlfn._xlws.FILTER($A$2:$A$499,ISNUMBER(SEARCH('Prt. Lib. &amp; Routine, Table'!L421,$A$2:$A$499)),"not found")))</f>
        <v>.0015 T.I.R. MAX</v>
      </c>
      <c r="D414" t="str">
        <v>.002 MAX ROOT RADIUS</v>
      </c>
      <c r="E414" t="str">
        <v>.012 BLUNT END</v>
      </c>
      <c r="F414" t="str">
        <v>.015 MAX</v>
      </c>
      <c r="G414" t="str">
        <v>.016 T.S.C.</v>
      </c>
      <c r="H414" t="str">
        <v>.017 BASIC</v>
      </c>
      <c r="I414" t="str">
        <v>.021 PITCH</v>
      </c>
      <c r="J414" t="str">
        <v>.022 BLUNT START</v>
      </c>
      <c r="K414" t="str">
        <v>.025 BASIC</v>
      </c>
      <c r="L414" t="str">
        <v>.035 BASIC</v>
      </c>
      <c r="M414" t="str">
        <v>.043 T.S.C</v>
      </c>
      <c r="N414" t="str">
        <v>.053 T.S.C.</v>
      </c>
      <c r="O414" t="str">
        <v>.060 HEX DEPTH</v>
      </c>
      <c r="P414" t="str">
        <v>.060 PITCH</v>
      </c>
      <c r="Q414" t="str">
        <v>.061 BASIC</v>
      </c>
      <c r="R414" t="str">
        <v>.07 HEX</v>
      </c>
      <c r="S414" t="str">
        <v>.070 HEX DEPTH</v>
      </c>
      <c r="T414" t="str">
        <v>.082 DRILL</v>
      </c>
      <c r="U414" t="str">
        <v>.082 DRILL DEPTH</v>
      </c>
      <c r="V414" t="str">
        <v>.094 HEX</v>
      </c>
      <c r="W414" t="str">
        <v>.115 T.S.C.</v>
      </c>
      <c r="X414" t="str">
        <v>.1195 / .1243 MAJOR DIAMETER</v>
      </c>
      <c r="Y414" t="str">
        <v>.1250 HEX</v>
      </c>
      <c r="Z414" t="str">
        <v>.157 MINOR DIAMETER</v>
      </c>
      <c r="AA414" t="str">
        <v>.172 FULL THD DEPTH</v>
      </c>
      <c r="AB414" t="str">
        <v>.172 MAJOR DIAMETER</v>
      </c>
      <c r="AC414" t="str">
        <v>.180 MIN DEPTH FULL THRD</v>
      </c>
      <c r="AD414" t="str">
        <v>.183 Ceter Line Thread Dwell</v>
      </c>
      <c r="AE414" t="str">
        <v>.208 MAX THRD DEPTH</v>
      </c>
      <c r="AF414" t="str">
        <v>.218 BOTTOM HALF OF SLOT</v>
      </c>
      <c r="AG414" t="str">
        <v>.261 BASIC</v>
      </c>
      <c r="AH414" t="str">
        <v>.314 T.S.C.</v>
      </c>
      <c r="AI414" t="str">
        <v>.315 BASIC</v>
      </c>
      <c r="AJ414" t="str">
        <v>.329 MINOR Ø</v>
      </c>
      <c r="AK414" t="str">
        <v>.330 BASIC</v>
      </c>
      <c r="AL414" t="str">
        <v>.35 TO TANGENT POINT</v>
      </c>
      <c r="AM414" t="str">
        <v>.375 MAJOR Ø</v>
      </c>
      <c r="AN414" t="str">
        <v>.390 BASIC</v>
      </c>
      <c r="AO414" t="str">
        <v>.440 BASIC</v>
      </c>
      <c r="AP414" t="str">
        <v>.64/.96 HIGH=Pass</v>
      </c>
      <c r="AQ414" t="str">
        <v>0.012 MAX</v>
      </c>
      <c r="AR414" t="str">
        <v>0.015 MAX</v>
      </c>
      <c r="AS414" t="str">
        <v>0.05 Per Note 2</v>
      </c>
      <c r="AT414" t="str">
        <v>0.500 PULLOUT ZONE</v>
      </c>
      <c r="AU414" t="str">
        <v>10-32 UNF-2A</v>
      </c>
      <c r="AV414" t="str">
        <v>12-28 UNF-2B</v>
      </c>
      <c r="AW414" t="str">
        <v>2.87 BASIC</v>
      </c>
      <c r="AX414" t="str">
        <v>2-56 UNC 2B 2 STARTS</v>
      </c>
      <c r="AY414" t="str">
        <v>3 LEAD THREAD</v>
      </c>
      <c r="AZ414" t="str">
        <v>32µIN Max</v>
      </c>
      <c r="BA414" t="str">
        <v>5/16"-24 UNF-2A</v>
      </c>
      <c r="BB414" t="str">
        <v>5/16-18 UNC 2A</v>
      </c>
      <c r="BC414" t="str">
        <v>5-44 UNF-2A</v>
      </c>
      <c r="BD414" t="str">
        <v>6-16µIN</v>
      </c>
      <c r="BE414" t="str">
        <v>65° BLEND</v>
      </c>
      <c r="BF414" t="str">
        <v>7.45 Top of Ball to Face</v>
      </c>
      <c r="BG414" t="str">
        <v>7/16-28 UNEF 2B</v>
      </c>
      <c r="BH414" t="str">
        <v>7/16-28-UNEF-2A</v>
      </c>
      <c r="BI414" t="str">
        <v>Alignment Per Note 3</v>
      </c>
      <c r="BJ414" t="str">
        <v>ANODIZE (SEE CHART)</v>
      </c>
      <c r="BK414" t="str">
        <v>ANODIZE AQUA Per Note 3</v>
      </c>
      <c r="BL414" t="str">
        <v>ANODIZE BOTTOM PORTION</v>
      </c>
      <c r="BM414" t="str">
        <v>ANODIZE COLOR AQUA</v>
      </c>
      <c r="BN414" t="str">
        <v>ANODIZE COLOR GREEN DWG NOTE 4</v>
      </c>
      <c r="BO414" t="str">
        <v>ANODIZE COLOR LIGHT BLUE</v>
      </c>
      <c r="BP414" t="str">
        <v>ANODIZE GREEN Per Note 2</v>
      </c>
      <c r="BQ414" t="str">
        <v>ANODIZE GREY, Per Note 1</v>
      </c>
      <c r="BR414" t="str">
        <v>ANODIZE MAGENTA</v>
      </c>
      <c r="BS414" t="str">
        <v>Anodize Per note 3</v>
      </c>
      <c r="BT414" t="str">
        <v>Anodize Per Note 4</v>
      </c>
      <c r="BU414" t="str">
        <v>ANODIZE SEAFOAM</v>
      </c>
      <c r="BV414" t="str">
        <v>Balloon 11 Symmetry</v>
      </c>
      <c r="BW414" t="str">
        <v>Balloon 12 Symmetry</v>
      </c>
      <c r="BX414" t="str">
        <v>Balloon 13 Hole Centered</v>
      </c>
      <c r="BY414" t="str">
        <v>Balloon 13 Symmerty</v>
      </c>
      <c r="BZ414" t="str">
        <v>Balloon 2 Symmetry</v>
      </c>
      <c r="CA414" t="str">
        <v>Balloon 21 CENTERED</v>
      </c>
      <c r="CB414" t="str">
        <v>Balloon 29 Symmetry</v>
      </c>
      <c r="CC414" t="str">
        <v>Balloon 3 Symmetry</v>
      </c>
      <c r="CD414" t="str">
        <v>Balloon 4 Symmetry</v>
      </c>
      <c r="CE414" t="str">
        <v>Balloon 5 blend to SØ .340</v>
      </c>
      <c r="CF414" t="str">
        <v>Balloon 5 Symmetry</v>
      </c>
      <c r="CG414" t="str">
        <v>Balloon 6 Centered</v>
      </c>
      <c r="CH414" t="str">
        <v>Balloon 9 Function Check</v>
      </c>
      <c r="CI414" t="str">
        <v>Balloon 9 Symmerty</v>
      </c>
      <c r="CJ414" t="str">
        <v>Balloons 2 &amp; 17 Symmetry |.001|A|</v>
      </c>
      <c r="CK414" t="str">
        <v>Basic Ø 3.6</v>
      </c>
      <c r="CL414" t="str">
        <v>BEAD BLAST</v>
      </c>
      <c r="CM414" t="str">
        <v>BLAST ALUMINUM OXIDE</v>
      </c>
      <c r="CN414" t="str">
        <v>Blast Note 2</v>
      </c>
      <c r="CO414" t="str">
        <v xml:space="preserve">BLAST Per Note 1 </v>
      </c>
      <c r="CP414" t="str">
        <v>BLAST Per Note 2</v>
      </c>
      <c r="CQ414" t="str">
        <v>BLAST Per Note 3</v>
      </c>
      <c r="CR414" t="str">
        <v>BLAST Per Note 4</v>
      </c>
      <c r="CS414" t="str">
        <v>BLAST Per Note 8</v>
      </c>
      <c r="CT414" t="str">
        <v>BLAST Per Traveler, MATT FINISH</v>
      </c>
      <c r="CU414" t="str">
        <v>BLAST WITH 16 GRIT ALUMINUM OXIDE</v>
      </c>
      <c r="CV414" t="str">
        <v>BLAST, Uniform Finish Per Note 3</v>
      </c>
      <c r="CW414" t="str">
        <v>BREAK EDGE</v>
      </c>
      <c r="CX414" t="str">
        <v>BREAK EDGE .014</v>
      </c>
      <c r="CY414" t="str">
        <v>BREAK EDGES Note 2</v>
      </c>
      <c r="CZ414" t="str">
        <v>BREAK SHARP Per Note 1</v>
      </c>
      <c r="DA414" t="str">
        <v>BREAK SHARPS Per Note 1</v>
      </c>
      <c r="DB414" t="str">
        <v>CE 2729</v>
      </c>
      <c r="DC414" t="str">
        <v>CE Logo per Note 3</v>
      </c>
      <c r="DD414" t="str">
        <v>CE MARK</v>
      </c>
      <c r="DE414" t="str">
        <v>Chips/Debris Removed</v>
      </c>
      <c r="DF414" t="str">
        <v>Coat Per Note 2</v>
      </c>
      <c r="DG414" t="str">
        <v>C-Sink Ø .155</v>
      </c>
      <c r="DH414" t="str">
        <v>C-Sink Ø5.2</v>
      </c>
      <c r="DI414" t="str">
        <v>Deburred</v>
      </c>
      <c r="DJ414" t="str">
        <v>DIM "A" NoGo</v>
      </c>
      <c r="DK414" t="str">
        <v>DIM "A" NoGo Hexalobe</v>
      </c>
      <c r="DL414" t="str">
        <v>EDGE BREAK</v>
      </c>
      <c r="DM414" t="str">
        <v>EDGE BREAK MIN R.004, MAX R.010</v>
      </c>
      <c r="DN414" t="str">
        <v>Edge Break per Note 1</v>
      </c>
      <c r="DO414" t="str">
        <v>ELECTROPOLISH Per Note 1</v>
      </c>
      <c r="DP414" t="str">
        <v>Finish Per Note 3</v>
      </c>
      <c r="DQ414" t="str">
        <v>FLUTE POSITION Per Note 3</v>
      </c>
      <c r="DR414" t="str">
        <v>FULL R</v>
      </c>
      <c r="DS414" t="str">
        <v>FULL RADIUS</v>
      </c>
      <c r="DT414" t="str">
        <v xml:space="preserve">FULL RADIUS </v>
      </c>
      <c r="DU414" t="str">
        <v>Function Check  (.2340 .2360 FULL)</v>
      </c>
      <c r="DV414" t="str">
        <v>FUNCTIONAL  HEXALOBE</v>
      </c>
      <c r="DW414" t="str">
        <v>GLASS BEAD Per Note 3</v>
      </c>
      <c r="DX414" t="str">
        <v>Globus Logo per Note 3</v>
      </c>
      <c r="DY414" t="str">
        <v>Gold Anodized Color</v>
      </c>
      <c r="DZ414" t="str">
        <v>Green Anodized Color</v>
      </c>
      <c r="EA414" t="str">
        <v>GRIT BLAST Per Note 3</v>
      </c>
      <c r="EB414" t="str">
        <v>Grit Blast Per Note 4</v>
      </c>
      <c r="EC414" t="str">
        <v>GRIT BLAST, DWG NOTE 3</v>
      </c>
      <c r="ED414" t="str">
        <v>HEX MINOR Ø.1292</v>
      </c>
      <c r="EE414" t="str">
        <v xml:space="preserve">HEXALOBE </v>
      </c>
      <c r="EF414" t="str">
        <v>HEXALOBE FUNCTION</v>
      </c>
      <c r="EG414" t="str">
        <v>Hexalobe Minor</v>
      </c>
      <c r="EH414" t="str">
        <v>Hexalobe NV-30</v>
      </c>
      <c r="EI414" t="str">
        <v>HEXALOBE ORIENTATION</v>
      </c>
      <c r="EJ414" t="str">
        <v>Inspect per operation 30 comments</v>
      </c>
      <c r="EK414" t="str">
        <v>INT / EXT CORNERS: R.002 TO R.010</v>
      </c>
      <c r="EL414" t="str">
        <v>INT /EXT CORNERS R.05 TO R.03</v>
      </c>
      <c r="EM414" t="str">
        <v>John is a Geek</v>
      </c>
      <c r="EN414" t="str">
        <v>LASER ETCH</v>
      </c>
      <c r="EO414" t="str">
        <v>Laser Etch Per Note 7</v>
      </c>
      <c r="EP414" t="str">
        <v xml:space="preserve">LASER MARK "CE" DWG NOTE 10 </v>
      </c>
      <c r="EQ414" t="str">
        <v>Laser Mark "P1-15004-08", Per Note 3</v>
      </c>
      <c r="ER414" t="str">
        <v>Laser Mark "P2-15004-08", Per Note 3</v>
      </c>
      <c r="ES414" t="str">
        <v>Laser Mark "P3-15004-08", Per Note 3</v>
      </c>
      <c r="ET414" t="str">
        <v>Laser Mark "P4-15004-08", Per Note 3</v>
      </c>
      <c r="EU414" t="str">
        <v xml:space="preserve">LASER MARK LOGO DWG NOTE 9 </v>
      </c>
      <c r="EV414" t="str">
        <v xml:space="preserve">LASER MARK LOT NUMBER DWG NOTE 8 </v>
      </c>
      <c r="EW414" t="str">
        <v>Laser Mark Lot, Per Note 3</v>
      </c>
      <c r="EX414" t="str">
        <v xml:space="preserve">LASER MARK PART NUMBER DWG NOTE 8 </v>
      </c>
      <c r="EY414" t="str">
        <v>LASER: 13000000</v>
      </c>
      <c r="EZ414" t="str">
        <v>LASER: CE 2797</v>
      </c>
      <c r="FA414" t="str">
        <v>LASER: LOGO</v>
      </c>
      <c r="FB414" t="str">
        <v xml:space="preserve">LASER: Lot # Per RE-75-001 </v>
      </c>
      <c r="FC414" t="str">
        <v>LAST THREAD</v>
      </c>
      <c r="FD414" t="str">
        <v>LEAD .0625</v>
      </c>
      <c r="FE414" t="str">
        <v>LOGO</v>
      </c>
      <c r="FF414" t="str">
        <v>Lot (Control) Number per Note 3</v>
      </c>
      <c r="FG414" t="str">
        <v>LOT NO.</v>
      </c>
      <c r="FH414" t="str">
        <v>LOT NUMBER</v>
      </c>
      <c r="FI414" t="str">
        <v>LOT NUMBER PER NUVASIVE SOP 9002007</v>
      </c>
      <c r="FJ414" t="str">
        <v>M 4X 0.5 - 6G - 0.063R - LH</v>
      </c>
      <c r="FK414" t="str">
        <v>M4 X 0.5 - 6G - 0.063R</v>
      </c>
      <c r="FL414" t="str">
        <v>M4 X 0.5 - 6G - 0.063R - LH</v>
      </c>
      <c r="FM414" t="str">
        <v>M4.5 X .75 6g</v>
      </c>
      <c r="FN414" t="str">
        <v>M4.5 X 0.75 6g</v>
      </c>
      <c r="FO414" t="str">
        <v>M5x0.8-6g</v>
      </c>
      <c r="FP414" t="str">
        <v xml:space="preserve">M5x0.8-6g </v>
      </c>
      <c r="FQ414" t="str">
        <v>M6 X .75 6g</v>
      </c>
      <c r="FR414" t="str">
        <v>M6 X 0.75-6g</v>
      </c>
      <c r="FS414" t="str">
        <v>M6 X0.75 - 6g</v>
      </c>
      <c r="FT414" t="str">
        <v>M6X0.75 - 6H</v>
      </c>
      <c r="FU414" t="str">
        <v>M7 X 1.00 6g THREAD</v>
      </c>
      <c r="FV414" t="str">
        <v>M7X1.00 6g THREAD</v>
      </c>
      <c r="FW414" t="str">
        <v>M7X1.00 6h THREAD</v>
      </c>
      <c r="FX414" t="str">
        <v>Magenta Anodized Color</v>
      </c>
      <c r="FY414" t="str">
        <v>MAJOR Ø .380</v>
      </c>
      <c r="FZ414" t="str">
        <v>MAJORØ</v>
      </c>
      <c r="GA414" t="str">
        <v>MATT FINISH Per Note 3</v>
      </c>
      <c r="GB414" t="str">
        <v>MATT FINISH Per Traveler</v>
      </c>
      <c r="GC414" t="str">
        <v>MATTE FINISH</v>
      </c>
      <c r="GD414" t="str">
        <v>MATTE FINISH DWG NOTE 3</v>
      </c>
      <c r="GE414" t="str">
        <v>MATTE FINISH Note 3</v>
      </c>
      <c r="GF414" t="str">
        <v>Matte Finish Per Note 3</v>
      </c>
      <c r="GG414" t="str">
        <v>MATTE FINISH SIZE 10 GLASS BEAD</v>
      </c>
      <c r="GH414" t="str">
        <v>MAX ROOT RADIUS</v>
      </c>
      <c r="GI414" t="str">
        <v xml:space="preserve">Mill Profile Centered </v>
      </c>
      <c r="GJ414" t="str">
        <v>Minor Ø Unconstrained Check</v>
      </c>
      <c r="GK414" t="str">
        <v>MINOR Ø.1336</v>
      </c>
      <c r="GL414" t="str">
        <v>NO ANODIZE Per note 8</v>
      </c>
      <c r="GM414" t="str">
        <v>NO ANODIZE Per note 9</v>
      </c>
      <c r="GN414" t="str">
        <v>No Nicks, Scratches, Tool Marks, etc.</v>
      </c>
      <c r="GO414" t="str">
        <v>No Nicks,Scratches,Tool Marks,etc.</v>
      </c>
      <c r="GP414" t="str">
        <v>NO TOOL MARKS</v>
      </c>
      <c r="GQ414" t="str">
        <v>NOTE 3 THREAD RELIEF</v>
      </c>
      <c r="GR414" t="str">
        <v>NV-27 FUNC.</v>
      </c>
      <c r="GS414" t="str">
        <v>NV-30 DIM A</v>
      </c>
      <c r="GT414" t="str">
        <v>NV-30 DIM B</v>
      </c>
      <c r="GU414" t="str">
        <v>NV-30 DIM F</v>
      </c>
      <c r="GV414" t="str">
        <v>Ø .1250 HEX</v>
      </c>
      <c r="GW414" t="str">
        <v>Ø 9.4 MAJOR</v>
      </c>
      <c r="GX414" t="str">
        <v>Ø.096 MAX PILOT HOLE</v>
      </c>
      <c r="GY414" t="str">
        <v>Ø.125 THRU</v>
      </c>
      <c r="GZ414" t="str">
        <v>Ø.205 COUNTERSINK</v>
      </c>
      <c r="HA414" t="str">
        <v>Ø.260 T.S.C.</v>
      </c>
      <c r="HB414" t="str">
        <v>Ø.500 BASIC</v>
      </c>
      <c r="HC414" t="str">
        <v xml:space="preserve">OVAL CENTERED </v>
      </c>
      <c r="HD414" t="str">
        <v>PART NO. 15100</v>
      </c>
      <c r="HE414" t="str">
        <v>PART NUMBER 13100000</v>
      </c>
      <c r="HF414" t="str">
        <v>PART NUMBER 13600000</v>
      </c>
      <c r="HG414" t="str">
        <v>Part Number per Note 3</v>
      </c>
      <c r="HH414" t="str">
        <v>PD 5/16-18 UNC 2A</v>
      </c>
      <c r="HI414" t="str">
        <v>Perp.|0.05|A|</v>
      </c>
      <c r="HJ414" t="str">
        <v>PILOT THRU HOLE PRESENT</v>
      </c>
      <c r="HK414" t="str">
        <v>PITCH .060</v>
      </c>
      <c r="HL414" t="str">
        <v>Profile |.001|A|</v>
      </c>
      <c r="HM414" t="str">
        <v>Profile |.0015 | A | X-Y</v>
      </c>
      <c r="HN414" t="str">
        <v>Profile |.002| |A|B| X-Y</v>
      </c>
      <c r="HO414" t="str">
        <v>Profile |.002|A|B|</v>
      </c>
      <c r="HP414" t="str">
        <v>Profile |.002|A|B| X-Y</v>
      </c>
      <c r="HQ414" t="str">
        <v>Profile:|010|A|B|C|</v>
      </c>
      <c r="HR414" t="str">
        <v>Profile| .002| A|B|</v>
      </c>
      <c r="HS414" t="str">
        <v>Profile|.001|</v>
      </c>
      <c r="HT414" t="str">
        <v>Profile|.001|A|</v>
      </c>
      <c r="HU414" t="str">
        <v>Profile|.001|A|B|</v>
      </c>
      <c r="HV414" t="str">
        <v xml:space="preserve">Profile|.001|A|B| A&lt;-&gt;B </v>
      </c>
      <c r="HW414" t="str">
        <v>Profile|.001|A|B| C&lt;-&gt;D</v>
      </c>
      <c r="HX414" t="str">
        <v>Profile|.001|A|B| L-M</v>
      </c>
      <c r="HY414" t="str">
        <v>Profile|.001|A|B| P-Q</v>
      </c>
      <c r="HZ414" t="str">
        <v>Profile|.001|A|B|C&lt;-&gt;D</v>
      </c>
      <c r="IA414" t="str">
        <v>Profile|.001|A|C&lt;--&gt;D</v>
      </c>
      <c r="IB414" t="str">
        <v>Profile|.001|A|UNILATERAL</v>
      </c>
      <c r="IC414" t="str">
        <v>Profile|.001|C|</v>
      </c>
      <c r="ID414" t="str">
        <v>Profile|.0012|D1|</v>
      </c>
      <c r="IE414" t="str">
        <v>Profile|.0015| A-B UNI.</v>
      </c>
      <c r="IF414" t="str">
        <v>Profile|.0015| UNI.</v>
      </c>
      <c r="IG414" t="str">
        <v>Profile|.0015|A| X-Y</v>
      </c>
      <c r="IH414" t="str">
        <v>Profile|.0015|E|F|</v>
      </c>
      <c r="II414" t="str">
        <v>Profile|.0016|B|D|</v>
      </c>
      <c r="IJ414" t="str">
        <v>Profile|.002(U).000|A|</v>
      </c>
      <c r="IK414" t="str">
        <v>Profile|.002|</v>
      </c>
      <c r="IL414" t="str">
        <v>Profile|.002|A</v>
      </c>
      <c r="IM414" t="str">
        <v>Profile|.002|A|</v>
      </c>
      <c r="IN414" t="str">
        <v>Profile|.002|A|B|</v>
      </c>
      <c r="IO414" t="str">
        <v xml:space="preserve">Profile|.002|A|B| A&lt;-&gt;B </v>
      </c>
      <c r="IP414" t="str">
        <v>Profile|.002|A|B| C&lt;-&gt;D</v>
      </c>
      <c r="IQ414" t="str">
        <v>Profile|.002|A|B| X-Y</v>
      </c>
      <c r="IR414" t="str">
        <v>Profile|.002|A|B|C|X-Y</v>
      </c>
      <c r="IS414" t="str">
        <v>Profile|.002|A|B|X&lt;--&gt;Y</v>
      </c>
      <c r="IT414" t="str">
        <v>Profile|.002|A|B|X-Y</v>
      </c>
      <c r="IU414" t="str">
        <v>Profile|.002|A|C|</v>
      </c>
      <c r="IV414" t="str">
        <v>Profile|.002|C|A|</v>
      </c>
      <c r="IW414" t="str">
        <v>Profile|.002|C|B|</v>
      </c>
      <c r="IX414" t="str">
        <v>Profile|.0020|</v>
      </c>
      <c r="IY414" t="str">
        <v>Profile|.003|A|</v>
      </c>
      <c r="IZ414" t="str">
        <v>Profile|.003|A|B|C| Uni.</v>
      </c>
      <c r="JA414" t="str">
        <v>Profile|.003|E|F|</v>
      </c>
      <c r="JB414" t="str">
        <v>Profile|.004(U) .003|A|B|C|</v>
      </c>
      <c r="JC414" t="str">
        <v>Profile|.004|A| UNI.</v>
      </c>
      <c r="JD414" t="str">
        <v>Profile|.005|A|C|</v>
      </c>
      <c r="JE414" t="str">
        <v>Profile|.005|A|C|A&lt;--&gt;B, C&lt;--&gt;D</v>
      </c>
      <c r="JF414" t="str">
        <v>Profile|.005|A|D| A-B UNI.</v>
      </c>
      <c r="JG414" t="str">
        <v>Profile|.005|A|D| UNI.</v>
      </c>
      <c r="JH414" t="str">
        <v>Profile|.010|A|B|</v>
      </c>
      <c r="JI414" t="str">
        <v>Profile|.010|A|B|C|</v>
      </c>
      <c r="JJ414" t="str">
        <v>Profile|.03|A|</v>
      </c>
      <c r="JK414" t="str">
        <v>Profile|.05|A|B|</v>
      </c>
      <c r="JL414" t="str">
        <v>Profile|0.03|</v>
      </c>
      <c r="JM414" t="str">
        <v>Profile|0.03|A|</v>
      </c>
      <c r="JN414" t="str">
        <v>Profile|0.03|A|B|</v>
      </c>
      <c r="JO414" t="str">
        <v>Profile|0.05{A|C|</v>
      </c>
      <c r="JP414" t="str">
        <v>Profile|0.05|A|B|</v>
      </c>
      <c r="JQ414" t="str">
        <v>Profile|0.05|E|</v>
      </c>
      <c r="JR414" t="str">
        <v>Profile|0.05|E|F|</v>
      </c>
      <c r="JS414" t="str">
        <v>Profile|0.06|A|C|</v>
      </c>
      <c r="JT414" t="str">
        <v>Profile|0.1|A|A|</v>
      </c>
      <c r="JU414" t="str">
        <v>Profile|0.1|D1|</v>
      </c>
      <c r="JV414" t="str">
        <v>Profile|A|B|C|</v>
      </c>
      <c r="JW414" t="str">
        <v>Proile|.002|A|B|J-K</v>
      </c>
      <c r="JX414" t="str">
        <v>P-Thread Form</v>
      </c>
      <c r="JY414" t="str">
        <v>R  FULL RADIUS</v>
      </c>
      <c r="JZ414" t="str">
        <v>R.001/.006</v>
      </c>
      <c r="KA414" t="str">
        <v>R.003 MAX</v>
      </c>
      <c r="KB414" t="str">
        <v>R.005 MAX</v>
      </c>
      <c r="KC414" t="str">
        <v>R.030</v>
      </c>
      <c r="KD414" t="str">
        <v>R.25 MAX</v>
      </c>
      <c r="KE414" t="str">
        <v>R1.33 BASIC</v>
      </c>
      <c r="KF414" t="str">
        <v>R3.3</v>
      </c>
      <c r="KG414" t="str">
        <v>Ra 1.6 MAX</v>
      </c>
      <c r="KH414" t="str">
        <v>RAD @ FACE &amp; OD CHAMFER</v>
      </c>
      <c r="KI414" t="str">
        <v>RAD. @ ID &amp; BACK FACE</v>
      </c>
      <c r="KJ414" t="str">
        <v>RAD. @ OD &amp; BACK FACE</v>
      </c>
      <c r="KK414" t="str">
        <v>REMOVE SHRP EDGES .005 MAX</v>
      </c>
      <c r="KL414" t="str">
        <v>ROD SLOT CENTERED</v>
      </c>
      <c r="KM414" t="str">
        <v>SHARP OKAY</v>
      </c>
      <c r="KN414" t="str">
        <v>Slot Centered</v>
      </c>
      <c r="KO414" t="str">
        <v>SLOT WIDTH</v>
      </c>
      <c r="KP414" t="str">
        <v>Surface Finish Per Note 1</v>
      </c>
      <c r="KQ414" t="str">
        <v>Symmerty Balloon A_6</v>
      </c>
      <c r="KR414" t="str">
        <v>T27 HEXALOBE Per Note 1</v>
      </c>
      <c r="KS414" t="str">
        <v>T27 TORX</v>
      </c>
      <c r="KT414" t="str">
        <v>THRD DEPTH</v>
      </c>
      <c r="KU414" t="str">
        <v>Thread Form Per Note 3</v>
      </c>
      <c r="KV414" t="str">
        <v>THREAD INTO ROD SLOT</v>
      </c>
      <c r="KW414" t="str">
        <v>Thread Timed Print Note 6</v>
      </c>
      <c r="KX414" t="str">
        <v>TOOL MISMATCH PERMISSIBLE</v>
      </c>
      <c r="KY414" t="str">
        <v>Tot. Runout|Ø.002|C|</v>
      </c>
      <c r="KZ414" t="str">
        <v>Total Runout|.002|E|</v>
      </c>
      <c r="LA414" t="str">
        <v>TRIPLE LEAD THREAD</v>
      </c>
      <c r="LB414" t="str">
        <v>True Pos. |.001 (M)|A|</v>
      </c>
      <c r="LC414" t="str">
        <v>True Pos. |.002(M)|A|B|</v>
      </c>
      <c r="LD414" t="str">
        <v>True Pos. |.002|</v>
      </c>
      <c r="LE414" t="str">
        <v>True Pos. |.002|A|</v>
      </c>
      <c r="LF414" t="str">
        <v>True Pos. |.002|A|B|</v>
      </c>
      <c r="LG414" t="str">
        <v>True Pos. |.004|A|C|B|</v>
      </c>
      <c r="LH414" t="str">
        <v>True Pos. |.005(M)|A|B|</v>
      </c>
      <c r="LI414" t="str">
        <v>True Pos.|.000(L)|A|D|</v>
      </c>
      <c r="LJ414" t="str">
        <v>True Pos.|.000(M)|A|</v>
      </c>
      <c r="LK414" t="str">
        <v>True Pos.|.001(M)|A|</v>
      </c>
      <c r="LL414" t="str">
        <v>True Pos.|.001|B|</v>
      </c>
      <c r="LM414" t="str">
        <v>True Pos.|.001|E|</v>
      </c>
      <c r="LN414" t="str">
        <v>True Pos.|.002|A|</v>
      </c>
      <c r="LO414" t="str">
        <v>True Pos.|.002|B|</v>
      </c>
      <c r="LP414" t="str">
        <v>True Pos.|.002|C|</v>
      </c>
      <c r="LQ414" t="str">
        <v>True Pos.|.002|D1|</v>
      </c>
      <c r="LR414" t="str">
        <v>True Pos.|.002|D1|D2|</v>
      </c>
      <c r="LS414" t="str">
        <v>True Pos.|.05|A|</v>
      </c>
      <c r="LT414" t="str">
        <v>True Pos.|.1|A|B|C|</v>
      </c>
      <c r="LU414" t="str">
        <v>True Pos.|.13|A</v>
      </c>
      <c r="LV414" t="str">
        <v>True Pos.|0.05|A|</v>
      </c>
      <c r="LW414" t="str">
        <v>True Pos.|0.1|A|B|C|</v>
      </c>
      <c r="LX414" t="str">
        <v>True Pos.|0.13|A|</v>
      </c>
      <c r="LY414" t="str">
        <v>True Pos.|Ø.000(M)|A|</v>
      </c>
      <c r="LZ414" t="str">
        <v>True Pos.|Ø.000(M)|B|</v>
      </c>
      <c r="MA414" t="str">
        <v>True Pos.|Ø.001(M)|A(M)|</v>
      </c>
      <c r="MB414" t="str">
        <v>True Pos.|Ø.001(M)|A|</v>
      </c>
      <c r="MC414" t="str">
        <v>True Pos.|Ø.001|A|</v>
      </c>
      <c r="MD414" t="str">
        <v>True Pos.|Ø.001|C|</v>
      </c>
      <c r="ME414" t="str">
        <v>True Pos.|Ø.002(S)|A(S)|</v>
      </c>
      <c r="MF414" t="str">
        <v>True Pos.|Ø.002|A|</v>
      </c>
      <c r="MG414" t="str">
        <v>True Pos.|Ø.002|B|</v>
      </c>
      <c r="MH414" t="str">
        <v>True Pos.|Ø.002|C|</v>
      </c>
      <c r="MI414" t="str">
        <v>True Pos.|Ø.03(M)|A|</v>
      </c>
      <c r="MJ414" t="str">
        <v>True Pos.|Ø0.03(M)|A|</v>
      </c>
      <c r="MK414" t="str">
        <v>True Pos.|Ø0.05(L)|D|B|</v>
      </c>
      <c r="ML414" t="str">
        <v>True Pos.|Ø0.05|A|</v>
      </c>
      <c r="MM414" t="str">
        <v>True Pos.|Ø0.05|D|</v>
      </c>
      <c r="MN414" t="str">
        <v>True Pos.|Ø0.05|E|</v>
      </c>
      <c r="MO414" t="str">
        <v>True Pos.|Ø0.05|E|B|</v>
      </c>
      <c r="MP414" t="str">
        <v>True Pos.|SØ0.03|C|B|</v>
      </c>
      <c r="MQ414" t="str">
        <v>True Position|.002|A|B|</v>
      </c>
      <c r="MR414" t="str">
        <v>True. Pos.|Ø.001(M)|A|</v>
      </c>
      <c r="MS414" t="str">
        <v>True. Pps.|0.05|A|</v>
      </c>
      <c r="MT414" t="str">
        <v>Tumble Per Note 1</v>
      </c>
      <c r="MU414" t="str">
        <v>Tumble Per Note 2</v>
      </c>
    </row>
    <row r="415" spans="3:359">
      <c r="C415" s="74" t="str" cm="1">
        <f t="array" ref="C415:MU415">TRANSPOSE(_xlfn._xlws.SORT(_xlfn._xlws.FILTER($A$2:$A$499,ISNUMBER(SEARCH('Prt. Lib. &amp; Routine, Table'!L422,$A$2:$A$499)),"not found")))</f>
        <v>.0015 T.I.R. MAX</v>
      </c>
      <c r="D415" t="str">
        <v>.002 MAX ROOT RADIUS</v>
      </c>
      <c r="E415" t="str">
        <v>.012 BLUNT END</v>
      </c>
      <c r="F415" t="str">
        <v>.015 MAX</v>
      </c>
      <c r="G415" t="str">
        <v>.016 T.S.C.</v>
      </c>
      <c r="H415" t="str">
        <v>.017 BASIC</v>
      </c>
      <c r="I415" t="str">
        <v>.021 PITCH</v>
      </c>
      <c r="J415" t="str">
        <v>.022 BLUNT START</v>
      </c>
      <c r="K415" t="str">
        <v>.025 BASIC</v>
      </c>
      <c r="L415" t="str">
        <v>.035 BASIC</v>
      </c>
      <c r="M415" t="str">
        <v>.043 T.S.C</v>
      </c>
      <c r="N415" t="str">
        <v>.053 T.S.C.</v>
      </c>
      <c r="O415" t="str">
        <v>.060 HEX DEPTH</v>
      </c>
      <c r="P415" t="str">
        <v>.060 PITCH</v>
      </c>
      <c r="Q415" t="str">
        <v>.061 BASIC</v>
      </c>
      <c r="R415" t="str">
        <v>.07 HEX</v>
      </c>
      <c r="S415" t="str">
        <v>.070 HEX DEPTH</v>
      </c>
      <c r="T415" t="str">
        <v>.082 DRILL</v>
      </c>
      <c r="U415" t="str">
        <v>.082 DRILL DEPTH</v>
      </c>
      <c r="V415" t="str">
        <v>.094 HEX</v>
      </c>
      <c r="W415" t="str">
        <v>.115 T.S.C.</v>
      </c>
      <c r="X415" t="str">
        <v>.1195 / .1243 MAJOR DIAMETER</v>
      </c>
      <c r="Y415" t="str">
        <v>.1250 HEX</v>
      </c>
      <c r="Z415" t="str">
        <v>.157 MINOR DIAMETER</v>
      </c>
      <c r="AA415" t="str">
        <v>.172 FULL THD DEPTH</v>
      </c>
      <c r="AB415" t="str">
        <v>.172 MAJOR DIAMETER</v>
      </c>
      <c r="AC415" t="str">
        <v>.180 MIN DEPTH FULL THRD</v>
      </c>
      <c r="AD415" t="str">
        <v>.183 Ceter Line Thread Dwell</v>
      </c>
      <c r="AE415" t="str">
        <v>.208 MAX THRD DEPTH</v>
      </c>
      <c r="AF415" t="str">
        <v>.218 BOTTOM HALF OF SLOT</v>
      </c>
      <c r="AG415" t="str">
        <v>.261 BASIC</v>
      </c>
      <c r="AH415" t="str">
        <v>.314 T.S.C.</v>
      </c>
      <c r="AI415" t="str">
        <v>.315 BASIC</v>
      </c>
      <c r="AJ415" t="str">
        <v>.329 MINOR Ø</v>
      </c>
      <c r="AK415" t="str">
        <v>.330 BASIC</v>
      </c>
      <c r="AL415" t="str">
        <v>.35 TO TANGENT POINT</v>
      </c>
      <c r="AM415" t="str">
        <v>.375 MAJOR Ø</v>
      </c>
      <c r="AN415" t="str">
        <v>.390 BASIC</v>
      </c>
      <c r="AO415" t="str">
        <v>.440 BASIC</v>
      </c>
      <c r="AP415" t="str">
        <v>.64/.96 HIGH=Pass</v>
      </c>
      <c r="AQ415" t="str">
        <v>0.012 MAX</v>
      </c>
      <c r="AR415" t="str">
        <v>0.015 MAX</v>
      </c>
      <c r="AS415" t="str">
        <v>0.05 Per Note 2</v>
      </c>
      <c r="AT415" t="str">
        <v>0.500 PULLOUT ZONE</v>
      </c>
      <c r="AU415" t="str">
        <v>10-32 UNF-2A</v>
      </c>
      <c r="AV415" t="str">
        <v>12-28 UNF-2B</v>
      </c>
      <c r="AW415" t="str">
        <v>2.87 BASIC</v>
      </c>
      <c r="AX415" t="str">
        <v>2-56 UNC 2B 2 STARTS</v>
      </c>
      <c r="AY415" t="str">
        <v>3 LEAD THREAD</v>
      </c>
      <c r="AZ415" t="str">
        <v>32µIN Max</v>
      </c>
      <c r="BA415" t="str">
        <v>5/16"-24 UNF-2A</v>
      </c>
      <c r="BB415" t="str">
        <v>5/16-18 UNC 2A</v>
      </c>
      <c r="BC415" t="str">
        <v>5-44 UNF-2A</v>
      </c>
      <c r="BD415" t="str">
        <v>6-16µIN</v>
      </c>
      <c r="BE415" t="str">
        <v>65° BLEND</v>
      </c>
      <c r="BF415" t="str">
        <v>7.45 Top of Ball to Face</v>
      </c>
      <c r="BG415" t="str">
        <v>7/16-28 UNEF 2B</v>
      </c>
      <c r="BH415" t="str">
        <v>7/16-28-UNEF-2A</v>
      </c>
      <c r="BI415" t="str">
        <v>Alignment Per Note 3</v>
      </c>
      <c r="BJ415" t="str">
        <v>ANODIZE (SEE CHART)</v>
      </c>
      <c r="BK415" t="str">
        <v>ANODIZE AQUA Per Note 3</v>
      </c>
      <c r="BL415" t="str">
        <v>ANODIZE BOTTOM PORTION</v>
      </c>
      <c r="BM415" t="str">
        <v>ANODIZE COLOR AQUA</v>
      </c>
      <c r="BN415" t="str">
        <v>ANODIZE COLOR GREEN DWG NOTE 4</v>
      </c>
      <c r="BO415" t="str">
        <v>ANODIZE COLOR LIGHT BLUE</v>
      </c>
      <c r="BP415" t="str">
        <v>ANODIZE GREEN Per Note 2</v>
      </c>
      <c r="BQ415" t="str">
        <v>ANODIZE GREY, Per Note 1</v>
      </c>
      <c r="BR415" t="str">
        <v>ANODIZE MAGENTA</v>
      </c>
      <c r="BS415" t="str">
        <v>Anodize Per note 3</v>
      </c>
      <c r="BT415" t="str">
        <v>Anodize Per Note 4</v>
      </c>
      <c r="BU415" t="str">
        <v>ANODIZE SEAFOAM</v>
      </c>
      <c r="BV415" t="str">
        <v>Balloon 11 Symmetry</v>
      </c>
      <c r="BW415" t="str">
        <v>Balloon 12 Symmetry</v>
      </c>
      <c r="BX415" t="str">
        <v>Balloon 13 Hole Centered</v>
      </c>
      <c r="BY415" t="str">
        <v>Balloon 13 Symmerty</v>
      </c>
      <c r="BZ415" t="str">
        <v>Balloon 2 Symmetry</v>
      </c>
      <c r="CA415" t="str">
        <v>Balloon 21 CENTERED</v>
      </c>
      <c r="CB415" t="str">
        <v>Balloon 29 Symmetry</v>
      </c>
      <c r="CC415" t="str">
        <v>Balloon 3 Symmetry</v>
      </c>
      <c r="CD415" t="str">
        <v>Balloon 4 Symmetry</v>
      </c>
      <c r="CE415" t="str">
        <v>Balloon 5 blend to SØ .340</v>
      </c>
      <c r="CF415" t="str">
        <v>Balloon 5 Symmetry</v>
      </c>
      <c r="CG415" t="str">
        <v>Balloon 6 Centered</v>
      </c>
      <c r="CH415" t="str">
        <v>Balloon 9 Function Check</v>
      </c>
      <c r="CI415" t="str">
        <v>Balloon 9 Symmerty</v>
      </c>
      <c r="CJ415" t="str">
        <v>Balloons 2 &amp; 17 Symmetry |.001|A|</v>
      </c>
      <c r="CK415" t="str">
        <v>Basic Ø 3.6</v>
      </c>
      <c r="CL415" t="str">
        <v>BEAD BLAST</v>
      </c>
      <c r="CM415" t="str">
        <v>BLAST ALUMINUM OXIDE</v>
      </c>
      <c r="CN415" t="str">
        <v>Blast Note 2</v>
      </c>
      <c r="CO415" t="str">
        <v xml:space="preserve">BLAST Per Note 1 </v>
      </c>
      <c r="CP415" t="str">
        <v>BLAST Per Note 2</v>
      </c>
      <c r="CQ415" t="str">
        <v>BLAST Per Note 3</v>
      </c>
      <c r="CR415" t="str">
        <v>BLAST Per Note 4</v>
      </c>
      <c r="CS415" t="str">
        <v>BLAST Per Note 8</v>
      </c>
      <c r="CT415" t="str">
        <v>BLAST Per Traveler, MATT FINISH</v>
      </c>
      <c r="CU415" t="str">
        <v>BLAST WITH 16 GRIT ALUMINUM OXIDE</v>
      </c>
      <c r="CV415" t="str">
        <v>BLAST, Uniform Finish Per Note 3</v>
      </c>
      <c r="CW415" t="str">
        <v>BREAK EDGE</v>
      </c>
      <c r="CX415" t="str">
        <v>BREAK EDGE .014</v>
      </c>
      <c r="CY415" t="str">
        <v>BREAK EDGES Note 2</v>
      </c>
      <c r="CZ415" t="str">
        <v>BREAK SHARP Per Note 1</v>
      </c>
      <c r="DA415" t="str">
        <v>BREAK SHARPS Per Note 1</v>
      </c>
      <c r="DB415" t="str">
        <v>CE 2729</v>
      </c>
      <c r="DC415" t="str">
        <v>CE Logo per Note 3</v>
      </c>
      <c r="DD415" t="str">
        <v>CE MARK</v>
      </c>
      <c r="DE415" t="str">
        <v>Chips/Debris Removed</v>
      </c>
      <c r="DF415" t="str">
        <v>Coat Per Note 2</v>
      </c>
      <c r="DG415" t="str">
        <v>C-Sink Ø .155</v>
      </c>
      <c r="DH415" t="str">
        <v>C-Sink Ø5.2</v>
      </c>
      <c r="DI415" t="str">
        <v>Deburred</v>
      </c>
      <c r="DJ415" t="str">
        <v>DIM "A" NoGo</v>
      </c>
      <c r="DK415" t="str">
        <v>DIM "A" NoGo Hexalobe</v>
      </c>
      <c r="DL415" t="str">
        <v>EDGE BREAK</v>
      </c>
      <c r="DM415" t="str">
        <v>EDGE BREAK MIN R.004, MAX R.010</v>
      </c>
      <c r="DN415" t="str">
        <v>Edge Break per Note 1</v>
      </c>
      <c r="DO415" t="str">
        <v>ELECTROPOLISH Per Note 1</v>
      </c>
      <c r="DP415" t="str">
        <v>Finish Per Note 3</v>
      </c>
      <c r="DQ415" t="str">
        <v>FLUTE POSITION Per Note 3</v>
      </c>
      <c r="DR415" t="str">
        <v>FULL R</v>
      </c>
      <c r="DS415" t="str">
        <v>FULL RADIUS</v>
      </c>
      <c r="DT415" t="str">
        <v xml:space="preserve">FULL RADIUS </v>
      </c>
      <c r="DU415" t="str">
        <v>Function Check  (.2340 .2360 FULL)</v>
      </c>
      <c r="DV415" t="str">
        <v>FUNCTIONAL  HEXALOBE</v>
      </c>
      <c r="DW415" t="str">
        <v>GLASS BEAD Per Note 3</v>
      </c>
      <c r="DX415" t="str">
        <v>Globus Logo per Note 3</v>
      </c>
      <c r="DY415" t="str">
        <v>Gold Anodized Color</v>
      </c>
      <c r="DZ415" t="str">
        <v>Green Anodized Color</v>
      </c>
      <c r="EA415" t="str">
        <v>GRIT BLAST Per Note 3</v>
      </c>
      <c r="EB415" t="str">
        <v>Grit Blast Per Note 4</v>
      </c>
      <c r="EC415" t="str">
        <v>GRIT BLAST, DWG NOTE 3</v>
      </c>
      <c r="ED415" t="str">
        <v>HEX MINOR Ø.1292</v>
      </c>
      <c r="EE415" t="str">
        <v xml:space="preserve">HEXALOBE </v>
      </c>
      <c r="EF415" t="str">
        <v>HEXALOBE FUNCTION</v>
      </c>
      <c r="EG415" t="str">
        <v>Hexalobe Minor</v>
      </c>
      <c r="EH415" t="str">
        <v>Hexalobe NV-30</v>
      </c>
      <c r="EI415" t="str">
        <v>HEXALOBE ORIENTATION</v>
      </c>
      <c r="EJ415" t="str">
        <v>Inspect per operation 30 comments</v>
      </c>
      <c r="EK415" t="str">
        <v>INT / EXT CORNERS: R.002 TO R.010</v>
      </c>
      <c r="EL415" t="str">
        <v>INT /EXT CORNERS R.05 TO R.03</v>
      </c>
      <c r="EM415" t="str">
        <v>John is a Geek</v>
      </c>
      <c r="EN415" t="str">
        <v>LASER ETCH</v>
      </c>
      <c r="EO415" t="str">
        <v>Laser Etch Per Note 7</v>
      </c>
      <c r="EP415" t="str">
        <v xml:space="preserve">LASER MARK "CE" DWG NOTE 10 </v>
      </c>
      <c r="EQ415" t="str">
        <v>Laser Mark "P1-15004-08", Per Note 3</v>
      </c>
      <c r="ER415" t="str">
        <v>Laser Mark "P2-15004-08", Per Note 3</v>
      </c>
      <c r="ES415" t="str">
        <v>Laser Mark "P3-15004-08", Per Note 3</v>
      </c>
      <c r="ET415" t="str">
        <v>Laser Mark "P4-15004-08", Per Note 3</v>
      </c>
      <c r="EU415" t="str">
        <v xml:space="preserve">LASER MARK LOGO DWG NOTE 9 </v>
      </c>
      <c r="EV415" t="str">
        <v xml:space="preserve">LASER MARK LOT NUMBER DWG NOTE 8 </v>
      </c>
      <c r="EW415" t="str">
        <v>Laser Mark Lot, Per Note 3</v>
      </c>
      <c r="EX415" t="str">
        <v xml:space="preserve">LASER MARK PART NUMBER DWG NOTE 8 </v>
      </c>
      <c r="EY415" t="str">
        <v>LASER: 13000000</v>
      </c>
      <c r="EZ415" t="str">
        <v>LASER: CE 2797</v>
      </c>
      <c r="FA415" t="str">
        <v>LASER: LOGO</v>
      </c>
      <c r="FB415" t="str">
        <v xml:space="preserve">LASER: Lot # Per RE-75-001 </v>
      </c>
      <c r="FC415" t="str">
        <v>LAST THREAD</v>
      </c>
      <c r="FD415" t="str">
        <v>LEAD .0625</v>
      </c>
      <c r="FE415" t="str">
        <v>LOGO</v>
      </c>
      <c r="FF415" t="str">
        <v>Lot (Control) Number per Note 3</v>
      </c>
      <c r="FG415" t="str">
        <v>LOT NO.</v>
      </c>
      <c r="FH415" t="str">
        <v>LOT NUMBER</v>
      </c>
      <c r="FI415" t="str">
        <v>LOT NUMBER PER NUVASIVE SOP 9002007</v>
      </c>
      <c r="FJ415" t="str">
        <v>M 4X 0.5 - 6G - 0.063R - LH</v>
      </c>
      <c r="FK415" t="str">
        <v>M4 X 0.5 - 6G - 0.063R</v>
      </c>
      <c r="FL415" t="str">
        <v>M4 X 0.5 - 6G - 0.063R - LH</v>
      </c>
      <c r="FM415" t="str">
        <v>M4.5 X .75 6g</v>
      </c>
      <c r="FN415" t="str">
        <v>M4.5 X 0.75 6g</v>
      </c>
      <c r="FO415" t="str">
        <v>M5x0.8-6g</v>
      </c>
      <c r="FP415" t="str">
        <v xml:space="preserve">M5x0.8-6g </v>
      </c>
      <c r="FQ415" t="str">
        <v>M6 X .75 6g</v>
      </c>
      <c r="FR415" t="str">
        <v>M6 X 0.75-6g</v>
      </c>
      <c r="FS415" t="str">
        <v>M6 X0.75 - 6g</v>
      </c>
      <c r="FT415" t="str">
        <v>M6X0.75 - 6H</v>
      </c>
      <c r="FU415" t="str">
        <v>M7 X 1.00 6g THREAD</v>
      </c>
      <c r="FV415" t="str">
        <v>M7X1.00 6g THREAD</v>
      </c>
      <c r="FW415" t="str">
        <v>M7X1.00 6h THREAD</v>
      </c>
      <c r="FX415" t="str">
        <v>Magenta Anodized Color</v>
      </c>
      <c r="FY415" t="str">
        <v>MAJOR Ø .380</v>
      </c>
      <c r="FZ415" t="str">
        <v>MAJORØ</v>
      </c>
      <c r="GA415" t="str">
        <v>MATT FINISH Per Note 3</v>
      </c>
      <c r="GB415" t="str">
        <v>MATT FINISH Per Traveler</v>
      </c>
      <c r="GC415" t="str">
        <v>MATTE FINISH</v>
      </c>
      <c r="GD415" t="str">
        <v>MATTE FINISH DWG NOTE 3</v>
      </c>
      <c r="GE415" t="str">
        <v>MATTE FINISH Note 3</v>
      </c>
      <c r="GF415" t="str">
        <v>Matte Finish Per Note 3</v>
      </c>
      <c r="GG415" t="str">
        <v>MATTE FINISH SIZE 10 GLASS BEAD</v>
      </c>
      <c r="GH415" t="str">
        <v>MAX ROOT RADIUS</v>
      </c>
      <c r="GI415" t="str">
        <v xml:space="preserve">Mill Profile Centered </v>
      </c>
      <c r="GJ415" t="str">
        <v>Minor Ø Unconstrained Check</v>
      </c>
      <c r="GK415" t="str">
        <v>MINOR Ø.1336</v>
      </c>
      <c r="GL415" t="str">
        <v>NO ANODIZE Per note 8</v>
      </c>
      <c r="GM415" t="str">
        <v>NO ANODIZE Per note 9</v>
      </c>
      <c r="GN415" t="str">
        <v>No Nicks, Scratches, Tool Marks, etc.</v>
      </c>
      <c r="GO415" t="str">
        <v>No Nicks,Scratches,Tool Marks,etc.</v>
      </c>
      <c r="GP415" t="str">
        <v>NO TOOL MARKS</v>
      </c>
      <c r="GQ415" t="str">
        <v>NOTE 3 THREAD RELIEF</v>
      </c>
      <c r="GR415" t="str">
        <v>NV-27 FUNC.</v>
      </c>
      <c r="GS415" t="str">
        <v>NV-30 DIM A</v>
      </c>
      <c r="GT415" t="str">
        <v>NV-30 DIM B</v>
      </c>
      <c r="GU415" t="str">
        <v>NV-30 DIM F</v>
      </c>
      <c r="GV415" t="str">
        <v>Ø .1250 HEX</v>
      </c>
      <c r="GW415" t="str">
        <v>Ø 9.4 MAJOR</v>
      </c>
      <c r="GX415" t="str">
        <v>Ø.096 MAX PILOT HOLE</v>
      </c>
      <c r="GY415" t="str">
        <v>Ø.125 THRU</v>
      </c>
      <c r="GZ415" t="str">
        <v>Ø.205 COUNTERSINK</v>
      </c>
      <c r="HA415" t="str">
        <v>Ø.260 T.S.C.</v>
      </c>
      <c r="HB415" t="str">
        <v>Ø.500 BASIC</v>
      </c>
      <c r="HC415" t="str">
        <v xml:space="preserve">OVAL CENTERED </v>
      </c>
      <c r="HD415" t="str">
        <v>PART NO. 15100</v>
      </c>
      <c r="HE415" t="str">
        <v>PART NUMBER 13100000</v>
      </c>
      <c r="HF415" t="str">
        <v>PART NUMBER 13600000</v>
      </c>
      <c r="HG415" t="str">
        <v>Part Number per Note 3</v>
      </c>
      <c r="HH415" t="str">
        <v>PD 5/16-18 UNC 2A</v>
      </c>
      <c r="HI415" t="str">
        <v>Perp.|0.05|A|</v>
      </c>
      <c r="HJ415" t="str">
        <v>PILOT THRU HOLE PRESENT</v>
      </c>
      <c r="HK415" t="str">
        <v>PITCH .060</v>
      </c>
      <c r="HL415" t="str">
        <v>Profile |.001|A|</v>
      </c>
      <c r="HM415" t="str">
        <v>Profile |.0015 | A | X-Y</v>
      </c>
      <c r="HN415" t="str">
        <v>Profile |.002| |A|B| X-Y</v>
      </c>
      <c r="HO415" t="str">
        <v>Profile |.002|A|B|</v>
      </c>
      <c r="HP415" t="str">
        <v>Profile |.002|A|B| X-Y</v>
      </c>
      <c r="HQ415" t="str">
        <v>Profile:|010|A|B|C|</v>
      </c>
      <c r="HR415" t="str">
        <v>Profile| .002| A|B|</v>
      </c>
      <c r="HS415" t="str">
        <v>Profile|.001|</v>
      </c>
      <c r="HT415" t="str">
        <v>Profile|.001|A|</v>
      </c>
      <c r="HU415" t="str">
        <v>Profile|.001|A|B|</v>
      </c>
      <c r="HV415" t="str">
        <v xml:space="preserve">Profile|.001|A|B| A&lt;-&gt;B </v>
      </c>
      <c r="HW415" t="str">
        <v>Profile|.001|A|B| C&lt;-&gt;D</v>
      </c>
      <c r="HX415" t="str">
        <v>Profile|.001|A|B| L-M</v>
      </c>
      <c r="HY415" t="str">
        <v>Profile|.001|A|B| P-Q</v>
      </c>
      <c r="HZ415" t="str">
        <v>Profile|.001|A|B|C&lt;-&gt;D</v>
      </c>
      <c r="IA415" t="str">
        <v>Profile|.001|A|C&lt;--&gt;D</v>
      </c>
      <c r="IB415" t="str">
        <v>Profile|.001|A|UNILATERAL</v>
      </c>
      <c r="IC415" t="str">
        <v>Profile|.001|C|</v>
      </c>
      <c r="ID415" t="str">
        <v>Profile|.0012|D1|</v>
      </c>
      <c r="IE415" t="str">
        <v>Profile|.0015| A-B UNI.</v>
      </c>
      <c r="IF415" t="str">
        <v>Profile|.0015| UNI.</v>
      </c>
      <c r="IG415" t="str">
        <v>Profile|.0015|A| X-Y</v>
      </c>
      <c r="IH415" t="str">
        <v>Profile|.0015|E|F|</v>
      </c>
      <c r="II415" t="str">
        <v>Profile|.0016|B|D|</v>
      </c>
      <c r="IJ415" t="str">
        <v>Profile|.002(U).000|A|</v>
      </c>
      <c r="IK415" t="str">
        <v>Profile|.002|</v>
      </c>
      <c r="IL415" t="str">
        <v>Profile|.002|A</v>
      </c>
      <c r="IM415" t="str">
        <v>Profile|.002|A|</v>
      </c>
      <c r="IN415" t="str">
        <v>Profile|.002|A|B|</v>
      </c>
      <c r="IO415" t="str">
        <v xml:space="preserve">Profile|.002|A|B| A&lt;-&gt;B </v>
      </c>
      <c r="IP415" t="str">
        <v>Profile|.002|A|B| C&lt;-&gt;D</v>
      </c>
      <c r="IQ415" t="str">
        <v>Profile|.002|A|B| X-Y</v>
      </c>
      <c r="IR415" t="str">
        <v>Profile|.002|A|B|C|X-Y</v>
      </c>
      <c r="IS415" t="str">
        <v>Profile|.002|A|B|X&lt;--&gt;Y</v>
      </c>
      <c r="IT415" t="str">
        <v>Profile|.002|A|B|X-Y</v>
      </c>
      <c r="IU415" t="str">
        <v>Profile|.002|A|C|</v>
      </c>
      <c r="IV415" t="str">
        <v>Profile|.002|C|A|</v>
      </c>
      <c r="IW415" t="str">
        <v>Profile|.002|C|B|</v>
      </c>
      <c r="IX415" t="str">
        <v>Profile|.0020|</v>
      </c>
      <c r="IY415" t="str">
        <v>Profile|.003|A|</v>
      </c>
      <c r="IZ415" t="str">
        <v>Profile|.003|A|B|C| Uni.</v>
      </c>
      <c r="JA415" t="str">
        <v>Profile|.003|E|F|</v>
      </c>
      <c r="JB415" t="str">
        <v>Profile|.004(U) .003|A|B|C|</v>
      </c>
      <c r="JC415" t="str">
        <v>Profile|.004|A| UNI.</v>
      </c>
      <c r="JD415" t="str">
        <v>Profile|.005|A|C|</v>
      </c>
      <c r="JE415" t="str">
        <v>Profile|.005|A|C|A&lt;--&gt;B, C&lt;--&gt;D</v>
      </c>
      <c r="JF415" t="str">
        <v>Profile|.005|A|D| A-B UNI.</v>
      </c>
      <c r="JG415" t="str">
        <v>Profile|.005|A|D| UNI.</v>
      </c>
      <c r="JH415" t="str">
        <v>Profile|.010|A|B|</v>
      </c>
      <c r="JI415" t="str">
        <v>Profile|.010|A|B|C|</v>
      </c>
      <c r="JJ415" t="str">
        <v>Profile|.03|A|</v>
      </c>
      <c r="JK415" t="str">
        <v>Profile|.05|A|B|</v>
      </c>
      <c r="JL415" t="str">
        <v>Profile|0.03|</v>
      </c>
      <c r="JM415" t="str">
        <v>Profile|0.03|A|</v>
      </c>
      <c r="JN415" t="str">
        <v>Profile|0.03|A|B|</v>
      </c>
      <c r="JO415" t="str">
        <v>Profile|0.05{A|C|</v>
      </c>
      <c r="JP415" t="str">
        <v>Profile|0.05|A|B|</v>
      </c>
      <c r="JQ415" t="str">
        <v>Profile|0.05|E|</v>
      </c>
      <c r="JR415" t="str">
        <v>Profile|0.05|E|F|</v>
      </c>
      <c r="JS415" t="str">
        <v>Profile|0.06|A|C|</v>
      </c>
      <c r="JT415" t="str">
        <v>Profile|0.1|A|A|</v>
      </c>
      <c r="JU415" t="str">
        <v>Profile|0.1|D1|</v>
      </c>
      <c r="JV415" t="str">
        <v>Profile|A|B|C|</v>
      </c>
      <c r="JW415" t="str">
        <v>Proile|.002|A|B|J-K</v>
      </c>
      <c r="JX415" t="str">
        <v>P-Thread Form</v>
      </c>
      <c r="JY415" t="str">
        <v>R  FULL RADIUS</v>
      </c>
      <c r="JZ415" t="str">
        <v>R.001/.006</v>
      </c>
      <c r="KA415" t="str">
        <v>R.003 MAX</v>
      </c>
      <c r="KB415" t="str">
        <v>R.005 MAX</v>
      </c>
      <c r="KC415" t="str">
        <v>R.030</v>
      </c>
      <c r="KD415" t="str">
        <v>R.25 MAX</v>
      </c>
      <c r="KE415" t="str">
        <v>R1.33 BASIC</v>
      </c>
      <c r="KF415" t="str">
        <v>R3.3</v>
      </c>
      <c r="KG415" t="str">
        <v>Ra 1.6 MAX</v>
      </c>
      <c r="KH415" t="str">
        <v>RAD @ FACE &amp; OD CHAMFER</v>
      </c>
      <c r="KI415" t="str">
        <v>RAD. @ ID &amp; BACK FACE</v>
      </c>
      <c r="KJ415" t="str">
        <v>RAD. @ OD &amp; BACK FACE</v>
      </c>
      <c r="KK415" t="str">
        <v>REMOVE SHRP EDGES .005 MAX</v>
      </c>
      <c r="KL415" t="str">
        <v>ROD SLOT CENTERED</v>
      </c>
      <c r="KM415" t="str">
        <v>SHARP OKAY</v>
      </c>
      <c r="KN415" t="str">
        <v>Slot Centered</v>
      </c>
      <c r="KO415" t="str">
        <v>SLOT WIDTH</v>
      </c>
      <c r="KP415" t="str">
        <v>Surface Finish Per Note 1</v>
      </c>
      <c r="KQ415" t="str">
        <v>Symmerty Balloon A_6</v>
      </c>
      <c r="KR415" t="str">
        <v>T27 HEXALOBE Per Note 1</v>
      </c>
      <c r="KS415" t="str">
        <v>T27 TORX</v>
      </c>
      <c r="KT415" t="str">
        <v>THRD DEPTH</v>
      </c>
      <c r="KU415" t="str">
        <v>Thread Form Per Note 3</v>
      </c>
      <c r="KV415" t="str">
        <v>THREAD INTO ROD SLOT</v>
      </c>
      <c r="KW415" t="str">
        <v>Thread Timed Print Note 6</v>
      </c>
      <c r="KX415" t="str">
        <v>TOOL MISMATCH PERMISSIBLE</v>
      </c>
      <c r="KY415" t="str">
        <v>Tot. Runout|Ø.002|C|</v>
      </c>
      <c r="KZ415" t="str">
        <v>Total Runout|.002|E|</v>
      </c>
      <c r="LA415" t="str">
        <v>TRIPLE LEAD THREAD</v>
      </c>
      <c r="LB415" t="str">
        <v>True Pos. |.001 (M)|A|</v>
      </c>
      <c r="LC415" t="str">
        <v>True Pos. |.002(M)|A|B|</v>
      </c>
      <c r="LD415" t="str">
        <v>True Pos. |.002|</v>
      </c>
      <c r="LE415" t="str">
        <v>True Pos. |.002|A|</v>
      </c>
      <c r="LF415" t="str">
        <v>True Pos. |.002|A|B|</v>
      </c>
      <c r="LG415" t="str">
        <v>True Pos. |.004|A|C|B|</v>
      </c>
      <c r="LH415" t="str">
        <v>True Pos. |.005(M)|A|B|</v>
      </c>
      <c r="LI415" t="str">
        <v>True Pos.|.000(L)|A|D|</v>
      </c>
      <c r="LJ415" t="str">
        <v>True Pos.|.000(M)|A|</v>
      </c>
      <c r="LK415" t="str">
        <v>True Pos.|.001(M)|A|</v>
      </c>
      <c r="LL415" t="str">
        <v>True Pos.|.001|B|</v>
      </c>
      <c r="LM415" t="str">
        <v>True Pos.|.001|E|</v>
      </c>
      <c r="LN415" t="str">
        <v>True Pos.|.002|A|</v>
      </c>
      <c r="LO415" t="str">
        <v>True Pos.|.002|B|</v>
      </c>
      <c r="LP415" t="str">
        <v>True Pos.|.002|C|</v>
      </c>
      <c r="LQ415" t="str">
        <v>True Pos.|.002|D1|</v>
      </c>
      <c r="LR415" t="str">
        <v>True Pos.|.002|D1|D2|</v>
      </c>
      <c r="LS415" t="str">
        <v>True Pos.|.05|A|</v>
      </c>
      <c r="LT415" t="str">
        <v>True Pos.|.1|A|B|C|</v>
      </c>
      <c r="LU415" t="str">
        <v>True Pos.|.13|A</v>
      </c>
      <c r="LV415" t="str">
        <v>True Pos.|0.05|A|</v>
      </c>
      <c r="LW415" t="str">
        <v>True Pos.|0.1|A|B|C|</v>
      </c>
      <c r="LX415" t="str">
        <v>True Pos.|0.13|A|</v>
      </c>
      <c r="LY415" t="str">
        <v>True Pos.|Ø.000(M)|A|</v>
      </c>
      <c r="LZ415" t="str">
        <v>True Pos.|Ø.000(M)|B|</v>
      </c>
      <c r="MA415" t="str">
        <v>True Pos.|Ø.001(M)|A(M)|</v>
      </c>
      <c r="MB415" t="str">
        <v>True Pos.|Ø.001(M)|A|</v>
      </c>
      <c r="MC415" t="str">
        <v>True Pos.|Ø.001|A|</v>
      </c>
      <c r="MD415" t="str">
        <v>True Pos.|Ø.001|C|</v>
      </c>
      <c r="ME415" t="str">
        <v>True Pos.|Ø.002(S)|A(S)|</v>
      </c>
      <c r="MF415" t="str">
        <v>True Pos.|Ø.002|A|</v>
      </c>
      <c r="MG415" t="str">
        <v>True Pos.|Ø.002|B|</v>
      </c>
      <c r="MH415" t="str">
        <v>True Pos.|Ø.002|C|</v>
      </c>
      <c r="MI415" t="str">
        <v>True Pos.|Ø.03(M)|A|</v>
      </c>
      <c r="MJ415" t="str">
        <v>True Pos.|Ø0.03(M)|A|</v>
      </c>
      <c r="MK415" t="str">
        <v>True Pos.|Ø0.05(L)|D|B|</v>
      </c>
      <c r="ML415" t="str">
        <v>True Pos.|Ø0.05|A|</v>
      </c>
      <c r="MM415" t="str">
        <v>True Pos.|Ø0.05|D|</v>
      </c>
      <c r="MN415" t="str">
        <v>True Pos.|Ø0.05|E|</v>
      </c>
      <c r="MO415" t="str">
        <v>True Pos.|Ø0.05|E|B|</v>
      </c>
      <c r="MP415" t="str">
        <v>True Pos.|SØ0.03|C|B|</v>
      </c>
      <c r="MQ415" t="str">
        <v>True Position|.002|A|B|</v>
      </c>
      <c r="MR415" t="str">
        <v>True. Pos.|Ø.001(M)|A|</v>
      </c>
      <c r="MS415" t="str">
        <v>True. Pps.|0.05|A|</v>
      </c>
      <c r="MT415" t="str">
        <v>Tumble Per Note 1</v>
      </c>
      <c r="MU415" t="str">
        <v>Tumble Per Note 2</v>
      </c>
    </row>
    <row r="416" spans="3:359">
      <c r="C416" s="74" t="str" cm="1">
        <f t="array" ref="C416:MU416">TRANSPOSE(_xlfn._xlws.SORT(_xlfn._xlws.FILTER($A$2:$A$499,ISNUMBER(SEARCH('Prt. Lib. &amp; Routine, Table'!L423,$A$2:$A$499)),"not found")))</f>
        <v>.0015 T.I.R. MAX</v>
      </c>
      <c r="D416" t="str">
        <v>.002 MAX ROOT RADIUS</v>
      </c>
      <c r="E416" t="str">
        <v>.012 BLUNT END</v>
      </c>
      <c r="F416" t="str">
        <v>.015 MAX</v>
      </c>
      <c r="G416" t="str">
        <v>.016 T.S.C.</v>
      </c>
      <c r="H416" t="str">
        <v>.017 BASIC</v>
      </c>
      <c r="I416" t="str">
        <v>.021 PITCH</v>
      </c>
      <c r="J416" t="str">
        <v>.022 BLUNT START</v>
      </c>
      <c r="K416" t="str">
        <v>.025 BASIC</v>
      </c>
      <c r="L416" t="str">
        <v>.035 BASIC</v>
      </c>
      <c r="M416" t="str">
        <v>.043 T.S.C</v>
      </c>
      <c r="N416" t="str">
        <v>.053 T.S.C.</v>
      </c>
      <c r="O416" t="str">
        <v>.060 HEX DEPTH</v>
      </c>
      <c r="P416" t="str">
        <v>.060 PITCH</v>
      </c>
      <c r="Q416" t="str">
        <v>.061 BASIC</v>
      </c>
      <c r="R416" t="str">
        <v>.07 HEX</v>
      </c>
      <c r="S416" t="str">
        <v>.070 HEX DEPTH</v>
      </c>
      <c r="T416" t="str">
        <v>.082 DRILL</v>
      </c>
      <c r="U416" t="str">
        <v>.082 DRILL DEPTH</v>
      </c>
      <c r="V416" t="str">
        <v>.094 HEX</v>
      </c>
      <c r="W416" t="str">
        <v>.115 T.S.C.</v>
      </c>
      <c r="X416" t="str">
        <v>.1195 / .1243 MAJOR DIAMETER</v>
      </c>
      <c r="Y416" t="str">
        <v>.1250 HEX</v>
      </c>
      <c r="Z416" t="str">
        <v>.157 MINOR DIAMETER</v>
      </c>
      <c r="AA416" t="str">
        <v>.172 FULL THD DEPTH</v>
      </c>
      <c r="AB416" t="str">
        <v>.172 MAJOR DIAMETER</v>
      </c>
      <c r="AC416" t="str">
        <v>.180 MIN DEPTH FULL THRD</v>
      </c>
      <c r="AD416" t="str">
        <v>.183 Ceter Line Thread Dwell</v>
      </c>
      <c r="AE416" t="str">
        <v>.208 MAX THRD DEPTH</v>
      </c>
      <c r="AF416" t="str">
        <v>.218 BOTTOM HALF OF SLOT</v>
      </c>
      <c r="AG416" t="str">
        <v>.261 BASIC</v>
      </c>
      <c r="AH416" t="str">
        <v>.314 T.S.C.</v>
      </c>
      <c r="AI416" t="str">
        <v>.315 BASIC</v>
      </c>
      <c r="AJ416" t="str">
        <v>.329 MINOR Ø</v>
      </c>
      <c r="AK416" t="str">
        <v>.330 BASIC</v>
      </c>
      <c r="AL416" t="str">
        <v>.35 TO TANGENT POINT</v>
      </c>
      <c r="AM416" t="str">
        <v>.375 MAJOR Ø</v>
      </c>
      <c r="AN416" t="str">
        <v>.390 BASIC</v>
      </c>
      <c r="AO416" t="str">
        <v>.440 BASIC</v>
      </c>
      <c r="AP416" t="str">
        <v>.64/.96 HIGH=Pass</v>
      </c>
      <c r="AQ416" t="str">
        <v>0.012 MAX</v>
      </c>
      <c r="AR416" t="str">
        <v>0.015 MAX</v>
      </c>
      <c r="AS416" t="str">
        <v>0.05 Per Note 2</v>
      </c>
      <c r="AT416" t="str">
        <v>0.500 PULLOUT ZONE</v>
      </c>
      <c r="AU416" t="str">
        <v>10-32 UNF-2A</v>
      </c>
      <c r="AV416" t="str">
        <v>12-28 UNF-2B</v>
      </c>
      <c r="AW416" t="str">
        <v>2.87 BASIC</v>
      </c>
      <c r="AX416" t="str">
        <v>2-56 UNC 2B 2 STARTS</v>
      </c>
      <c r="AY416" t="str">
        <v>3 LEAD THREAD</v>
      </c>
      <c r="AZ416" t="str">
        <v>32µIN Max</v>
      </c>
      <c r="BA416" t="str">
        <v>5/16"-24 UNF-2A</v>
      </c>
      <c r="BB416" t="str">
        <v>5/16-18 UNC 2A</v>
      </c>
      <c r="BC416" t="str">
        <v>5-44 UNF-2A</v>
      </c>
      <c r="BD416" t="str">
        <v>6-16µIN</v>
      </c>
      <c r="BE416" t="str">
        <v>65° BLEND</v>
      </c>
      <c r="BF416" t="str">
        <v>7.45 Top of Ball to Face</v>
      </c>
      <c r="BG416" t="str">
        <v>7/16-28 UNEF 2B</v>
      </c>
      <c r="BH416" t="str">
        <v>7/16-28-UNEF-2A</v>
      </c>
      <c r="BI416" t="str">
        <v>Alignment Per Note 3</v>
      </c>
      <c r="BJ416" t="str">
        <v>ANODIZE (SEE CHART)</v>
      </c>
      <c r="BK416" t="str">
        <v>ANODIZE AQUA Per Note 3</v>
      </c>
      <c r="BL416" t="str">
        <v>ANODIZE BOTTOM PORTION</v>
      </c>
      <c r="BM416" t="str">
        <v>ANODIZE COLOR AQUA</v>
      </c>
      <c r="BN416" t="str">
        <v>ANODIZE COLOR GREEN DWG NOTE 4</v>
      </c>
      <c r="BO416" t="str">
        <v>ANODIZE COLOR LIGHT BLUE</v>
      </c>
      <c r="BP416" t="str">
        <v>ANODIZE GREEN Per Note 2</v>
      </c>
      <c r="BQ416" t="str">
        <v>ANODIZE GREY, Per Note 1</v>
      </c>
      <c r="BR416" t="str">
        <v>ANODIZE MAGENTA</v>
      </c>
      <c r="BS416" t="str">
        <v>Anodize Per note 3</v>
      </c>
      <c r="BT416" t="str">
        <v>Anodize Per Note 4</v>
      </c>
      <c r="BU416" t="str">
        <v>ANODIZE SEAFOAM</v>
      </c>
      <c r="BV416" t="str">
        <v>Balloon 11 Symmetry</v>
      </c>
      <c r="BW416" t="str">
        <v>Balloon 12 Symmetry</v>
      </c>
      <c r="BX416" t="str">
        <v>Balloon 13 Hole Centered</v>
      </c>
      <c r="BY416" t="str">
        <v>Balloon 13 Symmerty</v>
      </c>
      <c r="BZ416" t="str">
        <v>Balloon 2 Symmetry</v>
      </c>
      <c r="CA416" t="str">
        <v>Balloon 21 CENTERED</v>
      </c>
      <c r="CB416" t="str">
        <v>Balloon 29 Symmetry</v>
      </c>
      <c r="CC416" t="str">
        <v>Balloon 3 Symmetry</v>
      </c>
      <c r="CD416" t="str">
        <v>Balloon 4 Symmetry</v>
      </c>
      <c r="CE416" t="str">
        <v>Balloon 5 blend to SØ .340</v>
      </c>
      <c r="CF416" t="str">
        <v>Balloon 5 Symmetry</v>
      </c>
      <c r="CG416" t="str">
        <v>Balloon 6 Centered</v>
      </c>
      <c r="CH416" t="str">
        <v>Balloon 9 Function Check</v>
      </c>
      <c r="CI416" t="str">
        <v>Balloon 9 Symmerty</v>
      </c>
      <c r="CJ416" t="str">
        <v>Balloons 2 &amp; 17 Symmetry |.001|A|</v>
      </c>
      <c r="CK416" t="str">
        <v>Basic Ø 3.6</v>
      </c>
      <c r="CL416" t="str">
        <v>BEAD BLAST</v>
      </c>
      <c r="CM416" t="str">
        <v>BLAST ALUMINUM OXIDE</v>
      </c>
      <c r="CN416" t="str">
        <v>Blast Note 2</v>
      </c>
      <c r="CO416" t="str">
        <v xml:space="preserve">BLAST Per Note 1 </v>
      </c>
      <c r="CP416" t="str">
        <v>BLAST Per Note 2</v>
      </c>
      <c r="CQ416" t="str">
        <v>BLAST Per Note 3</v>
      </c>
      <c r="CR416" t="str">
        <v>BLAST Per Note 4</v>
      </c>
      <c r="CS416" t="str">
        <v>BLAST Per Note 8</v>
      </c>
      <c r="CT416" t="str">
        <v>BLAST Per Traveler, MATT FINISH</v>
      </c>
      <c r="CU416" t="str">
        <v>BLAST WITH 16 GRIT ALUMINUM OXIDE</v>
      </c>
      <c r="CV416" t="str">
        <v>BLAST, Uniform Finish Per Note 3</v>
      </c>
      <c r="CW416" t="str">
        <v>BREAK EDGE</v>
      </c>
      <c r="CX416" t="str">
        <v>BREAK EDGE .014</v>
      </c>
      <c r="CY416" t="str">
        <v>BREAK EDGES Note 2</v>
      </c>
      <c r="CZ416" t="str">
        <v>BREAK SHARP Per Note 1</v>
      </c>
      <c r="DA416" t="str">
        <v>BREAK SHARPS Per Note 1</v>
      </c>
      <c r="DB416" t="str">
        <v>CE 2729</v>
      </c>
      <c r="DC416" t="str">
        <v>CE Logo per Note 3</v>
      </c>
      <c r="DD416" t="str">
        <v>CE MARK</v>
      </c>
      <c r="DE416" t="str">
        <v>Chips/Debris Removed</v>
      </c>
      <c r="DF416" t="str">
        <v>Coat Per Note 2</v>
      </c>
      <c r="DG416" t="str">
        <v>C-Sink Ø .155</v>
      </c>
      <c r="DH416" t="str">
        <v>C-Sink Ø5.2</v>
      </c>
      <c r="DI416" t="str">
        <v>Deburred</v>
      </c>
      <c r="DJ416" t="str">
        <v>DIM "A" NoGo</v>
      </c>
      <c r="DK416" t="str">
        <v>DIM "A" NoGo Hexalobe</v>
      </c>
      <c r="DL416" t="str">
        <v>EDGE BREAK</v>
      </c>
      <c r="DM416" t="str">
        <v>EDGE BREAK MIN R.004, MAX R.010</v>
      </c>
      <c r="DN416" t="str">
        <v>Edge Break per Note 1</v>
      </c>
      <c r="DO416" t="str">
        <v>ELECTROPOLISH Per Note 1</v>
      </c>
      <c r="DP416" t="str">
        <v>Finish Per Note 3</v>
      </c>
      <c r="DQ416" t="str">
        <v>FLUTE POSITION Per Note 3</v>
      </c>
      <c r="DR416" t="str">
        <v>FULL R</v>
      </c>
      <c r="DS416" t="str">
        <v>FULL RADIUS</v>
      </c>
      <c r="DT416" t="str">
        <v xml:space="preserve">FULL RADIUS </v>
      </c>
      <c r="DU416" t="str">
        <v>Function Check  (.2340 .2360 FULL)</v>
      </c>
      <c r="DV416" t="str">
        <v>FUNCTIONAL  HEXALOBE</v>
      </c>
      <c r="DW416" t="str">
        <v>GLASS BEAD Per Note 3</v>
      </c>
      <c r="DX416" t="str">
        <v>Globus Logo per Note 3</v>
      </c>
      <c r="DY416" t="str">
        <v>Gold Anodized Color</v>
      </c>
      <c r="DZ416" t="str">
        <v>Green Anodized Color</v>
      </c>
      <c r="EA416" t="str">
        <v>GRIT BLAST Per Note 3</v>
      </c>
      <c r="EB416" t="str">
        <v>Grit Blast Per Note 4</v>
      </c>
      <c r="EC416" t="str">
        <v>GRIT BLAST, DWG NOTE 3</v>
      </c>
      <c r="ED416" t="str">
        <v>HEX MINOR Ø.1292</v>
      </c>
      <c r="EE416" t="str">
        <v xml:space="preserve">HEXALOBE </v>
      </c>
      <c r="EF416" t="str">
        <v>HEXALOBE FUNCTION</v>
      </c>
      <c r="EG416" t="str">
        <v>Hexalobe Minor</v>
      </c>
      <c r="EH416" t="str">
        <v>Hexalobe NV-30</v>
      </c>
      <c r="EI416" t="str">
        <v>HEXALOBE ORIENTATION</v>
      </c>
      <c r="EJ416" t="str">
        <v>Inspect per operation 30 comments</v>
      </c>
      <c r="EK416" t="str">
        <v>INT / EXT CORNERS: R.002 TO R.010</v>
      </c>
      <c r="EL416" t="str">
        <v>INT /EXT CORNERS R.05 TO R.03</v>
      </c>
      <c r="EM416" t="str">
        <v>John is a Geek</v>
      </c>
      <c r="EN416" t="str">
        <v>LASER ETCH</v>
      </c>
      <c r="EO416" t="str">
        <v>Laser Etch Per Note 7</v>
      </c>
      <c r="EP416" t="str">
        <v xml:space="preserve">LASER MARK "CE" DWG NOTE 10 </v>
      </c>
      <c r="EQ416" t="str">
        <v>Laser Mark "P1-15004-08", Per Note 3</v>
      </c>
      <c r="ER416" t="str">
        <v>Laser Mark "P2-15004-08", Per Note 3</v>
      </c>
      <c r="ES416" t="str">
        <v>Laser Mark "P3-15004-08", Per Note 3</v>
      </c>
      <c r="ET416" t="str">
        <v>Laser Mark "P4-15004-08", Per Note 3</v>
      </c>
      <c r="EU416" t="str">
        <v xml:space="preserve">LASER MARK LOGO DWG NOTE 9 </v>
      </c>
      <c r="EV416" t="str">
        <v xml:space="preserve">LASER MARK LOT NUMBER DWG NOTE 8 </v>
      </c>
      <c r="EW416" t="str">
        <v>Laser Mark Lot, Per Note 3</v>
      </c>
      <c r="EX416" t="str">
        <v xml:space="preserve">LASER MARK PART NUMBER DWG NOTE 8 </v>
      </c>
      <c r="EY416" t="str">
        <v>LASER: 13000000</v>
      </c>
      <c r="EZ416" t="str">
        <v>LASER: CE 2797</v>
      </c>
      <c r="FA416" t="str">
        <v>LASER: LOGO</v>
      </c>
      <c r="FB416" t="str">
        <v xml:space="preserve">LASER: Lot # Per RE-75-001 </v>
      </c>
      <c r="FC416" t="str">
        <v>LAST THREAD</v>
      </c>
      <c r="FD416" t="str">
        <v>LEAD .0625</v>
      </c>
      <c r="FE416" t="str">
        <v>LOGO</v>
      </c>
      <c r="FF416" t="str">
        <v>Lot (Control) Number per Note 3</v>
      </c>
      <c r="FG416" t="str">
        <v>LOT NO.</v>
      </c>
      <c r="FH416" t="str">
        <v>LOT NUMBER</v>
      </c>
      <c r="FI416" t="str">
        <v>LOT NUMBER PER NUVASIVE SOP 9002007</v>
      </c>
      <c r="FJ416" t="str">
        <v>M 4X 0.5 - 6G - 0.063R - LH</v>
      </c>
      <c r="FK416" t="str">
        <v>M4 X 0.5 - 6G - 0.063R</v>
      </c>
      <c r="FL416" t="str">
        <v>M4 X 0.5 - 6G - 0.063R - LH</v>
      </c>
      <c r="FM416" t="str">
        <v>M4.5 X .75 6g</v>
      </c>
      <c r="FN416" t="str">
        <v>M4.5 X 0.75 6g</v>
      </c>
      <c r="FO416" t="str">
        <v>M5x0.8-6g</v>
      </c>
      <c r="FP416" t="str">
        <v xml:space="preserve">M5x0.8-6g </v>
      </c>
      <c r="FQ416" t="str">
        <v>M6 X .75 6g</v>
      </c>
      <c r="FR416" t="str">
        <v>M6 X 0.75-6g</v>
      </c>
      <c r="FS416" t="str">
        <v>M6 X0.75 - 6g</v>
      </c>
      <c r="FT416" t="str">
        <v>M6X0.75 - 6H</v>
      </c>
      <c r="FU416" t="str">
        <v>M7 X 1.00 6g THREAD</v>
      </c>
      <c r="FV416" t="str">
        <v>M7X1.00 6g THREAD</v>
      </c>
      <c r="FW416" t="str">
        <v>M7X1.00 6h THREAD</v>
      </c>
      <c r="FX416" t="str">
        <v>Magenta Anodized Color</v>
      </c>
      <c r="FY416" t="str">
        <v>MAJOR Ø .380</v>
      </c>
      <c r="FZ416" t="str">
        <v>MAJORØ</v>
      </c>
      <c r="GA416" t="str">
        <v>MATT FINISH Per Note 3</v>
      </c>
      <c r="GB416" t="str">
        <v>MATT FINISH Per Traveler</v>
      </c>
      <c r="GC416" t="str">
        <v>MATTE FINISH</v>
      </c>
      <c r="GD416" t="str">
        <v>MATTE FINISH DWG NOTE 3</v>
      </c>
      <c r="GE416" t="str">
        <v>MATTE FINISH Note 3</v>
      </c>
      <c r="GF416" t="str">
        <v>Matte Finish Per Note 3</v>
      </c>
      <c r="GG416" t="str">
        <v>MATTE FINISH SIZE 10 GLASS BEAD</v>
      </c>
      <c r="GH416" t="str">
        <v>MAX ROOT RADIUS</v>
      </c>
      <c r="GI416" t="str">
        <v xml:space="preserve">Mill Profile Centered </v>
      </c>
      <c r="GJ416" t="str">
        <v>Minor Ø Unconstrained Check</v>
      </c>
      <c r="GK416" t="str">
        <v>MINOR Ø.1336</v>
      </c>
      <c r="GL416" t="str">
        <v>NO ANODIZE Per note 8</v>
      </c>
      <c r="GM416" t="str">
        <v>NO ANODIZE Per note 9</v>
      </c>
      <c r="GN416" t="str">
        <v>No Nicks, Scratches, Tool Marks, etc.</v>
      </c>
      <c r="GO416" t="str">
        <v>No Nicks,Scratches,Tool Marks,etc.</v>
      </c>
      <c r="GP416" t="str">
        <v>NO TOOL MARKS</v>
      </c>
      <c r="GQ416" t="str">
        <v>NOTE 3 THREAD RELIEF</v>
      </c>
      <c r="GR416" t="str">
        <v>NV-27 FUNC.</v>
      </c>
      <c r="GS416" t="str">
        <v>NV-30 DIM A</v>
      </c>
      <c r="GT416" t="str">
        <v>NV-30 DIM B</v>
      </c>
      <c r="GU416" t="str">
        <v>NV-30 DIM F</v>
      </c>
      <c r="GV416" t="str">
        <v>Ø .1250 HEX</v>
      </c>
      <c r="GW416" t="str">
        <v>Ø 9.4 MAJOR</v>
      </c>
      <c r="GX416" t="str">
        <v>Ø.096 MAX PILOT HOLE</v>
      </c>
      <c r="GY416" t="str">
        <v>Ø.125 THRU</v>
      </c>
      <c r="GZ416" t="str">
        <v>Ø.205 COUNTERSINK</v>
      </c>
      <c r="HA416" t="str">
        <v>Ø.260 T.S.C.</v>
      </c>
      <c r="HB416" t="str">
        <v>Ø.500 BASIC</v>
      </c>
      <c r="HC416" t="str">
        <v xml:space="preserve">OVAL CENTERED </v>
      </c>
      <c r="HD416" t="str">
        <v>PART NO. 15100</v>
      </c>
      <c r="HE416" t="str">
        <v>PART NUMBER 13100000</v>
      </c>
      <c r="HF416" t="str">
        <v>PART NUMBER 13600000</v>
      </c>
      <c r="HG416" t="str">
        <v>Part Number per Note 3</v>
      </c>
      <c r="HH416" t="str">
        <v>PD 5/16-18 UNC 2A</v>
      </c>
      <c r="HI416" t="str">
        <v>Perp.|0.05|A|</v>
      </c>
      <c r="HJ416" t="str">
        <v>PILOT THRU HOLE PRESENT</v>
      </c>
      <c r="HK416" t="str">
        <v>PITCH .060</v>
      </c>
      <c r="HL416" t="str">
        <v>Profile |.001|A|</v>
      </c>
      <c r="HM416" t="str">
        <v>Profile |.0015 | A | X-Y</v>
      </c>
      <c r="HN416" t="str">
        <v>Profile |.002| |A|B| X-Y</v>
      </c>
      <c r="HO416" t="str">
        <v>Profile |.002|A|B|</v>
      </c>
      <c r="HP416" t="str">
        <v>Profile |.002|A|B| X-Y</v>
      </c>
      <c r="HQ416" t="str">
        <v>Profile:|010|A|B|C|</v>
      </c>
      <c r="HR416" t="str">
        <v>Profile| .002| A|B|</v>
      </c>
      <c r="HS416" t="str">
        <v>Profile|.001|</v>
      </c>
      <c r="HT416" t="str">
        <v>Profile|.001|A|</v>
      </c>
      <c r="HU416" t="str">
        <v>Profile|.001|A|B|</v>
      </c>
      <c r="HV416" t="str">
        <v xml:space="preserve">Profile|.001|A|B| A&lt;-&gt;B </v>
      </c>
      <c r="HW416" t="str">
        <v>Profile|.001|A|B| C&lt;-&gt;D</v>
      </c>
      <c r="HX416" t="str">
        <v>Profile|.001|A|B| L-M</v>
      </c>
      <c r="HY416" t="str">
        <v>Profile|.001|A|B| P-Q</v>
      </c>
      <c r="HZ416" t="str">
        <v>Profile|.001|A|B|C&lt;-&gt;D</v>
      </c>
      <c r="IA416" t="str">
        <v>Profile|.001|A|C&lt;--&gt;D</v>
      </c>
      <c r="IB416" t="str">
        <v>Profile|.001|A|UNILATERAL</v>
      </c>
      <c r="IC416" t="str">
        <v>Profile|.001|C|</v>
      </c>
      <c r="ID416" t="str">
        <v>Profile|.0012|D1|</v>
      </c>
      <c r="IE416" t="str">
        <v>Profile|.0015| A-B UNI.</v>
      </c>
      <c r="IF416" t="str">
        <v>Profile|.0015| UNI.</v>
      </c>
      <c r="IG416" t="str">
        <v>Profile|.0015|A| X-Y</v>
      </c>
      <c r="IH416" t="str">
        <v>Profile|.0015|E|F|</v>
      </c>
      <c r="II416" t="str">
        <v>Profile|.0016|B|D|</v>
      </c>
      <c r="IJ416" t="str">
        <v>Profile|.002(U).000|A|</v>
      </c>
      <c r="IK416" t="str">
        <v>Profile|.002|</v>
      </c>
      <c r="IL416" t="str">
        <v>Profile|.002|A</v>
      </c>
      <c r="IM416" t="str">
        <v>Profile|.002|A|</v>
      </c>
      <c r="IN416" t="str">
        <v>Profile|.002|A|B|</v>
      </c>
      <c r="IO416" t="str">
        <v xml:space="preserve">Profile|.002|A|B| A&lt;-&gt;B </v>
      </c>
      <c r="IP416" t="str">
        <v>Profile|.002|A|B| C&lt;-&gt;D</v>
      </c>
      <c r="IQ416" t="str">
        <v>Profile|.002|A|B| X-Y</v>
      </c>
      <c r="IR416" t="str">
        <v>Profile|.002|A|B|C|X-Y</v>
      </c>
      <c r="IS416" t="str">
        <v>Profile|.002|A|B|X&lt;--&gt;Y</v>
      </c>
      <c r="IT416" t="str">
        <v>Profile|.002|A|B|X-Y</v>
      </c>
      <c r="IU416" t="str">
        <v>Profile|.002|A|C|</v>
      </c>
      <c r="IV416" t="str">
        <v>Profile|.002|C|A|</v>
      </c>
      <c r="IW416" t="str">
        <v>Profile|.002|C|B|</v>
      </c>
      <c r="IX416" t="str">
        <v>Profile|.0020|</v>
      </c>
      <c r="IY416" t="str">
        <v>Profile|.003|A|</v>
      </c>
      <c r="IZ416" t="str">
        <v>Profile|.003|A|B|C| Uni.</v>
      </c>
      <c r="JA416" t="str">
        <v>Profile|.003|E|F|</v>
      </c>
      <c r="JB416" t="str">
        <v>Profile|.004(U) .003|A|B|C|</v>
      </c>
      <c r="JC416" t="str">
        <v>Profile|.004|A| UNI.</v>
      </c>
      <c r="JD416" t="str">
        <v>Profile|.005|A|C|</v>
      </c>
      <c r="JE416" t="str">
        <v>Profile|.005|A|C|A&lt;--&gt;B, C&lt;--&gt;D</v>
      </c>
      <c r="JF416" t="str">
        <v>Profile|.005|A|D| A-B UNI.</v>
      </c>
      <c r="JG416" t="str">
        <v>Profile|.005|A|D| UNI.</v>
      </c>
      <c r="JH416" t="str">
        <v>Profile|.010|A|B|</v>
      </c>
      <c r="JI416" t="str">
        <v>Profile|.010|A|B|C|</v>
      </c>
      <c r="JJ416" t="str">
        <v>Profile|.03|A|</v>
      </c>
      <c r="JK416" t="str">
        <v>Profile|.05|A|B|</v>
      </c>
      <c r="JL416" t="str">
        <v>Profile|0.03|</v>
      </c>
      <c r="JM416" t="str">
        <v>Profile|0.03|A|</v>
      </c>
      <c r="JN416" t="str">
        <v>Profile|0.03|A|B|</v>
      </c>
      <c r="JO416" t="str">
        <v>Profile|0.05{A|C|</v>
      </c>
      <c r="JP416" t="str">
        <v>Profile|0.05|A|B|</v>
      </c>
      <c r="JQ416" t="str">
        <v>Profile|0.05|E|</v>
      </c>
      <c r="JR416" t="str">
        <v>Profile|0.05|E|F|</v>
      </c>
      <c r="JS416" t="str">
        <v>Profile|0.06|A|C|</v>
      </c>
      <c r="JT416" t="str">
        <v>Profile|0.1|A|A|</v>
      </c>
      <c r="JU416" t="str">
        <v>Profile|0.1|D1|</v>
      </c>
      <c r="JV416" t="str">
        <v>Profile|A|B|C|</v>
      </c>
      <c r="JW416" t="str">
        <v>Proile|.002|A|B|J-K</v>
      </c>
      <c r="JX416" t="str">
        <v>P-Thread Form</v>
      </c>
      <c r="JY416" t="str">
        <v>R  FULL RADIUS</v>
      </c>
      <c r="JZ416" t="str">
        <v>R.001/.006</v>
      </c>
      <c r="KA416" t="str">
        <v>R.003 MAX</v>
      </c>
      <c r="KB416" t="str">
        <v>R.005 MAX</v>
      </c>
      <c r="KC416" t="str">
        <v>R.030</v>
      </c>
      <c r="KD416" t="str">
        <v>R.25 MAX</v>
      </c>
      <c r="KE416" t="str">
        <v>R1.33 BASIC</v>
      </c>
      <c r="KF416" t="str">
        <v>R3.3</v>
      </c>
      <c r="KG416" t="str">
        <v>Ra 1.6 MAX</v>
      </c>
      <c r="KH416" t="str">
        <v>RAD @ FACE &amp; OD CHAMFER</v>
      </c>
      <c r="KI416" t="str">
        <v>RAD. @ ID &amp; BACK FACE</v>
      </c>
      <c r="KJ416" t="str">
        <v>RAD. @ OD &amp; BACK FACE</v>
      </c>
      <c r="KK416" t="str">
        <v>REMOVE SHRP EDGES .005 MAX</v>
      </c>
      <c r="KL416" t="str">
        <v>ROD SLOT CENTERED</v>
      </c>
      <c r="KM416" t="str">
        <v>SHARP OKAY</v>
      </c>
      <c r="KN416" t="str">
        <v>Slot Centered</v>
      </c>
      <c r="KO416" t="str">
        <v>SLOT WIDTH</v>
      </c>
      <c r="KP416" t="str">
        <v>Surface Finish Per Note 1</v>
      </c>
      <c r="KQ416" t="str">
        <v>Symmerty Balloon A_6</v>
      </c>
      <c r="KR416" t="str">
        <v>T27 HEXALOBE Per Note 1</v>
      </c>
      <c r="KS416" t="str">
        <v>T27 TORX</v>
      </c>
      <c r="KT416" t="str">
        <v>THRD DEPTH</v>
      </c>
      <c r="KU416" t="str">
        <v>Thread Form Per Note 3</v>
      </c>
      <c r="KV416" t="str">
        <v>THREAD INTO ROD SLOT</v>
      </c>
      <c r="KW416" t="str">
        <v>Thread Timed Print Note 6</v>
      </c>
      <c r="KX416" t="str">
        <v>TOOL MISMATCH PERMISSIBLE</v>
      </c>
      <c r="KY416" t="str">
        <v>Tot. Runout|Ø.002|C|</v>
      </c>
      <c r="KZ416" t="str">
        <v>Total Runout|.002|E|</v>
      </c>
      <c r="LA416" t="str">
        <v>TRIPLE LEAD THREAD</v>
      </c>
      <c r="LB416" t="str">
        <v>True Pos. |.001 (M)|A|</v>
      </c>
      <c r="LC416" t="str">
        <v>True Pos. |.002(M)|A|B|</v>
      </c>
      <c r="LD416" t="str">
        <v>True Pos. |.002|</v>
      </c>
      <c r="LE416" t="str">
        <v>True Pos. |.002|A|</v>
      </c>
      <c r="LF416" t="str">
        <v>True Pos. |.002|A|B|</v>
      </c>
      <c r="LG416" t="str">
        <v>True Pos. |.004|A|C|B|</v>
      </c>
      <c r="LH416" t="str">
        <v>True Pos. |.005(M)|A|B|</v>
      </c>
      <c r="LI416" t="str">
        <v>True Pos.|.000(L)|A|D|</v>
      </c>
      <c r="LJ416" t="str">
        <v>True Pos.|.000(M)|A|</v>
      </c>
      <c r="LK416" t="str">
        <v>True Pos.|.001(M)|A|</v>
      </c>
      <c r="LL416" t="str">
        <v>True Pos.|.001|B|</v>
      </c>
      <c r="LM416" t="str">
        <v>True Pos.|.001|E|</v>
      </c>
      <c r="LN416" t="str">
        <v>True Pos.|.002|A|</v>
      </c>
      <c r="LO416" t="str">
        <v>True Pos.|.002|B|</v>
      </c>
      <c r="LP416" t="str">
        <v>True Pos.|.002|C|</v>
      </c>
      <c r="LQ416" t="str">
        <v>True Pos.|.002|D1|</v>
      </c>
      <c r="LR416" t="str">
        <v>True Pos.|.002|D1|D2|</v>
      </c>
      <c r="LS416" t="str">
        <v>True Pos.|.05|A|</v>
      </c>
      <c r="LT416" t="str">
        <v>True Pos.|.1|A|B|C|</v>
      </c>
      <c r="LU416" t="str">
        <v>True Pos.|.13|A</v>
      </c>
      <c r="LV416" t="str">
        <v>True Pos.|0.05|A|</v>
      </c>
      <c r="LW416" t="str">
        <v>True Pos.|0.1|A|B|C|</v>
      </c>
      <c r="LX416" t="str">
        <v>True Pos.|0.13|A|</v>
      </c>
      <c r="LY416" t="str">
        <v>True Pos.|Ø.000(M)|A|</v>
      </c>
      <c r="LZ416" t="str">
        <v>True Pos.|Ø.000(M)|B|</v>
      </c>
      <c r="MA416" t="str">
        <v>True Pos.|Ø.001(M)|A(M)|</v>
      </c>
      <c r="MB416" t="str">
        <v>True Pos.|Ø.001(M)|A|</v>
      </c>
      <c r="MC416" t="str">
        <v>True Pos.|Ø.001|A|</v>
      </c>
      <c r="MD416" t="str">
        <v>True Pos.|Ø.001|C|</v>
      </c>
      <c r="ME416" t="str">
        <v>True Pos.|Ø.002(S)|A(S)|</v>
      </c>
      <c r="MF416" t="str">
        <v>True Pos.|Ø.002|A|</v>
      </c>
      <c r="MG416" t="str">
        <v>True Pos.|Ø.002|B|</v>
      </c>
      <c r="MH416" t="str">
        <v>True Pos.|Ø.002|C|</v>
      </c>
      <c r="MI416" t="str">
        <v>True Pos.|Ø.03(M)|A|</v>
      </c>
      <c r="MJ416" t="str">
        <v>True Pos.|Ø0.03(M)|A|</v>
      </c>
      <c r="MK416" t="str">
        <v>True Pos.|Ø0.05(L)|D|B|</v>
      </c>
      <c r="ML416" t="str">
        <v>True Pos.|Ø0.05|A|</v>
      </c>
      <c r="MM416" t="str">
        <v>True Pos.|Ø0.05|D|</v>
      </c>
      <c r="MN416" t="str">
        <v>True Pos.|Ø0.05|E|</v>
      </c>
      <c r="MO416" t="str">
        <v>True Pos.|Ø0.05|E|B|</v>
      </c>
      <c r="MP416" t="str">
        <v>True Pos.|SØ0.03|C|B|</v>
      </c>
      <c r="MQ416" t="str">
        <v>True Position|.002|A|B|</v>
      </c>
      <c r="MR416" t="str">
        <v>True. Pos.|Ø.001(M)|A|</v>
      </c>
      <c r="MS416" t="str">
        <v>True. Pps.|0.05|A|</v>
      </c>
      <c r="MT416" t="str">
        <v>Tumble Per Note 1</v>
      </c>
      <c r="MU416" t="str">
        <v>Tumble Per Note 2</v>
      </c>
    </row>
    <row r="417" spans="3:359">
      <c r="C417" s="74" t="str" cm="1">
        <f t="array" ref="C417:MU417">TRANSPOSE(_xlfn._xlws.SORT(_xlfn._xlws.FILTER($A$2:$A$499,ISNUMBER(SEARCH('Prt. Lib. &amp; Routine, Table'!L424,$A$2:$A$499)),"not found")))</f>
        <v>.0015 T.I.R. MAX</v>
      </c>
      <c r="D417" t="str">
        <v>.002 MAX ROOT RADIUS</v>
      </c>
      <c r="E417" t="str">
        <v>.012 BLUNT END</v>
      </c>
      <c r="F417" t="str">
        <v>.015 MAX</v>
      </c>
      <c r="G417" t="str">
        <v>.016 T.S.C.</v>
      </c>
      <c r="H417" t="str">
        <v>.017 BASIC</v>
      </c>
      <c r="I417" t="str">
        <v>.021 PITCH</v>
      </c>
      <c r="J417" t="str">
        <v>.022 BLUNT START</v>
      </c>
      <c r="K417" t="str">
        <v>.025 BASIC</v>
      </c>
      <c r="L417" t="str">
        <v>.035 BASIC</v>
      </c>
      <c r="M417" t="str">
        <v>.043 T.S.C</v>
      </c>
      <c r="N417" t="str">
        <v>.053 T.S.C.</v>
      </c>
      <c r="O417" t="str">
        <v>.060 HEX DEPTH</v>
      </c>
      <c r="P417" t="str">
        <v>.060 PITCH</v>
      </c>
      <c r="Q417" t="str">
        <v>.061 BASIC</v>
      </c>
      <c r="R417" t="str">
        <v>.07 HEX</v>
      </c>
      <c r="S417" t="str">
        <v>.070 HEX DEPTH</v>
      </c>
      <c r="T417" t="str">
        <v>.082 DRILL</v>
      </c>
      <c r="U417" t="str">
        <v>.082 DRILL DEPTH</v>
      </c>
      <c r="V417" t="str">
        <v>.094 HEX</v>
      </c>
      <c r="W417" t="str">
        <v>.115 T.S.C.</v>
      </c>
      <c r="X417" t="str">
        <v>.1195 / .1243 MAJOR DIAMETER</v>
      </c>
      <c r="Y417" t="str">
        <v>.1250 HEX</v>
      </c>
      <c r="Z417" t="str">
        <v>.157 MINOR DIAMETER</v>
      </c>
      <c r="AA417" t="str">
        <v>.172 FULL THD DEPTH</v>
      </c>
      <c r="AB417" t="str">
        <v>.172 MAJOR DIAMETER</v>
      </c>
      <c r="AC417" t="str">
        <v>.180 MIN DEPTH FULL THRD</v>
      </c>
      <c r="AD417" t="str">
        <v>.183 Ceter Line Thread Dwell</v>
      </c>
      <c r="AE417" t="str">
        <v>.208 MAX THRD DEPTH</v>
      </c>
      <c r="AF417" t="str">
        <v>.218 BOTTOM HALF OF SLOT</v>
      </c>
      <c r="AG417" t="str">
        <v>.261 BASIC</v>
      </c>
      <c r="AH417" t="str">
        <v>.314 T.S.C.</v>
      </c>
      <c r="AI417" t="str">
        <v>.315 BASIC</v>
      </c>
      <c r="AJ417" t="str">
        <v>.329 MINOR Ø</v>
      </c>
      <c r="AK417" t="str">
        <v>.330 BASIC</v>
      </c>
      <c r="AL417" t="str">
        <v>.35 TO TANGENT POINT</v>
      </c>
      <c r="AM417" t="str">
        <v>.375 MAJOR Ø</v>
      </c>
      <c r="AN417" t="str">
        <v>.390 BASIC</v>
      </c>
      <c r="AO417" t="str">
        <v>.440 BASIC</v>
      </c>
      <c r="AP417" t="str">
        <v>.64/.96 HIGH=Pass</v>
      </c>
      <c r="AQ417" t="str">
        <v>0.012 MAX</v>
      </c>
      <c r="AR417" t="str">
        <v>0.015 MAX</v>
      </c>
      <c r="AS417" t="str">
        <v>0.05 Per Note 2</v>
      </c>
      <c r="AT417" t="str">
        <v>0.500 PULLOUT ZONE</v>
      </c>
      <c r="AU417" t="str">
        <v>10-32 UNF-2A</v>
      </c>
      <c r="AV417" t="str">
        <v>12-28 UNF-2B</v>
      </c>
      <c r="AW417" t="str">
        <v>2.87 BASIC</v>
      </c>
      <c r="AX417" t="str">
        <v>2-56 UNC 2B 2 STARTS</v>
      </c>
      <c r="AY417" t="str">
        <v>3 LEAD THREAD</v>
      </c>
      <c r="AZ417" t="str">
        <v>32µIN Max</v>
      </c>
      <c r="BA417" t="str">
        <v>5/16"-24 UNF-2A</v>
      </c>
      <c r="BB417" t="str">
        <v>5/16-18 UNC 2A</v>
      </c>
      <c r="BC417" t="str">
        <v>5-44 UNF-2A</v>
      </c>
      <c r="BD417" t="str">
        <v>6-16µIN</v>
      </c>
      <c r="BE417" t="str">
        <v>65° BLEND</v>
      </c>
      <c r="BF417" t="str">
        <v>7.45 Top of Ball to Face</v>
      </c>
      <c r="BG417" t="str">
        <v>7/16-28 UNEF 2B</v>
      </c>
      <c r="BH417" t="str">
        <v>7/16-28-UNEF-2A</v>
      </c>
      <c r="BI417" t="str">
        <v>Alignment Per Note 3</v>
      </c>
      <c r="BJ417" t="str">
        <v>ANODIZE (SEE CHART)</v>
      </c>
      <c r="BK417" t="str">
        <v>ANODIZE AQUA Per Note 3</v>
      </c>
      <c r="BL417" t="str">
        <v>ANODIZE BOTTOM PORTION</v>
      </c>
      <c r="BM417" t="str">
        <v>ANODIZE COLOR AQUA</v>
      </c>
      <c r="BN417" t="str">
        <v>ANODIZE COLOR GREEN DWG NOTE 4</v>
      </c>
      <c r="BO417" t="str">
        <v>ANODIZE COLOR LIGHT BLUE</v>
      </c>
      <c r="BP417" t="str">
        <v>ANODIZE GREEN Per Note 2</v>
      </c>
      <c r="BQ417" t="str">
        <v>ANODIZE GREY, Per Note 1</v>
      </c>
      <c r="BR417" t="str">
        <v>ANODIZE MAGENTA</v>
      </c>
      <c r="BS417" t="str">
        <v>Anodize Per note 3</v>
      </c>
      <c r="BT417" t="str">
        <v>Anodize Per Note 4</v>
      </c>
      <c r="BU417" t="str">
        <v>ANODIZE SEAFOAM</v>
      </c>
      <c r="BV417" t="str">
        <v>Balloon 11 Symmetry</v>
      </c>
      <c r="BW417" t="str">
        <v>Balloon 12 Symmetry</v>
      </c>
      <c r="BX417" t="str">
        <v>Balloon 13 Hole Centered</v>
      </c>
      <c r="BY417" t="str">
        <v>Balloon 13 Symmerty</v>
      </c>
      <c r="BZ417" t="str">
        <v>Balloon 2 Symmetry</v>
      </c>
      <c r="CA417" t="str">
        <v>Balloon 21 CENTERED</v>
      </c>
      <c r="CB417" t="str">
        <v>Balloon 29 Symmetry</v>
      </c>
      <c r="CC417" t="str">
        <v>Balloon 3 Symmetry</v>
      </c>
      <c r="CD417" t="str">
        <v>Balloon 4 Symmetry</v>
      </c>
      <c r="CE417" t="str">
        <v>Balloon 5 blend to SØ .340</v>
      </c>
      <c r="CF417" t="str">
        <v>Balloon 5 Symmetry</v>
      </c>
      <c r="CG417" t="str">
        <v>Balloon 6 Centered</v>
      </c>
      <c r="CH417" t="str">
        <v>Balloon 9 Function Check</v>
      </c>
      <c r="CI417" t="str">
        <v>Balloon 9 Symmerty</v>
      </c>
      <c r="CJ417" t="str">
        <v>Balloons 2 &amp; 17 Symmetry |.001|A|</v>
      </c>
      <c r="CK417" t="str">
        <v>Basic Ø 3.6</v>
      </c>
      <c r="CL417" t="str">
        <v>BEAD BLAST</v>
      </c>
      <c r="CM417" t="str">
        <v>BLAST ALUMINUM OXIDE</v>
      </c>
      <c r="CN417" t="str">
        <v>Blast Note 2</v>
      </c>
      <c r="CO417" t="str">
        <v xml:space="preserve">BLAST Per Note 1 </v>
      </c>
      <c r="CP417" t="str">
        <v>BLAST Per Note 2</v>
      </c>
      <c r="CQ417" t="str">
        <v>BLAST Per Note 3</v>
      </c>
      <c r="CR417" t="str">
        <v>BLAST Per Note 4</v>
      </c>
      <c r="CS417" t="str">
        <v>BLAST Per Note 8</v>
      </c>
      <c r="CT417" t="str">
        <v>BLAST Per Traveler, MATT FINISH</v>
      </c>
      <c r="CU417" t="str">
        <v>BLAST WITH 16 GRIT ALUMINUM OXIDE</v>
      </c>
      <c r="CV417" t="str">
        <v>BLAST, Uniform Finish Per Note 3</v>
      </c>
      <c r="CW417" t="str">
        <v>BREAK EDGE</v>
      </c>
      <c r="CX417" t="str">
        <v>BREAK EDGE .014</v>
      </c>
      <c r="CY417" t="str">
        <v>BREAK EDGES Note 2</v>
      </c>
      <c r="CZ417" t="str">
        <v>BREAK SHARP Per Note 1</v>
      </c>
      <c r="DA417" t="str">
        <v>BREAK SHARPS Per Note 1</v>
      </c>
      <c r="DB417" t="str">
        <v>CE 2729</v>
      </c>
      <c r="DC417" t="str">
        <v>CE Logo per Note 3</v>
      </c>
      <c r="DD417" t="str">
        <v>CE MARK</v>
      </c>
      <c r="DE417" t="str">
        <v>Chips/Debris Removed</v>
      </c>
      <c r="DF417" t="str">
        <v>Coat Per Note 2</v>
      </c>
      <c r="DG417" t="str">
        <v>C-Sink Ø .155</v>
      </c>
      <c r="DH417" t="str">
        <v>C-Sink Ø5.2</v>
      </c>
      <c r="DI417" t="str">
        <v>Deburred</v>
      </c>
      <c r="DJ417" t="str">
        <v>DIM "A" NoGo</v>
      </c>
      <c r="DK417" t="str">
        <v>DIM "A" NoGo Hexalobe</v>
      </c>
      <c r="DL417" t="str">
        <v>EDGE BREAK</v>
      </c>
      <c r="DM417" t="str">
        <v>EDGE BREAK MIN R.004, MAX R.010</v>
      </c>
      <c r="DN417" t="str">
        <v>Edge Break per Note 1</v>
      </c>
      <c r="DO417" t="str">
        <v>ELECTROPOLISH Per Note 1</v>
      </c>
      <c r="DP417" t="str">
        <v>Finish Per Note 3</v>
      </c>
      <c r="DQ417" t="str">
        <v>FLUTE POSITION Per Note 3</v>
      </c>
      <c r="DR417" t="str">
        <v>FULL R</v>
      </c>
      <c r="DS417" t="str">
        <v>FULL RADIUS</v>
      </c>
      <c r="DT417" t="str">
        <v xml:space="preserve">FULL RADIUS </v>
      </c>
      <c r="DU417" t="str">
        <v>Function Check  (.2340 .2360 FULL)</v>
      </c>
      <c r="DV417" t="str">
        <v>FUNCTIONAL  HEXALOBE</v>
      </c>
      <c r="DW417" t="str">
        <v>GLASS BEAD Per Note 3</v>
      </c>
      <c r="DX417" t="str">
        <v>Globus Logo per Note 3</v>
      </c>
      <c r="DY417" t="str">
        <v>Gold Anodized Color</v>
      </c>
      <c r="DZ417" t="str">
        <v>Green Anodized Color</v>
      </c>
      <c r="EA417" t="str">
        <v>GRIT BLAST Per Note 3</v>
      </c>
      <c r="EB417" t="str">
        <v>Grit Blast Per Note 4</v>
      </c>
      <c r="EC417" t="str">
        <v>GRIT BLAST, DWG NOTE 3</v>
      </c>
      <c r="ED417" t="str">
        <v>HEX MINOR Ø.1292</v>
      </c>
      <c r="EE417" t="str">
        <v xml:space="preserve">HEXALOBE </v>
      </c>
      <c r="EF417" t="str">
        <v>HEXALOBE FUNCTION</v>
      </c>
      <c r="EG417" t="str">
        <v>Hexalobe Minor</v>
      </c>
      <c r="EH417" t="str">
        <v>Hexalobe NV-30</v>
      </c>
      <c r="EI417" t="str">
        <v>HEXALOBE ORIENTATION</v>
      </c>
      <c r="EJ417" t="str">
        <v>Inspect per operation 30 comments</v>
      </c>
      <c r="EK417" t="str">
        <v>INT / EXT CORNERS: R.002 TO R.010</v>
      </c>
      <c r="EL417" t="str">
        <v>INT /EXT CORNERS R.05 TO R.03</v>
      </c>
      <c r="EM417" t="str">
        <v>John is a Geek</v>
      </c>
      <c r="EN417" t="str">
        <v>LASER ETCH</v>
      </c>
      <c r="EO417" t="str">
        <v>Laser Etch Per Note 7</v>
      </c>
      <c r="EP417" t="str">
        <v xml:space="preserve">LASER MARK "CE" DWG NOTE 10 </v>
      </c>
      <c r="EQ417" t="str">
        <v>Laser Mark "P1-15004-08", Per Note 3</v>
      </c>
      <c r="ER417" t="str">
        <v>Laser Mark "P2-15004-08", Per Note 3</v>
      </c>
      <c r="ES417" t="str">
        <v>Laser Mark "P3-15004-08", Per Note 3</v>
      </c>
      <c r="ET417" t="str">
        <v>Laser Mark "P4-15004-08", Per Note 3</v>
      </c>
      <c r="EU417" t="str">
        <v xml:space="preserve">LASER MARK LOGO DWG NOTE 9 </v>
      </c>
      <c r="EV417" t="str">
        <v xml:space="preserve">LASER MARK LOT NUMBER DWG NOTE 8 </v>
      </c>
      <c r="EW417" t="str">
        <v>Laser Mark Lot, Per Note 3</v>
      </c>
      <c r="EX417" t="str">
        <v xml:space="preserve">LASER MARK PART NUMBER DWG NOTE 8 </v>
      </c>
      <c r="EY417" t="str">
        <v>LASER: 13000000</v>
      </c>
      <c r="EZ417" t="str">
        <v>LASER: CE 2797</v>
      </c>
      <c r="FA417" t="str">
        <v>LASER: LOGO</v>
      </c>
      <c r="FB417" t="str">
        <v xml:space="preserve">LASER: Lot # Per RE-75-001 </v>
      </c>
      <c r="FC417" t="str">
        <v>LAST THREAD</v>
      </c>
      <c r="FD417" t="str">
        <v>LEAD .0625</v>
      </c>
      <c r="FE417" t="str">
        <v>LOGO</v>
      </c>
      <c r="FF417" t="str">
        <v>Lot (Control) Number per Note 3</v>
      </c>
      <c r="FG417" t="str">
        <v>LOT NO.</v>
      </c>
      <c r="FH417" t="str">
        <v>LOT NUMBER</v>
      </c>
      <c r="FI417" t="str">
        <v>LOT NUMBER PER NUVASIVE SOP 9002007</v>
      </c>
      <c r="FJ417" t="str">
        <v>M 4X 0.5 - 6G - 0.063R - LH</v>
      </c>
      <c r="FK417" t="str">
        <v>M4 X 0.5 - 6G - 0.063R</v>
      </c>
      <c r="FL417" t="str">
        <v>M4 X 0.5 - 6G - 0.063R - LH</v>
      </c>
      <c r="FM417" t="str">
        <v>M4.5 X .75 6g</v>
      </c>
      <c r="FN417" t="str">
        <v>M4.5 X 0.75 6g</v>
      </c>
      <c r="FO417" t="str">
        <v>M5x0.8-6g</v>
      </c>
      <c r="FP417" t="str">
        <v xml:space="preserve">M5x0.8-6g </v>
      </c>
      <c r="FQ417" t="str">
        <v>M6 X .75 6g</v>
      </c>
      <c r="FR417" t="str">
        <v>M6 X 0.75-6g</v>
      </c>
      <c r="FS417" t="str">
        <v>M6 X0.75 - 6g</v>
      </c>
      <c r="FT417" t="str">
        <v>M6X0.75 - 6H</v>
      </c>
      <c r="FU417" t="str">
        <v>M7 X 1.00 6g THREAD</v>
      </c>
      <c r="FV417" t="str">
        <v>M7X1.00 6g THREAD</v>
      </c>
      <c r="FW417" t="str">
        <v>M7X1.00 6h THREAD</v>
      </c>
      <c r="FX417" t="str">
        <v>Magenta Anodized Color</v>
      </c>
      <c r="FY417" t="str">
        <v>MAJOR Ø .380</v>
      </c>
      <c r="FZ417" t="str">
        <v>MAJORØ</v>
      </c>
      <c r="GA417" t="str">
        <v>MATT FINISH Per Note 3</v>
      </c>
      <c r="GB417" t="str">
        <v>MATT FINISH Per Traveler</v>
      </c>
      <c r="GC417" t="str">
        <v>MATTE FINISH</v>
      </c>
      <c r="GD417" t="str">
        <v>MATTE FINISH DWG NOTE 3</v>
      </c>
      <c r="GE417" t="str">
        <v>MATTE FINISH Note 3</v>
      </c>
      <c r="GF417" t="str">
        <v>Matte Finish Per Note 3</v>
      </c>
      <c r="GG417" t="str">
        <v>MATTE FINISH SIZE 10 GLASS BEAD</v>
      </c>
      <c r="GH417" t="str">
        <v>MAX ROOT RADIUS</v>
      </c>
      <c r="GI417" t="str">
        <v xml:space="preserve">Mill Profile Centered </v>
      </c>
      <c r="GJ417" t="str">
        <v>Minor Ø Unconstrained Check</v>
      </c>
      <c r="GK417" t="str">
        <v>MINOR Ø.1336</v>
      </c>
      <c r="GL417" t="str">
        <v>NO ANODIZE Per note 8</v>
      </c>
      <c r="GM417" t="str">
        <v>NO ANODIZE Per note 9</v>
      </c>
      <c r="GN417" t="str">
        <v>No Nicks, Scratches, Tool Marks, etc.</v>
      </c>
      <c r="GO417" t="str">
        <v>No Nicks,Scratches,Tool Marks,etc.</v>
      </c>
      <c r="GP417" t="str">
        <v>NO TOOL MARKS</v>
      </c>
      <c r="GQ417" t="str">
        <v>NOTE 3 THREAD RELIEF</v>
      </c>
      <c r="GR417" t="str">
        <v>NV-27 FUNC.</v>
      </c>
      <c r="GS417" t="str">
        <v>NV-30 DIM A</v>
      </c>
      <c r="GT417" t="str">
        <v>NV-30 DIM B</v>
      </c>
      <c r="GU417" t="str">
        <v>NV-30 DIM F</v>
      </c>
      <c r="GV417" t="str">
        <v>Ø .1250 HEX</v>
      </c>
      <c r="GW417" t="str">
        <v>Ø 9.4 MAJOR</v>
      </c>
      <c r="GX417" t="str">
        <v>Ø.096 MAX PILOT HOLE</v>
      </c>
      <c r="GY417" t="str">
        <v>Ø.125 THRU</v>
      </c>
      <c r="GZ417" t="str">
        <v>Ø.205 COUNTERSINK</v>
      </c>
      <c r="HA417" t="str">
        <v>Ø.260 T.S.C.</v>
      </c>
      <c r="HB417" t="str">
        <v>Ø.500 BASIC</v>
      </c>
      <c r="HC417" t="str">
        <v xml:space="preserve">OVAL CENTERED </v>
      </c>
      <c r="HD417" t="str">
        <v>PART NO. 15100</v>
      </c>
      <c r="HE417" t="str">
        <v>PART NUMBER 13100000</v>
      </c>
      <c r="HF417" t="str">
        <v>PART NUMBER 13600000</v>
      </c>
      <c r="HG417" t="str">
        <v>Part Number per Note 3</v>
      </c>
      <c r="HH417" t="str">
        <v>PD 5/16-18 UNC 2A</v>
      </c>
      <c r="HI417" t="str">
        <v>Perp.|0.05|A|</v>
      </c>
      <c r="HJ417" t="str">
        <v>PILOT THRU HOLE PRESENT</v>
      </c>
      <c r="HK417" t="str">
        <v>PITCH .060</v>
      </c>
      <c r="HL417" t="str">
        <v>Profile |.001|A|</v>
      </c>
      <c r="HM417" t="str">
        <v>Profile |.0015 | A | X-Y</v>
      </c>
      <c r="HN417" t="str">
        <v>Profile |.002| |A|B| X-Y</v>
      </c>
      <c r="HO417" t="str">
        <v>Profile |.002|A|B|</v>
      </c>
      <c r="HP417" t="str">
        <v>Profile |.002|A|B| X-Y</v>
      </c>
      <c r="HQ417" t="str">
        <v>Profile:|010|A|B|C|</v>
      </c>
      <c r="HR417" t="str">
        <v>Profile| .002| A|B|</v>
      </c>
      <c r="HS417" t="str">
        <v>Profile|.001|</v>
      </c>
      <c r="HT417" t="str">
        <v>Profile|.001|A|</v>
      </c>
      <c r="HU417" t="str">
        <v>Profile|.001|A|B|</v>
      </c>
      <c r="HV417" t="str">
        <v xml:space="preserve">Profile|.001|A|B| A&lt;-&gt;B </v>
      </c>
      <c r="HW417" t="str">
        <v>Profile|.001|A|B| C&lt;-&gt;D</v>
      </c>
      <c r="HX417" t="str">
        <v>Profile|.001|A|B| L-M</v>
      </c>
      <c r="HY417" t="str">
        <v>Profile|.001|A|B| P-Q</v>
      </c>
      <c r="HZ417" t="str">
        <v>Profile|.001|A|B|C&lt;-&gt;D</v>
      </c>
      <c r="IA417" t="str">
        <v>Profile|.001|A|C&lt;--&gt;D</v>
      </c>
      <c r="IB417" t="str">
        <v>Profile|.001|A|UNILATERAL</v>
      </c>
      <c r="IC417" t="str">
        <v>Profile|.001|C|</v>
      </c>
      <c r="ID417" t="str">
        <v>Profile|.0012|D1|</v>
      </c>
      <c r="IE417" t="str">
        <v>Profile|.0015| A-B UNI.</v>
      </c>
      <c r="IF417" t="str">
        <v>Profile|.0015| UNI.</v>
      </c>
      <c r="IG417" t="str">
        <v>Profile|.0015|A| X-Y</v>
      </c>
      <c r="IH417" t="str">
        <v>Profile|.0015|E|F|</v>
      </c>
      <c r="II417" t="str">
        <v>Profile|.0016|B|D|</v>
      </c>
      <c r="IJ417" t="str">
        <v>Profile|.002(U).000|A|</v>
      </c>
      <c r="IK417" t="str">
        <v>Profile|.002|</v>
      </c>
      <c r="IL417" t="str">
        <v>Profile|.002|A</v>
      </c>
      <c r="IM417" t="str">
        <v>Profile|.002|A|</v>
      </c>
      <c r="IN417" t="str">
        <v>Profile|.002|A|B|</v>
      </c>
      <c r="IO417" t="str">
        <v xml:space="preserve">Profile|.002|A|B| A&lt;-&gt;B </v>
      </c>
      <c r="IP417" t="str">
        <v>Profile|.002|A|B| C&lt;-&gt;D</v>
      </c>
      <c r="IQ417" t="str">
        <v>Profile|.002|A|B| X-Y</v>
      </c>
      <c r="IR417" t="str">
        <v>Profile|.002|A|B|C|X-Y</v>
      </c>
      <c r="IS417" t="str">
        <v>Profile|.002|A|B|X&lt;--&gt;Y</v>
      </c>
      <c r="IT417" t="str">
        <v>Profile|.002|A|B|X-Y</v>
      </c>
      <c r="IU417" t="str">
        <v>Profile|.002|A|C|</v>
      </c>
      <c r="IV417" t="str">
        <v>Profile|.002|C|A|</v>
      </c>
      <c r="IW417" t="str">
        <v>Profile|.002|C|B|</v>
      </c>
      <c r="IX417" t="str">
        <v>Profile|.0020|</v>
      </c>
      <c r="IY417" t="str">
        <v>Profile|.003|A|</v>
      </c>
      <c r="IZ417" t="str">
        <v>Profile|.003|A|B|C| Uni.</v>
      </c>
      <c r="JA417" t="str">
        <v>Profile|.003|E|F|</v>
      </c>
      <c r="JB417" t="str">
        <v>Profile|.004(U) .003|A|B|C|</v>
      </c>
      <c r="JC417" t="str">
        <v>Profile|.004|A| UNI.</v>
      </c>
      <c r="JD417" t="str">
        <v>Profile|.005|A|C|</v>
      </c>
      <c r="JE417" t="str">
        <v>Profile|.005|A|C|A&lt;--&gt;B, C&lt;--&gt;D</v>
      </c>
      <c r="JF417" t="str">
        <v>Profile|.005|A|D| A-B UNI.</v>
      </c>
      <c r="JG417" t="str">
        <v>Profile|.005|A|D| UNI.</v>
      </c>
      <c r="JH417" t="str">
        <v>Profile|.010|A|B|</v>
      </c>
      <c r="JI417" t="str">
        <v>Profile|.010|A|B|C|</v>
      </c>
      <c r="JJ417" t="str">
        <v>Profile|.03|A|</v>
      </c>
      <c r="JK417" t="str">
        <v>Profile|.05|A|B|</v>
      </c>
      <c r="JL417" t="str">
        <v>Profile|0.03|</v>
      </c>
      <c r="JM417" t="str">
        <v>Profile|0.03|A|</v>
      </c>
      <c r="JN417" t="str">
        <v>Profile|0.03|A|B|</v>
      </c>
      <c r="JO417" t="str">
        <v>Profile|0.05{A|C|</v>
      </c>
      <c r="JP417" t="str">
        <v>Profile|0.05|A|B|</v>
      </c>
      <c r="JQ417" t="str">
        <v>Profile|0.05|E|</v>
      </c>
      <c r="JR417" t="str">
        <v>Profile|0.05|E|F|</v>
      </c>
      <c r="JS417" t="str">
        <v>Profile|0.06|A|C|</v>
      </c>
      <c r="JT417" t="str">
        <v>Profile|0.1|A|A|</v>
      </c>
      <c r="JU417" t="str">
        <v>Profile|0.1|D1|</v>
      </c>
      <c r="JV417" t="str">
        <v>Profile|A|B|C|</v>
      </c>
      <c r="JW417" t="str">
        <v>Proile|.002|A|B|J-K</v>
      </c>
      <c r="JX417" t="str">
        <v>P-Thread Form</v>
      </c>
      <c r="JY417" t="str">
        <v>R  FULL RADIUS</v>
      </c>
      <c r="JZ417" t="str">
        <v>R.001/.006</v>
      </c>
      <c r="KA417" t="str">
        <v>R.003 MAX</v>
      </c>
      <c r="KB417" t="str">
        <v>R.005 MAX</v>
      </c>
      <c r="KC417" t="str">
        <v>R.030</v>
      </c>
      <c r="KD417" t="str">
        <v>R.25 MAX</v>
      </c>
      <c r="KE417" t="str">
        <v>R1.33 BASIC</v>
      </c>
      <c r="KF417" t="str">
        <v>R3.3</v>
      </c>
      <c r="KG417" t="str">
        <v>Ra 1.6 MAX</v>
      </c>
      <c r="KH417" t="str">
        <v>RAD @ FACE &amp; OD CHAMFER</v>
      </c>
      <c r="KI417" t="str">
        <v>RAD. @ ID &amp; BACK FACE</v>
      </c>
      <c r="KJ417" t="str">
        <v>RAD. @ OD &amp; BACK FACE</v>
      </c>
      <c r="KK417" t="str">
        <v>REMOVE SHRP EDGES .005 MAX</v>
      </c>
      <c r="KL417" t="str">
        <v>ROD SLOT CENTERED</v>
      </c>
      <c r="KM417" t="str">
        <v>SHARP OKAY</v>
      </c>
      <c r="KN417" t="str">
        <v>Slot Centered</v>
      </c>
      <c r="KO417" t="str">
        <v>SLOT WIDTH</v>
      </c>
      <c r="KP417" t="str">
        <v>Surface Finish Per Note 1</v>
      </c>
      <c r="KQ417" t="str">
        <v>Symmerty Balloon A_6</v>
      </c>
      <c r="KR417" t="str">
        <v>T27 HEXALOBE Per Note 1</v>
      </c>
      <c r="KS417" t="str">
        <v>T27 TORX</v>
      </c>
      <c r="KT417" t="str">
        <v>THRD DEPTH</v>
      </c>
      <c r="KU417" t="str">
        <v>Thread Form Per Note 3</v>
      </c>
      <c r="KV417" t="str">
        <v>THREAD INTO ROD SLOT</v>
      </c>
      <c r="KW417" t="str">
        <v>Thread Timed Print Note 6</v>
      </c>
      <c r="KX417" t="str">
        <v>TOOL MISMATCH PERMISSIBLE</v>
      </c>
      <c r="KY417" t="str">
        <v>Tot. Runout|Ø.002|C|</v>
      </c>
      <c r="KZ417" t="str">
        <v>Total Runout|.002|E|</v>
      </c>
      <c r="LA417" t="str">
        <v>TRIPLE LEAD THREAD</v>
      </c>
      <c r="LB417" t="str">
        <v>True Pos. |.001 (M)|A|</v>
      </c>
      <c r="LC417" t="str">
        <v>True Pos. |.002(M)|A|B|</v>
      </c>
      <c r="LD417" t="str">
        <v>True Pos. |.002|</v>
      </c>
      <c r="LE417" t="str">
        <v>True Pos. |.002|A|</v>
      </c>
      <c r="LF417" t="str">
        <v>True Pos. |.002|A|B|</v>
      </c>
      <c r="LG417" t="str">
        <v>True Pos. |.004|A|C|B|</v>
      </c>
      <c r="LH417" t="str">
        <v>True Pos. |.005(M)|A|B|</v>
      </c>
      <c r="LI417" t="str">
        <v>True Pos.|.000(L)|A|D|</v>
      </c>
      <c r="LJ417" t="str">
        <v>True Pos.|.000(M)|A|</v>
      </c>
      <c r="LK417" t="str">
        <v>True Pos.|.001(M)|A|</v>
      </c>
      <c r="LL417" t="str">
        <v>True Pos.|.001|B|</v>
      </c>
      <c r="LM417" t="str">
        <v>True Pos.|.001|E|</v>
      </c>
      <c r="LN417" t="str">
        <v>True Pos.|.002|A|</v>
      </c>
      <c r="LO417" t="str">
        <v>True Pos.|.002|B|</v>
      </c>
      <c r="LP417" t="str">
        <v>True Pos.|.002|C|</v>
      </c>
      <c r="LQ417" t="str">
        <v>True Pos.|.002|D1|</v>
      </c>
      <c r="LR417" t="str">
        <v>True Pos.|.002|D1|D2|</v>
      </c>
      <c r="LS417" t="str">
        <v>True Pos.|.05|A|</v>
      </c>
      <c r="LT417" t="str">
        <v>True Pos.|.1|A|B|C|</v>
      </c>
      <c r="LU417" t="str">
        <v>True Pos.|.13|A</v>
      </c>
      <c r="LV417" t="str">
        <v>True Pos.|0.05|A|</v>
      </c>
      <c r="LW417" t="str">
        <v>True Pos.|0.1|A|B|C|</v>
      </c>
      <c r="LX417" t="str">
        <v>True Pos.|0.13|A|</v>
      </c>
      <c r="LY417" t="str">
        <v>True Pos.|Ø.000(M)|A|</v>
      </c>
      <c r="LZ417" t="str">
        <v>True Pos.|Ø.000(M)|B|</v>
      </c>
      <c r="MA417" t="str">
        <v>True Pos.|Ø.001(M)|A(M)|</v>
      </c>
      <c r="MB417" t="str">
        <v>True Pos.|Ø.001(M)|A|</v>
      </c>
      <c r="MC417" t="str">
        <v>True Pos.|Ø.001|A|</v>
      </c>
      <c r="MD417" t="str">
        <v>True Pos.|Ø.001|C|</v>
      </c>
      <c r="ME417" t="str">
        <v>True Pos.|Ø.002(S)|A(S)|</v>
      </c>
      <c r="MF417" t="str">
        <v>True Pos.|Ø.002|A|</v>
      </c>
      <c r="MG417" t="str">
        <v>True Pos.|Ø.002|B|</v>
      </c>
      <c r="MH417" t="str">
        <v>True Pos.|Ø.002|C|</v>
      </c>
      <c r="MI417" t="str">
        <v>True Pos.|Ø.03(M)|A|</v>
      </c>
      <c r="MJ417" t="str">
        <v>True Pos.|Ø0.03(M)|A|</v>
      </c>
      <c r="MK417" t="str">
        <v>True Pos.|Ø0.05(L)|D|B|</v>
      </c>
      <c r="ML417" t="str">
        <v>True Pos.|Ø0.05|A|</v>
      </c>
      <c r="MM417" t="str">
        <v>True Pos.|Ø0.05|D|</v>
      </c>
      <c r="MN417" t="str">
        <v>True Pos.|Ø0.05|E|</v>
      </c>
      <c r="MO417" t="str">
        <v>True Pos.|Ø0.05|E|B|</v>
      </c>
      <c r="MP417" t="str">
        <v>True Pos.|SØ0.03|C|B|</v>
      </c>
      <c r="MQ417" t="str">
        <v>True Position|.002|A|B|</v>
      </c>
      <c r="MR417" t="str">
        <v>True. Pos.|Ø.001(M)|A|</v>
      </c>
      <c r="MS417" t="str">
        <v>True. Pps.|0.05|A|</v>
      </c>
      <c r="MT417" t="str">
        <v>Tumble Per Note 1</v>
      </c>
      <c r="MU417" t="str">
        <v>Tumble Per Note 2</v>
      </c>
    </row>
    <row r="418" spans="3:359">
      <c r="C418" s="74" t="str" cm="1">
        <f t="array" ref="C418:MU418">TRANSPOSE(_xlfn._xlws.SORT(_xlfn._xlws.FILTER($A$2:$A$499,ISNUMBER(SEARCH('Prt. Lib. &amp; Routine, Table'!L425,$A$2:$A$499)),"not found")))</f>
        <v>.0015 T.I.R. MAX</v>
      </c>
      <c r="D418" t="str">
        <v>.002 MAX ROOT RADIUS</v>
      </c>
      <c r="E418" t="str">
        <v>.012 BLUNT END</v>
      </c>
      <c r="F418" t="str">
        <v>.015 MAX</v>
      </c>
      <c r="G418" t="str">
        <v>.016 T.S.C.</v>
      </c>
      <c r="H418" t="str">
        <v>.017 BASIC</v>
      </c>
      <c r="I418" t="str">
        <v>.021 PITCH</v>
      </c>
      <c r="J418" t="str">
        <v>.022 BLUNT START</v>
      </c>
      <c r="K418" t="str">
        <v>.025 BASIC</v>
      </c>
      <c r="L418" t="str">
        <v>.035 BASIC</v>
      </c>
      <c r="M418" t="str">
        <v>.043 T.S.C</v>
      </c>
      <c r="N418" t="str">
        <v>.053 T.S.C.</v>
      </c>
      <c r="O418" t="str">
        <v>.060 HEX DEPTH</v>
      </c>
      <c r="P418" t="str">
        <v>.060 PITCH</v>
      </c>
      <c r="Q418" t="str">
        <v>.061 BASIC</v>
      </c>
      <c r="R418" t="str">
        <v>.07 HEX</v>
      </c>
      <c r="S418" t="str">
        <v>.070 HEX DEPTH</v>
      </c>
      <c r="T418" t="str">
        <v>.082 DRILL</v>
      </c>
      <c r="U418" t="str">
        <v>.082 DRILL DEPTH</v>
      </c>
      <c r="V418" t="str">
        <v>.094 HEX</v>
      </c>
      <c r="W418" t="str">
        <v>.115 T.S.C.</v>
      </c>
      <c r="X418" t="str">
        <v>.1195 / .1243 MAJOR DIAMETER</v>
      </c>
      <c r="Y418" t="str">
        <v>.1250 HEX</v>
      </c>
      <c r="Z418" t="str">
        <v>.157 MINOR DIAMETER</v>
      </c>
      <c r="AA418" t="str">
        <v>.172 FULL THD DEPTH</v>
      </c>
      <c r="AB418" t="str">
        <v>.172 MAJOR DIAMETER</v>
      </c>
      <c r="AC418" t="str">
        <v>.180 MIN DEPTH FULL THRD</v>
      </c>
      <c r="AD418" t="str">
        <v>.183 Ceter Line Thread Dwell</v>
      </c>
      <c r="AE418" t="str">
        <v>.208 MAX THRD DEPTH</v>
      </c>
      <c r="AF418" t="str">
        <v>.218 BOTTOM HALF OF SLOT</v>
      </c>
      <c r="AG418" t="str">
        <v>.261 BASIC</v>
      </c>
      <c r="AH418" t="str">
        <v>.314 T.S.C.</v>
      </c>
      <c r="AI418" t="str">
        <v>.315 BASIC</v>
      </c>
      <c r="AJ418" t="str">
        <v>.329 MINOR Ø</v>
      </c>
      <c r="AK418" t="str">
        <v>.330 BASIC</v>
      </c>
      <c r="AL418" t="str">
        <v>.35 TO TANGENT POINT</v>
      </c>
      <c r="AM418" t="str">
        <v>.375 MAJOR Ø</v>
      </c>
      <c r="AN418" t="str">
        <v>.390 BASIC</v>
      </c>
      <c r="AO418" t="str">
        <v>.440 BASIC</v>
      </c>
      <c r="AP418" t="str">
        <v>.64/.96 HIGH=Pass</v>
      </c>
      <c r="AQ418" t="str">
        <v>0.012 MAX</v>
      </c>
      <c r="AR418" t="str">
        <v>0.015 MAX</v>
      </c>
      <c r="AS418" t="str">
        <v>0.05 Per Note 2</v>
      </c>
      <c r="AT418" t="str">
        <v>0.500 PULLOUT ZONE</v>
      </c>
      <c r="AU418" t="str">
        <v>10-32 UNF-2A</v>
      </c>
      <c r="AV418" t="str">
        <v>12-28 UNF-2B</v>
      </c>
      <c r="AW418" t="str">
        <v>2.87 BASIC</v>
      </c>
      <c r="AX418" t="str">
        <v>2-56 UNC 2B 2 STARTS</v>
      </c>
      <c r="AY418" t="str">
        <v>3 LEAD THREAD</v>
      </c>
      <c r="AZ418" t="str">
        <v>32µIN Max</v>
      </c>
      <c r="BA418" t="str">
        <v>5/16"-24 UNF-2A</v>
      </c>
      <c r="BB418" t="str">
        <v>5/16-18 UNC 2A</v>
      </c>
      <c r="BC418" t="str">
        <v>5-44 UNF-2A</v>
      </c>
      <c r="BD418" t="str">
        <v>6-16µIN</v>
      </c>
      <c r="BE418" t="str">
        <v>65° BLEND</v>
      </c>
      <c r="BF418" t="str">
        <v>7.45 Top of Ball to Face</v>
      </c>
      <c r="BG418" t="str">
        <v>7/16-28 UNEF 2B</v>
      </c>
      <c r="BH418" t="str">
        <v>7/16-28-UNEF-2A</v>
      </c>
      <c r="BI418" t="str">
        <v>Alignment Per Note 3</v>
      </c>
      <c r="BJ418" t="str">
        <v>ANODIZE (SEE CHART)</v>
      </c>
      <c r="BK418" t="str">
        <v>ANODIZE AQUA Per Note 3</v>
      </c>
      <c r="BL418" t="str">
        <v>ANODIZE BOTTOM PORTION</v>
      </c>
      <c r="BM418" t="str">
        <v>ANODIZE COLOR AQUA</v>
      </c>
      <c r="BN418" t="str">
        <v>ANODIZE COLOR GREEN DWG NOTE 4</v>
      </c>
      <c r="BO418" t="str">
        <v>ANODIZE COLOR LIGHT BLUE</v>
      </c>
      <c r="BP418" t="str">
        <v>ANODIZE GREEN Per Note 2</v>
      </c>
      <c r="BQ418" t="str">
        <v>ANODIZE GREY, Per Note 1</v>
      </c>
      <c r="BR418" t="str">
        <v>ANODIZE MAGENTA</v>
      </c>
      <c r="BS418" t="str">
        <v>Anodize Per note 3</v>
      </c>
      <c r="BT418" t="str">
        <v>Anodize Per Note 4</v>
      </c>
      <c r="BU418" t="str">
        <v>ANODIZE SEAFOAM</v>
      </c>
      <c r="BV418" t="str">
        <v>Balloon 11 Symmetry</v>
      </c>
      <c r="BW418" t="str">
        <v>Balloon 12 Symmetry</v>
      </c>
      <c r="BX418" t="str">
        <v>Balloon 13 Hole Centered</v>
      </c>
      <c r="BY418" t="str">
        <v>Balloon 13 Symmerty</v>
      </c>
      <c r="BZ418" t="str">
        <v>Balloon 2 Symmetry</v>
      </c>
      <c r="CA418" t="str">
        <v>Balloon 21 CENTERED</v>
      </c>
      <c r="CB418" t="str">
        <v>Balloon 29 Symmetry</v>
      </c>
      <c r="CC418" t="str">
        <v>Balloon 3 Symmetry</v>
      </c>
      <c r="CD418" t="str">
        <v>Balloon 4 Symmetry</v>
      </c>
      <c r="CE418" t="str">
        <v>Balloon 5 blend to SØ .340</v>
      </c>
      <c r="CF418" t="str">
        <v>Balloon 5 Symmetry</v>
      </c>
      <c r="CG418" t="str">
        <v>Balloon 6 Centered</v>
      </c>
      <c r="CH418" t="str">
        <v>Balloon 9 Function Check</v>
      </c>
      <c r="CI418" t="str">
        <v>Balloon 9 Symmerty</v>
      </c>
      <c r="CJ418" t="str">
        <v>Balloons 2 &amp; 17 Symmetry |.001|A|</v>
      </c>
      <c r="CK418" t="str">
        <v>Basic Ø 3.6</v>
      </c>
      <c r="CL418" t="str">
        <v>BEAD BLAST</v>
      </c>
      <c r="CM418" t="str">
        <v>BLAST ALUMINUM OXIDE</v>
      </c>
      <c r="CN418" t="str">
        <v>Blast Note 2</v>
      </c>
      <c r="CO418" t="str">
        <v xml:space="preserve">BLAST Per Note 1 </v>
      </c>
      <c r="CP418" t="str">
        <v>BLAST Per Note 2</v>
      </c>
      <c r="CQ418" t="str">
        <v>BLAST Per Note 3</v>
      </c>
      <c r="CR418" t="str">
        <v>BLAST Per Note 4</v>
      </c>
      <c r="CS418" t="str">
        <v>BLAST Per Note 8</v>
      </c>
      <c r="CT418" t="str">
        <v>BLAST Per Traveler, MATT FINISH</v>
      </c>
      <c r="CU418" t="str">
        <v>BLAST WITH 16 GRIT ALUMINUM OXIDE</v>
      </c>
      <c r="CV418" t="str">
        <v>BLAST, Uniform Finish Per Note 3</v>
      </c>
      <c r="CW418" t="str">
        <v>BREAK EDGE</v>
      </c>
      <c r="CX418" t="str">
        <v>BREAK EDGE .014</v>
      </c>
      <c r="CY418" t="str">
        <v>BREAK EDGES Note 2</v>
      </c>
      <c r="CZ418" t="str">
        <v>BREAK SHARP Per Note 1</v>
      </c>
      <c r="DA418" t="str">
        <v>BREAK SHARPS Per Note 1</v>
      </c>
      <c r="DB418" t="str">
        <v>CE 2729</v>
      </c>
      <c r="DC418" t="str">
        <v>CE Logo per Note 3</v>
      </c>
      <c r="DD418" t="str">
        <v>CE MARK</v>
      </c>
      <c r="DE418" t="str">
        <v>Chips/Debris Removed</v>
      </c>
      <c r="DF418" t="str">
        <v>Coat Per Note 2</v>
      </c>
      <c r="DG418" t="str">
        <v>C-Sink Ø .155</v>
      </c>
      <c r="DH418" t="str">
        <v>C-Sink Ø5.2</v>
      </c>
      <c r="DI418" t="str">
        <v>Deburred</v>
      </c>
      <c r="DJ418" t="str">
        <v>DIM "A" NoGo</v>
      </c>
      <c r="DK418" t="str">
        <v>DIM "A" NoGo Hexalobe</v>
      </c>
      <c r="DL418" t="str">
        <v>EDGE BREAK</v>
      </c>
      <c r="DM418" t="str">
        <v>EDGE BREAK MIN R.004, MAX R.010</v>
      </c>
      <c r="DN418" t="str">
        <v>Edge Break per Note 1</v>
      </c>
      <c r="DO418" t="str">
        <v>ELECTROPOLISH Per Note 1</v>
      </c>
      <c r="DP418" t="str">
        <v>Finish Per Note 3</v>
      </c>
      <c r="DQ418" t="str">
        <v>FLUTE POSITION Per Note 3</v>
      </c>
      <c r="DR418" t="str">
        <v>FULL R</v>
      </c>
      <c r="DS418" t="str">
        <v>FULL RADIUS</v>
      </c>
      <c r="DT418" t="str">
        <v xml:space="preserve">FULL RADIUS </v>
      </c>
      <c r="DU418" t="str">
        <v>Function Check  (.2340 .2360 FULL)</v>
      </c>
      <c r="DV418" t="str">
        <v>FUNCTIONAL  HEXALOBE</v>
      </c>
      <c r="DW418" t="str">
        <v>GLASS BEAD Per Note 3</v>
      </c>
      <c r="DX418" t="str">
        <v>Globus Logo per Note 3</v>
      </c>
      <c r="DY418" t="str">
        <v>Gold Anodized Color</v>
      </c>
      <c r="DZ418" t="str">
        <v>Green Anodized Color</v>
      </c>
      <c r="EA418" t="str">
        <v>GRIT BLAST Per Note 3</v>
      </c>
      <c r="EB418" t="str">
        <v>Grit Blast Per Note 4</v>
      </c>
      <c r="EC418" t="str">
        <v>GRIT BLAST, DWG NOTE 3</v>
      </c>
      <c r="ED418" t="str">
        <v>HEX MINOR Ø.1292</v>
      </c>
      <c r="EE418" t="str">
        <v xml:space="preserve">HEXALOBE </v>
      </c>
      <c r="EF418" t="str">
        <v>HEXALOBE FUNCTION</v>
      </c>
      <c r="EG418" t="str">
        <v>Hexalobe Minor</v>
      </c>
      <c r="EH418" t="str">
        <v>Hexalobe NV-30</v>
      </c>
      <c r="EI418" t="str">
        <v>HEXALOBE ORIENTATION</v>
      </c>
      <c r="EJ418" t="str">
        <v>Inspect per operation 30 comments</v>
      </c>
      <c r="EK418" t="str">
        <v>INT / EXT CORNERS: R.002 TO R.010</v>
      </c>
      <c r="EL418" t="str">
        <v>INT /EXT CORNERS R.05 TO R.03</v>
      </c>
      <c r="EM418" t="str">
        <v>John is a Geek</v>
      </c>
      <c r="EN418" t="str">
        <v>LASER ETCH</v>
      </c>
      <c r="EO418" t="str">
        <v>Laser Etch Per Note 7</v>
      </c>
      <c r="EP418" t="str">
        <v xml:space="preserve">LASER MARK "CE" DWG NOTE 10 </v>
      </c>
      <c r="EQ418" t="str">
        <v>Laser Mark "P1-15004-08", Per Note 3</v>
      </c>
      <c r="ER418" t="str">
        <v>Laser Mark "P2-15004-08", Per Note 3</v>
      </c>
      <c r="ES418" t="str">
        <v>Laser Mark "P3-15004-08", Per Note 3</v>
      </c>
      <c r="ET418" t="str">
        <v>Laser Mark "P4-15004-08", Per Note 3</v>
      </c>
      <c r="EU418" t="str">
        <v xml:space="preserve">LASER MARK LOGO DWG NOTE 9 </v>
      </c>
      <c r="EV418" t="str">
        <v xml:space="preserve">LASER MARK LOT NUMBER DWG NOTE 8 </v>
      </c>
      <c r="EW418" t="str">
        <v>Laser Mark Lot, Per Note 3</v>
      </c>
      <c r="EX418" t="str">
        <v xml:space="preserve">LASER MARK PART NUMBER DWG NOTE 8 </v>
      </c>
      <c r="EY418" t="str">
        <v>LASER: 13000000</v>
      </c>
      <c r="EZ418" t="str">
        <v>LASER: CE 2797</v>
      </c>
      <c r="FA418" t="str">
        <v>LASER: LOGO</v>
      </c>
      <c r="FB418" t="str">
        <v xml:space="preserve">LASER: Lot # Per RE-75-001 </v>
      </c>
      <c r="FC418" t="str">
        <v>LAST THREAD</v>
      </c>
      <c r="FD418" t="str">
        <v>LEAD .0625</v>
      </c>
      <c r="FE418" t="str">
        <v>LOGO</v>
      </c>
      <c r="FF418" t="str">
        <v>Lot (Control) Number per Note 3</v>
      </c>
      <c r="FG418" t="str">
        <v>LOT NO.</v>
      </c>
      <c r="FH418" t="str">
        <v>LOT NUMBER</v>
      </c>
      <c r="FI418" t="str">
        <v>LOT NUMBER PER NUVASIVE SOP 9002007</v>
      </c>
      <c r="FJ418" t="str">
        <v>M 4X 0.5 - 6G - 0.063R - LH</v>
      </c>
      <c r="FK418" t="str">
        <v>M4 X 0.5 - 6G - 0.063R</v>
      </c>
      <c r="FL418" t="str">
        <v>M4 X 0.5 - 6G - 0.063R - LH</v>
      </c>
      <c r="FM418" t="str">
        <v>M4.5 X .75 6g</v>
      </c>
      <c r="FN418" t="str">
        <v>M4.5 X 0.75 6g</v>
      </c>
      <c r="FO418" t="str">
        <v>M5x0.8-6g</v>
      </c>
      <c r="FP418" t="str">
        <v xml:space="preserve">M5x0.8-6g </v>
      </c>
      <c r="FQ418" t="str">
        <v>M6 X .75 6g</v>
      </c>
      <c r="FR418" t="str">
        <v>M6 X 0.75-6g</v>
      </c>
      <c r="FS418" t="str">
        <v>M6 X0.75 - 6g</v>
      </c>
      <c r="FT418" t="str">
        <v>M6X0.75 - 6H</v>
      </c>
      <c r="FU418" t="str">
        <v>M7 X 1.00 6g THREAD</v>
      </c>
      <c r="FV418" t="str">
        <v>M7X1.00 6g THREAD</v>
      </c>
      <c r="FW418" t="str">
        <v>M7X1.00 6h THREAD</v>
      </c>
      <c r="FX418" t="str">
        <v>Magenta Anodized Color</v>
      </c>
      <c r="FY418" t="str">
        <v>MAJOR Ø .380</v>
      </c>
      <c r="FZ418" t="str">
        <v>MAJORØ</v>
      </c>
      <c r="GA418" t="str">
        <v>MATT FINISH Per Note 3</v>
      </c>
      <c r="GB418" t="str">
        <v>MATT FINISH Per Traveler</v>
      </c>
      <c r="GC418" t="str">
        <v>MATTE FINISH</v>
      </c>
      <c r="GD418" t="str">
        <v>MATTE FINISH DWG NOTE 3</v>
      </c>
      <c r="GE418" t="str">
        <v>MATTE FINISH Note 3</v>
      </c>
      <c r="GF418" t="str">
        <v>Matte Finish Per Note 3</v>
      </c>
      <c r="GG418" t="str">
        <v>MATTE FINISH SIZE 10 GLASS BEAD</v>
      </c>
      <c r="GH418" t="str">
        <v>MAX ROOT RADIUS</v>
      </c>
      <c r="GI418" t="str">
        <v xml:space="preserve">Mill Profile Centered </v>
      </c>
      <c r="GJ418" t="str">
        <v>Minor Ø Unconstrained Check</v>
      </c>
      <c r="GK418" t="str">
        <v>MINOR Ø.1336</v>
      </c>
      <c r="GL418" t="str">
        <v>NO ANODIZE Per note 8</v>
      </c>
      <c r="GM418" t="str">
        <v>NO ANODIZE Per note 9</v>
      </c>
      <c r="GN418" t="str">
        <v>No Nicks, Scratches, Tool Marks, etc.</v>
      </c>
      <c r="GO418" t="str">
        <v>No Nicks,Scratches,Tool Marks,etc.</v>
      </c>
      <c r="GP418" t="str">
        <v>NO TOOL MARKS</v>
      </c>
      <c r="GQ418" t="str">
        <v>NOTE 3 THREAD RELIEF</v>
      </c>
      <c r="GR418" t="str">
        <v>NV-27 FUNC.</v>
      </c>
      <c r="GS418" t="str">
        <v>NV-30 DIM A</v>
      </c>
      <c r="GT418" t="str">
        <v>NV-30 DIM B</v>
      </c>
      <c r="GU418" t="str">
        <v>NV-30 DIM F</v>
      </c>
      <c r="GV418" t="str">
        <v>Ø .1250 HEX</v>
      </c>
      <c r="GW418" t="str">
        <v>Ø 9.4 MAJOR</v>
      </c>
      <c r="GX418" t="str">
        <v>Ø.096 MAX PILOT HOLE</v>
      </c>
      <c r="GY418" t="str">
        <v>Ø.125 THRU</v>
      </c>
      <c r="GZ418" t="str">
        <v>Ø.205 COUNTERSINK</v>
      </c>
      <c r="HA418" t="str">
        <v>Ø.260 T.S.C.</v>
      </c>
      <c r="HB418" t="str">
        <v>Ø.500 BASIC</v>
      </c>
      <c r="HC418" t="str">
        <v xml:space="preserve">OVAL CENTERED </v>
      </c>
      <c r="HD418" t="str">
        <v>PART NO. 15100</v>
      </c>
      <c r="HE418" t="str">
        <v>PART NUMBER 13100000</v>
      </c>
      <c r="HF418" t="str">
        <v>PART NUMBER 13600000</v>
      </c>
      <c r="HG418" t="str">
        <v>Part Number per Note 3</v>
      </c>
      <c r="HH418" t="str">
        <v>PD 5/16-18 UNC 2A</v>
      </c>
      <c r="HI418" t="str">
        <v>Perp.|0.05|A|</v>
      </c>
      <c r="HJ418" t="str">
        <v>PILOT THRU HOLE PRESENT</v>
      </c>
      <c r="HK418" t="str">
        <v>PITCH .060</v>
      </c>
      <c r="HL418" t="str">
        <v>Profile |.001|A|</v>
      </c>
      <c r="HM418" t="str">
        <v>Profile |.0015 | A | X-Y</v>
      </c>
      <c r="HN418" t="str">
        <v>Profile |.002| |A|B| X-Y</v>
      </c>
      <c r="HO418" t="str">
        <v>Profile |.002|A|B|</v>
      </c>
      <c r="HP418" t="str">
        <v>Profile |.002|A|B| X-Y</v>
      </c>
      <c r="HQ418" t="str">
        <v>Profile:|010|A|B|C|</v>
      </c>
      <c r="HR418" t="str">
        <v>Profile| .002| A|B|</v>
      </c>
      <c r="HS418" t="str">
        <v>Profile|.001|</v>
      </c>
      <c r="HT418" t="str">
        <v>Profile|.001|A|</v>
      </c>
      <c r="HU418" t="str">
        <v>Profile|.001|A|B|</v>
      </c>
      <c r="HV418" t="str">
        <v xml:space="preserve">Profile|.001|A|B| A&lt;-&gt;B </v>
      </c>
      <c r="HW418" t="str">
        <v>Profile|.001|A|B| C&lt;-&gt;D</v>
      </c>
      <c r="HX418" t="str">
        <v>Profile|.001|A|B| L-M</v>
      </c>
      <c r="HY418" t="str">
        <v>Profile|.001|A|B| P-Q</v>
      </c>
      <c r="HZ418" t="str">
        <v>Profile|.001|A|B|C&lt;-&gt;D</v>
      </c>
      <c r="IA418" t="str">
        <v>Profile|.001|A|C&lt;--&gt;D</v>
      </c>
      <c r="IB418" t="str">
        <v>Profile|.001|A|UNILATERAL</v>
      </c>
      <c r="IC418" t="str">
        <v>Profile|.001|C|</v>
      </c>
      <c r="ID418" t="str">
        <v>Profile|.0012|D1|</v>
      </c>
      <c r="IE418" t="str">
        <v>Profile|.0015| A-B UNI.</v>
      </c>
      <c r="IF418" t="str">
        <v>Profile|.0015| UNI.</v>
      </c>
      <c r="IG418" t="str">
        <v>Profile|.0015|A| X-Y</v>
      </c>
      <c r="IH418" t="str">
        <v>Profile|.0015|E|F|</v>
      </c>
      <c r="II418" t="str">
        <v>Profile|.0016|B|D|</v>
      </c>
      <c r="IJ418" t="str">
        <v>Profile|.002(U).000|A|</v>
      </c>
      <c r="IK418" t="str">
        <v>Profile|.002|</v>
      </c>
      <c r="IL418" t="str">
        <v>Profile|.002|A</v>
      </c>
      <c r="IM418" t="str">
        <v>Profile|.002|A|</v>
      </c>
      <c r="IN418" t="str">
        <v>Profile|.002|A|B|</v>
      </c>
      <c r="IO418" t="str">
        <v xml:space="preserve">Profile|.002|A|B| A&lt;-&gt;B </v>
      </c>
      <c r="IP418" t="str">
        <v>Profile|.002|A|B| C&lt;-&gt;D</v>
      </c>
      <c r="IQ418" t="str">
        <v>Profile|.002|A|B| X-Y</v>
      </c>
      <c r="IR418" t="str">
        <v>Profile|.002|A|B|C|X-Y</v>
      </c>
      <c r="IS418" t="str">
        <v>Profile|.002|A|B|X&lt;--&gt;Y</v>
      </c>
      <c r="IT418" t="str">
        <v>Profile|.002|A|B|X-Y</v>
      </c>
      <c r="IU418" t="str">
        <v>Profile|.002|A|C|</v>
      </c>
      <c r="IV418" t="str">
        <v>Profile|.002|C|A|</v>
      </c>
      <c r="IW418" t="str">
        <v>Profile|.002|C|B|</v>
      </c>
      <c r="IX418" t="str">
        <v>Profile|.0020|</v>
      </c>
      <c r="IY418" t="str">
        <v>Profile|.003|A|</v>
      </c>
      <c r="IZ418" t="str">
        <v>Profile|.003|A|B|C| Uni.</v>
      </c>
      <c r="JA418" t="str">
        <v>Profile|.003|E|F|</v>
      </c>
      <c r="JB418" t="str">
        <v>Profile|.004(U) .003|A|B|C|</v>
      </c>
      <c r="JC418" t="str">
        <v>Profile|.004|A| UNI.</v>
      </c>
      <c r="JD418" t="str">
        <v>Profile|.005|A|C|</v>
      </c>
      <c r="JE418" t="str">
        <v>Profile|.005|A|C|A&lt;--&gt;B, C&lt;--&gt;D</v>
      </c>
      <c r="JF418" t="str">
        <v>Profile|.005|A|D| A-B UNI.</v>
      </c>
      <c r="JG418" t="str">
        <v>Profile|.005|A|D| UNI.</v>
      </c>
      <c r="JH418" t="str">
        <v>Profile|.010|A|B|</v>
      </c>
      <c r="JI418" t="str">
        <v>Profile|.010|A|B|C|</v>
      </c>
      <c r="JJ418" t="str">
        <v>Profile|.03|A|</v>
      </c>
      <c r="JK418" t="str">
        <v>Profile|.05|A|B|</v>
      </c>
      <c r="JL418" t="str">
        <v>Profile|0.03|</v>
      </c>
      <c r="JM418" t="str">
        <v>Profile|0.03|A|</v>
      </c>
      <c r="JN418" t="str">
        <v>Profile|0.03|A|B|</v>
      </c>
      <c r="JO418" t="str">
        <v>Profile|0.05{A|C|</v>
      </c>
      <c r="JP418" t="str">
        <v>Profile|0.05|A|B|</v>
      </c>
      <c r="JQ418" t="str">
        <v>Profile|0.05|E|</v>
      </c>
      <c r="JR418" t="str">
        <v>Profile|0.05|E|F|</v>
      </c>
      <c r="JS418" t="str">
        <v>Profile|0.06|A|C|</v>
      </c>
      <c r="JT418" t="str">
        <v>Profile|0.1|A|A|</v>
      </c>
      <c r="JU418" t="str">
        <v>Profile|0.1|D1|</v>
      </c>
      <c r="JV418" t="str">
        <v>Profile|A|B|C|</v>
      </c>
      <c r="JW418" t="str">
        <v>Proile|.002|A|B|J-K</v>
      </c>
      <c r="JX418" t="str">
        <v>P-Thread Form</v>
      </c>
      <c r="JY418" t="str">
        <v>R  FULL RADIUS</v>
      </c>
      <c r="JZ418" t="str">
        <v>R.001/.006</v>
      </c>
      <c r="KA418" t="str">
        <v>R.003 MAX</v>
      </c>
      <c r="KB418" t="str">
        <v>R.005 MAX</v>
      </c>
      <c r="KC418" t="str">
        <v>R.030</v>
      </c>
      <c r="KD418" t="str">
        <v>R.25 MAX</v>
      </c>
      <c r="KE418" t="str">
        <v>R1.33 BASIC</v>
      </c>
      <c r="KF418" t="str">
        <v>R3.3</v>
      </c>
      <c r="KG418" t="str">
        <v>Ra 1.6 MAX</v>
      </c>
      <c r="KH418" t="str">
        <v>RAD @ FACE &amp; OD CHAMFER</v>
      </c>
      <c r="KI418" t="str">
        <v>RAD. @ ID &amp; BACK FACE</v>
      </c>
      <c r="KJ418" t="str">
        <v>RAD. @ OD &amp; BACK FACE</v>
      </c>
      <c r="KK418" t="str">
        <v>REMOVE SHRP EDGES .005 MAX</v>
      </c>
      <c r="KL418" t="str">
        <v>ROD SLOT CENTERED</v>
      </c>
      <c r="KM418" t="str">
        <v>SHARP OKAY</v>
      </c>
      <c r="KN418" t="str">
        <v>Slot Centered</v>
      </c>
      <c r="KO418" t="str">
        <v>SLOT WIDTH</v>
      </c>
      <c r="KP418" t="str">
        <v>Surface Finish Per Note 1</v>
      </c>
      <c r="KQ418" t="str">
        <v>Symmerty Balloon A_6</v>
      </c>
      <c r="KR418" t="str">
        <v>T27 HEXALOBE Per Note 1</v>
      </c>
      <c r="KS418" t="str">
        <v>T27 TORX</v>
      </c>
      <c r="KT418" t="str">
        <v>THRD DEPTH</v>
      </c>
      <c r="KU418" t="str">
        <v>Thread Form Per Note 3</v>
      </c>
      <c r="KV418" t="str">
        <v>THREAD INTO ROD SLOT</v>
      </c>
      <c r="KW418" t="str">
        <v>Thread Timed Print Note 6</v>
      </c>
      <c r="KX418" t="str">
        <v>TOOL MISMATCH PERMISSIBLE</v>
      </c>
      <c r="KY418" t="str">
        <v>Tot. Runout|Ø.002|C|</v>
      </c>
      <c r="KZ418" t="str">
        <v>Total Runout|.002|E|</v>
      </c>
      <c r="LA418" t="str">
        <v>TRIPLE LEAD THREAD</v>
      </c>
      <c r="LB418" t="str">
        <v>True Pos. |.001 (M)|A|</v>
      </c>
      <c r="LC418" t="str">
        <v>True Pos. |.002(M)|A|B|</v>
      </c>
      <c r="LD418" t="str">
        <v>True Pos. |.002|</v>
      </c>
      <c r="LE418" t="str">
        <v>True Pos. |.002|A|</v>
      </c>
      <c r="LF418" t="str">
        <v>True Pos. |.002|A|B|</v>
      </c>
      <c r="LG418" t="str">
        <v>True Pos. |.004|A|C|B|</v>
      </c>
      <c r="LH418" t="str">
        <v>True Pos. |.005(M)|A|B|</v>
      </c>
      <c r="LI418" t="str">
        <v>True Pos.|.000(L)|A|D|</v>
      </c>
      <c r="LJ418" t="str">
        <v>True Pos.|.000(M)|A|</v>
      </c>
      <c r="LK418" t="str">
        <v>True Pos.|.001(M)|A|</v>
      </c>
      <c r="LL418" t="str">
        <v>True Pos.|.001|B|</v>
      </c>
      <c r="LM418" t="str">
        <v>True Pos.|.001|E|</v>
      </c>
      <c r="LN418" t="str">
        <v>True Pos.|.002|A|</v>
      </c>
      <c r="LO418" t="str">
        <v>True Pos.|.002|B|</v>
      </c>
      <c r="LP418" t="str">
        <v>True Pos.|.002|C|</v>
      </c>
      <c r="LQ418" t="str">
        <v>True Pos.|.002|D1|</v>
      </c>
      <c r="LR418" t="str">
        <v>True Pos.|.002|D1|D2|</v>
      </c>
      <c r="LS418" t="str">
        <v>True Pos.|.05|A|</v>
      </c>
      <c r="LT418" t="str">
        <v>True Pos.|.1|A|B|C|</v>
      </c>
      <c r="LU418" t="str">
        <v>True Pos.|.13|A</v>
      </c>
      <c r="LV418" t="str">
        <v>True Pos.|0.05|A|</v>
      </c>
      <c r="LW418" t="str">
        <v>True Pos.|0.1|A|B|C|</v>
      </c>
      <c r="LX418" t="str">
        <v>True Pos.|0.13|A|</v>
      </c>
      <c r="LY418" t="str">
        <v>True Pos.|Ø.000(M)|A|</v>
      </c>
      <c r="LZ418" t="str">
        <v>True Pos.|Ø.000(M)|B|</v>
      </c>
      <c r="MA418" t="str">
        <v>True Pos.|Ø.001(M)|A(M)|</v>
      </c>
      <c r="MB418" t="str">
        <v>True Pos.|Ø.001(M)|A|</v>
      </c>
      <c r="MC418" t="str">
        <v>True Pos.|Ø.001|A|</v>
      </c>
      <c r="MD418" t="str">
        <v>True Pos.|Ø.001|C|</v>
      </c>
      <c r="ME418" t="str">
        <v>True Pos.|Ø.002(S)|A(S)|</v>
      </c>
      <c r="MF418" t="str">
        <v>True Pos.|Ø.002|A|</v>
      </c>
      <c r="MG418" t="str">
        <v>True Pos.|Ø.002|B|</v>
      </c>
      <c r="MH418" t="str">
        <v>True Pos.|Ø.002|C|</v>
      </c>
      <c r="MI418" t="str">
        <v>True Pos.|Ø.03(M)|A|</v>
      </c>
      <c r="MJ418" t="str">
        <v>True Pos.|Ø0.03(M)|A|</v>
      </c>
      <c r="MK418" t="str">
        <v>True Pos.|Ø0.05(L)|D|B|</v>
      </c>
      <c r="ML418" t="str">
        <v>True Pos.|Ø0.05|A|</v>
      </c>
      <c r="MM418" t="str">
        <v>True Pos.|Ø0.05|D|</v>
      </c>
      <c r="MN418" t="str">
        <v>True Pos.|Ø0.05|E|</v>
      </c>
      <c r="MO418" t="str">
        <v>True Pos.|Ø0.05|E|B|</v>
      </c>
      <c r="MP418" t="str">
        <v>True Pos.|SØ0.03|C|B|</v>
      </c>
      <c r="MQ418" t="str">
        <v>True Position|.002|A|B|</v>
      </c>
      <c r="MR418" t="str">
        <v>True. Pos.|Ø.001(M)|A|</v>
      </c>
      <c r="MS418" t="str">
        <v>True. Pps.|0.05|A|</v>
      </c>
      <c r="MT418" t="str">
        <v>Tumble Per Note 1</v>
      </c>
      <c r="MU418" t="str">
        <v>Tumble Per Note 2</v>
      </c>
    </row>
    <row r="419" spans="3:359">
      <c r="C419" s="74" t="str" cm="1">
        <f t="array" ref="C419:MU419">TRANSPOSE(_xlfn._xlws.SORT(_xlfn._xlws.FILTER($A$2:$A$499,ISNUMBER(SEARCH('Prt. Lib. &amp; Routine, Table'!L426,$A$2:$A$499)),"not found")))</f>
        <v>.0015 T.I.R. MAX</v>
      </c>
      <c r="D419" t="str">
        <v>.002 MAX ROOT RADIUS</v>
      </c>
      <c r="E419" t="str">
        <v>.012 BLUNT END</v>
      </c>
      <c r="F419" t="str">
        <v>.015 MAX</v>
      </c>
      <c r="G419" t="str">
        <v>.016 T.S.C.</v>
      </c>
      <c r="H419" t="str">
        <v>.017 BASIC</v>
      </c>
      <c r="I419" t="str">
        <v>.021 PITCH</v>
      </c>
      <c r="J419" t="str">
        <v>.022 BLUNT START</v>
      </c>
      <c r="K419" t="str">
        <v>.025 BASIC</v>
      </c>
      <c r="L419" t="str">
        <v>.035 BASIC</v>
      </c>
      <c r="M419" t="str">
        <v>.043 T.S.C</v>
      </c>
      <c r="N419" t="str">
        <v>.053 T.S.C.</v>
      </c>
      <c r="O419" t="str">
        <v>.060 HEX DEPTH</v>
      </c>
      <c r="P419" t="str">
        <v>.060 PITCH</v>
      </c>
      <c r="Q419" t="str">
        <v>.061 BASIC</v>
      </c>
      <c r="R419" t="str">
        <v>.07 HEX</v>
      </c>
      <c r="S419" t="str">
        <v>.070 HEX DEPTH</v>
      </c>
      <c r="T419" t="str">
        <v>.082 DRILL</v>
      </c>
      <c r="U419" t="str">
        <v>.082 DRILL DEPTH</v>
      </c>
      <c r="V419" t="str">
        <v>.094 HEX</v>
      </c>
      <c r="W419" t="str">
        <v>.115 T.S.C.</v>
      </c>
      <c r="X419" t="str">
        <v>.1195 / .1243 MAJOR DIAMETER</v>
      </c>
      <c r="Y419" t="str">
        <v>.1250 HEX</v>
      </c>
      <c r="Z419" t="str">
        <v>.157 MINOR DIAMETER</v>
      </c>
      <c r="AA419" t="str">
        <v>.172 FULL THD DEPTH</v>
      </c>
      <c r="AB419" t="str">
        <v>.172 MAJOR DIAMETER</v>
      </c>
      <c r="AC419" t="str">
        <v>.180 MIN DEPTH FULL THRD</v>
      </c>
      <c r="AD419" t="str">
        <v>.183 Ceter Line Thread Dwell</v>
      </c>
      <c r="AE419" t="str">
        <v>.208 MAX THRD DEPTH</v>
      </c>
      <c r="AF419" t="str">
        <v>.218 BOTTOM HALF OF SLOT</v>
      </c>
      <c r="AG419" t="str">
        <v>.261 BASIC</v>
      </c>
      <c r="AH419" t="str">
        <v>.314 T.S.C.</v>
      </c>
      <c r="AI419" t="str">
        <v>.315 BASIC</v>
      </c>
      <c r="AJ419" t="str">
        <v>.329 MINOR Ø</v>
      </c>
      <c r="AK419" t="str">
        <v>.330 BASIC</v>
      </c>
      <c r="AL419" t="str">
        <v>.35 TO TANGENT POINT</v>
      </c>
      <c r="AM419" t="str">
        <v>.375 MAJOR Ø</v>
      </c>
      <c r="AN419" t="str">
        <v>.390 BASIC</v>
      </c>
      <c r="AO419" t="str">
        <v>.440 BASIC</v>
      </c>
      <c r="AP419" t="str">
        <v>.64/.96 HIGH=Pass</v>
      </c>
      <c r="AQ419" t="str">
        <v>0.012 MAX</v>
      </c>
      <c r="AR419" t="str">
        <v>0.015 MAX</v>
      </c>
      <c r="AS419" t="str">
        <v>0.05 Per Note 2</v>
      </c>
      <c r="AT419" t="str">
        <v>0.500 PULLOUT ZONE</v>
      </c>
      <c r="AU419" t="str">
        <v>10-32 UNF-2A</v>
      </c>
      <c r="AV419" t="str">
        <v>12-28 UNF-2B</v>
      </c>
      <c r="AW419" t="str">
        <v>2.87 BASIC</v>
      </c>
      <c r="AX419" t="str">
        <v>2-56 UNC 2B 2 STARTS</v>
      </c>
      <c r="AY419" t="str">
        <v>3 LEAD THREAD</v>
      </c>
      <c r="AZ419" t="str">
        <v>32µIN Max</v>
      </c>
      <c r="BA419" t="str">
        <v>5/16"-24 UNF-2A</v>
      </c>
      <c r="BB419" t="str">
        <v>5/16-18 UNC 2A</v>
      </c>
      <c r="BC419" t="str">
        <v>5-44 UNF-2A</v>
      </c>
      <c r="BD419" t="str">
        <v>6-16µIN</v>
      </c>
      <c r="BE419" t="str">
        <v>65° BLEND</v>
      </c>
      <c r="BF419" t="str">
        <v>7.45 Top of Ball to Face</v>
      </c>
      <c r="BG419" t="str">
        <v>7/16-28 UNEF 2B</v>
      </c>
      <c r="BH419" t="str">
        <v>7/16-28-UNEF-2A</v>
      </c>
      <c r="BI419" t="str">
        <v>Alignment Per Note 3</v>
      </c>
      <c r="BJ419" t="str">
        <v>ANODIZE (SEE CHART)</v>
      </c>
      <c r="BK419" t="str">
        <v>ANODIZE AQUA Per Note 3</v>
      </c>
      <c r="BL419" t="str">
        <v>ANODIZE BOTTOM PORTION</v>
      </c>
      <c r="BM419" t="str">
        <v>ANODIZE COLOR AQUA</v>
      </c>
      <c r="BN419" t="str">
        <v>ANODIZE COLOR GREEN DWG NOTE 4</v>
      </c>
      <c r="BO419" t="str">
        <v>ANODIZE COLOR LIGHT BLUE</v>
      </c>
      <c r="BP419" t="str">
        <v>ANODIZE GREEN Per Note 2</v>
      </c>
      <c r="BQ419" t="str">
        <v>ANODIZE GREY, Per Note 1</v>
      </c>
      <c r="BR419" t="str">
        <v>ANODIZE MAGENTA</v>
      </c>
      <c r="BS419" t="str">
        <v>Anodize Per note 3</v>
      </c>
      <c r="BT419" t="str">
        <v>Anodize Per Note 4</v>
      </c>
      <c r="BU419" t="str">
        <v>ANODIZE SEAFOAM</v>
      </c>
      <c r="BV419" t="str">
        <v>Balloon 11 Symmetry</v>
      </c>
      <c r="BW419" t="str">
        <v>Balloon 12 Symmetry</v>
      </c>
      <c r="BX419" t="str">
        <v>Balloon 13 Hole Centered</v>
      </c>
      <c r="BY419" t="str">
        <v>Balloon 13 Symmerty</v>
      </c>
      <c r="BZ419" t="str">
        <v>Balloon 2 Symmetry</v>
      </c>
      <c r="CA419" t="str">
        <v>Balloon 21 CENTERED</v>
      </c>
      <c r="CB419" t="str">
        <v>Balloon 29 Symmetry</v>
      </c>
      <c r="CC419" t="str">
        <v>Balloon 3 Symmetry</v>
      </c>
      <c r="CD419" t="str">
        <v>Balloon 4 Symmetry</v>
      </c>
      <c r="CE419" t="str">
        <v>Balloon 5 blend to SØ .340</v>
      </c>
      <c r="CF419" t="str">
        <v>Balloon 5 Symmetry</v>
      </c>
      <c r="CG419" t="str">
        <v>Balloon 6 Centered</v>
      </c>
      <c r="CH419" t="str">
        <v>Balloon 9 Function Check</v>
      </c>
      <c r="CI419" t="str">
        <v>Balloon 9 Symmerty</v>
      </c>
      <c r="CJ419" t="str">
        <v>Balloons 2 &amp; 17 Symmetry |.001|A|</v>
      </c>
      <c r="CK419" t="str">
        <v>Basic Ø 3.6</v>
      </c>
      <c r="CL419" t="str">
        <v>BEAD BLAST</v>
      </c>
      <c r="CM419" t="str">
        <v>BLAST ALUMINUM OXIDE</v>
      </c>
      <c r="CN419" t="str">
        <v>Blast Note 2</v>
      </c>
      <c r="CO419" t="str">
        <v xml:space="preserve">BLAST Per Note 1 </v>
      </c>
      <c r="CP419" t="str">
        <v>BLAST Per Note 2</v>
      </c>
      <c r="CQ419" t="str">
        <v>BLAST Per Note 3</v>
      </c>
      <c r="CR419" t="str">
        <v>BLAST Per Note 4</v>
      </c>
      <c r="CS419" t="str">
        <v>BLAST Per Note 8</v>
      </c>
      <c r="CT419" t="str">
        <v>BLAST Per Traveler, MATT FINISH</v>
      </c>
      <c r="CU419" t="str">
        <v>BLAST WITH 16 GRIT ALUMINUM OXIDE</v>
      </c>
      <c r="CV419" t="str">
        <v>BLAST, Uniform Finish Per Note 3</v>
      </c>
      <c r="CW419" t="str">
        <v>BREAK EDGE</v>
      </c>
      <c r="CX419" t="str">
        <v>BREAK EDGE .014</v>
      </c>
      <c r="CY419" t="str">
        <v>BREAK EDGES Note 2</v>
      </c>
      <c r="CZ419" t="str">
        <v>BREAK SHARP Per Note 1</v>
      </c>
      <c r="DA419" t="str">
        <v>BREAK SHARPS Per Note 1</v>
      </c>
      <c r="DB419" t="str">
        <v>CE 2729</v>
      </c>
      <c r="DC419" t="str">
        <v>CE Logo per Note 3</v>
      </c>
      <c r="DD419" t="str">
        <v>CE MARK</v>
      </c>
      <c r="DE419" t="str">
        <v>Chips/Debris Removed</v>
      </c>
      <c r="DF419" t="str">
        <v>Coat Per Note 2</v>
      </c>
      <c r="DG419" t="str">
        <v>C-Sink Ø .155</v>
      </c>
      <c r="DH419" t="str">
        <v>C-Sink Ø5.2</v>
      </c>
      <c r="DI419" t="str">
        <v>Deburred</v>
      </c>
      <c r="DJ419" t="str">
        <v>DIM "A" NoGo</v>
      </c>
      <c r="DK419" t="str">
        <v>DIM "A" NoGo Hexalobe</v>
      </c>
      <c r="DL419" t="str">
        <v>EDGE BREAK</v>
      </c>
      <c r="DM419" t="str">
        <v>EDGE BREAK MIN R.004, MAX R.010</v>
      </c>
      <c r="DN419" t="str">
        <v>Edge Break per Note 1</v>
      </c>
      <c r="DO419" t="str">
        <v>ELECTROPOLISH Per Note 1</v>
      </c>
      <c r="DP419" t="str">
        <v>Finish Per Note 3</v>
      </c>
      <c r="DQ419" t="str">
        <v>FLUTE POSITION Per Note 3</v>
      </c>
      <c r="DR419" t="str">
        <v>FULL R</v>
      </c>
      <c r="DS419" t="str">
        <v>FULL RADIUS</v>
      </c>
      <c r="DT419" t="str">
        <v xml:space="preserve">FULL RADIUS </v>
      </c>
      <c r="DU419" t="str">
        <v>Function Check  (.2340 .2360 FULL)</v>
      </c>
      <c r="DV419" t="str">
        <v>FUNCTIONAL  HEXALOBE</v>
      </c>
      <c r="DW419" t="str">
        <v>GLASS BEAD Per Note 3</v>
      </c>
      <c r="DX419" t="str">
        <v>Globus Logo per Note 3</v>
      </c>
      <c r="DY419" t="str">
        <v>Gold Anodized Color</v>
      </c>
      <c r="DZ419" t="str">
        <v>Green Anodized Color</v>
      </c>
      <c r="EA419" t="str">
        <v>GRIT BLAST Per Note 3</v>
      </c>
      <c r="EB419" t="str">
        <v>Grit Blast Per Note 4</v>
      </c>
      <c r="EC419" t="str">
        <v>GRIT BLAST, DWG NOTE 3</v>
      </c>
      <c r="ED419" t="str">
        <v>HEX MINOR Ø.1292</v>
      </c>
      <c r="EE419" t="str">
        <v xml:space="preserve">HEXALOBE </v>
      </c>
      <c r="EF419" t="str">
        <v>HEXALOBE FUNCTION</v>
      </c>
      <c r="EG419" t="str">
        <v>Hexalobe Minor</v>
      </c>
      <c r="EH419" t="str">
        <v>Hexalobe NV-30</v>
      </c>
      <c r="EI419" t="str">
        <v>HEXALOBE ORIENTATION</v>
      </c>
      <c r="EJ419" t="str">
        <v>Inspect per operation 30 comments</v>
      </c>
      <c r="EK419" t="str">
        <v>INT / EXT CORNERS: R.002 TO R.010</v>
      </c>
      <c r="EL419" t="str">
        <v>INT /EXT CORNERS R.05 TO R.03</v>
      </c>
      <c r="EM419" t="str">
        <v>John is a Geek</v>
      </c>
      <c r="EN419" t="str">
        <v>LASER ETCH</v>
      </c>
      <c r="EO419" t="str">
        <v>Laser Etch Per Note 7</v>
      </c>
      <c r="EP419" t="str">
        <v xml:space="preserve">LASER MARK "CE" DWG NOTE 10 </v>
      </c>
      <c r="EQ419" t="str">
        <v>Laser Mark "P1-15004-08", Per Note 3</v>
      </c>
      <c r="ER419" t="str">
        <v>Laser Mark "P2-15004-08", Per Note 3</v>
      </c>
      <c r="ES419" t="str">
        <v>Laser Mark "P3-15004-08", Per Note 3</v>
      </c>
      <c r="ET419" t="str">
        <v>Laser Mark "P4-15004-08", Per Note 3</v>
      </c>
      <c r="EU419" t="str">
        <v xml:space="preserve">LASER MARK LOGO DWG NOTE 9 </v>
      </c>
      <c r="EV419" t="str">
        <v xml:space="preserve">LASER MARK LOT NUMBER DWG NOTE 8 </v>
      </c>
      <c r="EW419" t="str">
        <v>Laser Mark Lot, Per Note 3</v>
      </c>
      <c r="EX419" t="str">
        <v xml:space="preserve">LASER MARK PART NUMBER DWG NOTE 8 </v>
      </c>
      <c r="EY419" t="str">
        <v>LASER: 13000000</v>
      </c>
      <c r="EZ419" t="str">
        <v>LASER: CE 2797</v>
      </c>
      <c r="FA419" t="str">
        <v>LASER: LOGO</v>
      </c>
      <c r="FB419" t="str">
        <v xml:space="preserve">LASER: Lot # Per RE-75-001 </v>
      </c>
      <c r="FC419" t="str">
        <v>LAST THREAD</v>
      </c>
      <c r="FD419" t="str">
        <v>LEAD .0625</v>
      </c>
      <c r="FE419" t="str">
        <v>LOGO</v>
      </c>
      <c r="FF419" t="str">
        <v>Lot (Control) Number per Note 3</v>
      </c>
      <c r="FG419" t="str">
        <v>LOT NO.</v>
      </c>
      <c r="FH419" t="str">
        <v>LOT NUMBER</v>
      </c>
      <c r="FI419" t="str">
        <v>LOT NUMBER PER NUVASIVE SOP 9002007</v>
      </c>
      <c r="FJ419" t="str">
        <v>M 4X 0.5 - 6G - 0.063R - LH</v>
      </c>
      <c r="FK419" t="str">
        <v>M4 X 0.5 - 6G - 0.063R</v>
      </c>
      <c r="FL419" t="str">
        <v>M4 X 0.5 - 6G - 0.063R - LH</v>
      </c>
      <c r="FM419" t="str">
        <v>M4.5 X .75 6g</v>
      </c>
      <c r="FN419" t="str">
        <v>M4.5 X 0.75 6g</v>
      </c>
      <c r="FO419" t="str">
        <v>M5x0.8-6g</v>
      </c>
      <c r="FP419" t="str">
        <v xml:space="preserve">M5x0.8-6g </v>
      </c>
      <c r="FQ419" t="str">
        <v>M6 X .75 6g</v>
      </c>
      <c r="FR419" t="str">
        <v>M6 X 0.75-6g</v>
      </c>
      <c r="FS419" t="str">
        <v>M6 X0.75 - 6g</v>
      </c>
      <c r="FT419" t="str">
        <v>M6X0.75 - 6H</v>
      </c>
      <c r="FU419" t="str">
        <v>M7 X 1.00 6g THREAD</v>
      </c>
      <c r="FV419" t="str">
        <v>M7X1.00 6g THREAD</v>
      </c>
      <c r="FW419" t="str">
        <v>M7X1.00 6h THREAD</v>
      </c>
      <c r="FX419" t="str">
        <v>Magenta Anodized Color</v>
      </c>
      <c r="FY419" t="str">
        <v>MAJOR Ø .380</v>
      </c>
      <c r="FZ419" t="str">
        <v>MAJORØ</v>
      </c>
      <c r="GA419" t="str">
        <v>MATT FINISH Per Note 3</v>
      </c>
      <c r="GB419" t="str">
        <v>MATT FINISH Per Traveler</v>
      </c>
      <c r="GC419" t="str">
        <v>MATTE FINISH</v>
      </c>
      <c r="GD419" t="str">
        <v>MATTE FINISH DWG NOTE 3</v>
      </c>
      <c r="GE419" t="str">
        <v>MATTE FINISH Note 3</v>
      </c>
      <c r="GF419" t="str">
        <v>Matte Finish Per Note 3</v>
      </c>
      <c r="GG419" t="str">
        <v>MATTE FINISH SIZE 10 GLASS BEAD</v>
      </c>
      <c r="GH419" t="str">
        <v>MAX ROOT RADIUS</v>
      </c>
      <c r="GI419" t="str">
        <v xml:space="preserve">Mill Profile Centered </v>
      </c>
      <c r="GJ419" t="str">
        <v>Minor Ø Unconstrained Check</v>
      </c>
      <c r="GK419" t="str">
        <v>MINOR Ø.1336</v>
      </c>
      <c r="GL419" t="str">
        <v>NO ANODIZE Per note 8</v>
      </c>
      <c r="GM419" t="str">
        <v>NO ANODIZE Per note 9</v>
      </c>
      <c r="GN419" t="str">
        <v>No Nicks, Scratches, Tool Marks, etc.</v>
      </c>
      <c r="GO419" t="str">
        <v>No Nicks,Scratches,Tool Marks,etc.</v>
      </c>
      <c r="GP419" t="str">
        <v>NO TOOL MARKS</v>
      </c>
      <c r="GQ419" t="str">
        <v>NOTE 3 THREAD RELIEF</v>
      </c>
      <c r="GR419" t="str">
        <v>NV-27 FUNC.</v>
      </c>
      <c r="GS419" t="str">
        <v>NV-30 DIM A</v>
      </c>
      <c r="GT419" t="str">
        <v>NV-30 DIM B</v>
      </c>
      <c r="GU419" t="str">
        <v>NV-30 DIM F</v>
      </c>
      <c r="GV419" t="str">
        <v>Ø .1250 HEX</v>
      </c>
      <c r="GW419" t="str">
        <v>Ø 9.4 MAJOR</v>
      </c>
      <c r="GX419" t="str">
        <v>Ø.096 MAX PILOT HOLE</v>
      </c>
      <c r="GY419" t="str">
        <v>Ø.125 THRU</v>
      </c>
      <c r="GZ419" t="str">
        <v>Ø.205 COUNTERSINK</v>
      </c>
      <c r="HA419" t="str">
        <v>Ø.260 T.S.C.</v>
      </c>
      <c r="HB419" t="str">
        <v>Ø.500 BASIC</v>
      </c>
      <c r="HC419" t="str">
        <v xml:space="preserve">OVAL CENTERED </v>
      </c>
      <c r="HD419" t="str">
        <v>PART NO. 15100</v>
      </c>
      <c r="HE419" t="str">
        <v>PART NUMBER 13100000</v>
      </c>
      <c r="HF419" t="str">
        <v>PART NUMBER 13600000</v>
      </c>
      <c r="HG419" t="str">
        <v>Part Number per Note 3</v>
      </c>
      <c r="HH419" t="str">
        <v>PD 5/16-18 UNC 2A</v>
      </c>
      <c r="HI419" t="str">
        <v>Perp.|0.05|A|</v>
      </c>
      <c r="HJ419" t="str">
        <v>PILOT THRU HOLE PRESENT</v>
      </c>
      <c r="HK419" t="str">
        <v>PITCH .060</v>
      </c>
      <c r="HL419" t="str">
        <v>Profile |.001|A|</v>
      </c>
      <c r="HM419" t="str">
        <v>Profile |.0015 | A | X-Y</v>
      </c>
      <c r="HN419" t="str">
        <v>Profile |.002| |A|B| X-Y</v>
      </c>
      <c r="HO419" t="str">
        <v>Profile |.002|A|B|</v>
      </c>
      <c r="HP419" t="str">
        <v>Profile |.002|A|B| X-Y</v>
      </c>
      <c r="HQ419" t="str">
        <v>Profile:|010|A|B|C|</v>
      </c>
      <c r="HR419" t="str">
        <v>Profile| .002| A|B|</v>
      </c>
      <c r="HS419" t="str">
        <v>Profile|.001|</v>
      </c>
      <c r="HT419" t="str">
        <v>Profile|.001|A|</v>
      </c>
      <c r="HU419" t="str">
        <v>Profile|.001|A|B|</v>
      </c>
      <c r="HV419" t="str">
        <v xml:space="preserve">Profile|.001|A|B| A&lt;-&gt;B </v>
      </c>
      <c r="HW419" t="str">
        <v>Profile|.001|A|B| C&lt;-&gt;D</v>
      </c>
      <c r="HX419" t="str">
        <v>Profile|.001|A|B| L-M</v>
      </c>
      <c r="HY419" t="str">
        <v>Profile|.001|A|B| P-Q</v>
      </c>
      <c r="HZ419" t="str">
        <v>Profile|.001|A|B|C&lt;-&gt;D</v>
      </c>
      <c r="IA419" t="str">
        <v>Profile|.001|A|C&lt;--&gt;D</v>
      </c>
      <c r="IB419" t="str">
        <v>Profile|.001|A|UNILATERAL</v>
      </c>
      <c r="IC419" t="str">
        <v>Profile|.001|C|</v>
      </c>
      <c r="ID419" t="str">
        <v>Profile|.0012|D1|</v>
      </c>
      <c r="IE419" t="str">
        <v>Profile|.0015| A-B UNI.</v>
      </c>
      <c r="IF419" t="str">
        <v>Profile|.0015| UNI.</v>
      </c>
      <c r="IG419" t="str">
        <v>Profile|.0015|A| X-Y</v>
      </c>
      <c r="IH419" t="str">
        <v>Profile|.0015|E|F|</v>
      </c>
      <c r="II419" t="str">
        <v>Profile|.0016|B|D|</v>
      </c>
      <c r="IJ419" t="str">
        <v>Profile|.002(U).000|A|</v>
      </c>
      <c r="IK419" t="str">
        <v>Profile|.002|</v>
      </c>
      <c r="IL419" t="str">
        <v>Profile|.002|A</v>
      </c>
      <c r="IM419" t="str">
        <v>Profile|.002|A|</v>
      </c>
      <c r="IN419" t="str">
        <v>Profile|.002|A|B|</v>
      </c>
      <c r="IO419" t="str">
        <v xml:space="preserve">Profile|.002|A|B| A&lt;-&gt;B </v>
      </c>
      <c r="IP419" t="str">
        <v>Profile|.002|A|B| C&lt;-&gt;D</v>
      </c>
      <c r="IQ419" t="str">
        <v>Profile|.002|A|B| X-Y</v>
      </c>
      <c r="IR419" t="str">
        <v>Profile|.002|A|B|C|X-Y</v>
      </c>
      <c r="IS419" t="str">
        <v>Profile|.002|A|B|X&lt;--&gt;Y</v>
      </c>
      <c r="IT419" t="str">
        <v>Profile|.002|A|B|X-Y</v>
      </c>
      <c r="IU419" t="str">
        <v>Profile|.002|A|C|</v>
      </c>
      <c r="IV419" t="str">
        <v>Profile|.002|C|A|</v>
      </c>
      <c r="IW419" t="str">
        <v>Profile|.002|C|B|</v>
      </c>
      <c r="IX419" t="str">
        <v>Profile|.0020|</v>
      </c>
      <c r="IY419" t="str">
        <v>Profile|.003|A|</v>
      </c>
      <c r="IZ419" t="str">
        <v>Profile|.003|A|B|C| Uni.</v>
      </c>
      <c r="JA419" t="str">
        <v>Profile|.003|E|F|</v>
      </c>
      <c r="JB419" t="str">
        <v>Profile|.004(U) .003|A|B|C|</v>
      </c>
      <c r="JC419" t="str">
        <v>Profile|.004|A| UNI.</v>
      </c>
      <c r="JD419" t="str">
        <v>Profile|.005|A|C|</v>
      </c>
      <c r="JE419" t="str">
        <v>Profile|.005|A|C|A&lt;--&gt;B, C&lt;--&gt;D</v>
      </c>
      <c r="JF419" t="str">
        <v>Profile|.005|A|D| A-B UNI.</v>
      </c>
      <c r="JG419" t="str">
        <v>Profile|.005|A|D| UNI.</v>
      </c>
      <c r="JH419" t="str">
        <v>Profile|.010|A|B|</v>
      </c>
      <c r="JI419" t="str">
        <v>Profile|.010|A|B|C|</v>
      </c>
      <c r="JJ419" t="str">
        <v>Profile|.03|A|</v>
      </c>
      <c r="JK419" t="str">
        <v>Profile|.05|A|B|</v>
      </c>
      <c r="JL419" t="str">
        <v>Profile|0.03|</v>
      </c>
      <c r="JM419" t="str">
        <v>Profile|0.03|A|</v>
      </c>
      <c r="JN419" t="str">
        <v>Profile|0.03|A|B|</v>
      </c>
      <c r="JO419" t="str">
        <v>Profile|0.05{A|C|</v>
      </c>
      <c r="JP419" t="str">
        <v>Profile|0.05|A|B|</v>
      </c>
      <c r="JQ419" t="str">
        <v>Profile|0.05|E|</v>
      </c>
      <c r="JR419" t="str">
        <v>Profile|0.05|E|F|</v>
      </c>
      <c r="JS419" t="str">
        <v>Profile|0.06|A|C|</v>
      </c>
      <c r="JT419" t="str">
        <v>Profile|0.1|A|A|</v>
      </c>
      <c r="JU419" t="str">
        <v>Profile|0.1|D1|</v>
      </c>
      <c r="JV419" t="str">
        <v>Profile|A|B|C|</v>
      </c>
      <c r="JW419" t="str">
        <v>Proile|.002|A|B|J-K</v>
      </c>
      <c r="JX419" t="str">
        <v>P-Thread Form</v>
      </c>
      <c r="JY419" t="str">
        <v>R  FULL RADIUS</v>
      </c>
      <c r="JZ419" t="str">
        <v>R.001/.006</v>
      </c>
      <c r="KA419" t="str">
        <v>R.003 MAX</v>
      </c>
      <c r="KB419" t="str">
        <v>R.005 MAX</v>
      </c>
      <c r="KC419" t="str">
        <v>R.030</v>
      </c>
      <c r="KD419" t="str">
        <v>R.25 MAX</v>
      </c>
      <c r="KE419" t="str">
        <v>R1.33 BASIC</v>
      </c>
      <c r="KF419" t="str">
        <v>R3.3</v>
      </c>
      <c r="KG419" t="str">
        <v>Ra 1.6 MAX</v>
      </c>
      <c r="KH419" t="str">
        <v>RAD @ FACE &amp; OD CHAMFER</v>
      </c>
      <c r="KI419" t="str">
        <v>RAD. @ ID &amp; BACK FACE</v>
      </c>
      <c r="KJ419" t="str">
        <v>RAD. @ OD &amp; BACK FACE</v>
      </c>
      <c r="KK419" t="str">
        <v>REMOVE SHRP EDGES .005 MAX</v>
      </c>
      <c r="KL419" t="str">
        <v>ROD SLOT CENTERED</v>
      </c>
      <c r="KM419" t="str">
        <v>SHARP OKAY</v>
      </c>
      <c r="KN419" t="str">
        <v>Slot Centered</v>
      </c>
      <c r="KO419" t="str">
        <v>SLOT WIDTH</v>
      </c>
      <c r="KP419" t="str">
        <v>Surface Finish Per Note 1</v>
      </c>
      <c r="KQ419" t="str">
        <v>Symmerty Balloon A_6</v>
      </c>
      <c r="KR419" t="str">
        <v>T27 HEXALOBE Per Note 1</v>
      </c>
      <c r="KS419" t="str">
        <v>T27 TORX</v>
      </c>
      <c r="KT419" t="str">
        <v>THRD DEPTH</v>
      </c>
      <c r="KU419" t="str">
        <v>Thread Form Per Note 3</v>
      </c>
      <c r="KV419" t="str">
        <v>THREAD INTO ROD SLOT</v>
      </c>
      <c r="KW419" t="str">
        <v>Thread Timed Print Note 6</v>
      </c>
      <c r="KX419" t="str">
        <v>TOOL MISMATCH PERMISSIBLE</v>
      </c>
      <c r="KY419" t="str">
        <v>Tot. Runout|Ø.002|C|</v>
      </c>
      <c r="KZ419" t="str">
        <v>Total Runout|.002|E|</v>
      </c>
      <c r="LA419" t="str">
        <v>TRIPLE LEAD THREAD</v>
      </c>
      <c r="LB419" t="str">
        <v>True Pos. |.001 (M)|A|</v>
      </c>
      <c r="LC419" t="str">
        <v>True Pos. |.002(M)|A|B|</v>
      </c>
      <c r="LD419" t="str">
        <v>True Pos. |.002|</v>
      </c>
      <c r="LE419" t="str">
        <v>True Pos. |.002|A|</v>
      </c>
      <c r="LF419" t="str">
        <v>True Pos. |.002|A|B|</v>
      </c>
      <c r="LG419" t="str">
        <v>True Pos. |.004|A|C|B|</v>
      </c>
      <c r="LH419" t="str">
        <v>True Pos. |.005(M)|A|B|</v>
      </c>
      <c r="LI419" t="str">
        <v>True Pos.|.000(L)|A|D|</v>
      </c>
      <c r="LJ419" t="str">
        <v>True Pos.|.000(M)|A|</v>
      </c>
      <c r="LK419" t="str">
        <v>True Pos.|.001(M)|A|</v>
      </c>
      <c r="LL419" t="str">
        <v>True Pos.|.001|B|</v>
      </c>
      <c r="LM419" t="str">
        <v>True Pos.|.001|E|</v>
      </c>
      <c r="LN419" t="str">
        <v>True Pos.|.002|A|</v>
      </c>
      <c r="LO419" t="str">
        <v>True Pos.|.002|B|</v>
      </c>
      <c r="LP419" t="str">
        <v>True Pos.|.002|C|</v>
      </c>
      <c r="LQ419" t="str">
        <v>True Pos.|.002|D1|</v>
      </c>
      <c r="LR419" t="str">
        <v>True Pos.|.002|D1|D2|</v>
      </c>
      <c r="LS419" t="str">
        <v>True Pos.|.05|A|</v>
      </c>
      <c r="LT419" t="str">
        <v>True Pos.|.1|A|B|C|</v>
      </c>
      <c r="LU419" t="str">
        <v>True Pos.|.13|A</v>
      </c>
      <c r="LV419" t="str">
        <v>True Pos.|0.05|A|</v>
      </c>
      <c r="LW419" t="str">
        <v>True Pos.|0.1|A|B|C|</v>
      </c>
      <c r="LX419" t="str">
        <v>True Pos.|0.13|A|</v>
      </c>
      <c r="LY419" t="str">
        <v>True Pos.|Ø.000(M)|A|</v>
      </c>
      <c r="LZ419" t="str">
        <v>True Pos.|Ø.000(M)|B|</v>
      </c>
      <c r="MA419" t="str">
        <v>True Pos.|Ø.001(M)|A(M)|</v>
      </c>
      <c r="MB419" t="str">
        <v>True Pos.|Ø.001(M)|A|</v>
      </c>
      <c r="MC419" t="str">
        <v>True Pos.|Ø.001|A|</v>
      </c>
      <c r="MD419" t="str">
        <v>True Pos.|Ø.001|C|</v>
      </c>
      <c r="ME419" t="str">
        <v>True Pos.|Ø.002(S)|A(S)|</v>
      </c>
      <c r="MF419" t="str">
        <v>True Pos.|Ø.002|A|</v>
      </c>
      <c r="MG419" t="str">
        <v>True Pos.|Ø.002|B|</v>
      </c>
      <c r="MH419" t="str">
        <v>True Pos.|Ø.002|C|</v>
      </c>
      <c r="MI419" t="str">
        <v>True Pos.|Ø.03(M)|A|</v>
      </c>
      <c r="MJ419" t="str">
        <v>True Pos.|Ø0.03(M)|A|</v>
      </c>
      <c r="MK419" t="str">
        <v>True Pos.|Ø0.05(L)|D|B|</v>
      </c>
      <c r="ML419" t="str">
        <v>True Pos.|Ø0.05|A|</v>
      </c>
      <c r="MM419" t="str">
        <v>True Pos.|Ø0.05|D|</v>
      </c>
      <c r="MN419" t="str">
        <v>True Pos.|Ø0.05|E|</v>
      </c>
      <c r="MO419" t="str">
        <v>True Pos.|Ø0.05|E|B|</v>
      </c>
      <c r="MP419" t="str">
        <v>True Pos.|SØ0.03|C|B|</v>
      </c>
      <c r="MQ419" t="str">
        <v>True Position|.002|A|B|</v>
      </c>
      <c r="MR419" t="str">
        <v>True. Pos.|Ø.001(M)|A|</v>
      </c>
      <c r="MS419" t="str">
        <v>True. Pps.|0.05|A|</v>
      </c>
      <c r="MT419" t="str">
        <v>Tumble Per Note 1</v>
      </c>
      <c r="MU419" t="str">
        <v>Tumble Per Note 2</v>
      </c>
    </row>
    <row r="420" spans="3:359">
      <c r="C420" s="74" t="str" cm="1">
        <f t="array" ref="C420:MU420">TRANSPOSE(_xlfn._xlws.SORT(_xlfn._xlws.FILTER($A$2:$A$499,ISNUMBER(SEARCH('Prt. Lib. &amp; Routine, Table'!L427,$A$2:$A$499)),"not found")))</f>
        <v>.0015 T.I.R. MAX</v>
      </c>
      <c r="D420" t="str">
        <v>.002 MAX ROOT RADIUS</v>
      </c>
      <c r="E420" t="str">
        <v>.012 BLUNT END</v>
      </c>
      <c r="F420" t="str">
        <v>.015 MAX</v>
      </c>
      <c r="G420" t="str">
        <v>.016 T.S.C.</v>
      </c>
      <c r="H420" t="str">
        <v>.017 BASIC</v>
      </c>
      <c r="I420" t="str">
        <v>.021 PITCH</v>
      </c>
      <c r="J420" t="str">
        <v>.022 BLUNT START</v>
      </c>
      <c r="K420" t="str">
        <v>.025 BASIC</v>
      </c>
      <c r="L420" t="str">
        <v>.035 BASIC</v>
      </c>
      <c r="M420" t="str">
        <v>.043 T.S.C</v>
      </c>
      <c r="N420" t="str">
        <v>.053 T.S.C.</v>
      </c>
      <c r="O420" t="str">
        <v>.060 HEX DEPTH</v>
      </c>
      <c r="P420" t="str">
        <v>.060 PITCH</v>
      </c>
      <c r="Q420" t="str">
        <v>.061 BASIC</v>
      </c>
      <c r="R420" t="str">
        <v>.07 HEX</v>
      </c>
      <c r="S420" t="str">
        <v>.070 HEX DEPTH</v>
      </c>
      <c r="T420" t="str">
        <v>.082 DRILL</v>
      </c>
      <c r="U420" t="str">
        <v>.082 DRILL DEPTH</v>
      </c>
      <c r="V420" t="str">
        <v>.094 HEX</v>
      </c>
      <c r="W420" t="str">
        <v>.115 T.S.C.</v>
      </c>
      <c r="X420" t="str">
        <v>.1195 / .1243 MAJOR DIAMETER</v>
      </c>
      <c r="Y420" t="str">
        <v>.1250 HEX</v>
      </c>
      <c r="Z420" t="str">
        <v>.157 MINOR DIAMETER</v>
      </c>
      <c r="AA420" t="str">
        <v>.172 FULL THD DEPTH</v>
      </c>
      <c r="AB420" t="str">
        <v>.172 MAJOR DIAMETER</v>
      </c>
      <c r="AC420" t="str">
        <v>.180 MIN DEPTH FULL THRD</v>
      </c>
      <c r="AD420" t="str">
        <v>.183 Ceter Line Thread Dwell</v>
      </c>
      <c r="AE420" t="str">
        <v>.208 MAX THRD DEPTH</v>
      </c>
      <c r="AF420" t="str">
        <v>.218 BOTTOM HALF OF SLOT</v>
      </c>
      <c r="AG420" t="str">
        <v>.261 BASIC</v>
      </c>
      <c r="AH420" t="str">
        <v>.314 T.S.C.</v>
      </c>
      <c r="AI420" t="str">
        <v>.315 BASIC</v>
      </c>
      <c r="AJ420" t="str">
        <v>.329 MINOR Ø</v>
      </c>
      <c r="AK420" t="str">
        <v>.330 BASIC</v>
      </c>
      <c r="AL420" t="str">
        <v>.35 TO TANGENT POINT</v>
      </c>
      <c r="AM420" t="str">
        <v>.375 MAJOR Ø</v>
      </c>
      <c r="AN420" t="str">
        <v>.390 BASIC</v>
      </c>
      <c r="AO420" t="str">
        <v>.440 BASIC</v>
      </c>
      <c r="AP420" t="str">
        <v>.64/.96 HIGH=Pass</v>
      </c>
      <c r="AQ420" t="str">
        <v>0.012 MAX</v>
      </c>
      <c r="AR420" t="str">
        <v>0.015 MAX</v>
      </c>
      <c r="AS420" t="str">
        <v>0.05 Per Note 2</v>
      </c>
      <c r="AT420" t="str">
        <v>0.500 PULLOUT ZONE</v>
      </c>
      <c r="AU420" t="str">
        <v>10-32 UNF-2A</v>
      </c>
      <c r="AV420" t="str">
        <v>12-28 UNF-2B</v>
      </c>
      <c r="AW420" t="str">
        <v>2.87 BASIC</v>
      </c>
      <c r="AX420" t="str">
        <v>2-56 UNC 2B 2 STARTS</v>
      </c>
      <c r="AY420" t="str">
        <v>3 LEAD THREAD</v>
      </c>
      <c r="AZ420" t="str">
        <v>32µIN Max</v>
      </c>
      <c r="BA420" t="str">
        <v>5/16"-24 UNF-2A</v>
      </c>
      <c r="BB420" t="str">
        <v>5/16-18 UNC 2A</v>
      </c>
      <c r="BC420" t="str">
        <v>5-44 UNF-2A</v>
      </c>
      <c r="BD420" t="str">
        <v>6-16µIN</v>
      </c>
      <c r="BE420" t="str">
        <v>65° BLEND</v>
      </c>
      <c r="BF420" t="str">
        <v>7.45 Top of Ball to Face</v>
      </c>
      <c r="BG420" t="str">
        <v>7/16-28 UNEF 2B</v>
      </c>
      <c r="BH420" t="str">
        <v>7/16-28-UNEF-2A</v>
      </c>
      <c r="BI420" t="str">
        <v>Alignment Per Note 3</v>
      </c>
      <c r="BJ420" t="str">
        <v>ANODIZE (SEE CHART)</v>
      </c>
      <c r="BK420" t="str">
        <v>ANODIZE AQUA Per Note 3</v>
      </c>
      <c r="BL420" t="str">
        <v>ANODIZE BOTTOM PORTION</v>
      </c>
      <c r="BM420" t="str">
        <v>ANODIZE COLOR AQUA</v>
      </c>
      <c r="BN420" t="str">
        <v>ANODIZE COLOR GREEN DWG NOTE 4</v>
      </c>
      <c r="BO420" t="str">
        <v>ANODIZE COLOR LIGHT BLUE</v>
      </c>
      <c r="BP420" t="str">
        <v>ANODIZE GREEN Per Note 2</v>
      </c>
      <c r="BQ420" t="str">
        <v>ANODIZE GREY, Per Note 1</v>
      </c>
      <c r="BR420" t="str">
        <v>ANODIZE MAGENTA</v>
      </c>
      <c r="BS420" t="str">
        <v>Anodize Per note 3</v>
      </c>
      <c r="BT420" t="str">
        <v>Anodize Per Note 4</v>
      </c>
      <c r="BU420" t="str">
        <v>ANODIZE SEAFOAM</v>
      </c>
      <c r="BV420" t="str">
        <v>Balloon 11 Symmetry</v>
      </c>
      <c r="BW420" t="str">
        <v>Balloon 12 Symmetry</v>
      </c>
      <c r="BX420" t="str">
        <v>Balloon 13 Hole Centered</v>
      </c>
      <c r="BY420" t="str">
        <v>Balloon 13 Symmerty</v>
      </c>
      <c r="BZ420" t="str">
        <v>Balloon 2 Symmetry</v>
      </c>
      <c r="CA420" t="str">
        <v>Balloon 21 CENTERED</v>
      </c>
      <c r="CB420" t="str">
        <v>Balloon 29 Symmetry</v>
      </c>
      <c r="CC420" t="str">
        <v>Balloon 3 Symmetry</v>
      </c>
      <c r="CD420" t="str">
        <v>Balloon 4 Symmetry</v>
      </c>
      <c r="CE420" t="str">
        <v>Balloon 5 blend to SØ .340</v>
      </c>
      <c r="CF420" t="str">
        <v>Balloon 5 Symmetry</v>
      </c>
      <c r="CG420" t="str">
        <v>Balloon 6 Centered</v>
      </c>
      <c r="CH420" t="str">
        <v>Balloon 9 Function Check</v>
      </c>
      <c r="CI420" t="str">
        <v>Balloon 9 Symmerty</v>
      </c>
      <c r="CJ420" t="str">
        <v>Balloons 2 &amp; 17 Symmetry |.001|A|</v>
      </c>
      <c r="CK420" t="str">
        <v>Basic Ø 3.6</v>
      </c>
      <c r="CL420" t="str">
        <v>BEAD BLAST</v>
      </c>
      <c r="CM420" t="str">
        <v>BLAST ALUMINUM OXIDE</v>
      </c>
      <c r="CN420" t="str">
        <v>Blast Note 2</v>
      </c>
      <c r="CO420" t="str">
        <v xml:space="preserve">BLAST Per Note 1 </v>
      </c>
      <c r="CP420" t="str">
        <v>BLAST Per Note 2</v>
      </c>
      <c r="CQ420" t="str">
        <v>BLAST Per Note 3</v>
      </c>
      <c r="CR420" t="str">
        <v>BLAST Per Note 4</v>
      </c>
      <c r="CS420" t="str">
        <v>BLAST Per Note 8</v>
      </c>
      <c r="CT420" t="str">
        <v>BLAST Per Traveler, MATT FINISH</v>
      </c>
      <c r="CU420" t="str">
        <v>BLAST WITH 16 GRIT ALUMINUM OXIDE</v>
      </c>
      <c r="CV420" t="str">
        <v>BLAST, Uniform Finish Per Note 3</v>
      </c>
      <c r="CW420" t="str">
        <v>BREAK EDGE</v>
      </c>
      <c r="CX420" t="str">
        <v>BREAK EDGE .014</v>
      </c>
      <c r="CY420" t="str">
        <v>BREAK EDGES Note 2</v>
      </c>
      <c r="CZ420" t="str">
        <v>BREAK SHARP Per Note 1</v>
      </c>
      <c r="DA420" t="str">
        <v>BREAK SHARPS Per Note 1</v>
      </c>
      <c r="DB420" t="str">
        <v>CE 2729</v>
      </c>
      <c r="DC420" t="str">
        <v>CE Logo per Note 3</v>
      </c>
      <c r="DD420" t="str">
        <v>CE MARK</v>
      </c>
      <c r="DE420" t="str">
        <v>Chips/Debris Removed</v>
      </c>
      <c r="DF420" t="str">
        <v>Coat Per Note 2</v>
      </c>
      <c r="DG420" t="str">
        <v>C-Sink Ø .155</v>
      </c>
      <c r="DH420" t="str">
        <v>C-Sink Ø5.2</v>
      </c>
      <c r="DI420" t="str">
        <v>Deburred</v>
      </c>
      <c r="DJ420" t="str">
        <v>DIM "A" NoGo</v>
      </c>
      <c r="DK420" t="str">
        <v>DIM "A" NoGo Hexalobe</v>
      </c>
      <c r="DL420" t="str">
        <v>EDGE BREAK</v>
      </c>
      <c r="DM420" t="str">
        <v>EDGE BREAK MIN R.004, MAX R.010</v>
      </c>
      <c r="DN420" t="str">
        <v>Edge Break per Note 1</v>
      </c>
      <c r="DO420" t="str">
        <v>ELECTROPOLISH Per Note 1</v>
      </c>
      <c r="DP420" t="str">
        <v>Finish Per Note 3</v>
      </c>
      <c r="DQ420" t="str">
        <v>FLUTE POSITION Per Note 3</v>
      </c>
      <c r="DR420" t="str">
        <v>FULL R</v>
      </c>
      <c r="DS420" t="str">
        <v>FULL RADIUS</v>
      </c>
      <c r="DT420" t="str">
        <v xml:space="preserve">FULL RADIUS </v>
      </c>
      <c r="DU420" t="str">
        <v>Function Check  (.2340 .2360 FULL)</v>
      </c>
      <c r="DV420" t="str">
        <v>FUNCTIONAL  HEXALOBE</v>
      </c>
      <c r="DW420" t="str">
        <v>GLASS BEAD Per Note 3</v>
      </c>
      <c r="DX420" t="str">
        <v>Globus Logo per Note 3</v>
      </c>
      <c r="DY420" t="str">
        <v>Gold Anodized Color</v>
      </c>
      <c r="DZ420" t="str">
        <v>Green Anodized Color</v>
      </c>
      <c r="EA420" t="str">
        <v>GRIT BLAST Per Note 3</v>
      </c>
      <c r="EB420" t="str">
        <v>Grit Blast Per Note 4</v>
      </c>
      <c r="EC420" t="str">
        <v>GRIT BLAST, DWG NOTE 3</v>
      </c>
      <c r="ED420" t="str">
        <v>HEX MINOR Ø.1292</v>
      </c>
      <c r="EE420" t="str">
        <v xml:space="preserve">HEXALOBE </v>
      </c>
      <c r="EF420" t="str">
        <v>HEXALOBE FUNCTION</v>
      </c>
      <c r="EG420" t="str">
        <v>Hexalobe Minor</v>
      </c>
      <c r="EH420" t="str">
        <v>Hexalobe NV-30</v>
      </c>
      <c r="EI420" t="str">
        <v>HEXALOBE ORIENTATION</v>
      </c>
      <c r="EJ420" t="str">
        <v>Inspect per operation 30 comments</v>
      </c>
      <c r="EK420" t="str">
        <v>INT / EXT CORNERS: R.002 TO R.010</v>
      </c>
      <c r="EL420" t="str">
        <v>INT /EXT CORNERS R.05 TO R.03</v>
      </c>
      <c r="EM420" t="str">
        <v>John is a Geek</v>
      </c>
      <c r="EN420" t="str">
        <v>LASER ETCH</v>
      </c>
      <c r="EO420" t="str">
        <v>Laser Etch Per Note 7</v>
      </c>
      <c r="EP420" t="str">
        <v xml:space="preserve">LASER MARK "CE" DWG NOTE 10 </v>
      </c>
      <c r="EQ420" t="str">
        <v>Laser Mark "P1-15004-08", Per Note 3</v>
      </c>
      <c r="ER420" t="str">
        <v>Laser Mark "P2-15004-08", Per Note 3</v>
      </c>
      <c r="ES420" t="str">
        <v>Laser Mark "P3-15004-08", Per Note 3</v>
      </c>
      <c r="ET420" t="str">
        <v>Laser Mark "P4-15004-08", Per Note 3</v>
      </c>
      <c r="EU420" t="str">
        <v xml:space="preserve">LASER MARK LOGO DWG NOTE 9 </v>
      </c>
      <c r="EV420" t="str">
        <v xml:space="preserve">LASER MARK LOT NUMBER DWG NOTE 8 </v>
      </c>
      <c r="EW420" t="str">
        <v>Laser Mark Lot, Per Note 3</v>
      </c>
      <c r="EX420" t="str">
        <v xml:space="preserve">LASER MARK PART NUMBER DWG NOTE 8 </v>
      </c>
      <c r="EY420" t="str">
        <v>LASER: 13000000</v>
      </c>
      <c r="EZ420" t="str">
        <v>LASER: CE 2797</v>
      </c>
      <c r="FA420" t="str">
        <v>LASER: LOGO</v>
      </c>
      <c r="FB420" t="str">
        <v xml:space="preserve">LASER: Lot # Per RE-75-001 </v>
      </c>
      <c r="FC420" t="str">
        <v>LAST THREAD</v>
      </c>
      <c r="FD420" t="str">
        <v>LEAD .0625</v>
      </c>
      <c r="FE420" t="str">
        <v>LOGO</v>
      </c>
      <c r="FF420" t="str">
        <v>Lot (Control) Number per Note 3</v>
      </c>
      <c r="FG420" t="str">
        <v>LOT NO.</v>
      </c>
      <c r="FH420" t="str">
        <v>LOT NUMBER</v>
      </c>
      <c r="FI420" t="str">
        <v>LOT NUMBER PER NUVASIVE SOP 9002007</v>
      </c>
      <c r="FJ420" t="str">
        <v>M 4X 0.5 - 6G - 0.063R - LH</v>
      </c>
      <c r="FK420" t="str">
        <v>M4 X 0.5 - 6G - 0.063R</v>
      </c>
      <c r="FL420" t="str">
        <v>M4 X 0.5 - 6G - 0.063R - LH</v>
      </c>
      <c r="FM420" t="str">
        <v>M4.5 X .75 6g</v>
      </c>
      <c r="FN420" t="str">
        <v>M4.5 X 0.75 6g</v>
      </c>
      <c r="FO420" t="str">
        <v>M5x0.8-6g</v>
      </c>
      <c r="FP420" t="str">
        <v xml:space="preserve">M5x0.8-6g </v>
      </c>
      <c r="FQ420" t="str">
        <v>M6 X .75 6g</v>
      </c>
      <c r="FR420" t="str">
        <v>M6 X 0.75-6g</v>
      </c>
      <c r="FS420" t="str">
        <v>M6 X0.75 - 6g</v>
      </c>
      <c r="FT420" t="str">
        <v>M6X0.75 - 6H</v>
      </c>
      <c r="FU420" t="str">
        <v>M7 X 1.00 6g THREAD</v>
      </c>
      <c r="FV420" t="str">
        <v>M7X1.00 6g THREAD</v>
      </c>
      <c r="FW420" t="str">
        <v>M7X1.00 6h THREAD</v>
      </c>
      <c r="FX420" t="str">
        <v>Magenta Anodized Color</v>
      </c>
      <c r="FY420" t="str">
        <v>MAJOR Ø .380</v>
      </c>
      <c r="FZ420" t="str">
        <v>MAJORØ</v>
      </c>
      <c r="GA420" t="str">
        <v>MATT FINISH Per Note 3</v>
      </c>
      <c r="GB420" t="str">
        <v>MATT FINISH Per Traveler</v>
      </c>
      <c r="GC420" t="str">
        <v>MATTE FINISH</v>
      </c>
      <c r="GD420" t="str">
        <v>MATTE FINISH DWG NOTE 3</v>
      </c>
      <c r="GE420" t="str">
        <v>MATTE FINISH Note 3</v>
      </c>
      <c r="GF420" t="str">
        <v>Matte Finish Per Note 3</v>
      </c>
      <c r="GG420" t="str">
        <v>MATTE FINISH SIZE 10 GLASS BEAD</v>
      </c>
      <c r="GH420" t="str">
        <v>MAX ROOT RADIUS</v>
      </c>
      <c r="GI420" t="str">
        <v xml:space="preserve">Mill Profile Centered </v>
      </c>
      <c r="GJ420" t="str">
        <v>Minor Ø Unconstrained Check</v>
      </c>
      <c r="GK420" t="str">
        <v>MINOR Ø.1336</v>
      </c>
      <c r="GL420" t="str">
        <v>NO ANODIZE Per note 8</v>
      </c>
      <c r="GM420" t="str">
        <v>NO ANODIZE Per note 9</v>
      </c>
      <c r="GN420" t="str">
        <v>No Nicks, Scratches, Tool Marks, etc.</v>
      </c>
      <c r="GO420" t="str">
        <v>No Nicks,Scratches,Tool Marks,etc.</v>
      </c>
      <c r="GP420" t="str">
        <v>NO TOOL MARKS</v>
      </c>
      <c r="GQ420" t="str">
        <v>NOTE 3 THREAD RELIEF</v>
      </c>
      <c r="GR420" t="str">
        <v>NV-27 FUNC.</v>
      </c>
      <c r="GS420" t="str">
        <v>NV-30 DIM A</v>
      </c>
      <c r="GT420" t="str">
        <v>NV-30 DIM B</v>
      </c>
      <c r="GU420" t="str">
        <v>NV-30 DIM F</v>
      </c>
      <c r="GV420" t="str">
        <v>Ø .1250 HEX</v>
      </c>
      <c r="GW420" t="str">
        <v>Ø 9.4 MAJOR</v>
      </c>
      <c r="GX420" t="str">
        <v>Ø.096 MAX PILOT HOLE</v>
      </c>
      <c r="GY420" t="str">
        <v>Ø.125 THRU</v>
      </c>
      <c r="GZ420" t="str">
        <v>Ø.205 COUNTERSINK</v>
      </c>
      <c r="HA420" t="str">
        <v>Ø.260 T.S.C.</v>
      </c>
      <c r="HB420" t="str">
        <v>Ø.500 BASIC</v>
      </c>
      <c r="HC420" t="str">
        <v xml:space="preserve">OVAL CENTERED </v>
      </c>
      <c r="HD420" t="str">
        <v>PART NO. 15100</v>
      </c>
      <c r="HE420" t="str">
        <v>PART NUMBER 13100000</v>
      </c>
      <c r="HF420" t="str">
        <v>PART NUMBER 13600000</v>
      </c>
      <c r="HG420" t="str">
        <v>Part Number per Note 3</v>
      </c>
      <c r="HH420" t="str">
        <v>PD 5/16-18 UNC 2A</v>
      </c>
      <c r="HI420" t="str">
        <v>Perp.|0.05|A|</v>
      </c>
      <c r="HJ420" t="str">
        <v>PILOT THRU HOLE PRESENT</v>
      </c>
      <c r="HK420" t="str">
        <v>PITCH .060</v>
      </c>
      <c r="HL420" t="str">
        <v>Profile |.001|A|</v>
      </c>
      <c r="HM420" t="str">
        <v>Profile |.0015 | A | X-Y</v>
      </c>
      <c r="HN420" t="str">
        <v>Profile |.002| |A|B| X-Y</v>
      </c>
      <c r="HO420" t="str">
        <v>Profile |.002|A|B|</v>
      </c>
      <c r="HP420" t="str">
        <v>Profile |.002|A|B| X-Y</v>
      </c>
      <c r="HQ420" t="str">
        <v>Profile:|010|A|B|C|</v>
      </c>
      <c r="HR420" t="str">
        <v>Profile| .002| A|B|</v>
      </c>
      <c r="HS420" t="str">
        <v>Profile|.001|</v>
      </c>
      <c r="HT420" t="str">
        <v>Profile|.001|A|</v>
      </c>
      <c r="HU420" t="str">
        <v>Profile|.001|A|B|</v>
      </c>
      <c r="HV420" t="str">
        <v xml:space="preserve">Profile|.001|A|B| A&lt;-&gt;B </v>
      </c>
      <c r="HW420" t="str">
        <v>Profile|.001|A|B| C&lt;-&gt;D</v>
      </c>
      <c r="HX420" t="str">
        <v>Profile|.001|A|B| L-M</v>
      </c>
      <c r="HY420" t="str">
        <v>Profile|.001|A|B| P-Q</v>
      </c>
      <c r="HZ420" t="str">
        <v>Profile|.001|A|B|C&lt;-&gt;D</v>
      </c>
      <c r="IA420" t="str">
        <v>Profile|.001|A|C&lt;--&gt;D</v>
      </c>
      <c r="IB420" t="str">
        <v>Profile|.001|A|UNILATERAL</v>
      </c>
      <c r="IC420" t="str">
        <v>Profile|.001|C|</v>
      </c>
      <c r="ID420" t="str">
        <v>Profile|.0012|D1|</v>
      </c>
      <c r="IE420" t="str">
        <v>Profile|.0015| A-B UNI.</v>
      </c>
      <c r="IF420" t="str">
        <v>Profile|.0015| UNI.</v>
      </c>
      <c r="IG420" t="str">
        <v>Profile|.0015|A| X-Y</v>
      </c>
      <c r="IH420" t="str">
        <v>Profile|.0015|E|F|</v>
      </c>
      <c r="II420" t="str">
        <v>Profile|.0016|B|D|</v>
      </c>
      <c r="IJ420" t="str">
        <v>Profile|.002(U).000|A|</v>
      </c>
      <c r="IK420" t="str">
        <v>Profile|.002|</v>
      </c>
      <c r="IL420" t="str">
        <v>Profile|.002|A</v>
      </c>
      <c r="IM420" t="str">
        <v>Profile|.002|A|</v>
      </c>
      <c r="IN420" t="str">
        <v>Profile|.002|A|B|</v>
      </c>
      <c r="IO420" t="str">
        <v xml:space="preserve">Profile|.002|A|B| A&lt;-&gt;B </v>
      </c>
      <c r="IP420" t="str">
        <v>Profile|.002|A|B| C&lt;-&gt;D</v>
      </c>
      <c r="IQ420" t="str">
        <v>Profile|.002|A|B| X-Y</v>
      </c>
      <c r="IR420" t="str">
        <v>Profile|.002|A|B|C|X-Y</v>
      </c>
      <c r="IS420" t="str">
        <v>Profile|.002|A|B|X&lt;--&gt;Y</v>
      </c>
      <c r="IT420" t="str">
        <v>Profile|.002|A|B|X-Y</v>
      </c>
      <c r="IU420" t="str">
        <v>Profile|.002|A|C|</v>
      </c>
      <c r="IV420" t="str">
        <v>Profile|.002|C|A|</v>
      </c>
      <c r="IW420" t="str">
        <v>Profile|.002|C|B|</v>
      </c>
      <c r="IX420" t="str">
        <v>Profile|.0020|</v>
      </c>
      <c r="IY420" t="str">
        <v>Profile|.003|A|</v>
      </c>
      <c r="IZ420" t="str">
        <v>Profile|.003|A|B|C| Uni.</v>
      </c>
      <c r="JA420" t="str">
        <v>Profile|.003|E|F|</v>
      </c>
      <c r="JB420" t="str">
        <v>Profile|.004(U) .003|A|B|C|</v>
      </c>
      <c r="JC420" t="str">
        <v>Profile|.004|A| UNI.</v>
      </c>
      <c r="JD420" t="str">
        <v>Profile|.005|A|C|</v>
      </c>
      <c r="JE420" t="str">
        <v>Profile|.005|A|C|A&lt;--&gt;B, C&lt;--&gt;D</v>
      </c>
      <c r="JF420" t="str">
        <v>Profile|.005|A|D| A-B UNI.</v>
      </c>
      <c r="JG420" t="str">
        <v>Profile|.005|A|D| UNI.</v>
      </c>
      <c r="JH420" t="str">
        <v>Profile|.010|A|B|</v>
      </c>
      <c r="JI420" t="str">
        <v>Profile|.010|A|B|C|</v>
      </c>
      <c r="JJ420" t="str">
        <v>Profile|.03|A|</v>
      </c>
      <c r="JK420" t="str">
        <v>Profile|.05|A|B|</v>
      </c>
      <c r="JL420" t="str">
        <v>Profile|0.03|</v>
      </c>
      <c r="JM420" t="str">
        <v>Profile|0.03|A|</v>
      </c>
      <c r="JN420" t="str">
        <v>Profile|0.03|A|B|</v>
      </c>
      <c r="JO420" t="str">
        <v>Profile|0.05{A|C|</v>
      </c>
      <c r="JP420" t="str">
        <v>Profile|0.05|A|B|</v>
      </c>
      <c r="JQ420" t="str">
        <v>Profile|0.05|E|</v>
      </c>
      <c r="JR420" t="str">
        <v>Profile|0.05|E|F|</v>
      </c>
      <c r="JS420" t="str">
        <v>Profile|0.06|A|C|</v>
      </c>
      <c r="JT420" t="str">
        <v>Profile|0.1|A|A|</v>
      </c>
      <c r="JU420" t="str">
        <v>Profile|0.1|D1|</v>
      </c>
      <c r="JV420" t="str">
        <v>Profile|A|B|C|</v>
      </c>
      <c r="JW420" t="str">
        <v>Proile|.002|A|B|J-K</v>
      </c>
      <c r="JX420" t="str">
        <v>P-Thread Form</v>
      </c>
      <c r="JY420" t="str">
        <v>R  FULL RADIUS</v>
      </c>
      <c r="JZ420" t="str">
        <v>R.001/.006</v>
      </c>
      <c r="KA420" t="str">
        <v>R.003 MAX</v>
      </c>
      <c r="KB420" t="str">
        <v>R.005 MAX</v>
      </c>
      <c r="KC420" t="str">
        <v>R.030</v>
      </c>
      <c r="KD420" t="str">
        <v>R.25 MAX</v>
      </c>
      <c r="KE420" t="str">
        <v>R1.33 BASIC</v>
      </c>
      <c r="KF420" t="str">
        <v>R3.3</v>
      </c>
      <c r="KG420" t="str">
        <v>Ra 1.6 MAX</v>
      </c>
      <c r="KH420" t="str">
        <v>RAD @ FACE &amp; OD CHAMFER</v>
      </c>
      <c r="KI420" t="str">
        <v>RAD. @ ID &amp; BACK FACE</v>
      </c>
      <c r="KJ420" t="str">
        <v>RAD. @ OD &amp; BACK FACE</v>
      </c>
      <c r="KK420" t="str">
        <v>REMOVE SHRP EDGES .005 MAX</v>
      </c>
      <c r="KL420" t="str">
        <v>ROD SLOT CENTERED</v>
      </c>
      <c r="KM420" t="str">
        <v>SHARP OKAY</v>
      </c>
      <c r="KN420" t="str">
        <v>Slot Centered</v>
      </c>
      <c r="KO420" t="str">
        <v>SLOT WIDTH</v>
      </c>
      <c r="KP420" t="str">
        <v>Surface Finish Per Note 1</v>
      </c>
      <c r="KQ420" t="str">
        <v>Symmerty Balloon A_6</v>
      </c>
      <c r="KR420" t="str">
        <v>T27 HEXALOBE Per Note 1</v>
      </c>
      <c r="KS420" t="str">
        <v>T27 TORX</v>
      </c>
      <c r="KT420" t="str">
        <v>THRD DEPTH</v>
      </c>
      <c r="KU420" t="str">
        <v>Thread Form Per Note 3</v>
      </c>
      <c r="KV420" t="str">
        <v>THREAD INTO ROD SLOT</v>
      </c>
      <c r="KW420" t="str">
        <v>Thread Timed Print Note 6</v>
      </c>
      <c r="KX420" t="str">
        <v>TOOL MISMATCH PERMISSIBLE</v>
      </c>
      <c r="KY420" t="str">
        <v>Tot. Runout|Ø.002|C|</v>
      </c>
      <c r="KZ420" t="str">
        <v>Total Runout|.002|E|</v>
      </c>
      <c r="LA420" t="str">
        <v>TRIPLE LEAD THREAD</v>
      </c>
      <c r="LB420" t="str">
        <v>True Pos. |.001 (M)|A|</v>
      </c>
      <c r="LC420" t="str">
        <v>True Pos. |.002(M)|A|B|</v>
      </c>
      <c r="LD420" t="str">
        <v>True Pos. |.002|</v>
      </c>
      <c r="LE420" t="str">
        <v>True Pos. |.002|A|</v>
      </c>
      <c r="LF420" t="str">
        <v>True Pos. |.002|A|B|</v>
      </c>
      <c r="LG420" t="str">
        <v>True Pos. |.004|A|C|B|</v>
      </c>
      <c r="LH420" t="str">
        <v>True Pos. |.005(M)|A|B|</v>
      </c>
      <c r="LI420" t="str">
        <v>True Pos.|.000(L)|A|D|</v>
      </c>
      <c r="LJ420" t="str">
        <v>True Pos.|.000(M)|A|</v>
      </c>
      <c r="LK420" t="str">
        <v>True Pos.|.001(M)|A|</v>
      </c>
      <c r="LL420" t="str">
        <v>True Pos.|.001|B|</v>
      </c>
      <c r="LM420" t="str">
        <v>True Pos.|.001|E|</v>
      </c>
      <c r="LN420" t="str">
        <v>True Pos.|.002|A|</v>
      </c>
      <c r="LO420" t="str">
        <v>True Pos.|.002|B|</v>
      </c>
      <c r="LP420" t="str">
        <v>True Pos.|.002|C|</v>
      </c>
      <c r="LQ420" t="str">
        <v>True Pos.|.002|D1|</v>
      </c>
      <c r="LR420" t="str">
        <v>True Pos.|.002|D1|D2|</v>
      </c>
      <c r="LS420" t="str">
        <v>True Pos.|.05|A|</v>
      </c>
      <c r="LT420" t="str">
        <v>True Pos.|.1|A|B|C|</v>
      </c>
      <c r="LU420" t="str">
        <v>True Pos.|.13|A</v>
      </c>
      <c r="LV420" t="str">
        <v>True Pos.|0.05|A|</v>
      </c>
      <c r="LW420" t="str">
        <v>True Pos.|0.1|A|B|C|</v>
      </c>
      <c r="LX420" t="str">
        <v>True Pos.|0.13|A|</v>
      </c>
      <c r="LY420" t="str">
        <v>True Pos.|Ø.000(M)|A|</v>
      </c>
      <c r="LZ420" t="str">
        <v>True Pos.|Ø.000(M)|B|</v>
      </c>
      <c r="MA420" t="str">
        <v>True Pos.|Ø.001(M)|A(M)|</v>
      </c>
      <c r="MB420" t="str">
        <v>True Pos.|Ø.001(M)|A|</v>
      </c>
      <c r="MC420" t="str">
        <v>True Pos.|Ø.001|A|</v>
      </c>
      <c r="MD420" t="str">
        <v>True Pos.|Ø.001|C|</v>
      </c>
      <c r="ME420" t="str">
        <v>True Pos.|Ø.002(S)|A(S)|</v>
      </c>
      <c r="MF420" t="str">
        <v>True Pos.|Ø.002|A|</v>
      </c>
      <c r="MG420" t="str">
        <v>True Pos.|Ø.002|B|</v>
      </c>
      <c r="MH420" t="str">
        <v>True Pos.|Ø.002|C|</v>
      </c>
      <c r="MI420" t="str">
        <v>True Pos.|Ø.03(M)|A|</v>
      </c>
      <c r="MJ420" t="str">
        <v>True Pos.|Ø0.03(M)|A|</v>
      </c>
      <c r="MK420" t="str">
        <v>True Pos.|Ø0.05(L)|D|B|</v>
      </c>
      <c r="ML420" t="str">
        <v>True Pos.|Ø0.05|A|</v>
      </c>
      <c r="MM420" t="str">
        <v>True Pos.|Ø0.05|D|</v>
      </c>
      <c r="MN420" t="str">
        <v>True Pos.|Ø0.05|E|</v>
      </c>
      <c r="MO420" t="str">
        <v>True Pos.|Ø0.05|E|B|</v>
      </c>
      <c r="MP420" t="str">
        <v>True Pos.|SØ0.03|C|B|</v>
      </c>
      <c r="MQ420" t="str">
        <v>True Position|.002|A|B|</v>
      </c>
      <c r="MR420" t="str">
        <v>True. Pos.|Ø.001(M)|A|</v>
      </c>
      <c r="MS420" t="str">
        <v>True. Pps.|0.05|A|</v>
      </c>
      <c r="MT420" t="str">
        <v>Tumble Per Note 1</v>
      </c>
      <c r="MU420" t="str">
        <v>Tumble Per Note 2</v>
      </c>
    </row>
    <row r="421" spans="3:359">
      <c r="C421" s="74" t="str" cm="1">
        <f t="array" ref="C421:MU421">TRANSPOSE(_xlfn._xlws.SORT(_xlfn._xlws.FILTER($A$2:$A$499,ISNUMBER(SEARCH('Prt. Lib. &amp; Routine, Table'!L428,$A$2:$A$499)),"not found")))</f>
        <v>.0015 T.I.R. MAX</v>
      </c>
      <c r="D421" t="str">
        <v>.002 MAX ROOT RADIUS</v>
      </c>
      <c r="E421" t="str">
        <v>.012 BLUNT END</v>
      </c>
      <c r="F421" t="str">
        <v>.015 MAX</v>
      </c>
      <c r="G421" t="str">
        <v>.016 T.S.C.</v>
      </c>
      <c r="H421" t="str">
        <v>.017 BASIC</v>
      </c>
      <c r="I421" t="str">
        <v>.021 PITCH</v>
      </c>
      <c r="J421" t="str">
        <v>.022 BLUNT START</v>
      </c>
      <c r="K421" t="str">
        <v>.025 BASIC</v>
      </c>
      <c r="L421" t="str">
        <v>.035 BASIC</v>
      </c>
      <c r="M421" t="str">
        <v>.043 T.S.C</v>
      </c>
      <c r="N421" t="str">
        <v>.053 T.S.C.</v>
      </c>
      <c r="O421" t="str">
        <v>.060 HEX DEPTH</v>
      </c>
      <c r="P421" t="str">
        <v>.060 PITCH</v>
      </c>
      <c r="Q421" t="str">
        <v>.061 BASIC</v>
      </c>
      <c r="R421" t="str">
        <v>.07 HEX</v>
      </c>
      <c r="S421" t="str">
        <v>.070 HEX DEPTH</v>
      </c>
      <c r="T421" t="str">
        <v>.082 DRILL</v>
      </c>
      <c r="U421" t="str">
        <v>.082 DRILL DEPTH</v>
      </c>
      <c r="V421" t="str">
        <v>.094 HEX</v>
      </c>
      <c r="W421" t="str">
        <v>.115 T.S.C.</v>
      </c>
      <c r="X421" t="str">
        <v>.1195 / .1243 MAJOR DIAMETER</v>
      </c>
      <c r="Y421" t="str">
        <v>.1250 HEX</v>
      </c>
      <c r="Z421" t="str">
        <v>.157 MINOR DIAMETER</v>
      </c>
      <c r="AA421" t="str">
        <v>.172 FULL THD DEPTH</v>
      </c>
      <c r="AB421" t="str">
        <v>.172 MAJOR DIAMETER</v>
      </c>
      <c r="AC421" t="str">
        <v>.180 MIN DEPTH FULL THRD</v>
      </c>
      <c r="AD421" t="str">
        <v>.183 Ceter Line Thread Dwell</v>
      </c>
      <c r="AE421" t="str">
        <v>.208 MAX THRD DEPTH</v>
      </c>
      <c r="AF421" t="str">
        <v>.218 BOTTOM HALF OF SLOT</v>
      </c>
      <c r="AG421" t="str">
        <v>.261 BASIC</v>
      </c>
      <c r="AH421" t="str">
        <v>.314 T.S.C.</v>
      </c>
      <c r="AI421" t="str">
        <v>.315 BASIC</v>
      </c>
      <c r="AJ421" t="str">
        <v>.329 MINOR Ø</v>
      </c>
      <c r="AK421" t="str">
        <v>.330 BASIC</v>
      </c>
      <c r="AL421" t="str">
        <v>.35 TO TANGENT POINT</v>
      </c>
      <c r="AM421" t="str">
        <v>.375 MAJOR Ø</v>
      </c>
      <c r="AN421" t="str">
        <v>.390 BASIC</v>
      </c>
      <c r="AO421" t="str">
        <v>.440 BASIC</v>
      </c>
      <c r="AP421" t="str">
        <v>.64/.96 HIGH=Pass</v>
      </c>
      <c r="AQ421" t="str">
        <v>0.012 MAX</v>
      </c>
      <c r="AR421" t="str">
        <v>0.015 MAX</v>
      </c>
      <c r="AS421" t="str">
        <v>0.05 Per Note 2</v>
      </c>
      <c r="AT421" t="str">
        <v>0.500 PULLOUT ZONE</v>
      </c>
      <c r="AU421" t="str">
        <v>10-32 UNF-2A</v>
      </c>
      <c r="AV421" t="str">
        <v>12-28 UNF-2B</v>
      </c>
      <c r="AW421" t="str">
        <v>2.87 BASIC</v>
      </c>
      <c r="AX421" t="str">
        <v>2-56 UNC 2B 2 STARTS</v>
      </c>
      <c r="AY421" t="str">
        <v>3 LEAD THREAD</v>
      </c>
      <c r="AZ421" t="str">
        <v>32µIN Max</v>
      </c>
      <c r="BA421" t="str">
        <v>5/16"-24 UNF-2A</v>
      </c>
      <c r="BB421" t="str">
        <v>5/16-18 UNC 2A</v>
      </c>
      <c r="BC421" t="str">
        <v>5-44 UNF-2A</v>
      </c>
      <c r="BD421" t="str">
        <v>6-16µIN</v>
      </c>
      <c r="BE421" t="str">
        <v>65° BLEND</v>
      </c>
      <c r="BF421" t="str">
        <v>7.45 Top of Ball to Face</v>
      </c>
      <c r="BG421" t="str">
        <v>7/16-28 UNEF 2B</v>
      </c>
      <c r="BH421" t="str">
        <v>7/16-28-UNEF-2A</v>
      </c>
      <c r="BI421" t="str">
        <v>Alignment Per Note 3</v>
      </c>
      <c r="BJ421" t="str">
        <v>ANODIZE (SEE CHART)</v>
      </c>
      <c r="BK421" t="str">
        <v>ANODIZE AQUA Per Note 3</v>
      </c>
      <c r="BL421" t="str">
        <v>ANODIZE BOTTOM PORTION</v>
      </c>
      <c r="BM421" t="str">
        <v>ANODIZE COLOR AQUA</v>
      </c>
      <c r="BN421" t="str">
        <v>ANODIZE COLOR GREEN DWG NOTE 4</v>
      </c>
      <c r="BO421" t="str">
        <v>ANODIZE COLOR LIGHT BLUE</v>
      </c>
      <c r="BP421" t="str">
        <v>ANODIZE GREEN Per Note 2</v>
      </c>
      <c r="BQ421" t="str">
        <v>ANODIZE GREY, Per Note 1</v>
      </c>
      <c r="BR421" t="str">
        <v>ANODIZE MAGENTA</v>
      </c>
      <c r="BS421" t="str">
        <v>Anodize Per note 3</v>
      </c>
      <c r="BT421" t="str">
        <v>Anodize Per Note 4</v>
      </c>
      <c r="BU421" t="str">
        <v>ANODIZE SEAFOAM</v>
      </c>
      <c r="BV421" t="str">
        <v>Balloon 11 Symmetry</v>
      </c>
      <c r="BW421" t="str">
        <v>Balloon 12 Symmetry</v>
      </c>
      <c r="BX421" t="str">
        <v>Balloon 13 Hole Centered</v>
      </c>
      <c r="BY421" t="str">
        <v>Balloon 13 Symmerty</v>
      </c>
      <c r="BZ421" t="str">
        <v>Balloon 2 Symmetry</v>
      </c>
      <c r="CA421" t="str">
        <v>Balloon 21 CENTERED</v>
      </c>
      <c r="CB421" t="str">
        <v>Balloon 29 Symmetry</v>
      </c>
      <c r="CC421" t="str">
        <v>Balloon 3 Symmetry</v>
      </c>
      <c r="CD421" t="str">
        <v>Balloon 4 Symmetry</v>
      </c>
      <c r="CE421" t="str">
        <v>Balloon 5 blend to SØ .340</v>
      </c>
      <c r="CF421" t="str">
        <v>Balloon 5 Symmetry</v>
      </c>
      <c r="CG421" t="str">
        <v>Balloon 6 Centered</v>
      </c>
      <c r="CH421" t="str">
        <v>Balloon 9 Function Check</v>
      </c>
      <c r="CI421" t="str">
        <v>Balloon 9 Symmerty</v>
      </c>
      <c r="CJ421" t="str">
        <v>Balloons 2 &amp; 17 Symmetry |.001|A|</v>
      </c>
      <c r="CK421" t="str">
        <v>Basic Ø 3.6</v>
      </c>
      <c r="CL421" t="str">
        <v>BEAD BLAST</v>
      </c>
      <c r="CM421" t="str">
        <v>BLAST ALUMINUM OXIDE</v>
      </c>
      <c r="CN421" t="str">
        <v>Blast Note 2</v>
      </c>
      <c r="CO421" t="str">
        <v xml:space="preserve">BLAST Per Note 1 </v>
      </c>
      <c r="CP421" t="str">
        <v>BLAST Per Note 2</v>
      </c>
      <c r="CQ421" t="str">
        <v>BLAST Per Note 3</v>
      </c>
      <c r="CR421" t="str">
        <v>BLAST Per Note 4</v>
      </c>
      <c r="CS421" t="str">
        <v>BLAST Per Note 8</v>
      </c>
      <c r="CT421" t="str">
        <v>BLAST Per Traveler, MATT FINISH</v>
      </c>
      <c r="CU421" t="str">
        <v>BLAST WITH 16 GRIT ALUMINUM OXIDE</v>
      </c>
      <c r="CV421" t="str">
        <v>BLAST, Uniform Finish Per Note 3</v>
      </c>
      <c r="CW421" t="str">
        <v>BREAK EDGE</v>
      </c>
      <c r="CX421" t="str">
        <v>BREAK EDGE .014</v>
      </c>
      <c r="CY421" t="str">
        <v>BREAK EDGES Note 2</v>
      </c>
      <c r="CZ421" t="str">
        <v>BREAK SHARP Per Note 1</v>
      </c>
      <c r="DA421" t="str">
        <v>BREAK SHARPS Per Note 1</v>
      </c>
      <c r="DB421" t="str">
        <v>CE 2729</v>
      </c>
      <c r="DC421" t="str">
        <v>CE Logo per Note 3</v>
      </c>
      <c r="DD421" t="str">
        <v>CE MARK</v>
      </c>
      <c r="DE421" t="str">
        <v>Chips/Debris Removed</v>
      </c>
      <c r="DF421" t="str">
        <v>Coat Per Note 2</v>
      </c>
      <c r="DG421" t="str">
        <v>C-Sink Ø .155</v>
      </c>
      <c r="DH421" t="str">
        <v>C-Sink Ø5.2</v>
      </c>
      <c r="DI421" t="str">
        <v>Deburred</v>
      </c>
      <c r="DJ421" t="str">
        <v>DIM "A" NoGo</v>
      </c>
      <c r="DK421" t="str">
        <v>DIM "A" NoGo Hexalobe</v>
      </c>
      <c r="DL421" t="str">
        <v>EDGE BREAK</v>
      </c>
      <c r="DM421" t="str">
        <v>EDGE BREAK MIN R.004, MAX R.010</v>
      </c>
      <c r="DN421" t="str">
        <v>Edge Break per Note 1</v>
      </c>
      <c r="DO421" t="str">
        <v>ELECTROPOLISH Per Note 1</v>
      </c>
      <c r="DP421" t="str">
        <v>Finish Per Note 3</v>
      </c>
      <c r="DQ421" t="str">
        <v>FLUTE POSITION Per Note 3</v>
      </c>
      <c r="DR421" t="str">
        <v>FULL R</v>
      </c>
      <c r="DS421" t="str">
        <v>FULL RADIUS</v>
      </c>
      <c r="DT421" t="str">
        <v xml:space="preserve">FULL RADIUS </v>
      </c>
      <c r="DU421" t="str">
        <v>Function Check  (.2340 .2360 FULL)</v>
      </c>
      <c r="DV421" t="str">
        <v>FUNCTIONAL  HEXALOBE</v>
      </c>
      <c r="DW421" t="str">
        <v>GLASS BEAD Per Note 3</v>
      </c>
      <c r="DX421" t="str">
        <v>Globus Logo per Note 3</v>
      </c>
      <c r="DY421" t="str">
        <v>Gold Anodized Color</v>
      </c>
      <c r="DZ421" t="str">
        <v>Green Anodized Color</v>
      </c>
      <c r="EA421" t="str">
        <v>GRIT BLAST Per Note 3</v>
      </c>
      <c r="EB421" t="str">
        <v>Grit Blast Per Note 4</v>
      </c>
      <c r="EC421" t="str">
        <v>GRIT BLAST, DWG NOTE 3</v>
      </c>
      <c r="ED421" t="str">
        <v>HEX MINOR Ø.1292</v>
      </c>
      <c r="EE421" t="str">
        <v xml:space="preserve">HEXALOBE </v>
      </c>
      <c r="EF421" t="str">
        <v>HEXALOBE FUNCTION</v>
      </c>
      <c r="EG421" t="str">
        <v>Hexalobe Minor</v>
      </c>
      <c r="EH421" t="str">
        <v>Hexalobe NV-30</v>
      </c>
      <c r="EI421" t="str">
        <v>HEXALOBE ORIENTATION</v>
      </c>
      <c r="EJ421" t="str">
        <v>Inspect per operation 30 comments</v>
      </c>
      <c r="EK421" t="str">
        <v>INT / EXT CORNERS: R.002 TO R.010</v>
      </c>
      <c r="EL421" t="str">
        <v>INT /EXT CORNERS R.05 TO R.03</v>
      </c>
      <c r="EM421" t="str">
        <v>John is a Geek</v>
      </c>
      <c r="EN421" t="str">
        <v>LASER ETCH</v>
      </c>
      <c r="EO421" t="str">
        <v>Laser Etch Per Note 7</v>
      </c>
      <c r="EP421" t="str">
        <v xml:space="preserve">LASER MARK "CE" DWG NOTE 10 </v>
      </c>
      <c r="EQ421" t="str">
        <v>Laser Mark "P1-15004-08", Per Note 3</v>
      </c>
      <c r="ER421" t="str">
        <v>Laser Mark "P2-15004-08", Per Note 3</v>
      </c>
      <c r="ES421" t="str">
        <v>Laser Mark "P3-15004-08", Per Note 3</v>
      </c>
      <c r="ET421" t="str">
        <v>Laser Mark "P4-15004-08", Per Note 3</v>
      </c>
      <c r="EU421" t="str">
        <v xml:space="preserve">LASER MARK LOGO DWG NOTE 9 </v>
      </c>
      <c r="EV421" t="str">
        <v xml:space="preserve">LASER MARK LOT NUMBER DWG NOTE 8 </v>
      </c>
      <c r="EW421" t="str">
        <v>Laser Mark Lot, Per Note 3</v>
      </c>
      <c r="EX421" t="str">
        <v xml:space="preserve">LASER MARK PART NUMBER DWG NOTE 8 </v>
      </c>
      <c r="EY421" t="str">
        <v>LASER: 13000000</v>
      </c>
      <c r="EZ421" t="str">
        <v>LASER: CE 2797</v>
      </c>
      <c r="FA421" t="str">
        <v>LASER: LOGO</v>
      </c>
      <c r="FB421" t="str">
        <v xml:space="preserve">LASER: Lot # Per RE-75-001 </v>
      </c>
      <c r="FC421" t="str">
        <v>LAST THREAD</v>
      </c>
      <c r="FD421" t="str">
        <v>LEAD .0625</v>
      </c>
      <c r="FE421" t="str">
        <v>LOGO</v>
      </c>
      <c r="FF421" t="str">
        <v>Lot (Control) Number per Note 3</v>
      </c>
      <c r="FG421" t="str">
        <v>LOT NO.</v>
      </c>
      <c r="FH421" t="str">
        <v>LOT NUMBER</v>
      </c>
      <c r="FI421" t="str">
        <v>LOT NUMBER PER NUVASIVE SOP 9002007</v>
      </c>
      <c r="FJ421" t="str">
        <v>M 4X 0.5 - 6G - 0.063R - LH</v>
      </c>
      <c r="FK421" t="str">
        <v>M4 X 0.5 - 6G - 0.063R</v>
      </c>
      <c r="FL421" t="str">
        <v>M4 X 0.5 - 6G - 0.063R - LH</v>
      </c>
      <c r="FM421" t="str">
        <v>M4.5 X .75 6g</v>
      </c>
      <c r="FN421" t="str">
        <v>M4.5 X 0.75 6g</v>
      </c>
      <c r="FO421" t="str">
        <v>M5x0.8-6g</v>
      </c>
      <c r="FP421" t="str">
        <v xml:space="preserve">M5x0.8-6g </v>
      </c>
      <c r="FQ421" t="str">
        <v>M6 X .75 6g</v>
      </c>
      <c r="FR421" t="str">
        <v>M6 X 0.75-6g</v>
      </c>
      <c r="FS421" t="str">
        <v>M6 X0.75 - 6g</v>
      </c>
      <c r="FT421" t="str">
        <v>M6X0.75 - 6H</v>
      </c>
      <c r="FU421" t="str">
        <v>M7 X 1.00 6g THREAD</v>
      </c>
      <c r="FV421" t="str">
        <v>M7X1.00 6g THREAD</v>
      </c>
      <c r="FW421" t="str">
        <v>M7X1.00 6h THREAD</v>
      </c>
      <c r="FX421" t="str">
        <v>Magenta Anodized Color</v>
      </c>
      <c r="FY421" t="str">
        <v>MAJOR Ø .380</v>
      </c>
      <c r="FZ421" t="str">
        <v>MAJORØ</v>
      </c>
      <c r="GA421" t="str">
        <v>MATT FINISH Per Note 3</v>
      </c>
      <c r="GB421" t="str">
        <v>MATT FINISH Per Traveler</v>
      </c>
      <c r="GC421" t="str">
        <v>MATTE FINISH</v>
      </c>
      <c r="GD421" t="str">
        <v>MATTE FINISH DWG NOTE 3</v>
      </c>
      <c r="GE421" t="str">
        <v>MATTE FINISH Note 3</v>
      </c>
      <c r="GF421" t="str">
        <v>Matte Finish Per Note 3</v>
      </c>
      <c r="GG421" t="str">
        <v>MATTE FINISH SIZE 10 GLASS BEAD</v>
      </c>
      <c r="GH421" t="str">
        <v>MAX ROOT RADIUS</v>
      </c>
      <c r="GI421" t="str">
        <v xml:space="preserve">Mill Profile Centered </v>
      </c>
      <c r="GJ421" t="str">
        <v>Minor Ø Unconstrained Check</v>
      </c>
      <c r="GK421" t="str">
        <v>MINOR Ø.1336</v>
      </c>
      <c r="GL421" t="str">
        <v>NO ANODIZE Per note 8</v>
      </c>
      <c r="GM421" t="str">
        <v>NO ANODIZE Per note 9</v>
      </c>
      <c r="GN421" t="str">
        <v>No Nicks, Scratches, Tool Marks, etc.</v>
      </c>
      <c r="GO421" t="str">
        <v>No Nicks,Scratches,Tool Marks,etc.</v>
      </c>
      <c r="GP421" t="str">
        <v>NO TOOL MARKS</v>
      </c>
      <c r="GQ421" t="str">
        <v>NOTE 3 THREAD RELIEF</v>
      </c>
      <c r="GR421" t="str">
        <v>NV-27 FUNC.</v>
      </c>
      <c r="GS421" t="str">
        <v>NV-30 DIM A</v>
      </c>
      <c r="GT421" t="str">
        <v>NV-30 DIM B</v>
      </c>
      <c r="GU421" t="str">
        <v>NV-30 DIM F</v>
      </c>
      <c r="GV421" t="str">
        <v>Ø .1250 HEX</v>
      </c>
      <c r="GW421" t="str">
        <v>Ø 9.4 MAJOR</v>
      </c>
      <c r="GX421" t="str">
        <v>Ø.096 MAX PILOT HOLE</v>
      </c>
      <c r="GY421" t="str">
        <v>Ø.125 THRU</v>
      </c>
      <c r="GZ421" t="str">
        <v>Ø.205 COUNTERSINK</v>
      </c>
      <c r="HA421" t="str">
        <v>Ø.260 T.S.C.</v>
      </c>
      <c r="HB421" t="str">
        <v>Ø.500 BASIC</v>
      </c>
      <c r="HC421" t="str">
        <v xml:space="preserve">OVAL CENTERED </v>
      </c>
      <c r="HD421" t="str">
        <v>PART NO. 15100</v>
      </c>
      <c r="HE421" t="str">
        <v>PART NUMBER 13100000</v>
      </c>
      <c r="HF421" t="str">
        <v>PART NUMBER 13600000</v>
      </c>
      <c r="HG421" t="str">
        <v>Part Number per Note 3</v>
      </c>
      <c r="HH421" t="str">
        <v>PD 5/16-18 UNC 2A</v>
      </c>
      <c r="HI421" t="str">
        <v>Perp.|0.05|A|</v>
      </c>
      <c r="HJ421" t="str">
        <v>PILOT THRU HOLE PRESENT</v>
      </c>
      <c r="HK421" t="str">
        <v>PITCH .060</v>
      </c>
      <c r="HL421" t="str">
        <v>Profile |.001|A|</v>
      </c>
      <c r="HM421" t="str">
        <v>Profile |.0015 | A | X-Y</v>
      </c>
      <c r="HN421" t="str">
        <v>Profile |.002| |A|B| X-Y</v>
      </c>
      <c r="HO421" t="str">
        <v>Profile |.002|A|B|</v>
      </c>
      <c r="HP421" t="str">
        <v>Profile |.002|A|B| X-Y</v>
      </c>
      <c r="HQ421" t="str">
        <v>Profile:|010|A|B|C|</v>
      </c>
      <c r="HR421" t="str">
        <v>Profile| .002| A|B|</v>
      </c>
      <c r="HS421" t="str">
        <v>Profile|.001|</v>
      </c>
      <c r="HT421" t="str">
        <v>Profile|.001|A|</v>
      </c>
      <c r="HU421" t="str">
        <v>Profile|.001|A|B|</v>
      </c>
      <c r="HV421" t="str">
        <v xml:space="preserve">Profile|.001|A|B| A&lt;-&gt;B </v>
      </c>
      <c r="HW421" t="str">
        <v>Profile|.001|A|B| C&lt;-&gt;D</v>
      </c>
      <c r="HX421" t="str">
        <v>Profile|.001|A|B| L-M</v>
      </c>
      <c r="HY421" t="str">
        <v>Profile|.001|A|B| P-Q</v>
      </c>
      <c r="HZ421" t="str">
        <v>Profile|.001|A|B|C&lt;-&gt;D</v>
      </c>
      <c r="IA421" t="str">
        <v>Profile|.001|A|C&lt;--&gt;D</v>
      </c>
      <c r="IB421" t="str">
        <v>Profile|.001|A|UNILATERAL</v>
      </c>
      <c r="IC421" t="str">
        <v>Profile|.001|C|</v>
      </c>
      <c r="ID421" t="str">
        <v>Profile|.0012|D1|</v>
      </c>
      <c r="IE421" t="str">
        <v>Profile|.0015| A-B UNI.</v>
      </c>
      <c r="IF421" t="str">
        <v>Profile|.0015| UNI.</v>
      </c>
      <c r="IG421" t="str">
        <v>Profile|.0015|A| X-Y</v>
      </c>
      <c r="IH421" t="str">
        <v>Profile|.0015|E|F|</v>
      </c>
      <c r="II421" t="str">
        <v>Profile|.0016|B|D|</v>
      </c>
      <c r="IJ421" t="str">
        <v>Profile|.002(U).000|A|</v>
      </c>
      <c r="IK421" t="str">
        <v>Profile|.002|</v>
      </c>
      <c r="IL421" t="str">
        <v>Profile|.002|A</v>
      </c>
      <c r="IM421" t="str">
        <v>Profile|.002|A|</v>
      </c>
      <c r="IN421" t="str">
        <v>Profile|.002|A|B|</v>
      </c>
      <c r="IO421" t="str">
        <v xml:space="preserve">Profile|.002|A|B| A&lt;-&gt;B </v>
      </c>
      <c r="IP421" t="str">
        <v>Profile|.002|A|B| C&lt;-&gt;D</v>
      </c>
      <c r="IQ421" t="str">
        <v>Profile|.002|A|B| X-Y</v>
      </c>
      <c r="IR421" t="str">
        <v>Profile|.002|A|B|C|X-Y</v>
      </c>
      <c r="IS421" t="str">
        <v>Profile|.002|A|B|X&lt;--&gt;Y</v>
      </c>
      <c r="IT421" t="str">
        <v>Profile|.002|A|B|X-Y</v>
      </c>
      <c r="IU421" t="str">
        <v>Profile|.002|A|C|</v>
      </c>
      <c r="IV421" t="str">
        <v>Profile|.002|C|A|</v>
      </c>
      <c r="IW421" t="str">
        <v>Profile|.002|C|B|</v>
      </c>
      <c r="IX421" t="str">
        <v>Profile|.0020|</v>
      </c>
      <c r="IY421" t="str">
        <v>Profile|.003|A|</v>
      </c>
      <c r="IZ421" t="str">
        <v>Profile|.003|A|B|C| Uni.</v>
      </c>
      <c r="JA421" t="str">
        <v>Profile|.003|E|F|</v>
      </c>
      <c r="JB421" t="str">
        <v>Profile|.004(U) .003|A|B|C|</v>
      </c>
      <c r="JC421" t="str">
        <v>Profile|.004|A| UNI.</v>
      </c>
      <c r="JD421" t="str">
        <v>Profile|.005|A|C|</v>
      </c>
      <c r="JE421" t="str">
        <v>Profile|.005|A|C|A&lt;--&gt;B, C&lt;--&gt;D</v>
      </c>
      <c r="JF421" t="str">
        <v>Profile|.005|A|D| A-B UNI.</v>
      </c>
      <c r="JG421" t="str">
        <v>Profile|.005|A|D| UNI.</v>
      </c>
      <c r="JH421" t="str">
        <v>Profile|.010|A|B|</v>
      </c>
      <c r="JI421" t="str">
        <v>Profile|.010|A|B|C|</v>
      </c>
      <c r="JJ421" t="str">
        <v>Profile|.03|A|</v>
      </c>
      <c r="JK421" t="str">
        <v>Profile|.05|A|B|</v>
      </c>
      <c r="JL421" t="str">
        <v>Profile|0.03|</v>
      </c>
      <c r="JM421" t="str">
        <v>Profile|0.03|A|</v>
      </c>
      <c r="JN421" t="str">
        <v>Profile|0.03|A|B|</v>
      </c>
      <c r="JO421" t="str">
        <v>Profile|0.05{A|C|</v>
      </c>
      <c r="JP421" t="str">
        <v>Profile|0.05|A|B|</v>
      </c>
      <c r="JQ421" t="str">
        <v>Profile|0.05|E|</v>
      </c>
      <c r="JR421" t="str">
        <v>Profile|0.05|E|F|</v>
      </c>
      <c r="JS421" t="str">
        <v>Profile|0.06|A|C|</v>
      </c>
      <c r="JT421" t="str">
        <v>Profile|0.1|A|A|</v>
      </c>
      <c r="JU421" t="str">
        <v>Profile|0.1|D1|</v>
      </c>
      <c r="JV421" t="str">
        <v>Profile|A|B|C|</v>
      </c>
      <c r="JW421" t="str">
        <v>Proile|.002|A|B|J-K</v>
      </c>
      <c r="JX421" t="str">
        <v>P-Thread Form</v>
      </c>
      <c r="JY421" t="str">
        <v>R  FULL RADIUS</v>
      </c>
      <c r="JZ421" t="str">
        <v>R.001/.006</v>
      </c>
      <c r="KA421" t="str">
        <v>R.003 MAX</v>
      </c>
      <c r="KB421" t="str">
        <v>R.005 MAX</v>
      </c>
      <c r="KC421" t="str">
        <v>R.030</v>
      </c>
      <c r="KD421" t="str">
        <v>R.25 MAX</v>
      </c>
      <c r="KE421" t="str">
        <v>R1.33 BASIC</v>
      </c>
      <c r="KF421" t="str">
        <v>R3.3</v>
      </c>
      <c r="KG421" t="str">
        <v>Ra 1.6 MAX</v>
      </c>
      <c r="KH421" t="str">
        <v>RAD @ FACE &amp; OD CHAMFER</v>
      </c>
      <c r="KI421" t="str">
        <v>RAD. @ ID &amp; BACK FACE</v>
      </c>
      <c r="KJ421" t="str">
        <v>RAD. @ OD &amp; BACK FACE</v>
      </c>
      <c r="KK421" t="str">
        <v>REMOVE SHRP EDGES .005 MAX</v>
      </c>
      <c r="KL421" t="str">
        <v>ROD SLOT CENTERED</v>
      </c>
      <c r="KM421" t="str">
        <v>SHARP OKAY</v>
      </c>
      <c r="KN421" t="str">
        <v>Slot Centered</v>
      </c>
      <c r="KO421" t="str">
        <v>SLOT WIDTH</v>
      </c>
      <c r="KP421" t="str">
        <v>Surface Finish Per Note 1</v>
      </c>
      <c r="KQ421" t="str">
        <v>Symmerty Balloon A_6</v>
      </c>
      <c r="KR421" t="str">
        <v>T27 HEXALOBE Per Note 1</v>
      </c>
      <c r="KS421" t="str">
        <v>T27 TORX</v>
      </c>
      <c r="KT421" t="str">
        <v>THRD DEPTH</v>
      </c>
      <c r="KU421" t="str">
        <v>Thread Form Per Note 3</v>
      </c>
      <c r="KV421" t="str">
        <v>THREAD INTO ROD SLOT</v>
      </c>
      <c r="KW421" t="str">
        <v>Thread Timed Print Note 6</v>
      </c>
      <c r="KX421" t="str">
        <v>TOOL MISMATCH PERMISSIBLE</v>
      </c>
      <c r="KY421" t="str">
        <v>Tot. Runout|Ø.002|C|</v>
      </c>
      <c r="KZ421" t="str">
        <v>Total Runout|.002|E|</v>
      </c>
      <c r="LA421" t="str">
        <v>TRIPLE LEAD THREAD</v>
      </c>
      <c r="LB421" t="str">
        <v>True Pos. |.001 (M)|A|</v>
      </c>
      <c r="LC421" t="str">
        <v>True Pos. |.002(M)|A|B|</v>
      </c>
      <c r="LD421" t="str">
        <v>True Pos. |.002|</v>
      </c>
      <c r="LE421" t="str">
        <v>True Pos. |.002|A|</v>
      </c>
      <c r="LF421" t="str">
        <v>True Pos. |.002|A|B|</v>
      </c>
      <c r="LG421" t="str">
        <v>True Pos. |.004|A|C|B|</v>
      </c>
      <c r="LH421" t="str">
        <v>True Pos. |.005(M)|A|B|</v>
      </c>
      <c r="LI421" t="str">
        <v>True Pos.|.000(L)|A|D|</v>
      </c>
      <c r="LJ421" t="str">
        <v>True Pos.|.000(M)|A|</v>
      </c>
      <c r="LK421" t="str">
        <v>True Pos.|.001(M)|A|</v>
      </c>
      <c r="LL421" t="str">
        <v>True Pos.|.001|B|</v>
      </c>
      <c r="LM421" t="str">
        <v>True Pos.|.001|E|</v>
      </c>
      <c r="LN421" t="str">
        <v>True Pos.|.002|A|</v>
      </c>
      <c r="LO421" t="str">
        <v>True Pos.|.002|B|</v>
      </c>
      <c r="LP421" t="str">
        <v>True Pos.|.002|C|</v>
      </c>
      <c r="LQ421" t="str">
        <v>True Pos.|.002|D1|</v>
      </c>
      <c r="LR421" t="str">
        <v>True Pos.|.002|D1|D2|</v>
      </c>
      <c r="LS421" t="str">
        <v>True Pos.|.05|A|</v>
      </c>
      <c r="LT421" t="str">
        <v>True Pos.|.1|A|B|C|</v>
      </c>
      <c r="LU421" t="str">
        <v>True Pos.|.13|A</v>
      </c>
      <c r="LV421" t="str">
        <v>True Pos.|0.05|A|</v>
      </c>
      <c r="LW421" t="str">
        <v>True Pos.|0.1|A|B|C|</v>
      </c>
      <c r="LX421" t="str">
        <v>True Pos.|0.13|A|</v>
      </c>
      <c r="LY421" t="str">
        <v>True Pos.|Ø.000(M)|A|</v>
      </c>
      <c r="LZ421" t="str">
        <v>True Pos.|Ø.000(M)|B|</v>
      </c>
      <c r="MA421" t="str">
        <v>True Pos.|Ø.001(M)|A(M)|</v>
      </c>
      <c r="MB421" t="str">
        <v>True Pos.|Ø.001(M)|A|</v>
      </c>
      <c r="MC421" t="str">
        <v>True Pos.|Ø.001|A|</v>
      </c>
      <c r="MD421" t="str">
        <v>True Pos.|Ø.001|C|</v>
      </c>
      <c r="ME421" t="str">
        <v>True Pos.|Ø.002(S)|A(S)|</v>
      </c>
      <c r="MF421" t="str">
        <v>True Pos.|Ø.002|A|</v>
      </c>
      <c r="MG421" t="str">
        <v>True Pos.|Ø.002|B|</v>
      </c>
      <c r="MH421" t="str">
        <v>True Pos.|Ø.002|C|</v>
      </c>
      <c r="MI421" t="str">
        <v>True Pos.|Ø.03(M)|A|</v>
      </c>
      <c r="MJ421" t="str">
        <v>True Pos.|Ø0.03(M)|A|</v>
      </c>
      <c r="MK421" t="str">
        <v>True Pos.|Ø0.05(L)|D|B|</v>
      </c>
      <c r="ML421" t="str">
        <v>True Pos.|Ø0.05|A|</v>
      </c>
      <c r="MM421" t="str">
        <v>True Pos.|Ø0.05|D|</v>
      </c>
      <c r="MN421" t="str">
        <v>True Pos.|Ø0.05|E|</v>
      </c>
      <c r="MO421" t="str">
        <v>True Pos.|Ø0.05|E|B|</v>
      </c>
      <c r="MP421" t="str">
        <v>True Pos.|SØ0.03|C|B|</v>
      </c>
      <c r="MQ421" t="str">
        <v>True Position|.002|A|B|</v>
      </c>
      <c r="MR421" t="str">
        <v>True. Pos.|Ø.001(M)|A|</v>
      </c>
      <c r="MS421" t="str">
        <v>True. Pps.|0.05|A|</v>
      </c>
      <c r="MT421" t="str">
        <v>Tumble Per Note 1</v>
      </c>
      <c r="MU421" t="str">
        <v>Tumble Per Note 2</v>
      </c>
    </row>
    <row r="422" spans="3:359">
      <c r="C422" s="74" t="str" cm="1">
        <f t="array" ref="C422:MU422">TRANSPOSE(_xlfn._xlws.SORT(_xlfn._xlws.FILTER($A$2:$A$499,ISNUMBER(SEARCH('Prt. Lib. &amp; Routine, Table'!L429,$A$2:$A$499)),"not found")))</f>
        <v>.0015 T.I.R. MAX</v>
      </c>
      <c r="D422" t="str">
        <v>.002 MAX ROOT RADIUS</v>
      </c>
      <c r="E422" t="str">
        <v>.012 BLUNT END</v>
      </c>
      <c r="F422" t="str">
        <v>.015 MAX</v>
      </c>
      <c r="G422" t="str">
        <v>.016 T.S.C.</v>
      </c>
      <c r="H422" t="str">
        <v>.017 BASIC</v>
      </c>
      <c r="I422" t="str">
        <v>.021 PITCH</v>
      </c>
      <c r="J422" t="str">
        <v>.022 BLUNT START</v>
      </c>
      <c r="K422" t="str">
        <v>.025 BASIC</v>
      </c>
      <c r="L422" t="str">
        <v>.035 BASIC</v>
      </c>
      <c r="M422" t="str">
        <v>.043 T.S.C</v>
      </c>
      <c r="N422" t="str">
        <v>.053 T.S.C.</v>
      </c>
      <c r="O422" t="str">
        <v>.060 HEX DEPTH</v>
      </c>
      <c r="P422" t="str">
        <v>.060 PITCH</v>
      </c>
      <c r="Q422" t="str">
        <v>.061 BASIC</v>
      </c>
      <c r="R422" t="str">
        <v>.07 HEX</v>
      </c>
      <c r="S422" t="str">
        <v>.070 HEX DEPTH</v>
      </c>
      <c r="T422" t="str">
        <v>.082 DRILL</v>
      </c>
      <c r="U422" t="str">
        <v>.082 DRILL DEPTH</v>
      </c>
      <c r="V422" t="str">
        <v>.094 HEX</v>
      </c>
      <c r="W422" t="str">
        <v>.115 T.S.C.</v>
      </c>
      <c r="X422" t="str">
        <v>.1195 / .1243 MAJOR DIAMETER</v>
      </c>
      <c r="Y422" t="str">
        <v>.1250 HEX</v>
      </c>
      <c r="Z422" t="str">
        <v>.157 MINOR DIAMETER</v>
      </c>
      <c r="AA422" t="str">
        <v>.172 FULL THD DEPTH</v>
      </c>
      <c r="AB422" t="str">
        <v>.172 MAJOR DIAMETER</v>
      </c>
      <c r="AC422" t="str">
        <v>.180 MIN DEPTH FULL THRD</v>
      </c>
      <c r="AD422" t="str">
        <v>.183 Ceter Line Thread Dwell</v>
      </c>
      <c r="AE422" t="str">
        <v>.208 MAX THRD DEPTH</v>
      </c>
      <c r="AF422" t="str">
        <v>.218 BOTTOM HALF OF SLOT</v>
      </c>
      <c r="AG422" t="str">
        <v>.261 BASIC</v>
      </c>
      <c r="AH422" t="str">
        <v>.314 T.S.C.</v>
      </c>
      <c r="AI422" t="str">
        <v>.315 BASIC</v>
      </c>
      <c r="AJ422" t="str">
        <v>.329 MINOR Ø</v>
      </c>
      <c r="AK422" t="str">
        <v>.330 BASIC</v>
      </c>
      <c r="AL422" t="str">
        <v>.35 TO TANGENT POINT</v>
      </c>
      <c r="AM422" t="str">
        <v>.375 MAJOR Ø</v>
      </c>
      <c r="AN422" t="str">
        <v>.390 BASIC</v>
      </c>
      <c r="AO422" t="str">
        <v>.440 BASIC</v>
      </c>
      <c r="AP422" t="str">
        <v>.64/.96 HIGH=Pass</v>
      </c>
      <c r="AQ422" t="str">
        <v>0.012 MAX</v>
      </c>
      <c r="AR422" t="str">
        <v>0.015 MAX</v>
      </c>
      <c r="AS422" t="str">
        <v>0.05 Per Note 2</v>
      </c>
      <c r="AT422" t="str">
        <v>0.500 PULLOUT ZONE</v>
      </c>
      <c r="AU422" t="str">
        <v>10-32 UNF-2A</v>
      </c>
      <c r="AV422" t="str">
        <v>12-28 UNF-2B</v>
      </c>
      <c r="AW422" t="str">
        <v>2.87 BASIC</v>
      </c>
      <c r="AX422" t="str">
        <v>2-56 UNC 2B 2 STARTS</v>
      </c>
      <c r="AY422" t="str">
        <v>3 LEAD THREAD</v>
      </c>
      <c r="AZ422" t="str">
        <v>32µIN Max</v>
      </c>
      <c r="BA422" t="str">
        <v>5/16"-24 UNF-2A</v>
      </c>
      <c r="BB422" t="str">
        <v>5/16-18 UNC 2A</v>
      </c>
      <c r="BC422" t="str">
        <v>5-44 UNF-2A</v>
      </c>
      <c r="BD422" t="str">
        <v>6-16µIN</v>
      </c>
      <c r="BE422" t="str">
        <v>65° BLEND</v>
      </c>
      <c r="BF422" t="str">
        <v>7.45 Top of Ball to Face</v>
      </c>
      <c r="BG422" t="str">
        <v>7/16-28 UNEF 2B</v>
      </c>
      <c r="BH422" t="str">
        <v>7/16-28-UNEF-2A</v>
      </c>
      <c r="BI422" t="str">
        <v>Alignment Per Note 3</v>
      </c>
      <c r="BJ422" t="str">
        <v>ANODIZE (SEE CHART)</v>
      </c>
      <c r="BK422" t="str">
        <v>ANODIZE AQUA Per Note 3</v>
      </c>
      <c r="BL422" t="str">
        <v>ANODIZE BOTTOM PORTION</v>
      </c>
      <c r="BM422" t="str">
        <v>ANODIZE COLOR AQUA</v>
      </c>
      <c r="BN422" t="str">
        <v>ANODIZE COLOR GREEN DWG NOTE 4</v>
      </c>
      <c r="BO422" t="str">
        <v>ANODIZE COLOR LIGHT BLUE</v>
      </c>
      <c r="BP422" t="str">
        <v>ANODIZE GREEN Per Note 2</v>
      </c>
      <c r="BQ422" t="str">
        <v>ANODIZE GREY, Per Note 1</v>
      </c>
      <c r="BR422" t="str">
        <v>ANODIZE MAGENTA</v>
      </c>
      <c r="BS422" t="str">
        <v>Anodize Per note 3</v>
      </c>
      <c r="BT422" t="str">
        <v>Anodize Per Note 4</v>
      </c>
      <c r="BU422" t="str">
        <v>ANODIZE SEAFOAM</v>
      </c>
      <c r="BV422" t="str">
        <v>Balloon 11 Symmetry</v>
      </c>
      <c r="BW422" t="str">
        <v>Balloon 12 Symmetry</v>
      </c>
      <c r="BX422" t="str">
        <v>Balloon 13 Hole Centered</v>
      </c>
      <c r="BY422" t="str">
        <v>Balloon 13 Symmerty</v>
      </c>
      <c r="BZ422" t="str">
        <v>Balloon 2 Symmetry</v>
      </c>
      <c r="CA422" t="str">
        <v>Balloon 21 CENTERED</v>
      </c>
      <c r="CB422" t="str">
        <v>Balloon 29 Symmetry</v>
      </c>
      <c r="CC422" t="str">
        <v>Balloon 3 Symmetry</v>
      </c>
      <c r="CD422" t="str">
        <v>Balloon 4 Symmetry</v>
      </c>
      <c r="CE422" t="str">
        <v>Balloon 5 blend to SØ .340</v>
      </c>
      <c r="CF422" t="str">
        <v>Balloon 5 Symmetry</v>
      </c>
      <c r="CG422" t="str">
        <v>Balloon 6 Centered</v>
      </c>
      <c r="CH422" t="str">
        <v>Balloon 9 Function Check</v>
      </c>
      <c r="CI422" t="str">
        <v>Balloon 9 Symmerty</v>
      </c>
      <c r="CJ422" t="str">
        <v>Balloons 2 &amp; 17 Symmetry |.001|A|</v>
      </c>
      <c r="CK422" t="str">
        <v>Basic Ø 3.6</v>
      </c>
      <c r="CL422" t="str">
        <v>BEAD BLAST</v>
      </c>
      <c r="CM422" t="str">
        <v>BLAST ALUMINUM OXIDE</v>
      </c>
      <c r="CN422" t="str">
        <v>Blast Note 2</v>
      </c>
      <c r="CO422" t="str">
        <v xml:space="preserve">BLAST Per Note 1 </v>
      </c>
      <c r="CP422" t="str">
        <v>BLAST Per Note 2</v>
      </c>
      <c r="CQ422" t="str">
        <v>BLAST Per Note 3</v>
      </c>
      <c r="CR422" t="str">
        <v>BLAST Per Note 4</v>
      </c>
      <c r="CS422" t="str">
        <v>BLAST Per Note 8</v>
      </c>
      <c r="CT422" t="str">
        <v>BLAST Per Traveler, MATT FINISH</v>
      </c>
      <c r="CU422" t="str">
        <v>BLAST WITH 16 GRIT ALUMINUM OXIDE</v>
      </c>
      <c r="CV422" t="str">
        <v>BLAST, Uniform Finish Per Note 3</v>
      </c>
      <c r="CW422" t="str">
        <v>BREAK EDGE</v>
      </c>
      <c r="CX422" t="str">
        <v>BREAK EDGE .014</v>
      </c>
      <c r="CY422" t="str">
        <v>BREAK EDGES Note 2</v>
      </c>
      <c r="CZ422" t="str">
        <v>BREAK SHARP Per Note 1</v>
      </c>
      <c r="DA422" t="str">
        <v>BREAK SHARPS Per Note 1</v>
      </c>
      <c r="DB422" t="str">
        <v>CE 2729</v>
      </c>
      <c r="DC422" t="str">
        <v>CE Logo per Note 3</v>
      </c>
      <c r="DD422" t="str">
        <v>CE MARK</v>
      </c>
      <c r="DE422" t="str">
        <v>Chips/Debris Removed</v>
      </c>
      <c r="DF422" t="str">
        <v>Coat Per Note 2</v>
      </c>
      <c r="DG422" t="str">
        <v>C-Sink Ø .155</v>
      </c>
      <c r="DH422" t="str">
        <v>C-Sink Ø5.2</v>
      </c>
      <c r="DI422" t="str">
        <v>Deburred</v>
      </c>
      <c r="DJ422" t="str">
        <v>DIM "A" NoGo</v>
      </c>
      <c r="DK422" t="str">
        <v>DIM "A" NoGo Hexalobe</v>
      </c>
      <c r="DL422" t="str">
        <v>EDGE BREAK</v>
      </c>
      <c r="DM422" t="str">
        <v>EDGE BREAK MIN R.004, MAX R.010</v>
      </c>
      <c r="DN422" t="str">
        <v>Edge Break per Note 1</v>
      </c>
      <c r="DO422" t="str">
        <v>ELECTROPOLISH Per Note 1</v>
      </c>
      <c r="DP422" t="str">
        <v>Finish Per Note 3</v>
      </c>
      <c r="DQ422" t="str">
        <v>FLUTE POSITION Per Note 3</v>
      </c>
      <c r="DR422" t="str">
        <v>FULL R</v>
      </c>
      <c r="DS422" t="str">
        <v>FULL RADIUS</v>
      </c>
      <c r="DT422" t="str">
        <v xml:space="preserve">FULL RADIUS </v>
      </c>
      <c r="DU422" t="str">
        <v>Function Check  (.2340 .2360 FULL)</v>
      </c>
      <c r="DV422" t="str">
        <v>FUNCTIONAL  HEXALOBE</v>
      </c>
      <c r="DW422" t="str">
        <v>GLASS BEAD Per Note 3</v>
      </c>
      <c r="DX422" t="str">
        <v>Globus Logo per Note 3</v>
      </c>
      <c r="DY422" t="str">
        <v>Gold Anodized Color</v>
      </c>
      <c r="DZ422" t="str">
        <v>Green Anodized Color</v>
      </c>
      <c r="EA422" t="str">
        <v>GRIT BLAST Per Note 3</v>
      </c>
      <c r="EB422" t="str">
        <v>Grit Blast Per Note 4</v>
      </c>
      <c r="EC422" t="str">
        <v>GRIT BLAST, DWG NOTE 3</v>
      </c>
      <c r="ED422" t="str">
        <v>HEX MINOR Ø.1292</v>
      </c>
      <c r="EE422" t="str">
        <v xml:space="preserve">HEXALOBE </v>
      </c>
      <c r="EF422" t="str">
        <v>HEXALOBE FUNCTION</v>
      </c>
      <c r="EG422" t="str">
        <v>Hexalobe Minor</v>
      </c>
      <c r="EH422" t="str">
        <v>Hexalobe NV-30</v>
      </c>
      <c r="EI422" t="str">
        <v>HEXALOBE ORIENTATION</v>
      </c>
      <c r="EJ422" t="str">
        <v>Inspect per operation 30 comments</v>
      </c>
      <c r="EK422" t="str">
        <v>INT / EXT CORNERS: R.002 TO R.010</v>
      </c>
      <c r="EL422" t="str">
        <v>INT /EXT CORNERS R.05 TO R.03</v>
      </c>
      <c r="EM422" t="str">
        <v>John is a Geek</v>
      </c>
      <c r="EN422" t="str">
        <v>LASER ETCH</v>
      </c>
      <c r="EO422" t="str">
        <v>Laser Etch Per Note 7</v>
      </c>
      <c r="EP422" t="str">
        <v xml:space="preserve">LASER MARK "CE" DWG NOTE 10 </v>
      </c>
      <c r="EQ422" t="str">
        <v>Laser Mark "P1-15004-08", Per Note 3</v>
      </c>
      <c r="ER422" t="str">
        <v>Laser Mark "P2-15004-08", Per Note 3</v>
      </c>
      <c r="ES422" t="str">
        <v>Laser Mark "P3-15004-08", Per Note 3</v>
      </c>
      <c r="ET422" t="str">
        <v>Laser Mark "P4-15004-08", Per Note 3</v>
      </c>
      <c r="EU422" t="str">
        <v xml:space="preserve">LASER MARK LOGO DWG NOTE 9 </v>
      </c>
      <c r="EV422" t="str">
        <v xml:space="preserve">LASER MARK LOT NUMBER DWG NOTE 8 </v>
      </c>
      <c r="EW422" t="str">
        <v>Laser Mark Lot, Per Note 3</v>
      </c>
      <c r="EX422" t="str">
        <v xml:space="preserve">LASER MARK PART NUMBER DWG NOTE 8 </v>
      </c>
      <c r="EY422" t="str">
        <v>LASER: 13000000</v>
      </c>
      <c r="EZ422" t="str">
        <v>LASER: CE 2797</v>
      </c>
      <c r="FA422" t="str">
        <v>LASER: LOGO</v>
      </c>
      <c r="FB422" t="str">
        <v xml:space="preserve">LASER: Lot # Per RE-75-001 </v>
      </c>
      <c r="FC422" t="str">
        <v>LAST THREAD</v>
      </c>
      <c r="FD422" t="str">
        <v>LEAD .0625</v>
      </c>
      <c r="FE422" t="str">
        <v>LOGO</v>
      </c>
      <c r="FF422" t="str">
        <v>Lot (Control) Number per Note 3</v>
      </c>
      <c r="FG422" t="str">
        <v>LOT NO.</v>
      </c>
      <c r="FH422" t="str">
        <v>LOT NUMBER</v>
      </c>
      <c r="FI422" t="str">
        <v>LOT NUMBER PER NUVASIVE SOP 9002007</v>
      </c>
      <c r="FJ422" t="str">
        <v>M 4X 0.5 - 6G - 0.063R - LH</v>
      </c>
      <c r="FK422" t="str">
        <v>M4 X 0.5 - 6G - 0.063R</v>
      </c>
      <c r="FL422" t="str">
        <v>M4 X 0.5 - 6G - 0.063R - LH</v>
      </c>
      <c r="FM422" t="str">
        <v>M4.5 X .75 6g</v>
      </c>
      <c r="FN422" t="str">
        <v>M4.5 X 0.75 6g</v>
      </c>
      <c r="FO422" t="str">
        <v>M5x0.8-6g</v>
      </c>
      <c r="FP422" t="str">
        <v xml:space="preserve">M5x0.8-6g </v>
      </c>
      <c r="FQ422" t="str">
        <v>M6 X .75 6g</v>
      </c>
      <c r="FR422" t="str">
        <v>M6 X 0.75-6g</v>
      </c>
      <c r="FS422" t="str">
        <v>M6 X0.75 - 6g</v>
      </c>
      <c r="FT422" t="str">
        <v>M6X0.75 - 6H</v>
      </c>
      <c r="FU422" t="str">
        <v>M7 X 1.00 6g THREAD</v>
      </c>
      <c r="FV422" t="str">
        <v>M7X1.00 6g THREAD</v>
      </c>
      <c r="FW422" t="str">
        <v>M7X1.00 6h THREAD</v>
      </c>
      <c r="FX422" t="str">
        <v>Magenta Anodized Color</v>
      </c>
      <c r="FY422" t="str">
        <v>MAJOR Ø .380</v>
      </c>
      <c r="FZ422" t="str">
        <v>MAJORØ</v>
      </c>
      <c r="GA422" t="str">
        <v>MATT FINISH Per Note 3</v>
      </c>
      <c r="GB422" t="str">
        <v>MATT FINISH Per Traveler</v>
      </c>
      <c r="GC422" t="str">
        <v>MATTE FINISH</v>
      </c>
      <c r="GD422" t="str">
        <v>MATTE FINISH DWG NOTE 3</v>
      </c>
      <c r="GE422" t="str">
        <v>MATTE FINISH Note 3</v>
      </c>
      <c r="GF422" t="str">
        <v>Matte Finish Per Note 3</v>
      </c>
      <c r="GG422" t="str">
        <v>MATTE FINISH SIZE 10 GLASS BEAD</v>
      </c>
      <c r="GH422" t="str">
        <v>MAX ROOT RADIUS</v>
      </c>
      <c r="GI422" t="str">
        <v xml:space="preserve">Mill Profile Centered </v>
      </c>
      <c r="GJ422" t="str">
        <v>Minor Ø Unconstrained Check</v>
      </c>
      <c r="GK422" t="str">
        <v>MINOR Ø.1336</v>
      </c>
      <c r="GL422" t="str">
        <v>NO ANODIZE Per note 8</v>
      </c>
      <c r="GM422" t="str">
        <v>NO ANODIZE Per note 9</v>
      </c>
      <c r="GN422" t="str">
        <v>No Nicks, Scratches, Tool Marks, etc.</v>
      </c>
      <c r="GO422" t="str">
        <v>No Nicks,Scratches,Tool Marks,etc.</v>
      </c>
      <c r="GP422" t="str">
        <v>NO TOOL MARKS</v>
      </c>
      <c r="GQ422" t="str">
        <v>NOTE 3 THREAD RELIEF</v>
      </c>
      <c r="GR422" t="str">
        <v>NV-27 FUNC.</v>
      </c>
      <c r="GS422" t="str">
        <v>NV-30 DIM A</v>
      </c>
      <c r="GT422" t="str">
        <v>NV-30 DIM B</v>
      </c>
      <c r="GU422" t="str">
        <v>NV-30 DIM F</v>
      </c>
      <c r="GV422" t="str">
        <v>Ø .1250 HEX</v>
      </c>
      <c r="GW422" t="str">
        <v>Ø 9.4 MAJOR</v>
      </c>
      <c r="GX422" t="str">
        <v>Ø.096 MAX PILOT HOLE</v>
      </c>
      <c r="GY422" t="str">
        <v>Ø.125 THRU</v>
      </c>
      <c r="GZ422" t="str">
        <v>Ø.205 COUNTERSINK</v>
      </c>
      <c r="HA422" t="str">
        <v>Ø.260 T.S.C.</v>
      </c>
      <c r="HB422" t="str">
        <v>Ø.500 BASIC</v>
      </c>
      <c r="HC422" t="str">
        <v xml:space="preserve">OVAL CENTERED </v>
      </c>
      <c r="HD422" t="str">
        <v>PART NO. 15100</v>
      </c>
      <c r="HE422" t="str">
        <v>PART NUMBER 13100000</v>
      </c>
      <c r="HF422" t="str">
        <v>PART NUMBER 13600000</v>
      </c>
      <c r="HG422" t="str">
        <v>Part Number per Note 3</v>
      </c>
      <c r="HH422" t="str">
        <v>PD 5/16-18 UNC 2A</v>
      </c>
      <c r="HI422" t="str">
        <v>Perp.|0.05|A|</v>
      </c>
      <c r="HJ422" t="str">
        <v>PILOT THRU HOLE PRESENT</v>
      </c>
      <c r="HK422" t="str">
        <v>PITCH .060</v>
      </c>
      <c r="HL422" t="str">
        <v>Profile |.001|A|</v>
      </c>
      <c r="HM422" t="str">
        <v>Profile |.0015 | A | X-Y</v>
      </c>
      <c r="HN422" t="str">
        <v>Profile |.002| |A|B| X-Y</v>
      </c>
      <c r="HO422" t="str">
        <v>Profile |.002|A|B|</v>
      </c>
      <c r="HP422" t="str">
        <v>Profile |.002|A|B| X-Y</v>
      </c>
      <c r="HQ422" t="str">
        <v>Profile:|010|A|B|C|</v>
      </c>
      <c r="HR422" t="str">
        <v>Profile| .002| A|B|</v>
      </c>
      <c r="HS422" t="str">
        <v>Profile|.001|</v>
      </c>
      <c r="HT422" t="str">
        <v>Profile|.001|A|</v>
      </c>
      <c r="HU422" t="str">
        <v>Profile|.001|A|B|</v>
      </c>
      <c r="HV422" t="str">
        <v xml:space="preserve">Profile|.001|A|B| A&lt;-&gt;B </v>
      </c>
      <c r="HW422" t="str">
        <v>Profile|.001|A|B| C&lt;-&gt;D</v>
      </c>
      <c r="HX422" t="str">
        <v>Profile|.001|A|B| L-M</v>
      </c>
      <c r="HY422" t="str">
        <v>Profile|.001|A|B| P-Q</v>
      </c>
      <c r="HZ422" t="str">
        <v>Profile|.001|A|B|C&lt;-&gt;D</v>
      </c>
      <c r="IA422" t="str">
        <v>Profile|.001|A|C&lt;--&gt;D</v>
      </c>
      <c r="IB422" t="str">
        <v>Profile|.001|A|UNILATERAL</v>
      </c>
      <c r="IC422" t="str">
        <v>Profile|.001|C|</v>
      </c>
      <c r="ID422" t="str">
        <v>Profile|.0012|D1|</v>
      </c>
      <c r="IE422" t="str">
        <v>Profile|.0015| A-B UNI.</v>
      </c>
      <c r="IF422" t="str">
        <v>Profile|.0015| UNI.</v>
      </c>
      <c r="IG422" t="str">
        <v>Profile|.0015|A| X-Y</v>
      </c>
      <c r="IH422" t="str">
        <v>Profile|.0015|E|F|</v>
      </c>
      <c r="II422" t="str">
        <v>Profile|.0016|B|D|</v>
      </c>
      <c r="IJ422" t="str">
        <v>Profile|.002(U).000|A|</v>
      </c>
      <c r="IK422" t="str">
        <v>Profile|.002|</v>
      </c>
      <c r="IL422" t="str">
        <v>Profile|.002|A</v>
      </c>
      <c r="IM422" t="str">
        <v>Profile|.002|A|</v>
      </c>
      <c r="IN422" t="str">
        <v>Profile|.002|A|B|</v>
      </c>
      <c r="IO422" t="str">
        <v xml:space="preserve">Profile|.002|A|B| A&lt;-&gt;B </v>
      </c>
      <c r="IP422" t="str">
        <v>Profile|.002|A|B| C&lt;-&gt;D</v>
      </c>
      <c r="IQ422" t="str">
        <v>Profile|.002|A|B| X-Y</v>
      </c>
      <c r="IR422" t="str">
        <v>Profile|.002|A|B|C|X-Y</v>
      </c>
      <c r="IS422" t="str">
        <v>Profile|.002|A|B|X&lt;--&gt;Y</v>
      </c>
      <c r="IT422" t="str">
        <v>Profile|.002|A|B|X-Y</v>
      </c>
      <c r="IU422" t="str">
        <v>Profile|.002|A|C|</v>
      </c>
      <c r="IV422" t="str">
        <v>Profile|.002|C|A|</v>
      </c>
      <c r="IW422" t="str">
        <v>Profile|.002|C|B|</v>
      </c>
      <c r="IX422" t="str">
        <v>Profile|.0020|</v>
      </c>
      <c r="IY422" t="str">
        <v>Profile|.003|A|</v>
      </c>
      <c r="IZ422" t="str">
        <v>Profile|.003|A|B|C| Uni.</v>
      </c>
      <c r="JA422" t="str">
        <v>Profile|.003|E|F|</v>
      </c>
      <c r="JB422" t="str">
        <v>Profile|.004(U) .003|A|B|C|</v>
      </c>
      <c r="JC422" t="str">
        <v>Profile|.004|A| UNI.</v>
      </c>
      <c r="JD422" t="str">
        <v>Profile|.005|A|C|</v>
      </c>
      <c r="JE422" t="str">
        <v>Profile|.005|A|C|A&lt;--&gt;B, C&lt;--&gt;D</v>
      </c>
      <c r="JF422" t="str">
        <v>Profile|.005|A|D| A-B UNI.</v>
      </c>
      <c r="JG422" t="str">
        <v>Profile|.005|A|D| UNI.</v>
      </c>
      <c r="JH422" t="str">
        <v>Profile|.010|A|B|</v>
      </c>
      <c r="JI422" t="str">
        <v>Profile|.010|A|B|C|</v>
      </c>
      <c r="JJ422" t="str">
        <v>Profile|.03|A|</v>
      </c>
      <c r="JK422" t="str">
        <v>Profile|.05|A|B|</v>
      </c>
      <c r="JL422" t="str">
        <v>Profile|0.03|</v>
      </c>
      <c r="JM422" t="str">
        <v>Profile|0.03|A|</v>
      </c>
      <c r="JN422" t="str">
        <v>Profile|0.03|A|B|</v>
      </c>
      <c r="JO422" t="str">
        <v>Profile|0.05{A|C|</v>
      </c>
      <c r="JP422" t="str">
        <v>Profile|0.05|A|B|</v>
      </c>
      <c r="JQ422" t="str">
        <v>Profile|0.05|E|</v>
      </c>
      <c r="JR422" t="str">
        <v>Profile|0.05|E|F|</v>
      </c>
      <c r="JS422" t="str">
        <v>Profile|0.06|A|C|</v>
      </c>
      <c r="JT422" t="str">
        <v>Profile|0.1|A|A|</v>
      </c>
      <c r="JU422" t="str">
        <v>Profile|0.1|D1|</v>
      </c>
      <c r="JV422" t="str">
        <v>Profile|A|B|C|</v>
      </c>
      <c r="JW422" t="str">
        <v>Proile|.002|A|B|J-K</v>
      </c>
      <c r="JX422" t="str">
        <v>P-Thread Form</v>
      </c>
      <c r="JY422" t="str">
        <v>R  FULL RADIUS</v>
      </c>
      <c r="JZ422" t="str">
        <v>R.001/.006</v>
      </c>
      <c r="KA422" t="str">
        <v>R.003 MAX</v>
      </c>
      <c r="KB422" t="str">
        <v>R.005 MAX</v>
      </c>
      <c r="KC422" t="str">
        <v>R.030</v>
      </c>
      <c r="KD422" t="str">
        <v>R.25 MAX</v>
      </c>
      <c r="KE422" t="str">
        <v>R1.33 BASIC</v>
      </c>
      <c r="KF422" t="str">
        <v>R3.3</v>
      </c>
      <c r="KG422" t="str">
        <v>Ra 1.6 MAX</v>
      </c>
      <c r="KH422" t="str">
        <v>RAD @ FACE &amp; OD CHAMFER</v>
      </c>
      <c r="KI422" t="str">
        <v>RAD. @ ID &amp; BACK FACE</v>
      </c>
      <c r="KJ422" t="str">
        <v>RAD. @ OD &amp; BACK FACE</v>
      </c>
      <c r="KK422" t="str">
        <v>REMOVE SHRP EDGES .005 MAX</v>
      </c>
      <c r="KL422" t="str">
        <v>ROD SLOT CENTERED</v>
      </c>
      <c r="KM422" t="str">
        <v>SHARP OKAY</v>
      </c>
      <c r="KN422" t="str">
        <v>Slot Centered</v>
      </c>
      <c r="KO422" t="str">
        <v>SLOT WIDTH</v>
      </c>
      <c r="KP422" t="str">
        <v>Surface Finish Per Note 1</v>
      </c>
      <c r="KQ422" t="str">
        <v>Symmerty Balloon A_6</v>
      </c>
      <c r="KR422" t="str">
        <v>T27 HEXALOBE Per Note 1</v>
      </c>
      <c r="KS422" t="str">
        <v>T27 TORX</v>
      </c>
      <c r="KT422" t="str">
        <v>THRD DEPTH</v>
      </c>
      <c r="KU422" t="str">
        <v>Thread Form Per Note 3</v>
      </c>
      <c r="KV422" t="str">
        <v>THREAD INTO ROD SLOT</v>
      </c>
      <c r="KW422" t="str">
        <v>Thread Timed Print Note 6</v>
      </c>
      <c r="KX422" t="str">
        <v>TOOL MISMATCH PERMISSIBLE</v>
      </c>
      <c r="KY422" t="str">
        <v>Tot. Runout|Ø.002|C|</v>
      </c>
      <c r="KZ422" t="str">
        <v>Total Runout|.002|E|</v>
      </c>
      <c r="LA422" t="str">
        <v>TRIPLE LEAD THREAD</v>
      </c>
      <c r="LB422" t="str">
        <v>True Pos. |.001 (M)|A|</v>
      </c>
      <c r="LC422" t="str">
        <v>True Pos. |.002(M)|A|B|</v>
      </c>
      <c r="LD422" t="str">
        <v>True Pos. |.002|</v>
      </c>
      <c r="LE422" t="str">
        <v>True Pos. |.002|A|</v>
      </c>
      <c r="LF422" t="str">
        <v>True Pos. |.002|A|B|</v>
      </c>
      <c r="LG422" t="str">
        <v>True Pos. |.004|A|C|B|</v>
      </c>
      <c r="LH422" t="str">
        <v>True Pos. |.005(M)|A|B|</v>
      </c>
      <c r="LI422" t="str">
        <v>True Pos.|.000(L)|A|D|</v>
      </c>
      <c r="LJ422" t="str">
        <v>True Pos.|.000(M)|A|</v>
      </c>
      <c r="LK422" t="str">
        <v>True Pos.|.001(M)|A|</v>
      </c>
      <c r="LL422" t="str">
        <v>True Pos.|.001|B|</v>
      </c>
      <c r="LM422" t="str">
        <v>True Pos.|.001|E|</v>
      </c>
      <c r="LN422" t="str">
        <v>True Pos.|.002|A|</v>
      </c>
      <c r="LO422" t="str">
        <v>True Pos.|.002|B|</v>
      </c>
      <c r="LP422" t="str">
        <v>True Pos.|.002|C|</v>
      </c>
      <c r="LQ422" t="str">
        <v>True Pos.|.002|D1|</v>
      </c>
      <c r="LR422" t="str">
        <v>True Pos.|.002|D1|D2|</v>
      </c>
      <c r="LS422" t="str">
        <v>True Pos.|.05|A|</v>
      </c>
      <c r="LT422" t="str">
        <v>True Pos.|.1|A|B|C|</v>
      </c>
      <c r="LU422" t="str">
        <v>True Pos.|.13|A</v>
      </c>
      <c r="LV422" t="str">
        <v>True Pos.|0.05|A|</v>
      </c>
      <c r="LW422" t="str">
        <v>True Pos.|0.1|A|B|C|</v>
      </c>
      <c r="LX422" t="str">
        <v>True Pos.|0.13|A|</v>
      </c>
      <c r="LY422" t="str">
        <v>True Pos.|Ø.000(M)|A|</v>
      </c>
      <c r="LZ422" t="str">
        <v>True Pos.|Ø.000(M)|B|</v>
      </c>
      <c r="MA422" t="str">
        <v>True Pos.|Ø.001(M)|A(M)|</v>
      </c>
      <c r="MB422" t="str">
        <v>True Pos.|Ø.001(M)|A|</v>
      </c>
      <c r="MC422" t="str">
        <v>True Pos.|Ø.001|A|</v>
      </c>
      <c r="MD422" t="str">
        <v>True Pos.|Ø.001|C|</v>
      </c>
      <c r="ME422" t="str">
        <v>True Pos.|Ø.002(S)|A(S)|</v>
      </c>
      <c r="MF422" t="str">
        <v>True Pos.|Ø.002|A|</v>
      </c>
      <c r="MG422" t="str">
        <v>True Pos.|Ø.002|B|</v>
      </c>
      <c r="MH422" t="str">
        <v>True Pos.|Ø.002|C|</v>
      </c>
      <c r="MI422" t="str">
        <v>True Pos.|Ø.03(M)|A|</v>
      </c>
      <c r="MJ422" t="str">
        <v>True Pos.|Ø0.03(M)|A|</v>
      </c>
      <c r="MK422" t="str">
        <v>True Pos.|Ø0.05(L)|D|B|</v>
      </c>
      <c r="ML422" t="str">
        <v>True Pos.|Ø0.05|A|</v>
      </c>
      <c r="MM422" t="str">
        <v>True Pos.|Ø0.05|D|</v>
      </c>
      <c r="MN422" t="str">
        <v>True Pos.|Ø0.05|E|</v>
      </c>
      <c r="MO422" t="str">
        <v>True Pos.|Ø0.05|E|B|</v>
      </c>
      <c r="MP422" t="str">
        <v>True Pos.|SØ0.03|C|B|</v>
      </c>
      <c r="MQ422" t="str">
        <v>True Position|.002|A|B|</v>
      </c>
      <c r="MR422" t="str">
        <v>True. Pos.|Ø.001(M)|A|</v>
      </c>
      <c r="MS422" t="str">
        <v>True. Pps.|0.05|A|</v>
      </c>
      <c r="MT422" t="str">
        <v>Tumble Per Note 1</v>
      </c>
      <c r="MU422" t="str">
        <v>Tumble Per Note 2</v>
      </c>
    </row>
    <row r="423" spans="3:359">
      <c r="C423" s="74" t="str" cm="1">
        <f t="array" ref="C423:MU423">TRANSPOSE(_xlfn._xlws.SORT(_xlfn._xlws.FILTER($A$2:$A$499,ISNUMBER(SEARCH('Prt. Lib. &amp; Routine, Table'!L430,$A$2:$A$499)),"not found")))</f>
        <v>.0015 T.I.R. MAX</v>
      </c>
      <c r="D423" t="str">
        <v>.002 MAX ROOT RADIUS</v>
      </c>
      <c r="E423" t="str">
        <v>.012 BLUNT END</v>
      </c>
      <c r="F423" t="str">
        <v>.015 MAX</v>
      </c>
      <c r="G423" t="str">
        <v>.016 T.S.C.</v>
      </c>
      <c r="H423" t="str">
        <v>.017 BASIC</v>
      </c>
      <c r="I423" t="str">
        <v>.021 PITCH</v>
      </c>
      <c r="J423" t="str">
        <v>.022 BLUNT START</v>
      </c>
      <c r="K423" t="str">
        <v>.025 BASIC</v>
      </c>
      <c r="L423" t="str">
        <v>.035 BASIC</v>
      </c>
      <c r="M423" t="str">
        <v>.043 T.S.C</v>
      </c>
      <c r="N423" t="str">
        <v>.053 T.S.C.</v>
      </c>
      <c r="O423" t="str">
        <v>.060 HEX DEPTH</v>
      </c>
      <c r="P423" t="str">
        <v>.060 PITCH</v>
      </c>
      <c r="Q423" t="str">
        <v>.061 BASIC</v>
      </c>
      <c r="R423" t="str">
        <v>.07 HEX</v>
      </c>
      <c r="S423" t="str">
        <v>.070 HEX DEPTH</v>
      </c>
      <c r="T423" t="str">
        <v>.082 DRILL</v>
      </c>
      <c r="U423" t="str">
        <v>.082 DRILL DEPTH</v>
      </c>
      <c r="V423" t="str">
        <v>.094 HEX</v>
      </c>
      <c r="W423" t="str">
        <v>.115 T.S.C.</v>
      </c>
      <c r="X423" t="str">
        <v>.1195 / .1243 MAJOR DIAMETER</v>
      </c>
      <c r="Y423" t="str">
        <v>.1250 HEX</v>
      </c>
      <c r="Z423" t="str">
        <v>.157 MINOR DIAMETER</v>
      </c>
      <c r="AA423" t="str">
        <v>.172 FULL THD DEPTH</v>
      </c>
      <c r="AB423" t="str">
        <v>.172 MAJOR DIAMETER</v>
      </c>
      <c r="AC423" t="str">
        <v>.180 MIN DEPTH FULL THRD</v>
      </c>
      <c r="AD423" t="str">
        <v>.183 Ceter Line Thread Dwell</v>
      </c>
      <c r="AE423" t="str">
        <v>.208 MAX THRD DEPTH</v>
      </c>
      <c r="AF423" t="str">
        <v>.218 BOTTOM HALF OF SLOT</v>
      </c>
      <c r="AG423" t="str">
        <v>.261 BASIC</v>
      </c>
      <c r="AH423" t="str">
        <v>.314 T.S.C.</v>
      </c>
      <c r="AI423" t="str">
        <v>.315 BASIC</v>
      </c>
      <c r="AJ423" t="str">
        <v>.329 MINOR Ø</v>
      </c>
      <c r="AK423" t="str">
        <v>.330 BASIC</v>
      </c>
      <c r="AL423" t="str">
        <v>.35 TO TANGENT POINT</v>
      </c>
      <c r="AM423" t="str">
        <v>.375 MAJOR Ø</v>
      </c>
      <c r="AN423" t="str">
        <v>.390 BASIC</v>
      </c>
      <c r="AO423" t="str">
        <v>.440 BASIC</v>
      </c>
      <c r="AP423" t="str">
        <v>.64/.96 HIGH=Pass</v>
      </c>
      <c r="AQ423" t="str">
        <v>0.012 MAX</v>
      </c>
      <c r="AR423" t="str">
        <v>0.015 MAX</v>
      </c>
      <c r="AS423" t="str">
        <v>0.05 Per Note 2</v>
      </c>
      <c r="AT423" t="str">
        <v>0.500 PULLOUT ZONE</v>
      </c>
      <c r="AU423" t="str">
        <v>10-32 UNF-2A</v>
      </c>
      <c r="AV423" t="str">
        <v>12-28 UNF-2B</v>
      </c>
      <c r="AW423" t="str">
        <v>2.87 BASIC</v>
      </c>
      <c r="AX423" t="str">
        <v>2-56 UNC 2B 2 STARTS</v>
      </c>
      <c r="AY423" t="str">
        <v>3 LEAD THREAD</v>
      </c>
      <c r="AZ423" t="str">
        <v>32µIN Max</v>
      </c>
      <c r="BA423" t="str">
        <v>5/16"-24 UNF-2A</v>
      </c>
      <c r="BB423" t="str">
        <v>5/16-18 UNC 2A</v>
      </c>
      <c r="BC423" t="str">
        <v>5-44 UNF-2A</v>
      </c>
      <c r="BD423" t="str">
        <v>6-16µIN</v>
      </c>
      <c r="BE423" t="str">
        <v>65° BLEND</v>
      </c>
      <c r="BF423" t="str">
        <v>7.45 Top of Ball to Face</v>
      </c>
      <c r="BG423" t="str">
        <v>7/16-28 UNEF 2B</v>
      </c>
      <c r="BH423" t="str">
        <v>7/16-28-UNEF-2A</v>
      </c>
      <c r="BI423" t="str">
        <v>Alignment Per Note 3</v>
      </c>
      <c r="BJ423" t="str">
        <v>ANODIZE (SEE CHART)</v>
      </c>
      <c r="BK423" t="str">
        <v>ANODIZE AQUA Per Note 3</v>
      </c>
      <c r="BL423" t="str">
        <v>ANODIZE BOTTOM PORTION</v>
      </c>
      <c r="BM423" t="str">
        <v>ANODIZE COLOR AQUA</v>
      </c>
      <c r="BN423" t="str">
        <v>ANODIZE COLOR GREEN DWG NOTE 4</v>
      </c>
      <c r="BO423" t="str">
        <v>ANODIZE COLOR LIGHT BLUE</v>
      </c>
      <c r="BP423" t="str">
        <v>ANODIZE GREEN Per Note 2</v>
      </c>
      <c r="BQ423" t="str">
        <v>ANODIZE GREY, Per Note 1</v>
      </c>
      <c r="BR423" t="str">
        <v>ANODIZE MAGENTA</v>
      </c>
      <c r="BS423" t="str">
        <v>Anodize Per note 3</v>
      </c>
      <c r="BT423" t="str">
        <v>Anodize Per Note 4</v>
      </c>
      <c r="BU423" t="str">
        <v>ANODIZE SEAFOAM</v>
      </c>
      <c r="BV423" t="str">
        <v>Balloon 11 Symmetry</v>
      </c>
      <c r="BW423" t="str">
        <v>Balloon 12 Symmetry</v>
      </c>
      <c r="BX423" t="str">
        <v>Balloon 13 Hole Centered</v>
      </c>
      <c r="BY423" t="str">
        <v>Balloon 13 Symmerty</v>
      </c>
      <c r="BZ423" t="str">
        <v>Balloon 2 Symmetry</v>
      </c>
      <c r="CA423" t="str">
        <v>Balloon 21 CENTERED</v>
      </c>
      <c r="CB423" t="str">
        <v>Balloon 29 Symmetry</v>
      </c>
      <c r="CC423" t="str">
        <v>Balloon 3 Symmetry</v>
      </c>
      <c r="CD423" t="str">
        <v>Balloon 4 Symmetry</v>
      </c>
      <c r="CE423" t="str">
        <v>Balloon 5 blend to SØ .340</v>
      </c>
      <c r="CF423" t="str">
        <v>Balloon 5 Symmetry</v>
      </c>
      <c r="CG423" t="str">
        <v>Balloon 6 Centered</v>
      </c>
      <c r="CH423" t="str">
        <v>Balloon 9 Function Check</v>
      </c>
      <c r="CI423" t="str">
        <v>Balloon 9 Symmerty</v>
      </c>
      <c r="CJ423" t="str">
        <v>Balloons 2 &amp; 17 Symmetry |.001|A|</v>
      </c>
      <c r="CK423" t="str">
        <v>Basic Ø 3.6</v>
      </c>
      <c r="CL423" t="str">
        <v>BEAD BLAST</v>
      </c>
      <c r="CM423" t="str">
        <v>BLAST ALUMINUM OXIDE</v>
      </c>
      <c r="CN423" t="str">
        <v>Blast Note 2</v>
      </c>
      <c r="CO423" t="str">
        <v xml:space="preserve">BLAST Per Note 1 </v>
      </c>
      <c r="CP423" t="str">
        <v>BLAST Per Note 2</v>
      </c>
      <c r="CQ423" t="str">
        <v>BLAST Per Note 3</v>
      </c>
      <c r="CR423" t="str">
        <v>BLAST Per Note 4</v>
      </c>
      <c r="CS423" t="str">
        <v>BLAST Per Note 8</v>
      </c>
      <c r="CT423" t="str">
        <v>BLAST Per Traveler, MATT FINISH</v>
      </c>
      <c r="CU423" t="str">
        <v>BLAST WITH 16 GRIT ALUMINUM OXIDE</v>
      </c>
      <c r="CV423" t="str">
        <v>BLAST, Uniform Finish Per Note 3</v>
      </c>
      <c r="CW423" t="str">
        <v>BREAK EDGE</v>
      </c>
      <c r="CX423" t="str">
        <v>BREAK EDGE .014</v>
      </c>
      <c r="CY423" t="str">
        <v>BREAK EDGES Note 2</v>
      </c>
      <c r="CZ423" t="str">
        <v>BREAK SHARP Per Note 1</v>
      </c>
      <c r="DA423" t="str">
        <v>BREAK SHARPS Per Note 1</v>
      </c>
      <c r="DB423" t="str">
        <v>CE 2729</v>
      </c>
      <c r="DC423" t="str">
        <v>CE Logo per Note 3</v>
      </c>
      <c r="DD423" t="str">
        <v>CE MARK</v>
      </c>
      <c r="DE423" t="str">
        <v>Chips/Debris Removed</v>
      </c>
      <c r="DF423" t="str">
        <v>Coat Per Note 2</v>
      </c>
      <c r="DG423" t="str">
        <v>C-Sink Ø .155</v>
      </c>
      <c r="DH423" t="str">
        <v>C-Sink Ø5.2</v>
      </c>
      <c r="DI423" t="str">
        <v>Deburred</v>
      </c>
      <c r="DJ423" t="str">
        <v>DIM "A" NoGo</v>
      </c>
      <c r="DK423" t="str">
        <v>DIM "A" NoGo Hexalobe</v>
      </c>
      <c r="DL423" t="str">
        <v>EDGE BREAK</v>
      </c>
      <c r="DM423" t="str">
        <v>EDGE BREAK MIN R.004, MAX R.010</v>
      </c>
      <c r="DN423" t="str">
        <v>Edge Break per Note 1</v>
      </c>
      <c r="DO423" t="str">
        <v>ELECTROPOLISH Per Note 1</v>
      </c>
      <c r="DP423" t="str">
        <v>Finish Per Note 3</v>
      </c>
      <c r="DQ423" t="str">
        <v>FLUTE POSITION Per Note 3</v>
      </c>
      <c r="DR423" t="str">
        <v>FULL R</v>
      </c>
      <c r="DS423" t="str">
        <v>FULL RADIUS</v>
      </c>
      <c r="DT423" t="str">
        <v xml:space="preserve">FULL RADIUS </v>
      </c>
      <c r="DU423" t="str">
        <v>Function Check  (.2340 .2360 FULL)</v>
      </c>
      <c r="DV423" t="str">
        <v>FUNCTIONAL  HEXALOBE</v>
      </c>
      <c r="DW423" t="str">
        <v>GLASS BEAD Per Note 3</v>
      </c>
      <c r="DX423" t="str">
        <v>Globus Logo per Note 3</v>
      </c>
      <c r="DY423" t="str">
        <v>Gold Anodized Color</v>
      </c>
      <c r="DZ423" t="str">
        <v>Green Anodized Color</v>
      </c>
      <c r="EA423" t="str">
        <v>GRIT BLAST Per Note 3</v>
      </c>
      <c r="EB423" t="str">
        <v>Grit Blast Per Note 4</v>
      </c>
      <c r="EC423" t="str">
        <v>GRIT BLAST, DWG NOTE 3</v>
      </c>
      <c r="ED423" t="str">
        <v>HEX MINOR Ø.1292</v>
      </c>
      <c r="EE423" t="str">
        <v xml:space="preserve">HEXALOBE </v>
      </c>
      <c r="EF423" t="str">
        <v>HEXALOBE FUNCTION</v>
      </c>
      <c r="EG423" t="str">
        <v>Hexalobe Minor</v>
      </c>
      <c r="EH423" t="str">
        <v>Hexalobe NV-30</v>
      </c>
      <c r="EI423" t="str">
        <v>HEXALOBE ORIENTATION</v>
      </c>
      <c r="EJ423" t="str">
        <v>Inspect per operation 30 comments</v>
      </c>
      <c r="EK423" t="str">
        <v>INT / EXT CORNERS: R.002 TO R.010</v>
      </c>
      <c r="EL423" t="str">
        <v>INT /EXT CORNERS R.05 TO R.03</v>
      </c>
      <c r="EM423" t="str">
        <v>John is a Geek</v>
      </c>
      <c r="EN423" t="str">
        <v>LASER ETCH</v>
      </c>
      <c r="EO423" t="str">
        <v>Laser Etch Per Note 7</v>
      </c>
      <c r="EP423" t="str">
        <v xml:space="preserve">LASER MARK "CE" DWG NOTE 10 </v>
      </c>
      <c r="EQ423" t="str">
        <v>Laser Mark "P1-15004-08", Per Note 3</v>
      </c>
      <c r="ER423" t="str">
        <v>Laser Mark "P2-15004-08", Per Note 3</v>
      </c>
      <c r="ES423" t="str">
        <v>Laser Mark "P3-15004-08", Per Note 3</v>
      </c>
      <c r="ET423" t="str">
        <v>Laser Mark "P4-15004-08", Per Note 3</v>
      </c>
      <c r="EU423" t="str">
        <v xml:space="preserve">LASER MARK LOGO DWG NOTE 9 </v>
      </c>
      <c r="EV423" t="str">
        <v xml:space="preserve">LASER MARK LOT NUMBER DWG NOTE 8 </v>
      </c>
      <c r="EW423" t="str">
        <v>Laser Mark Lot, Per Note 3</v>
      </c>
      <c r="EX423" t="str">
        <v xml:space="preserve">LASER MARK PART NUMBER DWG NOTE 8 </v>
      </c>
      <c r="EY423" t="str">
        <v>LASER: 13000000</v>
      </c>
      <c r="EZ423" t="str">
        <v>LASER: CE 2797</v>
      </c>
      <c r="FA423" t="str">
        <v>LASER: LOGO</v>
      </c>
      <c r="FB423" t="str">
        <v xml:space="preserve">LASER: Lot # Per RE-75-001 </v>
      </c>
      <c r="FC423" t="str">
        <v>LAST THREAD</v>
      </c>
      <c r="FD423" t="str">
        <v>LEAD .0625</v>
      </c>
      <c r="FE423" t="str">
        <v>LOGO</v>
      </c>
      <c r="FF423" t="str">
        <v>Lot (Control) Number per Note 3</v>
      </c>
      <c r="FG423" t="str">
        <v>LOT NO.</v>
      </c>
      <c r="FH423" t="str">
        <v>LOT NUMBER</v>
      </c>
      <c r="FI423" t="str">
        <v>LOT NUMBER PER NUVASIVE SOP 9002007</v>
      </c>
      <c r="FJ423" t="str">
        <v>M 4X 0.5 - 6G - 0.063R - LH</v>
      </c>
      <c r="FK423" t="str">
        <v>M4 X 0.5 - 6G - 0.063R</v>
      </c>
      <c r="FL423" t="str">
        <v>M4 X 0.5 - 6G - 0.063R - LH</v>
      </c>
      <c r="FM423" t="str">
        <v>M4.5 X .75 6g</v>
      </c>
      <c r="FN423" t="str">
        <v>M4.5 X 0.75 6g</v>
      </c>
      <c r="FO423" t="str">
        <v>M5x0.8-6g</v>
      </c>
      <c r="FP423" t="str">
        <v xml:space="preserve">M5x0.8-6g </v>
      </c>
      <c r="FQ423" t="str">
        <v>M6 X .75 6g</v>
      </c>
      <c r="FR423" t="str">
        <v>M6 X 0.75-6g</v>
      </c>
      <c r="FS423" t="str">
        <v>M6 X0.75 - 6g</v>
      </c>
      <c r="FT423" t="str">
        <v>M6X0.75 - 6H</v>
      </c>
      <c r="FU423" t="str">
        <v>M7 X 1.00 6g THREAD</v>
      </c>
      <c r="FV423" t="str">
        <v>M7X1.00 6g THREAD</v>
      </c>
      <c r="FW423" t="str">
        <v>M7X1.00 6h THREAD</v>
      </c>
      <c r="FX423" t="str">
        <v>Magenta Anodized Color</v>
      </c>
      <c r="FY423" t="str">
        <v>MAJOR Ø .380</v>
      </c>
      <c r="FZ423" t="str">
        <v>MAJORØ</v>
      </c>
      <c r="GA423" t="str">
        <v>MATT FINISH Per Note 3</v>
      </c>
      <c r="GB423" t="str">
        <v>MATT FINISH Per Traveler</v>
      </c>
      <c r="GC423" t="str">
        <v>MATTE FINISH</v>
      </c>
      <c r="GD423" t="str">
        <v>MATTE FINISH DWG NOTE 3</v>
      </c>
      <c r="GE423" t="str">
        <v>MATTE FINISH Note 3</v>
      </c>
      <c r="GF423" t="str">
        <v>Matte Finish Per Note 3</v>
      </c>
      <c r="GG423" t="str">
        <v>MATTE FINISH SIZE 10 GLASS BEAD</v>
      </c>
      <c r="GH423" t="str">
        <v>MAX ROOT RADIUS</v>
      </c>
      <c r="GI423" t="str">
        <v xml:space="preserve">Mill Profile Centered </v>
      </c>
      <c r="GJ423" t="str">
        <v>Minor Ø Unconstrained Check</v>
      </c>
      <c r="GK423" t="str">
        <v>MINOR Ø.1336</v>
      </c>
      <c r="GL423" t="str">
        <v>NO ANODIZE Per note 8</v>
      </c>
      <c r="GM423" t="str">
        <v>NO ANODIZE Per note 9</v>
      </c>
      <c r="GN423" t="str">
        <v>No Nicks, Scratches, Tool Marks, etc.</v>
      </c>
      <c r="GO423" t="str">
        <v>No Nicks,Scratches,Tool Marks,etc.</v>
      </c>
      <c r="GP423" t="str">
        <v>NO TOOL MARKS</v>
      </c>
      <c r="GQ423" t="str">
        <v>NOTE 3 THREAD RELIEF</v>
      </c>
      <c r="GR423" t="str">
        <v>NV-27 FUNC.</v>
      </c>
      <c r="GS423" t="str">
        <v>NV-30 DIM A</v>
      </c>
      <c r="GT423" t="str">
        <v>NV-30 DIM B</v>
      </c>
      <c r="GU423" t="str">
        <v>NV-30 DIM F</v>
      </c>
      <c r="GV423" t="str">
        <v>Ø .1250 HEX</v>
      </c>
      <c r="GW423" t="str">
        <v>Ø 9.4 MAJOR</v>
      </c>
      <c r="GX423" t="str">
        <v>Ø.096 MAX PILOT HOLE</v>
      </c>
      <c r="GY423" t="str">
        <v>Ø.125 THRU</v>
      </c>
      <c r="GZ423" t="str">
        <v>Ø.205 COUNTERSINK</v>
      </c>
      <c r="HA423" t="str">
        <v>Ø.260 T.S.C.</v>
      </c>
      <c r="HB423" t="str">
        <v>Ø.500 BASIC</v>
      </c>
      <c r="HC423" t="str">
        <v xml:space="preserve">OVAL CENTERED </v>
      </c>
      <c r="HD423" t="str">
        <v>PART NO. 15100</v>
      </c>
      <c r="HE423" t="str">
        <v>PART NUMBER 13100000</v>
      </c>
      <c r="HF423" t="str">
        <v>PART NUMBER 13600000</v>
      </c>
      <c r="HG423" t="str">
        <v>Part Number per Note 3</v>
      </c>
      <c r="HH423" t="str">
        <v>PD 5/16-18 UNC 2A</v>
      </c>
      <c r="HI423" t="str">
        <v>Perp.|0.05|A|</v>
      </c>
      <c r="HJ423" t="str">
        <v>PILOT THRU HOLE PRESENT</v>
      </c>
      <c r="HK423" t="str">
        <v>PITCH .060</v>
      </c>
      <c r="HL423" t="str">
        <v>Profile |.001|A|</v>
      </c>
      <c r="HM423" t="str">
        <v>Profile |.0015 | A | X-Y</v>
      </c>
      <c r="HN423" t="str">
        <v>Profile |.002| |A|B| X-Y</v>
      </c>
      <c r="HO423" t="str">
        <v>Profile |.002|A|B|</v>
      </c>
      <c r="HP423" t="str">
        <v>Profile |.002|A|B| X-Y</v>
      </c>
      <c r="HQ423" t="str">
        <v>Profile:|010|A|B|C|</v>
      </c>
      <c r="HR423" t="str">
        <v>Profile| .002| A|B|</v>
      </c>
      <c r="HS423" t="str">
        <v>Profile|.001|</v>
      </c>
      <c r="HT423" t="str">
        <v>Profile|.001|A|</v>
      </c>
      <c r="HU423" t="str">
        <v>Profile|.001|A|B|</v>
      </c>
      <c r="HV423" t="str">
        <v xml:space="preserve">Profile|.001|A|B| A&lt;-&gt;B </v>
      </c>
      <c r="HW423" t="str">
        <v>Profile|.001|A|B| C&lt;-&gt;D</v>
      </c>
      <c r="HX423" t="str">
        <v>Profile|.001|A|B| L-M</v>
      </c>
      <c r="HY423" t="str">
        <v>Profile|.001|A|B| P-Q</v>
      </c>
      <c r="HZ423" t="str">
        <v>Profile|.001|A|B|C&lt;-&gt;D</v>
      </c>
      <c r="IA423" t="str">
        <v>Profile|.001|A|C&lt;--&gt;D</v>
      </c>
      <c r="IB423" t="str">
        <v>Profile|.001|A|UNILATERAL</v>
      </c>
      <c r="IC423" t="str">
        <v>Profile|.001|C|</v>
      </c>
      <c r="ID423" t="str">
        <v>Profile|.0012|D1|</v>
      </c>
      <c r="IE423" t="str">
        <v>Profile|.0015| A-B UNI.</v>
      </c>
      <c r="IF423" t="str">
        <v>Profile|.0015| UNI.</v>
      </c>
      <c r="IG423" t="str">
        <v>Profile|.0015|A| X-Y</v>
      </c>
      <c r="IH423" t="str">
        <v>Profile|.0015|E|F|</v>
      </c>
      <c r="II423" t="str">
        <v>Profile|.0016|B|D|</v>
      </c>
      <c r="IJ423" t="str">
        <v>Profile|.002(U).000|A|</v>
      </c>
      <c r="IK423" t="str">
        <v>Profile|.002|</v>
      </c>
      <c r="IL423" t="str">
        <v>Profile|.002|A</v>
      </c>
      <c r="IM423" t="str">
        <v>Profile|.002|A|</v>
      </c>
      <c r="IN423" t="str">
        <v>Profile|.002|A|B|</v>
      </c>
      <c r="IO423" t="str">
        <v xml:space="preserve">Profile|.002|A|B| A&lt;-&gt;B </v>
      </c>
      <c r="IP423" t="str">
        <v>Profile|.002|A|B| C&lt;-&gt;D</v>
      </c>
      <c r="IQ423" t="str">
        <v>Profile|.002|A|B| X-Y</v>
      </c>
      <c r="IR423" t="str">
        <v>Profile|.002|A|B|C|X-Y</v>
      </c>
      <c r="IS423" t="str">
        <v>Profile|.002|A|B|X&lt;--&gt;Y</v>
      </c>
      <c r="IT423" t="str">
        <v>Profile|.002|A|B|X-Y</v>
      </c>
      <c r="IU423" t="str">
        <v>Profile|.002|A|C|</v>
      </c>
      <c r="IV423" t="str">
        <v>Profile|.002|C|A|</v>
      </c>
      <c r="IW423" t="str">
        <v>Profile|.002|C|B|</v>
      </c>
      <c r="IX423" t="str">
        <v>Profile|.0020|</v>
      </c>
      <c r="IY423" t="str">
        <v>Profile|.003|A|</v>
      </c>
      <c r="IZ423" t="str">
        <v>Profile|.003|A|B|C| Uni.</v>
      </c>
      <c r="JA423" t="str">
        <v>Profile|.003|E|F|</v>
      </c>
      <c r="JB423" t="str">
        <v>Profile|.004(U) .003|A|B|C|</v>
      </c>
      <c r="JC423" t="str">
        <v>Profile|.004|A| UNI.</v>
      </c>
      <c r="JD423" t="str">
        <v>Profile|.005|A|C|</v>
      </c>
      <c r="JE423" t="str">
        <v>Profile|.005|A|C|A&lt;--&gt;B, C&lt;--&gt;D</v>
      </c>
      <c r="JF423" t="str">
        <v>Profile|.005|A|D| A-B UNI.</v>
      </c>
      <c r="JG423" t="str">
        <v>Profile|.005|A|D| UNI.</v>
      </c>
      <c r="JH423" t="str">
        <v>Profile|.010|A|B|</v>
      </c>
      <c r="JI423" t="str">
        <v>Profile|.010|A|B|C|</v>
      </c>
      <c r="JJ423" t="str">
        <v>Profile|.03|A|</v>
      </c>
      <c r="JK423" t="str">
        <v>Profile|.05|A|B|</v>
      </c>
      <c r="JL423" t="str">
        <v>Profile|0.03|</v>
      </c>
      <c r="JM423" t="str">
        <v>Profile|0.03|A|</v>
      </c>
      <c r="JN423" t="str">
        <v>Profile|0.03|A|B|</v>
      </c>
      <c r="JO423" t="str">
        <v>Profile|0.05{A|C|</v>
      </c>
      <c r="JP423" t="str">
        <v>Profile|0.05|A|B|</v>
      </c>
      <c r="JQ423" t="str">
        <v>Profile|0.05|E|</v>
      </c>
      <c r="JR423" t="str">
        <v>Profile|0.05|E|F|</v>
      </c>
      <c r="JS423" t="str">
        <v>Profile|0.06|A|C|</v>
      </c>
      <c r="JT423" t="str">
        <v>Profile|0.1|A|A|</v>
      </c>
      <c r="JU423" t="str">
        <v>Profile|0.1|D1|</v>
      </c>
      <c r="JV423" t="str">
        <v>Profile|A|B|C|</v>
      </c>
      <c r="JW423" t="str">
        <v>Proile|.002|A|B|J-K</v>
      </c>
      <c r="JX423" t="str">
        <v>P-Thread Form</v>
      </c>
      <c r="JY423" t="str">
        <v>R  FULL RADIUS</v>
      </c>
      <c r="JZ423" t="str">
        <v>R.001/.006</v>
      </c>
      <c r="KA423" t="str">
        <v>R.003 MAX</v>
      </c>
      <c r="KB423" t="str">
        <v>R.005 MAX</v>
      </c>
      <c r="KC423" t="str">
        <v>R.030</v>
      </c>
      <c r="KD423" t="str">
        <v>R.25 MAX</v>
      </c>
      <c r="KE423" t="str">
        <v>R1.33 BASIC</v>
      </c>
      <c r="KF423" t="str">
        <v>R3.3</v>
      </c>
      <c r="KG423" t="str">
        <v>Ra 1.6 MAX</v>
      </c>
      <c r="KH423" t="str">
        <v>RAD @ FACE &amp; OD CHAMFER</v>
      </c>
      <c r="KI423" t="str">
        <v>RAD. @ ID &amp; BACK FACE</v>
      </c>
      <c r="KJ423" t="str">
        <v>RAD. @ OD &amp; BACK FACE</v>
      </c>
      <c r="KK423" t="str">
        <v>REMOVE SHRP EDGES .005 MAX</v>
      </c>
      <c r="KL423" t="str">
        <v>ROD SLOT CENTERED</v>
      </c>
      <c r="KM423" t="str">
        <v>SHARP OKAY</v>
      </c>
      <c r="KN423" t="str">
        <v>Slot Centered</v>
      </c>
      <c r="KO423" t="str">
        <v>SLOT WIDTH</v>
      </c>
      <c r="KP423" t="str">
        <v>Surface Finish Per Note 1</v>
      </c>
      <c r="KQ423" t="str">
        <v>Symmerty Balloon A_6</v>
      </c>
      <c r="KR423" t="str">
        <v>T27 HEXALOBE Per Note 1</v>
      </c>
      <c r="KS423" t="str">
        <v>T27 TORX</v>
      </c>
      <c r="KT423" t="str">
        <v>THRD DEPTH</v>
      </c>
      <c r="KU423" t="str">
        <v>Thread Form Per Note 3</v>
      </c>
      <c r="KV423" t="str">
        <v>THREAD INTO ROD SLOT</v>
      </c>
      <c r="KW423" t="str">
        <v>Thread Timed Print Note 6</v>
      </c>
      <c r="KX423" t="str">
        <v>TOOL MISMATCH PERMISSIBLE</v>
      </c>
      <c r="KY423" t="str">
        <v>Tot. Runout|Ø.002|C|</v>
      </c>
      <c r="KZ423" t="str">
        <v>Total Runout|.002|E|</v>
      </c>
      <c r="LA423" t="str">
        <v>TRIPLE LEAD THREAD</v>
      </c>
      <c r="LB423" t="str">
        <v>True Pos. |.001 (M)|A|</v>
      </c>
      <c r="LC423" t="str">
        <v>True Pos. |.002(M)|A|B|</v>
      </c>
      <c r="LD423" t="str">
        <v>True Pos. |.002|</v>
      </c>
      <c r="LE423" t="str">
        <v>True Pos. |.002|A|</v>
      </c>
      <c r="LF423" t="str">
        <v>True Pos. |.002|A|B|</v>
      </c>
      <c r="LG423" t="str">
        <v>True Pos. |.004|A|C|B|</v>
      </c>
      <c r="LH423" t="str">
        <v>True Pos. |.005(M)|A|B|</v>
      </c>
      <c r="LI423" t="str">
        <v>True Pos.|.000(L)|A|D|</v>
      </c>
      <c r="LJ423" t="str">
        <v>True Pos.|.000(M)|A|</v>
      </c>
      <c r="LK423" t="str">
        <v>True Pos.|.001(M)|A|</v>
      </c>
      <c r="LL423" t="str">
        <v>True Pos.|.001|B|</v>
      </c>
      <c r="LM423" t="str">
        <v>True Pos.|.001|E|</v>
      </c>
      <c r="LN423" t="str">
        <v>True Pos.|.002|A|</v>
      </c>
      <c r="LO423" t="str">
        <v>True Pos.|.002|B|</v>
      </c>
      <c r="LP423" t="str">
        <v>True Pos.|.002|C|</v>
      </c>
      <c r="LQ423" t="str">
        <v>True Pos.|.002|D1|</v>
      </c>
      <c r="LR423" t="str">
        <v>True Pos.|.002|D1|D2|</v>
      </c>
      <c r="LS423" t="str">
        <v>True Pos.|.05|A|</v>
      </c>
      <c r="LT423" t="str">
        <v>True Pos.|.1|A|B|C|</v>
      </c>
      <c r="LU423" t="str">
        <v>True Pos.|.13|A</v>
      </c>
      <c r="LV423" t="str">
        <v>True Pos.|0.05|A|</v>
      </c>
      <c r="LW423" t="str">
        <v>True Pos.|0.1|A|B|C|</v>
      </c>
      <c r="LX423" t="str">
        <v>True Pos.|0.13|A|</v>
      </c>
      <c r="LY423" t="str">
        <v>True Pos.|Ø.000(M)|A|</v>
      </c>
      <c r="LZ423" t="str">
        <v>True Pos.|Ø.000(M)|B|</v>
      </c>
      <c r="MA423" t="str">
        <v>True Pos.|Ø.001(M)|A(M)|</v>
      </c>
      <c r="MB423" t="str">
        <v>True Pos.|Ø.001(M)|A|</v>
      </c>
      <c r="MC423" t="str">
        <v>True Pos.|Ø.001|A|</v>
      </c>
      <c r="MD423" t="str">
        <v>True Pos.|Ø.001|C|</v>
      </c>
      <c r="ME423" t="str">
        <v>True Pos.|Ø.002(S)|A(S)|</v>
      </c>
      <c r="MF423" t="str">
        <v>True Pos.|Ø.002|A|</v>
      </c>
      <c r="MG423" t="str">
        <v>True Pos.|Ø.002|B|</v>
      </c>
      <c r="MH423" t="str">
        <v>True Pos.|Ø.002|C|</v>
      </c>
      <c r="MI423" t="str">
        <v>True Pos.|Ø.03(M)|A|</v>
      </c>
      <c r="MJ423" t="str">
        <v>True Pos.|Ø0.03(M)|A|</v>
      </c>
      <c r="MK423" t="str">
        <v>True Pos.|Ø0.05(L)|D|B|</v>
      </c>
      <c r="ML423" t="str">
        <v>True Pos.|Ø0.05|A|</v>
      </c>
      <c r="MM423" t="str">
        <v>True Pos.|Ø0.05|D|</v>
      </c>
      <c r="MN423" t="str">
        <v>True Pos.|Ø0.05|E|</v>
      </c>
      <c r="MO423" t="str">
        <v>True Pos.|Ø0.05|E|B|</v>
      </c>
      <c r="MP423" t="str">
        <v>True Pos.|SØ0.03|C|B|</v>
      </c>
      <c r="MQ423" t="str">
        <v>True Position|.002|A|B|</v>
      </c>
      <c r="MR423" t="str">
        <v>True. Pos.|Ø.001(M)|A|</v>
      </c>
      <c r="MS423" t="str">
        <v>True. Pps.|0.05|A|</v>
      </c>
      <c r="MT423" t="str">
        <v>Tumble Per Note 1</v>
      </c>
      <c r="MU423" t="str">
        <v>Tumble Per Note 2</v>
      </c>
    </row>
    <row r="424" spans="3:359">
      <c r="C424" s="74" t="str" cm="1">
        <f t="array" ref="C424:MU424">TRANSPOSE(_xlfn._xlws.SORT(_xlfn._xlws.FILTER($A$2:$A$499,ISNUMBER(SEARCH('Prt. Lib. &amp; Routine, Table'!L431,$A$2:$A$499)),"not found")))</f>
        <v>.0015 T.I.R. MAX</v>
      </c>
      <c r="D424" t="str">
        <v>.002 MAX ROOT RADIUS</v>
      </c>
      <c r="E424" t="str">
        <v>.012 BLUNT END</v>
      </c>
      <c r="F424" t="str">
        <v>.015 MAX</v>
      </c>
      <c r="G424" t="str">
        <v>.016 T.S.C.</v>
      </c>
      <c r="H424" t="str">
        <v>.017 BASIC</v>
      </c>
      <c r="I424" t="str">
        <v>.021 PITCH</v>
      </c>
      <c r="J424" t="str">
        <v>.022 BLUNT START</v>
      </c>
      <c r="K424" t="str">
        <v>.025 BASIC</v>
      </c>
      <c r="L424" t="str">
        <v>.035 BASIC</v>
      </c>
      <c r="M424" t="str">
        <v>.043 T.S.C</v>
      </c>
      <c r="N424" t="str">
        <v>.053 T.S.C.</v>
      </c>
      <c r="O424" t="str">
        <v>.060 HEX DEPTH</v>
      </c>
      <c r="P424" t="str">
        <v>.060 PITCH</v>
      </c>
      <c r="Q424" t="str">
        <v>.061 BASIC</v>
      </c>
      <c r="R424" t="str">
        <v>.07 HEX</v>
      </c>
      <c r="S424" t="str">
        <v>.070 HEX DEPTH</v>
      </c>
      <c r="T424" t="str">
        <v>.082 DRILL</v>
      </c>
      <c r="U424" t="str">
        <v>.082 DRILL DEPTH</v>
      </c>
      <c r="V424" t="str">
        <v>.094 HEX</v>
      </c>
      <c r="W424" t="str">
        <v>.115 T.S.C.</v>
      </c>
      <c r="X424" t="str">
        <v>.1195 / .1243 MAJOR DIAMETER</v>
      </c>
      <c r="Y424" t="str">
        <v>.1250 HEX</v>
      </c>
      <c r="Z424" t="str">
        <v>.157 MINOR DIAMETER</v>
      </c>
      <c r="AA424" t="str">
        <v>.172 FULL THD DEPTH</v>
      </c>
      <c r="AB424" t="str">
        <v>.172 MAJOR DIAMETER</v>
      </c>
      <c r="AC424" t="str">
        <v>.180 MIN DEPTH FULL THRD</v>
      </c>
      <c r="AD424" t="str">
        <v>.183 Ceter Line Thread Dwell</v>
      </c>
      <c r="AE424" t="str">
        <v>.208 MAX THRD DEPTH</v>
      </c>
      <c r="AF424" t="str">
        <v>.218 BOTTOM HALF OF SLOT</v>
      </c>
      <c r="AG424" t="str">
        <v>.261 BASIC</v>
      </c>
      <c r="AH424" t="str">
        <v>.314 T.S.C.</v>
      </c>
      <c r="AI424" t="str">
        <v>.315 BASIC</v>
      </c>
      <c r="AJ424" t="str">
        <v>.329 MINOR Ø</v>
      </c>
      <c r="AK424" t="str">
        <v>.330 BASIC</v>
      </c>
      <c r="AL424" t="str">
        <v>.35 TO TANGENT POINT</v>
      </c>
      <c r="AM424" t="str">
        <v>.375 MAJOR Ø</v>
      </c>
      <c r="AN424" t="str">
        <v>.390 BASIC</v>
      </c>
      <c r="AO424" t="str">
        <v>.440 BASIC</v>
      </c>
      <c r="AP424" t="str">
        <v>.64/.96 HIGH=Pass</v>
      </c>
      <c r="AQ424" t="str">
        <v>0.012 MAX</v>
      </c>
      <c r="AR424" t="str">
        <v>0.015 MAX</v>
      </c>
      <c r="AS424" t="str">
        <v>0.05 Per Note 2</v>
      </c>
      <c r="AT424" t="str">
        <v>0.500 PULLOUT ZONE</v>
      </c>
      <c r="AU424" t="str">
        <v>10-32 UNF-2A</v>
      </c>
      <c r="AV424" t="str">
        <v>12-28 UNF-2B</v>
      </c>
      <c r="AW424" t="str">
        <v>2.87 BASIC</v>
      </c>
      <c r="AX424" t="str">
        <v>2-56 UNC 2B 2 STARTS</v>
      </c>
      <c r="AY424" t="str">
        <v>3 LEAD THREAD</v>
      </c>
      <c r="AZ424" t="str">
        <v>32µIN Max</v>
      </c>
      <c r="BA424" t="str">
        <v>5/16"-24 UNF-2A</v>
      </c>
      <c r="BB424" t="str">
        <v>5/16-18 UNC 2A</v>
      </c>
      <c r="BC424" t="str">
        <v>5-44 UNF-2A</v>
      </c>
      <c r="BD424" t="str">
        <v>6-16µIN</v>
      </c>
      <c r="BE424" t="str">
        <v>65° BLEND</v>
      </c>
      <c r="BF424" t="str">
        <v>7.45 Top of Ball to Face</v>
      </c>
      <c r="BG424" t="str">
        <v>7/16-28 UNEF 2B</v>
      </c>
      <c r="BH424" t="str">
        <v>7/16-28-UNEF-2A</v>
      </c>
      <c r="BI424" t="str">
        <v>Alignment Per Note 3</v>
      </c>
      <c r="BJ424" t="str">
        <v>ANODIZE (SEE CHART)</v>
      </c>
      <c r="BK424" t="str">
        <v>ANODIZE AQUA Per Note 3</v>
      </c>
      <c r="BL424" t="str">
        <v>ANODIZE BOTTOM PORTION</v>
      </c>
      <c r="BM424" t="str">
        <v>ANODIZE COLOR AQUA</v>
      </c>
      <c r="BN424" t="str">
        <v>ANODIZE COLOR GREEN DWG NOTE 4</v>
      </c>
      <c r="BO424" t="str">
        <v>ANODIZE COLOR LIGHT BLUE</v>
      </c>
      <c r="BP424" t="str">
        <v>ANODIZE GREEN Per Note 2</v>
      </c>
      <c r="BQ424" t="str">
        <v>ANODIZE GREY, Per Note 1</v>
      </c>
      <c r="BR424" t="str">
        <v>ANODIZE MAGENTA</v>
      </c>
      <c r="BS424" t="str">
        <v>Anodize Per note 3</v>
      </c>
      <c r="BT424" t="str">
        <v>Anodize Per Note 4</v>
      </c>
      <c r="BU424" t="str">
        <v>ANODIZE SEAFOAM</v>
      </c>
      <c r="BV424" t="str">
        <v>Balloon 11 Symmetry</v>
      </c>
      <c r="BW424" t="str">
        <v>Balloon 12 Symmetry</v>
      </c>
      <c r="BX424" t="str">
        <v>Balloon 13 Hole Centered</v>
      </c>
      <c r="BY424" t="str">
        <v>Balloon 13 Symmerty</v>
      </c>
      <c r="BZ424" t="str">
        <v>Balloon 2 Symmetry</v>
      </c>
      <c r="CA424" t="str">
        <v>Balloon 21 CENTERED</v>
      </c>
      <c r="CB424" t="str">
        <v>Balloon 29 Symmetry</v>
      </c>
      <c r="CC424" t="str">
        <v>Balloon 3 Symmetry</v>
      </c>
      <c r="CD424" t="str">
        <v>Balloon 4 Symmetry</v>
      </c>
      <c r="CE424" t="str">
        <v>Balloon 5 blend to SØ .340</v>
      </c>
      <c r="CF424" t="str">
        <v>Balloon 5 Symmetry</v>
      </c>
      <c r="CG424" t="str">
        <v>Balloon 6 Centered</v>
      </c>
      <c r="CH424" t="str">
        <v>Balloon 9 Function Check</v>
      </c>
      <c r="CI424" t="str">
        <v>Balloon 9 Symmerty</v>
      </c>
      <c r="CJ424" t="str">
        <v>Balloons 2 &amp; 17 Symmetry |.001|A|</v>
      </c>
      <c r="CK424" t="str">
        <v>Basic Ø 3.6</v>
      </c>
      <c r="CL424" t="str">
        <v>BEAD BLAST</v>
      </c>
      <c r="CM424" t="str">
        <v>BLAST ALUMINUM OXIDE</v>
      </c>
      <c r="CN424" t="str">
        <v>Blast Note 2</v>
      </c>
      <c r="CO424" t="str">
        <v xml:space="preserve">BLAST Per Note 1 </v>
      </c>
      <c r="CP424" t="str">
        <v>BLAST Per Note 2</v>
      </c>
      <c r="CQ424" t="str">
        <v>BLAST Per Note 3</v>
      </c>
      <c r="CR424" t="str">
        <v>BLAST Per Note 4</v>
      </c>
      <c r="CS424" t="str">
        <v>BLAST Per Note 8</v>
      </c>
      <c r="CT424" t="str">
        <v>BLAST Per Traveler, MATT FINISH</v>
      </c>
      <c r="CU424" t="str">
        <v>BLAST WITH 16 GRIT ALUMINUM OXIDE</v>
      </c>
      <c r="CV424" t="str">
        <v>BLAST, Uniform Finish Per Note 3</v>
      </c>
      <c r="CW424" t="str">
        <v>BREAK EDGE</v>
      </c>
      <c r="CX424" t="str">
        <v>BREAK EDGE .014</v>
      </c>
      <c r="CY424" t="str">
        <v>BREAK EDGES Note 2</v>
      </c>
      <c r="CZ424" t="str">
        <v>BREAK SHARP Per Note 1</v>
      </c>
      <c r="DA424" t="str">
        <v>BREAK SHARPS Per Note 1</v>
      </c>
      <c r="DB424" t="str">
        <v>CE 2729</v>
      </c>
      <c r="DC424" t="str">
        <v>CE Logo per Note 3</v>
      </c>
      <c r="DD424" t="str">
        <v>CE MARK</v>
      </c>
      <c r="DE424" t="str">
        <v>Chips/Debris Removed</v>
      </c>
      <c r="DF424" t="str">
        <v>Coat Per Note 2</v>
      </c>
      <c r="DG424" t="str">
        <v>C-Sink Ø .155</v>
      </c>
      <c r="DH424" t="str">
        <v>C-Sink Ø5.2</v>
      </c>
      <c r="DI424" t="str">
        <v>Deburred</v>
      </c>
      <c r="DJ424" t="str">
        <v>DIM "A" NoGo</v>
      </c>
      <c r="DK424" t="str">
        <v>DIM "A" NoGo Hexalobe</v>
      </c>
      <c r="DL424" t="str">
        <v>EDGE BREAK</v>
      </c>
      <c r="DM424" t="str">
        <v>EDGE BREAK MIN R.004, MAX R.010</v>
      </c>
      <c r="DN424" t="str">
        <v>Edge Break per Note 1</v>
      </c>
      <c r="DO424" t="str">
        <v>ELECTROPOLISH Per Note 1</v>
      </c>
      <c r="DP424" t="str">
        <v>Finish Per Note 3</v>
      </c>
      <c r="DQ424" t="str">
        <v>FLUTE POSITION Per Note 3</v>
      </c>
      <c r="DR424" t="str">
        <v>FULL R</v>
      </c>
      <c r="DS424" t="str">
        <v>FULL RADIUS</v>
      </c>
      <c r="DT424" t="str">
        <v xml:space="preserve">FULL RADIUS </v>
      </c>
      <c r="DU424" t="str">
        <v>Function Check  (.2340 .2360 FULL)</v>
      </c>
      <c r="DV424" t="str">
        <v>FUNCTIONAL  HEXALOBE</v>
      </c>
      <c r="DW424" t="str">
        <v>GLASS BEAD Per Note 3</v>
      </c>
      <c r="DX424" t="str">
        <v>Globus Logo per Note 3</v>
      </c>
      <c r="DY424" t="str">
        <v>Gold Anodized Color</v>
      </c>
      <c r="DZ424" t="str">
        <v>Green Anodized Color</v>
      </c>
      <c r="EA424" t="str">
        <v>GRIT BLAST Per Note 3</v>
      </c>
      <c r="EB424" t="str">
        <v>Grit Blast Per Note 4</v>
      </c>
      <c r="EC424" t="str">
        <v>GRIT BLAST, DWG NOTE 3</v>
      </c>
      <c r="ED424" t="str">
        <v>HEX MINOR Ø.1292</v>
      </c>
      <c r="EE424" t="str">
        <v xml:space="preserve">HEXALOBE </v>
      </c>
      <c r="EF424" t="str">
        <v>HEXALOBE FUNCTION</v>
      </c>
      <c r="EG424" t="str">
        <v>Hexalobe Minor</v>
      </c>
      <c r="EH424" t="str">
        <v>Hexalobe NV-30</v>
      </c>
      <c r="EI424" t="str">
        <v>HEXALOBE ORIENTATION</v>
      </c>
      <c r="EJ424" t="str">
        <v>Inspect per operation 30 comments</v>
      </c>
      <c r="EK424" t="str">
        <v>INT / EXT CORNERS: R.002 TO R.010</v>
      </c>
      <c r="EL424" t="str">
        <v>INT /EXT CORNERS R.05 TO R.03</v>
      </c>
      <c r="EM424" t="str">
        <v>John is a Geek</v>
      </c>
      <c r="EN424" t="str">
        <v>LASER ETCH</v>
      </c>
      <c r="EO424" t="str">
        <v>Laser Etch Per Note 7</v>
      </c>
      <c r="EP424" t="str">
        <v xml:space="preserve">LASER MARK "CE" DWG NOTE 10 </v>
      </c>
      <c r="EQ424" t="str">
        <v>Laser Mark "P1-15004-08", Per Note 3</v>
      </c>
      <c r="ER424" t="str">
        <v>Laser Mark "P2-15004-08", Per Note 3</v>
      </c>
      <c r="ES424" t="str">
        <v>Laser Mark "P3-15004-08", Per Note 3</v>
      </c>
      <c r="ET424" t="str">
        <v>Laser Mark "P4-15004-08", Per Note 3</v>
      </c>
      <c r="EU424" t="str">
        <v xml:space="preserve">LASER MARK LOGO DWG NOTE 9 </v>
      </c>
      <c r="EV424" t="str">
        <v xml:space="preserve">LASER MARK LOT NUMBER DWG NOTE 8 </v>
      </c>
      <c r="EW424" t="str">
        <v>Laser Mark Lot, Per Note 3</v>
      </c>
      <c r="EX424" t="str">
        <v xml:space="preserve">LASER MARK PART NUMBER DWG NOTE 8 </v>
      </c>
      <c r="EY424" t="str">
        <v>LASER: 13000000</v>
      </c>
      <c r="EZ424" t="str">
        <v>LASER: CE 2797</v>
      </c>
      <c r="FA424" t="str">
        <v>LASER: LOGO</v>
      </c>
      <c r="FB424" t="str">
        <v xml:space="preserve">LASER: Lot # Per RE-75-001 </v>
      </c>
      <c r="FC424" t="str">
        <v>LAST THREAD</v>
      </c>
      <c r="FD424" t="str">
        <v>LEAD .0625</v>
      </c>
      <c r="FE424" t="str">
        <v>LOGO</v>
      </c>
      <c r="FF424" t="str">
        <v>Lot (Control) Number per Note 3</v>
      </c>
      <c r="FG424" t="str">
        <v>LOT NO.</v>
      </c>
      <c r="FH424" t="str">
        <v>LOT NUMBER</v>
      </c>
      <c r="FI424" t="str">
        <v>LOT NUMBER PER NUVASIVE SOP 9002007</v>
      </c>
      <c r="FJ424" t="str">
        <v>M 4X 0.5 - 6G - 0.063R - LH</v>
      </c>
      <c r="FK424" t="str">
        <v>M4 X 0.5 - 6G - 0.063R</v>
      </c>
      <c r="FL424" t="str">
        <v>M4 X 0.5 - 6G - 0.063R - LH</v>
      </c>
      <c r="FM424" t="str">
        <v>M4.5 X .75 6g</v>
      </c>
      <c r="FN424" t="str">
        <v>M4.5 X 0.75 6g</v>
      </c>
      <c r="FO424" t="str">
        <v>M5x0.8-6g</v>
      </c>
      <c r="FP424" t="str">
        <v xml:space="preserve">M5x0.8-6g </v>
      </c>
      <c r="FQ424" t="str">
        <v>M6 X .75 6g</v>
      </c>
      <c r="FR424" t="str">
        <v>M6 X 0.75-6g</v>
      </c>
      <c r="FS424" t="str">
        <v>M6 X0.75 - 6g</v>
      </c>
      <c r="FT424" t="str">
        <v>M6X0.75 - 6H</v>
      </c>
      <c r="FU424" t="str">
        <v>M7 X 1.00 6g THREAD</v>
      </c>
      <c r="FV424" t="str">
        <v>M7X1.00 6g THREAD</v>
      </c>
      <c r="FW424" t="str">
        <v>M7X1.00 6h THREAD</v>
      </c>
      <c r="FX424" t="str">
        <v>Magenta Anodized Color</v>
      </c>
      <c r="FY424" t="str">
        <v>MAJOR Ø .380</v>
      </c>
      <c r="FZ424" t="str">
        <v>MAJORØ</v>
      </c>
      <c r="GA424" t="str">
        <v>MATT FINISH Per Note 3</v>
      </c>
      <c r="GB424" t="str">
        <v>MATT FINISH Per Traveler</v>
      </c>
      <c r="GC424" t="str">
        <v>MATTE FINISH</v>
      </c>
      <c r="GD424" t="str">
        <v>MATTE FINISH DWG NOTE 3</v>
      </c>
      <c r="GE424" t="str">
        <v>MATTE FINISH Note 3</v>
      </c>
      <c r="GF424" t="str">
        <v>Matte Finish Per Note 3</v>
      </c>
      <c r="GG424" t="str">
        <v>MATTE FINISH SIZE 10 GLASS BEAD</v>
      </c>
      <c r="GH424" t="str">
        <v>MAX ROOT RADIUS</v>
      </c>
      <c r="GI424" t="str">
        <v xml:space="preserve">Mill Profile Centered </v>
      </c>
      <c r="GJ424" t="str">
        <v>Minor Ø Unconstrained Check</v>
      </c>
      <c r="GK424" t="str">
        <v>MINOR Ø.1336</v>
      </c>
      <c r="GL424" t="str">
        <v>NO ANODIZE Per note 8</v>
      </c>
      <c r="GM424" t="str">
        <v>NO ANODIZE Per note 9</v>
      </c>
      <c r="GN424" t="str">
        <v>No Nicks, Scratches, Tool Marks, etc.</v>
      </c>
      <c r="GO424" t="str">
        <v>No Nicks,Scratches,Tool Marks,etc.</v>
      </c>
      <c r="GP424" t="str">
        <v>NO TOOL MARKS</v>
      </c>
      <c r="GQ424" t="str">
        <v>NOTE 3 THREAD RELIEF</v>
      </c>
      <c r="GR424" t="str">
        <v>NV-27 FUNC.</v>
      </c>
      <c r="GS424" t="str">
        <v>NV-30 DIM A</v>
      </c>
      <c r="GT424" t="str">
        <v>NV-30 DIM B</v>
      </c>
      <c r="GU424" t="str">
        <v>NV-30 DIM F</v>
      </c>
      <c r="GV424" t="str">
        <v>Ø .1250 HEX</v>
      </c>
      <c r="GW424" t="str">
        <v>Ø 9.4 MAJOR</v>
      </c>
      <c r="GX424" t="str">
        <v>Ø.096 MAX PILOT HOLE</v>
      </c>
      <c r="GY424" t="str">
        <v>Ø.125 THRU</v>
      </c>
      <c r="GZ424" t="str">
        <v>Ø.205 COUNTERSINK</v>
      </c>
      <c r="HA424" t="str">
        <v>Ø.260 T.S.C.</v>
      </c>
      <c r="HB424" t="str">
        <v>Ø.500 BASIC</v>
      </c>
      <c r="HC424" t="str">
        <v xml:space="preserve">OVAL CENTERED </v>
      </c>
      <c r="HD424" t="str">
        <v>PART NO. 15100</v>
      </c>
      <c r="HE424" t="str">
        <v>PART NUMBER 13100000</v>
      </c>
      <c r="HF424" t="str">
        <v>PART NUMBER 13600000</v>
      </c>
      <c r="HG424" t="str">
        <v>Part Number per Note 3</v>
      </c>
      <c r="HH424" t="str">
        <v>PD 5/16-18 UNC 2A</v>
      </c>
      <c r="HI424" t="str">
        <v>Perp.|0.05|A|</v>
      </c>
      <c r="HJ424" t="str">
        <v>PILOT THRU HOLE PRESENT</v>
      </c>
      <c r="HK424" t="str">
        <v>PITCH .060</v>
      </c>
      <c r="HL424" t="str">
        <v>Profile |.001|A|</v>
      </c>
      <c r="HM424" t="str">
        <v>Profile |.0015 | A | X-Y</v>
      </c>
      <c r="HN424" t="str">
        <v>Profile |.002| |A|B| X-Y</v>
      </c>
      <c r="HO424" t="str">
        <v>Profile |.002|A|B|</v>
      </c>
      <c r="HP424" t="str">
        <v>Profile |.002|A|B| X-Y</v>
      </c>
      <c r="HQ424" t="str">
        <v>Profile:|010|A|B|C|</v>
      </c>
      <c r="HR424" t="str">
        <v>Profile| .002| A|B|</v>
      </c>
      <c r="HS424" t="str">
        <v>Profile|.001|</v>
      </c>
      <c r="HT424" t="str">
        <v>Profile|.001|A|</v>
      </c>
      <c r="HU424" t="str">
        <v>Profile|.001|A|B|</v>
      </c>
      <c r="HV424" t="str">
        <v xml:space="preserve">Profile|.001|A|B| A&lt;-&gt;B </v>
      </c>
      <c r="HW424" t="str">
        <v>Profile|.001|A|B| C&lt;-&gt;D</v>
      </c>
      <c r="HX424" t="str">
        <v>Profile|.001|A|B| L-M</v>
      </c>
      <c r="HY424" t="str">
        <v>Profile|.001|A|B| P-Q</v>
      </c>
      <c r="HZ424" t="str">
        <v>Profile|.001|A|B|C&lt;-&gt;D</v>
      </c>
      <c r="IA424" t="str">
        <v>Profile|.001|A|C&lt;--&gt;D</v>
      </c>
      <c r="IB424" t="str">
        <v>Profile|.001|A|UNILATERAL</v>
      </c>
      <c r="IC424" t="str">
        <v>Profile|.001|C|</v>
      </c>
      <c r="ID424" t="str">
        <v>Profile|.0012|D1|</v>
      </c>
      <c r="IE424" t="str">
        <v>Profile|.0015| A-B UNI.</v>
      </c>
      <c r="IF424" t="str">
        <v>Profile|.0015| UNI.</v>
      </c>
      <c r="IG424" t="str">
        <v>Profile|.0015|A| X-Y</v>
      </c>
      <c r="IH424" t="str">
        <v>Profile|.0015|E|F|</v>
      </c>
      <c r="II424" t="str">
        <v>Profile|.0016|B|D|</v>
      </c>
      <c r="IJ424" t="str">
        <v>Profile|.002(U).000|A|</v>
      </c>
      <c r="IK424" t="str">
        <v>Profile|.002|</v>
      </c>
      <c r="IL424" t="str">
        <v>Profile|.002|A</v>
      </c>
      <c r="IM424" t="str">
        <v>Profile|.002|A|</v>
      </c>
      <c r="IN424" t="str">
        <v>Profile|.002|A|B|</v>
      </c>
      <c r="IO424" t="str">
        <v xml:space="preserve">Profile|.002|A|B| A&lt;-&gt;B </v>
      </c>
      <c r="IP424" t="str">
        <v>Profile|.002|A|B| C&lt;-&gt;D</v>
      </c>
      <c r="IQ424" t="str">
        <v>Profile|.002|A|B| X-Y</v>
      </c>
      <c r="IR424" t="str">
        <v>Profile|.002|A|B|C|X-Y</v>
      </c>
      <c r="IS424" t="str">
        <v>Profile|.002|A|B|X&lt;--&gt;Y</v>
      </c>
      <c r="IT424" t="str">
        <v>Profile|.002|A|B|X-Y</v>
      </c>
      <c r="IU424" t="str">
        <v>Profile|.002|A|C|</v>
      </c>
      <c r="IV424" t="str">
        <v>Profile|.002|C|A|</v>
      </c>
      <c r="IW424" t="str">
        <v>Profile|.002|C|B|</v>
      </c>
      <c r="IX424" t="str">
        <v>Profile|.0020|</v>
      </c>
      <c r="IY424" t="str">
        <v>Profile|.003|A|</v>
      </c>
      <c r="IZ424" t="str">
        <v>Profile|.003|A|B|C| Uni.</v>
      </c>
      <c r="JA424" t="str">
        <v>Profile|.003|E|F|</v>
      </c>
      <c r="JB424" t="str">
        <v>Profile|.004(U) .003|A|B|C|</v>
      </c>
      <c r="JC424" t="str">
        <v>Profile|.004|A| UNI.</v>
      </c>
      <c r="JD424" t="str">
        <v>Profile|.005|A|C|</v>
      </c>
      <c r="JE424" t="str">
        <v>Profile|.005|A|C|A&lt;--&gt;B, C&lt;--&gt;D</v>
      </c>
      <c r="JF424" t="str">
        <v>Profile|.005|A|D| A-B UNI.</v>
      </c>
      <c r="JG424" t="str">
        <v>Profile|.005|A|D| UNI.</v>
      </c>
      <c r="JH424" t="str">
        <v>Profile|.010|A|B|</v>
      </c>
      <c r="JI424" t="str">
        <v>Profile|.010|A|B|C|</v>
      </c>
      <c r="JJ424" t="str">
        <v>Profile|.03|A|</v>
      </c>
      <c r="JK424" t="str">
        <v>Profile|.05|A|B|</v>
      </c>
      <c r="JL424" t="str">
        <v>Profile|0.03|</v>
      </c>
      <c r="JM424" t="str">
        <v>Profile|0.03|A|</v>
      </c>
      <c r="JN424" t="str">
        <v>Profile|0.03|A|B|</v>
      </c>
      <c r="JO424" t="str">
        <v>Profile|0.05{A|C|</v>
      </c>
      <c r="JP424" t="str">
        <v>Profile|0.05|A|B|</v>
      </c>
      <c r="JQ424" t="str">
        <v>Profile|0.05|E|</v>
      </c>
      <c r="JR424" t="str">
        <v>Profile|0.05|E|F|</v>
      </c>
      <c r="JS424" t="str">
        <v>Profile|0.06|A|C|</v>
      </c>
      <c r="JT424" t="str">
        <v>Profile|0.1|A|A|</v>
      </c>
      <c r="JU424" t="str">
        <v>Profile|0.1|D1|</v>
      </c>
      <c r="JV424" t="str">
        <v>Profile|A|B|C|</v>
      </c>
      <c r="JW424" t="str">
        <v>Proile|.002|A|B|J-K</v>
      </c>
      <c r="JX424" t="str">
        <v>P-Thread Form</v>
      </c>
      <c r="JY424" t="str">
        <v>R  FULL RADIUS</v>
      </c>
      <c r="JZ424" t="str">
        <v>R.001/.006</v>
      </c>
      <c r="KA424" t="str">
        <v>R.003 MAX</v>
      </c>
      <c r="KB424" t="str">
        <v>R.005 MAX</v>
      </c>
      <c r="KC424" t="str">
        <v>R.030</v>
      </c>
      <c r="KD424" t="str">
        <v>R.25 MAX</v>
      </c>
      <c r="KE424" t="str">
        <v>R1.33 BASIC</v>
      </c>
      <c r="KF424" t="str">
        <v>R3.3</v>
      </c>
      <c r="KG424" t="str">
        <v>Ra 1.6 MAX</v>
      </c>
      <c r="KH424" t="str">
        <v>RAD @ FACE &amp; OD CHAMFER</v>
      </c>
      <c r="KI424" t="str">
        <v>RAD. @ ID &amp; BACK FACE</v>
      </c>
      <c r="KJ424" t="str">
        <v>RAD. @ OD &amp; BACK FACE</v>
      </c>
      <c r="KK424" t="str">
        <v>REMOVE SHRP EDGES .005 MAX</v>
      </c>
      <c r="KL424" t="str">
        <v>ROD SLOT CENTERED</v>
      </c>
      <c r="KM424" t="str">
        <v>SHARP OKAY</v>
      </c>
      <c r="KN424" t="str">
        <v>Slot Centered</v>
      </c>
      <c r="KO424" t="str">
        <v>SLOT WIDTH</v>
      </c>
      <c r="KP424" t="str">
        <v>Surface Finish Per Note 1</v>
      </c>
      <c r="KQ424" t="str">
        <v>Symmerty Balloon A_6</v>
      </c>
      <c r="KR424" t="str">
        <v>T27 HEXALOBE Per Note 1</v>
      </c>
      <c r="KS424" t="str">
        <v>T27 TORX</v>
      </c>
      <c r="KT424" t="str">
        <v>THRD DEPTH</v>
      </c>
      <c r="KU424" t="str">
        <v>Thread Form Per Note 3</v>
      </c>
      <c r="KV424" t="str">
        <v>THREAD INTO ROD SLOT</v>
      </c>
      <c r="KW424" t="str">
        <v>Thread Timed Print Note 6</v>
      </c>
      <c r="KX424" t="str">
        <v>TOOL MISMATCH PERMISSIBLE</v>
      </c>
      <c r="KY424" t="str">
        <v>Tot. Runout|Ø.002|C|</v>
      </c>
      <c r="KZ424" t="str">
        <v>Total Runout|.002|E|</v>
      </c>
      <c r="LA424" t="str">
        <v>TRIPLE LEAD THREAD</v>
      </c>
      <c r="LB424" t="str">
        <v>True Pos. |.001 (M)|A|</v>
      </c>
      <c r="LC424" t="str">
        <v>True Pos. |.002(M)|A|B|</v>
      </c>
      <c r="LD424" t="str">
        <v>True Pos. |.002|</v>
      </c>
      <c r="LE424" t="str">
        <v>True Pos. |.002|A|</v>
      </c>
      <c r="LF424" t="str">
        <v>True Pos. |.002|A|B|</v>
      </c>
      <c r="LG424" t="str">
        <v>True Pos. |.004|A|C|B|</v>
      </c>
      <c r="LH424" t="str">
        <v>True Pos. |.005(M)|A|B|</v>
      </c>
      <c r="LI424" t="str">
        <v>True Pos.|.000(L)|A|D|</v>
      </c>
      <c r="LJ424" t="str">
        <v>True Pos.|.000(M)|A|</v>
      </c>
      <c r="LK424" t="str">
        <v>True Pos.|.001(M)|A|</v>
      </c>
      <c r="LL424" t="str">
        <v>True Pos.|.001|B|</v>
      </c>
      <c r="LM424" t="str">
        <v>True Pos.|.001|E|</v>
      </c>
      <c r="LN424" t="str">
        <v>True Pos.|.002|A|</v>
      </c>
      <c r="LO424" t="str">
        <v>True Pos.|.002|B|</v>
      </c>
      <c r="LP424" t="str">
        <v>True Pos.|.002|C|</v>
      </c>
      <c r="LQ424" t="str">
        <v>True Pos.|.002|D1|</v>
      </c>
      <c r="LR424" t="str">
        <v>True Pos.|.002|D1|D2|</v>
      </c>
      <c r="LS424" t="str">
        <v>True Pos.|.05|A|</v>
      </c>
      <c r="LT424" t="str">
        <v>True Pos.|.1|A|B|C|</v>
      </c>
      <c r="LU424" t="str">
        <v>True Pos.|.13|A</v>
      </c>
      <c r="LV424" t="str">
        <v>True Pos.|0.05|A|</v>
      </c>
      <c r="LW424" t="str">
        <v>True Pos.|0.1|A|B|C|</v>
      </c>
      <c r="LX424" t="str">
        <v>True Pos.|0.13|A|</v>
      </c>
      <c r="LY424" t="str">
        <v>True Pos.|Ø.000(M)|A|</v>
      </c>
      <c r="LZ424" t="str">
        <v>True Pos.|Ø.000(M)|B|</v>
      </c>
      <c r="MA424" t="str">
        <v>True Pos.|Ø.001(M)|A(M)|</v>
      </c>
      <c r="MB424" t="str">
        <v>True Pos.|Ø.001(M)|A|</v>
      </c>
      <c r="MC424" t="str">
        <v>True Pos.|Ø.001|A|</v>
      </c>
      <c r="MD424" t="str">
        <v>True Pos.|Ø.001|C|</v>
      </c>
      <c r="ME424" t="str">
        <v>True Pos.|Ø.002(S)|A(S)|</v>
      </c>
      <c r="MF424" t="str">
        <v>True Pos.|Ø.002|A|</v>
      </c>
      <c r="MG424" t="str">
        <v>True Pos.|Ø.002|B|</v>
      </c>
      <c r="MH424" t="str">
        <v>True Pos.|Ø.002|C|</v>
      </c>
      <c r="MI424" t="str">
        <v>True Pos.|Ø.03(M)|A|</v>
      </c>
      <c r="MJ424" t="str">
        <v>True Pos.|Ø0.03(M)|A|</v>
      </c>
      <c r="MK424" t="str">
        <v>True Pos.|Ø0.05(L)|D|B|</v>
      </c>
      <c r="ML424" t="str">
        <v>True Pos.|Ø0.05|A|</v>
      </c>
      <c r="MM424" t="str">
        <v>True Pos.|Ø0.05|D|</v>
      </c>
      <c r="MN424" t="str">
        <v>True Pos.|Ø0.05|E|</v>
      </c>
      <c r="MO424" t="str">
        <v>True Pos.|Ø0.05|E|B|</v>
      </c>
      <c r="MP424" t="str">
        <v>True Pos.|SØ0.03|C|B|</v>
      </c>
      <c r="MQ424" t="str">
        <v>True Position|.002|A|B|</v>
      </c>
      <c r="MR424" t="str">
        <v>True. Pos.|Ø.001(M)|A|</v>
      </c>
      <c r="MS424" t="str">
        <v>True. Pps.|0.05|A|</v>
      </c>
      <c r="MT424" t="str">
        <v>Tumble Per Note 1</v>
      </c>
      <c r="MU424" t="str">
        <v>Tumble Per Note 2</v>
      </c>
    </row>
    <row r="425" spans="3:359">
      <c r="C425" s="74" t="str" cm="1">
        <f t="array" ref="C425:MU425">TRANSPOSE(_xlfn._xlws.SORT(_xlfn._xlws.FILTER($A$2:$A$499,ISNUMBER(SEARCH('Prt. Lib. &amp; Routine, Table'!L432,$A$2:$A$499)),"not found")))</f>
        <v>.0015 T.I.R. MAX</v>
      </c>
      <c r="D425" t="str">
        <v>.002 MAX ROOT RADIUS</v>
      </c>
      <c r="E425" t="str">
        <v>.012 BLUNT END</v>
      </c>
      <c r="F425" t="str">
        <v>.015 MAX</v>
      </c>
      <c r="G425" t="str">
        <v>.016 T.S.C.</v>
      </c>
      <c r="H425" t="str">
        <v>.017 BASIC</v>
      </c>
      <c r="I425" t="str">
        <v>.021 PITCH</v>
      </c>
      <c r="J425" t="str">
        <v>.022 BLUNT START</v>
      </c>
      <c r="K425" t="str">
        <v>.025 BASIC</v>
      </c>
      <c r="L425" t="str">
        <v>.035 BASIC</v>
      </c>
      <c r="M425" t="str">
        <v>.043 T.S.C</v>
      </c>
      <c r="N425" t="str">
        <v>.053 T.S.C.</v>
      </c>
      <c r="O425" t="str">
        <v>.060 HEX DEPTH</v>
      </c>
      <c r="P425" t="str">
        <v>.060 PITCH</v>
      </c>
      <c r="Q425" t="str">
        <v>.061 BASIC</v>
      </c>
      <c r="R425" t="str">
        <v>.07 HEX</v>
      </c>
      <c r="S425" t="str">
        <v>.070 HEX DEPTH</v>
      </c>
      <c r="T425" t="str">
        <v>.082 DRILL</v>
      </c>
      <c r="U425" t="str">
        <v>.082 DRILL DEPTH</v>
      </c>
      <c r="V425" t="str">
        <v>.094 HEX</v>
      </c>
      <c r="W425" t="str">
        <v>.115 T.S.C.</v>
      </c>
      <c r="X425" t="str">
        <v>.1195 / .1243 MAJOR DIAMETER</v>
      </c>
      <c r="Y425" t="str">
        <v>.1250 HEX</v>
      </c>
      <c r="Z425" t="str">
        <v>.157 MINOR DIAMETER</v>
      </c>
      <c r="AA425" t="str">
        <v>.172 FULL THD DEPTH</v>
      </c>
      <c r="AB425" t="str">
        <v>.172 MAJOR DIAMETER</v>
      </c>
      <c r="AC425" t="str">
        <v>.180 MIN DEPTH FULL THRD</v>
      </c>
      <c r="AD425" t="str">
        <v>.183 Ceter Line Thread Dwell</v>
      </c>
      <c r="AE425" t="str">
        <v>.208 MAX THRD DEPTH</v>
      </c>
      <c r="AF425" t="str">
        <v>.218 BOTTOM HALF OF SLOT</v>
      </c>
      <c r="AG425" t="str">
        <v>.261 BASIC</v>
      </c>
      <c r="AH425" t="str">
        <v>.314 T.S.C.</v>
      </c>
      <c r="AI425" t="str">
        <v>.315 BASIC</v>
      </c>
      <c r="AJ425" t="str">
        <v>.329 MINOR Ø</v>
      </c>
      <c r="AK425" t="str">
        <v>.330 BASIC</v>
      </c>
      <c r="AL425" t="str">
        <v>.35 TO TANGENT POINT</v>
      </c>
      <c r="AM425" t="str">
        <v>.375 MAJOR Ø</v>
      </c>
      <c r="AN425" t="str">
        <v>.390 BASIC</v>
      </c>
      <c r="AO425" t="str">
        <v>.440 BASIC</v>
      </c>
      <c r="AP425" t="str">
        <v>.64/.96 HIGH=Pass</v>
      </c>
      <c r="AQ425" t="str">
        <v>0.012 MAX</v>
      </c>
      <c r="AR425" t="str">
        <v>0.015 MAX</v>
      </c>
      <c r="AS425" t="str">
        <v>0.05 Per Note 2</v>
      </c>
      <c r="AT425" t="str">
        <v>0.500 PULLOUT ZONE</v>
      </c>
      <c r="AU425" t="str">
        <v>10-32 UNF-2A</v>
      </c>
      <c r="AV425" t="str">
        <v>12-28 UNF-2B</v>
      </c>
      <c r="AW425" t="str">
        <v>2.87 BASIC</v>
      </c>
      <c r="AX425" t="str">
        <v>2-56 UNC 2B 2 STARTS</v>
      </c>
      <c r="AY425" t="str">
        <v>3 LEAD THREAD</v>
      </c>
      <c r="AZ425" t="str">
        <v>32µIN Max</v>
      </c>
      <c r="BA425" t="str">
        <v>5/16"-24 UNF-2A</v>
      </c>
      <c r="BB425" t="str">
        <v>5/16-18 UNC 2A</v>
      </c>
      <c r="BC425" t="str">
        <v>5-44 UNF-2A</v>
      </c>
      <c r="BD425" t="str">
        <v>6-16µIN</v>
      </c>
      <c r="BE425" t="str">
        <v>65° BLEND</v>
      </c>
      <c r="BF425" t="str">
        <v>7.45 Top of Ball to Face</v>
      </c>
      <c r="BG425" t="str">
        <v>7/16-28 UNEF 2B</v>
      </c>
      <c r="BH425" t="str">
        <v>7/16-28-UNEF-2A</v>
      </c>
      <c r="BI425" t="str">
        <v>Alignment Per Note 3</v>
      </c>
      <c r="BJ425" t="str">
        <v>ANODIZE (SEE CHART)</v>
      </c>
      <c r="BK425" t="str">
        <v>ANODIZE AQUA Per Note 3</v>
      </c>
      <c r="BL425" t="str">
        <v>ANODIZE BOTTOM PORTION</v>
      </c>
      <c r="BM425" t="str">
        <v>ANODIZE COLOR AQUA</v>
      </c>
      <c r="BN425" t="str">
        <v>ANODIZE COLOR GREEN DWG NOTE 4</v>
      </c>
      <c r="BO425" t="str">
        <v>ANODIZE COLOR LIGHT BLUE</v>
      </c>
      <c r="BP425" t="str">
        <v>ANODIZE GREEN Per Note 2</v>
      </c>
      <c r="BQ425" t="str">
        <v>ANODIZE GREY, Per Note 1</v>
      </c>
      <c r="BR425" t="str">
        <v>ANODIZE MAGENTA</v>
      </c>
      <c r="BS425" t="str">
        <v>Anodize Per note 3</v>
      </c>
      <c r="BT425" t="str">
        <v>Anodize Per Note 4</v>
      </c>
      <c r="BU425" t="str">
        <v>ANODIZE SEAFOAM</v>
      </c>
      <c r="BV425" t="str">
        <v>Balloon 11 Symmetry</v>
      </c>
      <c r="BW425" t="str">
        <v>Balloon 12 Symmetry</v>
      </c>
      <c r="BX425" t="str">
        <v>Balloon 13 Hole Centered</v>
      </c>
      <c r="BY425" t="str">
        <v>Balloon 13 Symmerty</v>
      </c>
      <c r="BZ425" t="str">
        <v>Balloon 2 Symmetry</v>
      </c>
      <c r="CA425" t="str">
        <v>Balloon 21 CENTERED</v>
      </c>
      <c r="CB425" t="str">
        <v>Balloon 29 Symmetry</v>
      </c>
      <c r="CC425" t="str">
        <v>Balloon 3 Symmetry</v>
      </c>
      <c r="CD425" t="str">
        <v>Balloon 4 Symmetry</v>
      </c>
      <c r="CE425" t="str">
        <v>Balloon 5 blend to SØ .340</v>
      </c>
      <c r="CF425" t="str">
        <v>Balloon 5 Symmetry</v>
      </c>
      <c r="CG425" t="str">
        <v>Balloon 6 Centered</v>
      </c>
      <c r="CH425" t="str">
        <v>Balloon 9 Function Check</v>
      </c>
      <c r="CI425" t="str">
        <v>Balloon 9 Symmerty</v>
      </c>
      <c r="CJ425" t="str">
        <v>Balloons 2 &amp; 17 Symmetry |.001|A|</v>
      </c>
      <c r="CK425" t="str">
        <v>Basic Ø 3.6</v>
      </c>
      <c r="CL425" t="str">
        <v>BEAD BLAST</v>
      </c>
      <c r="CM425" t="str">
        <v>BLAST ALUMINUM OXIDE</v>
      </c>
      <c r="CN425" t="str">
        <v>Blast Note 2</v>
      </c>
      <c r="CO425" t="str">
        <v xml:space="preserve">BLAST Per Note 1 </v>
      </c>
      <c r="CP425" t="str">
        <v>BLAST Per Note 2</v>
      </c>
      <c r="CQ425" t="str">
        <v>BLAST Per Note 3</v>
      </c>
      <c r="CR425" t="str">
        <v>BLAST Per Note 4</v>
      </c>
      <c r="CS425" t="str">
        <v>BLAST Per Note 8</v>
      </c>
      <c r="CT425" t="str">
        <v>BLAST Per Traveler, MATT FINISH</v>
      </c>
      <c r="CU425" t="str">
        <v>BLAST WITH 16 GRIT ALUMINUM OXIDE</v>
      </c>
      <c r="CV425" t="str">
        <v>BLAST, Uniform Finish Per Note 3</v>
      </c>
      <c r="CW425" t="str">
        <v>BREAK EDGE</v>
      </c>
      <c r="CX425" t="str">
        <v>BREAK EDGE .014</v>
      </c>
      <c r="CY425" t="str">
        <v>BREAK EDGES Note 2</v>
      </c>
      <c r="CZ425" t="str">
        <v>BREAK SHARP Per Note 1</v>
      </c>
      <c r="DA425" t="str">
        <v>BREAK SHARPS Per Note 1</v>
      </c>
      <c r="DB425" t="str">
        <v>CE 2729</v>
      </c>
      <c r="DC425" t="str">
        <v>CE Logo per Note 3</v>
      </c>
      <c r="DD425" t="str">
        <v>CE MARK</v>
      </c>
      <c r="DE425" t="str">
        <v>Chips/Debris Removed</v>
      </c>
      <c r="DF425" t="str">
        <v>Coat Per Note 2</v>
      </c>
      <c r="DG425" t="str">
        <v>C-Sink Ø .155</v>
      </c>
      <c r="DH425" t="str">
        <v>C-Sink Ø5.2</v>
      </c>
      <c r="DI425" t="str">
        <v>Deburred</v>
      </c>
      <c r="DJ425" t="str">
        <v>DIM "A" NoGo</v>
      </c>
      <c r="DK425" t="str">
        <v>DIM "A" NoGo Hexalobe</v>
      </c>
      <c r="DL425" t="str">
        <v>EDGE BREAK</v>
      </c>
      <c r="DM425" t="str">
        <v>EDGE BREAK MIN R.004, MAX R.010</v>
      </c>
      <c r="DN425" t="str">
        <v>Edge Break per Note 1</v>
      </c>
      <c r="DO425" t="str">
        <v>ELECTROPOLISH Per Note 1</v>
      </c>
      <c r="DP425" t="str">
        <v>Finish Per Note 3</v>
      </c>
      <c r="DQ425" t="str">
        <v>FLUTE POSITION Per Note 3</v>
      </c>
      <c r="DR425" t="str">
        <v>FULL R</v>
      </c>
      <c r="DS425" t="str">
        <v>FULL RADIUS</v>
      </c>
      <c r="DT425" t="str">
        <v xml:space="preserve">FULL RADIUS </v>
      </c>
      <c r="DU425" t="str">
        <v>Function Check  (.2340 .2360 FULL)</v>
      </c>
      <c r="DV425" t="str">
        <v>FUNCTIONAL  HEXALOBE</v>
      </c>
      <c r="DW425" t="str">
        <v>GLASS BEAD Per Note 3</v>
      </c>
      <c r="DX425" t="str">
        <v>Globus Logo per Note 3</v>
      </c>
      <c r="DY425" t="str">
        <v>Gold Anodized Color</v>
      </c>
      <c r="DZ425" t="str">
        <v>Green Anodized Color</v>
      </c>
      <c r="EA425" t="str">
        <v>GRIT BLAST Per Note 3</v>
      </c>
      <c r="EB425" t="str">
        <v>Grit Blast Per Note 4</v>
      </c>
      <c r="EC425" t="str">
        <v>GRIT BLAST, DWG NOTE 3</v>
      </c>
      <c r="ED425" t="str">
        <v>HEX MINOR Ø.1292</v>
      </c>
      <c r="EE425" t="str">
        <v xml:space="preserve">HEXALOBE </v>
      </c>
      <c r="EF425" t="str">
        <v>HEXALOBE FUNCTION</v>
      </c>
      <c r="EG425" t="str">
        <v>Hexalobe Minor</v>
      </c>
      <c r="EH425" t="str">
        <v>Hexalobe NV-30</v>
      </c>
      <c r="EI425" t="str">
        <v>HEXALOBE ORIENTATION</v>
      </c>
      <c r="EJ425" t="str">
        <v>Inspect per operation 30 comments</v>
      </c>
      <c r="EK425" t="str">
        <v>INT / EXT CORNERS: R.002 TO R.010</v>
      </c>
      <c r="EL425" t="str">
        <v>INT /EXT CORNERS R.05 TO R.03</v>
      </c>
      <c r="EM425" t="str">
        <v>John is a Geek</v>
      </c>
      <c r="EN425" t="str">
        <v>LASER ETCH</v>
      </c>
      <c r="EO425" t="str">
        <v>Laser Etch Per Note 7</v>
      </c>
      <c r="EP425" t="str">
        <v xml:space="preserve">LASER MARK "CE" DWG NOTE 10 </v>
      </c>
      <c r="EQ425" t="str">
        <v>Laser Mark "P1-15004-08", Per Note 3</v>
      </c>
      <c r="ER425" t="str">
        <v>Laser Mark "P2-15004-08", Per Note 3</v>
      </c>
      <c r="ES425" t="str">
        <v>Laser Mark "P3-15004-08", Per Note 3</v>
      </c>
      <c r="ET425" t="str">
        <v>Laser Mark "P4-15004-08", Per Note 3</v>
      </c>
      <c r="EU425" t="str">
        <v xml:space="preserve">LASER MARK LOGO DWG NOTE 9 </v>
      </c>
      <c r="EV425" t="str">
        <v xml:space="preserve">LASER MARK LOT NUMBER DWG NOTE 8 </v>
      </c>
      <c r="EW425" t="str">
        <v>Laser Mark Lot, Per Note 3</v>
      </c>
      <c r="EX425" t="str">
        <v xml:space="preserve">LASER MARK PART NUMBER DWG NOTE 8 </v>
      </c>
      <c r="EY425" t="str">
        <v>LASER: 13000000</v>
      </c>
      <c r="EZ425" t="str">
        <v>LASER: CE 2797</v>
      </c>
      <c r="FA425" t="str">
        <v>LASER: LOGO</v>
      </c>
      <c r="FB425" t="str">
        <v xml:space="preserve">LASER: Lot # Per RE-75-001 </v>
      </c>
      <c r="FC425" t="str">
        <v>LAST THREAD</v>
      </c>
      <c r="FD425" t="str">
        <v>LEAD .0625</v>
      </c>
      <c r="FE425" t="str">
        <v>LOGO</v>
      </c>
      <c r="FF425" t="str">
        <v>Lot (Control) Number per Note 3</v>
      </c>
      <c r="FG425" t="str">
        <v>LOT NO.</v>
      </c>
      <c r="FH425" t="str">
        <v>LOT NUMBER</v>
      </c>
      <c r="FI425" t="str">
        <v>LOT NUMBER PER NUVASIVE SOP 9002007</v>
      </c>
      <c r="FJ425" t="str">
        <v>M 4X 0.5 - 6G - 0.063R - LH</v>
      </c>
      <c r="FK425" t="str">
        <v>M4 X 0.5 - 6G - 0.063R</v>
      </c>
      <c r="FL425" t="str">
        <v>M4 X 0.5 - 6G - 0.063R - LH</v>
      </c>
      <c r="FM425" t="str">
        <v>M4.5 X .75 6g</v>
      </c>
      <c r="FN425" t="str">
        <v>M4.5 X 0.75 6g</v>
      </c>
      <c r="FO425" t="str">
        <v>M5x0.8-6g</v>
      </c>
      <c r="FP425" t="str">
        <v xml:space="preserve">M5x0.8-6g </v>
      </c>
      <c r="FQ425" t="str">
        <v>M6 X .75 6g</v>
      </c>
      <c r="FR425" t="str">
        <v>M6 X 0.75-6g</v>
      </c>
      <c r="FS425" t="str">
        <v>M6 X0.75 - 6g</v>
      </c>
      <c r="FT425" t="str">
        <v>M6X0.75 - 6H</v>
      </c>
      <c r="FU425" t="str">
        <v>M7 X 1.00 6g THREAD</v>
      </c>
      <c r="FV425" t="str">
        <v>M7X1.00 6g THREAD</v>
      </c>
      <c r="FW425" t="str">
        <v>M7X1.00 6h THREAD</v>
      </c>
      <c r="FX425" t="str">
        <v>Magenta Anodized Color</v>
      </c>
      <c r="FY425" t="str">
        <v>MAJOR Ø .380</v>
      </c>
      <c r="FZ425" t="str">
        <v>MAJORØ</v>
      </c>
      <c r="GA425" t="str">
        <v>MATT FINISH Per Note 3</v>
      </c>
      <c r="GB425" t="str">
        <v>MATT FINISH Per Traveler</v>
      </c>
      <c r="GC425" t="str">
        <v>MATTE FINISH</v>
      </c>
      <c r="GD425" t="str">
        <v>MATTE FINISH DWG NOTE 3</v>
      </c>
      <c r="GE425" t="str">
        <v>MATTE FINISH Note 3</v>
      </c>
      <c r="GF425" t="str">
        <v>Matte Finish Per Note 3</v>
      </c>
      <c r="GG425" t="str">
        <v>MATTE FINISH SIZE 10 GLASS BEAD</v>
      </c>
      <c r="GH425" t="str">
        <v>MAX ROOT RADIUS</v>
      </c>
      <c r="GI425" t="str">
        <v xml:space="preserve">Mill Profile Centered </v>
      </c>
      <c r="GJ425" t="str">
        <v>Minor Ø Unconstrained Check</v>
      </c>
      <c r="GK425" t="str">
        <v>MINOR Ø.1336</v>
      </c>
      <c r="GL425" t="str">
        <v>NO ANODIZE Per note 8</v>
      </c>
      <c r="GM425" t="str">
        <v>NO ANODIZE Per note 9</v>
      </c>
      <c r="GN425" t="str">
        <v>No Nicks, Scratches, Tool Marks, etc.</v>
      </c>
      <c r="GO425" t="str">
        <v>No Nicks,Scratches,Tool Marks,etc.</v>
      </c>
      <c r="GP425" t="str">
        <v>NO TOOL MARKS</v>
      </c>
      <c r="GQ425" t="str">
        <v>NOTE 3 THREAD RELIEF</v>
      </c>
      <c r="GR425" t="str">
        <v>NV-27 FUNC.</v>
      </c>
      <c r="GS425" t="str">
        <v>NV-30 DIM A</v>
      </c>
      <c r="GT425" t="str">
        <v>NV-30 DIM B</v>
      </c>
      <c r="GU425" t="str">
        <v>NV-30 DIM F</v>
      </c>
      <c r="GV425" t="str">
        <v>Ø .1250 HEX</v>
      </c>
      <c r="GW425" t="str">
        <v>Ø 9.4 MAJOR</v>
      </c>
      <c r="GX425" t="str">
        <v>Ø.096 MAX PILOT HOLE</v>
      </c>
      <c r="GY425" t="str">
        <v>Ø.125 THRU</v>
      </c>
      <c r="GZ425" t="str">
        <v>Ø.205 COUNTERSINK</v>
      </c>
      <c r="HA425" t="str">
        <v>Ø.260 T.S.C.</v>
      </c>
      <c r="HB425" t="str">
        <v>Ø.500 BASIC</v>
      </c>
      <c r="HC425" t="str">
        <v xml:space="preserve">OVAL CENTERED </v>
      </c>
      <c r="HD425" t="str">
        <v>PART NO. 15100</v>
      </c>
      <c r="HE425" t="str">
        <v>PART NUMBER 13100000</v>
      </c>
      <c r="HF425" t="str">
        <v>PART NUMBER 13600000</v>
      </c>
      <c r="HG425" t="str">
        <v>Part Number per Note 3</v>
      </c>
      <c r="HH425" t="str">
        <v>PD 5/16-18 UNC 2A</v>
      </c>
      <c r="HI425" t="str">
        <v>Perp.|0.05|A|</v>
      </c>
      <c r="HJ425" t="str">
        <v>PILOT THRU HOLE PRESENT</v>
      </c>
      <c r="HK425" t="str">
        <v>PITCH .060</v>
      </c>
      <c r="HL425" t="str">
        <v>Profile |.001|A|</v>
      </c>
      <c r="HM425" t="str">
        <v>Profile |.0015 | A | X-Y</v>
      </c>
      <c r="HN425" t="str">
        <v>Profile |.002| |A|B| X-Y</v>
      </c>
      <c r="HO425" t="str">
        <v>Profile |.002|A|B|</v>
      </c>
      <c r="HP425" t="str">
        <v>Profile |.002|A|B| X-Y</v>
      </c>
      <c r="HQ425" t="str">
        <v>Profile:|010|A|B|C|</v>
      </c>
      <c r="HR425" t="str">
        <v>Profile| .002| A|B|</v>
      </c>
      <c r="HS425" t="str">
        <v>Profile|.001|</v>
      </c>
      <c r="HT425" t="str">
        <v>Profile|.001|A|</v>
      </c>
      <c r="HU425" t="str">
        <v>Profile|.001|A|B|</v>
      </c>
      <c r="HV425" t="str">
        <v xml:space="preserve">Profile|.001|A|B| A&lt;-&gt;B </v>
      </c>
      <c r="HW425" t="str">
        <v>Profile|.001|A|B| C&lt;-&gt;D</v>
      </c>
      <c r="HX425" t="str">
        <v>Profile|.001|A|B| L-M</v>
      </c>
      <c r="HY425" t="str">
        <v>Profile|.001|A|B| P-Q</v>
      </c>
      <c r="HZ425" t="str">
        <v>Profile|.001|A|B|C&lt;-&gt;D</v>
      </c>
      <c r="IA425" t="str">
        <v>Profile|.001|A|C&lt;--&gt;D</v>
      </c>
      <c r="IB425" t="str">
        <v>Profile|.001|A|UNILATERAL</v>
      </c>
      <c r="IC425" t="str">
        <v>Profile|.001|C|</v>
      </c>
      <c r="ID425" t="str">
        <v>Profile|.0012|D1|</v>
      </c>
      <c r="IE425" t="str">
        <v>Profile|.0015| A-B UNI.</v>
      </c>
      <c r="IF425" t="str">
        <v>Profile|.0015| UNI.</v>
      </c>
      <c r="IG425" t="str">
        <v>Profile|.0015|A| X-Y</v>
      </c>
      <c r="IH425" t="str">
        <v>Profile|.0015|E|F|</v>
      </c>
      <c r="II425" t="str">
        <v>Profile|.0016|B|D|</v>
      </c>
      <c r="IJ425" t="str">
        <v>Profile|.002(U).000|A|</v>
      </c>
      <c r="IK425" t="str">
        <v>Profile|.002|</v>
      </c>
      <c r="IL425" t="str">
        <v>Profile|.002|A</v>
      </c>
      <c r="IM425" t="str">
        <v>Profile|.002|A|</v>
      </c>
      <c r="IN425" t="str">
        <v>Profile|.002|A|B|</v>
      </c>
      <c r="IO425" t="str">
        <v xml:space="preserve">Profile|.002|A|B| A&lt;-&gt;B </v>
      </c>
      <c r="IP425" t="str">
        <v>Profile|.002|A|B| C&lt;-&gt;D</v>
      </c>
      <c r="IQ425" t="str">
        <v>Profile|.002|A|B| X-Y</v>
      </c>
      <c r="IR425" t="str">
        <v>Profile|.002|A|B|C|X-Y</v>
      </c>
      <c r="IS425" t="str">
        <v>Profile|.002|A|B|X&lt;--&gt;Y</v>
      </c>
      <c r="IT425" t="str">
        <v>Profile|.002|A|B|X-Y</v>
      </c>
      <c r="IU425" t="str">
        <v>Profile|.002|A|C|</v>
      </c>
      <c r="IV425" t="str">
        <v>Profile|.002|C|A|</v>
      </c>
      <c r="IW425" t="str">
        <v>Profile|.002|C|B|</v>
      </c>
      <c r="IX425" t="str">
        <v>Profile|.0020|</v>
      </c>
      <c r="IY425" t="str">
        <v>Profile|.003|A|</v>
      </c>
      <c r="IZ425" t="str">
        <v>Profile|.003|A|B|C| Uni.</v>
      </c>
      <c r="JA425" t="str">
        <v>Profile|.003|E|F|</v>
      </c>
      <c r="JB425" t="str">
        <v>Profile|.004(U) .003|A|B|C|</v>
      </c>
      <c r="JC425" t="str">
        <v>Profile|.004|A| UNI.</v>
      </c>
      <c r="JD425" t="str">
        <v>Profile|.005|A|C|</v>
      </c>
      <c r="JE425" t="str">
        <v>Profile|.005|A|C|A&lt;--&gt;B, C&lt;--&gt;D</v>
      </c>
      <c r="JF425" t="str">
        <v>Profile|.005|A|D| A-B UNI.</v>
      </c>
      <c r="JG425" t="str">
        <v>Profile|.005|A|D| UNI.</v>
      </c>
      <c r="JH425" t="str">
        <v>Profile|.010|A|B|</v>
      </c>
      <c r="JI425" t="str">
        <v>Profile|.010|A|B|C|</v>
      </c>
      <c r="JJ425" t="str">
        <v>Profile|.03|A|</v>
      </c>
      <c r="JK425" t="str">
        <v>Profile|.05|A|B|</v>
      </c>
      <c r="JL425" t="str">
        <v>Profile|0.03|</v>
      </c>
      <c r="JM425" t="str">
        <v>Profile|0.03|A|</v>
      </c>
      <c r="JN425" t="str">
        <v>Profile|0.03|A|B|</v>
      </c>
      <c r="JO425" t="str">
        <v>Profile|0.05{A|C|</v>
      </c>
      <c r="JP425" t="str">
        <v>Profile|0.05|A|B|</v>
      </c>
      <c r="JQ425" t="str">
        <v>Profile|0.05|E|</v>
      </c>
      <c r="JR425" t="str">
        <v>Profile|0.05|E|F|</v>
      </c>
      <c r="JS425" t="str">
        <v>Profile|0.06|A|C|</v>
      </c>
      <c r="JT425" t="str">
        <v>Profile|0.1|A|A|</v>
      </c>
      <c r="JU425" t="str">
        <v>Profile|0.1|D1|</v>
      </c>
      <c r="JV425" t="str">
        <v>Profile|A|B|C|</v>
      </c>
      <c r="JW425" t="str">
        <v>Proile|.002|A|B|J-K</v>
      </c>
      <c r="JX425" t="str">
        <v>P-Thread Form</v>
      </c>
      <c r="JY425" t="str">
        <v>R  FULL RADIUS</v>
      </c>
      <c r="JZ425" t="str">
        <v>R.001/.006</v>
      </c>
      <c r="KA425" t="str">
        <v>R.003 MAX</v>
      </c>
      <c r="KB425" t="str">
        <v>R.005 MAX</v>
      </c>
      <c r="KC425" t="str">
        <v>R.030</v>
      </c>
      <c r="KD425" t="str">
        <v>R.25 MAX</v>
      </c>
      <c r="KE425" t="str">
        <v>R1.33 BASIC</v>
      </c>
      <c r="KF425" t="str">
        <v>R3.3</v>
      </c>
      <c r="KG425" t="str">
        <v>Ra 1.6 MAX</v>
      </c>
      <c r="KH425" t="str">
        <v>RAD @ FACE &amp; OD CHAMFER</v>
      </c>
      <c r="KI425" t="str">
        <v>RAD. @ ID &amp; BACK FACE</v>
      </c>
      <c r="KJ425" t="str">
        <v>RAD. @ OD &amp; BACK FACE</v>
      </c>
      <c r="KK425" t="str">
        <v>REMOVE SHRP EDGES .005 MAX</v>
      </c>
      <c r="KL425" t="str">
        <v>ROD SLOT CENTERED</v>
      </c>
      <c r="KM425" t="str">
        <v>SHARP OKAY</v>
      </c>
      <c r="KN425" t="str">
        <v>Slot Centered</v>
      </c>
      <c r="KO425" t="str">
        <v>SLOT WIDTH</v>
      </c>
      <c r="KP425" t="str">
        <v>Surface Finish Per Note 1</v>
      </c>
      <c r="KQ425" t="str">
        <v>Symmerty Balloon A_6</v>
      </c>
      <c r="KR425" t="str">
        <v>T27 HEXALOBE Per Note 1</v>
      </c>
      <c r="KS425" t="str">
        <v>T27 TORX</v>
      </c>
      <c r="KT425" t="str">
        <v>THRD DEPTH</v>
      </c>
      <c r="KU425" t="str">
        <v>Thread Form Per Note 3</v>
      </c>
      <c r="KV425" t="str">
        <v>THREAD INTO ROD SLOT</v>
      </c>
      <c r="KW425" t="str">
        <v>Thread Timed Print Note 6</v>
      </c>
      <c r="KX425" t="str">
        <v>TOOL MISMATCH PERMISSIBLE</v>
      </c>
      <c r="KY425" t="str">
        <v>Tot. Runout|Ø.002|C|</v>
      </c>
      <c r="KZ425" t="str">
        <v>Total Runout|.002|E|</v>
      </c>
      <c r="LA425" t="str">
        <v>TRIPLE LEAD THREAD</v>
      </c>
      <c r="LB425" t="str">
        <v>True Pos. |.001 (M)|A|</v>
      </c>
      <c r="LC425" t="str">
        <v>True Pos. |.002(M)|A|B|</v>
      </c>
      <c r="LD425" t="str">
        <v>True Pos. |.002|</v>
      </c>
      <c r="LE425" t="str">
        <v>True Pos. |.002|A|</v>
      </c>
      <c r="LF425" t="str">
        <v>True Pos. |.002|A|B|</v>
      </c>
      <c r="LG425" t="str">
        <v>True Pos. |.004|A|C|B|</v>
      </c>
      <c r="LH425" t="str">
        <v>True Pos. |.005(M)|A|B|</v>
      </c>
      <c r="LI425" t="str">
        <v>True Pos.|.000(L)|A|D|</v>
      </c>
      <c r="LJ425" t="str">
        <v>True Pos.|.000(M)|A|</v>
      </c>
      <c r="LK425" t="str">
        <v>True Pos.|.001(M)|A|</v>
      </c>
      <c r="LL425" t="str">
        <v>True Pos.|.001|B|</v>
      </c>
      <c r="LM425" t="str">
        <v>True Pos.|.001|E|</v>
      </c>
      <c r="LN425" t="str">
        <v>True Pos.|.002|A|</v>
      </c>
      <c r="LO425" t="str">
        <v>True Pos.|.002|B|</v>
      </c>
      <c r="LP425" t="str">
        <v>True Pos.|.002|C|</v>
      </c>
      <c r="LQ425" t="str">
        <v>True Pos.|.002|D1|</v>
      </c>
      <c r="LR425" t="str">
        <v>True Pos.|.002|D1|D2|</v>
      </c>
      <c r="LS425" t="str">
        <v>True Pos.|.05|A|</v>
      </c>
      <c r="LT425" t="str">
        <v>True Pos.|.1|A|B|C|</v>
      </c>
      <c r="LU425" t="str">
        <v>True Pos.|.13|A</v>
      </c>
      <c r="LV425" t="str">
        <v>True Pos.|0.05|A|</v>
      </c>
      <c r="LW425" t="str">
        <v>True Pos.|0.1|A|B|C|</v>
      </c>
      <c r="LX425" t="str">
        <v>True Pos.|0.13|A|</v>
      </c>
      <c r="LY425" t="str">
        <v>True Pos.|Ø.000(M)|A|</v>
      </c>
      <c r="LZ425" t="str">
        <v>True Pos.|Ø.000(M)|B|</v>
      </c>
      <c r="MA425" t="str">
        <v>True Pos.|Ø.001(M)|A(M)|</v>
      </c>
      <c r="MB425" t="str">
        <v>True Pos.|Ø.001(M)|A|</v>
      </c>
      <c r="MC425" t="str">
        <v>True Pos.|Ø.001|A|</v>
      </c>
      <c r="MD425" t="str">
        <v>True Pos.|Ø.001|C|</v>
      </c>
      <c r="ME425" t="str">
        <v>True Pos.|Ø.002(S)|A(S)|</v>
      </c>
      <c r="MF425" t="str">
        <v>True Pos.|Ø.002|A|</v>
      </c>
      <c r="MG425" t="str">
        <v>True Pos.|Ø.002|B|</v>
      </c>
      <c r="MH425" t="str">
        <v>True Pos.|Ø.002|C|</v>
      </c>
      <c r="MI425" t="str">
        <v>True Pos.|Ø.03(M)|A|</v>
      </c>
      <c r="MJ425" t="str">
        <v>True Pos.|Ø0.03(M)|A|</v>
      </c>
      <c r="MK425" t="str">
        <v>True Pos.|Ø0.05(L)|D|B|</v>
      </c>
      <c r="ML425" t="str">
        <v>True Pos.|Ø0.05|A|</v>
      </c>
      <c r="MM425" t="str">
        <v>True Pos.|Ø0.05|D|</v>
      </c>
      <c r="MN425" t="str">
        <v>True Pos.|Ø0.05|E|</v>
      </c>
      <c r="MO425" t="str">
        <v>True Pos.|Ø0.05|E|B|</v>
      </c>
      <c r="MP425" t="str">
        <v>True Pos.|SØ0.03|C|B|</v>
      </c>
      <c r="MQ425" t="str">
        <v>True Position|.002|A|B|</v>
      </c>
      <c r="MR425" t="str">
        <v>True. Pos.|Ø.001(M)|A|</v>
      </c>
      <c r="MS425" t="str">
        <v>True. Pps.|0.05|A|</v>
      </c>
      <c r="MT425" t="str">
        <v>Tumble Per Note 1</v>
      </c>
      <c r="MU425" t="str">
        <v>Tumble Per Note 2</v>
      </c>
    </row>
    <row r="426" spans="3:359">
      <c r="C426" s="74" t="str" cm="1">
        <f t="array" ref="C426:MU426">TRANSPOSE(_xlfn._xlws.SORT(_xlfn._xlws.FILTER($A$2:$A$499,ISNUMBER(SEARCH('Prt. Lib. &amp; Routine, Table'!L433,$A$2:$A$499)),"not found")))</f>
        <v>.0015 T.I.R. MAX</v>
      </c>
      <c r="D426" t="str">
        <v>.002 MAX ROOT RADIUS</v>
      </c>
      <c r="E426" t="str">
        <v>.012 BLUNT END</v>
      </c>
      <c r="F426" t="str">
        <v>.015 MAX</v>
      </c>
      <c r="G426" t="str">
        <v>.016 T.S.C.</v>
      </c>
      <c r="H426" t="str">
        <v>.017 BASIC</v>
      </c>
      <c r="I426" t="str">
        <v>.021 PITCH</v>
      </c>
      <c r="J426" t="str">
        <v>.022 BLUNT START</v>
      </c>
      <c r="K426" t="str">
        <v>.025 BASIC</v>
      </c>
      <c r="L426" t="str">
        <v>.035 BASIC</v>
      </c>
      <c r="M426" t="str">
        <v>.043 T.S.C</v>
      </c>
      <c r="N426" t="str">
        <v>.053 T.S.C.</v>
      </c>
      <c r="O426" t="str">
        <v>.060 HEX DEPTH</v>
      </c>
      <c r="P426" t="str">
        <v>.060 PITCH</v>
      </c>
      <c r="Q426" t="str">
        <v>.061 BASIC</v>
      </c>
      <c r="R426" t="str">
        <v>.07 HEX</v>
      </c>
      <c r="S426" t="str">
        <v>.070 HEX DEPTH</v>
      </c>
      <c r="T426" t="str">
        <v>.082 DRILL</v>
      </c>
      <c r="U426" t="str">
        <v>.082 DRILL DEPTH</v>
      </c>
      <c r="V426" t="str">
        <v>.094 HEX</v>
      </c>
      <c r="W426" t="str">
        <v>.115 T.S.C.</v>
      </c>
      <c r="X426" t="str">
        <v>.1195 / .1243 MAJOR DIAMETER</v>
      </c>
      <c r="Y426" t="str">
        <v>.1250 HEX</v>
      </c>
      <c r="Z426" t="str">
        <v>.157 MINOR DIAMETER</v>
      </c>
      <c r="AA426" t="str">
        <v>.172 FULL THD DEPTH</v>
      </c>
      <c r="AB426" t="str">
        <v>.172 MAJOR DIAMETER</v>
      </c>
      <c r="AC426" t="str">
        <v>.180 MIN DEPTH FULL THRD</v>
      </c>
      <c r="AD426" t="str">
        <v>.183 Ceter Line Thread Dwell</v>
      </c>
      <c r="AE426" t="str">
        <v>.208 MAX THRD DEPTH</v>
      </c>
      <c r="AF426" t="str">
        <v>.218 BOTTOM HALF OF SLOT</v>
      </c>
      <c r="AG426" t="str">
        <v>.261 BASIC</v>
      </c>
      <c r="AH426" t="str">
        <v>.314 T.S.C.</v>
      </c>
      <c r="AI426" t="str">
        <v>.315 BASIC</v>
      </c>
      <c r="AJ426" t="str">
        <v>.329 MINOR Ø</v>
      </c>
      <c r="AK426" t="str">
        <v>.330 BASIC</v>
      </c>
      <c r="AL426" t="str">
        <v>.35 TO TANGENT POINT</v>
      </c>
      <c r="AM426" t="str">
        <v>.375 MAJOR Ø</v>
      </c>
      <c r="AN426" t="str">
        <v>.390 BASIC</v>
      </c>
      <c r="AO426" t="str">
        <v>.440 BASIC</v>
      </c>
      <c r="AP426" t="str">
        <v>.64/.96 HIGH=Pass</v>
      </c>
      <c r="AQ426" t="str">
        <v>0.012 MAX</v>
      </c>
      <c r="AR426" t="str">
        <v>0.015 MAX</v>
      </c>
      <c r="AS426" t="str">
        <v>0.05 Per Note 2</v>
      </c>
      <c r="AT426" t="str">
        <v>0.500 PULLOUT ZONE</v>
      </c>
      <c r="AU426" t="str">
        <v>10-32 UNF-2A</v>
      </c>
      <c r="AV426" t="str">
        <v>12-28 UNF-2B</v>
      </c>
      <c r="AW426" t="str">
        <v>2.87 BASIC</v>
      </c>
      <c r="AX426" t="str">
        <v>2-56 UNC 2B 2 STARTS</v>
      </c>
      <c r="AY426" t="str">
        <v>3 LEAD THREAD</v>
      </c>
      <c r="AZ426" t="str">
        <v>32µIN Max</v>
      </c>
      <c r="BA426" t="str">
        <v>5/16"-24 UNF-2A</v>
      </c>
      <c r="BB426" t="str">
        <v>5/16-18 UNC 2A</v>
      </c>
      <c r="BC426" t="str">
        <v>5-44 UNF-2A</v>
      </c>
      <c r="BD426" t="str">
        <v>6-16µIN</v>
      </c>
      <c r="BE426" t="str">
        <v>65° BLEND</v>
      </c>
      <c r="BF426" t="str">
        <v>7.45 Top of Ball to Face</v>
      </c>
      <c r="BG426" t="str">
        <v>7/16-28 UNEF 2B</v>
      </c>
      <c r="BH426" t="str">
        <v>7/16-28-UNEF-2A</v>
      </c>
      <c r="BI426" t="str">
        <v>Alignment Per Note 3</v>
      </c>
      <c r="BJ426" t="str">
        <v>ANODIZE (SEE CHART)</v>
      </c>
      <c r="BK426" t="str">
        <v>ANODIZE AQUA Per Note 3</v>
      </c>
      <c r="BL426" t="str">
        <v>ANODIZE BOTTOM PORTION</v>
      </c>
      <c r="BM426" t="str">
        <v>ANODIZE COLOR AQUA</v>
      </c>
      <c r="BN426" t="str">
        <v>ANODIZE COLOR GREEN DWG NOTE 4</v>
      </c>
      <c r="BO426" t="str">
        <v>ANODIZE COLOR LIGHT BLUE</v>
      </c>
      <c r="BP426" t="str">
        <v>ANODIZE GREEN Per Note 2</v>
      </c>
      <c r="BQ426" t="str">
        <v>ANODIZE GREY, Per Note 1</v>
      </c>
      <c r="BR426" t="str">
        <v>ANODIZE MAGENTA</v>
      </c>
      <c r="BS426" t="str">
        <v>Anodize Per note 3</v>
      </c>
      <c r="BT426" t="str">
        <v>Anodize Per Note 4</v>
      </c>
      <c r="BU426" t="str">
        <v>ANODIZE SEAFOAM</v>
      </c>
      <c r="BV426" t="str">
        <v>Balloon 11 Symmetry</v>
      </c>
      <c r="BW426" t="str">
        <v>Balloon 12 Symmetry</v>
      </c>
      <c r="BX426" t="str">
        <v>Balloon 13 Hole Centered</v>
      </c>
      <c r="BY426" t="str">
        <v>Balloon 13 Symmerty</v>
      </c>
      <c r="BZ426" t="str">
        <v>Balloon 2 Symmetry</v>
      </c>
      <c r="CA426" t="str">
        <v>Balloon 21 CENTERED</v>
      </c>
      <c r="CB426" t="str">
        <v>Balloon 29 Symmetry</v>
      </c>
      <c r="CC426" t="str">
        <v>Balloon 3 Symmetry</v>
      </c>
      <c r="CD426" t="str">
        <v>Balloon 4 Symmetry</v>
      </c>
      <c r="CE426" t="str">
        <v>Balloon 5 blend to SØ .340</v>
      </c>
      <c r="CF426" t="str">
        <v>Balloon 5 Symmetry</v>
      </c>
      <c r="CG426" t="str">
        <v>Balloon 6 Centered</v>
      </c>
      <c r="CH426" t="str">
        <v>Balloon 9 Function Check</v>
      </c>
      <c r="CI426" t="str">
        <v>Balloon 9 Symmerty</v>
      </c>
      <c r="CJ426" t="str">
        <v>Balloons 2 &amp; 17 Symmetry |.001|A|</v>
      </c>
      <c r="CK426" t="str">
        <v>Basic Ø 3.6</v>
      </c>
      <c r="CL426" t="str">
        <v>BEAD BLAST</v>
      </c>
      <c r="CM426" t="str">
        <v>BLAST ALUMINUM OXIDE</v>
      </c>
      <c r="CN426" t="str">
        <v>Blast Note 2</v>
      </c>
      <c r="CO426" t="str">
        <v xml:space="preserve">BLAST Per Note 1 </v>
      </c>
      <c r="CP426" t="str">
        <v>BLAST Per Note 2</v>
      </c>
      <c r="CQ426" t="str">
        <v>BLAST Per Note 3</v>
      </c>
      <c r="CR426" t="str">
        <v>BLAST Per Note 4</v>
      </c>
      <c r="CS426" t="str">
        <v>BLAST Per Note 8</v>
      </c>
      <c r="CT426" t="str">
        <v>BLAST Per Traveler, MATT FINISH</v>
      </c>
      <c r="CU426" t="str">
        <v>BLAST WITH 16 GRIT ALUMINUM OXIDE</v>
      </c>
      <c r="CV426" t="str">
        <v>BLAST, Uniform Finish Per Note 3</v>
      </c>
      <c r="CW426" t="str">
        <v>BREAK EDGE</v>
      </c>
      <c r="CX426" t="str">
        <v>BREAK EDGE .014</v>
      </c>
      <c r="CY426" t="str">
        <v>BREAK EDGES Note 2</v>
      </c>
      <c r="CZ426" t="str">
        <v>BREAK SHARP Per Note 1</v>
      </c>
      <c r="DA426" t="str">
        <v>BREAK SHARPS Per Note 1</v>
      </c>
      <c r="DB426" t="str">
        <v>CE 2729</v>
      </c>
      <c r="DC426" t="str">
        <v>CE Logo per Note 3</v>
      </c>
      <c r="DD426" t="str">
        <v>CE MARK</v>
      </c>
      <c r="DE426" t="str">
        <v>Chips/Debris Removed</v>
      </c>
      <c r="DF426" t="str">
        <v>Coat Per Note 2</v>
      </c>
      <c r="DG426" t="str">
        <v>C-Sink Ø .155</v>
      </c>
      <c r="DH426" t="str">
        <v>C-Sink Ø5.2</v>
      </c>
      <c r="DI426" t="str">
        <v>Deburred</v>
      </c>
      <c r="DJ426" t="str">
        <v>DIM "A" NoGo</v>
      </c>
      <c r="DK426" t="str">
        <v>DIM "A" NoGo Hexalobe</v>
      </c>
      <c r="DL426" t="str">
        <v>EDGE BREAK</v>
      </c>
      <c r="DM426" t="str">
        <v>EDGE BREAK MIN R.004, MAX R.010</v>
      </c>
      <c r="DN426" t="str">
        <v>Edge Break per Note 1</v>
      </c>
      <c r="DO426" t="str">
        <v>ELECTROPOLISH Per Note 1</v>
      </c>
      <c r="DP426" t="str">
        <v>Finish Per Note 3</v>
      </c>
      <c r="DQ426" t="str">
        <v>FLUTE POSITION Per Note 3</v>
      </c>
      <c r="DR426" t="str">
        <v>FULL R</v>
      </c>
      <c r="DS426" t="str">
        <v>FULL RADIUS</v>
      </c>
      <c r="DT426" t="str">
        <v xml:space="preserve">FULL RADIUS </v>
      </c>
      <c r="DU426" t="str">
        <v>Function Check  (.2340 .2360 FULL)</v>
      </c>
      <c r="DV426" t="str">
        <v>FUNCTIONAL  HEXALOBE</v>
      </c>
      <c r="DW426" t="str">
        <v>GLASS BEAD Per Note 3</v>
      </c>
      <c r="DX426" t="str">
        <v>Globus Logo per Note 3</v>
      </c>
      <c r="DY426" t="str">
        <v>Gold Anodized Color</v>
      </c>
      <c r="DZ426" t="str">
        <v>Green Anodized Color</v>
      </c>
      <c r="EA426" t="str">
        <v>GRIT BLAST Per Note 3</v>
      </c>
      <c r="EB426" t="str">
        <v>Grit Blast Per Note 4</v>
      </c>
      <c r="EC426" t="str">
        <v>GRIT BLAST, DWG NOTE 3</v>
      </c>
      <c r="ED426" t="str">
        <v>HEX MINOR Ø.1292</v>
      </c>
      <c r="EE426" t="str">
        <v xml:space="preserve">HEXALOBE </v>
      </c>
      <c r="EF426" t="str">
        <v>HEXALOBE FUNCTION</v>
      </c>
      <c r="EG426" t="str">
        <v>Hexalobe Minor</v>
      </c>
      <c r="EH426" t="str">
        <v>Hexalobe NV-30</v>
      </c>
      <c r="EI426" t="str">
        <v>HEXALOBE ORIENTATION</v>
      </c>
      <c r="EJ426" t="str">
        <v>Inspect per operation 30 comments</v>
      </c>
      <c r="EK426" t="str">
        <v>INT / EXT CORNERS: R.002 TO R.010</v>
      </c>
      <c r="EL426" t="str">
        <v>INT /EXT CORNERS R.05 TO R.03</v>
      </c>
      <c r="EM426" t="str">
        <v>John is a Geek</v>
      </c>
      <c r="EN426" t="str">
        <v>LASER ETCH</v>
      </c>
      <c r="EO426" t="str">
        <v>Laser Etch Per Note 7</v>
      </c>
      <c r="EP426" t="str">
        <v xml:space="preserve">LASER MARK "CE" DWG NOTE 10 </v>
      </c>
      <c r="EQ426" t="str">
        <v>Laser Mark "P1-15004-08", Per Note 3</v>
      </c>
      <c r="ER426" t="str">
        <v>Laser Mark "P2-15004-08", Per Note 3</v>
      </c>
      <c r="ES426" t="str">
        <v>Laser Mark "P3-15004-08", Per Note 3</v>
      </c>
      <c r="ET426" t="str">
        <v>Laser Mark "P4-15004-08", Per Note 3</v>
      </c>
      <c r="EU426" t="str">
        <v xml:space="preserve">LASER MARK LOGO DWG NOTE 9 </v>
      </c>
      <c r="EV426" t="str">
        <v xml:space="preserve">LASER MARK LOT NUMBER DWG NOTE 8 </v>
      </c>
      <c r="EW426" t="str">
        <v>Laser Mark Lot, Per Note 3</v>
      </c>
      <c r="EX426" t="str">
        <v xml:space="preserve">LASER MARK PART NUMBER DWG NOTE 8 </v>
      </c>
      <c r="EY426" t="str">
        <v>LASER: 13000000</v>
      </c>
      <c r="EZ426" t="str">
        <v>LASER: CE 2797</v>
      </c>
      <c r="FA426" t="str">
        <v>LASER: LOGO</v>
      </c>
      <c r="FB426" t="str">
        <v xml:space="preserve">LASER: Lot # Per RE-75-001 </v>
      </c>
      <c r="FC426" t="str">
        <v>LAST THREAD</v>
      </c>
      <c r="FD426" t="str">
        <v>LEAD .0625</v>
      </c>
      <c r="FE426" t="str">
        <v>LOGO</v>
      </c>
      <c r="FF426" t="str">
        <v>Lot (Control) Number per Note 3</v>
      </c>
      <c r="FG426" t="str">
        <v>LOT NO.</v>
      </c>
      <c r="FH426" t="str">
        <v>LOT NUMBER</v>
      </c>
      <c r="FI426" t="str">
        <v>LOT NUMBER PER NUVASIVE SOP 9002007</v>
      </c>
      <c r="FJ426" t="str">
        <v>M 4X 0.5 - 6G - 0.063R - LH</v>
      </c>
      <c r="FK426" t="str">
        <v>M4 X 0.5 - 6G - 0.063R</v>
      </c>
      <c r="FL426" t="str">
        <v>M4 X 0.5 - 6G - 0.063R - LH</v>
      </c>
      <c r="FM426" t="str">
        <v>M4.5 X .75 6g</v>
      </c>
      <c r="FN426" t="str">
        <v>M4.5 X 0.75 6g</v>
      </c>
      <c r="FO426" t="str">
        <v>M5x0.8-6g</v>
      </c>
      <c r="FP426" t="str">
        <v xml:space="preserve">M5x0.8-6g </v>
      </c>
      <c r="FQ426" t="str">
        <v>M6 X .75 6g</v>
      </c>
      <c r="FR426" t="str">
        <v>M6 X 0.75-6g</v>
      </c>
      <c r="FS426" t="str">
        <v>M6 X0.75 - 6g</v>
      </c>
      <c r="FT426" t="str">
        <v>M6X0.75 - 6H</v>
      </c>
      <c r="FU426" t="str">
        <v>M7 X 1.00 6g THREAD</v>
      </c>
      <c r="FV426" t="str">
        <v>M7X1.00 6g THREAD</v>
      </c>
      <c r="FW426" t="str">
        <v>M7X1.00 6h THREAD</v>
      </c>
      <c r="FX426" t="str">
        <v>Magenta Anodized Color</v>
      </c>
      <c r="FY426" t="str">
        <v>MAJOR Ø .380</v>
      </c>
      <c r="FZ426" t="str">
        <v>MAJORØ</v>
      </c>
      <c r="GA426" t="str">
        <v>MATT FINISH Per Note 3</v>
      </c>
      <c r="GB426" t="str">
        <v>MATT FINISH Per Traveler</v>
      </c>
      <c r="GC426" t="str">
        <v>MATTE FINISH</v>
      </c>
      <c r="GD426" t="str">
        <v>MATTE FINISH DWG NOTE 3</v>
      </c>
      <c r="GE426" t="str">
        <v>MATTE FINISH Note 3</v>
      </c>
      <c r="GF426" t="str">
        <v>Matte Finish Per Note 3</v>
      </c>
      <c r="GG426" t="str">
        <v>MATTE FINISH SIZE 10 GLASS BEAD</v>
      </c>
      <c r="GH426" t="str">
        <v>MAX ROOT RADIUS</v>
      </c>
      <c r="GI426" t="str">
        <v xml:space="preserve">Mill Profile Centered </v>
      </c>
      <c r="GJ426" t="str">
        <v>Minor Ø Unconstrained Check</v>
      </c>
      <c r="GK426" t="str">
        <v>MINOR Ø.1336</v>
      </c>
      <c r="GL426" t="str">
        <v>NO ANODIZE Per note 8</v>
      </c>
      <c r="GM426" t="str">
        <v>NO ANODIZE Per note 9</v>
      </c>
      <c r="GN426" t="str">
        <v>No Nicks, Scratches, Tool Marks, etc.</v>
      </c>
      <c r="GO426" t="str">
        <v>No Nicks,Scratches,Tool Marks,etc.</v>
      </c>
      <c r="GP426" t="str">
        <v>NO TOOL MARKS</v>
      </c>
      <c r="GQ426" t="str">
        <v>NOTE 3 THREAD RELIEF</v>
      </c>
      <c r="GR426" t="str">
        <v>NV-27 FUNC.</v>
      </c>
      <c r="GS426" t="str">
        <v>NV-30 DIM A</v>
      </c>
      <c r="GT426" t="str">
        <v>NV-30 DIM B</v>
      </c>
      <c r="GU426" t="str">
        <v>NV-30 DIM F</v>
      </c>
      <c r="GV426" t="str">
        <v>Ø .1250 HEX</v>
      </c>
      <c r="GW426" t="str">
        <v>Ø 9.4 MAJOR</v>
      </c>
      <c r="GX426" t="str">
        <v>Ø.096 MAX PILOT HOLE</v>
      </c>
      <c r="GY426" t="str">
        <v>Ø.125 THRU</v>
      </c>
      <c r="GZ426" t="str">
        <v>Ø.205 COUNTERSINK</v>
      </c>
      <c r="HA426" t="str">
        <v>Ø.260 T.S.C.</v>
      </c>
      <c r="HB426" t="str">
        <v>Ø.500 BASIC</v>
      </c>
      <c r="HC426" t="str">
        <v xml:space="preserve">OVAL CENTERED </v>
      </c>
      <c r="HD426" t="str">
        <v>PART NO. 15100</v>
      </c>
      <c r="HE426" t="str">
        <v>PART NUMBER 13100000</v>
      </c>
      <c r="HF426" t="str">
        <v>PART NUMBER 13600000</v>
      </c>
      <c r="HG426" t="str">
        <v>Part Number per Note 3</v>
      </c>
      <c r="HH426" t="str">
        <v>PD 5/16-18 UNC 2A</v>
      </c>
      <c r="HI426" t="str">
        <v>Perp.|0.05|A|</v>
      </c>
      <c r="HJ426" t="str">
        <v>PILOT THRU HOLE PRESENT</v>
      </c>
      <c r="HK426" t="str">
        <v>PITCH .060</v>
      </c>
      <c r="HL426" t="str">
        <v>Profile |.001|A|</v>
      </c>
      <c r="HM426" t="str">
        <v>Profile |.0015 | A | X-Y</v>
      </c>
      <c r="HN426" t="str">
        <v>Profile |.002| |A|B| X-Y</v>
      </c>
      <c r="HO426" t="str">
        <v>Profile |.002|A|B|</v>
      </c>
      <c r="HP426" t="str">
        <v>Profile |.002|A|B| X-Y</v>
      </c>
      <c r="HQ426" t="str">
        <v>Profile:|010|A|B|C|</v>
      </c>
      <c r="HR426" t="str">
        <v>Profile| .002| A|B|</v>
      </c>
      <c r="HS426" t="str">
        <v>Profile|.001|</v>
      </c>
      <c r="HT426" t="str">
        <v>Profile|.001|A|</v>
      </c>
      <c r="HU426" t="str">
        <v>Profile|.001|A|B|</v>
      </c>
      <c r="HV426" t="str">
        <v xml:space="preserve">Profile|.001|A|B| A&lt;-&gt;B </v>
      </c>
      <c r="HW426" t="str">
        <v>Profile|.001|A|B| C&lt;-&gt;D</v>
      </c>
      <c r="HX426" t="str">
        <v>Profile|.001|A|B| L-M</v>
      </c>
      <c r="HY426" t="str">
        <v>Profile|.001|A|B| P-Q</v>
      </c>
      <c r="HZ426" t="str">
        <v>Profile|.001|A|B|C&lt;-&gt;D</v>
      </c>
      <c r="IA426" t="str">
        <v>Profile|.001|A|C&lt;--&gt;D</v>
      </c>
      <c r="IB426" t="str">
        <v>Profile|.001|A|UNILATERAL</v>
      </c>
      <c r="IC426" t="str">
        <v>Profile|.001|C|</v>
      </c>
      <c r="ID426" t="str">
        <v>Profile|.0012|D1|</v>
      </c>
      <c r="IE426" t="str">
        <v>Profile|.0015| A-B UNI.</v>
      </c>
      <c r="IF426" t="str">
        <v>Profile|.0015| UNI.</v>
      </c>
      <c r="IG426" t="str">
        <v>Profile|.0015|A| X-Y</v>
      </c>
      <c r="IH426" t="str">
        <v>Profile|.0015|E|F|</v>
      </c>
      <c r="II426" t="str">
        <v>Profile|.0016|B|D|</v>
      </c>
      <c r="IJ426" t="str">
        <v>Profile|.002(U).000|A|</v>
      </c>
      <c r="IK426" t="str">
        <v>Profile|.002|</v>
      </c>
      <c r="IL426" t="str">
        <v>Profile|.002|A</v>
      </c>
      <c r="IM426" t="str">
        <v>Profile|.002|A|</v>
      </c>
      <c r="IN426" t="str">
        <v>Profile|.002|A|B|</v>
      </c>
      <c r="IO426" t="str">
        <v xml:space="preserve">Profile|.002|A|B| A&lt;-&gt;B </v>
      </c>
      <c r="IP426" t="str">
        <v>Profile|.002|A|B| C&lt;-&gt;D</v>
      </c>
      <c r="IQ426" t="str">
        <v>Profile|.002|A|B| X-Y</v>
      </c>
      <c r="IR426" t="str">
        <v>Profile|.002|A|B|C|X-Y</v>
      </c>
      <c r="IS426" t="str">
        <v>Profile|.002|A|B|X&lt;--&gt;Y</v>
      </c>
      <c r="IT426" t="str">
        <v>Profile|.002|A|B|X-Y</v>
      </c>
      <c r="IU426" t="str">
        <v>Profile|.002|A|C|</v>
      </c>
      <c r="IV426" t="str">
        <v>Profile|.002|C|A|</v>
      </c>
      <c r="IW426" t="str">
        <v>Profile|.002|C|B|</v>
      </c>
      <c r="IX426" t="str">
        <v>Profile|.0020|</v>
      </c>
      <c r="IY426" t="str">
        <v>Profile|.003|A|</v>
      </c>
      <c r="IZ426" t="str">
        <v>Profile|.003|A|B|C| Uni.</v>
      </c>
      <c r="JA426" t="str">
        <v>Profile|.003|E|F|</v>
      </c>
      <c r="JB426" t="str">
        <v>Profile|.004(U) .003|A|B|C|</v>
      </c>
      <c r="JC426" t="str">
        <v>Profile|.004|A| UNI.</v>
      </c>
      <c r="JD426" t="str">
        <v>Profile|.005|A|C|</v>
      </c>
      <c r="JE426" t="str">
        <v>Profile|.005|A|C|A&lt;--&gt;B, C&lt;--&gt;D</v>
      </c>
      <c r="JF426" t="str">
        <v>Profile|.005|A|D| A-B UNI.</v>
      </c>
      <c r="JG426" t="str">
        <v>Profile|.005|A|D| UNI.</v>
      </c>
      <c r="JH426" t="str">
        <v>Profile|.010|A|B|</v>
      </c>
      <c r="JI426" t="str">
        <v>Profile|.010|A|B|C|</v>
      </c>
      <c r="JJ426" t="str">
        <v>Profile|.03|A|</v>
      </c>
      <c r="JK426" t="str">
        <v>Profile|.05|A|B|</v>
      </c>
      <c r="JL426" t="str">
        <v>Profile|0.03|</v>
      </c>
      <c r="JM426" t="str">
        <v>Profile|0.03|A|</v>
      </c>
      <c r="JN426" t="str">
        <v>Profile|0.03|A|B|</v>
      </c>
      <c r="JO426" t="str">
        <v>Profile|0.05{A|C|</v>
      </c>
      <c r="JP426" t="str">
        <v>Profile|0.05|A|B|</v>
      </c>
      <c r="JQ426" t="str">
        <v>Profile|0.05|E|</v>
      </c>
      <c r="JR426" t="str">
        <v>Profile|0.05|E|F|</v>
      </c>
      <c r="JS426" t="str">
        <v>Profile|0.06|A|C|</v>
      </c>
      <c r="JT426" t="str">
        <v>Profile|0.1|A|A|</v>
      </c>
      <c r="JU426" t="str">
        <v>Profile|0.1|D1|</v>
      </c>
      <c r="JV426" t="str">
        <v>Profile|A|B|C|</v>
      </c>
      <c r="JW426" t="str">
        <v>Proile|.002|A|B|J-K</v>
      </c>
      <c r="JX426" t="str">
        <v>P-Thread Form</v>
      </c>
      <c r="JY426" t="str">
        <v>R  FULL RADIUS</v>
      </c>
      <c r="JZ426" t="str">
        <v>R.001/.006</v>
      </c>
      <c r="KA426" t="str">
        <v>R.003 MAX</v>
      </c>
      <c r="KB426" t="str">
        <v>R.005 MAX</v>
      </c>
      <c r="KC426" t="str">
        <v>R.030</v>
      </c>
      <c r="KD426" t="str">
        <v>R.25 MAX</v>
      </c>
      <c r="KE426" t="str">
        <v>R1.33 BASIC</v>
      </c>
      <c r="KF426" t="str">
        <v>R3.3</v>
      </c>
      <c r="KG426" t="str">
        <v>Ra 1.6 MAX</v>
      </c>
      <c r="KH426" t="str">
        <v>RAD @ FACE &amp; OD CHAMFER</v>
      </c>
      <c r="KI426" t="str">
        <v>RAD. @ ID &amp; BACK FACE</v>
      </c>
      <c r="KJ426" t="str">
        <v>RAD. @ OD &amp; BACK FACE</v>
      </c>
      <c r="KK426" t="str">
        <v>REMOVE SHRP EDGES .005 MAX</v>
      </c>
      <c r="KL426" t="str">
        <v>ROD SLOT CENTERED</v>
      </c>
      <c r="KM426" t="str">
        <v>SHARP OKAY</v>
      </c>
      <c r="KN426" t="str">
        <v>Slot Centered</v>
      </c>
      <c r="KO426" t="str">
        <v>SLOT WIDTH</v>
      </c>
      <c r="KP426" t="str">
        <v>Surface Finish Per Note 1</v>
      </c>
      <c r="KQ426" t="str">
        <v>Symmerty Balloon A_6</v>
      </c>
      <c r="KR426" t="str">
        <v>T27 HEXALOBE Per Note 1</v>
      </c>
      <c r="KS426" t="str">
        <v>T27 TORX</v>
      </c>
      <c r="KT426" t="str">
        <v>THRD DEPTH</v>
      </c>
      <c r="KU426" t="str">
        <v>Thread Form Per Note 3</v>
      </c>
      <c r="KV426" t="str">
        <v>THREAD INTO ROD SLOT</v>
      </c>
      <c r="KW426" t="str">
        <v>Thread Timed Print Note 6</v>
      </c>
      <c r="KX426" t="str">
        <v>TOOL MISMATCH PERMISSIBLE</v>
      </c>
      <c r="KY426" t="str">
        <v>Tot. Runout|Ø.002|C|</v>
      </c>
      <c r="KZ426" t="str">
        <v>Total Runout|.002|E|</v>
      </c>
      <c r="LA426" t="str">
        <v>TRIPLE LEAD THREAD</v>
      </c>
      <c r="LB426" t="str">
        <v>True Pos. |.001 (M)|A|</v>
      </c>
      <c r="LC426" t="str">
        <v>True Pos. |.002(M)|A|B|</v>
      </c>
      <c r="LD426" t="str">
        <v>True Pos. |.002|</v>
      </c>
      <c r="LE426" t="str">
        <v>True Pos. |.002|A|</v>
      </c>
      <c r="LF426" t="str">
        <v>True Pos. |.002|A|B|</v>
      </c>
      <c r="LG426" t="str">
        <v>True Pos. |.004|A|C|B|</v>
      </c>
      <c r="LH426" t="str">
        <v>True Pos. |.005(M)|A|B|</v>
      </c>
      <c r="LI426" t="str">
        <v>True Pos.|.000(L)|A|D|</v>
      </c>
      <c r="LJ426" t="str">
        <v>True Pos.|.000(M)|A|</v>
      </c>
      <c r="LK426" t="str">
        <v>True Pos.|.001(M)|A|</v>
      </c>
      <c r="LL426" t="str">
        <v>True Pos.|.001|B|</v>
      </c>
      <c r="LM426" t="str">
        <v>True Pos.|.001|E|</v>
      </c>
      <c r="LN426" t="str">
        <v>True Pos.|.002|A|</v>
      </c>
      <c r="LO426" t="str">
        <v>True Pos.|.002|B|</v>
      </c>
      <c r="LP426" t="str">
        <v>True Pos.|.002|C|</v>
      </c>
      <c r="LQ426" t="str">
        <v>True Pos.|.002|D1|</v>
      </c>
      <c r="LR426" t="str">
        <v>True Pos.|.002|D1|D2|</v>
      </c>
      <c r="LS426" t="str">
        <v>True Pos.|.05|A|</v>
      </c>
      <c r="LT426" t="str">
        <v>True Pos.|.1|A|B|C|</v>
      </c>
      <c r="LU426" t="str">
        <v>True Pos.|.13|A</v>
      </c>
      <c r="LV426" t="str">
        <v>True Pos.|0.05|A|</v>
      </c>
      <c r="LW426" t="str">
        <v>True Pos.|0.1|A|B|C|</v>
      </c>
      <c r="LX426" t="str">
        <v>True Pos.|0.13|A|</v>
      </c>
      <c r="LY426" t="str">
        <v>True Pos.|Ø.000(M)|A|</v>
      </c>
      <c r="LZ426" t="str">
        <v>True Pos.|Ø.000(M)|B|</v>
      </c>
      <c r="MA426" t="str">
        <v>True Pos.|Ø.001(M)|A(M)|</v>
      </c>
      <c r="MB426" t="str">
        <v>True Pos.|Ø.001(M)|A|</v>
      </c>
      <c r="MC426" t="str">
        <v>True Pos.|Ø.001|A|</v>
      </c>
      <c r="MD426" t="str">
        <v>True Pos.|Ø.001|C|</v>
      </c>
      <c r="ME426" t="str">
        <v>True Pos.|Ø.002(S)|A(S)|</v>
      </c>
      <c r="MF426" t="str">
        <v>True Pos.|Ø.002|A|</v>
      </c>
      <c r="MG426" t="str">
        <v>True Pos.|Ø.002|B|</v>
      </c>
      <c r="MH426" t="str">
        <v>True Pos.|Ø.002|C|</v>
      </c>
      <c r="MI426" t="str">
        <v>True Pos.|Ø.03(M)|A|</v>
      </c>
      <c r="MJ426" t="str">
        <v>True Pos.|Ø0.03(M)|A|</v>
      </c>
      <c r="MK426" t="str">
        <v>True Pos.|Ø0.05(L)|D|B|</v>
      </c>
      <c r="ML426" t="str">
        <v>True Pos.|Ø0.05|A|</v>
      </c>
      <c r="MM426" t="str">
        <v>True Pos.|Ø0.05|D|</v>
      </c>
      <c r="MN426" t="str">
        <v>True Pos.|Ø0.05|E|</v>
      </c>
      <c r="MO426" t="str">
        <v>True Pos.|Ø0.05|E|B|</v>
      </c>
      <c r="MP426" t="str">
        <v>True Pos.|SØ0.03|C|B|</v>
      </c>
      <c r="MQ426" t="str">
        <v>True Position|.002|A|B|</v>
      </c>
      <c r="MR426" t="str">
        <v>True. Pos.|Ø.001(M)|A|</v>
      </c>
      <c r="MS426" t="str">
        <v>True. Pps.|0.05|A|</v>
      </c>
      <c r="MT426" t="str">
        <v>Tumble Per Note 1</v>
      </c>
      <c r="MU426" t="str">
        <v>Tumble Per Note 2</v>
      </c>
    </row>
    <row r="427" spans="3:359">
      <c r="C427" s="74" t="str" cm="1">
        <f t="array" ref="C427:MU427">TRANSPOSE(_xlfn._xlws.SORT(_xlfn._xlws.FILTER($A$2:$A$499,ISNUMBER(SEARCH('Prt. Lib. &amp; Routine, Table'!L434,$A$2:$A$499)),"not found")))</f>
        <v>.0015 T.I.R. MAX</v>
      </c>
      <c r="D427" t="str">
        <v>.002 MAX ROOT RADIUS</v>
      </c>
      <c r="E427" t="str">
        <v>.012 BLUNT END</v>
      </c>
      <c r="F427" t="str">
        <v>.015 MAX</v>
      </c>
      <c r="G427" t="str">
        <v>.016 T.S.C.</v>
      </c>
      <c r="H427" t="str">
        <v>.017 BASIC</v>
      </c>
      <c r="I427" t="str">
        <v>.021 PITCH</v>
      </c>
      <c r="J427" t="str">
        <v>.022 BLUNT START</v>
      </c>
      <c r="K427" t="str">
        <v>.025 BASIC</v>
      </c>
      <c r="L427" t="str">
        <v>.035 BASIC</v>
      </c>
      <c r="M427" t="str">
        <v>.043 T.S.C</v>
      </c>
      <c r="N427" t="str">
        <v>.053 T.S.C.</v>
      </c>
      <c r="O427" t="str">
        <v>.060 HEX DEPTH</v>
      </c>
      <c r="P427" t="str">
        <v>.060 PITCH</v>
      </c>
      <c r="Q427" t="str">
        <v>.061 BASIC</v>
      </c>
      <c r="R427" t="str">
        <v>.07 HEX</v>
      </c>
      <c r="S427" t="str">
        <v>.070 HEX DEPTH</v>
      </c>
      <c r="T427" t="str">
        <v>.082 DRILL</v>
      </c>
      <c r="U427" t="str">
        <v>.082 DRILL DEPTH</v>
      </c>
      <c r="V427" t="str">
        <v>.094 HEX</v>
      </c>
      <c r="W427" t="str">
        <v>.115 T.S.C.</v>
      </c>
      <c r="X427" t="str">
        <v>.1195 / .1243 MAJOR DIAMETER</v>
      </c>
      <c r="Y427" t="str">
        <v>.1250 HEX</v>
      </c>
      <c r="Z427" t="str">
        <v>.157 MINOR DIAMETER</v>
      </c>
      <c r="AA427" t="str">
        <v>.172 FULL THD DEPTH</v>
      </c>
      <c r="AB427" t="str">
        <v>.172 MAJOR DIAMETER</v>
      </c>
      <c r="AC427" t="str">
        <v>.180 MIN DEPTH FULL THRD</v>
      </c>
      <c r="AD427" t="str">
        <v>.183 Ceter Line Thread Dwell</v>
      </c>
      <c r="AE427" t="str">
        <v>.208 MAX THRD DEPTH</v>
      </c>
      <c r="AF427" t="str">
        <v>.218 BOTTOM HALF OF SLOT</v>
      </c>
      <c r="AG427" t="str">
        <v>.261 BASIC</v>
      </c>
      <c r="AH427" t="str">
        <v>.314 T.S.C.</v>
      </c>
      <c r="AI427" t="str">
        <v>.315 BASIC</v>
      </c>
      <c r="AJ427" t="str">
        <v>.329 MINOR Ø</v>
      </c>
      <c r="AK427" t="str">
        <v>.330 BASIC</v>
      </c>
      <c r="AL427" t="str">
        <v>.35 TO TANGENT POINT</v>
      </c>
      <c r="AM427" t="str">
        <v>.375 MAJOR Ø</v>
      </c>
      <c r="AN427" t="str">
        <v>.390 BASIC</v>
      </c>
      <c r="AO427" t="str">
        <v>.440 BASIC</v>
      </c>
      <c r="AP427" t="str">
        <v>.64/.96 HIGH=Pass</v>
      </c>
      <c r="AQ427" t="str">
        <v>0.012 MAX</v>
      </c>
      <c r="AR427" t="str">
        <v>0.015 MAX</v>
      </c>
      <c r="AS427" t="str">
        <v>0.05 Per Note 2</v>
      </c>
      <c r="AT427" t="str">
        <v>0.500 PULLOUT ZONE</v>
      </c>
      <c r="AU427" t="str">
        <v>10-32 UNF-2A</v>
      </c>
      <c r="AV427" t="str">
        <v>12-28 UNF-2B</v>
      </c>
      <c r="AW427" t="str">
        <v>2.87 BASIC</v>
      </c>
      <c r="AX427" t="str">
        <v>2-56 UNC 2B 2 STARTS</v>
      </c>
      <c r="AY427" t="str">
        <v>3 LEAD THREAD</v>
      </c>
      <c r="AZ427" t="str">
        <v>32µIN Max</v>
      </c>
      <c r="BA427" t="str">
        <v>5/16"-24 UNF-2A</v>
      </c>
      <c r="BB427" t="str">
        <v>5/16-18 UNC 2A</v>
      </c>
      <c r="BC427" t="str">
        <v>5-44 UNF-2A</v>
      </c>
      <c r="BD427" t="str">
        <v>6-16µIN</v>
      </c>
      <c r="BE427" t="str">
        <v>65° BLEND</v>
      </c>
      <c r="BF427" t="str">
        <v>7.45 Top of Ball to Face</v>
      </c>
      <c r="BG427" t="str">
        <v>7/16-28 UNEF 2B</v>
      </c>
      <c r="BH427" t="str">
        <v>7/16-28-UNEF-2A</v>
      </c>
      <c r="BI427" t="str">
        <v>Alignment Per Note 3</v>
      </c>
      <c r="BJ427" t="str">
        <v>ANODIZE (SEE CHART)</v>
      </c>
      <c r="BK427" t="str">
        <v>ANODIZE AQUA Per Note 3</v>
      </c>
      <c r="BL427" t="str">
        <v>ANODIZE BOTTOM PORTION</v>
      </c>
      <c r="BM427" t="str">
        <v>ANODIZE COLOR AQUA</v>
      </c>
      <c r="BN427" t="str">
        <v>ANODIZE COLOR GREEN DWG NOTE 4</v>
      </c>
      <c r="BO427" t="str">
        <v>ANODIZE COLOR LIGHT BLUE</v>
      </c>
      <c r="BP427" t="str">
        <v>ANODIZE GREEN Per Note 2</v>
      </c>
      <c r="BQ427" t="str">
        <v>ANODIZE GREY, Per Note 1</v>
      </c>
      <c r="BR427" t="str">
        <v>ANODIZE MAGENTA</v>
      </c>
      <c r="BS427" t="str">
        <v>Anodize Per note 3</v>
      </c>
      <c r="BT427" t="str">
        <v>Anodize Per Note 4</v>
      </c>
      <c r="BU427" t="str">
        <v>ANODIZE SEAFOAM</v>
      </c>
      <c r="BV427" t="str">
        <v>Balloon 11 Symmetry</v>
      </c>
      <c r="BW427" t="str">
        <v>Balloon 12 Symmetry</v>
      </c>
      <c r="BX427" t="str">
        <v>Balloon 13 Hole Centered</v>
      </c>
      <c r="BY427" t="str">
        <v>Balloon 13 Symmerty</v>
      </c>
      <c r="BZ427" t="str">
        <v>Balloon 2 Symmetry</v>
      </c>
      <c r="CA427" t="str">
        <v>Balloon 21 CENTERED</v>
      </c>
      <c r="CB427" t="str">
        <v>Balloon 29 Symmetry</v>
      </c>
      <c r="CC427" t="str">
        <v>Balloon 3 Symmetry</v>
      </c>
      <c r="CD427" t="str">
        <v>Balloon 4 Symmetry</v>
      </c>
      <c r="CE427" t="str">
        <v>Balloon 5 blend to SØ .340</v>
      </c>
      <c r="CF427" t="str">
        <v>Balloon 5 Symmetry</v>
      </c>
      <c r="CG427" t="str">
        <v>Balloon 6 Centered</v>
      </c>
      <c r="CH427" t="str">
        <v>Balloon 9 Function Check</v>
      </c>
      <c r="CI427" t="str">
        <v>Balloon 9 Symmerty</v>
      </c>
      <c r="CJ427" t="str">
        <v>Balloons 2 &amp; 17 Symmetry |.001|A|</v>
      </c>
      <c r="CK427" t="str">
        <v>Basic Ø 3.6</v>
      </c>
      <c r="CL427" t="str">
        <v>BEAD BLAST</v>
      </c>
      <c r="CM427" t="str">
        <v>BLAST ALUMINUM OXIDE</v>
      </c>
      <c r="CN427" t="str">
        <v>Blast Note 2</v>
      </c>
      <c r="CO427" t="str">
        <v xml:space="preserve">BLAST Per Note 1 </v>
      </c>
      <c r="CP427" t="str">
        <v>BLAST Per Note 2</v>
      </c>
      <c r="CQ427" t="str">
        <v>BLAST Per Note 3</v>
      </c>
      <c r="CR427" t="str">
        <v>BLAST Per Note 4</v>
      </c>
      <c r="CS427" t="str">
        <v>BLAST Per Note 8</v>
      </c>
      <c r="CT427" t="str">
        <v>BLAST Per Traveler, MATT FINISH</v>
      </c>
      <c r="CU427" t="str">
        <v>BLAST WITH 16 GRIT ALUMINUM OXIDE</v>
      </c>
      <c r="CV427" t="str">
        <v>BLAST, Uniform Finish Per Note 3</v>
      </c>
      <c r="CW427" t="str">
        <v>BREAK EDGE</v>
      </c>
      <c r="CX427" t="str">
        <v>BREAK EDGE .014</v>
      </c>
      <c r="CY427" t="str">
        <v>BREAK EDGES Note 2</v>
      </c>
      <c r="CZ427" t="str">
        <v>BREAK SHARP Per Note 1</v>
      </c>
      <c r="DA427" t="str">
        <v>BREAK SHARPS Per Note 1</v>
      </c>
      <c r="DB427" t="str">
        <v>CE 2729</v>
      </c>
      <c r="DC427" t="str">
        <v>CE Logo per Note 3</v>
      </c>
      <c r="DD427" t="str">
        <v>CE MARK</v>
      </c>
      <c r="DE427" t="str">
        <v>Chips/Debris Removed</v>
      </c>
      <c r="DF427" t="str">
        <v>Coat Per Note 2</v>
      </c>
      <c r="DG427" t="str">
        <v>C-Sink Ø .155</v>
      </c>
      <c r="DH427" t="str">
        <v>C-Sink Ø5.2</v>
      </c>
      <c r="DI427" t="str">
        <v>Deburred</v>
      </c>
      <c r="DJ427" t="str">
        <v>DIM "A" NoGo</v>
      </c>
      <c r="DK427" t="str">
        <v>DIM "A" NoGo Hexalobe</v>
      </c>
      <c r="DL427" t="str">
        <v>EDGE BREAK</v>
      </c>
      <c r="DM427" t="str">
        <v>EDGE BREAK MIN R.004, MAX R.010</v>
      </c>
      <c r="DN427" t="str">
        <v>Edge Break per Note 1</v>
      </c>
      <c r="DO427" t="str">
        <v>ELECTROPOLISH Per Note 1</v>
      </c>
      <c r="DP427" t="str">
        <v>Finish Per Note 3</v>
      </c>
      <c r="DQ427" t="str">
        <v>FLUTE POSITION Per Note 3</v>
      </c>
      <c r="DR427" t="str">
        <v>FULL R</v>
      </c>
      <c r="DS427" t="str">
        <v>FULL RADIUS</v>
      </c>
      <c r="DT427" t="str">
        <v xml:space="preserve">FULL RADIUS </v>
      </c>
      <c r="DU427" t="str">
        <v>Function Check  (.2340 .2360 FULL)</v>
      </c>
      <c r="DV427" t="str">
        <v>FUNCTIONAL  HEXALOBE</v>
      </c>
      <c r="DW427" t="str">
        <v>GLASS BEAD Per Note 3</v>
      </c>
      <c r="DX427" t="str">
        <v>Globus Logo per Note 3</v>
      </c>
      <c r="DY427" t="str">
        <v>Gold Anodized Color</v>
      </c>
      <c r="DZ427" t="str">
        <v>Green Anodized Color</v>
      </c>
      <c r="EA427" t="str">
        <v>GRIT BLAST Per Note 3</v>
      </c>
      <c r="EB427" t="str">
        <v>Grit Blast Per Note 4</v>
      </c>
      <c r="EC427" t="str">
        <v>GRIT BLAST, DWG NOTE 3</v>
      </c>
      <c r="ED427" t="str">
        <v>HEX MINOR Ø.1292</v>
      </c>
      <c r="EE427" t="str">
        <v xml:space="preserve">HEXALOBE </v>
      </c>
      <c r="EF427" t="str">
        <v>HEXALOBE FUNCTION</v>
      </c>
      <c r="EG427" t="str">
        <v>Hexalobe Minor</v>
      </c>
      <c r="EH427" t="str">
        <v>Hexalobe NV-30</v>
      </c>
      <c r="EI427" t="str">
        <v>HEXALOBE ORIENTATION</v>
      </c>
      <c r="EJ427" t="str">
        <v>Inspect per operation 30 comments</v>
      </c>
      <c r="EK427" t="str">
        <v>INT / EXT CORNERS: R.002 TO R.010</v>
      </c>
      <c r="EL427" t="str">
        <v>INT /EXT CORNERS R.05 TO R.03</v>
      </c>
      <c r="EM427" t="str">
        <v>John is a Geek</v>
      </c>
      <c r="EN427" t="str">
        <v>LASER ETCH</v>
      </c>
      <c r="EO427" t="str">
        <v>Laser Etch Per Note 7</v>
      </c>
      <c r="EP427" t="str">
        <v xml:space="preserve">LASER MARK "CE" DWG NOTE 10 </v>
      </c>
      <c r="EQ427" t="str">
        <v>Laser Mark "P1-15004-08", Per Note 3</v>
      </c>
      <c r="ER427" t="str">
        <v>Laser Mark "P2-15004-08", Per Note 3</v>
      </c>
      <c r="ES427" t="str">
        <v>Laser Mark "P3-15004-08", Per Note 3</v>
      </c>
      <c r="ET427" t="str">
        <v>Laser Mark "P4-15004-08", Per Note 3</v>
      </c>
      <c r="EU427" t="str">
        <v xml:space="preserve">LASER MARK LOGO DWG NOTE 9 </v>
      </c>
      <c r="EV427" t="str">
        <v xml:space="preserve">LASER MARK LOT NUMBER DWG NOTE 8 </v>
      </c>
      <c r="EW427" t="str">
        <v>Laser Mark Lot, Per Note 3</v>
      </c>
      <c r="EX427" t="str">
        <v xml:space="preserve">LASER MARK PART NUMBER DWG NOTE 8 </v>
      </c>
      <c r="EY427" t="str">
        <v>LASER: 13000000</v>
      </c>
      <c r="EZ427" t="str">
        <v>LASER: CE 2797</v>
      </c>
      <c r="FA427" t="str">
        <v>LASER: LOGO</v>
      </c>
      <c r="FB427" t="str">
        <v xml:space="preserve">LASER: Lot # Per RE-75-001 </v>
      </c>
      <c r="FC427" t="str">
        <v>LAST THREAD</v>
      </c>
      <c r="FD427" t="str">
        <v>LEAD .0625</v>
      </c>
      <c r="FE427" t="str">
        <v>LOGO</v>
      </c>
      <c r="FF427" t="str">
        <v>Lot (Control) Number per Note 3</v>
      </c>
      <c r="FG427" t="str">
        <v>LOT NO.</v>
      </c>
      <c r="FH427" t="str">
        <v>LOT NUMBER</v>
      </c>
      <c r="FI427" t="str">
        <v>LOT NUMBER PER NUVASIVE SOP 9002007</v>
      </c>
      <c r="FJ427" t="str">
        <v>M 4X 0.5 - 6G - 0.063R - LH</v>
      </c>
      <c r="FK427" t="str">
        <v>M4 X 0.5 - 6G - 0.063R</v>
      </c>
      <c r="FL427" t="str">
        <v>M4 X 0.5 - 6G - 0.063R - LH</v>
      </c>
      <c r="FM427" t="str">
        <v>M4.5 X .75 6g</v>
      </c>
      <c r="FN427" t="str">
        <v>M4.5 X 0.75 6g</v>
      </c>
      <c r="FO427" t="str">
        <v>M5x0.8-6g</v>
      </c>
      <c r="FP427" t="str">
        <v xml:space="preserve">M5x0.8-6g </v>
      </c>
      <c r="FQ427" t="str">
        <v>M6 X .75 6g</v>
      </c>
      <c r="FR427" t="str">
        <v>M6 X 0.75-6g</v>
      </c>
      <c r="FS427" t="str">
        <v>M6 X0.75 - 6g</v>
      </c>
      <c r="FT427" t="str">
        <v>M6X0.75 - 6H</v>
      </c>
      <c r="FU427" t="str">
        <v>M7 X 1.00 6g THREAD</v>
      </c>
      <c r="FV427" t="str">
        <v>M7X1.00 6g THREAD</v>
      </c>
      <c r="FW427" t="str">
        <v>M7X1.00 6h THREAD</v>
      </c>
      <c r="FX427" t="str">
        <v>Magenta Anodized Color</v>
      </c>
      <c r="FY427" t="str">
        <v>MAJOR Ø .380</v>
      </c>
      <c r="FZ427" t="str">
        <v>MAJORØ</v>
      </c>
      <c r="GA427" t="str">
        <v>MATT FINISH Per Note 3</v>
      </c>
      <c r="GB427" t="str">
        <v>MATT FINISH Per Traveler</v>
      </c>
      <c r="GC427" t="str">
        <v>MATTE FINISH</v>
      </c>
      <c r="GD427" t="str">
        <v>MATTE FINISH DWG NOTE 3</v>
      </c>
      <c r="GE427" t="str">
        <v>MATTE FINISH Note 3</v>
      </c>
      <c r="GF427" t="str">
        <v>Matte Finish Per Note 3</v>
      </c>
      <c r="GG427" t="str">
        <v>MATTE FINISH SIZE 10 GLASS BEAD</v>
      </c>
      <c r="GH427" t="str">
        <v>MAX ROOT RADIUS</v>
      </c>
      <c r="GI427" t="str">
        <v xml:space="preserve">Mill Profile Centered </v>
      </c>
      <c r="GJ427" t="str">
        <v>Minor Ø Unconstrained Check</v>
      </c>
      <c r="GK427" t="str">
        <v>MINOR Ø.1336</v>
      </c>
      <c r="GL427" t="str">
        <v>NO ANODIZE Per note 8</v>
      </c>
      <c r="GM427" t="str">
        <v>NO ANODIZE Per note 9</v>
      </c>
      <c r="GN427" t="str">
        <v>No Nicks, Scratches, Tool Marks, etc.</v>
      </c>
      <c r="GO427" t="str">
        <v>No Nicks,Scratches,Tool Marks,etc.</v>
      </c>
      <c r="GP427" t="str">
        <v>NO TOOL MARKS</v>
      </c>
      <c r="GQ427" t="str">
        <v>NOTE 3 THREAD RELIEF</v>
      </c>
      <c r="GR427" t="str">
        <v>NV-27 FUNC.</v>
      </c>
      <c r="GS427" t="str">
        <v>NV-30 DIM A</v>
      </c>
      <c r="GT427" t="str">
        <v>NV-30 DIM B</v>
      </c>
      <c r="GU427" t="str">
        <v>NV-30 DIM F</v>
      </c>
      <c r="GV427" t="str">
        <v>Ø .1250 HEX</v>
      </c>
      <c r="GW427" t="str">
        <v>Ø 9.4 MAJOR</v>
      </c>
      <c r="GX427" t="str">
        <v>Ø.096 MAX PILOT HOLE</v>
      </c>
      <c r="GY427" t="str">
        <v>Ø.125 THRU</v>
      </c>
      <c r="GZ427" t="str">
        <v>Ø.205 COUNTERSINK</v>
      </c>
      <c r="HA427" t="str">
        <v>Ø.260 T.S.C.</v>
      </c>
      <c r="HB427" t="str">
        <v>Ø.500 BASIC</v>
      </c>
      <c r="HC427" t="str">
        <v xml:space="preserve">OVAL CENTERED </v>
      </c>
      <c r="HD427" t="str">
        <v>PART NO. 15100</v>
      </c>
      <c r="HE427" t="str">
        <v>PART NUMBER 13100000</v>
      </c>
      <c r="HF427" t="str">
        <v>PART NUMBER 13600000</v>
      </c>
      <c r="HG427" t="str">
        <v>Part Number per Note 3</v>
      </c>
      <c r="HH427" t="str">
        <v>PD 5/16-18 UNC 2A</v>
      </c>
      <c r="HI427" t="str">
        <v>Perp.|0.05|A|</v>
      </c>
      <c r="HJ427" t="str">
        <v>PILOT THRU HOLE PRESENT</v>
      </c>
      <c r="HK427" t="str">
        <v>PITCH .060</v>
      </c>
      <c r="HL427" t="str">
        <v>Profile |.001|A|</v>
      </c>
      <c r="HM427" t="str">
        <v>Profile |.0015 | A | X-Y</v>
      </c>
      <c r="HN427" t="str">
        <v>Profile |.002| |A|B| X-Y</v>
      </c>
      <c r="HO427" t="str">
        <v>Profile |.002|A|B|</v>
      </c>
      <c r="HP427" t="str">
        <v>Profile |.002|A|B| X-Y</v>
      </c>
      <c r="HQ427" t="str">
        <v>Profile:|010|A|B|C|</v>
      </c>
      <c r="HR427" t="str">
        <v>Profile| .002| A|B|</v>
      </c>
      <c r="HS427" t="str">
        <v>Profile|.001|</v>
      </c>
      <c r="HT427" t="str">
        <v>Profile|.001|A|</v>
      </c>
      <c r="HU427" t="str">
        <v>Profile|.001|A|B|</v>
      </c>
      <c r="HV427" t="str">
        <v xml:space="preserve">Profile|.001|A|B| A&lt;-&gt;B </v>
      </c>
      <c r="HW427" t="str">
        <v>Profile|.001|A|B| C&lt;-&gt;D</v>
      </c>
      <c r="HX427" t="str">
        <v>Profile|.001|A|B| L-M</v>
      </c>
      <c r="HY427" t="str">
        <v>Profile|.001|A|B| P-Q</v>
      </c>
      <c r="HZ427" t="str">
        <v>Profile|.001|A|B|C&lt;-&gt;D</v>
      </c>
      <c r="IA427" t="str">
        <v>Profile|.001|A|C&lt;--&gt;D</v>
      </c>
      <c r="IB427" t="str">
        <v>Profile|.001|A|UNILATERAL</v>
      </c>
      <c r="IC427" t="str">
        <v>Profile|.001|C|</v>
      </c>
      <c r="ID427" t="str">
        <v>Profile|.0012|D1|</v>
      </c>
      <c r="IE427" t="str">
        <v>Profile|.0015| A-B UNI.</v>
      </c>
      <c r="IF427" t="str">
        <v>Profile|.0015| UNI.</v>
      </c>
      <c r="IG427" t="str">
        <v>Profile|.0015|A| X-Y</v>
      </c>
      <c r="IH427" t="str">
        <v>Profile|.0015|E|F|</v>
      </c>
      <c r="II427" t="str">
        <v>Profile|.0016|B|D|</v>
      </c>
      <c r="IJ427" t="str">
        <v>Profile|.002(U).000|A|</v>
      </c>
      <c r="IK427" t="str">
        <v>Profile|.002|</v>
      </c>
      <c r="IL427" t="str">
        <v>Profile|.002|A</v>
      </c>
      <c r="IM427" t="str">
        <v>Profile|.002|A|</v>
      </c>
      <c r="IN427" t="str">
        <v>Profile|.002|A|B|</v>
      </c>
      <c r="IO427" t="str">
        <v xml:space="preserve">Profile|.002|A|B| A&lt;-&gt;B </v>
      </c>
      <c r="IP427" t="str">
        <v>Profile|.002|A|B| C&lt;-&gt;D</v>
      </c>
      <c r="IQ427" t="str">
        <v>Profile|.002|A|B| X-Y</v>
      </c>
      <c r="IR427" t="str">
        <v>Profile|.002|A|B|C|X-Y</v>
      </c>
      <c r="IS427" t="str">
        <v>Profile|.002|A|B|X&lt;--&gt;Y</v>
      </c>
      <c r="IT427" t="str">
        <v>Profile|.002|A|B|X-Y</v>
      </c>
      <c r="IU427" t="str">
        <v>Profile|.002|A|C|</v>
      </c>
      <c r="IV427" t="str">
        <v>Profile|.002|C|A|</v>
      </c>
      <c r="IW427" t="str">
        <v>Profile|.002|C|B|</v>
      </c>
      <c r="IX427" t="str">
        <v>Profile|.0020|</v>
      </c>
      <c r="IY427" t="str">
        <v>Profile|.003|A|</v>
      </c>
      <c r="IZ427" t="str">
        <v>Profile|.003|A|B|C| Uni.</v>
      </c>
      <c r="JA427" t="str">
        <v>Profile|.003|E|F|</v>
      </c>
      <c r="JB427" t="str">
        <v>Profile|.004(U) .003|A|B|C|</v>
      </c>
      <c r="JC427" t="str">
        <v>Profile|.004|A| UNI.</v>
      </c>
      <c r="JD427" t="str">
        <v>Profile|.005|A|C|</v>
      </c>
      <c r="JE427" t="str">
        <v>Profile|.005|A|C|A&lt;--&gt;B, C&lt;--&gt;D</v>
      </c>
      <c r="JF427" t="str">
        <v>Profile|.005|A|D| A-B UNI.</v>
      </c>
      <c r="JG427" t="str">
        <v>Profile|.005|A|D| UNI.</v>
      </c>
      <c r="JH427" t="str">
        <v>Profile|.010|A|B|</v>
      </c>
      <c r="JI427" t="str">
        <v>Profile|.010|A|B|C|</v>
      </c>
      <c r="JJ427" t="str">
        <v>Profile|.03|A|</v>
      </c>
      <c r="JK427" t="str">
        <v>Profile|.05|A|B|</v>
      </c>
      <c r="JL427" t="str">
        <v>Profile|0.03|</v>
      </c>
      <c r="JM427" t="str">
        <v>Profile|0.03|A|</v>
      </c>
      <c r="JN427" t="str">
        <v>Profile|0.03|A|B|</v>
      </c>
      <c r="JO427" t="str">
        <v>Profile|0.05{A|C|</v>
      </c>
      <c r="JP427" t="str">
        <v>Profile|0.05|A|B|</v>
      </c>
      <c r="JQ427" t="str">
        <v>Profile|0.05|E|</v>
      </c>
      <c r="JR427" t="str">
        <v>Profile|0.05|E|F|</v>
      </c>
      <c r="JS427" t="str">
        <v>Profile|0.06|A|C|</v>
      </c>
      <c r="JT427" t="str">
        <v>Profile|0.1|A|A|</v>
      </c>
      <c r="JU427" t="str">
        <v>Profile|0.1|D1|</v>
      </c>
      <c r="JV427" t="str">
        <v>Profile|A|B|C|</v>
      </c>
      <c r="JW427" t="str">
        <v>Proile|.002|A|B|J-K</v>
      </c>
      <c r="JX427" t="str">
        <v>P-Thread Form</v>
      </c>
      <c r="JY427" t="str">
        <v>R  FULL RADIUS</v>
      </c>
      <c r="JZ427" t="str">
        <v>R.001/.006</v>
      </c>
      <c r="KA427" t="str">
        <v>R.003 MAX</v>
      </c>
      <c r="KB427" t="str">
        <v>R.005 MAX</v>
      </c>
      <c r="KC427" t="str">
        <v>R.030</v>
      </c>
      <c r="KD427" t="str">
        <v>R.25 MAX</v>
      </c>
      <c r="KE427" t="str">
        <v>R1.33 BASIC</v>
      </c>
      <c r="KF427" t="str">
        <v>R3.3</v>
      </c>
      <c r="KG427" t="str">
        <v>Ra 1.6 MAX</v>
      </c>
      <c r="KH427" t="str">
        <v>RAD @ FACE &amp; OD CHAMFER</v>
      </c>
      <c r="KI427" t="str">
        <v>RAD. @ ID &amp; BACK FACE</v>
      </c>
      <c r="KJ427" t="str">
        <v>RAD. @ OD &amp; BACK FACE</v>
      </c>
      <c r="KK427" t="str">
        <v>REMOVE SHRP EDGES .005 MAX</v>
      </c>
      <c r="KL427" t="str">
        <v>ROD SLOT CENTERED</v>
      </c>
      <c r="KM427" t="str">
        <v>SHARP OKAY</v>
      </c>
      <c r="KN427" t="str">
        <v>Slot Centered</v>
      </c>
      <c r="KO427" t="str">
        <v>SLOT WIDTH</v>
      </c>
      <c r="KP427" t="str">
        <v>Surface Finish Per Note 1</v>
      </c>
      <c r="KQ427" t="str">
        <v>Symmerty Balloon A_6</v>
      </c>
      <c r="KR427" t="str">
        <v>T27 HEXALOBE Per Note 1</v>
      </c>
      <c r="KS427" t="str">
        <v>T27 TORX</v>
      </c>
      <c r="KT427" t="str">
        <v>THRD DEPTH</v>
      </c>
      <c r="KU427" t="str">
        <v>Thread Form Per Note 3</v>
      </c>
      <c r="KV427" t="str">
        <v>THREAD INTO ROD SLOT</v>
      </c>
      <c r="KW427" t="str">
        <v>Thread Timed Print Note 6</v>
      </c>
      <c r="KX427" t="str">
        <v>TOOL MISMATCH PERMISSIBLE</v>
      </c>
      <c r="KY427" t="str">
        <v>Tot. Runout|Ø.002|C|</v>
      </c>
      <c r="KZ427" t="str">
        <v>Total Runout|.002|E|</v>
      </c>
      <c r="LA427" t="str">
        <v>TRIPLE LEAD THREAD</v>
      </c>
      <c r="LB427" t="str">
        <v>True Pos. |.001 (M)|A|</v>
      </c>
      <c r="LC427" t="str">
        <v>True Pos. |.002(M)|A|B|</v>
      </c>
      <c r="LD427" t="str">
        <v>True Pos. |.002|</v>
      </c>
      <c r="LE427" t="str">
        <v>True Pos. |.002|A|</v>
      </c>
      <c r="LF427" t="str">
        <v>True Pos. |.002|A|B|</v>
      </c>
      <c r="LG427" t="str">
        <v>True Pos. |.004|A|C|B|</v>
      </c>
      <c r="LH427" t="str">
        <v>True Pos. |.005(M)|A|B|</v>
      </c>
      <c r="LI427" t="str">
        <v>True Pos.|.000(L)|A|D|</v>
      </c>
      <c r="LJ427" t="str">
        <v>True Pos.|.000(M)|A|</v>
      </c>
      <c r="LK427" t="str">
        <v>True Pos.|.001(M)|A|</v>
      </c>
      <c r="LL427" t="str">
        <v>True Pos.|.001|B|</v>
      </c>
      <c r="LM427" t="str">
        <v>True Pos.|.001|E|</v>
      </c>
      <c r="LN427" t="str">
        <v>True Pos.|.002|A|</v>
      </c>
      <c r="LO427" t="str">
        <v>True Pos.|.002|B|</v>
      </c>
      <c r="LP427" t="str">
        <v>True Pos.|.002|C|</v>
      </c>
      <c r="LQ427" t="str">
        <v>True Pos.|.002|D1|</v>
      </c>
      <c r="LR427" t="str">
        <v>True Pos.|.002|D1|D2|</v>
      </c>
      <c r="LS427" t="str">
        <v>True Pos.|.05|A|</v>
      </c>
      <c r="LT427" t="str">
        <v>True Pos.|.1|A|B|C|</v>
      </c>
      <c r="LU427" t="str">
        <v>True Pos.|.13|A</v>
      </c>
      <c r="LV427" t="str">
        <v>True Pos.|0.05|A|</v>
      </c>
      <c r="LW427" t="str">
        <v>True Pos.|0.1|A|B|C|</v>
      </c>
      <c r="LX427" t="str">
        <v>True Pos.|0.13|A|</v>
      </c>
      <c r="LY427" t="str">
        <v>True Pos.|Ø.000(M)|A|</v>
      </c>
      <c r="LZ427" t="str">
        <v>True Pos.|Ø.000(M)|B|</v>
      </c>
      <c r="MA427" t="str">
        <v>True Pos.|Ø.001(M)|A(M)|</v>
      </c>
      <c r="MB427" t="str">
        <v>True Pos.|Ø.001(M)|A|</v>
      </c>
      <c r="MC427" t="str">
        <v>True Pos.|Ø.001|A|</v>
      </c>
      <c r="MD427" t="str">
        <v>True Pos.|Ø.001|C|</v>
      </c>
      <c r="ME427" t="str">
        <v>True Pos.|Ø.002(S)|A(S)|</v>
      </c>
      <c r="MF427" t="str">
        <v>True Pos.|Ø.002|A|</v>
      </c>
      <c r="MG427" t="str">
        <v>True Pos.|Ø.002|B|</v>
      </c>
      <c r="MH427" t="str">
        <v>True Pos.|Ø.002|C|</v>
      </c>
      <c r="MI427" t="str">
        <v>True Pos.|Ø.03(M)|A|</v>
      </c>
      <c r="MJ427" t="str">
        <v>True Pos.|Ø0.03(M)|A|</v>
      </c>
      <c r="MK427" t="str">
        <v>True Pos.|Ø0.05(L)|D|B|</v>
      </c>
      <c r="ML427" t="str">
        <v>True Pos.|Ø0.05|A|</v>
      </c>
      <c r="MM427" t="str">
        <v>True Pos.|Ø0.05|D|</v>
      </c>
      <c r="MN427" t="str">
        <v>True Pos.|Ø0.05|E|</v>
      </c>
      <c r="MO427" t="str">
        <v>True Pos.|Ø0.05|E|B|</v>
      </c>
      <c r="MP427" t="str">
        <v>True Pos.|SØ0.03|C|B|</v>
      </c>
      <c r="MQ427" t="str">
        <v>True Position|.002|A|B|</v>
      </c>
      <c r="MR427" t="str">
        <v>True. Pos.|Ø.001(M)|A|</v>
      </c>
      <c r="MS427" t="str">
        <v>True. Pps.|0.05|A|</v>
      </c>
      <c r="MT427" t="str">
        <v>Tumble Per Note 1</v>
      </c>
      <c r="MU427" t="str">
        <v>Tumble Per Note 2</v>
      </c>
    </row>
    <row r="428" spans="3:359">
      <c r="C428" s="74" t="str" cm="1">
        <f t="array" ref="C428:MU428">TRANSPOSE(_xlfn._xlws.SORT(_xlfn._xlws.FILTER($A$2:$A$499,ISNUMBER(SEARCH('Prt. Lib. &amp; Routine, Table'!L435,$A$2:$A$499)),"not found")))</f>
        <v>.0015 T.I.R. MAX</v>
      </c>
      <c r="D428" t="str">
        <v>.002 MAX ROOT RADIUS</v>
      </c>
      <c r="E428" t="str">
        <v>.012 BLUNT END</v>
      </c>
      <c r="F428" t="str">
        <v>.015 MAX</v>
      </c>
      <c r="G428" t="str">
        <v>.016 T.S.C.</v>
      </c>
      <c r="H428" t="str">
        <v>.017 BASIC</v>
      </c>
      <c r="I428" t="str">
        <v>.021 PITCH</v>
      </c>
      <c r="J428" t="str">
        <v>.022 BLUNT START</v>
      </c>
      <c r="K428" t="str">
        <v>.025 BASIC</v>
      </c>
      <c r="L428" t="str">
        <v>.035 BASIC</v>
      </c>
      <c r="M428" t="str">
        <v>.043 T.S.C</v>
      </c>
      <c r="N428" t="str">
        <v>.053 T.S.C.</v>
      </c>
      <c r="O428" t="str">
        <v>.060 HEX DEPTH</v>
      </c>
      <c r="P428" t="str">
        <v>.060 PITCH</v>
      </c>
      <c r="Q428" t="str">
        <v>.061 BASIC</v>
      </c>
      <c r="R428" t="str">
        <v>.07 HEX</v>
      </c>
      <c r="S428" t="str">
        <v>.070 HEX DEPTH</v>
      </c>
      <c r="T428" t="str">
        <v>.082 DRILL</v>
      </c>
      <c r="U428" t="str">
        <v>.082 DRILL DEPTH</v>
      </c>
      <c r="V428" t="str">
        <v>.094 HEX</v>
      </c>
      <c r="W428" t="str">
        <v>.115 T.S.C.</v>
      </c>
      <c r="X428" t="str">
        <v>.1195 / .1243 MAJOR DIAMETER</v>
      </c>
      <c r="Y428" t="str">
        <v>.1250 HEX</v>
      </c>
      <c r="Z428" t="str">
        <v>.157 MINOR DIAMETER</v>
      </c>
      <c r="AA428" t="str">
        <v>.172 FULL THD DEPTH</v>
      </c>
      <c r="AB428" t="str">
        <v>.172 MAJOR DIAMETER</v>
      </c>
      <c r="AC428" t="str">
        <v>.180 MIN DEPTH FULL THRD</v>
      </c>
      <c r="AD428" t="str">
        <v>.183 Ceter Line Thread Dwell</v>
      </c>
      <c r="AE428" t="str">
        <v>.208 MAX THRD DEPTH</v>
      </c>
      <c r="AF428" t="str">
        <v>.218 BOTTOM HALF OF SLOT</v>
      </c>
      <c r="AG428" t="str">
        <v>.261 BASIC</v>
      </c>
      <c r="AH428" t="str">
        <v>.314 T.S.C.</v>
      </c>
      <c r="AI428" t="str">
        <v>.315 BASIC</v>
      </c>
      <c r="AJ428" t="str">
        <v>.329 MINOR Ø</v>
      </c>
      <c r="AK428" t="str">
        <v>.330 BASIC</v>
      </c>
      <c r="AL428" t="str">
        <v>.35 TO TANGENT POINT</v>
      </c>
      <c r="AM428" t="str">
        <v>.375 MAJOR Ø</v>
      </c>
      <c r="AN428" t="str">
        <v>.390 BASIC</v>
      </c>
      <c r="AO428" t="str">
        <v>.440 BASIC</v>
      </c>
      <c r="AP428" t="str">
        <v>.64/.96 HIGH=Pass</v>
      </c>
      <c r="AQ428" t="str">
        <v>0.012 MAX</v>
      </c>
      <c r="AR428" t="str">
        <v>0.015 MAX</v>
      </c>
      <c r="AS428" t="str">
        <v>0.05 Per Note 2</v>
      </c>
      <c r="AT428" t="str">
        <v>0.500 PULLOUT ZONE</v>
      </c>
      <c r="AU428" t="str">
        <v>10-32 UNF-2A</v>
      </c>
      <c r="AV428" t="str">
        <v>12-28 UNF-2B</v>
      </c>
      <c r="AW428" t="str">
        <v>2.87 BASIC</v>
      </c>
      <c r="AX428" t="str">
        <v>2-56 UNC 2B 2 STARTS</v>
      </c>
      <c r="AY428" t="str">
        <v>3 LEAD THREAD</v>
      </c>
      <c r="AZ428" t="str">
        <v>32µIN Max</v>
      </c>
      <c r="BA428" t="str">
        <v>5/16"-24 UNF-2A</v>
      </c>
      <c r="BB428" t="str">
        <v>5/16-18 UNC 2A</v>
      </c>
      <c r="BC428" t="str">
        <v>5-44 UNF-2A</v>
      </c>
      <c r="BD428" t="str">
        <v>6-16µIN</v>
      </c>
      <c r="BE428" t="str">
        <v>65° BLEND</v>
      </c>
      <c r="BF428" t="str">
        <v>7.45 Top of Ball to Face</v>
      </c>
      <c r="BG428" t="str">
        <v>7/16-28 UNEF 2B</v>
      </c>
      <c r="BH428" t="str">
        <v>7/16-28-UNEF-2A</v>
      </c>
      <c r="BI428" t="str">
        <v>Alignment Per Note 3</v>
      </c>
      <c r="BJ428" t="str">
        <v>ANODIZE (SEE CHART)</v>
      </c>
      <c r="BK428" t="str">
        <v>ANODIZE AQUA Per Note 3</v>
      </c>
      <c r="BL428" t="str">
        <v>ANODIZE BOTTOM PORTION</v>
      </c>
      <c r="BM428" t="str">
        <v>ANODIZE COLOR AQUA</v>
      </c>
      <c r="BN428" t="str">
        <v>ANODIZE COLOR GREEN DWG NOTE 4</v>
      </c>
      <c r="BO428" t="str">
        <v>ANODIZE COLOR LIGHT BLUE</v>
      </c>
      <c r="BP428" t="str">
        <v>ANODIZE GREEN Per Note 2</v>
      </c>
      <c r="BQ428" t="str">
        <v>ANODIZE GREY, Per Note 1</v>
      </c>
      <c r="BR428" t="str">
        <v>ANODIZE MAGENTA</v>
      </c>
      <c r="BS428" t="str">
        <v>Anodize Per note 3</v>
      </c>
      <c r="BT428" t="str">
        <v>Anodize Per Note 4</v>
      </c>
      <c r="BU428" t="str">
        <v>ANODIZE SEAFOAM</v>
      </c>
      <c r="BV428" t="str">
        <v>Balloon 11 Symmetry</v>
      </c>
      <c r="BW428" t="str">
        <v>Balloon 12 Symmetry</v>
      </c>
      <c r="BX428" t="str">
        <v>Balloon 13 Hole Centered</v>
      </c>
      <c r="BY428" t="str">
        <v>Balloon 13 Symmerty</v>
      </c>
      <c r="BZ428" t="str">
        <v>Balloon 2 Symmetry</v>
      </c>
      <c r="CA428" t="str">
        <v>Balloon 21 CENTERED</v>
      </c>
      <c r="CB428" t="str">
        <v>Balloon 29 Symmetry</v>
      </c>
      <c r="CC428" t="str">
        <v>Balloon 3 Symmetry</v>
      </c>
      <c r="CD428" t="str">
        <v>Balloon 4 Symmetry</v>
      </c>
      <c r="CE428" t="str">
        <v>Balloon 5 blend to SØ .340</v>
      </c>
      <c r="CF428" t="str">
        <v>Balloon 5 Symmetry</v>
      </c>
      <c r="CG428" t="str">
        <v>Balloon 6 Centered</v>
      </c>
      <c r="CH428" t="str">
        <v>Balloon 9 Function Check</v>
      </c>
      <c r="CI428" t="str">
        <v>Balloon 9 Symmerty</v>
      </c>
      <c r="CJ428" t="str">
        <v>Balloons 2 &amp; 17 Symmetry |.001|A|</v>
      </c>
      <c r="CK428" t="str">
        <v>Basic Ø 3.6</v>
      </c>
      <c r="CL428" t="str">
        <v>BEAD BLAST</v>
      </c>
      <c r="CM428" t="str">
        <v>BLAST ALUMINUM OXIDE</v>
      </c>
      <c r="CN428" t="str">
        <v>Blast Note 2</v>
      </c>
      <c r="CO428" t="str">
        <v xml:space="preserve">BLAST Per Note 1 </v>
      </c>
      <c r="CP428" t="str">
        <v>BLAST Per Note 2</v>
      </c>
      <c r="CQ428" t="str">
        <v>BLAST Per Note 3</v>
      </c>
      <c r="CR428" t="str">
        <v>BLAST Per Note 4</v>
      </c>
      <c r="CS428" t="str">
        <v>BLAST Per Note 8</v>
      </c>
      <c r="CT428" t="str">
        <v>BLAST Per Traveler, MATT FINISH</v>
      </c>
      <c r="CU428" t="str">
        <v>BLAST WITH 16 GRIT ALUMINUM OXIDE</v>
      </c>
      <c r="CV428" t="str">
        <v>BLAST, Uniform Finish Per Note 3</v>
      </c>
      <c r="CW428" t="str">
        <v>BREAK EDGE</v>
      </c>
      <c r="CX428" t="str">
        <v>BREAK EDGE .014</v>
      </c>
      <c r="CY428" t="str">
        <v>BREAK EDGES Note 2</v>
      </c>
      <c r="CZ428" t="str">
        <v>BREAK SHARP Per Note 1</v>
      </c>
      <c r="DA428" t="str">
        <v>BREAK SHARPS Per Note 1</v>
      </c>
      <c r="DB428" t="str">
        <v>CE 2729</v>
      </c>
      <c r="DC428" t="str">
        <v>CE Logo per Note 3</v>
      </c>
      <c r="DD428" t="str">
        <v>CE MARK</v>
      </c>
      <c r="DE428" t="str">
        <v>Chips/Debris Removed</v>
      </c>
      <c r="DF428" t="str">
        <v>Coat Per Note 2</v>
      </c>
      <c r="DG428" t="str">
        <v>C-Sink Ø .155</v>
      </c>
      <c r="DH428" t="str">
        <v>C-Sink Ø5.2</v>
      </c>
      <c r="DI428" t="str">
        <v>Deburred</v>
      </c>
      <c r="DJ428" t="str">
        <v>DIM "A" NoGo</v>
      </c>
      <c r="DK428" t="str">
        <v>DIM "A" NoGo Hexalobe</v>
      </c>
      <c r="DL428" t="str">
        <v>EDGE BREAK</v>
      </c>
      <c r="DM428" t="str">
        <v>EDGE BREAK MIN R.004, MAX R.010</v>
      </c>
      <c r="DN428" t="str">
        <v>Edge Break per Note 1</v>
      </c>
      <c r="DO428" t="str">
        <v>ELECTROPOLISH Per Note 1</v>
      </c>
      <c r="DP428" t="str">
        <v>Finish Per Note 3</v>
      </c>
      <c r="DQ428" t="str">
        <v>FLUTE POSITION Per Note 3</v>
      </c>
      <c r="DR428" t="str">
        <v>FULL R</v>
      </c>
      <c r="DS428" t="str">
        <v>FULL RADIUS</v>
      </c>
      <c r="DT428" t="str">
        <v xml:space="preserve">FULL RADIUS </v>
      </c>
      <c r="DU428" t="str">
        <v>Function Check  (.2340 .2360 FULL)</v>
      </c>
      <c r="DV428" t="str">
        <v>FUNCTIONAL  HEXALOBE</v>
      </c>
      <c r="DW428" t="str">
        <v>GLASS BEAD Per Note 3</v>
      </c>
      <c r="DX428" t="str">
        <v>Globus Logo per Note 3</v>
      </c>
      <c r="DY428" t="str">
        <v>Gold Anodized Color</v>
      </c>
      <c r="DZ428" t="str">
        <v>Green Anodized Color</v>
      </c>
      <c r="EA428" t="str">
        <v>GRIT BLAST Per Note 3</v>
      </c>
      <c r="EB428" t="str">
        <v>Grit Blast Per Note 4</v>
      </c>
      <c r="EC428" t="str">
        <v>GRIT BLAST, DWG NOTE 3</v>
      </c>
      <c r="ED428" t="str">
        <v>HEX MINOR Ø.1292</v>
      </c>
      <c r="EE428" t="str">
        <v xml:space="preserve">HEXALOBE </v>
      </c>
      <c r="EF428" t="str">
        <v>HEXALOBE FUNCTION</v>
      </c>
      <c r="EG428" t="str">
        <v>Hexalobe Minor</v>
      </c>
      <c r="EH428" t="str">
        <v>Hexalobe NV-30</v>
      </c>
      <c r="EI428" t="str">
        <v>HEXALOBE ORIENTATION</v>
      </c>
      <c r="EJ428" t="str">
        <v>Inspect per operation 30 comments</v>
      </c>
      <c r="EK428" t="str">
        <v>INT / EXT CORNERS: R.002 TO R.010</v>
      </c>
      <c r="EL428" t="str">
        <v>INT /EXT CORNERS R.05 TO R.03</v>
      </c>
      <c r="EM428" t="str">
        <v>John is a Geek</v>
      </c>
      <c r="EN428" t="str">
        <v>LASER ETCH</v>
      </c>
      <c r="EO428" t="str">
        <v>Laser Etch Per Note 7</v>
      </c>
      <c r="EP428" t="str">
        <v xml:space="preserve">LASER MARK "CE" DWG NOTE 10 </v>
      </c>
      <c r="EQ428" t="str">
        <v>Laser Mark "P1-15004-08", Per Note 3</v>
      </c>
      <c r="ER428" t="str">
        <v>Laser Mark "P2-15004-08", Per Note 3</v>
      </c>
      <c r="ES428" t="str">
        <v>Laser Mark "P3-15004-08", Per Note 3</v>
      </c>
      <c r="ET428" t="str">
        <v>Laser Mark "P4-15004-08", Per Note 3</v>
      </c>
      <c r="EU428" t="str">
        <v xml:space="preserve">LASER MARK LOGO DWG NOTE 9 </v>
      </c>
      <c r="EV428" t="str">
        <v xml:space="preserve">LASER MARK LOT NUMBER DWG NOTE 8 </v>
      </c>
      <c r="EW428" t="str">
        <v>Laser Mark Lot, Per Note 3</v>
      </c>
      <c r="EX428" t="str">
        <v xml:space="preserve">LASER MARK PART NUMBER DWG NOTE 8 </v>
      </c>
      <c r="EY428" t="str">
        <v>LASER: 13000000</v>
      </c>
      <c r="EZ428" t="str">
        <v>LASER: CE 2797</v>
      </c>
      <c r="FA428" t="str">
        <v>LASER: LOGO</v>
      </c>
      <c r="FB428" t="str">
        <v xml:space="preserve">LASER: Lot # Per RE-75-001 </v>
      </c>
      <c r="FC428" t="str">
        <v>LAST THREAD</v>
      </c>
      <c r="FD428" t="str">
        <v>LEAD .0625</v>
      </c>
      <c r="FE428" t="str">
        <v>LOGO</v>
      </c>
      <c r="FF428" t="str">
        <v>Lot (Control) Number per Note 3</v>
      </c>
      <c r="FG428" t="str">
        <v>LOT NO.</v>
      </c>
      <c r="FH428" t="str">
        <v>LOT NUMBER</v>
      </c>
      <c r="FI428" t="str">
        <v>LOT NUMBER PER NUVASIVE SOP 9002007</v>
      </c>
      <c r="FJ428" t="str">
        <v>M 4X 0.5 - 6G - 0.063R - LH</v>
      </c>
      <c r="FK428" t="str">
        <v>M4 X 0.5 - 6G - 0.063R</v>
      </c>
      <c r="FL428" t="str">
        <v>M4 X 0.5 - 6G - 0.063R - LH</v>
      </c>
      <c r="FM428" t="str">
        <v>M4.5 X .75 6g</v>
      </c>
      <c r="FN428" t="str">
        <v>M4.5 X 0.75 6g</v>
      </c>
      <c r="FO428" t="str">
        <v>M5x0.8-6g</v>
      </c>
      <c r="FP428" t="str">
        <v xml:space="preserve">M5x0.8-6g </v>
      </c>
      <c r="FQ428" t="str">
        <v>M6 X .75 6g</v>
      </c>
      <c r="FR428" t="str">
        <v>M6 X 0.75-6g</v>
      </c>
      <c r="FS428" t="str">
        <v>M6 X0.75 - 6g</v>
      </c>
      <c r="FT428" t="str">
        <v>M6X0.75 - 6H</v>
      </c>
      <c r="FU428" t="str">
        <v>M7 X 1.00 6g THREAD</v>
      </c>
      <c r="FV428" t="str">
        <v>M7X1.00 6g THREAD</v>
      </c>
      <c r="FW428" t="str">
        <v>M7X1.00 6h THREAD</v>
      </c>
      <c r="FX428" t="str">
        <v>Magenta Anodized Color</v>
      </c>
      <c r="FY428" t="str">
        <v>MAJOR Ø .380</v>
      </c>
      <c r="FZ428" t="str">
        <v>MAJORØ</v>
      </c>
      <c r="GA428" t="str">
        <v>MATT FINISH Per Note 3</v>
      </c>
      <c r="GB428" t="str">
        <v>MATT FINISH Per Traveler</v>
      </c>
      <c r="GC428" t="str">
        <v>MATTE FINISH</v>
      </c>
      <c r="GD428" t="str">
        <v>MATTE FINISH DWG NOTE 3</v>
      </c>
      <c r="GE428" t="str">
        <v>MATTE FINISH Note 3</v>
      </c>
      <c r="GF428" t="str">
        <v>Matte Finish Per Note 3</v>
      </c>
      <c r="GG428" t="str">
        <v>MATTE FINISH SIZE 10 GLASS BEAD</v>
      </c>
      <c r="GH428" t="str">
        <v>MAX ROOT RADIUS</v>
      </c>
      <c r="GI428" t="str">
        <v xml:space="preserve">Mill Profile Centered </v>
      </c>
      <c r="GJ428" t="str">
        <v>Minor Ø Unconstrained Check</v>
      </c>
      <c r="GK428" t="str">
        <v>MINOR Ø.1336</v>
      </c>
      <c r="GL428" t="str">
        <v>NO ANODIZE Per note 8</v>
      </c>
      <c r="GM428" t="str">
        <v>NO ANODIZE Per note 9</v>
      </c>
      <c r="GN428" t="str">
        <v>No Nicks, Scratches, Tool Marks, etc.</v>
      </c>
      <c r="GO428" t="str">
        <v>No Nicks,Scratches,Tool Marks,etc.</v>
      </c>
      <c r="GP428" t="str">
        <v>NO TOOL MARKS</v>
      </c>
      <c r="GQ428" t="str">
        <v>NOTE 3 THREAD RELIEF</v>
      </c>
      <c r="GR428" t="str">
        <v>NV-27 FUNC.</v>
      </c>
      <c r="GS428" t="str">
        <v>NV-30 DIM A</v>
      </c>
      <c r="GT428" t="str">
        <v>NV-30 DIM B</v>
      </c>
      <c r="GU428" t="str">
        <v>NV-30 DIM F</v>
      </c>
      <c r="GV428" t="str">
        <v>Ø .1250 HEX</v>
      </c>
      <c r="GW428" t="str">
        <v>Ø 9.4 MAJOR</v>
      </c>
      <c r="GX428" t="str">
        <v>Ø.096 MAX PILOT HOLE</v>
      </c>
      <c r="GY428" t="str">
        <v>Ø.125 THRU</v>
      </c>
      <c r="GZ428" t="str">
        <v>Ø.205 COUNTERSINK</v>
      </c>
      <c r="HA428" t="str">
        <v>Ø.260 T.S.C.</v>
      </c>
      <c r="HB428" t="str">
        <v>Ø.500 BASIC</v>
      </c>
      <c r="HC428" t="str">
        <v xml:space="preserve">OVAL CENTERED </v>
      </c>
      <c r="HD428" t="str">
        <v>PART NO. 15100</v>
      </c>
      <c r="HE428" t="str">
        <v>PART NUMBER 13100000</v>
      </c>
      <c r="HF428" t="str">
        <v>PART NUMBER 13600000</v>
      </c>
      <c r="HG428" t="str">
        <v>Part Number per Note 3</v>
      </c>
      <c r="HH428" t="str">
        <v>PD 5/16-18 UNC 2A</v>
      </c>
      <c r="HI428" t="str">
        <v>Perp.|0.05|A|</v>
      </c>
      <c r="HJ428" t="str">
        <v>PILOT THRU HOLE PRESENT</v>
      </c>
      <c r="HK428" t="str">
        <v>PITCH .060</v>
      </c>
      <c r="HL428" t="str">
        <v>Profile |.001|A|</v>
      </c>
      <c r="HM428" t="str">
        <v>Profile |.0015 | A | X-Y</v>
      </c>
      <c r="HN428" t="str">
        <v>Profile |.002| |A|B| X-Y</v>
      </c>
      <c r="HO428" t="str">
        <v>Profile |.002|A|B|</v>
      </c>
      <c r="HP428" t="str">
        <v>Profile |.002|A|B| X-Y</v>
      </c>
      <c r="HQ428" t="str">
        <v>Profile:|010|A|B|C|</v>
      </c>
      <c r="HR428" t="str">
        <v>Profile| .002| A|B|</v>
      </c>
      <c r="HS428" t="str">
        <v>Profile|.001|</v>
      </c>
      <c r="HT428" t="str">
        <v>Profile|.001|A|</v>
      </c>
      <c r="HU428" t="str">
        <v>Profile|.001|A|B|</v>
      </c>
      <c r="HV428" t="str">
        <v xml:space="preserve">Profile|.001|A|B| A&lt;-&gt;B </v>
      </c>
      <c r="HW428" t="str">
        <v>Profile|.001|A|B| C&lt;-&gt;D</v>
      </c>
      <c r="HX428" t="str">
        <v>Profile|.001|A|B| L-M</v>
      </c>
      <c r="HY428" t="str">
        <v>Profile|.001|A|B| P-Q</v>
      </c>
      <c r="HZ428" t="str">
        <v>Profile|.001|A|B|C&lt;-&gt;D</v>
      </c>
      <c r="IA428" t="str">
        <v>Profile|.001|A|C&lt;--&gt;D</v>
      </c>
      <c r="IB428" t="str">
        <v>Profile|.001|A|UNILATERAL</v>
      </c>
      <c r="IC428" t="str">
        <v>Profile|.001|C|</v>
      </c>
      <c r="ID428" t="str">
        <v>Profile|.0012|D1|</v>
      </c>
      <c r="IE428" t="str">
        <v>Profile|.0015| A-B UNI.</v>
      </c>
      <c r="IF428" t="str">
        <v>Profile|.0015| UNI.</v>
      </c>
      <c r="IG428" t="str">
        <v>Profile|.0015|A| X-Y</v>
      </c>
      <c r="IH428" t="str">
        <v>Profile|.0015|E|F|</v>
      </c>
      <c r="II428" t="str">
        <v>Profile|.0016|B|D|</v>
      </c>
      <c r="IJ428" t="str">
        <v>Profile|.002(U).000|A|</v>
      </c>
      <c r="IK428" t="str">
        <v>Profile|.002|</v>
      </c>
      <c r="IL428" t="str">
        <v>Profile|.002|A</v>
      </c>
      <c r="IM428" t="str">
        <v>Profile|.002|A|</v>
      </c>
      <c r="IN428" t="str">
        <v>Profile|.002|A|B|</v>
      </c>
      <c r="IO428" t="str">
        <v xml:space="preserve">Profile|.002|A|B| A&lt;-&gt;B </v>
      </c>
      <c r="IP428" t="str">
        <v>Profile|.002|A|B| C&lt;-&gt;D</v>
      </c>
      <c r="IQ428" t="str">
        <v>Profile|.002|A|B| X-Y</v>
      </c>
      <c r="IR428" t="str">
        <v>Profile|.002|A|B|C|X-Y</v>
      </c>
      <c r="IS428" t="str">
        <v>Profile|.002|A|B|X&lt;--&gt;Y</v>
      </c>
      <c r="IT428" t="str">
        <v>Profile|.002|A|B|X-Y</v>
      </c>
      <c r="IU428" t="str">
        <v>Profile|.002|A|C|</v>
      </c>
      <c r="IV428" t="str">
        <v>Profile|.002|C|A|</v>
      </c>
      <c r="IW428" t="str">
        <v>Profile|.002|C|B|</v>
      </c>
      <c r="IX428" t="str">
        <v>Profile|.0020|</v>
      </c>
      <c r="IY428" t="str">
        <v>Profile|.003|A|</v>
      </c>
      <c r="IZ428" t="str">
        <v>Profile|.003|A|B|C| Uni.</v>
      </c>
      <c r="JA428" t="str">
        <v>Profile|.003|E|F|</v>
      </c>
      <c r="JB428" t="str">
        <v>Profile|.004(U) .003|A|B|C|</v>
      </c>
      <c r="JC428" t="str">
        <v>Profile|.004|A| UNI.</v>
      </c>
      <c r="JD428" t="str">
        <v>Profile|.005|A|C|</v>
      </c>
      <c r="JE428" t="str">
        <v>Profile|.005|A|C|A&lt;--&gt;B, C&lt;--&gt;D</v>
      </c>
      <c r="JF428" t="str">
        <v>Profile|.005|A|D| A-B UNI.</v>
      </c>
      <c r="JG428" t="str">
        <v>Profile|.005|A|D| UNI.</v>
      </c>
      <c r="JH428" t="str">
        <v>Profile|.010|A|B|</v>
      </c>
      <c r="JI428" t="str">
        <v>Profile|.010|A|B|C|</v>
      </c>
      <c r="JJ428" t="str">
        <v>Profile|.03|A|</v>
      </c>
      <c r="JK428" t="str">
        <v>Profile|.05|A|B|</v>
      </c>
      <c r="JL428" t="str">
        <v>Profile|0.03|</v>
      </c>
      <c r="JM428" t="str">
        <v>Profile|0.03|A|</v>
      </c>
      <c r="JN428" t="str">
        <v>Profile|0.03|A|B|</v>
      </c>
      <c r="JO428" t="str">
        <v>Profile|0.05{A|C|</v>
      </c>
      <c r="JP428" t="str">
        <v>Profile|0.05|A|B|</v>
      </c>
      <c r="JQ428" t="str">
        <v>Profile|0.05|E|</v>
      </c>
      <c r="JR428" t="str">
        <v>Profile|0.05|E|F|</v>
      </c>
      <c r="JS428" t="str">
        <v>Profile|0.06|A|C|</v>
      </c>
      <c r="JT428" t="str">
        <v>Profile|0.1|A|A|</v>
      </c>
      <c r="JU428" t="str">
        <v>Profile|0.1|D1|</v>
      </c>
      <c r="JV428" t="str">
        <v>Profile|A|B|C|</v>
      </c>
      <c r="JW428" t="str">
        <v>Proile|.002|A|B|J-K</v>
      </c>
      <c r="JX428" t="str">
        <v>P-Thread Form</v>
      </c>
      <c r="JY428" t="str">
        <v>R  FULL RADIUS</v>
      </c>
      <c r="JZ428" t="str">
        <v>R.001/.006</v>
      </c>
      <c r="KA428" t="str">
        <v>R.003 MAX</v>
      </c>
      <c r="KB428" t="str">
        <v>R.005 MAX</v>
      </c>
      <c r="KC428" t="str">
        <v>R.030</v>
      </c>
      <c r="KD428" t="str">
        <v>R.25 MAX</v>
      </c>
      <c r="KE428" t="str">
        <v>R1.33 BASIC</v>
      </c>
      <c r="KF428" t="str">
        <v>R3.3</v>
      </c>
      <c r="KG428" t="str">
        <v>Ra 1.6 MAX</v>
      </c>
      <c r="KH428" t="str">
        <v>RAD @ FACE &amp; OD CHAMFER</v>
      </c>
      <c r="KI428" t="str">
        <v>RAD. @ ID &amp; BACK FACE</v>
      </c>
      <c r="KJ428" t="str">
        <v>RAD. @ OD &amp; BACK FACE</v>
      </c>
      <c r="KK428" t="str">
        <v>REMOVE SHRP EDGES .005 MAX</v>
      </c>
      <c r="KL428" t="str">
        <v>ROD SLOT CENTERED</v>
      </c>
      <c r="KM428" t="str">
        <v>SHARP OKAY</v>
      </c>
      <c r="KN428" t="str">
        <v>Slot Centered</v>
      </c>
      <c r="KO428" t="str">
        <v>SLOT WIDTH</v>
      </c>
      <c r="KP428" t="str">
        <v>Surface Finish Per Note 1</v>
      </c>
      <c r="KQ428" t="str">
        <v>Symmerty Balloon A_6</v>
      </c>
      <c r="KR428" t="str">
        <v>T27 HEXALOBE Per Note 1</v>
      </c>
      <c r="KS428" t="str">
        <v>T27 TORX</v>
      </c>
      <c r="KT428" t="str">
        <v>THRD DEPTH</v>
      </c>
      <c r="KU428" t="str">
        <v>Thread Form Per Note 3</v>
      </c>
      <c r="KV428" t="str">
        <v>THREAD INTO ROD SLOT</v>
      </c>
      <c r="KW428" t="str">
        <v>Thread Timed Print Note 6</v>
      </c>
      <c r="KX428" t="str">
        <v>TOOL MISMATCH PERMISSIBLE</v>
      </c>
      <c r="KY428" t="str">
        <v>Tot. Runout|Ø.002|C|</v>
      </c>
      <c r="KZ428" t="str">
        <v>Total Runout|.002|E|</v>
      </c>
      <c r="LA428" t="str">
        <v>TRIPLE LEAD THREAD</v>
      </c>
      <c r="LB428" t="str">
        <v>True Pos. |.001 (M)|A|</v>
      </c>
      <c r="LC428" t="str">
        <v>True Pos. |.002(M)|A|B|</v>
      </c>
      <c r="LD428" t="str">
        <v>True Pos. |.002|</v>
      </c>
      <c r="LE428" t="str">
        <v>True Pos. |.002|A|</v>
      </c>
      <c r="LF428" t="str">
        <v>True Pos. |.002|A|B|</v>
      </c>
      <c r="LG428" t="str">
        <v>True Pos. |.004|A|C|B|</v>
      </c>
      <c r="LH428" t="str">
        <v>True Pos. |.005(M)|A|B|</v>
      </c>
      <c r="LI428" t="str">
        <v>True Pos.|.000(L)|A|D|</v>
      </c>
      <c r="LJ428" t="str">
        <v>True Pos.|.000(M)|A|</v>
      </c>
      <c r="LK428" t="str">
        <v>True Pos.|.001(M)|A|</v>
      </c>
      <c r="LL428" t="str">
        <v>True Pos.|.001|B|</v>
      </c>
      <c r="LM428" t="str">
        <v>True Pos.|.001|E|</v>
      </c>
      <c r="LN428" t="str">
        <v>True Pos.|.002|A|</v>
      </c>
      <c r="LO428" t="str">
        <v>True Pos.|.002|B|</v>
      </c>
      <c r="LP428" t="str">
        <v>True Pos.|.002|C|</v>
      </c>
      <c r="LQ428" t="str">
        <v>True Pos.|.002|D1|</v>
      </c>
      <c r="LR428" t="str">
        <v>True Pos.|.002|D1|D2|</v>
      </c>
      <c r="LS428" t="str">
        <v>True Pos.|.05|A|</v>
      </c>
      <c r="LT428" t="str">
        <v>True Pos.|.1|A|B|C|</v>
      </c>
      <c r="LU428" t="str">
        <v>True Pos.|.13|A</v>
      </c>
      <c r="LV428" t="str">
        <v>True Pos.|0.05|A|</v>
      </c>
      <c r="LW428" t="str">
        <v>True Pos.|0.1|A|B|C|</v>
      </c>
      <c r="LX428" t="str">
        <v>True Pos.|0.13|A|</v>
      </c>
      <c r="LY428" t="str">
        <v>True Pos.|Ø.000(M)|A|</v>
      </c>
      <c r="LZ428" t="str">
        <v>True Pos.|Ø.000(M)|B|</v>
      </c>
      <c r="MA428" t="str">
        <v>True Pos.|Ø.001(M)|A(M)|</v>
      </c>
      <c r="MB428" t="str">
        <v>True Pos.|Ø.001(M)|A|</v>
      </c>
      <c r="MC428" t="str">
        <v>True Pos.|Ø.001|A|</v>
      </c>
      <c r="MD428" t="str">
        <v>True Pos.|Ø.001|C|</v>
      </c>
      <c r="ME428" t="str">
        <v>True Pos.|Ø.002(S)|A(S)|</v>
      </c>
      <c r="MF428" t="str">
        <v>True Pos.|Ø.002|A|</v>
      </c>
      <c r="MG428" t="str">
        <v>True Pos.|Ø.002|B|</v>
      </c>
      <c r="MH428" t="str">
        <v>True Pos.|Ø.002|C|</v>
      </c>
      <c r="MI428" t="str">
        <v>True Pos.|Ø.03(M)|A|</v>
      </c>
      <c r="MJ428" t="str">
        <v>True Pos.|Ø0.03(M)|A|</v>
      </c>
      <c r="MK428" t="str">
        <v>True Pos.|Ø0.05(L)|D|B|</v>
      </c>
      <c r="ML428" t="str">
        <v>True Pos.|Ø0.05|A|</v>
      </c>
      <c r="MM428" t="str">
        <v>True Pos.|Ø0.05|D|</v>
      </c>
      <c r="MN428" t="str">
        <v>True Pos.|Ø0.05|E|</v>
      </c>
      <c r="MO428" t="str">
        <v>True Pos.|Ø0.05|E|B|</v>
      </c>
      <c r="MP428" t="str">
        <v>True Pos.|SØ0.03|C|B|</v>
      </c>
      <c r="MQ428" t="str">
        <v>True Position|.002|A|B|</v>
      </c>
      <c r="MR428" t="str">
        <v>True. Pos.|Ø.001(M)|A|</v>
      </c>
      <c r="MS428" t="str">
        <v>True. Pps.|0.05|A|</v>
      </c>
      <c r="MT428" t="str">
        <v>Tumble Per Note 1</v>
      </c>
      <c r="MU428" t="str">
        <v>Tumble Per Note 2</v>
      </c>
    </row>
    <row r="429" spans="3:359">
      <c r="C429" s="74" t="str" cm="1">
        <f t="array" ref="C429:MU429">TRANSPOSE(_xlfn._xlws.SORT(_xlfn._xlws.FILTER($A$2:$A$499,ISNUMBER(SEARCH('Prt. Lib. &amp; Routine, Table'!L436,$A$2:$A$499)),"not found")))</f>
        <v>.0015 T.I.R. MAX</v>
      </c>
      <c r="D429" t="str">
        <v>.002 MAX ROOT RADIUS</v>
      </c>
      <c r="E429" t="str">
        <v>.012 BLUNT END</v>
      </c>
      <c r="F429" t="str">
        <v>.015 MAX</v>
      </c>
      <c r="G429" t="str">
        <v>.016 T.S.C.</v>
      </c>
      <c r="H429" t="str">
        <v>.017 BASIC</v>
      </c>
      <c r="I429" t="str">
        <v>.021 PITCH</v>
      </c>
      <c r="J429" t="str">
        <v>.022 BLUNT START</v>
      </c>
      <c r="K429" t="str">
        <v>.025 BASIC</v>
      </c>
      <c r="L429" t="str">
        <v>.035 BASIC</v>
      </c>
      <c r="M429" t="str">
        <v>.043 T.S.C</v>
      </c>
      <c r="N429" t="str">
        <v>.053 T.S.C.</v>
      </c>
      <c r="O429" t="str">
        <v>.060 HEX DEPTH</v>
      </c>
      <c r="P429" t="str">
        <v>.060 PITCH</v>
      </c>
      <c r="Q429" t="str">
        <v>.061 BASIC</v>
      </c>
      <c r="R429" t="str">
        <v>.07 HEX</v>
      </c>
      <c r="S429" t="str">
        <v>.070 HEX DEPTH</v>
      </c>
      <c r="T429" t="str">
        <v>.082 DRILL</v>
      </c>
      <c r="U429" t="str">
        <v>.082 DRILL DEPTH</v>
      </c>
      <c r="V429" t="str">
        <v>.094 HEX</v>
      </c>
      <c r="W429" t="str">
        <v>.115 T.S.C.</v>
      </c>
      <c r="X429" t="str">
        <v>.1195 / .1243 MAJOR DIAMETER</v>
      </c>
      <c r="Y429" t="str">
        <v>.1250 HEX</v>
      </c>
      <c r="Z429" t="str">
        <v>.157 MINOR DIAMETER</v>
      </c>
      <c r="AA429" t="str">
        <v>.172 FULL THD DEPTH</v>
      </c>
      <c r="AB429" t="str">
        <v>.172 MAJOR DIAMETER</v>
      </c>
      <c r="AC429" t="str">
        <v>.180 MIN DEPTH FULL THRD</v>
      </c>
      <c r="AD429" t="str">
        <v>.183 Ceter Line Thread Dwell</v>
      </c>
      <c r="AE429" t="str">
        <v>.208 MAX THRD DEPTH</v>
      </c>
      <c r="AF429" t="str">
        <v>.218 BOTTOM HALF OF SLOT</v>
      </c>
      <c r="AG429" t="str">
        <v>.261 BASIC</v>
      </c>
      <c r="AH429" t="str">
        <v>.314 T.S.C.</v>
      </c>
      <c r="AI429" t="str">
        <v>.315 BASIC</v>
      </c>
      <c r="AJ429" t="str">
        <v>.329 MINOR Ø</v>
      </c>
      <c r="AK429" t="str">
        <v>.330 BASIC</v>
      </c>
      <c r="AL429" t="str">
        <v>.35 TO TANGENT POINT</v>
      </c>
      <c r="AM429" t="str">
        <v>.375 MAJOR Ø</v>
      </c>
      <c r="AN429" t="str">
        <v>.390 BASIC</v>
      </c>
      <c r="AO429" t="str">
        <v>.440 BASIC</v>
      </c>
      <c r="AP429" t="str">
        <v>.64/.96 HIGH=Pass</v>
      </c>
      <c r="AQ429" t="str">
        <v>0.012 MAX</v>
      </c>
      <c r="AR429" t="str">
        <v>0.015 MAX</v>
      </c>
      <c r="AS429" t="str">
        <v>0.05 Per Note 2</v>
      </c>
      <c r="AT429" t="str">
        <v>0.500 PULLOUT ZONE</v>
      </c>
      <c r="AU429" t="str">
        <v>10-32 UNF-2A</v>
      </c>
      <c r="AV429" t="str">
        <v>12-28 UNF-2B</v>
      </c>
      <c r="AW429" t="str">
        <v>2.87 BASIC</v>
      </c>
      <c r="AX429" t="str">
        <v>2-56 UNC 2B 2 STARTS</v>
      </c>
      <c r="AY429" t="str">
        <v>3 LEAD THREAD</v>
      </c>
      <c r="AZ429" t="str">
        <v>32µIN Max</v>
      </c>
      <c r="BA429" t="str">
        <v>5/16"-24 UNF-2A</v>
      </c>
      <c r="BB429" t="str">
        <v>5/16-18 UNC 2A</v>
      </c>
      <c r="BC429" t="str">
        <v>5-44 UNF-2A</v>
      </c>
      <c r="BD429" t="str">
        <v>6-16µIN</v>
      </c>
      <c r="BE429" t="str">
        <v>65° BLEND</v>
      </c>
      <c r="BF429" t="str">
        <v>7.45 Top of Ball to Face</v>
      </c>
      <c r="BG429" t="str">
        <v>7/16-28 UNEF 2B</v>
      </c>
      <c r="BH429" t="str">
        <v>7/16-28-UNEF-2A</v>
      </c>
      <c r="BI429" t="str">
        <v>Alignment Per Note 3</v>
      </c>
      <c r="BJ429" t="str">
        <v>ANODIZE (SEE CHART)</v>
      </c>
      <c r="BK429" t="str">
        <v>ANODIZE AQUA Per Note 3</v>
      </c>
      <c r="BL429" t="str">
        <v>ANODIZE BOTTOM PORTION</v>
      </c>
      <c r="BM429" t="str">
        <v>ANODIZE COLOR AQUA</v>
      </c>
      <c r="BN429" t="str">
        <v>ANODIZE COLOR GREEN DWG NOTE 4</v>
      </c>
      <c r="BO429" t="str">
        <v>ANODIZE COLOR LIGHT BLUE</v>
      </c>
      <c r="BP429" t="str">
        <v>ANODIZE GREEN Per Note 2</v>
      </c>
      <c r="BQ429" t="str">
        <v>ANODIZE GREY, Per Note 1</v>
      </c>
      <c r="BR429" t="str">
        <v>ANODIZE MAGENTA</v>
      </c>
      <c r="BS429" t="str">
        <v>Anodize Per note 3</v>
      </c>
      <c r="BT429" t="str">
        <v>Anodize Per Note 4</v>
      </c>
      <c r="BU429" t="str">
        <v>ANODIZE SEAFOAM</v>
      </c>
      <c r="BV429" t="str">
        <v>Balloon 11 Symmetry</v>
      </c>
      <c r="BW429" t="str">
        <v>Balloon 12 Symmetry</v>
      </c>
      <c r="BX429" t="str">
        <v>Balloon 13 Hole Centered</v>
      </c>
      <c r="BY429" t="str">
        <v>Balloon 13 Symmerty</v>
      </c>
      <c r="BZ429" t="str">
        <v>Balloon 2 Symmetry</v>
      </c>
      <c r="CA429" t="str">
        <v>Balloon 21 CENTERED</v>
      </c>
      <c r="CB429" t="str">
        <v>Balloon 29 Symmetry</v>
      </c>
      <c r="CC429" t="str">
        <v>Balloon 3 Symmetry</v>
      </c>
      <c r="CD429" t="str">
        <v>Balloon 4 Symmetry</v>
      </c>
      <c r="CE429" t="str">
        <v>Balloon 5 blend to SØ .340</v>
      </c>
      <c r="CF429" t="str">
        <v>Balloon 5 Symmetry</v>
      </c>
      <c r="CG429" t="str">
        <v>Balloon 6 Centered</v>
      </c>
      <c r="CH429" t="str">
        <v>Balloon 9 Function Check</v>
      </c>
      <c r="CI429" t="str">
        <v>Balloon 9 Symmerty</v>
      </c>
      <c r="CJ429" t="str">
        <v>Balloons 2 &amp; 17 Symmetry |.001|A|</v>
      </c>
      <c r="CK429" t="str">
        <v>Basic Ø 3.6</v>
      </c>
      <c r="CL429" t="str">
        <v>BEAD BLAST</v>
      </c>
      <c r="CM429" t="str">
        <v>BLAST ALUMINUM OXIDE</v>
      </c>
      <c r="CN429" t="str">
        <v>Blast Note 2</v>
      </c>
      <c r="CO429" t="str">
        <v xml:space="preserve">BLAST Per Note 1 </v>
      </c>
      <c r="CP429" t="str">
        <v>BLAST Per Note 2</v>
      </c>
      <c r="CQ429" t="str">
        <v>BLAST Per Note 3</v>
      </c>
      <c r="CR429" t="str">
        <v>BLAST Per Note 4</v>
      </c>
      <c r="CS429" t="str">
        <v>BLAST Per Note 8</v>
      </c>
      <c r="CT429" t="str">
        <v>BLAST Per Traveler, MATT FINISH</v>
      </c>
      <c r="CU429" t="str">
        <v>BLAST WITH 16 GRIT ALUMINUM OXIDE</v>
      </c>
      <c r="CV429" t="str">
        <v>BLAST, Uniform Finish Per Note 3</v>
      </c>
      <c r="CW429" t="str">
        <v>BREAK EDGE</v>
      </c>
      <c r="CX429" t="str">
        <v>BREAK EDGE .014</v>
      </c>
      <c r="CY429" t="str">
        <v>BREAK EDGES Note 2</v>
      </c>
      <c r="CZ429" t="str">
        <v>BREAK SHARP Per Note 1</v>
      </c>
      <c r="DA429" t="str">
        <v>BREAK SHARPS Per Note 1</v>
      </c>
      <c r="DB429" t="str">
        <v>CE 2729</v>
      </c>
      <c r="DC429" t="str">
        <v>CE Logo per Note 3</v>
      </c>
      <c r="DD429" t="str">
        <v>CE MARK</v>
      </c>
      <c r="DE429" t="str">
        <v>Chips/Debris Removed</v>
      </c>
      <c r="DF429" t="str">
        <v>Coat Per Note 2</v>
      </c>
      <c r="DG429" t="str">
        <v>C-Sink Ø .155</v>
      </c>
      <c r="DH429" t="str">
        <v>C-Sink Ø5.2</v>
      </c>
      <c r="DI429" t="str">
        <v>Deburred</v>
      </c>
      <c r="DJ429" t="str">
        <v>DIM "A" NoGo</v>
      </c>
      <c r="DK429" t="str">
        <v>DIM "A" NoGo Hexalobe</v>
      </c>
      <c r="DL429" t="str">
        <v>EDGE BREAK</v>
      </c>
      <c r="DM429" t="str">
        <v>EDGE BREAK MIN R.004, MAX R.010</v>
      </c>
      <c r="DN429" t="str">
        <v>Edge Break per Note 1</v>
      </c>
      <c r="DO429" t="str">
        <v>ELECTROPOLISH Per Note 1</v>
      </c>
      <c r="DP429" t="str">
        <v>Finish Per Note 3</v>
      </c>
      <c r="DQ429" t="str">
        <v>FLUTE POSITION Per Note 3</v>
      </c>
      <c r="DR429" t="str">
        <v>FULL R</v>
      </c>
      <c r="DS429" t="str">
        <v>FULL RADIUS</v>
      </c>
      <c r="DT429" t="str">
        <v xml:space="preserve">FULL RADIUS </v>
      </c>
      <c r="DU429" t="str">
        <v>Function Check  (.2340 .2360 FULL)</v>
      </c>
      <c r="DV429" t="str">
        <v>FUNCTIONAL  HEXALOBE</v>
      </c>
      <c r="DW429" t="str">
        <v>GLASS BEAD Per Note 3</v>
      </c>
      <c r="DX429" t="str">
        <v>Globus Logo per Note 3</v>
      </c>
      <c r="DY429" t="str">
        <v>Gold Anodized Color</v>
      </c>
      <c r="DZ429" t="str">
        <v>Green Anodized Color</v>
      </c>
      <c r="EA429" t="str">
        <v>GRIT BLAST Per Note 3</v>
      </c>
      <c r="EB429" t="str">
        <v>Grit Blast Per Note 4</v>
      </c>
      <c r="EC429" t="str">
        <v>GRIT BLAST, DWG NOTE 3</v>
      </c>
      <c r="ED429" t="str">
        <v>HEX MINOR Ø.1292</v>
      </c>
      <c r="EE429" t="str">
        <v xml:space="preserve">HEXALOBE </v>
      </c>
      <c r="EF429" t="str">
        <v>HEXALOBE FUNCTION</v>
      </c>
      <c r="EG429" t="str">
        <v>Hexalobe Minor</v>
      </c>
      <c r="EH429" t="str">
        <v>Hexalobe NV-30</v>
      </c>
      <c r="EI429" t="str">
        <v>HEXALOBE ORIENTATION</v>
      </c>
      <c r="EJ429" t="str">
        <v>Inspect per operation 30 comments</v>
      </c>
      <c r="EK429" t="str">
        <v>INT / EXT CORNERS: R.002 TO R.010</v>
      </c>
      <c r="EL429" t="str">
        <v>INT /EXT CORNERS R.05 TO R.03</v>
      </c>
      <c r="EM429" t="str">
        <v>John is a Geek</v>
      </c>
      <c r="EN429" t="str">
        <v>LASER ETCH</v>
      </c>
      <c r="EO429" t="str">
        <v>Laser Etch Per Note 7</v>
      </c>
      <c r="EP429" t="str">
        <v xml:space="preserve">LASER MARK "CE" DWG NOTE 10 </v>
      </c>
      <c r="EQ429" t="str">
        <v>Laser Mark "P1-15004-08", Per Note 3</v>
      </c>
      <c r="ER429" t="str">
        <v>Laser Mark "P2-15004-08", Per Note 3</v>
      </c>
      <c r="ES429" t="str">
        <v>Laser Mark "P3-15004-08", Per Note 3</v>
      </c>
      <c r="ET429" t="str">
        <v>Laser Mark "P4-15004-08", Per Note 3</v>
      </c>
      <c r="EU429" t="str">
        <v xml:space="preserve">LASER MARK LOGO DWG NOTE 9 </v>
      </c>
      <c r="EV429" t="str">
        <v xml:space="preserve">LASER MARK LOT NUMBER DWG NOTE 8 </v>
      </c>
      <c r="EW429" t="str">
        <v>Laser Mark Lot, Per Note 3</v>
      </c>
      <c r="EX429" t="str">
        <v xml:space="preserve">LASER MARK PART NUMBER DWG NOTE 8 </v>
      </c>
      <c r="EY429" t="str">
        <v>LASER: 13000000</v>
      </c>
      <c r="EZ429" t="str">
        <v>LASER: CE 2797</v>
      </c>
      <c r="FA429" t="str">
        <v>LASER: LOGO</v>
      </c>
      <c r="FB429" t="str">
        <v xml:space="preserve">LASER: Lot # Per RE-75-001 </v>
      </c>
      <c r="FC429" t="str">
        <v>LAST THREAD</v>
      </c>
      <c r="FD429" t="str">
        <v>LEAD .0625</v>
      </c>
      <c r="FE429" t="str">
        <v>LOGO</v>
      </c>
      <c r="FF429" t="str">
        <v>Lot (Control) Number per Note 3</v>
      </c>
      <c r="FG429" t="str">
        <v>LOT NO.</v>
      </c>
      <c r="FH429" t="str">
        <v>LOT NUMBER</v>
      </c>
      <c r="FI429" t="str">
        <v>LOT NUMBER PER NUVASIVE SOP 9002007</v>
      </c>
      <c r="FJ429" t="str">
        <v>M 4X 0.5 - 6G - 0.063R - LH</v>
      </c>
      <c r="FK429" t="str">
        <v>M4 X 0.5 - 6G - 0.063R</v>
      </c>
      <c r="FL429" t="str">
        <v>M4 X 0.5 - 6G - 0.063R - LH</v>
      </c>
      <c r="FM429" t="str">
        <v>M4.5 X .75 6g</v>
      </c>
      <c r="FN429" t="str">
        <v>M4.5 X 0.75 6g</v>
      </c>
      <c r="FO429" t="str">
        <v>M5x0.8-6g</v>
      </c>
      <c r="FP429" t="str">
        <v xml:space="preserve">M5x0.8-6g </v>
      </c>
      <c r="FQ429" t="str">
        <v>M6 X .75 6g</v>
      </c>
      <c r="FR429" t="str">
        <v>M6 X 0.75-6g</v>
      </c>
      <c r="FS429" t="str">
        <v>M6 X0.75 - 6g</v>
      </c>
      <c r="FT429" t="str">
        <v>M6X0.75 - 6H</v>
      </c>
      <c r="FU429" t="str">
        <v>M7 X 1.00 6g THREAD</v>
      </c>
      <c r="FV429" t="str">
        <v>M7X1.00 6g THREAD</v>
      </c>
      <c r="FW429" t="str">
        <v>M7X1.00 6h THREAD</v>
      </c>
      <c r="FX429" t="str">
        <v>Magenta Anodized Color</v>
      </c>
      <c r="FY429" t="str">
        <v>MAJOR Ø .380</v>
      </c>
      <c r="FZ429" t="str">
        <v>MAJORØ</v>
      </c>
      <c r="GA429" t="str">
        <v>MATT FINISH Per Note 3</v>
      </c>
      <c r="GB429" t="str">
        <v>MATT FINISH Per Traveler</v>
      </c>
      <c r="GC429" t="str">
        <v>MATTE FINISH</v>
      </c>
      <c r="GD429" t="str">
        <v>MATTE FINISH DWG NOTE 3</v>
      </c>
      <c r="GE429" t="str">
        <v>MATTE FINISH Note 3</v>
      </c>
      <c r="GF429" t="str">
        <v>Matte Finish Per Note 3</v>
      </c>
      <c r="GG429" t="str">
        <v>MATTE FINISH SIZE 10 GLASS BEAD</v>
      </c>
      <c r="GH429" t="str">
        <v>MAX ROOT RADIUS</v>
      </c>
      <c r="GI429" t="str">
        <v xml:space="preserve">Mill Profile Centered </v>
      </c>
      <c r="GJ429" t="str">
        <v>Minor Ø Unconstrained Check</v>
      </c>
      <c r="GK429" t="str">
        <v>MINOR Ø.1336</v>
      </c>
      <c r="GL429" t="str">
        <v>NO ANODIZE Per note 8</v>
      </c>
      <c r="GM429" t="str">
        <v>NO ANODIZE Per note 9</v>
      </c>
      <c r="GN429" t="str">
        <v>No Nicks, Scratches, Tool Marks, etc.</v>
      </c>
      <c r="GO429" t="str">
        <v>No Nicks,Scratches,Tool Marks,etc.</v>
      </c>
      <c r="GP429" t="str">
        <v>NO TOOL MARKS</v>
      </c>
      <c r="GQ429" t="str">
        <v>NOTE 3 THREAD RELIEF</v>
      </c>
      <c r="GR429" t="str">
        <v>NV-27 FUNC.</v>
      </c>
      <c r="GS429" t="str">
        <v>NV-30 DIM A</v>
      </c>
      <c r="GT429" t="str">
        <v>NV-30 DIM B</v>
      </c>
      <c r="GU429" t="str">
        <v>NV-30 DIM F</v>
      </c>
      <c r="GV429" t="str">
        <v>Ø .1250 HEX</v>
      </c>
      <c r="GW429" t="str">
        <v>Ø 9.4 MAJOR</v>
      </c>
      <c r="GX429" t="str">
        <v>Ø.096 MAX PILOT HOLE</v>
      </c>
      <c r="GY429" t="str">
        <v>Ø.125 THRU</v>
      </c>
      <c r="GZ429" t="str">
        <v>Ø.205 COUNTERSINK</v>
      </c>
      <c r="HA429" t="str">
        <v>Ø.260 T.S.C.</v>
      </c>
      <c r="HB429" t="str">
        <v>Ø.500 BASIC</v>
      </c>
      <c r="HC429" t="str">
        <v xml:space="preserve">OVAL CENTERED </v>
      </c>
      <c r="HD429" t="str">
        <v>PART NO. 15100</v>
      </c>
      <c r="HE429" t="str">
        <v>PART NUMBER 13100000</v>
      </c>
      <c r="HF429" t="str">
        <v>PART NUMBER 13600000</v>
      </c>
      <c r="HG429" t="str">
        <v>Part Number per Note 3</v>
      </c>
      <c r="HH429" t="str">
        <v>PD 5/16-18 UNC 2A</v>
      </c>
      <c r="HI429" t="str">
        <v>Perp.|0.05|A|</v>
      </c>
      <c r="HJ429" t="str">
        <v>PILOT THRU HOLE PRESENT</v>
      </c>
      <c r="HK429" t="str">
        <v>PITCH .060</v>
      </c>
      <c r="HL429" t="str">
        <v>Profile |.001|A|</v>
      </c>
      <c r="HM429" t="str">
        <v>Profile |.0015 | A | X-Y</v>
      </c>
      <c r="HN429" t="str">
        <v>Profile |.002| |A|B| X-Y</v>
      </c>
      <c r="HO429" t="str">
        <v>Profile |.002|A|B|</v>
      </c>
      <c r="HP429" t="str">
        <v>Profile |.002|A|B| X-Y</v>
      </c>
      <c r="HQ429" t="str">
        <v>Profile:|010|A|B|C|</v>
      </c>
      <c r="HR429" t="str">
        <v>Profile| .002| A|B|</v>
      </c>
      <c r="HS429" t="str">
        <v>Profile|.001|</v>
      </c>
      <c r="HT429" t="str">
        <v>Profile|.001|A|</v>
      </c>
      <c r="HU429" t="str">
        <v>Profile|.001|A|B|</v>
      </c>
      <c r="HV429" t="str">
        <v xml:space="preserve">Profile|.001|A|B| A&lt;-&gt;B </v>
      </c>
      <c r="HW429" t="str">
        <v>Profile|.001|A|B| C&lt;-&gt;D</v>
      </c>
      <c r="HX429" t="str">
        <v>Profile|.001|A|B| L-M</v>
      </c>
      <c r="HY429" t="str">
        <v>Profile|.001|A|B| P-Q</v>
      </c>
      <c r="HZ429" t="str">
        <v>Profile|.001|A|B|C&lt;-&gt;D</v>
      </c>
      <c r="IA429" t="str">
        <v>Profile|.001|A|C&lt;--&gt;D</v>
      </c>
      <c r="IB429" t="str">
        <v>Profile|.001|A|UNILATERAL</v>
      </c>
      <c r="IC429" t="str">
        <v>Profile|.001|C|</v>
      </c>
      <c r="ID429" t="str">
        <v>Profile|.0012|D1|</v>
      </c>
      <c r="IE429" t="str">
        <v>Profile|.0015| A-B UNI.</v>
      </c>
      <c r="IF429" t="str">
        <v>Profile|.0015| UNI.</v>
      </c>
      <c r="IG429" t="str">
        <v>Profile|.0015|A| X-Y</v>
      </c>
      <c r="IH429" t="str">
        <v>Profile|.0015|E|F|</v>
      </c>
      <c r="II429" t="str">
        <v>Profile|.0016|B|D|</v>
      </c>
      <c r="IJ429" t="str">
        <v>Profile|.002(U).000|A|</v>
      </c>
      <c r="IK429" t="str">
        <v>Profile|.002|</v>
      </c>
      <c r="IL429" t="str">
        <v>Profile|.002|A</v>
      </c>
      <c r="IM429" t="str">
        <v>Profile|.002|A|</v>
      </c>
      <c r="IN429" t="str">
        <v>Profile|.002|A|B|</v>
      </c>
      <c r="IO429" t="str">
        <v xml:space="preserve">Profile|.002|A|B| A&lt;-&gt;B </v>
      </c>
      <c r="IP429" t="str">
        <v>Profile|.002|A|B| C&lt;-&gt;D</v>
      </c>
      <c r="IQ429" t="str">
        <v>Profile|.002|A|B| X-Y</v>
      </c>
      <c r="IR429" t="str">
        <v>Profile|.002|A|B|C|X-Y</v>
      </c>
      <c r="IS429" t="str">
        <v>Profile|.002|A|B|X&lt;--&gt;Y</v>
      </c>
      <c r="IT429" t="str">
        <v>Profile|.002|A|B|X-Y</v>
      </c>
      <c r="IU429" t="str">
        <v>Profile|.002|A|C|</v>
      </c>
      <c r="IV429" t="str">
        <v>Profile|.002|C|A|</v>
      </c>
      <c r="IW429" t="str">
        <v>Profile|.002|C|B|</v>
      </c>
      <c r="IX429" t="str">
        <v>Profile|.0020|</v>
      </c>
      <c r="IY429" t="str">
        <v>Profile|.003|A|</v>
      </c>
      <c r="IZ429" t="str">
        <v>Profile|.003|A|B|C| Uni.</v>
      </c>
      <c r="JA429" t="str">
        <v>Profile|.003|E|F|</v>
      </c>
      <c r="JB429" t="str">
        <v>Profile|.004(U) .003|A|B|C|</v>
      </c>
      <c r="JC429" t="str">
        <v>Profile|.004|A| UNI.</v>
      </c>
      <c r="JD429" t="str">
        <v>Profile|.005|A|C|</v>
      </c>
      <c r="JE429" t="str">
        <v>Profile|.005|A|C|A&lt;--&gt;B, C&lt;--&gt;D</v>
      </c>
      <c r="JF429" t="str">
        <v>Profile|.005|A|D| A-B UNI.</v>
      </c>
      <c r="JG429" t="str">
        <v>Profile|.005|A|D| UNI.</v>
      </c>
      <c r="JH429" t="str">
        <v>Profile|.010|A|B|</v>
      </c>
      <c r="JI429" t="str">
        <v>Profile|.010|A|B|C|</v>
      </c>
      <c r="JJ429" t="str">
        <v>Profile|.03|A|</v>
      </c>
      <c r="JK429" t="str">
        <v>Profile|.05|A|B|</v>
      </c>
      <c r="JL429" t="str">
        <v>Profile|0.03|</v>
      </c>
      <c r="JM429" t="str">
        <v>Profile|0.03|A|</v>
      </c>
      <c r="JN429" t="str">
        <v>Profile|0.03|A|B|</v>
      </c>
      <c r="JO429" t="str">
        <v>Profile|0.05{A|C|</v>
      </c>
      <c r="JP429" t="str">
        <v>Profile|0.05|A|B|</v>
      </c>
      <c r="JQ429" t="str">
        <v>Profile|0.05|E|</v>
      </c>
      <c r="JR429" t="str">
        <v>Profile|0.05|E|F|</v>
      </c>
      <c r="JS429" t="str">
        <v>Profile|0.06|A|C|</v>
      </c>
      <c r="JT429" t="str">
        <v>Profile|0.1|A|A|</v>
      </c>
      <c r="JU429" t="str">
        <v>Profile|0.1|D1|</v>
      </c>
      <c r="JV429" t="str">
        <v>Profile|A|B|C|</v>
      </c>
      <c r="JW429" t="str">
        <v>Proile|.002|A|B|J-K</v>
      </c>
      <c r="JX429" t="str">
        <v>P-Thread Form</v>
      </c>
      <c r="JY429" t="str">
        <v>R  FULL RADIUS</v>
      </c>
      <c r="JZ429" t="str">
        <v>R.001/.006</v>
      </c>
      <c r="KA429" t="str">
        <v>R.003 MAX</v>
      </c>
      <c r="KB429" t="str">
        <v>R.005 MAX</v>
      </c>
      <c r="KC429" t="str">
        <v>R.030</v>
      </c>
      <c r="KD429" t="str">
        <v>R.25 MAX</v>
      </c>
      <c r="KE429" t="str">
        <v>R1.33 BASIC</v>
      </c>
      <c r="KF429" t="str">
        <v>R3.3</v>
      </c>
      <c r="KG429" t="str">
        <v>Ra 1.6 MAX</v>
      </c>
      <c r="KH429" t="str">
        <v>RAD @ FACE &amp; OD CHAMFER</v>
      </c>
      <c r="KI429" t="str">
        <v>RAD. @ ID &amp; BACK FACE</v>
      </c>
      <c r="KJ429" t="str">
        <v>RAD. @ OD &amp; BACK FACE</v>
      </c>
      <c r="KK429" t="str">
        <v>REMOVE SHRP EDGES .005 MAX</v>
      </c>
      <c r="KL429" t="str">
        <v>ROD SLOT CENTERED</v>
      </c>
      <c r="KM429" t="str">
        <v>SHARP OKAY</v>
      </c>
      <c r="KN429" t="str">
        <v>Slot Centered</v>
      </c>
      <c r="KO429" t="str">
        <v>SLOT WIDTH</v>
      </c>
      <c r="KP429" t="str">
        <v>Surface Finish Per Note 1</v>
      </c>
      <c r="KQ429" t="str">
        <v>Symmerty Balloon A_6</v>
      </c>
      <c r="KR429" t="str">
        <v>T27 HEXALOBE Per Note 1</v>
      </c>
      <c r="KS429" t="str">
        <v>T27 TORX</v>
      </c>
      <c r="KT429" t="str">
        <v>THRD DEPTH</v>
      </c>
      <c r="KU429" t="str">
        <v>Thread Form Per Note 3</v>
      </c>
      <c r="KV429" t="str">
        <v>THREAD INTO ROD SLOT</v>
      </c>
      <c r="KW429" t="str">
        <v>Thread Timed Print Note 6</v>
      </c>
      <c r="KX429" t="str">
        <v>TOOL MISMATCH PERMISSIBLE</v>
      </c>
      <c r="KY429" t="str">
        <v>Tot. Runout|Ø.002|C|</v>
      </c>
      <c r="KZ429" t="str">
        <v>Total Runout|.002|E|</v>
      </c>
      <c r="LA429" t="str">
        <v>TRIPLE LEAD THREAD</v>
      </c>
      <c r="LB429" t="str">
        <v>True Pos. |.001 (M)|A|</v>
      </c>
      <c r="LC429" t="str">
        <v>True Pos. |.002(M)|A|B|</v>
      </c>
      <c r="LD429" t="str">
        <v>True Pos. |.002|</v>
      </c>
      <c r="LE429" t="str">
        <v>True Pos. |.002|A|</v>
      </c>
      <c r="LF429" t="str">
        <v>True Pos. |.002|A|B|</v>
      </c>
      <c r="LG429" t="str">
        <v>True Pos. |.004|A|C|B|</v>
      </c>
      <c r="LH429" t="str">
        <v>True Pos. |.005(M)|A|B|</v>
      </c>
      <c r="LI429" t="str">
        <v>True Pos.|.000(L)|A|D|</v>
      </c>
      <c r="LJ429" t="str">
        <v>True Pos.|.000(M)|A|</v>
      </c>
      <c r="LK429" t="str">
        <v>True Pos.|.001(M)|A|</v>
      </c>
      <c r="LL429" t="str">
        <v>True Pos.|.001|B|</v>
      </c>
      <c r="LM429" t="str">
        <v>True Pos.|.001|E|</v>
      </c>
      <c r="LN429" t="str">
        <v>True Pos.|.002|A|</v>
      </c>
      <c r="LO429" t="str">
        <v>True Pos.|.002|B|</v>
      </c>
      <c r="LP429" t="str">
        <v>True Pos.|.002|C|</v>
      </c>
      <c r="LQ429" t="str">
        <v>True Pos.|.002|D1|</v>
      </c>
      <c r="LR429" t="str">
        <v>True Pos.|.002|D1|D2|</v>
      </c>
      <c r="LS429" t="str">
        <v>True Pos.|.05|A|</v>
      </c>
      <c r="LT429" t="str">
        <v>True Pos.|.1|A|B|C|</v>
      </c>
      <c r="LU429" t="str">
        <v>True Pos.|.13|A</v>
      </c>
      <c r="LV429" t="str">
        <v>True Pos.|0.05|A|</v>
      </c>
      <c r="LW429" t="str">
        <v>True Pos.|0.1|A|B|C|</v>
      </c>
      <c r="LX429" t="str">
        <v>True Pos.|0.13|A|</v>
      </c>
      <c r="LY429" t="str">
        <v>True Pos.|Ø.000(M)|A|</v>
      </c>
      <c r="LZ429" t="str">
        <v>True Pos.|Ø.000(M)|B|</v>
      </c>
      <c r="MA429" t="str">
        <v>True Pos.|Ø.001(M)|A(M)|</v>
      </c>
      <c r="MB429" t="str">
        <v>True Pos.|Ø.001(M)|A|</v>
      </c>
      <c r="MC429" t="str">
        <v>True Pos.|Ø.001|A|</v>
      </c>
      <c r="MD429" t="str">
        <v>True Pos.|Ø.001|C|</v>
      </c>
      <c r="ME429" t="str">
        <v>True Pos.|Ø.002(S)|A(S)|</v>
      </c>
      <c r="MF429" t="str">
        <v>True Pos.|Ø.002|A|</v>
      </c>
      <c r="MG429" t="str">
        <v>True Pos.|Ø.002|B|</v>
      </c>
      <c r="MH429" t="str">
        <v>True Pos.|Ø.002|C|</v>
      </c>
      <c r="MI429" t="str">
        <v>True Pos.|Ø.03(M)|A|</v>
      </c>
      <c r="MJ429" t="str">
        <v>True Pos.|Ø0.03(M)|A|</v>
      </c>
      <c r="MK429" t="str">
        <v>True Pos.|Ø0.05(L)|D|B|</v>
      </c>
      <c r="ML429" t="str">
        <v>True Pos.|Ø0.05|A|</v>
      </c>
      <c r="MM429" t="str">
        <v>True Pos.|Ø0.05|D|</v>
      </c>
      <c r="MN429" t="str">
        <v>True Pos.|Ø0.05|E|</v>
      </c>
      <c r="MO429" t="str">
        <v>True Pos.|Ø0.05|E|B|</v>
      </c>
      <c r="MP429" t="str">
        <v>True Pos.|SØ0.03|C|B|</v>
      </c>
      <c r="MQ429" t="str">
        <v>True Position|.002|A|B|</v>
      </c>
      <c r="MR429" t="str">
        <v>True. Pos.|Ø.001(M)|A|</v>
      </c>
      <c r="MS429" t="str">
        <v>True. Pps.|0.05|A|</v>
      </c>
      <c r="MT429" t="str">
        <v>Tumble Per Note 1</v>
      </c>
      <c r="MU429" t="str">
        <v>Tumble Per Note 2</v>
      </c>
    </row>
    <row r="430" spans="3:359">
      <c r="C430" s="74" t="str" cm="1">
        <f t="array" ref="C430:MU430">TRANSPOSE(_xlfn._xlws.SORT(_xlfn._xlws.FILTER($A$2:$A$499,ISNUMBER(SEARCH('Prt. Lib. &amp; Routine, Table'!L437,$A$2:$A$499)),"not found")))</f>
        <v>.0015 T.I.R. MAX</v>
      </c>
      <c r="D430" t="str">
        <v>.002 MAX ROOT RADIUS</v>
      </c>
      <c r="E430" t="str">
        <v>.012 BLUNT END</v>
      </c>
      <c r="F430" t="str">
        <v>.015 MAX</v>
      </c>
      <c r="G430" t="str">
        <v>.016 T.S.C.</v>
      </c>
      <c r="H430" t="str">
        <v>.017 BASIC</v>
      </c>
      <c r="I430" t="str">
        <v>.021 PITCH</v>
      </c>
      <c r="J430" t="str">
        <v>.022 BLUNT START</v>
      </c>
      <c r="K430" t="str">
        <v>.025 BASIC</v>
      </c>
      <c r="L430" t="str">
        <v>.035 BASIC</v>
      </c>
      <c r="M430" t="str">
        <v>.043 T.S.C</v>
      </c>
      <c r="N430" t="str">
        <v>.053 T.S.C.</v>
      </c>
      <c r="O430" t="str">
        <v>.060 HEX DEPTH</v>
      </c>
      <c r="P430" t="str">
        <v>.060 PITCH</v>
      </c>
      <c r="Q430" t="str">
        <v>.061 BASIC</v>
      </c>
      <c r="R430" t="str">
        <v>.07 HEX</v>
      </c>
      <c r="S430" t="str">
        <v>.070 HEX DEPTH</v>
      </c>
      <c r="T430" t="str">
        <v>.082 DRILL</v>
      </c>
      <c r="U430" t="str">
        <v>.082 DRILL DEPTH</v>
      </c>
      <c r="V430" t="str">
        <v>.094 HEX</v>
      </c>
      <c r="W430" t="str">
        <v>.115 T.S.C.</v>
      </c>
      <c r="X430" t="str">
        <v>.1195 / .1243 MAJOR DIAMETER</v>
      </c>
      <c r="Y430" t="str">
        <v>.1250 HEX</v>
      </c>
      <c r="Z430" t="str">
        <v>.157 MINOR DIAMETER</v>
      </c>
      <c r="AA430" t="str">
        <v>.172 FULL THD DEPTH</v>
      </c>
      <c r="AB430" t="str">
        <v>.172 MAJOR DIAMETER</v>
      </c>
      <c r="AC430" t="str">
        <v>.180 MIN DEPTH FULL THRD</v>
      </c>
      <c r="AD430" t="str">
        <v>.183 Ceter Line Thread Dwell</v>
      </c>
      <c r="AE430" t="str">
        <v>.208 MAX THRD DEPTH</v>
      </c>
      <c r="AF430" t="str">
        <v>.218 BOTTOM HALF OF SLOT</v>
      </c>
      <c r="AG430" t="str">
        <v>.261 BASIC</v>
      </c>
      <c r="AH430" t="str">
        <v>.314 T.S.C.</v>
      </c>
      <c r="AI430" t="str">
        <v>.315 BASIC</v>
      </c>
      <c r="AJ430" t="str">
        <v>.329 MINOR Ø</v>
      </c>
      <c r="AK430" t="str">
        <v>.330 BASIC</v>
      </c>
      <c r="AL430" t="str">
        <v>.35 TO TANGENT POINT</v>
      </c>
      <c r="AM430" t="str">
        <v>.375 MAJOR Ø</v>
      </c>
      <c r="AN430" t="str">
        <v>.390 BASIC</v>
      </c>
      <c r="AO430" t="str">
        <v>.440 BASIC</v>
      </c>
      <c r="AP430" t="str">
        <v>.64/.96 HIGH=Pass</v>
      </c>
      <c r="AQ430" t="str">
        <v>0.012 MAX</v>
      </c>
      <c r="AR430" t="str">
        <v>0.015 MAX</v>
      </c>
      <c r="AS430" t="str">
        <v>0.05 Per Note 2</v>
      </c>
      <c r="AT430" t="str">
        <v>0.500 PULLOUT ZONE</v>
      </c>
      <c r="AU430" t="str">
        <v>10-32 UNF-2A</v>
      </c>
      <c r="AV430" t="str">
        <v>12-28 UNF-2B</v>
      </c>
      <c r="AW430" t="str">
        <v>2.87 BASIC</v>
      </c>
      <c r="AX430" t="str">
        <v>2-56 UNC 2B 2 STARTS</v>
      </c>
      <c r="AY430" t="str">
        <v>3 LEAD THREAD</v>
      </c>
      <c r="AZ430" t="str">
        <v>32µIN Max</v>
      </c>
      <c r="BA430" t="str">
        <v>5/16"-24 UNF-2A</v>
      </c>
      <c r="BB430" t="str">
        <v>5/16-18 UNC 2A</v>
      </c>
      <c r="BC430" t="str">
        <v>5-44 UNF-2A</v>
      </c>
      <c r="BD430" t="str">
        <v>6-16µIN</v>
      </c>
      <c r="BE430" t="str">
        <v>65° BLEND</v>
      </c>
      <c r="BF430" t="str">
        <v>7.45 Top of Ball to Face</v>
      </c>
      <c r="BG430" t="str">
        <v>7/16-28 UNEF 2B</v>
      </c>
      <c r="BH430" t="str">
        <v>7/16-28-UNEF-2A</v>
      </c>
      <c r="BI430" t="str">
        <v>Alignment Per Note 3</v>
      </c>
      <c r="BJ430" t="str">
        <v>ANODIZE (SEE CHART)</v>
      </c>
      <c r="BK430" t="str">
        <v>ANODIZE AQUA Per Note 3</v>
      </c>
      <c r="BL430" t="str">
        <v>ANODIZE BOTTOM PORTION</v>
      </c>
      <c r="BM430" t="str">
        <v>ANODIZE COLOR AQUA</v>
      </c>
      <c r="BN430" t="str">
        <v>ANODIZE COLOR GREEN DWG NOTE 4</v>
      </c>
      <c r="BO430" t="str">
        <v>ANODIZE COLOR LIGHT BLUE</v>
      </c>
      <c r="BP430" t="str">
        <v>ANODIZE GREEN Per Note 2</v>
      </c>
      <c r="BQ430" t="str">
        <v>ANODIZE GREY, Per Note 1</v>
      </c>
      <c r="BR430" t="str">
        <v>ANODIZE MAGENTA</v>
      </c>
      <c r="BS430" t="str">
        <v>Anodize Per note 3</v>
      </c>
      <c r="BT430" t="str">
        <v>Anodize Per Note 4</v>
      </c>
      <c r="BU430" t="str">
        <v>ANODIZE SEAFOAM</v>
      </c>
      <c r="BV430" t="str">
        <v>Balloon 11 Symmetry</v>
      </c>
      <c r="BW430" t="str">
        <v>Balloon 12 Symmetry</v>
      </c>
      <c r="BX430" t="str">
        <v>Balloon 13 Hole Centered</v>
      </c>
      <c r="BY430" t="str">
        <v>Balloon 13 Symmerty</v>
      </c>
      <c r="BZ430" t="str">
        <v>Balloon 2 Symmetry</v>
      </c>
      <c r="CA430" t="str">
        <v>Balloon 21 CENTERED</v>
      </c>
      <c r="CB430" t="str">
        <v>Balloon 29 Symmetry</v>
      </c>
      <c r="CC430" t="str">
        <v>Balloon 3 Symmetry</v>
      </c>
      <c r="CD430" t="str">
        <v>Balloon 4 Symmetry</v>
      </c>
      <c r="CE430" t="str">
        <v>Balloon 5 blend to SØ .340</v>
      </c>
      <c r="CF430" t="str">
        <v>Balloon 5 Symmetry</v>
      </c>
      <c r="CG430" t="str">
        <v>Balloon 6 Centered</v>
      </c>
      <c r="CH430" t="str">
        <v>Balloon 9 Function Check</v>
      </c>
      <c r="CI430" t="str">
        <v>Balloon 9 Symmerty</v>
      </c>
      <c r="CJ430" t="str">
        <v>Balloons 2 &amp; 17 Symmetry |.001|A|</v>
      </c>
      <c r="CK430" t="str">
        <v>Basic Ø 3.6</v>
      </c>
      <c r="CL430" t="str">
        <v>BEAD BLAST</v>
      </c>
      <c r="CM430" t="str">
        <v>BLAST ALUMINUM OXIDE</v>
      </c>
      <c r="CN430" t="str">
        <v>Blast Note 2</v>
      </c>
      <c r="CO430" t="str">
        <v xml:space="preserve">BLAST Per Note 1 </v>
      </c>
      <c r="CP430" t="str">
        <v>BLAST Per Note 2</v>
      </c>
      <c r="CQ430" t="str">
        <v>BLAST Per Note 3</v>
      </c>
      <c r="CR430" t="str">
        <v>BLAST Per Note 4</v>
      </c>
      <c r="CS430" t="str">
        <v>BLAST Per Note 8</v>
      </c>
      <c r="CT430" t="str">
        <v>BLAST Per Traveler, MATT FINISH</v>
      </c>
      <c r="CU430" t="str">
        <v>BLAST WITH 16 GRIT ALUMINUM OXIDE</v>
      </c>
      <c r="CV430" t="str">
        <v>BLAST, Uniform Finish Per Note 3</v>
      </c>
      <c r="CW430" t="str">
        <v>BREAK EDGE</v>
      </c>
      <c r="CX430" t="str">
        <v>BREAK EDGE .014</v>
      </c>
      <c r="CY430" t="str">
        <v>BREAK EDGES Note 2</v>
      </c>
      <c r="CZ430" t="str">
        <v>BREAK SHARP Per Note 1</v>
      </c>
      <c r="DA430" t="str">
        <v>BREAK SHARPS Per Note 1</v>
      </c>
      <c r="DB430" t="str">
        <v>CE 2729</v>
      </c>
      <c r="DC430" t="str">
        <v>CE Logo per Note 3</v>
      </c>
      <c r="DD430" t="str">
        <v>CE MARK</v>
      </c>
      <c r="DE430" t="str">
        <v>Chips/Debris Removed</v>
      </c>
      <c r="DF430" t="str">
        <v>Coat Per Note 2</v>
      </c>
      <c r="DG430" t="str">
        <v>C-Sink Ø .155</v>
      </c>
      <c r="DH430" t="str">
        <v>C-Sink Ø5.2</v>
      </c>
      <c r="DI430" t="str">
        <v>Deburred</v>
      </c>
      <c r="DJ430" t="str">
        <v>DIM "A" NoGo</v>
      </c>
      <c r="DK430" t="str">
        <v>DIM "A" NoGo Hexalobe</v>
      </c>
      <c r="DL430" t="str">
        <v>EDGE BREAK</v>
      </c>
      <c r="DM430" t="str">
        <v>EDGE BREAK MIN R.004, MAX R.010</v>
      </c>
      <c r="DN430" t="str">
        <v>Edge Break per Note 1</v>
      </c>
      <c r="DO430" t="str">
        <v>ELECTROPOLISH Per Note 1</v>
      </c>
      <c r="DP430" t="str">
        <v>Finish Per Note 3</v>
      </c>
      <c r="DQ430" t="str">
        <v>FLUTE POSITION Per Note 3</v>
      </c>
      <c r="DR430" t="str">
        <v>FULL R</v>
      </c>
      <c r="DS430" t="str">
        <v>FULL RADIUS</v>
      </c>
      <c r="DT430" t="str">
        <v xml:space="preserve">FULL RADIUS </v>
      </c>
      <c r="DU430" t="str">
        <v>Function Check  (.2340 .2360 FULL)</v>
      </c>
      <c r="DV430" t="str">
        <v>FUNCTIONAL  HEXALOBE</v>
      </c>
      <c r="DW430" t="str">
        <v>GLASS BEAD Per Note 3</v>
      </c>
      <c r="DX430" t="str">
        <v>Globus Logo per Note 3</v>
      </c>
      <c r="DY430" t="str">
        <v>Gold Anodized Color</v>
      </c>
      <c r="DZ430" t="str">
        <v>Green Anodized Color</v>
      </c>
      <c r="EA430" t="str">
        <v>GRIT BLAST Per Note 3</v>
      </c>
      <c r="EB430" t="str">
        <v>Grit Blast Per Note 4</v>
      </c>
      <c r="EC430" t="str">
        <v>GRIT BLAST, DWG NOTE 3</v>
      </c>
      <c r="ED430" t="str">
        <v>HEX MINOR Ø.1292</v>
      </c>
      <c r="EE430" t="str">
        <v xml:space="preserve">HEXALOBE </v>
      </c>
      <c r="EF430" t="str">
        <v>HEXALOBE FUNCTION</v>
      </c>
      <c r="EG430" t="str">
        <v>Hexalobe Minor</v>
      </c>
      <c r="EH430" t="str">
        <v>Hexalobe NV-30</v>
      </c>
      <c r="EI430" t="str">
        <v>HEXALOBE ORIENTATION</v>
      </c>
      <c r="EJ430" t="str">
        <v>Inspect per operation 30 comments</v>
      </c>
      <c r="EK430" t="str">
        <v>INT / EXT CORNERS: R.002 TO R.010</v>
      </c>
      <c r="EL430" t="str">
        <v>INT /EXT CORNERS R.05 TO R.03</v>
      </c>
      <c r="EM430" t="str">
        <v>John is a Geek</v>
      </c>
      <c r="EN430" t="str">
        <v>LASER ETCH</v>
      </c>
      <c r="EO430" t="str">
        <v>Laser Etch Per Note 7</v>
      </c>
      <c r="EP430" t="str">
        <v xml:space="preserve">LASER MARK "CE" DWG NOTE 10 </v>
      </c>
      <c r="EQ430" t="str">
        <v>Laser Mark "P1-15004-08", Per Note 3</v>
      </c>
      <c r="ER430" t="str">
        <v>Laser Mark "P2-15004-08", Per Note 3</v>
      </c>
      <c r="ES430" t="str">
        <v>Laser Mark "P3-15004-08", Per Note 3</v>
      </c>
      <c r="ET430" t="str">
        <v>Laser Mark "P4-15004-08", Per Note 3</v>
      </c>
      <c r="EU430" t="str">
        <v xml:space="preserve">LASER MARK LOGO DWG NOTE 9 </v>
      </c>
      <c r="EV430" t="str">
        <v xml:space="preserve">LASER MARK LOT NUMBER DWG NOTE 8 </v>
      </c>
      <c r="EW430" t="str">
        <v>Laser Mark Lot, Per Note 3</v>
      </c>
      <c r="EX430" t="str">
        <v xml:space="preserve">LASER MARK PART NUMBER DWG NOTE 8 </v>
      </c>
      <c r="EY430" t="str">
        <v>LASER: 13000000</v>
      </c>
      <c r="EZ430" t="str">
        <v>LASER: CE 2797</v>
      </c>
      <c r="FA430" t="str">
        <v>LASER: LOGO</v>
      </c>
      <c r="FB430" t="str">
        <v xml:space="preserve">LASER: Lot # Per RE-75-001 </v>
      </c>
      <c r="FC430" t="str">
        <v>LAST THREAD</v>
      </c>
      <c r="FD430" t="str">
        <v>LEAD .0625</v>
      </c>
      <c r="FE430" t="str">
        <v>LOGO</v>
      </c>
      <c r="FF430" t="str">
        <v>Lot (Control) Number per Note 3</v>
      </c>
      <c r="FG430" t="str">
        <v>LOT NO.</v>
      </c>
      <c r="FH430" t="str">
        <v>LOT NUMBER</v>
      </c>
      <c r="FI430" t="str">
        <v>LOT NUMBER PER NUVASIVE SOP 9002007</v>
      </c>
      <c r="FJ430" t="str">
        <v>M 4X 0.5 - 6G - 0.063R - LH</v>
      </c>
      <c r="FK430" t="str">
        <v>M4 X 0.5 - 6G - 0.063R</v>
      </c>
      <c r="FL430" t="str">
        <v>M4 X 0.5 - 6G - 0.063R - LH</v>
      </c>
      <c r="FM430" t="str">
        <v>M4.5 X .75 6g</v>
      </c>
      <c r="FN430" t="str">
        <v>M4.5 X 0.75 6g</v>
      </c>
      <c r="FO430" t="str">
        <v>M5x0.8-6g</v>
      </c>
      <c r="FP430" t="str">
        <v xml:space="preserve">M5x0.8-6g </v>
      </c>
      <c r="FQ430" t="str">
        <v>M6 X .75 6g</v>
      </c>
      <c r="FR430" t="str">
        <v>M6 X 0.75-6g</v>
      </c>
      <c r="FS430" t="str">
        <v>M6 X0.75 - 6g</v>
      </c>
      <c r="FT430" t="str">
        <v>M6X0.75 - 6H</v>
      </c>
      <c r="FU430" t="str">
        <v>M7 X 1.00 6g THREAD</v>
      </c>
      <c r="FV430" t="str">
        <v>M7X1.00 6g THREAD</v>
      </c>
      <c r="FW430" t="str">
        <v>M7X1.00 6h THREAD</v>
      </c>
      <c r="FX430" t="str">
        <v>Magenta Anodized Color</v>
      </c>
      <c r="FY430" t="str">
        <v>MAJOR Ø .380</v>
      </c>
      <c r="FZ430" t="str">
        <v>MAJORØ</v>
      </c>
      <c r="GA430" t="str">
        <v>MATT FINISH Per Note 3</v>
      </c>
      <c r="GB430" t="str">
        <v>MATT FINISH Per Traveler</v>
      </c>
      <c r="GC430" t="str">
        <v>MATTE FINISH</v>
      </c>
      <c r="GD430" t="str">
        <v>MATTE FINISH DWG NOTE 3</v>
      </c>
      <c r="GE430" t="str">
        <v>MATTE FINISH Note 3</v>
      </c>
      <c r="GF430" t="str">
        <v>Matte Finish Per Note 3</v>
      </c>
      <c r="GG430" t="str">
        <v>MATTE FINISH SIZE 10 GLASS BEAD</v>
      </c>
      <c r="GH430" t="str">
        <v>MAX ROOT RADIUS</v>
      </c>
      <c r="GI430" t="str">
        <v xml:space="preserve">Mill Profile Centered </v>
      </c>
      <c r="GJ430" t="str">
        <v>Minor Ø Unconstrained Check</v>
      </c>
      <c r="GK430" t="str">
        <v>MINOR Ø.1336</v>
      </c>
      <c r="GL430" t="str">
        <v>NO ANODIZE Per note 8</v>
      </c>
      <c r="GM430" t="str">
        <v>NO ANODIZE Per note 9</v>
      </c>
      <c r="GN430" t="str">
        <v>No Nicks, Scratches, Tool Marks, etc.</v>
      </c>
      <c r="GO430" t="str">
        <v>No Nicks,Scratches,Tool Marks,etc.</v>
      </c>
      <c r="GP430" t="str">
        <v>NO TOOL MARKS</v>
      </c>
      <c r="GQ430" t="str">
        <v>NOTE 3 THREAD RELIEF</v>
      </c>
      <c r="GR430" t="str">
        <v>NV-27 FUNC.</v>
      </c>
      <c r="GS430" t="str">
        <v>NV-30 DIM A</v>
      </c>
      <c r="GT430" t="str">
        <v>NV-30 DIM B</v>
      </c>
      <c r="GU430" t="str">
        <v>NV-30 DIM F</v>
      </c>
      <c r="GV430" t="str">
        <v>Ø .1250 HEX</v>
      </c>
      <c r="GW430" t="str">
        <v>Ø 9.4 MAJOR</v>
      </c>
      <c r="GX430" t="str">
        <v>Ø.096 MAX PILOT HOLE</v>
      </c>
      <c r="GY430" t="str">
        <v>Ø.125 THRU</v>
      </c>
      <c r="GZ430" t="str">
        <v>Ø.205 COUNTERSINK</v>
      </c>
      <c r="HA430" t="str">
        <v>Ø.260 T.S.C.</v>
      </c>
      <c r="HB430" t="str">
        <v>Ø.500 BASIC</v>
      </c>
      <c r="HC430" t="str">
        <v xml:space="preserve">OVAL CENTERED </v>
      </c>
      <c r="HD430" t="str">
        <v>PART NO. 15100</v>
      </c>
      <c r="HE430" t="str">
        <v>PART NUMBER 13100000</v>
      </c>
      <c r="HF430" t="str">
        <v>PART NUMBER 13600000</v>
      </c>
      <c r="HG430" t="str">
        <v>Part Number per Note 3</v>
      </c>
      <c r="HH430" t="str">
        <v>PD 5/16-18 UNC 2A</v>
      </c>
      <c r="HI430" t="str">
        <v>Perp.|0.05|A|</v>
      </c>
      <c r="HJ430" t="str">
        <v>PILOT THRU HOLE PRESENT</v>
      </c>
      <c r="HK430" t="str">
        <v>PITCH .060</v>
      </c>
      <c r="HL430" t="str">
        <v>Profile |.001|A|</v>
      </c>
      <c r="HM430" t="str">
        <v>Profile |.0015 | A | X-Y</v>
      </c>
      <c r="HN430" t="str">
        <v>Profile |.002| |A|B| X-Y</v>
      </c>
      <c r="HO430" t="str">
        <v>Profile |.002|A|B|</v>
      </c>
      <c r="HP430" t="str">
        <v>Profile |.002|A|B| X-Y</v>
      </c>
      <c r="HQ430" t="str">
        <v>Profile:|010|A|B|C|</v>
      </c>
      <c r="HR430" t="str">
        <v>Profile| .002| A|B|</v>
      </c>
      <c r="HS430" t="str">
        <v>Profile|.001|</v>
      </c>
      <c r="HT430" t="str">
        <v>Profile|.001|A|</v>
      </c>
      <c r="HU430" t="str">
        <v>Profile|.001|A|B|</v>
      </c>
      <c r="HV430" t="str">
        <v xml:space="preserve">Profile|.001|A|B| A&lt;-&gt;B </v>
      </c>
      <c r="HW430" t="str">
        <v>Profile|.001|A|B| C&lt;-&gt;D</v>
      </c>
      <c r="HX430" t="str">
        <v>Profile|.001|A|B| L-M</v>
      </c>
      <c r="HY430" t="str">
        <v>Profile|.001|A|B| P-Q</v>
      </c>
      <c r="HZ430" t="str">
        <v>Profile|.001|A|B|C&lt;-&gt;D</v>
      </c>
      <c r="IA430" t="str">
        <v>Profile|.001|A|C&lt;--&gt;D</v>
      </c>
      <c r="IB430" t="str">
        <v>Profile|.001|A|UNILATERAL</v>
      </c>
      <c r="IC430" t="str">
        <v>Profile|.001|C|</v>
      </c>
      <c r="ID430" t="str">
        <v>Profile|.0012|D1|</v>
      </c>
      <c r="IE430" t="str">
        <v>Profile|.0015| A-B UNI.</v>
      </c>
      <c r="IF430" t="str">
        <v>Profile|.0015| UNI.</v>
      </c>
      <c r="IG430" t="str">
        <v>Profile|.0015|A| X-Y</v>
      </c>
      <c r="IH430" t="str">
        <v>Profile|.0015|E|F|</v>
      </c>
      <c r="II430" t="str">
        <v>Profile|.0016|B|D|</v>
      </c>
      <c r="IJ430" t="str">
        <v>Profile|.002(U).000|A|</v>
      </c>
      <c r="IK430" t="str">
        <v>Profile|.002|</v>
      </c>
      <c r="IL430" t="str">
        <v>Profile|.002|A</v>
      </c>
      <c r="IM430" t="str">
        <v>Profile|.002|A|</v>
      </c>
      <c r="IN430" t="str">
        <v>Profile|.002|A|B|</v>
      </c>
      <c r="IO430" t="str">
        <v xml:space="preserve">Profile|.002|A|B| A&lt;-&gt;B </v>
      </c>
      <c r="IP430" t="str">
        <v>Profile|.002|A|B| C&lt;-&gt;D</v>
      </c>
      <c r="IQ430" t="str">
        <v>Profile|.002|A|B| X-Y</v>
      </c>
      <c r="IR430" t="str">
        <v>Profile|.002|A|B|C|X-Y</v>
      </c>
      <c r="IS430" t="str">
        <v>Profile|.002|A|B|X&lt;--&gt;Y</v>
      </c>
      <c r="IT430" t="str">
        <v>Profile|.002|A|B|X-Y</v>
      </c>
      <c r="IU430" t="str">
        <v>Profile|.002|A|C|</v>
      </c>
      <c r="IV430" t="str">
        <v>Profile|.002|C|A|</v>
      </c>
      <c r="IW430" t="str">
        <v>Profile|.002|C|B|</v>
      </c>
      <c r="IX430" t="str">
        <v>Profile|.0020|</v>
      </c>
      <c r="IY430" t="str">
        <v>Profile|.003|A|</v>
      </c>
      <c r="IZ430" t="str">
        <v>Profile|.003|A|B|C| Uni.</v>
      </c>
      <c r="JA430" t="str">
        <v>Profile|.003|E|F|</v>
      </c>
      <c r="JB430" t="str">
        <v>Profile|.004(U) .003|A|B|C|</v>
      </c>
      <c r="JC430" t="str">
        <v>Profile|.004|A| UNI.</v>
      </c>
      <c r="JD430" t="str">
        <v>Profile|.005|A|C|</v>
      </c>
      <c r="JE430" t="str">
        <v>Profile|.005|A|C|A&lt;--&gt;B, C&lt;--&gt;D</v>
      </c>
      <c r="JF430" t="str">
        <v>Profile|.005|A|D| A-B UNI.</v>
      </c>
      <c r="JG430" t="str">
        <v>Profile|.005|A|D| UNI.</v>
      </c>
      <c r="JH430" t="str">
        <v>Profile|.010|A|B|</v>
      </c>
      <c r="JI430" t="str">
        <v>Profile|.010|A|B|C|</v>
      </c>
      <c r="JJ430" t="str">
        <v>Profile|.03|A|</v>
      </c>
      <c r="JK430" t="str">
        <v>Profile|.05|A|B|</v>
      </c>
      <c r="JL430" t="str">
        <v>Profile|0.03|</v>
      </c>
      <c r="JM430" t="str">
        <v>Profile|0.03|A|</v>
      </c>
      <c r="JN430" t="str">
        <v>Profile|0.03|A|B|</v>
      </c>
      <c r="JO430" t="str">
        <v>Profile|0.05{A|C|</v>
      </c>
      <c r="JP430" t="str">
        <v>Profile|0.05|A|B|</v>
      </c>
      <c r="JQ430" t="str">
        <v>Profile|0.05|E|</v>
      </c>
      <c r="JR430" t="str">
        <v>Profile|0.05|E|F|</v>
      </c>
      <c r="JS430" t="str">
        <v>Profile|0.06|A|C|</v>
      </c>
      <c r="JT430" t="str">
        <v>Profile|0.1|A|A|</v>
      </c>
      <c r="JU430" t="str">
        <v>Profile|0.1|D1|</v>
      </c>
      <c r="JV430" t="str">
        <v>Profile|A|B|C|</v>
      </c>
      <c r="JW430" t="str">
        <v>Proile|.002|A|B|J-K</v>
      </c>
      <c r="JX430" t="str">
        <v>P-Thread Form</v>
      </c>
      <c r="JY430" t="str">
        <v>R  FULL RADIUS</v>
      </c>
      <c r="JZ430" t="str">
        <v>R.001/.006</v>
      </c>
      <c r="KA430" t="str">
        <v>R.003 MAX</v>
      </c>
      <c r="KB430" t="str">
        <v>R.005 MAX</v>
      </c>
      <c r="KC430" t="str">
        <v>R.030</v>
      </c>
      <c r="KD430" t="str">
        <v>R.25 MAX</v>
      </c>
      <c r="KE430" t="str">
        <v>R1.33 BASIC</v>
      </c>
      <c r="KF430" t="str">
        <v>R3.3</v>
      </c>
      <c r="KG430" t="str">
        <v>Ra 1.6 MAX</v>
      </c>
      <c r="KH430" t="str">
        <v>RAD @ FACE &amp; OD CHAMFER</v>
      </c>
      <c r="KI430" t="str">
        <v>RAD. @ ID &amp; BACK FACE</v>
      </c>
      <c r="KJ430" t="str">
        <v>RAD. @ OD &amp; BACK FACE</v>
      </c>
      <c r="KK430" t="str">
        <v>REMOVE SHRP EDGES .005 MAX</v>
      </c>
      <c r="KL430" t="str">
        <v>ROD SLOT CENTERED</v>
      </c>
      <c r="KM430" t="str">
        <v>SHARP OKAY</v>
      </c>
      <c r="KN430" t="str">
        <v>Slot Centered</v>
      </c>
      <c r="KO430" t="str">
        <v>SLOT WIDTH</v>
      </c>
      <c r="KP430" t="str">
        <v>Surface Finish Per Note 1</v>
      </c>
      <c r="KQ430" t="str">
        <v>Symmerty Balloon A_6</v>
      </c>
      <c r="KR430" t="str">
        <v>T27 HEXALOBE Per Note 1</v>
      </c>
      <c r="KS430" t="str">
        <v>T27 TORX</v>
      </c>
      <c r="KT430" t="str">
        <v>THRD DEPTH</v>
      </c>
      <c r="KU430" t="str">
        <v>Thread Form Per Note 3</v>
      </c>
      <c r="KV430" t="str">
        <v>THREAD INTO ROD SLOT</v>
      </c>
      <c r="KW430" t="str">
        <v>Thread Timed Print Note 6</v>
      </c>
      <c r="KX430" t="str">
        <v>TOOL MISMATCH PERMISSIBLE</v>
      </c>
      <c r="KY430" t="str">
        <v>Tot. Runout|Ø.002|C|</v>
      </c>
      <c r="KZ430" t="str">
        <v>Total Runout|.002|E|</v>
      </c>
      <c r="LA430" t="str">
        <v>TRIPLE LEAD THREAD</v>
      </c>
      <c r="LB430" t="str">
        <v>True Pos. |.001 (M)|A|</v>
      </c>
      <c r="LC430" t="str">
        <v>True Pos. |.002(M)|A|B|</v>
      </c>
      <c r="LD430" t="str">
        <v>True Pos. |.002|</v>
      </c>
      <c r="LE430" t="str">
        <v>True Pos. |.002|A|</v>
      </c>
      <c r="LF430" t="str">
        <v>True Pos. |.002|A|B|</v>
      </c>
      <c r="LG430" t="str">
        <v>True Pos. |.004|A|C|B|</v>
      </c>
      <c r="LH430" t="str">
        <v>True Pos. |.005(M)|A|B|</v>
      </c>
      <c r="LI430" t="str">
        <v>True Pos.|.000(L)|A|D|</v>
      </c>
      <c r="LJ430" t="str">
        <v>True Pos.|.000(M)|A|</v>
      </c>
      <c r="LK430" t="str">
        <v>True Pos.|.001(M)|A|</v>
      </c>
      <c r="LL430" t="str">
        <v>True Pos.|.001|B|</v>
      </c>
      <c r="LM430" t="str">
        <v>True Pos.|.001|E|</v>
      </c>
      <c r="LN430" t="str">
        <v>True Pos.|.002|A|</v>
      </c>
      <c r="LO430" t="str">
        <v>True Pos.|.002|B|</v>
      </c>
      <c r="LP430" t="str">
        <v>True Pos.|.002|C|</v>
      </c>
      <c r="LQ430" t="str">
        <v>True Pos.|.002|D1|</v>
      </c>
      <c r="LR430" t="str">
        <v>True Pos.|.002|D1|D2|</v>
      </c>
      <c r="LS430" t="str">
        <v>True Pos.|.05|A|</v>
      </c>
      <c r="LT430" t="str">
        <v>True Pos.|.1|A|B|C|</v>
      </c>
      <c r="LU430" t="str">
        <v>True Pos.|.13|A</v>
      </c>
      <c r="LV430" t="str">
        <v>True Pos.|0.05|A|</v>
      </c>
      <c r="LW430" t="str">
        <v>True Pos.|0.1|A|B|C|</v>
      </c>
      <c r="LX430" t="str">
        <v>True Pos.|0.13|A|</v>
      </c>
      <c r="LY430" t="str">
        <v>True Pos.|Ø.000(M)|A|</v>
      </c>
      <c r="LZ430" t="str">
        <v>True Pos.|Ø.000(M)|B|</v>
      </c>
      <c r="MA430" t="str">
        <v>True Pos.|Ø.001(M)|A(M)|</v>
      </c>
      <c r="MB430" t="str">
        <v>True Pos.|Ø.001(M)|A|</v>
      </c>
      <c r="MC430" t="str">
        <v>True Pos.|Ø.001|A|</v>
      </c>
      <c r="MD430" t="str">
        <v>True Pos.|Ø.001|C|</v>
      </c>
      <c r="ME430" t="str">
        <v>True Pos.|Ø.002(S)|A(S)|</v>
      </c>
      <c r="MF430" t="str">
        <v>True Pos.|Ø.002|A|</v>
      </c>
      <c r="MG430" t="str">
        <v>True Pos.|Ø.002|B|</v>
      </c>
      <c r="MH430" t="str">
        <v>True Pos.|Ø.002|C|</v>
      </c>
      <c r="MI430" t="str">
        <v>True Pos.|Ø.03(M)|A|</v>
      </c>
      <c r="MJ430" t="str">
        <v>True Pos.|Ø0.03(M)|A|</v>
      </c>
      <c r="MK430" t="str">
        <v>True Pos.|Ø0.05(L)|D|B|</v>
      </c>
      <c r="ML430" t="str">
        <v>True Pos.|Ø0.05|A|</v>
      </c>
      <c r="MM430" t="str">
        <v>True Pos.|Ø0.05|D|</v>
      </c>
      <c r="MN430" t="str">
        <v>True Pos.|Ø0.05|E|</v>
      </c>
      <c r="MO430" t="str">
        <v>True Pos.|Ø0.05|E|B|</v>
      </c>
      <c r="MP430" t="str">
        <v>True Pos.|SØ0.03|C|B|</v>
      </c>
      <c r="MQ430" t="str">
        <v>True Position|.002|A|B|</v>
      </c>
      <c r="MR430" t="str">
        <v>True. Pos.|Ø.001(M)|A|</v>
      </c>
      <c r="MS430" t="str">
        <v>True. Pps.|0.05|A|</v>
      </c>
      <c r="MT430" t="str">
        <v>Tumble Per Note 1</v>
      </c>
      <c r="MU430" t="str">
        <v>Tumble Per Note 2</v>
      </c>
    </row>
    <row r="431" spans="3:359">
      <c r="C431" s="74" t="str" cm="1">
        <f t="array" ref="C431:MU431">TRANSPOSE(_xlfn._xlws.SORT(_xlfn._xlws.FILTER($A$2:$A$499,ISNUMBER(SEARCH('Prt. Lib. &amp; Routine, Table'!L438,$A$2:$A$499)),"not found")))</f>
        <v>.0015 T.I.R. MAX</v>
      </c>
      <c r="D431" t="str">
        <v>.002 MAX ROOT RADIUS</v>
      </c>
      <c r="E431" t="str">
        <v>.012 BLUNT END</v>
      </c>
      <c r="F431" t="str">
        <v>.015 MAX</v>
      </c>
      <c r="G431" t="str">
        <v>.016 T.S.C.</v>
      </c>
      <c r="H431" t="str">
        <v>.017 BASIC</v>
      </c>
      <c r="I431" t="str">
        <v>.021 PITCH</v>
      </c>
      <c r="J431" t="str">
        <v>.022 BLUNT START</v>
      </c>
      <c r="K431" t="str">
        <v>.025 BASIC</v>
      </c>
      <c r="L431" t="str">
        <v>.035 BASIC</v>
      </c>
      <c r="M431" t="str">
        <v>.043 T.S.C</v>
      </c>
      <c r="N431" t="str">
        <v>.053 T.S.C.</v>
      </c>
      <c r="O431" t="str">
        <v>.060 HEX DEPTH</v>
      </c>
      <c r="P431" t="str">
        <v>.060 PITCH</v>
      </c>
      <c r="Q431" t="str">
        <v>.061 BASIC</v>
      </c>
      <c r="R431" t="str">
        <v>.07 HEX</v>
      </c>
      <c r="S431" t="str">
        <v>.070 HEX DEPTH</v>
      </c>
      <c r="T431" t="str">
        <v>.082 DRILL</v>
      </c>
      <c r="U431" t="str">
        <v>.082 DRILL DEPTH</v>
      </c>
      <c r="V431" t="str">
        <v>.094 HEX</v>
      </c>
      <c r="W431" t="str">
        <v>.115 T.S.C.</v>
      </c>
      <c r="X431" t="str">
        <v>.1195 / .1243 MAJOR DIAMETER</v>
      </c>
      <c r="Y431" t="str">
        <v>.1250 HEX</v>
      </c>
      <c r="Z431" t="str">
        <v>.157 MINOR DIAMETER</v>
      </c>
      <c r="AA431" t="str">
        <v>.172 FULL THD DEPTH</v>
      </c>
      <c r="AB431" t="str">
        <v>.172 MAJOR DIAMETER</v>
      </c>
      <c r="AC431" t="str">
        <v>.180 MIN DEPTH FULL THRD</v>
      </c>
      <c r="AD431" t="str">
        <v>.183 Ceter Line Thread Dwell</v>
      </c>
      <c r="AE431" t="str">
        <v>.208 MAX THRD DEPTH</v>
      </c>
      <c r="AF431" t="str">
        <v>.218 BOTTOM HALF OF SLOT</v>
      </c>
      <c r="AG431" t="str">
        <v>.261 BASIC</v>
      </c>
      <c r="AH431" t="str">
        <v>.314 T.S.C.</v>
      </c>
      <c r="AI431" t="str">
        <v>.315 BASIC</v>
      </c>
      <c r="AJ431" t="str">
        <v>.329 MINOR Ø</v>
      </c>
      <c r="AK431" t="str">
        <v>.330 BASIC</v>
      </c>
      <c r="AL431" t="str">
        <v>.35 TO TANGENT POINT</v>
      </c>
      <c r="AM431" t="str">
        <v>.375 MAJOR Ø</v>
      </c>
      <c r="AN431" t="str">
        <v>.390 BASIC</v>
      </c>
      <c r="AO431" t="str">
        <v>.440 BASIC</v>
      </c>
      <c r="AP431" t="str">
        <v>.64/.96 HIGH=Pass</v>
      </c>
      <c r="AQ431" t="str">
        <v>0.012 MAX</v>
      </c>
      <c r="AR431" t="str">
        <v>0.015 MAX</v>
      </c>
      <c r="AS431" t="str">
        <v>0.05 Per Note 2</v>
      </c>
      <c r="AT431" t="str">
        <v>0.500 PULLOUT ZONE</v>
      </c>
      <c r="AU431" t="str">
        <v>10-32 UNF-2A</v>
      </c>
      <c r="AV431" t="str">
        <v>12-28 UNF-2B</v>
      </c>
      <c r="AW431" t="str">
        <v>2.87 BASIC</v>
      </c>
      <c r="AX431" t="str">
        <v>2-56 UNC 2B 2 STARTS</v>
      </c>
      <c r="AY431" t="str">
        <v>3 LEAD THREAD</v>
      </c>
      <c r="AZ431" t="str">
        <v>32µIN Max</v>
      </c>
      <c r="BA431" t="str">
        <v>5/16"-24 UNF-2A</v>
      </c>
      <c r="BB431" t="str">
        <v>5/16-18 UNC 2A</v>
      </c>
      <c r="BC431" t="str">
        <v>5-44 UNF-2A</v>
      </c>
      <c r="BD431" t="str">
        <v>6-16µIN</v>
      </c>
      <c r="BE431" t="str">
        <v>65° BLEND</v>
      </c>
      <c r="BF431" t="str">
        <v>7.45 Top of Ball to Face</v>
      </c>
      <c r="BG431" t="str">
        <v>7/16-28 UNEF 2B</v>
      </c>
      <c r="BH431" t="str">
        <v>7/16-28-UNEF-2A</v>
      </c>
      <c r="BI431" t="str">
        <v>Alignment Per Note 3</v>
      </c>
      <c r="BJ431" t="str">
        <v>ANODIZE (SEE CHART)</v>
      </c>
      <c r="BK431" t="str">
        <v>ANODIZE AQUA Per Note 3</v>
      </c>
      <c r="BL431" t="str">
        <v>ANODIZE BOTTOM PORTION</v>
      </c>
      <c r="BM431" t="str">
        <v>ANODIZE COLOR AQUA</v>
      </c>
      <c r="BN431" t="str">
        <v>ANODIZE COLOR GREEN DWG NOTE 4</v>
      </c>
      <c r="BO431" t="str">
        <v>ANODIZE COLOR LIGHT BLUE</v>
      </c>
      <c r="BP431" t="str">
        <v>ANODIZE GREEN Per Note 2</v>
      </c>
      <c r="BQ431" t="str">
        <v>ANODIZE GREY, Per Note 1</v>
      </c>
      <c r="BR431" t="str">
        <v>ANODIZE MAGENTA</v>
      </c>
      <c r="BS431" t="str">
        <v>Anodize Per note 3</v>
      </c>
      <c r="BT431" t="str">
        <v>Anodize Per Note 4</v>
      </c>
      <c r="BU431" t="str">
        <v>ANODIZE SEAFOAM</v>
      </c>
      <c r="BV431" t="str">
        <v>Balloon 11 Symmetry</v>
      </c>
      <c r="BW431" t="str">
        <v>Balloon 12 Symmetry</v>
      </c>
      <c r="BX431" t="str">
        <v>Balloon 13 Hole Centered</v>
      </c>
      <c r="BY431" t="str">
        <v>Balloon 13 Symmerty</v>
      </c>
      <c r="BZ431" t="str">
        <v>Balloon 2 Symmetry</v>
      </c>
      <c r="CA431" t="str">
        <v>Balloon 21 CENTERED</v>
      </c>
      <c r="CB431" t="str">
        <v>Balloon 29 Symmetry</v>
      </c>
      <c r="CC431" t="str">
        <v>Balloon 3 Symmetry</v>
      </c>
      <c r="CD431" t="str">
        <v>Balloon 4 Symmetry</v>
      </c>
      <c r="CE431" t="str">
        <v>Balloon 5 blend to SØ .340</v>
      </c>
      <c r="CF431" t="str">
        <v>Balloon 5 Symmetry</v>
      </c>
      <c r="CG431" t="str">
        <v>Balloon 6 Centered</v>
      </c>
      <c r="CH431" t="str">
        <v>Balloon 9 Function Check</v>
      </c>
      <c r="CI431" t="str">
        <v>Balloon 9 Symmerty</v>
      </c>
      <c r="CJ431" t="str">
        <v>Balloons 2 &amp; 17 Symmetry |.001|A|</v>
      </c>
      <c r="CK431" t="str">
        <v>Basic Ø 3.6</v>
      </c>
      <c r="CL431" t="str">
        <v>BEAD BLAST</v>
      </c>
      <c r="CM431" t="str">
        <v>BLAST ALUMINUM OXIDE</v>
      </c>
      <c r="CN431" t="str">
        <v>Blast Note 2</v>
      </c>
      <c r="CO431" t="str">
        <v xml:space="preserve">BLAST Per Note 1 </v>
      </c>
      <c r="CP431" t="str">
        <v>BLAST Per Note 2</v>
      </c>
      <c r="CQ431" t="str">
        <v>BLAST Per Note 3</v>
      </c>
      <c r="CR431" t="str">
        <v>BLAST Per Note 4</v>
      </c>
      <c r="CS431" t="str">
        <v>BLAST Per Note 8</v>
      </c>
      <c r="CT431" t="str">
        <v>BLAST Per Traveler, MATT FINISH</v>
      </c>
      <c r="CU431" t="str">
        <v>BLAST WITH 16 GRIT ALUMINUM OXIDE</v>
      </c>
      <c r="CV431" t="str">
        <v>BLAST, Uniform Finish Per Note 3</v>
      </c>
      <c r="CW431" t="str">
        <v>BREAK EDGE</v>
      </c>
      <c r="CX431" t="str">
        <v>BREAK EDGE .014</v>
      </c>
      <c r="CY431" t="str">
        <v>BREAK EDGES Note 2</v>
      </c>
      <c r="CZ431" t="str">
        <v>BREAK SHARP Per Note 1</v>
      </c>
      <c r="DA431" t="str">
        <v>BREAK SHARPS Per Note 1</v>
      </c>
      <c r="DB431" t="str">
        <v>CE 2729</v>
      </c>
      <c r="DC431" t="str">
        <v>CE Logo per Note 3</v>
      </c>
      <c r="DD431" t="str">
        <v>CE MARK</v>
      </c>
      <c r="DE431" t="str">
        <v>Chips/Debris Removed</v>
      </c>
      <c r="DF431" t="str">
        <v>Coat Per Note 2</v>
      </c>
      <c r="DG431" t="str">
        <v>C-Sink Ø .155</v>
      </c>
      <c r="DH431" t="str">
        <v>C-Sink Ø5.2</v>
      </c>
      <c r="DI431" t="str">
        <v>Deburred</v>
      </c>
      <c r="DJ431" t="str">
        <v>DIM "A" NoGo</v>
      </c>
      <c r="DK431" t="str">
        <v>DIM "A" NoGo Hexalobe</v>
      </c>
      <c r="DL431" t="str">
        <v>EDGE BREAK</v>
      </c>
      <c r="DM431" t="str">
        <v>EDGE BREAK MIN R.004, MAX R.010</v>
      </c>
      <c r="DN431" t="str">
        <v>Edge Break per Note 1</v>
      </c>
      <c r="DO431" t="str">
        <v>ELECTROPOLISH Per Note 1</v>
      </c>
      <c r="DP431" t="str">
        <v>Finish Per Note 3</v>
      </c>
      <c r="DQ431" t="str">
        <v>FLUTE POSITION Per Note 3</v>
      </c>
      <c r="DR431" t="str">
        <v>FULL R</v>
      </c>
      <c r="DS431" t="str">
        <v>FULL RADIUS</v>
      </c>
      <c r="DT431" t="str">
        <v xml:space="preserve">FULL RADIUS </v>
      </c>
      <c r="DU431" t="str">
        <v>Function Check  (.2340 .2360 FULL)</v>
      </c>
      <c r="DV431" t="str">
        <v>FUNCTIONAL  HEXALOBE</v>
      </c>
      <c r="DW431" t="str">
        <v>GLASS BEAD Per Note 3</v>
      </c>
      <c r="DX431" t="str">
        <v>Globus Logo per Note 3</v>
      </c>
      <c r="DY431" t="str">
        <v>Gold Anodized Color</v>
      </c>
      <c r="DZ431" t="str">
        <v>Green Anodized Color</v>
      </c>
      <c r="EA431" t="str">
        <v>GRIT BLAST Per Note 3</v>
      </c>
      <c r="EB431" t="str">
        <v>Grit Blast Per Note 4</v>
      </c>
      <c r="EC431" t="str">
        <v>GRIT BLAST, DWG NOTE 3</v>
      </c>
      <c r="ED431" t="str">
        <v>HEX MINOR Ø.1292</v>
      </c>
      <c r="EE431" t="str">
        <v xml:space="preserve">HEXALOBE </v>
      </c>
      <c r="EF431" t="str">
        <v>HEXALOBE FUNCTION</v>
      </c>
      <c r="EG431" t="str">
        <v>Hexalobe Minor</v>
      </c>
      <c r="EH431" t="str">
        <v>Hexalobe NV-30</v>
      </c>
      <c r="EI431" t="str">
        <v>HEXALOBE ORIENTATION</v>
      </c>
      <c r="EJ431" t="str">
        <v>Inspect per operation 30 comments</v>
      </c>
      <c r="EK431" t="str">
        <v>INT / EXT CORNERS: R.002 TO R.010</v>
      </c>
      <c r="EL431" t="str">
        <v>INT /EXT CORNERS R.05 TO R.03</v>
      </c>
      <c r="EM431" t="str">
        <v>John is a Geek</v>
      </c>
      <c r="EN431" t="str">
        <v>LASER ETCH</v>
      </c>
      <c r="EO431" t="str">
        <v>Laser Etch Per Note 7</v>
      </c>
      <c r="EP431" t="str">
        <v xml:space="preserve">LASER MARK "CE" DWG NOTE 10 </v>
      </c>
      <c r="EQ431" t="str">
        <v>Laser Mark "P1-15004-08", Per Note 3</v>
      </c>
      <c r="ER431" t="str">
        <v>Laser Mark "P2-15004-08", Per Note 3</v>
      </c>
      <c r="ES431" t="str">
        <v>Laser Mark "P3-15004-08", Per Note 3</v>
      </c>
      <c r="ET431" t="str">
        <v>Laser Mark "P4-15004-08", Per Note 3</v>
      </c>
      <c r="EU431" t="str">
        <v xml:space="preserve">LASER MARK LOGO DWG NOTE 9 </v>
      </c>
      <c r="EV431" t="str">
        <v xml:space="preserve">LASER MARK LOT NUMBER DWG NOTE 8 </v>
      </c>
      <c r="EW431" t="str">
        <v>Laser Mark Lot, Per Note 3</v>
      </c>
      <c r="EX431" t="str">
        <v xml:space="preserve">LASER MARK PART NUMBER DWG NOTE 8 </v>
      </c>
      <c r="EY431" t="str">
        <v>LASER: 13000000</v>
      </c>
      <c r="EZ431" t="str">
        <v>LASER: CE 2797</v>
      </c>
      <c r="FA431" t="str">
        <v>LASER: LOGO</v>
      </c>
      <c r="FB431" t="str">
        <v xml:space="preserve">LASER: Lot # Per RE-75-001 </v>
      </c>
      <c r="FC431" t="str">
        <v>LAST THREAD</v>
      </c>
      <c r="FD431" t="str">
        <v>LEAD .0625</v>
      </c>
      <c r="FE431" t="str">
        <v>LOGO</v>
      </c>
      <c r="FF431" t="str">
        <v>Lot (Control) Number per Note 3</v>
      </c>
      <c r="FG431" t="str">
        <v>LOT NO.</v>
      </c>
      <c r="FH431" t="str">
        <v>LOT NUMBER</v>
      </c>
      <c r="FI431" t="str">
        <v>LOT NUMBER PER NUVASIVE SOP 9002007</v>
      </c>
      <c r="FJ431" t="str">
        <v>M 4X 0.5 - 6G - 0.063R - LH</v>
      </c>
      <c r="FK431" t="str">
        <v>M4 X 0.5 - 6G - 0.063R</v>
      </c>
      <c r="FL431" t="str">
        <v>M4 X 0.5 - 6G - 0.063R - LH</v>
      </c>
      <c r="FM431" t="str">
        <v>M4.5 X .75 6g</v>
      </c>
      <c r="FN431" t="str">
        <v>M4.5 X 0.75 6g</v>
      </c>
      <c r="FO431" t="str">
        <v>M5x0.8-6g</v>
      </c>
      <c r="FP431" t="str">
        <v xml:space="preserve">M5x0.8-6g </v>
      </c>
      <c r="FQ431" t="str">
        <v>M6 X .75 6g</v>
      </c>
      <c r="FR431" t="str">
        <v>M6 X 0.75-6g</v>
      </c>
      <c r="FS431" t="str">
        <v>M6 X0.75 - 6g</v>
      </c>
      <c r="FT431" t="str">
        <v>M6X0.75 - 6H</v>
      </c>
      <c r="FU431" t="str">
        <v>M7 X 1.00 6g THREAD</v>
      </c>
      <c r="FV431" t="str">
        <v>M7X1.00 6g THREAD</v>
      </c>
      <c r="FW431" t="str">
        <v>M7X1.00 6h THREAD</v>
      </c>
      <c r="FX431" t="str">
        <v>Magenta Anodized Color</v>
      </c>
      <c r="FY431" t="str">
        <v>MAJOR Ø .380</v>
      </c>
      <c r="FZ431" t="str">
        <v>MAJORØ</v>
      </c>
      <c r="GA431" t="str">
        <v>MATT FINISH Per Note 3</v>
      </c>
      <c r="GB431" t="str">
        <v>MATT FINISH Per Traveler</v>
      </c>
      <c r="GC431" t="str">
        <v>MATTE FINISH</v>
      </c>
      <c r="GD431" t="str">
        <v>MATTE FINISH DWG NOTE 3</v>
      </c>
      <c r="GE431" t="str">
        <v>MATTE FINISH Note 3</v>
      </c>
      <c r="GF431" t="str">
        <v>Matte Finish Per Note 3</v>
      </c>
      <c r="GG431" t="str">
        <v>MATTE FINISH SIZE 10 GLASS BEAD</v>
      </c>
      <c r="GH431" t="str">
        <v>MAX ROOT RADIUS</v>
      </c>
      <c r="GI431" t="str">
        <v xml:space="preserve">Mill Profile Centered </v>
      </c>
      <c r="GJ431" t="str">
        <v>Minor Ø Unconstrained Check</v>
      </c>
      <c r="GK431" t="str">
        <v>MINOR Ø.1336</v>
      </c>
      <c r="GL431" t="str">
        <v>NO ANODIZE Per note 8</v>
      </c>
      <c r="GM431" t="str">
        <v>NO ANODIZE Per note 9</v>
      </c>
      <c r="GN431" t="str">
        <v>No Nicks, Scratches, Tool Marks, etc.</v>
      </c>
      <c r="GO431" t="str">
        <v>No Nicks,Scratches,Tool Marks,etc.</v>
      </c>
      <c r="GP431" t="str">
        <v>NO TOOL MARKS</v>
      </c>
      <c r="GQ431" t="str">
        <v>NOTE 3 THREAD RELIEF</v>
      </c>
      <c r="GR431" t="str">
        <v>NV-27 FUNC.</v>
      </c>
      <c r="GS431" t="str">
        <v>NV-30 DIM A</v>
      </c>
      <c r="GT431" t="str">
        <v>NV-30 DIM B</v>
      </c>
      <c r="GU431" t="str">
        <v>NV-30 DIM F</v>
      </c>
      <c r="GV431" t="str">
        <v>Ø .1250 HEX</v>
      </c>
      <c r="GW431" t="str">
        <v>Ø 9.4 MAJOR</v>
      </c>
      <c r="GX431" t="str">
        <v>Ø.096 MAX PILOT HOLE</v>
      </c>
      <c r="GY431" t="str">
        <v>Ø.125 THRU</v>
      </c>
      <c r="GZ431" t="str">
        <v>Ø.205 COUNTERSINK</v>
      </c>
      <c r="HA431" t="str">
        <v>Ø.260 T.S.C.</v>
      </c>
      <c r="HB431" t="str">
        <v>Ø.500 BASIC</v>
      </c>
      <c r="HC431" t="str">
        <v xml:space="preserve">OVAL CENTERED </v>
      </c>
      <c r="HD431" t="str">
        <v>PART NO. 15100</v>
      </c>
      <c r="HE431" t="str">
        <v>PART NUMBER 13100000</v>
      </c>
      <c r="HF431" t="str">
        <v>PART NUMBER 13600000</v>
      </c>
      <c r="HG431" t="str">
        <v>Part Number per Note 3</v>
      </c>
      <c r="HH431" t="str">
        <v>PD 5/16-18 UNC 2A</v>
      </c>
      <c r="HI431" t="str">
        <v>Perp.|0.05|A|</v>
      </c>
      <c r="HJ431" t="str">
        <v>PILOT THRU HOLE PRESENT</v>
      </c>
      <c r="HK431" t="str">
        <v>PITCH .060</v>
      </c>
      <c r="HL431" t="str">
        <v>Profile |.001|A|</v>
      </c>
      <c r="HM431" t="str">
        <v>Profile |.0015 | A | X-Y</v>
      </c>
      <c r="HN431" t="str">
        <v>Profile |.002| |A|B| X-Y</v>
      </c>
      <c r="HO431" t="str">
        <v>Profile |.002|A|B|</v>
      </c>
      <c r="HP431" t="str">
        <v>Profile |.002|A|B| X-Y</v>
      </c>
      <c r="HQ431" t="str">
        <v>Profile:|010|A|B|C|</v>
      </c>
      <c r="HR431" t="str">
        <v>Profile| .002| A|B|</v>
      </c>
      <c r="HS431" t="str">
        <v>Profile|.001|</v>
      </c>
      <c r="HT431" t="str">
        <v>Profile|.001|A|</v>
      </c>
      <c r="HU431" t="str">
        <v>Profile|.001|A|B|</v>
      </c>
      <c r="HV431" t="str">
        <v xml:space="preserve">Profile|.001|A|B| A&lt;-&gt;B </v>
      </c>
      <c r="HW431" t="str">
        <v>Profile|.001|A|B| C&lt;-&gt;D</v>
      </c>
      <c r="HX431" t="str">
        <v>Profile|.001|A|B| L-M</v>
      </c>
      <c r="HY431" t="str">
        <v>Profile|.001|A|B| P-Q</v>
      </c>
      <c r="HZ431" t="str">
        <v>Profile|.001|A|B|C&lt;-&gt;D</v>
      </c>
      <c r="IA431" t="str">
        <v>Profile|.001|A|C&lt;--&gt;D</v>
      </c>
      <c r="IB431" t="str">
        <v>Profile|.001|A|UNILATERAL</v>
      </c>
      <c r="IC431" t="str">
        <v>Profile|.001|C|</v>
      </c>
      <c r="ID431" t="str">
        <v>Profile|.0012|D1|</v>
      </c>
      <c r="IE431" t="str">
        <v>Profile|.0015| A-B UNI.</v>
      </c>
      <c r="IF431" t="str">
        <v>Profile|.0015| UNI.</v>
      </c>
      <c r="IG431" t="str">
        <v>Profile|.0015|A| X-Y</v>
      </c>
      <c r="IH431" t="str">
        <v>Profile|.0015|E|F|</v>
      </c>
      <c r="II431" t="str">
        <v>Profile|.0016|B|D|</v>
      </c>
      <c r="IJ431" t="str">
        <v>Profile|.002(U).000|A|</v>
      </c>
      <c r="IK431" t="str">
        <v>Profile|.002|</v>
      </c>
      <c r="IL431" t="str">
        <v>Profile|.002|A</v>
      </c>
      <c r="IM431" t="str">
        <v>Profile|.002|A|</v>
      </c>
      <c r="IN431" t="str">
        <v>Profile|.002|A|B|</v>
      </c>
      <c r="IO431" t="str">
        <v xml:space="preserve">Profile|.002|A|B| A&lt;-&gt;B </v>
      </c>
      <c r="IP431" t="str">
        <v>Profile|.002|A|B| C&lt;-&gt;D</v>
      </c>
      <c r="IQ431" t="str">
        <v>Profile|.002|A|B| X-Y</v>
      </c>
      <c r="IR431" t="str">
        <v>Profile|.002|A|B|C|X-Y</v>
      </c>
      <c r="IS431" t="str">
        <v>Profile|.002|A|B|X&lt;--&gt;Y</v>
      </c>
      <c r="IT431" t="str">
        <v>Profile|.002|A|B|X-Y</v>
      </c>
      <c r="IU431" t="str">
        <v>Profile|.002|A|C|</v>
      </c>
      <c r="IV431" t="str">
        <v>Profile|.002|C|A|</v>
      </c>
      <c r="IW431" t="str">
        <v>Profile|.002|C|B|</v>
      </c>
      <c r="IX431" t="str">
        <v>Profile|.0020|</v>
      </c>
      <c r="IY431" t="str">
        <v>Profile|.003|A|</v>
      </c>
      <c r="IZ431" t="str">
        <v>Profile|.003|A|B|C| Uni.</v>
      </c>
      <c r="JA431" t="str">
        <v>Profile|.003|E|F|</v>
      </c>
      <c r="JB431" t="str">
        <v>Profile|.004(U) .003|A|B|C|</v>
      </c>
      <c r="JC431" t="str">
        <v>Profile|.004|A| UNI.</v>
      </c>
      <c r="JD431" t="str">
        <v>Profile|.005|A|C|</v>
      </c>
      <c r="JE431" t="str">
        <v>Profile|.005|A|C|A&lt;--&gt;B, C&lt;--&gt;D</v>
      </c>
      <c r="JF431" t="str">
        <v>Profile|.005|A|D| A-B UNI.</v>
      </c>
      <c r="JG431" t="str">
        <v>Profile|.005|A|D| UNI.</v>
      </c>
      <c r="JH431" t="str">
        <v>Profile|.010|A|B|</v>
      </c>
      <c r="JI431" t="str">
        <v>Profile|.010|A|B|C|</v>
      </c>
      <c r="JJ431" t="str">
        <v>Profile|.03|A|</v>
      </c>
      <c r="JK431" t="str">
        <v>Profile|.05|A|B|</v>
      </c>
      <c r="JL431" t="str">
        <v>Profile|0.03|</v>
      </c>
      <c r="JM431" t="str">
        <v>Profile|0.03|A|</v>
      </c>
      <c r="JN431" t="str">
        <v>Profile|0.03|A|B|</v>
      </c>
      <c r="JO431" t="str">
        <v>Profile|0.05{A|C|</v>
      </c>
      <c r="JP431" t="str">
        <v>Profile|0.05|A|B|</v>
      </c>
      <c r="JQ431" t="str">
        <v>Profile|0.05|E|</v>
      </c>
      <c r="JR431" t="str">
        <v>Profile|0.05|E|F|</v>
      </c>
      <c r="JS431" t="str">
        <v>Profile|0.06|A|C|</v>
      </c>
      <c r="JT431" t="str">
        <v>Profile|0.1|A|A|</v>
      </c>
      <c r="JU431" t="str">
        <v>Profile|0.1|D1|</v>
      </c>
      <c r="JV431" t="str">
        <v>Profile|A|B|C|</v>
      </c>
      <c r="JW431" t="str">
        <v>Proile|.002|A|B|J-K</v>
      </c>
      <c r="JX431" t="str">
        <v>P-Thread Form</v>
      </c>
      <c r="JY431" t="str">
        <v>R  FULL RADIUS</v>
      </c>
      <c r="JZ431" t="str">
        <v>R.001/.006</v>
      </c>
      <c r="KA431" t="str">
        <v>R.003 MAX</v>
      </c>
      <c r="KB431" t="str">
        <v>R.005 MAX</v>
      </c>
      <c r="KC431" t="str">
        <v>R.030</v>
      </c>
      <c r="KD431" t="str">
        <v>R.25 MAX</v>
      </c>
      <c r="KE431" t="str">
        <v>R1.33 BASIC</v>
      </c>
      <c r="KF431" t="str">
        <v>R3.3</v>
      </c>
      <c r="KG431" t="str">
        <v>Ra 1.6 MAX</v>
      </c>
      <c r="KH431" t="str">
        <v>RAD @ FACE &amp; OD CHAMFER</v>
      </c>
      <c r="KI431" t="str">
        <v>RAD. @ ID &amp; BACK FACE</v>
      </c>
      <c r="KJ431" t="str">
        <v>RAD. @ OD &amp; BACK FACE</v>
      </c>
      <c r="KK431" t="str">
        <v>REMOVE SHRP EDGES .005 MAX</v>
      </c>
      <c r="KL431" t="str">
        <v>ROD SLOT CENTERED</v>
      </c>
      <c r="KM431" t="str">
        <v>SHARP OKAY</v>
      </c>
      <c r="KN431" t="str">
        <v>Slot Centered</v>
      </c>
      <c r="KO431" t="str">
        <v>SLOT WIDTH</v>
      </c>
      <c r="KP431" t="str">
        <v>Surface Finish Per Note 1</v>
      </c>
      <c r="KQ431" t="str">
        <v>Symmerty Balloon A_6</v>
      </c>
      <c r="KR431" t="str">
        <v>T27 HEXALOBE Per Note 1</v>
      </c>
      <c r="KS431" t="str">
        <v>T27 TORX</v>
      </c>
      <c r="KT431" t="str">
        <v>THRD DEPTH</v>
      </c>
      <c r="KU431" t="str">
        <v>Thread Form Per Note 3</v>
      </c>
      <c r="KV431" t="str">
        <v>THREAD INTO ROD SLOT</v>
      </c>
      <c r="KW431" t="str">
        <v>Thread Timed Print Note 6</v>
      </c>
      <c r="KX431" t="str">
        <v>TOOL MISMATCH PERMISSIBLE</v>
      </c>
      <c r="KY431" t="str">
        <v>Tot. Runout|Ø.002|C|</v>
      </c>
      <c r="KZ431" t="str">
        <v>Total Runout|.002|E|</v>
      </c>
      <c r="LA431" t="str">
        <v>TRIPLE LEAD THREAD</v>
      </c>
      <c r="LB431" t="str">
        <v>True Pos. |.001 (M)|A|</v>
      </c>
      <c r="LC431" t="str">
        <v>True Pos. |.002(M)|A|B|</v>
      </c>
      <c r="LD431" t="str">
        <v>True Pos. |.002|</v>
      </c>
      <c r="LE431" t="str">
        <v>True Pos. |.002|A|</v>
      </c>
      <c r="LF431" t="str">
        <v>True Pos. |.002|A|B|</v>
      </c>
      <c r="LG431" t="str">
        <v>True Pos. |.004|A|C|B|</v>
      </c>
      <c r="LH431" t="str">
        <v>True Pos. |.005(M)|A|B|</v>
      </c>
      <c r="LI431" t="str">
        <v>True Pos.|.000(L)|A|D|</v>
      </c>
      <c r="LJ431" t="str">
        <v>True Pos.|.000(M)|A|</v>
      </c>
      <c r="LK431" t="str">
        <v>True Pos.|.001(M)|A|</v>
      </c>
      <c r="LL431" t="str">
        <v>True Pos.|.001|B|</v>
      </c>
      <c r="LM431" t="str">
        <v>True Pos.|.001|E|</v>
      </c>
      <c r="LN431" t="str">
        <v>True Pos.|.002|A|</v>
      </c>
      <c r="LO431" t="str">
        <v>True Pos.|.002|B|</v>
      </c>
      <c r="LP431" t="str">
        <v>True Pos.|.002|C|</v>
      </c>
      <c r="LQ431" t="str">
        <v>True Pos.|.002|D1|</v>
      </c>
      <c r="LR431" t="str">
        <v>True Pos.|.002|D1|D2|</v>
      </c>
      <c r="LS431" t="str">
        <v>True Pos.|.05|A|</v>
      </c>
      <c r="LT431" t="str">
        <v>True Pos.|.1|A|B|C|</v>
      </c>
      <c r="LU431" t="str">
        <v>True Pos.|.13|A</v>
      </c>
      <c r="LV431" t="str">
        <v>True Pos.|0.05|A|</v>
      </c>
      <c r="LW431" t="str">
        <v>True Pos.|0.1|A|B|C|</v>
      </c>
      <c r="LX431" t="str">
        <v>True Pos.|0.13|A|</v>
      </c>
      <c r="LY431" t="str">
        <v>True Pos.|Ø.000(M)|A|</v>
      </c>
      <c r="LZ431" t="str">
        <v>True Pos.|Ø.000(M)|B|</v>
      </c>
      <c r="MA431" t="str">
        <v>True Pos.|Ø.001(M)|A(M)|</v>
      </c>
      <c r="MB431" t="str">
        <v>True Pos.|Ø.001(M)|A|</v>
      </c>
      <c r="MC431" t="str">
        <v>True Pos.|Ø.001|A|</v>
      </c>
      <c r="MD431" t="str">
        <v>True Pos.|Ø.001|C|</v>
      </c>
      <c r="ME431" t="str">
        <v>True Pos.|Ø.002(S)|A(S)|</v>
      </c>
      <c r="MF431" t="str">
        <v>True Pos.|Ø.002|A|</v>
      </c>
      <c r="MG431" t="str">
        <v>True Pos.|Ø.002|B|</v>
      </c>
      <c r="MH431" t="str">
        <v>True Pos.|Ø.002|C|</v>
      </c>
      <c r="MI431" t="str">
        <v>True Pos.|Ø.03(M)|A|</v>
      </c>
      <c r="MJ431" t="str">
        <v>True Pos.|Ø0.03(M)|A|</v>
      </c>
      <c r="MK431" t="str">
        <v>True Pos.|Ø0.05(L)|D|B|</v>
      </c>
      <c r="ML431" t="str">
        <v>True Pos.|Ø0.05|A|</v>
      </c>
      <c r="MM431" t="str">
        <v>True Pos.|Ø0.05|D|</v>
      </c>
      <c r="MN431" t="str">
        <v>True Pos.|Ø0.05|E|</v>
      </c>
      <c r="MO431" t="str">
        <v>True Pos.|Ø0.05|E|B|</v>
      </c>
      <c r="MP431" t="str">
        <v>True Pos.|SØ0.03|C|B|</v>
      </c>
      <c r="MQ431" t="str">
        <v>True Position|.002|A|B|</v>
      </c>
      <c r="MR431" t="str">
        <v>True. Pos.|Ø.001(M)|A|</v>
      </c>
      <c r="MS431" t="str">
        <v>True. Pps.|0.05|A|</v>
      </c>
      <c r="MT431" t="str">
        <v>Tumble Per Note 1</v>
      </c>
      <c r="MU431" t="str">
        <v>Tumble Per Note 2</v>
      </c>
    </row>
    <row r="432" spans="3:359">
      <c r="C432" s="74" t="str" cm="1">
        <f t="array" ref="C432:MU432">TRANSPOSE(_xlfn._xlws.SORT(_xlfn._xlws.FILTER($A$2:$A$499,ISNUMBER(SEARCH('Prt. Lib. &amp; Routine, Table'!L439,$A$2:$A$499)),"not found")))</f>
        <v>.0015 T.I.R. MAX</v>
      </c>
      <c r="D432" t="str">
        <v>.002 MAX ROOT RADIUS</v>
      </c>
      <c r="E432" t="str">
        <v>.012 BLUNT END</v>
      </c>
      <c r="F432" t="str">
        <v>.015 MAX</v>
      </c>
      <c r="G432" t="str">
        <v>.016 T.S.C.</v>
      </c>
      <c r="H432" t="str">
        <v>.017 BASIC</v>
      </c>
      <c r="I432" t="str">
        <v>.021 PITCH</v>
      </c>
      <c r="J432" t="str">
        <v>.022 BLUNT START</v>
      </c>
      <c r="K432" t="str">
        <v>.025 BASIC</v>
      </c>
      <c r="L432" t="str">
        <v>.035 BASIC</v>
      </c>
      <c r="M432" t="str">
        <v>.043 T.S.C</v>
      </c>
      <c r="N432" t="str">
        <v>.053 T.S.C.</v>
      </c>
      <c r="O432" t="str">
        <v>.060 HEX DEPTH</v>
      </c>
      <c r="P432" t="str">
        <v>.060 PITCH</v>
      </c>
      <c r="Q432" t="str">
        <v>.061 BASIC</v>
      </c>
      <c r="R432" t="str">
        <v>.07 HEX</v>
      </c>
      <c r="S432" t="str">
        <v>.070 HEX DEPTH</v>
      </c>
      <c r="T432" t="str">
        <v>.082 DRILL</v>
      </c>
      <c r="U432" t="str">
        <v>.082 DRILL DEPTH</v>
      </c>
      <c r="V432" t="str">
        <v>.094 HEX</v>
      </c>
      <c r="W432" t="str">
        <v>.115 T.S.C.</v>
      </c>
      <c r="X432" t="str">
        <v>.1195 / .1243 MAJOR DIAMETER</v>
      </c>
      <c r="Y432" t="str">
        <v>.1250 HEX</v>
      </c>
      <c r="Z432" t="str">
        <v>.157 MINOR DIAMETER</v>
      </c>
      <c r="AA432" t="str">
        <v>.172 FULL THD DEPTH</v>
      </c>
      <c r="AB432" t="str">
        <v>.172 MAJOR DIAMETER</v>
      </c>
      <c r="AC432" t="str">
        <v>.180 MIN DEPTH FULL THRD</v>
      </c>
      <c r="AD432" t="str">
        <v>.183 Ceter Line Thread Dwell</v>
      </c>
      <c r="AE432" t="str">
        <v>.208 MAX THRD DEPTH</v>
      </c>
      <c r="AF432" t="str">
        <v>.218 BOTTOM HALF OF SLOT</v>
      </c>
      <c r="AG432" t="str">
        <v>.261 BASIC</v>
      </c>
      <c r="AH432" t="str">
        <v>.314 T.S.C.</v>
      </c>
      <c r="AI432" t="str">
        <v>.315 BASIC</v>
      </c>
      <c r="AJ432" t="str">
        <v>.329 MINOR Ø</v>
      </c>
      <c r="AK432" t="str">
        <v>.330 BASIC</v>
      </c>
      <c r="AL432" t="str">
        <v>.35 TO TANGENT POINT</v>
      </c>
      <c r="AM432" t="str">
        <v>.375 MAJOR Ø</v>
      </c>
      <c r="AN432" t="str">
        <v>.390 BASIC</v>
      </c>
      <c r="AO432" t="str">
        <v>.440 BASIC</v>
      </c>
      <c r="AP432" t="str">
        <v>.64/.96 HIGH=Pass</v>
      </c>
      <c r="AQ432" t="str">
        <v>0.012 MAX</v>
      </c>
      <c r="AR432" t="str">
        <v>0.015 MAX</v>
      </c>
      <c r="AS432" t="str">
        <v>0.05 Per Note 2</v>
      </c>
      <c r="AT432" t="str">
        <v>0.500 PULLOUT ZONE</v>
      </c>
      <c r="AU432" t="str">
        <v>10-32 UNF-2A</v>
      </c>
      <c r="AV432" t="str">
        <v>12-28 UNF-2B</v>
      </c>
      <c r="AW432" t="str">
        <v>2.87 BASIC</v>
      </c>
      <c r="AX432" t="str">
        <v>2-56 UNC 2B 2 STARTS</v>
      </c>
      <c r="AY432" t="str">
        <v>3 LEAD THREAD</v>
      </c>
      <c r="AZ432" t="str">
        <v>32µIN Max</v>
      </c>
      <c r="BA432" t="str">
        <v>5/16"-24 UNF-2A</v>
      </c>
      <c r="BB432" t="str">
        <v>5/16-18 UNC 2A</v>
      </c>
      <c r="BC432" t="str">
        <v>5-44 UNF-2A</v>
      </c>
      <c r="BD432" t="str">
        <v>6-16µIN</v>
      </c>
      <c r="BE432" t="str">
        <v>65° BLEND</v>
      </c>
      <c r="BF432" t="str">
        <v>7.45 Top of Ball to Face</v>
      </c>
      <c r="BG432" t="str">
        <v>7/16-28 UNEF 2B</v>
      </c>
      <c r="BH432" t="str">
        <v>7/16-28-UNEF-2A</v>
      </c>
      <c r="BI432" t="str">
        <v>Alignment Per Note 3</v>
      </c>
      <c r="BJ432" t="str">
        <v>ANODIZE (SEE CHART)</v>
      </c>
      <c r="BK432" t="str">
        <v>ANODIZE AQUA Per Note 3</v>
      </c>
      <c r="BL432" t="str">
        <v>ANODIZE BOTTOM PORTION</v>
      </c>
      <c r="BM432" t="str">
        <v>ANODIZE COLOR AQUA</v>
      </c>
      <c r="BN432" t="str">
        <v>ANODIZE COLOR GREEN DWG NOTE 4</v>
      </c>
      <c r="BO432" t="str">
        <v>ANODIZE COLOR LIGHT BLUE</v>
      </c>
      <c r="BP432" t="str">
        <v>ANODIZE GREEN Per Note 2</v>
      </c>
      <c r="BQ432" t="str">
        <v>ANODIZE GREY, Per Note 1</v>
      </c>
      <c r="BR432" t="str">
        <v>ANODIZE MAGENTA</v>
      </c>
      <c r="BS432" t="str">
        <v>Anodize Per note 3</v>
      </c>
      <c r="BT432" t="str">
        <v>Anodize Per Note 4</v>
      </c>
      <c r="BU432" t="str">
        <v>ANODIZE SEAFOAM</v>
      </c>
      <c r="BV432" t="str">
        <v>Balloon 11 Symmetry</v>
      </c>
      <c r="BW432" t="str">
        <v>Balloon 12 Symmetry</v>
      </c>
      <c r="BX432" t="str">
        <v>Balloon 13 Hole Centered</v>
      </c>
      <c r="BY432" t="str">
        <v>Balloon 13 Symmerty</v>
      </c>
      <c r="BZ432" t="str">
        <v>Balloon 2 Symmetry</v>
      </c>
      <c r="CA432" t="str">
        <v>Balloon 21 CENTERED</v>
      </c>
      <c r="CB432" t="str">
        <v>Balloon 29 Symmetry</v>
      </c>
      <c r="CC432" t="str">
        <v>Balloon 3 Symmetry</v>
      </c>
      <c r="CD432" t="str">
        <v>Balloon 4 Symmetry</v>
      </c>
      <c r="CE432" t="str">
        <v>Balloon 5 blend to SØ .340</v>
      </c>
      <c r="CF432" t="str">
        <v>Balloon 5 Symmetry</v>
      </c>
      <c r="CG432" t="str">
        <v>Balloon 6 Centered</v>
      </c>
      <c r="CH432" t="str">
        <v>Balloon 9 Function Check</v>
      </c>
      <c r="CI432" t="str">
        <v>Balloon 9 Symmerty</v>
      </c>
      <c r="CJ432" t="str">
        <v>Balloons 2 &amp; 17 Symmetry |.001|A|</v>
      </c>
      <c r="CK432" t="str">
        <v>Basic Ø 3.6</v>
      </c>
      <c r="CL432" t="str">
        <v>BEAD BLAST</v>
      </c>
      <c r="CM432" t="str">
        <v>BLAST ALUMINUM OXIDE</v>
      </c>
      <c r="CN432" t="str">
        <v>Blast Note 2</v>
      </c>
      <c r="CO432" t="str">
        <v xml:space="preserve">BLAST Per Note 1 </v>
      </c>
      <c r="CP432" t="str">
        <v>BLAST Per Note 2</v>
      </c>
      <c r="CQ432" t="str">
        <v>BLAST Per Note 3</v>
      </c>
      <c r="CR432" t="str">
        <v>BLAST Per Note 4</v>
      </c>
      <c r="CS432" t="str">
        <v>BLAST Per Note 8</v>
      </c>
      <c r="CT432" t="str">
        <v>BLAST Per Traveler, MATT FINISH</v>
      </c>
      <c r="CU432" t="str">
        <v>BLAST WITH 16 GRIT ALUMINUM OXIDE</v>
      </c>
      <c r="CV432" t="str">
        <v>BLAST, Uniform Finish Per Note 3</v>
      </c>
      <c r="CW432" t="str">
        <v>BREAK EDGE</v>
      </c>
      <c r="CX432" t="str">
        <v>BREAK EDGE .014</v>
      </c>
      <c r="CY432" t="str">
        <v>BREAK EDGES Note 2</v>
      </c>
      <c r="CZ432" t="str">
        <v>BREAK SHARP Per Note 1</v>
      </c>
      <c r="DA432" t="str">
        <v>BREAK SHARPS Per Note 1</v>
      </c>
      <c r="DB432" t="str">
        <v>CE 2729</v>
      </c>
      <c r="DC432" t="str">
        <v>CE Logo per Note 3</v>
      </c>
      <c r="DD432" t="str">
        <v>CE MARK</v>
      </c>
      <c r="DE432" t="str">
        <v>Chips/Debris Removed</v>
      </c>
      <c r="DF432" t="str">
        <v>Coat Per Note 2</v>
      </c>
      <c r="DG432" t="str">
        <v>C-Sink Ø .155</v>
      </c>
      <c r="DH432" t="str">
        <v>C-Sink Ø5.2</v>
      </c>
      <c r="DI432" t="str">
        <v>Deburred</v>
      </c>
      <c r="DJ432" t="str">
        <v>DIM "A" NoGo</v>
      </c>
      <c r="DK432" t="str">
        <v>DIM "A" NoGo Hexalobe</v>
      </c>
      <c r="DL432" t="str">
        <v>EDGE BREAK</v>
      </c>
      <c r="DM432" t="str">
        <v>EDGE BREAK MIN R.004, MAX R.010</v>
      </c>
      <c r="DN432" t="str">
        <v>Edge Break per Note 1</v>
      </c>
      <c r="DO432" t="str">
        <v>ELECTROPOLISH Per Note 1</v>
      </c>
      <c r="DP432" t="str">
        <v>Finish Per Note 3</v>
      </c>
      <c r="DQ432" t="str">
        <v>FLUTE POSITION Per Note 3</v>
      </c>
      <c r="DR432" t="str">
        <v>FULL R</v>
      </c>
      <c r="DS432" t="str">
        <v>FULL RADIUS</v>
      </c>
      <c r="DT432" t="str">
        <v xml:space="preserve">FULL RADIUS </v>
      </c>
      <c r="DU432" t="str">
        <v>Function Check  (.2340 .2360 FULL)</v>
      </c>
      <c r="DV432" t="str">
        <v>FUNCTIONAL  HEXALOBE</v>
      </c>
      <c r="DW432" t="str">
        <v>GLASS BEAD Per Note 3</v>
      </c>
      <c r="DX432" t="str">
        <v>Globus Logo per Note 3</v>
      </c>
      <c r="DY432" t="str">
        <v>Gold Anodized Color</v>
      </c>
      <c r="DZ432" t="str">
        <v>Green Anodized Color</v>
      </c>
      <c r="EA432" t="str">
        <v>GRIT BLAST Per Note 3</v>
      </c>
      <c r="EB432" t="str">
        <v>Grit Blast Per Note 4</v>
      </c>
      <c r="EC432" t="str">
        <v>GRIT BLAST, DWG NOTE 3</v>
      </c>
      <c r="ED432" t="str">
        <v>HEX MINOR Ø.1292</v>
      </c>
      <c r="EE432" t="str">
        <v xml:space="preserve">HEXALOBE </v>
      </c>
      <c r="EF432" t="str">
        <v>HEXALOBE FUNCTION</v>
      </c>
      <c r="EG432" t="str">
        <v>Hexalobe Minor</v>
      </c>
      <c r="EH432" t="str">
        <v>Hexalobe NV-30</v>
      </c>
      <c r="EI432" t="str">
        <v>HEXALOBE ORIENTATION</v>
      </c>
      <c r="EJ432" t="str">
        <v>Inspect per operation 30 comments</v>
      </c>
      <c r="EK432" t="str">
        <v>INT / EXT CORNERS: R.002 TO R.010</v>
      </c>
      <c r="EL432" t="str">
        <v>INT /EXT CORNERS R.05 TO R.03</v>
      </c>
      <c r="EM432" t="str">
        <v>John is a Geek</v>
      </c>
      <c r="EN432" t="str">
        <v>LASER ETCH</v>
      </c>
      <c r="EO432" t="str">
        <v>Laser Etch Per Note 7</v>
      </c>
      <c r="EP432" t="str">
        <v xml:space="preserve">LASER MARK "CE" DWG NOTE 10 </v>
      </c>
      <c r="EQ432" t="str">
        <v>Laser Mark "P1-15004-08", Per Note 3</v>
      </c>
      <c r="ER432" t="str">
        <v>Laser Mark "P2-15004-08", Per Note 3</v>
      </c>
      <c r="ES432" t="str">
        <v>Laser Mark "P3-15004-08", Per Note 3</v>
      </c>
      <c r="ET432" t="str">
        <v>Laser Mark "P4-15004-08", Per Note 3</v>
      </c>
      <c r="EU432" t="str">
        <v xml:space="preserve">LASER MARK LOGO DWG NOTE 9 </v>
      </c>
      <c r="EV432" t="str">
        <v xml:space="preserve">LASER MARK LOT NUMBER DWG NOTE 8 </v>
      </c>
      <c r="EW432" t="str">
        <v>Laser Mark Lot, Per Note 3</v>
      </c>
      <c r="EX432" t="str">
        <v xml:space="preserve">LASER MARK PART NUMBER DWG NOTE 8 </v>
      </c>
      <c r="EY432" t="str">
        <v>LASER: 13000000</v>
      </c>
      <c r="EZ432" t="str">
        <v>LASER: CE 2797</v>
      </c>
      <c r="FA432" t="str">
        <v>LASER: LOGO</v>
      </c>
      <c r="FB432" t="str">
        <v xml:space="preserve">LASER: Lot # Per RE-75-001 </v>
      </c>
      <c r="FC432" t="str">
        <v>LAST THREAD</v>
      </c>
      <c r="FD432" t="str">
        <v>LEAD .0625</v>
      </c>
      <c r="FE432" t="str">
        <v>LOGO</v>
      </c>
      <c r="FF432" t="str">
        <v>Lot (Control) Number per Note 3</v>
      </c>
      <c r="FG432" t="str">
        <v>LOT NO.</v>
      </c>
      <c r="FH432" t="str">
        <v>LOT NUMBER</v>
      </c>
      <c r="FI432" t="str">
        <v>LOT NUMBER PER NUVASIVE SOP 9002007</v>
      </c>
      <c r="FJ432" t="str">
        <v>M 4X 0.5 - 6G - 0.063R - LH</v>
      </c>
      <c r="FK432" t="str">
        <v>M4 X 0.5 - 6G - 0.063R</v>
      </c>
      <c r="FL432" t="str">
        <v>M4 X 0.5 - 6G - 0.063R - LH</v>
      </c>
      <c r="FM432" t="str">
        <v>M4.5 X .75 6g</v>
      </c>
      <c r="FN432" t="str">
        <v>M4.5 X 0.75 6g</v>
      </c>
      <c r="FO432" t="str">
        <v>M5x0.8-6g</v>
      </c>
      <c r="FP432" t="str">
        <v xml:space="preserve">M5x0.8-6g </v>
      </c>
      <c r="FQ432" t="str">
        <v>M6 X .75 6g</v>
      </c>
      <c r="FR432" t="str">
        <v>M6 X 0.75-6g</v>
      </c>
      <c r="FS432" t="str">
        <v>M6 X0.75 - 6g</v>
      </c>
      <c r="FT432" t="str">
        <v>M6X0.75 - 6H</v>
      </c>
      <c r="FU432" t="str">
        <v>M7 X 1.00 6g THREAD</v>
      </c>
      <c r="FV432" t="str">
        <v>M7X1.00 6g THREAD</v>
      </c>
      <c r="FW432" t="str">
        <v>M7X1.00 6h THREAD</v>
      </c>
      <c r="FX432" t="str">
        <v>Magenta Anodized Color</v>
      </c>
      <c r="FY432" t="str">
        <v>MAJOR Ø .380</v>
      </c>
      <c r="FZ432" t="str">
        <v>MAJORØ</v>
      </c>
      <c r="GA432" t="str">
        <v>MATT FINISH Per Note 3</v>
      </c>
      <c r="GB432" t="str">
        <v>MATT FINISH Per Traveler</v>
      </c>
      <c r="GC432" t="str">
        <v>MATTE FINISH</v>
      </c>
      <c r="GD432" t="str">
        <v>MATTE FINISH DWG NOTE 3</v>
      </c>
      <c r="GE432" t="str">
        <v>MATTE FINISH Note 3</v>
      </c>
      <c r="GF432" t="str">
        <v>Matte Finish Per Note 3</v>
      </c>
      <c r="GG432" t="str">
        <v>MATTE FINISH SIZE 10 GLASS BEAD</v>
      </c>
      <c r="GH432" t="str">
        <v>MAX ROOT RADIUS</v>
      </c>
      <c r="GI432" t="str">
        <v xml:space="preserve">Mill Profile Centered </v>
      </c>
      <c r="GJ432" t="str">
        <v>Minor Ø Unconstrained Check</v>
      </c>
      <c r="GK432" t="str">
        <v>MINOR Ø.1336</v>
      </c>
      <c r="GL432" t="str">
        <v>NO ANODIZE Per note 8</v>
      </c>
      <c r="GM432" t="str">
        <v>NO ANODIZE Per note 9</v>
      </c>
      <c r="GN432" t="str">
        <v>No Nicks, Scratches, Tool Marks, etc.</v>
      </c>
      <c r="GO432" t="str">
        <v>No Nicks,Scratches,Tool Marks,etc.</v>
      </c>
      <c r="GP432" t="str">
        <v>NO TOOL MARKS</v>
      </c>
      <c r="GQ432" t="str">
        <v>NOTE 3 THREAD RELIEF</v>
      </c>
      <c r="GR432" t="str">
        <v>NV-27 FUNC.</v>
      </c>
      <c r="GS432" t="str">
        <v>NV-30 DIM A</v>
      </c>
      <c r="GT432" t="str">
        <v>NV-30 DIM B</v>
      </c>
      <c r="GU432" t="str">
        <v>NV-30 DIM F</v>
      </c>
      <c r="GV432" t="str">
        <v>Ø .1250 HEX</v>
      </c>
      <c r="GW432" t="str">
        <v>Ø 9.4 MAJOR</v>
      </c>
      <c r="GX432" t="str">
        <v>Ø.096 MAX PILOT HOLE</v>
      </c>
      <c r="GY432" t="str">
        <v>Ø.125 THRU</v>
      </c>
      <c r="GZ432" t="str">
        <v>Ø.205 COUNTERSINK</v>
      </c>
      <c r="HA432" t="str">
        <v>Ø.260 T.S.C.</v>
      </c>
      <c r="HB432" t="str">
        <v>Ø.500 BASIC</v>
      </c>
      <c r="HC432" t="str">
        <v xml:space="preserve">OVAL CENTERED </v>
      </c>
      <c r="HD432" t="str">
        <v>PART NO. 15100</v>
      </c>
      <c r="HE432" t="str">
        <v>PART NUMBER 13100000</v>
      </c>
      <c r="HF432" t="str">
        <v>PART NUMBER 13600000</v>
      </c>
      <c r="HG432" t="str">
        <v>Part Number per Note 3</v>
      </c>
      <c r="HH432" t="str">
        <v>PD 5/16-18 UNC 2A</v>
      </c>
      <c r="HI432" t="str">
        <v>Perp.|0.05|A|</v>
      </c>
      <c r="HJ432" t="str">
        <v>PILOT THRU HOLE PRESENT</v>
      </c>
      <c r="HK432" t="str">
        <v>PITCH .060</v>
      </c>
      <c r="HL432" t="str">
        <v>Profile |.001|A|</v>
      </c>
      <c r="HM432" t="str">
        <v>Profile |.0015 | A | X-Y</v>
      </c>
      <c r="HN432" t="str">
        <v>Profile |.002| |A|B| X-Y</v>
      </c>
      <c r="HO432" t="str">
        <v>Profile |.002|A|B|</v>
      </c>
      <c r="HP432" t="str">
        <v>Profile |.002|A|B| X-Y</v>
      </c>
      <c r="HQ432" t="str">
        <v>Profile:|010|A|B|C|</v>
      </c>
      <c r="HR432" t="str">
        <v>Profile| .002| A|B|</v>
      </c>
      <c r="HS432" t="str">
        <v>Profile|.001|</v>
      </c>
      <c r="HT432" t="str">
        <v>Profile|.001|A|</v>
      </c>
      <c r="HU432" t="str">
        <v>Profile|.001|A|B|</v>
      </c>
      <c r="HV432" t="str">
        <v xml:space="preserve">Profile|.001|A|B| A&lt;-&gt;B </v>
      </c>
      <c r="HW432" t="str">
        <v>Profile|.001|A|B| C&lt;-&gt;D</v>
      </c>
      <c r="HX432" t="str">
        <v>Profile|.001|A|B| L-M</v>
      </c>
      <c r="HY432" t="str">
        <v>Profile|.001|A|B| P-Q</v>
      </c>
      <c r="HZ432" t="str">
        <v>Profile|.001|A|B|C&lt;-&gt;D</v>
      </c>
      <c r="IA432" t="str">
        <v>Profile|.001|A|C&lt;--&gt;D</v>
      </c>
      <c r="IB432" t="str">
        <v>Profile|.001|A|UNILATERAL</v>
      </c>
      <c r="IC432" t="str">
        <v>Profile|.001|C|</v>
      </c>
      <c r="ID432" t="str">
        <v>Profile|.0012|D1|</v>
      </c>
      <c r="IE432" t="str">
        <v>Profile|.0015| A-B UNI.</v>
      </c>
      <c r="IF432" t="str">
        <v>Profile|.0015| UNI.</v>
      </c>
      <c r="IG432" t="str">
        <v>Profile|.0015|A| X-Y</v>
      </c>
      <c r="IH432" t="str">
        <v>Profile|.0015|E|F|</v>
      </c>
      <c r="II432" t="str">
        <v>Profile|.0016|B|D|</v>
      </c>
      <c r="IJ432" t="str">
        <v>Profile|.002(U).000|A|</v>
      </c>
      <c r="IK432" t="str">
        <v>Profile|.002|</v>
      </c>
      <c r="IL432" t="str">
        <v>Profile|.002|A</v>
      </c>
      <c r="IM432" t="str">
        <v>Profile|.002|A|</v>
      </c>
      <c r="IN432" t="str">
        <v>Profile|.002|A|B|</v>
      </c>
      <c r="IO432" t="str">
        <v xml:space="preserve">Profile|.002|A|B| A&lt;-&gt;B </v>
      </c>
      <c r="IP432" t="str">
        <v>Profile|.002|A|B| C&lt;-&gt;D</v>
      </c>
      <c r="IQ432" t="str">
        <v>Profile|.002|A|B| X-Y</v>
      </c>
      <c r="IR432" t="str">
        <v>Profile|.002|A|B|C|X-Y</v>
      </c>
      <c r="IS432" t="str">
        <v>Profile|.002|A|B|X&lt;--&gt;Y</v>
      </c>
      <c r="IT432" t="str">
        <v>Profile|.002|A|B|X-Y</v>
      </c>
      <c r="IU432" t="str">
        <v>Profile|.002|A|C|</v>
      </c>
      <c r="IV432" t="str">
        <v>Profile|.002|C|A|</v>
      </c>
      <c r="IW432" t="str">
        <v>Profile|.002|C|B|</v>
      </c>
      <c r="IX432" t="str">
        <v>Profile|.0020|</v>
      </c>
      <c r="IY432" t="str">
        <v>Profile|.003|A|</v>
      </c>
      <c r="IZ432" t="str">
        <v>Profile|.003|A|B|C| Uni.</v>
      </c>
      <c r="JA432" t="str">
        <v>Profile|.003|E|F|</v>
      </c>
      <c r="JB432" t="str">
        <v>Profile|.004(U) .003|A|B|C|</v>
      </c>
      <c r="JC432" t="str">
        <v>Profile|.004|A| UNI.</v>
      </c>
      <c r="JD432" t="str">
        <v>Profile|.005|A|C|</v>
      </c>
      <c r="JE432" t="str">
        <v>Profile|.005|A|C|A&lt;--&gt;B, C&lt;--&gt;D</v>
      </c>
      <c r="JF432" t="str">
        <v>Profile|.005|A|D| A-B UNI.</v>
      </c>
      <c r="JG432" t="str">
        <v>Profile|.005|A|D| UNI.</v>
      </c>
      <c r="JH432" t="str">
        <v>Profile|.010|A|B|</v>
      </c>
      <c r="JI432" t="str">
        <v>Profile|.010|A|B|C|</v>
      </c>
      <c r="JJ432" t="str">
        <v>Profile|.03|A|</v>
      </c>
      <c r="JK432" t="str">
        <v>Profile|.05|A|B|</v>
      </c>
      <c r="JL432" t="str">
        <v>Profile|0.03|</v>
      </c>
      <c r="JM432" t="str">
        <v>Profile|0.03|A|</v>
      </c>
      <c r="JN432" t="str">
        <v>Profile|0.03|A|B|</v>
      </c>
      <c r="JO432" t="str">
        <v>Profile|0.05{A|C|</v>
      </c>
      <c r="JP432" t="str">
        <v>Profile|0.05|A|B|</v>
      </c>
      <c r="JQ432" t="str">
        <v>Profile|0.05|E|</v>
      </c>
      <c r="JR432" t="str">
        <v>Profile|0.05|E|F|</v>
      </c>
      <c r="JS432" t="str">
        <v>Profile|0.06|A|C|</v>
      </c>
      <c r="JT432" t="str">
        <v>Profile|0.1|A|A|</v>
      </c>
      <c r="JU432" t="str">
        <v>Profile|0.1|D1|</v>
      </c>
      <c r="JV432" t="str">
        <v>Profile|A|B|C|</v>
      </c>
      <c r="JW432" t="str">
        <v>Proile|.002|A|B|J-K</v>
      </c>
      <c r="JX432" t="str">
        <v>P-Thread Form</v>
      </c>
      <c r="JY432" t="str">
        <v>R  FULL RADIUS</v>
      </c>
      <c r="JZ432" t="str">
        <v>R.001/.006</v>
      </c>
      <c r="KA432" t="str">
        <v>R.003 MAX</v>
      </c>
      <c r="KB432" t="str">
        <v>R.005 MAX</v>
      </c>
      <c r="KC432" t="str">
        <v>R.030</v>
      </c>
      <c r="KD432" t="str">
        <v>R.25 MAX</v>
      </c>
      <c r="KE432" t="str">
        <v>R1.33 BASIC</v>
      </c>
      <c r="KF432" t="str">
        <v>R3.3</v>
      </c>
      <c r="KG432" t="str">
        <v>Ra 1.6 MAX</v>
      </c>
      <c r="KH432" t="str">
        <v>RAD @ FACE &amp; OD CHAMFER</v>
      </c>
      <c r="KI432" t="str">
        <v>RAD. @ ID &amp; BACK FACE</v>
      </c>
      <c r="KJ432" t="str">
        <v>RAD. @ OD &amp; BACK FACE</v>
      </c>
      <c r="KK432" t="str">
        <v>REMOVE SHRP EDGES .005 MAX</v>
      </c>
      <c r="KL432" t="str">
        <v>ROD SLOT CENTERED</v>
      </c>
      <c r="KM432" t="str">
        <v>SHARP OKAY</v>
      </c>
      <c r="KN432" t="str">
        <v>Slot Centered</v>
      </c>
      <c r="KO432" t="str">
        <v>SLOT WIDTH</v>
      </c>
      <c r="KP432" t="str">
        <v>Surface Finish Per Note 1</v>
      </c>
      <c r="KQ432" t="str">
        <v>Symmerty Balloon A_6</v>
      </c>
      <c r="KR432" t="str">
        <v>T27 HEXALOBE Per Note 1</v>
      </c>
      <c r="KS432" t="str">
        <v>T27 TORX</v>
      </c>
      <c r="KT432" t="str">
        <v>THRD DEPTH</v>
      </c>
      <c r="KU432" t="str">
        <v>Thread Form Per Note 3</v>
      </c>
      <c r="KV432" t="str">
        <v>THREAD INTO ROD SLOT</v>
      </c>
      <c r="KW432" t="str">
        <v>Thread Timed Print Note 6</v>
      </c>
      <c r="KX432" t="str">
        <v>TOOL MISMATCH PERMISSIBLE</v>
      </c>
      <c r="KY432" t="str">
        <v>Tot. Runout|Ø.002|C|</v>
      </c>
      <c r="KZ432" t="str">
        <v>Total Runout|.002|E|</v>
      </c>
      <c r="LA432" t="str">
        <v>TRIPLE LEAD THREAD</v>
      </c>
      <c r="LB432" t="str">
        <v>True Pos. |.001 (M)|A|</v>
      </c>
      <c r="LC432" t="str">
        <v>True Pos. |.002(M)|A|B|</v>
      </c>
      <c r="LD432" t="str">
        <v>True Pos. |.002|</v>
      </c>
      <c r="LE432" t="str">
        <v>True Pos. |.002|A|</v>
      </c>
      <c r="LF432" t="str">
        <v>True Pos. |.002|A|B|</v>
      </c>
      <c r="LG432" t="str">
        <v>True Pos. |.004|A|C|B|</v>
      </c>
      <c r="LH432" t="str">
        <v>True Pos. |.005(M)|A|B|</v>
      </c>
      <c r="LI432" t="str">
        <v>True Pos.|.000(L)|A|D|</v>
      </c>
      <c r="LJ432" t="str">
        <v>True Pos.|.000(M)|A|</v>
      </c>
      <c r="LK432" t="str">
        <v>True Pos.|.001(M)|A|</v>
      </c>
      <c r="LL432" t="str">
        <v>True Pos.|.001|B|</v>
      </c>
      <c r="LM432" t="str">
        <v>True Pos.|.001|E|</v>
      </c>
      <c r="LN432" t="str">
        <v>True Pos.|.002|A|</v>
      </c>
      <c r="LO432" t="str">
        <v>True Pos.|.002|B|</v>
      </c>
      <c r="LP432" t="str">
        <v>True Pos.|.002|C|</v>
      </c>
      <c r="LQ432" t="str">
        <v>True Pos.|.002|D1|</v>
      </c>
      <c r="LR432" t="str">
        <v>True Pos.|.002|D1|D2|</v>
      </c>
      <c r="LS432" t="str">
        <v>True Pos.|.05|A|</v>
      </c>
      <c r="LT432" t="str">
        <v>True Pos.|.1|A|B|C|</v>
      </c>
      <c r="LU432" t="str">
        <v>True Pos.|.13|A</v>
      </c>
      <c r="LV432" t="str">
        <v>True Pos.|0.05|A|</v>
      </c>
      <c r="LW432" t="str">
        <v>True Pos.|0.1|A|B|C|</v>
      </c>
      <c r="LX432" t="str">
        <v>True Pos.|0.13|A|</v>
      </c>
      <c r="LY432" t="str">
        <v>True Pos.|Ø.000(M)|A|</v>
      </c>
      <c r="LZ432" t="str">
        <v>True Pos.|Ø.000(M)|B|</v>
      </c>
      <c r="MA432" t="str">
        <v>True Pos.|Ø.001(M)|A(M)|</v>
      </c>
      <c r="MB432" t="str">
        <v>True Pos.|Ø.001(M)|A|</v>
      </c>
      <c r="MC432" t="str">
        <v>True Pos.|Ø.001|A|</v>
      </c>
      <c r="MD432" t="str">
        <v>True Pos.|Ø.001|C|</v>
      </c>
      <c r="ME432" t="str">
        <v>True Pos.|Ø.002(S)|A(S)|</v>
      </c>
      <c r="MF432" t="str">
        <v>True Pos.|Ø.002|A|</v>
      </c>
      <c r="MG432" t="str">
        <v>True Pos.|Ø.002|B|</v>
      </c>
      <c r="MH432" t="str">
        <v>True Pos.|Ø.002|C|</v>
      </c>
      <c r="MI432" t="str">
        <v>True Pos.|Ø.03(M)|A|</v>
      </c>
      <c r="MJ432" t="str">
        <v>True Pos.|Ø0.03(M)|A|</v>
      </c>
      <c r="MK432" t="str">
        <v>True Pos.|Ø0.05(L)|D|B|</v>
      </c>
      <c r="ML432" t="str">
        <v>True Pos.|Ø0.05|A|</v>
      </c>
      <c r="MM432" t="str">
        <v>True Pos.|Ø0.05|D|</v>
      </c>
      <c r="MN432" t="str">
        <v>True Pos.|Ø0.05|E|</v>
      </c>
      <c r="MO432" t="str">
        <v>True Pos.|Ø0.05|E|B|</v>
      </c>
      <c r="MP432" t="str">
        <v>True Pos.|SØ0.03|C|B|</v>
      </c>
      <c r="MQ432" t="str">
        <v>True Position|.002|A|B|</v>
      </c>
      <c r="MR432" t="str">
        <v>True. Pos.|Ø.001(M)|A|</v>
      </c>
      <c r="MS432" t="str">
        <v>True. Pps.|0.05|A|</v>
      </c>
      <c r="MT432" t="str">
        <v>Tumble Per Note 1</v>
      </c>
      <c r="MU432" t="str">
        <v>Tumble Per Note 2</v>
      </c>
    </row>
    <row r="433" spans="3:359">
      <c r="C433" s="74" t="str" cm="1">
        <f t="array" ref="C433:MU433">TRANSPOSE(_xlfn._xlws.SORT(_xlfn._xlws.FILTER($A$2:$A$499,ISNUMBER(SEARCH('Prt. Lib. &amp; Routine, Table'!L440,$A$2:$A$499)),"not found")))</f>
        <v>.0015 T.I.R. MAX</v>
      </c>
      <c r="D433" t="str">
        <v>.002 MAX ROOT RADIUS</v>
      </c>
      <c r="E433" t="str">
        <v>.012 BLUNT END</v>
      </c>
      <c r="F433" t="str">
        <v>.015 MAX</v>
      </c>
      <c r="G433" t="str">
        <v>.016 T.S.C.</v>
      </c>
      <c r="H433" t="str">
        <v>.017 BASIC</v>
      </c>
      <c r="I433" t="str">
        <v>.021 PITCH</v>
      </c>
      <c r="J433" t="str">
        <v>.022 BLUNT START</v>
      </c>
      <c r="K433" t="str">
        <v>.025 BASIC</v>
      </c>
      <c r="L433" t="str">
        <v>.035 BASIC</v>
      </c>
      <c r="M433" t="str">
        <v>.043 T.S.C</v>
      </c>
      <c r="N433" t="str">
        <v>.053 T.S.C.</v>
      </c>
      <c r="O433" t="str">
        <v>.060 HEX DEPTH</v>
      </c>
      <c r="P433" t="str">
        <v>.060 PITCH</v>
      </c>
      <c r="Q433" t="str">
        <v>.061 BASIC</v>
      </c>
      <c r="R433" t="str">
        <v>.07 HEX</v>
      </c>
      <c r="S433" t="str">
        <v>.070 HEX DEPTH</v>
      </c>
      <c r="T433" t="str">
        <v>.082 DRILL</v>
      </c>
      <c r="U433" t="str">
        <v>.082 DRILL DEPTH</v>
      </c>
      <c r="V433" t="str">
        <v>.094 HEX</v>
      </c>
      <c r="W433" t="str">
        <v>.115 T.S.C.</v>
      </c>
      <c r="X433" t="str">
        <v>.1195 / .1243 MAJOR DIAMETER</v>
      </c>
      <c r="Y433" t="str">
        <v>.1250 HEX</v>
      </c>
      <c r="Z433" t="str">
        <v>.157 MINOR DIAMETER</v>
      </c>
      <c r="AA433" t="str">
        <v>.172 FULL THD DEPTH</v>
      </c>
      <c r="AB433" t="str">
        <v>.172 MAJOR DIAMETER</v>
      </c>
      <c r="AC433" t="str">
        <v>.180 MIN DEPTH FULL THRD</v>
      </c>
      <c r="AD433" t="str">
        <v>.183 Ceter Line Thread Dwell</v>
      </c>
      <c r="AE433" t="str">
        <v>.208 MAX THRD DEPTH</v>
      </c>
      <c r="AF433" t="str">
        <v>.218 BOTTOM HALF OF SLOT</v>
      </c>
      <c r="AG433" t="str">
        <v>.261 BASIC</v>
      </c>
      <c r="AH433" t="str">
        <v>.314 T.S.C.</v>
      </c>
      <c r="AI433" t="str">
        <v>.315 BASIC</v>
      </c>
      <c r="AJ433" t="str">
        <v>.329 MINOR Ø</v>
      </c>
      <c r="AK433" t="str">
        <v>.330 BASIC</v>
      </c>
      <c r="AL433" t="str">
        <v>.35 TO TANGENT POINT</v>
      </c>
      <c r="AM433" t="str">
        <v>.375 MAJOR Ø</v>
      </c>
      <c r="AN433" t="str">
        <v>.390 BASIC</v>
      </c>
      <c r="AO433" t="str">
        <v>.440 BASIC</v>
      </c>
      <c r="AP433" t="str">
        <v>.64/.96 HIGH=Pass</v>
      </c>
      <c r="AQ433" t="str">
        <v>0.012 MAX</v>
      </c>
      <c r="AR433" t="str">
        <v>0.015 MAX</v>
      </c>
      <c r="AS433" t="str">
        <v>0.05 Per Note 2</v>
      </c>
      <c r="AT433" t="str">
        <v>0.500 PULLOUT ZONE</v>
      </c>
      <c r="AU433" t="str">
        <v>10-32 UNF-2A</v>
      </c>
      <c r="AV433" t="str">
        <v>12-28 UNF-2B</v>
      </c>
      <c r="AW433" t="str">
        <v>2.87 BASIC</v>
      </c>
      <c r="AX433" t="str">
        <v>2-56 UNC 2B 2 STARTS</v>
      </c>
      <c r="AY433" t="str">
        <v>3 LEAD THREAD</v>
      </c>
      <c r="AZ433" t="str">
        <v>32µIN Max</v>
      </c>
      <c r="BA433" t="str">
        <v>5/16"-24 UNF-2A</v>
      </c>
      <c r="BB433" t="str">
        <v>5/16-18 UNC 2A</v>
      </c>
      <c r="BC433" t="str">
        <v>5-44 UNF-2A</v>
      </c>
      <c r="BD433" t="str">
        <v>6-16µIN</v>
      </c>
      <c r="BE433" t="str">
        <v>65° BLEND</v>
      </c>
      <c r="BF433" t="str">
        <v>7.45 Top of Ball to Face</v>
      </c>
      <c r="BG433" t="str">
        <v>7/16-28 UNEF 2B</v>
      </c>
      <c r="BH433" t="str">
        <v>7/16-28-UNEF-2A</v>
      </c>
      <c r="BI433" t="str">
        <v>Alignment Per Note 3</v>
      </c>
      <c r="BJ433" t="str">
        <v>ANODIZE (SEE CHART)</v>
      </c>
      <c r="BK433" t="str">
        <v>ANODIZE AQUA Per Note 3</v>
      </c>
      <c r="BL433" t="str">
        <v>ANODIZE BOTTOM PORTION</v>
      </c>
      <c r="BM433" t="str">
        <v>ANODIZE COLOR AQUA</v>
      </c>
      <c r="BN433" t="str">
        <v>ANODIZE COLOR GREEN DWG NOTE 4</v>
      </c>
      <c r="BO433" t="str">
        <v>ANODIZE COLOR LIGHT BLUE</v>
      </c>
      <c r="BP433" t="str">
        <v>ANODIZE GREEN Per Note 2</v>
      </c>
      <c r="BQ433" t="str">
        <v>ANODIZE GREY, Per Note 1</v>
      </c>
      <c r="BR433" t="str">
        <v>ANODIZE MAGENTA</v>
      </c>
      <c r="BS433" t="str">
        <v>Anodize Per note 3</v>
      </c>
      <c r="BT433" t="str">
        <v>Anodize Per Note 4</v>
      </c>
      <c r="BU433" t="str">
        <v>ANODIZE SEAFOAM</v>
      </c>
      <c r="BV433" t="str">
        <v>Balloon 11 Symmetry</v>
      </c>
      <c r="BW433" t="str">
        <v>Balloon 12 Symmetry</v>
      </c>
      <c r="BX433" t="str">
        <v>Balloon 13 Hole Centered</v>
      </c>
      <c r="BY433" t="str">
        <v>Balloon 13 Symmerty</v>
      </c>
      <c r="BZ433" t="str">
        <v>Balloon 2 Symmetry</v>
      </c>
      <c r="CA433" t="str">
        <v>Balloon 21 CENTERED</v>
      </c>
      <c r="CB433" t="str">
        <v>Balloon 29 Symmetry</v>
      </c>
      <c r="CC433" t="str">
        <v>Balloon 3 Symmetry</v>
      </c>
      <c r="CD433" t="str">
        <v>Balloon 4 Symmetry</v>
      </c>
      <c r="CE433" t="str">
        <v>Balloon 5 blend to SØ .340</v>
      </c>
      <c r="CF433" t="str">
        <v>Balloon 5 Symmetry</v>
      </c>
      <c r="CG433" t="str">
        <v>Balloon 6 Centered</v>
      </c>
      <c r="CH433" t="str">
        <v>Balloon 9 Function Check</v>
      </c>
      <c r="CI433" t="str">
        <v>Balloon 9 Symmerty</v>
      </c>
      <c r="CJ433" t="str">
        <v>Balloons 2 &amp; 17 Symmetry |.001|A|</v>
      </c>
      <c r="CK433" t="str">
        <v>Basic Ø 3.6</v>
      </c>
      <c r="CL433" t="str">
        <v>BEAD BLAST</v>
      </c>
      <c r="CM433" t="str">
        <v>BLAST ALUMINUM OXIDE</v>
      </c>
      <c r="CN433" t="str">
        <v>Blast Note 2</v>
      </c>
      <c r="CO433" t="str">
        <v xml:space="preserve">BLAST Per Note 1 </v>
      </c>
      <c r="CP433" t="str">
        <v>BLAST Per Note 2</v>
      </c>
      <c r="CQ433" t="str">
        <v>BLAST Per Note 3</v>
      </c>
      <c r="CR433" t="str">
        <v>BLAST Per Note 4</v>
      </c>
      <c r="CS433" t="str">
        <v>BLAST Per Note 8</v>
      </c>
      <c r="CT433" t="str">
        <v>BLAST Per Traveler, MATT FINISH</v>
      </c>
      <c r="CU433" t="str">
        <v>BLAST WITH 16 GRIT ALUMINUM OXIDE</v>
      </c>
      <c r="CV433" t="str">
        <v>BLAST, Uniform Finish Per Note 3</v>
      </c>
      <c r="CW433" t="str">
        <v>BREAK EDGE</v>
      </c>
      <c r="CX433" t="str">
        <v>BREAK EDGE .014</v>
      </c>
      <c r="CY433" t="str">
        <v>BREAK EDGES Note 2</v>
      </c>
      <c r="CZ433" t="str">
        <v>BREAK SHARP Per Note 1</v>
      </c>
      <c r="DA433" t="str">
        <v>BREAK SHARPS Per Note 1</v>
      </c>
      <c r="DB433" t="str">
        <v>CE 2729</v>
      </c>
      <c r="DC433" t="str">
        <v>CE Logo per Note 3</v>
      </c>
      <c r="DD433" t="str">
        <v>CE MARK</v>
      </c>
      <c r="DE433" t="str">
        <v>Chips/Debris Removed</v>
      </c>
      <c r="DF433" t="str">
        <v>Coat Per Note 2</v>
      </c>
      <c r="DG433" t="str">
        <v>C-Sink Ø .155</v>
      </c>
      <c r="DH433" t="str">
        <v>C-Sink Ø5.2</v>
      </c>
      <c r="DI433" t="str">
        <v>Deburred</v>
      </c>
      <c r="DJ433" t="str">
        <v>DIM "A" NoGo</v>
      </c>
      <c r="DK433" t="str">
        <v>DIM "A" NoGo Hexalobe</v>
      </c>
      <c r="DL433" t="str">
        <v>EDGE BREAK</v>
      </c>
      <c r="DM433" t="str">
        <v>EDGE BREAK MIN R.004, MAX R.010</v>
      </c>
      <c r="DN433" t="str">
        <v>Edge Break per Note 1</v>
      </c>
      <c r="DO433" t="str">
        <v>ELECTROPOLISH Per Note 1</v>
      </c>
      <c r="DP433" t="str">
        <v>Finish Per Note 3</v>
      </c>
      <c r="DQ433" t="str">
        <v>FLUTE POSITION Per Note 3</v>
      </c>
      <c r="DR433" t="str">
        <v>FULL R</v>
      </c>
      <c r="DS433" t="str">
        <v>FULL RADIUS</v>
      </c>
      <c r="DT433" t="str">
        <v xml:space="preserve">FULL RADIUS </v>
      </c>
      <c r="DU433" t="str">
        <v>Function Check  (.2340 .2360 FULL)</v>
      </c>
      <c r="DV433" t="str">
        <v>FUNCTIONAL  HEXALOBE</v>
      </c>
      <c r="DW433" t="str">
        <v>GLASS BEAD Per Note 3</v>
      </c>
      <c r="DX433" t="str">
        <v>Globus Logo per Note 3</v>
      </c>
      <c r="DY433" t="str">
        <v>Gold Anodized Color</v>
      </c>
      <c r="DZ433" t="str">
        <v>Green Anodized Color</v>
      </c>
      <c r="EA433" t="str">
        <v>GRIT BLAST Per Note 3</v>
      </c>
      <c r="EB433" t="str">
        <v>Grit Blast Per Note 4</v>
      </c>
      <c r="EC433" t="str">
        <v>GRIT BLAST, DWG NOTE 3</v>
      </c>
      <c r="ED433" t="str">
        <v>HEX MINOR Ø.1292</v>
      </c>
      <c r="EE433" t="str">
        <v xml:space="preserve">HEXALOBE </v>
      </c>
      <c r="EF433" t="str">
        <v>HEXALOBE FUNCTION</v>
      </c>
      <c r="EG433" t="str">
        <v>Hexalobe Minor</v>
      </c>
      <c r="EH433" t="str">
        <v>Hexalobe NV-30</v>
      </c>
      <c r="EI433" t="str">
        <v>HEXALOBE ORIENTATION</v>
      </c>
      <c r="EJ433" t="str">
        <v>Inspect per operation 30 comments</v>
      </c>
      <c r="EK433" t="str">
        <v>INT / EXT CORNERS: R.002 TO R.010</v>
      </c>
      <c r="EL433" t="str">
        <v>INT /EXT CORNERS R.05 TO R.03</v>
      </c>
      <c r="EM433" t="str">
        <v>John is a Geek</v>
      </c>
      <c r="EN433" t="str">
        <v>LASER ETCH</v>
      </c>
      <c r="EO433" t="str">
        <v>Laser Etch Per Note 7</v>
      </c>
      <c r="EP433" t="str">
        <v xml:space="preserve">LASER MARK "CE" DWG NOTE 10 </v>
      </c>
      <c r="EQ433" t="str">
        <v>Laser Mark "P1-15004-08", Per Note 3</v>
      </c>
      <c r="ER433" t="str">
        <v>Laser Mark "P2-15004-08", Per Note 3</v>
      </c>
      <c r="ES433" t="str">
        <v>Laser Mark "P3-15004-08", Per Note 3</v>
      </c>
      <c r="ET433" t="str">
        <v>Laser Mark "P4-15004-08", Per Note 3</v>
      </c>
      <c r="EU433" t="str">
        <v xml:space="preserve">LASER MARK LOGO DWG NOTE 9 </v>
      </c>
      <c r="EV433" t="str">
        <v xml:space="preserve">LASER MARK LOT NUMBER DWG NOTE 8 </v>
      </c>
      <c r="EW433" t="str">
        <v>Laser Mark Lot, Per Note 3</v>
      </c>
      <c r="EX433" t="str">
        <v xml:space="preserve">LASER MARK PART NUMBER DWG NOTE 8 </v>
      </c>
      <c r="EY433" t="str">
        <v>LASER: 13000000</v>
      </c>
      <c r="EZ433" t="str">
        <v>LASER: CE 2797</v>
      </c>
      <c r="FA433" t="str">
        <v>LASER: LOGO</v>
      </c>
      <c r="FB433" t="str">
        <v xml:space="preserve">LASER: Lot # Per RE-75-001 </v>
      </c>
      <c r="FC433" t="str">
        <v>LAST THREAD</v>
      </c>
      <c r="FD433" t="str">
        <v>LEAD .0625</v>
      </c>
      <c r="FE433" t="str">
        <v>LOGO</v>
      </c>
      <c r="FF433" t="str">
        <v>Lot (Control) Number per Note 3</v>
      </c>
      <c r="FG433" t="str">
        <v>LOT NO.</v>
      </c>
      <c r="FH433" t="str">
        <v>LOT NUMBER</v>
      </c>
      <c r="FI433" t="str">
        <v>LOT NUMBER PER NUVASIVE SOP 9002007</v>
      </c>
      <c r="FJ433" t="str">
        <v>M 4X 0.5 - 6G - 0.063R - LH</v>
      </c>
      <c r="FK433" t="str">
        <v>M4 X 0.5 - 6G - 0.063R</v>
      </c>
      <c r="FL433" t="str">
        <v>M4 X 0.5 - 6G - 0.063R - LH</v>
      </c>
      <c r="FM433" t="str">
        <v>M4.5 X .75 6g</v>
      </c>
      <c r="FN433" t="str">
        <v>M4.5 X 0.75 6g</v>
      </c>
      <c r="FO433" t="str">
        <v>M5x0.8-6g</v>
      </c>
      <c r="FP433" t="str">
        <v xml:space="preserve">M5x0.8-6g </v>
      </c>
      <c r="FQ433" t="str">
        <v>M6 X .75 6g</v>
      </c>
      <c r="FR433" t="str">
        <v>M6 X 0.75-6g</v>
      </c>
      <c r="FS433" t="str">
        <v>M6 X0.75 - 6g</v>
      </c>
      <c r="FT433" t="str">
        <v>M6X0.75 - 6H</v>
      </c>
      <c r="FU433" t="str">
        <v>M7 X 1.00 6g THREAD</v>
      </c>
      <c r="FV433" t="str">
        <v>M7X1.00 6g THREAD</v>
      </c>
      <c r="FW433" t="str">
        <v>M7X1.00 6h THREAD</v>
      </c>
      <c r="FX433" t="str">
        <v>Magenta Anodized Color</v>
      </c>
      <c r="FY433" t="str">
        <v>MAJOR Ø .380</v>
      </c>
      <c r="FZ433" t="str">
        <v>MAJORØ</v>
      </c>
      <c r="GA433" t="str">
        <v>MATT FINISH Per Note 3</v>
      </c>
      <c r="GB433" t="str">
        <v>MATT FINISH Per Traveler</v>
      </c>
      <c r="GC433" t="str">
        <v>MATTE FINISH</v>
      </c>
      <c r="GD433" t="str">
        <v>MATTE FINISH DWG NOTE 3</v>
      </c>
      <c r="GE433" t="str">
        <v>MATTE FINISH Note 3</v>
      </c>
      <c r="GF433" t="str">
        <v>Matte Finish Per Note 3</v>
      </c>
      <c r="GG433" t="str">
        <v>MATTE FINISH SIZE 10 GLASS BEAD</v>
      </c>
      <c r="GH433" t="str">
        <v>MAX ROOT RADIUS</v>
      </c>
      <c r="GI433" t="str">
        <v xml:space="preserve">Mill Profile Centered </v>
      </c>
      <c r="GJ433" t="str">
        <v>Minor Ø Unconstrained Check</v>
      </c>
      <c r="GK433" t="str">
        <v>MINOR Ø.1336</v>
      </c>
      <c r="GL433" t="str">
        <v>NO ANODIZE Per note 8</v>
      </c>
      <c r="GM433" t="str">
        <v>NO ANODIZE Per note 9</v>
      </c>
      <c r="GN433" t="str">
        <v>No Nicks, Scratches, Tool Marks, etc.</v>
      </c>
      <c r="GO433" t="str">
        <v>No Nicks,Scratches,Tool Marks,etc.</v>
      </c>
      <c r="GP433" t="str">
        <v>NO TOOL MARKS</v>
      </c>
      <c r="GQ433" t="str">
        <v>NOTE 3 THREAD RELIEF</v>
      </c>
      <c r="GR433" t="str">
        <v>NV-27 FUNC.</v>
      </c>
      <c r="GS433" t="str">
        <v>NV-30 DIM A</v>
      </c>
      <c r="GT433" t="str">
        <v>NV-30 DIM B</v>
      </c>
      <c r="GU433" t="str">
        <v>NV-30 DIM F</v>
      </c>
      <c r="GV433" t="str">
        <v>Ø .1250 HEX</v>
      </c>
      <c r="GW433" t="str">
        <v>Ø 9.4 MAJOR</v>
      </c>
      <c r="GX433" t="str">
        <v>Ø.096 MAX PILOT HOLE</v>
      </c>
      <c r="GY433" t="str">
        <v>Ø.125 THRU</v>
      </c>
      <c r="GZ433" t="str">
        <v>Ø.205 COUNTERSINK</v>
      </c>
      <c r="HA433" t="str">
        <v>Ø.260 T.S.C.</v>
      </c>
      <c r="HB433" t="str">
        <v>Ø.500 BASIC</v>
      </c>
      <c r="HC433" t="str">
        <v xml:space="preserve">OVAL CENTERED </v>
      </c>
      <c r="HD433" t="str">
        <v>PART NO. 15100</v>
      </c>
      <c r="HE433" t="str">
        <v>PART NUMBER 13100000</v>
      </c>
      <c r="HF433" t="str">
        <v>PART NUMBER 13600000</v>
      </c>
      <c r="HG433" t="str">
        <v>Part Number per Note 3</v>
      </c>
      <c r="HH433" t="str">
        <v>PD 5/16-18 UNC 2A</v>
      </c>
      <c r="HI433" t="str">
        <v>Perp.|0.05|A|</v>
      </c>
      <c r="HJ433" t="str">
        <v>PILOT THRU HOLE PRESENT</v>
      </c>
      <c r="HK433" t="str">
        <v>PITCH .060</v>
      </c>
      <c r="HL433" t="str">
        <v>Profile |.001|A|</v>
      </c>
      <c r="HM433" t="str">
        <v>Profile |.0015 | A | X-Y</v>
      </c>
      <c r="HN433" t="str">
        <v>Profile |.002| |A|B| X-Y</v>
      </c>
      <c r="HO433" t="str">
        <v>Profile |.002|A|B|</v>
      </c>
      <c r="HP433" t="str">
        <v>Profile |.002|A|B| X-Y</v>
      </c>
      <c r="HQ433" t="str">
        <v>Profile:|010|A|B|C|</v>
      </c>
      <c r="HR433" t="str">
        <v>Profile| .002| A|B|</v>
      </c>
      <c r="HS433" t="str">
        <v>Profile|.001|</v>
      </c>
      <c r="HT433" t="str">
        <v>Profile|.001|A|</v>
      </c>
      <c r="HU433" t="str">
        <v>Profile|.001|A|B|</v>
      </c>
      <c r="HV433" t="str">
        <v xml:space="preserve">Profile|.001|A|B| A&lt;-&gt;B </v>
      </c>
      <c r="HW433" t="str">
        <v>Profile|.001|A|B| C&lt;-&gt;D</v>
      </c>
      <c r="HX433" t="str">
        <v>Profile|.001|A|B| L-M</v>
      </c>
      <c r="HY433" t="str">
        <v>Profile|.001|A|B| P-Q</v>
      </c>
      <c r="HZ433" t="str">
        <v>Profile|.001|A|B|C&lt;-&gt;D</v>
      </c>
      <c r="IA433" t="str">
        <v>Profile|.001|A|C&lt;--&gt;D</v>
      </c>
      <c r="IB433" t="str">
        <v>Profile|.001|A|UNILATERAL</v>
      </c>
      <c r="IC433" t="str">
        <v>Profile|.001|C|</v>
      </c>
      <c r="ID433" t="str">
        <v>Profile|.0012|D1|</v>
      </c>
      <c r="IE433" t="str">
        <v>Profile|.0015| A-B UNI.</v>
      </c>
      <c r="IF433" t="str">
        <v>Profile|.0015| UNI.</v>
      </c>
      <c r="IG433" t="str">
        <v>Profile|.0015|A| X-Y</v>
      </c>
      <c r="IH433" t="str">
        <v>Profile|.0015|E|F|</v>
      </c>
      <c r="II433" t="str">
        <v>Profile|.0016|B|D|</v>
      </c>
      <c r="IJ433" t="str">
        <v>Profile|.002(U).000|A|</v>
      </c>
      <c r="IK433" t="str">
        <v>Profile|.002|</v>
      </c>
      <c r="IL433" t="str">
        <v>Profile|.002|A</v>
      </c>
      <c r="IM433" t="str">
        <v>Profile|.002|A|</v>
      </c>
      <c r="IN433" t="str">
        <v>Profile|.002|A|B|</v>
      </c>
      <c r="IO433" t="str">
        <v xml:space="preserve">Profile|.002|A|B| A&lt;-&gt;B </v>
      </c>
      <c r="IP433" t="str">
        <v>Profile|.002|A|B| C&lt;-&gt;D</v>
      </c>
      <c r="IQ433" t="str">
        <v>Profile|.002|A|B| X-Y</v>
      </c>
      <c r="IR433" t="str">
        <v>Profile|.002|A|B|C|X-Y</v>
      </c>
      <c r="IS433" t="str">
        <v>Profile|.002|A|B|X&lt;--&gt;Y</v>
      </c>
      <c r="IT433" t="str">
        <v>Profile|.002|A|B|X-Y</v>
      </c>
      <c r="IU433" t="str">
        <v>Profile|.002|A|C|</v>
      </c>
      <c r="IV433" t="str">
        <v>Profile|.002|C|A|</v>
      </c>
      <c r="IW433" t="str">
        <v>Profile|.002|C|B|</v>
      </c>
      <c r="IX433" t="str">
        <v>Profile|.0020|</v>
      </c>
      <c r="IY433" t="str">
        <v>Profile|.003|A|</v>
      </c>
      <c r="IZ433" t="str">
        <v>Profile|.003|A|B|C| Uni.</v>
      </c>
      <c r="JA433" t="str">
        <v>Profile|.003|E|F|</v>
      </c>
      <c r="JB433" t="str">
        <v>Profile|.004(U) .003|A|B|C|</v>
      </c>
      <c r="JC433" t="str">
        <v>Profile|.004|A| UNI.</v>
      </c>
      <c r="JD433" t="str">
        <v>Profile|.005|A|C|</v>
      </c>
      <c r="JE433" t="str">
        <v>Profile|.005|A|C|A&lt;--&gt;B, C&lt;--&gt;D</v>
      </c>
      <c r="JF433" t="str">
        <v>Profile|.005|A|D| A-B UNI.</v>
      </c>
      <c r="JG433" t="str">
        <v>Profile|.005|A|D| UNI.</v>
      </c>
      <c r="JH433" t="str">
        <v>Profile|.010|A|B|</v>
      </c>
      <c r="JI433" t="str">
        <v>Profile|.010|A|B|C|</v>
      </c>
      <c r="JJ433" t="str">
        <v>Profile|.03|A|</v>
      </c>
      <c r="JK433" t="str">
        <v>Profile|.05|A|B|</v>
      </c>
      <c r="JL433" t="str">
        <v>Profile|0.03|</v>
      </c>
      <c r="JM433" t="str">
        <v>Profile|0.03|A|</v>
      </c>
      <c r="JN433" t="str">
        <v>Profile|0.03|A|B|</v>
      </c>
      <c r="JO433" t="str">
        <v>Profile|0.05{A|C|</v>
      </c>
      <c r="JP433" t="str">
        <v>Profile|0.05|A|B|</v>
      </c>
      <c r="JQ433" t="str">
        <v>Profile|0.05|E|</v>
      </c>
      <c r="JR433" t="str">
        <v>Profile|0.05|E|F|</v>
      </c>
      <c r="JS433" t="str">
        <v>Profile|0.06|A|C|</v>
      </c>
      <c r="JT433" t="str">
        <v>Profile|0.1|A|A|</v>
      </c>
      <c r="JU433" t="str">
        <v>Profile|0.1|D1|</v>
      </c>
      <c r="JV433" t="str">
        <v>Profile|A|B|C|</v>
      </c>
      <c r="JW433" t="str">
        <v>Proile|.002|A|B|J-K</v>
      </c>
      <c r="JX433" t="str">
        <v>P-Thread Form</v>
      </c>
      <c r="JY433" t="str">
        <v>R  FULL RADIUS</v>
      </c>
      <c r="JZ433" t="str">
        <v>R.001/.006</v>
      </c>
      <c r="KA433" t="str">
        <v>R.003 MAX</v>
      </c>
      <c r="KB433" t="str">
        <v>R.005 MAX</v>
      </c>
      <c r="KC433" t="str">
        <v>R.030</v>
      </c>
      <c r="KD433" t="str">
        <v>R.25 MAX</v>
      </c>
      <c r="KE433" t="str">
        <v>R1.33 BASIC</v>
      </c>
      <c r="KF433" t="str">
        <v>R3.3</v>
      </c>
      <c r="KG433" t="str">
        <v>Ra 1.6 MAX</v>
      </c>
      <c r="KH433" t="str">
        <v>RAD @ FACE &amp; OD CHAMFER</v>
      </c>
      <c r="KI433" t="str">
        <v>RAD. @ ID &amp; BACK FACE</v>
      </c>
      <c r="KJ433" t="str">
        <v>RAD. @ OD &amp; BACK FACE</v>
      </c>
      <c r="KK433" t="str">
        <v>REMOVE SHRP EDGES .005 MAX</v>
      </c>
      <c r="KL433" t="str">
        <v>ROD SLOT CENTERED</v>
      </c>
      <c r="KM433" t="str">
        <v>SHARP OKAY</v>
      </c>
      <c r="KN433" t="str">
        <v>Slot Centered</v>
      </c>
      <c r="KO433" t="str">
        <v>SLOT WIDTH</v>
      </c>
      <c r="KP433" t="str">
        <v>Surface Finish Per Note 1</v>
      </c>
      <c r="KQ433" t="str">
        <v>Symmerty Balloon A_6</v>
      </c>
      <c r="KR433" t="str">
        <v>T27 HEXALOBE Per Note 1</v>
      </c>
      <c r="KS433" t="str">
        <v>T27 TORX</v>
      </c>
      <c r="KT433" t="str">
        <v>THRD DEPTH</v>
      </c>
      <c r="KU433" t="str">
        <v>Thread Form Per Note 3</v>
      </c>
      <c r="KV433" t="str">
        <v>THREAD INTO ROD SLOT</v>
      </c>
      <c r="KW433" t="str">
        <v>Thread Timed Print Note 6</v>
      </c>
      <c r="KX433" t="str">
        <v>TOOL MISMATCH PERMISSIBLE</v>
      </c>
      <c r="KY433" t="str">
        <v>Tot. Runout|Ø.002|C|</v>
      </c>
      <c r="KZ433" t="str">
        <v>Total Runout|.002|E|</v>
      </c>
      <c r="LA433" t="str">
        <v>TRIPLE LEAD THREAD</v>
      </c>
      <c r="LB433" t="str">
        <v>True Pos. |.001 (M)|A|</v>
      </c>
      <c r="LC433" t="str">
        <v>True Pos. |.002(M)|A|B|</v>
      </c>
      <c r="LD433" t="str">
        <v>True Pos. |.002|</v>
      </c>
      <c r="LE433" t="str">
        <v>True Pos. |.002|A|</v>
      </c>
      <c r="LF433" t="str">
        <v>True Pos. |.002|A|B|</v>
      </c>
      <c r="LG433" t="str">
        <v>True Pos. |.004|A|C|B|</v>
      </c>
      <c r="LH433" t="str">
        <v>True Pos. |.005(M)|A|B|</v>
      </c>
      <c r="LI433" t="str">
        <v>True Pos.|.000(L)|A|D|</v>
      </c>
      <c r="LJ433" t="str">
        <v>True Pos.|.000(M)|A|</v>
      </c>
      <c r="LK433" t="str">
        <v>True Pos.|.001(M)|A|</v>
      </c>
      <c r="LL433" t="str">
        <v>True Pos.|.001|B|</v>
      </c>
      <c r="LM433" t="str">
        <v>True Pos.|.001|E|</v>
      </c>
      <c r="LN433" t="str">
        <v>True Pos.|.002|A|</v>
      </c>
      <c r="LO433" t="str">
        <v>True Pos.|.002|B|</v>
      </c>
      <c r="LP433" t="str">
        <v>True Pos.|.002|C|</v>
      </c>
      <c r="LQ433" t="str">
        <v>True Pos.|.002|D1|</v>
      </c>
      <c r="LR433" t="str">
        <v>True Pos.|.002|D1|D2|</v>
      </c>
      <c r="LS433" t="str">
        <v>True Pos.|.05|A|</v>
      </c>
      <c r="LT433" t="str">
        <v>True Pos.|.1|A|B|C|</v>
      </c>
      <c r="LU433" t="str">
        <v>True Pos.|.13|A</v>
      </c>
      <c r="LV433" t="str">
        <v>True Pos.|0.05|A|</v>
      </c>
      <c r="LW433" t="str">
        <v>True Pos.|0.1|A|B|C|</v>
      </c>
      <c r="LX433" t="str">
        <v>True Pos.|0.13|A|</v>
      </c>
      <c r="LY433" t="str">
        <v>True Pos.|Ø.000(M)|A|</v>
      </c>
      <c r="LZ433" t="str">
        <v>True Pos.|Ø.000(M)|B|</v>
      </c>
      <c r="MA433" t="str">
        <v>True Pos.|Ø.001(M)|A(M)|</v>
      </c>
      <c r="MB433" t="str">
        <v>True Pos.|Ø.001(M)|A|</v>
      </c>
      <c r="MC433" t="str">
        <v>True Pos.|Ø.001|A|</v>
      </c>
      <c r="MD433" t="str">
        <v>True Pos.|Ø.001|C|</v>
      </c>
      <c r="ME433" t="str">
        <v>True Pos.|Ø.002(S)|A(S)|</v>
      </c>
      <c r="MF433" t="str">
        <v>True Pos.|Ø.002|A|</v>
      </c>
      <c r="MG433" t="str">
        <v>True Pos.|Ø.002|B|</v>
      </c>
      <c r="MH433" t="str">
        <v>True Pos.|Ø.002|C|</v>
      </c>
      <c r="MI433" t="str">
        <v>True Pos.|Ø.03(M)|A|</v>
      </c>
      <c r="MJ433" t="str">
        <v>True Pos.|Ø0.03(M)|A|</v>
      </c>
      <c r="MK433" t="str">
        <v>True Pos.|Ø0.05(L)|D|B|</v>
      </c>
      <c r="ML433" t="str">
        <v>True Pos.|Ø0.05|A|</v>
      </c>
      <c r="MM433" t="str">
        <v>True Pos.|Ø0.05|D|</v>
      </c>
      <c r="MN433" t="str">
        <v>True Pos.|Ø0.05|E|</v>
      </c>
      <c r="MO433" t="str">
        <v>True Pos.|Ø0.05|E|B|</v>
      </c>
      <c r="MP433" t="str">
        <v>True Pos.|SØ0.03|C|B|</v>
      </c>
      <c r="MQ433" t="str">
        <v>True Position|.002|A|B|</v>
      </c>
      <c r="MR433" t="str">
        <v>True. Pos.|Ø.001(M)|A|</v>
      </c>
      <c r="MS433" t="str">
        <v>True. Pps.|0.05|A|</v>
      </c>
      <c r="MT433" t="str">
        <v>Tumble Per Note 1</v>
      </c>
      <c r="MU433" t="str">
        <v>Tumble Per Note 2</v>
      </c>
    </row>
    <row r="434" spans="3:359">
      <c r="C434" s="74" t="str" cm="1">
        <f t="array" ref="C434:MU434">TRANSPOSE(_xlfn._xlws.SORT(_xlfn._xlws.FILTER($A$2:$A$499,ISNUMBER(SEARCH('Prt. Lib. &amp; Routine, Table'!L441,$A$2:$A$499)),"not found")))</f>
        <v>.0015 T.I.R. MAX</v>
      </c>
      <c r="D434" t="str">
        <v>.002 MAX ROOT RADIUS</v>
      </c>
      <c r="E434" t="str">
        <v>.012 BLUNT END</v>
      </c>
      <c r="F434" t="str">
        <v>.015 MAX</v>
      </c>
      <c r="G434" t="str">
        <v>.016 T.S.C.</v>
      </c>
      <c r="H434" t="str">
        <v>.017 BASIC</v>
      </c>
      <c r="I434" t="str">
        <v>.021 PITCH</v>
      </c>
      <c r="J434" t="str">
        <v>.022 BLUNT START</v>
      </c>
      <c r="K434" t="str">
        <v>.025 BASIC</v>
      </c>
      <c r="L434" t="str">
        <v>.035 BASIC</v>
      </c>
      <c r="M434" t="str">
        <v>.043 T.S.C</v>
      </c>
      <c r="N434" t="str">
        <v>.053 T.S.C.</v>
      </c>
      <c r="O434" t="str">
        <v>.060 HEX DEPTH</v>
      </c>
      <c r="P434" t="str">
        <v>.060 PITCH</v>
      </c>
      <c r="Q434" t="str">
        <v>.061 BASIC</v>
      </c>
      <c r="R434" t="str">
        <v>.07 HEX</v>
      </c>
      <c r="S434" t="str">
        <v>.070 HEX DEPTH</v>
      </c>
      <c r="T434" t="str">
        <v>.082 DRILL</v>
      </c>
      <c r="U434" t="str">
        <v>.082 DRILL DEPTH</v>
      </c>
      <c r="V434" t="str">
        <v>.094 HEX</v>
      </c>
      <c r="W434" t="str">
        <v>.115 T.S.C.</v>
      </c>
      <c r="X434" t="str">
        <v>.1195 / .1243 MAJOR DIAMETER</v>
      </c>
      <c r="Y434" t="str">
        <v>.1250 HEX</v>
      </c>
      <c r="Z434" t="str">
        <v>.157 MINOR DIAMETER</v>
      </c>
      <c r="AA434" t="str">
        <v>.172 FULL THD DEPTH</v>
      </c>
      <c r="AB434" t="str">
        <v>.172 MAJOR DIAMETER</v>
      </c>
      <c r="AC434" t="str">
        <v>.180 MIN DEPTH FULL THRD</v>
      </c>
      <c r="AD434" t="str">
        <v>.183 Ceter Line Thread Dwell</v>
      </c>
      <c r="AE434" t="str">
        <v>.208 MAX THRD DEPTH</v>
      </c>
      <c r="AF434" t="str">
        <v>.218 BOTTOM HALF OF SLOT</v>
      </c>
      <c r="AG434" t="str">
        <v>.261 BASIC</v>
      </c>
      <c r="AH434" t="str">
        <v>.314 T.S.C.</v>
      </c>
      <c r="AI434" t="str">
        <v>.315 BASIC</v>
      </c>
      <c r="AJ434" t="str">
        <v>.329 MINOR Ø</v>
      </c>
      <c r="AK434" t="str">
        <v>.330 BASIC</v>
      </c>
      <c r="AL434" t="str">
        <v>.35 TO TANGENT POINT</v>
      </c>
      <c r="AM434" t="str">
        <v>.375 MAJOR Ø</v>
      </c>
      <c r="AN434" t="str">
        <v>.390 BASIC</v>
      </c>
      <c r="AO434" t="str">
        <v>.440 BASIC</v>
      </c>
      <c r="AP434" t="str">
        <v>.64/.96 HIGH=Pass</v>
      </c>
      <c r="AQ434" t="str">
        <v>0.012 MAX</v>
      </c>
      <c r="AR434" t="str">
        <v>0.015 MAX</v>
      </c>
      <c r="AS434" t="str">
        <v>0.05 Per Note 2</v>
      </c>
      <c r="AT434" t="str">
        <v>0.500 PULLOUT ZONE</v>
      </c>
      <c r="AU434" t="str">
        <v>10-32 UNF-2A</v>
      </c>
      <c r="AV434" t="str">
        <v>12-28 UNF-2B</v>
      </c>
      <c r="AW434" t="str">
        <v>2.87 BASIC</v>
      </c>
      <c r="AX434" t="str">
        <v>2-56 UNC 2B 2 STARTS</v>
      </c>
      <c r="AY434" t="str">
        <v>3 LEAD THREAD</v>
      </c>
      <c r="AZ434" t="str">
        <v>32µIN Max</v>
      </c>
      <c r="BA434" t="str">
        <v>5/16"-24 UNF-2A</v>
      </c>
      <c r="BB434" t="str">
        <v>5/16-18 UNC 2A</v>
      </c>
      <c r="BC434" t="str">
        <v>5-44 UNF-2A</v>
      </c>
      <c r="BD434" t="str">
        <v>6-16µIN</v>
      </c>
      <c r="BE434" t="str">
        <v>65° BLEND</v>
      </c>
      <c r="BF434" t="str">
        <v>7.45 Top of Ball to Face</v>
      </c>
      <c r="BG434" t="str">
        <v>7/16-28 UNEF 2B</v>
      </c>
      <c r="BH434" t="str">
        <v>7/16-28-UNEF-2A</v>
      </c>
      <c r="BI434" t="str">
        <v>Alignment Per Note 3</v>
      </c>
      <c r="BJ434" t="str">
        <v>ANODIZE (SEE CHART)</v>
      </c>
      <c r="BK434" t="str">
        <v>ANODIZE AQUA Per Note 3</v>
      </c>
      <c r="BL434" t="str">
        <v>ANODIZE BOTTOM PORTION</v>
      </c>
      <c r="BM434" t="str">
        <v>ANODIZE COLOR AQUA</v>
      </c>
      <c r="BN434" t="str">
        <v>ANODIZE COLOR GREEN DWG NOTE 4</v>
      </c>
      <c r="BO434" t="str">
        <v>ANODIZE COLOR LIGHT BLUE</v>
      </c>
      <c r="BP434" t="str">
        <v>ANODIZE GREEN Per Note 2</v>
      </c>
      <c r="BQ434" t="str">
        <v>ANODIZE GREY, Per Note 1</v>
      </c>
      <c r="BR434" t="str">
        <v>ANODIZE MAGENTA</v>
      </c>
      <c r="BS434" t="str">
        <v>Anodize Per note 3</v>
      </c>
      <c r="BT434" t="str">
        <v>Anodize Per Note 4</v>
      </c>
      <c r="BU434" t="str">
        <v>ANODIZE SEAFOAM</v>
      </c>
      <c r="BV434" t="str">
        <v>Balloon 11 Symmetry</v>
      </c>
      <c r="BW434" t="str">
        <v>Balloon 12 Symmetry</v>
      </c>
      <c r="BX434" t="str">
        <v>Balloon 13 Hole Centered</v>
      </c>
      <c r="BY434" t="str">
        <v>Balloon 13 Symmerty</v>
      </c>
      <c r="BZ434" t="str">
        <v>Balloon 2 Symmetry</v>
      </c>
      <c r="CA434" t="str">
        <v>Balloon 21 CENTERED</v>
      </c>
      <c r="CB434" t="str">
        <v>Balloon 29 Symmetry</v>
      </c>
      <c r="CC434" t="str">
        <v>Balloon 3 Symmetry</v>
      </c>
      <c r="CD434" t="str">
        <v>Balloon 4 Symmetry</v>
      </c>
      <c r="CE434" t="str">
        <v>Balloon 5 blend to SØ .340</v>
      </c>
      <c r="CF434" t="str">
        <v>Balloon 5 Symmetry</v>
      </c>
      <c r="CG434" t="str">
        <v>Balloon 6 Centered</v>
      </c>
      <c r="CH434" t="str">
        <v>Balloon 9 Function Check</v>
      </c>
      <c r="CI434" t="str">
        <v>Balloon 9 Symmerty</v>
      </c>
      <c r="CJ434" t="str">
        <v>Balloons 2 &amp; 17 Symmetry |.001|A|</v>
      </c>
      <c r="CK434" t="str">
        <v>Basic Ø 3.6</v>
      </c>
      <c r="CL434" t="str">
        <v>BEAD BLAST</v>
      </c>
      <c r="CM434" t="str">
        <v>BLAST ALUMINUM OXIDE</v>
      </c>
      <c r="CN434" t="str">
        <v>Blast Note 2</v>
      </c>
      <c r="CO434" t="str">
        <v xml:space="preserve">BLAST Per Note 1 </v>
      </c>
      <c r="CP434" t="str">
        <v>BLAST Per Note 2</v>
      </c>
      <c r="CQ434" t="str">
        <v>BLAST Per Note 3</v>
      </c>
      <c r="CR434" t="str">
        <v>BLAST Per Note 4</v>
      </c>
      <c r="CS434" t="str">
        <v>BLAST Per Note 8</v>
      </c>
      <c r="CT434" t="str">
        <v>BLAST Per Traveler, MATT FINISH</v>
      </c>
      <c r="CU434" t="str">
        <v>BLAST WITH 16 GRIT ALUMINUM OXIDE</v>
      </c>
      <c r="CV434" t="str">
        <v>BLAST, Uniform Finish Per Note 3</v>
      </c>
      <c r="CW434" t="str">
        <v>BREAK EDGE</v>
      </c>
      <c r="CX434" t="str">
        <v>BREAK EDGE .014</v>
      </c>
      <c r="CY434" t="str">
        <v>BREAK EDGES Note 2</v>
      </c>
      <c r="CZ434" t="str">
        <v>BREAK SHARP Per Note 1</v>
      </c>
      <c r="DA434" t="str">
        <v>BREAK SHARPS Per Note 1</v>
      </c>
      <c r="DB434" t="str">
        <v>CE 2729</v>
      </c>
      <c r="DC434" t="str">
        <v>CE Logo per Note 3</v>
      </c>
      <c r="DD434" t="str">
        <v>CE MARK</v>
      </c>
      <c r="DE434" t="str">
        <v>Chips/Debris Removed</v>
      </c>
      <c r="DF434" t="str">
        <v>Coat Per Note 2</v>
      </c>
      <c r="DG434" t="str">
        <v>C-Sink Ø .155</v>
      </c>
      <c r="DH434" t="str">
        <v>C-Sink Ø5.2</v>
      </c>
      <c r="DI434" t="str">
        <v>Deburred</v>
      </c>
      <c r="DJ434" t="str">
        <v>DIM "A" NoGo</v>
      </c>
      <c r="DK434" t="str">
        <v>DIM "A" NoGo Hexalobe</v>
      </c>
      <c r="DL434" t="str">
        <v>EDGE BREAK</v>
      </c>
      <c r="DM434" t="str">
        <v>EDGE BREAK MIN R.004, MAX R.010</v>
      </c>
      <c r="DN434" t="str">
        <v>Edge Break per Note 1</v>
      </c>
      <c r="DO434" t="str">
        <v>ELECTROPOLISH Per Note 1</v>
      </c>
      <c r="DP434" t="str">
        <v>Finish Per Note 3</v>
      </c>
      <c r="DQ434" t="str">
        <v>FLUTE POSITION Per Note 3</v>
      </c>
      <c r="DR434" t="str">
        <v>FULL R</v>
      </c>
      <c r="DS434" t="str">
        <v>FULL RADIUS</v>
      </c>
      <c r="DT434" t="str">
        <v xml:space="preserve">FULL RADIUS </v>
      </c>
      <c r="DU434" t="str">
        <v>Function Check  (.2340 .2360 FULL)</v>
      </c>
      <c r="DV434" t="str">
        <v>FUNCTIONAL  HEXALOBE</v>
      </c>
      <c r="DW434" t="str">
        <v>GLASS BEAD Per Note 3</v>
      </c>
      <c r="DX434" t="str">
        <v>Globus Logo per Note 3</v>
      </c>
      <c r="DY434" t="str">
        <v>Gold Anodized Color</v>
      </c>
      <c r="DZ434" t="str">
        <v>Green Anodized Color</v>
      </c>
      <c r="EA434" t="str">
        <v>GRIT BLAST Per Note 3</v>
      </c>
      <c r="EB434" t="str">
        <v>Grit Blast Per Note 4</v>
      </c>
      <c r="EC434" t="str">
        <v>GRIT BLAST, DWG NOTE 3</v>
      </c>
      <c r="ED434" t="str">
        <v>HEX MINOR Ø.1292</v>
      </c>
      <c r="EE434" t="str">
        <v xml:space="preserve">HEXALOBE </v>
      </c>
      <c r="EF434" t="str">
        <v>HEXALOBE FUNCTION</v>
      </c>
      <c r="EG434" t="str">
        <v>Hexalobe Minor</v>
      </c>
      <c r="EH434" t="str">
        <v>Hexalobe NV-30</v>
      </c>
      <c r="EI434" t="str">
        <v>HEXALOBE ORIENTATION</v>
      </c>
      <c r="EJ434" t="str">
        <v>Inspect per operation 30 comments</v>
      </c>
      <c r="EK434" t="str">
        <v>INT / EXT CORNERS: R.002 TO R.010</v>
      </c>
      <c r="EL434" t="str">
        <v>INT /EXT CORNERS R.05 TO R.03</v>
      </c>
      <c r="EM434" t="str">
        <v>John is a Geek</v>
      </c>
      <c r="EN434" t="str">
        <v>LASER ETCH</v>
      </c>
      <c r="EO434" t="str">
        <v>Laser Etch Per Note 7</v>
      </c>
      <c r="EP434" t="str">
        <v xml:space="preserve">LASER MARK "CE" DWG NOTE 10 </v>
      </c>
      <c r="EQ434" t="str">
        <v>Laser Mark "P1-15004-08", Per Note 3</v>
      </c>
      <c r="ER434" t="str">
        <v>Laser Mark "P2-15004-08", Per Note 3</v>
      </c>
      <c r="ES434" t="str">
        <v>Laser Mark "P3-15004-08", Per Note 3</v>
      </c>
      <c r="ET434" t="str">
        <v>Laser Mark "P4-15004-08", Per Note 3</v>
      </c>
      <c r="EU434" t="str">
        <v xml:space="preserve">LASER MARK LOGO DWG NOTE 9 </v>
      </c>
      <c r="EV434" t="str">
        <v xml:space="preserve">LASER MARK LOT NUMBER DWG NOTE 8 </v>
      </c>
      <c r="EW434" t="str">
        <v>Laser Mark Lot, Per Note 3</v>
      </c>
      <c r="EX434" t="str">
        <v xml:space="preserve">LASER MARK PART NUMBER DWG NOTE 8 </v>
      </c>
      <c r="EY434" t="str">
        <v>LASER: 13000000</v>
      </c>
      <c r="EZ434" t="str">
        <v>LASER: CE 2797</v>
      </c>
      <c r="FA434" t="str">
        <v>LASER: LOGO</v>
      </c>
      <c r="FB434" t="str">
        <v xml:space="preserve">LASER: Lot # Per RE-75-001 </v>
      </c>
      <c r="FC434" t="str">
        <v>LAST THREAD</v>
      </c>
      <c r="FD434" t="str">
        <v>LEAD .0625</v>
      </c>
      <c r="FE434" t="str">
        <v>LOGO</v>
      </c>
      <c r="FF434" t="str">
        <v>Lot (Control) Number per Note 3</v>
      </c>
      <c r="FG434" t="str">
        <v>LOT NO.</v>
      </c>
      <c r="FH434" t="str">
        <v>LOT NUMBER</v>
      </c>
      <c r="FI434" t="str">
        <v>LOT NUMBER PER NUVASIVE SOP 9002007</v>
      </c>
      <c r="FJ434" t="str">
        <v>M 4X 0.5 - 6G - 0.063R - LH</v>
      </c>
      <c r="FK434" t="str">
        <v>M4 X 0.5 - 6G - 0.063R</v>
      </c>
      <c r="FL434" t="str">
        <v>M4 X 0.5 - 6G - 0.063R - LH</v>
      </c>
      <c r="FM434" t="str">
        <v>M4.5 X .75 6g</v>
      </c>
      <c r="FN434" t="str">
        <v>M4.5 X 0.75 6g</v>
      </c>
      <c r="FO434" t="str">
        <v>M5x0.8-6g</v>
      </c>
      <c r="FP434" t="str">
        <v xml:space="preserve">M5x0.8-6g </v>
      </c>
      <c r="FQ434" t="str">
        <v>M6 X .75 6g</v>
      </c>
      <c r="FR434" t="str">
        <v>M6 X 0.75-6g</v>
      </c>
      <c r="FS434" t="str">
        <v>M6 X0.75 - 6g</v>
      </c>
      <c r="FT434" t="str">
        <v>M6X0.75 - 6H</v>
      </c>
      <c r="FU434" t="str">
        <v>M7 X 1.00 6g THREAD</v>
      </c>
      <c r="FV434" t="str">
        <v>M7X1.00 6g THREAD</v>
      </c>
      <c r="FW434" t="str">
        <v>M7X1.00 6h THREAD</v>
      </c>
      <c r="FX434" t="str">
        <v>Magenta Anodized Color</v>
      </c>
      <c r="FY434" t="str">
        <v>MAJOR Ø .380</v>
      </c>
      <c r="FZ434" t="str">
        <v>MAJORØ</v>
      </c>
      <c r="GA434" t="str">
        <v>MATT FINISH Per Note 3</v>
      </c>
      <c r="GB434" t="str">
        <v>MATT FINISH Per Traveler</v>
      </c>
      <c r="GC434" t="str">
        <v>MATTE FINISH</v>
      </c>
      <c r="GD434" t="str">
        <v>MATTE FINISH DWG NOTE 3</v>
      </c>
      <c r="GE434" t="str">
        <v>MATTE FINISH Note 3</v>
      </c>
      <c r="GF434" t="str">
        <v>Matte Finish Per Note 3</v>
      </c>
      <c r="GG434" t="str">
        <v>MATTE FINISH SIZE 10 GLASS BEAD</v>
      </c>
      <c r="GH434" t="str">
        <v>MAX ROOT RADIUS</v>
      </c>
      <c r="GI434" t="str">
        <v xml:space="preserve">Mill Profile Centered </v>
      </c>
      <c r="GJ434" t="str">
        <v>Minor Ø Unconstrained Check</v>
      </c>
      <c r="GK434" t="str">
        <v>MINOR Ø.1336</v>
      </c>
      <c r="GL434" t="str">
        <v>NO ANODIZE Per note 8</v>
      </c>
      <c r="GM434" t="str">
        <v>NO ANODIZE Per note 9</v>
      </c>
      <c r="GN434" t="str">
        <v>No Nicks, Scratches, Tool Marks, etc.</v>
      </c>
      <c r="GO434" t="str">
        <v>No Nicks,Scratches,Tool Marks,etc.</v>
      </c>
      <c r="GP434" t="str">
        <v>NO TOOL MARKS</v>
      </c>
      <c r="GQ434" t="str">
        <v>NOTE 3 THREAD RELIEF</v>
      </c>
      <c r="GR434" t="str">
        <v>NV-27 FUNC.</v>
      </c>
      <c r="GS434" t="str">
        <v>NV-30 DIM A</v>
      </c>
      <c r="GT434" t="str">
        <v>NV-30 DIM B</v>
      </c>
      <c r="GU434" t="str">
        <v>NV-30 DIM F</v>
      </c>
      <c r="GV434" t="str">
        <v>Ø .1250 HEX</v>
      </c>
      <c r="GW434" t="str">
        <v>Ø 9.4 MAJOR</v>
      </c>
      <c r="GX434" t="str">
        <v>Ø.096 MAX PILOT HOLE</v>
      </c>
      <c r="GY434" t="str">
        <v>Ø.125 THRU</v>
      </c>
      <c r="GZ434" t="str">
        <v>Ø.205 COUNTERSINK</v>
      </c>
      <c r="HA434" t="str">
        <v>Ø.260 T.S.C.</v>
      </c>
      <c r="HB434" t="str">
        <v>Ø.500 BASIC</v>
      </c>
      <c r="HC434" t="str">
        <v xml:space="preserve">OVAL CENTERED </v>
      </c>
      <c r="HD434" t="str">
        <v>PART NO. 15100</v>
      </c>
      <c r="HE434" t="str">
        <v>PART NUMBER 13100000</v>
      </c>
      <c r="HF434" t="str">
        <v>PART NUMBER 13600000</v>
      </c>
      <c r="HG434" t="str">
        <v>Part Number per Note 3</v>
      </c>
      <c r="HH434" t="str">
        <v>PD 5/16-18 UNC 2A</v>
      </c>
      <c r="HI434" t="str">
        <v>Perp.|0.05|A|</v>
      </c>
      <c r="HJ434" t="str">
        <v>PILOT THRU HOLE PRESENT</v>
      </c>
      <c r="HK434" t="str">
        <v>PITCH .060</v>
      </c>
      <c r="HL434" t="str">
        <v>Profile |.001|A|</v>
      </c>
      <c r="HM434" t="str">
        <v>Profile |.0015 | A | X-Y</v>
      </c>
      <c r="HN434" t="str">
        <v>Profile |.002| |A|B| X-Y</v>
      </c>
      <c r="HO434" t="str">
        <v>Profile |.002|A|B|</v>
      </c>
      <c r="HP434" t="str">
        <v>Profile |.002|A|B| X-Y</v>
      </c>
      <c r="HQ434" t="str">
        <v>Profile:|010|A|B|C|</v>
      </c>
      <c r="HR434" t="str">
        <v>Profile| .002| A|B|</v>
      </c>
      <c r="HS434" t="str">
        <v>Profile|.001|</v>
      </c>
      <c r="HT434" t="str">
        <v>Profile|.001|A|</v>
      </c>
      <c r="HU434" t="str">
        <v>Profile|.001|A|B|</v>
      </c>
      <c r="HV434" t="str">
        <v xml:space="preserve">Profile|.001|A|B| A&lt;-&gt;B </v>
      </c>
      <c r="HW434" t="str">
        <v>Profile|.001|A|B| C&lt;-&gt;D</v>
      </c>
      <c r="HX434" t="str">
        <v>Profile|.001|A|B| L-M</v>
      </c>
      <c r="HY434" t="str">
        <v>Profile|.001|A|B| P-Q</v>
      </c>
      <c r="HZ434" t="str">
        <v>Profile|.001|A|B|C&lt;-&gt;D</v>
      </c>
      <c r="IA434" t="str">
        <v>Profile|.001|A|C&lt;--&gt;D</v>
      </c>
      <c r="IB434" t="str">
        <v>Profile|.001|A|UNILATERAL</v>
      </c>
      <c r="IC434" t="str">
        <v>Profile|.001|C|</v>
      </c>
      <c r="ID434" t="str">
        <v>Profile|.0012|D1|</v>
      </c>
      <c r="IE434" t="str">
        <v>Profile|.0015| A-B UNI.</v>
      </c>
      <c r="IF434" t="str">
        <v>Profile|.0015| UNI.</v>
      </c>
      <c r="IG434" t="str">
        <v>Profile|.0015|A| X-Y</v>
      </c>
      <c r="IH434" t="str">
        <v>Profile|.0015|E|F|</v>
      </c>
      <c r="II434" t="str">
        <v>Profile|.0016|B|D|</v>
      </c>
      <c r="IJ434" t="str">
        <v>Profile|.002(U).000|A|</v>
      </c>
      <c r="IK434" t="str">
        <v>Profile|.002|</v>
      </c>
      <c r="IL434" t="str">
        <v>Profile|.002|A</v>
      </c>
      <c r="IM434" t="str">
        <v>Profile|.002|A|</v>
      </c>
      <c r="IN434" t="str">
        <v>Profile|.002|A|B|</v>
      </c>
      <c r="IO434" t="str">
        <v xml:space="preserve">Profile|.002|A|B| A&lt;-&gt;B </v>
      </c>
      <c r="IP434" t="str">
        <v>Profile|.002|A|B| C&lt;-&gt;D</v>
      </c>
      <c r="IQ434" t="str">
        <v>Profile|.002|A|B| X-Y</v>
      </c>
      <c r="IR434" t="str">
        <v>Profile|.002|A|B|C|X-Y</v>
      </c>
      <c r="IS434" t="str">
        <v>Profile|.002|A|B|X&lt;--&gt;Y</v>
      </c>
      <c r="IT434" t="str">
        <v>Profile|.002|A|B|X-Y</v>
      </c>
      <c r="IU434" t="str">
        <v>Profile|.002|A|C|</v>
      </c>
      <c r="IV434" t="str">
        <v>Profile|.002|C|A|</v>
      </c>
      <c r="IW434" t="str">
        <v>Profile|.002|C|B|</v>
      </c>
      <c r="IX434" t="str">
        <v>Profile|.0020|</v>
      </c>
      <c r="IY434" t="str">
        <v>Profile|.003|A|</v>
      </c>
      <c r="IZ434" t="str">
        <v>Profile|.003|A|B|C| Uni.</v>
      </c>
      <c r="JA434" t="str">
        <v>Profile|.003|E|F|</v>
      </c>
      <c r="JB434" t="str">
        <v>Profile|.004(U) .003|A|B|C|</v>
      </c>
      <c r="JC434" t="str">
        <v>Profile|.004|A| UNI.</v>
      </c>
      <c r="JD434" t="str">
        <v>Profile|.005|A|C|</v>
      </c>
      <c r="JE434" t="str">
        <v>Profile|.005|A|C|A&lt;--&gt;B, C&lt;--&gt;D</v>
      </c>
      <c r="JF434" t="str">
        <v>Profile|.005|A|D| A-B UNI.</v>
      </c>
      <c r="JG434" t="str">
        <v>Profile|.005|A|D| UNI.</v>
      </c>
      <c r="JH434" t="str">
        <v>Profile|.010|A|B|</v>
      </c>
      <c r="JI434" t="str">
        <v>Profile|.010|A|B|C|</v>
      </c>
      <c r="JJ434" t="str">
        <v>Profile|.03|A|</v>
      </c>
      <c r="JK434" t="str">
        <v>Profile|.05|A|B|</v>
      </c>
      <c r="JL434" t="str">
        <v>Profile|0.03|</v>
      </c>
      <c r="JM434" t="str">
        <v>Profile|0.03|A|</v>
      </c>
      <c r="JN434" t="str">
        <v>Profile|0.03|A|B|</v>
      </c>
      <c r="JO434" t="str">
        <v>Profile|0.05{A|C|</v>
      </c>
      <c r="JP434" t="str">
        <v>Profile|0.05|A|B|</v>
      </c>
      <c r="JQ434" t="str">
        <v>Profile|0.05|E|</v>
      </c>
      <c r="JR434" t="str">
        <v>Profile|0.05|E|F|</v>
      </c>
      <c r="JS434" t="str">
        <v>Profile|0.06|A|C|</v>
      </c>
      <c r="JT434" t="str">
        <v>Profile|0.1|A|A|</v>
      </c>
      <c r="JU434" t="str">
        <v>Profile|0.1|D1|</v>
      </c>
      <c r="JV434" t="str">
        <v>Profile|A|B|C|</v>
      </c>
      <c r="JW434" t="str">
        <v>Proile|.002|A|B|J-K</v>
      </c>
      <c r="JX434" t="str">
        <v>P-Thread Form</v>
      </c>
      <c r="JY434" t="str">
        <v>R  FULL RADIUS</v>
      </c>
      <c r="JZ434" t="str">
        <v>R.001/.006</v>
      </c>
      <c r="KA434" t="str">
        <v>R.003 MAX</v>
      </c>
      <c r="KB434" t="str">
        <v>R.005 MAX</v>
      </c>
      <c r="KC434" t="str">
        <v>R.030</v>
      </c>
      <c r="KD434" t="str">
        <v>R.25 MAX</v>
      </c>
      <c r="KE434" t="str">
        <v>R1.33 BASIC</v>
      </c>
      <c r="KF434" t="str">
        <v>R3.3</v>
      </c>
      <c r="KG434" t="str">
        <v>Ra 1.6 MAX</v>
      </c>
      <c r="KH434" t="str">
        <v>RAD @ FACE &amp; OD CHAMFER</v>
      </c>
      <c r="KI434" t="str">
        <v>RAD. @ ID &amp; BACK FACE</v>
      </c>
      <c r="KJ434" t="str">
        <v>RAD. @ OD &amp; BACK FACE</v>
      </c>
      <c r="KK434" t="str">
        <v>REMOVE SHRP EDGES .005 MAX</v>
      </c>
      <c r="KL434" t="str">
        <v>ROD SLOT CENTERED</v>
      </c>
      <c r="KM434" t="str">
        <v>SHARP OKAY</v>
      </c>
      <c r="KN434" t="str">
        <v>Slot Centered</v>
      </c>
      <c r="KO434" t="str">
        <v>SLOT WIDTH</v>
      </c>
      <c r="KP434" t="str">
        <v>Surface Finish Per Note 1</v>
      </c>
      <c r="KQ434" t="str">
        <v>Symmerty Balloon A_6</v>
      </c>
      <c r="KR434" t="str">
        <v>T27 HEXALOBE Per Note 1</v>
      </c>
      <c r="KS434" t="str">
        <v>T27 TORX</v>
      </c>
      <c r="KT434" t="str">
        <v>THRD DEPTH</v>
      </c>
      <c r="KU434" t="str">
        <v>Thread Form Per Note 3</v>
      </c>
      <c r="KV434" t="str">
        <v>THREAD INTO ROD SLOT</v>
      </c>
      <c r="KW434" t="str">
        <v>Thread Timed Print Note 6</v>
      </c>
      <c r="KX434" t="str">
        <v>TOOL MISMATCH PERMISSIBLE</v>
      </c>
      <c r="KY434" t="str">
        <v>Tot. Runout|Ø.002|C|</v>
      </c>
      <c r="KZ434" t="str">
        <v>Total Runout|.002|E|</v>
      </c>
      <c r="LA434" t="str">
        <v>TRIPLE LEAD THREAD</v>
      </c>
      <c r="LB434" t="str">
        <v>True Pos. |.001 (M)|A|</v>
      </c>
      <c r="LC434" t="str">
        <v>True Pos. |.002(M)|A|B|</v>
      </c>
      <c r="LD434" t="str">
        <v>True Pos. |.002|</v>
      </c>
      <c r="LE434" t="str">
        <v>True Pos. |.002|A|</v>
      </c>
      <c r="LF434" t="str">
        <v>True Pos. |.002|A|B|</v>
      </c>
      <c r="LG434" t="str">
        <v>True Pos. |.004|A|C|B|</v>
      </c>
      <c r="LH434" t="str">
        <v>True Pos. |.005(M)|A|B|</v>
      </c>
      <c r="LI434" t="str">
        <v>True Pos.|.000(L)|A|D|</v>
      </c>
      <c r="LJ434" t="str">
        <v>True Pos.|.000(M)|A|</v>
      </c>
      <c r="LK434" t="str">
        <v>True Pos.|.001(M)|A|</v>
      </c>
      <c r="LL434" t="str">
        <v>True Pos.|.001|B|</v>
      </c>
      <c r="LM434" t="str">
        <v>True Pos.|.001|E|</v>
      </c>
      <c r="LN434" t="str">
        <v>True Pos.|.002|A|</v>
      </c>
      <c r="LO434" t="str">
        <v>True Pos.|.002|B|</v>
      </c>
      <c r="LP434" t="str">
        <v>True Pos.|.002|C|</v>
      </c>
      <c r="LQ434" t="str">
        <v>True Pos.|.002|D1|</v>
      </c>
      <c r="LR434" t="str">
        <v>True Pos.|.002|D1|D2|</v>
      </c>
      <c r="LS434" t="str">
        <v>True Pos.|.05|A|</v>
      </c>
      <c r="LT434" t="str">
        <v>True Pos.|.1|A|B|C|</v>
      </c>
      <c r="LU434" t="str">
        <v>True Pos.|.13|A</v>
      </c>
      <c r="LV434" t="str">
        <v>True Pos.|0.05|A|</v>
      </c>
      <c r="LW434" t="str">
        <v>True Pos.|0.1|A|B|C|</v>
      </c>
      <c r="LX434" t="str">
        <v>True Pos.|0.13|A|</v>
      </c>
      <c r="LY434" t="str">
        <v>True Pos.|Ø.000(M)|A|</v>
      </c>
      <c r="LZ434" t="str">
        <v>True Pos.|Ø.000(M)|B|</v>
      </c>
      <c r="MA434" t="str">
        <v>True Pos.|Ø.001(M)|A(M)|</v>
      </c>
      <c r="MB434" t="str">
        <v>True Pos.|Ø.001(M)|A|</v>
      </c>
      <c r="MC434" t="str">
        <v>True Pos.|Ø.001|A|</v>
      </c>
      <c r="MD434" t="str">
        <v>True Pos.|Ø.001|C|</v>
      </c>
      <c r="ME434" t="str">
        <v>True Pos.|Ø.002(S)|A(S)|</v>
      </c>
      <c r="MF434" t="str">
        <v>True Pos.|Ø.002|A|</v>
      </c>
      <c r="MG434" t="str">
        <v>True Pos.|Ø.002|B|</v>
      </c>
      <c r="MH434" t="str">
        <v>True Pos.|Ø.002|C|</v>
      </c>
      <c r="MI434" t="str">
        <v>True Pos.|Ø.03(M)|A|</v>
      </c>
      <c r="MJ434" t="str">
        <v>True Pos.|Ø0.03(M)|A|</v>
      </c>
      <c r="MK434" t="str">
        <v>True Pos.|Ø0.05(L)|D|B|</v>
      </c>
      <c r="ML434" t="str">
        <v>True Pos.|Ø0.05|A|</v>
      </c>
      <c r="MM434" t="str">
        <v>True Pos.|Ø0.05|D|</v>
      </c>
      <c r="MN434" t="str">
        <v>True Pos.|Ø0.05|E|</v>
      </c>
      <c r="MO434" t="str">
        <v>True Pos.|Ø0.05|E|B|</v>
      </c>
      <c r="MP434" t="str">
        <v>True Pos.|SØ0.03|C|B|</v>
      </c>
      <c r="MQ434" t="str">
        <v>True Position|.002|A|B|</v>
      </c>
      <c r="MR434" t="str">
        <v>True. Pos.|Ø.001(M)|A|</v>
      </c>
      <c r="MS434" t="str">
        <v>True. Pps.|0.05|A|</v>
      </c>
      <c r="MT434" t="str">
        <v>Tumble Per Note 1</v>
      </c>
      <c r="MU434" t="str">
        <v>Tumble Per Note 2</v>
      </c>
    </row>
    <row r="435" spans="3:359">
      <c r="C435" s="74" t="str" cm="1">
        <f t="array" ref="C435:MU435">TRANSPOSE(_xlfn._xlws.SORT(_xlfn._xlws.FILTER($A$2:$A$499,ISNUMBER(SEARCH('Prt. Lib. &amp; Routine, Table'!L442,$A$2:$A$499)),"not found")))</f>
        <v>.0015 T.I.R. MAX</v>
      </c>
      <c r="D435" t="str">
        <v>.002 MAX ROOT RADIUS</v>
      </c>
      <c r="E435" t="str">
        <v>.012 BLUNT END</v>
      </c>
      <c r="F435" t="str">
        <v>.015 MAX</v>
      </c>
      <c r="G435" t="str">
        <v>.016 T.S.C.</v>
      </c>
      <c r="H435" t="str">
        <v>.017 BASIC</v>
      </c>
      <c r="I435" t="str">
        <v>.021 PITCH</v>
      </c>
      <c r="J435" t="str">
        <v>.022 BLUNT START</v>
      </c>
      <c r="K435" t="str">
        <v>.025 BASIC</v>
      </c>
      <c r="L435" t="str">
        <v>.035 BASIC</v>
      </c>
      <c r="M435" t="str">
        <v>.043 T.S.C</v>
      </c>
      <c r="N435" t="str">
        <v>.053 T.S.C.</v>
      </c>
      <c r="O435" t="str">
        <v>.060 HEX DEPTH</v>
      </c>
      <c r="P435" t="str">
        <v>.060 PITCH</v>
      </c>
      <c r="Q435" t="str">
        <v>.061 BASIC</v>
      </c>
      <c r="R435" t="str">
        <v>.07 HEX</v>
      </c>
      <c r="S435" t="str">
        <v>.070 HEX DEPTH</v>
      </c>
      <c r="T435" t="str">
        <v>.082 DRILL</v>
      </c>
      <c r="U435" t="str">
        <v>.082 DRILL DEPTH</v>
      </c>
      <c r="V435" t="str">
        <v>.094 HEX</v>
      </c>
      <c r="W435" t="str">
        <v>.115 T.S.C.</v>
      </c>
      <c r="X435" t="str">
        <v>.1195 / .1243 MAJOR DIAMETER</v>
      </c>
      <c r="Y435" t="str">
        <v>.1250 HEX</v>
      </c>
      <c r="Z435" t="str">
        <v>.157 MINOR DIAMETER</v>
      </c>
      <c r="AA435" t="str">
        <v>.172 FULL THD DEPTH</v>
      </c>
      <c r="AB435" t="str">
        <v>.172 MAJOR DIAMETER</v>
      </c>
      <c r="AC435" t="str">
        <v>.180 MIN DEPTH FULL THRD</v>
      </c>
      <c r="AD435" t="str">
        <v>.183 Ceter Line Thread Dwell</v>
      </c>
      <c r="AE435" t="str">
        <v>.208 MAX THRD DEPTH</v>
      </c>
      <c r="AF435" t="str">
        <v>.218 BOTTOM HALF OF SLOT</v>
      </c>
      <c r="AG435" t="str">
        <v>.261 BASIC</v>
      </c>
      <c r="AH435" t="str">
        <v>.314 T.S.C.</v>
      </c>
      <c r="AI435" t="str">
        <v>.315 BASIC</v>
      </c>
      <c r="AJ435" t="str">
        <v>.329 MINOR Ø</v>
      </c>
      <c r="AK435" t="str">
        <v>.330 BASIC</v>
      </c>
      <c r="AL435" t="str">
        <v>.35 TO TANGENT POINT</v>
      </c>
      <c r="AM435" t="str">
        <v>.375 MAJOR Ø</v>
      </c>
      <c r="AN435" t="str">
        <v>.390 BASIC</v>
      </c>
      <c r="AO435" t="str">
        <v>.440 BASIC</v>
      </c>
      <c r="AP435" t="str">
        <v>.64/.96 HIGH=Pass</v>
      </c>
      <c r="AQ435" t="str">
        <v>0.012 MAX</v>
      </c>
      <c r="AR435" t="str">
        <v>0.015 MAX</v>
      </c>
      <c r="AS435" t="str">
        <v>0.05 Per Note 2</v>
      </c>
      <c r="AT435" t="str">
        <v>0.500 PULLOUT ZONE</v>
      </c>
      <c r="AU435" t="str">
        <v>10-32 UNF-2A</v>
      </c>
      <c r="AV435" t="str">
        <v>12-28 UNF-2B</v>
      </c>
      <c r="AW435" t="str">
        <v>2.87 BASIC</v>
      </c>
      <c r="AX435" t="str">
        <v>2-56 UNC 2B 2 STARTS</v>
      </c>
      <c r="AY435" t="str">
        <v>3 LEAD THREAD</v>
      </c>
      <c r="AZ435" t="str">
        <v>32µIN Max</v>
      </c>
      <c r="BA435" t="str">
        <v>5/16"-24 UNF-2A</v>
      </c>
      <c r="BB435" t="str">
        <v>5/16-18 UNC 2A</v>
      </c>
      <c r="BC435" t="str">
        <v>5-44 UNF-2A</v>
      </c>
      <c r="BD435" t="str">
        <v>6-16µIN</v>
      </c>
      <c r="BE435" t="str">
        <v>65° BLEND</v>
      </c>
      <c r="BF435" t="str">
        <v>7.45 Top of Ball to Face</v>
      </c>
      <c r="BG435" t="str">
        <v>7/16-28 UNEF 2B</v>
      </c>
      <c r="BH435" t="str">
        <v>7/16-28-UNEF-2A</v>
      </c>
      <c r="BI435" t="str">
        <v>Alignment Per Note 3</v>
      </c>
      <c r="BJ435" t="str">
        <v>ANODIZE (SEE CHART)</v>
      </c>
      <c r="BK435" t="str">
        <v>ANODIZE AQUA Per Note 3</v>
      </c>
      <c r="BL435" t="str">
        <v>ANODIZE BOTTOM PORTION</v>
      </c>
      <c r="BM435" t="str">
        <v>ANODIZE COLOR AQUA</v>
      </c>
      <c r="BN435" t="str">
        <v>ANODIZE COLOR GREEN DWG NOTE 4</v>
      </c>
      <c r="BO435" t="str">
        <v>ANODIZE COLOR LIGHT BLUE</v>
      </c>
      <c r="BP435" t="str">
        <v>ANODIZE GREEN Per Note 2</v>
      </c>
      <c r="BQ435" t="str">
        <v>ANODIZE GREY, Per Note 1</v>
      </c>
      <c r="BR435" t="str">
        <v>ANODIZE MAGENTA</v>
      </c>
      <c r="BS435" t="str">
        <v>Anodize Per note 3</v>
      </c>
      <c r="BT435" t="str">
        <v>Anodize Per Note 4</v>
      </c>
      <c r="BU435" t="str">
        <v>ANODIZE SEAFOAM</v>
      </c>
      <c r="BV435" t="str">
        <v>Balloon 11 Symmetry</v>
      </c>
      <c r="BW435" t="str">
        <v>Balloon 12 Symmetry</v>
      </c>
      <c r="BX435" t="str">
        <v>Balloon 13 Hole Centered</v>
      </c>
      <c r="BY435" t="str">
        <v>Balloon 13 Symmerty</v>
      </c>
      <c r="BZ435" t="str">
        <v>Balloon 2 Symmetry</v>
      </c>
      <c r="CA435" t="str">
        <v>Balloon 21 CENTERED</v>
      </c>
      <c r="CB435" t="str">
        <v>Balloon 29 Symmetry</v>
      </c>
      <c r="CC435" t="str">
        <v>Balloon 3 Symmetry</v>
      </c>
      <c r="CD435" t="str">
        <v>Balloon 4 Symmetry</v>
      </c>
      <c r="CE435" t="str">
        <v>Balloon 5 blend to SØ .340</v>
      </c>
      <c r="CF435" t="str">
        <v>Balloon 5 Symmetry</v>
      </c>
      <c r="CG435" t="str">
        <v>Balloon 6 Centered</v>
      </c>
      <c r="CH435" t="str">
        <v>Balloon 9 Function Check</v>
      </c>
      <c r="CI435" t="str">
        <v>Balloon 9 Symmerty</v>
      </c>
      <c r="CJ435" t="str">
        <v>Balloons 2 &amp; 17 Symmetry |.001|A|</v>
      </c>
      <c r="CK435" t="str">
        <v>Basic Ø 3.6</v>
      </c>
      <c r="CL435" t="str">
        <v>BEAD BLAST</v>
      </c>
      <c r="CM435" t="str">
        <v>BLAST ALUMINUM OXIDE</v>
      </c>
      <c r="CN435" t="str">
        <v>Blast Note 2</v>
      </c>
      <c r="CO435" t="str">
        <v xml:space="preserve">BLAST Per Note 1 </v>
      </c>
      <c r="CP435" t="str">
        <v>BLAST Per Note 2</v>
      </c>
      <c r="CQ435" t="str">
        <v>BLAST Per Note 3</v>
      </c>
      <c r="CR435" t="str">
        <v>BLAST Per Note 4</v>
      </c>
      <c r="CS435" t="str">
        <v>BLAST Per Note 8</v>
      </c>
      <c r="CT435" t="str">
        <v>BLAST Per Traveler, MATT FINISH</v>
      </c>
      <c r="CU435" t="str">
        <v>BLAST WITH 16 GRIT ALUMINUM OXIDE</v>
      </c>
      <c r="CV435" t="str">
        <v>BLAST, Uniform Finish Per Note 3</v>
      </c>
      <c r="CW435" t="str">
        <v>BREAK EDGE</v>
      </c>
      <c r="CX435" t="str">
        <v>BREAK EDGE .014</v>
      </c>
      <c r="CY435" t="str">
        <v>BREAK EDGES Note 2</v>
      </c>
      <c r="CZ435" t="str">
        <v>BREAK SHARP Per Note 1</v>
      </c>
      <c r="DA435" t="str">
        <v>BREAK SHARPS Per Note 1</v>
      </c>
      <c r="DB435" t="str">
        <v>CE 2729</v>
      </c>
      <c r="DC435" t="str">
        <v>CE Logo per Note 3</v>
      </c>
      <c r="DD435" t="str">
        <v>CE MARK</v>
      </c>
      <c r="DE435" t="str">
        <v>Chips/Debris Removed</v>
      </c>
      <c r="DF435" t="str">
        <v>Coat Per Note 2</v>
      </c>
      <c r="DG435" t="str">
        <v>C-Sink Ø .155</v>
      </c>
      <c r="DH435" t="str">
        <v>C-Sink Ø5.2</v>
      </c>
      <c r="DI435" t="str">
        <v>Deburred</v>
      </c>
      <c r="DJ435" t="str">
        <v>DIM "A" NoGo</v>
      </c>
      <c r="DK435" t="str">
        <v>DIM "A" NoGo Hexalobe</v>
      </c>
      <c r="DL435" t="str">
        <v>EDGE BREAK</v>
      </c>
      <c r="DM435" t="str">
        <v>EDGE BREAK MIN R.004, MAX R.010</v>
      </c>
      <c r="DN435" t="str">
        <v>Edge Break per Note 1</v>
      </c>
      <c r="DO435" t="str">
        <v>ELECTROPOLISH Per Note 1</v>
      </c>
      <c r="DP435" t="str">
        <v>Finish Per Note 3</v>
      </c>
      <c r="DQ435" t="str">
        <v>FLUTE POSITION Per Note 3</v>
      </c>
      <c r="DR435" t="str">
        <v>FULL R</v>
      </c>
      <c r="DS435" t="str">
        <v>FULL RADIUS</v>
      </c>
      <c r="DT435" t="str">
        <v xml:space="preserve">FULL RADIUS </v>
      </c>
      <c r="DU435" t="str">
        <v>Function Check  (.2340 .2360 FULL)</v>
      </c>
      <c r="DV435" t="str">
        <v>FUNCTIONAL  HEXALOBE</v>
      </c>
      <c r="DW435" t="str">
        <v>GLASS BEAD Per Note 3</v>
      </c>
      <c r="DX435" t="str">
        <v>Globus Logo per Note 3</v>
      </c>
      <c r="DY435" t="str">
        <v>Gold Anodized Color</v>
      </c>
      <c r="DZ435" t="str">
        <v>Green Anodized Color</v>
      </c>
      <c r="EA435" t="str">
        <v>GRIT BLAST Per Note 3</v>
      </c>
      <c r="EB435" t="str">
        <v>Grit Blast Per Note 4</v>
      </c>
      <c r="EC435" t="str">
        <v>GRIT BLAST, DWG NOTE 3</v>
      </c>
      <c r="ED435" t="str">
        <v>HEX MINOR Ø.1292</v>
      </c>
      <c r="EE435" t="str">
        <v xml:space="preserve">HEXALOBE </v>
      </c>
      <c r="EF435" t="str">
        <v>HEXALOBE FUNCTION</v>
      </c>
      <c r="EG435" t="str">
        <v>Hexalobe Minor</v>
      </c>
      <c r="EH435" t="str">
        <v>Hexalobe NV-30</v>
      </c>
      <c r="EI435" t="str">
        <v>HEXALOBE ORIENTATION</v>
      </c>
      <c r="EJ435" t="str">
        <v>Inspect per operation 30 comments</v>
      </c>
      <c r="EK435" t="str">
        <v>INT / EXT CORNERS: R.002 TO R.010</v>
      </c>
      <c r="EL435" t="str">
        <v>INT /EXT CORNERS R.05 TO R.03</v>
      </c>
      <c r="EM435" t="str">
        <v>John is a Geek</v>
      </c>
      <c r="EN435" t="str">
        <v>LASER ETCH</v>
      </c>
      <c r="EO435" t="str">
        <v>Laser Etch Per Note 7</v>
      </c>
      <c r="EP435" t="str">
        <v xml:space="preserve">LASER MARK "CE" DWG NOTE 10 </v>
      </c>
      <c r="EQ435" t="str">
        <v>Laser Mark "P1-15004-08", Per Note 3</v>
      </c>
      <c r="ER435" t="str">
        <v>Laser Mark "P2-15004-08", Per Note 3</v>
      </c>
      <c r="ES435" t="str">
        <v>Laser Mark "P3-15004-08", Per Note 3</v>
      </c>
      <c r="ET435" t="str">
        <v>Laser Mark "P4-15004-08", Per Note 3</v>
      </c>
      <c r="EU435" t="str">
        <v xml:space="preserve">LASER MARK LOGO DWG NOTE 9 </v>
      </c>
      <c r="EV435" t="str">
        <v xml:space="preserve">LASER MARK LOT NUMBER DWG NOTE 8 </v>
      </c>
      <c r="EW435" t="str">
        <v>Laser Mark Lot, Per Note 3</v>
      </c>
      <c r="EX435" t="str">
        <v xml:space="preserve">LASER MARK PART NUMBER DWG NOTE 8 </v>
      </c>
      <c r="EY435" t="str">
        <v>LASER: 13000000</v>
      </c>
      <c r="EZ435" t="str">
        <v>LASER: CE 2797</v>
      </c>
      <c r="FA435" t="str">
        <v>LASER: LOGO</v>
      </c>
      <c r="FB435" t="str">
        <v xml:space="preserve">LASER: Lot # Per RE-75-001 </v>
      </c>
      <c r="FC435" t="str">
        <v>LAST THREAD</v>
      </c>
      <c r="FD435" t="str">
        <v>LEAD .0625</v>
      </c>
      <c r="FE435" t="str">
        <v>LOGO</v>
      </c>
      <c r="FF435" t="str">
        <v>Lot (Control) Number per Note 3</v>
      </c>
      <c r="FG435" t="str">
        <v>LOT NO.</v>
      </c>
      <c r="FH435" t="str">
        <v>LOT NUMBER</v>
      </c>
      <c r="FI435" t="str">
        <v>LOT NUMBER PER NUVASIVE SOP 9002007</v>
      </c>
      <c r="FJ435" t="str">
        <v>M 4X 0.5 - 6G - 0.063R - LH</v>
      </c>
      <c r="FK435" t="str">
        <v>M4 X 0.5 - 6G - 0.063R</v>
      </c>
      <c r="FL435" t="str">
        <v>M4 X 0.5 - 6G - 0.063R - LH</v>
      </c>
      <c r="FM435" t="str">
        <v>M4.5 X .75 6g</v>
      </c>
      <c r="FN435" t="str">
        <v>M4.5 X 0.75 6g</v>
      </c>
      <c r="FO435" t="str">
        <v>M5x0.8-6g</v>
      </c>
      <c r="FP435" t="str">
        <v xml:space="preserve">M5x0.8-6g </v>
      </c>
      <c r="FQ435" t="str">
        <v>M6 X .75 6g</v>
      </c>
      <c r="FR435" t="str">
        <v>M6 X 0.75-6g</v>
      </c>
      <c r="FS435" t="str">
        <v>M6 X0.75 - 6g</v>
      </c>
      <c r="FT435" t="str">
        <v>M6X0.75 - 6H</v>
      </c>
      <c r="FU435" t="str">
        <v>M7 X 1.00 6g THREAD</v>
      </c>
      <c r="FV435" t="str">
        <v>M7X1.00 6g THREAD</v>
      </c>
      <c r="FW435" t="str">
        <v>M7X1.00 6h THREAD</v>
      </c>
      <c r="FX435" t="str">
        <v>Magenta Anodized Color</v>
      </c>
      <c r="FY435" t="str">
        <v>MAJOR Ø .380</v>
      </c>
      <c r="FZ435" t="str">
        <v>MAJORØ</v>
      </c>
      <c r="GA435" t="str">
        <v>MATT FINISH Per Note 3</v>
      </c>
      <c r="GB435" t="str">
        <v>MATT FINISH Per Traveler</v>
      </c>
      <c r="GC435" t="str">
        <v>MATTE FINISH</v>
      </c>
      <c r="GD435" t="str">
        <v>MATTE FINISH DWG NOTE 3</v>
      </c>
      <c r="GE435" t="str">
        <v>MATTE FINISH Note 3</v>
      </c>
      <c r="GF435" t="str">
        <v>Matte Finish Per Note 3</v>
      </c>
      <c r="GG435" t="str">
        <v>MATTE FINISH SIZE 10 GLASS BEAD</v>
      </c>
      <c r="GH435" t="str">
        <v>MAX ROOT RADIUS</v>
      </c>
      <c r="GI435" t="str">
        <v xml:space="preserve">Mill Profile Centered </v>
      </c>
      <c r="GJ435" t="str">
        <v>Minor Ø Unconstrained Check</v>
      </c>
      <c r="GK435" t="str">
        <v>MINOR Ø.1336</v>
      </c>
      <c r="GL435" t="str">
        <v>NO ANODIZE Per note 8</v>
      </c>
      <c r="GM435" t="str">
        <v>NO ANODIZE Per note 9</v>
      </c>
      <c r="GN435" t="str">
        <v>No Nicks, Scratches, Tool Marks, etc.</v>
      </c>
      <c r="GO435" t="str">
        <v>No Nicks,Scratches,Tool Marks,etc.</v>
      </c>
      <c r="GP435" t="str">
        <v>NO TOOL MARKS</v>
      </c>
      <c r="GQ435" t="str">
        <v>NOTE 3 THREAD RELIEF</v>
      </c>
      <c r="GR435" t="str">
        <v>NV-27 FUNC.</v>
      </c>
      <c r="GS435" t="str">
        <v>NV-30 DIM A</v>
      </c>
      <c r="GT435" t="str">
        <v>NV-30 DIM B</v>
      </c>
      <c r="GU435" t="str">
        <v>NV-30 DIM F</v>
      </c>
      <c r="GV435" t="str">
        <v>Ø .1250 HEX</v>
      </c>
      <c r="GW435" t="str">
        <v>Ø 9.4 MAJOR</v>
      </c>
      <c r="GX435" t="str">
        <v>Ø.096 MAX PILOT HOLE</v>
      </c>
      <c r="GY435" t="str">
        <v>Ø.125 THRU</v>
      </c>
      <c r="GZ435" t="str">
        <v>Ø.205 COUNTERSINK</v>
      </c>
      <c r="HA435" t="str">
        <v>Ø.260 T.S.C.</v>
      </c>
      <c r="HB435" t="str">
        <v>Ø.500 BASIC</v>
      </c>
      <c r="HC435" t="str">
        <v xml:space="preserve">OVAL CENTERED </v>
      </c>
      <c r="HD435" t="str">
        <v>PART NO. 15100</v>
      </c>
      <c r="HE435" t="str">
        <v>PART NUMBER 13100000</v>
      </c>
      <c r="HF435" t="str">
        <v>PART NUMBER 13600000</v>
      </c>
      <c r="HG435" t="str">
        <v>Part Number per Note 3</v>
      </c>
      <c r="HH435" t="str">
        <v>PD 5/16-18 UNC 2A</v>
      </c>
      <c r="HI435" t="str">
        <v>Perp.|0.05|A|</v>
      </c>
      <c r="HJ435" t="str">
        <v>PILOT THRU HOLE PRESENT</v>
      </c>
      <c r="HK435" t="str">
        <v>PITCH .060</v>
      </c>
      <c r="HL435" t="str">
        <v>Profile |.001|A|</v>
      </c>
      <c r="HM435" t="str">
        <v>Profile |.0015 | A | X-Y</v>
      </c>
      <c r="HN435" t="str">
        <v>Profile |.002| |A|B| X-Y</v>
      </c>
      <c r="HO435" t="str">
        <v>Profile |.002|A|B|</v>
      </c>
      <c r="HP435" t="str">
        <v>Profile |.002|A|B| X-Y</v>
      </c>
      <c r="HQ435" t="str">
        <v>Profile:|010|A|B|C|</v>
      </c>
      <c r="HR435" t="str">
        <v>Profile| .002| A|B|</v>
      </c>
      <c r="HS435" t="str">
        <v>Profile|.001|</v>
      </c>
      <c r="HT435" t="str">
        <v>Profile|.001|A|</v>
      </c>
      <c r="HU435" t="str">
        <v>Profile|.001|A|B|</v>
      </c>
      <c r="HV435" t="str">
        <v xml:space="preserve">Profile|.001|A|B| A&lt;-&gt;B </v>
      </c>
      <c r="HW435" t="str">
        <v>Profile|.001|A|B| C&lt;-&gt;D</v>
      </c>
      <c r="HX435" t="str">
        <v>Profile|.001|A|B| L-M</v>
      </c>
      <c r="HY435" t="str">
        <v>Profile|.001|A|B| P-Q</v>
      </c>
      <c r="HZ435" t="str">
        <v>Profile|.001|A|B|C&lt;-&gt;D</v>
      </c>
      <c r="IA435" t="str">
        <v>Profile|.001|A|C&lt;--&gt;D</v>
      </c>
      <c r="IB435" t="str">
        <v>Profile|.001|A|UNILATERAL</v>
      </c>
      <c r="IC435" t="str">
        <v>Profile|.001|C|</v>
      </c>
      <c r="ID435" t="str">
        <v>Profile|.0012|D1|</v>
      </c>
      <c r="IE435" t="str">
        <v>Profile|.0015| A-B UNI.</v>
      </c>
      <c r="IF435" t="str">
        <v>Profile|.0015| UNI.</v>
      </c>
      <c r="IG435" t="str">
        <v>Profile|.0015|A| X-Y</v>
      </c>
      <c r="IH435" t="str">
        <v>Profile|.0015|E|F|</v>
      </c>
      <c r="II435" t="str">
        <v>Profile|.0016|B|D|</v>
      </c>
      <c r="IJ435" t="str">
        <v>Profile|.002(U).000|A|</v>
      </c>
      <c r="IK435" t="str">
        <v>Profile|.002|</v>
      </c>
      <c r="IL435" t="str">
        <v>Profile|.002|A</v>
      </c>
      <c r="IM435" t="str">
        <v>Profile|.002|A|</v>
      </c>
      <c r="IN435" t="str">
        <v>Profile|.002|A|B|</v>
      </c>
      <c r="IO435" t="str">
        <v xml:space="preserve">Profile|.002|A|B| A&lt;-&gt;B </v>
      </c>
      <c r="IP435" t="str">
        <v>Profile|.002|A|B| C&lt;-&gt;D</v>
      </c>
      <c r="IQ435" t="str">
        <v>Profile|.002|A|B| X-Y</v>
      </c>
      <c r="IR435" t="str">
        <v>Profile|.002|A|B|C|X-Y</v>
      </c>
      <c r="IS435" t="str">
        <v>Profile|.002|A|B|X&lt;--&gt;Y</v>
      </c>
      <c r="IT435" t="str">
        <v>Profile|.002|A|B|X-Y</v>
      </c>
      <c r="IU435" t="str">
        <v>Profile|.002|A|C|</v>
      </c>
      <c r="IV435" t="str">
        <v>Profile|.002|C|A|</v>
      </c>
      <c r="IW435" t="str">
        <v>Profile|.002|C|B|</v>
      </c>
      <c r="IX435" t="str">
        <v>Profile|.0020|</v>
      </c>
      <c r="IY435" t="str">
        <v>Profile|.003|A|</v>
      </c>
      <c r="IZ435" t="str">
        <v>Profile|.003|A|B|C| Uni.</v>
      </c>
      <c r="JA435" t="str">
        <v>Profile|.003|E|F|</v>
      </c>
      <c r="JB435" t="str">
        <v>Profile|.004(U) .003|A|B|C|</v>
      </c>
      <c r="JC435" t="str">
        <v>Profile|.004|A| UNI.</v>
      </c>
      <c r="JD435" t="str">
        <v>Profile|.005|A|C|</v>
      </c>
      <c r="JE435" t="str">
        <v>Profile|.005|A|C|A&lt;--&gt;B, C&lt;--&gt;D</v>
      </c>
      <c r="JF435" t="str">
        <v>Profile|.005|A|D| A-B UNI.</v>
      </c>
      <c r="JG435" t="str">
        <v>Profile|.005|A|D| UNI.</v>
      </c>
      <c r="JH435" t="str">
        <v>Profile|.010|A|B|</v>
      </c>
      <c r="JI435" t="str">
        <v>Profile|.010|A|B|C|</v>
      </c>
      <c r="JJ435" t="str">
        <v>Profile|.03|A|</v>
      </c>
      <c r="JK435" t="str">
        <v>Profile|.05|A|B|</v>
      </c>
      <c r="JL435" t="str">
        <v>Profile|0.03|</v>
      </c>
      <c r="JM435" t="str">
        <v>Profile|0.03|A|</v>
      </c>
      <c r="JN435" t="str">
        <v>Profile|0.03|A|B|</v>
      </c>
      <c r="JO435" t="str">
        <v>Profile|0.05{A|C|</v>
      </c>
      <c r="JP435" t="str">
        <v>Profile|0.05|A|B|</v>
      </c>
      <c r="JQ435" t="str">
        <v>Profile|0.05|E|</v>
      </c>
      <c r="JR435" t="str">
        <v>Profile|0.05|E|F|</v>
      </c>
      <c r="JS435" t="str">
        <v>Profile|0.06|A|C|</v>
      </c>
      <c r="JT435" t="str">
        <v>Profile|0.1|A|A|</v>
      </c>
      <c r="JU435" t="str">
        <v>Profile|0.1|D1|</v>
      </c>
      <c r="JV435" t="str">
        <v>Profile|A|B|C|</v>
      </c>
      <c r="JW435" t="str">
        <v>Proile|.002|A|B|J-K</v>
      </c>
      <c r="JX435" t="str">
        <v>P-Thread Form</v>
      </c>
      <c r="JY435" t="str">
        <v>R  FULL RADIUS</v>
      </c>
      <c r="JZ435" t="str">
        <v>R.001/.006</v>
      </c>
      <c r="KA435" t="str">
        <v>R.003 MAX</v>
      </c>
      <c r="KB435" t="str">
        <v>R.005 MAX</v>
      </c>
      <c r="KC435" t="str">
        <v>R.030</v>
      </c>
      <c r="KD435" t="str">
        <v>R.25 MAX</v>
      </c>
      <c r="KE435" t="str">
        <v>R1.33 BASIC</v>
      </c>
      <c r="KF435" t="str">
        <v>R3.3</v>
      </c>
      <c r="KG435" t="str">
        <v>Ra 1.6 MAX</v>
      </c>
      <c r="KH435" t="str">
        <v>RAD @ FACE &amp; OD CHAMFER</v>
      </c>
      <c r="KI435" t="str">
        <v>RAD. @ ID &amp; BACK FACE</v>
      </c>
      <c r="KJ435" t="str">
        <v>RAD. @ OD &amp; BACK FACE</v>
      </c>
      <c r="KK435" t="str">
        <v>REMOVE SHRP EDGES .005 MAX</v>
      </c>
      <c r="KL435" t="str">
        <v>ROD SLOT CENTERED</v>
      </c>
      <c r="KM435" t="str">
        <v>SHARP OKAY</v>
      </c>
      <c r="KN435" t="str">
        <v>Slot Centered</v>
      </c>
      <c r="KO435" t="str">
        <v>SLOT WIDTH</v>
      </c>
      <c r="KP435" t="str">
        <v>Surface Finish Per Note 1</v>
      </c>
      <c r="KQ435" t="str">
        <v>Symmerty Balloon A_6</v>
      </c>
      <c r="KR435" t="str">
        <v>T27 HEXALOBE Per Note 1</v>
      </c>
      <c r="KS435" t="str">
        <v>T27 TORX</v>
      </c>
      <c r="KT435" t="str">
        <v>THRD DEPTH</v>
      </c>
      <c r="KU435" t="str">
        <v>Thread Form Per Note 3</v>
      </c>
      <c r="KV435" t="str">
        <v>THREAD INTO ROD SLOT</v>
      </c>
      <c r="KW435" t="str">
        <v>Thread Timed Print Note 6</v>
      </c>
      <c r="KX435" t="str">
        <v>TOOL MISMATCH PERMISSIBLE</v>
      </c>
      <c r="KY435" t="str">
        <v>Tot. Runout|Ø.002|C|</v>
      </c>
      <c r="KZ435" t="str">
        <v>Total Runout|.002|E|</v>
      </c>
      <c r="LA435" t="str">
        <v>TRIPLE LEAD THREAD</v>
      </c>
      <c r="LB435" t="str">
        <v>True Pos. |.001 (M)|A|</v>
      </c>
      <c r="LC435" t="str">
        <v>True Pos. |.002(M)|A|B|</v>
      </c>
      <c r="LD435" t="str">
        <v>True Pos. |.002|</v>
      </c>
      <c r="LE435" t="str">
        <v>True Pos. |.002|A|</v>
      </c>
      <c r="LF435" t="str">
        <v>True Pos. |.002|A|B|</v>
      </c>
      <c r="LG435" t="str">
        <v>True Pos. |.004|A|C|B|</v>
      </c>
      <c r="LH435" t="str">
        <v>True Pos. |.005(M)|A|B|</v>
      </c>
      <c r="LI435" t="str">
        <v>True Pos.|.000(L)|A|D|</v>
      </c>
      <c r="LJ435" t="str">
        <v>True Pos.|.000(M)|A|</v>
      </c>
      <c r="LK435" t="str">
        <v>True Pos.|.001(M)|A|</v>
      </c>
      <c r="LL435" t="str">
        <v>True Pos.|.001|B|</v>
      </c>
      <c r="LM435" t="str">
        <v>True Pos.|.001|E|</v>
      </c>
      <c r="LN435" t="str">
        <v>True Pos.|.002|A|</v>
      </c>
      <c r="LO435" t="str">
        <v>True Pos.|.002|B|</v>
      </c>
      <c r="LP435" t="str">
        <v>True Pos.|.002|C|</v>
      </c>
      <c r="LQ435" t="str">
        <v>True Pos.|.002|D1|</v>
      </c>
      <c r="LR435" t="str">
        <v>True Pos.|.002|D1|D2|</v>
      </c>
      <c r="LS435" t="str">
        <v>True Pos.|.05|A|</v>
      </c>
      <c r="LT435" t="str">
        <v>True Pos.|.1|A|B|C|</v>
      </c>
      <c r="LU435" t="str">
        <v>True Pos.|.13|A</v>
      </c>
      <c r="LV435" t="str">
        <v>True Pos.|0.05|A|</v>
      </c>
      <c r="LW435" t="str">
        <v>True Pos.|0.1|A|B|C|</v>
      </c>
      <c r="LX435" t="str">
        <v>True Pos.|0.13|A|</v>
      </c>
      <c r="LY435" t="str">
        <v>True Pos.|Ø.000(M)|A|</v>
      </c>
      <c r="LZ435" t="str">
        <v>True Pos.|Ø.000(M)|B|</v>
      </c>
      <c r="MA435" t="str">
        <v>True Pos.|Ø.001(M)|A(M)|</v>
      </c>
      <c r="MB435" t="str">
        <v>True Pos.|Ø.001(M)|A|</v>
      </c>
      <c r="MC435" t="str">
        <v>True Pos.|Ø.001|A|</v>
      </c>
      <c r="MD435" t="str">
        <v>True Pos.|Ø.001|C|</v>
      </c>
      <c r="ME435" t="str">
        <v>True Pos.|Ø.002(S)|A(S)|</v>
      </c>
      <c r="MF435" t="str">
        <v>True Pos.|Ø.002|A|</v>
      </c>
      <c r="MG435" t="str">
        <v>True Pos.|Ø.002|B|</v>
      </c>
      <c r="MH435" t="str">
        <v>True Pos.|Ø.002|C|</v>
      </c>
      <c r="MI435" t="str">
        <v>True Pos.|Ø.03(M)|A|</v>
      </c>
      <c r="MJ435" t="str">
        <v>True Pos.|Ø0.03(M)|A|</v>
      </c>
      <c r="MK435" t="str">
        <v>True Pos.|Ø0.05(L)|D|B|</v>
      </c>
      <c r="ML435" t="str">
        <v>True Pos.|Ø0.05|A|</v>
      </c>
      <c r="MM435" t="str">
        <v>True Pos.|Ø0.05|D|</v>
      </c>
      <c r="MN435" t="str">
        <v>True Pos.|Ø0.05|E|</v>
      </c>
      <c r="MO435" t="str">
        <v>True Pos.|Ø0.05|E|B|</v>
      </c>
      <c r="MP435" t="str">
        <v>True Pos.|SØ0.03|C|B|</v>
      </c>
      <c r="MQ435" t="str">
        <v>True Position|.002|A|B|</v>
      </c>
      <c r="MR435" t="str">
        <v>True. Pos.|Ø.001(M)|A|</v>
      </c>
      <c r="MS435" t="str">
        <v>True. Pps.|0.05|A|</v>
      </c>
      <c r="MT435" t="str">
        <v>Tumble Per Note 1</v>
      </c>
      <c r="MU435" t="str">
        <v>Tumble Per Note 2</v>
      </c>
    </row>
    <row r="436" spans="3:359">
      <c r="C436" s="74" t="str" cm="1">
        <f t="array" ref="C436:MU436">TRANSPOSE(_xlfn._xlws.SORT(_xlfn._xlws.FILTER($A$2:$A$499,ISNUMBER(SEARCH('Prt. Lib. &amp; Routine, Table'!L443,$A$2:$A$499)),"not found")))</f>
        <v>.0015 T.I.R. MAX</v>
      </c>
      <c r="D436" t="str">
        <v>.002 MAX ROOT RADIUS</v>
      </c>
      <c r="E436" t="str">
        <v>.012 BLUNT END</v>
      </c>
      <c r="F436" t="str">
        <v>.015 MAX</v>
      </c>
      <c r="G436" t="str">
        <v>.016 T.S.C.</v>
      </c>
      <c r="H436" t="str">
        <v>.017 BASIC</v>
      </c>
      <c r="I436" t="str">
        <v>.021 PITCH</v>
      </c>
      <c r="J436" t="str">
        <v>.022 BLUNT START</v>
      </c>
      <c r="K436" t="str">
        <v>.025 BASIC</v>
      </c>
      <c r="L436" t="str">
        <v>.035 BASIC</v>
      </c>
      <c r="M436" t="str">
        <v>.043 T.S.C</v>
      </c>
      <c r="N436" t="str">
        <v>.053 T.S.C.</v>
      </c>
      <c r="O436" t="str">
        <v>.060 HEX DEPTH</v>
      </c>
      <c r="P436" t="str">
        <v>.060 PITCH</v>
      </c>
      <c r="Q436" t="str">
        <v>.061 BASIC</v>
      </c>
      <c r="R436" t="str">
        <v>.07 HEX</v>
      </c>
      <c r="S436" t="str">
        <v>.070 HEX DEPTH</v>
      </c>
      <c r="T436" t="str">
        <v>.082 DRILL</v>
      </c>
      <c r="U436" t="str">
        <v>.082 DRILL DEPTH</v>
      </c>
      <c r="V436" t="str">
        <v>.094 HEX</v>
      </c>
      <c r="W436" t="str">
        <v>.115 T.S.C.</v>
      </c>
      <c r="X436" t="str">
        <v>.1195 / .1243 MAJOR DIAMETER</v>
      </c>
      <c r="Y436" t="str">
        <v>.1250 HEX</v>
      </c>
      <c r="Z436" t="str">
        <v>.157 MINOR DIAMETER</v>
      </c>
      <c r="AA436" t="str">
        <v>.172 FULL THD DEPTH</v>
      </c>
      <c r="AB436" t="str">
        <v>.172 MAJOR DIAMETER</v>
      </c>
      <c r="AC436" t="str">
        <v>.180 MIN DEPTH FULL THRD</v>
      </c>
      <c r="AD436" t="str">
        <v>.183 Ceter Line Thread Dwell</v>
      </c>
      <c r="AE436" t="str">
        <v>.208 MAX THRD DEPTH</v>
      </c>
      <c r="AF436" t="str">
        <v>.218 BOTTOM HALF OF SLOT</v>
      </c>
      <c r="AG436" t="str">
        <v>.261 BASIC</v>
      </c>
      <c r="AH436" t="str">
        <v>.314 T.S.C.</v>
      </c>
      <c r="AI436" t="str">
        <v>.315 BASIC</v>
      </c>
      <c r="AJ436" t="str">
        <v>.329 MINOR Ø</v>
      </c>
      <c r="AK436" t="str">
        <v>.330 BASIC</v>
      </c>
      <c r="AL436" t="str">
        <v>.35 TO TANGENT POINT</v>
      </c>
      <c r="AM436" t="str">
        <v>.375 MAJOR Ø</v>
      </c>
      <c r="AN436" t="str">
        <v>.390 BASIC</v>
      </c>
      <c r="AO436" t="str">
        <v>.440 BASIC</v>
      </c>
      <c r="AP436" t="str">
        <v>.64/.96 HIGH=Pass</v>
      </c>
      <c r="AQ436" t="str">
        <v>0.012 MAX</v>
      </c>
      <c r="AR436" t="str">
        <v>0.015 MAX</v>
      </c>
      <c r="AS436" t="str">
        <v>0.05 Per Note 2</v>
      </c>
      <c r="AT436" t="str">
        <v>0.500 PULLOUT ZONE</v>
      </c>
      <c r="AU436" t="str">
        <v>10-32 UNF-2A</v>
      </c>
      <c r="AV436" t="str">
        <v>12-28 UNF-2B</v>
      </c>
      <c r="AW436" t="str">
        <v>2.87 BASIC</v>
      </c>
      <c r="AX436" t="str">
        <v>2-56 UNC 2B 2 STARTS</v>
      </c>
      <c r="AY436" t="str">
        <v>3 LEAD THREAD</v>
      </c>
      <c r="AZ436" t="str">
        <v>32µIN Max</v>
      </c>
      <c r="BA436" t="str">
        <v>5/16"-24 UNF-2A</v>
      </c>
      <c r="BB436" t="str">
        <v>5/16-18 UNC 2A</v>
      </c>
      <c r="BC436" t="str">
        <v>5-44 UNF-2A</v>
      </c>
      <c r="BD436" t="str">
        <v>6-16µIN</v>
      </c>
      <c r="BE436" t="str">
        <v>65° BLEND</v>
      </c>
      <c r="BF436" t="str">
        <v>7.45 Top of Ball to Face</v>
      </c>
      <c r="BG436" t="str">
        <v>7/16-28 UNEF 2B</v>
      </c>
      <c r="BH436" t="str">
        <v>7/16-28-UNEF-2A</v>
      </c>
      <c r="BI436" t="str">
        <v>Alignment Per Note 3</v>
      </c>
      <c r="BJ436" t="str">
        <v>ANODIZE (SEE CHART)</v>
      </c>
      <c r="BK436" t="str">
        <v>ANODIZE AQUA Per Note 3</v>
      </c>
      <c r="BL436" t="str">
        <v>ANODIZE BOTTOM PORTION</v>
      </c>
      <c r="BM436" t="str">
        <v>ANODIZE COLOR AQUA</v>
      </c>
      <c r="BN436" t="str">
        <v>ANODIZE COLOR GREEN DWG NOTE 4</v>
      </c>
      <c r="BO436" t="str">
        <v>ANODIZE COLOR LIGHT BLUE</v>
      </c>
      <c r="BP436" t="str">
        <v>ANODIZE GREEN Per Note 2</v>
      </c>
      <c r="BQ436" t="str">
        <v>ANODIZE GREY, Per Note 1</v>
      </c>
      <c r="BR436" t="str">
        <v>ANODIZE MAGENTA</v>
      </c>
      <c r="BS436" t="str">
        <v>Anodize Per note 3</v>
      </c>
      <c r="BT436" t="str">
        <v>Anodize Per Note 4</v>
      </c>
      <c r="BU436" t="str">
        <v>ANODIZE SEAFOAM</v>
      </c>
      <c r="BV436" t="str">
        <v>Balloon 11 Symmetry</v>
      </c>
      <c r="BW436" t="str">
        <v>Balloon 12 Symmetry</v>
      </c>
      <c r="BX436" t="str">
        <v>Balloon 13 Hole Centered</v>
      </c>
      <c r="BY436" t="str">
        <v>Balloon 13 Symmerty</v>
      </c>
      <c r="BZ436" t="str">
        <v>Balloon 2 Symmetry</v>
      </c>
      <c r="CA436" t="str">
        <v>Balloon 21 CENTERED</v>
      </c>
      <c r="CB436" t="str">
        <v>Balloon 29 Symmetry</v>
      </c>
      <c r="CC436" t="str">
        <v>Balloon 3 Symmetry</v>
      </c>
      <c r="CD436" t="str">
        <v>Balloon 4 Symmetry</v>
      </c>
      <c r="CE436" t="str">
        <v>Balloon 5 blend to SØ .340</v>
      </c>
      <c r="CF436" t="str">
        <v>Balloon 5 Symmetry</v>
      </c>
      <c r="CG436" t="str">
        <v>Balloon 6 Centered</v>
      </c>
      <c r="CH436" t="str">
        <v>Balloon 9 Function Check</v>
      </c>
      <c r="CI436" t="str">
        <v>Balloon 9 Symmerty</v>
      </c>
      <c r="CJ436" t="str">
        <v>Balloons 2 &amp; 17 Symmetry |.001|A|</v>
      </c>
      <c r="CK436" t="str">
        <v>Basic Ø 3.6</v>
      </c>
      <c r="CL436" t="str">
        <v>BEAD BLAST</v>
      </c>
      <c r="CM436" t="str">
        <v>BLAST ALUMINUM OXIDE</v>
      </c>
      <c r="CN436" t="str">
        <v>Blast Note 2</v>
      </c>
      <c r="CO436" t="str">
        <v xml:space="preserve">BLAST Per Note 1 </v>
      </c>
      <c r="CP436" t="str">
        <v>BLAST Per Note 2</v>
      </c>
      <c r="CQ436" t="str">
        <v>BLAST Per Note 3</v>
      </c>
      <c r="CR436" t="str">
        <v>BLAST Per Note 4</v>
      </c>
      <c r="CS436" t="str">
        <v>BLAST Per Note 8</v>
      </c>
      <c r="CT436" t="str">
        <v>BLAST Per Traveler, MATT FINISH</v>
      </c>
      <c r="CU436" t="str">
        <v>BLAST WITH 16 GRIT ALUMINUM OXIDE</v>
      </c>
      <c r="CV436" t="str">
        <v>BLAST, Uniform Finish Per Note 3</v>
      </c>
      <c r="CW436" t="str">
        <v>BREAK EDGE</v>
      </c>
      <c r="CX436" t="str">
        <v>BREAK EDGE .014</v>
      </c>
      <c r="CY436" t="str">
        <v>BREAK EDGES Note 2</v>
      </c>
      <c r="CZ436" t="str">
        <v>BREAK SHARP Per Note 1</v>
      </c>
      <c r="DA436" t="str">
        <v>BREAK SHARPS Per Note 1</v>
      </c>
      <c r="DB436" t="str">
        <v>CE 2729</v>
      </c>
      <c r="DC436" t="str">
        <v>CE Logo per Note 3</v>
      </c>
      <c r="DD436" t="str">
        <v>CE MARK</v>
      </c>
      <c r="DE436" t="str">
        <v>Chips/Debris Removed</v>
      </c>
      <c r="DF436" t="str">
        <v>Coat Per Note 2</v>
      </c>
      <c r="DG436" t="str">
        <v>C-Sink Ø .155</v>
      </c>
      <c r="DH436" t="str">
        <v>C-Sink Ø5.2</v>
      </c>
      <c r="DI436" t="str">
        <v>Deburred</v>
      </c>
      <c r="DJ436" t="str">
        <v>DIM "A" NoGo</v>
      </c>
      <c r="DK436" t="str">
        <v>DIM "A" NoGo Hexalobe</v>
      </c>
      <c r="DL436" t="str">
        <v>EDGE BREAK</v>
      </c>
      <c r="DM436" t="str">
        <v>EDGE BREAK MIN R.004, MAX R.010</v>
      </c>
      <c r="DN436" t="str">
        <v>Edge Break per Note 1</v>
      </c>
      <c r="DO436" t="str">
        <v>ELECTROPOLISH Per Note 1</v>
      </c>
      <c r="DP436" t="str">
        <v>Finish Per Note 3</v>
      </c>
      <c r="DQ436" t="str">
        <v>FLUTE POSITION Per Note 3</v>
      </c>
      <c r="DR436" t="str">
        <v>FULL R</v>
      </c>
      <c r="DS436" t="str">
        <v>FULL RADIUS</v>
      </c>
      <c r="DT436" t="str">
        <v xml:space="preserve">FULL RADIUS </v>
      </c>
      <c r="DU436" t="str">
        <v>Function Check  (.2340 .2360 FULL)</v>
      </c>
      <c r="DV436" t="str">
        <v>FUNCTIONAL  HEXALOBE</v>
      </c>
      <c r="DW436" t="str">
        <v>GLASS BEAD Per Note 3</v>
      </c>
      <c r="DX436" t="str">
        <v>Globus Logo per Note 3</v>
      </c>
      <c r="DY436" t="str">
        <v>Gold Anodized Color</v>
      </c>
      <c r="DZ436" t="str">
        <v>Green Anodized Color</v>
      </c>
      <c r="EA436" t="str">
        <v>GRIT BLAST Per Note 3</v>
      </c>
      <c r="EB436" t="str">
        <v>Grit Blast Per Note 4</v>
      </c>
      <c r="EC436" t="str">
        <v>GRIT BLAST, DWG NOTE 3</v>
      </c>
      <c r="ED436" t="str">
        <v>HEX MINOR Ø.1292</v>
      </c>
      <c r="EE436" t="str">
        <v xml:space="preserve">HEXALOBE </v>
      </c>
      <c r="EF436" t="str">
        <v>HEXALOBE FUNCTION</v>
      </c>
      <c r="EG436" t="str">
        <v>Hexalobe Minor</v>
      </c>
      <c r="EH436" t="str">
        <v>Hexalobe NV-30</v>
      </c>
      <c r="EI436" t="str">
        <v>HEXALOBE ORIENTATION</v>
      </c>
      <c r="EJ436" t="str">
        <v>Inspect per operation 30 comments</v>
      </c>
      <c r="EK436" t="str">
        <v>INT / EXT CORNERS: R.002 TO R.010</v>
      </c>
      <c r="EL436" t="str">
        <v>INT /EXT CORNERS R.05 TO R.03</v>
      </c>
      <c r="EM436" t="str">
        <v>John is a Geek</v>
      </c>
      <c r="EN436" t="str">
        <v>LASER ETCH</v>
      </c>
      <c r="EO436" t="str">
        <v>Laser Etch Per Note 7</v>
      </c>
      <c r="EP436" t="str">
        <v xml:space="preserve">LASER MARK "CE" DWG NOTE 10 </v>
      </c>
      <c r="EQ436" t="str">
        <v>Laser Mark "P1-15004-08", Per Note 3</v>
      </c>
      <c r="ER436" t="str">
        <v>Laser Mark "P2-15004-08", Per Note 3</v>
      </c>
      <c r="ES436" t="str">
        <v>Laser Mark "P3-15004-08", Per Note 3</v>
      </c>
      <c r="ET436" t="str">
        <v>Laser Mark "P4-15004-08", Per Note 3</v>
      </c>
      <c r="EU436" t="str">
        <v xml:space="preserve">LASER MARK LOGO DWG NOTE 9 </v>
      </c>
      <c r="EV436" t="str">
        <v xml:space="preserve">LASER MARK LOT NUMBER DWG NOTE 8 </v>
      </c>
      <c r="EW436" t="str">
        <v>Laser Mark Lot, Per Note 3</v>
      </c>
      <c r="EX436" t="str">
        <v xml:space="preserve">LASER MARK PART NUMBER DWG NOTE 8 </v>
      </c>
      <c r="EY436" t="str">
        <v>LASER: 13000000</v>
      </c>
      <c r="EZ436" t="str">
        <v>LASER: CE 2797</v>
      </c>
      <c r="FA436" t="str">
        <v>LASER: LOGO</v>
      </c>
      <c r="FB436" t="str">
        <v xml:space="preserve">LASER: Lot # Per RE-75-001 </v>
      </c>
      <c r="FC436" t="str">
        <v>LAST THREAD</v>
      </c>
      <c r="FD436" t="str">
        <v>LEAD .0625</v>
      </c>
      <c r="FE436" t="str">
        <v>LOGO</v>
      </c>
      <c r="FF436" t="str">
        <v>Lot (Control) Number per Note 3</v>
      </c>
      <c r="FG436" t="str">
        <v>LOT NO.</v>
      </c>
      <c r="FH436" t="str">
        <v>LOT NUMBER</v>
      </c>
      <c r="FI436" t="str">
        <v>LOT NUMBER PER NUVASIVE SOP 9002007</v>
      </c>
      <c r="FJ436" t="str">
        <v>M 4X 0.5 - 6G - 0.063R - LH</v>
      </c>
      <c r="FK436" t="str">
        <v>M4 X 0.5 - 6G - 0.063R</v>
      </c>
      <c r="FL436" t="str">
        <v>M4 X 0.5 - 6G - 0.063R - LH</v>
      </c>
      <c r="FM436" t="str">
        <v>M4.5 X .75 6g</v>
      </c>
      <c r="FN436" t="str">
        <v>M4.5 X 0.75 6g</v>
      </c>
      <c r="FO436" t="str">
        <v>M5x0.8-6g</v>
      </c>
      <c r="FP436" t="str">
        <v xml:space="preserve">M5x0.8-6g </v>
      </c>
      <c r="FQ436" t="str">
        <v>M6 X .75 6g</v>
      </c>
      <c r="FR436" t="str">
        <v>M6 X 0.75-6g</v>
      </c>
      <c r="FS436" t="str">
        <v>M6 X0.75 - 6g</v>
      </c>
      <c r="FT436" t="str">
        <v>M6X0.75 - 6H</v>
      </c>
      <c r="FU436" t="str">
        <v>M7 X 1.00 6g THREAD</v>
      </c>
      <c r="FV436" t="str">
        <v>M7X1.00 6g THREAD</v>
      </c>
      <c r="FW436" t="str">
        <v>M7X1.00 6h THREAD</v>
      </c>
      <c r="FX436" t="str">
        <v>Magenta Anodized Color</v>
      </c>
      <c r="FY436" t="str">
        <v>MAJOR Ø .380</v>
      </c>
      <c r="FZ436" t="str">
        <v>MAJORØ</v>
      </c>
      <c r="GA436" t="str">
        <v>MATT FINISH Per Note 3</v>
      </c>
      <c r="GB436" t="str">
        <v>MATT FINISH Per Traveler</v>
      </c>
      <c r="GC436" t="str">
        <v>MATTE FINISH</v>
      </c>
      <c r="GD436" t="str">
        <v>MATTE FINISH DWG NOTE 3</v>
      </c>
      <c r="GE436" t="str">
        <v>MATTE FINISH Note 3</v>
      </c>
      <c r="GF436" t="str">
        <v>Matte Finish Per Note 3</v>
      </c>
      <c r="GG436" t="str">
        <v>MATTE FINISH SIZE 10 GLASS BEAD</v>
      </c>
      <c r="GH436" t="str">
        <v>MAX ROOT RADIUS</v>
      </c>
      <c r="GI436" t="str">
        <v xml:space="preserve">Mill Profile Centered </v>
      </c>
      <c r="GJ436" t="str">
        <v>Minor Ø Unconstrained Check</v>
      </c>
      <c r="GK436" t="str">
        <v>MINOR Ø.1336</v>
      </c>
      <c r="GL436" t="str">
        <v>NO ANODIZE Per note 8</v>
      </c>
      <c r="GM436" t="str">
        <v>NO ANODIZE Per note 9</v>
      </c>
      <c r="GN436" t="str">
        <v>No Nicks, Scratches, Tool Marks, etc.</v>
      </c>
      <c r="GO436" t="str">
        <v>No Nicks,Scratches,Tool Marks,etc.</v>
      </c>
      <c r="GP436" t="str">
        <v>NO TOOL MARKS</v>
      </c>
      <c r="GQ436" t="str">
        <v>NOTE 3 THREAD RELIEF</v>
      </c>
      <c r="GR436" t="str">
        <v>NV-27 FUNC.</v>
      </c>
      <c r="GS436" t="str">
        <v>NV-30 DIM A</v>
      </c>
      <c r="GT436" t="str">
        <v>NV-30 DIM B</v>
      </c>
      <c r="GU436" t="str">
        <v>NV-30 DIM F</v>
      </c>
      <c r="GV436" t="str">
        <v>Ø .1250 HEX</v>
      </c>
      <c r="GW436" t="str">
        <v>Ø 9.4 MAJOR</v>
      </c>
      <c r="GX436" t="str">
        <v>Ø.096 MAX PILOT HOLE</v>
      </c>
      <c r="GY436" t="str">
        <v>Ø.125 THRU</v>
      </c>
      <c r="GZ436" t="str">
        <v>Ø.205 COUNTERSINK</v>
      </c>
      <c r="HA436" t="str">
        <v>Ø.260 T.S.C.</v>
      </c>
      <c r="HB436" t="str">
        <v>Ø.500 BASIC</v>
      </c>
      <c r="HC436" t="str">
        <v xml:space="preserve">OVAL CENTERED </v>
      </c>
      <c r="HD436" t="str">
        <v>PART NO. 15100</v>
      </c>
      <c r="HE436" t="str">
        <v>PART NUMBER 13100000</v>
      </c>
      <c r="HF436" t="str">
        <v>PART NUMBER 13600000</v>
      </c>
      <c r="HG436" t="str">
        <v>Part Number per Note 3</v>
      </c>
      <c r="HH436" t="str">
        <v>PD 5/16-18 UNC 2A</v>
      </c>
      <c r="HI436" t="str">
        <v>Perp.|0.05|A|</v>
      </c>
      <c r="HJ436" t="str">
        <v>PILOT THRU HOLE PRESENT</v>
      </c>
      <c r="HK436" t="str">
        <v>PITCH .060</v>
      </c>
      <c r="HL436" t="str">
        <v>Profile |.001|A|</v>
      </c>
      <c r="HM436" t="str">
        <v>Profile |.0015 | A | X-Y</v>
      </c>
      <c r="HN436" t="str">
        <v>Profile |.002| |A|B| X-Y</v>
      </c>
      <c r="HO436" t="str">
        <v>Profile |.002|A|B|</v>
      </c>
      <c r="HP436" t="str">
        <v>Profile |.002|A|B| X-Y</v>
      </c>
      <c r="HQ436" t="str">
        <v>Profile:|010|A|B|C|</v>
      </c>
      <c r="HR436" t="str">
        <v>Profile| .002| A|B|</v>
      </c>
      <c r="HS436" t="str">
        <v>Profile|.001|</v>
      </c>
      <c r="HT436" t="str">
        <v>Profile|.001|A|</v>
      </c>
      <c r="HU436" t="str">
        <v>Profile|.001|A|B|</v>
      </c>
      <c r="HV436" t="str">
        <v xml:space="preserve">Profile|.001|A|B| A&lt;-&gt;B </v>
      </c>
      <c r="HW436" t="str">
        <v>Profile|.001|A|B| C&lt;-&gt;D</v>
      </c>
      <c r="HX436" t="str">
        <v>Profile|.001|A|B| L-M</v>
      </c>
      <c r="HY436" t="str">
        <v>Profile|.001|A|B| P-Q</v>
      </c>
      <c r="HZ436" t="str">
        <v>Profile|.001|A|B|C&lt;-&gt;D</v>
      </c>
      <c r="IA436" t="str">
        <v>Profile|.001|A|C&lt;--&gt;D</v>
      </c>
      <c r="IB436" t="str">
        <v>Profile|.001|A|UNILATERAL</v>
      </c>
      <c r="IC436" t="str">
        <v>Profile|.001|C|</v>
      </c>
      <c r="ID436" t="str">
        <v>Profile|.0012|D1|</v>
      </c>
      <c r="IE436" t="str">
        <v>Profile|.0015| A-B UNI.</v>
      </c>
      <c r="IF436" t="str">
        <v>Profile|.0015| UNI.</v>
      </c>
      <c r="IG436" t="str">
        <v>Profile|.0015|A| X-Y</v>
      </c>
      <c r="IH436" t="str">
        <v>Profile|.0015|E|F|</v>
      </c>
      <c r="II436" t="str">
        <v>Profile|.0016|B|D|</v>
      </c>
      <c r="IJ436" t="str">
        <v>Profile|.002(U).000|A|</v>
      </c>
      <c r="IK436" t="str">
        <v>Profile|.002|</v>
      </c>
      <c r="IL436" t="str">
        <v>Profile|.002|A</v>
      </c>
      <c r="IM436" t="str">
        <v>Profile|.002|A|</v>
      </c>
      <c r="IN436" t="str">
        <v>Profile|.002|A|B|</v>
      </c>
      <c r="IO436" t="str">
        <v xml:space="preserve">Profile|.002|A|B| A&lt;-&gt;B </v>
      </c>
      <c r="IP436" t="str">
        <v>Profile|.002|A|B| C&lt;-&gt;D</v>
      </c>
      <c r="IQ436" t="str">
        <v>Profile|.002|A|B| X-Y</v>
      </c>
      <c r="IR436" t="str">
        <v>Profile|.002|A|B|C|X-Y</v>
      </c>
      <c r="IS436" t="str">
        <v>Profile|.002|A|B|X&lt;--&gt;Y</v>
      </c>
      <c r="IT436" t="str">
        <v>Profile|.002|A|B|X-Y</v>
      </c>
      <c r="IU436" t="str">
        <v>Profile|.002|A|C|</v>
      </c>
      <c r="IV436" t="str">
        <v>Profile|.002|C|A|</v>
      </c>
      <c r="IW436" t="str">
        <v>Profile|.002|C|B|</v>
      </c>
      <c r="IX436" t="str">
        <v>Profile|.0020|</v>
      </c>
      <c r="IY436" t="str">
        <v>Profile|.003|A|</v>
      </c>
      <c r="IZ436" t="str">
        <v>Profile|.003|A|B|C| Uni.</v>
      </c>
      <c r="JA436" t="str">
        <v>Profile|.003|E|F|</v>
      </c>
      <c r="JB436" t="str">
        <v>Profile|.004(U) .003|A|B|C|</v>
      </c>
      <c r="JC436" t="str">
        <v>Profile|.004|A| UNI.</v>
      </c>
      <c r="JD436" t="str">
        <v>Profile|.005|A|C|</v>
      </c>
      <c r="JE436" t="str">
        <v>Profile|.005|A|C|A&lt;--&gt;B, C&lt;--&gt;D</v>
      </c>
      <c r="JF436" t="str">
        <v>Profile|.005|A|D| A-B UNI.</v>
      </c>
      <c r="JG436" t="str">
        <v>Profile|.005|A|D| UNI.</v>
      </c>
      <c r="JH436" t="str">
        <v>Profile|.010|A|B|</v>
      </c>
      <c r="JI436" t="str">
        <v>Profile|.010|A|B|C|</v>
      </c>
      <c r="JJ436" t="str">
        <v>Profile|.03|A|</v>
      </c>
      <c r="JK436" t="str">
        <v>Profile|.05|A|B|</v>
      </c>
      <c r="JL436" t="str">
        <v>Profile|0.03|</v>
      </c>
      <c r="JM436" t="str">
        <v>Profile|0.03|A|</v>
      </c>
      <c r="JN436" t="str">
        <v>Profile|0.03|A|B|</v>
      </c>
      <c r="JO436" t="str">
        <v>Profile|0.05{A|C|</v>
      </c>
      <c r="JP436" t="str">
        <v>Profile|0.05|A|B|</v>
      </c>
      <c r="JQ436" t="str">
        <v>Profile|0.05|E|</v>
      </c>
      <c r="JR436" t="str">
        <v>Profile|0.05|E|F|</v>
      </c>
      <c r="JS436" t="str">
        <v>Profile|0.06|A|C|</v>
      </c>
      <c r="JT436" t="str">
        <v>Profile|0.1|A|A|</v>
      </c>
      <c r="JU436" t="str">
        <v>Profile|0.1|D1|</v>
      </c>
      <c r="JV436" t="str">
        <v>Profile|A|B|C|</v>
      </c>
      <c r="JW436" t="str">
        <v>Proile|.002|A|B|J-K</v>
      </c>
      <c r="JX436" t="str">
        <v>P-Thread Form</v>
      </c>
      <c r="JY436" t="str">
        <v>R  FULL RADIUS</v>
      </c>
      <c r="JZ436" t="str">
        <v>R.001/.006</v>
      </c>
      <c r="KA436" t="str">
        <v>R.003 MAX</v>
      </c>
      <c r="KB436" t="str">
        <v>R.005 MAX</v>
      </c>
      <c r="KC436" t="str">
        <v>R.030</v>
      </c>
      <c r="KD436" t="str">
        <v>R.25 MAX</v>
      </c>
      <c r="KE436" t="str">
        <v>R1.33 BASIC</v>
      </c>
      <c r="KF436" t="str">
        <v>R3.3</v>
      </c>
      <c r="KG436" t="str">
        <v>Ra 1.6 MAX</v>
      </c>
      <c r="KH436" t="str">
        <v>RAD @ FACE &amp; OD CHAMFER</v>
      </c>
      <c r="KI436" t="str">
        <v>RAD. @ ID &amp; BACK FACE</v>
      </c>
      <c r="KJ436" t="str">
        <v>RAD. @ OD &amp; BACK FACE</v>
      </c>
      <c r="KK436" t="str">
        <v>REMOVE SHRP EDGES .005 MAX</v>
      </c>
      <c r="KL436" t="str">
        <v>ROD SLOT CENTERED</v>
      </c>
      <c r="KM436" t="str">
        <v>SHARP OKAY</v>
      </c>
      <c r="KN436" t="str">
        <v>Slot Centered</v>
      </c>
      <c r="KO436" t="str">
        <v>SLOT WIDTH</v>
      </c>
      <c r="KP436" t="str">
        <v>Surface Finish Per Note 1</v>
      </c>
      <c r="KQ436" t="str">
        <v>Symmerty Balloon A_6</v>
      </c>
      <c r="KR436" t="str">
        <v>T27 HEXALOBE Per Note 1</v>
      </c>
      <c r="KS436" t="str">
        <v>T27 TORX</v>
      </c>
      <c r="KT436" t="str">
        <v>THRD DEPTH</v>
      </c>
      <c r="KU436" t="str">
        <v>Thread Form Per Note 3</v>
      </c>
      <c r="KV436" t="str">
        <v>THREAD INTO ROD SLOT</v>
      </c>
      <c r="KW436" t="str">
        <v>Thread Timed Print Note 6</v>
      </c>
      <c r="KX436" t="str">
        <v>TOOL MISMATCH PERMISSIBLE</v>
      </c>
      <c r="KY436" t="str">
        <v>Tot. Runout|Ø.002|C|</v>
      </c>
      <c r="KZ436" t="str">
        <v>Total Runout|.002|E|</v>
      </c>
      <c r="LA436" t="str">
        <v>TRIPLE LEAD THREAD</v>
      </c>
      <c r="LB436" t="str">
        <v>True Pos. |.001 (M)|A|</v>
      </c>
      <c r="LC436" t="str">
        <v>True Pos. |.002(M)|A|B|</v>
      </c>
      <c r="LD436" t="str">
        <v>True Pos. |.002|</v>
      </c>
      <c r="LE436" t="str">
        <v>True Pos. |.002|A|</v>
      </c>
      <c r="LF436" t="str">
        <v>True Pos. |.002|A|B|</v>
      </c>
      <c r="LG436" t="str">
        <v>True Pos. |.004|A|C|B|</v>
      </c>
      <c r="LH436" t="str">
        <v>True Pos. |.005(M)|A|B|</v>
      </c>
      <c r="LI436" t="str">
        <v>True Pos.|.000(L)|A|D|</v>
      </c>
      <c r="LJ436" t="str">
        <v>True Pos.|.000(M)|A|</v>
      </c>
      <c r="LK436" t="str">
        <v>True Pos.|.001(M)|A|</v>
      </c>
      <c r="LL436" t="str">
        <v>True Pos.|.001|B|</v>
      </c>
      <c r="LM436" t="str">
        <v>True Pos.|.001|E|</v>
      </c>
      <c r="LN436" t="str">
        <v>True Pos.|.002|A|</v>
      </c>
      <c r="LO436" t="str">
        <v>True Pos.|.002|B|</v>
      </c>
      <c r="LP436" t="str">
        <v>True Pos.|.002|C|</v>
      </c>
      <c r="LQ436" t="str">
        <v>True Pos.|.002|D1|</v>
      </c>
      <c r="LR436" t="str">
        <v>True Pos.|.002|D1|D2|</v>
      </c>
      <c r="LS436" t="str">
        <v>True Pos.|.05|A|</v>
      </c>
      <c r="LT436" t="str">
        <v>True Pos.|.1|A|B|C|</v>
      </c>
      <c r="LU436" t="str">
        <v>True Pos.|.13|A</v>
      </c>
      <c r="LV436" t="str">
        <v>True Pos.|0.05|A|</v>
      </c>
      <c r="LW436" t="str">
        <v>True Pos.|0.1|A|B|C|</v>
      </c>
      <c r="LX436" t="str">
        <v>True Pos.|0.13|A|</v>
      </c>
      <c r="LY436" t="str">
        <v>True Pos.|Ø.000(M)|A|</v>
      </c>
      <c r="LZ436" t="str">
        <v>True Pos.|Ø.000(M)|B|</v>
      </c>
      <c r="MA436" t="str">
        <v>True Pos.|Ø.001(M)|A(M)|</v>
      </c>
      <c r="MB436" t="str">
        <v>True Pos.|Ø.001(M)|A|</v>
      </c>
      <c r="MC436" t="str">
        <v>True Pos.|Ø.001|A|</v>
      </c>
      <c r="MD436" t="str">
        <v>True Pos.|Ø.001|C|</v>
      </c>
      <c r="ME436" t="str">
        <v>True Pos.|Ø.002(S)|A(S)|</v>
      </c>
      <c r="MF436" t="str">
        <v>True Pos.|Ø.002|A|</v>
      </c>
      <c r="MG436" t="str">
        <v>True Pos.|Ø.002|B|</v>
      </c>
      <c r="MH436" t="str">
        <v>True Pos.|Ø.002|C|</v>
      </c>
      <c r="MI436" t="str">
        <v>True Pos.|Ø.03(M)|A|</v>
      </c>
      <c r="MJ436" t="str">
        <v>True Pos.|Ø0.03(M)|A|</v>
      </c>
      <c r="MK436" t="str">
        <v>True Pos.|Ø0.05(L)|D|B|</v>
      </c>
      <c r="ML436" t="str">
        <v>True Pos.|Ø0.05|A|</v>
      </c>
      <c r="MM436" t="str">
        <v>True Pos.|Ø0.05|D|</v>
      </c>
      <c r="MN436" t="str">
        <v>True Pos.|Ø0.05|E|</v>
      </c>
      <c r="MO436" t="str">
        <v>True Pos.|Ø0.05|E|B|</v>
      </c>
      <c r="MP436" t="str">
        <v>True Pos.|SØ0.03|C|B|</v>
      </c>
      <c r="MQ436" t="str">
        <v>True Position|.002|A|B|</v>
      </c>
      <c r="MR436" t="str">
        <v>True. Pos.|Ø.001(M)|A|</v>
      </c>
      <c r="MS436" t="str">
        <v>True. Pps.|0.05|A|</v>
      </c>
      <c r="MT436" t="str">
        <v>Tumble Per Note 1</v>
      </c>
      <c r="MU436" t="str">
        <v>Tumble Per Note 2</v>
      </c>
    </row>
    <row r="437" spans="3:359">
      <c r="C437" s="74" t="str" cm="1">
        <f t="array" ref="C437:MU437">TRANSPOSE(_xlfn._xlws.SORT(_xlfn._xlws.FILTER($A$2:$A$499,ISNUMBER(SEARCH('Prt. Lib. &amp; Routine, Table'!L444,$A$2:$A$499)),"not found")))</f>
        <v>.0015 T.I.R. MAX</v>
      </c>
      <c r="D437" t="str">
        <v>.002 MAX ROOT RADIUS</v>
      </c>
      <c r="E437" t="str">
        <v>.012 BLUNT END</v>
      </c>
      <c r="F437" t="str">
        <v>.015 MAX</v>
      </c>
      <c r="G437" t="str">
        <v>.016 T.S.C.</v>
      </c>
      <c r="H437" t="str">
        <v>.017 BASIC</v>
      </c>
      <c r="I437" t="str">
        <v>.021 PITCH</v>
      </c>
      <c r="J437" t="str">
        <v>.022 BLUNT START</v>
      </c>
      <c r="K437" t="str">
        <v>.025 BASIC</v>
      </c>
      <c r="L437" t="str">
        <v>.035 BASIC</v>
      </c>
      <c r="M437" t="str">
        <v>.043 T.S.C</v>
      </c>
      <c r="N437" t="str">
        <v>.053 T.S.C.</v>
      </c>
      <c r="O437" t="str">
        <v>.060 HEX DEPTH</v>
      </c>
      <c r="P437" t="str">
        <v>.060 PITCH</v>
      </c>
      <c r="Q437" t="str">
        <v>.061 BASIC</v>
      </c>
      <c r="R437" t="str">
        <v>.07 HEX</v>
      </c>
      <c r="S437" t="str">
        <v>.070 HEX DEPTH</v>
      </c>
      <c r="T437" t="str">
        <v>.082 DRILL</v>
      </c>
      <c r="U437" t="str">
        <v>.082 DRILL DEPTH</v>
      </c>
      <c r="V437" t="str">
        <v>.094 HEX</v>
      </c>
      <c r="W437" t="str">
        <v>.115 T.S.C.</v>
      </c>
      <c r="X437" t="str">
        <v>.1195 / .1243 MAJOR DIAMETER</v>
      </c>
      <c r="Y437" t="str">
        <v>.1250 HEX</v>
      </c>
      <c r="Z437" t="str">
        <v>.157 MINOR DIAMETER</v>
      </c>
      <c r="AA437" t="str">
        <v>.172 FULL THD DEPTH</v>
      </c>
      <c r="AB437" t="str">
        <v>.172 MAJOR DIAMETER</v>
      </c>
      <c r="AC437" t="str">
        <v>.180 MIN DEPTH FULL THRD</v>
      </c>
      <c r="AD437" t="str">
        <v>.183 Ceter Line Thread Dwell</v>
      </c>
      <c r="AE437" t="str">
        <v>.208 MAX THRD DEPTH</v>
      </c>
      <c r="AF437" t="str">
        <v>.218 BOTTOM HALF OF SLOT</v>
      </c>
      <c r="AG437" t="str">
        <v>.261 BASIC</v>
      </c>
      <c r="AH437" t="str">
        <v>.314 T.S.C.</v>
      </c>
      <c r="AI437" t="str">
        <v>.315 BASIC</v>
      </c>
      <c r="AJ437" t="str">
        <v>.329 MINOR Ø</v>
      </c>
      <c r="AK437" t="str">
        <v>.330 BASIC</v>
      </c>
      <c r="AL437" t="str">
        <v>.35 TO TANGENT POINT</v>
      </c>
      <c r="AM437" t="str">
        <v>.375 MAJOR Ø</v>
      </c>
      <c r="AN437" t="str">
        <v>.390 BASIC</v>
      </c>
      <c r="AO437" t="str">
        <v>.440 BASIC</v>
      </c>
      <c r="AP437" t="str">
        <v>.64/.96 HIGH=Pass</v>
      </c>
      <c r="AQ437" t="str">
        <v>0.012 MAX</v>
      </c>
      <c r="AR437" t="str">
        <v>0.015 MAX</v>
      </c>
      <c r="AS437" t="str">
        <v>0.05 Per Note 2</v>
      </c>
      <c r="AT437" t="str">
        <v>0.500 PULLOUT ZONE</v>
      </c>
      <c r="AU437" t="str">
        <v>10-32 UNF-2A</v>
      </c>
      <c r="AV437" t="str">
        <v>12-28 UNF-2B</v>
      </c>
      <c r="AW437" t="str">
        <v>2.87 BASIC</v>
      </c>
      <c r="AX437" t="str">
        <v>2-56 UNC 2B 2 STARTS</v>
      </c>
      <c r="AY437" t="str">
        <v>3 LEAD THREAD</v>
      </c>
      <c r="AZ437" t="str">
        <v>32µIN Max</v>
      </c>
      <c r="BA437" t="str">
        <v>5/16"-24 UNF-2A</v>
      </c>
      <c r="BB437" t="str">
        <v>5/16-18 UNC 2A</v>
      </c>
      <c r="BC437" t="str">
        <v>5-44 UNF-2A</v>
      </c>
      <c r="BD437" t="str">
        <v>6-16µIN</v>
      </c>
      <c r="BE437" t="str">
        <v>65° BLEND</v>
      </c>
      <c r="BF437" t="str">
        <v>7.45 Top of Ball to Face</v>
      </c>
      <c r="BG437" t="str">
        <v>7/16-28 UNEF 2B</v>
      </c>
      <c r="BH437" t="str">
        <v>7/16-28-UNEF-2A</v>
      </c>
      <c r="BI437" t="str">
        <v>Alignment Per Note 3</v>
      </c>
      <c r="BJ437" t="str">
        <v>ANODIZE (SEE CHART)</v>
      </c>
      <c r="BK437" t="str">
        <v>ANODIZE AQUA Per Note 3</v>
      </c>
      <c r="BL437" t="str">
        <v>ANODIZE BOTTOM PORTION</v>
      </c>
      <c r="BM437" t="str">
        <v>ANODIZE COLOR AQUA</v>
      </c>
      <c r="BN437" t="str">
        <v>ANODIZE COLOR GREEN DWG NOTE 4</v>
      </c>
      <c r="BO437" t="str">
        <v>ANODIZE COLOR LIGHT BLUE</v>
      </c>
      <c r="BP437" t="str">
        <v>ANODIZE GREEN Per Note 2</v>
      </c>
      <c r="BQ437" t="str">
        <v>ANODIZE GREY, Per Note 1</v>
      </c>
      <c r="BR437" t="str">
        <v>ANODIZE MAGENTA</v>
      </c>
      <c r="BS437" t="str">
        <v>Anodize Per note 3</v>
      </c>
      <c r="BT437" t="str">
        <v>Anodize Per Note 4</v>
      </c>
      <c r="BU437" t="str">
        <v>ANODIZE SEAFOAM</v>
      </c>
      <c r="BV437" t="str">
        <v>Balloon 11 Symmetry</v>
      </c>
      <c r="BW437" t="str">
        <v>Balloon 12 Symmetry</v>
      </c>
      <c r="BX437" t="str">
        <v>Balloon 13 Hole Centered</v>
      </c>
      <c r="BY437" t="str">
        <v>Balloon 13 Symmerty</v>
      </c>
      <c r="BZ437" t="str">
        <v>Balloon 2 Symmetry</v>
      </c>
      <c r="CA437" t="str">
        <v>Balloon 21 CENTERED</v>
      </c>
      <c r="CB437" t="str">
        <v>Balloon 29 Symmetry</v>
      </c>
      <c r="CC437" t="str">
        <v>Balloon 3 Symmetry</v>
      </c>
      <c r="CD437" t="str">
        <v>Balloon 4 Symmetry</v>
      </c>
      <c r="CE437" t="str">
        <v>Balloon 5 blend to SØ .340</v>
      </c>
      <c r="CF437" t="str">
        <v>Balloon 5 Symmetry</v>
      </c>
      <c r="CG437" t="str">
        <v>Balloon 6 Centered</v>
      </c>
      <c r="CH437" t="str">
        <v>Balloon 9 Function Check</v>
      </c>
      <c r="CI437" t="str">
        <v>Balloon 9 Symmerty</v>
      </c>
      <c r="CJ437" t="str">
        <v>Balloons 2 &amp; 17 Symmetry |.001|A|</v>
      </c>
      <c r="CK437" t="str">
        <v>Basic Ø 3.6</v>
      </c>
      <c r="CL437" t="str">
        <v>BEAD BLAST</v>
      </c>
      <c r="CM437" t="str">
        <v>BLAST ALUMINUM OXIDE</v>
      </c>
      <c r="CN437" t="str">
        <v>Blast Note 2</v>
      </c>
      <c r="CO437" t="str">
        <v xml:space="preserve">BLAST Per Note 1 </v>
      </c>
      <c r="CP437" t="str">
        <v>BLAST Per Note 2</v>
      </c>
      <c r="CQ437" t="str">
        <v>BLAST Per Note 3</v>
      </c>
      <c r="CR437" t="str">
        <v>BLAST Per Note 4</v>
      </c>
      <c r="CS437" t="str">
        <v>BLAST Per Note 8</v>
      </c>
      <c r="CT437" t="str">
        <v>BLAST Per Traveler, MATT FINISH</v>
      </c>
      <c r="CU437" t="str">
        <v>BLAST WITH 16 GRIT ALUMINUM OXIDE</v>
      </c>
      <c r="CV437" t="str">
        <v>BLAST, Uniform Finish Per Note 3</v>
      </c>
      <c r="CW437" t="str">
        <v>BREAK EDGE</v>
      </c>
      <c r="CX437" t="str">
        <v>BREAK EDGE .014</v>
      </c>
      <c r="CY437" t="str">
        <v>BREAK EDGES Note 2</v>
      </c>
      <c r="CZ437" t="str">
        <v>BREAK SHARP Per Note 1</v>
      </c>
      <c r="DA437" t="str">
        <v>BREAK SHARPS Per Note 1</v>
      </c>
      <c r="DB437" t="str">
        <v>CE 2729</v>
      </c>
      <c r="DC437" t="str">
        <v>CE Logo per Note 3</v>
      </c>
      <c r="DD437" t="str">
        <v>CE MARK</v>
      </c>
      <c r="DE437" t="str">
        <v>Chips/Debris Removed</v>
      </c>
      <c r="DF437" t="str">
        <v>Coat Per Note 2</v>
      </c>
      <c r="DG437" t="str">
        <v>C-Sink Ø .155</v>
      </c>
      <c r="DH437" t="str">
        <v>C-Sink Ø5.2</v>
      </c>
      <c r="DI437" t="str">
        <v>Deburred</v>
      </c>
      <c r="DJ437" t="str">
        <v>DIM "A" NoGo</v>
      </c>
      <c r="DK437" t="str">
        <v>DIM "A" NoGo Hexalobe</v>
      </c>
      <c r="DL437" t="str">
        <v>EDGE BREAK</v>
      </c>
      <c r="DM437" t="str">
        <v>EDGE BREAK MIN R.004, MAX R.010</v>
      </c>
      <c r="DN437" t="str">
        <v>Edge Break per Note 1</v>
      </c>
      <c r="DO437" t="str">
        <v>ELECTROPOLISH Per Note 1</v>
      </c>
      <c r="DP437" t="str">
        <v>Finish Per Note 3</v>
      </c>
      <c r="DQ437" t="str">
        <v>FLUTE POSITION Per Note 3</v>
      </c>
      <c r="DR437" t="str">
        <v>FULL R</v>
      </c>
      <c r="DS437" t="str">
        <v>FULL RADIUS</v>
      </c>
      <c r="DT437" t="str">
        <v xml:space="preserve">FULL RADIUS </v>
      </c>
      <c r="DU437" t="str">
        <v>Function Check  (.2340 .2360 FULL)</v>
      </c>
      <c r="DV437" t="str">
        <v>FUNCTIONAL  HEXALOBE</v>
      </c>
      <c r="DW437" t="str">
        <v>GLASS BEAD Per Note 3</v>
      </c>
      <c r="DX437" t="str">
        <v>Globus Logo per Note 3</v>
      </c>
      <c r="DY437" t="str">
        <v>Gold Anodized Color</v>
      </c>
      <c r="DZ437" t="str">
        <v>Green Anodized Color</v>
      </c>
      <c r="EA437" t="str">
        <v>GRIT BLAST Per Note 3</v>
      </c>
      <c r="EB437" t="str">
        <v>Grit Blast Per Note 4</v>
      </c>
      <c r="EC437" t="str">
        <v>GRIT BLAST, DWG NOTE 3</v>
      </c>
      <c r="ED437" t="str">
        <v>HEX MINOR Ø.1292</v>
      </c>
      <c r="EE437" t="str">
        <v xml:space="preserve">HEXALOBE </v>
      </c>
      <c r="EF437" t="str">
        <v>HEXALOBE FUNCTION</v>
      </c>
      <c r="EG437" t="str">
        <v>Hexalobe Minor</v>
      </c>
      <c r="EH437" t="str">
        <v>Hexalobe NV-30</v>
      </c>
      <c r="EI437" t="str">
        <v>HEXALOBE ORIENTATION</v>
      </c>
      <c r="EJ437" t="str">
        <v>Inspect per operation 30 comments</v>
      </c>
      <c r="EK437" t="str">
        <v>INT / EXT CORNERS: R.002 TO R.010</v>
      </c>
      <c r="EL437" t="str">
        <v>INT /EXT CORNERS R.05 TO R.03</v>
      </c>
      <c r="EM437" t="str">
        <v>John is a Geek</v>
      </c>
      <c r="EN437" t="str">
        <v>LASER ETCH</v>
      </c>
      <c r="EO437" t="str">
        <v>Laser Etch Per Note 7</v>
      </c>
      <c r="EP437" t="str">
        <v xml:space="preserve">LASER MARK "CE" DWG NOTE 10 </v>
      </c>
      <c r="EQ437" t="str">
        <v>Laser Mark "P1-15004-08", Per Note 3</v>
      </c>
      <c r="ER437" t="str">
        <v>Laser Mark "P2-15004-08", Per Note 3</v>
      </c>
      <c r="ES437" t="str">
        <v>Laser Mark "P3-15004-08", Per Note 3</v>
      </c>
      <c r="ET437" t="str">
        <v>Laser Mark "P4-15004-08", Per Note 3</v>
      </c>
      <c r="EU437" t="str">
        <v xml:space="preserve">LASER MARK LOGO DWG NOTE 9 </v>
      </c>
      <c r="EV437" t="str">
        <v xml:space="preserve">LASER MARK LOT NUMBER DWG NOTE 8 </v>
      </c>
      <c r="EW437" t="str">
        <v>Laser Mark Lot, Per Note 3</v>
      </c>
      <c r="EX437" t="str">
        <v xml:space="preserve">LASER MARK PART NUMBER DWG NOTE 8 </v>
      </c>
      <c r="EY437" t="str">
        <v>LASER: 13000000</v>
      </c>
      <c r="EZ437" t="str">
        <v>LASER: CE 2797</v>
      </c>
      <c r="FA437" t="str">
        <v>LASER: LOGO</v>
      </c>
      <c r="FB437" t="str">
        <v xml:space="preserve">LASER: Lot # Per RE-75-001 </v>
      </c>
      <c r="FC437" t="str">
        <v>LAST THREAD</v>
      </c>
      <c r="FD437" t="str">
        <v>LEAD .0625</v>
      </c>
      <c r="FE437" t="str">
        <v>LOGO</v>
      </c>
      <c r="FF437" t="str">
        <v>Lot (Control) Number per Note 3</v>
      </c>
      <c r="FG437" t="str">
        <v>LOT NO.</v>
      </c>
      <c r="FH437" t="str">
        <v>LOT NUMBER</v>
      </c>
      <c r="FI437" t="str">
        <v>LOT NUMBER PER NUVASIVE SOP 9002007</v>
      </c>
      <c r="FJ437" t="str">
        <v>M 4X 0.5 - 6G - 0.063R - LH</v>
      </c>
      <c r="FK437" t="str">
        <v>M4 X 0.5 - 6G - 0.063R</v>
      </c>
      <c r="FL437" t="str">
        <v>M4 X 0.5 - 6G - 0.063R - LH</v>
      </c>
      <c r="FM437" t="str">
        <v>M4.5 X .75 6g</v>
      </c>
      <c r="FN437" t="str">
        <v>M4.5 X 0.75 6g</v>
      </c>
      <c r="FO437" t="str">
        <v>M5x0.8-6g</v>
      </c>
      <c r="FP437" t="str">
        <v xml:space="preserve">M5x0.8-6g </v>
      </c>
      <c r="FQ437" t="str">
        <v>M6 X .75 6g</v>
      </c>
      <c r="FR437" t="str">
        <v>M6 X 0.75-6g</v>
      </c>
      <c r="FS437" t="str">
        <v>M6 X0.75 - 6g</v>
      </c>
      <c r="FT437" t="str">
        <v>M6X0.75 - 6H</v>
      </c>
      <c r="FU437" t="str">
        <v>M7 X 1.00 6g THREAD</v>
      </c>
      <c r="FV437" t="str">
        <v>M7X1.00 6g THREAD</v>
      </c>
      <c r="FW437" t="str">
        <v>M7X1.00 6h THREAD</v>
      </c>
      <c r="FX437" t="str">
        <v>Magenta Anodized Color</v>
      </c>
      <c r="FY437" t="str">
        <v>MAJOR Ø .380</v>
      </c>
      <c r="FZ437" t="str">
        <v>MAJORØ</v>
      </c>
      <c r="GA437" t="str">
        <v>MATT FINISH Per Note 3</v>
      </c>
      <c r="GB437" t="str">
        <v>MATT FINISH Per Traveler</v>
      </c>
      <c r="GC437" t="str">
        <v>MATTE FINISH</v>
      </c>
      <c r="GD437" t="str">
        <v>MATTE FINISH DWG NOTE 3</v>
      </c>
      <c r="GE437" t="str">
        <v>MATTE FINISH Note 3</v>
      </c>
      <c r="GF437" t="str">
        <v>Matte Finish Per Note 3</v>
      </c>
      <c r="GG437" t="str">
        <v>MATTE FINISH SIZE 10 GLASS BEAD</v>
      </c>
      <c r="GH437" t="str">
        <v>MAX ROOT RADIUS</v>
      </c>
      <c r="GI437" t="str">
        <v xml:space="preserve">Mill Profile Centered </v>
      </c>
      <c r="GJ437" t="str">
        <v>Minor Ø Unconstrained Check</v>
      </c>
      <c r="GK437" t="str">
        <v>MINOR Ø.1336</v>
      </c>
      <c r="GL437" t="str">
        <v>NO ANODIZE Per note 8</v>
      </c>
      <c r="GM437" t="str">
        <v>NO ANODIZE Per note 9</v>
      </c>
      <c r="GN437" t="str">
        <v>No Nicks, Scratches, Tool Marks, etc.</v>
      </c>
      <c r="GO437" t="str">
        <v>No Nicks,Scratches,Tool Marks,etc.</v>
      </c>
      <c r="GP437" t="str">
        <v>NO TOOL MARKS</v>
      </c>
      <c r="GQ437" t="str">
        <v>NOTE 3 THREAD RELIEF</v>
      </c>
      <c r="GR437" t="str">
        <v>NV-27 FUNC.</v>
      </c>
      <c r="GS437" t="str">
        <v>NV-30 DIM A</v>
      </c>
      <c r="GT437" t="str">
        <v>NV-30 DIM B</v>
      </c>
      <c r="GU437" t="str">
        <v>NV-30 DIM F</v>
      </c>
      <c r="GV437" t="str">
        <v>Ø .1250 HEX</v>
      </c>
      <c r="GW437" t="str">
        <v>Ø 9.4 MAJOR</v>
      </c>
      <c r="GX437" t="str">
        <v>Ø.096 MAX PILOT HOLE</v>
      </c>
      <c r="GY437" t="str">
        <v>Ø.125 THRU</v>
      </c>
      <c r="GZ437" t="str">
        <v>Ø.205 COUNTERSINK</v>
      </c>
      <c r="HA437" t="str">
        <v>Ø.260 T.S.C.</v>
      </c>
      <c r="HB437" t="str">
        <v>Ø.500 BASIC</v>
      </c>
      <c r="HC437" t="str">
        <v xml:space="preserve">OVAL CENTERED </v>
      </c>
      <c r="HD437" t="str">
        <v>PART NO. 15100</v>
      </c>
      <c r="HE437" t="str">
        <v>PART NUMBER 13100000</v>
      </c>
      <c r="HF437" t="str">
        <v>PART NUMBER 13600000</v>
      </c>
      <c r="HG437" t="str">
        <v>Part Number per Note 3</v>
      </c>
      <c r="HH437" t="str">
        <v>PD 5/16-18 UNC 2A</v>
      </c>
      <c r="HI437" t="str">
        <v>Perp.|0.05|A|</v>
      </c>
      <c r="HJ437" t="str">
        <v>PILOT THRU HOLE PRESENT</v>
      </c>
      <c r="HK437" t="str">
        <v>PITCH .060</v>
      </c>
      <c r="HL437" t="str">
        <v>Profile |.001|A|</v>
      </c>
      <c r="HM437" t="str">
        <v>Profile |.0015 | A | X-Y</v>
      </c>
      <c r="HN437" t="str">
        <v>Profile |.002| |A|B| X-Y</v>
      </c>
      <c r="HO437" t="str">
        <v>Profile |.002|A|B|</v>
      </c>
      <c r="HP437" t="str">
        <v>Profile |.002|A|B| X-Y</v>
      </c>
      <c r="HQ437" t="str">
        <v>Profile:|010|A|B|C|</v>
      </c>
      <c r="HR437" t="str">
        <v>Profile| .002| A|B|</v>
      </c>
      <c r="HS437" t="str">
        <v>Profile|.001|</v>
      </c>
      <c r="HT437" t="str">
        <v>Profile|.001|A|</v>
      </c>
      <c r="HU437" t="str">
        <v>Profile|.001|A|B|</v>
      </c>
      <c r="HV437" t="str">
        <v xml:space="preserve">Profile|.001|A|B| A&lt;-&gt;B </v>
      </c>
      <c r="HW437" t="str">
        <v>Profile|.001|A|B| C&lt;-&gt;D</v>
      </c>
      <c r="HX437" t="str">
        <v>Profile|.001|A|B| L-M</v>
      </c>
      <c r="HY437" t="str">
        <v>Profile|.001|A|B| P-Q</v>
      </c>
      <c r="HZ437" t="str">
        <v>Profile|.001|A|B|C&lt;-&gt;D</v>
      </c>
      <c r="IA437" t="str">
        <v>Profile|.001|A|C&lt;--&gt;D</v>
      </c>
      <c r="IB437" t="str">
        <v>Profile|.001|A|UNILATERAL</v>
      </c>
      <c r="IC437" t="str">
        <v>Profile|.001|C|</v>
      </c>
      <c r="ID437" t="str">
        <v>Profile|.0012|D1|</v>
      </c>
      <c r="IE437" t="str">
        <v>Profile|.0015| A-B UNI.</v>
      </c>
      <c r="IF437" t="str">
        <v>Profile|.0015| UNI.</v>
      </c>
      <c r="IG437" t="str">
        <v>Profile|.0015|A| X-Y</v>
      </c>
      <c r="IH437" t="str">
        <v>Profile|.0015|E|F|</v>
      </c>
      <c r="II437" t="str">
        <v>Profile|.0016|B|D|</v>
      </c>
      <c r="IJ437" t="str">
        <v>Profile|.002(U).000|A|</v>
      </c>
      <c r="IK437" t="str">
        <v>Profile|.002|</v>
      </c>
      <c r="IL437" t="str">
        <v>Profile|.002|A</v>
      </c>
      <c r="IM437" t="str">
        <v>Profile|.002|A|</v>
      </c>
      <c r="IN437" t="str">
        <v>Profile|.002|A|B|</v>
      </c>
      <c r="IO437" t="str">
        <v xml:space="preserve">Profile|.002|A|B| A&lt;-&gt;B </v>
      </c>
      <c r="IP437" t="str">
        <v>Profile|.002|A|B| C&lt;-&gt;D</v>
      </c>
      <c r="IQ437" t="str">
        <v>Profile|.002|A|B| X-Y</v>
      </c>
      <c r="IR437" t="str">
        <v>Profile|.002|A|B|C|X-Y</v>
      </c>
      <c r="IS437" t="str">
        <v>Profile|.002|A|B|X&lt;--&gt;Y</v>
      </c>
      <c r="IT437" t="str">
        <v>Profile|.002|A|B|X-Y</v>
      </c>
      <c r="IU437" t="str">
        <v>Profile|.002|A|C|</v>
      </c>
      <c r="IV437" t="str">
        <v>Profile|.002|C|A|</v>
      </c>
      <c r="IW437" t="str">
        <v>Profile|.002|C|B|</v>
      </c>
      <c r="IX437" t="str">
        <v>Profile|.0020|</v>
      </c>
      <c r="IY437" t="str">
        <v>Profile|.003|A|</v>
      </c>
      <c r="IZ437" t="str">
        <v>Profile|.003|A|B|C| Uni.</v>
      </c>
      <c r="JA437" t="str">
        <v>Profile|.003|E|F|</v>
      </c>
      <c r="JB437" t="str">
        <v>Profile|.004(U) .003|A|B|C|</v>
      </c>
      <c r="JC437" t="str">
        <v>Profile|.004|A| UNI.</v>
      </c>
      <c r="JD437" t="str">
        <v>Profile|.005|A|C|</v>
      </c>
      <c r="JE437" t="str">
        <v>Profile|.005|A|C|A&lt;--&gt;B, C&lt;--&gt;D</v>
      </c>
      <c r="JF437" t="str">
        <v>Profile|.005|A|D| A-B UNI.</v>
      </c>
      <c r="JG437" t="str">
        <v>Profile|.005|A|D| UNI.</v>
      </c>
      <c r="JH437" t="str">
        <v>Profile|.010|A|B|</v>
      </c>
      <c r="JI437" t="str">
        <v>Profile|.010|A|B|C|</v>
      </c>
      <c r="JJ437" t="str">
        <v>Profile|.03|A|</v>
      </c>
      <c r="JK437" t="str">
        <v>Profile|.05|A|B|</v>
      </c>
      <c r="JL437" t="str">
        <v>Profile|0.03|</v>
      </c>
      <c r="JM437" t="str">
        <v>Profile|0.03|A|</v>
      </c>
      <c r="JN437" t="str">
        <v>Profile|0.03|A|B|</v>
      </c>
      <c r="JO437" t="str">
        <v>Profile|0.05{A|C|</v>
      </c>
      <c r="JP437" t="str">
        <v>Profile|0.05|A|B|</v>
      </c>
      <c r="JQ437" t="str">
        <v>Profile|0.05|E|</v>
      </c>
      <c r="JR437" t="str">
        <v>Profile|0.05|E|F|</v>
      </c>
      <c r="JS437" t="str">
        <v>Profile|0.06|A|C|</v>
      </c>
      <c r="JT437" t="str">
        <v>Profile|0.1|A|A|</v>
      </c>
      <c r="JU437" t="str">
        <v>Profile|0.1|D1|</v>
      </c>
      <c r="JV437" t="str">
        <v>Profile|A|B|C|</v>
      </c>
      <c r="JW437" t="str">
        <v>Proile|.002|A|B|J-K</v>
      </c>
      <c r="JX437" t="str">
        <v>P-Thread Form</v>
      </c>
      <c r="JY437" t="str">
        <v>R  FULL RADIUS</v>
      </c>
      <c r="JZ437" t="str">
        <v>R.001/.006</v>
      </c>
      <c r="KA437" t="str">
        <v>R.003 MAX</v>
      </c>
      <c r="KB437" t="str">
        <v>R.005 MAX</v>
      </c>
      <c r="KC437" t="str">
        <v>R.030</v>
      </c>
      <c r="KD437" t="str">
        <v>R.25 MAX</v>
      </c>
      <c r="KE437" t="str">
        <v>R1.33 BASIC</v>
      </c>
      <c r="KF437" t="str">
        <v>R3.3</v>
      </c>
      <c r="KG437" t="str">
        <v>Ra 1.6 MAX</v>
      </c>
      <c r="KH437" t="str">
        <v>RAD @ FACE &amp; OD CHAMFER</v>
      </c>
      <c r="KI437" t="str">
        <v>RAD. @ ID &amp; BACK FACE</v>
      </c>
      <c r="KJ437" t="str">
        <v>RAD. @ OD &amp; BACK FACE</v>
      </c>
      <c r="KK437" t="str">
        <v>REMOVE SHRP EDGES .005 MAX</v>
      </c>
      <c r="KL437" t="str">
        <v>ROD SLOT CENTERED</v>
      </c>
      <c r="KM437" t="str">
        <v>SHARP OKAY</v>
      </c>
      <c r="KN437" t="str">
        <v>Slot Centered</v>
      </c>
      <c r="KO437" t="str">
        <v>SLOT WIDTH</v>
      </c>
      <c r="KP437" t="str">
        <v>Surface Finish Per Note 1</v>
      </c>
      <c r="KQ437" t="str">
        <v>Symmerty Balloon A_6</v>
      </c>
      <c r="KR437" t="str">
        <v>T27 HEXALOBE Per Note 1</v>
      </c>
      <c r="KS437" t="str">
        <v>T27 TORX</v>
      </c>
      <c r="KT437" t="str">
        <v>THRD DEPTH</v>
      </c>
      <c r="KU437" t="str">
        <v>Thread Form Per Note 3</v>
      </c>
      <c r="KV437" t="str">
        <v>THREAD INTO ROD SLOT</v>
      </c>
      <c r="KW437" t="str">
        <v>Thread Timed Print Note 6</v>
      </c>
      <c r="KX437" t="str">
        <v>TOOL MISMATCH PERMISSIBLE</v>
      </c>
      <c r="KY437" t="str">
        <v>Tot. Runout|Ø.002|C|</v>
      </c>
      <c r="KZ437" t="str">
        <v>Total Runout|.002|E|</v>
      </c>
      <c r="LA437" t="str">
        <v>TRIPLE LEAD THREAD</v>
      </c>
      <c r="LB437" t="str">
        <v>True Pos. |.001 (M)|A|</v>
      </c>
      <c r="LC437" t="str">
        <v>True Pos. |.002(M)|A|B|</v>
      </c>
      <c r="LD437" t="str">
        <v>True Pos. |.002|</v>
      </c>
      <c r="LE437" t="str">
        <v>True Pos. |.002|A|</v>
      </c>
      <c r="LF437" t="str">
        <v>True Pos. |.002|A|B|</v>
      </c>
      <c r="LG437" t="str">
        <v>True Pos. |.004|A|C|B|</v>
      </c>
      <c r="LH437" t="str">
        <v>True Pos. |.005(M)|A|B|</v>
      </c>
      <c r="LI437" t="str">
        <v>True Pos.|.000(L)|A|D|</v>
      </c>
      <c r="LJ437" t="str">
        <v>True Pos.|.000(M)|A|</v>
      </c>
      <c r="LK437" t="str">
        <v>True Pos.|.001(M)|A|</v>
      </c>
      <c r="LL437" t="str">
        <v>True Pos.|.001|B|</v>
      </c>
      <c r="LM437" t="str">
        <v>True Pos.|.001|E|</v>
      </c>
      <c r="LN437" t="str">
        <v>True Pos.|.002|A|</v>
      </c>
      <c r="LO437" t="str">
        <v>True Pos.|.002|B|</v>
      </c>
      <c r="LP437" t="str">
        <v>True Pos.|.002|C|</v>
      </c>
      <c r="LQ437" t="str">
        <v>True Pos.|.002|D1|</v>
      </c>
      <c r="LR437" t="str">
        <v>True Pos.|.002|D1|D2|</v>
      </c>
      <c r="LS437" t="str">
        <v>True Pos.|.05|A|</v>
      </c>
      <c r="LT437" t="str">
        <v>True Pos.|.1|A|B|C|</v>
      </c>
      <c r="LU437" t="str">
        <v>True Pos.|.13|A</v>
      </c>
      <c r="LV437" t="str">
        <v>True Pos.|0.05|A|</v>
      </c>
      <c r="LW437" t="str">
        <v>True Pos.|0.1|A|B|C|</v>
      </c>
      <c r="LX437" t="str">
        <v>True Pos.|0.13|A|</v>
      </c>
      <c r="LY437" t="str">
        <v>True Pos.|Ø.000(M)|A|</v>
      </c>
      <c r="LZ437" t="str">
        <v>True Pos.|Ø.000(M)|B|</v>
      </c>
      <c r="MA437" t="str">
        <v>True Pos.|Ø.001(M)|A(M)|</v>
      </c>
      <c r="MB437" t="str">
        <v>True Pos.|Ø.001(M)|A|</v>
      </c>
      <c r="MC437" t="str">
        <v>True Pos.|Ø.001|A|</v>
      </c>
      <c r="MD437" t="str">
        <v>True Pos.|Ø.001|C|</v>
      </c>
      <c r="ME437" t="str">
        <v>True Pos.|Ø.002(S)|A(S)|</v>
      </c>
      <c r="MF437" t="str">
        <v>True Pos.|Ø.002|A|</v>
      </c>
      <c r="MG437" t="str">
        <v>True Pos.|Ø.002|B|</v>
      </c>
      <c r="MH437" t="str">
        <v>True Pos.|Ø.002|C|</v>
      </c>
      <c r="MI437" t="str">
        <v>True Pos.|Ø.03(M)|A|</v>
      </c>
      <c r="MJ437" t="str">
        <v>True Pos.|Ø0.03(M)|A|</v>
      </c>
      <c r="MK437" t="str">
        <v>True Pos.|Ø0.05(L)|D|B|</v>
      </c>
      <c r="ML437" t="str">
        <v>True Pos.|Ø0.05|A|</v>
      </c>
      <c r="MM437" t="str">
        <v>True Pos.|Ø0.05|D|</v>
      </c>
      <c r="MN437" t="str">
        <v>True Pos.|Ø0.05|E|</v>
      </c>
      <c r="MO437" t="str">
        <v>True Pos.|Ø0.05|E|B|</v>
      </c>
      <c r="MP437" t="str">
        <v>True Pos.|SØ0.03|C|B|</v>
      </c>
      <c r="MQ437" t="str">
        <v>True Position|.002|A|B|</v>
      </c>
      <c r="MR437" t="str">
        <v>True. Pos.|Ø.001(M)|A|</v>
      </c>
      <c r="MS437" t="str">
        <v>True. Pps.|0.05|A|</v>
      </c>
      <c r="MT437" t="str">
        <v>Tumble Per Note 1</v>
      </c>
      <c r="MU437" t="str">
        <v>Tumble Per Note 2</v>
      </c>
    </row>
    <row r="438" spans="3:359">
      <c r="C438" s="74" t="str" cm="1">
        <f t="array" ref="C438:MU438">TRANSPOSE(_xlfn._xlws.SORT(_xlfn._xlws.FILTER($A$2:$A$499,ISNUMBER(SEARCH('Prt. Lib. &amp; Routine, Table'!L445,$A$2:$A$499)),"not found")))</f>
        <v>.0015 T.I.R. MAX</v>
      </c>
      <c r="D438" t="str">
        <v>.002 MAX ROOT RADIUS</v>
      </c>
      <c r="E438" t="str">
        <v>.012 BLUNT END</v>
      </c>
      <c r="F438" t="str">
        <v>.015 MAX</v>
      </c>
      <c r="G438" t="str">
        <v>.016 T.S.C.</v>
      </c>
      <c r="H438" t="str">
        <v>.017 BASIC</v>
      </c>
      <c r="I438" t="str">
        <v>.021 PITCH</v>
      </c>
      <c r="J438" t="str">
        <v>.022 BLUNT START</v>
      </c>
      <c r="K438" t="str">
        <v>.025 BASIC</v>
      </c>
      <c r="L438" t="str">
        <v>.035 BASIC</v>
      </c>
      <c r="M438" t="str">
        <v>.043 T.S.C</v>
      </c>
      <c r="N438" t="str">
        <v>.053 T.S.C.</v>
      </c>
      <c r="O438" t="str">
        <v>.060 HEX DEPTH</v>
      </c>
      <c r="P438" t="str">
        <v>.060 PITCH</v>
      </c>
      <c r="Q438" t="str">
        <v>.061 BASIC</v>
      </c>
      <c r="R438" t="str">
        <v>.07 HEX</v>
      </c>
      <c r="S438" t="str">
        <v>.070 HEX DEPTH</v>
      </c>
      <c r="T438" t="str">
        <v>.082 DRILL</v>
      </c>
      <c r="U438" t="str">
        <v>.082 DRILL DEPTH</v>
      </c>
      <c r="V438" t="str">
        <v>.094 HEX</v>
      </c>
      <c r="W438" t="str">
        <v>.115 T.S.C.</v>
      </c>
      <c r="X438" t="str">
        <v>.1195 / .1243 MAJOR DIAMETER</v>
      </c>
      <c r="Y438" t="str">
        <v>.1250 HEX</v>
      </c>
      <c r="Z438" t="str">
        <v>.157 MINOR DIAMETER</v>
      </c>
      <c r="AA438" t="str">
        <v>.172 FULL THD DEPTH</v>
      </c>
      <c r="AB438" t="str">
        <v>.172 MAJOR DIAMETER</v>
      </c>
      <c r="AC438" t="str">
        <v>.180 MIN DEPTH FULL THRD</v>
      </c>
      <c r="AD438" t="str">
        <v>.183 Ceter Line Thread Dwell</v>
      </c>
      <c r="AE438" t="str">
        <v>.208 MAX THRD DEPTH</v>
      </c>
      <c r="AF438" t="str">
        <v>.218 BOTTOM HALF OF SLOT</v>
      </c>
      <c r="AG438" t="str">
        <v>.261 BASIC</v>
      </c>
      <c r="AH438" t="str">
        <v>.314 T.S.C.</v>
      </c>
      <c r="AI438" t="str">
        <v>.315 BASIC</v>
      </c>
      <c r="AJ438" t="str">
        <v>.329 MINOR Ø</v>
      </c>
      <c r="AK438" t="str">
        <v>.330 BASIC</v>
      </c>
      <c r="AL438" t="str">
        <v>.35 TO TANGENT POINT</v>
      </c>
      <c r="AM438" t="str">
        <v>.375 MAJOR Ø</v>
      </c>
      <c r="AN438" t="str">
        <v>.390 BASIC</v>
      </c>
      <c r="AO438" t="str">
        <v>.440 BASIC</v>
      </c>
      <c r="AP438" t="str">
        <v>.64/.96 HIGH=Pass</v>
      </c>
      <c r="AQ438" t="str">
        <v>0.012 MAX</v>
      </c>
      <c r="AR438" t="str">
        <v>0.015 MAX</v>
      </c>
      <c r="AS438" t="str">
        <v>0.05 Per Note 2</v>
      </c>
      <c r="AT438" t="str">
        <v>0.500 PULLOUT ZONE</v>
      </c>
      <c r="AU438" t="str">
        <v>10-32 UNF-2A</v>
      </c>
      <c r="AV438" t="str">
        <v>12-28 UNF-2B</v>
      </c>
      <c r="AW438" t="str">
        <v>2.87 BASIC</v>
      </c>
      <c r="AX438" t="str">
        <v>2-56 UNC 2B 2 STARTS</v>
      </c>
      <c r="AY438" t="str">
        <v>3 LEAD THREAD</v>
      </c>
      <c r="AZ438" t="str">
        <v>32µIN Max</v>
      </c>
      <c r="BA438" t="str">
        <v>5/16"-24 UNF-2A</v>
      </c>
      <c r="BB438" t="str">
        <v>5/16-18 UNC 2A</v>
      </c>
      <c r="BC438" t="str">
        <v>5-44 UNF-2A</v>
      </c>
      <c r="BD438" t="str">
        <v>6-16µIN</v>
      </c>
      <c r="BE438" t="str">
        <v>65° BLEND</v>
      </c>
      <c r="BF438" t="str">
        <v>7.45 Top of Ball to Face</v>
      </c>
      <c r="BG438" t="str">
        <v>7/16-28 UNEF 2B</v>
      </c>
      <c r="BH438" t="str">
        <v>7/16-28-UNEF-2A</v>
      </c>
      <c r="BI438" t="str">
        <v>Alignment Per Note 3</v>
      </c>
      <c r="BJ438" t="str">
        <v>ANODIZE (SEE CHART)</v>
      </c>
      <c r="BK438" t="str">
        <v>ANODIZE AQUA Per Note 3</v>
      </c>
      <c r="BL438" t="str">
        <v>ANODIZE BOTTOM PORTION</v>
      </c>
      <c r="BM438" t="str">
        <v>ANODIZE COLOR AQUA</v>
      </c>
      <c r="BN438" t="str">
        <v>ANODIZE COLOR GREEN DWG NOTE 4</v>
      </c>
      <c r="BO438" t="str">
        <v>ANODIZE COLOR LIGHT BLUE</v>
      </c>
      <c r="BP438" t="str">
        <v>ANODIZE GREEN Per Note 2</v>
      </c>
      <c r="BQ438" t="str">
        <v>ANODIZE GREY, Per Note 1</v>
      </c>
      <c r="BR438" t="str">
        <v>ANODIZE MAGENTA</v>
      </c>
      <c r="BS438" t="str">
        <v>Anodize Per note 3</v>
      </c>
      <c r="BT438" t="str">
        <v>Anodize Per Note 4</v>
      </c>
      <c r="BU438" t="str">
        <v>ANODIZE SEAFOAM</v>
      </c>
      <c r="BV438" t="str">
        <v>Balloon 11 Symmetry</v>
      </c>
      <c r="BW438" t="str">
        <v>Balloon 12 Symmetry</v>
      </c>
      <c r="BX438" t="str">
        <v>Balloon 13 Hole Centered</v>
      </c>
      <c r="BY438" t="str">
        <v>Balloon 13 Symmerty</v>
      </c>
      <c r="BZ438" t="str">
        <v>Balloon 2 Symmetry</v>
      </c>
      <c r="CA438" t="str">
        <v>Balloon 21 CENTERED</v>
      </c>
      <c r="CB438" t="str">
        <v>Balloon 29 Symmetry</v>
      </c>
      <c r="CC438" t="str">
        <v>Balloon 3 Symmetry</v>
      </c>
      <c r="CD438" t="str">
        <v>Balloon 4 Symmetry</v>
      </c>
      <c r="CE438" t="str">
        <v>Balloon 5 blend to SØ .340</v>
      </c>
      <c r="CF438" t="str">
        <v>Balloon 5 Symmetry</v>
      </c>
      <c r="CG438" t="str">
        <v>Balloon 6 Centered</v>
      </c>
      <c r="CH438" t="str">
        <v>Balloon 9 Function Check</v>
      </c>
      <c r="CI438" t="str">
        <v>Balloon 9 Symmerty</v>
      </c>
      <c r="CJ438" t="str">
        <v>Balloons 2 &amp; 17 Symmetry |.001|A|</v>
      </c>
      <c r="CK438" t="str">
        <v>Basic Ø 3.6</v>
      </c>
      <c r="CL438" t="str">
        <v>BEAD BLAST</v>
      </c>
      <c r="CM438" t="str">
        <v>BLAST ALUMINUM OXIDE</v>
      </c>
      <c r="CN438" t="str">
        <v>Blast Note 2</v>
      </c>
      <c r="CO438" t="str">
        <v xml:space="preserve">BLAST Per Note 1 </v>
      </c>
      <c r="CP438" t="str">
        <v>BLAST Per Note 2</v>
      </c>
      <c r="CQ438" t="str">
        <v>BLAST Per Note 3</v>
      </c>
      <c r="CR438" t="str">
        <v>BLAST Per Note 4</v>
      </c>
      <c r="CS438" t="str">
        <v>BLAST Per Note 8</v>
      </c>
      <c r="CT438" t="str">
        <v>BLAST Per Traveler, MATT FINISH</v>
      </c>
      <c r="CU438" t="str">
        <v>BLAST WITH 16 GRIT ALUMINUM OXIDE</v>
      </c>
      <c r="CV438" t="str">
        <v>BLAST, Uniform Finish Per Note 3</v>
      </c>
      <c r="CW438" t="str">
        <v>BREAK EDGE</v>
      </c>
      <c r="CX438" t="str">
        <v>BREAK EDGE .014</v>
      </c>
      <c r="CY438" t="str">
        <v>BREAK EDGES Note 2</v>
      </c>
      <c r="CZ438" t="str">
        <v>BREAK SHARP Per Note 1</v>
      </c>
      <c r="DA438" t="str">
        <v>BREAK SHARPS Per Note 1</v>
      </c>
      <c r="DB438" t="str">
        <v>CE 2729</v>
      </c>
      <c r="DC438" t="str">
        <v>CE Logo per Note 3</v>
      </c>
      <c r="DD438" t="str">
        <v>CE MARK</v>
      </c>
      <c r="DE438" t="str">
        <v>Chips/Debris Removed</v>
      </c>
      <c r="DF438" t="str">
        <v>Coat Per Note 2</v>
      </c>
      <c r="DG438" t="str">
        <v>C-Sink Ø .155</v>
      </c>
      <c r="DH438" t="str">
        <v>C-Sink Ø5.2</v>
      </c>
      <c r="DI438" t="str">
        <v>Deburred</v>
      </c>
      <c r="DJ438" t="str">
        <v>DIM "A" NoGo</v>
      </c>
      <c r="DK438" t="str">
        <v>DIM "A" NoGo Hexalobe</v>
      </c>
      <c r="DL438" t="str">
        <v>EDGE BREAK</v>
      </c>
      <c r="DM438" t="str">
        <v>EDGE BREAK MIN R.004, MAX R.010</v>
      </c>
      <c r="DN438" t="str">
        <v>Edge Break per Note 1</v>
      </c>
      <c r="DO438" t="str">
        <v>ELECTROPOLISH Per Note 1</v>
      </c>
      <c r="DP438" t="str">
        <v>Finish Per Note 3</v>
      </c>
      <c r="DQ438" t="str">
        <v>FLUTE POSITION Per Note 3</v>
      </c>
      <c r="DR438" t="str">
        <v>FULL R</v>
      </c>
      <c r="DS438" t="str">
        <v>FULL RADIUS</v>
      </c>
      <c r="DT438" t="str">
        <v xml:space="preserve">FULL RADIUS </v>
      </c>
      <c r="DU438" t="str">
        <v>Function Check  (.2340 .2360 FULL)</v>
      </c>
      <c r="DV438" t="str">
        <v>FUNCTIONAL  HEXALOBE</v>
      </c>
      <c r="DW438" t="str">
        <v>GLASS BEAD Per Note 3</v>
      </c>
      <c r="DX438" t="str">
        <v>Globus Logo per Note 3</v>
      </c>
      <c r="DY438" t="str">
        <v>Gold Anodized Color</v>
      </c>
      <c r="DZ438" t="str">
        <v>Green Anodized Color</v>
      </c>
      <c r="EA438" t="str">
        <v>GRIT BLAST Per Note 3</v>
      </c>
      <c r="EB438" t="str">
        <v>Grit Blast Per Note 4</v>
      </c>
      <c r="EC438" t="str">
        <v>GRIT BLAST, DWG NOTE 3</v>
      </c>
      <c r="ED438" t="str">
        <v>HEX MINOR Ø.1292</v>
      </c>
      <c r="EE438" t="str">
        <v xml:space="preserve">HEXALOBE </v>
      </c>
      <c r="EF438" t="str">
        <v>HEXALOBE FUNCTION</v>
      </c>
      <c r="EG438" t="str">
        <v>Hexalobe Minor</v>
      </c>
      <c r="EH438" t="str">
        <v>Hexalobe NV-30</v>
      </c>
      <c r="EI438" t="str">
        <v>HEXALOBE ORIENTATION</v>
      </c>
      <c r="EJ438" t="str">
        <v>Inspect per operation 30 comments</v>
      </c>
      <c r="EK438" t="str">
        <v>INT / EXT CORNERS: R.002 TO R.010</v>
      </c>
      <c r="EL438" t="str">
        <v>INT /EXT CORNERS R.05 TO R.03</v>
      </c>
      <c r="EM438" t="str">
        <v>John is a Geek</v>
      </c>
      <c r="EN438" t="str">
        <v>LASER ETCH</v>
      </c>
      <c r="EO438" t="str">
        <v>Laser Etch Per Note 7</v>
      </c>
      <c r="EP438" t="str">
        <v xml:space="preserve">LASER MARK "CE" DWG NOTE 10 </v>
      </c>
      <c r="EQ438" t="str">
        <v>Laser Mark "P1-15004-08", Per Note 3</v>
      </c>
      <c r="ER438" t="str">
        <v>Laser Mark "P2-15004-08", Per Note 3</v>
      </c>
      <c r="ES438" t="str">
        <v>Laser Mark "P3-15004-08", Per Note 3</v>
      </c>
      <c r="ET438" t="str">
        <v>Laser Mark "P4-15004-08", Per Note 3</v>
      </c>
      <c r="EU438" t="str">
        <v xml:space="preserve">LASER MARK LOGO DWG NOTE 9 </v>
      </c>
      <c r="EV438" t="str">
        <v xml:space="preserve">LASER MARK LOT NUMBER DWG NOTE 8 </v>
      </c>
      <c r="EW438" t="str">
        <v>Laser Mark Lot, Per Note 3</v>
      </c>
      <c r="EX438" t="str">
        <v xml:space="preserve">LASER MARK PART NUMBER DWG NOTE 8 </v>
      </c>
      <c r="EY438" t="str">
        <v>LASER: 13000000</v>
      </c>
      <c r="EZ438" t="str">
        <v>LASER: CE 2797</v>
      </c>
      <c r="FA438" t="str">
        <v>LASER: LOGO</v>
      </c>
      <c r="FB438" t="str">
        <v xml:space="preserve">LASER: Lot # Per RE-75-001 </v>
      </c>
      <c r="FC438" t="str">
        <v>LAST THREAD</v>
      </c>
      <c r="FD438" t="str">
        <v>LEAD .0625</v>
      </c>
      <c r="FE438" t="str">
        <v>LOGO</v>
      </c>
      <c r="FF438" t="str">
        <v>Lot (Control) Number per Note 3</v>
      </c>
      <c r="FG438" t="str">
        <v>LOT NO.</v>
      </c>
      <c r="FH438" t="str">
        <v>LOT NUMBER</v>
      </c>
      <c r="FI438" t="str">
        <v>LOT NUMBER PER NUVASIVE SOP 9002007</v>
      </c>
      <c r="FJ438" t="str">
        <v>M 4X 0.5 - 6G - 0.063R - LH</v>
      </c>
      <c r="FK438" t="str">
        <v>M4 X 0.5 - 6G - 0.063R</v>
      </c>
      <c r="FL438" t="str">
        <v>M4 X 0.5 - 6G - 0.063R - LH</v>
      </c>
      <c r="FM438" t="str">
        <v>M4.5 X .75 6g</v>
      </c>
      <c r="FN438" t="str">
        <v>M4.5 X 0.75 6g</v>
      </c>
      <c r="FO438" t="str">
        <v>M5x0.8-6g</v>
      </c>
      <c r="FP438" t="str">
        <v xml:space="preserve">M5x0.8-6g </v>
      </c>
      <c r="FQ438" t="str">
        <v>M6 X .75 6g</v>
      </c>
      <c r="FR438" t="str">
        <v>M6 X 0.75-6g</v>
      </c>
      <c r="FS438" t="str">
        <v>M6 X0.75 - 6g</v>
      </c>
      <c r="FT438" t="str">
        <v>M6X0.75 - 6H</v>
      </c>
      <c r="FU438" t="str">
        <v>M7 X 1.00 6g THREAD</v>
      </c>
      <c r="FV438" t="str">
        <v>M7X1.00 6g THREAD</v>
      </c>
      <c r="FW438" t="str">
        <v>M7X1.00 6h THREAD</v>
      </c>
      <c r="FX438" t="str">
        <v>Magenta Anodized Color</v>
      </c>
      <c r="FY438" t="str">
        <v>MAJOR Ø .380</v>
      </c>
      <c r="FZ438" t="str">
        <v>MAJORØ</v>
      </c>
      <c r="GA438" t="str">
        <v>MATT FINISH Per Note 3</v>
      </c>
      <c r="GB438" t="str">
        <v>MATT FINISH Per Traveler</v>
      </c>
      <c r="GC438" t="str">
        <v>MATTE FINISH</v>
      </c>
      <c r="GD438" t="str">
        <v>MATTE FINISH DWG NOTE 3</v>
      </c>
      <c r="GE438" t="str">
        <v>MATTE FINISH Note 3</v>
      </c>
      <c r="GF438" t="str">
        <v>Matte Finish Per Note 3</v>
      </c>
      <c r="GG438" t="str">
        <v>MATTE FINISH SIZE 10 GLASS BEAD</v>
      </c>
      <c r="GH438" t="str">
        <v>MAX ROOT RADIUS</v>
      </c>
      <c r="GI438" t="str">
        <v xml:space="preserve">Mill Profile Centered </v>
      </c>
      <c r="GJ438" t="str">
        <v>Minor Ø Unconstrained Check</v>
      </c>
      <c r="GK438" t="str">
        <v>MINOR Ø.1336</v>
      </c>
      <c r="GL438" t="str">
        <v>NO ANODIZE Per note 8</v>
      </c>
      <c r="GM438" t="str">
        <v>NO ANODIZE Per note 9</v>
      </c>
      <c r="GN438" t="str">
        <v>No Nicks, Scratches, Tool Marks, etc.</v>
      </c>
      <c r="GO438" t="str">
        <v>No Nicks,Scratches,Tool Marks,etc.</v>
      </c>
      <c r="GP438" t="str">
        <v>NO TOOL MARKS</v>
      </c>
      <c r="GQ438" t="str">
        <v>NOTE 3 THREAD RELIEF</v>
      </c>
      <c r="GR438" t="str">
        <v>NV-27 FUNC.</v>
      </c>
      <c r="GS438" t="str">
        <v>NV-30 DIM A</v>
      </c>
      <c r="GT438" t="str">
        <v>NV-30 DIM B</v>
      </c>
      <c r="GU438" t="str">
        <v>NV-30 DIM F</v>
      </c>
      <c r="GV438" t="str">
        <v>Ø .1250 HEX</v>
      </c>
      <c r="GW438" t="str">
        <v>Ø 9.4 MAJOR</v>
      </c>
      <c r="GX438" t="str">
        <v>Ø.096 MAX PILOT HOLE</v>
      </c>
      <c r="GY438" t="str">
        <v>Ø.125 THRU</v>
      </c>
      <c r="GZ438" t="str">
        <v>Ø.205 COUNTERSINK</v>
      </c>
      <c r="HA438" t="str">
        <v>Ø.260 T.S.C.</v>
      </c>
      <c r="HB438" t="str">
        <v>Ø.500 BASIC</v>
      </c>
      <c r="HC438" t="str">
        <v xml:space="preserve">OVAL CENTERED </v>
      </c>
      <c r="HD438" t="str">
        <v>PART NO. 15100</v>
      </c>
      <c r="HE438" t="str">
        <v>PART NUMBER 13100000</v>
      </c>
      <c r="HF438" t="str">
        <v>PART NUMBER 13600000</v>
      </c>
      <c r="HG438" t="str">
        <v>Part Number per Note 3</v>
      </c>
      <c r="HH438" t="str">
        <v>PD 5/16-18 UNC 2A</v>
      </c>
      <c r="HI438" t="str">
        <v>Perp.|0.05|A|</v>
      </c>
      <c r="HJ438" t="str">
        <v>PILOT THRU HOLE PRESENT</v>
      </c>
      <c r="HK438" t="str">
        <v>PITCH .060</v>
      </c>
      <c r="HL438" t="str">
        <v>Profile |.001|A|</v>
      </c>
      <c r="HM438" t="str">
        <v>Profile |.0015 | A | X-Y</v>
      </c>
      <c r="HN438" t="str">
        <v>Profile |.002| |A|B| X-Y</v>
      </c>
      <c r="HO438" t="str">
        <v>Profile |.002|A|B|</v>
      </c>
      <c r="HP438" t="str">
        <v>Profile |.002|A|B| X-Y</v>
      </c>
      <c r="HQ438" t="str">
        <v>Profile:|010|A|B|C|</v>
      </c>
      <c r="HR438" t="str">
        <v>Profile| .002| A|B|</v>
      </c>
      <c r="HS438" t="str">
        <v>Profile|.001|</v>
      </c>
      <c r="HT438" t="str">
        <v>Profile|.001|A|</v>
      </c>
      <c r="HU438" t="str">
        <v>Profile|.001|A|B|</v>
      </c>
      <c r="HV438" t="str">
        <v xml:space="preserve">Profile|.001|A|B| A&lt;-&gt;B </v>
      </c>
      <c r="HW438" t="str">
        <v>Profile|.001|A|B| C&lt;-&gt;D</v>
      </c>
      <c r="HX438" t="str">
        <v>Profile|.001|A|B| L-M</v>
      </c>
      <c r="HY438" t="str">
        <v>Profile|.001|A|B| P-Q</v>
      </c>
      <c r="HZ438" t="str">
        <v>Profile|.001|A|B|C&lt;-&gt;D</v>
      </c>
      <c r="IA438" t="str">
        <v>Profile|.001|A|C&lt;--&gt;D</v>
      </c>
      <c r="IB438" t="str">
        <v>Profile|.001|A|UNILATERAL</v>
      </c>
      <c r="IC438" t="str">
        <v>Profile|.001|C|</v>
      </c>
      <c r="ID438" t="str">
        <v>Profile|.0012|D1|</v>
      </c>
      <c r="IE438" t="str">
        <v>Profile|.0015| A-B UNI.</v>
      </c>
      <c r="IF438" t="str">
        <v>Profile|.0015| UNI.</v>
      </c>
      <c r="IG438" t="str">
        <v>Profile|.0015|A| X-Y</v>
      </c>
      <c r="IH438" t="str">
        <v>Profile|.0015|E|F|</v>
      </c>
      <c r="II438" t="str">
        <v>Profile|.0016|B|D|</v>
      </c>
      <c r="IJ438" t="str">
        <v>Profile|.002(U).000|A|</v>
      </c>
      <c r="IK438" t="str">
        <v>Profile|.002|</v>
      </c>
      <c r="IL438" t="str">
        <v>Profile|.002|A</v>
      </c>
      <c r="IM438" t="str">
        <v>Profile|.002|A|</v>
      </c>
      <c r="IN438" t="str">
        <v>Profile|.002|A|B|</v>
      </c>
      <c r="IO438" t="str">
        <v xml:space="preserve">Profile|.002|A|B| A&lt;-&gt;B </v>
      </c>
      <c r="IP438" t="str">
        <v>Profile|.002|A|B| C&lt;-&gt;D</v>
      </c>
      <c r="IQ438" t="str">
        <v>Profile|.002|A|B| X-Y</v>
      </c>
      <c r="IR438" t="str">
        <v>Profile|.002|A|B|C|X-Y</v>
      </c>
      <c r="IS438" t="str">
        <v>Profile|.002|A|B|X&lt;--&gt;Y</v>
      </c>
      <c r="IT438" t="str">
        <v>Profile|.002|A|B|X-Y</v>
      </c>
      <c r="IU438" t="str">
        <v>Profile|.002|A|C|</v>
      </c>
      <c r="IV438" t="str">
        <v>Profile|.002|C|A|</v>
      </c>
      <c r="IW438" t="str">
        <v>Profile|.002|C|B|</v>
      </c>
      <c r="IX438" t="str">
        <v>Profile|.0020|</v>
      </c>
      <c r="IY438" t="str">
        <v>Profile|.003|A|</v>
      </c>
      <c r="IZ438" t="str">
        <v>Profile|.003|A|B|C| Uni.</v>
      </c>
      <c r="JA438" t="str">
        <v>Profile|.003|E|F|</v>
      </c>
      <c r="JB438" t="str">
        <v>Profile|.004(U) .003|A|B|C|</v>
      </c>
      <c r="JC438" t="str">
        <v>Profile|.004|A| UNI.</v>
      </c>
      <c r="JD438" t="str">
        <v>Profile|.005|A|C|</v>
      </c>
      <c r="JE438" t="str">
        <v>Profile|.005|A|C|A&lt;--&gt;B, C&lt;--&gt;D</v>
      </c>
      <c r="JF438" t="str">
        <v>Profile|.005|A|D| A-B UNI.</v>
      </c>
      <c r="JG438" t="str">
        <v>Profile|.005|A|D| UNI.</v>
      </c>
      <c r="JH438" t="str">
        <v>Profile|.010|A|B|</v>
      </c>
      <c r="JI438" t="str">
        <v>Profile|.010|A|B|C|</v>
      </c>
      <c r="JJ438" t="str">
        <v>Profile|.03|A|</v>
      </c>
      <c r="JK438" t="str">
        <v>Profile|.05|A|B|</v>
      </c>
      <c r="JL438" t="str">
        <v>Profile|0.03|</v>
      </c>
      <c r="JM438" t="str">
        <v>Profile|0.03|A|</v>
      </c>
      <c r="JN438" t="str">
        <v>Profile|0.03|A|B|</v>
      </c>
      <c r="JO438" t="str">
        <v>Profile|0.05{A|C|</v>
      </c>
      <c r="JP438" t="str">
        <v>Profile|0.05|A|B|</v>
      </c>
      <c r="JQ438" t="str">
        <v>Profile|0.05|E|</v>
      </c>
      <c r="JR438" t="str">
        <v>Profile|0.05|E|F|</v>
      </c>
      <c r="JS438" t="str">
        <v>Profile|0.06|A|C|</v>
      </c>
      <c r="JT438" t="str">
        <v>Profile|0.1|A|A|</v>
      </c>
      <c r="JU438" t="str">
        <v>Profile|0.1|D1|</v>
      </c>
      <c r="JV438" t="str">
        <v>Profile|A|B|C|</v>
      </c>
      <c r="JW438" t="str">
        <v>Proile|.002|A|B|J-K</v>
      </c>
      <c r="JX438" t="str">
        <v>P-Thread Form</v>
      </c>
      <c r="JY438" t="str">
        <v>R  FULL RADIUS</v>
      </c>
      <c r="JZ438" t="str">
        <v>R.001/.006</v>
      </c>
      <c r="KA438" t="str">
        <v>R.003 MAX</v>
      </c>
      <c r="KB438" t="str">
        <v>R.005 MAX</v>
      </c>
      <c r="KC438" t="str">
        <v>R.030</v>
      </c>
      <c r="KD438" t="str">
        <v>R.25 MAX</v>
      </c>
      <c r="KE438" t="str">
        <v>R1.33 BASIC</v>
      </c>
      <c r="KF438" t="str">
        <v>R3.3</v>
      </c>
      <c r="KG438" t="str">
        <v>Ra 1.6 MAX</v>
      </c>
      <c r="KH438" t="str">
        <v>RAD @ FACE &amp; OD CHAMFER</v>
      </c>
      <c r="KI438" t="str">
        <v>RAD. @ ID &amp; BACK FACE</v>
      </c>
      <c r="KJ438" t="str">
        <v>RAD. @ OD &amp; BACK FACE</v>
      </c>
      <c r="KK438" t="str">
        <v>REMOVE SHRP EDGES .005 MAX</v>
      </c>
      <c r="KL438" t="str">
        <v>ROD SLOT CENTERED</v>
      </c>
      <c r="KM438" t="str">
        <v>SHARP OKAY</v>
      </c>
      <c r="KN438" t="str">
        <v>Slot Centered</v>
      </c>
      <c r="KO438" t="str">
        <v>SLOT WIDTH</v>
      </c>
      <c r="KP438" t="str">
        <v>Surface Finish Per Note 1</v>
      </c>
      <c r="KQ438" t="str">
        <v>Symmerty Balloon A_6</v>
      </c>
      <c r="KR438" t="str">
        <v>T27 HEXALOBE Per Note 1</v>
      </c>
      <c r="KS438" t="str">
        <v>T27 TORX</v>
      </c>
      <c r="KT438" t="str">
        <v>THRD DEPTH</v>
      </c>
      <c r="KU438" t="str">
        <v>Thread Form Per Note 3</v>
      </c>
      <c r="KV438" t="str">
        <v>THREAD INTO ROD SLOT</v>
      </c>
      <c r="KW438" t="str">
        <v>Thread Timed Print Note 6</v>
      </c>
      <c r="KX438" t="str">
        <v>TOOL MISMATCH PERMISSIBLE</v>
      </c>
      <c r="KY438" t="str">
        <v>Tot. Runout|Ø.002|C|</v>
      </c>
      <c r="KZ438" t="str">
        <v>Total Runout|.002|E|</v>
      </c>
      <c r="LA438" t="str">
        <v>TRIPLE LEAD THREAD</v>
      </c>
      <c r="LB438" t="str">
        <v>True Pos. |.001 (M)|A|</v>
      </c>
      <c r="LC438" t="str">
        <v>True Pos. |.002(M)|A|B|</v>
      </c>
      <c r="LD438" t="str">
        <v>True Pos. |.002|</v>
      </c>
      <c r="LE438" t="str">
        <v>True Pos. |.002|A|</v>
      </c>
      <c r="LF438" t="str">
        <v>True Pos. |.002|A|B|</v>
      </c>
      <c r="LG438" t="str">
        <v>True Pos. |.004|A|C|B|</v>
      </c>
      <c r="LH438" t="str">
        <v>True Pos. |.005(M)|A|B|</v>
      </c>
      <c r="LI438" t="str">
        <v>True Pos.|.000(L)|A|D|</v>
      </c>
      <c r="LJ438" t="str">
        <v>True Pos.|.000(M)|A|</v>
      </c>
      <c r="LK438" t="str">
        <v>True Pos.|.001(M)|A|</v>
      </c>
      <c r="LL438" t="str">
        <v>True Pos.|.001|B|</v>
      </c>
      <c r="LM438" t="str">
        <v>True Pos.|.001|E|</v>
      </c>
      <c r="LN438" t="str">
        <v>True Pos.|.002|A|</v>
      </c>
      <c r="LO438" t="str">
        <v>True Pos.|.002|B|</v>
      </c>
      <c r="LP438" t="str">
        <v>True Pos.|.002|C|</v>
      </c>
      <c r="LQ438" t="str">
        <v>True Pos.|.002|D1|</v>
      </c>
      <c r="LR438" t="str">
        <v>True Pos.|.002|D1|D2|</v>
      </c>
      <c r="LS438" t="str">
        <v>True Pos.|.05|A|</v>
      </c>
      <c r="LT438" t="str">
        <v>True Pos.|.1|A|B|C|</v>
      </c>
      <c r="LU438" t="str">
        <v>True Pos.|.13|A</v>
      </c>
      <c r="LV438" t="str">
        <v>True Pos.|0.05|A|</v>
      </c>
      <c r="LW438" t="str">
        <v>True Pos.|0.1|A|B|C|</v>
      </c>
      <c r="LX438" t="str">
        <v>True Pos.|0.13|A|</v>
      </c>
      <c r="LY438" t="str">
        <v>True Pos.|Ø.000(M)|A|</v>
      </c>
      <c r="LZ438" t="str">
        <v>True Pos.|Ø.000(M)|B|</v>
      </c>
      <c r="MA438" t="str">
        <v>True Pos.|Ø.001(M)|A(M)|</v>
      </c>
      <c r="MB438" t="str">
        <v>True Pos.|Ø.001(M)|A|</v>
      </c>
      <c r="MC438" t="str">
        <v>True Pos.|Ø.001|A|</v>
      </c>
      <c r="MD438" t="str">
        <v>True Pos.|Ø.001|C|</v>
      </c>
      <c r="ME438" t="str">
        <v>True Pos.|Ø.002(S)|A(S)|</v>
      </c>
      <c r="MF438" t="str">
        <v>True Pos.|Ø.002|A|</v>
      </c>
      <c r="MG438" t="str">
        <v>True Pos.|Ø.002|B|</v>
      </c>
      <c r="MH438" t="str">
        <v>True Pos.|Ø.002|C|</v>
      </c>
      <c r="MI438" t="str">
        <v>True Pos.|Ø.03(M)|A|</v>
      </c>
      <c r="MJ438" t="str">
        <v>True Pos.|Ø0.03(M)|A|</v>
      </c>
      <c r="MK438" t="str">
        <v>True Pos.|Ø0.05(L)|D|B|</v>
      </c>
      <c r="ML438" t="str">
        <v>True Pos.|Ø0.05|A|</v>
      </c>
      <c r="MM438" t="str">
        <v>True Pos.|Ø0.05|D|</v>
      </c>
      <c r="MN438" t="str">
        <v>True Pos.|Ø0.05|E|</v>
      </c>
      <c r="MO438" t="str">
        <v>True Pos.|Ø0.05|E|B|</v>
      </c>
      <c r="MP438" t="str">
        <v>True Pos.|SØ0.03|C|B|</v>
      </c>
      <c r="MQ438" t="str">
        <v>True Position|.002|A|B|</v>
      </c>
      <c r="MR438" t="str">
        <v>True. Pos.|Ø.001(M)|A|</v>
      </c>
      <c r="MS438" t="str">
        <v>True. Pps.|0.05|A|</v>
      </c>
      <c r="MT438" t="str">
        <v>Tumble Per Note 1</v>
      </c>
      <c r="MU438" t="str">
        <v>Tumble Per Note 2</v>
      </c>
    </row>
    <row r="439" spans="3:359">
      <c r="C439" s="74" t="str" cm="1">
        <f t="array" ref="C439:MU439">TRANSPOSE(_xlfn._xlws.SORT(_xlfn._xlws.FILTER($A$2:$A$499,ISNUMBER(SEARCH('Prt. Lib. &amp; Routine, Table'!L446,$A$2:$A$499)),"not found")))</f>
        <v>.0015 T.I.R. MAX</v>
      </c>
      <c r="D439" t="str">
        <v>.002 MAX ROOT RADIUS</v>
      </c>
      <c r="E439" t="str">
        <v>.012 BLUNT END</v>
      </c>
      <c r="F439" t="str">
        <v>.015 MAX</v>
      </c>
      <c r="G439" t="str">
        <v>.016 T.S.C.</v>
      </c>
      <c r="H439" t="str">
        <v>.017 BASIC</v>
      </c>
      <c r="I439" t="str">
        <v>.021 PITCH</v>
      </c>
      <c r="J439" t="str">
        <v>.022 BLUNT START</v>
      </c>
      <c r="K439" t="str">
        <v>.025 BASIC</v>
      </c>
      <c r="L439" t="str">
        <v>.035 BASIC</v>
      </c>
      <c r="M439" t="str">
        <v>.043 T.S.C</v>
      </c>
      <c r="N439" t="str">
        <v>.053 T.S.C.</v>
      </c>
      <c r="O439" t="str">
        <v>.060 HEX DEPTH</v>
      </c>
      <c r="P439" t="str">
        <v>.060 PITCH</v>
      </c>
      <c r="Q439" t="str">
        <v>.061 BASIC</v>
      </c>
      <c r="R439" t="str">
        <v>.07 HEX</v>
      </c>
      <c r="S439" t="str">
        <v>.070 HEX DEPTH</v>
      </c>
      <c r="T439" t="str">
        <v>.082 DRILL</v>
      </c>
      <c r="U439" t="str">
        <v>.082 DRILL DEPTH</v>
      </c>
      <c r="V439" t="str">
        <v>.094 HEX</v>
      </c>
      <c r="W439" t="str">
        <v>.115 T.S.C.</v>
      </c>
      <c r="X439" t="str">
        <v>.1195 / .1243 MAJOR DIAMETER</v>
      </c>
      <c r="Y439" t="str">
        <v>.1250 HEX</v>
      </c>
      <c r="Z439" t="str">
        <v>.157 MINOR DIAMETER</v>
      </c>
      <c r="AA439" t="str">
        <v>.172 FULL THD DEPTH</v>
      </c>
      <c r="AB439" t="str">
        <v>.172 MAJOR DIAMETER</v>
      </c>
      <c r="AC439" t="str">
        <v>.180 MIN DEPTH FULL THRD</v>
      </c>
      <c r="AD439" t="str">
        <v>.183 Ceter Line Thread Dwell</v>
      </c>
      <c r="AE439" t="str">
        <v>.208 MAX THRD DEPTH</v>
      </c>
      <c r="AF439" t="str">
        <v>.218 BOTTOM HALF OF SLOT</v>
      </c>
      <c r="AG439" t="str">
        <v>.261 BASIC</v>
      </c>
      <c r="AH439" t="str">
        <v>.314 T.S.C.</v>
      </c>
      <c r="AI439" t="str">
        <v>.315 BASIC</v>
      </c>
      <c r="AJ439" t="str">
        <v>.329 MINOR Ø</v>
      </c>
      <c r="AK439" t="str">
        <v>.330 BASIC</v>
      </c>
      <c r="AL439" t="str">
        <v>.35 TO TANGENT POINT</v>
      </c>
      <c r="AM439" t="str">
        <v>.375 MAJOR Ø</v>
      </c>
      <c r="AN439" t="str">
        <v>.390 BASIC</v>
      </c>
      <c r="AO439" t="str">
        <v>.440 BASIC</v>
      </c>
      <c r="AP439" t="str">
        <v>.64/.96 HIGH=Pass</v>
      </c>
      <c r="AQ439" t="str">
        <v>0.012 MAX</v>
      </c>
      <c r="AR439" t="str">
        <v>0.015 MAX</v>
      </c>
      <c r="AS439" t="str">
        <v>0.05 Per Note 2</v>
      </c>
      <c r="AT439" t="str">
        <v>0.500 PULLOUT ZONE</v>
      </c>
      <c r="AU439" t="str">
        <v>10-32 UNF-2A</v>
      </c>
      <c r="AV439" t="str">
        <v>12-28 UNF-2B</v>
      </c>
      <c r="AW439" t="str">
        <v>2.87 BASIC</v>
      </c>
      <c r="AX439" t="str">
        <v>2-56 UNC 2B 2 STARTS</v>
      </c>
      <c r="AY439" t="str">
        <v>3 LEAD THREAD</v>
      </c>
      <c r="AZ439" t="str">
        <v>32µIN Max</v>
      </c>
      <c r="BA439" t="str">
        <v>5/16"-24 UNF-2A</v>
      </c>
      <c r="BB439" t="str">
        <v>5/16-18 UNC 2A</v>
      </c>
      <c r="BC439" t="str">
        <v>5-44 UNF-2A</v>
      </c>
      <c r="BD439" t="str">
        <v>6-16µIN</v>
      </c>
      <c r="BE439" t="str">
        <v>65° BLEND</v>
      </c>
      <c r="BF439" t="str">
        <v>7.45 Top of Ball to Face</v>
      </c>
      <c r="BG439" t="str">
        <v>7/16-28 UNEF 2B</v>
      </c>
      <c r="BH439" t="str">
        <v>7/16-28-UNEF-2A</v>
      </c>
      <c r="BI439" t="str">
        <v>Alignment Per Note 3</v>
      </c>
      <c r="BJ439" t="str">
        <v>ANODIZE (SEE CHART)</v>
      </c>
      <c r="BK439" t="str">
        <v>ANODIZE AQUA Per Note 3</v>
      </c>
      <c r="BL439" t="str">
        <v>ANODIZE BOTTOM PORTION</v>
      </c>
      <c r="BM439" t="str">
        <v>ANODIZE COLOR AQUA</v>
      </c>
      <c r="BN439" t="str">
        <v>ANODIZE COLOR GREEN DWG NOTE 4</v>
      </c>
      <c r="BO439" t="str">
        <v>ANODIZE COLOR LIGHT BLUE</v>
      </c>
      <c r="BP439" t="str">
        <v>ANODIZE GREEN Per Note 2</v>
      </c>
      <c r="BQ439" t="str">
        <v>ANODIZE GREY, Per Note 1</v>
      </c>
      <c r="BR439" t="str">
        <v>ANODIZE MAGENTA</v>
      </c>
      <c r="BS439" t="str">
        <v>Anodize Per note 3</v>
      </c>
      <c r="BT439" t="str">
        <v>Anodize Per Note 4</v>
      </c>
      <c r="BU439" t="str">
        <v>ANODIZE SEAFOAM</v>
      </c>
      <c r="BV439" t="str">
        <v>Balloon 11 Symmetry</v>
      </c>
      <c r="BW439" t="str">
        <v>Balloon 12 Symmetry</v>
      </c>
      <c r="BX439" t="str">
        <v>Balloon 13 Hole Centered</v>
      </c>
      <c r="BY439" t="str">
        <v>Balloon 13 Symmerty</v>
      </c>
      <c r="BZ439" t="str">
        <v>Balloon 2 Symmetry</v>
      </c>
      <c r="CA439" t="str">
        <v>Balloon 21 CENTERED</v>
      </c>
      <c r="CB439" t="str">
        <v>Balloon 29 Symmetry</v>
      </c>
      <c r="CC439" t="str">
        <v>Balloon 3 Symmetry</v>
      </c>
      <c r="CD439" t="str">
        <v>Balloon 4 Symmetry</v>
      </c>
      <c r="CE439" t="str">
        <v>Balloon 5 blend to SØ .340</v>
      </c>
      <c r="CF439" t="str">
        <v>Balloon 5 Symmetry</v>
      </c>
      <c r="CG439" t="str">
        <v>Balloon 6 Centered</v>
      </c>
      <c r="CH439" t="str">
        <v>Balloon 9 Function Check</v>
      </c>
      <c r="CI439" t="str">
        <v>Balloon 9 Symmerty</v>
      </c>
      <c r="CJ439" t="str">
        <v>Balloons 2 &amp; 17 Symmetry |.001|A|</v>
      </c>
      <c r="CK439" t="str">
        <v>Basic Ø 3.6</v>
      </c>
      <c r="CL439" t="str">
        <v>BEAD BLAST</v>
      </c>
      <c r="CM439" t="str">
        <v>BLAST ALUMINUM OXIDE</v>
      </c>
      <c r="CN439" t="str">
        <v>Blast Note 2</v>
      </c>
      <c r="CO439" t="str">
        <v xml:space="preserve">BLAST Per Note 1 </v>
      </c>
      <c r="CP439" t="str">
        <v>BLAST Per Note 2</v>
      </c>
      <c r="CQ439" t="str">
        <v>BLAST Per Note 3</v>
      </c>
      <c r="CR439" t="str">
        <v>BLAST Per Note 4</v>
      </c>
      <c r="CS439" t="str">
        <v>BLAST Per Note 8</v>
      </c>
      <c r="CT439" t="str">
        <v>BLAST Per Traveler, MATT FINISH</v>
      </c>
      <c r="CU439" t="str">
        <v>BLAST WITH 16 GRIT ALUMINUM OXIDE</v>
      </c>
      <c r="CV439" t="str">
        <v>BLAST, Uniform Finish Per Note 3</v>
      </c>
      <c r="CW439" t="str">
        <v>BREAK EDGE</v>
      </c>
      <c r="CX439" t="str">
        <v>BREAK EDGE .014</v>
      </c>
      <c r="CY439" t="str">
        <v>BREAK EDGES Note 2</v>
      </c>
      <c r="CZ439" t="str">
        <v>BREAK SHARP Per Note 1</v>
      </c>
      <c r="DA439" t="str">
        <v>BREAK SHARPS Per Note 1</v>
      </c>
      <c r="DB439" t="str">
        <v>CE 2729</v>
      </c>
      <c r="DC439" t="str">
        <v>CE Logo per Note 3</v>
      </c>
      <c r="DD439" t="str">
        <v>CE MARK</v>
      </c>
      <c r="DE439" t="str">
        <v>Chips/Debris Removed</v>
      </c>
      <c r="DF439" t="str">
        <v>Coat Per Note 2</v>
      </c>
      <c r="DG439" t="str">
        <v>C-Sink Ø .155</v>
      </c>
      <c r="DH439" t="str">
        <v>C-Sink Ø5.2</v>
      </c>
      <c r="DI439" t="str">
        <v>Deburred</v>
      </c>
      <c r="DJ439" t="str">
        <v>DIM "A" NoGo</v>
      </c>
      <c r="DK439" t="str">
        <v>DIM "A" NoGo Hexalobe</v>
      </c>
      <c r="DL439" t="str">
        <v>EDGE BREAK</v>
      </c>
      <c r="DM439" t="str">
        <v>EDGE BREAK MIN R.004, MAX R.010</v>
      </c>
      <c r="DN439" t="str">
        <v>Edge Break per Note 1</v>
      </c>
      <c r="DO439" t="str">
        <v>ELECTROPOLISH Per Note 1</v>
      </c>
      <c r="DP439" t="str">
        <v>Finish Per Note 3</v>
      </c>
      <c r="DQ439" t="str">
        <v>FLUTE POSITION Per Note 3</v>
      </c>
      <c r="DR439" t="str">
        <v>FULL R</v>
      </c>
      <c r="DS439" t="str">
        <v>FULL RADIUS</v>
      </c>
      <c r="DT439" t="str">
        <v xml:space="preserve">FULL RADIUS </v>
      </c>
      <c r="DU439" t="str">
        <v>Function Check  (.2340 .2360 FULL)</v>
      </c>
      <c r="DV439" t="str">
        <v>FUNCTIONAL  HEXALOBE</v>
      </c>
      <c r="DW439" t="str">
        <v>GLASS BEAD Per Note 3</v>
      </c>
      <c r="DX439" t="str">
        <v>Globus Logo per Note 3</v>
      </c>
      <c r="DY439" t="str">
        <v>Gold Anodized Color</v>
      </c>
      <c r="DZ439" t="str">
        <v>Green Anodized Color</v>
      </c>
      <c r="EA439" t="str">
        <v>GRIT BLAST Per Note 3</v>
      </c>
      <c r="EB439" t="str">
        <v>Grit Blast Per Note 4</v>
      </c>
      <c r="EC439" t="str">
        <v>GRIT BLAST, DWG NOTE 3</v>
      </c>
      <c r="ED439" t="str">
        <v>HEX MINOR Ø.1292</v>
      </c>
      <c r="EE439" t="str">
        <v xml:space="preserve">HEXALOBE </v>
      </c>
      <c r="EF439" t="str">
        <v>HEXALOBE FUNCTION</v>
      </c>
      <c r="EG439" t="str">
        <v>Hexalobe Minor</v>
      </c>
      <c r="EH439" t="str">
        <v>Hexalobe NV-30</v>
      </c>
      <c r="EI439" t="str">
        <v>HEXALOBE ORIENTATION</v>
      </c>
      <c r="EJ439" t="str">
        <v>Inspect per operation 30 comments</v>
      </c>
      <c r="EK439" t="str">
        <v>INT / EXT CORNERS: R.002 TO R.010</v>
      </c>
      <c r="EL439" t="str">
        <v>INT /EXT CORNERS R.05 TO R.03</v>
      </c>
      <c r="EM439" t="str">
        <v>John is a Geek</v>
      </c>
      <c r="EN439" t="str">
        <v>LASER ETCH</v>
      </c>
      <c r="EO439" t="str">
        <v>Laser Etch Per Note 7</v>
      </c>
      <c r="EP439" t="str">
        <v xml:space="preserve">LASER MARK "CE" DWG NOTE 10 </v>
      </c>
      <c r="EQ439" t="str">
        <v>Laser Mark "P1-15004-08", Per Note 3</v>
      </c>
      <c r="ER439" t="str">
        <v>Laser Mark "P2-15004-08", Per Note 3</v>
      </c>
      <c r="ES439" t="str">
        <v>Laser Mark "P3-15004-08", Per Note 3</v>
      </c>
      <c r="ET439" t="str">
        <v>Laser Mark "P4-15004-08", Per Note 3</v>
      </c>
      <c r="EU439" t="str">
        <v xml:space="preserve">LASER MARK LOGO DWG NOTE 9 </v>
      </c>
      <c r="EV439" t="str">
        <v xml:space="preserve">LASER MARK LOT NUMBER DWG NOTE 8 </v>
      </c>
      <c r="EW439" t="str">
        <v>Laser Mark Lot, Per Note 3</v>
      </c>
      <c r="EX439" t="str">
        <v xml:space="preserve">LASER MARK PART NUMBER DWG NOTE 8 </v>
      </c>
      <c r="EY439" t="str">
        <v>LASER: 13000000</v>
      </c>
      <c r="EZ439" t="str">
        <v>LASER: CE 2797</v>
      </c>
      <c r="FA439" t="str">
        <v>LASER: LOGO</v>
      </c>
      <c r="FB439" t="str">
        <v xml:space="preserve">LASER: Lot # Per RE-75-001 </v>
      </c>
      <c r="FC439" t="str">
        <v>LAST THREAD</v>
      </c>
      <c r="FD439" t="str">
        <v>LEAD .0625</v>
      </c>
      <c r="FE439" t="str">
        <v>LOGO</v>
      </c>
      <c r="FF439" t="str">
        <v>Lot (Control) Number per Note 3</v>
      </c>
      <c r="FG439" t="str">
        <v>LOT NO.</v>
      </c>
      <c r="FH439" t="str">
        <v>LOT NUMBER</v>
      </c>
      <c r="FI439" t="str">
        <v>LOT NUMBER PER NUVASIVE SOP 9002007</v>
      </c>
      <c r="FJ439" t="str">
        <v>M 4X 0.5 - 6G - 0.063R - LH</v>
      </c>
      <c r="FK439" t="str">
        <v>M4 X 0.5 - 6G - 0.063R</v>
      </c>
      <c r="FL439" t="str">
        <v>M4 X 0.5 - 6G - 0.063R - LH</v>
      </c>
      <c r="FM439" t="str">
        <v>M4.5 X .75 6g</v>
      </c>
      <c r="FN439" t="str">
        <v>M4.5 X 0.75 6g</v>
      </c>
      <c r="FO439" t="str">
        <v>M5x0.8-6g</v>
      </c>
      <c r="FP439" t="str">
        <v xml:space="preserve">M5x0.8-6g </v>
      </c>
      <c r="FQ439" t="str">
        <v>M6 X .75 6g</v>
      </c>
      <c r="FR439" t="str">
        <v>M6 X 0.75-6g</v>
      </c>
      <c r="FS439" t="str">
        <v>M6 X0.75 - 6g</v>
      </c>
      <c r="FT439" t="str">
        <v>M6X0.75 - 6H</v>
      </c>
      <c r="FU439" t="str">
        <v>M7 X 1.00 6g THREAD</v>
      </c>
      <c r="FV439" t="str">
        <v>M7X1.00 6g THREAD</v>
      </c>
      <c r="FW439" t="str">
        <v>M7X1.00 6h THREAD</v>
      </c>
      <c r="FX439" t="str">
        <v>Magenta Anodized Color</v>
      </c>
      <c r="FY439" t="str">
        <v>MAJOR Ø .380</v>
      </c>
      <c r="FZ439" t="str">
        <v>MAJORØ</v>
      </c>
      <c r="GA439" t="str">
        <v>MATT FINISH Per Note 3</v>
      </c>
      <c r="GB439" t="str">
        <v>MATT FINISH Per Traveler</v>
      </c>
      <c r="GC439" t="str">
        <v>MATTE FINISH</v>
      </c>
      <c r="GD439" t="str">
        <v>MATTE FINISH DWG NOTE 3</v>
      </c>
      <c r="GE439" t="str">
        <v>MATTE FINISH Note 3</v>
      </c>
      <c r="GF439" t="str">
        <v>Matte Finish Per Note 3</v>
      </c>
      <c r="GG439" t="str">
        <v>MATTE FINISH SIZE 10 GLASS BEAD</v>
      </c>
      <c r="GH439" t="str">
        <v>MAX ROOT RADIUS</v>
      </c>
      <c r="GI439" t="str">
        <v xml:space="preserve">Mill Profile Centered </v>
      </c>
      <c r="GJ439" t="str">
        <v>Minor Ø Unconstrained Check</v>
      </c>
      <c r="GK439" t="str">
        <v>MINOR Ø.1336</v>
      </c>
      <c r="GL439" t="str">
        <v>NO ANODIZE Per note 8</v>
      </c>
      <c r="GM439" t="str">
        <v>NO ANODIZE Per note 9</v>
      </c>
      <c r="GN439" t="str">
        <v>No Nicks, Scratches, Tool Marks, etc.</v>
      </c>
      <c r="GO439" t="str">
        <v>No Nicks,Scratches,Tool Marks,etc.</v>
      </c>
      <c r="GP439" t="str">
        <v>NO TOOL MARKS</v>
      </c>
      <c r="GQ439" t="str">
        <v>NOTE 3 THREAD RELIEF</v>
      </c>
      <c r="GR439" t="str">
        <v>NV-27 FUNC.</v>
      </c>
      <c r="GS439" t="str">
        <v>NV-30 DIM A</v>
      </c>
      <c r="GT439" t="str">
        <v>NV-30 DIM B</v>
      </c>
      <c r="GU439" t="str">
        <v>NV-30 DIM F</v>
      </c>
      <c r="GV439" t="str">
        <v>Ø .1250 HEX</v>
      </c>
      <c r="GW439" t="str">
        <v>Ø 9.4 MAJOR</v>
      </c>
      <c r="GX439" t="str">
        <v>Ø.096 MAX PILOT HOLE</v>
      </c>
      <c r="GY439" t="str">
        <v>Ø.125 THRU</v>
      </c>
      <c r="GZ439" t="str">
        <v>Ø.205 COUNTERSINK</v>
      </c>
      <c r="HA439" t="str">
        <v>Ø.260 T.S.C.</v>
      </c>
      <c r="HB439" t="str">
        <v>Ø.500 BASIC</v>
      </c>
      <c r="HC439" t="str">
        <v xml:space="preserve">OVAL CENTERED </v>
      </c>
      <c r="HD439" t="str">
        <v>PART NO. 15100</v>
      </c>
      <c r="HE439" t="str">
        <v>PART NUMBER 13100000</v>
      </c>
      <c r="HF439" t="str">
        <v>PART NUMBER 13600000</v>
      </c>
      <c r="HG439" t="str">
        <v>Part Number per Note 3</v>
      </c>
      <c r="HH439" t="str">
        <v>PD 5/16-18 UNC 2A</v>
      </c>
      <c r="HI439" t="str">
        <v>Perp.|0.05|A|</v>
      </c>
      <c r="HJ439" t="str">
        <v>PILOT THRU HOLE PRESENT</v>
      </c>
      <c r="HK439" t="str">
        <v>PITCH .060</v>
      </c>
      <c r="HL439" t="str">
        <v>Profile |.001|A|</v>
      </c>
      <c r="HM439" t="str">
        <v>Profile |.0015 | A | X-Y</v>
      </c>
      <c r="HN439" t="str">
        <v>Profile |.002| |A|B| X-Y</v>
      </c>
      <c r="HO439" t="str">
        <v>Profile |.002|A|B|</v>
      </c>
      <c r="HP439" t="str">
        <v>Profile |.002|A|B| X-Y</v>
      </c>
      <c r="HQ439" t="str">
        <v>Profile:|010|A|B|C|</v>
      </c>
      <c r="HR439" t="str">
        <v>Profile| .002| A|B|</v>
      </c>
      <c r="HS439" t="str">
        <v>Profile|.001|</v>
      </c>
      <c r="HT439" t="str">
        <v>Profile|.001|A|</v>
      </c>
      <c r="HU439" t="str">
        <v>Profile|.001|A|B|</v>
      </c>
      <c r="HV439" t="str">
        <v xml:space="preserve">Profile|.001|A|B| A&lt;-&gt;B </v>
      </c>
      <c r="HW439" t="str">
        <v>Profile|.001|A|B| C&lt;-&gt;D</v>
      </c>
      <c r="HX439" t="str">
        <v>Profile|.001|A|B| L-M</v>
      </c>
      <c r="HY439" t="str">
        <v>Profile|.001|A|B| P-Q</v>
      </c>
      <c r="HZ439" t="str">
        <v>Profile|.001|A|B|C&lt;-&gt;D</v>
      </c>
      <c r="IA439" t="str">
        <v>Profile|.001|A|C&lt;--&gt;D</v>
      </c>
      <c r="IB439" t="str">
        <v>Profile|.001|A|UNILATERAL</v>
      </c>
      <c r="IC439" t="str">
        <v>Profile|.001|C|</v>
      </c>
      <c r="ID439" t="str">
        <v>Profile|.0012|D1|</v>
      </c>
      <c r="IE439" t="str">
        <v>Profile|.0015| A-B UNI.</v>
      </c>
      <c r="IF439" t="str">
        <v>Profile|.0015| UNI.</v>
      </c>
      <c r="IG439" t="str">
        <v>Profile|.0015|A| X-Y</v>
      </c>
      <c r="IH439" t="str">
        <v>Profile|.0015|E|F|</v>
      </c>
      <c r="II439" t="str">
        <v>Profile|.0016|B|D|</v>
      </c>
      <c r="IJ439" t="str">
        <v>Profile|.002(U).000|A|</v>
      </c>
      <c r="IK439" t="str">
        <v>Profile|.002|</v>
      </c>
      <c r="IL439" t="str">
        <v>Profile|.002|A</v>
      </c>
      <c r="IM439" t="str">
        <v>Profile|.002|A|</v>
      </c>
      <c r="IN439" t="str">
        <v>Profile|.002|A|B|</v>
      </c>
      <c r="IO439" t="str">
        <v xml:space="preserve">Profile|.002|A|B| A&lt;-&gt;B </v>
      </c>
      <c r="IP439" t="str">
        <v>Profile|.002|A|B| C&lt;-&gt;D</v>
      </c>
      <c r="IQ439" t="str">
        <v>Profile|.002|A|B| X-Y</v>
      </c>
      <c r="IR439" t="str">
        <v>Profile|.002|A|B|C|X-Y</v>
      </c>
      <c r="IS439" t="str">
        <v>Profile|.002|A|B|X&lt;--&gt;Y</v>
      </c>
      <c r="IT439" t="str">
        <v>Profile|.002|A|B|X-Y</v>
      </c>
      <c r="IU439" t="str">
        <v>Profile|.002|A|C|</v>
      </c>
      <c r="IV439" t="str">
        <v>Profile|.002|C|A|</v>
      </c>
      <c r="IW439" t="str">
        <v>Profile|.002|C|B|</v>
      </c>
      <c r="IX439" t="str">
        <v>Profile|.0020|</v>
      </c>
      <c r="IY439" t="str">
        <v>Profile|.003|A|</v>
      </c>
      <c r="IZ439" t="str">
        <v>Profile|.003|A|B|C| Uni.</v>
      </c>
      <c r="JA439" t="str">
        <v>Profile|.003|E|F|</v>
      </c>
      <c r="JB439" t="str">
        <v>Profile|.004(U) .003|A|B|C|</v>
      </c>
      <c r="JC439" t="str">
        <v>Profile|.004|A| UNI.</v>
      </c>
      <c r="JD439" t="str">
        <v>Profile|.005|A|C|</v>
      </c>
      <c r="JE439" t="str">
        <v>Profile|.005|A|C|A&lt;--&gt;B, C&lt;--&gt;D</v>
      </c>
      <c r="JF439" t="str">
        <v>Profile|.005|A|D| A-B UNI.</v>
      </c>
      <c r="JG439" t="str">
        <v>Profile|.005|A|D| UNI.</v>
      </c>
      <c r="JH439" t="str">
        <v>Profile|.010|A|B|</v>
      </c>
      <c r="JI439" t="str">
        <v>Profile|.010|A|B|C|</v>
      </c>
      <c r="JJ439" t="str">
        <v>Profile|.03|A|</v>
      </c>
      <c r="JK439" t="str">
        <v>Profile|.05|A|B|</v>
      </c>
      <c r="JL439" t="str">
        <v>Profile|0.03|</v>
      </c>
      <c r="JM439" t="str">
        <v>Profile|0.03|A|</v>
      </c>
      <c r="JN439" t="str">
        <v>Profile|0.03|A|B|</v>
      </c>
      <c r="JO439" t="str">
        <v>Profile|0.05{A|C|</v>
      </c>
      <c r="JP439" t="str">
        <v>Profile|0.05|A|B|</v>
      </c>
      <c r="JQ439" t="str">
        <v>Profile|0.05|E|</v>
      </c>
      <c r="JR439" t="str">
        <v>Profile|0.05|E|F|</v>
      </c>
      <c r="JS439" t="str">
        <v>Profile|0.06|A|C|</v>
      </c>
      <c r="JT439" t="str">
        <v>Profile|0.1|A|A|</v>
      </c>
      <c r="JU439" t="str">
        <v>Profile|0.1|D1|</v>
      </c>
      <c r="JV439" t="str">
        <v>Profile|A|B|C|</v>
      </c>
      <c r="JW439" t="str">
        <v>Proile|.002|A|B|J-K</v>
      </c>
      <c r="JX439" t="str">
        <v>P-Thread Form</v>
      </c>
      <c r="JY439" t="str">
        <v>R  FULL RADIUS</v>
      </c>
      <c r="JZ439" t="str">
        <v>R.001/.006</v>
      </c>
      <c r="KA439" t="str">
        <v>R.003 MAX</v>
      </c>
      <c r="KB439" t="str">
        <v>R.005 MAX</v>
      </c>
      <c r="KC439" t="str">
        <v>R.030</v>
      </c>
      <c r="KD439" t="str">
        <v>R.25 MAX</v>
      </c>
      <c r="KE439" t="str">
        <v>R1.33 BASIC</v>
      </c>
      <c r="KF439" t="str">
        <v>R3.3</v>
      </c>
      <c r="KG439" t="str">
        <v>Ra 1.6 MAX</v>
      </c>
      <c r="KH439" t="str">
        <v>RAD @ FACE &amp; OD CHAMFER</v>
      </c>
      <c r="KI439" t="str">
        <v>RAD. @ ID &amp; BACK FACE</v>
      </c>
      <c r="KJ439" t="str">
        <v>RAD. @ OD &amp; BACK FACE</v>
      </c>
      <c r="KK439" t="str">
        <v>REMOVE SHRP EDGES .005 MAX</v>
      </c>
      <c r="KL439" t="str">
        <v>ROD SLOT CENTERED</v>
      </c>
      <c r="KM439" t="str">
        <v>SHARP OKAY</v>
      </c>
      <c r="KN439" t="str">
        <v>Slot Centered</v>
      </c>
      <c r="KO439" t="str">
        <v>SLOT WIDTH</v>
      </c>
      <c r="KP439" t="str">
        <v>Surface Finish Per Note 1</v>
      </c>
      <c r="KQ439" t="str">
        <v>Symmerty Balloon A_6</v>
      </c>
      <c r="KR439" t="str">
        <v>T27 HEXALOBE Per Note 1</v>
      </c>
      <c r="KS439" t="str">
        <v>T27 TORX</v>
      </c>
      <c r="KT439" t="str">
        <v>THRD DEPTH</v>
      </c>
      <c r="KU439" t="str">
        <v>Thread Form Per Note 3</v>
      </c>
      <c r="KV439" t="str">
        <v>THREAD INTO ROD SLOT</v>
      </c>
      <c r="KW439" t="str">
        <v>Thread Timed Print Note 6</v>
      </c>
      <c r="KX439" t="str">
        <v>TOOL MISMATCH PERMISSIBLE</v>
      </c>
      <c r="KY439" t="str">
        <v>Tot. Runout|Ø.002|C|</v>
      </c>
      <c r="KZ439" t="str">
        <v>Total Runout|.002|E|</v>
      </c>
      <c r="LA439" t="str">
        <v>TRIPLE LEAD THREAD</v>
      </c>
      <c r="LB439" t="str">
        <v>True Pos. |.001 (M)|A|</v>
      </c>
      <c r="LC439" t="str">
        <v>True Pos. |.002(M)|A|B|</v>
      </c>
      <c r="LD439" t="str">
        <v>True Pos. |.002|</v>
      </c>
      <c r="LE439" t="str">
        <v>True Pos. |.002|A|</v>
      </c>
      <c r="LF439" t="str">
        <v>True Pos. |.002|A|B|</v>
      </c>
      <c r="LG439" t="str">
        <v>True Pos. |.004|A|C|B|</v>
      </c>
      <c r="LH439" t="str">
        <v>True Pos. |.005(M)|A|B|</v>
      </c>
      <c r="LI439" t="str">
        <v>True Pos.|.000(L)|A|D|</v>
      </c>
      <c r="LJ439" t="str">
        <v>True Pos.|.000(M)|A|</v>
      </c>
      <c r="LK439" t="str">
        <v>True Pos.|.001(M)|A|</v>
      </c>
      <c r="LL439" t="str">
        <v>True Pos.|.001|B|</v>
      </c>
      <c r="LM439" t="str">
        <v>True Pos.|.001|E|</v>
      </c>
      <c r="LN439" t="str">
        <v>True Pos.|.002|A|</v>
      </c>
      <c r="LO439" t="str">
        <v>True Pos.|.002|B|</v>
      </c>
      <c r="LP439" t="str">
        <v>True Pos.|.002|C|</v>
      </c>
      <c r="LQ439" t="str">
        <v>True Pos.|.002|D1|</v>
      </c>
      <c r="LR439" t="str">
        <v>True Pos.|.002|D1|D2|</v>
      </c>
      <c r="LS439" t="str">
        <v>True Pos.|.05|A|</v>
      </c>
      <c r="LT439" t="str">
        <v>True Pos.|.1|A|B|C|</v>
      </c>
      <c r="LU439" t="str">
        <v>True Pos.|.13|A</v>
      </c>
      <c r="LV439" t="str">
        <v>True Pos.|0.05|A|</v>
      </c>
      <c r="LW439" t="str">
        <v>True Pos.|0.1|A|B|C|</v>
      </c>
      <c r="LX439" t="str">
        <v>True Pos.|0.13|A|</v>
      </c>
      <c r="LY439" t="str">
        <v>True Pos.|Ø.000(M)|A|</v>
      </c>
      <c r="LZ439" t="str">
        <v>True Pos.|Ø.000(M)|B|</v>
      </c>
      <c r="MA439" t="str">
        <v>True Pos.|Ø.001(M)|A(M)|</v>
      </c>
      <c r="MB439" t="str">
        <v>True Pos.|Ø.001(M)|A|</v>
      </c>
      <c r="MC439" t="str">
        <v>True Pos.|Ø.001|A|</v>
      </c>
      <c r="MD439" t="str">
        <v>True Pos.|Ø.001|C|</v>
      </c>
      <c r="ME439" t="str">
        <v>True Pos.|Ø.002(S)|A(S)|</v>
      </c>
      <c r="MF439" t="str">
        <v>True Pos.|Ø.002|A|</v>
      </c>
      <c r="MG439" t="str">
        <v>True Pos.|Ø.002|B|</v>
      </c>
      <c r="MH439" t="str">
        <v>True Pos.|Ø.002|C|</v>
      </c>
      <c r="MI439" t="str">
        <v>True Pos.|Ø.03(M)|A|</v>
      </c>
      <c r="MJ439" t="str">
        <v>True Pos.|Ø0.03(M)|A|</v>
      </c>
      <c r="MK439" t="str">
        <v>True Pos.|Ø0.05(L)|D|B|</v>
      </c>
      <c r="ML439" t="str">
        <v>True Pos.|Ø0.05|A|</v>
      </c>
      <c r="MM439" t="str">
        <v>True Pos.|Ø0.05|D|</v>
      </c>
      <c r="MN439" t="str">
        <v>True Pos.|Ø0.05|E|</v>
      </c>
      <c r="MO439" t="str">
        <v>True Pos.|Ø0.05|E|B|</v>
      </c>
      <c r="MP439" t="str">
        <v>True Pos.|SØ0.03|C|B|</v>
      </c>
      <c r="MQ439" t="str">
        <v>True Position|.002|A|B|</v>
      </c>
      <c r="MR439" t="str">
        <v>True. Pos.|Ø.001(M)|A|</v>
      </c>
      <c r="MS439" t="str">
        <v>True. Pps.|0.05|A|</v>
      </c>
      <c r="MT439" t="str">
        <v>Tumble Per Note 1</v>
      </c>
      <c r="MU439" t="str">
        <v>Tumble Per Note 2</v>
      </c>
    </row>
    <row r="440" spans="3:359">
      <c r="C440" s="74" t="str" cm="1">
        <f t="array" ref="C440:MU440">TRANSPOSE(_xlfn._xlws.SORT(_xlfn._xlws.FILTER($A$2:$A$499,ISNUMBER(SEARCH('Prt. Lib. &amp; Routine, Table'!L447,$A$2:$A$499)),"not found")))</f>
        <v>.0015 T.I.R. MAX</v>
      </c>
      <c r="D440" t="str">
        <v>.002 MAX ROOT RADIUS</v>
      </c>
      <c r="E440" t="str">
        <v>.012 BLUNT END</v>
      </c>
      <c r="F440" t="str">
        <v>.015 MAX</v>
      </c>
      <c r="G440" t="str">
        <v>.016 T.S.C.</v>
      </c>
      <c r="H440" t="str">
        <v>.017 BASIC</v>
      </c>
      <c r="I440" t="str">
        <v>.021 PITCH</v>
      </c>
      <c r="J440" t="str">
        <v>.022 BLUNT START</v>
      </c>
      <c r="K440" t="str">
        <v>.025 BASIC</v>
      </c>
      <c r="L440" t="str">
        <v>.035 BASIC</v>
      </c>
      <c r="M440" t="str">
        <v>.043 T.S.C</v>
      </c>
      <c r="N440" t="str">
        <v>.053 T.S.C.</v>
      </c>
      <c r="O440" t="str">
        <v>.060 HEX DEPTH</v>
      </c>
      <c r="P440" t="str">
        <v>.060 PITCH</v>
      </c>
      <c r="Q440" t="str">
        <v>.061 BASIC</v>
      </c>
      <c r="R440" t="str">
        <v>.07 HEX</v>
      </c>
      <c r="S440" t="str">
        <v>.070 HEX DEPTH</v>
      </c>
      <c r="T440" t="str">
        <v>.082 DRILL</v>
      </c>
      <c r="U440" t="str">
        <v>.082 DRILL DEPTH</v>
      </c>
      <c r="V440" t="str">
        <v>.094 HEX</v>
      </c>
      <c r="W440" t="str">
        <v>.115 T.S.C.</v>
      </c>
      <c r="X440" t="str">
        <v>.1195 / .1243 MAJOR DIAMETER</v>
      </c>
      <c r="Y440" t="str">
        <v>.1250 HEX</v>
      </c>
      <c r="Z440" t="str">
        <v>.157 MINOR DIAMETER</v>
      </c>
      <c r="AA440" t="str">
        <v>.172 FULL THD DEPTH</v>
      </c>
      <c r="AB440" t="str">
        <v>.172 MAJOR DIAMETER</v>
      </c>
      <c r="AC440" t="str">
        <v>.180 MIN DEPTH FULL THRD</v>
      </c>
      <c r="AD440" t="str">
        <v>.183 Ceter Line Thread Dwell</v>
      </c>
      <c r="AE440" t="str">
        <v>.208 MAX THRD DEPTH</v>
      </c>
      <c r="AF440" t="str">
        <v>.218 BOTTOM HALF OF SLOT</v>
      </c>
      <c r="AG440" t="str">
        <v>.261 BASIC</v>
      </c>
      <c r="AH440" t="str">
        <v>.314 T.S.C.</v>
      </c>
      <c r="AI440" t="str">
        <v>.315 BASIC</v>
      </c>
      <c r="AJ440" t="str">
        <v>.329 MINOR Ø</v>
      </c>
      <c r="AK440" t="str">
        <v>.330 BASIC</v>
      </c>
      <c r="AL440" t="str">
        <v>.35 TO TANGENT POINT</v>
      </c>
      <c r="AM440" t="str">
        <v>.375 MAJOR Ø</v>
      </c>
      <c r="AN440" t="str">
        <v>.390 BASIC</v>
      </c>
      <c r="AO440" t="str">
        <v>.440 BASIC</v>
      </c>
      <c r="AP440" t="str">
        <v>.64/.96 HIGH=Pass</v>
      </c>
      <c r="AQ440" t="str">
        <v>0.012 MAX</v>
      </c>
      <c r="AR440" t="str">
        <v>0.015 MAX</v>
      </c>
      <c r="AS440" t="str">
        <v>0.05 Per Note 2</v>
      </c>
      <c r="AT440" t="str">
        <v>0.500 PULLOUT ZONE</v>
      </c>
      <c r="AU440" t="str">
        <v>10-32 UNF-2A</v>
      </c>
      <c r="AV440" t="str">
        <v>12-28 UNF-2B</v>
      </c>
      <c r="AW440" t="str">
        <v>2.87 BASIC</v>
      </c>
      <c r="AX440" t="str">
        <v>2-56 UNC 2B 2 STARTS</v>
      </c>
      <c r="AY440" t="str">
        <v>3 LEAD THREAD</v>
      </c>
      <c r="AZ440" t="str">
        <v>32µIN Max</v>
      </c>
      <c r="BA440" t="str">
        <v>5/16"-24 UNF-2A</v>
      </c>
      <c r="BB440" t="str">
        <v>5/16-18 UNC 2A</v>
      </c>
      <c r="BC440" t="str">
        <v>5-44 UNF-2A</v>
      </c>
      <c r="BD440" t="str">
        <v>6-16µIN</v>
      </c>
      <c r="BE440" t="str">
        <v>65° BLEND</v>
      </c>
      <c r="BF440" t="str">
        <v>7.45 Top of Ball to Face</v>
      </c>
      <c r="BG440" t="str">
        <v>7/16-28 UNEF 2B</v>
      </c>
      <c r="BH440" t="str">
        <v>7/16-28-UNEF-2A</v>
      </c>
      <c r="BI440" t="str">
        <v>Alignment Per Note 3</v>
      </c>
      <c r="BJ440" t="str">
        <v>ANODIZE (SEE CHART)</v>
      </c>
      <c r="BK440" t="str">
        <v>ANODIZE AQUA Per Note 3</v>
      </c>
      <c r="BL440" t="str">
        <v>ANODIZE BOTTOM PORTION</v>
      </c>
      <c r="BM440" t="str">
        <v>ANODIZE COLOR AQUA</v>
      </c>
      <c r="BN440" t="str">
        <v>ANODIZE COLOR GREEN DWG NOTE 4</v>
      </c>
      <c r="BO440" t="str">
        <v>ANODIZE COLOR LIGHT BLUE</v>
      </c>
      <c r="BP440" t="str">
        <v>ANODIZE GREEN Per Note 2</v>
      </c>
      <c r="BQ440" t="str">
        <v>ANODIZE GREY, Per Note 1</v>
      </c>
      <c r="BR440" t="str">
        <v>ANODIZE MAGENTA</v>
      </c>
      <c r="BS440" t="str">
        <v>Anodize Per note 3</v>
      </c>
      <c r="BT440" t="str">
        <v>Anodize Per Note 4</v>
      </c>
      <c r="BU440" t="str">
        <v>ANODIZE SEAFOAM</v>
      </c>
      <c r="BV440" t="str">
        <v>Balloon 11 Symmetry</v>
      </c>
      <c r="BW440" t="str">
        <v>Balloon 12 Symmetry</v>
      </c>
      <c r="BX440" t="str">
        <v>Balloon 13 Hole Centered</v>
      </c>
      <c r="BY440" t="str">
        <v>Balloon 13 Symmerty</v>
      </c>
      <c r="BZ440" t="str">
        <v>Balloon 2 Symmetry</v>
      </c>
      <c r="CA440" t="str">
        <v>Balloon 21 CENTERED</v>
      </c>
      <c r="CB440" t="str">
        <v>Balloon 29 Symmetry</v>
      </c>
      <c r="CC440" t="str">
        <v>Balloon 3 Symmetry</v>
      </c>
      <c r="CD440" t="str">
        <v>Balloon 4 Symmetry</v>
      </c>
      <c r="CE440" t="str">
        <v>Balloon 5 blend to SØ .340</v>
      </c>
      <c r="CF440" t="str">
        <v>Balloon 5 Symmetry</v>
      </c>
      <c r="CG440" t="str">
        <v>Balloon 6 Centered</v>
      </c>
      <c r="CH440" t="str">
        <v>Balloon 9 Function Check</v>
      </c>
      <c r="CI440" t="str">
        <v>Balloon 9 Symmerty</v>
      </c>
      <c r="CJ440" t="str">
        <v>Balloons 2 &amp; 17 Symmetry |.001|A|</v>
      </c>
      <c r="CK440" t="str">
        <v>Basic Ø 3.6</v>
      </c>
      <c r="CL440" t="str">
        <v>BEAD BLAST</v>
      </c>
      <c r="CM440" t="str">
        <v>BLAST ALUMINUM OXIDE</v>
      </c>
      <c r="CN440" t="str">
        <v>Blast Note 2</v>
      </c>
      <c r="CO440" t="str">
        <v xml:space="preserve">BLAST Per Note 1 </v>
      </c>
      <c r="CP440" t="str">
        <v>BLAST Per Note 2</v>
      </c>
      <c r="CQ440" t="str">
        <v>BLAST Per Note 3</v>
      </c>
      <c r="CR440" t="str">
        <v>BLAST Per Note 4</v>
      </c>
      <c r="CS440" t="str">
        <v>BLAST Per Note 8</v>
      </c>
      <c r="CT440" t="str">
        <v>BLAST Per Traveler, MATT FINISH</v>
      </c>
      <c r="CU440" t="str">
        <v>BLAST WITH 16 GRIT ALUMINUM OXIDE</v>
      </c>
      <c r="CV440" t="str">
        <v>BLAST, Uniform Finish Per Note 3</v>
      </c>
      <c r="CW440" t="str">
        <v>BREAK EDGE</v>
      </c>
      <c r="CX440" t="str">
        <v>BREAK EDGE .014</v>
      </c>
      <c r="CY440" t="str">
        <v>BREAK EDGES Note 2</v>
      </c>
      <c r="CZ440" t="str">
        <v>BREAK SHARP Per Note 1</v>
      </c>
      <c r="DA440" t="str">
        <v>BREAK SHARPS Per Note 1</v>
      </c>
      <c r="DB440" t="str">
        <v>CE 2729</v>
      </c>
      <c r="DC440" t="str">
        <v>CE Logo per Note 3</v>
      </c>
      <c r="DD440" t="str">
        <v>CE MARK</v>
      </c>
      <c r="DE440" t="str">
        <v>Chips/Debris Removed</v>
      </c>
      <c r="DF440" t="str">
        <v>Coat Per Note 2</v>
      </c>
      <c r="DG440" t="str">
        <v>C-Sink Ø .155</v>
      </c>
      <c r="DH440" t="str">
        <v>C-Sink Ø5.2</v>
      </c>
      <c r="DI440" t="str">
        <v>Deburred</v>
      </c>
      <c r="DJ440" t="str">
        <v>DIM "A" NoGo</v>
      </c>
      <c r="DK440" t="str">
        <v>DIM "A" NoGo Hexalobe</v>
      </c>
      <c r="DL440" t="str">
        <v>EDGE BREAK</v>
      </c>
      <c r="DM440" t="str">
        <v>EDGE BREAK MIN R.004, MAX R.010</v>
      </c>
      <c r="DN440" t="str">
        <v>Edge Break per Note 1</v>
      </c>
      <c r="DO440" t="str">
        <v>ELECTROPOLISH Per Note 1</v>
      </c>
      <c r="DP440" t="str">
        <v>Finish Per Note 3</v>
      </c>
      <c r="DQ440" t="str">
        <v>FLUTE POSITION Per Note 3</v>
      </c>
      <c r="DR440" t="str">
        <v>FULL R</v>
      </c>
      <c r="DS440" t="str">
        <v>FULL RADIUS</v>
      </c>
      <c r="DT440" t="str">
        <v xml:space="preserve">FULL RADIUS </v>
      </c>
      <c r="DU440" t="str">
        <v>Function Check  (.2340 .2360 FULL)</v>
      </c>
      <c r="DV440" t="str">
        <v>FUNCTIONAL  HEXALOBE</v>
      </c>
      <c r="DW440" t="str">
        <v>GLASS BEAD Per Note 3</v>
      </c>
      <c r="DX440" t="str">
        <v>Globus Logo per Note 3</v>
      </c>
      <c r="DY440" t="str">
        <v>Gold Anodized Color</v>
      </c>
      <c r="DZ440" t="str">
        <v>Green Anodized Color</v>
      </c>
      <c r="EA440" t="str">
        <v>GRIT BLAST Per Note 3</v>
      </c>
      <c r="EB440" t="str">
        <v>Grit Blast Per Note 4</v>
      </c>
      <c r="EC440" t="str">
        <v>GRIT BLAST, DWG NOTE 3</v>
      </c>
      <c r="ED440" t="str">
        <v>HEX MINOR Ø.1292</v>
      </c>
      <c r="EE440" t="str">
        <v xml:space="preserve">HEXALOBE </v>
      </c>
      <c r="EF440" t="str">
        <v>HEXALOBE FUNCTION</v>
      </c>
      <c r="EG440" t="str">
        <v>Hexalobe Minor</v>
      </c>
      <c r="EH440" t="str">
        <v>Hexalobe NV-30</v>
      </c>
      <c r="EI440" t="str">
        <v>HEXALOBE ORIENTATION</v>
      </c>
      <c r="EJ440" t="str">
        <v>Inspect per operation 30 comments</v>
      </c>
      <c r="EK440" t="str">
        <v>INT / EXT CORNERS: R.002 TO R.010</v>
      </c>
      <c r="EL440" t="str">
        <v>INT /EXT CORNERS R.05 TO R.03</v>
      </c>
      <c r="EM440" t="str">
        <v>John is a Geek</v>
      </c>
      <c r="EN440" t="str">
        <v>LASER ETCH</v>
      </c>
      <c r="EO440" t="str">
        <v>Laser Etch Per Note 7</v>
      </c>
      <c r="EP440" t="str">
        <v xml:space="preserve">LASER MARK "CE" DWG NOTE 10 </v>
      </c>
      <c r="EQ440" t="str">
        <v>Laser Mark "P1-15004-08", Per Note 3</v>
      </c>
      <c r="ER440" t="str">
        <v>Laser Mark "P2-15004-08", Per Note 3</v>
      </c>
      <c r="ES440" t="str">
        <v>Laser Mark "P3-15004-08", Per Note 3</v>
      </c>
      <c r="ET440" t="str">
        <v>Laser Mark "P4-15004-08", Per Note 3</v>
      </c>
      <c r="EU440" t="str">
        <v xml:space="preserve">LASER MARK LOGO DWG NOTE 9 </v>
      </c>
      <c r="EV440" t="str">
        <v xml:space="preserve">LASER MARK LOT NUMBER DWG NOTE 8 </v>
      </c>
      <c r="EW440" t="str">
        <v>Laser Mark Lot, Per Note 3</v>
      </c>
      <c r="EX440" t="str">
        <v xml:space="preserve">LASER MARK PART NUMBER DWG NOTE 8 </v>
      </c>
      <c r="EY440" t="str">
        <v>LASER: 13000000</v>
      </c>
      <c r="EZ440" t="str">
        <v>LASER: CE 2797</v>
      </c>
      <c r="FA440" t="str">
        <v>LASER: LOGO</v>
      </c>
      <c r="FB440" t="str">
        <v xml:space="preserve">LASER: Lot # Per RE-75-001 </v>
      </c>
      <c r="FC440" t="str">
        <v>LAST THREAD</v>
      </c>
      <c r="FD440" t="str">
        <v>LEAD .0625</v>
      </c>
      <c r="FE440" t="str">
        <v>LOGO</v>
      </c>
      <c r="FF440" t="str">
        <v>Lot (Control) Number per Note 3</v>
      </c>
      <c r="FG440" t="str">
        <v>LOT NO.</v>
      </c>
      <c r="FH440" t="str">
        <v>LOT NUMBER</v>
      </c>
      <c r="FI440" t="str">
        <v>LOT NUMBER PER NUVASIVE SOP 9002007</v>
      </c>
      <c r="FJ440" t="str">
        <v>M 4X 0.5 - 6G - 0.063R - LH</v>
      </c>
      <c r="FK440" t="str">
        <v>M4 X 0.5 - 6G - 0.063R</v>
      </c>
      <c r="FL440" t="str">
        <v>M4 X 0.5 - 6G - 0.063R - LH</v>
      </c>
      <c r="FM440" t="str">
        <v>M4.5 X .75 6g</v>
      </c>
      <c r="FN440" t="str">
        <v>M4.5 X 0.75 6g</v>
      </c>
      <c r="FO440" t="str">
        <v>M5x0.8-6g</v>
      </c>
      <c r="FP440" t="str">
        <v xml:space="preserve">M5x0.8-6g </v>
      </c>
      <c r="FQ440" t="str">
        <v>M6 X .75 6g</v>
      </c>
      <c r="FR440" t="str">
        <v>M6 X 0.75-6g</v>
      </c>
      <c r="FS440" t="str">
        <v>M6 X0.75 - 6g</v>
      </c>
      <c r="FT440" t="str">
        <v>M6X0.75 - 6H</v>
      </c>
      <c r="FU440" t="str">
        <v>M7 X 1.00 6g THREAD</v>
      </c>
      <c r="FV440" t="str">
        <v>M7X1.00 6g THREAD</v>
      </c>
      <c r="FW440" t="str">
        <v>M7X1.00 6h THREAD</v>
      </c>
      <c r="FX440" t="str">
        <v>Magenta Anodized Color</v>
      </c>
      <c r="FY440" t="str">
        <v>MAJOR Ø .380</v>
      </c>
      <c r="FZ440" t="str">
        <v>MAJORØ</v>
      </c>
      <c r="GA440" t="str">
        <v>MATT FINISH Per Note 3</v>
      </c>
      <c r="GB440" t="str">
        <v>MATT FINISH Per Traveler</v>
      </c>
      <c r="GC440" t="str">
        <v>MATTE FINISH</v>
      </c>
      <c r="GD440" t="str">
        <v>MATTE FINISH DWG NOTE 3</v>
      </c>
      <c r="GE440" t="str">
        <v>MATTE FINISH Note 3</v>
      </c>
      <c r="GF440" t="str">
        <v>Matte Finish Per Note 3</v>
      </c>
      <c r="GG440" t="str">
        <v>MATTE FINISH SIZE 10 GLASS BEAD</v>
      </c>
      <c r="GH440" t="str">
        <v>MAX ROOT RADIUS</v>
      </c>
      <c r="GI440" t="str">
        <v xml:space="preserve">Mill Profile Centered </v>
      </c>
      <c r="GJ440" t="str">
        <v>Minor Ø Unconstrained Check</v>
      </c>
      <c r="GK440" t="str">
        <v>MINOR Ø.1336</v>
      </c>
      <c r="GL440" t="str">
        <v>NO ANODIZE Per note 8</v>
      </c>
      <c r="GM440" t="str">
        <v>NO ANODIZE Per note 9</v>
      </c>
      <c r="GN440" t="str">
        <v>No Nicks, Scratches, Tool Marks, etc.</v>
      </c>
      <c r="GO440" t="str">
        <v>No Nicks,Scratches,Tool Marks,etc.</v>
      </c>
      <c r="GP440" t="str">
        <v>NO TOOL MARKS</v>
      </c>
      <c r="GQ440" t="str">
        <v>NOTE 3 THREAD RELIEF</v>
      </c>
      <c r="GR440" t="str">
        <v>NV-27 FUNC.</v>
      </c>
      <c r="GS440" t="str">
        <v>NV-30 DIM A</v>
      </c>
      <c r="GT440" t="str">
        <v>NV-30 DIM B</v>
      </c>
      <c r="GU440" t="str">
        <v>NV-30 DIM F</v>
      </c>
      <c r="GV440" t="str">
        <v>Ø .1250 HEX</v>
      </c>
      <c r="GW440" t="str">
        <v>Ø 9.4 MAJOR</v>
      </c>
      <c r="GX440" t="str">
        <v>Ø.096 MAX PILOT HOLE</v>
      </c>
      <c r="GY440" t="str">
        <v>Ø.125 THRU</v>
      </c>
      <c r="GZ440" t="str">
        <v>Ø.205 COUNTERSINK</v>
      </c>
      <c r="HA440" t="str">
        <v>Ø.260 T.S.C.</v>
      </c>
      <c r="HB440" t="str">
        <v>Ø.500 BASIC</v>
      </c>
      <c r="HC440" t="str">
        <v xml:space="preserve">OVAL CENTERED </v>
      </c>
      <c r="HD440" t="str">
        <v>PART NO. 15100</v>
      </c>
      <c r="HE440" t="str">
        <v>PART NUMBER 13100000</v>
      </c>
      <c r="HF440" t="str">
        <v>PART NUMBER 13600000</v>
      </c>
      <c r="HG440" t="str">
        <v>Part Number per Note 3</v>
      </c>
      <c r="HH440" t="str">
        <v>PD 5/16-18 UNC 2A</v>
      </c>
      <c r="HI440" t="str">
        <v>Perp.|0.05|A|</v>
      </c>
      <c r="HJ440" t="str">
        <v>PILOT THRU HOLE PRESENT</v>
      </c>
      <c r="HK440" t="str">
        <v>PITCH .060</v>
      </c>
      <c r="HL440" t="str">
        <v>Profile |.001|A|</v>
      </c>
      <c r="HM440" t="str">
        <v>Profile |.0015 | A | X-Y</v>
      </c>
      <c r="HN440" t="str">
        <v>Profile |.002| |A|B| X-Y</v>
      </c>
      <c r="HO440" t="str">
        <v>Profile |.002|A|B|</v>
      </c>
      <c r="HP440" t="str">
        <v>Profile |.002|A|B| X-Y</v>
      </c>
      <c r="HQ440" t="str">
        <v>Profile:|010|A|B|C|</v>
      </c>
      <c r="HR440" t="str">
        <v>Profile| .002| A|B|</v>
      </c>
      <c r="HS440" t="str">
        <v>Profile|.001|</v>
      </c>
      <c r="HT440" t="str">
        <v>Profile|.001|A|</v>
      </c>
      <c r="HU440" t="str">
        <v>Profile|.001|A|B|</v>
      </c>
      <c r="HV440" t="str">
        <v xml:space="preserve">Profile|.001|A|B| A&lt;-&gt;B </v>
      </c>
      <c r="HW440" t="str">
        <v>Profile|.001|A|B| C&lt;-&gt;D</v>
      </c>
      <c r="HX440" t="str">
        <v>Profile|.001|A|B| L-M</v>
      </c>
      <c r="HY440" t="str">
        <v>Profile|.001|A|B| P-Q</v>
      </c>
      <c r="HZ440" t="str">
        <v>Profile|.001|A|B|C&lt;-&gt;D</v>
      </c>
      <c r="IA440" t="str">
        <v>Profile|.001|A|C&lt;--&gt;D</v>
      </c>
      <c r="IB440" t="str">
        <v>Profile|.001|A|UNILATERAL</v>
      </c>
      <c r="IC440" t="str">
        <v>Profile|.001|C|</v>
      </c>
      <c r="ID440" t="str">
        <v>Profile|.0012|D1|</v>
      </c>
      <c r="IE440" t="str">
        <v>Profile|.0015| A-B UNI.</v>
      </c>
      <c r="IF440" t="str">
        <v>Profile|.0015| UNI.</v>
      </c>
      <c r="IG440" t="str">
        <v>Profile|.0015|A| X-Y</v>
      </c>
      <c r="IH440" t="str">
        <v>Profile|.0015|E|F|</v>
      </c>
      <c r="II440" t="str">
        <v>Profile|.0016|B|D|</v>
      </c>
      <c r="IJ440" t="str">
        <v>Profile|.002(U).000|A|</v>
      </c>
      <c r="IK440" t="str">
        <v>Profile|.002|</v>
      </c>
      <c r="IL440" t="str">
        <v>Profile|.002|A</v>
      </c>
      <c r="IM440" t="str">
        <v>Profile|.002|A|</v>
      </c>
      <c r="IN440" t="str">
        <v>Profile|.002|A|B|</v>
      </c>
      <c r="IO440" t="str">
        <v xml:space="preserve">Profile|.002|A|B| A&lt;-&gt;B </v>
      </c>
      <c r="IP440" t="str">
        <v>Profile|.002|A|B| C&lt;-&gt;D</v>
      </c>
      <c r="IQ440" t="str">
        <v>Profile|.002|A|B| X-Y</v>
      </c>
      <c r="IR440" t="str">
        <v>Profile|.002|A|B|C|X-Y</v>
      </c>
      <c r="IS440" t="str">
        <v>Profile|.002|A|B|X&lt;--&gt;Y</v>
      </c>
      <c r="IT440" t="str">
        <v>Profile|.002|A|B|X-Y</v>
      </c>
      <c r="IU440" t="str">
        <v>Profile|.002|A|C|</v>
      </c>
      <c r="IV440" t="str">
        <v>Profile|.002|C|A|</v>
      </c>
      <c r="IW440" t="str">
        <v>Profile|.002|C|B|</v>
      </c>
      <c r="IX440" t="str">
        <v>Profile|.0020|</v>
      </c>
      <c r="IY440" t="str">
        <v>Profile|.003|A|</v>
      </c>
      <c r="IZ440" t="str">
        <v>Profile|.003|A|B|C| Uni.</v>
      </c>
      <c r="JA440" t="str">
        <v>Profile|.003|E|F|</v>
      </c>
      <c r="JB440" t="str">
        <v>Profile|.004(U) .003|A|B|C|</v>
      </c>
      <c r="JC440" t="str">
        <v>Profile|.004|A| UNI.</v>
      </c>
      <c r="JD440" t="str">
        <v>Profile|.005|A|C|</v>
      </c>
      <c r="JE440" t="str">
        <v>Profile|.005|A|C|A&lt;--&gt;B, C&lt;--&gt;D</v>
      </c>
      <c r="JF440" t="str">
        <v>Profile|.005|A|D| A-B UNI.</v>
      </c>
      <c r="JG440" t="str">
        <v>Profile|.005|A|D| UNI.</v>
      </c>
      <c r="JH440" t="str">
        <v>Profile|.010|A|B|</v>
      </c>
      <c r="JI440" t="str">
        <v>Profile|.010|A|B|C|</v>
      </c>
      <c r="JJ440" t="str">
        <v>Profile|.03|A|</v>
      </c>
      <c r="JK440" t="str">
        <v>Profile|.05|A|B|</v>
      </c>
      <c r="JL440" t="str">
        <v>Profile|0.03|</v>
      </c>
      <c r="JM440" t="str">
        <v>Profile|0.03|A|</v>
      </c>
      <c r="JN440" t="str">
        <v>Profile|0.03|A|B|</v>
      </c>
      <c r="JO440" t="str">
        <v>Profile|0.05{A|C|</v>
      </c>
      <c r="JP440" t="str">
        <v>Profile|0.05|A|B|</v>
      </c>
      <c r="JQ440" t="str">
        <v>Profile|0.05|E|</v>
      </c>
      <c r="JR440" t="str">
        <v>Profile|0.05|E|F|</v>
      </c>
      <c r="JS440" t="str">
        <v>Profile|0.06|A|C|</v>
      </c>
      <c r="JT440" t="str">
        <v>Profile|0.1|A|A|</v>
      </c>
      <c r="JU440" t="str">
        <v>Profile|0.1|D1|</v>
      </c>
      <c r="JV440" t="str">
        <v>Profile|A|B|C|</v>
      </c>
      <c r="JW440" t="str">
        <v>Proile|.002|A|B|J-K</v>
      </c>
      <c r="JX440" t="str">
        <v>P-Thread Form</v>
      </c>
      <c r="JY440" t="str">
        <v>R  FULL RADIUS</v>
      </c>
      <c r="JZ440" t="str">
        <v>R.001/.006</v>
      </c>
      <c r="KA440" t="str">
        <v>R.003 MAX</v>
      </c>
      <c r="KB440" t="str">
        <v>R.005 MAX</v>
      </c>
      <c r="KC440" t="str">
        <v>R.030</v>
      </c>
      <c r="KD440" t="str">
        <v>R.25 MAX</v>
      </c>
      <c r="KE440" t="str">
        <v>R1.33 BASIC</v>
      </c>
      <c r="KF440" t="str">
        <v>R3.3</v>
      </c>
      <c r="KG440" t="str">
        <v>Ra 1.6 MAX</v>
      </c>
      <c r="KH440" t="str">
        <v>RAD @ FACE &amp; OD CHAMFER</v>
      </c>
      <c r="KI440" t="str">
        <v>RAD. @ ID &amp; BACK FACE</v>
      </c>
      <c r="KJ440" t="str">
        <v>RAD. @ OD &amp; BACK FACE</v>
      </c>
      <c r="KK440" t="str">
        <v>REMOVE SHRP EDGES .005 MAX</v>
      </c>
      <c r="KL440" t="str">
        <v>ROD SLOT CENTERED</v>
      </c>
      <c r="KM440" t="str">
        <v>SHARP OKAY</v>
      </c>
      <c r="KN440" t="str">
        <v>Slot Centered</v>
      </c>
      <c r="KO440" t="str">
        <v>SLOT WIDTH</v>
      </c>
      <c r="KP440" t="str">
        <v>Surface Finish Per Note 1</v>
      </c>
      <c r="KQ440" t="str">
        <v>Symmerty Balloon A_6</v>
      </c>
      <c r="KR440" t="str">
        <v>T27 HEXALOBE Per Note 1</v>
      </c>
      <c r="KS440" t="str">
        <v>T27 TORX</v>
      </c>
      <c r="KT440" t="str">
        <v>THRD DEPTH</v>
      </c>
      <c r="KU440" t="str">
        <v>Thread Form Per Note 3</v>
      </c>
      <c r="KV440" t="str">
        <v>THREAD INTO ROD SLOT</v>
      </c>
      <c r="KW440" t="str">
        <v>Thread Timed Print Note 6</v>
      </c>
      <c r="KX440" t="str">
        <v>TOOL MISMATCH PERMISSIBLE</v>
      </c>
      <c r="KY440" t="str">
        <v>Tot. Runout|Ø.002|C|</v>
      </c>
      <c r="KZ440" t="str">
        <v>Total Runout|.002|E|</v>
      </c>
      <c r="LA440" t="str">
        <v>TRIPLE LEAD THREAD</v>
      </c>
      <c r="LB440" t="str">
        <v>True Pos. |.001 (M)|A|</v>
      </c>
      <c r="LC440" t="str">
        <v>True Pos. |.002(M)|A|B|</v>
      </c>
      <c r="LD440" t="str">
        <v>True Pos. |.002|</v>
      </c>
      <c r="LE440" t="str">
        <v>True Pos. |.002|A|</v>
      </c>
      <c r="LF440" t="str">
        <v>True Pos. |.002|A|B|</v>
      </c>
      <c r="LG440" t="str">
        <v>True Pos. |.004|A|C|B|</v>
      </c>
      <c r="LH440" t="str">
        <v>True Pos. |.005(M)|A|B|</v>
      </c>
      <c r="LI440" t="str">
        <v>True Pos.|.000(L)|A|D|</v>
      </c>
      <c r="LJ440" t="str">
        <v>True Pos.|.000(M)|A|</v>
      </c>
      <c r="LK440" t="str">
        <v>True Pos.|.001(M)|A|</v>
      </c>
      <c r="LL440" t="str">
        <v>True Pos.|.001|B|</v>
      </c>
      <c r="LM440" t="str">
        <v>True Pos.|.001|E|</v>
      </c>
      <c r="LN440" t="str">
        <v>True Pos.|.002|A|</v>
      </c>
      <c r="LO440" t="str">
        <v>True Pos.|.002|B|</v>
      </c>
      <c r="LP440" t="str">
        <v>True Pos.|.002|C|</v>
      </c>
      <c r="LQ440" t="str">
        <v>True Pos.|.002|D1|</v>
      </c>
      <c r="LR440" t="str">
        <v>True Pos.|.002|D1|D2|</v>
      </c>
      <c r="LS440" t="str">
        <v>True Pos.|.05|A|</v>
      </c>
      <c r="LT440" t="str">
        <v>True Pos.|.1|A|B|C|</v>
      </c>
      <c r="LU440" t="str">
        <v>True Pos.|.13|A</v>
      </c>
      <c r="LV440" t="str">
        <v>True Pos.|0.05|A|</v>
      </c>
      <c r="LW440" t="str">
        <v>True Pos.|0.1|A|B|C|</v>
      </c>
      <c r="LX440" t="str">
        <v>True Pos.|0.13|A|</v>
      </c>
      <c r="LY440" t="str">
        <v>True Pos.|Ø.000(M)|A|</v>
      </c>
      <c r="LZ440" t="str">
        <v>True Pos.|Ø.000(M)|B|</v>
      </c>
      <c r="MA440" t="str">
        <v>True Pos.|Ø.001(M)|A(M)|</v>
      </c>
      <c r="MB440" t="str">
        <v>True Pos.|Ø.001(M)|A|</v>
      </c>
      <c r="MC440" t="str">
        <v>True Pos.|Ø.001|A|</v>
      </c>
      <c r="MD440" t="str">
        <v>True Pos.|Ø.001|C|</v>
      </c>
      <c r="ME440" t="str">
        <v>True Pos.|Ø.002(S)|A(S)|</v>
      </c>
      <c r="MF440" t="str">
        <v>True Pos.|Ø.002|A|</v>
      </c>
      <c r="MG440" t="str">
        <v>True Pos.|Ø.002|B|</v>
      </c>
      <c r="MH440" t="str">
        <v>True Pos.|Ø.002|C|</v>
      </c>
      <c r="MI440" t="str">
        <v>True Pos.|Ø.03(M)|A|</v>
      </c>
      <c r="MJ440" t="str">
        <v>True Pos.|Ø0.03(M)|A|</v>
      </c>
      <c r="MK440" t="str">
        <v>True Pos.|Ø0.05(L)|D|B|</v>
      </c>
      <c r="ML440" t="str">
        <v>True Pos.|Ø0.05|A|</v>
      </c>
      <c r="MM440" t="str">
        <v>True Pos.|Ø0.05|D|</v>
      </c>
      <c r="MN440" t="str">
        <v>True Pos.|Ø0.05|E|</v>
      </c>
      <c r="MO440" t="str">
        <v>True Pos.|Ø0.05|E|B|</v>
      </c>
      <c r="MP440" t="str">
        <v>True Pos.|SØ0.03|C|B|</v>
      </c>
      <c r="MQ440" t="str">
        <v>True Position|.002|A|B|</v>
      </c>
      <c r="MR440" t="str">
        <v>True. Pos.|Ø.001(M)|A|</v>
      </c>
      <c r="MS440" t="str">
        <v>True. Pps.|0.05|A|</v>
      </c>
      <c r="MT440" t="str">
        <v>Tumble Per Note 1</v>
      </c>
      <c r="MU440" t="str">
        <v>Tumble Per Note 2</v>
      </c>
    </row>
    <row r="441" spans="3:359">
      <c r="C441" s="74" t="str" cm="1">
        <f t="array" ref="C441:MU441">TRANSPOSE(_xlfn._xlws.SORT(_xlfn._xlws.FILTER($A$2:$A$499,ISNUMBER(SEARCH('Prt. Lib. &amp; Routine, Table'!L448,$A$2:$A$499)),"not found")))</f>
        <v>.0015 T.I.R. MAX</v>
      </c>
      <c r="D441" t="str">
        <v>.002 MAX ROOT RADIUS</v>
      </c>
      <c r="E441" t="str">
        <v>.012 BLUNT END</v>
      </c>
      <c r="F441" t="str">
        <v>.015 MAX</v>
      </c>
      <c r="G441" t="str">
        <v>.016 T.S.C.</v>
      </c>
      <c r="H441" t="str">
        <v>.017 BASIC</v>
      </c>
      <c r="I441" t="str">
        <v>.021 PITCH</v>
      </c>
      <c r="J441" t="str">
        <v>.022 BLUNT START</v>
      </c>
      <c r="K441" t="str">
        <v>.025 BASIC</v>
      </c>
      <c r="L441" t="str">
        <v>.035 BASIC</v>
      </c>
      <c r="M441" t="str">
        <v>.043 T.S.C</v>
      </c>
      <c r="N441" t="str">
        <v>.053 T.S.C.</v>
      </c>
      <c r="O441" t="str">
        <v>.060 HEX DEPTH</v>
      </c>
      <c r="P441" t="str">
        <v>.060 PITCH</v>
      </c>
      <c r="Q441" t="str">
        <v>.061 BASIC</v>
      </c>
      <c r="R441" t="str">
        <v>.07 HEX</v>
      </c>
      <c r="S441" t="str">
        <v>.070 HEX DEPTH</v>
      </c>
      <c r="T441" t="str">
        <v>.082 DRILL</v>
      </c>
      <c r="U441" t="str">
        <v>.082 DRILL DEPTH</v>
      </c>
      <c r="V441" t="str">
        <v>.094 HEX</v>
      </c>
      <c r="W441" t="str">
        <v>.115 T.S.C.</v>
      </c>
      <c r="X441" t="str">
        <v>.1195 / .1243 MAJOR DIAMETER</v>
      </c>
      <c r="Y441" t="str">
        <v>.1250 HEX</v>
      </c>
      <c r="Z441" t="str">
        <v>.157 MINOR DIAMETER</v>
      </c>
      <c r="AA441" t="str">
        <v>.172 FULL THD DEPTH</v>
      </c>
      <c r="AB441" t="str">
        <v>.172 MAJOR DIAMETER</v>
      </c>
      <c r="AC441" t="str">
        <v>.180 MIN DEPTH FULL THRD</v>
      </c>
      <c r="AD441" t="str">
        <v>.183 Ceter Line Thread Dwell</v>
      </c>
      <c r="AE441" t="str">
        <v>.208 MAX THRD DEPTH</v>
      </c>
      <c r="AF441" t="str">
        <v>.218 BOTTOM HALF OF SLOT</v>
      </c>
      <c r="AG441" t="str">
        <v>.261 BASIC</v>
      </c>
      <c r="AH441" t="str">
        <v>.314 T.S.C.</v>
      </c>
      <c r="AI441" t="str">
        <v>.315 BASIC</v>
      </c>
      <c r="AJ441" t="str">
        <v>.329 MINOR Ø</v>
      </c>
      <c r="AK441" t="str">
        <v>.330 BASIC</v>
      </c>
      <c r="AL441" t="str">
        <v>.35 TO TANGENT POINT</v>
      </c>
      <c r="AM441" t="str">
        <v>.375 MAJOR Ø</v>
      </c>
      <c r="AN441" t="str">
        <v>.390 BASIC</v>
      </c>
      <c r="AO441" t="str">
        <v>.440 BASIC</v>
      </c>
      <c r="AP441" t="str">
        <v>.64/.96 HIGH=Pass</v>
      </c>
      <c r="AQ441" t="str">
        <v>0.012 MAX</v>
      </c>
      <c r="AR441" t="str">
        <v>0.015 MAX</v>
      </c>
      <c r="AS441" t="str">
        <v>0.05 Per Note 2</v>
      </c>
      <c r="AT441" t="str">
        <v>0.500 PULLOUT ZONE</v>
      </c>
      <c r="AU441" t="str">
        <v>10-32 UNF-2A</v>
      </c>
      <c r="AV441" t="str">
        <v>12-28 UNF-2B</v>
      </c>
      <c r="AW441" t="str">
        <v>2.87 BASIC</v>
      </c>
      <c r="AX441" t="str">
        <v>2-56 UNC 2B 2 STARTS</v>
      </c>
      <c r="AY441" t="str">
        <v>3 LEAD THREAD</v>
      </c>
      <c r="AZ441" t="str">
        <v>32µIN Max</v>
      </c>
      <c r="BA441" t="str">
        <v>5/16"-24 UNF-2A</v>
      </c>
      <c r="BB441" t="str">
        <v>5/16-18 UNC 2A</v>
      </c>
      <c r="BC441" t="str">
        <v>5-44 UNF-2A</v>
      </c>
      <c r="BD441" t="str">
        <v>6-16µIN</v>
      </c>
      <c r="BE441" t="str">
        <v>65° BLEND</v>
      </c>
      <c r="BF441" t="str">
        <v>7.45 Top of Ball to Face</v>
      </c>
      <c r="BG441" t="str">
        <v>7/16-28 UNEF 2B</v>
      </c>
      <c r="BH441" t="str">
        <v>7/16-28-UNEF-2A</v>
      </c>
      <c r="BI441" t="str">
        <v>Alignment Per Note 3</v>
      </c>
      <c r="BJ441" t="str">
        <v>ANODIZE (SEE CHART)</v>
      </c>
      <c r="BK441" t="str">
        <v>ANODIZE AQUA Per Note 3</v>
      </c>
      <c r="BL441" t="str">
        <v>ANODIZE BOTTOM PORTION</v>
      </c>
      <c r="BM441" t="str">
        <v>ANODIZE COLOR AQUA</v>
      </c>
      <c r="BN441" t="str">
        <v>ANODIZE COLOR GREEN DWG NOTE 4</v>
      </c>
      <c r="BO441" t="str">
        <v>ANODIZE COLOR LIGHT BLUE</v>
      </c>
      <c r="BP441" t="str">
        <v>ANODIZE GREEN Per Note 2</v>
      </c>
      <c r="BQ441" t="str">
        <v>ANODIZE GREY, Per Note 1</v>
      </c>
      <c r="BR441" t="str">
        <v>ANODIZE MAGENTA</v>
      </c>
      <c r="BS441" t="str">
        <v>Anodize Per note 3</v>
      </c>
      <c r="BT441" t="str">
        <v>Anodize Per Note 4</v>
      </c>
      <c r="BU441" t="str">
        <v>ANODIZE SEAFOAM</v>
      </c>
      <c r="BV441" t="str">
        <v>Balloon 11 Symmetry</v>
      </c>
      <c r="BW441" t="str">
        <v>Balloon 12 Symmetry</v>
      </c>
      <c r="BX441" t="str">
        <v>Balloon 13 Hole Centered</v>
      </c>
      <c r="BY441" t="str">
        <v>Balloon 13 Symmerty</v>
      </c>
      <c r="BZ441" t="str">
        <v>Balloon 2 Symmetry</v>
      </c>
      <c r="CA441" t="str">
        <v>Balloon 21 CENTERED</v>
      </c>
      <c r="CB441" t="str">
        <v>Balloon 29 Symmetry</v>
      </c>
      <c r="CC441" t="str">
        <v>Balloon 3 Symmetry</v>
      </c>
      <c r="CD441" t="str">
        <v>Balloon 4 Symmetry</v>
      </c>
      <c r="CE441" t="str">
        <v>Balloon 5 blend to SØ .340</v>
      </c>
      <c r="CF441" t="str">
        <v>Balloon 5 Symmetry</v>
      </c>
      <c r="CG441" t="str">
        <v>Balloon 6 Centered</v>
      </c>
      <c r="CH441" t="str">
        <v>Balloon 9 Function Check</v>
      </c>
      <c r="CI441" t="str">
        <v>Balloon 9 Symmerty</v>
      </c>
      <c r="CJ441" t="str">
        <v>Balloons 2 &amp; 17 Symmetry |.001|A|</v>
      </c>
      <c r="CK441" t="str">
        <v>Basic Ø 3.6</v>
      </c>
      <c r="CL441" t="str">
        <v>BEAD BLAST</v>
      </c>
      <c r="CM441" t="str">
        <v>BLAST ALUMINUM OXIDE</v>
      </c>
      <c r="CN441" t="str">
        <v>Blast Note 2</v>
      </c>
      <c r="CO441" t="str">
        <v xml:space="preserve">BLAST Per Note 1 </v>
      </c>
      <c r="CP441" t="str">
        <v>BLAST Per Note 2</v>
      </c>
      <c r="CQ441" t="str">
        <v>BLAST Per Note 3</v>
      </c>
      <c r="CR441" t="str">
        <v>BLAST Per Note 4</v>
      </c>
      <c r="CS441" t="str">
        <v>BLAST Per Note 8</v>
      </c>
      <c r="CT441" t="str">
        <v>BLAST Per Traveler, MATT FINISH</v>
      </c>
      <c r="CU441" t="str">
        <v>BLAST WITH 16 GRIT ALUMINUM OXIDE</v>
      </c>
      <c r="CV441" t="str">
        <v>BLAST, Uniform Finish Per Note 3</v>
      </c>
      <c r="CW441" t="str">
        <v>BREAK EDGE</v>
      </c>
      <c r="CX441" t="str">
        <v>BREAK EDGE .014</v>
      </c>
      <c r="CY441" t="str">
        <v>BREAK EDGES Note 2</v>
      </c>
      <c r="CZ441" t="str">
        <v>BREAK SHARP Per Note 1</v>
      </c>
      <c r="DA441" t="str">
        <v>BREAK SHARPS Per Note 1</v>
      </c>
      <c r="DB441" t="str">
        <v>CE 2729</v>
      </c>
      <c r="DC441" t="str">
        <v>CE Logo per Note 3</v>
      </c>
      <c r="DD441" t="str">
        <v>CE MARK</v>
      </c>
      <c r="DE441" t="str">
        <v>Chips/Debris Removed</v>
      </c>
      <c r="DF441" t="str">
        <v>Coat Per Note 2</v>
      </c>
      <c r="DG441" t="str">
        <v>C-Sink Ø .155</v>
      </c>
      <c r="DH441" t="str">
        <v>C-Sink Ø5.2</v>
      </c>
      <c r="DI441" t="str">
        <v>Deburred</v>
      </c>
      <c r="DJ441" t="str">
        <v>DIM "A" NoGo</v>
      </c>
      <c r="DK441" t="str">
        <v>DIM "A" NoGo Hexalobe</v>
      </c>
      <c r="DL441" t="str">
        <v>EDGE BREAK</v>
      </c>
      <c r="DM441" t="str">
        <v>EDGE BREAK MIN R.004, MAX R.010</v>
      </c>
      <c r="DN441" t="str">
        <v>Edge Break per Note 1</v>
      </c>
      <c r="DO441" t="str">
        <v>ELECTROPOLISH Per Note 1</v>
      </c>
      <c r="DP441" t="str">
        <v>Finish Per Note 3</v>
      </c>
      <c r="DQ441" t="str">
        <v>FLUTE POSITION Per Note 3</v>
      </c>
      <c r="DR441" t="str">
        <v>FULL R</v>
      </c>
      <c r="DS441" t="str">
        <v>FULL RADIUS</v>
      </c>
      <c r="DT441" t="str">
        <v xml:space="preserve">FULL RADIUS </v>
      </c>
      <c r="DU441" t="str">
        <v>Function Check  (.2340 .2360 FULL)</v>
      </c>
      <c r="DV441" t="str">
        <v>FUNCTIONAL  HEXALOBE</v>
      </c>
      <c r="DW441" t="str">
        <v>GLASS BEAD Per Note 3</v>
      </c>
      <c r="DX441" t="str">
        <v>Globus Logo per Note 3</v>
      </c>
      <c r="DY441" t="str">
        <v>Gold Anodized Color</v>
      </c>
      <c r="DZ441" t="str">
        <v>Green Anodized Color</v>
      </c>
      <c r="EA441" t="str">
        <v>GRIT BLAST Per Note 3</v>
      </c>
      <c r="EB441" t="str">
        <v>Grit Blast Per Note 4</v>
      </c>
      <c r="EC441" t="str">
        <v>GRIT BLAST, DWG NOTE 3</v>
      </c>
      <c r="ED441" t="str">
        <v>HEX MINOR Ø.1292</v>
      </c>
      <c r="EE441" t="str">
        <v xml:space="preserve">HEXALOBE </v>
      </c>
      <c r="EF441" t="str">
        <v>HEXALOBE FUNCTION</v>
      </c>
      <c r="EG441" t="str">
        <v>Hexalobe Minor</v>
      </c>
      <c r="EH441" t="str">
        <v>Hexalobe NV-30</v>
      </c>
      <c r="EI441" t="str">
        <v>HEXALOBE ORIENTATION</v>
      </c>
      <c r="EJ441" t="str">
        <v>Inspect per operation 30 comments</v>
      </c>
      <c r="EK441" t="str">
        <v>INT / EXT CORNERS: R.002 TO R.010</v>
      </c>
      <c r="EL441" t="str">
        <v>INT /EXT CORNERS R.05 TO R.03</v>
      </c>
      <c r="EM441" t="str">
        <v>John is a Geek</v>
      </c>
      <c r="EN441" t="str">
        <v>LASER ETCH</v>
      </c>
      <c r="EO441" t="str">
        <v>Laser Etch Per Note 7</v>
      </c>
      <c r="EP441" t="str">
        <v xml:space="preserve">LASER MARK "CE" DWG NOTE 10 </v>
      </c>
      <c r="EQ441" t="str">
        <v>Laser Mark "P1-15004-08", Per Note 3</v>
      </c>
      <c r="ER441" t="str">
        <v>Laser Mark "P2-15004-08", Per Note 3</v>
      </c>
      <c r="ES441" t="str">
        <v>Laser Mark "P3-15004-08", Per Note 3</v>
      </c>
      <c r="ET441" t="str">
        <v>Laser Mark "P4-15004-08", Per Note 3</v>
      </c>
      <c r="EU441" t="str">
        <v xml:space="preserve">LASER MARK LOGO DWG NOTE 9 </v>
      </c>
      <c r="EV441" t="str">
        <v xml:space="preserve">LASER MARK LOT NUMBER DWG NOTE 8 </v>
      </c>
      <c r="EW441" t="str">
        <v>Laser Mark Lot, Per Note 3</v>
      </c>
      <c r="EX441" t="str">
        <v xml:space="preserve">LASER MARK PART NUMBER DWG NOTE 8 </v>
      </c>
      <c r="EY441" t="str">
        <v>LASER: 13000000</v>
      </c>
      <c r="EZ441" t="str">
        <v>LASER: CE 2797</v>
      </c>
      <c r="FA441" t="str">
        <v>LASER: LOGO</v>
      </c>
      <c r="FB441" t="str">
        <v xml:space="preserve">LASER: Lot # Per RE-75-001 </v>
      </c>
      <c r="FC441" t="str">
        <v>LAST THREAD</v>
      </c>
      <c r="FD441" t="str">
        <v>LEAD .0625</v>
      </c>
      <c r="FE441" t="str">
        <v>LOGO</v>
      </c>
      <c r="FF441" t="str">
        <v>Lot (Control) Number per Note 3</v>
      </c>
      <c r="FG441" t="str">
        <v>LOT NO.</v>
      </c>
      <c r="FH441" t="str">
        <v>LOT NUMBER</v>
      </c>
      <c r="FI441" t="str">
        <v>LOT NUMBER PER NUVASIVE SOP 9002007</v>
      </c>
      <c r="FJ441" t="str">
        <v>M 4X 0.5 - 6G - 0.063R - LH</v>
      </c>
      <c r="FK441" t="str">
        <v>M4 X 0.5 - 6G - 0.063R</v>
      </c>
      <c r="FL441" t="str">
        <v>M4 X 0.5 - 6G - 0.063R - LH</v>
      </c>
      <c r="FM441" t="str">
        <v>M4.5 X .75 6g</v>
      </c>
      <c r="FN441" t="str">
        <v>M4.5 X 0.75 6g</v>
      </c>
      <c r="FO441" t="str">
        <v>M5x0.8-6g</v>
      </c>
      <c r="FP441" t="str">
        <v xml:space="preserve">M5x0.8-6g </v>
      </c>
      <c r="FQ441" t="str">
        <v>M6 X .75 6g</v>
      </c>
      <c r="FR441" t="str">
        <v>M6 X 0.75-6g</v>
      </c>
      <c r="FS441" t="str">
        <v>M6 X0.75 - 6g</v>
      </c>
      <c r="FT441" t="str">
        <v>M6X0.75 - 6H</v>
      </c>
      <c r="FU441" t="str">
        <v>M7 X 1.00 6g THREAD</v>
      </c>
      <c r="FV441" t="str">
        <v>M7X1.00 6g THREAD</v>
      </c>
      <c r="FW441" t="str">
        <v>M7X1.00 6h THREAD</v>
      </c>
      <c r="FX441" t="str">
        <v>Magenta Anodized Color</v>
      </c>
      <c r="FY441" t="str">
        <v>MAJOR Ø .380</v>
      </c>
      <c r="FZ441" t="str">
        <v>MAJORØ</v>
      </c>
      <c r="GA441" t="str">
        <v>MATT FINISH Per Note 3</v>
      </c>
      <c r="GB441" t="str">
        <v>MATT FINISH Per Traveler</v>
      </c>
      <c r="GC441" t="str">
        <v>MATTE FINISH</v>
      </c>
      <c r="GD441" t="str">
        <v>MATTE FINISH DWG NOTE 3</v>
      </c>
      <c r="GE441" t="str">
        <v>MATTE FINISH Note 3</v>
      </c>
      <c r="GF441" t="str">
        <v>Matte Finish Per Note 3</v>
      </c>
      <c r="GG441" t="str">
        <v>MATTE FINISH SIZE 10 GLASS BEAD</v>
      </c>
      <c r="GH441" t="str">
        <v>MAX ROOT RADIUS</v>
      </c>
      <c r="GI441" t="str">
        <v xml:space="preserve">Mill Profile Centered </v>
      </c>
      <c r="GJ441" t="str">
        <v>Minor Ø Unconstrained Check</v>
      </c>
      <c r="GK441" t="str">
        <v>MINOR Ø.1336</v>
      </c>
      <c r="GL441" t="str">
        <v>NO ANODIZE Per note 8</v>
      </c>
      <c r="GM441" t="str">
        <v>NO ANODIZE Per note 9</v>
      </c>
      <c r="GN441" t="str">
        <v>No Nicks, Scratches, Tool Marks, etc.</v>
      </c>
      <c r="GO441" t="str">
        <v>No Nicks,Scratches,Tool Marks,etc.</v>
      </c>
      <c r="GP441" t="str">
        <v>NO TOOL MARKS</v>
      </c>
      <c r="GQ441" t="str">
        <v>NOTE 3 THREAD RELIEF</v>
      </c>
      <c r="GR441" t="str">
        <v>NV-27 FUNC.</v>
      </c>
      <c r="GS441" t="str">
        <v>NV-30 DIM A</v>
      </c>
      <c r="GT441" t="str">
        <v>NV-30 DIM B</v>
      </c>
      <c r="GU441" t="str">
        <v>NV-30 DIM F</v>
      </c>
      <c r="GV441" t="str">
        <v>Ø .1250 HEX</v>
      </c>
      <c r="GW441" t="str">
        <v>Ø 9.4 MAJOR</v>
      </c>
      <c r="GX441" t="str">
        <v>Ø.096 MAX PILOT HOLE</v>
      </c>
      <c r="GY441" t="str">
        <v>Ø.125 THRU</v>
      </c>
      <c r="GZ441" t="str">
        <v>Ø.205 COUNTERSINK</v>
      </c>
      <c r="HA441" t="str">
        <v>Ø.260 T.S.C.</v>
      </c>
      <c r="HB441" t="str">
        <v>Ø.500 BASIC</v>
      </c>
      <c r="HC441" t="str">
        <v xml:space="preserve">OVAL CENTERED </v>
      </c>
      <c r="HD441" t="str">
        <v>PART NO. 15100</v>
      </c>
      <c r="HE441" t="str">
        <v>PART NUMBER 13100000</v>
      </c>
      <c r="HF441" t="str">
        <v>PART NUMBER 13600000</v>
      </c>
      <c r="HG441" t="str">
        <v>Part Number per Note 3</v>
      </c>
      <c r="HH441" t="str">
        <v>PD 5/16-18 UNC 2A</v>
      </c>
      <c r="HI441" t="str">
        <v>Perp.|0.05|A|</v>
      </c>
      <c r="HJ441" t="str">
        <v>PILOT THRU HOLE PRESENT</v>
      </c>
      <c r="HK441" t="str">
        <v>PITCH .060</v>
      </c>
      <c r="HL441" t="str">
        <v>Profile |.001|A|</v>
      </c>
      <c r="HM441" t="str">
        <v>Profile |.0015 | A | X-Y</v>
      </c>
      <c r="HN441" t="str">
        <v>Profile |.002| |A|B| X-Y</v>
      </c>
      <c r="HO441" t="str">
        <v>Profile |.002|A|B|</v>
      </c>
      <c r="HP441" t="str">
        <v>Profile |.002|A|B| X-Y</v>
      </c>
      <c r="HQ441" t="str">
        <v>Profile:|010|A|B|C|</v>
      </c>
      <c r="HR441" t="str">
        <v>Profile| .002| A|B|</v>
      </c>
      <c r="HS441" t="str">
        <v>Profile|.001|</v>
      </c>
      <c r="HT441" t="str">
        <v>Profile|.001|A|</v>
      </c>
      <c r="HU441" t="str">
        <v>Profile|.001|A|B|</v>
      </c>
      <c r="HV441" t="str">
        <v xml:space="preserve">Profile|.001|A|B| A&lt;-&gt;B </v>
      </c>
      <c r="HW441" t="str">
        <v>Profile|.001|A|B| C&lt;-&gt;D</v>
      </c>
      <c r="HX441" t="str">
        <v>Profile|.001|A|B| L-M</v>
      </c>
      <c r="HY441" t="str">
        <v>Profile|.001|A|B| P-Q</v>
      </c>
      <c r="HZ441" t="str">
        <v>Profile|.001|A|B|C&lt;-&gt;D</v>
      </c>
      <c r="IA441" t="str">
        <v>Profile|.001|A|C&lt;--&gt;D</v>
      </c>
      <c r="IB441" t="str">
        <v>Profile|.001|A|UNILATERAL</v>
      </c>
      <c r="IC441" t="str">
        <v>Profile|.001|C|</v>
      </c>
      <c r="ID441" t="str">
        <v>Profile|.0012|D1|</v>
      </c>
      <c r="IE441" t="str">
        <v>Profile|.0015| A-B UNI.</v>
      </c>
      <c r="IF441" t="str">
        <v>Profile|.0015| UNI.</v>
      </c>
      <c r="IG441" t="str">
        <v>Profile|.0015|A| X-Y</v>
      </c>
      <c r="IH441" t="str">
        <v>Profile|.0015|E|F|</v>
      </c>
      <c r="II441" t="str">
        <v>Profile|.0016|B|D|</v>
      </c>
      <c r="IJ441" t="str">
        <v>Profile|.002(U).000|A|</v>
      </c>
      <c r="IK441" t="str">
        <v>Profile|.002|</v>
      </c>
      <c r="IL441" t="str">
        <v>Profile|.002|A</v>
      </c>
      <c r="IM441" t="str">
        <v>Profile|.002|A|</v>
      </c>
      <c r="IN441" t="str">
        <v>Profile|.002|A|B|</v>
      </c>
      <c r="IO441" t="str">
        <v xml:space="preserve">Profile|.002|A|B| A&lt;-&gt;B </v>
      </c>
      <c r="IP441" t="str">
        <v>Profile|.002|A|B| C&lt;-&gt;D</v>
      </c>
      <c r="IQ441" t="str">
        <v>Profile|.002|A|B| X-Y</v>
      </c>
      <c r="IR441" t="str">
        <v>Profile|.002|A|B|C|X-Y</v>
      </c>
      <c r="IS441" t="str">
        <v>Profile|.002|A|B|X&lt;--&gt;Y</v>
      </c>
      <c r="IT441" t="str">
        <v>Profile|.002|A|B|X-Y</v>
      </c>
      <c r="IU441" t="str">
        <v>Profile|.002|A|C|</v>
      </c>
      <c r="IV441" t="str">
        <v>Profile|.002|C|A|</v>
      </c>
      <c r="IW441" t="str">
        <v>Profile|.002|C|B|</v>
      </c>
      <c r="IX441" t="str">
        <v>Profile|.0020|</v>
      </c>
      <c r="IY441" t="str">
        <v>Profile|.003|A|</v>
      </c>
      <c r="IZ441" t="str">
        <v>Profile|.003|A|B|C| Uni.</v>
      </c>
      <c r="JA441" t="str">
        <v>Profile|.003|E|F|</v>
      </c>
      <c r="JB441" t="str">
        <v>Profile|.004(U) .003|A|B|C|</v>
      </c>
      <c r="JC441" t="str">
        <v>Profile|.004|A| UNI.</v>
      </c>
      <c r="JD441" t="str">
        <v>Profile|.005|A|C|</v>
      </c>
      <c r="JE441" t="str">
        <v>Profile|.005|A|C|A&lt;--&gt;B, C&lt;--&gt;D</v>
      </c>
      <c r="JF441" t="str">
        <v>Profile|.005|A|D| A-B UNI.</v>
      </c>
      <c r="JG441" t="str">
        <v>Profile|.005|A|D| UNI.</v>
      </c>
      <c r="JH441" t="str">
        <v>Profile|.010|A|B|</v>
      </c>
      <c r="JI441" t="str">
        <v>Profile|.010|A|B|C|</v>
      </c>
      <c r="JJ441" t="str">
        <v>Profile|.03|A|</v>
      </c>
      <c r="JK441" t="str">
        <v>Profile|.05|A|B|</v>
      </c>
      <c r="JL441" t="str">
        <v>Profile|0.03|</v>
      </c>
      <c r="JM441" t="str">
        <v>Profile|0.03|A|</v>
      </c>
      <c r="JN441" t="str">
        <v>Profile|0.03|A|B|</v>
      </c>
      <c r="JO441" t="str">
        <v>Profile|0.05{A|C|</v>
      </c>
      <c r="JP441" t="str">
        <v>Profile|0.05|A|B|</v>
      </c>
      <c r="JQ441" t="str">
        <v>Profile|0.05|E|</v>
      </c>
      <c r="JR441" t="str">
        <v>Profile|0.05|E|F|</v>
      </c>
      <c r="JS441" t="str">
        <v>Profile|0.06|A|C|</v>
      </c>
      <c r="JT441" t="str">
        <v>Profile|0.1|A|A|</v>
      </c>
      <c r="JU441" t="str">
        <v>Profile|0.1|D1|</v>
      </c>
      <c r="JV441" t="str">
        <v>Profile|A|B|C|</v>
      </c>
      <c r="JW441" t="str">
        <v>Proile|.002|A|B|J-K</v>
      </c>
      <c r="JX441" t="str">
        <v>P-Thread Form</v>
      </c>
      <c r="JY441" t="str">
        <v>R  FULL RADIUS</v>
      </c>
      <c r="JZ441" t="str">
        <v>R.001/.006</v>
      </c>
      <c r="KA441" t="str">
        <v>R.003 MAX</v>
      </c>
      <c r="KB441" t="str">
        <v>R.005 MAX</v>
      </c>
      <c r="KC441" t="str">
        <v>R.030</v>
      </c>
      <c r="KD441" t="str">
        <v>R.25 MAX</v>
      </c>
      <c r="KE441" t="str">
        <v>R1.33 BASIC</v>
      </c>
      <c r="KF441" t="str">
        <v>R3.3</v>
      </c>
      <c r="KG441" t="str">
        <v>Ra 1.6 MAX</v>
      </c>
      <c r="KH441" t="str">
        <v>RAD @ FACE &amp; OD CHAMFER</v>
      </c>
      <c r="KI441" t="str">
        <v>RAD. @ ID &amp; BACK FACE</v>
      </c>
      <c r="KJ441" t="str">
        <v>RAD. @ OD &amp; BACK FACE</v>
      </c>
      <c r="KK441" t="str">
        <v>REMOVE SHRP EDGES .005 MAX</v>
      </c>
      <c r="KL441" t="str">
        <v>ROD SLOT CENTERED</v>
      </c>
      <c r="KM441" t="str">
        <v>SHARP OKAY</v>
      </c>
      <c r="KN441" t="str">
        <v>Slot Centered</v>
      </c>
      <c r="KO441" t="str">
        <v>SLOT WIDTH</v>
      </c>
      <c r="KP441" t="str">
        <v>Surface Finish Per Note 1</v>
      </c>
      <c r="KQ441" t="str">
        <v>Symmerty Balloon A_6</v>
      </c>
      <c r="KR441" t="str">
        <v>T27 HEXALOBE Per Note 1</v>
      </c>
      <c r="KS441" t="str">
        <v>T27 TORX</v>
      </c>
      <c r="KT441" t="str">
        <v>THRD DEPTH</v>
      </c>
      <c r="KU441" t="str">
        <v>Thread Form Per Note 3</v>
      </c>
      <c r="KV441" t="str">
        <v>THREAD INTO ROD SLOT</v>
      </c>
      <c r="KW441" t="str">
        <v>Thread Timed Print Note 6</v>
      </c>
      <c r="KX441" t="str">
        <v>TOOL MISMATCH PERMISSIBLE</v>
      </c>
      <c r="KY441" t="str">
        <v>Tot. Runout|Ø.002|C|</v>
      </c>
      <c r="KZ441" t="str">
        <v>Total Runout|.002|E|</v>
      </c>
      <c r="LA441" t="str">
        <v>TRIPLE LEAD THREAD</v>
      </c>
      <c r="LB441" t="str">
        <v>True Pos. |.001 (M)|A|</v>
      </c>
      <c r="LC441" t="str">
        <v>True Pos. |.002(M)|A|B|</v>
      </c>
      <c r="LD441" t="str">
        <v>True Pos. |.002|</v>
      </c>
      <c r="LE441" t="str">
        <v>True Pos. |.002|A|</v>
      </c>
      <c r="LF441" t="str">
        <v>True Pos. |.002|A|B|</v>
      </c>
      <c r="LG441" t="str">
        <v>True Pos. |.004|A|C|B|</v>
      </c>
      <c r="LH441" t="str">
        <v>True Pos. |.005(M)|A|B|</v>
      </c>
      <c r="LI441" t="str">
        <v>True Pos.|.000(L)|A|D|</v>
      </c>
      <c r="LJ441" t="str">
        <v>True Pos.|.000(M)|A|</v>
      </c>
      <c r="LK441" t="str">
        <v>True Pos.|.001(M)|A|</v>
      </c>
      <c r="LL441" t="str">
        <v>True Pos.|.001|B|</v>
      </c>
      <c r="LM441" t="str">
        <v>True Pos.|.001|E|</v>
      </c>
      <c r="LN441" t="str">
        <v>True Pos.|.002|A|</v>
      </c>
      <c r="LO441" t="str">
        <v>True Pos.|.002|B|</v>
      </c>
      <c r="LP441" t="str">
        <v>True Pos.|.002|C|</v>
      </c>
      <c r="LQ441" t="str">
        <v>True Pos.|.002|D1|</v>
      </c>
      <c r="LR441" t="str">
        <v>True Pos.|.002|D1|D2|</v>
      </c>
      <c r="LS441" t="str">
        <v>True Pos.|.05|A|</v>
      </c>
      <c r="LT441" t="str">
        <v>True Pos.|.1|A|B|C|</v>
      </c>
      <c r="LU441" t="str">
        <v>True Pos.|.13|A</v>
      </c>
      <c r="LV441" t="str">
        <v>True Pos.|0.05|A|</v>
      </c>
      <c r="LW441" t="str">
        <v>True Pos.|0.1|A|B|C|</v>
      </c>
      <c r="LX441" t="str">
        <v>True Pos.|0.13|A|</v>
      </c>
      <c r="LY441" t="str">
        <v>True Pos.|Ø.000(M)|A|</v>
      </c>
      <c r="LZ441" t="str">
        <v>True Pos.|Ø.000(M)|B|</v>
      </c>
      <c r="MA441" t="str">
        <v>True Pos.|Ø.001(M)|A(M)|</v>
      </c>
      <c r="MB441" t="str">
        <v>True Pos.|Ø.001(M)|A|</v>
      </c>
      <c r="MC441" t="str">
        <v>True Pos.|Ø.001|A|</v>
      </c>
      <c r="MD441" t="str">
        <v>True Pos.|Ø.001|C|</v>
      </c>
      <c r="ME441" t="str">
        <v>True Pos.|Ø.002(S)|A(S)|</v>
      </c>
      <c r="MF441" t="str">
        <v>True Pos.|Ø.002|A|</v>
      </c>
      <c r="MG441" t="str">
        <v>True Pos.|Ø.002|B|</v>
      </c>
      <c r="MH441" t="str">
        <v>True Pos.|Ø.002|C|</v>
      </c>
      <c r="MI441" t="str">
        <v>True Pos.|Ø.03(M)|A|</v>
      </c>
      <c r="MJ441" t="str">
        <v>True Pos.|Ø0.03(M)|A|</v>
      </c>
      <c r="MK441" t="str">
        <v>True Pos.|Ø0.05(L)|D|B|</v>
      </c>
      <c r="ML441" t="str">
        <v>True Pos.|Ø0.05|A|</v>
      </c>
      <c r="MM441" t="str">
        <v>True Pos.|Ø0.05|D|</v>
      </c>
      <c r="MN441" t="str">
        <v>True Pos.|Ø0.05|E|</v>
      </c>
      <c r="MO441" t="str">
        <v>True Pos.|Ø0.05|E|B|</v>
      </c>
      <c r="MP441" t="str">
        <v>True Pos.|SØ0.03|C|B|</v>
      </c>
      <c r="MQ441" t="str">
        <v>True Position|.002|A|B|</v>
      </c>
      <c r="MR441" t="str">
        <v>True. Pos.|Ø.001(M)|A|</v>
      </c>
      <c r="MS441" t="str">
        <v>True. Pps.|0.05|A|</v>
      </c>
      <c r="MT441" t="str">
        <v>Tumble Per Note 1</v>
      </c>
      <c r="MU441" t="str">
        <v>Tumble Per Note 2</v>
      </c>
    </row>
    <row r="442" spans="3:359">
      <c r="C442" s="74" t="str" cm="1">
        <f t="array" ref="C442:MU442">TRANSPOSE(_xlfn._xlws.SORT(_xlfn._xlws.FILTER($A$2:$A$499,ISNUMBER(SEARCH('Prt. Lib. &amp; Routine, Table'!L449,$A$2:$A$499)),"not found")))</f>
        <v>.0015 T.I.R. MAX</v>
      </c>
      <c r="D442" t="str">
        <v>.002 MAX ROOT RADIUS</v>
      </c>
      <c r="E442" t="str">
        <v>.012 BLUNT END</v>
      </c>
      <c r="F442" t="str">
        <v>.015 MAX</v>
      </c>
      <c r="G442" t="str">
        <v>.016 T.S.C.</v>
      </c>
      <c r="H442" t="str">
        <v>.017 BASIC</v>
      </c>
      <c r="I442" t="str">
        <v>.021 PITCH</v>
      </c>
      <c r="J442" t="str">
        <v>.022 BLUNT START</v>
      </c>
      <c r="K442" t="str">
        <v>.025 BASIC</v>
      </c>
      <c r="L442" t="str">
        <v>.035 BASIC</v>
      </c>
      <c r="M442" t="str">
        <v>.043 T.S.C</v>
      </c>
      <c r="N442" t="str">
        <v>.053 T.S.C.</v>
      </c>
      <c r="O442" t="str">
        <v>.060 HEX DEPTH</v>
      </c>
      <c r="P442" t="str">
        <v>.060 PITCH</v>
      </c>
      <c r="Q442" t="str">
        <v>.061 BASIC</v>
      </c>
      <c r="R442" t="str">
        <v>.07 HEX</v>
      </c>
      <c r="S442" t="str">
        <v>.070 HEX DEPTH</v>
      </c>
      <c r="T442" t="str">
        <v>.082 DRILL</v>
      </c>
      <c r="U442" t="str">
        <v>.082 DRILL DEPTH</v>
      </c>
      <c r="V442" t="str">
        <v>.094 HEX</v>
      </c>
      <c r="W442" t="str">
        <v>.115 T.S.C.</v>
      </c>
      <c r="X442" t="str">
        <v>.1195 / .1243 MAJOR DIAMETER</v>
      </c>
      <c r="Y442" t="str">
        <v>.1250 HEX</v>
      </c>
      <c r="Z442" t="str">
        <v>.157 MINOR DIAMETER</v>
      </c>
      <c r="AA442" t="str">
        <v>.172 FULL THD DEPTH</v>
      </c>
      <c r="AB442" t="str">
        <v>.172 MAJOR DIAMETER</v>
      </c>
      <c r="AC442" t="str">
        <v>.180 MIN DEPTH FULL THRD</v>
      </c>
      <c r="AD442" t="str">
        <v>.183 Ceter Line Thread Dwell</v>
      </c>
      <c r="AE442" t="str">
        <v>.208 MAX THRD DEPTH</v>
      </c>
      <c r="AF442" t="str">
        <v>.218 BOTTOM HALF OF SLOT</v>
      </c>
      <c r="AG442" t="str">
        <v>.261 BASIC</v>
      </c>
      <c r="AH442" t="str">
        <v>.314 T.S.C.</v>
      </c>
      <c r="AI442" t="str">
        <v>.315 BASIC</v>
      </c>
      <c r="AJ442" t="str">
        <v>.329 MINOR Ø</v>
      </c>
      <c r="AK442" t="str">
        <v>.330 BASIC</v>
      </c>
      <c r="AL442" t="str">
        <v>.35 TO TANGENT POINT</v>
      </c>
      <c r="AM442" t="str">
        <v>.375 MAJOR Ø</v>
      </c>
      <c r="AN442" t="str">
        <v>.390 BASIC</v>
      </c>
      <c r="AO442" t="str">
        <v>.440 BASIC</v>
      </c>
      <c r="AP442" t="str">
        <v>.64/.96 HIGH=Pass</v>
      </c>
      <c r="AQ442" t="str">
        <v>0.012 MAX</v>
      </c>
      <c r="AR442" t="str">
        <v>0.015 MAX</v>
      </c>
      <c r="AS442" t="str">
        <v>0.05 Per Note 2</v>
      </c>
      <c r="AT442" t="str">
        <v>0.500 PULLOUT ZONE</v>
      </c>
      <c r="AU442" t="str">
        <v>10-32 UNF-2A</v>
      </c>
      <c r="AV442" t="str">
        <v>12-28 UNF-2B</v>
      </c>
      <c r="AW442" t="str">
        <v>2.87 BASIC</v>
      </c>
      <c r="AX442" t="str">
        <v>2-56 UNC 2B 2 STARTS</v>
      </c>
      <c r="AY442" t="str">
        <v>3 LEAD THREAD</v>
      </c>
      <c r="AZ442" t="str">
        <v>32µIN Max</v>
      </c>
      <c r="BA442" t="str">
        <v>5/16"-24 UNF-2A</v>
      </c>
      <c r="BB442" t="str">
        <v>5/16-18 UNC 2A</v>
      </c>
      <c r="BC442" t="str">
        <v>5-44 UNF-2A</v>
      </c>
      <c r="BD442" t="str">
        <v>6-16µIN</v>
      </c>
      <c r="BE442" t="str">
        <v>65° BLEND</v>
      </c>
      <c r="BF442" t="str">
        <v>7.45 Top of Ball to Face</v>
      </c>
      <c r="BG442" t="str">
        <v>7/16-28 UNEF 2B</v>
      </c>
      <c r="BH442" t="str">
        <v>7/16-28-UNEF-2A</v>
      </c>
      <c r="BI442" t="str">
        <v>Alignment Per Note 3</v>
      </c>
      <c r="BJ442" t="str">
        <v>ANODIZE (SEE CHART)</v>
      </c>
      <c r="BK442" t="str">
        <v>ANODIZE AQUA Per Note 3</v>
      </c>
      <c r="BL442" t="str">
        <v>ANODIZE BOTTOM PORTION</v>
      </c>
      <c r="BM442" t="str">
        <v>ANODIZE COLOR AQUA</v>
      </c>
      <c r="BN442" t="str">
        <v>ANODIZE COLOR GREEN DWG NOTE 4</v>
      </c>
      <c r="BO442" t="str">
        <v>ANODIZE COLOR LIGHT BLUE</v>
      </c>
      <c r="BP442" t="str">
        <v>ANODIZE GREEN Per Note 2</v>
      </c>
      <c r="BQ442" t="str">
        <v>ANODIZE GREY, Per Note 1</v>
      </c>
      <c r="BR442" t="str">
        <v>ANODIZE MAGENTA</v>
      </c>
      <c r="BS442" t="str">
        <v>Anodize Per note 3</v>
      </c>
      <c r="BT442" t="str">
        <v>Anodize Per Note 4</v>
      </c>
      <c r="BU442" t="str">
        <v>ANODIZE SEAFOAM</v>
      </c>
      <c r="BV442" t="str">
        <v>Balloon 11 Symmetry</v>
      </c>
      <c r="BW442" t="str">
        <v>Balloon 12 Symmetry</v>
      </c>
      <c r="BX442" t="str">
        <v>Balloon 13 Hole Centered</v>
      </c>
      <c r="BY442" t="str">
        <v>Balloon 13 Symmerty</v>
      </c>
      <c r="BZ442" t="str">
        <v>Balloon 2 Symmetry</v>
      </c>
      <c r="CA442" t="str">
        <v>Balloon 21 CENTERED</v>
      </c>
      <c r="CB442" t="str">
        <v>Balloon 29 Symmetry</v>
      </c>
      <c r="CC442" t="str">
        <v>Balloon 3 Symmetry</v>
      </c>
      <c r="CD442" t="str">
        <v>Balloon 4 Symmetry</v>
      </c>
      <c r="CE442" t="str">
        <v>Balloon 5 blend to SØ .340</v>
      </c>
      <c r="CF442" t="str">
        <v>Balloon 5 Symmetry</v>
      </c>
      <c r="CG442" t="str">
        <v>Balloon 6 Centered</v>
      </c>
      <c r="CH442" t="str">
        <v>Balloon 9 Function Check</v>
      </c>
      <c r="CI442" t="str">
        <v>Balloon 9 Symmerty</v>
      </c>
      <c r="CJ442" t="str">
        <v>Balloons 2 &amp; 17 Symmetry |.001|A|</v>
      </c>
      <c r="CK442" t="str">
        <v>Basic Ø 3.6</v>
      </c>
      <c r="CL442" t="str">
        <v>BEAD BLAST</v>
      </c>
      <c r="CM442" t="str">
        <v>BLAST ALUMINUM OXIDE</v>
      </c>
      <c r="CN442" t="str">
        <v>Blast Note 2</v>
      </c>
      <c r="CO442" t="str">
        <v xml:space="preserve">BLAST Per Note 1 </v>
      </c>
      <c r="CP442" t="str">
        <v>BLAST Per Note 2</v>
      </c>
      <c r="CQ442" t="str">
        <v>BLAST Per Note 3</v>
      </c>
      <c r="CR442" t="str">
        <v>BLAST Per Note 4</v>
      </c>
      <c r="CS442" t="str">
        <v>BLAST Per Note 8</v>
      </c>
      <c r="CT442" t="str">
        <v>BLAST Per Traveler, MATT FINISH</v>
      </c>
      <c r="CU442" t="str">
        <v>BLAST WITH 16 GRIT ALUMINUM OXIDE</v>
      </c>
      <c r="CV442" t="str">
        <v>BLAST, Uniform Finish Per Note 3</v>
      </c>
      <c r="CW442" t="str">
        <v>BREAK EDGE</v>
      </c>
      <c r="CX442" t="str">
        <v>BREAK EDGE .014</v>
      </c>
      <c r="CY442" t="str">
        <v>BREAK EDGES Note 2</v>
      </c>
      <c r="CZ442" t="str">
        <v>BREAK SHARP Per Note 1</v>
      </c>
      <c r="DA442" t="str">
        <v>BREAK SHARPS Per Note 1</v>
      </c>
      <c r="DB442" t="str">
        <v>CE 2729</v>
      </c>
      <c r="DC442" t="str">
        <v>CE Logo per Note 3</v>
      </c>
      <c r="DD442" t="str">
        <v>CE MARK</v>
      </c>
      <c r="DE442" t="str">
        <v>Chips/Debris Removed</v>
      </c>
      <c r="DF442" t="str">
        <v>Coat Per Note 2</v>
      </c>
      <c r="DG442" t="str">
        <v>C-Sink Ø .155</v>
      </c>
      <c r="DH442" t="str">
        <v>C-Sink Ø5.2</v>
      </c>
      <c r="DI442" t="str">
        <v>Deburred</v>
      </c>
      <c r="DJ442" t="str">
        <v>DIM "A" NoGo</v>
      </c>
      <c r="DK442" t="str">
        <v>DIM "A" NoGo Hexalobe</v>
      </c>
      <c r="DL442" t="str">
        <v>EDGE BREAK</v>
      </c>
      <c r="DM442" t="str">
        <v>EDGE BREAK MIN R.004, MAX R.010</v>
      </c>
      <c r="DN442" t="str">
        <v>Edge Break per Note 1</v>
      </c>
      <c r="DO442" t="str">
        <v>ELECTROPOLISH Per Note 1</v>
      </c>
      <c r="DP442" t="str">
        <v>Finish Per Note 3</v>
      </c>
      <c r="DQ442" t="str">
        <v>FLUTE POSITION Per Note 3</v>
      </c>
      <c r="DR442" t="str">
        <v>FULL R</v>
      </c>
      <c r="DS442" t="str">
        <v>FULL RADIUS</v>
      </c>
      <c r="DT442" t="str">
        <v xml:space="preserve">FULL RADIUS </v>
      </c>
      <c r="DU442" t="str">
        <v>Function Check  (.2340 .2360 FULL)</v>
      </c>
      <c r="DV442" t="str">
        <v>FUNCTIONAL  HEXALOBE</v>
      </c>
      <c r="DW442" t="str">
        <v>GLASS BEAD Per Note 3</v>
      </c>
      <c r="DX442" t="str">
        <v>Globus Logo per Note 3</v>
      </c>
      <c r="DY442" t="str">
        <v>Gold Anodized Color</v>
      </c>
      <c r="DZ442" t="str">
        <v>Green Anodized Color</v>
      </c>
      <c r="EA442" t="str">
        <v>GRIT BLAST Per Note 3</v>
      </c>
      <c r="EB442" t="str">
        <v>Grit Blast Per Note 4</v>
      </c>
      <c r="EC442" t="str">
        <v>GRIT BLAST, DWG NOTE 3</v>
      </c>
      <c r="ED442" t="str">
        <v>HEX MINOR Ø.1292</v>
      </c>
      <c r="EE442" t="str">
        <v xml:space="preserve">HEXALOBE </v>
      </c>
      <c r="EF442" t="str">
        <v>HEXALOBE FUNCTION</v>
      </c>
      <c r="EG442" t="str">
        <v>Hexalobe Minor</v>
      </c>
      <c r="EH442" t="str">
        <v>Hexalobe NV-30</v>
      </c>
      <c r="EI442" t="str">
        <v>HEXALOBE ORIENTATION</v>
      </c>
      <c r="EJ442" t="str">
        <v>Inspect per operation 30 comments</v>
      </c>
      <c r="EK442" t="str">
        <v>INT / EXT CORNERS: R.002 TO R.010</v>
      </c>
      <c r="EL442" t="str">
        <v>INT /EXT CORNERS R.05 TO R.03</v>
      </c>
      <c r="EM442" t="str">
        <v>John is a Geek</v>
      </c>
      <c r="EN442" t="str">
        <v>LASER ETCH</v>
      </c>
      <c r="EO442" t="str">
        <v>Laser Etch Per Note 7</v>
      </c>
      <c r="EP442" t="str">
        <v xml:space="preserve">LASER MARK "CE" DWG NOTE 10 </v>
      </c>
      <c r="EQ442" t="str">
        <v>Laser Mark "P1-15004-08", Per Note 3</v>
      </c>
      <c r="ER442" t="str">
        <v>Laser Mark "P2-15004-08", Per Note 3</v>
      </c>
      <c r="ES442" t="str">
        <v>Laser Mark "P3-15004-08", Per Note 3</v>
      </c>
      <c r="ET442" t="str">
        <v>Laser Mark "P4-15004-08", Per Note 3</v>
      </c>
      <c r="EU442" t="str">
        <v xml:space="preserve">LASER MARK LOGO DWG NOTE 9 </v>
      </c>
      <c r="EV442" t="str">
        <v xml:space="preserve">LASER MARK LOT NUMBER DWG NOTE 8 </v>
      </c>
      <c r="EW442" t="str">
        <v>Laser Mark Lot, Per Note 3</v>
      </c>
      <c r="EX442" t="str">
        <v xml:space="preserve">LASER MARK PART NUMBER DWG NOTE 8 </v>
      </c>
      <c r="EY442" t="str">
        <v>LASER: 13000000</v>
      </c>
      <c r="EZ442" t="str">
        <v>LASER: CE 2797</v>
      </c>
      <c r="FA442" t="str">
        <v>LASER: LOGO</v>
      </c>
      <c r="FB442" t="str">
        <v xml:space="preserve">LASER: Lot # Per RE-75-001 </v>
      </c>
      <c r="FC442" t="str">
        <v>LAST THREAD</v>
      </c>
      <c r="FD442" t="str">
        <v>LEAD .0625</v>
      </c>
      <c r="FE442" t="str">
        <v>LOGO</v>
      </c>
      <c r="FF442" t="str">
        <v>Lot (Control) Number per Note 3</v>
      </c>
      <c r="FG442" t="str">
        <v>LOT NO.</v>
      </c>
      <c r="FH442" t="str">
        <v>LOT NUMBER</v>
      </c>
      <c r="FI442" t="str">
        <v>LOT NUMBER PER NUVASIVE SOP 9002007</v>
      </c>
      <c r="FJ442" t="str">
        <v>M 4X 0.5 - 6G - 0.063R - LH</v>
      </c>
      <c r="FK442" t="str">
        <v>M4 X 0.5 - 6G - 0.063R</v>
      </c>
      <c r="FL442" t="str">
        <v>M4 X 0.5 - 6G - 0.063R - LH</v>
      </c>
      <c r="FM442" t="str">
        <v>M4.5 X .75 6g</v>
      </c>
      <c r="FN442" t="str">
        <v>M4.5 X 0.75 6g</v>
      </c>
      <c r="FO442" t="str">
        <v>M5x0.8-6g</v>
      </c>
      <c r="FP442" t="str">
        <v xml:space="preserve">M5x0.8-6g </v>
      </c>
      <c r="FQ442" t="str">
        <v>M6 X .75 6g</v>
      </c>
      <c r="FR442" t="str">
        <v>M6 X 0.75-6g</v>
      </c>
      <c r="FS442" t="str">
        <v>M6 X0.75 - 6g</v>
      </c>
      <c r="FT442" t="str">
        <v>M6X0.75 - 6H</v>
      </c>
      <c r="FU442" t="str">
        <v>M7 X 1.00 6g THREAD</v>
      </c>
      <c r="FV442" t="str">
        <v>M7X1.00 6g THREAD</v>
      </c>
      <c r="FW442" t="str">
        <v>M7X1.00 6h THREAD</v>
      </c>
      <c r="FX442" t="str">
        <v>Magenta Anodized Color</v>
      </c>
      <c r="FY442" t="str">
        <v>MAJOR Ø .380</v>
      </c>
      <c r="FZ442" t="str">
        <v>MAJORØ</v>
      </c>
      <c r="GA442" t="str">
        <v>MATT FINISH Per Note 3</v>
      </c>
      <c r="GB442" t="str">
        <v>MATT FINISH Per Traveler</v>
      </c>
      <c r="GC442" t="str">
        <v>MATTE FINISH</v>
      </c>
      <c r="GD442" t="str">
        <v>MATTE FINISH DWG NOTE 3</v>
      </c>
      <c r="GE442" t="str">
        <v>MATTE FINISH Note 3</v>
      </c>
      <c r="GF442" t="str">
        <v>Matte Finish Per Note 3</v>
      </c>
      <c r="GG442" t="str">
        <v>MATTE FINISH SIZE 10 GLASS BEAD</v>
      </c>
      <c r="GH442" t="str">
        <v>MAX ROOT RADIUS</v>
      </c>
      <c r="GI442" t="str">
        <v xml:space="preserve">Mill Profile Centered </v>
      </c>
      <c r="GJ442" t="str">
        <v>Minor Ø Unconstrained Check</v>
      </c>
      <c r="GK442" t="str">
        <v>MINOR Ø.1336</v>
      </c>
      <c r="GL442" t="str">
        <v>NO ANODIZE Per note 8</v>
      </c>
      <c r="GM442" t="str">
        <v>NO ANODIZE Per note 9</v>
      </c>
      <c r="GN442" t="str">
        <v>No Nicks, Scratches, Tool Marks, etc.</v>
      </c>
      <c r="GO442" t="str">
        <v>No Nicks,Scratches,Tool Marks,etc.</v>
      </c>
      <c r="GP442" t="str">
        <v>NO TOOL MARKS</v>
      </c>
      <c r="GQ442" t="str">
        <v>NOTE 3 THREAD RELIEF</v>
      </c>
      <c r="GR442" t="str">
        <v>NV-27 FUNC.</v>
      </c>
      <c r="GS442" t="str">
        <v>NV-30 DIM A</v>
      </c>
      <c r="GT442" t="str">
        <v>NV-30 DIM B</v>
      </c>
      <c r="GU442" t="str">
        <v>NV-30 DIM F</v>
      </c>
      <c r="GV442" t="str">
        <v>Ø .1250 HEX</v>
      </c>
      <c r="GW442" t="str">
        <v>Ø 9.4 MAJOR</v>
      </c>
      <c r="GX442" t="str">
        <v>Ø.096 MAX PILOT HOLE</v>
      </c>
      <c r="GY442" t="str">
        <v>Ø.125 THRU</v>
      </c>
      <c r="GZ442" t="str">
        <v>Ø.205 COUNTERSINK</v>
      </c>
      <c r="HA442" t="str">
        <v>Ø.260 T.S.C.</v>
      </c>
      <c r="HB442" t="str">
        <v>Ø.500 BASIC</v>
      </c>
      <c r="HC442" t="str">
        <v xml:space="preserve">OVAL CENTERED </v>
      </c>
      <c r="HD442" t="str">
        <v>PART NO. 15100</v>
      </c>
      <c r="HE442" t="str">
        <v>PART NUMBER 13100000</v>
      </c>
      <c r="HF442" t="str">
        <v>PART NUMBER 13600000</v>
      </c>
      <c r="HG442" t="str">
        <v>Part Number per Note 3</v>
      </c>
      <c r="HH442" t="str">
        <v>PD 5/16-18 UNC 2A</v>
      </c>
      <c r="HI442" t="str">
        <v>Perp.|0.05|A|</v>
      </c>
      <c r="HJ442" t="str">
        <v>PILOT THRU HOLE PRESENT</v>
      </c>
      <c r="HK442" t="str">
        <v>PITCH .060</v>
      </c>
      <c r="HL442" t="str">
        <v>Profile |.001|A|</v>
      </c>
      <c r="HM442" t="str">
        <v>Profile |.0015 | A | X-Y</v>
      </c>
      <c r="HN442" t="str">
        <v>Profile |.002| |A|B| X-Y</v>
      </c>
      <c r="HO442" t="str">
        <v>Profile |.002|A|B|</v>
      </c>
      <c r="HP442" t="str">
        <v>Profile |.002|A|B| X-Y</v>
      </c>
      <c r="HQ442" t="str">
        <v>Profile:|010|A|B|C|</v>
      </c>
      <c r="HR442" t="str">
        <v>Profile| .002| A|B|</v>
      </c>
      <c r="HS442" t="str">
        <v>Profile|.001|</v>
      </c>
      <c r="HT442" t="str">
        <v>Profile|.001|A|</v>
      </c>
      <c r="HU442" t="str">
        <v>Profile|.001|A|B|</v>
      </c>
      <c r="HV442" t="str">
        <v xml:space="preserve">Profile|.001|A|B| A&lt;-&gt;B </v>
      </c>
      <c r="HW442" t="str">
        <v>Profile|.001|A|B| C&lt;-&gt;D</v>
      </c>
      <c r="HX442" t="str">
        <v>Profile|.001|A|B| L-M</v>
      </c>
      <c r="HY442" t="str">
        <v>Profile|.001|A|B| P-Q</v>
      </c>
      <c r="HZ442" t="str">
        <v>Profile|.001|A|B|C&lt;-&gt;D</v>
      </c>
      <c r="IA442" t="str">
        <v>Profile|.001|A|C&lt;--&gt;D</v>
      </c>
      <c r="IB442" t="str">
        <v>Profile|.001|A|UNILATERAL</v>
      </c>
      <c r="IC442" t="str">
        <v>Profile|.001|C|</v>
      </c>
      <c r="ID442" t="str">
        <v>Profile|.0012|D1|</v>
      </c>
      <c r="IE442" t="str">
        <v>Profile|.0015| A-B UNI.</v>
      </c>
      <c r="IF442" t="str">
        <v>Profile|.0015| UNI.</v>
      </c>
      <c r="IG442" t="str">
        <v>Profile|.0015|A| X-Y</v>
      </c>
      <c r="IH442" t="str">
        <v>Profile|.0015|E|F|</v>
      </c>
      <c r="II442" t="str">
        <v>Profile|.0016|B|D|</v>
      </c>
      <c r="IJ442" t="str">
        <v>Profile|.002(U).000|A|</v>
      </c>
      <c r="IK442" t="str">
        <v>Profile|.002|</v>
      </c>
      <c r="IL442" t="str">
        <v>Profile|.002|A</v>
      </c>
      <c r="IM442" t="str">
        <v>Profile|.002|A|</v>
      </c>
      <c r="IN442" t="str">
        <v>Profile|.002|A|B|</v>
      </c>
      <c r="IO442" t="str">
        <v xml:space="preserve">Profile|.002|A|B| A&lt;-&gt;B </v>
      </c>
      <c r="IP442" t="str">
        <v>Profile|.002|A|B| C&lt;-&gt;D</v>
      </c>
      <c r="IQ442" t="str">
        <v>Profile|.002|A|B| X-Y</v>
      </c>
      <c r="IR442" t="str">
        <v>Profile|.002|A|B|C|X-Y</v>
      </c>
      <c r="IS442" t="str">
        <v>Profile|.002|A|B|X&lt;--&gt;Y</v>
      </c>
      <c r="IT442" t="str">
        <v>Profile|.002|A|B|X-Y</v>
      </c>
      <c r="IU442" t="str">
        <v>Profile|.002|A|C|</v>
      </c>
      <c r="IV442" t="str">
        <v>Profile|.002|C|A|</v>
      </c>
      <c r="IW442" t="str">
        <v>Profile|.002|C|B|</v>
      </c>
      <c r="IX442" t="str">
        <v>Profile|.0020|</v>
      </c>
      <c r="IY442" t="str">
        <v>Profile|.003|A|</v>
      </c>
      <c r="IZ442" t="str">
        <v>Profile|.003|A|B|C| Uni.</v>
      </c>
      <c r="JA442" t="str">
        <v>Profile|.003|E|F|</v>
      </c>
      <c r="JB442" t="str">
        <v>Profile|.004(U) .003|A|B|C|</v>
      </c>
      <c r="JC442" t="str">
        <v>Profile|.004|A| UNI.</v>
      </c>
      <c r="JD442" t="str">
        <v>Profile|.005|A|C|</v>
      </c>
      <c r="JE442" t="str">
        <v>Profile|.005|A|C|A&lt;--&gt;B, C&lt;--&gt;D</v>
      </c>
      <c r="JF442" t="str">
        <v>Profile|.005|A|D| A-B UNI.</v>
      </c>
      <c r="JG442" t="str">
        <v>Profile|.005|A|D| UNI.</v>
      </c>
      <c r="JH442" t="str">
        <v>Profile|.010|A|B|</v>
      </c>
      <c r="JI442" t="str">
        <v>Profile|.010|A|B|C|</v>
      </c>
      <c r="JJ442" t="str">
        <v>Profile|.03|A|</v>
      </c>
      <c r="JK442" t="str">
        <v>Profile|.05|A|B|</v>
      </c>
      <c r="JL442" t="str">
        <v>Profile|0.03|</v>
      </c>
      <c r="JM442" t="str">
        <v>Profile|0.03|A|</v>
      </c>
      <c r="JN442" t="str">
        <v>Profile|0.03|A|B|</v>
      </c>
      <c r="JO442" t="str">
        <v>Profile|0.05{A|C|</v>
      </c>
      <c r="JP442" t="str">
        <v>Profile|0.05|A|B|</v>
      </c>
      <c r="JQ442" t="str">
        <v>Profile|0.05|E|</v>
      </c>
      <c r="JR442" t="str">
        <v>Profile|0.05|E|F|</v>
      </c>
      <c r="JS442" t="str">
        <v>Profile|0.06|A|C|</v>
      </c>
      <c r="JT442" t="str">
        <v>Profile|0.1|A|A|</v>
      </c>
      <c r="JU442" t="str">
        <v>Profile|0.1|D1|</v>
      </c>
      <c r="JV442" t="str">
        <v>Profile|A|B|C|</v>
      </c>
      <c r="JW442" t="str">
        <v>Proile|.002|A|B|J-K</v>
      </c>
      <c r="JX442" t="str">
        <v>P-Thread Form</v>
      </c>
      <c r="JY442" t="str">
        <v>R  FULL RADIUS</v>
      </c>
      <c r="JZ442" t="str">
        <v>R.001/.006</v>
      </c>
      <c r="KA442" t="str">
        <v>R.003 MAX</v>
      </c>
      <c r="KB442" t="str">
        <v>R.005 MAX</v>
      </c>
      <c r="KC442" t="str">
        <v>R.030</v>
      </c>
      <c r="KD442" t="str">
        <v>R.25 MAX</v>
      </c>
      <c r="KE442" t="str">
        <v>R1.33 BASIC</v>
      </c>
      <c r="KF442" t="str">
        <v>R3.3</v>
      </c>
      <c r="KG442" t="str">
        <v>Ra 1.6 MAX</v>
      </c>
      <c r="KH442" t="str">
        <v>RAD @ FACE &amp; OD CHAMFER</v>
      </c>
      <c r="KI442" t="str">
        <v>RAD. @ ID &amp; BACK FACE</v>
      </c>
      <c r="KJ442" t="str">
        <v>RAD. @ OD &amp; BACK FACE</v>
      </c>
      <c r="KK442" t="str">
        <v>REMOVE SHRP EDGES .005 MAX</v>
      </c>
      <c r="KL442" t="str">
        <v>ROD SLOT CENTERED</v>
      </c>
      <c r="KM442" t="str">
        <v>SHARP OKAY</v>
      </c>
      <c r="KN442" t="str">
        <v>Slot Centered</v>
      </c>
      <c r="KO442" t="str">
        <v>SLOT WIDTH</v>
      </c>
      <c r="KP442" t="str">
        <v>Surface Finish Per Note 1</v>
      </c>
      <c r="KQ442" t="str">
        <v>Symmerty Balloon A_6</v>
      </c>
      <c r="KR442" t="str">
        <v>T27 HEXALOBE Per Note 1</v>
      </c>
      <c r="KS442" t="str">
        <v>T27 TORX</v>
      </c>
      <c r="KT442" t="str">
        <v>THRD DEPTH</v>
      </c>
      <c r="KU442" t="str">
        <v>Thread Form Per Note 3</v>
      </c>
      <c r="KV442" t="str">
        <v>THREAD INTO ROD SLOT</v>
      </c>
      <c r="KW442" t="str">
        <v>Thread Timed Print Note 6</v>
      </c>
      <c r="KX442" t="str">
        <v>TOOL MISMATCH PERMISSIBLE</v>
      </c>
      <c r="KY442" t="str">
        <v>Tot. Runout|Ø.002|C|</v>
      </c>
      <c r="KZ442" t="str">
        <v>Total Runout|.002|E|</v>
      </c>
      <c r="LA442" t="str">
        <v>TRIPLE LEAD THREAD</v>
      </c>
      <c r="LB442" t="str">
        <v>True Pos. |.001 (M)|A|</v>
      </c>
      <c r="LC442" t="str">
        <v>True Pos. |.002(M)|A|B|</v>
      </c>
      <c r="LD442" t="str">
        <v>True Pos. |.002|</v>
      </c>
      <c r="LE442" t="str">
        <v>True Pos. |.002|A|</v>
      </c>
      <c r="LF442" t="str">
        <v>True Pos. |.002|A|B|</v>
      </c>
      <c r="LG442" t="str">
        <v>True Pos. |.004|A|C|B|</v>
      </c>
      <c r="LH442" t="str">
        <v>True Pos. |.005(M)|A|B|</v>
      </c>
      <c r="LI442" t="str">
        <v>True Pos.|.000(L)|A|D|</v>
      </c>
      <c r="LJ442" t="str">
        <v>True Pos.|.000(M)|A|</v>
      </c>
      <c r="LK442" t="str">
        <v>True Pos.|.001(M)|A|</v>
      </c>
      <c r="LL442" t="str">
        <v>True Pos.|.001|B|</v>
      </c>
      <c r="LM442" t="str">
        <v>True Pos.|.001|E|</v>
      </c>
      <c r="LN442" t="str">
        <v>True Pos.|.002|A|</v>
      </c>
      <c r="LO442" t="str">
        <v>True Pos.|.002|B|</v>
      </c>
      <c r="LP442" t="str">
        <v>True Pos.|.002|C|</v>
      </c>
      <c r="LQ442" t="str">
        <v>True Pos.|.002|D1|</v>
      </c>
      <c r="LR442" t="str">
        <v>True Pos.|.002|D1|D2|</v>
      </c>
      <c r="LS442" t="str">
        <v>True Pos.|.05|A|</v>
      </c>
      <c r="LT442" t="str">
        <v>True Pos.|.1|A|B|C|</v>
      </c>
      <c r="LU442" t="str">
        <v>True Pos.|.13|A</v>
      </c>
      <c r="LV442" t="str">
        <v>True Pos.|0.05|A|</v>
      </c>
      <c r="LW442" t="str">
        <v>True Pos.|0.1|A|B|C|</v>
      </c>
      <c r="LX442" t="str">
        <v>True Pos.|0.13|A|</v>
      </c>
      <c r="LY442" t="str">
        <v>True Pos.|Ø.000(M)|A|</v>
      </c>
      <c r="LZ442" t="str">
        <v>True Pos.|Ø.000(M)|B|</v>
      </c>
      <c r="MA442" t="str">
        <v>True Pos.|Ø.001(M)|A(M)|</v>
      </c>
      <c r="MB442" t="str">
        <v>True Pos.|Ø.001(M)|A|</v>
      </c>
      <c r="MC442" t="str">
        <v>True Pos.|Ø.001|A|</v>
      </c>
      <c r="MD442" t="str">
        <v>True Pos.|Ø.001|C|</v>
      </c>
      <c r="ME442" t="str">
        <v>True Pos.|Ø.002(S)|A(S)|</v>
      </c>
      <c r="MF442" t="str">
        <v>True Pos.|Ø.002|A|</v>
      </c>
      <c r="MG442" t="str">
        <v>True Pos.|Ø.002|B|</v>
      </c>
      <c r="MH442" t="str">
        <v>True Pos.|Ø.002|C|</v>
      </c>
      <c r="MI442" t="str">
        <v>True Pos.|Ø.03(M)|A|</v>
      </c>
      <c r="MJ442" t="str">
        <v>True Pos.|Ø0.03(M)|A|</v>
      </c>
      <c r="MK442" t="str">
        <v>True Pos.|Ø0.05(L)|D|B|</v>
      </c>
      <c r="ML442" t="str">
        <v>True Pos.|Ø0.05|A|</v>
      </c>
      <c r="MM442" t="str">
        <v>True Pos.|Ø0.05|D|</v>
      </c>
      <c r="MN442" t="str">
        <v>True Pos.|Ø0.05|E|</v>
      </c>
      <c r="MO442" t="str">
        <v>True Pos.|Ø0.05|E|B|</v>
      </c>
      <c r="MP442" t="str">
        <v>True Pos.|SØ0.03|C|B|</v>
      </c>
      <c r="MQ442" t="str">
        <v>True Position|.002|A|B|</v>
      </c>
      <c r="MR442" t="str">
        <v>True. Pos.|Ø.001(M)|A|</v>
      </c>
      <c r="MS442" t="str">
        <v>True. Pps.|0.05|A|</v>
      </c>
      <c r="MT442" t="str">
        <v>Tumble Per Note 1</v>
      </c>
      <c r="MU442" t="str">
        <v>Tumble Per Note 2</v>
      </c>
    </row>
    <row r="443" spans="3:359">
      <c r="C443" s="74" t="str" cm="1">
        <f t="array" ref="C443:MU443">TRANSPOSE(_xlfn._xlws.SORT(_xlfn._xlws.FILTER($A$2:$A$499,ISNUMBER(SEARCH('Prt. Lib. &amp; Routine, Table'!L450,$A$2:$A$499)),"not found")))</f>
        <v>.0015 T.I.R. MAX</v>
      </c>
      <c r="D443" t="str">
        <v>.002 MAX ROOT RADIUS</v>
      </c>
      <c r="E443" t="str">
        <v>.012 BLUNT END</v>
      </c>
      <c r="F443" t="str">
        <v>.015 MAX</v>
      </c>
      <c r="G443" t="str">
        <v>.016 T.S.C.</v>
      </c>
      <c r="H443" t="str">
        <v>.017 BASIC</v>
      </c>
      <c r="I443" t="str">
        <v>.021 PITCH</v>
      </c>
      <c r="J443" t="str">
        <v>.022 BLUNT START</v>
      </c>
      <c r="K443" t="str">
        <v>.025 BASIC</v>
      </c>
      <c r="L443" t="str">
        <v>.035 BASIC</v>
      </c>
      <c r="M443" t="str">
        <v>.043 T.S.C</v>
      </c>
      <c r="N443" t="str">
        <v>.053 T.S.C.</v>
      </c>
      <c r="O443" t="str">
        <v>.060 HEX DEPTH</v>
      </c>
      <c r="P443" t="str">
        <v>.060 PITCH</v>
      </c>
      <c r="Q443" t="str">
        <v>.061 BASIC</v>
      </c>
      <c r="R443" t="str">
        <v>.07 HEX</v>
      </c>
      <c r="S443" t="str">
        <v>.070 HEX DEPTH</v>
      </c>
      <c r="T443" t="str">
        <v>.082 DRILL</v>
      </c>
      <c r="U443" t="str">
        <v>.082 DRILL DEPTH</v>
      </c>
      <c r="V443" t="str">
        <v>.094 HEX</v>
      </c>
      <c r="W443" t="str">
        <v>.115 T.S.C.</v>
      </c>
      <c r="X443" t="str">
        <v>.1195 / .1243 MAJOR DIAMETER</v>
      </c>
      <c r="Y443" t="str">
        <v>.1250 HEX</v>
      </c>
      <c r="Z443" t="str">
        <v>.157 MINOR DIAMETER</v>
      </c>
      <c r="AA443" t="str">
        <v>.172 FULL THD DEPTH</v>
      </c>
      <c r="AB443" t="str">
        <v>.172 MAJOR DIAMETER</v>
      </c>
      <c r="AC443" t="str">
        <v>.180 MIN DEPTH FULL THRD</v>
      </c>
      <c r="AD443" t="str">
        <v>.183 Ceter Line Thread Dwell</v>
      </c>
      <c r="AE443" t="str">
        <v>.208 MAX THRD DEPTH</v>
      </c>
      <c r="AF443" t="str">
        <v>.218 BOTTOM HALF OF SLOT</v>
      </c>
      <c r="AG443" t="str">
        <v>.261 BASIC</v>
      </c>
      <c r="AH443" t="str">
        <v>.314 T.S.C.</v>
      </c>
      <c r="AI443" t="str">
        <v>.315 BASIC</v>
      </c>
      <c r="AJ443" t="str">
        <v>.329 MINOR Ø</v>
      </c>
      <c r="AK443" t="str">
        <v>.330 BASIC</v>
      </c>
      <c r="AL443" t="str">
        <v>.35 TO TANGENT POINT</v>
      </c>
      <c r="AM443" t="str">
        <v>.375 MAJOR Ø</v>
      </c>
      <c r="AN443" t="str">
        <v>.390 BASIC</v>
      </c>
      <c r="AO443" t="str">
        <v>.440 BASIC</v>
      </c>
      <c r="AP443" t="str">
        <v>.64/.96 HIGH=Pass</v>
      </c>
      <c r="AQ443" t="str">
        <v>0.012 MAX</v>
      </c>
      <c r="AR443" t="str">
        <v>0.015 MAX</v>
      </c>
      <c r="AS443" t="str">
        <v>0.05 Per Note 2</v>
      </c>
      <c r="AT443" t="str">
        <v>0.500 PULLOUT ZONE</v>
      </c>
      <c r="AU443" t="str">
        <v>10-32 UNF-2A</v>
      </c>
      <c r="AV443" t="str">
        <v>12-28 UNF-2B</v>
      </c>
      <c r="AW443" t="str">
        <v>2.87 BASIC</v>
      </c>
      <c r="AX443" t="str">
        <v>2-56 UNC 2B 2 STARTS</v>
      </c>
      <c r="AY443" t="str">
        <v>3 LEAD THREAD</v>
      </c>
      <c r="AZ443" t="str">
        <v>32µIN Max</v>
      </c>
      <c r="BA443" t="str">
        <v>5/16"-24 UNF-2A</v>
      </c>
      <c r="BB443" t="str">
        <v>5/16-18 UNC 2A</v>
      </c>
      <c r="BC443" t="str">
        <v>5-44 UNF-2A</v>
      </c>
      <c r="BD443" t="str">
        <v>6-16µIN</v>
      </c>
      <c r="BE443" t="str">
        <v>65° BLEND</v>
      </c>
      <c r="BF443" t="str">
        <v>7.45 Top of Ball to Face</v>
      </c>
      <c r="BG443" t="str">
        <v>7/16-28 UNEF 2B</v>
      </c>
      <c r="BH443" t="str">
        <v>7/16-28-UNEF-2A</v>
      </c>
      <c r="BI443" t="str">
        <v>Alignment Per Note 3</v>
      </c>
      <c r="BJ443" t="str">
        <v>ANODIZE (SEE CHART)</v>
      </c>
      <c r="BK443" t="str">
        <v>ANODIZE AQUA Per Note 3</v>
      </c>
      <c r="BL443" t="str">
        <v>ANODIZE BOTTOM PORTION</v>
      </c>
      <c r="BM443" t="str">
        <v>ANODIZE COLOR AQUA</v>
      </c>
      <c r="BN443" t="str">
        <v>ANODIZE COLOR GREEN DWG NOTE 4</v>
      </c>
      <c r="BO443" t="str">
        <v>ANODIZE COLOR LIGHT BLUE</v>
      </c>
      <c r="BP443" t="str">
        <v>ANODIZE GREEN Per Note 2</v>
      </c>
      <c r="BQ443" t="str">
        <v>ANODIZE GREY, Per Note 1</v>
      </c>
      <c r="BR443" t="str">
        <v>ANODIZE MAGENTA</v>
      </c>
      <c r="BS443" t="str">
        <v>Anodize Per note 3</v>
      </c>
      <c r="BT443" t="str">
        <v>Anodize Per Note 4</v>
      </c>
      <c r="BU443" t="str">
        <v>ANODIZE SEAFOAM</v>
      </c>
      <c r="BV443" t="str">
        <v>Balloon 11 Symmetry</v>
      </c>
      <c r="BW443" t="str">
        <v>Balloon 12 Symmetry</v>
      </c>
      <c r="BX443" t="str">
        <v>Balloon 13 Hole Centered</v>
      </c>
      <c r="BY443" t="str">
        <v>Balloon 13 Symmerty</v>
      </c>
      <c r="BZ443" t="str">
        <v>Balloon 2 Symmetry</v>
      </c>
      <c r="CA443" t="str">
        <v>Balloon 21 CENTERED</v>
      </c>
      <c r="CB443" t="str">
        <v>Balloon 29 Symmetry</v>
      </c>
      <c r="CC443" t="str">
        <v>Balloon 3 Symmetry</v>
      </c>
      <c r="CD443" t="str">
        <v>Balloon 4 Symmetry</v>
      </c>
      <c r="CE443" t="str">
        <v>Balloon 5 blend to SØ .340</v>
      </c>
      <c r="CF443" t="str">
        <v>Balloon 5 Symmetry</v>
      </c>
      <c r="CG443" t="str">
        <v>Balloon 6 Centered</v>
      </c>
      <c r="CH443" t="str">
        <v>Balloon 9 Function Check</v>
      </c>
      <c r="CI443" t="str">
        <v>Balloon 9 Symmerty</v>
      </c>
      <c r="CJ443" t="str">
        <v>Balloons 2 &amp; 17 Symmetry |.001|A|</v>
      </c>
      <c r="CK443" t="str">
        <v>Basic Ø 3.6</v>
      </c>
      <c r="CL443" t="str">
        <v>BEAD BLAST</v>
      </c>
      <c r="CM443" t="str">
        <v>BLAST ALUMINUM OXIDE</v>
      </c>
      <c r="CN443" t="str">
        <v>Blast Note 2</v>
      </c>
      <c r="CO443" t="str">
        <v xml:space="preserve">BLAST Per Note 1 </v>
      </c>
      <c r="CP443" t="str">
        <v>BLAST Per Note 2</v>
      </c>
      <c r="CQ443" t="str">
        <v>BLAST Per Note 3</v>
      </c>
      <c r="CR443" t="str">
        <v>BLAST Per Note 4</v>
      </c>
      <c r="CS443" t="str">
        <v>BLAST Per Note 8</v>
      </c>
      <c r="CT443" t="str">
        <v>BLAST Per Traveler, MATT FINISH</v>
      </c>
      <c r="CU443" t="str">
        <v>BLAST WITH 16 GRIT ALUMINUM OXIDE</v>
      </c>
      <c r="CV443" t="str">
        <v>BLAST, Uniform Finish Per Note 3</v>
      </c>
      <c r="CW443" t="str">
        <v>BREAK EDGE</v>
      </c>
      <c r="CX443" t="str">
        <v>BREAK EDGE .014</v>
      </c>
      <c r="CY443" t="str">
        <v>BREAK EDGES Note 2</v>
      </c>
      <c r="CZ443" t="str">
        <v>BREAK SHARP Per Note 1</v>
      </c>
      <c r="DA443" t="str">
        <v>BREAK SHARPS Per Note 1</v>
      </c>
      <c r="DB443" t="str">
        <v>CE 2729</v>
      </c>
      <c r="DC443" t="str">
        <v>CE Logo per Note 3</v>
      </c>
      <c r="DD443" t="str">
        <v>CE MARK</v>
      </c>
      <c r="DE443" t="str">
        <v>Chips/Debris Removed</v>
      </c>
      <c r="DF443" t="str">
        <v>Coat Per Note 2</v>
      </c>
      <c r="DG443" t="str">
        <v>C-Sink Ø .155</v>
      </c>
      <c r="DH443" t="str">
        <v>C-Sink Ø5.2</v>
      </c>
      <c r="DI443" t="str">
        <v>Deburred</v>
      </c>
      <c r="DJ443" t="str">
        <v>DIM "A" NoGo</v>
      </c>
      <c r="DK443" t="str">
        <v>DIM "A" NoGo Hexalobe</v>
      </c>
      <c r="DL443" t="str">
        <v>EDGE BREAK</v>
      </c>
      <c r="DM443" t="str">
        <v>EDGE BREAK MIN R.004, MAX R.010</v>
      </c>
      <c r="DN443" t="str">
        <v>Edge Break per Note 1</v>
      </c>
      <c r="DO443" t="str">
        <v>ELECTROPOLISH Per Note 1</v>
      </c>
      <c r="DP443" t="str">
        <v>Finish Per Note 3</v>
      </c>
      <c r="DQ443" t="str">
        <v>FLUTE POSITION Per Note 3</v>
      </c>
      <c r="DR443" t="str">
        <v>FULL R</v>
      </c>
      <c r="DS443" t="str">
        <v>FULL RADIUS</v>
      </c>
      <c r="DT443" t="str">
        <v xml:space="preserve">FULL RADIUS </v>
      </c>
      <c r="DU443" t="str">
        <v>Function Check  (.2340 .2360 FULL)</v>
      </c>
      <c r="DV443" t="str">
        <v>FUNCTIONAL  HEXALOBE</v>
      </c>
      <c r="DW443" t="str">
        <v>GLASS BEAD Per Note 3</v>
      </c>
      <c r="DX443" t="str">
        <v>Globus Logo per Note 3</v>
      </c>
      <c r="DY443" t="str">
        <v>Gold Anodized Color</v>
      </c>
      <c r="DZ443" t="str">
        <v>Green Anodized Color</v>
      </c>
      <c r="EA443" t="str">
        <v>GRIT BLAST Per Note 3</v>
      </c>
      <c r="EB443" t="str">
        <v>Grit Blast Per Note 4</v>
      </c>
      <c r="EC443" t="str">
        <v>GRIT BLAST, DWG NOTE 3</v>
      </c>
      <c r="ED443" t="str">
        <v>HEX MINOR Ø.1292</v>
      </c>
      <c r="EE443" t="str">
        <v xml:space="preserve">HEXALOBE </v>
      </c>
      <c r="EF443" t="str">
        <v>HEXALOBE FUNCTION</v>
      </c>
      <c r="EG443" t="str">
        <v>Hexalobe Minor</v>
      </c>
      <c r="EH443" t="str">
        <v>Hexalobe NV-30</v>
      </c>
      <c r="EI443" t="str">
        <v>HEXALOBE ORIENTATION</v>
      </c>
      <c r="EJ443" t="str">
        <v>Inspect per operation 30 comments</v>
      </c>
      <c r="EK443" t="str">
        <v>INT / EXT CORNERS: R.002 TO R.010</v>
      </c>
      <c r="EL443" t="str">
        <v>INT /EXT CORNERS R.05 TO R.03</v>
      </c>
      <c r="EM443" t="str">
        <v>John is a Geek</v>
      </c>
      <c r="EN443" t="str">
        <v>LASER ETCH</v>
      </c>
      <c r="EO443" t="str">
        <v>Laser Etch Per Note 7</v>
      </c>
      <c r="EP443" t="str">
        <v xml:space="preserve">LASER MARK "CE" DWG NOTE 10 </v>
      </c>
      <c r="EQ443" t="str">
        <v>Laser Mark "P1-15004-08", Per Note 3</v>
      </c>
      <c r="ER443" t="str">
        <v>Laser Mark "P2-15004-08", Per Note 3</v>
      </c>
      <c r="ES443" t="str">
        <v>Laser Mark "P3-15004-08", Per Note 3</v>
      </c>
      <c r="ET443" t="str">
        <v>Laser Mark "P4-15004-08", Per Note 3</v>
      </c>
      <c r="EU443" t="str">
        <v xml:space="preserve">LASER MARK LOGO DWG NOTE 9 </v>
      </c>
      <c r="EV443" t="str">
        <v xml:space="preserve">LASER MARK LOT NUMBER DWG NOTE 8 </v>
      </c>
      <c r="EW443" t="str">
        <v>Laser Mark Lot, Per Note 3</v>
      </c>
      <c r="EX443" t="str">
        <v xml:space="preserve">LASER MARK PART NUMBER DWG NOTE 8 </v>
      </c>
      <c r="EY443" t="str">
        <v>LASER: 13000000</v>
      </c>
      <c r="EZ443" t="str">
        <v>LASER: CE 2797</v>
      </c>
      <c r="FA443" t="str">
        <v>LASER: LOGO</v>
      </c>
      <c r="FB443" t="str">
        <v xml:space="preserve">LASER: Lot # Per RE-75-001 </v>
      </c>
      <c r="FC443" t="str">
        <v>LAST THREAD</v>
      </c>
      <c r="FD443" t="str">
        <v>LEAD .0625</v>
      </c>
      <c r="FE443" t="str">
        <v>LOGO</v>
      </c>
      <c r="FF443" t="str">
        <v>Lot (Control) Number per Note 3</v>
      </c>
      <c r="FG443" t="str">
        <v>LOT NO.</v>
      </c>
      <c r="FH443" t="str">
        <v>LOT NUMBER</v>
      </c>
      <c r="FI443" t="str">
        <v>LOT NUMBER PER NUVASIVE SOP 9002007</v>
      </c>
      <c r="FJ443" t="str">
        <v>M 4X 0.5 - 6G - 0.063R - LH</v>
      </c>
      <c r="FK443" t="str">
        <v>M4 X 0.5 - 6G - 0.063R</v>
      </c>
      <c r="FL443" t="str">
        <v>M4 X 0.5 - 6G - 0.063R - LH</v>
      </c>
      <c r="FM443" t="str">
        <v>M4.5 X .75 6g</v>
      </c>
      <c r="FN443" t="str">
        <v>M4.5 X 0.75 6g</v>
      </c>
      <c r="FO443" t="str">
        <v>M5x0.8-6g</v>
      </c>
      <c r="FP443" t="str">
        <v xml:space="preserve">M5x0.8-6g </v>
      </c>
      <c r="FQ443" t="str">
        <v>M6 X .75 6g</v>
      </c>
      <c r="FR443" t="str">
        <v>M6 X 0.75-6g</v>
      </c>
      <c r="FS443" t="str">
        <v>M6 X0.75 - 6g</v>
      </c>
      <c r="FT443" t="str">
        <v>M6X0.75 - 6H</v>
      </c>
      <c r="FU443" t="str">
        <v>M7 X 1.00 6g THREAD</v>
      </c>
      <c r="FV443" t="str">
        <v>M7X1.00 6g THREAD</v>
      </c>
      <c r="FW443" t="str">
        <v>M7X1.00 6h THREAD</v>
      </c>
      <c r="FX443" t="str">
        <v>Magenta Anodized Color</v>
      </c>
      <c r="FY443" t="str">
        <v>MAJOR Ø .380</v>
      </c>
      <c r="FZ443" t="str">
        <v>MAJORØ</v>
      </c>
      <c r="GA443" t="str">
        <v>MATT FINISH Per Note 3</v>
      </c>
      <c r="GB443" t="str">
        <v>MATT FINISH Per Traveler</v>
      </c>
      <c r="GC443" t="str">
        <v>MATTE FINISH</v>
      </c>
      <c r="GD443" t="str">
        <v>MATTE FINISH DWG NOTE 3</v>
      </c>
      <c r="GE443" t="str">
        <v>MATTE FINISH Note 3</v>
      </c>
      <c r="GF443" t="str">
        <v>Matte Finish Per Note 3</v>
      </c>
      <c r="GG443" t="str">
        <v>MATTE FINISH SIZE 10 GLASS BEAD</v>
      </c>
      <c r="GH443" t="str">
        <v>MAX ROOT RADIUS</v>
      </c>
      <c r="GI443" t="str">
        <v xml:space="preserve">Mill Profile Centered </v>
      </c>
      <c r="GJ443" t="str">
        <v>Minor Ø Unconstrained Check</v>
      </c>
      <c r="GK443" t="str">
        <v>MINOR Ø.1336</v>
      </c>
      <c r="GL443" t="str">
        <v>NO ANODIZE Per note 8</v>
      </c>
      <c r="GM443" t="str">
        <v>NO ANODIZE Per note 9</v>
      </c>
      <c r="GN443" t="str">
        <v>No Nicks, Scratches, Tool Marks, etc.</v>
      </c>
      <c r="GO443" t="str">
        <v>No Nicks,Scratches,Tool Marks,etc.</v>
      </c>
      <c r="GP443" t="str">
        <v>NO TOOL MARKS</v>
      </c>
      <c r="GQ443" t="str">
        <v>NOTE 3 THREAD RELIEF</v>
      </c>
      <c r="GR443" t="str">
        <v>NV-27 FUNC.</v>
      </c>
      <c r="GS443" t="str">
        <v>NV-30 DIM A</v>
      </c>
      <c r="GT443" t="str">
        <v>NV-30 DIM B</v>
      </c>
      <c r="GU443" t="str">
        <v>NV-30 DIM F</v>
      </c>
      <c r="GV443" t="str">
        <v>Ø .1250 HEX</v>
      </c>
      <c r="GW443" t="str">
        <v>Ø 9.4 MAJOR</v>
      </c>
      <c r="GX443" t="str">
        <v>Ø.096 MAX PILOT HOLE</v>
      </c>
      <c r="GY443" t="str">
        <v>Ø.125 THRU</v>
      </c>
      <c r="GZ443" t="str">
        <v>Ø.205 COUNTERSINK</v>
      </c>
      <c r="HA443" t="str">
        <v>Ø.260 T.S.C.</v>
      </c>
      <c r="HB443" t="str">
        <v>Ø.500 BASIC</v>
      </c>
      <c r="HC443" t="str">
        <v xml:space="preserve">OVAL CENTERED </v>
      </c>
      <c r="HD443" t="str">
        <v>PART NO. 15100</v>
      </c>
      <c r="HE443" t="str">
        <v>PART NUMBER 13100000</v>
      </c>
      <c r="HF443" t="str">
        <v>PART NUMBER 13600000</v>
      </c>
      <c r="HG443" t="str">
        <v>Part Number per Note 3</v>
      </c>
      <c r="HH443" t="str">
        <v>PD 5/16-18 UNC 2A</v>
      </c>
      <c r="HI443" t="str">
        <v>Perp.|0.05|A|</v>
      </c>
      <c r="HJ443" t="str">
        <v>PILOT THRU HOLE PRESENT</v>
      </c>
      <c r="HK443" t="str">
        <v>PITCH .060</v>
      </c>
      <c r="HL443" t="str">
        <v>Profile |.001|A|</v>
      </c>
      <c r="HM443" t="str">
        <v>Profile |.0015 | A | X-Y</v>
      </c>
      <c r="HN443" t="str">
        <v>Profile |.002| |A|B| X-Y</v>
      </c>
      <c r="HO443" t="str">
        <v>Profile |.002|A|B|</v>
      </c>
      <c r="HP443" t="str">
        <v>Profile |.002|A|B| X-Y</v>
      </c>
      <c r="HQ443" t="str">
        <v>Profile:|010|A|B|C|</v>
      </c>
      <c r="HR443" t="str">
        <v>Profile| .002| A|B|</v>
      </c>
      <c r="HS443" t="str">
        <v>Profile|.001|</v>
      </c>
      <c r="HT443" t="str">
        <v>Profile|.001|A|</v>
      </c>
      <c r="HU443" t="str">
        <v>Profile|.001|A|B|</v>
      </c>
      <c r="HV443" t="str">
        <v xml:space="preserve">Profile|.001|A|B| A&lt;-&gt;B </v>
      </c>
      <c r="HW443" t="str">
        <v>Profile|.001|A|B| C&lt;-&gt;D</v>
      </c>
      <c r="HX443" t="str">
        <v>Profile|.001|A|B| L-M</v>
      </c>
      <c r="HY443" t="str">
        <v>Profile|.001|A|B| P-Q</v>
      </c>
      <c r="HZ443" t="str">
        <v>Profile|.001|A|B|C&lt;-&gt;D</v>
      </c>
      <c r="IA443" t="str">
        <v>Profile|.001|A|C&lt;--&gt;D</v>
      </c>
      <c r="IB443" t="str">
        <v>Profile|.001|A|UNILATERAL</v>
      </c>
      <c r="IC443" t="str">
        <v>Profile|.001|C|</v>
      </c>
      <c r="ID443" t="str">
        <v>Profile|.0012|D1|</v>
      </c>
      <c r="IE443" t="str">
        <v>Profile|.0015| A-B UNI.</v>
      </c>
      <c r="IF443" t="str">
        <v>Profile|.0015| UNI.</v>
      </c>
      <c r="IG443" t="str">
        <v>Profile|.0015|A| X-Y</v>
      </c>
      <c r="IH443" t="str">
        <v>Profile|.0015|E|F|</v>
      </c>
      <c r="II443" t="str">
        <v>Profile|.0016|B|D|</v>
      </c>
      <c r="IJ443" t="str">
        <v>Profile|.002(U).000|A|</v>
      </c>
      <c r="IK443" t="str">
        <v>Profile|.002|</v>
      </c>
      <c r="IL443" t="str">
        <v>Profile|.002|A</v>
      </c>
      <c r="IM443" t="str">
        <v>Profile|.002|A|</v>
      </c>
      <c r="IN443" t="str">
        <v>Profile|.002|A|B|</v>
      </c>
      <c r="IO443" t="str">
        <v xml:space="preserve">Profile|.002|A|B| A&lt;-&gt;B </v>
      </c>
      <c r="IP443" t="str">
        <v>Profile|.002|A|B| C&lt;-&gt;D</v>
      </c>
      <c r="IQ443" t="str">
        <v>Profile|.002|A|B| X-Y</v>
      </c>
      <c r="IR443" t="str">
        <v>Profile|.002|A|B|C|X-Y</v>
      </c>
      <c r="IS443" t="str">
        <v>Profile|.002|A|B|X&lt;--&gt;Y</v>
      </c>
      <c r="IT443" t="str">
        <v>Profile|.002|A|B|X-Y</v>
      </c>
      <c r="IU443" t="str">
        <v>Profile|.002|A|C|</v>
      </c>
      <c r="IV443" t="str">
        <v>Profile|.002|C|A|</v>
      </c>
      <c r="IW443" t="str">
        <v>Profile|.002|C|B|</v>
      </c>
      <c r="IX443" t="str">
        <v>Profile|.0020|</v>
      </c>
      <c r="IY443" t="str">
        <v>Profile|.003|A|</v>
      </c>
      <c r="IZ443" t="str">
        <v>Profile|.003|A|B|C| Uni.</v>
      </c>
      <c r="JA443" t="str">
        <v>Profile|.003|E|F|</v>
      </c>
      <c r="JB443" t="str">
        <v>Profile|.004(U) .003|A|B|C|</v>
      </c>
      <c r="JC443" t="str">
        <v>Profile|.004|A| UNI.</v>
      </c>
      <c r="JD443" t="str">
        <v>Profile|.005|A|C|</v>
      </c>
      <c r="JE443" t="str">
        <v>Profile|.005|A|C|A&lt;--&gt;B, C&lt;--&gt;D</v>
      </c>
      <c r="JF443" t="str">
        <v>Profile|.005|A|D| A-B UNI.</v>
      </c>
      <c r="JG443" t="str">
        <v>Profile|.005|A|D| UNI.</v>
      </c>
      <c r="JH443" t="str">
        <v>Profile|.010|A|B|</v>
      </c>
      <c r="JI443" t="str">
        <v>Profile|.010|A|B|C|</v>
      </c>
      <c r="JJ443" t="str">
        <v>Profile|.03|A|</v>
      </c>
      <c r="JK443" t="str">
        <v>Profile|.05|A|B|</v>
      </c>
      <c r="JL443" t="str">
        <v>Profile|0.03|</v>
      </c>
      <c r="JM443" t="str">
        <v>Profile|0.03|A|</v>
      </c>
      <c r="JN443" t="str">
        <v>Profile|0.03|A|B|</v>
      </c>
      <c r="JO443" t="str">
        <v>Profile|0.05{A|C|</v>
      </c>
      <c r="JP443" t="str">
        <v>Profile|0.05|A|B|</v>
      </c>
      <c r="JQ443" t="str">
        <v>Profile|0.05|E|</v>
      </c>
      <c r="JR443" t="str">
        <v>Profile|0.05|E|F|</v>
      </c>
      <c r="JS443" t="str">
        <v>Profile|0.06|A|C|</v>
      </c>
      <c r="JT443" t="str">
        <v>Profile|0.1|A|A|</v>
      </c>
      <c r="JU443" t="str">
        <v>Profile|0.1|D1|</v>
      </c>
      <c r="JV443" t="str">
        <v>Profile|A|B|C|</v>
      </c>
      <c r="JW443" t="str">
        <v>Proile|.002|A|B|J-K</v>
      </c>
      <c r="JX443" t="str">
        <v>P-Thread Form</v>
      </c>
      <c r="JY443" t="str">
        <v>R  FULL RADIUS</v>
      </c>
      <c r="JZ443" t="str">
        <v>R.001/.006</v>
      </c>
      <c r="KA443" t="str">
        <v>R.003 MAX</v>
      </c>
      <c r="KB443" t="str">
        <v>R.005 MAX</v>
      </c>
      <c r="KC443" t="str">
        <v>R.030</v>
      </c>
      <c r="KD443" t="str">
        <v>R.25 MAX</v>
      </c>
      <c r="KE443" t="str">
        <v>R1.33 BASIC</v>
      </c>
      <c r="KF443" t="str">
        <v>R3.3</v>
      </c>
      <c r="KG443" t="str">
        <v>Ra 1.6 MAX</v>
      </c>
      <c r="KH443" t="str">
        <v>RAD @ FACE &amp; OD CHAMFER</v>
      </c>
      <c r="KI443" t="str">
        <v>RAD. @ ID &amp; BACK FACE</v>
      </c>
      <c r="KJ443" t="str">
        <v>RAD. @ OD &amp; BACK FACE</v>
      </c>
      <c r="KK443" t="str">
        <v>REMOVE SHRP EDGES .005 MAX</v>
      </c>
      <c r="KL443" t="str">
        <v>ROD SLOT CENTERED</v>
      </c>
      <c r="KM443" t="str">
        <v>SHARP OKAY</v>
      </c>
      <c r="KN443" t="str">
        <v>Slot Centered</v>
      </c>
      <c r="KO443" t="str">
        <v>SLOT WIDTH</v>
      </c>
      <c r="KP443" t="str">
        <v>Surface Finish Per Note 1</v>
      </c>
      <c r="KQ443" t="str">
        <v>Symmerty Balloon A_6</v>
      </c>
      <c r="KR443" t="str">
        <v>T27 HEXALOBE Per Note 1</v>
      </c>
      <c r="KS443" t="str">
        <v>T27 TORX</v>
      </c>
      <c r="KT443" t="str">
        <v>THRD DEPTH</v>
      </c>
      <c r="KU443" t="str">
        <v>Thread Form Per Note 3</v>
      </c>
      <c r="KV443" t="str">
        <v>THREAD INTO ROD SLOT</v>
      </c>
      <c r="KW443" t="str">
        <v>Thread Timed Print Note 6</v>
      </c>
      <c r="KX443" t="str">
        <v>TOOL MISMATCH PERMISSIBLE</v>
      </c>
      <c r="KY443" t="str">
        <v>Tot. Runout|Ø.002|C|</v>
      </c>
      <c r="KZ443" t="str">
        <v>Total Runout|.002|E|</v>
      </c>
      <c r="LA443" t="str">
        <v>TRIPLE LEAD THREAD</v>
      </c>
      <c r="LB443" t="str">
        <v>True Pos. |.001 (M)|A|</v>
      </c>
      <c r="LC443" t="str">
        <v>True Pos. |.002(M)|A|B|</v>
      </c>
      <c r="LD443" t="str">
        <v>True Pos. |.002|</v>
      </c>
      <c r="LE443" t="str">
        <v>True Pos. |.002|A|</v>
      </c>
      <c r="LF443" t="str">
        <v>True Pos. |.002|A|B|</v>
      </c>
      <c r="LG443" t="str">
        <v>True Pos. |.004|A|C|B|</v>
      </c>
      <c r="LH443" t="str">
        <v>True Pos. |.005(M)|A|B|</v>
      </c>
      <c r="LI443" t="str">
        <v>True Pos.|.000(L)|A|D|</v>
      </c>
      <c r="LJ443" t="str">
        <v>True Pos.|.000(M)|A|</v>
      </c>
      <c r="LK443" t="str">
        <v>True Pos.|.001(M)|A|</v>
      </c>
      <c r="LL443" t="str">
        <v>True Pos.|.001|B|</v>
      </c>
      <c r="LM443" t="str">
        <v>True Pos.|.001|E|</v>
      </c>
      <c r="LN443" t="str">
        <v>True Pos.|.002|A|</v>
      </c>
      <c r="LO443" t="str">
        <v>True Pos.|.002|B|</v>
      </c>
      <c r="LP443" t="str">
        <v>True Pos.|.002|C|</v>
      </c>
      <c r="LQ443" t="str">
        <v>True Pos.|.002|D1|</v>
      </c>
      <c r="LR443" t="str">
        <v>True Pos.|.002|D1|D2|</v>
      </c>
      <c r="LS443" t="str">
        <v>True Pos.|.05|A|</v>
      </c>
      <c r="LT443" t="str">
        <v>True Pos.|.1|A|B|C|</v>
      </c>
      <c r="LU443" t="str">
        <v>True Pos.|.13|A</v>
      </c>
      <c r="LV443" t="str">
        <v>True Pos.|0.05|A|</v>
      </c>
      <c r="LW443" t="str">
        <v>True Pos.|0.1|A|B|C|</v>
      </c>
      <c r="LX443" t="str">
        <v>True Pos.|0.13|A|</v>
      </c>
      <c r="LY443" t="str">
        <v>True Pos.|Ø.000(M)|A|</v>
      </c>
      <c r="LZ443" t="str">
        <v>True Pos.|Ø.000(M)|B|</v>
      </c>
      <c r="MA443" t="str">
        <v>True Pos.|Ø.001(M)|A(M)|</v>
      </c>
      <c r="MB443" t="str">
        <v>True Pos.|Ø.001(M)|A|</v>
      </c>
      <c r="MC443" t="str">
        <v>True Pos.|Ø.001|A|</v>
      </c>
      <c r="MD443" t="str">
        <v>True Pos.|Ø.001|C|</v>
      </c>
      <c r="ME443" t="str">
        <v>True Pos.|Ø.002(S)|A(S)|</v>
      </c>
      <c r="MF443" t="str">
        <v>True Pos.|Ø.002|A|</v>
      </c>
      <c r="MG443" t="str">
        <v>True Pos.|Ø.002|B|</v>
      </c>
      <c r="MH443" t="str">
        <v>True Pos.|Ø.002|C|</v>
      </c>
      <c r="MI443" t="str">
        <v>True Pos.|Ø.03(M)|A|</v>
      </c>
      <c r="MJ443" t="str">
        <v>True Pos.|Ø0.03(M)|A|</v>
      </c>
      <c r="MK443" t="str">
        <v>True Pos.|Ø0.05(L)|D|B|</v>
      </c>
      <c r="ML443" t="str">
        <v>True Pos.|Ø0.05|A|</v>
      </c>
      <c r="MM443" t="str">
        <v>True Pos.|Ø0.05|D|</v>
      </c>
      <c r="MN443" t="str">
        <v>True Pos.|Ø0.05|E|</v>
      </c>
      <c r="MO443" t="str">
        <v>True Pos.|Ø0.05|E|B|</v>
      </c>
      <c r="MP443" t="str">
        <v>True Pos.|SØ0.03|C|B|</v>
      </c>
      <c r="MQ443" t="str">
        <v>True Position|.002|A|B|</v>
      </c>
      <c r="MR443" t="str">
        <v>True. Pos.|Ø.001(M)|A|</v>
      </c>
      <c r="MS443" t="str">
        <v>True. Pps.|0.05|A|</v>
      </c>
      <c r="MT443" t="str">
        <v>Tumble Per Note 1</v>
      </c>
      <c r="MU443" t="str">
        <v>Tumble Per Note 2</v>
      </c>
    </row>
    <row r="444" spans="3:359">
      <c r="C444" s="74" t="str" cm="1">
        <f t="array" ref="C444:MU444">TRANSPOSE(_xlfn._xlws.SORT(_xlfn._xlws.FILTER($A$2:$A$499,ISNUMBER(SEARCH('Prt. Lib. &amp; Routine, Table'!L451,$A$2:$A$499)),"not found")))</f>
        <v>.0015 T.I.R. MAX</v>
      </c>
      <c r="D444" t="str">
        <v>.002 MAX ROOT RADIUS</v>
      </c>
      <c r="E444" t="str">
        <v>.012 BLUNT END</v>
      </c>
      <c r="F444" t="str">
        <v>.015 MAX</v>
      </c>
      <c r="G444" t="str">
        <v>.016 T.S.C.</v>
      </c>
      <c r="H444" t="str">
        <v>.017 BASIC</v>
      </c>
      <c r="I444" t="str">
        <v>.021 PITCH</v>
      </c>
      <c r="J444" t="str">
        <v>.022 BLUNT START</v>
      </c>
      <c r="K444" t="str">
        <v>.025 BASIC</v>
      </c>
      <c r="L444" t="str">
        <v>.035 BASIC</v>
      </c>
      <c r="M444" t="str">
        <v>.043 T.S.C</v>
      </c>
      <c r="N444" t="str">
        <v>.053 T.S.C.</v>
      </c>
      <c r="O444" t="str">
        <v>.060 HEX DEPTH</v>
      </c>
      <c r="P444" t="str">
        <v>.060 PITCH</v>
      </c>
      <c r="Q444" t="str">
        <v>.061 BASIC</v>
      </c>
      <c r="R444" t="str">
        <v>.07 HEX</v>
      </c>
      <c r="S444" t="str">
        <v>.070 HEX DEPTH</v>
      </c>
      <c r="T444" t="str">
        <v>.082 DRILL</v>
      </c>
      <c r="U444" t="str">
        <v>.082 DRILL DEPTH</v>
      </c>
      <c r="V444" t="str">
        <v>.094 HEX</v>
      </c>
      <c r="W444" t="str">
        <v>.115 T.S.C.</v>
      </c>
      <c r="X444" t="str">
        <v>.1195 / .1243 MAJOR DIAMETER</v>
      </c>
      <c r="Y444" t="str">
        <v>.1250 HEX</v>
      </c>
      <c r="Z444" t="str">
        <v>.157 MINOR DIAMETER</v>
      </c>
      <c r="AA444" t="str">
        <v>.172 FULL THD DEPTH</v>
      </c>
      <c r="AB444" t="str">
        <v>.172 MAJOR DIAMETER</v>
      </c>
      <c r="AC444" t="str">
        <v>.180 MIN DEPTH FULL THRD</v>
      </c>
      <c r="AD444" t="str">
        <v>.183 Ceter Line Thread Dwell</v>
      </c>
      <c r="AE444" t="str">
        <v>.208 MAX THRD DEPTH</v>
      </c>
      <c r="AF444" t="str">
        <v>.218 BOTTOM HALF OF SLOT</v>
      </c>
      <c r="AG444" t="str">
        <v>.261 BASIC</v>
      </c>
      <c r="AH444" t="str">
        <v>.314 T.S.C.</v>
      </c>
      <c r="AI444" t="str">
        <v>.315 BASIC</v>
      </c>
      <c r="AJ444" t="str">
        <v>.329 MINOR Ø</v>
      </c>
      <c r="AK444" t="str">
        <v>.330 BASIC</v>
      </c>
      <c r="AL444" t="str">
        <v>.35 TO TANGENT POINT</v>
      </c>
      <c r="AM444" t="str">
        <v>.375 MAJOR Ø</v>
      </c>
      <c r="AN444" t="str">
        <v>.390 BASIC</v>
      </c>
      <c r="AO444" t="str">
        <v>.440 BASIC</v>
      </c>
      <c r="AP444" t="str">
        <v>.64/.96 HIGH=Pass</v>
      </c>
      <c r="AQ444" t="str">
        <v>0.012 MAX</v>
      </c>
      <c r="AR444" t="str">
        <v>0.015 MAX</v>
      </c>
      <c r="AS444" t="str">
        <v>0.05 Per Note 2</v>
      </c>
      <c r="AT444" t="str">
        <v>0.500 PULLOUT ZONE</v>
      </c>
      <c r="AU444" t="str">
        <v>10-32 UNF-2A</v>
      </c>
      <c r="AV444" t="str">
        <v>12-28 UNF-2B</v>
      </c>
      <c r="AW444" t="str">
        <v>2.87 BASIC</v>
      </c>
      <c r="AX444" t="str">
        <v>2-56 UNC 2B 2 STARTS</v>
      </c>
      <c r="AY444" t="str">
        <v>3 LEAD THREAD</v>
      </c>
      <c r="AZ444" t="str">
        <v>32µIN Max</v>
      </c>
      <c r="BA444" t="str">
        <v>5/16"-24 UNF-2A</v>
      </c>
      <c r="BB444" t="str">
        <v>5/16-18 UNC 2A</v>
      </c>
      <c r="BC444" t="str">
        <v>5-44 UNF-2A</v>
      </c>
      <c r="BD444" t="str">
        <v>6-16µIN</v>
      </c>
      <c r="BE444" t="str">
        <v>65° BLEND</v>
      </c>
      <c r="BF444" t="str">
        <v>7.45 Top of Ball to Face</v>
      </c>
      <c r="BG444" t="str">
        <v>7/16-28 UNEF 2B</v>
      </c>
      <c r="BH444" t="str">
        <v>7/16-28-UNEF-2A</v>
      </c>
      <c r="BI444" t="str">
        <v>Alignment Per Note 3</v>
      </c>
      <c r="BJ444" t="str">
        <v>ANODIZE (SEE CHART)</v>
      </c>
      <c r="BK444" t="str">
        <v>ANODIZE AQUA Per Note 3</v>
      </c>
      <c r="BL444" t="str">
        <v>ANODIZE BOTTOM PORTION</v>
      </c>
      <c r="BM444" t="str">
        <v>ANODIZE COLOR AQUA</v>
      </c>
      <c r="BN444" t="str">
        <v>ANODIZE COLOR GREEN DWG NOTE 4</v>
      </c>
      <c r="BO444" t="str">
        <v>ANODIZE COLOR LIGHT BLUE</v>
      </c>
      <c r="BP444" t="str">
        <v>ANODIZE GREEN Per Note 2</v>
      </c>
      <c r="BQ444" t="str">
        <v>ANODIZE GREY, Per Note 1</v>
      </c>
      <c r="BR444" t="str">
        <v>ANODIZE MAGENTA</v>
      </c>
      <c r="BS444" t="str">
        <v>Anodize Per note 3</v>
      </c>
      <c r="BT444" t="str">
        <v>Anodize Per Note 4</v>
      </c>
      <c r="BU444" t="str">
        <v>ANODIZE SEAFOAM</v>
      </c>
      <c r="BV444" t="str">
        <v>Balloon 11 Symmetry</v>
      </c>
      <c r="BW444" t="str">
        <v>Balloon 12 Symmetry</v>
      </c>
      <c r="BX444" t="str">
        <v>Balloon 13 Hole Centered</v>
      </c>
      <c r="BY444" t="str">
        <v>Balloon 13 Symmerty</v>
      </c>
      <c r="BZ444" t="str">
        <v>Balloon 2 Symmetry</v>
      </c>
      <c r="CA444" t="str">
        <v>Balloon 21 CENTERED</v>
      </c>
      <c r="CB444" t="str">
        <v>Balloon 29 Symmetry</v>
      </c>
      <c r="CC444" t="str">
        <v>Balloon 3 Symmetry</v>
      </c>
      <c r="CD444" t="str">
        <v>Balloon 4 Symmetry</v>
      </c>
      <c r="CE444" t="str">
        <v>Balloon 5 blend to SØ .340</v>
      </c>
      <c r="CF444" t="str">
        <v>Balloon 5 Symmetry</v>
      </c>
      <c r="CG444" t="str">
        <v>Balloon 6 Centered</v>
      </c>
      <c r="CH444" t="str">
        <v>Balloon 9 Function Check</v>
      </c>
      <c r="CI444" t="str">
        <v>Balloon 9 Symmerty</v>
      </c>
      <c r="CJ444" t="str">
        <v>Balloons 2 &amp; 17 Symmetry |.001|A|</v>
      </c>
      <c r="CK444" t="str">
        <v>Basic Ø 3.6</v>
      </c>
      <c r="CL444" t="str">
        <v>BEAD BLAST</v>
      </c>
      <c r="CM444" t="str">
        <v>BLAST ALUMINUM OXIDE</v>
      </c>
      <c r="CN444" t="str">
        <v>Blast Note 2</v>
      </c>
      <c r="CO444" t="str">
        <v xml:space="preserve">BLAST Per Note 1 </v>
      </c>
      <c r="CP444" t="str">
        <v>BLAST Per Note 2</v>
      </c>
      <c r="CQ444" t="str">
        <v>BLAST Per Note 3</v>
      </c>
      <c r="CR444" t="str">
        <v>BLAST Per Note 4</v>
      </c>
      <c r="CS444" t="str">
        <v>BLAST Per Note 8</v>
      </c>
      <c r="CT444" t="str">
        <v>BLAST Per Traveler, MATT FINISH</v>
      </c>
      <c r="CU444" t="str">
        <v>BLAST WITH 16 GRIT ALUMINUM OXIDE</v>
      </c>
      <c r="CV444" t="str">
        <v>BLAST, Uniform Finish Per Note 3</v>
      </c>
      <c r="CW444" t="str">
        <v>BREAK EDGE</v>
      </c>
      <c r="CX444" t="str">
        <v>BREAK EDGE .014</v>
      </c>
      <c r="CY444" t="str">
        <v>BREAK EDGES Note 2</v>
      </c>
      <c r="CZ444" t="str">
        <v>BREAK SHARP Per Note 1</v>
      </c>
      <c r="DA444" t="str">
        <v>BREAK SHARPS Per Note 1</v>
      </c>
      <c r="DB444" t="str">
        <v>CE 2729</v>
      </c>
      <c r="DC444" t="str">
        <v>CE Logo per Note 3</v>
      </c>
      <c r="DD444" t="str">
        <v>CE MARK</v>
      </c>
      <c r="DE444" t="str">
        <v>Chips/Debris Removed</v>
      </c>
      <c r="DF444" t="str">
        <v>Coat Per Note 2</v>
      </c>
      <c r="DG444" t="str">
        <v>C-Sink Ø .155</v>
      </c>
      <c r="DH444" t="str">
        <v>C-Sink Ø5.2</v>
      </c>
      <c r="DI444" t="str">
        <v>Deburred</v>
      </c>
      <c r="DJ444" t="str">
        <v>DIM "A" NoGo</v>
      </c>
      <c r="DK444" t="str">
        <v>DIM "A" NoGo Hexalobe</v>
      </c>
      <c r="DL444" t="str">
        <v>EDGE BREAK</v>
      </c>
      <c r="DM444" t="str">
        <v>EDGE BREAK MIN R.004, MAX R.010</v>
      </c>
      <c r="DN444" t="str">
        <v>Edge Break per Note 1</v>
      </c>
      <c r="DO444" t="str">
        <v>ELECTROPOLISH Per Note 1</v>
      </c>
      <c r="DP444" t="str">
        <v>Finish Per Note 3</v>
      </c>
      <c r="DQ444" t="str">
        <v>FLUTE POSITION Per Note 3</v>
      </c>
      <c r="DR444" t="str">
        <v>FULL R</v>
      </c>
      <c r="DS444" t="str">
        <v>FULL RADIUS</v>
      </c>
      <c r="DT444" t="str">
        <v xml:space="preserve">FULL RADIUS </v>
      </c>
      <c r="DU444" t="str">
        <v>Function Check  (.2340 .2360 FULL)</v>
      </c>
      <c r="DV444" t="str">
        <v>FUNCTIONAL  HEXALOBE</v>
      </c>
      <c r="DW444" t="str">
        <v>GLASS BEAD Per Note 3</v>
      </c>
      <c r="DX444" t="str">
        <v>Globus Logo per Note 3</v>
      </c>
      <c r="DY444" t="str">
        <v>Gold Anodized Color</v>
      </c>
      <c r="DZ444" t="str">
        <v>Green Anodized Color</v>
      </c>
      <c r="EA444" t="str">
        <v>GRIT BLAST Per Note 3</v>
      </c>
      <c r="EB444" t="str">
        <v>Grit Blast Per Note 4</v>
      </c>
      <c r="EC444" t="str">
        <v>GRIT BLAST, DWG NOTE 3</v>
      </c>
      <c r="ED444" t="str">
        <v>HEX MINOR Ø.1292</v>
      </c>
      <c r="EE444" t="str">
        <v xml:space="preserve">HEXALOBE </v>
      </c>
      <c r="EF444" t="str">
        <v>HEXALOBE FUNCTION</v>
      </c>
      <c r="EG444" t="str">
        <v>Hexalobe Minor</v>
      </c>
      <c r="EH444" t="str">
        <v>Hexalobe NV-30</v>
      </c>
      <c r="EI444" t="str">
        <v>HEXALOBE ORIENTATION</v>
      </c>
      <c r="EJ444" t="str">
        <v>Inspect per operation 30 comments</v>
      </c>
      <c r="EK444" t="str">
        <v>INT / EXT CORNERS: R.002 TO R.010</v>
      </c>
      <c r="EL444" t="str">
        <v>INT /EXT CORNERS R.05 TO R.03</v>
      </c>
      <c r="EM444" t="str">
        <v>John is a Geek</v>
      </c>
      <c r="EN444" t="str">
        <v>LASER ETCH</v>
      </c>
      <c r="EO444" t="str">
        <v>Laser Etch Per Note 7</v>
      </c>
      <c r="EP444" t="str">
        <v xml:space="preserve">LASER MARK "CE" DWG NOTE 10 </v>
      </c>
      <c r="EQ444" t="str">
        <v>Laser Mark "P1-15004-08", Per Note 3</v>
      </c>
      <c r="ER444" t="str">
        <v>Laser Mark "P2-15004-08", Per Note 3</v>
      </c>
      <c r="ES444" t="str">
        <v>Laser Mark "P3-15004-08", Per Note 3</v>
      </c>
      <c r="ET444" t="str">
        <v>Laser Mark "P4-15004-08", Per Note 3</v>
      </c>
      <c r="EU444" t="str">
        <v xml:space="preserve">LASER MARK LOGO DWG NOTE 9 </v>
      </c>
      <c r="EV444" t="str">
        <v xml:space="preserve">LASER MARK LOT NUMBER DWG NOTE 8 </v>
      </c>
      <c r="EW444" t="str">
        <v>Laser Mark Lot, Per Note 3</v>
      </c>
      <c r="EX444" t="str">
        <v xml:space="preserve">LASER MARK PART NUMBER DWG NOTE 8 </v>
      </c>
      <c r="EY444" t="str">
        <v>LASER: 13000000</v>
      </c>
      <c r="EZ444" t="str">
        <v>LASER: CE 2797</v>
      </c>
      <c r="FA444" t="str">
        <v>LASER: LOGO</v>
      </c>
      <c r="FB444" t="str">
        <v xml:space="preserve">LASER: Lot # Per RE-75-001 </v>
      </c>
      <c r="FC444" t="str">
        <v>LAST THREAD</v>
      </c>
      <c r="FD444" t="str">
        <v>LEAD .0625</v>
      </c>
      <c r="FE444" t="str">
        <v>LOGO</v>
      </c>
      <c r="FF444" t="str">
        <v>Lot (Control) Number per Note 3</v>
      </c>
      <c r="FG444" t="str">
        <v>LOT NO.</v>
      </c>
      <c r="FH444" t="str">
        <v>LOT NUMBER</v>
      </c>
      <c r="FI444" t="str">
        <v>LOT NUMBER PER NUVASIVE SOP 9002007</v>
      </c>
      <c r="FJ444" t="str">
        <v>M 4X 0.5 - 6G - 0.063R - LH</v>
      </c>
      <c r="FK444" t="str">
        <v>M4 X 0.5 - 6G - 0.063R</v>
      </c>
      <c r="FL444" t="str">
        <v>M4 X 0.5 - 6G - 0.063R - LH</v>
      </c>
      <c r="FM444" t="str">
        <v>M4.5 X .75 6g</v>
      </c>
      <c r="FN444" t="str">
        <v>M4.5 X 0.75 6g</v>
      </c>
      <c r="FO444" t="str">
        <v>M5x0.8-6g</v>
      </c>
      <c r="FP444" t="str">
        <v xml:space="preserve">M5x0.8-6g </v>
      </c>
      <c r="FQ444" t="str">
        <v>M6 X .75 6g</v>
      </c>
      <c r="FR444" t="str">
        <v>M6 X 0.75-6g</v>
      </c>
      <c r="FS444" t="str">
        <v>M6 X0.75 - 6g</v>
      </c>
      <c r="FT444" t="str">
        <v>M6X0.75 - 6H</v>
      </c>
      <c r="FU444" t="str">
        <v>M7 X 1.00 6g THREAD</v>
      </c>
      <c r="FV444" t="str">
        <v>M7X1.00 6g THREAD</v>
      </c>
      <c r="FW444" t="str">
        <v>M7X1.00 6h THREAD</v>
      </c>
      <c r="FX444" t="str">
        <v>Magenta Anodized Color</v>
      </c>
      <c r="FY444" t="str">
        <v>MAJOR Ø .380</v>
      </c>
      <c r="FZ444" t="str">
        <v>MAJORØ</v>
      </c>
      <c r="GA444" t="str">
        <v>MATT FINISH Per Note 3</v>
      </c>
      <c r="GB444" t="str">
        <v>MATT FINISH Per Traveler</v>
      </c>
      <c r="GC444" t="str">
        <v>MATTE FINISH</v>
      </c>
      <c r="GD444" t="str">
        <v>MATTE FINISH DWG NOTE 3</v>
      </c>
      <c r="GE444" t="str">
        <v>MATTE FINISH Note 3</v>
      </c>
      <c r="GF444" t="str">
        <v>Matte Finish Per Note 3</v>
      </c>
      <c r="GG444" t="str">
        <v>MATTE FINISH SIZE 10 GLASS BEAD</v>
      </c>
      <c r="GH444" t="str">
        <v>MAX ROOT RADIUS</v>
      </c>
      <c r="GI444" t="str">
        <v xml:space="preserve">Mill Profile Centered </v>
      </c>
      <c r="GJ444" t="str">
        <v>Minor Ø Unconstrained Check</v>
      </c>
      <c r="GK444" t="str">
        <v>MINOR Ø.1336</v>
      </c>
      <c r="GL444" t="str">
        <v>NO ANODIZE Per note 8</v>
      </c>
      <c r="GM444" t="str">
        <v>NO ANODIZE Per note 9</v>
      </c>
      <c r="GN444" t="str">
        <v>No Nicks, Scratches, Tool Marks, etc.</v>
      </c>
      <c r="GO444" t="str">
        <v>No Nicks,Scratches,Tool Marks,etc.</v>
      </c>
      <c r="GP444" t="str">
        <v>NO TOOL MARKS</v>
      </c>
      <c r="GQ444" t="str">
        <v>NOTE 3 THREAD RELIEF</v>
      </c>
      <c r="GR444" t="str">
        <v>NV-27 FUNC.</v>
      </c>
      <c r="GS444" t="str">
        <v>NV-30 DIM A</v>
      </c>
      <c r="GT444" t="str">
        <v>NV-30 DIM B</v>
      </c>
      <c r="GU444" t="str">
        <v>NV-30 DIM F</v>
      </c>
      <c r="GV444" t="str">
        <v>Ø .1250 HEX</v>
      </c>
      <c r="GW444" t="str">
        <v>Ø 9.4 MAJOR</v>
      </c>
      <c r="GX444" t="str">
        <v>Ø.096 MAX PILOT HOLE</v>
      </c>
      <c r="GY444" t="str">
        <v>Ø.125 THRU</v>
      </c>
      <c r="GZ444" t="str">
        <v>Ø.205 COUNTERSINK</v>
      </c>
      <c r="HA444" t="str">
        <v>Ø.260 T.S.C.</v>
      </c>
      <c r="HB444" t="str">
        <v>Ø.500 BASIC</v>
      </c>
      <c r="HC444" t="str">
        <v xml:space="preserve">OVAL CENTERED </v>
      </c>
      <c r="HD444" t="str">
        <v>PART NO. 15100</v>
      </c>
      <c r="HE444" t="str">
        <v>PART NUMBER 13100000</v>
      </c>
      <c r="HF444" t="str">
        <v>PART NUMBER 13600000</v>
      </c>
      <c r="HG444" t="str">
        <v>Part Number per Note 3</v>
      </c>
      <c r="HH444" t="str">
        <v>PD 5/16-18 UNC 2A</v>
      </c>
      <c r="HI444" t="str">
        <v>Perp.|0.05|A|</v>
      </c>
      <c r="HJ444" t="str">
        <v>PILOT THRU HOLE PRESENT</v>
      </c>
      <c r="HK444" t="str">
        <v>PITCH .060</v>
      </c>
      <c r="HL444" t="str">
        <v>Profile |.001|A|</v>
      </c>
      <c r="HM444" t="str">
        <v>Profile |.0015 | A | X-Y</v>
      </c>
      <c r="HN444" t="str">
        <v>Profile |.002| |A|B| X-Y</v>
      </c>
      <c r="HO444" t="str">
        <v>Profile |.002|A|B|</v>
      </c>
      <c r="HP444" t="str">
        <v>Profile |.002|A|B| X-Y</v>
      </c>
      <c r="HQ444" t="str">
        <v>Profile:|010|A|B|C|</v>
      </c>
      <c r="HR444" t="str">
        <v>Profile| .002| A|B|</v>
      </c>
      <c r="HS444" t="str">
        <v>Profile|.001|</v>
      </c>
      <c r="HT444" t="str">
        <v>Profile|.001|A|</v>
      </c>
      <c r="HU444" t="str">
        <v>Profile|.001|A|B|</v>
      </c>
      <c r="HV444" t="str">
        <v xml:space="preserve">Profile|.001|A|B| A&lt;-&gt;B </v>
      </c>
      <c r="HW444" t="str">
        <v>Profile|.001|A|B| C&lt;-&gt;D</v>
      </c>
      <c r="HX444" t="str">
        <v>Profile|.001|A|B| L-M</v>
      </c>
      <c r="HY444" t="str">
        <v>Profile|.001|A|B| P-Q</v>
      </c>
      <c r="HZ444" t="str">
        <v>Profile|.001|A|B|C&lt;-&gt;D</v>
      </c>
      <c r="IA444" t="str">
        <v>Profile|.001|A|C&lt;--&gt;D</v>
      </c>
      <c r="IB444" t="str">
        <v>Profile|.001|A|UNILATERAL</v>
      </c>
      <c r="IC444" t="str">
        <v>Profile|.001|C|</v>
      </c>
      <c r="ID444" t="str">
        <v>Profile|.0012|D1|</v>
      </c>
      <c r="IE444" t="str">
        <v>Profile|.0015| A-B UNI.</v>
      </c>
      <c r="IF444" t="str">
        <v>Profile|.0015| UNI.</v>
      </c>
      <c r="IG444" t="str">
        <v>Profile|.0015|A| X-Y</v>
      </c>
      <c r="IH444" t="str">
        <v>Profile|.0015|E|F|</v>
      </c>
      <c r="II444" t="str">
        <v>Profile|.0016|B|D|</v>
      </c>
      <c r="IJ444" t="str">
        <v>Profile|.002(U).000|A|</v>
      </c>
      <c r="IK444" t="str">
        <v>Profile|.002|</v>
      </c>
      <c r="IL444" t="str">
        <v>Profile|.002|A</v>
      </c>
      <c r="IM444" t="str">
        <v>Profile|.002|A|</v>
      </c>
      <c r="IN444" t="str">
        <v>Profile|.002|A|B|</v>
      </c>
      <c r="IO444" t="str">
        <v xml:space="preserve">Profile|.002|A|B| A&lt;-&gt;B </v>
      </c>
      <c r="IP444" t="str">
        <v>Profile|.002|A|B| C&lt;-&gt;D</v>
      </c>
      <c r="IQ444" t="str">
        <v>Profile|.002|A|B| X-Y</v>
      </c>
      <c r="IR444" t="str">
        <v>Profile|.002|A|B|C|X-Y</v>
      </c>
      <c r="IS444" t="str">
        <v>Profile|.002|A|B|X&lt;--&gt;Y</v>
      </c>
      <c r="IT444" t="str">
        <v>Profile|.002|A|B|X-Y</v>
      </c>
      <c r="IU444" t="str">
        <v>Profile|.002|A|C|</v>
      </c>
      <c r="IV444" t="str">
        <v>Profile|.002|C|A|</v>
      </c>
      <c r="IW444" t="str">
        <v>Profile|.002|C|B|</v>
      </c>
      <c r="IX444" t="str">
        <v>Profile|.0020|</v>
      </c>
      <c r="IY444" t="str">
        <v>Profile|.003|A|</v>
      </c>
      <c r="IZ444" t="str">
        <v>Profile|.003|A|B|C| Uni.</v>
      </c>
      <c r="JA444" t="str">
        <v>Profile|.003|E|F|</v>
      </c>
      <c r="JB444" t="str">
        <v>Profile|.004(U) .003|A|B|C|</v>
      </c>
      <c r="JC444" t="str">
        <v>Profile|.004|A| UNI.</v>
      </c>
      <c r="JD444" t="str">
        <v>Profile|.005|A|C|</v>
      </c>
      <c r="JE444" t="str">
        <v>Profile|.005|A|C|A&lt;--&gt;B, C&lt;--&gt;D</v>
      </c>
      <c r="JF444" t="str">
        <v>Profile|.005|A|D| A-B UNI.</v>
      </c>
      <c r="JG444" t="str">
        <v>Profile|.005|A|D| UNI.</v>
      </c>
      <c r="JH444" t="str">
        <v>Profile|.010|A|B|</v>
      </c>
      <c r="JI444" t="str">
        <v>Profile|.010|A|B|C|</v>
      </c>
      <c r="JJ444" t="str">
        <v>Profile|.03|A|</v>
      </c>
      <c r="JK444" t="str">
        <v>Profile|.05|A|B|</v>
      </c>
      <c r="JL444" t="str">
        <v>Profile|0.03|</v>
      </c>
      <c r="JM444" t="str">
        <v>Profile|0.03|A|</v>
      </c>
      <c r="JN444" t="str">
        <v>Profile|0.03|A|B|</v>
      </c>
      <c r="JO444" t="str">
        <v>Profile|0.05{A|C|</v>
      </c>
      <c r="JP444" t="str">
        <v>Profile|0.05|A|B|</v>
      </c>
      <c r="JQ444" t="str">
        <v>Profile|0.05|E|</v>
      </c>
      <c r="JR444" t="str">
        <v>Profile|0.05|E|F|</v>
      </c>
      <c r="JS444" t="str">
        <v>Profile|0.06|A|C|</v>
      </c>
      <c r="JT444" t="str">
        <v>Profile|0.1|A|A|</v>
      </c>
      <c r="JU444" t="str">
        <v>Profile|0.1|D1|</v>
      </c>
      <c r="JV444" t="str">
        <v>Profile|A|B|C|</v>
      </c>
      <c r="JW444" t="str">
        <v>Proile|.002|A|B|J-K</v>
      </c>
      <c r="JX444" t="str">
        <v>P-Thread Form</v>
      </c>
      <c r="JY444" t="str">
        <v>R  FULL RADIUS</v>
      </c>
      <c r="JZ444" t="str">
        <v>R.001/.006</v>
      </c>
      <c r="KA444" t="str">
        <v>R.003 MAX</v>
      </c>
      <c r="KB444" t="str">
        <v>R.005 MAX</v>
      </c>
      <c r="KC444" t="str">
        <v>R.030</v>
      </c>
      <c r="KD444" t="str">
        <v>R.25 MAX</v>
      </c>
      <c r="KE444" t="str">
        <v>R1.33 BASIC</v>
      </c>
      <c r="KF444" t="str">
        <v>R3.3</v>
      </c>
      <c r="KG444" t="str">
        <v>Ra 1.6 MAX</v>
      </c>
      <c r="KH444" t="str">
        <v>RAD @ FACE &amp; OD CHAMFER</v>
      </c>
      <c r="KI444" t="str">
        <v>RAD. @ ID &amp; BACK FACE</v>
      </c>
      <c r="KJ444" t="str">
        <v>RAD. @ OD &amp; BACK FACE</v>
      </c>
      <c r="KK444" t="str">
        <v>REMOVE SHRP EDGES .005 MAX</v>
      </c>
      <c r="KL444" t="str">
        <v>ROD SLOT CENTERED</v>
      </c>
      <c r="KM444" t="str">
        <v>SHARP OKAY</v>
      </c>
      <c r="KN444" t="str">
        <v>Slot Centered</v>
      </c>
      <c r="KO444" t="str">
        <v>SLOT WIDTH</v>
      </c>
      <c r="KP444" t="str">
        <v>Surface Finish Per Note 1</v>
      </c>
      <c r="KQ444" t="str">
        <v>Symmerty Balloon A_6</v>
      </c>
      <c r="KR444" t="str">
        <v>T27 HEXALOBE Per Note 1</v>
      </c>
      <c r="KS444" t="str">
        <v>T27 TORX</v>
      </c>
      <c r="KT444" t="str">
        <v>THRD DEPTH</v>
      </c>
      <c r="KU444" t="str">
        <v>Thread Form Per Note 3</v>
      </c>
      <c r="KV444" t="str">
        <v>THREAD INTO ROD SLOT</v>
      </c>
      <c r="KW444" t="str">
        <v>Thread Timed Print Note 6</v>
      </c>
      <c r="KX444" t="str">
        <v>TOOL MISMATCH PERMISSIBLE</v>
      </c>
      <c r="KY444" t="str">
        <v>Tot. Runout|Ø.002|C|</v>
      </c>
      <c r="KZ444" t="str">
        <v>Total Runout|.002|E|</v>
      </c>
      <c r="LA444" t="str">
        <v>TRIPLE LEAD THREAD</v>
      </c>
      <c r="LB444" t="str">
        <v>True Pos. |.001 (M)|A|</v>
      </c>
      <c r="LC444" t="str">
        <v>True Pos. |.002(M)|A|B|</v>
      </c>
      <c r="LD444" t="str">
        <v>True Pos. |.002|</v>
      </c>
      <c r="LE444" t="str">
        <v>True Pos. |.002|A|</v>
      </c>
      <c r="LF444" t="str">
        <v>True Pos. |.002|A|B|</v>
      </c>
      <c r="LG444" t="str">
        <v>True Pos. |.004|A|C|B|</v>
      </c>
      <c r="LH444" t="str">
        <v>True Pos. |.005(M)|A|B|</v>
      </c>
      <c r="LI444" t="str">
        <v>True Pos.|.000(L)|A|D|</v>
      </c>
      <c r="LJ444" t="str">
        <v>True Pos.|.000(M)|A|</v>
      </c>
      <c r="LK444" t="str">
        <v>True Pos.|.001(M)|A|</v>
      </c>
      <c r="LL444" t="str">
        <v>True Pos.|.001|B|</v>
      </c>
      <c r="LM444" t="str">
        <v>True Pos.|.001|E|</v>
      </c>
      <c r="LN444" t="str">
        <v>True Pos.|.002|A|</v>
      </c>
      <c r="LO444" t="str">
        <v>True Pos.|.002|B|</v>
      </c>
      <c r="LP444" t="str">
        <v>True Pos.|.002|C|</v>
      </c>
      <c r="LQ444" t="str">
        <v>True Pos.|.002|D1|</v>
      </c>
      <c r="LR444" t="str">
        <v>True Pos.|.002|D1|D2|</v>
      </c>
      <c r="LS444" t="str">
        <v>True Pos.|.05|A|</v>
      </c>
      <c r="LT444" t="str">
        <v>True Pos.|.1|A|B|C|</v>
      </c>
      <c r="LU444" t="str">
        <v>True Pos.|.13|A</v>
      </c>
      <c r="LV444" t="str">
        <v>True Pos.|0.05|A|</v>
      </c>
      <c r="LW444" t="str">
        <v>True Pos.|0.1|A|B|C|</v>
      </c>
      <c r="LX444" t="str">
        <v>True Pos.|0.13|A|</v>
      </c>
      <c r="LY444" t="str">
        <v>True Pos.|Ø.000(M)|A|</v>
      </c>
      <c r="LZ444" t="str">
        <v>True Pos.|Ø.000(M)|B|</v>
      </c>
      <c r="MA444" t="str">
        <v>True Pos.|Ø.001(M)|A(M)|</v>
      </c>
      <c r="MB444" t="str">
        <v>True Pos.|Ø.001(M)|A|</v>
      </c>
      <c r="MC444" t="str">
        <v>True Pos.|Ø.001|A|</v>
      </c>
      <c r="MD444" t="str">
        <v>True Pos.|Ø.001|C|</v>
      </c>
      <c r="ME444" t="str">
        <v>True Pos.|Ø.002(S)|A(S)|</v>
      </c>
      <c r="MF444" t="str">
        <v>True Pos.|Ø.002|A|</v>
      </c>
      <c r="MG444" t="str">
        <v>True Pos.|Ø.002|B|</v>
      </c>
      <c r="MH444" t="str">
        <v>True Pos.|Ø.002|C|</v>
      </c>
      <c r="MI444" t="str">
        <v>True Pos.|Ø.03(M)|A|</v>
      </c>
      <c r="MJ444" t="str">
        <v>True Pos.|Ø0.03(M)|A|</v>
      </c>
      <c r="MK444" t="str">
        <v>True Pos.|Ø0.05(L)|D|B|</v>
      </c>
      <c r="ML444" t="str">
        <v>True Pos.|Ø0.05|A|</v>
      </c>
      <c r="MM444" t="str">
        <v>True Pos.|Ø0.05|D|</v>
      </c>
      <c r="MN444" t="str">
        <v>True Pos.|Ø0.05|E|</v>
      </c>
      <c r="MO444" t="str">
        <v>True Pos.|Ø0.05|E|B|</v>
      </c>
      <c r="MP444" t="str">
        <v>True Pos.|SØ0.03|C|B|</v>
      </c>
      <c r="MQ444" t="str">
        <v>True Position|.002|A|B|</v>
      </c>
      <c r="MR444" t="str">
        <v>True. Pos.|Ø.001(M)|A|</v>
      </c>
      <c r="MS444" t="str">
        <v>True. Pps.|0.05|A|</v>
      </c>
      <c r="MT444" t="str">
        <v>Tumble Per Note 1</v>
      </c>
      <c r="MU444" t="str">
        <v>Tumble Per Note 2</v>
      </c>
    </row>
    <row r="445" spans="3:359">
      <c r="C445" s="74" t="str" cm="1">
        <f t="array" ref="C445:MU445">TRANSPOSE(_xlfn._xlws.SORT(_xlfn._xlws.FILTER($A$2:$A$499,ISNUMBER(SEARCH('Prt. Lib. &amp; Routine, Table'!L452,$A$2:$A$499)),"not found")))</f>
        <v>.0015 T.I.R. MAX</v>
      </c>
      <c r="D445" t="str">
        <v>.002 MAX ROOT RADIUS</v>
      </c>
      <c r="E445" t="str">
        <v>.012 BLUNT END</v>
      </c>
      <c r="F445" t="str">
        <v>.015 MAX</v>
      </c>
      <c r="G445" t="str">
        <v>.016 T.S.C.</v>
      </c>
      <c r="H445" t="str">
        <v>.017 BASIC</v>
      </c>
      <c r="I445" t="str">
        <v>.021 PITCH</v>
      </c>
      <c r="J445" t="str">
        <v>.022 BLUNT START</v>
      </c>
      <c r="K445" t="str">
        <v>.025 BASIC</v>
      </c>
      <c r="L445" t="str">
        <v>.035 BASIC</v>
      </c>
      <c r="M445" t="str">
        <v>.043 T.S.C</v>
      </c>
      <c r="N445" t="str">
        <v>.053 T.S.C.</v>
      </c>
      <c r="O445" t="str">
        <v>.060 HEX DEPTH</v>
      </c>
      <c r="P445" t="str">
        <v>.060 PITCH</v>
      </c>
      <c r="Q445" t="str">
        <v>.061 BASIC</v>
      </c>
      <c r="R445" t="str">
        <v>.07 HEX</v>
      </c>
      <c r="S445" t="str">
        <v>.070 HEX DEPTH</v>
      </c>
      <c r="T445" t="str">
        <v>.082 DRILL</v>
      </c>
      <c r="U445" t="str">
        <v>.082 DRILL DEPTH</v>
      </c>
      <c r="V445" t="str">
        <v>.094 HEX</v>
      </c>
      <c r="W445" t="str">
        <v>.115 T.S.C.</v>
      </c>
      <c r="X445" t="str">
        <v>.1195 / .1243 MAJOR DIAMETER</v>
      </c>
      <c r="Y445" t="str">
        <v>.1250 HEX</v>
      </c>
      <c r="Z445" t="str">
        <v>.157 MINOR DIAMETER</v>
      </c>
      <c r="AA445" t="str">
        <v>.172 FULL THD DEPTH</v>
      </c>
      <c r="AB445" t="str">
        <v>.172 MAJOR DIAMETER</v>
      </c>
      <c r="AC445" t="str">
        <v>.180 MIN DEPTH FULL THRD</v>
      </c>
      <c r="AD445" t="str">
        <v>.183 Ceter Line Thread Dwell</v>
      </c>
      <c r="AE445" t="str">
        <v>.208 MAX THRD DEPTH</v>
      </c>
      <c r="AF445" t="str">
        <v>.218 BOTTOM HALF OF SLOT</v>
      </c>
      <c r="AG445" t="str">
        <v>.261 BASIC</v>
      </c>
      <c r="AH445" t="str">
        <v>.314 T.S.C.</v>
      </c>
      <c r="AI445" t="str">
        <v>.315 BASIC</v>
      </c>
      <c r="AJ445" t="str">
        <v>.329 MINOR Ø</v>
      </c>
      <c r="AK445" t="str">
        <v>.330 BASIC</v>
      </c>
      <c r="AL445" t="str">
        <v>.35 TO TANGENT POINT</v>
      </c>
      <c r="AM445" t="str">
        <v>.375 MAJOR Ø</v>
      </c>
      <c r="AN445" t="str">
        <v>.390 BASIC</v>
      </c>
      <c r="AO445" t="str">
        <v>.440 BASIC</v>
      </c>
      <c r="AP445" t="str">
        <v>.64/.96 HIGH=Pass</v>
      </c>
      <c r="AQ445" t="str">
        <v>0.012 MAX</v>
      </c>
      <c r="AR445" t="str">
        <v>0.015 MAX</v>
      </c>
      <c r="AS445" t="str">
        <v>0.05 Per Note 2</v>
      </c>
      <c r="AT445" t="str">
        <v>0.500 PULLOUT ZONE</v>
      </c>
      <c r="AU445" t="str">
        <v>10-32 UNF-2A</v>
      </c>
      <c r="AV445" t="str">
        <v>12-28 UNF-2B</v>
      </c>
      <c r="AW445" t="str">
        <v>2.87 BASIC</v>
      </c>
      <c r="AX445" t="str">
        <v>2-56 UNC 2B 2 STARTS</v>
      </c>
      <c r="AY445" t="str">
        <v>3 LEAD THREAD</v>
      </c>
      <c r="AZ445" t="str">
        <v>32µIN Max</v>
      </c>
      <c r="BA445" t="str">
        <v>5/16"-24 UNF-2A</v>
      </c>
      <c r="BB445" t="str">
        <v>5/16-18 UNC 2A</v>
      </c>
      <c r="BC445" t="str">
        <v>5-44 UNF-2A</v>
      </c>
      <c r="BD445" t="str">
        <v>6-16µIN</v>
      </c>
      <c r="BE445" t="str">
        <v>65° BLEND</v>
      </c>
      <c r="BF445" t="str">
        <v>7.45 Top of Ball to Face</v>
      </c>
      <c r="BG445" t="str">
        <v>7/16-28 UNEF 2B</v>
      </c>
      <c r="BH445" t="str">
        <v>7/16-28-UNEF-2A</v>
      </c>
      <c r="BI445" t="str">
        <v>Alignment Per Note 3</v>
      </c>
      <c r="BJ445" t="str">
        <v>ANODIZE (SEE CHART)</v>
      </c>
      <c r="BK445" t="str">
        <v>ANODIZE AQUA Per Note 3</v>
      </c>
      <c r="BL445" t="str">
        <v>ANODIZE BOTTOM PORTION</v>
      </c>
      <c r="BM445" t="str">
        <v>ANODIZE COLOR AQUA</v>
      </c>
      <c r="BN445" t="str">
        <v>ANODIZE COLOR GREEN DWG NOTE 4</v>
      </c>
      <c r="BO445" t="str">
        <v>ANODIZE COLOR LIGHT BLUE</v>
      </c>
      <c r="BP445" t="str">
        <v>ANODIZE GREEN Per Note 2</v>
      </c>
      <c r="BQ445" t="str">
        <v>ANODIZE GREY, Per Note 1</v>
      </c>
      <c r="BR445" t="str">
        <v>ANODIZE MAGENTA</v>
      </c>
      <c r="BS445" t="str">
        <v>Anodize Per note 3</v>
      </c>
      <c r="BT445" t="str">
        <v>Anodize Per Note 4</v>
      </c>
      <c r="BU445" t="str">
        <v>ANODIZE SEAFOAM</v>
      </c>
      <c r="BV445" t="str">
        <v>Balloon 11 Symmetry</v>
      </c>
      <c r="BW445" t="str">
        <v>Balloon 12 Symmetry</v>
      </c>
      <c r="BX445" t="str">
        <v>Balloon 13 Hole Centered</v>
      </c>
      <c r="BY445" t="str">
        <v>Balloon 13 Symmerty</v>
      </c>
      <c r="BZ445" t="str">
        <v>Balloon 2 Symmetry</v>
      </c>
      <c r="CA445" t="str">
        <v>Balloon 21 CENTERED</v>
      </c>
      <c r="CB445" t="str">
        <v>Balloon 29 Symmetry</v>
      </c>
      <c r="CC445" t="str">
        <v>Balloon 3 Symmetry</v>
      </c>
      <c r="CD445" t="str">
        <v>Balloon 4 Symmetry</v>
      </c>
      <c r="CE445" t="str">
        <v>Balloon 5 blend to SØ .340</v>
      </c>
      <c r="CF445" t="str">
        <v>Balloon 5 Symmetry</v>
      </c>
      <c r="CG445" t="str">
        <v>Balloon 6 Centered</v>
      </c>
      <c r="CH445" t="str">
        <v>Balloon 9 Function Check</v>
      </c>
      <c r="CI445" t="str">
        <v>Balloon 9 Symmerty</v>
      </c>
      <c r="CJ445" t="str">
        <v>Balloons 2 &amp; 17 Symmetry |.001|A|</v>
      </c>
      <c r="CK445" t="str">
        <v>Basic Ø 3.6</v>
      </c>
      <c r="CL445" t="str">
        <v>BEAD BLAST</v>
      </c>
      <c r="CM445" t="str">
        <v>BLAST ALUMINUM OXIDE</v>
      </c>
      <c r="CN445" t="str">
        <v>Blast Note 2</v>
      </c>
      <c r="CO445" t="str">
        <v xml:space="preserve">BLAST Per Note 1 </v>
      </c>
      <c r="CP445" t="str">
        <v>BLAST Per Note 2</v>
      </c>
      <c r="CQ445" t="str">
        <v>BLAST Per Note 3</v>
      </c>
      <c r="CR445" t="str">
        <v>BLAST Per Note 4</v>
      </c>
      <c r="CS445" t="str">
        <v>BLAST Per Note 8</v>
      </c>
      <c r="CT445" t="str">
        <v>BLAST Per Traveler, MATT FINISH</v>
      </c>
      <c r="CU445" t="str">
        <v>BLAST WITH 16 GRIT ALUMINUM OXIDE</v>
      </c>
      <c r="CV445" t="str">
        <v>BLAST, Uniform Finish Per Note 3</v>
      </c>
      <c r="CW445" t="str">
        <v>BREAK EDGE</v>
      </c>
      <c r="CX445" t="str">
        <v>BREAK EDGE .014</v>
      </c>
      <c r="CY445" t="str">
        <v>BREAK EDGES Note 2</v>
      </c>
      <c r="CZ445" t="str">
        <v>BREAK SHARP Per Note 1</v>
      </c>
      <c r="DA445" t="str">
        <v>BREAK SHARPS Per Note 1</v>
      </c>
      <c r="DB445" t="str">
        <v>CE 2729</v>
      </c>
      <c r="DC445" t="str">
        <v>CE Logo per Note 3</v>
      </c>
      <c r="DD445" t="str">
        <v>CE MARK</v>
      </c>
      <c r="DE445" t="str">
        <v>Chips/Debris Removed</v>
      </c>
      <c r="DF445" t="str">
        <v>Coat Per Note 2</v>
      </c>
      <c r="DG445" t="str">
        <v>C-Sink Ø .155</v>
      </c>
      <c r="DH445" t="str">
        <v>C-Sink Ø5.2</v>
      </c>
      <c r="DI445" t="str">
        <v>Deburred</v>
      </c>
      <c r="DJ445" t="str">
        <v>DIM "A" NoGo</v>
      </c>
      <c r="DK445" t="str">
        <v>DIM "A" NoGo Hexalobe</v>
      </c>
      <c r="DL445" t="str">
        <v>EDGE BREAK</v>
      </c>
      <c r="DM445" t="str">
        <v>EDGE BREAK MIN R.004, MAX R.010</v>
      </c>
      <c r="DN445" t="str">
        <v>Edge Break per Note 1</v>
      </c>
      <c r="DO445" t="str">
        <v>ELECTROPOLISH Per Note 1</v>
      </c>
      <c r="DP445" t="str">
        <v>Finish Per Note 3</v>
      </c>
      <c r="DQ445" t="str">
        <v>FLUTE POSITION Per Note 3</v>
      </c>
      <c r="DR445" t="str">
        <v>FULL R</v>
      </c>
      <c r="DS445" t="str">
        <v>FULL RADIUS</v>
      </c>
      <c r="DT445" t="str">
        <v xml:space="preserve">FULL RADIUS </v>
      </c>
      <c r="DU445" t="str">
        <v>Function Check  (.2340 .2360 FULL)</v>
      </c>
      <c r="DV445" t="str">
        <v>FUNCTIONAL  HEXALOBE</v>
      </c>
      <c r="DW445" t="str">
        <v>GLASS BEAD Per Note 3</v>
      </c>
      <c r="DX445" t="str">
        <v>Globus Logo per Note 3</v>
      </c>
      <c r="DY445" t="str">
        <v>Gold Anodized Color</v>
      </c>
      <c r="DZ445" t="str">
        <v>Green Anodized Color</v>
      </c>
      <c r="EA445" t="str">
        <v>GRIT BLAST Per Note 3</v>
      </c>
      <c r="EB445" t="str">
        <v>Grit Blast Per Note 4</v>
      </c>
      <c r="EC445" t="str">
        <v>GRIT BLAST, DWG NOTE 3</v>
      </c>
      <c r="ED445" t="str">
        <v>HEX MINOR Ø.1292</v>
      </c>
      <c r="EE445" t="str">
        <v xml:space="preserve">HEXALOBE </v>
      </c>
      <c r="EF445" t="str">
        <v>HEXALOBE FUNCTION</v>
      </c>
      <c r="EG445" t="str">
        <v>Hexalobe Minor</v>
      </c>
      <c r="EH445" t="str">
        <v>Hexalobe NV-30</v>
      </c>
      <c r="EI445" t="str">
        <v>HEXALOBE ORIENTATION</v>
      </c>
      <c r="EJ445" t="str">
        <v>Inspect per operation 30 comments</v>
      </c>
      <c r="EK445" t="str">
        <v>INT / EXT CORNERS: R.002 TO R.010</v>
      </c>
      <c r="EL445" t="str">
        <v>INT /EXT CORNERS R.05 TO R.03</v>
      </c>
      <c r="EM445" t="str">
        <v>John is a Geek</v>
      </c>
      <c r="EN445" t="str">
        <v>LASER ETCH</v>
      </c>
      <c r="EO445" t="str">
        <v>Laser Etch Per Note 7</v>
      </c>
      <c r="EP445" t="str">
        <v xml:space="preserve">LASER MARK "CE" DWG NOTE 10 </v>
      </c>
      <c r="EQ445" t="str">
        <v>Laser Mark "P1-15004-08", Per Note 3</v>
      </c>
      <c r="ER445" t="str">
        <v>Laser Mark "P2-15004-08", Per Note 3</v>
      </c>
      <c r="ES445" t="str">
        <v>Laser Mark "P3-15004-08", Per Note 3</v>
      </c>
      <c r="ET445" t="str">
        <v>Laser Mark "P4-15004-08", Per Note 3</v>
      </c>
      <c r="EU445" t="str">
        <v xml:space="preserve">LASER MARK LOGO DWG NOTE 9 </v>
      </c>
      <c r="EV445" t="str">
        <v xml:space="preserve">LASER MARK LOT NUMBER DWG NOTE 8 </v>
      </c>
      <c r="EW445" t="str">
        <v>Laser Mark Lot, Per Note 3</v>
      </c>
      <c r="EX445" t="str">
        <v xml:space="preserve">LASER MARK PART NUMBER DWG NOTE 8 </v>
      </c>
      <c r="EY445" t="str">
        <v>LASER: 13000000</v>
      </c>
      <c r="EZ445" t="str">
        <v>LASER: CE 2797</v>
      </c>
      <c r="FA445" t="str">
        <v>LASER: LOGO</v>
      </c>
      <c r="FB445" t="str">
        <v xml:space="preserve">LASER: Lot # Per RE-75-001 </v>
      </c>
      <c r="FC445" t="str">
        <v>LAST THREAD</v>
      </c>
      <c r="FD445" t="str">
        <v>LEAD .0625</v>
      </c>
      <c r="FE445" t="str">
        <v>LOGO</v>
      </c>
      <c r="FF445" t="str">
        <v>Lot (Control) Number per Note 3</v>
      </c>
      <c r="FG445" t="str">
        <v>LOT NO.</v>
      </c>
      <c r="FH445" t="str">
        <v>LOT NUMBER</v>
      </c>
      <c r="FI445" t="str">
        <v>LOT NUMBER PER NUVASIVE SOP 9002007</v>
      </c>
      <c r="FJ445" t="str">
        <v>M 4X 0.5 - 6G - 0.063R - LH</v>
      </c>
      <c r="FK445" t="str">
        <v>M4 X 0.5 - 6G - 0.063R</v>
      </c>
      <c r="FL445" t="str">
        <v>M4 X 0.5 - 6G - 0.063R - LH</v>
      </c>
      <c r="FM445" t="str">
        <v>M4.5 X .75 6g</v>
      </c>
      <c r="FN445" t="str">
        <v>M4.5 X 0.75 6g</v>
      </c>
      <c r="FO445" t="str">
        <v>M5x0.8-6g</v>
      </c>
      <c r="FP445" t="str">
        <v xml:space="preserve">M5x0.8-6g </v>
      </c>
      <c r="FQ445" t="str">
        <v>M6 X .75 6g</v>
      </c>
      <c r="FR445" t="str">
        <v>M6 X 0.75-6g</v>
      </c>
      <c r="FS445" t="str">
        <v>M6 X0.75 - 6g</v>
      </c>
      <c r="FT445" t="str">
        <v>M6X0.75 - 6H</v>
      </c>
      <c r="FU445" t="str">
        <v>M7 X 1.00 6g THREAD</v>
      </c>
      <c r="FV445" t="str">
        <v>M7X1.00 6g THREAD</v>
      </c>
      <c r="FW445" t="str">
        <v>M7X1.00 6h THREAD</v>
      </c>
      <c r="FX445" t="str">
        <v>Magenta Anodized Color</v>
      </c>
      <c r="FY445" t="str">
        <v>MAJOR Ø .380</v>
      </c>
      <c r="FZ445" t="str">
        <v>MAJORØ</v>
      </c>
      <c r="GA445" t="str">
        <v>MATT FINISH Per Note 3</v>
      </c>
      <c r="GB445" t="str">
        <v>MATT FINISH Per Traveler</v>
      </c>
      <c r="GC445" t="str">
        <v>MATTE FINISH</v>
      </c>
      <c r="GD445" t="str">
        <v>MATTE FINISH DWG NOTE 3</v>
      </c>
      <c r="GE445" t="str">
        <v>MATTE FINISH Note 3</v>
      </c>
      <c r="GF445" t="str">
        <v>Matte Finish Per Note 3</v>
      </c>
      <c r="GG445" t="str">
        <v>MATTE FINISH SIZE 10 GLASS BEAD</v>
      </c>
      <c r="GH445" t="str">
        <v>MAX ROOT RADIUS</v>
      </c>
      <c r="GI445" t="str">
        <v xml:space="preserve">Mill Profile Centered </v>
      </c>
      <c r="GJ445" t="str">
        <v>Minor Ø Unconstrained Check</v>
      </c>
      <c r="GK445" t="str">
        <v>MINOR Ø.1336</v>
      </c>
      <c r="GL445" t="str">
        <v>NO ANODIZE Per note 8</v>
      </c>
      <c r="GM445" t="str">
        <v>NO ANODIZE Per note 9</v>
      </c>
      <c r="GN445" t="str">
        <v>No Nicks, Scratches, Tool Marks, etc.</v>
      </c>
      <c r="GO445" t="str">
        <v>No Nicks,Scratches,Tool Marks,etc.</v>
      </c>
      <c r="GP445" t="str">
        <v>NO TOOL MARKS</v>
      </c>
      <c r="GQ445" t="str">
        <v>NOTE 3 THREAD RELIEF</v>
      </c>
      <c r="GR445" t="str">
        <v>NV-27 FUNC.</v>
      </c>
      <c r="GS445" t="str">
        <v>NV-30 DIM A</v>
      </c>
      <c r="GT445" t="str">
        <v>NV-30 DIM B</v>
      </c>
      <c r="GU445" t="str">
        <v>NV-30 DIM F</v>
      </c>
      <c r="GV445" t="str">
        <v>Ø .1250 HEX</v>
      </c>
      <c r="GW445" t="str">
        <v>Ø 9.4 MAJOR</v>
      </c>
      <c r="GX445" t="str">
        <v>Ø.096 MAX PILOT HOLE</v>
      </c>
      <c r="GY445" t="str">
        <v>Ø.125 THRU</v>
      </c>
      <c r="GZ445" t="str">
        <v>Ø.205 COUNTERSINK</v>
      </c>
      <c r="HA445" t="str">
        <v>Ø.260 T.S.C.</v>
      </c>
      <c r="HB445" t="str">
        <v>Ø.500 BASIC</v>
      </c>
      <c r="HC445" t="str">
        <v xml:space="preserve">OVAL CENTERED </v>
      </c>
      <c r="HD445" t="str">
        <v>PART NO. 15100</v>
      </c>
      <c r="HE445" t="str">
        <v>PART NUMBER 13100000</v>
      </c>
      <c r="HF445" t="str">
        <v>PART NUMBER 13600000</v>
      </c>
      <c r="HG445" t="str">
        <v>Part Number per Note 3</v>
      </c>
      <c r="HH445" t="str">
        <v>PD 5/16-18 UNC 2A</v>
      </c>
      <c r="HI445" t="str">
        <v>Perp.|0.05|A|</v>
      </c>
      <c r="HJ445" t="str">
        <v>PILOT THRU HOLE PRESENT</v>
      </c>
      <c r="HK445" t="str">
        <v>PITCH .060</v>
      </c>
      <c r="HL445" t="str">
        <v>Profile |.001|A|</v>
      </c>
      <c r="HM445" t="str">
        <v>Profile |.0015 | A | X-Y</v>
      </c>
      <c r="HN445" t="str">
        <v>Profile |.002| |A|B| X-Y</v>
      </c>
      <c r="HO445" t="str">
        <v>Profile |.002|A|B|</v>
      </c>
      <c r="HP445" t="str">
        <v>Profile |.002|A|B| X-Y</v>
      </c>
      <c r="HQ445" t="str">
        <v>Profile:|010|A|B|C|</v>
      </c>
      <c r="HR445" t="str">
        <v>Profile| .002| A|B|</v>
      </c>
      <c r="HS445" t="str">
        <v>Profile|.001|</v>
      </c>
      <c r="HT445" t="str">
        <v>Profile|.001|A|</v>
      </c>
      <c r="HU445" t="str">
        <v>Profile|.001|A|B|</v>
      </c>
      <c r="HV445" t="str">
        <v xml:space="preserve">Profile|.001|A|B| A&lt;-&gt;B </v>
      </c>
      <c r="HW445" t="str">
        <v>Profile|.001|A|B| C&lt;-&gt;D</v>
      </c>
      <c r="HX445" t="str">
        <v>Profile|.001|A|B| L-M</v>
      </c>
      <c r="HY445" t="str">
        <v>Profile|.001|A|B| P-Q</v>
      </c>
      <c r="HZ445" t="str">
        <v>Profile|.001|A|B|C&lt;-&gt;D</v>
      </c>
      <c r="IA445" t="str">
        <v>Profile|.001|A|C&lt;--&gt;D</v>
      </c>
      <c r="IB445" t="str">
        <v>Profile|.001|A|UNILATERAL</v>
      </c>
      <c r="IC445" t="str">
        <v>Profile|.001|C|</v>
      </c>
      <c r="ID445" t="str">
        <v>Profile|.0012|D1|</v>
      </c>
      <c r="IE445" t="str">
        <v>Profile|.0015| A-B UNI.</v>
      </c>
      <c r="IF445" t="str">
        <v>Profile|.0015| UNI.</v>
      </c>
      <c r="IG445" t="str">
        <v>Profile|.0015|A| X-Y</v>
      </c>
      <c r="IH445" t="str">
        <v>Profile|.0015|E|F|</v>
      </c>
      <c r="II445" t="str">
        <v>Profile|.0016|B|D|</v>
      </c>
      <c r="IJ445" t="str">
        <v>Profile|.002(U).000|A|</v>
      </c>
      <c r="IK445" t="str">
        <v>Profile|.002|</v>
      </c>
      <c r="IL445" t="str">
        <v>Profile|.002|A</v>
      </c>
      <c r="IM445" t="str">
        <v>Profile|.002|A|</v>
      </c>
      <c r="IN445" t="str">
        <v>Profile|.002|A|B|</v>
      </c>
      <c r="IO445" t="str">
        <v xml:space="preserve">Profile|.002|A|B| A&lt;-&gt;B </v>
      </c>
      <c r="IP445" t="str">
        <v>Profile|.002|A|B| C&lt;-&gt;D</v>
      </c>
      <c r="IQ445" t="str">
        <v>Profile|.002|A|B| X-Y</v>
      </c>
      <c r="IR445" t="str">
        <v>Profile|.002|A|B|C|X-Y</v>
      </c>
      <c r="IS445" t="str">
        <v>Profile|.002|A|B|X&lt;--&gt;Y</v>
      </c>
      <c r="IT445" t="str">
        <v>Profile|.002|A|B|X-Y</v>
      </c>
      <c r="IU445" t="str">
        <v>Profile|.002|A|C|</v>
      </c>
      <c r="IV445" t="str">
        <v>Profile|.002|C|A|</v>
      </c>
      <c r="IW445" t="str">
        <v>Profile|.002|C|B|</v>
      </c>
      <c r="IX445" t="str">
        <v>Profile|.0020|</v>
      </c>
      <c r="IY445" t="str">
        <v>Profile|.003|A|</v>
      </c>
      <c r="IZ445" t="str">
        <v>Profile|.003|A|B|C| Uni.</v>
      </c>
      <c r="JA445" t="str">
        <v>Profile|.003|E|F|</v>
      </c>
      <c r="JB445" t="str">
        <v>Profile|.004(U) .003|A|B|C|</v>
      </c>
      <c r="JC445" t="str">
        <v>Profile|.004|A| UNI.</v>
      </c>
      <c r="JD445" t="str">
        <v>Profile|.005|A|C|</v>
      </c>
      <c r="JE445" t="str">
        <v>Profile|.005|A|C|A&lt;--&gt;B, C&lt;--&gt;D</v>
      </c>
      <c r="JF445" t="str">
        <v>Profile|.005|A|D| A-B UNI.</v>
      </c>
      <c r="JG445" t="str">
        <v>Profile|.005|A|D| UNI.</v>
      </c>
      <c r="JH445" t="str">
        <v>Profile|.010|A|B|</v>
      </c>
      <c r="JI445" t="str">
        <v>Profile|.010|A|B|C|</v>
      </c>
      <c r="JJ445" t="str">
        <v>Profile|.03|A|</v>
      </c>
      <c r="JK445" t="str">
        <v>Profile|.05|A|B|</v>
      </c>
      <c r="JL445" t="str">
        <v>Profile|0.03|</v>
      </c>
      <c r="JM445" t="str">
        <v>Profile|0.03|A|</v>
      </c>
      <c r="JN445" t="str">
        <v>Profile|0.03|A|B|</v>
      </c>
      <c r="JO445" t="str">
        <v>Profile|0.05{A|C|</v>
      </c>
      <c r="JP445" t="str">
        <v>Profile|0.05|A|B|</v>
      </c>
      <c r="JQ445" t="str">
        <v>Profile|0.05|E|</v>
      </c>
      <c r="JR445" t="str">
        <v>Profile|0.05|E|F|</v>
      </c>
      <c r="JS445" t="str">
        <v>Profile|0.06|A|C|</v>
      </c>
      <c r="JT445" t="str">
        <v>Profile|0.1|A|A|</v>
      </c>
      <c r="JU445" t="str">
        <v>Profile|0.1|D1|</v>
      </c>
      <c r="JV445" t="str">
        <v>Profile|A|B|C|</v>
      </c>
      <c r="JW445" t="str">
        <v>Proile|.002|A|B|J-K</v>
      </c>
      <c r="JX445" t="str">
        <v>P-Thread Form</v>
      </c>
      <c r="JY445" t="str">
        <v>R  FULL RADIUS</v>
      </c>
      <c r="JZ445" t="str">
        <v>R.001/.006</v>
      </c>
      <c r="KA445" t="str">
        <v>R.003 MAX</v>
      </c>
      <c r="KB445" t="str">
        <v>R.005 MAX</v>
      </c>
      <c r="KC445" t="str">
        <v>R.030</v>
      </c>
      <c r="KD445" t="str">
        <v>R.25 MAX</v>
      </c>
      <c r="KE445" t="str">
        <v>R1.33 BASIC</v>
      </c>
      <c r="KF445" t="str">
        <v>R3.3</v>
      </c>
      <c r="KG445" t="str">
        <v>Ra 1.6 MAX</v>
      </c>
      <c r="KH445" t="str">
        <v>RAD @ FACE &amp; OD CHAMFER</v>
      </c>
      <c r="KI445" t="str">
        <v>RAD. @ ID &amp; BACK FACE</v>
      </c>
      <c r="KJ445" t="str">
        <v>RAD. @ OD &amp; BACK FACE</v>
      </c>
      <c r="KK445" t="str">
        <v>REMOVE SHRP EDGES .005 MAX</v>
      </c>
      <c r="KL445" t="str">
        <v>ROD SLOT CENTERED</v>
      </c>
      <c r="KM445" t="str">
        <v>SHARP OKAY</v>
      </c>
      <c r="KN445" t="str">
        <v>Slot Centered</v>
      </c>
      <c r="KO445" t="str">
        <v>SLOT WIDTH</v>
      </c>
      <c r="KP445" t="str">
        <v>Surface Finish Per Note 1</v>
      </c>
      <c r="KQ445" t="str">
        <v>Symmerty Balloon A_6</v>
      </c>
      <c r="KR445" t="str">
        <v>T27 HEXALOBE Per Note 1</v>
      </c>
      <c r="KS445" t="str">
        <v>T27 TORX</v>
      </c>
      <c r="KT445" t="str">
        <v>THRD DEPTH</v>
      </c>
      <c r="KU445" t="str">
        <v>Thread Form Per Note 3</v>
      </c>
      <c r="KV445" t="str">
        <v>THREAD INTO ROD SLOT</v>
      </c>
      <c r="KW445" t="str">
        <v>Thread Timed Print Note 6</v>
      </c>
      <c r="KX445" t="str">
        <v>TOOL MISMATCH PERMISSIBLE</v>
      </c>
      <c r="KY445" t="str">
        <v>Tot. Runout|Ø.002|C|</v>
      </c>
      <c r="KZ445" t="str">
        <v>Total Runout|.002|E|</v>
      </c>
      <c r="LA445" t="str">
        <v>TRIPLE LEAD THREAD</v>
      </c>
      <c r="LB445" t="str">
        <v>True Pos. |.001 (M)|A|</v>
      </c>
      <c r="LC445" t="str">
        <v>True Pos. |.002(M)|A|B|</v>
      </c>
      <c r="LD445" t="str">
        <v>True Pos. |.002|</v>
      </c>
      <c r="LE445" t="str">
        <v>True Pos. |.002|A|</v>
      </c>
      <c r="LF445" t="str">
        <v>True Pos. |.002|A|B|</v>
      </c>
      <c r="LG445" t="str">
        <v>True Pos. |.004|A|C|B|</v>
      </c>
      <c r="LH445" t="str">
        <v>True Pos. |.005(M)|A|B|</v>
      </c>
      <c r="LI445" t="str">
        <v>True Pos.|.000(L)|A|D|</v>
      </c>
      <c r="LJ445" t="str">
        <v>True Pos.|.000(M)|A|</v>
      </c>
      <c r="LK445" t="str">
        <v>True Pos.|.001(M)|A|</v>
      </c>
      <c r="LL445" t="str">
        <v>True Pos.|.001|B|</v>
      </c>
      <c r="LM445" t="str">
        <v>True Pos.|.001|E|</v>
      </c>
      <c r="LN445" t="str">
        <v>True Pos.|.002|A|</v>
      </c>
      <c r="LO445" t="str">
        <v>True Pos.|.002|B|</v>
      </c>
      <c r="LP445" t="str">
        <v>True Pos.|.002|C|</v>
      </c>
      <c r="LQ445" t="str">
        <v>True Pos.|.002|D1|</v>
      </c>
      <c r="LR445" t="str">
        <v>True Pos.|.002|D1|D2|</v>
      </c>
      <c r="LS445" t="str">
        <v>True Pos.|.05|A|</v>
      </c>
      <c r="LT445" t="str">
        <v>True Pos.|.1|A|B|C|</v>
      </c>
      <c r="LU445" t="str">
        <v>True Pos.|.13|A</v>
      </c>
      <c r="LV445" t="str">
        <v>True Pos.|0.05|A|</v>
      </c>
      <c r="LW445" t="str">
        <v>True Pos.|0.1|A|B|C|</v>
      </c>
      <c r="LX445" t="str">
        <v>True Pos.|0.13|A|</v>
      </c>
      <c r="LY445" t="str">
        <v>True Pos.|Ø.000(M)|A|</v>
      </c>
      <c r="LZ445" t="str">
        <v>True Pos.|Ø.000(M)|B|</v>
      </c>
      <c r="MA445" t="str">
        <v>True Pos.|Ø.001(M)|A(M)|</v>
      </c>
      <c r="MB445" t="str">
        <v>True Pos.|Ø.001(M)|A|</v>
      </c>
      <c r="MC445" t="str">
        <v>True Pos.|Ø.001|A|</v>
      </c>
      <c r="MD445" t="str">
        <v>True Pos.|Ø.001|C|</v>
      </c>
      <c r="ME445" t="str">
        <v>True Pos.|Ø.002(S)|A(S)|</v>
      </c>
      <c r="MF445" t="str">
        <v>True Pos.|Ø.002|A|</v>
      </c>
      <c r="MG445" t="str">
        <v>True Pos.|Ø.002|B|</v>
      </c>
      <c r="MH445" t="str">
        <v>True Pos.|Ø.002|C|</v>
      </c>
      <c r="MI445" t="str">
        <v>True Pos.|Ø.03(M)|A|</v>
      </c>
      <c r="MJ445" t="str">
        <v>True Pos.|Ø0.03(M)|A|</v>
      </c>
      <c r="MK445" t="str">
        <v>True Pos.|Ø0.05(L)|D|B|</v>
      </c>
      <c r="ML445" t="str">
        <v>True Pos.|Ø0.05|A|</v>
      </c>
      <c r="MM445" t="str">
        <v>True Pos.|Ø0.05|D|</v>
      </c>
      <c r="MN445" t="str">
        <v>True Pos.|Ø0.05|E|</v>
      </c>
      <c r="MO445" t="str">
        <v>True Pos.|Ø0.05|E|B|</v>
      </c>
      <c r="MP445" t="str">
        <v>True Pos.|SØ0.03|C|B|</v>
      </c>
      <c r="MQ445" t="str">
        <v>True Position|.002|A|B|</v>
      </c>
      <c r="MR445" t="str">
        <v>True. Pos.|Ø.001(M)|A|</v>
      </c>
      <c r="MS445" t="str">
        <v>True. Pps.|0.05|A|</v>
      </c>
      <c r="MT445" t="str">
        <v>Tumble Per Note 1</v>
      </c>
      <c r="MU445" t="str">
        <v>Tumble Per Note 2</v>
      </c>
    </row>
    <row r="446" spans="3:359">
      <c r="C446" s="74" t="str" cm="1">
        <f t="array" ref="C446:MU446">TRANSPOSE(_xlfn._xlws.SORT(_xlfn._xlws.FILTER($A$2:$A$499,ISNUMBER(SEARCH('Prt. Lib. &amp; Routine, Table'!L453,$A$2:$A$499)),"not found")))</f>
        <v>.0015 T.I.R. MAX</v>
      </c>
      <c r="D446" t="str">
        <v>.002 MAX ROOT RADIUS</v>
      </c>
      <c r="E446" t="str">
        <v>.012 BLUNT END</v>
      </c>
      <c r="F446" t="str">
        <v>.015 MAX</v>
      </c>
      <c r="G446" t="str">
        <v>.016 T.S.C.</v>
      </c>
      <c r="H446" t="str">
        <v>.017 BASIC</v>
      </c>
      <c r="I446" t="str">
        <v>.021 PITCH</v>
      </c>
      <c r="J446" t="str">
        <v>.022 BLUNT START</v>
      </c>
      <c r="K446" t="str">
        <v>.025 BASIC</v>
      </c>
      <c r="L446" t="str">
        <v>.035 BASIC</v>
      </c>
      <c r="M446" t="str">
        <v>.043 T.S.C</v>
      </c>
      <c r="N446" t="str">
        <v>.053 T.S.C.</v>
      </c>
      <c r="O446" t="str">
        <v>.060 HEX DEPTH</v>
      </c>
      <c r="P446" t="str">
        <v>.060 PITCH</v>
      </c>
      <c r="Q446" t="str">
        <v>.061 BASIC</v>
      </c>
      <c r="R446" t="str">
        <v>.07 HEX</v>
      </c>
      <c r="S446" t="str">
        <v>.070 HEX DEPTH</v>
      </c>
      <c r="T446" t="str">
        <v>.082 DRILL</v>
      </c>
      <c r="U446" t="str">
        <v>.082 DRILL DEPTH</v>
      </c>
      <c r="V446" t="str">
        <v>.094 HEX</v>
      </c>
      <c r="W446" t="str">
        <v>.115 T.S.C.</v>
      </c>
      <c r="X446" t="str">
        <v>.1195 / .1243 MAJOR DIAMETER</v>
      </c>
      <c r="Y446" t="str">
        <v>.1250 HEX</v>
      </c>
      <c r="Z446" t="str">
        <v>.157 MINOR DIAMETER</v>
      </c>
      <c r="AA446" t="str">
        <v>.172 FULL THD DEPTH</v>
      </c>
      <c r="AB446" t="str">
        <v>.172 MAJOR DIAMETER</v>
      </c>
      <c r="AC446" t="str">
        <v>.180 MIN DEPTH FULL THRD</v>
      </c>
      <c r="AD446" t="str">
        <v>.183 Ceter Line Thread Dwell</v>
      </c>
      <c r="AE446" t="str">
        <v>.208 MAX THRD DEPTH</v>
      </c>
      <c r="AF446" t="str">
        <v>.218 BOTTOM HALF OF SLOT</v>
      </c>
      <c r="AG446" t="str">
        <v>.261 BASIC</v>
      </c>
      <c r="AH446" t="str">
        <v>.314 T.S.C.</v>
      </c>
      <c r="AI446" t="str">
        <v>.315 BASIC</v>
      </c>
      <c r="AJ446" t="str">
        <v>.329 MINOR Ø</v>
      </c>
      <c r="AK446" t="str">
        <v>.330 BASIC</v>
      </c>
      <c r="AL446" t="str">
        <v>.35 TO TANGENT POINT</v>
      </c>
      <c r="AM446" t="str">
        <v>.375 MAJOR Ø</v>
      </c>
      <c r="AN446" t="str">
        <v>.390 BASIC</v>
      </c>
      <c r="AO446" t="str">
        <v>.440 BASIC</v>
      </c>
      <c r="AP446" t="str">
        <v>.64/.96 HIGH=Pass</v>
      </c>
      <c r="AQ446" t="str">
        <v>0.012 MAX</v>
      </c>
      <c r="AR446" t="str">
        <v>0.015 MAX</v>
      </c>
      <c r="AS446" t="str">
        <v>0.05 Per Note 2</v>
      </c>
      <c r="AT446" t="str">
        <v>0.500 PULLOUT ZONE</v>
      </c>
      <c r="AU446" t="str">
        <v>10-32 UNF-2A</v>
      </c>
      <c r="AV446" t="str">
        <v>12-28 UNF-2B</v>
      </c>
      <c r="AW446" t="str">
        <v>2.87 BASIC</v>
      </c>
      <c r="AX446" t="str">
        <v>2-56 UNC 2B 2 STARTS</v>
      </c>
      <c r="AY446" t="str">
        <v>3 LEAD THREAD</v>
      </c>
      <c r="AZ446" t="str">
        <v>32µIN Max</v>
      </c>
      <c r="BA446" t="str">
        <v>5/16"-24 UNF-2A</v>
      </c>
      <c r="BB446" t="str">
        <v>5/16-18 UNC 2A</v>
      </c>
      <c r="BC446" t="str">
        <v>5-44 UNF-2A</v>
      </c>
      <c r="BD446" t="str">
        <v>6-16µIN</v>
      </c>
      <c r="BE446" t="str">
        <v>65° BLEND</v>
      </c>
      <c r="BF446" t="str">
        <v>7.45 Top of Ball to Face</v>
      </c>
      <c r="BG446" t="str">
        <v>7/16-28 UNEF 2B</v>
      </c>
      <c r="BH446" t="str">
        <v>7/16-28-UNEF-2A</v>
      </c>
      <c r="BI446" t="str">
        <v>Alignment Per Note 3</v>
      </c>
      <c r="BJ446" t="str">
        <v>ANODIZE (SEE CHART)</v>
      </c>
      <c r="BK446" t="str">
        <v>ANODIZE AQUA Per Note 3</v>
      </c>
      <c r="BL446" t="str">
        <v>ANODIZE BOTTOM PORTION</v>
      </c>
      <c r="BM446" t="str">
        <v>ANODIZE COLOR AQUA</v>
      </c>
      <c r="BN446" t="str">
        <v>ANODIZE COLOR GREEN DWG NOTE 4</v>
      </c>
      <c r="BO446" t="str">
        <v>ANODIZE COLOR LIGHT BLUE</v>
      </c>
      <c r="BP446" t="str">
        <v>ANODIZE GREEN Per Note 2</v>
      </c>
      <c r="BQ446" t="str">
        <v>ANODIZE GREY, Per Note 1</v>
      </c>
      <c r="BR446" t="str">
        <v>ANODIZE MAGENTA</v>
      </c>
      <c r="BS446" t="str">
        <v>Anodize Per note 3</v>
      </c>
      <c r="BT446" t="str">
        <v>Anodize Per Note 4</v>
      </c>
      <c r="BU446" t="str">
        <v>ANODIZE SEAFOAM</v>
      </c>
      <c r="BV446" t="str">
        <v>Balloon 11 Symmetry</v>
      </c>
      <c r="BW446" t="str">
        <v>Balloon 12 Symmetry</v>
      </c>
      <c r="BX446" t="str">
        <v>Balloon 13 Hole Centered</v>
      </c>
      <c r="BY446" t="str">
        <v>Balloon 13 Symmerty</v>
      </c>
      <c r="BZ446" t="str">
        <v>Balloon 2 Symmetry</v>
      </c>
      <c r="CA446" t="str">
        <v>Balloon 21 CENTERED</v>
      </c>
      <c r="CB446" t="str">
        <v>Balloon 29 Symmetry</v>
      </c>
      <c r="CC446" t="str">
        <v>Balloon 3 Symmetry</v>
      </c>
      <c r="CD446" t="str">
        <v>Balloon 4 Symmetry</v>
      </c>
      <c r="CE446" t="str">
        <v>Balloon 5 blend to SØ .340</v>
      </c>
      <c r="CF446" t="str">
        <v>Balloon 5 Symmetry</v>
      </c>
      <c r="CG446" t="str">
        <v>Balloon 6 Centered</v>
      </c>
      <c r="CH446" t="str">
        <v>Balloon 9 Function Check</v>
      </c>
      <c r="CI446" t="str">
        <v>Balloon 9 Symmerty</v>
      </c>
      <c r="CJ446" t="str">
        <v>Balloons 2 &amp; 17 Symmetry |.001|A|</v>
      </c>
      <c r="CK446" t="str">
        <v>Basic Ø 3.6</v>
      </c>
      <c r="CL446" t="str">
        <v>BEAD BLAST</v>
      </c>
      <c r="CM446" t="str">
        <v>BLAST ALUMINUM OXIDE</v>
      </c>
      <c r="CN446" t="str">
        <v>Blast Note 2</v>
      </c>
      <c r="CO446" t="str">
        <v xml:space="preserve">BLAST Per Note 1 </v>
      </c>
      <c r="CP446" t="str">
        <v>BLAST Per Note 2</v>
      </c>
      <c r="CQ446" t="str">
        <v>BLAST Per Note 3</v>
      </c>
      <c r="CR446" t="str">
        <v>BLAST Per Note 4</v>
      </c>
      <c r="CS446" t="str">
        <v>BLAST Per Note 8</v>
      </c>
      <c r="CT446" t="str">
        <v>BLAST Per Traveler, MATT FINISH</v>
      </c>
      <c r="CU446" t="str">
        <v>BLAST WITH 16 GRIT ALUMINUM OXIDE</v>
      </c>
      <c r="CV446" t="str">
        <v>BLAST, Uniform Finish Per Note 3</v>
      </c>
      <c r="CW446" t="str">
        <v>BREAK EDGE</v>
      </c>
      <c r="CX446" t="str">
        <v>BREAK EDGE .014</v>
      </c>
      <c r="CY446" t="str">
        <v>BREAK EDGES Note 2</v>
      </c>
      <c r="CZ446" t="str">
        <v>BREAK SHARP Per Note 1</v>
      </c>
      <c r="DA446" t="str">
        <v>BREAK SHARPS Per Note 1</v>
      </c>
      <c r="DB446" t="str">
        <v>CE 2729</v>
      </c>
      <c r="DC446" t="str">
        <v>CE Logo per Note 3</v>
      </c>
      <c r="DD446" t="str">
        <v>CE MARK</v>
      </c>
      <c r="DE446" t="str">
        <v>Chips/Debris Removed</v>
      </c>
      <c r="DF446" t="str">
        <v>Coat Per Note 2</v>
      </c>
      <c r="DG446" t="str">
        <v>C-Sink Ø .155</v>
      </c>
      <c r="DH446" t="str">
        <v>C-Sink Ø5.2</v>
      </c>
      <c r="DI446" t="str">
        <v>Deburred</v>
      </c>
      <c r="DJ446" t="str">
        <v>DIM "A" NoGo</v>
      </c>
      <c r="DK446" t="str">
        <v>DIM "A" NoGo Hexalobe</v>
      </c>
      <c r="DL446" t="str">
        <v>EDGE BREAK</v>
      </c>
      <c r="DM446" t="str">
        <v>EDGE BREAK MIN R.004, MAX R.010</v>
      </c>
      <c r="DN446" t="str">
        <v>Edge Break per Note 1</v>
      </c>
      <c r="DO446" t="str">
        <v>ELECTROPOLISH Per Note 1</v>
      </c>
      <c r="DP446" t="str">
        <v>Finish Per Note 3</v>
      </c>
      <c r="DQ446" t="str">
        <v>FLUTE POSITION Per Note 3</v>
      </c>
      <c r="DR446" t="str">
        <v>FULL R</v>
      </c>
      <c r="DS446" t="str">
        <v>FULL RADIUS</v>
      </c>
      <c r="DT446" t="str">
        <v xml:space="preserve">FULL RADIUS </v>
      </c>
      <c r="DU446" t="str">
        <v>Function Check  (.2340 .2360 FULL)</v>
      </c>
      <c r="DV446" t="str">
        <v>FUNCTIONAL  HEXALOBE</v>
      </c>
      <c r="DW446" t="str">
        <v>GLASS BEAD Per Note 3</v>
      </c>
      <c r="DX446" t="str">
        <v>Globus Logo per Note 3</v>
      </c>
      <c r="DY446" t="str">
        <v>Gold Anodized Color</v>
      </c>
      <c r="DZ446" t="str">
        <v>Green Anodized Color</v>
      </c>
      <c r="EA446" t="str">
        <v>GRIT BLAST Per Note 3</v>
      </c>
      <c r="EB446" t="str">
        <v>Grit Blast Per Note 4</v>
      </c>
      <c r="EC446" t="str">
        <v>GRIT BLAST, DWG NOTE 3</v>
      </c>
      <c r="ED446" t="str">
        <v>HEX MINOR Ø.1292</v>
      </c>
      <c r="EE446" t="str">
        <v xml:space="preserve">HEXALOBE </v>
      </c>
      <c r="EF446" t="str">
        <v>HEXALOBE FUNCTION</v>
      </c>
      <c r="EG446" t="str">
        <v>Hexalobe Minor</v>
      </c>
      <c r="EH446" t="str">
        <v>Hexalobe NV-30</v>
      </c>
      <c r="EI446" t="str">
        <v>HEXALOBE ORIENTATION</v>
      </c>
      <c r="EJ446" t="str">
        <v>Inspect per operation 30 comments</v>
      </c>
      <c r="EK446" t="str">
        <v>INT / EXT CORNERS: R.002 TO R.010</v>
      </c>
      <c r="EL446" t="str">
        <v>INT /EXT CORNERS R.05 TO R.03</v>
      </c>
      <c r="EM446" t="str">
        <v>John is a Geek</v>
      </c>
      <c r="EN446" t="str">
        <v>LASER ETCH</v>
      </c>
      <c r="EO446" t="str">
        <v>Laser Etch Per Note 7</v>
      </c>
      <c r="EP446" t="str">
        <v xml:space="preserve">LASER MARK "CE" DWG NOTE 10 </v>
      </c>
      <c r="EQ446" t="str">
        <v>Laser Mark "P1-15004-08", Per Note 3</v>
      </c>
      <c r="ER446" t="str">
        <v>Laser Mark "P2-15004-08", Per Note 3</v>
      </c>
      <c r="ES446" t="str">
        <v>Laser Mark "P3-15004-08", Per Note 3</v>
      </c>
      <c r="ET446" t="str">
        <v>Laser Mark "P4-15004-08", Per Note 3</v>
      </c>
      <c r="EU446" t="str">
        <v xml:space="preserve">LASER MARK LOGO DWG NOTE 9 </v>
      </c>
      <c r="EV446" t="str">
        <v xml:space="preserve">LASER MARK LOT NUMBER DWG NOTE 8 </v>
      </c>
      <c r="EW446" t="str">
        <v>Laser Mark Lot, Per Note 3</v>
      </c>
      <c r="EX446" t="str">
        <v xml:space="preserve">LASER MARK PART NUMBER DWG NOTE 8 </v>
      </c>
      <c r="EY446" t="str">
        <v>LASER: 13000000</v>
      </c>
      <c r="EZ446" t="str">
        <v>LASER: CE 2797</v>
      </c>
      <c r="FA446" t="str">
        <v>LASER: LOGO</v>
      </c>
      <c r="FB446" t="str">
        <v xml:space="preserve">LASER: Lot # Per RE-75-001 </v>
      </c>
      <c r="FC446" t="str">
        <v>LAST THREAD</v>
      </c>
      <c r="FD446" t="str">
        <v>LEAD .0625</v>
      </c>
      <c r="FE446" t="str">
        <v>LOGO</v>
      </c>
      <c r="FF446" t="str">
        <v>Lot (Control) Number per Note 3</v>
      </c>
      <c r="FG446" t="str">
        <v>LOT NO.</v>
      </c>
      <c r="FH446" t="str">
        <v>LOT NUMBER</v>
      </c>
      <c r="FI446" t="str">
        <v>LOT NUMBER PER NUVASIVE SOP 9002007</v>
      </c>
      <c r="FJ446" t="str">
        <v>M 4X 0.5 - 6G - 0.063R - LH</v>
      </c>
      <c r="FK446" t="str">
        <v>M4 X 0.5 - 6G - 0.063R</v>
      </c>
      <c r="FL446" t="str">
        <v>M4 X 0.5 - 6G - 0.063R - LH</v>
      </c>
      <c r="FM446" t="str">
        <v>M4.5 X .75 6g</v>
      </c>
      <c r="FN446" t="str">
        <v>M4.5 X 0.75 6g</v>
      </c>
      <c r="FO446" t="str">
        <v>M5x0.8-6g</v>
      </c>
      <c r="FP446" t="str">
        <v xml:space="preserve">M5x0.8-6g </v>
      </c>
      <c r="FQ446" t="str">
        <v>M6 X .75 6g</v>
      </c>
      <c r="FR446" t="str">
        <v>M6 X 0.75-6g</v>
      </c>
      <c r="FS446" t="str">
        <v>M6 X0.75 - 6g</v>
      </c>
      <c r="FT446" t="str">
        <v>M6X0.75 - 6H</v>
      </c>
      <c r="FU446" t="str">
        <v>M7 X 1.00 6g THREAD</v>
      </c>
      <c r="FV446" t="str">
        <v>M7X1.00 6g THREAD</v>
      </c>
      <c r="FW446" t="str">
        <v>M7X1.00 6h THREAD</v>
      </c>
      <c r="FX446" t="str">
        <v>Magenta Anodized Color</v>
      </c>
      <c r="FY446" t="str">
        <v>MAJOR Ø .380</v>
      </c>
      <c r="FZ446" t="str">
        <v>MAJORØ</v>
      </c>
      <c r="GA446" t="str">
        <v>MATT FINISH Per Note 3</v>
      </c>
      <c r="GB446" t="str">
        <v>MATT FINISH Per Traveler</v>
      </c>
      <c r="GC446" t="str">
        <v>MATTE FINISH</v>
      </c>
      <c r="GD446" t="str">
        <v>MATTE FINISH DWG NOTE 3</v>
      </c>
      <c r="GE446" t="str">
        <v>MATTE FINISH Note 3</v>
      </c>
      <c r="GF446" t="str">
        <v>Matte Finish Per Note 3</v>
      </c>
      <c r="GG446" t="str">
        <v>MATTE FINISH SIZE 10 GLASS BEAD</v>
      </c>
      <c r="GH446" t="str">
        <v>MAX ROOT RADIUS</v>
      </c>
      <c r="GI446" t="str">
        <v xml:space="preserve">Mill Profile Centered </v>
      </c>
      <c r="GJ446" t="str">
        <v>Minor Ø Unconstrained Check</v>
      </c>
      <c r="GK446" t="str">
        <v>MINOR Ø.1336</v>
      </c>
      <c r="GL446" t="str">
        <v>NO ANODIZE Per note 8</v>
      </c>
      <c r="GM446" t="str">
        <v>NO ANODIZE Per note 9</v>
      </c>
      <c r="GN446" t="str">
        <v>No Nicks, Scratches, Tool Marks, etc.</v>
      </c>
      <c r="GO446" t="str">
        <v>No Nicks,Scratches,Tool Marks,etc.</v>
      </c>
      <c r="GP446" t="str">
        <v>NO TOOL MARKS</v>
      </c>
      <c r="GQ446" t="str">
        <v>NOTE 3 THREAD RELIEF</v>
      </c>
      <c r="GR446" t="str">
        <v>NV-27 FUNC.</v>
      </c>
      <c r="GS446" t="str">
        <v>NV-30 DIM A</v>
      </c>
      <c r="GT446" t="str">
        <v>NV-30 DIM B</v>
      </c>
      <c r="GU446" t="str">
        <v>NV-30 DIM F</v>
      </c>
      <c r="GV446" t="str">
        <v>Ø .1250 HEX</v>
      </c>
      <c r="GW446" t="str">
        <v>Ø 9.4 MAJOR</v>
      </c>
      <c r="GX446" t="str">
        <v>Ø.096 MAX PILOT HOLE</v>
      </c>
      <c r="GY446" t="str">
        <v>Ø.125 THRU</v>
      </c>
      <c r="GZ446" t="str">
        <v>Ø.205 COUNTERSINK</v>
      </c>
      <c r="HA446" t="str">
        <v>Ø.260 T.S.C.</v>
      </c>
      <c r="HB446" t="str">
        <v>Ø.500 BASIC</v>
      </c>
      <c r="HC446" t="str">
        <v xml:space="preserve">OVAL CENTERED </v>
      </c>
      <c r="HD446" t="str">
        <v>PART NO. 15100</v>
      </c>
      <c r="HE446" t="str">
        <v>PART NUMBER 13100000</v>
      </c>
      <c r="HF446" t="str">
        <v>PART NUMBER 13600000</v>
      </c>
      <c r="HG446" t="str">
        <v>Part Number per Note 3</v>
      </c>
      <c r="HH446" t="str">
        <v>PD 5/16-18 UNC 2A</v>
      </c>
      <c r="HI446" t="str">
        <v>Perp.|0.05|A|</v>
      </c>
      <c r="HJ446" t="str">
        <v>PILOT THRU HOLE PRESENT</v>
      </c>
      <c r="HK446" t="str">
        <v>PITCH .060</v>
      </c>
      <c r="HL446" t="str">
        <v>Profile |.001|A|</v>
      </c>
      <c r="HM446" t="str">
        <v>Profile |.0015 | A | X-Y</v>
      </c>
      <c r="HN446" t="str">
        <v>Profile |.002| |A|B| X-Y</v>
      </c>
      <c r="HO446" t="str">
        <v>Profile |.002|A|B|</v>
      </c>
      <c r="HP446" t="str">
        <v>Profile |.002|A|B| X-Y</v>
      </c>
      <c r="HQ446" t="str">
        <v>Profile:|010|A|B|C|</v>
      </c>
      <c r="HR446" t="str">
        <v>Profile| .002| A|B|</v>
      </c>
      <c r="HS446" t="str">
        <v>Profile|.001|</v>
      </c>
      <c r="HT446" t="str">
        <v>Profile|.001|A|</v>
      </c>
      <c r="HU446" t="str">
        <v>Profile|.001|A|B|</v>
      </c>
      <c r="HV446" t="str">
        <v xml:space="preserve">Profile|.001|A|B| A&lt;-&gt;B </v>
      </c>
      <c r="HW446" t="str">
        <v>Profile|.001|A|B| C&lt;-&gt;D</v>
      </c>
      <c r="HX446" t="str">
        <v>Profile|.001|A|B| L-M</v>
      </c>
      <c r="HY446" t="str">
        <v>Profile|.001|A|B| P-Q</v>
      </c>
      <c r="HZ446" t="str">
        <v>Profile|.001|A|B|C&lt;-&gt;D</v>
      </c>
      <c r="IA446" t="str">
        <v>Profile|.001|A|C&lt;--&gt;D</v>
      </c>
      <c r="IB446" t="str">
        <v>Profile|.001|A|UNILATERAL</v>
      </c>
      <c r="IC446" t="str">
        <v>Profile|.001|C|</v>
      </c>
      <c r="ID446" t="str">
        <v>Profile|.0012|D1|</v>
      </c>
      <c r="IE446" t="str">
        <v>Profile|.0015| A-B UNI.</v>
      </c>
      <c r="IF446" t="str">
        <v>Profile|.0015| UNI.</v>
      </c>
      <c r="IG446" t="str">
        <v>Profile|.0015|A| X-Y</v>
      </c>
      <c r="IH446" t="str">
        <v>Profile|.0015|E|F|</v>
      </c>
      <c r="II446" t="str">
        <v>Profile|.0016|B|D|</v>
      </c>
      <c r="IJ446" t="str">
        <v>Profile|.002(U).000|A|</v>
      </c>
      <c r="IK446" t="str">
        <v>Profile|.002|</v>
      </c>
      <c r="IL446" t="str">
        <v>Profile|.002|A</v>
      </c>
      <c r="IM446" t="str">
        <v>Profile|.002|A|</v>
      </c>
      <c r="IN446" t="str">
        <v>Profile|.002|A|B|</v>
      </c>
      <c r="IO446" t="str">
        <v xml:space="preserve">Profile|.002|A|B| A&lt;-&gt;B </v>
      </c>
      <c r="IP446" t="str">
        <v>Profile|.002|A|B| C&lt;-&gt;D</v>
      </c>
      <c r="IQ446" t="str">
        <v>Profile|.002|A|B| X-Y</v>
      </c>
      <c r="IR446" t="str">
        <v>Profile|.002|A|B|C|X-Y</v>
      </c>
      <c r="IS446" t="str">
        <v>Profile|.002|A|B|X&lt;--&gt;Y</v>
      </c>
      <c r="IT446" t="str">
        <v>Profile|.002|A|B|X-Y</v>
      </c>
      <c r="IU446" t="str">
        <v>Profile|.002|A|C|</v>
      </c>
      <c r="IV446" t="str">
        <v>Profile|.002|C|A|</v>
      </c>
      <c r="IW446" t="str">
        <v>Profile|.002|C|B|</v>
      </c>
      <c r="IX446" t="str">
        <v>Profile|.0020|</v>
      </c>
      <c r="IY446" t="str">
        <v>Profile|.003|A|</v>
      </c>
      <c r="IZ446" t="str">
        <v>Profile|.003|A|B|C| Uni.</v>
      </c>
      <c r="JA446" t="str">
        <v>Profile|.003|E|F|</v>
      </c>
      <c r="JB446" t="str">
        <v>Profile|.004(U) .003|A|B|C|</v>
      </c>
      <c r="JC446" t="str">
        <v>Profile|.004|A| UNI.</v>
      </c>
      <c r="JD446" t="str">
        <v>Profile|.005|A|C|</v>
      </c>
      <c r="JE446" t="str">
        <v>Profile|.005|A|C|A&lt;--&gt;B, C&lt;--&gt;D</v>
      </c>
      <c r="JF446" t="str">
        <v>Profile|.005|A|D| A-B UNI.</v>
      </c>
      <c r="JG446" t="str">
        <v>Profile|.005|A|D| UNI.</v>
      </c>
      <c r="JH446" t="str">
        <v>Profile|.010|A|B|</v>
      </c>
      <c r="JI446" t="str">
        <v>Profile|.010|A|B|C|</v>
      </c>
      <c r="JJ446" t="str">
        <v>Profile|.03|A|</v>
      </c>
      <c r="JK446" t="str">
        <v>Profile|.05|A|B|</v>
      </c>
      <c r="JL446" t="str">
        <v>Profile|0.03|</v>
      </c>
      <c r="JM446" t="str">
        <v>Profile|0.03|A|</v>
      </c>
      <c r="JN446" t="str">
        <v>Profile|0.03|A|B|</v>
      </c>
      <c r="JO446" t="str">
        <v>Profile|0.05{A|C|</v>
      </c>
      <c r="JP446" t="str">
        <v>Profile|0.05|A|B|</v>
      </c>
      <c r="JQ446" t="str">
        <v>Profile|0.05|E|</v>
      </c>
      <c r="JR446" t="str">
        <v>Profile|0.05|E|F|</v>
      </c>
      <c r="JS446" t="str">
        <v>Profile|0.06|A|C|</v>
      </c>
      <c r="JT446" t="str">
        <v>Profile|0.1|A|A|</v>
      </c>
      <c r="JU446" t="str">
        <v>Profile|0.1|D1|</v>
      </c>
      <c r="JV446" t="str">
        <v>Profile|A|B|C|</v>
      </c>
      <c r="JW446" t="str">
        <v>Proile|.002|A|B|J-K</v>
      </c>
      <c r="JX446" t="str">
        <v>P-Thread Form</v>
      </c>
      <c r="JY446" t="str">
        <v>R  FULL RADIUS</v>
      </c>
      <c r="JZ446" t="str">
        <v>R.001/.006</v>
      </c>
      <c r="KA446" t="str">
        <v>R.003 MAX</v>
      </c>
      <c r="KB446" t="str">
        <v>R.005 MAX</v>
      </c>
      <c r="KC446" t="str">
        <v>R.030</v>
      </c>
      <c r="KD446" t="str">
        <v>R.25 MAX</v>
      </c>
      <c r="KE446" t="str">
        <v>R1.33 BASIC</v>
      </c>
      <c r="KF446" t="str">
        <v>R3.3</v>
      </c>
      <c r="KG446" t="str">
        <v>Ra 1.6 MAX</v>
      </c>
      <c r="KH446" t="str">
        <v>RAD @ FACE &amp; OD CHAMFER</v>
      </c>
      <c r="KI446" t="str">
        <v>RAD. @ ID &amp; BACK FACE</v>
      </c>
      <c r="KJ446" t="str">
        <v>RAD. @ OD &amp; BACK FACE</v>
      </c>
      <c r="KK446" t="str">
        <v>REMOVE SHRP EDGES .005 MAX</v>
      </c>
      <c r="KL446" t="str">
        <v>ROD SLOT CENTERED</v>
      </c>
      <c r="KM446" t="str">
        <v>SHARP OKAY</v>
      </c>
      <c r="KN446" t="str">
        <v>Slot Centered</v>
      </c>
      <c r="KO446" t="str">
        <v>SLOT WIDTH</v>
      </c>
      <c r="KP446" t="str">
        <v>Surface Finish Per Note 1</v>
      </c>
      <c r="KQ446" t="str">
        <v>Symmerty Balloon A_6</v>
      </c>
      <c r="KR446" t="str">
        <v>T27 HEXALOBE Per Note 1</v>
      </c>
      <c r="KS446" t="str">
        <v>T27 TORX</v>
      </c>
      <c r="KT446" t="str">
        <v>THRD DEPTH</v>
      </c>
      <c r="KU446" t="str">
        <v>Thread Form Per Note 3</v>
      </c>
      <c r="KV446" t="str">
        <v>THREAD INTO ROD SLOT</v>
      </c>
      <c r="KW446" t="str">
        <v>Thread Timed Print Note 6</v>
      </c>
      <c r="KX446" t="str">
        <v>TOOL MISMATCH PERMISSIBLE</v>
      </c>
      <c r="KY446" t="str">
        <v>Tot. Runout|Ø.002|C|</v>
      </c>
      <c r="KZ446" t="str">
        <v>Total Runout|.002|E|</v>
      </c>
      <c r="LA446" t="str">
        <v>TRIPLE LEAD THREAD</v>
      </c>
      <c r="LB446" t="str">
        <v>True Pos. |.001 (M)|A|</v>
      </c>
      <c r="LC446" t="str">
        <v>True Pos. |.002(M)|A|B|</v>
      </c>
      <c r="LD446" t="str">
        <v>True Pos. |.002|</v>
      </c>
      <c r="LE446" t="str">
        <v>True Pos. |.002|A|</v>
      </c>
      <c r="LF446" t="str">
        <v>True Pos. |.002|A|B|</v>
      </c>
      <c r="LG446" t="str">
        <v>True Pos. |.004|A|C|B|</v>
      </c>
      <c r="LH446" t="str">
        <v>True Pos. |.005(M)|A|B|</v>
      </c>
      <c r="LI446" t="str">
        <v>True Pos.|.000(L)|A|D|</v>
      </c>
      <c r="LJ446" t="str">
        <v>True Pos.|.000(M)|A|</v>
      </c>
      <c r="LK446" t="str">
        <v>True Pos.|.001(M)|A|</v>
      </c>
      <c r="LL446" t="str">
        <v>True Pos.|.001|B|</v>
      </c>
      <c r="LM446" t="str">
        <v>True Pos.|.001|E|</v>
      </c>
      <c r="LN446" t="str">
        <v>True Pos.|.002|A|</v>
      </c>
      <c r="LO446" t="str">
        <v>True Pos.|.002|B|</v>
      </c>
      <c r="LP446" t="str">
        <v>True Pos.|.002|C|</v>
      </c>
      <c r="LQ446" t="str">
        <v>True Pos.|.002|D1|</v>
      </c>
      <c r="LR446" t="str">
        <v>True Pos.|.002|D1|D2|</v>
      </c>
      <c r="LS446" t="str">
        <v>True Pos.|.05|A|</v>
      </c>
      <c r="LT446" t="str">
        <v>True Pos.|.1|A|B|C|</v>
      </c>
      <c r="LU446" t="str">
        <v>True Pos.|.13|A</v>
      </c>
      <c r="LV446" t="str">
        <v>True Pos.|0.05|A|</v>
      </c>
      <c r="LW446" t="str">
        <v>True Pos.|0.1|A|B|C|</v>
      </c>
      <c r="LX446" t="str">
        <v>True Pos.|0.13|A|</v>
      </c>
      <c r="LY446" t="str">
        <v>True Pos.|Ø.000(M)|A|</v>
      </c>
      <c r="LZ446" t="str">
        <v>True Pos.|Ø.000(M)|B|</v>
      </c>
      <c r="MA446" t="str">
        <v>True Pos.|Ø.001(M)|A(M)|</v>
      </c>
      <c r="MB446" t="str">
        <v>True Pos.|Ø.001(M)|A|</v>
      </c>
      <c r="MC446" t="str">
        <v>True Pos.|Ø.001|A|</v>
      </c>
      <c r="MD446" t="str">
        <v>True Pos.|Ø.001|C|</v>
      </c>
      <c r="ME446" t="str">
        <v>True Pos.|Ø.002(S)|A(S)|</v>
      </c>
      <c r="MF446" t="str">
        <v>True Pos.|Ø.002|A|</v>
      </c>
      <c r="MG446" t="str">
        <v>True Pos.|Ø.002|B|</v>
      </c>
      <c r="MH446" t="str">
        <v>True Pos.|Ø.002|C|</v>
      </c>
      <c r="MI446" t="str">
        <v>True Pos.|Ø.03(M)|A|</v>
      </c>
      <c r="MJ446" t="str">
        <v>True Pos.|Ø0.03(M)|A|</v>
      </c>
      <c r="MK446" t="str">
        <v>True Pos.|Ø0.05(L)|D|B|</v>
      </c>
      <c r="ML446" t="str">
        <v>True Pos.|Ø0.05|A|</v>
      </c>
      <c r="MM446" t="str">
        <v>True Pos.|Ø0.05|D|</v>
      </c>
      <c r="MN446" t="str">
        <v>True Pos.|Ø0.05|E|</v>
      </c>
      <c r="MO446" t="str">
        <v>True Pos.|Ø0.05|E|B|</v>
      </c>
      <c r="MP446" t="str">
        <v>True Pos.|SØ0.03|C|B|</v>
      </c>
      <c r="MQ446" t="str">
        <v>True Position|.002|A|B|</v>
      </c>
      <c r="MR446" t="str">
        <v>True. Pos.|Ø.001(M)|A|</v>
      </c>
      <c r="MS446" t="str">
        <v>True. Pps.|0.05|A|</v>
      </c>
      <c r="MT446" t="str">
        <v>Tumble Per Note 1</v>
      </c>
      <c r="MU446" t="str">
        <v>Tumble Per Note 2</v>
      </c>
    </row>
    <row r="447" spans="3:359">
      <c r="C447" s="74" t="str" cm="1">
        <f t="array" ref="C447:MU447">TRANSPOSE(_xlfn._xlws.SORT(_xlfn._xlws.FILTER($A$2:$A$499,ISNUMBER(SEARCH('Prt. Lib. &amp; Routine, Table'!L454,$A$2:$A$499)),"not found")))</f>
        <v>.0015 T.I.R. MAX</v>
      </c>
      <c r="D447" t="str">
        <v>.002 MAX ROOT RADIUS</v>
      </c>
      <c r="E447" t="str">
        <v>.012 BLUNT END</v>
      </c>
      <c r="F447" t="str">
        <v>.015 MAX</v>
      </c>
      <c r="G447" t="str">
        <v>.016 T.S.C.</v>
      </c>
      <c r="H447" t="str">
        <v>.017 BASIC</v>
      </c>
      <c r="I447" t="str">
        <v>.021 PITCH</v>
      </c>
      <c r="J447" t="str">
        <v>.022 BLUNT START</v>
      </c>
      <c r="K447" t="str">
        <v>.025 BASIC</v>
      </c>
      <c r="L447" t="str">
        <v>.035 BASIC</v>
      </c>
      <c r="M447" t="str">
        <v>.043 T.S.C</v>
      </c>
      <c r="N447" t="str">
        <v>.053 T.S.C.</v>
      </c>
      <c r="O447" t="str">
        <v>.060 HEX DEPTH</v>
      </c>
      <c r="P447" t="str">
        <v>.060 PITCH</v>
      </c>
      <c r="Q447" t="str">
        <v>.061 BASIC</v>
      </c>
      <c r="R447" t="str">
        <v>.07 HEX</v>
      </c>
      <c r="S447" t="str">
        <v>.070 HEX DEPTH</v>
      </c>
      <c r="T447" t="str">
        <v>.082 DRILL</v>
      </c>
      <c r="U447" t="str">
        <v>.082 DRILL DEPTH</v>
      </c>
      <c r="V447" t="str">
        <v>.094 HEX</v>
      </c>
      <c r="W447" t="str">
        <v>.115 T.S.C.</v>
      </c>
      <c r="X447" t="str">
        <v>.1195 / .1243 MAJOR DIAMETER</v>
      </c>
      <c r="Y447" t="str">
        <v>.1250 HEX</v>
      </c>
      <c r="Z447" t="str">
        <v>.157 MINOR DIAMETER</v>
      </c>
      <c r="AA447" t="str">
        <v>.172 FULL THD DEPTH</v>
      </c>
      <c r="AB447" t="str">
        <v>.172 MAJOR DIAMETER</v>
      </c>
      <c r="AC447" t="str">
        <v>.180 MIN DEPTH FULL THRD</v>
      </c>
      <c r="AD447" t="str">
        <v>.183 Ceter Line Thread Dwell</v>
      </c>
      <c r="AE447" t="str">
        <v>.208 MAX THRD DEPTH</v>
      </c>
      <c r="AF447" t="str">
        <v>.218 BOTTOM HALF OF SLOT</v>
      </c>
      <c r="AG447" t="str">
        <v>.261 BASIC</v>
      </c>
      <c r="AH447" t="str">
        <v>.314 T.S.C.</v>
      </c>
      <c r="AI447" t="str">
        <v>.315 BASIC</v>
      </c>
      <c r="AJ447" t="str">
        <v>.329 MINOR Ø</v>
      </c>
      <c r="AK447" t="str">
        <v>.330 BASIC</v>
      </c>
      <c r="AL447" t="str">
        <v>.35 TO TANGENT POINT</v>
      </c>
      <c r="AM447" t="str">
        <v>.375 MAJOR Ø</v>
      </c>
      <c r="AN447" t="str">
        <v>.390 BASIC</v>
      </c>
      <c r="AO447" t="str">
        <v>.440 BASIC</v>
      </c>
      <c r="AP447" t="str">
        <v>.64/.96 HIGH=Pass</v>
      </c>
      <c r="AQ447" t="str">
        <v>0.012 MAX</v>
      </c>
      <c r="AR447" t="str">
        <v>0.015 MAX</v>
      </c>
      <c r="AS447" t="str">
        <v>0.05 Per Note 2</v>
      </c>
      <c r="AT447" t="str">
        <v>0.500 PULLOUT ZONE</v>
      </c>
      <c r="AU447" t="str">
        <v>10-32 UNF-2A</v>
      </c>
      <c r="AV447" t="str">
        <v>12-28 UNF-2B</v>
      </c>
      <c r="AW447" t="str">
        <v>2.87 BASIC</v>
      </c>
      <c r="AX447" t="str">
        <v>2-56 UNC 2B 2 STARTS</v>
      </c>
      <c r="AY447" t="str">
        <v>3 LEAD THREAD</v>
      </c>
      <c r="AZ447" t="str">
        <v>32µIN Max</v>
      </c>
      <c r="BA447" t="str">
        <v>5/16"-24 UNF-2A</v>
      </c>
      <c r="BB447" t="str">
        <v>5/16-18 UNC 2A</v>
      </c>
      <c r="BC447" t="str">
        <v>5-44 UNF-2A</v>
      </c>
      <c r="BD447" t="str">
        <v>6-16µIN</v>
      </c>
      <c r="BE447" t="str">
        <v>65° BLEND</v>
      </c>
      <c r="BF447" t="str">
        <v>7.45 Top of Ball to Face</v>
      </c>
      <c r="BG447" t="str">
        <v>7/16-28 UNEF 2B</v>
      </c>
      <c r="BH447" t="str">
        <v>7/16-28-UNEF-2A</v>
      </c>
      <c r="BI447" t="str">
        <v>Alignment Per Note 3</v>
      </c>
      <c r="BJ447" t="str">
        <v>ANODIZE (SEE CHART)</v>
      </c>
      <c r="BK447" t="str">
        <v>ANODIZE AQUA Per Note 3</v>
      </c>
      <c r="BL447" t="str">
        <v>ANODIZE BOTTOM PORTION</v>
      </c>
      <c r="BM447" t="str">
        <v>ANODIZE COLOR AQUA</v>
      </c>
      <c r="BN447" t="str">
        <v>ANODIZE COLOR GREEN DWG NOTE 4</v>
      </c>
      <c r="BO447" t="str">
        <v>ANODIZE COLOR LIGHT BLUE</v>
      </c>
      <c r="BP447" t="str">
        <v>ANODIZE GREEN Per Note 2</v>
      </c>
      <c r="BQ447" t="str">
        <v>ANODIZE GREY, Per Note 1</v>
      </c>
      <c r="BR447" t="str">
        <v>ANODIZE MAGENTA</v>
      </c>
      <c r="BS447" t="str">
        <v>Anodize Per note 3</v>
      </c>
      <c r="BT447" t="str">
        <v>Anodize Per Note 4</v>
      </c>
      <c r="BU447" t="str">
        <v>ANODIZE SEAFOAM</v>
      </c>
      <c r="BV447" t="str">
        <v>Balloon 11 Symmetry</v>
      </c>
      <c r="BW447" t="str">
        <v>Balloon 12 Symmetry</v>
      </c>
      <c r="BX447" t="str">
        <v>Balloon 13 Hole Centered</v>
      </c>
      <c r="BY447" t="str">
        <v>Balloon 13 Symmerty</v>
      </c>
      <c r="BZ447" t="str">
        <v>Balloon 2 Symmetry</v>
      </c>
      <c r="CA447" t="str">
        <v>Balloon 21 CENTERED</v>
      </c>
      <c r="CB447" t="str">
        <v>Balloon 29 Symmetry</v>
      </c>
      <c r="CC447" t="str">
        <v>Balloon 3 Symmetry</v>
      </c>
      <c r="CD447" t="str">
        <v>Balloon 4 Symmetry</v>
      </c>
      <c r="CE447" t="str">
        <v>Balloon 5 blend to SØ .340</v>
      </c>
      <c r="CF447" t="str">
        <v>Balloon 5 Symmetry</v>
      </c>
      <c r="CG447" t="str">
        <v>Balloon 6 Centered</v>
      </c>
      <c r="CH447" t="str">
        <v>Balloon 9 Function Check</v>
      </c>
      <c r="CI447" t="str">
        <v>Balloon 9 Symmerty</v>
      </c>
      <c r="CJ447" t="str">
        <v>Balloons 2 &amp; 17 Symmetry |.001|A|</v>
      </c>
      <c r="CK447" t="str">
        <v>Basic Ø 3.6</v>
      </c>
      <c r="CL447" t="str">
        <v>BEAD BLAST</v>
      </c>
      <c r="CM447" t="str">
        <v>BLAST ALUMINUM OXIDE</v>
      </c>
      <c r="CN447" t="str">
        <v>Blast Note 2</v>
      </c>
      <c r="CO447" t="str">
        <v xml:space="preserve">BLAST Per Note 1 </v>
      </c>
      <c r="CP447" t="str">
        <v>BLAST Per Note 2</v>
      </c>
      <c r="CQ447" t="str">
        <v>BLAST Per Note 3</v>
      </c>
      <c r="CR447" t="str">
        <v>BLAST Per Note 4</v>
      </c>
      <c r="CS447" t="str">
        <v>BLAST Per Note 8</v>
      </c>
      <c r="CT447" t="str">
        <v>BLAST Per Traveler, MATT FINISH</v>
      </c>
      <c r="CU447" t="str">
        <v>BLAST WITH 16 GRIT ALUMINUM OXIDE</v>
      </c>
      <c r="CV447" t="str">
        <v>BLAST, Uniform Finish Per Note 3</v>
      </c>
      <c r="CW447" t="str">
        <v>BREAK EDGE</v>
      </c>
      <c r="CX447" t="str">
        <v>BREAK EDGE .014</v>
      </c>
      <c r="CY447" t="str">
        <v>BREAK EDGES Note 2</v>
      </c>
      <c r="CZ447" t="str">
        <v>BREAK SHARP Per Note 1</v>
      </c>
      <c r="DA447" t="str">
        <v>BREAK SHARPS Per Note 1</v>
      </c>
      <c r="DB447" t="str">
        <v>CE 2729</v>
      </c>
      <c r="DC447" t="str">
        <v>CE Logo per Note 3</v>
      </c>
      <c r="DD447" t="str">
        <v>CE MARK</v>
      </c>
      <c r="DE447" t="str">
        <v>Chips/Debris Removed</v>
      </c>
      <c r="DF447" t="str">
        <v>Coat Per Note 2</v>
      </c>
      <c r="DG447" t="str">
        <v>C-Sink Ø .155</v>
      </c>
      <c r="DH447" t="str">
        <v>C-Sink Ø5.2</v>
      </c>
      <c r="DI447" t="str">
        <v>Deburred</v>
      </c>
      <c r="DJ447" t="str">
        <v>DIM "A" NoGo</v>
      </c>
      <c r="DK447" t="str">
        <v>DIM "A" NoGo Hexalobe</v>
      </c>
      <c r="DL447" t="str">
        <v>EDGE BREAK</v>
      </c>
      <c r="DM447" t="str">
        <v>EDGE BREAK MIN R.004, MAX R.010</v>
      </c>
      <c r="DN447" t="str">
        <v>Edge Break per Note 1</v>
      </c>
      <c r="DO447" t="str">
        <v>ELECTROPOLISH Per Note 1</v>
      </c>
      <c r="DP447" t="str">
        <v>Finish Per Note 3</v>
      </c>
      <c r="DQ447" t="str">
        <v>FLUTE POSITION Per Note 3</v>
      </c>
      <c r="DR447" t="str">
        <v>FULL R</v>
      </c>
      <c r="DS447" t="str">
        <v>FULL RADIUS</v>
      </c>
      <c r="DT447" t="str">
        <v xml:space="preserve">FULL RADIUS </v>
      </c>
      <c r="DU447" t="str">
        <v>Function Check  (.2340 .2360 FULL)</v>
      </c>
      <c r="DV447" t="str">
        <v>FUNCTIONAL  HEXALOBE</v>
      </c>
      <c r="DW447" t="str">
        <v>GLASS BEAD Per Note 3</v>
      </c>
      <c r="DX447" t="str">
        <v>Globus Logo per Note 3</v>
      </c>
      <c r="DY447" t="str">
        <v>Gold Anodized Color</v>
      </c>
      <c r="DZ447" t="str">
        <v>Green Anodized Color</v>
      </c>
      <c r="EA447" t="str">
        <v>GRIT BLAST Per Note 3</v>
      </c>
      <c r="EB447" t="str">
        <v>Grit Blast Per Note 4</v>
      </c>
      <c r="EC447" t="str">
        <v>GRIT BLAST, DWG NOTE 3</v>
      </c>
      <c r="ED447" t="str">
        <v>HEX MINOR Ø.1292</v>
      </c>
      <c r="EE447" t="str">
        <v xml:space="preserve">HEXALOBE </v>
      </c>
      <c r="EF447" t="str">
        <v>HEXALOBE FUNCTION</v>
      </c>
      <c r="EG447" t="str">
        <v>Hexalobe Minor</v>
      </c>
      <c r="EH447" t="str">
        <v>Hexalobe NV-30</v>
      </c>
      <c r="EI447" t="str">
        <v>HEXALOBE ORIENTATION</v>
      </c>
      <c r="EJ447" t="str">
        <v>Inspect per operation 30 comments</v>
      </c>
      <c r="EK447" t="str">
        <v>INT / EXT CORNERS: R.002 TO R.010</v>
      </c>
      <c r="EL447" t="str">
        <v>INT /EXT CORNERS R.05 TO R.03</v>
      </c>
      <c r="EM447" t="str">
        <v>John is a Geek</v>
      </c>
      <c r="EN447" t="str">
        <v>LASER ETCH</v>
      </c>
      <c r="EO447" t="str">
        <v>Laser Etch Per Note 7</v>
      </c>
      <c r="EP447" t="str">
        <v xml:space="preserve">LASER MARK "CE" DWG NOTE 10 </v>
      </c>
      <c r="EQ447" t="str">
        <v>Laser Mark "P1-15004-08", Per Note 3</v>
      </c>
      <c r="ER447" t="str">
        <v>Laser Mark "P2-15004-08", Per Note 3</v>
      </c>
      <c r="ES447" t="str">
        <v>Laser Mark "P3-15004-08", Per Note 3</v>
      </c>
      <c r="ET447" t="str">
        <v>Laser Mark "P4-15004-08", Per Note 3</v>
      </c>
      <c r="EU447" t="str">
        <v xml:space="preserve">LASER MARK LOGO DWG NOTE 9 </v>
      </c>
      <c r="EV447" t="str">
        <v xml:space="preserve">LASER MARK LOT NUMBER DWG NOTE 8 </v>
      </c>
      <c r="EW447" t="str">
        <v>Laser Mark Lot, Per Note 3</v>
      </c>
      <c r="EX447" t="str">
        <v xml:space="preserve">LASER MARK PART NUMBER DWG NOTE 8 </v>
      </c>
      <c r="EY447" t="str">
        <v>LASER: 13000000</v>
      </c>
      <c r="EZ447" t="str">
        <v>LASER: CE 2797</v>
      </c>
      <c r="FA447" t="str">
        <v>LASER: LOGO</v>
      </c>
      <c r="FB447" t="str">
        <v xml:space="preserve">LASER: Lot # Per RE-75-001 </v>
      </c>
      <c r="FC447" t="str">
        <v>LAST THREAD</v>
      </c>
      <c r="FD447" t="str">
        <v>LEAD .0625</v>
      </c>
      <c r="FE447" t="str">
        <v>LOGO</v>
      </c>
      <c r="FF447" t="str">
        <v>Lot (Control) Number per Note 3</v>
      </c>
      <c r="FG447" t="str">
        <v>LOT NO.</v>
      </c>
      <c r="FH447" t="str">
        <v>LOT NUMBER</v>
      </c>
      <c r="FI447" t="str">
        <v>LOT NUMBER PER NUVASIVE SOP 9002007</v>
      </c>
      <c r="FJ447" t="str">
        <v>M 4X 0.5 - 6G - 0.063R - LH</v>
      </c>
      <c r="FK447" t="str">
        <v>M4 X 0.5 - 6G - 0.063R</v>
      </c>
      <c r="FL447" t="str">
        <v>M4 X 0.5 - 6G - 0.063R - LH</v>
      </c>
      <c r="FM447" t="str">
        <v>M4.5 X .75 6g</v>
      </c>
      <c r="FN447" t="str">
        <v>M4.5 X 0.75 6g</v>
      </c>
      <c r="FO447" t="str">
        <v>M5x0.8-6g</v>
      </c>
      <c r="FP447" t="str">
        <v xml:space="preserve">M5x0.8-6g </v>
      </c>
      <c r="FQ447" t="str">
        <v>M6 X .75 6g</v>
      </c>
      <c r="FR447" t="str">
        <v>M6 X 0.75-6g</v>
      </c>
      <c r="FS447" t="str">
        <v>M6 X0.75 - 6g</v>
      </c>
      <c r="FT447" t="str">
        <v>M6X0.75 - 6H</v>
      </c>
      <c r="FU447" t="str">
        <v>M7 X 1.00 6g THREAD</v>
      </c>
      <c r="FV447" t="str">
        <v>M7X1.00 6g THREAD</v>
      </c>
      <c r="FW447" t="str">
        <v>M7X1.00 6h THREAD</v>
      </c>
      <c r="FX447" t="str">
        <v>Magenta Anodized Color</v>
      </c>
      <c r="FY447" t="str">
        <v>MAJOR Ø .380</v>
      </c>
      <c r="FZ447" t="str">
        <v>MAJORØ</v>
      </c>
      <c r="GA447" t="str">
        <v>MATT FINISH Per Note 3</v>
      </c>
      <c r="GB447" t="str">
        <v>MATT FINISH Per Traveler</v>
      </c>
      <c r="GC447" t="str">
        <v>MATTE FINISH</v>
      </c>
      <c r="GD447" t="str">
        <v>MATTE FINISH DWG NOTE 3</v>
      </c>
      <c r="GE447" t="str">
        <v>MATTE FINISH Note 3</v>
      </c>
      <c r="GF447" t="str">
        <v>Matte Finish Per Note 3</v>
      </c>
      <c r="GG447" t="str">
        <v>MATTE FINISH SIZE 10 GLASS BEAD</v>
      </c>
      <c r="GH447" t="str">
        <v>MAX ROOT RADIUS</v>
      </c>
      <c r="GI447" t="str">
        <v xml:space="preserve">Mill Profile Centered </v>
      </c>
      <c r="GJ447" t="str">
        <v>Minor Ø Unconstrained Check</v>
      </c>
      <c r="GK447" t="str">
        <v>MINOR Ø.1336</v>
      </c>
      <c r="GL447" t="str">
        <v>NO ANODIZE Per note 8</v>
      </c>
      <c r="GM447" t="str">
        <v>NO ANODIZE Per note 9</v>
      </c>
      <c r="GN447" t="str">
        <v>No Nicks, Scratches, Tool Marks, etc.</v>
      </c>
      <c r="GO447" t="str">
        <v>No Nicks,Scratches,Tool Marks,etc.</v>
      </c>
      <c r="GP447" t="str">
        <v>NO TOOL MARKS</v>
      </c>
      <c r="GQ447" t="str">
        <v>NOTE 3 THREAD RELIEF</v>
      </c>
      <c r="GR447" t="str">
        <v>NV-27 FUNC.</v>
      </c>
      <c r="GS447" t="str">
        <v>NV-30 DIM A</v>
      </c>
      <c r="GT447" t="str">
        <v>NV-30 DIM B</v>
      </c>
      <c r="GU447" t="str">
        <v>NV-30 DIM F</v>
      </c>
      <c r="GV447" t="str">
        <v>Ø .1250 HEX</v>
      </c>
      <c r="GW447" t="str">
        <v>Ø 9.4 MAJOR</v>
      </c>
      <c r="GX447" t="str">
        <v>Ø.096 MAX PILOT HOLE</v>
      </c>
      <c r="GY447" t="str">
        <v>Ø.125 THRU</v>
      </c>
      <c r="GZ447" t="str">
        <v>Ø.205 COUNTERSINK</v>
      </c>
      <c r="HA447" t="str">
        <v>Ø.260 T.S.C.</v>
      </c>
      <c r="HB447" t="str">
        <v>Ø.500 BASIC</v>
      </c>
      <c r="HC447" t="str">
        <v xml:space="preserve">OVAL CENTERED </v>
      </c>
      <c r="HD447" t="str">
        <v>PART NO. 15100</v>
      </c>
      <c r="HE447" t="str">
        <v>PART NUMBER 13100000</v>
      </c>
      <c r="HF447" t="str">
        <v>PART NUMBER 13600000</v>
      </c>
      <c r="HG447" t="str">
        <v>Part Number per Note 3</v>
      </c>
      <c r="HH447" t="str">
        <v>PD 5/16-18 UNC 2A</v>
      </c>
      <c r="HI447" t="str">
        <v>Perp.|0.05|A|</v>
      </c>
      <c r="HJ447" t="str">
        <v>PILOT THRU HOLE PRESENT</v>
      </c>
      <c r="HK447" t="str">
        <v>PITCH .060</v>
      </c>
      <c r="HL447" t="str">
        <v>Profile |.001|A|</v>
      </c>
      <c r="HM447" t="str">
        <v>Profile |.0015 | A | X-Y</v>
      </c>
      <c r="HN447" t="str">
        <v>Profile |.002| |A|B| X-Y</v>
      </c>
      <c r="HO447" t="str">
        <v>Profile |.002|A|B|</v>
      </c>
      <c r="HP447" t="str">
        <v>Profile |.002|A|B| X-Y</v>
      </c>
      <c r="HQ447" t="str">
        <v>Profile:|010|A|B|C|</v>
      </c>
      <c r="HR447" t="str">
        <v>Profile| .002| A|B|</v>
      </c>
      <c r="HS447" t="str">
        <v>Profile|.001|</v>
      </c>
      <c r="HT447" t="str">
        <v>Profile|.001|A|</v>
      </c>
      <c r="HU447" t="str">
        <v>Profile|.001|A|B|</v>
      </c>
      <c r="HV447" t="str">
        <v xml:space="preserve">Profile|.001|A|B| A&lt;-&gt;B </v>
      </c>
      <c r="HW447" t="str">
        <v>Profile|.001|A|B| C&lt;-&gt;D</v>
      </c>
      <c r="HX447" t="str">
        <v>Profile|.001|A|B| L-M</v>
      </c>
      <c r="HY447" t="str">
        <v>Profile|.001|A|B| P-Q</v>
      </c>
      <c r="HZ447" t="str">
        <v>Profile|.001|A|B|C&lt;-&gt;D</v>
      </c>
      <c r="IA447" t="str">
        <v>Profile|.001|A|C&lt;--&gt;D</v>
      </c>
      <c r="IB447" t="str">
        <v>Profile|.001|A|UNILATERAL</v>
      </c>
      <c r="IC447" t="str">
        <v>Profile|.001|C|</v>
      </c>
      <c r="ID447" t="str">
        <v>Profile|.0012|D1|</v>
      </c>
      <c r="IE447" t="str">
        <v>Profile|.0015| A-B UNI.</v>
      </c>
      <c r="IF447" t="str">
        <v>Profile|.0015| UNI.</v>
      </c>
      <c r="IG447" t="str">
        <v>Profile|.0015|A| X-Y</v>
      </c>
      <c r="IH447" t="str">
        <v>Profile|.0015|E|F|</v>
      </c>
      <c r="II447" t="str">
        <v>Profile|.0016|B|D|</v>
      </c>
      <c r="IJ447" t="str">
        <v>Profile|.002(U).000|A|</v>
      </c>
      <c r="IK447" t="str">
        <v>Profile|.002|</v>
      </c>
      <c r="IL447" t="str">
        <v>Profile|.002|A</v>
      </c>
      <c r="IM447" t="str">
        <v>Profile|.002|A|</v>
      </c>
      <c r="IN447" t="str">
        <v>Profile|.002|A|B|</v>
      </c>
      <c r="IO447" t="str">
        <v xml:space="preserve">Profile|.002|A|B| A&lt;-&gt;B </v>
      </c>
      <c r="IP447" t="str">
        <v>Profile|.002|A|B| C&lt;-&gt;D</v>
      </c>
      <c r="IQ447" t="str">
        <v>Profile|.002|A|B| X-Y</v>
      </c>
      <c r="IR447" t="str">
        <v>Profile|.002|A|B|C|X-Y</v>
      </c>
      <c r="IS447" t="str">
        <v>Profile|.002|A|B|X&lt;--&gt;Y</v>
      </c>
      <c r="IT447" t="str">
        <v>Profile|.002|A|B|X-Y</v>
      </c>
      <c r="IU447" t="str">
        <v>Profile|.002|A|C|</v>
      </c>
      <c r="IV447" t="str">
        <v>Profile|.002|C|A|</v>
      </c>
      <c r="IW447" t="str">
        <v>Profile|.002|C|B|</v>
      </c>
      <c r="IX447" t="str">
        <v>Profile|.0020|</v>
      </c>
      <c r="IY447" t="str">
        <v>Profile|.003|A|</v>
      </c>
      <c r="IZ447" t="str">
        <v>Profile|.003|A|B|C| Uni.</v>
      </c>
      <c r="JA447" t="str">
        <v>Profile|.003|E|F|</v>
      </c>
      <c r="JB447" t="str">
        <v>Profile|.004(U) .003|A|B|C|</v>
      </c>
      <c r="JC447" t="str">
        <v>Profile|.004|A| UNI.</v>
      </c>
      <c r="JD447" t="str">
        <v>Profile|.005|A|C|</v>
      </c>
      <c r="JE447" t="str">
        <v>Profile|.005|A|C|A&lt;--&gt;B, C&lt;--&gt;D</v>
      </c>
      <c r="JF447" t="str">
        <v>Profile|.005|A|D| A-B UNI.</v>
      </c>
      <c r="JG447" t="str">
        <v>Profile|.005|A|D| UNI.</v>
      </c>
      <c r="JH447" t="str">
        <v>Profile|.010|A|B|</v>
      </c>
      <c r="JI447" t="str">
        <v>Profile|.010|A|B|C|</v>
      </c>
      <c r="JJ447" t="str">
        <v>Profile|.03|A|</v>
      </c>
      <c r="JK447" t="str">
        <v>Profile|.05|A|B|</v>
      </c>
      <c r="JL447" t="str">
        <v>Profile|0.03|</v>
      </c>
      <c r="JM447" t="str">
        <v>Profile|0.03|A|</v>
      </c>
      <c r="JN447" t="str">
        <v>Profile|0.03|A|B|</v>
      </c>
      <c r="JO447" t="str">
        <v>Profile|0.05{A|C|</v>
      </c>
      <c r="JP447" t="str">
        <v>Profile|0.05|A|B|</v>
      </c>
      <c r="JQ447" t="str">
        <v>Profile|0.05|E|</v>
      </c>
      <c r="JR447" t="str">
        <v>Profile|0.05|E|F|</v>
      </c>
      <c r="JS447" t="str">
        <v>Profile|0.06|A|C|</v>
      </c>
      <c r="JT447" t="str">
        <v>Profile|0.1|A|A|</v>
      </c>
      <c r="JU447" t="str">
        <v>Profile|0.1|D1|</v>
      </c>
      <c r="JV447" t="str">
        <v>Profile|A|B|C|</v>
      </c>
      <c r="JW447" t="str">
        <v>Proile|.002|A|B|J-K</v>
      </c>
      <c r="JX447" t="str">
        <v>P-Thread Form</v>
      </c>
      <c r="JY447" t="str">
        <v>R  FULL RADIUS</v>
      </c>
      <c r="JZ447" t="str">
        <v>R.001/.006</v>
      </c>
      <c r="KA447" t="str">
        <v>R.003 MAX</v>
      </c>
      <c r="KB447" t="str">
        <v>R.005 MAX</v>
      </c>
      <c r="KC447" t="str">
        <v>R.030</v>
      </c>
      <c r="KD447" t="str">
        <v>R.25 MAX</v>
      </c>
      <c r="KE447" t="str">
        <v>R1.33 BASIC</v>
      </c>
      <c r="KF447" t="str">
        <v>R3.3</v>
      </c>
      <c r="KG447" t="str">
        <v>Ra 1.6 MAX</v>
      </c>
      <c r="KH447" t="str">
        <v>RAD @ FACE &amp; OD CHAMFER</v>
      </c>
      <c r="KI447" t="str">
        <v>RAD. @ ID &amp; BACK FACE</v>
      </c>
      <c r="KJ447" t="str">
        <v>RAD. @ OD &amp; BACK FACE</v>
      </c>
      <c r="KK447" t="str">
        <v>REMOVE SHRP EDGES .005 MAX</v>
      </c>
      <c r="KL447" t="str">
        <v>ROD SLOT CENTERED</v>
      </c>
      <c r="KM447" t="str">
        <v>SHARP OKAY</v>
      </c>
      <c r="KN447" t="str">
        <v>Slot Centered</v>
      </c>
      <c r="KO447" t="str">
        <v>SLOT WIDTH</v>
      </c>
      <c r="KP447" t="str">
        <v>Surface Finish Per Note 1</v>
      </c>
      <c r="KQ447" t="str">
        <v>Symmerty Balloon A_6</v>
      </c>
      <c r="KR447" t="str">
        <v>T27 HEXALOBE Per Note 1</v>
      </c>
      <c r="KS447" t="str">
        <v>T27 TORX</v>
      </c>
      <c r="KT447" t="str">
        <v>THRD DEPTH</v>
      </c>
      <c r="KU447" t="str">
        <v>Thread Form Per Note 3</v>
      </c>
      <c r="KV447" t="str">
        <v>THREAD INTO ROD SLOT</v>
      </c>
      <c r="KW447" t="str">
        <v>Thread Timed Print Note 6</v>
      </c>
      <c r="KX447" t="str">
        <v>TOOL MISMATCH PERMISSIBLE</v>
      </c>
      <c r="KY447" t="str">
        <v>Tot. Runout|Ø.002|C|</v>
      </c>
      <c r="KZ447" t="str">
        <v>Total Runout|.002|E|</v>
      </c>
      <c r="LA447" t="str">
        <v>TRIPLE LEAD THREAD</v>
      </c>
      <c r="LB447" t="str">
        <v>True Pos. |.001 (M)|A|</v>
      </c>
      <c r="LC447" t="str">
        <v>True Pos. |.002(M)|A|B|</v>
      </c>
      <c r="LD447" t="str">
        <v>True Pos. |.002|</v>
      </c>
      <c r="LE447" t="str">
        <v>True Pos. |.002|A|</v>
      </c>
      <c r="LF447" t="str">
        <v>True Pos. |.002|A|B|</v>
      </c>
      <c r="LG447" t="str">
        <v>True Pos. |.004|A|C|B|</v>
      </c>
      <c r="LH447" t="str">
        <v>True Pos. |.005(M)|A|B|</v>
      </c>
      <c r="LI447" t="str">
        <v>True Pos.|.000(L)|A|D|</v>
      </c>
      <c r="LJ447" t="str">
        <v>True Pos.|.000(M)|A|</v>
      </c>
      <c r="LK447" t="str">
        <v>True Pos.|.001(M)|A|</v>
      </c>
      <c r="LL447" t="str">
        <v>True Pos.|.001|B|</v>
      </c>
      <c r="LM447" t="str">
        <v>True Pos.|.001|E|</v>
      </c>
      <c r="LN447" t="str">
        <v>True Pos.|.002|A|</v>
      </c>
      <c r="LO447" t="str">
        <v>True Pos.|.002|B|</v>
      </c>
      <c r="LP447" t="str">
        <v>True Pos.|.002|C|</v>
      </c>
      <c r="LQ447" t="str">
        <v>True Pos.|.002|D1|</v>
      </c>
      <c r="LR447" t="str">
        <v>True Pos.|.002|D1|D2|</v>
      </c>
      <c r="LS447" t="str">
        <v>True Pos.|.05|A|</v>
      </c>
      <c r="LT447" t="str">
        <v>True Pos.|.1|A|B|C|</v>
      </c>
      <c r="LU447" t="str">
        <v>True Pos.|.13|A</v>
      </c>
      <c r="LV447" t="str">
        <v>True Pos.|0.05|A|</v>
      </c>
      <c r="LW447" t="str">
        <v>True Pos.|0.1|A|B|C|</v>
      </c>
      <c r="LX447" t="str">
        <v>True Pos.|0.13|A|</v>
      </c>
      <c r="LY447" t="str">
        <v>True Pos.|Ø.000(M)|A|</v>
      </c>
      <c r="LZ447" t="str">
        <v>True Pos.|Ø.000(M)|B|</v>
      </c>
      <c r="MA447" t="str">
        <v>True Pos.|Ø.001(M)|A(M)|</v>
      </c>
      <c r="MB447" t="str">
        <v>True Pos.|Ø.001(M)|A|</v>
      </c>
      <c r="MC447" t="str">
        <v>True Pos.|Ø.001|A|</v>
      </c>
      <c r="MD447" t="str">
        <v>True Pos.|Ø.001|C|</v>
      </c>
      <c r="ME447" t="str">
        <v>True Pos.|Ø.002(S)|A(S)|</v>
      </c>
      <c r="MF447" t="str">
        <v>True Pos.|Ø.002|A|</v>
      </c>
      <c r="MG447" t="str">
        <v>True Pos.|Ø.002|B|</v>
      </c>
      <c r="MH447" t="str">
        <v>True Pos.|Ø.002|C|</v>
      </c>
      <c r="MI447" t="str">
        <v>True Pos.|Ø.03(M)|A|</v>
      </c>
      <c r="MJ447" t="str">
        <v>True Pos.|Ø0.03(M)|A|</v>
      </c>
      <c r="MK447" t="str">
        <v>True Pos.|Ø0.05(L)|D|B|</v>
      </c>
      <c r="ML447" t="str">
        <v>True Pos.|Ø0.05|A|</v>
      </c>
      <c r="MM447" t="str">
        <v>True Pos.|Ø0.05|D|</v>
      </c>
      <c r="MN447" t="str">
        <v>True Pos.|Ø0.05|E|</v>
      </c>
      <c r="MO447" t="str">
        <v>True Pos.|Ø0.05|E|B|</v>
      </c>
      <c r="MP447" t="str">
        <v>True Pos.|SØ0.03|C|B|</v>
      </c>
      <c r="MQ447" t="str">
        <v>True Position|.002|A|B|</v>
      </c>
      <c r="MR447" t="str">
        <v>True. Pos.|Ø.001(M)|A|</v>
      </c>
      <c r="MS447" t="str">
        <v>True. Pps.|0.05|A|</v>
      </c>
      <c r="MT447" t="str">
        <v>Tumble Per Note 1</v>
      </c>
      <c r="MU447" t="str">
        <v>Tumble Per Note 2</v>
      </c>
    </row>
    <row r="448" spans="3:359">
      <c r="C448" s="74" t="str" cm="1">
        <f t="array" ref="C448:MU448">TRANSPOSE(_xlfn._xlws.SORT(_xlfn._xlws.FILTER($A$2:$A$499,ISNUMBER(SEARCH('Prt. Lib. &amp; Routine, Table'!L455,$A$2:$A$499)),"not found")))</f>
        <v>.0015 T.I.R. MAX</v>
      </c>
      <c r="D448" t="str">
        <v>.002 MAX ROOT RADIUS</v>
      </c>
      <c r="E448" t="str">
        <v>.012 BLUNT END</v>
      </c>
      <c r="F448" t="str">
        <v>.015 MAX</v>
      </c>
      <c r="G448" t="str">
        <v>.016 T.S.C.</v>
      </c>
      <c r="H448" t="str">
        <v>.017 BASIC</v>
      </c>
      <c r="I448" t="str">
        <v>.021 PITCH</v>
      </c>
      <c r="J448" t="str">
        <v>.022 BLUNT START</v>
      </c>
      <c r="K448" t="str">
        <v>.025 BASIC</v>
      </c>
      <c r="L448" t="str">
        <v>.035 BASIC</v>
      </c>
      <c r="M448" t="str">
        <v>.043 T.S.C</v>
      </c>
      <c r="N448" t="str">
        <v>.053 T.S.C.</v>
      </c>
      <c r="O448" t="str">
        <v>.060 HEX DEPTH</v>
      </c>
      <c r="P448" t="str">
        <v>.060 PITCH</v>
      </c>
      <c r="Q448" t="str">
        <v>.061 BASIC</v>
      </c>
      <c r="R448" t="str">
        <v>.07 HEX</v>
      </c>
      <c r="S448" t="str">
        <v>.070 HEX DEPTH</v>
      </c>
      <c r="T448" t="str">
        <v>.082 DRILL</v>
      </c>
      <c r="U448" t="str">
        <v>.082 DRILL DEPTH</v>
      </c>
      <c r="V448" t="str">
        <v>.094 HEX</v>
      </c>
      <c r="W448" t="str">
        <v>.115 T.S.C.</v>
      </c>
      <c r="X448" t="str">
        <v>.1195 / .1243 MAJOR DIAMETER</v>
      </c>
      <c r="Y448" t="str">
        <v>.1250 HEX</v>
      </c>
      <c r="Z448" t="str">
        <v>.157 MINOR DIAMETER</v>
      </c>
      <c r="AA448" t="str">
        <v>.172 FULL THD DEPTH</v>
      </c>
      <c r="AB448" t="str">
        <v>.172 MAJOR DIAMETER</v>
      </c>
      <c r="AC448" t="str">
        <v>.180 MIN DEPTH FULL THRD</v>
      </c>
      <c r="AD448" t="str">
        <v>.183 Ceter Line Thread Dwell</v>
      </c>
      <c r="AE448" t="str">
        <v>.208 MAX THRD DEPTH</v>
      </c>
      <c r="AF448" t="str">
        <v>.218 BOTTOM HALF OF SLOT</v>
      </c>
      <c r="AG448" t="str">
        <v>.261 BASIC</v>
      </c>
      <c r="AH448" t="str">
        <v>.314 T.S.C.</v>
      </c>
      <c r="AI448" t="str">
        <v>.315 BASIC</v>
      </c>
      <c r="AJ448" t="str">
        <v>.329 MINOR Ø</v>
      </c>
      <c r="AK448" t="str">
        <v>.330 BASIC</v>
      </c>
      <c r="AL448" t="str">
        <v>.35 TO TANGENT POINT</v>
      </c>
      <c r="AM448" t="str">
        <v>.375 MAJOR Ø</v>
      </c>
      <c r="AN448" t="str">
        <v>.390 BASIC</v>
      </c>
      <c r="AO448" t="str">
        <v>.440 BASIC</v>
      </c>
      <c r="AP448" t="str">
        <v>.64/.96 HIGH=Pass</v>
      </c>
      <c r="AQ448" t="str">
        <v>0.012 MAX</v>
      </c>
      <c r="AR448" t="str">
        <v>0.015 MAX</v>
      </c>
      <c r="AS448" t="str">
        <v>0.05 Per Note 2</v>
      </c>
      <c r="AT448" t="str">
        <v>0.500 PULLOUT ZONE</v>
      </c>
      <c r="AU448" t="str">
        <v>10-32 UNF-2A</v>
      </c>
      <c r="AV448" t="str">
        <v>12-28 UNF-2B</v>
      </c>
      <c r="AW448" t="str">
        <v>2.87 BASIC</v>
      </c>
      <c r="AX448" t="str">
        <v>2-56 UNC 2B 2 STARTS</v>
      </c>
      <c r="AY448" t="str">
        <v>3 LEAD THREAD</v>
      </c>
      <c r="AZ448" t="str">
        <v>32µIN Max</v>
      </c>
      <c r="BA448" t="str">
        <v>5/16"-24 UNF-2A</v>
      </c>
      <c r="BB448" t="str">
        <v>5/16-18 UNC 2A</v>
      </c>
      <c r="BC448" t="str">
        <v>5-44 UNF-2A</v>
      </c>
      <c r="BD448" t="str">
        <v>6-16µIN</v>
      </c>
      <c r="BE448" t="str">
        <v>65° BLEND</v>
      </c>
      <c r="BF448" t="str">
        <v>7.45 Top of Ball to Face</v>
      </c>
      <c r="BG448" t="str">
        <v>7/16-28 UNEF 2B</v>
      </c>
      <c r="BH448" t="str">
        <v>7/16-28-UNEF-2A</v>
      </c>
      <c r="BI448" t="str">
        <v>Alignment Per Note 3</v>
      </c>
      <c r="BJ448" t="str">
        <v>ANODIZE (SEE CHART)</v>
      </c>
      <c r="BK448" t="str">
        <v>ANODIZE AQUA Per Note 3</v>
      </c>
      <c r="BL448" t="str">
        <v>ANODIZE BOTTOM PORTION</v>
      </c>
      <c r="BM448" t="str">
        <v>ANODIZE COLOR AQUA</v>
      </c>
      <c r="BN448" t="str">
        <v>ANODIZE COLOR GREEN DWG NOTE 4</v>
      </c>
      <c r="BO448" t="str">
        <v>ANODIZE COLOR LIGHT BLUE</v>
      </c>
      <c r="BP448" t="str">
        <v>ANODIZE GREEN Per Note 2</v>
      </c>
      <c r="BQ448" t="str">
        <v>ANODIZE GREY, Per Note 1</v>
      </c>
      <c r="BR448" t="str">
        <v>ANODIZE MAGENTA</v>
      </c>
      <c r="BS448" t="str">
        <v>Anodize Per note 3</v>
      </c>
      <c r="BT448" t="str">
        <v>Anodize Per Note 4</v>
      </c>
      <c r="BU448" t="str">
        <v>ANODIZE SEAFOAM</v>
      </c>
      <c r="BV448" t="str">
        <v>Balloon 11 Symmetry</v>
      </c>
      <c r="BW448" t="str">
        <v>Balloon 12 Symmetry</v>
      </c>
      <c r="BX448" t="str">
        <v>Balloon 13 Hole Centered</v>
      </c>
      <c r="BY448" t="str">
        <v>Balloon 13 Symmerty</v>
      </c>
      <c r="BZ448" t="str">
        <v>Balloon 2 Symmetry</v>
      </c>
      <c r="CA448" t="str">
        <v>Balloon 21 CENTERED</v>
      </c>
      <c r="CB448" t="str">
        <v>Balloon 29 Symmetry</v>
      </c>
      <c r="CC448" t="str">
        <v>Balloon 3 Symmetry</v>
      </c>
      <c r="CD448" t="str">
        <v>Balloon 4 Symmetry</v>
      </c>
      <c r="CE448" t="str">
        <v>Balloon 5 blend to SØ .340</v>
      </c>
      <c r="CF448" t="str">
        <v>Balloon 5 Symmetry</v>
      </c>
      <c r="CG448" t="str">
        <v>Balloon 6 Centered</v>
      </c>
      <c r="CH448" t="str">
        <v>Balloon 9 Function Check</v>
      </c>
      <c r="CI448" t="str">
        <v>Balloon 9 Symmerty</v>
      </c>
      <c r="CJ448" t="str">
        <v>Balloons 2 &amp; 17 Symmetry |.001|A|</v>
      </c>
      <c r="CK448" t="str">
        <v>Basic Ø 3.6</v>
      </c>
      <c r="CL448" t="str">
        <v>BEAD BLAST</v>
      </c>
      <c r="CM448" t="str">
        <v>BLAST ALUMINUM OXIDE</v>
      </c>
      <c r="CN448" t="str">
        <v>Blast Note 2</v>
      </c>
      <c r="CO448" t="str">
        <v xml:space="preserve">BLAST Per Note 1 </v>
      </c>
      <c r="CP448" t="str">
        <v>BLAST Per Note 2</v>
      </c>
      <c r="CQ448" t="str">
        <v>BLAST Per Note 3</v>
      </c>
      <c r="CR448" t="str">
        <v>BLAST Per Note 4</v>
      </c>
      <c r="CS448" t="str">
        <v>BLAST Per Note 8</v>
      </c>
      <c r="CT448" t="str">
        <v>BLAST Per Traveler, MATT FINISH</v>
      </c>
      <c r="CU448" t="str">
        <v>BLAST WITH 16 GRIT ALUMINUM OXIDE</v>
      </c>
      <c r="CV448" t="str">
        <v>BLAST, Uniform Finish Per Note 3</v>
      </c>
      <c r="CW448" t="str">
        <v>BREAK EDGE</v>
      </c>
      <c r="CX448" t="str">
        <v>BREAK EDGE .014</v>
      </c>
      <c r="CY448" t="str">
        <v>BREAK EDGES Note 2</v>
      </c>
      <c r="CZ448" t="str">
        <v>BREAK SHARP Per Note 1</v>
      </c>
      <c r="DA448" t="str">
        <v>BREAK SHARPS Per Note 1</v>
      </c>
      <c r="DB448" t="str">
        <v>CE 2729</v>
      </c>
      <c r="DC448" t="str">
        <v>CE Logo per Note 3</v>
      </c>
      <c r="DD448" t="str">
        <v>CE MARK</v>
      </c>
      <c r="DE448" t="str">
        <v>Chips/Debris Removed</v>
      </c>
      <c r="DF448" t="str">
        <v>Coat Per Note 2</v>
      </c>
      <c r="DG448" t="str">
        <v>C-Sink Ø .155</v>
      </c>
      <c r="DH448" t="str">
        <v>C-Sink Ø5.2</v>
      </c>
      <c r="DI448" t="str">
        <v>Deburred</v>
      </c>
      <c r="DJ448" t="str">
        <v>DIM "A" NoGo</v>
      </c>
      <c r="DK448" t="str">
        <v>DIM "A" NoGo Hexalobe</v>
      </c>
      <c r="DL448" t="str">
        <v>EDGE BREAK</v>
      </c>
      <c r="DM448" t="str">
        <v>EDGE BREAK MIN R.004, MAX R.010</v>
      </c>
      <c r="DN448" t="str">
        <v>Edge Break per Note 1</v>
      </c>
      <c r="DO448" t="str">
        <v>ELECTROPOLISH Per Note 1</v>
      </c>
      <c r="DP448" t="str">
        <v>Finish Per Note 3</v>
      </c>
      <c r="DQ448" t="str">
        <v>FLUTE POSITION Per Note 3</v>
      </c>
      <c r="DR448" t="str">
        <v>FULL R</v>
      </c>
      <c r="DS448" t="str">
        <v>FULL RADIUS</v>
      </c>
      <c r="DT448" t="str">
        <v xml:space="preserve">FULL RADIUS </v>
      </c>
      <c r="DU448" t="str">
        <v>Function Check  (.2340 .2360 FULL)</v>
      </c>
      <c r="DV448" t="str">
        <v>FUNCTIONAL  HEXALOBE</v>
      </c>
      <c r="DW448" t="str">
        <v>GLASS BEAD Per Note 3</v>
      </c>
      <c r="DX448" t="str">
        <v>Globus Logo per Note 3</v>
      </c>
      <c r="DY448" t="str">
        <v>Gold Anodized Color</v>
      </c>
      <c r="DZ448" t="str">
        <v>Green Anodized Color</v>
      </c>
      <c r="EA448" t="str">
        <v>GRIT BLAST Per Note 3</v>
      </c>
      <c r="EB448" t="str">
        <v>Grit Blast Per Note 4</v>
      </c>
      <c r="EC448" t="str">
        <v>GRIT BLAST, DWG NOTE 3</v>
      </c>
      <c r="ED448" t="str">
        <v>HEX MINOR Ø.1292</v>
      </c>
      <c r="EE448" t="str">
        <v xml:space="preserve">HEXALOBE </v>
      </c>
      <c r="EF448" t="str">
        <v>HEXALOBE FUNCTION</v>
      </c>
      <c r="EG448" t="str">
        <v>Hexalobe Minor</v>
      </c>
      <c r="EH448" t="str">
        <v>Hexalobe NV-30</v>
      </c>
      <c r="EI448" t="str">
        <v>HEXALOBE ORIENTATION</v>
      </c>
      <c r="EJ448" t="str">
        <v>Inspect per operation 30 comments</v>
      </c>
      <c r="EK448" t="str">
        <v>INT / EXT CORNERS: R.002 TO R.010</v>
      </c>
      <c r="EL448" t="str">
        <v>INT /EXT CORNERS R.05 TO R.03</v>
      </c>
      <c r="EM448" t="str">
        <v>John is a Geek</v>
      </c>
      <c r="EN448" t="str">
        <v>LASER ETCH</v>
      </c>
      <c r="EO448" t="str">
        <v>Laser Etch Per Note 7</v>
      </c>
      <c r="EP448" t="str">
        <v xml:space="preserve">LASER MARK "CE" DWG NOTE 10 </v>
      </c>
      <c r="EQ448" t="str">
        <v>Laser Mark "P1-15004-08", Per Note 3</v>
      </c>
      <c r="ER448" t="str">
        <v>Laser Mark "P2-15004-08", Per Note 3</v>
      </c>
      <c r="ES448" t="str">
        <v>Laser Mark "P3-15004-08", Per Note 3</v>
      </c>
      <c r="ET448" t="str">
        <v>Laser Mark "P4-15004-08", Per Note 3</v>
      </c>
      <c r="EU448" t="str">
        <v xml:space="preserve">LASER MARK LOGO DWG NOTE 9 </v>
      </c>
      <c r="EV448" t="str">
        <v xml:space="preserve">LASER MARK LOT NUMBER DWG NOTE 8 </v>
      </c>
      <c r="EW448" t="str">
        <v>Laser Mark Lot, Per Note 3</v>
      </c>
      <c r="EX448" t="str">
        <v xml:space="preserve">LASER MARK PART NUMBER DWG NOTE 8 </v>
      </c>
      <c r="EY448" t="str">
        <v>LASER: 13000000</v>
      </c>
      <c r="EZ448" t="str">
        <v>LASER: CE 2797</v>
      </c>
      <c r="FA448" t="str">
        <v>LASER: LOGO</v>
      </c>
      <c r="FB448" t="str">
        <v xml:space="preserve">LASER: Lot # Per RE-75-001 </v>
      </c>
      <c r="FC448" t="str">
        <v>LAST THREAD</v>
      </c>
      <c r="FD448" t="str">
        <v>LEAD .0625</v>
      </c>
      <c r="FE448" t="str">
        <v>LOGO</v>
      </c>
      <c r="FF448" t="str">
        <v>Lot (Control) Number per Note 3</v>
      </c>
      <c r="FG448" t="str">
        <v>LOT NO.</v>
      </c>
      <c r="FH448" t="str">
        <v>LOT NUMBER</v>
      </c>
      <c r="FI448" t="str">
        <v>LOT NUMBER PER NUVASIVE SOP 9002007</v>
      </c>
      <c r="FJ448" t="str">
        <v>M 4X 0.5 - 6G - 0.063R - LH</v>
      </c>
      <c r="FK448" t="str">
        <v>M4 X 0.5 - 6G - 0.063R</v>
      </c>
      <c r="FL448" t="str">
        <v>M4 X 0.5 - 6G - 0.063R - LH</v>
      </c>
      <c r="FM448" t="str">
        <v>M4.5 X .75 6g</v>
      </c>
      <c r="FN448" t="str">
        <v>M4.5 X 0.75 6g</v>
      </c>
      <c r="FO448" t="str">
        <v>M5x0.8-6g</v>
      </c>
      <c r="FP448" t="str">
        <v xml:space="preserve">M5x0.8-6g </v>
      </c>
      <c r="FQ448" t="str">
        <v>M6 X .75 6g</v>
      </c>
      <c r="FR448" t="str">
        <v>M6 X 0.75-6g</v>
      </c>
      <c r="FS448" t="str">
        <v>M6 X0.75 - 6g</v>
      </c>
      <c r="FT448" t="str">
        <v>M6X0.75 - 6H</v>
      </c>
      <c r="FU448" t="str">
        <v>M7 X 1.00 6g THREAD</v>
      </c>
      <c r="FV448" t="str">
        <v>M7X1.00 6g THREAD</v>
      </c>
      <c r="FW448" t="str">
        <v>M7X1.00 6h THREAD</v>
      </c>
      <c r="FX448" t="str">
        <v>Magenta Anodized Color</v>
      </c>
      <c r="FY448" t="str">
        <v>MAJOR Ø .380</v>
      </c>
      <c r="FZ448" t="str">
        <v>MAJORØ</v>
      </c>
      <c r="GA448" t="str">
        <v>MATT FINISH Per Note 3</v>
      </c>
      <c r="GB448" t="str">
        <v>MATT FINISH Per Traveler</v>
      </c>
      <c r="GC448" t="str">
        <v>MATTE FINISH</v>
      </c>
      <c r="GD448" t="str">
        <v>MATTE FINISH DWG NOTE 3</v>
      </c>
      <c r="GE448" t="str">
        <v>MATTE FINISH Note 3</v>
      </c>
      <c r="GF448" t="str">
        <v>Matte Finish Per Note 3</v>
      </c>
      <c r="GG448" t="str">
        <v>MATTE FINISH SIZE 10 GLASS BEAD</v>
      </c>
      <c r="GH448" t="str">
        <v>MAX ROOT RADIUS</v>
      </c>
      <c r="GI448" t="str">
        <v xml:space="preserve">Mill Profile Centered </v>
      </c>
      <c r="GJ448" t="str">
        <v>Minor Ø Unconstrained Check</v>
      </c>
      <c r="GK448" t="str">
        <v>MINOR Ø.1336</v>
      </c>
      <c r="GL448" t="str">
        <v>NO ANODIZE Per note 8</v>
      </c>
      <c r="GM448" t="str">
        <v>NO ANODIZE Per note 9</v>
      </c>
      <c r="GN448" t="str">
        <v>No Nicks, Scratches, Tool Marks, etc.</v>
      </c>
      <c r="GO448" t="str">
        <v>No Nicks,Scratches,Tool Marks,etc.</v>
      </c>
      <c r="GP448" t="str">
        <v>NO TOOL MARKS</v>
      </c>
      <c r="GQ448" t="str">
        <v>NOTE 3 THREAD RELIEF</v>
      </c>
      <c r="GR448" t="str">
        <v>NV-27 FUNC.</v>
      </c>
      <c r="GS448" t="str">
        <v>NV-30 DIM A</v>
      </c>
      <c r="GT448" t="str">
        <v>NV-30 DIM B</v>
      </c>
      <c r="GU448" t="str">
        <v>NV-30 DIM F</v>
      </c>
      <c r="GV448" t="str">
        <v>Ø .1250 HEX</v>
      </c>
      <c r="GW448" t="str">
        <v>Ø 9.4 MAJOR</v>
      </c>
      <c r="GX448" t="str">
        <v>Ø.096 MAX PILOT HOLE</v>
      </c>
      <c r="GY448" t="str">
        <v>Ø.125 THRU</v>
      </c>
      <c r="GZ448" t="str">
        <v>Ø.205 COUNTERSINK</v>
      </c>
      <c r="HA448" t="str">
        <v>Ø.260 T.S.C.</v>
      </c>
      <c r="HB448" t="str">
        <v>Ø.500 BASIC</v>
      </c>
      <c r="HC448" t="str">
        <v xml:space="preserve">OVAL CENTERED </v>
      </c>
      <c r="HD448" t="str">
        <v>PART NO. 15100</v>
      </c>
      <c r="HE448" t="str">
        <v>PART NUMBER 13100000</v>
      </c>
      <c r="HF448" t="str">
        <v>PART NUMBER 13600000</v>
      </c>
      <c r="HG448" t="str">
        <v>Part Number per Note 3</v>
      </c>
      <c r="HH448" t="str">
        <v>PD 5/16-18 UNC 2A</v>
      </c>
      <c r="HI448" t="str">
        <v>Perp.|0.05|A|</v>
      </c>
      <c r="HJ448" t="str">
        <v>PILOT THRU HOLE PRESENT</v>
      </c>
      <c r="HK448" t="str">
        <v>PITCH .060</v>
      </c>
      <c r="HL448" t="str">
        <v>Profile |.001|A|</v>
      </c>
      <c r="HM448" t="str">
        <v>Profile |.0015 | A | X-Y</v>
      </c>
      <c r="HN448" t="str">
        <v>Profile |.002| |A|B| X-Y</v>
      </c>
      <c r="HO448" t="str">
        <v>Profile |.002|A|B|</v>
      </c>
      <c r="HP448" t="str">
        <v>Profile |.002|A|B| X-Y</v>
      </c>
      <c r="HQ448" t="str">
        <v>Profile:|010|A|B|C|</v>
      </c>
      <c r="HR448" t="str">
        <v>Profile| .002| A|B|</v>
      </c>
      <c r="HS448" t="str">
        <v>Profile|.001|</v>
      </c>
      <c r="HT448" t="str">
        <v>Profile|.001|A|</v>
      </c>
      <c r="HU448" t="str">
        <v>Profile|.001|A|B|</v>
      </c>
      <c r="HV448" t="str">
        <v xml:space="preserve">Profile|.001|A|B| A&lt;-&gt;B </v>
      </c>
      <c r="HW448" t="str">
        <v>Profile|.001|A|B| C&lt;-&gt;D</v>
      </c>
      <c r="HX448" t="str">
        <v>Profile|.001|A|B| L-M</v>
      </c>
      <c r="HY448" t="str">
        <v>Profile|.001|A|B| P-Q</v>
      </c>
      <c r="HZ448" t="str">
        <v>Profile|.001|A|B|C&lt;-&gt;D</v>
      </c>
      <c r="IA448" t="str">
        <v>Profile|.001|A|C&lt;--&gt;D</v>
      </c>
      <c r="IB448" t="str">
        <v>Profile|.001|A|UNILATERAL</v>
      </c>
      <c r="IC448" t="str">
        <v>Profile|.001|C|</v>
      </c>
      <c r="ID448" t="str">
        <v>Profile|.0012|D1|</v>
      </c>
      <c r="IE448" t="str">
        <v>Profile|.0015| A-B UNI.</v>
      </c>
      <c r="IF448" t="str">
        <v>Profile|.0015| UNI.</v>
      </c>
      <c r="IG448" t="str">
        <v>Profile|.0015|A| X-Y</v>
      </c>
      <c r="IH448" t="str">
        <v>Profile|.0015|E|F|</v>
      </c>
      <c r="II448" t="str">
        <v>Profile|.0016|B|D|</v>
      </c>
      <c r="IJ448" t="str">
        <v>Profile|.002(U).000|A|</v>
      </c>
      <c r="IK448" t="str">
        <v>Profile|.002|</v>
      </c>
      <c r="IL448" t="str">
        <v>Profile|.002|A</v>
      </c>
      <c r="IM448" t="str">
        <v>Profile|.002|A|</v>
      </c>
      <c r="IN448" t="str">
        <v>Profile|.002|A|B|</v>
      </c>
      <c r="IO448" t="str">
        <v xml:space="preserve">Profile|.002|A|B| A&lt;-&gt;B </v>
      </c>
      <c r="IP448" t="str">
        <v>Profile|.002|A|B| C&lt;-&gt;D</v>
      </c>
      <c r="IQ448" t="str">
        <v>Profile|.002|A|B| X-Y</v>
      </c>
      <c r="IR448" t="str">
        <v>Profile|.002|A|B|C|X-Y</v>
      </c>
      <c r="IS448" t="str">
        <v>Profile|.002|A|B|X&lt;--&gt;Y</v>
      </c>
      <c r="IT448" t="str">
        <v>Profile|.002|A|B|X-Y</v>
      </c>
      <c r="IU448" t="str">
        <v>Profile|.002|A|C|</v>
      </c>
      <c r="IV448" t="str">
        <v>Profile|.002|C|A|</v>
      </c>
      <c r="IW448" t="str">
        <v>Profile|.002|C|B|</v>
      </c>
      <c r="IX448" t="str">
        <v>Profile|.0020|</v>
      </c>
      <c r="IY448" t="str">
        <v>Profile|.003|A|</v>
      </c>
      <c r="IZ448" t="str">
        <v>Profile|.003|A|B|C| Uni.</v>
      </c>
      <c r="JA448" t="str">
        <v>Profile|.003|E|F|</v>
      </c>
      <c r="JB448" t="str">
        <v>Profile|.004(U) .003|A|B|C|</v>
      </c>
      <c r="JC448" t="str">
        <v>Profile|.004|A| UNI.</v>
      </c>
      <c r="JD448" t="str">
        <v>Profile|.005|A|C|</v>
      </c>
      <c r="JE448" t="str">
        <v>Profile|.005|A|C|A&lt;--&gt;B, C&lt;--&gt;D</v>
      </c>
      <c r="JF448" t="str">
        <v>Profile|.005|A|D| A-B UNI.</v>
      </c>
      <c r="JG448" t="str">
        <v>Profile|.005|A|D| UNI.</v>
      </c>
      <c r="JH448" t="str">
        <v>Profile|.010|A|B|</v>
      </c>
      <c r="JI448" t="str">
        <v>Profile|.010|A|B|C|</v>
      </c>
      <c r="JJ448" t="str">
        <v>Profile|.03|A|</v>
      </c>
      <c r="JK448" t="str">
        <v>Profile|.05|A|B|</v>
      </c>
      <c r="JL448" t="str">
        <v>Profile|0.03|</v>
      </c>
      <c r="JM448" t="str">
        <v>Profile|0.03|A|</v>
      </c>
      <c r="JN448" t="str">
        <v>Profile|0.03|A|B|</v>
      </c>
      <c r="JO448" t="str">
        <v>Profile|0.05{A|C|</v>
      </c>
      <c r="JP448" t="str">
        <v>Profile|0.05|A|B|</v>
      </c>
      <c r="JQ448" t="str">
        <v>Profile|0.05|E|</v>
      </c>
      <c r="JR448" t="str">
        <v>Profile|0.05|E|F|</v>
      </c>
      <c r="JS448" t="str">
        <v>Profile|0.06|A|C|</v>
      </c>
      <c r="JT448" t="str">
        <v>Profile|0.1|A|A|</v>
      </c>
      <c r="JU448" t="str">
        <v>Profile|0.1|D1|</v>
      </c>
      <c r="JV448" t="str">
        <v>Profile|A|B|C|</v>
      </c>
      <c r="JW448" t="str">
        <v>Proile|.002|A|B|J-K</v>
      </c>
      <c r="JX448" t="str">
        <v>P-Thread Form</v>
      </c>
      <c r="JY448" t="str">
        <v>R  FULL RADIUS</v>
      </c>
      <c r="JZ448" t="str">
        <v>R.001/.006</v>
      </c>
      <c r="KA448" t="str">
        <v>R.003 MAX</v>
      </c>
      <c r="KB448" t="str">
        <v>R.005 MAX</v>
      </c>
      <c r="KC448" t="str">
        <v>R.030</v>
      </c>
      <c r="KD448" t="str">
        <v>R.25 MAX</v>
      </c>
      <c r="KE448" t="str">
        <v>R1.33 BASIC</v>
      </c>
      <c r="KF448" t="str">
        <v>R3.3</v>
      </c>
      <c r="KG448" t="str">
        <v>Ra 1.6 MAX</v>
      </c>
      <c r="KH448" t="str">
        <v>RAD @ FACE &amp; OD CHAMFER</v>
      </c>
      <c r="KI448" t="str">
        <v>RAD. @ ID &amp; BACK FACE</v>
      </c>
      <c r="KJ448" t="str">
        <v>RAD. @ OD &amp; BACK FACE</v>
      </c>
      <c r="KK448" t="str">
        <v>REMOVE SHRP EDGES .005 MAX</v>
      </c>
      <c r="KL448" t="str">
        <v>ROD SLOT CENTERED</v>
      </c>
      <c r="KM448" t="str">
        <v>SHARP OKAY</v>
      </c>
      <c r="KN448" t="str">
        <v>Slot Centered</v>
      </c>
      <c r="KO448" t="str">
        <v>SLOT WIDTH</v>
      </c>
      <c r="KP448" t="str">
        <v>Surface Finish Per Note 1</v>
      </c>
      <c r="KQ448" t="str">
        <v>Symmerty Balloon A_6</v>
      </c>
      <c r="KR448" t="str">
        <v>T27 HEXALOBE Per Note 1</v>
      </c>
      <c r="KS448" t="str">
        <v>T27 TORX</v>
      </c>
      <c r="KT448" t="str">
        <v>THRD DEPTH</v>
      </c>
      <c r="KU448" t="str">
        <v>Thread Form Per Note 3</v>
      </c>
      <c r="KV448" t="str">
        <v>THREAD INTO ROD SLOT</v>
      </c>
      <c r="KW448" t="str">
        <v>Thread Timed Print Note 6</v>
      </c>
      <c r="KX448" t="str">
        <v>TOOL MISMATCH PERMISSIBLE</v>
      </c>
      <c r="KY448" t="str">
        <v>Tot. Runout|Ø.002|C|</v>
      </c>
      <c r="KZ448" t="str">
        <v>Total Runout|.002|E|</v>
      </c>
      <c r="LA448" t="str">
        <v>TRIPLE LEAD THREAD</v>
      </c>
      <c r="LB448" t="str">
        <v>True Pos. |.001 (M)|A|</v>
      </c>
      <c r="LC448" t="str">
        <v>True Pos. |.002(M)|A|B|</v>
      </c>
      <c r="LD448" t="str">
        <v>True Pos. |.002|</v>
      </c>
      <c r="LE448" t="str">
        <v>True Pos. |.002|A|</v>
      </c>
      <c r="LF448" t="str">
        <v>True Pos. |.002|A|B|</v>
      </c>
      <c r="LG448" t="str">
        <v>True Pos. |.004|A|C|B|</v>
      </c>
      <c r="LH448" t="str">
        <v>True Pos. |.005(M)|A|B|</v>
      </c>
      <c r="LI448" t="str">
        <v>True Pos.|.000(L)|A|D|</v>
      </c>
      <c r="LJ448" t="str">
        <v>True Pos.|.000(M)|A|</v>
      </c>
      <c r="LK448" t="str">
        <v>True Pos.|.001(M)|A|</v>
      </c>
      <c r="LL448" t="str">
        <v>True Pos.|.001|B|</v>
      </c>
      <c r="LM448" t="str">
        <v>True Pos.|.001|E|</v>
      </c>
      <c r="LN448" t="str">
        <v>True Pos.|.002|A|</v>
      </c>
      <c r="LO448" t="str">
        <v>True Pos.|.002|B|</v>
      </c>
      <c r="LP448" t="str">
        <v>True Pos.|.002|C|</v>
      </c>
      <c r="LQ448" t="str">
        <v>True Pos.|.002|D1|</v>
      </c>
      <c r="LR448" t="str">
        <v>True Pos.|.002|D1|D2|</v>
      </c>
      <c r="LS448" t="str">
        <v>True Pos.|.05|A|</v>
      </c>
      <c r="LT448" t="str">
        <v>True Pos.|.1|A|B|C|</v>
      </c>
      <c r="LU448" t="str">
        <v>True Pos.|.13|A</v>
      </c>
      <c r="LV448" t="str">
        <v>True Pos.|0.05|A|</v>
      </c>
      <c r="LW448" t="str">
        <v>True Pos.|0.1|A|B|C|</v>
      </c>
      <c r="LX448" t="str">
        <v>True Pos.|0.13|A|</v>
      </c>
      <c r="LY448" t="str">
        <v>True Pos.|Ø.000(M)|A|</v>
      </c>
      <c r="LZ448" t="str">
        <v>True Pos.|Ø.000(M)|B|</v>
      </c>
      <c r="MA448" t="str">
        <v>True Pos.|Ø.001(M)|A(M)|</v>
      </c>
      <c r="MB448" t="str">
        <v>True Pos.|Ø.001(M)|A|</v>
      </c>
      <c r="MC448" t="str">
        <v>True Pos.|Ø.001|A|</v>
      </c>
      <c r="MD448" t="str">
        <v>True Pos.|Ø.001|C|</v>
      </c>
      <c r="ME448" t="str">
        <v>True Pos.|Ø.002(S)|A(S)|</v>
      </c>
      <c r="MF448" t="str">
        <v>True Pos.|Ø.002|A|</v>
      </c>
      <c r="MG448" t="str">
        <v>True Pos.|Ø.002|B|</v>
      </c>
      <c r="MH448" t="str">
        <v>True Pos.|Ø.002|C|</v>
      </c>
      <c r="MI448" t="str">
        <v>True Pos.|Ø.03(M)|A|</v>
      </c>
      <c r="MJ448" t="str">
        <v>True Pos.|Ø0.03(M)|A|</v>
      </c>
      <c r="MK448" t="str">
        <v>True Pos.|Ø0.05(L)|D|B|</v>
      </c>
      <c r="ML448" t="str">
        <v>True Pos.|Ø0.05|A|</v>
      </c>
      <c r="MM448" t="str">
        <v>True Pos.|Ø0.05|D|</v>
      </c>
      <c r="MN448" t="str">
        <v>True Pos.|Ø0.05|E|</v>
      </c>
      <c r="MO448" t="str">
        <v>True Pos.|Ø0.05|E|B|</v>
      </c>
      <c r="MP448" t="str">
        <v>True Pos.|SØ0.03|C|B|</v>
      </c>
      <c r="MQ448" t="str">
        <v>True Position|.002|A|B|</v>
      </c>
      <c r="MR448" t="str">
        <v>True. Pos.|Ø.001(M)|A|</v>
      </c>
      <c r="MS448" t="str">
        <v>True. Pps.|0.05|A|</v>
      </c>
      <c r="MT448" t="str">
        <v>Tumble Per Note 1</v>
      </c>
      <c r="MU448" t="str">
        <v>Tumble Per Note 2</v>
      </c>
    </row>
    <row r="449" spans="3:359">
      <c r="C449" s="74" t="str" cm="1">
        <f t="array" ref="C449:MU449">TRANSPOSE(_xlfn._xlws.SORT(_xlfn._xlws.FILTER($A$2:$A$499,ISNUMBER(SEARCH('Prt. Lib. &amp; Routine, Table'!L456,$A$2:$A$499)),"not found")))</f>
        <v>.0015 T.I.R. MAX</v>
      </c>
      <c r="D449" t="str">
        <v>.002 MAX ROOT RADIUS</v>
      </c>
      <c r="E449" t="str">
        <v>.012 BLUNT END</v>
      </c>
      <c r="F449" t="str">
        <v>.015 MAX</v>
      </c>
      <c r="G449" t="str">
        <v>.016 T.S.C.</v>
      </c>
      <c r="H449" t="str">
        <v>.017 BASIC</v>
      </c>
      <c r="I449" t="str">
        <v>.021 PITCH</v>
      </c>
      <c r="J449" t="str">
        <v>.022 BLUNT START</v>
      </c>
      <c r="K449" t="str">
        <v>.025 BASIC</v>
      </c>
      <c r="L449" t="str">
        <v>.035 BASIC</v>
      </c>
      <c r="M449" t="str">
        <v>.043 T.S.C</v>
      </c>
      <c r="N449" t="str">
        <v>.053 T.S.C.</v>
      </c>
      <c r="O449" t="str">
        <v>.060 HEX DEPTH</v>
      </c>
      <c r="P449" t="str">
        <v>.060 PITCH</v>
      </c>
      <c r="Q449" t="str">
        <v>.061 BASIC</v>
      </c>
      <c r="R449" t="str">
        <v>.07 HEX</v>
      </c>
      <c r="S449" t="str">
        <v>.070 HEX DEPTH</v>
      </c>
      <c r="T449" t="str">
        <v>.082 DRILL</v>
      </c>
      <c r="U449" t="str">
        <v>.082 DRILL DEPTH</v>
      </c>
      <c r="V449" t="str">
        <v>.094 HEX</v>
      </c>
      <c r="W449" t="str">
        <v>.115 T.S.C.</v>
      </c>
      <c r="X449" t="str">
        <v>.1195 / .1243 MAJOR DIAMETER</v>
      </c>
      <c r="Y449" t="str">
        <v>.1250 HEX</v>
      </c>
      <c r="Z449" t="str">
        <v>.157 MINOR DIAMETER</v>
      </c>
      <c r="AA449" t="str">
        <v>.172 FULL THD DEPTH</v>
      </c>
      <c r="AB449" t="str">
        <v>.172 MAJOR DIAMETER</v>
      </c>
      <c r="AC449" t="str">
        <v>.180 MIN DEPTH FULL THRD</v>
      </c>
      <c r="AD449" t="str">
        <v>.183 Ceter Line Thread Dwell</v>
      </c>
      <c r="AE449" t="str">
        <v>.208 MAX THRD DEPTH</v>
      </c>
      <c r="AF449" t="str">
        <v>.218 BOTTOM HALF OF SLOT</v>
      </c>
      <c r="AG449" t="str">
        <v>.261 BASIC</v>
      </c>
      <c r="AH449" t="str">
        <v>.314 T.S.C.</v>
      </c>
      <c r="AI449" t="str">
        <v>.315 BASIC</v>
      </c>
      <c r="AJ449" t="str">
        <v>.329 MINOR Ø</v>
      </c>
      <c r="AK449" t="str">
        <v>.330 BASIC</v>
      </c>
      <c r="AL449" t="str">
        <v>.35 TO TANGENT POINT</v>
      </c>
      <c r="AM449" t="str">
        <v>.375 MAJOR Ø</v>
      </c>
      <c r="AN449" t="str">
        <v>.390 BASIC</v>
      </c>
      <c r="AO449" t="str">
        <v>.440 BASIC</v>
      </c>
      <c r="AP449" t="str">
        <v>.64/.96 HIGH=Pass</v>
      </c>
      <c r="AQ449" t="str">
        <v>0.012 MAX</v>
      </c>
      <c r="AR449" t="str">
        <v>0.015 MAX</v>
      </c>
      <c r="AS449" t="str">
        <v>0.05 Per Note 2</v>
      </c>
      <c r="AT449" t="str">
        <v>0.500 PULLOUT ZONE</v>
      </c>
      <c r="AU449" t="str">
        <v>10-32 UNF-2A</v>
      </c>
      <c r="AV449" t="str">
        <v>12-28 UNF-2B</v>
      </c>
      <c r="AW449" t="str">
        <v>2.87 BASIC</v>
      </c>
      <c r="AX449" t="str">
        <v>2-56 UNC 2B 2 STARTS</v>
      </c>
      <c r="AY449" t="str">
        <v>3 LEAD THREAD</v>
      </c>
      <c r="AZ449" t="str">
        <v>32µIN Max</v>
      </c>
      <c r="BA449" t="str">
        <v>5/16"-24 UNF-2A</v>
      </c>
      <c r="BB449" t="str">
        <v>5/16-18 UNC 2A</v>
      </c>
      <c r="BC449" t="str">
        <v>5-44 UNF-2A</v>
      </c>
      <c r="BD449" t="str">
        <v>6-16µIN</v>
      </c>
      <c r="BE449" t="str">
        <v>65° BLEND</v>
      </c>
      <c r="BF449" t="str">
        <v>7.45 Top of Ball to Face</v>
      </c>
      <c r="BG449" t="str">
        <v>7/16-28 UNEF 2B</v>
      </c>
      <c r="BH449" t="str">
        <v>7/16-28-UNEF-2A</v>
      </c>
      <c r="BI449" t="str">
        <v>Alignment Per Note 3</v>
      </c>
      <c r="BJ449" t="str">
        <v>ANODIZE (SEE CHART)</v>
      </c>
      <c r="BK449" t="str">
        <v>ANODIZE AQUA Per Note 3</v>
      </c>
      <c r="BL449" t="str">
        <v>ANODIZE BOTTOM PORTION</v>
      </c>
      <c r="BM449" t="str">
        <v>ANODIZE COLOR AQUA</v>
      </c>
      <c r="BN449" t="str">
        <v>ANODIZE COLOR GREEN DWG NOTE 4</v>
      </c>
      <c r="BO449" t="str">
        <v>ANODIZE COLOR LIGHT BLUE</v>
      </c>
      <c r="BP449" t="str">
        <v>ANODIZE GREEN Per Note 2</v>
      </c>
      <c r="BQ449" t="str">
        <v>ANODIZE GREY, Per Note 1</v>
      </c>
      <c r="BR449" t="str">
        <v>ANODIZE MAGENTA</v>
      </c>
      <c r="BS449" t="str">
        <v>Anodize Per note 3</v>
      </c>
      <c r="BT449" t="str">
        <v>Anodize Per Note 4</v>
      </c>
      <c r="BU449" t="str">
        <v>ANODIZE SEAFOAM</v>
      </c>
      <c r="BV449" t="str">
        <v>Balloon 11 Symmetry</v>
      </c>
      <c r="BW449" t="str">
        <v>Balloon 12 Symmetry</v>
      </c>
      <c r="BX449" t="str">
        <v>Balloon 13 Hole Centered</v>
      </c>
      <c r="BY449" t="str">
        <v>Balloon 13 Symmerty</v>
      </c>
      <c r="BZ449" t="str">
        <v>Balloon 2 Symmetry</v>
      </c>
      <c r="CA449" t="str">
        <v>Balloon 21 CENTERED</v>
      </c>
      <c r="CB449" t="str">
        <v>Balloon 29 Symmetry</v>
      </c>
      <c r="CC449" t="str">
        <v>Balloon 3 Symmetry</v>
      </c>
      <c r="CD449" t="str">
        <v>Balloon 4 Symmetry</v>
      </c>
      <c r="CE449" t="str">
        <v>Balloon 5 blend to SØ .340</v>
      </c>
      <c r="CF449" t="str">
        <v>Balloon 5 Symmetry</v>
      </c>
      <c r="CG449" t="str">
        <v>Balloon 6 Centered</v>
      </c>
      <c r="CH449" t="str">
        <v>Balloon 9 Function Check</v>
      </c>
      <c r="CI449" t="str">
        <v>Balloon 9 Symmerty</v>
      </c>
      <c r="CJ449" t="str">
        <v>Balloons 2 &amp; 17 Symmetry |.001|A|</v>
      </c>
      <c r="CK449" t="str">
        <v>Basic Ø 3.6</v>
      </c>
      <c r="CL449" t="str">
        <v>BEAD BLAST</v>
      </c>
      <c r="CM449" t="str">
        <v>BLAST ALUMINUM OXIDE</v>
      </c>
      <c r="CN449" t="str">
        <v>Blast Note 2</v>
      </c>
      <c r="CO449" t="str">
        <v xml:space="preserve">BLAST Per Note 1 </v>
      </c>
      <c r="CP449" t="str">
        <v>BLAST Per Note 2</v>
      </c>
      <c r="CQ449" t="str">
        <v>BLAST Per Note 3</v>
      </c>
      <c r="CR449" t="str">
        <v>BLAST Per Note 4</v>
      </c>
      <c r="CS449" t="str">
        <v>BLAST Per Note 8</v>
      </c>
      <c r="CT449" t="str">
        <v>BLAST Per Traveler, MATT FINISH</v>
      </c>
      <c r="CU449" t="str">
        <v>BLAST WITH 16 GRIT ALUMINUM OXIDE</v>
      </c>
      <c r="CV449" t="str">
        <v>BLAST, Uniform Finish Per Note 3</v>
      </c>
      <c r="CW449" t="str">
        <v>BREAK EDGE</v>
      </c>
      <c r="CX449" t="str">
        <v>BREAK EDGE .014</v>
      </c>
      <c r="CY449" t="str">
        <v>BREAK EDGES Note 2</v>
      </c>
      <c r="CZ449" t="str">
        <v>BREAK SHARP Per Note 1</v>
      </c>
      <c r="DA449" t="str">
        <v>BREAK SHARPS Per Note 1</v>
      </c>
      <c r="DB449" t="str">
        <v>CE 2729</v>
      </c>
      <c r="DC449" t="str">
        <v>CE Logo per Note 3</v>
      </c>
      <c r="DD449" t="str">
        <v>CE MARK</v>
      </c>
      <c r="DE449" t="str">
        <v>Chips/Debris Removed</v>
      </c>
      <c r="DF449" t="str">
        <v>Coat Per Note 2</v>
      </c>
      <c r="DG449" t="str">
        <v>C-Sink Ø .155</v>
      </c>
      <c r="DH449" t="str">
        <v>C-Sink Ø5.2</v>
      </c>
      <c r="DI449" t="str">
        <v>Deburred</v>
      </c>
      <c r="DJ449" t="str">
        <v>DIM "A" NoGo</v>
      </c>
      <c r="DK449" t="str">
        <v>DIM "A" NoGo Hexalobe</v>
      </c>
      <c r="DL449" t="str">
        <v>EDGE BREAK</v>
      </c>
      <c r="DM449" t="str">
        <v>EDGE BREAK MIN R.004, MAX R.010</v>
      </c>
      <c r="DN449" t="str">
        <v>Edge Break per Note 1</v>
      </c>
      <c r="DO449" t="str">
        <v>ELECTROPOLISH Per Note 1</v>
      </c>
      <c r="DP449" t="str">
        <v>Finish Per Note 3</v>
      </c>
      <c r="DQ449" t="str">
        <v>FLUTE POSITION Per Note 3</v>
      </c>
      <c r="DR449" t="str">
        <v>FULL R</v>
      </c>
      <c r="DS449" t="str">
        <v>FULL RADIUS</v>
      </c>
      <c r="DT449" t="str">
        <v xml:space="preserve">FULL RADIUS </v>
      </c>
      <c r="DU449" t="str">
        <v>Function Check  (.2340 .2360 FULL)</v>
      </c>
      <c r="DV449" t="str">
        <v>FUNCTIONAL  HEXALOBE</v>
      </c>
      <c r="DW449" t="str">
        <v>GLASS BEAD Per Note 3</v>
      </c>
      <c r="DX449" t="str">
        <v>Globus Logo per Note 3</v>
      </c>
      <c r="DY449" t="str">
        <v>Gold Anodized Color</v>
      </c>
      <c r="DZ449" t="str">
        <v>Green Anodized Color</v>
      </c>
      <c r="EA449" t="str">
        <v>GRIT BLAST Per Note 3</v>
      </c>
      <c r="EB449" t="str">
        <v>Grit Blast Per Note 4</v>
      </c>
      <c r="EC449" t="str">
        <v>GRIT BLAST, DWG NOTE 3</v>
      </c>
      <c r="ED449" t="str">
        <v>HEX MINOR Ø.1292</v>
      </c>
      <c r="EE449" t="str">
        <v xml:space="preserve">HEXALOBE </v>
      </c>
      <c r="EF449" t="str">
        <v>HEXALOBE FUNCTION</v>
      </c>
      <c r="EG449" t="str">
        <v>Hexalobe Minor</v>
      </c>
      <c r="EH449" t="str">
        <v>Hexalobe NV-30</v>
      </c>
      <c r="EI449" t="str">
        <v>HEXALOBE ORIENTATION</v>
      </c>
      <c r="EJ449" t="str">
        <v>Inspect per operation 30 comments</v>
      </c>
      <c r="EK449" t="str">
        <v>INT / EXT CORNERS: R.002 TO R.010</v>
      </c>
      <c r="EL449" t="str">
        <v>INT /EXT CORNERS R.05 TO R.03</v>
      </c>
      <c r="EM449" t="str">
        <v>John is a Geek</v>
      </c>
      <c r="EN449" t="str">
        <v>LASER ETCH</v>
      </c>
      <c r="EO449" t="str">
        <v>Laser Etch Per Note 7</v>
      </c>
      <c r="EP449" t="str">
        <v xml:space="preserve">LASER MARK "CE" DWG NOTE 10 </v>
      </c>
      <c r="EQ449" t="str">
        <v>Laser Mark "P1-15004-08", Per Note 3</v>
      </c>
      <c r="ER449" t="str">
        <v>Laser Mark "P2-15004-08", Per Note 3</v>
      </c>
      <c r="ES449" t="str">
        <v>Laser Mark "P3-15004-08", Per Note 3</v>
      </c>
      <c r="ET449" t="str">
        <v>Laser Mark "P4-15004-08", Per Note 3</v>
      </c>
      <c r="EU449" t="str">
        <v xml:space="preserve">LASER MARK LOGO DWG NOTE 9 </v>
      </c>
      <c r="EV449" t="str">
        <v xml:space="preserve">LASER MARK LOT NUMBER DWG NOTE 8 </v>
      </c>
      <c r="EW449" t="str">
        <v>Laser Mark Lot, Per Note 3</v>
      </c>
      <c r="EX449" t="str">
        <v xml:space="preserve">LASER MARK PART NUMBER DWG NOTE 8 </v>
      </c>
      <c r="EY449" t="str">
        <v>LASER: 13000000</v>
      </c>
      <c r="EZ449" t="str">
        <v>LASER: CE 2797</v>
      </c>
      <c r="FA449" t="str">
        <v>LASER: LOGO</v>
      </c>
      <c r="FB449" t="str">
        <v xml:space="preserve">LASER: Lot # Per RE-75-001 </v>
      </c>
      <c r="FC449" t="str">
        <v>LAST THREAD</v>
      </c>
      <c r="FD449" t="str">
        <v>LEAD .0625</v>
      </c>
      <c r="FE449" t="str">
        <v>LOGO</v>
      </c>
      <c r="FF449" t="str">
        <v>Lot (Control) Number per Note 3</v>
      </c>
      <c r="FG449" t="str">
        <v>LOT NO.</v>
      </c>
      <c r="FH449" t="str">
        <v>LOT NUMBER</v>
      </c>
      <c r="FI449" t="str">
        <v>LOT NUMBER PER NUVASIVE SOP 9002007</v>
      </c>
      <c r="FJ449" t="str">
        <v>M 4X 0.5 - 6G - 0.063R - LH</v>
      </c>
      <c r="FK449" t="str">
        <v>M4 X 0.5 - 6G - 0.063R</v>
      </c>
      <c r="FL449" t="str">
        <v>M4 X 0.5 - 6G - 0.063R - LH</v>
      </c>
      <c r="FM449" t="str">
        <v>M4.5 X .75 6g</v>
      </c>
      <c r="FN449" t="str">
        <v>M4.5 X 0.75 6g</v>
      </c>
      <c r="FO449" t="str">
        <v>M5x0.8-6g</v>
      </c>
      <c r="FP449" t="str">
        <v xml:space="preserve">M5x0.8-6g </v>
      </c>
      <c r="FQ449" t="str">
        <v>M6 X .75 6g</v>
      </c>
      <c r="FR449" t="str">
        <v>M6 X 0.75-6g</v>
      </c>
      <c r="FS449" t="str">
        <v>M6 X0.75 - 6g</v>
      </c>
      <c r="FT449" t="str">
        <v>M6X0.75 - 6H</v>
      </c>
      <c r="FU449" t="str">
        <v>M7 X 1.00 6g THREAD</v>
      </c>
      <c r="FV449" t="str">
        <v>M7X1.00 6g THREAD</v>
      </c>
      <c r="FW449" t="str">
        <v>M7X1.00 6h THREAD</v>
      </c>
      <c r="FX449" t="str">
        <v>Magenta Anodized Color</v>
      </c>
      <c r="FY449" t="str">
        <v>MAJOR Ø .380</v>
      </c>
      <c r="FZ449" t="str">
        <v>MAJORØ</v>
      </c>
      <c r="GA449" t="str">
        <v>MATT FINISH Per Note 3</v>
      </c>
      <c r="GB449" t="str">
        <v>MATT FINISH Per Traveler</v>
      </c>
      <c r="GC449" t="str">
        <v>MATTE FINISH</v>
      </c>
      <c r="GD449" t="str">
        <v>MATTE FINISH DWG NOTE 3</v>
      </c>
      <c r="GE449" t="str">
        <v>MATTE FINISH Note 3</v>
      </c>
      <c r="GF449" t="str">
        <v>Matte Finish Per Note 3</v>
      </c>
      <c r="GG449" t="str">
        <v>MATTE FINISH SIZE 10 GLASS BEAD</v>
      </c>
      <c r="GH449" t="str">
        <v>MAX ROOT RADIUS</v>
      </c>
      <c r="GI449" t="str">
        <v xml:space="preserve">Mill Profile Centered </v>
      </c>
      <c r="GJ449" t="str">
        <v>Minor Ø Unconstrained Check</v>
      </c>
      <c r="GK449" t="str">
        <v>MINOR Ø.1336</v>
      </c>
      <c r="GL449" t="str">
        <v>NO ANODIZE Per note 8</v>
      </c>
      <c r="GM449" t="str">
        <v>NO ANODIZE Per note 9</v>
      </c>
      <c r="GN449" t="str">
        <v>No Nicks, Scratches, Tool Marks, etc.</v>
      </c>
      <c r="GO449" t="str">
        <v>No Nicks,Scratches,Tool Marks,etc.</v>
      </c>
      <c r="GP449" t="str">
        <v>NO TOOL MARKS</v>
      </c>
      <c r="GQ449" t="str">
        <v>NOTE 3 THREAD RELIEF</v>
      </c>
      <c r="GR449" t="str">
        <v>NV-27 FUNC.</v>
      </c>
      <c r="GS449" t="str">
        <v>NV-30 DIM A</v>
      </c>
      <c r="GT449" t="str">
        <v>NV-30 DIM B</v>
      </c>
      <c r="GU449" t="str">
        <v>NV-30 DIM F</v>
      </c>
      <c r="GV449" t="str">
        <v>Ø .1250 HEX</v>
      </c>
      <c r="GW449" t="str">
        <v>Ø 9.4 MAJOR</v>
      </c>
      <c r="GX449" t="str">
        <v>Ø.096 MAX PILOT HOLE</v>
      </c>
      <c r="GY449" t="str">
        <v>Ø.125 THRU</v>
      </c>
      <c r="GZ449" t="str">
        <v>Ø.205 COUNTERSINK</v>
      </c>
      <c r="HA449" t="str">
        <v>Ø.260 T.S.C.</v>
      </c>
      <c r="HB449" t="str">
        <v>Ø.500 BASIC</v>
      </c>
      <c r="HC449" t="str">
        <v xml:space="preserve">OVAL CENTERED </v>
      </c>
      <c r="HD449" t="str">
        <v>PART NO. 15100</v>
      </c>
      <c r="HE449" t="str">
        <v>PART NUMBER 13100000</v>
      </c>
      <c r="HF449" t="str">
        <v>PART NUMBER 13600000</v>
      </c>
      <c r="HG449" t="str">
        <v>Part Number per Note 3</v>
      </c>
      <c r="HH449" t="str">
        <v>PD 5/16-18 UNC 2A</v>
      </c>
      <c r="HI449" t="str">
        <v>Perp.|0.05|A|</v>
      </c>
      <c r="HJ449" t="str">
        <v>PILOT THRU HOLE PRESENT</v>
      </c>
      <c r="HK449" t="str">
        <v>PITCH .060</v>
      </c>
      <c r="HL449" t="str">
        <v>Profile |.001|A|</v>
      </c>
      <c r="HM449" t="str">
        <v>Profile |.0015 | A | X-Y</v>
      </c>
      <c r="HN449" t="str">
        <v>Profile |.002| |A|B| X-Y</v>
      </c>
      <c r="HO449" t="str">
        <v>Profile |.002|A|B|</v>
      </c>
      <c r="HP449" t="str">
        <v>Profile |.002|A|B| X-Y</v>
      </c>
      <c r="HQ449" t="str">
        <v>Profile:|010|A|B|C|</v>
      </c>
      <c r="HR449" t="str">
        <v>Profile| .002| A|B|</v>
      </c>
      <c r="HS449" t="str">
        <v>Profile|.001|</v>
      </c>
      <c r="HT449" t="str">
        <v>Profile|.001|A|</v>
      </c>
      <c r="HU449" t="str">
        <v>Profile|.001|A|B|</v>
      </c>
      <c r="HV449" t="str">
        <v xml:space="preserve">Profile|.001|A|B| A&lt;-&gt;B </v>
      </c>
      <c r="HW449" t="str">
        <v>Profile|.001|A|B| C&lt;-&gt;D</v>
      </c>
      <c r="HX449" t="str">
        <v>Profile|.001|A|B| L-M</v>
      </c>
      <c r="HY449" t="str">
        <v>Profile|.001|A|B| P-Q</v>
      </c>
      <c r="HZ449" t="str">
        <v>Profile|.001|A|B|C&lt;-&gt;D</v>
      </c>
      <c r="IA449" t="str">
        <v>Profile|.001|A|C&lt;--&gt;D</v>
      </c>
      <c r="IB449" t="str">
        <v>Profile|.001|A|UNILATERAL</v>
      </c>
      <c r="IC449" t="str">
        <v>Profile|.001|C|</v>
      </c>
      <c r="ID449" t="str">
        <v>Profile|.0012|D1|</v>
      </c>
      <c r="IE449" t="str">
        <v>Profile|.0015| A-B UNI.</v>
      </c>
      <c r="IF449" t="str">
        <v>Profile|.0015| UNI.</v>
      </c>
      <c r="IG449" t="str">
        <v>Profile|.0015|A| X-Y</v>
      </c>
      <c r="IH449" t="str">
        <v>Profile|.0015|E|F|</v>
      </c>
      <c r="II449" t="str">
        <v>Profile|.0016|B|D|</v>
      </c>
      <c r="IJ449" t="str">
        <v>Profile|.002(U).000|A|</v>
      </c>
      <c r="IK449" t="str">
        <v>Profile|.002|</v>
      </c>
      <c r="IL449" t="str">
        <v>Profile|.002|A</v>
      </c>
      <c r="IM449" t="str">
        <v>Profile|.002|A|</v>
      </c>
      <c r="IN449" t="str">
        <v>Profile|.002|A|B|</v>
      </c>
      <c r="IO449" t="str">
        <v xml:space="preserve">Profile|.002|A|B| A&lt;-&gt;B </v>
      </c>
      <c r="IP449" t="str">
        <v>Profile|.002|A|B| C&lt;-&gt;D</v>
      </c>
      <c r="IQ449" t="str">
        <v>Profile|.002|A|B| X-Y</v>
      </c>
      <c r="IR449" t="str">
        <v>Profile|.002|A|B|C|X-Y</v>
      </c>
      <c r="IS449" t="str">
        <v>Profile|.002|A|B|X&lt;--&gt;Y</v>
      </c>
      <c r="IT449" t="str">
        <v>Profile|.002|A|B|X-Y</v>
      </c>
      <c r="IU449" t="str">
        <v>Profile|.002|A|C|</v>
      </c>
      <c r="IV449" t="str">
        <v>Profile|.002|C|A|</v>
      </c>
      <c r="IW449" t="str">
        <v>Profile|.002|C|B|</v>
      </c>
      <c r="IX449" t="str">
        <v>Profile|.0020|</v>
      </c>
      <c r="IY449" t="str">
        <v>Profile|.003|A|</v>
      </c>
      <c r="IZ449" t="str">
        <v>Profile|.003|A|B|C| Uni.</v>
      </c>
      <c r="JA449" t="str">
        <v>Profile|.003|E|F|</v>
      </c>
      <c r="JB449" t="str">
        <v>Profile|.004(U) .003|A|B|C|</v>
      </c>
      <c r="JC449" t="str">
        <v>Profile|.004|A| UNI.</v>
      </c>
      <c r="JD449" t="str">
        <v>Profile|.005|A|C|</v>
      </c>
      <c r="JE449" t="str">
        <v>Profile|.005|A|C|A&lt;--&gt;B, C&lt;--&gt;D</v>
      </c>
      <c r="JF449" t="str">
        <v>Profile|.005|A|D| A-B UNI.</v>
      </c>
      <c r="JG449" t="str">
        <v>Profile|.005|A|D| UNI.</v>
      </c>
      <c r="JH449" t="str">
        <v>Profile|.010|A|B|</v>
      </c>
      <c r="JI449" t="str">
        <v>Profile|.010|A|B|C|</v>
      </c>
      <c r="JJ449" t="str">
        <v>Profile|.03|A|</v>
      </c>
      <c r="JK449" t="str">
        <v>Profile|.05|A|B|</v>
      </c>
      <c r="JL449" t="str">
        <v>Profile|0.03|</v>
      </c>
      <c r="JM449" t="str">
        <v>Profile|0.03|A|</v>
      </c>
      <c r="JN449" t="str">
        <v>Profile|0.03|A|B|</v>
      </c>
      <c r="JO449" t="str">
        <v>Profile|0.05{A|C|</v>
      </c>
      <c r="JP449" t="str">
        <v>Profile|0.05|A|B|</v>
      </c>
      <c r="JQ449" t="str">
        <v>Profile|0.05|E|</v>
      </c>
      <c r="JR449" t="str">
        <v>Profile|0.05|E|F|</v>
      </c>
      <c r="JS449" t="str">
        <v>Profile|0.06|A|C|</v>
      </c>
      <c r="JT449" t="str">
        <v>Profile|0.1|A|A|</v>
      </c>
      <c r="JU449" t="str">
        <v>Profile|0.1|D1|</v>
      </c>
      <c r="JV449" t="str">
        <v>Profile|A|B|C|</v>
      </c>
      <c r="JW449" t="str">
        <v>Proile|.002|A|B|J-K</v>
      </c>
      <c r="JX449" t="str">
        <v>P-Thread Form</v>
      </c>
      <c r="JY449" t="str">
        <v>R  FULL RADIUS</v>
      </c>
      <c r="JZ449" t="str">
        <v>R.001/.006</v>
      </c>
      <c r="KA449" t="str">
        <v>R.003 MAX</v>
      </c>
      <c r="KB449" t="str">
        <v>R.005 MAX</v>
      </c>
      <c r="KC449" t="str">
        <v>R.030</v>
      </c>
      <c r="KD449" t="str">
        <v>R.25 MAX</v>
      </c>
      <c r="KE449" t="str">
        <v>R1.33 BASIC</v>
      </c>
      <c r="KF449" t="str">
        <v>R3.3</v>
      </c>
      <c r="KG449" t="str">
        <v>Ra 1.6 MAX</v>
      </c>
      <c r="KH449" t="str">
        <v>RAD @ FACE &amp; OD CHAMFER</v>
      </c>
      <c r="KI449" t="str">
        <v>RAD. @ ID &amp; BACK FACE</v>
      </c>
      <c r="KJ449" t="str">
        <v>RAD. @ OD &amp; BACK FACE</v>
      </c>
      <c r="KK449" t="str">
        <v>REMOVE SHRP EDGES .005 MAX</v>
      </c>
      <c r="KL449" t="str">
        <v>ROD SLOT CENTERED</v>
      </c>
      <c r="KM449" t="str">
        <v>SHARP OKAY</v>
      </c>
      <c r="KN449" t="str">
        <v>Slot Centered</v>
      </c>
      <c r="KO449" t="str">
        <v>SLOT WIDTH</v>
      </c>
      <c r="KP449" t="str">
        <v>Surface Finish Per Note 1</v>
      </c>
      <c r="KQ449" t="str">
        <v>Symmerty Balloon A_6</v>
      </c>
      <c r="KR449" t="str">
        <v>T27 HEXALOBE Per Note 1</v>
      </c>
      <c r="KS449" t="str">
        <v>T27 TORX</v>
      </c>
      <c r="KT449" t="str">
        <v>THRD DEPTH</v>
      </c>
      <c r="KU449" t="str">
        <v>Thread Form Per Note 3</v>
      </c>
      <c r="KV449" t="str">
        <v>THREAD INTO ROD SLOT</v>
      </c>
      <c r="KW449" t="str">
        <v>Thread Timed Print Note 6</v>
      </c>
      <c r="KX449" t="str">
        <v>TOOL MISMATCH PERMISSIBLE</v>
      </c>
      <c r="KY449" t="str">
        <v>Tot. Runout|Ø.002|C|</v>
      </c>
      <c r="KZ449" t="str">
        <v>Total Runout|.002|E|</v>
      </c>
      <c r="LA449" t="str">
        <v>TRIPLE LEAD THREAD</v>
      </c>
      <c r="LB449" t="str">
        <v>True Pos. |.001 (M)|A|</v>
      </c>
      <c r="LC449" t="str">
        <v>True Pos. |.002(M)|A|B|</v>
      </c>
      <c r="LD449" t="str">
        <v>True Pos. |.002|</v>
      </c>
      <c r="LE449" t="str">
        <v>True Pos. |.002|A|</v>
      </c>
      <c r="LF449" t="str">
        <v>True Pos. |.002|A|B|</v>
      </c>
      <c r="LG449" t="str">
        <v>True Pos. |.004|A|C|B|</v>
      </c>
      <c r="LH449" t="str">
        <v>True Pos. |.005(M)|A|B|</v>
      </c>
      <c r="LI449" t="str">
        <v>True Pos.|.000(L)|A|D|</v>
      </c>
      <c r="LJ449" t="str">
        <v>True Pos.|.000(M)|A|</v>
      </c>
      <c r="LK449" t="str">
        <v>True Pos.|.001(M)|A|</v>
      </c>
      <c r="LL449" t="str">
        <v>True Pos.|.001|B|</v>
      </c>
      <c r="LM449" t="str">
        <v>True Pos.|.001|E|</v>
      </c>
      <c r="LN449" t="str">
        <v>True Pos.|.002|A|</v>
      </c>
      <c r="LO449" t="str">
        <v>True Pos.|.002|B|</v>
      </c>
      <c r="LP449" t="str">
        <v>True Pos.|.002|C|</v>
      </c>
      <c r="LQ449" t="str">
        <v>True Pos.|.002|D1|</v>
      </c>
      <c r="LR449" t="str">
        <v>True Pos.|.002|D1|D2|</v>
      </c>
      <c r="LS449" t="str">
        <v>True Pos.|.05|A|</v>
      </c>
      <c r="LT449" t="str">
        <v>True Pos.|.1|A|B|C|</v>
      </c>
      <c r="LU449" t="str">
        <v>True Pos.|.13|A</v>
      </c>
      <c r="LV449" t="str">
        <v>True Pos.|0.05|A|</v>
      </c>
      <c r="LW449" t="str">
        <v>True Pos.|0.1|A|B|C|</v>
      </c>
      <c r="LX449" t="str">
        <v>True Pos.|0.13|A|</v>
      </c>
      <c r="LY449" t="str">
        <v>True Pos.|Ø.000(M)|A|</v>
      </c>
      <c r="LZ449" t="str">
        <v>True Pos.|Ø.000(M)|B|</v>
      </c>
      <c r="MA449" t="str">
        <v>True Pos.|Ø.001(M)|A(M)|</v>
      </c>
      <c r="MB449" t="str">
        <v>True Pos.|Ø.001(M)|A|</v>
      </c>
      <c r="MC449" t="str">
        <v>True Pos.|Ø.001|A|</v>
      </c>
      <c r="MD449" t="str">
        <v>True Pos.|Ø.001|C|</v>
      </c>
      <c r="ME449" t="str">
        <v>True Pos.|Ø.002(S)|A(S)|</v>
      </c>
      <c r="MF449" t="str">
        <v>True Pos.|Ø.002|A|</v>
      </c>
      <c r="MG449" t="str">
        <v>True Pos.|Ø.002|B|</v>
      </c>
      <c r="MH449" t="str">
        <v>True Pos.|Ø.002|C|</v>
      </c>
      <c r="MI449" t="str">
        <v>True Pos.|Ø.03(M)|A|</v>
      </c>
      <c r="MJ449" t="str">
        <v>True Pos.|Ø0.03(M)|A|</v>
      </c>
      <c r="MK449" t="str">
        <v>True Pos.|Ø0.05(L)|D|B|</v>
      </c>
      <c r="ML449" t="str">
        <v>True Pos.|Ø0.05|A|</v>
      </c>
      <c r="MM449" t="str">
        <v>True Pos.|Ø0.05|D|</v>
      </c>
      <c r="MN449" t="str">
        <v>True Pos.|Ø0.05|E|</v>
      </c>
      <c r="MO449" t="str">
        <v>True Pos.|Ø0.05|E|B|</v>
      </c>
      <c r="MP449" t="str">
        <v>True Pos.|SØ0.03|C|B|</v>
      </c>
      <c r="MQ449" t="str">
        <v>True Position|.002|A|B|</v>
      </c>
      <c r="MR449" t="str">
        <v>True. Pos.|Ø.001(M)|A|</v>
      </c>
      <c r="MS449" t="str">
        <v>True. Pps.|0.05|A|</v>
      </c>
      <c r="MT449" t="str">
        <v>Tumble Per Note 1</v>
      </c>
      <c r="MU449" t="str">
        <v>Tumble Per Note 2</v>
      </c>
    </row>
    <row r="450" spans="3:359">
      <c r="C450" s="74" t="str" cm="1">
        <f t="array" ref="C450:MU450">TRANSPOSE(_xlfn._xlws.SORT(_xlfn._xlws.FILTER($A$2:$A$499,ISNUMBER(SEARCH('Prt. Lib. &amp; Routine, Table'!L457,$A$2:$A$499)),"not found")))</f>
        <v>.0015 T.I.R. MAX</v>
      </c>
      <c r="D450" t="str">
        <v>.002 MAX ROOT RADIUS</v>
      </c>
      <c r="E450" t="str">
        <v>.012 BLUNT END</v>
      </c>
      <c r="F450" t="str">
        <v>.015 MAX</v>
      </c>
      <c r="G450" t="str">
        <v>.016 T.S.C.</v>
      </c>
      <c r="H450" t="str">
        <v>.017 BASIC</v>
      </c>
      <c r="I450" t="str">
        <v>.021 PITCH</v>
      </c>
      <c r="J450" t="str">
        <v>.022 BLUNT START</v>
      </c>
      <c r="K450" t="str">
        <v>.025 BASIC</v>
      </c>
      <c r="L450" t="str">
        <v>.035 BASIC</v>
      </c>
      <c r="M450" t="str">
        <v>.043 T.S.C</v>
      </c>
      <c r="N450" t="str">
        <v>.053 T.S.C.</v>
      </c>
      <c r="O450" t="str">
        <v>.060 HEX DEPTH</v>
      </c>
      <c r="P450" t="str">
        <v>.060 PITCH</v>
      </c>
      <c r="Q450" t="str">
        <v>.061 BASIC</v>
      </c>
      <c r="R450" t="str">
        <v>.07 HEX</v>
      </c>
      <c r="S450" t="str">
        <v>.070 HEX DEPTH</v>
      </c>
      <c r="T450" t="str">
        <v>.082 DRILL</v>
      </c>
      <c r="U450" t="str">
        <v>.082 DRILL DEPTH</v>
      </c>
      <c r="V450" t="str">
        <v>.094 HEX</v>
      </c>
      <c r="W450" t="str">
        <v>.115 T.S.C.</v>
      </c>
      <c r="X450" t="str">
        <v>.1195 / .1243 MAJOR DIAMETER</v>
      </c>
      <c r="Y450" t="str">
        <v>.1250 HEX</v>
      </c>
      <c r="Z450" t="str">
        <v>.157 MINOR DIAMETER</v>
      </c>
      <c r="AA450" t="str">
        <v>.172 FULL THD DEPTH</v>
      </c>
      <c r="AB450" t="str">
        <v>.172 MAJOR DIAMETER</v>
      </c>
      <c r="AC450" t="str">
        <v>.180 MIN DEPTH FULL THRD</v>
      </c>
      <c r="AD450" t="str">
        <v>.183 Ceter Line Thread Dwell</v>
      </c>
      <c r="AE450" t="str">
        <v>.208 MAX THRD DEPTH</v>
      </c>
      <c r="AF450" t="str">
        <v>.218 BOTTOM HALF OF SLOT</v>
      </c>
      <c r="AG450" t="str">
        <v>.261 BASIC</v>
      </c>
      <c r="AH450" t="str">
        <v>.314 T.S.C.</v>
      </c>
      <c r="AI450" t="str">
        <v>.315 BASIC</v>
      </c>
      <c r="AJ450" t="str">
        <v>.329 MINOR Ø</v>
      </c>
      <c r="AK450" t="str">
        <v>.330 BASIC</v>
      </c>
      <c r="AL450" t="str">
        <v>.35 TO TANGENT POINT</v>
      </c>
      <c r="AM450" t="str">
        <v>.375 MAJOR Ø</v>
      </c>
      <c r="AN450" t="str">
        <v>.390 BASIC</v>
      </c>
      <c r="AO450" t="str">
        <v>.440 BASIC</v>
      </c>
      <c r="AP450" t="str">
        <v>.64/.96 HIGH=Pass</v>
      </c>
      <c r="AQ450" t="str">
        <v>0.012 MAX</v>
      </c>
      <c r="AR450" t="str">
        <v>0.015 MAX</v>
      </c>
      <c r="AS450" t="str">
        <v>0.05 Per Note 2</v>
      </c>
      <c r="AT450" t="str">
        <v>0.500 PULLOUT ZONE</v>
      </c>
      <c r="AU450" t="str">
        <v>10-32 UNF-2A</v>
      </c>
      <c r="AV450" t="str">
        <v>12-28 UNF-2B</v>
      </c>
      <c r="AW450" t="str">
        <v>2.87 BASIC</v>
      </c>
      <c r="AX450" t="str">
        <v>2-56 UNC 2B 2 STARTS</v>
      </c>
      <c r="AY450" t="str">
        <v>3 LEAD THREAD</v>
      </c>
      <c r="AZ450" t="str">
        <v>32µIN Max</v>
      </c>
      <c r="BA450" t="str">
        <v>5/16"-24 UNF-2A</v>
      </c>
      <c r="BB450" t="str">
        <v>5/16-18 UNC 2A</v>
      </c>
      <c r="BC450" t="str">
        <v>5-44 UNF-2A</v>
      </c>
      <c r="BD450" t="str">
        <v>6-16µIN</v>
      </c>
      <c r="BE450" t="str">
        <v>65° BLEND</v>
      </c>
      <c r="BF450" t="str">
        <v>7.45 Top of Ball to Face</v>
      </c>
      <c r="BG450" t="str">
        <v>7/16-28 UNEF 2B</v>
      </c>
      <c r="BH450" t="str">
        <v>7/16-28-UNEF-2A</v>
      </c>
      <c r="BI450" t="str">
        <v>Alignment Per Note 3</v>
      </c>
      <c r="BJ450" t="str">
        <v>ANODIZE (SEE CHART)</v>
      </c>
      <c r="BK450" t="str">
        <v>ANODIZE AQUA Per Note 3</v>
      </c>
      <c r="BL450" t="str">
        <v>ANODIZE BOTTOM PORTION</v>
      </c>
      <c r="BM450" t="str">
        <v>ANODIZE COLOR AQUA</v>
      </c>
      <c r="BN450" t="str">
        <v>ANODIZE COLOR GREEN DWG NOTE 4</v>
      </c>
      <c r="BO450" t="str">
        <v>ANODIZE COLOR LIGHT BLUE</v>
      </c>
      <c r="BP450" t="str">
        <v>ANODIZE GREEN Per Note 2</v>
      </c>
      <c r="BQ450" t="str">
        <v>ANODIZE GREY, Per Note 1</v>
      </c>
      <c r="BR450" t="str">
        <v>ANODIZE MAGENTA</v>
      </c>
      <c r="BS450" t="str">
        <v>Anodize Per note 3</v>
      </c>
      <c r="BT450" t="str">
        <v>Anodize Per Note 4</v>
      </c>
      <c r="BU450" t="str">
        <v>ANODIZE SEAFOAM</v>
      </c>
      <c r="BV450" t="str">
        <v>Balloon 11 Symmetry</v>
      </c>
      <c r="BW450" t="str">
        <v>Balloon 12 Symmetry</v>
      </c>
      <c r="BX450" t="str">
        <v>Balloon 13 Hole Centered</v>
      </c>
      <c r="BY450" t="str">
        <v>Balloon 13 Symmerty</v>
      </c>
      <c r="BZ450" t="str">
        <v>Balloon 2 Symmetry</v>
      </c>
      <c r="CA450" t="str">
        <v>Balloon 21 CENTERED</v>
      </c>
      <c r="CB450" t="str">
        <v>Balloon 29 Symmetry</v>
      </c>
      <c r="CC450" t="str">
        <v>Balloon 3 Symmetry</v>
      </c>
      <c r="CD450" t="str">
        <v>Balloon 4 Symmetry</v>
      </c>
      <c r="CE450" t="str">
        <v>Balloon 5 blend to SØ .340</v>
      </c>
      <c r="CF450" t="str">
        <v>Balloon 5 Symmetry</v>
      </c>
      <c r="CG450" t="str">
        <v>Balloon 6 Centered</v>
      </c>
      <c r="CH450" t="str">
        <v>Balloon 9 Function Check</v>
      </c>
      <c r="CI450" t="str">
        <v>Balloon 9 Symmerty</v>
      </c>
      <c r="CJ450" t="str">
        <v>Balloons 2 &amp; 17 Symmetry |.001|A|</v>
      </c>
      <c r="CK450" t="str">
        <v>Basic Ø 3.6</v>
      </c>
      <c r="CL450" t="str">
        <v>BEAD BLAST</v>
      </c>
      <c r="CM450" t="str">
        <v>BLAST ALUMINUM OXIDE</v>
      </c>
      <c r="CN450" t="str">
        <v>Blast Note 2</v>
      </c>
      <c r="CO450" t="str">
        <v xml:space="preserve">BLAST Per Note 1 </v>
      </c>
      <c r="CP450" t="str">
        <v>BLAST Per Note 2</v>
      </c>
      <c r="CQ450" t="str">
        <v>BLAST Per Note 3</v>
      </c>
      <c r="CR450" t="str">
        <v>BLAST Per Note 4</v>
      </c>
      <c r="CS450" t="str">
        <v>BLAST Per Note 8</v>
      </c>
      <c r="CT450" t="str">
        <v>BLAST Per Traveler, MATT FINISH</v>
      </c>
      <c r="CU450" t="str">
        <v>BLAST WITH 16 GRIT ALUMINUM OXIDE</v>
      </c>
      <c r="CV450" t="str">
        <v>BLAST, Uniform Finish Per Note 3</v>
      </c>
      <c r="CW450" t="str">
        <v>BREAK EDGE</v>
      </c>
      <c r="CX450" t="str">
        <v>BREAK EDGE .014</v>
      </c>
      <c r="CY450" t="str">
        <v>BREAK EDGES Note 2</v>
      </c>
      <c r="CZ450" t="str">
        <v>BREAK SHARP Per Note 1</v>
      </c>
      <c r="DA450" t="str">
        <v>BREAK SHARPS Per Note 1</v>
      </c>
      <c r="DB450" t="str">
        <v>CE 2729</v>
      </c>
      <c r="DC450" t="str">
        <v>CE Logo per Note 3</v>
      </c>
      <c r="DD450" t="str">
        <v>CE MARK</v>
      </c>
      <c r="DE450" t="str">
        <v>Chips/Debris Removed</v>
      </c>
      <c r="DF450" t="str">
        <v>Coat Per Note 2</v>
      </c>
      <c r="DG450" t="str">
        <v>C-Sink Ø .155</v>
      </c>
      <c r="DH450" t="str">
        <v>C-Sink Ø5.2</v>
      </c>
      <c r="DI450" t="str">
        <v>Deburred</v>
      </c>
      <c r="DJ450" t="str">
        <v>DIM "A" NoGo</v>
      </c>
      <c r="DK450" t="str">
        <v>DIM "A" NoGo Hexalobe</v>
      </c>
      <c r="DL450" t="str">
        <v>EDGE BREAK</v>
      </c>
      <c r="DM450" t="str">
        <v>EDGE BREAK MIN R.004, MAX R.010</v>
      </c>
      <c r="DN450" t="str">
        <v>Edge Break per Note 1</v>
      </c>
      <c r="DO450" t="str">
        <v>ELECTROPOLISH Per Note 1</v>
      </c>
      <c r="DP450" t="str">
        <v>Finish Per Note 3</v>
      </c>
      <c r="DQ450" t="str">
        <v>FLUTE POSITION Per Note 3</v>
      </c>
      <c r="DR450" t="str">
        <v>FULL R</v>
      </c>
      <c r="DS450" t="str">
        <v>FULL RADIUS</v>
      </c>
      <c r="DT450" t="str">
        <v xml:space="preserve">FULL RADIUS </v>
      </c>
      <c r="DU450" t="str">
        <v>Function Check  (.2340 .2360 FULL)</v>
      </c>
      <c r="DV450" t="str">
        <v>FUNCTIONAL  HEXALOBE</v>
      </c>
      <c r="DW450" t="str">
        <v>GLASS BEAD Per Note 3</v>
      </c>
      <c r="DX450" t="str">
        <v>Globus Logo per Note 3</v>
      </c>
      <c r="DY450" t="str">
        <v>Gold Anodized Color</v>
      </c>
      <c r="DZ450" t="str">
        <v>Green Anodized Color</v>
      </c>
      <c r="EA450" t="str">
        <v>GRIT BLAST Per Note 3</v>
      </c>
      <c r="EB450" t="str">
        <v>Grit Blast Per Note 4</v>
      </c>
      <c r="EC450" t="str">
        <v>GRIT BLAST, DWG NOTE 3</v>
      </c>
      <c r="ED450" t="str">
        <v>HEX MINOR Ø.1292</v>
      </c>
      <c r="EE450" t="str">
        <v xml:space="preserve">HEXALOBE </v>
      </c>
      <c r="EF450" t="str">
        <v>HEXALOBE FUNCTION</v>
      </c>
      <c r="EG450" t="str">
        <v>Hexalobe Minor</v>
      </c>
      <c r="EH450" t="str">
        <v>Hexalobe NV-30</v>
      </c>
      <c r="EI450" t="str">
        <v>HEXALOBE ORIENTATION</v>
      </c>
      <c r="EJ450" t="str">
        <v>Inspect per operation 30 comments</v>
      </c>
      <c r="EK450" t="str">
        <v>INT / EXT CORNERS: R.002 TO R.010</v>
      </c>
      <c r="EL450" t="str">
        <v>INT /EXT CORNERS R.05 TO R.03</v>
      </c>
      <c r="EM450" t="str">
        <v>John is a Geek</v>
      </c>
      <c r="EN450" t="str">
        <v>LASER ETCH</v>
      </c>
      <c r="EO450" t="str">
        <v>Laser Etch Per Note 7</v>
      </c>
      <c r="EP450" t="str">
        <v xml:space="preserve">LASER MARK "CE" DWG NOTE 10 </v>
      </c>
      <c r="EQ450" t="str">
        <v>Laser Mark "P1-15004-08", Per Note 3</v>
      </c>
      <c r="ER450" t="str">
        <v>Laser Mark "P2-15004-08", Per Note 3</v>
      </c>
      <c r="ES450" t="str">
        <v>Laser Mark "P3-15004-08", Per Note 3</v>
      </c>
      <c r="ET450" t="str">
        <v>Laser Mark "P4-15004-08", Per Note 3</v>
      </c>
      <c r="EU450" t="str">
        <v xml:space="preserve">LASER MARK LOGO DWG NOTE 9 </v>
      </c>
      <c r="EV450" t="str">
        <v xml:space="preserve">LASER MARK LOT NUMBER DWG NOTE 8 </v>
      </c>
      <c r="EW450" t="str">
        <v>Laser Mark Lot, Per Note 3</v>
      </c>
      <c r="EX450" t="str">
        <v xml:space="preserve">LASER MARK PART NUMBER DWG NOTE 8 </v>
      </c>
      <c r="EY450" t="str">
        <v>LASER: 13000000</v>
      </c>
      <c r="EZ450" t="str">
        <v>LASER: CE 2797</v>
      </c>
      <c r="FA450" t="str">
        <v>LASER: LOGO</v>
      </c>
      <c r="FB450" t="str">
        <v xml:space="preserve">LASER: Lot # Per RE-75-001 </v>
      </c>
      <c r="FC450" t="str">
        <v>LAST THREAD</v>
      </c>
      <c r="FD450" t="str">
        <v>LEAD .0625</v>
      </c>
      <c r="FE450" t="str">
        <v>LOGO</v>
      </c>
      <c r="FF450" t="str">
        <v>Lot (Control) Number per Note 3</v>
      </c>
      <c r="FG450" t="str">
        <v>LOT NO.</v>
      </c>
      <c r="FH450" t="str">
        <v>LOT NUMBER</v>
      </c>
      <c r="FI450" t="str">
        <v>LOT NUMBER PER NUVASIVE SOP 9002007</v>
      </c>
      <c r="FJ450" t="str">
        <v>M 4X 0.5 - 6G - 0.063R - LH</v>
      </c>
      <c r="FK450" t="str">
        <v>M4 X 0.5 - 6G - 0.063R</v>
      </c>
      <c r="FL450" t="str">
        <v>M4 X 0.5 - 6G - 0.063R - LH</v>
      </c>
      <c r="FM450" t="str">
        <v>M4.5 X .75 6g</v>
      </c>
      <c r="FN450" t="str">
        <v>M4.5 X 0.75 6g</v>
      </c>
      <c r="FO450" t="str">
        <v>M5x0.8-6g</v>
      </c>
      <c r="FP450" t="str">
        <v xml:space="preserve">M5x0.8-6g </v>
      </c>
      <c r="FQ450" t="str">
        <v>M6 X .75 6g</v>
      </c>
      <c r="FR450" t="str">
        <v>M6 X 0.75-6g</v>
      </c>
      <c r="FS450" t="str">
        <v>M6 X0.75 - 6g</v>
      </c>
      <c r="FT450" t="str">
        <v>M6X0.75 - 6H</v>
      </c>
      <c r="FU450" t="str">
        <v>M7 X 1.00 6g THREAD</v>
      </c>
      <c r="FV450" t="str">
        <v>M7X1.00 6g THREAD</v>
      </c>
      <c r="FW450" t="str">
        <v>M7X1.00 6h THREAD</v>
      </c>
      <c r="FX450" t="str">
        <v>Magenta Anodized Color</v>
      </c>
      <c r="FY450" t="str">
        <v>MAJOR Ø .380</v>
      </c>
      <c r="FZ450" t="str">
        <v>MAJORØ</v>
      </c>
      <c r="GA450" t="str">
        <v>MATT FINISH Per Note 3</v>
      </c>
      <c r="GB450" t="str">
        <v>MATT FINISH Per Traveler</v>
      </c>
      <c r="GC450" t="str">
        <v>MATTE FINISH</v>
      </c>
      <c r="GD450" t="str">
        <v>MATTE FINISH DWG NOTE 3</v>
      </c>
      <c r="GE450" t="str">
        <v>MATTE FINISH Note 3</v>
      </c>
      <c r="GF450" t="str">
        <v>Matte Finish Per Note 3</v>
      </c>
      <c r="GG450" t="str">
        <v>MATTE FINISH SIZE 10 GLASS BEAD</v>
      </c>
      <c r="GH450" t="str">
        <v>MAX ROOT RADIUS</v>
      </c>
      <c r="GI450" t="str">
        <v xml:space="preserve">Mill Profile Centered </v>
      </c>
      <c r="GJ450" t="str">
        <v>Minor Ø Unconstrained Check</v>
      </c>
      <c r="GK450" t="str">
        <v>MINOR Ø.1336</v>
      </c>
      <c r="GL450" t="str">
        <v>NO ANODIZE Per note 8</v>
      </c>
      <c r="GM450" t="str">
        <v>NO ANODIZE Per note 9</v>
      </c>
      <c r="GN450" t="str">
        <v>No Nicks, Scratches, Tool Marks, etc.</v>
      </c>
      <c r="GO450" t="str">
        <v>No Nicks,Scratches,Tool Marks,etc.</v>
      </c>
      <c r="GP450" t="str">
        <v>NO TOOL MARKS</v>
      </c>
      <c r="GQ450" t="str">
        <v>NOTE 3 THREAD RELIEF</v>
      </c>
      <c r="GR450" t="str">
        <v>NV-27 FUNC.</v>
      </c>
      <c r="GS450" t="str">
        <v>NV-30 DIM A</v>
      </c>
      <c r="GT450" t="str">
        <v>NV-30 DIM B</v>
      </c>
      <c r="GU450" t="str">
        <v>NV-30 DIM F</v>
      </c>
      <c r="GV450" t="str">
        <v>Ø .1250 HEX</v>
      </c>
      <c r="GW450" t="str">
        <v>Ø 9.4 MAJOR</v>
      </c>
      <c r="GX450" t="str">
        <v>Ø.096 MAX PILOT HOLE</v>
      </c>
      <c r="GY450" t="str">
        <v>Ø.125 THRU</v>
      </c>
      <c r="GZ450" t="str">
        <v>Ø.205 COUNTERSINK</v>
      </c>
      <c r="HA450" t="str">
        <v>Ø.260 T.S.C.</v>
      </c>
      <c r="HB450" t="str">
        <v>Ø.500 BASIC</v>
      </c>
      <c r="HC450" t="str">
        <v xml:space="preserve">OVAL CENTERED </v>
      </c>
      <c r="HD450" t="str">
        <v>PART NO. 15100</v>
      </c>
      <c r="HE450" t="str">
        <v>PART NUMBER 13100000</v>
      </c>
      <c r="HF450" t="str">
        <v>PART NUMBER 13600000</v>
      </c>
      <c r="HG450" t="str">
        <v>Part Number per Note 3</v>
      </c>
      <c r="HH450" t="str">
        <v>PD 5/16-18 UNC 2A</v>
      </c>
      <c r="HI450" t="str">
        <v>Perp.|0.05|A|</v>
      </c>
      <c r="HJ450" t="str">
        <v>PILOT THRU HOLE PRESENT</v>
      </c>
      <c r="HK450" t="str">
        <v>PITCH .060</v>
      </c>
      <c r="HL450" t="str">
        <v>Profile |.001|A|</v>
      </c>
      <c r="HM450" t="str">
        <v>Profile |.0015 | A | X-Y</v>
      </c>
      <c r="HN450" t="str">
        <v>Profile |.002| |A|B| X-Y</v>
      </c>
      <c r="HO450" t="str">
        <v>Profile |.002|A|B|</v>
      </c>
      <c r="HP450" t="str">
        <v>Profile |.002|A|B| X-Y</v>
      </c>
      <c r="HQ450" t="str">
        <v>Profile:|010|A|B|C|</v>
      </c>
      <c r="HR450" t="str">
        <v>Profile| .002| A|B|</v>
      </c>
      <c r="HS450" t="str">
        <v>Profile|.001|</v>
      </c>
      <c r="HT450" t="str">
        <v>Profile|.001|A|</v>
      </c>
      <c r="HU450" t="str">
        <v>Profile|.001|A|B|</v>
      </c>
      <c r="HV450" t="str">
        <v xml:space="preserve">Profile|.001|A|B| A&lt;-&gt;B </v>
      </c>
      <c r="HW450" t="str">
        <v>Profile|.001|A|B| C&lt;-&gt;D</v>
      </c>
      <c r="HX450" t="str">
        <v>Profile|.001|A|B| L-M</v>
      </c>
      <c r="HY450" t="str">
        <v>Profile|.001|A|B| P-Q</v>
      </c>
      <c r="HZ450" t="str">
        <v>Profile|.001|A|B|C&lt;-&gt;D</v>
      </c>
      <c r="IA450" t="str">
        <v>Profile|.001|A|C&lt;--&gt;D</v>
      </c>
      <c r="IB450" t="str">
        <v>Profile|.001|A|UNILATERAL</v>
      </c>
      <c r="IC450" t="str">
        <v>Profile|.001|C|</v>
      </c>
      <c r="ID450" t="str">
        <v>Profile|.0012|D1|</v>
      </c>
      <c r="IE450" t="str">
        <v>Profile|.0015| A-B UNI.</v>
      </c>
      <c r="IF450" t="str">
        <v>Profile|.0015| UNI.</v>
      </c>
      <c r="IG450" t="str">
        <v>Profile|.0015|A| X-Y</v>
      </c>
      <c r="IH450" t="str">
        <v>Profile|.0015|E|F|</v>
      </c>
      <c r="II450" t="str">
        <v>Profile|.0016|B|D|</v>
      </c>
      <c r="IJ450" t="str">
        <v>Profile|.002(U).000|A|</v>
      </c>
      <c r="IK450" t="str">
        <v>Profile|.002|</v>
      </c>
      <c r="IL450" t="str">
        <v>Profile|.002|A</v>
      </c>
      <c r="IM450" t="str">
        <v>Profile|.002|A|</v>
      </c>
      <c r="IN450" t="str">
        <v>Profile|.002|A|B|</v>
      </c>
      <c r="IO450" t="str">
        <v xml:space="preserve">Profile|.002|A|B| A&lt;-&gt;B </v>
      </c>
      <c r="IP450" t="str">
        <v>Profile|.002|A|B| C&lt;-&gt;D</v>
      </c>
      <c r="IQ450" t="str">
        <v>Profile|.002|A|B| X-Y</v>
      </c>
      <c r="IR450" t="str">
        <v>Profile|.002|A|B|C|X-Y</v>
      </c>
      <c r="IS450" t="str">
        <v>Profile|.002|A|B|X&lt;--&gt;Y</v>
      </c>
      <c r="IT450" t="str">
        <v>Profile|.002|A|B|X-Y</v>
      </c>
      <c r="IU450" t="str">
        <v>Profile|.002|A|C|</v>
      </c>
      <c r="IV450" t="str">
        <v>Profile|.002|C|A|</v>
      </c>
      <c r="IW450" t="str">
        <v>Profile|.002|C|B|</v>
      </c>
      <c r="IX450" t="str">
        <v>Profile|.0020|</v>
      </c>
      <c r="IY450" t="str">
        <v>Profile|.003|A|</v>
      </c>
      <c r="IZ450" t="str">
        <v>Profile|.003|A|B|C| Uni.</v>
      </c>
      <c r="JA450" t="str">
        <v>Profile|.003|E|F|</v>
      </c>
      <c r="JB450" t="str">
        <v>Profile|.004(U) .003|A|B|C|</v>
      </c>
      <c r="JC450" t="str">
        <v>Profile|.004|A| UNI.</v>
      </c>
      <c r="JD450" t="str">
        <v>Profile|.005|A|C|</v>
      </c>
      <c r="JE450" t="str">
        <v>Profile|.005|A|C|A&lt;--&gt;B, C&lt;--&gt;D</v>
      </c>
      <c r="JF450" t="str">
        <v>Profile|.005|A|D| A-B UNI.</v>
      </c>
      <c r="JG450" t="str">
        <v>Profile|.005|A|D| UNI.</v>
      </c>
      <c r="JH450" t="str">
        <v>Profile|.010|A|B|</v>
      </c>
      <c r="JI450" t="str">
        <v>Profile|.010|A|B|C|</v>
      </c>
      <c r="JJ450" t="str">
        <v>Profile|.03|A|</v>
      </c>
      <c r="JK450" t="str">
        <v>Profile|.05|A|B|</v>
      </c>
      <c r="JL450" t="str">
        <v>Profile|0.03|</v>
      </c>
      <c r="JM450" t="str">
        <v>Profile|0.03|A|</v>
      </c>
      <c r="JN450" t="str">
        <v>Profile|0.03|A|B|</v>
      </c>
      <c r="JO450" t="str">
        <v>Profile|0.05{A|C|</v>
      </c>
      <c r="JP450" t="str">
        <v>Profile|0.05|A|B|</v>
      </c>
      <c r="JQ450" t="str">
        <v>Profile|0.05|E|</v>
      </c>
      <c r="JR450" t="str">
        <v>Profile|0.05|E|F|</v>
      </c>
      <c r="JS450" t="str">
        <v>Profile|0.06|A|C|</v>
      </c>
      <c r="JT450" t="str">
        <v>Profile|0.1|A|A|</v>
      </c>
      <c r="JU450" t="str">
        <v>Profile|0.1|D1|</v>
      </c>
      <c r="JV450" t="str">
        <v>Profile|A|B|C|</v>
      </c>
      <c r="JW450" t="str">
        <v>Proile|.002|A|B|J-K</v>
      </c>
      <c r="JX450" t="str">
        <v>P-Thread Form</v>
      </c>
      <c r="JY450" t="str">
        <v>R  FULL RADIUS</v>
      </c>
      <c r="JZ450" t="str">
        <v>R.001/.006</v>
      </c>
      <c r="KA450" t="str">
        <v>R.003 MAX</v>
      </c>
      <c r="KB450" t="str">
        <v>R.005 MAX</v>
      </c>
      <c r="KC450" t="str">
        <v>R.030</v>
      </c>
      <c r="KD450" t="str">
        <v>R.25 MAX</v>
      </c>
      <c r="KE450" t="str">
        <v>R1.33 BASIC</v>
      </c>
      <c r="KF450" t="str">
        <v>R3.3</v>
      </c>
      <c r="KG450" t="str">
        <v>Ra 1.6 MAX</v>
      </c>
      <c r="KH450" t="str">
        <v>RAD @ FACE &amp; OD CHAMFER</v>
      </c>
      <c r="KI450" t="str">
        <v>RAD. @ ID &amp; BACK FACE</v>
      </c>
      <c r="KJ450" t="str">
        <v>RAD. @ OD &amp; BACK FACE</v>
      </c>
      <c r="KK450" t="str">
        <v>REMOVE SHRP EDGES .005 MAX</v>
      </c>
      <c r="KL450" t="str">
        <v>ROD SLOT CENTERED</v>
      </c>
      <c r="KM450" t="str">
        <v>SHARP OKAY</v>
      </c>
      <c r="KN450" t="str">
        <v>Slot Centered</v>
      </c>
      <c r="KO450" t="str">
        <v>SLOT WIDTH</v>
      </c>
      <c r="KP450" t="str">
        <v>Surface Finish Per Note 1</v>
      </c>
      <c r="KQ450" t="str">
        <v>Symmerty Balloon A_6</v>
      </c>
      <c r="KR450" t="str">
        <v>T27 HEXALOBE Per Note 1</v>
      </c>
      <c r="KS450" t="str">
        <v>T27 TORX</v>
      </c>
      <c r="KT450" t="str">
        <v>THRD DEPTH</v>
      </c>
      <c r="KU450" t="str">
        <v>Thread Form Per Note 3</v>
      </c>
      <c r="KV450" t="str">
        <v>THREAD INTO ROD SLOT</v>
      </c>
      <c r="KW450" t="str">
        <v>Thread Timed Print Note 6</v>
      </c>
      <c r="KX450" t="str">
        <v>TOOL MISMATCH PERMISSIBLE</v>
      </c>
      <c r="KY450" t="str">
        <v>Tot. Runout|Ø.002|C|</v>
      </c>
      <c r="KZ450" t="str">
        <v>Total Runout|.002|E|</v>
      </c>
      <c r="LA450" t="str">
        <v>TRIPLE LEAD THREAD</v>
      </c>
      <c r="LB450" t="str">
        <v>True Pos. |.001 (M)|A|</v>
      </c>
      <c r="LC450" t="str">
        <v>True Pos. |.002(M)|A|B|</v>
      </c>
      <c r="LD450" t="str">
        <v>True Pos. |.002|</v>
      </c>
      <c r="LE450" t="str">
        <v>True Pos. |.002|A|</v>
      </c>
      <c r="LF450" t="str">
        <v>True Pos. |.002|A|B|</v>
      </c>
      <c r="LG450" t="str">
        <v>True Pos. |.004|A|C|B|</v>
      </c>
      <c r="LH450" t="str">
        <v>True Pos. |.005(M)|A|B|</v>
      </c>
      <c r="LI450" t="str">
        <v>True Pos.|.000(L)|A|D|</v>
      </c>
      <c r="LJ450" t="str">
        <v>True Pos.|.000(M)|A|</v>
      </c>
      <c r="LK450" t="str">
        <v>True Pos.|.001(M)|A|</v>
      </c>
      <c r="LL450" t="str">
        <v>True Pos.|.001|B|</v>
      </c>
      <c r="LM450" t="str">
        <v>True Pos.|.001|E|</v>
      </c>
      <c r="LN450" t="str">
        <v>True Pos.|.002|A|</v>
      </c>
      <c r="LO450" t="str">
        <v>True Pos.|.002|B|</v>
      </c>
      <c r="LP450" t="str">
        <v>True Pos.|.002|C|</v>
      </c>
      <c r="LQ450" t="str">
        <v>True Pos.|.002|D1|</v>
      </c>
      <c r="LR450" t="str">
        <v>True Pos.|.002|D1|D2|</v>
      </c>
      <c r="LS450" t="str">
        <v>True Pos.|.05|A|</v>
      </c>
      <c r="LT450" t="str">
        <v>True Pos.|.1|A|B|C|</v>
      </c>
      <c r="LU450" t="str">
        <v>True Pos.|.13|A</v>
      </c>
      <c r="LV450" t="str">
        <v>True Pos.|0.05|A|</v>
      </c>
      <c r="LW450" t="str">
        <v>True Pos.|0.1|A|B|C|</v>
      </c>
      <c r="LX450" t="str">
        <v>True Pos.|0.13|A|</v>
      </c>
      <c r="LY450" t="str">
        <v>True Pos.|Ø.000(M)|A|</v>
      </c>
      <c r="LZ450" t="str">
        <v>True Pos.|Ø.000(M)|B|</v>
      </c>
      <c r="MA450" t="str">
        <v>True Pos.|Ø.001(M)|A(M)|</v>
      </c>
      <c r="MB450" t="str">
        <v>True Pos.|Ø.001(M)|A|</v>
      </c>
      <c r="MC450" t="str">
        <v>True Pos.|Ø.001|A|</v>
      </c>
      <c r="MD450" t="str">
        <v>True Pos.|Ø.001|C|</v>
      </c>
      <c r="ME450" t="str">
        <v>True Pos.|Ø.002(S)|A(S)|</v>
      </c>
      <c r="MF450" t="str">
        <v>True Pos.|Ø.002|A|</v>
      </c>
      <c r="MG450" t="str">
        <v>True Pos.|Ø.002|B|</v>
      </c>
      <c r="MH450" t="str">
        <v>True Pos.|Ø.002|C|</v>
      </c>
      <c r="MI450" t="str">
        <v>True Pos.|Ø.03(M)|A|</v>
      </c>
      <c r="MJ450" t="str">
        <v>True Pos.|Ø0.03(M)|A|</v>
      </c>
      <c r="MK450" t="str">
        <v>True Pos.|Ø0.05(L)|D|B|</v>
      </c>
      <c r="ML450" t="str">
        <v>True Pos.|Ø0.05|A|</v>
      </c>
      <c r="MM450" t="str">
        <v>True Pos.|Ø0.05|D|</v>
      </c>
      <c r="MN450" t="str">
        <v>True Pos.|Ø0.05|E|</v>
      </c>
      <c r="MO450" t="str">
        <v>True Pos.|Ø0.05|E|B|</v>
      </c>
      <c r="MP450" t="str">
        <v>True Pos.|SØ0.03|C|B|</v>
      </c>
      <c r="MQ450" t="str">
        <v>True Position|.002|A|B|</v>
      </c>
      <c r="MR450" t="str">
        <v>True. Pos.|Ø.001(M)|A|</v>
      </c>
      <c r="MS450" t="str">
        <v>True. Pps.|0.05|A|</v>
      </c>
      <c r="MT450" t="str">
        <v>Tumble Per Note 1</v>
      </c>
      <c r="MU450" t="str">
        <v>Tumble Per Note 2</v>
      </c>
    </row>
    <row r="451" spans="3:359">
      <c r="C451" s="74" t="str" cm="1">
        <f t="array" ref="C451:MU451">TRANSPOSE(_xlfn._xlws.SORT(_xlfn._xlws.FILTER($A$2:$A$499,ISNUMBER(SEARCH('Prt. Lib. &amp; Routine, Table'!L458,$A$2:$A$499)),"not found")))</f>
        <v>.0015 T.I.R. MAX</v>
      </c>
      <c r="D451" t="str">
        <v>.002 MAX ROOT RADIUS</v>
      </c>
      <c r="E451" t="str">
        <v>.012 BLUNT END</v>
      </c>
      <c r="F451" t="str">
        <v>.015 MAX</v>
      </c>
      <c r="G451" t="str">
        <v>.016 T.S.C.</v>
      </c>
      <c r="H451" t="str">
        <v>.017 BASIC</v>
      </c>
      <c r="I451" t="str">
        <v>.021 PITCH</v>
      </c>
      <c r="J451" t="str">
        <v>.022 BLUNT START</v>
      </c>
      <c r="K451" t="str">
        <v>.025 BASIC</v>
      </c>
      <c r="L451" t="str">
        <v>.035 BASIC</v>
      </c>
      <c r="M451" t="str">
        <v>.043 T.S.C</v>
      </c>
      <c r="N451" t="str">
        <v>.053 T.S.C.</v>
      </c>
      <c r="O451" t="str">
        <v>.060 HEX DEPTH</v>
      </c>
      <c r="P451" t="str">
        <v>.060 PITCH</v>
      </c>
      <c r="Q451" t="str">
        <v>.061 BASIC</v>
      </c>
      <c r="R451" t="str">
        <v>.07 HEX</v>
      </c>
      <c r="S451" t="str">
        <v>.070 HEX DEPTH</v>
      </c>
      <c r="T451" t="str">
        <v>.082 DRILL</v>
      </c>
      <c r="U451" t="str">
        <v>.082 DRILL DEPTH</v>
      </c>
      <c r="V451" t="str">
        <v>.094 HEX</v>
      </c>
      <c r="W451" t="str">
        <v>.115 T.S.C.</v>
      </c>
      <c r="X451" t="str">
        <v>.1195 / .1243 MAJOR DIAMETER</v>
      </c>
      <c r="Y451" t="str">
        <v>.1250 HEX</v>
      </c>
      <c r="Z451" t="str">
        <v>.157 MINOR DIAMETER</v>
      </c>
      <c r="AA451" t="str">
        <v>.172 FULL THD DEPTH</v>
      </c>
      <c r="AB451" t="str">
        <v>.172 MAJOR DIAMETER</v>
      </c>
      <c r="AC451" t="str">
        <v>.180 MIN DEPTH FULL THRD</v>
      </c>
      <c r="AD451" t="str">
        <v>.183 Ceter Line Thread Dwell</v>
      </c>
      <c r="AE451" t="str">
        <v>.208 MAX THRD DEPTH</v>
      </c>
      <c r="AF451" t="str">
        <v>.218 BOTTOM HALF OF SLOT</v>
      </c>
      <c r="AG451" t="str">
        <v>.261 BASIC</v>
      </c>
      <c r="AH451" t="str">
        <v>.314 T.S.C.</v>
      </c>
      <c r="AI451" t="str">
        <v>.315 BASIC</v>
      </c>
      <c r="AJ451" t="str">
        <v>.329 MINOR Ø</v>
      </c>
      <c r="AK451" t="str">
        <v>.330 BASIC</v>
      </c>
      <c r="AL451" t="str">
        <v>.35 TO TANGENT POINT</v>
      </c>
      <c r="AM451" t="str">
        <v>.375 MAJOR Ø</v>
      </c>
      <c r="AN451" t="str">
        <v>.390 BASIC</v>
      </c>
      <c r="AO451" t="str">
        <v>.440 BASIC</v>
      </c>
      <c r="AP451" t="str">
        <v>.64/.96 HIGH=Pass</v>
      </c>
      <c r="AQ451" t="str">
        <v>0.012 MAX</v>
      </c>
      <c r="AR451" t="str">
        <v>0.015 MAX</v>
      </c>
      <c r="AS451" t="str">
        <v>0.05 Per Note 2</v>
      </c>
      <c r="AT451" t="str">
        <v>0.500 PULLOUT ZONE</v>
      </c>
      <c r="AU451" t="str">
        <v>10-32 UNF-2A</v>
      </c>
      <c r="AV451" t="str">
        <v>12-28 UNF-2B</v>
      </c>
      <c r="AW451" t="str">
        <v>2.87 BASIC</v>
      </c>
      <c r="AX451" t="str">
        <v>2-56 UNC 2B 2 STARTS</v>
      </c>
      <c r="AY451" t="str">
        <v>3 LEAD THREAD</v>
      </c>
      <c r="AZ451" t="str">
        <v>32µIN Max</v>
      </c>
      <c r="BA451" t="str">
        <v>5/16"-24 UNF-2A</v>
      </c>
      <c r="BB451" t="str">
        <v>5/16-18 UNC 2A</v>
      </c>
      <c r="BC451" t="str">
        <v>5-44 UNF-2A</v>
      </c>
      <c r="BD451" t="str">
        <v>6-16µIN</v>
      </c>
      <c r="BE451" t="str">
        <v>65° BLEND</v>
      </c>
      <c r="BF451" t="str">
        <v>7.45 Top of Ball to Face</v>
      </c>
      <c r="BG451" t="str">
        <v>7/16-28 UNEF 2B</v>
      </c>
      <c r="BH451" t="str">
        <v>7/16-28-UNEF-2A</v>
      </c>
      <c r="BI451" t="str">
        <v>Alignment Per Note 3</v>
      </c>
      <c r="BJ451" t="str">
        <v>ANODIZE (SEE CHART)</v>
      </c>
      <c r="BK451" t="str">
        <v>ANODIZE AQUA Per Note 3</v>
      </c>
      <c r="BL451" t="str">
        <v>ANODIZE BOTTOM PORTION</v>
      </c>
      <c r="BM451" t="str">
        <v>ANODIZE COLOR AQUA</v>
      </c>
      <c r="BN451" t="str">
        <v>ANODIZE COLOR GREEN DWG NOTE 4</v>
      </c>
      <c r="BO451" t="str">
        <v>ANODIZE COLOR LIGHT BLUE</v>
      </c>
      <c r="BP451" t="str">
        <v>ANODIZE GREEN Per Note 2</v>
      </c>
      <c r="BQ451" t="str">
        <v>ANODIZE GREY, Per Note 1</v>
      </c>
      <c r="BR451" t="str">
        <v>ANODIZE MAGENTA</v>
      </c>
      <c r="BS451" t="str">
        <v>Anodize Per note 3</v>
      </c>
      <c r="BT451" t="str">
        <v>Anodize Per Note 4</v>
      </c>
      <c r="BU451" t="str">
        <v>ANODIZE SEAFOAM</v>
      </c>
      <c r="BV451" t="str">
        <v>Balloon 11 Symmetry</v>
      </c>
      <c r="BW451" t="str">
        <v>Balloon 12 Symmetry</v>
      </c>
      <c r="BX451" t="str">
        <v>Balloon 13 Hole Centered</v>
      </c>
      <c r="BY451" t="str">
        <v>Balloon 13 Symmerty</v>
      </c>
      <c r="BZ451" t="str">
        <v>Balloon 2 Symmetry</v>
      </c>
      <c r="CA451" t="str">
        <v>Balloon 21 CENTERED</v>
      </c>
      <c r="CB451" t="str">
        <v>Balloon 29 Symmetry</v>
      </c>
      <c r="CC451" t="str">
        <v>Balloon 3 Symmetry</v>
      </c>
      <c r="CD451" t="str">
        <v>Balloon 4 Symmetry</v>
      </c>
      <c r="CE451" t="str">
        <v>Balloon 5 blend to SØ .340</v>
      </c>
      <c r="CF451" t="str">
        <v>Balloon 5 Symmetry</v>
      </c>
      <c r="CG451" t="str">
        <v>Balloon 6 Centered</v>
      </c>
      <c r="CH451" t="str">
        <v>Balloon 9 Function Check</v>
      </c>
      <c r="CI451" t="str">
        <v>Balloon 9 Symmerty</v>
      </c>
      <c r="CJ451" t="str">
        <v>Balloons 2 &amp; 17 Symmetry |.001|A|</v>
      </c>
      <c r="CK451" t="str">
        <v>Basic Ø 3.6</v>
      </c>
      <c r="CL451" t="str">
        <v>BEAD BLAST</v>
      </c>
      <c r="CM451" t="str">
        <v>BLAST ALUMINUM OXIDE</v>
      </c>
      <c r="CN451" t="str">
        <v>Blast Note 2</v>
      </c>
      <c r="CO451" t="str">
        <v xml:space="preserve">BLAST Per Note 1 </v>
      </c>
      <c r="CP451" t="str">
        <v>BLAST Per Note 2</v>
      </c>
      <c r="CQ451" t="str">
        <v>BLAST Per Note 3</v>
      </c>
      <c r="CR451" t="str">
        <v>BLAST Per Note 4</v>
      </c>
      <c r="CS451" t="str">
        <v>BLAST Per Note 8</v>
      </c>
      <c r="CT451" t="str">
        <v>BLAST Per Traveler, MATT FINISH</v>
      </c>
      <c r="CU451" t="str">
        <v>BLAST WITH 16 GRIT ALUMINUM OXIDE</v>
      </c>
      <c r="CV451" t="str">
        <v>BLAST, Uniform Finish Per Note 3</v>
      </c>
      <c r="CW451" t="str">
        <v>BREAK EDGE</v>
      </c>
      <c r="CX451" t="str">
        <v>BREAK EDGE .014</v>
      </c>
      <c r="CY451" t="str">
        <v>BREAK EDGES Note 2</v>
      </c>
      <c r="CZ451" t="str">
        <v>BREAK SHARP Per Note 1</v>
      </c>
      <c r="DA451" t="str">
        <v>BREAK SHARPS Per Note 1</v>
      </c>
      <c r="DB451" t="str">
        <v>CE 2729</v>
      </c>
      <c r="DC451" t="str">
        <v>CE Logo per Note 3</v>
      </c>
      <c r="DD451" t="str">
        <v>CE MARK</v>
      </c>
      <c r="DE451" t="str">
        <v>Chips/Debris Removed</v>
      </c>
      <c r="DF451" t="str">
        <v>Coat Per Note 2</v>
      </c>
      <c r="DG451" t="str">
        <v>C-Sink Ø .155</v>
      </c>
      <c r="DH451" t="str">
        <v>C-Sink Ø5.2</v>
      </c>
      <c r="DI451" t="str">
        <v>Deburred</v>
      </c>
      <c r="DJ451" t="str">
        <v>DIM "A" NoGo</v>
      </c>
      <c r="DK451" t="str">
        <v>DIM "A" NoGo Hexalobe</v>
      </c>
      <c r="DL451" t="str">
        <v>EDGE BREAK</v>
      </c>
      <c r="DM451" t="str">
        <v>EDGE BREAK MIN R.004, MAX R.010</v>
      </c>
      <c r="DN451" t="str">
        <v>Edge Break per Note 1</v>
      </c>
      <c r="DO451" t="str">
        <v>ELECTROPOLISH Per Note 1</v>
      </c>
      <c r="DP451" t="str">
        <v>Finish Per Note 3</v>
      </c>
      <c r="DQ451" t="str">
        <v>FLUTE POSITION Per Note 3</v>
      </c>
      <c r="DR451" t="str">
        <v>FULL R</v>
      </c>
      <c r="DS451" t="str">
        <v>FULL RADIUS</v>
      </c>
      <c r="DT451" t="str">
        <v xml:space="preserve">FULL RADIUS </v>
      </c>
      <c r="DU451" t="str">
        <v>Function Check  (.2340 .2360 FULL)</v>
      </c>
      <c r="DV451" t="str">
        <v>FUNCTIONAL  HEXALOBE</v>
      </c>
      <c r="DW451" t="str">
        <v>GLASS BEAD Per Note 3</v>
      </c>
      <c r="DX451" t="str">
        <v>Globus Logo per Note 3</v>
      </c>
      <c r="DY451" t="str">
        <v>Gold Anodized Color</v>
      </c>
      <c r="DZ451" t="str">
        <v>Green Anodized Color</v>
      </c>
      <c r="EA451" t="str">
        <v>GRIT BLAST Per Note 3</v>
      </c>
      <c r="EB451" t="str">
        <v>Grit Blast Per Note 4</v>
      </c>
      <c r="EC451" t="str">
        <v>GRIT BLAST, DWG NOTE 3</v>
      </c>
      <c r="ED451" t="str">
        <v>HEX MINOR Ø.1292</v>
      </c>
      <c r="EE451" t="str">
        <v xml:space="preserve">HEXALOBE </v>
      </c>
      <c r="EF451" t="str">
        <v>HEXALOBE FUNCTION</v>
      </c>
      <c r="EG451" t="str">
        <v>Hexalobe Minor</v>
      </c>
      <c r="EH451" t="str">
        <v>Hexalobe NV-30</v>
      </c>
      <c r="EI451" t="str">
        <v>HEXALOBE ORIENTATION</v>
      </c>
      <c r="EJ451" t="str">
        <v>Inspect per operation 30 comments</v>
      </c>
      <c r="EK451" t="str">
        <v>INT / EXT CORNERS: R.002 TO R.010</v>
      </c>
      <c r="EL451" t="str">
        <v>INT /EXT CORNERS R.05 TO R.03</v>
      </c>
      <c r="EM451" t="str">
        <v>John is a Geek</v>
      </c>
      <c r="EN451" t="str">
        <v>LASER ETCH</v>
      </c>
      <c r="EO451" t="str">
        <v>Laser Etch Per Note 7</v>
      </c>
      <c r="EP451" t="str">
        <v xml:space="preserve">LASER MARK "CE" DWG NOTE 10 </v>
      </c>
      <c r="EQ451" t="str">
        <v>Laser Mark "P1-15004-08", Per Note 3</v>
      </c>
      <c r="ER451" t="str">
        <v>Laser Mark "P2-15004-08", Per Note 3</v>
      </c>
      <c r="ES451" t="str">
        <v>Laser Mark "P3-15004-08", Per Note 3</v>
      </c>
      <c r="ET451" t="str">
        <v>Laser Mark "P4-15004-08", Per Note 3</v>
      </c>
      <c r="EU451" t="str">
        <v xml:space="preserve">LASER MARK LOGO DWG NOTE 9 </v>
      </c>
      <c r="EV451" t="str">
        <v xml:space="preserve">LASER MARK LOT NUMBER DWG NOTE 8 </v>
      </c>
      <c r="EW451" t="str">
        <v>Laser Mark Lot, Per Note 3</v>
      </c>
      <c r="EX451" t="str">
        <v xml:space="preserve">LASER MARK PART NUMBER DWG NOTE 8 </v>
      </c>
      <c r="EY451" t="str">
        <v>LASER: 13000000</v>
      </c>
      <c r="EZ451" t="str">
        <v>LASER: CE 2797</v>
      </c>
      <c r="FA451" t="str">
        <v>LASER: LOGO</v>
      </c>
      <c r="FB451" t="str">
        <v xml:space="preserve">LASER: Lot # Per RE-75-001 </v>
      </c>
      <c r="FC451" t="str">
        <v>LAST THREAD</v>
      </c>
      <c r="FD451" t="str">
        <v>LEAD .0625</v>
      </c>
      <c r="FE451" t="str">
        <v>LOGO</v>
      </c>
      <c r="FF451" t="str">
        <v>Lot (Control) Number per Note 3</v>
      </c>
      <c r="FG451" t="str">
        <v>LOT NO.</v>
      </c>
      <c r="FH451" t="str">
        <v>LOT NUMBER</v>
      </c>
      <c r="FI451" t="str">
        <v>LOT NUMBER PER NUVASIVE SOP 9002007</v>
      </c>
      <c r="FJ451" t="str">
        <v>M 4X 0.5 - 6G - 0.063R - LH</v>
      </c>
      <c r="FK451" t="str">
        <v>M4 X 0.5 - 6G - 0.063R</v>
      </c>
      <c r="FL451" t="str">
        <v>M4 X 0.5 - 6G - 0.063R - LH</v>
      </c>
      <c r="FM451" t="str">
        <v>M4.5 X .75 6g</v>
      </c>
      <c r="FN451" t="str">
        <v>M4.5 X 0.75 6g</v>
      </c>
      <c r="FO451" t="str">
        <v>M5x0.8-6g</v>
      </c>
      <c r="FP451" t="str">
        <v xml:space="preserve">M5x0.8-6g </v>
      </c>
      <c r="FQ451" t="str">
        <v>M6 X .75 6g</v>
      </c>
      <c r="FR451" t="str">
        <v>M6 X 0.75-6g</v>
      </c>
      <c r="FS451" t="str">
        <v>M6 X0.75 - 6g</v>
      </c>
      <c r="FT451" t="str">
        <v>M6X0.75 - 6H</v>
      </c>
      <c r="FU451" t="str">
        <v>M7 X 1.00 6g THREAD</v>
      </c>
      <c r="FV451" t="str">
        <v>M7X1.00 6g THREAD</v>
      </c>
      <c r="FW451" t="str">
        <v>M7X1.00 6h THREAD</v>
      </c>
      <c r="FX451" t="str">
        <v>Magenta Anodized Color</v>
      </c>
      <c r="FY451" t="str">
        <v>MAJOR Ø .380</v>
      </c>
      <c r="FZ451" t="str">
        <v>MAJORØ</v>
      </c>
      <c r="GA451" t="str">
        <v>MATT FINISH Per Note 3</v>
      </c>
      <c r="GB451" t="str">
        <v>MATT FINISH Per Traveler</v>
      </c>
      <c r="GC451" t="str">
        <v>MATTE FINISH</v>
      </c>
      <c r="GD451" t="str">
        <v>MATTE FINISH DWG NOTE 3</v>
      </c>
      <c r="GE451" t="str">
        <v>MATTE FINISH Note 3</v>
      </c>
      <c r="GF451" t="str">
        <v>Matte Finish Per Note 3</v>
      </c>
      <c r="GG451" t="str">
        <v>MATTE FINISH SIZE 10 GLASS BEAD</v>
      </c>
      <c r="GH451" t="str">
        <v>MAX ROOT RADIUS</v>
      </c>
      <c r="GI451" t="str">
        <v xml:space="preserve">Mill Profile Centered </v>
      </c>
      <c r="GJ451" t="str">
        <v>Minor Ø Unconstrained Check</v>
      </c>
      <c r="GK451" t="str">
        <v>MINOR Ø.1336</v>
      </c>
      <c r="GL451" t="str">
        <v>NO ANODIZE Per note 8</v>
      </c>
      <c r="GM451" t="str">
        <v>NO ANODIZE Per note 9</v>
      </c>
      <c r="GN451" t="str">
        <v>No Nicks, Scratches, Tool Marks, etc.</v>
      </c>
      <c r="GO451" t="str">
        <v>No Nicks,Scratches,Tool Marks,etc.</v>
      </c>
      <c r="GP451" t="str">
        <v>NO TOOL MARKS</v>
      </c>
      <c r="GQ451" t="str">
        <v>NOTE 3 THREAD RELIEF</v>
      </c>
      <c r="GR451" t="str">
        <v>NV-27 FUNC.</v>
      </c>
      <c r="GS451" t="str">
        <v>NV-30 DIM A</v>
      </c>
      <c r="GT451" t="str">
        <v>NV-30 DIM B</v>
      </c>
      <c r="GU451" t="str">
        <v>NV-30 DIM F</v>
      </c>
      <c r="GV451" t="str">
        <v>Ø .1250 HEX</v>
      </c>
      <c r="GW451" t="str">
        <v>Ø 9.4 MAJOR</v>
      </c>
      <c r="GX451" t="str">
        <v>Ø.096 MAX PILOT HOLE</v>
      </c>
      <c r="GY451" t="str">
        <v>Ø.125 THRU</v>
      </c>
      <c r="GZ451" t="str">
        <v>Ø.205 COUNTERSINK</v>
      </c>
      <c r="HA451" t="str">
        <v>Ø.260 T.S.C.</v>
      </c>
      <c r="HB451" t="str">
        <v>Ø.500 BASIC</v>
      </c>
      <c r="HC451" t="str">
        <v xml:space="preserve">OVAL CENTERED </v>
      </c>
      <c r="HD451" t="str">
        <v>PART NO. 15100</v>
      </c>
      <c r="HE451" t="str">
        <v>PART NUMBER 13100000</v>
      </c>
      <c r="HF451" t="str">
        <v>PART NUMBER 13600000</v>
      </c>
      <c r="HG451" t="str">
        <v>Part Number per Note 3</v>
      </c>
      <c r="HH451" t="str">
        <v>PD 5/16-18 UNC 2A</v>
      </c>
      <c r="HI451" t="str">
        <v>Perp.|0.05|A|</v>
      </c>
      <c r="HJ451" t="str">
        <v>PILOT THRU HOLE PRESENT</v>
      </c>
      <c r="HK451" t="str">
        <v>PITCH .060</v>
      </c>
      <c r="HL451" t="str">
        <v>Profile |.001|A|</v>
      </c>
      <c r="HM451" t="str">
        <v>Profile |.0015 | A | X-Y</v>
      </c>
      <c r="HN451" t="str">
        <v>Profile |.002| |A|B| X-Y</v>
      </c>
      <c r="HO451" t="str">
        <v>Profile |.002|A|B|</v>
      </c>
      <c r="HP451" t="str">
        <v>Profile |.002|A|B| X-Y</v>
      </c>
      <c r="HQ451" t="str">
        <v>Profile:|010|A|B|C|</v>
      </c>
      <c r="HR451" t="str">
        <v>Profile| .002| A|B|</v>
      </c>
      <c r="HS451" t="str">
        <v>Profile|.001|</v>
      </c>
      <c r="HT451" t="str">
        <v>Profile|.001|A|</v>
      </c>
      <c r="HU451" t="str">
        <v>Profile|.001|A|B|</v>
      </c>
      <c r="HV451" t="str">
        <v xml:space="preserve">Profile|.001|A|B| A&lt;-&gt;B </v>
      </c>
      <c r="HW451" t="str">
        <v>Profile|.001|A|B| C&lt;-&gt;D</v>
      </c>
      <c r="HX451" t="str">
        <v>Profile|.001|A|B| L-M</v>
      </c>
      <c r="HY451" t="str">
        <v>Profile|.001|A|B| P-Q</v>
      </c>
      <c r="HZ451" t="str">
        <v>Profile|.001|A|B|C&lt;-&gt;D</v>
      </c>
      <c r="IA451" t="str">
        <v>Profile|.001|A|C&lt;--&gt;D</v>
      </c>
      <c r="IB451" t="str">
        <v>Profile|.001|A|UNILATERAL</v>
      </c>
      <c r="IC451" t="str">
        <v>Profile|.001|C|</v>
      </c>
      <c r="ID451" t="str">
        <v>Profile|.0012|D1|</v>
      </c>
      <c r="IE451" t="str">
        <v>Profile|.0015| A-B UNI.</v>
      </c>
      <c r="IF451" t="str">
        <v>Profile|.0015| UNI.</v>
      </c>
      <c r="IG451" t="str">
        <v>Profile|.0015|A| X-Y</v>
      </c>
      <c r="IH451" t="str">
        <v>Profile|.0015|E|F|</v>
      </c>
      <c r="II451" t="str">
        <v>Profile|.0016|B|D|</v>
      </c>
      <c r="IJ451" t="str">
        <v>Profile|.002(U).000|A|</v>
      </c>
      <c r="IK451" t="str">
        <v>Profile|.002|</v>
      </c>
      <c r="IL451" t="str">
        <v>Profile|.002|A</v>
      </c>
      <c r="IM451" t="str">
        <v>Profile|.002|A|</v>
      </c>
      <c r="IN451" t="str">
        <v>Profile|.002|A|B|</v>
      </c>
      <c r="IO451" t="str">
        <v xml:space="preserve">Profile|.002|A|B| A&lt;-&gt;B </v>
      </c>
      <c r="IP451" t="str">
        <v>Profile|.002|A|B| C&lt;-&gt;D</v>
      </c>
      <c r="IQ451" t="str">
        <v>Profile|.002|A|B| X-Y</v>
      </c>
      <c r="IR451" t="str">
        <v>Profile|.002|A|B|C|X-Y</v>
      </c>
      <c r="IS451" t="str">
        <v>Profile|.002|A|B|X&lt;--&gt;Y</v>
      </c>
      <c r="IT451" t="str">
        <v>Profile|.002|A|B|X-Y</v>
      </c>
      <c r="IU451" t="str">
        <v>Profile|.002|A|C|</v>
      </c>
      <c r="IV451" t="str">
        <v>Profile|.002|C|A|</v>
      </c>
      <c r="IW451" t="str">
        <v>Profile|.002|C|B|</v>
      </c>
      <c r="IX451" t="str">
        <v>Profile|.0020|</v>
      </c>
      <c r="IY451" t="str">
        <v>Profile|.003|A|</v>
      </c>
      <c r="IZ451" t="str">
        <v>Profile|.003|A|B|C| Uni.</v>
      </c>
      <c r="JA451" t="str">
        <v>Profile|.003|E|F|</v>
      </c>
      <c r="JB451" t="str">
        <v>Profile|.004(U) .003|A|B|C|</v>
      </c>
      <c r="JC451" t="str">
        <v>Profile|.004|A| UNI.</v>
      </c>
      <c r="JD451" t="str">
        <v>Profile|.005|A|C|</v>
      </c>
      <c r="JE451" t="str">
        <v>Profile|.005|A|C|A&lt;--&gt;B, C&lt;--&gt;D</v>
      </c>
      <c r="JF451" t="str">
        <v>Profile|.005|A|D| A-B UNI.</v>
      </c>
      <c r="JG451" t="str">
        <v>Profile|.005|A|D| UNI.</v>
      </c>
      <c r="JH451" t="str">
        <v>Profile|.010|A|B|</v>
      </c>
      <c r="JI451" t="str">
        <v>Profile|.010|A|B|C|</v>
      </c>
      <c r="JJ451" t="str">
        <v>Profile|.03|A|</v>
      </c>
      <c r="JK451" t="str">
        <v>Profile|.05|A|B|</v>
      </c>
      <c r="JL451" t="str">
        <v>Profile|0.03|</v>
      </c>
      <c r="JM451" t="str">
        <v>Profile|0.03|A|</v>
      </c>
      <c r="JN451" t="str">
        <v>Profile|0.03|A|B|</v>
      </c>
      <c r="JO451" t="str">
        <v>Profile|0.05{A|C|</v>
      </c>
      <c r="JP451" t="str">
        <v>Profile|0.05|A|B|</v>
      </c>
      <c r="JQ451" t="str">
        <v>Profile|0.05|E|</v>
      </c>
      <c r="JR451" t="str">
        <v>Profile|0.05|E|F|</v>
      </c>
      <c r="JS451" t="str">
        <v>Profile|0.06|A|C|</v>
      </c>
      <c r="JT451" t="str">
        <v>Profile|0.1|A|A|</v>
      </c>
      <c r="JU451" t="str">
        <v>Profile|0.1|D1|</v>
      </c>
      <c r="JV451" t="str">
        <v>Profile|A|B|C|</v>
      </c>
      <c r="JW451" t="str">
        <v>Proile|.002|A|B|J-K</v>
      </c>
      <c r="JX451" t="str">
        <v>P-Thread Form</v>
      </c>
      <c r="JY451" t="str">
        <v>R  FULL RADIUS</v>
      </c>
      <c r="JZ451" t="str">
        <v>R.001/.006</v>
      </c>
      <c r="KA451" t="str">
        <v>R.003 MAX</v>
      </c>
      <c r="KB451" t="str">
        <v>R.005 MAX</v>
      </c>
      <c r="KC451" t="str">
        <v>R.030</v>
      </c>
      <c r="KD451" t="str">
        <v>R.25 MAX</v>
      </c>
      <c r="KE451" t="str">
        <v>R1.33 BASIC</v>
      </c>
      <c r="KF451" t="str">
        <v>R3.3</v>
      </c>
      <c r="KG451" t="str">
        <v>Ra 1.6 MAX</v>
      </c>
      <c r="KH451" t="str">
        <v>RAD @ FACE &amp; OD CHAMFER</v>
      </c>
      <c r="KI451" t="str">
        <v>RAD. @ ID &amp; BACK FACE</v>
      </c>
      <c r="KJ451" t="str">
        <v>RAD. @ OD &amp; BACK FACE</v>
      </c>
      <c r="KK451" t="str">
        <v>REMOVE SHRP EDGES .005 MAX</v>
      </c>
      <c r="KL451" t="str">
        <v>ROD SLOT CENTERED</v>
      </c>
      <c r="KM451" t="str">
        <v>SHARP OKAY</v>
      </c>
      <c r="KN451" t="str">
        <v>Slot Centered</v>
      </c>
      <c r="KO451" t="str">
        <v>SLOT WIDTH</v>
      </c>
      <c r="KP451" t="str">
        <v>Surface Finish Per Note 1</v>
      </c>
      <c r="KQ451" t="str">
        <v>Symmerty Balloon A_6</v>
      </c>
      <c r="KR451" t="str">
        <v>T27 HEXALOBE Per Note 1</v>
      </c>
      <c r="KS451" t="str">
        <v>T27 TORX</v>
      </c>
      <c r="KT451" t="str">
        <v>THRD DEPTH</v>
      </c>
      <c r="KU451" t="str">
        <v>Thread Form Per Note 3</v>
      </c>
      <c r="KV451" t="str">
        <v>THREAD INTO ROD SLOT</v>
      </c>
      <c r="KW451" t="str">
        <v>Thread Timed Print Note 6</v>
      </c>
      <c r="KX451" t="str">
        <v>TOOL MISMATCH PERMISSIBLE</v>
      </c>
      <c r="KY451" t="str">
        <v>Tot. Runout|Ø.002|C|</v>
      </c>
      <c r="KZ451" t="str">
        <v>Total Runout|.002|E|</v>
      </c>
      <c r="LA451" t="str">
        <v>TRIPLE LEAD THREAD</v>
      </c>
      <c r="LB451" t="str">
        <v>True Pos. |.001 (M)|A|</v>
      </c>
      <c r="LC451" t="str">
        <v>True Pos. |.002(M)|A|B|</v>
      </c>
      <c r="LD451" t="str">
        <v>True Pos. |.002|</v>
      </c>
      <c r="LE451" t="str">
        <v>True Pos. |.002|A|</v>
      </c>
      <c r="LF451" t="str">
        <v>True Pos. |.002|A|B|</v>
      </c>
      <c r="LG451" t="str">
        <v>True Pos. |.004|A|C|B|</v>
      </c>
      <c r="LH451" t="str">
        <v>True Pos. |.005(M)|A|B|</v>
      </c>
      <c r="LI451" t="str">
        <v>True Pos.|.000(L)|A|D|</v>
      </c>
      <c r="LJ451" t="str">
        <v>True Pos.|.000(M)|A|</v>
      </c>
      <c r="LK451" t="str">
        <v>True Pos.|.001(M)|A|</v>
      </c>
      <c r="LL451" t="str">
        <v>True Pos.|.001|B|</v>
      </c>
      <c r="LM451" t="str">
        <v>True Pos.|.001|E|</v>
      </c>
      <c r="LN451" t="str">
        <v>True Pos.|.002|A|</v>
      </c>
      <c r="LO451" t="str">
        <v>True Pos.|.002|B|</v>
      </c>
      <c r="LP451" t="str">
        <v>True Pos.|.002|C|</v>
      </c>
      <c r="LQ451" t="str">
        <v>True Pos.|.002|D1|</v>
      </c>
      <c r="LR451" t="str">
        <v>True Pos.|.002|D1|D2|</v>
      </c>
      <c r="LS451" t="str">
        <v>True Pos.|.05|A|</v>
      </c>
      <c r="LT451" t="str">
        <v>True Pos.|.1|A|B|C|</v>
      </c>
      <c r="LU451" t="str">
        <v>True Pos.|.13|A</v>
      </c>
      <c r="LV451" t="str">
        <v>True Pos.|0.05|A|</v>
      </c>
      <c r="LW451" t="str">
        <v>True Pos.|0.1|A|B|C|</v>
      </c>
      <c r="LX451" t="str">
        <v>True Pos.|0.13|A|</v>
      </c>
      <c r="LY451" t="str">
        <v>True Pos.|Ø.000(M)|A|</v>
      </c>
      <c r="LZ451" t="str">
        <v>True Pos.|Ø.000(M)|B|</v>
      </c>
      <c r="MA451" t="str">
        <v>True Pos.|Ø.001(M)|A(M)|</v>
      </c>
      <c r="MB451" t="str">
        <v>True Pos.|Ø.001(M)|A|</v>
      </c>
      <c r="MC451" t="str">
        <v>True Pos.|Ø.001|A|</v>
      </c>
      <c r="MD451" t="str">
        <v>True Pos.|Ø.001|C|</v>
      </c>
      <c r="ME451" t="str">
        <v>True Pos.|Ø.002(S)|A(S)|</v>
      </c>
      <c r="MF451" t="str">
        <v>True Pos.|Ø.002|A|</v>
      </c>
      <c r="MG451" t="str">
        <v>True Pos.|Ø.002|B|</v>
      </c>
      <c r="MH451" t="str">
        <v>True Pos.|Ø.002|C|</v>
      </c>
      <c r="MI451" t="str">
        <v>True Pos.|Ø.03(M)|A|</v>
      </c>
      <c r="MJ451" t="str">
        <v>True Pos.|Ø0.03(M)|A|</v>
      </c>
      <c r="MK451" t="str">
        <v>True Pos.|Ø0.05(L)|D|B|</v>
      </c>
      <c r="ML451" t="str">
        <v>True Pos.|Ø0.05|A|</v>
      </c>
      <c r="MM451" t="str">
        <v>True Pos.|Ø0.05|D|</v>
      </c>
      <c r="MN451" t="str">
        <v>True Pos.|Ø0.05|E|</v>
      </c>
      <c r="MO451" t="str">
        <v>True Pos.|Ø0.05|E|B|</v>
      </c>
      <c r="MP451" t="str">
        <v>True Pos.|SØ0.03|C|B|</v>
      </c>
      <c r="MQ451" t="str">
        <v>True Position|.002|A|B|</v>
      </c>
      <c r="MR451" t="str">
        <v>True. Pos.|Ø.001(M)|A|</v>
      </c>
      <c r="MS451" t="str">
        <v>True. Pps.|0.05|A|</v>
      </c>
      <c r="MT451" t="str">
        <v>Tumble Per Note 1</v>
      </c>
      <c r="MU451" t="str">
        <v>Tumble Per Note 2</v>
      </c>
    </row>
    <row r="452" spans="3:359">
      <c r="C452" s="74" t="str" cm="1">
        <f t="array" ref="C452:MU452">TRANSPOSE(_xlfn._xlws.SORT(_xlfn._xlws.FILTER($A$2:$A$499,ISNUMBER(SEARCH('Prt. Lib. &amp; Routine, Table'!L459,$A$2:$A$499)),"not found")))</f>
        <v>.0015 T.I.R. MAX</v>
      </c>
      <c r="D452" t="str">
        <v>.002 MAX ROOT RADIUS</v>
      </c>
      <c r="E452" t="str">
        <v>.012 BLUNT END</v>
      </c>
      <c r="F452" t="str">
        <v>.015 MAX</v>
      </c>
      <c r="G452" t="str">
        <v>.016 T.S.C.</v>
      </c>
      <c r="H452" t="str">
        <v>.017 BASIC</v>
      </c>
      <c r="I452" t="str">
        <v>.021 PITCH</v>
      </c>
      <c r="J452" t="str">
        <v>.022 BLUNT START</v>
      </c>
      <c r="K452" t="str">
        <v>.025 BASIC</v>
      </c>
      <c r="L452" t="str">
        <v>.035 BASIC</v>
      </c>
      <c r="M452" t="str">
        <v>.043 T.S.C</v>
      </c>
      <c r="N452" t="str">
        <v>.053 T.S.C.</v>
      </c>
      <c r="O452" t="str">
        <v>.060 HEX DEPTH</v>
      </c>
      <c r="P452" t="str">
        <v>.060 PITCH</v>
      </c>
      <c r="Q452" t="str">
        <v>.061 BASIC</v>
      </c>
      <c r="R452" t="str">
        <v>.07 HEX</v>
      </c>
      <c r="S452" t="str">
        <v>.070 HEX DEPTH</v>
      </c>
      <c r="T452" t="str">
        <v>.082 DRILL</v>
      </c>
      <c r="U452" t="str">
        <v>.082 DRILL DEPTH</v>
      </c>
      <c r="V452" t="str">
        <v>.094 HEX</v>
      </c>
      <c r="W452" t="str">
        <v>.115 T.S.C.</v>
      </c>
      <c r="X452" t="str">
        <v>.1195 / .1243 MAJOR DIAMETER</v>
      </c>
      <c r="Y452" t="str">
        <v>.1250 HEX</v>
      </c>
      <c r="Z452" t="str">
        <v>.157 MINOR DIAMETER</v>
      </c>
      <c r="AA452" t="str">
        <v>.172 FULL THD DEPTH</v>
      </c>
      <c r="AB452" t="str">
        <v>.172 MAJOR DIAMETER</v>
      </c>
      <c r="AC452" t="str">
        <v>.180 MIN DEPTH FULL THRD</v>
      </c>
      <c r="AD452" t="str">
        <v>.183 Ceter Line Thread Dwell</v>
      </c>
      <c r="AE452" t="str">
        <v>.208 MAX THRD DEPTH</v>
      </c>
      <c r="AF452" t="str">
        <v>.218 BOTTOM HALF OF SLOT</v>
      </c>
      <c r="AG452" t="str">
        <v>.261 BASIC</v>
      </c>
      <c r="AH452" t="str">
        <v>.314 T.S.C.</v>
      </c>
      <c r="AI452" t="str">
        <v>.315 BASIC</v>
      </c>
      <c r="AJ452" t="str">
        <v>.329 MINOR Ø</v>
      </c>
      <c r="AK452" t="str">
        <v>.330 BASIC</v>
      </c>
      <c r="AL452" t="str">
        <v>.35 TO TANGENT POINT</v>
      </c>
      <c r="AM452" t="str">
        <v>.375 MAJOR Ø</v>
      </c>
      <c r="AN452" t="str">
        <v>.390 BASIC</v>
      </c>
      <c r="AO452" t="str">
        <v>.440 BASIC</v>
      </c>
      <c r="AP452" t="str">
        <v>.64/.96 HIGH=Pass</v>
      </c>
      <c r="AQ452" t="str">
        <v>0.012 MAX</v>
      </c>
      <c r="AR452" t="str">
        <v>0.015 MAX</v>
      </c>
      <c r="AS452" t="str">
        <v>0.05 Per Note 2</v>
      </c>
      <c r="AT452" t="str">
        <v>0.500 PULLOUT ZONE</v>
      </c>
      <c r="AU452" t="str">
        <v>10-32 UNF-2A</v>
      </c>
      <c r="AV452" t="str">
        <v>12-28 UNF-2B</v>
      </c>
      <c r="AW452" t="str">
        <v>2.87 BASIC</v>
      </c>
      <c r="AX452" t="str">
        <v>2-56 UNC 2B 2 STARTS</v>
      </c>
      <c r="AY452" t="str">
        <v>3 LEAD THREAD</v>
      </c>
      <c r="AZ452" t="str">
        <v>32µIN Max</v>
      </c>
      <c r="BA452" t="str">
        <v>5/16"-24 UNF-2A</v>
      </c>
      <c r="BB452" t="str">
        <v>5/16-18 UNC 2A</v>
      </c>
      <c r="BC452" t="str">
        <v>5-44 UNF-2A</v>
      </c>
      <c r="BD452" t="str">
        <v>6-16µIN</v>
      </c>
      <c r="BE452" t="str">
        <v>65° BLEND</v>
      </c>
      <c r="BF452" t="str">
        <v>7.45 Top of Ball to Face</v>
      </c>
      <c r="BG452" t="str">
        <v>7/16-28 UNEF 2B</v>
      </c>
      <c r="BH452" t="str">
        <v>7/16-28-UNEF-2A</v>
      </c>
      <c r="BI452" t="str">
        <v>Alignment Per Note 3</v>
      </c>
      <c r="BJ452" t="str">
        <v>ANODIZE (SEE CHART)</v>
      </c>
      <c r="BK452" t="str">
        <v>ANODIZE AQUA Per Note 3</v>
      </c>
      <c r="BL452" t="str">
        <v>ANODIZE BOTTOM PORTION</v>
      </c>
      <c r="BM452" t="str">
        <v>ANODIZE COLOR AQUA</v>
      </c>
      <c r="BN452" t="str">
        <v>ANODIZE COLOR GREEN DWG NOTE 4</v>
      </c>
      <c r="BO452" t="str">
        <v>ANODIZE COLOR LIGHT BLUE</v>
      </c>
      <c r="BP452" t="str">
        <v>ANODIZE GREEN Per Note 2</v>
      </c>
      <c r="BQ452" t="str">
        <v>ANODIZE GREY, Per Note 1</v>
      </c>
      <c r="BR452" t="str">
        <v>ANODIZE MAGENTA</v>
      </c>
      <c r="BS452" t="str">
        <v>Anodize Per note 3</v>
      </c>
      <c r="BT452" t="str">
        <v>Anodize Per Note 4</v>
      </c>
      <c r="BU452" t="str">
        <v>ANODIZE SEAFOAM</v>
      </c>
      <c r="BV452" t="str">
        <v>Balloon 11 Symmetry</v>
      </c>
      <c r="BW452" t="str">
        <v>Balloon 12 Symmetry</v>
      </c>
      <c r="BX452" t="str">
        <v>Balloon 13 Hole Centered</v>
      </c>
      <c r="BY452" t="str">
        <v>Balloon 13 Symmerty</v>
      </c>
      <c r="BZ452" t="str">
        <v>Balloon 2 Symmetry</v>
      </c>
      <c r="CA452" t="str">
        <v>Balloon 21 CENTERED</v>
      </c>
      <c r="CB452" t="str">
        <v>Balloon 29 Symmetry</v>
      </c>
      <c r="CC452" t="str">
        <v>Balloon 3 Symmetry</v>
      </c>
      <c r="CD452" t="str">
        <v>Balloon 4 Symmetry</v>
      </c>
      <c r="CE452" t="str">
        <v>Balloon 5 blend to SØ .340</v>
      </c>
      <c r="CF452" t="str">
        <v>Balloon 5 Symmetry</v>
      </c>
      <c r="CG452" t="str">
        <v>Balloon 6 Centered</v>
      </c>
      <c r="CH452" t="str">
        <v>Balloon 9 Function Check</v>
      </c>
      <c r="CI452" t="str">
        <v>Balloon 9 Symmerty</v>
      </c>
      <c r="CJ452" t="str">
        <v>Balloons 2 &amp; 17 Symmetry |.001|A|</v>
      </c>
      <c r="CK452" t="str">
        <v>Basic Ø 3.6</v>
      </c>
      <c r="CL452" t="str">
        <v>BEAD BLAST</v>
      </c>
      <c r="CM452" t="str">
        <v>BLAST ALUMINUM OXIDE</v>
      </c>
      <c r="CN452" t="str">
        <v>Blast Note 2</v>
      </c>
      <c r="CO452" t="str">
        <v xml:space="preserve">BLAST Per Note 1 </v>
      </c>
      <c r="CP452" t="str">
        <v>BLAST Per Note 2</v>
      </c>
      <c r="CQ452" t="str">
        <v>BLAST Per Note 3</v>
      </c>
      <c r="CR452" t="str">
        <v>BLAST Per Note 4</v>
      </c>
      <c r="CS452" t="str">
        <v>BLAST Per Note 8</v>
      </c>
      <c r="CT452" t="str">
        <v>BLAST Per Traveler, MATT FINISH</v>
      </c>
      <c r="CU452" t="str">
        <v>BLAST WITH 16 GRIT ALUMINUM OXIDE</v>
      </c>
      <c r="CV452" t="str">
        <v>BLAST, Uniform Finish Per Note 3</v>
      </c>
      <c r="CW452" t="str">
        <v>BREAK EDGE</v>
      </c>
      <c r="CX452" t="str">
        <v>BREAK EDGE .014</v>
      </c>
      <c r="CY452" t="str">
        <v>BREAK EDGES Note 2</v>
      </c>
      <c r="CZ452" t="str">
        <v>BREAK SHARP Per Note 1</v>
      </c>
      <c r="DA452" t="str">
        <v>BREAK SHARPS Per Note 1</v>
      </c>
      <c r="DB452" t="str">
        <v>CE 2729</v>
      </c>
      <c r="DC452" t="str">
        <v>CE Logo per Note 3</v>
      </c>
      <c r="DD452" t="str">
        <v>CE MARK</v>
      </c>
      <c r="DE452" t="str">
        <v>Chips/Debris Removed</v>
      </c>
      <c r="DF452" t="str">
        <v>Coat Per Note 2</v>
      </c>
      <c r="DG452" t="str">
        <v>C-Sink Ø .155</v>
      </c>
      <c r="DH452" t="str">
        <v>C-Sink Ø5.2</v>
      </c>
      <c r="DI452" t="str">
        <v>Deburred</v>
      </c>
      <c r="DJ452" t="str">
        <v>DIM "A" NoGo</v>
      </c>
      <c r="DK452" t="str">
        <v>DIM "A" NoGo Hexalobe</v>
      </c>
      <c r="DL452" t="str">
        <v>EDGE BREAK</v>
      </c>
      <c r="DM452" t="str">
        <v>EDGE BREAK MIN R.004, MAX R.010</v>
      </c>
      <c r="DN452" t="str">
        <v>Edge Break per Note 1</v>
      </c>
      <c r="DO452" t="str">
        <v>ELECTROPOLISH Per Note 1</v>
      </c>
      <c r="DP452" t="str">
        <v>Finish Per Note 3</v>
      </c>
      <c r="DQ452" t="str">
        <v>FLUTE POSITION Per Note 3</v>
      </c>
      <c r="DR452" t="str">
        <v>FULL R</v>
      </c>
      <c r="DS452" t="str">
        <v>FULL RADIUS</v>
      </c>
      <c r="DT452" t="str">
        <v xml:space="preserve">FULL RADIUS </v>
      </c>
      <c r="DU452" t="str">
        <v>Function Check  (.2340 .2360 FULL)</v>
      </c>
      <c r="DV452" t="str">
        <v>FUNCTIONAL  HEXALOBE</v>
      </c>
      <c r="DW452" t="str">
        <v>GLASS BEAD Per Note 3</v>
      </c>
      <c r="DX452" t="str">
        <v>Globus Logo per Note 3</v>
      </c>
      <c r="DY452" t="str">
        <v>Gold Anodized Color</v>
      </c>
      <c r="DZ452" t="str">
        <v>Green Anodized Color</v>
      </c>
      <c r="EA452" t="str">
        <v>GRIT BLAST Per Note 3</v>
      </c>
      <c r="EB452" t="str">
        <v>Grit Blast Per Note 4</v>
      </c>
      <c r="EC452" t="str">
        <v>GRIT BLAST, DWG NOTE 3</v>
      </c>
      <c r="ED452" t="str">
        <v>HEX MINOR Ø.1292</v>
      </c>
      <c r="EE452" t="str">
        <v xml:space="preserve">HEXALOBE </v>
      </c>
      <c r="EF452" t="str">
        <v>HEXALOBE FUNCTION</v>
      </c>
      <c r="EG452" t="str">
        <v>Hexalobe Minor</v>
      </c>
      <c r="EH452" t="str">
        <v>Hexalobe NV-30</v>
      </c>
      <c r="EI452" t="str">
        <v>HEXALOBE ORIENTATION</v>
      </c>
      <c r="EJ452" t="str">
        <v>Inspect per operation 30 comments</v>
      </c>
      <c r="EK452" t="str">
        <v>INT / EXT CORNERS: R.002 TO R.010</v>
      </c>
      <c r="EL452" t="str">
        <v>INT /EXT CORNERS R.05 TO R.03</v>
      </c>
      <c r="EM452" t="str">
        <v>John is a Geek</v>
      </c>
      <c r="EN452" t="str">
        <v>LASER ETCH</v>
      </c>
      <c r="EO452" t="str">
        <v>Laser Etch Per Note 7</v>
      </c>
      <c r="EP452" t="str">
        <v xml:space="preserve">LASER MARK "CE" DWG NOTE 10 </v>
      </c>
      <c r="EQ452" t="str">
        <v>Laser Mark "P1-15004-08", Per Note 3</v>
      </c>
      <c r="ER452" t="str">
        <v>Laser Mark "P2-15004-08", Per Note 3</v>
      </c>
      <c r="ES452" t="str">
        <v>Laser Mark "P3-15004-08", Per Note 3</v>
      </c>
      <c r="ET452" t="str">
        <v>Laser Mark "P4-15004-08", Per Note 3</v>
      </c>
      <c r="EU452" t="str">
        <v xml:space="preserve">LASER MARK LOGO DWG NOTE 9 </v>
      </c>
      <c r="EV452" t="str">
        <v xml:space="preserve">LASER MARK LOT NUMBER DWG NOTE 8 </v>
      </c>
      <c r="EW452" t="str">
        <v>Laser Mark Lot, Per Note 3</v>
      </c>
      <c r="EX452" t="str">
        <v xml:space="preserve">LASER MARK PART NUMBER DWG NOTE 8 </v>
      </c>
      <c r="EY452" t="str">
        <v>LASER: 13000000</v>
      </c>
      <c r="EZ452" t="str">
        <v>LASER: CE 2797</v>
      </c>
      <c r="FA452" t="str">
        <v>LASER: LOGO</v>
      </c>
      <c r="FB452" t="str">
        <v xml:space="preserve">LASER: Lot # Per RE-75-001 </v>
      </c>
      <c r="FC452" t="str">
        <v>LAST THREAD</v>
      </c>
      <c r="FD452" t="str">
        <v>LEAD .0625</v>
      </c>
      <c r="FE452" t="str">
        <v>LOGO</v>
      </c>
      <c r="FF452" t="str">
        <v>Lot (Control) Number per Note 3</v>
      </c>
      <c r="FG452" t="str">
        <v>LOT NO.</v>
      </c>
      <c r="FH452" t="str">
        <v>LOT NUMBER</v>
      </c>
      <c r="FI452" t="str">
        <v>LOT NUMBER PER NUVASIVE SOP 9002007</v>
      </c>
      <c r="FJ452" t="str">
        <v>M 4X 0.5 - 6G - 0.063R - LH</v>
      </c>
      <c r="FK452" t="str">
        <v>M4 X 0.5 - 6G - 0.063R</v>
      </c>
      <c r="FL452" t="str">
        <v>M4 X 0.5 - 6G - 0.063R - LH</v>
      </c>
      <c r="FM452" t="str">
        <v>M4.5 X .75 6g</v>
      </c>
      <c r="FN452" t="str">
        <v>M4.5 X 0.75 6g</v>
      </c>
      <c r="FO452" t="str">
        <v>M5x0.8-6g</v>
      </c>
      <c r="FP452" t="str">
        <v xml:space="preserve">M5x0.8-6g </v>
      </c>
      <c r="FQ452" t="str">
        <v>M6 X .75 6g</v>
      </c>
      <c r="FR452" t="str">
        <v>M6 X 0.75-6g</v>
      </c>
      <c r="FS452" t="str">
        <v>M6 X0.75 - 6g</v>
      </c>
      <c r="FT452" t="str">
        <v>M6X0.75 - 6H</v>
      </c>
      <c r="FU452" t="str">
        <v>M7 X 1.00 6g THREAD</v>
      </c>
      <c r="FV452" t="str">
        <v>M7X1.00 6g THREAD</v>
      </c>
      <c r="FW452" t="str">
        <v>M7X1.00 6h THREAD</v>
      </c>
      <c r="FX452" t="str">
        <v>Magenta Anodized Color</v>
      </c>
      <c r="FY452" t="str">
        <v>MAJOR Ø .380</v>
      </c>
      <c r="FZ452" t="str">
        <v>MAJORØ</v>
      </c>
      <c r="GA452" t="str">
        <v>MATT FINISH Per Note 3</v>
      </c>
      <c r="GB452" t="str">
        <v>MATT FINISH Per Traveler</v>
      </c>
      <c r="GC452" t="str">
        <v>MATTE FINISH</v>
      </c>
      <c r="GD452" t="str">
        <v>MATTE FINISH DWG NOTE 3</v>
      </c>
      <c r="GE452" t="str">
        <v>MATTE FINISH Note 3</v>
      </c>
      <c r="GF452" t="str">
        <v>Matte Finish Per Note 3</v>
      </c>
      <c r="GG452" t="str">
        <v>MATTE FINISH SIZE 10 GLASS BEAD</v>
      </c>
      <c r="GH452" t="str">
        <v>MAX ROOT RADIUS</v>
      </c>
      <c r="GI452" t="str">
        <v xml:space="preserve">Mill Profile Centered </v>
      </c>
      <c r="GJ452" t="str">
        <v>Minor Ø Unconstrained Check</v>
      </c>
      <c r="GK452" t="str">
        <v>MINOR Ø.1336</v>
      </c>
      <c r="GL452" t="str">
        <v>NO ANODIZE Per note 8</v>
      </c>
      <c r="GM452" t="str">
        <v>NO ANODIZE Per note 9</v>
      </c>
      <c r="GN452" t="str">
        <v>No Nicks, Scratches, Tool Marks, etc.</v>
      </c>
      <c r="GO452" t="str">
        <v>No Nicks,Scratches,Tool Marks,etc.</v>
      </c>
      <c r="GP452" t="str">
        <v>NO TOOL MARKS</v>
      </c>
      <c r="GQ452" t="str">
        <v>NOTE 3 THREAD RELIEF</v>
      </c>
      <c r="GR452" t="str">
        <v>NV-27 FUNC.</v>
      </c>
      <c r="GS452" t="str">
        <v>NV-30 DIM A</v>
      </c>
      <c r="GT452" t="str">
        <v>NV-30 DIM B</v>
      </c>
      <c r="GU452" t="str">
        <v>NV-30 DIM F</v>
      </c>
      <c r="GV452" t="str">
        <v>Ø .1250 HEX</v>
      </c>
      <c r="GW452" t="str">
        <v>Ø 9.4 MAJOR</v>
      </c>
      <c r="GX452" t="str">
        <v>Ø.096 MAX PILOT HOLE</v>
      </c>
      <c r="GY452" t="str">
        <v>Ø.125 THRU</v>
      </c>
      <c r="GZ452" t="str">
        <v>Ø.205 COUNTERSINK</v>
      </c>
      <c r="HA452" t="str">
        <v>Ø.260 T.S.C.</v>
      </c>
      <c r="HB452" t="str">
        <v>Ø.500 BASIC</v>
      </c>
      <c r="HC452" t="str">
        <v xml:space="preserve">OVAL CENTERED </v>
      </c>
      <c r="HD452" t="str">
        <v>PART NO. 15100</v>
      </c>
      <c r="HE452" t="str">
        <v>PART NUMBER 13100000</v>
      </c>
      <c r="HF452" t="str">
        <v>PART NUMBER 13600000</v>
      </c>
      <c r="HG452" t="str">
        <v>Part Number per Note 3</v>
      </c>
      <c r="HH452" t="str">
        <v>PD 5/16-18 UNC 2A</v>
      </c>
      <c r="HI452" t="str">
        <v>Perp.|0.05|A|</v>
      </c>
      <c r="HJ452" t="str">
        <v>PILOT THRU HOLE PRESENT</v>
      </c>
      <c r="HK452" t="str">
        <v>PITCH .060</v>
      </c>
      <c r="HL452" t="str">
        <v>Profile |.001|A|</v>
      </c>
      <c r="HM452" t="str">
        <v>Profile |.0015 | A | X-Y</v>
      </c>
      <c r="HN452" t="str">
        <v>Profile |.002| |A|B| X-Y</v>
      </c>
      <c r="HO452" t="str">
        <v>Profile |.002|A|B|</v>
      </c>
      <c r="HP452" t="str">
        <v>Profile |.002|A|B| X-Y</v>
      </c>
      <c r="HQ452" t="str">
        <v>Profile:|010|A|B|C|</v>
      </c>
      <c r="HR452" t="str">
        <v>Profile| .002| A|B|</v>
      </c>
      <c r="HS452" t="str">
        <v>Profile|.001|</v>
      </c>
      <c r="HT452" t="str">
        <v>Profile|.001|A|</v>
      </c>
      <c r="HU452" t="str">
        <v>Profile|.001|A|B|</v>
      </c>
      <c r="HV452" t="str">
        <v xml:space="preserve">Profile|.001|A|B| A&lt;-&gt;B </v>
      </c>
      <c r="HW452" t="str">
        <v>Profile|.001|A|B| C&lt;-&gt;D</v>
      </c>
      <c r="HX452" t="str">
        <v>Profile|.001|A|B| L-M</v>
      </c>
      <c r="HY452" t="str">
        <v>Profile|.001|A|B| P-Q</v>
      </c>
      <c r="HZ452" t="str">
        <v>Profile|.001|A|B|C&lt;-&gt;D</v>
      </c>
      <c r="IA452" t="str">
        <v>Profile|.001|A|C&lt;--&gt;D</v>
      </c>
      <c r="IB452" t="str">
        <v>Profile|.001|A|UNILATERAL</v>
      </c>
      <c r="IC452" t="str">
        <v>Profile|.001|C|</v>
      </c>
      <c r="ID452" t="str">
        <v>Profile|.0012|D1|</v>
      </c>
      <c r="IE452" t="str">
        <v>Profile|.0015| A-B UNI.</v>
      </c>
      <c r="IF452" t="str">
        <v>Profile|.0015| UNI.</v>
      </c>
      <c r="IG452" t="str">
        <v>Profile|.0015|A| X-Y</v>
      </c>
      <c r="IH452" t="str">
        <v>Profile|.0015|E|F|</v>
      </c>
      <c r="II452" t="str">
        <v>Profile|.0016|B|D|</v>
      </c>
      <c r="IJ452" t="str">
        <v>Profile|.002(U).000|A|</v>
      </c>
      <c r="IK452" t="str">
        <v>Profile|.002|</v>
      </c>
      <c r="IL452" t="str">
        <v>Profile|.002|A</v>
      </c>
      <c r="IM452" t="str">
        <v>Profile|.002|A|</v>
      </c>
      <c r="IN452" t="str">
        <v>Profile|.002|A|B|</v>
      </c>
      <c r="IO452" t="str">
        <v xml:space="preserve">Profile|.002|A|B| A&lt;-&gt;B </v>
      </c>
      <c r="IP452" t="str">
        <v>Profile|.002|A|B| C&lt;-&gt;D</v>
      </c>
      <c r="IQ452" t="str">
        <v>Profile|.002|A|B| X-Y</v>
      </c>
      <c r="IR452" t="str">
        <v>Profile|.002|A|B|C|X-Y</v>
      </c>
      <c r="IS452" t="str">
        <v>Profile|.002|A|B|X&lt;--&gt;Y</v>
      </c>
      <c r="IT452" t="str">
        <v>Profile|.002|A|B|X-Y</v>
      </c>
      <c r="IU452" t="str">
        <v>Profile|.002|A|C|</v>
      </c>
      <c r="IV452" t="str">
        <v>Profile|.002|C|A|</v>
      </c>
      <c r="IW452" t="str">
        <v>Profile|.002|C|B|</v>
      </c>
      <c r="IX452" t="str">
        <v>Profile|.0020|</v>
      </c>
      <c r="IY452" t="str">
        <v>Profile|.003|A|</v>
      </c>
      <c r="IZ452" t="str">
        <v>Profile|.003|A|B|C| Uni.</v>
      </c>
      <c r="JA452" t="str">
        <v>Profile|.003|E|F|</v>
      </c>
      <c r="JB452" t="str">
        <v>Profile|.004(U) .003|A|B|C|</v>
      </c>
      <c r="JC452" t="str">
        <v>Profile|.004|A| UNI.</v>
      </c>
      <c r="JD452" t="str">
        <v>Profile|.005|A|C|</v>
      </c>
      <c r="JE452" t="str">
        <v>Profile|.005|A|C|A&lt;--&gt;B, C&lt;--&gt;D</v>
      </c>
      <c r="JF452" t="str">
        <v>Profile|.005|A|D| A-B UNI.</v>
      </c>
      <c r="JG452" t="str">
        <v>Profile|.005|A|D| UNI.</v>
      </c>
      <c r="JH452" t="str">
        <v>Profile|.010|A|B|</v>
      </c>
      <c r="JI452" t="str">
        <v>Profile|.010|A|B|C|</v>
      </c>
      <c r="JJ452" t="str">
        <v>Profile|.03|A|</v>
      </c>
      <c r="JK452" t="str">
        <v>Profile|.05|A|B|</v>
      </c>
      <c r="JL452" t="str">
        <v>Profile|0.03|</v>
      </c>
      <c r="JM452" t="str">
        <v>Profile|0.03|A|</v>
      </c>
      <c r="JN452" t="str">
        <v>Profile|0.03|A|B|</v>
      </c>
      <c r="JO452" t="str">
        <v>Profile|0.05{A|C|</v>
      </c>
      <c r="JP452" t="str">
        <v>Profile|0.05|A|B|</v>
      </c>
      <c r="JQ452" t="str">
        <v>Profile|0.05|E|</v>
      </c>
      <c r="JR452" t="str">
        <v>Profile|0.05|E|F|</v>
      </c>
      <c r="JS452" t="str">
        <v>Profile|0.06|A|C|</v>
      </c>
      <c r="JT452" t="str">
        <v>Profile|0.1|A|A|</v>
      </c>
      <c r="JU452" t="str">
        <v>Profile|0.1|D1|</v>
      </c>
      <c r="JV452" t="str">
        <v>Profile|A|B|C|</v>
      </c>
      <c r="JW452" t="str">
        <v>Proile|.002|A|B|J-K</v>
      </c>
      <c r="JX452" t="str">
        <v>P-Thread Form</v>
      </c>
      <c r="JY452" t="str">
        <v>R  FULL RADIUS</v>
      </c>
      <c r="JZ452" t="str">
        <v>R.001/.006</v>
      </c>
      <c r="KA452" t="str">
        <v>R.003 MAX</v>
      </c>
      <c r="KB452" t="str">
        <v>R.005 MAX</v>
      </c>
      <c r="KC452" t="str">
        <v>R.030</v>
      </c>
      <c r="KD452" t="str">
        <v>R.25 MAX</v>
      </c>
      <c r="KE452" t="str">
        <v>R1.33 BASIC</v>
      </c>
      <c r="KF452" t="str">
        <v>R3.3</v>
      </c>
      <c r="KG452" t="str">
        <v>Ra 1.6 MAX</v>
      </c>
      <c r="KH452" t="str">
        <v>RAD @ FACE &amp; OD CHAMFER</v>
      </c>
      <c r="KI452" t="str">
        <v>RAD. @ ID &amp; BACK FACE</v>
      </c>
      <c r="KJ452" t="str">
        <v>RAD. @ OD &amp; BACK FACE</v>
      </c>
      <c r="KK452" t="str">
        <v>REMOVE SHRP EDGES .005 MAX</v>
      </c>
      <c r="KL452" t="str">
        <v>ROD SLOT CENTERED</v>
      </c>
      <c r="KM452" t="str">
        <v>SHARP OKAY</v>
      </c>
      <c r="KN452" t="str">
        <v>Slot Centered</v>
      </c>
      <c r="KO452" t="str">
        <v>SLOT WIDTH</v>
      </c>
      <c r="KP452" t="str">
        <v>Surface Finish Per Note 1</v>
      </c>
      <c r="KQ452" t="str">
        <v>Symmerty Balloon A_6</v>
      </c>
      <c r="KR452" t="str">
        <v>T27 HEXALOBE Per Note 1</v>
      </c>
      <c r="KS452" t="str">
        <v>T27 TORX</v>
      </c>
      <c r="KT452" t="str">
        <v>THRD DEPTH</v>
      </c>
      <c r="KU452" t="str">
        <v>Thread Form Per Note 3</v>
      </c>
      <c r="KV452" t="str">
        <v>THREAD INTO ROD SLOT</v>
      </c>
      <c r="KW452" t="str">
        <v>Thread Timed Print Note 6</v>
      </c>
      <c r="KX452" t="str">
        <v>TOOL MISMATCH PERMISSIBLE</v>
      </c>
      <c r="KY452" t="str">
        <v>Tot. Runout|Ø.002|C|</v>
      </c>
      <c r="KZ452" t="str">
        <v>Total Runout|.002|E|</v>
      </c>
      <c r="LA452" t="str">
        <v>TRIPLE LEAD THREAD</v>
      </c>
      <c r="LB452" t="str">
        <v>True Pos. |.001 (M)|A|</v>
      </c>
      <c r="LC452" t="str">
        <v>True Pos. |.002(M)|A|B|</v>
      </c>
      <c r="LD452" t="str">
        <v>True Pos. |.002|</v>
      </c>
      <c r="LE452" t="str">
        <v>True Pos. |.002|A|</v>
      </c>
      <c r="LF452" t="str">
        <v>True Pos. |.002|A|B|</v>
      </c>
      <c r="LG452" t="str">
        <v>True Pos. |.004|A|C|B|</v>
      </c>
      <c r="LH452" t="str">
        <v>True Pos. |.005(M)|A|B|</v>
      </c>
      <c r="LI452" t="str">
        <v>True Pos.|.000(L)|A|D|</v>
      </c>
      <c r="LJ452" t="str">
        <v>True Pos.|.000(M)|A|</v>
      </c>
      <c r="LK452" t="str">
        <v>True Pos.|.001(M)|A|</v>
      </c>
      <c r="LL452" t="str">
        <v>True Pos.|.001|B|</v>
      </c>
      <c r="LM452" t="str">
        <v>True Pos.|.001|E|</v>
      </c>
      <c r="LN452" t="str">
        <v>True Pos.|.002|A|</v>
      </c>
      <c r="LO452" t="str">
        <v>True Pos.|.002|B|</v>
      </c>
      <c r="LP452" t="str">
        <v>True Pos.|.002|C|</v>
      </c>
      <c r="LQ452" t="str">
        <v>True Pos.|.002|D1|</v>
      </c>
      <c r="LR452" t="str">
        <v>True Pos.|.002|D1|D2|</v>
      </c>
      <c r="LS452" t="str">
        <v>True Pos.|.05|A|</v>
      </c>
      <c r="LT452" t="str">
        <v>True Pos.|.1|A|B|C|</v>
      </c>
      <c r="LU452" t="str">
        <v>True Pos.|.13|A</v>
      </c>
      <c r="LV452" t="str">
        <v>True Pos.|0.05|A|</v>
      </c>
      <c r="LW452" t="str">
        <v>True Pos.|0.1|A|B|C|</v>
      </c>
      <c r="LX452" t="str">
        <v>True Pos.|0.13|A|</v>
      </c>
      <c r="LY452" t="str">
        <v>True Pos.|Ø.000(M)|A|</v>
      </c>
      <c r="LZ452" t="str">
        <v>True Pos.|Ø.000(M)|B|</v>
      </c>
      <c r="MA452" t="str">
        <v>True Pos.|Ø.001(M)|A(M)|</v>
      </c>
      <c r="MB452" t="str">
        <v>True Pos.|Ø.001(M)|A|</v>
      </c>
      <c r="MC452" t="str">
        <v>True Pos.|Ø.001|A|</v>
      </c>
      <c r="MD452" t="str">
        <v>True Pos.|Ø.001|C|</v>
      </c>
      <c r="ME452" t="str">
        <v>True Pos.|Ø.002(S)|A(S)|</v>
      </c>
      <c r="MF452" t="str">
        <v>True Pos.|Ø.002|A|</v>
      </c>
      <c r="MG452" t="str">
        <v>True Pos.|Ø.002|B|</v>
      </c>
      <c r="MH452" t="str">
        <v>True Pos.|Ø.002|C|</v>
      </c>
      <c r="MI452" t="str">
        <v>True Pos.|Ø.03(M)|A|</v>
      </c>
      <c r="MJ452" t="str">
        <v>True Pos.|Ø0.03(M)|A|</v>
      </c>
      <c r="MK452" t="str">
        <v>True Pos.|Ø0.05(L)|D|B|</v>
      </c>
      <c r="ML452" t="str">
        <v>True Pos.|Ø0.05|A|</v>
      </c>
      <c r="MM452" t="str">
        <v>True Pos.|Ø0.05|D|</v>
      </c>
      <c r="MN452" t="str">
        <v>True Pos.|Ø0.05|E|</v>
      </c>
      <c r="MO452" t="str">
        <v>True Pos.|Ø0.05|E|B|</v>
      </c>
      <c r="MP452" t="str">
        <v>True Pos.|SØ0.03|C|B|</v>
      </c>
      <c r="MQ452" t="str">
        <v>True Position|.002|A|B|</v>
      </c>
      <c r="MR452" t="str">
        <v>True. Pos.|Ø.001(M)|A|</v>
      </c>
      <c r="MS452" t="str">
        <v>True. Pps.|0.05|A|</v>
      </c>
      <c r="MT452" t="str">
        <v>Tumble Per Note 1</v>
      </c>
      <c r="MU452" t="str">
        <v>Tumble Per Note 2</v>
      </c>
    </row>
    <row r="453" spans="3:359">
      <c r="C453" s="74" t="str" cm="1">
        <f t="array" ref="C453:MU453">TRANSPOSE(_xlfn._xlws.SORT(_xlfn._xlws.FILTER($A$2:$A$499,ISNUMBER(SEARCH('Prt. Lib. &amp; Routine, Table'!L460,$A$2:$A$499)),"not found")))</f>
        <v>.0015 T.I.R. MAX</v>
      </c>
      <c r="D453" t="str">
        <v>.002 MAX ROOT RADIUS</v>
      </c>
      <c r="E453" t="str">
        <v>.012 BLUNT END</v>
      </c>
      <c r="F453" t="str">
        <v>.015 MAX</v>
      </c>
      <c r="G453" t="str">
        <v>.016 T.S.C.</v>
      </c>
      <c r="H453" t="str">
        <v>.017 BASIC</v>
      </c>
      <c r="I453" t="str">
        <v>.021 PITCH</v>
      </c>
      <c r="J453" t="str">
        <v>.022 BLUNT START</v>
      </c>
      <c r="K453" t="str">
        <v>.025 BASIC</v>
      </c>
      <c r="L453" t="str">
        <v>.035 BASIC</v>
      </c>
      <c r="M453" t="str">
        <v>.043 T.S.C</v>
      </c>
      <c r="N453" t="str">
        <v>.053 T.S.C.</v>
      </c>
      <c r="O453" t="str">
        <v>.060 HEX DEPTH</v>
      </c>
      <c r="P453" t="str">
        <v>.060 PITCH</v>
      </c>
      <c r="Q453" t="str">
        <v>.061 BASIC</v>
      </c>
      <c r="R453" t="str">
        <v>.07 HEX</v>
      </c>
      <c r="S453" t="str">
        <v>.070 HEX DEPTH</v>
      </c>
      <c r="T453" t="str">
        <v>.082 DRILL</v>
      </c>
      <c r="U453" t="str">
        <v>.082 DRILL DEPTH</v>
      </c>
      <c r="V453" t="str">
        <v>.094 HEX</v>
      </c>
      <c r="W453" t="str">
        <v>.115 T.S.C.</v>
      </c>
      <c r="X453" t="str">
        <v>.1195 / .1243 MAJOR DIAMETER</v>
      </c>
      <c r="Y453" t="str">
        <v>.1250 HEX</v>
      </c>
      <c r="Z453" t="str">
        <v>.157 MINOR DIAMETER</v>
      </c>
      <c r="AA453" t="str">
        <v>.172 FULL THD DEPTH</v>
      </c>
      <c r="AB453" t="str">
        <v>.172 MAJOR DIAMETER</v>
      </c>
      <c r="AC453" t="str">
        <v>.180 MIN DEPTH FULL THRD</v>
      </c>
      <c r="AD453" t="str">
        <v>.183 Ceter Line Thread Dwell</v>
      </c>
      <c r="AE453" t="str">
        <v>.208 MAX THRD DEPTH</v>
      </c>
      <c r="AF453" t="str">
        <v>.218 BOTTOM HALF OF SLOT</v>
      </c>
      <c r="AG453" t="str">
        <v>.261 BASIC</v>
      </c>
      <c r="AH453" t="str">
        <v>.314 T.S.C.</v>
      </c>
      <c r="AI453" t="str">
        <v>.315 BASIC</v>
      </c>
      <c r="AJ453" t="str">
        <v>.329 MINOR Ø</v>
      </c>
      <c r="AK453" t="str">
        <v>.330 BASIC</v>
      </c>
      <c r="AL453" t="str">
        <v>.35 TO TANGENT POINT</v>
      </c>
      <c r="AM453" t="str">
        <v>.375 MAJOR Ø</v>
      </c>
      <c r="AN453" t="str">
        <v>.390 BASIC</v>
      </c>
      <c r="AO453" t="str">
        <v>.440 BASIC</v>
      </c>
      <c r="AP453" t="str">
        <v>.64/.96 HIGH=Pass</v>
      </c>
      <c r="AQ453" t="str">
        <v>0.012 MAX</v>
      </c>
      <c r="AR453" t="str">
        <v>0.015 MAX</v>
      </c>
      <c r="AS453" t="str">
        <v>0.05 Per Note 2</v>
      </c>
      <c r="AT453" t="str">
        <v>0.500 PULLOUT ZONE</v>
      </c>
      <c r="AU453" t="str">
        <v>10-32 UNF-2A</v>
      </c>
      <c r="AV453" t="str">
        <v>12-28 UNF-2B</v>
      </c>
      <c r="AW453" t="str">
        <v>2.87 BASIC</v>
      </c>
      <c r="AX453" t="str">
        <v>2-56 UNC 2B 2 STARTS</v>
      </c>
      <c r="AY453" t="str">
        <v>3 LEAD THREAD</v>
      </c>
      <c r="AZ453" t="str">
        <v>32µIN Max</v>
      </c>
      <c r="BA453" t="str">
        <v>5/16"-24 UNF-2A</v>
      </c>
      <c r="BB453" t="str">
        <v>5/16-18 UNC 2A</v>
      </c>
      <c r="BC453" t="str">
        <v>5-44 UNF-2A</v>
      </c>
      <c r="BD453" t="str">
        <v>6-16µIN</v>
      </c>
      <c r="BE453" t="str">
        <v>65° BLEND</v>
      </c>
      <c r="BF453" t="str">
        <v>7.45 Top of Ball to Face</v>
      </c>
      <c r="BG453" t="str">
        <v>7/16-28 UNEF 2B</v>
      </c>
      <c r="BH453" t="str">
        <v>7/16-28-UNEF-2A</v>
      </c>
      <c r="BI453" t="str">
        <v>Alignment Per Note 3</v>
      </c>
      <c r="BJ453" t="str">
        <v>ANODIZE (SEE CHART)</v>
      </c>
      <c r="BK453" t="str">
        <v>ANODIZE AQUA Per Note 3</v>
      </c>
      <c r="BL453" t="str">
        <v>ANODIZE BOTTOM PORTION</v>
      </c>
      <c r="BM453" t="str">
        <v>ANODIZE COLOR AQUA</v>
      </c>
      <c r="BN453" t="str">
        <v>ANODIZE COLOR GREEN DWG NOTE 4</v>
      </c>
      <c r="BO453" t="str">
        <v>ANODIZE COLOR LIGHT BLUE</v>
      </c>
      <c r="BP453" t="str">
        <v>ANODIZE GREEN Per Note 2</v>
      </c>
      <c r="BQ453" t="str">
        <v>ANODIZE GREY, Per Note 1</v>
      </c>
      <c r="BR453" t="str">
        <v>ANODIZE MAGENTA</v>
      </c>
      <c r="BS453" t="str">
        <v>Anodize Per note 3</v>
      </c>
      <c r="BT453" t="str">
        <v>Anodize Per Note 4</v>
      </c>
      <c r="BU453" t="str">
        <v>ANODIZE SEAFOAM</v>
      </c>
      <c r="BV453" t="str">
        <v>Balloon 11 Symmetry</v>
      </c>
      <c r="BW453" t="str">
        <v>Balloon 12 Symmetry</v>
      </c>
      <c r="BX453" t="str">
        <v>Balloon 13 Hole Centered</v>
      </c>
      <c r="BY453" t="str">
        <v>Balloon 13 Symmerty</v>
      </c>
      <c r="BZ453" t="str">
        <v>Balloon 2 Symmetry</v>
      </c>
      <c r="CA453" t="str">
        <v>Balloon 21 CENTERED</v>
      </c>
      <c r="CB453" t="str">
        <v>Balloon 29 Symmetry</v>
      </c>
      <c r="CC453" t="str">
        <v>Balloon 3 Symmetry</v>
      </c>
      <c r="CD453" t="str">
        <v>Balloon 4 Symmetry</v>
      </c>
      <c r="CE453" t="str">
        <v>Balloon 5 blend to SØ .340</v>
      </c>
      <c r="CF453" t="str">
        <v>Balloon 5 Symmetry</v>
      </c>
      <c r="CG453" t="str">
        <v>Balloon 6 Centered</v>
      </c>
      <c r="CH453" t="str">
        <v>Balloon 9 Function Check</v>
      </c>
      <c r="CI453" t="str">
        <v>Balloon 9 Symmerty</v>
      </c>
      <c r="CJ453" t="str">
        <v>Balloons 2 &amp; 17 Symmetry |.001|A|</v>
      </c>
      <c r="CK453" t="str">
        <v>Basic Ø 3.6</v>
      </c>
      <c r="CL453" t="str">
        <v>BEAD BLAST</v>
      </c>
      <c r="CM453" t="str">
        <v>BLAST ALUMINUM OXIDE</v>
      </c>
      <c r="CN453" t="str">
        <v>Blast Note 2</v>
      </c>
      <c r="CO453" t="str">
        <v xml:space="preserve">BLAST Per Note 1 </v>
      </c>
      <c r="CP453" t="str">
        <v>BLAST Per Note 2</v>
      </c>
      <c r="CQ453" t="str">
        <v>BLAST Per Note 3</v>
      </c>
      <c r="CR453" t="str">
        <v>BLAST Per Note 4</v>
      </c>
      <c r="CS453" t="str">
        <v>BLAST Per Note 8</v>
      </c>
      <c r="CT453" t="str">
        <v>BLAST Per Traveler, MATT FINISH</v>
      </c>
      <c r="CU453" t="str">
        <v>BLAST WITH 16 GRIT ALUMINUM OXIDE</v>
      </c>
      <c r="CV453" t="str">
        <v>BLAST, Uniform Finish Per Note 3</v>
      </c>
      <c r="CW453" t="str">
        <v>BREAK EDGE</v>
      </c>
      <c r="CX453" t="str">
        <v>BREAK EDGE .014</v>
      </c>
      <c r="CY453" t="str">
        <v>BREAK EDGES Note 2</v>
      </c>
      <c r="CZ453" t="str">
        <v>BREAK SHARP Per Note 1</v>
      </c>
      <c r="DA453" t="str">
        <v>BREAK SHARPS Per Note 1</v>
      </c>
      <c r="DB453" t="str">
        <v>CE 2729</v>
      </c>
      <c r="DC453" t="str">
        <v>CE Logo per Note 3</v>
      </c>
      <c r="DD453" t="str">
        <v>CE MARK</v>
      </c>
      <c r="DE453" t="str">
        <v>Chips/Debris Removed</v>
      </c>
      <c r="DF453" t="str">
        <v>Coat Per Note 2</v>
      </c>
      <c r="DG453" t="str">
        <v>C-Sink Ø .155</v>
      </c>
      <c r="DH453" t="str">
        <v>C-Sink Ø5.2</v>
      </c>
      <c r="DI453" t="str">
        <v>Deburred</v>
      </c>
      <c r="DJ453" t="str">
        <v>DIM "A" NoGo</v>
      </c>
      <c r="DK453" t="str">
        <v>DIM "A" NoGo Hexalobe</v>
      </c>
      <c r="DL453" t="str">
        <v>EDGE BREAK</v>
      </c>
      <c r="DM453" t="str">
        <v>EDGE BREAK MIN R.004, MAX R.010</v>
      </c>
      <c r="DN453" t="str">
        <v>Edge Break per Note 1</v>
      </c>
      <c r="DO453" t="str">
        <v>ELECTROPOLISH Per Note 1</v>
      </c>
      <c r="DP453" t="str">
        <v>Finish Per Note 3</v>
      </c>
      <c r="DQ453" t="str">
        <v>FLUTE POSITION Per Note 3</v>
      </c>
      <c r="DR453" t="str">
        <v>FULL R</v>
      </c>
      <c r="DS453" t="str">
        <v>FULL RADIUS</v>
      </c>
      <c r="DT453" t="str">
        <v xml:space="preserve">FULL RADIUS </v>
      </c>
      <c r="DU453" t="str">
        <v>Function Check  (.2340 .2360 FULL)</v>
      </c>
      <c r="DV453" t="str">
        <v>FUNCTIONAL  HEXALOBE</v>
      </c>
      <c r="DW453" t="str">
        <v>GLASS BEAD Per Note 3</v>
      </c>
      <c r="DX453" t="str">
        <v>Globus Logo per Note 3</v>
      </c>
      <c r="DY453" t="str">
        <v>Gold Anodized Color</v>
      </c>
      <c r="DZ453" t="str">
        <v>Green Anodized Color</v>
      </c>
      <c r="EA453" t="str">
        <v>GRIT BLAST Per Note 3</v>
      </c>
      <c r="EB453" t="str">
        <v>Grit Blast Per Note 4</v>
      </c>
      <c r="EC453" t="str">
        <v>GRIT BLAST, DWG NOTE 3</v>
      </c>
      <c r="ED453" t="str">
        <v>HEX MINOR Ø.1292</v>
      </c>
      <c r="EE453" t="str">
        <v xml:space="preserve">HEXALOBE </v>
      </c>
      <c r="EF453" t="str">
        <v>HEXALOBE FUNCTION</v>
      </c>
      <c r="EG453" t="str">
        <v>Hexalobe Minor</v>
      </c>
      <c r="EH453" t="str">
        <v>Hexalobe NV-30</v>
      </c>
      <c r="EI453" t="str">
        <v>HEXALOBE ORIENTATION</v>
      </c>
      <c r="EJ453" t="str">
        <v>Inspect per operation 30 comments</v>
      </c>
      <c r="EK453" t="str">
        <v>INT / EXT CORNERS: R.002 TO R.010</v>
      </c>
      <c r="EL453" t="str">
        <v>INT /EXT CORNERS R.05 TO R.03</v>
      </c>
      <c r="EM453" t="str">
        <v>John is a Geek</v>
      </c>
      <c r="EN453" t="str">
        <v>LASER ETCH</v>
      </c>
      <c r="EO453" t="str">
        <v>Laser Etch Per Note 7</v>
      </c>
      <c r="EP453" t="str">
        <v xml:space="preserve">LASER MARK "CE" DWG NOTE 10 </v>
      </c>
      <c r="EQ453" t="str">
        <v>Laser Mark "P1-15004-08", Per Note 3</v>
      </c>
      <c r="ER453" t="str">
        <v>Laser Mark "P2-15004-08", Per Note 3</v>
      </c>
      <c r="ES453" t="str">
        <v>Laser Mark "P3-15004-08", Per Note 3</v>
      </c>
      <c r="ET453" t="str">
        <v>Laser Mark "P4-15004-08", Per Note 3</v>
      </c>
      <c r="EU453" t="str">
        <v xml:space="preserve">LASER MARK LOGO DWG NOTE 9 </v>
      </c>
      <c r="EV453" t="str">
        <v xml:space="preserve">LASER MARK LOT NUMBER DWG NOTE 8 </v>
      </c>
      <c r="EW453" t="str">
        <v>Laser Mark Lot, Per Note 3</v>
      </c>
      <c r="EX453" t="str">
        <v xml:space="preserve">LASER MARK PART NUMBER DWG NOTE 8 </v>
      </c>
      <c r="EY453" t="str">
        <v>LASER: 13000000</v>
      </c>
      <c r="EZ453" t="str">
        <v>LASER: CE 2797</v>
      </c>
      <c r="FA453" t="str">
        <v>LASER: LOGO</v>
      </c>
      <c r="FB453" t="str">
        <v xml:space="preserve">LASER: Lot # Per RE-75-001 </v>
      </c>
      <c r="FC453" t="str">
        <v>LAST THREAD</v>
      </c>
      <c r="FD453" t="str">
        <v>LEAD .0625</v>
      </c>
      <c r="FE453" t="str">
        <v>LOGO</v>
      </c>
      <c r="FF453" t="str">
        <v>Lot (Control) Number per Note 3</v>
      </c>
      <c r="FG453" t="str">
        <v>LOT NO.</v>
      </c>
      <c r="FH453" t="str">
        <v>LOT NUMBER</v>
      </c>
      <c r="FI453" t="str">
        <v>LOT NUMBER PER NUVASIVE SOP 9002007</v>
      </c>
      <c r="FJ453" t="str">
        <v>M 4X 0.5 - 6G - 0.063R - LH</v>
      </c>
      <c r="FK453" t="str">
        <v>M4 X 0.5 - 6G - 0.063R</v>
      </c>
      <c r="FL453" t="str">
        <v>M4 X 0.5 - 6G - 0.063R - LH</v>
      </c>
      <c r="FM453" t="str">
        <v>M4.5 X .75 6g</v>
      </c>
      <c r="FN453" t="str">
        <v>M4.5 X 0.75 6g</v>
      </c>
      <c r="FO453" t="str">
        <v>M5x0.8-6g</v>
      </c>
      <c r="FP453" t="str">
        <v xml:space="preserve">M5x0.8-6g </v>
      </c>
      <c r="FQ453" t="str">
        <v>M6 X .75 6g</v>
      </c>
      <c r="FR453" t="str">
        <v>M6 X 0.75-6g</v>
      </c>
      <c r="FS453" t="str">
        <v>M6 X0.75 - 6g</v>
      </c>
      <c r="FT453" t="str">
        <v>M6X0.75 - 6H</v>
      </c>
      <c r="FU453" t="str">
        <v>M7 X 1.00 6g THREAD</v>
      </c>
      <c r="FV453" t="str">
        <v>M7X1.00 6g THREAD</v>
      </c>
      <c r="FW453" t="str">
        <v>M7X1.00 6h THREAD</v>
      </c>
      <c r="FX453" t="str">
        <v>Magenta Anodized Color</v>
      </c>
      <c r="FY453" t="str">
        <v>MAJOR Ø .380</v>
      </c>
      <c r="FZ453" t="str">
        <v>MAJORØ</v>
      </c>
      <c r="GA453" t="str">
        <v>MATT FINISH Per Note 3</v>
      </c>
      <c r="GB453" t="str">
        <v>MATT FINISH Per Traveler</v>
      </c>
      <c r="GC453" t="str">
        <v>MATTE FINISH</v>
      </c>
      <c r="GD453" t="str">
        <v>MATTE FINISH DWG NOTE 3</v>
      </c>
      <c r="GE453" t="str">
        <v>MATTE FINISH Note 3</v>
      </c>
      <c r="GF453" t="str">
        <v>Matte Finish Per Note 3</v>
      </c>
      <c r="GG453" t="str">
        <v>MATTE FINISH SIZE 10 GLASS BEAD</v>
      </c>
      <c r="GH453" t="str">
        <v>MAX ROOT RADIUS</v>
      </c>
      <c r="GI453" t="str">
        <v xml:space="preserve">Mill Profile Centered </v>
      </c>
      <c r="GJ453" t="str">
        <v>Minor Ø Unconstrained Check</v>
      </c>
      <c r="GK453" t="str">
        <v>MINOR Ø.1336</v>
      </c>
      <c r="GL453" t="str">
        <v>NO ANODIZE Per note 8</v>
      </c>
      <c r="GM453" t="str">
        <v>NO ANODIZE Per note 9</v>
      </c>
      <c r="GN453" t="str">
        <v>No Nicks, Scratches, Tool Marks, etc.</v>
      </c>
      <c r="GO453" t="str">
        <v>No Nicks,Scratches,Tool Marks,etc.</v>
      </c>
      <c r="GP453" t="str">
        <v>NO TOOL MARKS</v>
      </c>
      <c r="GQ453" t="str">
        <v>NOTE 3 THREAD RELIEF</v>
      </c>
      <c r="GR453" t="str">
        <v>NV-27 FUNC.</v>
      </c>
      <c r="GS453" t="str">
        <v>NV-30 DIM A</v>
      </c>
      <c r="GT453" t="str">
        <v>NV-30 DIM B</v>
      </c>
      <c r="GU453" t="str">
        <v>NV-30 DIM F</v>
      </c>
      <c r="GV453" t="str">
        <v>Ø .1250 HEX</v>
      </c>
      <c r="GW453" t="str">
        <v>Ø 9.4 MAJOR</v>
      </c>
      <c r="GX453" t="str">
        <v>Ø.096 MAX PILOT HOLE</v>
      </c>
      <c r="GY453" t="str">
        <v>Ø.125 THRU</v>
      </c>
      <c r="GZ453" t="str">
        <v>Ø.205 COUNTERSINK</v>
      </c>
      <c r="HA453" t="str">
        <v>Ø.260 T.S.C.</v>
      </c>
      <c r="HB453" t="str">
        <v>Ø.500 BASIC</v>
      </c>
      <c r="HC453" t="str">
        <v xml:space="preserve">OVAL CENTERED </v>
      </c>
      <c r="HD453" t="str">
        <v>PART NO. 15100</v>
      </c>
      <c r="HE453" t="str">
        <v>PART NUMBER 13100000</v>
      </c>
      <c r="HF453" t="str">
        <v>PART NUMBER 13600000</v>
      </c>
      <c r="HG453" t="str">
        <v>Part Number per Note 3</v>
      </c>
      <c r="HH453" t="str">
        <v>PD 5/16-18 UNC 2A</v>
      </c>
      <c r="HI453" t="str">
        <v>Perp.|0.05|A|</v>
      </c>
      <c r="HJ453" t="str">
        <v>PILOT THRU HOLE PRESENT</v>
      </c>
      <c r="HK453" t="str">
        <v>PITCH .060</v>
      </c>
      <c r="HL453" t="str">
        <v>Profile |.001|A|</v>
      </c>
      <c r="HM453" t="str">
        <v>Profile |.0015 | A | X-Y</v>
      </c>
      <c r="HN453" t="str">
        <v>Profile |.002| |A|B| X-Y</v>
      </c>
      <c r="HO453" t="str">
        <v>Profile |.002|A|B|</v>
      </c>
      <c r="HP453" t="str">
        <v>Profile |.002|A|B| X-Y</v>
      </c>
      <c r="HQ453" t="str">
        <v>Profile:|010|A|B|C|</v>
      </c>
      <c r="HR453" t="str">
        <v>Profile| .002| A|B|</v>
      </c>
      <c r="HS453" t="str">
        <v>Profile|.001|</v>
      </c>
      <c r="HT453" t="str">
        <v>Profile|.001|A|</v>
      </c>
      <c r="HU453" t="str">
        <v>Profile|.001|A|B|</v>
      </c>
      <c r="HV453" t="str">
        <v xml:space="preserve">Profile|.001|A|B| A&lt;-&gt;B </v>
      </c>
      <c r="HW453" t="str">
        <v>Profile|.001|A|B| C&lt;-&gt;D</v>
      </c>
      <c r="HX453" t="str">
        <v>Profile|.001|A|B| L-M</v>
      </c>
      <c r="HY453" t="str">
        <v>Profile|.001|A|B| P-Q</v>
      </c>
      <c r="HZ453" t="str">
        <v>Profile|.001|A|B|C&lt;-&gt;D</v>
      </c>
      <c r="IA453" t="str">
        <v>Profile|.001|A|C&lt;--&gt;D</v>
      </c>
      <c r="IB453" t="str">
        <v>Profile|.001|A|UNILATERAL</v>
      </c>
      <c r="IC453" t="str">
        <v>Profile|.001|C|</v>
      </c>
      <c r="ID453" t="str">
        <v>Profile|.0012|D1|</v>
      </c>
      <c r="IE453" t="str">
        <v>Profile|.0015| A-B UNI.</v>
      </c>
      <c r="IF453" t="str">
        <v>Profile|.0015| UNI.</v>
      </c>
      <c r="IG453" t="str">
        <v>Profile|.0015|A| X-Y</v>
      </c>
      <c r="IH453" t="str">
        <v>Profile|.0015|E|F|</v>
      </c>
      <c r="II453" t="str">
        <v>Profile|.0016|B|D|</v>
      </c>
      <c r="IJ453" t="str">
        <v>Profile|.002(U).000|A|</v>
      </c>
      <c r="IK453" t="str">
        <v>Profile|.002|</v>
      </c>
      <c r="IL453" t="str">
        <v>Profile|.002|A</v>
      </c>
      <c r="IM453" t="str">
        <v>Profile|.002|A|</v>
      </c>
      <c r="IN453" t="str">
        <v>Profile|.002|A|B|</v>
      </c>
      <c r="IO453" t="str">
        <v xml:space="preserve">Profile|.002|A|B| A&lt;-&gt;B </v>
      </c>
      <c r="IP453" t="str">
        <v>Profile|.002|A|B| C&lt;-&gt;D</v>
      </c>
      <c r="IQ453" t="str">
        <v>Profile|.002|A|B| X-Y</v>
      </c>
      <c r="IR453" t="str">
        <v>Profile|.002|A|B|C|X-Y</v>
      </c>
      <c r="IS453" t="str">
        <v>Profile|.002|A|B|X&lt;--&gt;Y</v>
      </c>
      <c r="IT453" t="str">
        <v>Profile|.002|A|B|X-Y</v>
      </c>
      <c r="IU453" t="str">
        <v>Profile|.002|A|C|</v>
      </c>
      <c r="IV453" t="str">
        <v>Profile|.002|C|A|</v>
      </c>
      <c r="IW453" t="str">
        <v>Profile|.002|C|B|</v>
      </c>
      <c r="IX453" t="str">
        <v>Profile|.0020|</v>
      </c>
      <c r="IY453" t="str">
        <v>Profile|.003|A|</v>
      </c>
      <c r="IZ453" t="str">
        <v>Profile|.003|A|B|C| Uni.</v>
      </c>
      <c r="JA453" t="str">
        <v>Profile|.003|E|F|</v>
      </c>
      <c r="JB453" t="str">
        <v>Profile|.004(U) .003|A|B|C|</v>
      </c>
      <c r="JC453" t="str">
        <v>Profile|.004|A| UNI.</v>
      </c>
      <c r="JD453" t="str">
        <v>Profile|.005|A|C|</v>
      </c>
      <c r="JE453" t="str">
        <v>Profile|.005|A|C|A&lt;--&gt;B, C&lt;--&gt;D</v>
      </c>
      <c r="JF453" t="str">
        <v>Profile|.005|A|D| A-B UNI.</v>
      </c>
      <c r="JG453" t="str">
        <v>Profile|.005|A|D| UNI.</v>
      </c>
      <c r="JH453" t="str">
        <v>Profile|.010|A|B|</v>
      </c>
      <c r="JI453" t="str">
        <v>Profile|.010|A|B|C|</v>
      </c>
      <c r="JJ453" t="str">
        <v>Profile|.03|A|</v>
      </c>
      <c r="JK453" t="str">
        <v>Profile|.05|A|B|</v>
      </c>
      <c r="JL453" t="str">
        <v>Profile|0.03|</v>
      </c>
      <c r="JM453" t="str">
        <v>Profile|0.03|A|</v>
      </c>
      <c r="JN453" t="str">
        <v>Profile|0.03|A|B|</v>
      </c>
      <c r="JO453" t="str">
        <v>Profile|0.05{A|C|</v>
      </c>
      <c r="JP453" t="str">
        <v>Profile|0.05|A|B|</v>
      </c>
      <c r="JQ453" t="str">
        <v>Profile|0.05|E|</v>
      </c>
      <c r="JR453" t="str">
        <v>Profile|0.05|E|F|</v>
      </c>
      <c r="JS453" t="str">
        <v>Profile|0.06|A|C|</v>
      </c>
      <c r="JT453" t="str">
        <v>Profile|0.1|A|A|</v>
      </c>
      <c r="JU453" t="str">
        <v>Profile|0.1|D1|</v>
      </c>
      <c r="JV453" t="str">
        <v>Profile|A|B|C|</v>
      </c>
      <c r="JW453" t="str">
        <v>Proile|.002|A|B|J-K</v>
      </c>
      <c r="JX453" t="str">
        <v>P-Thread Form</v>
      </c>
      <c r="JY453" t="str">
        <v>R  FULL RADIUS</v>
      </c>
      <c r="JZ453" t="str">
        <v>R.001/.006</v>
      </c>
      <c r="KA453" t="str">
        <v>R.003 MAX</v>
      </c>
      <c r="KB453" t="str">
        <v>R.005 MAX</v>
      </c>
      <c r="KC453" t="str">
        <v>R.030</v>
      </c>
      <c r="KD453" t="str">
        <v>R.25 MAX</v>
      </c>
      <c r="KE453" t="str">
        <v>R1.33 BASIC</v>
      </c>
      <c r="KF453" t="str">
        <v>R3.3</v>
      </c>
      <c r="KG453" t="str">
        <v>Ra 1.6 MAX</v>
      </c>
      <c r="KH453" t="str">
        <v>RAD @ FACE &amp; OD CHAMFER</v>
      </c>
      <c r="KI453" t="str">
        <v>RAD. @ ID &amp; BACK FACE</v>
      </c>
      <c r="KJ453" t="str">
        <v>RAD. @ OD &amp; BACK FACE</v>
      </c>
      <c r="KK453" t="str">
        <v>REMOVE SHRP EDGES .005 MAX</v>
      </c>
      <c r="KL453" t="str">
        <v>ROD SLOT CENTERED</v>
      </c>
      <c r="KM453" t="str">
        <v>SHARP OKAY</v>
      </c>
      <c r="KN453" t="str">
        <v>Slot Centered</v>
      </c>
      <c r="KO453" t="str">
        <v>SLOT WIDTH</v>
      </c>
      <c r="KP453" t="str">
        <v>Surface Finish Per Note 1</v>
      </c>
      <c r="KQ453" t="str">
        <v>Symmerty Balloon A_6</v>
      </c>
      <c r="KR453" t="str">
        <v>T27 HEXALOBE Per Note 1</v>
      </c>
      <c r="KS453" t="str">
        <v>T27 TORX</v>
      </c>
      <c r="KT453" t="str">
        <v>THRD DEPTH</v>
      </c>
      <c r="KU453" t="str">
        <v>Thread Form Per Note 3</v>
      </c>
      <c r="KV453" t="str">
        <v>THREAD INTO ROD SLOT</v>
      </c>
      <c r="KW453" t="str">
        <v>Thread Timed Print Note 6</v>
      </c>
      <c r="KX453" t="str">
        <v>TOOL MISMATCH PERMISSIBLE</v>
      </c>
      <c r="KY453" t="str">
        <v>Tot. Runout|Ø.002|C|</v>
      </c>
      <c r="KZ453" t="str">
        <v>Total Runout|.002|E|</v>
      </c>
      <c r="LA453" t="str">
        <v>TRIPLE LEAD THREAD</v>
      </c>
      <c r="LB453" t="str">
        <v>True Pos. |.001 (M)|A|</v>
      </c>
      <c r="LC453" t="str">
        <v>True Pos. |.002(M)|A|B|</v>
      </c>
      <c r="LD453" t="str">
        <v>True Pos. |.002|</v>
      </c>
      <c r="LE453" t="str">
        <v>True Pos. |.002|A|</v>
      </c>
      <c r="LF453" t="str">
        <v>True Pos. |.002|A|B|</v>
      </c>
      <c r="LG453" t="str">
        <v>True Pos. |.004|A|C|B|</v>
      </c>
      <c r="LH453" t="str">
        <v>True Pos. |.005(M)|A|B|</v>
      </c>
      <c r="LI453" t="str">
        <v>True Pos.|.000(L)|A|D|</v>
      </c>
      <c r="LJ453" t="str">
        <v>True Pos.|.000(M)|A|</v>
      </c>
      <c r="LK453" t="str">
        <v>True Pos.|.001(M)|A|</v>
      </c>
      <c r="LL453" t="str">
        <v>True Pos.|.001|B|</v>
      </c>
      <c r="LM453" t="str">
        <v>True Pos.|.001|E|</v>
      </c>
      <c r="LN453" t="str">
        <v>True Pos.|.002|A|</v>
      </c>
      <c r="LO453" t="str">
        <v>True Pos.|.002|B|</v>
      </c>
      <c r="LP453" t="str">
        <v>True Pos.|.002|C|</v>
      </c>
      <c r="LQ453" t="str">
        <v>True Pos.|.002|D1|</v>
      </c>
      <c r="LR453" t="str">
        <v>True Pos.|.002|D1|D2|</v>
      </c>
      <c r="LS453" t="str">
        <v>True Pos.|.05|A|</v>
      </c>
      <c r="LT453" t="str">
        <v>True Pos.|.1|A|B|C|</v>
      </c>
      <c r="LU453" t="str">
        <v>True Pos.|.13|A</v>
      </c>
      <c r="LV453" t="str">
        <v>True Pos.|0.05|A|</v>
      </c>
      <c r="LW453" t="str">
        <v>True Pos.|0.1|A|B|C|</v>
      </c>
      <c r="LX453" t="str">
        <v>True Pos.|0.13|A|</v>
      </c>
      <c r="LY453" t="str">
        <v>True Pos.|Ø.000(M)|A|</v>
      </c>
      <c r="LZ453" t="str">
        <v>True Pos.|Ø.000(M)|B|</v>
      </c>
      <c r="MA453" t="str">
        <v>True Pos.|Ø.001(M)|A(M)|</v>
      </c>
      <c r="MB453" t="str">
        <v>True Pos.|Ø.001(M)|A|</v>
      </c>
      <c r="MC453" t="str">
        <v>True Pos.|Ø.001|A|</v>
      </c>
      <c r="MD453" t="str">
        <v>True Pos.|Ø.001|C|</v>
      </c>
      <c r="ME453" t="str">
        <v>True Pos.|Ø.002(S)|A(S)|</v>
      </c>
      <c r="MF453" t="str">
        <v>True Pos.|Ø.002|A|</v>
      </c>
      <c r="MG453" t="str">
        <v>True Pos.|Ø.002|B|</v>
      </c>
      <c r="MH453" t="str">
        <v>True Pos.|Ø.002|C|</v>
      </c>
      <c r="MI453" t="str">
        <v>True Pos.|Ø.03(M)|A|</v>
      </c>
      <c r="MJ453" t="str">
        <v>True Pos.|Ø0.03(M)|A|</v>
      </c>
      <c r="MK453" t="str">
        <v>True Pos.|Ø0.05(L)|D|B|</v>
      </c>
      <c r="ML453" t="str">
        <v>True Pos.|Ø0.05|A|</v>
      </c>
      <c r="MM453" t="str">
        <v>True Pos.|Ø0.05|D|</v>
      </c>
      <c r="MN453" t="str">
        <v>True Pos.|Ø0.05|E|</v>
      </c>
      <c r="MO453" t="str">
        <v>True Pos.|Ø0.05|E|B|</v>
      </c>
      <c r="MP453" t="str">
        <v>True Pos.|SØ0.03|C|B|</v>
      </c>
      <c r="MQ453" t="str">
        <v>True Position|.002|A|B|</v>
      </c>
      <c r="MR453" t="str">
        <v>True. Pos.|Ø.001(M)|A|</v>
      </c>
      <c r="MS453" t="str">
        <v>True. Pps.|0.05|A|</v>
      </c>
      <c r="MT453" t="str">
        <v>Tumble Per Note 1</v>
      </c>
      <c r="MU453" t="str">
        <v>Tumble Per Note 2</v>
      </c>
    </row>
    <row r="454" spans="3:359">
      <c r="C454" s="74" t="str" cm="1">
        <f t="array" ref="C454:MU454">TRANSPOSE(_xlfn._xlws.SORT(_xlfn._xlws.FILTER($A$2:$A$499,ISNUMBER(SEARCH('Prt. Lib. &amp; Routine, Table'!L461,$A$2:$A$499)),"not found")))</f>
        <v>.0015 T.I.R. MAX</v>
      </c>
      <c r="D454" t="str">
        <v>.002 MAX ROOT RADIUS</v>
      </c>
      <c r="E454" t="str">
        <v>.012 BLUNT END</v>
      </c>
      <c r="F454" t="str">
        <v>.015 MAX</v>
      </c>
      <c r="G454" t="str">
        <v>.016 T.S.C.</v>
      </c>
      <c r="H454" t="str">
        <v>.017 BASIC</v>
      </c>
      <c r="I454" t="str">
        <v>.021 PITCH</v>
      </c>
      <c r="J454" t="str">
        <v>.022 BLUNT START</v>
      </c>
      <c r="K454" t="str">
        <v>.025 BASIC</v>
      </c>
      <c r="L454" t="str">
        <v>.035 BASIC</v>
      </c>
      <c r="M454" t="str">
        <v>.043 T.S.C</v>
      </c>
      <c r="N454" t="str">
        <v>.053 T.S.C.</v>
      </c>
      <c r="O454" t="str">
        <v>.060 HEX DEPTH</v>
      </c>
      <c r="P454" t="str">
        <v>.060 PITCH</v>
      </c>
      <c r="Q454" t="str">
        <v>.061 BASIC</v>
      </c>
      <c r="R454" t="str">
        <v>.07 HEX</v>
      </c>
      <c r="S454" t="str">
        <v>.070 HEX DEPTH</v>
      </c>
      <c r="T454" t="str">
        <v>.082 DRILL</v>
      </c>
      <c r="U454" t="str">
        <v>.082 DRILL DEPTH</v>
      </c>
      <c r="V454" t="str">
        <v>.094 HEX</v>
      </c>
      <c r="W454" t="str">
        <v>.115 T.S.C.</v>
      </c>
      <c r="X454" t="str">
        <v>.1195 / .1243 MAJOR DIAMETER</v>
      </c>
      <c r="Y454" t="str">
        <v>.1250 HEX</v>
      </c>
      <c r="Z454" t="str">
        <v>.157 MINOR DIAMETER</v>
      </c>
      <c r="AA454" t="str">
        <v>.172 FULL THD DEPTH</v>
      </c>
      <c r="AB454" t="str">
        <v>.172 MAJOR DIAMETER</v>
      </c>
      <c r="AC454" t="str">
        <v>.180 MIN DEPTH FULL THRD</v>
      </c>
      <c r="AD454" t="str">
        <v>.183 Ceter Line Thread Dwell</v>
      </c>
      <c r="AE454" t="str">
        <v>.208 MAX THRD DEPTH</v>
      </c>
      <c r="AF454" t="str">
        <v>.218 BOTTOM HALF OF SLOT</v>
      </c>
      <c r="AG454" t="str">
        <v>.261 BASIC</v>
      </c>
      <c r="AH454" t="str">
        <v>.314 T.S.C.</v>
      </c>
      <c r="AI454" t="str">
        <v>.315 BASIC</v>
      </c>
      <c r="AJ454" t="str">
        <v>.329 MINOR Ø</v>
      </c>
      <c r="AK454" t="str">
        <v>.330 BASIC</v>
      </c>
      <c r="AL454" t="str">
        <v>.35 TO TANGENT POINT</v>
      </c>
      <c r="AM454" t="str">
        <v>.375 MAJOR Ø</v>
      </c>
      <c r="AN454" t="str">
        <v>.390 BASIC</v>
      </c>
      <c r="AO454" t="str">
        <v>.440 BASIC</v>
      </c>
      <c r="AP454" t="str">
        <v>.64/.96 HIGH=Pass</v>
      </c>
      <c r="AQ454" t="str">
        <v>0.012 MAX</v>
      </c>
      <c r="AR454" t="str">
        <v>0.015 MAX</v>
      </c>
      <c r="AS454" t="str">
        <v>0.05 Per Note 2</v>
      </c>
      <c r="AT454" t="str">
        <v>0.500 PULLOUT ZONE</v>
      </c>
      <c r="AU454" t="str">
        <v>10-32 UNF-2A</v>
      </c>
      <c r="AV454" t="str">
        <v>12-28 UNF-2B</v>
      </c>
      <c r="AW454" t="str">
        <v>2.87 BASIC</v>
      </c>
      <c r="AX454" t="str">
        <v>2-56 UNC 2B 2 STARTS</v>
      </c>
      <c r="AY454" t="str">
        <v>3 LEAD THREAD</v>
      </c>
      <c r="AZ454" t="str">
        <v>32µIN Max</v>
      </c>
      <c r="BA454" t="str">
        <v>5/16"-24 UNF-2A</v>
      </c>
      <c r="BB454" t="str">
        <v>5/16-18 UNC 2A</v>
      </c>
      <c r="BC454" t="str">
        <v>5-44 UNF-2A</v>
      </c>
      <c r="BD454" t="str">
        <v>6-16µIN</v>
      </c>
      <c r="BE454" t="str">
        <v>65° BLEND</v>
      </c>
      <c r="BF454" t="str">
        <v>7.45 Top of Ball to Face</v>
      </c>
      <c r="BG454" t="str">
        <v>7/16-28 UNEF 2B</v>
      </c>
      <c r="BH454" t="str">
        <v>7/16-28-UNEF-2A</v>
      </c>
      <c r="BI454" t="str">
        <v>Alignment Per Note 3</v>
      </c>
      <c r="BJ454" t="str">
        <v>ANODIZE (SEE CHART)</v>
      </c>
      <c r="BK454" t="str">
        <v>ANODIZE AQUA Per Note 3</v>
      </c>
      <c r="BL454" t="str">
        <v>ANODIZE BOTTOM PORTION</v>
      </c>
      <c r="BM454" t="str">
        <v>ANODIZE COLOR AQUA</v>
      </c>
      <c r="BN454" t="str">
        <v>ANODIZE COLOR GREEN DWG NOTE 4</v>
      </c>
      <c r="BO454" t="str">
        <v>ANODIZE COLOR LIGHT BLUE</v>
      </c>
      <c r="BP454" t="str">
        <v>ANODIZE GREEN Per Note 2</v>
      </c>
      <c r="BQ454" t="str">
        <v>ANODIZE GREY, Per Note 1</v>
      </c>
      <c r="BR454" t="str">
        <v>ANODIZE MAGENTA</v>
      </c>
      <c r="BS454" t="str">
        <v>Anodize Per note 3</v>
      </c>
      <c r="BT454" t="str">
        <v>Anodize Per Note 4</v>
      </c>
      <c r="BU454" t="str">
        <v>ANODIZE SEAFOAM</v>
      </c>
      <c r="BV454" t="str">
        <v>Balloon 11 Symmetry</v>
      </c>
      <c r="BW454" t="str">
        <v>Balloon 12 Symmetry</v>
      </c>
      <c r="BX454" t="str">
        <v>Balloon 13 Hole Centered</v>
      </c>
      <c r="BY454" t="str">
        <v>Balloon 13 Symmerty</v>
      </c>
      <c r="BZ454" t="str">
        <v>Balloon 2 Symmetry</v>
      </c>
      <c r="CA454" t="str">
        <v>Balloon 21 CENTERED</v>
      </c>
      <c r="CB454" t="str">
        <v>Balloon 29 Symmetry</v>
      </c>
      <c r="CC454" t="str">
        <v>Balloon 3 Symmetry</v>
      </c>
      <c r="CD454" t="str">
        <v>Balloon 4 Symmetry</v>
      </c>
      <c r="CE454" t="str">
        <v>Balloon 5 blend to SØ .340</v>
      </c>
      <c r="CF454" t="str">
        <v>Balloon 5 Symmetry</v>
      </c>
      <c r="CG454" t="str">
        <v>Balloon 6 Centered</v>
      </c>
      <c r="CH454" t="str">
        <v>Balloon 9 Function Check</v>
      </c>
      <c r="CI454" t="str">
        <v>Balloon 9 Symmerty</v>
      </c>
      <c r="CJ454" t="str">
        <v>Balloons 2 &amp; 17 Symmetry |.001|A|</v>
      </c>
      <c r="CK454" t="str">
        <v>Basic Ø 3.6</v>
      </c>
      <c r="CL454" t="str">
        <v>BEAD BLAST</v>
      </c>
      <c r="CM454" t="str">
        <v>BLAST ALUMINUM OXIDE</v>
      </c>
      <c r="CN454" t="str">
        <v>Blast Note 2</v>
      </c>
      <c r="CO454" t="str">
        <v xml:space="preserve">BLAST Per Note 1 </v>
      </c>
      <c r="CP454" t="str">
        <v>BLAST Per Note 2</v>
      </c>
      <c r="CQ454" t="str">
        <v>BLAST Per Note 3</v>
      </c>
      <c r="CR454" t="str">
        <v>BLAST Per Note 4</v>
      </c>
      <c r="CS454" t="str">
        <v>BLAST Per Note 8</v>
      </c>
      <c r="CT454" t="str">
        <v>BLAST Per Traveler, MATT FINISH</v>
      </c>
      <c r="CU454" t="str">
        <v>BLAST WITH 16 GRIT ALUMINUM OXIDE</v>
      </c>
      <c r="CV454" t="str">
        <v>BLAST, Uniform Finish Per Note 3</v>
      </c>
      <c r="CW454" t="str">
        <v>BREAK EDGE</v>
      </c>
      <c r="CX454" t="str">
        <v>BREAK EDGE .014</v>
      </c>
      <c r="CY454" t="str">
        <v>BREAK EDGES Note 2</v>
      </c>
      <c r="CZ454" t="str">
        <v>BREAK SHARP Per Note 1</v>
      </c>
      <c r="DA454" t="str">
        <v>BREAK SHARPS Per Note 1</v>
      </c>
      <c r="DB454" t="str">
        <v>CE 2729</v>
      </c>
      <c r="DC454" t="str">
        <v>CE Logo per Note 3</v>
      </c>
      <c r="DD454" t="str">
        <v>CE MARK</v>
      </c>
      <c r="DE454" t="str">
        <v>Chips/Debris Removed</v>
      </c>
      <c r="DF454" t="str">
        <v>Coat Per Note 2</v>
      </c>
      <c r="DG454" t="str">
        <v>C-Sink Ø .155</v>
      </c>
      <c r="DH454" t="str">
        <v>C-Sink Ø5.2</v>
      </c>
      <c r="DI454" t="str">
        <v>Deburred</v>
      </c>
      <c r="DJ454" t="str">
        <v>DIM "A" NoGo</v>
      </c>
      <c r="DK454" t="str">
        <v>DIM "A" NoGo Hexalobe</v>
      </c>
      <c r="DL454" t="str">
        <v>EDGE BREAK</v>
      </c>
      <c r="DM454" t="str">
        <v>EDGE BREAK MIN R.004, MAX R.010</v>
      </c>
      <c r="DN454" t="str">
        <v>Edge Break per Note 1</v>
      </c>
      <c r="DO454" t="str">
        <v>ELECTROPOLISH Per Note 1</v>
      </c>
      <c r="DP454" t="str">
        <v>Finish Per Note 3</v>
      </c>
      <c r="DQ454" t="str">
        <v>FLUTE POSITION Per Note 3</v>
      </c>
      <c r="DR454" t="str">
        <v>FULL R</v>
      </c>
      <c r="DS454" t="str">
        <v>FULL RADIUS</v>
      </c>
      <c r="DT454" t="str">
        <v xml:space="preserve">FULL RADIUS </v>
      </c>
      <c r="DU454" t="str">
        <v>Function Check  (.2340 .2360 FULL)</v>
      </c>
      <c r="DV454" t="str">
        <v>FUNCTIONAL  HEXALOBE</v>
      </c>
      <c r="DW454" t="str">
        <v>GLASS BEAD Per Note 3</v>
      </c>
      <c r="DX454" t="str">
        <v>Globus Logo per Note 3</v>
      </c>
      <c r="DY454" t="str">
        <v>Gold Anodized Color</v>
      </c>
      <c r="DZ454" t="str">
        <v>Green Anodized Color</v>
      </c>
      <c r="EA454" t="str">
        <v>GRIT BLAST Per Note 3</v>
      </c>
      <c r="EB454" t="str">
        <v>Grit Blast Per Note 4</v>
      </c>
      <c r="EC454" t="str">
        <v>GRIT BLAST, DWG NOTE 3</v>
      </c>
      <c r="ED454" t="str">
        <v>HEX MINOR Ø.1292</v>
      </c>
      <c r="EE454" t="str">
        <v xml:space="preserve">HEXALOBE </v>
      </c>
      <c r="EF454" t="str">
        <v>HEXALOBE FUNCTION</v>
      </c>
      <c r="EG454" t="str">
        <v>Hexalobe Minor</v>
      </c>
      <c r="EH454" t="str">
        <v>Hexalobe NV-30</v>
      </c>
      <c r="EI454" t="str">
        <v>HEXALOBE ORIENTATION</v>
      </c>
      <c r="EJ454" t="str">
        <v>Inspect per operation 30 comments</v>
      </c>
      <c r="EK454" t="str">
        <v>INT / EXT CORNERS: R.002 TO R.010</v>
      </c>
      <c r="EL454" t="str">
        <v>INT /EXT CORNERS R.05 TO R.03</v>
      </c>
      <c r="EM454" t="str">
        <v>John is a Geek</v>
      </c>
      <c r="EN454" t="str">
        <v>LASER ETCH</v>
      </c>
      <c r="EO454" t="str">
        <v>Laser Etch Per Note 7</v>
      </c>
      <c r="EP454" t="str">
        <v xml:space="preserve">LASER MARK "CE" DWG NOTE 10 </v>
      </c>
      <c r="EQ454" t="str">
        <v>Laser Mark "P1-15004-08", Per Note 3</v>
      </c>
      <c r="ER454" t="str">
        <v>Laser Mark "P2-15004-08", Per Note 3</v>
      </c>
      <c r="ES454" t="str">
        <v>Laser Mark "P3-15004-08", Per Note 3</v>
      </c>
      <c r="ET454" t="str">
        <v>Laser Mark "P4-15004-08", Per Note 3</v>
      </c>
      <c r="EU454" t="str">
        <v xml:space="preserve">LASER MARK LOGO DWG NOTE 9 </v>
      </c>
      <c r="EV454" t="str">
        <v xml:space="preserve">LASER MARK LOT NUMBER DWG NOTE 8 </v>
      </c>
      <c r="EW454" t="str">
        <v>Laser Mark Lot, Per Note 3</v>
      </c>
      <c r="EX454" t="str">
        <v xml:space="preserve">LASER MARK PART NUMBER DWG NOTE 8 </v>
      </c>
      <c r="EY454" t="str">
        <v>LASER: 13000000</v>
      </c>
      <c r="EZ454" t="str">
        <v>LASER: CE 2797</v>
      </c>
      <c r="FA454" t="str">
        <v>LASER: LOGO</v>
      </c>
      <c r="FB454" t="str">
        <v xml:space="preserve">LASER: Lot # Per RE-75-001 </v>
      </c>
      <c r="FC454" t="str">
        <v>LAST THREAD</v>
      </c>
      <c r="FD454" t="str">
        <v>LEAD .0625</v>
      </c>
      <c r="FE454" t="str">
        <v>LOGO</v>
      </c>
      <c r="FF454" t="str">
        <v>Lot (Control) Number per Note 3</v>
      </c>
      <c r="FG454" t="str">
        <v>LOT NO.</v>
      </c>
      <c r="FH454" t="str">
        <v>LOT NUMBER</v>
      </c>
      <c r="FI454" t="str">
        <v>LOT NUMBER PER NUVASIVE SOP 9002007</v>
      </c>
      <c r="FJ454" t="str">
        <v>M 4X 0.5 - 6G - 0.063R - LH</v>
      </c>
      <c r="FK454" t="str">
        <v>M4 X 0.5 - 6G - 0.063R</v>
      </c>
      <c r="FL454" t="str">
        <v>M4 X 0.5 - 6G - 0.063R - LH</v>
      </c>
      <c r="FM454" t="str">
        <v>M4.5 X .75 6g</v>
      </c>
      <c r="FN454" t="str">
        <v>M4.5 X 0.75 6g</v>
      </c>
      <c r="FO454" t="str">
        <v>M5x0.8-6g</v>
      </c>
      <c r="FP454" t="str">
        <v xml:space="preserve">M5x0.8-6g </v>
      </c>
      <c r="FQ454" t="str">
        <v>M6 X .75 6g</v>
      </c>
      <c r="FR454" t="str">
        <v>M6 X 0.75-6g</v>
      </c>
      <c r="FS454" t="str">
        <v>M6 X0.75 - 6g</v>
      </c>
      <c r="FT454" t="str">
        <v>M6X0.75 - 6H</v>
      </c>
      <c r="FU454" t="str">
        <v>M7 X 1.00 6g THREAD</v>
      </c>
      <c r="FV454" t="str">
        <v>M7X1.00 6g THREAD</v>
      </c>
      <c r="FW454" t="str">
        <v>M7X1.00 6h THREAD</v>
      </c>
      <c r="FX454" t="str">
        <v>Magenta Anodized Color</v>
      </c>
      <c r="FY454" t="str">
        <v>MAJOR Ø .380</v>
      </c>
      <c r="FZ454" t="str">
        <v>MAJORØ</v>
      </c>
      <c r="GA454" t="str">
        <v>MATT FINISH Per Note 3</v>
      </c>
      <c r="GB454" t="str">
        <v>MATT FINISH Per Traveler</v>
      </c>
      <c r="GC454" t="str">
        <v>MATTE FINISH</v>
      </c>
      <c r="GD454" t="str">
        <v>MATTE FINISH DWG NOTE 3</v>
      </c>
      <c r="GE454" t="str">
        <v>MATTE FINISH Note 3</v>
      </c>
      <c r="GF454" t="str">
        <v>Matte Finish Per Note 3</v>
      </c>
      <c r="GG454" t="str">
        <v>MATTE FINISH SIZE 10 GLASS BEAD</v>
      </c>
      <c r="GH454" t="str">
        <v>MAX ROOT RADIUS</v>
      </c>
      <c r="GI454" t="str">
        <v xml:space="preserve">Mill Profile Centered </v>
      </c>
      <c r="GJ454" t="str">
        <v>Minor Ø Unconstrained Check</v>
      </c>
      <c r="GK454" t="str">
        <v>MINOR Ø.1336</v>
      </c>
      <c r="GL454" t="str">
        <v>NO ANODIZE Per note 8</v>
      </c>
      <c r="GM454" t="str">
        <v>NO ANODIZE Per note 9</v>
      </c>
      <c r="GN454" t="str">
        <v>No Nicks, Scratches, Tool Marks, etc.</v>
      </c>
      <c r="GO454" t="str">
        <v>No Nicks,Scratches,Tool Marks,etc.</v>
      </c>
      <c r="GP454" t="str">
        <v>NO TOOL MARKS</v>
      </c>
      <c r="GQ454" t="str">
        <v>NOTE 3 THREAD RELIEF</v>
      </c>
      <c r="GR454" t="str">
        <v>NV-27 FUNC.</v>
      </c>
      <c r="GS454" t="str">
        <v>NV-30 DIM A</v>
      </c>
      <c r="GT454" t="str">
        <v>NV-30 DIM B</v>
      </c>
      <c r="GU454" t="str">
        <v>NV-30 DIM F</v>
      </c>
      <c r="GV454" t="str">
        <v>Ø .1250 HEX</v>
      </c>
      <c r="GW454" t="str">
        <v>Ø 9.4 MAJOR</v>
      </c>
      <c r="GX454" t="str">
        <v>Ø.096 MAX PILOT HOLE</v>
      </c>
      <c r="GY454" t="str">
        <v>Ø.125 THRU</v>
      </c>
      <c r="GZ454" t="str">
        <v>Ø.205 COUNTERSINK</v>
      </c>
      <c r="HA454" t="str">
        <v>Ø.260 T.S.C.</v>
      </c>
      <c r="HB454" t="str">
        <v>Ø.500 BASIC</v>
      </c>
      <c r="HC454" t="str">
        <v xml:space="preserve">OVAL CENTERED </v>
      </c>
      <c r="HD454" t="str">
        <v>PART NO. 15100</v>
      </c>
      <c r="HE454" t="str">
        <v>PART NUMBER 13100000</v>
      </c>
      <c r="HF454" t="str">
        <v>PART NUMBER 13600000</v>
      </c>
      <c r="HG454" t="str">
        <v>Part Number per Note 3</v>
      </c>
      <c r="HH454" t="str">
        <v>PD 5/16-18 UNC 2A</v>
      </c>
      <c r="HI454" t="str">
        <v>Perp.|0.05|A|</v>
      </c>
      <c r="HJ454" t="str">
        <v>PILOT THRU HOLE PRESENT</v>
      </c>
      <c r="HK454" t="str">
        <v>PITCH .060</v>
      </c>
      <c r="HL454" t="str">
        <v>Profile |.001|A|</v>
      </c>
      <c r="HM454" t="str">
        <v>Profile |.0015 | A | X-Y</v>
      </c>
      <c r="HN454" t="str">
        <v>Profile |.002| |A|B| X-Y</v>
      </c>
      <c r="HO454" t="str">
        <v>Profile |.002|A|B|</v>
      </c>
      <c r="HP454" t="str">
        <v>Profile |.002|A|B| X-Y</v>
      </c>
      <c r="HQ454" t="str">
        <v>Profile:|010|A|B|C|</v>
      </c>
      <c r="HR454" t="str">
        <v>Profile| .002| A|B|</v>
      </c>
      <c r="HS454" t="str">
        <v>Profile|.001|</v>
      </c>
      <c r="HT454" t="str">
        <v>Profile|.001|A|</v>
      </c>
      <c r="HU454" t="str">
        <v>Profile|.001|A|B|</v>
      </c>
      <c r="HV454" t="str">
        <v xml:space="preserve">Profile|.001|A|B| A&lt;-&gt;B </v>
      </c>
      <c r="HW454" t="str">
        <v>Profile|.001|A|B| C&lt;-&gt;D</v>
      </c>
      <c r="HX454" t="str">
        <v>Profile|.001|A|B| L-M</v>
      </c>
      <c r="HY454" t="str">
        <v>Profile|.001|A|B| P-Q</v>
      </c>
      <c r="HZ454" t="str">
        <v>Profile|.001|A|B|C&lt;-&gt;D</v>
      </c>
      <c r="IA454" t="str">
        <v>Profile|.001|A|C&lt;--&gt;D</v>
      </c>
      <c r="IB454" t="str">
        <v>Profile|.001|A|UNILATERAL</v>
      </c>
      <c r="IC454" t="str">
        <v>Profile|.001|C|</v>
      </c>
      <c r="ID454" t="str">
        <v>Profile|.0012|D1|</v>
      </c>
      <c r="IE454" t="str">
        <v>Profile|.0015| A-B UNI.</v>
      </c>
      <c r="IF454" t="str">
        <v>Profile|.0015| UNI.</v>
      </c>
      <c r="IG454" t="str">
        <v>Profile|.0015|A| X-Y</v>
      </c>
      <c r="IH454" t="str">
        <v>Profile|.0015|E|F|</v>
      </c>
      <c r="II454" t="str">
        <v>Profile|.0016|B|D|</v>
      </c>
      <c r="IJ454" t="str">
        <v>Profile|.002(U).000|A|</v>
      </c>
      <c r="IK454" t="str">
        <v>Profile|.002|</v>
      </c>
      <c r="IL454" t="str">
        <v>Profile|.002|A</v>
      </c>
      <c r="IM454" t="str">
        <v>Profile|.002|A|</v>
      </c>
      <c r="IN454" t="str">
        <v>Profile|.002|A|B|</v>
      </c>
      <c r="IO454" t="str">
        <v xml:space="preserve">Profile|.002|A|B| A&lt;-&gt;B </v>
      </c>
      <c r="IP454" t="str">
        <v>Profile|.002|A|B| C&lt;-&gt;D</v>
      </c>
      <c r="IQ454" t="str">
        <v>Profile|.002|A|B| X-Y</v>
      </c>
      <c r="IR454" t="str">
        <v>Profile|.002|A|B|C|X-Y</v>
      </c>
      <c r="IS454" t="str">
        <v>Profile|.002|A|B|X&lt;--&gt;Y</v>
      </c>
      <c r="IT454" t="str">
        <v>Profile|.002|A|B|X-Y</v>
      </c>
      <c r="IU454" t="str">
        <v>Profile|.002|A|C|</v>
      </c>
      <c r="IV454" t="str">
        <v>Profile|.002|C|A|</v>
      </c>
      <c r="IW454" t="str">
        <v>Profile|.002|C|B|</v>
      </c>
      <c r="IX454" t="str">
        <v>Profile|.0020|</v>
      </c>
      <c r="IY454" t="str">
        <v>Profile|.003|A|</v>
      </c>
      <c r="IZ454" t="str">
        <v>Profile|.003|A|B|C| Uni.</v>
      </c>
      <c r="JA454" t="str">
        <v>Profile|.003|E|F|</v>
      </c>
      <c r="JB454" t="str">
        <v>Profile|.004(U) .003|A|B|C|</v>
      </c>
      <c r="JC454" t="str">
        <v>Profile|.004|A| UNI.</v>
      </c>
      <c r="JD454" t="str">
        <v>Profile|.005|A|C|</v>
      </c>
      <c r="JE454" t="str">
        <v>Profile|.005|A|C|A&lt;--&gt;B, C&lt;--&gt;D</v>
      </c>
      <c r="JF454" t="str">
        <v>Profile|.005|A|D| A-B UNI.</v>
      </c>
      <c r="JG454" t="str">
        <v>Profile|.005|A|D| UNI.</v>
      </c>
      <c r="JH454" t="str">
        <v>Profile|.010|A|B|</v>
      </c>
      <c r="JI454" t="str">
        <v>Profile|.010|A|B|C|</v>
      </c>
      <c r="JJ454" t="str">
        <v>Profile|.03|A|</v>
      </c>
      <c r="JK454" t="str">
        <v>Profile|.05|A|B|</v>
      </c>
      <c r="JL454" t="str">
        <v>Profile|0.03|</v>
      </c>
      <c r="JM454" t="str">
        <v>Profile|0.03|A|</v>
      </c>
      <c r="JN454" t="str">
        <v>Profile|0.03|A|B|</v>
      </c>
      <c r="JO454" t="str">
        <v>Profile|0.05{A|C|</v>
      </c>
      <c r="JP454" t="str">
        <v>Profile|0.05|A|B|</v>
      </c>
      <c r="JQ454" t="str">
        <v>Profile|0.05|E|</v>
      </c>
      <c r="JR454" t="str">
        <v>Profile|0.05|E|F|</v>
      </c>
      <c r="JS454" t="str">
        <v>Profile|0.06|A|C|</v>
      </c>
      <c r="JT454" t="str">
        <v>Profile|0.1|A|A|</v>
      </c>
      <c r="JU454" t="str">
        <v>Profile|0.1|D1|</v>
      </c>
      <c r="JV454" t="str">
        <v>Profile|A|B|C|</v>
      </c>
      <c r="JW454" t="str">
        <v>Proile|.002|A|B|J-K</v>
      </c>
      <c r="JX454" t="str">
        <v>P-Thread Form</v>
      </c>
      <c r="JY454" t="str">
        <v>R  FULL RADIUS</v>
      </c>
      <c r="JZ454" t="str">
        <v>R.001/.006</v>
      </c>
      <c r="KA454" t="str">
        <v>R.003 MAX</v>
      </c>
      <c r="KB454" t="str">
        <v>R.005 MAX</v>
      </c>
      <c r="KC454" t="str">
        <v>R.030</v>
      </c>
      <c r="KD454" t="str">
        <v>R.25 MAX</v>
      </c>
      <c r="KE454" t="str">
        <v>R1.33 BASIC</v>
      </c>
      <c r="KF454" t="str">
        <v>R3.3</v>
      </c>
      <c r="KG454" t="str">
        <v>Ra 1.6 MAX</v>
      </c>
      <c r="KH454" t="str">
        <v>RAD @ FACE &amp; OD CHAMFER</v>
      </c>
      <c r="KI454" t="str">
        <v>RAD. @ ID &amp; BACK FACE</v>
      </c>
      <c r="KJ454" t="str">
        <v>RAD. @ OD &amp; BACK FACE</v>
      </c>
      <c r="KK454" t="str">
        <v>REMOVE SHRP EDGES .005 MAX</v>
      </c>
      <c r="KL454" t="str">
        <v>ROD SLOT CENTERED</v>
      </c>
      <c r="KM454" t="str">
        <v>SHARP OKAY</v>
      </c>
      <c r="KN454" t="str">
        <v>Slot Centered</v>
      </c>
      <c r="KO454" t="str">
        <v>SLOT WIDTH</v>
      </c>
      <c r="KP454" t="str">
        <v>Surface Finish Per Note 1</v>
      </c>
      <c r="KQ454" t="str">
        <v>Symmerty Balloon A_6</v>
      </c>
      <c r="KR454" t="str">
        <v>T27 HEXALOBE Per Note 1</v>
      </c>
      <c r="KS454" t="str">
        <v>T27 TORX</v>
      </c>
      <c r="KT454" t="str">
        <v>THRD DEPTH</v>
      </c>
      <c r="KU454" t="str">
        <v>Thread Form Per Note 3</v>
      </c>
      <c r="KV454" t="str">
        <v>THREAD INTO ROD SLOT</v>
      </c>
      <c r="KW454" t="str">
        <v>Thread Timed Print Note 6</v>
      </c>
      <c r="KX454" t="str">
        <v>TOOL MISMATCH PERMISSIBLE</v>
      </c>
      <c r="KY454" t="str">
        <v>Tot. Runout|Ø.002|C|</v>
      </c>
      <c r="KZ454" t="str">
        <v>Total Runout|.002|E|</v>
      </c>
      <c r="LA454" t="str">
        <v>TRIPLE LEAD THREAD</v>
      </c>
      <c r="LB454" t="str">
        <v>True Pos. |.001 (M)|A|</v>
      </c>
      <c r="LC454" t="str">
        <v>True Pos. |.002(M)|A|B|</v>
      </c>
      <c r="LD454" t="str">
        <v>True Pos. |.002|</v>
      </c>
      <c r="LE454" t="str">
        <v>True Pos. |.002|A|</v>
      </c>
      <c r="LF454" t="str">
        <v>True Pos. |.002|A|B|</v>
      </c>
      <c r="LG454" t="str">
        <v>True Pos. |.004|A|C|B|</v>
      </c>
      <c r="LH454" t="str">
        <v>True Pos. |.005(M)|A|B|</v>
      </c>
      <c r="LI454" t="str">
        <v>True Pos.|.000(L)|A|D|</v>
      </c>
      <c r="LJ454" t="str">
        <v>True Pos.|.000(M)|A|</v>
      </c>
      <c r="LK454" t="str">
        <v>True Pos.|.001(M)|A|</v>
      </c>
      <c r="LL454" t="str">
        <v>True Pos.|.001|B|</v>
      </c>
      <c r="LM454" t="str">
        <v>True Pos.|.001|E|</v>
      </c>
      <c r="LN454" t="str">
        <v>True Pos.|.002|A|</v>
      </c>
      <c r="LO454" t="str">
        <v>True Pos.|.002|B|</v>
      </c>
      <c r="LP454" t="str">
        <v>True Pos.|.002|C|</v>
      </c>
      <c r="LQ454" t="str">
        <v>True Pos.|.002|D1|</v>
      </c>
      <c r="LR454" t="str">
        <v>True Pos.|.002|D1|D2|</v>
      </c>
      <c r="LS454" t="str">
        <v>True Pos.|.05|A|</v>
      </c>
      <c r="LT454" t="str">
        <v>True Pos.|.1|A|B|C|</v>
      </c>
      <c r="LU454" t="str">
        <v>True Pos.|.13|A</v>
      </c>
      <c r="LV454" t="str">
        <v>True Pos.|0.05|A|</v>
      </c>
      <c r="LW454" t="str">
        <v>True Pos.|0.1|A|B|C|</v>
      </c>
      <c r="LX454" t="str">
        <v>True Pos.|0.13|A|</v>
      </c>
      <c r="LY454" t="str">
        <v>True Pos.|Ø.000(M)|A|</v>
      </c>
      <c r="LZ454" t="str">
        <v>True Pos.|Ø.000(M)|B|</v>
      </c>
      <c r="MA454" t="str">
        <v>True Pos.|Ø.001(M)|A(M)|</v>
      </c>
      <c r="MB454" t="str">
        <v>True Pos.|Ø.001(M)|A|</v>
      </c>
      <c r="MC454" t="str">
        <v>True Pos.|Ø.001|A|</v>
      </c>
      <c r="MD454" t="str">
        <v>True Pos.|Ø.001|C|</v>
      </c>
      <c r="ME454" t="str">
        <v>True Pos.|Ø.002(S)|A(S)|</v>
      </c>
      <c r="MF454" t="str">
        <v>True Pos.|Ø.002|A|</v>
      </c>
      <c r="MG454" t="str">
        <v>True Pos.|Ø.002|B|</v>
      </c>
      <c r="MH454" t="str">
        <v>True Pos.|Ø.002|C|</v>
      </c>
      <c r="MI454" t="str">
        <v>True Pos.|Ø.03(M)|A|</v>
      </c>
      <c r="MJ454" t="str">
        <v>True Pos.|Ø0.03(M)|A|</v>
      </c>
      <c r="MK454" t="str">
        <v>True Pos.|Ø0.05(L)|D|B|</v>
      </c>
      <c r="ML454" t="str">
        <v>True Pos.|Ø0.05|A|</v>
      </c>
      <c r="MM454" t="str">
        <v>True Pos.|Ø0.05|D|</v>
      </c>
      <c r="MN454" t="str">
        <v>True Pos.|Ø0.05|E|</v>
      </c>
      <c r="MO454" t="str">
        <v>True Pos.|Ø0.05|E|B|</v>
      </c>
      <c r="MP454" t="str">
        <v>True Pos.|SØ0.03|C|B|</v>
      </c>
      <c r="MQ454" t="str">
        <v>True Position|.002|A|B|</v>
      </c>
      <c r="MR454" t="str">
        <v>True. Pos.|Ø.001(M)|A|</v>
      </c>
      <c r="MS454" t="str">
        <v>True. Pps.|0.05|A|</v>
      </c>
      <c r="MT454" t="str">
        <v>Tumble Per Note 1</v>
      </c>
      <c r="MU454" t="str">
        <v>Tumble Per Note 2</v>
      </c>
    </row>
    <row r="455" spans="3:359">
      <c r="C455" s="74" t="str" cm="1">
        <f t="array" ref="C455:MU455">TRANSPOSE(_xlfn._xlws.SORT(_xlfn._xlws.FILTER($A$2:$A$499,ISNUMBER(SEARCH('Prt. Lib. &amp; Routine, Table'!L462,$A$2:$A$499)),"not found")))</f>
        <v>.0015 T.I.R. MAX</v>
      </c>
      <c r="D455" t="str">
        <v>.002 MAX ROOT RADIUS</v>
      </c>
      <c r="E455" t="str">
        <v>.012 BLUNT END</v>
      </c>
      <c r="F455" t="str">
        <v>.015 MAX</v>
      </c>
      <c r="G455" t="str">
        <v>.016 T.S.C.</v>
      </c>
      <c r="H455" t="str">
        <v>.017 BASIC</v>
      </c>
      <c r="I455" t="str">
        <v>.021 PITCH</v>
      </c>
      <c r="J455" t="str">
        <v>.022 BLUNT START</v>
      </c>
      <c r="K455" t="str">
        <v>.025 BASIC</v>
      </c>
      <c r="L455" t="str">
        <v>.035 BASIC</v>
      </c>
      <c r="M455" t="str">
        <v>.043 T.S.C</v>
      </c>
      <c r="N455" t="str">
        <v>.053 T.S.C.</v>
      </c>
      <c r="O455" t="str">
        <v>.060 HEX DEPTH</v>
      </c>
      <c r="P455" t="str">
        <v>.060 PITCH</v>
      </c>
      <c r="Q455" t="str">
        <v>.061 BASIC</v>
      </c>
      <c r="R455" t="str">
        <v>.07 HEX</v>
      </c>
      <c r="S455" t="str">
        <v>.070 HEX DEPTH</v>
      </c>
      <c r="T455" t="str">
        <v>.082 DRILL</v>
      </c>
      <c r="U455" t="str">
        <v>.082 DRILL DEPTH</v>
      </c>
      <c r="V455" t="str">
        <v>.094 HEX</v>
      </c>
      <c r="W455" t="str">
        <v>.115 T.S.C.</v>
      </c>
      <c r="X455" t="str">
        <v>.1195 / .1243 MAJOR DIAMETER</v>
      </c>
      <c r="Y455" t="str">
        <v>.1250 HEX</v>
      </c>
      <c r="Z455" t="str">
        <v>.157 MINOR DIAMETER</v>
      </c>
      <c r="AA455" t="str">
        <v>.172 FULL THD DEPTH</v>
      </c>
      <c r="AB455" t="str">
        <v>.172 MAJOR DIAMETER</v>
      </c>
      <c r="AC455" t="str">
        <v>.180 MIN DEPTH FULL THRD</v>
      </c>
      <c r="AD455" t="str">
        <v>.183 Ceter Line Thread Dwell</v>
      </c>
      <c r="AE455" t="str">
        <v>.208 MAX THRD DEPTH</v>
      </c>
      <c r="AF455" t="str">
        <v>.218 BOTTOM HALF OF SLOT</v>
      </c>
      <c r="AG455" t="str">
        <v>.261 BASIC</v>
      </c>
      <c r="AH455" t="str">
        <v>.314 T.S.C.</v>
      </c>
      <c r="AI455" t="str">
        <v>.315 BASIC</v>
      </c>
      <c r="AJ455" t="str">
        <v>.329 MINOR Ø</v>
      </c>
      <c r="AK455" t="str">
        <v>.330 BASIC</v>
      </c>
      <c r="AL455" t="str">
        <v>.35 TO TANGENT POINT</v>
      </c>
      <c r="AM455" t="str">
        <v>.375 MAJOR Ø</v>
      </c>
      <c r="AN455" t="str">
        <v>.390 BASIC</v>
      </c>
      <c r="AO455" t="str">
        <v>.440 BASIC</v>
      </c>
      <c r="AP455" t="str">
        <v>.64/.96 HIGH=Pass</v>
      </c>
      <c r="AQ455" t="str">
        <v>0.012 MAX</v>
      </c>
      <c r="AR455" t="str">
        <v>0.015 MAX</v>
      </c>
      <c r="AS455" t="str">
        <v>0.05 Per Note 2</v>
      </c>
      <c r="AT455" t="str">
        <v>0.500 PULLOUT ZONE</v>
      </c>
      <c r="AU455" t="str">
        <v>10-32 UNF-2A</v>
      </c>
      <c r="AV455" t="str">
        <v>12-28 UNF-2B</v>
      </c>
      <c r="AW455" t="str">
        <v>2.87 BASIC</v>
      </c>
      <c r="AX455" t="str">
        <v>2-56 UNC 2B 2 STARTS</v>
      </c>
      <c r="AY455" t="str">
        <v>3 LEAD THREAD</v>
      </c>
      <c r="AZ455" t="str">
        <v>32µIN Max</v>
      </c>
      <c r="BA455" t="str">
        <v>5/16"-24 UNF-2A</v>
      </c>
      <c r="BB455" t="str">
        <v>5/16-18 UNC 2A</v>
      </c>
      <c r="BC455" t="str">
        <v>5-44 UNF-2A</v>
      </c>
      <c r="BD455" t="str">
        <v>6-16µIN</v>
      </c>
      <c r="BE455" t="str">
        <v>65° BLEND</v>
      </c>
      <c r="BF455" t="str">
        <v>7.45 Top of Ball to Face</v>
      </c>
      <c r="BG455" t="str">
        <v>7/16-28 UNEF 2B</v>
      </c>
      <c r="BH455" t="str">
        <v>7/16-28-UNEF-2A</v>
      </c>
      <c r="BI455" t="str">
        <v>Alignment Per Note 3</v>
      </c>
      <c r="BJ455" t="str">
        <v>ANODIZE (SEE CHART)</v>
      </c>
      <c r="BK455" t="str">
        <v>ANODIZE AQUA Per Note 3</v>
      </c>
      <c r="BL455" t="str">
        <v>ANODIZE BOTTOM PORTION</v>
      </c>
      <c r="BM455" t="str">
        <v>ANODIZE COLOR AQUA</v>
      </c>
      <c r="BN455" t="str">
        <v>ANODIZE COLOR GREEN DWG NOTE 4</v>
      </c>
      <c r="BO455" t="str">
        <v>ANODIZE COLOR LIGHT BLUE</v>
      </c>
      <c r="BP455" t="str">
        <v>ANODIZE GREEN Per Note 2</v>
      </c>
      <c r="BQ455" t="str">
        <v>ANODIZE GREY, Per Note 1</v>
      </c>
      <c r="BR455" t="str">
        <v>ANODIZE MAGENTA</v>
      </c>
      <c r="BS455" t="str">
        <v>Anodize Per note 3</v>
      </c>
      <c r="BT455" t="str">
        <v>Anodize Per Note 4</v>
      </c>
      <c r="BU455" t="str">
        <v>ANODIZE SEAFOAM</v>
      </c>
      <c r="BV455" t="str">
        <v>Balloon 11 Symmetry</v>
      </c>
      <c r="BW455" t="str">
        <v>Balloon 12 Symmetry</v>
      </c>
      <c r="BX455" t="str">
        <v>Balloon 13 Hole Centered</v>
      </c>
      <c r="BY455" t="str">
        <v>Balloon 13 Symmerty</v>
      </c>
      <c r="BZ455" t="str">
        <v>Balloon 2 Symmetry</v>
      </c>
      <c r="CA455" t="str">
        <v>Balloon 21 CENTERED</v>
      </c>
      <c r="CB455" t="str">
        <v>Balloon 29 Symmetry</v>
      </c>
      <c r="CC455" t="str">
        <v>Balloon 3 Symmetry</v>
      </c>
      <c r="CD455" t="str">
        <v>Balloon 4 Symmetry</v>
      </c>
      <c r="CE455" t="str">
        <v>Balloon 5 blend to SØ .340</v>
      </c>
      <c r="CF455" t="str">
        <v>Balloon 5 Symmetry</v>
      </c>
      <c r="CG455" t="str">
        <v>Balloon 6 Centered</v>
      </c>
      <c r="CH455" t="str">
        <v>Balloon 9 Function Check</v>
      </c>
      <c r="CI455" t="str">
        <v>Balloon 9 Symmerty</v>
      </c>
      <c r="CJ455" t="str">
        <v>Balloons 2 &amp; 17 Symmetry |.001|A|</v>
      </c>
      <c r="CK455" t="str">
        <v>Basic Ø 3.6</v>
      </c>
      <c r="CL455" t="str">
        <v>BEAD BLAST</v>
      </c>
      <c r="CM455" t="str">
        <v>BLAST ALUMINUM OXIDE</v>
      </c>
      <c r="CN455" t="str">
        <v>Blast Note 2</v>
      </c>
      <c r="CO455" t="str">
        <v xml:space="preserve">BLAST Per Note 1 </v>
      </c>
      <c r="CP455" t="str">
        <v>BLAST Per Note 2</v>
      </c>
      <c r="CQ455" t="str">
        <v>BLAST Per Note 3</v>
      </c>
      <c r="CR455" t="str">
        <v>BLAST Per Note 4</v>
      </c>
      <c r="CS455" t="str">
        <v>BLAST Per Note 8</v>
      </c>
      <c r="CT455" t="str">
        <v>BLAST Per Traveler, MATT FINISH</v>
      </c>
      <c r="CU455" t="str">
        <v>BLAST WITH 16 GRIT ALUMINUM OXIDE</v>
      </c>
      <c r="CV455" t="str">
        <v>BLAST, Uniform Finish Per Note 3</v>
      </c>
      <c r="CW455" t="str">
        <v>BREAK EDGE</v>
      </c>
      <c r="CX455" t="str">
        <v>BREAK EDGE .014</v>
      </c>
      <c r="CY455" t="str">
        <v>BREAK EDGES Note 2</v>
      </c>
      <c r="CZ455" t="str">
        <v>BREAK SHARP Per Note 1</v>
      </c>
      <c r="DA455" t="str">
        <v>BREAK SHARPS Per Note 1</v>
      </c>
      <c r="DB455" t="str">
        <v>CE 2729</v>
      </c>
      <c r="DC455" t="str">
        <v>CE Logo per Note 3</v>
      </c>
      <c r="DD455" t="str">
        <v>CE MARK</v>
      </c>
      <c r="DE455" t="str">
        <v>Chips/Debris Removed</v>
      </c>
      <c r="DF455" t="str">
        <v>Coat Per Note 2</v>
      </c>
      <c r="DG455" t="str">
        <v>C-Sink Ø .155</v>
      </c>
      <c r="DH455" t="str">
        <v>C-Sink Ø5.2</v>
      </c>
      <c r="DI455" t="str">
        <v>Deburred</v>
      </c>
      <c r="DJ455" t="str">
        <v>DIM "A" NoGo</v>
      </c>
      <c r="DK455" t="str">
        <v>DIM "A" NoGo Hexalobe</v>
      </c>
      <c r="DL455" t="str">
        <v>EDGE BREAK</v>
      </c>
      <c r="DM455" t="str">
        <v>EDGE BREAK MIN R.004, MAX R.010</v>
      </c>
      <c r="DN455" t="str">
        <v>Edge Break per Note 1</v>
      </c>
      <c r="DO455" t="str">
        <v>ELECTROPOLISH Per Note 1</v>
      </c>
      <c r="DP455" t="str">
        <v>Finish Per Note 3</v>
      </c>
      <c r="DQ455" t="str">
        <v>FLUTE POSITION Per Note 3</v>
      </c>
      <c r="DR455" t="str">
        <v>FULL R</v>
      </c>
      <c r="DS455" t="str">
        <v>FULL RADIUS</v>
      </c>
      <c r="DT455" t="str">
        <v xml:space="preserve">FULL RADIUS </v>
      </c>
      <c r="DU455" t="str">
        <v>Function Check  (.2340 .2360 FULL)</v>
      </c>
      <c r="DV455" t="str">
        <v>FUNCTIONAL  HEXALOBE</v>
      </c>
      <c r="DW455" t="str">
        <v>GLASS BEAD Per Note 3</v>
      </c>
      <c r="DX455" t="str">
        <v>Globus Logo per Note 3</v>
      </c>
      <c r="DY455" t="str">
        <v>Gold Anodized Color</v>
      </c>
      <c r="DZ455" t="str">
        <v>Green Anodized Color</v>
      </c>
      <c r="EA455" t="str">
        <v>GRIT BLAST Per Note 3</v>
      </c>
      <c r="EB455" t="str">
        <v>Grit Blast Per Note 4</v>
      </c>
      <c r="EC455" t="str">
        <v>GRIT BLAST, DWG NOTE 3</v>
      </c>
      <c r="ED455" t="str">
        <v>HEX MINOR Ø.1292</v>
      </c>
      <c r="EE455" t="str">
        <v xml:space="preserve">HEXALOBE </v>
      </c>
      <c r="EF455" t="str">
        <v>HEXALOBE FUNCTION</v>
      </c>
      <c r="EG455" t="str">
        <v>Hexalobe Minor</v>
      </c>
      <c r="EH455" t="str">
        <v>Hexalobe NV-30</v>
      </c>
      <c r="EI455" t="str">
        <v>HEXALOBE ORIENTATION</v>
      </c>
      <c r="EJ455" t="str">
        <v>Inspect per operation 30 comments</v>
      </c>
      <c r="EK455" t="str">
        <v>INT / EXT CORNERS: R.002 TO R.010</v>
      </c>
      <c r="EL455" t="str">
        <v>INT /EXT CORNERS R.05 TO R.03</v>
      </c>
      <c r="EM455" t="str">
        <v>John is a Geek</v>
      </c>
      <c r="EN455" t="str">
        <v>LASER ETCH</v>
      </c>
      <c r="EO455" t="str">
        <v>Laser Etch Per Note 7</v>
      </c>
      <c r="EP455" t="str">
        <v xml:space="preserve">LASER MARK "CE" DWG NOTE 10 </v>
      </c>
      <c r="EQ455" t="str">
        <v>Laser Mark "P1-15004-08", Per Note 3</v>
      </c>
      <c r="ER455" t="str">
        <v>Laser Mark "P2-15004-08", Per Note 3</v>
      </c>
      <c r="ES455" t="str">
        <v>Laser Mark "P3-15004-08", Per Note 3</v>
      </c>
      <c r="ET455" t="str">
        <v>Laser Mark "P4-15004-08", Per Note 3</v>
      </c>
      <c r="EU455" t="str">
        <v xml:space="preserve">LASER MARK LOGO DWG NOTE 9 </v>
      </c>
      <c r="EV455" t="str">
        <v xml:space="preserve">LASER MARK LOT NUMBER DWG NOTE 8 </v>
      </c>
      <c r="EW455" t="str">
        <v>Laser Mark Lot, Per Note 3</v>
      </c>
      <c r="EX455" t="str">
        <v xml:space="preserve">LASER MARK PART NUMBER DWG NOTE 8 </v>
      </c>
      <c r="EY455" t="str">
        <v>LASER: 13000000</v>
      </c>
      <c r="EZ455" t="str">
        <v>LASER: CE 2797</v>
      </c>
      <c r="FA455" t="str">
        <v>LASER: LOGO</v>
      </c>
      <c r="FB455" t="str">
        <v xml:space="preserve">LASER: Lot # Per RE-75-001 </v>
      </c>
      <c r="FC455" t="str">
        <v>LAST THREAD</v>
      </c>
      <c r="FD455" t="str">
        <v>LEAD .0625</v>
      </c>
      <c r="FE455" t="str">
        <v>LOGO</v>
      </c>
      <c r="FF455" t="str">
        <v>Lot (Control) Number per Note 3</v>
      </c>
      <c r="FG455" t="str">
        <v>LOT NO.</v>
      </c>
      <c r="FH455" t="str">
        <v>LOT NUMBER</v>
      </c>
      <c r="FI455" t="str">
        <v>LOT NUMBER PER NUVASIVE SOP 9002007</v>
      </c>
      <c r="FJ455" t="str">
        <v>M 4X 0.5 - 6G - 0.063R - LH</v>
      </c>
      <c r="FK455" t="str">
        <v>M4 X 0.5 - 6G - 0.063R</v>
      </c>
      <c r="FL455" t="str">
        <v>M4 X 0.5 - 6G - 0.063R - LH</v>
      </c>
      <c r="FM455" t="str">
        <v>M4.5 X .75 6g</v>
      </c>
      <c r="FN455" t="str">
        <v>M4.5 X 0.75 6g</v>
      </c>
      <c r="FO455" t="str">
        <v>M5x0.8-6g</v>
      </c>
      <c r="FP455" t="str">
        <v xml:space="preserve">M5x0.8-6g </v>
      </c>
      <c r="FQ455" t="str">
        <v>M6 X .75 6g</v>
      </c>
      <c r="FR455" t="str">
        <v>M6 X 0.75-6g</v>
      </c>
      <c r="FS455" t="str">
        <v>M6 X0.75 - 6g</v>
      </c>
      <c r="FT455" t="str">
        <v>M6X0.75 - 6H</v>
      </c>
      <c r="FU455" t="str">
        <v>M7 X 1.00 6g THREAD</v>
      </c>
      <c r="FV455" t="str">
        <v>M7X1.00 6g THREAD</v>
      </c>
      <c r="FW455" t="str">
        <v>M7X1.00 6h THREAD</v>
      </c>
      <c r="FX455" t="str">
        <v>Magenta Anodized Color</v>
      </c>
      <c r="FY455" t="str">
        <v>MAJOR Ø .380</v>
      </c>
      <c r="FZ455" t="str">
        <v>MAJORØ</v>
      </c>
      <c r="GA455" t="str">
        <v>MATT FINISH Per Note 3</v>
      </c>
      <c r="GB455" t="str">
        <v>MATT FINISH Per Traveler</v>
      </c>
      <c r="GC455" t="str">
        <v>MATTE FINISH</v>
      </c>
      <c r="GD455" t="str">
        <v>MATTE FINISH DWG NOTE 3</v>
      </c>
      <c r="GE455" t="str">
        <v>MATTE FINISH Note 3</v>
      </c>
      <c r="GF455" t="str">
        <v>Matte Finish Per Note 3</v>
      </c>
      <c r="GG455" t="str">
        <v>MATTE FINISH SIZE 10 GLASS BEAD</v>
      </c>
      <c r="GH455" t="str">
        <v>MAX ROOT RADIUS</v>
      </c>
      <c r="GI455" t="str">
        <v xml:space="preserve">Mill Profile Centered </v>
      </c>
      <c r="GJ455" t="str">
        <v>Minor Ø Unconstrained Check</v>
      </c>
      <c r="GK455" t="str">
        <v>MINOR Ø.1336</v>
      </c>
      <c r="GL455" t="str">
        <v>NO ANODIZE Per note 8</v>
      </c>
      <c r="GM455" t="str">
        <v>NO ANODIZE Per note 9</v>
      </c>
      <c r="GN455" t="str">
        <v>No Nicks, Scratches, Tool Marks, etc.</v>
      </c>
      <c r="GO455" t="str">
        <v>No Nicks,Scratches,Tool Marks,etc.</v>
      </c>
      <c r="GP455" t="str">
        <v>NO TOOL MARKS</v>
      </c>
      <c r="GQ455" t="str">
        <v>NOTE 3 THREAD RELIEF</v>
      </c>
      <c r="GR455" t="str">
        <v>NV-27 FUNC.</v>
      </c>
      <c r="GS455" t="str">
        <v>NV-30 DIM A</v>
      </c>
      <c r="GT455" t="str">
        <v>NV-30 DIM B</v>
      </c>
      <c r="GU455" t="str">
        <v>NV-30 DIM F</v>
      </c>
      <c r="GV455" t="str">
        <v>Ø .1250 HEX</v>
      </c>
      <c r="GW455" t="str">
        <v>Ø 9.4 MAJOR</v>
      </c>
      <c r="GX455" t="str">
        <v>Ø.096 MAX PILOT HOLE</v>
      </c>
      <c r="GY455" t="str">
        <v>Ø.125 THRU</v>
      </c>
      <c r="GZ455" t="str">
        <v>Ø.205 COUNTERSINK</v>
      </c>
      <c r="HA455" t="str">
        <v>Ø.260 T.S.C.</v>
      </c>
      <c r="HB455" t="str">
        <v>Ø.500 BASIC</v>
      </c>
      <c r="HC455" t="str">
        <v xml:space="preserve">OVAL CENTERED </v>
      </c>
      <c r="HD455" t="str">
        <v>PART NO. 15100</v>
      </c>
      <c r="HE455" t="str">
        <v>PART NUMBER 13100000</v>
      </c>
      <c r="HF455" t="str">
        <v>PART NUMBER 13600000</v>
      </c>
      <c r="HG455" t="str">
        <v>Part Number per Note 3</v>
      </c>
      <c r="HH455" t="str">
        <v>PD 5/16-18 UNC 2A</v>
      </c>
      <c r="HI455" t="str">
        <v>Perp.|0.05|A|</v>
      </c>
      <c r="HJ455" t="str">
        <v>PILOT THRU HOLE PRESENT</v>
      </c>
      <c r="HK455" t="str">
        <v>PITCH .060</v>
      </c>
      <c r="HL455" t="str">
        <v>Profile |.001|A|</v>
      </c>
      <c r="HM455" t="str">
        <v>Profile |.0015 | A | X-Y</v>
      </c>
      <c r="HN455" t="str">
        <v>Profile |.002| |A|B| X-Y</v>
      </c>
      <c r="HO455" t="str">
        <v>Profile |.002|A|B|</v>
      </c>
      <c r="HP455" t="str">
        <v>Profile |.002|A|B| X-Y</v>
      </c>
      <c r="HQ455" t="str">
        <v>Profile:|010|A|B|C|</v>
      </c>
      <c r="HR455" t="str">
        <v>Profile| .002| A|B|</v>
      </c>
      <c r="HS455" t="str">
        <v>Profile|.001|</v>
      </c>
      <c r="HT455" t="str">
        <v>Profile|.001|A|</v>
      </c>
      <c r="HU455" t="str">
        <v>Profile|.001|A|B|</v>
      </c>
      <c r="HV455" t="str">
        <v xml:space="preserve">Profile|.001|A|B| A&lt;-&gt;B </v>
      </c>
      <c r="HW455" t="str">
        <v>Profile|.001|A|B| C&lt;-&gt;D</v>
      </c>
      <c r="HX455" t="str">
        <v>Profile|.001|A|B| L-M</v>
      </c>
      <c r="HY455" t="str">
        <v>Profile|.001|A|B| P-Q</v>
      </c>
      <c r="HZ455" t="str">
        <v>Profile|.001|A|B|C&lt;-&gt;D</v>
      </c>
      <c r="IA455" t="str">
        <v>Profile|.001|A|C&lt;--&gt;D</v>
      </c>
      <c r="IB455" t="str">
        <v>Profile|.001|A|UNILATERAL</v>
      </c>
      <c r="IC455" t="str">
        <v>Profile|.001|C|</v>
      </c>
      <c r="ID455" t="str">
        <v>Profile|.0012|D1|</v>
      </c>
      <c r="IE455" t="str">
        <v>Profile|.0015| A-B UNI.</v>
      </c>
      <c r="IF455" t="str">
        <v>Profile|.0015| UNI.</v>
      </c>
      <c r="IG455" t="str">
        <v>Profile|.0015|A| X-Y</v>
      </c>
      <c r="IH455" t="str">
        <v>Profile|.0015|E|F|</v>
      </c>
      <c r="II455" t="str">
        <v>Profile|.0016|B|D|</v>
      </c>
      <c r="IJ455" t="str">
        <v>Profile|.002(U).000|A|</v>
      </c>
      <c r="IK455" t="str">
        <v>Profile|.002|</v>
      </c>
      <c r="IL455" t="str">
        <v>Profile|.002|A</v>
      </c>
      <c r="IM455" t="str">
        <v>Profile|.002|A|</v>
      </c>
      <c r="IN455" t="str">
        <v>Profile|.002|A|B|</v>
      </c>
      <c r="IO455" t="str">
        <v xml:space="preserve">Profile|.002|A|B| A&lt;-&gt;B </v>
      </c>
      <c r="IP455" t="str">
        <v>Profile|.002|A|B| C&lt;-&gt;D</v>
      </c>
      <c r="IQ455" t="str">
        <v>Profile|.002|A|B| X-Y</v>
      </c>
      <c r="IR455" t="str">
        <v>Profile|.002|A|B|C|X-Y</v>
      </c>
      <c r="IS455" t="str">
        <v>Profile|.002|A|B|X&lt;--&gt;Y</v>
      </c>
      <c r="IT455" t="str">
        <v>Profile|.002|A|B|X-Y</v>
      </c>
      <c r="IU455" t="str">
        <v>Profile|.002|A|C|</v>
      </c>
      <c r="IV455" t="str">
        <v>Profile|.002|C|A|</v>
      </c>
      <c r="IW455" t="str">
        <v>Profile|.002|C|B|</v>
      </c>
      <c r="IX455" t="str">
        <v>Profile|.0020|</v>
      </c>
      <c r="IY455" t="str">
        <v>Profile|.003|A|</v>
      </c>
      <c r="IZ455" t="str">
        <v>Profile|.003|A|B|C| Uni.</v>
      </c>
      <c r="JA455" t="str">
        <v>Profile|.003|E|F|</v>
      </c>
      <c r="JB455" t="str">
        <v>Profile|.004(U) .003|A|B|C|</v>
      </c>
      <c r="JC455" t="str">
        <v>Profile|.004|A| UNI.</v>
      </c>
      <c r="JD455" t="str">
        <v>Profile|.005|A|C|</v>
      </c>
      <c r="JE455" t="str">
        <v>Profile|.005|A|C|A&lt;--&gt;B, C&lt;--&gt;D</v>
      </c>
      <c r="JF455" t="str">
        <v>Profile|.005|A|D| A-B UNI.</v>
      </c>
      <c r="JG455" t="str">
        <v>Profile|.005|A|D| UNI.</v>
      </c>
      <c r="JH455" t="str">
        <v>Profile|.010|A|B|</v>
      </c>
      <c r="JI455" t="str">
        <v>Profile|.010|A|B|C|</v>
      </c>
      <c r="JJ455" t="str">
        <v>Profile|.03|A|</v>
      </c>
      <c r="JK455" t="str">
        <v>Profile|.05|A|B|</v>
      </c>
      <c r="JL455" t="str">
        <v>Profile|0.03|</v>
      </c>
      <c r="JM455" t="str">
        <v>Profile|0.03|A|</v>
      </c>
      <c r="JN455" t="str">
        <v>Profile|0.03|A|B|</v>
      </c>
      <c r="JO455" t="str">
        <v>Profile|0.05{A|C|</v>
      </c>
      <c r="JP455" t="str">
        <v>Profile|0.05|A|B|</v>
      </c>
      <c r="JQ455" t="str">
        <v>Profile|0.05|E|</v>
      </c>
      <c r="JR455" t="str">
        <v>Profile|0.05|E|F|</v>
      </c>
      <c r="JS455" t="str">
        <v>Profile|0.06|A|C|</v>
      </c>
      <c r="JT455" t="str">
        <v>Profile|0.1|A|A|</v>
      </c>
      <c r="JU455" t="str">
        <v>Profile|0.1|D1|</v>
      </c>
      <c r="JV455" t="str">
        <v>Profile|A|B|C|</v>
      </c>
      <c r="JW455" t="str">
        <v>Proile|.002|A|B|J-K</v>
      </c>
      <c r="JX455" t="str">
        <v>P-Thread Form</v>
      </c>
      <c r="JY455" t="str">
        <v>R  FULL RADIUS</v>
      </c>
      <c r="JZ455" t="str">
        <v>R.001/.006</v>
      </c>
      <c r="KA455" t="str">
        <v>R.003 MAX</v>
      </c>
      <c r="KB455" t="str">
        <v>R.005 MAX</v>
      </c>
      <c r="KC455" t="str">
        <v>R.030</v>
      </c>
      <c r="KD455" t="str">
        <v>R.25 MAX</v>
      </c>
      <c r="KE455" t="str">
        <v>R1.33 BASIC</v>
      </c>
      <c r="KF455" t="str">
        <v>R3.3</v>
      </c>
      <c r="KG455" t="str">
        <v>Ra 1.6 MAX</v>
      </c>
      <c r="KH455" t="str">
        <v>RAD @ FACE &amp; OD CHAMFER</v>
      </c>
      <c r="KI455" t="str">
        <v>RAD. @ ID &amp; BACK FACE</v>
      </c>
      <c r="KJ455" t="str">
        <v>RAD. @ OD &amp; BACK FACE</v>
      </c>
      <c r="KK455" t="str">
        <v>REMOVE SHRP EDGES .005 MAX</v>
      </c>
      <c r="KL455" t="str">
        <v>ROD SLOT CENTERED</v>
      </c>
      <c r="KM455" t="str">
        <v>SHARP OKAY</v>
      </c>
      <c r="KN455" t="str">
        <v>Slot Centered</v>
      </c>
      <c r="KO455" t="str">
        <v>SLOT WIDTH</v>
      </c>
      <c r="KP455" t="str">
        <v>Surface Finish Per Note 1</v>
      </c>
      <c r="KQ455" t="str">
        <v>Symmerty Balloon A_6</v>
      </c>
      <c r="KR455" t="str">
        <v>T27 HEXALOBE Per Note 1</v>
      </c>
      <c r="KS455" t="str">
        <v>T27 TORX</v>
      </c>
      <c r="KT455" t="str">
        <v>THRD DEPTH</v>
      </c>
      <c r="KU455" t="str">
        <v>Thread Form Per Note 3</v>
      </c>
      <c r="KV455" t="str">
        <v>THREAD INTO ROD SLOT</v>
      </c>
      <c r="KW455" t="str">
        <v>Thread Timed Print Note 6</v>
      </c>
      <c r="KX455" t="str">
        <v>TOOL MISMATCH PERMISSIBLE</v>
      </c>
      <c r="KY455" t="str">
        <v>Tot. Runout|Ø.002|C|</v>
      </c>
      <c r="KZ455" t="str">
        <v>Total Runout|.002|E|</v>
      </c>
      <c r="LA455" t="str">
        <v>TRIPLE LEAD THREAD</v>
      </c>
      <c r="LB455" t="str">
        <v>True Pos. |.001 (M)|A|</v>
      </c>
      <c r="LC455" t="str">
        <v>True Pos. |.002(M)|A|B|</v>
      </c>
      <c r="LD455" t="str">
        <v>True Pos. |.002|</v>
      </c>
      <c r="LE455" t="str">
        <v>True Pos. |.002|A|</v>
      </c>
      <c r="LF455" t="str">
        <v>True Pos. |.002|A|B|</v>
      </c>
      <c r="LG455" t="str">
        <v>True Pos. |.004|A|C|B|</v>
      </c>
      <c r="LH455" t="str">
        <v>True Pos. |.005(M)|A|B|</v>
      </c>
      <c r="LI455" t="str">
        <v>True Pos.|.000(L)|A|D|</v>
      </c>
      <c r="LJ455" t="str">
        <v>True Pos.|.000(M)|A|</v>
      </c>
      <c r="LK455" t="str">
        <v>True Pos.|.001(M)|A|</v>
      </c>
      <c r="LL455" t="str">
        <v>True Pos.|.001|B|</v>
      </c>
      <c r="LM455" t="str">
        <v>True Pos.|.001|E|</v>
      </c>
      <c r="LN455" t="str">
        <v>True Pos.|.002|A|</v>
      </c>
      <c r="LO455" t="str">
        <v>True Pos.|.002|B|</v>
      </c>
      <c r="LP455" t="str">
        <v>True Pos.|.002|C|</v>
      </c>
      <c r="LQ455" t="str">
        <v>True Pos.|.002|D1|</v>
      </c>
      <c r="LR455" t="str">
        <v>True Pos.|.002|D1|D2|</v>
      </c>
      <c r="LS455" t="str">
        <v>True Pos.|.05|A|</v>
      </c>
      <c r="LT455" t="str">
        <v>True Pos.|.1|A|B|C|</v>
      </c>
      <c r="LU455" t="str">
        <v>True Pos.|.13|A</v>
      </c>
      <c r="LV455" t="str">
        <v>True Pos.|0.05|A|</v>
      </c>
      <c r="LW455" t="str">
        <v>True Pos.|0.1|A|B|C|</v>
      </c>
      <c r="LX455" t="str">
        <v>True Pos.|0.13|A|</v>
      </c>
      <c r="LY455" t="str">
        <v>True Pos.|Ø.000(M)|A|</v>
      </c>
      <c r="LZ455" t="str">
        <v>True Pos.|Ø.000(M)|B|</v>
      </c>
      <c r="MA455" t="str">
        <v>True Pos.|Ø.001(M)|A(M)|</v>
      </c>
      <c r="MB455" t="str">
        <v>True Pos.|Ø.001(M)|A|</v>
      </c>
      <c r="MC455" t="str">
        <v>True Pos.|Ø.001|A|</v>
      </c>
      <c r="MD455" t="str">
        <v>True Pos.|Ø.001|C|</v>
      </c>
      <c r="ME455" t="str">
        <v>True Pos.|Ø.002(S)|A(S)|</v>
      </c>
      <c r="MF455" t="str">
        <v>True Pos.|Ø.002|A|</v>
      </c>
      <c r="MG455" t="str">
        <v>True Pos.|Ø.002|B|</v>
      </c>
      <c r="MH455" t="str">
        <v>True Pos.|Ø.002|C|</v>
      </c>
      <c r="MI455" t="str">
        <v>True Pos.|Ø.03(M)|A|</v>
      </c>
      <c r="MJ455" t="str">
        <v>True Pos.|Ø0.03(M)|A|</v>
      </c>
      <c r="MK455" t="str">
        <v>True Pos.|Ø0.05(L)|D|B|</v>
      </c>
      <c r="ML455" t="str">
        <v>True Pos.|Ø0.05|A|</v>
      </c>
      <c r="MM455" t="str">
        <v>True Pos.|Ø0.05|D|</v>
      </c>
      <c r="MN455" t="str">
        <v>True Pos.|Ø0.05|E|</v>
      </c>
      <c r="MO455" t="str">
        <v>True Pos.|Ø0.05|E|B|</v>
      </c>
      <c r="MP455" t="str">
        <v>True Pos.|SØ0.03|C|B|</v>
      </c>
      <c r="MQ455" t="str">
        <v>True Position|.002|A|B|</v>
      </c>
      <c r="MR455" t="str">
        <v>True. Pos.|Ø.001(M)|A|</v>
      </c>
      <c r="MS455" t="str">
        <v>True. Pps.|0.05|A|</v>
      </c>
      <c r="MT455" t="str">
        <v>Tumble Per Note 1</v>
      </c>
      <c r="MU455" t="str">
        <v>Tumble Per Note 2</v>
      </c>
    </row>
    <row r="456" spans="3:359">
      <c r="C456" s="74" t="str" cm="1">
        <f t="array" ref="C456:MU456">TRANSPOSE(_xlfn._xlws.SORT(_xlfn._xlws.FILTER($A$2:$A$499,ISNUMBER(SEARCH('Prt. Lib. &amp; Routine, Table'!L463,$A$2:$A$499)),"not found")))</f>
        <v>.0015 T.I.R. MAX</v>
      </c>
      <c r="D456" t="str">
        <v>.002 MAX ROOT RADIUS</v>
      </c>
      <c r="E456" t="str">
        <v>.012 BLUNT END</v>
      </c>
      <c r="F456" t="str">
        <v>.015 MAX</v>
      </c>
      <c r="G456" t="str">
        <v>.016 T.S.C.</v>
      </c>
      <c r="H456" t="str">
        <v>.017 BASIC</v>
      </c>
      <c r="I456" t="str">
        <v>.021 PITCH</v>
      </c>
      <c r="J456" t="str">
        <v>.022 BLUNT START</v>
      </c>
      <c r="K456" t="str">
        <v>.025 BASIC</v>
      </c>
      <c r="L456" t="str">
        <v>.035 BASIC</v>
      </c>
      <c r="M456" t="str">
        <v>.043 T.S.C</v>
      </c>
      <c r="N456" t="str">
        <v>.053 T.S.C.</v>
      </c>
      <c r="O456" t="str">
        <v>.060 HEX DEPTH</v>
      </c>
      <c r="P456" t="str">
        <v>.060 PITCH</v>
      </c>
      <c r="Q456" t="str">
        <v>.061 BASIC</v>
      </c>
      <c r="R456" t="str">
        <v>.07 HEX</v>
      </c>
      <c r="S456" t="str">
        <v>.070 HEX DEPTH</v>
      </c>
      <c r="T456" t="str">
        <v>.082 DRILL</v>
      </c>
      <c r="U456" t="str">
        <v>.082 DRILL DEPTH</v>
      </c>
      <c r="V456" t="str">
        <v>.094 HEX</v>
      </c>
      <c r="W456" t="str">
        <v>.115 T.S.C.</v>
      </c>
      <c r="X456" t="str">
        <v>.1195 / .1243 MAJOR DIAMETER</v>
      </c>
      <c r="Y456" t="str">
        <v>.1250 HEX</v>
      </c>
      <c r="Z456" t="str">
        <v>.157 MINOR DIAMETER</v>
      </c>
      <c r="AA456" t="str">
        <v>.172 FULL THD DEPTH</v>
      </c>
      <c r="AB456" t="str">
        <v>.172 MAJOR DIAMETER</v>
      </c>
      <c r="AC456" t="str">
        <v>.180 MIN DEPTH FULL THRD</v>
      </c>
      <c r="AD456" t="str">
        <v>.183 Ceter Line Thread Dwell</v>
      </c>
      <c r="AE456" t="str">
        <v>.208 MAX THRD DEPTH</v>
      </c>
      <c r="AF456" t="str">
        <v>.218 BOTTOM HALF OF SLOT</v>
      </c>
      <c r="AG456" t="str">
        <v>.261 BASIC</v>
      </c>
      <c r="AH456" t="str">
        <v>.314 T.S.C.</v>
      </c>
      <c r="AI456" t="str">
        <v>.315 BASIC</v>
      </c>
      <c r="AJ456" t="str">
        <v>.329 MINOR Ø</v>
      </c>
      <c r="AK456" t="str">
        <v>.330 BASIC</v>
      </c>
      <c r="AL456" t="str">
        <v>.35 TO TANGENT POINT</v>
      </c>
      <c r="AM456" t="str">
        <v>.375 MAJOR Ø</v>
      </c>
      <c r="AN456" t="str">
        <v>.390 BASIC</v>
      </c>
      <c r="AO456" t="str">
        <v>.440 BASIC</v>
      </c>
      <c r="AP456" t="str">
        <v>.64/.96 HIGH=Pass</v>
      </c>
      <c r="AQ456" t="str">
        <v>0.012 MAX</v>
      </c>
      <c r="AR456" t="str">
        <v>0.015 MAX</v>
      </c>
      <c r="AS456" t="str">
        <v>0.05 Per Note 2</v>
      </c>
      <c r="AT456" t="str">
        <v>0.500 PULLOUT ZONE</v>
      </c>
      <c r="AU456" t="str">
        <v>10-32 UNF-2A</v>
      </c>
      <c r="AV456" t="str">
        <v>12-28 UNF-2B</v>
      </c>
      <c r="AW456" t="str">
        <v>2.87 BASIC</v>
      </c>
      <c r="AX456" t="str">
        <v>2-56 UNC 2B 2 STARTS</v>
      </c>
      <c r="AY456" t="str">
        <v>3 LEAD THREAD</v>
      </c>
      <c r="AZ456" t="str">
        <v>32µIN Max</v>
      </c>
      <c r="BA456" t="str">
        <v>5/16"-24 UNF-2A</v>
      </c>
      <c r="BB456" t="str">
        <v>5/16-18 UNC 2A</v>
      </c>
      <c r="BC456" t="str">
        <v>5-44 UNF-2A</v>
      </c>
      <c r="BD456" t="str">
        <v>6-16µIN</v>
      </c>
      <c r="BE456" t="str">
        <v>65° BLEND</v>
      </c>
      <c r="BF456" t="str">
        <v>7.45 Top of Ball to Face</v>
      </c>
      <c r="BG456" t="str">
        <v>7/16-28 UNEF 2B</v>
      </c>
      <c r="BH456" t="str">
        <v>7/16-28-UNEF-2A</v>
      </c>
      <c r="BI456" t="str">
        <v>Alignment Per Note 3</v>
      </c>
      <c r="BJ456" t="str">
        <v>ANODIZE (SEE CHART)</v>
      </c>
      <c r="BK456" t="str">
        <v>ANODIZE AQUA Per Note 3</v>
      </c>
      <c r="BL456" t="str">
        <v>ANODIZE BOTTOM PORTION</v>
      </c>
      <c r="BM456" t="str">
        <v>ANODIZE COLOR AQUA</v>
      </c>
      <c r="BN456" t="str">
        <v>ANODIZE COLOR GREEN DWG NOTE 4</v>
      </c>
      <c r="BO456" t="str">
        <v>ANODIZE COLOR LIGHT BLUE</v>
      </c>
      <c r="BP456" t="str">
        <v>ANODIZE GREEN Per Note 2</v>
      </c>
      <c r="BQ456" t="str">
        <v>ANODIZE GREY, Per Note 1</v>
      </c>
      <c r="BR456" t="str">
        <v>ANODIZE MAGENTA</v>
      </c>
      <c r="BS456" t="str">
        <v>Anodize Per note 3</v>
      </c>
      <c r="BT456" t="str">
        <v>Anodize Per Note 4</v>
      </c>
      <c r="BU456" t="str">
        <v>ANODIZE SEAFOAM</v>
      </c>
      <c r="BV456" t="str">
        <v>Balloon 11 Symmetry</v>
      </c>
      <c r="BW456" t="str">
        <v>Balloon 12 Symmetry</v>
      </c>
      <c r="BX456" t="str">
        <v>Balloon 13 Hole Centered</v>
      </c>
      <c r="BY456" t="str">
        <v>Balloon 13 Symmerty</v>
      </c>
      <c r="BZ456" t="str">
        <v>Balloon 2 Symmetry</v>
      </c>
      <c r="CA456" t="str">
        <v>Balloon 21 CENTERED</v>
      </c>
      <c r="CB456" t="str">
        <v>Balloon 29 Symmetry</v>
      </c>
      <c r="CC456" t="str">
        <v>Balloon 3 Symmetry</v>
      </c>
      <c r="CD456" t="str">
        <v>Balloon 4 Symmetry</v>
      </c>
      <c r="CE456" t="str">
        <v>Balloon 5 blend to SØ .340</v>
      </c>
      <c r="CF456" t="str">
        <v>Balloon 5 Symmetry</v>
      </c>
      <c r="CG456" t="str">
        <v>Balloon 6 Centered</v>
      </c>
      <c r="CH456" t="str">
        <v>Balloon 9 Function Check</v>
      </c>
      <c r="CI456" t="str">
        <v>Balloon 9 Symmerty</v>
      </c>
      <c r="CJ456" t="str">
        <v>Balloons 2 &amp; 17 Symmetry |.001|A|</v>
      </c>
      <c r="CK456" t="str">
        <v>Basic Ø 3.6</v>
      </c>
      <c r="CL456" t="str">
        <v>BEAD BLAST</v>
      </c>
      <c r="CM456" t="str">
        <v>BLAST ALUMINUM OXIDE</v>
      </c>
      <c r="CN456" t="str">
        <v>Blast Note 2</v>
      </c>
      <c r="CO456" t="str">
        <v xml:space="preserve">BLAST Per Note 1 </v>
      </c>
      <c r="CP456" t="str">
        <v>BLAST Per Note 2</v>
      </c>
      <c r="CQ456" t="str">
        <v>BLAST Per Note 3</v>
      </c>
      <c r="CR456" t="str">
        <v>BLAST Per Note 4</v>
      </c>
      <c r="CS456" t="str">
        <v>BLAST Per Note 8</v>
      </c>
      <c r="CT456" t="str">
        <v>BLAST Per Traveler, MATT FINISH</v>
      </c>
      <c r="CU456" t="str">
        <v>BLAST WITH 16 GRIT ALUMINUM OXIDE</v>
      </c>
      <c r="CV456" t="str">
        <v>BLAST, Uniform Finish Per Note 3</v>
      </c>
      <c r="CW456" t="str">
        <v>BREAK EDGE</v>
      </c>
      <c r="CX456" t="str">
        <v>BREAK EDGE .014</v>
      </c>
      <c r="CY456" t="str">
        <v>BREAK EDGES Note 2</v>
      </c>
      <c r="CZ456" t="str">
        <v>BREAK SHARP Per Note 1</v>
      </c>
      <c r="DA456" t="str">
        <v>BREAK SHARPS Per Note 1</v>
      </c>
      <c r="DB456" t="str">
        <v>CE 2729</v>
      </c>
      <c r="DC456" t="str">
        <v>CE Logo per Note 3</v>
      </c>
      <c r="DD456" t="str">
        <v>CE MARK</v>
      </c>
      <c r="DE456" t="str">
        <v>Chips/Debris Removed</v>
      </c>
      <c r="DF456" t="str">
        <v>Coat Per Note 2</v>
      </c>
      <c r="DG456" t="str">
        <v>C-Sink Ø .155</v>
      </c>
      <c r="DH456" t="str">
        <v>C-Sink Ø5.2</v>
      </c>
      <c r="DI456" t="str">
        <v>Deburred</v>
      </c>
      <c r="DJ456" t="str">
        <v>DIM "A" NoGo</v>
      </c>
      <c r="DK456" t="str">
        <v>DIM "A" NoGo Hexalobe</v>
      </c>
      <c r="DL456" t="str">
        <v>EDGE BREAK</v>
      </c>
      <c r="DM456" t="str">
        <v>EDGE BREAK MIN R.004, MAX R.010</v>
      </c>
      <c r="DN456" t="str">
        <v>Edge Break per Note 1</v>
      </c>
      <c r="DO456" t="str">
        <v>ELECTROPOLISH Per Note 1</v>
      </c>
      <c r="DP456" t="str">
        <v>Finish Per Note 3</v>
      </c>
      <c r="DQ456" t="str">
        <v>FLUTE POSITION Per Note 3</v>
      </c>
      <c r="DR456" t="str">
        <v>FULL R</v>
      </c>
      <c r="DS456" t="str">
        <v>FULL RADIUS</v>
      </c>
      <c r="DT456" t="str">
        <v xml:space="preserve">FULL RADIUS </v>
      </c>
      <c r="DU456" t="str">
        <v>Function Check  (.2340 .2360 FULL)</v>
      </c>
      <c r="DV456" t="str">
        <v>FUNCTIONAL  HEXALOBE</v>
      </c>
      <c r="DW456" t="str">
        <v>GLASS BEAD Per Note 3</v>
      </c>
      <c r="DX456" t="str">
        <v>Globus Logo per Note 3</v>
      </c>
      <c r="DY456" t="str">
        <v>Gold Anodized Color</v>
      </c>
      <c r="DZ456" t="str">
        <v>Green Anodized Color</v>
      </c>
      <c r="EA456" t="str">
        <v>GRIT BLAST Per Note 3</v>
      </c>
      <c r="EB456" t="str">
        <v>Grit Blast Per Note 4</v>
      </c>
      <c r="EC456" t="str">
        <v>GRIT BLAST, DWG NOTE 3</v>
      </c>
      <c r="ED456" t="str">
        <v>HEX MINOR Ø.1292</v>
      </c>
      <c r="EE456" t="str">
        <v xml:space="preserve">HEXALOBE </v>
      </c>
      <c r="EF456" t="str">
        <v>HEXALOBE FUNCTION</v>
      </c>
      <c r="EG456" t="str">
        <v>Hexalobe Minor</v>
      </c>
      <c r="EH456" t="str">
        <v>Hexalobe NV-30</v>
      </c>
      <c r="EI456" t="str">
        <v>HEXALOBE ORIENTATION</v>
      </c>
      <c r="EJ456" t="str">
        <v>Inspect per operation 30 comments</v>
      </c>
      <c r="EK456" t="str">
        <v>INT / EXT CORNERS: R.002 TO R.010</v>
      </c>
      <c r="EL456" t="str">
        <v>INT /EXT CORNERS R.05 TO R.03</v>
      </c>
      <c r="EM456" t="str">
        <v>John is a Geek</v>
      </c>
      <c r="EN456" t="str">
        <v>LASER ETCH</v>
      </c>
      <c r="EO456" t="str">
        <v>Laser Etch Per Note 7</v>
      </c>
      <c r="EP456" t="str">
        <v xml:space="preserve">LASER MARK "CE" DWG NOTE 10 </v>
      </c>
      <c r="EQ456" t="str">
        <v>Laser Mark "P1-15004-08", Per Note 3</v>
      </c>
      <c r="ER456" t="str">
        <v>Laser Mark "P2-15004-08", Per Note 3</v>
      </c>
      <c r="ES456" t="str">
        <v>Laser Mark "P3-15004-08", Per Note 3</v>
      </c>
      <c r="ET456" t="str">
        <v>Laser Mark "P4-15004-08", Per Note 3</v>
      </c>
      <c r="EU456" t="str">
        <v xml:space="preserve">LASER MARK LOGO DWG NOTE 9 </v>
      </c>
      <c r="EV456" t="str">
        <v xml:space="preserve">LASER MARK LOT NUMBER DWG NOTE 8 </v>
      </c>
      <c r="EW456" t="str">
        <v>Laser Mark Lot, Per Note 3</v>
      </c>
      <c r="EX456" t="str">
        <v xml:space="preserve">LASER MARK PART NUMBER DWG NOTE 8 </v>
      </c>
      <c r="EY456" t="str">
        <v>LASER: 13000000</v>
      </c>
      <c r="EZ456" t="str">
        <v>LASER: CE 2797</v>
      </c>
      <c r="FA456" t="str">
        <v>LASER: LOGO</v>
      </c>
      <c r="FB456" t="str">
        <v xml:space="preserve">LASER: Lot # Per RE-75-001 </v>
      </c>
      <c r="FC456" t="str">
        <v>LAST THREAD</v>
      </c>
      <c r="FD456" t="str">
        <v>LEAD .0625</v>
      </c>
      <c r="FE456" t="str">
        <v>LOGO</v>
      </c>
      <c r="FF456" t="str">
        <v>Lot (Control) Number per Note 3</v>
      </c>
      <c r="FG456" t="str">
        <v>LOT NO.</v>
      </c>
      <c r="FH456" t="str">
        <v>LOT NUMBER</v>
      </c>
      <c r="FI456" t="str">
        <v>LOT NUMBER PER NUVASIVE SOP 9002007</v>
      </c>
      <c r="FJ456" t="str">
        <v>M 4X 0.5 - 6G - 0.063R - LH</v>
      </c>
      <c r="FK456" t="str">
        <v>M4 X 0.5 - 6G - 0.063R</v>
      </c>
      <c r="FL456" t="str">
        <v>M4 X 0.5 - 6G - 0.063R - LH</v>
      </c>
      <c r="FM456" t="str">
        <v>M4.5 X .75 6g</v>
      </c>
      <c r="FN456" t="str">
        <v>M4.5 X 0.75 6g</v>
      </c>
      <c r="FO456" t="str">
        <v>M5x0.8-6g</v>
      </c>
      <c r="FP456" t="str">
        <v xml:space="preserve">M5x0.8-6g </v>
      </c>
      <c r="FQ456" t="str">
        <v>M6 X .75 6g</v>
      </c>
      <c r="FR456" t="str">
        <v>M6 X 0.75-6g</v>
      </c>
      <c r="FS456" t="str">
        <v>M6 X0.75 - 6g</v>
      </c>
      <c r="FT456" t="str">
        <v>M6X0.75 - 6H</v>
      </c>
      <c r="FU456" t="str">
        <v>M7 X 1.00 6g THREAD</v>
      </c>
      <c r="FV456" t="str">
        <v>M7X1.00 6g THREAD</v>
      </c>
      <c r="FW456" t="str">
        <v>M7X1.00 6h THREAD</v>
      </c>
      <c r="FX456" t="str">
        <v>Magenta Anodized Color</v>
      </c>
      <c r="FY456" t="str">
        <v>MAJOR Ø .380</v>
      </c>
      <c r="FZ456" t="str">
        <v>MAJORØ</v>
      </c>
      <c r="GA456" t="str">
        <v>MATT FINISH Per Note 3</v>
      </c>
      <c r="GB456" t="str">
        <v>MATT FINISH Per Traveler</v>
      </c>
      <c r="GC456" t="str">
        <v>MATTE FINISH</v>
      </c>
      <c r="GD456" t="str">
        <v>MATTE FINISH DWG NOTE 3</v>
      </c>
      <c r="GE456" t="str">
        <v>MATTE FINISH Note 3</v>
      </c>
      <c r="GF456" t="str">
        <v>Matte Finish Per Note 3</v>
      </c>
      <c r="GG456" t="str">
        <v>MATTE FINISH SIZE 10 GLASS BEAD</v>
      </c>
      <c r="GH456" t="str">
        <v>MAX ROOT RADIUS</v>
      </c>
      <c r="GI456" t="str">
        <v xml:space="preserve">Mill Profile Centered </v>
      </c>
      <c r="GJ456" t="str">
        <v>Minor Ø Unconstrained Check</v>
      </c>
      <c r="GK456" t="str">
        <v>MINOR Ø.1336</v>
      </c>
      <c r="GL456" t="str">
        <v>NO ANODIZE Per note 8</v>
      </c>
      <c r="GM456" t="str">
        <v>NO ANODIZE Per note 9</v>
      </c>
      <c r="GN456" t="str">
        <v>No Nicks, Scratches, Tool Marks, etc.</v>
      </c>
      <c r="GO456" t="str">
        <v>No Nicks,Scratches,Tool Marks,etc.</v>
      </c>
      <c r="GP456" t="str">
        <v>NO TOOL MARKS</v>
      </c>
      <c r="GQ456" t="str">
        <v>NOTE 3 THREAD RELIEF</v>
      </c>
      <c r="GR456" t="str">
        <v>NV-27 FUNC.</v>
      </c>
      <c r="GS456" t="str">
        <v>NV-30 DIM A</v>
      </c>
      <c r="GT456" t="str">
        <v>NV-30 DIM B</v>
      </c>
      <c r="GU456" t="str">
        <v>NV-30 DIM F</v>
      </c>
      <c r="GV456" t="str">
        <v>Ø .1250 HEX</v>
      </c>
      <c r="GW456" t="str">
        <v>Ø 9.4 MAJOR</v>
      </c>
      <c r="GX456" t="str">
        <v>Ø.096 MAX PILOT HOLE</v>
      </c>
      <c r="GY456" t="str">
        <v>Ø.125 THRU</v>
      </c>
      <c r="GZ456" t="str">
        <v>Ø.205 COUNTERSINK</v>
      </c>
      <c r="HA456" t="str">
        <v>Ø.260 T.S.C.</v>
      </c>
      <c r="HB456" t="str">
        <v>Ø.500 BASIC</v>
      </c>
      <c r="HC456" t="str">
        <v xml:space="preserve">OVAL CENTERED </v>
      </c>
      <c r="HD456" t="str">
        <v>PART NO. 15100</v>
      </c>
      <c r="HE456" t="str">
        <v>PART NUMBER 13100000</v>
      </c>
      <c r="HF456" t="str">
        <v>PART NUMBER 13600000</v>
      </c>
      <c r="HG456" t="str">
        <v>Part Number per Note 3</v>
      </c>
      <c r="HH456" t="str">
        <v>PD 5/16-18 UNC 2A</v>
      </c>
      <c r="HI456" t="str">
        <v>Perp.|0.05|A|</v>
      </c>
      <c r="HJ456" t="str">
        <v>PILOT THRU HOLE PRESENT</v>
      </c>
      <c r="HK456" t="str">
        <v>PITCH .060</v>
      </c>
      <c r="HL456" t="str">
        <v>Profile |.001|A|</v>
      </c>
      <c r="HM456" t="str">
        <v>Profile |.0015 | A | X-Y</v>
      </c>
      <c r="HN456" t="str">
        <v>Profile |.002| |A|B| X-Y</v>
      </c>
      <c r="HO456" t="str">
        <v>Profile |.002|A|B|</v>
      </c>
      <c r="HP456" t="str">
        <v>Profile |.002|A|B| X-Y</v>
      </c>
      <c r="HQ456" t="str">
        <v>Profile:|010|A|B|C|</v>
      </c>
      <c r="HR456" t="str">
        <v>Profile| .002| A|B|</v>
      </c>
      <c r="HS456" t="str">
        <v>Profile|.001|</v>
      </c>
      <c r="HT456" t="str">
        <v>Profile|.001|A|</v>
      </c>
      <c r="HU456" t="str">
        <v>Profile|.001|A|B|</v>
      </c>
      <c r="HV456" t="str">
        <v xml:space="preserve">Profile|.001|A|B| A&lt;-&gt;B </v>
      </c>
      <c r="HW456" t="str">
        <v>Profile|.001|A|B| C&lt;-&gt;D</v>
      </c>
      <c r="HX456" t="str">
        <v>Profile|.001|A|B| L-M</v>
      </c>
      <c r="HY456" t="str">
        <v>Profile|.001|A|B| P-Q</v>
      </c>
      <c r="HZ456" t="str">
        <v>Profile|.001|A|B|C&lt;-&gt;D</v>
      </c>
      <c r="IA456" t="str">
        <v>Profile|.001|A|C&lt;--&gt;D</v>
      </c>
      <c r="IB456" t="str">
        <v>Profile|.001|A|UNILATERAL</v>
      </c>
      <c r="IC456" t="str">
        <v>Profile|.001|C|</v>
      </c>
      <c r="ID456" t="str">
        <v>Profile|.0012|D1|</v>
      </c>
      <c r="IE456" t="str">
        <v>Profile|.0015| A-B UNI.</v>
      </c>
      <c r="IF456" t="str">
        <v>Profile|.0015| UNI.</v>
      </c>
      <c r="IG456" t="str">
        <v>Profile|.0015|A| X-Y</v>
      </c>
      <c r="IH456" t="str">
        <v>Profile|.0015|E|F|</v>
      </c>
      <c r="II456" t="str">
        <v>Profile|.0016|B|D|</v>
      </c>
      <c r="IJ456" t="str">
        <v>Profile|.002(U).000|A|</v>
      </c>
      <c r="IK456" t="str">
        <v>Profile|.002|</v>
      </c>
      <c r="IL456" t="str">
        <v>Profile|.002|A</v>
      </c>
      <c r="IM456" t="str">
        <v>Profile|.002|A|</v>
      </c>
      <c r="IN456" t="str">
        <v>Profile|.002|A|B|</v>
      </c>
      <c r="IO456" t="str">
        <v xml:space="preserve">Profile|.002|A|B| A&lt;-&gt;B </v>
      </c>
      <c r="IP456" t="str">
        <v>Profile|.002|A|B| C&lt;-&gt;D</v>
      </c>
      <c r="IQ456" t="str">
        <v>Profile|.002|A|B| X-Y</v>
      </c>
      <c r="IR456" t="str">
        <v>Profile|.002|A|B|C|X-Y</v>
      </c>
      <c r="IS456" t="str">
        <v>Profile|.002|A|B|X&lt;--&gt;Y</v>
      </c>
      <c r="IT456" t="str">
        <v>Profile|.002|A|B|X-Y</v>
      </c>
      <c r="IU456" t="str">
        <v>Profile|.002|A|C|</v>
      </c>
      <c r="IV456" t="str">
        <v>Profile|.002|C|A|</v>
      </c>
      <c r="IW456" t="str">
        <v>Profile|.002|C|B|</v>
      </c>
      <c r="IX456" t="str">
        <v>Profile|.0020|</v>
      </c>
      <c r="IY456" t="str">
        <v>Profile|.003|A|</v>
      </c>
      <c r="IZ456" t="str">
        <v>Profile|.003|A|B|C| Uni.</v>
      </c>
      <c r="JA456" t="str">
        <v>Profile|.003|E|F|</v>
      </c>
      <c r="JB456" t="str">
        <v>Profile|.004(U) .003|A|B|C|</v>
      </c>
      <c r="JC456" t="str">
        <v>Profile|.004|A| UNI.</v>
      </c>
      <c r="JD456" t="str">
        <v>Profile|.005|A|C|</v>
      </c>
      <c r="JE456" t="str">
        <v>Profile|.005|A|C|A&lt;--&gt;B, C&lt;--&gt;D</v>
      </c>
      <c r="JF456" t="str">
        <v>Profile|.005|A|D| A-B UNI.</v>
      </c>
      <c r="JG456" t="str">
        <v>Profile|.005|A|D| UNI.</v>
      </c>
      <c r="JH456" t="str">
        <v>Profile|.010|A|B|</v>
      </c>
      <c r="JI456" t="str">
        <v>Profile|.010|A|B|C|</v>
      </c>
      <c r="JJ456" t="str">
        <v>Profile|.03|A|</v>
      </c>
      <c r="JK456" t="str">
        <v>Profile|.05|A|B|</v>
      </c>
      <c r="JL456" t="str">
        <v>Profile|0.03|</v>
      </c>
      <c r="JM456" t="str">
        <v>Profile|0.03|A|</v>
      </c>
      <c r="JN456" t="str">
        <v>Profile|0.03|A|B|</v>
      </c>
      <c r="JO456" t="str">
        <v>Profile|0.05{A|C|</v>
      </c>
      <c r="JP456" t="str">
        <v>Profile|0.05|A|B|</v>
      </c>
      <c r="JQ456" t="str">
        <v>Profile|0.05|E|</v>
      </c>
      <c r="JR456" t="str">
        <v>Profile|0.05|E|F|</v>
      </c>
      <c r="JS456" t="str">
        <v>Profile|0.06|A|C|</v>
      </c>
      <c r="JT456" t="str">
        <v>Profile|0.1|A|A|</v>
      </c>
      <c r="JU456" t="str">
        <v>Profile|0.1|D1|</v>
      </c>
      <c r="JV456" t="str">
        <v>Profile|A|B|C|</v>
      </c>
      <c r="JW456" t="str">
        <v>Proile|.002|A|B|J-K</v>
      </c>
      <c r="JX456" t="str">
        <v>P-Thread Form</v>
      </c>
      <c r="JY456" t="str">
        <v>R  FULL RADIUS</v>
      </c>
      <c r="JZ456" t="str">
        <v>R.001/.006</v>
      </c>
      <c r="KA456" t="str">
        <v>R.003 MAX</v>
      </c>
      <c r="KB456" t="str">
        <v>R.005 MAX</v>
      </c>
      <c r="KC456" t="str">
        <v>R.030</v>
      </c>
      <c r="KD456" t="str">
        <v>R.25 MAX</v>
      </c>
      <c r="KE456" t="str">
        <v>R1.33 BASIC</v>
      </c>
      <c r="KF456" t="str">
        <v>R3.3</v>
      </c>
      <c r="KG456" t="str">
        <v>Ra 1.6 MAX</v>
      </c>
      <c r="KH456" t="str">
        <v>RAD @ FACE &amp; OD CHAMFER</v>
      </c>
      <c r="KI456" t="str">
        <v>RAD. @ ID &amp; BACK FACE</v>
      </c>
      <c r="KJ456" t="str">
        <v>RAD. @ OD &amp; BACK FACE</v>
      </c>
      <c r="KK456" t="str">
        <v>REMOVE SHRP EDGES .005 MAX</v>
      </c>
      <c r="KL456" t="str">
        <v>ROD SLOT CENTERED</v>
      </c>
      <c r="KM456" t="str">
        <v>SHARP OKAY</v>
      </c>
      <c r="KN456" t="str">
        <v>Slot Centered</v>
      </c>
      <c r="KO456" t="str">
        <v>SLOT WIDTH</v>
      </c>
      <c r="KP456" t="str">
        <v>Surface Finish Per Note 1</v>
      </c>
      <c r="KQ456" t="str">
        <v>Symmerty Balloon A_6</v>
      </c>
      <c r="KR456" t="str">
        <v>T27 HEXALOBE Per Note 1</v>
      </c>
      <c r="KS456" t="str">
        <v>T27 TORX</v>
      </c>
      <c r="KT456" t="str">
        <v>THRD DEPTH</v>
      </c>
      <c r="KU456" t="str">
        <v>Thread Form Per Note 3</v>
      </c>
      <c r="KV456" t="str">
        <v>THREAD INTO ROD SLOT</v>
      </c>
      <c r="KW456" t="str">
        <v>Thread Timed Print Note 6</v>
      </c>
      <c r="KX456" t="str">
        <v>TOOL MISMATCH PERMISSIBLE</v>
      </c>
      <c r="KY456" t="str">
        <v>Tot. Runout|Ø.002|C|</v>
      </c>
      <c r="KZ456" t="str">
        <v>Total Runout|.002|E|</v>
      </c>
      <c r="LA456" t="str">
        <v>TRIPLE LEAD THREAD</v>
      </c>
      <c r="LB456" t="str">
        <v>True Pos. |.001 (M)|A|</v>
      </c>
      <c r="LC456" t="str">
        <v>True Pos. |.002(M)|A|B|</v>
      </c>
      <c r="LD456" t="str">
        <v>True Pos. |.002|</v>
      </c>
      <c r="LE456" t="str">
        <v>True Pos. |.002|A|</v>
      </c>
      <c r="LF456" t="str">
        <v>True Pos. |.002|A|B|</v>
      </c>
      <c r="LG456" t="str">
        <v>True Pos. |.004|A|C|B|</v>
      </c>
      <c r="LH456" t="str">
        <v>True Pos. |.005(M)|A|B|</v>
      </c>
      <c r="LI456" t="str">
        <v>True Pos.|.000(L)|A|D|</v>
      </c>
      <c r="LJ456" t="str">
        <v>True Pos.|.000(M)|A|</v>
      </c>
      <c r="LK456" t="str">
        <v>True Pos.|.001(M)|A|</v>
      </c>
      <c r="LL456" t="str">
        <v>True Pos.|.001|B|</v>
      </c>
      <c r="LM456" t="str">
        <v>True Pos.|.001|E|</v>
      </c>
      <c r="LN456" t="str">
        <v>True Pos.|.002|A|</v>
      </c>
      <c r="LO456" t="str">
        <v>True Pos.|.002|B|</v>
      </c>
      <c r="LP456" t="str">
        <v>True Pos.|.002|C|</v>
      </c>
      <c r="LQ456" t="str">
        <v>True Pos.|.002|D1|</v>
      </c>
      <c r="LR456" t="str">
        <v>True Pos.|.002|D1|D2|</v>
      </c>
      <c r="LS456" t="str">
        <v>True Pos.|.05|A|</v>
      </c>
      <c r="LT456" t="str">
        <v>True Pos.|.1|A|B|C|</v>
      </c>
      <c r="LU456" t="str">
        <v>True Pos.|.13|A</v>
      </c>
      <c r="LV456" t="str">
        <v>True Pos.|0.05|A|</v>
      </c>
      <c r="LW456" t="str">
        <v>True Pos.|0.1|A|B|C|</v>
      </c>
      <c r="LX456" t="str">
        <v>True Pos.|0.13|A|</v>
      </c>
      <c r="LY456" t="str">
        <v>True Pos.|Ø.000(M)|A|</v>
      </c>
      <c r="LZ456" t="str">
        <v>True Pos.|Ø.000(M)|B|</v>
      </c>
      <c r="MA456" t="str">
        <v>True Pos.|Ø.001(M)|A(M)|</v>
      </c>
      <c r="MB456" t="str">
        <v>True Pos.|Ø.001(M)|A|</v>
      </c>
      <c r="MC456" t="str">
        <v>True Pos.|Ø.001|A|</v>
      </c>
      <c r="MD456" t="str">
        <v>True Pos.|Ø.001|C|</v>
      </c>
      <c r="ME456" t="str">
        <v>True Pos.|Ø.002(S)|A(S)|</v>
      </c>
      <c r="MF456" t="str">
        <v>True Pos.|Ø.002|A|</v>
      </c>
      <c r="MG456" t="str">
        <v>True Pos.|Ø.002|B|</v>
      </c>
      <c r="MH456" t="str">
        <v>True Pos.|Ø.002|C|</v>
      </c>
      <c r="MI456" t="str">
        <v>True Pos.|Ø.03(M)|A|</v>
      </c>
      <c r="MJ456" t="str">
        <v>True Pos.|Ø0.03(M)|A|</v>
      </c>
      <c r="MK456" t="str">
        <v>True Pos.|Ø0.05(L)|D|B|</v>
      </c>
      <c r="ML456" t="str">
        <v>True Pos.|Ø0.05|A|</v>
      </c>
      <c r="MM456" t="str">
        <v>True Pos.|Ø0.05|D|</v>
      </c>
      <c r="MN456" t="str">
        <v>True Pos.|Ø0.05|E|</v>
      </c>
      <c r="MO456" t="str">
        <v>True Pos.|Ø0.05|E|B|</v>
      </c>
      <c r="MP456" t="str">
        <v>True Pos.|SØ0.03|C|B|</v>
      </c>
      <c r="MQ456" t="str">
        <v>True Position|.002|A|B|</v>
      </c>
      <c r="MR456" t="str">
        <v>True. Pos.|Ø.001(M)|A|</v>
      </c>
      <c r="MS456" t="str">
        <v>True. Pps.|0.05|A|</v>
      </c>
      <c r="MT456" t="str">
        <v>Tumble Per Note 1</v>
      </c>
      <c r="MU456" t="str">
        <v>Tumble Per Note 2</v>
      </c>
    </row>
    <row r="457" spans="3:359">
      <c r="C457" s="74" t="str" cm="1">
        <f t="array" ref="C457:MU457">TRANSPOSE(_xlfn._xlws.SORT(_xlfn._xlws.FILTER($A$2:$A$499,ISNUMBER(SEARCH('Prt. Lib. &amp; Routine, Table'!L464,$A$2:$A$499)),"not found")))</f>
        <v>.0015 T.I.R. MAX</v>
      </c>
      <c r="D457" t="str">
        <v>.002 MAX ROOT RADIUS</v>
      </c>
      <c r="E457" t="str">
        <v>.012 BLUNT END</v>
      </c>
      <c r="F457" t="str">
        <v>.015 MAX</v>
      </c>
      <c r="G457" t="str">
        <v>.016 T.S.C.</v>
      </c>
      <c r="H457" t="str">
        <v>.017 BASIC</v>
      </c>
      <c r="I457" t="str">
        <v>.021 PITCH</v>
      </c>
      <c r="J457" t="str">
        <v>.022 BLUNT START</v>
      </c>
      <c r="K457" t="str">
        <v>.025 BASIC</v>
      </c>
      <c r="L457" t="str">
        <v>.035 BASIC</v>
      </c>
      <c r="M457" t="str">
        <v>.043 T.S.C</v>
      </c>
      <c r="N457" t="str">
        <v>.053 T.S.C.</v>
      </c>
      <c r="O457" t="str">
        <v>.060 HEX DEPTH</v>
      </c>
      <c r="P457" t="str">
        <v>.060 PITCH</v>
      </c>
      <c r="Q457" t="str">
        <v>.061 BASIC</v>
      </c>
      <c r="R457" t="str">
        <v>.07 HEX</v>
      </c>
      <c r="S457" t="str">
        <v>.070 HEX DEPTH</v>
      </c>
      <c r="T457" t="str">
        <v>.082 DRILL</v>
      </c>
      <c r="U457" t="str">
        <v>.082 DRILL DEPTH</v>
      </c>
      <c r="V457" t="str">
        <v>.094 HEX</v>
      </c>
      <c r="W457" t="str">
        <v>.115 T.S.C.</v>
      </c>
      <c r="X457" t="str">
        <v>.1195 / .1243 MAJOR DIAMETER</v>
      </c>
      <c r="Y457" t="str">
        <v>.1250 HEX</v>
      </c>
      <c r="Z457" t="str">
        <v>.157 MINOR DIAMETER</v>
      </c>
      <c r="AA457" t="str">
        <v>.172 FULL THD DEPTH</v>
      </c>
      <c r="AB457" t="str">
        <v>.172 MAJOR DIAMETER</v>
      </c>
      <c r="AC457" t="str">
        <v>.180 MIN DEPTH FULL THRD</v>
      </c>
      <c r="AD457" t="str">
        <v>.183 Ceter Line Thread Dwell</v>
      </c>
      <c r="AE457" t="str">
        <v>.208 MAX THRD DEPTH</v>
      </c>
      <c r="AF457" t="str">
        <v>.218 BOTTOM HALF OF SLOT</v>
      </c>
      <c r="AG457" t="str">
        <v>.261 BASIC</v>
      </c>
      <c r="AH457" t="str">
        <v>.314 T.S.C.</v>
      </c>
      <c r="AI457" t="str">
        <v>.315 BASIC</v>
      </c>
      <c r="AJ457" t="str">
        <v>.329 MINOR Ø</v>
      </c>
      <c r="AK457" t="str">
        <v>.330 BASIC</v>
      </c>
      <c r="AL457" t="str">
        <v>.35 TO TANGENT POINT</v>
      </c>
      <c r="AM457" t="str">
        <v>.375 MAJOR Ø</v>
      </c>
      <c r="AN457" t="str">
        <v>.390 BASIC</v>
      </c>
      <c r="AO457" t="str">
        <v>.440 BASIC</v>
      </c>
      <c r="AP457" t="str">
        <v>.64/.96 HIGH=Pass</v>
      </c>
      <c r="AQ457" t="str">
        <v>0.012 MAX</v>
      </c>
      <c r="AR457" t="str">
        <v>0.015 MAX</v>
      </c>
      <c r="AS457" t="str">
        <v>0.05 Per Note 2</v>
      </c>
      <c r="AT457" t="str">
        <v>0.500 PULLOUT ZONE</v>
      </c>
      <c r="AU457" t="str">
        <v>10-32 UNF-2A</v>
      </c>
      <c r="AV457" t="str">
        <v>12-28 UNF-2B</v>
      </c>
      <c r="AW457" t="str">
        <v>2.87 BASIC</v>
      </c>
      <c r="AX457" t="str">
        <v>2-56 UNC 2B 2 STARTS</v>
      </c>
      <c r="AY457" t="str">
        <v>3 LEAD THREAD</v>
      </c>
      <c r="AZ457" t="str">
        <v>32µIN Max</v>
      </c>
      <c r="BA457" t="str">
        <v>5/16"-24 UNF-2A</v>
      </c>
      <c r="BB457" t="str">
        <v>5/16-18 UNC 2A</v>
      </c>
      <c r="BC457" t="str">
        <v>5-44 UNF-2A</v>
      </c>
      <c r="BD457" t="str">
        <v>6-16µIN</v>
      </c>
      <c r="BE457" t="str">
        <v>65° BLEND</v>
      </c>
      <c r="BF457" t="str">
        <v>7.45 Top of Ball to Face</v>
      </c>
      <c r="BG457" t="str">
        <v>7/16-28 UNEF 2B</v>
      </c>
      <c r="BH457" t="str">
        <v>7/16-28-UNEF-2A</v>
      </c>
      <c r="BI457" t="str">
        <v>Alignment Per Note 3</v>
      </c>
      <c r="BJ457" t="str">
        <v>ANODIZE (SEE CHART)</v>
      </c>
      <c r="BK457" t="str">
        <v>ANODIZE AQUA Per Note 3</v>
      </c>
      <c r="BL457" t="str">
        <v>ANODIZE BOTTOM PORTION</v>
      </c>
      <c r="BM457" t="str">
        <v>ANODIZE COLOR AQUA</v>
      </c>
      <c r="BN457" t="str">
        <v>ANODIZE COLOR GREEN DWG NOTE 4</v>
      </c>
      <c r="BO457" t="str">
        <v>ANODIZE COLOR LIGHT BLUE</v>
      </c>
      <c r="BP457" t="str">
        <v>ANODIZE GREEN Per Note 2</v>
      </c>
      <c r="BQ457" t="str">
        <v>ANODIZE GREY, Per Note 1</v>
      </c>
      <c r="BR457" t="str">
        <v>ANODIZE MAGENTA</v>
      </c>
      <c r="BS457" t="str">
        <v>Anodize Per note 3</v>
      </c>
      <c r="BT457" t="str">
        <v>Anodize Per Note 4</v>
      </c>
      <c r="BU457" t="str">
        <v>ANODIZE SEAFOAM</v>
      </c>
      <c r="BV457" t="str">
        <v>Balloon 11 Symmetry</v>
      </c>
      <c r="BW457" t="str">
        <v>Balloon 12 Symmetry</v>
      </c>
      <c r="BX457" t="str">
        <v>Balloon 13 Hole Centered</v>
      </c>
      <c r="BY457" t="str">
        <v>Balloon 13 Symmerty</v>
      </c>
      <c r="BZ457" t="str">
        <v>Balloon 2 Symmetry</v>
      </c>
      <c r="CA457" t="str">
        <v>Balloon 21 CENTERED</v>
      </c>
      <c r="CB457" t="str">
        <v>Balloon 29 Symmetry</v>
      </c>
      <c r="CC457" t="str">
        <v>Balloon 3 Symmetry</v>
      </c>
      <c r="CD457" t="str">
        <v>Balloon 4 Symmetry</v>
      </c>
      <c r="CE457" t="str">
        <v>Balloon 5 blend to SØ .340</v>
      </c>
      <c r="CF457" t="str">
        <v>Balloon 5 Symmetry</v>
      </c>
      <c r="CG457" t="str">
        <v>Balloon 6 Centered</v>
      </c>
      <c r="CH457" t="str">
        <v>Balloon 9 Function Check</v>
      </c>
      <c r="CI457" t="str">
        <v>Balloon 9 Symmerty</v>
      </c>
      <c r="CJ457" t="str">
        <v>Balloons 2 &amp; 17 Symmetry |.001|A|</v>
      </c>
      <c r="CK457" t="str">
        <v>Basic Ø 3.6</v>
      </c>
      <c r="CL457" t="str">
        <v>BEAD BLAST</v>
      </c>
      <c r="CM457" t="str">
        <v>BLAST ALUMINUM OXIDE</v>
      </c>
      <c r="CN457" t="str">
        <v>Blast Note 2</v>
      </c>
      <c r="CO457" t="str">
        <v xml:space="preserve">BLAST Per Note 1 </v>
      </c>
      <c r="CP457" t="str">
        <v>BLAST Per Note 2</v>
      </c>
      <c r="CQ457" t="str">
        <v>BLAST Per Note 3</v>
      </c>
      <c r="CR457" t="str">
        <v>BLAST Per Note 4</v>
      </c>
      <c r="CS457" t="str">
        <v>BLAST Per Note 8</v>
      </c>
      <c r="CT457" t="str">
        <v>BLAST Per Traveler, MATT FINISH</v>
      </c>
      <c r="CU457" t="str">
        <v>BLAST WITH 16 GRIT ALUMINUM OXIDE</v>
      </c>
      <c r="CV457" t="str">
        <v>BLAST, Uniform Finish Per Note 3</v>
      </c>
      <c r="CW457" t="str">
        <v>BREAK EDGE</v>
      </c>
      <c r="CX457" t="str">
        <v>BREAK EDGE .014</v>
      </c>
      <c r="CY457" t="str">
        <v>BREAK EDGES Note 2</v>
      </c>
      <c r="CZ457" t="str">
        <v>BREAK SHARP Per Note 1</v>
      </c>
      <c r="DA457" t="str">
        <v>BREAK SHARPS Per Note 1</v>
      </c>
      <c r="DB457" t="str">
        <v>CE 2729</v>
      </c>
      <c r="DC457" t="str">
        <v>CE Logo per Note 3</v>
      </c>
      <c r="DD457" t="str">
        <v>CE MARK</v>
      </c>
      <c r="DE457" t="str">
        <v>Chips/Debris Removed</v>
      </c>
      <c r="DF457" t="str">
        <v>Coat Per Note 2</v>
      </c>
      <c r="DG457" t="str">
        <v>C-Sink Ø .155</v>
      </c>
      <c r="DH457" t="str">
        <v>C-Sink Ø5.2</v>
      </c>
      <c r="DI457" t="str">
        <v>Deburred</v>
      </c>
      <c r="DJ457" t="str">
        <v>DIM "A" NoGo</v>
      </c>
      <c r="DK457" t="str">
        <v>DIM "A" NoGo Hexalobe</v>
      </c>
      <c r="DL457" t="str">
        <v>EDGE BREAK</v>
      </c>
      <c r="DM457" t="str">
        <v>EDGE BREAK MIN R.004, MAX R.010</v>
      </c>
      <c r="DN457" t="str">
        <v>Edge Break per Note 1</v>
      </c>
      <c r="DO457" t="str">
        <v>ELECTROPOLISH Per Note 1</v>
      </c>
      <c r="DP457" t="str">
        <v>Finish Per Note 3</v>
      </c>
      <c r="DQ457" t="str">
        <v>FLUTE POSITION Per Note 3</v>
      </c>
      <c r="DR457" t="str">
        <v>FULL R</v>
      </c>
      <c r="DS457" t="str">
        <v>FULL RADIUS</v>
      </c>
      <c r="DT457" t="str">
        <v xml:space="preserve">FULL RADIUS </v>
      </c>
      <c r="DU457" t="str">
        <v>Function Check  (.2340 .2360 FULL)</v>
      </c>
      <c r="DV457" t="str">
        <v>FUNCTIONAL  HEXALOBE</v>
      </c>
      <c r="DW457" t="str">
        <v>GLASS BEAD Per Note 3</v>
      </c>
      <c r="DX457" t="str">
        <v>Globus Logo per Note 3</v>
      </c>
      <c r="DY457" t="str">
        <v>Gold Anodized Color</v>
      </c>
      <c r="DZ457" t="str">
        <v>Green Anodized Color</v>
      </c>
      <c r="EA457" t="str">
        <v>GRIT BLAST Per Note 3</v>
      </c>
      <c r="EB457" t="str">
        <v>Grit Blast Per Note 4</v>
      </c>
      <c r="EC457" t="str">
        <v>GRIT BLAST, DWG NOTE 3</v>
      </c>
      <c r="ED457" t="str">
        <v>HEX MINOR Ø.1292</v>
      </c>
      <c r="EE457" t="str">
        <v xml:space="preserve">HEXALOBE </v>
      </c>
      <c r="EF457" t="str">
        <v>HEXALOBE FUNCTION</v>
      </c>
      <c r="EG457" t="str">
        <v>Hexalobe Minor</v>
      </c>
      <c r="EH457" t="str">
        <v>Hexalobe NV-30</v>
      </c>
      <c r="EI457" t="str">
        <v>HEXALOBE ORIENTATION</v>
      </c>
      <c r="EJ457" t="str">
        <v>Inspect per operation 30 comments</v>
      </c>
      <c r="EK457" t="str">
        <v>INT / EXT CORNERS: R.002 TO R.010</v>
      </c>
      <c r="EL457" t="str">
        <v>INT /EXT CORNERS R.05 TO R.03</v>
      </c>
      <c r="EM457" t="str">
        <v>John is a Geek</v>
      </c>
      <c r="EN457" t="str">
        <v>LASER ETCH</v>
      </c>
      <c r="EO457" t="str">
        <v>Laser Etch Per Note 7</v>
      </c>
      <c r="EP457" t="str">
        <v xml:space="preserve">LASER MARK "CE" DWG NOTE 10 </v>
      </c>
      <c r="EQ457" t="str">
        <v>Laser Mark "P1-15004-08", Per Note 3</v>
      </c>
      <c r="ER457" t="str">
        <v>Laser Mark "P2-15004-08", Per Note 3</v>
      </c>
      <c r="ES457" t="str">
        <v>Laser Mark "P3-15004-08", Per Note 3</v>
      </c>
      <c r="ET457" t="str">
        <v>Laser Mark "P4-15004-08", Per Note 3</v>
      </c>
      <c r="EU457" t="str">
        <v xml:space="preserve">LASER MARK LOGO DWG NOTE 9 </v>
      </c>
      <c r="EV457" t="str">
        <v xml:space="preserve">LASER MARK LOT NUMBER DWG NOTE 8 </v>
      </c>
      <c r="EW457" t="str">
        <v>Laser Mark Lot, Per Note 3</v>
      </c>
      <c r="EX457" t="str">
        <v xml:space="preserve">LASER MARK PART NUMBER DWG NOTE 8 </v>
      </c>
      <c r="EY457" t="str">
        <v>LASER: 13000000</v>
      </c>
      <c r="EZ457" t="str">
        <v>LASER: CE 2797</v>
      </c>
      <c r="FA457" t="str">
        <v>LASER: LOGO</v>
      </c>
      <c r="FB457" t="str">
        <v xml:space="preserve">LASER: Lot # Per RE-75-001 </v>
      </c>
      <c r="FC457" t="str">
        <v>LAST THREAD</v>
      </c>
      <c r="FD457" t="str">
        <v>LEAD .0625</v>
      </c>
      <c r="FE457" t="str">
        <v>LOGO</v>
      </c>
      <c r="FF457" t="str">
        <v>Lot (Control) Number per Note 3</v>
      </c>
      <c r="FG457" t="str">
        <v>LOT NO.</v>
      </c>
      <c r="FH457" t="str">
        <v>LOT NUMBER</v>
      </c>
      <c r="FI457" t="str">
        <v>LOT NUMBER PER NUVASIVE SOP 9002007</v>
      </c>
      <c r="FJ457" t="str">
        <v>M 4X 0.5 - 6G - 0.063R - LH</v>
      </c>
      <c r="FK457" t="str">
        <v>M4 X 0.5 - 6G - 0.063R</v>
      </c>
      <c r="FL457" t="str">
        <v>M4 X 0.5 - 6G - 0.063R - LH</v>
      </c>
      <c r="FM457" t="str">
        <v>M4.5 X .75 6g</v>
      </c>
      <c r="FN457" t="str">
        <v>M4.5 X 0.75 6g</v>
      </c>
      <c r="FO457" t="str">
        <v>M5x0.8-6g</v>
      </c>
      <c r="FP457" t="str">
        <v xml:space="preserve">M5x0.8-6g </v>
      </c>
      <c r="FQ457" t="str">
        <v>M6 X .75 6g</v>
      </c>
      <c r="FR457" t="str">
        <v>M6 X 0.75-6g</v>
      </c>
      <c r="FS457" t="str">
        <v>M6 X0.75 - 6g</v>
      </c>
      <c r="FT457" t="str">
        <v>M6X0.75 - 6H</v>
      </c>
      <c r="FU457" t="str">
        <v>M7 X 1.00 6g THREAD</v>
      </c>
      <c r="FV457" t="str">
        <v>M7X1.00 6g THREAD</v>
      </c>
      <c r="FW457" t="str">
        <v>M7X1.00 6h THREAD</v>
      </c>
      <c r="FX457" t="str">
        <v>Magenta Anodized Color</v>
      </c>
      <c r="FY457" t="str">
        <v>MAJOR Ø .380</v>
      </c>
      <c r="FZ457" t="str">
        <v>MAJORØ</v>
      </c>
      <c r="GA457" t="str">
        <v>MATT FINISH Per Note 3</v>
      </c>
      <c r="GB457" t="str">
        <v>MATT FINISH Per Traveler</v>
      </c>
      <c r="GC457" t="str">
        <v>MATTE FINISH</v>
      </c>
      <c r="GD457" t="str">
        <v>MATTE FINISH DWG NOTE 3</v>
      </c>
      <c r="GE457" t="str">
        <v>MATTE FINISH Note 3</v>
      </c>
      <c r="GF457" t="str">
        <v>Matte Finish Per Note 3</v>
      </c>
      <c r="GG457" t="str">
        <v>MATTE FINISH SIZE 10 GLASS BEAD</v>
      </c>
      <c r="GH457" t="str">
        <v>MAX ROOT RADIUS</v>
      </c>
      <c r="GI457" t="str">
        <v xml:space="preserve">Mill Profile Centered </v>
      </c>
      <c r="GJ457" t="str">
        <v>Minor Ø Unconstrained Check</v>
      </c>
      <c r="GK457" t="str">
        <v>MINOR Ø.1336</v>
      </c>
      <c r="GL457" t="str">
        <v>NO ANODIZE Per note 8</v>
      </c>
      <c r="GM457" t="str">
        <v>NO ANODIZE Per note 9</v>
      </c>
      <c r="GN457" t="str">
        <v>No Nicks, Scratches, Tool Marks, etc.</v>
      </c>
      <c r="GO457" t="str">
        <v>No Nicks,Scratches,Tool Marks,etc.</v>
      </c>
      <c r="GP457" t="str">
        <v>NO TOOL MARKS</v>
      </c>
      <c r="GQ457" t="str">
        <v>NOTE 3 THREAD RELIEF</v>
      </c>
      <c r="GR457" t="str">
        <v>NV-27 FUNC.</v>
      </c>
      <c r="GS457" t="str">
        <v>NV-30 DIM A</v>
      </c>
      <c r="GT457" t="str">
        <v>NV-30 DIM B</v>
      </c>
      <c r="GU457" t="str">
        <v>NV-30 DIM F</v>
      </c>
      <c r="GV457" t="str">
        <v>Ø .1250 HEX</v>
      </c>
      <c r="GW457" t="str">
        <v>Ø 9.4 MAJOR</v>
      </c>
      <c r="GX457" t="str">
        <v>Ø.096 MAX PILOT HOLE</v>
      </c>
      <c r="GY457" t="str">
        <v>Ø.125 THRU</v>
      </c>
      <c r="GZ457" t="str">
        <v>Ø.205 COUNTERSINK</v>
      </c>
      <c r="HA457" t="str">
        <v>Ø.260 T.S.C.</v>
      </c>
      <c r="HB457" t="str">
        <v>Ø.500 BASIC</v>
      </c>
      <c r="HC457" t="str">
        <v xml:space="preserve">OVAL CENTERED </v>
      </c>
      <c r="HD457" t="str">
        <v>PART NO. 15100</v>
      </c>
      <c r="HE457" t="str">
        <v>PART NUMBER 13100000</v>
      </c>
      <c r="HF457" t="str">
        <v>PART NUMBER 13600000</v>
      </c>
      <c r="HG457" t="str">
        <v>Part Number per Note 3</v>
      </c>
      <c r="HH457" t="str">
        <v>PD 5/16-18 UNC 2A</v>
      </c>
      <c r="HI457" t="str">
        <v>Perp.|0.05|A|</v>
      </c>
      <c r="HJ457" t="str">
        <v>PILOT THRU HOLE PRESENT</v>
      </c>
      <c r="HK457" t="str">
        <v>PITCH .060</v>
      </c>
      <c r="HL457" t="str">
        <v>Profile |.001|A|</v>
      </c>
      <c r="HM457" t="str">
        <v>Profile |.0015 | A | X-Y</v>
      </c>
      <c r="HN457" t="str">
        <v>Profile |.002| |A|B| X-Y</v>
      </c>
      <c r="HO457" t="str">
        <v>Profile |.002|A|B|</v>
      </c>
      <c r="HP457" t="str">
        <v>Profile |.002|A|B| X-Y</v>
      </c>
      <c r="HQ457" t="str">
        <v>Profile:|010|A|B|C|</v>
      </c>
      <c r="HR457" t="str">
        <v>Profile| .002| A|B|</v>
      </c>
      <c r="HS457" t="str">
        <v>Profile|.001|</v>
      </c>
      <c r="HT457" t="str">
        <v>Profile|.001|A|</v>
      </c>
      <c r="HU457" t="str">
        <v>Profile|.001|A|B|</v>
      </c>
      <c r="HV457" t="str">
        <v xml:space="preserve">Profile|.001|A|B| A&lt;-&gt;B </v>
      </c>
      <c r="HW457" t="str">
        <v>Profile|.001|A|B| C&lt;-&gt;D</v>
      </c>
      <c r="HX457" t="str">
        <v>Profile|.001|A|B| L-M</v>
      </c>
      <c r="HY457" t="str">
        <v>Profile|.001|A|B| P-Q</v>
      </c>
      <c r="HZ457" t="str">
        <v>Profile|.001|A|B|C&lt;-&gt;D</v>
      </c>
      <c r="IA457" t="str">
        <v>Profile|.001|A|C&lt;--&gt;D</v>
      </c>
      <c r="IB457" t="str">
        <v>Profile|.001|A|UNILATERAL</v>
      </c>
      <c r="IC457" t="str">
        <v>Profile|.001|C|</v>
      </c>
      <c r="ID457" t="str">
        <v>Profile|.0012|D1|</v>
      </c>
      <c r="IE457" t="str">
        <v>Profile|.0015| A-B UNI.</v>
      </c>
      <c r="IF457" t="str">
        <v>Profile|.0015| UNI.</v>
      </c>
      <c r="IG457" t="str">
        <v>Profile|.0015|A| X-Y</v>
      </c>
      <c r="IH457" t="str">
        <v>Profile|.0015|E|F|</v>
      </c>
      <c r="II457" t="str">
        <v>Profile|.0016|B|D|</v>
      </c>
      <c r="IJ457" t="str">
        <v>Profile|.002(U).000|A|</v>
      </c>
      <c r="IK457" t="str">
        <v>Profile|.002|</v>
      </c>
      <c r="IL457" t="str">
        <v>Profile|.002|A</v>
      </c>
      <c r="IM457" t="str">
        <v>Profile|.002|A|</v>
      </c>
      <c r="IN457" t="str">
        <v>Profile|.002|A|B|</v>
      </c>
      <c r="IO457" t="str">
        <v xml:space="preserve">Profile|.002|A|B| A&lt;-&gt;B </v>
      </c>
      <c r="IP457" t="str">
        <v>Profile|.002|A|B| C&lt;-&gt;D</v>
      </c>
      <c r="IQ457" t="str">
        <v>Profile|.002|A|B| X-Y</v>
      </c>
      <c r="IR457" t="str">
        <v>Profile|.002|A|B|C|X-Y</v>
      </c>
      <c r="IS457" t="str">
        <v>Profile|.002|A|B|X&lt;--&gt;Y</v>
      </c>
      <c r="IT457" t="str">
        <v>Profile|.002|A|B|X-Y</v>
      </c>
      <c r="IU457" t="str">
        <v>Profile|.002|A|C|</v>
      </c>
      <c r="IV457" t="str">
        <v>Profile|.002|C|A|</v>
      </c>
      <c r="IW457" t="str">
        <v>Profile|.002|C|B|</v>
      </c>
      <c r="IX457" t="str">
        <v>Profile|.0020|</v>
      </c>
      <c r="IY457" t="str">
        <v>Profile|.003|A|</v>
      </c>
      <c r="IZ457" t="str">
        <v>Profile|.003|A|B|C| Uni.</v>
      </c>
      <c r="JA457" t="str">
        <v>Profile|.003|E|F|</v>
      </c>
      <c r="JB457" t="str">
        <v>Profile|.004(U) .003|A|B|C|</v>
      </c>
      <c r="JC457" t="str">
        <v>Profile|.004|A| UNI.</v>
      </c>
      <c r="JD457" t="str">
        <v>Profile|.005|A|C|</v>
      </c>
      <c r="JE457" t="str">
        <v>Profile|.005|A|C|A&lt;--&gt;B, C&lt;--&gt;D</v>
      </c>
      <c r="JF457" t="str">
        <v>Profile|.005|A|D| A-B UNI.</v>
      </c>
      <c r="JG457" t="str">
        <v>Profile|.005|A|D| UNI.</v>
      </c>
      <c r="JH457" t="str">
        <v>Profile|.010|A|B|</v>
      </c>
      <c r="JI457" t="str">
        <v>Profile|.010|A|B|C|</v>
      </c>
      <c r="JJ457" t="str">
        <v>Profile|.03|A|</v>
      </c>
      <c r="JK457" t="str">
        <v>Profile|.05|A|B|</v>
      </c>
      <c r="JL457" t="str">
        <v>Profile|0.03|</v>
      </c>
      <c r="JM457" t="str">
        <v>Profile|0.03|A|</v>
      </c>
      <c r="JN457" t="str">
        <v>Profile|0.03|A|B|</v>
      </c>
      <c r="JO457" t="str">
        <v>Profile|0.05{A|C|</v>
      </c>
      <c r="JP457" t="str">
        <v>Profile|0.05|A|B|</v>
      </c>
      <c r="JQ457" t="str">
        <v>Profile|0.05|E|</v>
      </c>
      <c r="JR457" t="str">
        <v>Profile|0.05|E|F|</v>
      </c>
      <c r="JS457" t="str">
        <v>Profile|0.06|A|C|</v>
      </c>
      <c r="JT457" t="str">
        <v>Profile|0.1|A|A|</v>
      </c>
      <c r="JU457" t="str">
        <v>Profile|0.1|D1|</v>
      </c>
      <c r="JV457" t="str">
        <v>Profile|A|B|C|</v>
      </c>
      <c r="JW457" t="str">
        <v>Proile|.002|A|B|J-K</v>
      </c>
      <c r="JX457" t="str">
        <v>P-Thread Form</v>
      </c>
      <c r="JY457" t="str">
        <v>R  FULL RADIUS</v>
      </c>
      <c r="JZ457" t="str">
        <v>R.001/.006</v>
      </c>
      <c r="KA457" t="str">
        <v>R.003 MAX</v>
      </c>
      <c r="KB457" t="str">
        <v>R.005 MAX</v>
      </c>
      <c r="KC457" t="str">
        <v>R.030</v>
      </c>
      <c r="KD457" t="str">
        <v>R.25 MAX</v>
      </c>
      <c r="KE457" t="str">
        <v>R1.33 BASIC</v>
      </c>
      <c r="KF457" t="str">
        <v>R3.3</v>
      </c>
      <c r="KG457" t="str">
        <v>Ra 1.6 MAX</v>
      </c>
      <c r="KH457" t="str">
        <v>RAD @ FACE &amp; OD CHAMFER</v>
      </c>
      <c r="KI457" t="str">
        <v>RAD. @ ID &amp; BACK FACE</v>
      </c>
      <c r="KJ457" t="str">
        <v>RAD. @ OD &amp; BACK FACE</v>
      </c>
      <c r="KK457" t="str">
        <v>REMOVE SHRP EDGES .005 MAX</v>
      </c>
      <c r="KL457" t="str">
        <v>ROD SLOT CENTERED</v>
      </c>
      <c r="KM457" t="str">
        <v>SHARP OKAY</v>
      </c>
      <c r="KN457" t="str">
        <v>Slot Centered</v>
      </c>
      <c r="KO457" t="str">
        <v>SLOT WIDTH</v>
      </c>
      <c r="KP457" t="str">
        <v>Surface Finish Per Note 1</v>
      </c>
      <c r="KQ457" t="str">
        <v>Symmerty Balloon A_6</v>
      </c>
      <c r="KR457" t="str">
        <v>T27 HEXALOBE Per Note 1</v>
      </c>
      <c r="KS457" t="str">
        <v>T27 TORX</v>
      </c>
      <c r="KT457" t="str">
        <v>THRD DEPTH</v>
      </c>
      <c r="KU457" t="str">
        <v>Thread Form Per Note 3</v>
      </c>
      <c r="KV457" t="str">
        <v>THREAD INTO ROD SLOT</v>
      </c>
      <c r="KW457" t="str">
        <v>Thread Timed Print Note 6</v>
      </c>
      <c r="KX457" t="str">
        <v>TOOL MISMATCH PERMISSIBLE</v>
      </c>
      <c r="KY457" t="str">
        <v>Tot. Runout|Ø.002|C|</v>
      </c>
      <c r="KZ457" t="str">
        <v>Total Runout|.002|E|</v>
      </c>
      <c r="LA457" t="str">
        <v>TRIPLE LEAD THREAD</v>
      </c>
      <c r="LB457" t="str">
        <v>True Pos. |.001 (M)|A|</v>
      </c>
      <c r="LC457" t="str">
        <v>True Pos. |.002(M)|A|B|</v>
      </c>
      <c r="LD457" t="str">
        <v>True Pos. |.002|</v>
      </c>
      <c r="LE457" t="str">
        <v>True Pos. |.002|A|</v>
      </c>
      <c r="LF457" t="str">
        <v>True Pos. |.002|A|B|</v>
      </c>
      <c r="LG457" t="str">
        <v>True Pos. |.004|A|C|B|</v>
      </c>
      <c r="LH457" t="str">
        <v>True Pos. |.005(M)|A|B|</v>
      </c>
      <c r="LI457" t="str">
        <v>True Pos.|.000(L)|A|D|</v>
      </c>
      <c r="LJ457" t="str">
        <v>True Pos.|.000(M)|A|</v>
      </c>
      <c r="LK457" t="str">
        <v>True Pos.|.001(M)|A|</v>
      </c>
      <c r="LL457" t="str">
        <v>True Pos.|.001|B|</v>
      </c>
      <c r="LM457" t="str">
        <v>True Pos.|.001|E|</v>
      </c>
      <c r="LN457" t="str">
        <v>True Pos.|.002|A|</v>
      </c>
      <c r="LO457" t="str">
        <v>True Pos.|.002|B|</v>
      </c>
      <c r="LP457" t="str">
        <v>True Pos.|.002|C|</v>
      </c>
      <c r="LQ457" t="str">
        <v>True Pos.|.002|D1|</v>
      </c>
      <c r="LR457" t="str">
        <v>True Pos.|.002|D1|D2|</v>
      </c>
      <c r="LS457" t="str">
        <v>True Pos.|.05|A|</v>
      </c>
      <c r="LT457" t="str">
        <v>True Pos.|.1|A|B|C|</v>
      </c>
      <c r="LU457" t="str">
        <v>True Pos.|.13|A</v>
      </c>
      <c r="LV457" t="str">
        <v>True Pos.|0.05|A|</v>
      </c>
      <c r="LW457" t="str">
        <v>True Pos.|0.1|A|B|C|</v>
      </c>
      <c r="LX457" t="str">
        <v>True Pos.|0.13|A|</v>
      </c>
      <c r="LY457" t="str">
        <v>True Pos.|Ø.000(M)|A|</v>
      </c>
      <c r="LZ457" t="str">
        <v>True Pos.|Ø.000(M)|B|</v>
      </c>
      <c r="MA457" t="str">
        <v>True Pos.|Ø.001(M)|A(M)|</v>
      </c>
      <c r="MB457" t="str">
        <v>True Pos.|Ø.001(M)|A|</v>
      </c>
      <c r="MC457" t="str">
        <v>True Pos.|Ø.001|A|</v>
      </c>
      <c r="MD457" t="str">
        <v>True Pos.|Ø.001|C|</v>
      </c>
      <c r="ME457" t="str">
        <v>True Pos.|Ø.002(S)|A(S)|</v>
      </c>
      <c r="MF457" t="str">
        <v>True Pos.|Ø.002|A|</v>
      </c>
      <c r="MG457" t="str">
        <v>True Pos.|Ø.002|B|</v>
      </c>
      <c r="MH457" t="str">
        <v>True Pos.|Ø.002|C|</v>
      </c>
      <c r="MI457" t="str">
        <v>True Pos.|Ø.03(M)|A|</v>
      </c>
      <c r="MJ457" t="str">
        <v>True Pos.|Ø0.03(M)|A|</v>
      </c>
      <c r="MK457" t="str">
        <v>True Pos.|Ø0.05(L)|D|B|</v>
      </c>
      <c r="ML457" t="str">
        <v>True Pos.|Ø0.05|A|</v>
      </c>
      <c r="MM457" t="str">
        <v>True Pos.|Ø0.05|D|</v>
      </c>
      <c r="MN457" t="str">
        <v>True Pos.|Ø0.05|E|</v>
      </c>
      <c r="MO457" t="str">
        <v>True Pos.|Ø0.05|E|B|</v>
      </c>
      <c r="MP457" t="str">
        <v>True Pos.|SØ0.03|C|B|</v>
      </c>
      <c r="MQ457" t="str">
        <v>True Position|.002|A|B|</v>
      </c>
      <c r="MR457" t="str">
        <v>True. Pos.|Ø.001(M)|A|</v>
      </c>
      <c r="MS457" t="str">
        <v>True. Pps.|0.05|A|</v>
      </c>
      <c r="MT457" t="str">
        <v>Tumble Per Note 1</v>
      </c>
      <c r="MU457" t="str">
        <v>Tumble Per Note 2</v>
      </c>
    </row>
    <row r="458" spans="3:359">
      <c r="C458" s="74" t="str" cm="1">
        <f t="array" ref="C458:MU458">TRANSPOSE(_xlfn._xlws.SORT(_xlfn._xlws.FILTER($A$2:$A$499,ISNUMBER(SEARCH('Prt. Lib. &amp; Routine, Table'!L465,$A$2:$A$499)),"not found")))</f>
        <v>.0015 T.I.R. MAX</v>
      </c>
      <c r="D458" t="str">
        <v>.002 MAX ROOT RADIUS</v>
      </c>
      <c r="E458" t="str">
        <v>.012 BLUNT END</v>
      </c>
      <c r="F458" t="str">
        <v>.015 MAX</v>
      </c>
      <c r="G458" t="str">
        <v>.016 T.S.C.</v>
      </c>
      <c r="H458" t="str">
        <v>.017 BASIC</v>
      </c>
      <c r="I458" t="str">
        <v>.021 PITCH</v>
      </c>
      <c r="J458" t="str">
        <v>.022 BLUNT START</v>
      </c>
      <c r="K458" t="str">
        <v>.025 BASIC</v>
      </c>
      <c r="L458" t="str">
        <v>.035 BASIC</v>
      </c>
      <c r="M458" t="str">
        <v>.043 T.S.C</v>
      </c>
      <c r="N458" t="str">
        <v>.053 T.S.C.</v>
      </c>
      <c r="O458" t="str">
        <v>.060 HEX DEPTH</v>
      </c>
      <c r="P458" t="str">
        <v>.060 PITCH</v>
      </c>
      <c r="Q458" t="str">
        <v>.061 BASIC</v>
      </c>
      <c r="R458" t="str">
        <v>.07 HEX</v>
      </c>
      <c r="S458" t="str">
        <v>.070 HEX DEPTH</v>
      </c>
      <c r="T458" t="str">
        <v>.082 DRILL</v>
      </c>
      <c r="U458" t="str">
        <v>.082 DRILL DEPTH</v>
      </c>
      <c r="V458" t="str">
        <v>.094 HEX</v>
      </c>
      <c r="W458" t="str">
        <v>.115 T.S.C.</v>
      </c>
      <c r="X458" t="str">
        <v>.1195 / .1243 MAJOR DIAMETER</v>
      </c>
      <c r="Y458" t="str">
        <v>.1250 HEX</v>
      </c>
      <c r="Z458" t="str">
        <v>.157 MINOR DIAMETER</v>
      </c>
      <c r="AA458" t="str">
        <v>.172 FULL THD DEPTH</v>
      </c>
      <c r="AB458" t="str">
        <v>.172 MAJOR DIAMETER</v>
      </c>
      <c r="AC458" t="str">
        <v>.180 MIN DEPTH FULL THRD</v>
      </c>
      <c r="AD458" t="str">
        <v>.183 Ceter Line Thread Dwell</v>
      </c>
      <c r="AE458" t="str">
        <v>.208 MAX THRD DEPTH</v>
      </c>
      <c r="AF458" t="str">
        <v>.218 BOTTOM HALF OF SLOT</v>
      </c>
      <c r="AG458" t="str">
        <v>.261 BASIC</v>
      </c>
      <c r="AH458" t="str">
        <v>.314 T.S.C.</v>
      </c>
      <c r="AI458" t="str">
        <v>.315 BASIC</v>
      </c>
      <c r="AJ458" t="str">
        <v>.329 MINOR Ø</v>
      </c>
      <c r="AK458" t="str">
        <v>.330 BASIC</v>
      </c>
      <c r="AL458" t="str">
        <v>.35 TO TANGENT POINT</v>
      </c>
      <c r="AM458" t="str">
        <v>.375 MAJOR Ø</v>
      </c>
      <c r="AN458" t="str">
        <v>.390 BASIC</v>
      </c>
      <c r="AO458" t="str">
        <v>.440 BASIC</v>
      </c>
      <c r="AP458" t="str">
        <v>.64/.96 HIGH=Pass</v>
      </c>
      <c r="AQ458" t="str">
        <v>0.012 MAX</v>
      </c>
      <c r="AR458" t="str">
        <v>0.015 MAX</v>
      </c>
      <c r="AS458" t="str">
        <v>0.05 Per Note 2</v>
      </c>
      <c r="AT458" t="str">
        <v>0.500 PULLOUT ZONE</v>
      </c>
      <c r="AU458" t="str">
        <v>10-32 UNF-2A</v>
      </c>
      <c r="AV458" t="str">
        <v>12-28 UNF-2B</v>
      </c>
      <c r="AW458" t="str">
        <v>2.87 BASIC</v>
      </c>
      <c r="AX458" t="str">
        <v>2-56 UNC 2B 2 STARTS</v>
      </c>
      <c r="AY458" t="str">
        <v>3 LEAD THREAD</v>
      </c>
      <c r="AZ458" t="str">
        <v>32µIN Max</v>
      </c>
      <c r="BA458" t="str">
        <v>5/16"-24 UNF-2A</v>
      </c>
      <c r="BB458" t="str">
        <v>5/16-18 UNC 2A</v>
      </c>
      <c r="BC458" t="str">
        <v>5-44 UNF-2A</v>
      </c>
      <c r="BD458" t="str">
        <v>6-16µIN</v>
      </c>
      <c r="BE458" t="str">
        <v>65° BLEND</v>
      </c>
      <c r="BF458" t="str">
        <v>7.45 Top of Ball to Face</v>
      </c>
      <c r="BG458" t="str">
        <v>7/16-28 UNEF 2B</v>
      </c>
      <c r="BH458" t="str">
        <v>7/16-28-UNEF-2A</v>
      </c>
      <c r="BI458" t="str">
        <v>Alignment Per Note 3</v>
      </c>
      <c r="BJ458" t="str">
        <v>ANODIZE (SEE CHART)</v>
      </c>
      <c r="BK458" t="str">
        <v>ANODIZE AQUA Per Note 3</v>
      </c>
      <c r="BL458" t="str">
        <v>ANODIZE BOTTOM PORTION</v>
      </c>
      <c r="BM458" t="str">
        <v>ANODIZE COLOR AQUA</v>
      </c>
      <c r="BN458" t="str">
        <v>ANODIZE COLOR GREEN DWG NOTE 4</v>
      </c>
      <c r="BO458" t="str">
        <v>ANODIZE COLOR LIGHT BLUE</v>
      </c>
      <c r="BP458" t="str">
        <v>ANODIZE GREEN Per Note 2</v>
      </c>
      <c r="BQ458" t="str">
        <v>ANODIZE GREY, Per Note 1</v>
      </c>
      <c r="BR458" t="str">
        <v>ANODIZE MAGENTA</v>
      </c>
      <c r="BS458" t="str">
        <v>Anodize Per note 3</v>
      </c>
      <c r="BT458" t="str">
        <v>Anodize Per Note 4</v>
      </c>
      <c r="BU458" t="str">
        <v>ANODIZE SEAFOAM</v>
      </c>
      <c r="BV458" t="str">
        <v>Balloon 11 Symmetry</v>
      </c>
      <c r="BW458" t="str">
        <v>Balloon 12 Symmetry</v>
      </c>
      <c r="BX458" t="str">
        <v>Balloon 13 Hole Centered</v>
      </c>
      <c r="BY458" t="str">
        <v>Balloon 13 Symmerty</v>
      </c>
      <c r="BZ458" t="str">
        <v>Balloon 2 Symmetry</v>
      </c>
      <c r="CA458" t="str">
        <v>Balloon 21 CENTERED</v>
      </c>
      <c r="CB458" t="str">
        <v>Balloon 29 Symmetry</v>
      </c>
      <c r="CC458" t="str">
        <v>Balloon 3 Symmetry</v>
      </c>
      <c r="CD458" t="str">
        <v>Balloon 4 Symmetry</v>
      </c>
      <c r="CE458" t="str">
        <v>Balloon 5 blend to SØ .340</v>
      </c>
      <c r="CF458" t="str">
        <v>Balloon 5 Symmetry</v>
      </c>
      <c r="CG458" t="str">
        <v>Balloon 6 Centered</v>
      </c>
      <c r="CH458" t="str">
        <v>Balloon 9 Function Check</v>
      </c>
      <c r="CI458" t="str">
        <v>Balloon 9 Symmerty</v>
      </c>
      <c r="CJ458" t="str">
        <v>Balloons 2 &amp; 17 Symmetry |.001|A|</v>
      </c>
      <c r="CK458" t="str">
        <v>Basic Ø 3.6</v>
      </c>
      <c r="CL458" t="str">
        <v>BEAD BLAST</v>
      </c>
      <c r="CM458" t="str">
        <v>BLAST ALUMINUM OXIDE</v>
      </c>
      <c r="CN458" t="str">
        <v>Blast Note 2</v>
      </c>
      <c r="CO458" t="str">
        <v xml:space="preserve">BLAST Per Note 1 </v>
      </c>
      <c r="CP458" t="str">
        <v>BLAST Per Note 2</v>
      </c>
      <c r="CQ458" t="str">
        <v>BLAST Per Note 3</v>
      </c>
      <c r="CR458" t="str">
        <v>BLAST Per Note 4</v>
      </c>
      <c r="CS458" t="str">
        <v>BLAST Per Note 8</v>
      </c>
      <c r="CT458" t="str">
        <v>BLAST Per Traveler, MATT FINISH</v>
      </c>
      <c r="CU458" t="str">
        <v>BLAST WITH 16 GRIT ALUMINUM OXIDE</v>
      </c>
      <c r="CV458" t="str">
        <v>BLAST, Uniform Finish Per Note 3</v>
      </c>
      <c r="CW458" t="str">
        <v>BREAK EDGE</v>
      </c>
      <c r="CX458" t="str">
        <v>BREAK EDGE .014</v>
      </c>
      <c r="CY458" t="str">
        <v>BREAK EDGES Note 2</v>
      </c>
      <c r="CZ458" t="str">
        <v>BREAK SHARP Per Note 1</v>
      </c>
      <c r="DA458" t="str">
        <v>BREAK SHARPS Per Note 1</v>
      </c>
      <c r="DB458" t="str">
        <v>CE 2729</v>
      </c>
      <c r="DC458" t="str">
        <v>CE Logo per Note 3</v>
      </c>
      <c r="DD458" t="str">
        <v>CE MARK</v>
      </c>
      <c r="DE458" t="str">
        <v>Chips/Debris Removed</v>
      </c>
      <c r="DF458" t="str">
        <v>Coat Per Note 2</v>
      </c>
      <c r="DG458" t="str">
        <v>C-Sink Ø .155</v>
      </c>
      <c r="DH458" t="str">
        <v>C-Sink Ø5.2</v>
      </c>
      <c r="DI458" t="str">
        <v>Deburred</v>
      </c>
      <c r="DJ458" t="str">
        <v>DIM "A" NoGo</v>
      </c>
      <c r="DK458" t="str">
        <v>DIM "A" NoGo Hexalobe</v>
      </c>
      <c r="DL458" t="str">
        <v>EDGE BREAK</v>
      </c>
      <c r="DM458" t="str">
        <v>EDGE BREAK MIN R.004, MAX R.010</v>
      </c>
      <c r="DN458" t="str">
        <v>Edge Break per Note 1</v>
      </c>
      <c r="DO458" t="str">
        <v>ELECTROPOLISH Per Note 1</v>
      </c>
      <c r="DP458" t="str">
        <v>Finish Per Note 3</v>
      </c>
      <c r="DQ458" t="str">
        <v>FLUTE POSITION Per Note 3</v>
      </c>
      <c r="DR458" t="str">
        <v>FULL R</v>
      </c>
      <c r="DS458" t="str">
        <v>FULL RADIUS</v>
      </c>
      <c r="DT458" t="str">
        <v xml:space="preserve">FULL RADIUS </v>
      </c>
      <c r="DU458" t="str">
        <v>Function Check  (.2340 .2360 FULL)</v>
      </c>
      <c r="DV458" t="str">
        <v>FUNCTIONAL  HEXALOBE</v>
      </c>
      <c r="DW458" t="str">
        <v>GLASS BEAD Per Note 3</v>
      </c>
      <c r="DX458" t="str">
        <v>Globus Logo per Note 3</v>
      </c>
      <c r="DY458" t="str">
        <v>Gold Anodized Color</v>
      </c>
      <c r="DZ458" t="str">
        <v>Green Anodized Color</v>
      </c>
      <c r="EA458" t="str">
        <v>GRIT BLAST Per Note 3</v>
      </c>
      <c r="EB458" t="str">
        <v>Grit Blast Per Note 4</v>
      </c>
      <c r="EC458" t="str">
        <v>GRIT BLAST, DWG NOTE 3</v>
      </c>
      <c r="ED458" t="str">
        <v>HEX MINOR Ø.1292</v>
      </c>
      <c r="EE458" t="str">
        <v xml:space="preserve">HEXALOBE </v>
      </c>
      <c r="EF458" t="str">
        <v>HEXALOBE FUNCTION</v>
      </c>
      <c r="EG458" t="str">
        <v>Hexalobe Minor</v>
      </c>
      <c r="EH458" t="str">
        <v>Hexalobe NV-30</v>
      </c>
      <c r="EI458" t="str">
        <v>HEXALOBE ORIENTATION</v>
      </c>
      <c r="EJ458" t="str">
        <v>Inspect per operation 30 comments</v>
      </c>
      <c r="EK458" t="str">
        <v>INT / EXT CORNERS: R.002 TO R.010</v>
      </c>
      <c r="EL458" t="str">
        <v>INT /EXT CORNERS R.05 TO R.03</v>
      </c>
      <c r="EM458" t="str">
        <v>John is a Geek</v>
      </c>
      <c r="EN458" t="str">
        <v>LASER ETCH</v>
      </c>
      <c r="EO458" t="str">
        <v>Laser Etch Per Note 7</v>
      </c>
      <c r="EP458" t="str">
        <v xml:space="preserve">LASER MARK "CE" DWG NOTE 10 </v>
      </c>
      <c r="EQ458" t="str">
        <v>Laser Mark "P1-15004-08", Per Note 3</v>
      </c>
      <c r="ER458" t="str">
        <v>Laser Mark "P2-15004-08", Per Note 3</v>
      </c>
      <c r="ES458" t="str">
        <v>Laser Mark "P3-15004-08", Per Note 3</v>
      </c>
      <c r="ET458" t="str">
        <v>Laser Mark "P4-15004-08", Per Note 3</v>
      </c>
      <c r="EU458" t="str">
        <v xml:space="preserve">LASER MARK LOGO DWG NOTE 9 </v>
      </c>
      <c r="EV458" t="str">
        <v xml:space="preserve">LASER MARK LOT NUMBER DWG NOTE 8 </v>
      </c>
      <c r="EW458" t="str">
        <v>Laser Mark Lot, Per Note 3</v>
      </c>
      <c r="EX458" t="str">
        <v xml:space="preserve">LASER MARK PART NUMBER DWG NOTE 8 </v>
      </c>
      <c r="EY458" t="str">
        <v>LASER: 13000000</v>
      </c>
      <c r="EZ458" t="str">
        <v>LASER: CE 2797</v>
      </c>
      <c r="FA458" t="str">
        <v>LASER: LOGO</v>
      </c>
      <c r="FB458" t="str">
        <v xml:space="preserve">LASER: Lot # Per RE-75-001 </v>
      </c>
      <c r="FC458" t="str">
        <v>LAST THREAD</v>
      </c>
      <c r="FD458" t="str">
        <v>LEAD .0625</v>
      </c>
      <c r="FE458" t="str">
        <v>LOGO</v>
      </c>
      <c r="FF458" t="str">
        <v>Lot (Control) Number per Note 3</v>
      </c>
      <c r="FG458" t="str">
        <v>LOT NO.</v>
      </c>
      <c r="FH458" t="str">
        <v>LOT NUMBER</v>
      </c>
      <c r="FI458" t="str">
        <v>LOT NUMBER PER NUVASIVE SOP 9002007</v>
      </c>
      <c r="FJ458" t="str">
        <v>M 4X 0.5 - 6G - 0.063R - LH</v>
      </c>
      <c r="FK458" t="str">
        <v>M4 X 0.5 - 6G - 0.063R</v>
      </c>
      <c r="FL458" t="str">
        <v>M4 X 0.5 - 6G - 0.063R - LH</v>
      </c>
      <c r="FM458" t="str">
        <v>M4.5 X .75 6g</v>
      </c>
      <c r="FN458" t="str">
        <v>M4.5 X 0.75 6g</v>
      </c>
      <c r="FO458" t="str">
        <v>M5x0.8-6g</v>
      </c>
      <c r="FP458" t="str">
        <v xml:space="preserve">M5x0.8-6g </v>
      </c>
      <c r="FQ458" t="str">
        <v>M6 X .75 6g</v>
      </c>
      <c r="FR458" t="str">
        <v>M6 X 0.75-6g</v>
      </c>
      <c r="FS458" t="str">
        <v>M6 X0.75 - 6g</v>
      </c>
      <c r="FT458" t="str">
        <v>M6X0.75 - 6H</v>
      </c>
      <c r="FU458" t="str">
        <v>M7 X 1.00 6g THREAD</v>
      </c>
      <c r="FV458" t="str">
        <v>M7X1.00 6g THREAD</v>
      </c>
      <c r="FW458" t="str">
        <v>M7X1.00 6h THREAD</v>
      </c>
      <c r="FX458" t="str">
        <v>Magenta Anodized Color</v>
      </c>
      <c r="FY458" t="str">
        <v>MAJOR Ø .380</v>
      </c>
      <c r="FZ458" t="str">
        <v>MAJORØ</v>
      </c>
      <c r="GA458" t="str">
        <v>MATT FINISH Per Note 3</v>
      </c>
      <c r="GB458" t="str">
        <v>MATT FINISH Per Traveler</v>
      </c>
      <c r="GC458" t="str">
        <v>MATTE FINISH</v>
      </c>
      <c r="GD458" t="str">
        <v>MATTE FINISH DWG NOTE 3</v>
      </c>
      <c r="GE458" t="str">
        <v>MATTE FINISH Note 3</v>
      </c>
      <c r="GF458" t="str">
        <v>Matte Finish Per Note 3</v>
      </c>
      <c r="GG458" t="str">
        <v>MATTE FINISH SIZE 10 GLASS BEAD</v>
      </c>
      <c r="GH458" t="str">
        <v>MAX ROOT RADIUS</v>
      </c>
      <c r="GI458" t="str">
        <v xml:space="preserve">Mill Profile Centered </v>
      </c>
      <c r="GJ458" t="str">
        <v>Minor Ø Unconstrained Check</v>
      </c>
      <c r="GK458" t="str">
        <v>MINOR Ø.1336</v>
      </c>
      <c r="GL458" t="str">
        <v>NO ANODIZE Per note 8</v>
      </c>
      <c r="GM458" t="str">
        <v>NO ANODIZE Per note 9</v>
      </c>
      <c r="GN458" t="str">
        <v>No Nicks, Scratches, Tool Marks, etc.</v>
      </c>
      <c r="GO458" t="str">
        <v>No Nicks,Scratches,Tool Marks,etc.</v>
      </c>
      <c r="GP458" t="str">
        <v>NO TOOL MARKS</v>
      </c>
      <c r="GQ458" t="str">
        <v>NOTE 3 THREAD RELIEF</v>
      </c>
      <c r="GR458" t="str">
        <v>NV-27 FUNC.</v>
      </c>
      <c r="GS458" t="str">
        <v>NV-30 DIM A</v>
      </c>
      <c r="GT458" t="str">
        <v>NV-30 DIM B</v>
      </c>
      <c r="GU458" t="str">
        <v>NV-30 DIM F</v>
      </c>
      <c r="GV458" t="str">
        <v>Ø .1250 HEX</v>
      </c>
      <c r="GW458" t="str">
        <v>Ø 9.4 MAJOR</v>
      </c>
      <c r="GX458" t="str">
        <v>Ø.096 MAX PILOT HOLE</v>
      </c>
      <c r="GY458" t="str">
        <v>Ø.125 THRU</v>
      </c>
      <c r="GZ458" t="str">
        <v>Ø.205 COUNTERSINK</v>
      </c>
      <c r="HA458" t="str">
        <v>Ø.260 T.S.C.</v>
      </c>
      <c r="HB458" t="str">
        <v>Ø.500 BASIC</v>
      </c>
      <c r="HC458" t="str">
        <v xml:space="preserve">OVAL CENTERED </v>
      </c>
      <c r="HD458" t="str">
        <v>PART NO. 15100</v>
      </c>
      <c r="HE458" t="str">
        <v>PART NUMBER 13100000</v>
      </c>
      <c r="HF458" t="str">
        <v>PART NUMBER 13600000</v>
      </c>
      <c r="HG458" t="str">
        <v>Part Number per Note 3</v>
      </c>
      <c r="HH458" t="str">
        <v>PD 5/16-18 UNC 2A</v>
      </c>
      <c r="HI458" t="str">
        <v>Perp.|0.05|A|</v>
      </c>
      <c r="HJ458" t="str">
        <v>PILOT THRU HOLE PRESENT</v>
      </c>
      <c r="HK458" t="str">
        <v>PITCH .060</v>
      </c>
      <c r="HL458" t="str">
        <v>Profile |.001|A|</v>
      </c>
      <c r="HM458" t="str">
        <v>Profile |.0015 | A | X-Y</v>
      </c>
      <c r="HN458" t="str">
        <v>Profile |.002| |A|B| X-Y</v>
      </c>
      <c r="HO458" t="str">
        <v>Profile |.002|A|B|</v>
      </c>
      <c r="HP458" t="str">
        <v>Profile |.002|A|B| X-Y</v>
      </c>
      <c r="HQ458" t="str">
        <v>Profile:|010|A|B|C|</v>
      </c>
      <c r="HR458" t="str">
        <v>Profile| .002| A|B|</v>
      </c>
      <c r="HS458" t="str">
        <v>Profile|.001|</v>
      </c>
      <c r="HT458" t="str">
        <v>Profile|.001|A|</v>
      </c>
      <c r="HU458" t="str">
        <v>Profile|.001|A|B|</v>
      </c>
      <c r="HV458" t="str">
        <v xml:space="preserve">Profile|.001|A|B| A&lt;-&gt;B </v>
      </c>
      <c r="HW458" t="str">
        <v>Profile|.001|A|B| C&lt;-&gt;D</v>
      </c>
      <c r="HX458" t="str">
        <v>Profile|.001|A|B| L-M</v>
      </c>
      <c r="HY458" t="str">
        <v>Profile|.001|A|B| P-Q</v>
      </c>
      <c r="HZ458" t="str">
        <v>Profile|.001|A|B|C&lt;-&gt;D</v>
      </c>
      <c r="IA458" t="str">
        <v>Profile|.001|A|C&lt;--&gt;D</v>
      </c>
      <c r="IB458" t="str">
        <v>Profile|.001|A|UNILATERAL</v>
      </c>
      <c r="IC458" t="str">
        <v>Profile|.001|C|</v>
      </c>
      <c r="ID458" t="str">
        <v>Profile|.0012|D1|</v>
      </c>
      <c r="IE458" t="str">
        <v>Profile|.0015| A-B UNI.</v>
      </c>
      <c r="IF458" t="str">
        <v>Profile|.0015| UNI.</v>
      </c>
      <c r="IG458" t="str">
        <v>Profile|.0015|A| X-Y</v>
      </c>
      <c r="IH458" t="str">
        <v>Profile|.0015|E|F|</v>
      </c>
      <c r="II458" t="str">
        <v>Profile|.0016|B|D|</v>
      </c>
      <c r="IJ458" t="str">
        <v>Profile|.002(U).000|A|</v>
      </c>
      <c r="IK458" t="str">
        <v>Profile|.002|</v>
      </c>
      <c r="IL458" t="str">
        <v>Profile|.002|A</v>
      </c>
      <c r="IM458" t="str">
        <v>Profile|.002|A|</v>
      </c>
      <c r="IN458" t="str">
        <v>Profile|.002|A|B|</v>
      </c>
      <c r="IO458" t="str">
        <v xml:space="preserve">Profile|.002|A|B| A&lt;-&gt;B </v>
      </c>
      <c r="IP458" t="str">
        <v>Profile|.002|A|B| C&lt;-&gt;D</v>
      </c>
      <c r="IQ458" t="str">
        <v>Profile|.002|A|B| X-Y</v>
      </c>
      <c r="IR458" t="str">
        <v>Profile|.002|A|B|C|X-Y</v>
      </c>
      <c r="IS458" t="str">
        <v>Profile|.002|A|B|X&lt;--&gt;Y</v>
      </c>
      <c r="IT458" t="str">
        <v>Profile|.002|A|B|X-Y</v>
      </c>
      <c r="IU458" t="str">
        <v>Profile|.002|A|C|</v>
      </c>
      <c r="IV458" t="str">
        <v>Profile|.002|C|A|</v>
      </c>
      <c r="IW458" t="str">
        <v>Profile|.002|C|B|</v>
      </c>
      <c r="IX458" t="str">
        <v>Profile|.0020|</v>
      </c>
      <c r="IY458" t="str">
        <v>Profile|.003|A|</v>
      </c>
      <c r="IZ458" t="str">
        <v>Profile|.003|A|B|C| Uni.</v>
      </c>
      <c r="JA458" t="str">
        <v>Profile|.003|E|F|</v>
      </c>
      <c r="JB458" t="str">
        <v>Profile|.004(U) .003|A|B|C|</v>
      </c>
      <c r="JC458" t="str">
        <v>Profile|.004|A| UNI.</v>
      </c>
      <c r="JD458" t="str">
        <v>Profile|.005|A|C|</v>
      </c>
      <c r="JE458" t="str">
        <v>Profile|.005|A|C|A&lt;--&gt;B, C&lt;--&gt;D</v>
      </c>
      <c r="JF458" t="str">
        <v>Profile|.005|A|D| A-B UNI.</v>
      </c>
      <c r="JG458" t="str">
        <v>Profile|.005|A|D| UNI.</v>
      </c>
      <c r="JH458" t="str">
        <v>Profile|.010|A|B|</v>
      </c>
      <c r="JI458" t="str">
        <v>Profile|.010|A|B|C|</v>
      </c>
      <c r="JJ458" t="str">
        <v>Profile|.03|A|</v>
      </c>
      <c r="JK458" t="str">
        <v>Profile|.05|A|B|</v>
      </c>
      <c r="JL458" t="str">
        <v>Profile|0.03|</v>
      </c>
      <c r="JM458" t="str">
        <v>Profile|0.03|A|</v>
      </c>
      <c r="JN458" t="str">
        <v>Profile|0.03|A|B|</v>
      </c>
      <c r="JO458" t="str">
        <v>Profile|0.05{A|C|</v>
      </c>
      <c r="JP458" t="str">
        <v>Profile|0.05|A|B|</v>
      </c>
      <c r="JQ458" t="str">
        <v>Profile|0.05|E|</v>
      </c>
      <c r="JR458" t="str">
        <v>Profile|0.05|E|F|</v>
      </c>
      <c r="JS458" t="str">
        <v>Profile|0.06|A|C|</v>
      </c>
      <c r="JT458" t="str">
        <v>Profile|0.1|A|A|</v>
      </c>
      <c r="JU458" t="str">
        <v>Profile|0.1|D1|</v>
      </c>
      <c r="JV458" t="str">
        <v>Profile|A|B|C|</v>
      </c>
      <c r="JW458" t="str">
        <v>Proile|.002|A|B|J-K</v>
      </c>
      <c r="JX458" t="str">
        <v>P-Thread Form</v>
      </c>
      <c r="JY458" t="str">
        <v>R  FULL RADIUS</v>
      </c>
      <c r="JZ458" t="str">
        <v>R.001/.006</v>
      </c>
      <c r="KA458" t="str">
        <v>R.003 MAX</v>
      </c>
      <c r="KB458" t="str">
        <v>R.005 MAX</v>
      </c>
      <c r="KC458" t="str">
        <v>R.030</v>
      </c>
      <c r="KD458" t="str">
        <v>R.25 MAX</v>
      </c>
      <c r="KE458" t="str">
        <v>R1.33 BASIC</v>
      </c>
      <c r="KF458" t="str">
        <v>R3.3</v>
      </c>
      <c r="KG458" t="str">
        <v>Ra 1.6 MAX</v>
      </c>
      <c r="KH458" t="str">
        <v>RAD @ FACE &amp; OD CHAMFER</v>
      </c>
      <c r="KI458" t="str">
        <v>RAD. @ ID &amp; BACK FACE</v>
      </c>
      <c r="KJ458" t="str">
        <v>RAD. @ OD &amp; BACK FACE</v>
      </c>
      <c r="KK458" t="str">
        <v>REMOVE SHRP EDGES .005 MAX</v>
      </c>
      <c r="KL458" t="str">
        <v>ROD SLOT CENTERED</v>
      </c>
      <c r="KM458" t="str">
        <v>SHARP OKAY</v>
      </c>
      <c r="KN458" t="str">
        <v>Slot Centered</v>
      </c>
      <c r="KO458" t="str">
        <v>SLOT WIDTH</v>
      </c>
      <c r="KP458" t="str">
        <v>Surface Finish Per Note 1</v>
      </c>
      <c r="KQ458" t="str">
        <v>Symmerty Balloon A_6</v>
      </c>
      <c r="KR458" t="str">
        <v>T27 HEXALOBE Per Note 1</v>
      </c>
      <c r="KS458" t="str">
        <v>T27 TORX</v>
      </c>
      <c r="KT458" t="str">
        <v>THRD DEPTH</v>
      </c>
      <c r="KU458" t="str">
        <v>Thread Form Per Note 3</v>
      </c>
      <c r="KV458" t="str">
        <v>THREAD INTO ROD SLOT</v>
      </c>
      <c r="KW458" t="str">
        <v>Thread Timed Print Note 6</v>
      </c>
      <c r="KX458" t="str">
        <v>TOOL MISMATCH PERMISSIBLE</v>
      </c>
      <c r="KY458" t="str">
        <v>Tot. Runout|Ø.002|C|</v>
      </c>
      <c r="KZ458" t="str">
        <v>Total Runout|.002|E|</v>
      </c>
      <c r="LA458" t="str">
        <v>TRIPLE LEAD THREAD</v>
      </c>
      <c r="LB458" t="str">
        <v>True Pos. |.001 (M)|A|</v>
      </c>
      <c r="LC458" t="str">
        <v>True Pos. |.002(M)|A|B|</v>
      </c>
      <c r="LD458" t="str">
        <v>True Pos. |.002|</v>
      </c>
      <c r="LE458" t="str">
        <v>True Pos. |.002|A|</v>
      </c>
      <c r="LF458" t="str">
        <v>True Pos. |.002|A|B|</v>
      </c>
      <c r="LG458" t="str">
        <v>True Pos. |.004|A|C|B|</v>
      </c>
      <c r="LH458" t="str">
        <v>True Pos. |.005(M)|A|B|</v>
      </c>
      <c r="LI458" t="str">
        <v>True Pos.|.000(L)|A|D|</v>
      </c>
      <c r="LJ458" t="str">
        <v>True Pos.|.000(M)|A|</v>
      </c>
      <c r="LK458" t="str">
        <v>True Pos.|.001(M)|A|</v>
      </c>
      <c r="LL458" t="str">
        <v>True Pos.|.001|B|</v>
      </c>
      <c r="LM458" t="str">
        <v>True Pos.|.001|E|</v>
      </c>
      <c r="LN458" t="str">
        <v>True Pos.|.002|A|</v>
      </c>
      <c r="LO458" t="str">
        <v>True Pos.|.002|B|</v>
      </c>
      <c r="LP458" t="str">
        <v>True Pos.|.002|C|</v>
      </c>
      <c r="LQ458" t="str">
        <v>True Pos.|.002|D1|</v>
      </c>
      <c r="LR458" t="str">
        <v>True Pos.|.002|D1|D2|</v>
      </c>
      <c r="LS458" t="str">
        <v>True Pos.|.05|A|</v>
      </c>
      <c r="LT458" t="str">
        <v>True Pos.|.1|A|B|C|</v>
      </c>
      <c r="LU458" t="str">
        <v>True Pos.|.13|A</v>
      </c>
      <c r="LV458" t="str">
        <v>True Pos.|0.05|A|</v>
      </c>
      <c r="LW458" t="str">
        <v>True Pos.|0.1|A|B|C|</v>
      </c>
      <c r="LX458" t="str">
        <v>True Pos.|0.13|A|</v>
      </c>
      <c r="LY458" t="str">
        <v>True Pos.|Ø.000(M)|A|</v>
      </c>
      <c r="LZ458" t="str">
        <v>True Pos.|Ø.000(M)|B|</v>
      </c>
      <c r="MA458" t="str">
        <v>True Pos.|Ø.001(M)|A(M)|</v>
      </c>
      <c r="MB458" t="str">
        <v>True Pos.|Ø.001(M)|A|</v>
      </c>
      <c r="MC458" t="str">
        <v>True Pos.|Ø.001|A|</v>
      </c>
      <c r="MD458" t="str">
        <v>True Pos.|Ø.001|C|</v>
      </c>
      <c r="ME458" t="str">
        <v>True Pos.|Ø.002(S)|A(S)|</v>
      </c>
      <c r="MF458" t="str">
        <v>True Pos.|Ø.002|A|</v>
      </c>
      <c r="MG458" t="str">
        <v>True Pos.|Ø.002|B|</v>
      </c>
      <c r="MH458" t="str">
        <v>True Pos.|Ø.002|C|</v>
      </c>
      <c r="MI458" t="str">
        <v>True Pos.|Ø.03(M)|A|</v>
      </c>
      <c r="MJ458" t="str">
        <v>True Pos.|Ø0.03(M)|A|</v>
      </c>
      <c r="MK458" t="str">
        <v>True Pos.|Ø0.05(L)|D|B|</v>
      </c>
      <c r="ML458" t="str">
        <v>True Pos.|Ø0.05|A|</v>
      </c>
      <c r="MM458" t="str">
        <v>True Pos.|Ø0.05|D|</v>
      </c>
      <c r="MN458" t="str">
        <v>True Pos.|Ø0.05|E|</v>
      </c>
      <c r="MO458" t="str">
        <v>True Pos.|Ø0.05|E|B|</v>
      </c>
      <c r="MP458" t="str">
        <v>True Pos.|SØ0.03|C|B|</v>
      </c>
      <c r="MQ458" t="str">
        <v>True Position|.002|A|B|</v>
      </c>
      <c r="MR458" t="str">
        <v>True. Pos.|Ø.001(M)|A|</v>
      </c>
      <c r="MS458" t="str">
        <v>True. Pps.|0.05|A|</v>
      </c>
      <c r="MT458" t="str">
        <v>Tumble Per Note 1</v>
      </c>
      <c r="MU458" t="str">
        <v>Tumble Per Note 2</v>
      </c>
    </row>
    <row r="459" spans="3:359">
      <c r="C459" s="74" t="str" cm="1">
        <f t="array" ref="C459:MU459">TRANSPOSE(_xlfn._xlws.SORT(_xlfn._xlws.FILTER($A$2:$A$499,ISNUMBER(SEARCH('Prt. Lib. &amp; Routine, Table'!L466,$A$2:$A$499)),"not found")))</f>
        <v>.0015 T.I.R. MAX</v>
      </c>
      <c r="D459" t="str">
        <v>.002 MAX ROOT RADIUS</v>
      </c>
      <c r="E459" t="str">
        <v>.012 BLUNT END</v>
      </c>
      <c r="F459" t="str">
        <v>.015 MAX</v>
      </c>
      <c r="G459" t="str">
        <v>.016 T.S.C.</v>
      </c>
      <c r="H459" t="str">
        <v>.017 BASIC</v>
      </c>
      <c r="I459" t="str">
        <v>.021 PITCH</v>
      </c>
      <c r="J459" t="str">
        <v>.022 BLUNT START</v>
      </c>
      <c r="K459" t="str">
        <v>.025 BASIC</v>
      </c>
      <c r="L459" t="str">
        <v>.035 BASIC</v>
      </c>
      <c r="M459" t="str">
        <v>.043 T.S.C</v>
      </c>
      <c r="N459" t="str">
        <v>.053 T.S.C.</v>
      </c>
      <c r="O459" t="str">
        <v>.060 HEX DEPTH</v>
      </c>
      <c r="P459" t="str">
        <v>.060 PITCH</v>
      </c>
      <c r="Q459" t="str">
        <v>.061 BASIC</v>
      </c>
      <c r="R459" t="str">
        <v>.07 HEX</v>
      </c>
      <c r="S459" t="str">
        <v>.070 HEX DEPTH</v>
      </c>
      <c r="T459" t="str">
        <v>.082 DRILL</v>
      </c>
      <c r="U459" t="str">
        <v>.082 DRILL DEPTH</v>
      </c>
      <c r="V459" t="str">
        <v>.094 HEX</v>
      </c>
      <c r="W459" t="str">
        <v>.115 T.S.C.</v>
      </c>
      <c r="X459" t="str">
        <v>.1195 / .1243 MAJOR DIAMETER</v>
      </c>
      <c r="Y459" t="str">
        <v>.1250 HEX</v>
      </c>
      <c r="Z459" t="str">
        <v>.157 MINOR DIAMETER</v>
      </c>
      <c r="AA459" t="str">
        <v>.172 FULL THD DEPTH</v>
      </c>
      <c r="AB459" t="str">
        <v>.172 MAJOR DIAMETER</v>
      </c>
      <c r="AC459" t="str">
        <v>.180 MIN DEPTH FULL THRD</v>
      </c>
      <c r="AD459" t="str">
        <v>.183 Ceter Line Thread Dwell</v>
      </c>
      <c r="AE459" t="str">
        <v>.208 MAX THRD DEPTH</v>
      </c>
      <c r="AF459" t="str">
        <v>.218 BOTTOM HALF OF SLOT</v>
      </c>
      <c r="AG459" t="str">
        <v>.261 BASIC</v>
      </c>
      <c r="AH459" t="str">
        <v>.314 T.S.C.</v>
      </c>
      <c r="AI459" t="str">
        <v>.315 BASIC</v>
      </c>
      <c r="AJ459" t="str">
        <v>.329 MINOR Ø</v>
      </c>
      <c r="AK459" t="str">
        <v>.330 BASIC</v>
      </c>
      <c r="AL459" t="str">
        <v>.35 TO TANGENT POINT</v>
      </c>
      <c r="AM459" t="str">
        <v>.375 MAJOR Ø</v>
      </c>
      <c r="AN459" t="str">
        <v>.390 BASIC</v>
      </c>
      <c r="AO459" t="str">
        <v>.440 BASIC</v>
      </c>
      <c r="AP459" t="str">
        <v>.64/.96 HIGH=Pass</v>
      </c>
      <c r="AQ459" t="str">
        <v>0.012 MAX</v>
      </c>
      <c r="AR459" t="str">
        <v>0.015 MAX</v>
      </c>
      <c r="AS459" t="str">
        <v>0.05 Per Note 2</v>
      </c>
      <c r="AT459" t="str">
        <v>0.500 PULLOUT ZONE</v>
      </c>
      <c r="AU459" t="str">
        <v>10-32 UNF-2A</v>
      </c>
      <c r="AV459" t="str">
        <v>12-28 UNF-2B</v>
      </c>
      <c r="AW459" t="str">
        <v>2.87 BASIC</v>
      </c>
      <c r="AX459" t="str">
        <v>2-56 UNC 2B 2 STARTS</v>
      </c>
      <c r="AY459" t="str">
        <v>3 LEAD THREAD</v>
      </c>
      <c r="AZ459" t="str">
        <v>32µIN Max</v>
      </c>
      <c r="BA459" t="str">
        <v>5/16"-24 UNF-2A</v>
      </c>
      <c r="BB459" t="str">
        <v>5/16-18 UNC 2A</v>
      </c>
      <c r="BC459" t="str">
        <v>5-44 UNF-2A</v>
      </c>
      <c r="BD459" t="str">
        <v>6-16µIN</v>
      </c>
      <c r="BE459" t="str">
        <v>65° BLEND</v>
      </c>
      <c r="BF459" t="str">
        <v>7.45 Top of Ball to Face</v>
      </c>
      <c r="BG459" t="str">
        <v>7/16-28 UNEF 2B</v>
      </c>
      <c r="BH459" t="str">
        <v>7/16-28-UNEF-2A</v>
      </c>
      <c r="BI459" t="str">
        <v>Alignment Per Note 3</v>
      </c>
      <c r="BJ459" t="str">
        <v>ANODIZE (SEE CHART)</v>
      </c>
      <c r="BK459" t="str">
        <v>ANODIZE AQUA Per Note 3</v>
      </c>
      <c r="BL459" t="str">
        <v>ANODIZE BOTTOM PORTION</v>
      </c>
      <c r="BM459" t="str">
        <v>ANODIZE COLOR AQUA</v>
      </c>
      <c r="BN459" t="str">
        <v>ANODIZE COLOR GREEN DWG NOTE 4</v>
      </c>
      <c r="BO459" t="str">
        <v>ANODIZE COLOR LIGHT BLUE</v>
      </c>
      <c r="BP459" t="str">
        <v>ANODIZE GREEN Per Note 2</v>
      </c>
      <c r="BQ459" t="str">
        <v>ANODIZE GREY, Per Note 1</v>
      </c>
      <c r="BR459" t="str">
        <v>ANODIZE MAGENTA</v>
      </c>
      <c r="BS459" t="str">
        <v>Anodize Per note 3</v>
      </c>
      <c r="BT459" t="str">
        <v>Anodize Per Note 4</v>
      </c>
      <c r="BU459" t="str">
        <v>ANODIZE SEAFOAM</v>
      </c>
      <c r="BV459" t="str">
        <v>Balloon 11 Symmetry</v>
      </c>
      <c r="BW459" t="str">
        <v>Balloon 12 Symmetry</v>
      </c>
      <c r="BX459" t="str">
        <v>Balloon 13 Hole Centered</v>
      </c>
      <c r="BY459" t="str">
        <v>Balloon 13 Symmerty</v>
      </c>
      <c r="BZ459" t="str">
        <v>Balloon 2 Symmetry</v>
      </c>
      <c r="CA459" t="str">
        <v>Balloon 21 CENTERED</v>
      </c>
      <c r="CB459" t="str">
        <v>Balloon 29 Symmetry</v>
      </c>
      <c r="CC459" t="str">
        <v>Balloon 3 Symmetry</v>
      </c>
      <c r="CD459" t="str">
        <v>Balloon 4 Symmetry</v>
      </c>
      <c r="CE459" t="str">
        <v>Balloon 5 blend to SØ .340</v>
      </c>
      <c r="CF459" t="str">
        <v>Balloon 5 Symmetry</v>
      </c>
      <c r="CG459" t="str">
        <v>Balloon 6 Centered</v>
      </c>
      <c r="CH459" t="str">
        <v>Balloon 9 Function Check</v>
      </c>
      <c r="CI459" t="str">
        <v>Balloon 9 Symmerty</v>
      </c>
      <c r="CJ459" t="str">
        <v>Balloons 2 &amp; 17 Symmetry |.001|A|</v>
      </c>
      <c r="CK459" t="str">
        <v>Basic Ø 3.6</v>
      </c>
      <c r="CL459" t="str">
        <v>BEAD BLAST</v>
      </c>
      <c r="CM459" t="str">
        <v>BLAST ALUMINUM OXIDE</v>
      </c>
      <c r="CN459" t="str">
        <v>Blast Note 2</v>
      </c>
      <c r="CO459" t="str">
        <v xml:space="preserve">BLAST Per Note 1 </v>
      </c>
      <c r="CP459" t="str">
        <v>BLAST Per Note 2</v>
      </c>
      <c r="CQ459" t="str">
        <v>BLAST Per Note 3</v>
      </c>
      <c r="CR459" t="str">
        <v>BLAST Per Note 4</v>
      </c>
      <c r="CS459" t="str">
        <v>BLAST Per Note 8</v>
      </c>
      <c r="CT459" t="str">
        <v>BLAST Per Traveler, MATT FINISH</v>
      </c>
      <c r="CU459" t="str">
        <v>BLAST WITH 16 GRIT ALUMINUM OXIDE</v>
      </c>
      <c r="CV459" t="str">
        <v>BLAST, Uniform Finish Per Note 3</v>
      </c>
      <c r="CW459" t="str">
        <v>BREAK EDGE</v>
      </c>
      <c r="CX459" t="str">
        <v>BREAK EDGE .014</v>
      </c>
      <c r="CY459" t="str">
        <v>BREAK EDGES Note 2</v>
      </c>
      <c r="CZ459" t="str">
        <v>BREAK SHARP Per Note 1</v>
      </c>
      <c r="DA459" t="str">
        <v>BREAK SHARPS Per Note 1</v>
      </c>
      <c r="DB459" t="str">
        <v>CE 2729</v>
      </c>
      <c r="DC459" t="str">
        <v>CE Logo per Note 3</v>
      </c>
      <c r="DD459" t="str">
        <v>CE MARK</v>
      </c>
      <c r="DE459" t="str">
        <v>Chips/Debris Removed</v>
      </c>
      <c r="DF459" t="str">
        <v>Coat Per Note 2</v>
      </c>
      <c r="DG459" t="str">
        <v>C-Sink Ø .155</v>
      </c>
      <c r="DH459" t="str">
        <v>C-Sink Ø5.2</v>
      </c>
      <c r="DI459" t="str">
        <v>Deburred</v>
      </c>
      <c r="DJ459" t="str">
        <v>DIM "A" NoGo</v>
      </c>
      <c r="DK459" t="str">
        <v>DIM "A" NoGo Hexalobe</v>
      </c>
      <c r="DL459" t="str">
        <v>EDGE BREAK</v>
      </c>
      <c r="DM459" t="str">
        <v>EDGE BREAK MIN R.004, MAX R.010</v>
      </c>
      <c r="DN459" t="str">
        <v>Edge Break per Note 1</v>
      </c>
      <c r="DO459" t="str">
        <v>ELECTROPOLISH Per Note 1</v>
      </c>
      <c r="DP459" t="str">
        <v>Finish Per Note 3</v>
      </c>
      <c r="DQ459" t="str">
        <v>FLUTE POSITION Per Note 3</v>
      </c>
      <c r="DR459" t="str">
        <v>FULL R</v>
      </c>
      <c r="DS459" t="str">
        <v>FULL RADIUS</v>
      </c>
      <c r="DT459" t="str">
        <v xml:space="preserve">FULL RADIUS </v>
      </c>
      <c r="DU459" t="str">
        <v>Function Check  (.2340 .2360 FULL)</v>
      </c>
      <c r="DV459" t="str">
        <v>FUNCTIONAL  HEXALOBE</v>
      </c>
      <c r="DW459" t="str">
        <v>GLASS BEAD Per Note 3</v>
      </c>
      <c r="DX459" t="str">
        <v>Globus Logo per Note 3</v>
      </c>
      <c r="DY459" t="str">
        <v>Gold Anodized Color</v>
      </c>
      <c r="DZ459" t="str">
        <v>Green Anodized Color</v>
      </c>
      <c r="EA459" t="str">
        <v>GRIT BLAST Per Note 3</v>
      </c>
      <c r="EB459" t="str">
        <v>Grit Blast Per Note 4</v>
      </c>
      <c r="EC459" t="str">
        <v>GRIT BLAST, DWG NOTE 3</v>
      </c>
      <c r="ED459" t="str">
        <v>HEX MINOR Ø.1292</v>
      </c>
      <c r="EE459" t="str">
        <v xml:space="preserve">HEXALOBE </v>
      </c>
      <c r="EF459" t="str">
        <v>HEXALOBE FUNCTION</v>
      </c>
      <c r="EG459" t="str">
        <v>Hexalobe Minor</v>
      </c>
      <c r="EH459" t="str">
        <v>Hexalobe NV-30</v>
      </c>
      <c r="EI459" t="str">
        <v>HEXALOBE ORIENTATION</v>
      </c>
      <c r="EJ459" t="str">
        <v>Inspect per operation 30 comments</v>
      </c>
      <c r="EK459" t="str">
        <v>INT / EXT CORNERS: R.002 TO R.010</v>
      </c>
      <c r="EL459" t="str">
        <v>INT /EXT CORNERS R.05 TO R.03</v>
      </c>
      <c r="EM459" t="str">
        <v>John is a Geek</v>
      </c>
      <c r="EN459" t="str">
        <v>LASER ETCH</v>
      </c>
      <c r="EO459" t="str">
        <v>Laser Etch Per Note 7</v>
      </c>
      <c r="EP459" t="str">
        <v xml:space="preserve">LASER MARK "CE" DWG NOTE 10 </v>
      </c>
      <c r="EQ459" t="str">
        <v>Laser Mark "P1-15004-08", Per Note 3</v>
      </c>
      <c r="ER459" t="str">
        <v>Laser Mark "P2-15004-08", Per Note 3</v>
      </c>
      <c r="ES459" t="str">
        <v>Laser Mark "P3-15004-08", Per Note 3</v>
      </c>
      <c r="ET459" t="str">
        <v>Laser Mark "P4-15004-08", Per Note 3</v>
      </c>
      <c r="EU459" t="str">
        <v xml:space="preserve">LASER MARK LOGO DWG NOTE 9 </v>
      </c>
      <c r="EV459" t="str">
        <v xml:space="preserve">LASER MARK LOT NUMBER DWG NOTE 8 </v>
      </c>
      <c r="EW459" t="str">
        <v>Laser Mark Lot, Per Note 3</v>
      </c>
      <c r="EX459" t="str">
        <v xml:space="preserve">LASER MARK PART NUMBER DWG NOTE 8 </v>
      </c>
      <c r="EY459" t="str">
        <v>LASER: 13000000</v>
      </c>
      <c r="EZ459" t="str">
        <v>LASER: CE 2797</v>
      </c>
      <c r="FA459" t="str">
        <v>LASER: LOGO</v>
      </c>
      <c r="FB459" t="str">
        <v xml:space="preserve">LASER: Lot # Per RE-75-001 </v>
      </c>
      <c r="FC459" t="str">
        <v>LAST THREAD</v>
      </c>
      <c r="FD459" t="str">
        <v>LEAD .0625</v>
      </c>
      <c r="FE459" t="str">
        <v>LOGO</v>
      </c>
      <c r="FF459" t="str">
        <v>Lot (Control) Number per Note 3</v>
      </c>
      <c r="FG459" t="str">
        <v>LOT NO.</v>
      </c>
      <c r="FH459" t="str">
        <v>LOT NUMBER</v>
      </c>
      <c r="FI459" t="str">
        <v>LOT NUMBER PER NUVASIVE SOP 9002007</v>
      </c>
      <c r="FJ459" t="str">
        <v>M 4X 0.5 - 6G - 0.063R - LH</v>
      </c>
      <c r="FK459" t="str">
        <v>M4 X 0.5 - 6G - 0.063R</v>
      </c>
      <c r="FL459" t="str">
        <v>M4 X 0.5 - 6G - 0.063R - LH</v>
      </c>
      <c r="FM459" t="str">
        <v>M4.5 X .75 6g</v>
      </c>
      <c r="FN459" t="str">
        <v>M4.5 X 0.75 6g</v>
      </c>
      <c r="FO459" t="str">
        <v>M5x0.8-6g</v>
      </c>
      <c r="FP459" t="str">
        <v xml:space="preserve">M5x0.8-6g </v>
      </c>
      <c r="FQ459" t="str">
        <v>M6 X .75 6g</v>
      </c>
      <c r="FR459" t="str">
        <v>M6 X 0.75-6g</v>
      </c>
      <c r="FS459" t="str">
        <v>M6 X0.75 - 6g</v>
      </c>
      <c r="FT459" t="str">
        <v>M6X0.75 - 6H</v>
      </c>
      <c r="FU459" t="str">
        <v>M7 X 1.00 6g THREAD</v>
      </c>
      <c r="FV459" t="str">
        <v>M7X1.00 6g THREAD</v>
      </c>
      <c r="FW459" t="str">
        <v>M7X1.00 6h THREAD</v>
      </c>
      <c r="FX459" t="str">
        <v>Magenta Anodized Color</v>
      </c>
      <c r="FY459" t="str">
        <v>MAJOR Ø .380</v>
      </c>
      <c r="FZ459" t="str">
        <v>MAJORØ</v>
      </c>
      <c r="GA459" t="str">
        <v>MATT FINISH Per Note 3</v>
      </c>
      <c r="GB459" t="str">
        <v>MATT FINISH Per Traveler</v>
      </c>
      <c r="GC459" t="str">
        <v>MATTE FINISH</v>
      </c>
      <c r="GD459" t="str">
        <v>MATTE FINISH DWG NOTE 3</v>
      </c>
      <c r="GE459" t="str">
        <v>MATTE FINISH Note 3</v>
      </c>
      <c r="GF459" t="str">
        <v>Matte Finish Per Note 3</v>
      </c>
      <c r="GG459" t="str">
        <v>MATTE FINISH SIZE 10 GLASS BEAD</v>
      </c>
      <c r="GH459" t="str">
        <v>MAX ROOT RADIUS</v>
      </c>
      <c r="GI459" t="str">
        <v xml:space="preserve">Mill Profile Centered </v>
      </c>
      <c r="GJ459" t="str">
        <v>Minor Ø Unconstrained Check</v>
      </c>
      <c r="GK459" t="str">
        <v>MINOR Ø.1336</v>
      </c>
      <c r="GL459" t="str">
        <v>NO ANODIZE Per note 8</v>
      </c>
      <c r="GM459" t="str">
        <v>NO ANODIZE Per note 9</v>
      </c>
      <c r="GN459" t="str">
        <v>No Nicks, Scratches, Tool Marks, etc.</v>
      </c>
      <c r="GO459" t="str">
        <v>No Nicks,Scratches,Tool Marks,etc.</v>
      </c>
      <c r="GP459" t="str">
        <v>NO TOOL MARKS</v>
      </c>
      <c r="GQ459" t="str">
        <v>NOTE 3 THREAD RELIEF</v>
      </c>
      <c r="GR459" t="str">
        <v>NV-27 FUNC.</v>
      </c>
      <c r="GS459" t="str">
        <v>NV-30 DIM A</v>
      </c>
      <c r="GT459" t="str">
        <v>NV-30 DIM B</v>
      </c>
      <c r="GU459" t="str">
        <v>NV-30 DIM F</v>
      </c>
      <c r="GV459" t="str">
        <v>Ø .1250 HEX</v>
      </c>
      <c r="GW459" t="str">
        <v>Ø 9.4 MAJOR</v>
      </c>
      <c r="GX459" t="str">
        <v>Ø.096 MAX PILOT HOLE</v>
      </c>
      <c r="GY459" t="str">
        <v>Ø.125 THRU</v>
      </c>
      <c r="GZ459" t="str">
        <v>Ø.205 COUNTERSINK</v>
      </c>
      <c r="HA459" t="str">
        <v>Ø.260 T.S.C.</v>
      </c>
      <c r="HB459" t="str">
        <v>Ø.500 BASIC</v>
      </c>
      <c r="HC459" t="str">
        <v xml:space="preserve">OVAL CENTERED </v>
      </c>
      <c r="HD459" t="str">
        <v>PART NO. 15100</v>
      </c>
      <c r="HE459" t="str">
        <v>PART NUMBER 13100000</v>
      </c>
      <c r="HF459" t="str">
        <v>PART NUMBER 13600000</v>
      </c>
      <c r="HG459" t="str">
        <v>Part Number per Note 3</v>
      </c>
      <c r="HH459" t="str">
        <v>PD 5/16-18 UNC 2A</v>
      </c>
      <c r="HI459" t="str">
        <v>Perp.|0.05|A|</v>
      </c>
      <c r="HJ459" t="str">
        <v>PILOT THRU HOLE PRESENT</v>
      </c>
      <c r="HK459" t="str">
        <v>PITCH .060</v>
      </c>
      <c r="HL459" t="str">
        <v>Profile |.001|A|</v>
      </c>
      <c r="HM459" t="str">
        <v>Profile |.0015 | A | X-Y</v>
      </c>
      <c r="HN459" t="str">
        <v>Profile |.002| |A|B| X-Y</v>
      </c>
      <c r="HO459" t="str">
        <v>Profile |.002|A|B|</v>
      </c>
      <c r="HP459" t="str">
        <v>Profile |.002|A|B| X-Y</v>
      </c>
      <c r="HQ459" t="str">
        <v>Profile:|010|A|B|C|</v>
      </c>
      <c r="HR459" t="str">
        <v>Profile| .002| A|B|</v>
      </c>
      <c r="HS459" t="str">
        <v>Profile|.001|</v>
      </c>
      <c r="HT459" t="str">
        <v>Profile|.001|A|</v>
      </c>
      <c r="HU459" t="str">
        <v>Profile|.001|A|B|</v>
      </c>
      <c r="HV459" t="str">
        <v xml:space="preserve">Profile|.001|A|B| A&lt;-&gt;B </v>
      </c>
      <c r="HW459" t="str">
        <v>Profile|.001|A|B| C&lt;-&gt;D</v>
      </c>
      <c r="HX459" t="str">
        <v>Profile|.001|A|B| L-M</v>
      </c>
      <c r="HY459" t="str">
        <v>Profile|.001|A|B| P-Q</v>
      </c>
      <c r="HZ459" t="str">
        <v>Profile|.001|A|B|C&lt;-&gt;D</v>
      </c>
      <c r="IA459" t="str">
        <v>Profile|.001|A|C&lt;--&gt;D</v>
      </c>
      <c r="IB459" t="str">
        <v>Profile|.001|A|UNILATERAL</v>
      </c>
      <c r="IC459" t="str">
        <v>Profile|.001|C|</v>
      </c>
      <c r="ID459" t="str">
        <v>Profile|.0012|D1|</v>
      </c>
      <c r="IE459" t="str">
        <v>Profile|.0015| A-B UNI.</v>
      </c>
      <c r="IF459" t="str">
        <v>Profile|.0015| UNI.</v>
      </c>
      <c r="IG459" t="str">
        <v>Profile|.0015|A| X-Y</v>
      </c>
      <c r="IH459" t="str">
        <v>Profile|.0015|E|F|</v>
      </c>
      <c r="II459" t="str">
        <v>Profile|.0016|B|D|</v>
      </c>
      <c r="IJ459" t="str">
        <v>Profile|.002(U).000|A|</v>
      </c>
      <c r="IK459" t="str">
        <v>Profile|.002|</v>
      </c>
      <c r="IL459" t="str">
        <v>Profile|.002|A</v>
      </c>
      <c r="IM459" t="str">
        <v>Profile|.002|A|</v>
      </c>
      <c r="IN459" t="str">
        <v>Profile|.002|A|B|</v>
      </c>
      <c r="IO459" t="str">
        <v xml:space="preserve">Profile|.002|A|B| A&lt;-&gt;B </v>
      </c>
      <c r="IP459" t="str">
        <v>Profile|.002|A|B| C&lt;-&gt;D</v>
      </c>
      <c r="IQ459" t="str">
        <v>Profile|.002|A|B| X-Y</v>
      </c>
      <c r="IR459" t="str">
        <v>Profile|.002|A|B|C|X-Y</v>
      </c>
      <c r="IS459" t="str">
        <v>Profile|.002|A|B|X&lt;--&gt;Y</v>
      </c>
      <c r="IT459" t="str">
        <v>Profile|.002|A|B|X-Y</v>
      </c>
      <c r="IU459" t="str">
        <v>Profile|.002|A|C|</v>
      </c>
      <c r="IV459" t="str">
        <v>Profile|.002|C|A|</v>
      </c>
      <c r="IW459" t="str">
        <v>Profile|.002|C|B|</v>
      </c>
      <c r="IX459" t="str">
        <v>Profile|.0020|</v>
      </c>
      <c r="IY459" t="str">
        <v>Profile|.003|A|</v>
      </c>
      <c r="IZ459" t="str">
        <v>Profile|.003|A|B|C| Uni.</v>
      </c>
      <c r="JA459" t="str">
        <v>Profile|.003|E|F|</v>
      </c>
      <c r="JB459" t="str">
        <v>Profile|.004(U) .003|A|B|C|</v>
      </c>
      <c r="JC459" t="str">
        <v>Profile|.004|A| UNI.</v>
      </c>
      <c r="JD459" t="str">
        <v>Profile|.005|A|C|</v>
      </c>
      <c r="JE459" t="str">
        <v>Profile|.005|A|C|A&lt;--&gt;B, C&lt;--&gt;D</v>
      </c>
      <c r="JF459" t="str">
        <v>Profile|.005|A|D| A-B UNI.</v>
      </c>
      <c r="JG459" t="str">
        <v>Profile|.005|A|D| UNI.</v>
      </c>
      <c r="JH459" t="str">
        <v>Profile|.010|A|B|</v>
      </c>
      <c r="JI459" t="str">
        <v>Profile|.010|A|B|C|</v>
      </c>
      <c r="JJ459" t="str">
        <v>Profile|.03|A|</v>
      </c>
      <c r="JK459" t="str">
        <v>Profile|.05|A|B|</v>
      </c>
      <c r="JL459" t="str">
        <v>Profile|0.03|</v>
      </c>
      <c r="JM459" t="str">
        <v>Profile|0.03|A|</v>
      </c>
      <c r="JN459" t="str">
        <v>Profile|0.03|A|B|</v>
      </c>
      <c r="JO459" t="str">
        <v>Profile|0.05{A|C|</v>
      </c>
      <c r="JP459" t="str">
        <v>Profile|0.05|A|B|</v>
      </c>
      <c r="JQ459" t="str">
        <v>Profile|0.05|E|</v>
      </c>
      <c r="JR459" t="str">
        <v>Profile|0.05|E|F|</v>
      </c>
      <c r="JS459" t="str">
        <v>Profile|0.06|A|C|</v>
      </c>
      <c r="JT459" t="str">
        <v>Profile|0.1|A|A|</v>
      </c>
      <c r="JU459" t="str">
        <v>Profile|0.1|D1|</v>
      </c>
      <c r="JV459" t="str">
        <v>Profile|A|B|C|</v>
      </c>
      <c r="JW459" t="str">
        <v>Proile|.002|A|B|J-K</v>
      </c>
      <c r="JX459" t="str">
        <v>P-Thread Form</v>
      </c>
      <c r="JY459" t="str">
        <v>R  FULL RADIUS</v>
      </c>
      <c r="JZ459" t="str">
        <v>R.001/.006</v>
      </c>
      <c r="KA459" t="str">
        <v>R.003 MAX</v>
      </c>
      <c r="KB459" t="str">
        <v>R.005 MAX</v>
      </c>
      <c r="KC459" t="str">
        <v>R.030</v>
      </c>
      <c r="KD459" t="str">
        <v>R.25 MAX</v>
      </c>
      <c r="KE459" t="str">
        <v>R1.33 BASIC</v>
      </c>
      <c r="KF459" t="str">
        <v>R3.3</v>
      </c>
      <c r="KG459" t="str">
        <v>Ra 1.6 MAX</v>
      </c>
      <c r="KH459" t="str">
        <v>RAD @ FACE &amp; OD CHAMFER</v>
      </c>
      <c r="KI459" t="str">
        <v>RAD. @ ID &amp; BACK FACE</v>
      </c>
      <c r="KJ459" t="str">
        <v>RAD. @ OD &amp; BACK FACE</v>
      </c>
      <c r="KK459" t="str">
        <v>REMOVE SHRP EDGES .005 MAX</v>
      </c>
      <c r="KL459" t="str">
        <v>ROD SLOT CENTERED</v>
      </c>
      <c r="KM459" t="str">
        <v>SHARP OKAY</v>
      </c>
      <c r="KN459" t="str">
        <v>Slot Centered</v>
      </c>
      <c r="KO459" t="str">
        <v>SLOT WIDTH</v>
      </c>
      <c r="KP459" t="str">
        <v>Surface Finish Per Note 1</v>
      </c>
      <c r="KQ459" t="str">
        <v>Symmerty Balloon A_6</v>
      </c>
      <c r="KR459" t="str">
        <v>T27 HEXALOBE Per Note 1</v>
      </c>
      <c r="KS459" t="str">
        <v>T27 TORX</v>
      </c>
      <c r="KT459" t="str">
        <v>THRD DEPTH</v>
      </c>
      <c r="KU459" t="str">
        <v>Thread Form Per Note 3</v>
      </c>
      <c r="KV459" t="str">
        <v>THREAD INTO ROD SLOT</v>
      </c>
      <c r="KW459" t="str">
        <v>Thread Timed Print Note 6</v>
      </c>
      <c r="KX459" t="str">
        <v>TOOL MISMATCH PERMISSIBLE</v>
      </c>
      <c r="KY459" t="str">
        <v>Tot. Runout|Ø.002|C|</v>
      </c>
      <c r="KZ459" t="str">
        <v>Total Runout|.002|E|</v>
      </c>
      <c r="LA459" t="str">
        <v>TRIPLE LEAD THREAD</v>
      </c>
      <c r="LB459" t="str">
        <v>True Pos. |.001 (M)|A|</v>
      </c>
      <c r="LC459" t="str">
        <v>True Pos. |.002(M)|A|B|</v>
      </c>
      <c r="LD459" t="str">
        <v>True Pos. |.002|</v>
      </c>
      <c r="LE459" t="str">
        <v>True Pos. |.002|A|</v>
      </c>
      <c r="LF459" t="str">
        <v>True Pos. |.002|A|B|</v>
      </c>
      <c r="LG459" t="str">
        <v>True Pos. |.004|A|C|B|</v>
      </c>
      <c r="LH459" t="str">
        <v>True Pos. |.005(M)|A|B|</v>
      </c>
      <c r="LI459" t="str">
        <v>True Pos.|.000(L)|A|D|</v>
      </c>
      <c r="LJ459" t="str">
        <v>True Pos.|.000(M)|A|</v>
      </c>
      <c r="LK459" t="str">
        <v>True Pos.|.001(M)|A|</v>
      </c>
      <c r="LL459" t="str">
        <v>True Pos.|.001|B|</v>
      </c>
      <c r="LM459" t="str">
        <v>True Pos.|.001|E|</v>
      </c>
      <c r="LN459" t="str">
        <v>True Pos.|.002|A|</v>
      </c>
      <c r="LO459" t="str">
        <v>True Pos.|.002|B|</v>
      </c>
      <c r="LP459" t="str">
        <v>True Pos.|.002|C|</v>
      </c>
      <c r="LQ459" t="str">
        <v>True Pos.|.002|D1|</v>
      </c>
      <c r="LR459" t="str">
        <v>True Pos.|.002|D1|D2|</v>
      </c>
      <c r="LS459" t="str">
        <v>True Pos.|.05|A|</v>
      </c>
      <c r="LT459" t="str">
        <v>True Pos.|.1|A|B|C|</v>
      </c>
      <c r="LU459" t="str">
        <v>True Pos.|.13|A</v>
      </c>
      <c r="LV459" t="str">
        <v>True Pos.|0.05|A|</v>
      </c>
      <c r="LW459" t="str">
        <v>True Pos.|0.1|A|B|C|</v>
      </c>
      <c r="LX459" t="str">
        <v>True Pos.|0.13|A|</v>
      </c>
      <c r="LY459" t="str">
        <v>True Pos.|Ø.000(M)|A|</v>
      </c>
      <c r="LZ459" t="str">
        <v>True Pos.|Ø.000(M)|B|</v>
      </c>
      <c r="MA459" t="str">
        <v>True Pos.|Ø.001(M)|A(M)|</v>
      </c>
      <c r="MB459" t="str">
        <v>True Pos.|Ø.001(M)|A|</v>
      </c>
      <c r="MC459" t="str">
        <v>True Pos.|Ø.001|A|</v>
      </c>
      <c r="MD459" t="str">
        <v>True Pos.|Ø.001|C|</v>
      </c>
      <c r="ME459" t="str">
        <v>True Pos.|Ø.002(S)|A(S)|</v>
      </c>
      <c r="MF459" t="str">
        <v>True Pos.|Ø.002|A|</v>
      </c>
      <c r="MG459" t="str">
        <v>True Pos.|Ø.002|B|</v>
      </c>
      <c r="MH459" t="str">
        <v>True Pos.|Ø.002|C|</v>
      </c>
      <c r="MI459" t="str">
        <v>True Pos.|Ø.03(M)|A|</v>
      </c>
      <c r="MJ459" t="str">
        <v>True Pos.|Ø0.03(M)|A|</v>
      </c>
      <c r="MK459" t="str">
        <v>True Pos.|Ø0.05(L)|D|B|</v>
      </c>
      <c r="ML459" t="str">
        <v>True Pos.|Ø0.05|A|</v>
      </c>
      <c r="MM459" t="str">
        <v>True Pos.|Ø0.05|D|</v>
      </c>
      <c r="MN459" t="str">
        <v>True Pos.|Ø0.05|E|</v>
      </c>
      <c r="MO459" t="str">
        <v>True Pos.|Ø0.05|E|B|</v>
      </c>
      <c r="MP459" t="str">
        <v>True Pos.|SØ0.03|C|B|</v>
      </c>
      <c r="MQ459" t="str">
        <v>True Position|.002|A|B|</v>
      </c>
      <c r="MR459" t="str">
        <v>True. Pos.|Ø.001(M)|A|</v>
      </c>
      <c r="MS459" t="str">
        <v>True. Pps.|0.05|A|</v>
      </c>
      <c r="MT459" t="str">
        <v>Tumble Per Note 1</v>
      </c>
      <c r="MU459" t="str">
        <v>Tumble Per Note 2</v>
      </c>
    </row>
    <row r="460" spans="3:359">
      <c r="C460" s="74" t="str" cm="1">
        <f t="array" ref="C460:MU460">TRANSPOSE(_xlfn._xlws.SORT(_xlfn._xlws.FILTER($A$2:$A$499,ISNUMBER(SEARCH('Prt. Lib. &amp; Routine, Table'!L467,$A$2:$A$499)),"not found")))</f>
        <v>.0015 T.I.R. MAX</v>
      </c>
      <c r="D460" t="str">
        <v>.002 MAX ROOT RADIUS</v>
      </c>
      <c r="E460" t="str">
        <v>.012 BLUNT END</v>
      </c>
      <c r="F460" t="str">
        <v>.015 MAX</v>
      </c>
      <c r="G460" t="str">
        <v>.016 T.S.C.</v>
      </c>
      <c r="H460" t="str">
        <v>.017 BASIC</v>
      </c>
      <c r="I460" t="str">
        <v>.021 PITCH</v>
      </c>
      <c r="J460" t="str">
        <v>.022 BLUNT START</v>
      </c>
      <c r="K460" t="str">
        <v>.025 BASIC</v>
      </c>
      <c r="L460" t="str">
        <v>.035 BASIC</v>
      </c>
      <c r="M460" t="str">
        <v>.043 T.S.C</v>
      </c>
      <c r="N460" t="str">
        <v>.053 T.S.C.</v>
      </c>
      <c r="O460" t="str">
        <v>.060 HEX DEPTH</v>
      </c>
      <c r="P460" t="str">
        <v>.060 PITCH</v>
      </c>
      <c r="Q460" t="str">
        <v>.061 BASIC</v>
      </c>
      <c r="R460" t="str">
        <v>.07 HEX</v>
      </c>
      <c r="S460" t="str">
        <v>.070 HEX DEPTH</v>
      </c>
      <c r="T460" t="str">
        <v>.082 DRILL</v>
      </c>
      <c r="U460" t="str">
        <v>.082 DRILL DEPTH</v>
      </c>
      <c r="V460" t="str">
        <v>.094 HEX</v>
      </c>
      <c r="W460" t="str">
        <v>.115 T.S.C.</v>
      </c>
      <c r="X460" t="str">
        <v>.1195 / .1243 MAJOR DIAMETER</v>
      </c>
      <c r="Y460" t="str">
        <v>.1250 HEX</v>
      </c>
      <c r="Z460" t="str">
        <v>.157 MINOR DIAMETER</v>
      </c>
      <c r="AA460" t="str">
        <v>.172 FULL THD DEPTH</v>
      </c>
      <c r="AB460" t="str">
        <v>.172 MAJOR DIAMETER</v>
      </c>
      <c r="AC460" t="str">
        <v>.180 MIN DEPTH FULL THRD</v>
      </c>
      <c r="AD460" t="str">
        <v>.183 Ceter Line Thread Dwell</v>
      </c>
      <c r="AE460" t="str">
        <v>.208 MAX THRD DEPTH</v>
      </c>
      <c r="AF460" t="str">
        <v>.218 BOTTOM HALF OF SLOT</v>
      </c>
      <c r="AG460" t="str">
        <v>.261 BASIC</v>
      </c>
      <c r="AH460" t="str">
        <v>.314 T.S.C.</v>
      </c>
      <c r="AI460" t="str">
        <v>.315 BASIC</v>
      </c>
      <c r="AJ460" t="str">
        <v>.329 MINOR Ø</v>
      </c>
      <c r="AK460" t="str">
        <v>.330 BASIC</v>
      </c>
      <c r="AL460" t="str">
        <v>.35 TO TANGENT POINT</v>
      </c>
      <c r="AM460" t="str">
        <v>.375 MAJOR Ø</v>
      </c>
      <c r="AN460" t="str">
        <v>.390 BASIC</v>
      </c>
      <c r="AO460" t="str">
        <v>.440 BASIC</v>
      </c>
      <c r="AP460" t="str">
        <v>.64/.96 HIGH=Pass</v>
      </c>
      <c r="AQ460" t="str">
        <v>0.012 MAX</v>
      </c>
      <c r="AR460" t="str">
        <v>0.015 MAX</v>
      </c>
      <c r="AS460" t="str">
        <v>0.05 Per Note 2</v>
      </c>
      <c r="AT460" t="str">
        <v>0.500 PULLOUT ZONE</v>
      </c>
      <c r="AU460" t="str">
        <v>10-32 UNF-2A</v>
      </c>
      <c r="AV460" t="str">
        <v>12-28 UNF-2B</v>
      </c>
      <c r="AW460" t="str">
        <v>2.87 BASIC</v>
      </c>
      <c r="AX460" t="str">
        <v>2-56 UNC 2B 2 STARTS</v>
      </c>
      <c r="AY460" t="str">
        <v>3 LEAD THREAD</v>
      </c>
      <c r="AZ460" t="str">
        <v>32µIN Max</v>
      </c>
      <c r="BA460" t="str">
        <v>5/16"-24 UNF-2A</v>
      </c>
      <c r="BB460" t="str">
        <v>5/16-18 UNC 2A</v>
      </c>
      <c r="BC460" t="str">
        <v>5-44 UNF-2A</v>
      </c>
      <c r="BD460" t="str">
        <v>6-16µIN</v>
      </c>
      <c r="BE460" t="str">
        <v>65° BLEND</v>
      </c>
      <c r="BF460" t="str">
        <v>7.45 Top of Ball to Face</v>
      </c>
      <c r="BG460" t="str">
        <v>7/16-28 UNEF 2B</v>
      </c>
      <c r="BH460" t="str">
        <v>7/16-28-UNEF-2A</v>
      </c>
      <c r="BI460" t="str">
        <v>Alignment Per Note 3</v>
      </c>
      <c r="BJ460" t="str">
        <v>ANODIZE (SEE CHART)</v>
      </c>
      <c r="BK460" t="str">
        <v>ANODIZE AQUA Per Note 3</v>
      </c>
      <c r="BL460" t="str">
        <v>ANODIZE BOTTOM PORTION</v>
      </c>
      <c r="BM460" t="str">
        <v>ANODIZE COLOR AQUA</v>
      </c>
      <c r="BN460" t="str">
        <v>ANODIZE COLOR GREEN DWG NOTE 4</v>
      </c>
      <c r="BO460" t="str">
        <v>ANODIZE COLOR LIGHT BLUE</v>
      </c>
      <c r="BP460" t="str">
        <v>ANODIZE GREEN Per Note 2</v>
      </c>
      <c r="BQ460" t="str">
        <v>ANODIZE GREY, Per Note 1</v>
      </c>
      <c r="BR460" t="str">
        <v>ANODIZE MAGENTA</v>
      </c>
      <c r="BS460" t="str">
        <v>Anodize Per note 3</v>
      </c>
      <c r="BT460" t="str">
        <v>Anodize Per Note 4</v>
      </c>
      <c r="BU460" t="str">
        <v>ANODIZE SEAFOAM</v>
      </c>
      <c r="BV460" t="str">
        <v>Balloon 11 Symmetry</v>
      </c>
      <c r="BW460" t="str">
        <v>Balloon 12 Symmetry</v>
      </c>
      <c r="BX460" t="str">
        <v>Balloon 13 Hole Centered</v>
      </c>
      <c r="BY460" t="str">
        <v>Balloon 13 Symmerty</v>
      </c>
      <c r="BZ460" t="str">
        <v>Balloon 2 Symmetry</v>
      </c>
      <c r="CA460" t="str">
        <v>Balloon 21 CENTERED</v>
      </c>
      <c r="CB460" t="str">
        <v>Balloon 29 Symmetry</v>
      </c>
      <c r="CC460" t="str">
        <v>Balloon 3 Symmetry</v>
      </c>
      <c r="CD460" t="str">
        <v>Balloon 4 Symmetry</v>
      </c>
      <c r="CE460" t="str">
        <v>Balloon 5 blend to SØ .340</v>
      </c>
      <c r="CF460" t="str">
        <v>Balloon 5 Symmetry</v>
      </c>
      <c r="CG460" t="str">
        <v>Balloon 6 Centered</v>
      </c>
      <c r="CH460" t="str">
        <v>Balloon 9 Function Check</v>
      </c>
      <c r="CI460" t="str">
        <v>Balloon 9 Symmerty</v>
      </c>
      <c r="CJ460" t="str">
        <v>Balloons 2 &amp; 17 Symmetry |.001|A|</v>
      </c>
      <c r="CK460" t="str">
        <v>Basic Ø 3.6</v>
      </c>
      <c r="CL460" t="str">
        <v>BEAD BLAST</v>
      </c>
      <c r="CM460" t="str">
        <v>BLAST ALUMINUM OXIDE</v>
      </c>
      <c r="CN460" t="str">
        <v>Blast Note 2</v>
      </c>
      <c r="CO460" t="str">
        <v xml:space="preserve">BLAST Per Note 1 </v>
      </c>
      <c r="CP460" t="str">
        <v>BLAST Per Note 2</v>
      </c>
      <c r="CQ460" t="str">
        <v>BLAST Per Note 3</v>
      </c>
      <c r="CR460" t="str">
        <v>BLAST Per Note 4</v>
      </c>
      <c r="CS460" t="str">
        <v>BLAST Per Note 8</v>
      </c>
      <c r="CT460" t="str">
        <v>BLAST Per Traveler, MATT FINISH</v>
      </c>
      <c r="CU460" t="str">
        <v>BLAST WITH 16 GRIT ALUMINUM OXIDE</v>
      </c>
      <c r="CV460" t="str">
        <v>BLAST, Uniform Finish Per Note 3</v>
      </c>
      <c r="CW460" t="str">
        <v>BREAK EDGE</v>
      </c>
      <c r="CX460" t="str">
        <v>BREAK EDGE .014</v>
      </c>
      <c r="CY460" t="str">
        <v>BREAK EDGES Note 2</v>
      </c>
      <c r="CZ460" t="str">
        <v>BREAK SHARP Per Note 1</v>
      </c>
      <c r="DA460" t="str">
        <v>BREAK SHARPS Per Note 1</v>
      </c>
      <c r="DB460" t="str">
        <v>CE 2729</v>
      </c>
      <c r="DC460" t="str">
        <v>CE Logo per Note 3</v>
      </c>
      <c r="DD460" t="str">
        <v>CE MARK</v>
      </c>
      <c r="DE460" t="str">
        <v>Chips/Debris Removed</v>
      </c>
      <c r="DF460" t="str">
        <v>Coat Per Note 2</v>
      </c>
      <c r="DG460" t="str">
        <v>C-Sink Ø .155</v>
      </c>
      <c r="DH460" t="str">
        <v>C-Sink Ø5.2</v>
      </c>
      <c r="DI460" t="str">
        <v>Deburred</v>
      </c>
      <c r="DJ460" t="str">
        <v>DIM "A" NoGo</v>
      </c>
      <c r="DK460" t="str">
        <v>DIM "A" NoGo Hexalobe</v>
      </c>
      <c r="DL460" t="str">
        <v>EDGE BREAK</v>
      </c>
      <c r="DM460" t="str">
        <v>EDGE BREAK MIN R.004, MAX R.010</v>
      </c>
      <c r="DN460" t="str">
        <v>Edge Break per Note 1</v>
      </c>
      <c r="DO460" t="str">
        <v>ELECTROPOLISH Per Note 1</v>
      </c>
      <c r="DP460" t="str">
        <v>Finish Per Note 3</v>
      </c>
      <c r="DQ460" t="str">
        <v>FLUTE POSITION Per Note 3</v>
      </c>
      <c r="DR460" t="str">
        <v>FULL R</v>
      </c>
      <c r="DS460" t="str">
        <v>FULL RADIUS</v>
      </c>
      <c r="DT460" t="str">
        <v xml:space="preserve">FULL RADIUS </v>
      </c>
      <c r="DU460" t="str">
        <v>Function Check  (.2340 .2360 FULL)</v>
      </c>
      <c r="DV460" t="str">
        <v>FUNCTIONAL  HEXALOBE</v>
      </c>
      <c r="DW460" t="str">
        <v>GLASS BEAD Per Note 3</v>
      </c>
      <c r="DX460" t="str">
        <v>Globus Logo per Note 3</v>
      </c>
      <c r="DY460" t="str">
        <v>Gold Anodized Color</v>
      </c>
      <c r="DZ460" t="str">
        <v>Green Anodized Color</v>
      </c>
      <c r="EA460" t="str">
        <v>GRIT BLAST Per Note 3</v>
      </c>
      <c r="EB460" t="str">
        <v>Grit Blast Per Note 4</v>
      </c>
      <c r="EC460" t="str">
        <v>GRIT BLAST, DWG NOTE 3</v>
      </c>
      <c r="ED460" t="str">
        <v>HEX MINOR Ø.1292</v>
      </c>
      <c r="EE460" t="str">
        <v xml:space="preserve">HEXALOBE </v>
      </c>
      <c r="EF460" t="str">
        <v>HEXALOBE FUNCTION</v>
      </c>
      <c r="EG460" t="str">
        <v>Hexalobe Minor</v>
      </c>
      <c r="EH460" t="str">
        <v>Hexalobe NV-30</v>
      </c>
      <c r="EI460" t="str">
        <v>HEXALOBE ORIENTATION</v>
      </c>
      <c r="EJ460" t="str">
        <v>Inspect per operation 30 comments</v>
      </c>
      <c r="EK460" t="str">
        <v>INT / EXT CORNERS: R.002 TO R.010</v>
      </c>
      <c r="EL460" t="str">
        <v>INT /EXT CORNERS R.05 TO R.03</v>
      </c>
      <c r="EM460" t="str">
        <v>John is a Geek</v>
      </c>
      <c r="EN460" t="str">
        <v>LASER ETCH</v>
      </c>
      <c r="EO460" t="str">
        <v>Laser Etch Per Note 7</v>
      </c>
      <c r="EP460" t="str">
        <v xml:space="preserve">LASER MARK "CE" DWG NOTE 10 </v>
      </c>
      <c r="EQ460" t="str">
        <v>Laser Mark "P1-15004-08", Per Note 3</v>
      </c>
      <c r="ER460" t="str">
        <v>Laser Mark "P2-15004-08", Per Note 3</v>
      </c>
      <c r="ES460" t="str">
        <v>Laser Mark "P3-15004-08", Per Note 3</v>
      </c>
      <c r="ET460" t="str">
        <v>Laser Mark "P4-15004-08", Per Note 3</v>
      </c>
      <c r="EU460" t="str">
        <v xml:space="preserve">LASER MARK LOGO DWG NOTE 9 </v>
      </c>
      <c r="EV460" t="str">
        <v xml:space="preserve">LASER MARK LOT NUMBER DWG NOTE 8 </v>
      </c>
      <c r="EW460" t="str">
        <v>Laser Mark Lot, Per Note 3</v>
      </c>
      <c r="EX460" t="str">
        <v xml:space="preserve">LASER MARK PART NUMBER DWG NOTE 8 </v>
      </c>
      <c r="EY460" t="str">
        <v>LASER: 13000000</v>
      </c>
      <c r="EZ460" t="str">
        <v>LASER: CE 2797</v>
      </c>
      <c r="FA460" t="str">
        <v>LASER: LOGO</v>
      </c>
      <c r="FB460" t="str">
        <v xml:space="preserve">LASER: Lot # Per RE-75-001 </v>
      </c>
      <c r="FC460" t="str">
        <v>LAST THREAD</v>
      </c>
      <c r="FD460" t="str">
        <v>LEAD .0625</v>
      </c>
      <c r="FE460" t="str">
        <v>LOGO</v>
      </c>
      <c r="FF460" t="str">
        <v>Lot (Control) Number per Note 3</v>
      </c>
      <c r="FG460" t="str">
        <v>LOT NO.</v>
      </c>
      <c r="FH460" t="str">
        <v>LOT NUMBER</v>
      </c>
      <c r="FI460" t="str">
        <v>LOT NUMBER PER NUVASIVE SOP 9002007</v>
      </c>
      <c r="FJ460" t="str">
        <v>M 4X 0.5 - 6G - 0.063R - LH</v>
      </c>
      <c r="FK460" t="str">
        <v>M4 X 0.5 - 6G - 0.063R</v>
      </c>
      <c r="FL460" t="str">
        <v>M4 X 0.5 - 6G - 0.063R - LH</v>
      </c>
      <c r="FM460" t="str">
        <v>M4.5 X .75 6g</v>
      </c>
      <c r="FN460" t="str">
        <v>M4.5 X 0.75 6g</v>
      </c>
      <c r="FO460" t="str">
        <v>M5x0.8-6g</v>
      </c>
      <c r="FP460" t="str">
        <v xml:space="preserve">M5x0.8-6g </v>
      </c>
      <c r="FQ460" t="str">
        <v>M6 X .75 6g</v>
      </c>
      <c r="FR460" t="str">
        <v>M6 X 0.75-6g</v>
      </c>
      <c r="FS460" t="str">
        <v>M6 X0.75 - 6g</v>
      </c>
      <c r="FT460" t="str">
        <v>M6X0.75 - 6H</v>
      </c>
      <c r="FU460" t="str">
        <v>M7 X 1.00 6g THREAD</v>
      </c>
      <c r="FV460" t="str">
        <v>M7X1.00 6g THREAD</v>
      </c>
      <c r="FW460" t="str">
        <v>M7X1.00 6h THREAD</v>
      </c>
      <c r="FX460" t="str">
        <v>Magenta Anodized Color</v>
      </c>
      <c r="FY460" t="str">
        <v>MAJOR Ø .380</v>
      </c>
      <c r="FZ460" t="str">
        <v>MAJORØ</v>
      </c>
      <c r="GA460" t="str">
        <v>MATT FINISH Per Note 3</v>
      </c>
      <c r="GB460" t="str">
        <v>MATT FINISH Per Traveler</v>
      </c>
      <c r="GC460" t="str">
        <v>MATTE FINISH</v>
      </c>
      <c r="GD460" t="str">
        <v>MATTE FINISH DWG NOTE 3</v>
      </c>
      <c r="GE460" t="str">
        <v>MATTE FINISH Note 3</v>
      </c>
      <c r="GF460" t="str">
        <v>Matte Finish Per Note 3</v>
      </c>
      <c r="GG460" t="str">
        <v>MATTE FINISH SIZE 10 GLASS BEAD</v>
      </c>
      <c r="GH460" t="str">
        <v>MAX ROOT RADIUS</v>
      </c>
      <c r="GI460" t="str">
        <v xml:space="preserve">Mill Profile Centered </v>
      </c>
      <c r="GJ460" t="str">
        <v>Minor Ø Unconstrained Check</v>
      </c>
      <c r="GK460" t="str">
        <v>MINOR Ø.1336</v>
      </c>
      <c r="GL460" t="str">
        <v>NO ANODIZE Per note 8</v>
      </c>
      <c r="GM460" t="str">
        <v>NO ANODIZE Per note 9</v>
      </c>
      <c r="GN460" t="str">
        <v>No Nicks, Scratches, Tool Marks, etc.</v>
      </c>
      <c r="GO460" t="str">
        <v>No Nicks,Scratches,Tool Marks,etc.</v>
      </c>
      <c r="GP460" t="str">
        <v>NO TOOL MARKS</v>
      </c>
      <c r="GQ460" t="str">
        <v>NOTE 3 THREAD RELIEF</v>
      </c>
      <c r="GR460" t="str">
        <v>NV-27 FUNC.</v>
      </c>
      <c r="GS460" t="str">
        <v>NV-30 DIM A</v>
      </c>
      <c r="GT460" t="str">
        <v>NV-30 DIM B</v>
      </c>
      <c r="GU460" t="str">
        <v>NV-30 DIM F</v>
      </c>
      <c r="GV460" t="str">
        <v>Ø .1250 HEX</v>
      </c>
      <c r="GW460" t="str">
        <v>Ø 9.4 MAJOR</v>
      </c>
      <c r="GX460" t="str">
        <v>Ø.096 MAX PILOT HOLE</v>
      </c>
      <c r="GY460" t="str">
        <v>Ø.125 THRU</v>
      </c>
      <c r="GZ460" t="str">
        <v>Ø.205 COUNTERSINK</v>
      </c>
      <c r="HA460" t="str">
        <v>Ø.260 T.S.C.</v>
      </c>
      <c r="HB460" t="str">
        <v>Ø.500 BASIC</v>
      </c>
      <c r="HC460" t="str">
        <v xml:space="preserve">OVAL CENTERED </v>
      </c>
      <c r="HD460" t="str">
        <v>PART NO. 15100</v>
      </c>
      <c r="HE460" t="str">
        <v>PART NUMBER 13100000</v>
      </c>
      <c r="HF460" t="str">
        <v>PART NUMBER 13600000</v>
      </c>
      <c r="HG460" t="str">
        <v>Part Number per Note 3</v>
      </c>
      <c r="HH460" t="str">
        <v>PD 5/16-18 UNC 2A</v>
      </c>
      <c r="HI460" t="str">
        <v>Perp.|0.05|A|</v>
      </c>
      <c r="HJ460" t="str">
        <v>PILOT THRU HOLE PRESENT</v>
      </c>
      <c r="HK460" t="str">
        <v>PITCH .060</v>
      </c>
      <c r="HL460" t="str">
        <v>Profile |.001|A|</v>
      </c>
      <c r="HM460" t="str">
        <v>Profile |.0015 | A | X-Y</v>
      </c>
      <c r="HN460" t="str">
        <v>Profile |.002| |A|B| X-Y</v>
      </c>
      <c r="HO460" t="str">
        <v>Profile |.002|A|B|</v>
      </c>
      <c r="HP460" t="str">
        <v>Profile |.002|A|B| X-Y</v>
      </c>
      <c r="HQ460" t="str">
        <v>Profile:|010|A|B|C|</v>
      </c>
      <c r="HR460" t="str">
        <v>Profile| .002| A|B|</v>
      </c>
      <c r="HS460" t="str">
        <v>Profile|.001|</v>
      </c>
      <c r="HT460" t="str">
        <v>Profile|.001|A|</v>
      </c>
      <c r="HU460" t="str">
        <v>Profile|.001|A|B|</v>
      </c>
      <c r="HV460" t="str">
        <v xml:space="preserve">Profile|.001|A|B| A&lt;-&gt;B </v>
      </c>
      <c r="HW460" t="str">
        <v>Profile|.001|A|B| C&lt;-&gt;D</v>
      </c>
      <c r="HX460" t="str">
        <v>Profile|.001|A|B| L-M</v>
      </c>
      <c r="HY460" t="str">
        <v>Profile|.001|A|B| P-Q</v>
      </c>
      <c r="HZ460" t="str">
        <v>Profile|.001|A|B|C&lt;-&gt;D</v>
      </c>
      <c r="IA460" t="str">
        <v>Profile|.001|A|C&lt;--&gt;D</v>
      </c>
      <c r="IB460" t="str">
        <v>Profile|.001|A|UNILATERAL</v>
      </c>
      <c r="IC460" t="str">
        <v>Profile|.001|C|</v>
      </c>
      <c r="ID460" t="str">
        <v>Profile|.0012|D1|</v>
      </c>
      <c r="IE460" t="str">
        <v>Profile|.0015| A-B UNI.</v>
      </c>
      <c r="IF460" t="str">
        <v>Profile|.0015| UNI.</v>
      </c>
      <c r="IG460" t="str">
        <v>Profile|.0015|A| X-Y</v>
      </c>
      <c r="IH460" t="str">
        <v>Profile|.0015|E|F|</v>
      </c>
      <c r="II460" t="str">
        <v>Profile|.0016|B|D|</v>
      </c>
      <c r="IJ460" t="str">
        <v>Profile|.002(U).000|A|</v>
      </c>
      <c r="IK460" t="str">
        <v>Profile|.002|</v>
      </c>
      <c r="IL460" t="str">
        <v>Profile|.002|A</v>
      </c>
      <c r="IM460" t="str">
        <v>Profile|.002|A|</v>
      </c>
      <c r="IN460" t="str">
        <v>Profile|.002|A|B|</v>
      </c>
      <c r="IO460" t="str">
        <v xml:space="preserve">Profile|.002|A|B| A&lt;-&gt;B </v>
      </c>
      <c r="IP460" t="str">
        <v>Profile|.002|A|B| C&lt;-&gt;D</v>
      </c>
      <c r="IQ460" t="str">
        <v>Profile|.002|A|B| X-Y</v>
      </c>
      <c r="IR460" t="str">
        <v>Profile|.002|A|B|C|X-Y</v>
      </c>
      <c r="IS460" t="str">
        <v>Profile|.002|A|B|X&lt;--&gt;Y</v>
      </c>
      <c r="IT460" t="str">
        <v>Profile|.002|A|B|X-Y</v>
      </c>
      <c r="IU460" t="str">
        <v>Profile|.002|A|C|</v>
      </c>
      <c r="IV460" t="str">
        <v>Profile|.002|C|A|</v>
      </c>
      <c r="IW460" t="str">
        <v>Profile|.002|C|B|</v>
      </c>
      <c r="IX460" t="str">
        <v>Profile|.0020|</v>
      </c>
      <c r="IY460" t="str">
        <v>Profile|.003|A|</v>
      </c>
      <c r="IZ460" t="str">
        <v>Profile|.003|A|B|C| Uni.</v>
      </c>
      <c r="JA460" t="str">
        <v>Profile|.003|E|F|</v>
      </c>
      <c r="JB460" t="str">
        <v>Profile|.004(U) .003|A|B|C|</v>
      </c>
      <c r="JC460" t="str">
        <v>Profile|.004|A| UNI.</v>
      </c>
      <c r="JD460" t="str">
        <v>Profile|.005|A|C|</v>
      </c>
      <c r="JE460" t="str">
        <v>Profile|.005|A|C|A&lt;--&gt;B, C&lt;--&gt;D</v>
      </c>
      <c r="JF460" t="str">
        <v>Profile|.005|A|D| A-B UNI.</v>
      </c>
      <c r="JG460" t="str">
        <v>Profile|.005|A|D| UNI.</v>
      </c>
      <c r="JH460" t="str">
        <v>Profile|.010|A|B|</v>
      </c>
      <c r="JI460" t="str">
        <v>Profile|.010|A|B|C|</v>
      </c>
      <c r="JJ460" t="str">
        <v>Profile|.03|A|</v>
      </c>
      <c r="JK460" t="str">
        <v>Profile|.05|A|B|</v>
      </c>
      <c r="JL460" t="str">
        <v>Profile|0.03|</v>
      </c>
      <c r="JM460" t="str">
        <v>Profile|0.03|A|</v>
      </c>
      <c r="JN460" t="str">
        <v>Profile|0.03|A|B|</v>
      </c>
      <c r="JO460" t="str">
        <v>Profile|0.05{A|C|</v>
      </c>
      <c r="JP460" t="str">
        <v>Profile|0.05|A|B|</v>
      </c>
      <c r="JQ460" t="str">
        <v>Profile|0.05|E|</v>
      </c>
      <c r="JR460" t="str">
        <v>Profile|0.05|E|F|</v>
      </c>
      <c r="JS460" t="str">
        <v>Profile|0.06|A|C|</v>
      </c>
      <c r="JT460" t="str">
        <v>Profile|0.1|A|A|</v>
      </c>
      <c r="JU460" t="str">
        <v>Profile|0.1|D1|</v>
      </c>
      <c r="JV460" t="str">
        <v>Profile|A|B|C|</v>
      </c>
      <c r="JW460" t="str">
        <v>Proile|.002|A|B|J-K</v>
      </c>
      <c r="JX460" t="str">
        <v>P-Thread Form</v>
      </c>
      <c r="JY460" t="str">
        <v>R  FULL RADIUS</v>
      </c>
      <c r="JZ460" t="str">
        <v>R.001/.006</v>
      </c>
      <c r="KA460" t="str">
        <v>R.003 MAX</v>
      </c>
      <c r="KB460" t="str">
        <v>R.005 MAX</v>
      </c>
      <c r="KC460" t="str">
        <v>R.030</v>
      </c>
      <c r="KD460" t="str">
        <v>R.25 MAX</v>
      </c>
      <c r="KE460" t="str">
        <v>R1.33 BASIC</v>
      </c>
      <c r="KF460" t="str">
        <v>R3.3</v>
      </c>
      <c r="KG460" t="str">
        <v>Ra 1.6 MAX</v>
      </c>
      <c r="KH460" t="str">
        <v>RAD @ FACE &amp; OD CHAMFER</v>
      </c>
      <c r="KI460" t="str">
        <v>RAD. @ ID &amp; BACK FACE</v>
      </c>
      <c r="KJ460" t="str">
        <v>RAD. @ OD &amp; BACK FACE</v>
      </c>
      <c r="KK460" t="str">
        <v>REMOVE SHRP EDGES .005 MAX</v>
      </c>
      <c r="KL460" t="str">
        <v>ROD SLOT CENTERED</v>
      </c>
      <c r="KM460" t="str">
        <v>SHARP OKAY</v>
      </c>
      <c r="KN460" t="str">
        <v>Slot Centered</v>
      </c>
      <c r="KO460" t="str">
        <v>SLOT WIDTH</v>
      </c>
      <c r="KP460" t="str">
        <v>Surface Finish Per Note 1</v>
      </c>
      <c r="KQ460" t="str">
        <v>Symmerty Balloon A_6</v>
      </c>
      <c r="KR460" t="str">
        <v>T27 HEXALOBE Per Note 1</v>
      </c>
      <c r="KS460" t="str">
        <v>T27 TORX</v>
      </c>
      <c r="KT460" t="str">
        <v>THRD DEPTH</v>
      </c>
      <c r="KU460" t="str">
        <v>Thread Form Per Note 3</v>
      </c>
      <c r="KV460" t="str">
        <v>THREAD INTO ROD SLOT</v>
      </c>
      <c r="KW460" t="str">
        <v>Thread Timed Print Note 6</v>
      </c>
      <c r="KX460" t="str">
        <v>TOOL MISMATCH PERMISSIBLE</v>
      </c>
      <c r="KY460" t="str">
        <v>Tot. Runout|Ø.002|C|</v>
      </c>
      <c r="KZ460" t="str">
        <v>Total Runout|.002|E|</v>
      </c>
      <c r="LA460" t="str">
        <v>TRIPLE LEAD THREAD</v>
      </c>
      <c r="LB460" t="str">
        <v>True Pos. |.001 (M)|A|</v>
      </c>
      <c r="LC460" t="str">
        <v>True Pos. |.002(M)|A|B|</v>
      </c>
      <c r="LD460" t="str">
        <v>True Pos. |.002|</v>
      </c>
      <c r="LE460" t="str">
        <v>True Pos. |.002|A|</v>
      </c>
      <c r="LF460" t="str">
        <v>True Pos. |.002|A|B|</v>
      </c>
      <c r="LG460" t="str">
        <v>True Pos. |.004|A|C|B|</v>
      </c>
      <c r="LH460" t="str">
        <v>True Pos. |.005(M)|A|B|</v>
      </c>
      <c r="LI460" t="str">
        <v>True Pos.|.000(L)|A|D|</v>
      </c>
      <c r="LJ460" t="str">
        <v>True Pos.|.000(M)|A|</v>
      </c>
      <c r="LK460" t="str">
        <v>True Pos.|.001(M)|A|</v>
      </c>
      <c r="LL460" t="str">
        <v>True Pos.|.001|B|</v>
      </c>
      <c r="LM460" t="str">
        <v>True Pos.|.001|E|</v>
      </c>
      <c r="LN460" t="str">
        <v>True Pos.|.002|A|</v>
      </c>
      <c r="LO460" t="str">
        <v>True Pos.|.002|B|</v>
      </c>
      <c r="LP460" t="str">
        <v>True Pos.|.002|C|</v>
      </c>
      <c r="LQ460" t="str">
        <v>True Pos.|.002|D1|</v>
      </c>
      <c r="LR460" t="str">
        <v>True Pos.|.002|D1|D2|</v>
      </c>
      <c r="LS460" t="str">
        <v>True Pos.|.05|A|</v>
      </c>
      <c r="LT460" t="str">
        <v>True Pos.|.1|A|B|C|</v>
      </c>
      <c r="LU460" t="str">
        <v>True Pos.|.13|A</v>
      </c>
      <c r="LV460" t="str">
        <v>True Pos.|0.05|A|</v>
      </c>
      <c r="LW460" t="str">
        <v>True Pos.|0.1|A|B|C|</v>
      </c>
      <c r="LX460" t="str">
        <v>True Pos.|0.13|A|</v>
      </c>
      <c r="LY460" t="str">
        <v>True Pos.|Ø.000(M)|A|</v>
      </c>
      <c r="LZ460" t="str">
        <v>True Pos.|Ø.000(M)|B|</v>
      </c>
      <c r="MA460" t="str">
        <v>True Pos.|Ø.001(M)|A(M)|</v>
      </c>
      <c r="MB460" t="str">
        <v>True Pos.|Ø.001(M)|A|</v>
      </c>
      <c r="MC460" t="str">
        <v>True Pos.|Ø.001|A|</v>
      </c>
      <c r="MD460" t="str">
        <v>True Pos.|Ø.001|C|</v>
      </c>
      <c r="ME460" t="str">
        <v>True Pos.|Ø.002(S)|A(S)|</v>
      </c>
      <c r="MF460" t="str">
        <v>True Pos.|Ø.002|A|</v>
      </c>
      <c r="MG460" t="str">
        <v>True Pos.|Ø.002|B|</v>
      </c>
      <c r="MH460" t="str">
        <v>True Pos.|Ø.002|C|</v>
      </c>
      <c r="MI460" t="str">
        <v>True Pos.|Ø.03(M)|A|</v>
      </c>
      <c r="MJ460" t="str">
        <v>True Pos.|Ø0.03(M)|A|</v>
      </c>
      <c r="MK460" t="str">
        <v>True Pos.|Ø0.05(L)|D|B|</v>
      </c>
      <c r="ML460" t="str">
        <v>True Pos.|Ø0.05|A|</v>
      </c>
      <c r="MM460" t="str">
        <v>True Pos.|Ø0.05|D|</v>
      </c>
      <c r="MN460" t="str">
        <v>True Pos.|Ø0.05|E|</v>
      </c>
      <c r="MO460" t="str">
        <v>True Pos.|Ø0.05|E|B|</v>
      </c>
      <c r="MP460" t="str">
        <v>True Pos.|SØ0.03|C|B|</v>
      </c>
      <c r="MQ460" t="str">
        <v>True Position|.002|A|B|</v>
      </c>
      <c r="MR460" t="str">
        <v>True. Pos.|Ø.001(M)|A|</v>
      </c>
      <c r="MS460" t="str">
        <v>True. Pps.|0.05|A|</v>
      </c>
      <c r="MT460" t="str">
        <v>Tumble Per Note 1</v>
      </c>
      <c r="MU460" t="str">
        <v>Tumble Per Note 2</v>
      </c>
    </row>
    <row r="461" spans="3:359">
      <c r="C461" s="74" t="str" cm="1">
        <f t="array" ref="C461:MU461">TRANSPOSE(_xlfn._xlws.SORT(_xlfn._xlws.FILTER($A$2:$A$499,ISNUMBER(SEARCH('Prt. Lib. &amp; Routine, Table'!L468,$A$2:$A$499)),"not found")))</f>
        <v>.0015 T.I.R. MAX</v>
      </c>
      <c r="D461" t="str">
        <v>.002 MAX ROOT RADIUS</v>
      </c>
      <c r="E461" t="str">
        <v>.012 BLUNT END</v>
      </c>
      <c r="F461" t="str">
        <v>.015 MAX</v>
      </c>
      <c r="G461" t="str">
        <v>.016 T.S.C.</v>
      </c>
      <c r="H461" t="str">
        <v>.017 BASIC</v>
      </c>
      <c r="I461" t="str">
        <v>.021 PITCH</v>
      </c>
      <c r="J461" t="str">
        <v>.022 BLUNT START</v>
      </c>
      <c r="K461" t="str">
        <v>.025 BASIC</v>
      </c>
      <c r="L461" t="str">
        <v>.035 BASIC</v>
      </c>
      <c r="M461" t="str">
        <v>.043 T.S.C</v>
      </c>
      <c r="N461" t="str">
        <v>.053 T.S.C.</v>
      </c>
      <c r="O461" t="str">
        <v>.060 HEX DEPTH</v>
      </c>
      <c r="P461" t="str">
        <v>.060 PITCH</v>
      </c>
      <c r="Q461" t="str">
        <v>.061 BASIC</v>
      </c>
      <c r="R461" t="str">
        <v>.07 HEX</v>
      </c>
      <c r="S461" t="str">
        <v>.070 HEX DEPTH</v>
      </c>
      <c r="T461" t="str">
        <v>.082 DRILL</v>
      </c>
      <c r="U461" t="str">
        <v>.082 DRILL DEPTH</v>
      </c>
      <c r="V461" t="str">
        <v>.094 HEX</v>
      </c>
      <c r="W461" t="str">
        <v>.115 T.S.C.</v>
      </c>
      <c r="X461" t="str">
        <v>.1195 / .1243 MAJOR DIAMETER</v>
      </c>
      <c r="Y461" t="str">
        <v>.1250 HEX</v>
      </c>
      <c r="Z461" t="str">
        <v>.157 MINOR DIAMETER</v>
      </c>
      <c r="AA461" t="str">
        <v>.172 FULL THD DEPTH</v>
      </c>
      <c r="AB461" t="str">
        <v>.172 MAJOR DIAMETER</v>
      </c>
      <c r="AC461" t="str">
        <v>.180 MIN DEPTH FULL THRD</v>
      </c>
      <c r="AD461" t="str">
        <v>.183 Ceter Line Thread Dwell</v>
      </c>
      <c r="AE461" t="str">
        <v>.208 MAX THRD DEPTH</v>
      </c>
      <c r="AF461" t="str">
        <v>.218 BOTTOM HALF OF SLOT</v>
      </c>
      <c r="AG461" t="str">
        <v>.261 BASIC</v>
      </c>
      <c r="AH461" t="str">
        <v>.314 T.S.C.</v>
      </c>
      <c r="AI461" t="str">
        <v>.315 BASIC</v>
      </c>
      <c r="AJ461" t="str">
        <v>.329 MINOR Ø</v>
      </c>
      <c r="AK461" t="str">
        <v>.330 BASIC</v>
      </c>
      <c r="AL461" t="str">
        <v>.35 TO TANGENT POINT</v>
      </c>
      <c r="AM461" t="str">
        <v>.375 MAJOR Ø</v>
      </c>
      <c r="AN461" t="str">
        <v>.390 BASIC</v>
      </c>
      <c r="AO461" t="str">
        <v>.440 BASIC</v>
      </c>
      <c r="AP461" t="str">
        <v>.64/.96 HIGH=Pass</v>
      </c>
      <c r="AQ461" t="str">
        <v>0.012 MAX</v>
      </c>
      <c r="AR461" t="str">
        <v>0.015 MAX</v>
      </c>
      <c r="AS461" t="str">
        <v>0.05 Per Note 2</v>
      </c>
      <c r="AT461" t="str">
        <v>0.500 PULLOUT ZONE</v>
      </c>
      <c r="AU461" t="str">
        <v>10-32 UNF-2A</v>
      </c>
      <c r="AV461" t="str">
        <v>12-28 UNF-2B</v>
      </c>
      <c r="AW461" t="str">
        <v>2.87 BASIC</v>
      </c>
      <c r="AX461" t="str">
        <v>2-56 UNC 2B 2 STARTS</v>
      </c>
      <c r="AY461" t="str">
        <v>3 LEAD THREAD</v>
      </c>
      <c r="AZ461" t="str">
        <v>32µIN Max</v>
      </c>
      <c r="BA461" t="str">
        <v>5/16"-24 UNF-2A</v>
      </c>
      <c r="BB461" t="str">
        <v>5/16-18 UNC 2A</v>
      </c>
      <c r="BC461" t="str">
        <v>5-44 UNF-2A</v>
      </c>
      <c r="BD461" t="str">
        <v>6-16µIN</v>
      </c>
      <c r="BE461" t="str">
        <v>65° BLEND</v>
      </c>
      <c r="BF461" t="str">
        <v>7.45 Top of Ball to Face</v>
      </c>
      <c r="BG461" t="str">
        <v>7/16-28 UNEF 2B</v>
      </c>
      <c r="BH461" t="str">
        <v>7/16-28-UNEF-2A</v>
      </c>
      <c r="BI461" t="str">
        <v>Alignment Per Note 3</v>
      </c>
      <c r="BJ461" t="str">
        <v>ANODIZE (SEE CHART)</v>
      </c>
      <c r="BK461" t="str">
        <v>ANODIZE AQUA Per Note 3</v>
      </c>
      <c r="BL461" t="str">
        <v>ANODIZE BOTTOM PORTION</v>
      </c>
      <c r="BM461" t="str">
        <v>ANODIZE COLOR AQUA</v>
      </c>
      <c r="BN461" t="str">
        <v>ANODIZE COLOR GREEN DWG NOTE 4</v>
      </c>
      <c r="BO461" t="str">
        <v>ANODIZE COLOR LIGHT BLUE</v>
      </c>
      <c r="BP461" t="str">
        <v>ANODIZE GREEN Per Note 2</v>
      </c>
      <c r="BQ461" t="str">
        <v>ANODIZE GREY, Per Note 1</v>
      </c>
      <c r="BR461" t="str">
        <v>ANODIZE MAGENTA</v>
      </c>
      <c r="BS461" t="str">
        <v>Anodize Per note 3</v>
      </c>
      <c r="BT461" t="str">
        <v>Anodize Per Note 4</v>
      </c>
      <c r="BU461" t="str">
        <v>ANODIZE SEAFOAM</v>
      </c>
      <c r="BV461" t="str">
        <v>Balloon 11 Symmetry</v>
      </c>
      <c r="BW461" t="str">
        <v>Balloon 12 Symmetry</v>
      </c>
      <c r="BX461" t="str">
        <v>Balloon 13 Hole Centered</v>
      </c>
      <c r="BY461" t="str">
        <v>Balloon 13 Symmerty</v>
      </c>
      <c r="BZ461" t="str">
        <v>Balloon 2 Symmetry</v>
      </c>
      <c r="CA461" t="str">
        <v>Balloon 21 CENTERED</v>
      </c>
      <c r="CB461" t="str">
        <v>Balloon 29 Symmetry</v>
      </c>
      <c r="CC461" t="str">
        <v>Balloon 3 Symmetry</v>
      </c>
      <c r="CD461" t="str">
        <v>Balloon 4 Symmetry</v>
      </c>
      <c r="CE461" t="str">
        <v>Balloon 5 blend to SØ .340</v>
      </c>
      <c r="CF461" t="str">
        <v>Balloon 5 Symmetry</v>
      </c>
      <c r="CG461" t="str">
        <v>Balloon 6 Centered</v>
      </c>
      <c r="CH461" t="str">
        <v>Balloon 9 Function Check</v>
      </c>
      <c r="CI461" t="str">
        <v>Balloon 9 Symmerty</v>
      </c>
      <c r="CJ461" t="str">
        <v>Balloons 2 &amp; 17 Symmetry |.001|A|</v>
      </c>
      <c r="CK461" t="str">
        <v>Basic Ø 3.6</v>
      </c>
      <c r="CL461" t="str">
        <v>BEAD BLAST</v>
      </c>
      <c r="CM461" t="str">
        <v>BLAST ALUMINUM OXIDE</v>
      </c>
      <c r="CN461" t="str">
        <v>Blast Note 2</v>
      </c>
      <c r="CO461" t="str">
        <v xml:space="preserve">BLAST Per Note 1 </v>
      </c>
      <c r="CP461" t="str">
        <v>BLAST Per Note 2</v>
      </c>
      <c r="CQ461" t="str">
        <v>BLAST Per Note 3</v>
      </c>
      <c r="CR461" t="str">
        <v>BLAST Per Note 4</v>
      </c>
      <c r="CS461" t="str">
        <v>BLAST Per Note 8</v>
      </c>
      <c r="CT461" t="str">
        <v>BLAST Per Traveler, MATT FINISH</v>
      </c>
      <c r="CU461" t="str">
        <v>BLAST WITH 16 GRIT ALUMINUM OXIDE</v>
      </c>
      <c r="CV461" t="str">
        <v>BLAST, Uniform Finish Per Note 3</v>
      </c>
      <c r="CW461" t="str">
        <v>BREAK EDGE</v>
      </c>
      <c r="CX461" t="str">
        <v>BREAK EDGE .014</v>
      </c>
      <c r="CY461" t="str">
        <v>BREAK EDGES Note 2</v>
      </c>
      <c r="CZ461" t="str">
        <v>BREAK SHARP Per Note 1</v>
      </c>
      <c r="DA461" t="str">
        <v>BREAK SHARPS Per Note 1</v>
      </c>
      <c r="DB461" t="str">
        <v>CE 2729</v>
      </c>
      <c r="DC461" t="str">
        <v>CE Logo per Note 3</v>
      </c>
      <c r="DD461" t="str">
        <v>CE MARK</v>
      </c>
      <c r="DE461" t="str">
        <v>Chips/Debris Removed</v>
      </c>
      <c r="DF461" t="str">
        <v>Coat Per Note 2</v>
      </c>
      <c r="DG461" t="str">
        <v>C-Sink Ø .155</v>
      </c>
      <c r="DH461" t="str">
        <v>C-Sink Ø5.2</v>
      </c>
      <c r="DI461" t="str">
        <v>Deburred</v>
      </c>
      <c r="DJ461" t="str">
        <v>DIM "A" NoGo</v>
      </c>
      <c r="DK461" t="str">
        <v>DIM "A" NoGo Hexalobe</v>
      </c>
      <c r="DL461" t="str">
        <v>EDGE BREAK</v>
      </c>
      <c r="DM461" t="str">
        <v>EDGE BREAK MIN R.004, MAX R.010</v>
      </c>
      <c r="DN461" t="str">
        <v>Edge Break per Note 1</v>
      </c>
      <c r="DO461" t="str">
        <v>ELECTROPOLISH Per Note 1</v>
      </c>
      <c r="DP461" t="str">
        <v>Finish Per Note 3</v>
      </c>
      <c r="DQ461" t="str">
        <v>FLUTE POSITION Per Note 3</v>
      </c>
      <c r="DR461" t="str">
        <v>FULL R</v>
      </c>
      <c r="DS461" t="str">
        <v>FULL RADIUS</v>
      </c>
      <c r="DT461" t="str">
        <v xml:space="preserve">FULL RADIUS </v>
      </c>
      <c r="DU461" t="str">
        <v>Function Check  (.2340 .2360 FULL)</v>
      </c>
      <c r="DV461" t="str">
        <v>FUNCTIONAL  HEXALOBE</v>
      </c>
      <c r="DW461" t="str">
        <v>GLASS BEAD Per Note 3</v>
      </c>
      <c r="DX461" t="str">
        <v>Globus Logo per Note 3</v>
      </c>
      <c r="DY461" t="str">
        <v>Gold Anodized Color</v>
      </c>
      <c r="DZ461" t="str">
        <v>Green Anodized Color</v>
      </c>
      <c r="EA461" t="str">
        <v>GRIT BLAST Per Note 3</v>
      </c>
      <c r="EB461" t="str">
        <v>Grit Blast Per Note 4</v>
      </c>
      <c r="EC461" t="str">
        <v>GRIT BLAST, DWG NOTE 3</v>
      </c>
      <c r="ED461" t="str">
        <v>HEX MINOR Ø.1292</v>
      </c>
      <c r="EE461" t="str">
        <v xml:space="preserve">HEXALOBE </v>
      </c>
      <c r="EF461" t="str">
        <v>HEXALOBE FUNCTION</v>
      </c>
      <c r="EG461" t="str">
        <v>Hexalobe Minor</v>
      </c>
      <c r="EH461" t="str">
        <v>Hexalobe NV-30</v>
      </c>
      <c r="EI461" t="str">
        <v>HEXALOBE ORIENTATION</v>
      </c>
      <c r="EJ461" t="str">
        <v>Inspect per operation 30 comments</v>
      </c>
      <c r="EK461" t="str">
        <v>INT / EXT CORNERS: R.002 TO R.010</v>
      </c>
      <c r="EL461" t="str">
        <v>INT /EXT CORNERS R.05 TO R.03</v>
      </c>
      <c r="EM461" t="str">
        <v>John is a Geek</v>
      </c>
      <c r="EN461" t="str">
        <v>LASER ETCH</v>
      </c>
      <c r="EO461" t="str">
        <v>Laser Etch Per Note 7</v>
      </c>
      <c r="EP461" t="str">
        <v xml:space="preserve">LASER MARK "CE" DWG NOTE 10 </v>
      </c>
      <c r="EQ461" t="str">
        <v>Laser Mark "P1-15004-08", Per Note 3</v>
      </c>
      <c r="ER461" t="str">
        <v>Laser Mark "P2-15004-08", Per Note 3</v>
      </c>
      <c r="ES461" t="str">
        <v>Laser Mark "P3-15004-08", Per Note 3</v>
      </c>
      <c r="ET461" t="str">
        <v>Laser Mark "P4-15004-08", Per Note 3</v>
      </c>
      <c r="EU461" t="str">
        <v xml:space="preserve">LASER MARK LOGO DWG NOTE 9 </v>
      </c>
      <c r="EV461" t="str">
        <v xml:space="preserve">LASER MARK LOT NUMBER DWG NOTE 8 </v>
      </c>
      <c r="EW461" t="str">
        <v>Laser Mark Lot, Per Note 3</v>
      </c>
      <c r="EX461" t="str">
        <v xml:space="preserve">LASER MARK PART NUMBER DWG NOTE 8 </v>
      </c>
      <c r="EY461" t="str">
        <v>LASER: 13000000</v>
      </c>
      <c r="EZ461" t="str">
        <v>LASER: CE 2797</v>
      </c>
      <c r="FA461" t="str">
        <v>LASER: LOGO</v>
      </c>
      <c r="FB461" t="str">
        <v xml:space="preserve">LASER: Lot # Per RE-75-001 </v>
      </c>
      <c r="FC461" t="str">
        <v>LAST THREAD</v>
      </c>
      <c r="FD461" t="str">
        <v>LEAD .0625</v>
      </c>
      <c r="FE461" t="str">
        <v>LOGO</v>
      </c>
      <c r="FF461" t="str">
        <v>Lot (Control) Number per Note 3</v>
      </c>
      <c r="FG461" t="str">
        <v>LOT NO.</v>
      </c>
      <c r="FH461" t="str">
        <v>LOT NUMBER</v>
      </c>
      <c r="FI461" t="str">
        <v>LOT NUMBER PER NUVASIVE SOP 9002007</v>
      </c>
      <c r="FJ461" t="str">
        <v>M 4X 0.5 - 6G - 0.063R - LH</v>
      </c>
      <c r="FK461" t="str">
        <v>M4 X 0.5 - 6G - 0.063R</v>
      </c>
      <c r="FL461" t="str">
        <v>M4 X 0.5 - 6G - 0.063R - LH</v>
      </c>
      <c r="FM461" t="str">
        <v>M4.5 X .75 6g</v>
      </c>
      <c r="FN461" t="str">
        <v>M4.5 X 0.75 6g</v>
      </c>
      <c r="FO461" t="str">
        <v>M5x0.8-6g</v>
      </c>
      <c r="FP461" t="str">
        <v xml:space="preserve">M5x0.8-6g </v>
      </c>
      <c r="FQ461" t="str">
        <v>M6 X .75 6g</v>
      </c>
      <c r="FR461" t="str">
        <v>M6 X 0.75-6g</v>
      </c>
      <c r="FS461" t="str">
        <v>M6 X0.75 - 6g</v>
      </c>
      <c r="FT461" t="str">
        <v>M6X0.75 - 6H</v>
      </c>
      <c r="FU461" t="str">
        <v>M7 X 1.00 6g THREAD</v>
      </c>
      <c r="FV461" t="str">
        <v>M7X1.00 6g THREAD</v>
      </c>
      <c r="FW461" t="str">
        <v>M7X1.00 6h THREAD</v>
      </c>
      <c r="FX461" t="str">
        <v>Magenta Anodized Color</v>
      </c>
      <c r="FY461" t="str">
        <v>MAJOR Ø .380</v>
      </c>
      <c r="FZ461" t="str">
        <v>MAJORØ</v>
      </c>
      <c r="GA461" t="str">
        <v>MATT FINISH Per Note 3</v>
      </c>
      <c r="GB461" t="str">
        <v>MATT FINISH Per Traveler</v>
      </c>
      <c r="GC461" t="str">
        <v>MATTE FINISH</v>
      </c>
      <c r="GD461" t="str">
        <v>MATTE FINISH DWG NOTE 3</v>
      </c>
      <c r="GE461" t="str">
        <v>MATTE FINISH Note 3</v>
      </c>
      <c r="GF461" t="str">
        <v>Matte Finish Per Note 3</v>
      </c>
      <c r="GG461" t="str">
        <v>MATTE FINISH SIZE 10 GLASS BEAD</v>
      </c>
      <c r="GH461" t="str">
        <v>MAX ROOT RADIUS</v>
      </c>
      <c r="GI461" t="str">
        <v xml:space="preserve">Mill Profile Centered </v>
      </c>
      <c r="GJ461" t="str">
        <v>Minor Ø Unconstrained Check</v>
      </c>
      <c r="GK461" t="str">
        <v>MINOR Ø.1336</v>
      </c>
      <c r="GL461" t="str">
        <v>NO ANODIZE Per note 8</v>
      </c>
      <c r="GM461" t="str">
        <v>NO ANODIZE Per note 9</v>
      </c>
      <c r="GN461" t="str">
        <v>No Nicks, Scratches, Tool Marks, etc.</v>
      </c>
      <c r="GO461" t="str">
        <v>No Nicks,Scratches,Tool Marks,etc.</v>
      </c>
      <c r="GP461" t="str">
        <v>NO TOOL MARKS</v>
      </c>
      <c r="GQ461" t="str">
        <v>NOTE 3 THREAD RELIEF</v>
      </c>
      <c r="GR461" t="str">
        <v>NV-27 FUNC.</v>
      </c>
      <c r="GS461" t="str">
        <v>NV-30 DIM A</v>
      </c>
      <c r="GT461" t="str">
        <v>NV-30 DIM B</v>
      </c>
      <c r="GU461" t="str">
        <v>NV-30 DIM F</v>
      </c>
      <c r="GV461" t="str">
        <v>Ø .1250 HEX</v>
      </c>
      <c r="GW461" t="str">
        <v>Ø 9.4 MAJOR</v>
      </c>
      <c r="GX461" t="str">
        <v>Ø.096 MAX PILOT HOLE</v>
      </c>
      <c r="GY461" t="str">
        <v>Ø.125 THRU</v>
      </c>
      <c r="GZ461" t="str">
        <v>Ø.205 COUNTERSINK</v>
      </c>
      <c r="HA461" t="str">
        <v>Ø.260 T.S.C.</v>
      </c>
      <c r="HB461" t="str">
        <v>Ø.500 BASIC</v>
      </c>
      <c r="HC461" t="str">
        <v xml:space="preserve">OVAL CENTERED </v>
      </c>
      <c r="HD461" t="str">
        <v>PART NO. 15100</v>
      </c>
      <c r="HE461" t="str">
        <v>PART NUMBER 13100000</v>
      </c>
      <c r="HF461" t="str">
        <v>PART NUMBER 13600000</v>
      </c>
      <c r="HG461" t="str">
        <v>Part Number per Note 3</v>
      </c>
      <c r="HH461" t="str">
        <v>PD 5/16-18 UNC 2A</v>
      </c>
      <c r="HI461" t="str">
        <v>Perp.|0.05|A|</v>
      </c>
      <c r="HJ461" t="str">
        <v>PILOT THRU HOLE PRESENT</v>
      </c>
      <c r="HK461" t="str">
        <v>PITCH .060</v>
      </c>
      <c r="HL461" t="str">
        <v>Profile |.001|A|</v>
      </c>
      <c r="HM461" t="str">
        <v>Profile |.0015 | A | X-Y</v>
      </c>
      <c r="HN461" t="str">
        <v>Profile |.002| |A|B| X-Y</v>
      </c>
      <c r="HO461" t="str">
        <v>Profile |.002|A|B|</v>
      </c>
      <c r="HP461" t="str">
        <v>Profile |.002|A|B| X-Y</v>
      </c>
      <c r="HQ461" t="str">
        <v>Profile:|010|A|B|C|</v>
      </c>
      <c r="HR461" t="str">
        <v>Profile| .002| A|B|</v>
      </c>
      <c r="HS461" t="str">
        <v>Profile|.001|</v>
      </c>
      <c r="HT461" t="str">
        <v>Profile|.001|A|</v>
      </c>
      <c r="HU461" t="str">
        <v>Profile|.001|A|B|</v>
      </c>
      <c r="HV461" t="str">
        <v xml:space="preserve">Profile|.001|A|B| A&lt;-&gt;B </v>
      </c>
      <c r="HW461" t="str">
        <v>Profile|.001|A|B| C&lt;-&gt;D</v>
      </c>
      <c r="HX461" t="str">
        <v>Profile|.001|A|B| L-M</v>
      </c>
      <c r="HY461" t="str">
        <v>Profile|.001|A|B| P-Q</v>
      </c>
      <c r="HZ461" t="str">
        <v>Profile|.001|A|B|C&lt;-&gt;D</v>
      </c>
      <c r="IA461" t="str">
        <v>Profile|.001|A|C&lt;--&gt;D</v>
      </c>
      <c r="IB461" t="str">
        <v>Profile|.001|A|UNILATERAL</v>
      </c>
      <c r="IC461" t="str">
        <v>Profile|.001|C|</v>
      </c>
      <c r="ID461" t="str">
        <v>Profile|.0012|D1|</v>
      </c>
      <c r="IE461" t="str">
        <v>Profile|.0015| A-B UNI.</v>
      </c>
      <c r="IF461" t="str">
        <v>Profile|.0015| UNI.</v>
      </c>
      <c r="IG461" t="str">
        <v>Profile|.0015|A| X-Y</v>
      </c>
      <c r="IH461" t="str">
        <v>Profile|.0015|E|F|</v>
      </c>
      <c r="II461" t="str">
        <v>Profile|.0016|B|D|</v>
      </c>
      <c r="IJ461" t="str">
        <v>Profile|.002(U).000|A|</v>
      </c>
      <c r="IK461" t="str">
        <v>Profile|.002|</v>
      </c>
      <c r="IL461" t="str">
        <v>Profile|.002|A</v>
      </c>
      <c r="IM461" t="str">
        <v>Profile|.002|A|</v>
      </c>
      <c r="IN461" t="str">
        <v>Profile|.002|A|B|</v>
      </c>
      <c r="IO461" t="str">
        <v xml:space="preserve">Profile|.002|A|B| A&lt;-&gt;B </v>
      </c>
      <c r="IP461" t="str">
        <v>Profile|.002|A|B| C&lt;-&gt;D</v>
      </c>
      <c r="IQ461" t="str">
        <v>Profile|.002|A|B| X-Y</v>
      </c>
      <c r="IR461" t="str">
        <v>Profile|.002|A|B|C|X-Y</v>
      </c>
      <c r="IS461" t="str">
        <v>Profile|.002|A|B|X&lt;--&gt;Y</v>
      </c>
      <c r="IT461" t="str">
        <v>Profile|.002|A|B|X-Y</v>
      </c>
      <c r="IU461" t="str">
        <v>Profile|.002|A|C|</v>
      </c>
      <c r="IV461" t="str">
        <v>Profile|.002|C|A|</v>
      </c>
      <c r="IW461" t="str">
        <v>Profile|.002|C|B|</v>
      </c>
      <c r="IX461" t="str">
        <v>Profile|.0020|</v>
      </c>
      <c r="IY461" t="str">
        <v>Profile|.003|A|</v>
      </c>
      <c r="IZ461" t="str">
        <v>Profile|.003|A|B|C| Uni.</v>
      </c>
      <c r="JA461" t="str">
        <v>Profile|.003|E|F|</v>
      </c>
      <c r="JB461" t="str">
        <v>Profile|.004(U) .003|A|B|C|</v>
      </c>
      <c r="JC461" t="str">
        <v>Profile|.004|A| UNI.</v>
      </c>
      <c r="JD461" t="str">
        <v>Profile|.005|A|C|</v>
      </c>
      <c r="JE461" t="str">
        <v>Profile|.005|A|C|A&lt;--&gt;B, C&lt;--&gt;D</v>
      </c>
      <c r="JF461" t="str">
        <v>Profile|.005|A|D| A-B UNI.</v>
      </c>
      <c r="JG461" t="str">
        <v>Profile|.005|A|D| UNI.</v>
      </c>
      <c r="JH461" t="str">
        <v>Profile|.010|A|B|</v>
      </c>
      <c r="JI461" t="str">
        <v>Profile|.010|A|B|C|</v>
      </c>
      <c r="JJ461" t="str">
        <v>Profile|.03|A|</v>
      </c>
      <c r="JK461" t="str">
        <v>Profile|.05|A|B|</v>
      </c>
      <c r="JL461" t="str">
        <v>Profile|0.03|</v>
      </c>
      <c r="JM461" t="str">
        <v>Profile|0.03|A|</v>
      </c>
      <c r="JN461" t="str">
        <v>Profile|0.03|A|B|</v>
      </c>
      <c r="JO461" t="str">
        <v>Profile|0.05{A|C|</v>
      </c>
      <c r="JP461" t="str">
        <v>Profile|0.05|A|B|</v>
      </c>
      <c r="JQ461" t="str">
        <v>Profile|0.05|E|</v>
      </c>
      <c r="JR461" t="str">
        <v>Profile|0.05|E|F|</v>
      </c>
      <c r="JS461" t="str">
        <v>Profile|0.06|A|C|</v>
      </c>
      <c r="JT461" t="str">
        <v>Profile|0.1|A|A|</v>
      </c>
      <c r="JU461" t="str">
        <v>Profile|0.1|D1|</v>
      </c>
      <c r="JV461" t="str">
        <v>Profile|A|B|C|</v>
      </c>
      <c r="JW461" t="str">
        <v>Proile|.002|A|B|J-K</v>
      </c>
      <c r="JX461" t="str">
        <v>P-Thread Form</v>
      </c>
      <c r="JY461" t="str">
        <v>R  FULL RADIUS</v>
      </c>
      <c r="JZ461" t="str">
        <v>R.001/.006</v>
      </c>
      <c r="KA461" t="str">
        <v>R.003 MAX</v>
      </c>
      <c r="KB461" t="str">
        <v>R.005 MAX</v>
      </c>
      <c r="KC461" t="str">
        <v>R.030</v>
      </c>
      <c r="KD461" t="str">
        <v>R.25 MAX</v>
      </c>
      <c r="KE461" t="str">
        <v>R1.33 BASIC</v>
      </c>
      <c r="KF461" t="str">
        <v>R3.3</v>
      </c>
      <c r="KG461" t="str">
        <v>Ra 1.6 MAX</v>
      </c>
      <c r="KH461" t="str">
        <v>RAD @ FACE &amp; OD CHAMFER</v>
      </c>
      <c r="KI461" t="str">
        <v>RAD. @ ID &amp; BACK FACE</v>
      </c>
      <c r="KJ461" t="str">
        <v>RAD. @ OD &amp; BACK FACE</v>
      </c>
      <c r="KK461" t="str">
        <v>REMOVE SHRP EDGES .005 MAX</v>
      </c>
      <c r="KL461" t="str">
        <v>ROD SLOT CENTERED</v>
      </c>
      <c r="KM461" t="str">
        <v>SHARP OKAY</v>
      </c>
      <c r="KN461" t="str">
        <v>Slot Centered</v>
      </c>
      <c r="KO461" t="str">
        <v>SLOT WIDTH</v>
      </c>
      <c r="KP461" t="str">
        <v>Surface Finish Per Note 1</v>
      </c>
      <c r="KQ461" t="str">
        <v>Symmerty Balloon A_6</v>
      </c>
      <c r="KR461" t="str">
        <v>T27 HEXALOBE Per Note 1</v>
      </c>
      <c r="KS461" t="str">
        <v>T27 TORX</v>
      </c>
      <c r="KT461" t="str">
        <v>THRD DEPTH</v>
      </c>
      <c r="KU461" t="str">
        <v>Thread Form Per Note 3</v>
      </c>
      <c r="KV461" t="str">
        <v>THREAD INTO ROD SLOT</v>
      </c>
      <c r="KW461" t="str">
        <v>Thread Timed Print Note 6</v>
      </c>
      <c r="KX461" t="str">
        <v>TOOL MISMATCH PERMISSIBLE</v>
      </c>
      <c r="KY461" t="str">
        <v>Tot. Runout|Ø.002|C|</v>
      </c>
      <c r="KZ461" t="str">
        <v>Total Runout|.002|E|</v>
      </c>
      <c r="LA461" t="str">
        <v>TRIPLE LEAD THREAD</v>
      </c>
      <c r="LB461" t="str">
        <v>True Pos. |.001 (M)|A|</v>
      </c>
      <c r="LC461" t="str">
        <v>True Pos. |.002(M)|A|B|</v>
      </c>
      <c r="LD461" t="str">
        <v>True Pos. |.002|</v>
      </c>
      <c r="LE461" t="str">
        <v>True Pos. |.002|A|</v>
      </c>
      <c r="LF461" t="str">
        <v>True Pos. |.002|A|B|</v>
      </c>
      <c r="LG461" t="str">
        <v>True Pos. |.004|A|C|B|</v>
      </c>
      <c r="LH461" t="str">
        <v>True Pos. |.005(M)|A|B|</v>
      </c>
      <c r="LI461" t="str">
        <v>True Pos.|.000(L)|A|D|</v>
      </c>
      <c r="LJ461" t="str">
        <v>True Pos.|.000(M)|A|</v>
      </c>
      <c r="LK461" t="str">
        <v>True Pos.|.001(M)|A|</v>
      </c>
      <c r="LL461" t="str">
        <v>True Pos.|.001|B|</v>
      </c>
      <c r="LM461" t="str">
        <v>True Pos.|.001|E|</v>
      </c>
      <c r="LN461" t="str">
        <v>True Pos.|.002|A|</v>
      </c>
      <c r="LO461" t="str">
        <v>True Pos.|.002|B|</v>
      </c>
      <c r="LP461" t="str">
        <v>True Pos.|.002|C|</v>
      </c>
      <c r="LQ461" t="str">
        <v>True Pos.|.002|D1|</v>
      </c>
      <c r="LR461" t="str">
        <v>True Pos.|.002|D1|D2|</v>
      </c>
      <c r="LS461" t="str">
        <v>True Pos.|.05|A|</v>
      </c>
      <c r="LT461" t="str">
        <v>True Pos.|.1|A|B|C|</v>
      </c>
      <c r="LU461" t="str">
        <v>True Pos.|.13|A</v>
      </c>
      <c r="LV461" t="str">
        <v>True Pos.|0.05|A|</v>
      </c>
      <c r="LW461" t="str">
        <v>True Pos.|0.1|A|B|C|</v>
      </c>
      <c r="LX461" t="str">
        <v>True Pos.|0.13|A|</v>
      </c>
      <c r="LY461" t="str">
        <v>True Pos.|Ø.000(M)|A|</v>
      </c>
      <c r="LZ461" t="str">
        <v>True Pos.|Ø.000(M)|B|</v>
      </c>
      <c r="MA461" t="str">
        <v>True Pos.|Ø.001(M)|A(M)|</v>
      </c>
      <c r="MB461" t="str">
        <v>True Pos.|Ø.001(M)|A|</v>
      </c>
      <c r="MC461" t="str">
        <v>True Pos.|Ø.001|A|</v>
      </c>
      <c r="MD461" t="str">
        <v>True Pos.|Ø.001|C|</v>
      </c>
      <c r="ME461" t="str">
        <v>True Pos.|Ø.002(S)|A(S)|</v>
      </c>
      <c r="MF461" t="str">
        <v>True Pos.|Ø.002|A|</v>
      </c>
      <c r="MG461" t="str">
        <v>True Pos.|Ø.002|B|</v>
      </c>
      <c r="MH461" t="str">
        <v>True Pos.|Ø.002|C|</v>
      </c>
      <c r="MI461" t="str">
        <v>True Pos.|Ø.03(M)|A|</v>
      </c>
      <c r="MJ461" t="str">
        <v>True Pos.|Ø0.03(M)|A|</v>
      </c>
      <c r="MK461" t="str">
        <v>True Pos.|Ø0.05(L)|D|B|</v>
      </c>
      <c r="ML461" t="str">
        <v>True Pos.|Ø0.05|A|</v>
      </c>
      <c r="MM461" t="str">
        <v>True Pos.|Ø0.05|D|</v>
      </c>
      <c r="MN461" t="str">
        <v>True Pos.|Ø0.05|E|</v>
      </c>
      <c r="MO461" t="str">
        <v>True Pos.|Ø0.05|E|B|</v>
      </c>
      <c r="MP461" t="str">
        <v>True Pos.|SØ0.03|C|B|</v>
      </c>
      <c r="MQ461" t="str">
        <v>True Position|.002|A|B|</v>
      </c>
      <c r="MR461" t="str">
        <v>True. Pos.|Ø.001(M)|A|</v>
      </c>
      <c r="MS461" t="str">
        <v>True. Pps.|0.05|A|</v>
      </c>
      <c r="MT461" t="str">
        <v>Tumble Per Note 1</v>
      </c>
      <c r="MU461" t="str">
        <v>Tumble Per Note 2</v>
      </c>
    </row>
    <row r="462" spans="3:359">
      <c r="C462" s="74" t="str" cm="1">
        <f t="array" ref="C462:MU462">TRANSPOSE(_xlfn._xlws.SORT(_xlfn._xlws.FILTER($A$2:$A$499,ISNUMBER(SEARCH('Prt. Lib. &amp; Routine, Table'!L469,$A$2:$A$499)),"not found")))</f>
        <v>.0015 T.I.R. MAX</v>
      </c>
      <c r="D462" t="str">
        <v>.002 MAX ROOT RADIUS</v>
      </c>
      <c r="E462" t="str">
        <v>.012 BLUNT END</v>
      </c>
      <c r="F462" t="str">
        <v>.015 MAX</v>
      </c>
      <c r="G462" t="str">
        <v>.016 T.S.C.</v>
      </c>
      <c r="H462" t="str">
        <v>.017 BASIC</v>
      </c>
      <c r="I462" t="str">
        <v>.021 PITCH</v>
      </c>
      <c r="J462" t="str">
        <v>.022 BLUNT START</v>
      </c>
      <c r="K462" t="str">
        <v>.025 BASIC</v>
      </c>
      <c r="L462" t="str">
        <v>.035 BASIC</v>
      </c>
      <c r="M462" t="str">
        <v>.043 T.S.C</v>
      </c>
      <c r="N462" t="str">
        <v>.053 T.S.C.</v>
      </c>
      <c r="O462" t="str">
        <v>.060 HEX DEPTH</v>
      </c>
      <c r="P462" t="str">
        <v>.060 PITCH</v>
      </c>
      <c r="Q462" t="str">
        <v>.061 BASIC</v>
      </c>
      <c r="R462" t="str">
        <v>.07 HEX</v>
      </c>
      <c r="S462" t="str">
        <v>.070 HEX DEPTH</v>
      </c>
      <c r="T462" t="str">
        <v>.082 DRILL</v>
      </c>
      <c r="U462" t="str">
        <v>.082 DRILL DEPTH</v>
      </c>
      <c r="V462" t="str">
        <v>.094 HEX</v>
      </c>
      <c r="W462" t="str">
        <v>.115 T.S.C.</v>
      </c>
      <c r="X462" t="str">
        <v>.1195 / .1243 MAJOR DIAMETER</v>
      </c>
      <c r="Y462" t="str">
        <v>.1250 HEX</v>
      </c>
      <c r="Z462" t="str">
        <v>.157 MINOR DIAMETER</v>
      </c>
      <c r="AA462" t="str">
        <v>.172 FULL THD DEPTH</v>
      </c>
      <c r="AB462" t="str">
        <v>.172 MAJOR DIAMETER</v>
      </c>
      <c r="AC462" t="str">
        <v>.180 MIN DEPTH FULL THRD</v>
      </c>
      <c r="AD462" t="str">
        <v>.183 Ceter Line Thread Dwell</v>
      </c>
      <c r="AE462" t="str">
        <v>.208 MAX THRD DEPTH</v>
      </c>
      <c r="AF462" t="str">
        <v>.218 BOTTOM HALF OF SLOT</v>
      </c>
      <c r="AG462" t="str">
        <v>.261 BASIC</v>
      </c>
      <c r="AH462" t="str">
        <v>.314 T.S.C.</v>
      </c>
      <c r="AI462" t="str">
        <v>.315 BASIC</v>
      </c>
      <c r="AJ462" t="str">
        <v>.329 MINOR Ø</v>
      </c>
      <c r="AK462" t="str">
        <v>.330 BASIC</v>
      </c>
      <c r="AL462" t="str">
        <v>.35 TO TANGENT POINT</v>
      </c>
      <c r="AM462" t="str">
        <v>.375 MAJOR Ø</v>
      </c>
      <c r="AN462" t="str">
        <v>.390 BASIC</v>
      </c>
      <c r="AO462" t="str">
        <v>.440 BASIC</v>
      </c>
      <c r="AP462" t="str">
        <v>.64/.96 HIGH=Pass</v>
      </c>
      <c r="AQ462" t="str">
        <v>0.012 MAX</v>
      </c>
      <c r="AR462" t="str">
        <v>0.015 MAX</v>
      </c>
      <c r="AS462" t="str">
        <v>0.05 Per Note 2</v>
      </c>
      <c r="AT462" t="str">
        <v>0.500 PULLOUT ZONE</v>
      </c>
      <c r="AU462" t="str">
        <v>10-32 UNF-2A</v>
      </c>
      <c r="AV462" t="str">
        <v>12-28 UNF-2B</v>
      </c>
      <c r="AW462" t="str">
        <v>2.87 BASIC</v>
      </c>
      <c r="AX462" t="str">
        <v>2-56 UNC 2B 2 STARTS</v>
      </c>
      <c r="AY462" t="str">
        <v>3 LEAD THREAD</v>
      </c>
      <c r="AZ462" t="str">
        <v>32µIN Max</v>
      </c>
      <c r="BA462" t="str">
        <v>5/16"-24 UNF-2A</v>
      </c>
      <c r="BB462" t="str">
        <v>5/16-18 UNC 2A</v>
      </c>
      <c r="BC462" t="str">
        <v>5-44 UNF-2A</v>
      </c>
      <c r="BD462" t="str">
        <v>6-16µIN</v>
      </c>
      <c r="BE462" t="str">
        <v>65° BLEND</v>
      </c>
      <c r="BF462" t="str">
        <v>7.45 Top of Ball to Face</v>
      </c>
      <c r="BG462" t="str">
        <v>7/16-28 UNEF 2B</v>
      </c>
      <c r="BH462" t="str">
        <v>7/16-28-UNEF-2A</v>
      </c>
      <c r="BI462" t="str">
        <v>Alignment Per Note 3</v>
      </c>
      <c r="BJ462" t="str">
        <v>ANODIZE (SEE CHART)</v>
      </c>
      <c r="BK462" t="str">
        <v>ANODIZE AQUA Per Note 3</v>
      </c>
      <c r="BL462" t="str">
        <v>ANODIZE BOTTOM PORTION</v>
      </c>
      <c r="BM462" t="str">
        <v>ANODIZE COLOR AQUA</v>
      </c>
      <c r="BN462" t="str">
        <v>ANODIZE COLOR GREEN DWG NOTE 4</v>
      </c>
      <c r="BO462" t="str">
        <v>ANODIZE COLOR LIGHT BLUE</v>
      </c>
      <c r="BP462" t="str">
        <v>ANODIZE GREEN Per Note 2</v>
      </c>
      <c r="BQ462" t="str">
        <v>ANODIZE GREY, Per Note 1</v>
      </c>
      <c r="BR462" t="str">
        <v>ANODIZE MAGENTA</v>
      </c>
      <c r="BS462" t="str">
        <v>Anodize Per note 3</v>
      </c>
      <c r="BT462" t="str">
        <v>Anodize Per Note 4</v>
      </c>
      <c r="BU462" t="str">
        <v>ANODIZE SEAFOAM</v>
      </c>
      <c r="BV462" t="str">
        <v>Balloon 11 Symmetry</v>
      </c>
      <c r="BW462" t="str">
        <v>Balloon 12 Symmetry</v>
      </c>
      <c r="BX462" t="str">
        <v>Balloon 13 Hole Centered</v>
      </c>
      <c r="BY462" t="str">
        <v>Balloon 13 Symmerty</v>
      </c>
      <c r="BZ462" t="str">
        <v>Balloon 2 Symmetry</v>
      </c>
      <c r="CA462" t="str">
        <v>Balloon 21 CENTERED</v>
      </c>
      <c r="CB462" t="str">
        <v>Balloon 29 Symmetry</v>
      </c>
      <c r="CC462" t="str">
        <v>Balloon 3 Symmetry</v>
      </c>
      <c r="CD462" t="str">
        <v>Balloon 4 Symmetry</v>
      </c>
      <c r="CE462" t="str">
        <v>Balloon 5 blend to SØ .340</v>
      </c>
      <c r="CF462" t="str">
        <v>Balloon 5 Symmetry</v>
      </c>
      <c r="CG462" t="str">
        <v>Balloon 6 Centered</v>
      </c>
      <c r="CH462" t="str">
        <v>Balloon 9 Function Check</v>
      </c>
      <c r="CI462" t="str">
        <v>Balloon 9 Symmerty</v>
      </c>
      <c r="CJ462" t="str">
        <v>Balloons 2 &amp; 17 Symmetry |.001|A|</v>
      </c>
      <c r="CK462" t="str">
        <v>Basic Ø 3.6</v>
      </c>
      <c r="CL462" t="str">
        <v>BEAD BLAST</v>
      </c>
      <c r="CM462" t="str">
        <v>BLAST ALUMINUM OXIDE</v>
      </c>
      <c r="CN462" t="str">
        <v>Blast Note 2</v>
      </c>
      <c r="CO462" t="str">
        <v xml:space="preserve">BLAST Per Note 1 </v>
      </c>
      <c r="CP462" t="str">
        <v>BLAST Per Note 2</v>
      </c>
      <c r="CQ462" t="str">
        <v>BLAST Per Note 3</v>
      </c>
      <c r="CR462" t="str">
        <v>BLAST Per Note 4</v>
      </c>
      <c r="CS462" t="str">
        <v>BLAST Per Note 8</v>
      </c>
      <c r="CT462" t="str">
        <v>BLAST Per Traveler, MATT FINISH</v>
      </c>
      <c r="CU462" t="str">
        <v>BLAST WITH 16 GRIT ALUMINUM OXIDE</v>
      </c>
      <c r="CV462" t="str">
        <v>BLAST, Uniform Finish Per Note 3</v>
      </c>
      <c r="CW462" t="str">
        <v>BREAK EDGE</v>
      </c>
      <c r="CX462" t="str">
        <v>BREAK EDGE .014</v>
      </c>
      <c r="CY462" t="str">
        <v>BREAK EDGES Note 2</v>
      </c>
      <c r="CZ462" t="str">
        <v>BREAK SHARP Per Note 1</v>
      </c>
      <c r="DA462" t="str">
        <v>BREAK SHARPS Per Note 1</v>
      </c>
      <c r="DB462" t="str">
        <v>CE 2729</v>
      </c>
      <c r="DC462" t="str">
        <v>CE Logo per Note 3</v>
      </c>
      <c r="DD462" t="str">
        <v>CE MARK</v>
      </c>
      <c r="DE462" t="str">
        <v>Chips/Debris Removed</v>
      </c>
      <c r="DF462" t="str">
        <v>Coat Per Note 2</v>
      </c>
      <c r="DG462" t="str">
        <v>C-Sink Ø .155</v>
      </c>
      <c r="DH462" t="str">
        <v>C-Sink Ø5.2</v>
      </c>
      <c r="DI462" t="str">
        <v>Deburred</v>
      </c>
      <c r="DJ462" t="str">
        <v>DIM "A" NoGo</v>
      </c>
      <c r="DK462" t="str">
        <v>DIM "A" NoGo Hexalobe</v>
      </c>
      <c r="DL462" t="str">
        <v>EDGE BREAK</v>
      </c>
      <c r="DM462" t="str">
        <v>EDGE BREAK MIN R.004, MAX R.010</v>
      </c>
      <c r="DN462" t="str">
        <v>Edge Break per Note 1</v>
      </c>
      <c r="DO462" t="str">
        <v>ELECTROPOLISH Per Note 1</v>
      </c>
      <c r="DP462" t="str">
        <v>Finish Per Note 3</v>
      </c>
      <c r="DQ462" t="str">
        <v>FLUTE POSITION Per Note 3</v>
      </c>
      <c r="DR462" t="str">
        <v>FULL R</v>
      </c>
      <c r="DS462" t="str">
        <v>FULL RADIUS</v>
      </c>
      <c r="DT462" t="str">
        <v xml:space="preserve">FULL RADIUS </v>
      </c>
      <c r="DU462" t="str">
        <v>Function Check  (.2340 .2360 FULL)</v>
      </c>
      <c r="DV462" t="str">
        <v>FUNCTIONAL  HEXALOBE</v>
      </c>
      <c r="DW462" t="str">
        <v>GLASS BEAD Per Note 3</v>
      </c>
      <c r="DX462" t="str">
        <v>Globus Logo per Note 3</v>
      </c>
      <c r="DY462" t="str">
        <v>Gold Anodized Color</v>
      </c>
      <c r="DZ462" t="str">
        <v>Green Anodized Color</v>
      </c>
      <c r="EA462" t="str">
        <v>GRIT BLAST Per Note 3</v>
      </c>
      <c r="EB462" t="str">
        <v>Grit Blast Per Note 4</v>
      </c>
      <c r="EC462" t="str">
        <v>GRIT BLAST, DWG NOTE 3</v>
      </c>
      <c r="ED462" t="str">
        <v>HEX MINOR Ø.1292</v>
      </c>
      <c r="EE462" t="str">
        <v xml:space="preserve">HEXALOBE </v>
      </c>
      <c r="EF462" t="str">
        <v>HEXALOBE FUNCTION</v>
      </c>
      <c r="EG462" t="str">
        <v>Hexalobe Minor</v>
      </c>
      <c r="EH462" t="str">
        <v>Hexalobe NV-30</v>
      </c>
      <c r="EI462" t="str">
        <v>HEXALOBE ORIENTATION</v>
      </c>
      <c r="EJ462" t="str">
        <v>Inspect per operation 30 comments</v>
      </c>
      <c r="EK462" t="str">
        <v>INT / EXT CORNERS: R.002 TO R.010</v>
      </c>
      <c r="EL462" t="str">
        <v>INT /EXT CORNERS R.05 TO R.03</v>
      </c>
      <c r="EM462" t="str">
        <v>John is a Geek</v>
      </c>
      <c r="EN462" t="str">
        <v>LASER ETCH</v>
      </c>
      <c r="EO462" t="str">
        <v>Laser Etch Per Note 7</v>
      </c>
      <c r="EP462" t="str">
        <v xml:space="preserve">LASER MARK "CE" DWG NOTE 10 </v>
      </c>
      <c r="EQ462" t="str">
        <v>Laser Mark "P1-15004-08", Per Note 3</v>
      </c>
      <c r="ER462" t="str">
        <v>Laser Mark "P2-15004-08", Per Note 3</v>
      </c>
      <c r="ES462" t="str">
        <v>Laser Mark "P3-15004-08", Per Note 3</v>
      </c>
      <c r="ET462" t="str">
        <v>Laser Mark "P4-15004-08", Per Note 3</v>
      </c>
      <c r="EU462" t="str">
        <v xml:space="preserve">LASER MARK LOGO DWG NOTE 9 </v>
      </c>
      <c r="EV462" t="str">
        <v xml:space="preserve">LASER MARK LOT NUMBER DWG NOTE 8 </v>
      </c>
      <c r="EW462" t="str">
        <v>Laser Mark Lot, Per Note 3</v>
      </c>
      <c r="EX462" t="str">
        <v xml:space="preserve">LASER MARK PART NUMBER DWG NOTE 8 </v>
      </c>
      <c r="EY462" t="str">
        <v>LASER: 13000000</v>
      </c>
      <c r="EZ462" t="str">
        <v>LASER: CE 2797</v>
      </c>
      <c r="FA462" t="str">
        <v>LASER: LOGO</v>
      </c>
      <c r="FB462" t="str">
        <v xml:space="preserve">LASER: Lot # Per RE-75-001 </v>
      </c>
      <c r="FC462" t="str">
        <v>LAST THREAD</v>
      </c>
      <c r="FD462" t="str">
        <v>LEAD .0625</v>
      </c>
      <c r="FE462" t="str">
        <v>LOGO</v>
      </c>
      <c r="FF462" t="str">
        <v>Lot (Control) Number per Note 3</v>
      </c>
      <c r="FG462" t="str">
        <v>LOT NO.</v>
      </c>
      <c r="FH462" t="str">
        <v>LOT NUMBER</v>
      </c>
      <c r="FI462" t="str">
        <v>LOT NUMBER PER NUVASIVE SOP 9002007</v>
      </c>
      <c r="FJ462" t="str">
        <v>M 4X 0.5 - 6G - 0.063R - LH</v>
      </c>
      <c r="FK462" t="str">
        <v>M4 X 0.5 - 6G - 0.063R</v>
      </c>
      <c r="FL462" t="str">
        <v>M4 X 0.5 - 6G - 0.063R - LH</v>
      </c>
      <c r="FM462" t="str">
        <v>M4.5 X .75 6g</v>
      </c>
      <c r="FN462" t="str">
        <v>M4.5 X 0.75 6g</v>
      </c>
      <c r="FO462" t="str">
        <v>M5x0.8-6g</v>
      </c>
      <c r="FP462" t="str">
        <v xml:space="preserve">M5x0.8-6g </v>
      </c>
      <c r="FQ462" t="str">
        <v>M6 X .75 6g</v>
      </c>
      <c r="FR462" t="str">
        <v>M6 X 0.75-6g</v>
      </c>
      <c r="FS462" t="str">
        <v>M6 X0.75 - 6g</v>
      </c>
      <c r="FT462" t="str">
        <v>M6X0.75 - 6H</v>
      </c>
      <c r="FU462" t="str">
        <v>M7 X 1.00 6g THREAD</v>
      </c>
      <c r="FV462" t="str">
        <v>M7X1.00 6g THREAD</v>
      </c>
      <c r="FW462" t="str">
        <v>M7X1.00 6h THREAD</v>
      </c>
      <c r="FX462" t="str">
        <v>Magenta Anodized Color</v>
      </c>
      <c r="FY462" t="str">
        <v>MAJOR Ø .380</v>
      </c>
      <c r="FZ462" t="str">
        <v>MAJORØ</v>
      </c>
      <c r="GA462" t="str">
        <v>MATT FINISH Per Note 3</v>
      </c>
      <c r="GB462" t="str">
        <v>MATT FINISH Per Traveler</v>
      </c>
      <c r="GC462" t="str">
        <v>MATTE FINISH</v>
      </c>
      <c r="GD462" t="str">
        <v>MATTE FINISH DWG NOTE 3</v>
      </c>
      <c r="GE462" t="str">
        <v>MATTE FINISH Note 3</v>
      </c>
      <c r="GF462" t="str">
        <v>Matte Finish Per Note 3</v>
      </c>
      <c r="GG462" t="str">
        <v>MATTE FINISH SIZE 10 GLASS BEAD</v>
      </c>
      <c r="GH462" t="str">
        <v>MAX ROOT RADIUS</v>
      </c>
      <c r="GI462" t="str">
        <v xml:space="preserve">Mill Profile Centered </v>
      </c>
      <c r="GJ462" t="str">
        <v>Minor Ø Unconstrained Check</v>
      </c>
      <c r="GK462" t="str">
        <v>MINOR Ø.1336</v>
      </c>
      <c r="GL462" t="str">
        <v>NO ANODIZE Per note 8</v>
      </c>
      <c r="GM462" t="str">
        <v>NO ANODIZE Per note 9</v>
      </c>
      <c r="GN462" t="str">
        <v>No Nicks, Scratches, Tool Marks, etc.</v>
      </c>
      <c r="GO462" t="str">
        <v>No Nicks,Scratches,Tool Marks,etc.</v>
      </c>
      <c r="GP462" t="str">
        <v>NO TOOL MARKS</v>
      </c>
      <c r="GQ462" t="str">
        <v>NOTE 3 THREAD RELIEF</v>
      </c>
      <c r="GR462" t="str">
        <v>NV-27 FUNC.</v>
      </c>
      <c r="GS462" t="str">
        <v>NV-30 DIM A</v>
      </c>
      <c r="GT462" t="str">
        <v>NV-30 DIM B</v>
      </c>
      <c r="GU462" t="str">
        <v>NV-30 DIM F</v>
      </c>
      <c r="GV462" t="str">
        <v>Ø .1250 HEX</v>
      </c>
      <c r="GW462" t="str">
        <v>Ø 9.4 MAJOR</v>
      </c>
      <c r="GX462" t="str">
        <v>Ø.096 MAX PILOT HOLE</v>
      </c>
      <c r="GY462" t="str">
        <v>Ø.125 THRU</v>
      </c>
      <c r="GZ462" t="str">
        <v>Ø.205 COUNTERSINK</v>
      </c>
      <c r="HA462" t="str">
        <v>Ø.260 T.S.C.</v>
      </c>
      <c r="HB462" t="str">
        <v>Ø.500 BASIC</v>
      </c>
      <c r="HC462" t="str">
        <v xml:space="preserve">OVAL CENTERED </v>
      </c>
      <c r="HD462" t="str">
        <v>PART NO. 15100</v>
      </c>
      <c r="HE462" t="str">
        <v>PART NUMBER 13100000</v>
      </c>
      <c r="HF462" t="str">
        <v>PART NUMBER 13600000</v>
      </c>
      <c r="HG462" t="str">
        <v>Part Number per Note 3</v>
      </c>
      <c r="HH462" t="str">
        <v>PD 5/16-18 UNC 2A</v>
      </c>
      <c r="HI462" t="str">
        <v>Perp.|0.05|A|</v>
      </c>
      <c r="HJ462" t="str">
        <v>PILOT THRU HOLE PRESENT</v>
      </c>
      <c r="HK462" t="str">
        <v>PITCH .060</v>
      </c>
      <c r="HL462" t="str">
        <v>Profile |.001|A|</v>
      </c>
      <c r="HM462" t="str">
        <v>Profile |.0015 | A | X-Y</v>
      </c>
      <c r="HN462" t="str">
        <v>Profile |.002| |A|B| X-Y</v>
      </c>
      <c r="HO462" t="str">
        <v>Profile |.002|A|B|</v>
      </c>
      <c r="HP462" t="str">
        <v>Profile |.002|A|B| X-Y</v>
      </c>
      <c r="HQ462" t="str">
        <v>Profile:|010|A|B|C|</v>
      </c>
      <c r="HR462" t="str">
        <v>Profile| .002| A|B|</v>
      </c>
      <c r="HS462" t="str">
        <v>Profile|.001|</v>
      </c>
      <c r="HT462" t="str">
        <v>Profile|.001|A|</v>
      </c>
      <c r="HU462" t="str">
        <v>Profile|.001|A|B|</v>
      </c>
      <c r="HV462" t="str">
        <v xml:space="preserve">Profile|.001|A|B| A&lt;-&gt;B </v>
      </c>
      <c r="HW462" t="str">
        <v>Profile|.001|A|B| C&lt;-&gt;D</v>
      </c>
      <c r="HX462" t="str">
        <v>Profile|.001|A|B| L-M</v>
      </c>
      <c r="HY462" t="str">
        <v>Profile|.001|A|B| P-Q</v>
      </c>
      <c r="HZ462" t="str">
        <v>Profile|.001|A|B|C&lt;-&gt;D</v>
      </c>
      <c r="IA462" t="str">
        <v>Profile|.001|A|C&lt;--&gt;D</v>
      </c>
      <c r="IB462" t="str">
        <v>Profile|.001|A|UNILATERAL</v>
      </c>
      <c r="IC462" t="str">
        <v>Profile|.001|C|</v>
      </c>
      <c r="ID462" t="str">
        <v>Profile|.0012|D1|</v>
      </c>
      <c r="IE462" t="str">
        <v>Profile|.0015| A-B UNI.</v>
      </c>
      <c r="IF462" t="str">
        <v>Profile|.0015| UNI.</v>
      </c>
      <c r="IG462" t="str">
        <v>Profile|.0015|A| X-Y</v>
      </c>
      <c r="IH462" t="str">
        <v>Profile|.0015|E|F|</v>
      </c>
      <c r="II462" t="str">
        <v>Profile|.0016|B|D|</v>
      </c>
      <c r="IJ462" t="str">
        <v>Profile|.002(U).000|A|</v>
      </c>
      <c r="IK462" t="str">
        <v>Profile|.002|</v>
      </c>
      <c r="IL462" t="str">
        <v>Profile|.002|A</v>
      </c>
      <c r="IM462" t="str">
        <v>Profile|.002|A|</v>
      </c>
      <c r="IN462" t="str">
        <v>Profile|.002|A|B|</v>
      </c>
      <c r="IO462" t="str">
        <v xml:space="preserve">Profile|.002|A|B| A&lt;-&gt;B </v>
      </c>
      <c r="IP462" t="str">
        <v>Profile|.002|A|B| C&lt;-&gt;D</v>
      </c>
      <c r="IQ462" t="str">
        <v>Profile|.002|A|B| X-Y</v>
      </c>
      <c r="IR462" t="str">
        <v>Profile|.002|A|B|C|X-Y</v>
      </c>
      <c r="IS462" t="str">
        <v>Profile|.002|A|B|X&lt;--&gt;Y</v>
      </c>
      <c r="IT462" t="str">
        <v>Profile|.002|A|B|X-Y</v>
      </c>
      <c r="IU462" t="str">
        <v>Profile|.002|A|C|</v>
      </c>
      <c r="IV462" t="str">
        <v>Profile|.002|C|A|</v>
      </c>
      <c r="IW462" t="str">
        <v>Profile|.002|C|B|</v>
      </c>
      <c r="IX462" t="str">
        <v>Profile|.0020|</v>
      </c>
      <c r="IY462" t="str">
        <v>Profile|.003|A|</v>
      </c>
      <c r="IZ462" t="str">
        <v>Profile|.003|A|B|C| Uni.</v>
      </c>
      <c r="JA462" t="str">
        <v>Profile|.003|E|F|</v>
      </c>
      <c r="JB462" t="str">
        <v>Profile|.004(U) .003|A|B|C|</v>
      </c>
      <c r="JC462" t="str">
        <v>Profile|.004|A| UNI.</v>
      </c>
      <c r="JD462" t="str">
        <v>Profile|.005|A|C|</v>
      </c>
      <c r="JE462" t="str">
        <v>Profile|.005|A|C|A&lt;--&gt;B, C&lt;--&gt;D</v>
      </c>
      <c r="JF462" t="str">
        <v>Profile|.005|A|D| A-B UNI.</v>
      </c>
      <c r="JG462" t="str">
        <v>Profile|.005|A|D| UNI.</v>
      </c>
      <c r="JH462" t="str">
        <v>Profile|.010|A|B|</v>
      </c>
      <c r="JI462" t="str">
        <v>Profile|.010|A|B|C|</v>
      </c>
      <c r="JJ462" t="str">
        <v>Profile|.03|A|</v>
      </c>
      <c r="JK462" t="str">
        <v>Profile|.05|A|B|</v>
      </c>
      <c r="JL462" t="str">
        <v>Profile|0.03|</v>
      </c>
      <c r="JM462" t="str">
        <v>Profile|0.03|A|</v>
      </c>
      <c r="JN462" t="str">
        <v>Profile|0.03|A|B|</v>
      </c>
      <c r="JO462" t="str">
        <v>Profile|0.05{A|C|</v>
      </c>
      <c r="JP462" t="str">
        <v>Profile|0.05|A|B|</v>
      </c>
      <c r="JQ462" t="str">
        <v>Profile|0.05|E|</v>
      </c>
      <c r="JR462" t="str">
        <v>Profile|0.05|E|F|</v>
      </c>
      <c r="JS462" t="str">
        <v>Profile|0.06|A|C|</v>
      </c>
      <c r="JT462" t="str">
        <v>Profile|0.1|A|A|</v>
      </c>
      <c r="JU462" t="str">
        <v>Profile|0.1|D1|</v>
      </c>
      <c r="JV462" t="str">
        <v>Profile|A|B|C|</v>
      </c>
      <c r="JW462" t="str">
        <v>Proile|.002|A|B|J-K</v>
      </c>
      <c r="JX462" t="str">
        <v>P-Thread Form</v>
      </c>
      <c r="JY462" t="str">
        <v>R  FULL RADIUS</v>
      </c>
      <c r="JZ462" t="str">
        <v>R.001/.006</v>
      </c>
      <c r="KA462" t="str">
        <v>R.003 MAX</v>
      </c>
      <c r="KB462" t="str">
        <v>R.005 MAX</v>
      </c>
      <c r="KC462" t="str">
        <v>R.030</v>
      </c>
      <c r="KD462" t="str">
        <v>R.25 MAX</v>
      </c>
      <c r="KE462" t="str">
        <v>R1.33 BASIC</v>
      </c>
      <c r="KF462" t="str">
        <v>R3.3</v>
      </c>
      <c r="KG462" t="str">
        <v>Ra 1.6 MAX</v>
      </c>
      <c r="KH462" t="str">
        <v>RAD @ FACE &amp; OD CHAMFER</v>
      </c>
      <c r="KI462" t="str">
        <v>RAD. @ ID &amp; BACK FACE</v>
      </c>
      <c r="KJ462" t="str">
        <v>RAD. @ OD &amp; BACK FACE</v>
      </c>
      <c r="KK462" t="str">
        <v>REMOVE SHRP EDGES .005 MAX</v>
      </c>
      <c r="KL462" t="str">
        <v>ROD SLOT CENTERED</v>
      </c>
      <c r="KM462" t="str">
        <v>SHARP OKAY</v>
      </c>
      <c r="KN462" t="str">
        <v>Slot Centered</v>
      </c>
      <c r="KO462" t="str">
        <v>SLOT WIDTH</v>
      </c>
      <c r="KP462" t="str">
        <v>Surface Finish Per Note 1</v>
      </c>
      <c r="KQ462" t="str">
        <v>Symmerty Balloon A_6</v>
      </c>
      <c r="KR462" t="str">
        <v>T27 HEXALOBE Per Note 1</v>
      </c>
      <c r="KS462" t="str">
        <v>T27 TORX</v>
      </c>
      <c r="KT462" t="str">
        <v>THRD DEPTH</v>
      </c>
      <c r="KU462" t="str">
        <v>Thread Form Per Note 3</v>
      </c>
      <c r="KV462" t="str">
        <v>THREAD INTO ROD SLOT</v>
      </c>
      <c r="KW462" t="str">
        <v>Thread Timed Print Note 6</v>
      </c>
      <c r="KX462" t="str">
        <v>TOOL MISMATCH PERMISSIBLE</v>
      </c>
      <c r="KY462" t="str">
        <v>Tot. Runout|Ø.002|C|</v>
      </c>
      <c r="KZ462" t="str">
        <v>Total Runout|.002|E|</v>
      </c>
      <c r="LA462" t="str">
        <v>TRIPLE LEAD THREAD</v>
      </c>
      <c r="LB462" t="str">
        <v>True Pos. |.001 (M)|A|</v>
      </c>
      <c r="LC462" t="str">
        <v>True Pos. |.002(M)|A|B|</v>
      </c>
      <c r="LD462" t="str">
        <v>True Pos. |.002|</v>
      </c>
      <c r="LE462" t="str">
        <v>True Pos. |.002|A|</v>
      </c>
      <c r="LF462" t="str">
        <v>True Pos. |.002|A|B|</v>
      </c>
      <c r="LG462" t="str">
        <v>True Pos. |.004|A|C|B|</v>
      </c>
      <c r="LH462" t="str">
        <v>True Pos. |.005(M)|A|B|</v>
      </c>
      <c r="LI462" t="str">
        <v>True Pos.|.000(L)|A|D|</v>
      </c>
      <c r="LJ462" t="str">
        <v>True Pos.|.000(M)|A|</v>
      </c>
      <c r="LK462" t="str">
        <v>True Pos.|.001(M)|A|</v>
      </c>
      <c r="LL462" t="str">
        <v>True Pos.|.001|B|</v>
      </c>
      <c r="LM462" t="str">
        <v>True Pos.|.001|E|</v>
      </c>
      <c r="LN462" t="str">
        <v>True Pos.|.002|A|</v>
      </c>
      <c r="LO462" t="str">
        <v>True Pos.|.002|B|</v>
      </c>
      <c r="LP462" t="str">
        <v>True Pos.|.002|C|</v>
      </c>
      <c r="LQ462" t="str">
        <v>True Pos.|.002|D1|</v>
      </c>
      <c r="LR462" t="str">
        <v>True Pos.|.002|D1|D2|</v>
      </c>
      <c r="LS462" t="str">
        <v>True Pos.|.05|A|</v>
      </c>
      <c r="LT462" t="str">
        <v>True Pos.|.1|A|B|C|</v>
      </c>
      <c r="LU462" t="str">
        <v>True Pos.|.13|A</v>
      </c>
      <c r="LV462" t="str">
        <v>True Pos.|0.05|A|</v>
      </c>
      <c r="LW462" t="str">
        <v>True Pos.|0.1|A|B|C|</v>
      </c>
      <c r="LX462" t="str">
        <v>True Pos.|0.13|A|</v>
      </c>
      <c r="LY462" t="str">
        <v>True Pos.|Ø.000(M)|A|</v>
      </c>
      <c r="LZ462" t="str">
        <v>True Pos.|Ø.000(M)|B|</v>
      </c>
      <c r="MA462" t="str">
        <v>True Pos.|Ø.001(M)|A(M)|</v>
      </c>
      <c r="MB462" t="str">
        <v>True Pos.|Ø.001(M)|A|</v>
      </c>
      <c r="MC462" t="str">
        <v>True Pos.|Ø.001|A|</v>
      </c>
      <c r="MD462" t="str">
        <v>True Pos.|Ø.001|C|</v>
      </c>
      <c r="ME462" t="str">
        <v>True Pos.|Ø.002(S)|A(S)|</v>
      </c>
      <c r="MF462" t="str">
        <v>True Pos.|Ø.002|A|</v>
      </c>
      <c r="MG462" t="str">
        <v>True Pos.|Ø.002|B|</v>
      </c>
      <c r="MH462" t="str">
        <v>True Pos.|Ø.002|C|</v>
      </c>
      <c r="MI462" t="str">
        <v>True Pos.|Ø.03(M)|A|</v>
      </c>
      <c r="MJ462" t="str">
        <v>True Pos.|Ø0.03(M)|A|</v>
      </c>
      <c r="MK462" t="str">
        <v>True Pos.|Ø0.05(L)|D|B|</v>
      </c>
      <c r="ML462" t="str">
        <v>True Pos.|Ø0.05|A|</v>
      </c>
      <c r="MM462" t="str">
        <v>True Pos.|Ø0.05|D|</v>
      </c>
      <c r="MN462" t="str">
        <v>True Pos.|Ø0.05|E|</v>
      </c>
      <c r="MO462" t="str">
        <v>True Pos.|Ø0.05|E|B|</v>
      </c>
      <c r="MP462" t="str">
        <v>True Pos.|SØ0.03|C|B|</v>
      </c>
      <c r="MQ462" t="str">
        <v>True Position|.002|A|B|</v>
      </c>
      <c r="MR462" t="str">
        <v>True. Pos.|Ø.001(M)|A|</v>
      </c>
      <c r="MS462" t="str">
        <v>True. Pps.|0.05|A|</v>
      </c>
      <c r="MT462" t="str">
        <v>Tumble Per Note 1</v>
      </c>
      <c r="MU462" t="str">
        <v>Tumble Per Note 2</v>
      </c>
    </row>
    <row r="463" spans="3:359">
      <c r="C463" s="74" t="str" cm="1">
        <f t="array" ref="C463:MU463">TRANSPOSE(_xlfn._xlws.SORT(_xlfn._xlws.FILTER($A$2:$A$499,ISNUMBER(SEARCH('Prt. Lib. &amp; Routine, Table'!L470,$A$2:$A$499)),"not found")))</f>
        <v>.0015 T.I.R. MAX</v>
      </c>
      <c r="D463" t="str">
        <v>.002 MAX ROOT RADIUS</v>
      </c>
      <c r="E463" t="str">
        <v>.012 BLUNT END</v>
      </c>
      <c r="F463" t="str">
        <v>.015 MAX</v>
      </c>
      <c r="G463" t="str">
        <v>.016 T.S.C.</v>
      </c>
      <c r="H463" t="str">
        <v>.017 BASIC</v>
      </c>
      <c r="I463" t="str">
        <v>.021 PITCH</v>
      </c>
      <c r="J463" t="str">
        <v>.022 BLUNT START</v>
      </c>
      <c r="K463" t="str">
        <v>.025 BASIC</v>
      </c>
      <c r="L463" t="str">
        <v>.035 BASIC</v>
      </c>
      <c r="M463" t="str">
        <v>.043 T.S.C</v>
      </c>
      <c r="N463" t="str">
        <v>.053 T.S.C.</v>
      </c>
      <c r="O463" t="str">
        <v>.060 HEX DEPTH</v>
      </c>
      <c r="P463" t="str">
        <v>.060 PITCH</v>
      </c>
      <c r="Q463" t="str">
        <v>.061 BASIC</v>
      </c>
      <c r="R463" t="str">
        <v>.07 HEX</v>
      </c>
      <c r="S463" t="str">
        <v>.070 HEX DEPTH</v>
      </c>
      <c r="T463" t="str">
        <v>.082 DRILL</v>
      </c>
      <c r="U463" t="str">
        <v>.082 DRILL DEPTH</v>
      </c>
      <c r="V463" t="str">
        <v>.094 HEX</v>
      </c>
      <c r="W463" t="str">
        <v>.115 T.S.C.</v>
      </c>
      <c r="X463" t="str">
        <v>.1195 / .1243 MAJOR DIAMETER</v>
      </c>
      <c r="Y463" t="str">
        <v>.1250 HEX</v>
      </c>
      <c r="Z463" t="str">
        <v>.157 MINOR DIAMETER</v>
      </c>
      <c r="AA463" t="str">
        <v>.172 FULL THD DEPTH</v>
      </c>
      <c r="AB463" t="str">
        <v>.172 MAJOR DIAMETER</v>
      </c>
      <c r="AC463" t="str">
        <v>.180 MIN DEPTH FULL THRD</v>
      </c>
      <c r="AD463" t="str">
        <v>.183 Ceter Line Thread Dwell</v>
      </c>
      <c r="AE463" t="str">
        <v>.208 MAX THRD DEPTH</v>
      </c>
      <c r="AF463" t="str">
        <v>.218 BOTTOM HALF OF SLOT</v>
      </c>
      <c r="AG463" t="str">
        <v>.261 BASIC</v>
      </c>
      <c r="AH463" t="str">
        <v>.314 T.S.C.</v>
      </c>
      <c r="AI463" t="str">
        <v>.315 BASIC</v>
      </c>
      <c r="AJ463" t="str">
        <v>.329 MINOR Ø</v>
      </c>
      <c r="AK463" t="str">
        <v>.330 BASIC</v>
      </c>
      <c r="AL463" t="str">
        <v>.35 TO TANGENT POINT</v>
      </c>
      <c r="AM463" t="str">
        <v>.375 MAJOR Ø</v>
      </c>
      <c r="AN463" t="str">
        <v>.390 BASIC</v>
      </c>
      <c r="AO463" t="str">
        <v>.440 BASIC</v>
      </c>
      <c r="AP463" t="str">
        <v>.64/.96 HIGH=Pass</v>
      </c>
      <c r="AQ463" t="str">
        <v>0.012 MAX</v>
      </c>
      <c r="AR463" t="str">
        <v>0.015 MAX</v>
      </c>
      <c r="AS463" t="str">
        <v>0.05 Per Note 2</v>
      </c>
      <c r="AT463" t="str">
        <v>0.500 PULLOUT ZONE</v>
      </c>
      <c r="AU463" t="str">
        <v>10-32 UNF-2A</v>
      </c>
      <c r="AV463" t="str">
        <v>12-28 UNF-2B</v>
      </c>
      <c r="AW463" t="str">
        <v>2.87 BASIC</v>
      </c>
      <c r="AX463" t="str">
        <v>2-56 UNC 2B 2 STARTS</v>
      </c>
      <c r="AY463" t="str">
        <v>3 LEAD THREAD</v>
      </c>
      <c r="AZ463" t="str">
        <v>32µIN Max</v>
      </c>
      <c r="BA463" t="str">
        <v>5/16"-24 UNF-2A</v>
      </c>
      <c r="BB463" t="str">
        <v>5/16-18 UNC 2A</v>
      </c>
      <c r="BC463" t="str">
        <v>5-44 UNF-2A</v>
      </c>
      <c r="BD463" t="str">
        <v>6-16µIN</v>
      </c>
      <c r="BE463" t="str">
        <v>65° BLEND</v>
      </c>
      <c r="BF463" t="str">
        <v>7.45 Top of Ball to Face</v>
      </c>
      <c r="BG463" t="str">
        <v>7/16-28 UNEF 2B</v>
      </c>
      <c r="BH463" t="str">
        <v>7/16-28-UNEF-2A</v>
      </c>
      <c r="BI463" t="str">
        <v>Alignment Per Note 3</v>
      </c>
      <c r="BJ463" t="str">
        <v>ANODIZE (SEE CHART)</v>
      </c>
      <c r="BK463" t="str">
        <v>ANODIZE AQUA Per Note 3</v>
      </c>
      <c r="BL463" t="str">
        <v>ANODIZE BOTTOM PORTION</v>
      </c>
      <c r="BM463" t="str">
        <v>ANODIZE COLOR AQUA</v>
      </c>
      <c r="BN463" t="str">
        <v>ANODIZE COLOR GREEN DWG NOTE 4</v>
      </c>
      <c r="BO463" t="str">
        <v>ANODIZE COLOR LIGHT BLUE</v>
      </c>
      <c r="BP463" t="str">
        <v>ANODIZE GREEN Per Note 2</v>
      </c>
      <c r="BQ463" t="str">
        <v>ANODIZE GREY, Per Note 1</v>
      </c>
      <c r="BR463" t="str">
        <v>ANODIZE MAGENTA</v>
      </c>
      <c r="BS463" t="str">
        <v>Anodize Per note 3</v>
      </c>
      <c r="BT463" t="str">
        <v>Anodize Per Note 4</v>
      </c>
      <c r="BU463" t="str">
        <v>ANODIZE SEAFOAM</v>
      </c>
      <c r="BV463" t="str">
        <v>Balloon 11 Symmetry</v>
      </c>
      <c r="BW463" t="str">
        <v>Balloon 12 Symmetry</v>
      </c>
      <c r="BX463" t="str">
        <v>Balloon 13 Hole Centered</v>
      </c>
      <c r="BY463" t="str">
        <v>Balloon 13 Symmerty</v>
      </c>
      <c r="BZ463" t="str">
        <v>Balloon 2 Symmetry</v>
      </c>
      <c r="CA463" t="str">
        <v>Balloon 21 CENTERED</v>
      </c>
      <c r="CB463" t="str">
        <v>Balloon 29 Symmetry</v>
      </c>
      <c r="CC463" t="str">
        <v>Balloon 3 Symmetry</v>
      </c>
      <c r="CD463" t="str">
        <v>Balloon 4 Symmetry</v>
      </c>
      <c r="CE463" t="str">
        <v>Balloon 5 blend to SØ .340</v>
      </c>
      <c r="CF463" t="str">
        <v>Balloon 5 Symmetry</v>
      </c>
      <c r="CG463" t="str">
        <v>Balloon 6 Centered</v>
      </c>
      <c r="CH463" t="str">
        <v>Balloon 9 Function Check</v>
      </c>
      <c r="CI463" t="str">
        <v>Balloon 9 Symmerty</v>
      </c>
      <c r="CJ463" t="str">
        <v>Balloons 2 &amp; 17 Symmetry |.001|A|</v>
      </c>
      <c r="CK463" t="str">
        <v>Basic Ø 3.6</v>
      </c>
      <c r="CL463" t="str">
        <v>BEAD BLAST</v>
      </c>
      <c r="CM463" t="str">
        <v>BLAST ALUMINUM OXIDE</v>
      </c>
      <c r="CN463" t="str">
        <v>Blast Note 2</v>
      </c>
      <c r="CO463" t="str">
        <v xml:space="preserve">BLAST Per Note 1 </v>
      </c>
      <c r="CP463" t="str">
        <v>BLAST Per Note 2</v>
      </c>
      <c r="CQ463" t="str">
        <v>BLAST Per Note 3</v>
      </c>
      <c r="CR463" t="str">
        <v>BLAST Per Note 4</v>
      </c>
      <c r="CS463" t="str">
        <v>BLAST Per Note 8</v>
      </c>
      <c r="CT463" t="str">
        <v>BLAST Per Traveler, MATT FINISH</v>
      </c>
      <c r="CU463" t="str">
        <v>BLAST WITH 16 GRIT ALUMINUM OXIDE</v>
      </c>
      <c r="CV463" t="str">
        <v>BLAST, Uniform Finish Per Note 3</v>
      </c>
      <c r="CW463" t="str">
        <v>BREAK EDGE</v>
      </c>
      <c r="CX463" t="str">
        <v>BREAK EDGE .014</v>
      </c>
      <c r="CY463" t="str">
        <v>BREAK EDGES Note 2</v>
      </c>
      <c r="CZ463" t="str">
        <v>BREAK SHARP Per Note 1</v>
      </c>
      <c r="DA463" t="str">
        <v>BREAK SHARPS Per Note 1</v>
      </c>
      <c r="DB463" t="str">
        <v>CE 2729</v>
      </c>
      <c r="DC463" t="str">
        <v>CE Logo per Note 3</v>
      </c>
      <c r="DD463" t="str">
        <v>CE MARK</v>
      </c>
      <c r="DE463" t="str">
        <v>Chips/Debris Removed</v>
      </c>
      <c r="DF463" t="str">
        <v>Coat Per Note 2</v>
      </c>
      <c r="DG463" t="str">
        <v>C-Sink Ø .155</v>
      </c>
      <c r="DH463" t="str">
        <v>C-Sink Ø5.2</v>
      </c>
      <c r="DI463" t="str">
        <v>Deburred</v>
      </c>
      <c r="DJ463" t="str">
        <v>DIM "A" NoGo</v>
      </c>
      <c r="DK463" t="str">
        <v>DIM "A" NoGo Hexalobe</v>
      </c>
      <c r="DL463" t="str">
        <v>EDGE BREAK</v>
      </c>
      <c r="DM463" t="str">
        <v>EDGE BREAK MIN R.004, MAX R.010</v>
      </c>
      <c r="DN463" t="str">
        <v>Edge Break per Note 1</v>
      </c>
      <c r="DO463" t="str">
        <v>ELECTROPOLISH Per Note 1</v>
      </c>
      <c r="DP463" t="str">
        <v>Finish Per Note 3</v>
      </c>
      <c r="DQ463" t="str">
        <v>FLUTE POSITION Per Note 3</v>
      </c>
      <c r="DR463" t="str">
        <v>FULL R</v>
      </c>
      <c r="DS463" t="str">
        <v>FULL RADIUS</v>
      </c>
      <c r="DT463" t="str">
        <v xml:space="preserve">FULL RADIUS </v>
      </c>
      <c r="DU463" t="str">
        <v>Function Check  (.2340 .2360 FULL)</v>
      </c>
      <c r="DV463" t="str">
        <v>FUNCTIONAL  HEXALOBE</v>
      </c>
      <c r="DW463" t="str">
        <v>GLASS BEAD Per Note 3</v>
      </c>
      <c r="DX463" t="str">
        <v>Globus Logo per Note 3</v>
      </c>
      <c r="DY463" t="str">
        <v>Gold Anodized Color</v>
      </c>
      <c r="DZ463" t="str">
        <v>Green Anodized Color</v>
      </c>
      <c r="EA463" t="str">
        <v>GRIT BLAST Per Note 3</v>
      </c>
      <c r="EB463" t="str">
        <v>Grit Blast Per Note 4</v>
      </c>
      <c r="EC463" t="str">
        <v>GRIT BLAST, DWG NOTE 3</v>
      </c>
      <c r="ED463" t="str">
        <v>HEX MINOR Ø.1292</v>
      </c>
      <c r="EE463" t="str">
        <v xml:space="preserve">HEXALOBE </v>
      </c>
      <c r="EF463" t="str">
        <v>HEXALOBE FUNCTION</v>
      </c>
      <c r="EG463" t="str">
        <v>Hexalobe Minor</v>
      </c>
      <c r="EH463" t="str">
        <v>Hexalobe NV-30</v>
      </c>
      <c r="EI463" t="str">
        <v>HEXALOBE ORIENTATION</v>
      </c>
      <c r="EJ463" t="str">
        <v>Inspect per operation 30 comments</v>
      </c>
      <c r="EK463" t="str">
        <v>INT / EXT CORNERS: R.002 TO R.010</v>
      </c>
      <c r="EL463" t="str">
        <v>INT /EXT CORNERS R.05 TO R.03</v>
      </c>
      <c r="EM463" t="str">
        <v>John is a Geek</v>
      </c>
      <c r="EN463" t="str">
        <v>LASER ETCH</v>
      </c>
      <c r="EO463" t="str">
        <v>Laser Etch Per Note 7</v>
      </c>
      <c r="EP463" t="str">
        <v xml:space="preserve">LASER MARK "CE" DWG NOTE 10 </v>
      </c>
      <c r="EQ463" t="str">
        <v>Laser Mark "P1-15004-08", Per Note 3</v>
      </c>
      <c r="ER463" t="str">
        <v>Laser Mark "P2-15004-08", Per Note 3</v>
      </c>
      <c r="ES463" t="str">
        <v>Laser Mark "P3-15004-08", Per Note 3</v>
      </c>
      <c r="ET463" t="str">
        <v>Laser Mark "P4-15004-08", Per Note 3</v>
      </c>
      <c r="EU463" t="str">
        <v xml:space="preserve">LASER MARK LOGO DWG NOTE 9 </v>
      </c>
      <c r="EV463" t="str">
        <v xml:space="preserve">LASER MARK LOT NUMBER DWG NOTE 8 </v>
      </c>
      <c r="EW463" t="str">
        <v>Laser Mark Lot, Per Note 3</v>
      </c>
      <c r="EX463" t="str">
        <v xml:space="preserve">LASER MARK PART NUMBER DWG NOTE 8 </v>
      </c>
      <c r="EY463" t="str">
        <v>LASER: 13000000</v>
      </c>
      <c r="EZ463" t="str">
        <v>LASER: CE 2797</v>
      </c>
      <c r="FA463" t="str">
        <v>LASER: LOGO</v>
      </c>
      <c r="FB463" t="str">
        <v xml:space="preserve">LASER: Lot # Per RE-75-001 </v>
      </c>
      <c r="FC463" t="str">
        <v>LAST THREAD</v>
      </c>
      <c r="FD463" t="str">
        <v>LEAD .0625</v>
      </c>
      <c r="FE463" t="str">
        <v>LOGO</v>
      </c>
      <c r="FF463" t="str">
        <v>Lot (Control) Number per Note 3</v>
      </c>
      <c r="FG463" t="str">
        <v>LOT NO.</v>
      </c>
      <c r="FH463" t="str">
        <v>LOT NUMBER</v>
      </c>
      <c r="FI463" t="str">
        <v>LOT NUMBER PER NUVASIVE SOP 9002007</v>
      </c>
      <c r="FJ463" t="str">
        <v>M 4X 0.5 - 6G - 0.063R - LH</v>
      </c>
      <c r="FK463" t="str">
        <v>M4 X 0.5 - 6G - 0.063R</v>
      </c>
      <c r="FL463" t="str">
        <v>M4 X 0.5 - 6G - 0.063R - LH</v>
      </c>
      <c r="FM463" t="str">
        <v>M4.5 X .75 6g</v>
      </c>
      <c r="FN463" t="str">
        <v>M4.5 X 0.75 6g</v>
      </c>
      <c r="FO463" t="str">
        <v>M5x0.8-6g</v>
      </c>
      <c r="FP463" t="str">
        <v xml:space="preserve">M5x0.8-6g </v>
      </c>
      <c r="FQ463" t="str">
        <v>M6 X .75 6g</v>
      </c>
      <c r="FR463" t="str">
        <v>M6 X 0.75-6g</v>
      </c>
      <c r="FS463" t="str">
        <v>M6 X0.75 - 6g</v>
      </c>
      <c r="FT463" t="str">
        <v>M6X0.75 - 6H</v>
      </c>
      <c r="FU463" t="str">
        <v>M7 X 1.00 6g THREAD</v>
      </c>
      <c r="FV463" t="str">
        <v>M7X1.00 6g THREAD</v>
      </c>
      <c r="FW463" t="str">
        <v>M7X1.00 6h THREAD</v>
      </c>
      <c r="FX463" t="str">
        <v>Magenta Anodized Color</v>
      </c>
      <c r="FY463" t="str">
        <v>MAJOR Ø .380</v>
      </c>
      <c r="FZ463" t="str">
        <v>MAJORØ</v>
      </c>
      <c r="GA463" t="str">
        <v>MATT FINISH Per Note 3</v>
      </c>
      <c r="GB463" t="str">
        <v>MATT FINISH Per Traveler</v>
      </c>
      <c r="GC463" t="str">
        <v>MATTE FINISH</v>
      </c>
      <c r="GD463" t="str">
        <v>MATTE FINISH DWG NOTE 3</v>
      </c>
      <c r="GE463" t="str">
        <v>MATTE FINISH Note 3</v>
      </c>
      <c r="GF463" t="str">
        <v>Matte Finish Per Note 3</v>
      </c>
      <c r="GG463" t="str">
        <v>MATTE FINISH SIZE 10 GLASS BEAD</v>
      </c>
      <c r="GH463" t="str">
        <v>MAX ROOT RADIUS</v>
      </c>
      <c r="GI463" t="str">
        <v xml:space="preserve">Mill Profile Centered </v>
      </c>
      <c r="GJ463" t="str">
        <v>Minor Ø Unconstrained Check</v>
      </c>
      <c r="GK463" t="str">
        <v>MINOR Ø.1336</v>
      </c>
      <c r="GL463" t="str">
        <v>NO ANODIZE Per note 8</v>
      </c>
      <c r="GM463" t="str">
        <v>NO ANODIZE Per note 9</v>
      </c>
      <c r="GN463" t="str">
        <v>No Nicks, Scratches, Tool Marks, etc.</v>
      </c>
      <c r="GO463" t="str">
        <v>No Nicks,Scratches,Tool Marks,etc.</v>
      </c>
      <c r="GP463" t="str">
        <v>NO TOOL MARKS</v>
      </c>
      <c r="GQ463" t="str">
        <v>NOTE 3 THREAD RELIEF</v>
      </c>
      <c r="GR463" t="str">
        <v>NV-27 FUNC.</v>
      </c>
      <c r="GS463" t="str">
        <v>NV-30 DIM A</v>
      </c>
      <c r="GT463" t="str">
        <v>NV-30 DIM B</v>
      </c>
      <c r="GU463" t="str">
        <v>NV-30 DIM F</v>
      </c>
      <c r="GV463" t="str">
        <v>Ø .1250 HEX</v>
      </c>
      <c r="GW463" t="str">
        <v>Ø 9.4 MAJOR</v>
      </c>
      <c r="GX463" t="str">
        <v>Ø.096 MAX PILOT HOLE</v>
      </c>
      <c r="GY463" t="str">
        <v>Ø.125 THRU</v>
      </c>
      <c r="GZ463" t="str">
        <v>Ø.205 COUNTERSINK</v>
      </c>
      <c r="HA463" t="str">
        <v>Ø.260 T.S.C.</v>
      </c>
      <c r="HB463" t="str">
        <v>Ø.500 BASIC</v>
      </c>
      <c r="HC463" t="str">
        <v xml:space="preserve">OVAL CENTERED </v>
      </c>
      <c r="HD463" t="str">
        <v>PART NO. 15100</v>
      </c>
      <c r="HE463" t="str">
        <v>PART NUMBER 13100000</v>
      </c>
      <c r="HF463" t="str">
        <v>PART NUMBER 13600000</v>
      </c>
      <c r="HG463" t="str">
        <v>Part Number per Note 3</v>
      </c>
      <c r="HH463" t="str">
        <v>PD 5/16-18 UNC 2A</v>
      </c>
      <c r="HI463" t="str">
        <v>Perp.|0.05|A|</v>
      </c>
      <c r="HJ463" t="str">
        <v>PILOT THRU HOLE PRESENT</v>
      </c>
      <c r="HK463" t="str">
        <v>PITCH .060</v>
      </c>
      <c r="HL463" t="str">
        <v>Profile |.001|A|</v>
      </c>
      <c r="HM463" t="str">
        <v>Profile |.0015 | A | X-Y</v>
      </c>
      <c r="HN463" t="str">
        <v>Profile |.002| |A|B| X-Y</v>
      </c>
      <c r="HO463" t="str">
        <v>Profile |.002|A|B|</v>
      </c>
      <c r="HP463" t="str">
        <v>Profile |.002|A|B| X-Y</v>
      </c>
      <c r="HQ463" t="str">
        <v>Profile:|010|A|B|C|</v>
      </c>
      <c r="HR463" t="str">
        <v>Profile| .002| A|B|</v>
      </c>
      <c r="HS463" t="str">
        <v>Profile|.001|</v>
      </c>
      <c r="HT463" t="str">
        <v>Profile|.001|A|</v>
      </c>
      <c r="HU463" t="str">
        <v>Profile|.001|A|B|</v>
      </c>
      <c r="HV463" t="str">
        <v xml:space="preserve">Profile|.001|A|B| A&lt;-&gt;B </v>
      </c>
      <c r="HW463" t="str">
        <v>Profile|.001|A|B| C&lt;-&gt;D</v>
      </c>
      <c r="HX463" t="str">
        <v>Profile|.001|A|B| L-M</v>
      </c>
      <c r="HY463" t="str">
        <v>Profile|.001|A|B| P-Q</v>
      </c>
      <c r="HZ463" t="str">
        <v>Profile|.001|A|B|C&lt;-&gt;D</v>
      </c>
      <c r="IA463" t="str">
        <v>Profile|.001|A|C&lt;--&gt;D</v>
      </c>
      <c r="IB463" t="str">
        <v>Profile|.001|A|UNILATERAL</v>
      </c>
      <c r="IC463" t="str">
        <v>Profile|.001|C|</v>
      </c>
      <c r="ID463" t="str">
        <v>Profile|.0012|D1|</v>
      </c>
      <c r="IE463" t="str">
        <v>Profile|.0015| A-B UNI.</v>
      </c>
      <c r="IF463" t="str">
        <v>Profile|.0015| UNI.</v>
      </c>
      <c r="IG463" t="str">
        <v>Profile|.0015|A| X-Y</v>
      </c>
      <c r="IH463" t="str">
        <v>Profile|.0015|E|F|</v>
      </c>
      <c r="II463" t="str">
        <v>Profile|.0016|B|D|</v>
      </c>
      <c r="IJ463" t="str">
        <v>Profile|.002(U).000|A|</v>
      </c>
      <c r="IK463" t="str">
        <v>Profile|.002|</v>
      </c>
      <c r="IL463" t="str">
        <v>Profile|.002|A</v>
      </c>
      <c r="IM463" t="str">
        <v>Profile|.002|A|</v>
      </c>
      <c r="IN463" t="str">
        <v>Profile|.002|A|B|</v>
      </c>
      <c r="IO463" t="str">
        <v xml:space="preserve">Profile|.002|A|B| A&lt;-&gt;B </v>
      </c>
      <c r="IP463" t="str">
        <v>Profile|.002|A|B| C&lt;-&gt;D</v>
      </c>
      <c r="IQ463" t="str">
        <v>Profile|.002|A|B| X-Y</v>
      </c>
      <c r="IR463" t="str">
        <v>Profile|.002|A|B|C|X-Y</v>
      </c>
      <c r="IS463" t="str">
        <v>Profile|.002|A|B|X&lt;--&gt;Y</v>
      </c>
      <c r="IT463" t="str">
        <v>Profile|.002|A|B|X-Y</v>
      </c>
      <c r="IU463" t="str">
        <v>Profile|.002|A|C|</v>
      </c>
      <c r="IV463" t="str">
        <v>Profile|.002|C|A|</v>
      </c>
      <c r="IW463" t="str">
        <v>Profile|.002|C|B|</v>
      </c>
      <c r="IX463" t="str">
        <v>Profile|.0020|</v>
      </c>
      <c r="IY463" t="str">
        <v>Profile|.003|A|</v>
      </c>
      <c r="IZ463" t="str">
        <v>Profile|.003|A|B|C| Uni.</v>
      </c>
      <c r="JA463" t="str">
        <v>Profile|.003|E|F|</v>
      </c>
      <c r="JB463" t="str">
        <v>Profile|.004(U) .003|A|B|C|</v>
      </c>
      <c r="JC463" t="str">
        <v>Profile|.004|A| UNI.</v>
      </c>
      <c r="JD463" t="str">
        <v>Profile|.005|A|C|</v>
      </c>
      <c r="JE463" t="str">
        <v>Profile|.005|A|C|A&lt;--&gt;B, C&lt;--&gt;D</v>
      </c>
      <c r="JF463" t="str">
        <v>Profile|.005|A|D| A-B UNI.</v>
      </c>
      <c r="JG463" t="str">
        <v>Profile|.005|A|D| UNI.</v>
      </c>
      <c r="JH463" t="str">
        <v>Profile|.010|A|B|</v>
      </c>
      <c r="JI463" t="str">
        <v>Profile|.010|A|B|C|</v>
      </c>
      <c r="JJ463" t="str">
        <v>Profile|.03|A|</v>
      </c>
      <c r="JK463" t="str">
        <v>Profile|.05|A|B|</v>
      </c>
      <c r="JL463" t="str">
        <v>Profile|0.03|</v>
      </c>
      <c r="JM463" t="str">
        <v>Profile|0.03|A|</v>
      </c>
      <c r="JN463" t="str">
        <v>Profile|0.03|A|B|</v>
      </c>
      <c r="JO463" t="str">
        <v>Profile|0.05{A|C|</v>
      </c>
      <c r="JP463" t="str">
        <v>Profile|0.05|A|B|</v>
      </c>
      <c r="JQ463" t="str">
        <v>Profile|0.05|E|</v>
      </c>
      <c r="JR463" t="str">
        <v>Profile|0.05|E|F|</v>
      </c>
      <c r="JS463" t="str">
        <v>Profile|0.06|A|C|</v>
      </c>
      <c r="JT463" t="str">
        <v>Profile|0.1|A|A|</v>
      </c>
      <c r="JU463" t="str">
        <v>Profile|0.1|D1|</v>
      </c>
      <c r="JV463" t="str">
        <v>Profile|A|B|C|</v>
      </c>
      <c r="JW463" t="str">
        <v>Proile|.002|A|B|J-K</v>
      </c>
      <c r="JX463" t="str">
        <v>P-Thread Form</v>
      </c>
      <c r="JY463" t="str">
        <v>R  FULL RADIUS</v>
      </c>
      <c r="JZ463" t="str">
        <v>R.001/.006</v>
      </c>
      <c r="KA463" t="str">
        <v>R.003 MAX</v>
      </c>
      <c r="KB463" t="str">
        <v>R.005 MAX</v>
      </c>
      <c r="KC463" t="str">
        <v>R.030</v>
      </c>
      <c r="KD463" t="str">
        <v>R.25 MAX</v>
      </c>
      <c r="KE463" t="str">
        <v>R1.33 BASIC</v>
      </c>
      <c r="KF463" t="str">
        <v>R3.3</v>
      </c>
      <c r="KG463" t="str">
        <v>Ra 1.6 MAX</v>
      </c>
      <c r="KH463" t="str">
        <v>RAD @ FACE &amp; OD CHAMFER</v>
      </c>
      <c r="KI463" t="str">
        <v>RAD. @ ID &amp; BACK FACE</v>
      </c>
      <c r="KJ463" t="str">
        <v>RAD. @ OD &amp; BACK FACE</v>
      </c>
      <c r="KK463" t="str">
        <v>REMOVE SHRP EDGES .005 MAX</v>
      </c>
      <c r="KL463" t="str">
        <v>ROD SLOT CENTERED</v>
      </c>
      <c r="KM463" t="str">
        <v>SHARP OKAY</v>
      </c>
      <c r="KN463" t="str">
        <v>Slot Centered</v>
      </c>
      <c r="KO463" t="str">
        <v>SLOT WIDTH</v>
      </c>
      <c r="KP463" t="str">
        <v>Surface Finish Per Note 1</v>
      </c>
      <c r="KQ463" t="str">
        <v>Symmerty Balloon A_6</v>
      </c>
      <c r="KR463" t="str">
        <v>T27 HEXALOBE Per Note 1</v>
      </c>
      <c r="KS463" t="str">
        <v>T27 TORX</v>
      </c>
      <c r="KT463" t="str">
        <v>THRD DEPTH</v>
      </c>
      <c r="KU463" t="str">
        <v>Thread Form Per Note 3</v>
      </c>
      <c r="KV463" t="str">
        <v>THREAD INTO ROD SLOT</v>
      </c>
      <c r="KW463" t="str">
        <v>Thread Timed Print Note 6</v>
      </c>
      <c r="KX463" t="str">
        <v>TOOL MISMATCH PERMISSIBLE</v>
      </c>
      <c r="KY463" t="str">
        <v>Tot. Runout|Ø.002|C|</v>
      </c>
      <c r="KZ463" t="str">
        <v>Total Runout|.002|E|</v>
      </c>
      <c r="LA463" t="str">
        <v>TRIPLE LEAD THREAD</v>
      </c>
      <c r="LB463" t="str">
        <v>True Pos. |.001 (M)|A|</v>
      </c>
      <c r="LC463" t="str">
        <v>True Pos. |.002(M)|A|B|</v>
      </c>
      <c r="LD463" t="str">
        <v>True Pos. |.002|</v>
      </c>
      <c r="LE463" t="str">
        <v>True Pos. |.002|A|</v>
      </c>
      <c r="LF463" t="str">
        <v>True Pos. |.002|A|B|</v>
      </c>
      <c r="LG463" t="str">
        <v>True Pos. |.004|A|C|B|</v>
      </c>
      <c r="LH463" t="str">
        <v>True Pos. |.005(M)|A|B|</v>
      </c>
      <c r="LI463" t="str">
        <v>True Pos.|.000(L)|A|D|</v>
      </c>
      <c r="LJ463" t="str">
        <v>True Pos.|.000(M)|A|</v>
      </c>
      <c r="LK463" t="str">
        <v>True Pos.|.001(M)|A|</v>
      </c>
      <c r="LL463" t="str">
        <v>True Pos.|.001|B|</v>
      </c>
      <c r="LM463" t="str">
        <v>True Pos.|.001|E|</v>
      </c>
      <c r="LN463" t="str">
        <v>True Pos.|.002|A|</v>
      </c>
      <c r="LO463" t="str">
        <v>True Pos.|.002|B|</v>
      </c>
      <c r="LP463" t="str">
        <v>True Pos.|.002|C|</v>
      </c>
      <c r="LQ463" t="str">
        <v>True Pos.|.002|D1|</v>
      </c>
      <c r="LR463" t="str">
        <v>True Pos.|.002|D1|D2|</v>
      </c>
      <c r="LS463" t="str">
        <v>True Pos.|.05|A|</v>
      </c>
      <c r="LT463" t="str">
        <v>True Pos.|.1|A|B|C|</v>
      </c>
      <c r="LU463" t="str">
        <v>True Pos.|.13|A</v>
      </c>
      <c r="LV463" t="str">
        <v>True Pos.|0.05|A|</v>
      </c>
      <c r="LW463" t="str">
        <v>True Pos.|0.1|A|B|C|</v>
      </c>
      <c r="LX463" t="str">
        <v>True Pos.|0.13|A|</v>
      </c>
      <c r="LY463" t="str">
        <v>True Pos.|Ø.000(M)|A|</v>
      </c>
      <c r="LZ463" t="str">
        <v>True Pos.|Ø.000(M)|B|</v>
      </c>
      <c r="MA463" t="str">
        <v>True Pos.|Ø.001(M)|A(M)|</v>
      </c>
      <c r="MB463" t="str">
        <v>True Pos.|Ø.001(M)|A|</v>
      </c>
      <c r="MC463" t="str">
        <v>True Pos.|Ø.001|A|</v>
      </c>
      <c r="MD463" t="str">
        <v>True Pos.|Ø.001|C|</v>
      </c>
      <c r="ME463" t="str">
        <v>True Pos.|Ø.002(S)|A(S)|</v>
      </c>
      <c r="MF463" t="str">
        <v>True Pos.|Ø.002|A|</v>
      </c>
      <c r="MG463" t="str">
        <v>True Pos.|Ø.002|B|</v>
      </c>
      <c r="MH463" t="str">
        <v>True Pos.|Ø.002|C|</v>
      </c>
      <c r="MI463" t="str">
        <v>True Pos.|Ø.03(M)|A|</v>
      </c>
      <c r="MJ463" t="str">
        <v>True Pos.|Ø0.03(M)|A|</v>
      </c>
      <c r="MK463" t="str">
        <v>True Pos.|Ø0.05(L)|D|B|</v>
      </c>
      <c r="ML463" t="str">
        <v>True Pos.|Ø0.05|A|</v>
      </c>
      <c r="MM463" t="str">
        <v>True Pos.|Ø0.05|D|</v>
      </c>
      <c r="MN463" t="str">
        <v>True Pos.|Ø0.05|E|</v>
      </c>
      <c r="MO463" t="str">
        <v>True Pos.|Ø0.05|E|B|</v>
      </c>
      <c r="MP463" t="str">
        <v>True Pos.|SØ0.03|C|B|</v>
      </c>
      <c r="MQ463" t="str">
        <v>True Position|.002|A|B|</v>
      </c>
      <c r="MR463" t="str">
        <v>True. Pos.|Ø.001(M)|A|</v>
      </c>
      <c r="MS463" t="str">
        <v>True. Pps.|0.05|A|</v>
      </c>
      <c r="MT463" t="str">
        <v>Tumble Per Note 1</v>
      </c>
      <c r="MU463" t="str">
        <v>Tumble Per Note 2</v>
      </c>
    </row>
    <row r="464" spans="3:359">
      <c r="C464" s="74" t="str" cm="1">
        <f t="array" ref="C464:MU464">TRANSPOSE(_xlfn._xlws.SORT(_xlfn._xlws.FILTER($A$2:$A$499,ISNUMBER(SEARCH('Prt. Lib. &amp; Routine, Table'!L471,$A$2:$A$499)),"not found")))</f>
        <v>.0015 T.I.R. MAX</v>
      </c>
      <c r="D464" t="str">
        <v>.002 MAX ROOT RADIUS</v>
      </c>
      <c r="E464" t="str">
        <v>.012 BLUNT END</v>
      </c>
      <c r="F464" t="str">
        <v>.015 MAX</v>
      </c>
      <c r="G464" t="str">
        <v>.016 T.S.C.</v>
      </c>
      <c r="H464" t="str">
        <v>.017 BASIC</v>
      </c>
      <c r="I464" t="str">
        <v>.021 PITCH</v>
      </c>
      <c r="J464" t="str">
        <v>.022 BLUNT START</v>
      </c>
      <c r="K464" t="str">
        <v>.025 BASIC</v>
      </c>
      <c r="L464" t="str">
        <v>.035 BASIC</v>
      </c>
      <c r="M464" t="str">
        <v>.043 T.S.C</v>
      </c>
      <c r="N464" t="str">
        <v>.053 T.S.C.</v>
      </c>
      <c r="O464" t="str">
        <v>.060 HEX DEPTH</v>
      </c>
      <c r="P464" t="str">
        <v>.060 PITCH</v>
      </c>
      <c r="Q464" t="str">
        <v>.061 BASIC</v>
      </c>
      <c r="R464" t="str">
        <v>.07 HEX</v>
      </c>
      <c r="S464" t="str">
        <v>.070 HEX DEPTH</v>
      </c>
      <c r="T464" t="str">
        <v>.082 DRILL</v>
      </c>
      <c r="U464" t="str">
        <v>.082 DRILL DEPTH</v>
      </c>
      <c r="V464" t="str">
        <v>.094 HEX</v>
      </c>
      <c r="W464" t="str">
        <v>.115 T.S.C.</v>
      </c>
      <c r="X464" t="str">
        <v>.1195 / .1243 MAJOR DIAMETER</v>
      </c>
      <c r="Y464" t="str">
        <v>.1250 HEX</v>
      </c>
      <c r="Z464" t="str">
        <v>.157 MINOR DIAMETER</v>
      </c>
      <c r="AA464" t="str">
        <v>.172 FULL THD DEPTH</v>
      </c>
      <c r="AB464" t="str">
        <v>.172 MAJOR DIAMETER</v>
      </c>
      <c r="AC464" t="str">
        <v>.180 MIN DEPTH FULL THRD</v>
      </c>
      <c r="AD464" t="str">
        <v>.183 Ceter Line Thread Dwell</v>
      </c>
      <c r="AE464" t="str">
        <v>.208 MAX THRD DEPTH</v>
      </c>
      <c r="AF464" t="str">
        <v>.218 BOTTOM HALF OF SLOT</v>
      </c>
      <c r="AG464" t="str">
        <v>.261 BASIC</v>
      </c>
      <c r="AH464" t="str">
        <v>.314 T.S.C.</v>
      </c>
      <c r="AI464" t="str">
        <v>.315 BASIC</v>
      </c>
      <c r="AJ464" t="str">
        <v>.329 MINOR Ø</v>
      </c>
      <c r="AK464" t="str">
        <v>.330 BASIC</v>
      </c>
      <c r="AL464" t="str">
        <v>.35 TO TANGENT POINT</v>
      </c>
      <c r="AM464" t="str">
        <v>.375 MAJOR Ø</v>
      </c>
      <c r="AN464" t="str">
        <v>.390 BASIC</v>
      </c>
      <c r="AO464" t="str">
        <v>.440 BASIC</v>
      </c>
      <c r="AP464" t="str">
        <v>.64/.96 HIGH=Pass</v>
      </c>
      <c r="AQ464" t="str">
        <v>0.012 MAX</v>
      </c>
      <c r="AR464" t="str">
        <v>0.015 MAX</v>
      </c>
      <c r="AS464" t="str">
        <v>0.05 Per Note 2</v>
      </c>
      <c r="AT464" t="str">
        <v>0.500 PULLOUT ZONE</v>
      </c>
      <c r="AU464" t="str">
        <v>10-32 UNF-2A</v>
      </c>
      <c r="AV464" t="str">
        <v>12-28 UNF-2B</v>
      </c>
      <c r="AW464" t="str">
        <v>2.87 BASIC</v>
      </c>
      <c r="AX464" t="str">
        <v>2-56 UNC 2B 2 STARTS</v>
      </c>
      <c r="AY464" t="str">
        <v>3 LEAD THREAD</v>
      </c>
      <c r="AZ464" t="str">
        <v>32µIN Max</v>
      </c>
      <c r="BA464" t="str">
        <v>5/16"-24 UNF-2A</v>
      </c>
      <c r="BB464" t="str">
        <v>5/16-18 UNC 2A</v>
      </c>
      <c r="BC464" t="str">
        <v>5-44 UNF-2A</v>
      </c>
      <c r="BD464" t="str">
        <v>6-16µIN</v>
      </c>
      <c r="BE464" t="str">
        <v>65° BLEND</v>
      </c>
      <c r="BF464" t="str">
        <v>7.45 Top of Ball to Face</v>
      </c>
      <c r="BG464" t="str">
        <v>7/16-28 UNEF 2B</v>
      </c>
      <c r="BH464" t="str">
        <v>7/16-28-UNEF-2A</v>
      </c>
      <c r="BI464" t="str">
        <v>Alignment Per Note 3</v>
      </c>
      <c r="BJ464" t="str">
        <v>ANODIZE (SEE CHART)</v>
      </c>
      <c r="BK464" t="str">
        <v>ANODIZE AQUA Per Note 3</v>
      </c>
      <c r="BL464" t="str">
        <v>ANODIZE BOTTOM PORTION</v>
      </c>
      <c r="BM464" t="str">
        <v>ANODIZE COLOR AQUA</v>
      </c>
      <c r="BN464" t="str">
        <v>ANODIZE COLOR GREEN DWG NOTE 4</v>
      </c>
      <c r="BO464" t="str">
        <v>ANODIZE COLOR LIGHT BLUE</v>
      </c>
      <c r="BP464" t="str">
        <v>ANODIZE GREEN Per Note 2</v>
      </c>
      <c r="BQ464" t="str">
        <v>ANODIZE GREY, Per Note 1</v>
      </c>
      <c r="BR464" t="str">
        <v>ANODIZE MAGENTA</v>
      </c>
      <c r="BS464" t="str">
        <v>Anodize Per note 3</v>
      </c>
      <c r="BT464" t="str">
        <v>Anodize Per Note 4</v>
      </c>
      <c r="BU464" t="str">
        <v>ANODIZE SEAFOAM</v>
      </c>
      <c r="BV464" t="str">
        <v>Balloon 11 Symmetry</v>
      </c>
      <c r="BW464" t="str">
        <v>Balloon 12 Symmetry</v>
      </c>
      <c r="BX464" t="str">
        <v>Balloon 13 Hole Centered</v>
      </c>
      <c r="BY464" t="str">
        <v>Balloon 13 Symmerty</v>
      </c>
      <c r="BZ464" t="str">
        <v>Balloon 2 Symmetry</v>
      </c>
      <c r="CA464" t="str">
        <v>Balloon 21 CENTERED</v>
      </c>
      <c r="CB464" t="str">
        <v>Balloon 29 Symmetry</v>
      </c>
      <c r="CC464" t="str">
        <v>Balloon 3 Symmetry</v>
      </c>
      <c r="CD464" t="str">
        <v>Balloon 4 Symmetry</v>
      </c>
      <c r="CE464" t="str">
        <v>Balloon 5 blend to SØ .340</v>
      </c>
      <c r="CF464" t="str">
        <v>Balloon 5 Symmetry</v>
      </c>
      <c r="CG464" t="str">
        <v>Balloon 6 Centered</v>
      </c>
      <c r="CH464" t="str">
        <v>Balloon 9 Function Check</v>
      </c>
      <c r="CI464" t="str">
        <v>Balloon 9 Symmerty</v>
      </c>
      <c r="CJ464" t="str">
        <v>Balloons 2 &amp; 17 Symmetry |.001|A|</v>
      </c>
      <c r="CK464" t="str">
        <v>Basic Ø 3.6</v>
      </c>
      <c r="CL464" t="str">
        <v>BEAD BLAST</v>
      </c>
      <c r="CM464" t="str">
        <v>BLAST ALUMINUM OXIDE</v>
      </c>
      <c r="CN464" t="str">
        <v>Blast Note 2</v>
      </c>
      <c r="CO464" t="str">
        <v xml:space="preserve">BLAST Per Note 1 </v>
      </c>
      <c r="CP464" t="str">
        <v>BLAST Per Note 2</v>
      </c>
      <c r="CQ464" t="str">
        <v>BLAST Per Note 3</v>
      </c>
      <c r="CR464" t="str">
        <v>BLAST Per Note 4</v>
      </c>
      <c r="CS464" t="str">
        <v>BLAST Per Note 8</v>
      </c>
      <c r="CT464" t="str">
        <v>BLAST Per Traveler, MATT FINISH</v>
      </c>
      <c r="CU464" t="str">
        <v>BLAST WITH 16 GRIT ALUMINUM OXIDE</v>
      </c>
      <c r="CV464" t="str">
        <v>BLAST, Uniform Finish Per Note 3</v>
      </c>
      <c r="CW464" t="str">
        <v>BREAK EDGE</v>
      </c>
      <c r="CX464" t="str">
        <v>BREAK EDGE .014</v>
      </c>
      <c r="CY464" t="str">
        <v>BREAK EDGES Note 2</v>
      </c>
      <c r="CZ464" t="str">
        <v>BREAK SHARP Per Note 1</v>
      </c>
      <c r="DA464" t="str">
        <v>BREAK SHARPS Per Note 1</v>
      </c>
      <c r="DB464" t="str">
        <v>CE 2729</v>
      </c>
      <c r="DC464" t="str">
        <v>CE Logo per Note 3</v>
      </c>
      <c r="DD464" t="str">
        <v>CE MARK</v>
      </c>
      <c r="DE464" t="str">
        <v>Chips/Debris Removed</v>
      </c>
      <c r="DF464" t="str">
        <v>Coat Per Note 2</v>
      </c>
      <c r="DG464" t="str">
        <v>C-Sink Ø .155</v>
      </c>
      <c r="DH464" t="str">
        <v>C-Sink Ø5.2</v>
      </c>
      <c r="DI464" t="str">
        <v>Deburred</v>
      </c>
      <c r="DJ464" t="str">
        <v>DIM "A" NoGo</v>
      </c>
      <c r="DK464" t="str">
        <v>DIM "A" NoGo Hexalobe</v>
      </c>
      <c r="DL464" t="str">
        <v>EDGE BREAK</v>
      </c>
      <c r="DM464" t="str">
        <v>EDGE BREAK MIN R.004, MAX R.010</v>
      </c>
      <c r="DN464" t="str">
        <v>Edge Break per Note 1</v>
      </c>
      <c r="DO464" t="str">
        <v>ELECTROPOLISH Per Note 1</v>
      </c>
      <c r="DP464" t="str">
        <v>Finish Per Note 3</v>
      </c>
      <c r="DQ464" t="str">
        <v>FLUTE POSITION Per Note 3</v>
      </c>
      <c r="DR464" t="str">
        <v>FULL R</v>
      </c>
      <c r="DS464" t="str">
        <v>FULL RADIUS</v>
      </c>
      <c r="DT464" t="str">
        <v xml:space="preserve">FULL RADIUS </v>
      </c>
      <c r="DU464" t="str">
        <v>Function Check  (.2340 .2360 FULL)</v>
      </c>
      <c r="DV464" t="str">
        <v>FUNCTIONAL  HEXALOBE</v>
      </c>
      <c r="DW464" t="str">
        <v>GLASS BEAD Per Note 3</v>
      </c>
      <c r="DX464" t="str">
        <v>Globus Logo per Note 3</v>
      </c>
      <c r="DY464" t="str">
        <v>Gold Anodized Color</v>
      </c>
      <c r="DZ464" t="str">
        <v>Green Anodized Color</v>
      </c>
      <c r="EA464" t="str">
        <v>GRIT BLAST Per Note 3</v>
      </c>
      <c r="EB464" t="str">
        <v>Grit Blast Per Note 4</v>
      </c>
      <c r="EC464" t="str">
        <v>GRIT BLAST, DWG NOTE 3</v>
      </c>
      <c r="ED464" t="str">
        <v>HEX MINOR Ø.1292</v>
      </c>
      <c r="EE464" t="str">
        <v xml:space="preserve">HEXALOBE </v>
      </c>
      <c r="EF464" t="str">
        <v>HEXALOBE FUNCTION</v>
      </c>
      <c r="EG464" t="str">
        <v>Hexalobe Minor</v>
      </c>
      <c r="EH464" t="str">
        <v>Hexalobe NV-30</v>
      </c>
      <c r="EI464" t="str">
        <v>HEXALOBE ORIENTATION</v>
      </c>
      <c r="EJ464" t="str">
        <v>Inspect per operation 30 comments</v>
      </c>
      <c r="EK464" t="str">
        <v>INT / EXT CORNERS: R.002 TO R.010</v>
      </c>
      <c r="EL464" t="str">
        <v>INT /EXT CORNERS R.05 TO R.03</v>
      </c>
      <c r="EM464" t="str">
        <v>John is a Geek</v>
      </c>
      <c r="EN464" t="str">
        <v>LASER ETCH</v>
      </c>
      <c r="EO464" t="str">
        <v>Laser Etch Per Note 7</v>
      </c>
      <c r="EP464" t="str">
        <v xml:space="preserve">LASER MARK "CE" DWG NOTE 10 </v>
      </c>
      <c r="EQ464" t="str">
        <v>Laser Mark "P1-15004-08", Per Note 3</v>
      </c>
      <c r="ER464" t="str">
        <v>Laser Mark "P2-15004-08", Per Note 3</v>
      </c>
      <c r="ES464" t="str">
        <v>Laser Mark "P3-15004-08", Per Note 3</v>
      </c>
      <c r="ET464" t="str">
        <v>Laser Mark "P4-15004-08", Per Note 3</v>
      </c>
      <c r="EU464" t="str">
        <v xml:space="preserve">LASER MARK LOGO DWG NOTE 9 </v>
      </c>
      <c r="EV464" t="str">
        <v xml:space="preserve">LASER MARK LOT NUMBER DWG NOTE 8 </v>
      </c>
      <c r="EW464" t="str">
        <v>Laser Mark Lot, Per Note 3</v>
      </c>
      <c r="EX464" t="str">
        <v xml:space="preserve">LASER MARK PART NUMBER DWG NOTE 8 </v>
      </c>
      <c r="EY464" t="str">
        <v>LASER: 13000000</v>
      </c>
      <c r="EZ464" t="str">
        <v>LASER: CE 2797</v>
      </c>
      <c r="FA464" t="str">
        <v>LASER: LOGO</v>
      </c>
      <c r="FB464" t="str">
        <v xml:space="preserve">LASER: Lot # Per RE-75-001 </v>
      </c>
      <c r="FC464" t="str">
        <v>LAST THREAD</v>
      </c>
      <c r="FD464" t="str">
        <v>LEAD .0625</v>
      </c>
      <c r="FE464" t="str">
        <v>LOGO</v>
      </c>
      <c r="FF464" t="str">
        <v>Lot (Control) Number per Note 3</v>
      </c>
      <c r="FG464" t="str">
        <v>LOT NO.</v>
      </c>
      <c r="FH464" t="str">
        <v>LOT NUMBER</v>
      </c>
      <c r="FI464" t="str">
        <v>LOT NUMBER PER NUVASIVE SOP 9002007</v>
      </c>
      <c r="FJ464" t="str">
        <v>M 4X 0.5 - 6G - 0.063R - LH</v>
      </c>
      <c r="FK464" t="str">
        <v>M4 X 0.5 - 6G - 0.063R</v>
      </c>
      <c r="FL464" t="str">
        <v>M4 X 0.5 - 6G - 0.063R - LH</v>
      </c>
      <c r="FM464" t="str">
        <v>M4.5 X .75 6g</v>
      </c>
      <c r="FN464" t="str">
        <v>M4.5 X 0.75 6g</v>
      </c>
      <c r="FO464" t="str">
        <v>M5x0.8-6g</v>
      </c>
      <c r="FP464" t="str">
        <v xml:space="preserve">M5x0.8-6g </v>
      </c>
      <c r="FQ464" t="str">
        <v>M6 X .75 6g</v>
      </c>
      <c r="FR464" t="str">
        <v>M6 X 0.75-6g</v>
      </c>
      <c r="FS464" t="str">
        <v>M6 X0.75 - 6g</v>
      </c>
      <c r="FT464" t="str">
        <v>M6X0.75 - 6H</v>
      </c>
      <c r="FU464" t="str">
        <v>M7 X 1.00 6g THREAD</v>
      </c>
      <c r="FV464" t="str">
        <v>M7X1.00 6g THREAD</v>
      </c>
      <c r="FW464" t="str">
        <v>M7X1.00 6h THREAD</v>
      </c>
      <c r="FX464" t="str">
        <v>Magenta Anodized Color</v>
      </c>
      <c r="FY464" t="str">
        <v>MAJOR Ø .380</v>
      </c>
      <c r="FZ464" t="str">
        <v>MAJORØ</v>
      </c>
      <c r="GA464" t="str">
        <v>MATT FINISH Per Note 3</v>
      </c>
      <c r="GB464" t="str">
        <v>MATT FINISH Per Traveler</v>
      </c>
      <c r="GC464" t="str">
        <v>MATTE FINISH</v>
      </c>
      <c r="GD464" t="str">
        <v>MATTE FINISH DWG NOTE 3</v>
      </c>
      <c r="GE464" t="str">
        <v>MATTE FINISH Note 3</v>
      </c>
      <c r="GF464" t="str">
        <v>Matte Finish Per Note 3</v>
      </c>
      <c r="GG464" t="str">
        <v>MATTE FINISH SIZE 10 GLASS BEAD</v>
      </c>
      <c r="GH464" t="str">
        <v>MAX ROOT RADIUS</v>
      </c>
      <c r="GI464" t="str">
        <v xml:space="preserve">Mill Profile Centered </v>
      </c>
      <c r="GJ464" t="str">
        <v>Minor Ø Unconstrained Check</v>
      </c>
      <c r="GK464" t="str">
        <v>MINOR Ø.1336</v>
      </c>
      <c r="GL464" t="str">
        <v>NO ANODIZE Per note 8</v>
      </c>
      <c r="GM464" t="str">
        <v>NO ANODIZE Per note 9</v>
      </c>
      <c r="GN464" t="str">
        <v>No Nicks, Scratches, Tool Marks, etc.</v>
      </c>
      <c r="GO464" t="str">
        <v>No Nicks,Scratches,Tool Marks,etc.</v>
      </c>
      <c r="GP464" t="str">
        <v>NO TOOL MARKS</v>
      </c>
      <c r="GQ464" t="str">
        <v>NOTE 3 THREAD RELIEF</v>
      </c>
      <c r="GR464" t="str">
        <v>NV-27 FUNC.</v>
      </c>
      <c r="GS464" t="str">
        <v>NV-30 DIM A</v>
      </c>
      <c r="GT464" t="str">
        <v>NV-30 DIM B</v>
      </c>
      <c r="GU464" t="str">
        <v>NV-30 DIM F</v>
      </c>
      <c r="GV464" t="str">
        <v>Ø .1250 HEX</v>
      </c>
      <c r="GW464" t="str">
        <v>Ø 9.4 MAJOR</v>
      </c>
      <c r="GX464" t="str">
        <v>Ø.096 MAX PILOT HOLE</v>
      </c>
      <c r="GY464" t="str">
        <v>Ø.125 THRU</v>
      </c>
      <c r="GZ464" t="str">
        <v>Ø.205 COUNTERSINK</v>
      </c>
      <c r="HA464" t="str">
        <v>Ø.260 T.S.C.</v>
      </c>
      <c r="HB464" t="str">
        <v>Ø.500 BASIC</v>
      </c>
      <c r="HC464" t="str">
        <v xml:space="preserve">OVAL CENTERED </v>
      </c>
      <c r="HD464" t="str">
        <v>PART NO. 15100</v>
      </c>
      <c r="HE464" t="str">
        <v>PART NUMBER 13100000</v>
      </c>
      <c r="HF464" t="str">
        <v>PART NUMBER 13600000</v>
      </c>
      <c r="HG464" t="str">
        <v>Part Number per Note 3</v>
      </c>
      <c r="HH464" t="str">
        <v>PD 5/16-18 UNC 2A</v>
      </c>
      <c r="HI464" t="str">
        <v>Perp.|0.05|A|</v>
      </c>
      <c r="HJ464" t="str">
        <v>PILOT THRU HOLE PRESENT</v>
      </c>
      <c r="HK464" t="str">
        <v>PITCH .060</v>
      </c>
      <c r="HL464" t="str">
        <v>Profile |.001|A|</v>
      </c>
      <c r="HM464" t="str">
        <v>Profile |.0015 | A | X-Y</v>
      </c>
      <c r="HN464" t="str">
        <v>Profile |.002| |A|B| X-Y</v>
      </c>
      <c r="HO464" t="str">
        <v>Profile |.002|A|B|</v>
      </c>
      <c r="HP464" t="str">
        <v>Profile |.002|A|B| X-Y</v>
      </c>
      <c r="HQ464" t="str">
        <v>Profile:|010|A|B|C|</v>
      </c>
      <c r="HR464" t="str">
        <v>Profile| .002| A|B|</v>
      </c>
      <c r="HS464" t="str">
        <v>Profile|.001|</v>
      </c>
      <c r="HT464" t="str">
        <v>Profile|.001|A|</v>
      </c>
      <c r="HU464" t="str">
        <v>Profile|.001|A|B|</v>
      </c>
      <c r="HV464" t="str">
        <v xml:space="preserve">Profile|.001|A|B| A&lt;-&gt;B </v>
      </c>
      <c r="HW464" t="str">
        <v>Profile|.001|A|B| C&lt;-&gt;D</v>
      </c>
      <c r="HX464" t="str">
        <v>Profile|.001|A|B| L-M</v>
      </c>
      <c r="HY464" t="str">
        <v>Profile|.001|A|B| P-Q</v>
      </c>
      <c r="HZ464" t="str">
        <v>Profile|.001|A|B|C&lt;-&gt;D</v>
      </c>
      <c r="IA464" t="str">
        <v>Profile|.001|A|C&lt;--&gt;D</v>
      </c>
      <c r="IB464" t="str">
        <v>Profile|.001|A|UNILATERAL</v>
      </c>
      <c r="IC464" t="str">
        <v>Profile|.001|C|</v>
      </c>
      <c r="ID464" t="str">
        <v>Profile|.0012|D1|</v>
      </c>
      <c r="IE464" t="str">
        <v>Profile|.0015| A-B UNI.</v>
      </c>
      <c r="IF464" t="str">
        <v>Profile|.0015| UNI.</v>
      </c>
      <c r="IG464" t="str">
        <v>Profile|.0015|A| X-Y</v>
      </c>
      <c r="IH464" t="str">
        <v>Profile|.0015|E|F|</v>
      </c>
      <c r="II464" t="str">
        <v>Profile|.0016|B|D|</v>
      </c>
      <c r="IJ464" t="str">
        <v>Profile|.002(U).000|A|</v>
      </c>
      <c r="IK464" t="str">
        <v>Profile|.002|</v>
      </c>
      <c r="IL464" t="str">
        <v>Profile|.002|A</v>
      </c>
      <c r="IM464" t="str">
        <v>Profile|.002|A|</v>
      </c>
      <c r="IN464" t="str">
        <v>Profile|.002|A|B|</v>
      </c>
      <c r="IO464" t="str">
        <v xml:space="preserve">Profile|.002|A|B| A&lt;-&gt;B </v>
      </c>
      <c r="IP464" t="str">
        <v>Profile|.002|A|B| C&lt;-&gt;D</v>
      </c>
      <c r="IQ464" t="str">
        <v>Profile|.002|A|B| X-Y</v>
      </c>
      <c r="IR464" t="str">
        <v>Profile|.002|A|B|C|X-Y</v>
      </c>
      <c r="IS464" t="str">
        <v>Profile|.002|A|B|X&lt;--&gt;Y</v>
      </c>
      <c r="IT464" t="str">
        <v>Profile|.002|A|B|X-Y</v>
      </c>
      <c r="IU464" t="str">
        <v>Profile|.002|A|C|</v>
      </c>
      <c r="IV464" t="str">
        <v>Profile|.002|C|A|</v>
      </c>
      <c r="IW464" t="str">
        <v>Profile|.002|C|B|</v>
      </c>
      <c r="IX464" t="str">
        <v>Profile|.0020|</v>
      </c>
      <c r="IY464" t="str">
        <v>Profile|.003|A|</v>
      </c>
      <c r="IZ464" t="str">
        <v>Profile|.003|A|B|C| Uni.</v>
      </c>
      <c r="JA464" t="str">
        <v>Profile|.003|E|F|</v>
      </c>
      <c r="JB464" t="str">
        <v>Profile|.004(U) .003|A|B|C|</v>
      </c>
      <c r="JC464" t="str">
        <v>Profile|.004|A| UNI.</v>
      </c>
      <c r="JD464" t="str">
        <v>Profile|.005|A|C|</v>
      </c>
      <c r="JE464" t="str">
        <v>Profile|.005|A|C|A&lt;--&gt;B, C&lt;--&gt;D</v>
      </c>
      <c r="JF464" t="str">
        <v>Profile|.005|A|D| A-B UNI.</v>
      </c>
      <c r="JG464" t="str">
        <v>Profile|.005|A|D| UNI.</v>
      </c>
      <c r="JH464" t="str">
        <v>Profile|.010|A|B|</v>
      </c>
      <c r="JI464" t="str">
        <v>Profile|.010|A|B|C|</v>
      </c>
      <c r="JJ464" t="str">
        <v>Profile|.03|A|</v>
      </c>
      <c r="JK464" t="str">
        <v>Profile|.05|A|B|</v>
      </c>
      <c r="JL464" t="str">
        <v>Profile|0.03|</v>
      </c>
      <c r="JM464" t="str">
        <v>Profile|0.03|A|</v>
      </c>
      <c r="JN464" t="str">
        <v>Profile|0.03|A|B|</v>
      </c>
      <c r="JO464" t="str">
        <v>Profile|0.05{A|C|</v>
      </c>
      <c r="JP464" t="str">
        <v>Profile|0.05|A|B|</v>
      </c>
      <c r="JQ464" t="str">
        <v>Profile|0.05|E|</v>
      </c>
      <c r="JR464" t="str">
        <v>Profile|0.05|E|F|</v>
      </c>
      <c r="JS464" t="str">
        <v>Profile|0.06|A|C|</v>
      </c>
      <c r="JT464" t="str">
        <v>Profile|0.1|A|A|</v>
      </c>
      <c r="JU464" t="str">
        <v>Profile|0.1|D1|</v>
      </c>
      <c r="JV464" t="str">
        <v>Profile|A|B|C|</v>
      </c>
      <c r="JW464" t="str">
        <v>Proile|.002|A|B|J-K</v>
      </c>
      <c r="JX464" t="str">
        <v>P-Thread Form</v>
      </c>
      <c r="JY464" t="str">
        <v>R  FULL RADIUS</v>
      </c>
      <c r="JZ464" t="str">
        <v>R.001/.006</v>
      </c>
      <c r="KA464" t="str">
        <v>R.003 MAX</v>
      </c>
      <c r="KB464" t="str">
        <v>R.005 MAX</v>
      </c>
      <c r="KC464" t="str">
        <v>R.030</v>
      </c>
      <c r="KD464" t="str">
        <v>R.25 MAX</v>
      </c>
      <c r="KE464" t="str">
        <v>R1.33 BASIC</v>
      </c>
      <c r="KF464" t="str">
        <v>R3.3</v>
      </c>
      <c r="KG464" t="str">
        <v>Ra 1.6 MAX</v>
      </c>
      <c r="KH464" t="str">
        <v>RAD @ FACE &amp; OD CHAMFER</v>
      </c>
      <c r="KI464" t="str">
        <v>RAD. @ ID &amp; BACK FACE</v>
      </c>
      <c r="KJ464" t="str">
        <v>RAD. @ OD &amp; BACK FACE</v>
      </c>
      <c r="KK464" t="str">
        <v>REMOVE SHRP EDGES .005 MAX</v>
      </c>
      <c r="KL464" t="str">
        <v>ROD SLOT CENTERED</v>
      </c>
      <c r="KM464" t="str">
        <v>SHARP OKAY</v>
      </c>
      <c r="KN464" t="str">
        <v>Slot Centered</v>
      </c>
      <c r="KO464" t="str">
        <v>SLOT WIDTH</v>
      </c>
      <c r="KP464" t="str">
        <v>Surface Finish Per Note 1</v>
      </c>
      <c r="KQ464" t="str">
        <v>Symmerty Balloon A_6</v>
      </c>
      <c r="KR464" t="str">
        <v>T27 HEXALOBE Per Note 1</v>
      </c>
      <c r="KS464" t="str">
        <v>T27 TORX</v>
      </c>
      <c r="KT464" t="str">
        <v>THRD DEPTH</v>
      </c>
      <c r="KU464" t="str">
        <v>Thread Form Per Note 3</v>
      </c>
      <c r="KV464" t="str">
        <v>THREAD INTO ROD SLOT</v>
      </c>
      <c r="KW464" t="str">
        <v>Thread Timed Print Note 6</v>
      </c>
      <c r="KX464" t="str">
        <v>TOOL MISMATCH PERMISSIBLE</v>
      </c>
      <c r="KY464" t="str">
        <v>Tot. Runout|Ø.002|C|</v>
      </c>
      <c r="KZ464" t="str">
        <v>Total Runout|.002|E|</v>
      </c>
      <c r="LA464" t="str">
        <v>TRIPLE LEAD THREAD</v>
      </c>
      <c r="LB464" t="str">
        <v>True Pos. |.001 (M)|A|</v>
      </c>
      <c r="LC464" t="str">
        <v>True Pos. |.002(M)|A|B|</v>
      </c>
      <c r="LD464" t="str">
        <v>True Pos. |.002|</v>
      </c>
      <c r="LE464" t="str">
        <v>True Pos. |.002|A|</v>
      </c>
      <c r="LF464" t="str">
        <v>True Pos. |.002|A|B|</v>
      </c>
      <c r="LG464" t="str">
        <v>True Pos. |.004|A|C|B|</v>
      </c>
      <c r="LH464" t="str">
        <v>True Pos. |.005(M)|A|B|</v>
      </c>
      <c r="LI464" t="str">
        <v>True Pos.|.000(L)|A|D|</v>
      </c>
      <c r="LJ464" t="str">
        <v>True Pos.|.000(M)|A|</v>
      </c>
      <c r="LK464" t="str">
        <v>True Pos.|.001(M)|A|</v>
      </c>
      <c r="LL464" t="str">
        <v>True Pos.|.001|B|</v>
      </c>
      <c r="LM464" t="str">
        <v>True Pos.|.001|E|</v>
      </c>
      <c r="LN464" t="str">
        <v>True Pos.|.002|A|</v>
      </c>
      <c r="LO464" t="str">
        <v>True Pos.|.002|B|</v>
      </c>
      <c r="LP464" t="str">
        <v>True Pos.|.002|C|</v>
      </c>
      <c r="LQ464" t="str">
        <v>True Pos.|.002|D1|</v>
      </c>
      <c r="LR464" t="str">
        <v>True Pos.|.002|D1|D2|</v>
      </c>
      <c r="LS464" t="str">
        <v>True Pos.|.05|A|</v>
      </c>
      <c r="LT464" t="str">
        <v>True Pos.|.1|A|B|C|</v>
      </c>
      <c r="LU464" t="str">
        <v>True Pos.|.13|A</v>
      </c>
      <c r="LV464" t="str">
        <v>True Pos.|0.05|A|</v>
      </c>
      <c r="LW464" t="str">
        <v>True Pos.|0.1|A|B|C|</v>
      </c>
      <c r="LX464" t="str">
        <v>True Pos.|0.13|A|</v>
      </c>
      <c r="LY464" t="str">
        <v>True Pos.|Ø.000(M)|A|</v>
      </c>
      <c r="LZ464" t="str">
        <v>True Pos.|Ø.000(M)|B|</v>
      </c>
      <c r="MA464" t="str">
        <v>True Pos.|Ø.001(M)|A(M)|</v>
      </c>
      <c r="MB464" t="str">
        <v>True Pos.|Ø.001(M)|A|</v>
      </c>
      <c r="MC464" t="str">
        <v>True Pos.|Ø.001|A|</v>
      </c>
      <c r="MD464" t="str">
        <v>True Pos.|Ø.001|C|</v>
      </c>
      <c r="ME464" t="str">
        <v>True Pos.|Ø.002(S)|A(S)|</v>
      </c>
      <c r="MF464" t="str">
        <v>True Pos.|Ø.002|A|</v>
      </c>
      <c r="MG464" t="str">
        <v>True Pos.|Ø.002|B|</v>
      </c>
      <c r="MH464" t="str">
        <v>True Pos.|Ø.002|C|</v>
      </c>
      <c r="MI464" t="str">
        <v>True Pos.|Ø.03(M)|A|</v>
      </c>
      <c r="MJ464" t="str">
        <v>True Pos.|Ø0.03(M)|A|</v>
      </c>
      <c r="MK464" t="str">
        <v>True Pos.|Ø0.05(L)|D|B|</v>
      </c>
      <c r="ML464" t="str">
        <v>True Pos.|Ø0.05|A|</v>
      </c>
      <c r="MM464" t="str">
        <v>True Pos.|Ø0.05|D|</v>
      </c>
      <c r="MN464" t="str">
        <v>True Pos.|Ø0.05|E|</v>
      </c>
      <c r="MO464" t="str">
        <v>True Pos.|Ø0.05|E|B|</v>
      </c>
      <c r="MP464" t="str">
        <v>True Pos.|SØ0.03|C|B|</v>
      </c>
      <c r="MQ464" t="str">
        <v>True Position|.002|A|B|</v>
      </c>
      <c r="MR464" t="str">
        <v>True. Pos.|Ø.001(M)|A|</v>
      </c>
      <c r="MS464" t="str">
        <v>True. Pps.|0.05|A|</v>
      </c>
      <c r="MT464" t="str">
        <v>Tumble Per Note 1</v>
      </c>
      <c r="MU464" t="str">
        <v>Tumble Per Note 2</v>
      </c>
    </row>
    <row r="465" spans="3:359">
      <c r="C465" s="74" t="str" cm="1">
        <f t="array" ref="C465:MU465">TRANSPOSE(_xlfn._xlws.SORT(_xlfn._xlws.FILTER($A$2:$A$499,ISNUMBER(SEARCH('Prt. Lib. &amp; Routine, Table'!L472,$A$2:$A$499)),"not found")))</f>
        <v>.0015 T.I.R. MAX</v>
      </c>
      <c r="D465" t="str">
        <v>.002 MAX ROOT RADIUS</v>
      </c>
      <c r="E465" t="str">
        <v>.012 BLUNT END</v>
      </c>
      <c r="F465" t="str">
        <v>.015 MAX</v>
      </c>
      <c r="G465" t="str">
        <v>.016 T.S.C.</v>
      </c>
      <c r="H465" t="str">
        <v>.017 BASIC</v>
      </c>
      <c r="I465" t="str">
        <v>.021 PITCH</v>
      </c>
      <c r="J465" t="str">
        <v>.022 BLUNT START</v>
      </c>
      <c r="K465" t="str">
        <v>.025 BASIC</v>
      </c>
      <c r="L465" t="str">
        <v>.035 BASIC</v>
      </c>
      <c r="M465" t="str">
        <v>.043 T.S.C</v>
      </c>
      <c r="N465" t="str">
        <v>.053 T.S.C.</v>
      </c>
      <c r="O465" t="str">
        <v>.060 HEX DEPTH</v>
      </c>
      <c r="P465" t="str">
        <v>.060 PITCH</v>
      </c>
      <c r="Q465" t="str">
        <v>.061 BASIC</v>
      </c>
      <c r="R465" t="str">
        <v>.07 HEX</v>
      </c>
      <c r="S465" t="str">
        <v>.070 HEX DEPTH</v>
      </c>
      <c r="T465" t="str">
        <v>.082 DRILL</v>
      </c>
      <c r="U465" t="str">
        <v>.082 DRILL DEPTH</v>
      </c>
      <c r="V465" t="str">
        <v>.094 HEX</v>
      </c>
      <c r="W465" t="str">
        <v>.115 T.S.C.</v>
      </c>
      <c r="X465" t="str">
        <v>.1195 / .1243 MAJOR DIAMETER</v>
      </c>
      <c r="Y465" t="str">
        <v>.1250 HEX</v>
      </c>
      <c r="Z465" t="str">
        <v>.157 MINOR DIAMETER</v>
      </c>
      <c r="AA465" t="str">
        <v>.172 FULL THD DEPTH</v>
      </c>
      <c r="AB465" t="str">
        <v>.172 MAJOR DIAMETER</v>
      </c>
      <c r="AC465" t="str">
        <v>.180 MIN DEPTH FULL THRD</v>
      </c>
      <c r="AD465" t="str">
        <v>.183 Ceter Line Thread Dwell</v>
      </c>
      <c r="AE465" t="str">
        <v>.208 MAX THRD DEPTH</v>
      </c>
      <c r="AF465" t="str">
        <v>.218 BOTTOM HALF OF SLOT</v>
      </c>
      <c r="AG465" t="str">
        <v>.261 BASIC</v>
      </c>
      <c r="AH465" t="str">
        <v>.314 T.S.C.</v>
      </c>
      <c r="AI465" t="str">
        <v>.315 BASIC</v>
      </c>
      <c r="AJ465" t="str">
        <v>.329 MINOR Ø</v>
      </c>
      <c r="AK465" t="str">
        <v>.330 BASIC</v>
      </c>
      <c r="AL465" t="str">
        <v>.35 TO TANGENT POINT</v>
      </c>
      <c r="AM465" t="str">
        <v>.375 MAJOR Ø</v>
      </c>
      <c r="AN465" t="str">
        <v>.390 BASIC</v>
      </c>
      <c r="AO465" t="str">
        <v>.440 BASIC</v>
      </c>
      <c r="AP465" t="str">
        <v>.64/.96 HIGH=Pass</v>
      </c>
      <c r="AQ465" t="str">
        <v>0.012 MAX</v>
      </c>
      <c r="AR465" t="str">
        <v>0.015 MAX</v>
      </c>
      <c r="AS465" t="str">
        <v>0.05 Per Note 2</v>
      </c>
      <c r="AT465" t="str">
        <v>0.500 PULLOUT ZONE</v>
      </c>
      <c r="AU465" t="str">
        <v>10-32 UNF-2A</v>
      </c>
      <c r="AV465" t="str">
        <v>12-28 UNF-2B</v>
      </c>
      <c r="AW465" t="str">
        <v>2.87 BASIC</v>
      </c>
      <c r="AX465" t="str">
        <v>2-56 UNC 2B 2 STARTS</v>
      </c>
      <c r="AY465" t="str">
        <v>3 LEAD THREAD</v>
      </c>
      <c r="AZ465" t="str">
        <v>32µIN Max</v>
      </c>
      <c r="BA465" t="str">
        <v>5/16"-24 UNF-2A</v>
      </c>
      <c r="BB465" t="str">
        <v>5/16-18 UNC 2A</v>
      </c>
      <c r="BC465" t="str">
        <v>5-44 UNF-2A</v>
      </c>
      <c r="BD465" t="str">
        <v>6-16µIN</v>
      </c>
      <c r="BE465" t="str">
        <v>65° BLEND</v>
      </c>
      <c r="BF465" t="str">
        <v>7.45 Top of Ball to Face</v>
      </c>
      <c r="BG465" t="str">
        <v>7/16-28 UNEF 2B</v>
      </c>
      <c r="BH465" t="str">
        <v>7/16-28-UNEF-2A</v>
      </c>
      <c r="BI465" t="str">
        <v>Alignment Per Note 3</v>
      </c>
      <c r="BJ465" t="str">
        <v>ANODIZE (SEE CHART)</v>
      </c>
      <c r="BK465" t="str">
        <v>ANODIZE AQUA Per Note 3</v>
      </c>
      <c r="BL465" t="str">
        <v>ANODIZE BOTTOM PORTION</v>
      </c>
      <c r="BM465" t="str">
        <v>ANODIZE COLOR AQUA</v>
      </c>
      <c r="BN465" t="str">
        <v>ANODIZE COLOR GREEN DWG NOTE 4</v>
      </c>
      <c r="BO465" t="str">
        <v>ANODIZE COLOR LIGHT BLUE</v>
      </c>
      <c r="BP465" t="str">
        <v>ANODIZE GREEN Per Note 2</v>
      </c>
      <c r="BQ465" t="str">
        <v>ANODIZE GREY, Per Note 1</v>
      </c>
      <c r="BR465" t="str">
        <v>ANODIZE MAGENTA</v>
      </c>
      <c r="BS465" t="str">
        <v>Anodize Per note 3</v>
      </c>
      <c r="BT465" t="str">
        <v>Anodize Per Note 4</v>
      </c>
      <c r="BU465" t="str">
        <v>ANODIZE SEAFOAM</v>
      </c>
      <c r="BV465" t="str">
        <v>Balloon 11 Symmetry</v>
      </c>
      <c r="BW465" t="str">
        <v>Balloon 12 Symmetry</v>
      </c>
      <c r="BX465" t="str">
        <v>Balloon 13 Hole Centered</v>
      </c>
      <c r="BY465" t="str">
        <v>Balloon 13 Symmerty</v>
      </c>
      <c r="BZ465" t="str">
        <v>Balloon 2 Symmetry</v>
      </c>
      <c r="CA465" t="str">
        <v>Balloon 21 CENTERED</v>
      </c>
      <c r="CB465" t="str">
        <v>Balloon 29 Symmetry</v>
      </c>
      <c r="CC465" t="str">
        <v>Balloon 3 Symmetry</v>
      </c>
      <c r="CD465" t="str">
        <v>Balloon 4 Symmetry</v>
      </c>
      <c r="CE465" t="str">
        <v>Balloon 5 blend to SØ .340</v>
      </c>
      <c r="CF465" t="str">
        <v>Balloon 5 Symmetry</v>
      </c>
      <c r="CG465" t="str">
        <v>Balloon 6 Centered</v>
      </c>
      <c r="CH465" t="str">
        <v>Balloon 9 Function Check</v>
      </c>
      <c r="CI465" t="str">
        <v>Balloon 9 Symmerty</v>
      </c>
      <c r="CJ465" t="str">
        <v>Balloons 2 &amp; 17 Symmetry |.001|A|</v>
      </c>
      <c r="CK465" t="str">
        <v>Basic Ø 3.6</v>
      </c>
      <c r="CL465" t="str">
        <v>BEAD BLAST</v>
      </c>
      <c r="CM465" t="str">
        <v>BLAST ALUMINUM OXIDE</v>
      </c>
      <c r="CN465" t="str">
        <v>Blast Note 2</v>
      </c>
      <c r="CO465" t="str">
        <v xml:space="preserve">BLAST Per Note 1 </v>
      </c>
      <c r="CP465" t="str">
        <v>BLAST Per Note 2</v>
      </c>
      <c r="CQ465" t="str">
        <v>BLAST Per Note 3</v>
      </c>
      <c r="CR465" t="str">
        <v>BLAST Per Note 4</v>
      </c>
      <c r="CS465" t="str">
        <v>BLAST Per Note 8</v>
      </c>
      <c r="CT465" t="str">
        <v>BLAST Per Traveler, MATT FINISH</v>
      </c>
      <c r="CU465" t="str">
        <v>BLAST WITH 16 GRIT ALUMINUM OXIDE</v>
      </c>
      <c r="CV465" t="str">
        <v>BLAST, Uniform Finish Per Note 3</v>
      </c>
      <c r="CW465" t="str">
        <v>BREAK EDGE</v>
      </c>
      <c r="CX465" t="str">
        <v>BREAK EDGE .014</v>
      </c>
      <c r="CY465" t="str">
        <v>BREAK EDGES Note 2</v>
      </c>
      <c r="CZ465" t="str">
        <v>BREAK SHARP Per Note 1</v>
      </c>
      <c r="DA465" t="str">
        <v>BREAK SHARPS Per Note 1</v>
      </c>
      <c r="DB465" t="str">
        <v>CE 2729</v>
      </c>
      <c r="DC465" t="str">
        <v>CE Logo per Note 3</v>
      </c>
      <c r="DD465" t="str">
        <v>CE MARK</v>
      </c>
      <c r="DE465" t="str">
        <v>Chips/Debris Removed</v>
      </c>
      <c r="DF465" t="str">
        <v>Coat Per Note 2</v>
      </c>
      <c r="DG465" t="str">
        <v>C-Sink Ø .155</v>
      </c>
      <c r="DH465" t="str">
        <v>C-Sink Ø5.2</v>
      </c>
      <c r="DI465" t="str">
        <v>Deburred</v>
      </c>
      <c r="DJ465" t="str">
        <v>DIM "A" NoGo</v>
      </c>
      <c r="DK465" t="str">
        <v>DIM "A" NoGo Hexalobe</v>
      </c>
      <c r="DL465" t="str">
        <v>EDGE BREAK</v>
      </c>
      <c r="DM465" t="str">
        <v>EDGE BREAK MIN R.004, MAX R.010</v>
      </c>
      <c r="DN465" t="str">
        <v>Edge Break per Note 1</v>
      </c>
      <c r="DO465" t="str">
        <v>ELECTROPOLISH Per Note 1</v>
      </c>
      <c r="DP465" t="str">
        <v>Finish Per Note 3</v>
      </c>
      <c r="DQ465" t="str">
        <v>FLUTE POSITION Per Note 3</v>
      </c>
      <c r="DR465" t="str">
        <v>FULL R</v>
      </c>
      <c r="DS465" t="str">
        <v>FULL RADIUS</v>
      </c>
      <c r="DT465" t="str">
        <v xml:space="preserve">FULL RADIUS </v>
      </c>
      <c r="DU465" t="str">
        <v>Function Check  (.2340 .2360 FULL)</v>
      </c>
      <c r="DV465" t="str">
        <v>FUNCTIONAL  HEXALOBE</v>
      </c>
      <c r="DW465" t="str">
        <v>GLASS BEAD Per Note 3</v>
      </c>
      <c r="DX465" t="str">
        <v>Globus Logo per Note 3</v>
      </c>
      <c r="DY465" t="str">
        <v>Gold Anodized Color</v>
      </c>
      <c r="DZ465" t="str">
        <v>Green Anodized Color</v>
      </c>
      <c r="EA465" t="str">
        <v>GRIT BLAST Per Note 3</v>
      </c>
      <c r="EB465" t="str">
        <v>Grit Blast Per Note 4</v>
      </c>
      <c r="EC465" t="str">
        <v>GRIT BLAST, DWG NOTE 3</v>
      </c>
      <c r="ED465" t="str">
        <v>HEX MINOR Ø.1292</v>
      </c>
      <c r="EE465" t="str">
        <v xml:space="preserve">HEXALOBE </v>
      </c>
      <c r="EF465" t="str">
        <v>HEXALOBE FUNCTION</v>
      </c>
      <c r="EG465" t="str">
        <v>Hexalobe Minor</v>
      </c>
      <c r="EH465" t="str">
        <v>Hexalobe NV-30</v>
      </c>
      <c r="EI465" t="str">
        <v>HEXALOBE ORIENTATION</v>
      </c>
      <c r="EJ465" t="str">
        <v>Inspect per operation 30 comments</v>
      </c>
      <c r="EK465" t="str">
        <v>INT / EXT CORNERS: R.002 TO R.010</v>
      </c>
      <c r="EL465" t="str">
        <v>INT /EXT CORNERS R.05 TO R.03</v>
      </c>
      <c r="EM465" t="str">
        <v>John is a Geek</v>
      </c>
      <c r="EN465" t="str">
        <v>LASER ETCH</v>
      </c>
      <c r="EO465" t="str">
        <v>Laser Etch Per Note 7</v>
      </c>
      <c r="EP465" t="str">
        <v xml:space="preserve">LASER MARK "CE" DWG NOTE 10 </v>
      </c>
      <c r="EQ465" t="str">
        <v>Laser Mark "P1-15004-08", Per Note 3</v>
      </c>
      <c r="ER465" t="str">
        <v>Laser Mark "P2-15004-08", Per Note 3</v>
      </c>
      <c r="ES465" t="str">
        <v>Laser Mark "P3-15004-08", Per Note 3</v>
      </c>
      <c r="ET465" t="str">
        <v>Laser Mark "P4-15004-08", Per Note 3</v>
      </c>
      <c r="EU465" t="str">
        <v xml:space="preserve">LASER MARK LOGO DWG NOTE 9 </v>
      </c>
      <c r="EV465" t="str">
        <v xml:space="preserve">LASER MARK LOT NUMBER DWG NOTE 8 </v>
      </c>
      <c r="EW465" t="str">
        <v>Laser Mark Lot, Per Note 3</v>
      </c>
      <c r="EX465" t="str">
        <v xml:space="preserve">LASER MARK PART NUMBER DWG NOTE 8 </v>
      </c>
      <c r="EY465" t="str">
        <v>LASER: 13000000</v>
      </c>
      <c r="EZ465" t="str">
        <v>LASER: CE 2797</v>
      </c>
      <c r="FA465" t="str">
        <v>LASER: LOGO</v>
      </c>
      <c r="FB465" t="str">
        <v xml:space="preserve">LASER: Lot # Per RE-75-001 </v>
      </c>
      <c r="FC465" t="str">
        <v>LAST THREAD</v>
      </c>
      <c r="FD465" t="str">
        <v>LEAD .0625</v>
      </c>
      <c r="FE465" t="str">
        <v>LOGO</v>
      </c>
      <c r="FF465" t="str">
        <v>Lot (Control) Number per Note 3</v>
      </c>
      <c r="FG465" t="str">
        <v>LOT NO.</v>
      </c>
      <c r="FH465" t="str">
        <v>LOT NUMBER</v>
      </c>
      <c r="FI465" t="str">
        <v>LOT NUMBER PER NUVASIVE SOP 9002007</v>
      </c>
      <c r="FJ465" t="str">
        <v>M 4X 0.5 - 6G - 0.063R - LH</v>
      </c>
      <c r="FK465" t="str">
        <v>M4 X 0.5 - 6G - 0.063R</v>
      </c>
      <c r="FL465" t="str">
        <v>M4 X 0.5 - 6G - 0.063R - LH</v>
      </c>
      <c r="FM465" t="str">
        <v>M4.5 X .75 6g</v>
      </c>
      <c r="FN465" t="str">
        <v>M4.5 X 0.75 6g</v>
      </c>
      <c r="FO465" t="str">
        <v>M5x0.8-6g</v>
      </c>
      <c r="FP465" t="str">
        <v xml:space="preserve">M5x0.8-6g </v>
      </c>
      <c r="FQ465" t="str">
        <v>M6 X .75 6g</v>
      </c>
      <c r="FR465" t="str">
        <v>M6 X 0.75-6g</v>
      </c>
      <c r="FS465" t="str">
        <v>M6 X0.75 - 6g</v>
      </c>
      <c r="FT465" t="str">
        <v>M6X0.75 - 6H</v>
      </c>
      <c r="FU465" t="str">
        <v>M7 X 1.00 6g THREAD</v>
      </c>
      <c r="FV465" t="str">
        <v>M7X1.00 6g THREAD</v>
      </c>
      <c r="FW465" t="str">
        <v>M7X1.00 6h THREAD</v>
      </c>
      <c r="FX465" t="str">
        <v>Magenta Anodized Color</v>
      </c>
      <c r="FY465" t="str">
        <v>MAJOR Ø .380</v>
      </c>
      <c r="FZ465" t="str">
        <v>MAJORØ</v>
      </c>
      <c r="GA465" t="str">
        <v>MATT FINISH Per Note 3</v>
      </c>
      <c r="GB465" t="str">
        <v>MATT FINISH Per Traveler</v>
      </c>
      <c r="GC465" t="str">
        <v>MATTE FINISH</v>
      </c>
      <c r="GD465" t="str">
        <v>MATTE FINISH DWG NOTE 3</v>
      </c>
      <c r="GE465" t="str">
        <v>MATTE FINISH Note 3</v>
      </c>
      <c r="GF465" t="str">
        <v>Matte Finish Per Note 3</v>
      </c>
      <c r="GG465" t="str">
        <v>MATTE FINISH SIZE 10 GLASS BEAD</v>
      </c>
      <c r="GH465" t="str">
        <v>MAX ROOT RADIUS</v>
      </c>
      <c r="GI465" t="str">
        <v xml:space="preserve">Mill Profile Centered </v>
      </c>
      <c r="GJ465" t="str">
        <v>Minor Ø Unconstrained Check</v>
      </c>
      <c r="GK465" t="str">
        <v>MINOR Ø.1336</v>
      </c>
      <c r="GL465" t="str">
        <v>NO ANODIZE Per note 8</v>
      </c>
      <c r="GM465" t="str">
        <v>NO ANODIZE Per note 9</v>
      </c>
      <c r="GN465" t="str">
        <v>No Nicks, Scratches, Tool Marks, etc.</v>
      </c>
      <c r="GO465" t="str">
        <v>No Nicks,Scratches,Tool Marks,etc.</v>
      </c>
      <c r="GP465" t="str">
        <v>NO TOOL MARKS</v>
      </c>
      <c r="GQ465" t="str">
        <v>NOTE 3 THREAD RELIEF</v>
      </c>
      <c r="GR465" t="str">
        <v>NV-27 FUNC.</v>
      </c>
      <c r="GS465" t="str">
        <v>NV-30 DIM A</v>
      </c>
      <c r="GT465" t="str">
        <v>NV-30 DIM B</v>
      </c>
      <c r="GU465" t="str">
        <v>NV-30 DIM F</v>
      </c>
      <c r="GV465" t="str">
        <v>Ø .1250 HEX</v>
      </c>
      <c r="GW465" t="str">
        <v>Ø 9.4 MAJOR</v>
      </c>
      <c r="GX465" t="str">
        <v>Ø.096 MAX PILOT HOLE</v>
      </c>
      <c r="GY465" t="str">
        <v>Ø.125 THRU</v>
      </c>
      <c r="GZ465" t="str">
        <v>Ø.205 COUNTERSINK</v>
      </c>
      <c r="HA465" t="str">
        <v>Ø.260 T.S.C.</v>
      </c>
      <c r="HB465" t="str">
        <v>Ø.500 BASIC</v>
      </c>
      <c r="HC465" t="str">
        <v xml:space="preserve">OVAL CENTERED </v>
      </c>
      <c r="HD465" t="str">
        <v>PART NO. 15100</v>
      </c>
      <c r="HE465" t="str">
        <v>PART NUMBER 13100000</v>
      </c>
      <c r="HF465" t="str">
        <v>PART NUMBER 13600000</v>
      </c>
      <c r="HG465" t="str">
        <v>Part Number per Note 3</v>
      </c>
      <c r="HH465" t="str">
        <v>PD 5/16-18 UNC 2A</v>
      </c>
      <c r="HI465" t="str">
        <v>Perp.|0.05|A|</v>
      </c>
      <c r="HJ465" t="str">
        <v>PILOT THRU HOLE PRESENT</v>
      </c>
      <c r="HK465" t="str">
        <v>PITCH .060</v>
      </c>
      <c r="HL465" t="str">
        <v>Profile |.001|A|</v>
      </c>
      <c r="HM465" t="str">
        <v>Profile |.0015 | A | X-Y</v>
      </c>
      <c r="HN465" t="str">
        <v>Profile |.002| |A|B| X-Y</v>
      </c>
      <c r="HO465" t="str">
        <v>Profile |.002|A|B|</v>
      </c>
      <c r="HP465" t="str">
        <v>Profile |.002|A|B| X-Y</v>
      </c>
      <c r="HQ465" t="str">
        <v>Profile:|010|A|B|C|</v>
      </c>
      <c r="HR465" t="str">
        <v>Profile| .002| A|B|</v>
      </c>
      <c r="HS465" t="str">
        <v>Profile|.001|</v>
      </c>
      <c r="HT465" t="str">
        <v>Profile|.001|A|</v>
      </c>
      <c r="HU465" t="str">
        <v>Profile|.001|A|B|</v>
      </c>
      <c r="HV465" t="str">
        <v xml:space="preserve">Profile|.001|A|B| A&lt;-&gt;B </v>
      </c>
      <c r="HW465" t="str">
        <v>Profile|.001|A|B| C&lt;-&gt;D</v>
      </c>
      <c r="HX465" t="str">
        <v>Profile|.001|A|B| L-M</v>
      </c>
      <c r="HY465" t="str">
        <v>Profile|.001|A|B| P-Q</v>
      </c>
      <c r="HZ465" t="str">
        <v>Profile|.001|A|B|C&lt;-&gt;D</v>
      </c>
      <c r="IA465" t="str">
        <v>Profile|.001|A|C&lt;--&gt;D</v>
      </c>
      <c r="IB465" t="str">
        <v>Profile|.001|A|UNILATERAL</v>
      </c>
      <c r="IC465" t="str">
        <v>Profile|.001|C|</v>
      </c>
      <c r="ID465" t="str">
        <v>Profile|.0012|D1|</v>
      </c>
      <c r="IE465" t="str">
        <v>Profile|.0015| A-B UNI.</v>
      </c>
      <c r="IF465" t="str">
        <v>Profile|.0015| UNI.</v>
      </c>
      <c r="IG465" t="str">
        <v>Profile|.0015|A| X-Y</v>
      </c>
      <c r="IH465" t="str">
        <v>Profile|.0015|E|F|</v>
      </c>
      <c r="II465" t="str">
        <v>Profile|.0016|B|D|</v>
      </c>
      <c r="IJ465" t="str">
        <v>Profile|.002(U).000|A|</v>
      </c>
      <c r="IK465" t="str">
        <v>Profile|.002|</v>
      </c>
      <c r="IL465" t="str">
        <v>Profile|.002|A</v>
      </c>
      <c r="IM465" t="str">
        <v>Profile|.002|A|</v>
      </c>
      <c r="IN465" t="str">
        <v>Profile|.002|A|B|</v>
      </c>
      <c r="IO465" t="str">
        <v xml:space="preserve">Profile|.002|A|B| A&lt;-&gt;B </v>
      </c>
      <c r="IP465" t="str">
        <v>Profile|.002|A|B| C&lt;-&gt;D</v>
      </c>
      <c r="IQ465" t="str">
        <v>Profile|.002|A|B| X-Y</v>
      </c>
      <c r="IR465" t="str">
        <v>Profile|.002|A|B|C|X-Y</v>
      </c>
      <c r="IS465" t="str">
        <v>Profile|.002|A|B|X&lt;--&gt;Y</v>
      </c>
      <c r="IT465" t="str">
        <v>Profile|.002|A|B|X-Y</v>
      </c>
      <c r="IU465" t="str">
        <v>Profile|.002|A|C|</v>
      </c>
      <c r="IV465" t="str">
        <v>Profile|.002|C|A|</v>
      </c>
      <c r="IW465" t="str">
        <v>Profile|.002|C|B|</v>
      </c>
      <c r="IX465" t="str">
        <v>Profile|.0020|</v>
      </c>
      <c r="IY465" t="str">
        <v>Profile|.003|A|</v>
      </c>
      <c r="IZ465" t="str">
        <v>Profile|.003|A|B|C| Uni.</v>
      </c>
      <c r="JA465" t="str">
        <v>Profile|.003|E|F|</v>
      </c>
      <c r="JB465" t="str">
        <v>Profile|.004(U) .003|A|B|C|</v>
      </c>
      <c r="JC465" t="str">
        <v>Profile|.004|A| UNI.</v>
      </c>
      <c r="JD465" t="str">
        <v>Profile|.005|A|C|</v>
      </c>
      <c r="JE465" t="str">
        <v>Profile|.005|A|C|A&lt;--&gt;B, C&lt;--&gt;D</v>
      </c>
      <c r="JF465" t="str">
        <v>Profile|.005|A|D| A-B UNI.</v>
      </c>
      <c r="JG465" t="str">
        <v>Profile|.005|A|D| UNI.</v>
      </c>
      <c r="JH465" t="str">
        <v>Profile|.010|A|B|</v>
      </c>
      <c r="JI465" t="str">
        <v>Profile|.010|A|B|C|</v>
      </c>
      <c r="JJ465" t="str">
        <v>Profile|.03|A|</v>
      </c>
      <c r="JK465" t="str">
        <v>Profile|.05|A|B|</v>
      </c>
      <c r="JL465" t="str">
        <v>Profile|0.03|</v>
      </c>
      <c r="JM465" t="str">
        <v>Profile|0.03|A|</v>
      </c>
      <c r="JN465" t="str">
        <v>Profile|0.03|A|B|</v>
      </c>
      <c r="JO465" t="str">
        <v>Profile|0.05{A|C|</v>
      </c>
      <c r="JP465" t="str">
        <v>Profile|0.05|A|B|</v>
      </c>
      <c r="JQ465" t="str">
        <v>Profile|0.05|E|</v>
      </c>
      <c r="JR465" t="str">
        <v>Profile|0.05|E|F|</v>
      </c>
      <c r="JS465" t="str">
        <v>Profile|0.06|A|C|</v>
      </c>
      <c r="JT465" t="str">
        <v>Profile|0.1|A|A|</v>
      </c>
      <c r="JU465" t="str">
        <v>Profile|0.1|D1|</v>
      </c>
      <c r="JV465" t="str">
        <v>Profile|A|B|C|</v>
      </c>
      <c r="JW465" t="str">
        <v>Proile|.002|A|B|J-K</v>
      </c>
      <c r="JX465" t="str">
        <v>P-Thread Form</v>
      </c>
      <c r="JY465" t="str">
        <v>R  FULL RADIUS</v>
      </c>
      <c r="JZ465" t="str">
        <v>R.001/.006</v>
      </c>
      <c r="KA465" t="str">
        <v>R.003 MAX</v>
      </c>
      <c r="KB465" t="str">
        <v>R.005 MAX</v>
      </c>
      <c r="KC465" t="str">
        <v>R.030</v>
      </c>
      <c r="KD465" t="str">
        <v>R.25 MAX</v>
      </c>
      <c r="KE465" t="str">
        <v>R1.33 BASIC</v>
      </c>
      <c r="KF465" t="str">
        <v>R3.3</v>
      </c>
      <c r="KG465" t="str">
        <v>Ra 1.6 MAX</v>
      </c>
      <c r="KH465" t="str">
        <v>RAD @ FACE &amp; OD CHAMFER</v>
      </c>
      <c r="KI465" t="str">
        <v>RAD. @ ID &amp; BACK FACE</v>
      </c>
      <c r="KJ465" t="str">
        <v>RAD. @ OD &amp; BACK FACE</v>
      </c>
      <c r="KK465" t="str">
        <v>REMOVE SHRP EDGES .005 MAX</v>
      </c>
      <c r="KL465" t="str">
        <v>ROD SLOT CENTERED</v>
      </c>
      <c r="KM465" t="str">
        <v>SHARP OKAY</v>
      </c>
      <c r="KN465" t="str">
        <v>Slot Centered</v>
      </c>
      <c r="KO465" t="str">
        <v>SLOT WIDTH</v>
      </c>
      <c r="KP465" t="str">
        <v>Surface Finish Per Note 1</v>
      </c>
      <c r="KQ465" t="str">
        <v>Symmerty Balloon A_6</v>
      </c>
      <c r="KR465" t="str">
        <v>T27 HEXALOBE Per Note 1</v>
      </c>
      <c r="KS465" t="str">
        <v>T27 TORX</v>
      </c>
      <c r="KT465" t="str">
        <v>THRD DEPTH</v>
      </c>
      <c r="KU465" t="str">
        <v>Thread Form Per Note 3</v>
      </c>
      <c r="KV465" t="str">
        <v>THREAD INTO ROD SLOT</v>
      </c>
      <c r="KW465" t="str">
        <v>Thread Timed Print Note 6</v>
      </c>
      <c r="KX465" t="str">
        <v>TOOL MISMATCH PERMISSIBLE</v>
      </c>
      <c r="KY465" t="str">
        <v>Tot. Runout|Ø.002|C|</v>
      </c>
      <c r="KZ465" t="str">
        <v>Total Runout|.002|E|</v>
      </c>
      <c r="LA465" t="str">
        <v>TRIPLE LEAD THREAD</v>
      </c>
      <c r="LB465" t="str">
        <v>True Pos. |.001 (M)|A|</v>
      </c>
      <c r="LC465" t="str">
        <v>True Pos. |.002(M)|A|B|</v>
      </c>
      <c r="LD465" t="str">
        <v>True Pos. |.002|</v>
      </c>
      <c r="LE465" t="str">
        <v>True Pos. |.002|A|</v>
      </c>
      <c r="LF465" t="str">
        <v>True Pos. |.002|A|B|</v>
      </c>
      <c r="LG465" t="str">
        <v>True Pos. |.004|A|C|B|</v>
      </c>
      <c r="LH465" t="str">
        <v>True Pos. |.005(M)|A|B|</v>
      </c>
      <c r="LI465" t="str">
        <v>True Pos.|.000(L)|A|D|</v>
      </c>
      <c r="LJ465" t="str">
        <v>True Pos.|.000(M)|A|</v>
      </c>
      <c r="LK465" t="str">
        <v>True Pos.|.001(M)|A|</v>
      </c>
      <c r="LL465" t="str">
        <v>True Pos.|.001|B|</v>
      </c>
      <c r="LM465" t="str">
        <v>True Pos.|.001|E|</v>
      </c>
      <c r="LN465" t="str">
        <v>True Pos.|.002|A|</v>
      </c>
      <c r="LO465" t="str">
        <v>True Pos.|.002|B|</v>
      </c>
      <c r="LP465" t="str">
        <v>True Pos.|.002|C|</v>
      </c>
      <c r="LQ465" t="str">
        <v>True Pos.|.002|D1|</v>
      </c>
      <c r="LR465" t="str">
        <v>True Pos.|.002|D1|D2|</v>
      </c>
      <c r="LS465" t="str">
        <v>True Pos.|.05|A|</v>
      </c>
      <c r="LT465" t="str">
        <v>True Pos.|.1|A|B|C|</v>
      </c>
      <c r="LU465" t="str">
        <v>True Pos.|.13|A</v>
      </c>
      <c r="LV465" t="str">
        <v>True Pos.|0.05|A|</v>
      </c>
      <c r="LW465" t="str">
        <v>True Pos.|0.1|A|B|C|</v>
      </c>
      <c r="LX465" t="str">
        <v>True Pos.|0.13|A|</v>
      </c>
      <c r="LY465" t="str">
        <v>True Pos.|Ø.000(M)|A|</v>
      </c>
      <c r="LZ465" t="str">
        <v>True Pos.|Ø.000(M)|B|</v>
      </c>
      <c r="MA465" t="str">
        <v>True Pos.|Ø.001(M)|A(M)|</v>
      </c>
      <c r="MB465" t="str">
        <v>True Pos.|Ø.001(M)|A|</v>
      </c>
      <c r="MC465" t="str">
        <v>True Pos.|Ø.001|A|</v>
      </c>
      <c r="MD465" t="str">
        <v>True Pos.|Ø.001|C|</v>
      </c>
      <c r="ME465" t="str">
        <v>True Pos.|Ø.002(S)|A(S)|</v>
      </c>
      <c r="MF465" t="str">
        <v>True Pos.|Ø.002|A|</v>
      </c>
      <c r="MG465" t="str">
        <v>True Pos.|Ø.002|B|</v>
      </c>
      <c r="MH465" t="str">
        <v>True Pos.|Ø.002|C|</v>
      </c>
      <c r="MI465" t="str">
        <v>True Pos.|Ø.03(M)|A|</v>
      </c>
      <c r="MJ465" t="str">
        <v>True Pos.|Ø0.03(M)|A|</v>
      </c>
      <c r="MK465" t="str">
        <v>True Pos.|Ø0.05(L)|D|B|</v>
      </c>
      <c r="ML465" t="str">
        <v>True Pos.|Ø0.05|A|</v>
      </c>
      <c r="MM465" t="str">
        <v>True Pos.|Ø0.05|D|</v>
      </c>
      <c r="MN465" t="str">
        <v>True Pos.|Ø0.05|E|</v>
      </c>
      <c r="MO465" t="str">
        <v>True Pos.|Ø0.05|E|B|</v>
      </c>
      <c r="MP465" t="str">
        <v>True Pos.|SØ0.03|C|B|</v>
      </c>
      <c r="MQ465" t="str">
        <v>True Position|.002|A|B|</v>
      </c>
      <c r="MR465" t="str">
        <v>True. Pos.|Ø.001(M)|A|</v>
      </c>
      <c r="MS465" t="str">
        <v>True. Pps.|0.05|A|</v>
      </c>
      <c r="MT465" t="str">
        <v>Tumble Per Note 1</v>
      </c>
      <c r="MU465" t="str">
        <v>Tumble Per Note 2</v>
      </c>
    </row>
    <row r="466" spans="3:359">
      <c r="C466" s="74" t="str" cm="1">
        <f t="array" ref="C466:MU466">TRANSPOSE(_xlfn._xlws.SORT(_xlfn._xlws.FILTER($A$2:$A$499,ISNUMBER(SEARCH('Prt. Lib. &amp; Routine, Table'!L473,$A$2:$A$499)),"not found")))</f>
        <v>.0015 T.I.R. MAX</v>
      </c>
      <c r="D466" t="str">
        <v>.002 MAX ROOT RADIUS</v>
      </c>
      <c r="E466" t="str">
        <v>.012 BLUNT END</v>
      </c>
      <c r="F466" t="str">
        <v>.015 MAX</v>
      </c>
      <c r="G466" t="str">
        <v>.016 T.S.C.</v>
      </c>
      <c r="H466" t="str">
        <v>.017 BASIC</v>
      </c>
      <c r="I466" t="str">
        <v>.021 PITCH</v>
      </c>
      <c r="J466" t="str">
        <v>.022 BLUNT START</v>
      </c>
      <c r="K466" t="str">
        <v>.025 BASIC</v>
      </c>
      <c r="L466" t="str">
        <v>.035 BASIC</v>
      </c>
      <c r="M466" t="str">
        <v>.043 T.S.C</v>
      </c>
      <c r="N466" t="str">
        <v>.053 T.S.C.</v>
      </c>
      <c r="O466" t="str">
        <v>.060 HEX DEPTH</v>
      </c>
      <c r="P466" t="str">
        <v>.060 PITCH</v>
      </c>
      <c r="Q466" t="str">
        <v>.061 BASIC</v>
      </c>
      <c r="R466" t="str">
        <v>.07 HEX</v>
      </c>
      <c r="S466" t="str">
        <v>.070 HEX DEPTH</v>
      </c>
      <c r="T466" t="str">
        <v>.082 DRILL</v>
      </c>
      <c r="U466" t="str">
        <v>.082 DRILL DEPTH</v>
      </c>
      <c r="V466" t="str">
        <v>.094 HEX</v>
      </c>
      <c r="W466" t="str">
        <v>.115 T.S.C.</v>
      </c>
      <c r="X466" t="str">
        <v>.1195 / .1243 MAJOR DIAMETER</v>
      </c>
      <c r="Y466" t="str">
        <v>.1250 HEX</v>
      </c>
      <c r="Z466" t="str">
        <v>.157 MINOR DIAMETER</v>
      </c>
      <c r="AA466" t="str">
        <v>.172 FULL THD DEPTH</v>
      </c>
      <c r="AB466" t="str">
        <v>.172 MAJOR DIAMETER</v>
      </c>
      <c r="AC466" t="str">
        <v>.180 MIN DEPTH FULL THRD</v>
      </c>
      <c r="AD466" t="str">
        <v>.183 Ceter Line Thread Dwell</v>
      </c>
      <c r="AE466" t="str">
        <v>.208 MAX THRD DEPTH</v>
      </c>
      <c r="AF466" t="str">
        <v>.218 BOTTOM HALF OF SLOT</v>
      </c>
      <c r="AG466" t="str">
        <v>.261 BASIC</v>
      </c>
      <c r="AH466" t="str">
        <v>.314 T.S.C.</v>
      </c>
      <c r="AI466" t="str">
        <v>.315 BASIC</v>
      </c>
      <c r="AJ466" t="str">
        <v>.329 MINOR Ø</v>
      </c>
      <c r="AK466" t="str">
        <v>.330 BASIC</v>
      </c>
      <c r="AL466" t="str">
        <v>.35 TO TANGENT POINT</v>
      </c>
      <c r="AM466" t="str">
        <v>.375 MAJOR Ø</v>
      </c>
      <c r="AN466" t="str">
        <v>.390 BASIC</v>
      </c>
      <c r="AO466" t="str">
        <v>.440 BASIC</v>
      </c>
      <c r="AP466" t="str">
        <v>.64/.96 HIGH=Pass</v>
      </c>
      <c r="AQ466" t="str">
        <v>0.012 MAX</v>
      </c>
      <c r="AR466" t="str">
        <v>0.015 MAX</v>
      </c>
      <c r="AS466" t="str">
        <v>0.05 Per Note 2</v>
      </c>
      <c r="AT466" t="str">
        <v>0.500 PULLOUT ZONE</v>
      </c>
      <c r="AU466" t="str">
        <v>10-32 UNF-2A</v>
      </c>
      <c r="AV466" t="str">
        <v>12-28 UNF-2B</v>
      </c>
      <c r="AW466" t="str">
        <v>2.87 BASIC</v>
      </c>
      <c r="AX466" t="str">
        <v>2-56 UNC 2B 2 STARTS</v>
      </c>
      <c r="AY466" t="str">
        <v>3 LEAD THREAD</v>
      </c>
      <c r="AZ466" t="str">
        <v>32µIN Max</v>
      </c>
      <c r="BA466" t="str">
        <v>5/16"-24 UNF-2A</v>
      </c>
      <c r="BB466" t="str">
        <v>5/16-18 UNC 2A</v>
      </c>
      <c r="BC466" t="str">
        <v>5-44 UNF-2A</v>
      </c>
      <c r="BD466" t="str">
        <v>6-16µIN</v>
      </c>
      <c r="BE466" t="str">
        <v>65° BLEND</v>
      </c>
      <c r="BF466" t="str">
        <v>7.45 Top of Ball to Face</v>
      </c>
      <c r="BG466" t="str">
        <v>7/16-28 UNEF 2B</v>
      </c>
      <c r="BH466" t="str">
        <v>7/16-28-UNEF-2A</v>
      </c>
      <c r="BI466" t="str">
        <v>Alignment Per Note 3</v>
      </c>
      <c r="BJ466" t="str">
        <v>ANODIZE (SEE CHART)</v>
      </c>
      <c r="BK466" t="str">
        <v>ANODIZE AQUA Per Note 3</v>
      </c>
      <c r="BL466" t="str">
        <v>ANODIZE BOTTOM PORTION</v>
      </c>
      <c r="BM466" t="str">
        <v>ANODIZE COLOR AQUA</v>
      </c>
      <c r="BN466" t="str">
        <v>ANODIZE COLOR GREEN DWG NOTE 4</v>
      </c>
      <c r="BO466" t="str">
        <v>ANODIZE COLOR LIGHT BLUE</v>
      </c>
      <c r="BP466" t="str">
        <v>ANODIZE GREEN Per Note 2</v>
      </c>
      <c r="BQ466" t="str">
        <v>ANODIZE GREY, Per Note 1</v>
      </c>
      <c r="BR466" t="str">
        <v>ANODIZE MAGENTA</v>
      </c>
      <c r="BS466" t="str">
        <v>Anodize Per note 3</v>
      </c>
      <c r="BT466" t="str">
        <v>Anodize Per Note 4</v>
      </c>
      <c r="BU466" t="str">
        <v>ANODIZE SEAFOAM</v>
      </c>
      <c r="BV466" t="str">
        <v>Balloon 11 Symmetry</v>
      </c>
      <c r="BW466" t="str">
        <v>Balloon 12 Symmetry</v>
      </c>
      <c r="BX466" t="str">
        <v>Balloon 13 Hole Centered</v>
      </c>
      <c r="BY466" t="str">
        <v>Balloon 13 Symmerty</v>
      </c>
      <c r="BZ466" t="str">
        <v>Balloon 2 Symmetry</v>
      </c>
      <c r="CA466" t="str">
        <v>Balloon 21 CENTERED</v>
      </c>
      <c r="CB466" t="str">
        <v>Balloon 29 Symmetry</v>
      </c>
      <c r="CC466" t="str">
        <v>Balloon 3 Symmetry</v>
      </c>
      <c r="CD466" t="str">
        <v>Balloon 4 Symmetry</v>
      </c>
      <c r="CE466" t="str">
        <v>Balloon 5 blend to SØ .340</v>
      </c>
      <c r="CF466" t="str">
        <v>Balloon 5 Symmetry</v>
      </c>
      <c r="CG466" t="str">
        <v>Balloon 6 Centered</v>
      </c>
      <c r="CH466" t="str">
        <v>Balloon 9 Function Check</v>
      </c>
      <c r="CI466" t="str">
        <v>Balloon 9 Symmerty</v>
      </c>
      <c r="CJ466" t="str">
        <v>Balloons 2 &amp; 17 Symmetry |.001|A|</v>
      </c>
      <c r="CK466" t="str">
        <v>Basic Ø 3.6</v>
      </c>
      <c r="CL466" t="str">
        <v>BEAD BLAST</v>
      </c>
      <c r="CM466" t="str">
        <v>BLAST ALUMINUM OXIDE</v>
      </c>
      <c r="CN466" t="str">
        <v>Blast Note 2</v>
      </c>
      <c r="CO466" t="str">
        <v xml:space="preserve">BLAST Per Note 1 </v>
      </c>
      <c r="CP466" t="str">
        <v>BLAST Per Note 2</v>
      </c>
      <c r="CQ466" t="str">
        <v>BLAST Per Note 3</v>
      </c>
      <c r="CR466" t="str">
        <v>BLAST Per Note 4</v>
      </c>
      <c r="CS466" t="str">
        <v>BLAST Per Note 8</v>
      </c>
      <c r="CT466" t="str">
        <v>BLAST Per Traveler, MATT FINISH</v>
      </c>
      <c r="CU466" t="str">
        <v>BLAST WITH 16 GRIT ALUMINUM OXIDE</v>
      </c>
      <c r="CV466" t="str">
        <v>BLAST, Uniform Finish Per Note 3</v>
      </c>
      <c r="CW466" t="str">
        <v>BREAK EDGE</v>
      </c>
      <c r="CX466" t="str">
        <v>BREAK EDGE .014</v>
      </c>
      <c r="CY466" t="str">
        <v>BREAK EDGES Note 2</v>
      </c>
      <c r="CZ466" t="str">
        <v>BREAK SHARP Per Note 1</v>
      </c>
      <c r="DA466" t="str">
        <v>BREAK SHARPS Per Note 1</v>
      </c>
      <c r="DB466" t="str">
        <v>CE 2729</v>
      </c>
      <c r="DC466" t="str">
        <v>CE Logo per Note 3</v>
      </c>
      <c r="DD466" t="str">
        <v>CE MARK</v>
      </c>
      <c r="DE466" t="str">
        <v>Chips/Debris Removed</v>
      </c>
      <c r="DF466" t="str">
        <v>Coat Per Note 2</v>
      </c>
      <c r="DG466" t="str">
        <v>C-Sink Ø .155</v>
      </c>
      <c r="DH466" t="str">
        <v>C-Sink Ø5.2</v>
      </c>
      <c r="DI466" t="str">
        <v>Deburred</v>
      </c>
      <c r="DJ466" t="str">
        <v>DIM "A" NoGo</v>
      </c>
      <c r="DK466" t="str">
        <v>DIM "A" NoGo Hexalobe</v>
      </c>
      <c r="DL466" t="str">
        <v>EDGE BREAK</v>
      </c>
      <c r="DM466" t="str">
        <v>EDGE BREAK MIN R.004, MAX R.010</v>
      </c>
      <c r="DN466" t="str">
        <v>Edge Break per Note 1</v>
      </c>
      <c r="DO466" t="str">
        <v>ELECTROPOLISH Per Note 1</v>
      </c>
      <c r="DP466" t="str">
        <v>Finish Per Note 3</v>
      </c>
      <c r="DQ466" t="str">
        <v>FLUTE POSITION Per Note 3</v>
      </c>
      <c r="DR466" t="str">
        <v>FULL R</v>
      </c>
      <c r="DS466" t="str">
        <v>FULL RADIUS</v>
      </c>
      <c r="DT466" t="str">
        <v xml:space="preserve">FULL RADIUS </v>
      </c>
      <c r="DU466" t="str">
        <v>Function Check  (.2340 .2360 FULL)</v>
      </c>
      <c r="DV466" t="str">
        <v>FUNCTIONAL  HEXALOBE</v>
      </c>
      <c r="DW466" t="str">
        <v>GLASS BEAD Per Note 3</v>
      </c>
      <c r="DX466" t="str">
        <v>Globus Logo per Note 3</v>
      </c>
      <c r="DY466" t="str">
        <v>Gold Anodized Color</v>
      </c>
      <c r="DZ466" t="str">
        <v>Green Anodized Color</v>
      </c>
      <c r="EA466" t="str">
        <v>GRIT BLAST Per Note 3</v>
      </c>
      <c r="EB466" t="str">
        <v>Grit Blast Per Note 4</v>
      </c>
      <c r="EC466" t="str">
        <v>GRIT BLAST, DWG NOTE 3</v>
      </c>
      <c r="ED466" t="str">
        <v>HEX MINOR Ø.1292</v>
      </c>
      <c r="EE466" t="str">
        <v xml:space="preserve">HEXALOBE </v>
      </c>
      <c r="EF466" t="str">
        <v>HEXALOBE FUNCTION</v>
      </c>
      <c r="EG466" t="str">
        <v>Hexalobe Minor</v>
      </c>
      <c r="EH466" t="str">
        <v>Hexalobe NV-30</v>
      </c>
      <c r="EI466" t="str">
        <v>HEXALOBE ORIENTATION</v>
      </c>
      <c r="EJ466" t="str">
        <v>Inspect per operation 30 comments</v>
      </c>
      <c r="EK466" t="str">
        <v>INT / EXT CORNERS: R.002 TO R.010</v>
      </c>
      <c r="EL466" t="str">
        <v>INT /EXT CORNERS R.05 TO R.03</v>
      </c>
      <c r="EM466" t="str">
        <v>John is a Geek</v>
      </c>
      <c r="EN466" t="str">
        <v>LASER ETCH</v>
      </c>
      <c r="EO466" t="str">
        <v>Laser Etch Per Note 7</v>
      </c>
      <c r="EP466" t="str">
        <v xml:space="preserve">LASER MARK "CE" DWG NOTE 10 </v>
      </c>
      <c r="EQ466" t="str">
        <v>Laser Mark "P1-15004-08", Per Note 3</v>
      </c>
      <c r="ER466" t="str">
        <v>Laser Mark "P2-15004-08", Per Note 3</v>
      </c>
      <c r="ES466" t="str">
        <v>Laser Mark "P3-15004-08", Per Note 3</v>
      </c>
      <c r="ET466" t="str">
        <v>Laser Mark "P4-15004-08", Per Note 3</v>
      </c>
      <c r="EU466" t="str">
        <v xml:space="preserve">LASER MARK LOGO DWG NOTE 9 </v>
      </c>
      <c r="EV466" t="str">
        <v xml:space="preserve">LASER MARK LOT NUMBER DWG NOTE 8 </v>
      </c>
      <c r="EW466" t="str">
        <v>Laser Mark Lot, Per Note 3</v>
      </c>
      <c r="EX466" t="str">
        <v xml:space="preserve">LASER MARK PART NUMBER DWG NOTE 8 </v>
      </c>
      <c r="EY466" t="str">
        <v>LASER: 13000000</v>
      </c>
      <c r="EZ466" t="str">
        <v>LASER: CE 2797</v>
      </c>
      <c r="FA466" t="str">
        <v>LASER: LOGO</v>
      </c>
      <c r="FB466" t="str">
        <v xml:space="preserve">LASER: Lot # Per RE-75-001 </v>
      </c>
      <c r="FC466" t="str">
        <v>LAST THREAD</v>
      </c>
      <c r="FD466" t="str">
        <v>LEAD .0625</v>
      </c>
      <c r="FE466" t="str">
        <v>LOGO</v>
      </c>
      <c r="FF466" t="str">
        <v>Lot (Control) Number per Note 3</v>
      </c>
      <c r="FG466" t="str">
        <v>LOT NO.</v>
      </c>
      <c r="FH466" t="str">
        <v>LOT NUMBER</v>
      </c>
      <c r="FI466" t="str">
        <v>LOT NUMBER PER NUVASIVE SOP 9002007</v>
      </c>
      <c r="FJ466" t="str">
        <v>M 4X 0.5 - 6G - 0.063R - LH</v>
      </c>
      <c r="FK466" t="str">
        <v>M4 X 0.5 - 6G - 0.063R</v>
      </c>
      <c r="FL466" t="str">
        <v>M4 X 0.5 - 6G - 0.063R - LH</v>
      </c>
      <c r="FM466" t="str">
        <v>M4.5 X .75 6g</v>
      </c>
      <c r="FN466" t="str">
        <v>M4.5 X 0.75 6g</v>
      </c>
      <c r="FO466" t="str">
        <v>M5x0.8-6g</v>
      </c>
      <c r="FP466" t="str">
        <v xml:space="preserve">M5x0.8-6g </v>
      </c>
      <c r="FQ466" t="str">
        <v>M6 X .75 6g</v>
      </c>
      <c r="FR466" t="str">
        <v>M6 X 0.75-6g</v>
      </c>
      <c r="FS466" t="str">
        <v>M6 X0.75 - 6g</v>
      </c>
      <c r="FT466" t="str">
        <v>M6X0.75 - 6H</v>
      </c>
      <c r="FU466" t="str">
        <v>M7 X 1.00 6g THREAD</v>
      </c>
      <c r="FV466" t="str">
        <v>M7X1.00 6g THREAD</v>
      </c>
      <c r="FW466" t="str">
        <v>M7X1.00 6h THREAD</v>
      </c>
      <c r="FX466" t="str">
        <v>Magenta Anodized Color</v>
      </c>
      <c r="FY466" t="str">
        <v>MAJOR Ø .380</v>
      </c>
      <c r="FZ466" t="str">
        <v>MAJORØ</v>
      </c>
      <c r="GA466" t="str">
        <v>MATT FINISH Per Note 3</v>
      </c>
      <c r="GB466" t="str">
        <v>MATT FINISH Per Traveler</v>
      </c>
      <c r="GC466" t="str">
        <v>MATTE FINISH</v>
      </c>
      <c r="GD466" t="str">
        <v>MATTE FINISH DWG NOTE 3</v>
      </c>
      <c r="GE466" t="str">
        <v>MATTE FINISH Note 3</v>
      </c>
      <c r="GF466" t="str">
        <v>Matte Finish Per Note 3</v>
      </c>
      <c r="GG466" t="str">
        <v>MATTE FINISH SIZE 10 GLASS BEAD</v>
      </c>
      <c r="GH466" t="str">
        <v>MAX ROOT RADIUS</v>
      </c>
      <c r="GI466" t="str">
        <v xml:space="preserve">Mill Profile Centered </v>
      </c>
      <c r="GJ466" t="str">
        <v>Minor Ø Unconstrained Check</v>
      </c>
      <c r="GK466" t="str">
        <v>MINOR Ø.1336</v>
      </c>
      <c r="GL466" t="str">
        <v>NO ANODIZE Per note 8</v>
      </c>
      <c r="GM466" t="str">
        <v>NO ANODIZE Per note 9</v>
      </c>
      <c r="GN466" t="str">
        <v>No Nicks, Scratches, Tool Marks, etc.</v>
      </c>
      <c r="GO466" t="str">
        <v>No Nicks,Scratches,Tool Marks,etc.</v>
      </c>
      <c r="GP466" t="str">
        <v>NO TOOL MARKS</v>
      </c>
      <c r="GQ466" t="str">
        <v>NOTE 3 THREAD RELIEF</v>
      </c>
      <c r="GR466" t="str">
        <v>NV-27 FUNC.</v>
      </c>
      <c r="GS466" t="str">
        <v>NV-30 DIM A</v>
      </c>
      <c r="GT466" t="str">
        <v>NV-30 DIM B</v>
      </c>
      <c r="GU466" t="str">
        <v>NV-30 DIM F</v>
      </c>
      <c r="GV466" t="str">
        <v>Ø .1250 HEX</v>
      </c>
      <c r="GW466" t="str">
        <v>Ø 9.4 MAJOR</v>
      </c>
      <c r="GX466" t="str">
        <v>Ø.096 MAX PILOT HOLE</v>
      </c>
      <c r="GY466" t="str">
        <v>Ø.125 THRU</v>
      </c>
      <c r="GZ466" t="str">
        <v>Ø.205 COUNTERSINK</v>
      </c>
      <c r="HA466" t="str">
        <v>Ø.260 T.S.C.</v>
      </c>
      <c r="HB466" t="str">
        <v>Ø.500 BASIC</v>
      </c>
      <c r="HC466" t="str">
        <v xml:space="preserve">OVAL CENTERED </v>
      </c>
      <c r="HD466" t="str">
        <v>PART NO. 15100</v>
      </c>
      <c r="HE466" t="str">
        <v>PART NUMBER 13100000</v>
      </c>
      <c r="HF466" t="str">
        <v>PART NUMBER 13600000</v>
      </c>
      <c r="HG466" t="str">
        <v>Part Number per Note 3</v>
      </c>
      <c r="HH466" t="str">
        <v>PD 5/16-18 UNC 2A</v>
      </c>
      <c r="HI466" t="str">
        <v>Perp.|0.05|A|</v>
      </c>
      <c r="HJ466" t="str">
        <v>PILOT THRU HOLE PRESENT</v>
      </c>
      <c r="HK466" t="str">
        <v>PITCH .060</v>
      </c>
      <c r="HL466" t="str">
        <v>Profile |.001|A|</v>
      </c>
      <c r="HM466" t="str">
        <v>Profile |.0015 | A | X-Y</v>
      </c>
      <c r="HN466" t="str">
        <v>Profile |.002| |A|B| X-Y</v>
      </c>
      <c r="HO466" t="str">
        <v>Profile |.002|A|B|</v>
      </c>
      <c r="HP466" t="str">
        <v>Profile |.002|A|B| X-Y</v>
      </c>
      <c r="HQ466" t="str">
        <v>Profile:|010|A|B|C|</v>
      </c>
      <c r="HR466" t="str">
        <v>Profile| .002| A|B|</v>
      </c>
      <c r="HS466" t="str">
        <v>Profile|.001|</v>
      </c>
      <c r="HT466" t="str">
        <v>Profile|.001|A|</v>
      </c>
      <c r="HU466" t="str">
        <v>Profile|.001|A|B|</v>
      </c>
      <c r="HV466" t="str">
        <v xml:space="preserve">Profile|.001|A|B| A&lt;-&gt;B </v>
      </c>
      <c r="HW466" t="str">
        <v>Profile|.001|A|B| C&lt;-&gt;D</v>
      </c>
      <c r="HX466" t="str">
        <v>Profile|.001|A|B| L-M</v>
      </c>
      <c r="HY466" t="str">
        <v>Profile|.001|A|B| P-Q</v>
      </c>
      <c r="HZ466" t="str">
        <v>Profile|.001|A|B|C&lt;-&gt;D</v>
      </c>
      <c r="IA466" t="str">
        <v>Profile|.001|A|C&lt;--&gt;D</v>
      </c>
      <c r="IB466" t="str">
        <v>Profile|.001|A|UNILATERAL</v>
      </c>
      <c r="IC466" t="str">
        <v>Profile|.001|C|</v>
      </c>
      <c r="ID466" t="str">
        <v>Profile|.0012|D1|</v>
      </c>
      <c r="IE466" t="str">
        <v>Profile|.0015| A-B UNI.</v>
      </c>
      <c r="IF466" t="str">
        <v>Profile|.0015| UNI.</v>
      </c>
      <c r="IG466" t="str">
        <v>Profile|.0015|A| X-Y</v>
      </c>
      <c r="IH466" t="str">
        <v>Profile|.0015|E|F|</v>
      </c>
      <c r="II466" t="str">
        <v>Profile|.0016|B|D|</v>
      </c>
      <c r="IJ466" t="str">
        <v>Profile|.002(U).000|A|</v>
      </c>
      <c r="IK466" t="str">
        <v>Profile|.002|</v>
      </c>
      <c r="IL466" t="str">
        <v>Profile|.002|A</v>
      </c>
      <c r="IM466" t="str">
        <v>Profile|.002|A|</v>
      </c>
      <c r="IN466" t="str">
        <v>Profile|.002|A|B|</v>
      </c>
      <c r="IO466" t="str">
        <v xml:space="preserve">Profile|.002|A|B| A&lt;-&gt;B </v>
      </c>
      <c r="IP466" t="str">
        <v>Profile|.002|A|B| C&lt;-&gt;D</v>
      </c>
      <c r="IQ466" t="str">
        <v>Profile|.002|A|B| X-Y</v>
      </c>
      <c r="IR466" t="str">
        <v>Profile|.002|A|B|C|X-Y</v>
      </c>
      <c r="IS466" t="str">
        <v>Profile|.002|A|B|X&lt;--&gt;Y</v>
      </c>
      <c r="IT466" t="str">
        <v>Profile|.002|A|B|X-Y</v>
      </c>
      <c r="IU466" t="str">
        <v>Profile|.002|A|C|</v>
      </c>
      <c r="IV466" t="str">
        <v>Profile|.002|C|A|</v>
      </c>
      <c r="IW466" t="str">
        <v>Profile|.002|C|B|</v>
      </c>
      <c r="IX466" t="str">
        <v>Profile|.0020|</v>
      </c>
      <c r="IY466" t="str">
        <v>Profile|.003|A|</v>
      </c>
      <c r="IZ466" t="str">
        <v>Profile|.003|A|B|C| Uni.</v>
      </c>
      <c r="JA466" t="str">
        <v>Profile|.003|E|F|</v>
      </c>
      <c r="JB466" t="str">
        <v>Profile|.004(U) .003|A|B|C|</v>
      </c>
      <c r="JC466" t="str">
        <v>Profile|.004|A| UNI.</v>
      </c>
      <c r="JD466" t="str">
        <v>Profile|.005|A|C|</v>
      </c>
      <c r="JE466" t="str">
        <v>Profile|.005|A|C|A&lt;--&gt;B, C&lt;--&gt;D</v>
      </c>
      <c r="JF466" t="str">
        <v>Profile|.005|A|D| A-B UNI.</v>
      </c>
      <c r="JG466" t="str">
        <v>Profile|.005|A|D| UNI.</v>
      </c>
      <c r="JH466" t="str">
        <v>Profile|.010|A|B|</v>
      </c>
      <c r="JI466" t="str">
        <v>Profile|.010|A|B|C|</v>
      </c>
      <c r="JJ466" t="str">
        <v>Profile|.03|A|</v>
      </c>
      <c r="JK466" t="str">
        <v>Profile|.05|A|B|</v>
      </c>
      <c r="JL466" t="str">
        <v>Profile|0.03|</v>
      </c>
      <c r="JM466" t="str">
        <v>Profile|0.03|A|</v>
      </c>
      <c r="JN466" t="str">
        <v>Profile|0.03|A|B|</v>
      </c>
      <c r="JO466" t="str">
        <v>Profile|0.05{A|C|</v>
      </c>
      <c r="JP466" t="str">
        <v>Profile|0.05|A|B|</v>
      </c>
      <c r="JQ466" t="str">
        <v>Profile|0.05|E|</v>
      </c>
      <c r="JR466" t="str">
        <v>Profile|0.05|E|F|</v>
      </c>
      <c r="JS466" t="str">
        <v>Profile|0.06|A|C|</v>
      </c>
      <c r="JT466" t="str">
        <v>Profile|0.1|A|A|</v>
      </c>
      <c r="JU466" t="str">
        <v>Profile|0.1|D1|</v>
      </c>
      <c r="JV466" t="str">
        <v>Profile|A|B|C|</v>
      </c>
      <c r="JW466" t="str">
        <v>Proile|.002|A|B|J-K</v>
      </c>
      <c r="JX466" t="str">
        <v>P-Thread Form</v>
      </c>
      <c r="JY466" t="str">
        <v>R  FULL RADIUS</v>
      </c>
      <c r="JZ466" t="str">
        <v>R.001/.006</v>
      </c>
      <c r="KA466" t="str">
        <v>R.003 MAX</v>
      </c>
      <c r="KB466" t="str">
        <v>R.005 MAX</v>
      </c>
      <c r="KC466" t="str">
        <v>R.030</v>
      </c>
      <c r="KD466" t="str">
        <v>R.25 MAX</v>
      </c>
      <c r="KE466" t="str">
        <v>R1.33 BASIC</v>
      </c>
      <c r="KF466" t="str">
        <v>R3.3</v>
      </c>
      <c r="KG466" t="str">
        <v>Ra 1.6 MAX</v>
      </c>
      <c r="KH466" t="str">
        <v>RAD @ FACE &amp; OD CHAMFER</v>
      </c>
      <c r="KI466" t="str">
        <v>RAD. @ ID &amp; BACK FACE</v>
      </c>
      <c r="KJ466" t="str">
        <v>RAD. @ OD &amp; BACK FACE</v>
      </c>
      <c r="KK466" t="str">
        <v>REMOVE SHRP EDGES .005 MAX</v>
      </c>
      <c r="KL466" t="str">
        <v>ROD SLOT CENTERED</v>
      </c>
      <c r="KM466" t="str">
        <v>SHARP OKAY</v>
      </c>
      <c r="KN466" t="str">
        <v>Slot Centered</v>
      </c>
      <c r="KO466" t="str">
        <v>SLOT WIDTH</v>
      </c>
      <c r="KP466" t="str">
        <v>Surface Finish Per Note 1</v>
      </c>
      <c r="KQ466" t="str">
        <v>Symmerty Balloon A_6</v>
      </c>
      <c r="KR466" t="str">
        <v>T27 HEXALOBE Per Note 1</v>
      </c>
      <c r="KS466" t="str">
        <v>T27 TORX</v>
      </c>
      <c r="KT466" t="str">
        <v>THRD DEPTH</v>
      </c>
      <c r="KU466" t="str">
        <v>Thread Form Per Note 3</v>
      </c>
      <c r="KV466" t="str">
        <v>THREAD INTO ROD SLOT</v>
      </c>
      <c r="KW466" t="str">
        <v>Thread Timed Print Note 6</v>
      </c>
      <c r="KX466" t="str">
        <v>TOOL MISMATCH PERMISSIBLE</v>
      </c>
      <c r="KY466" t="str">
        <v>Tot. Runout|Ø.002|C|</v>
      </c>
      <c r="KZ466" t="str">
        <v>Total Runout|.002|E|</v>
      </c>
      <c r="LA466" t="str">
        <v>TRIPLE LEAD THREAD</v>
      </c>
      <c r="LB466" t="str">
        <v>True Pos. |.001 (M)|A|</v>
      </c>
      <c r="LC466" t="str">
        <v>True Pos. |.002(M)|A|B|</v>
      </c>
      <c r="LD466" t="str">
        <v>True Pos. |.002|</v>
      </c>
      <c r="LE466" t="str">
        <v>True Pos. |.002|A|</v>
      </c>
      <c r="LF466" t="str">
        <v>True Pos. |.002|A|B|</v>
      </c>
      <c r="LG466" t="str">
        <v>True Pos. |.004|A|C|B|</v>
      </c>
      <c r="LH466" t="str">
        <v>True Pos. |.005(M)|A|B|</v>
      </c>
      <c r="LI466" t="str">
        <v>True Pos.|.000(L)|A|D|</v>
      </c>
      <c r="LJ466" t="str">
        <v>True Pos.|.000(M)|A|</v>
      </c>
      <c r="LK466" t="str">
        <v>True Pos.|.001(M)|A|</v>
      </c>
      <c r="LL466" t="str">
        <v>True Pos.|.001|B|</v>
      </c>
      <c r="LM466" t="str">
        <v>True Pos.|.001|E|</v>
      </c>
      <c r="LN466" t="str">
        <v>True Pos.|.002|A|</v>
      </c>
      <c r="LO466" t="str">
        <v>True Pos.|.002|B|</v>
      </c>
      <c r="LP466" t="str">
        <v>True Pos.|.002|C|</v>
      </c>
      <c r="LQ466" t="str">
        <v>True Pos.|.002|D1|</v>
      </c>
      <c r="LR466" t="str">
        <v>True Pos.|.002|D1|D2|</v>
      </c>
      <c r="LS466" t="str">
        <v>True Pos.|.05|A|</v>
      </c>
      <c r="LT466" t="str">
        <v>True Pos.|.1|A|B|C|</v>
      </c>
      <c r="LU466" t="str">
        <v>True Pos.|.13|A</v>
      </c>
      <c r="LV466" t="str">
        <v>True Pos.|0.05|A|</v>
      </c>
      <c r="LW466" t="str">
        <v>True Pos.|0.1|A|B|C|</v>
      </c>
      <c r="LX466" t="str">
        <v>True Pos.|0.13|A|</v>
      </c>
      <c r="LY466" t="str">
        <v>True Pos.|Ø.000(M)|A|</v>
      </c>
      <c r="LZ466" t="str">
        <v>True Pos.|Ø.000(M)|B|</v>
      </c>
      <c r="MA466" t="str">
        <v>True Pos.|Ø.001(M)|A(M)|</v>
      </c>
      <c r="MB466" t="str">
        <v>True Pos.|Ø.001(M)|A|</v>
      </c>
      <c r="MC466" t="str">
        <v>True Pos.|Ø.001|A|</v>
      </c>
      <c r="MD466" t="str">
        <v>True Pos.|Ø.001|C|</v>
      </c>
      <c r="ME466" t="str">
        <v>True Pos.|Ø.002(S)|A(S)|</v>
      </c>
      <c r="MF466" t="str">
        <v>True Pos.|Ø.002|A|</v>
      </c>
      <c r="MG466" t="str">
        <v>True Pos.|Ø.002|B|</v>
      </c>
      <c r="MH466" t="str">
        <v>True Pos.|Ø.002|C|</v>
      </c>
      <c r="MI466" t="str">
        <v>True Pos.|Ø.03(M)|A|</v>
      </c>
      <c r="MJ466" t="str">
        <v>True Pos.|Ø0.03(M)|A|</v>
      </c>
      <c r="MK466" t="str">
        <v>True Pos.|Ø0.05(L)|D|B|</v>
      </c>
      <c r="ML466" t="str">
        <v>True Pos.|Ø0.05|A|</v>
      </c>
      <c r="MM466" t="str">
        <v>True Pos.|Ø0.05|D|</v>
      </c>
      <c r="MN466" t="str">
        <v>True Pos.|Ø0.05|E|</v>
      </c>
      <c r="MO466" t="str">
        <v>True Pos.|Ø0.05|E|B|</v>
      </c>
      <c r="MP466" t="str">
        <v>True Pos.|SØ0.03|C|B|</v>
      </c>
      <c r="MQ466" t="str">
        <v>True Position|.002|A|B|</v>
      </c>
      <c r="MR466" t="str">
        <v>True. Pos.|Ø.001(M)|A|</v>
      </c>
      <c r="MS466" t="str">
        <v>True. Pps.|0.05|A|</v>
      </c>
      <c r="MT466" t="str">
        <v>Tumble Per Note 1</v>
      </c>
      <c r="MU466" t="str">
        <v>Tumble Per Note 2</v>
      </c>
    </row>
    <row r="467" spans="3:359">
      <c r="C467" s="74" t="str" cm="1">
        <f t="array" ref="C467:MU467">TRANSPOSE(_xlfn._xlws.SORT(_xlfn._xlws.FILTER($A$2:$A$499,ISNUMBER(SEARCH('Prt. Lib. &amp; Routine, Table'!L474,$A$2:$A$499)),"not found")))</f>
        <v>.0015 T.I.R. MAX</v>
      </c>
      <c r="D467" t="str">
        <v>.002 MAX ROOT RADIUS</v>
      </c>
      <c r="E467" t="str">
        <v>.012 BLUNT END</v>
      </c>
      <c r="F467" t="str">
        <v>.015 MAX</v>
      </c>
      <c r="G467" t="str">
        <v>.016 T.S.C.</v>
      </c>
      <c r="H467" t="str">
        <v>.017 BASIC</v>
      </c>
      <c r="I467" t="str">
        <v>.021 PITCH</v>
      </c>
      <c r="J467" t="str">
        <v>.022 BLUNT START</v>
      </c>
      <c r="K467" t="str">
        <v>.025 BASIC</v>
      </c>
      <c r="L467" t="str">
        <v>.035 BASIC</v>
      </c>
      <c r="M467" t="str">
        <v>.043 T.S.C</v>
      </c>
      <c r="N467" t="str">
        <v>.053 T.S.C.</v>
      </c>
      <c r="O467" t="str">
        <v>.060 HEX DEPTH</v>
      </c>
      <c r="P467" t="str">
        <v>.060 PITCH</v>
      </c>
      <c r="Q467" t="str">
        <v>.061 BASIC</v>
      </c>
      <c r="R467" t="str">
        <v>.07 HEX</v>
      </c>
      <c r="S467" t="str">
        <v>.070 HEX DEPTH</v>
      </c>
      <c r="T467" t="str">
        <v>.082 DRILL</v>
      </c>
      <c r="U467" t="str">
        <v>.082 DRILL DEPTH</v>
      </c>
      <c r="V467" t="str">
        <v>.094 HEX</v>
      </c>
      <c r="W467" t="str">
        <v>.115 T.S.C.</v>
      </c>
      <c r="X467" t="str">
        <v>.1195 / .1243 MAJOR DIAMETER</v>
      </c>
      <c r="Y467" t="str">
        <v>.1250 HEX</v>
      </c>
      <c r="Z467" t="str">
        <v>.157 MINOR DIAMETER</v>
      </c>
      <c r="AA467" t="str">
        <v>.172 FULL THD DEPTH</v>
      </c>
      <c r="AB467" t="str">
        <v>.172 MAJOR DIAMETER</v>
      </c>
      <c r="AC467" t="str">
        <v>.180 MIN DEPTH FULL THRD</v>
      </c>
      <c r="AD467" t="str">
        <v>.183 Ceter Line Thread Dwell</v>
      </c>
      <c r="AE467" t="str">
        <v>.208 MAX THRD DEPTH</v>
      </c>
      <c r="AF467" t="str">
        <v>.218 BOTTOM HALF OF SLOT</v>
      </c>
      <c r="AG467" t="str">
        <v>.261 BASIC</v>
      </c>
      <c r="AH467" t="str">
        <v>.314 T.S.C.</v>
      </c>
      <c r="AI467" t="str">
        <v>.315 BASIC</v>
      </c>
      <c r="AJ467" t="str">
        <v>.329 MINOR Ø</v>
      </c>
      <c r="AK467" t="str">
        <v>.330 BASIC</v>
      </c>
      <c r="AL467" t="str">
        <v>.35 TO TANGENT POINT</v>
      </c>
      <c r="AM467" t="str">
        <v>.375 MAJOR Ø</v>
      </c>
      <c r="AN467" t="str">
        <v>.390 BASIC</v>
      </c>
      <c r="AO467" t="str">
        <v>.440 BASIC</v>
      </c>
      <c r="AP467" t="str">
        <v>.64/.96 HIGH=Pass</v>
      </c>
      <c r="AQ467" t="str">
        <v>0.012 MAX</v>
      </c>
      <c r="AR467" t="str">
        <v>0.015 MAX</v>
      </c>
      <c r="AS467" t="str">
        <v>0.05 Per Note 2</v>
      </c>
      <c r="AT467" t="str">
        <v>0.500 PULLOUT ZONE</v>
      </c>
      <c r="AU467" t="str">
        <v>10-32 UNF-2A</v>
      </c>
      <c r="AV467" t="str">
        <v>12-28 UNF-2B</v>
      </c>
      <c r="AW467" t="str">
        <v>2.87 BASIC</v>
      </c>
      <c r="AX467" t="str">
        <v>2-56 UNC 2B 2 STARTS</v>
      </c>
      <c r="AY467" t="str">
        <v>3 LEAD THREAD</v>
      </c>
      <c r="AZ467" t="str">
        <v>32µIN Max</v>
      </c>
      <c r="BA467" t="str">
        <v>5/16"-24 UNF-2A</v>
      </c>
      <c r="BB467" t="str">
        <v>5/16-18 UNC 2A</v>
      </c>
      <c r="BC467" t="str">
        <v>5-44 UNF-2A</v>
      </c>
      <c r="BD467" t="str">
        <v>6-16µIN</v>
      </c>
      <c r="BE467" t="str">
        <v>65° BLEND</v>
      </c>
      <c r="BF467" t="str">
        <v>7.45 Top of Ball to Face</v>
      </c>
      <c r="BG467" t="str">
        <v>7/16-28 UNEF 2B</v>
      </c>
      <c r="BH467" t="str">
        <v>7/16-28-UNEF-2A</v>
      </c>
      <c r="BI467" t="str">
        <v>Alignment Per Note 3</v>
      </c>
      <c r="BJ467" t="str">
        <v>ANODIZE (SEE CHART)</v>
      </c>
      <c r="BK467" t="str">
        <v>ANODIZE AQUA Per Note 3</v>
      </c>
      <c r="BL467" t="str">
        <v>ANODIZE BOTTOM PORTION</v>
      </c>
      <c r="BM467" t="str">
        <v>ANODIZE COLOR AQUA</v>
      </c>
      <c r="BN467" t="str">
        <v>ANODIZE COLOR GREEN DWG NOTE 4</v>
      </c>
      <c r="BO467" t="str">
        <v>ANODIZE COLOR LIGHT BLUE</v>
      </c>
      <c r="BP467" t="str">
        <v>ANODIZE GREEN Per Note 2</v>
      </c>
      <c r="BQ467" t="str">
        <v>ANODIZE GREY, Per Note 1</v>
      </c>
      <c r="BR467" t="str">
        <v>ANODIZE MAGENTA</v>
      </c>
      <c r="BS467" t="str">
        <v>Anodize Per note 3</v>
      </c>
      <c r="BT467" t="str">
        <v>Anodize Per Note 4</v>
      </c>
      <c r="BU467" t="str">
        <v>ANODIZE SEAFOAM</v>
      </c>
      <c r="BV467" t="str">
        <v>Balloon 11 Symmetry</v>
      </c>
      <c r="BW467" t="str">
        <v>Balloon 12 Symmetry</v>
      </c>
      <c r="BX467" t="str">
        <v>Balloon 13 Hole Centered</v>
      </c>
      <c r="BY467" t="str">
        <v>Balloon 13 Symmerty</v>
      </c>
      <c r="BZ467" t="str">
        <v>Balloon 2 Symmetry</v>
      </c>
      <c r="CA467" t="str">
        <v>Balloon 21 CENTERED</v>
      </c>
      <c r="CB467" t="str">
        <v>Balloon 29 Symmetry</v>
      </c>
      <c r="CC467" t="str">
        <v>Balloon 3 Symmetry</v>
      </c>
      <c r="CD467" t="str">
        <v>Balloon 4 Symmetry</v>
      </c>
      <c r="CE467" t="str">
        <v>Balloon 5 blend to SØ .340</v>
      </c>
      <c r="CF467" t="str">
        <v>Balloon 5 Symmetry</v>
      </c>
      <c r="CG467" t="str">
        <v>Balloon 6 Centered</v>
      </c>
      <c r="CH467" t="str">
        <v>Balloon 9 Function Check</v>
      </c>
      <c r="CI467" t="str">
        <v>Balloon 9 Symmerty</v>
      </c>
      <c r="CJ467" t="str">
        <v>Balloons 2 &amp; 17 Symmetry |.001|A|</v>
      </c>
      <c r="CK467" t="str">
        <v>Basic Ø 3.6</v>
      </c>
      <c r="CL467" t="str">
        <v>BEAD BLAST</v>
      </c>
      <c r="CM467" t="str">
        <v>BLAST ALUMINUM OXIDE</v>
      </c>
      <c r="CN467" t="str">
        <v>Blast Note 2</v>
      </c>
      <c r="CO467" t="str">
        <v xml:space="preserve">BLAST Per Note 1 </v>
      </c>
      <c r="CP467" t="str">
        <v>BLAST Per Note 2</v>
      </c>
      <c r="CQ467" t="str">
        <v>BLAST Per Note 3</v>
      </c>
      <c r="CR467" t="str">
        <v>BLAST Per Note 4</v>
      </c>
      <c r="CS467" t="str">
        <v>BLAST Per Note 8</v>
      </c>
      <c r="CT467" t="str">
        <v>BLAST Per Traveler, MATT FINISH</v>
      </c>
      <c r="CU467" t="str">
        <v>BLAST WITH 16 GRIT ALUMINUM OXIDE</v>
      </c>
      <c r="CV467" t="str">
        <v>BLAST, Uniform Finish Per Note 3</v>
      </c>
      <c r="CW467" t="str">
        <v>BREAK EDGE</v>
      </c>
      <c r="CX467" t="str">
        <v>BREAK EDGE .014</v>
      </c>
      <c r="CY467" t="str">
        <v>BREAK EDGES Note 2</v>
      </c>
      <c r="CZ467" t="str">
        <v>BREAK SHARP Per Note 1</v>
      </c>
      <c r="DA467" t="str">
        <v>BREAK SHARPS Per Note 1</v>
      </c>
      <c r="DB467" t="str">
        <v>CE 2729</v>
      </c>
      <c r="DC467" t="str">
        <v>CE Logo per Note 3</v>
      </c>
      <c r="DD467" t="str">
        <v>CE MARK</v>
      </c>
      <c r="DE467" t="str">
        <v>Chips/Debris Removed</v>
      </c>
      <c r="DF467" t="str">
        <v>Coat Per Note 2</v>
      </c>
      <c r="DG467" t="str">
        <v>C-Sink Ø .155</v>
      </c>
      <c r="DH467" t="str">
        <v>C-Sink Ø5.2</v>
      </c>
      <c r="DI467" t="str">
        <v>Deburred</v>
      </c>
      <c r="DJ467" t="str">
        <v>DIM "A" NoGo</v>
      </c>
      <c r="DK467" t="str">
        <v>DIM "A" NoGo Hexalobe</v>
      </c>
      <c r="DL467" t="str">
        <v>EDGE BREAK</v>
      </c>
      <c r="DM467" t="str">
        <v>EDGE BREAK MIN R.004, MAX R.010</v>
      </c>
      <c r="DN467" t="str">
        <v>Edge Break per Note 1</v>
      </c>
      <c r="DO467" t="str">
        <v>ELECTROPOLISH Per Note 1</v>
      </c>
      <c r="DP467" t="str">
        <v>Finish Per Note 3</v>
      </c>
      <c r="DQ467" t="str">
        <v>FLUTE POSITION Per Note 3</v>
      </c>
      <c r="DR467" t="str">
        <v>FULL R</v>
      </c>
      <c r="DS467" t="str">
        <v>FULL RADIUS</v>
      </c>
      <c r="DT467" t="str">
        <v xml:space="preserve">FULL RADIUS </v>
      </c>
      <c r="DU467" t="str">
        <v>Function Check  (.2340 .2360 FULL)</v>
      </c>
      <c r="DV467" t="str">
        <v>FUNCTIONAL  HEXALOBE</v>
      </c>
      <c r="DW467" t="str">
        <v>GLASS BEAD Per Note 3</v>
      </c>
      <c r="DX467" t="str">
        <v>Globus Logo per Note 3</v>
      </c>
      <c r="DY467" t="str">
        <v>Gold Anodized Color</v>
      </c>
      <c r="DZ467" t="str">
        <v>Green Anodized Color</v>
      </c>
      <c r="EA467" t="str">
        <v>GRIT BLAST Per Note 3</v>
      </c>
      <c r="EB467" t="str">
        <v>Grit Blast Per Note 4</v>
      </c>
      <c r="EC467" t="str">
        <v>GRIT BLAST, DWG NOTE 3</v>
      </c>
      <c r="ED467" t="str">
        <v>HEX MINOR Ø.1292</v>
      </c>
      <c r="EE467" t="str">
        <v xml:space="preserve">HEXALOBE </v>
      </c>
      <c r="EF467" t="str">
        <v>HEXALOBE FUNCTION</v>
      </c>
      <c r="EG467" t="str">
        <v>Hexalobe Minor</v>
      </c>
      <c r="EH467" t="str">
        <v>Hexalobe NV-30</v>
      </c>
      <c r="EI467" t="str">
        <v>HEXALOBE ORIENTATION</v>
      </c>
      <c r="EJ467" t="str">
        <v>Inspect per operation 30 comments</v>
      </c>
      <c r="EK467" t="str">
        <v>INT / EXT CORNERS: R.002 TO R.010</v>
      </c>
      <c r="EL467" t="str">
        <v>INT /EXT CORNERS R.05 TO R.03</v>
      </c>
      <c r="EM467" t="str">
        <v>John is a Geek</v>
      </c>
      <c r="EN467" t="str">
        <v>LASER ETCH</v>
      </c>
      <c r="EO467" t="str">
        <v>Laser Etch Per Note 7</v>
      </c>
      <c r="EP467" t="str">
        <v xml:space="preserve">LASER MARK "CE" DWG NOTE 10 </v>
      </c>
      <c r="EQ467" t="str">
        <v>Laser Mark "P1-15004-08", Per Note 3</v>
      </c>
      <c r="ER467" t="str">
        <v>Laser Mark "P2-15004-08", Per Note 3</v>
      </c>
      <c r="ES467" t="str">
        <v>Laser Mark "P3-15004-08", Per Note 3</v>
      </c>
      <c r="ET467" t="str">
        <v>Laser Mark "P4-15004-08", Per Note 3</v>
      </c>
      <c r="EU467" t="str">
        <v xml:space="preserve">LASER MARK LOGO DWG NOTE 9 </v>
      </c>
      <c r="EV467" t="str">
        <v xml:space="preserve">LASER MARK LOT NUMBER DWG NOTE 8 </v>
      </c>
      <c r="EW467" t="str">
        <v>Laser Mark Lot, Per Note 3</v>
      </c>
      <c r="EX467" t="str">
        <v xml:space="preserve">LASER MARK PART NUMBER DWG NOTE 8 </v>
      </c>
      <c r="EY467" t="str">
        <v>LASER: 13000000</v>
      </c>
      <c r="EZ467" t="str">
        <v>LASER: CE 2797</v>
      </c>
      <c r="FA467" t="str">
        <v>LASER: LOGO</v>
      </c>
      <c r="FB467" t="str">
        <v xml:space="preserve">LASER: Lot # Per RE-75-001 </v>
      </c>
      <c r="FC467" t="str">
        <v>LAST THREAD</v>
      </c>
      <c r="FD467" t="str">
        <v>LEAD .0625</v>
      </c>
      <c r="FE467" t="str">
        <v>LOGO</v>
      </c>
      <c r="FF467" t="str">
        <v>Lot (Control) Number per Note 3</v>
      </c>
      <c r="FG467" t="str">
        <v>LOT NO.</v>
      </c>
      <c r="FH467" t="str">
        <v>LOT NUMBER</v>
      </c>
      <c r="FI467" t="str">
        <v>LOT NUMBER PER NUVASIVE SOP 9002007</v>
      </c>
      <c r="FJ467" t="str">
        <v>M 4X 0.5 - 6G - 0.063R - LH</v>
      </c>
      <c r="FK467" t="str">
        <v>M4 X 0.5 - 6G - 0.063R</v>
      </c>
      <c r="FL467" t="str">
        <v>M4 X 0.5 - 6G - 0.063R - LH</v>
      </c>
      <c r="FM467" t="str">
        <v>M4.5 X .75 6g</v>
      </c>
      <c r="FN467" t="str">
        <v>M4.5 X 0.75 6g</v>
      </c>
      <c r="FO467" t="str">
        <v>M5x0.8-6g</v>
      </c>
      <c r="FP467" t="str">
        <v xml:space="preserve">M5x0.8-6g </v>
      </c>
      <c r="FQ467" t="str">
        <v>M6 X .75 6g</v>
      </c>
      <c r="FR467" t="str">
        <v>M6 X 0.75-6g</v>
      </c>
      <c r="FS467" t="str">
        <v>M6 X0.75 - 6g</v>
      </c>
      <c r="FT467" t="str">
        <v>M6X0.75 - 6H</v>
      </c>
      <c r="FU467" t="str">
        <v>M7 X 1.00 6g THREAD</v>
      </c>
      <c r="FV467" t="str">
        <v>M7X1.00 6g THREAD</v>
      </c>
      <c r="FW467" t="str">
        <v>M7X1.00 6h THREAD</v>
      </c>
      <c r="FX467" t="str">
        <v>Magenta Anodized Color</v>
      </c>
      <c r="FY467" t="str">
        <v>MAJOR Ø .380</v>
      </c>
      <c r="FZ467" t="str">
        <v>MAJORØ</v>
      </c>
      <c r="GA467" t="str">
        <v>MATT FINISH Per Note 3</v>
      </c>
      <c r="GB467" t="str">
        <v>MATT FINISH Per Traveler</v>
      </c>
      <c r="GC467" t="str">
        <v>MATTE FINISH</v>
      </c>
      <c r="GD467" t="str">
        <v>MATTE FINISH DWG NOTE 3</v>
      </c>
      <c r="GE467" t="str">
        <v>MATTE FINISH Note 3</v>
      </c>
      <c r="GF467" t="str">
        <v>Matte Finish Per Note 3</v>
      </c>
      <c r="GG467" t="str">
        <v>MATTE FINISH SIZE 10 GLASS BEAD</v>
      </c>
      <c r="GH467" t="str">
        <v>MAX ROOT RADIUS</v>
      </c>
      <c r="GI467" t="str">
        <v xml:space="preserve">Mill Profile Centered </v>
      </c>
      <c r="GJ467" t="str">
        <v>Minor Ø Unconstrained Check</v>
      </c>
      <c r="GK467" t="str">
        <v>MINOR Ø.1336</v>
      </c>
      <c r="GL467" t="str">
        <v>NO ANODIZE Per note 8</v>
      </c>
      <c r="GM467" t="str">
        <v>NO ANODIZE Per note 9</v>
      </c>
      <c r="GN467" t="str">
        <v>No Nicks, Scratches, Tool Marks, etc.</v>
      </c>
      <c r="GO467" t="str">
        <v>No Nicks,Scratches,Tool Marks,etc.</v>
      </c>
      <c r="GP467" t="str">
        <v>NO TOOL MARKS</v>
      </c>
      <c r="GQ467" t="str">
        <v>NOTE 3 THREAD RELIEF</v>
      </c>
      <c r="GR467" t="str">
        <v>NV-27 FUNC.</v>
      </c>
      <c r="GS467" t="str">
        <v>NV-30 DIM A</v>
      </c>
      <c r="GT467" t="str">
        <v>NV-30 DIM B</v>
      </c>
      <c r="GU467" t="str">
        <v>NV-30 DIM F</v>
      </c>
      <c r="GV467" t="str">
        <v>Ø .1250 HEX</v>
      </c>
      <c r="GW467" t="str">
        <v>Ø 9.4 MAJOR</v>
      </c>
      <c r="GX467" t="str">
        <v>Ø.096 MAX PILOT HOLE</v>
      </c>
      <c r="GY467" t="str">
        <v>Ø.125 THRU</v>
      </c>
      <c r="GZ467" t="str">
        <v>Ø.205 COUNTERSINK</v>
      </c>
      <c r="HA467" t="str">
        <v>Ø.260 T.S.C.</v>
      </c>
      <c r="HB467" t="str">
        <v>Ø.500 BASIC</v>
      </c>
      <c r="HC467" t="str">
        <v xml:space="preserve">OVAL CENTERED </v>
      </c>
      <c r="HD467" t="str">
        <v>PART NO. 15100</v>
      </c>
      <c r="HE467" t="str">
        <v>PART NUMBER 13100000</v>
      </c>
      <c r="HF467" t="str">
        <v>PART NUMBER 13600000</v>
      </c>
      <c r="HG467" t="str">
        <v>Part Number per Note 3</v>
      </c>
      <c r="HH467" t="str">
        <v>PD 5/16-18 UNC 2A</v>
      </c>
      <c r="HI467" t="str">
        <v>Perp.|0.05|A|</v>
      </c>
      <c r="HJ467" t="str">
        <v>PILOT THRU HOLE PRESENT</v>
      </c>
      <c r="HK467" t="str">
        <v>PITCH .060</v>
      </c>
      <c r="HL467" t="str">
        <v>Profile |.001|A|</v>
      </c>
      <c r="HM467" t="str">
        <v>Profile |.0015 | A | X-Y</v>
      </c>
      <c r="HN467" t="str">
        <v>Profile |.002| |A|B| X-Y</v>
      </c>
      <c r="HO467" t="str">
        <v>Profile |.002|A|B|</v>
      </c>
      <c r="HP467" t="str">
        <v>Profile |.002|A|B| X-Y</v>
      </c>
      <c r="HQ467" t="str">
        <v>Profile:|010|A|B|C|</v>
      </c>
      <c r="HR467" t="str">
        <v>Profile| .002| A|B|</v>
      </c>
      <c r="HS467" t="str">
        <v>Profile|.001|</v>
      </c>
      <c r="HT467" t="str">
        <v>Profile|.001|A|</v>
      </c>
      <c r="HU467" t="str">
        <v>Profile|.001|A|B|</v>
      </c>
      <c r="HV467" t="str">
        <v xml:space="preserve">Profile|.001|A|B| A&lt;-&gt;B </v>
      </c>
      <c r="HW467" t="str">
        <v>Profile|.001|A|B| C&lt;-&gt;D</v>
      </c>
      <c r="HX467" t="str">
        <v>Profile|.001|A|B| L-M</v>
      </c>
      <c r="HY467" t="str">
        <v>Profile|.001|A|B| P-Q</v>
      </c>
      <c r="HZ467" t="str">
        <v>Profile|.001|A|B|C&lt;-&gt;D</v>
      </c>
      <c r="IA467" t="str">
        <v>Profile|.001|A|C&lt;--&gt;D</v>
      </c>
      <c r="IB467" t="str">
        <v>Profile|.001|A|UNILATERAL</v>
      </c>
      <c r="IC467" t="str">
        <v>Profile|.001|C|</v>
      </c>
      <c r="ID467" t="str">
        <v>Profile|.0012|D1|</v>
      </c>
      <c r="IE467" t="str">
        <v>Profile|.0015| A-B UNI.</v>
      </c>
      <c r="IF467" t="str">
        <v>Profile|.0015| UNI.</v>
      </c>
      <c r="IG467" t="str">
        <v>Profile|.0015|A| X-Y</v>
      </c>
      <c r="IH467" t="str">
        <v>Profile|.0015|E|F|</v>
      </c>
      <c r="II467" t="str">
        <v>Profile|.0016|B|D|</v>
      </c>
      <c r="IJ467" t="str">
        <v>Profile|.002(U).000|A|</v>
      </c>
      <c r="IK467" t="str">
        <v>Profile|.002|</v>
      </c>
      <c r="IL467" t="str">
        <v>Profile|.002|A</v>
      </c>
      <c r="IM467" t="str">
        <v>Profile|.002|A|</v>
      </c>
      <c r="IN467" t="str">
        <v>Profile|.002|A|B|</v>
      </c>
      <c r="IO467" t="str">
        <v xml:space="preserve">Profile|.002|A|B| A&lt;-&gt;B </v>
      </c>
      <c r="IP467" t="str">
        <v>Profile|.002|A|B| C&lt;-&gt;D</v>
      </c>
      <c r="IQ467" t="str">
        <v>Profile|.002|A|B| X-Y</v>
      </c>
      <c r="IR467" t="str">
        <v>Profile|.002|A|B|C|X-Y</v>
      </c>
      <c r="IS467" t="str">
        <v>Profile|.002|A|B|X&lt;--&gt;Y</v>
      </c>
      <c r="IT467" t="str">
        <v>Profile|.002|A|B|X-Y</v>
      </c>
      <c r="IU467" t="str">
        <v>Profile|.002|A|C|</v>
      </c>
      <c r="IV467" t="str">
        <v>Profile|.002|C|A|</v>
      </c>
      <c r="IW467" t="str">
        <v>Profile|.002|C|B|</v>
      </c>
      <c r="IX467" t="str">
        <v>Profile|.0020|</v>
      </c>
      <c r="IY467" t="str">
        <v>Profile|.003|A|</v>
      </c>
      <c r="IZ467" t="str">
        <v>Profile|.003|A|B|C| Uni.</v>
      </c>
      <c r="JA467" t="str">
        <v>Profile|.003|E|F|</v>
      </c>
      <c r="JB467" t="str">
        <v>Profile|.004(U) .003|A|B|C|</v>
      </c>
      <c r="JC467" t="str">
        <v>Profile|.004|A| UNI.</v>
      </c>
      <c r="JD467" t="str">
        <v>Profile|.005|A|C|</v>
      </c>
      <c r="JE467" t="str">
        <v>Profile|.005|A|C|A&lt;--&gt;B, C&lt;--&gt;D</v>
      </c>
      <c r="JF467" t="str">
        <v>Profile|.005|A|D| A-B UNI.</v>
      </c>
      <c r="JG467" t="str">
        <v>Profile|.005|A|D| UNI.</v>
      </c>
      <c r="JH467" t="str">
        <v>Profile|.010|A|B|</v>
      </c>
      <c r="JI467" t="str">
        <v>Profile|.010|A|B|C|</v>
      </c>
      <c r="JJ467" t="str">
        <v>Profile|.03|A|</v>
      </c>
      <c r="JK467" t="str">
        <v>Profile|.05|A|B|</v>
      </c>
      <c r="JL467" t="str">
        <v>Profile|0.03|</v>
      </c>
      <c r="JM467" t="str">
        <v>Profile|0.03|A|</v>
      </c>
      <c r="JN467" t="str">
        <v>Profile|0.03|A|B|</v>
      </c>
      <c r="JO467" t="str">
        <v>Profile|0.05{A|C|</v>
      </c>
      <c r="JP467" t="str">
        <v>Profile|0.05|A|B|</v>
      </c>
      <c r="JQ467" t="str">
        <v>Profile|0.05|E|</v>
      </c>
      <c r="JR467" t="str">
        <v>Profile|0.05|E|F|</v>
      </c>
      <c r="JS467" t="str">
        <v>Profile|0.06|A|C|</v>
      </c>
      <c r="JT467" t="str">
        <v>Profile|0.1|A|A|</v>
      </c>
      <c r="JU467" t="str">
        <v>Profile|0.1|D1|</v>
      </c>
      <c r="JV467" t="str">
        <v>Profile|A|B|C|</v>
      </c>
      <c r="JW467" t="str">
        <v>Proile|.002|A|B|J-K</v>
      </c>
      <c r="JX467" t="str">
        <v>P-Thread Form</v>
      </c>
      <c r="JY467" t="str">
        <v>R  FULL RADIUS</v>
      </c>
      <c r="JZ467" t="str">
        <v>R.001/.006</v>
      </c>
      <c r="KA467" t="str">
        <v>R.003 MAX</v>
      </c>
      <c r="KB467" t="str">
        <v>R.005 MAX</v>
      </c>
      <c r="KC467" t="str">
        <v>R.030</v>
      </c>
      <c r="KD467" t="str">
        <v>R.25 MAX</v>
      </c>
      <c r="KE467" t="str">
        <v>R1.33 BASIC</v>
      </c>
      <c r="KF467" t="str">
        <v>R3.3</v>
      </c>
      <c r="KG467" t="str">
        <v>Ra 1.6 MAX</v>
      </c>
      <c r="KH467" t="str">
        <v>RAD @ FACE &amp; OD CHAMFER</v>
      </c>
      <c r="KI467" t="str">
        <v>RAD. @ ID &amp; BACK FACE</v>
      </c>
      <c r="KJ467" t="str">
        <v>RAD. @ OD &amp; BACK FACE</v>
      </c>
      <c r="KK467" t="str">
        <v>REMOVE SHRP EDGES .005 MAX</v>
      </c>
      <c r="KL467" t="str">
        <v>ROD SLOT CENTERED</v>
      </c>
      <c r="KM467" t="str">
        <v>SHARP OKAY</v>
      </c>
      <c r="KN467" t="str">
        <v>Slot Centered</v>
      </c>
      <c r="KO467" t="str">
        <v>SLOT WIDTH</v>
      </c>
      <c r="KP467" t="str">
        <v>Surface Finish Per Note 1</v>
      </c>
      <c r="KQ467" t="str">
        <v>Symmerty Balloon A_6</v>
      </c>
      <c r="KR467" t="str">
        <v>T27 HEXALOBE Per Note 1</v>
      </c>
      <c r="KS467" t="str">
        <v>T27 TORX</v>
      </c>
      <c r="KT467" t="str">
        <v>THRD DEPTH</v>
      </c>
      <c r="KU467" t="str">
        <v>Thread Form Per Note 3</v>
      </c>
      <c r="KV467" t="str">
        <v>THREAD INTO ROD SLOT</v>
      </c>
      <c r="KW467" t="str">
        <v>Thread Timed Print Note 6</v>
      </c>
      <c r="KX467" t="str">
        <v>TOOL MISMATCH PERMISSIBLE</v>
      </c>
      <c r="KY467" t="str">
        <v>Tot. Runout|Ø.002|C|</v>
      </c>
      <c r="KZ467" t="str">
        <v>Total Runout|.002|E|</v>
      </c>
      <c r="LA467" t="str">
        <v>TRIPLE LEAD THREAD</v>
      </c>
      <c r="LB467" t="str">
        <v>True Pos. |.001 (M)|A|</v>
      </c>
      <c r="LC467" t="str">
        <v>True Pos. |.002(M)|A|B|</v>
      </c>
      <c r="LD467" t="str">
        <v>True Pos. |.002|</v>
      </c>
      <c r="LE467" t="str">
        <v>True Pos. |.002|A|</v>
      </c>
      <c r="LF467" t="str">
        <v>True Pos. |.002|A|B|</v>
      </c>
      <c r="LG467" t="str">
        <v>True Pos. |.004|A|C|B|</v>
      </c>
      <c r="LH467" t="str">
        <v>True Pos. |.005(M)|A|B|</v>
      </c>
      <c r="LI467" t="str">
        <v>True Pos.|.000(L)|A|D|</v>
      </c>
      <c r="LJ467" t="str">
        <v>True Pos.|.000(M)|A|</v>
      </c>
      <c r="LK467" t="str">
        <v>True Pos.|.001(M)|A|</v>
      </c>
      <c r="LL467" t="str">
        <v>True Pos.|.001|B|</v>
      </c>
      <c r="LM467" t="str">
        <v>True Pos.|.001|E|</v>
      </c>
      <c r="LN467" t="str">
        <v>True Pos.|.002|A|</v>
      </c>
      <c r="LO467" t="str">
        <v>True Pos.|.002|B|</v>
      </c>
      <c r="LP467" t="str">
        <v>True Pos.|.002|C|</v>
      </c>
      <c r="LQ467" t="str">
        <v>True Pos.|.002|D1|</v>
      </c>
      <c r="LR467" t="str">
        <v>True Pos.|.002|D1|D2|</v>
      </c>
      <c r="LS467" t="str">
        <v>True Pos.|.05|A|</v>
      </c>
      <c r="LT467" t="str">
        <v>True Pos.|.1|A|B|C|</v>
      </c>
      <c r="LU467" t="str">
        <v>True Pos.|.13|A</v>
      </c>
      <c r="LV467" t="str">
        <v>True Pos.|0.05|A|</v>
      </c>
      <c r="LW467" t="str">
        <v>True Pos.|0.1|A|B|C|</v>
      </c>
      <c r="LX467" t="str">
        <v>True Pos.|0.13|A|</v>
      </c>
      <c r="LY467" t="str">
        <v>True Pos.|Ø.000(M)|A|</v>
      </c>
      <c r="LZ467" t="str">
        <v>True Pos.|Ø.000(M)|B|</v>
      </c>
      <c r="MA467" t="str">
        <v>True Pos.|Ø.001(M)|A(M)|</v>
      </c>
      <c r="MB467" t="str">
        <v>True Pos.|Ø.001(M)|A|</v>
      </c>
      <c r="MC467" t="str">
        <v>True Pos.|Ø.001|A|</v>
      </c>
      <c r="MD467" t="str">
        <v>True Pos.|Ø.001|C|</v>
      </c>
      <c r="ME467" t="str">
        <v>True Pos.|Ø.002(S)|A(S)|</v>
      </c>
      <c r="MF467" t="str">
        <v>True Pos.|Ø.002|A|</v>
      </c>
      <c r="MG467" t="str">
        <v>True Pos.|Ø.002|B|</v>
      </c>
      <c r="MH467" t="str">
        <v>True Pos.|Ø.002|C|</v>
      </c>
      <c r="MI467" t="str">
        <v>True Pos.|Ø.03(M)|A|</v>
      </c>
      <c r="MJ467" t="str">
        <v>True Pos.|Ø0.03(M)|A|</v>
      </c>
      <c r="MK467" t="str">
        <v>True Pos.|Ø0.05(L)|D|B|</v>
      </c>
      <c r="ML467" t="str">
        <v>True Pos.|Ø0.05|A|</v>
      </c>
      <c r="MM467" t="str">
        <v>True Pos.|Ø0.05|D|</v>
      </c>
      <c r="MN467" t="str">
        <v>True Pos.|Ø0.05|E|</v>
      </c>
      <c r="MO467" t="str">
        <v>True Pos.|Ø0.05|E|B|</v>
      </c>
      <c r="MP467" t="str">
        <v>True Pos.|SØ0.03|C|B|</v>
      </c>
      <c r="MQ467" t="str">
        <v>True Position|.002|A|B|</v>
      </c>
      <c r="MR467" t="str">
        <v>True. Pos.|Ø.001(M)|A|</v>
      </c>
      <c r="MS467" t="str">
        <v>True. Pps.|0.05|A|</v>
      </c>
      <c r="MT467" t="str">
        <v>Tumble Per Note 1</v>
      </c>
      <c r="MU467" t="str">
        <v>Tumble Per Note 2</v>
      </c>
    </row>
    <row r="468" spans="3:359">
      <c r="C468" s="74" t="str" cm="1">
        <f t="array" ref="C468:MU468">TRANSPOSE(_xlfn._xlws.SORT(_xlfn._xlws.FILTER($A$2:$A$499,ISNUMBER(SEARCH('Prt. Lib. &amp; Routine, Table'!L475,$A$2:$A$499)),"not found")))</f>
        <v>.0015 T.I.R. MAX</v>
      </c>
      <c r="D468" t="str">
        <v>.002 MAX ROOT RADIUS</v>
      </c>
      <c r="E468" t="str">
        <v>.012 BLUNT END</v>
      </c>
      <c r="F468" t="str">
        <v>.015 MAX</v>
      </c>
      <c r="G468" t="str">
        <v>.016 T.S.C.</v>
      </c>
      <c r="H468" t="str">
        <v>.017 BASIC</v>
      </c>
      <c r="I468" t="str">
        <v>.021 PITCH</v>
      </c>
      <c r="J468" t="str">
        <v>.022 BLUNT START</v>
      </c>
      <c r="K468" t="str">
        <v>.025 BASIC</v>
      </c>
      <c r="L468" t="str">
        <v>.035 BASIC</v>
      </c>
      <c r="M468" t="str">
        <v>.043 T.S.C</v>
      </c>
      <c r="N468" t="str">
        <v>.053 T.S.C.</v>
      </c>
      <c r="O468" t="str">
        <v>.060 HEX DEPTH</v>
      </c>
      <c r="P468" t="str">
        <v>.060 PITCH</v>
      </c>
      <c r="Q468" t="str">
        <v>.061 BASIC</v>
      </c>
      <c r="R468" t="str">
        <v>.07 HEX</v>
      </c>
      <c r="S468" t="str">
        <v>.070 HEX DEPTH</v>
      </c>
      <c r="T468" t="str">
        <v>.082 DRILL</v>
      </c>
      <c r="U468" t="str">
        <v>.082 DRILL DEPTH</v>
      </c>
      <c r="V468" t="str">
        <v>.094 HEX</v>
      </c>
      <c r="W468" t="str">
        <v>.115 T.S.C.</v>
      </c>
      <c r="X468" t="str">
        <v>.1195 / .1243 MAJOR DIAMETER</v>
      </c>
      <c r="Y468" t="str">
        <v>.1250 HEX</v>
      </c>
      <c r="Z468" t="str">
        <v>.157 MINOR DIAMETER</v>
      </c>
      <c r="AA468" t="str">
        <v>.172 FULL THD DEPTH</v>
      </c>
      <c r="AB468" t="str">
        <v>.172 MAJOR DIAMETER</v>
      </c>
      <c r="AC468" t="str">
        <v>.180 MIN DEPTH FULL THRD</v>
      </c>
      <c r="AD468" t="str">
        <v>.183 Ceter Line Thread Dwell</v>
      </c>
      <c r="AE468" t="str">
        <v>.208 MAX THRD DEPTH</v>
      </c>
      <c r="AF468" t="str">
        <v>.218 BOTTOM HALF OF SLOT</v>
      </c>
      <c r="AG468" t="str">
        <v>.261 BASIC</v>
      </c>
      <c r="AH468" t="str">
        <v>.314 T.S.C.</v>
      </c>
      <c r="AI468" t="str">
        <v>.315 BASIC</v>
      </c>
      <c r="AJ468" t="str">
        <v>.329 MINOR Ø</v>
      </c>
      <c r="AK468" t="str">
        <v>.330 BASIC</v>
      </c>
      <c r="AL468" t="str">
        <v>.35 TO TANGENT POINT</v>
      </c>
      <c r="AM468" t="str">
        <v>.375 MAJOR Ø</v>
      </c>
      <c r="AN468" t="str">
        <v>.390 BASIC</v>
      </c>
      <c r="AO468" t="str">
        <v>.440 BASIC</v>
      </c>
      <c r="AP468" t="str">
        <v>.64/.96 HIGH=Pass</v>
      </c>
      <c r="AQ468" t="str">
        <v>0.012 MAX</v>
      </c>
      <c r="AR468" t="str">
        <v>0.015 MAX</v>
      </c>
      <c r="AS468" t="str">
        <v>0.05 Per Note 2</v>
      </c>
      <c r="AT468" t="str">
        <v>0.500 PULLOUT ZONE</v>
      </c>
      <c r="AU468" t="str">
        <v>10-32 UNF-2A</v>
      </c>
      <c r="AV468" t="str">
        <v>12-28 UNF-2B</v>
      </c>
      <c r="AW468" t="str">
        <v>2.87 BASIC</v>
      </c>
      <c r="AX468" t="str">
        <v>2-56 UNC 2B 2 STARTS</v>
      </c>
      <c r="AY468" t="str">
        <v>3 LEAD THREAD</v>
      </c>
      <c r="AZ468" t="str">
        <v>32µIN Max</v>
      </c>
      <c r="BA468" t="str">
        <v>5/16"-24 UNF-2A</v>
      </c>
      <c r="BB468" t="str">
        <v>5/16-18 UNC 2A</v>
      </c>
      <c r="BC468" t="str">
        <v>5-44 UNF-2A</v>
      </c>
      <c r="BD468" t="str">
        <v>6-16µIN</v>
      </c>
      <c r="BE468" t="str">
        <v>65° BLEND</v>
      </c>
      <c r="BF468" t="str">
        <v>7.45 Top of Ball to Face</v>
      </c>
      <c r="BG468" t="str">
        <v>7/16-28 UNEF 2B</v>
      </c>
      <c r="BH468" t="str">
        <v>7/16-28-UNEF-2A</v>
      </c>
      <c r="BI468" t="str">
        <v>Alignment Per Note 3</v>
      </c>
      <c r="BJ468" t="str">
        <v>ANODIZE (SEE CHART)</v>
      </c>
      <c r="BK468" t="str">
        <v>ANODIZE AQUA Per Note 3</v>
      </c>
      <c r="BL468" t="str">
        <v>ANODIZE BOTTOM PORTION</v>
      </c>
      <c r="BM468" t="str">
        <v>ANODIZE COLOR AQUA</v>
      </c>
      <c r="BN468" t="str">
        <v>ANODIZE COLOR GREEN DWG NOTE 4</v>
      </c>
      <c r="BO468" t="str">
        <v>ANODIZE COLOR LIGHT BLUE</v>
      </c>
      <c r="BP468" t="str">
        <v>ANODIZE GREEN Per Note 2</v>
      </c>
      <c r="BQ468" t="str">
        <v>ANODIZE GREY, Per Note 1</v>
      </c>
      <c r="BR468" t="str">
        <v>ANODIZE MAGENTA</v>
      </c>
      <c r="BS468" t="str">
        <v>Anodize Per note 3</v>
      </c>
      <c r="BT468" t="str">
        <v>Anodize Per Note 4</v>
      </c>
      <c r="BU468" t="str">
        <v>ANODIZE SEAFOAM</v>
      </c>
      <c r="BV468" t="str">
        <v>Balloon 11 Symmetry</v>
      </c>
      <c r="BW468" t="str">
        <v>Balloon 12 Symmetry</v>
      </c>
      <c r="BX468" t="str">
        <v>Balloon 13 Hole Centered</v>
      </c>
      <c r="BY468" t="str">
        <v>Balloon 13 Symmerty</v>
      </c>
      <c r="BZ468" t="str">
        <v>Balloon 2 Symmetry</v>
      </c>
      <c r="CA468" t="str">
        <v>Balloon 21 CENTERED</v>
      </c>
      <c r="CB468" t="str">
        <v>Balloon 29 Symmetry</v>
      </c>
      <c r="CC468" t="str">
        <v>Balloon 3 Symmetry</v>
      </c>
      <c r="CD468" t="str">
        <v>Balloon 4 Symmetry</v>
      </c>
      <c r="CE468" t="str">
        <v>Balloon 5 blend to SØ .340</v>
      </c>
      <c r="CF468" t="str">
        <v>Balloon 5 Symmetry</v>
      </c>
      <c r="CG468" t="str">
        <v>Balloon 6 Centered</v>
      </c>
      <c r="CH468" t="str">
        <v>Balloon 9 Function Check</v>
      </c>
      <c r="CI468" t="str">
        <v>Balloon 9 Symmerty</v>
      </c>
      <c r="CJ468" t="str">
        <v>Balloons 2 &amp; 17 Symmetry |.001|A|</v>
      </c>
      <c r="CK468" t="str">
        <v>Basic Ø 3.6</v>
      </c>
      <c r="CL468" t="str">
        <v>BEAD BLAST</v>
      </c>
      <c r="CM468" t="str">
        <v>BLAST ALUMINUM OXIDE</v>
      </c>
      <c r="CN468" t="str">
        <v>Blast Note 2</v>
      </c>
      <c r="CO468" t="str">
        <v xml:space="preserve">BLAST Per Note 1 </v>
      </c>
      <c r="CP468" t="str">
        <v>BLAST Per Note 2</v>
      </c>
      <c r="CQ468" t="str">
        <v>BLAST Per Note 3</v>
      </c>
      <c r="CR468" t="str">
        <v>BLAST Per Note 4</v>
      </c>
      <c r="CS468" t="str">
        <v>BLAST Per Note 8</v>
      </c>
      <c r="CT468" t="str">
        <v>BLAST Per Traveler, MATT FINISH</v>
      </c>
      <c r="CU468" t="str">
        <v>BLAST WITH 16 GRIT ALUMINUM OXIDE</v>
      </c>
      <c r="CV468" t="str">
        <v>BLAST, Uniform Finish Per Note 3</v>
      </c>
      <c r="CW468" t="str">
        <v>BREAK EDGE</v>
      </c>
      <c r="CX468" t="str">
        <v>BREAK EDGE .014</v>
      </c>
      <c r="CY468" t="str">
        <v>BREAK EDGES Note 2</v>
      </c>
      <c r="CZ468" t="str">
        <v>BREAK SHARP Per Note 1</v>
      </c>
      <c r="DA468" t="str">
        <v>BREAK SHARPS Per Note 1</v>
      </c>
      <c r="DB468" t="str">
        <v>CE 2729</v>
      </c>
      <c r="DC468" t="str">
        <v>CE Logo per Note 3</v>
      </c>
      <c r="DD468" t="str">
        <v>CE MARK</v>
      </c>
      <c r="DE468" t="str">
        <v>Chips/Debris Removed</v>
      </c>
      <c r="DF468" t="str">
        <v>Coat Per Note 2</v>
      </c>
      <c r="DG468" t="str">
        <v>C-Sink Ø .155</v>
      </c>
      <c r="DH468" t="str">
        <v>C-Sink Ø5.2</v>
      </c>
      <c r="DI468" t="str">
        <v>Deburred</v>
      </c>
      <c r="DJ468" t="str">
        <v>DIM "A" NoGo</v>
      </c>
      <c r="DK468" t="str">
        <v>DIM "A" NoGo Hexalobe</v>
      </c>
      <c r="DL468" t="str">
        <v>EDGE BREAK</v>
      </c>
      <c r="DM468" t="str">
        <v>EDGE BREAK MIN R.004, MAX R.010</v>
      </c>
      <c r="DN468" t="str">
        <v>Edge Break per Note 1</v>
      </c>
      <c r="DO468" t="str">
        <v>ELECTROPOLISH Per Note 1</v>
      </c>
      <c r="DP468" t="str">
        <v>Finish Per Note 3</v>
      </c>
      <c r="DQ468" t="str">
        <v>FLUTE POSITION Per Note 3</v>
      </c>
      <c r="DR468" t="str">
        <v>FULL R</v>
      </c>
      <c r="DS468" t="str">
        <v>FULL RADIUS</v>
      </c>
      <c r="DT468" t="str">
        <v xml:space="preserve">FULL RADIUS </v>
      </c>
      <c r="DU468" t="str">
        <v>Function Check  (.2340 .2360 FULL)</v>
      </c>
      <c r="DV468" t="str">
        <v>FUNCTIONAL  HEXALOBE</v>
      </c>
      <c r="DW468" t="str">
        <v>GLASS BEAD Per Note 3</v>
      </c>
      <c r="DX468" t="str">
        <v>Globus Logo per Note 3</v>
      </c>
      <c r="DY468" t="str">
        <v>Gold Anodized Color</v>
      </c>
      <c r="DZ468" t="str">
        <v>Green Anodized Color</v>
      </c>
      <c r="EA468" t="str">
        <v>GRIT BLAST Per Note 3</v>
      </c>
      <c r="EB468" t="str">
        <v>Grit Blast Per Note 4</v>
      </c>
      <c r="EC468" t="str">
        <v>GRIT BLAST, DWG NOTE 3</v>
      </c>
      <c r="ED468" t="str">
        <v>HEX MINOR Ø.1292</v>
      </c>
      <c r="EE468" t="str">
        <v xml:space="preserve">HEXALOBE </v>
      </c>
      <c r="EF468" t="str">
        <v>HEXALOBE FUNCTION</v>
      </c>
      <c r="EG468" t="str">
        <v>Hexalobe Minor</v>
      </c>
      <c r="EH468" t="str">
        <v>Hexalobe NV-30</v>
      </c>
      <c r="EI468" t="str">
        <v>HEXALOBE ORIENTATION</v>
      </c>
      <c r="EJ468" t="str">
        <v>Inspect per operation 30 comments</v>
      </c>
      <c r="EK468" t="str">
        <v>INT / EXT CORNERS: R.002 TO R.010</v>
      </c>
      <c r="EL468" t="str">
        <v>INT /EXT CORNERS R.05 TO R.03</v>
      </c>
      <c r="EM468" t="str">
        <v>John is a Geek</v>
      </c>
      <c r="EN468" t="str">
        <v>LASER ETCH</v>
      </c>
      <c r="EO468" t="str">
        <v>Laser Etch Per Note 7</v>
      </c>
      <c r="EP468" t="str">
        <v xml:space="preserve">LASER MARK "CE" DWG NOTE 10 </v>
      </c>
      <c r="EQ468" t="str">
        <v>Laser Mark "P1-15004-08", Per Note 3</v>
      </c>
      <c r="ER468" t="str">
        <v>Laser Mark "P2-15004-08", Per Note 3</v>
      </c>
      <c r="ES468" t="str">
        <v>Laser Mark "P3-15004-08", Per Note 3</v>
      </c>
      <c r="ET468" t="str">
        <v>Laser Mark "P4-15004-08", Per Note 3</v>
      </c>
      <c r="EU468" t="str">
        <v xml:space="preserve">LASER MARK LOGO DWG NOTE 9 </v>
      </c>
      <c r="EV468" t="str">
        <v xml:space="preserve">LASER MARK LOT NUMBER DWG NOTE 8 </v>
      </c>
      <c r="EW468" t="str">
        <v>Laser Mark Lot, Per Note 3</v>
      </c>
      <c r="EX468" t="str">
        <v xml:space="preserve">LASER MARK PART NUMBER DWG NOTE 8 </v>
      </c>
      <c r="EY468" t="str">
        <v>LASER: 13000000</v>
      </c>
      <c r="EZ468" t="str">
        <v>LASER: CE 2797</v>
      </c>
      <c r="FA468" t="str">
        <v>LASER: LOGO</v>
      </c>
      <c r="FB468" t="str">
        <v xml:space="preserve">LASER: Lot # Per RE-75-001 </v>
      </c>
      <c r="FC468" t="str">
        <v>LAST THREAD</v>
      </c>
      <c r="FD468" t="str">
        <v>LEAD .0625</v>
      </c>
      <c r="FE468" t="str">
        <v>LOGO</v>
      </c>
      <c r="FF468" t="str">
        <v>Lot (Control) Number per Note 3</v>
      </c>
      <c r="FG468" t="str">
        <v>LOT NO.</v>
      </c>
      <c r="FH468" t="str">
        <v>LOT NUMBER</v>
      </c>
      <c r="FI468" t="str">
        <v>LOT NUMBER PER NUVASIVE SOP 9002007</v>
      </c>
      <c r="FJ468" t="str">
        <v>M 4X 0.5 - 6G - 0.063R - LH</v>
      </c>
      <c r="FK468" t="str">
        <v>M4 X 0.5 - 6G - 0.063R</v>
      </c>
      <c r="FL468" t="str">
        <v>M4 X 0.5 - 6G - 0.063R - LH</v>
      </c>
      <c r="FM468" t="str">
        <v>M4.5 X .75 6g</v>
      </c>
      <c r="FN468" t="str">
        <v>M4.5 X 0.75 6g</v>
      </c>
      <c r="FO468" t="str">
        <v>M5x0.8-6g</v>
      </c>
      <c r="FP468" t="str">
        <v xml:space="preserve">M5x0.8-6g </v>
      </c>
      <c r="FQ468" t="str">
        <v>M6 X .75 6g</v>
      </c>
      <c r="FR468" t="str">
        <v>M6 X 0.75-6g</v>
      </c>
      <c r="FS468" t="str">
        <v>M6 X0.75 - 6g</v>
      </c>
      <c r="FT468" t="str">
        <v>M6X0.75 - 6H</v>
      </c>
      <c r="FU468" t="str">
        <v>M7 X 1.00 6g THREAD</v>
      </c>
      <c r="FV468" t="str">
        <v>M7X1.00 6g THREAD</v>
      </c>
      <c r="FW468" t="str">
        <v>M7X1.00 6h THREAD</v>
      </c>
      <c r="FX468" t="str">
        <v>Magenta Anodized Color</v>
      </c>
      <c r="FY468" t="str">
        <v>MAJOR Ø .380</v>
      </c>
      <c r="FZ468" t="str">
        <v>MAJORØ</v>
      </c>
      <c r="GA468" t="str">
        <v>MATT FINISH Per Note 3</v>
      </c>
      <c r="GB468" t="str">
        <v>MATT FINISH Per Traveler</v>
      </c>
      <c r="GC468" t="str">
        <v>MATTE FINISH</v>
      </c>
      <c r="GD468" t="str">
        <v>MATTE FINISH DWG NOTE 3</v>
      </c>
      <c r="GE468" t="str">
        <v>MATTE FINISH Note 3</v>
      </c>
      <c r="GF468" t="str">
        <v>Matte Finish Per Note 3</v>
      </c>
      <c r="GG468" t="str">
        <v>MATTE FINISH SIZE 10 GLASS BEAD</v>
      </c>
      <c r="GH468" t="str">
        <v>MAX ROOT RADIUS</v>
      </c>
      <c r="GI468" t="str">
        <v xml:space="preserve">Mill Profile Centered </v>
      </c>
      <c r="GJ468" t="str">
        <v>Minor Ø Unconstrained Check</v>
      </c>
      <c r="GK468" t="str">
        <v>MINOR Ø.1336</v>
      </c>
      <c r="GL468" t="str">
        <v>NO ANODIZE Per note 8</v>
      </c>
      <c r="GM468" t="str">
        <v>NO ANODIZE Per note 9</v>
      </c>
      <c r="GN468" t="str">
        <v>No Nicks, Scratches, Tool Marks, etc.</v>
      </c>
      <c r="GO468" t="str">
        <v>No Nicks,Scratches,Tool Marks,etc.</v>
      </c>
      <c r="GP468" t="str">
        <v>NO TOOL MARKS</v>
      </c>
      <c r="GQ468" t="str">
        <v>NOTE 3 THREAD RELIEF</v>
      </c>
      <c r="GR468" t="str">
        <v>NV-27 FUNC.</v>
      </c>
      <c r="GS468" t="str">
        <v>NV-30 DIM A</v>
      </c>
      <c r="GT468" t="str">
        <v>NV-30 DIM B</v>
      </c>
      <c r="GU468" t="str">
        <v>NV-30 DIM F</v>
      </c>
      <c r="GV468" t="str">
        <v>Ø .1250 HEX</v>
      </c>
      <c r="GW468" t="str">
        <v>Ø 9.4 MAJOR</v>
      </c>
      <c r="GX468" t="str">
        <v>Ø.096 MAX PILOT HOLE</v>
      </c>
      <c r="GY468" t="str">
        <v>Ø.125 THRU</v>
      </c>
      <c r="GZ468" t="str">
        <v>Ø.205 COUNTERSINK</v>
      </c>
      <c r="HA468" t="str">
        <v>Ø.260 T.S.C.</v>
      </c>
      <c r="HB468" t="str">
        <v>Ø.500 BASIC</v>
      </c>
      <c r="HC468" t="str">
        <v xml:space="preserve">OVAL CENTERED </v>
      </c>
      <c r="HD468" t="str">
        <v>PART NO. 15100</v>
      </c>
      <c r="HE468" t="str">
        <v>PART NUMBER 13100000</v>
      </c>
      <c r="HF468" t="str">
        <v>PART NUMBER 13600000</v>
      </c>
      <c r="HG468" t="str">
        <v>Part Number per Note 3</v>
      </c>
      <c r="HH468" t="str">
        <v>PD 5/16-18 UNC 2A</v>
      </c>
      <c r="HI468" t="str">
        <v>Perp.|0.05|A|</v>
      </c>
      <c r="HJ468" t="str">
        <v>PILOT THRU HOLE PRESENT</v>
      </c>
      <c r="HK468" t="str">
        <v>PITCH .060</v>
      </c>
      <c r="HL468" t="str">
        <v>Profile |.001|A|</v>
      </c>
      <c r="HM468" t="str">
        <v>Profile |.0015 | A | X-Y</v>
      </c>
      <c r="HN468" t="str">
        <v>Profile |.002| |A|B| X-Y</v>
      </c>
      <c r="HO468" t="str">
        <v>Profile |.002|A|B|</v>
      </c>
      <c r="HP468" t="str">
        <v>Profile |.002|A|B| X-Y</v>
      </c>
      <c r="HQ468" t="str">
        <v>Profile:|010|A|B|C|</v>
      </c>
      <c r="HR468" t="str">
        <v>Profile| .002| A|B|</v>
      </c>
      <c r="HS468" t="str">
        <v>Profile|.001|</v>
      </c>
      <c r="HT468" t="str">
        <v>Profile|.001|A|</v>
      </c>
      <c r="HU468" t="str">
        <v>Profile|.001|A|B|</v>
      </c>
      <c r="HV468" t="str">
        <v xml:space="preserve">Profile|.001|A|B| A&lt;-&gt;B </v>
      </c>
      <c r="HW468" t="str">
        <v>Profile|.001|A|B| C&lt;-&gt;D</v>
      </c>
      <c r="HX468" t="str">
        <v>Profile|.001|A|B| L-M</v>
      </c>
      <c r="HY468" t="str">
        <v>Profile|.001|A|B| P-Q</v>
      </c>
      <c r="HZ468" t="str">
        <v>Profile|.001|A|B|C&lt;-&gt;D</v>
      </c>
      <c r="IA468" t="str">
        <v>Profile|.001|A|C&lt;--&gt;D</v>
      </c>
      <c r="IB468" t="str">
        <v>Profile|.001|A|UNILATERAL</v>
      </c>
      <c r="IC468" t="str">
        <v>Profile|.001|C|</v>
      </c>
      <c r="ID468" t="str">
        <v>Profile|.0012|D1|</v>
      </c>
      <c r="IE468" t="str">
        <v>Profile|.0015| A-B UNI.</v>
      </c>
      <c r="IF468" t="str">
        <v>Profile|.0015| UNI.</v>
      </c>
      <c r="IG468" t="str">
        <v>Profile|.0015|A| X-Y</v>
      </c>
      <c r="IH468" t="str">
        <v>Profile|.0015|E|F|</v>
      </c>
      <c r="II468" t="str">
        <v>Profile|.0016|B|D|</v>
      </c>
      <c r="IJ468" t="str">
        <v>Profile|.002(U).000|A|</v>
      </c>
      <c r="IK468" t="str">
        <v>Profile|.002|</v>
      </c>
      <c r="IL468" t="str">
        <v>Profile|.002|A</v>
      </c>
      <c r="IM468" t="str">
        <v>Profile|.002|A|</v>
      </c>
      <c r="IN468" t="str">
        <v>Profile|.002|A|B|</v>
      </c>
      <c r="IO468" t="str">
        <v xml:space="preserve">Profile|.002|A|B| A&lt;-&gt;B </v>
      </c>
      <c r="IP468" t="str">
        <v>Profile|.002|A|B| C&lt;-&gt;D</v>
      </c>
      <c r="IQ468" t="str">
        <v>Profile|.002|A|B| X-Y</v>
      </c>
      <c r="IR468" t="str">
        <v>Profile|.002|A|B|C|X-Y</v>
      </c>
      <c r="IS468" t="str">
        <v>Profile|.002|A|B|X&lt;--&gt;Y</v>
      </c>
      <c r="IT468" t="str">
        <v>Profile|.002|A|B|X-Y</v>
      </c>
      <c r="IU468" t="str">
        <v>Profile|.002|A|C|</v>
      </c>
      <c r="IV468" t="str">
        <v>Profile|.002|C|A|</v>
      </c>
      <c r="IW468" t="str">
        <v>Profile|.002|C|B|</v>
      </c>
      <c r="IX468" t="str">
        <v>Profile|.0020|</v>
      </c>
      <c r="IY468" t="str">
        <v>Profile|.003|A|</v>
      </c>
      <c r="IZ468" t="str">
        <v>Profile|.003|A|B|C| Uni.</v>
      </c>
      <c r="JA468" t="str">
        <v>Profile|.003|E|F|</v>
      </c>
      <c r="JB468" t="str">
        <v>Profile|.004(U) .003|A|B|C|</v>
      </c>
      <c r="JC468" t="str">
        <v>Profile|.004|A| UNI.</v>
      </c>
      <c r="JD468" t="str">
        <v>Profile|.005|A|C|</v>
      </c>
      <c r="JE468" t="str">
        <v>Profile|.005|A|C|A&lt;--&gt;B, C&lt;--&gt;D</v>
      </c>
      <c r="JF468" t="str">
        <v>Profile|.005|A|D| A-B UNI.</v>
      </c>
      <c r="JG468" t="str">
        <v>Profile|.005|A|D| UNI.</v>
      </c>
      <c r="JH468" t="str">
        <v>Profile|.010|A|B|</v>
      </c>
      <c r="JI468" t="str">
        <v>Profile|.010|A|B|C|</v>
      </c>
      <c r="JJ468" t="str">
        <v>Profile|.03|A|</v>
      </c>
      <c r="JK468" t="str">
        <v>Profile|.05|A|B|</v>
      </c>
      <c r="JL468" t="str">
        <v>Profile|0.03|</v>
      </c>
      <c r="JM468" t="str">
        <v>Profile|0.03|A|</v>
      </c>
      <c r="JN468" t="str">
        <v>Profile|0.03|A|B|</v>
      </c>
      <c r="JO468" t="str">
        <v>Profile|0.05{A|C|</v>
      </c>
      <c r="JP468" t="str">
        <v>Profile|0.05|A|B|</v>
      </c>
      <c r="JQ468" t="str">
        <v>Profile|0.05|E|</v>
      </c>
      <c r="JR468" t="str">
        <v>Profile|0.05|E|F|</v>
      </c>
      <c r="JS468" t="str">
        <v>Profile|0.06|A|C|</v>
      </c>
      <c r="JT468" t="str">
        <v>Profile|0.1|A|A|</v>
      </c>
      <c r="JU468" t="str">
        <v>Profile|0.1|D1|</v>
      </c>
      <c r="JV468" t="str">
        <v>Profile|A|B|C|</v>
      </c>
      <c r="JW468" t="str">
        <v>Proile|.002|A|B|J-K</v>
      </c>
      <c r="JX468" t="str">
        <v>P-Thread Form</v>
      </c>
      <c r="JY468" t="str">
        <v>R  FULL RADIUS</v>
      </c>
      <c r="JZ468" t="str">
        <v>R.001/.006</v>
      </c>
      <c r="KA468" t="str">
        <v>R.003 MAX</v>
      </c>
      <c r="KB468" t="str">
        <v>R.005 MAX</v>
      </c>
      <c r="KC468" t="str">
        <v>R.030</v>
      </c>
      <c r="KD468" t="str">
        <v>R.25 MAX</v>
      </c>
      <c r="KE468" t="str">
        <v>R1.33 BASIC</v>
      </c>
      <c r="KF468" t="str">
        <v>R3.3</v>
      </c>
      <c r="KG468" t="str">
        <v>Ra 1.6 MAX</v>
      </c>
      <c r="KH468" t="str">
        <v>RAD @ FACE &amp; OD CHAMFER</v>
      </c>
      <c r="KI468" t="str">
        <v>RAD. @ ID &amp; BACK FACE</v>
      </c>
      <c r="KJ468" t="str">
        <v>RAD. @ OD &amp; BACK FACE</v>
      </c>
      <c r="KK468" t="str">
        <v>REMOVE SHRP EDGES .005 MAX</v>
      </c>
      <c r="KL468" t="str">
        <v>ROD SLOT CENTERED</v>
      </c>
      <c r="KM468" t="str">
        <v>SHARP OKAY</v>
      </c>
      <c r="KN468" t="str">
        <v>Slot Centered</v>
      </c>
      <c r="KO468" t="str">
        <v>SLOT WIDTH</v>
      </c>
      <c r="KP468" t="str">
        <v>Surface Finish Per Note 1</v>
      </c>
      <c r="KQ468" t="str">
        <v>Symmerty Balloon A_6</v>
      </c>
      <c r="KR468" t="str">
        <v>T27 HEXALOBE Per Note 1</v>
      </c>
      <c r="KS468" t="str">
        <v>T27 TORX</v>
      </c>
      <c r="KT468" t="str">
        <v>THRD DEPTH</v>
      </c>
      <c r="KU468" t="str">
        <v>Thread Form Per Note 3</v>
      </c>
      <c r="KV468" t="str">
        <v>THREAD INTO ROD SLOT</v>
      </c>
      <c r="KW468" t="str">
        <v>Thread Timed Print Note 6</v>
      </c>
      <c r="KX468" t="str">
        <v>TOOL MISMATCH PERMISSIBLE</v>
      </c>
      <c r="KY468" t="str">
        <v>Tot. Runout|Ø.002|C|</v>
      </c>
      <c r="KZ468" t="str">
        <v>Total Runout|.002|E|</v>
      </c>
      <c r="LA468" t="str">
        <v>TRIPLE LEAD THREAD</v>
      </c>
      <c r="LB468" t="str">
        <v>True Pos. |.001 (M)|A|</v>
      </c>
      <c r="LC468" t="str">
        <v>True Pos. |.002(M)|A|B|</v>
      </c>
      <c r="LD468" t="str">
        <v>True Pos. |.002|</v>
      </c>
      <c r="LE468" t="str">
        <v>True Pos. |.002|A|</v>
      </c>
      <c r="LF468" t="str">
        <v>True Pos. |.002|A|B|</v>
      </c>
      <c r="LG468" t="str">
        <v>True Pos. |.004|A|C|B|</v>
      </c>
      <c r="LH468" t="str">
        <v>True Pos. |.005(M)|A|B|</v>
      </c>
      <c r="LI468" t="str">
        <v>True Pos.|.000(L)|A|D|</v>
      </c>
      <c r="LJ468" t="str">
        <v>True Pos.|.000(M)|A|</v>
      </c>
      <c r="LK468" t="str">
        <v>True Pos.|.001(M)|A|</v>
      </c>
      <c r="LL468" t="str">
        <v>True Pos.|.001|B|</v>
      </c>
      <c r="LM468" t="str">
        <v>True Pos.|.001|E|</v>
      </c>
      <c r="LN468" t="str">
        <v>True Pos.|.002|A|</v>
      </c>
      <c r="LO468" t="str">
        <v>True Pos.|.002|B|</v>
      </c>
      <c r="LP468" t="str">
        <v>True Pos.|.002|C|</v>
      </c>
      <c r="LQ468" t="str">
        <v>True Pos.|.002|D1|</v>
      </c>
      <c r="LR468" t="str">
        <v>True Pos.|.002|D1|D2|</v>
      </c>
      <c r="LS468" t="str">
        <v>True Pos.|.05|A|</v>
      </c>
      <c r="LT468" t="str">
        <v>True Pos.|.1|A|B|C|</v>
      </c>
      <c r="LU468" t="str">
        <v>True Pos.|.13|A</v>
      </c>
      <c r="LV468" t="str">
        <v>True Pos.|0.05|A|</v>
      </c>
      <c r="LW468" t="str">
        <v>True Pos.|0.1|A|B|C|</v>
      </c>
      <c r="LX468" t="str">
        <v>True Pos.|0.13|A|</v>
      </c>
      <c r="LY468" t="str">
        <v>True Pos.|Ø.000(M)|A|</v>
      </c>
      <c r="LZ468" t="str">
        <v>True Pos.|Ø.000(M)|B|</v>
      </c>
      <c r="MA468" t="str">
        <v>True Pos.|Ø.001(M)|A(M)|</v>
      </c>
      <c r="MB468" t="str">
        <v>True Pos.|Ø.001(M)|A|</v>
      </c>
      <c r="MC468" t="str">
        <v>True Pos.|Ø.001|A|</v>
      </c>
      <c r="MD468" t="str">
        <v>True Pos.|Ø.001|C|</v>
      </c>
      <c r="ME468" t="str">
        <v>True Pos.|Ø.002(S)|A(S)|</v>
      </c>
      <c r="MF468" t="str">
        <v>True Pos.|Ø.002|A|</v>
      </c>
      <c r="MG468" t="str">
        <v>True Pos.|Ø.002|B|</v>
      </c>
      <c r="MH468" t="str">
        <v>True Pos.|Ø.002|C|</v>
      </c>
      <c r="MI468" t="str">
        <v>True Pos.|Ø.03(M)|A|</v>
      </c>
      <c r="MJ468" t="str">
        <v>True Pos.|Ø0.03(M)|A|</v>
      </c>
      <c r="MK468" t="str">
        <v>True Pos.|Ø0.05(L)|D|B|</v>
      </c>
      <c r="ML468" t="str">
        <v>True Pos.|Ø0.05|A|</v>
      </c>
      <c r="MM468" t="str">
        <v>True Pos.|Ø0.05|D|</v>
      </c>
      <c r="MN468" t="str">
        <v>True Pos.|Ø0.05|E|</v>
      </c>
      <c r="MO468" t="str">
        <v>True Pos.|Ø0.05|E|B|</v>
      </c>
      <c r="MP468" t="str">
        <v>True Pos.|SØ0.03|C|B|</v>
      </c>
      <c r="MQ468" t="str">
        <v>True Position|.002|A|B|</v>
      </c>
      <c r="MR468" t="str">
        <v>True. Pos.|Ø.001(M)|A|</v>
      </c>
      <c r="MS468" t="str">
        <v>True. Pps.|0.05|A|</v>
      </c>
      <c r="MT468" t="str">
        <v>Tumble Per Note 1</v>
      </c>
      <c r="MU468" t="str">
        <v>Tumble Per Note 2</v>
      </c>
    </row>
    <row r="469" spans="3:359">
      <c r="C469" s="74" t="str" cm="1">
        <f t="array" ref="C469:MU469">TRANSPOSE(_xlfn._xlws.SORT(_xlfn._xlws.FILTER($A$2:$A$499,ISNUMBER(SEARCH('Prt. Lib. &amp; Routine, Table'!L476,$A$2:$A$499)),"not found")))</f>
        <v>.0015 T.I.R. MAX</v>
      </c>
      <c r="D469" t="str">
        <v>.002 MAX ROOT RADIUS</v>
      </c>
      <c r="E469" t="str">
        <v>.012 BLUNT END</v>
      </c>
      <c r="F469" t="str">
        <v>.015 MAX</v>
      </c>
      <c r="G469" t="str">
        <v>.016 T.S.C.</v>
      </c>
      <c r="H469" t="str">
        <v>.017 BASIC</v>
      </c>
      <c r="I469" t="str">
        <v>.021 PITCH</v>
      </c>
      <c r="J469" t="str">
        <v>.022 BLUNT START</v>
      </c>
      <c r="K469" t="str">
        <v>.025 BASIC</v>
      </c>
      <c r="L469" t="str">
        <v>.035 BASIC</v>
      </c>
      <c r="M469" t="str">
        <v>.043 T.S.C</v>
      </c>
      <c r="N469" t="str">
        <v>.053 T.S.C.</v>
      </c>
      <c r="O469" t="str">
        <v>.060 HEX DEPTH</v>
      </c>
      <c r="P469" t="str">
        <v>.060 PITCH</v>
      </c>
      <c r="Q469" t="str">
        <v>.061 BASIC</v>
      </c>
      <c r="R469" t="str">
        <v>.07 HEX</v>
      </c>
      <c r="S469" t="str">
        <v>.070 HEX DEPTH</v>
      </c>
      <c r="T469" t="str">
        <v>.082 DRILL</v>
      </c>
      <c r="U469" t="str">
        <v>.082 DRILL DEPTH</v>
      </c>
      <c r="V469" t="str">
        <v>.094 HEX</v>
      </c>
      <c r="W469" t="str">
        <v>.115 T.S.C.</v>
      </c>
      <c r="X469" t="str">
        <v>.1195 / .1243 MAJOR DIAMETER</v>
      </c>
      <c r="Y469" t="str">
        <v>.1250 HEX</v>
      </c>
      <c r="Z469" t="str">
        <v>.157 MINOR DIAMETER</v>
      </c>
      <c r="AA469" t="str">
        <v>.172 FULL THD DEPTH</v>
      </c>
      <c r="AB469" t="str">
        <v>.172 MAJOR DIAMETER</v>
      </c>
      <c r="AC469" t="str">
        <v>.180 MIN DEPTH FULL THRD</v>
      </c>
      <c r="AD469" t="str">
        <v>.183 Ceter Line Thread Dwell</v>
      </c>
      <c r="AE469" t="str">
        <v>.208 MAX THRD DEPTH</v>
      </c>
      <c r="AF469" t="str">
        <v>.218 BOTTOM HALF OF SLOT</v>
      </c>
      <c r="AG469" t="str">
        <v>.261 BASIC</v>
      </c>
      <c r="AH469" t="str">
        <v>.314 T.S.C.</v>
      </c>
      <c r="AI469" t="str">
        <v>.315 BASIC</v>
      </c>
      <c r="AJ469" t="str">
        <v>.329 MINOR Ø</v>
      </c>
      <c r="AK469" t="str">
        <v>.330 BASIC</v>
      </c>
      <c r="AL469" t="str">
        <v>.35 TO TANGENT POINT</v>
      </c>
      <c r="AM469" t="str">
        <v>.375 MAJOR Ø</v>
      </c>
      <c r="AN469" t="str">
        <v>.390 BASIC</v>
      </c>
      <c r="AO469" t="str">
        <v>.440 BASIC</v>
      </c>
      <c r="AP469" t="str">
        <v>.64/.96 HIGH=Pass</v>
      </c>
      <c r="AQ469" t="str">
        <v>0.012 MAX</v>
      </c>
      <c r="AR469" t="str">
        <v>0.015 MAX</v>
      </c>
      <c r="AS469" t="str">
        <v>0.05 Per Note 2</v>
      </c>
      <c r="AT469" t="str">
        <v>0.500 PULLOUT ZONE</v>
      </c>
      <c r="AU469" t="str">
        <v>10-32 UNF-2A</v>
      </c>
      <c r="AV469" t="str">
        <v>12-28 UNF-2B</v>
      </c>
      <c r="AW469" t="str">
        <v>2.87 BASIC</v>
      </c>
      <c r="AX469" t="str">
        <v>2-56 UNC 2B 2 STARTS</v>
      </c>
      <c r="AY469" t="str">
        <v>3 LEAD THREAD</v>
      </c>
      <c r="AZ469" t="str">
        <v>32µIN Max</v>
      </c>
      <c r="BA469" t="str">
        <v>5/16"-24 UNF-2A</v>
      </c>
      <c r="BB469" t="str">
        <v>5/16-18 UNC 2A</v>
      </c>
      <c r="BC469" t="str">
        <v>5-44 UNF-2A</v>
      </c>
      <c r="BD469" t="str">
        <v>6-16µIN</v>
      </c>
      <c r="BE469" t="str">
        <v>65° BLEND</v>
      </c>
      <c r="BF469" t="str">
        <v>7.45 Top of Ball to Face</v>
      </c>
      <c r="BG469" t="str">
        <v>7/16-28 UNEF 2B</v>
      </c>
      <c r="BH469" t="str">
        <v>7/16-28-UNEF-2A</v>
      </c>
      <c r="BI469" t="str">
        <v>Alignment Per Note 3</v>
      </c>
      <c r="BJ469" t="str">
        <v>ANODIZE (SEE CHART)</v>
      </c>
      <c r="BK469" t="str">
        <v>ANODIZE AQUA Per Note 3</v>
      </c>
      <c r="BL469" t="str">
        <v>ANODIZE BOTTOM PORTION</v>
      </c>
      <c r="BM469" t="str">
        <v>ANODIZE COLOR AQUA</v>
      </c>
      <c r="BN469" t="str">
        <v>ANODIZE COLOR GREEN DWG NOTE 4</v>
      </c>
      <c r="BO469" t="str">
        <v>ANODIZE COLOR LIGHT BLUE</v>
      </c>
      <c r="BP469" t="str">
        <v>ANODIZE GREEN Per Note 2</v>
      </c>
      <c r="BQ469" t="str">
        <v>ANODIZE GREY, Per Note 1</v>
      </c>
      <c r="BR469" t="str">
        <v>ANODIZE MAGENTA</v>
      </c>
      <c r="BS469" t="str">
        <v>Anodize Per note 3</v>
      </c>
      <c r="BT469" t="str">
        <v>Anodize Per Note 4</v>
      </c>
      <c r="BU469" t="str">
        <v>ANODIZE SEAFOAM</v>
      </c>
      <c r="BV469" t="str">
        <v>Balloon 11 Symmetry</v>
      </c>
      <c r="BW469" t="str">
        <v>Balloon 12 Symmetry</v>
      </c>
      <c r="BX469" t="str">
        <v>Balloon 13 Hole Centered</v>
      </c>
      <c r="BY469" t="str">
        <v>Balloon 13 Symmerty</v>
      </c>
      <c r="BZ469" t="str">
        <v>Balloon 2 Symmetry</v>
      </c>
      <c r="CA469" t="str">
        <v>Balloon 21 CENTERED</v>
      </c>
      <c r="CB469" t="str">
        <v>Balloon 29 Symmetry</v>
      </c>
      <c r="CC469" t="str">
        <v>Balloon 3 Symmetry</v>
      </c>
      <c r="CD469" t="str">
        <v>Balloon 4 Symmetry</v>
      </c>
      <c r="CE469" t="str">
        <v>Balloon 5 blend to SØ .340</v>
      </c>
      <c r="CF469" t="str">
        <v>Balloon 5 Symmetry</v>
      </c>
      <c r="CG469" t="str">
        <v>Balloon 6 Centered</v>
      </c>
      <c r="CH469" t="str">
        <v>Balloon 9 Function Check</v>
      </c>
      <c r="CI469" t="str">
        <v>Balloon 9 Symmerty</v>
      </c>
      <c r="CJ469" t="str">
        <v>Balloons 2 &amp; 17 Symmetry |.001|A|</v>
      </c>
      <c r="CK469" t="str">
        <v>Basic Ø 3.6</v>
      </c>
      <c r="CL469" t="str">
        <v>BEAD BLAST</v>
      </c>
      <c r="CM469" t="str">
        <v>BLAST ALUMINUM OXIDE</v>
      </c>
      <c r="CN469" t="str">
        <v>Blast Note 2</v>
      </c>
      <c r="CO469" t="str">
        <v xml:space="preserve">BLAST Per Note 1 </v>
      </c>
      <c r="CP469" t="str">
        <v>BLAST Per Note 2</v>
      </c>
      <c r="CQ469" t="str">
        <v>BLAST Per Note 3</v>
      </c>
      <c r="CR469" t="str">
        <v>BLAST Per Note 4</v>
      </c>
      <c r="CS469" t="str">
        <v>BLAST Per Note 8</v>
      </c>
      <c r="CT469" t="str">
        <v>BLAST Per Traveler, MATT FINISH</v>
      </c>
      <c r="CU469" t="str">
        <v>BLAST WITH 16 GRIT ALUMINUM OXIDE</v>
      </c>
      <c r="CV469" t="str">
        <v>BLAST, Uniform Finish Per Note 3</v>
      </c>
      <c r="CW469" t="str">
        <v>BREAK EDGE</v>
      </c>
      <c r="CX469" t="str">
        <v>BREAK EDGE .014</v>
      </c>
      <c r="CY469" t="str">
        <v>BREAK EDGES Note 2</v>
      </c>
      <c r="CZ469" t="str">
        <v>BREAK SHARP Per Note 1</v>
      </c>
      <c r="DA469" t="str">
        <v>BREAK SHARPS Per Note 1</v>
      </c>
      <c r="DB469" t="str">
        <v>CE 2729</v>
      </c>
      <c r="DC469" t="str">
        <v>CE Logo per Note 3</v>
      </c>
      <c r="DD469" t="str">
        <v>CE MARK</v>
      </c>
      <c r="DE469" t="str">
        <v>Chips/Debris Removed</v>
      </c>
      <c r="DF469" t="str">
        <v>Coat Per Note 2</v>
      </c>
      <c r="DG469" t="str">
        <v>C-Sink Ø .155</v>
      </c>
      <c r="DH469" t="str">
        <v>C-Sink Ø5.2</v>
      </c>
      <c r="DI469" t="str">
        <v>Deburred</v>
      </c>
      <c r="DJ469" t="str">
        <v>DIM "A" NoGo</v>
      </c>
      <c r="DK469" t="str">
        <v>DIM "A" NoGo Hexalobe</v>
      </c>
      <c r="DL469" t="str">
        <v>EDGE BREAK</v>
      </c>
      <c r="DM469" t="str">
        <v>EDGE BREAK MIN R.004, MAX R.010</v>
      </c>
      <c r="DN469" t="str">
        <v>Edge Break per Note 1</v>
      </c>
      <c r="DO469" t="str">
        <v>ELECTROPOLISH Per Note 1</v>
      </c>
      <c r="DP469" t="str">
        <v>Finish Per Note 3</v>
      </c>
      <c r="DQ469" t="str">
        <v>FLUTE POSITION Per Note 3</v>
      </c>
      <c r="DR469" t="str">
        <v>FULL R</v>
      </c>
      <c r="DS469" t="str">
        <v>FULL RADIUS</v>
      </c>
      <c r="DT469" t="str">
        <v xml:space="preserve">FULL RADIUS </v>
      </c>
      <c r="DU469" t="str">
        <v>Function Check  (.2340 .2360 FULL)</v>
      </c>
      <c r="DV469" t="str">
        <v>FUNCTIONAL  HEXALOBE</v>
      </c>
      <c r="DW469" t="str">
        <v>GLASS BEAD Per Note 3</v>
      </c>
      <c r="DX469" t="str">
        <v>Globus Logo per Note 3</v>
      </c>
      <c r="DY469" t="str">
        <v>Gold Anodized Color</v>
      </c>
      <c r="DZ469" t="str">
        <v>Green Anodized Color</v>
      </c>
      <c r="EA469" t="str">
        <v>GRIT BLAST Per Note 3</v>
      </c>
      <c r="EB469" t="str">
        <v>Grit Blast Per Note 4</v>
      </c>
      <c r="EC469" t="str">
        <v>GRIT BLAST, DWG NOTE 3</v>
      </c>
      <c r="ED469" t="str">
        <v>HEX MINOR Ø.1292</v>
      </c>
      <c r="EE469" t="str">
        <v xml:space="preserve">HEXALOBE </v>
      </c>
      <c r="EF469" t="str">
        <v>HEXALOBE FUNCTION</v>
      </c>
      <c r="EG469" t="str">
        <v>Hexalobe Minor</v>
      </c>
      <c r="EH469" t="str">
        <v>Hexalobe NV-30</v>
      </c>
      <c r="EI469" t="str">
        <v>HEXALOBE ORIENTATION</v>
      </c>
      <c r="EJ469" t="str">
        <v>Inspect per operation 30 comments</v>
      </c>
      <c r="EK469" t="str">
        <v>INT / EXT CORNERS: R.002 TO R.010</v>
      </c>
      <c r="EL469" t="str">
        <v>INT /EXT CORNERS R.05 TO R.03</v>
      </c>
      <c r="EM469" t="str">
        <v>John is a Geek</v>
      </c>
      <c r="EN469" t="str">
        <v>LASER ETCH</v>
      </c>
      <c r="EO469" t="str">
        <v>Laser Etch Per Note 7</v>
      </c>
      <c r="EP469" t="str">
        <v xml:space="preserve">LASER MARK "CE" DWG NOTE 10 </v>
      </c>
      <c r="EQ469" t="str">
        <v>Laser Mark "P1-15004-08", Per Note 3</v>
      </c>
      <c r="ER469" t="str">
        <v>Laser Mark "P2-15004-08", Per Note 3</v>
      </c>
      <c r="ES469" t="str">
        <v>Laser Mark "P3-15004-08", Per Note 3</v>
      </c>
      <c r="ET469" t="str">
        <v>Laser Mark "P4-15004-08", Per Note 3</v>
      </c>
      <c r="EU469" t="str">
        <v xml:space="preserve">LASER MARK LOGO DWG NOTE 9 </v>
      </c>
      <c r="EV469" t="str">
        <v xml:space="preserve">LASER MARK LOT NUMBER DWG NOTE 8 </v>
      </c>
      <c r="EW469" t="str">
        <v>Laser Mark Lot, Per Note 3</v>
      </c>
      <c r="EX469" t="str">
        <v xml:space="preserve">LASER MARK PART NUMBER DWG NOTE 8 </v>
      </c>
      <c r="EY469" t="str">
        <v>LASER: 13000000</v>
      </c>
      <c r="EZ469" t="str">
        <v>LASER: CE 2797</v>
      </c>
      <c r="FA469" t="str">
        <v>LASER: LOGO</v>
      </c>
      <c r="FB469" t="str">
        <v xml:space="preserve">LASER: Lot # Per RE-75-001 </v>
      </c>
      <c r="FC469" t="str">
        <v>LAST THREAD</v>
      </c>
      <c r="FD469" t="str">
        <v>LEAD .0625</v>
      </c>
      <c r="FE469" t="str">
        <v>LOGO</v>
      </c>
      <c r="FF469" t="str">
        <v>Lot (Control) Number per Note 3</v>
      </c>
      <c r="FG469" t="str">
        <v>LOT NO.</v>
      </c>
      <c r="FH469" t="str">
        <v>LOT NUMBER</v>
      </c>
      <c r="FI469" t="str">
        <v>LOT NUMBER PER NUVASIVE SOP 9002007</v>
      </c>
      <c r="FJ469" t="str">
        <v>M 4X 0.5 - 6G - 0.063R - LH</v>
      </c>
      <c r="FK469" t="str">
        <v>M4 X 0.5 - 6G - 0.063R</v>
      </c>
      <c r="FL469" t="str">
        <v>M4 X 0.5 - 6G - 0.063R - LH</v>
      </c>
      <c r="FM469" t="str">
        <v>M4.5 X .75 6g</v>
      </c>
      <c r="FN469" t="str">
        <v>M4.5 X 0.75 6g</v>
      </c>
      <c r="FO469" t="str">
        <v>M5x0.8-6g</v>
      </c>
      <c r="FP469" t="str">
        <v xml:space="preserve">M5x0.8-6g </v>
      </c>
      <c r="FQ469" t="str">
        <v>M6 X .75 6g</v>
      </c>
      <c r="FR469" t="str">
        <v>M6 X 0.75-6g</v>
      </c>
      <c r="FS469" t="str">
        <v>M6 X0.75 - 6g</v>
      </c>
      <c r="FT469" t="str">
        <v>M6X0.75 - 6H</v>
      </c>
      <c r="FU469" t="str">
        <v>M7 X 1.00 6g THREAD</v>
      </c>
      <c r="FV469" t="str">
        <v>M7X1.00 6g THREAD</v>
      </c>
      <c r="FW469" t="str">
        <v>M7X1.00 6h THREAD</v>
      </c>
      <c r="FX469" t="str">
        <v>Magenta Anodized Color</v>
      </c>
      <c r="FY469" t="str">
        <v>MAJOR Ø .380</v>
      </c>
      <c r="FZ469" t="str">
        <v>MAJORØ</v>
      </c>
      <c r="GA469" t="str">
        <v>MATT FINISH Per Note 3</v>
      </c>
      <c r="GB469" t="str">
        <v>MATT FINISH Per Traveler</v>
      </c>
      <c r="GC469" t="str">
        <v>MATTE FINISH</v>
      </c>
      <c r="GD469" t="str">
        <v>MATTE FINISH DWG NOTE 3</v>
      </c>
      <c r="GE469" t="str">
        <v>MATTE FINISH Note 3</v>
      </c>
      <c r="GF469" t="str">
        <v>Matte Finish Per Note 3</v>
      </c>
      <c r="GG469" t="str">
        <v>MATTE FINISH SIZE 10 GLASS BEAD</v>
      </c>
      <c r="GH469" t="str">
        <v>MAX ROOT RADIUS</v>
      </c>
      <c r="GI469" t="str">
        <v xml:space="preserve">Mill Profile Centered </v>
      </c>
      <c r="GJ469" t="str">
        <v>Minor Ø Unconstrained Check</v>
      </c>
      <c r="GK469" t="str">
        <v>MINOR Ø.1336</v>
      </c>
      <c r="GL469" t="str">
        <v>NO ANODIZE Per note 8</v>
      </c>
      <c r="GM469" t="str">
        <v>NO ANODIZE Per note 9</v>
      </c>
      <c r="GN469" t="str">
        <v>No Nicks, Scratches, Tool Marks, etc.</v>
      </c>
      <c r="GO469" t="str">
        <v>No Nicks,Scratches,Tool Marks,etc.</v>
      </c>
      <c r="GP469" t="str">
        <v>NO TOOL MARKS</v>
      </c>
      <c r="GQ469" t="str">
        <v>NOTE 3 THREAD RELIEF</v>
      </c>
      <c r="GR469" t="str">
        <v>NV-27 FUNC.</v>
      </c>
      <c r="GS469" t="str">
        <v>NV-30 DIM A</v>
      </c>
      <c r="GT469" t="str">
        <v>NV-30 DIM B</v>
      </c>
      <c r="GU469" t="str">
        <v>NV-30 DIM F</v>
      </c>
      <c r="GV469" t="str">
        <v>Ø .1250 HEX</v>
      </c>
      <c r="GW469" t="str">
        <v>Ø 9.4 MAJOR</v>
      </c>
      <c r="GX469" t="str">
        <v>Ø.096 MAX PILOT HOLE</v>
      </c>
      <c r="GY469" t="str">
        <v>Ø.125 THRU</v>
      </c>
      <c r="GZ469" t="str">
        <v>Ø.205 COUNTERSINK</v>
      </c>
      <c r="HA469" t="str">
        <v>Ø.260 T.S.C.</v>
      </c>
      <c r="HB469" t="str">
        <v>Ø.500 BASIC</v>
      </c>
      <c r="HC469" t="str">
        <v xml:space="preserve">OVAL CENTERED </v>
      </c>
      <c r="HD469" t="str">
        <v>PART NO. 15100</v>
      </c>
      <c r="HE469" t="str">
        <v>PART NUMBER 13100000</v>
      </c>
      <c r="HF469" t="str">
        <v>PART NUMBER 13600000</v>
      </c>
      <c r="HG469" t="str">
        <v>Part Number per Note 3</v>
      </c>
      <c r="HH469" t="str">
        <v>PD 5/16-18 UNC 2A</v>
      </c>
      <c r="HI469" t="str">
        <v>Perp.|0.05|A|</v>
      </c>
      <c r="HJ469" t="str">
        <v>PILOT THRU HOLE PRESENT</v>
      </c>
      <c r="HK469" t="str">
        <v>PITCH .060</v>
      </c>
      <c r="HL469" t="str">
        <v>Profile |.001|A|</v>
      </c>
      <c r="HM469" t="str">
        <v>Profile |.0015 | A | X-Y</v>
      </c>
      <c r="HN469" t="str">
        <v>Profile |.002| |A|B| X-Y</v>
      </c>
      <c r="HO469" t="str">
        <v>Profile |.002|A|B|</v>
      </c>
      <c r="HP469" t="str">
        <v>Profile |.002|A|B| X-Y</v>
      </c>
      <c r="HQ469" t="str">
        <v>Profile:|010|A|B|C|</v>
      </c>
      <c r="HR469" t="str">
        <v>Profile| .002| A|B|</v>
      </c>
      <c r="HS469" t="str">
        <v>Profile|.001|</v>
      </c>
      <c r="HT469" t="str">
        <v>Profile|.001|A|</v>
      </c>
      <c r="HU469" t="str">
        <v>Profile|.001|A|B|</v>
      </c>
      <c r="HV469" t="str">
        <v xml:space="preserve">Profile|.001|A|B| A&lt;-&gt;B </v>
      </c>
      <c r="HW469" t="str">
        <v>Profile|.001|A|B| C&lt;-&gt;D</v>
      </c>
      <c r="HX469" t="str">
        <v>Profile|.001|A|B| L-M</v>
      </c>
      <c r="HY469" t="str">
        <v>Profile|.001|A|B| P-Q</v>
      </c>
      <c r="HZ469" t="str">
        <v>Profile|.001|A|B|C&lt;-&gt;D</v>
      </c>
      <c r="IA469" t="str">
        <v>Profile|.001|A|C&lt;--&gt;D</v>
      </c>
      <c r="IB469" t="str">
        <v>Profile|.001|A|UNILATERAL</v>
      </c>
      <c r="IC469" t="str">
        <v>Profile|.001|C|</v>
      </c>
      <c r="ID469" t="str">
        <v>Profile|.0012|D1|</v>
      </c>
      <c r="IE469" t="str">
        <v>Profile|.0015| A-B UNI.</v>
      </c>
      <c r="IF469" t="str">
        <v>Profile|.0015| UNI.</v>
      </c>
      <c r="IG469" t="str">
        <v>Profile|.0015|A| X-Y</v>
      </c>
      <c r="IH469" t="str">
        <v>Profile|.0015|E|F|</v>
      </c>
      <c r="II469" t="str">
        <v>Profile|.0016|B|D|</v>
      </c>
      <c r="IJ469" t="str">
        <v>Profile|.002(U).000|A|</v>
      </c>
      <c r="IK469" t="str">
        <v>Profile|.002|</v>
      </c>
      <c r="IL469" t="str">
        <v>Profile|.002|A</v>
      </c>
      <c r="IM469" t="str">
        <v>Profile|.002|A|</v>
      </c>
      <c r="IN469" t="str">
        <v>Profile|.002|A|B|</v>
      </c>
      <c r="IO469" t="str">
        <v xml:space="preserve">Profile|.002|A|B| A&lt;-&gt;B </v>
      </c>
      <c r="IP469" t="str">
        <v>Profile|.002|A|B| C&lt;-&gt;D</v>
      </c>
      <c r="IQ469" t="str">
        <v>Profile|.002|A|B| X-Y</v>
      </c>
      <c r="IR469" t="str">
        <v>Profile|.002|A|B|C|X-Y</v>
      </c>
      <c r="IS469" t="str">
        <v>Profile|.002|A|B|X&lt;--&gt;Y</v>
      </c>
      <c r="IT469" t="str">
        <v>Profile|.002|A|B|X-Y</v>
      </c>
      <c r="IU469" t="str">
        <v>Profile|.002|A|C|</v>
      </c>
      <c r="IV469" t="str">
        <v>Profile|.002|C|A|</v>
      </c>
      <c r="IW469" t="str">
        <v>Profile|.002|C|B|</v>
      </c>
      <c r="IX469" t="str">
        <v>Profile|.0020|</v>
      </c>
      <c r="IY469" t="str">
        <v>Profile|.003|A|</v>
      </c>
      <c r="IZ469" t="str">
        <v>Profile|.003|A|B|C| Uni.</v>
      </c>
      <c r="JA469" t="str">
        <v>Profile|.003|E|F|</v>
      </c>
      <c r="JB469" t="str">
        <v>Profile|.004(U) .003|A|B|C|</v>
      </c>
      <c r="JC469" t="str">
        <v>Profile|.004|A| UNI.</v>
      </c>
      <c r="JD469" t="str">
        <v>Profile|.005|A|C|</v>
      </c>
      <c r="JE469" t="str">
        <v>Profile|.005|A|C|A&lt;--&gt;B, C&lt;--&gt;D</v>
      </c>
      <c r="JF469" t="str">
        <v>Profile|.005|A|D| A-B UNI.</v>
      </c>
      <c r="JG469" t="str">
        <v>Profile|.005|A|D| UNI.</v>
      </c>
      <c r="JH469" t="str">
        <v>Profile|.010|A|B|</v>
      </c>
      <c r="JI469" t="str">
        <v>Profile|.010|A|B|C|</v>
      </c>
      <c r="JJ469" t="str">
        <v>Profile|.03|A|</v>
      </c>
      <c r="JK469" t="str">
        <v>Profile|.05|A|B|</v>
      </c>
      <c r="JL469" t="str">
        <v>Profile|0.03|</v>
      </c>
      <c r="JM469" t="str">
        <v>Profile|0.03|A|</v>
      </c>
      <c r="JN469" t="str">
        <v>Profile|0.03|A|B|</v>
      </c>
      <c r="JO469" t="str">
        <v>Profile|0.05{A|C|</v>
      </c>
      <c r="JP469" t="str">
        <v>Profile|0.05|A|B|</v>
      </c>
      <c r="JQ469" t="str">
        <v>Profile|0.05|E|</v>
      </c>
      <c r="JR469" t="str">
        <v>Profile|0.05|E|F|</v>
      </c>
      <c r="JS469" t="str">
        <v>Profile|0.06|A|C|</v>
      </c>
      <c r="JT469" t="str">
        <v>Profile|0.1|A|A|</v>
      </c>
      <c r="JU469" t="str">
        <v>Profile|0.1|D1|</v>
      </c>
      <c r="JV469" t="str">
        <v>Profile|A|B|C|</v>
      </c>
      <c r="JW469" t="str">
        <v>Proile|.002|A|B|J-K</v>
      </c>
      <c r="JX469" t="str">
        <v>P-Thread Form</v>
      </c>
      <c r="JY469" t="str">
        <v>R  FULL RADIUS</v>
      </c>
      <c r="JZ469" t="str">
        <v>R.001/.006</v>
      </c>
      <c r="KA469" t="str">
        <v>R.003 MAX</v>
      </c>
      <c r="KB469" t="str">
        <v>R.005 MAX</v>
      </c>
      <c r="KC469" t="str">
        <v>R.030</v>
      </c>
      <c r="KD469" t="str">
        <v>R.25 MAX</v>
      </c>
      <c r="KE469" t="str">
        <v>R1.33 BASIC</v>
      </c>
      <c r="KF469" t="str">
        <v>R3.3</v>
      </c>
      <c r="KG469" t="str">
        <v>Ra 1.6 MAX</v>
      </c>
      <c r="KH469" t="str">
        <v>RAD @ FACE &amp; OD CHAMFER</v>
      </c>
      <c r="KI469" t="str">
        <v>RAD. @ ID &amp; BACK FACE</v>
      </c>
      <c r="KJ469" t="str">
        <v>RAD. @ OD &amp; BACK FACE</v>
      </c>
      <c r="KK469" t="str">
        <v>REMOVE SHRP EDGES .005 MAX</v>
      </c>
      <c r="KL469" t="str">
        <v>ROD SLOT CENTERED</v>
      </c>
      <c r="KM469" t="str">
        <v>SHARP OKAY</v>
      </c>
      <c r="KN469" t="str">
        <v>Slot Centered</v>
      </c>
      <c r="KO469" t="str">
        <v>SLOT WIDTH</v>
      </c>
      <c r="KP469" t="str">
        <v>Surface Finish Per Note 1</v>
      </c>
      <c r="KQ469" t="str">
        <v>Symmerty Balloon A_6</v>
      </c>
      <c r="KR469" t="str">
        <v>T27 HEXALOBE Per Note 1</v>
      </c>
      <c r="KS469" t="str">
        <v>T27 TORX</v>
      </c>
      <c r="KT469" t="str">
        <v>THRD DEPTH</v>
      </c>
      <c r="KU469" t="str">
        <v>Thread Form Per Note 3</v>
      </c>
      <c r="KV469" t="str">
        <v>THREAD INTO ROD SLOT</v>
      </c>
      <c r="KW469" t="str">
        <v>Thread Timed Print Note 6</v>
      </c>
      <c r="KX469" t="str">
        <v>TOOL MISMATCH PERMISSIBLE</v>
      </c>
      <c r="KY469" t="str">
        <v>Tot. Runout|Ø.002|C|</v>
      </c>
      <c r="KZ469" t="str">
        <v>Total Runout|.002|E|</v>
      </c>
      <c r="LA469" t="str">
        <v>TRIPLE LEAD THREAD</v>
      </c>
      <c r="LB469" t="str">
        <v>True Pos. |.001 (M)|A|</v>
      </c>
      <c r="LC469" t="str">
        <v>True Pos. |.002(M)|A|B|</v>
      </c>
      <c r="LD469" t="str">
        <v>True Pos. |.002|</v>
      </c>
      <c r="LE469" t="str">
        <v>True Pos. |.002|A|</v>
      </c>
      <c r="LF469" t="str">
        <v>True Pos. |.002|A|B|</v>
      </c>
      <c r="LG469" t="str">
        <v>True Pos. |.004|A|C|B|</v>
      </c>
      <c r="LH469" t="str">
        <v>True Pos. |.005(M)|A|B|</v>
      </c>
      <c r="LI469" t="str">
        <v>True Pos.|.000(L)|A|D|</v>
      </c>
      <c r="LJ469" t="str">
        <v>True Pos.|.000(M)|A|</v>
      </c>
      <c r="LK469" t="str">
        <v>True Pos.|.001(M)|A|</v>
      </c>
      <c r="LL469" t="str">
        <v>True Pos.|.001|B|</v>
      </c>
      <c r="LM469" t="str">
        <v>True Pos.|.001|E|</v>
      </c>
      <c r="LN469" t="str">
        <v>True Pos.|.002|A|</v>
      </c>
      <c r="LO469" t="str">
        <v>True Pos.|.002|B|</v>
      </c>
      <c r="LP469" t="str">
        <v>True Pos.|.002|C|</v>
      </c>
      <c r="LQ469" t="str">
        <v>True Pos.|.002|D1|</v>
      </c>
      <c r="LR469" t="str">
        <v>True Pos.|.002|D1|D2|</v>
      </c>
      <c r="LS469" t="str">
        <v>True Pos.|.05|A|</v>
      </c>
      <c r="LT469" t="str">
        <v>True Pos.|.1|A|B|C|</v>
      </c>
      <c r="LU469" t="str">
        <v>True Pos.|.13|A</v>
      </c>
      <c r="LV469" t="str">
        <v>True Pos.|0.05|A|</v>
      </c>
      <c r="LW469" t="str">
        <v>True Pos.|0.1|A|B|C|</v>
      </c>
      <c r="LX469" t="str">
        <v>True Pos.|0.13|A|</v>
      </c>
      <c r="LY469" t="str">
        <v>True Pos.|Ø.000(M)|A|</v>
      </c>
      <c r="LZ469" t="str">
        <v>True Pos.|Ø.000(M)|B|</v>
      </c>
      <c r="MA469" t="str">
        <v>True Pos.|Ø.001(M)|A(M)|</v>
      </c>
      <c r="MB469" t="str">
        <v>True Pos.|Ø.001(M)|A|</v>
      </c>
      <c r="MC469" t="str">
        <v>True Pos.|Ø.001|A|</v>
      </c>
      <c r="MD469" t="str">
        <v>True Pos.|Ø.001|C|</v>
      </c>
      <c r="ME469" t="str">
        <v>True Pos.|Ø.002(S)|A(S)|</v>
      </c>
      <c r="MF469" t="str">
        <v>True Pos.|Ø.002|A|</v>
      </c>
      <c r="MG469" t="str">
        <v>True Pos.|Ø.002|B|</v>
      </c>
      <c r="MH469" t="str">
        <v>True Pos.|Ø.002|C|</v>
      </c>
      <c r="MI469" t="str">
        <v>True Pos.|Ø.03(M)|A|</v>
      </c>
      <c r="MJ469" t="str">
        <v>True Pos.|Ø0.03(M)|A|</v>
      </c>
      <c r="MK469" t="str">
        <v>True Pos.|Ø0.05(L)|D|B|</v>
      </c>
      <c r="ML469" t="str">
        <v>True Pos.|Ø0.05|A|</v>
      </c>
      <c r="MM469" t="str">
        <v>True Pos.|Ø0.05|D|</v>
      </c>
      <c r="MN469" t="str">
        <v>True Pos.|Ø0.05|E|</v>
      </c>
      <c r="MO469" t="str">
        <v>True Pos.|Ø0.05|E|B|</v>
      </c>
      <c r="MP469" t="str">
        <v>True Pos.|SØ0.03|C|B|</v>
      </c>
      <c r="MQ469" t="str">
        <v>True Position|.002|A|B|</v>
      </c>
      <c r="MR469" t="str">
        <v>True. Pos.|Ø.001(M)|A|</v>
      </c>
      <c r="MS469" t="str">
        <v>True. Pps.|0.05|A|</v>
      </c>
      <c r="MT469" t="str">
        <v>Tumble Per Note 1</v>
      </c>
      <c r="MU469" t="str">
        <v>Tumble Per Note 2</v>
      </c>
    </row>
    <row r="470" spans="3:359">
      <c r="C470" s="74" t="str" cm="1">
        <f t="array" ref="C470:MU470">TRANSPOSE(_xlfn._xlws.SORT(_xlfn._xlws.FILTER($A$2:$A$499,ISNUMBER(SEARCH('Prt. Lib. &amp; Routine, Table'!L477,$A$2:$A$499)),"not found")))</f>
        <v>.0015 T.I.R. MAX</v>
      </c>
      <c r="D470" t="str">
        <v>.002 MAX ROOT RADIUS</v>
      </c>
      <c r="E470" t="str">
        <v>.012 BLUNT END</v>
      </c>
      <c r="F470" t="str">
        <v>.015 MAX</v>
      </c>
      <c r="G470" t="str">
        <v>.016 T.S.C.</v>
      </c>
      <c r="H470" t="str">
        <v>.017 BASIC</v>
      </c>
      <c r="I470" t="str">
        <v>.021 PITCH</v>
      </c>
      <c r="J470" t="str">
        <v>.022 BLUNT START</v>
      </c>
      <c r="K470" t="str">
        <v>.025 BASIC</v>
      </c>
      <c r="L470" t="str">
        <v>.035 BASIC</v>
      </c>
      <c r="M470" t="str">
        <v>.043 T.S.C</v>
      </c>
      <c r="N470" t="str">
        <v>.053 T.S.C.</v>
      </c>
      <c r="O470" t="str">
        <v>.060 HEX DEPTH</v>
      </c>
      <c r="P470" t="str">
        <v>.060 PITCH</v>
      </c>
      <c r="Q470" t="str">
        <v>.061 BASIC</v>
      </c>
      <c r="R470" t="str">
        <v>.07 HEX</v>
      </c>
      <c r="S470" t="str">
        <v>.070 HEX DEPTH</v>
      </c>
      <c r="T470" t="str">
        <v>.082 DRILL</v>
      </c>
      <c r="U470" t="str">
        <v>.082 DRILL DEPTH</v>
      </c>
      <c r="V470" t="str">
        <v>.094 HEX</v>
      </c>
      <c r="W470" t="str">
        <v>.115 T.S.C.</v>
      </c>
      <c r="X470" t="str">
        <v>.1195 / .1243 MAJOR DIAMETER</v>
      </c>
      <c r="Y470" t="str">
        <v>.1250 HEX</v>
      </c>
      <c r="Z470" t="str">
        <v>.157 MINOR DIAMETER</v>
      </c>
      <c r="AA470" t="str">
        <v>.172 FULL THD DEPTH</v>
      </c>
      <c r="AB470" t="str">
        <v>.172 MAJOR DIAMETER</v>
      </c>
      <c r="AC470" t="str">
        <v>.180 MIN DEPTH FULL THRD</v>
      </c>
      <c r="AD470" t="str">
        <v>.183 Ceter Line Thread Dwell</v>
      </c>
      <c r="AE470" t="str">
        <v>.208 MAX THRD DEPTH</v>
      </c>
      <c r="AF470" t="str">
        <v>.218 BOTTOM HALF OF SLOT</v>
      </c>
      <c r="AG470" t="str">
        <v>.261 BASIC</v>
      </c>
      <c r="AH470" t="str">
        <v>.314 T.S.C.</v>
      </c>
      <c r="AI470" t="str">
        <v>.315 BASIC</v>
      </c>
      <c r="AJ470" t="str">
        <v>.329 MINOR Ø</v>
      </c>
      <c r="AK470" t="str">
        <v>.330 BASIC</v>
      </c>
      <c r="AL470" t="str">
        <v>.35 TO TANGENT POINT</v>
      </c>
      <c r="AM470" t="str">
        <v>.375 MAJOR Ø</v>
      </c>
      <c r="AN470" t="str">
        <v>.390 BASIC</v>
      </c>
      <c r="AO470" t="str">
        <v>.440 BASIC</v>
      </c>
      <c r="AP470" t="str">
        <v>.64/.96 HIGH=Pass</v>
      </c>
      <c r="AQ470" t="str">
        <v>0.012 MAX</v>
      </c>
      <c r="AR470" t="str">
        <v>0.015 MAX</v>
      </c>
      <c r="AS470" t="str">
        <v>0.05 Per Note 2</v>
      </c>
      <c r="AT470" t="str">
        <v>0.500 PULLOUT ZONE</v>
      </c>
      <c r="AU470" t="str">
        <v>10-32 UNF-2A</v>
      </c>
      <c r="AV470" t="str">
        <v>12-28 UNF-2B</v>
      </c>
      <c r="AW470" t="str">
        <v>2.87 BASIC</v>
      </c>
      <c r="AX470" t="str">
        <v>2-56 UNC 2B 2 STARTS</v>
      </c>
      <c r="AY470" t="str">
        <v>3 LEAD THREAD</v>
      </c>
      <c r="AZ470" t="str">
        <v>32µIN Max</v>
      </c>
      <c r="BA470" t="str">
        <v>5/16"-24 UNF-2A</v>
      </c>
      <c r="BB470" t="str">
        <v>5/16-18 UNC 2A</v>
      </c>
      <c r="BC470" t="str">
        <v>5-44 UNF-2A</v>
      </c>
      <c r="BD470" t="str">
        <v>6-16µIN</v>
      </c>
      <c r="BE470" t="str">
        <v>65° BLEND</v>
      </c>
      <c r="BF470" t="str">
        <v>7.45 Top of Ball to Face</v>
      </c>
      <c r="BG470" t="str">
        <v>7/16-28 UNEF 2B</v>
      </c>
      <c r="BH470" t="str">
        <v>7/16-28-UNEF-2A</v>
      </c>
      <c r="BI470" t="str">
        <v>Alignment Per Note 3</v>
      </c>
      <c r="BJ470" t="str">
        <v>ANODIZE (SEE CHART)</v>
      </c>
      <c r="BK470" t="str">
        <v>ANODIZE AQUA Per Note 3</v>
      </c>
      <c r="BL470" t="str">
        <v>ANODIZE BOTTOM PORTION</v>
      </c>
      <c r="BM470" t="str">
        <v>ANODIZE COLOR AQUA</v>
      </c>
      <c r="BN470" t="str">
        <v>ANODIZE COLOR GREEN DWG NOTE 4</v>
      </c>
      <c r="BO470" t="str">
        <v>ANODIZE COLOR LIGHT BLUE</v>
      </c>
      <c r="BP470" t="str">
        <v>ANODIZE GREEN Per Note 2</v>
      </c>
      <c r="BQ470" t="str">
        <v>ANODIZE GREY, Per Note 1</v>
      </c>
      <c r="BR470" t="str">
        <v>ANODIZE MAGENTA</v>
      </c>
      <c r="BS470" t="str">
        <v>Anodize Per note 3</v>
      </c>
      <c r="BT470" t="str">
        <v>Anodize Per Note 4</v>
      </c>
      <c r="BU470" t="str">
        <v>ANODIZE SEAFOAM</v>
      </c>
      <c r="BV470" t="str">
        <v>Balloon 11 Symmetry</v>
      </c>
      <c r="BW470" t="str">
        <v>Balloon 12 Symmetry</v>
      </c>
      <c r="BX470" t="str">
        <v>Balloon 13 Hole Centered</v>
      </c>
      <c r="BY470" t="str">
        <v>Balloon 13 Symmerty</v>
      </c>
      <c r="BZ470" t="str">
        <v>Balloon 2 Symmetry</v>
      </c>
      <c r="CA470" t="str">
        <v>Balloon 21 CENTERED</v>
      </c>
      <c r="CB470" t="str">
        <v>Balloon 29 Symmetry</v>
      </c>
      <c r="CC470" t="str">
        <v>Balloon 3 Symmetry</v>
      </c>
      <c r="CD470" t="str">
        <v>Balloon 4 Symmetry</v>
      </c>
      <c r="CE470" t="str">
        <v>Balloon 5 blend to SØ .340</v>
      </c>
      <c r="CF470" t="str">
        <v>Balloon 5 Symmetry</v>
      </c>
      <c r="CG470" t="str">
        <v>Balloon 6 Centered</v>
      </c>
      <c r="CH470" t="str">
        <v>Balloon 9 Function Check</v>
      </c>
      <c r="CI470" t="str">
        <v>Balloon 9 Symmerty</v>
      </c>
      <c r="CJ470" t="str">
        <v>Balloons 2 &amp; 17 Symmetry |.001|A|</v>
      </c>
      <c r="CK470" t="str">
        <v>Basic Ø 3.6</v>
      </c>
      <c r="CL470" t="str">
        <v>BEAD BLAST</v>
      </c>
      <c r="CM470" t="str">
        <v>BLAST ALUMINUM OXIDE</v>
      </c>
      <c r="CN470" t="str">
        <v>Blast Note 2</v>
      </c>
      <c r="CO470" t="str">
        <v xml:space="preserve">BLAST Per Note 1 </v>
      </c>
      <c r="CP470" t="str">
        <v>BLAST Per Note 2</v>
      </c>
      <c r="CQ470" t="str">
        <v>BLAST Per Note 3</v>
      </c>
      <c r="CR470" t="str">
        <v>BLAST Per Note 4</v>
      </c>
      <c r="CS470" t="str">
        <v>BLAST Per Note 8</v>
      </c>
      <c r="CT470" t="str">
        <v>BLAST Per Traveler, MATT FINISH</v>
      </c>
      <c r="CU470" t="str">
        <v>BLAST WITH 16 GRIT ALUMINUM OXIDE</v>
      </c>
      <c r="CV470" t="str">
        <v>BLAST, Uniform Finish Per Note 3</v>
      </c>
      <c r="CW470" t="str">
        <v>BREAK EDGE</v>
      </c>
      <c r="CX470" t="str">
        <v>BREAK EDGE .014</v>
      </c>
      <c r="CY470" t="str">
        <v>BREAK EDGES Note 2</v>
      </c>
      <c r="CZ470" t="str">
        <v>BREAK SHARP Per Note 1</v>
      </c>
      <c r="DA470" t="str">
        <v>BREAK SHARPS Per Note 1</v>
      </c>
      <c r="DB470" t="str">
        <v>CE 2729</v>
      </c>
      <c r="DC470" t="str">
        <v>CE Logo per Note 3</v>
      </c>
      <c r="DD470" t="str">
        <v>CE MARK</v>
      </c>
      <c r="DE470" t="str">
        <v>Chips/Debris Removed</v>
      </c>
      <c r="DF470" t="str">
        <v>Coat Per Note 2</v>
      </c>
      <c r="DG470" t="str">
        <v>C-Sink Ø .155</v>
      </c>
      <c r="DH470" t="str">
        <v>C-Sink Ø5.2</v>
      </c>
      <c r="DI470" t="str">
        <v>Deburred</v>
      </c>
      <c r="DJ470" t="str">
        <v>DIM "A" NoGo</v>
      </c>
      <c r="DK470" t="str">
        <v>DIM "A" NoGo Hexalobe</v>
      </c>
      <c r="DL470" t="str">
        <v>EDGE BREAK</v>
      </c>
      <c r="DM470" t="str">
        <v>EDGE BREAK MIN R.004, MAX R.010</v>
      </c>
      <c r="DN470" t="str">
        <v>Edge Break per Note 1</v>
      </c>
      <c r="DO470" t="str">
        <v>ELECTROPOLISH Per Note 1</v>
      </c>
      <c r="DP470" t="str">
        <v>Finish Per Note 3</v>
      </c>
      <c r="DQ470" t="str">
        <v>FLUTE POSITION Per Note 3</v>
      </c>
      <c r="DR470" t="str">
        <v>FULL R</v>
      </c>
      <c r="DS470" t="str">
        <v>FULL RADIUS</v>
      </c>
      <c r="DT470" t="str">
        <v xml:space="preserve">FULL RADIUS </v>
      </c>
      <c r="DU470" t="str">
        <v>Function Check  (.2340 .2360 FULL)</v>
      </c>
      <c r="DV470" t="str">
        <v>FUNCTIONAL  HEXALOBE</v>
      </c>
      <c r="DW470" t="str">
        <v>GLASS BEAD Per Note 3</v>
      </c>
      <c r="DX470" t="str">
        <v>Globus Logo per Note 3</v>
      </c>
      <c r="DY470" t="str">
        <v>Gold Anodized Color</v>
      </c>
      <c r="DZ470" t="str">
        <v>Green Anodized Color</v>
      </c>
      <c r="EA470" t="str">
        <v>GRIT BLAST Per Note 3</v>
      </c>
      <c r="EB470" t="str">
        <v>Grit Blast Per Note 4</v>
      </c>
      <c r="EC470" t="str">
        <v>GRIT BLAST, DWG NOTE 3</v>
      </c>
      <c r="ED470" t="str">
        <v>HEX MINOR Ø.1292</v>
      </c>
      <c r="EE470" t="str">
        <v xml:space="preserve">HEXALOBE </v>
      </c>
      <c r="EF470" t="str">
        <v>HEXALOBE FUNCTION</v>
      </c>
      <c r="EG470" t="str">
        <v>Hexalobe Minor</v>
      </c>
      <c r="EH470" t="str">
        <v>Hexalobe NV-30</v>
      </c>
      <c r="EI470" t="str">
        <v>HEXALOBE ORIENTATION</v>
      </c>
      <c r="EJ470" t="str">
        <v>Inspect per operation 30 comments</v>
      </c>
      <c r="EK470" t="str">
        <v>INT / EXT CORNERS: R.002 TO R.010</v>
      </c>
      <c r="EL470" t="str">
        <v>INT /EXT CORNERS R.05 TO R.03</v>
      </c>
      <c r="EM470" t="str">
        <v>John is a Geek</v>
      </c>
      <c r="EN470" t="str">
        <v>LASER ETCH</v>
      </c>
      <c r="EO470" t="str">
        <v>Laser Etch Per Note 7</v>
      </c>
      <c r="EP470" t="str">
        <v xml:space="preserve">LASER MARK "CE" DWG NOTE 10 </v>
      </c>
      <c r="EQ470" t="str">
        <v>Laser Mark "P1-15004-08", Per Note 3</v>
      </c>
      <c r="ER470" t="str">
        <v>Laser Mark "P2-15004-08", Per Note 3</v>
      </c>
      <c r="ES470" t="str">
        <v>Laser Mark "P3-15004-08", Per Note 3</v>
      </c>
      <c r="ET470" t="str">
        <v>Laser Mark "P4-15004-08", Per Note 3</v>
      </c>
      <c r="EU470" t="str">
        <v xml:space="preserve">LASER MARK LOGO DWG NOTE 9 </v>
      </c>
      <c r="EV470" t="str">
        <v xml:space="preserve">LASER MARK LOT NUMBER DWG NOTE 8 </v>
      </c>
      <c r="EW470" t="str">
        <v>Laser Mark Lot, Per Note 3</v>
      </c>
      <c r="EX470" t="str">
        <v xml:space="preserve">LASER MARK PART NUMBER DWG NOTE 8 </v>
      </c>
      <c r="EY470" t="str">
        <v>LASER: 13000000</v>
      </c>
      <c r="EZ470" t="str">
        <v>LASER: CE 2797</v>
      </c>
      <c r="FA470" t="str">
        <v>LASER: LOGO</v>
      </c>
      <c r="FB470" t="str">
        <v xml:space="preserve">LASER: Lot # Per RE-75-001 </v>
      </c>
      <c r="FC470" t="str">
        <v>LAST THREAD</v>
      </c>
      <c r="FD470" t="str">
        <v>LEAD .0625</v>
      </c>
      <c r="FE470" t="str">
        <v>LOGO</v>
      </c>
      <c r="FF470" t="str">
        <v>Lot (Control) Number per Note 3</v>
      </c>
      <c r="FG470" t="str">
        <v>LOT NO.</v>
      </c>
      <c r="FH470" t="str">
        <v>LOT NUMBER</v>
      </c>
      <c r="FI470" t="str">
        <v>LOT NUMBER PER NUVASIVE SOP 9002007</v>
      </c>
      <c r="FJ470" t="str">
        <v>M 4X 0.5 - 6G - 0.063R - LH</v>
      </c>
      <c r="FK470" t="str">
        <v>M4 X 0.5 - 6G - 0.063R</v>
      </c>
      <c r="FL470" t="str">
        <v>M4 X 0.5 - 6G - 0.063R - LH</v>
      </c>
      <c r="FM470" t="str">
        <v>M4.5 X .75 6g</v>
      </c>
      <c r="FN470" t="str">
        <v>M4.5 X 0.75 6g</v>
      </c>
      <c r="FO470" t="str">
        <v>M5x0.8-6g</v>
      </c>
      <c r="FP470" t="str">
        <v xml:space="preserve">M5x0.8-6g </v>
      </c>
      <c r="FQ470" t="str">
        <v>M6 X .75 6g</v>
      </c>
      <c r="FR470" t="str">
        <v>M6 X 0.75-6g</v>
      </c>
      <c r="FS470" t="str">
        <v>M6 X0.75 - 6g</v>
      </c>
      <c r="FT470" t="str">
        <v>M6X0.75 - 6H</v>
      </c>
      <c r="FU470" t="str">
        <v>M7 X 1.00 6g THREAD</v>
      </c>
      <c r="FV470" t="str">
        <v>M7X1.00 6g THREAD</v>
      </c>
      <c r="FW470" t="str">
        <v>M7X1.00 6h THREAD</v>
      </c>
      <c r="FX470" t="str">
        <v>Magenta Anodized Color</v>
      </c>
      <c r="FY470" t="str">
        <v>MAJOR Ø .380</v>
      </c>
      <c r="FZ470" t="str">
        <v>MAJORØ</v>
      </c>
      <c r="GA470" t="str">
        <v>MATT FINISH Per Note 3</v>
      </c>
      <c r="GB470" t="str">
        <v>MATT FINISH Per Traveler</v>
      </c>
      <c r="GC470" t="str">
        <v>MATTE FINISH</v>
      </c>
      <c r="GD470" t="str">
        <v>MATTE FINISH DWG NOTE 3</v>
      </c>
      <c r="GE470" t="str">
        <v>MATTE FINISH Note 3</v>
      </c>
      <c r="GF470" t="str">
        <v>Matte Finish Per Note 3</v>
      </c>
      <c r="GG470" t="str">
        <v>MATTE FINISH SIZE 10 GLASS BEAD</v>
      </c>
      <c r="GH470" t="str">
        <v>MAX ROOT RADIUS</v>
      </c>
      <c r="GI470" t="str">
        <v xml:space="preserve">Mill Profile Centered </v>
      </c>
      <c r="GJ470" t="str">
        <v>Minor Ø Unconstrained Check</v>
      </c>
      <c r="GK470" t="str">
        <v>MINOR Ø.1336</v>
      </c>
      <c r="GL470" t="str">
        <v>NO ANODIZE Per note 8</v>
      </c>
      <c r="GM470" t="str">
        <v>NO ANODIZE Per note 9</v>
      </c>
      <c r="GN470" t="str">
        <v>No Nicks, Scratches, Tool Marks, etc.</v>
      </c>
      <c r="GO470" t="str">
        <v>No Nicks,Scratches,Tool Marks,etc.</v>
      </c>
      <c r="GP470" t="str">
        <v>NO TOOL MARKS</v>
      </c>
      <c r="GQ470" t="str">
        <v>NOTE 3 THREAD RELIEF</v>
      </c>
      <c r="GR470" t="str">
        <v>NV-27 FUNC.</v>
      </c>
      <c r="GS470" t="str">
        <v>NV-30 DIM A</v>
      </c>
      <c r="GT470" t="str">
        <v>NV-30 DIM B</v>
      </c>
      <c r="GU470" t="str">
        <v>NV-30 DIM F</v>
      </c>
      <c r="GV470" t="str">
        <v>Ø .1250 HEX</v>
      </c>
      <c r="GW470" t="str">
        <v>Ø 9.4 MAJOR</v>
      </c>
      <c r="GX470" t="str">
        <v>Ø.096 MAX PILOT HOLE</v>
      </c>
      <c r="GY470" t="str">
        <v>Ø.125 THRU</v>
      </c>
      <c r="GZ470" t="str">
        <v>Ø.205 COUNTERSINK</v>
      </c>
      <c r="HA470" t="str">
        <v>Ø.260 T.S.C.</v>
      </c>
      <c r="HB470" t="str">
        <v>Ø.500 BASIC</v>
      </c>
      <c r="HC470" t="str">
        <v xml:space="preserve">OVAL CENTERED </v>
      </c>
      <c r="HD470" t="str">
        <v>PART NO. 15100</v>
      </c>
      <c r="HE470" t="str">
        <v>PART NUMBER 13100000</v>
      </c>
      <c r="HF470" t="str">
        <v>PART NUMBER 13600000</v>
      </c>
      <c r="HG470" t="str">
        <v>Part Number per Note 3</v>
      </c>
      <c r="HH470" t="str">
        <v>PD 5/16-18 UNC 2A</v>
      </c>
      <c r="HI470" t="str">
        <v>Perp.|0.05|A|</v>
      </c>
      <c r="HJ470" t="str">
        <v>PILOT THRU HOLE PRESENT</v>
      </c>
      <c r="HK470" t="str">
        <v>PITCH .060</v>
      </c>
      <c r="HL470" t="str">
        <v>Profile |.001|A|</v>
      </c>
      <c r="HM470" t="str">
        <v>Profile |.0015 | A | X-Y</v>
      </c>
      <c r="HN470" t="str">
        <v>Profile |.002| |A|B| X-Y</v>
      </c>
      <c r="HO470" t="str">
        <v>Profile |.002|A|B|</v>
      </c>
      <c r="HP470" t="str">
        <v>Profile |.002|A|B| X-Y</v>
      </c>
      <c r="HQ470" t="str">
        <v>Profile:|010|A|B|C|</v>
      </c>
      <c r="HR470" t="str">
        <v>Profile| .002| A|B|</v>
      </c>
      <c r="HS470" t="str">
        <v>Profile|.001|</v>
      </c>
      <c r="HT470" t="str">
        <v>Profile|.001|A|</v>
      </c>
      <c r="HU470" t="str">
        <v>Profile|.001|A|B|</v>
      </c>
      <c r="HV470" t="str">
        <v xml:space="preserve">Profile|.001|A|B| A&lt;-&gt;B </v>
      </c>
      <c r="HW470" t="str">
        <v>Profile|.001|A|B| C&lt;-&gt;D</v>
      </c>
      <c r="HX470" t="str">
        <v>Profile|.001|A|B| L-M</v>
      </c>
      <c r="HY470" t="str">
        <v>Profile|.001|A|B| P-Q</v>
      </c>
      <c r="HZ470" t="str">
        <v>Profile|.001|A|B|C&lt;-&gt;D</v>
      </c>
      <c r="IA470" t="str">
        <v>Profile|.001|A|C&lt;--&gt;D</v>
      </c>
      <c r="IB470" t="str">
        <v>Profile|.001|A|UNILATERAL</v>
      </c>
      <c r="IC470" t="str">
        <v>Profile|.001|C|</v>
      </c>
      <c r="ID470" t="str">
        <v>Profile|.0012|D1|</v>
      </c>
      <c r="IE470" t="str">
        <v>Profile|.0015| A-B UNI.</v>
      </c>
      <c r="IF470" t="str">
        <v>Profile|.0015| UNI.</v>
      </c>
      <c r="IG470" t="str">
        <v>Profile|.0015|A| X-Y</v>
      </c>
      <c r="IH470" t="str">
        <v>Profile|.0015|E|F|</v>
      </c>
      <c r="II470" t="str">
        <v>Profile|.0016|B|D|</v>
      </c>
      <c r="IJ470" t="str">
        <v>Profile|.002(U).000|A|</v>
      </c>
      <c r="IK470" t="str">
        <v>Profile|.002|</v>
      </c>
      <c r="IL470" t="str">
        <v>Profile|.002|A</v>
      </c>
      <c r="IM470" t="str">
        <v>Profile|.002|A|</v>
      </c>
      <c r="IN470" t="str">
        <v>Profile|.002|A|B|</v>
      </c>
      <c r="IO470" t="str">
        <v xml:space="preserve">Profile|.002|A|B| A&lt;-&gt;B </v>
      </c>
      <c r="IP470" t="str">
        <v>Profile|.002|A|B| C&lt;-&gt;D</v>
      </c>
      <c r="IQ470" t="str">
        <v>Profile|.002|A|B| X-Y</v>
      </c>
      <c r="IR470" t="str">
        <v>Profile|.002|A|B|C|X-Y</v>
      </c>
      <c r="IS470" t="str">
        <v>Profile|.002|A|B|X&lt;--&gt;Y</v>
      </c>
      <c r="IT470" t="str">
        <v>Profile|.002|A|B|X-Y</v>
      </c>
      <c r="IU470" t="str">
        <v>Profile|.002|A|C|</v>
      </c>
      <c r="IV470" t="str">
        <v>Profile|.002|C|A|</v>
      </c>
      <c r="IW470" t="str">
        <v>Profile|.002|C|B|</v>
      </c>
      <c r="IX470" t="str">
        <v>Profile|.0020|</v>
      </c>
      <c r="IY470" t="str">
        <v>Profile|.003|A|</v>
      </c>
      <c r="IZ470" t="str">
        <v>Profile|.003|A|B|C| Uni.</v>
      </c>
      <c r="JA470" t="str">
        <v>Profile|.003|E|F|</v>
      </c>
      <c r="JB470" t="str">
        <v>Profile|.004(U) .003|A|B|C|</v>
      </c>
      <c r="JC470" t="str">
        <v>Profile|.004|A| UNI.</v>
      </c>
      <c r="JD470" t="str">
        <v>Profile|.005|A|C|</v>
      </c>
      <c r="JE470" t="str">
        <v>Profile|.005|A|C|A&lt;--&gt;B, C&lt;--&gt;D</v>
      </c>
      <c r="JF470" t="str">
        <v>Profile|.005|A|D| A-B UNI.</v>
      </c>
      <c r="JG470" t="str">
        <v>Profile|.005|A|D| UNI.</v>
      </c>
      <c r="JH470" t="str">
        <v>Profile|.010|A|B|</v>
      </c>
      <c r="JI470" t="str">
        <v>Profile|.010|A|B|C|</v>
      </c>
      <c r="JJ470" t="str">
        <v>Profile|.03|A|</v>
      </c>
      <c r="JK470" t="str">
        <v>Profile|.05|A|B|</v>
      </c>
      <c r="JL470" t="str">
        <v>Profile|0.03|</v>
      </c>
      <c r="JM470" t="str">
        <v>Profile|0.03|A|</v>
      </c>
      <c r="JN470" t="str">
        <v>Profile|0.03|A|B|</v>
      </c>
      <c r="JO470" t="str">
        <v>Profile|0.05{A|C|</v>
      </c>
      <c r="JP470" t="str">
        <v>Profile|0.05|A|B|</v>
      </c>
      <c r="JQ470" t="str">
        <v>Profile|0.05|E|</v>
      </c>
      <c r="JR470" t="str">
        <v>Profile|0.05|E|F|</v>
      </c>
      <c r="JS470" t="str">
        <v>Profile|0.06|A|C|</v>
      </c>
      <c r="JT470" t="str">
        <v>Profile|0.1|A|A|</v>
      </c>
      <c r="JU470" t="str">
        <v>Profile|0.1|D1|</v>
      </c>
      <c r="JV470" t="str">
        <v>Profile|A|B|C|</v>
      </c>
      <c r="JW470" t="str">
        <v>Proile|.002|A|B|J-K</v>
      </c>
      <c r="JX470" t="str">
        <v>P-Thread Form</v>
      </c>
      <c r="JY470" t="str">
        <v>R  FULL RADIUS</v>
      </c>
      <c r="JZ470" t="str">
        <v>R.001/.006</v>
      </c>
      <c r="KA470" t="str">
        <v>R.003 MAX</v>
      </c>
      <c r="KB470" t="str">
        <v>R.005 MAX</v>
      </c>
      <c r="KC470" t="str">
        <v>R.030</v>
      </c>
      <c r="KD470" t="str">
        <v>R.25 MAX</v>
      </c>
      <c r="KE470" t="str">
        <v>R1.33 BASIC</v>
      </c>
      <c r="KF470" t="str">
        <v>R3.3</v>
      </c>
      <c r="KG470" t="str">
        <v>Ra 1.6 MAX</v>
      </c>
      <c r="KH470" t="str">
        <v>RAD @ FACE &amp; OD CHAMFER</v>
      </c>
      <c r="KI470" t="str">
        <v>RAD. @ ID &amp; BACK FACE</v>
      </c>
      <c r="KJ470" t="str">
        <v>RAD. @ OD &amp; BACK FACE</v>
      </c>
      <c r="KK470" t="str">
        <v>REMOVE SHRP EDGES .005 MAX</v>
      </c>
      <c r="KL470" t="str">
        <v>ROD SLOT CENTERED</v>
      </c>
      <c r="KM470" t="str">
        <v>SHARP OKAY</v>
      </c>
      <c r="KN470" t="str">
        <v>Slot Centered</v>
      </c>
      <c r="KO470" t="str">
        <v>SLOT WIDTH</v>
      </c>
      <c r="KP470" t="str">
        <v>Surface Finish Per Note 1</v>
      </c>
      <c r="KQ470" t="str">
        <v>Symmerty Balloon A_6</v>
      </c>
      <c r="KR470" t="str">
        <v>T27 HEXALOBE Per Note 1</v>
      </c>
      <c r="KS470" t="str">
        <v>T27 TORX</v>
      </c>
      <c r="KT470" t="str">
        <v>THRD DEPTH</v>
      </c>
      <c r="KU470" t="str">
        <v>Thread Form Per Note 3</v>
      </c>
      <c r="KV470" t="str">
        <v>THREAD INTO ROD SLOT</v>
      </c>
      <c r="KW470" t="str">
        <v>Thread Timed Print Note 6</v>
      </c>
      <c r="KX470" t="str">
        <v>TOOL MISMATCH PERMISSIBLE</v>
      </c>
      <c r="KY470" t="str">
        <v>Tot. Runout|Ø.002|C|</v>
      </c>
      <c r="KZ470" t="str">
        <v>Total Runout|.002|E|</v>
      </c>
      <c r="LA470" t="str">
        <v>TRIPLE LEAD THREAD</v>
      </c>
      <c r="LB470" t="str">
        <v>True Pos. |.001 (M)|A|</v>
      </c>
      <c r="LC470" t="str">
        <v>True Pos. |.002(M)|A|B|</v>
      </c>
      <c r="LD470" t="str">
        <v>True Pos. |.002|</v>
      </c>
      <c r="LE470" t="str">
        <v>True Pos. |.002|A|</v>
      </c>
      <c r="LF470" t="str">
        <v>True Pos. |.002|A|B|</v>
      </c>
      <c r="LG470" t="str">
        <v>True Pos. |.004|A|C|B|</v>
      </c>
      <c r="LH470" t="str">
        <v>True Pos. |.005(M)|A|B|</v>
      </c>
      <c r="LI470" t="str">
        <v>True Pos.|.000(L)|A|D|</v>
      </c>
      <c r="LJ470" t="str">
        <v>True Pos.|.000(M)|A|</v>
      </c>
      <c r="LK470" t="str">
        <v>True Pos.|.001(M)|A|</v>
      </c>
      <c r="LL470" t="str">
        <v>True Pos.|.001|B|</v>
      </c>
      <c r="LM470" t="str">
        <v>True Pos.|.001|E|</v>
      </c>
      <c r="LN470" t="str">
        <v>True Pos.|.002|A|</v>
      </c>
      <c r="LO470" t="str">
        <v>True Pos.|.002|B|</v>
      </c>
      <c r="LP470" t="str">
        <v>True Pos.|.002|C|</v>
      </c>
      <c r="LQ470" t="str">
        <v>True Pos.|.002|D1|</v>
      </c>
      <c r="LR470" t="str">
        <v>True Pos.|.002|D1|D2|</v>
      </c>
      <c r="LS470" t="str">
        <v>True Pos.|.05|A|</v>
      </c>
      <c r="LT470" t="str">
        <v>True Pos.|.1|A|B|C|</v>
      </c>
      <c r="LU470" t="str">
        <v>True Pos.|.13|A</v>
      </c>
      <c r="LV470" t="str">
        <v>True Pos.|0.05|A|</v>
      </c>
      <c r="LW470" t="str">
        <v>True Pos.|0.1|A|B|C|</v>
      </c>
      <c r="LX470" t="str">
        <v>True Pos.|0.13|A|</v>
      </c>
      <c r="LY470" t="str">
        <v>True Pos.|Ø.000(M)|A|</v>
      </c>
      <c r="LZ470" t="str">
        <v>True Pos.|Ø.000(M)|B|</v>
      </c>
      <c r="MA470" t="str">
        <v>True Pos.|Ø.001(M)|A(M)|</v>
      </c>
      <c r="MB470" t="str">
        <v>True Pos.|Ø.001(M)|A|</v>
      </c>
      <c r="MC470" t="str">
        <v>True Pos.|Ø.001|A|</v>
      </c>
      <c r="MD470" t="str">
        <v>True Pos.|Ø.001|C|</v>
      </c>
      <c r="ME470" t="str">
        <v>True Pos.|Ø.002(S)|A(S)|</v>
      </c>
      <c r="MF470" t="str">
        <v>True Pos.|Ø.002|A|</v>
      </c>
      <c r="MG470" t="str">
        <v>True Pos.|Ø.002|B|</v>
      </c>
      <c r="MH470" t="str">
        <v>True Pos.|Ø.002|C|</v>
      </c>
      <c r="MI470" t="str">
        <v>True Pos.|Ø.03(M)|A|</v>
      </c>
      <c r="MJ470" t="str">
        <v>True Pos.|Ø0.03(M)|A|</v>
      </c>
      <c r="MK470" t="str">
        <v>True Pos.|Ø0.05(L)|D|B|</v>
      </c>
      <c r="ML470" t="str">
        <v>True Pos.|Ø0.05|A|</v>
      </c>
      <c r="MM470" t="str">
        <v>True Pos.|Ø0.05|D|</v>
      </c>
      <c r="MN470" t="str">
        <v>True Pos.|Ø0.05|E|</v>
      </c>
      <c r="MO470" t="str">
        <v>True Pos.|Ø0.05|E|B|</v>
      </c>
      <c r="MP470" t="str">
        <v>True Pos.|SØ0.03|C|B|</v>
      </c>
      <c r="MQ470" t="str">
        <v>True Position|.002|A|B|</v>
      </c>
      <c r="MR470" t="str">
        <v>True. Pos.|Ø.001(M)|A|</v>
      </c>
      <c r="MS470" t="str">
        <v>True. Pps.|0.05|A|</v>
      </c>
      <c r="MT470" t="str">
        <v>Tumble Per Note 1</v>
      </c>
      <c r="MU470" t="str">
        <v>Tumble Per Note 2</v>
      </c>
    </row>
    <row r="471" spans="3:359">
      <c r="C471" s="74" t="str" cm="1">
        <f t="array" ref="C471:MU471">TRANSPOSE(_xlfn._xlws.SORT(_xlfn._xlws.FILTER($A$2:$A$499,ISNUMBER(SEARCH('Prt. Lib. &amp; Routine, Table'!L478,$A$2:$A$499)),"not found")))</f>
        <v>.0015 T.I.R. MAX</v>
      </c>
      <c r="D471" t="str">
        <v>.002 MAX ROOT RADIUS</v>
      </c>
      <c r="E471" t="str">
        <v>.012 BLUNT END</v>
      </c>
      <c r="F471" t="str">
        <v>.015 MAX</v>
      </c>
      <c r="G471" t="str">
        <v>.016 T.S.C.</v>
      </c>
      <c r="H471" t="str">
        <v>.017 BASIC</v>
      </c>
      <c r="I471" t="str">
        <v>.021 PITCH</v>
      </c>
      <c r="J471" t="str">
        <v>.022 BLUNT START</v>
      </c>
      <c r="K471" t="str">
        <v>.025 BASIC</v>
      </c>
      <c r="L471" t="str">
        <v>.035 BASIC</v>
      </c>
      <c r="M471" t="str">
        <v>.043 T.S.C</v>
      </c>
      <c r="N471" t="str">
        <v>.053 T.S.C.</v>
      </c>
      <c r="O471" t="str">
        <v>.060 HEX DEPTH</v>
      </c>
      <c r="P471" t="str">
        <v>.060 PITCH</v>
      </c>
      <c r="Q471" t="str">
        <v>.061 BASIC</v>
      </c>
      <c r="R471" t="str">
        <v>.07 HEX</v>
      </c>
      <c r="S471" t="str">
        <v>.070 HEX DEPTH</v>
      </c>
      <c r="T471" t="str">
        <v>.082 DRILL</v>
      </c>
      <c r="U471" t="str">
        <v>.082 DRILL DEPTH</v>
      </c>
      <c r="V471" t="str">
        <v>.094 HEX</v>
      </c>
      <c r="W471" t="str">
        <v>.115 T.S.C.</v>
      </c>
      <c r="X471" t="str">
        <v>.1195 / .1243 MAJOR DIAMETER</v>
      </c>
      <c r="Y471" t="str">
        <v>.1250 HEX</v>
      </c>
      <c r="Z471" t="str">
        <v>.157 MINOR DIAMETER</v>
      </c>
      <c r="AA471" t="str">
        <v>.172 FULL THD DEPTH</v>
      </c>
      <c r="AB471" t="str">
        <v>.172 MAJOR DIAMETER</v>
      </c>
      <c r="AC471" t="str">
        <v>.180 MIN DEPTH FULL THRD</v>
      </c>
      <c r="AD471" t="str">
        <v>.183 Ceter Line Thread Dwell</v>
      </c>
      <c r="AE471" t="str">
        <v>.208 MAX THRD DEPTH</v>
      </c>
      <c r="AF471" t="str">
        <v>.218 BOTTOM HALF OF SLOT</v>
      </c>
      <c r="AG471" t="str">
        <v>.261 BASIC</v>
      </c>
      <c r="AH471" t="str">
        <v>.314 T.S.C.</v>
      </c>
      <c r="AI471" t="str">
        <v>.315 BASIC</v>
      </c>
      <c r="AJ471" t="str">
        <v>.329 MINOR Ø</v>
      </c>
      <c r="AK471" t="str">
        <v>.330 BASIC</v>
      </c>
      <c r="AL471" t="str">
        <v>.35 TO TANGENT POINT</v>
      </c>
      <c r="AM471" t="str">
        <v>.375 MAJOR Ø</v>
      </c>
      <c r="AN471" t="str">
        <v>.390 BASIC</v>
      </c>
      <c r="AO471" t="str">
        <v>.440 BASIC</v>
      </c>
      <c r="AP471" t="str">
        <v>.64/.96 HIGH=Pass</v>
      </c>
      <c r="AQ471" t="str">
        <v>0.012 MAX</v>
      </c>
      <c r="AR471" t="str">
        <v>0.015 MAX</v>
      </c>
      <c r="AS471" t="str">
        <v>0.05 Per Note 2</v>
      </c>
      <c r="AT471" t="str">
        <v>0.500 PULLOUT ZONE</v>
      </c>
      <c r="AU471" t="str">
        <v>10-32 UNF-2A</v>
      </c>
      <c r="AV471" t="str">
        <v>12-28 UNF-2B</v>
      </c>
      <c r="AW471" t="str">
        <v>2.87 BASIC</v>
      </c>
      <c r="AX471" t="str">
        <v>2-56 UNC 2B 2 STARTS</v>
      </c>
      <c r="AY471" t="str">
        <v>3 LEAD THREAD</v>
      </c>
      <c r="AZ471" t="str">
        <v>32µIN Max</v>
      </c>
      <c r="BA471" t="str">
        <v>5/16"-24 UNF-2A</v>
      </c>
      <c r="BB471" t="str">
        <v>5/16-18 UNC 2A</v>
      </c>
      <c r="BC471" t="str">
        <v>5-44 UNF-2A</v>
      </c>
      <c r="BD471" t="str">
        <v>6-16µIN</v>
      </c>
      <c r="BE471" t="str">
        <v>65° BLEND</v>
      </c>
      <c r="BF471" t="str">
        <v>7.45 Top of Ball to Face</v>
      </c>
      <c r="BG471" t="str">
        <v>7/16-28 UNEF 2B</v>
      </c>
      <c r="BH471" t="str">
        <v>7/16-28-UNEF-2A</v>
      </c>
      <c r="BI471" t="str">
        <v>Alignment Per Note 3</v>
      </c>
      <c r="BJ471" t="str">
        <v>ANODIZE (SEE CHART)</v>
      </c>
      <c r="BK471" t="str">
        <v>ANODIZE AQUA Per Note 3</v>
      </c>
      <c r="BL471" t="str">
        <v>ANODIZE BOTTOM PORTION</v>
      </c>
      <c r="BM471" t="str">
        <v>ANODIZE COLOR AQUA</v>
      </c>
      <c r="BN471" t="str">
        <v>ANODIZE COLOR GREEN DWG NOTE 4</v>
      </c>
      <c r="BO471" t="str">
        <v>ANODIZE COLOR LIGHT BLUE</v>
      </c>
      <c r="BP471" t="str">
        <v>ANODIZE GREEN Per Note 2</v>
      </c>
      <c r="BQ471" t="str">
        <v>ANODIZE GREY, Per Note 1</v>
      </c>
      <c r="BR471" t="str">
        <v>ANODIZE MAGENTA</v>
      </c>
      <c r="BS471" t="str">
        <v>Anodize Per note 3</v>
      </c>
      <c r="BT471" t="str">
        <v>Anodize Per Note 4</v>
      </c>
      <c r="BU471" t="str">
        <v>ANODIZE SEAFOAM</v>
      </c>
      <c r="BV471" t="str">
        <v>Balloon 11 Symmetry</v>
      </c>
      <c r="BW471" t="str">
        <v>Balloon 12 Symmetry</v>
      </c>
      <c r="BX471" t="str">
        <v>Balloon 13 Hole Centered</v>
      </c>
      <c r="BY471" t="str">
        <v>Balloon 13 Symmerty</v>
      </c>
      <c r="BZ471" t="str">
        <v>Balloon 2 Symmetry</v>
      </c>
      <c r="CA471" t="str">
        <v>Balloon 21 CENTERED</v>
      </c>
      <c r="CB471" t="str">
        <v>Balloon 29 Symmetry</v>
      </c>
      <c r="CC471" t="str">
        <v>Balloon 3 Symmetry</v>
      </c>
      <c r="CD471" t="str">
        <v>Balloon 4 Symmetry</v>
      </c>
      <c r="CE471" t="str">
        <v>Balloon 5 blend to SØ .340</v>
      </c>
      <c r="CF471" t="str">
        <v>Balloon 5 Symmetry</v>
      </c>
      <c r="CG471" t="str">
        <v>Balloon 6 Centered</v>
      </c>
      <c r="CH471" t="str">
        <v>Balloon 9 Function Check</v>
      </c>
      <c r="CI471" t="str">
        <v>Balloon 9 Symmerty</v>
      </c>
      <c r="CJ471" t="str">
        <v>Balloons 2 &amp; 17 Symmetry |.001|A|</v>
      </c>
      <c r="CK471" t="str">
        <v>Basic Ø 3.6</v>
      </c>
      <c r="CL471" t="str">
        <v>BEAD BLAST</v>
      </c>
      <c r="CM471" t="str">
        <v>BLAST ALUMINUM OXIDE</v>
      </c>
      <c r="CN471" t="str">
        <v>Blast Note 2</v>
      </c>
      <c r="CO471" t="str">
        <v xml:space="preserve">BLAST Per Note 1 </v>
      </c>
      <c r="CP471" t="str">
        <v>BLAST Per Note 2</v>
      </c>
      <c r="CQ471" t="str">
        <v>BLAST Per Note 3</v>
      </c>
      <c r="CR471" t="str">
        <v>BLAST Per Note 4</v>
      </c>
      <c r="CS471" t="str">
        <v>BLAST Per Note 8</v>
      </c>
      <c r="CT471" t="str">
        <v>BLAST Per Traveler, MATT FINISH</v>
      </c>
      <c r="CU471" t="str">
        <v>BLAST WITH 16 GRIT ALUMINUM OXIDE</v>
      </c>
      <c r="CV471" t="str">
        <v>BLAST, Uniform Finish Per Note 3</v>
      </c>
      <c r="CW471" t="str">
        <v>BREAK EDGE</v>
      </c>
      <c r="CX471" t="str">
        <v>BREAK EDGE .014</v>
      </c>
      <c r="CY471" t="str">
        <v>BREAK EDGES Note 2</v>
      </c>
      <c r="CZ471" t="str">
        <v>BREAK SHARP Per Note 1</v>
      </c>
      <c r="DA471" t="str">
        <v>BREAK SHARPS Per Note 1</v>
      </c>
      <c r="DB471" t="str">
        <v>CE 2729</v>
      </c>
      <c r="DC471" t="str">
        <v>CE Logo per Note 3</v>
      </c>
      <c r="DD471" t="str">
        <v>CE MARK</v>
      </c>
      <c r="DE471" t="str">
        <v>Chips/Debris Removed</v>
      </c>
      <c r="DF471" t="str">
        <v>Coat Per Note 2</v>
      </c>
      <c r="DG471" t="str">
        <v>C-Sink Ø .155</v>
      </c>
      <c r="DH471" t="str">
        <v>C-Sink Ø5.2</v>
      </c>
      <c r="DI471" t="str">
        <v>Deburred</v>
      </c>
      <c r="DJ471" t="str">
        <v>DIM "A" NoGo</v>
      </c>
      <c r="DK471" t="str">
        <v>DIM "A" NoGo Hexalobe</v>
      </c>
      <c r="DL471" t="str">
        <v>EDGE BREAK</v>
      </c>
      <c r="DM471" t="str">
        <v>EDGE BREAK MIN R.004, MAX R.010</v>
      </c>
      <c r="DN471" t="str">
        <v>Edge Break per Note 1</v>
      </c>
      <c r="DO471" t="str">
        <v>ELECTROPOLISH Per Note 1</v>
      </c>
      <c r="DP471" t="str">
        <v>Finish Per Note 3</v>
      </c>
      <c r="DQ471" t="str">
        <v>FLUTE POSITION Per Note 3</v>
      </c>
      <c r="DR471" t="str">
        <v>FULL R</v>
      </c>
      <c r="DS471" t="str">
        <v>FULL RADIUS</v>
      </c>
      <c r="DT471" t="str">
        <v xml:space="preserve">FULL RADIUS </v>
      </c>
      <c r="DU471" t="str">
        <v>Function Check  (.2340 .2360 FULL)</v>
      </c>
      <c r="DV471" t="str">
        <v>FUNCTIONAL  HEXALOBE</v>
      </c>
      <c r="DW471" t="str">
        <v>GLASS BEAD Per Note 3</v>
      </c>
      <c r="DX471" t="str">
        <v>Globus Logo per Note 3</v>
      </c>
      <c r="DY471" t="str">
        <v>Gold Anodized Color</v>
      </c>
      <c r="DZ471" t="str">
        <v>Green Anodized Color</v>
      </c>
      <c r="EA471" t="str">
        <v>GRIT BLAST Per Note 3</v>
      </c>
      <c r="EB471" t="str">
        <v>Grit Blast Per Note 4</v>
      </c>
      <c r="EC471" t="str">
        <v>GRIT BLAST, DWG NOTE 3</v>
      </c>
      <c r="ED471" t="str">
        <v>HEX MINOR Ø.1292</v>
      </c>
      <c r="EE471" t="str">
        <v xml:space="preserve">HEXALOBE </v>
      </c>
      <c r="EF471" t="str">
        <v>HEXALOBE FUNCTION</v>
      </c>
      <c r="EG471" t="str">
        <v>Hexalobe Minor</v>
      </c>
      <c r="EH471" t="str">
        <v>Hexalobe NV-30</v>
      </c>
      <c r="EI471" t="str">
        <v>HEXALOBE ORIENTATION</v>
      </c>
      <c r="EJ471" t="str">
        <v>Inspect per operation 30 comments</v>
      </c>
      <c r="EK471" t="str">
        <v>INT / EXT CORNERS: R.002 TO R.010</v>
      </c>
      <c r="EL471" t="str">
        <v>INT /EXT CORNERS R.05 TO R.03</v>
      </c>
      <c r="EM471" t="str">
        <v>John is a Geek</v>
      </c>
      <c r="EN471" t="str">
        <v>LASER ETCH</v>
      </c>
      <c r="EO471" t="str">
        <v>Laser Etch Per Note 7</v>
      </c>
      <c r="EP471" t="str">
        <v xml:space="preserve">LASER MARK "CE" DWG NOTE 10 </v>
      </c>
      <c r="EQ471" t="str">
        <v>Laser Mark "P1-15004-08", Per Note 3</v>
      </c>
      <c r="ER471" t="str">
        <v>Laser Mark "P2-15004-08", Per Note 3</v>
      </c>
      <c r="ES471" t="str">
        <v>Laser Mark "P3-15004-08", Per Note 3</v>
      </c>
      <c r="ET471" t="str">
        <v>Laser Mark "P4-15004-08", Per Note 3</v>
      </c>
      <c r="EU471" t="str">
        <v xml:space="preserve">LASER MARK LOGO DWG NOTE 9 </v>
      </c>
      <c r="EV471" t="str">
        <v xml:space="preserve">LASER MARK LOT NUMBER DWG NOTE 8 </v>
      </c>
      <c r="EW471" t="str">
        <v>Laser Mark Lot, Per Note 3</v>
      </c>
      <c r="EX471" t="str">
        <v xml:space="preserve">LASER MARK PART NUMBER DWG NOTE 8 </v>
      </c>
      <c r="EY471" t="str">
        <v>LASER: 13000000</v>
      </c>
      <c r="EZ471" t="str">
        <v>LASER: CE 2797</v>
      </c>
      <c r="FA471" t="str">
        <v>LASER: LOGO</v>
      </c>
      <c r="FB471" t="str">
        <v xml:space="preserve">LASER: Lot # Per RE-75-001 </v>
      </c>
      <c r="FC471" t="str">
        <v>LAST THREAD</v>
      </c>
      <c r="FD471" t="str">
        <v>LEAD .0625</v>
      </c>
      <c r="FE471" t="str">
        <v>LOGO</v>
      </c>
      <c r="FF471" t="str">
        <v>Lot (Control) Number per Note 3</v>
      </c>
      <c r="FG471" t="str">
        <v>LOT NO.</v>
      </c>
      <c r="FH471" t="str">
        <v>LOT NUMBER</v>
      </c>
      <c r="FI471" t="str">
        <v>LOT NUMBER PER NUVASIVE SOP 9002007</v>
      </c>
      <c r="FJ471" t="str">
        <v>M 4X 0.5 - 6G - 0.063R - LH</v>
      </c>
      <c r="FK471" t="str">
        <v>M4 X 0.5 - 6G - 0.063R</v>
      </c>
      <c r="FL471" t="str">
        <v>M4 X 0.5 - 6G - 0.063R - LH</v>
      </c>
      <c r="FM471" t="str">
        <v>M4.5 X .75 6g</v>
      </c>
      <c r="FN471" t="str">
        <v>M4.5 X 0.75 6g</v>
      </c>
      <c r="FO471" t="str">
        <v>M5x0.8-6g</v>
      </c>
      <c r="FP471" t="str">
        <v xml:space="preserve">M5x0.8-6g </v>
      </c>
      <c r="FQ471" t="str">
        <v>M6 X .75 6g</v>
      </c>
      <c r="FR471" t="str">
        <v>M6 X 0.75-6g</v>
      </c>
      <c r="FS471" t="str">
        <v>M6 X0.75 - 6g</v>
      </c>
      <c r="FT471" t="str">
        <v>M6X0.75 - 6H</v>
      </c>
      <c r="FU471" t="str">
        <v>M7 X 1.00 6g THREAD</v>
      </c>
      <c r="FV471" t="str">
        <v>M7X1.00 6g THREAD</v>
      </c>
      <c r="FW471" t="str">
        <v>M7X1.00 6h THREAD</v>
      </c>
      <c r="FX471" t="str">
        <v>Magenta Anodized Color</v>
      </c>
      <c r="FY471" t="str">
        <v>MAJOR Ø .380</v>
      </c>
      <c r="FZ471" t="str">
        <v>MAJORØ</v>
      </c>
      <c r="GA471" t="str">
        <v>MATT FINISH Per Note 3</v>
      </c>
      <c r="GB471" t="str">
        <v>MATT FINISH Per Traveler</v>
      </c>
      <c r="GC471" t="str">
        <v>MATTE FINISH</v>
      </c>
      <c r="GD471" t="str">
        <v>MATTE FINISH DWG NOTE 3</v>
      </c>
      <c r="GE471" t="str">
        <v>MATTE FINISH Note 3</v>
      </c>
      <c r="GF471" t="str">
        <v>Matte Finish Per Note 3</v>
      </c>
      <c r="GG471" t="str">
        <v>MATTE FINISH SIZE 10 GLASS BEAD</v>
      </c>
      <c r="GH471" t="str">
        <v>MAX ROOT RADIUS</v>
      </c>
      <c r="GI471" t="str">
        <v xml:space="preserve">Mill Profile Centered </v>
      </c>
      <c r="GJ471" t="str">
        <v>Minor Ø Unconstrained Check</v>
      </c>
      <c r="GK471" t="str">
        <v>MINOR Ø.1336</v>
      </c>
      <c r="GL471" t="str">
        <v>NO ANODIZE Per note 8</v>
      </c>
      <c r="GM471" t="str">
        <v>NO ANODIZE Per note 9</v>
      </c>
      <c r="GN471" t="str">
        <v>No Nicks, Scratches, Tool Marks, etc.</v>
      </c>
      <c r="GO471" t="str">
        <v>No Nicks,Scratches,Tool Marks,etc.</v>
      </c>
      <c r="GP471" t="str">
        <v>NO TOOL MARKS</v>
      </c>
      <c r="GQ471" t="str">
        <v>NOTE 3 THREAD RELIEF</v>
      </c>
      <c r="GR471" t="str">
        <v>NV-27 FUNC.</v>
      </c>
      <c r="GS471" t="str">
        <v>NV-30 DIM A</v>
      </c>
      <c r="GT471" t="str">
        <v>NV-30 DIM B</v>
      </c>
      <c r="GU471" t="str">
        <v>NV-30 DIM F</v>
      </c>
      <c r="GV471" t="str">
        <v>Ø .1250 HEX</v>
      </c>
      <c r="GW471" t="str">
        <v>Ø 9.4 MAJOR</v>
      </c>
      <c r="GX471" t="str">
        <v>Ø.096 MAX PILOT HOLE</v>
      </c>
      <c r="GY471" t="str">
        <v>Ø.125 THRU</v>
      </c>
      <c r="GZ471" t="str">
        <v>Ø.205 COUNTERSINK</v>
      </c>
      <c r="HA471" t="str">
        <v>Ø.260 T.S.C.</v>
      </c>
      <c r="HB471" t="str">
        <v>Ø.500 BASIC</v>
      </c>
      <c r="HC471" t="str">
        <v xml:space="preserve">OVAL CENTERED </v>
      </c>
      <c r="HD471" t="str">
        <v>PART NO. 15100</v>
      </c>
      <c r="HE471" t="str">
        <v>PART NUMBER 13100000</v>
      </c>
      <c r="HF471" t="str">
        <v>PART NUMBER 13600000</v>
      </c>
      <c r="HG471" t="str">
        <v>Part Number per Note 3</v>
      </c>
      <c r="HH471" t="str">
        <v>PD 5/16-18 UNC 2A</v>
      </c>
      <c r="HI471" t="str">
        <v>Perp.|0.05|A|</v>
      </c>
      <c r="HJ471" t="str">
        <v>PILOT THRU HOLE PRESENT</v>
      </c>
      <c r="HK471" t="str">
        <v>PITCH .060</v>
      </c>
      <c r="HL471" t="str">
        <v>Profile |.001|A|</v>
      </c>
      <c r="HM471" t="str">
        <v>Profile |.0015 | A | X-Y</v>
      </c>
      <c r="HN471" t="str">
        <v>Profile |.002| |A|B| X-Y</v>
      </c>
      <c r="HO471" t="str">
        <v>Profile |.002|A|B|</v>
      </c>
      <c r="HP471" t="str">
        <v>Profile |.002|A|B| X-Y</v>
      </c>
      <c r="HQ471" t="str">
        <v>Profile:|010|A|B|C|</v>
      </c>
      <c r="HR471" t="str">
        <v>Profile| .002| A|B|</v>
      </c>
      <c r="HS471" t="str">
        <v>Profile|.001|</v>
      </c>
      <c r="HT471" t="str">
        <v>Profile|.001|A|</v>
      </c>
      <c r="HU471" t="str">
        <v>Profile|.001|A|B|</v>
      </c>
      <c r="HV471" t="str">
        <v xml:space="preserve">Profile|.001|A|B| A&lt;-&gt;B </v>
      </c>
      <c r="HW471" t="str">
        <v>Profile|.001|A|B| C&lt;-&gt;D</v>
      </c>
      <c r="HX471" t="str">
        <v>Profile|.001|A|B| L-M</v>
      </c>
      <c r="HY471" t="str">
        <v>Profile|.001|A|B| P-Q</v>
      </c>
      <c r="HZ471" t="str">
        <v>Profile|.001|A|B|C&lt;-&gt;D</v>
      </c>
      <c r="IA471" t="str">
        <v>Profile|.001|A|C&lt;--&gt;D</v>
      </c>
      <c r="IB471" t="str">
        <v>Profile|.001|A|UNILATERAL</v>
      </c>
      <c r="IC471" t="str">
        <v>Profile|.001|C|</v>
      </c>
      <c r="ID471" t="str">
        <v>Profile|.0012|D1|</v>
      </c>
      <c r="IE471" t="str">
        <v>Profile|.0015| A-B UNI.</v>
      </c>
      <c r="IF471" t="str">
        <v>Profile|.0015| UNI.</v>
      </c>
      <c r="IG471" t="str">
        <v>Profile|.0015|A| X-Y</v>
      </c>
      <c r="IH471" t="str">
        <v>Profile|.0015|E|F|</v>
      </c>
      <c r="II471" t="str">
        <v>Profile|.0016|B|D|</v>
      </c>
      <c r="IJ471" t="str">
        <v>Profile|.002(U).000|A|</v>
      </c>
      <c r="IK471" t="str">
        <v>Profile|.002|</v>
      </c>
      <c r="IL471" t="str">
        <v>Profile|.002|A</v>
      </c>
      <c r="IM471" t="str">
        <v>Profile|.002|A|</v>
      </c>
      <c r="IN471" t="str">
        <v>Profile|.002|A|B|</v>
      </c>
      <c r="IO471" t="str">
        <v xml:space="preserve">Profile|.002|A|B| A&lt;-&gt;B </v>
      </c>
      <c r="IP471" t="str">
        <v>Profile|.002|A|B| C&lt;-&gt;D</v>
      </c>
      <c r="IQ471" t="str">
        <v>Profile|.002|A|B| X-Y</v>
      </c>
      <c r="IR471" t="str">
        <v>Profile|.002|A|B|C|X-Y</v>
      </c>
      <c r="IS471" t="str">
        <v>Profile|.002|A|B|X&lt;--&gt;Y</v>
      </c>
      <c r="IT471" t="str">
        <v>Profile|.002|A|B|X-Y</v>
      </c>
      <c r="IU471" t="str">
        <v>Profile|.002|A|C|</v>
      </c>
      <c r="IV471" t="str">
        <v>Profile|.002|C|A|</v>
      </c>
      <c r="IW471" t="str">
        <v>Profile|.002|C|B|</v>
      </c>
      <c r="IX471" t="str">
        <v>Profile|.0020|</v>
      </c>
      <c r="IY471" t="str">
        <v>Profile|.003|A|</v>
      </c>
      <c r="IZ471" t="str">
        <v>Profile|.003|A|B|C| Uni.</v>
      </c>
      <c r="JA471" t="str">
        <v>Profile|.003|E|F|</v>
      </c>
      <c r="JB471" t="str">
        <v>Profile|.004(U) .003|A|B|C|</v>
      </c>
      <c r="JC471" t="str">
        <v>Profile|.004|A| UNI.</v>
      </c>
      <c r="JD471" t="str">
        <v>Profile|.005|A|C|</v>
      </c>
      <c r="JE471" t="str">
        <v>Profile|.005|A|C|A&lt;--&gt;B, C&lt;--&gt;D</v>
      </c>
      <c r="JF471" t="str">
        <v>Profile|.005|A|D| A-B UNI.</v>
      </c>
      <c r="JG471" t="str">
        <v>Profile|.005|A|D| UNI.</v>
      </c>
      <c r="JH471" t="str">
        <v>Profile|.010|A|B|</v>
      </c>
      <c r="JI471" t="str">
        <v>Profile|.010|A|B|C|</v>
      </c>
      <c r="JJ471" t="str">
        <v>Profile|.03|A|</v>
      </c>
      <c r="JK471" t="str">
        <v>Profile|.05|A|B|</v>
      </c>
      <c r="JL471" t="str">
        <v>Profile|0.03|</v>
      </c>
      <c r="JM471" t="str">
        <v>Profile|0.03|A|</v>
      </c>
      <c r="JN471" t="str">
        <v>Profile|0.03|A|B|</v>
      </c>
      <c r="JO471" t="str">
        <v>Profile|0.05{A|C|</v>
      </c>
      <c r="JP471" t="str">
        <v>Profile|0.05|A|B|</v>
      </c>
      <c r="JQ471" t="str">
        <v>Profile|0.05|E|</v>
      </c>
      <c r="JR471" t="str">
        <v>Profile|0.05|E|F|</v>
      </c>
      <c r="JS471" t="str">
        <v>Profile|0.06|A|C|</v>
      </c>
      <c r="JT471" t="str">
        <v>Profile|0.1|A|A|</v>
      </c>
      <c r="JU471" t="str">
        <v>Profile|0.1|D1|</v>
      </c>
      <c r="JV471" t="str">
        <v>Profile|A|B|C|</v>
      </c>
      <c r="JW471" t="str">
        <v>Proile|.002|A|B|J-K</v>
      </c>
      <c r="JX471" t="str">
        <v>P-Thread Form</v>
      </c>
      <c r="JY471" t="str">
        <v>R  FULL RADIUS</v>
      </c>
      <c r="JZ471" t="str">
        <v>R.001/.006</v>
      </c>
      <c r="KA471" t="str">
        <v>R.003 MAX</v>
      </c>
      <c r="KB471" t="str">
        <v>R.005 MAX</v>
      </c>
      <c r="KC471" t="str">
        <v>R.030</v>
      </c>
      <c r="KD471" t="str">
        <v>R.25 MAX</v>
      </c>
      <c r="KE471" t="str">
        <v>R1.33 BASIC</v>
      </c>
      <c r="KF471" t="str">
        <v>R3.3</v>
      </c>
      <c r="KG471" t="str">
        <v>Ra 1.6 MAX</v>
      </c>
      <c r="KH471" t="str">
        <v>RAD @ FACE &amp; OD CHAMFER</v>
      </c>
      <c r="KI471" t="str">
        <v>RAD. @ ID &amp; BACK FACE</v>
      </c>
      <c r="KJ471" t="str">
        <v>RAD. @ OD &amp; BACK FACE</v>
      </c>
      <c r="KK471" t="str">
        <v>REMOVE SHRP EDGES .005 MAX</v>
      </c>
      <c r="KL471" t="str">
        <v>ROD SLOT CENTERED</v>
      </c>
      <c r="KM471" t="str">
        <v>SHARP OKAY</v>
      </c>
      <c r="KN471" t="str">
        <v>Slot Centered</v>
      </c>
      <c r="KO471" t="str">
        <v>SLOT WIDTH</v>
      </c>
      <c r="KP471" t="str">
        <v>Surface Finish Per Note 1</v>
      </c>
      <c r="KQ471" t="str">
        <v>Symmerty Balloon A_6</v>
      </c>
      <c r="KR471" t="str">
        <v>T27 HEXALOBE Per Note 1</v>
      </c>
      <c r="KS471" t="str">
        <v>T27 TORX</v>
      </c>
      <c r="KT471" t="str">
        <v>THRD DEPTH</v>
      </c>
      <c r="KU471" t="str">
        <v>Thread Form Per Note 3</v>
      </c>
      <c r="KV471" t="str">
        <v>THREAD INTO ROD SLOT</v>
      </c>
      <c r="KW471" t="str">
        <v>Thread Timed Print Note 6</v>
      </c>
      <c r="KX471" t="str">
        <v>TOOL MISMATCH PERMISSIBLE</v>
      </c>
      <c r="KY471" t="str">
        <v>Tot. Runout|Ø.002|C|</v>
      </c>
      <c r="KZ471" t="str">
        <v>Total Runout|.002|E|</v>
      </c>
      <c r="LA471" t="str">
        <v>TRIPLE LEAD THREAD</v>
      </c>
      <c r="LB471" t="str">
        <v>True Pos. |.001 (M)|A|</v>
      </c>
      <c r="LC471" t="str">
        <v>True Pos. |.002(M)|A|B|</v>
      </c>
      <c r="LD471" t="str">
        <v>True Pos. |.002|</v>
      </c>
      <c r="LE471" t="str">
        <v>True Pos. |.002|A|</v>
      </c>
      <c r="LF471" t="str">
        <v>True Pos. |.002|A|B|</v>
      </c>
      <c r="LG471" t="str">
        <v>True Pos. |.004|A|C|B|</v>
      </c>
      <c r="LH471" t="str">
        <v>True Pos. |.005(M)|A|B|</v>
      </c>
      <c r="LI471" t="str">
        <v>True Pos.|.000(L)|A|D|</v>
      </c>
      <c r="LJ471" t="str">
        <v>True Pos.|.000(M)|A|</v>
      </c>
      <c r="LK471" t="str">
        <v>True Pos.|.001(M)|A|</v>
      </c>
      <c r="LL471" t="str">
        <v>True Pos.|.001|B|</v>
      </c>
      <c r="LM471" t="str">
        <v>True Pos.|.001|E|</v>
      </c>
      <c r="LN471" t="str">
        <v>True Pos.|.002|A|</v>
      </c>
      <c r="LO471" t="str">
        <v>True Pos.|.002|B|</v>
      </c>
      <c r="LP471" t="str">
        <v>True Pos.|.002|C|</v>
      </c>
      <c r="LQ471" t="str">
        <v>True Pos.|.002|D1|</v>
      </c>
      <c r="LR471" t="str">
        <v>True Pos.|.002|D1|D2|</v>
      </c>
      <c r="LS471" t="str">
        <v>True Pos.|.05|A|</v>
      </c>
      <c r="LT471" t="str">
        <v>True Pos.|.1|A|B|C|</v>
      </c>
      <c r="LU471" t="str">
        <v>True Pos.|.13|A</v>
      </c>
      <c r="LV471" t="str">
        <v>True Pos.|0.05|A|</v>
      </c>
      <c r="LW471" t="str">
        <v>True Pos.|0.1|A|B|C|</v>
      </c>
      <c r="LX471" t="str">
        <v>True Pos.|0.13|A|</v>
      </c>
      <c r="LY471" t="str">
        <v>True Pos.|Ø.000(M)|A|</v>
      </c>
      <c r="LZ471" t="str">
        <v>True Pos.|Ø.000(M)|B|</v>
      </c>
      <c r="MA471" t="str">
        <v>True Pos.|Ø.001(M)|A(M)|</v>
      </c>
      <c r="MB471" t="str">
        <v>True Pos.|Ø.001(M)|A|</v>
      </c>
      <c r="MC471" t="str">
        <v>True Pos.|Ø.001|A|</v>
      </c>
      <c r="MD471" t="str">
        <v>True Pos.|Ø.001|C|</v>
      </c>
      <c r="ME471" t="str">
        <v>True Pos.|Ø.002(S)|A(S)|</v>
      </c>
      <c r="MF471" t="str">
        <v>True Pos.|Ø.002|A|</v>
      </c>
      <c r="MG471" t="str">
        <v>True Pos.|Ø.002|B|</v>
      </c>
      <c r="MH471" t="str">
        <v>True Pos.|Ø.002|C|</v>
      </c>
      <c r="MI471" t="str">
        <v>True Pos.|Ø.03(M)|A|</v>
      </c>
      <c r="MJ471" t="str">
        <v>True Pos.|Ø0.03(M)|A|</v>
      </c>
      <c r="MK471" t="str">
        <v>True Pos.|Ø0.05(L)|D|B|</v>
      </c>
      <c r="ML471" t="str">
        <v>True Pos.|Ø0.05|A|</v>
      </c>
      <c r="MM471" t="str">
        <v>True Pos.|Ø0.05|D|</v>
      </c>
      <c r="MN471" t="str">
        <v>True Pos.|Ø0.05|E|</v>
      </c>
      <c r="MO471" t="str">
        <v>True Pos.|Ø0.05|E|B|</v>
      </c>
      <c r="MP471" t="str">
        <v>True Pos.|SØ0.03|C|B|</v>
      </c>
      <c r="MQ471" t="str">
        <v>True Position|.002|A|B|</v>
      </c>
      <c r="MR471" t="str">
        <v>True. Pos.|Ø.001(M)|A|</v>
      </c>
      <c r="MS471" t="str">
        <v>True. Pps.|0.05|A|</v>
      </c>
      <c r="MT471" t="str">
        <v>Tumble Per Note 1</v>
      </c>
      <c r="MU471" t="str">
        <v>Tumble Per Note 2</v>
      </c>
    </row>
    <row r="472" spans="3:359">
      <c r="C472" s="74" t="str" cm="1">
        <f t="array" ref="C472:MU472">TRANSPOSE(_xlfn._xlws.SORT(_xlfn._xlws.FILTER($A$2:$A$499,ISNUMBER(SEARCH('Prt. Lib. &amp; Routine, Table'!L479,$A$2:$A$499)),"not found")))</f>
        <v>.0015 T.I.R. MAX</v>
      </c>
      <c r="D472" t="str">
        <v>.002 MAX ROOT RADIUS</v>
      </c>
      <c r="E472" t="str">
        <v>.012 BLUNT END</v>
      </c>
      <c r="F472" t="str">
        <v>.015 MAX</v>
      </c>
      <c r="G472" t="str">
        <v>.016 T.S.C.</v>
      </c>
      <c r="H472" t="str">
        <v>.017 BASIC</v>
      </c>
      <c r="I472" t="str">
        <v>.021 PITCH</v>
      </c>
      <c r="J472" t="str">
        <v>.022 BLUNT START</v>
      </c>
      <c r="K472" t="str">
        <v>.025 BASIC</v>
      </c>
      <c r="L472" t="str">
        <v>.035 BASIC</v>
      </c>
      <c r="M472" t="str">
        <v>.043 T.S.C</v>
      </c>
      <c r="N472" t="str">
        <v>.053 T.S.C.</v>
      </c>
      <c r="O472" t="str">
        <v>.060 HEX DEPTH</v>
      </c>
      <c r="P472" t="str">
        <v>.060 PITCH</v>
      </c>
      <c r="Q472" t="str">
        <v>.061 BASIC</v>
      </c>
      <c r="R472" t="str">
        <v>.07 HEX</v>
      </c>
      <c r="S472" t="str">
        <v>.070 HEX DEPTH</v>
      </c>
      <c r="T472" t="str">
        <v>.082 DRILL</v>
      </c>
      <c r="U472" t="str">
        <v>.082 DRILL DEPTH</v>
      </c>
      <c r="V472" t="str">
        <v>.094 HEX</v>
      </c>
      <c r="W472" t="str">
        <v>.115 T.S.C.</v>
      </c>
      <c r="X472" t="str">
        <v>.1195 / .1243 MAJOR DIAMETER</v>
      </c>
      <c r="Y472" t="str">
        <v>.1250 HEX</v>
      </c>
      <c r="Z472" t="str">
        <v>.157 MINOR DIAMETER</v>
      </c>
      <c r="AA472" t="str">
        <v>.172 FULL THD DEPTH</v>
      </c>
      <c r="AB472" t="str">
        <v>.172 MAJOR DIAMETER</v>
      </c>
      <c r="AC472" t="str">
        <v>.180 MIN DEPTH FULL THRD</v>
      </c>
      <c r="AD472" t="str">
        <v>.183 Ceter Line Thread Dwell</v>
      </c>
      <c r="AE472" t="str">
        <v>.208 MAX THRD DEPTH</v>
      </c>
      <c r="AF472" t="str">
        <v>.218 BOTTOM HALF OF SLOT</v>
      </c>
      <c r="AG472" t="str">
        <v>.261 BASIC</v>
      </c>
      <c r="AH472" t="str">
        <v>.314 T.S.C.</v>
      </c>
      <c r="AI472" t="str">
        <v>.315 BASIC</v>
      </c>
      <c r="AJ472" t="str">
        <v>.329 MINOR Ø</v>
      </c>
      <c r="AK472" t="str">
        <v>.330 BASIC</v>
      </c>
      <c r="AL472" t="str">
        <v>.35 TO TANGENT POINT</v>
      </c>
      <c r="AM472" t="str">
        <v>.375 MAJOR Ø</v>
      </c>
      <c r="AN472" t="str">
        <v>.390 BASIC</v>
      </c>
      <c r="AO472" t="str">
        <v>.440 BASIC</v>
      </c>
      <c r="AP472" t="str">
        <v>.64/.96 HIGH=Pass</v>
      </c>
      <c r="AQ472" t="str">
        <v>0.012 MAX</v>
      </c>
      <c r="AR472" t="str">
        <v>0.015 MAX</v>
      </c>
      <c r="AS472" t="str">
        <v>0.05 Per Note 2</v>
      </c>
      <c r="AT472" t="str">
        <v>0.500 PULLOUT ZONE</v>
      </c>
      <c r="AU472" t="str">
        <v>10-32 UNF-2A</v>
      </c>
      <c r="AV472" t="str">
        <v>12-28 UNF-2B</v>
      </c>
      <c r="AW472" t="str">
        <v>2.87 BASIC</v>
      </c>
      <c r="AX472" t="str">
        <v>2-56 UNC 2B 2 STARTS</v>
      </c>
      <c r="AY472" t="str">
        <v>3 LEAD THREAD</v>
      </c>
      <c r="AZ472" t="str">
        <v>32µIN Max</v>
      </c>
      <c r="BA472" t="str">
        <v>5/16"-24 UNF-2A</v>
      </c>
      <c r="BB472" t="str">
        <v>5/16-18 UNC 2A</v>
      </c>
      <c r="BC472" t="str">
        <v>5-44 UNF-2A</v>
      </c>
      <c r="BD472" t="str">
        <v>6-16µIN</v>
      </c>
      <c r="BE472" t="str">
        <v>65° BLEND</v>
      </c>
      <c r="BF472" t="str">
        <v>7.45 Top of Ball to Face</v>
      </c>
      <c r="BG472" t="str">
        <v>7/16-28 UNEF 2B</v>
      </c>
      <c r="BH472" t="str">
        <v>7/16-28-UNEF-2A</v>
      </c>
      <c r="BI472" t="str">
        <v>Alignment Per Note 3</v>
      </c>
      <c r="BJ472" t="str">
        <v>ANODIZE (SEE CHART)</v>
      </c>
      <c r="BK472" t="str">
        <v>ANODIZE AQUA Per Note 3</v>
      </c>
      <c r="BL472" t="str">
        <v>ANODIZE BOTTOM PORTION</v>
      </c>
      <c r="BM472" t="str">
        <v>ANODIZE COLOR AQUA</v>
      </c>
      <c r="BN472" t="str">
        <v>ANODIZE COLOR GREEN DWG NOTE 4</v>
      </c>
      <c r="BO472" t="str">
        <v>ANODIZE COLOR LIGHT BLUE</v>
      </c>
      <c r="BP472" t="str">
        <v>ANODIZE GREEN Per Note 2</v>
      </c>
      <c r="BQ472" t="str">
        <v>ANODIZE GREY, Per Note 1</v>
      </c>
      <c r="BR472" t="str">
        <v>ANODIZE MAGENTA</v>
      </c>
      <c r="BS472" t="str">
        <v>Anodize Per note 3</v>
      </c>
      <c r="BT472" t="str">
        <v>Anodize Per Note 4</v>
      </c>
      <c r="BU472" t="str">
        <v>ANODIZE SEAFOAM</v>
      </c>
      <c r="BV472" t="str">
        <v>Balloon 11 Symmetry</v>
      </c>
      <c r="BW472" t="str">
        <v>Balloon 12 Symmetry</v>
      </c>
      <c r="BX472" t="str">
        <v>Balloon 13 Hole Centered</v>
      </c>
      <c r="BY472" t="str">
        <v>Balloon 13 Symmerty</v>
      </c>
      <c r="BZ472" t="str">
        <v>Balloon 2 Symmetry</v>
      </c>
      <c r="CA472" t="str">
        <v>Balloon 21 CENTERED</v>
      </c>
      <c r="CB472" t="str">
        <v>Balloon 29 Symmetry</v>
      </c>
      <c r="CC472" t="str">
        <v>Balloon 3 Symmetry</v>
      </c>
      <c r="CD472" t="str">
        <v>Balloon 4 Symmetry</v>
      </c>
      <c r="CE472" t="str">
        <v>Balloon 5 blend to SØ .340</v>
      </c>
      <c r="CF472" t="str">
        <v>Balloon 5 Symmetry</v>
      </c>
      <c r="CG472" t="str">
        <v>Balloon 6 Centered</v>
      </c>
      <c r="CH472" t="str">
        <v>Balloon 9 Function Check</v>
      </c>
      <c r="CI472" t="str">
        <v>Balloon 9 Symmerty</v>
      </c>
      <c r="CJ472" t="str">
        <v>Balloons 2 &amp; 17 Symmetry |.001|A|</v>
      </c>
      <c r="CK472" t="str">
        <v>Basic Ø 3.6</v>
      </c>
      <c r="CL472" t="str">
        <v>BEAD BLAST</v>
      </c>
      <c r="CM472" t="str">
        <v>BLAST ALUMINUM OXIDE</v>
      </c>
      <c r="CN472" t="str">
        <v>Blast Note 2</v>
      </c>
      <c r="CO472" t="str">
        <v xml:space="preserve">BLAST Per Note 1 </v>
      </c>
      <c r="CP472" t="str">
        <v>BLAST Per Note 2</v>
      </c>
      <c r="CQ472" t="str">
        <v>BLAST Per Note 3</v>
      </c>
      <c r="CR472" t="str">
        <v>BLAST Per Note 4</v>
      </c>
      <c r="CS472" t="str">
        <v>BLAST Per Note 8</v>
      </c>
      <c r="CT472" t="str">
        <v>BLAST Per Traveler, MATT FINISH</v>
      </c>
      <c r="CU472" t="str">
        <v>BLAST WITH 16 GRIT ALUMINUM OXIDE</v>
      </c>
      <c r="CV472" t="str">
        <v>BLAST, Uniform Finish Per Note 3</v>
      </c>
      <c r="CW472" t="str">
        <v>BREAK EDGE</v>
      </c>
      <c r="CX472" t="str">
        <v>BREAK EDGE .014</v>
      </c>
      <c r="CY472" t="str">
        <v>BREAK EDGES Note 2</v>
      </c>
      <c r="CZ472" t="str">
        <v>BREAK SHARP Per Note 1</v>
      </c>
      <c r="DA472" t="str">
        <v>BREAK SHARPS Per Note 1</v>
      </c>
      <c r="DB472" t="str">
        <v>CE 2729</v>
      </c>
      <c r="DC472" t="str">
        <v>CE Logo per Note 3</v>
      </c>
      <c r="DD472" t="str">
        <v>CE MARK</v>
      </c>
      <c r="DE472" t="str">
        <v>Chips/Debris Removed</v>
      </c>
      <c r="DF472" t="str">
        <v>Coat Per Note 2</v>
      </c>
      <c r="DG472" t="str">
        <v>C-Sink Ø .155</v>
      </c>
      <c r="DH472" t="str">
        <v>C-Sink Ø5.2</v>
      </c>
      <c r="DI472" t="str">
        <v>Deburred</v>
      </c>
      <c r="DJ472" t="str">
        <v>DIM "A" NoGo</v>
      </c>
      <c r="DK472" t="str">
        <v>DIM "A" NoGo Hexalobe</v>
      </c>
      <c r="DL472" t="str">
        <v>EDGE BREAK</v>
      </c>
      <c r="DM472" t="str">
        <v>EDGE BREAK MIN R.004, MAX R.010</v>
      </c>
      <c r="DN472" t="str">
        <v>Edge Break per Note 1</v>
      </c>
      <c r="DO472" t="str">
        <v>ELECTROPOLISH Per Note 1</v>
      </c>
      <c r="DP472" t="str">
        <v>Finish Per Note 3</v>
      </c>
      <c r="DQ472" t="str">
        <v>FLUTE POSITION Per Note 3</v>
      </c>
      <c r="DR472" t="str">
        <v>FULL R</v>
      </c>
      <c r="DS472" t="str">
        <v>FULL RADIUS</v>
      </c>
      <c r="DT472" t="str">
        <v xml:space="preserve">FULL RADIUS </v>
      </c>
      <c r="DU472" t="str">
        <v>Function Check  (.2340 .2360 FULL)</v>
      </c>
      <c r="DV472" t="str">
        <v>FUNCTIONAL  HEXALOBE</v>
      </c>
      <c r="DW472" t="str">
        <v>GLASS BEAD Per Note 3</v>
      </c>
      <c r="DX472" t="str">
        <v>Globus Logo per Note 3</v>
      </c>
      <c r="DY472" t="str">
        <v>Gold Anodized Color</v>
      </c>
      <c r="DZ472" t="str">
        <v>Green Anodized Color</v>
      </c>
      <c r="EA472" t="str">
        <v>GRIT BLAST Per Note 3</v>
      </c>
      <c r="EB472" t="str">
        <v>Grit Blast Per Note 4</v>
      </c>
      <c r="EC472" t="str">
        <v>GRIT BLAST, DWG NOTE 3</v>
      </c>
      <c r="ED472" t="str">
        <v>HEX MINOR Ø.1292</v>
      </c>
      <c r="EE472" t="str">
        <v xml:space="preserve">HEXALOBE </v>
      </c>
      <c r="EF472" t="str">
        <v>HEXALOBE FUNCTION</v>
      </c>
      <c r="EG472" t="str">
        <v>Hexalobe Minor</v>
      </c>
      <c r="EH472" t="str">
        <v>Hexalobe NV-30</v>
      </c>
      <c r="EI472" t="str">
        <v>HEXALOBE ORIENTATION</v>
      </c>
      <c r="EJ472" t="str">
        <v>Inspect per operation 30 comments</v>
      </c>
      <c r="EK472" t="str">
        <v>INT / EXT CORNERS: R.002 TO R.010</v>
      </c>
      <c r="EL472" t="str">
        <v>INT /EXT CORNERS R.05 TO R.03</v>
      </c>
      <c r="EM472" t="str">
        <v>John is a Geek</v>
      </c>
      <c r="EN472" t="str">
        <v>LASER ETCH</v>
      </c>
      <c r="EO472" t="str">
        <v>Laser Etch Per Note 7</v>
      </c>
      <c r="EP472" t="str">
        <v xml:space="preserve">LASER MARK "CE" DWG NOTE 10 </v>
      </c>
      <c r="EQ472" t="str">
        <v>Laser Mark "P1-15004-08", Per Note 3</v>
      </c>
      <c r="ER472" t="str">
        <v>Laser Mark "P2-15004-08", Per Note 3</v>
      </c>
      <c r="ES472" t="str">
        <v>Laser Mark "P3-15004-08", Per Note 3</v>
      </c>
      <c r="ET472" t="str">
        <v>Laser Mark "P4-15004-08", Per Note 3</v>
      </c>
      <c r="EU472" t="str">
        <v xml:space="preserve">LASER MARK LOGO DWG NOTE 9 </v>
      </c>
      <c r="EV472" t="str">
        <v xml:space="preserve">LASER MARK LOT NUMBER DWG NOTE 8 </v>
      </c>
      <c r="EW472" t="str">
        <v>Laser Mark Lot, Per Note 3</v>
      </c>
      <c r="EX472" t="str">
        <v xml:space="preserve">LASER MARK PART NUMBER DWG NOTE 8 </v>
      </c>
      <c r="EY472" t="str">
        <v>LASER: 13000000</v>
      </c>
      <c r="EZ472" t="str">
        <v>LASER: CE 2797</v>
      </c>
      <c r="FA472" t="str">
        <v>LASER: LOGO</v>
      </c>
      <c r="FB472" t="str">
        <v xml:space="preserve">LASER: Lot # Per RE-75-001 </v>
      </c>
      <c r="FC472" t="str">
        <v>LAST THREAD</v>
      </c>
      <c r="FD472" t="str">
        <v>LEAD .0625</v>
      </c>
      <c r="FE472" t="str">
        <v>LOGO</v>
      </c>
      <c r="FF472" t="str">
        <v>Lot (Control) Number per Note 3</v>
      </c>
      <c r="FG472" t="str">
        <v>LOT NO.</v>
      </c>
      <c r="FH472" t="str">
        <v>LOT NUMBER</v>
      </c>
      <c r="FI472" t="str">
        <v>LOT NUMBER PER NUVASIVE SOP 9002007</v>
      </c>
      <c r="FJ472" t="str">
        <v>M 4X 0.5 - 6G - 0.063R - LH</v>
      </c>
      <c r="FK472" t="str">
        <v>M4 X 0.5 - 6G - 0.063R</v>
      </c>
      <c r="FL472" t="str">
        <v>M4 X 0.5 - 6G - 0.063R - LH</v>
      </c>
      <c r="FM472" t="str">
        <v>M4.5 X .75 6g</v>
      </c>
      <c r="FN472" t="str">
        <v>M4.5 X 0.75 6g</v>
      </c>
      <c r="FO472" t="str">
        <v>M5x0.8-6g</v>
      </c>
      <c r="FP472" t="str">
        <v xml:space="preserve">M5x0.8-6g </v>
      </c>
      <c r="FQ472" t="str">
        <v>M6 X .75 6g</v>
      </c>
      <c r="FR472" t="str">
        <v>M6 X 0.75-6g</v>
      </c>
      <c r="FS472" t="str">
        <v>M6 X0.75 - 6g</v>
      </c>
      <c r="FT472" t="str">
        <v>M6X0.75 - 6H</v>
      </c>
      <c r="FU472" t="str">
        <v>M7 X 1.00 6g THREAD</v>
      </c>
      <c r="FV472" t="str">
        <v>M7X1.00 6g THREAD</v>
      </c>
      <c r="FW472" t="str">
        <v>M7X1.00 6h THREAD</v>
      </c>
      <c r="FX472" t="str">
        <v>Magenta Anodized Color</v>
      </c>
      <c r="FY472" t="str">
        <v>MAJOR Ø .380</v>
      </c>
      <c r="FZ472" t="str">
        <v>MAJORØ</v>
      </c>
      <c r="GA472" t="str">
        <v>MATT FINISH Per Note 3</v>
      </c>
      <c r="GB472" t="str">
        <v>MATT FINISH Per Traveler</v>
      </c>
      <c r="GC472" t="str">
        <v>MATTE FINISH</v>
      </c>
      <c r="GD472" t="str">
        <v>MATTE FINISH DWG NOTE 3</v>
      </c>
      <c r="GE472" t="str">
        <v>MATTE FINISH Note 3</v>
      </c>
      <c r="GF472" t="str">
        <v>Matte Finish Per Note 3</v>
      </c>
      <c r="GG472" t="str">
        <v>MATTE FINISH SIZE 10 GLASS BEAD</v>
      </c>
      <c r="GH472" t="str">
        <v>MAX ROOT RADIUS</v>
      </c>
      <c r="GI472" t="str">
        <v xml:space="preserve">Mill Profile Centered </v>
      </c>
      <c r="GJ472" t="str">
        <v>Minor Ø Unconstrained Check</v>
      </c>
      <c r="GK472" t="str">
        <v>MINOR Ø.1336</v>
      </c>
      <c r="GL472" t="str">
        <v>NO ANODIZE Per note 8</v>
      </c>
      <c r="GM472" t="str">
        <v>NO ANODIZE Per note 9</v>
      </c>
      <c r="GN472" t="str">
        <v>No Nicks, Scratches, Tool Marks, etc.</v>
      </c>
      <c r="GO472" t="str">
        <v>No Nicks,Scratches,Tool Marks,etc.</v>
      </c>
      <c r="GP472" t="str">
        <v>NO TOOL MARKS</v>
      </c>
      <c r="GQ472" t="str">
        <v>NOTE 3 THREAD RELIEF</v>
      </c>
      <c r="GR472" t="str">
        <v>NV-27 FUNC.</v>
      </c>
      <c r="GS472" t="str">
        <v>NV-30 DIM A</v>
      </c>
      <c r="GT472" t="str">
        <v>NV-30 DIM B</v>
      </c>
      <c r="GU472" t="str">
        <v>NV-30 DIM F</v>
      </c>
      <c r="GV472" t="str">
        <v>Ø .1250 HEX</v>
      </c>
      <c r="GW472" t="str">
        <v>Ø 9.4 MAJOR</v>
      </c>
      <c r="GX472" t="str">
        <v>Ø.096 MAX PILOT HOLE</v>
      </c>
      <c r="GY472" t="str">
        <v>Ø.125 THRU</v>
      </c>
      <c r="GZ472" t="str">
        <v>Ø.205 COUNTERSINK</v>
      </c>
      <c r="HA472" t="str">
        <v>Ø.260 T.S.C.</v>
      </c>
      <c r="HB472" t="str">
        <v>Ø.500 BASIC</v>
      </c>
      <c r="HC472" t="str">
        <v xml:space="preserve">OVAL CENTERED </v>
      </c>
      <c r="HD472" t="str">
        <v>PART NO. 15100</v>
      </c>
      <c r="HE472" t="str">
        <v>PART NUMBER 13100000</v>
      </c>
      <c r="HF472" t="str">
        <v>PART NUMBER 13600000</v>
      </c>
      <c r="HG472" t="str">
        <v>Part Number per Note 3</v>
      </c>
      <c r="HH472" t="str">
        <v>PD 5/16-18 UNC 2A</v>
      </c>
      <c r="HI472" t="str">
        <v>Perp.|0.05|A|</v>
      </c>
      <c r="HJ472" t="str">
        <v>PILOT THRU HOLE PRESENT</v>
      </c>
      <c r="HK472" t="str">
        <v>PITCH .060</v>
      </c>
      <c r="HL472" t="str">
        <v>Profile |.001|A|</v>
      </c>
      <c r="HM472" t="str">
        <v>Profile |.0015 | A | X-Y</v>
      </c>
      <c r="HN472" t="str">
        <v>Profile |.002| |A|B| X-Y</v>
      </c>
      <c r="HO472" t="str">
        <v>Profile |.002|A|B|</v>
      </c>
      <c r="HP472" t="str">
        <v>Profile |.002|A|B| X-Y</v>
      </c>
      <c r="HQ472" t="str">
        <v>Profile:|010|A|B|C|</v>
      </c>
      <c r="HR472" t="str">
        <v>Profile| .002| A|B|</v>
      </c>
      <c r="HS472" t="str">
        <v>Profile|.001|</v>
      </c>
      <c r="HT472" t="str">
        <v>Profile|.001|A|</v>
      </c>
      <c r="HU472" t="str">
        <v>Profile|.001|A|B|</v>
      </c>
      <c r="HV472" t="str">
        <v xml:space="preserve">Profile|.001|A|B| A&lt;-&gt;B </v>
      </c>
      <c r="HW472" t="str">
        <v>Profile|.001|A|B| C&lt;-&gt;D</v>
      </c>
      <c r="HX472" t="str">
        <v>Profile|.001|A|B| L-M</v>
      </c>
      <c r="HY472" t="str">
        <v>Profile|.001|A|B| P-Q</v>
      </c>
      <c r="HZ472" t="str">
        <v>Profile|.001|A|B|C&lt;-&gt;D</v>
      </c>
      <c r="IA472" t="str">
        <v>Profile|.001|A|C&lt;--&gt;D</v>
      </c>
      <c r="IB472" t="str">
        <v>Profile|.001|A|UNILATERAL</v>
      </c>
      <c r="IC472" t="str">
        <v>Profile|.001|C|</v>
      </c>
      <c r="ID472" t="str">
        <v>Profile|.0012|D1|</v>
      </c>
      <c r="IE472" t="str">
        <v>Profile|.0015| A-B UNI.</v>
      </c>
      <c r="IF472" t="str">
        <v>Profile|.0015| UNI.</v>
      </c>
      <c r="IG472" t="str">
        <v>Profile|.0015|A| X-Y</v>
      </c>
      <c r="IH472" t="str">
        <v>Profile|.0015|E|F|</v>
      </c>
      <c r="II472" t="str">
        <v>Profile|.0016|B|D|</v>
      </c>
      <c r="IJ472" t="str">
        <v>Profile|.002(U).000|A|</v>
      </c>
      <c r="IK472" t="str">
        <v>Profile|.002|</v>
      </c>
      <c r="IL472" t="str">
        <v>Profile|.002|A</v>
      </c>
      <c r="IM472" t="str">
        <v>Profile|.002|A|</v>
      </c>
      <c r="IN472" t="str">
        <v>Profile|.002|A|B|</v>
      </c>
      <c r="IO472" t="str">
        <v xml:space="preserve">Profile|.002|A|B| A&lt;-&gt;B </v>
      </c>
      <c r="IP472" t="str">
        <v>Profile|.002|A|B| C&lt;-&gt;D</v>
      </c>
      <c r="IQ472" t="str">
        <v>Profile|.002|A|B| X-Y</v>
      </c>
      <c r="IR472" t="str">
        <v>Profile|.002|A|B|C|X-Y</v>
      </c>
      <c r="IS472" t="str">
        <v>Profile|.002|A|B|X&lt;--&gt;Y</v>
      </c>
      <c r="IT472" t="str">
        <v>Profile|.002|A|B|X-Y</v>
      </c>
      <c r="IU472" t="str">
        <v>Profile|.002|A|C|</v>
      </c>
      <c r="IV472" t="str">
        <v>Profile|.002|C|A|</v>
      </c>
      <c r="IW472" t="str">
        <v>Profile|.002|C|B|</v>
      </c>
      <c r="IX472" t="str">
        <v>Profile|.0020|</v>
      </c>
      <c r="IY472" t="str">
        <v>Profile|.003|A|</v>
      </c>
      <c r="IZ472" t="str">
        <v>Profile|.003|A|B|C| Uni.</v>
      </c>
      <c r="JA472" t="str">
        <v>Profile|.003|E|F|</v>
      </c>
      <c r="JB472" t="str">
        <v>Profile|.004(U) .003|A|B|C|</v>
      </c>
      <c r="JC472" t="str">
        <v>Profile|.004|A| UNI.</v>
      </c>
      <c r="JD472" t="str">
        <v>Profile|.005|A|C|</v>
      </c>
      <c r="JE472" t="str">
        <v>Profile|.005|A|C|A&lt;--&gt;B, C&lt;--&gt;D</v>
      </c>
      <c r="JF472" t="str">
        <v>Profile|.005|A|D| A-B UNI.</v>
      </c>
      <c r="JG472" t="str">
        <v>Profile|.005|A|D| UNI.</v>
      </c>
      <c r="JH472" t="str">
        <v>Profile|.010|A|B|</v>
      </c>
      <c r="JI472" t="str">
        <v>Profile|.010|A|B|C|</v>
      </c>
      <c r="JJ472" t="str">
        <v>Profile|.03|A|</v>
      </c>
      <c r="JK472" t="str">
        <v>Profile|.05|A|B|</v>
      </c>
      <c r="JL472" t="str">
        <v>Profile|0.03|</v>
      </c>
      <c r="JM472" t="str">
        <v>Profile|0.03|A|</v>
      </c>
      <c r="JN472" t="str">
        <v>Profile|0.03|A|B|</v>
      </c>
      <c r="JO472" t="str">
        <v>Profile|0.05{A|C|</v>
      </c>
      <c r="JP472" t="str">
        <v>Profile|0.05|A|B|</v>
      </c>
      <c r="JQ472" t="str">
        <v>Profile|0.05|E|</v>
      </c>
      <c r="JR472" t="str">
        <v>Profile|0.05|E|F|</v>
      </c>
      <c r="JS472" t="str">
        <v>Profile|0.06|A|C|</v>
      </c>
      <c r="JT472" t="str">
        <v>Profile|0.1|A|A|</v>
      </c>
      <c r="JU472" t="str">
        <v>Profile|0.1|D1|</v>
      </c>
      <c r="JV472" t="str">
        <v>Profile|A|B|C|</v>
      </c>
      <c r="JW472" t="str">
        <v>Proile|.002|A|B|J-K</v>
      </c>
      <c r="JX472" t="str">
        <v>P-Thread Form</v>
      </c>
      <c r="JY472" t="str">
        <v>R  FULL RADIUS</v>
      </c>
      <c r="JZ472" t="str">
        <v>R.001/.006</v>
      </c>
      <c r="KA472" t="str">
        <v>R.003 MAX</v>
      </c>
      <c r="KB472" t="str">
        <v>R.005 MAX</v>
      </c>
      <c r="KC472" t="str">
        <v>R.030</v>
      </c>
      <c r="KD472" t="str">
        <v>R.25 MAX</v>
      </c>
      <c r="KE472" t="str">
        <v>R1.33 BASIC</v>
      </c>
      <c r="KF472" t="str">
        <v>R3.3</v>
      </c>
      <c r="KG472" t="str">
        <v>Ra 1.6 MAX</v>
      </c>
      <c r="KH472" t="str">
        <v>RAD @ FACE &amp; OD CHAMFER</v>
      </c>
      <c r="KI472" t="str">
        <v>RAD. @ ID &amp; BACK FACE</v>
      </c>
      <c r="KJ472" t="str">
        <v>RAD. @ OD &amp; BACK FACE</v>
      </c>
      <c r="KK472" t="str">
        <v>REMOVE SHRP EDGES .005 MAX</v>
      </c>
      <c r="KL472" t="str">
        <v>ROD SLOT CENTERED</v>
      </c>
      <c r="KM472" t="str">
        <v>SHARP OKAY</v>
      </c>
      <c r="KN472" t="str">
        <v>Slot Centered</v>
      </c>
      <c r="KO472" t="str">
        <v>SLOT WIDTH</v>
      </c>
      <c r="KP472" t="str">
        <v>Surface Finish Per Note 1</v>
      </c>
      <c r="KQ472" t="str">
        <v>Symmerty Balloon A_6</v>
      </c>
      <c r="KR472" t="str">
        <v>T27 HEXALOBE Per Note 1</v>
      </c>
      <c r="KS472" t="str">
        <v>T27 TORX</v>
      </c>
      <c r="KT472" t="str">
        <v>THRD DEPTH</v>
      </c>
      <c r="KU472" t="str">
        <v>Thread Form Per Note 3</v>
      </c>
      <c r="KV472" t="str">
        <v>THREAD INTO ROD SLOT</v>
      </c>
      <c r="KW472" t="str">
        <v>Thread Timed Print Note 6</v>
      </c>
      <c r="KX472" t="str">
        <v>TOOL MISMATCH PERMISSIBLE</v>
      </c>
      <c r="KY472" t="str">
        <v>Tot. Runout|Ø.002|C|</v>
      </c>
      <c r="KZ472" t="str">
        <v>Total Runout|.002|E|</v>
      </c>
      <c r="LA472" t="str">
        <v>TRIPLE LEAD THREAD</v>
      </c>
      <c r="LB472" t="str">
        <v>True Pos. |.001 (M)|A|</v>
      </c>
      <c r="LC472" t="str">
        <v>True Pos. |.002(M)|A|B|</v>
      </c>
      <c r="LD472" t="str">
        <v>True Pos. |.002|</v>
      </c>
      <c r="LE472" t="str">
        <v>True Pos. |.002|A|</v>
      </c>
      <c r="LF472" t="str">
        <v>True Pos. |.002|A|B|</v>
      </c>
      <c r="LG472" t="str">
        <v>True Pos. |.004|A|C|B|</v>
      </c>
      <c r="LH472" t="str">
        <v>True Pos. |.005(M)|A|B|</v>
      </c>
      <c r="LI472" t="str">
        <v>True Pos.|.000(L)|A|D|</v>
      </c>
      <c r="LJ472" t="str">
        <v>True Pos.|.000(M)|A|</v>
      </c>
      <c r="LK472" t="str">
        <v>True Pos.|.001(M)|A|</v>
      </c>
      <c r="LL472" t="str">
        <v>True Pos.|.001|B|</v>
      </c>
      <c r="LM472" t="str">
        <v>True Pos.|.001|E|</v>
      </c>
      <c r="LN472" t="str">
        <v>True Pos.|.002|A|</v>
      </c>
      <c r="LO472" t="str">
        <v>True Pos.|.002|B|</v>
      </c>
      <c r="LP472" t="str">
        <v>True Pos.|.002|C|</v>
      </c>
      <c r="LQ472" t="str">
        <v>True Pos.|.002|D1|</v>
      </c>
      <c r="LR472" t="str">
        <v>True Pos.|.002|D1|D2|</v>
      </c>
      <c r="LS472" t="str">
        <v>True Pos.|.05|A|</v>
      </c>
      <c r="LT472" t="str">
        <v>True Pos.|.1|A|B|C|</v>
      </c>
      <c r="LU472" t="str">
        <v>True Pos.|.13|A</v>
      </c>
      <c r="LV472" t="str">
        <v>True Pos.|0.05|A|</v>
      </c>
      <c r="LW472" t="str">
        <v>True Pos.|0.1|A|B|C|</v>
      </c>
      <c r="LX472" t="str">
        <v>True Pos.|0.13|A|</v>
      </c>
      <c r="LY472" t="str">
        <v>True Pos.|Ø.000(M)|A|</v>
      </c>
      <c r="LZ472" t="str">
        <v>True Pos.|Ø.000(M)|B|</v>
      </c>
      <c r="MA472" t="str">
        <v>True Pos.|Ø.001(M)|A(M)|</v>
      </c>
      <c r="MB472" t="str">
        <v>True Pos.|Ø.001(M)|A|</v>
      </c>
      <c r="MC472" t="str">
        <v>True Pos.|Ø.001|A|</v>
      </c>
      <c r="MD472" t="str">
        <v>True Pos.|Ø.001|C|</v>
      </c>
      <c r="ME472" t="str">
        <v>True Pos.|Ø.002(S)|A(S)|</v>
      </c>
      <c r="MF472" t="str">
        <v>True Pos.|Ø.002|A|</v>
      </c>
      <c r="MG472" t="str">
        <v>True Pos.|Ø.002|B|</v>
      </c>
      <c r="MH472" t="str">
        <v>True Pos.|Ø.002|C|</v>
      </c>
      <c r="MI472" t="str">
        <v>True Pos.|Ø.03(M)|A|</v>
      </c>
      <c r="MJ472" t="str">
        <v>True Pos.|Ø0.03(M)|A|</v>
      </c>
      <c r="MK472" t="str">
        <v>True Pos.|Ø0.05(L)|D|B|</v>
      </c>
      <c r="ML472" t="str">
        <v>True Pos.|Ø0.05|A|</v>
      </c>
      <c r="MM472" t="str">
        <v>True Pos.|Ø0.05|D|</v>
      </c>
      <c r="MN472" t="str">
        <v>True Pos.|Ø0.05|E|</v>
      </c>
      <c r="MO472" t="str">
        <v>True Pos.|Ø0.05|E|B|</v>
      </c>
      <c r="MP472" t="str">
        <v>True Pos.|SØ0.03|C|B|</v>
      </c>
      <c r="MQ472" t="str">
        <v>True Position|.002|A|B|</v>
      </c>
      <c r="MR472" t="str">
        <v>True. Pos.|Ø.001(M)|A|</v>
      </c>
      <c r="MS472" t="str">
        <v>True. Pps.|0.05|A|</v>
      </c>
      <c r="MT472" t="str">
        <v>Tumble Per Note 1</v>
      </c>
      <c r="MU472" t="str">
        <v>Tumble Per Note 2</v>
      </c>
    </row>
    <row r="473" spans="3:359">
      <c r="C473" s="74" t="str" cm="1">
        <f t="array" ref="C473:MU473">TRANSPOSE(_xlfn._xlws.SORT(_xlfn._xlws.FILTER($A$2:$A$499,ISNUMBER(SEARCH('Prt. Lib. &amp; Routine, Table'!L480,$A$2:$A$499)),"not found")))</f>
        <v>.0015 T.I.R. MAX</v>
      </c>
      <c r="D473" t="str">
        <v>.002 MAX ROOT RADIUS</v>
      </c>
      <c r="E473" t="str">
        <v>.012 BLUNT END</v>
      </c>
      <c r="F473" t="str">
        <v>.015 MAX</v>
      </c>
      <c r="G473" t="str">
        <v>.016 T.S.C.</v>
      </c>
      <c r="H473" t="str">
        <v>.017 BASIC</v>
      </c>
      <c r="I473" t="str">
        <v>.021 PITCH</v>
      </c>
      <c r="J473" t="str">
        <v>.022 BLUNT START</v>
      </c>
      <c r="K473" t="str">
        <v>.025 BASIC</v>
      </c>
      <c r="L473" t="str">
        <v>.035 BASIC</v>
      </c>
      <c r="M473" t="str">
        <v>.043 T.S.C</v>
      </c>
      <c r="N473" t="str">
        <v>.053 T.S.C.</v>
      </c>
      <c r="O473" t="str">
        <v>.060 HEX DEPTH</v>
      </c>
      <c r="P473" t="str">
        <v>.060 PITCH</v>
      </c>
      <c r="Q473" t="str">
        <v>.061 BASIC</v>
      </c>
      <c r="R473" t="str">
        <v>.07 HEX</v>
      </c>
      <c r="S473" t="str">
        <v>.070 HEX DEPTH</v>
      </c>
      <c r="T473" t="str">
        <v>.082 DRILL</v>
      </c>
      <c r="U473" t="str">
        <v>.082 DRILL DEPTH</v>
      </c>
      <c r="V473" t="str">
        <v>.094 HEX</v>
      </c>
      <c r="W473" t="str">
        <v>.115 T.S.C.</v>
      </c>
      <c r="X473" t="str">
        <v>.1195 / .1243 MAJOR DIAMETER</v>
      </c>
      <c r="Y473" t="str">
        <v>.1250 HEX</v>
      </c>
      <c r="Z473" t="str">
        <v>.157 MINOR DIAMETER</v>
      </c>
      <c r="AA473" t="str">
        <v>.172 FULL THD DEPTH</v>
      </c>
      <c r="AB473" t="str">
        <v>.172 MAJOR DIAMETER</v>
      </c>
      <c r="AC473" t="str">
        <v>.180 MIN DEPTH FULL THRD</v>
      </c>
      <c r="AD473" t="str">
        <v>.183 Ceter Line Thread Dwell</v>
      </c>
      <c r="AE473" t="str">
        <v>.208 MAX THRD DEPTH</v>
      </c>
      <c r="AF473" t="str">
        <v>.218 BOTTOM HALF OF SLOT</v>
      </c>
      <c r="AG473" t="str">
        <v>.261 BASIC</v>
      </c>
      <c r="AH473" t="str">
        <v>.314 T.S.C.</v>
      </c>
      <c r="AI473" t="str">
        <v>.315 BASIC</v>
      </c>
      <c r="AJ473" t="str">
        <v>.329 MINOR Ø</v>
      </c>
      <c r="AK473" t="str">
        <v>.330 BASIC</v>
      </c>
      <c r="AL473" t="str">
        <v>.35 TO TANGENT POINT</v>
      </c>
      <c r="AM473" t="str">
        <v>.375 MAJOR Ø</v>
      </c>
      <c r="AN473" t="str">
        <v>.390 BASIC</v>
      </c>
      <c r="AO473" t="str">
        <v>.440 BASIC</v>
      </c>
      <c r="AP473" t="str">
        <v>.64/.96 HIGH=Pass</v>
      </c>
      <c r="AQ473" t="str">
        <v>0.012 MAX</v>
      </c>
      <c r="AR473" t="str">
        <v>0.015 MAX</v>
      </c>
      <c r="AS473" t="str">
        <v>0.05 Per Note 2</v>
      </c>
      <c r="AT473" t="str">
        <v>0.500 PULLOUT ZONE</v>
      </c>
      <c r="AU473" t="str">
        <v>10-32 UNF-2A</v>
      </c>
      <c r="AV473" t="str">
        <v>12-28 UNF-2B</v>
      </c>
      <c r="AW473" t="str">
        <v>2.87 BASIC</v>
      </c>
      <c r="AX473" t="str">
        <v>2-56 UNC 2B 2 STARTS</v>
      </c>
      <c r="AY473" t="str">
        <v>3 LEAD THREAD</v>
      </c>
      <c r="AZ473" t="str">
        <v>32µIN Max</v>
      </c>
      <c r="BA473" t="str">
        <v>5/16"-24 UNF-2A</v>
      </c>
      <c r="BB473" t="str">
        <v>5/16-18 UNC 2A</v>
      </c>
      <c r="BC473" t="str">
        <v>5-44 UNF-2A</v>
      </c>
      <c r="BD473" t="str">
        <v>6-16µIN</v>
      </c>
      <c r="BE473" t="str">
        <v>65° BLEND</v>
      </c>
      <c r="BF473" t="str">
        <v>7.45 Top of Ball to Face</v>
      </c>
      <c r="BG473" t="str">
        <v>7/16-28 UNEF 2B</v>
      </c>
      <c r="BH473" t="str">
        <v>7/16-28-UNEF-2A</v>
      </c>
      <c r="BI473" t="str">
        <v>Alignment Per Note 3</v>
      </c>
      <c r="BJ473" t="str">
        <v>ANODIZE (SEE CHART)</v>
      </c>
      <c r="BK473" t="str">
        <v>ANODIZE AQUA Per Note 3</v>
      </c>
      <c r="BL473" t="str">
        <v>ANODIZE BOTTOM PORTION</v>
      </c>
      <c r="BM473" t="str">
        <v>ANODIZE COLOR AQUA</v>
      </c>
      <c r="BN473" t="str">
        <v>ANODIZE COLOR GREEN DWG NOTE 4</v>
      </c>
      <c r="BO473" t="str">
        <v>ANODIZE COLOR LIGHT BLUE</v>
      </c>
      <c r="BP473" t="str">
        <v>ANODIZE GREEN Per Note 2</v>
      </c>
      <c r="BQ473" t="str">
        <v>ANODIZE GREY, Per Note 1</v>
      </c>
      <c r="BR473" t="str">
        <v>ANODIZE MAGENTA</v>
      </c>
      <c r="BS473" t="str">
        <v>Anodize Per note 3</v>
      </c>
      <c r="BT473" t="str">
        <v>Anodize Per Note 4</v>
      </c>
      <c r="BU473" t="str">
        <v>ANODIZE SEAFOAM</v>
      </c>
      <c r="BV473" t="str">
        <v>Balloon 11 Symmetry</v>
      </c>
      <c r="BW473" t="str">
        <v>Balloon 12 Symmetry</v>
      </c>
      <c r="BX473" t="str">
        <v>Balloon 13 Hole Centered</v>
      </c>
      <c r="BY473" t="str">
        <v>Balloon 13 Symmerty</v>
      </c>
      <c r="BZ473" t="str">
        <v>Balloon 2 Symmetry</v>
      </c>
      <c r="CA473" t="str">
        <v>Balloon 21 CENTERED</v>
      </c>
      <c r="CB473" t="str">
        <v>Balloon 29 Symmetry</v>
      </c>
      <c r="CC473" t="str">
        <v>Balloon 3 Symmetry</v>
      </c>
      <c r="CD473" t="str">
        <v>Balloon 4 Symmetry</v>
      </c>
      <c r="CE473" t="str">
        <v>Balloon 5 blend to SØ .340</v>
      </c>
      <c r="CF473" t="str">
        <v>Balloon 5 Symmetry</v>
      </c>
      <c r="CG473" t="str">
        <v>Balloon 6 Centered</v>
      </c>
      <c r="CH473" t="str">
        <v>Balloon 9 Function Check</v>
      </c>
      <c r="CI473" t="str">
        <v>Balloon 9 Symmerty</v>
      </c>
      <c r="CJ473" t="str">
        <v>Balloons 2 &amp; 17 Symmetry |.001|A|</v>
      </c>
      <c r="CK473" t="str">
        <v>Basic Ø 3.6</v>
      </c>
      <c r="CL473" t="str">
        <v>BEAD BLAST</v>
      </c>
      <c r="CM473" t="str">
        <v>BLAST ALUMINUM OXIDE</v>
      </c>
      <c r="CN473" t="str">
        <v>Blast Note 2</v>
      </c>
      <c r="CO473" t="str">
        <v xml:space="preserve">BLAST Per Note 1 </v>
      </c>
      <c r="CP473" t="str">
        <v>BLAST Per Note 2</v>
      </c>
      <c r="CQ473" t="str">
        <v>BLAST Per Note 3</v>
      </c>
      <c r="CR473" t="str">
        <v>BLAST Per Note 4</v>
      </c>
      <c r="CS473" t="str">
        <v>BLAST Per Note 8</v>
      </c>
      <c r="CT473" t="str">
        <v>BLAST Per Traveler, MATT FINISH</v>
      </c>
      <c r="CU473" t="str">
        <v>BLAST WITH 16 GRIT ALUMINUM OXIDE</v>
      </c>
      <c r="CV473" t="str">
        <v>BLAST, Uniform Finish Per Note 3</v>
      </c>
      <c r="CW473" t="str">
        <v>BREAK EDGE</v>
      </c>
      <c r="CX473" t="str">
        <v>BREAK EDGE .014</v>
      </c>
      <c r="CY473" t="str">
        <v>BREAK EDGES Note 2</v>
      </c>
      <c r="CZ473" t="str">
        <v>BREAK SHARP Per Note 1</v>
      </c>
      <c r="DA473" t="str">
        <v>BREAK SHARPS Per Note 1</v>
      </c>
      <c r="DB473" t="str">
        <v>CE 2729</v>
      </c>
      <c r="DC473" t="str">
        <v>CE Logo per Note 3</v>
      </c>
      <c r="DD473" t="str">
        <v>CE MARK</v>
      </c>
      <c r="DE473" t="str">
        <v>Chips/Debris Removed</v>
      </c>
      <c r="DF473" t="str">
        <v>Coat Per Note 2</v>
      </c>
      <c r="DG473" t="str">
        <v>C-Sink Ø .155</v>
      </c>
      <c r="DH473" t="str">
        <v>C-Sink Ø5.2</v>
      </c>
      <c r="DI473" t="str">
        <v>Deburred</v>
      </c>
      <c r="DJ473" t="str">
        <v>DIM "A" NoGo</v>
      </c>
      <c r="DK473" t="str">
        <v>DIM "A" NoGo Hexalobe</v>
      </c>
      <c r="DL473" t="str">
        <v>EDGE BREAK</v>
      </c>
      <c r="DM473" t="str">
        <v>EDGE BREAK MIN R.004, MAX R.010</v>
      </c>
      <c r="DN473" t="str">
        <v>Edge Break per Note 1</v>
      </c>
      <c r="DO473" t="str">
        <v>ELECTROPOLISH Per Note 1</v>
      </c>
      <c r="DP473" t="str">
        <v>Finish Per Note 3</v>
      </c>
      <c r="DQ473" t="str">
        <v>FLUTE POSITION Per Note 3</v>
      </c>
      <c r="DR473" t="str">
        <v>FULL R</v>
      </c>
      <c r="DS473" t="str">
        <v>FULL RADIUS</v>
      </c>
      <c r="DT473" t="str">
        <v xml:space="preserve">FULL RADIUS </v>
      </c>
      <c r="DU473" t="str">
        <v>Function Check  (.2340 .2360 FULL)</v>
      </c>
      <c r="DV473" t="str">
        <v>FUNCTIONAL  HEXALOBE</v>
      </c>
      <c r="DW473" t="str">
        <v>GLASS BEAD Per Note 3</v>
      </c>
      <c r="DX473" t="str">
        <v>Globus Logo per Note 3</v>
      </c>
      <c r="DY473" t="str">
        <v>Gold Anodized Color</v>
      </c>
      <c r="DZ473" t="str">
        <v>Green Anodized Color</v>
      </c>
      <c r="EA473" t="str">
        <v>GRIT BLAST Per Note 3</v>
      </c>
      <c r="EB473" t="str">
        <v>Grit Blast Per Note 4</v>
      </c>
      <c r="EC473" t="str">
        <v>GRIT BLAST, DWG NOTE 3</v>
      </c>
      <c r="ED473" t="str">
        <v>HEX MINOR Ø.1292</v>
      </c>
      <c r="EE473" t="str">
        <v xml:space="preserve">HEXALOBE </v>
      </c>
      <c r="EF473" t="str">
        <v>HEXALOBE FUNCTION</v>
      </c>
      <c r="EG473" t="str">
        <v>Hexalobe Minor</v>
      </c>
      <c r="EH473" t="str">
        <v>Hexalobe NV-30</v>
      </c>
      <c r="EI473" t="str">
        <v>HEXALOBE ORIENTATION</v>
      </c>
      <c r="EJ473" t="str">
        <v>Inspect per operation 30 comments</v>
      </c>
      <c r="EK473" t="str">
        <v>INT / EXT CORNERS: R.002 TO R.010</v>
      </c>
      <c r="EL473" t="str">
        <v>INT /EXT CORNERS R.05 TO R.03</v>
      </c>
      <c r="EM473" t="str">
        <v>John is a Geek</v>
      </c>
      <c r="EN473" t="str">
        <v>LASER ETCH</v>
      </c>
      <c r="EO473" t="str">
        <v>Laser Etch Per Note 7</v>
      </c>
      <c r="EP473" t="str">
        <v xml:space="preserve">LASER MARK "CE" DWG NOTE 10 </v>
      </c>
      <c r="EQ473" t="str">
        <v>Laser Mark "P1-15004-08", Per Note 3</v>
      </c>
      <c r="ER473" t="str">
        <v>Laser Mark "P2-15004-08", Per Note 3</v>
      </c>
      <c r="ES473" t="str">
        <v>Laser Mark "P3-15004-08", Per Note 3</v>
      </c>
      <c r="ET473" t="str">
        <v>Laser Mark "P4-15004-08", Per Note 3</v>
      </c>
      <c r="EU473" t="str">
        <v xml:space="preserve">LASER MARK LOGO DWG NOTE 9 </v>
      </c>
      <c r="EV473" t="str">
        <v xml:space="preserve">LASER MARK LOT NUMBER DWG NOTE 8 </v>
      </c>
      <c r="EW473" t="str">
        <v>Laser Mark Lot, Per Note 3</v>
      </c>
      <c r="EX473" t="str">
        <v xml:space="preserve">LASER MARK PART NUMBER DWG NOTE 8 </v>
      </c>
      <c r="EY473" t="str">
        <v>LASER: 13000000</v>
      </c>
      <c r="EZ473" t="str">
        <v>LASER: CE 2797</v>
      </c>
      <c r="FA473" t="str">
        <v>LASER: LOGO</v>
      </c>
      <c r="FB473" t="str">
        <v xml:space="preserve">LASER: Lot # Per RE-75-001 </v>
      </c>
      <c r="FC473" t="str">
        <v>LAST THREAD</v>
      </c>
      <c r="FD473" t="str">
        <v>LEAD .0625</v>
      </c>
      <c r="FE473" t="str">
        <v>LOGO</v>
      </c>
      <c r="FF473" t="str">
        <v>Lot (Control) Number per Note 3</v>
      </c>
      <c r="FG473" t="str">
        <v>LOT NO.</v>
      </c>
      <c r="FH473" t="str">
        <v>LOT NUMBER</v>
      </c>
      <c r="FI473" t="str">
        <v>LOT NUMBER PER NUVASIVE SOP 9002007</v>
      </c>
      <c r="FJ473" t="str">
        <v>M 4X 0.5 - 6G - 0.063R - LH</v>
      </c>
      <c r="FK473" t="str">
        <v>M4 X 0.5 - 6G - 0.063R</v>
      </c>
      <c r="FL473" t="str">
        <v>M4 X 0.5 - 6G - 0.063R - LH</v>
      </c>
      <c r="FM473" t="str">
        <v>M4.5 X .75 6g</v>
      </c>
      <c r="FN473" t="str">
        <v>M4.5 X 0.75 6g</v>
      </c>
      <c r="FO473" t="str">
        <v>M5x0.8-6g</v>
      </c>
      <c r="FP473" t="str">
        <v xml:space="preserve">M5x0.8-6g </v>
      </c>
      <c r="FQ473" t="str">
        <v>M6 X .75 6g</v>
      </c>
      <c r="FR473" t="str">
        <v>M6 X 0.75-6g</v>
      </c>
      <c r="FS473" t="str">
        <v>M6 X0.75 - 6g</v>
      </c>
      <c r="FT473" t="str">
        <v>M6X0.75 - 6H</v>
      </c>
      <c r="FU473" t="str">
        <v>M7 X 1.00 6g THREAD</v>
      </c>
      <c r="FV473" t="str">
        <v>M7X1.00 6g THREAD</v>
      </c>
      <c r="FW473" t="str">
        <v>M7X1.00 6h THREAD</v>
      </c>
      <c r="FX473" t="str">
        <v>Magenta Anodized Color</v>
      </c>
      <c r="FY473" t="str">
        <v>MAJOR Ø .380</v>
      </c>
      <c r="FZ473" t="str">
        <v>MAJORØ</v>
      </c>
      <c r="GA473" t="str">
        <v>MATT FINISH Per Note 3</v>
      </c>
      <c r="GB473" t="str">
        <v>MATT FINISH Per Traveler</v>
      </c>
      <c r="GC473" t="str">
        <v>MATTE FINISH</v>
      </c>
      <c r="GD473" t="str">
        <v>MATTE FINISH DWG NOTE 3</v>
      </c>
      <c r="GE473" t="str">
        <v>MATTE FINISH Note 3</v>
      </c>
      <c r="GF473" t="str">
        <v>Matte Finish Per Note 3</v>
      </c>
      <c r="GG473" t="str">
        <v>MATTE FINISH SIZE 10 GLASS BEAD</v>
      </c>
      <c r="GH473" t="str">
        <v>MAX ROOT RADIUS</v>
      </c>
      <c r="GI473" t="str">
        <v xml:space="preserve">Mill Profile Centered </v>
      </c>
      <c r="GJ473" t="str">
        <v>Minor Ø Unconstrained Check</v>
      </c>
      <c r="GK473" t="str">
        <v>MINOR Ø.1336</v>
      </c>
      <c r="GL473" t="str">
        <v>NO ANODIZE Per note 8</v>
      </c>
      <c r="GM473" t="str">
        <v>NO ANODIZE Per note 9</v>
      </c>
      <c r="GN473" t="str">
        <v>No Nicks, Scratches, Tool Marks, etc.</v>
      </c>
      <c r="GO473" t="str">
        <v>No Nicks,Scratches,Tool Marks,etc.</v>
      </c>
      <c r="GP473" t="str">
        <v>NO TOOL MARKS</v>
      </c>
      <c r="GQ473" t="str">
        <v>NOTE 3 THREAD RELIEF</v>
      </c>
      <c r="GR473" t="str">
        <v>NV-27 FUNC.</v>
      </c>
      <c r="GS473" t="str">
        <v>NV-30 DIM A</v>
      </c>
      <c r="GT473" t="str">
        <v>NV-30 DIM B</v>
      </c>
      <c r="GU473" t="str">
        <v>NV-30 DIM F</v>
      </c>
      <c r="GV473" t="str">
        <v>Ø .1250 HEX</v>
      </c>
      <c r="GW473" t="str">
        <v>Ø 9.4 MAJOR</v>
      </c>
      <c r="GX473" t="str">
        <v>Ø.096 MAX PILOT HOLE</v>
      </c>
      <c r="GY473" t="str">
        <v>Ø.125 THRU</v>
      </c>
      <c r="GZ473" t="str">
        <v>Ø.205 COUNTERSINK</v>
      </c>
      <c r="HA473" t="str">
        <v>Ø.260 T.S.C.</v>
      </c>
      <c r="HB473" t="str">
        <v>Ø.500 BASIC</v>
      </c>
      <c r="HC473" t="str">
        <v xml:space="preserve">OVAL CENTERED </v>
      </c>
      <c r="HD473" t="str">
        <v>PART NO. 15100</v>
      </c>
      <c r="HE473" t="str">
        <v>PART NUMBER 13100000</v>
      </c>
      <c r="HF473" t="str">
        <v>PART NUMBER 13600000</v>
      </c>
      <c r="HG473" t="str">
        <v>Part Number per Note 3</v>
      </c>
      <c r="HH473" t="str">
        <v>PD 5/16-18 UNC 2A</v>
      </c>
      <c r="HI473" t="str">
        <v>Perp.|0.05|A|</v>
      </c>
      <c r="HJ473" t="str">
        <v>PILOT THRU HOLE PRESENT</v>
      </c>
      <c r="HK473" t="str">
        <v>PITCH .060</v>
      </c>
      <c r="HL473" t="str">
        <v>Profile |.001|A|</v>
      </c>
      <c r="HM473" t="str">
        <v>Profile |.0015 | A | X-Y</v>
      </c>
      <c r="HN473" t="str">
        <v>Profile |.002| |A|B| X-Y</v>
      </c>
      <c r="HO473" t="str">
        <v>Profile |.002|A|B|</v>
      </c>
      <c r="HP473" t="str">
        <v>Profile |.002|A|B| X-Y</v>
      </c>
      <c r="HQ473" t="str">
        <v>Profile:|010|A|B|C|</v>
      </c>
      <c r="HR473" t="str">
        <v>Profile| .002| A|B|</v>
      </c>
      <c r="HS473" t="str">
        <v>Profile|.001|</v>
      </c>
      <c r="HT473" t="str">
        <v>Profile|.001|A|</v>
      </c>
      <c r="HU473" t="str">
        <v>Profile|.001|A|B|</v>
      </c>
      <c r="HV473" t="str">
        <v xml:space="preserve">Profile|.001|A|B| A&lt;-&gt;B </v>
      </c>
      <c r="HW473" t="str">
        <v>Profile|.001|A|B| C&lt;-&gt;D</v>
      </c>
      <c r="HX473" t="str">
        <v>Profile|.001|A|B| L-M</v>
      </c>
      <c r="HY473" t="str">
        <v>Profile|.001|A|B| P-Q</v>
      </c>
      <c r="HZ473" t="str">
        <v>Profile|.001|A|B|C&lt;-&gt;D</v>
      </c>
      <c r="IA473" t="str">
        <v>Profile|.001|A|C&lt;--&gt;D</v>
      </c>
      <c r="IB473" t="str">
        <v>Profile|.001|A|UNILATERAL</v>
      </c>
      <c r="IC473" t="str">
        <v>Profile|.001|C|</v>
      </c>
      <c r="ID473" t="str">
        <v>Profile|.0012|D1|</v>
      </c>
      <c r="IE473" t="str">
        <v>Profile|.0015| A-B UNI.</v>
      </c>
      <c r="IF473" t="str">
        <v>Profile|.0015| UNI.</v>
      </c>
      <c r="IG473" t="str">
        <v>Profile|.0015|A| X-Y</v>
      </c>
      <c r="IH473" t="str">
        <v>Profile|.0015|E|F|</v>
      </c>
      <c r="II473" t="str">
        <v>Profile|.0016|B|D|</v>
      </c>
      <c r="IJ473" t="str">
        <v>Profile|.002(U).000|A|</v>
      </c>
      <c r="IK473" t="str">
        <v>Profile|.002|</v>
      </c>
      <c r="IL473" t="str">
        <v>Profile|.002|A</v>
      </c>
      <c r="IM473" t="str">
        <v>Profile|.002|A|</v>
      </c>
      <c r="IN473" t="str">
        <v>Profile|.002|A|B|</v>
      </c>
      <c r="IO473" t="str">
        <v xml:space="preserve">Profile|.002|A|B| A&lt;-&gt;B </v>
      </c>
      <c r="IP473" t="str">
        <v>Profile|.002|A|B| C&lt;-&gt;D</v>
      </c>
      <c r="IQ473" t="str">
        <v>Profile|.002|A|B| X-Y</v>
      </c>
      <c r="IR473" t="str">
        <v>Profile|.002|A|B|C|X-Y</v>
      </c>
      <c r="IS473" t="str">
        <v>Profile|.002|A|B|X&lt;--&gt;Y</v>
      </c>
      <c r="IT473" t="str">
        <v>Profile|.002|A|B|X-Y</v>
      </c>
      <c r="IU473" t="str">
        <v>Profile|.002|A|C|</v>
      </c>
      <c r="IV473" t="str">
        <v>Profile|.002|C|A|</v>
      </c>
      <c r="IW473" t="str">
        <v>Profile|.002|C|B|</v>
      </c>
      <c r="IX473" t="str">
        <v>Profile|.0020|</v>
      </c>
      <c r="IY473" t="str">
        <v>Profile|.003|A|</v>
      </c>
      <c r="IZ473" t="str">
        <v>Profile|.003|A|B|C| Uni.</v>
      </c>
      <c r="JA473" t="str">
        <v>Profile|.003|E|F|</v>
      </c>
      <c r="JB473" t="str">
        <v>Profile|.004(U) .003|A|B|C|</v>
      </c>
      <c r="JC473" t="str">
        <v>Profile|.004|A| UNI.</v>
      </c>
      <c r="JD473" t="str">
        <v>Profile|.005|A|C|</v>
      </c>
      <c r="JE473" t="str">
        <v>Profile|.005|A|C|A&lt;--&gt;B, C&lt;--&gt;D</v>
      </c>
      <c r="JF473" t="str">
        <v>Profile|.005|A|D| A-B UNI.</v>
      </c>
      <c r="JG473" t="str">
        <v>Profile|.005|A|D| UNI.</v>
      </c>
      <c r="JH473" t="str">
        <v>Profile|.010|A|B|</v>
      </c>
      <c r="JI473" t="str">
        <v>Profile|.010|A|B|C|</v>
      </c>
      <c r="JJ473" t="str">
        <v>Profile|.03|A|</v>
      </c>
      <c r="JK473" t="str">
        <v>Profile|.05|A|B|</v>
      </c>
      <c r="JL473" t="str">
        <v>Profile|0.03|</v>
      </c>
      <c r="JM473" t="str">
        <v>Profile|0.03|A|</v>
      </c>
      <c r="JN473" t="str">
        <v>Profile|0.03|A|B|</v>
      </c>
      <c r="JO473" t="str">
        <v>Profile|0.05{A|C|</v>
      </c>
      <c r="JP473" t="str">
        <v>Profile|0.05|A|B|</v>
      </c>
      <c r="JQ473" t="str">
        <v>Profile|0.05|E|</v>
      </c>
      <c r="JR473" t="str">
        <v>Profile|0.05|E|F|</v>
      </c>
      <c r="JS473" t="str">
        <v>Profile|0.06|A|C|</v>
      </c>
      <c r="JT473" t="str">
        <v>Profile|0.1|A|A|</v>
      </c>
      <c r="JU473" t="str">
        <v>Profile|0.1|D1|</v>
      </c>
      <c r="JV473" t="str">
        <v>Profile|A|B|C|</v>
      </c>
      <c r="JW473" t="str">
        <v>Proile|.002|A|B|J-K</v>
      </c>
      <c r="JX473" t="str">
        <v>P-Thread Form</v>
      </c>
      <c r="JY473" t="str">
        <v>R  FULL RADIUS</v>
      </c>
      <c r="JZ473" t="str">
        <v>R.001/.006</v>
      </c>
      <c r="KA473" t="str">
        <v>R.003 MAX</v>
      </c>
      <c r="KB473" t="str">
        <v>R.005 MAX</v>
      </c>
      <c r="KC473" t="str">
        <v>R.030</v>
      </c>
      <c r="KD473" t="str">
        <v>R.25 MAX</v>
      </c>
      <c r="KE473" t="str">
        <v>R1.33 BASIC</v>
      </c>
      <c r="KF473" t="str">
        <v>R3.3</v>
      </c>
      <c r="KG473" t="str">
        <v>Ra 1.6 MAX</v>
      </c>
      <c r="KH473" t="str">
        <v>RAD @ FACE &amp; OD CHAMFER</v>
      </c>
      <c r="KI473" t="str">
        <v>RAD. @ ID &amp; BACK FACE</v>
      </c>
      <c r="KJ473" t="str">
        <v>RAD. @ OD &amp; BACK FACE</v>
      </c>
      <c r="KK473" t="str">
        <v>REMOVE SHRP EDGES .005 MAX</v>
      </c>
      <c r="KL473" t="str">
        <v>ROD SLOT CENTERED</v>
      </c>
      <c r="KM473" t="str">
        <v>SHARP OKAY</v>
      </c>
      <c r="KN473" t="str">
        <v>Slot Centered</v>
      </c>
      <c r="KO473" t="str">
        <v>SLOT WIDTH</v>
      </c>
      <c r="KP473" t="str">
        <v>Surface Finish Per Note 1</v>
      </c>
      <c r="KQ473" t="str">
        <v>Symmerty Balloon A_6</v>
      </c>
      <c r="KR473" t="str">
        <v>T27 HEXALOBE Per Note 1</v>
      </c>
      <c r="KS473" t="str">
        <v>T27 TORX</v>
      </c>
      <c r="KT473" t="str">
        <v>THRD DEPTH</v>
      </c>
      <c r="KU473" t="str">
        <v>Thread Form Per Note 3</v>
      </c>
      <c r="KV473" t="str">
        <v>THREAD INTO ROD SLOT</v>
      </c>
      <c r="KW473" t="str">
        <v>Thread Timed Print Note 6</v>
      </c>
      <c r="KX473" t="str">
        <v>TOOL MISMATCH PERMISSIBLE</v>
      </c>
      <c r="KY473" t="str">
        <v>Tot. Runout|Ø.002|C|</v>
      </c>
      <c r="KZ473" t="str">
        <v>Total Runout|.002|E|</v>
      </c>
      <c r="LA473" t="str">
        <v>TRIPLE LEAD THREAD</v>
      </c>
      <c r="LB473" t="str">
        <v>True Pos. |.001 (M)|A|</v>
      </c>
      <c r="LC473" t="str">
        <v>True Pos. |.002(M)|A|B|</v>
      </c>
      <c r="LD473" t="str">
        <v>True Pos. |.002|</v>
      </c>
      <c r="LE473" t="str">
        <v>True Pos. |.002|A|</v>
      </c>
      <c r="LF473" t="str">
        <v>True Pos. |.002|A|B|</v>
      </c>
      <c r="LG473" t="str">
        <v>True Pos. |.004|A|C|B|</v>
      </c>
      <c r="LH473" t="str">
        <v>True Pos. |.005(M)|A|B|</v>
      </c>
      <c r="LI473" t="str">
        <v>True Pos.|.000(L)|A|D|</v>
      </c>
      <c r="LJ473" t="str">
        <v>True Pos.|.000(M)|A|</v>
      </c>
      <c r="LK473" t="str">
        <v>True Pos.|.001(M)|A|</v>
      </c>
      <c r="LL473" t="str">
        <v>True Pos.|.001|B|</v>
      </c>
      <c r="LM473" t="str">
        <v>True Pos.|.001|E|</v>
      </c>
      <c r="LN473" t="str">
        <v>True Pos.|.002|A|</v>
      </c>
      <c r="LO473" t="str">
        <v>True Pos.|.002|B|</v>
      </c>
      <c r="LP473" t="str">
        <v>True Pos.|.002|C|</v>
      </c>
      <c r="LQ473" t="str">
        <v>True Pos.|.002|D1|</v>
      </c>
      <c r="LR473" t="str">
        <v>True Pos.|.002|D1|D2|</v>
      </c>
      <c r="LS473" t="str">
        <v>True Pos.|.05|A|</v>
      </c>
      <c r="LT473" t="str">
        <v>True Pos.|.1|A|B|C|</v>
      </c>
      <c r="LU473" t="str">
        <v>True Pos.|.13|A</v>
      </c>
      <c r="LV473" t="str">
        <v>True Pos.|0.05|A|</v>
      </c>
      <c r="LW473" t="str">
        <v>True Pos.|0.1|A|B|C|</v>
      </c>
      <c r="LX473" t="str">
        <v>True Pos.|0.13|A|</v>
      </c>
      <c r="LY473" t="str">
        <v>True Pos.|Ø.000(M)|A|</v>
      </c>
      <c r="LZ473" t="str">
        <v>True Pos.|Ø.000(M)|B|</v>
      </c>
      <c r="MA473" t="str">
        <v>True Pos.|Ø.001(M)|A(M)|</v>
      </c>
      <c r="MB473" t="str">
        <v>True Pos.|Ø.001(M)|A|</v>
      </c>
      <c r="MC473" t="str">
        <v>True Pos.|Ø.001|A|</v>
      </c>
      <c r="MD473" t="str">
        <v>True Pos.|Ø.001|C|</v>
      </c>
      <c r="ME473" t="str">
        <v>True Pos.|Ø.002(S)|A(S)|</v>
      </c>
      <c r="MF473" t="str">
        <v>True Pos.|Ø.002|A|</v>
      </c>
      <c r="MG473" t="str">
        <v>True Pos.|Ø.002|B|</v>
      </c>
      <c r="MH473" t="str">
        <v>True Pos.|Ø.002|C|</v>
      </c>
      <c r="MI473" t="str">
        <v>True Pos.|Ø.03(M)|A|</v>
      </c>
      <c r="MJ473" t="str">
        <v>True Pos.|Ø0.03(M)|A|</v>
      </c>
      <c r="MK473" t="str">
        <v>True Pos.|Ø0.05(L)|D|B|</v>
      </c>
      <c r="ML473" t="str">
        <v>True Pos.|Ø0.05|A|</v>
      </c>
      <c r="MM473" t="str">
        <v>True Pos.|Ø0.05|D|</v>
      </c>
      <c r="MN473" t="str">
        <v>True Pos.|Ø0.05|E|</v>
      </c>
      <c r="MO473" t="str">
        <v>True Pos.|Ø0.05|E|B|</v>
      </c>
      <c r="MP473" t="str">
        <v>True Pos.|SØ0.03|C|B|</v>
      </c>
      <c r="MQ473" t="str">
        <v>True Position|.002|A|B|</v>
      </c>
      <c r="MR473" t="str">
        <v>True. Pos.|Ø.001(M)|A|</v>
      </c>
      <c r="MS473" t="str">
        <v>True. Pps.|0.05|A|</v>
      </c>
      <c r="MT473" t="str">
        <v>Tumble Per Note 1</v>
      </c>
      <c r="MU473" t="str">
        <v>Tumble Per Note 2</v>
      </c>
    </row>
    <row r="474" spans="3:359">
      <c r="C474" s="74" t="str" cm="1">
        <f t="array" ref="C474:MU474">TRANSPOSE(_xlfn._xlws.SORT(_xlfn._xlws.FILTER($A$2:$A$499,ISNUMBER(SEARCH('Prt. Lib. &amp; Routine, Table'!L481,$A$2:$A$499)),"not found")))</f>
        <v>.0015 T.I.R. MAX</v>
      </c>
      <c r="D474" t="str">
        <v>.002 MAX ROOT RADIUS</v>
      </c>
      <c r="E474" t="str">
        <v>.012 BLUNT END</v>
      </c>
      <c r="F474" t="str">
        <v>.015 MAX</v>
      </c>
      <c r="G474" t="str">
        <v>.016 T.S.C.</v>
      </c>
      <c r="H474" t="str">
        <v>.017 BASIC</v>
      </c>
      <c r="I474" t="str">
        <v>.021 PITCH</v>
      </c>
      <c r="J474" t="str">
        <v>.022 BLUNT START</v>
      </c>
      <c r="K474" t="str">
        <v>.025 BASIC</v>
      </c>
      <c r="L474" t="str">
        <v>.035 BASIC</v>
      </c>
      <c r="M474" t="str">
        <v>.043 T.S.C</v>
      </c>
      <c r="N474" t="str">
        <v>.053 T.S.C.</v>
      </c>
      <c r="O474" t="str">
        <v>.060 HEX DEPTH</v>
      </c>
      <c r="P474" t="str">
        <v>.060 PITCH</v>
      </c>
      <c r="Q474" t="str">
        <v>.061 BASIC</v>
      </c>
      <c r="R474" t="str">
        <v>.07 HEX</v>
      </c>
      <c r="S474" t="str">
        <v>.070 HEX DEPTH</v>
      </c>
      <c r="T474" t="str">
        <v>.082 DRILL</v>
      </c>
      <c r="U474" t="str">
        <v>.082 DRILL DEPTH</v>
      </c>
      <c r="V474" t="str">
        <v>.094 HEX</v>
      </c>
      <c r="W474" t="str">
        <v>.115 T.S.C.</v>
      </c>
      <c r="X474" t="str">
        <v>.1195 / .1243 MAJOR DIAMETER</v>
      </c>
      <c r="Y474" t="str">
        <v>.1250 HEX</v>
      </c>
      <c r="Z474" t="str">
        <v>.157 MINOR DIAMETER</v>
      </c>
      <c r="AA474" t="str">
        <v>.172 FULL THD DEPTH</v>
      </c>
      <c r="AB474" t="str">
        <v>.172 MAJOR DIAMETER</v>
      </c>
      <c r="AC474" t="str">
        <v>.180 MIN DEPTH FULL THRD</v>
      </c>
      <c r="AD474" t="str">
        <v>.183 Ceter Line Thread Dwell</v>
      </c>
      <c r="AE474" t="str">
        <v>.208 MAX THRD DEPTH</v>
      </c>
      <c r="AF474" t="str">
        <v>.218 BOTTOM HALF OF SLOT</v>
      </c>
      <c r="AG474" t="str">
        <v>.261 BASIC</v>
      </c>
      <c r="AH474" t="str">
        <v>.314 T.S.C.</v>
      </c>
      <c r="AI474" t="str">
        <v>.315 BASIC</v>
      </c>
      <c r="AJ474" t="str">
        <v>.329 MINOR Ø</v>
      </c>
      <c r="AK474" t="str">
        <v>.330 BASIC</v>
      </c>
      <c r="AL474" t="str">
        <v>.35 TO TANGENT POINT</v>
      </c>
      <c r="AM474" t="str">
        <v>.375 MAJOR Ø</v>
      </c>
      <c r="AN474" t="str">
        <v>.390 BASIC</v>
      </c>
      <c r="AO474" t="str">
        <v>.440 BASIC</v>
      </c>
      <c r="AP474" t="str">
        <v>.64/.96 HIGH=Pass</v>
      </c>
      <c r="AQ474" t="str">
        <v>0.012 MAX</v>
      </c>
      <c r="AR474" t="str">
        <v>0.015 MAX</v>
      </c>
      <c r="AS474" t="str">
        <v>0.05 Per Note 2</v>
      </c>
      <c r="AT474" t="str">
        <v>0.500 PULLOUT ZONE</v>
      </c>
      <c r="AU474" t="str">
        <v>10-32 UNF-2A</v>
      </c>
      <c r="AV474" t="str">
        <v>12-28 UNF-2B</v>
      </c>
      <c r="AW474" t="str">
        <v>2.87 BASIC</v>
      </c>
      <c r="AX474" t="str">
        <v>2-56 UNC 2B 2 STARTS</v>
      </c>
      <c r="AY474" t="str">
        <v>3 LEAD THREAD</v>
      </c>
      <c r="AZ474" t="str">
        <v>32µIN Max</v>
      </c>
      <c r="BA474" t="str">
        <v>5/16"-24 UNF-2A</v>
      </c>
      <c r="BB474" t="str">
        <v>5/16-18 UNC 2A</v>
      </c>
      <c r="BC474" t="str">
        <v>5-44 UNF-2A</v>
      </c>
      <c r="BD474" t="str">
        <v>6-16µIN</v>
      </c>
      <c r="BE474" t="str">
        <v>65° BLEND</v>
      </c>
      <c r="BF474" t="str">
        <v>7.45 Top of Ball to Face</v>
      </c>
      <c r="BG474" t="str">
        <v>7/16-28 UNEF 2B</v>
      </c>
      <c r="BH474" t="str">
        <v>7/16-28-UNEF-2A</v>
      </c>
      <c r="BI474" t="str">
        <v>Alignment Per Note 3</v>
      </c>
      <c r="BJ474" t="str">
        <v>ANODIZE (SEE CHART)</v>
      </c>
      <c r="BK474" t="str">
        <v>ANODIZE AQUA Per Note 3</v>
      </c>
      <c r="BL474" t="str">
        <v>ANODIZE BOTTOM PORTION</v>
      </c>
      <c r="BM474" t="str">
        <v>ANODIZE COLOR AQUA</v>
      </c>
      <c r="BN474" t="str">
        <v>ANODIZE COLOR GREEN DWG NOTE 4</v>
      </c>
      <c r="BO474" t="str">
        <v>ANODIZE COLOR LIGHT BLUE</v>
      </c>
      <c r="BP474" t="str">
        <v>ANODIZE GREEN Per Note 2</v>
      </c>
      <c r="BQ474" t="str">
        <v>ANODIZE GREY, Per Note 1</v>
      </c>
      <c r="BR474" t="str">
        <v>ANODIZE MAGENTA</v>
      </c>
      <c r="BS474" t="str">
        <v>Anodize Per note 3</v>
      </c>
      <c r="BT474" t="str">
        <v>Anodize Per Note 4</v>
      </c>
      <c r="BU474" t="str">
        <v>ANODIZE SEAFOAM</v>
      </c>
      <c r="BV474" t="str">
        <v>Balloon 11 Symmetry</v>
      </c>
      <c r="BW474" t="str">
        <v>Balloon 12 Symmetry</v>
      </c>
      <c r="BX474" t="str">
        <v>Balloon 13 Hole Centered</v>
      </c>
      <c r="BY474" t="str">
        <v>Balloon 13 Symmerty</v>
      </c>
      <c r="BZ474" t="str">
        <v>Balloon 2 Symmetry</v>
      </c>
      <c r="CA474" t="str">
        <v>Balloon 21 CENTERED</v>
      </c>
      <c r="CB474" t="str">
        <v>Balloon 29 Symmetry</v>
      </c>
      <c r="CC474" t="str">
        <v>Balloon 3 Symmetry</v>
      </c>
      <c r="CD474" t="str">
        <v>Balloon 4 Symmetry</v>
      </c>
      <c r="CE474" t="str">
        <v>Balloon 5 blend to SØ .340</v>
      </c>
      <c r="CF474" t="str">
        <v>Balloon 5 Symmetry</v>
      </c>
      <c r="CG474" t="str">
        <v>Balloon 6 Centered</v>
      </c>
      <c r="CH474" t="str">
        <v>Balloon 9 Function Check</v>
      </c>
      <c r="CI474" t="str">
        <v>Balloon 9 Symmerty</v>
      </c>
      <c r="CJ474" t="str">
        <v>Balloons 2 &amp; 17 Symmetry |.001|A|</v>
      </c>
      <c r="CK474" t="str">
        <v>Basic Ø 3.6</v>
      </c>
      <c r="CL474" t="str">
        <v>BEAD BLAST</v>
      </c>
      <c r="CM474" t="str">
        <v>BLAST ALUMINUM OXIDE</v>
      </c>
      <c r="CN474" t="str">
        <v>Blast Note 2</v>
      </c>
      <c r="CO474" t="str">
        <v xml:space="preserve">BLAST Per Note 1 </v>
      </c>
      <c r="CP474" t="str">
        <v>BLAST Per Note 2</v>
      </c>
      <c r="CQ474" t="str">
        <v>BLAST Per Note 3</v>
      </c>
      <c r="CR474" t="str">
        <v>BLAST Per Note 4</v>
      </c>
      <c r="CS474" t="str">
        <v>BLAST Per Note 8</v>
      </c>
      <c r="CT474" t="str">
        <v>BLAST Per Traveler, MATT FINISH</v>
      </c>
      <c r="CU474" t="str">
        <v>BLAST WITH 16 GRIT ALUMINUM OXIDE</v>
      </c>
      <c r="CV474" t="str">
        <v>BLAST, Uniform Finish Per Note 3</v>
      </c>
      <c r="CW474" t="str">
        <v>BREAK EDGE</v>
      </c>
      <c r="CX474" t="str">
        <v>BREAK EDGE .014</v>
      </c>
      <c r="CY474" t="str">
        <v>BREAK EDGES Note 2</v>
      </c>
      <c r="CZ474" t="str">
        <v>BREAK SHARP Per Note 1</v>
      </c>
      <c r="DA474" t="str">
        <v>BREAK SHARPS Per Note 1</v>
      </c>
      <c r="DB474" t="str">
        <v>CE 2729</v>
      </c>
      <c r="DC474" t="str">
        <v>CE Logo per Note 3</v>
      </c>
      <c r="DD474" t="str">
        <v>CE MARK</v>
      </c>
      <c r="DE474" t="str">
        <v>Chips/Debris Removed</v>
      </c>
      <c r="DF474" t="str">
        <v>Coat Per Note 2</v>
      </c>
      <c r="DG474" t="str">
        <v>C-Sink Ø .155</v>
      </c>
      <c r="DH474" t="str">
        <v>C-Sink Ø5.2</v>
      </c>
      <c r="DI474" t="str">
        <v>Deburred</v>
      </c>
      <c r="DJ474" t="str">
        <v>DIM "A" NoGo</v>
      </c>
      <c r="DK474" t="str">
        <v>DIM "A" NoGo Hexalobe</v>
      </c>
      <c r="DL474" t="str">
        <v>EDGE BREAK</v>
      </c>
      <c r="DM474" t="str">
        <v>EDGE BREAK MIN R.004, MAX R.010</v>
      </c>
      <c r="DN474" t="str">
        <v>Edge Break per Note 1</v>
      </c>
      <c r="DO474" t="str">
        <v>ELECTROPOLISH Per Note 1</v>
      </c>
      <c r="DP474" t="str">
        <v>Finish Per Note 3</v>
      </c>
      <c r="DQ474" t="str">
        <v>FLUTE POSITION Per Note 3</v>
      </c>
      <c r="DR474" t="str">
        <v>FULL R</v>
      </c>
      <c r="DS474" t="str">
        <v>FULL RADIUS</v>
      </c>
      <c r="DT474" t="str">
        <v xml:space="preserve">FULL RADIUS </v>
      </c>
      <c r="DU474" t="str">
        <v>Function Check  (.2340 .2360 FULL)</v>
      </c>
      <c r="DV474" t="str">
        <v>FUNCTIONAL  HEXALOBE</v>
      </c>
      <c r="DW474" t="str">
        <v>GLASS BEAD Per Note 3</v>
      </c>
      <c r="DX474" t="str">
        <v>Globus Logo per Note 3</v>
      </c>
      <c r="DY474" t="str">
        <v>Gold Anodized Color</v>
      </c>
      <c r="DZ474" t="str">
        <v>Green Anodized Color</v>
      </c>
      <c r="EA474" t="str">
        <v>GRIT BLAST Per Note 3</v>
      </c>
      <c r="EB474" t="str">
        <v>Grit Blast Per Note 4</v>
      </c>
      <c r="EC474" t="str">
        <v>GRIT BLAST, DWG NOTE 3</v>
      </c>
      <c r="ED474" t="str">
        <v>HEX MINOR Ø.1292</v>
      </c>
      <c r="EE474" t="str">
        <v xml:space="preserve">HEXALOBE </v>
      </c>
      <c r="EF474" t="str">
        <v>HEXALOBE FUNCTION</v>
      </c>
      <c r="EG474" t="str">
        <v>Hexalobe Minor</v>
      </c>
      <c r="EH474" t="str">
        <v>Hexalobe NV-30</v>
      </c>
      <c r="EI474" t="str">
        <v>HEXALOBE ORIENTATION</v>
      </c>
      <c r="EJ474" t="str">
        <v>Inspect per operation 30 comments</v>
      </c>
      <c r="EK474" t="str">
        <v>INT / EXT CORNERS: R.002 TO R.010</v>
      </c>
      <c r="EL474" t="str">
        <v>INT /EXT CORNERS R.05 TO R.03</v>
      </c>
      <c r="EM474" t="str">
        <v>John is a Geek</v>
      </c>
      <c r="EN474" t="str">
        <v>LASER ETCH</v>
      </c>
      <c r="EO474" t="str">
        <v>Laser Etch Per Note 7</v>
      </c>
      <c r="EP474" t="str">
        <v xml:space="preserve">LASER MARK "CE" DWG NOTE 10 </v>
      </c>
      <c r="EQ474" t="str">
        <v>Laser Mark "P1-15004-08", Per Note 3</v>
      </c>
      <c r="ER474" t="str">
        <v>Laser Mark "P2-15004-08", Per Note 3</v>
      </c>
      <c r="ES474" t="str">
        <v>Laser Mark "P3-15004-08", Per Note 3</v>
      </c>
      <c r="ET474" t="str">
        <v>Laser Mark "P4-15004-08", Per Note 3</v>
      </c>
      <c r="EU474" t="str">
        <v xml:space="preserve">LASER MARK LOGO DWG NOTE 9 </v>
      </c>
      <c r="EV474" t="str">
        <v xml:space="preserve">LASER MARK LOT NUMBER DWG NOTE 8 </v>
      </c>
      <c r="EW474" t="str">
        <v>Laser Mark Lot, Per Note 3</v>
      </c>
      <c r="EX474" t="str">
        <v xml:space="preserve">LASER MARK PART NUMBER DWG NOTE 8 </v>
      </c>
      <c r="EY474" t="str">
        <v>LASER: 13000000</v>
      </c>
      <c r="EZ474" t="str">
        <v>LASER: CE 2797</v>
      </c>
      <c r="FA474" t="str">
        <v>LASER: LOGO</v>
      </c>
      <c r="FB474" t="str">
        <v xml:space="preserve">LASER: Lot # Per RE-75-001 </v>
      </c>
      <c r="FC474" t="str">
        <v>LAST THREAD</v>
      </c>
      <c r="FD474" t="str">
        <v>LEAD .0625</v>
      </c>
      <c r="FE474" t="str">
        <v>LOGO</v>
      </c>
      <c r="FF474" t="str">
        <v>Lot (Control) Number per Note 3</v>
      </c>
      <c r="FG474" t="str">
        <v>LOT NO.</v>
      </c>
      <c r="FH474" t="str">
        <v>LOT NUMBER</v>
      </c>
      <c r="FI474" t="str">
        <v>LOT NUMBER PER NUVASIVE SOP 9002007</v>
      </c>
      <c r="FJ474" t="str">
        <v>M 4X 0.5 - 6G - 0.063R - LH</v>
      </c>
      <c r="FK474" t="str">
        <v>M4 X 0.5 - 6G - 0.063R</v>
      </c>
      <c r="FL474" t="str">
        <v>M4 X 0.5 - 6G - 0.063R - LH</v>
      </c>
      <c r="FM474" t="str">
        <v>M4.5 X .75 6g</v>
      </c>
      <c r="FN474" t="str">
        <v>M4.5 X 0.75 6g</v>
      </c>
      <c r="FO474" t="str">
        <v>M5x0.8-6g</v>
      </c>
      <c r="FP474" t="str">
        <v xml:space="preserve">M5x0.8-6g </v>
      </c>
      <c r="FQ474" t="str">
        <v>M6 X .75 6g</v>
      </c>
      <c r="FR474" t="str">
        <v>M6 X 0.75-6g</v>
      </c>
      <c r="FS474" t="str">
        <v>M6 X0.75 - 6g</v>
      </c>
      <c r="FT474" t="str">
        <v>M6X0.75 - 6H</v>
      </c>
      <c r="FU474" t="str">
        <v>M7 X 1.00 6g THREAD</v>
      </c>
      <c r="FV474" t="str">
        <v>M7X1.00 6g THREAD</v>
      </c>
      <c r="FW474" t="str">
        <v>M7X1.00 6h THREAD</v>
      </c>
      <c r="FX474" t="str">
        <v>Magenta Anodized Color</v>
      </c>
      <c r="FY474" t="str">
        <v>MAJOR Ø .380</v>
      </c>
      <c r="FZ474" t="str">
        <v>MAJORØ</v>
      </c>
      <c r="GA474" t="str">
        <v>MATT FINISH Per Note 3</v>
      </c>
      <c r="GB474" t="str">
        <v>MATT FINISH Per Traveler</v>
      </c>
      <c r="GC474" t="str">
        <v>MATTE FINISH</v>
      </c>
      <c r="GD474" t="str">
        <v>MATTE FINISH DWG NOTE 3</v>
      </c>
      <c r="GE474" t="str">
        <v>MATTE FINISH Note 3</v>
      </c>
      <c r="GF474" t="str">
        <v>Matte Finish Per Note 3</v>
      </c>
      <c r="GG474" t="str">
        <v>MATTE FINISH SIZE 10 GLASS BEAD</v>
      </c>
      <c r="GH474" t="str">
        <v>MAX ROOT RADIUS</v>
      </c>
      <c r="GI474" t="str">
        <v xml:space="preserve">Mill Profile Centered </v>
      </c>
      <c r="GJ474" t="str">
        <v>Minor Ø Unconstrained Check</v>
      </c>
      <c r="GK474" t="str">
        <v>MINOR Ø.1336</v>
      </c>
      <c r="GL474" t="str">
        <v>NO ANODIZE Per note 8</v>
      </c>
      <c r="GM474" t="str">
        <v>NO ANODIZE Per note 9</v>
      </c>
      <c r="GN474" t="str">
        <v>No Nicks, Scratches, Tool Marks, etc.</v>
      </c>
      <c r="GO474" t="str">
        <v>No Nicks,Scratches,Tool Marks,etc.</v>
      </c>
      <c r="GP474" t="str">
        <v>NO TOOL MARKS</v>
      </c>
      <c r="GQ474" t="str">
        <v>NOTE 3 THREAD RELIEF</v>
      </c>
      <c r="GR474" t="str">
        <v>NV-27 FUNC.</v>
      </c>
      <c r="GS474" t="str">
        <v>NV-30 DIM A</v>
      </c>
      <c r="GT474" t="str">
        <v>NV-30 DIM B</v>
      </c>
      <c r="GU474" t="str">
        <v>NV-30 DIM F</v>
      </c>
      <c r="GV474" t="str">
        <v>Ø .1250 HEX</v>
      </c>
      <c r="GW474" t="str">
        <v>Ø 9.4 MAJOR</v>
      </c>
      <c r="GX474" t="str">
        <v>Ø.096 MAX PILOT HOLE</v>
      </c>
      <c r="GY474" t="str">
        <v>Ø.125 THRU</v>
      </c>
      <c r="GZ474" t="str">
        <v>Ø.205 COUNTERSINK</v>
      </c>
      <c r="HA474" t="str">
        <v>Ø.260 T.S.C.</v>
      </c>
      <c r="HB474" t="str">
        <v>Ø.500 BASIC</v>
      </c>
      <c r="HC474" t="str">
        <v xml:space="preserve">OVAL CENTERED </v>
      </c>
      <c r="HD474" t="str">
        <v>PART NO. 15100</v>
      </c>
      <c r="HE474" t="str">
        <v>PART NUMBER 13100000</v>
      </c>
      <c r="HF474" t="str">
        <v>PART NUMBER 13600000</v>
      </c>
      <c r="HG474" t="str">
        <v>Part Number per Note 3</v>
      </c>
      <c r="HH474" t="str">
        <v>PD 5/16-18 UNC 2A</v>
      </c>
      <c r="HI474" t="str">
        <v>Perp.|0.05|A|</v>
      </c>
      <c r="HJ474" t="str">
        <v>PILOT THRU HOLE PRESENT</v>
      </c>
      <c r="HK474" t="str">
        <v>PITCH .060</v>
      </c>
      <c r="HL474" t="str">
        <v>Profile |.001|A|</v>
      </c>
      <c r="HM474" t="str">
        <v>Profile |.0015 | A | X-Y</v>
      </c>
      <c r="HN474" t="str">
        <v>Profile |.002| |A|B| X-Y</v>
      </c>
      <c r="HO474" t="str">
        <v>Profile |.002|A|B|</v>
      </c>
      <c r="HP474" t="str">
        <v>Profile |.002|A|B| X-Y</v>
      </c>
      <c r="HQ474" t="str">
        <v>Profile:|010|A|B|C|</v>
      </c>
      <c r="HR474" t="str">
        <v>Profile| .002| A|B|</v>
      </c>
      <c r="HS474" t="str">
        <v>Profile|.001|</v>
      </c>
      <c r="HT474" t="str">
        <v>Profile|.001|A|</v>
      </c>
      <c r="HU474" t="str">
        <v>Profile|.001|A|B|</v>
      </c>
      <c r="HV474" t="str">
        <v xml:space="preserve">Profile|.001|A|B| A&lt;-&gt;B </v>
      </c>
      <c r="HW474" t="str">
        <v>Profile|.001|A|B| C&lt;-&gt;D</v>
      </c>
      <c r="HX474" t="str">
        <v>Profile|.001|A|B| L-M</v>
      </c>
      <c r="HY474" t="str">
        <v>Profile|.001|A|B| P-Q</v>
      </c>
      <c r="HZ474" t="str">
        <v>Profile|.001|A|B|C&lt;-&gt;D</v>
      </c>
      <c r="IA474" t="str">
        <v>Profile|.001|A|C&lt;--&gt;D</v>
      </c>
      <c r="IB474" t="str">
        <v>Profile|.001|A|UNILATERAL</v>
      </c>
      <c r="IC474" t="str">
        <v>Profile|.001|C|</v>
      </c>
      <c r="ID474" t="str">
        <v>Profile|.0012|D1|</v>
      </c>
      <c r="IE474" t="str">
        <v>Profile|.0015| A-B UNI.</v>
      </c>
      <c r="IF474" t="str">
        <v>Profile|.0015| UNI.</v>
      </c>
      <c r="IG474" t="str">
        <v>Profile|.0015|A| X-Y</v>
      </c>
      <c r="IH474" t="str">
        <v>Profile|.0015|E|F|</v>
      </c>
      <c r="II474" t="str">
        <v>Profile|.0016|B|D|</v>
      </c>
      <c r="IJ474" t="str">
        <v>Profile|.002(U).000|A|</v>
      </c>
      <c r="IK474" t="str">
        <v>Profile|.002|</v>
      </c>
      <c r="IL474" t="str">
        <v>Profile|.002|A</v>
      </c>
      <c r="IM474" t="str">
        <v>Profile|.002|A|</v>
      </c>
      <c r="IN474" t="str">
        <v>Profile|.002|A|B|</v>
      </c>
      <c r="IO474" t="str">
        <v xml:space="preserve">Profile|.002|A|B| A&lt;-&gt;B </v>
      </c>
      <c r="IP474" t="str">
        <v>Profile|.002|A|B| C&lt;-&gt;D</v>
      </c>
      <c r="IQ474" t="str">
        <v>Profile|.002|A|B| X-Y</v>
      </c>
      <c r="IR474" t="str">
        <v>Profile|.002|A|B|C|X-Y</v>
      </c>
      <c r="IS474" t="str">
        <v>Profile|.002|A|B|X&lt;--&gt;Y</v>
      </c>
      <c r="IT474" t="str">
        <v>Profile|.002|A|B|X-Y</v>
      </c>
      <c r="IU474" t="str">
        <v>Profile|.002|A|C|</v>
      </c>
      <c r="IV474" t="str">
        <v>Profile|.002|C|A|</v>
      </c>
      <c r="IW474" t="str">
        <v>Profile|.002|C|B|</v>
      </c>
      <c r="IX474" t="str">
        <v>Profile|.0020|</v>
      </c>
      <c r="IY474" t="str">
        <v>Profile|.003|A|</v>
      </c>
      <c r="IZ474" t="str">
        <v>Profile|.003|A|B|C| Uni.</v>
      </c>
      <c r="JA474" t="str">
        <v>Profile|.003|E|F|</v>
      </c>
      <c r="JB474" t="str">
        <v>Profile|.004(U) .003|A|B|C|</v>
      </c>
      <c r="JC474" t="str">
        <v>Profile|.004|A| UNI.</v>
      </c>
      <c r="JD474" t="str">
        <v>Profile|.005|A|C|</v>
      </c>
      <c r="JE474" t="str">
        <v>Profile|.005|A|C|A&lt;--&gt;B, C&lt;--&gt;D</v>
      </c>
      <c r="JF474" t="str">
        <v>Profile|.005|A|D| A-B UNI.</v>
      </c>
      <c r="JG474" t="str">
        <v>Profile|.005|A|D| UNI.</v>
      </c>
      <c r="JH474" t="str">
        <v>Profile|.010|A|B|</v>
      </c>
      <c r="JI474" t="str">
        <v>Profile|.010|A|B|C|</v>
      </c>
      <c r="JJ474" t="str">
        <v>Profile|.03|A|</v>
      </c>
      <c r="JK474" t="str">
        <v>Profile|.05|A|B|</v>
      </c>
      <c r="JL474" t="str">
        <v>Profile|0.03|</v>
      </c>
      <c r="JM474" t="str">
        <v>Profile|0.03|A|</v>
      </c>
      <c r="JN474" t="str">
        <v>Profile|0.03|A|B|</v>
      </c>
      <c r="JO474" t="str">
        <v>Profile|0.05{A|C|</v>
      </c>
      <c r="JP474" t="str">
        <v>Profile|0.05|A|B|</v>
      </c>
      <c r="JQ474" t="str">
        <v>Profile|0.05|E|</v>
      </c>
      <c r="JR474" t="str">
        <v>Profile|0.05|E|F|</v>
      </c>
      <c r="JS474" t="str">
        <v>Profile|0.06|A|C|</v>
      </c>
      <c r="JT474" t="str">
        <v>Profile|0.1|A|A|</v>
      </c>
      <c r="JU474" t="str">
        <v>Profile|0.1|D1|</v>
      </c>
      <c r="JV474" t="str">
        <v>Profile|A|B|C|</v>
      </c>
      <c r="JW474" t="str">
        <v>Proile|.002|A|B|J-K</v>
      </c>
      <c r="JX474" t="str">
        <v>P-Thread Form</v>
      </c>
      <c r="JY474" t="str">
        <v>R  FULL RADIUS</v>
      </c>
      <c r="JZ474" t="str">
        <v>R.001/.006</v>
      </c>
      <c r="KA474" t="str">
        <v>R.003 MAX</v>
      </c>
      <c r="KB474" t="str">
        <v>R.005 MAX</v>
      </c>
      <c r="KC474" t="str">
        <v>R.030</v>
      </c>
      <c r="KD474" t="str">
        <v>R.25 MAX</v>
      </c>
      <c r="KE474" t="str">
        <v>R1.33 BASIC</v>
      </c>
      <c r="KF474" t="str">
        <v>R3.3</v>
      </c>
      <c r="KG474" t="str">
        <v>Ra 1.6 MAX</v>
      </c>
      <c r="KH474" t="str">
        <v>RAD @ FACE &amp; OD CHAMFER</v>
      </c>
      <c r="KI474" t="str">
        <v>RAD. @ ID &amp; BACK FACE</v>
      </c>
      <c r="KJ474" t="str">
        <v>RAD. @ OD &amp; BACK FACE</v>
      </c>
      <c r="KK474" t="str">
        <v>REMOVE SHRP EDGES .005 MAX</v>
      </c>
      <c r="KL474" t="str">
        <v>ROD SLOT CENTERED</v>
      </c>
      <c r="KM474" t="str">
        <v>SHARP OKAY</v>
      </c>
      <c r="KN474" t="str">
        <v>Slot Centered</v>
      </c>
      <c r="KO474" t="str">
        <v>SLOT WIDTH</v>
      </c>
      <c r="KP474" t="str">
        <v>Surface Finish Per Note 1</v>
      </c>
      <c r="KQ474" t="str">
        <v>Symmerty Balloon A_6</v>
      </c>
      <c r="KR474" t="str">
        <v>T27 HEXALOBE Per Note 1</v>
      </c>
      <c r="KS474" t="str">
        <v>T27 TORX</v>
      </c>
      <c r="KT474" t="str">
        <v>THRD DEPTH</v>
      </c>
      <c r="KU474" t="str">
        <v>Thread Form Per Note 3</v>
      </c>
      <c r="KV474" t="str">
        <v>THREAD INTO ROD SLOT</v>
      </c>
      <c r="KW474" t="str">
        <v>Thread Timed Print Note 6</v>
      </c>
      <c r="KX474" t="str">
        <v>TOOL MISMATCH PERMISSIBLE</v>
      </c>
      <c r="KY474" t="str">
        <v>Tot. Runout|Ø.002|C|</v>
      </c>
      <c r="KZ474" t="str">
        <v>Total Runout|.002|E|</v>
      </c>
      <c r="LA474" t="str">
        <v>TRIPLE LEAD THREAD</v>
      </c>
      <c r="LB474" t="str">
        <v>True Pos. |.001 (M)|A|</v>
      </c>
      <c r="LC474" t="str">
        <v>True Pos. |.002(M)|A|B|</v>
      </c>
      <c r="LD474" t="str">
        <v>True Pos. |.002|</v>
      </c>
      <c r="LE474" t="str">
        <v>True Pos. |.002|A|</v>
      </c>
      <c r="LF474" t="str">
        <v>True Pos. |.002|A|B|</v>
      </c>
      <c r="LG474" t="str">
        <v>True Pos. |.004|A|C|B|</v>
      </c>
      <c r="LH474" t="str">
        <v>True Pos. |.005(M)|A|B|</v>
      </c>
      <c r="LI474" t="str">
        <v>True Pos.|.000(L)|A|D|</v>
      </c>
      <c r="LJ474" t="str">
        <v>True Pos.|.000(M)|A|</v>
      </c>
      <c r="LK474" t="str">
        <v>True Pos.|.001(M)|A|</v>
      </c>
      <c r="LL474" t="str">
        <v>True Pos.|.001|B|</v>
      </c>
      <c r="LM474" t="str">
        <v>True Pos.|.001|E|</v>
      </c>
      <c r="LN474" t="str">
        <v>True Pos.|.002|A|</v>
      </c>
      <c r="LO474" t="str">
        <v>True Pos.|.002|B|</v>
      </c>
      <c r="LP474" t="str">
        <v>True Pos.|.002|C|</v>
      </c>
      <c r="LQ474" t="str">
        <v>True Pos.|.002|D1|</v>
      </c>
      <c r="LR474" t="str">
        <v>True Pos.|.002|D1|D2|</v>
      </c>
      <c r="LS474" t="str">
        <v>True Pos.|.05|A|</v>
      </c>
      <c r="LT474" t="str">
        <v>True Pos.|.1|A|B|C|</v>
      </c>
      <c r="LU474" t="str">
        <v>True Pos.|.13|A</v>
      </c>
      <c r="LV474" t="str">
        <v>True Pos.|0.05|A|</v>
      </c>
      <c r="LW474" t="str">
        <v>True Pos.|0.1|A|B|C|</v>
      </c>
      <c r="LX474" t="str">
        <v>True Pos.|0.13|A|</v>
      </c>
      <c r="LY474" t="str">
        <v>True Pos.|Ø.000(M)|A|</v>
      </c>
      <c r="LZ474" t="str">
        <v>True Pos.|Ø.000(M)|B|</v>
      </c>
      <c r="MA474" t="str">
        <v>True Pos.|Ø.001(M)|A(M)|</v>
      </c>
      <c r="MB474" t="str">
        <v>True Pos.|Ø.001(M)|A|</v>
      </c>
      <c r="MC474" t="str">
        <v>True Pos.|Ø.001|A|</v>
      </c>
      <c r="MD474" t="str">
        <v>True Pos.|Ø.001|C|</v>
      </c>
      <c r="ME474" t="str">
        <v>True Pos.|Ø.002(S)|A(S)|</v>
      </c>
      <c r="MF474" t="str">
        <v>True Pos.|Ø.002|A|</v>
      </c>
      <c r="MG474" t="str">
        <v>True Pos.|Ø.002|B|</v>
      </c>
      <c r="MH474" t="str">
        <v>True Pos.|Ø.002|C|</v>
      </c>
      <c r="MI474" t="str">
        <v>True Pos.|Ø.03(M)|A|</v>
      </c>
      <c r="MJ474" t="str">
        <v>True Pos.|Ø0.03(M)|A|</v>
      </c>
      <c r="MK474" t="str">
        <v>True Pos.|Ø0.05(L)|D|B|</v>
      </c>
      <c r="ML474" t="str">
        <v>True Pos.|Ø0.05|A|</v>
      </c>
      <c r="MM474" t="str">
        <v>True Pos.|Ø0.05|D|</v>
      </c>
      <c r="MN474" t="str">
        <v>True Pos.|Ø0.05|E|</v>
      </c>
      <c r="MO474" t="str">
        <v>True Pos.|Ø0.05|E|B|</v>
      </c>
      <c r="MP474" t="str">
        <v>True Pos.|SØ0.03|C|B|</v>
      </c>
      <c r="MQ474" t="str">
        <v>True Position|.002|A|B|</v>
      </c>
      <c r="MR474" t="str">
        <v>True. Pos.|Ø.001(M)|A|</v>
      </c>
      <c r="MS474" t="str">
        <v>True. Pps.|0.05|A|</v>
      </c>
      <c r="MT474" t="str">
        <v>Tumble Per Note 1</v>
      </c>
      <c r="MU474" t="str">
        <v>Tumble Per Note 2</v>
      </c>
    </row>
    <row r="475" spans="3:359">
      <c r="C475" s="74" t="str" cm="1">
        <f t="array" ref="C475:MU475">TRANSPOSE(_xlfn._xlws.SORT(_xlfn._xlws.FILTER($A$2:$A$499,ISNUMBER(SEARCH('Prt. Lib. &amp; Routine, Table'!L482,$A$2:$A$499)),"not found")))</f>
        <v>.0015 T.I.R. MAX</v>
      </c>
      <c r="D475" t="str">
        <v>.002 MAX ROOT RADIUS</v>
      </c>
      <c r="E475" t="str">
        <v>.012 BLUNT END</v>
      </c>
      <c r="F475" t="str">
        <v>.015 MAX</v>
      </c>
      <c r="G475" t="str">
        <v>.016 T.S.C.</v>
      </c>
      <c r="H475" t="str">
        <v>.017 BASIC</v>
      </c>
      <c r="I475" t="str">
        <v>.021 PITCH</v>
      </c>
      <c r="J475" t="str">
        <v>.022 BLUNT START</v>
      </c>
      <c r="K475" t="str">
        <v>.025 BASIC</v>
      </c>
      <c r="L475" t="str">
        <v>.035 BASIC</v>
      </c>
      <c r="M475" t="str">
        <v>.043 T.S.C</v>
      </c>
      <c r="N475" t="str">
        <v>.053 T.S.C.</v>
      </c>
      <c r="O475" t="str">
        <v>.060 HEX DEPTH</v>
      </c>
      <c r="P475" t="str">
        <v>.060 PITCH</v>
      </c>
      <c r="Q475" t="str">
        <v>.061 BASIC</v>
      </c>
      <c r="R475" t="str">
        <v>.07 HEX</v>
      </c>
      <c r="S475" t="str">
        <v>.070 HEX DEPTH</v>
      </c>
      <c r="T475" t="str">
        <v>.082 DRILL</v>
      </c>
      <c r="U475" t="str">
        <v>.082 DRILL DEPTH</v>
      </c>
      <c r="V475" t="str">
        <v>.094 HEX</v>
      </c>
      <c r="W475" t="str">
        <v>.115 T.S.C.</v>
      </c>
      <c r="X475" t="str">
        <v>.1195 / .1243 MAJOR DIAMETER</v>
      </c>
      <c r="Y475" t="str">
        <v>.1250 HEX</v>
      </c>
      <c r="Z475" t="str">
        <v>.157 MINOR DIAMETER</v>
      </c>
      <c r="AA475" t="str">
        <v>.172 FULL THD DEPTH</v>
      </c>
      <c r="AB475" t="str">
        <v>.172 MAJOR DIAMETER</v>
      </c>
      <c r="AC475" t="str">
        <v>.180 MIN DEPTH FULL THRD</v>
      </c>
      <c r="AD475" t="str">
        <v>.183 Ceter Line Thread Dwell</v>
      </c>
      <c r="AE475" t="str">
        <v>.208 MAX THRD DEPTH</v>
      </c>
      <c r="AF475" t="str">
        <v>.218 BOTTOM HALF OF SLOT</v>
      </c>
      <c r="AG475" t="str">
        <v>.261 BASIC</v>
      </c>
      <c r="AH475" t="str">
        <v>.314 T.S.C.</v>
      </c>
      <c r="AI475" t="str">
        <v>.315 BASIC</v>
      </c>
      <c r="AJ475" t="str">
        <v>.329 MINOR Ø</v>
      </c>
      <c r="AK475" t="str">
        <v>.330 BASIC</v>
      </c>
      <c r="AL475" t="str">
        <v>.35 TO TANGENT POINT</v>
      </c>
      <c r="AM475" t="str">
        <v>.375 MAJOR Ø</v>
      </c>
      <c r="AN475" t="str">
        <v>.390 BASIC</v>
      </c>
      <c r="AO475" t="str">
        <v>.440 BASIC</v>
      </c>
      <c r="AP475" t="str">
        <v>.64/.96 HIGH=Pass</v>
      </c>
      <c r="AQ475" t="str">
        <v>0.012 MAX</v>
      </c>
      <c r="AR475" t="str">
        <v>0.015 MAX</v>
      </c>
      <c r="AS475" t="str">
        <v>0.05 Per Note 2</v>
      </c>
      <c r="AT475" t="str">
        <v>0.500 PULLOUT ZONE</v>
      </c>
      <c r="AU475" t="str">
        <v>10-32 UNF-2A</v>
      </c>
      <c r="AV475" t="str">
        <v>12-28 UNF-2B</v>
      </c>
      <c r="AW475" t="str">
        <v>2.87 BASIC</v>
      </c>
      <c r="AX475" t="str">
        <v>2-56 UNC 2B 2 STARTS</v>
      </c>
      <c r="AY475" t="str">
        <v>3 LEAD THREAD</v>
      </c>
      <c r="AZ475" t="str">
        <v>32µIN Max</v>
      </c>
      <c r="BA475" t="str">
        <v>5/16"-24 UNF-2A</v>
      </c>
      <c r="BB475" t="str">
        <v>5/16-18 UNC 2A</v>
      </c>
      <c r="BC475" t="str">
        <v>5-44 UNF-2A</v>
      </c>
      <c r="BD475" t="str">
        <v>6-16µIN</v>
      </c>
      <c r="BE475" t="str">
        <v>65° BLEND</v>
      </c>
      <c r="BF475" t="str">
        <v>7.45 Top of Ball to Face</v>
      </c>
      <c r="BG475" t="str">
        <v>7/16-28 UNEF 2B</v>
      </c>
      <c r="BH475" t="str">
        <v>7/16-28-UNEF-2A</v>
      </c>
      <c r="BI475" t="str">
        <v>Alignment Per Note 3</v>
      </c>
      <c r="BJ475" t="str">
        <v>ANODIZE (SEE CHART)</v>
      </c>
      <c r="BK475" t="str">
        <v>ANODIZE AQUA Per Note 3</v>
      </c>
      <c r="BL475" t="str">
        <v>ANODIZE BOTTOM PORTION</v>
      </c>
      <c r="BM475" t="str">
        <v>ANODIZE COLOR AQUA</v>
      </c>
      <c r="BN475" t="str">
        <v>ANODIZE COLOR GREEN DWG NOTE 4</v>
      </c>
      <c r="BO475" t="str">
        <v>ANODIZE COLOR LIGHT BLUE</v>
      </c>
      <c r="BP475" t="str">
        <v>ANODIZE GREEN Per Note 2</v>
      </c>
      <c r="BQ475" t="str">
        <v>ANODIZE GREY, Per Note 1</v>
      </c>
      <c r="BR475" t="str">
        <v>ANODIZE MAGENTA</v>
      </c>
      <c r="BS475" t="str">
        <v>Anodize Per note 3</v>
      </c>
      <c r="BT475" t="str">
        <v>Anodize Per Note 4</v>
      </c>
      <c r="BU475" t="str">
        <v>ANODIZE SEAFOAM</v>
      </c>
      <c r="BV475" t="str">
        <v>Balloon 11 Symmetry</v>
      </c>
      <c r="BW475" t="str">
        <v>Balloon 12 Symmetry</v>
      </c>
      <c r="BX475" t="str">
        <v>Balloon 13 Hole Centered</v>
      </c>
      <c r="BY475" t="str">
        <v>Balloon 13 Symmerty</v>
      </c>
      <c r="BZ475" t="str">
        <v>Balloon 2 Symmetry</v>
      </c>
      <c r="CA475" t="str">
        <v>Balloon 21 CENTERED</v>
      </c>
      <c r="CB475" t="str">
        <v>Balloon 29 Symmetry</v>
      </c>
      <c r="CC475" t="str">
        <v>Balloon 3 Symmetry</v>
      </c>
      <c r="CD475" t="str">
        <v>Balloon 4 Symmetry</v>
      </c>
      <c r="CE475" t="str">
        <v>Balloon 5 blend to SØ .340</v>
      </c>
      <c r="CF475" t="str">
        <v>Balloon 5 Symmetry</v>
      </c>
      <c r="CG475" t="str">
        <v>Balloon 6 Centered</v>
      </c>
      <c r="CH475" t="str">
        <v>Balloon 9 Function Check</v>
      </c>
      <c r="CI475" t="str">
        <v>Balloon 9 Symmerty</v>
      </c>
      <c r="CJ475" t="str">
        <v>Balloons 2 &amp; 17 Symmetry |.001|A|</v>
      </c>
      <c r="CK475" t="str">
        <v>Basic Ø 3.6</v>
      </c>
      <c r="CL475" t="str">
        <v>BEAD BLAST</v>
      </c>
      <c r="CM475" t="str">
        <v>BLAST ALUMINUM OXIDE</v>
      </c>
      <c r="CN475" t="str">
        <v>Blast Note 2</v>
      </c>
      <c r="CO475" t="str">
        <v xml:space="preserve">BLAST Per Note 1 </v>
      </c>
      <c r="CP475" t="str">
        <v>BLAST Per Note 2</v>
      </c>
      <c r="CQ475" t="str">
        <v>BLAST Per Note 3</v>
      </c>
      <c r="CR475" t="str">
        <v>BLAST Per Note 4</v>
      </c>
      <c r="CS475" t="str">
        <v>BLAST Per Note 8</v>
      </c>
      <c r="CT475" t="str">
        <v>BLAST Per Traveler, MATT FINISH</v>
      </c>
      <c r="CU475" t="str">
        <v>BLAST WITH 16 GRIT ALUMINUM OXIDE</v>
      </c>
      <c r="CV475" t="str">
        <v>BLAST, Uniform Finish Per Note 3</v>
      </c>
      <c r="CW475" t="str">
        <v>BREAK EDGE</v>
      </c>
      <c r="CX475" t="str">
        <v>BREAK EDGE .014</v>
      </c>
      <c r="CY475" t="str">
        <v>BREAK EDGES Note 2</v>
      </c>
      <c r="CZ475" t="str">
        <v>BREAK SHARP Per Note 1</v>
      </c>
      <c r="DA475" t="str">
        <v>BREAK SHARPS Per Note 1</v>
      </c>
      <c r="DB475" t="str">
        <v>CE 2729</v>
      </c>
      <c r="DC475" t="str">
        <v>CE Logo per Note 3</v>
      </c>
      <c r="DD475" t="str">
        <v>CE MARK</v>
      </c>
      <c r="DE475" t="str">
        <v>Chips/Debris Removed</v>
      </c>
      <c r="DF475" t="str">
        <v>Coat Per Note 2</v>
      </c>
      <c r="DG475" t="str">
        <v>C-Sink Ø .155</v>
      </c>
      <c r="DH475" t="str">
        <v>C-Sink Ø5.2</v>
      </c>
      <c r="DI475" t="str">
        <v>Deburred</v>
      </c>
      <c r="DJ475" t="str">
        <v>DIM "A" NoGo</v>
      </c>
      <c r="DK475" t="str">
        <v>DIM "A" NoGo Hexalobe</v>
      </c>
      <c r="DL475" t="str">
        <v>EDGE BREAK</v>
      </c>
      <c r="DM475" t="str">
        <v>EDGE BREAK MIN R.004, MAX R.010</v>
      </c>
      <c r="DN475" t="str">
        <v>Edge Break per Note 1</v>
      </c>
      <c r="DO475" t="str">
        <v>ELECTROPOLISH Per Note 1</v>
      </c>
      <c r="DP475" t="str">
        <v>Finish Per Note 3</v>
      </c>
      <c r="DQ475" t="str">
        <v>FLUTE POSITION Per Note 3</v>
      </c>
      <c r="DR475" t="str">
        <v>FULL R</v>
      </c>
      <c r="DS475" t="str">
        <v>FULL RADIUS</v>
      </c>
      <c r="DT475" t="str">
        <v xml:space="preserve">FULL RADIUS </v>
      </c>
      <c r="DU475" t="str">
        <v>Function Check  (.2340 .2360 FULL)</v>
      </c>
      <c r="DV475" t="str">
        <v>FUNCTIONAL  HEXALOBE</v>
      </c>
      <c r="DW475" t="str">
        <v>GLASS BEAD Per Note 3</v>
      </c>
      <c r="DX475" t="str">
        <v>Globus Logo per Note 3</v>
      </c>
      <c r="DY475" t="str">
        <v>Gold Anodized Color</v>
      </c>
      <c r="DZ475" t="str">
        <v>Green Anodized Color</v>
      </c>
      <c r="EA475" t="str">
        <v>GRIT BLAST Per Note 3</v>
      </c>
      <c r="EB475" t="str">
        <v>Grit Blast Per Note 4</v>
      </c>
      <c r="EC475" t="str">
        <v>GRIT BLAST, DWG NOTE 3</v>
      </c>
      <c r="ED475" t="str">
        <v>HEX MINOR Ø.1292</v>
      </c>
      <c r="EE475" t="str">
        <v xml:space="preserve">HEXALOBE </v>
      </c>
      <c r="EF475" t="str">
        <v>HEXALOBE FUNCTION</v>
      </c>
      <c r="EG475" t="str">
        <v>Hexalobe Minor</v>
      </c>
      <c r="EH475" t="str">
        <v>Hexalobe NV-30</v>
      </c>
      <c r="EI475" t="str">
        <v>HEXALOBE ORIENTATION</v>
      </c>
      <c r="EJ475" t="str">
        <v>Inspect per operation 30 comments</v>
      </c>
      <c r="EK475" t="str">
        <v>INT / EXT CORNERS: R.002 TO R.010</v>
      </c>
      <c r="EL475" t="str">
        <v>INT /EXT CORNERS R.05 TO R.03</v>
      </c>
      <c r="EM475" t="str">
        <v>John is a Geek</v>
      </c>
      <c r="EN475" t="str">
        <v>LASER ETCH</v>
      </c>
      <c r="EO475" t="str">
        <v>Laser Etch Per Note 7</v>
      </c>
      <c r="EP475" t="str">
        <v xml:space="preserve">LASER MARK "CE" DWG NOTE 10 </v>
      </c>
      <c r="EQ475" t="str">
        <v>Laser Mark "P1-15004-08", Per Note 3</v>
      </c>
      <c r="ER475" t="str">
        <v>Laser Mark "P2-15004-08", Per Note 3</v>
      </c>
      <c r="ES475" t="str">
        <v>Laser Mark "P3-15004-08", Per Note 3</v>
      </c>
      <c r="ET475" t="str">
        <v>Laser Mark "P4-15004-08", Per Note 3</v>
      </c>
      <c r="EU475" t="str">
        <v xml:space="preserve">LASER MARK LOGO DWG NOTE 9 </v>
      </c>
      <c r="EV475" t="str">
        <v xml:space="preserve">LASER MARK LOT NUMBER DWG NOTE 8 </v>
      </c>
      <c r="EW475" t="str">
        <v>Laser Mark Lot, Per Note 3</v>
      </c>
      <c r="EX475" t="str">
        <v xml:space="preserve">LASER MARK PART NUMBER DWG NOTE 8 </v>
      </c>
      <c r="EY475" t="str">
        <v>LASER: 13000000</v>
      </c>
      <c r="EZ475" t="str">
        <v>LASER: CE 2797</v>
      </c>
      <c r="FA475" t="str">
        <v>LASER: LOGO</v>
      </c>
      <c r="FB475" t="str">
        <v xml:space="preserve">LASER: Lot # Per RE-75-001 </v>
      </c>
      <c r="FC475" t="str">
        <v>LAST THREAD</v>
      </c>
      <c r="FD475" t="str">
        <v>LEAD .0625</v>
      </c>
      <c r="FE475" t="str">
        <v>LOGO</v>
      </c>
      <c r="FF475" t="str">
        <v>Lot (Control) Number per Note 3</v>
      </c>
      <c r="FG475" t="str">
        <v>LOT NO.</v>
      </c>
      <c r="FH475" t="str">
        <v>LOT NUMBER</v>
      </c>
      <c r="FI475" t="str">
        <v>LOT NUMBER PER NUVASIVE SOP 9002007</v>
      </c>
      <c r="FJ475" t="str">
        <v>M 4X 0.5 - 6G - 0.063R - LH</v>
      </c>
      <c r="FK475" t="str">
        <v>M4 X 0.5 - 6G - 0.063R</v>
      </c>
      <c r="FL475" t="str">
        <v>M4 X 0.5 - 6G - 0.063R - LH</v>
      </c>
      <c r="FM475" t="str">
        <v>M4.5 X .75 6g</v>
      </c>
      <c r="FN475" t="str">
        <v>M4.5 X 0.75 6g</v>
      </c>
      <c r="FO475" t="str">
        <v>M5x0.8-6g</v>
      </c>
      <c r="FP475" t="str">
        <v xml:space="preserve">M5x0.8-6g </v>
      </c>
      <c r="FQ475" t="str">
        <v>M6 X .75 6g</v>
      </c>
      <c r="FR475" t="str">
        <v>M6 X 0.75-6g</v>
      </c>
      <c r="FS475" t="str">
        <v>M6 X0.75 - 6g</v>
      </c>
      <c r="FT475" t="str">
        <v>M6X0.75 - 6H</v>
      </c>
      <c r="FU475" t="str">
        <v>M7 X 1.00 6g THREAD</v>
      </c>
      <c r="FV475" t="str">
        <v>M7X1.00 6g THREAD</v>
      </c>
      <c r="FW475" t="str">
        <v>M7X1.00 6h THREAD</v>
      </c>
      <c r="FX475" t="str">
        <v>Magenta Anodized Color</v>
      </c>
      <c r="FY475" t="str">
        <v>MAJOR Ø .380</v>
      </c>
      <c r="FZ475" t="str">
        <v>MAJORØ</v>
      </c>
      <c r="GA475" t="str">
        <v>MATT FINISH Per Note 3</v>
      </c>
      <c r="GB475" t="str">
        <v>MATT FINISH Per Traveler</v>
      </c>
      <c r="GC475" t="str">
        <v>MATTE FINISH</v>
      </c>
      <c r="GD475" t="str">
        <v>MATTE FINISH DWG NOTE 3</v>
      </c>
      <c r="GE475" t="str">
        <v>MATTE FINISH Note 3</v>
      </c>
      <c r="GF475" t="str">
        <v>Matte Finish Per Note 3</v>
      </c>
      <c r="GG475" t="str">
        <v>MATTE FINISH SIZE 10 GLASS BEAD</v>
      </c>
      <c r="GH475" t="str">
        <v>MAX ROOT RADIUS</v>
      </c>
      <c r="GI475" t="str">
        <v xml:space="preserve">Mill Profile Centered </v>
      </c>
      <c r="GJ475" t="str">
        <v>Minor Ø Unconstrained Check</v>
      </c>
      <c r="GK475" t="str">
        <v>MINOR Ø.1336</v>
      </c>
      <c r="GL475" t="str">
        <v>NO ANODIZE Per note 8</v>
      </c>
      <c r="GM475" t="str">
        <v>NO ANODIZE Per note 9</v>
      </c>
      <c r="GN475" t="str">
        <v>No Nicks, Scratches, Tool Marks, etc.</v>
      </c>
      <c r="GO475" t="str">
        <v>No Nicks,Scratches,Tool Marks,etc.</v>
      </c>
      <c r="GP475" t="str">
        <v>NO TOOL MARKS</v>
      </c>
      <c r="GQ475" t="str">
        <v>NOTE 3 THREAD RELIEF</v>
      </c>
      <c r="GR475" t="str">
        <v>NV-27 FUNC.</v>
      </c>
      <c r="GS475" t="str">
        <v>NV-30 DIM A</v>
      </c>
      <c r="GT475" t="str">
        <v>NV-30 DIM B</v>
      </c>
      <c r="GU475" t="str">
        <v>NV-30 DIM F</v>
      </c>
      <c r="GV475" t="str">
        <v>Ø .1250 HEX</v>
      </c>
      <c r="GW475" t="str">
        <v>Ø 9.4 MAJOR</v>
      </c>
      <c r="GX475" t="str">
        <v>Ø.096 MAX PILOT HOLE</v>
      </c>
      <c r="GY475" t="str">
        <v>Ø.125 THRU</v>
      </c>
      <c r="GZ475" t="str">
        <v>Ø.205 COUNTERSINK</v>
      </c>
      <c r="HA475" t="str">
        <v>Ø.260 T.S.C.</v>
      </c>
      <c r="HB475" t="str">
        <v>Ø.500 BASIC</v>
      </c>
      <c r="HC475" t="str">
        <v xml:space="preserve">OVAL CENTERED </v>
      </c>
      <c r="HD475" t="str">
        <v>PART NO. 15100</v>
      </c>
      <c r="HE475" t="str">
        <v>PART NUMBER 13100000</v>
      </c>
      <c r="HF475" t="str">
        <v>PART NUMBER 13600000</v>
      </c>
      <c r="HG475" t="str">
        <v>Part Number per Note 3</v>
      </c>
      <c r="HH475" t="str">
        <v>PD 5/16-18 UNC 2A</v>
      </c>
      <c r="HI475" t="str">
        <v>Perp.|0.05|A|</v>
      </c>
      <c r="HJ475" t="str">
        <v>PILOT THRU HOLE PRESENT</v>
      </c>
      <c r="HK475" t="str">
        <v>PITCH .060</v>
      </c>
      <c r="HL475" t="str">
        <v>Profile |.001|A|</v>
      </c>
      <c r="HM475" t="str">
        <v>Profile |.0015 | A | X-Y</v>
      </c>
      <c r="HN475" t="str">
        <v>Profile |.002| |A|B| X-Y</v>
      </c>
      <c r="HO475" t="str">
        <v>Profile |.002|A|B|</v>
      </c>
      <c r="HP475" t="str">
        <v>Profile |.002|A|B| X-Y</v>
      </c>
      <c r="HQ475" t="str">
        <v>Profile:|010|A|B|C|</v>
      </c>
      <c r="HR475" t="str">
        <v>Profile| .002| A|B|</v>
      </c>
      <c r="HS475" t="str">
        <v>Profile|.001|</v>
      </c>
      <c r="HT475" t="str">
        <v>Profile|.001|A|</v>
      </c>
      <c r="HU475" t="str">
        <v>Profile|.001|A|B|</v>
      </c>
      <c r="HV475" t="str">
        <v xml:space="preserve">Profile|.001|A|B| A&lt;-&gt;B </v>
      </c>
      <c r="HW475" t="str">
        <v>Profile|.001|A|B| C&lt;-&gt;D</v>
      </c>
      <c r="HX475" t="str">
        <v>Profile|.001|A|B| L-M</v>
      </c>
      <c r="HY475" t="str">
        <v>Profile|.001|A|B| P-Q</v>
      </c>
      <c r="HZ475" t="str">
        <v>Profile|.001|A|B|C&lt;-&gt;D</v>
      </c>
      <c r="IA475" t="str">
        <v>Profile|.001|A|C&lt;--&gt;D</v>
      </c>
      <c r="IB475" t="str">
        <v>Profile|.001|A|UNILATERAL</v>
      </c>
      <c r="IC475" t="str">
        <v>Profile|.001|C|</v>
      </c>
      <c r="ID475" t="str">
        <v>Profile|.0012|D1|</v>
      </c>
      <c r="IE475" t="str">
        <v>Profile|.0015| A-B UNI.</v>
      </c>
      <c r="IF475" t="str">
        <v>Profile|.0015| UNI.</v>
      </c>
      <c r="IG475" t="str">
        <v>Profile|.0015|A| X-Y</v>
      </c>
      <c r="IH475" t="str">
        <v>Profile|.0015|E|F|</v>
      </c>
      <c r="II475" t="str">
        <v>Profile|.0016|B|D|</v>
      </c>
      <c r="IJ475" t="str">
        <v>Profile|.002(U).000|A|</v>
      </c>
      <c r="IK475" t="str">
        <v>Profile|.002|</v>
      </c>
      <c r="IL475" t="str">
        <v>Profile|.002|A</v>
      </c>
      <c r="IM475" t="str">
        <v>Profile|.002|A|</v>
      </c>
      <c r="IN475" t="str">
        <v>Profile|.002|A|B|</v>
      </c>
      <c r="IO475" t="str">
        <v xml:space="preserve">Profile|.002|A|B| A&lt;-&gt;B </v>
      </c>
      <c r="IP475" t="str">
        <v>Profile|.002|A|B| C&lt;-&gt;D</v>
      </c>
      <c r="IQ475" t="str">
        <v>Profile|.002|A|B| X-Y</v>
      </c>
      <c r="IR475" t="str">
        <v>Profile|.002|A|B|C|X-Y</v>
      </c>
      <c r="IS475" t="str">
        <v>Profile|.002|A|B|X&lt;--&gt;Y</v>
      </c>
      <c r="IT475" t="str">
        <v>Profile|.002|A|B|X-Y</v>
      </c>
      <c r="IU475" t="str">
        <v>Profile|.002|A|C|</v>
      </c>
      <c r="IV475" t="str">
        <v>Profile|.002|C|A|</v>
      </c>
      <c r="IW475" t="str">
        <v>Profile|.002|C|B|</v>
      </c>
      <c r="IX475" t="str">
        <v>Profile|.0020|</v>
      </c>
      <c r="IY475" t="str">
        <v>Profile|.003|A|</v>
      </c>
      <c r="IZ475" t="str">
        <v>Profile|.003|A|B|C| Uni.</v>
      </c>
      <c r="JA475" t="str">
        <v>Profile|.003|E|F|</v>
      </c>
      <c r="JB475" t="str">
        <v>Profile|.004(U) .003|A|B|C|</v>
      </c>
      <c r="JC475" t="str">
        <v>Profile|.004|A| UNI.</v>
      </c>
      <c r="JD475" t="str">
        <v>Profile|.005|A|C|</v>
      </c>
      <c r="JE475" t="str">
        <v>Profile|.005|A|C|A&lt;--&gt;B, C&lt;--&gt;D</v>
      </c>
      <c r="JF475" t="str">
        <v>Profile|.005|A|D| A-B UNI.</v>
      </c>
      <c r="JG475" t="str">
        <v>Profile|.005|A|D| UNI.</v>
      </c>
      <c r="JH475" t="str">
        <v>Profile|.010|A|B|</v>
      </c>
      <c r="JI475" t="str">
        <v>Profile|.010|A|B|C|</v>
      </c>
      <c r="JJ475" t="str">
        <v>Profile|.03|A|</v>
      </c>
      <c r="JK475" t="str">
        <v>Profile|.05|A|B|</v>
      </c>
      <c r="JL475" t="str">
        <v>Profile|0.03|</v>
      </c>
      <c r="JM475" t="str">
        <v>Profile|0.03|A|</v>
      </c>
      <c r="JN475" t="str">
        <v>Profile|0.03|A|B|</v>
      </c>
      <c r="JO475" t="str">
        <v>Profile|0.05{A|C|</v>
      </c>
      <c r="JP475" t="str">
        <v>Profile|0.05|A|B|</v>
      </c>
      <c r="JQ475" t="str">
        <v>Profile|0.05|E|</v>
      </c>
      <c r="JR475" t="str">
        <v>Profile|0.05|E|F|</v>
      </c>
      <c r="JS475" t="str">
        <v>Profile|0.06|A|C|</v>
      </c>
      <c r="JT475" t="str">
        <v>Profile|0.1|A|A|</v>
      </c>
      <c r="JU475" t="str">
        <v>Profile|0.1|D1|</v>
      </c>
      <c r="JV475" t="str">
        <v>Profile|A|B|C|</v>
      </c>
      <c r="JW475" t="str">
        <v>Proile|.002|A|B|J-K</v>
      </c>
      <c r="JX475" t="str">
        <v>P-Thread Form</v>
      </c>
      <c r="JY475" t="str">
        <v>R  FULL RADIUS</v>
      </c>
      <c r="JZ475" t="str">
        <v>R.001/.006</v>
      </c>
      <c r="KA475" t="str">
        <v>R.003 MAX</v>
      </c>
      <c r="KB475" t="str">
        <v>R.005 MAX</v>
      </c>
      <c r="KC475" t="str">
        <v>R.030</v>
      </c>
      <c r="KD475" t="str">
        <v>R.25 MAX</v>
      </c>
      <c r="KE475" t="str">
        <v>R1.33 BASIC</v>
      </c>
      <c r="KF475" t="str">
        <v>R3.3</v>
      </c>
      <c r="KG475" t="str">
        <v>Ra 1.6 MAX</v>
      </c>
      <c r="KH475" t="str">
        <v>RAD @ FACE &amp; OD CHAMFER</v>
      </c>
      <c r="KI475" t="str">
        <v>RAD. @ ID &amp; BACK FACE</v>
      </c>
      <c r="KJ475" t="str">
        <v>RAD. @ OD &amp; BACK FACE</v>
      </c>
      <c r="KK475" t="str">
        <v>REMOVE SHRP EDGES .005 MAX</v>
      </c>
      <c r="KL475" t="str">
        <v>ROD SLOT CENTERED</v>
      </c>
      <c r="KM475" t="str">
        <v>SHARP OKAY</v>
      </c>
      <c r="KN475" t="str">
        <v>Slot Centered</v>
      </c>
      <c r="KO475" t="str">
        <v>SLOT WIDTH</v>
      </c>
      <c r="KP475" t="str">
        <v>Surface Finish Per Note 1</v>
      </c>
      <c r="KQ475" t="str">
        <v>Symmerty Balloon A_6</v>
      </c>
      <c r="KR475" t="str">
        <v>T27 HEXALOBE Per Note 1</v>
      </c>
      <c r="KS475" t="str">
        <v>T27 TORX</v>
      </c>
      <c r="KT475" t="str">
        <v>THRD DEPTH</v>
      </c>
      <c r="KU475" t="str">
        <v>Thread Form Per Note 3</v>
      </c>
      <c r="KV475" t="str">
        <v>THREAD INTO ROD SLOT</v>
      </c>
      <c r="KW475" t="str">
        <v>Thread Timed Print Note 6</v>
      </c>
      <c r="KX475" t="str">
        <v>TOOL MISMATCH PERMISSIBLE</v>
      </c>
      <c r="KY475" t="str">
        <v>Tot. Runout|Ø.002|C|</v>
      </c>
      <c r="KZ475" t="str">
        <v>Total Runout|.002|E|</v>
      </c>
      <c r="LA475" t="str">
        <v>TRIPLE LEAD THREAD</v>
      </c>
      <c r="LB475" t="str">
        <v>True Pos. |.001 (M)|A|</v>
      </c>
      <c r="LC475" t="str">
        <v>True Pos. |.002(M)|A|B|</v>
      </c>
      <c r="LD475" t="str">
        <v>True Pos. |.002|</v>
      </c>
      <c r="LE475" t="str">
        <v>True Pos. |.002|A|</v>
      </c>
      <c r="LF475" t="str">
        <v>True Pos. |.002|A|B|</v>
      </c>
      <c r="LG475" t="str">
        <v>True Pos. |.004|A|C|B|</v>
      </c>
      <c r="LH475" t="str">
        <v>True Pos. |.005(M)|A|B|</v>
      </c>
      <c r="LI475" t="str">
        <v>True Pos.|.000(L)|A|D|</v>
      </c>
      <c r="LJ475" t="str">
        <v>True Pos.|.000(M)|A|</v>
      </c>
      <c r="LK475" t="str">
        <v>True Pos.|.001(M)|A|</v>
      </c>
      <c r="LL475" t="str">
        <v>True Pos.|.001|B|</v>
      </c>
      <c r="LM475" t="str">
        <v>True Pos.|.001|E|</v>
      </c>
      <c r="LN475" t="str">
        <v>True Pos.|.002|A|</v>
      </c>
      <c r="LO475" t="str">
        <v>True Pos.|.002|B|</v>
      </c>
      <c r="LP475" t="str">
        <v>True Pos.|.002|C|</v>
      </c>
      <c r="LQ475" t="str">
        <v>True Pos.|.002|D1|</v>
      </c>
      <c r="LR475" t="str">
        <v>True Pos.|.002|D1|D2|</v>
      </c>
      <c r="LS475" t="str">
        <v>True Pos.|.05|A|</v>
      </c>
      <c r="LT475" t="str">
        <v>True Pos.|.1|A|B|C|</v>
      </c>
      <c r="LU475" t="str">
        <v>True Pos.|.13|A</v>
      </c>
      <c r="LV475" t="str">
        <v>True Pos.|0.05|A|</v>
      </c>
      <c r="LW475" t="str">
        <v>True Pos.|0.1|A|B|C|</v>
      </c>
      <c r="LX475" t="str">
        <v>True Pos.|0.13|A|</v>
      </c>
      <c r="LY475" t="str">
        <v>True Pos.|Ø.000(M)|A|</v>
      </c>
      <c r="LZ475" t="str">
        <v>True Pos.|Ø.000(M)|B|</v>
      </c>
      <c r="MA475" t="str">
        <v>True Pos.|Ø.001(M)|A(M)|</v>
      </c>
      <c r="MB475" t="str">
        <v>True Pos.|Ø.001(M)|A|</v>
      </c>
      <c r="MC475" t="str">
        <v>True Pos.|Ø.001|A|</v>
      </c>
      <c r="MD475" t="str">
        <v>True Pos.|Ø.001|C|</v>
      </c>
      <c r="ME475" t="str">
        <v>True Pos.|Ø.002(S)|A(S)|</v>
      </c>
      <c r="MF475" t="str">
        <v>True Pos.|Ø.002|A|</v>
      </c>
      <c r="MG475" t="str">
        <v>True Pos.|Ø.002|B|</v>
      </c>
      <c r="MH475" t="str">
        <v>True Pos.|Ø.002|C|</v>
      </c>
      <c r="MI475" t="str">
        <v>True Pos.|Ø.03(M)|A|</v>
      </c>
      <c r="MJ475" t="str">
        <v>True Pos.|Ø0.03(M)|A|</v>
      </c>
      <c r="MK475" t="str">
        <v>True Pos.|Ø0.05(L)|D|B|</v>
      </c>
      <c r="ML475" t="str">
        <v>True Pos.|Ø0.05|A|</v>
      </c>
      <c r="MM475" t="str">
        <v>True Pos.|Ø0.05|D|</v>
      </c>
      <c r="MN475" t="str">
        <v>True Pos.|Ø0.05|E|</v>
      </c>
      <c r="MO475" t="str">
        <v>True Pos.|Ø0.05|E|B|</v>
      </c>
      <c r="MP475" t="str">
        <v>True Pos.|SØ0.03|C|B|</v>
      </c>
      <c r="MQ475" t="str">
        <v>True Position|.002|A|B|</v>
      </c>
      <c r="MR475" t="str">
        <v>True. Pos.|Ø.001(M)|A|</v>
      </c>
      <c r="MS475" t="str">
        <v>True. Pps.|0.05|A|</v>
      </c>
      <c r="MT475" t="str">
        <v>Tumble Per Note 1</v>
      </c>
      <c r="MU475" t="str">
        <v>Tumble Per Note 2</v>
      </c>
    </row>
    <row r="476" spans="3:359">
      <c r="C476" s="74" t="str" cm="1">
        <f t="array" ref="C476:MU476">TRANSPOSE(_xlfn._xlws.SORT(_xlfn._xlws.FILTER($A$2:$A$499,ISNUMBER(SEARCH('Prt. Lib. &amp; Routine, Table'!L483,$A$2:$A$499)),"not found")))</f>
        <v>.0015 T.I.R. MAX</v>
      </c>
      <c r="D476" t="str">
        <v>.002 MAX ROOT RADIUS</v>
      </c>
      <c r="E476" t="str">
        <v>.012 BLUNT END</v>
      </c>
      <c r="F476" t="str">
        <v>.015 MAX</v>
      </c>
      <c r="G476" t="str">
        <v>.016 T.S.C.</v>
      </c>
      <c r="H476" t="str">
        <v>.017 BASIC</v>
      </c>
      <c r="I476" t="str">
        <v>.021 PITCH</v>
      </c>
      <c r="J476" t="str">
        <v>.022 BLUNT START</v>
      </c>
      <c r="K476" t="str">
        <v>.025 BASIC</v>
      </c>
      <c r="L476" t="str">
        <v>.035 BASIC</v>
      </c>
      <c r="M476" t="str">
        <v>.043 T.S.C</v>
      </c>
      <c r="N476" t="str">
        <v>.053 T.S.C.</v>
      </c>
      <c r="O476" t="str">
        <v>.060 HEX DEPTH</v>
      </c>
      <c r="P476" t="str">
        <v>.060 PITCH</v>
      </c>
      <c r="Q476" t="str">
        <v>.061 BASIC</v>
      </c>
      <c r="R476" t="str">
        <v>.07 HEX</v>
      </c>
      <c r="S476" t="str">
        <v>.070 HEX DEPTH</v>
      </c>
      <c r="T476" t="str">
        <v>.082 DRILL</v>
      </c>
      <c r="U476" t="str">
        <v>.082 DRILL DEPTH</v>
      </c>
      <c r="V476" t="str">
        <v>.094 HEX</v>
      </c>
      <c r="W476" t="str">
        <v>.115 T.S.C.</v>
      </c>
      <c r="X476" t="str">
        <v>.1195 / .1243 MAJOR DIAMETER</v>
      </c>
      <c r="Y476" t="str">
        <v>.1250 HEX</v>
      </c>
      <c r="Z476" t="str">
        <v>.157 MINOR DIAMETER</v>
      </c>
      <c r="AA476" t="str">
        <v>.172 FULL THD DEPTH</v>
      </c>
      <c r="AB476" t="str">
        <v>.172 MAJOR DIAMETER</v>
      </c>
      <c r="AC476" t="str">
        <v>.180 MIN DEPTH FULL THRD</v>
      </c>
      <c r="AD476" t="str">
        <v>.183 Ceter Line Thread Dwell</v>
      </c>
      <c r="AE476" t="str">
        <v>.208 MAX THRD DEPTH</v>
      </c>
      <c r="AF476" t="str">
        <v>.218 BOTTOM HALF OF SLOT</v>
      </c>
      <c r="AG476" t="str">
        <v>.261 BASIC</v>
      </c>
      <c r="AH476" t="str">
        <v>.314 T.S.C.</v>
      </c>
      <c r="AI476" t="str">
        <v>.315 BASIC</v>
      </c>
      <c r="AJ476" t="str">
        <v>.329 MINOR Ø</v>
      </c>
      <c r="AK476" t="str">
        <v>.330 BASIC</v>
      </c>
      <c r="AL476" t="str">
        <v>.35 TO TANGENT POINT</v>
      </c>
      <c r="AM476" t="str">
        <v>.375 MAJOR Ø</v>
      </c>
      <c r="AN476" t="str">
        <v>.390 BASIC</v>
      </c>
      <c r="AO476" t="str">
        <v>.440 BASIC</v>
      </c>
      <c r="AP476" t="str">
        <v>.64/.96 HIGH=Pass</v>
      </c>
      <c r="AQ476" t="str">
        <v>0.012 MAX</v>
      </c>
      <c r="AR476" t="str">
        <v>0.015 MAX</v>
      </c>
      <c r="AS476" t="str">
        <v>0.05 Per Note 2</v>
      </c>
      <c r="AT476" t="str">
        <v>0.500 PULLOUT ZONE</v>
      </c>
      <c r="AU476" t="str">
        <v>10-32 UNF-2A</v>
      </c>
      <c r="AV476" t="str">
        <v>12-28 UNF-2B</v>
      </c>
      <c r="AW476" t="str">
        <v>2.87 BASIC</v>
      </c>
      <c r="AX476" t="str">
        <v>2-56 UNC 2B 2 STARTS</v>
      </c>
      <c r="AY476" t="str">
        <v>3 LEAD THREAD</v>
      </c>
      <c r="AZ476" t="str">
        <v>32µIN Max</v>
      </c>
      <c r="BA476" t="str">
        <v>5/16"-24 UNF-2A</v>
      </c>
      <c r="BB476" t="str">
        <v>5/16-18 UNC 2A</v>
      </c>
      <c r="BC476" t="str">
        <v>5-44 UNF-2A</v>
      </c>
      <c r="BD476" t="str">
        <v>6-16µIN</v>
      </c>
      <c r="BE476" t="str">
        <v>65° BLEND</v>
      </c>
      <c r="BF476" t="str">
        <v>7.45 Top of Ball to Face</v>
      </c>
      <c r="BG476" t="str">
        <v>7/16-28 UNEF 2B</v>
      </c>
      <c r="BH476" t="str">
        <v>7/16-28-UNEF-2A</v>
      </c>
      <c r="BI476" t="str">
        <v>Alignment Per Note 3</v>
      </c>
      <c r="BJ476" t="str">
        <v>ANODIZE (SEE CHART)</v>
      </c>
      <c r="BK476" t="str">
        <v>ANODIZE AQUA Per Note 3</v>
      </c>
      <c r="BL476" t="str">
        <v>ANODIZE BOTTOM PORTION</v>
      </c>
      <c r="BM476" t="str">
        <v>ANODIZE COLOR AQUA</v>
      </c>
      <c r="BN476" t="str">
        <v>ANODIZE COLOR GREEN DWG NOTE 4</v>
      </c>
      <c r="BO476" t="str">
        <v>ANODIZE COLOR LIGHT BLUE</v>
      </c>
      <c r="BP476" t="str">
        <v>ANODIZE GREEN Per Note 2</v>
      </c>
      <c r="BQ476" t="str">
        <v>ANODIZE GREY, Per Note 1</v>
      </c>
      <c r="BR476" t="str">
        <v>ANODIZE MAGENTA</v>
      </c>
      <c r="BS476" t="str">
        <v>Anodize Per note 3</v>
      </c>
      <c r="BT476" t="str">
        <v>Anodize Per Note 4</v>
      </c>
      <c r="BU476" t="str">
        <v>ANODIZE SEAFOAM</v>
      </c>
      <c r="BV476" t="str">
        <v>Balloon 11 Symmetry</v>
      </c>
      <c r="BW476" t="str">
        <v>Balloon 12 Symmetry</v>
      </c>
      <c r="BX476" t="str">
        <v>Balloon 13 Hole Centered</v>
      </c>
      <c r="BY476" t="str">
        <v>Balloon 13 Symmerty</v>
      </c>
      <c r="BZ476" t="str">
        <v>Balloon 2 Symmetry</v>
      </c>
      <c r="CA476" t="str">
        <v>Balloon 21 CENTERED</v>
      </c>
      <c r="CB476" t="str">
        <v>Balloon 29 Symmetry</v>
      </c>
      <c r="CC476" t="str">
        <v>Balloon 3 Symmetry</v>
      </c>
      <c r="CD476" t="str">
        <v>Balloon 4 Symmetry</v>
      </c>
      <c r="CE476" t="str">
        <v>Balloon 5 blend to SØ .340</v>
      </c>
      <c r="CF476" t="str">
        <v>Balloon 5 Symmetry</v>
      </c>
      <c r="CG476" t="str">
        <v>Balloon 6 Centered</v>
      </c>
      <c r="CH476" t="str">
        <v>Balloon 9 Function Check</v>
      </c>
      <c r="CI476" t="str">
        <v>Balloon 9 Symmerty</v>
      </c>
      <c r="CJ476" t="str">
        <v>Balloons 2 &amp; 17 Symmetry |.001|A|</v>
      </c>
      <c r="CK476" t="str">
        <v>Basic Ø 3.6</v>
      </c>
      <c r="CL476" t="str">
        <v>BEAD BLAST</v>
      </c>
      <c r="CM476" t="str">
        <v>BLAST ALUMINUM OXIDE</v>
      </c>
      <c r="CN476" t="str">
        <v>Blast Note 2</v>
      </c>
      <c r="CO476" t="str">
        <v xml:space="preserve">BLAST Per Note 1 </v>
      </c>
      <c r="CP476" t="str">
        <v>BLAST Per Note 2</v>
      </c>
      <c r="CQ476" t="str">
        <v>BLAST Per Note 3</v>
      </c>
      <c r="CR476" t="str">
        <v>BLAST Per Note 4</v>
      </c>
      <c r="CS476" t="str">
        <v>BLAST Per Note 8</v>
      </c>
      <c r="CT476" t="str">
        <v>BLAST Per Traveler, MATT FINISH</v>
      </c>
      <c r="CU476" t="str">
        <v>BLAST WITH 16 GRIT ALUMINUM OXIDE</v>
      </c>
      <c r="CV476" t="str">
        <v>BLAST, Uniform Finish Per Note 3</v>
      </c>
      <c r="CW476" t="str">
        <v>BREAK EDGE</v>
      </c>
      <c r="CX476" t="str">
        <v>BREAK EDGE .014</v>
      </c>
      <c r="CY476" t="str">
        <v>BREAK EDGES Note 2</v>
      </c>
      <c r="CZ476" t="str">
        <v>BREAK SHARP Per Note 1</v>
      </c>
      <c r="DA476" t="str">
        <v>BREAK SHARPS Per Note 1</v>
      </c>
      <c r="DB476" t="str">
        <v>CE 2729</v>
      </c>
      <c r="DC476" t="str">
        <v>CE Logo per Note 3</v>
      </c>
      <c r="DD476" t="str">
        <v>CE MARK</v>
      </c>
      <c r="DE476" t="str">
        <v>Chips/Debris Removed</v>
      </c>
      <c r="DF476" t="str">
        <v>Coat Per Note 2</v>
      </c>
      <c r="DG476" t="str">
        <v>C-Sink Ø .155</v>
      </c>
      <c r="DH476" t="str">
        <v>C-Sink Ø5.2</v>
      </c>
      <c r="DI476" t="str">
        <v>Deburred</v>
      </c>
      <c r="DJ476" t="str">
        <v>DIM "A" NoGo</v>
      </c>
      <c r="DK476" t="str">
        <v>DIM "A" NoGo Hexalobe</v>
      </c>
      <c r="DL476" t="str">
        <v>EDGE BREAK</v>
      </c>
      <c r="DM476" t="str">
        <v>EDGE BREAK MIN R.004, MAX R.010</v>
      </c>
      <c r="DN476" t="str">
        <v>Edge Break per Note 1</v>
      </c>
      <c r="DO476" t="str">
        <v>ELECTROPOLISH Per Note 1</v>
      </c>
      <c r="DP476" t="str">
        <v>Finish Per Note 3</v>
      </c>
      <c r="DQ476" t="str">
        <v>FLUTE POSITION Per Note 3</v>
      </c>
      <c r="DR476" t="str">
        <v>FULL R</v>
      </c>
      <c r="DS476" t="str">
        <v>FULL RADIUS</v>
      </c>
      <c r="DT476" t="str">
        <v xml:space="preserve">FULL RADIUS </v>
      </c>
      <c r="DU476" t="str">
        <v>Function Check  (.2340 .2360 FULL)</v>
      </c>
      <c r="DV476" t="str">
        <v>FUNCTIONAL  HEXALOBE</v>
      </c>
      <c r="DW476" t="str">
        <v>GLASS BEAD Per Note 3</v>
      </c>
      <c r="DX476" t="str">
        <v>Globus Logo per Note 3</v>
      </c>
      <c r="DY476" t="str">
        <v>Gold Anodized Color</v>
      </c>
      <c r="DZ476" t="str">
        <v>Green Anodized Color</v>
      </c>
      <c r="EA476" t="str">
        <v>GRIT BLAST Per Note 3</v>
      </c>
      <c r="EB476" t="str">
        <v>Grit Blast Per Note 4</v>
      </c>
      <c r="EC476" t="str">
        <v>GRIT BLAST, DWG NOTE 3</v>
      </c>
      <c r="ED476" t="str">
        <v>HEX MINOR Ø.1292</v>
      </c>
      <c r="EE476" t="str">
        <v xml:space="preserve">HEXALOBE </v>
      </c>
      <c r="EF476" t="str">
        <v>HEXALOBE FUNCTION</v>
      </c>
      <c r="EG476" t="str">
        <v>Hexalobe Minor</v>
      </c>
      <c r="EH476" t="str">
        <v>Hexalobe NV-30</v>
      </c>
      <c r="EI476" t="str">
        <v>HEXALOBE ORIENTATION</v>
      </c>
      <c r="EJ476" t="str">
        <v>Inspect per operation 30 comments</v>
      </c>
      <c r="EK476" t="str">
        <v>INT / EXT CORNERS: R.002 TO R.010</v>
      </c>
      <c r="EL476" t="str">
        <v>INT /EXT CORNERS R.05 TO R.03</v>
      </c>
      <c r="EM476" t="str">
        <v>John is a Geek</v>
      </c>
      <c r="EN476" t="str">
        <v>LASER ETCH</v>
      </c>
      <c r="EO476" t="str">
        <v>Laser Etch Per Note 7</v>
      </c>
      <c r="EP476" t="str">
        <v xml:space="preserve">LASER MARK "CE" DWG NOTE 10 </v>
      </c>
      <c r="EQ476" t="str">
        <v>Laser Mark "P1-15004-08", Per Note 3</v>
      </c>
      <c r="ER476" t="str">
        <v>Laser Mark "P2-15004-08", Per Note 3</v>
      </c>
      <c r="ES476" t="str">
        <v>Laser Mark "P3-15004-08", Per Note 3</v>
      </c>
      <c r="ET476" t="str">
        <v>Laser Mark "P4-15004-08", Per Note 3</v>
      </c>
      <c r="EU476" t="str">
        <v xml:space="preserve">LASER MARK LOGO DWG NOTE 9 </v>
      </c>
      <c r="EV476" t="str">
        <v xml:space="preserve">LASER MARK LOT NUMBER DWG NOTE 8 </v>
      </c>
      <c r="EW476" t="str">
        <v>Laser Mark Lot, Per Note 3</v>
      </c>
      <c r="EX476" t="str">
        <v xml:space="preserve">LASER MARK PART NUMBER DWG NOTE 8 </v>
      </c>
      <c r="EY476" t="str">
        <v>LASER: 13000000</v>
      </c>
      <c r="EZ476" t="str">
        <v>LASER: CE 2797</v>
      </c>
      <c r="FA476" t="str">
        <v>LASER: LOGO</v>
      </c>
      <c r="FB476" t="str">
        <v xml:space="preserve">LASER: Lot # Per RE-75-001 </v>
      </c>
      <c r="FC476" t="str">
        <v>LAST THREAD</v>
      </c>
      <c r="FD476" t="str">
        <v>LEAD .0625</v>
      </c>
      <c r="FE476" t="str">
        <v>LOGO</v>
      </c>
      <c r="FF476" t="str">
        <v>Lot (Control) Number per Note 3</v>
      </c>
      <c r="FG476" t="str">
        <v>LOT NO.</v>
      </c>
      <c r="FH476" t="str">
        <v>LOT NUMBER</v>
      </c>
      <c r="FI476" t="str">
        <v>LOT NUMBER PER NUVASIVE SOP 9002007</v>
      </c>
      <c r="FJ476" t="str">
        <v>M 4X 0.5 - 6G - 0.063R - LH</v>
      </c>
      <c r="FK476" t="str">
        <v>M4 X 0.5 - 6G - 0.063R</v>
      </c>
      <c r="FL476" t="str">
        <v>M4 X 0.5 - 6G - 0.063R - LH</v>
      </c>
      <c r="FM476" t="str">
        <v>M4.5 X .75 6g</v>
      </c>
      <c r="FN476" t="str">
        <v>M4.5 X 0.75 6g</v>
      </c>
      <c r="FO476" t="str">
        <v>M5x0.8-6g</v>
      </c>
      <c r="FP476" t="str">
        <v xml:space="preserve">M5x0.8-6g </v>
      </c>
      <c r="FQ476" t="str">
        <v>M6 X .75 6g</v>
      </c>
      <c r="FR476" t="str">
        <v>M6 X 0.75-6g</v>
      </c>
      <c r="FS476" t="str">
        <v>M6 X0.75 - 6g</v>
      </c>
      <c r="FT476" t="str">
        <v>M6X0.75 - 6H</v>
      </c>
      <c r="FU476" t="str">
        <v>M7 X 1.00 6g THREAD</v>
      </c>
      <c r="FV476" t="str">
        <v>M7X1.00 6g THREAD</v>
      </c>
      <c r="FW476" t="str">
        <v>M7X1.00 6h THREAD</v>
      </c>
      <c r="FX476" t="str">
        <v>Magenta Anodized Color</v>
      </c>
      <c r="FY476" t="str">
        <v>MAJOR Ø .380</v>
      </c>
      <c r="FZ476" t="str">
        <v>MAJORØ</v>
      </c>
      <c r="GA476" t="str">
        <v>MATT FINISH Per Note 3</v>
      </c>
      <c r="GB476" t="str">
        <v>MATT FINISH Per Traveler</v>
      </c>
      <c r="GC476" t="str">
        <v>MATTE FINISH</v>
      </c>
      <c r="GD476" t="str">
        <v>MATTE FINISH DWG NOTE 3</v>
      </c>
      <c r="GE476" t="str">
        <v>MATTE FINISH Note 3</v>
      </c>
      <c r="GF476" t="str">
        <v>Matte Finish Per Note 3</v>
      </c>
      <c r="GG476" t="str">
        <v>MATTE FINISH SIZE 10 GLASS BEAD</v>
      </c>
      <c r="GH476" t="str">
        <v>MAX ROOT RADIUS</v>
      </c>
      <c r="GI476" t="str">
        <v xml:space="preserve">Mill Profile Centered </v>
      </c>
      <c r="GJ476" t="str">
        <v>Minor Ø Unconstrained Check</v>
      </c>
      <c r="GK476" t="str">
        <v>MINOR Ø.1336</v>
      </c>
      <c r="GL476" t="str">
        <v>NO ANODIZE Per note 8</v>
      </c>
      <c r="GM476" t="str">
        <v>NO ANODIZE Per note 9</v>
      </c>
      <c r="GN476" t="str">
        <v>No Nicks, Scratches, Tool Marks, etc.</v>
      </c>
      <c r="GO476" t="str">
        <v>No Nicks,Scratches,Tool Marks,etc.</v>
      </c>
      <c r="GP476" t="str">
        <v>NO TOOL MARKS</v>
      </c>
      <c r="GQ476" t="str">
        <v>NOTE 3 THREAD RELIEF</v>
      </c>
      <c r="GR476" t="str">
        <v>NV-27 FUNC.</v>
      </c>
      <c r="GS476" t="str">
        <v>NV-30 DIM A</v>
      </c>
      <c r="GT476" t="str">
        <v>NV-30 DIM B</v>
      </c>
      <c r="GU476" t="str">
        <v>NV-30 DIM F</v>
      </c>
      <c r="GV476" t="str">
        <v>Ø .1250 HEX</v>
      </c>
      <c r="GW476" t="str">
        <v>Ø 9.4 MAJOR</v>
      </c>
      <c r="GX476" t="str">
        <v>Ø.096 MAX PILOT HOLE</v>
      </c>
      <c r="GY476" t="str">
        <v>Ø.125 THRU</v>
      </c>
      <c r="GZ476" t="str">
        <v>Ø.205 COUNTERSINK</v>
      </c>
      <c r="HA476" t="str">
        <v>Ø.260 T.S.C.</v>
      </c>
      <c r="HB476" t="str">
        <v>Ø.500 BASIC</v>
      </c>
      <c r="HC476" t="str">
        <v xml:space="preserve">OVAL CENTERED </v>
      </c>
      <c r="HD476" t="str">
        <v>PART NO. 15100</v>
      </c>
      <c r="HE476" t="str">
        <v>PART NUMBER 13100000</v>
      </c>
      <c r="HF476" t="str">
        <v>PART NUMBER 13600000</v>
      </c>
      <c r="HG476" t="str">
        <v>Part Number per Note 3</v>
      </c>
      <c r="HH476" t="str">
        <v>PD 5/16-18 UNC 2A</v>
      </c>
      <c r="HI476" t="str">
        <v>Perp.|0.05|A|</v>
      </c>
      <c r="HJ476" t="str">
        <v>PILOT THRU HOLE PRESENT</v>
      </c>
      <c r="HK476" t="str">
        <v>PITCH .060</v>
      </c>
      <c r="HL476" t="str">
        <v>Profile |.001|A|</v>
      </c>
      <c r="HM476" t="str">
        <v>Profile |.0015 | A | X-Y</v>
      </c>
      <c r="HN476" t="str">
        <v>Profile |.002| |A|B| X-Y</v>
      </c>
      <c r="HO476" t="str">
        <v>Profile |.002|A|B|</v>
      </c>
      <c r="HP476" t="str">
        <v>Profile |.002|A|B| X-Y</v>
      </c>
      <c r="HQ476" t="str">
        <v>Profile:|010|A|B|C|</v>
      </c>
      <c r="HR476" t="str">
        <v>Profile| .002| A|B|</v>
      </c>
      <c r="HS476" t="str">
        <v>Profile|.001|</v>
      </c>
      <c r="HT476" t="str">
        <v>Profile|.001|A|</v>
      </c>
      <c r="HU476" t="str">
        <v>Profile|.001|A|B|</v>
      </c>
      <c r="HV476" t="str">
        <v xml:space="preserve">Profile|.001|A|B| A&lt;-&gt;B </v>
      </c>
      <c r="HW476" t="str">
        <v>Profile|.001|A|B| C&lt;-&gt;D</v>
      </c>
      <c r="HX476" t="str">
        <v>Profile|.001|A|B| L-M</v>
      </c>
      <c r="HY476" t="str">
        <v>Profile|.001|A|B| P-Q</v>
      </c>
      <c r="HZ476" t="str">
        <v>Profile|.001|A|B|C&lt;-&gt;D</v>
      </c>
      <c r="IA476" t="str">
        <v>Profile|.001|A|C&lt;--&gt;D</v>
      </c>
      <c r="IB476" t="str">
        <v>Profile|.001|A|UNILATERAL</v>
      </c>
      <c r="IC476" t="str">
        <v>Profile|.001|C|</v>
      </c>
      <c r="ID476" t="str">
        <v>Profile|.0012|D1|</v>
      </c>
      <c r="IE476" t="str">
        <v>Profile|.0015| A-B UNI.</v>
      </c>
      <c r="IF476" t="str">
        <v>Profile|.0015| UNI.</v>
      </c>
      <c r="IG476" t="str">
        <v>Profile|.0015|A| X-Y</v>
      </c>
      <c r="IH476" t="str">
        <v>Profile|.0015|E|F|</v>
      </c>
      <c r="II476" t="str">
        <v>Profile|.0016|B|D|</v>
      </c>
      <c r="IJ476" t="str">
        <v>Profile|.002(U).000|A|</v>
      </c>
      <c r="IK476" t="str">
        <v>Profile|.002|</v>
      </c>
      <c r="IL476" t="str">
        <v>Profile|.002|A</v>
      </c>
      <c r="IM476" t="str">
        <v>Profile|.002|A|</v>
      </c>
      <c r="IN476" t="str">
        <v>Profile|.002|A|B|</v>
      </c>
      <c r="IO476" t="str">
        <v xml:space="preserve">Profile|.002|A|B| A&lt;-&gt;B </v>
      </c>
      <c r="IP476" t="str">
        <v>Profile|.002|A|B| C&lt;-&gt;D</v>
      </c>
      <c r="IQ476" t="str">
        <v>Profile|.002|A|B| X-Y</v>
      </c>
      <c r="IR476" t="str">
        <v>Profile|.002|A|B|C|X-Y</v>
      </c>
      <c r="IS476" t="str">
        <v>Profile|.002|A|B|X&lt;--&gt;Y</v>
      </c>
      <c r="IT476" t="str">
        <v>Profile|.002|A|B|X-Y</v>
      </c>
      <c r="IU476" t="str">
        <v>Profile|.002|A|C|</v>
      </c>
      <c r="IV476" t="str">
        <v>Profile|.002|C|A|</v>
      </c>
      <c r="IW476" t="str">
        <v>Profile|.002|C|B|</v>
      </c>
      <c r="IX476" t="str">
        <v>Profile|.0020|</v>
      </c>
      <c r="IY476" t="str">
        <v>Profile|.003|A|</v>
      </c>
      <c r="IZ476" t="str">
        <v>Profile|.003|A|B|C| Uni.</v>
      </c>
      <c r="JA476" t="str">
        <v>Profile|.003|E|F|</v>
      </c>
      <c r="JB476" t="str">
        <v>Profile|.004(U) .003|A|B|C|</v>
      </c>
      <c r="JC476" t="str">
        <v>Profile|.004|A| UNI.</v>
      </c>
      <c r="JD476" t="str">
        <v>Profile|.005|A|C|</v>
      </c>
      <c r="JE476" t="str">
        <v>Profile|.005|A|C|A&lt;--&gt;B, C&lt;--&gt;D</v>
      </c>
      <c r="JF476" t="str">
        <v>Profile|.005|A|D| A-B UNI.</v>
      </c>
      <c r="JG476" t="str">
        <v>Profile|.005|A|D| UNI.</v>
      </c>
      <c r="JH476" t="str">
        <v>Profile|.010|A|B|</v>
      </c>
      <c r="JI476" t="str">
        <v>Profile|.010|A|B|C|</v>
      </c>
      <c r="JJ476" t="str">
        <v>Profile|.03|A|</v>
      </c>
      <c r="JK476" t="str">
        <v>Profile|.05|A|B|</v>
      </c>
      <c r="JL476" t="str">
        <v>Profile|0.03|</v>
      </c>
      <c r="JM476" t="str">
        <v>Profile|0.03|A|</v>
      </c>
      <c r="JN476" t="str">
        <v>Profile|0.03|A|B|</v>
      </c>
      <c r="JO476" t="str">
        <v>Profile|0.05{A|C|</v>
      </c>
      <c r="JP476" t="str">
        <v>Profile|0.05|A|B|</v>
      </c>
      <c r="JQ476" t="str">
        <v>Profile|0.05|E|</v>
      </c>
      <c r="JR476" t="str">
        <v>Profile|0.05|E|F|</v>
      </c>
      <c r="JS476" t="str">
        <v>Profile|0.06|A|C|</v>
      </c>
      <c r="JT476" t="str">
        <v>Profile|0.1|A|A|</v>
      </c>
      <c r="JU476" t="str">
        <v>Profile|0.1|D1|</v>
      </c>
      <c r="JV476" t="str">
        <v>Profile|A|B|C|</v>
      </c>
      <c r="JW476" t="str">
        <v>Proile|.002|A|B|J-K</v>
      </c>
      <c r="JX476" t="str">
        <v>P-Thread Form</v>
      </c>
      <c r="JY476" t="str">
        <v>R  FULL RADIUS</v>
      </c>
      <c r="JZ476" t="str">
        <v>R.001/.006</v>
      </c>
      <c r="KA476" t="str">
        <v>R.003 MAX</v>
      </c>
      <c r="KB476" t="str">
        <v>R.005 MAX</v>
      </c>
      <c r="KC476" t="str">
        <v>R.030</v>
      </c>
      <c r="KD476" t="str">
        <v>R.25 MAX</v>
      </c>
      <c r="KE476" t="str">
        <v>R1.33 BASIC</v>
      </c>
      <c r="KF476" t="str">
        <v>R3.3</v>
      </c>
      <c r="KG476" t="str">
        <v>Ra 1.6 MAX</v>
      </c>
      <c r="KH476" t="str">
        <v>RAD @ FACE &amp; OD CHAMFER</v>
      </c>
      <c r="KI476" t="str">
        <v>RAD. @ ID &amp; BACK FACE</v>
      </c>
      <c r="KJ476" t="str">
        <v>RAD. @ OD &amp; BACK FACE</v>
      </c>
      <c r="KK476" t="str">
        <v>REMOVE SHRP EDGES .005 MAX</v>
      </c>
      <c r="KL476" t="str">
        <v>ROD SLOT CENTERED</v>
      </c>
      <c r="KM476" t="str">
        <v>SHARP OKAY</v>
      </c>
      <c r="KN476" t="str">
        <v>Slot Centered</v>
      </c>
      <c r="KO476" t="str">
        <v>SLOT WIDTH</v>
      </c>
      <c r="KP476" t="str">
        <v>Surface Finish Per Note 1</v>
      </c>
      <c r="KQ476" t="str">
        <v>Symmerty Balloon A_6</v>
      </c>
      <c r="KR476" t="str">
        <v>T27 HEXALOBE Per Note 1</v>
      </c>
      <c r="KS476" t="str">
        <v>T27 TORX</v>
      </c>
      <c r="KT476" t="str">
        <v>THRD DEPTH</v>
      </c>
      <c r="KU476" t="str">
        <v>Thread Form Per Note 3</v>
      </c>
      <c r="KV476" t="str">
        <v>THREAD INTO ROD SLOT</v>
      </c>
      <c r="KW476" t="str">
        <v>Thread Timed Print Note 6</v>
      </c>
      <c r="KX476" t="str">
        <v>TOOL MISMATCH PERMISSIBLE</v>
      </c>
      <c r="KY476" t="str">
        <v>Tot. Runout|Ø.002|C|</v>
      </c>
      <c r="KZ476" t="str">
        <v>Total Runout|.002|E|</v>
      </c>
      <c r="LA476" t="str">
        <v>TRIPLE LEAD THREAD</v>
      </c>
      <c r="LB476" t="str">
        <v>True Pos. |.001 (M)|A|</v>
      </c>
      <c r="LC476" t="str">
        <v>True Pos. |.002(M)|A|B|</v>
      </c>
      <c r="LD476" t="str">
        <v>True Pos. |.002|</v>
      </c>
      <c r="LE476" t="str">
        <v>True Pos. |.002|A|</v>
      </c>
      <c r="LF476" t="str">
        <v>True Pos. |.002|A|B|</v>
      </c>
      <c r="LG476" t="str">
        <v>True Pos. |.004|A|C|B|</v>
      </c>
      <c r="LH476" t="str">
        <v>True Pos. |.005(M)|A|B|</v>
      </c>
      <c r="LI476" t="str">
        <v>True Pos.|.000(L)|A|D|</v>
      </c>
      <c r="LJ476" t="str">
        <v>True Pos.|.000(M)|A|</v>
      </c>
      <c r="LK476" t="str">
        <v>True Pos.|.001(M)|A|</v>
      </c>
      <c r="LL476" t="str">
        <v>True Pos.|.001|B|</v>
      </c>
      <c r="LM476" t="str">
        <v>True Pos.|.001|E|</v>
      </c>
      <c r="LN476" t="str">
        <v>True Pos.|.002|A|</v>
      </c>
      <c r="LO476" t="str">
        <v>True Pos.|.002|B|</v>
      </c>
      <c r="LP476" t="str">
        <v>True Pos.|.002|C|</v>
      </c>
      <c r="LQ476" t="str">
        <v>True Pos.|.002|D1|</v>
      </c>
      <c r="LR476" t="str">
        <v>True Pos.|.002|D1|D2|</v>
      </c>
      <c r="LS476" t="str">
        <v>True Pos.|.05|A|</v>
      </c>
      <c r="LT476" t="str">
        <v>True Pos.|.1|A|B|C|</v>
      </c>
      <c r="LU476" t="str">
        <v>True Pos.|.13|A</v>
      </c>
      <c r="LV476" t="str">
        <v>True Pos.|0.05|A|</v>
      </c>
      <c r="LW476" t="str">
        <v>True Pos.|0.1|A|B|C|</v>
      </c>
      <c r="LX476" t="str">
        <v>True Pos.|0.13|A|</v>
      </c>
      <c r="LY476" t="str">
        <v>True Pos.|Ø.000(M)|A|</v>
      </c>
      <c r="LZ476" t="str">
        <v>True Pos.|Ø.000(M)|B|</v>
      </c>
      <c r="MA476" t="str">
        <v>True Pos.|Ø.001(M)|A(M)|</v>
      </c>
      <c r="MB476" t="str">
        <v>True Pos.|Ø.001(M)|A|</v>
      </c>
      <c r="MC476" t="str">
        <v>True Pos.|Ø.001|A|</v>
      </c>
      <c r="MD476" t="str">
        <v>True Pos.|Ø.001|C|</v>
      </c>
      <c r="ME476" t="str">
        <v>True Pos.|Ø.002(S)|A(S)|</v>
      </c>
      <c r="MF476" t="str">
        <v>True Pos.|Ø.002|A|</v>
      </c>
      <c r="MG476" t="str">
        <v>True Pos.|Ø.002|B|</v>
      </c>
      <c r="MH476" t="str">
        <v>True Pos.|Ø.002|C|</v>
      </c>
      <c r="MI476" t="str">
        <v>True Pos.|Ø.03(M)|A|</v>
      </c>
      <c r="MJ476" t="str">
        <v>True Pos.|Ø0.03(M)|A|</v>
      </c>
      <c r="MK476" t="str">
        <v>True Pos.|Ø0.05(L)|D|B|</v>
      </c>
      <c r="ML476" t="str">
        <v>True Pos.|Ø0.05|A|</v>
      </c>
      <c r="MM476" t="str">
        <v>True Pos.|Ø0.05|D|</v>
      </c>
      <c r="MN476" t="str">
        <v>True Pos.|Ø0.05|E|</v>
      </c>
      <c r="MO476" t="str">
        <v>True Pos.|Ø0.05|E|B|</v>
      </c>
      <c r="MP476" t="str">
        <v>True Pos.|SØ0.03|C|B|</v>
      </c>
      <c r="MQ476" t="str">
        <v>True Position|.002|A|B|</v>
      </c>
      <c r="MR476" t="str">
        <v>True. Pos.|Ø.001(M)|A|</v>
      </c>
      <c r="MS476" t="str">
        <v>True. Pps.|0.05|A|</v>
      </c>
      <c r="MT476" t="str">
        <v>Tumble Per Note 1</v>
      </c>
      <c r="MU476" t="str">
        <v>Tumble Per Note 2</v>
      </c>
    </row>
    <row r="477" spans="3:359">
      <c r="C477" s="74" t="str" cm="1">
        <f t="array" ref="C477:MU477">TRANSPOSE(_xlfn._xlws.SORT(_xlfn._xlws.FILTER($A$2:$A$499,ISNUMBER(SEARCH('Prt. Lib. &amp; Routine, Table'!L484,$A$2:$A$499)),"not found")))</f>
        <v>.0015 T.I.R. MAX</v>
      </c>
      <c r="D477" t="str">
        <v>.002 MAX ROOT RADIUS</v>
      </c>
      <c r="E477" t="str">
        <v>.012 BLUNT END</v>
      </c>
      <c r="F477" t="str">
        <v>.015 MAX</v>
      </c>
      <c r="G477" t="str">
        <v>.016 T.S.C.</v>
      </c>
      <c r="H477" t="str">
        <v>.017 BASIC</v>
      </c>
      <c r="I477" t="str">
        <v>.021 PITCH</v>
      </c>
      <c r="J477" t="str">
        <v>.022 BLUNT START</v>
      </c>
      <c r="K477" t="str">
        <v>.025 BASIC</v>
      </c>
      <c r="L477" t="str">
        <v>.035 BASIC</v>
      </c>
      <c r="M477" t="str">
        <v>.043 T.S.C</v>
      </c>
      <c r="N477" t="str">
        <v>.053 T.S.C.</v>
      </c>
      <c r="O477" t="str">
        <v>.060 HEX DEPTH</v>
      </c>
      <c r="P477" t="str">
        <v>.060 PITCH</v>
      </c>
      <c r="Q477" t="str">
        <v>.061 BASIC</v>
      </c>
      <c r="R477" t="str">
        <v>.07 HEX</v>
      </c>
      <c r="S477" t="str">
        <v>.070 HEX DEPTH</v>
      </c>
      <c r="T477" t="str">
        <v>.082 DRILL</v>
      </c>
      <c r="U477" t="str">
        <v>.082 DRILL DEPTH</v>
      </c>
      <c r="V477" t="str">
        <v>.094 HEX</v>
      </c>
      <c r="W477" t="str">
        <v>.115 T.S.C.</v>
      </c>
      <c r="X477" t="str">
        <v>.1195 / .1243 MAJOR DIAMETER</v>
      </c>
      <c r="Y477" t="str">
        <v>.1250 HEX</v>
      </c>
      <c r="Z477" t="str">
        <v>.157 MINOR DIAMETER</v>
      </c>
      <c r="AA477" t="str">
        <v>.172 FULL THD DEPTH</v>
      </c>
      <c r="AB477" t="str">
        <v>.172 MAJOR DIAMETER</v>
      </c>
      <c r="AC477" t="str">
        <v>.180 MIN DEPTH FULL THRD</v>
      </c>
      <c r="AD477" t="str">
        <v>.183 Ceter Line Thread Dwell</v>
      </c>
      <c r="AE477" t="str">
        <v>.208 MAX THRD DEPTH</v>
      </c>
      <c r="AF477" t="str">
        <v>.218 BOTTOM HALF OF SLOT</v>
      </c>
      <c r="AG477" t="str">
        <v>.261 BASIC</v>
      </c>
      <c r="AH477" t="str">
        <v>.314 T.S.C.</v>
      </c>
      <c r="AI477" t="str">
        <v>.315 BASIC</v>
      </c>
      <c r="AJ477" t="str">
        <v>.329 MINOR Ø</v>
      </c>
      <c r="AK477" t="str">
        <v>.330 BASIC</v>
      </c>
      <c r="AL477" t="str">
        <v>.35 TO TANGENT POINT</v>
      </c>
      <c r="AM477" t="str">
        <v>.375 MAJOR Ø</v>
      </c>
      <c r="AN477" t="str">
        <v>.390 BASIC</v>
      </c>
      <c r="AO477" t="str">
        <v>.440 BASIC</v>
      </c>
      <c r="AP477" t="str">
        <v>.64/.96 HIGH=Pass</v>
      </c>
      <c r="AQ477" t="str">
        <v>0.012 MAX</v>
      </c>
      <c r="AR477" t="str">
        <v>0.015 MAX</v>
      </c>
      <c r="AS477" t="str">
        <v>0.05 Per Note 2</v>
      </c>
      <c r="AT477" t="str">
        <v>0.500 PULLOUT ZONE</v>
      </c>
      <c r="AU477" t="str">
        <v>10-32 UNF-2A</v>
      </c>
      <c r="AV477" t="str">
        <v>12-28 UNF-2B</v>
      </c>
      <c r="AW477" t="str">
        <v>2.87 BASIC</v>
      </c>
      <c r="AX477" t="str">
        <v>2-56 UNC 2B 2 STARTS</v>
      </c>
      <c r="AY477" t="str">
        <v>3 LEAD THREAD</v>
      </c>
      <c r="AZ477" t="str">
        <v>32µIN Max</v>
      </c>
      <c r="BA477" t="str">
        <v>5/16"-24 UNF-2A</v>
      </c>
      <c r="BB477" t="str">
        <v>5/16-18 UNC 2A</v>
      </c>
      <c r="BC477" t="str">
        <v>5-44 UNF-2A</v>
      </c>
      <c r="BD477" t="str">
        <v>6-16µIN</v>
      </c>
      <c r="BE477" t="str">
        <v>65° BLEND</v>
      </c>
      <c r="BF477" t="str">
        <v>7.45 Top of Ball to Face</v>
      </c>
      <c r="BG477" t="str">
        <v>7/16-28 UNEF 2B</v>
      </c>
      <c r="BH477" t="str">
        <v>7/16-28-UNEF-2A</v>
      </c>
      <c r="BI477" t="str">
        <v>Alignment Per Note 3</v>
      </c>
      <c r="BJ477" t="str">
        <v>ANODIZE (SEE CHART)</v>
      </c>
      <c r="BK477" t="str">
        <v>ANODIZE AQUA Per Note 3</v>
      </c>
      <c r="BL477" t="str">
        <v>ANODIZE BOTTOM PORTION</v>
      </c>
      <c r="BM477" t="str">
        <v>ANODIZE COLOR AQUA</v>
      </c>
      <c r="BN477" t="str">
        <v>ANODIZE COLOR GREEN DWG NOTE 4</v>
      </c>
      <c r="BO477" t="str">
        <v>ANODIZE COLOR LIGHT BLUE</v>
      </c>
      <c r="BP477" t="str">
        <v>ANODIZE GREEN Per Note 2</v>
      </c>
      <c r="BQ477" t="str">
        <v>ANODIZE GREY, Per Note 1</v>
      </c>
      <c r="BR477" t="str">
        <v>ANODIZE MAGENTA</v>
      </c>
      <c r="BS477" t="str">
        <v>Anodize Per note 3</v>
      </c>
      <c r="BT477" t="str">
        <v>Anodize Per Note 4</v>
      </c>
      <c r="BU477" t="str">
        <v>ANODIZE SEAFOAM</v>
      </c>
      <c r="BV477" t="str">
        <v>Balloon 11 Symmetry</v>
      </c>
      <c r="BW477" t="str">
        <v>Balloon 12 Symmetry</v>
      </c>
      <c r="BX477" t="str">
        <v>Balloon 13 Hole Centered</v>
      </c>
      <c r="BY477" t="str">
        <v>Balloon 13 Symmerty</v>
      </c>
      <c r="BZ477" t="str">
        <v>Balloon 2 Symmetry</v>
      </c>
      <c r="CA477" t="str">
        <v>Balloon 21 CENTERED</v>
      </c>
      <c r="CB477" t="str">
        <v>Balloon 29 Symmetry</v>
      </c>
      <c r="CC477" t="str">
        <v>Balloon 3 Symmetry</v>
      </c>
      <c r="CD477" t="str">
        <v>Balloon 4 Symmetry</v>
      </c>
      <c r="CE477" t="str">
        <v>Balloon 5 blend to SØ .340</v>
      </c>
      <c r="CF477" t="str">
        <v>Balloon 5 Symmetry</v>
      </c>
      <c r="CG477" t="str">
        <v>Balloon 6 Centered</v>
      </c>
      <c r="CH477" t="str">
        <v>Balloon 9 Function Check</v>
      </c>
      <c r="CI477" t="str">
        <v>Balloon 9 Symmerty</v>
      </c>
      <c r="CJ477" t="str">
        <v>Balloons 2 &amp; 17 Symmetry |.001|A|</v>
      </c>
      <c r="CK477" t="str">
        <v>Basic Ø 3.6</v>
      </c>
      <c r="CL477" t="str">
        <v>BEAD BLAST</v>
      </c>
      <c r="CM477" t="str">
        <v>BLAST ALUMINUM OXIDE</v>
      </c>
      <c r="CN477" t="str">
        <v>Blast Note 2</v>
      </c>
      <c r="CO477" t="str">
        <v xml:space="preserve">BLAST Per Note 1 </v>
      </c>
      <c r="CP477" t="str">
        <v>BLAST Per Note 2</v>
      </c>
      <c r="CQ477" t="str">
        <v>BLAST Per Note 3</v>
      </c>
      <c r="CR477" t="str">
        <v>BLAST Per Note 4</v>
      </c>
      <c r="CS477" t="str">
        <v>BLAST Per Note 8</v>
      </c>
      <c r="CT477" t="str">
        <v>BLAST Per Traveler, MATT FINISH</v>
      </c>
      <c r="CU477" t="str">
        <v>BLAST WITH 16 GRIT ALUMINUM OXIDE</v>
      </c>
      <c r="CV477" t="str">
        <v>BLAST, Uniform Finish Per Note 3</v>
      </c>
      <c r="CW477" t="str">
        <v>BREAK EDGE</v>
      </c>
      <c r="CX477" t="str">
        <v>BREAK EDGE .014</v>
      </c>
      <c r="CY477" t="str">
        <v>BREAK EDGES Note 2</v>
      </c>
      <c r="CZ477" t="str">
        <v>BREAK SHARP Per Note 1</v>
      </c>
      <c r="DA477" t="str">
        <v>BREAK SHARPS Per Note 1</v>
      </c>
      <c r="DB477" t="str">
        <v>CE 2729</v>
      </c>
      <c r="DC477" t="str">
        <v>CE Logo per Note 3</v>
      </c>
      <c r="DD477" t="str">
        <v>CE MARK</v>
      </c>
      <c r="DE477" t="str">
        <v>Chips/Debris Removed</v>
      </c>
      <c r="DF477" t="str">
        <v>Coat Per Note 2</v>
      </c>
      <c r="DG477" t="str">
        <v>C-Sink Ø .155</v>
      </c>
      <c r="DH477" t="str">
        <v>C-Sink Ø5.2</v>
      </c>
      <c r="DI477" t="str">
        <v>Deburred</v>
      </c>
      <c r="DJ477" t="str">
        <v>DIM "A" NoGo</v>
      </c>
      <c r="DK477" t="str">
        <v>DIM "A" NoGo Hexalobe</v>
      </c>
      <c r="DL477" t="str">
        <v>EDGE BREAK</v>
      </c>
      <c r="DM477" t="str">
        <v>EDGE BREAK MIN R.004, MAX R.010</v>
      </c>
      <c r="DN477" t="str">
        <v>Edge Break per Note 1</v>
      </c>
      <c r="DO477" t="str">
        <v>ELECTROPOLISH Per Note 1</v>
      </c>
      <c r="DP477" t="str">
        <v>Finish Per Note 3</v>
      </c>
      <c r="DQ477" t="str">
        <v>FLUTE POSITION Per Note 3</v>
      </c>
      <c r="DR477" t="str">
        <v>FULL R</v>
      </c>
      <c r="DS477" t="str">
        <v>FULL RADIUS</v>
      </c>
      <c r="DT477" t="str">
        <v xml:space="preserve">FULL RADIUS </v>
      </c>
      <c r="DU477" t="str">
        <v>Function Check  (.2340 .2360 FULL)</v>
      </c>
      <c r="DV477" t="str">
        <v>FUNCTIONAL  HEXALOBE</v>
      </c>
      <c r="DW477" t="str">
        <v>GLASS BEAD Per Note 3</v>
      </c>
      <c r="DX477" t="str">
        <v>Globus Logo per Note 3</v>
      </c>
      <c r="DY477" t="str">
        <v>Gold Anodized Color</v>
      </c>
      <c r="DZ477" t="str">
        <v>Green Anodized Color</v>
      </c>
      <c r="EA477" t="str">
        <v>GRIT BLAST Per Note 3</v>
      </c>
      <c r="EB477" t="str">
        <v>Grit Blast Per Note 4</v>
      </c>
      <c r="EC477" t="str">
        <v>GRIT BLAST, DWG NOTE 3</v>
      </c>
      <c r="ED477" t="str">
        <v>HEX MINOR Ø.1292</v>
      </c>
      <c r="EE477" t="str">
        <v xml:space="preserve">HEXALOBE </v>
      </c>
      <c r="EF477" t="str">
        <v>HEXALOBE FUNCTION</v>
      </c>
      <c r="EG477" t="str">
        <v>Hexalobe Minor</v>
      </c>
      <c r="EH477" t="str">
        <v>Hexalobe NV-30</v>
      </c>
      <c r="EI477" t="str">
        <v>HEXALOBE ORIENTATION</v>
      </c>
      <c r="EJ477" t="str">
        <v>Inspect per operation 30 comments</v>
      </c>
      <c r="EK477" t="str">
        <v>INT / EXT CORNERS: R.002 TO R.010</v>
      </c>
      <c r="EL477" t="str">
        <v>INT /EXT CORNERS R.05 TO R.03</v>
      </c>
      <c r="EM477" t="str">
        <v>John is a Geek</v>
      </c>
      <c r="EN477" t="str">
        <v>LASER ETCH</v>
      </c>
      <c r="EO477" t="str">
        <v>Laser Etch Per Note 7</v>
      </c>
      <c r="EP477" t="str">
        <v xml:space="preserve">LASER MARK "CE" DWG NOTE 10 </v>
      </c>
      <c r="EQ477" t="str">
        <v>Laser Mark "P1-15004-08", Per Note 3</v>
      </c>
      <c r="ER477" t="str">
        <v>Laser Mark "P2-15004-08", Per Note 3</v>
      </c>
      <c r="ES477" t="str">
        <v>Laser Mark "P3-15004-08", Per Note 3</v>
      </c>
      <c r="ET477" t="str">
        <v>Laser Mark "P4-15004-08", Per Note 3</v>
      </c>
      <c r="EU477" t="str">
        <v xml:space="preserve">LASER MARK LOGO DWG NOTE 9 </v>
      </c>
      <c r="EV477" t="str">
        <v xml:space="preserve">LASER MARK LOT NUMBER DWG NOTE 8 </v>
      </c>
      <c r="EW477" t="str">
        <v>Laser Mark Lot, Per Note 3</v>
      </c>
      <c r="EX477" t="str">
        <v xml:space="preserve">LASER MARK PART NUMBER DWG NOTE 8 </v>
      </c>
      <c r="EY477" t="str">
        <v>LASER: 13000000</v>
      </c>
      <c r="EZ477" t="str">
        <v>LASER: CE 2797</v>
      </c>
      <c r="FA477" t="str">
        <v>LASER: LOGO</v>
      </c>
      <c r="FB477" t="str">
        <v xml:space="preserve">LASER: Lot # Per RE-75-001 </v>
      </c>
      <c r="FC477" t="str">
        <v>LAST THREAD</v>
      </c>
      <c r="FD477" t="str">
        <v>LEAD .0625</v>
      </c>
      <c r="FE477" t="str">
        <v>LOGO</v>
      </c>
      <c r="FF477" t="str">
        <v>Lot (Control) Number per Note 3</v>
      </c>
      <c r="FG477" t="str">
        <v>LOT NO.</v>
      </c>
      <c r="FH477" t="str">
        <v>LOT NUMBER</v>
      </c>
      <c r="FI477" t="str">
        <v>LOT NUMBER PER NUVASIVE SOP 9002007</v>
      </c>
      <c r="FJ477" t="str">
        <v>M 4X 0.5 - 6G - 0.063R - LH</v>
      </c>
      <c r="FK477" t="str">
        <v>M4 X 0.5 - 6G - 0.063R</v>
      </c>
      <c r="FL477" t="str">
        <v>M4 X 0.5 - 6G - 0.063R - LH</v>
      </c>
      <c r="FM477" t="str">
        <v>M4.5 X .75 6g</v>
      </c>
      <c r="FN477" t="str">
        <v>M4.5 X 0.75 6g</v>
      </c>
      <c r="FO477" t="str">
        <v>M5x0.8-6g</v>
      </c>
      <c r="FP477" t="str">
        <v xml:space="preserve">M5x0.8-6g </v>
      </c>
      <c r="FQ477" t="str">
        <v>M6 X .75 6g</v>
      </c>
      <c r="FR477" t="str">
        <v>M6 X 0.75-6g</v>
      </c>
      <c r="FS477" t="str">
        <v>M6 X0.75 - 6g</v>
      </c>
      <c r="FT477" t="str">
        <v>M6X0.75 - 6H</v>
      </c>
      <c r="FU477" t="str">
        <v>M7 X 1.00 6g THREAD</v>
      </c>
      <c r="FV477" t="str">
        <v>M7X1.00 6g THREAD</v>
      </c>
      <c r="FW477" t="str">
        <v>M7X1.00 6h THREAD</v>
      </c>
      <c r="FX477" t="str">
        <v>Magenta Anodized Color</v>
      </c>
      <c r="FY477" t="str">
        <v>MAJOR Ø .380</v>
      </c>
      <c r="FZ477" t="str">
        <v>MAJORØ</v>
      </c>
      <c r="GA477" t="str">
        <v>MATT FINISH Per Note 3</v>
      </c>
      <c r="GB477" t="str">
        <v>MATT FINISH Per Traveler</v>
      </c>
      <c r="GC477" t="str">
        <v>MATTE FINISH</v>
      </c>
      <c r="GD477" t="str">
        <v>MATTE FINISH DWG NOTE 3</v>
      </c>
      <c r="GE477" t="str">
        <v>MATTE FINISH Note 3</v>
      </c>
      <c r="GF477" t="str">
        <v>Matte Finish Per Note 3</v>
      </c>
      <c r="GG477" t="str">
        <v>MATTE FINISH SIZE 10 GLASS BEAD</v>
      </c>
      <c r="GH477" t="str">
        <v>MAX ROOT RADIUS</v>
      </c>
      <c r="GI477" t="str">
        <v xml:space="preserve">Mill Profile Centered </v>
      </c>
      <c r="GJ477" t="str">
        <v>Minor Ø Unconstrained Check</v>
      </c>
      <c r="GK477" t="str">
        <v>MINOR Ø.1336</v>
      </c>
      <c r="GL477" t="str">
        <v>NO ANODIZE Per note 8</v>
      </c>
      <c r="GM477" t="str">
        <v>NO ANODIZE Per note 9</v>
      </c>
      <c r="GN477" t="str">
        <v>No Nicks, Scratches, Tool Marks, etc.</v>
      </c>
      <c r="GO477" t="str">
        <v>No Nicks,Scratches,Tool Marks,etc.</v>
      </c>
      <c r="GP477" t="str">
        <v>NO TOOL MARKS</v>
      </c>
      <c r="GQ477" t="str">
        <v>NOTE 3 THREAD RELIEF</v>
      </c>
      <c r="GR477" t="str">
        <v>NV-27 FUNC.</v>
      </c>
      <c r="GS477" t="str">
        <v>NV-30 DIM A</v>
      </c>
      <c r="GT477" t="str">
        <v>NV-30 DIM B</v>
      </c>
      <c r="GU477" t="str">
        <v>NV-30 DIM F</v>
      </c>
      <c r="GV477" t="str">
        <v>Ø .1250 HEX</v>
      </c>
      <c r="GW477" t="str">
        <v>Ø 9.4 MAJOR</v>
      </c>
      <c r="GX477" t="str">
        <v>Ø.096 MAX PILOT HOLE</v>
      </c>
      <c r="GY477" t="str">
        <v>Ø.125 THRU</v>
      </c>
      <c r="GZ477" t="str">
        <v>Ø.205 COUNTERSINK</v>
      </c>
      <c r="HA477" t="str">
        <v>Ø.260 T.S.C.</v>
      </c>
      <c r="HB477" t="str">
        <v>Ø.500 BASIC</v>
      </c>
      <c r="HC477" t="str">
        <v xml:space="preserve">OVAL CENTERED </v>
      </c>
      <c r="HD477" t="str">
        <v>PART NO. 15100</v>
      </c>
      <c r="HE477" t="str">
        <v>PART NUMBER 13100000</v>
      </c>
      <c r="HF477" t="str">
        <v>PART NUMBER 13600000</v>
      </c>
      <c r="HG477" t="str">
        <v>Part Number per Note 3</v>
      </c>
      <c r="HH477" t="str">
        <v>PD 5/16-18 UNC 2A</v>
      </c>
      <c r="HI477" t="str">
        <v>Perp.|0.05|A|</v>
      </c>
      <c r="HJ477" t="str">
        <v>PILOT THRU HOLE PRESENT</v>
      </c>
      <c r="HK477" t="str">
        <v>PITCH .060</v>
      </c>
      <c r="HL477" t="str">
        <v>Profile |.001|A|</v>
      </c>
      <c r="HM477" t="str">
        <v>Profile |.0015 | A | X-Y</v>
      </c>
      <c r="HN477" t="str">
        <v>Profile |.002| |A|B| X-Y</v>
      </c>
      <c r="HO477" t="str">
        <v>Profile |.002|A|B|</v>
      </c>
      <c r="HP477" t="str">
        <v>Profile |.002|A|B| X-Y</v>
      </c>
      <c r="HQ477" t="str">
        <v>Profile:|010|A|B|C|</v>
      </c>
      <c r="HR477" t="str">
        <v>Profile| .002| A|B|</v>
      </c>
      <c r="HS477" t="str">
        <v>Profile|.001|</v>
      </c>
      <c r="HT477" t="str">
        <v>Profile|.001|A|</v>
      </c>
      <c r="HU477" t="str">
        <v>Profile|.001|A|B|</v>
      </c>
      <c r="HV477" t="str">
        <v xml:space="preserve">Profile|.001|A|B| A&lt;-&gt;B </v>
      </c>
      <c r="HW477" t="str">
        <v>Profile|.001|A|B| C&lt;-&gt;D</v>
      </c>
      <c r="HX477" t="str">
        <v>Profile|.001|A|B| L-M</v>
      </c>
      <c r="HY477" t="str">
        <v>Profile|.001|A|B| P-Q</v>
      </c>
      <c r="HZ477" t="str">
        <v>Profile|.001|A|B|C&lt;-&gt;D</v>
      </c>
      <c r="IA477" t="str">
        <v>Profile|.001|A|C&lt;--&gt;D</v>
      </c>
      <c r="IB477" t="str">
        <v>Profile|.001|A|UNILATERAL</v>
      </c>
      <c r="IC477" t="str">
        <v>Profile|.001|C|</v>
      </c>
      <c r="ID477" t="str">
        <v>Profile|.0012|D1|</v>
      </c>
      <c r="IE477" t="str">
        <v>Profile|.0015| A-B UNI.</v>
      </c>
      <c r="IF477" t="str">
        <v>Profile|.0015| UNI.</v>
      </c>
      <c r="IG477" t="str">
        <v>Profile|.0015|A| X-Y</v>
      </c>
      <c r="IH477" t="str">
        <v>Profile|.0015|E|F|</v>
      </c>
      <c r="II477" t="str">
        <v>Profile|.0016|B|D|</v>
      </c>
      <c r="IJ477" t="str">
        <v>Profile|.002(U).000|A|</v>
      </c>
      <c r="IK477" t="str">
        <v>Profile|.002|</v>
      </c>
      <c r="IL477" t="str">
        <v>Profile|.002|A</v>
      </c>
      <c r="IM477" t="str">
        <v>Profile|.002|A|</v>
      </c>
      <c r="IN477" t="str">
        <v>Profile|.002|A|B|</v>
      </c>
      <c r="IO477" t="str">
        <v xml:space="preserve">Profile|.002|A|B| A&lt;-&gt;B </v>
      </c>
      <c r="IP477" t="str">
        <v>Profile|.002|A|B| C&lt;-&gt;D</v>
      </c>
      <c r="IQ477" t="str">
        <v>Profile|.002|A|B| X-Y</v>
      </c>
      <c r="IR477" t="str">
        <v>Profile|.002|A|B|C|X-Y</v>
      </c>
      <c r="IS477" t="str">
        <v>Profile|.002|A|B|X&lt;--&gt;Y</v>
      </c>
      <c r="IT477" t="str">
        <v>Profile|.002|A|B|X-Y</v>
      </c>
      <c r="IU477" t="str">
        <v>Profile|.002|A|C|</v>
      </c>
      <c r="IV477" t="str">
        <v>Profile|.002|C|A|</v>
      </c>
      <c r="IW477" t="str">
        <v>Profile|.002|C|B|</v>
      </c>
      <c r="IX477" t="str">
        <v>Profile|.0020|</v>
      </c>
      <c r="IY477" t="str">
        <v>Profile|.003|A|</v>
      </c>
      <c r="IZ477" t="str">
        <v>Profile|.003|A|B|C| Uni.</v>
      </c>
      <c r="JA477" t="str">
        <v>Profile|.003|E|F|</v>
      </c>
      <c r="JB477" t="str">
        <v>Profile|.004(U) .003|A|B|C|</v>
      </c>
      <c r="JC477" t="str">
        <v>Profile|.004|A| UNI.</v>
      </c>
      <c r="JD477" t="str">
        <v>Profile|.005|A|C|</v>
      </c>
      <c r="JE477" t="str">
        <v>Profile|.005|A|C|A&lt;--&gt;B, C&lt;--&gt;D</v>
      </c>
      <c r="JF477" t="str">
        <v>Profile|.005|A|D| A-B UNI.</v>
      </c>
      <c r="JG477" t="str">
        <v>Profile|.005|A|D| UNI.</v>
      </c>
      <c r="JH477" t="str">
        <v>Profile|.010|A|B|</v>
      </c>
      <c r="JI477" t="str">
        <v>Profile|.010|A|B|C|</v>
      </c>
      <c r="JJ477" t="str">
        <v>Profile|.03|A|</v>
      </c>
      <c r="JK477" t="str">
        <v>Profile|.05|A|B|</v>
      </c>
      <c r="JL477" t="str">
        <v>Profile|0.03|</v>
      </c>
      <c r="JM477" t="str">
        <v>Profile|0.03|A|</v>
      </c>
      <c r="JN477" t="str">
        <v>Profile|0.03|A|B|</v>
      </c>
      <c r="JO477" t="str">
        <v>Profile|0.05{A|C|</v>
      </c>
      <c r="JP477" t="str">
        <v>Profile|0.05|A|B|</v>
      </c>
      <c r="JQ477" t="str">
        <v>Profile|0.05|E|</v>
      </c>
      <c r="JR477" t="str">
        <v>Profile|0.05|E|F|</v>
      </c>
      <c r="JS477" t="str">
        <v>Profile|0.06|A|C|</v>
      </c>
      <c r="JT477" t="str">
        <v>Profile|0.1|A|A|</v>
      </c>
      <c r="JU477" t="str">
        <v>Profile|0.1|D1|</v>
      </c>
      <c r="JV477" t="str">
        <v>Profile|A|B|C|</v>
      </c>
      <c r="JW477" t="str">
        <v>Proile|.002|A|B|J-K</v>
      </c>
      <c r="JX477" t="str">
        <v>P-Thread Form</v>
      </c>
      <c r="JY477" t="str">
        <v>R  FULL RADIUS</v>
      </c>
      <c r="JZ477" t="str">
        <v>R.001/.006</v>
      </c>
      <c r="KA477" t="str">
        <v>R.003 MAX</v>
      </c>
      <c r="KB477" t="str">
        <v>R.005 MAX</v>
      </c>
      <c r="KC477" t="str">
        <v>R.030</v>
      </c>
      <c r="KD477" t="str">
        <v>R.25 MAX</v>
      </c>
      <c r="KE477" t="str">
        <v>R1.33 BASIC</v>
      </c>
      <c r="KF477" t="str">
        <v>R3.3</v>
      </c>
      <c r="KG477" t="str">
        <v>Ra 1.6 MAX</v>
      </c>
      <c r="KH477" t="str">
        <v>RAD @ FACE &amp; OD CHAMFER</v>
      </c>
      <c r="KI477" t="str">
        <v>RAD. @ ID &amp; BACK FACE</v>
      </c>
      <c r="KJ477" t="str">
        <v>RAD. @ OD &amp; BACK FACE</v>
      </c>
      <c r="KK477" t="str">
        <v>REMOVE SHRP EDGES .005 MAX</v>
      </c>
      <c r="KL477" t="str">
        <v>ROD SLOT CENTERED</v>
      </c>
      <c r="KM477" t="str">
        <v>SHARP OKAY</v>
      </c>
      <c r="KN477" t="str">
        <v>Slot Centered</v>
      </c>
      <c r="KO477" t="str">
        <v>SLOT WIDTH</v>
      </c>
      <c r="KP477" t="str">
        <v>Surface Finish Per Note 1</v>
      </c>
      <c r="KQ477" t="str">
        <v>Symmerty Balloon A_6</v>
      </c>
      <c r="KR477" t="str">
        <v>T27 HEXALOBE Per Note 1</v>
      </c>
      <c r="KS477" t="str">
        <v>T27 TORX</v>
      </c>
      <c r="KT477" t="str">
        <v>THRD DEPTH</v>
      </c>
      <c r="KU477" t="str">
        <v>Thread Form Per Note 3</v>
      </c>
      <c r="KV477" t="str">
        <v>THREAD INTO ROD SLOT</v>
      </c>
      <c r="KW477" t="str">
        <v>Thread Timed Print Note 6</v>
      </c>
      <c r="KX477" t="str">
        <v>TOOL MISMATCH PERMISSIBLE</v>
      </c>
      <c r="KY477" t="str">
        <v>Tot. Runout|Ø.002|C|</v>
      </c>
      <c r="KZ477" t="str">
        <v>Total Runout|.002|E|</v>
      </c>
      <c r="LA477" t="str">
        <v>TRIPLE LEAD THREAD</v>
      </c>
      <c r="LB477" t="str">
        <v>True Pos. |.001 (M)|A|</v>
      </c>
      <c r="LC477" t="str">
        <v>True Pos. |.002(M)|A|B|</v>
      </c>
      <c r="LD477" t="str">
        <v>True Pos. |.002|</v>
      </c>
      <c r="LE477" t="str">
        <v>True Pos. |.002|A|</v>
      </c>
      <c r="LF477" t="str">
        <v>True Pos. |.002|A|B|</v>
      </c>
      <c r="LG477" t="str">
        <v>True Pos. |.004|A|C|B|</v>
      </c>
      <c r="LH477" t="str">
        <v>True Pos. |.005(M)|A|B|</v>
      </c>
      <c r="LI477" t="str">
        <v>True Pos.|.000(L)|A|D|</v>
      </c>
      <c r="LJ477" t="str">
        <v>True Pos.|.000(M)|A|</v>
      </c>
      <c r="LK477" t="str">
        <v>True Pos.|.001(M)|A|</v>
      </c>
      <c r="LL477" t="str">
        <v>True Pos.|.001|B|</v>
      </c>
      <c r="LM477" t="str">
        <v>True Pos.|.001|E|</v>
      </c>
      <c r="LN477" t="str">
        <v>True Pos.|.002|A|</v>
      </c>
      <c r="LO477" t="str">
        <v>True Pos.|.002|B|</v>
      </c>
      <c r="LP477" t="str">
        <v>True Pos.|.002|C|</v>
      </c>
      <c r="LQ477" t="str">
        <v>True Pos.|.002|D1|</v>
      </c>
      <c r="LR477" t="str">
        <v>True Pos.|.002|D1|D2|</v>
      </c>
      <c r="LS477" t="str">
        <v>True Pos.|.05|A|</v>
      </c>
      <c r="LT477" t="str">
        <v>True Pos.|.1|A|B|C|</v>
      </c>
      <c r="LU477" t="str">
        <v>True Pos.|.13|A</v>
      </c>
      <c r="LV477" t="str">
        <v>True Pos.|0.05|A|</v>
      </c>
      <c r="LW477" t="str">
        <v>True Pos.|0.1|A|B|C|</v>
      </c>
      <c r="LX477" t="str">
        <v>True Pos.|0.13|A|</v>
      </c>
      <c r="LY477" t="str">
        <v>True Pos.|Ø.000(M)|A|</v>
      </c>
      <c r="LZ477" t="str">
        <v>True Pos.|Ø.000(M)|B|</v>
      </c>
      <c r="MA477" t="str">
        <v>True Pos.|Ø.001(M)|A(M)|</v>
      </c>
      <c r="MB477" t="str">
        <v>True Pos.|Ø.001(M)|A|</v>
      </c>
      <c r="MC477" t="str">
        <v>True Pos.|Ø.001|A|</v>
      </c>
      <c r="MD477" t="str">
        <v>True Pos.|Ø.001|C|</v>
      </c>
      <c r="ME477" t="str">
        <v>True Pos.|Ø.002(S)|A(S)|</v>
      </c>
      <c r="MF477" t="str">
        <v>True Pos.|Ø.002|A|</v>
      </c>
      <c r="MG477" t="str">
        <v>True Pos.|Ø.002|B|</v>
      </c>
      <c r="MH477" t="str">
        <v>True Pos.|Ø.002|C|</v>
      </c>
      <c r="MI477" t="str">
        <v>True Pos.|Ø.03(M)|A|</v>
      </c>
      <c r="MJ477" t="str">
        <v>True Pos.|Ø0.03(M)|A|</v>
      </c>
      <c r="MK477" t="str">
        <v>True Pos.|Ø0.05(L)|D|B|</v>
      </c>
      <c r="ML477" t="str">
        <v>True Pos.|Ø0.05|A|</v>
      </c>
      <c r="MM477" t="str">
        <v>True Pos.|Ø0.05|D|</v>
      </c>
      <c r="MN477" t="str">
        <v>True Pos.|Ø0.05|E|</v>
      </c>
      <c r="MO477" t="str">
        <v>True Pos.|Ø0.05|E|B|</v>
      </c>
      <c r="MP477" t="str">
        <v>True Pos.|SØ0.03|C|B|</v>
      </c>
      <c r="MQ477" t="str">
        <v>True Position|.002|A|B|</v>
      </c>
      <c r="MR477" t="str">
        <v>True. Pos.|Ø.001(M)|A|</v>
      </c>
      <c r="MS477" t="str">
        <v>True. Pps.|0.05|A|</v>
      </c>
      <c r="MT477" t="str">
        <v>Tumble Per Note 1</v>
      </c>
      <c r="MU477" t="str">
        <v>Tumble Per Note 2</v>
      </c>
    </row>
    <row r="478" spans="3:359">
      <c r="C478" s="74" t="str" cm="1">
        <f t="array" ref="C478:MU478">TRANSPOSE(_xlfn._xlws.SORT(_xlfn._xlws.FILTER($A$2:$A$499,ISNUMBER(SEARCH('Prt. Lib. &amp; Routine, Table'!L485,$A$2:$A$499)),"not found")))</f>
        <v>.0015 T.I.R. MAX</v>
      </c>
      <c r="D478" t="str">
        <v>.002 MAX ROOT RADIUS</v>
      </c>
      <c r="E478" t="str">
        <v>.012 BLUNT END</v>
      </c>
      <c r="F478" t="str">
        <v>.015 MAX</v>
      </c>
      <c r="G478" t="str">
        <v>.016 T.S.C.</v>
      </c>
      <c r="H478" t="str">
        <v>.017 BASIC</v>
      </c>
      <c r="I478" t="str">
        <v>.021 PITCH</v>
      </c>
      <c r="J478" t="str">
        <v>.022 BLUNT START</v>
      </c>
      <c r="K478" t="str">
        <v>.025 BASIC</v>
      </c>
      <c r="L478" t="str">
        <v>.035 BASIC</v>
      </c>
      <c r="M478" t="str">
        <v>.043 T.S.C</v>
      </c>
      <c r="N478" t="str">
        <v>.053 T.S.C.</v>
      </c>
      <c r="O478" t="str">
        <v>.060 HEX DEPTH</v>
      </c>
      <c r="P478" t="str">
        <v>.060 PITCH</v>
      </c>
      <c r="Q478" t="str">
        <v>.061 BASIC</v>
      </c>
      <c r="R478" t="str">
        <v>.07 HEX</v>
      </c>
      <c r="S478" t="str">
        <v>.070 HEX DEPTH</v>
      </c>
      <c r="T478" t="str">
        <v>.082 DRILL</v>
      </c>
      <c r="U478" t="str">
        <v>.082 DRILL DEPTH</v>
      </c>
      <c r="V478" t="str">
        <v>.094 HEX</v>
      </c>
      <c r="W478" t="str">
        <v>.115 T.S.C.</v>
      </c>
      <c r="X478" t="str">
        <v>.1195 / .1243 MAJOR DIAMETER</v>
      </c>
      <c r="Y478" t="str">
        <v>.1250 HEX</v>
      </c>
      <c r="Z478" t="str">
        <v>.157 MINOR DIAMETER</v>
      </c>
      <c r="AA478" t="str">
        <v>.172 FULL THD DEPTH</v>
      </c>
      <c r="AB478" t="str">
        <v>.172 MAJOR DIAMETER</v>
      </c>
      <c r="AC478" t="str">
        <v>.180 MIN DEPTH FULL THRD</v>
      </c>
      <c r="AD478" t="str">
        <v>.183 Ceter Line Thread Dwell</v>
      </c>
      <c r="AE478" t="str">
        <v>.208 MAX THRD DEPTH</v>
      </c>
      <c r="AF478" t="str">
        <v>.218 BOTTOM HALF OF SLOT</v>
      </c>
      <c r="AG478" t="str">
        <v>.261 BASIC</v>
      </c>
      <c r="AH478" t="str">
        <v>.314 T.S.C.</v>
      </c>
      <c r="AI478" t="str">
        <v>.315 BASIC</v>
      </c>
      <c r="AJ478" t="str">
        <v>.329 MINOR Ø</v>
      </c>
      <c r="AK478" t="str">
        <v>.330 BASIC</v>
      </c>
      <c r="AL478" t="str">
        <v>.35 TO TANGENT POINT</v>
      </c>
      <c r="AM478" t="str">
        <v>.375 MAJOR Ø</v>
      </c>
      <c r="AN478" t="str">
        <v>.390 BASIC</v>
      </c>
      <c r="AO478" t="str">
        <v>.440 BASIC</v>
      </c>
      <c r="AP478" t="str">
        <v>.64/.96 HIGH=Pass</v>
      </c>
      <c r="AQ478" t="str">
        <v>0.012 MAX</v>
      </c>
      <c r="AR478" t="str">
        <v>0.015 MAX</v>
      </c>
      <c r="AS478" t="str">
        <v>0.05 Per Note 2</v>
      </c>
      <c r="AT478" t="str">
        <v>0.500 PULLOUT ZONE</v>
      </c>
      <c r="AU478" t="str">
        <v>10-32 UNF-2A</v>
      </c>
      <c r="AV478" t="str">
        <v>12-28 UNF-2B</v>
      </c>
      <c r="AW478" t="str">
        <v>2.87 BASIC</v>
      </c>
      <c r="AX478" t="str">
        <v>2-56 UNC 2B 2 STARTS</v>
      </c>
      <c r="AY478" t="str">
        <v>3 LEAD THREAD</v>
      </c>
      <c r="AZ478" t="str">
        <v>32µIN Max</v>
      </c>
      <c r="BA478" t="str">
        <v>5/16"-24 UNF-2A</v>
      </c>
      <c r="BB478" t="str">
        <v>5/16-18 UNC 2A</v>
      </c>
      <c r="BC478" t="str">
        <v>5-44 UNF-2A</v>
      </c>
      <c r="BD478" t="str">
        <v>6-16µIN</v>
      </c>
      <c r="BE478" t="str">
        <v>65° BLEND</v>
      </c>
      <c r="BF478" t="str">
        <v>7.45 Top of Ball to Face</v>
      </c>
      <c r="BG478" t="str">
        <v>7/16-28 UNEF 2B</v>
      </c>
      <c r="BH478" t="str">
        <v>7/16-28-UNEF-2A</v>
      </c>
      <c r="BI478" t="str">
        <v>Alignment Per Note 3</v>
      </c>
      <c r="BJ478" t="str">
        <v>ANODIZE (SEE CHART)</v>
      </c>
      <c r="BK478" t="str">
        <v>ANODIZE AQUA Per Note 3</v>
      </c>
      <c r="BL478" t="str">
        <v>ANODIZE BOTTOM PORTION</v>
      </c>
      <c r="BM478" t="str">
        <v>ANODIZE COLOR AQUA</v>
      </c>
      <c r="BN478" t="str">
        <v>ANODIZE COLOR GREEN DWG NOTE 4</v>
      </c>
      <c r="BO478" t="str">
        <v>ANODIZE COLOR LIGHT BLUE</v>
      </c>
      <c r="BP478" t="str">
        <v>ANODIZE GREEN Per Note 2</v>
      </c>
      <c r="BQ478" t="str">
        <v>ANODIZE GREY, Per Note 1</v>
      </c>
      <c r="BR478" t="str">
        <v>ANODIZE MAGENTA</v>
      </c>
      <c r="BS478" t="str">
        <v>Anodize Per note 3</v>
      </c>
      <c r="BT478" t="str">
        <v>Anodize Per Note 4</v>
      </c>
      <c r="BU478" t="str">
        <v>ANODIZE SEAFOAM</v>
      </c>
      <c r="BV478" t="str">
        <v>Balloon 11 Symmetry</v>
      </c>
      <c r="BW478" t="str">
        <v>Balloon 12 Symmetry</v>
      </c>
      <c r="BX478" t="str">
        <v>Balloon 13 Hole Centered</v>
      </c>
      <c r="BY478" t="str">
        <v>Balloon 13 Symmerty</v>
      </c>
      <c r="BZ478" t="str">
        <v>Balloon 2 Symmetry</v>
      </c>
      <c r="CA478" t="str">
        <v>Balloon 21 CENTERED</v>
      </c>
      <c r="CB478" t="str">
        <v>Balloon 29 Symmetry</v>
      </c>
      <c r="CC478" t="str">
        <v>Balloon 3 Symmetry</v>
      </c>
      <c r="CD478" t="str">
        <v>Balloon 4 Symmetry</v>
      </c>
      <c r="CE478" t="str">
        <v>Balloon 5 blend to SØ .340</v>
      </c>
      <c r="CF478" t="str">
        <v>Balloon 5 Symmetry</v>
      </c>
      <c r="CG478" t="str">
        <v>Balloon 6 Centered</v>
      </c>
      <c r="CH478" t="str">
        <v>Balloon 9 Function Check</v>
      </c>
      <c r="CI478" t="str">
        <v>Balloon 9 Symmerty</v>
      </c>
      <c r="CJ478" t="str">
        <v>Balloons 2 &amp; 17 Symmetry |.001|A|</v>
      </c>
      <c r="CK478" t="str">
        <v>Basic Ø 3.6</v>
      </c>
      <c r="CL478" t="str">
        <v>BEAD BLAST</v>
      </c>
      <c r="CM478" t="str">
        <v>BLAST ALUMINUM OXIDE</v>
      </c>
      <c r="CN478" t="str">
        <v>Blast Note 2</v>
      </c>
      <c r="CO478" t="str">
        <v xml:space="preserve">BLAST Per Note 1 </v>
      </c>
      <c r="CP478" t="str">
        <v>BLAST Per Note 2</v>
      </c>
      <c r="CQ478" t="str">
        <v>BLAST Per Note 3</v>
      </c>
      <c r="CR478" t="str">
        <v>BLAST Per Note 4</v>
      </c>
      <c r="CS478" t="str">
        <v>BLAST Per Note 8</v>
      </c>
      <c r="CT478" t="str">
        <v>BLAST Per Traveler, MATT FINISH</v>
      </c>
      <c r="CU478" t="str">
        <v>BLAST WITH 16 GRIT ALUMINUM OXIDE</v>
      </c>
      <c r="CV478" t="str">
        <v>BLAST, Uniform Finish Per Note 3</v>
      </c>
      <c r="CW478" t="str">
        <v>BREAK EDGE</v>
      </c>
      <c r="CX478" t="str">
        <v>BREAK EDGE .014</v>
      </c>
      <c r="CY478" t="str">
        <v>BREAK EDGES Note 2</v>
      </c>
      <c r="CZ478" t="str">
        <v>BREAK SHARP Per Note 1</v>
      </c>
      <c r="DA478" t="str">
        <v>BREAK SHARPS Per Note 1</v>
      </c>
      <c r="DB478" t="str">
        <v>CE 2729</v>
      </c>
      <c r="DC478" t="str">
        <v>CE Logo per Note 3</v>
      </c>
      <c r="DD478" t="str">
        <v>CE MARK</v>
      </c>
      <c r="DE478" t="str">
        <v>Chips/Debris Removed</v>
      </c>
      <c r="DF478" t="str">
        <v>Coat Per Note 2</v>
      </c>
      <c r="DG478" t="str">
        <v>C-Sink Ø .155</v>
      </c>
      <c r="DH478" t="str">
        <v>C-Sink Ø5.2</v>
      </c>
      <c r="DI478" t="str">
        <v>Deburred</v>
      </c>
      <c r="DJ478" t="str">
        <v>DIM "A" NoGo</v>
      </c>
      <c r="DK478" t="str">
        <v>DIM "A" NoGo Hexalobe</v>
      </c>
      <c r="DL478" t="str">
        <v>EDGE BREAK</v>
      </c>
      <c r="DM478" t="str">
        <v>EDGE BREAK MIN R.004, MAX R.010</v>
      </c>
      <c r="DN478" t="str">
        <v>Edge Break per Note 1</v>
      </c>
      <c r="DO478" t="str">
        <v>ELECTROPOLISH Per Note 1</v>
      </c>
      <c r="DP478" t="str">
        <v>Finish Per Note 3</v>
      </c>
      <c r="DQ478" t="str">
        <v>FLUTE POSITION Per Note 3</v>
      </c>
      <c r="DR478" t="str">
        <v>FULL R</v>
      </c>
      <c r="DS478" t="str">
        <v>FULL RADIUS</v>
      </c>
      <c r="DT478" t="str">
        <v xml:space="preserve">FULL RADIUS </v>
      </c>
      <c r="DU478" t="str">
        <v>Function Check  (.2340 .2360 FULL)</v>
      </c>
      <c r="DV478" t="str">
        <v>FUNCTIONAL  HEXALOBE</v>
      </c>
      <c r="DW478" t="str">
        <v>GLASS BEAD Per Note 3</v>
      </c>
      <c r="DX478" t="str">
        <v>Globus Logo per Note 3</v>
      </c>
      <c r="DY478" t="str">
        <v>Gold Anodized Color</v>
      </c>
      <c r="DZ478" t="str">
        <v>Green Anodized Color</v>
      </c>
      <c r="EA478" t="str">
        <v>GRIT BLAST Per Note 3</v>
      </c>
      <c r="EB478" t="str">
        <v>Grit Blast Per Note 4</v>
      </c>
      <c r="EC478" t="str">
        <v>GRIT BLAST, DWG NOTE 3</v>
      </c>
      <c r="ED478" t="str">
        <v>HEX MINOR Ø.1292</v>
      </c>
      <c r="EE478" t="str">
        <v xml:space="preserve">HEXALOBE </v>
      </c>
      <c r="EF478" t="str">
        <v>HEXALOBE FUNCTION</v>
      </c>
      <c r="EG478" t="str">
        <v>Hexalobe Minor</v>
      </c>
      <c r="EH478" t="str">
        <v>Hexalobe NV-30</v>
      </c>
      <c r="EI478" t="str">
        <v>HEXALOBE ORIENTATION</v>
      </c>
      <c r="EJ478" t="str">
        <v>Inspect per operation 30 comments</v>
      </c>
      <c r="EK478" t="str">
        <v>INT / EXT CORNERS: R.002 TO R.010</v>
      </c>
      <c r="EL478" t="str">
        <v>INT /EXT CORNERS R.05 TO R.03</v>
      </c>
      <c r="EM478" t="str">
        <v>John is a Geek</v>
      </c>
      <c r="EN478" t="str">
        <v>LASER ETCH</v>
      </c>
      <c r="EO478" t="str">
        <v>Laser Etch Per Note 7</v>
      </c>
      <c r="EP478" t="str">
        <v xml:space="preserve">LASER MARK "CE" DWG NOTE 10 </v>
      </c>
      <c r="EQ478" t="str">
        <v>Laser Mark "P1-15004-08", Per Note 3</v>
      </c>
      <c r="ER478" t="str">
        <v>Laser Mark "P2-15004-08", Per Note 3</v>
      </c>
      <c r="ES478" t="str">
        <v>Laser Mark "P3-15004-08", Per Note 3</v>
      </c>
      <c r="ET478" t="str">
        <v>Laser Mark "P4-15004-08", Per Note 3</v>
      </c>
      <c r="EU478" t="str">
        <v xml:space="preserve">LASER MARK LOGO DWG NOTE 9 </v>
      </c>
      <c r="EV478" t="str">
        <v xml:space="preserve">LASER MARK LOT NUMBER DWG NOTE 8 </v>
      </c>
      <c r="EW478" t="str">
        <v>Laser Mark Lot, Per Note 3</v>
      </c>
      <c r="EX478" t="str">
        <v xml:space="preserve">LASER MARK PART NUMBER DWG NOTE 8 </v>
      </c>
      <c r="EY478" t="str">
        <v>LASER: 13000000</v>
      </c>
      <c r="EZ478" t="str">
        <v>LASER: CE 2797</v>
      </c>
      <c r="FA478" t="str">
        <v>LASER: LOGO</v>
      </c>
      <c r="FB478" t="str">
        <v xml:space="preserve">LASER: Lot # Per RE-75-001 </v>
      </c>
      <c r="FC478" t="str">
        <v>LAST THREAD</v>
      </c>
      <c r="FD478" t="str">
        <v>LEAD .0625</v>
      </c>
      <c r="FE478" t="str">
        <v>LOGO</v>
      </c>
      <c r="FF478" t="str">
        <v>Lot (Control) Number per Note 3</v>
      </c>
      <c r="FG478" t="str">
        <v>LOT NO.</v>
      </c>
      <c r="FH478" t="str">
        <v>LOT NUMBER</v>
      </c>
      <c r="FI478" t="str">
        <v>LOT NUMBER PER NUVASIVE SOP 9002007</v>
      </c>
      <c r="FJ478" t="str">
        <v>M 4X 0.5 - 6G - 0.063R - LH</v>
      </c>
      <c r="FK478" t="str">
        <v>M4 X 0.5 - 6G - 0.063R</v>
      </c>
      <c r="FL478" t="str">
        <v>M4 X 0.5 - 6G - 0.063R - LH</v>
      </c>
      <c r="FM478" t="str">
        <v>M4.5 X .75 6g</v>
      </c>
      <c r="FN478" t="str">
        <v>M4.5 X 0.75 6g</v>
      </c>
      <c r="FO478" t="str">
        <v>M5x0.8-6g</v>
      </c>
      <c r="FP478" t="str">
        <v xml:space="preserve">M5x0.8-6g </v>
      </c>
      <c r="FQ478" t="str">
        <v>M6 X .75 6g</v>
      </c>
      <c r="FR478" t="str">
        <v>M6 X 0.75-6g</v>
      </c>
      <c r="FS478" t="str">
        <v>M6 X0.75 - 6g</v>
      </c>
      <c r="FT478" t="str">
        <v>M6X0.75 - 6H</v>
      </c>
      <c r="FU478" t="str">
        <v>M7 X 1.00 6g THREAD</v>
      </c>
      <c r="FV478" t="str">
        <v>M7X1.00 6g THREAD</v>
      </c>
      <c r="FW478" t="str">
        <v>M7X1.00 6h THREAD</v>
      </c>
      <c r="FX478" t="str">
        <v>Magenta Anodized Color</v>
      </c>
      <c r="FY478" t="str">
        <v>MAJOR Ø .380</v>
      </c>
      <c r="FZ478" t="str">
        <v>MAJORØ</v>
      </c>
      <c r="GA478" t="str">
        <v>MATT FINISH Per Note 3</v>
      </c>
      <c r="GB478" t="str">
        <v>MATT FINISH Per Traveler</v>
      </c>
      <c r="GC478" t="str">
        <v>MATTE FINISH</v>
      </c>
      <c r="GD478" t="str">
        <v>MATTE FINISH DWG NOTE 3</v>
      </c>
      <c r="GE478" t="str">
        <v>MATTE FINISH Note 3</v>
      </c>
      <c r="GF478" t="str">
        <v>Matte Finish Per Note 3</v>
      </c>
      <c r="GG478" t="str">
        <v>MATTE FINISH SIZE 10 GLASS BEAD</v>
      </c>
      <c r="GH478" t="str">
        <v>MAX ROOT RADIUS</v>
      </c>
      <c r="GI478" t="str">
        <v xml:space="preserve">Mill Profile Centered </v>
      </c>
      <c r="GJ478" t="str">
        <v>Minor Ø Unconstrained Check</v>
      </c>
      <c r="GK478" t="str">
        <v>MINOR Ø.1336</v>
      </c>
      <c r="GL478" t="str">
        <v>NO ANODIZE Per note 8</v>
      </c>
      <c r="GM478" t="str">
        <v>NO ANODIZE Per note 9</v>
      </c>
      <c r="GN478" t="str">
        <v>No Nicks, Scratches, Tool Marks, etc.</v>
      </c>
      <c r="GO478" t="str">
        <v>No Nicks,Scratches,Tool Marks,etc.</v>
      </c>
      <c r="GP478" t="str">
        <v>NO TOOL MARKS</v>
      </c>
      <c r="GQ478" t="str">
        <v>NOTE 3 THREAD RELIEF</v>
      </c>
      <c r="GR478" t="str">
        <v>NV-27 FUNC.</v>
      </c>
      <c r="GS478" t="str">
        <v>NV-30 DIM A</v>
      </c>
      <c r="GT478" t="str">
        <v>NV-30 DIM B</v>
      </c>
      <c r="GU478" t="str">
        <v>NV-30 DIM F</v>
      </c>
      <c r="GV478" t="str">
        <v>Ø .1250 HEX</v>
      </c>
      <c r="GW478" t="str">
        <v>Ø 9.4 MAJOR</v>
      </c>
      <c r="GX478" t="str">
        <v>Ø.096 MAX PILOT HOLE</v>
      </c>
      <c r="GY478" t="str">
        <v>Ø.125 THRU</v>
      </c>
      <c r="GZ478" t="str">
        <v>Ø.205 COUNTERSINK</v>
      </c>
      <c r="HA478" t="str">
        <v>Ø.260 T.S.C.</v>
      </c>
      <c r="HB478" t="str">
        <v>Ø.500 BASIC</v>
      </c>
      <c r="HC478" t="str">
        <v xml:space="preserve">OVAL CENTERED </v>
      </c>
      <c r="HD478" t="str">
        <v>PART NO. 15100</v>
      </c>
      <c r="HE478" t="str">
        <v>PART NUMBER 13100000</v>
      </c>
      <c r="HF478" t="str">
        <v>PART NUMBER 13600000</v>
      </c>
      <c r="HG478" t="str">
        <v>Part Number per Note 3</v>
      </c>
      <c r="HH478" t="str">
        <v>PD 5/16-18 UNC 2A</v>
      </c>
      <c r="HI478" t="str">
        <v>Perp.|0.05|A|</v>
      </c>
      <c r="HJ478" t="str">
        <v>PILOT THRU HOLE PRESENT</v>
      </c>
      <c r="HK478" t="str">
        <v>PITCH .060</v>
      </c>
      <c r="HL478" t="str">
        <v>Profile |.001|A|</v>
      </c>
      <c r="HM478" t="str">
        <v>Profile |.0015 | A | X-Y</v>
      </c>
      <c r="HN478" t="str">
        <v>Profile |.002| |A|B| X-Y</v>
      </c>
      <c r="HO478" t="str">
        <v>Profile |.002|A|B|</v>
      </c>
      <c r="HP478" t="str">
        <v>Profile |.002|A|B| X-Y</v>
      </c>
      <c r="HQ478" t="str">
        <v>Profile:|010|A|B|C|</v>
      </c>
      <c r="HR478" t="str">
        <v>Profile| .002| A|B|</v>
      </c>
      <c r="HS478" t="str">
        <v>Profile|.001|</v>
      </c>
      <c r="HT478" t="str">
        <v>Profile|.001|A|</v>
      </c>
      <c r="HU478" t="str">
        <v>Profile|.001|A|B|</v>
      </c>
      <c r="HV478" t="str">
        <v xml:space="preserve">Profile|.001|A|B| A&lt;-&gt;B </v>
      </c>
      <c r="HW478" t="str">
        <v>Profile|.001|A|B| C&lt;-&gt;D</v>
      </c>
      <c r="HX478" t="str">
        <v>Profile|.001|A|B| L-M</v>
      </c>
      <c r="HY478" t="str">
        <v>Profile|.001|A|B| P-Q</v>
      </c>
      <c r="HZ478" t="str">
        <v>Profile|.001|A|B|C&lt;-&gt;D</v>
      </c>
      <c r="IA478" t="str">
        <v>Profile|.001|A|C&lt;--&gt;D</v>
      </c>
      <c r="IB478" t="str">
        <v>Profile|.001|A|UNILATERAL</v>
      </c>
      <c r="IC478" t="str">
        <v>Profile|.001|C|</v>
      </c>
      <c r="ID478" t="str">
        <v>Profile|.0012|D1|</v>
      </c>
      <c r="IE478" t="str">
        <v>Profile|.0015| A-B UNI.</v>
      </c>
      <c r="IF478" t="str">
        <v>Profile|.0015| UNI.</v>
      </c>
      <c r="IG478" t="str">
        <v>Profile|.0015|A| X-Y</v>
      </c>
      <c r="IH478" t="str">
        <v>Profile|.0015|E|F|</v>
      </c>
      <c r="II478" t="str">
        <v>Profile|.0016|B|D|</v>
      </c>
      <c r="IJ478" t="str">
        <v>Profile|.002(U).000|A|</v>
      </c>
      <c r="IK478" t="str">
        <v>Profile|.002|</v>
      </c>
      <c r="IL478" t="str">
        <v>Profile|.002|A</v>
      </c>
      <c r="IM478" t="str">
        <v>Profile|.002|A|</v>
      </c>
      <c r="IN478" t="str">
        <v>Profile|.002|A|B|</v>
      </c>
      <c r="IO478" t="str">
        <v xml:space="preserve">Profile|.002|A|B| A&lt;-&gt;B </v>
      </c>
      <c r="IP478" t="str">
        <v>Profile|.002|A|B| C&lt;-&gt;D</v>
      </c>
      <c r="IQ478" t="str">
        <v>Profile|.002|A|B| X-Y</v>
      </c>
      <c r="IR478" t="str">
        <v>Profile|.002|A|B|C|X-Y</v>
      </c>
      <c r="IS478" t="str">
        <v>Profile|.002|A|B|X&lt;--&gt;Y</v>
      </c>
      <c r="IT478" t="str">
        <v>Profile|.002|A|B|X-Y</v>
      </c>
      <c r="IU478" t="str">
        <v>Profile|.002|A|C|</v>
      </c>
      <c r="IV478" t="str">
        <v>Profile|.002|C|A|</v>
      </c>
      <c r="IW478" t="str">
        <v>Profile|.002|C|B|</v>
      </c>
      <c r="IX478" t="str">
        <v>Profile|.0020|</v>
      </c>
      <c r="IY478" t="str">
        <v>Profile|.003|A|</v>
      </c>
      <c r="IZ478" t="str">
        <v>Profile|.003|A|B|C| Uni.</v>
      </c>
      <c r="JA478" t="str">
        <v>Profile|.003|E|F|</v>
      </c>
      <c r="JB478" t="str">
        <v>Profile|.004(U) .003|A|B|C|</v>
      </c>
      <c r="JC478" t="str">
        <v>Profile|.004|A| UNI.</v>
      </c>
      <c r="JD478" t="str">
        <v>Profile|.005|A|C|</v>
      </c>
      <c r="JE478" t="str">
        <v>Profile|.005|A|C|A&lt;--&gt;B, C&lt;--&gt;D</v>
      </c>
      <c r="JF478" t="str">
        <v>Profile|.005|A|D| A-B UNI.</v>
      </c>
      <c r="JG478" t="str">
        <v>Profile|.005|A|D| UNI.</v>
      </c>
      <c r="JH478" t="str">
        <v>Profile|.010|A|B|</v>
      </c>
      <c r="JI478" t="str">
        <v>Profile|.010|A|B|C|</v>
      </c>
      <c r="JJ478" t="str">
        <v>Profile|.03|A|</v>
      </c>
      <c r="JK478" t="str">
        <v>Profile|.05|A|B|</v>
      </c>
      <c r="JL478" t="str">
        <v>Profile|0.03|</v>
      </c>
      <c r="JM478" t="str">
        <v>Profile|0.03|A|</v>
      </c>
      <c r="JN478" t="str">
        <v>Profile|0.03|A|B|</v>
      </c>
      <c r="JO478" t="str">
        <v>Profile|0.05{A|C|</v>
      </c>
      <c r="JP478" t="str">
        <v>Profile|0.05|A|B|</v>
      </c>
      <c r="JQ478" t="str">
        <v>Profile|0.05|E|</v>
      </c>
      <c r="JR478" t="str">
        <v>Profile|0.05|E|F|</v>
      </c>
      <c r="JS478" t="str">
        <v>Profile|0.06|A|C|</v>
      </c>
      <c r="JT478" t="str">
        <v>Profile|0.1|A|A|</v>
      </c>
      <c r="JU478" t="str">
        <v>Profile|0.1|D1|</v>
      </c>
      <c r="JV478" t="str">
        <v>Profile|A|B|C|</v>
      </c>
      <c r="JW478" t="str">
        <v>Proile|.002|A|B|J-K</v>
      </c>
      <c r="JX478" t="str">
        <v>P-Thread Form</v>
      </c>
      <c r="JY478" t="str">
        <v>R  FULL RADIUS</v>
      </c>
      <c r="JZ478" t="str">
        <v>R.001/.006</v>
      </c>
      <c r="KA478" t="str">
        <v>R.003 MAX</v>
      </c>
      <c r="KB478" t="str">
        <v>R.005 MAX</v>
      </c>
      <c r="KC478" t="str">
        <v>R.030</v>
      </c>
      <c r="KD478" t="str">
        <v>R.25 MAX</v>
      </c>
      <c r="KE478" t="str">
        <v>R1.33 BASIC</v>
      </c>
      <c r="KF478" t="str">
        <v>R3.3</v>
      </c>
      <c r="KG478" t="str">
        <v>Ra 1.6 MAX</v>
      </c>
      <c r="KH478" t="str">
        <v>RAD @ FACE &amp; OD CHAMFER</v>
      </c>
      <c r="KI478" t="str">
        <v>RAD. @ ID &amp; BACK FACE</v>
      </c>
      <c r="KJ478" t="str">
        <v>RAD. @ OD &amp; BACK FACE</v>
      </c>
      <c r="KK478" t="str">
        <v>REMOVE SHRP EDGES .005 MAX</v>
      </c>
      <c r="KL478" t="str">
        <v>ROD SLOT CENTERED</v>
      </c>
      <c r="KM478" t="str">
        <v>SHARP OKAY</v>
      </c>
      <c r="KN478" t="str">
        <v>Slot Centered</v>
      </c>
      <c r="KO478" t="str">
        <v>SLOT WIDTH</v>
      </c>
      <c r="KP478" t="str">
        <v>Surface Finish Per Note 1</v>
      </c>
      <c r="KQ478" t="str">
        <v>Symmerty Balloon A_6</v>
      </c>
      <c r="KR478" t="str">
        <v>T27 HEXALOBE Per Note 1</v>
      </c>
      <c r="KS478" t="str">
        <v>T27 TORX</v>
      </c>
      <c r="KT478" t="str">
        <v>THRD DEPTH</v>
      </c>
      <c r="KU478" t="str">
        <v>Thread Form Per Note 3</v>
      </c>
      <c r="KV478" t="str">
        <v>THREAD INTO ROD SLOT</v>
      </c>
      <c r="KW478" t="str">
        <v>Thread Timed Print Note 6</v>
      </c>
      <c r="KX478" t="str">
        <v>TOOL MISMATCH PERMISSIBLE</v>
      </c>
      <c r="KY478" t="str">
        <v>Tot. Runout|Ø.002|C|</v>
      </c>
      <c r="KZ478" t="str">
        <v>Total Runout|.002|E|</v>
      </c>
      <c r="LA478" t="str">
        <v>TRIPLE LEAD THREAD</v>
      </c>
      <c r="LB478" t="str">
        <v>True Pos. |.001 (M)|A|</v>
      </c>
      <c r="LC478" t="str">
        <v>True Pos. |.002(M)|A|B|</v>
      </c>
      <c r="LD478" t="str">
        <v>True Pos. |.002|</v>
      </c>
      <c r="LE478" t="str">
        <v>True Pos. |.002|A|</v>
      </c>
      <c r="LF478" t="str">
        <v>True Pos. |.002|A|B|</v>
      </c>
      <c r="LG478" t="str">
        <v>True Pos. |.004|A|C|B|</v>
      </c>
      <c r="LH478" t="str">
        <v>True Pos. |.005(M)|A|B|</v>
      </c>
      <c r="LI478" t="str">
        <v>True Pos.|.000(L)|A|D|</v>
      </c>
      <c r="LJ478" t="str">
        <v>True Pos.|.000(M)|A|</v>
      </c>
      <c r="LK478" t="str">
        <v>True Pos.|.001(M)|A|</v>
      </c>
      <c r="LL478" t="str">
        <v>True Pos.|.001|B|</v>
      </c>
      <c r="LM478" t="str">
        <v>True Pos.|.001|E|</v>
      </c>
      <c r="LN478" t="str">
        <v>True Pos.|.002|A|</v>
      </c>
      <c r="LO478" t="str">
        <v>True Pos.|.002|B|</v>
      </c>
      <c r="LP478" t="str">
        <v>True Pos.|.002|C|</v>
      </c>
      <c r="LQ478" t="str">
        <v>True Pos.|.002|D1|</v>
      </c>
      <c r="LR478" t="str">
        <v>True Pos.|.002|D1|D2|</v>
      </c>
      <c r="LS478" t="str">
        <v>True Pos.|.05|A|</v>
      </c>
      <c r="LT478" t="str">
        <v>True Pos.|.1|A|B|C|</v>
      </c>
      <c r="LU478" t="str">
        <v>True Pos.|.13|A</v>
      </c>
      <c r="LV478" t="str">
        <v>True Pos.|0.05|A|</v>
      </c>
      <c r="LW478" t="str">
        <v>True Pos.|0.1|A|B|C|</v>
      </c>
      <c r="LX478" t="str">
        <v>True Pos.|0.13|A|</v>
      </c>
      <c r="LY478" t="str">
        <v>True Pos.|Ø.000(M)|A|</v>
      </c>
      <c r="LZ478" t="str">
        <v>True Pos.|Ø.000(M)|B|</v>
      </c>
      <c r="MA478" t="str">
        <v>True Pos.|Ø.001(M)|A(M)|</v>
      </c>
      <c r="MB478" t="str">
        <v>True Pos.|Ø.001(M)|A|</v>
      </c>
      <c r="MC478" t="str">
        <v>True Pos.|Ø.001|A|</v>
      </c>
      <c r="MD478" t="str">
        <v>True Pos.|Ø.001|C|</v>
      </c>
      <c r="ME478" t="str">
        <v>True Pos.|Ø.002(S)|A(S)|</v>
      </c>
      <c r="MF478" t="str">
        <v>True Pos.|Ø.002|A|</v>
      </c>
      <c r="MG478" t="str">
        <v>True Pos.|Ø.002|B|</v>
      </c>
      <c r="MH478" t="str">
        <v>True Pos.|Ø.002|C|</v>
      </c>
      <c r="MI478" t="str">
        <v>True Pos.|Ø.03(M)|A|</v>
      </c>
      <c r="MJ478" t="str">
        <v>True Pos.|Ø0.03(M)|A|</v>
      </c>
      <c r="MK478" t="str">
        <v>True Pos.|Ø0.05(L)|D|B|</v>
      </c>
      <c r="ML478" t="str">
        <v>True Pos.|Ø0.05|A|</v>
      </c>
      <c r="MM478" t="str">
        <v>True Pos.|Ø0.05|D|</v>
      </c>
      <c r="MN478" t="str">
        <v>True Pos.|Ø0.05|E|</v>
      </c>
      <c r="MO478" t="str">
        <v>True Pos.|Ø0.05|E|B|</v>
      </c>
      <c r="MP478" t="str">
        <v>True Pos.|SØ0.03|C|B|</v>
      </c>
      <c r="MQ478" t="str">
        <v>True Position|.002|A|B|</v>
      </c>
      <c r="MR478" t="str">
        <v>True. Pos.|Ø.001(M)|A|</v>
      </c>
      <c r="MS478" t="str">
        <v>True. Pps.|0.05|A|</v>
      </c>
      <c r="MT478" t="str">
        <v>Tumble Per Note 1</v>
      </c>
      <c r="MU478" t="str">
        <v>Tumble Per Note 2</v>
      </c>
    </row>
    <row r="479" spans="3:359">
      <c r="C479" s="74" t="str" cm="1">
        <f t="array" ref="C479:MU479">TRANSPOSE(_xlfn._xlws.SORT(_xlfn._xlws.FILTER($A$2:$A$499,ISNUMBER(SEARCH('Prt. Lib. &amp; Routine, Table'!L486,$A$2:$A$499)),"not found")))</f>
        <v>.0015 T.I.R. MAX</v>
      </c>
      <c r="D479" t="str">
        <v>.002 MAX ROOT RADIUS</v>
      </c>
      <c r="E479" t="str">
        <v>.012 BLUNT END</v>
      </c>
      <c r="F479" t="str">
        <v>.015 MAX</v>
      </c>
      <c r="G479" t="str">
        <v>.016 T.S.C.</v>
      </c>
      <c r="H479" t="str">
        <v>.017 BASIC</v>
      </c>
      <c r="I479" t="str">
        <v>.021 PITCH</v>
      </c>
      <c r="J479" t="str">
        <v>.022 BLUNT START</v>
      </c>
      <c r="K479" t="str">
        <v>.025 BASIC</v>
      </c>
      <c r="L479" t="str">
        <v>.035 BASIC</v>
      </c>
      <c r="M479" t="str">
        <v>.043 T.S.C</v>
      </c>
      <c r="N479" t="str">
        <v>.053 T.S.C.</v>
      </c>
      <c r="O479" t="str">
        <v>.060 HEX DEPTH</v>
      </c>
      <c r="P479" t="str">
        <v>.060 PITCH</v>
      </c>
      <c r="Q479" t="str">
        <v>.061 BASIC</v>
      </c>
      <c r="R479" t="str">
        <v>.07 HEX</v>
      </c>
      <c r="S479" t="str">
        <v>.070 HEX DEPTH</v>
      </c>
      <c r="T479" t="str">
        <v>.082 DRILL</v>
      </c>
      <c r="U479" t="str">
        <v>.082 DRILL DEPTH</v>
      </c>
      <c r="V479" t="str">
        <v>.094 HEX</v>
      </c>
      <c r="W479" t="str">
        <v>.115 T.S.C.</v>
      </c>
      <c r="X479" t="str">
        <v>.1195 / .1243 MAJOR DIAMETER</v>
      </c>
      <c r="Y479" t="str">
        <v>.1250 HEX</v>
      </c>
      <c r="Z479" t="str">
        <v>.157 MINOR DIAMETER</v>
      </c>
      <c r="AA479" t="str">
        <v>.172 FULL THD DEPTH</v>
      </c>
      <c r="AB479" t="str">
        <v>.172 MAJOR DIAMETER</v>
      </c>
      <c r="AC479" t="str">
        <v>.180 MIN DEPTH FULL THRD</v>
      </c>
      <c r="AD479" t="str">
        <v>.183 Ceter Line Thread Dwell</v>
      </c>
      <c r="AE479" t="str">
        <v>.208 MAX THRD DEPTH</v>
      </c>
      <c r="AF479" t="str">
        <v>.218 BOTTOM HALF OF SLOT</v>
      </c>
      <c r="AG479" t="str">
        <v>.261 BASIC</v>
      </c>
      <c r="AH479" t="str">
        <v>.314 T.S.C.</v>
      </c>
      <c r="AI479" t="str">
        <v>.315 BASIC</v>
      </c>
      <c r="AJ479" t="str">
        <v>.329 MINOR Ø</v>
      </c>
      <c r="AK479" t="str">
        <v>.330 BASIC</v>
      </c>
      <c r="AL479" t="str">
        <v>.35 TO TANGENT POINT</v>
      </c>
      <c r="AM479" t="str">
        <v>.375 MAJOR Ø</v>
      </c>
      <c r="AN479" t="str">
        <v>.390 BASIC</v>
      </c>
      <c r="AO479" t="str">
        <v>.440 BASIC</v>
      </c>
      <c r="AP479" t="str">
        <v>.64/.96 HIGH=Pass</v>
      </c>
      <c r="AQ479" t="str">
        <v>0.012 MAX</v>
      </c>
      <c r="AR479" t="str">
        <v>0.015 MAX</v>
      </c>
      <c r="AS479" t="str">
        <v>0.05 Per Note 2</v>
      </c>
      <c r="AT479" t="str">
        <v>0.500 PULLOUT ZONE</v>
      </c>
      <c r="AU479" t="str">
        <v>10-32 UNF-2A</v>
      </c>
      <c r="AV479" t="str">
        <v>12-28 UNF-2B</v>
      </c>
      <c r="AW479" t="str">
        <v>2.87 BASIC</v>
      </c>
      <c r="AX479" t="str">
        <v>2-56 UNC 2B 2 STARTS</v>
      </c>
      <c r="AY479" t="str">
        <v>3 LEAD THREAD</v>
      </c>
      <c r="AZ479" t="str">
        <v>32µIN Max</v>
      </c>
      <c r="BA479" t="str">
        <v>5/16"-24 UNF-2A</v>
      </c>
      <c r="BB479" t="str">
        <v>5/16-18 UNC 2A</v>
      </c>
      <c r="BC479" t="str">
        <v>5-44 UNF-2A</v>
      </c>
      <c r="BD479" t="str">
        <v>6-16µIN</v>
      </c>
      <c r="BE479" t="str">
        <v>65° BLEND</v>
      </c>
      <c r="BF479" t="str">
        <v>7.45 Top of Ball to Face</v>
      </c>
      <c r="BG479" t="str">
        <v>7/16-28 UNEF 2B</v>
      </c>
      <c r="BH479" t="str">
        <v>7/16-28-UNEF-2A</v>
      </c>
      <c r="BI479" t="str">
        <v>Alignment Per Note 3</v>
      </c>
      <c r="BJ479" t="str">
        <v>ANODIZE (SEE CHART)</v>
      </c>
      <c r="BK479" t="str">
        <v>ANODIZE AQUA Per Note 3</v>
      </c>
      <c r="BL479" t="str">
        <v>ANODIZE BOTTOM PORTION</v>
      </c>
      <c r="BM479" t="str">
        <v>ANODIZE COLOR AQUA</v>
      </c>
      <c r="BN479" t="str">
        <v>ANODIZE COLOR GREEN DWG NOTE 4</v>
      </c>
      <c r="BO479" t="str">
        <v>ANODIZE COLOR LIGHT BLUE</v>
      </c>
      <c r="BP479" t="str">
        <v>ANODIZE GREEN Per Note 2</v>
      </c>
      <c r="BQ479" t="str">
        <v>ANODIZE GREY, Per Note 1</v>
      </c>
      <c r="BR479" t="str">
        <v>ANODIZE MAGENTA</v>
      </c>
      <c r="BS479" t="str">
        <v>Anodize Per note 3</v>
      </c>
      <c r="BT479" t="str">
        <v>Anodize Per Note 4</v>
      </c>
      <c r="BU479" t="str">
        <v>ANODIZE SEAFOAM</v>
      </c>
      <c r="BV479" t="str">
        <v>Balloon 11 Symmetry</v>
      </c>
      <c r="BW479" t="str">
        <v>Balloon 12 Symmetry</v>
      </c>
      <c r="BX479" t="str">
        <v>Balloon 13 Hole Centered</v>
      </c>
      <c r="BY479" t="str">
        <v>Balloon 13 Symmerty</v>
      </c>
      <c r="BZ479" t="str">
        <v>Balloon 2 Symmetry</v>
      </c>
      <c r="CA479" t="str">
        <v>Balloon 21 CENTERED</v>
      </c>
      <c r="CB479" t="str">
        <v>Balloon 29 Symmetry</v>
      </c>
      <c r="CC479" t="str">
        <v>Balloon 3 Symmetry</v>
      </c>
      <c r="CD479" t="str">
        <v>Balloon 4 Symmetry</v>
      </c>
      <c r="CE479" t="str">
        <v>Balloon 5 blend to SØ .340</v>
      </c>
      <c r="CF479" t="str">
        <v>Balloon 5 Symmetry</v>
      </c>
      <c r="CG479" t="str">
        <v>Balloon 6 Centered</v>
      </c>
      <c r="CH479" t="str">
        <v>Balloon 9 Function Check</v>
      </c>
      <c r="CI479" t="str">
        <v>Balloon 9 Symmerty</v>
      </c>
      <c r="CJ479" t="str">
        <v>Balloons 2 &amp; 17 Symmetry |.001|A|</v>
      </c>
      <c r="CK479" t="str">
        <v>Basic Ø 3.6</v>
      </c>
      <c r="CL479" t="str">
        <v>BEAD BLAST</v>
      </c>
      <c r="CM479" t="str">
        <v>BLAST ALUMINUM OXIDE</v>
      </c>
      <c r="CN479" t="str">
        <v>Blast Note 2</v>
      </c>
      <c r="CO479" t="str">
        <v xml:space="preserve">BLAST Per Note 1 </v>
      </c>
      <c r="CP479" t="str">
        <v>BLAST Per Note 2</v>
      </c>
      <c r="CQ479" t="str">
        <v>BLAST Per Note 3</v>
      </c>
      <c r="CR479" t="str">
        <v>BLAST Per Note 4</v>
      </c>
      <c r="CS479" t="str">
        <v>BLAST Per Note 8</v>
      </c>
      <c r="CT479" t="str">
        <v>BLAST Per Traveler, MATT FINISH</v>
      </c>
      <c r="CU479" t="str">
        <v>BLAST WITH 16 GRIT ALUMINUM OXIDE</v>
      </c>
      <c r="CV479" t="str">
        <v>BLAST, Uniform Finish Per Note 3</v>
      </c>
      <c r="CW479" t="str">
        <v>BREAK EDGE</v>
      </c>
      <c r="CX479" t="str">
        <v>BREAK EDGE .014</v>
      </c>
      <c r="CY479" t="str">
        <v>BREAK EDGES Note 2</v>
      </c>
      <c r="CZ479" t="str">
        <v>BREAK SHARP Per Note 1</v>
      </c>
      <c r="DA479" t="str">
        <v>BREAK SHARPS Per Note 1</v>
      </c>
      <c r="DB479" t="str">
        <v>CE 2729</v>
      </c>
      <c r="DC479" t="str">
        <v>CE Logo per Note 3</v>
      </c>
      <c r="DD479" t="str">
        <v>CE MARK</v>
      </c>
      <c r="DE479" t="str">
        <v>Chips/Debris Removed</v>
      </c>
      <c r="DF479" t="str">
        <v>Coat Per Note 2</v>
      </c>
      <c r="DG479" t="str">
        <v>C-Sink Ø .155</v>
      </c>
      <c r="DH479" t="str">
        <v>C-Sink Ø5.2</v>
      </c>
      <c r="DI479" t="str">
        <v>Deburred</v>
      </c>
      <c r="DJ479" t="str">
        <v>DIM "A" NoGo</v>
      </c>
      <c r="DK479" t="str">
        <v>DIM "A" NoGo Hexalobe</v>
      </c>
      <c r="DL479" t="str">
        <v>EDGE BREAK</v>
      </c>
      <c r="DM479" t="str">
        <v>EDGE BREAK MIN R.004, MAX R.010</v>
      </c>
      <c r="DN479" t="str">
        <v>Edge Break per Note 1</v>
      </c>
      <c r="DO479" t="str">
        <v>ELECTROPOLISH Per Note 1</v>
      </c>
      <c r="DP479" t="str">
        <v>Finish Per Note 3</v>
      </c>
      <c r="DQ479" t="str">
        <v>FLUTE POSITION Per Note 3</v>
      </c>
      <c r="DR479" t="str">
        <v>FULL R</v>
      </c>
      <c r="DS479" t="str">
        <v>FULL RADIUS</v>
      </c>
      <c r="DT479" t="str">
        <v xml:space="preserve">FULL RADIUS </v>
      </c>
      <c r="DU479" t="str">
        <v>Function Check  (.2340 .2360 FULL)</v>
      </c>
      <c r="DV479" t="str">
        <v>FUNCTIONAL  HEXALOBE</v>
      </c>
      <c r="DW479" t="str">
        <v>GLASS BEAD Per Note 3</v>
      </c>
      <c r="DX479" t="str">
        <v>Globus Logo per Note 3</v>
      </c>
      <c r="DY479" t="str">
        <v>Gold Anodized Color</v>
      </c>
      <c r="DZ479" t="str">
        <v>Green Anodized Color</v>
      </c>
      <c r="EA479" t="str">
        <v>GRIT BLAST Per Note 3</v>
      </c>
      <c r="EB479" t="str">
        <v>Grit Blast Per Note 4</v>
      </c>
      <c r="EC479" t="str">
        <v>GRIT BLAST, DWG NOTE 3</v>
      </c>
      <c r="ED479" t="str">
        <v>HEX MINOR Ø.1292</v>
      </c>
      <c r="EE479" t="str">
        <v xml:space="preserve">HEXALOBE </v>
      </c>
      <c r="EF479" t="str">
        <v>HEXALOBE FUNCTION</v>
      </c>
      <c r="EG479" t="str">
        <v>Hexalobe Minor</v>
      </c>
      <c r="EH479" t="str">
        <v>Hexalobe NV-30</v>
      </c>
      <c r="EI479" t="str">
        <v>HEXALOBE ORIENTATION</v>
      </c>
      <c r="EJ479" t="str">
        <v>Inspect per operation 30 comments</v>
      </c>
      <c r="EK479" t="str">
        <v>INT / EXT CORNERS: R.002 TO R.010</v>
      </c>
      <c r="EL479" t="str">
        <v>INT /EXT CORNERS R.05 TO R.03</v>
      </c>
      <c r="EM479" t="str">
        <v>John is a Geek</v>
      </c>
      <c r="EN479" t="str">
        <v>LASER ETCH</v>
      </c>
      <c r="EO479" t="str">
        <v>Laser Etch Per Note 7</v>
      </c>
      <c r="EP479" t="str">
        <v xml:space="preserve">LASER MARK "CE" DWG NOTE 10 </v>
      </c>
      <c r="EQ479" t="str">
        <v>Laser Mark "P1-15004-08", Per Note 3</v>
      </c>
      <c r="ER479" t="str">
        <v>Laser Mark "P2-15004-08", Per Note 3</v>
      </c>
      <c r="ES479" t="str">
        <v>Laser Mark "P3-15004-08", Per Note 3</v>
      </c>
      <c r="ET479" t="str">
        <v>Laser Mark "P4-15004-08", Per Note 3</v>
      </c>
      <c r="EU479" t="str">
        <v xml:space="preserve">LASER MARK LOGO DWG NOTE 9 </v>
      </c>
      <c r="EV479" t="str">
        <v xml:space="preserve">LASER MARK LOT NUMBER DWG NOTE 8 </v>
      </c>
      <c r="EW479" t="str">
        <v>Laser Mark Lot, Per Note 3</v>
      </c>
      <c r="EX479" t="str">
        <v xml:space="preserve">LASER MARK PART NUMBER DWG NOTE 8 </v>
      </c>
      <c r="EY479" t="str">
        <v>LASER: 13000000</v>
      </c>
      <c r="EZ479" t="str">
        <v>LASER: CE 2797</v>
      </c>
      <c r="FA479" t="str">
        <v>LASER: LOGO</v>
      </c>
      <c r="FB479" t="str">
        <v xml:space="preserve">LASER: Lot # Per RE-75-001 </v>
      </c>
      <c r="FC479" t="str">
        <v>LAST THREAD</v>
      </c>
      <c r="FD479" t="str">
        <v>LEAD .0625</v>
      </c>
      <c r="FE479" t="str">
        <v>LOGO</v>
      </c>
      <c r="FF479" t="str">
        <v>Lot (Control) Number per Note 3</v>
      </c>
      <c r="FG479" t="str">
        <v>LOT NO.</v>
      </c>
      <c r="FH479" t="str">
        <v>LOT NUMBER</v>
      </c>
      <c r="FI479" t="str">
        <v>LOT NUMBER PER NUVASIVE SOP 9002007</v>
      </c>
      <c r="FJ479" t="str">
        <v>M 4X 0.5 - 6G - 0.063R - LH</v>
      </c>
      <c r="FK479" t="str">
        <v>M4 X 0.5 - 6G - 0.063R</v>
      </c>
      <c r="FL479" t="str">
        <v>M4 X 0.5 - 6G - 0.063R - LH</v>
      </c>
      <c r="FM479" t="str">
        <v>M4.5 X .75 6g</v>
      </c>
      <c r="FN479" t="str">
        <v>M4.5 X 0.75 6g</v>
      </c>
      <c r="FO479" t="str">
        <v>M5x0.8-6g</v>
      </c>
      <c r="FP479" t="str">
        <v xml:space="preserve">M5x0.8-6g </v>
      </c>
      <c r="FQ479" t="str">
        <v>M6 X .75 6g</v>
      </c>
      <c r="FR479" t="str">
        <v>M6 X 0.75-6g</v>
      </c>
      <c r="FS479" t="str">
        <v>M6 X0.75 - 6g</v>
      </c>
      <c r="FT479" t="str">
        <v>M6X0.75 - 6H</v>
      </c>
      <c r="FU479" t="str">
        <v>M7 X 1.00 6g THREAD</v>
      </c>
      <c r="FV479" t="str">
        <v>M7X1.00 6g THREAD</v>
      </c>
      <c r="FW479" t="str">
        <v>M7X1.00 6h THREAD</v>
      </c>
      <c r="FX479" t="str">
        <v>Magenta Anodized Color</v>
      </c>
      <c r="FY479" t="str">
        <v>MAJOR Ø .380</v>
      </c>
      <c r="FZ479" t="str">
        <v>MAJORØ</v>
      </c>
      <c r="GA479" t="str">
        <v>MATT FINISH Per Note 3</v>
      </c>
      <c r="GB479" t="str">
        <v>MATT FINISH Per Traveler</v>
      </c>
      <c r="GC479" t="str">
        <v>MATTE FINISH</v>
      </c>
      <c r="GD479" t="str">
        <v>MATTE FINISH DWG NOTE 3</v>
      </c>
      <c r="GE479" t="str">
        <v>MATTE FINISH Note 3</v>
      </c>
      <c r="GF479" t="str">
        <v>Matte Finish Per Note 3</v>
      </c>
      <c r="GG479" t="str">
        <v>MATTE FINISH SIZE 10 GLASS BEAD</v>
      </c>
      <c r="GH479" t="str">
        <v>MAX ROOT RADIUS</v>
      </c>
      <c r="GI479" t="str">
        <v xml:space="preserve">Mill Profile Centered </v>
      </c>
      <c r="GJ479" t="str">
        <v>Minor Ø Unconstrained Check</v>
      </c>
      <c r="GK479" t="str">
        <v>MINOR Ø.1336</v>
      </c>
      <c r="GL479" t="str">
        <v>NO ANODIZE Per note 8</v>
      </c>
      <c r="GM479" t="str">
        <v>NO ANODIZE Per note 9</v>
      </c>
      <c r="GN479" t="str">
        <v>No Nicks, Scratches, Tool Marks, etc.</v>
      </c>
      <c r="GO479" t="str">
        <v>No Nicks,Scratches,Tool Marks,etc.</v>
      </c>
      <c r="GP479" t="str">
        <v>NO TOOL MARKS</v>
      </c>
      <c r="GQ479" t="str">
        <v>NOTE 3 THREAD RELIEF</v>
      </c>
      <c r="GR479" t="str">
        <v>NV-27 FUNC.</v>
      </c>
      <c r="GS479" t="str">
        <v>NV-30 DIM A</v>
      </c>
      <c r="GT479" t="str">
        <v>NV-30 DIM B</v>
      </c>
      <c r="GU479" t="str">
        <v>NV-30 DIM F</v>
      </c>
      <c r="GV479" t="str">
        <v>Ø .1250 HEX</v>
      </c>
      <c r="GW479" t="str">
        <v>Ø 9.4 MAJOR</v>
      </c>
      <c r="GX479" t="str">
        <v>Ø.096 MAX PILOT HOLE</v>
      </c>
      <c r="GY479" t="str">
        <v>Ø.125 THRU</v>
      </c>
      <c r="GZ479" t="str">
        <v>Ø.205 COUNTERSINK</v>
      </c>
      <c r="HA479" t="str">
        <v>Ø.260 T.S.C.</v>
      </c>
      <c r="HB479" t="str">
        <v>Ø.500 BASIC</v>
      </c>
      <c r="HC479" t="str">
        <v xml:space="preserve">OVAL CENTERED </v>
      </c>
      <c r="HD479" t="str">
        <v>PART NO. 15100</v>
      </c>
      <c r="HE479" t="str">
        <v>PART NUMBER 13100000</v>
      </c>
      <c r="HF479" t="str">
        <v>PART NUMBER 13600000</v>
      </c>
      <c r="HG479" t="str">
        <v>Part Number per Note 3</v>
      </c>
      <c r="HH479" t="str">
        <v>PD 5/16-18 UNC 2A</v>
      </c>
      <c r="HI479" t="str">
        <v>Perp.|0.05|A|</v>
      </c>
      <c r="HJ479" t="str">
        <v>PILOT THRU HOLE PRESENT</v>
      </c>
      <c r="HK479" t="str">
        <v>PITCH .060</v>
      </c>
      <c r="HL479" t="str">
        <v>Profile |.001|A|</v>
      </c>
      <c r="HM479" t="str">
        <v>Profile |.0015 | A | X-Y</v>
      </c>
      <c r="HN479" t="str">
        <v>Profile |.002| |A|B| X-Y</v>
      </c>
      <c r="HO479" t="str">
        <v>Profile |.002|A|B|</v>
      </c>
      <c r="HP479" t="str">
        <v>Profile |.002|A|B| X-Y</v>
      </c>
      <c r="HQ479" t="str">
        <v>Profile:|010|A|B|C|</v>
      </c>
      <c r="HR479" t="str">
        <v>Profile| .002| A|B|</v>
      </c>
      <c r="HS479" t="str">
        <v>Profile|.001|</v>
      </c>
      <c r="HT479" t="str">
        <v>Profile|.001|A|</v>
      </c>
      <c r="HU479" t="str">
        <v>Profile|.001|A|B|</v>
      </c>
      <c r="HV479" t="str">
        <v xml:space="preserve">Profile|.001|A|B| A&lt;-&gt;B </v>
      </c>
      <c r="HW479" t="str">
        <v>Profile|.001|A|B| C&lt;-&gt;D</v>
      </c>
      <c r="HX479" t="str">
        <v>Profile|.001|A|B| L-M</v>
      </c>
      <c r="HY479" t="str">
        <v>Profile|.001|A|B| P-Q</v>
      </c>
      <c r="HZ479" t="str">
        <v>Profile|.001|A|B|C&lt;-&gt;D</v>
      </c>
      <c r="IA479" t="str">
        <v>Profile|.001|A|C&lt;--&gt;D</v>
      </c>
      <c r="IB479" t="str">
        <v>Profile|.001|A|UNILATERAL</v>
      </c>
      <c r="IC479" t="str">
        <v>Profile|.001|C|</v>
      </c>
      <c r="ID479" t="str">
        <v>Profile|.0012|D1|</v>
      </c>
      <c r="IE479" t="str">
        <v>Profile|.0015| A-B UNI.</v>
      </c>
      <c r="IF479" t="str">
        <v>Profile|.0015| UNI.</v>
      </c>
      <c r="IG479" t="str">
        <v>Profile|.0015|A| X-Y</v>
      </c>
      <c r="IH479" t="str">
        <v>Profile|.0015|E|F|</v>
      </c>
      <c r="II479" t="str">
        <v>Profile|.0016|B|D|</v>
      </c>
      <c r="IJ479" t="str">
        <v>Profile|.002(U).000|A|</v>
      </c>
      <c r="IK479" t="str">
        <v>Profile|.002|</v>
      </c>
      <c r="IL479" t="str">
        <v>Profile|.002|A</v>
      </c>
      <c r="IM479" t="str">
        <v>Profile|.002|A|</v>
      </c>
      <c r="IN479" t="str">
        <v>Profile|.002|A|B|</v>
      </c>
      <c r="IO479" t="str">
        <v xml:space="preserve">Profile|.002|A|B| A&lt;-&gt;B </v>
      </c>
      <c r="IP479" t="str">
        <v>Profile|.002|A|B| C&lt;-&gt;D</v>
      </c>
      <c r="IQ479" t="str">
        <v>Profile|.002|A|B| X-Y</v>
      </c>
      <c r="IR479" t="str">
        <v>Profile|.002|A|B|C|X-Y</v>
      </c>
      <c r="IS479" t="str">
        <v>Profile|.002|A|B|X&lt;--&gt;Y</v>
      </c>
      <c r="IT479" t="str">
        <v>Profile|.002|A|B|X-Y</v>
      </c>
      <c r="IU479" t="str">
        <v>Profile|.002|A|C|</v>
      </c>
      <c r="IV479" t="str">
        <v>Profile|.002|C|A|</v>
      </c>
      <c r="IW479" t="str">
        <v>Profile|.002|C|B|</v>
      </c>
      <c r="IX479" t="str">
        <v>Profile|.0020|</v>
      </c>
      <c r="IY479" t="str">
        <v>Profile|.003|A|</v>
      </c>
      <c r="IZ479" t="str">
        <v>Profile|.003|A|B|C| Uni.</v>
      </c>
      <c r="JA479" t="str">
        <v>Profile|.003|E|F|</v>
      </c>
      <c r="JB479" t="str">
        <v>Profile|.004(U) .003|A|B|C|</v>
      </c>
      <c r="JC479" t="str">
        <v>Profile|.004|A| UNI.</v>
      </c>
      <c r="JD479" t="str">
        <v>Profile|.005|A|C|</v>
      </c>
      <c r="JE479" t="str">
        <v>Profile|.005|A|C|A&lt;--&gt;B, C&lt;--&gt;D</v>
      </c>
      <c r="JF479" t="str">
        <v>Profile|.005|A|D| A-B UNI.</v>
      </c>
      <c r="JG479" t="str">
        <v>Profile|.005|A|D| UNI.</v>
      </c>
      <c r="JH479" t="str">
        <v>Profile|.010|A|B|</v>
      </c>
      <c r="JI479" t="str">
        <v>Profile|.010|A|B|C|</v>
      </c>
      <c r="JJ479" t="str">
        <v>Profile|.03|A|</v>
      </c>
      <c r="JK479" t="str">
        <v>Profile|.05|A|B|</v>
      </c>
      <c r="JL479" t="str">
        <v>Profile|0.03|</v>
      </c>
      <c r="JM479" t="str">
        <v>Profile|0.03|A|</v>
      </c>
      <c r="JN479" t="str">
        <v>Profile|0.03|A|B|</v>
      </c>
      <c r="JO479" t="str">
        <v>Profile|0.05{A|C|</v>
      </c>
      <c r="JP479" t="str">
        <v>Profile|0.05|A|B|</v>
      </c>
      <c r="JQ479" t="str">
        <v>Profile|0.05|E|</v>
      </c>
      <c r="JR479" t="str">
        <v>Profile|0.05|E|F|</v>
      </c>
      <c r="JS479" t="str">
        <v>Profile|0.06|A|C|</v>
      </c>
      <c r="JT479" t="str">
        <v>Profile|0.1|A|A|</v>
      </c>
      <c r="JU479" t="str">
        <v>Profile|0.1|D1|</v>
      </c>
      <c r="JV479" t="str">
        <v>Profile|A|B|C|</v>
      </c>
      <c r="JW479" t="str">
        <v>Proile|.002|A|B|J-K</v>
      </c>
      <c r="JX479" t="str">
        <v>P-Thread Form</v>
      </c>
      <c r="JY479" t="str">
        <v>R  FULL RADIUS</v>
      </c>
      <c r="JZ479" t="str">
        <v>R.001/.006</v>
      </c>
      <c r="KA479" t="str">
        <v>R.003 MAX</v>
      </c>
      <c r="KB479" t="str">
        <v>R.005 MAX</v>
      </c>
      <c r="KC479" t="str">
        <v>R.030</v>
      </c>
      <c r="KD479" t="str">
        <v>R.25 MAX</v>
      </c>
      <c r="KE479" t="str">
        <v>R1.33 BASIC</v>
      </c>
      <c r="KF479" t="str">
        <v>R3.3</v>
      </c>
      <c r="KG479" t="str">
        <v>Ra 1.6 MAX</v>
      </c>
      <c r="KH479" t="str">
        <v>RAD @ FACE &amp; OD CHAMFER</v>
      </c>
      <c r="KI479" t="str">
        <v>RAD. @ ID &amp; BACK FACE</v>
      </c>
      <c r="KJ479" t="str">
        <v>RAD. @ OD &amp; BACK FACE</v>
      </c>
      <c r="KK479" t="str">
        <v>REMOVE SHRP EDGES .005 MAX</v>
      </c>
      <c r="KL479" t="str">
        <v>ROD SLOT CENTERED</v>
      </c>
      <c r="KM479" t="str">
        <v>SHARP OKAY</v>
      </c>
      <c r="KN479" t="str">
        <v>Slot Centered</v>
      </c>
      <c r="KO479" t="str">
        <v>SLOT WIDTH</v>
      </c>
      <c r="KP479" t="str">
        <v>Surface Finish Per Note 1</v>
      </c>
      <c r="KQ479" t="str">
        <v>Symmerty Balloon A_6</v>
      </c>
      <c r="KR479" t="str">
        <v>T27 HEXALOBE Per Note 1</v>
      </c>
      <c r="KS479" t="str">
        <v>T27 TORX</v>
      </c>
      <c r="KT479" t="str">
        <v>THRD DEPTH</v>
      </c>
      <c r="KU479" t="str">
        <v>Thread Form Per Note 3</v>
      </c>
      <c r="KV479" t="str">
        <v>THREAD INTO ROD SLOT</v>
      </c>
      <c r="KW479" t="str">
        <v>Thread Timed Print Note 6</v>
      </c>
      <c r="KX479" t="str">
        <v>TOOL MISMATCH PERMISSIBLE</v>
      </c>
      <c r="KY479" t="str">
        <v>Tot. Runout|Ø.002|C|</v>
      </c>
      <c r="KZ479" t="str">
        <v>Total Runout|.002|E|</v>
      </c>
      <c r="LA479" t="str">
        <v>TRIPLE LEAD THREAD</v>
      </c>
      <c r="LB479" t="str">
        <v>True Pos. |.001 (M)|A|</v>
      </c>
      <c r="LC479" t="str">
        <v>True Pos. |.002(M)|A|B|</v>
      </c>
      <c r="LD479" t="str">
        <v>True Pos. |.002|</v>
      </c>
      <c r="LE479" t="str">
        <v>True Pos. |.002|A|</v>
      </c>
      <c r="LF479" t="str">
        <v>True Pos. |.002|A|B|</v>
      </c>
      <c r="LG479" t="str">
        <v>True Pos. |.004|A|C|B|</v>
      </c>
      <c r="LH479" t="str">
        <v>True Pos. |.005(M)|A|B|</v>
      </c>
      <c r="LI479" t="str">
        <v>True Pos.|.000(L)|A|D|</v>
      </c>
      <c r="LJ479" t="str">
        <v>True Pos.|.000(M)|A|</v>
      </c>
      <c r="LK479" t="str">
        <v>True Pos.|.001(M)|A|</v>
      </c>
      <c r="LL479" t="str">
        <v>True Pos.|.001|B|</v>
      </c>
      <c r="LM479" t="str">
        <v>True Pos.|.001|E|</v>
      </c>
      <c r="LN479" t="str">
        <v>True Pos.|.002|A|</v>
      </c>
      <c r="LO479" t="str">
        <v>True Pos.|.002|B|</v>
      </c>
      <c r="LP479" t="str">
        <v>True Pos.|.002|C|</v>
      </c>
      <c r="LQ479" t="str">
        <v>True Pos.|.002|D1|</v>
      </c>
      <c r="LR479" t="str">
        <v>True Pos.|.002|D1|D2|</v>
      </c>
      <c r="LS479" t="str">
        <v>True Pos.|.05|A|</v>
      </c>
      <c r="LT479" t="str">
        <v>True Pos.|.1|A|B|C|</v>
      </c>
      <c r="LU479" t="str">
        <v>True Pos.|.13|A</v>
      </c>
      <c r="LV479" t="str">
        <v>True Pos.|0.05|A|</v>
      </c>
      <c r="LW479" t="str">
        <v>True Pos.|0.1|A|B|C|</v>
      </c>
      <c r="LX479" t="str">
        <v>True Pos.|0.13|A|</v>
      </c>
      <c r="LY479" t="str">
        <v>True Pos.|Ø.000(M)|A|</v>
      </c>
      <c r="LZ479" t="str">
        <v>True Pos.|Ø.000(M)|B|</v>
      </c>
      <c r="MA479" t="str">
        <v>True Pos.|Ø.001(M)|A(M)|</v>
      </c>
      <c r="MB479" t="str">
        <v>True Pos.|Ø.001(M)|A|</v>
      </c>
      <c r="MC479" t="str">
        <v>True Pos.|Ø.001|A|</v>
      </c>
      <c r="MD479" t="str">
        <v>True Pos.|Ø.001|C|</v>
      </c>
      <c r="ME479" t="str">
        <v>True Pos.|Ø.002(S)|A(S)|</v>
      </c>
      <c r="MF479" t="str">
        <v>True Pos.|Ø.002|A|</v>
      </c>
      <c r="MG479" t="str">
        <v>True Pos.|Ø.002|B|</v>
      </c>
      <c r="MH479" t="str">
        <v>True Pos.|Ø.002|C|</v>
      </c>
      <c r="MI479" t="str">
        <v>True Pos.|Ø.03(M)|A|</v>
      </c>
      <c r="MJ479" t="str">
        <v>True Pos.|Ø0.03(M)|A|</v>
      </c>
      <c r="MK479" t="str">
        <v>True Pos.|Ø0.05(L)|D|B|</v>
      </c>
      <c r="ML479" t="str">
        <v>True Pos.|Ø0.05|A|</v>
      </c>
      <c r="MM479" t="str">
        <v>True Pos.|Ø0.05|D|</v>
      </c>
      <c r="MN479" t="str">
        <v>True Pos.|Ø0.05|E|</v>
      </c>
      <c r="MO479" t="str">
        <v>True Pos.|Ø0.05|E|B|</v>
      </c>
      <c r="MP479" t="str">
        <v>True Pos.|SØ0.03|C|B|</v>
      </c>
      <c r="MQ479" t="str">
        <v>True Position|.002|A|B|</v>
      </c>
      <c r="MR479" t="str">
        <v>True. Pos.|Ø.001(M)|A|</v>
      </c>
      <c r="MS479" t="str">
        <v>True. Pps.|0.05|A|</v>
      </c>
      <c r="MT479" t="str">
        <v>Tumble Per Note 1</v>
      </c>
      <c r="MU479" t="str">
        <v>Tumble Per Note 2</v>
      </c>
    </row>
    <row r="480" spans="3:359">
      <c r="C480" s="74" t="str" cm="1">
        <f t="array" ref="C480:MU480">TRANSPOSE(_xlfn._xlws.SORT(_xlfn._xlws.FILTER($A$2:$A$499,ISNUMBER(SEARCH('Prt. Lib. &amp; Routine, Table'!L487,$A$2:$A$499)),"not found")))</f>
        <v>.0015 T.I.R. MAX</v>
      </c>
      <c r="D480" t="str">
        <v>.002 MAX ROOT RADIUS</v>
      </c>
      <c r="E480" t="str">
        <v>.012 BLUNT END</v>
      </c>
      <c r="F480" t="str">
        <v>.015 MAX</v>
      </c>
      <c r="G480" t="str">
        <v>.016 T.S.C.</v>
      </c>
      <c r="H480" t="str">
        <v>.017 BASIC</v>
      </c>
      <c r="I480" t="str">
        <v>.021 PITCH</v>
      </c>
      <c r="J480" t="str">
        <v>.022 BLUNT START</v>
      </c>
      <c r="K480" t="str">
        <v>.025 BASIC</v>
      </c>
      <c r="L480" t="str">
        <v>.035 BASIC</v>
      </c>
      <c r="M480" t="str">
        <v>.043 T.S.C</v>
      </c>
      <c r="N480" t="str">
        <v>.053 T.S.C.</v>
      </c>
      <c r="O480" t="str">
        <v>.060 HEX DEPTH</v>
      </c>
      <c r="P480" t="str">
        <v>.060 PITCH</v>
      </c>
      <c r="Q480" t="str">
        <v>.061 BASIC</v>
      </c>
      <c r="R480" t="str">
        <v>.07 HEX</v>
      </c>
      <c r="S480" t="str">
        <v>.070 HEX DEPTH</v>
      </c>
      <c r="T480" t="str">
        <v>.082 DRILL</v>
      </c>
      <c r="U480" t="str">
        <v>.082 DRILL DEPTH</v>
      </c>
      <c r="V480" t="str">
        <v>.094 HEX</v>
      </c>
      <c r="W480" t="str">
        <v>.115 T.S.C.</v>
      </c>
      <c r="X480" t="str">
        <v>.1195 / .1243 MAJOR DIAMETER</v>
      </c>
      <c r="Y480" t="str">
        <v>.1250 HEX</v>
      </c>
      <c r="Z480" t="str">
        <v>.157 MINOR DIAMETER</v>
      </c>
      <c r="AA480" t="str">
        <v>.172 FULL THD DEPTH</v>
      </c>
      <c r="AB480" t="str">
        <v>.172 MAJOR DIAMETER</v>
      </c>
      <c r="AC480" t="str">
        <v>.180 MIN DEPTH FULL THRD</v>
      </c>
      <c r="AD480" t="str">
        <v>.183 Ceter Line Thread Dwell</v>
      </c>
      <c r="AE480" t="str">
        <v>.208 MAX THRD DEPTH</v>
      </c>
      <c r="AF480" t="str">
        <v>.218 BOTTOM HALF OF SLOT</v>
      </c>
      <c r="AG480" t="str">
        <v>.261 BASIC</v>
      </c>
      <c r="AH480" t="str">
        <v>.314 T.S.C.</v>
      </c>
      <c r="AI480" t="str">
        <v>.315 BASIC</v>
      </c>
      <c r="AJ480" t="str">
        <v>.329 MINOR Ø</v>
      </c>
      <c r="AK480" t="str">
        <v>.330 BASIC</v>
      </c>
      <c r="AL480" t="str">
        <v>.35 TO TANGENT POINT</v>
      </c>
      <c r="AM480" t="str">
        <v>.375 MAJOR Ø</v>
      </c>
      <c r="AN480" t="str">
        <v>.390 BASIC</v>
      </c>
      <c r="AO480" t="str">
        <v>.440 BASIC</v>
      </c>
      <c r="AP480" t="str">
        <v>.64/.96 HIGH=Pass</v>
      </c>
      <c r="AQ480" t="str">
        <v>0.012 MAX</v>
      </c>
      <c r="AR480" t="str">
        <v>0.015 MAX</v>
      </c>
      <c r="AS480" t="str">
        <v>0.05 Per Note 2</v>
      </c>
      <c r="AT480" t="str">
        <v>0.500 PULLOUT ZONE</v>
      </c>
      <c r="AU480" t="str">
        <v>10-32 UNF-2A</v>
      </c>
      <c r="AV480" t="str">
        <v>12-28 UNF-2B</v>
      </c>
      <c r="AW480" t="str">
        <v>2.87 BASIC</v>
      </c>
      <c r="AX480" t="str">
        <v>2-56 UNC 2B 2 STARTS</v>
      </c>
      <c r="AY480" t="str">
        <v>3 LEAD THREAD</v>
      </c>
      <c r="AZ480" t="str">
        <v>32µIN Max</v>
      </c>
      <c r="BA480" t="str">
        <v>5/16"-24 UNF-2A</v>
      </c>
      <c r="BB480" t="str">
        <v>5/16-18 UNC 2A</v>
      </c>
      <c r="BC480" t="str">
        <v>5-44 UNF-2A</v>
      </c>
      <c r="BD480" t="str">
        <v>6-16µIN</v>
      </c>
      <c r="BE480" t="str">
        <v>65° BLEND</v>
      </c>
      <c r="BF480" t="str">
        <v>7.45 Top of Ball to Face</v>
      </c>
      <c r="BG480" t="str">
        <v>7/16-28 UNEF 2B</v>
      </c>
      <c r="BH480" t="str">
        <v>7/16-28-UNEF-2A</v>
      </c>
      <c r="BI480" t="str">
        <v>Alignment Per Note 3</v>
      </c>
      <c r="BJ480" t="str">
        <v>ANODIZE (SEE CHART)</v>
      </c>
      <c r="BK480" t="str">
        <v>ANODIZE AQUA Per Note 3</v>
      </c>
      <c r="BL480" t="str">
        <v>ANODIZE BOTTOM PORTION</v>
      </c>
      <c r="BM480" t="str">
        <v>ANODIZE COLOR AQUA</v>
      </c>
      <c r="BN480" t="str">
        <v>ANODIZE COLOR GREEN DWG NOTE 4</v>
      </c>
      <c r="BO480" t="str">
        <v>ANODIZE COLOR LIGHT BLUE</v>
      </c>
      <c r="BP480" t="str">
        <v>ANODIZE GREEN Per Note 2</v>
      </c>
      <c r="BQ480" t="str">
        <v>ANODIZE GREY, Per Note 1</v>
      </c>
      <c r="BR480" t="str">
        <v>ANODIZE MAGENTA</v>
      </c>
      <c r="BS480" t="str">
        <v>Anodize Per note 3</v>
      </c>
      <c r="BT480" t="str">
        <v>Anodize Per Note 4</v>
      </c>
      <c r="BU480" t="str">
        <v>ANODIZE SEAFOAM</v>
      </c>
      <c r="BV480" t="str">
        <v>Balloon 11 Symmetry</v>
      </c>
      <c r="BW480" t="str">
        <v>Balloon 12 Symmetry</v>
      </c>
      <c r="BX480" t="str">
        <v>Balloon 13 Hole Centered</v>
      </c>
      <c r="BY480" t="str">
        <v>Balloon 13 Symmerty</v>
      </c>
      <c r="BZ480" t="str">
        <v>Balloon 2 Symmetry</v>
      </c>
      <c r="CA480" t="str">
        <v>Balloon 21 CENTERED</v>
      </c>
      <c r="CB480" t="str">
        <v>Balloon 29 Symmetry</v>
      </c>
      <c r="CC480" t="str">
        <v>Balloon 3 Symmetry</v>
      </c>
      <c r="CD480" t="str">
        <v>Balloon 4 Symmetry</v>
      </c>
      <c r="CE480" t="str">
        <v>Balloon 5 blend to SØ .340</v>
      </c>
      <c r="CF480" t="str">
        <v>Balloon 5 Symmetry</v>
      </c>
      <c r="CG480" t="str">
        <v>Balloon 6 Centered</v>
      </c>
      <c r="CH480" t="str">
        <v>Balloon 9 Function Check</v>
      </c>
      <c r="CI480" t="str">
        <v>Balloon 9 Symmerty</v>
      </c>
      <c r="CJ480" t="str">
        <v>Balloons 2 &amp; 17 Symmetry |.001|A|</v>
      </c>
      <c r="CK480" t="str">
        <v>Basic Ø 3.6</v>
      </c>
      <c r="CL480" t="str">
        <v>BEAD BLAST</v>
      </c>
      <c r="CM480" t="str">
        <v>BLAST ALUMINUM OXIDE</v>
      </c>
      <c r="CN480" t="str">
        <v>Blast Note 2</v>
      </c>
      <c r="CO480" t="str">
        <v xml:space="preserve">BLAST Per Note 1 </v>
      </c>
      <c r="CP480" t="str">
        <v>BLAST Per Note 2</v>
      </c>
      <c r="CQ480" t="str">
        <v>BLAST Per Note 3</v>
      </c>
      <c r="CR480" t="str">
        <v>BLAST Per Note 4</v>
      </c>
      <c r="CS480" t="str">
        <v>BLAST Per Note 8</v>
      </c>
      <c r="CT480" t="str">
        <v>BLAST Per Traveler, MATT FINISH</v>
      </c>
      <c r="CU480" t="str">
        <v>BLAST WITH 16 GRIT ALUMINUM OXIDE</v>
      </c>
      <c r="CV480" t="str">
        <v>BLAST, Uniform Finish Per Note 3</v>
      </c>
      <c r="CW480" t="str">
        <v>BREAK EDGE</v>
      </c>
      <c r="CX480" t="str">
        <v>BREAK EDGE .014</v>
      </c>
      <c r="CY480" t="str">
        <v>BREAK EDGES Note 2</v>
      </c>
      <c r="CZ480" t="str">
        <v>BREAK SHARP Per Note 1</v>
      </c>
      <c r="DA480" t="str">
        <v>BREAK SHARPS Per Note 1</v>
      </c>
      <c r="DB480" t="str">
        <v>CE 2729</v>
      </c>
      <c r="DC480" t="str">
        <v>CE Logo per Note 3</v>
      </c>
      <c r="DD480" t="str">
        <v>CE MARK</v>
      </c>
      <c r="DE480" t="str">
        <v>Chips/Debris Removed</v>
      </c>
      <c r="DF480" t="str">
        <v>Coat Per Note 2</v>
      </c>
      <c r="DG480" t="str">
        <v>C-Sink Ø .155</v>
      </c>
      <c r="DH480" t="str">
        <v>C-Sink Ø5.2</v>
      </c>
      <c r="DI480" t="str">
        <v>Deburred</v>
      </c>
      <c r="DJ480" t="str">
        <v>DIM "A" NoGo</v>
      </c>
      <c r="DK480" t="str">
        <v>DIM "A" NoGo Hexalobe</v>
      </c>
      <c r="DL480" t="str">
        <v>EDGE BREAK</v>
      </c>
      <c r="DM480" t="str">
        <v>EDGE BREAK MIN R.004, MAX R.010</v>
      </c>
      <c r="DN480" t="str">
        <v>Edge Break per Note 1</v>
      </c>
      <c r="DO480" t="str">
        <v>ELECTROPOLISH Per Note 1</v>
      </c>
      <c r="DP480" t="str">
        <v>Finish Per Note 3</v>
      </c>
      <c r="DQ480" t="str">
        <v>FLUTE POSITION Per Note 3</v>
      </c>
      <c r="DR480" t="str">
        <v>FULL R</v>
      </c>
      <c r="DS480" t="str">
        <v>FULL RADIUS</v>
      </c>
      <c r="DT480" t="str">
        <v xml:space="preserve">FULL RADIUS </v>
      </c>
      <c r="DU480" t="str">
        <v>Function Check  (.2340 .2360 FULL)</v>
      </c>
      <c r="DV480" t="str">
        <v>FUNCTIONAL  HEXALOBE</v>
      </c>
      <c r="DW480" t="str">
        <v>GLASS BEAD Per Note 3</v>
      </c>
      <c r="DX480" t="str">
        <v>Globus Logo per Note 3</v>
      </c>
      <c r="DY480" t="str">
        <v>Gold Anodized Color</v>
      </c>
      <c r="DZ480" t="str">
        <v>Green Anodized Color</v>
      </c>
      <c r="EA480" t="str">
        <v>GRIT BLAST Per Note 3</v>
      </c>
      <c r="EB480" t="str">
        <v>Grit Blast Per Note 4</v>
      </c>
      <c r="EC480" t="str">
        <v>GRIT BLAST, DWG NOTE 3</v>
      </c>
      <c r="ED480" t="str">
        <v>HEX MINOR Ø.1292</v>
      </c>
      <c r="EE480" t="str">
        <v xml:space="preserve">HEXALOBE </v>
      </c>
      <c r="EF480" t="str">
        <v>HEXALOBE FUNCTION</v>
      </c>
      <c r="EG480" t="str">
        <v>Hexalobe Minor</v>
      </c>
      <c r="EH480" t="str">
        <v>Hexalobe NV-30</v>
      </c>
      <c r="EI480" t="str">
        <v>HEXALOBE ORIENTATION</v>
      </c>
      <c r="EJ480" t="str">
        <v>Inspect per operation 30 comments</v>
      </c>
      <c r="EK480" t="str">
        <v>INT / EXT CORNERS: R.002 TO R.010</v>
      </c>
      <c r="EL480" t="str">
        <v>INT /EXT CORNERS R.05 TO R.03</v>
      </c>
      <c r="EM480" t="str">
        <v>John is a Geek</v>
      </c>
      <c r="EN480" t="str">
        <v>LASER ETCH</v>
      </c>
      <c r="EO480" t="str">
        <v>Laser Etch Per Note 7</v>
      </c>
      <c r="EP480" t="str">
        <v xml:space="preserve">LASER MARK "CE" DWG NOTE 10 </v>
      </c>
      <c r="EQ480" t="str">
        <v>Laser Mark "P1-15004-08", Per Note 3</v>
      </c>
      <c r="ER480" t="str">
        <v>Laser Mark "P2-15004-08", Per Note 3</v>
      </c>
      <c r="ES480" t="str">
        <v>Laser Mark "P3-15004-08", Per Note 3</v>
      </c>
      <c r="ET480" t="str">
        <v>Laser Mark "P4-15004-08", Per Note 3</v>
      </c>
      <c r="EU480" t="str">
        <v xml:space="preserve">LASER MARK LOGO DWG NOTE 9 </v>
      </c>
      <c r="EV480" t="str">
        <v xml:space="preserve">LASER MARK LOT NUMBER DWG NOTE 8 </v>
      </c>
      <c r="EW480" t="str">
        <v>Laser Mark Lot, Per Note 3</v>
      </c>
      <c r="EX480" t="str">
        <v xml:space="preserve">LASER MARK PART NUMBER DWG NOTE 8 </v>
      </c>
      <c r="EY480" t="str">
        <v>LASER: 13000000</v>
      </c>
      <c r="EZ480" t="str">
        <v>LASER: CE 2797</v>
      </c>
      <c r="FA480" t="str">
        <v>LASER: LOGO</v>
      </c>
      <c r="FB480" t="str">
        <v xml:space="preserve">LASER: Lot # Per RE-75-001 </v>
      </c>
      <c r="FC480" t="str">
        <v>LAST THREAD</v>
      </c>
      <c r="FD480" t="str">
        <v>LEAD .0625</v>
      </c>
      <c r="FE480" t="str">
        <v>LOGO</v>
      </c>
      <c r="FF480" t="str">
        <v>Lot (Control) Number per Note 3</v>
      </c>
      <c r="FG480" t="str">
        <v>LOT NO.</v>
      </c>
      <c r="FH480" t="str">
        <v>LOT NUMBER</v>
      </c>
      <c r="FI480" t="str">
        <v>LOT NUMBER PER NUVASIVE SOP 9002007</v>
      </c>
      <c r="FJ480" t="str">
        <v>M 4X 0.5 - 6G - 0.063R - LH</v>
      </c>
      <c r="FK480" t="str">
        <v>M4 X 0.5 - 6G - 0.063R</v>
      </c>
      <c r="FL480" t="str">
        <v>M4 X 0.5 - 6G - 0.063R - LH</v>
      </c>
      <c r="FM480" t="str">
        <v>M4.5 X .75 6g</v>
      </c>
      <c r="FN480" t="str">
        <v>M4.5 X 0.75 6g</v>
      </c>
      <c r="FO480" t="str">
        <v>M5x0.8-6g</v>
      </c>
      <c r="FP480" t="str">
        <v xml:space="preserve">M5x0.8-6g </v>
      </c>
      <c r="FQ480" t="str">
        <v>M6 X .75 6g</v>
      </c>
      <c r="FR480" t="str">
        <v>M6 X 0.75-6g</v>
      </c>
      <c r="FS480" t="str">
        <v>M6 X0.75 - 6g</v>
      </c>
      <c r="FT480" t="str">
        <v>M6X0.75 - 6H</v>
      </c>
      <c r="FU480" t="str">
        <v>M7 X 1.00 6g THREAD</v>
      </c>
      <c r="FV480" t="str">
        <v>M7X1.00 6g THREAD</v>
      </c>
      <c r="FW480" t="str">
        <v>M7X1.00 6h THREAD</v>
      </c>
      <c r="FX480" t="str">
        <v>Magenta Anodized Color</v>
      </c>
      <c r="FY480" t="str">
        <v>MAJOR Ø .380</v>
      </c>
      <c r="FZ480" t="str">
        <v>MAJORØ</v>
      </c>
      <c r="GA480" t="str">
        <v>MATT FINISH Per Note 3</v>
      </c>
      <c r="GB480" t="str">
        <v>MATT FINISH Per Traveler</v>
      </c>
      <c r="GC480" t="str">
        <v>MATTE FINISH</v>
      </c>
      <c r="GD480" t="str">
        <v>MATTE FINISH DWG NOTE 3</v>
      </c>
      <c r="GE480" t="str">
        <v>MATTE FINISH Note 3</v>
      </c>
      <c r="GF480" t="str">
        <v>Matte Finish Per Note 3</v>
      </c>
      <c r="GG480" t="str">
        <v>MATTE FINISH SIZE 10 GLASS BEAD</v>
      </c>
      <c r="GH480" t="str">
        <v>MAX ROOT RADIUS</v>
      </c>
      <c r="GI480" t="str">
        <v xml:space="preserve">Mill Profile Centered </v>
      </c>
      <c r="GJ480" t="str">
        <v>Minor Ø Unconstrained Check</v>
      </c>
      <c r="GK480" t="str">
        <v>MINOR Ø.1336</v>
      </c>
      <c r="GL480" t="str">
        <v>NO ANODIZE Per note 8</v>
      </c>
      <c r="GM480" t="str">
        <v>NO ANODIZE Per note 9</v>
      </c>
      <c r="GN480" t="str">
        <v>No Nicks, Scratches, Tool Marks, etc.</v>
      </c>
      <c r="GO480" t="str">
        <v>No Nicks,Scratches,Tool Marks,etc.</v>
      </c>
      <c r="GP480" t="str">
        <v>NO TOOL MARKS</v>
      </c>
      <c r="GQ480" t="str">
        <v>NOTE 3 THREAD RELIEF</v>
      </c>
      <c r="GR480" t="str">
        <v>NV-27 FUNC.</v>
      </c>
      <c r="GS480" t="str">
        <v>NV-30 DIM A</v>
      </c>
      <c r="GT480" t="str">
        <v>NV-30 DIM B</v>
      </c>
      <c r="GU480" t="str">
        <v>NV-30 DIM F</v>
      </c>
      <c r="GV480" t="str">
        <v>Ø .1250 HEX</v>
      </c>
      <c r="GW480" t="str">
        <v>Ø 9.4 MAJOR</v>
      </c>
      <c r="GX480" t="str">
        <v>Ø.096 MAX PILOT HOLE</v>
      </c>
      <c r="GY480" t="str">
        <v>Ø.125 THRU</v>
      </c>
      <c r="GZ480" t="str">
        <v>Ø.205 COUNTERSINK</v>
      </c>
      <c r="HA480" t="str">
        <v>Ø.260 T.S.C.</v>
      </c>
      <c r="HB480" t="str">
        <v>Ø.500 BASIC</v>
      </c>
      <c r="HC480" t="str">
        <v xml:space="preserve">OVAL CENTERED </v>
      </c>
      <c r="HD480" t="str">
        <v>PART NO. 15100</v>
      </c>
      <c r="HE480" t="str">
        <v>PART NUMBER 13100000</v>
      </c>
      <c r="HF480" t="str">
        <v>PART NUMBER 13600000</v>
      </c>
      <c r="HG480" t="str">
        <v>Part Number per Note 3</v>
      </c>
      <c r="HH480" t="str">
        <v>PD 5/16-18 UNC 2A</v>
      </c>
      <c r="HI480" t="str">
        <v>Perp.|0.05|A|</v>
      </c>
      <c r="HJ480" t="str">
        <v>PILOT THRU HOLE PRESENT</v>
      </c>
      <c r="HK480" t="str">
        <v>PITCH .060</v>
      </c>
      <c r="HL480" t="str">
        <v>Profile |.001|A|</v>
      </c>
      <c r="HM480" t="str">
        <v>Profile |.0015 | A | X-Y</v>
      </c>
      <c r="HN480" t="str">
        <v>Profile |.002| |A|B| X-Y</v>
      </c>
      <c r="HO480" t="str">
        <v>Profile |.002|A|B|</v>
      </c>
      <c r="HP480" t="str">
        <v>Profile |.002|A|B| X-Y</v>
      </c>
      <c r="HQ480" t="str">
        <v>Profile:|010|A|B|C|</v>
      </c>
      <c r="HR480" t="str">
        <v>Profile| .002| A|B|</v>
      </c>
      <c r="HS480" t="str">
        <v>Profile|.001|</v>
      </c>
      <c r="HT480" t="str">
        <v>Profile|.001|A|</v>
      </c>
      <c r="HU480" t="str">
        <v>Profile|.001|A|B|</v>
      </c>
      <c r="HV480" t="str">
        <v xml:space="preserve">Profile|.001|A|B| A&lt;-&gt;B </v>
      </c>
      <c r="HW480" t="str">
        <v>Profile|.001|A|B| C&lt;-&gt;D</v>
      </c>
      <c r="HX480" t="str">
        <v>Profile|.001|A|B| L-M</v>
      </c>
      <c r="HY480" t="str">
        <v>Profile|.001|A|B| P-Q</v>
      </c>
      <c r="HZ480" t="str">
        <v>Profile|.001|A|B|C&lt;-&gt;D</v>
      </c>
      <c r="IA480" t="str">
        <v>Profile|.001|A|C&lt;--&gt;D</v>
      </c>
      <c r="IB480" t="str">
        <v>Profile|.001|A|UNILATERAL</v>
      </c>
      <c r="IC480" t="str">
        <v>Profile|.001|C|</v>
      </c>
      <c r="ID480" t="str">
        <v>Profile|.0012|D1|</v>
      </c>
      <c r="IE480" t="str">
        <v>Profile|.0015| A-B UNI.</v>
      </c>
      <c r="IF480" t="str">
        <v>Profile|.0015| UNI.</v>
      </c>
      <c r="IG480" t="str">
        <v>Profile|.0015|A| X-Y</v>
      </c>
      <c r="IH480" t="str">
        <v>Profile|.0015|E|F|</v>
      </c>
      <c r="II480" t="str">
        <v>Profile|.0016|B|D|</v>
      </c>
      <c r="IJ480" t="str">
        <v>Profile|.002(U).000|A|</v>
      </c>
      <c r="IK480" t="str">
        <v>Profile|.002|</v>
      </c>
      <c r="IL480" t="str">
        <v>Profile|.002|A</v>
      </c>
      <c r="IM480" t="str">
        <v>Profile|.002|A|</v>
      </c>
      <c r="IN480" t="str">
        <v>Profile|.002|A|B|</v>
      </c>
      <c r="IO480" t="str">
        <v xml:space="preserve">Profile|.002|A|B| A&lt;-&gt;B </v>
      </c>
      <c r="IP480" t="str">
        <v>Profile|.002|A|B| C&lt;-&gt;D</v>
      </c>
      <c r="IQ480" t="str">
        <v>Profile|.002|A|B| X-Y</v>
      </c>
      <c r="IR480" t="str">
        <v>Profile|.002|A|B|C|X-Y</v>
      </c>
      <c r="IS480" t="str">
        <v>Profile|.002|A|B|X&lt;--&gt;Y</v>
      </c>
      <c r="IT480" t="str">
        <v>Profile|.002|A|B|X-Y</v>
      </c>
      <c r="IU480" t="str">
        <v>Profile|.002|A|C|</v>
      </c>
      <c r="IV480" t="str">
        <v>Profile|.002|C|A|</v>
      </c>
      <c r="IW480" t="str">
        <v>Profile|.002|C|B|</v>
      </c>
      <c r="IX480" t="str">
        <v>Profile|.0020|</v>
      </c>
      <c r="IY480" t="str">
        <v>Profile|.003|A|</v>
      </c>
      <c r="IZ480" t="str">
        <v>Profile|.003|A|B|C| Uni.</v>
      </c>
      <c r="JA480" t="str">
        <v>Profile|.003|E|F|</v>
      </c>
      <c r="JB480" t="str">
        <v>Profile|.004(U) .003|A|B|C|</v>
      </c>
      <c r="JC480" t="str">
        <v>Profile|.004|A| UNI.</v>
      </c>
      <c r="JD480" t="str">
        <v>Profile|.005|A|C|</v>
      </c>
      <c r="JE480" t="str">
        <v>Profile|.005|A|C|A&lt;--&gt;B, C&lt;--&gt;D</v>
      </c>
      <c r="JF480" t="str">
        <v>Profile|.005|A|D| A-B UNI.</v>
      </c>
      <c r="JG480" t="str">
        <v>Profile|.005|A|D| UNI.</v>
      </c>
      <c r="JH480" t="str">
        <v>Profile|.010|A|B|</v>
      </c>
      <c r="JI480" t="str">
        <v>Profile|.010|A|B|C|</v>
      </c>
      <c r="JJ480" t="str">
        <v>Profile|.03|A|</v>
      </c>
      <c r="JK480" t="str">
        <v>Profile|.05|A|B|</v>
      </c>
      <c r="JL480" t="str">
        <v>Profile|0.03|</v>
      </c>
      <c r="JM480" t="str">
        <v>Profile|0.03|A|</v>
      </c>
      <c r="JN480" t="str">
        <v>Profile|0.03|A|B|</v>
      </c>
      <c r="JO480" t="str">
        <v>Profile|0.05{A|C|</v>
      </c>
      <c r="JP480" t="str">
        <v>Profile|0.05|A|B|</v>
      </c>
      <c r="JQ480" t="str">
        <v>Profile|0.05|E|</v>
      </c>
      <c r="JR480" t="str">
        <v>Profile|0.05|E|F|</v>
      </c>
      <c r="JS480" t="str">
        <v>Profile|0.06|A|C|</v>
      </c>
      <c r="JT480" t="str">
        <v>Profile|0.1|A|A|</v>
      </c>
      <c r="JU480" t="str">
        <v>Profile|0.1|D1|</v>
      </c>
      <c r="JV480" t="str">
        <v>Profile|A|B|C|</v>
      </c>
      <c r="JW480" t="str">
        <v>Proile|.002|A|B|J-K</v>
      </c>
      <c r="JX480" t="str">
        <v>P-Thread Form</v>
      </c>
      <c r="JY480" t="str">
        <v>R  FULL RADIUS</v>
      </c>
      <c r="JZ480" t="str">
        <v>R.001/.006</v>
      </c>
      <c r="KA480" t="str">
        <v>R.003 MAX</v>
      </c>
      <c r="KB480" t="str">
        <v>R.005 MAX</v>
      </c>
      <c r="KC480" t="str">
        <v>R.030</v>
      </c>
      <c r="KD480" t="str">
        <v>R.25 MAX</v>
      </c>
      <c r="KE480" t="str">
        <v>R1.33 BASIC</v>
      </c>
      <c r="KF480" t="str">
        <v>R3.3</v>
      </c>
      <c r="KG480" t="str">
        <v>Ra 1.6 MAX</v>
      </c>
      <c r="KH480" t="str">
        <v>RAD @ FACE &amp; OD CHAMFER</v>
      </c>
      <c r="KI480" t="str">
        <v>RAD. @ ID &amp; BACK FACE</v>
      </c>
      <c r="KJ480" t="str">
        <v>RAD. @ OD &amp; BACK FACE</v>
      </c>
      <c r="KK480" t="str">
        <v>REMOVE SHRP EDGES .005 MAX</v>
      </c>
      <c r="KL480" t="str">
        <v>ROD SLOT CENTERED</v>
      </c>
      <c r="KM480" t="str">
        <v>SHARP OKAY</v>
      </c>
      <c r="KN480" t="str">
        <v>Slot Centered</v>
      </c>
      <c r="KO480" t="str">
        <v>SLOT WIDTH</v>
      </c>
      <c r="KP480" t="str">
        <v>Surface Finish Per Note 1</v>
      </c>
      <c r="KQ480" t="str">
        <v>Symmerty Balloon A_6</v>
      </c>
      <c r="KR480" t="str">
        <v>T27 HEXALOBE Per Note 1</v>
      </c>
      <c r="KS480" t="str">
        <v>T27 TORX</v>
      </c>
      <c r="KT480" t="str">
        <v>THRD DEPTH</v>
      </c>
      <c r="KU480" t="str">
        <v>Thread Form Per Note 3</v>
      </c>
      <c r="KV480" t="str">
        <v>THREAD INTO ROD SLOT</v>
      </c>
      <c r="KW480" t="str">
        <v>Thread Timed Print Note 6</v>
      </c>
      <c r="KX480" t="str">
        <v>TOOL MISMATCH PERMISSIBLE</v>
      </c>
      <c r="KY480" t="str">
        <v>Tot. Runout|Ø.002|C|</v>
      </c>
      <c r="KZ480" t="str">
        <v>Total Runout|.002|E|</v>
      </c>
      <c r="LA480" t="str">
        <v>TRIPLE LEAD THREAD</v>
      </c>
      <c r="LB480" t="str">
        <v>True Pos. |.001 (M)|A|</v>
      </c>
      <c r="LC480" t="str">
        <v>True Pos. |.002(M)|A|B|</v>
      </c>
      <c r="LD480" t="str">
        <v>True Pos. |.002|</v>
      </c>
      <c r="LE480" t="str">
        <v>True Pos. |.002|A|</v>
      </c>
      <c r="LF480" t="str">
        <v>True Pos. |.002|A|B|</v>
      </c>
      <c r="LG480" t="str">
        <v>True Pos. |.004|A|C|B|</v>
      </c>
      <c r="LH480" t="str">
        <v>True Pos. |.005(M)|A|B|</v>
      </c>
      <c r="LI480" t="str">
        <v>True Pos.|.000(L)|A|D|</v>
      </c>
      <c r="LJ480" t="str">
        <v>True Pos.|.000(M)|A|</v>
      </c>
      <c r="LK480" t="str">
        <v>True Pos.|.001(M)|A|</v>
      </c>
      <c r="LL480" t="str">
        <v>True Pos.|.001|B|</v>
      </c>
      <c r="LM480" t="str">
        <v>True Pos.|.001|E|</v>
      </c>
      <c r="LN480" t="str">
        <v>True Pos.|.002|A|</v>
      </c>
      <c r="LO480" t="str">
        <v>True Pos.|.002|B|</v>
      </c>
      <c r="LP480" t="str">
        <v>True Pos.|.002|C|</v>
      </c>
      <c r="LQ480" t="str">
        <v>True Pos.|.002|D1|</v>
      </c>
      <c r="LR480" t="str">
        <v>True Pos.|.002|D1|D2|</v>
      </c>
      <c r="LS480" t="str">
        <v>True Pos.|.05|A|</v>
      </c>
      <c r="LT480" t="str">
        <v>True Pos.|.1|A|B|C|</v>
      </c>
      <c r="LU480" t="str">
        <v>True Pos.|.13|A</v>
      </c>
      <c r="LV480" t="str">
        <v>True Pos.|0.05|A|</v>
      </c>
      <c r="LW480" t="str">
        <v>True Pos.|0.1|A|B|C|</v>
      </c>
      <c r="LX480" t="str">
        <v>True Pos.|0.13|A|</v>
      </c>
      <c r="LY480" t="str">
        <v>True Pos.|Ø.000(M)|A|</v>
      </c>
      <c r="LZ480" t="str">
        <v>True Pos.|Ø.000(M)|B|</v>
      </c>
      <c r="MA480" t="str">
        <v>True Pos.|Ø.001(M)|A(M)|</v>
      </c>
      <c r="MB480" t="str">
        <v>True Pos.|Ø.001(M)|A|</v>
      </c>
      <c r="MC480" t="str">
        <v>True Pos.|Ø.001|A|</v>
      </c>
      <c r="MD480" t="str">
        <v>True Pos.|Ø.001|C|</v>
      </c>
      <c r="ME480" t="str">
        <v>True Pos.|Ø.002(S)|A(S)|</v>
      </c>
      <c r="MF480" t="str">
        <v>True Pos.|Ø.002|A|</v>
      </c>
      <c r="MG480" t="str">
        <v>True Pos.|Ø.002|B|</v>
      </c>
      <c r="MH480" t="str">
        <v>True Pos.|Ø.002|C|</v>
      </c>
      <c r="MI480" t="str">
        <v>True Pos.|Ø.03(M)|A|</v>
      </c>
      <c r="MJ480" t="str">
        <v>True Pos.|Ø0.03(M)|A|</v>
      </c>
      <c r="MK480" t="str">
        <v>True Pos.|Ø0.05(L)|D|B|</v>
      </c>
      <c r="ML480" t="str">
        <v>True Pos.|Ø0.05|A|</v>
      </c>
      <c r="MM480" t="str">
        <v>True Pos.|Ø0.05|D|</v>
      </c>
      <c r="MN480" t="str">
        <v>True Pos.|Ø0.05|E|</v>
      </c>
      <c r="MO480" t="str">
        <v>True Pos.|Ø0.05|E|B|</v>
      </c>
      <c r="MP480" t="str">
        <v>True Pos.|SØ0.03|C|B|</v>
      </c>
      <c r="MQ480" t="str">
        <v>True Position|.002|A|B|</v>
      </c>
      <c r="MR480" t="str">
        <v>True. Pos.|Ø.001(M)|A|</v>
      </c>
      <c r="MS480" t="str">
        <v>True. Pps.|0.05|A|</v>
      </c>
      <c r="MT480" t="str">
        <v>Tumble Per Note 1</v>
      </c>
      <c r="MU480" t="str">
        <v>Tumble Per Note 2</v>
      </c>
    </row>
    <row r="481" spans="3:359">
      <c r="C481" s="74" t="str" cm="1">
        <f t="array" ref="C481:MU481">TRANSPOSE(_xlfn._xlws.SORT(_xlfn._xlws.FILTER($A$2:$A$499,ISNUMBER(SEARCH('Prt. Lib. &amp; Routine, Table'!L488,$A$2:$A$499)),"not found")))</f>
        <v>.0015 T.I.R. MAX</v>
      </c>
      <c r="D481" t="str">
        <v>.002 MAX ROOT RADIUS</v>
      </c>
      <c r="E481" t="str">
        <v>.012 BLUNT END</v>
      </c>
      <c r="F481" t="str">
        <v>.015 MAX</v>
      </c>
      <c r="G481" t="str">
        <v>.016 T.S.C.</v>
      </c>
      <c r="H481" t="str">
        <v>.017 BASIC</v>
      </c>
      <c r="I481" t="str">
        <v>.021 PITCH</v>
      </c>
      <c r="J481" t="str">
        <v>.022 BLUNT START</v>
      </c>
      <c r="K481" t="str">
        <v>.025 BASIC</v>
      </c>
      <c r="L481" t="str">
        <v>.035 BASIC</v>
      </c>
      <c r="M481" t="str">
        <v>.043 T.S.C</v>
      </c>
      <c r="N481" t="str">
        <v>.053 T.S.C.</v>
      </c>
      <c r="O481" t="str">
        <v>.060 HEX DEPTH</v>
      </c>
      <c r="P481" t="str">
        <v>.060 PITCH</v>
      </c>
      <c r="Q481" t="str">
        <v>.061 BASIC</v>
      </c>
      <c r="R481" t="str">
        <v>.07 HEX</v>
      </c>
      <c r="S481" t="str">
        <v>.070 HEX DEPTH</v>
      </c>
      <c r="T481" t="str">
        <v>.082 DRILL</v>
      </c>
      <c r="U481" t="str">
        <v>.082 DRILL DEPTH</v>
      </c>
      <c r="V481" t="str">
        <v>.094 HEX</v>
      </c>
      <c r="W481" t="str">
        <v>.115 T.S.C.</v>
      </c>
      <c r="X481" t="str">
        <v>.1195 / .1243 MAJOR DIAMETER</v>
      </c>
      <c r="Y481" t="str">
        <v>.1250 HEX</v>
      </c>
      <c r="Z481" t="str">
        <v>.157 MINOR DIAMETER</v>
      </c>
      <c r="AA481" t="str">
        <v>.172 FULL THD DEPTH</v>
      </c>
      <c r="AB481" t="str">
        <v>.172 MAJOR DIAMETER</v>
      </c>
      <c r="AC481" t="str">
        <v>.180 MIN DEPTH FULL THRD</v>
      </c>
      <c r="AD481" t="str">
        <v>.183 Ceter Line Thread Dwell</v>
      </c>
      <c r="AE481" t="str">
        <v>.208 MAX THRD DEPTH</v>
      </c>
      <c r="AF481" t="str">
        <v>.218 BOTTOM HALF OF SLOT</v>
      </c>
      <c r="AG481" t="str">
        <v>.261 BASIC</v>
      </c>
      <c r="AH481" t="str">
        <v>.314 T.S.C.</v>
      </c>
      <c r="AI481" t="str">
        <v>.315 BASIC</v>
      </c>
      <c r="AJ481" t="str">
        <v>.329 MINOR Ø</v>
      </c>
      <c r="AK481" t="str">
        <v>.330 BASIC</v>
      </c>
      <c r="AL481" t="str">
        <v>.35 TO TANGENT POINT</v>
      </c>
      <c r="AM481" t="str">
        <v>.375 MAJOR Ø</v>
      </c>
      <c r="AN481" t="str">
        <v>.390 BASIC</v>
      </c>
      <c r="AO481" t="str">
        <v>.440 BASIC</v>
      </c>
      <c r="AP481" t="str">
        <v>.64/.96 HIGH=Pass</v>
      </c>
      <c r="AQ481" t="str">
        <v>0.012 MAX</v>
      </c>
      <c r="AR481" t="str">
        <v>0.015 MAX</v>
      </c>
      <c r="AS481" t="str">
        <v>0.05 Per Note 2</v>
      </c>
      <c r="AT481" t="str">
        <v>0.500 PULLOUT ZONE</v>
      </c>
      <c r="AU481" t="str">
        <v>10-32 UNF-2A</v>
      </c>
      <c r="AV481" t="str">
        <v>12-28 UNF-2B</v>
      </c>
      <c r="AW481" t="str">
        <v>2.87 BASIC</v>
      </c>
      <c r="AX481" t="str">
        <v>2-56 UNC 2B 2 STARTS</v>
      </c>
      <c r="AY481" t="str">
        <v>3 LEAD THREAD</v>
      </c>
      <c r="AZ481" t="str">
        <v>32µIN Max</v>
      </c>
      <c r="BA481" t="str">
        <v>5/16"-24 UNF-2A</v>
      </c>
      <c r="BB481" t="str">
        <v>5/16-18 UNC 2A</v>
      </c>
      <c r="BC481" t="str">
        <v>5-44 UNF-2A</v>
      </c>
      <c r="BD481" t="str">
        <v>6-16µIN</v>
      </c>
      <c r="BE481" t="str">
        <v>65° BLEND</v>
      </c>
      <c r="BF481" t="str">
        <v>7.45 Top of Ball to Face</v>
      </c>
      <c r="BG481" t="str">
        <v>7/16-28 UNEF 2B</v>
      </c>
      <c r="BH481" t="str">
        <v>7/16-28-UNEF-2A</v>
      </c>
      <c r="BI481" t="str">
        <v>Alignment Per Note 3</v>
      </c>
      <c r="BJ481" t="str">
        <v>ANODIZE (SEE CHART)</v>
      </c>
      <c r="BK481" t="str">
        <v>ANODIZE AQUA Per Note 3</v>
      </c>
      <c r="BL481" t="str">
        <v>ANODIZE BOTTOM PORTION</v>
      </c>
      <c r="BM481" t="str">
        <v>ANODIZE COLOR AQUA</v>
      </c>
      <c r="BN481" t="str">
        <v>ANODIZE COLOR GREEN DWG NOTE 4</v>
      </c>
      <c r="BO481" t="str">
        <v>ANODIZE COLOR LIGHT BLUE</v>
      </c>
      <c r="BP481" t="str">
        <v>ANODIZE GREEN Per Note 2</v>
      </c>
      <c r="BQ481" t="str">
        <v>ANODIZE GREY, Per Note 1</v>
      </c>
      <c r="BR481" t="str">
        <v>ANODIZE MAGENTA</v>
      </c>
      <c r="BS481" t="str">
        <v>Anodize Per note 3</v>
      </c>
      <c r="BT481" t="str">
        <v>Anodize Per Note 4</v>
      </c>
      <c r="BU481" t="str">
        <v>ANODIZE SEAFOAM</v>
      </c>
      <c r="BV481" t="str">
        <v>Balloon 11 Symmetry</v>
      </c>
      <c r="BW481" t="str">
        <v>Balloon 12 Symmetry</v>
      </c>
      <c r="BX481" t="str">
        <v>Balloon 13 Hole Centered</v>
      </c>
      <c r="BY481" t="str">
        <v>Balloon 13 Symmerty</v>
      </c>
      <c r="BZ481" t="str">
        <v>Balloon 2 Symmetry</v>
      </c>
      <c r="CA481" t="str">
        <v>Balloon 21 CENTERED</v>
      </c>
      <c r="CB481" t="str">
        <v>Balloon 29 Symmetry</v>
      </c>
      <c r="CC481" t="str">
        <v>Balloon 3 Symmetry</v>
      </c>
      <c r="CD481" t="str">
        <v>Balloon 4 Symmetry</v>
      </c>
      <c r="CE481" t="str">
        <v>Balloon 5 blend to SØ .340</v>
      </c>
      <c r="CF481" t="str">
        <v>Balloon 5 Symmetry</v>
      </c>
      <c r="CG481" t="str">
        <v>Balloon 6 Centered</v>
      </c>
      <c r="CH481" t="str">
        <v>Balloon 9 Function Check</v>
      </c>
      <c r="CI481" t="str">
        <v>Balloon 9 Symmerty</v>
      </c>
      <c r="CJ481" t="str">
        <v>Balloons 2 &amp; 17 Symmetry |.001|A|</v>
      </c>
      <c r="CK481" t="str">
        <v>Basic Ø 3.6</v>
      </c>
      <c r="CL481" t="str">
        <v>BEAD BLAST</v>
      </c>
      <c r="CM481" t="str">
        <v>BLAST ALUMINUM OXIDE</v>
      </c>
      <c r="CN481" t="str">
        <v>Blast Note 2</v>
      </c>
      <c r="CO481" t="str">
        <v xml:space="preserve">BLAST Per Note 1 </v>
      </c>
      <c r="CP481" t="str">
        <v>BLAST Per Note 2</v>
      </c>
      <c r="CQ481" t="str">
        <v>BLAST Per Note 3</v>
      </c>
      <c r="CR481" t="str">
        <v>BLAST Per Note 4</v>
      </c>
      <c r="CS481" t="str">
        <v>BLAST Per Note 8</v>
      </c>
      <c r="CT481" t="str">
        <v>BLAST Per Traveler, MATT FINISH</v>
      </c>
      <c r="CU481" t="str">
        <v>BLAST WITH 16 GRIT ALUMINUM OXIDE</v>
      </c>
      <c r="CV481" t="str">
        <v>BLAST, Uniform Finish Per Note 3</v>
      </c>
      <c r="CW481" t="str">
        <v>BREAK EDGE</v>
      </c>
      <c r="CX481" t="str">
        <v>BREAK EDGE .014</v>
      </c>
      <c r="CY481" t="str">
        <v>BREAK EDGES Note 2</v>
      </c>
      <c r="CZ481" t="str">
        <v>BREAK SHARP Per Note 1</v>
      </c>
      <c r="DA481" t="str">
        <v>BREAK SHARPS Per Note 1</v>
      </c>
      <c r="DB481" t="str">
        <v>CE 2729</v>
      </c>
      <c r="DC481" t="str">
        <v>CE Logo per Note 3</v>
      </c>
      <c r="DD481" t="str">
        <v>CE MARK</v>
      </c>
      <c r="DE481" t="str">
        <v>Chips/Debris Removed</v>
      </c>
      <c r="DF481" t="str">
        <v>Coat Per Note 2</v>
      </c>
      <c r="DG481" t="str">
        <v>C-Sink Ø .155</v>
      </c>
      <c r="DH481" t="str">
        <v>C-Sink Ø5.2</v>
      </c>
      <c r="DI481" t="str">
        <v>Deburred</v>
      </c>
      <c r="DJ481" t="str">
        <v>DIM "A" NoGo</v>
      </c>
      <c r="DK481" t="str">
        <v>DIM "A" NoGo Hexalobe</v>
      </c>
      <c r="DL481" t="str">
        <v>EDGE BREAK</v>
      </c>
      <c r="DM481" t="str">
        <v>EDGE BREAK MIN R.004, MAX R.010</v>
      </c>
      <c r="DN481" t="str">
        <v>Edge Break per Note 1</v>
      </c>
      <c r="DO481" t="str">
        <v>ELECTROPOLISH Per Note 1</v>
      </c>
      <c r="DP481" t="str">
        <v>Finish Per Note 3</v>
      </c>
      <c r="DQ481" t="str">
        <v>FLUTE POSITION Per Note 3</v>
      </c>
      <c r="DR481" t="str">
        <v>FULL R</v>
      </c>
      <c r="DS481" t="str">
        <v>FULL RADIUS</v>
      </c>
      <c r="DT481" t="str">
        <v xml:space="preserve">FULL RADIUS </v>
      </c>
      <c r="DU481" t="str">
        <v>Function Check  (.2340 .2360 FULL)</v>
      </c>
      <c r="DV481" t="str">
        <v>FUNCTIONAL  HEXALOBE</v>
      </c>
      <c r="DW481" t="str">
        <v>GLASS BEAD Per Note 3</v>
      </c>
      <c r="DX481" t="str">
        <v>Globus Logo per Note 3</v>
      </c>
      <c r="DY481" t="str">
        <v>Gold Anodized Color</v>
      </c>
      <c r="DZ481" t="str">
        <v>Green Anodized Color</v>
      </c>
      <c r="EA481" t="str">
        <v>GRIT BLAST Per Note 3</v>
      </c>
      <c r="EB481" t="str">
        <v>Grit Blast Per Note 4</v>
      </c>
      <c r="EC481" t="str">
        <v>GRIT BLAST, DWG NOTE 3</v>
      </c>
      <c r="ED481" t="str">
        <v>HEX MINOR Ø.1292</v>
      </c>
      <c r="EE481" t="str">
        <v xml:space="preserve">HEXALOBE </v>
      </c>
      <c r="EF481" t="str">
        <v>HEXALOBE FUNCTION</v>
      </c>
      <c r="EG481" t="str">
        <v>Hexalobe Minor</v>
      </c>
      <c r="EH481" t="str">
        <v>Hexalobe NV-30</v>
      </c>
      <c r="EI481" t="str">
        <v>HEXALOBE ORIENTATION</v>
      </c>
      <c r="EJ481" t="str">
        <v>Inspect per operation 30 comments</v>
      </c>
      <c r="EK481" t="str">
        <v>INT / EXT CORNERS: R.002 TO R.010</v>
      </c>
      <c r="EL481" t="str">
        <v>INT /EXT CORNERS R.05 TO R.03</v>
      </c>
      <c r="EM481" t="str">
        <v>John is a Geek</v>
      </c>
      <c r="EN481" t="str">
        <v>LASER ETCH</v>
      </c>
      <c r="EO481" t="str">
        <v>Laser Etch Per Note 7</v>
      </c>
      <c r="EP481" t="str">
        <v xml:space="preserve">LASER MARK "CE" DWG NOTE 10 </v>
      </c>
      <c r="EQ481" t="str">
        <v>Laser Mark "P1-15004-08", Per Note 3</v>
      </c>
      <c r="ER481" t="str">
        <v>Laser Mark "P2-15004-08", Per Note 3</v>
      </c>
      <c r="ES481" t="str">
        <v>Laser Mark "P3-15004-08", Per Note 3</v>
      </c>
      <c r="ET481" t="str">
        <v>Laser Mark "P4-15004-08", Per Note 3</v>
      </c>
      <c r="EU481" t="str">
        <v xml:space="preserve">LASER MARK LOGO DWG NOTE 9 </v>
      </c>
      <c r="EV481" t="str">
        <v xml:space="preserve">LASER MARK LOT NUMBER DWG NOTE 8 </v>
      </c>
      <c r="EW481" t="str">
        <v>Laser Mark Lot, Per Note 3</v>
      </c>
      <c r="EX481" t="str">
        <v xml:space="preserve">LASER MARK PART NUMBER DWG NOTE 8 </v>
      </c>
      <c r="EY481" t="str">
        <v>LASER: 13000000</v>
      </c>
      <c r="EZ481" t="str">
        <v>LASER: CE 2797</v>
      </c>
      <c r="FA481" t="str">
        <v>LASER: LOGO</v>
      </c>
      <c r="FB481" t="str">
        <v xml:space="preserve">LASER: Lot # Per RE-75-001 </v>
      </c>
      <c r="FC481" t="str">
        <v>LAST THREAD</v>
      </c>
      <c r="FD481" t="str">
        <v>LEAD .0625</v>
      </c>
      <c r="FE481" t="str">
        <v>LOGO</v>
      </c>
      <c r="FF481" t="str">
        <v>Lot (Control) Number per Note 3</v>
      </c>
      <c r="FG481" t="str">
        <v>LOT NO.</v>
      </c>
      <c r="FH481" t="str">
        <v>LOT NUMBER</v>
      </c>
      <c r="FI481" t="str">
        <v>LOT NUMBER PER NUVASIVE SOP 9002007</v>
      </c>
      <c r="FJ481" t="str">
        <v>M 4X 0.5 - 6G - 0.063R - LH</v>
      </c>
      <c r="FK481" t="str">
        <v>M4 X 0.5 - 6G - 0.063R</v>
      </c>
      <c r="FL481" t="str">
        <v>M4 X 0.5 - 6G - 0.063R - LH</v>
      </c>
      <c r="FM481" t="str">
        <v>M4.5 X .75 6g</v>
      </c>
      <c r="FN481" t="str">
        <v>M4.5 X 0.75 6g</v>
      </c>
      <c r="FO481" t="str">
        <v>M5x0.8-6g</v>
      </c>
      <c r="FP481" t="str">
        <v xml:space="preserve">M5x0.8-6g </v>
      </c>
      <c r="FQ481" t="str">
        <v>M6 X .75 6g</v>
      </c>
      <c r="FR481" t="str">
        <v>M6 X 0.75-6g</v>
      </c>
      <c r="FS481" t="str">
        <v>M6 X0.75 - 6g</v>
      </c>
      <c r="FT481" t="str">
        <v>M6X0.75 - 6H</v>
      </c>
      <c r="FU481" t="str">
        <v>M7 X 1.00 6g THREAD</v>
      </c>
      <c r="FV481" t="str">
        <v>M7X1.00 6g THREAD</v>
      </c>
      <c r="FW481" t="str">
        <v>M7X1.00 6h THREAD</v>
      </c>
      <c r="FX481" t="str">
        <v>Magenta Anodized Color</v>
      </c>
      <c r="FY481" t="str">
        <v>MAJOR Ø .380</v>
      </c>
      <c r="FZ481" t="str">
        <v>MAJORØ</v>
      </c>
      <c r="GA481" t="str">
        <v>MATT FINISH Per Note 3</v>
      </c>
      <c r="GB481" t="str">
        <v>MATT FINISH Per Traveler</v>
      </c>
      <c r="GC481" t="str">
        <v>MATTE FINISH</v>
      </c>
      <c r="GD481" t="str">
        <v>MATTE FINISH DWG NOTE 3</v>
      </c>
      <c r="GE481" t="str">
        <v>MATTE FINISH Note 3</v>
      </c>
      <c r="GF481" t="str">
        <v>Matte Finish Per Note 3</v>
      </c>
      <c r="GG481" t="str">
        <v>MATTE FINISH SIZE 10 GLASS BEAD</v>
      </c>
      <c r="GH481" t="str">
        <v>MAX ROOT RADIUS</v>
      </c>
      <c r="GI481" t="str">
        <v xml:space="preserve">Mill Profile Centered </v>
      </c>
      <c r="GJ481" t="str">
        <v>Minor Ø Unconstrained Check</v>
      </c>
      <c r="GK481" t="str">
        <v>MINOR Ø.1336</v>
      </c>
      <c r="GL481" t="str">
        <v>NO ANODIZE Per note 8</v>
      </c>
      <c r="GM481" t="str">
        <v>NO ANODIZE Per note 9</v>
      </c>
      <c r="GN481" t="str">
        <v>No Nicks, Scratches, Tool Marks, etc.</v>
      </c>
      <c r="GO481" t="str">
        <v>No Nicks,Scratches,Tool Marks,etc.</v>
      </c>
      <c r="GP481" t="str">
        <v>NO TOOL MARKS</v>
      </c>
      <c r="GQ481" t="str">
        <v>NOTE 3 THREAD RELIEF</v>
      </c>
      <c r="GR481" t="str">
        <v>NV-27 FUNC.</v>
      </c>
      <c r="GS481" t="str">
        <v>NV-30 DIM A</v>
      </c>
      <c r="GT481" t="str">
        <v>NV-30 DIM B</v>
      </c>
      <c r="GU481" t="str">
        <v>NV-30 DIM F</v>
      </c>
      <c r="GV481" t="str">
        <v>Ø .1250 HEX</v>
      </c>
      <c r="GW481" t="str">
        <v>Ø 9.4 MAJOR</v>
      </c>
      <c r="GX481" t="str">
        <v>Ø.096 MAX PILOT HOLE</v>
      </c>
      <c r="GY481" t="str">
        <v>Ø.125 THRU</v>
      </c>
      <c r="GZ481" t="str">
        <v>Ø.205 COUNTERSINK</v>
      </c>
      <c r="HA481" t="str">
        <v>Ø.260 T.S.C.</v>
      </c>
      <c r="HB481" t="str">
        <v>Ø.500 BASIC</v>
      </c>
      <c r="HC481" t="str">
        <v xml:space="preserve">OVAL CENTERED </v>
      </c>
      <c r="HD481" t="str">
        <v>PART NO. 15100</v>
      </c>
      <c r="HE481" t="str">
        <v>PART NUMBER 13100000</v>
      </c>
      <c r="HF481" t="str">
        <v>PART NUMBER 13600000</v>
      </c>
      <c r="HG481" t="str">
        <v>Part Number per Note 3</v>
      </c>
      <c r="HH481" t="str">
        <v>PD 5/16-18 UNC 2A</v>
      </c>
      <c r="HI481" t="str">
        <v>Perp.|0.05|A|</v>
      </c>
      <c r="HJ481" t="str">
        <v>PILOT THRU HOLE PRESENT</v>
      </c>
      <c r="HK481" t="str">
        <v>PITCH .060</v>
      </c>
      <c r="HL481" t="str">
        <v>Profile |.001|A|</v>
      </c>
      <c r="HM481" t="str">
        <v>Profile |.0015 | A | X-Y</v>
      </c>
      <c r="HN481" t="str">
        <v>Profile |.002| |A|B| X-Y</v>
      </c>
      <c r="HO481" t="str">
        <v>Profile |.002|A|B|</v>
      </c>
      <c r="HP481" t="str">
        <v>Profile |.002|A|B| X-Y</v>
      </c>
      <c r="HQ481" t="str">
        <v>Profile:|010|A|B|C|</v>
      </c>
      <c r="HR481" t="str">
        <v>Profile| .002| A|B|</v>
      </c>
      <c r="HS481" t="str">
        <v>Profile|.001|</v>
      </c>
      <c r="HT481" t="str">
        <v>Profile|.001|A|</v>
      </c>
      <c r="HU481" t="str">
        <v>Profile|.001|A|B|</v>
      </c>
      <c r="HV481" t="str">
        <v xml:space="preserve">Profile|.001|A|B| A&lt;-&gt;B </v>
      </c>
      <c r="HW481" t="str">
        <v>Profile|.001|A|B| C&lt;-&gt;D</v>
      </c>
      <c r="HX481" t="str">
        <v>Profile|.001|A|B| L-M</v>
      </c>
      <c r="HY481" t="str">
        <v>Profile|.001|A|B| P-Q</v>
      </c>
      <c r="HZ481" t="str">
        <v>Profile|.001|A|B|C&lt;-&gt;D</v>
      </c>
      <c r="IA481" t="str">
        <v>Profile|.001|A|C&lt;--&gt;D</v>
      </c>
      <c r="IB481" t="str">
        <v>Profile|.001|A|UNILATERAL</v>
      </c>
      <c r="IC481" t="str">
        <v>Profile|.001|C|</v>
      </c>
      <c r="ID481" t="str">
        <v>Profile|.0012|D1|</v>
      </c>
      <c r="IE481" t="str">
        <v>Profile|.0015| A-B UNI.</v>
      </c>
      <c r="IF481" t="str">
        <v>Profile|.0015| UNI.</v>
      </c>
      <c r="IG481" t="str">
        <v>Profile|.0015|A| X-Y</v>
      </c>
      <c r="IH481" t="str">
        <v>Profile|.0015|E|F|</v>
      </c>
      <c r="II481" t="str">
        <v>Profile|.0016|B|D|</v>
      </c>
      <c r="IJ481" t="str">
        <v>Profile|.002(U).000|A|</v>
      </c>
      <c r="IK481" t="str">
        <v>Profile|.002|</v>
      </c>
      <c r="IL481" t="str">
        <v>Profile|.002|A</v>
      </c>
      <c r="IM481" t="str">
        <v>Profile|.002|A|</v>
      </c>
      <c r="IN481" t="str">
        <v>Profile|.002|A|B|</v>
      </c>
      <c r="IO481" t="str">
        <v xml:space="preserve">Profile|.002|A|B| A&lt;-&gt;B </v>
      </c>
      <c r="IP481" t="str">
        <v>Profile|.002|A|B| C&lt;-&gt;D</v>
      </c>
      <c r="IQ481" t="str">
        <v>Profile|.002|A|B| X-Y</v>
      </c>
      <c r="IR481" t="str">
        <v>Profile|.002|A|B|C|X-Y</v>
      </c>
      <c r="IS481" t="str">
        <v>Profile|.002|A|B|X&lt;--&gt;Y</v>
      </c>
      <c r="IT481" t="str">
        <v>Profile|.002|A|B|X-Y</v>
      </c>
      <c r="IU481" t="str">
        <v>Profile|.002|A|C|</v>
      </c>
      <c r="IV481" t="str">
        <v>Profile|.002|C|A|</v>
      </c>
      <c r="IW481" t="str">
        <v>Profile|.002|C|B|</v>
      </c>
      <c r="IX481" t="str">
        <v>Profile|.0020|</v>
      </c>
      <c r="IY481" t="str">
        <v>Profile|.003|A|</v>
      </c>
      <c r="IZ481" t="str">
        <v>Profile|.003|A|B|C| Uni.</v>
      </c>
      <c r="JA481" t="str">
        <v>Profile|.003|E|F|</v>
      </c>
      <c r="JB481" t="str">
        <v>Profile|.004(U) .003|A|B|C|</v>
      </c>
      <c r="JC481" t="str">
        <v>Profile|.004|A| UNI.</v>
      </c>
      <c r="JD481" t="str">
        <v>Profile|.005|A|C|</v>
      </c>
      <c r="JE481" t="str">
        <v>Profile|.005|A|C|A&lt;--&gt;B, C&lt;--&gt;D</v>
      </c>
      <c r="JF481" t="str">
        <v>Profile|.005|A|D| A-B UNI.</v>
      </c>
      <c r="JG481" t="str">
        <v>Profile|.005|A|D| UNI.</v>
      </c>
      <c r="JH481" t="str">
        <v>Profile|.010|A|B|</v>
      </c>
      <c r="JI481" t="str">
        <v>Profile|.010|A|B|C|</v>
      </c>
      <c r="JJ481" t="str">
        <v>Profile|.03|A|</v>
      </c>
      <c r="JK481" t="str">
        <v>Profile|.05|A|B|</v>
      </c>
      <c r="JL481" t="str">
        <v>Profile|0.03|</v>
      </c>
      <c r="JM481" t="str">
        <v>Profile|0.03|A|</v>
      </c>
      <c r="JN481" t="str">
        <v>Profile|0.03|A|B|</v>
      </c>
      <c r="JO481" t="str">
        <v>Profile|0.05{A|C|</v>
      </c>
      <c r="JP481" t="str">
        <v>Profile|0.05|A|B|</v>
      </c>
      <c r="JQ481" t="str">
        <v>Profile|0.05|E|</v>
      </c>
      <c r="JR481" t="str">
        <v>Profile|0.05|E|F|</v>
      </c>
      <c r="JS481" t="str">
        <v>Profile|0.06|A|C|</v>
      </c>
      <c r="JT481" t="str">
        <v>Profile|0.1|A|A|</v>
      </c>
      <c r="JU481" t="str">
        <v>Profile|0.1|D1|</v>
      </c>
      <c r="JV481" t="str">
        <v>Profile|A|B|C|</v>
      </c>
      <c r="JW481" t="str">
        <v>Proile|.002|A|B|J-K</v>
      </c>
      <c r="JX481" t="str">
        <v>P-Thread Form</v>
      </c>
      <c r="JY481" t="str">
        <v>R  FULL RADIUS</v>
      </c>
      <c r="JZ481" t="str">
        <v>R.001/.006</v>
      </c>
      <c r="KA481" t="str">
        <v>R.003 MAX</v>
      </c>
      <c r="KB481" t="str">
        <v>R.005 MAX</v>
      </c>
      <c r="KC481" t="str">
        <v>R.030</v>
      </c>
      <c r="KD481" t="str">
        <v>R.25 MAX</v>
      </c>
      <c r="KE481" t="str">
        <v>R1.33 BASIC</v>
      </c>
      <c r="KF481" t="str">
        <v>R3.3</v>
      </c>
      <c r="KG481" t="str">
        <v>Ra 1.6 MAX</v>
      </c>
      <c r="KH481" t="str">
        <v>RAD @ FACE &amp; OD CHAMFER</v>
      </c>
      <c r="KI481" t="str">
        <v>RAD. @ ID &amp; BACK FACE</v>
      </c>
      <c r="KJ481" t="str">
        <v>RAD. @ OD &amp; BACK FACE</v>
      </c>
      <c r="KK481" t="str">
        <v>REMOVE SHRP EDGES .005 MAX</v>
      </c>
      <c r="KL481" t="str">
        <v>ROD SLOT CENTERED</v>
      </c>
      <c r="KM481" t="str">
        <v>SHARP OKAY</v>
      </c>
      <c r="KN481" t="str">
        <v>Slot Centered</v>
      </c>
      <c r="KO481" t="str">
        <v>SLOT WIDTH</v>
      </c>
      <c r="KP481" t="str">
        <v>Surface Finish Per Note 1</v>
      </c>
      <c r="KQ481" t="str">
        <v>Symmerty Balloon A_6</v>
      </c>
      <c r="KR481" t="str">
        <v>T27 HEXALOBE Per Note 1</v>
      </c>
      <c r="KS481" t="str">
        <v>T27 TORX</v>
      </c>
      <c r="KT481" t="str">
        <v>THRD DEPTH</v>
      </c>
      <c r="KU481" t="str">
        <v>Thread Form Per Note 3</v>
      </c>
      <c r="KV481" t="str">
        <v>THREAD INTO ROD SLOT</v>
      </c>
      <c r="KW481" t="str">
        <v>Thread Timed Print Note 6</v>
      </c>
      <c r="KX481" t="str">
        <v>TOOL MISMATCH PERMISSIBLE</v>
      </c>
      <c r="KY481" t="str">
        <v>Tot. Runout|Ø.002|C|</v>
      </c>
      <c r="KZ481" t="str">
        <v>Total Runout|.002|E|</v>
      </c>
      <c r="LA481" t="str">
        <v>TRIPLE LEAD THREAD</v>
      </c>
      <c r="LB481" t="str">
        <v>True Pos. |.001 (M)|A|</v>
      </c>
      <c r="LC481" t="str">
        <v>True Pos. |.002(M)|A|B|</v>
      </c>
      <c r="LD481" t="str">
        <v>True Pos. |.002|</v>
      </c>
      <c r="LE481" t="str">
        <v>True Pos. |.002|A|</v>
      </c>
      <c r="LF481" t="str">
        <v>True Pos. |.002|A|B|</v>
      </c>
      <c r="LG481" t="str">
        <v>True Pos. |.004|A|C|B|</v>
      </c>
      <c r="LH481" t="str">
        <v>True Pos. |.005(M)|A|B|</v>
      </c>
      <c r="LI481" t="str">
        <v>True Pos.|.000(L)|A|D|</v>
      </c>
      <c r="LJ481" t="str">
        <v>True Pos.|.000(M)|A|</v>
      </c>
      <c r="LK481" t="str">
        <v>True Pos.|.001(M)|A|</v>
      </c>
      <c r="LL481" t="str">
        <v>True Pos.|.001|B|</v>
      </c>
      <c r="LM481" t="str">
        <v>True Pos.|.001|E|</v>
      </c>
      <c r="LN481" t="str">
        <v>True Pos.|.002|A|</v>
      </c>
      <c r="LO481" t="str">
        <v>True Pos.|.002|B|</v>
      </c>
      <c r="LP481" t="str">
        <v>True Pos.|.002|C|</v>
      </c>
      <c r="LQ481" t="str">
        <v>True Pos.|.002|D1|</v>
      </c>
      <c r="LR481" t="str">
        <v>True Pos.|.002|D1|D2|</v>
      </c>
      <c r="LS481" t="str">
        <v>True Pos.|.05|A|</v>
      </c>
      <c r="LT481" t="str">
        <v>True Pos.|.1|A|B|C|</v>
      </c>
      <c r="LU481" t="str">
        <v>True Pos.|.13|A</v>
      </c>
      <c r="LV481" t="str">
        <v>True Pos.|0.05|A|</v>
      </c>
      <c r="LW481" t="str">
        <v>True Pos.|0.1|A|B|C|</v>
      </c>
      <c r="LX481" t="str">
        <v>True Pos.|0.13|A|</v>
      </c>
      <c r="LY481" t="str">
        <v>True Pos.|Ø.000(M)|A|</v>
      </c>
      <c r="LZ481" t="str">
        <v>True Pos.|Ø.000(M)|B|</v>
      </c>
      <c r="MA481" t="str">
        <v>True Pos.|Ø.001(M)|A(M)|</v>
      </c>
      <c r="MB481" t="str">
        <v>True Pos.|Ø.001(M)|A|</v>
      </c>
      <c r="MC481" t="str">
        <v>True Pos.|Ø.001|A|</v>
      </c>
      <c r="MD481" t="str">
        <v>True Pos.|Ø.001|C|</v>
      </c>
      <c r="ME481" t="str">
        <v>True Pos.|Ø.002(S)|A(S)|</v>
      </c>
      <c r="MF481" t="str">
        <v>True Pos.|Ø.002|A|</v>
      </c>
      <c r="MG481" t="str">
        <v>True Pos.|Ø.002|B|</v>
      </c>
      <c r="MH481" t="str">
        <v>True Pos.|Ø.002|C|</v>
      </c>
      <c r="MI481" t="str">
        <v>True Pos.|Ø.03(M)|A|</v>
      </c>
      <c r="MJ481" t="str">
        <v>True Pos.|Ø0.03(M)|A|</v>
      </c>
      <c r="MK481" t="str">
        <v>True Pos.|Ø0.05(L)|D|B|</v>
      </c>
      <c r="ML481" t="str">
        <v>True Pos.|Ø0.05|A|</v>
      </c>
      <c r="MM481" t="str">
        <v>True Pos.|Ø0.05|D|</v>
      </c>
      <c r="MN481" t="str">
        <v>True Pos.|Ø0.05|E|</v>
      </c>
      <c r="MO481" t="str">
        <v>True Pos.|Ø0.05|E|B|</v>
      </c>
      <c r="MP481" t="str">
        <v>True Pos.|SØ0.03|C|B|</v>
      </c>
      <c r="MQ481" t="str">
        <v>True Position|.002|A|B|</v>
      </c>
      <c r="MR481" t="str">
        <v>True. Pos.|Ø.001(M)|A|</v>
      </c>
      <c r="MS481" t="str">
        <v>True. Pps.|0.05|A|</v>
      </c>
      <c r="MT481" t="str">
        <v>Tumble Per Note 1</v>
      </c>
      <c r="MU481" t="str">
        <v>Tumble Per Note 2</v>
      </c>
    </row>
    <row r="482" spans="3:359">
      <c r="C482" s="74" t="str" cm="1">
        <f t="array" ref="C482:MU482">TRANSPOSE(_xlfn._xlws.SORT(_xlfn._xlws.FILTER($A$2:$A$499,ISNUMBER(SEARCH('Prt. Lib. &amp; Routine, Table'!L489,$A$2:$A$499)),"not found")))</f>
        <v>.0015 T.I.R. MAX</v>
      </c>
      <c r="D482" t="str">
        <v>.002 MAX ROOT RADIUS</v>
      </c>
      <c r="E482" t="str">
        <v>.012 BLUNT END</v>
      </c>
      <c r="F482" t="str">
        <v>.015 MAX</v>
      </c>
      <c r="G482" t="str">
        <v>.016 T.S.C.</v>
      </c>
      <c r="H482" t="str">
        <v>.017 BASIC</v>
      </c>
      <c r="I482" t="str">
        <v>.021 PITCH</v>
      </c>
      <c r="J482" t="str">
        <v>.022 BLUNT START</v>
      </c>
      <c r="K482" t="str">
        <v>.025 BASIC</v>
      </c>
      <c r="L482" t="str">
        <v>.035 BASIC</v>
      </c>
      <c r="M482" t="str">
        <v>.043 T.S.C</v>
      </c>
      <c r="N482" t="str">
        <v>.053 T.S.C.</v>
      </c>
      <c r="O482" t="str">
        <v>.060 HEX DEPTH</v>
      </c>
      <c r="P482" t="str">
        <v>.060 PITCH</v>
      </c>
      <c r="Q482" t="str">
        <v>.061 BASIC</v>
      </c>
      <c r="R482" t="str">
        <v>.07 HEX</v>
      </c>
      <c r="S482" t="str">
        <v>.070 HEX DEPTH</v>
      </c>
      <c r="T482" t="str">
        <v>.082 DRILL</v>
      </c>
      <c r="U482" t="str">
        <v>.082 DRILL DEPTH</v>
      </c>
      <c r="V482" t="str">
        <v>.094 HEX</v>
      </c>
      <c r="W482" t="str">
        <v>.115 T.S.C.</v>
      </c>
      <c r="X482" t="str">
        <v>.1195 / .1243 MAJOR DIAMETER</v>
      </c>
      <c r="Y482" t="str">
        <v>.1250 HEX</v>
      </c>
      <c r="Z482" t="str">
        <v>.157 MINOR DIAMETER</v>
      </c>
      <c r="AA482" t="str">
        <v>.172 FULL THD DEPTH</v>
      </c>
      <c r="AB482" t="str">
        <v>.172 MAJOR DIAMETER</v>
      </c>
      <c r="AC482" t="str">
        <v>.180 MIN DEPTH FULL THRD</v>
      </c>
      <c r="AD482" t="str">
        <v>.183 Ceter Line Thread Dwell</v>
      </c>
      <c r="AE482" t="str">
        <v>.208 MAX THRD DEPTH</v>
      </c>
      <c r="AF482" t="str">
        <v>.218 BOTTOM HALF OF SLOT</v>
      </c>
      <c r="AG482" t="str">
        <v>.261 BASIC</v>
      </c>
      <c r="AH482" t="str">
        <v>.314 T.S.C.</v>
      </c>
      <c r="AI482" t="str">
        <v>.315 BASIC</v>
      </c>
      <c r="AJ482" t="str">
        <v>.329 MINOR Ø</v>
      </c>
      <c r="AK482" t="str">
        <v>.330 BASIC</v>
      </c>
      <c r="AL482" t="str">
        <v>.35 TO TANGENT POINT</v>
      </c>
      <c r="AM482" t="str">
        <v>.375 MAJOR Ø</v>
      </c>
      <c r="AN482" t="str">
        <v>.390 BASIC</v>
      </c>
      <c r="AO482" t="str">
        <v>.440 BASIC</v>
      </c>
      <c r="AP482" t="str">
        <v>.64/.96 HIGH=Pass</v>
      </c>
      <c r="AQ482" t="str">
        <v>0.012 MAX</v>
      </c>
      <c r="AR482" t="str">
        <v>0.015 MAX</v>
      </c>
      <c r="AS482" t="str">
        <v>0.05 Per Note 2</v>
      </c>
      <c r="AT482" t="str">
        <v>0.500 PULLOUT ZONE</v>
      </c>
      <c r="AU482" t="str">
        <v>10-32 UNF-2A</v>
      </c>
      <c r="AV482" t="str">
        <v>12-28 UNF-2B</v>
      </c>
      <c r="AW482" t="str">
        <v>2.87 BASIC</v>
      </c>
      <c r="AX482" t="str">
        <v>2-56 UNC 2B 2 STARTS</v>
      </c>
      <c r="AY482" t="str">
        <v>3 LEAD THREAD</v>
      </c>
      <c r="AZ482" t="str">
        <v>32µIN Max</v>
      </c>
      <c r="BA482" t="str">
        <v>5/16"-24 UNF-2A</v>
      </c>
      <c r="BB482" t="str">
        <v>5/16-18 UNC 2A</v>
      </c>
      <c r="BC482" t="str">
        <v>5-44 UNF-2A</v>
      </c>
      <c r="BD482" t="str">
        <v>6-16µIN</v>
      </c>
      <c r="BE482" t="str">
        <v>65° BLEND</v>
      </c>
      <c r="BF482" t="str">
        <v>7.45 Top of Ball to Face</v>
      </c>
      <c r="BG482" t="str">
        <v>7/16-28 UNEF 2B</v>
      </c>
      <c r="BH482" t="str">
        <v>7/16-28-UNEF-2A</v>
      </c>
      <c r="BI482" t="str">
        <v>Alignment Per Note 3</v>
      </c>
      <c r="BJ482" t="str">
        <v>ANODIZE (SEE CHART)</v>
      </c>
      <c r="BK482" t="str">
        <v>ANODIZE AQUA Per Note 3</v>
      </c>
      <c r="BL482" t="str">
        <v>ANODIZE BOTTOM PORTION</v>
      </c>
      <c r="BM482" t="str">
        <v>ANODIZE COLOR AQUA</v>
      </c>
      <c r="BN482" t="str">
        <v>ANODIZE COLOR GREEN DWG NOTE 4</v>
      </c>
      <c r="BO482" t="str">
        <v>ANODIZE COLOR LIGHT BLUE</v>
      </c>
      <c r="BP482" t="str">
        <v>ANODIZE GREEN Per Note 2</v>
      </c>
      <c r="BQ482" t="str">
        <v>ANODIZE GREY, Per Note 1</v>
      </c>
      <c r="BR482" t="str">
        <v>ANODIZE MAGENTA</v>
      </c>
      <c r="BS482" t="str">
        <v>Anodize Per note 3</v>
      </c>
      <c r="BT482" t="str">
        <v>Anodize Per Note 4</v>
      </c>
      <c r="BU482" t="str">
        <v>ANODIZE SEAFOAM</v>
      </c>
      <c r="BV482" t="str">
        <v>Balloon 11 Symmetry</v>
      </c>
      <c r="BW482" t="str">
        <v>Balloon 12 Symmetry</v>
      </c>
      <c r="BX482" t="str">
        <v>Balloon 13 Hole Centered</v>
      </c>
      <c r="BY482" t="str">
        <v>Balloon 13 Symmerty</v>
      </c>
      <c r="BZ482" t="str">
        <v>Balloon 2 Symmetry</v>
      </c>
      <c r="CA482" t="str">
        <v>Balloon 21 CENTERED</v>
      </c>
      <c r="CB482" t="str">
        <v>Balloon 29 Symmetry</v>
      </c>
      <c r="CC482" t="str">
        <v>Balloon 3 Symmetry</v>
      </c>
      <c r="CD482" t="str">
        <v>Balloon 4 Symmetry</v>
      </c>
      <c r="CE482" t="str">
        <v>Balloon 5 blend to SØ .340</v>
      </c>
      <c r="CF482" t="str">
        <v>Balloon 5 Symmetry</v>
      </c>
      <c r="CG482" t="str">
        <v>Balloon 6 Centered</v>
      </c>
      <c r="CH482" t="str">
        <v>Balloon 9 Function Check</v>
      </c>
      <c r="CI482" t="str">
        <v>Balloon 9 Symmerty</v>
      </c>
      <c r="CJ482" t="str">
        <v>Balloons 2 &amp; 17 Symmetry |.001|A|</v>
      </c>
      <c r="CK482" t="str">
        <v>Basic Ø 3.6</v>
      </c>
      <c r="CL482" t="str">
        <v>BEAD BLAST</v>
      </c>
      <c r="CM482" t="str">
        <v>BLAST ALUMINUM OXIDE</v>
      </c>
      <c r="CN482" t="str">
        <v>Blast Note 2</v>
      </c>
      <c r="CO482" t="str">
        <v xml:space="preserve">BLAST Per Note 1 </v>
      </c>
      <c r="CP482" t="str">
        <v>BLAST Per Note 2</v>
      </c>
      <c r="CQ482" t="str">
        <v>BLAST Per Note 3</v>
      </c>
      <c r="CR482" t="str">
        <v>BLAST Per Note 4</v>
      </c>
      <c r="CS482" t="str">
        <v>BLAST Per Note 8</v>
      </c>
      <c r="CT482" t="str">
        <v>BLAST Per Traveler, MATT FINISH</v>
      </c>
      <c r="CU482" t="str">
        <v>BLAST WITH 16 GRIT ALUMINUM OXIDE</v>
      </c>
      <c r="CV482" t="str">
        <v>BLAST, Uniform Finish Per Note 3</v>
      </c>
      <c r="CW482" t="str">
        <v>BREAK EDGE</v>
      </c>
      <c r="CX482" t="str">
        <v>BREAK EDGE .014</v>
      </c>
      <c r="CY482" t="str">
        <v>BREAK EDGES Note 2</v>
      </c>
      <c r="CZ482" t="str">
        <v>BREAK SHARP Per Note 1</v>
      </c>
      <c r="DA482" t="str">
        <v>BREAK SHARPS Per Note 1</v>
      </c>
      <c r="DB482" t="str">
        <v>CE 2729</v>
      </c>
      <c r="DC482" t="str">
        <v>CE Logo per Note 3</v>
      </c>
      <c r="DD482" t="str">
        <v>CE MARK</v>
      </c>
      <c r="DE482" t="str">
        <v>Chips/Debris Removed</v>
      </c>
      <c r="DF482" t="str">
        <v>Coat Per Note 2</v>
      </c>
      <c r="DG482" t="str">
        <v>C-Sink Ø .155</v>
      </c>
      <c r="DH482" t="str">
        <v>C-Sink Ø5.2</v>
      </c>
      <c r="DI482" t="str">
        <v>Deburred</v>
      </c>
      <c r="DJ482" t="str">
        <v>DIM "A" NoGo</v>
      </c>
      <c r="DK482" t="str">
        <v>DIM "A" NoGo Hexalobe</v>
      </c>
      <c r="DL482" t="str">
        <v>EDGE BREAK</v>
      </c>
      <c r="DM482" t="str">
        <v>EDGE BREAK MIN R.004, MAX R.010</v>
      </c>
      <c r="DN482" t="str">
        <v>Edge Break per Note 1</v>
      </c>
      <c r="DO482" t="str">
        <v>ELECTROPOLISH Per Note 1</v>
      </c>
      <c r="DP482" t="str">
        <v>Finish Per Note 3</v>
      </c>
      <c r="DQ482" t="str">
        <v>FLUTE POSITION Per Note 3</v>
      </c>
      <c r="DR482" t="str">
        <v>FULL R</v>
      </c>
      <c r="DS482" t="str">
        <v>FULL RADIUS</v>
      </c>
      <c r="DT482" t="str">
        <v xml:space="preserve">FULL RADIUS </v>
      </c>
      <c r="DU482" t="str">
        <v>Function Check  (.2340 .2360 FULL)</v>
      </c>
      <c r="DV482" t="str">
        <v>FUNCTIONAL  HEXALOBE</v>
      </c>
      <c r="DW482" t="str">
        <v>GLASS BEAD Per Note 3</v>
      </c>
      <c r="DX482" t="str">
        <v>Globus Logo per Note 3</v>
      </c>
      <c r="DY482" t="str">
        <v>Gold Anodized Color</v>
      </c>
      <c r="DZ482" t="str">
        <v>Green Anodized Color</v>
      </c>
      <c r="EA482" t="str">
        <v>GRIT BLAST Per Note 3</v>
      </c>
      <c r="EB482" t="str">
        <v>Grit Blast Per Note 4</v>
      </c>
      <c r="EC482" t="str">
        <v>GRIT BLAST, DWG NOTE 3</v>
      </c>
      <c r="ED482" t="str">
        <v>HEX MINOR Ø.1292</v>
      </c>
      <c r="EE482" t="str">
        <v xml:space="preserve">HEXALOBE </v>
      </c>
      <c r="EF482" t="str">
        <v>HEXALOBE FUNCTION</v>
      </c>
      <c r="EG482" t="str">
        <v>Hexalobe Minor</v>
      </c>
      <c r="EH482" t="str">
        <v>Hexalobe NV-30</v>
      </c>
      <c r="EI482" t="str">
        <v>HEXALOBE ORIENTATION</v>
      </c>
      <c r="EJ482" t="str">
        <v>Inspect per operation 30 comments</v>
      </c>
      <c r="EK482" t="str">
        <v>INT / EXT CORNERS: R.002 TO R.010</v>
      </c>
      <c r="EL482" t="str">
        <v>INT /EXT CORNERS R.05 TO R.03</v>
      </c>
      <c r="EM482" t="str">
        <v>John is a Geek</v>
      </c>
      <c r="EN482" t="str">
        <v>LASER ETCH</v>
      </c>
      <c r="EO482" t="str">
        <v>Laser Etch Per Note 7</v>
      </c>
      <c r="EP482" t="str">
        <v xml:space="preserve">LASER MARK "CE" DWG NOTE 10 </v>
      </c>
      <c r="EQ482" t="str">
        <v>Laser Mark "P1-15004-08", Per Note 3</v>
      </c>
      <c r="ER482" t="str">
        <v>Laser Mark "P2-15004-08", Per Note 3</v>
      </c>
      <c r="ES482" t="str">
        <v>Laser Mark "P3-15004-08", Per Note 3</v>
      </c>
      <c r="ET482" t="str">
        <v>Laser Mark "P4-15004-08", Per Note 3</v>
      </c>
      <c r="EU482" t="str">
        <v xml:space="preserve">LASER MARK LOGO DWG NOTE 9 </v>
      </c>
      <c r="EV482" t="str">
        <v xml:space="preserve">LASER MARK LOT NUMBER DWG NOTE 8 </v>
      </c>
      <c r="EW482" t="str">
        <v>Laser Mark Lot, Per Note 3</v>
      </c>
      <c r="EX482" t="str">
        <v xml:space="preserve">LASER MARK PART NUMBER DWG NOTE 8 </v>
      </c>
      <c r="EY482" t="str">
        <v>LASER: 13000000</v>
      </c>
      <c r="EZ482" t="str">
        <v>LASER: CE 2797</v>
      </c>
      <c r="FA482" t="str">
        <v>LASER: LOGO</v>
      </c>
      <c r="FB482" t="str">
        <v xml:space="preserve">LASER: Lot # Per RE-75-001 </v>
      </c>
      <c r="FC482" t="str">
        <v>LAST THREAD</v>
      </c>
      <c r="FD482" t="str">
        <v>LEAD .0625</v>
      </c>
      <c r="FE482" t="str">
        <v>LOGO</v>
      </c>
      <c r="FF482" t="str">
        <v>Lot (Control) Number per Note 3</v>
      </c>
      <c r="FG482" t="str">
        <v>LOT NO.</v>
      </c>
      <c r="FH482" t="str">
        <v>LOT NUMBER</v>
      </c>
      <c r="FI482" t="str">
        <v>LOT NUMBER PER NUVASIVE SOP 9002007</v>
      </c>
      <c r="FJ482" t="str">
        <v>M 4X 0.5 - 6G - 0.063R - LH</v>
      </c>
      <c r="FK482" t="str">
        <v>M4 X 0.5 - 6G - 0.063R</v>
      </c>
      <c r="FL482" t="str">
        <v>M4 X 0.5 - 6G - 0.063R - LH</v>
      </c>
      <c r="FM482" t="str">
        <v>M4.5 X .75 6g</v>
      </c>
      <c r="FN482" t="str">
        <v>M4.5 X 0.75 6g</v>
      </c>
      <c r="FO482" t="str">
        <v>M5x0.8-6g</v>
      </c>
      <c r="FP482" t="str">
        <v xml:space="preserve">M5x0.8-6g </v>
      </c>
      <c r="FQ482" t="str">
        <v>M6 X .75 6g</v>
      </c>
      <c r="FR482" t="str">
        <v>M6 X 0.75-6g</v>
      </c>
      <c r="FS482" t="str">
        <v>M6 X0.75 - 6g</v>
      </c>
      <c r="FT482" t="str">
        <v>M6X0.75 - 6H</v>
      </c>
      <c r="FU482" t="str">
        <v>M7 X 1.00 6g THREAD</v>
      </c>
      <c r="FV482" t="str">
        <v>M7X1.00 6g THREAD</v>
      </c>
      <c r="FW482" t="str">
        <v>M7X1.00 6h THREAD</v>
      </c>
      <c r="FX482" t="str">
        <v>Magenta Anodized Color</v>
      </c>
      <c r="FY482" t="str">
        <v>MAJOR Ø .380</v>
      </c>
      <c r="FZ482" t="str">
        <v>MAJORØ</v>
      </c>
      <c r="GA482" t="str">
        <v>MATT FINISH Per Note 3</v>
      </c>
      <c r="GB482" t="str">
        <v>MATT FINISH Per Traveler</v>
      </c>
      <c r="GC482" t="str">
        <v>MATTE FINISH</v>
      </c>
      <c r="GD482" t="str">
        <v>MATTE FINISH DWG NOTE 3</v>
      </c>
      <c r="GE482" t="str">
        <v>MATTE FINISH Note 3</v>
      </c>
      <c r="GF482" t="str">
        <v>Matte Finish Per Note 3</v>
      </c>
      <c r="GG482" t="str">
        <v>MATTE FINISH SIZE 10 GLASS BEAD</v>
      </c>
      <c r="GH482" t="str">
        <v>MAX ROOT RADIUS</v>
      </c>
      <c r="GI482" t="str">
        <v xml:space="preserve">Mill Profile Centered </v>
      </c>
      <c r="GJ482" t="str">
        <v>Minor Ø Unconstrained Check</v>
      </c>
      <c r="GK482" t="str">
        <v>MINOR Ø.1336</v>
      </c>
      <c r="GL482" t="str">
        <v>NO ANODIZE Per note 8</v>
      </c>
      <c r="GM482" t="str">
        <v>NO ANODIZE Per note 9</v>
      </c>
      <c r="GN482" t="str">
        <v>No Nicks, Scratches, Tool Marks, etc.</v>
      </c>
      <c r="GO482" t="str">
        <v>No Nicks,Scratches,Tool Marks,etc.</v>
      </c>
      <c r="GP482" t="str">
        <v>NO TOOL MARKS</v>
      </c>
      <c r="GQ482" t="str">
        <v>NOTE 3 THREAD RELIEF</v>
      </c>
      <c r="GR482" t="str">
        <v>NV-27 FUNC.</v>
      </c>
      <c r="GS482" t="str">
        <v>NV-30 DIM A</v>
      </c>
      <c r="GT482" t="str">
        <v>NV-30 DIM B</v>
      </c>
      <c r="GU482" t="str">
        <v>NV-30 DIM F</v>
      </c>
      <c r="GV482" t="str">
        <v>Ø .1250 HEX</v>
      </c>
      <c r="GW482" t="str">
        <v>Ø 9.4 MAJOR</v>
      </c>
      <c r="GX482" t="str">
        <v>Ø.096 MAX PILOT HOLE</v>
      </c>
      <c r="GY482" t="str">
        <v>Ø.125 THRU</v>
      </c>
      <c r="GZ482" t="str">
        <v>Ø.205 COUNTERSINK</v>
      </c>
      <c r="HA482" t="str">
        <v>Ø.260 T.S.C.</v>
      </c>
      <c r="HB482" t="str">
        <v>Ø.500 BASIC</v>
      </c>
      <c r="HC482" t="str">
        <v xml:space="preserve">OVAL CENTERED </v>
      </c>
      <c r="HD482" t="str">
        <v>PART NO. 15100</v>
      </c>
      <c r="HE482" t="str">
        <v>PART NUMBER 13100000</v>
      </c>
      <c r="HF482" t="str">
        <v>PART NUMBER 13600000</v>
      </c>
      <c r="HG482" t="str">
        <v>Part Number per Note 3</v>
      </c>
      <c r="HH482" t="str">
        <v>PD 5/16-18 UNC 2A</v>
      </c>
      <c r="HI482" t="str">
        <v>Perp.|0.05|A|</v>
      </c>
      <c r="HJ482" t="str">
        <v>PILOT THRU HOLE PRESENT</v>
      </c>
      <c r="HK482" t="str">
        <v>PITCH .060</v>
      </c>
      <c r="HL482" t="str">
        <v>Profile |.001|A|</v>
      </c>
      <c r="HM482" t="str">
        <v>Profile |.0015 | A | X-Y</v>
      </c>
      <c r="HN482" t="str">
        <v>Profile |.002| |A|B| X-Y</v>
      </c>
      <c r="HO482" t="str">
        <v>Profile |.002|A|B|</v>
      </c>
      <c r="HP482" t="str">
        <v>Profile |.002|A|B| X-Y</v>
      </c>
      <c r="HQ482" t="str">
        <v>Profile:|010|A|B|C|</v>
      </c>
      <c r="HR482" t="str">
        <v>Profile| .002| A|B|</v>
      </c>
      <c r="HS482" t="str">
        <v>Profile|.001|</v>
      </c>
      <c r="HT482" t="str">
        <v>Profile|.001|A|</v>
      </c>
      <c r="HU482" t="str">
        <v>Profile|.001|A|B|</v>
      </c>
      <c r="HV482" t="str">
        <v xml:space="preserve">Profile|.001|A|B| A&lt;-&gt;B </v>
      </c>
      <c r="HW482" t="str">
        <v>Profile|.001|A|B| C&lt;-&gt;D</v>
      </c>
      <c r="HX482" t="str">
        <v>Profile|.001|A|B| L-M</v>
      </c>
      <c r="HY482" t="str">
        <v>Profile|.001|A|B| P-Q</v>
      </c>
      <c r="HZ482" t="str">
        <v>Profile|.001|A|B|C&lt;-&gt;D</v>
      </c>
      <c r="IA482" t="str">
        <v>Profile|.001|A|C&lt;--&gt;D</v>
      </c>
      <c r="IB482" t="str">
        <v>Profile|.001|A|UNILATERAL</v>
      </c>
      <c r="IC482" t="str">
        <v>Profile|.001|C|</v>
      </c>
      <c r="ID482" t="str">
        <v>Profile|.0012|D1|</v>
      </c>
      <c r="IE482" t="str">
        <v>Profile|.0015| A-B UNI.</v>
      </c>
      <c r="IF482" t="str">
        <v>Profile|.0015| UNI.</v>
      </c>
      <c r="IG482" t="str">
        <v>Profile|.0015|A| X-Y</v>
      </c>
      <c r="IH482" t="str">
        <v>Profile|.0015|E|F|</v>
      </c>
      <c r="II482" t="str">
        <v>Profile|.0016|B|D|</v>
      </c>
      <c r="IJ482" t="str">
        <v>Profile|.002(U).000|A|</v>
      </c>
      <c r="IK482" t="str">
        <v>Profile|.002|</v>
      </c>
      <c r="IL482" t="str">
        <v>Profile|.002|A</v>
      </c>
      <c r="IM482" t="str">
        <v>Profile|.002|A|</v>
      </c>
      <c r="IN482" t="str">
        <v>Profile|.002|A|B|</v>
      </c>
      <c r="IO482" t="str">
        <v xml:space="preserve">Profile|.002|A|B| A&lt;-&gt;B </v>
      </c>
      <c r="IP482" t="str">
        <v>Profile|.002|A|B| C&lt;-&gt;D</v>
      </c>
      <c r="IQ482" t="str">
        <v>Profile|.002|A|B| X-Y</v>
      </c>
      <c r="IR482" t="str">
        <v>Profile|.002|A|B|C|X-Y</v>
      </c>
      <c r="IS482" t="str">
        <v>Profile|.002|A|B|X&lt;--&gt;Y</v>
      </c>
      <c r="IT482" t="str">
        <v>Profile|.002|A|B|X-Y</v>
      </c>
      <c r="IU482" t="str">
        <v>Profile|.002|A|C|</v>
      </c>
      <c r="IV482" t="str">
        <v>Profile|.002|C|A|</v>
      </c>
      <c r="IW482" t="str">
        <v>Profile|.002|C|B|</v>
      </c>
      <c r="IX482" t="str">
        <v>Profile|.0020|</v>
      </c>
      <c r="IY482" t="str">
        <v>Profile|.003|A|</v>
      </c>
      <c r="IZ482" t="str">
        <v>Profile|.003|A|B|C| Uni.</v>
      </c>
      <c r="JA482" t="str">
        <v>Profile|.003|E|F|</v>
      </c>
      <c r="JB482" t="str">
        <v>Profile|.004(U) .003|A|B|C|</v>
      </c>
      <c r="JC482" t="str">
        <v>Profile|.004|A| UNI.</v>
      </c>
      <c r="JD482" t="str">
        <v>Profile|.005|A|C|</v>
      </c>
      <c r="JE482" t="str">
        <v>Profile|.005|A|C|A&lt;--&gt;B, C&lt;--&gt;D</v>
      </c>
      <c r="JF482" t="str">
        <v>Profile|.005|A|D| A-B UNI.</v>
      </c>
      <c r="JG482" t="str">
        <v>Profile|.005|A|D| UNI.</v>
      </c>
      <c r="JH482" t="str">
        <v>Profile|.010|A|B|</v>
      </c>
      <c r="JI482" t="str">
        <v>Profile|.010|A|B|C|</v>
      </c>
      <c r="JJ482" t="str">
        <v>Profile|.03|A|</v>
      </c>
      <c r="JK482" t="str">
        <v>Profile|.05|A|B|</v>
      </c>
      <c r="JL482" t="str">
        <v>Profile|0.03|</v>
      </c>
      <c r="JM482" t="str">
        <v>Profile|0.03|A|</v>
      </c>
      <c r="JN482" t="str">
        <v>Profile|0.03|A|B|</v>
      </c>
      <c r="JO482" t="str">
        <v>Profile|0.05{A|C|</v>
      </c>
      <c r="JP482" t="str">
        <v>Profile|0.05|A|B|</v>
      </c>
      <c r="JQ482" t="str">
        <v>Profile|0.05|E|</v>
      </c>
      <c r="JR482" t="str">
        <v>Profile|0.05|E|F|</v>
      </c>
      <c r="JS482" t="str">
        <v>Profile|0.06|A|C|</v>
      </c>
      <c r="JT482" t="str">
        <v>Profile|0.1|A|A|</v>
      </c>
      <c r="JU482" t="str">
        <v>Profile|0.1|D1|</v>
      </c>
      <c r="JV482" t="str">
        <v>Profile|A|B|C|</v>
      </c>
      <c r="JW482" t="str">
        <v>Proile|.002|A|B|J-K</v>
      </c>
      <c r="JX482" t="str">
        <v>P-Thread Form</v>
      </c>
      <c r="JY482" t="str">
        <v>R  FULL RADIUS</v>
      </c>
      <c r="JZ482" t="str">
        <v>R.001/.006</v>
      </c>
      <c r="KA482" t="str">
        <v>R.003 MAX</v>
      </c>
      <c r="KB482" t="str">
        <v>R.005 MAX</v>
      </c>
      <c r="KC482" t="str">
        <v>R.030</v>
      </c>
      <c r="KD482" t="str">
        <v>R.25 MAX</v>
      </c>
      <c r="KE482" t="str">
        <v>R1.33 BASIC</v>
      </c>
      <c r="KF482" t="str">
        <v>R3.3</v>
      </c>
      <c r="KG482" t="str">
        <v>Ra 1.6 MAX</v>
      </c>
      <c r="KH482" t="str">
        <v>RAD @ FACE &amp; OD CHAMFER</v>
      </c>
      <c r="KI482" t="str">
        <v>RAD. @ ID &amp; BACK FACE</v>
      </c>
      <c r="KJ482" t="str">
        <v>RAD. @ OD &amp; BACK FACE</v>
      </c>
      <c r="KK482" t="str">
        <v>REMOVE SHRP EDGES .005 MAX</v>
      </c>
      <c r="KL482" t="str">
        <v>ROD SLOT CENTERED</v>
      </c>
      <c r="KM482" t="str">
        <v>SHARP OKAY</v>
      </c>
      <c r="KN482" t="str">
        <v>Slot Centered</v>
      </c>
      <c r="KO482" t="str">
        <v>SLOT WIDTH</v>
      </c>
      <c r="KP482" t="str">
        <v>Surface Finish Per Note 1</v>
      </c>
      <c r="KQ482" t="str">
        <v>Symmerty Balloon A_6</v>
      </c>
      <c r="KR482" t="str">
        <v>T27 HEXALOBE Per Note 1</v>
      </c>
      <c r="KS482" t="str">
        <v>T27 TORX</v>
      </c>
      <c r="KT482" t="str">
        <v>THRD DEPTH</v>
      </c>
      <c r="KU482" t="str">
        <v>Thread Form Per Note 3</v>
      </c>
      <c r="KV482" t="str">
        <v>THREAD INTO ROD SLOT</v>
      </c>
      <c r="KW482" t="str">
        <v>Thread Timed Print Note 6</v>
      </c>
      <c r="KX482" t="str">
        <v>TOOL MISMATCH PERMISSIBLE</v>
      </c>
      <c r="KY482" t="str">
        <v>Tot. Runout|Ø.002|C|</v>
      </c>
      <c r="KZ482" t="str">
        <v>Total Runout|.002|E|</v>
      </c>
      <c r="LA482" t="str">
        <v>TRIPLE LEAD THREAD</v>
      </c>
      <c r="LB482" t="str">
        <v>True Pos. |.001 (M)|A|</v>
      </c>
      <c r="LC482" t="str">
        <v>True Pos. |.002(M)|A|B|</v>
      </c>
      <c r="LD482" t="str">
        <v>True Pos. |.002|</v>
      </c>
      <c r="LE482" t="str">
        <v>True Pos. |.002|A|</v>
      </c>
      <c r="LF482" t="str">
        <v>True Pos. |.002|A|B|</v>
      </c>
      <c r="LG482" t="str">
        <v>True Pos. |.004|A|C|B|</v>
      </c>
      <c r="LH482" t="str">
        <v>True Pos. |.005(M)|A|B|</v>
      </c>
      <c r="LI482" t="str">
        <v>True Pos.|.000(L)|A|D|</v>
      </c>
      <c r="LJ482" t="str">
        <v>True Pos.|.000(M)|A|</v>
      </c>
      <c r="LK482" t="str">
        <v>True Pos.|.001(M)|A|</v>
      </c>
      <c r="LL482" t="str">
        <v>True Pos.|.001|B|</v>
      </c>
      <c r="LM482" t="str">
        <v>True Pos.|.001|E|</v>
      </c>
      <c r="LN482" t="str">
        <v>True Pos.|.002|A|</v>
      </c>
      <c r="LO482" t="str">
        <v>True Pos.|.002|B|</v>
      </c>
      <c r="LP482" t="str">
        <v>True Pos.|.002|C|</v>
      </c>
      <c r="LQ482" t="str">
        <v>True Pos.|.002|D1|</v>
      </c>
      <c r="LR482" t="str">
        <v>True Pos.|.002|D1|D2|</v>
      </c>
      <c r="LS482" t="str">
        <v>True Pos.|.05|A|</v>
      </c>
      <c r="LT482" t="str">
        <v>True Pos.|.1|A|B|C|</v>
      </c>
      <c r="LU482" t="str">
        <v>True Pos.|.13|A</v>
      </c>
      <c r="LV482" t="str">
        <v>True Pos.|0.05|A|</v>
      </c>
      <c r="LW482" t="str">
        <v>True Pos.|0.1|A|B|C|</v>
      </c>
      <c r="LX482" t="str">
        <v>True Pos.|0.13|A|</v>
      </c>
      <c r="LY482" t="str">
        <v>True Pos.|Ø.000(M)|A|</v>
      </c>
      <c r="LZ482" t="str">
        <v>True Pos.|Ø.000(M)|B|</v>
      </c>
      <c r="MA482" t="str">
        <v>True Pos.|Ø.001(M)|A(M)|</v>
      </c>
      <c r="MB482" t="str">
        <v>True Pos.|Ø.001(M)|A|</v>
      </c>
      <c r="MC482" t="str">
        <v>True Pos.|Ø.001|A|</v>
      </c>
      <c r="MD482" t="str">
        <v>True Pos.|Ø.001|C|</v>
      </c>
      <c r="ME482" t="str">
        <v>True Pos.|Ø.002(S)|A(S)|</v>
      </c>
      <c r="MF482" t="str">
        <v>True Pos.|Ø.002|A|</v>
      </c>
      <c r="MG482" t="str">
        <v>True Pos.|Ø.002|B|</v>
      </c>
      <c r="MH482" t="str">
        <v>True Pos.|Ø.002|C|</v>
      </c>
      <c r="MI482" t="str">
        <v>True Pos.|Ø.03(M)|A|</v>
      </c>
      <c r="MJ482" t="str">
        <v>True Pos.|Ø0.03(M)|A|</v>
      </c>
      <c r="MK482" t="str">
        <v>True Pos.|Ø0.05(L)|D|B|</v>
      </c>
      <c r="ML482" t="str">
        <v>True Pos.|Ø0.05|A|</v>
      </c>
      <c r="MM482" t="str">
        <v>True Pos.|Ø0.05|D|</v>
      </c>
      <c r="MN482" t="str">
        <v>True Pos.|Ø0.05|E|</v>
      </c>
      <c r="MO482" t="str">
        <v>True Pos.|Ø0.05|E|B|</v>
      </c>
      <c r="MP482" t="str">
        <v>True Pos.|SØ0.03|C|B|</v>
      </c>
      <c r="MQ482" t="str">
        <v>True Position|.002|A|B|</v>
      </c>
      <c r="MR482" t="str">
        <v>True. Pos.|Ø.001(M)|A|</v>
      </c>
      <c r="MS482" t="str">
        <v>True. Pps.|0.05|A|</v>
      </c>
      <c r="MT482" t="str">
        <v>Tumble Per Note 1</v>
      </c>
      <c r="MU482" t="str">
        <v>Tumble Per Note 2</v>
      </c>
    </row>
    <row r="483" spans="3:359">
      <c r="C483" s="74" t="str" cm="1">
        <f t="array" ref="C483:MU483">TRANSPOSE(_xlfn._xlws.SORT(_xlfn._xlws.FILTER($A$2:$A$499,ISNUMBER(SEARCH('Prt. Lib. &amp; Routine, Table'!L490,$A$2:$A$499)),"not found")))</f>
        <v>.0015 T.I.R. MAX</v>
      </c>
      <c r="D483" t="str">
        <v>.002 MAX ROOT RADIUS</v>
      </c>
      <c r="E483" t="str">
        <v>.012 BLUNT END</v>
      </c>
      <c r="F483" t="str">
        <v>.015 MAX</v>
      </c>
      <c r="G483" t="str">
        <v>.016 T.S.C.</v>
      </c>
      <c r="H483" t="str">
        <v>.017 BASIC</v>
      </c>
      <c r="I483" t="str">
        <v>.021 PITCH</v>
      </c>
      <c r="J483" t="str">
        <v>.022 BLUNT START</v>
      </c>
      <c r="K483" t="str">
        <v>.025 BASIC</v>
      </c>
      <c r="L483" t="str">
        <v>.035 BASIC</v>
      </c>
      <c r="M483" t="str">
        <v>.043 T.S.C</v>
      </c>
      <c r="N483" t="str">
        <v>.053 T.S.C.</v>
      </c>
      <c r="O483" t="str">
        <v>.060 HEX DEPTH</v>
      </c>
      <c r="P483" t="str">
        <v>.060 PITCH</v>
      </c>
      <c r="Q483" t="str">
        <v>.061 BASIC</v>
      </c>
      <c r="R483" t="str">
        <v>.07 HEX</v>
      </c>
      <c r="S483" t="str">
        <v>.070 HEX DEPTH</v>
      </c>
      <c r="T483" t="str">
        <v>.082 DRILL</v>
      </c>
      <c r="U483" t="str">
        <v>.082 DRILL DEPTH</v>
      </c>
      <c r="V483" t="str">
        <v>.094 HEX</v>
      </c>
      <c r="W483" t="str">
        <v>.115 T.S.C.</v>
      </c>
      <c r="X483" t="str">
        <v>.1195 / .1243 MAJOR DIAMETER</v>
      </c>
      <c r="Y483" t="str">
        <v>.1250 HEX</v>
      </c>
      <c r="Z483" t="str">
        <v>.157 MINOR DIAMETER</v>
      </c>
      <c r="AA483" t="str">
        <v>.172 FULL THD DEPTH</v>
      </c>
      <c r="AB483" t="str">
        <v>.172 MAJOR DIAMETER</v>
      </c>
      <c r="AC483" t="str">
        <v>.180 MIN DEPTH FULL THRD</v>
      </c>
      <c r="AD483" t="str">
        <v>.183 Ceter Line Thread Dwell</v>
      </c>
      <c r="AE483" t="str">
        <v>.208 MAX THRD DEPTH</v>
      </c>
      <c r="AF483" t="str">
        <v>.218 BOTTOM HALF OF SLOT</v>
      </c>
      <c r="AG483" t="str">
        <v>.261 BASIC</v>
      </c>
      <c r="AH483" t="str">
        <v>.314 T.S.C.</v>
      </c>
      <c r="AI483" t="str">
        <v>.315 BASIC</v>
      </c>
      <c r="AJ483" t="str">
        <v>.329 MINOR Ø</v>
      </c>
      <c r="AK483" t="str">
        <v>.330 BASIC</v>
      </c>
      <c r="AL483" t="str">
        <v>.35 TO TANGENT POINT</v>
      </c>
      <c r="AM483" t="str">
        <v>.375 MAJOR Ø</v>
      </c>
      <c r="AN483" t="str">
        <v>.390 BASIC</v>
      </c>
      <c r="AO483" t="str">
        <v>.440 BASIC</v>
      </c>
      <c r="AP483" t="str">
        <v>.64/.96 HIGH=Pass</v>
      </c>
      <c r="AQ483" t="str">
        <v>0.012 MAX</v>
      </c>
      <c r="AR483" t="str">
        <v>0.015 MAX</v>
      </c>
      <c r="AS483" t="str">
        <v>0.05 Per Note 2</v>
      </c>
      <c r="AT483" t="str">
        <v>0.500 PULLOUT ZONE</v>
      </c>
      <c r="AU483" t="str">
        <v>10-32 UNF-2A</v>
      </c>
      <c r="AV483" t="str">
        <v>12-28 UNF-2B</v>
      </c>
      <c r="AW483" t="str">
        <v>2.87 BASIC</v>
      </c>
      <c r="AX483" t="str">
        <v>2-56 UNC 2B 2 STARTS</v>
      </c>
      <c r="AY483" t="str">
        <v>3 LEAD THREAD</v>
      </c>
      <c r="AZ483" t="str">
        <v>32µIN Max</v>
      </c>
      <c r="BA483" t="str">
        <v>5/16"-24 UNF-2A</v>
      </c>
      <c r="BB483" t="str">
        <v>5/16-18 UNC 2A</v>
      </c>
      <c r="BC483" t="str">
        <v>5-44 UNF-2A</v>
      </c>
      <c r="BD483" t="str">
        <v>6-16µIN</v>
      </c>
      <c r="BE483" t="str">
        <v>65° BLEND</v>
      </c>
      <c r="BF483" t="str">
        <v>7.45 Top of Ball to Face</v>
      </c>
      <c r="BG483" t="str">
        <v>7/16-28 UNEF 2B</v>
      </c>
      <c r="BH483" t="str">
        <v>7/16-28-UNEF-2A</v>
      </c>
      <c r="BI483" t="str">
        <v>Alignment Per Note 3</v>
      </c>
      <c r="BJ483" t="str">
        <v>ANODIZE (SEE CHART)</v>
      </c>
      <c r="BK483" t="str">
        <v>ANODIZE AQUA Per Note 3</v>
      </c>
      <c r="BL483" t="str">
        <v>ANODIZE BOTTOM PORTION</v>
      </c>
      <c r="BM483" t="str">
        <v>ANODIZE COLOR AQUA</v>
      </c>
      <c r="BN483" t="str">
        <v>ANODIZE COLOR GREEN DWG NOTE 4</v>
      </c>
      <c r="BO483" t="str">
        <v>ANODIZE COLOR LIGHT BLUE</v>
      </c>
      <c r="BP483" t="str">
        <v>ANODIZE GREEN Per Note 2</v>
      </c>
      <c r="BQ483" t="str">
        <v>ANODIZE GREY, Per Note 1</v>
      </c>
      <c r="BR483" t="str">
        <v>ANODIZE MAGENTA</v>
      </c>
      <c r="BS483" t="str">
        <v>Anodize Per note 3</v>
      </c>
      <c r="BT483" t="str">
        <v>Anodize Per Note 4</v>
      </c>
      <c r="BU483" t="str">
        <v>ANODIZE SEAFOAM</v>
      </c>
      <c r="BV483" t="str">
        <v>Balloon 11 Symmetry</v>
      </c>
      <c r="BW483" t="str">
        <v>Balloon 12 Symmetry</v>
      </c>
      <c r="BX483" t="str">
        <v>Balloon 13 Hole Centered</v>
      </c>
      <c r="BY483" t="str">
        <v>Balloon 13 Symmerty</v>
      </c>
      <c r="BZ483" t="str">
        <v>Balloon 2 Symmetry</v>
      </c>
      <c r="CA483" t="str">
        <v>Balloon 21 CENTERED</v>
      </c>
      <c r="CB483" t="str">
        <v>Balloon 29 Symmetry</v>
      </c>
      <c r="CC483" t="str">
        <v>Balloon 3 Symmetry</v>
      </c>
      <c r="CD483" t="str">
        <v>Balloon 4 Symmetry</v>
      </c>
      <c r="CE483" t="str">
        <v>Balloon 5 blend to SØ .340</v>
      </c>
      <c r="CF483" t="str">
        <v>Balloon 5 Symmetry</v>
      </c>
      <c r="CG483" t="str">
        <v>Balloon 6 Centered</v>
      </c>
      <c r="CH483" t="str">
        <v>Balloon 9 Function Check</v>
      </c>
      <c r="CI483" t="str">
        <v>Balloon 9 Symmerty</v>
      </c>
      <c r="CJ483" t="str">
        <v>Balloons 2 &amp; 17 Symmetry |.001|A|</v>
      </c>
      <c r="CK483" t="str">
        <v>Basic Ø 3.6</v>
      </c>
      <c r="CL483" t="str">
        <v>BEAD BLAST</v>
      </c>
      <c r="CM483" t="str">
        <v>BLAST ALUMINUM OXIDE</v>
      </c>
      <c r="CN483" t="str">
        <v>Blast Note 2</v>
      </c>
      <c r="CO483" t="str">
        <v xml:space="preserve">BLAST Per Note 1 </v>
      </c>
      <c r="CP483" t="str">
        <v>BLAST Per Note 2</v>
      </c>
      <c r="CQ483" t="str">
        <v>BLAST Per Note 3</v>
      </c>
      <c r="CR483" t="str">
        <v>BLAST Per Note 4</v>
      </c>
      <c r="CS483" t="str">
        <v>BLAST Per Note 8</v>
      </c>
      <c r="CT483" t="str">
        <v>BLAST Per Traveler, MATT FINISH</v>
      </c>
      <c r="CU483" t="str">
        <v>BLAST WITH 16 GRIT ALUMINUM OXIDE</v>
      </c>
      <c r="CV483" t="str">
        <v>BLAST, Uniform Finish Per Note 3</v>
      </c>
      <c r="CW483" t="str">
        <v>BREAK EDGE</v>
      </c>
      <c r="CX483" t="str">
        <v>BREAK EDGE .014</v>
      </c>
      <c r="CY483" t="str">
        <v>BREAK EDGES Note 2</v>
      </c>
      <c r="CZ483" t="str">
        <v>BREAK SHARP Per Note 1</v>
      </c>
      <c r="DA483" t="str">
        <v>BREAK SHARPS Per Note 1</v>
      </c>
      <c r="DB483" t="str">
        <v>CE 2729</v>
      </c>
      <c r="DC483" t="str">
        <v>CE Logo per Note 3</v>
      </c>
      <c r="DD483" t="str">
        <v>CE MARK</v>
      </c>
      <c r="DE483" t="str">
        <v>Chips/Debris Removed</v>
      </c>
      <c r="DF483" t="str">
        <v>Coat Per Note 2</v>
      </c>
      <c r="DG483" t="str">
        <v>C-Sink Ø .155</v>
      </c>
      <c r="DH483" t="str">
        <v>C-Sink Ø5.2</v>
      </c>
      <c r="DI483" t="str">
        <v>Deburred</v>
      </c>
      <c r="DJ483" t="str">
        <v>DIM "A" NoGo</v>
      </c>
      <c r="DK483" t="str">
        <v>DIM "A" NoGo Hexalobe</v>
      </c>
      <c r="DL483" t="str">
        <v>EDGE BREAK</v>
      </c>
      <c r="DM483" t="str">
        <v>EDGE BREAK MIN R.004, MAX R.010</v>
      </c>
      <c r="DN483" t="str">
        <v>Edge Break per Note 1</v>
      </c>
      <c r="DO483" t="str">
        <v>ELECTROPOLISH Per Note 1</v>
      </c>
      <c r="DP483" t="str">
        <v>Finish Per Note 3</v>
      </c>
      <c r="DQ483" t="str">
        <v>FLUTE POSITION Per Note 3</v>
      </c>
      <c r="DR483" t="str">
        <v>FULL R</v>
      </c>
      <c r="DS483" t="str">
        <v>FULL RADIUS</v>
      </c>
      <c r="DT483" t="str">
        <v xml:space="preserve">FULL RADIUS </v>
      </c>
      <c r="DU483" t="str">
        <v>Function Check  (.2340 .2360 FULL)</v>
      </c>
      <c r="DV483" t="str">
        <v>FUNCTIONAL  HEXALOBE</v>
      </c>
      <c r="DW483" t="str">
        <v>GLASS BEAD Per Note 3</v>
      </c>
      <c r="DX483" t="str">
        <v>Globus Logo per Note 3</v>
      </c>
      <c r="DY483" t="str">
        <v>Gold Anodized Color</v>
      </c>
      <c r="DZ483" t="str">
        <v>Green Anodized Color</v>
      </c>
      <c r="EA483" t="str">
        <v>GRIT BLAST Per Note 3</v>
      </c>
      <c r="EB483" t="str">
        <v>Grit Blast Per Note 4</v>
      </c>
      <c r="EC483" t="str">
        <v>GRIT BLAST, DWG NOTE 3</v>
      </c>
      <c r="ED483" t="str">
        <v>HEX MINOR Ø.1292</v>
      </c>
      <c r="EE483" t="str">
        <v xml:space="preserve">HEXALOBE </v>
      </c>
      <c r="EF483" t="str">
        <v>HEXALOBE FUNCTION</v>
      </c>
      <c r="EG483" t="str">
        <v>Hexalobe Minor</v>
      </c>
      <c r="EH483" t="str">
        <v>Hexalobe NV-30</v>
      </c>
      <c r="EI483" t="str">
        <v>HEXALOBE ORIENTATION</v>
      </c>
      <c r="EJ483" t="str">
        <v>Inspect per operation 30 comments</v>
      </c>
      <c r="EK483" t="str">
        <v>INT / EXT CORNERS: R.002 TO R.010</v>
      </c>
      <c r="EL483" t="str">
        <v>INT /EXT CORNERS R.05 TO R.03</v>
      </c>
      <c r="EM483" t="str">
        <v>John is a Geek</v>
      </c>
      <c r="EN483" t="str">
        <v>LASER ETCH</v>
      </c>
      <c r="EO483" t="str">
        <v>Laser Etch Per Note 7</v>
      </c>
      <c r="EP483" t="str">
        <v xml:space="preserve">LASER MARK "CE" DWG NOTE 10 </v>
      </c>
      <c r="EQ483" t="str">
        <v>Laser Mark "P1-15004-08", Per Note 3</v>
      </c>
      <c r="ER483" t="str">
        <v>Laser Mark "P2-15004-08", Per Note 3</v>
      </c>
      <c r="ES483" t="str">
        <v>Laser Mark "P3-15004-08", Per Note 3</v>
      </c>
      <c r="ET483" t="str">
        <v>Laser Mark "P4-15004-08", Per Note 3</v>
      </c>
      <c r="EU483" t="str">
        <v xml:space="preserve">LASER MARK LOGO DWG NOTE 9 </v>
      </c>
      <c r="EV483" t="str">
        <v xml:space="preserve">LASER MARK LOT NUMBER DWG NOTE 8 </v>
      </c>
      <c r="EW483" t="str">
        <v>Laser Mark Lot, Per Note 3</v>
      </c>
      <c r="EX483" t="str">
        <v xml:space="preserve">LASER MARK PART NUMBER DWG NOTE 8 </v>
      </c>
      <c r="EY483" t="str">
        <v>LASER: 13000000</v>
      </c>
      <c r="EZ483" t="str">
        <v>LASER: CE 2797</v>
      </c>
      <c r="FA483" t="str">
        <v>LASER: LOGO</v>
      </c>
      <c r="FB483" t="str">
        <v xml:space="preserve">LASER: Lot # Per RE-75-001 </v>
      </c>
      <c r="FC483" t="str">
        <v>LAST THREAD</v>
      </c>
      <c r="FD483" t="str">
        <v>LEAD .0625</v>
      </c>
      <c r="FE483" t="str">
        <v>LOGO</v>
      </c>
      <c r="FF483" t="str">
        <v>Lot (Control) Number per Note 3</v>
      </c>
      <c r="FG483" t="str">
        <v>LOT NO.</v>
      </c>
      <c r="FH483" t="str">
        <v>LOT NUMBER</v>
      </c>
      <c r="FI483" t="str">
        <v>LOT NUMBER PER NUVASIVE SOP 9002007</v>
      </c>
      <c r="FJ483" t="str">
        <v>M 4X 0.5 - 6G - 0.063R - LH</v>
      </c>
      <c r="FK483" t="str">
        <v>M4 X 0.5 - 6G - 0.063R</v>
      </c>
      <c r="FL483" t="str">
        <v>M4 X 0.5 - 6G - 0.063R - LH</v>
      </c>
      <c r="FM483" t="str">
        <v>M4.5 X .75 6g</v>
      </c>
      <c r="FN483" t="str">
        <v>M4.5 X 0.75 6g</v>
      </c>
      <c r="FO483" t="str">
        <v>M5x0.8-6g</v>
      </c>
      <c r="FP483" t="str">
        <v xml:space="preserve">M5x0.8-6g </v>
      </c>
      <c r="FQ483" t="str">
        <v>M6 X .75 6g</v>
      </c>
      <c r="FR483" t="str">
        <v>M6 X 0.75-6g</v>
      </c>
      <c r="FS483" t="str">
        <v>M6 X0.75 - 6g</v>
      </c>
      <c r="FT483" t="str">
        <v>M6X0.75 - 6H</v>
      </c>
      <c r="FU483" t="str">
        <v>M7 X 1.00 6g THREAD</v>
      </c>
      <c r="FV483" t="str">
        <v>M7X1.00 6g THREAD</v>
      </c>
      <c r="FW483" t="str">
        <v>M7X1.00 6h THREAD</v>
      </c>
      <c r="FX483" t="str">
        <v>Magenta Anodized Color</v>
      </c>
      <c r="FY483" t="str">
        <v>MAJOR Ø .380</v>
      </c>
      <c r="FZ483" t="str">
        <v>MAJORØ</v>
      </c>
      <c r="GA483" t="str">
        <v>MATT FINISH Per Note 3</v>
      </c>
      <c r="GB483" t="str">
        <v>MATT FINISH Per Traveler</v>
      </c>
      <c r="GC483" t="str">
        <v>MATTE FINISH</v>
      </c>
      <c r="GD483" t="str">
        <v>MATTE FINISH DWG NOTE 3</v>
      </c>
      <c r="GE483" t="str">
        <v>MATTE FINISH Note 3</v>
      </c>
      <c r="GF483" t="str">
        <v>Matte Finish Per Note 3</v>
      </c>
      <c r="GG483" t="str">
        <v>MATTE FINISH SIZE 10 GLASS BEAD</v>
      </c>
      <c r="GH483" t="str">
        <v>MAX ROOT RADIUS</v>
      </c>
      <c r="GI483" t="str">
        <v xml:space="preserve">Mill Profile Centered </v>
      </c>
      <c r="GJ483" t="str">
        <v>Minor Ø Unconstrained Check</v>
      </c>
      <c r="GK483" t="str">
        <v>MINOR Ø.1336</v>
      </c>
      <c r="GL483" t="str">
        <v>NO ANODIZE Per note 8</v>
      </c>
      <c r="GM483" t="str">
        <v>NO ANODIZE Per note 9</v>
      </c>
      <c r="GN483" t="str">
        <v>No Nicks, Scratches, Tool Marks, etc.</v>
      </c>
      <c r="GO483" t="str">
        <v>No Nicks,Scratches,Tool Marks,etc.</v>
      </c>
      <c r="GP483" t="str">
        <v>NO TOOL MARKS</v>
      </c>
      <c r="GQ483" t="str">
        <v>NOTE 3 THREAD RELIEF</v>
      </c>
      <c r="GR483" t="str">
        <v>NV-27 FUNC.</v>
      </c>
      <c r="GS483" t="str">
        <v>NV-30 DIM A</v>
      </c>
      <c r="GT483" t="str">
        <v>NV-30 DIM B</v>
      </c>
      <c r="GU483" t="str">
        <v>NV-30 DIM F</v>
      </c>
      <c r="GV483" t="str">
        <v>Ø .1250 HEX</v>
      </c>
      <c r="GW483" t="str">
        <v>Ø 9.4 MAJOR</v>
      </c>
      <c r="GX483" t="str">
        <v>Ø.096 MAX PILOT HOLE</v>
      </c>
      <c r="GY483" t="str">
        <v>Ø.125 THRU</v>
      </c>
      <c r="GZ483" t="str">
        <v>Ø.205 COUNTERSINK</v>
      </c>
      <c r="HA483" t="str">
        <v>Ø.260 T.S.C.</v>
      </c>
      <c r="HB483" t="str">
        <v>Ø.500 BASIC</v>
      </c>
      <c r="HC483" t="str">
        <v xml:space="preserve">OVAL CENTERED </v>
      </c>
      <c r="HD483" t="str">
        <v>PART NO. 15100</v>
      </c>
      <c r="HE483" t="str">
        <v>PART NUMBER 13100000</v>
      </c>
      <c r="HF483" t="str">
        <v>PART NUMBER 13600000</v>
      </c>
      <c r="HG483" t="str">
        <v>Part Number per Note 3</v>
      </c>
      <c r="HH483" t="str">
        <v>PD 5/16-18 UNC 2A</v>
      </c>
      <c r="HI483" t="str">
        <v>Perp.|0.05|A|</v>
      </c>
      <c r="HJ483" t="str">
        <v>PILOT THRU HOLE PRESENT</v>
      </c>
      <c r="HK483" t="str">
        <v>PITCH .060</v>
      </c>
      <c r="HL483" t="str">
        <v>Profile |.001|A|</v>
      </c>
      <c r="HM483" t="str">
        <v>Profile |.0015 | A | X-Y</v>
      </c>
      <c r="HN483" t="str">
        <v>Profile |.002| |A|B| X-Y</v>
      </c>
      <c r="HO483" t="str">
        <v>Profile |.002|A|B|</v>
      </c>
      <c r="HP483" t="str">
        <v>Profile |.002|A|B| X-Y</v>
      </c>
      <c r="HQ483" t="str">
        <v>Profile:|010|A|B|C|</v>
      </c>
      <c r="HR483" t="str">
        <v>Profile| .002| A|B|</v>
      </c>
      <c r="HS483" t="str">
        <v>Profile|.001|</v>
      </c>
      <c r="HT483" t="str">
        <v>Profile|.001|A|</v>
      </c>
      <c r="HU483" t="str">
        <v>Profile|.001|A|B|</v>
      </c>
      <c r="HV483" t="str">
        <v xml:space="preserve">Profile|.001|A|B| A&lt;-&gt;B </v>
      </c>
      <c r="HW483" t="str">
        <v>Profile|.001|A|B| C&lt;-&gt;D</v>
      </c>
      <c r="HX483" t="str">
        <v>Profile|.001|A|B| L-M</v>
      </c>
      <c r="HY483" t="str">
        <v>Profile|.001|A|B| P-Q</v>
      </c>
      <c r="HZ483" t="str">
        <v>Profile|.001|A|B|C&lt;-&gt;D</v>
      </c>
      <c r="IA483" t="str">
        <v>Profile|.001|A|C&lt;--&gt;D</v>
      </c>
      <c r="IB483" t="str">
        <v>Profile|.001|A|UNILATERAL</v>
      </c>
      <c r="IC483" t="str">
        <v>Profile|.001|C|</v>
      </c>
      <c r="ID483" t="str">
        <v>Profile|.0012|D1|</v>
      </c>
      <c r="IE483" t="str">
        <v>Profile|.0015| A-B UNI.</v>
      </c>
      <c r="IF483" t="str">
        <v>Profile|.0015| UNI.</v>
      </c>
      <c r="IG483" t="str">
        <v>Profile|.0015|A| X-Y</v>
      </c>
      <c r="IH483" t="str">
        <v>Profile|.0015|E|F|</v>
      </c>
      <c r="II483" t="str">
        <v>Profile|.0016|B|D|</v>
      </c>
      <c r="IJ483" t="str">
        <v>Profile|.002(U).000|A|</v>
      </c>
      <c r="IK483" t="str">
        <v>Profile|.002|</v>
      </c>
      <c r="IL483" t="str">
        <v>Profile|.002|A</v>
      </c>
      <c r="IM483" t="str">
        <v>Profile|.002|A|</v>
      </c>
      <c r="IN483" t="str">
        <v>Profile|.002|A|B|</v>
      </c>
      <c r="IO483" t="str">
        <v xml:space="preserve">Profile|.002|A|B| A&lt;-&gt;B </v>
      </c>
      <c r="IP483" t="str">
        <v>Profile|.002|A|B| C&lt;-&gt;D</v>
      </c>
      <c r="IQ483" t="str">
        <v>Profile|.002|A|B| X-Y</v>
      </c>
      <c r="IR483" t="str">
        <v>Profile|.002|A|B|C|X-Y</v>
      </c>
      <c r="IS483" t="str">
        <v>Profile|.002|A|B|X&lt;--&gt;Y</v>
      </c>
      <c r="IT483" t="str">
        <v>Profile|.002|A|B|X-Y</v>
      </c>
      <c r="IU483" t="str">
        <v>Profile|.002|A|C|</v>
      </c>
      <c r="IV483" t="str">
        <v>Profile|.002|C|A|</v>
      </c>
      <c r="IW483" t="str">
        <v>Profile|.002|C|B|</v>
      </c>
      <c r="IX483" t="str">
        <v>Profile|.0020|</v>
      </c>
      <c r="IY483" t="str">
        <v>Profile|.003|A|</v>
      </c>
      <c r="IZ483" t="str">
        <v>Profile|.003|A|B|C| Uni.</v>
      </c>
      <c r="JA483" t="str">
        <v>Profile|.003|E|F|</v>
      </c>
      <c r="JB483" t="str">
        <v>Profile|.004(U) .003|A|B|C|</v>
      </c>
      <c r="JC483" t="str">
        <v>Profile|.004|A| UNI.</v>
      </c>
      <c r="JD483" t="str">
        <v>Profile|.005|A|C|</v>
      </c>
      <c r="JE483" t="str">
        <v>Profile|.005|A|C|A&lt;--&gt;B, C&lt;--&gt;D</v>
      </c>
      <c r="JF483" t="str">
        <v>Profile|.005|A|D| A-B UNI.</v>
      </c>
      <c r="JG483" t="str">
        <v>Profile|.005|A|D| UNI.</v>
      </c>
      <c r="JH483" t="str">
        <v>Profile|.010|A|B|</v>
      </c>
      <c r="JI483" t="str">
        <v>Profile|.010|A|B|C|</v>
      </c>
      <c r="JJ483" t="str">
        <v>Profile|.03|A|</v>
      </c>
      <c r="JK483" t="str">
        <v>Profile|.05|A|B|</v>
      </c>
      <c r="JL483" t="str">
        <v>Profile|0.03|</v>
      </c>
      <c r="JM483" t="str">
        <v>Profile|0.03|A|</v>
      </c>
      <c r="JN483" t="str">
        <v>Profile|0.03|A|B|</v>
      </c>
      <c r="JO483" t="str">
        <v>Profile|0.05{A|C|</v>
      </c>
      <c r="JP483" t="str">
        <v>Profile|0.05|A|B|</v>
      </c>
      <c r="JQ483" t="str">
        <v>Profile|0.05|E|</v>
      </c>
      <c r="JR483" t="str">
        <v>Profile|0.05|E|F|</v>
      </c>
      <c r="JS483" t="str">
        <v>Profile|0.06|A|C|</v>
      </c>
      <c r="JT483" t="str">
        <v>Profile|0.1|A|A|</v>
      </c>
      <c r="JU483" t="str">
        <v>Profile|0.1|D1|</v>
      </c>
      <c r="JV483" t="str">
        <v>Profile|A|B|C|</v>
      </c>
      <c r="JW483" t="str">
        <v>Proile|.002|A|B|J-K</v>
      </c>
      <c r="JX483" t="str">
        <v>P-Thread Form</v>
      </c>
      <c r="JY483" t="str">
        <v>R  FULL RADIUS</v>
      </c>
      <c r="JZ483" t="str">
        <v>R.001/.006</v>
      </c>
      <c r="KA483" t="str">
        <v>R.003 MAX</v>
      </c>
      <c r="KB483" t="str">
        <v>R.005 MAX</v>
      </c>
      <c r="KC483" t="str">
        <v>R.030</v>
      </c>
      <c r="KD483" t="str">
        <v>R.25 MAX</v>
      </c>
      <c r="KE483" t="str">
        <v>R1.33 BASIC</v>
      </c>
      <c r="KF483" t="str">
        <v>R3.3</v>
      </c>
      <c r="KG483" t="str">
        <v>Ra 1.6 MAX</v>
      </c>
      <c r="KH483" t="str">
        <v>RAD @ FACE &amp; OD CHAMFER</v>
      </c>
      <c r="KI483" t="str">
        <v>RAD. @ ID &amp; BACK FACE</v>
      </c>
      <c r="KJ483" t="str">
        <v>RAD. @ OD &amp; BACK FACE</v>
      </c>
      <c r="KK483" t="str">
        <v>REMOVE SHRP EDGES .005 MAX</v>
      </c>
      <c r="KL483" t="str">
        <v>ROD SLOT CENTERED</v>
      </c>
      <c r="KM483" t="str">
        <v>SHARP OKAY</v>
      </c>
      <c r="KN483" t="str">
        <v>Slot Centered</v>
      </c>
      <c r="KO483" t="str">
        <v>SLOT WIDTH</v>
      </c>
      <c r="KP483" t="str">
        <v>Surface Finish Per Note 1</v>
      </c>
      <c r="KQ483" t="str">
        <v>Symmerty Balloon A_6</v>
      </c>
      <c r="KR483" t="str">
        <v>T27 HEXALOBE Per Note 1</v>
      </c>
      <c r="KS483" t="str">
        <v>T27 TORX</v>
      </c>
      <c r="KT483" t="str">
        <v>THRD DEPTH</v>
      </c>
      <c r="KU483" t="str">
        <v>Thread Form Per Note 3</v>
      </c>
      <c r="KV483" t="str">
        <v>THREAD INTO ROD SLOT</v>
      </c>
      <c r="KW483" t="str">
        <v>Thread Timed Print Note 6</v>
      </c>
      <c r="KX483" t="str">
        <v>TOOL MISMATCH PERMISSIBLE</v>
      </c>
      <c r="KY483" t="str">
        <v>Tot. Runout|Ø.002|C|</v>
      </c>
      <c r="KZ483" t="str">
        <v>Total Runout|.002|E|</v>
      </c>
      <c r="LA483" t="str">
        <v>TRIPLE LEAD THREAD</v>
      </c>
      <c r="LB483" t="str">
        <v>True Pos. |.001 (M)|A|</v>
      </c>
      <c r="LC483" t="str">
        <v>True Pos. |.002(M)|A|B|</v>
      </c>
      <c r="LD483" t="str">
        <v>True Pos. |.002|</v>
      </c>
      <c r="LE483" t="str">
        <v>True Pos. |.002|A|</v>
      </c>
      <c r="LF483" t="str">
        <v>True Pos. |.002|A|B|</v>
      </c>
      <c r="LG483" t="str">
        <v>True Pos. |.004|A|C|B|</v>
      </c>
      <c r="LH483" t="str">
        <v>True Pos. |.005(M)|A|B|</v>
      </c>
      <c r="LI483" t="str">
        <v>True Pos.|.000(L)|A|D|</v>
      </c>
      <c r="LJ483" t="str">
        <v>True Pos.|.000(M)|A|</v>
      </c>
      <c r="LK483" t="str">
        <v>True Pos.|.001(M)|A|</v>
      </c>
      <c r="LL483" t="str">
        <v>True Pos.|.001|B|</v>
      </c>
      <c r="LM483" t="str">
        <v>True Pos.|.001|E|</v>
      </c>
      <c r="LN483" t="str">
        <v>True Pos.|.002|A|</v>
      </c>
      <c r="LO483" t="str">
        <v>True Pos.|.002|B|</v>
      </c>
      <c r="LP483" t="str">
        <v>True Pos.|.002|C|</v>
      </c>
      <c r="LQ483" t="str">
        <v>True Pos.|.002|D1|</v>
      </c>
      <c r="LR483" t="str">
        <v>True Pos.|.002|D1|D2|</v>
      </c>
      <c r="LS483" t="str">
        <v>True Pos.|.05|A|</v>
      </c>
      <c r="LT483" t="str">
        <v>True Pos.|.1|A|B|C|</v>
      </c>
      <c r="LU483" t="str">
        <v>True Pos.|.13|A</v>
      </c>
      <c r="LV483" t="str">
        <v>True Pos.|0.05|A|</v>
      </c>
      <c r="LW483" t="str">
        <v>True Pos.|0.1|A|B|C|</v>
      </c>
      <c r="LX483" t="str">
        <v>True Pos.|0.13|A|</v>
      </c>
      <c r="LY483" t="str">
        <v>True Pos.|Ø.000(M)|A|</v>
      </c>
      <c r="LZ483" t="str">
        <v>True Pos.|Ø.000(M)|B|</v>
      </c>
      <c r="MA483" t="str">
        <v>True Pos.|Ø.001(M)|A(M)|</v>
      </c>
      <c r="MB483" t="str">
        <v>True Pos.|Ø.001(M)|A|</v>
      </c>
      <c r="MC483" t="str">
        <v>True Pos.|Ø.001|A|</v>
      </c>
      <c r="MD483" t="str">
        <v>True Pos.|Ø.001|C|</v>
      </c>
      <c r="ME483" t="str">
        <v>True Pos.|Ø.002(S)|A(S)|</v>
      </c>
      <c r="MF483" t="str">
        <v>True Pos.|Ø.002|A|</v>
      </c>
      <c r="MG483" t="str">
        <v>True Pos.|Ø.002|B|</v>
      </c>
      <c r="MH483" t="str">
        <v>True Pos.|Ø.002|C|</v>
      </c>
      <c r="MI483" t="str">
        <v>True Pos.|Ø.03(M)|A|</v>
      </c>
      <c r="MJ483" t="str">
        <v>True Pos.|Ø0.03(M)|A|</v>
      </c>
      <c r="MK483" t="str">
        <v>True Pos.|Ø0.05(L)|D|B|</v>
      </c>
      <c r="ML483" t="str">
        <v>True Pos.|Ø0.05|A|</v>
      </c>
      <c r="MM483" t="str">
        <v>True Pos.|Ø0.05|D|</v>
      </c>
      <c r="MN483" t="str">
        <v>True Pos.|Ø0.05|E|</v>
      </c>
      <c r="MO483" t="str">
        <v>True Pos.|Ø0.05|E|B|</v>
      </c>
      <c r="MP483" t="str">
        <v>True Pos.|SØ0.03|C|B|</v>
      </c>
      <c r="MQ483" t="str">
        <v>True Position|.002|A|B|</v>
      </c>
      <c r="MR483" t="str">
        <v>True. Pos.|Ø.001(M)|A|</v>
      </c>
      <c r="MS483" t="str">
        <v>True. Pps.|0.05|A|</v>
      </c>
      <c r="MT483" t="str">
        <v>Tumble Per Note 1</v>
      </c>
      <c r="MU483" t="str">
        <v>Tumble Per Note 2</v>
      </c>
    </row>
    <row r="484" spans="3:359">
      <c r="C484" s="74" t="str" cm="1">
        <f t="array" ref="C484:MU484">TRANSPOSE(_xlfn._xlws.SORT(_xlfn._xlws.FILTER($A$2:$A$499,ISNUMBER(SEARCH('Prt. Lib. &amp; Routine, Table'!L491,$A$2:$A$499)),"not found")))</f>
        <v>.0015 T.I.R. MAX</v>
      </c>
      <c r="D484" t="str">
        <v>.002 MAX ROOT RADIUS</v>
      </c>
      <c r="E484" t="str">
        <v>.012 BLUNT END</v>
      </c>
      <c r="F484" t="str">
        <v>.015 MAX</v>
      </c>
      <c r="G484" t="str">
        <v>.016 T.S.C.</v>
      </c>
      <c r="H484" t="str">
        <v>.017 BASIC</v>
      </c>
      <c r="I484" t="str">
        <v>.021 PITCH</v>
      </c>
      <c r="J484" t="str">
        <v>.022 BLUNT START</v>
      </c>
      <c r="K484" t="str">
        <v>.025 BASIC</v>
      </c>
      <c r="L484" t="str">
        <v>.035 BASIC</v>
      </c>
      <c r="M484" t="str">
        <v>.043 T.S.C</v>
      </c>
      <c r="N484" t="str">
        <v>.053 T.S.C.</v>
      </c>
      <c r="O484" t="str">
        <v>.060 HEX DEPTH</v>
      </c>
      <c r="P484" t="str">
        <v>.060 PITCH</v>
      </c>
      <c r="Q484" t="str">
        <v>.061 BASIC</v>
      </c>
      <c r="R484" t="str">
        <v>.07 HEX</v>
      </c>
      <c r="S484" t="str">
        <v>.070 HEX DEPTH</v>
      </c>
      <c r="T484" t="str">
        <v>.082 DRILL</v>
      </c>
      <c r="U484" t="str">
        <v>.082 DRILL DEPTH</v>
      </c>
      <c r="V484" t="str">
        <v>.094 HEX</v>
      </c>
      <c r="W484" t="str">
        <v>.115 T.S.C.</v>
      </c>
      <c r="X484" t="str">
        <v>.1195 / .1243 MAJOR DIAMETER</v>
      </c>
      <c r="Y484" t="str">
        <v>.1250 HEX</v>
      </c>
      <c r="Z484" t="str">
        <v>.157 MINOR DIAMETER</v>
      </c>
      <c r="AA484" t="str">
        <v>.172 FULL THD DEPTH</v>
      </c>
      <c r="AB484" t="str">
        <v>.172 MAJOR DIAMETER</v>
      </c>
      <c r="AC484" t="str">
        <v>.180 MIN DEPTH FULL THRD</v>
      </c>
      <c r="AD484" t="str">
        <v>.183 Ceter Line Thread Dwell</v>
      </c>
      <c r="AE484" t="str">
        <v>.208 MAX THRD DEPTH</v>
      </c>
      <c r="AF484" t="str">
        <v>.218 BOTTOM HALF OF SLOT</v>
      </c>
      <c r="AG484" t="str">
        <v>.261 BASIC</v>
      </c>
      <c r="AH484" t="str">
        <v>.314 T.S.C.</v>
      </c>
      <c r="AI484" t="str">
        <v>.315 BASIC</v>
      </c>
      <c r="AJ484" t="str">
        <v>.329 MINOR Ø</v>
      </c>
      <c r="AK484" t="str">
        <v>.330 BASIC</v>
      </c>
      <c r="AL484" t="str">
        <v>.35 TO TANGENT POINT</v>
      </c>
      <c r="AM484" t="str">
        <v>.375 MAJOR Ø</v>
      </c>
      <c r="AN484" t="str">
        <v>.390 BASIC</v>
      </c>
      <c r="AO484" t="str">
        <v>.440 BASIC</v>
      </c>
      <c r="AP484" t="str">
        <v>.64/.96 HIGH=Pass</v>
      </c>
      <c r="AQ484" t="str">
        <v>0.012 MAX</v>
      </c>
      <c r="AR484" t="str">
        <v>0.015 MAX</v>
      </c>
      <c r="AS484" t="str">
        <v>0.05 Per Note 2</v>
      </c>
      <c r="AT484" t="str">
        <v>0.500 PULLOUT ZONE</v>
      </c>
      <c r="AU484" t="str">
        <v>10-32 UNF-2A</v>
      </c>
      <c r="AV484" t="str">
        <v>12-28 UNF-2B</v>
      </c>
      <c r="AW484" t="str">
        <v>2.87 BASIC</v>
      </c>
      <c r="AX484" t="str">
        <v>2-56 UNC 2B 2 STARTS</v>
      </c>
      <c r="AY484" t="str">
        <v>3 LEAD THREAD</v>
      </c>
      <c r="AZ484" t="str">
        <v>32µIN Max</v>
      </c>
      <c r="BA484" t="str">
        <v>5/16"-24 UNF-2A</v>
      </c>
      <c r="BB484" t="str">
        <v>5/16-18 UNC 2A</v>
      </c>
      <c r="BC484" t="str">
        <v>5-44 UNF-2A</v>
      </c>
      <c r="BD484" t="str">
        <v>6-16µIN</v>
      </c>
      <c r="BE484" t="str">
        <v>65° BLEND</v>
      </c>
      <c r="BF484" t="str">
        <v>7.45 Top of Ball to Face</v>
      </c>
      <c r="BG484" t="str">
        <v>7/16-28 UNEF 2B</v>
      </c>
      <c r="BH484" t="str">
        <v>7/16-28-UNEF-2A</v>
      </c>
      <c r="BI484" t="str">
        <v>Alignment Per Note 3</v>
      </c>
      <c r="BJ484" t="str">
        <v>ANODIZE (SEE CHART)</v>
      </c>
      <c r="BK484" t="str">
        <v>ANODIZE AQUA Per Note 3</v>
      </c>
      <c r="BL484" t="str">
        <v>ANODIZE BOTTOM PORTION</v>
      </c>
      <c r="BM484" t="str">
        <v>ANODIZE COLOR AQUA</v>
      </c>
      <c r="BN484" t="str">
        <v>ANODIZE COLOR GREEN DWG NOTE 4</v>
      </c>
      <c r="BO484" t="str">
        <v>ANODIZE COLOR LIGHT BLUE</v>
      </c>
      <c r="BP484" t="str">
        <v>ANODIZE GREEN Per Note 2</v>
      </c>
      <c r="BQ484" t="str">
        <v>ANODIZE GREY, Per Note 1</v>
      </c>
      <c r="BR484" t="str">
        <v>ANODIZE MAGENTA</v>
      </c>
      <c r="BS484" t="str">
        <v>Anodize Per note 3</v>
      </c>
      <c r="BT484" t="str">
        <v>Anodize Per Note 4</v>
      </c>
      <c r="BU484" t="str">
        <v>ANODIZE SEAFOAM</v>
      </c>
      <c r="BV484" t="str">
        <v>Balloon 11 Symmetry</v>
      </c>
      <c r="BW484" t="str">
        <v>Balloon 12 Symmetry</v>
      </c>
      <c r="BX484" t="str">
        <v>Balloon 13 Hole Centered</v>
      </c>
      <c r="BY484" t="str">
        <v>Balloon 13 Symmerty</v>
      </c>
      <c r="BZ484" t="str">
        <v>Balloon 2 Symmetry</v>
      </c>
      <c r="CA484" t="str">
        <v>Balloon 21 CENTERED</v>
      </c>
      <c r="CB484" t="str">
        <v>Balloon 29 Symmetry</v>
      </c>
      <c r="CC484" t="str">
        <v>Balloon 3 Symmetry</v>
      </c>
      <c r="CD484" t="str">
        <v>Balloon 4 Symmetry</v>
      </c>
      <c r="CE484" t="str">
        <v>Balloon 5 blend to SØ .340</v>
      </c>
      <c r="CF484" t="str">
        <v>Balloon 5 Symmetry</v>
      </c>
      <c r="CG484" t="str">
        <v>Balloon 6 Centered</v>
      </c>
      <c r="CH484" t="str">
        <v>Balloon 9 Function Check</v>
      </c>
      <c r="CI484" t="str">
        <v>Balloon 9 Symmerty</v>
      </c>
      <c r="CJ484" t="str">
        <v>Balloons 2 &amp; 17 Symmetry |.001|A|</v>
      </c>
      <c r="CK484" t="str">
        <v>Basic Ø 3.6</v>
      </c>
      <c r="CL484" t="str">
        <v>BEAD BLAST</v>
      </c>
      <c r="CM484" t="str">
        <v>BLAST ALUMINUM OXIDE</v>
      </c>
      <c r="CN484" t="str">
        <v>Blast Note 2</v>
      </c>
      <c r="CO484" t="str">
        <v xml:space="preserve">BLAST Per Note 1 </v>
      </c>
      <c r="CP484" t="str">
        <v>BLAST Per Note 2</v>
      </c>
      <c r="CQ484" t="str">
        <v>BLAST Per Note 3</v>
      </c>
      <c r="CR484" t="str">
        <v>BLAST Per Note 4</v>
      </c>
      <c r="CS484" t="str">
        <v>BLAST Per Note 8</v>
      </c>
      <c r="CT484" t="str">
        <v>BLAST Per Traveler, MATT FINISH</v>
      </c>
      <c r="CU484" t="str">
        <v>BLAST WITH 16 GRIT ALUMINUM OXIDE</v>
      </c>
      <c r="CV484" t="str">
        <v>BLAST, Uniform Finish Per Note 3</v>
      </c>
      <c r="CW484" t="str">
        <v>BREAK EDGE</v>
      </c>
      <c r="CX484" t="str">
        <v>BREAK EDGE .014</v>
      </c>
      <c r="CY484" t="str">
        <v>BREAK EDGES Note 2</v>
      </c>
      <c r="CZ484" t="str">
        <v>BREAK SHARP Per Note 1</v>
      </c>
      <c r="DA484" t="str">
        <v>BREAK SHARPS Per Note 1</v>
      </c>
      <c r="DB484" t="str">
        <v>CE 2729</v>
      </c>
      <c r="DC484" t="str">
        <v>CE Logo per Note 3</v>
      </c>
      <c r="DD484" t="str">
        <v>CE MARK</v>
      </c>
      <c r="DE484" t="str">
        <v>Chips/Debris Removed</v>
      </c>
      <c r="DF484" t="str">
        <v>Coat Per Note 2</v>
      </c>
      <c r="DG484" t="str">
        <v>C-Sink Ø .155</v>
      </c>
      <c r="DH484" t="str">
        <v>C-Sink Ø5.2</v>
      </c>
      <c r="DI484" t="str">
        <v>Deburred</v>
      </c>
      <c r="DJ484" t="str">
        <v>DIM "A" NoGo</v>
      </c>
      <c r="DK484" t="str">
        <v>DIM "A" NoGo Hexalobe</v>
      </c>
      <c r="DL484" t="str">
        <v>EDGE BREAK</v>
      </c>
      <c r="DM484" t="str">
        <v>EDGE BREAK MIN R.004, MAX R.010</v>
      </c>
      <c r="DN484" t="str">
        <v>Edge Break per Note 1</v>
      </c>
      <c r="DO484" t="str">
        <v>ELECTROPOLISH Per Note 1</v>
      </c>
      <c r="DP484" t="str">
        <v>Finish Per Note 3</v>
      </c>
      <c r="DQ484" t="str">
        <v>FLUTE POSITION Per Note 3</v>
      </c>
      <c r="DR484" t="str">
        <v>FULL R</v>
      </c>
      <c r="DS484" t="str">
        <v>FULL RADIUS</v>
      </c>
      <c r="DT484" t="str">
        <v xml:space="preserve">FULL RADIUS </v>
      </c>
      <c r="DU484" t="str">
        <v>Function Check  (.2340 .2360 FULL)</v>
      </c>
      <c r="DV484" t="str">
        <v>FUNCTIONAL  HEXALOBE</v>
      </c>
      <c r="DW484" t="str">
        <v>GLASS BEAD Per Note 3</v>
      </c>
      <c r="DX484" t="str">
        <v>Globus Logo per Note 3</v>
      </c>
      <c r="DY484" t="str">
        <v>Gold Anodized Color</v>
      </c>
      <c r="DZ484" t="str">
        <v>Green Anodized Color</v>
      </c>
      <c r="EA484" t="str">
        <v>GRIT BLAST Per Note 3</v>
      </c>
      <c r="EB484" t="str">
        <v>Grit Blast Per Note 4</v>
      </c>
      <c r="EC484" t="str">
        <v>GRIT BLAST, DWG NOTE 3</v>
      </c>
      <c r="ED484" t="str">
        <v>HEX MINOR Ø.1292</v>
      </c>
      <c r="EE484" t="str">
        <v xml:space="preserve">HEXALOBE </v>
      </c>
      <c r="EF484" t="str">
        <v>HEXALOBE FUNCTION</v>
      </c>
      <c r="EG484" t="str">
        <v>Hexalobe Minor</v>
      </c>
      <c r="EH484" t="str">
        <v>Hexalobe NV-30</v>
      </c>
      <c r="EI484" t="str">
        <v>HEXALOBE ORIENTATION</v>
      </c>
      <c r="EJ484" t="str">
        <v>Inspect per operation 30 comments</v>
      </c>
      <c r="EK484" t="str">
        <v>INT / EXT CORNERS: R.002 TO R.010</v>
      </c>
      <c r="EL484" t="str">
        <v>INT /EXT CORNERS R.05 TO R.03</v>
      </c>
      <c r="EM484" t="str">
        <v>John is a Geek</v>
      </c>
      <c r="EN484" t="str">
        <v>LASER ETCH</v>
      </c>
      <c r="EO484" t="str">
        <v>Laser Etch Per Note 7</v>
      </c>
      <c r="EP484" t="str">
        <v xml:space="preserve">LASER MARK "CE" DWG NOTE 10 </v>
      </c>
      <c r="EQ484" t="str">
        <v>Laser Mark "P1-15004-08", Per Note 3</v>
      </c>
      <c r="ER484" t="str">
        <v>Laser Mark "P2-15004-08", Per Note 3</v>
      </c>
      <c r="ES484" t="str">
        <v>Laser Mark "P3-15004-08", Per Note 3</v>
      </c>
      <c r="ET484" t="str">
        <v>Laser Mark "P4-15004-08", Per Note 3</v>
      </c>
      <c r="EU484" t="str">
        <v xml:space="preserve">LASER MARK LOGO DWG NOTE 9 </v>
      </c>
      <c r="EV484" t="str">
        <v xml:space="preserve">LASER MARK LOT NUMBER DWG NOTE 8 </v>
      </c>
      <c r="EW484" t="str">
        <v>Laser Mark Lot, Per Note 3</v>
      </c>
      <c r="EX484" t="str">
        <v xml:space="preserve">LASER MARK PART NUMBER DWG NOTE 8 </v>
      </c>
      <c r="EY484" t="str">
        <v>LASER: 13000000</v>
      </c>
      <c r="EZ484" t="str">
        <v>LASER: CE 2797</v>
      </c>
      <c r="FA484" t="str">
        <v>LASER: LOGO</v>
      </c>
      <c r="FB484" t="str">
        <v xml:space="preserve">LASER: Lot # Per RE-75-001 </v>
      </c>
      <c r="FC484" t="str">
        <v>LAST THREAD</v>
      </c>
      <c r="FD484" t="str">
        <v>LEAD .0625</v>
      </c>
      <c r="FE484" t="str">
        <v>LOGO</v>
      </c>
      <c r="FF484" t="str">
        <v>Lot (Control) Number per Note 3</v>
      </c>
      <c r="FG484" t="str">
        <v>LOT NO.</v>
      </c>
      <c r="FH484" t="str">
        <v>LOT NUMBER</v>
      </c>
      <c r="FI484" t="str">
        <v>LOT NUMBER PER NUVASIVE SOP 9002007</v>
      </c>
      <c r="FJ484" t="str">
        <v>M 4X 0.5 - 6G - 0.063R - LH</v>
      </c>
      <c r="FK484" t="str">
        <v>M4 X 0.5 - 6G - 0.063R</v>
      </c>
      <c r="FL484" t="str">
        <v>M4 X 0.5 - 6G - 0.063R - LH</v>
      </c>
      <c r="FM484" t="str">
        <v>M4.5 X .75 6g</v>
      </c>
      <c r="FN484" t="str">
        <v>M4.5 X 0.75 6g</v>
      </c>
      <c r="FO484" t="str">
        <v>M5x0.8-6g</v>
      </c>
      <c r="FP484" t="str">
        <v xml:space="preserve">M5x0.8-6g </v>
      </c>
      <c r="FQ484" t="str">
        <v>M6 X .75 6g</v>
      </c>
      <c r="FR484" t="str">
        <v>M6 X 0.75-6g</v>
      </c>
      <c r="FS484" t="str">
        <v>M6 X0.75 - 6g</v>
      </c>
      <c r="FT484" t="str">
        <v>M6X0.75 - 6H</v>
      </c>
      <c r="FU484" t="str">
        <v>M7 X 1.00 6g THREAD</v>
      </c>
      <c r="FV484" t="str">
        <v>M7X1.00 6g THREAD</v>
      </c>
      <c r="FW484" t="str">
        <v>M7X1.00 6h THREAD</v>
      </c>
      <c r="FX484" t="str">
        <v>Magenta Anodized Color</v>
      </c>
      <c r="FY484" t="str">
        <v>MAJOR Ø .380</v>
      </c>
      <c r="FZ484" t="str">
        <v>MAJORØ</v>
      </c>
      <c r="GA484" t="str">
        <v>MATT FINISH Per Note 3</v>
      </c>
      <c r="GB484" t="str">
        <v>MATT FINISH Per Traveler</v>
      </c>
      <c r="GC484" t="str">
        <v>MATTE FINISH</v>
      </c>
      <c r="GD484" t="str">
        <v>MATTE FINISH DWG NOTE 3</v>
      </c>
      <c r="GE484" t="str">
        <v>MATTE FINISH Note 3</v>
      </c>
      <c r="GF484" t="str">
        <v>Matte Finish Per Note 3</v>
      </c>
      <c r="GG484" t="str">
        <v>MATTE FINISH SIZE 10 GLASS BEAD</v>
      </c>
      <c r="GH484" t="str">
        <v>MAX ROOT RADIUS</v>
      </c>
      <c r="GI484" t="str">
        <v xml:space="preserve">Mill Profile Centered </v>
      </c>
      <c r="GJ484" t="str">
        <v>Minor Ø Unconstrained Check</v>
      </c>
      <c r="GK484" t="str">
        <v>MINOR Ø.1336</v>
      </c>
      <c r="GL484" t="str">
        <v>NO ANODIZE Per note 8</v>
      </c>
      <c r="GM484" t="str">
        <v>NO ANODIZE Per note 9</v>
      </c>
      <c r="GN484" t="str">
        <v>No Nicks, Scratches, Tool Marks, etc.</v>
      </c>
      <c r="GO484" t="str">
        <v>No Nicks,Scratches,Tool Marks,etc.</v>
      </c>
      <c r="GP484" t="str">
        <v>NO TOOL MARKS</v>
      </c>
      <c r="GQ484" t="str">
        <v>NOTE 3 THREAD RELIEF</v>
      </c>
      <c r="GR484" t="str">
        <v>NV-27 FUNC.</v>
      </c>
      <c r="GS484" t="str">
        <v>NV-30 DIM A</v>
      </c>
      <c r="GT484" t="str">
        <v>NV-30 DIM B</v>
      </c>
      <c r="GU484" t="str">
        <v>NV-30 DIM F</v>
      </c>
      <c r="GV484" t="str">
        <v>Ø .1250 HEX</v>
      </c>
      <c r="GW484" t="str">
        <v>Ø 9.4 MAJOR</v>
      </c>
      <c r="GX484" t="str">
        <v>Ø.096 MAX PILOT HOLE</v>
      </c>
      <c r="GY484" t="str">
        <v>Ø.125 THRU</v>
      </c>
      <c r="GZ484" t="str">
        <v>Ø.205 COUNTERSINK</v>
      </c>
      <c r="HA484" t="str">
        <v>Ø.260 T.S.C.</v>
      </c>
      <c r="HB484" t="str">
        <v>Ø.500 BASIC</v>
      </c>
      <c r="HC484" t="str">
        <v xml:space="preserve">OVAL CENTERED </v>
      </c>
      <c r="HD484" t="str">
        <v>PART NO. 15100</v>
      </c>
      <c r="HE484" t="str">
        <v>PART NUMBER 13100000</v>
      </c>
      <c r="HF484" t="str">
        <v>PART NUMBER 13600000</v>
      </c>
      <c r="HG484" t="str">
        <v>Part Number per Note 3</v>
      </c>
      <c r="HH484" t="str">
        <v>PD 5/16-18 UNC 2A</v>
      </c>
      <c r="HI484" t="str">
        <v>Perp.|0.05|A|</v>
      </c>
      <c r="HJ484" t="str">
        <v>PILOT THRU HOLE PRESENT</v>
      </c>
      <c r="HK484" t="str">
        <v>PITCH .060</v>
      </c>
      <c r="HL484" t="str">
        <v>Profile |.001|A|</v>
      </c>
      <c r="HM484" t="str">
        <v>Profile |.0015 | A | X-Y</v>
      </c>
      <c r="HN484" t="str">
        <v>Profile |.002| |A|B| X-Y</v>
      </c>
      <c r="HO484" t="str">
        <v>Profile |.002|A|B|</v>
      </c>
      <c r="HP484" t="str">
        <v>Profile |.002|A|B| X-Y</v>
      </c>
      <c r="HQ484" t="str">
        <v>Profile:|010|A|B|C|</v>
      </c>
      <c r="HR484" t="str">
        <v>Profile| .002| A|B|</v>
      </c>
      <c r="HS484" t="str">
        <v>Profile|.001|</v>
      </c>
      <c r="HT484" t="str">
        <v>Profile|.001|A|</v>
      </c>
      <c r="HU484" t="str">
        <v>Profile|.001|A|B|</v>
      </c>
      <c r="HV484" t="str">
        <v xml:space="preserve">Profile|.001|A|B| A&lt;-&gt;B </v>
      </c>
      <c r="HW484" t="str">
        <v>Profile|.001|A|B| C&lt;-&gt;D</v>
      </c>
      <c r="HX484" t="str">
        <v>Profile|.001|A|B| L-M</v>
      </c>
      <c r="HY484" t="str">
        <v>Profile|.001|A|B| P-Q</v>
      </c>
      <c r="HZ484" t="str">
        <v>Profile|.001|A|B|C&lt;-&gt;D</v>
      </c>
      <c r="IA484" t="str">
        <v>Profile|.001|A|C&lt;--&gt;D</v>
      </c>
      <c r="IB484" t="str">
        <v>Profile|.001|A|UNILATERAL</v>
      </c>
      <c r="IC484" t="str">
        <v>Profile|.001|C|</v>
      </c>
      <c r="ID484" t="str">
        <v>Profile|.0012|D1|</v>
      </c>
      <c r="IE484" t="str">
        <v>Profile|.0015| A-B UNI.</v>
      </c>
      <c r="IF484" t="str">
        <v>Profile|.0015| UNI.</v>
      </c>
      <c r="IG484" t="str">
        <v>Profile|.0015|A| X-Y</v>
      </c>
      <c r="IH484" t="str">
        <v>Profile|.0015|E|F|</v>
      </c>
      <c r="II484" t="str">
        <v>Profile|.0016|B|D|</v>
      </c>
      <c r="IJ484" t="str">
        <v>Profile|.002(U).000|A|</v>
      </c>
      <c r="IK484" t="str">
        <v>Profile|.002|</v>
      </c>
      <c r="IL484" t="str">
        <v>Profile|.002|A</v>
      </c>
      <c r="IM484" t="str">
        <v>Profile|.002|A|</v>
      </c>
      <c r="IN484" t="str">
        <v>Profile|.002|A|B|</v>
      </c>
      <c r="IO484" t="str">
        <v xml:space="preserve">Profile|.002|A|B| A&lt;-&gt;B </v>
      </c>
      <c r="IP484" t="str">
        <v>Profile|.002|A|B| C&lt;-&gt;D</v>
      </c>
      <c r="IQ484" t="str">
        <v>Profile|.002|A|B| X-Y</v>
      </c>
      <c r="IR484" t="str">
        <v>Profile|.002|A|B|C|X-Y</v>
      </c>
      <c r="IS484" t="str">
        <v>Profile|.002|A|B|X&lt;--&gt;Y</v>
      </c>
      <c r="IT484" t="str">
        <v>Profile|.002|A|B|X-Y</v>
      </c>
      <c r="IU484" t="str">
        <v>Profile|.002|A|C|</v>
      </c>
      <c r="IV484" t="str">
        <v>Profile|.002|C|A|</v>
      </c>
      <c r="IW484" t="str">
        <v>Profile|.002|C|B|</v>
      </c>
      <c r="IX484" t="str">
        <v>Profile|.0020|</v>
      </c>
      <c r="IY484" t="str">
        <v>Profile|.003|A|</v>
      </c>
      <c r="IZ484" t="str">
        <v>Profile|.003|A|B|C| Uni.</v>
      </c>
      <c r="JA484" t="str">
        <v>Profile|.003|E|F|</v>
      </c>
      <c r="JB484" t="str">
        <v>Profile|.004(U) .003|A|B|C|</v>
      </c>
      <c r="JC484" t="str">
        <v>Profile|.004|A| UNI.</v>
      </c>
      <c r="JD484" t="str">
        <v>Profile|.005|A|C|</v>
      </c>
      <c r="JE484" t="str">
        <v>Profile|.005|A|C|A&lt;--&gt;B, C&lt;--&gt;D</v>
      </c>
      <c r="JF484" t="str">
        <v>Profile|.005|A|D| A-B UNI.</v>
      </c>
      <c r="JG484" t="str">
        <v>Profile|.005|A|D| UNI.</v>
      </c>
      <c r="JH484" t="str">
        <v>Profile|.010|A|B|</v>
      </c>
      <c r="JI484" t="str">
        <v>Profile|.010|A|B|C|</v>
      </c>
      <c r="JJ484" t="str">
        <v>Profile|.03|A|</v>
      </c>
      <c r="JK484" t="str">
        <v>Profile|.05|A|B|</v>
      </c>
      <c r="JL484" t="str">
        <v>Profile|0.03|</v>
      </c>
      <c r="JM484" t="str">
        <v>Profile|0.03|A|</v>
      </c>
      <c r="JN484" t="str">
        <v>Profile|0.03|A|B|</v>
      </c>
      <c r="JO484" t="str">
        <v>Profile|0.05{A|C|</v>
      </c>
      <c r="JP484" t="str">
        <v>Profile|0.05|A|B|</v>
      </c>
      <c r="JQ484" t="str">
        <v>Profile|0.05|E|</v>
      </c>
      <c r="JR484" t="str">
        <v>Profile|0.05|E|F|</v>
      </c>
      <c r="JS484" t="str">
        <v>Profile|0.06|A|C|</v>
      </c>
      <c r="JT484" t="str">
        <v>Profile|0.1|A|A|</v>
      </c>
      <c r="JU484" t="str">
        <v>Profile|0.1|D1|</v>
      </c>
      <c r="JV484" t="str">
        <v>Profile|A|B|C|</v>
      </c>
      <c r="JW484" t="str">
        <v>Proile|.002|A|B|J-K</v>
      </c>
      <c r="JX484" t="str">
        <v>P-Thread Form</v>
      </c>
      <c r="JY484" t="str">
        <v>R  FULL RADIUS</v>
      </c>
      <c r="JZ484" t="str">
        <v>R.001/.006</v>
      </c>
      <c r="KA484" t="str">
        <v>R.003 MAX</v>
      </c>
      <c r="KB484" t="str">
        <v>R.005 MAX</v>
      </c>
      <c r="KC484" t="str">
        <v>R.030</v>
      </c>
      <c r="KD484" t="str">
        <v>R.25 MAX</v>
      </c>
      <c r="KE484" t="str">
        <v>R1.33 BASIC</v>
      </c>
      <c r="KF484" t="str">
        <v>R3.3</v>
      </c>
      <c r="KG484" t="str">
        <v>Ra 1.6 MAX</v>
      </c>
      <c r="KH484" t="str">
        <v>RAD @ FACE &amp; OD CHAMFER</v>
      </c>
      <c r="KI484" t="str">
        <v>RAD. @ ID &amp; BACK FACE</v>
      </c>
      <c r="KJ484" t="str">
        <v>RAD. @ OD &amp; BACK FACE</v>
      </c>
      <c r="KK484" t="str">
        <v>REMOVE SHRP EDGES .005 MAX</v>
      </c>
      <c r="KL484" t="str">
        <v>ROD SLOT CENTERED</v>
      </c>
      <c r="KM484" t="str">
        <v>SHARP OKAY</v>
      </c>
      <c r="KN484" t="str">
        <v>Slot Centered</v>
      </c>
      <c r="KO484" t="str">
        <v>SLOT WIDTH</v>
      </c>
      <c r="KP484" t="str">
        <v>Surface Finish Per Note 1</v>
      </c>
      <c r="KQ484" t="str">
        <v>Symmerty Balloon A_6</v>
      </c>
      <c r="KR484" t="str">
        <v>T27 HEXALOBE Per Note 1</v>
      </c>
      <c r="KS484" t="str">
        <v>T27 TORX</v>
      </c>
      <c r="KT484" t="str">
        <v>THRD DEPTH</v>
      </c>
      <c r="KU484" t="str">
        <v>Thread Form Per Note 3</v>
      </c>
      <c r="KV484" t="str">
        <v>THREAD INTO ROD SLOT</v>
      </c>
      <c r="KW484" t="str">
        <v>Thread Timed Print Note 6</v>
      </c>
      <c r="KX484" t="str">
        <v>TOOL MISMATCH PERMISSIBLE</v>
      </c>
      <c r="KY484" t="str">
        <v>Tot. Runout|Ø.002|C|</v>
      </c>
      <c r="KZ484" t="str">
        <v>Total Runout|.002|E|</v>
      </c>
      <c r="LA484" t="str">
        <v>TRIPLE LEAD THREAD</v>
      </c>
      <c r="LB484" t="str">
        <v>True Pos. |.001 (M)|A|</v>
      </c>
      <c r="LC484" t="str">
        <v>True Pos. |.002(M)|A|B|</v>
      </c>
      <c r="LD484" t="str">
        <v>True Pos. |.002|</v>
      </c>
      <c r="LE484" t="str">
        <v>True Pos. |.002|A|</v>
      </c>
      <c r="LF484" t="str">
        <v>True Pos. |.002|A|B|</v>
      </c>
      <c r="LG484" t="str">
        <v>True Pos. |.004|A|C|B|</v>
      </c>
      <c r="LH484" t="str">
        <v>True Pos. |.005(M)|A|B|</v>
      </c>
      <c r="LI484" t="str">
        <v>True Pos.|.000(L)|A|D|</v>
      </c>
      <c r="LJ484" t="str">
        <v>True Pos.|.000(M)|A|</v>
      </c>
      <c r="LK484" t="str">
        <v>True Pos.|.001(M)|A|</v>
      </c>
      <c r="LL484" t="str">
        <v>True Pos.|.001|B|</v>
      </c>
      <c r="LM484" t="str">
        <v>True Pos.|.001|E|</v>
      </c>
      <c r="LN484" t="str">
        <v>True Pos.|.002|A|</v>
      </c>
      <c r="LO484" t="str">
        <v>True Pos.|.002|B|</v>
      </c>
      <c r="LP484" t="str">
        <v>True Pos.|.002|C|</v>
      </c>
      <c r="LQ484" t="str">
        <v>True Pos.|.002|D1|</v>
      </c>
      <c r="LR484" t="str">
        <v>True Pos.|.002|D1|D2|</v>
      </c>
      <c r="LS484" t="str">
        <v>True Pos.|.05|A|</v>
      </c>
      <c r="LT484" t="str">
        <v>True Pos.|.1|A|B|C|</v>
      </c>
      <c r="LU484" t="str">
        <v>True Pos.|.13|A</v>
      </c>
      <c r="LV484" t="str">
        <v>True Pos.|0.05|A|</v>
      </c>
      <c r="LW484" t="str">
        <v>True Pos.|0.1|A|B|C|</v>
      </c>
      <c r="LX484" t="str">
        <v>True Pos.|0.13|A|</v>
      </c>
      <c r="LY484" t="str">
        <v>True Pos.|Ø.000(M)|A|</v>
      </c>
      <c r="LZ484" t="str">
        <v>True Pos.|Ø.000(M)|B|</v>
      </c>
      <c r="MA484" t="str">
        <v>True Pos.|Ø.001(M)|A(M)|</v>
      </c>
      <c r="MB484" t="str">
        <v>True Pos.|Ø.001(M)|A|</v>
      </c>
      <c r="MC484" t="str">
        <v>True Pos.|Ø.001|A|</v>
      </c>
      <c r="MD484" t="str">
        <v>True Pos.|Ø.001|C|</v>
      </c>
      <c r="ME484" t="str">
        <v>True Pos.|Ø.002(S)|A(S)|</v>
      </c>
      <c r="MF484" t="str">
        <v>True Pos.|Ø.002|A|</v>
      </c>
      <c r="MG484" t="str">
        <v>True Pos.|Ø.002|B|</v>
      </c>
      <c r="MH484" t="str">
        <v>True Pos.|Ø.002|C|</v>
      </c>
      <c r="MI484" t="str">
        <v>True Pos.|Ø.03(M)|A|</v>
      </c>
      <c r="MJ484" t="str">
        <v>True Pos.|Ø0.03(M)|A|</v>
      </c>
      <c r="MK484" t="str">
        <v>True Pos.|Ø0.05(L)|D|B|</v>
      </c>
      <c r="ML484" t="str">
        <v>True Pos.|Ø0.05|A|</v>
      </c>
      <c r="MM484" t="str">
        <v>True Pos.|Ø0.05|D|</v>
      </c>
      <c r="MN484" t="str">
        <v>True Pos.|Ø0.05|E|</v>
      </c>
      <c r="MO484" t="str">
        <v>True Pos.|Ø0.05|E|B|</v>
      </c>
      <c r="MP484" t="str">
        <v>True Pos.|SØ0.03|C|B|</v>
      </c>
      <c r="MQ484" t="str">
        <v>True Position|.002|A|B|</v>
      </c>
      <c r="MR484" t="str">
        <v>True. Pos.|Ø.001(M)|A|</v>
      </c>
      <c r="MS484" t="str">
        <v>True. Pps.|0.05|A|</v>
      </c>
      <c r="MT484" t="str">
        <v>Tumble Per Note 1</v>
      </c>
      <c r="MU484" t="str">
        <v>Tumble Per Note 2</v>
      </c>
    </row>
    <row r="485" spans="3:359">
      <c r="C485" s="74" t="str" cm="1">
        <f t="array" ref="C485:MU485">TRANSPOSE(_xlfn._xlws.SORT(_xlfn._xlws.FILTER($A$2:$A$499,ISNUMBER(SEARCH('Prt. Lib. &amp; Routine, Table'!L492,$A$2:$A$499)),"not found")))</f>
        <v>.0015 T.I.R. MAX</v>
      </c>
      <c r="D485" t="str">
        <v>.002 MAX ROOT RADIUS</v>
      </c>
      <c r="E485" t="str">
        <v>.012 BLUNT END</v>
      </c>
      <c r="F485" t="str">
        <v>.015 MAX</v>
      </c>
      <c r="G485" t="str">
        <v>.016 T.S.C.</v>
      </c>
      <c r="H485" t="str">
        <v>.017 BASIC</v>
      </c>
      <c r="I485" t="str">
        <v>.021 PITCH</v>
      </c>
      <c r="J485" t="str">
        <v>.022 BLUNT START</v>
      </c>
      <c r="K485" t="str">
        <v>.025 BASIC</v>
      </c>
      <c r="L485" t="str">
        <v>.035 BASIC</v>
      </c>
      <c r="M485" t="str">
        <v>.043 T.S.C</v>
      </c>
      <c r="N485" t="str">
        <v>.053 T.S.C.</v>
      </c>
      <c r="O485" t="str">
        <v>.060 HEX DEPTH</v>
      </c>
      <c r="P485" t="str">
        <v>.060 PITCH</v>
      </c>
      <c r="Q485" t="str">
        <v>.061 BASIC</v>
      </c>
      <c r="R485" t="str">
        <v>.07 HEX</v>
      </c>
      <c r="S485" t="str">
        <v>.070 HEX DEPTH</v>
      </c>
      <c r="T485" t="str">
        <v>.082 DRILL</v>
      </c>
      <c r="U485" t="str">
        <v>.082 DRILL DEPTH</v>
      </c>
      <c r="V485" t="str">
        <v>.094 HEX</v>
      </c>
      <c r="W485" t="str">
        <v>.115 T.S.C.</v>
      </c>
      <c r="X485" t="str">
        <v>.1195 / .1243 MAJOR DIAMETER</v>
      </c>
      <c r="Y485" t="str">
        <v>.1250 HEX</v>
      </c>
      <c r="Z485" t="str">
        <v>.157 MINOR DIAMETER</v>
      </c>
      <c r="AA485" t="str">
        <v>.172 FULL THD DEPTH</v>
      </c>
      <c r="AB485" t="str">
        <v>.172 MAJOR DIAMETER</v>
      </c>
      <c r="AC485" t="str">
        <v>.180 MIN DEPTH FULL THRD</v>
      </c>
      <c r="AD485" t="str">
        <v>.183 Ceter Line Thread Dwell</v>
      </c>
      <c r="AE485" t="str">
        <v>.208 MAX THRD DEPTH</v>
      </c>
      <c r="AF485" t="str">
        <v>.218 BOTTOM HALF OF SLOT</v>
      </c>
      <c r="AG485" t="str">
        <v>.261 BASIC</v>
      </c>
      <c r="AH485" t="str">
        <v>.314 T.S.C.</v>
      </c>
      <c r="AI485" t="str">
        <v>.315 BASIC</v>
      </c>
      <c r="AJ485" t="str">
        <v>.329 MINOR Ø</v>
      </c>
      <c r="AK485" t="str">
        <v>.330 BASIC</v>
      </c>
      <c r="AL485" t="str">
        <v>.35 TO TANGENT POINT</v>
      </c>
      <c r="AM485" t="str">
        <v>.375 MAJOR Ø</v>
      </c>
      <c r="AN485" t="str">
        <v>.390 BASIC</v>
      </c>
      <c r="AO485" t="str">
        <v>.440 BASIC</v>
      </c>
      <c r="AP485" t="str">
        <v>.64/.96 HIGH=Pass</v>
      </c>
      <c r="AQ485" t="str">
        <v>0.012 MAX</v>
      </c>
      <c r="AR485" t="str">
        <v>0.015 MAX</v>
      </c>
      <c r="AS485" t="str">
        <v>0.05 Per Note 2</v>
      </c>
      <c r="AT485" t="str">
        <v>0.500 PULLOUT ZONE</v>
      </c>
      <c r="AU485" t="str">
        <v>10-32 UNF-2A</v>
      </c>
      <c r="AV485" t="str">
        <v>12-28 UNF-2B</v>
      </c>
      <c r="AW485" t="str">
        <v>2.87 BASIC</v>
      </c>
      <c r="AX485" t="str">
        <v>2-56 UNC 2B 2 STARTS</v>
      </c>
      <c r="AY485" t="str">
        <v>3 LEAD THREAD</v>
      </c>
      <c r="AZ485" t="str">
        <v>32µIN Max</v>
      </c>
      <c r="BA485" t="str">
        <v>5/16"-24 UNF-2A</v>
      </c>
      <c r="BB485" t="str">
        <v>5/16-18 UNC 2A</v>
      </c>
      <c r="BC485" t="str">
        <v>5-44 UNF-2A</v>
      </c>
      <c r="BD485" t="str">
        <v>6-16µIN</v>
      </c>
      <c r="BE485" t="str">
        <v>65° BLEND</v>
      </c>
      <c r="BF485" t="str">
        <v>7.45 Top of Ball to Face</v>
      </c>
      <c r="BG485" t="str">
        <v>7/16-28 UNEF 2B</v>
      </c>
      <c r="BH485" t="str">
        <v>7/16-28-UNEF-2A</v>
      </c>
      <c r="BI485" t="str">
        <v>Alignment Per Note 3</v>
      </c>
      <c r="BJ485" t="str">
        <v>ANODIZE (SEE CHART)</v>
      </c>
      <c r="BK485" t="str">
        <v>ANODIZE AQUA Per Note 3</v>
      </c>
      <c r="BL485" t="str">
        <v>ANODIZE BOTTOM PORTION</v>
      </c>
      <c r="BM485" t="str">
        <v>ANODIZE COLOR AQUA</v>
      </c>
      <c r="BN485" t="str">
        <v>ANODIZE COLOR GREEN DWG NOTE 4</v>
      </c>
      <c r="BO485" t="str">
        <v>ANODIZE COLOR LIGHT BLUE</v>
      </c>
      <c r="BP485" t="str">
        <v>ANODIZE GREEN Per Note 2</v>
      </c>
      <c r="BQ485" t="str">
        <v>ANODIZE GREY, Per Note 1</v>
      </c>
      <c r="BR485" t="str">
        <v>ANODIZE MAGENTA</v>
      </c>
      <c r="BS485" t="str">
        <v>Anodize Per note 3</v>
      </c>
      <c r="BT485" t="str">
        <v>Anodize Per Note 4</v>
      </c>
      <c r="BU485" t="str">
        <v>ANODIZE SEAFOAM</v>
      </c>
      <c r="BV485" t="str">
        <v>Balloon 11 Symmetry</v>
      </c>
      <c r="BW485" t="str">
        <v>Balloon 12 Symmetry</v>
      </c>
      <c r="BX485" t="str">
        <v>Balloon 13 Hole Centered</v>
      </c>
      <c r="BY485" t="str">
        <v>Balloon 13 Symmerty</v>
      </c>
      <c r="BZ485" t="str">
        <v>Balloon 2 Symmetry</v>
      </c>
      <c r="CA485" t="str">
        <v>Balloon 21 CENTERED</v>
      </c>
      <c r="CB485" t="str">
        <v>Balloon 29 Symmetry</v>
      </c>
      <c r="CC485" t="str">
        <v>Balloon 3 Symmetry</v>
      </c>
      <c r="CD485" t="str">
        <v>Balloon 4 Symmetry</v>
      </c>
      <c r="CE485" t="str">
        <v>Balloon 5 blend to SØ .340</v>
      </c>
      <c r="CF485" t="str">
        <v>Balloon 5 Symmetry</v>
      </c>
      <c r="CG485" t="str">
        <v>Balloon 6 Centered</v>
      </c>
      <c r="CH485" t="str">
        <v>Balloon 9 Function Check</v>
      </c>
      <c r="CI485" t="str">
        <v>Balloon 9 Symmerty</v>
      </c>
      <c r="CJ485" t="str">
        <v>Balloons 2 &amp; 17 Symmetry |.001|A|</v>
      </c>
      <c r="CK485" t="str">
        <v>Basic Ø 3.6</v>
      </c>
      <c r="CL485" t="str">
        <v>BEAD BLAST</v>
      </c>
      <c r="CM485" t="str">
        <v>BLAST ALUMINUM OXIDE</v>
      </c>
      <c r="CN485" t="str">
        <v>Blast Note 2</v>
      </c>
      <c r="CO485" t="str">
        <v xml:space="preserve">BLAST Per Note 1 </v>
      </c>
      <c r="CP485" t="str">
        <v>BLAST Per Note 2</v>
      </c>
      <c r="CQ485" t="str">
        <v>BLAST Per Note 3</v>
      </c>
      <c r="CR485" t="str">
        <v>BLAST Per Note 4</v>
      </c>
      <c r="CS485" t="str">
        <v>BLAST Per Note 8</v>
      </c>
      <c r="CT485" t="str">
        <v>BLAST Per Traveler, MATT FINISH</v>
      </c>
      <c r="CU485" t="str">
        <v>BLAST WITH 16 GRIT ALUMINUM OXIDE</v>
      </c>
      <c r="CV485" t="str">
        <v>BLAST, Uniform Finish Per Note 3</v>
      </c>
      <c r="CW485" t="str">
        <v>BREAK EDGE</v>
      </c>
      <c r="CX485" t="str">
        <v>BREAK EDGE .014</v>
      </c>
      <c r="CY485" t="str">
        <v>BREAK EDGES Note 2</v>
      </c>
      <c r="CZ485" t="str">
        <v>BREAK SHARP Per Note 1</v>
      </c>
      <c r="DA485" t="str">
        <v>BREAK SHARPS Per Note 1</v>
      </c>
      <c r="DB485" t="str">
        <v>CE 2729</v>
      </c>
      <c r="DC485" t="str">
        <v>CE Logo per Note 3</v>
      </c>
      <c r="DD485" t="str">
        <v>CE MARK</v>
      </c>
      <c r="DE485" t="str">
        <v>Chips/Debris Removed</v>
      </c>
      <c r="DF485" t="str">
        <v>Coat Per Note 2</v>
      </c>
      <c r="DG485" t="str">
        <v>C-Sink Ø .155</v>
      </c>
      <c r="DH485" t="str">
        <v>C-Sink Ø5.2</v>
      </c>
      <c r="DI485" t="str">
        <v>Deburred</v>
      </c>
      <c r="DJ485" t="str">
        <v>DIM "A" NoGo</v>
      </c>
      <c r="DK485" t="str">
        <v>DIM "A" NoGo Hexalobe</v>
      </c>
      <c r="DL485" t="str">
        <v>EDGE BREAK</v>
      </c>
      <c r="DM485" t="str">
        <v>EDGE BREAK MIN R.004, MAX R.010</v>
      </c>
      <c r="DN485" t="str">
        <v>Edge Break per Note 1</v>
      </c>
      <c r="DO485" t="str">
        <v>ELECTROPOLISH Per Note 1</v>
      </c>
      <c r="DP485" t="str">
        <v>Finish Per Note 3</v>
      </c>
      <c r="DQ485" t="str">
        <v>FLUTE POSITION Per Note 3</v>
      </c>
      <c r="DR485" t="str">
        <v>FULL R</v>
      </c>
      <c r="DS485" t="str">
        <v>FULL RADIUS</v>
      </c>
      <c r="DT485" t="str">
        <v xml:space="preserve">FULL RADIUS </v>
      </c>
      <c r="DU485" t="str">
        <v>Function Check  (.2340 .2360 FULL)</v>
      </c>
      <c r="DV485" t="str">
        <v>FUNCTIONAL  HEXALOBE</v>
      </c>
      <c r="DW485" t="str">
        <v>GLASS BEAD Per Note 3</v>
      </c>
      <c r="DX485" t="str">
        <v>Globus Logo per Note 3</v>
      </c>
      <c r="DY485" t="str">
        <v>Gold Anodized Color</v>
      </c>
      <c r="DZ485" t="str">
        <v>Green Anodized Color</v>
      </c>
      <c r="EA485" t="str">
        <v>GRIT BLAST Per Note 3</v>
      </c>
      <c r="EB485" t="str">
        <v>Grit Blast Per Note 4</v>
      </c>
      <c r="EC485" t="str">
        <v>GRIT BLAST, DWG NOTE 3</v>
      </c>
      <c r="ED485" t="str">
        <v>HEX MINOR Ø.1292</v>
      </c>
      <c r="EE485" t="str">
        <v xml:space="preserve">HEXALOBE </v>
      </c>
      <c r="EF485" t="str">
        <v>HEXALOBE FUNCTION</v>
      </c>
      <c r="EG485" t="str">
        <v>Hexalobe Minor</v>
      </c>
      <c r="EH485" t="str">
        <v>Hexalobe NV-30</v>
      </c>
      <c r="EI485" t="str">
        <v>HEXALOBE ORIENTATION</v>
      </c>
      <c r="EJ485" t="str">
        <v>Inspect per operation 30 comments</v>
      </c>
      <c r="EK485" t="str">
        <v>INT / EXT CORNERS: R.002 TO R.010</v>
      </c>
      <c r="EL485" t="str">
        <v>INT /EXT CORNERS R.05 TO R.03</v>
      </c>
      <c r="EM485" t="str">
        <v>John is a Geek</v>
      </c>
      <c r="EN485" t="str">
        <v>LASER ETCH</v>
      </c>
      <c r="EO485" t="str">
        <v>Laser Etch Per Note 7</v>
      </c>
      <c r="EP485" t="str">
        <v xml:space="preserve">LASER MARK "CE" DWG NOTE 10 </v>
      </c>
      <c r="EQ485" t="str">
        <v>Laser Mark "P1-15004-08", Per Note 3</v>
      </c>
      <c r="ER485" t="str">
        <v>Laser Mark "P2-15004-08", Per Note 3</v>
      </c>
      <c r="ES485" t="str">
        <v>Laser Mark "P3-15004-08", Per Note 3</v>
      </c>
      <c r="ET485" t="str">
        <v>Laser Mark "P4-15004-08", Per Note 3</v>
      </c>
      <c r="EU485" t="str">
        <v xml:space="preserve">LASER MARK LOGO DWG NOTE 9 </v>
      </c>
      <c r="EV485" t="str">
        <v xml:space="preserve">LASER MARK LOT NUMBER DWG NOTE 8 </v>
      </c>
      <c r="EW485" t="str">
        <v>Laser Mark Lot, Per Note 3</v>
      </c>
      <c r="EX485" t="str">
        <v xml:space="preserve">LASER MARK PART NUMBER DWG NOTE 8 </v>
      </c>
      <c r="EY485" t="str">
        <v>LASER: 13000000</v>
      </c>
      <c r="EZ485" t="str">
        <v>LASER: CE 2797</v>
      </c>
      <c r="FA485" t="str">
        <v>LASER: LOGO</v>
      </c>
      <c r="FB485" t="str">
        <v xml:space="preserve">LASER: Lot # Per RE-75-001 </v>
      </c>
      <c r="FC485" t="str">
        <v>LAST THREAD</v>
      </c>
      <c r="FD485" t="str">
        <v>LEAD .0625</v>
      </c>
      <c r="FE485" t="str">
        <v>LOGO</v>
      </c>
      <c r="FF485" t="str">
        <v>Lot (Control) Number per Note 3</v>
      </c>
      <c r="FG485" t="str">
        <v>LOT NO.</v>
      </c>
      <c r="FH485" t="str">
        <v>LOT NUMBER</v>
      </c>
      <c r="FI485" t="str">
        <v>LOT NUMBER PER NUVASIVE SOP 9002007</v>
      </c>
      <c r="FJ485" t="str">
        <v>M 4X 0.5 - 6G - 0.063R - LH</v>
      </c>
      <c r="FK485" t="str">
        <v>M4 X 0.5 - 6G - 0.063R</v>
      </c>
      <c r="FL485" t="str">
        <v>M4 X 0.5 - 6G - 0.063R - LH</v>
      </c>
      <c r="FM485" t="str">
        <v>M4.5 X .75 6g</v>
      </c>
      <c r="FN485" t="str">
        <v>M4.5 X 0.75 6g</v>
      </c>
      <c r="FO485" t="str">
        <v>M5x0.8-6g</v>
      </c>
      <c r="FP485" t="str">
        <v xml:space="preserve">M5x0.8-6g </v>
      </c>
      <c r="FQ485" t="str">
        <v>M6 X .75 6g</v>
      </c>
      <c r="FR485" t="str">
        <v>M6 X 0.75-6g</v>
      </c>
      <c r="FS485" t="str">
        <v>M6 X0.75 - 6g</v>
      </c>
      <c r="FT485" t="str">
        <v>M6X0.75 - 6H</v>
      </c>
      <c r="FU485" t="str">
        <v>M7 X 1.00 6g THREAD</v>
      </c>
      <c r="FV485" t="str">
        <v>M7X1.00 6g THREAD</v>
      </c>
      <c r="FW485" t="str">
        <v>M7X1.00 6h THREAD</v>
      </c>
      <c r="FX485" t="str">
        <v>Magenta Anodized Color</v>
      </c>
      <c r="FY485" t="str">
        <v>MAJOR Ø .380</v>
      </c>
      <c r="FZ485" t="str">
        <v>MAJORØ</v>
      </c>
      <c r="GA485" t="str">
        <v>MATT FINISH Per Note 3</v>
      </c>
      <c r="GB485" t="str">
        <v>MATT FINISH Per Traveler</v>
      </c>
      <c r="GC485" t="str">
        <v>MATTE FINISH</v>
      </c>
      <c r="GD485" t="str">
        <v>MATTE FINISH DWG NOTE 3</v>
      </c>
      <c r="GE485" t="str">
        <v>MATTE FINISH Note 3</v>
      </c>
      <c r="GF485" t="str">
        <v>Matte Finish Per Note 3</v>
      </c>
      <c r="GG485" t="str">
        <v>MATTE FINISH SIZE 10 GLASS BEAD</v>
      </c>
      <c r="GH485" t="str">
        <v>MAX ROOT RADIUS</v>
      </c>
      <c r="GI485" t="str">
        <v xml:space="preserve">Mill Profile Centered </v>
      </c>
      <c r="GJ485" t="str">
        <v>Minor Ø Unconstrained Check</v>
      </c>
      <c r="GK485" t="str">
        <v>MINOR Ø.1336</v>
      </c>
      <c r="GL485" t="str">
        <v>NO ANODIZE Per note 8</v>
      </c>
      <c r="GM485" t="str">
        <v>NO ANODIZE Per note 9</v>
      </c>
      <c r="GN485" t="str">
        <v>No Nicks, Scratches, Tool Marks, etc.</v>
      </c>
      <c r="GO485" t="str">
        <v>No Nicks,Scratches,Tool Marks,etc.</v>
      </c>
      <c r="GP485" t="str">
        <v>NO TOOL MARKS</v>
      </c>
      <c r="GQ485" t="str">
        <v>NOTE 3 THREAD RELIEF</v>
      </c>
      <c r="GR485" t="str">
        <v>NV-27 FUNC.</v>
      </c>
      <c r="GS485" t="str">
        <v>NV-30 DIM A</v>
      </c>
      <c r="GT485" t="str">
        <v>NV-30 DIM B</v>
      </c>
      <c r="GU485" t="str">
        <v>NV-30 DIM F</v>
      </c>
      <c r="GV485" t="str">
        <v>Ø .1250 HEX</v>
      </c>
      <c r="GW485" t="str">
        <v>Ø 9.4 MAJOR</v>
      </c>
      <c r="GX485" t="str">
        <v>Ø.096 MAX PILOT HOLE</v>
      </c>
      <c r="GY485" t="str">
        <v>Ø.125 THRU</v>
      </c>
      <c r="GZ485" t="str">
        <v>Ø.205 COUNTERSINK</v>
      </c>
      <c r="HA485" t="str">
        <v>Ø.260 T.S.C.</v>
      </c>
      <c r="HB485" t="str">
        <v>Ø.500 BASIC</v>
      </c>
      <c r="HC485" t="str">
        <v xml:space="preserve">OVAL CENTERED </v>
      </c>
      <c r="HD485" t="str">
        <v>PART NO. 15100</v>
      </c>
      <c r="HE485" t="str">
        <v>PART NUMBER 13100000</v>
      </c>
      <c r="HF485" t="str">
        <v>PART NUMBER 13600000</v>
      </c>
      <c r="HG485" t="str">
        <v>Part Number per Note 3</v>
      </c>
      <c r="HH485" t="str">
        <v>PD 5/16-18 UNC 2A</v>
      </c>
      <c r="HI485" t="str">
        <v>Perp.|0.05|A|</v>
      </c>
      <c r="HJ485" t="str">
        <v>PILOT THRU HOLE PRESENT</v>
      </c>
      <c r="HK485" t="str">
        <v>PITCH .060</v>
      </c>
      <c r="HL485" t="str">
        <v>Profile |.001|A|</v>
      </c>
      <c r="HM485" t="str">
        <v>Profile |.0015 | A | X-Y</v>
      </c>
      <c r="HN485" t="str">
        <v>Profile |.002| |A|B| X-Y</v>
      </c>
      <c r="HO485" t="str">
        <v>Profile |.002|A|B|</v>
      </c>
      <c r="HP485" t="str">
        <v>Profile |.002|A|B| X-Y</v>
      </c>
      <c r="HQ485" t="str">
        <v>Profile:|010|A|B|C|</v>
      </c>
      <c r="HR485" t="str">
        <v>Profile| .002| A|B|</v>
      </c>
      <c r="HS485" t="str">
        <v>Profile|.001|</v>
      </c>
      <c r="HT485" t="str">
        <v>Profile|.001|A|</v>
      </c>
      <c r="HU485" t="str">
        <v>Profile|.001|A|B|</v>
      </c>
      <c r="HV485" t="str">
        <v xml:space="preserve">Profile|.001|A|B| A&lt;-&gt;B </v>
      </c>
      <c r="HW485" t="str">
        <v>Profile|.001|A|B| C&lt;-&gt;D</v>
      </c>
      <c r="HX485" t="str">
        <v>Profile|.001|A|B| L-M</v>
      </c>
      <c r="HY485" t="str">
        <v>Profile|.001|A|B| P-Q</v>
      </c>
      <c r="HZ485" t="str">
        <v>Profile|.001|A|B|C&lt;-&gt;D</v>
      </c>
      <c r="IA485" t="str">
        <v>Profile|.001|A|C&lt;--&gt;D</v>
      </c>
      <c r="IB485" t="str">
        <v>Profile|.001|A|UNILATERAL</v>
      </c>
      <c r="IC485" t="str">
        <v>Profile|.001|C|</v>
      </c>
      <c r="ID485" t="str">
        <v>Profile|.0012|D1|</v>
      </c>
      <c r="IE485" t="str">
        <v>Profile|.0015| A-B UNI.</v>
      </c>
      <c r="IF485" t="str">
        <v>Profile|.0015| UNI.</v>
      </c>
      <c r="IG485" t="str">
        <v>Profile|.0015|A| X-Y</v>
      </c>
      <c r="IH485" t="str">
        <v>Profile|.0015|E|F|</v>
      </c>
      <c r="II485" t="str">
        <v>Profile|.0016|B|D|</v>
      </c>
      <c r="IJ485" t="str">
        <v>Profile|.002(U).000|A|</v>
      </c>
      <c r="IK485" t="str">
        <v>Profile|.002|</v>
      </c>
      <c r="IL485" t="str">
        <v>Profile|.002|A</v>
      </c>
      <c r="IM485" t="str">
        <v>Profile|.002|A|</v>
      </c>
      <c r="IN485" t="str">
        <v>Profile|.002|A|B|</v>
      </c>
      <c r="IO485" t="str">
        <v xml:space="preserve">Profile|.002|A|B| A&lt;-&gt;B </v>
      </c>
      <c r="IP485" t="str">
        <v>Profile|.002|A|B| C&lt;-&gt;D</v>
      </c>
      <c r="IQ485" t="str">
        <v>Profile|.002|A|B| X-Y</v>
      </c>
      <c r="IR485" t="str">
        <v>Profile|.002|A|B|C|X-Y</v>
      </c>
      <c r="IS485" t="str">
        <v>Profile|.002|A|B|X&lt;--&gt;Y</v>
      </c>
      <c r="IT485" t="str">
        <v>Profile|.002|A|B|X-Y</v>
      </c>
      <c r="IU485" t="str">
        <v>Profile|.002|A|C|</v>
      </c>
      <c r="IV485" t="str">
        <v>Profile|.002|C|A|</v>
      </c>
      <c r="IW485" t="str">
        <v>Profile|.002|C|B|</v>
      </c>
      <c r="IX485" t="str">
        <v>Profile|.0020|</v>
      </c>
      <c r="IY485" t="str">
        <v>Profile|.003|A|</v>
      </c>
      <c r="IZ485" t="str">
        <v>Profile|.003|A|B|C| Uni.</v>
      </c>
      <c r="JA485" t="str">
        <v>Profile|.003|E|F|</v>
      </c>
      <c r="JB485" t="str">
        <v>Profile|.004(U) .003|A|B|C|</v>
      </c>
      <c r="JC485" t="str">
        <v>Profile|.004|A| UNI.</v>
      </c>
      <c r="JD485" t="str">
        <v>Profile|.005|A|C|</v>
      </c>
      <c r="JE485" t="str">
        <v>Profile|.005|A|C|A&lt;--&gt;B, C&lt;--&gt;D</v>
      </c>
      <c r="JF485" t="str">
        <v>Profile|.005|A|D| A-B UNI.</v>
      </c>
      <c r="JG485" t="str">
        <v>Profile|.005|A|D| UNI.</v>
      </c>
      <c r="JH485" t="str">
        <v>Profile|.010|A|B|</v>
      </c>
      <c r="JI485" t="str">
        <v>Profile|.010|A|B|C|</v>
      </c>
      <c r="JJ485" t="str">
        <v>Profile|.03|A|</v>
      </c>
      <c r="JK485" t="str">
        <v>Profile|.05|A|B|</v>
      </c>
      <c r="JL485" t="str">
        <v>Profile|0.03|</v>
      </c>
      <c r="JM485" t="str">
        <v>Profile|0.03|A|</v>
      </c>
      <c r="JN485" t="str">
        <v>Profile|0.03|A|B|</v>
      </c>
      <c r="JO485" t="str">
        <v>Profile|0.05{A|C|</v>
      </c>
      <c r="JP485" t="str">
        <v>Profile|0.05|A|B|</v>
      </c>
      <c r="JQ485" t="str">
        <v>Profile|0.05|E|</v>
      </c>
      <c r="JR485" t="str">
        <v>Profile|0.05|E|F|</v>
      </c>
      <c r="JS485" t="str">
        <v>Profile|0.06|A|C|</v>
      </c>
      <c r="JT485" t="str">
        <v>Profile|0.1|A|A|</v>
      </c>
      <c r="JU485" t="str">
        <v>Profile|0.1|D1|</v>
      </c>
      <c r="JV485" t="str">
        <v>Profile|A|B|C|</v>
      </c>
      <c r="JW485" t="str">
        <v>Proile|.002|A|B|J-K</v>
      </c>
      <c r="JX485" t="str">
        <v>P-Thread Form</v>
      </c>
      <c r="JY485" t="str">
        <v>R  FULL RADIUS</v>
      </c>
      <c r="JZ485" t="str">
        <v>R.001/.006</v>
      </c>
      <c r="KA485" t="str">
        <v>R.003 MAX</v>
      </c>
      <c r="KB485" t="str">
        <v>R.005 MAX</v>
      </c>
      <c r="KC485" t="str">
        <v>R.030</v>
      </c>
      <c r="KD485" t="str">
        <v>R.25 MAX</v>
      </c>
      <c r="KE485" t="str">
        <v>R1.33 BASIC</v>
      </c>
      <c r="KF485" t="str">
        <v>R3.3</v>
      </c>
      <c r="KG485" t="str">
        <v>Ra 1.6 MAX</v>
      </c>
      <c r="KH485" t="str">
        <v>RAD @ FACE &amp; OD CHAMFER</v>
      </c>
      <c r="KI485" t="str">
        <v>RAD. @ ID &amp; BACK FACE</v>
      </c>
      <c r="KJ485" t="str">
        <v>RAD. @ OD &amp; BACK FACE</v>
      </c>
      <c r="KK485" t="str">
        <v>REMOVE SHRP EDGES .005 MAX</v>
      </c>
      <c r="KL485" t="str">
        <v>ROD SLOT CENTERED</v>
      </c>
      <c r="KM485" t="str">
        <v>SHARP OKAY</v>
      </c>
      <c r="KN485" t="str">
        <v>Slot Centered</v>
      </c>
      <c r="KO485" t="str">
        <v>SLOT WIDTH</v>
      </c>
      <c r="KP485" t="str">
        <v>Surface Finish Per Note 1</v>
      </c>
      <c r="KQ485" t="str">
        <v>Symmerty Balloon A_6</v>
      </c>
      <c r="KR485" t="str">
        <v>T27 HEXALOBE Per Note 1</v>
      </c>
      <c r="KS485" t="str">
        <v>T27 TORX</v>
      </c>
      <c r="KT485" t="str">
        <v>THRD DEPTH</v>
      </c>
      <c r="KU485" t="str">
        <v>Thread Form Per Note 3</v>
      </c>
      <c r="KV485" t="str">
        <v>THREAD INTO ROD SLOT</v>
      </c>
      <c r="KW485" t="str">
        <v>Thread Timed Print Note 6</v>
      </c>
      <c r="KX485" t="str">
        <v>TOOL MISMATCH PERMISSIBLE</v>
      </c>
      <c r="KY485" t="str">
        <v>Tot. Runout|Ø.002|C|</v>
      </c>
      <c r="KZ485" t="str">
        <v>Total Runout|.002|E|</v>
      </c>
      <c r="LA485" t="str">
        <v>TRIPLE LEAD THREAD</v>
      </c>
      <c r="LB485" t="str">
        <v>True Pos. |.001 (M)|A|</v>
      </c>
      <c r="LC485" t="str">
        <v>True Pos. |.002(M)|A|B|</v>
      </c>
      <c r="LD485" t="str">
        <v>True Pos. |.002|</v>
      </c>
      <c r="LE485" t="str">
        <v>True Pos. |.002|A|</v>
      </c>
      <c r="LF485" t="str">
        <v>True Pos. |.002|A|B|</v>
      </c>
      <c r="LG485" t="str">
        <v>True Pos. |.004|A|C|B|</v>
      </c>
      <c r="LH485" t="str">
        <v>True Pos. |.005(M)|A|B|</v>
      </c>
      <c r="LI485" t="str">
        <v>True Pos.|.000(L)|A|D|</v>
      </c>
      <c r="LJ485" t="str">
        <v>True Pos.|.000(M)|A|</v>
      </c>
      <c r="LK485" t="str">
        <v>True Pos.|.001(M)|A|</v>
      </c>
      <c r="LL485" t="str">
        <v>True Pos.|.001|B|</v>
      </c>
      <c r="LM485" t="str">
        <v>True Pos.|.001|E|</v>
      </c>
      <c r="LN485" t="str">
        <v>True Pos.|.002|A|</v>
      </c>
      <c r="LO485" t="str">
        <v>True Pos.|.002|B|</v>
      </c>
      <c r="LP485" t="str">
        <v>True Pos.|.002|C|</v>
      </c>
      <c r="LQ485" t="str">
        <v>True Pos.|.002|D1|</v>
      </c>
      <c r="LR485" t="str">
        <v>True Pos.|.002|D1|D2|</v>
      </c>
      <c r="LS485" t="str">
        <v>True Pos.|.05|A|</v>
      </c>
      <c r="LT485" t="str">
        <v>True Pos.|.1|A|B|C|</v>
      </c>
      <c r="LU485" t="str">
        <v>True Pos.|.13|A</v>
      </c>
      <c r="LV485" t="str">
        <v>True Pos.|0.05|A|</v>
      </c>
      <c r="LW485" t="str">
        <v>True Pos.|0.1|A|B|C|</v>
      </c>
      <c r="LX485" t="str">
        <v>True Pos.|0.13|A|</v>
      </c>
      <c r="LY485" t="str">
        <v>True Pos.|Ø.000(M)|A|</v>
      </c>
      <c r="LZ485" t="str">
        <v>True Pos.|Ø.000(M)|B|</v>
      </c>
      <c r="MA485" t="str">
        <v>True Pos.|Ø.001(M)|A(M)|</v>
      </c>
      <c r="MB485" t="str">
        <v>True Pos.|Ø.001(M)|A|</v>
      </c>
      <c r="MC485" t="str">
        <v>True Pos.|Ø.001|A|</v>
      </c>
      <c r="MD485" t="str">
        <v>True Pos.|Ø.001|C|</v>
      </c>
      <c r="ME485" t="str">
        <v>True Pos.|Ø.002(S)|A(S)|</v>
      </c>
      <c r="MF485" t="str">
        <v>True Pos.|Ø.002|A|</v>
      </c>
      <c r="MG485" t="str">
        <v>True Pos.|Ø.002|B|</v>
      </c>
      <c r="MH485" t="str">
        <v>True Pos.|Ø.002|C|</v>
      </c>
      <c r="MI485" t="str">
        <v>True Pos.|Ø.03(M)|A|</v>
      </c>
      <c r="MJ485" t="str">
        <v>True Pos.|Ø0.03(M)|A|</v>
      </c>
      <c r="MK485" t="str">
        <v>True Pos.|Ø0.05(L)|D|B|</v>
      </c>
      <c r="ML485" t="str">
        <v>True Pos.|Ø0.05|A|</v>
      </c>
      <c r="MM485" t="str">
        <v>True Pos.|Ø0.05|D|</v>
      </c>
      <c r="MN485" t="str">
        <v>True Pos.|Ø0.05|E|</v>
      </c>
      <c r="MO485" t="str">
        <v>True Pos.|Ø0.05|E|B|</v>
      </c>
      <c r="MP485" t="str">
        <v>True Pos.|SØ0.03|C|B|</v>
      </c>
      <c r="MQ485" t="str">
        <v>True Position|.002|A|B|</v>
      </c>
      <c r="MR485" t="str">
        <v>True. Pos.|Ø.001(M)|A|</v>
      </c>
      <c r="MS485" t="str">
        <v>True. Pps.|0.05|A|</v>
      </c>
      <c r="MT485" t="str">
        <v>Tumble Per Note 1</v>
      </c>
      <c r="MU485" t="str">
        <v>Tumble Per Note 2</v>
      </c>
    </row>
    <row r="486" spans="3:359">
      <c r="C486" s="74" t="str" cm="1">
        <f t="array" ref="C486:MU486">TRANSPOSE(_xlfn._xlws.SORT(_xlfn._xlws.FILTER($A$2:$A$499,ISNUMBER(SEARCH('Prt. Lib. &amp; Routine, Table'!L493,$A$2:$A$499)),"not found")))</f>
        <v>.0015 T.I.R. MAX</v>
      </c>
      <c r="D486" t="str">
        <v>.002 MAX ROOT RADIUS</v>
      </c>
      <c r="E486" t="str">
        <v>.012 BLUNT END</v>
      </c>
      <c r="F486" t="str">
        <v>.015 MAX</v>
      </c>
      <c r="G486" t="str">
        <v>.016 T.S.C.</v>
      </c>
      <c r="H486" t="str">
        <v>.017 BASIC</v>
      </c>
      <c r="I486" t="str">
        <v>.021 PITCH</v>
      </c>
      <c r="J486" t="str">
        <v>.022 BLUNT START</v>
      </c>
      <c r="K486" t="str">
        <v>.025 BASIC</v>
      </c>
      <c r="L486" t="str">
        <v>.035 BASIC</v>
      </c>
      <c r="M486" t="str">
        <v>.043 T.S.C</v>
      </c>
      <c r="N486" t="str">
        <v>.053 T.S.C.</v>
      </c>
      <c r="O486" t="str">
        <v>.060 HEX DEPTH</v>
      </c>
      <c r="P486" t="str">
        <v>.060 PITCH</v>
      </c>
      <c r="Q486" t="str">
        <v>.061 BASIC</v>
      </c>
      <c r="R486" t="str">
        <v>.07 HEX</v>
      </c>
      <c r="S486" t="str">
        <v>.070 HEX DEPTH</v>
      </c>
      <c r="T486" t="str">
        <v>.082 DRILL</v>
      </c>
      <c r="U486" t="str">
        <v>.082 DRILL DEPTH</v>
      </c>
      <c r="V486" t="str">
        <v>.094 HEX</v>
      </c>
      <c r="W486" t="str">
        <v>.115 T.S.C.</v>
      </c>
      <c r="X486" t="str">
        <v>.1195 / .1243 MAJOR DIAMETER</v>
      </c>
      <c r="Y486" t="str">
        <v>.1250 HEX</v>
      </c>
      <c r="Z486" t="str">
        <v>.157 MINOR DIAMETER</v>
      </c>
      <c r="AA486" t="str">
        <v>.172 FULL THD DEPTH</v>
      </c>
      <c r="AB486" t="str">
        <v>.172 MAJOR DIAMETER</v>
      </c>
      <c r="AC486" t="str">
        <v>.180 MIN DEPTH FULL THRD</v>
      </c>
      <c r="AD486" t="str">
        <v>.183 Ceter Line Thread Dwell</v>
      </c>
      <c r="AE486" t="str">
        <v>.208 MAX THRD DEPTH</v>
      </c>
      <c r="AF486" t="str">
        <v>.218 BOTTOM HALF OF SLOT</v>
      </c>
      <c r="AG486" t="str">
        <v>.261 BASIC</v>
      </c>
      <c r="AH486" t="str">
        <v>.314 T.S.C.</v>
      </c>
      <c r="AI486" t="str">
        <v>.315 BASIC</v>
      </c>
      <c r="AJ486" t="str">
        <v>.329 MINOR Ø</v>
      </c>
      <c r="AK486" t="str">
        <v>.330 BASIC</v>
      </c>
      <c r="AL486" t="str">
        <v>.35 TO TANGENT POINT</v>
      </c>
      <c r="AM486" t="str">
        <v>.375 MAJOR Ø</v>
      </c>
      <c r="AN486" t="str">
        <v>.390 BASIC</v>
      </c>
      <c r="AO486" t="str">
        <v>.440 BASIC</v>
      </c>
      <c r="AP486" t="str">
        <v>.64/.96 HIGH=Pass</v>
      </c>
      <c r="AQ486" t="str">
        <v>0.012 MAX</v>
      </c>
      <c r="AR486" t="str">
        <v>0.015 MAX</v>
      </c>
      <c r="AS486" t="str">
        <v>0.05 Per Note 2</v>
      </c>
      <c r="AT486" t="str">
        <v>0.500 PULLOUT ZONE</v>
      </c>
      <c r="AU486" t="str">
        <v>10-32 UNF-2A</v>
      </c>
      <c r="AV486" t="str">
        <v>12-28 UNF-2B</v>
      </c>
      <c r="AW486" t="str">
        <v>2.87 BASIC</v>
      </c>
      <c r="AX486" t="str">
        <v>2-56 UNC 2B 2 STARTS</v>
      </c>
      <c r="AY486" t="str">
        <v>3 LEAD THREAD</v>
      </c>
      <c r="AZ486" t="str">
        <v>32µIN Max</v>
      </c>
      <c r="BA486" t="str">
        <v>5/16"-24 UNF-2A</v>
      </c>
      <c r="BB486" t="str">
        <v>5/16-18 UNC 2A</v>
      </c>
      <c r="BC486" t="str">
        <v>5-44 UNF-2A</v>
      </c>
      <c r="BD486" t="str">
        <v>6-16µIN</v>
      </c>
      <c r="BE486" t="str">
        <v>65° BLEND</v>
      </c>
      <c r="BF486" t="str">
        <v>7.45 Top of Ball to Face</v>
      </c>
      <c r="BG486" t="str">
        <v>7/16-28 UNEF 2B</v>
      </c>
      <c r="BH486" t="str">
        <v>7/16-28-UNEF-2A</v>
      </c>
      <c r="BI486" t="str">
        <v>Alignment Per Note 3</v>
      </c>
      <c r="BJ486" t="str">
        <v>ANODIZE (SEE CHART)</v>
      </c>
      <c r="BK486" t="str">
        <v>ANODIZE AQUA Per Note 3</v>
      </c>
      <c r="BL486" t="str">
        <v>ANODIZE BOTTOM PORTION</v>
      </c>
      <c r="BM486" t="str">
        <v>ANODIZE COLOR AQUA</v>
      </c>
      <c r="BN486" t="str">
        <v>ANODIZE COLOR GREEN DWG NOTE 4</v>
      </c>
      <c r="BO486" t="str">
        <v>ANODIZE COLOR LIGHT BLUE</v>
      </c>
      <c r="BP486" t="str">
        <v>ANODIZE GREEN Per Note 2</v>
      </c>
      <c r="BQ486" t="str">
        <v>ANODIZE GREY, Per Note 1</v>
      </c>
      <c r="BR486" t="str">
        <v>ANODIZE MAGENTA</v>
      </c>
      <c r="BS486" t="str">
        <v>Anodize Per note 3</v>
      </c>
      <c r="BT486" t="str">
        <v>Anodize Per Note 4</v>
      </c>
      <c r="BU486" t="str">
        <v>ANODIZE SEAFOAM</v>
      </c>
      <c r="BV486" t="str">
        <v>Balloon 11 Symmetry</v>
      </c>
      <c r="BW486" t="str">
        <v>Balloon 12 Symmetry</v>
      </c>
      <c r="BX486" t="str">
        <v>Balloon 13 Hole Centered</v>
      </c>
      <c r="BY486" t="str">
        <v>Balloon 13 Symmerty</v>
      </c>
      <c r="BZ486" t="str">
        <v>Balloon 2 Symmetry</v>
      </c>
      <c r="CA486" t="str">
        <v>Balloon 21 CENTERED</v>
      </c>
      <c r="CB486" t="str">
        <v>Balloon 29 Symmetry</v>
      </c>
      <c r="CC486" t="str">
        <v>Balloon 3 Symmetry</v>
      </c>
      <c r="CD486" t="str">
        <v>Balloon 4 Symmetry</v>
      </c>
      <c r="CE486" t="str">
        <v>Balloon 5 blend to SØ .340</v>
      </c>
      <c r="CF486" t="str">
        <v>Balloon 5 Symmetry</v>
      </c>
      <c r="CG486" t="str">
        <v>Balloon 6 Centered</v>
      </c>
      <c r="CH486" t="str">
        <v>Balloon 9 Function Check</v>
      </c>
      <c r="CI486" t="str">
        <v>Balloon 9 Symmerty</v>
      </c>
      <c r="CJ486" t="str">
        <v>Balloons 2 &amp; 17 Symmetry |.001|A|</v>
      </c>
      <c r="CK486" t="str">
        <v>Basic Ø 3.6</v>
      </c>
      <c r="CL486" t="str">
        <v>BEAD BLAST</v>
      </c>
      <c r="CM486" t="str">
        <v>BLAST ALUMINUM OXIDE</v>
      </c>
      <c r="CN486" t="str">
        <v>Blast Note 2</v>
      </c>
      <c r="CO486" t="str">
        <v xml:space="preserve">BLAST Per Note 1 </v>
      </c>
      <c r="CP486" t="str">
        <v>BLAST Per Note 2</v>
      </c>
      <c r="CQ486" t="str">
        <v>BLAST Per Note 3</v>
      </c>
      <c r="CR486" t="str">
        <v>BLAST Per Note 4</v>
      </c>
      <c r="CS486" t="str">
        <v>BLAST Per Note 8</v>
      </c>
      <c r="CT486" t="str">
        <v>BLAST Per Traveler, MATT FINISH</v>
      </c>
      <c r="CU486" t="str">
        <v>BLAST WITH 16 GRIT ALUMINUM OXIDE</v>
      </c>
      <c r="CV486" t="str">
        <v>BLAST, Uniform Finish Per Note 3</v>
      </c>
      <c r="CW486" t="str">
        <v>BREAK EDGE</v>
      </c>
      <c r="CX486" t="str">
        <v>BREAK EDGE .014</v>
      </c>
      <c r="CY486" t="str">
        <v>BREAK EDGES Note 2</v>
      </c>
      <c r="CZ486" t="str">
        <v>BREAK SHARP Per Note 1</v>
      </c>
      <c r="DA486" t="str">
        <v>BREAK SHARPS Per Note 1</v>
      </c>
      <c r="DB486" t="str">
        <v>CE 2729</v>
      </c>
      <c r="DC486" t="str">
        <v>CE Logo per Note 3</v>
      </c>
      <c r="DD486" t="str">
        <v>CE MARK</v>
      </c>
      <c r="DE486" t="str">
        <v>Chips/Debris Removed</v>
      </c>
      <c r="DF486" t="str">
        <v>Coat Per Note 2</v>
      </c>
      <c r="DG486" t="str">
        <v>C-Sink Ø .155</v>
      </c>
      <c r="DH486" t="str">
        <v>C-Sink Ø5.2</v>
      </c>
      <c r="DI486" t="str">
        <v>Deburred</v>
      </c>
      <c r="DJ486" t="str">
        <v>DIM "A" NoGo</v>
      </c>
      <c r="DK486" t="str">
        <v>DIM "A" NoGo Hexalobe</v>
      </c>
      <c r="DL486" t="str">
        <v>EDGE BREAK</v>
      </c>
      <c r="DM486" t="str">
        <v>EDGE BREAK MIN R.004, MAX R.010</v>
      </c>
      <c r="DN486" t="str">
        <v>Edge Break per Note 1</v>
      </c>
      <c r="DO486" t="str">
        <v>ELECTROPOLISH Per Note 1</v>
      </c>
      <c r="DP486" t="str">
        <v>Finish Per Note 3</v>
      </c>
      <c r="DQ486" t="str">
        <v>FLUTE POSITION Per Note 3</v>
      </c>
      <c r="DR486" t="str">
        <v>FULL R</v>
      </c>
      <c r="DS486" t="str">
        <v>FULL RADIUS</v>
      </c>
      <c r="DT486" t="str">
        <v xml:space="preserve">FULL RADIUS </v>
      </c>
      <c r="DU486" t="str">
        <v>Function Check  (.2340 .2360 FULL)</v>
      </c>
      <c r="DV486" t="str">
        <v>FUNCTIONAL  HEXALOBE</v>
      </c>
      <c r="DW486" t="str">
        <v>GLASS BEAD Per Note 3</v>
      </c>
      <c r="DX486" t="str">
        <v>Globus Logo per Note 3</v>
      </c>
      <c r="DY486" t="str">
        <v>Gold Anodized Color</v>
      </c>
      <c r="DZ486" t="str">
        <v>Green Anodized Color</v>
      </c>
      <c r="EA486" t="str">
        <v>GRIT BLAST Per Note 3</v>
      </c>
      <c r="EB486" t="str">
        <v>Grit Blast Per Note 4</v>
      </c>
      <c r="EC486" t="str">
        <v>GRIT BLAST, DWG NOTE 3</v>
      </c>
      <c r="ED486" t="str">
        <v>HEX MINOR Ø.1292</v>
      </c>
      <c r="EE486" t="str">
        <v xml:space="preserve">HEXALOBE </v>
      </c>
      <c r="EF486" t="str">
        <v>HEXALOBE FUNCTION</v>
      </c>
      <c r="EG486" t="str">
        <v>Hexalobe Minor</v>
      </c>
      <c r="EH486" t="str">
        <v>Hexalobe NV-30</v>
      </c>
      <c r="EI486" t="str">
        <v>HEXALOBE ORIENTATION</v>
      </c>
      <c r="EJ486" t="str">
        <v>Inspect per operation 30 comments</v>
      </c>
      <c r="EK486" t="str">
        <v>INT / EXT CORNERS: R.002 TO R.010</v>
      </c>
      <c r="EL486" t="str">
        <v>INT /EXT CORNERS R.05 TO R.03</v>
      </c>
      <c r="EM486" t="str">
        <v>John is a Geek</v>
      </c>
      <c r="EN486" t="str">
        <v>LASER ETCH</v>
      </c>
      <c r="EO486" t="str">
        <v>Laser Etch Per Note 7</v>
      </c>
      <c r="EP486" t="str">
        <v xml:space="preserve">LASER MARK "CE" DWG NOTE 10 </v>
      </c>
      <c r="EQ486" t="str">
        <v>Laser Mark "P1-15004-08", Per Note 3</v>
      </c>
      <c r="ER486" t="str">
        <v>Laser Mark "P2-15004-08", Per Note 3</v>
      </c>
      <c r="ES486" t="str">
        <v>Laser Mark "P3-15004-08", Per Note 3</v>
      </c>
      <c r="ET486" t="str">
        <v>Laser Mark "P4-15004-08", Per Note 3</v>
      </c>
      <c r="EU486" t="str">
        <v xml:space="preserve">LASER MARK LOGO DWG NOTE 9 </v>
      </c>
      <c r="EV486" t="str">
        <v xml:space="preserve">LASER MARK LOT NUMBER DWG NOTE 8 </v>
      </c>
      <c r="EW486" t="str">
        <v>Laser Mark Lot, Per Note 3</v>
      </c>
      <c r="EX486" t="str">
        <v xml:space="preserve">LASER MARK PART NUMBER DWG NOTE 8 </v>
      </c>
      <c r="EY486" t="str">
        <v>LASER: 13000000</v>
      </c>
      <c r="EZ486" t="str">
        <v>LASER: CE 2797</v>
      </c>
      <c r="FA486" t="str">
        <v>LASER: LOGO</v>
      </c>
      <c r="FB486" t="str">
        <v xml:space="preserve">LASER: Lot # Per RE-75-001 </v>
      </c>
      <c r="FC486" t="str">
        <v>LAST THREAD</v>
      </c>
      <c r="FD486" t="str">
        <v>LEAD .0625</v>
      </c>
      <c r="FE486" t="str">
        <v>LOGO</v>
      </c>
      <c r="FF486" t="str">
        <v>Lot (Control) Number per Note 3</v>
      </c>
      <c r="FG486" t="str">
        <v>LOT NO.</v>
      </c>
      <c r="FH486" t="str">
        <v>LOT NUMBER</v>
      </c>
      <c r="FI486" t="str">
        <v>LOT NUMBER PER NUVASIVE SOP 9002007</v>
      </c>
      <c r="FJ486" t="str">
        <v>M 4X 0.5 - 6G - 0.063R - LH</v>
      </c>
      <c r="FK486" t="str">
        <v>M4 X 0.5 - 6G - 0.063R</v>
      </c>
      <c r="FL486" t="str">
        <v>M4 X 0.5 - 6G - 0.063R - LH</v>
      </c>
      <c r="FM486" t="str">
        <v>M4.5 X .75 6g</v>
      </c>
      <c r="FN486" t="str">
        <v>M4.5 X 0.75 6g</v>
      </c>
      <c r="FO486" t="str">
        <v>M5x0.8-6g</v>
      </c>
      <c r="FP486" t="str">
        <v xml:space="preserve">M5x0.8-6g </v>
      </c>
      <c r="FQ486" t="str">
        <v>M6 X .75 6g</v>
      </c>
      <c r="FR486" t="str">
        <v>M6 X 0.75-6g</v>
      </c>
      <c r="FS486" t="str">
        <v>M6 X0.75 - 6g</v>
      </c>
      <c r="FT486" t="str">
        <v>M6X0.75 - 6H</v>
      </c>
      <c r="FU486" t="str">
        <v>M7 X 1.00 6g THREAD</v>
      </c>
      <c r="FV486" t="str">
        <v>M7X1.00 6g THREAD</v>
      </c>
      <c r="FW486" t="str">
        <v>M7X1.00 6h THREAD</v>
      </c>
      <c r="FX486" t="str">
        <v>Magenta Anodized Color</v>
      </c>
      <c r="FY486" t="str">
        <v>MAJOR Ø .380</v>
      </c>
      <c r="FZ486" t="str">
        <v>MAJORØ</v>
      </c>
      <c r="GA486" t="str">
        <v>MATT FINISH Per Note 3</v>
      </c>
      <c r="GB486" t="str">
        <v>MATT FINISH Per Traveler</v>
      </c>
      <c r="GC486" t="str">
        <v>MATTE FINISH</v>
      </c>
      <c r="GD486" t="str">
        <v>MATTE FINISH DWG NOTE 3</v>
      </c>
      <c r="GE486" t="str">
        <v>MATTE FINISH Note 3</v>
      </c>
      <c r="GF486" t="str">
        <v>Matte Finish Per Note 3</v>
      </c>
      <c r="GG486" t="str">
        <v>MATTE FINISH SIZE 10 GLASS BEAD</v>
      </c>
      <c r="GH486" t="str">
        <v>MAX ROOT RADIUS</v>
      </c>
      <c r="GI486" t="str">
        <v xml:space="preserve">Mill Profile Centered </v>
      </c>
      <c r="GJ486" t="str">
        <v>Minor Ø Unconstrained Check</v>
      </c>
      <c r="GK486" t="str">
        <v>MINOR Ø.1336</v>
      </c>
      <c r="GL486" t="str">
        <v>NO ANODIZE Per note 8</v>
      </c>
      <c r="GM486" t="str">
        <v>NO ANODIZE Per note 9</v>
      </c>
      <c r="GN486" t="str">
        <v>No Nicks, Scratches, Tool Marks, etc.</v>
      </c>
      <c r="GO486" t="str">
        <v>No Nicks,Scratches,Tool Marks,etc.</v>
      </c>
      <c r="GP486" t="str">
        <v>NO TOOL MARKS</v>
      </c>
      <c r="GQ486" t="str">
        <v>NOTE 3 THREAD RELIEF</v>
      </c>
      <c r="GR486" t="str">
        <v>NV-27 FUNC.</v>
      </c>
      <c r="GS486" t="str">
        <v>NV-30 DIM A</v>
      </c>
      <c r="GT486" t="str">
        <v>NV-30 DIM B</v>
      </c>
      <c r="GU486" t="str">
        <v>NV-30 DIM F</v>
      </c>
      <c r="GV486" t="str">
        <v>Ø .1250 HEX</v>
      </c>
      <c r="GW486" t="str">
        <v>Ø 9.4 MAJOR</v>
      </c>
      <c r="GX486" t="str">
        <v>Ø.096 MAX PILOT HOLE</v>
      </c>
      <c r="GY486" t="str">
        <v>Ø.125 THRU</v>
      </c>
      <c r="GZ486" t="str">
        <v>Ø.205 COUNTERSINK</v>
      </c>
      <c r="HA486" t="str">
        <v>Ø.260 T.S.C.</v>
      </c>
      <c r="HB486" t="str">
        <v>Ø.500 BASIC</v>
      </c>
      <c r="HC486" t="str">
        <v xml:space="preserve">OVAL CENTERED </v>
      </c>
      <c r="HD486" t="str">
        <v>PART NO. 15100</v>
      </c>
      <c r="HE486" t="str">
        <v>PART NUMBER 13100000</v>
      </c>
      <c r="HF486" t="str">
        <v>PART NUMBER 13600000</v>
      </c>
      <c r="HG486" t="str">
        <v>Part Number per Note 3</v>
      </c>
      <c r="HH486" t="str">
        <v>PD 5/16-18 UNC 2A</v>
      </c>
      <c r="HI486" t="str">
        <v>Perp.|0.05|A|</v>
      </c>
      <c r="HJ486" t="str">
        <v>PILOT THRU HOLE PRESENT</v>
      </c>
      <c r="HK486" t="str">
        <v>PITCH .060</v>
      </c>
      <c r="HL486" t="str">
        <v>Profile |.001|A|</v>
      </c>
      <c r="HM486" t="str">
        <v>Profile |.0015 | A | X-Y</v>
      </c>
      <c r="HN486" t="str">
        <v>Profile |.002| |A|B| X-Y</v>
      </c>
      <c r="HO486" t="str">
        <v>Profile |.002|A|B|</v>
      </c>
      <c r="HP486" t="str">
        <v>Profile |.002|A|B| X-Y</v>
      </c>
      <c r="HQ486" t="str">
        <v>Profile:|010|A|B|C|</v>
      </c>
      <c r="HR486" t="str">
        <v>Profile| .002| A|B|</v>
      </c>
      <c r="HS486" t="str">
        <v>Profile|.001|</v>
      </c>
      <c r="HT486" t="str">
        <v>Profile|.001|A|</v>
      </c>
      <c r="HU486" t="str">
        <v>Profile|.001|A|B|</v>
      </c>
      <c r="HV486" t="str">
        <v xml:space="preserve">Profile|.001|A|B| A&lt;-&gt;B </v>
      </c>
      <c r="HW486" t="str">
        <v>Profile|.001|A|B| C&lt;-&gt;D</v>
      </c>
      <c r="HX486" t="str">
        <v>Profile|.001|A|B| L-M</v>
      </c>
      <c r="HY486" t="str">
        <v>Profile|.001|A|B| P-Q</v>
      </c>
      <c r="HZ486" t="str">
        <v>Profile|.001|A|B|C&lt;-&gt;D</v>
      </c>
      <c r="IA486" t="str">
        <v>Profile|.001|A|C&lt;--&gt;D</v>
      </c>
      <c r="IB486" t="str">
        <v>Profile|.001|A|UNILATERAL</v>
      </c>
      <c r="IC486" t="str">
        <v>Profile|.001|C|</v>
      </c>
      <c r="ID486" t="str">
        <v>Profile|.0012|D1|</v>
      </c>
      <c r="IE486" t="str">
        <v>Profile|.0015| A-B UNI.</v>
      </c>
      <c r="IF486" t="str">
        <v>Profile|.0015| UNI.</v>
      </c>
      <c r="IG486" t="str">
        <v>Profile|.0015|A| X-Y</v>
      </c>
      <c r="IH486" t="str">
        <v>Profile|.0015|E|F|</v>
      </c>
      <c r="II486" t="str">
        <v>Profile|.0016|B|D|</v>
      </c>
      <c r="IJ486" t="str">
        <v>Profile|.002(U).000|A|</v>
      </c>
      <c r="IK486" t="str">
        <v>Profile|.002|</v>
      </c>
      <c r="IL486" t="str">
        <v>Profile|.002|A</v>
      </c>
      <c r="IM486" t="str">
        <v>Profile|.002|A|</v>
      </c>
      <c r="IN486" t="str">
        <v>Profile|.002|A|B|</v>
      </c>
      <c r="IO486" t="str">
        <v xml:space="preserve">Profile|.002|A|B| A&lt;-&gt;B </v>
      </c>
      <c r="IP486" t="str">
        <v>Profile|.002|A|B| C&lt;-&gt;D</v>
      </c>
      <c r="IQ486" t="str">
        <v>Profile|.002|A|B| X-Y</v>
      </c>
      <c r="IR486" t="str">
        <v>Profile|.002|A|B|C|X-Y</v>
      </c>
      <c r="IS486" t="str">
        <v>Profile|.002|A|B|X&lt;--&gt;Y</v>
      </c>
      <c r="IT486" t="str">
        <v>Profile|.002|A|B|X-Y</v>
      </c>
      <c r="IU486" t="str">
        <v>Profile|.002|A|C|</v>
      </c>
      <c r="IV486" t="str">
        <v>Profile|.002|C|A|</v>
      </c>
      <c r="IW486" t="str">
        <v>Profile|.002|C|B|</v>
      </c>
      <c r="IX486" t="str">
        <v>Profile|.0020|</v>
      </c>
      <c r="IY486" t="str">
        <v>Profile|.003|A|</v>
      </c>
      <c r="IZ486" t="str">
        <v>Profile|.003|A|B|C| Uni.</v>
      </c>
      <c r="JA486" t="str">
        <v>Profile|.003|E|F|</v>
      </c>
      <c r="JB486" t="str">
        <v>Profile|.004(U) .003|A|B|C|</v>
      </c>
      <c r="JC486" t="str">
        <v>Profile|.004|A| UNI.</v>
      </c>
      <c r="JD486" t="str">
        <v>Profile|.005|A|C|</v>
      </c>
      <c r="JE486" t="str">
        <v>Profile|.005|A|C|A&lt;--&gt;B, C&lt;--&gt;D</v>
      </c>
      <c r="JF486" t="str">
        <v>Profile|.005|A|D| A-B UNI.</v>
      </c>
      <c r="JG486" t="str">
        <v>Profile|.005|A|D| UNI.</v>
      </c>
      <c r="JH486" t="str">
        <v>Profile|.010|A|B|</v>
      </c>
      <c r="JI486" t="str">
        <v>Profile|.010|A|B|C|</v>
      </c>
      <c r="JJ486" t="str">
        <v>Profile|.03|A|</v>
      </c>
      <c r="JK486" t="str">
        <v>Profile|.05|A|B|</v>
      </c>
      <c r="JL486" t="str">
        <v>Profile|0.03|</v>
      </c>
      <c r="JM486" t="str">
        <v>Profile|0.03|A|</v>
      </c>
      <c r="JN486" t="str">
        <v>Profile|0.03|A|B|</v>
      </c>
      <c r="JO486" t="str">
        <v>Profile|0.05{A|C|</v>
      </c>
      <c r="JP486" t="str">
        <v>Profile|0.05|A|B|</v>
      </c>
      <c r="JQ486" t="str">
        <v>Profile|0.05|E|</v>
      </c>
      <c r="JR486" t="str">
        <v>Profile|0.05|E|F|</v>
      </c>
      <c r="JS486" t="str">
        <v>Profile|0.06|A|C|</v>
      </c>
      <c r="JT486" t="str">
        <v>Profile|0.1|A|A|</v>
      </c>
      <c r="JU486" t="str">
        <v>Profile|0.1|D1|</v>
      </c>
      <c r="JV486" t="str">
        <v>Profile|A|B|C|</v>
      </c>
      <c r="JW486" t="str">
        <v>Proile|.002|A|B|J-K</v>
      </c>
      <c r="JX486" t="str">
        <v>P-Thread Form</v>
      </c>
      <c r="JY486" t="str">
        <v>R  FULL RADIUS</v>
      </c>
      <c r="JZ486" t="str">
        <v>R.001/.006</v>
      </c>
      <c r="KA486" t="str">
        <v>R.003 MAX</v>
      </c>
      <c r="KB486" t="str">
        <v>R.005 MAX</v>
      </c>
      <c r="KC486" t="str">
        <v>R.030</v>
      </c>
      <c r="KD486" t="str">
        <v>R.25 MAX</v>
      </c>
      <c r="KE486" t="str">
        <v>R1.33 BASIC</v>
      </c>
      <c r="KF486" t="str">
        <v>R3.3</v>
      </c>
      <c r="KG486" t="str">
        <v>Ra 1.6 MAX</v>
      </c>
      <c r="KH486" t="str">
        <v>RAD @ FACE &amp; OD CHAMFER</v>
      </c>
      <c r="KI486" t="str">
        <v>RAD. @ ID &amp; BACK FACE</v>
      </c>
      <c r="KJ486" t="str">
        <v>RAD. @ OD &amp; BACK FACE</v>
      </c>
      <c r="KK486" t="str">
        <v>REMOVE SHRP EDGES .005 MAX</v>
      </c>
      <c r="KL486" t="str">
        <v>ROD SLOT CENTERED</v>
      </c>
      <c r="KM486" t="str">
        <v>SHARP OKAY</v>
      </c>
      <c r="KN486" t="str">
        <v>Slot Centered</v>
      </c>
      <c r="KO486" t="str">
        <v>SLOT WIDTH</v>
      </c>
      <c r="KP486" t="str">
        <v>Surface Finish Per Note 1</v>
      </c>
      <c r="KQ486" t="str">
        <v>Symmerty Balloon A_6</v>
      </c>
      <c r="KR486" t="str">
        <v>T27 HEXALOBE Per Note 1</v>
      </c>
      <c r="KS486" t="str">
        <v>T27 TORX</v>
      </c>
      <c r="KT486" t="str">
        <v>THRD DEPTH</v>
      </c>
      <c r="KU486" t="str">
        <v>Thread Form Per Note 3</v>
      </c>
      <c r="KV486" t="str">
        <v>THREAD INTO ROD SLOT</v>
      </c>
      <c r="KW486" t="str">
        <v>Thread Timed Print Note 6</v>
      </c>
      <c r="KX486" t="str">
        <v>TOOL MISMATCH PERMISSIBLE</v>
      </c>
      <c r="KY486" t="str">
        <v>Tot. Runout|Ø.002|C|</v>
      </c>
      <c r="KZ486" t="str">
        <v>Total Runout|.002|E|</v>
      </c>
      <c r="LA486" t="str">
        <v>TRIPLE LEAD THREAD</v>
      </c>
      <c r="LB486" t="str">
        <v>True Pos. |.001 (M)|A|</v>
      </c>
      <c r="LC486" t="str">
        <v>True Pos. |.002(M)|A|B|</v>
      </c>
      <c r="LD486" t="str">
        <v>True Pos. |.002|</v>
      </c>
      <c r="LE486" t="str">
        <v>True Pos. |.002|A|</v>
      </c>
      <c r="LF486" t="str">
        <v>True Pos. |.002|A|B|</v>
      </c>
      <c r="LG486" t="str">
        <v>True Pos. |.004|A|C|B|</v>
      </c>
      <c r="LH486" t="str">
        <v>True Pos. |.005(M)|A|B|</v>
      </c>
      <c r="LI486" t="str">
        <v>True Pos.|.000(L)|A|D|</v>
      </c>
      <c r="LJ486" t="str">
        <v>True Pos.|.000(M)|A|</v>
      </c>
      <c r="LK486" t="str">
        <v>True Pos.|.001(M)|A|</v>
      </c>
      <c r="LL486" t="str">
        <v>True Pos.|.001|B|</v>
      </c>
      <c r="LM486" t="str">
        <v>True Pos.|.001|E|</v>
      </c>
      <c r="LN486" t="str">
        <v>True Pos.|.002|A|</v>
      </c>
      <c r="LO486" t="str">
        <v>True Pos.|.002|B|</v>
      </c>
      <c r="LP486" t="str">
        <v>True Pos.|.002|C|</v>
      </c>
      <c r="LQ486" t="str">
        <v>True Pos.|.002|D1|</v>
      </c>
      <c r="LR486" t="str">
        <v>True Pos.|.002|D1|D2|</v>
      </c>
      <c r="LS486" t="str">
        <v>True Pos.|.05|A|</v>
      </c>
      <c r="LT486" t="str">
        <v>True Pos.|.1|A|B|C|</v>
      </c>
      <c r="LU486" t="str">
        <v>True Pos.|.13|A</v>
      </c>
      <c r="LV486" t="str">
        <v>True Pos.|0.05|A|</v>
      </c>
      <c r="LW486" t="str">
        <v>True Pos.|0.1|A|B|C|</v>
      </c>
      <c r="LX486" t="str">
        <v>True Pos.|0.13|A|</v>
      </c>
      <c r="LY486" t="str">
        <v>True Pos.|Ø.000(M)|A|</v>
      </c>
      <c r="LZ486" t="str">
        <v>True Pos.|Ø.000(M)|B|</v>
      </c>
      <c r="MA486" t="str">
        <v>True Pos.|Ø.001(M)|A(M)|</v>
      </c>
      <c r="MB486" t="str">
        <v>True Pos.|Ø.001(M)|A|</v>
      </c>
      <c r="MC486" t="str">
        <v>True Pos.|Ø.001|A|</v>
      </c>
      <c r="MD486" t="str">
        <v>True Pos.|Ø.001|C|</v>
      </c>
      <c r="ME486" t="str">
        <v>True Pos.|Ø.002(S)|A(S)|</v>
      </c>
      <c r="MF486" t="str">
        <v>True Pos.|Ø.002|A|</v>
      </c>
      <c r="MG486" t="str">
        <v>True Pos.|Ø.002|B|</v>
      </c>
      <c r="MH486" t="str">
        <v>True Pos.|Ø.002|C|</v>
      </c>
      <c r="MI486" t="str">
        <v>True Pos.|Ø.03(M)|A|</v>
      </c>
      <c r="MJ486" t="str">
        <v>True Pos.|Ø0.03(M)|A|</v>
      </c>
      <c r="MK486" t="str">
        <v>True Pos.|Ø0.05(L)|D|B|</v>
      </c>
      <c r="ML486" t="str">
        <v>True Pos.|Ø0.05|A|</v>
      </c>
      <c r="MM486" t="str">
        <v>True Pos.|Ø0.05|D|</v>
      </c>
      <c r="MN486" t="str">
        <v>True Pos.|Ø0.05|E|</v>
      </c>
      <c r="MO486" t="str">
        <v>True Pos.|Ø0.05|E|B|</v>
      </c>
      <c r="MP486" t="str">
        <v>True Pos.|SØ0.03|C|B|</v>
      </c>
      <c r="MQ486" t="str">
        <v>True Position|.002|A|B|</v>
      </c>
      <c r="MR486" t="str">
        <v>True. Pos.|Ø.001(M)|A|</v>
      </c>
      <c r="MS486" t="str">
        <v>True. Pps.|0.05|A|</v>
      </c>
      <c r="MT486" t="str">
        <v>Tumble Per Note 1</v>
      </c>
      <c r="MU486" t="str">
        <v>Tumble Per Note 2</v>
      </c>
    </row>
    <row r="487" spans="3:359">
      <c r="C487" s="74" t="str" cm="1">
        <f t="array" ref="C487:MU487">TRANSPOSE(_xlfn._xlws.SORT(_xlfn._xlws.FILTER($A$2:$A$499,ISNUMBER(SEARCH('Prt. Lib. &amp; Routine, Table'!L494,$A$2:$A$499)),"not found")))</f>
        <v>.0015 T.I.R. MAX</v>
      </c>
      <c r="D487" t="str">
        <v>.002 MAX ROOT RADIUS</v>
      </c>
      <c r="E487" t="str">
        <v>.012 BLUNT END</v>
      </c>
      <c r="F487" t="str">
        <v>.015 MAX</v>
      </c>
      <c r="G487" t="str">
        <v>.016 T.S.C.</v>
      </c>
      <c r="H487" t="str">
        <v>.017 BASIC</v>
      </c>
      <c r="I487" t="str">
        <v>.021 PITCH</v>
      </c>
      <c r="J487" t="str">
        <v>.022 BLUNT START</v>
      </c>
      <c r="K487" t="str">
        <v>.025 BASIC</v>
      </c>
      <c r="L487" t="str">
        <v>.035 BASIC</v>
      </c>
      <c r="M487" t="str">
        <v>.043 T.S.C</v>
      </c>
      <c r="N487" t="str">
        <v>.053 T.S.C.</v>
      </c>
      <c r="O487" t="str">
        <v>.060 HEX DEPTH</v>
      </c>
      <c r="P487" t="str">
        <v>.060 PITCH</v>
      </c>
      <c r="Q487" t="str">
        <v>.061 BASIC</v>
      </c>
      <c r="R487" t="str">
        <v>.07 HEX</v>
      </c>
      <c r="S487" t="str">
        <v>.070 HEX DEPTH</v>
      </c>
      <c r="T487" t="str">
        <v>.082 DRILL</v>
      </c>
      <c r="U487" t="str">
        <v>.082 DRILL DEPTH</v>
      </c>
      <c r="V487" t="str">
        <v>.094 HEX</v>
      </c>
      <c r="W487" t="str">
        <v>.115 T.S.C.</v>
      </c>
      <c r="X487" t="str">
        <v>.1195 / .1243 MAJOR DIAMETER</v>
      </c>
      <c r="Y487" t="str">
        <v>.1250 HEX</v>
      </c>
      <c r="Z487" t="str">
        <v>.157 MINOR DIAMETER</v>
      </c>
      <c r="AA487" t="str">
        <v>.172 FULL THD DEPTH</v>
      </c>
      <c r="AB487" t="str">
        <v>.172 MAJOR DIAMETER</v>
      </c>
      <c r="AC487" t="str">
        <v>.180 MIN DEPTH FULL THRD</v>
      </c>
      <c r="AD487" t="str">
        <v>.183 Ceter Line Thread Dwell</v>
      </c>
      <c r="AE487" t="str">
        <v>.208 MAX THRD DEPTH</v>
      </c>
      <c r="AF487" t="str">
        <v>.218 BOTTOM HALF OF SLOT</v>
      </c>
      <c r="AG487" t="str">
        <v>.261 BASIC</v>
      </c>
      <c r="AH487" t="str">
        <v>.314 T.S.C.</v>
      </c>
      <c r="AI487" t="str">
        <v>.315 BASIC</v>
      </c>
      <c r="AJ487" t="str">
        <v>.329 MINOR Ø</v>
      </c>
      <c r="AK487" t="str">
        <v>.330 BASIC</v>
      </c>
      <c r="AL487" t="str">
        <v>.35 TO TANGENT POINT</v>
      </c>
      <c r="AM487" t="str">
        <v>.375 MAJOR Ø</v>
      </c>
      <c r="AN487" t="str">
        <v>.390 BASIC</v>
      </c>
      <c r="AO487" t="str">
        <v>.440 BASIC</v>
      </c>
      <c r="AP487" t="str">
        <v>.64/.96 HIGH=Pass</v>
      </c>
      <c r="AQ487" t="str">
        <v>0.012 MAX</v>
      </c>
      <c r="AR487" t="str">
        <v>0.015 MAX</v>
      </c>
      <c r="AS487" t="str">
        <v>0.05 Per Note 2</v>
      </c>
      <c r="AT487" t="str">
        <v>0.500 PULLOUT ZONE</v>
      </c>
      <c r="AU487" t="str">
        <v>10-32 UNF-2A</v>
      </c>
      <c r="AV487" t="str">
        <v>12-28 UNF-2B</v>
      </c>
      <c r="AW487" t="str">
        <v>2.87 BASIC</v>
      </c>
      <c r="AX487" t="str">
        <v>2-56 UNC 2B 2 STARTS</v>
      </c>
      <c r="AY487" t="str">
        <v>3 LEAD THREAD</v>
      </c>
      <c r="AZ487" t="str">
        <v>32µIN Max</v>
      </c>
      <c r="BA487" t="str">
        <v>5/16"-24 UNF-2A</v>
      </c>
      <c r="BB487" t="str">
        <v>5/16-18 UNC 2A</v>
      </c>
      <c r="BC487" t="str">
        <v>5-44 UNF-2A</v>
      </c>
      <c r="BD487" t="str">
        <v>6-16µIN</v>
      </c>
      <c r="BE487" t="str">
        <v>65° BLEND</v>
      </c>
      <c r="BF487" t="str">
        <v>7.45 Top of Ball to Face</v>
      </c>
      <c r="BG487" t="str">
        <v>7/16-28 UNEF 2B</v>
      </c>
      <c r="BH487" t="str">
        <v>7/16-28-UNEF-2A</v>
      </c>
      <c r="BI487" t="str">
        <v>Alignment Per Note 3</v>
      </c>
      <c r="BJ487" t="str">
        <v>ANODIZE (SEE CHART)</v>
      </c>
      <c r="BK487" t="str">
        <v>ANODIZE AQUA Per Note 3</v>
      </c>
      <c r="BL487" t="str">
        <v>ANODIZE BOTTOM PORTION</v>
      </c>
      <c r="BM487" t="str">
        <v>ANODIZE COLOR AQUA</v>
      </c>
      <c r="BN487" t="str">
        <v>ANODIZE COLOR GREEN DWG NOTE 4</v>
      </c>
      <c r="BO487" t="str">
        <v>ANODIZE COLOR LIGHT BLUE</v>
      </c>
      <c r="BP487" t="str">
        <v>ANODIZE GREEN Per Note 2</v>
      </c>
      <c r="BQ487" t="str">
        <v>ANODIZE GREY, Per Note 1</v>
      </c>
      <c r="BR487" t="str">
        <v>ANODIZE MAGENTA</v>
      </c>
      <c r="BS487" t="str">
        <v>Anodize Per note 3</v>
      </c>
      <c r="BT487" t="str">
        <v>Anodize Per Note 4</v>
      </c>
      <c r="BU487" t="str">
        <v>ANODIZE SEAFOAM</v>
      </c>
      <c r="BV487" t="str">
        <v>Balloon 11 Symmetry</v>
      </c>
      <c r="BW487" t="str">
        <v>Balloon 12 Symmetry</v>
      </c>
      <c r="BX487" t="str">
        <v>Balloon 13 Hole Centered</v>
      </c>
      <c r="BY487" t="str">
        <v>Balloon 13 Symmerty</v>
      </c>
      <c r="BZ487" t="str">
        <v>Balloon 2 Symmetry</v>
      </c>
      <c r="CA487" t="str">
        <v>Balloon 21 CENTERED</v>
      </c>
      <c r="CB487" t="str">
        <v>Balloon 29 Symmetry</v>
      </c>
      <c r="CC487" t="str">
        <v>Balloon 3 Symmetry</v>
      </c>
      <c r="CD487" t="str">
        <v>Balloon 4 Symmetry</v>
      </c>
      <c r="CE487" t="str">
        <v>Balloon 5 blend to SØ .340</v>
      </c>
      <c r="CF487" t="str">
        <v>Balloon 5 Symmetry</v>
      </c>
      <c r="CG487" t="str">
        <v>Balloon 6 Centered</v>
      </c>
      <c r="CH487" t="str">
        <v>Balloon 9 Function Check</v>
      </c>
      <c r="CI487" t="str">
        <v>Balloon 9 Symmerty</v>
      </c>
      <c r="CJ487" t="str">
        <v>Balloons 2 &amp; 17 Symmetry |.001|A|</v>
      </c>
      <c r="CK487" t="str">
        <v>Basic Ø 3.6</v>
      </c>
      <c r="CL487" t="str">
        <v>BEAD BLAST</v>
      </c>
      <c r="CM487" t="str">
        <v>BLAST ALUMINUM OXIDE</v>
      </c>
      <c r="CN487" t="str">
        <v>Blast Note 2</v>
      </c>
      <c r="CO487" t="str">
        <v xml:space="preserve">BLAST Per Note 1 </v>
      </c>
      <c r="CP487" t="str">
        <v>BLAST Per Note 2</v>
      </c>
      <c r="CQ487" t="str">
        <v>BLAST Per Note 3</v>
      </c>
      <c r="CR487" t="str">
        <v>BLAST Per Note 4</v>
      </c>
      <c r="CS487" t="str">
        <v>BLAST Per Note 8</v>
      </c>
      <c r="CT487" t="str">
        <v>BLAST Per Traveler, MATT FINISH</v>
      </c>
      <c r="CU487" t="str">
        <v>BLAST WITH 16 GRIT ALUMINUM OXIDE</v>
      </c>
      <c r="CV487" t="str">
        <v>BLAST, Uniform Finish Per Note 3</v>
      </c>
      <c r="CW487" t="str">
        <v>BREAK EDGE</v>
      </c>
      <c r="CX487" t="str">
        <v>BREAK EDGE .014</v>
      </c>
      <c r="CY487" t="str">
        <v>BREAK EDGES Note 2</v>
      </c>
      <c r="CZ487" t="str">
        <v>BREAK SHARP Per Note 1</v>
      </c>
      <c r="DA487" t="str">
        <v>BREAK SHARPS Per Note 1</v>
      </c>
      <c r="DB487" t="str">
        <v>CE 2729</v>
      </c>
      <c r="DC487" t="str">
        <v>CE Logo per Note 3</v>
      </c>
      <c r="DD487" t="str">
        <v>CE MARK</v>
      </c>
      <c r="DE487" t="str">
        <v>Chips/Debris Removed</v>
      </c>
      <c r="DF487" t="str">
        <v>Coat Per Note 2</v>
      </c>
      <c r="DG487" t="str">
        <v>C-Sink Ø .155</v>
      </c>
      <c r="DH487" t="str">
        <v>C-Sink Ø5.2</v>
      </c>
      <c r="DI487" t="str">
        <v>Deburred</v>
      </c>
      <c r="DJ487" t="str">
        <v>DIM "A" NoGo</v>
      </c>
      <c r="DK487" t="str">
        <v>DIM "A" NoGo Hexalobe</v>
      </c>
      <c r="DL487" t="str">
        <v>EDGE BREAK</v>
      </c>
      <c r="DM487" t="str">
        <v>EDGE BREAK MIN R.004, MAX R.010</v>
      </c>
      <c r="DN487" t="str">
        <v>Edge Break per Note 1</v>
      </c>
      <c r="DO487" t="str">
        <v>ELECTROPOLISH Per Note 1</v>
      </c>
      <c r="DP487" t="str">
        <v>Finish Per Note 3</v>
      </c>
      <c r="DQ487" t="str">
        <v>FLUTE POSITION Per Note 3</v>
      </c>
      <c r="DR487" t="str">
        <v>FULL R</v>
      </c>
      <c r="DS487" t="str">
        <v>FULL RADIUS</v>
      </c>
      <c r="DT487" t="str">
        <v xml:space="preserve">FULL RADIUS </v>
      </c>
      <c r="DU487" t="str">
        <v>Function Check  (.2340 .2360 FULL)</v>
      </c>
      <c r="DV487" t="str">
        <v>FUNCTIONAL  HEXALOBE</v>
      </c>
      <c r="DW487" t="str">
        <v>GLASS BEAD Per Note 3</v>
      </c>
      <c r="DX487" t="str">
        <v>Globus Logo per Note 3</v>
      </c>
      <c r="DY487" t="str">
        <v>Gold Anodized Color</v>
      </c>
      <c r="DZ487" t="str">
        <v>Green Anodized Color</v>
      </c>
      <c r="EA487" t="str">
        <v>GRIT BLAST Per Note 3</v>
      </c>
      <c r="EB487" t="str">
        <v>Grit Blast Per Note 4</v>
      </c>
      <c r="EC487" t="str">
        <v>GRIT BLAST, DWG NOTE 3</v>
      </c>
      <c r="ED487" t="str">
        <v>HEX MINOR Ø.1292</v>
      </c>
      <c r="EE487" t="str">
        <v xml:space="preserve">HEXALOBE </v>
      </c>
      <c r="EF487" t="str">
        <v>HEXALOBE FUNCTION</v>
      </c>
      <c r="EG487" t="str">
        <v>Hexalobe Minor</v>
      </c>
      <c r="EH487" t="str">
        <v>Hexalobe NV-30</v>
      </c>
      <c r="EI487" t="str">
        <v>HEXALOBE ORIENTATION</v>
      </c>
      <c r="EJ487" t="str">
        <v>Inspect per operation 30 comments</v>
      </c>
      <c r="EK487" t="str">
        <v>INT / EXT CORNERS: R.002 TO R.010</v>
      </c>
      <c r="EL487" t="str">
        <v>INT /EXT CORNERS R.05 TO R.03</v>
      </c>
      <c r="EM487" t="str">
        <v>John is a Geek</v>
      </c>
      <c r="EN487" t="str">
        <v>LASER ETCH</v>
      </c>
      <c r="EO487" t="str">
        <v>Laser Etch Per Note 7</v>
      </c>
      <c r="EP487" t="str">
        <v xml:space="preserve">LASER MARK "CE" DWG NOTE 10 </v>
      </c>
      <c r="EQ487" t="str">
        <v>Laser Mark "P1-15004-08", Per Note 3</v>
      </c>
      <c r="ER487" t="str">
        <v>Laser Mark "P2-15004-08", Per Note 3</v>
      </c>
      <c r="ES487" t="str">
        <v>Laser Mark "P3-15004-08", Per Note 3</v>
      </c>
      <c r="ET487" t="str">
        <v>Laser Mark "P4-15004-08", Per Note 3</v>
      </c>
      <c r="EU487" t="str">
        <v xml:space="preserve">LASER MARK LOGO DWG NOTE 9 </v>
      </c>
      <c r="EV487" t="str">
        <v xml:space="preserve">LASER MARK LOT NUMBER DWG NOTE 8 </v>
      </c>
      <c r="EW487" t="str">
        <v>Laser Mark Lot, Per Note 3</v>
      </c>
      <c r="EX487" t="str">
        <v xml:space="preserve">LASER MARK PART NUMBER DWG NOTE 8 </v>
      </c>
      <c r="EY487" t="str">
        <v>LASER: 13000000</v>
      </c>
      <c r="EZ487" t="str">
        <v>LASER: CE 2797</v>
      </c>
      <c r="FA487" t="str">
        <v>LASER: LOGO</v>
      </c>
      <c r="FB487" t="str">
        <v xml:space="preserve">LASER: Lot # Per RE-75-001 </v>
      </c>
      <c r="FC487" t="str">
        <v>LAST THREAD</v>
      </c>
      <c r="FD487" t="str">
        <v>LEAD .0625</v>
      </c>
      <c r="FE487" t="str">
        <v>LOGO</v>
      </c>
      <c r="FF487" t="str">
        <v>Lot (Control) Number per Note 3</v>
      </c>
      <c r="FG487" t="str">
        <v>LOT NO.</v>
      </c>
      <c r="FH487" t="str">
        <v>LOT NUMBER</v>
      </c>
      <c r="FI487" t="str">
        <v>LOT NUMBER PER NUVASIVE SOP 9002007</v>
      </c>
      <c r="FJ487" t="str">
        <v>M 4X 0.5 - 6G - 0.063R - LH</v>
      </c>
      <c r="FK487" t="str">
        <v>M4 X 0.5 - 6G - 0.063R</v>
      </c>
      <c r="FL487" t="str">
        <v>M4 X 0.5 - 6G - 0.063R - LH</v>
      </c>
      <c r="FM487" t="str">
        <v>M4.5 X .75 6g</v>
      </c>
      <c r="FN487" t="str">
        <v>M4.5 X 0.75 6g</v>
      </c>
      <c r="FO487" t="str">
        <v>M5x0.8-6g</v>
      </c>
      <c r="FP487" t="str">
        <v xml:space="preserve">M5x0.8-6g </v>
      </c>
      <c r="FQ487" t="str">
        <v>M6 X .75 6g</v>
      </c>
      <c r="FR487" t="str">
        <v>M6 X 0.75-6g</v>
      </c>
      <c r="FS487" t="str">
        <v>M6 X0.75 - 6g</v>
      </c>
      <c r="FT487" t="str">
        <v>M6X0.75 - 6H</v>
      </c>
      <c r="FU487" t="str">
        <v>M7 X 1.00 6g THREAD</v>
      </c>
      <c r="FV487" t="str">
        <v>M7X1.00 6g THREAD</v>
      </c>
      <c r="FW487" t="str">
        <v>M7X1.00 6h THREAD</v>
      </c>
      <c r="FX487" t="str">
        <v>Magenta Anodized Color</v>
      </c>
      <c r="FY487" t="str">
        <v>MAJOR Ø .380</v>
      </c>
      <c r="FZ487" t="str">
        <v>MAJORØ</v>
      </c>
      <c r="GA487" t="str">
        <v>MATT FINISH Per Note 3</v>
      </c>
      <c r="GB487" t="str">
        <v>MATT FINISH Per Traveler</v>
      </c>
      <c r="GC487" t="str">
        <v>MATTE FINISH</v>
      </c>
      <c r="GD487" t="str">
        <v>MATTE FINISH DWG NOTE 3</v>
      </c>
      <c r="GE487" t="str">
        <v>MATTE FINISH Note 3</v>
      </c>
      <c r="GF487" t="str">
        <v>Matte Finish Per Note 3</v>
      </c>
      <c r="GG487" t="str">
        <v>MATTE FINISH SIZE 10 GLASS BEAD</v>
      </c>
      <c r="GH487" t="str">
        <v>MAX ROOT RADIUS</v>
      </c>
      <c r="GI487" t="str">
        <v xml:space="preserve">Mill Profile Centered </v>
      </c>
      <c r="GJ487" t="str">
        <v>Minor Ø Unconstrained Check</v>
      </c>
      <c r="GK487" t="str">
        <v>MINOR Ø.1336</v>
      </c>
      <c r="GL487" t="str">
        <v>NO ANODIZE Per note 8</v>
      </c>
      <c r="GM487" t="str">
        <v>NO ANODIZE Per note 9</v>
      </c>
      <c r="GN487" t="str">
        <v>No Nicks, Scratches, Tool Marks, etc.</v>
      </c>
      <c r="GO487" t="str">
        <v>No Nicks,Scratches,Tool Marks,etc.</v>
      </c>
      <c r="GP487" t="str">
        <v>NO TOOL MARKS</v>
      </c>
      <c r="GQ487" t="str">
        <v>NOTE 3 THREAD RELIEF</v>
      </c>
      <c r="GR487" t="str">
        <v>NV-27 FUNC.</v>
      </c>
      <c r="GS487" t="str">
        <v>NV-30 DIM A</v>
      </c>
      <c r="GT487" t="str">
        <v>NV-30 DIM B</v>
      </c>
      <c r="GU487" t="str">
        <v>NV-30 DIM F</v>
      </c>
      <c r="GV487" t="str">
        <v>Ø .1250 HEX</v>
      </c>
      <c r="GW487" t="str">
        <v>Ø 9.4 MAJOR</v>
      </c>
      <c r="GX487" t="str">
        <v>Ø.096 MAX PILOT HOLE</v>
      </c>
      <c r="GY487" t="str">
        <v>Ø.125 THRU</v>
      </c>
      <c r="GZ487" t="str">
        <v>Ø.205 COUNTERSINK</v>
      </c>
      <c r="HA487" t="str">
        <v>Ø.260 T.S.C.</v>
      </c>
      <c r="HB487" t="str">
        <v>Ø.500 BASIC</v>
      </c>
      <c r="HC487" t="str">
        <v xml:space="preserve">OVAL CENTERED </v>
      </c>
      <c r="HD487" t="str">
        <v>PART NO. 15100</v>
      </c>
      <c r="HE487" t="str">
        <v>PART NUMBER 13100000</v>
      </c>
      <c r="HF487" t="str">
        <v>PART NUMBER 13600000</v>
      </c>
      <c r="HG487" t="str">
        <v>Part Number per Note 3</v>
      </c>
      <c r="HH487" t="str">
        <v>PD 5/16-18 UNC 2A</v>
      </c>
      <c r="HI487" t="str">
        <v>Perp.|0.05|A|</v>
      </c>
      <c r="HJ487" t="str">
        <v>PILOT THRU HOLE PRESENT</v>
      </c>
      <c r="HK487" t="str">
        <v>PITCH .060</v>
      </c>
      <c r="HL487" t="str">
        <v>Profile |.001|A|</v>
      </c>
      <c r="HM487" t="str">
        <v>Profile |.0015 | A | X-Y</v>
      </c>
      <c r="HN487" t="str">
        <v>Profile |.002| |A|B| X-Y</v>
      </c>
      <c r="HO487" t="str">
        <v>Profile |.002|A|B|</v>
      </c>
      <c r="HP487" t="str">
        <v>Profile |.002|A|B| X-Y</v>
      </c>
      <c r="HQ487" t="str">
        <v>Profile:|010|A|B|C|</v>
      </c>
      <c r="HR487" t="str">
        <v>Profile| .002| A|B|</v>
      </c>
      <c r="HS487" t="str">
        <v>Profile|.001|</v>
      </c>
      <c r="HT487" t="str">
        <v>Profile|.001|A|</v>
      </c>
      <c r="HU487" t="str">
        <v>Profile|.001|A|B|</v>
      </c>
      <c r="HV487" t="str">
        <v xml:space="preserve">Profile|.001|A|B| A&lt;-&gt;B </v>
      </c>
      <c r="HW487" t="str">
        <v>Profile|.001|A|B| C&lt;-&gt;D</v>
      </c>
      <c r="HX487" t="str">
        <v>Profile|.001|A|B| L-M</v>
      </c>
      <c r="HY487" t="str">
        <v>Profile|.001|A|B| P-Q</v>
      </c>
      <c r="HZ487" t="str">
        <v>Profile|.001|A|B|C&lt;-&gt;D</v>
      </c>
      <c r="IA487" t="str">
        <v>Profile|.001|A|C&lt;--&gt;D</v>
      </c>
      <c r="IB487" t="str">
        <v>Profile|.001|A|UNILATERAL</v>
      </c>
      <c r="IC487" t="str">
        <v>Profile|.001|C|</v>
      </c>
      <c r="ID487" t="str">
        <v>Profile|.0012|D1|</v>
      </c>
      <c r="IE487" t="str">
        <v>Profile|.0015| A-B UNI.</v>
      </c>
      <c r="IF487" t="str">
        <v>Profile|.0015| UNI.</v>
      </c>
      <c r="IG487" t="str">
        <v>Profile|.0015|A| X-Y</v>
      </c>
      <c r="IH487" t="str">
        <v>Profile|.0015|E|F|</v>
      </c>
      <c r="II487" t="str">
        <v>Profile|.0016|B|D|</v>
      </c>
      <c r="IJ487" t="str">
        <v>Profile|.002(U).000|A|</v>
      </c>
      <c r="IK487" t="str">
        <v>Profile|.002|</v>
      </c>
      <c r="IL487" t="str">
        <v>Profile|.002|A</v>
      </c>
      <c r="IM487" t="str">
        <v>Profile|.002|A|</v>
      </c>
      <c r="IN487" t="str">
        <v>Profile|.002|A|B|</v>
      </c>
      <c r="IO487" t="str">
        <v xml:space="preserve">Profile|.002|A|B| A&lt;-&gt;B </v>
      </c>
      <c r="IP487" t="str">
        <v>Profile|.002|A|B| C&lt;-&gt;D</v>
      </c>
      <c r="IQ487" t="str">
        <v>Profile|.002|A|B| X-Y</v>
      </c>
      <c r="IR487" t="str">
        <v>Profile|.002|A|B|C|X-Y</v>
      </c>
      <c r="IS487" t="str">
        <v>Profile|.002|A|B|X&lt;--&gt;Y</v>
      </c>
      <c r="IT487" t="str">
        <v>Profile|.002|A|B|X-Y</v>
      </c>
      <c r="IU487" t="str">
        <v>Profile|.002|A|C|</v>
      </c>
      <c r="IV487" t="str">
        <v>Profile|.002|C|A|</v>
      </c>
      <c r="IW487" t="str">
        <v>Profile|.002|C|B|</v>
      </c>
      <c r="IX487" t="str">
        <v>Profile|.0020|</v>
      </c>
      <c r="IY487" t="str">
        <v>Profile|.003|A|</v>
      </c>
      <c r="IZ487" t="str">
        <v>Profile|.003|A|B|C| Uni.</v>
      </c>
      <c r="JA487" t="str">
        <v>Profile|.003|E|F|</v>
      </c>
      <c r="JB487" t="str">
        <v>Profile|.004(U) .003|A|B|C|</v>
      </c>
      <c r="JC487" t="str">
        <v>Profile|.004|A| UNI.</v>
      </c>
      <c r="JD487" t="str">
        <v>Profile|.005|A|C|</v>
      </c>
      <c r="JE487" t="str">
        <v>Profile|.005|A|C|A&lt;--&gt;B, C&lt;--&gt;D</v>
      </c>
      <c r="JF487" t="str">
        <v>Profile|.005|A|D| A-B UNI.</v>
      </c>
      <c r="JG487" t="str">
        <v>Profile|.005|A|D| UNI.</v>
      </c>
      <c r="JH487" t="str">
        <v>Profile|.010|A|B|</v>
      </c>
      <c r="JI487" t="str">
        <v>Profile|.010|A|B|C|</v>
      </c>
      <c r="JJ487" t="str">
        <v>Profile|.03|A|</v>
      </c>
      <c r="JK487" t="str">
        <v>Profile|.05|A|B|</v>
      </c>
      <c r="JL487" t="str">
        <v>Profile|0.03|</v>
      </c>
      <c r="JM487" t="str">
        <v>Profile|0.03|A|</v>
      </c>
      <c r="JN487" t="str">
        <v>Profile|0.03|A|B|</v>
      </c>
      <c r="JO487" t="str">
        <v>Profile|0.05{A|C|</v>
      </c>
      <c r="JP487" t="str">
        <v>Profile|0.05|A|B|</v>
      </c>
      <c r="JQ487" t="str">
        <v>Profile|0.05|E|</v>
      </c>
      <c r="JR487" t="str">
        <v>Profile|0.05|E|F|</v>
      </c>
      <c r="JS487" t="str">
        <v>Profile|0.06|A|C|</v>
      </c>
      <c r="JT487" t="str">
        <v>Profile|0.1|A|A|</v>
      </c>
      <c r="JU487" t="str">
        <v>Profile|0.1|D1|</v>
      </c>
      <c r="JV487" t="str">
        <v>Profile|A|B|C|</v>
      </c>
      <c r="JW487" t="str">
        <v>Proile|.002|A|B|J-K</v>
      </c>
      <c r="JX487" t="str">
        <v>P-Thread Form</v>
      </c>
      <c r="JY487" t="str">
        <v>R  FULL RADIUS</v>
      </c>
      <c r="JZ487" t="str">
        <v>R.001/.006</v>
      </c>
      <c r="KA487" t="str">
        <v>R.003 MAX</v>
      </c>
      <c r="KB487" t="str">
        <v>R.005 MAX</v>
      </c>
      <c r="KC487" t="str">
        <v>R.030</v>
      </c>
      <c r="KD487" t="str">
        <v>R.25 MAX</v>
      </c>
      <c r="KE487" t="str">
        <v>R1.33 BASIC</v>
      </c>
      <c r="KF487" t="str">
        <v>R3.3</v>
      </c>
      <c r="KG487" t="str">
        <v>Ra 1.6 MAX</v>
      </c>
      <c r="KH487" t="str">
        <v>RAD @ FACE &amp; OD CHAMFER</v>
      </c>
      <c r="KI487" t="str">
        <v>RAD. @ ID &amp; BACK FACE</v>
      </c>
      <c r="KJ487" t="str">
        <v>RAD. @ OD &amp; BACK FACE</v>
      </c>
      <c r="KK487" t="str">
        <v>REMOVE SHRP EDGES .005 MAX</v>
      </c>
      <c r="KL487" t="str">
        <v>ROD SLOT CENTERED</v>
      </c>
      <c r="KM487" t="str">
        <v>SHARP OKAY</v>
      </c>
      <c r="KN487" t="str">
        <v>Slot Centered</v>
      </c>
      <c r="KO487" t="str">
        <v>SLOT WIDTH</v>
      </c>
      <c r="KP487" t="str">
        <v>Surface Finish Per Note 1</v>
      </c>
      <c r="KQ487" t="str">
        <v>Symmerty Balloon A_6</v>
      </c>
      <c r="KR487" t="str">
        <v>T27 HEXALOBE Per Note 1</v>
      </c>
      <c r="KS487" t="str">
        <v>T27 TORX</v>
      </c>
      <c r="KT487" t="str">
        <v>THRD DEPTH</v>
      </c>
      <c r="KU487" t="str">
        <v>Thread Form Per Note 3</v>
      </c>
      <c r="KV487" t="str">
        <v>THREAD INTO ROD SLOT</v>
      </c>
      <c r="KW487" t="str">
        <v>Thread Timed Print Note 6</v>
      </c>
      <c r="KX487" t="str">
        <v>TOOL MISMATCH PERMISSIBLE</v>
      </c>
      <c r="KY487" t="str">
        <v>Tot. Runout|Ø.002|C|</v>
      </c>
      <c r="KZ487" t="str">
        <v>Total Runout|.002|E|</v>
      </c>
      <c r="LA487" t="str">
        <v>TRIPLE LEAD THREAD</v>
      </c>
      <c r="LB487" t="str">
        <v>True Pos. |.001 (M)|A|</v>
      </c>
      <c r="LC487" t="str">
        <v>True Pos. |.002(M)|A|B|</v>
      </c>
      <c r="LD487" t="str">
        <v>True Pos. |.002|</v>
      </c>
      <c r="LE487" t="str">
        <v>True Pos. |.002|A|</v>
      </c>
      <c r="LF487" t="str">
        <v>True Pos. |.002|A|B|</v>
      </c>
      <c r="LG487" t="str">
        <v>True Pos. |.004|A|C|B|</v>
      </c>
      <c r="LH487" t="str">
        <v>True Pos. |.005(M)|A|B|</v>
      </c>
      <c r="LI487" t="str">
        <v>True Pos.|.000(L)|A|D|</v>
      </c>
      <c r="LJ487" t="str">
        <v>True Pos.|.000(M)|A|</v>
      </c>
      <c r="LK487" t="str">
        <v>True Pos.|.001(M)|A|</v>
      </c>
      <c r="LL487" t="str">
        <v>True Pos.|.001|B|</v>
      </c>
      <c r="LM487" t="str">
        <v>True Pos.|.001|E|</v>
      </c>
      <c r="LN487" t="str">
        <v>True Pos.|.002|A|</v>
      </c>
      <c r="LO487" t="str">
        <v>True Pos.|.002|B|</v>
      </c>
      <c r="LP487" t="str">
        <v>True Pos.|.002|C|</v>
      </c>
      <c r="LQ487" t="str">
        <v>True Pos.|.002|D1|</v>
      </c>
      <c r="LR487" t="str">
        <v>True Pos.|.002|D1|D2|</v>
      </c>
      <c r="LS487" t="str">
        <v>True Pos.|.05|A|</v>
      </c>
      <c r="LT487" t="str">
        <v>True Pos.|.1|A|B|C|</v>
      </c>
      <c r="LU487" t="str">
        <v>True Pos.|.13|A</v>
      </c>
      <c r="LV487" t="str">
        <v>True Pos.|0.05|A|</v>
      </c>
      <c r="LW487" t="str">
        <v>True Pos.|0.1|A|B|C|</v>
      </c>
      <c r="LX487" t="str">
        <v>True Pos.|0.13|A|</v>
      </c>
      <c r="LY487" t="str">
        <v>True Pos.|Ø.000(M)|A|</v>
      </c>
      <c r="LZ487" t="str">
        <v>True Pos.|Ø.000(M)|B|</v>
      </c>
      <c r="MA487" t="str">
        <v>True Pos.|Ø.001(M)|A(M)|</v>
      </c>
      <c r="MB487" t="str">
        <v>True Pos.|Ø.001(M)|A|</v>
      </c>
      <c r="MC487" t="str">
        <v>True Pos.|Ø.001|A|</v>
      </c>
      <c r="MD487" t="str">
        <v>True Pos.|Ø.001|C|</v>
      </c>
      <c r="ME487" t="str">
        <v>True Pos.|Ø.002(S)|A(S)|</v>
      </c>
      <c r="MF487" t="str">
        <v>True Pos.|Ø.002|A|</v>
      </c>
      <c r="MG487" t="str">
        <v>True Pos.|Ø.002|B|</v>
      </c>
      <c r="MH487" t="str">
        <v>True Pos.|Ø.002|C|</v>
      </c>
      <c r="MI487" t="str">
        <v>True Pos.|Ø.03(M)|A|</v>
      </c>
      <c r="MJ487" t="str">
        <v>True Pos.|Ø0.03(M)|A|</v>
      </c>
      <c r="MK487" t="str">
        <v>True Pos.|Ø0.05(L)|D|B|</v>
      </c>
      <c r="ML487" t="str">
        <v>True Pos.|Ø0.05|A|</v>
      </c>
      <c r="MM487" t="str">
        <v>True Pos.|Ø0.05|D|</v>
      </c>
      <c r="MN487" t="str">
        <v>True Pos.|Ø0.05|E|</v>
      </c>
      <c r="MO487" t="str">
        <v>True Pos.|Ø0.05|E|B|</v>
      </c>
      <c r="MP487" t="str">
        <v>True Pos.|SØ0.03|C|B|</v>
      </c>
      <c r="MQ487" t="str">
        <v>True Position|.002|A|B|</v>
      </c>
      <c r="MR487" t="str">
        <v>True. Pos.|Ø.001(M)|A|</v>
      </c>
      <c r="MS487" t="str">
        <v>True. Pps.|0.05|A|</v>
      </c>
      <c r="MT487" t="str">
        <v>Tumble Per Note 1</v>
      </c>
      <c r="MU487" t="str">
        <v>Tumble Per Note 2</v>
      </c>
    </row>
    <row r="488" spans="3:359">
      <c r="C488" s="74" t="str" cm="1">
        <f t="array" ref="C488:MU488">TRANSPOSE(_xlfn._xlws.SORT(_xlfn._xlws.FILTER($A$2:$A$499,ISNUMBER(SEARCH('Prt. Lib. &amp; Routine, Table'!L495,$A$2:$A$499)),"not found")))</f>
        <v>.0015 T.I.R. MAX</v>
      </c>
      <c r="D488" t="str">
        <v>.002 MAX ROOT RADIUS</v>
      </c>
      <c r="E488" t="str">
        <v>.012 BLUNT END</v>
      </c>
      <c r="F488" t="str">
        <v>.015 MAX</v>
      </c>
      <c r="G488" t="str">
        <v>.016 T.S.C.</v>
      </c>
      <c r="H488" t="str">
        <v>.017 BASIC</v>
      </c>
      <c r="I488" t="str">
        <v>.021 PITCH</v>
      </c>
      <c r="J488" t="str">
        <v>.022 BLUNT START</v>
      </c>
      <c r="K488" t="str">
        <v>.025 BASIC</v>
      </c>
      <c r="L488" t="str">
        <v>.035 BASIC</v>
      </c>
      <c r="M488" t="str">
        <v>.043 T.S.C</v>
      </c>
      <c r="N488" t="str">
        <v>.053 T.S.C.</v>
      </c>
      <c r="O488" t="str">
        <v>.060 HEX DEPTH</v>
      </c>
      <c r="P488" t="str">
        <v>.060 PITCH</v>
      </c>
      <c r="Q488" t="str">
        <v>.061 BASIC</v>
      </c>
      <c r="R488" t="str">
        <v>.07 HEX</v>
      </c>
      <c r="S488" t="str">
        <v>.070 HEX DEPTH</v>
      </c>
      <c r="T488" t="str">
        <v>.082 DRILL</v>
      </c>
      <c r="U488" t="str">
        <v>.082 DRILL DEPTH</v>
      </c>
      <c r="V488" t="str">
        <v>.094 HEX</v>
      </c>
      <c r="W488" t="str">
        <v>.115 T.S.C.</v>
      </c>
      <c r="X488" t="str">
        <v>.1195 / .1243 MAJOR DIAMETER</v>
      </c>
      <c r="Y488" t="str">
        <v>.1250 HEX</v>
      </c>
      <c r="Z488" t="str">
        <v>.157 MINOR DIAMETER</v>
      </c>
      <c r="AA488" t="str">
        <v>.172 FULL THD DEPTH</v>
      </c>
      <c r="AB488" t="str">
        <v>.172 MAJOR DIAMETER</v>
      </c>
      <c r="AC488" t="str">
        <v>.180 MIN DEPTH FULL THRD</v>
      </c>
      <c r="AD488" t="str">
        <v>.183 Ceter Line Thread Dwell</v>
      </c>
      <c r="AE488" t="str">
        <v>.208 MAX THRD DEPTH</v>
      </c>
      <c r="AF488" t="str">
        <v>.218 BOTTOM HALF OF SLOT</v>
      </c>
      <c r="AG488" t="str">
        <v>.261 BASIC</v>
      </c>
      <c r="AH488" t="str">
        <v>.314 T.S.C.</v>
      </c>
      <c r="AI488" t="str">
        <v>.315 BASIC</v>
      </c>
      <c r="AJ488" t="str">
        <v>.329 MINOR Ø</v>
      </c>
      <c r="AK488" t="str">
        <v>.330 BASIC</v>
      </c>
      <c r="AL488" t="str">
        <v>.35 TO TANGENT POINT</v>
      </c>
      <c r="AM488" t="str">
        <v>.375 MAJOR Ø</v>
      </c>
      <c r="AN488" t="str">
        <v>.390 BASIC</v>
      </c>
      <c r="AO488" t="str">
        <v>.440 BASIC</v>
      </c>
      <c r="AP488" t="str">
        <v>.64/.96 HIGH=Pass</v>
      </c>
      <c r="AQ488" t="str">
        <v>0.012 MAX</v>
      </c>
      <c r="AR488" t="str">
        <v>0.015 MAX</v>
      </c>
      <c r="AS488" t="str">
        <v>0.05 Per Note 2</v>
      </c>
      <c r="AT488" t="str">
        <v>0.500 PULLOUT ZONE</v>
      </c>
      <c r="AU488" t="str">
        <v>10-32 UNF-2A</v>
      </c>
      <c r="AV488" t="str">
        <v>12-28 UNF-2B</v>
      </c>
      <c r="AW488" t="str">
        <v>2.87 BASIC</v>
      </c>
      <c r="AX488" t="str">
        <v>2-56 UNC 2B 2 STARTS</v>
      </c>
      <c r="AY488" t="str">
        <v>3 LEAD THREAD</v>
      </c>
      <c r="AZ488" t="str">
        <v>32µIN Max</v>
      </c>
      <c r="BA488" t="str">
        <v>5/16"-24 UNF-2A</v>
      </c>
      <c r="BB488" t="str">
        <v>5/16-18 UNC 2A</v>
      </c>
      <c r="BC488" t="str">
        <v>5-44 UNF-2A</v>
      </c>
      <c r="BD488" t="str">
        <v>6-16µIN</v>
      </c>
      <c r="BE488" t="str">
        <v>65° BLEND</v>
      </c>
      <c r="BF488" t="str">
        <v>7.45 Top of Ball to Face</v>
      </c>
      <c r="BG488" t="str">
        <v>7/16-28 UNEF 2B</v>
      </c>
      <c r="BH488" t="str">
        <v>7/16-28-UNEF-2A</v>
      </c>
      <c r="BI488" t="str">
        <v>Alignment Per Note 3</v>
      </c>
      <c r="BJ488" t="str">
        <v>ANODIZE (SEE CHART)</v>
      </c>
      <c r="BK488" t="str">
        <v>ANODIZE AQUA Per Note 3</v>
      </c>
      <c r="BL488" t="str">
        <v>ANODIZE BOTTOM PORTION</v>
      </c>
      <c r="BM488" t="str">
        <v>ANODIZE COLOR AQUA</v>
      </c>
      <c r="BN488" t="str">
        <v>ANODIZE COLOR GREEN DWG NOTE 4</v>
      </c>
      <c r="BO488" t="str">
        <v>ANODIZE COLOR LIGHT BLUE</v>
      </c>
      <c r="BP488" t="str">
        <v>ANODIZE GREEN Per Note 2</v>
      </c>
      <c r="BQ488" t="str">
        <v>ANODIZE GREY, Per Note 1</v>
      </c>
      <c r="BR488" t="str">
        <v>ANODIZE MAGENTA</v>
      </c>
      <c r="BS488" t="str">
        <v>Anodize Per note 3</v>
      </c>
      <c r="BT488" t="str">
        <v>Anodize Per Note 4</v>
      </c>
      <c r="BU488" t="str">
        <v>ANODIZE SEAFOAM</v>
      </c>
      <c r="BV488" t="str">
        <v>Balloon 11 Symmetry</v>
      </c>
      <c r="BW488" t="str">
        <v>Balloon 12 Symmetry</v>
      </c>
      <c r="BX488" t="str">
        <v>Balloon 13 Hole Centered</v>
      </c>
      <c r="BY488" t="str">
        <v>Balloon 13 Symmerty</v>
      </c>
      <c r="BZ488" t="str">
        <v>Balloon 2 Symmetry</v>
      </c>
      <c r="CA488" t="str">
        <v>Balloon 21 CENTERED</v>
      </c>
      <c r="CB488" t="str">
        <v>Balloon 29 Symmetry</v>
      </c>
      <c r="CC488" t="str">
        <v>Balloon 3 Symmetry</v>
      </c>
      <c r="CD488" t="str">
        <v>Balloon 4 Symmetry</v>
      </c>
      <c r="CE488" t="str">
        <v>Balloon 5 blend to SØ .340</v>
      </c>
      <c r="CF488" t="str">
        <v>Balloon 5 Symmetry</v>
      </c>
      <c r="CG488" t="str">
        <v>Balloon 6 Centered</v>
      </c>
      <c r="CH488" t="str">
        <v>Balloon 9 Function Check</v>
      </c>
      <c r="CI488" t="str">
        <v>Balloon 9 Symmerty</v>
      </c>
      <c r="CJ488" t="str">
        <v>Balloons 2 &amp; 17 Symmetry |.001|A|</v>
      </c>
      <c r="CK488" t="str">
        <v>Basic Ø 3.6</v>
      </c>
      <c r="CL488" t="str">
        <v>BEAD BLAST</v>
      </c>
      <c r="CM488" t="str">
        <v>BLAST ALUMINUM OXIDE</v>
      </c>
      <c r="CN488" t="str">
        <v>Blast Note 2</v>
      </c>
      <c r="CO488" t="str">
        <v xml:space="preserve">BLAST Per Note 1 </v>
      </c>
      <c r="CP488" t="str">
        <v>BLAST Per Note 2</v>
      </c>
      <c r="CQ488" t="str">
        <v>BLAST Per Note 3</v>
      </c>
      <c r="CR488" t="str">
        <v>BLAST Per Note 4</v>
      </c>
      <c r="CS488" t="str">
        <v>BLAST Per Note 8</v>
      </c>
      <c r="CT488" t="str">
        <v>BLAST Per Traveler, MATT FINISH</v>
      </c>
      <c r="CU488" t="str">
        <v>BLAST WITH 16 GRIT ALUMINUM OXIDE</v>
      </c>
      <c r="CV488" t="str">
        <v>BLAST, Uniform Finish Per Note 3</v>
      </c>
      <c r="CW488" t="str">
        <v>BREAK EDGE</v>
      </c>
      <c r="CX488" t="str">
        <v>BREAK EDGE .014</v>
      </c>
      <c r="CY488" t="str">
        <v>BREAK EDGES Note 2</v>
      </c>
      <c r="CZ488" t="str">
        <v>BREAK SHARP Per Note 1</v>
      </c>
      <c r="DA488" t="str">
        <v>BREAK SHARPS Per Note 1</v>
      </c>
      <c r="DB488" t="str">
        <v>CE 2729</v>
      </c>
      <c r="DC488" t="str">
        <v>CE Logo per Note 3</v>
      </c>
      <c r="DD488" t="str">
        <v>CE MARK</v>
      </c>
      <c r="DE488" t="str">
        <v>Chips/Debris Removed</v>
      </c>
      <c r="DF488" t="str">
        <v>Coat Per Note 2</v>
      </c>
      <c r="DG488" t="str">
        <v>C-Sink Ø .155</v>
      </c>
      <c r="DH488" t="str">
        <v>C-Sink Ø5.2</v>
      </c>
      <c r="DI488" t="str">
        <v>Deburred</v>
      </c>
      <c r="DJ488" t="str">
        <v>DIM "A" NoGo</v>
      </c>
      <c r="DK488" t="str">
        <v>DIM "A" NoGo Hexalobe</v>
      </c>
      <c r="DL488" t="str">
        <v>EDGE BREAK</v>
      </c>
      <c r="DM488" t="str">
        <v>EDGE BREAK MIN R.004, MAX R.010</v>
      </c>
      <c r="DN488" t="str">
        <v>Edge Break per Note 1</v>
      </c>
      <c r="DO488" t="str">
        <v>ELECTROPOLISH Per Note 1</v>
      </c>
      <c r="DP488" t="str">
        <v>Finish Per Note 3</v>
      </c>
      <c r="DQ488" t="str">
        <v>FLUTE POSITION Per Note 3</v>
      </c>
      <c r="DR488" t="str">
        <v>FULL R</v>
      </c>
      <c r="DS488" t="str">
        <v>FULL RADIUS</v>
      </c>
      <c r="DT488" t="str">
        <v xml:space="preserve">FULL RADIUS </v>
      </c>
      <c r="DU488" t="str">
        <v>Function Check  (.2340 .2360 FULL)</v>
      </c>
      <c r="DV488" t="str">
        <v>FUNCTIONAL  HEXALOBE</v>
      </c>
      <c r="DW488" t="str">
        <v>GLASS BEAD Per Note 3</v>
      </c>
      <c r="DX488" t="str">
        <v>Globus Logo per Note 3</v>
      </c>
      <c r="DY488" t="str">
        <v>Gold Anodized Color</v>
      </c>
      <c r="DZ488" t="str">
        <v>Green Anodized Color</v>
      </c>
      <c r="EA488" t="str">
        <v>GRIT BLAST Per Note 3</v>
      </c>
      <c r="EB488" t="str">
        <v>Grit Blast Per Note 4</v>
      </c>
      <c r="EC488" t="str">
        <v>GRIT BLAST, DWG NOTE 3</v>
      </c>
      <c r="ED488" t="str">
        <v>HEX MINOR Ø.1292</v>
      </c>
      <c r="EE488" t="str">
        <v xml:space="preserve">HEXALOBE </v>
      </c>
      <c r="EF488" t="str">
        <v>HEXALOBE FUNCTION</v>
      </c>
      <c r="EG488" t="str">
        <v>Hexalobe Minor</v>
      </c>
      <c r="EH488" t="str">
        <v>Hexalobe NV-30</v>
      </c>
      <c r="EI488" t="str">
        <v>HEXALOBE ORIENTATION</v>
      </c>
      <c r="EJ488" t="str">
        <v>Inspect per operation 30 comments</v>
      </c>
      <c r="EK488" t="str">
        <v>INT / EXT CORNERS: R.002 TO R.010</v>
      </c>
      <c r="EL488" t="str">
        <v>INT /EXT CORNERS R.05 TO R.03</v>
      </c>
      <c r="EM488" t="str">
        <v>John is a Geek</v>
      </c>
      <c r="EN488" t="str">
        <v>LASER ETCH</v>
      </c>
      <c r="EO488" t="str">
        <v>Laser Etch Per Note 7</v>
      </c>
      <c r="EP488" t="str">
        <v xml:space="preserve">LASER MARK "CE" DWG NOTE 10 </v>
      </c>
      <c r="EQ488" t="str">
        <v>Laser Mark "P1-15004-08", Per Note 3</v>
      </c>
      <c r="ER488" t="str">
        <v>Laser Mark "P2-15004-08", Per Note 3</v>
      </c>
      <c r="ES488" t="str">
        <v>Laser Mark "P3-15004-08", Per Note 3</v>
      </c>
      <c r="ET488" t="str">
        <v>Laser Mark "P4-15004-08", Per Note 3</v>
      </c>
      <c r="EU488" t="str">
        <v xml:space="preserve">LASER MARK LOGO DWG NOTE 9 </v>
      </c>
      <c r="EV488" t="str">
        <v xml:space="preserve">LASER MARK LOT NUMBER DWG NOTE 8 </v>
      </c>
      <c r="EW488" t="str">
        <v>Laser Mark Lot, Per Note 3</v>
      </c>
      <c r="EX488" t="str">
        <v xml:space="preserve">LASER MARK PART NUMBER DWG NOTE 8 </v>
      </c>
      <c r="EY488" t="str">
        <v>LASER: 13000000</v>
      </c>
      <c r="EZ488" t="str">
        <v>LASER: CE 2797</v>
      </c>
      <c r="FA488" t="str">
        <v>LASER: LOGO</v>
      </c>
      <c r="FB488" t="str">
        <v xml:space="preserve">LASER: Lot # Per RE-75-001 </v>
      </c>
      <c r="FC488" t="str">
        <v>LAST THREAD</v>
      </c>
      <c r="FD488" t="str">
        <v>LEAD .0625</v>
      </c>
      <c r="FE488" t="str">
        <v>LOGO</v>
      </c>
      <c r="FF488" t="str">
        <v>Lot (Control) Number per Note 3</v>
      </c>
      <c r="FG488" t="str">
        <v>LOT NO.</v>
      </c>
      <c r="FH488" t="str">
        <v>LOT NUMBER</v>
      </c>
      <c r="FI488" t="str">
        <v>LOT NUMBER PER NUVASIVE SOP 9002007</v>
      </c>
      <c r="FJ488" t="str">
        <v>M 4X 0.5 - 6G - 0.063R - LH</v>
      </c>
      <c r="FK488" t="str">
        <v>M4 X 0.5 - 6G - 0.063R</v>
      </c>
      <c r="FL488" t="str">
        <v>M4 X 0.5 - 6G - 0.063R - LH</v>
      </c>
      <c r="FM488" t="str">
        <v>M4.5 X .75 6g</v>
      </c>
      <c r="FN488" t="str">
        <v>M4.5 X 0.75 6g</v>
      </c>
      <c r="FO488" t="str">
        <v>M5x0.8-6g</v>
      </c>
      <c r="FP488" t="str">
        <v xml:space="preserve">M5x0.8-6g </v>
      </c>
      <c r="FQ488" t="str">
        <v>M6 X .75 6g</v>
      </c>
      <c r="FR488" t="str">
        <v>M6 X 0.75-6g</v>
      </c>
      <c r="FS488" t="str">
        <v>M6 X0.75 - 6g</v>
      </c>
      <c r="FT488" t="str">
        <v>M6X0.75 - 6H</v>
      </c>
      <c r="FU488" t="str">
        <v>M7 X 1.00 6g THREAD</v>
      </c>
      <c r="FV488" t="str">
        <v>M7X1.00 6g THREAD</v>
      </c>
      <c r="FW488" t="str">
        <v>M7X1.00 6h THREAD</v>
      </c>
      <c r="FX488" t="str">
        <v>Magenta Anodized Color</v>
      </c>
      <c r="FY488" t="str">
        <v>MAJOR Ø .380</v>
      </c>
      <c r="FZ488" t="str">
        <v>MAJORØ</v>
      </c>
      <c r="GA488" t="str">
        <v>MATT FINISH Per Note 3</v>
      </c>
      <c r="GB488" t="str">
        <v>MATT FINISH Per Traveler</v>
      </c>
      <c r="GC488" t="str">
        <v>MATTE FINISH</v>
      </c>
      <c r="GD488" t="str">
        <v>MATTE FINISH DWG NOTE 3</v>
      </c>
      <c r="GE488" t="str">
        <v>MATTE FINISH Note 3</v>
      </c>
      <c r="GF488" t="str">
        <v>Matte Finish Per Note 3</v>
      </c>
      <c r="GG488" t="str">
        <v>MATTE FINISH SIZE 10 GLASS BEAD</v>
      </c>
      <c r="GH488" t="str">
        <v>MAX ROOT RADIUS</v>
      </c>
      <c r="GI488" t="str">
        <v xml:space="preserve">Mill Profile Centered </v>
      </c>
      <c r="GJ488" t="str">
        <v>Minor Ø Unconstrained Check</v>
      </c>
      <c r="GK488" t="str">
        <v>MINOR Ø.1336</v>
      </c>
      <c r="GL488" t="str">
        <v>NO ANODIZE Per note 8</v>
      </c>
      <c r="GM488" t="str">
        <v>NO ANODIZE Per note 9</v>
      </c>
      <c r="GN488" t="str">
        <v>No Nicks, Scratches, Tool Marks, etc.</v>
      </c>
      <c r="GO488" t="str">
        <v>No Nicks,Scratches,Tool Marks,etc.</v>
      </c>
      <c r="GP488" t="str">
        <v>NO TOOL MARKS</v>
      </c>
      <c r="GQ488" t="str">
        <v>NOTE 3 THREAD RELIEF</v>
      </c>
      <c r="GR488" t="str">
        <v>NV-27 FUNC.</v>
      </c>
      <c r="GS488" t="str">
        <v>NV-30 DIM A</v>
      </c>
      <c r="GT488" t="str">
        <v>NV-30 DIM B</v>
      </c>
      <c r="GU488" t="str">
        <v>NV-30 DIM F</v>
      </c>
      <c r="GV488" t="str">
        <v>Ø .1250 HEX</v>
      </c>
      <c r="GW488" t="str">
        <v>Ø 9.4 MAJOR</v>
      </c>
      <c r="GX488" t="str">
        <v>Ø.096 MAX PILOT HOLE</v>
      </c>
      <c r="GY488" t="str">
        <v>Ø.125 THRU</v>
      </c>
      <c r="GZ488" t="str">
        <v>Ø.205 COUNTERSINK</v>
      </c>
      <c r="HA488" t="str">
        <v>Ø.260 T.S.C.</v>
      </c>
      <c r="HB488" t="str">
        <v>Ø.500 BASIC</v>
      </c>
      <c r="HC488" t="str">
        <v xml:space="preserve">OVAL CENTERED </v>
      </c>
      <c r="HD488" t="str">
        <v>PART NO. 15100</v>
      </c>
      <c r="HE488" t="str">
        <v>PART NUMBER 13100000</v>
      </c>
      <c r="HF488" t="str">
        <v>PART NUMBER 13600000</v>
      </c>
      <c r="HG488" t="str">
        <v>Part Number per Note 3</v>
      </c>
      <c r="HH488" t="str">
        <v>PD 5/16-18 UNC 2A</v>
      </c>
      <c r="HI488" t="str">
        <v>Perp.|0.05|A|</v>
      </c>
      <c r="HJ488" t="str">
        <v>PILOT THRU HOLE PRESENT</v>
      </c>
      <c r="HK488" t="str">
        <v>PITCH .060</v>
      </c>
      <c r="HL488" t="str">
        <v>Profile |.001|A|</v>
      </c>
      <c r="HM488" t="str">
        <v>Profile |.0015 | A | X-Y</v>
      </c>
      <c r="HN488" t="str">
        <v>Profile |.002| |A|B| X-Y</v>
      </c>
      <c r="HO488" t="str">
        <v>Profile |.002|A|B|</v>
      </c>
      <c r="HP488" t="str">
        <v>Profile |.002|A|B| X-Y</v>
      </c>
      <c r="HQ488" t="str">
        <v>Profile:|010|A|B|C|</v>
      </c>
      <c r="HR488" t="str">
        <v>Profile| .002| A|B|</v>
      </c>
      <c r="HS488" t="str">
        <v>Profile|.001|</v>
      </c>
      <c r="HT488" t="str">
        <v>Profile|.001|A|</v>
      </c>
      <c r="HU488" t="str">
        <v>Profile|.001|A|B|</v>
      </c>
      <c r="HV488" t="str">
        <v xml:space="preserve">Profile|.001|A|B| A&lt;-&gt;B </v>
      </c>
      <c r="HW488" t="str">
        <v>Profile|.001|A|B| C&lt;-&gt;D</v>
      </c>
      <c r="HX488" t="str">
        <v>Profile|.001|A|B| L-M</v>
      </c>
      <c r="HY488" t="str">
        <v>Profile|.001|A|B| P-Q</v>
      </c>
      <c r="HZ488" t="str">
        <v>Profile|.001|A|B|C&lt;-&gt;D</v>
      </c>
      <c r="IA488" t="str">
        <v>Profile|.001|A|C&lt;--&gt;D</v>
      </c>
      <c r="IB488" t="str">
        <v>Profile|.001|A|UNILATERAL</v>
      </c>
      <c r="IC488" t="str">
        <v>Profile|.001|C|</v>
      </c>
      <c r="ID488" t="str">
        <v>Profile|.0012|D1|</v>
      </c>
      <c r="IE488" t="str">
        <v>Profile|.0015| A-B UNI.</v>
      </c>
      <c r="IF488" t="str">
        <v>Profile|.0015| UNI.</v>
      </c>
      <c r="IG488" t="str">
        <v>Profile|.0015|A| X-Y</v>
      </c>
      <c r="IH488" t="str">
        <v>Profile|.0015|E|F|</v>
      </c>
      <c r="II488" t="str">
        <v>Profile|.0016|B|D|</v>
      </c>
      <c r="IJ488" t="str">
        <v>Profile|.002(U).000|A|</v>
      </c>
      <c r="IK488" t="str">
        <v>Profile|.002|</v>
      </c>
      <c r="IL488" t="str">
        <v>Profile|.002|A</v>
      </c>
      <c r="IM488" t="str">
        <v>Profile|.002|A|</v>
      </c>
      <c r="IN488" t="str">
        <v>Profile|.002|A|B|</v>
      </c>
      <c r="IO488" t="str">
        <v xml:space="preserve">Profile|.002|A|B| A&lt;-&gt;B </v>
      </c>
      <c r="IP488" t="str">
        <v>Profile|.002|A|B| C&lt;-&gt;D</v>
      </c>
      <c r="IQ488" t="str">
        <v>Profile|.002|A|B| X-Y</v>
      </c>
      <c r="IR488" t="str">
        <v>Profile|.002|A|B|C|X-Y</v>
      </c>
      <c r="IS488" t="str">
        <v>Profile|.002|A|B|X&lt;--&gt;Y</v>
      </c>
      <c r="IT488" t="str">
        <v>Profile|.002|A|B|X-Y</v>
      </c>
      <c r="IU488" t="str">
        <v>Profile|.002|A|C|</v>
      </c>
      <c r="IV488" t="str">
        <v>Profile|.002|C|A|</v>
      </c>
      <c r="IW488" t="str">
        <v>Profile|.002|C|B|</v>
      </c>
      <c r="IX488" t="str">
        <v>Profile|.0020|</v>
      </c>
      <c r="IY488" t="str">
        <v>Profile|.003|A|</v>
      </c>
      <c r="IZ488" t="str">
        <v>Profile|.003|A|B|C| Uni.</v>
      </c>
      <c r="JA488" t="str">
        <v>Profile|.003|E|F|</v>
      </c>
      <c r="JB488" t="str">
        <v>Profile|.004(U) .003|A|B|C|</v>
      </c>
      <c r="JC488" t="str">
        <v>Profile|.004|A| UNI.</v>
      </c>
      <c r="JD488" t="str">
        <v>Profile|.005|A|C|</v>
      </c>
      <c r="JE488" t="str">
        <v>Profile|.005|A|C|A&lt;--&gt;B, C&lt;--&gt;D</v>
      </c>
      <c r="JF488" t="str">
        <v>Profile|.005|A|D| A-B UNI.</v>
      </c>
      <c r="JG488" t="str">
        <v>Profile|.005|A|D| UNI.</v>
      </c>
      <c r="JH488" t="str">
        <v>Profile|.010|A|B|</v>
      </c>
      <c r="JI488" t="str">
        <v>Profile|.010|A|B|C|</v>
      </c>
      <c r="JJ488" t="str">
        <v>Profile|.03|A|</v>
      </c>
      <c r="JK488" t="str">
        <v>Profile|.05|A|B|</v>
      </c>
      <c r="JL488" t="str">
        <v>Profile|0.03|</v>
      </c>
      <c r="JM488" t="str">
        <v>Profile|0.03|A|</v>
      </c>
      <c r="JN488" t="str">
        <v>Profile|0.03|A|B|</v>
      </c>
      <c r="JO488" t="str">
        <v>Profile|0.05{A|C|</v>
      </c>
      <c r="JP488" t="str">
        <v>Profile|0.05|A|B|</v>
      </c>
      <c r="JQ488" t="str">
        <v>Profile|0.05|E|</v>
      </c>
      <c r="JR488" t="str">
        <v>Profile|0.05|E|F|</v>
      </c>
      <c r="JS488" t="str">
        <v>Profile|0.06|A|C|</v>
      </c>
      <c r="JT488" t="str">
        <v>Profile|0.1|A|A|</v>
      </c>
      <c r="JU488" t="str">
        <v>Profile|0.1|D1|</v>
      </c>
      <c r="JV488" t="str">
        <v>Profile|A|B|C|</v>
      </c>
      <c r="JW488" t="str">
        <v>Proile|.002|A|B|J-K</v>
      </c>
      <c r="JX488" t="str">
        <v>P-Thread Form</v>
      </c>
      <c r="JY488" t="str">
        <v>R  FULL RADIUS</v>
      </c>
      <c r="JZ488" t="str">
        <v>R.001/.006</v>
      </c>
      <c r="KA488" t="str">
        <v>R.003 MAX</v>
      </c>
      <c r="KB488" t="str">
        <v>R.005 MAX</v>
      </c>
      <c r="KC488" t="str">
        <v>R.030</v>
      </c>
      <c r="KD488" t="str">
        <v>R.25 MAX</v>
      </c>
      <c r="KE488" t="str">
        <v>R1.33 BASIC</v>
      </c>
      <c r="KF488" t="str">
        <v>R3.3</v>
      </c>
      <c r="KG488" t="str">
        <v>Ra 1.6 MAX</v>
      </c>
      <c r="KH488" t="str">
        <v>RAD @ FACE &amp; OD CHAMFER</v>
      </c>
      <c r="KI488" t="str">
        <v>RAD. @ ID &amp; BACK FACE</v>
      </c>
      <c r="KJ488" t="str">
        <v>RAD. @ OD &amp; BACK FACE</v>
      </c>
      <c r="KK488" t="str">
        <v>REMOVE SHRP EDGES .005 MAX</v>
      </c>
      <c r="KL488" t="str">
        <v>ROD SLOT CENTERED</v>
      </c>
      <c r="KM488" t="str">
        <v>SHARP OKAY</v>
      </c>
      <c r="KN488" t="str">
        <v>Slot Centered</v>
      </c>
      <c r="KO488" t="str">
        <v>SLOT WIDTH</v>
      </c>
      <c r="KP488" t="str">
        <v>Surface Finish Per Note 1</v>
      </c>
      <c r="KQ488" t="str">
        <v>Symmerty Balloon A_6</v>
      </c>
      <c r="KR488" t="str">
        <v>T27 HEXALOBE Per Note 1</v>
      </c>
      <c r="KS488" t="str">
        <v>T27 TORX</v>
      </c>
      <c r="KT488" t="str">
        <v>THRD DEPTH</v>
      </c>
      <c r="KU488" t="str">
        <v>Thread Form Per Note 3</v>
      </c>
      <c r="KV488" t="str">
        <v>THREAD INTO ROD SLOT</v>
      </c>
      <c r="KW488" t="str">
        <v>Thread Timed Print Note 6</v>
      </c>
      <c r="KX488" t="str">
        <v>TOOL MISMATCH PERMISSIBLE</v>
      </c>
      <c r="KY488" t="str">
        <v>Tot. Runout|Ø.002|C|</v>
      </c>
      <c r="KZ488" t="str">
        <v>Total Runout|.002|E|</v>
      </c>
      <c r="LA488" t="str">
        <v>TRIPLE LEAD THREAD</v>
      </c>
      <c r="LB488" t="str">
        <v>True Pos. |.001 (M)|A|</v>
      </c>
      <c r="LC488" t="str">
        <v>True Pos. |.002(M)|A|B|</v>
      </c>
      <c r="LD488" t="str">
        <v>True Pos. |.002|</v>
      </c>
      <c r="LE488" t="str">
        <v>True Pos. |.002|A|</v>
      </c>
      <c r="LF488" t="str">
        <v>True Pos. |.002|A|B|</v>
      </c>
      <c r="LG488" t="str">
        <v>True Pos. |.004|A|C|B|</v>
      </c>
      <c r="LH488" t="str">
        <v>True Pos. |.005(M)|A|B|</v>
      </c>
      <c r="LI488" t="str">
        <v>True Pos.|.000(L)|A|D|</v>
      </c>
      <c r="LJ488" t="str">
        <v>True Pos.|.000(M)|A|</v>
      </c>
      <c r="LK488" t="str">
        <v>True Pos.|.001(M)|A|</v>
      </c>
      <c r="LL488" t="str">
        <v>True Pos.|.001|B|</v>
      </c>
      <c r="LM488" t="str">
        <v>True Pos.|.001|E|</v>
      </c>
      <c r="LN488" t="str">
        <v>True Pos.|.002|A|</v>
      </c>
      <c r="LO488" t="str">
        <v>True Pos.|.002|B|</v>
      </c>
      <c r="LP488" t="str">
        <v>True Pos.|.002|C|</v>
      </c>
      <c r="LQ488" t="str">
        <v>True Pos.|.002|D1|</v>
      </c>
      <c r="LR488" t="str">
        <v>True Pos.|.002|D1|D2|</v>
      </c>
      <c r="LS488" t="str">
        <v>True Pos.|.05|A|</v>
      </c>
      <c r="LT488" t="str">
        <v>True Pos.|.1|A|B|C|</v>
      </c>
      <c r="LU488" t="str">
        <v>True Pos.|.13|A</v>
      </c>
      <c r="LV488" t="str">
        <v>True Pos.|0.05|A|</v>
      </c>
      <c r="LW488" t="str">
        <v>True Pos.|0.1|A|B|C|</v>
      </c>
      <c r="LX488" t="str">
        <v>True Pos.|0.13|A|</v>
      </c>
      <c r="LY488" t="str">
        <v>True Pos.|Ø.000(M)|A|</v>
      </c>
      <c r="LZ488" t="str">
        <v>True Pos.|Ø.000(M)|B|</v>
      </c>
      <c r="MA488" t="str">
        <v>True Pos.|Ø.001(M)|A(M)|</v>
      </c>
      <c r="MB488" t="str">
        <v>True Pos.|Ø.001(M)|A|</v>
      </c>
      <c r="MC488" t="str">
        <v>True Pos.|Ø.001|A|</v>
      </c>
      <c r="MD488" t="str">
        <v>True Pos.|Ø.001|C|</v>
      </c>
      <c r="ME488" t="str">
        <v>True Pos.|Ø.002(S)|A(S)|</v>
      </c>
      <c r="MF488" t="str">
        <v>True Pos.|Ø.002|A|</v>
      </c>
      <c r="MG488" t="str">
        <v>True Pos.|Ø.002|B|</v>
      </c>
      <c r="MH488" t="str">
        <v>True Pos.|Ø.002|C|</v>
      </c>
      <c r="MI488" t="str">
        <v>True Pos.|Ø.03(M)|A|</v>
      </c>
      <c r="MJ488" t="str">
        <v>True Pos.|Ø0.03(M)|A|</v>
      </c>
      <c r="MK488" t="str">
        <v>True Pos.|Ø0.05(L)|D|B|</v>
      </c>
      <c r="ML488" t="str">
        <v>True Pos.|Ø0.05|A|</v>
      </c>
      <c r="MM488" t="str">
        <v>True Pos.|Ø0.05|D|</v>
      </c>
      <c r="MN488" t="str">
        <v>True Pos.|Ø0.05|E|</v>
      </c>
      <c r="MO488" t="str">
        <v>True Pos.|Ø0.05|E|B|</v>
      </c>
      <c r="MP488" t="str">
        <v>True Pos.|SØ0.03|C|B|</v>
      </c>
      <c r="MQ488" t="str">
        <v>True Position|.002|A|B|</v>
      </c>
      <c r="MR488" t="str">
        <v>True. Pos.|Ø.001(M)|A|</v>
      </c>
      <c r="MS488" t="str">
        <v>True. Pps.|0.05|A|</v>
      </c>
      <c r="MT488" t="str">
        <v>Tumble Per Note 1</v>
      </c>
      <c r="MU488" t="str">
        <v>Tumble Per Note 2</v>
      </c>
    </row>
    <row r="489" spans="3:359">
      <c r="C489" s="74" t="str" cm="1">
        <f t="array" ref="C489:MU489">TRANSPOSE(_xlfn._xlws.SORT(_xlfn._xlws.FILTER($A$2:$A$499,ISNUMBER(SEARCH('Prt. Lib. &amp; Routine, Table'!L496,$A$2:$A$499)),"not found")))</f>
        <v>.0015 T.I.R. MAX</v>
      </c>
      <c r="D489" t="str">
        <v>.002 MAX ROOT RADIUS</v>
      </c>
      <c r="E489" t="str">
        <v>.012 BLUNT END</v>
      </c>
      <c r="F489" t="str">
        <v>.015 MAX</v>
      </c>
      <c r="G489" t="str">
        <v>.016 T.S.C.</v>
      </c>
      <c r="H489" t="str">
        <v>.017 BASIC</v>
      </c>
      <c r="I489" t="str">
        <v>.021 PITCH</v>
      </c>
      <c r="J489" t="str">
        <v>.022 BLUNT START</v>
      </c>
      <c r="K489" t="str">
        <v>.025 BASIC</v>
      </c>
      <c r="L489" t="str">
        <v>.035 BASIC</v>
      </c>
      <c r="M489" t="str">
        <v>.043 T.S.C</v>
      </c>
      <c r="N489" t="str">
        <v>.053 T.S.C.</v>
      </c>
      <c r="O489" t="str">
        <v>.060 HEX DEPTH</v>
      </c>
      <c r="P489" t="str">
        <v>.060 PITCH</v>
      </c>
      <c r="Q489" t="str">
        <v>.061 BASIC</v>
      </c>
      <c r="R489" t="str">
        <v>.07 HEX</v>
      </c>
      <c r="S489" t="str">
        <v>.070 HEX DEPTH</v>
      </c>
      <c r="T489" t="str">
        <v>.082 DRILL</v>
      </c>
      <c r="U489" t="str">
        <v>.082 DRILL DEPTH</v>
      </c>
      <c r="V489" t="str">
        <v>.094 HEX</v>
      </c>
      <c r="W489" t="str">
        <v>.115 T.S.C.</v>
      </c>
      <c r="X489" t="str">
        <v>.1195 / .1243 MAJOR DIAMETER</v>
      </c>
      <c r="Y489" t="str">
        <v>.1250 HEX</v>
      </c>
      <c r="Z489" t="str">
        <v>.157 MINOR DIAMETER</v>
      </c>
      <c r="AA489" t="str">
        <v>.172 FULL THD DEPTH</v>
      </c>
      <c r="AB489" t="str">
        <v>.172 MAJOR DIAMETER</v>
      </c>
      <c r="AC489" t="str">
        <v>.180 MIN DEPTH FULL THRD</v>
      </c>
      <c r="AD489" t="str">
        <v>.183 Ceter Line Thread Dwell</v>
      </c>
      <c r="AE489" t="str">
        <v>.208 MAX THRD DEPTH</v>
      </c>
      <c r="AF489" t="str">
        <v>.218 BOTTOM HALF OF SLOT</v>
      </c>
      <c r="AG489" t="str">
        <v>.261 BASIC</v>
      </c>
      <c r="AH489" t="str">
        <v>.314 T.S.C.</v>
      </c>
      <c r="AI489" t="str">
        <v>.315 BASIC</v>
      </c>
      <c r="AJ489" t="str">
        <v>.329 MINOR Ø</v>
      </c>
      <c r="AK489" t="str">
        <v>.330 BASIC</v>
      </c>
      <c r="AL489" t="str">
        <v>.35 TO TANGENT POINT</v>
      </c>
      <c r="AM489" t="str">
        <v>.375 MAJOR Ø</v>
      </c>
      <c r="AN489" t="str">
        <v>.390 BASIC</v>
      </c>
      <c r="AO489" t="str">
        <v>.440 BASIC</v>
      </c>
      <c r="AP489" t="str">
        <v>.64/.96 HIGH=Pass</v>
      </c>
      <c r="AQ489" t="str">
        <v>0.012 MAX</v>
      </c>
      <c r="AR489" t="str">
        <v>0.015 MAX</v>
      </c>
      <c r="AS489" t="str">
        <v>0.05 Per Note 2</v>
      </c>
      <c r="AT489" t="str">
        <v>0.500 PULLOUT ZONE</v>
      </c>
      <c r="AU489" t="str">
        <v>10-32 UNF-2A</v>
      </c>
      <c r="AV489" t="str">
        <v>12-28 UNF-2B</v>
      </c>
      <c r="AW489" t="str">
        <v>2.87 BASIC</v>
      </c>
      <c r="AX489" t="str">
        <v>2-56 UNC 2B 2 STARTS</v>
      </c>
      <c r="AY489" t="str">
        <v>3 LEAD THREAD</v>
      </c>
      <c r="AZ489" t="str">
        <v>32µIN Max</v>
      </c>
      <c r="BA489" t="str">
        <v>5/16"-24 UNF-2A</v>
      </c>
      <c r="BB489" t="str">
        <v>5/16-18 UNC 2A</v>
      </c>
      <c r="BC489" t="str">
        <v>5-44 UNF-2A</v>
      </c>
      <c r="BD489" t="str">
        <v>6-16µIN</v>
      </c>
      <c r="BE489" t="str">
        <v>65° BLEND</v>
      </c>
      <c r="BF489" t="str">
        <v>7.45 Top of Ball to Face</v>
      </c>
      <c r="BG489" t="str">
        <v>7/16-28 UNEF 2B</v>
      </c>
      <c r="BH489" t="str">
        <v>7/16-28-UNEF-2A</v>
      </c>
      <c r="BI489" t="str">
        <v>Alignment Per Note 3</v>
      </c>
      <c r="BJ489" t="str">
        <v>ANODIZE (SEE CHART)</v>
      </c>
      <c r="BK489" t="str">
        <v>ANODIZE AQUA Per Note 3</v>
      </c>
      <c r="BL489" t="str">
        <v>ANODIZE BOTTOM PORTION</v>
      </c>
      <c r="BM489" t="str">
        <v>ANODIZE COLOR AQUA</v>
      </c>
      <c r="BN489" t="str">
        <v>ANODIZE COLOR GREEN DWG NOTE 4</v>
      </c>
      <c r="BO489" t="str">
        <v>ANODIZE COLOR LIGHT BLUE</v>
      </c>
      <c r="BP489" t="str">
        <v>ANODIZE GREEN Per Note 2</v>
      </c>
      <c r="BQ489" t="str">
        <v>ANODIZE GREY, Per Note 1</v>
      </c>
      <c r="BR489" t="str">
        <v>ANODIZE MAGENTA</v>
      </c>
      <c r="BS489" t="str">
        <v>Anodize Per note 3</v>
      </c>
      <c r="BT489" t="str">
        <v>Anodize Per Note 4</v>
      </c>
      <c r="BU489" t="str">
        <v>ANODIZE SEAFOAM</v>
      </c>
      <c r="BV489" t="str">
        <v>Balloon 11 Symmetry</v>
      </c>
      <c r="BW489" t="str">
        <v>Balloon 12 Symmetry</v>
      </c>
      <c r="BX489" t="str">
        <v>Balloon 13 Hole Centered</v>
      </c>
      <c r="BY489" t="str">
        <v>Balloon 13 Symmerty</v>
      </c>
      <c r="BZ489" t="str">
        <v>Balloon 2 Symmetry</v>
      </c>
      <c r="CA489" t="str">
        <v>Balloon 21 CENTERED</v>
      </c>
      <c r="CB489" t="str">
        <v>Balloon 29 Symmetry</v>
      </c>
      <c r="CC489" t="str">
        <v>Balloon 3 Symmetry</v>
      </c>
      <c r="CD489" t="str">
        <v>Balloon 4 Symmetry</v>
      </c>
      <c r="CE489" t="str">
        <v>Balloon 5 blend to SØ .340</v>
      </c>
      <c r="CF489" t="str">
        <v>Balloon 5 Symmetry</v>
      </c>
      <c r="CG489" t="str">
        <v>Balloon 6 Centered</v>
      </c>
      <c r="CH489" t="str">
        <v>Balloon 9 Function Check</v>
      </c>
      <c r="CI489" t="str">
        <v>Balloon 9 Symmerty</v>
      </c>
      <c r="CJ489" t="str">
        <v>Balloons 2 &amp; 17 Symmetry |.001|A|</v>
      </c>
      <c r="CK489" t="str">
        <v>Basic Ø 3.6</v>
      </c>
      <c r="CL489" t="str">
        <v>BEAD BLAST</v>
      </c>
      <c r="CM489" t="str">
        <v>BLAST ALUMINUM OXIDE</v>
      </c>
      <c r="CN489" t="str">
        <v>Blast Note 2</v>
      </c>
      <c r="CO489" t="str">
        <v xml:space="preserve">BLAST Per Note 1 </v>
      </c>
      <c r="CP489" t="str">
        <v>BLAST Per Note 2</v>
      </c>
      <c r="CQ489" t="str">
        <v>BLAST Per Note 3</v>
      </c>
      <c r="CR489" t="str">
        <v>BLAST Per Note 4</v>
      </c>
      <c r="CS489" t="str">
        <v>BLAST Per Note 8</v>
      </c>
      <c r="CT489" t="str">
        <v>BLAST Per Traveler, MATT FINISH</v>
      </c>
      <c r="CU489" t="str">
        <v>BLAST WITH 16 GRIT ALUMINUM OXIDE</v>
      </c>
      <c r="CV489" t="str">
        <v>BLAST, Uniform Finish Per Note 3</v>
      </c>
      <c r="CW489" t="str">
        <v>BREAK EDGE</v>
      </c>
      <c r="CX489" t="str">
        <v>BREAK EDGE .014</v>
      </c>
      <c r="CY489" t="str">
        <v>BREAK EDGES Note 2</v>
      </c>
      <c r="CZ489" t="str">
        <v>BREAK SHARP Per Note 1</v>
      </c>
      <c r="DA489" t="str">
        <v>BREAK SHARPS Per Note 1</v>
      </c>
      <c r="DB489" t="str">
        <v>CE 2729</v>
      </c>
      <c r="DC489" t="str">
        <v>CE Logo per Note 3</v>
      </c>
      <c r="DD489" t="str">
        <v>CE MARK</v>
      </c>
      <c r="DE489" t="str">
        <v>Chips/Debris Removed</v>
      </c>
      <c r="DF489" t="str">
        <v>Coat Per Note 2</v>
      </c>
      <c r="DG489" t="str">
        <v>C-Sink Ø .155</v>
      </c>
      <c r="DH489" t="str">
        <v>C-Sink Ø5.2</v>
      </c>
      <c r="DI489" t="str">
        <v>Deburred</v>
      </c>
      <c r="DJ489" t="str">
        <v>DIM "A" NoGo</v>
      </c>
      <c r="DK489" t="str">
        <v>DIM "A" NoGo Hexalobe</v>
      </c>
      <c r="DL489" t="str">
        <v>EDGE BREAK</v>
      </c>
      <c r="DM489" t="str">
        <v>EDGE BREAK MIN R.004, MAX R.010</v>
      </c>
      <c r="DN489" t="str">
        <v>Edge Break per Note 1</v>
      </c>
      <c r="DO489" t="str">
        <v>ELECTROPOLISH Per Note 1</v>
      </c>
      <c r="DP489" t="str">
        <v>Finish Per Note 3</v>
      </c>
      <c r="DQ489" t="str">
        <v>FLUTE POSITION Per Note 3</v>
      </c>
      <c r="DR489" t="str">
        <v>FULL R</v>
      </c>
      <c r="DS489" t="str">
        <v>FULL RADIUS</v>
      </c>
      <c r="DT489" t="str">
        <v xml:space="preserve">FULL RADIUS </v>
      </c>
      <c r="DU489" t="str">
        <v>Function Check  (.2340 .2360 FULL)</v>
      </c>
      <c r="DV489" t="str">
        <v>FUNCTIONAL  HEXALOBE</v>
      </c>
      <c r="DW489" t="str">
        <v>GLASS BEAD Per Note 3</v>
      </c>
      <c r="DX489" t="str">
        <v>Globus Logo per Note 3</v>
      </c>
      <c r="DY489" t="str">
        <v>Gold Anodized Color</v>
      </c>
      <c r="DZ489" t="str">
        <v>Green Anodized Color</v>
      </c>
      <c r="EA489" t="str">
        <v>GRIT BLAST Per Note 3</v>
      </c>
      <c r="EB489" t="str">
        <v>Grit Blast Per Note 4</v>
      </c>
      <c r="EC489" t="str">
        <v>GRIT BLAST, DWG NOTE 3</v>
      </c>
      <c r="ED489" t="str">
        <v>HEX MINOR Ø.1292</v>
      </c>
      <c r="EE489" t="str">
        <v xml:space="preserve">HEXALOBE </v>
      </c>
      <c r="EF489" t="str">
        <v>HEXALOBE FUNCTION</v>
      </c>
      <c r="EG489" t="str">
        <v>Hexalobe Minor</v>
      </c>
      <c r="EH489" t="str">
        <v>Hexalobe NV-30</v>
      </c>
      <c r="EI489" t="str">
        <v>HEXALOBE ORIENTATION</v>
      </c>
      <c r="EJ489" t="str">
        <v>Inspect per operation 30 comments</v>
      </c>
      <c r="EK489" t="str">
        <v>INT / EXT CORNERS: R.002 TO R.010</v>
      </c>
      <c r="EL489" t="str">
        <v>INT /EXT CORNERS R.05 TO R.03</v>
      </c>
      <c r="EM489" t="str">
        <v>John is a Geek</v>
      </c>
      <c r="EN489" t="str">
        <v>LASER ETCH</v>
      </c>
      <c r="EO489" t="str">
        <v>Laser Etch Per Note 7</v>
      </c>
      <c r="EP489" t="str">
        <v xml:space="preserve">LASER MARK "CE" DWG NOTE 10 </v>
      </c>
      <c r="EQ489" t="str">
        <v>Laser Mark "P1-15004-08", Per Note 3</v>
      </c>
      <c r="ER489" t="str">
        <v>Laser Mark "P2-15004-08", Per Note 3</v>
      </c>
      <c r="ES489" t="str">
        <v>Laser Mark "P3-15004-08", Per Note 3</v>
      </c>
      <c r="ET489" t="str">
        <v>Laser Mark "P4-15004-08", Per Note 3</v>
      </c>
      <c r="EU489" t="str">
        <v xml:space="preserve">LASER MARK LOGO DWG NOTE 9 </v>
      </c>
      <c r="EV489" t="str">
        <v xml:space="preserve">LASER MARK LOT NUMBER DWG NOTE 8 </v>
      </c>
      <c r="EW489" t="str">
        <v>Laser Mark Lot, Per Note 3</v>
      </c>
      <c r="EX489" t="str">
        <v xml:space="preserve">LASER MARK PART NUMBER DWG NOTE 8 </v>
      </c>
      <c r="EY489" t="str">
        <v>LASER: 13000000</v>
      </c>
      <c r="EZ489" t="str">
        <v>LASER: CE 2797</v>
      </c>
      <c r="FA489" t="str">
        <v>LASER: LOGO</v>
      </c>
      <c r="FB489" t="str">
        <v xml:space="preserve">LASER: Lot # Per RE-75-001 </v>
      </c>
      <c r="FC489" t="str">
        <v>LAST THREAD</v>
      </c>
      <c r="FD489" t="str">
        <v>LEAD .0625</v>
      </c>
      <c r="FE489" t="str">
        <v>LOGO</v>
      </c>
      <c r="FF489" t="str">
        <v>Lot (Control) Number per Note 3</v>
      </c>
      <c r="FG489" t="str">
        <v>LOT NO.</v>
      </c>
      <c r="FH489" t="str">
        <v>LOT NUMBER</v>
      </c>
      <c r="FI489" t="str">
        <v>LOT NUMBER PER NUVASIVE SOP 9002007</v>
      </c>
      <c r="FJ489" t="str">
        <v>M 4X 0.5 - 6G - 0.063R - LH</v>
      </c>
      <c r="FK489" t="str">
        <v>M4 X 0.5 - 6G - 0.063R</v>
      </c>
      <c r="FL489" t="str">
        <v>M4 X 0.5 - 6G - 0.063R - LH</v>
      </c>
      <c r="FM489" t="str">
        <v>M4.5 X .75 6g</v>
      </c>
      <c r="FN489" t="str">
        <v>M4.5 X 0.75 6g</v>
      </c>
      <c r="FO489" t="str">
        <v>M5x0.8-6g</v>
      </c>
      <c r="FP489" t="str">
        <v xml:space="preserve">M5x0.8-6g </v>
      </c>
      <c r="FQ489" t="str">
        <v>M6 X .75 6g</v>
      </c>
      <c r="FR489" t="str">
        <v>M6 X 0.75-6g</v>
      </c>
      <c r="FS489" t="str">
        <v>M6 X0.75 - 6g</v>
      </c>
      <c r="FT489" t="str">
        <v>M6X0.75 - 6H</v>
      </c>
      <c r="FU489" t="str">
        <v>M7 X 1.00 6g THREAD</v>
      </c>
      <c r="FV489" t="str">
        <v>M7X1.00 6g THREAD</v>
      </c>
      <c r="FW489" t="str">
        <v>M7X1.00 6h THREAD</v>
      </c>
      <c r="FX489" t="str">
        <v>Magenta Anodized Color</v>
      </c>
      <c r="FY489" t="str">
        <v>MAJOR Ø .380</v>
      </c>
      <c r="FZ489" t="str">
        <v>MAJORØ</v>
      </c>
      <c r="GA489" t="str">
        <v>MATT FINISH Per Note 3</v>
      </c>
      <c r="GB489" t="str">
        <v>MATT FINISH Per Traveler</v>
      </c>
      <c r="GC489" t="str">
        <v>MATTE FINISH</v>
      </c>
      <c r="GD489" t="str">
        <v>MATTE FINISH DWG NOTE 3</v>
      </c>
      <c r="GE489" t="str">
        <v>MATTE FINISH Note 3</v>
      </c>
      <c r="GF489" t="str">
        <v>Matte Finish Per Note 3</v>
      </c>
      <c r="GG489" t="str">
        <v>MATTE FINISH SIZE 10 GLASS BEAD</v>
      </c>
      <c r="GH489" t="str">
        <v>MAX ROOT RADIUS</v>
      </c>
      <c r="GI489" t="str">
        <v xml:space="preserve">Mill Profile Centered </v>
      </c>
      <c r="GJ489" t="str">
        <v>Minor Ø Unconstrained Check</v>
      </c>
      <c r="GK489" t="str">
        <v>MINOR Ø.1336</v>
      </c>
      <c r="GL489" t="str">
        <v>NO ANODIZE Per note 8</v>
      </c>
      <c r="GM489" t="str">
        <v>NO ANODIZE Per note 9</v>
      </c>
      <c r="GN489" t="str">
        <v>No Nicks, Scratches, Tool Marks, etc.</v>
      </c>
      <c r="GO489" t="str">
        <v>No Nicks,Scratches,Tool Marks,etc.</v>
      </c>
      <c r="GP489" t="str">
        <v>NO TOOL MARKS</v>
      </c>
      <c r="GQ489" t="str">
        <v>NOTE 3 THREAD RELIEF</v>
      </c>
      <c r="GR489" t="str">
        <v>NV-27 FUNC.</v>
      </c>
      <c r="GS489" t="str">
        <v>NV-30 DIM A</v>
      </c>
      <c r="GT489" t="str">
        <v>NV-30 DIM B</v>
      </c>
      <c r="GU489" t="str">
        <v>NV-30 DIM F</v>
      </c>
      <c r="GV489" t="str">
        <v>Ø .1250 HEX</v>
      </c>
      <c r="GW489" t="str">
        <v>Ø 9.4 MAJOR</v>
      </c>
      <c r="GX489" t="str">
        <v>Ø.096 MAX PILOT HOLE</v>
      </c>
      <c r="GY489" t="str">
        <v>Ø.125 THRU</v>
      </c>
      <c r="GZ489" t="str">
        <v>Ø.205 COUNTERSINK</v>
      </c>
      <c r="HA489" t="str">
        <v>Ø.260 T.S.C.</v>
      </c>
      <c r="HB489" t="str">
        <v>Ø.500 BASIC</v>
      </c>
      <c r="HC489" t="str">
        <v xml:space="preserve">OVAL CENTERED </v>
      </c>
      <c r="HD489" t="str">
        <v>PART NO. 15100</v>
      </c>
      <c r="HE489" t="str">
        <v>PART NUMBER 13100000</v>
      </c>
      <c r="HF489" t="str">
        <v>PART NUMBER 13600000</v>
      </c>
      <c r="HG489" t="str">
        <v>Part Number per Note 3</v>
      </c>
      <c r="HH489" t="str">
        <v>PD 5/16-18 UNC 2A</v>
      </c>
      <c r="HI489" t="str">
        <v>Perp.|0.05|A|</v>
      </c>
      <c r="HJ489" t="str">
        <v>PILOT THRU HOLE PRESENT</v>
      </c>
      <c r="HK489" t="str">
        <v>PITCH .060</v>
      </c>
      <c r="HL489" t="str">
        <v>Profile |.001|A|</v>
      </c>
      <c r="HM489" t="str">
        <v>Profile |.0015 | A | X-Y</v>
      </c>
      <c r="HN489" t="str">
        <v>Profile |.002| |A|B| X-Y</v>
      </c>
      <c r="HO489" t="str">
        <v>Profile |.002|A|B|</v>
      </c>
      <c r="HP489" t="str">
        <v>Profile |.002|A|B| X-Y</v>
      </c>
      <c r="HQ489" t="str">
        <v>Profile:|010|A|B|C|</v>
      </c>
      <c r="HR489" t="str">
        <v>Profile| .002| A|B|</v>
      </c>
      <c r="HS489" t="str">
        <v>Profile|.001|</v>
      </c>
      <c r="HT489" t="str">
        <v>Profile|.001|A|</v>
      </c>
      <c r="HU489" t="str">
        <v>Profile|.001|A|B|</v>
      </c>
      <c r="HV489" t="str">
        <v xml:space="preserve">Profile|.001|A|B| A&lt;-&gt;B </v>
      </c>
      <c r="HW489" t="str">
        <v>Profile|.001|A|B| C&lt;-&gt;D</v>
      </c>
      <c r="HX489" t="str">
        <v>Profile|.001|A|B| L-M</v>
      </c>
      <c r="HY489" t="str">
        <v>Profile|.001|A|B| P-Q</v>
      </c>
      <c r="HZ489" t="str">
        <v>Profile|.001|A|B|C&lt;-&gt;D</v>
      </c>
      <c r="IA489" t="str">
        <v>Profile|.001|A|C&lt;--&gt;D</v>
      </c>
      <c r="IB489" t="str">
        <v>Profile|.001|A|UNILATERAL</v>
      </c>
      <c r="IC489" t="str">
        <v>Profile|.001|C|</v>
      </c>
      <c r="ID489" t="str">
        <v>Profile|.0012|D1|</v>
      </c>
      <c r="IE489" t="str">
        <v>Profile|.0015| A-B UNI.</v>
      </c>
      <c r="IF489" t="str">
        <v>Profile|.0015| UNI.</v>
      </c>
      <c r="IG489" t="str">
        <v>Profile|.0015|A| X-Y</v>
      </c>
      <c r="IH489" t="str">
        <v>Profile|.0015|E|F|</v>
      </c>
      <c r="II489" t="str">
        <v>Profile|.0016|B|D|</v>
      </c>
      <c r="IJ489" t="str">
        <v>Profile|.002(U).000|A|</v>
      </c>
      <c r="IK489" t="str">
        <v>Profile|.002|</v>
      </c>
      <c r="IL489" t="str">
        <v>Profile|.002|A</v>
      </c>
      <c r="IM489" t="str">
        <v>Profile|.002|A|</v>
      </c>
      <c r="IN489" t="str">
        <v>Profile|.002|A|B|</v>
      </c>
      <c r="IO489" t="str">
        <v xml:space="preserve">Profile|.002|A|B| A&lt;-&gt;B </v>
      </c>
      <c r="IP489" t="str">
        <v>Profile|.002|A|B| C&lt;-&gt;D</v>
      </c>
      <c r="IQ489" t="str">
        <v>Profile|.002|A|B| X-Y</v>
      </c>
      <c r="IR489" t="str">
        <v>Profile|.002|A|B|C|X-Y</v>
      </c>
      <c r="IS489" t="str">
        <v>Profile|.002|A|B|X&lt;--&gt;Y</v>
      </c>
      <c r="IT489" t="str">
        <v>Profile|.002|A|B|X-Y</v>
      </c>
      <c r="IU489" t="str">
        <v>Profile|.002|A|C|</v>
      </c>
      <c r="IV489" t="str">
        <v>Profile|.002|C|A|</v>
      </c>
      <c r="IW489" t="str">
        <v>Profile|.002|C|B|</v>
      </c>
      <c r="IX489" t="str">
        <v>Profile|.0020|</v>
      </c>
      <c r="IY489" t="str">
        <v>Profile|.003|A|</v>
      </c>
      <c r="IZ489" t="str">
        <v>Profile|.003|A|B|C| Uni.</v>
      </c>
      <c r="JA489" t="str">
        <v>Profile|.003|E|F|</v>
      </c>
      <c r="JB489" t="str">
        <v>Profile|.004(U) .003|A|B|C|</v>
      </c>
      <c r="JC489" t="str">
        <v>Profile|.004|A| UNI.</v>
      </c>
      <c r="JD489" t="str">
        <v>Profile|.005|A|C|</v>
      </c>
      <c r="JE489" t="str">
        <v>Profile|.005|A|C|A&lt;--&gt;B, C&lt;--&gt;D</v>
      </c>
      <c r="JF489" t="str">
        <v>Profile|.005|A|D| A-B UNI.</v>
      </c>
      <c r="JG489" t="str">
        <v>Profile|.005|A|D| UNI.</v>
      </c>
      <c r="JH489" t="str">
        <v>Profile|.010|A|B|</v>
      </c>
      <c r="JI489" t="str">
        <v>Profile|.010|A|B|C|</v>
      </c>
      <c r="JJ489" t="str">
        <v>Profile|.03|A|</v>
      </c>
      <c r="JK489" t="str">
        <v>Profile|.05|A|B|</v>
      </c>
      <c r="JL489" t="str">
        <v>Profile|0.03|</v>
      </c>
      <c r="JM489" t="str">
        <v>Profile|0.03|A|</v>
      </c>
      <c r="JN489" t="str">
        <v>Profile|0.03|A|B|</v>
      </c>
      <c r="JO489" t="str">
        <v>Profile|0.05{A|C|</v>
      </c>
      <c r="JP489" t="str">
        <v>Profile|0.05|A|B|</v>
      </c>
      <c r="JQ489" t="str">
        <v>Profile|0.05|E|</v>
      </c>
      <c r="JR489" t="str">
        <v>Profile|0.05|E|F|</v>
      </c>
      <c r="JS489" t="str">
        <v>Profile|0.06|A|C|</v>
      </c>
      <c r="JT489" t="str">
        <v>Profile|0.1|A|A|</v>
      </c>
      <c r="JU489" t="str">
        <v>Profile|0.1|D1|</v>
      </c>
      <c r="JV489" t="str">
        <v>Profile|A|B|C|</v>
      </c>
      <c r="JW489" t="str">
        <v>Proile|.002|A|B|J-K</v>
      </c>
      <c r="JX489" t="str">
        <v>P-Thread Form</v>
      </c>
      <c r="JY489" t="str">
        <v>R  FULL RADIUS</v>
      </c>
      <c r="JZ489" t="str">
        <v>R.001/.006</v>
      </c>
      <c r="KA489" t="str">
        <v>R.003 MAX</v>
      </c>
      <c r="KB489" t="str">
        <v>R.005 MAX</v>
      </c>
      <c r="KC489" t="str">
        <v>R.030</v>
      </c>
      <c r="KD489" t="str">
        <v>R.25 MAX</v>
      </c>
      <c r="KE489" t="str">
        <v>R1.33 BASIC</v>
      </c>
      <c r="KF489" t="str">
        <v>R3.3</v>
      </c>
      <c r="KG489" t="str">
        <v>Ra 1.6 MAX</v>
      </c>
      <c r="KH489" t="str">
        <v>RAD @ FACE &amp; OD CHAMFER</v>
      </c>
      <c r="KI489" t="str">
        <v>RAD. @ ID &amp; BACK FACE</v>
      </c>
      <c r="KJ489" t="str">
        <v>RAD. @ OD &amp; BACK FACE</v>
      </c>
      <c r="KK489" t="str">
        <v>REMOVE SHRP EDGES .005 MAX</v>
      </c>
      <c r="KL489" t="str">
        <v>ROD SLOT CENTERED</v>
      </c>
      <c r="KM489" t="str">
        <v>SHARP OKAY</v>
      </c>
      <c r="KN489" t="str">
        <v>Slot Centered</v>
      </c>
      <c r="KO489" t="str">
        <v>SLOT WIDTH</v>
      </c>
      <c r="KP489" t="str">
        <v>Surface Finish Per Note 1</v>
      </c>
      <c r="KQ489" t="str">
        <v>Symmerty Balloon A_6</v>
      </c>
      <c r="KR489" t="str">
        <v>T27 HEXALOBE Per Note 1</v>
      </c>
      <c r="KS489" t="str">
        <v>T27 TORX</v>
      </c>
      <c r="KT489" t="str">
        <v>THRD DEPTH</v>
      </c>
      <c r="KU489" t="str">
        <v>Thread Form Per Note 3</v>
      </c>
      <c r="KV489" t="str">
        <v>THREAD INTO ROD SLOT</v>
      </c>
      <c r="KW489" t="str">
        <v>Thread Timed Print Note 6</v>
      </c>
      <c r="KX489" t="str">
        <v>TOOL MISMATCH PERMISSIBLE</v>
      </c>
      <c r="KY489" t="str">
        <v>Tot. Runout|Ø.002|C|</v>
      </c>
      <c r="KZ489" t="str">
        <v>Total Runout|.002|E|</v>
      </c>
      <c r="LA489" t="str">
        <v>TRIPLE LEAD THREAD</v>
      </c>
      <c r="LB489" t="str">
        <v>True Pos. |.001 (M)|A|</v>
      </c>
      <c r="LC489" t="str">
        <v>True Pos. |.002(M)|A|B|</v>
      </c>
      <c r="LD489" t="str">
        <v>True Pos. |.002|</v>
      </c>
      <c r="LE489" t="str">
        <v>True Pos. |.002|A|</v>
      </c>
      <c r="LF489" t="str">
        <v>True Pos. |.002|A|B|</v>
      </c>
      <c r="LG489" t="str">
        <v>True Pos. |.004|A|C|B|</v>
      </c>
      <c r="LH489" t="str">
        <v>True Pos. |.005(M)|A|B|</v>
      </c>
      <c r="LI489" t="str">
        <v>True Pos.|.000(L)|A|D|</v>
      </c>
      <c r="LJ489" t="str">
        <v>True Pos.|.000(M)|A|</v>
      </c>
      <c r="LK489" t="str">
        <v>True Pos.|.001(M)|A|</v>
      </c>
      <c r="LL489" t="str">
        <v>True Pos.|.001|B|</v>
      </c>
      <c r="LM489" t="str">
        <v>True Pos.|.001|E|</v>
      </c>
      <c r="LN489" t="str">
        <v>True Pos.|.002|A|</v>
      </c>
      <c r="LO489" t="str">
        <v>True Pos.|.002|B|</v>
      </c>
      <c r="LP489" t="str">
        <v>True Pos.|.002|C|</v>
      </c>
      <c r="LQ489" t="str">
        <v>True Pos.|.002|D1|</v>
      </c>
      <c r="LR489" t="str">
        <v>True Pos.|.002|D1|D2|</v>
      </c>
      <c r="LS489" t="str">
        <v>True Pos.|.05|A|</v>
      </c>
      <c r="LT489" t="str">
        <v>True Pos.|.1|A|B|C|</v>
      </c>
      <c r="LU489" t="str">
        <v>True Pos.|.13|A</v>
      </c>
      <c r="LV489" t="str">
        <v>True Pos.|0.05|A|</v>
      </c>
      <c r="LW489" t="str">
        <v>True Pos.|0.1|A|B|C|</v>
      </c>
      <c r="LX489" t="str">
        <v>True Pos.|0.13|A|</v>
      </c>
      <c r="LY489" t="str">
        <v>True Pos.|Ø.000(M)|A|</v>
      </c>
      <c r="LZ489" t="str">
        <v>True Pos.|Ø.000(M)|B|</v>
      </c>
      <c r="MA489" t="str">
        <v>True Pos.|Ø.001(M)|A(M)|</v>
      </c>
      <c r="MB489" t="str">
        <v>True Pos.|Ø.001(M)|A|</v>
      </c>
      <c r="MC489" t="str">
        <v>True Pos.|Ø.001|A|</v>
      </c>
      <c r="MD489" t="str">
        <v>True Pos.|Ø.001|C|</v>
      </c>
      <c r="ME489" t="str">
        <v>True Pos.|Ø.002(S)|A(S)|</v>
      </c>
      <c r="MF489" t="str">
        <v>True Pos.|Ø.002|A|</v>
      </c>
      <c r="MG489" t="str">
        <v>True Pos.|Ø.002|B|</v>
      </c>
      <c r="MH489" t="str">
        <v>True Pos.|Ø.002|C|</v>
      </c>
      <c r="MI489" t="str">
        <v>True Pos.|Ø.03(M)|A|</v>
      </c>
      <c r="MJ489" t="str">
        <v>True Pos.|Ø0.03(M)|A|</v>
      </c>
      <c r="MK489" t="str">
        <v>True Pos.|Ø0.05(L)|D|B|</v>
      </c>
      <c r="ML489" t="str">
        <v>True Pos.|Ø0.05|A|</v>
      </c>
      <c r="MM489" t="str">
        <v>True Pos.|Ø0.05|D|</v>
      </c>
      <c r="MN489" t="str">
        <v>True Pos.|Ø0.05|E|</v>
      </c>
      <c r="MO489" t="str">
        <v>True Pos.|Ø0.05|E|B|</v>
      </c>
      <c r="MP489" t="str">
        <v>True Pos.|SØ0.03|C|B|</v>
      </c>
      <c r="MQ489" t="str">
        <v>True Position|.002|A|B|</v>
      </c>
      <c r="MR489" t="str">
        <v>True. Pos.|Ø.001(M)|A|</v>
      </c>
      <c r="MS489" t="str">
        <v>True. Pps.|0.05|A|</v>
      </c>
      <c r="MT489" t="str">
        <v>Tumble Per Note 1</v>
      </c>
      <c r="MU489" t="str">
        <v>Tumble Per Note 2</v>
      </c>
    </row>
    <row r="490" spans="3:359">
      <c r="C490" s="74" t="str" cm="1">
        <f t="array" ref="C490:MU490">TRANSPOSE(_xlfn._xlws.SORT(_xlfn._xlws.FILTER($A$2:$A$499,ISNUMBER(SEARCH('Prt. Lib. &amp; Routine, Table'!L497,$A$2:$A$499)),"not found")))</f>
        <v>.0015 T.I.R. MAX</v>
      </c>
      <c r="D490" t="str">
        <v>.002 MAX ROOT RADIUS</v>
      </c>
      <c r="E490" t="str">
        <v>.012 BLUNT END</v>
      </c>
      <c r="F490" t="str">
        <v>.015 MAX</v>
      </c>
      <c r="G490" t="str">
        <v>.016 T.S.C.</v>
      </c>
      <c r="H490" t="str">
        <v>.017 BASIC</v>
      </c>
      <c r="I490" t="str">
        <v>.021 PITCH</v>
      </c>
      <c r="J490" t="str">
        <v>.022 BLUNT START</v>
      </c>
      <c r="K490" t="str">
        <v>.025 BASIC</v>
      </c>
      <c r="L490" t="str">
        <v>.035 BASIC</v>
      </c>
      <c r="M490" t="str">
        <v>.043 T.S.C</v>
      </c>
      <c r="N490" t="str">
        <v>.053 T.S.C.</v>
      </c>
      <c r="O490" t="str">
        <v>.060 HEX DEPTH</v>
      </c>
      <c r="P490" t="str">
        <v>.060 PITCH</v>
      </c>
      <c r="Q490" t="str">
        <v>.061 BASIC</v>
      </c>
      <c r="R490" t="str">
        <v>.07 HEX</v>
      </c>
      <c r="S490" t="str">
        <v>.070 HEX DEPTH</v>
      </c>
      <c r="T490" t="str">
        <v>.082 DRILL</v>
      </c>
      <c r="U490" t="str">
        <v>.082 DRILL DEPTH</v>
      </c>
      <c r="V490" t="str">
        <v>.094 HEX</v>
      </c>
      <c r="W490" t="str">
        <v>.115 T.S.C.</v>
      </c>
      <c r="X490" t="str">
        <v>.1195 / .1243 MAJOR DIAMETER</v>
      </c>
      <c r="Y490" t="str">
        <v>.1250 HEX</v>
      </c>
      <c r="Z490" t="str">
        <v>.157 MINOR DIAMETER</v>
      </c>
      <c r="AA490" t="str">
        <v>.172 FULL THD DEPTH</v>
      </c>
      <c r="AB490" t="str">
        <v>.172 MAJOR DIAMETER</v>
      </c>
      <c r="AC490" t="str">
        <v>.180 MIN DEPTH FULL THRD</v>
      </c>
      <c r="AD490" t="str">
        <v>.183 Ceter Line Thread Dwell</v>
      </c>
      <c r="AE490" t="str">
        <v>.208 MAX THRD DEPTH</v>
      </c>
      <c r="AF490" t="str">
        <v>.218 BOTTOM HALF OF SLOT</v>
      </c>
      <c r="AG490" t="str">
        <v>.261 BASIC</v>
      </c>
      <c r="AH490" t="str">
        <v>.314 T.S.C.</v>
      </c>
      <c r="AI490" t="str">
        <v>.315 BASIC</v>
      </c>
      <c r="AJ490" t="str">
        <v>.329 MINOR Ø</v>
      </c>
      <c r="AK490" t="str">
        <v>.330 BASIC</v>
      </c>
      <c r="AL490" t="str">
        <v>.35 TO TANGENT POINT</v>
      </c>
      <c r="AM490" t="str">
        <v>.375 MAJOR Ø</v>
      </c>
      <c r="AN490" t="str">
        <v>.390 BASIC</v>
      </c>
      <c r="AO490" t="str">
        <v>.440 BASIC</v>
      </c>
      <c r="AP490" t="str">
        <v>.64/.96 HIGH=Pass</v>
      </c>
      <c r="AQ490" t="str">
        <v>0.012 MAX</v>
      </c>
      <c r="AR490" t="str">
        <v>0.015 MAX</v>
      </c>
      <c r="AS490" t="str">
        <v>0.05 Per Note 2</v>
      </c>
      <c r="AT490" t="str">
        <v>0.500 PULLOUT ZONE</v>
      </c>
      <c r="AU490" t="str">
        <v>10-32 UNF-2A</v>
      </c>
      <c r="AV490" t="str">
        <v>12-28 UNF-2B</v>
      </c>
      <c r="AW490" t="str">
        <v>2.87 BASIC</v>
      </c>
      <c r="AX490" t="str">
        <v>2-56 UNC 2B 2 STARTS</v>
      </c>
      <c r="AY490" t="str">
        <v>3 LEAD THREAD</v>
      </c>
      <c r="AZ490" t="str">
        <v>32µIN Max</v>
      </c>
      <c r="BA490" t="str">
        <v>5/16"-24 UNF-2A</v>
      </c>
      <c r="BB490" t="str">
        <v>5/16-18 UNC 2A</v>
      </c>
      <c r="BC490" t="str">
        <v>5-44 UNF-2A</v>
      </c>
      <c r="BD490" t="str">
        <v>6-16µIN</v>
      </c>
      <c r="BE490" t="str">
        <v>65° BLEND</v>
      </c>
      <c r="BF490" t="str">
        <v>7.45 Top of Ball to Face</v>
      </c>
      <c r="BG490" t="str">
        <v>7/16-28 UNEF 2B</v>
      </c>
      <c r="BH490" t="str">
        <v>7/16-28-UNEF-2A</v>
      </c>
      <c r="BI490" t="str">
        <v>Alignment Per Note 3</v>
      </c>
      <c r="BJ490" t="str">
        <v>ANODIZE (SEE CHART)</v>
      </c>
      <c r="BK490" t="str">
        <v>ANODIZE AQUA Per Note 3</v>
      </c>
      <c r="BL490" t="str">
        <v>ANODIZE BOTTOM PORTION</v>
      </c>
      <c r="BM490" t="str">
        <v>ANODIZE COLOR AQUA</v>
      </c>
      <c r="BN490" t="str">
        <v>ANODIZE COLOR GREEN DWG NOTE 4</v>
      </c>
      <c r="BO490" t="str">
        <v>ANODIZE COLOR LIGHT BLUE</v>
      </c>
      <c r="BP490" t="str">
        <v>ANODIZE GREEN Per Note 2</v>
      </c>
      <c r="BQ490" t="str">
        <v>ANODIZE GREY, Per Note 1</v>
      </c>
      <c r="BR490" t="str">
        <v>ANODIZE MAGENTA</v>
      </c>
      <c r="BS490" t="str">
        <v>Anodize Per note 3</v>
      </c>
      <c r="BT490" t="str">
        <v>Anodize Per Note 4</v>
      </c>
      <c r="BU490" t="str">
        <v>ANODIZE SEAFOAM</v>
      </c>
      <c r="BV490" t="str">
        <v>Balloon 11 Symmetry</v>
      </c>
      <c r="BW490" t="str">
        <v>Balloon 12 Symmetry</v>
      </c>
      <c r="BX490" t="str">
        <v>Balloon 13 Hole Centered</v>
      </c>
      <c r="BY490" t="str">
        <v>Balloon 13 Symmerty</v>
      </c>
      <c r="BZ490" t="str">
        <v>Balloon 2 Symmetry</v>
      </c>
      <c r="CA490" t="str">
        <v>Balloon 21 CENTERED</v>
      </c>
      <c r="CB490" t="str">
        <v>Balloon 29 Symmetry</v>
      </c>
      <c r="CC490" t="str">
        <v>Balloon 3 Symmetry</v>
      </c>
      <c r="CD490" t="str">
        <v>Balloon 4 Symmetry</v>
      </c>
      <c r="CE490" t="str">
        <v>Balloon 5 blend to SØ .340</v>
      </c>
      <c r="CF490" t="str">
        <v>Balloon 5 Symmetry</v>
      </c>
      <c r="CG490" t="str">
        <v>Balloon 6 Centered</v>
      </c>
      <c r="CH490" t="str">
        <v>Balloon 9 Function Check</v>
      </c>
      <c r="CI490" t="str">
        <v>Balloon 9 Symmerty</v>
      </c>
      <c r="CJ490" t="str">
        <v>Balloons 2 &amp; 17 Symmetry |.001|A|</v>
      </c>
      <c r="CK490" t="str">
        <v>Basic Ø 3.6</v>
      </c>
      <c r="CL490" t="str">
        <v>BEAD BLAST</v>
      </c>
      <c r="CM490" t="str">
        <v>BLAST ALUMINUM OXIDE</v>
      </c>
      <c r="CN490" t="str">
        <v>Blast Note 2</v>
      </c>
      <c r="CO490" t="str">
        <v xml:space="preserve">BLAST Per Note 1 </v>
      </c>
      <c r="CP490" t="str">
        <v>BLAST Per Note 2</v>
      </c>
      <c r="CQ490" t="str">
        <v>BLAST Per Note 3</v>
      </c>
      <c r="CR490" t="str">
        <v>BLAST Per Note 4</v>
      </c>
      <c r="CS490" t="str">
        <v>BLAST Per Note 8</v>
      </c>
      <c r="CT490" t="str">
        <v>BLAST Per Traveler, MATT FINISH</v>
      </c>
      <c r="CU490" t="str">
        <v>BLAST WITH 16 GRIT ALUMINUM OXIDE</v>
      </c>
      <c r="CV490" t="str">
        <v>BLAST, Uniform Finish Per Note 3</v>
      </c>
      <c r="CW490" t="str">
        <v>BREAK EDGE</v>
      </c>
      <c r="CX490" t="str">
        <v>BREAK EDGE .014</v>
      </c>
      <c r="CY490" t="str">
        <v>BREAK EDGES Note 2</v>
      </c>
      <c r="CZ490" t="str">
        <v>BREAK SHARP Per Note 1</v>
      </c>
      <c r="DA490" t="str">
        <v>BREAK SHARPS Per Note 1</v>
      </c>
      <c r="DB490" t="str">
        <v>CE 2729</v>
      </c>
      <c r="DC490" t="str">
        <v>CE Logo per Note 3</v>
      </c>
      <c r="DD490" t="str">
        <v>CE MARK</v>
      </c>
      <c r="DE490" t="str">
        <v>Chips/Debris Removed</v>
      </c>
      <c r="DF490" t="str">
        <v>Coat Per Note 2</v>
      </c>
      <c r="DG490" t="str">
        <v>C-Sink Ø .155</v>
      </c>
      <c r="DH490" t="str">
        <v>C-Sink Ø5.2</v>
      </c>
      <c r="DI490" t="str">
        <v>Deburred</v>
      </c>
      <c r="DJ490" t="str">
        <v>DIM "A" NoGo</v>
      </c>
      <c r="DK490" t="str">
        <v>DIM "A" NoGo Hexalobe</v>
      </c>
      <c r="DL490" t="str">
        <v>EDGE BREAK</v>
      </c>
      <c r="DM490" t="str">
        <v>EDGE BREAK MIN R.004, MAX R.010</v>
      </c>
      <c r="DN490" t="str">
        <v>Edge Break per Note 1</v>
      </c>
      <c r="DO490" t="str">
        <v>ELECTROPOLISH Per Note 1</v>
      </c>
      <c r="DP490" t="str">
        <v>Finish Per Note 3</v>
      </c>
      <c r="DQ490" t="str">
        <v>FLUTE POSITION Per Note 3</v>
      </c>
      <c r="DR490" t="str">
        <v>FULL R</v>
      </c>
      <c r="DS490" t="str">
        <v>FULL RADIUS</v>
      </c>
      <c r="DT490" t="str">
        <v xml:space="preserve">FULL RADIUS </v>
      </c>
      <c r="DU490" t="str">
        <v>Function Check  (.2340 .2360 FULL)</v>
      </c>
      <c r="DV490" t="str">
        <v>FUNCTIONAL  HEXALOBE</v>
      </c>
      <c r="DW490" t="str">
        <v>GLASS BEAD Per Note 3</v>
      </c>
      <c r="DX490" t="str">
        <v>Globus Logo per Note 3</v>
      </c>
      <c r="DY490" t="str">
        <v>Gold Anodized Color</v>
      </c>
      <c r="DZ490" t="str">
        <v>Green Anodized Color</v>
      </c>
      <c r="EA490" t="str">
        <v>GRIT BLAST Per Note 3</v>
      </c>
      <c r="EB490" t="str">
        <v>Grit Blast Per Note 4</v>
      </c>
      <c r="EC490" t="str">
        <v>GRIT BLAST, DWG NOTE 3</v>
      </c>
      <c r="ED490" t="str">
        <v>HEX MINOR Ø.1292</v>
      </c>
      <c r="EE490" t="str">
        <v xml:space="preserve">HEXALOBE </v>
      </c>
      <c r="EF490" t="str">
        <v>HEXALOBE FUNCTION</v>
      </c>
      <c r="EG490" t="str">
        <v>Hexalobe Minor</v>
      </c>
      <c r="EH490" t="str">
        <v>Hexalobe NV-30</v>
      </c>
      <c r="EI490" t="str">
        <v>HEXALOBE ORIENTATION</v>
      </c>
      <c r="EJ490" t="str">
        <v>Inspect per operation 30 comments</v>
      </c>
      <c r="EK490" t="str">
        <v>INT / EXT CORNERS: R.002 TO R.010</v>
      </c>
      <c r="EL490" t="str">
        <v>INT /EXT CORNERS R.05 TO R.03</v>
      </c>
      <c r="EM490" t="str">
        <v>John is a Geek</v>
      </c>
      <c r="EN490" t="str">
        <v>LASER ETCH</v>
      </c>
      <c r="EO490" t="str">
        <v>Laser Etch Per Note 7</v>
      </c>
      <c r="EP490" t="str">
        <v xml:space="preserve">LASER MARK "CE" DWG NOTE 10 </v>
      </c>
      <c r="EQ490" t="str">
        <v>Laser Mark "P1-15004-08", Per Note 3</v>
      </c>
      <c r="ER490" t="str">
        <v>Laser Mark "P2-15004-08", Per Note 3</v>
      </c>
      <c r="ES490" t="str">
        <v>Laser Mark "P3-15004-08", Per Note 3</v>
      </c>
      <c r="ET490" t="str">
        <v>Laser Mark "P4-15004-08", Per Note 3</v>
      </c>
      <c r="EU490" t="str">
        <v xml:space="preserve">LASER MARK LOGO DWG NOTE 9 </v>
      </c>
      <c r="EV490" t="str">
        <v xml:space="preserve">LASER MARK LOT NUMBER DWG NOTE 8 </v>
      </c>
      <c r="EW490" t="str">
        <v>Laser Mark Lot, Per Note 3</v>
      </c>
      <c r="EX490" t="str">
        <v xml:space="preserve">LASER MARK PART NUMBER DWG NOTE 8 </v>
      </c>
      <c r="EY490" t="str">
        <v>LASER: 13000000</v>
      </c>
      <c r="EZ490" t="str">
        <v>LASER: CE 2797</v>
      </c>
      <c r="FA490" t="str">
        <v>LASER: LOGO</v>
      </c>
      <c r="FB490" t="str">
        <v xml:space="preserve">LASER: Lot # Per RE-75-001 </v>
      </c>
      <c r="FC490" t="str">
        <v>LAST THREAD</v>
      </c>
      <c r="FD490" t="str">
        <v>LEAD .0625</v>
      </c>
      <c r="FE490" t="str">
        <v>LOGO</v>
      </c>
      <c r="FF490" t="str">
        <v>Lot (Control) Number per Note 3</v>
      </c>
      <c r="FG490" t="str">
        <v>LOT NO.</v>
      </c>
      <c r="FH490" t="str">
        <v>LOT NUMBER</v>
      </c>
      <c r="FI490" t="str">
        <v>LOT NUMBER PER NUVASIVE SOP 9002007</v>
      </c>
      <c r="FJ490" t="str">
        <v>M 4X 0.5 - 6G - 0.063R - LH</v>
      </c>
      <c r="FK490" t="str">
        <v>M4 X 0.5 - 6G - 0.063R</v>
      </c>
      <c r="FL490" t="str">
        <v>M4 X 0.5 - 6G - 0.063R - LH</v>
      </c>
      <c r="FM490" t="str">
        <v>M4.5 X .75 6g</v>
      </c>
      <c r="FN490" t="str">
        <v>M4.5 X 0.75 6g</v>
      </c>
      <c r="FO490" t="str">
        <v>M5x0.8-6g</v>
      </c>
      <c r="FP490" t="str">
        <v xml:space="preserve">M5x0.8-6g </v>
      </c>
      <c r="FQ490" t="str">
        <v>M6 X .75 6g</v>
      </c>
      <c r="FR490" t="str">
        <v>M6 X 0.75-6g</v>
      </c>
      <c r="FS490" t="str">
        <v>M6 X0.75 - 6g</v>
      </c>
      <c r="FT490" t="str">
        <v>M6X0.75 - 6H</v>
      </c>
      <c r="FU490" t="str">
        <v>M7 X 1.00 6g THREAD</v>
      </c>
      <c r="FV490" t="str">
        <v>M7X1.00 6g THREAD</v>
      </c>
      <c r="FW490" t="str">
        <v>M7X1.00 6h THREAD</v>
      </c>
      <c r="FX490" t="str">
        <v>Magenta Anodized Color</v>
      </c>
      <c r="FY490" t="str">
        <v>MAJOR Ø .380</v>
      </c>
      <c r="FZ490" t="str">
        <v>MAJORØ</v>
      </c>
      <c r="GA490" t="str">
        <v>MATT FINISH Per Note 3</v>
      </c>
      <c r="GB490" t="str">
        <v>MATT FINISH Per Traveler</v>
      </c>
      <c r="GC490" t="str">
        <v>MATTE FINISH</v>
      </c>
      <c r="GD490" t="str">
        <v>MATTE FINISH DWG NOTE 3</v>
      </c>
      <c r="GE490" t="str">
        <v>MATTE FINISH Note 3</v>
      </c>
      <c r="GF490" t="str">
        <v>Matte Finish Per Note 3</v>
      </c>
      <c r="GG490" t="str">
        <v>MATTE FINISH SIZE 10 GLASS BEAD</v>
      </c>
      <c r="GH490" t="str">
        <v>MAX ROOT RADIUS</v>
      </c>
      <c r="GI490" t="str">
        <v xml:space="preserve">Mill Profile Centered </v>
      </c>
      <c r="GJ490" t="str">
        <v>Minor Ø Unconstrained Check</v>
      </c>
      <c r="GK490" t="str">
        <v>MINOR Ø.1336</v>
      </c>
      <c r="GL490" t="str">
        <v>NO ANODIZE Per note 8</v>
      </c>
      <c r="GM490" t="str">
        <v>NO ANODIZE Per note 9</v>
      </c>
      <c r="GN490" t="str">
        <v>No Nicks, Scratches, Tool Marks, etc.</v>
      </c>
      <c r="GO490" t="str">
        <v>No Nicks,Scratches,Tool Marks,etc.</v>
      </c>
      <c r="GP490" t="str">
        <v>NO TOOL MARKS</v>
      </c>
      <c r="GQ490" t="str">
        <v>NOTE 3 THREAD RELIEF</v>
      </c>
      <c r="GR490" t="str">
        <v>NV-27 FUNC.</v>
      </c>
      <c r="GS490" t="str">
        <v>NV-30 DIM A</v>
      </c>
      <c r="GT490" t="str">
        <v>NV-30 DIM B</v>
      </c>
      <c r="GU490" t="str">
        <v>NV-30 DIM F</v>
      </c>
      <c r="GV490" t="str">
        <v>Ø .1250 HEX</v>
      </c>
      <c r="GW490" t="str">
        <v>Ø 9.4 MAJOR</v>
      </c>
      <c r="GX490" t="str">
        <v>Ø.096 MAX PILOT HOLE</v>
      </c>
      <c r="GY490" t="str">
        <v>Ø.125 THRU</v>
      </c>
      <c r="GZ490" t="str">
        <v>Ø.205 COUNTERSINK</v>
      </c>
      <c r="HA490" t="str">
        <v>Ø.260 T.S.C.</v>
      </c>
      <c r="HB490" t="str">
        <v>Ø.500 BASIC</v>
      </c>
      <c r="HC490" t="str">
        <v xml:space="preserve">OVAL CENTERED </v>
      </c>
      <c r="HD490" t="str">
        <v>PART NO. 15100</v>
      </c>
      <c r="HE490" t="str">
        <v>PART NUMBER 13100000</v>
      </c>
      <c r="HF490" t="str">
        <v>PART NUMBER 13600000</v>
      </c>
      <c r="HG490" t="str">
        <v>Part Number per Note 3</v>
      </c>
      <c r="HH490" t="str">
        <v>PD 5/16-18 UNC 2A</v>
      </c>
      <c r="HI490" t="str">
        <v>Perp.|0.05|A|</v>
      </c>
      <c r="HJ490" t="str">
        <v>PILOT THRU HOLE PRESENT</v>
      </c>
      <c r="HK490" t="str">
        <v>PITCH .060</v>
      </c>
      <c r="HL490" t="str">
        <v>Profile |.001|A|</v>
      </c>
      <c r="HM490" t="str">
        <v>Profile |.0015 | A | X-Y</v>
      </c>
      <c r="HN490" t="str">
        <v>Profile |.002| |A|B| X-Y</v>
      </c>
      <c r="HO490" t="str">
        <v>Profile |.002|A|B|</v>
      </c>
      <c r="HP490" t="str">
        <v>Profile |.002|A|B| X-Y</v>
      </c>
      <c r="HQ490" t="str">
        <v>Profile:|010|A|B|C|</v>
      </c>
      <c r="HR490" t="str">
        <v>Profile| .002| A|B|</v>
      </c>
      <c r="HS490" t="str">
        <v>Profile|.001|</v>
      </c>
      <c r="HT490" t="str">
        <v>Profile|.001|A|</v>
      </c>
      <c r="HU490" t="str">
        <v>Profile|.001|A|B|</v>
      </c>
      <c r="HV490" t="str">
        <v xml:space="preserve">Profile|.001|A|B| A&lt;-&gt;B </v>
      </c>
      <c r="HW490" t="str">
        <v>Profile|.001|A|B| C&lt;-&gt;D</v>
      </c>
      <c r="HX490" t="str">
        <v>Profile|.001|A|B| L-M</v>
      </c>
      <c r="HY490" t="str">
        <v>Profile|.001|A|B| P-Q</v>
      </c>
      <c r="HZ490" t="str">
        <v>Profile|.001|A|B|C&lt;-&gt;D</v>
      </c>
      <c r="IA490" t="str">
        <v>Profile|.001|A|C&lt;--&gt;D</v>
      </c>
      <c r="IB490" t="str">
        <v>Profile|.001|A|UNILATERAL</v>
      </c>
      <c r="IC490" t="str">
        <v>Profile|.001|C|</v>
      </c>
      <c r="ID490" t="str">
        <v>Profile|.0012|D1|</v>
      </c>
      <c r="IE490" t="str">
        <v>Profile|.0015| A-B UNI.</v>
      </c>
      <c r="IF490" t="str">
        <v>Profile|.0015| UNI.</v>
      </c>
      <c r="IG490" t="str">
        <v>Profile|.0015|A| X-Y</v>
      </c>
      <c r="IH490" t="str">
        <v>Profile|.0015|E|F|</v>
      </c>
      <c r="II490" t="str">
        <v>Profile|.0016|B|D|</v>
      </c>
      <c r="IJ490" t="str">
        <v>Profile|.002(U).000|A|</v>
      </c>
      <c r="IK490" t="str">
        <v>Profile|.002|</v>
      </c>
      <c r="IL490" t="str">
        <v>Profile|.002|A</v>
      </c>
      <c r="IM490" t="str">
        <v>Profile|.002|A|</v>
      </c>
      <c r="IN490" t="str">
        <v>Profile|.002|A|B|</v>
      </c>
      <c r="IO490" t="str">
        <v xml:space="preserve">Profile|.002|A|B| A&lt;-&gt;B </v>
      </c>
      <c r="IP490" t="str">
        <v>Profile|.002|A|B| C&lt;-&gt;D</v>
      </c>
      <c r="IQ490" t="str">
        <v>Profile|.002|A|B| X-Y</v>
      </c>
      <c r="IR490" t="str">
        <v>Profile|.002|A|B|C|X-Y</v>
      </c>
      <c r="IS490" t="str">
        <v>Profile|.002|A|B|X&lt;--&gt;Y</v>
      </c>
      <c r="IT490" t="str">
        <v>Profile|.002|A|B|X-Y</v>
      </c>
      <c r="IU490" t="str">
        <v>Profile|.002|A|C|</v>
      </c>
      <c r="IV490" t="str">
        <v>Profile|.002|C|A|</v>
      </c>
      <c r="IW490" t="str">
        <v>Profile|.002|C|B|</v>
      </c>
      <c r="IX490" t="str">
        <v>Profile|.0020|</v>
      </c>
      <c r="IY490" t="str">
        <v>Profile|.003|A|</v>
      </c>
      <c r="IZ490" t="str">
        <v>Profile|.003|A|B|C| Uni.</v>
      </c>
      <c r="JA490" t="str">
        <v>Profile|.003|E|F|</v>
      </c>
      <c r="JB490" t="str">
        <v>Profile|.004(U) .003|A|B|C|</v>
      </c>
      <c r="JC490" t="str">
        <v>Profile|.004|A| UNI.</v>
      </c>
      <c r="JD490" t="str">
        <v>Profile|.005|A|C|</v>
      </c>
      <c r="JE490" t="str">
        <v>Profile|.005|A|C|A&lt;--&gt;B, C&lt;--&gt;D</v>
      </c>
      <c r="JF490" t="str">
        <v>Profile|.005|A|D| A-B UNI.</v>
      </c>
      <c r="JG490" t="str">
        <v>Profile|.005|A|D| UNI.</v>
      </c>
      <c r="JH490" t="str">
        <v>Profile|.010|A|B|</v>
      </c>
      <c r="JI490" t="str">
        <v>Profile|.010|A|B|C|</v>
      </c>
      <c r="JJ490" t="str">
        <v>Profile|.03|A|</v>
      </c>
      <c r="JK490" t="str">
        <v>Profile|.05|A|B|</v>
      </c>
      <c r="JL490" t="str">
        <v>Profile|0.03|</v>
      </c>
      <c r="JM490" t="str">
        <v>Profile|0.03|A|</v>
      </c>
      <c r="JN490" t="str">
        <v>Profile|0.03|A|B|</v>
      </c>
      <c r="JO490" t="str">
        <v>Profile|0.05{A|C|</v>
      </c>
      <c r="JP490" t="str">
        <v>Profile|0.05|A|B|</v>
      </c>
      <c r="JQ490" t="str">
        <v>Profile|0.05|E|</v>
      </c>
      <c r="JR490" t="str">
        <v>Profile|0.05|E|F|</v>
      </c>
      <c r="JS490" t="str">
        <v>Profile|0.06|A|C|</v>
      </c>
      <c r="JT490" t="str">
        <v>Profile|0.1|A|A|</v>
      </c>
      <c r="JU490" t="str">
        <v>Profile|0.1|D1|</v>
      </c>
      <c r="JV490" t="str">
        <v>Profile|A|B|C|</v>
      </c>
      <c r="JW490" t="str">
        <v>Proile|.002|A|B|J-K</v>
      </c>
      <c r="JX490" t="str">
        <v>P-Thread Form</v>
      </c>
      <c r="JY490" t="str">
        <v>R  FULL RADIUS</v>
      </c>
      <c r="JZ490" t="str">
        <v>R.001/.006</v>
      </c>
      <c r="KA490" t="str">
        <v>R.003 MAX</v>
      </c>
      <c r="KB490" t="str">
        <v>R.005 MAX</v>
      </c>
      <c r="KC490" t="str">
        <v>R.030</v>
      </c>
      <c r="KD490" t="str">
        <v>R.25 MAX</v>
      </c>
      <c r="KE490" t="str">
        <v>R1.33 BASIC</v>
      </c>
      <c r="KF490" t="str">
        <v>R3.3</v>
      </c>
      <c r="KG490" t="str">
        <v>Ra 1.6 MAX</v>
      </c>
      <c r="KH490" t="str">
        <v>RAD @ FACE &amp; OD CHAMFER</v>
      </c>
      <c r="KI490" t="str">
        <v>RAD. @ ID &amp; BACK FACE</v>
      </c>
      <c r="KJ490" t="str">
        <v>RAD. @ OD &amp; BACK FACE</v>
      </c>
      <c r="KK490" t="str">
        <v>REMOVE SHRP EDGES .005 MAX</v>
      </c>
      <c r="KL490" t="str">
        <v>ROD SLOT CENTERED</v>
      </c>
      <c r="KM490" t="str">
        <v>SHARP OKAY</v>
      </c>
      <c r="KN490" t="str">
        <v>Slot Centered</v>
      </c>
      <c r="KO490" t="str">
        <v>SLOT WIDTH</v>
      </c>
      <c r="KP490" t="str">
        <v>Surface Finish Per Note 1</v>
      </c>
      <c r="KQ490" t="str">
        <v>Symmerty Balloon A_6</v>
      </c>
      <c r="KR490" t="str">
        <v>T27 HEXALOBE Per Note 1</v>
      </c>
      <c r="KS490" t="str">
        <v>T27 TORX</v>
      </c>
      <c r="KT490" t="str">
        <v>THRD DEPTH</v>
      </c>
      <c r="KU490" t="str">
        <v>Thread Form Per Note 3</v>
      </c>
      <c r="KV490" t="str">
        <v>THREAD INTO ROD SLOT</v>
      </c>
      <c r="KW490" t="str">
        <v>Thread Timed Print Note 6</v>
      </c>
      <c r="KX490" t="str">
        <v>TOOL MISMATCH PERMISSIBLE</v>
      </c>
      <c r="KY490" t="str">
        <v>Tot. Runout|Ø.002|C|</v>
      </c>
      <c r="KZ490" t="str">
        <v>Total Runout|.002|E|</v>
      </c>
      <c r="LA490" t="str">
        <v>TRIPLE LEAD THREAD</v>
      </c>
      <c r="LB490" t="str">
        <v>True Pos. |.001 (M)|A|</v>
      </c>
      <c r="LC490" t="str">
        <v>True Pos. |.002(M)|A|B|</v>
      </c>
      <c r="LD490" t="str">
        <v>True Pos. |.002|</v>
      </c>
      <c r="LE490" t="str">
        <v>True Pos. |.002|A|</v>
      </c>
      <c r="LF490" t="str">
        <v>True Pos. |.002|A|B|</v>
      </c>
      <c r="LG490" t="str">
        <v>True Pos. |.004|A|C|B|</v>
      </c>
      <c r="LH490" t="str">
        <v>True Pos. |.005(M)|A|B|</v>
      </c>
      <c r="LI490" t="str">
        <v>True Pos.|.000(L)|A|D|</v>
      </c>
      <c r="LJ490" t="str">
        <v>True Pos.|.000(M)|A|</v>
      </c>
      <c r="LK490" t="str">
        <v>True Pos.|.001(M)|A|</v>
      </c>
      <c r="LL490" t="str">
        <v>True Pos.|.001|B|</v>
      </c>
      <c r="LM490" t="str">
        <v>True Pos.|.001|E|</v>
      </c>
      <c r="LN490" t="str">
        <v>True Pos.|.002|A|</v>
      </c>
      <c r="LO490" t="str">
        <v>True Pos.|.002|B|</v>
      </c>
      <c r="LP490" t="str">
        <v>True Pos.|.002|C|</v>
      </c>
      <c r="LQ490" t="str">
        <v>True Pos.|.002|D1|</v>
      </c>
      <c r="LR490" t="str">
        <v>True Pos.|.002|D1|D2|</v>
      </c>
      <c r="LS490" t="str">
        <v>True Pos.|.05|A|</v>
      </c>
      <c r="LT490" t="str">
        <v>True Pos.|.1|A|B|C|</v>
      </c>
      <c r="LU490" t="str">
        <v>True Pos.|.13|A</v>
      </c>
      <c r="LV490" t="str">
        <v>True Pos.|0.05|A|</v>
      </c>
      <c r="LW490" t="str">
        <v>True Pos.|0.1|A|B|C|</v>
      </c>
      <c r="LX490" t="str">
        <v>True Pos.|0.13|A|</v>
      </c>
      <c r="LY490" t="str">
        <v>True Pos.|Ø.000(M)|A|</v>
      </c>
      <c r="LZ490" t="str">
        <v>True Pos.|Ø.000(M)|B|</v>
      </c>
      <c r="MA490" t="str">
        <v>True Pos.|Ø.001(M)|A(M)|</v>
      </c>
      <c r="MB490" t="str">
        <v>True Pos.|Ø.001(M)|A|</v>
      </c>
      <c r="MC490" t="str">
        <v>True Pos.|Ø.001|A|</v>
      </c>
      <c r="MD490" t="str">
        <v>True Pos.|Ø.001|C|</v>
      </c>
      <c r="ME490" t="str">
        <v>True Pos.|Ø.002(S)|A(S)|</v>
      </c>
      <c r="MF490" t="str">
        <v>True Pos.|Ø.002|A|</v>
      </c>
      <c r="MG490" t="str">
        <v>True Pos.|Ø.002|B|</v>
      </c>
      <c r="MH490" t="str">
        <v>True Pos.|Ø.002|C|</v>
      </c>
      <c r="MI490" t="str">
        <v>True Pos.|Ø.03(M)|A|</v>
      </c>
      <c r="MJ490" t="str">
        <v>True Pos.|Ø0.03(M)|A|</v>
      </c>
      <c r="MK490" t="str">
        <v>True Pos.|Ø0.05(L)|D|B|</v>
      </c>
      <c r="ML490" t="str">
        <v>True Pos.|Ø0.05|A|</v>
      </c>
      <c r="MM490" t="str">
        <v>True Pos.|Ø0.05|D|</v>
      </c>
      <c r="MN490" t="str">
        <v>True Pos.|Ø0.05|E|</v>
      </c>
      <c r="MO490" t="str">
        <v>True Pos.|Ø0.05|E|B|</v>
      </c>
      <c r="MP490" t="str">
        <v>True Pos.|SØ0.03|C|B|</v>
      </c>
      <c r="MQ490" t="str">
        <v>True Position|.002|A|B|</v>
      </c>
      <c r="MR490" t="str">
        <v>True. Pos.|Ø.001(M)|A|</v>
      </c>
      <c r="MS490" t="str">
        <v>True. Pps.|0.05|A|</v>
      </c>
      <c r="MT490" t="str">
        <v>Tumble Per Note 1</v>
      </c>
      <c r="MU490" t="str">
        <v>Tumble Per Note 2</v>
      </c>
    </row>
    <row r="491" spans="3:359">
      <c r="C491" s="74" t="str" cm="1">
        <f t="array" ref="C491:MU491">TRANSPOSE(_xlfn._xlws.SORT(_xlfn._xlws.FILTER($A$2:$A$499,ISNUMBER(SEARCH('Prt. Lib. &amp; Routine, Table'!L498,$A$2:$A$499)),"not found")))</f>
        <v>.0015 T.I.R. MAX</v>
      </c>
      <c r="D491" t="str">
        <v>.002 MAX ROOT RADIUS</v>
      </c>
      <c r="E491" t="str">
        <v>.012 BLUNT END</v>
      </c>
      <c r="F491" t="str">
        <v>.015 MAX</v>
      </c>
      <c r="G491" t="str">
        <v>.016 T.S.C.</v>
      </c>
      <c r="H491" t="str">
        <v>.017 BASIC</v>
      </c>
      <c r="I491" t="str">
        <v>.021 PITCH</v>
      </c>
      <c r="J491" t="str">
        <v>.022 BLUNT START</v>
      </c>
      <c r="K491" t="str">
        <v>.025 BASIC</v>
      </c>
      <c r="L491" t="str">
        <v>.035 BASIC</v>
      </c>
      <c r="M491" t="str">
        <v>.043 T.S.C</v>
      </c>
      <c r="N491" t="str">
        <v>.053 T.S.C.</v>
      </c>
      <c r="O491" t="str">
        <v>.060 HEX DEPTH</v>
      </c>
      <c r="P491" t="str">
        <v>.060 PITCH</v>
      </c>
      <c r="Q491" t="str">
        <v>.061 BASIC</v>
      </c>
      <c r="R491" t="str">
        <v>.07 HEX</v>
      </c>
      <c r="S491" t="str">
        <v>.070 HEX DEPTH</v>
      </c>
      <c r="T491" t="str">
        <v>.082 DRILL</v>
      </c>
      <c r="U491" t="str">
        <v>.082 DRILL DEPTH</v>
      </c>
      <c r="V491" t="str">
        <v>.094 HEX</v>
      </c>
      <c r="W491" t="str">
        <v>.115 T.S.C.</v>
      </c>
      <c r="X491" t="str">
        <v>.1195 / .1243 MAJOR DIAMETER</v>
      </c>
      <c r="Y491" t="str">
        <v>.1250 HEX</v>
      </c>
      <c r="Z491" t="str">
        <v>.157 MINOR DIAMETER</v>
      </c>
      <c r="AA491" t="str">
        <v>.172 FULL THD DEPTH</v>
      </c>
      <c r="AB491" t="str">
        <v>.172 MAJOR DIAMETER</v>
      </c>
      <c r="AC491" t="str">
        <v>.180 MIN DEPTH FULL THRD</v>
      </c>
      <c r="AD491" t="str">
        <v>.183 Ceter Line Thread Dwell</v>
      </c>
      <c r="AE491" t="str">
        <v>.208 MAX THRD DEPTH</v>
      </c>
      <c r="AF491" t="str">
        <v>.218 BOTTOM HALF OF SLOT</v>
      </c>
      <c r="AG491" t="str">
        <v>.261 BASIC</v>
      </c>
      <c r="AH491" t="str">
        <v>.314 T.S.C.</v>
      </c>
      <c r="AI491" t="str">
        <v>.315 BASIC</v>
      </c>
      <c r="AJ491" t="str">
        <v>.329 MINOR Ø</v>
      </c>
      <c r="AK491" t="str">
        <v>.330 BASIC</v>
      </c>
      <c r="AL491" t="str">
        <v>.35 TO TANGENT POINT</v>
      </c>
      <c r="AM491" t="str">
        <v>.375 MAJOR Ø</v>
      </c>
      <c r="AN491" t="str">
        <v>.390 BASIC</v>
      </c>
      <c r="AO491" t="str">
        <v>.440 BASIC</v>
      </c>
      <c r="AP491" t="str">
        <v>.64/.96 HIGH=Pass</v>
      </c>
      <c r="AQ491" t="str">
        <v>0.012 MAX</v>
      </c>
      <c r="AR491" t="str">
        <v>0.015 MAX</v>
      </c>
      <c r="AS491" t="str">
        <v>0.05 Per Note 2</v>
      </c>
      <c r="AT491" t="str">
        <v>0.500 PULLOUT ZONE</v>
      </c>
      <c r="AU491" t="str">
        <v>10-32 UNF-2A</v>
      </c>
      <c r="AV491" t="str">
        <v>12-28 UNF-2B</v>
      </c>
      <c r="AW491" t="str">
        <v>2.87 BASIC</v>
      </c>
      <c r="AX491" t="str">
        <v>2-56 UNC 2B 2 STARTS</v>
      </c>
      <c r="AY491" t="str">
        <v>3 LEAD THREAD</v>
      </c>
      <c r="AZ491" t="str">
        <v>32µIN Max</v>
      </c>
      <c r="BA491" t="str">
        <v>5/16"-24 UNF-2A</v>
      </c>
      <c r="BB491" t="str">
        <v>5/16-18 UNC 2A</v>
      </c>
      <c r="BC491" t="str">
        <v>5-44 UNF-2A</v>
      </c>
      <c r="BD491" t="str">
        <v>6-16µIN</v>
      </c>
      <c r="BE491" t="str">
        <v>65° BLEND</v>
      </c>
      <c r="BF491" t="str">
        <v>7.45 Top of Ball to Face</v>
      </c>
      <c r="BG491" t="str">
        <v>7/16-28 UNEF 2B</v>
      </c>
      <c r="BH491" t="str">
        <v>7/16-28-UNEF-2A</v>
      </c>
      <c r="BI491" t="str">
        <v>Alignment Per Note 3</v>
      </c>
      <c r="BJ491" t="str">
        <v>ANODIZE (SEE CHART)</v>
      </c>
      <c r="BK491" t="str">
        <v>ANODIZE AQUA Per Note 3</v>
      </c>
      <c r="BL491" t="str">
        <v>ANODIZE BOTTOM PORTION</v>
      </c>
      <c r="BM491" t="str">
        <v>ANODIZE COLOR AQUA</v>
      </c>
      <c r="BN491" t="str">
        <v>ANODIZE COLOR GREEN DWG NOTE 4</v>
      </c>
      <c r="BO491" t="str">
        <v>ANODIZE COLOR LIGHT BLUE</v>
      </c>
      <c r="BP491" t="str">
        <v>ANODIZE GREEN Per Note 2</v>
      </c>
      <c r="BQ491" t="str">
        <v>ANODIZE GREY, Per Note 1</v>
      </c>
      <c r="BR491" t="str">
        <v>ANODIZE MAGENTA</v>
      </c>
      <c r="BS491" t="str">
        <v>Anodize Per note 3</v>
      </c>
      <c r="BT491" t="str">
        <v>Anodize Per Note 4</v>
      </c>
      <c r="BU491" t="str">
        <v>ANODIZE SEAFOAM</v>
      </c>
      <c r="BV491" t="str">
        <v>Balloon 11 Symmetry</v>
      </c>
      <c r="BW491" t="str">
        <v>Balloon 12 Symmetry</v>
      </c>
      <c r="BX491" t="str">
        <v>Balloon 13 Hole Centered</v>
      </c>
      <c r="BY491" t="str">
        <v>Balloon 13 Symmerty</v>
      </c>
      <c r="BZ491" t="str">
        <v>Balloon 2 Symmetry</v>
      </c>
      <c r="CA491" t="str">
        <v>Balloon 21 CENTERED</v>
      </c>
      <c r="CB491" t="str">
        <v>Balloon 29 Symmetry</v>
      </c>
      <c r="CC491" t="str">
        <v>Balloon 3 Symmetry</v>
      </c>
      <c r="CD491" t="str">
        <v>Balloon 4 Symmetry</v>
      </c>
      <c r="CE491" t="str">
        <v>Balloon 5 blend to SØ .340</v>
      </c>
      <c r="CF491" t="str">
        <v>Balloon 5 Symmetry</v>
      </c>
      <c r="CG491" t="str">
        <v>Balloon 6 Centered</v>
      </c>
      <c r="CH491" t="str">
        <v>Balloon 9 Function Check</v>
      </c>
      <c r="CI491" t="str">
        <v>Balloon 9 Symmerty</v>
      </c>
      <c r="CJ491" t="str">
        <v>Balloons 2 &amp; 17 Symmetry |.001|A|</v>
      </c>
      <c r="CK491" t="str">
        <v>Basic Ø 3.6</v>
      </c>
      <c r="CL491" t="str">
        <v>BEAD BLAST</v>
      </c>
      <c r="CM491" t="str">
        <v>BLAST ALUMINUM OXIDE</v>
      </c>
      <c r="CN491" t="str">
        <v>Blast Note 2</v>
      </c>
      <c r="CO491" t="str">
        <v xml:space="preserve">BLAST Per Note 1 </v>
      </c>
      <c r="CP491" t="str">
        <v>BLAST Per Note 2</v>
      </c>
      <c r="CQ491" t="str">
        <v>BLAST Per Note 3</v>
      </c>
      <c r="CR491" t="str">
        <v>BLAST Per Note 4</v>
      </c>
      <c r="CS491" t="str">
        <v>BLAST Per Note 8</v>
      </c>
      <c r="CT491" t="str">
        <v>BLAST Per Traveler, MATT FINISH</v>
      </c>
      <c r="CU491" t="str">
        <v>BLAST WITH 16 GRIT ALUMINUM OXIDE</v>
      </c>
      <c r="CV491" t="str">
        <v>BLAST, Uniform Finish Per Note 3</v>
      </c>
      <c r="CW491" t="str">
        <v>BREAK EDGE</v>
      </c>
      <c r="CX491" t="str">
        <v>BREAK EDGE .014</v>
      </c>
      <c r="CY491" t="str">
        <v>BREAK EDGES Note 2</v>
      </c>
      <c r="CZ491" t="str">
        <v>BREAK SHARP Per Note 1</v>
      </c>
      <c r="DA491" t="str">
        <v>BREAK SHARPS Per Note 1</v>
      </c>
      <c r="DB491" t="str">
        <v>CE 2729</v>
      </c>
      <c r="DC491" t="str">
        <v>CE Logo per Note 3</v>
      </c>
      <c r="DD491" t="str">
        <v>CE MARK</v>
      </c>
      <c r="DE491" t="str">
        <v>Chips/Debris Removed</v>
      </c>
      <c r="DF491" t="str">
        <v>Coat Per Note 2</v>
      </c>
      <c r="DG491" t="str">
        <v>C-Sink Ø .155</v>
      </c>
      <c r="DH491" t="str">
        <v>C-Sink Ø5.2</v>
      </c>
      <c r="DI491" t="str">
        <v>Deburred</v>
      </c>
      <c r="DJ491" t="str">
        <v>DIM "A" NoGo</v>
      </c>
      <c r="DK491" t="str">
        <v>DIM "A" NoGo Hexalobe</v>
      </c>
      <c r="DL491" t="str">
        <v>EDGE BREAK</v>
      </c>
      <c r="DM491" t="str">
        <v>EDGE BREAK MIN R.004, MAX R.010</v>
      </c>
      <c r="DN491" t="str">
        <v>Edge Break per Note 1</v>
      </c>
      <c r="DO491" t="str">
        <v>ELECTROPOLISH Per Note 1</v>
      </c>
      <c r="DP491" t="str">
        <v>Finish Per Note 3</v>
      </c>
      <c r="DQ491" t="str">
        <v>FLUTE POSITION Per Note 3</v>
      </c>
      <c r="DR491" t="str">
        <v>FULL R</v>
      </c>
      <c r="DS491" t="str">
        <v>FULL RADIUS</v>
      </c>
      <c r="DT491" t="str">
        <v xml:space="preserve">FULL RADIUS </v>
      </c>
      <c r="DU491" t="str">
        <v>Function Check  (.2340 .2360 FULL)</v>
      </c>
      <c r="DV491" t="str">
        <v>FUNCTIONAL  HEXALOBE</v>
      </c>
      <c r="DW491" t="str">
        <v>GLASS BEAD Per Note 3</v>
      </c>
      <c r="DX491" t="str">
        <v>Globus Logo per Note 3</v>
      </c>
      <c r="DY491" t="str">
        <v>Gold Anodized Color</v>
      </c>
      <c r="DZ491" t="str">
        <v>Green Anodized Color</v>
      </c>
      <c r="EA491" t="str">
        <v>GRIT BLAST Per Note 3</v>
      </c>
      <c r="EB491" t="str">
        <v>Grit Blast Per Note 4</v>
      </c>
      <c r="EC491" t="str">
        <v>GRIT BLAST, DWG NOTE 3</v>
      </c>
      <c r="ED491" t="str">
        <v>HEX MINOR Ø.1292</v>
      </c>
      <c r="EE491" t="str">
        <v xml:space="preserve">HEXALOBE </v>
      </c>
      <c r="EF491" t="str">
        <v>HEXALOBE FUNCTION</v>
      </c>
      <c r="EG491" t="str">
        <v>Hexalobe Minor</v>
      </c>
      <c r="EH491" t="str">
        <v>Hexalobe NV-30</v>
      </c>
      <c r="EI491" t="str">
        <v>HEXALOBE ORIENTATION</v>
      </c>
      <c r="EJ491" t="str">
        <v>Inspect per operation 30 comments</v>
      </c>
      <c r="EK491" t="str">
        <v>INT / EXT CORNERS: R.002 TO R.010</v>
      </c>
      <c r="EL491" t="str">
        <v>INT /EXT CORNERS R.05 TO R.03</v>
      </c>
      <c r="EM491" t="str">
        <v>John is a Geek</v>
      </c>
      <c r="EN491" t="str">
        <v>LASER ETCH</v>
      </c>
      <c r="EO491" t="str">
        <v>Laser Etch Per Note 7</v>
      </c>
      <c r="EP491" t="str">
        <v xml:space="preserve">LASER MARK "CE" DWG NOTE 10 </v>
      </c>
      <c r="EQ491" t="str">
        <v>Laser Mark "P1-15004-08", Per Note 3</v>
      </c>
      <c r="ER491" t="str">
        <v>Laser Mark "P2-15004-08", Per Note 3</v>
      </c>
      <c r="ES491" t="str">
        <v>Laser Mark "P3-15004-08", Per Note 3</v>
      </c>
      <c r="ET491" t="str">
        <v>Laser Mark "P4-15004-08", Per Note 3</v>
      </c>
      <c r="EU491" t="str">
        <v xml:space="preserve">LASER MARK LOGO DWG NOTE 9 </v>
      </c>
      <c r="EV491" t="str">
        <v xml:space="preserve">LASER MARK LOT NUMBER DWG NOTE 8 </v>
      </c>
      <c r="EW491" t="str">
        <v>Laser Mark Lot, Per Note 3</v>
      </c>
      <c r="EX491" t="str">
        <v xml:space="preserve">LASER MARK PART NUMBER DWG NOTE 8 </v>
      </c>
      <c r="EY491" t="str">
        <v>LASER: 13000000</v>
      </c>
      <c r="EZ491" t="str">
        <v>LASER: CE 2797</v>
      </c>
      <c r="FA491" t="str">
        <v>LASER: LOGO</v>
      </c>
      <c r="FB491" t="str">
        <v xml:space="preserve">LASER: Lot # Per RE-75-001 </v>
      </c>
      <c r="FC491" t="str">
        <v>LAST THREAD</v>
      </c>
      <c r="FD491" t="str">
        <v>LEAD .0625</v>
      </c>
      <c r="FE491" t="str">
        <v>LOGO</v>
      </c>
      <c r="FF491" t="str">
        <v>Lot (Control) Number per Note 3</v>
      </c>
      <c r="FG491" t="str">
        <v>LOT NO.</v>
      </c>
      <c r="FH491" t="str">
        <v>LOT NUMBER</v>
      </c>
      <c r="FI491" t="str">
        <v>LOT NUMBER PER NUVASIVE SOP 9002007</v>
      </c>
      <c r="FJ491" t="str">
        <v>M 4X 0.5 - 6G - 0.063R - LH</v>
      </c>
      <c r="FK491" t="str">
        <v>M4 X 0.5 - 6G - 0.063R</v>
      </c>
      <c r="FL491" t="str">
        <v>M4 X 0.5 - 6G - 0.063R - LH</v>
      </c>
      <c r="FM491" t="str">
        <v>M4.5 X .75 6g</v>
      </c>
      <c r="FN491" t="str">
        <v>M4.5 X 0.75 6g</v>
      </c>
      <c r="FO491" t="str">
        <v>M5x0.8-6g</v>
      </c>
      <c r="FP491" t="str">
        <v xml:space="preserve">M5x0.8-6g </v>
      </c>
      <c r="FQ491" t="str">
        <v>M6 X .75 6g</v>
      </c>
      <c r="FR491" t="str">
        <v>M6 X 0.75-6g</v>
      </c>
      <c r="FS491" t="str">
        <v>M6 X0.75 - 6g</v>
      </c>
      <c r="FT491" t="str">
        <v>M6X0.75 - 6H</v>
      </c>
      <c r="FU491" t="str">
        <v>M7 X 1.00 6g THREAD</v>
      </c>
      <c r="FV491" t="str">
        <v>M7X1.00 6g THREAD</v>
      </c>
      <c r="FW491" t="str">
        <v>M7X1.00 6h THREAD</v>
      </c>
      <c r="FX491" t="str">
        <v>Magenta Anodized Color</v>
      </c>
      <c r="FY491" t="str">
        <v>MAJOR Ø .380</v>
      </c>
      <c r="FZ491" t="str">
        <v>MAJORØ</v>
      </c>
      <c r="GA491" t="str">
        <v>MATT FINISH Per Note 3</v>
      </c>
      <c r="GB491" t="str">
        <v>MATT FINISH Per Traveler</v>
      </c>
      <c r="GC491" t="str">
        <v>MATTE FINISH</v>
      </c>
      <c r="GD491" t="str">
        <v>MATTE FINISH DWG NOTE 3</v>
      </c>
      <c r="GE491" t="str">
        <v>MATTE FINISH Note 3</v>
      </c>
      <c r="GF491" t="str">
        <v>Matte Finish Per Note 3</v>
      </c>
      <c r="GG491" t="str">
        <v>MATTE FINISH SIZE 10 GLASS BEAD</v>
      </c>
      <c r="GH491" t="str">
        <v>MAX ROOT RADIUS</v>
      </c>
      <c r="GI491" t="str">
        <v xml:space="preserve">Mill Profile Centered </v>
      </c>
      <c r="GJ491" t="str">
        <v>Minor Ø Unconstrained Check</v>
      </c>
      <c r="GK491" t="str">
        <v>MINOR Ø.1336</v>
      </c>
      <c r="GL491" t="str">
        <v>NO ANODIZE Per note 8</v>
      </c>
      <c r="GM491" t="str">
        <v>NO ANODIZE Per note 9</v>
      </c>
      <c r="GN491" t="str">
        <v>No Nicks, Scratches, Tool Marks, etc.</v>
      </c>
      <c r="GO491" t="str">
        <v>No Nicks,Scratches,Tool Marks,etc.</v>
      </c>
      <c r="GP491" t="str">
        <v>NO TOOL MARKS</v>
      </c>
      <c r="GQ491" t="str">
        <v>NOTE 3 THREAD RELIEF</v>
      </c>
      <c r="GR491" t="str">
        <v>NV-27 FUNC.</v>
      </c>
      <c r="GS491" t="str">
        <v>NV-30 DIM A</v>
      </c>
      <c r="GT491" t="str">
        <v>NV-30 DIM B</v>
      </c>
      <c r="GU491" t="str">
        <v>NV-30 DIM F</v>
      </c>
      <c r="GV491" t="str">
        <v>Ø .1250 HEX</v>
      </c>
      <c r="GW491" t="str">
        <v>Ø 9.4 MAJOR</v>
      </c>
      <c r="GX491" t="str">
        <v>Ø.096 MAX PILOT HOLE</v>
      </c>
      <c r="GY491" t="str">
        <v>Ø.125 THRU</v>
      </c>
      <c r="GZ491" t="str">
        <v>Ø.205 COUNTERSINK</v>
      </c>
      <c r="HA491" t="str">
        <v>Ø.260 T.S.C.</v>
      </c>
      <c r="HB491" t="str">
        <v>Ø.500 BASIC</v>
      </c>
      <c r="HC491" t="str">
        <v xml:space="preserve">OVAL CENTERED </v>
      </c>
      <c r="HD491" t="str">
        <v>PART NO. 15100</v>
      </c>
      <c r="HE491" t="str">
        <v>PART NUMBER 13100000</v>
      </c>
      <c r="HF491" t="str">
        <v>PART NUMBER 13600000</v>
      </c>
      <c r="HG491" t="str">
        <v>Part Number per Note 3</v>
      </c>
      <c r="HH491" t="str">
        <v>PD 5/16-18 UNC 2A</v>
      </c>
      <c r="HI491" t="str">
        <v>Perp.|0.05|A|</v>
      </c>
      <c r="HJ491" t="str">
        <v>PILOT THRU HOLE PRESENT</v>
      </c>
      <c r="HK491" t="str">
        <v>PITCH .060</v>
      </c>
      <c r="HL491" t="str">
        <v>Profile |.001|A|</v>
      </c>
      <c r="HM491" t="str">
        <v>Profile |.0015 | A | X-Y</v>
      </c>
      <c r="HN491" t="str">
        <v>Profile |.002| |A|B| X-Y</v>
      </c>
      <c r="HO491" t="str">
        <v>Profile |.002|A|B|</v>
      </c>
      <c r="HP491" t="str">
        <v>Profile |.002|A|B| X-Y</v>
      </c>
      <c r="HQ491" t="str">
        <v>Profile:|010|A|B|C|</v>
      </c>
      <c r="HR491" t="str">
        <v>Profile| .002| A|B|</v>
      </c>
      <c r="HS491" t="str">
        <v>Profile|.001|</v>
      </c>
      <c r="HT491" t="str">
        <v>Profile|.001|A|</v>
      </c>
      <c r="HU491" t="str">
        <v>Profile|.001|A|B|</v>
      </c>
      <c r="HV491" t="str">
        <v xml:space="preserve">Profile|.001|A|B| A&lt;-&gt;B </v>
      </c>
      <c r="HW491" t="str">
        <v>Profile|.001|A|B| C&lt;-&gt;D</v>
      </c>
      <c r="HX491" t="str">
        <v>Profile|.001|A|B| L-M</v>
      </c>
      <c r="HY491" t="str">
        <v>Profile|.001|A|B| P-Q</v>
      </c>
      <c r="HZ491" t="str">
        <v>Profile|.001|A|B|C&lt;-&gt;D</v>
      </c>
      <c r="IA491" t="str">
        <v>Profile|.001|A|C&lt;--&gt;D</v>
      </c>
      <c r="IB491" t="str">
        <v>Profile|.001|A|UNILATERAL</v>
      </c>
      <c r="IC491" t="str">
        <v>Profile|.001|C|</v>
      </c>
      <c r="ID491" t="str">
        <v>Profile|.0012|D1|</v>
      </c>
      <c r="IE491" t="str">
        <v>Profile|.0015| A-B UNI.</v>
      </c>
      <c r="IF491" t="str">
        <v>Profile|.0015| UNI.</v>
      </c>
      <c r="IG491" t="str">
        <v>Profile|.0015|A| X-Y</v>
      </c>
      <c r="IH491" t="str">
        <v>Profile|.0015|E|F|</v>
      </c>
      <c r="II491" t="str">
        <v>Profile|.0016|B|D|</v>
      </c>
      <c r="IJ491" t="str">
        <v>Profile|.002(U).000|A|</v>
      </c>
      <c r="IK491" t="str">
        <v>Profile|.002|</v>
      </c>
      <c r="IL491" t="str">
        <v>Profile|.002|A</v>
      </c>
      <c r="IM491" t="str">
        <v>Profile|.002|A|</v>
      </c>
      <c r="IN491" t="str">
        <v>Profile|.002|A|B|</v>
      </c>
      <c r="IO491" t="str">
        <v xml:space="preserve">Profile|.002|A|B| A&lt;-&gt;B </v>
      </c>
      <c r="IP491" t="str">
        <v>Profile|.002|A|B| C&lt;-&gt;D</v>
      </c>
      <c r="IQ491" t="str">
        <v>Profile|.002|A|B| X-Y</v>
      </c>
      <c r="IR491" t="str">
        <v>Profile|.002|A|B|C|X-Y</v>
      </c>
      <c r="IS491" t="str">
        <v>Profile|.002|A|B|X&lt;--&gt;Y</v>
      </c>
      <c r="IT491" t="str">
        <v>Profile|.002|A|B|X-Y</v>
      </c>
      <c r="IU491" t="str">
        <v>Profile|.002|A|C|</v>
      </c>
      <c r="IV491" t="str">
        <v>Profile|.002|C|A|</v>
      </c>
      <c r="IW491" t="str">
        <v>Profile|.002|C|B|</v>
      </c>
      <c r="IX491" t="str">
        <v>Profile|.0020|</v>
      </c>
      <c r="IY491" t="str">
        <v>Profile|.003|A|</v>
      </c>
      <c r="IZ491" t="str">
        <v>Profile|.003|A|B|C| Uni.</v>
      </c>
      <c r="JA491" t="str">
        <v>Profile|.003|E|F|</v>
      </c>
      <c r="JB491" t="str">
        <v>Profile|.004(U) .003|A|B|C|</v>
      </c>
      <c r="JC491" t="str">
        <v>Profile|.004|A| UNI.</v>
      </c>
      <c r="JD491" t="str">
        <v>Profile|.005|A|C|</v>
      </c>
      <c r="JE491" t="str">
        <v>Profile|.005|A|C|A&lt;--&gt;B, C&lt;--&gt;D</v>
      </c>
      <c r="JF491" t="str">
        <v>Profile|.005|A|D| A-B UNI.</v>
      </c>
      <c r="JG491" t="str">
        <v>Profile|.005|A|D| UNI.</v>
      </c>
      <c r="JH491" t="str">
        <v>Profile|.010|A|B|</v>
      </c>
      <c r="JI491" t="str">
        <v>Profile|.010|A|B|C|</v>
      </c>
      <c r="JJ491" t="str">
        <v>Profile|.03|A|</v>
      </c>
      <c r="JK491" t="str">
        <v>Profile|.05|A|B|</v>
      </c>
      <c r="JL491" t="str">
        <v>Profile|0.03|</v>
      </c>
      <c r="JM491" t="str">
        <v>Profile|0.03|A|</v>
      </c>
      <c r="JN491" t="str">
        <v>Profile|0.03|A|B|</v>
      </c>
      <c r="JO491" t="str">
        <v>Profile|0.05{A|C|</v>
      </c>
      <c r="JP491" t="str">
        <v>Profile|0.05|A|B|</v>
      </c>
      <c r="JQ491" t="str">
        <v>Profile|0.05|E|</v>
      </c>
      <c r="JR491" t="str">
        <v>Profile|0.05|E|F|</v>
      </c>
      <c r="JS491" t="str">
        <v>Profile|0.06|A|C|</v>
      </c>
      <c r="JT491" t="str">
        <v>Profile|0.1|A|A|</v>
      </c>
      <c r="JU491" t="str">
        <v>Profile|0.1|D1|</v>
      </c>
      <c r="JV491" t="str">
        <v>Profile|A|B|C|</v>
      </c>
      <c r="JW491" t="str">
        <v>Proile|.002|A|B|J-K</v>
      </c>
      <c r="JX491" t="str">
        <v>P-Thread Form</v>
      </c>
      <c r="JY491" t="str">
        <v>R  FULL RADIUS</v>
      </c>
      <c r="JZ491" t="str">
        <v>R.001/.006</v>
      </c>
      <c r="KA491" t="str">
        <v>R.003 MAX</v>
      </c>
      <c r="KB491" t="str">
        <v>R.005 MAX</v>
      </c>
      <c r="KC491" t="str">
        <v>R.030</v>
      </c>
      <c r="KD491" t="str">
        <v>R.25 MAX</v>
      </c>
      <c r="KE491" t="str">
        <v>R1.33 BASIC</v>
      </c>
      <c r="KF491" t="str">
        <v>R3.3</v>
      </c>
      <c r="KG491" t="str">
        <v>Ra 1.6 MAX</v>
      </c>
      <c r="KH491" t="str">
        <v>RAD @ FACE &amp; OD CHAMFER</v>
      </c>
      <c r="KI491" t="str">
        <v>RAD. @ ID &amp; BACK FACE</v>
      </c>
      <c r="KJ491" t="str">
        <v>RAD. @ OD &amp; BACK FACE</v>
      </c>
      <c r="KK491" t="str">
        <v>REMOVE SHRP EDGES .005 MAX</v>
      </c>
      <c r="KL491" t="str">
        <v>ROD SLOT CENTERED</v>
      </c>
      <c r="KM491" t="str">
        <v>SHARP OKAY</v>
      </c>
      <c r="KN491" t="str">
        <v>Slot Centered</v>
      </c>
      <c r="KO491" t="str">
        <v>SLOT WIDTH</v>
      </c>
      <c r="KP491" t="str">
        <v>Surface Finish Per Note 1</v>
      </c>
      <c r="KQ491" t="str">
        <v>Symmerty Balloon A_6</v>
      </c>
      <c r="KR491" t="str">
        <v>T27 HEXALOBE Per Note 1</v>
      </c>
      <c r="KS491" t="str">
        <v>T27 TORX</v>
      </c>
      <c r="KT491" t="str">
        <v>THRD DEPTH</v>
      </c>
      <c r="KU491" t="str">
        <v>Thread Form Per Note 3</v>
      </c>
      <c r="KV491" t="str">
        <v>THREAD INTO ROD SLOT</v>
      </c>
      <c r="KW491" t="str">
        <v>Thread Timed Print Note 6</v>
      </c>
      <c r="KX491" t="str">
        <v>TOOL MISMATCH PERMISSIBLE</v>
      </c>
      <c r="KY491" t="str">
        <v>Tot. Runout|Ø.002|C|</v>
      </c>
      <c r="KZ491" t="str">
        <v>Total Runout|.002|E|</v>
      </c>
      <c r="LA491" t="str">
        <v>TRIPLE LEAD THREAD</v>
      </c>
      <c r="LB491" t="str">
        <v>True Pos. |.001 (M)|A|</v>
      </c>
      <c r="LC491" t="str">
        <v>True Pos. |.002(M)|A|B|</v>
      </c>
      <c r="LD491" t="str">
        <v>True Pos. |.002|</v>
      </c>
      <c r="LE491" t="str">
        <v>True Pos. |.002|A|</v>
      </c>
      <c r="LF491" t="str">
        <v>True Pos. |.002|A|B|</v>
      </c>
      <c r="LG491" t="str">
        <v>True Pos. |.004|A|C|B|</v>
      </c>
      <c r="LH491" t="str">
        <v>True Pos. |.005(M)|A|B|</v>
      </c>
      <c r="LI491" t="str">
        <v>True Pos.|.000(L)|A|D|</v>
      </c>
      <c r="LJ491" t="str">
        <v>True Pos.|.000(M)|A|</v>
      </c>
      <c r="LK491" t="str">
        <v>True Pos.|.001(M)|A|</v>
      </c>
      <c r="LL491" t="str">
        <v>True Pos.|.001|B|</v>
      </c>
      <c r="LM491" t="str">
        <v>True Pos.|.001|E|</v>
      </c>
      <c r="LN491" t="str">
        <v>True Pos.|.002|A|</v>
      </c>
      <c r="LO491" t="str">
        <v>True Pos.|.002|B|</v>
      </c>
      <c r="LP491" t="str">
        <v>True Pos.|.002|C|</v>
      </c>
      <c r="LQ491" t="str">
        <v>True Pos.|.002|D1|</v>
      </c>
      <c r="LR491" t="str">
        <v>True Pos.|.002|D1|D2|</v>
      </c>
      <c r="LS491" t="str">
        <v>True Pos.|.05|A|</v>
      </c>
      <c r="LT491" t="str">
        <v>True Pos.|.1|A|B|C|</v>
      </c>
      <c r="LU491" t="str">
        <v>True Pos.|.13|A</v>
      </c>
      <c r="LV491" t="str">
        <v>True Pos.|0.05|A|</v>
      </c>
      <c r="LW491" t="str">
        <v>True Pos.|0.1|A|B|C|</v>
      </c>
      <c r="LX491" t="str">
        <v>True Pos.|0.13|A|</v>
      </c>
      <c r="LY491" t="str">
        <v>True Pos.|Ø.000(M)|A|</v>
      </c>
      <c r="LZ491" t="str">
        <v>True Pos.|Ø.000(M)|B|</v>
      </c>
      <c r="MA491" t="str">
        <v>True Pos.|Ø.001(M)|A(M)|</v>
      </c>
      <c r="MB491" t="str">
        <v>True Pos.|Ø.001(M)|A|</v>
      </c>
      <c r="MC491" t="str">
        <v>True Pos.|Ø.001|A|</v>
      </c>
      <c r="MD491" t="str">
        <v>True Pos.|Ø.001|C|</v>
      </c>
      <c r="ME491" t="str">
        <v>True Pos.|Ø.002(S)|A(S)|</v>
      </c>
      <c r="MF491" t="str">
        <v>True Pos.|Ø.002|A|</v>
      </c>
      <c r="MG491" t="str">
        <v>True Pos.|Ø.002|B|</v>
      </c>
      <c r="MH491" t="str">
        <v>True Pos.|Ø.002|C|</v>
      </c>
      <c r="MI491" t="str">
        <v>True Pos.|Ø.03(M)|A|</v>
      </c>
      <c r="MJ491" t="str">
        <v>True Pos.|Ø0.03(M)|A|</v>
      </c>
      <c r="MK491" t="str">
        <v>True Pos.|Ø0.05(L)|D|B|</v>
      </c>
      <c r="ML491" t="str">
        <v>True Pos.|Ø0.05|A|</v>
      </c>
      <c r="MM491" t="str">
        <v>True Pos.|Ø0.05|D|</v>
      </c>
      <c r="MN491" t="str">
        <v>True Pos.|Ø0.05|E|</v>
      </c>
      <c r="MO491" t="str">
        <v>True Pos.|Ø0.05|E|B|</v>
      </c>
      <c r="MP491" t="str">
        <v>True Pos.|SØ0.03|C|B|</v>
      </c>
      <c r="MQ491" t="str">
        <v>True Position|.002|A|B|</v>
      </c>
      <c r="MR491" t="str">
        <v>True. Pos.|Ø.001(M)|A|</v>
      </c>
      <c r="MS491" t="str">
        <v>True. Pps.|0.05|A|</v>
      </c>
      <c r="MT491" t="str">
        <v>Tumble Per Note 1</v>
      </c>
      <c r="MU491" t="str">
        <v>Tumble Per Note 2</v>
      </c>
    </row>
    <row r="492" spans="3:359">
      <c r="C492" s="74" t="str" cm="1">
        <f t="array" ref="C492:MU492">TRANSPOSE(_xlfn._xlws.SORT(_xlfn._xlws.FILTER($A$2:$A$499,ISNUMBER(SEARCH('Prt. Lib. &amp; Routine, Table'!L499,$A$2:$A$499)),"not found")))</f>
        <v>.0015 T.I.R. MAX</v>
      </c>
      <c r="D492" t="str">
        <v>.002 MAX ROOT RADIUS</v>
      </c>
      <c r="E492" t="str">
        <v>.012 BLUNT END</v>
      </c>
      <c r="F492" t="str">
        <v>.015 MAX</v>
      </c>
      <c r="G492" t="str">
        <v>.016 T.S.C.</v>
      </c>
      <c r="H492" t="str">
        <v>.017 BASIC</v>
      </c>
      <c r="I492" t="str">
        <v>.021 PITCH</v>
      </c>
      <c r="J492" t="str">
        <v>.022 BLUNT START</v>
      </c>
      <c r="K492" t="str">
        <v>.025 BASIC</v>
      </c>
      <c r="L492" t="str">
        <v>.035 BASIC</v>
      </c>
      <c r="M492" t="str">
        <v>.043 T.S.C</v>
      </c>
      <c r="N492" t="str">
        <v>.053 T.S.C.</v>
      </c>
      <c r="O492" t="str">
        <v>.060 HEX DEPTH</v>
      </c>
      <c r="P492" t="str">
        <v>.060 PITCH</v>
      </c>
      <c r="Q492" t="str">
        <v>.061 BASIC</v>
      </c>
      <c r="R492" t="str">
        <v>.07 HEX</v>
      </c>
      <c r="S492" t="str">
        <v>.070 HEX DEPTH</v>
      </c>
      <c r="T492" t="str">
        <v>.082 DRILL</v>
      </c>
      <c r="U492" t="str">
        <v>.082 DRILL DEPTH</v>
      </c>
      <c r="V492" t="str">
        <v>.094 HEX</v>
      </c>
      <c r="W492" t="str">
        <v>.115 T.S.C.</v>
      </c>
      <c r="X492" t="str">
        <v>.1195 / .1243 MAJOR DIAMETER</v>
      </c>
      <c r="Y492" t="str">
        <v>.1250 HEX</v>
      </c>
      <c r="Z492" t="str">
        <v>.157 MINOR DIAMETER</v>
      </c>
      <c r="AA492" t="str">
        <v>.172 FULL THD DEPTH</v>
      </c>
      <c r="AB492" t="str">
        <v>.172 MAJOR DIAMETER</v>
      </c>
      <c r="AC492" t="str">
        <v>.180 MIN DEPTH FULL THRD</v>
      </c>
      <c r="AD492" t="str">
        <v>.183 Ceter Line Thread Dwell</v>
      </c>
      <c r="AE492" t="str">
        <v>.208 MAX THRD DEPTH</v>
      </c>
      <c r="AF492" t="str">
        <v>.218 BOTTOM HALF OF SLOT</v>
      </c>
      <c r="AG492" t="str">
        <v>.261 BASIC</v>
      </c>
      <c r="AH492" t="str">
        <v>.314 T.S.C.</v>
      </c>
      <c r="AI492" t="str">
        <v>.315 BASIC</v>
      </c>
      <c r="AJ492" t="str">
        <v>.329 MINOR Ø</v>
      </c>
      <c r="AK492" t="str">
        <v>.330 BASIC</v>
      </c>
      <c r="AL492" t="str">
        <v>.35 TO TANGENT POINT</v>
      </c>
      <c r="AM492" t="str">
        <v>.375 MAJOR Ø</v>
      </c>
      <c r="AN492" t="str">
        <v>.390 BASIC</v>
      </c>
      <c r="AO492" t="str">
        <v>.440 BASIC</v>
      </c>
      <c r="AP492" t="str">
        <v>.64/.96 HIGH=Pass</v>
      </c>
      <c r="AQ492" t="str">
        <v>0.012 MAX</v>
      </c>
      <c r="AR492" t="str">
        <v>0.015 MAX</v>
      </c>
      <c r="AS492" t="str">
        <v>0.05 Per Note 2</v>
      </c>
      <c r="AT492" t="str">
        <v>0.500 PULLOUT ZONE</v>
      </c>
      <c r="AU492" t="str">
        <v>10-32 UNF-2A</v>
      </c>
      <c r="AV492" t="str">
        <v>12-28 UNF-2B</v>
      </c>
      <c r="AW492" t="str">
        <v>2.87 BASIC</v>
      </c>
      <c r="AX492" t="str">
        <v>2-56 UNC 2B 2 STARTS</v>
      </c>
      <c r="AY492" t="str">
        <v>3 LEAD THREAD</v>
      </c>
      <c r="AZ492" t="str">
        <v>32µIN Max</v>
      </c>
      <c r="BA492" t="str">
        <v>5/16"-24 UNF-2A</v>
      </c>
      <c r="BB492" t="str">
        <v>5/16-18 UNC 2A</v>
      </c>
      <c r="BC492" t="str">
        <v>5-44 UNF-2A</v>
      </c>
      <c r="BD492" t="str">
        <v>6-16µIN</v>
      </c>
      <c r="BE492" t="str">
        <v>65° BLEND</v>
      </c>
      <c r="BF492" t="str">
        <v>7.45 Top of Ball to Face</v>
      </c>
      <c r="BG492" t="str">
        <v>7/16-28 UNEF 2B</v>
      </c>
      <c r="BH492" t="str">
        <v>7/16-28-UNEF-2A</v>
      </c>
      <c r="BI492" t="str">
        <v>Alignment Per Note 3</v>
      </c>
      <c r="BJ492" t="str">
        <v>ANODIZE (SEE CHART)</v>
      </c>
      <c r="BK492" t="str">
        <v>ANODIZE AQUA Per Note 3</v>
      </c>
      <c r="BL492" t="str">
        <v>ANODIZE BOTTOM PORTION</v>
      </c>
      <c r="BM492" t="str">
        <v>ANODIZE COLOR AQUA</v>
      </c>
      <c r="BN492" t="str">
        <v>ANODIZE COLOR GREEN DWG NOTE 4</v>
      </c>
      <c r="BO492" t="str">
        <v>ANODIZE COLOR LIGHT BLUE</v>
      </c>
      <c r="BP492" t="str">
        <v>ANODIZE GREEN Per Note 2</v>
      </c>
      <c r="BQ492" t="str">
        <v>ANODIZE GREY, Per Note 1</v>
      </c>
      <c r="BR492" t="str">
        <v>ANODIZE MAGENTA</v>
      </c>
      <c r="BS492" t="str">
        <v>Anodize Per note 3</v>
      </c>
      <c r="BT492" t="str">
        <v>Anodize Per Note 4</v>
      </c>
      <c r="BU492" t="str">
        <v>ANODIZE SEAFOAM</v>
      </c>
      <c r="BV492" t="str">
        <v>Balloon 11 Symmetry</v>
      </c>
      <c r="BW492" t="str">
        <v>Balloon 12 Symmetry</v>
      </c>
      <c r="BX492" t="str">
        <v>Balloon 13 Hole Centered</v>
      </c>
      <c r="BY492" t="str">
        <v>Balloon 13 Symmerty</v>
      </c>
      <c r="BZ492" t="str">
        <v>Balloon 2 Symmetry</v>
      </c>
      <c r="CA492" t="str">
        <v>Balloon 21 CENTERED</v>
      </c>
      <c r="CB492" t="str">
        <v>Balloon 29 Symmetry</v>
      </c>
      <c r="CC492" t="str">
        <v>Balloon 3 Symmetry</v>
      </c>
      <c r="CD492" t="str">
        <v>Balloon 4 Symmetry</v>
      </c>
      <c r="CE492" t="str">
        <v>Balloon 5 blend to SØ .340</v>
      </c>
      <c r="CF492" t="str">
        <v>Balloon 5 Symmetry</v>
      </c>
      <c r="CG492" t="str">
        <v>Balloon 6 Centered</v>
      </c>
      <c r="CH492" t="str">
        <v>Balloon 9 Function Check</v>
      </c>
      <c r="CI492" t="str">
        <v>Balloon 9 Symmerty</v>
      </c>
      <c r="CJ492" t="str">
        <v>Balloons 2 &amp; 17 Symmetry |.001|A|</v>
      </c>
      <c r="CK492" t="str">
        <v>Basic Ø 3.6</v>
      </c>
      <c r="CL492" t="str">
        <v>BEAD BLAST</v>
      </c>
      <c r="CM492" t="str">
        <v>BLAST ALUMINUM OXIDE</v>
      </c>
      <c r="CN492" t="str">
        <v>Blast Note 2</v>
      </c>
      <c r="CO492" t="str">
        <v xml:space="preserve">BLAST Per Note 1 </v>
      </c>
      <c r="CP492" t="str">
        <v>BLAST Per Note 2</v>
      </c>
      <c r="CQ492" t="str">
        <v>BLAST Per Note 3</v>
      </c>
      <c r="CR492" t="str">
        <v>BLAST Per Note 4</v>
      </c>
      <c r="CS492" t="str">
        <v>BLAST Per Note 8</v>
      </c>
      <c r="CT492" t="str">
        <v>BLAST Per Traveler, MATT FINISH</v>
      </c>
      <c r="CU492" t="str">
        <v>BLAST WITH 16 GRIT ALUMINUM OXIDE</v>
      </c>
      <c r="CV492" t="str">
        <v>BLAST, Uniform Finish Per Note 3</v>
      </c>
      <c r="CW492" t="str">
        <v>BREAK EDGE</v>
      </c>
      <c r="CX492" t="str">
        <v>BREAK EDGE .014</v>
      </c>
      <c r="CY492" t="str">
        <v>BREAK EDGES Note 2</v>
      </c>
      <c r="CZ492" t="str">
        <v>BREAK SHARP Per Note 1</v>
      </c>
      <c r="DA492" t="str">
        <v>BREAK SHARPS Per Note 1</v>
      </c>
      <c r="DB492" t="str">
        <v>CE 2729</v>
      </c>
      <c r="DC492" t="str">
        <v>CE Logo per Note 3</v>
      </c>
      <c r="DD492" t="str">
        <v>CE MARK</v>
      </c>
      <c r="DE492" t="str">
        <v>Chips/Debris Removed</v>
      </c>
      <c r="DF492" t="str">
        <v>Coat Per Note 2</v>
      </c>
      <c r="DG492" t="str">
        <v>C-Sink Ø .155</v>
      </c>
      <c r="DH492" t="str">
        <v>C-Sink Ø5.2</v>
      </c>
      <c r="DI492" t="str">
        <v>Deburred</v>
      </c>
      <c r="DJ492" t="str">
        <v>DIM "A" NoGo</v>
      </c>
      <c r="DK492" t="str">
        <v>DIM "A" NoGo Hexalobe</v>
      </c>
      <c r="DL492" t="str">
        <v>EDGE BREAK</v>
      </c>
      <c r="DM492" t="str">
        <v>EDGE BREAK MIN R.004, MAX R.010</v>
      </c>
      <c r="DN492" t="str">
        <v>Edge Break per Note 1</v>
      </c>
      <c r="DO492" t="str">
        <v>ELECTROPOLISH Per Note 1</v>
      </c>
      <c r="DP492" t="str">
        <v>Finish Per Note 3</v>
      </c>
      <c r="DQ492" t="str">
        <v>FLUTE POSITION Per Note 3</v>
      </c>
      <c r="DR492" t="str">
        <v>FULL R</v>
      </c>
      <c r="DS492" t="str">
        <v>FULL RADIUS</v>
      </c>
      <c r="DT492" t="str">
        <v xml:space="preserve">FULL RADIUS </v>
      </c>
      <c r="DU492" t="str">
        <v>Function Check  (.2340 .2360 FULL)</v>
      </c>
      <c r="DV492" t="str">
        <v>FUNCTIONAL  HEXALOBE</v>
      </c>
      <c r="DW492" t="str">
        <v>GLASS BEAD Per Note 3</v>
      </c>
      <c r="DX492" t="str">
        <v>Globus Logo per Note 3</v>
      </c>
      <c r="DY492" t="str">
        <v>Gold Anodized Color</v>
      </c>
      <c r="DZ492" t="str">
        <v>Green Anodized Color</v>
      </c>
      <c r="EA492" t="str">
        <v>GRIT BLAST Per Note 3</v>
      </c>
      <c r="EB492" t="str">
        <v>Grit Blast Per Note 4</v>
      </c>
      <c r="EC492" t="str">
        <v>GRIT BLAST, DWG NOTE 3</v>
      </c>
      <c r="ED492" t="str">
        <v>HEX MINOR Ø.1292</v>
      </c>
      <c r="EE492" t="str">
        <v xml:space="preserve">HEXALOBE </v>
      </c>
      <c r="EF492" t="str">
        <v>HEXALOBE FUNCTION</v>
      </c>
      <c r="EG492" t="str">
        <v>Hexalobe Minor</v>
      </c>
      <c r="EH492" t="str">
        <v>Hexalobe NV-30</v>
      </c>
      <c r="EI492" t="str">
        <v>HEXALOBE ORIENTATION</v>
      </c>
      <c r="EJ492" t="str">
        <v>Inspect per operation 30 comments</v>
      </c>
      <c r="EK492" t="str">
        <v>INT / EXT CORNERS: R.002 TO R.010</v>
      </c>
      <c r="EL492" t="str">
        <v>INT /EXT CORNERS R.05 TO R.03</v>
      </c>
      <c r="EM492" t="str">
        <v>John is a Geek</v>
      </c>
      <c r="EN492" t="str">
        <v>LASER ETCH</v>
      </c>
      <c r="EO492" t="str">
        <v>Laser Etch Per Note 7</v>
      </c>
      <c r="EP492" t="str">
        <v xml:space="preserve">LASER MARK "CE" DWG NOTE 10 </v>
      </c>
      <c r="EQ492" t="str">
        <v>Laser Mark "P1-15004-08", Per Note 3</v>
      </c>
      <c r="ER492" t="str">
        <v>Laser Mark "P2-15004-08", Per Note 3</v>
      </c>
      <c r="ES492" t="str">
        <v>Laser Mark "P3-15004-08", Per Note 3</v>
      </c>
      <c r="ET492" t="str">
        <v>Laser Mark "P4-15004-08", Per Note 3</v>
      </c>
      <c r="EU492" t="str">
        <v xml:space="preserve">LASER MARK LOGO DWG NOTE 9 </v>
      </c>
      <c r="EV492" t="str">
        <v xml:space="preserve">LASER MARK LOT NUMBER DWG NOTE 8 </v>
      </c>
      <c r="EW492" t="str">
        <v>Laser Mark Lot, Per Note 3</v>
      </c>
      <c r="EX492" t="str">
        <v xml:space="preserve">LASER MARK PART NUMBER DWG NOTE 8 </v>
      </c>
      <c r="EY492" t="str">
        <v>LASER: 13000000</v>
      </c>
      <c r="EZ492" t="str">
        <v>LASER: CE 2797</v>
      </c>
      <c r="FA492" t="str">
        <v>LASER: LOGO</v>
      </c>
      <c r="FB492" t="str">
        <v xml:space="preserve">LASER: Lot # Per RE-75-001 </v>
      </c>
      <c r="FC492" t="str">
        <v>LAST THREAD</v>
      </c>
      <c r="FD492" t="str">
        <v>LEAD .0625</v>
      </c>
      <c r="FE492" t="str">
        <v>LOGO</v>
      </c>
      <c r="FF492" t="str">
        <v>Lot (Control) Number per Note 3</v>
      </c>
      <c r="FG492" t="str">
        <v>LOT NO.</v>
      </c>
      <c r="FH492" t="str">
        <v>LOT NUMBER</v>
      </c>
      <c r="FI492" t="str">
        <v>LOT NUMBER PER NUVASIVE SOP 9002007</v>
      </c>
      <c r="FJ492" t="str">
        <v>M 4X 0.5 - 6G - 0.063R - LH</v>
      </c>
      <c r="FK492" t="str">
        <v>M4 X 0.5 - 6G - 0.063R</v>
      </c>
      <c r="FL492" t="str">
        <v>M4 X 0.5 - 6G - 0.063R - LH</v>
      </c>
      <c r="FM492" t="str">
        <v>M4.5 X .75 6g</v>
      </c>
      <c r="FN492" t="str">
        <v>M4.5 X 0.75 6g</v>
      </c>
      <c r="FO492" t="str">
        <v>M5x0.8-6g</v>
      </c>
      <c r="FP492" t="str">
        <v xml:space="preserve">M5x0.8-6g </v>
      </c>
      <c r="FQ492" t="str">
        <v>M6 X .75 6g</v>
      </c>
      <c r="FR492" t="str">
        <v>M6 X 0.75-6g</v>
      </c>
      <c r="FS492" t="str">
        <v>M6 X0.75 - 6g</v>
      </c>
      <c r="FT492" t="str">
        <v>M6X0.75 - 6H</v>
      </c>
      <c r="FU492" t="str">
        <v>M7 X 1.00 6g THREAD</v>
      </c>
      <c r="FV492" t="str">
        <v>M7X1.00 6g THREAD</v>
      </c>
      <c r="FW492" t="str">
        <v>M7X1.00 6h THREAD</v>
      </c>
      <c r="FX492" t="str">
        <v>Magenta Anodized Color</v>
      </c>
      <c r="FY492" t="str">
        <v>MAJOR Ø .380</v>
      </c>
      <c r="FZ492" t="str">
        <v>MAJORØ</v>
      </c>
      <c r="GA492" t="str">
        <v>MATT FINISH Per Note 3</v>
      </c>
      <c r="GB492" t="str">
        <v>MATT FINISH Per Traveler</v>
      </c>
      <c r="GC492" t="str">
        <v>MATTE FINISH</v>
      </c>
      <c r="GD492" t="str">
        <v>MATTE FINISH DWG NOTE 3</v>
      </c>
      <c r="GE492" t="str">
        <v>MATTE FINISH Note 3</v>
      </c>
      <c r="GF492" t="str">
        <v>Matte Finish Per Note 3</v>
      </c>
      <c r="GG492" t="str">
        <v>MATTE FINISH SIZE 10 GLASS BEAD</v>
      </c>
      <c r="GH492" t="str">
        <v>MAX ROOT RADIUS</v>
      </c>
      <c r="GI492" t="str">
        <v xml:space="preserve">Mill Profile Centered </v>
      </c>
      <c r="GJ492" t="str">
        <v>Minor Ø Unconstrained Check</v>
      </c>
      <c r="GK492" t="str">
        <v>MINOR Ø.1336</v>
      </c>
      <c r="GL492" t="str">
        <v>NO ANODIZE Per note 8</v>
      </c>
      <c r="GM492" t="str">
        <v>NO ANODIZE Per note 9</v>
      </c>
      <c r="GN492" t="str">
        <v>No Nicks, Scratches, Tool Marks, etc.</v>
      </c>
      <c r="GO492" t="str">
        <v>No Nicks,Scratches,Tool Marks,etc.</v>
      </c>
      <c r="GP492" t="str">
        <v>NO TOOL MARKS</v>
      </c>
      <c r="GQ492" t="str">
        <v>NOTE 3 THREAD RELIEF</v>
      </c>
      <c r="GR492" t="str">
        <v>NV-27 FUNC.</v>
      </c>
      <c r="GS492" t="str">
        <v>NV-30 DIM A</v>
      </c>
      <c r="GT492" t="str">
        <v>NV-30 DIM B</v>
      </c>
      <c r="GU492" t="str">
        <v>NV-30 DIM F</v>
      </c>
      <c r="GV492" t="str">
        <v>Ø .1250 HEX</v>
      </c>
      <c r="GW492" t="str">
        <v>Ø 9.4 MAJOR</v>
      </c>
      <c r="GX492" t="str">
        <v>Ø.096 MAX PILOT HOLE</v>
      </c>
      <c r="GY492" t="str">
        <v>Ø.125 THRU</v>
      </c>
      <c r="GZ492" t="str">
        <v>Ø.205 COUNTERSINK</v>
      </c>
      <c r="HA492" t="str">
        <v>Ø.260 T.S.C.</v>
      </c>
      <c r="HB492" t="str">
        <v>Ø.500 BASIC</v>
      </c>
      <c r="HC492" t="str">
        <v xml:space="preserve">OVAL CENTERED </v>
      </c>
      <c r="HD492" t="str">
        <v>PART NO. 15100</v>
      </c>
      <c r="HE492" t="str">
        <v>PART NUMBER 13100000</v>
      </c>
      <c r="HF492" t="str">
        <v>PART NUMBER 13600000</v>
      </c>
      <c r="HG492" t="str">
        <v>Part Number per Note 3</v>
      </c>
      <c r="HH492" t="str">
        <v>PD 5/16-18 UNC 2A</v>
      </c>
      <c r="HI492" t="str">
        <v>Perp.|0.05|A|</v>
      </c>
      <c r="HJ492" t="str">
        <v>PILOT THRU HOLE PRESENT</v>
      </c>
      <c r="HK492" t="str">
        <v>PITCH .060</v>
      </c>
      <c r="HL492" t="str">
        <v>Profile |.001|A|</v>
      </c>
      <c r="HM492" t="str">
        <v>Profile |.0015 | A | X-Y</v>
      </c>
      <c r="HN492" t="str">
        <v>Profile |.002| |A|B| X-Y</v>
      </c>
      <c r="HO492" t="str">
        <v>Profile |.002|A|B|</v>
      </c>
      <c r="HP492" t="str">
        <v>Profile |.002|A|B| X-Y</v>
      </c>
      <c r="HQ492" t="str">
        <v>Profile:|010|A|B|C|</v>
      </c>
      <c r="HR492" t="str">
        <v>Profile| .002| A|B|</v>
      </c>
      <c r="HS492" t="str">
        <v>Profile|.001|</v>
      </c>
      <c r="HT492" t="str">
        <v>Profile|.001|A|</v>
      </c>
      <c r="HU492" t="str">
        <v>Profile|.001|A|B|</v>
      </c>
      <c r="HV492" t="str">
        <v xml:space="preserve">Profile|.001|A|B| A&lt;-&gt;B </v>
      </c>
      <c r="HW492" t="str">
        <v>Profile|.001|A|B| C&lt;-&gt;D</v>
      </c>
      <c r="HX492" t="str">
        <v>Profile|.001|A|B| L-M</v>
      </c>
      <c r="HY492" t="str">
        <v>Profile|.001|A|B| P-Q</v>
      </c>
      <c r="HZ492" t="str">
        <v>Profile|.001|A|B|C&lt;-&gt;D</v>
      </c>
      <c r="IA492" t="str">
        <v>Profile|.001|A|C&lt;--&gt;D</v>
      </c>
      <c r="IB492" t="str">
        <v>Profile|.001|A|UNILATERAL</v>
      </c>
      <c r="IC492" t="str">
        <v>Profile|.001|C|</v>
      </c>
      <c r="ID492" t="str">
        <v>Profile|.0012|D1|</v>
      </c>
      <c r="IE492" t="str">
        <v>Profile|.0015| A-B UNI.</v>
      </c>
      <c r="IF492" t="str">
        <v>Profile|.0015| UNI.</v>
      </c>
      <c r="IG492" t="str">
        <v>Profile|.0015|A| X-Y</v>
      </c>
      <c r="IH492" t="str">
        <v>Profile|.0015|E|F|</v>
      </c>
      <c r="II492" t="str">
        <v>Profile|.0016|B|D|</v>
      </c>
      <c r="IJ492" t="str">
        <v>Profile|.002(U).000|A|</v>
      </c>
      <c r="IK492" t="str">
        <v>Profile|.002|</v>
      </c>
      <c r="IL492" t="str">
        <v>Profile|.002|A</v>
      </c>
      <c r="IM492" t="str">
        <v>Profile|.002|A|</v>
      </c>
      <c r="IN492" t="str">
        <v>Profile|.002|A|B|</v>
      </c>
      <c r="IO492" t="str">
        <v xml:space="preserve">Profile|.002|A|B| A&lt;-&gt;B </v>
      </c>
      <c r="IP492" t="str">
        <v>Profile|.002|A|B| C&lt;-&gt;D</v>
      </c>
      <c r="IQ492" t="str">
        <v>Profile|.002|A|B| X-Y</v>
      </c>
      <c r="IR492" t="str">
        <v>Profile|.002|A|B|C|X-Y</v>
      </c>
      <c r="IS492" t="str">
        <v>Profile|.002|A|B|X&lt;--&gt;Y</v>
      </c>
      <c r="IT492" t="str">
        <v>Profile|.002|A|B|X-Y</v>
      </c>
      <c r="IU492" t="str">
        <v>Profile|.002|A|C|</v>
      </c>
      <c r="IV492" t="str">
        <v>Profile|.002|C|A|</v>
      </c>
      <c r="IW492" t="str">
        <v>Profile|.002|C|B|</v>
      </c>
      <c r="IX492" t="str">
        <v>Profile|.0020|</v>
      </c>
      <c r="IY492" t="str">
        <v>Profile|.003|A|</v>
      </c>
      <c r="IZ492" t="str">
        <v>Profile|.003|A|B|C| Uni.</v>
      </c>
      <c r="JA492" t="str">
        <v>Profile|.003|E|F|</v>
      </c>
      <c r="JB492" t="str">
        <v>Profile|.004(U) .003|A|B|C|</v>
      </c>
      <c r="JC492" t="str">
        <v>Profile|.004|A| UNI.</v>
      </c>
      <c r="JD492" t="str">
        <v>Profile|.005|A|C|</v>
      </c>
      <c r="JE492" t="str">
        <v>Profile|.005|A|C|A&lt;--&gt;B, C&lt;--&gt;D</v>
      </c>
      <c r="JF492" t="str">
        <v>Profile|.005|A|D| A-B UNI.</v>
      </c>
      <c r="JG492" t="str">
        <v>Profile|.005|A|D| UNI.</v>
      </c>
      <c r="JH492" t="str">
        <v>Profile|.010|A|B|</v>
      </c>
      <c r="JI492" t="str">
        <v>Profile|.010|A|B|C|</v>
      </c>
      <c r="JJ492" t="str">
        <v>Profile|.03|A|</v>
      </c>
      <c r="JK492" t="str">
        <v>Profile|.05|A|B|</v>
      </c>
      <c r="JL492" t="str">
        <v>Profile|0.03|</v>
      </c>
      <c r="JM492" t="str">
        <v>Profile|0.03|A|</v>
      </c>
      <c r="JN492" t="str">
        <v>Profile|0.03|A|B|</v>
      </c>
      <c r="JO492" t="str">
        <v>Profile|0.05{A|C|</v>
      </c>
      <c r="JP492" t="str">
        <v>Profile|0.05|A|B|</v>
      </c>
      <c r="JQ492" t="str">
        <v>Profile|0.05|E|</v>
      </c>
      <c r="JR492" t="str">
        <v>Profile|0.05|E|F|</v>
      </c>
      <c r="JS492" t="str">
        <v>Profile|0.06|A|C|</v>
      </c>
      <c r="JT492" t="str">
        <v>Profile|0.1|A|A|</v>
      </c>
      <c r="JU492" t="str">
        <v>Profile|0.1|D1|</v>
      </c>
      <c r="JV492" t="str">
        <v>Profile|A|B|C|</v>
      </c>
      <c r="JW492" t="str">
        <v>Proile|.002|A|B|J-K</v>
      </c>
      <c r="JX492" t="str">
        <v>P-Thread Form</v>
      </c>
      <c r="JY492" t="str">
        <v>R  FULL RADIUS</v>
      </c>
      <c r="JZ492" t="str">
        <v>R.001/.006</v>
      </c>
      <c r="KA492" t="str">
        <v>R.003 MAX</v>
      </c>
      <c r="KB492" t="str">
        <v>R.005 MAX</v>
      </c>
      <c r="KC492" t="str">
        <v>R.030</v>
      </c>
      <c r="KD492" t="str">
        <v>R.25 MAX</v>
      </c>
      <c r="KE492" t="str">
        <v>R1.33 BASIC</v>
      </c>
      <c r="KF492" t="str">
        <v>R3.3</v>
      </c>
      <c r="KG492" t="str">
        <v>Ra 1.6 MAX</v>
      </c>
      <c r="KH492" t="str">
        <v>RAD @ FACE &amp; OD CHAMFER</v>
      </c>
      <c r="KI492" t="str">
        <v>RAD. @ ID &amp; BACK FACE</v>
      </c>
      <c r="KJ492" t="str">
        <v>RAD. @ OD &amp; BACK FACE</v>
      </c>
      <c r="KK492" t="str">
        <v>REMOVE SHRP EDGES .005 MAX</v>
      </c>
      <c r="KL492" t="str">
        <v>ROD SLOT CENTERED</v>
      </c>
      <c r="KM492" t="str">
        <v>SHARP OKAY</v>
      </c>
      <c r="KN492" t="str">
        <v>Slot Centered</v>
      </c>
      <c r="KO492" t="str">
        <v>SLOT WIDTH</v>
      </c>
      <c r="KP492" t="str">
        <v>Surface Finish Per Note 1</v>
      </c>
      <c r="KQ492" t="str">
        <v>Symmerty Balloon A_6</v>
      </c>
      <c r="KR492" t="str">
        <v>T27 HEXALOBE Per Note 1</v>
      </c>
      <c r="KS492" t="str">
        <v>T27 TORX</v>
      </c>
      <c r="KT492" t="str">
        <v>THRD DEPTH</v>
      </c>
      <c r="KU492" t="str">
        <v>Thread Form Per Note 3</v>
      </c>
      <c r="KV492" t="str">
        <v>THREAD INTO ROD SLOT</v>
      </c>
      <c r="KW492" t="str">
        <v>Thread Timed Print Note 6</v>
      </c>
      <c r="KX492" t="str">
        <v>TOOL MISMATCH PERMISSIBLE</v>
      </c>
      <c r="KY492" t="str">
        <v>Tot. Runout|Ø.002|C|</v>
      </c>
      <c r="KZ492" t="str">
        <v>Total Runout|.002|E|</v>
      </c>
      <c r="LA492" t="str">
        <v>TRIPLE LEAD THREAD</v>
      </c>
      <c r="LB492" t="str">
        <v>True Pos. |.001 (M)|A|</v>
      </c>
      <c r="LC492" t="str">
        <v>True Pos. |.002(M)|A|B|</v>
      </c>
      <c r="LD492" t="str">
        <v>True Pos. |.002|</v>
      </c>
      <c r="LE492" t="str">
        <v>True Pos. |.002|A|</v>
      </c>
      <c r="LF492" t="str">
        <v>True Pos. |.002|A|B|</v>
      </c>
      <c r="LG492" t="str">
        <v>True Pos. |.004|A|C|B|</v>
      </c>
      <c r="LH492" t="str">
        <v>True Pos. |.005(M)|A|B|</v>
      </c>
      <c r="LI492" t="str">
        <v>True Pos.|.000(L)|A|D|</v>
      </c>
      <c r="LJ492" t="str">
        <v>True Pos.|.000(M)|A|</v>
      </c>
      <c r="LK492" t="str">
        <v>True Pos.|.001(M)|A|</v>
      </c>
      <c r="LL492" t="str">
        <v>True Pos.|.001|B|</v>
      </c>
      <c r="LM492" t="str">
        <v>True Pos.|.001|E|</v>
      </c>
      <c r="LN492" t="str">
        <v>True Pos.|.002|A|</v>
      </c>
      <c r="LO492" t="str">
        <v>True Pos.|.002|B|</v>
      </c>
      <c r="LP492" t="str">
        <v>True Pos.|.002|C|</v>
      </c>
      <c r="LQ492" t="str">
        <v>True Pos.|.002|D1|</v>
      </c>
      <c r="LR492" t="str">
        <v>True Pos.|.002|D1|D2|</v>
      </c>
      <c r="LS492" t="str">
        <v>True Pos.|.05|A|</v>
      </c>
      <c r="LT492" t="str">
        <v>True Pos.|.1|A|B|C|</v>
      </c>
      <c r="LU492" t="str">
        <v>True Pos.|.13|A</v>
      </c>
      <c r="LV492" t="str">
        <v>True Pos.|0.05|A|</v>
      </c>
      <c r="LW492" t="str">
        <v>True Pos.|0.1|A|B|C|</v>
      </c>
      <c r="LX492" t="str">
        <v>True Pos.|0.13|A|</v>
      </c>
      <c r="LY492" t="str">
        <v>True Pos.|Ø.000(M)|A|</v>
      </c>
      <c r="LZ492" t="str">
        <v>True Pos.|Ø.000(M)|B|</v>
      </c>
      <c r="MA492" t="str">
        <v>True Pos.|Ø.001(M)|A(M)|</v>
      </c>
      <c r="MB492" t="str">
        <v>True Pos.|Ø.001(M)|A|</v>
      </c>
      <c r="MC492" t="str">
        <v>True Pos.|Ø.001|A|</v>
      </c>
      <c r="MD492" t="str">
        <v>True Pos.|Ø.001|C|</v>
      </c>
      <c r="ME492" t="str">
        <v>True Pos.|Ø.002(S)|A(S)|</v>
      </c>
      <c r="MF492" t="str">
        <v>True Pos.|Ø.002|A|</v>
      </c>
      <c r="MG492" t="str">
        <v>True Pos.|Ø.002|B|</v>
      </c>
      <c r="MH492" t="str">
        <v>True Pos.|Ø.002|C|</v>
      </c>
      <c r="MI492" t="str">
        <v>True Pos.|Ø.03(M)|A|</v>
      </c>
      <c r="MJ492" t="str">
        <v>True Pos.|Ø0.03(M)|A|</v>
      </c>
      <c r="MK492" t="str">
        <v>True Pos.|Ø0.05(L)|D|B|</v>
      </c>
      <c r="ML492" t="str">
        <v>True Pos.|Ø0.05|A|</v>
      </c>
      <c r="MM492" t="str">
        <v>True Pos.|Ø0.05|D|</v>
      </c>
      <c r="MN492" t="str">
        <v>True Pos.|Ø0.05|E|</v>
      </c>
      <c r="MO492" t="str">
        <v>True Pos.|Ø0.05|E|B|</v>
      </c>
      <c r="MP492" t="str">
        <v>True Pos.|SØ0.03|C|B|</v>
      </c>
      <c r="MQ492" t="str">
        <v>True Position|.002|A|B|</v>
      </c>
      <c r="MR492" t="str">
        <v>True. Pos.|Ø.001(M)|A|</v>
      </c>
      <c r="MS492" t="str">
        <v>True. Pps.|0.05|A|</v>
      </c>
      <c r="MT492" t="str">
        <v>Tumble Per Note 1</v>
      </c>
      <c r="MU492" t="str">
        <v>Tumble Per Note 2</v>
      </c>
    </row>
    <row r="493" spans="3:359">
      <c r="C493" s="74" t="str" cm="1">
        <f t="array" ref="C493:MU493">TRANSPOSE(_xlfn._xlws.SORT(_xlfn._xlws.FILTER($A$2:$A$499,ISNUMBER(SEARCH('Prt. Lib. &amp; Routine, Table'!L500,$A$2:$A$499)),"not found")))</f>
        <v>.0015 T.I.R. MAX</v>
      </c>
      <c r="D493" t="str">
        <v>.002 MAX ROOT RADIUS</v>
      </c>
      <c r="E493" t="str">
        <v>.012 BLUNT END</v>
      </c>
      <c r="F493" t="str">
        <v>.015 MAX</v>
      </c>
      <c r="G493" t="str">
        <v>.016 T.S.C.</v>
      </c>
      <c r="H493" t="str">
        <v>.017 BASIC</v>
      </c>
      <c r="I493" t="str">
        <v>.021 PITCH</v>
      </c>
      <c r="J493" t="str">
        <v>.022 BLUNT START</v>
      </c>
      <c r="K493" t="str">
        <v>.025 BASIC</v>
      </c>
      <c r="L493" t="str">
        <v>.035 BASIC</v>
      </c>
      <c r="M493" t="str">
        <v>.043 T.S.C</v>
      </c>
      <c r="N493" t="str">
        <v>.053 T.S.C.</v>
      </c>
      <c r="O493" t="str">
        <v>.060 HEX DEPTH</v>
      </c>
      <c r="P493" t="str">
        <v>.060 PITCH</v>
      </c>
      <c r="Q493" t="str">
        <v>.061 BASIC</v>
      </c>
      <c r="R493" t="str">
        <v>.07 HEX</v>
      </c>
      <c r="S493" t="str">
        <v>.070 HEX DEPTH</v>
      </c>
      <c r="T493" t="str">
        <v>.082 DRILL</v>
      </c>
      <c r="U493" t="str">
        <v>.082 DRILL DEPTH</v>
      </c>
      <c r="V493" t="str">
        <v>.094 HEX</v>
      </c>
      <c r="W493" t="str">
        <v>.115 T.S.C.</v>
      </c>
      <c r="X493" t="str">
        <v>.1195 / .1243 MAJOR DIAMETER</v>
      </c>
      <c r="Y493" t="str">
        <v>.1250 HEX</v>
      </c>
      <c r="Z493" t="str">
        <v>.157 MINOR DIAMETER</v>
      </c>
      <c r="AA493" t="str">
        <v>.172 FULL THD DEPTH</v>
      </c>
      <c r="AB493" t="str">
        <v>.172 MAJOR DIAMETER</v>
      </c>
      <c r="AC493" t="str">
        <v>.180 MIN DEPTH FULL THRD</v>
      </c>
      <c r="AD493" t="str">
        <v>.183 Ceter Line Thread Dwell</v>
      </c>
      <c r="AE493" t="str">
        <v>.208 MAX THRD DEPTH</v>
      </c>
      <c r="AF493" t="str">
        <v>.218 BOTTOM HALF OF SLOT</v>
      </c>
      <c r="AG493" t="str">
        <v>.261 BASIC</v>
      </c>
      <c r="AH493" t="str">
        <v>.314 T.S.C.</v>
      </c>
      <c r="AI493" t="str">
        <v>.315 BASIC</v>
      </c>
      <c r="AJ493" t="str">
        <v>.329 MINOR Ø</v>
      </c>
      <c r="AK493" t="str">
        <v>.330 BASIC</v>
      </c>
      <c r="AL493" t="str">
        <v>.35 TO TANGENT POINT</v>
      </c>
      <c r="AM493" t="str">
        <v>.375 MAJOR Ø</v>
      </c>
      <c r="AN493" t="str">
        <v>.390 BASIC</v>
      </c>
      <c r="AO493" t="str">
        <v>.440 BASIC</v>
      </c>
      <c r="AP493" t="str">
        <v>.64/.96 HIGH=Pass</v>
      </c>
      <c r="AQ493" t="str">
        <v>0.012 MAX</v>
      </c>
      <c r="AR493" t="str">
        <v>0.015 MAX</v>
      </c>
      <c r="AS493" t="str">
        <v>0.05 Per Note 2</v>
      </c>
      <c r="AT493" t="str">
        <v>0.500 PULLOUT ZONE</v>
      </c>
      <c r="AU493" t="str">
        <v>10-32 UNF-2A</v>
      </c>
      <c r="AV493" t="str">
        <v>12-28 UNF-2B</v>
      </c>
      <c r="AW493" t="str">
        <v>2.87 BASIC</v>
      </c>
      <c r="AX493" t="str">
        <v>2-56 UNC 2B 2 STARTS</v>
      </c>
      <c r="AY493" t="str">
        <v>3 LEAD THREAD</v>
      </c>
      <c r="AZ493" t="str">
        <v>32µIN Max</v>
      </c>
      <c r="BA493" t="str">
        <v>5/16"-24 UNF-2A</v>
      </c>
      <c r="BB493" t="str">
        <v>5/16-18 UNC 2A</v>
      </c>
      <c r="BC493" t="str">
        <v>5-44 UNF-2A</v>
      </c>
      <c r="BD493" t="str">
        <v>6-16µIN</v>
      </c>
      <c r="BE493" t="str">
        <v>65° BLEND</v>
      </c>
      <c r="BF493" t="str">
        <v>7.45 Top of Ball to Face</v>
      </c>
      <c r="BG493" t="str">
        <v>7/16-28 UNEF 2B</v>
      </c>
      <c r="BH493" t="str">
        <v>7/16-28-UNEF-2A</v>
      </c>
      <c r="BI493" t="str">
        <v>Alignment Per Note 3</v>
      </c>
      <c r="BJ493" t="str">
        <v>ANODIZE (SEE CHART)</v>
      </c>
      <c r="BK493" t="str">
        <v>ANODIZE AQUA Per Note 3</v>
      </c>
      <c r="BL493" t="str">
        <v>ANODIZE BOTTOM PORTION</v>
      </c>
      <c r="BM493" t="str">
        <v>ANODIZE COLOR AQUA</v>
      </c>
      <c r="BN493" t="str">
        <v>ANODIZE COLOR GREEN DWG NOTE 4</v>
      </c>
      <c r="BO493" t="str">
        <v>ANODIZE COLOR LIGHT BLUE</v>
      </c>
      <c r="BP493" t="str">
        <v>ANODIZE GREEN Per Note 2</v>
      </c>
      <c r="BQ493" t="str">
        <v>ANODIZE GREY, Per Note 1</v>
      </c>
      <c r="BR493" t="str">
        <v>ANODIZE MAGENTA</v>
      </c>
      <c r="BS493" t="str">
        <v>Anodize Per note 3</v>
      </c>
      <c r="BT493" t="str">
        <v>Anodize Per Note 4</v>
      </c>
      <c r="BU493" t="str">
        <v>ANODIZE SEAFOAM</v>
      </c>
      <c r="BV493" t="str">
        <v>Balloon 11 Symmetry</v>
      </c>
      <c r="BW493" t="str">
        <v>Balloon 12 Symmetry</v>
      </c>
      <c r="BX493" t="str">
        <v>Balloon 13 Hole Centered</v>
      </c>
      <c r="BY493" t="str">
        <v>Balloon 13 Symmerty</v>
      </c>
      <c r="BZ493" t="str">
        <v>Balloon 2 Symmetry</v>
      </c>
      <c r="CA493" t="str">
        <v>Balloon 21 CENTERED</v>
      </c>
      <c r="CB493" t="str">
        <v>Balloon 29 Symmetry</v>
      </c>
      <c r="CC493" t="str">
        <v>Balloon 3 Symmetry</v>
      </c>
      <c r="CD493" t="str">
        <v>Balloon 4 Symmetry</v>
      </c>
      <c r="CE493" t="str">
        <v>Balloon 5 blend to SØ .340</v>
      </c>
      <c r="CF493" t="str">
        <v>Balloon 5 Symmetry</v>
      </c>
      <c r="CG493" t="str">
        <v>Balloon 6 Centered</v>
      </c>
      <c r="CH493" t="str">
        <v>Balloon 9 Function Check</v>
      </c>
      <c r="CI493" t="str">
        <v>Balloon 9 Symmerty</v>
      </c>
      <c r="CJ493" t="str">
        <v>Balloons 2 &amp; 17 Symmetry |.001|A|</v>
      </c>
      <c r="CK493" t="str">
        <v>Basic Ø 3.6</v>
      </c>
      <c r="CL493" t="str">
        <v>BEAD BLAST</v>
      </c>
      <c r="CM493" t="str">
        <v>BLAST ALUMINUM OXIDE</v>
      </c>
      <c r="CN493" t="str">
        <v>Blast Note 2</v>
      </c>
      <c r="CO493" t="str">
        <v xml:space="preserve">BLAST Per Note 1 </v>
      </c>
      <c r="CP493" t="str">
        <v>BLAST Per Note 2</v>
      </c>
      <c r="CQ493" t="str">
        <v>BLAST Per Note 3</v>
      </c>
      <c r="CR493" t="str">
        <v>BLAST Per Note 4</v>
      </c>
      <c r="CS493" t="str">
        <v>BLAST Per Note 8</v>
      </c>
      <c r="CT493" t="str">
        <v>BLAST Per Traveler, MATT FINISH</v>
      </c>
      <c r="CU493" t="str">
        <v>BLAST WITH 16 GRIT ALUMINUM OXIDE</v>
      </c>
      <c r="CV493" t="str">
        <v>BLAST, Uniform Finish Per Note 3</v>
      </c>
      <c r="CW493" t="str">
        <v>BREAK EDGE</v>
      </c>
      <c r="CX493" t="str">
        <v>BREAK EDGE .014</v>
      </c>
      <c r="CY493" t="str">
        <v>BREAK EDGES Note 2</v>
      </c>
      <c r="CZ493" t="str">
        <v>BREAK SHARP Per Note 1</v>
      </c>
      <c r="DA493" t="str">
        <v>BREAK SHARPS Per Note 1</v>
      </c>
      <c r="DB493" t="str">
        <v>CE 2729</v>
      </c>
      <c r="DC493" t="str">
        <v>CE Logo per Note 3</v>
      </c>
      <c r="DD493" t="str">
        <v>CE MARK</v>
      </c>
      <c r="DE493" t="str">
        <v>Chips/Debris Removed</v>
      </c>
      <c r="DF493" t="str">
        <v>Coat Per Note 2</v>
      </c>
      <c r="DG493" t="str">
        <v>C-Sink Ø .155</v>
      </c>
      <c r="DH493" t="str">
        <v>C-Sink Ø5.2</v>
      </c>
      <c r="DI493" t="str">
        <v>Deburred</v>
      </c>
      <c r="DJ493" t="str">
        <v>DIM "A" NoGo</v>
      </c>
      <c r="DK493" t="str">
        <v>DIM "A" NoGo Hexalobe</v>
      </c>
      <c r="DL493" t="str">
        <v>EDGE BREAK</v>
      </c>
      <c r="DM493" t="str">
        <v>EDGE BREAK MIN R.004, MAX R.010</v>
      </c>
      <c r="DN493" t="str">
        <v>Edge Break per Note 1</v>
      </c>
      <c r="DO493" t="str">
        <v>ELECTROPOLISH Per Note 1</v>
      </c>
      <c r="DP493" t="str">
        <v>Finish Per Note 3</v>
      </c>
      <c r="DQ493" t="str">
        <v>FLUTE POSITION Per Note 3</v>
      </c>
      <c r="DR493" t="str">
        <v>FULL R</v>
      </c>
      <c r="DS493" t="str">
        <v>FULL RADIUS</v>
      </c>
      <c r="DT493" t="str">
        <v xml:space="preserve">FULL RADIUS </v>
      </c>
      <c r="DU493" t="str">
        <v>Function Check  (.2340 .2360 FULL)</v>
      </c>
      <c r="DV493" t="str">
        <v>FUNCTIONAL  HEXALOBE</v>
      </c>
      <c r="DW493" t="str">
        <v>GLASS BEAD Per Note 3</v>
      </c>
      <c r="DX493" t="str">
        <v>Globus Logo per Note 3</v>
      </c>
      <c r="DY493" t="str">
        <v>Gold Anodized Color</v>
      </c>
      <c r="DZ493" t="str">
        <v>Green Anodized Color</v>
      </c>
      <c r="EA493" t="str">
        <v>GRIT BLAST Per Note 3</v>
      </c>
      <c r="EB493" t="str">
        <v>Grit Blast Per Note 4</v>
      </c>
      <c r="EC493" t="str">
        <v>GRIT BLAST, DWG NOTE 3</v>
      </c>
      <c r="ED493" t="str">
        <v>HEX MINOR Ø.1292</v>
      </c>
      <c r="EE493" t="str">
        <v xml:space="preserve">HEXALOBE </v>
      </c>
      <c r="EF493" t="str">
        <v>HEXALOBE FUNCTION</v>
      </c>
      <c r="EG493" t="str">
        <v>Hexalobe Minor</v>
      </c>
      <c r="EH493" t="str">
        <v>Hexalobe NV-30</v>
      </c>
      <c r="EI493" t="str">
        <v>HEXALOBE ORIENTATION</v>
      </c>
      <c r="EJ493" t="str">
        <v>Inspect per operation 30 comments</v>
      </c>
      <c r="EK493" t="str">
        <v>INT / EXT CORNERS: R.002 TO R.010</v>
      </c>
      <c r="EL493" t="str">
        <v>INT /EXT CORNERS R.05 TO R.03</v>
      </c>
      <c r="EM493" t="str">
        <v>John is a Geek</v>
      </c>
      <c r="EN493" t="str">
        <v>LASER ETCH</v>
      </c>
      <c r="EO493" t="str">
        <v>Laser Etch Per Note 7</v>
      </c>
      <c r="EP493" t="str">
        <v xml:space="preserve">LASER MARK "CE" DWG NOTE 10 </v>
      </c>
      <c r="EQ493" t="str">
        <v>Laser Mark "P1-15004-08", Per Note 3</v>
      </c>
      <c r="ER493" t="str">
        <v>Laser Mark "P2-15004-08", Per Note 3</v>
      </c>
      <c r="ES493" t="str">
        <v>Laser Mark "P3-15004-08", Per Note 3</v>
      </c>
      <c r="ET493" t="str">
        <v>Laser Mark "P4-15004-08", Per Note 3</v>
      </c>
      <c r="EU493" t="str">
        <v xml:space="preserve">LASER MARK LOGO DWG NOTE 9 </v>
      </c>
      <c r="EV493" t="str">
        <v xml:space="preserve">LASER MARK LOT NUMBER DWG NOTE 8 </v>
      </c>
      <c r="EW493" t="str">
        <v>Laser Mark Lot, Per Note 3</v>
      </c>
      <c r="EX493" t="str">
        <v xml:space="preserve">LASER MARK PART NUMBER DWG NOTE 8 </v>
      </c>
      <c r="EY493" t="str">
        <v>LASER: 13000000</v>
      </c>
      <c r="EZ493" t="str">
        <v>LASER: CE 2797</v>
      </c>
      <c r="FA493" t="str">
        <v>LASER: LOGO</v>
      </c>
      <c r="FB493" t="str">
        <v xml:space="preserve">LASER: Lot # Per RE-75-001 </v>
      </c>
      <c r="FC493" t="str">
        <v>LAST THREAD</v>
      </c>
      <c r="FD493" t="str">
        <v>LEAD .0625</v>
      </c>
      <c r="FE493" t="str">
        <v>LOGO</v>
      </c>
      <c r="FF493" t="str">
        <v>Lot (Control) Number per Note 3</v>
      </c>
      <c r="FG493" t="str">
        <v>LOT NO.</v>
      </c>
      <c r="FH493" t="str">
        <v>LOT NUMBER</v>
      </c>
      <c r="FI493" t="str">
        <v>LOT NUMBER PER NUVASIVE SOP 9002007</v>
      </c>
      <c r="FJ493" t="str">
        <v>M 4X 0.5 - 6G - 0.063R - LH</v>
      </c>
      <c r="FK493" t="str">
        <v>M4 X 0.5 - 6G - 0.063R</v>
      </c>
      <c r="FL493" t="str">
        <v>M4 X 0.5 - 6G - 0.063R - LH</v>
      </c>
      <c r="FM493" t="str">
        <v>M4.5 X .75 6g</v>
      </c>
      <c r="FN493" t="str">
        <v>M4.5 X 0.75 6g</v>
      </c>
      <c r="FO493" t="str">
        <v>M5x0.8-6g</v>
      </c>
      <c r="FP493" t="str">
        <v xml:space="preserve">M5x0.8-6g </v>
      </c>
      <c r="FQ493" t="str">
        <v>M6 X .75 6g</v>
      </c>
      <c r="FR493" t="str">
        <v>M6 X 0.75-6g</v>
      </c>
      <c r="FS493" t="str">
        <v>M6 X0.75 - 6g</v>
      </c>
      <c r="FT493" t="str">
        <v>M6X0.75 - 6H</v>
      </c>
      <c r="FU493" t="str">
        <v>M7 X 1.00 6g THREAD</v>
      </c>
      <c r="FV493" t="str">
        <v>M7X1.00 6g THREAD</v>
      </c>
      <c r="FW493" t="str">
        <v>M7X1.00 6h THREAD</v>
      </c>
      <c r="FX493" t="str">
        <v>Magenta Anodized Color</v>
      </c>
      <c r="FY493" t="str">
        <v>MAJOR Ø .380</v>
      </c>
      <c r="FZ493" t="str">
        <v>MAJORØ</v>
      </c>
      <c r="GA493" t="str">
        <v>MATT FINISH Per Note 3</v>
      </c>
      <c r="GB493" t="str">
        <v>MATT FINISH Per Traveler</v>
      </c>
      <c r="GC493" t="str">
        <v>MATTE FINISH</v>
      </c>
      <c r="GD493" t="str">
        <v>MATTE FINISH DWG NOTE 3</v>
      </c>
      <c r="GE493" t="str">
        <v>MATTE FINISH Note 3</v>
      </c>
      <c r="GF493" t="str">
        <v>Matte Finish Per Note 3</v>
      </c>
      <c r="GG493" t="str">
        <v>MATTE FINISH SIZE 10 GLASS BEAD</v>
      </c>
      <c r="GH493" t="str">
        <v>MAX ROOT RADIUS</v>
      </c>
      <c r="GI493" t="str">
        <v xml:space="preserve">Mill Profile Centered </v>
      </c>
      <c r="GJ493" t="str">
        <v>Minor Ø Unconstrained Check</v>
      </c>
      <c r="GK493" t="str">
        <v>MINOR Ø.1336</v>
      </c>
      <c r="GL493" t="str">
        <v>NO ANODIZE Per note 8</v>
      </c>
      <c r="GM493" t="str">
        <v>NO ANODIZE Per note 9</v>
      </c>
      <c r="GN493" t="str">
        <v>No Nicks, Scratches, Tool Marks, etc.</v>
      </c>
      <c r="GO493" t="str">
        <v>No Nicks,Scratches,Tool Marks,etc.</v>
      </c>
      <c r="GP493" t="str">
        <v>NO TOOL MARKS</v>
      </c>
      <c r="GQ493" t="str">
        <v>NOTE 3 THREAD RELIEF</v>
      </c>
      <c r="GR493" t="str">
        <v>NV-27 FUNC.</v>
      </c>
      <c r="GS493" t="str">
        <v>NV-30 DIM A</v>
      </c>
      <c r="GT493" t="str">
        <v>NV-30 DIM B</v>
      </c>
      <c r="GU493" t="str">
        <v>NV-30 DIM F</v>
      </c>
      <c r="GV493" t="str">
        <v>Ø .1250 HEX</v>
      </c>
      <c r="GW493" t="str">
        <v>Ø 9.4 MAJOR</v>
      </c>
      <c r="GX493" t="str">
        <v>Ø.096 MAX PILOT HOLE</v>
      </c>
      <c r="GY493" t="str">
        <v>Ø.125 THRU</v>
      </c>
      <c r="GZ493" t="str">
        <v>Ø.205 COUNTERSINK</v>
      </c>
      <c r="HA493" t="str">
        <v>Ø.260 T.S.C.</v>
      </c>
      <c r="HB493" t="str">
        <v>Ø.500 BASIC</v>
      </c>
      <c r="HC493" t="str">
        <v xml:space="preserve">OVAL CENTERED </v>
      </c>
      <c r="HD493" t="str">
        <v>PART NO. 15100</v>
      </c>
      <c r="HE493" t="str">
        <v>PART NUMBER 13100000</v>
      </c>
      <c r="HF493" t="str">
        <v>PART NUMBER 13600000</v>
      </c>
      <c r="HG493" t="str">
        <v>Part Number per Note 3</v>
      </c>
      <c r="HH493" t="str">
        <v>PD 5/16-18 UNC 2A</v>
      </c>
      <c r="HI493" t="str">
        <v>Perp.|0.05|A|</v>
      </c>
      <c r="HJ493" t="str">
        <v>PILOT THRU HOLE PRESENT</v>
      </c>
      <c r="HK493" t="str">
        <v>PITCH .060</v>
      </c>
      <c r="HL493" t="str">
        <v>Profile |.001|A|</v>
      </c>
      <c r="HM493" t="str">
        <v>Profile |.0015 | A | X-Y</v>
      </c>
      <c r="HN493" t="str">
        <v>Profile |.002| |A|B| X-Y</v>
      </c>
      <c r="HO493" t="str">
        <v>Profile |.002|A|B|</v>
      </c>
      <c r="HP493" t="str">
        <v>Profile |.002|A|B| X-Y</v>
      </c>
      <c r="HQ493" t="str">
        <v>Profile:|010|A|B|C|</v>
      </c>
      <c r="HR493" t="str">
        <v>Profile| .002| A|B|</v>
      </c>
      <c r="HS493" t="str">
        <v>Profile|.001|</v>
      </c>
      <c r="HT493" t="str">
        <v>Profile|.001|A|</v>
      </c>
      <c r="HU493" t="str">
        <v>Profile|.001|A|B|</v>
      </c>
      <c r="HV493" t="str">
        <v xml:space="preserve">Profile|.001|A|B| A&lt;-&gt;B </v>
      </c>
      <c r="HW493" t="str">
        <v>Profile|.001|A|B| C&lt;-&gt;D</v>
      </c>
      <c r="HX493" t="str">
        <v>Profile|.001|A|B| L-M</v>
      </c>
      <c r="HY493" t="str">
        <v>Profile|.001|A|B| P-Q</v>
      </c>
      <c r="HZ493" t="str">
        <v>Profile|.001|A|B|C&lt;-&gt;D</v>
      </c>
      <c r="IA493" t="str">
        <v>Profile|.001|A|C&lt;--&gt;D</v>
      </c>
      <c r="IB493" t="str">
        <v>Profile|.001|A|UNILATERAL</v>
      </c>
      <c r="IC493" t="str">
        <v>Profile|.001|C|</v>
      </c>
      <c r="ID493" t="str">
        <v>Profile|.0012|D1|</v>
      </c>
      <c r="IE493" t="str">
        <v>Profile|.0015| A-B UNI.</v>
      </c>
      <c r="IF493" t="str">
        <v>Profile|.0015| UNI.</v>
      </c>
      <c r="IG493" t="str">
        <v>Profile|.0015|A| X-Y</v>
      </c>
      <c r="IH493" t="str">
        <v>Profile|.0015|E|F|</v>
      </c>
      <c r="II493" t="str">
        <v>Profile|.0016|B|D|</v>
      </c>
      <c r="IJ493" t="str">
        <v>Profile|.002(U).000|A|</v>
      </c>
      <c r="IK493" t="str">
        <v>Profile|.002|</v>
      </c>
      <c r="IL493" t="str">
        <v>Profile|.002|A</v>
      </c>
      <c r="IM493" t="str">
        <v>Profile|.002|A|</v>
      </c>
      <c r="IN493" t="str">
        <v>Profile|.002|A|B|</v>
      </c>
      <c r="IO493" t="str">
        <v xml:space="preserve">Profile|.002|A|B| A&lt;-&gt;B </v>
      </c>
      <c r="IP493" t="str">
        <v>Profile|.002|A|B| C&lt;-&gt;D</v>
      </c>
      <c r="IQ493" t="str">
        <v>Profile|.002|A|B| X-Y</v>
      </c>
      <c r="IR493" t="str">
        <v>Profile|.002|A|B|C|X-Y</v>
      </c>
      <c r="IS493" t="str">
        <v>Profile|.002|A|B|X&lt;--&gt;Y</v>
      </c>
      <c r="IT493" t="str">
        <v>Profile|.002|A|B|X-Y</v>
      </c>
      <c r="IU493" t="str">
        <v>Profile|.002|A|C|</v>
      </c>
      <c r="IV493" t="str">
        <v>Profile|.002|C|A|</v>
      </c>
      <c r="IW493" t="str">
        <v>Profile|.002|C|B|</v>
      </c>
      <c r="IX493" t="str">
        <v>Profile|.0020|</v>
      </c>
      <c r="IY493" t="str">
        <v>Profile|.003|A|</v>
      </c>
      <c r="IZ493" t="str">
        <v>Profile|.003|A|B|C| Uni.</v>
      </c>
      <c r="JA493" t="str">
        <v>Profile|.003|E|F|</v>
      </c>
      <c r="JB493" t="str">
        <v>Profile|.004(U) .003|A|B|C|</v>
      </c>
      <c r="JC493" t="str">
        <v>Profile|.004|A| UNI.</v>
      </c>
      <c r="JD493" t="str">
        <v>Profile|.005|A|C|</v>
      </c>
      <c r="JE493" t="str">
        <v>Profile|.005|A|C|A&lt;--&gt;B, C&lt;--&gt;D</v>
      </c>
      <c r="JF493" t="str">
        <v>Profile|.005|A|D| A-B UNI.</v>
      </c>
      <c r="JG493" t="str">
        <v>Profile|.005|A|D| UNI.</v>
      </c>
      <c r="JH493" t="str">
        <v>Profile|.010|A|B|</v>
      </c>
      <c r="JI493" t="str">
        <v>Profile|.010|A|B|C|</v>
      </c>
      <c r="JJ493" t="str">
        <v>Profile|.03|A|</v>
      </c>
      <c r="JK493" t="str">
        <v>Profile|.05|A|B|</v>
      </c>
      <c r="JL493" t="str">
        <v>Profile|0.03|</v>
      </c>
      <c r="JM493" t="str">
        <v>Profile|0.03|A|</v>
      </c>
      <c r="JN493" t="str">
        <v>Profile|0.03|A|B|</v>
      </c>
      <c r="JO493" t="str">
        <v>Profile|0.05{A|C|</v>
      </c>
      <c r="JP493" t="str">
        <v>Profile|0.05|A|B|</v>
      </c>
      <c r="JQ493" t="str">
        <v>Profile|0.05|E|</v>
      </c>
      <c r="JR493" t="str">
        <v>Profile|0.05|E|F|</v>
      </c>
      <c r="JS493" t="str">
        <v>Profile|0.06|A|C|</v>
      </c>
      <c r="JT493" t="str">
        <v>Profile|0.1|A|A|</v>
      </c>
      <c r="JU493" t="str">
        <v>Profile|0.1|D1|</v>
      </c>
      <c r="JV493" t="str">
        <v>Profile|A|B|C|</v>
      </c>
      <c r="JW493" t="str">
        <v>Proile|.002|A|B|J-K</v>
      </c>
      <c r="JX493" t="str">
        <v>P-Thread Form</v>
      </c>
      <c r="JY493" t="str">
        <v>R  FULL RADIUS</v>
      </c>
      <c r="JZ493" t="str">
        <v>R.001/.006</v>
      </c>
      <c r="KA493" t="str">
        <v>R.003 MAX</v>
      </c>
      <c r="KB493" t="str">
        <v>R.005 MAX</v>
      </c>
      <c r="KC493" t="str">
        <v>R.030</v>
      </c>
      <c r="KD493" t="str">
        <v>R.25 MAX</v>
      </c>
      <c r="KE493" t="str">
        <v>R1.33 BASIC</v>
      </c>
      <c r="KF493" t="str">
        <v>R3.3</v>
      </c>
      <c r="KG493" t="str">
        <v>Ra 1.6 MAX</v>
      </c>
      <c r="KH493" t="str">
        <v>RAD @ FACE &amp; OD CHAMFER</v>
      </c>
      <c r="KI493" t="str">
        <v>RAD. @ ID &amp; BACK FACE</v>
      </c>
      <c r="KJ493" t="str">
        <v>RAD. @ OD &amp; BACK FACE</v>
      </c>
      <c r="KK493" t="str">
        <v>REMOVE SHRP EDGES .005 MAX</v>
      </c>
      <c r="KL493" t="str">
        <v>ROD SLOT CENTERED</v>
      </c>
      <c r="KM493" t="str">
        <v>SHARP OKAY</v>
      </c>
      <c r="KN493" t="str">
        <v>Slot Centered</v>
      </c>
      <c r="KO493" t="str">
        <v>SLOT WIDTH</v>
      </c>
      <c r="KP493" t="str">
        <v>Surface Finish Per Note 1</v>
      </c>
      <c r="KQ493" t="str">
        <v>Symmerty Balloon A_6</v>
      </c>
      <c r="KR493" t="str">
        <v>T27 HEXALOBE Per Note 1</v>
      </c>
      <c r="KS493" t="str">
        <v>T27 TORX</v>
      </c>
      <c r="KT493" t="str">
        <v>THRD DEPTH</v>
      </c>
      <c r="KU493" t="str">
        <v>Thread Form Per Note 3</v>
      </c>
      <c r="KV493" t="str">
        <v>THREAD INTO ROD SLOT</v>
      </c>
      <c r="KW493" t="str">
        <v>Thread Timed Print Note 6</v>
      </c>
      <c r="KX493" t="str">
        <v>TOOL MISMATCH PERMISSIBLE</v>
      </c>
      <c r="KY493" t="str">
        <v>Tot. Runout|Ø.002|C|</v>
      </c>
      <c r="KZ493" t="str">
        <v>Total Runout|.002|E|</v>
      </c>
      <c r="LA493" t="str">
        <v>TRIPLE LEAD THREAD</v>
      </c>
      <c r="LB493" t="str">
        <v>True Pos. |.001 (M)|A|</v>
      </c>
      <c r="LC493" t="str">
        <v>True Pos. |.002(M)|A|B|</v>
      </c>
      <c r="LD493" t="str">
        <v>True Pos. |.002|</v>
      </c>
      <c r="LE493" t="str">
        <v>True Pos. |.002|A|</v>
      </c>
      <c r="LF493" t="str">
        <v>True Pos. |.002|A|B|</v>
      </c>
      <c r="LG493" t="str">
        <v>True Pos. |.004|A|C|B|</v>
      </c>
      <c r="LH493" t="str">
        <v>True Pos. |.005(M)|A|B|</v>
      </c>
      <c r="LI493" t="str">
        <v>True Pos.|.000(L)|A|D|</v>
      </c>
      <c r="LJ493" t="str">
        <v>True Pos.|.000(M)|A|</v>
      </c>
      <c r="LK493" t="str">
        <v>True Pos.|.001(M)|A|</v>
      </c>
      <c r="LL493" t="str">
        <v>True Pos.|.001|B|</v>
      </c>
      <c r="LM493" t="str">
        <v>True Pos.|.001|E|</v>
      </c>
      <c r="LN493" t="str">
        <v>True Pos.|.002|A|</v>
      </c>
      <c r="LO493" t="str">
        <v>True Pos.|.002|B|</v>
      </c>
      <c r="LP493" t="str">
        <v>True Pos.|.002|C|</v>
      </c>
      <c r="LQ493" t="str">
        <v>True Pos.|.002|D1|</v>
      </c>
      <c r="LR493" t="str">
        <v>True Pos.|.002|D1|D2|</v>
      </c>
      <c r="LS493" t="str">
        <v>True Pos.|.05|A|</v>
      </c>
      <c r="LT493" t="str">
        <v>True Pos.|.1|A|B|C|</v>
      </c>
      <c r="LU493" t="str">
        <v>True Pos.|.13|A</v>
      </c>
      <c r="LV493" t="str">
        <v>True Pos.|0.05|A|</v>
      </c>
      <c r="LW493" t="str">
        <v>True Pos.|0.1|A|B|C|</v>
      </c>
      <c r="LX493" t="str">
        <v>True Pos.|0.13|A|</v>
      </c>
      <c r="LY493" t="str">
        <v>True Pos.|Ø.000(M)|A|</v>
      </c>
      <c r="LZ493" t="str">
        <v>True Pos.|Ø.000(M)|B|</v>
      </c>
      <c r="MA493" t="str">
        <v>True Pos.|Ø.001(M)|A(M)|</v>
      </c>
      <c r="MB493" t="str">
        <v>True Pos.|Ø.001(M)|A|</v>
      </c>
      <c r="MC493" t="str">
        <v>True Pos.|Ø.001|A|</v>
      </c>
      <c r="MD493" t="str">
        <v>True Pos.|Ø.001|C|</v>
      </c>
      <c r="ME493" t="str">
        <v>True Pos.|Ø.002(S)|A(S)|</v>
      </c>
      <c r="MF493" t="str">
        <v>True Pos.|Ø.002|A|</v>
      </c>
      <c r="MG493" t="str">
        <v>True Pos.|Ø.002|B|</v>
      </c>
      <c r="MH493" t="str">
        <v>True Pos.|Ø.002|C|</v>
      </c>
      <c r="MI493" t="str">
        <v>True Pos.|Ø.03(M)|A|</v>
      </c>
      <c r="MJ493" t="str">
        <v>True Pos.|Ø0.03(M)|A|</v>
      </c>
      <c r="MK493" t="str">
        <v>True Pos.|Ø0.05(L)|D|B|</v>
      </c>
      <c r="ML493" t="str">
        <v>True Pos.|Ø0.05|A|</v>
      </c>
      <c r="MM493" t="str">
        <v>True Pos.|Ø0.05|D|</v>
      </c>
      <c r="MN493" t="str">
        <v>True Pos.|Ø0.05|E|</v>
      </c>
      <c r="MO493" t="str">
        <v>True Pos.|Ø0.05|E|B|</v>
      </c>
      <c r="MP493" t="str">
        <v>True Pos.|SØ0.03|C|B|</v>
      </c>
      <c r="MQ493" t="str">
        <v>True Position|.002|A|B|</v>
      </c>
      <c r="MR493" t="str">
        <v>True. Pos.|Ø.001(M)|A|</v>
      </c>
      <c r="MS493" t="str">
        <v>True. Pps.|0.05|A|</v>
      </c>
      <c r="MT493" t="str">
        <v>Tumble Per Note 1</v>
      </c>
      <c r="MU493" t="str">
        <v>Tumble Per Note 2</v>
      </c>
    </row>
    <row r="494" spans="3:359">
      <c r="C494" s="74" t="str" cm="1">
        <f t="array" ref="C494:MU494">TRANSPOSE(_xlfn._xlws.SORT(_xlfn._xlws.FILTER($A$2:$A$499,ISNUMBER(SEARCH('Prt. Lib. &amp; Routine, Table'!L501,$A$2:$A$499)),"not found")))</f>
        <v>.0015 T.I.R. MAX</v>
      </c>
      <c r="D494" t="str">
        <v>.002 MAX ROOT RADIUS</v>
      </c>
      <c r="E494" t="str">
        <v>.012 BLUNT END</v>
      </c>
      <c r="F494" t="str">
        <v>.015 MAX</v>
      </c>
      <c r="G494" t="str">
        <v>.016 T.S.C.</v>
      </c>
      <c r="H494" t="str">
        <v>.017 BASIC</v>
      </c>
      <c r="I494" t="str">
        <v>.021 PITCH</v>
      </c>
      <c r="J494" t="str">
        <v>.022 BLUNT START</v>
      </c>
      <c r="K494" t="str">
        <v>.025 BASIC</v>
      </c>
      <c r="L494" t="str">
        <v>.035 BASIC</v>
      </c>
      <c r="M494" t="str">
        <v>.043 T.S.C</v>
      </c>
      <c r="N494" t="str">
        <v>.053 T.S.C.</v>
      </c>
      <c r="O494" t="str">
        <v>.060 HEX DEPTH</v>
      </c>
      <c r="P494" t="str">
        <v>.060 PITCH</v>
      </c>
      <c r="Q494" t="str">
        <v>.061 BASIC</v>
      </c>
      <c r="R494" t="str">
        <v>.07 HEX</v>
      </c>
      <c r="S494" t="str">
        <v>.070 HEX DEPTH</v>
      </c>
      <c r="T494" t="str">
        <v>.082 DRILL</v>
      </c>
      <c r="U494" t="str">
        <v>.082 DRILL DEPTH</v>
      </c>
      <c r="V494" t="str">
        <v>.094 HEX</v>
      </c>
      <c r="W494" t="str">
        <v>.115 T.S.C.</v>
      </c>
      <c r="X494" t="str">
        <v>.1195 / .1243 MAJOR DIAMETER</v>
      </c>
      <c r="Y494" t="str">
        <v>.1250 HEX</v>
      </c>
      <c r="Z494" t="str">
        <v>.157 MINOR DIAMETER</v>
      </c>
      <c r="AA494" t="str">
        <v>.172 FULL THD DEPTH</v>
      </c>
      <c r="AB494" t="str">
        <v>.172 MAJOR DIAMETER</v>
      </c>
      <c r="AC494" t="str">
        <v>.180 MIN DEPTH FULL THRD</v>
      </c>
      <c r="AD494" t="str">
        <v>.183 Ceter Line Thread Dwell</v>
      </c>
      <c r="AE494" t="str">
        <v>.208 MAX THRD DEPTH</v>
      </c>
      <c r="AF494" t="str">
        <v>.218 BOTTOM HALF OF SLOT</v>
      </c>
      <c r="AG494" t="str">
        <v>.261 BASIC</v>
      </c>
      <c r="AH494" t="str">
        <v>.314 T.S.C.</v>
      </c>
      <c r="AI494" t="str">
        <v>.315 BASIC</v>
      </c>
      <c r="AJ494" t="str">
        <v>.329 MINOR Ø</v>
      </c>
      <c r="AK494" t="str">
        <v>.330 BASIC</v>
      </c>
      <c r="AL494" t="str">
        <v>.35 TO TANGENT POINT</v>
      </c>
      <c r="AM494" t="str">
        <v>.375 MAJOR Ø</v>
      </c>
      <c r="AN494" t="str">
        <v>.390 BASIC</v>
      </c>
      <c r="AO494" t="str">
        <v>.440 BASIC</v>
      </c>
      <c r="AP494" t="str">
        <v>.64/.96 HIGH=Pass</v>
      </c>
      <c r="AQ494" t="str">
        <v>0.012 MAX</v>
      </c>
      <c r="AR494" t="str">
        <v>0.015 MAX</v>
      </c>
      <c r="AS494" t="str">
        <v>0.05 Per Note 2</v>
      </c>
      <c r="AT494" t="str">
        <v>0.500 PULLOUT ZONE</v>
      </c>
      <c r="AU494" t="str">
        <v>10-32 UNF-2A</v>
      </c>
      <c r="AV494" t="str">
        <v>12-28 UNF-2B</v>
      </c>
      <c r="AW494" t="str">
        <v>2.87 BASIC</v>
      </c>
      <c r="AX494" t="str">
        <v>2-56 UNC 2B 2 STARTS</v>
      </c>
      <c r="AY494" t="str">
        <v>3 LEAD THREAD</v>
      </c>
      <c r="AZ494" t="str">
        <v>32µIN Max</v>
      </c>
      <c r="BA494" t="str">
        <v>5/16"-24 UNF-2A</v>
      </c>
      <c r="BB494" t="str">
        <v>5/16-18 UNC 2A</v>
      </c>
      <c r="BC494" t="str">
        <v>5-44 UNF-2A</v>
      </c>
      <c r="BD494" t="str">
        <v>6-16µIN</v>
      </c>
      <c r="BE494" t="str">
        <v>65° BLEND</v>
      </c>
      <c r="BF494" t="str">
        <v>7.45 Top of Ball to Face</v>
      </c>
      <c r="BG494" t="str">
        <v>7/16-28 UNEF 2B</v>
      </c>
      <c r="BH494" t="str">
        <v>7/16-28-UNEF-2A</v>
      </c>
      <c r="BI494" t="str">
        <v>Alignment Per Note 3</v>
      </c>
      <c r="BJ494" t="str">
        <v>ANODIZE (SEE CHART)</v>
      </c>
      <c r="BK494" t="str">
        <v>ANODIZE AQUA Per Note 3</v>
      </c>
      <c r="BL494" t="str">
        <v>ANODIZE BOTTOM PORTION</v>
      </c>
      <c r="BM494" t="str">
        <v>ANODIZE COLOR AQUA</v>
      </c>
      <c r="BN494" t="str">
        <v>ANODIZE COLOR GREEN DWG NOTE 4</v>
      </c>
      <c r="BO494" t="str">
        <v>ANODIZE COLOR LIGHT BLUE</v>
      </c>
      <c r="BP494" t="str">
        <v>ANODIZE GREEN Per Note 2</v>
      </c>
      <c r="BQ494" t="str">
        <v>ANODIZE GREY, Per Note 1</v>
      </c>
      <c r="BR494" t="str">
        <v>ANODIZE MAGENTA</v>
      </c>
      <c r="BS494" t="str">
        <v>Anodize Per note 3</v>
      </c>
      <c r="BT494" t="str">
        <v>Anodize Per Note 4</v>
      </c>
      <c r="BU494" t="str">
        <v>ANODIZE SEAFOAM</v>
      </c>
      <c r="BV494" t="str">
        <v>Balloon 11 Symmetry</v>
      </c>
      <c r="BW494" t="str">
        <v>Balloon 12 Symmetry</v>
      </c>
      <c r="BX494" t="str">
        <v>Balloon 13 Hole Centered</v>
      </c>
      <c r="BY494" t="str">
        <v>Balloon 13 Symmerty</v>
      </c>
      <c r="BZ494" t="str">
        <v>Balloon 2 Symmetry</v>
      </c>
      <c r="CA494" t="str">
        <v>Balloon 21 CENTERED</v>
      </c>
      <c r="CB494" t="str">
        <v>Balloon 29 Symmetry</v>
      </c>
      <c r="CC494" t="str">
        <v>Balloon 3 Symmetry</v>
      </c>
      <c r="CD494" t="str">
        <v>Balloon 4 Symmetry</v>
      </c>
      <c r="CE494" t="str">
        <v>Balloon 5 blend to SØ .340</v>
      </c>
      <c r="CF494" t="str">
        <v>Balloon 5 Symmetry</v>
      </c>
      <c r="CG494" t="str">
        <v>Balloon 6 Centered</v>
      </c>
      <c r="CH494" t="str">
        <v>Balloon 9 Function Check</v>
      </c>
      <c r="CI494" t="str">
        <v>Balloon 9 Symmerty</v>
      </c>
      <c r="CJ494" t="str">
        <v>Balloons 2 &amp; 17 Symmetry |.001|A|</v>
      </c>
      <c r="CK494" t="str">
        <v>Basic Ø 3.6</v>
      </c>
      <c r="CL494" t="str">
        <v>BEAD BLAST</v>
      </c>
      <c r="CM494" t="str">
        <v>BLAST ALUMINUM OXIDE</v>
      </c>
      <c r="CN494" t="str">
        <v>Blast Note 2</v>
      </c>
      <c r="CO494" t="str">
        <v xml:space="preserve">BLAST Per Note 1 </v>
      </c>
      <c r="CP494" t="str">
        <v>BLAST Per Note 2</v>
      </c>
      <c r="CQ494" t="str">
        <v>BLAST Per Note 3</v>
      </c>
      <c r="CR494" t="str">
        <v>BLAST Per Note 4</v>
      </c>
      <c r="CS494" t="str">
        <v>BLAST Per Note 8</v>
      </c>
      <c r="CT494" t="str">
        <v>BLAST Per Traveler, MATT FINISH</v>
      </c>
      <c r="CU494" t="str">
        <v>BLAST WITH 16 GRIT ALUMINUM OXIDE</v>
      </c>
      <c r="CV494" t="str">
        <v>BLAST, Uniform Finish Per Note 3</v>
      </c>
      <c r="CW494" t="str">
        <v>BREAK EDGE</v>
      </c>
      <c r="CX494" t="str">
        <v>BREAK EDGE .014</v>
      </c>
      <c r="CY494" t="str">
        <v>BREAK EDGES Note 2</v>
      </c>
      <c r="CZ494" t="str">
        <v>BREAK SHARP Per Note 1</v>
      </c>
      <c r="DA494" t="str">
        <v>BREAK SHARPS Per Note 1</v>
      </c>
      <c r="DB494" t="str">
        <v>CE 2729</v>
      </c>
      <c r="DC494" t="str">
        <v>CE Logo per Note 3</v>
      </c>
      <c r="DD494" t="str">
        <v>CE MARK</v>
      </c>
      <c r="DE494" t="str">
        <v>Chips/Debris Removed</v>
      </c>
      <c r="DF494" t="str">
        <v>Coat Per Note 2</v>
      </c>
      <c r="DG494" t="str">
        <v>C-Sink Ø .155</v>
      </c>
      <c r="DH494" t="str">
        <v>C-Sink Ø5.2</v>
      </c>
      <c r="DI494" t="str">
        <v>Deburred</v>
      </c>
      <c r="DJ494" t="str">
        <v>DIM "A" NoGo</v>
      </c>
      <c r="DK494" t="str">
        <v>DIM "A" NoGo Hexalobe</v>
      </c>
      <c r="DL494" t="str">
        <v>EDGE BREAK</v>
      </c>
      <c r="DM494" t="str">
        <v>EDGE BREAK MIN R.004, MAX R.010</v>
      </c>
      <c r="DN494" t="str">
        <v>Edge Break per Note 1</v>
      </c>
      <c r="DO494" t="str">
        <v>ELECTROPOLISH Per Note 1</v>
      </c>
      <c r="DP494" t="str">
        <v>Finish Per Note 3</v>
      </c>
      <c r="DQ494" t="str">
        <v>FLUTE POSITION Per Note 3</v>
      </c>
      <c r="DR494" t="str">
        <v>FULL R</v>
      </c>
      <c r="DS494" t="str">
        <v>FULL RADIUS</v>
      </c>
      <c r="DT494" t="str">
        <v xml:space="preserve">FULL RADIUS </v>
      </c>
      <c r="DU494" t="str">
        <v>Function Check  (.2340 .2360 FULL)</v>
      </c>
      <c r="DV494" t="str">
        <v>FUNCTIONAL  HEXALOBE</v>
      </c>
      <c r="DW494" t="str">
        <v>GLASS BEAD Per Note 3</v>
      </c>
      <c r="DX494" t="str">
        <v>Globus Logo per Note 3</v>
      </c>
      <c r="DY494" t="str">
        <v>Gold Anodized Color</v>
      </c>
      <c r="DZ494" t="str">
        <v>Green Anodized Color</v>
      </c>
      <c r="EA494" t="str">
        <v>GRIT BLAST Per Note 3</v>
      </c>
      <c r="EB494" t="str">
        <v>Grit Blast Per Note 4</v>
      </c>
      <c r="EC494" t="str">
        <v>GRIT BLAST, DWG NOTE 3</v>
      </c>
      <c r="ED494" t="str">
        <v>HEX MINOR Ø.1292</v>
      </c>
      <c r="EE494" t="str">
        <v xml:space="preserve">HEXALOBE </v>
      </c>
      <c r="EF494" t="str">
        <v>HEXALOBE FUNCTION</v>
      </c>
      <c r="EG494" t="str">
        <v>Hexalobe Minor</v>
      </c>
      <c r="EH494" t="str">
        <v>Hexalobe NV-30</v>
      </c>
      <c r="EI494" t="str">
        <v>HEXALOBE ORIENTATION</v>
      </c>
      <c r="EJ494" t="str">
        <v>Inspect per operation 30 comments</v>
      </c>
      <c r="EK494" t="str">
        <v>INT / EXT CORNERS: R.002 TO R.010</v>
      </c>
      <c r="EL494" t="str">
        <v>INT /EXT CORNERS R.05 TO R.03</v>
      </c>
      <c r="EM494" t="str">
        <v>John is a Geek</v>
      </c>
      <c r="EN494" t="str">
        <v>LASER ETCH</v>
      </c>
      <c r="EO494" t="str">
        <v>Laser Etch Per Note 7</v>
      </c>
      <c r="EP494" t="str">
        <v xml:space="preserve">LASER MARK "CE" DWG NOTE 10 </v>
      </c>
      <c r="EQ494" t="str">
        <v>Laser Mark "P1-15004-08", Per Note 3</v>
      </c>
      <c r="ER494" t="str">
        <v>Laser Mark "P2-15004-08", Per Note 3</v>
      </c>
      <c r="ES494" t="str">
        <v>Laser Mark "P3-15004-08", Per Note 3</v>
      </c>
      <c r="ET494" t="str">
        <v>Laser Mark "P4-15004-08", Per Note 3</v>
      </c>
      <c r="EU494" t="str">
        <v xml:space="preserve">LASER MARK LOGO DWG NOTE 9 </v>
      </c>
      <c r="EV494" t="str">
        <v xml:space="preserve">LASER MARK LOT NUMBER DWG NOTE 8 </v>
      </c>
      <c r="EW494" t="str">
        <v>Laser Mark Lot, Per Note 3</v>
      </c>
      <c r="EX494" t="str">
        <v xml:space="preserve">LASER MARK PART NUMBER DWG NOTE 8 </v>
      </c>
      <c r="EY494" t="str">
        <v>LASER: 13000000</v>
      </c>
      <c r="EZ494" t="str">
        <v>LASER: CE 2797</v>
      </c>
      <c r="FA494" t="str">
        <v>LASER: LOGO</v>
      </c>
      <c r="FB494" t="str">
        <v xml:space="preserve">LASER: Lot # Per RE-75-001 </v>
      </c>
      <c r="FC494" t="str">
        <v>LAST THREAD</v>
      </c>
      <c r="FD494" t="str">
        <v>LEAD .0625</v>
      </c>
      <c r="FE494" t="str">
        <v>LOGO</v>
      </c>
      <c r="FF494" t="str">
        <v>Lot (Control) Number per Note 3</v>
      </c>
      <c r="FG494" t="str">
        <v>LOT NO.</v>
      </c>
      <c r="FH494" t="str">
        <v>LOT NUMBER</v>
      </c>
      <c r="FI494" t="str">
        <v>LOT NUMBER PER NUVASIVE SOP 9002007</v>
      </c>
      <c r="FJ494" t="str">
        <v>M 4X 0.5 - 6G - 0.063R - LH</v>
      </c>
      <c r="FK494" t="str">
        <v>M4 X 0.5 - 6G - 0.063R</v>
      </c>
      <c r="FL494" t="str">
        <v>M4 X 0.5 - 6G - 0.063R - LH</v>
      </c>
      <c r="FM494" t="str">
        <v>M4.5 X .75 6g</v>
      </c>
      <c r="FN494" t="str">
        <v>M4.5 X 0.75 6g</v>
      </c>
      <c r="FO494" t="str">
        <v>M5x0.8-6g</v>
      </c>
      <c r="FP494" t="str">
        <v xml:space="preserve">M5x0.8-6g </v>
      </c>
      <c r="FQ494" t="str">
        <v>M6 X .75 6g</v>
      </c>
      <c r="FR494" t="str">
        <v>M6 X 0.75-6g</v>
      </c>
      <c r="FS494" t="str">
        <v>M6 X0.75 - 6g</v>
      </c>
      <c r="FT494" t="str">
        <v>M6X0.75 - 6H</v>
      </c>
      <c r="FU494" t="str">
        <v>M7 X 1.00 6g THREAD</v>
      </c>
      <c r="FV494" t="str">
        <v>M7X1.00 6g THREAD</v>
      </c>
      <c r="FW494" t="str">
        <v>M7X1.00 6h THREAD</v>
      </c>
      <c r="FX494" t="str">
        <v>Magenta Anodized Color</v>
      </c>
      <c r="FY494" t="str">
        <v>MAJOR Ø .380</v>
      </c>
      <c r="FZ494" t="str">
        <v>MAJORØ</v>
      </c>
      <c r="GA494" t="str">
        <v>MATT FINISH Per Note 3</v>
      </c>
      <c r="GB494" t="str">
        <v>MATT FINISH Per Traveler</v>
      </c>
      <c r="GC494" t="str">
        <v>MATTE FINISH</v>
      </c>
      <c r="GD494" t="str">
        <v>MATTE FINISH DWG NOTE 3</v>
      </c>
      <c r="GE494" t="str">
        <v>MATTE FINISH Note 3</v>
      </c>
      <c r="GF494" t="str">
        <v>Matte Finish Per Note 3</v>
      </c>
      <c r="GG494" t="str">
        <v>MATTE FINISH SIZE 10 GLASS BEAD</v>
      </c>
      <c r="GH494" t="str">
        <v>MAX ROOT RADIUS</v>
      </c>
      <c r="GI494" t="str">
        <v xml:space="preserve">Mill Profile Centered </v>
      </c>
      <c r="GJ494" t="str">
        <v>Minor Ø Unconstrained Check</v>
      </c>
      <c r="GK494" t="str">
        <v>MINOR Ø.1336</v>
      </c>
      <c r="GL494" t="str">
        <v>NO ANODIZE Per note 8</v>
      </c>
      <c r="GM494" t="str">
        <v>NO ANODIZE Per note 9</v>
      </c>
      <c r="GN494" t="str">
        <v>No Nicks, Scratches, Tool Marks, etc.</v>
      </c>
      <c r="GO494" t="str">
        <v>No Nicks,Scratches,Tool Marks,etc.</v>
      </c>
      <c r="GP494" t="str">
        <v>NO TOOL MARKS</v>
      </c>
      <c r="GQ494" t="str">
        <v>NOTE 3 THREAD RELIEF</v>
      </c>
      <c r="GR494" t="str">
        <v>NV-27 FUNC.</v>
      </c>
      <c r="GS494" t="str">
        <v>NV-30 DIM A</v>
      </c>
      <c r="GT494" t="str">
        <v>NV-30 DIM B</v>
      </c>
      <c r="GU494" t="str">
        <v>NV-30 DIM F</v>
      </c>
      <c r="GV494" t="str">
        <v>Ø .1250 HEX</v>
      </c>
      <c r="GW494" t="str">
        <v>Ø 9.4 MAJOR</v>
      </c>
      <c r="GX494" t="str">
        <v>Ø.096 MAX PILOT HOLE</v>
      </c>
      <c r="GY494" t="str">
        <v>Ø.125 THRU</v>
      </c>
      <c r="GZ494" t="str">
        <v>Ø.205 COUNTERSINK</v>
      </c>
      <c r="HA494" t="str">
        <v>Ø.260 T.S.C.</v>
      </c>
      <c r="HB494" t="str">
        <v>Ø.500 BASIC</v>
      </c>
      <c r="HC494" t="str">
        <v xml:space="preserve">OVAL CENTERED </v>
      </c>
      <c r="HD494" t="str">
        <v>PART NO. 15100</v>
      </c>
      <c r="HE494" t="str">
        <v>PART NUMBER 13100000</v>
      </c>
      <c r="HF494" t="str">
        <v>PART NUMBER 13600000</v>
      </c>
      <c r="HG494" t="str">
        <v>Part Number per Note 3</v>
      </c>
      <c r="HH494" t="str">
        <v>PD 5/16-18 UNC 2A</v>
      </c>
      <c r="HI494" t="str">
        <v>Perp.|0.05|A|</v>
      </c>
      <c r="HJ494" t="str">
        <v>PILOT THRU HOLE PRESENT</v>
      </c>
      <c r="HK494" t="str">
        <v>PITCH .060</v>
      </c>
      <c r="HL494" t="str">
        <v>Profile |.001|A|</v>
      </c>
      <c r="HM494" t="str">
        <v>Profile |.0015 | A | X-Y</v>
      </c>
      <c r="HN494" t="str">
        <v>Profile |.002| |A|B| X-Y</v>
      </c>
      <c r="HO494" t="str">
        <v>Profile |.002|A|B|</v>
      </c>
      <c r="HP494" t="str">
        <v>Profile |.002|A|B| X-Y</v>
      </c>
      <c r="HQ494" t="str">
        <v>Profile:|010|A|B|C|</v>
      </c>
      <c r="HR494" t="str">
        <v>Profile| .002| A|B|</v>
      </c>
      <c r="HS494" t="str">
        <v>Profile|.001|</v>
      </c>
      <c r="HT494" t="str">
        <v>Profile|.001|A|</v>
      </c>
      <c r="HU494" t="str">
        <v>Profile|.001|A|B|</v>
      </c>
      <c r="HV494" t="str">
        <v xml:space="preserve">Profile|.001|A|B| A&lt;-&gt;B </v>
      </c>
      <c r="HW494" t="str">
        <v>Profile|.001|A|B| C&lt;-&gt;D</v>
      </c>
      <c r="HX494" t="str">
        <v>Profile|.001|A|B| L-M</v>
      </c>
      <c r="HY494" t="str">
        <v>Profile|.001|A|B| P-Q</v>
      </c>
      <c r="HZ494" t="str">
        <v>Profile|.001|A|B|C&lt;-&gt;D</v>
      </c>
      <c r="IA494" t="str">
        <v>Profile|.001|A|C&lt;--&gt;D</v>
      </c>
      <c r="IB494" t="str">
        <v>Profile|.001|A|UNILATERAL</v>
      </c>
      <c r="IC494" t="str">
        <v>Profile|.001|C|</v>
      </c>
      <c r="ID494" t="str">
        <v>Profile|.0012|D1|</v>
      </c>
      <c r="IE494" t="str">
        <v>Profile|.0015| A-B UNI.</v>
      </c>
      <c r="IF494" t="str">
        <v>Profile|.0015| UNI.</v>
      </c>
      <c r="IG494" t="str">
        <v>Profile|.0015|A| X-Y</v>
      </c>
      <c r="IH494" t="str">
        <v>Profile|.0015|E|F|</v>
      </c>
      <c r="II494" t="str">
        <v>Profile|.0016|B|D|</v>
      </c>
      <c r="IJ494" t="str">
        <v>Profile|.002(U).000|A|</v>
      </c>
      <c r="IK494" t="str">
        <v>Profile|.002|</v>
      </c>
      <c r="IL494" t="str">
        <v>Profile|.002|A</v>
      </c>
      <c r="IM494" t="str">
        <v>Profile|.002|A|</v>
      </c>
      <c r="IN494" t="str">
        <v>Profile|.002|A|B|</v>
      </c>
      <c r="IO494" t="str">
        <v xml:space="preserve">Profile|.002|A|B| A&lt;-&gt;B </v>
      </c>
      <c r="IP494" t="str">
        <v>Profile|.002|A|B| C&lt;-&gt;D</v>
      </c>
      <c r="IQ494" t="str">
        <v>Profile|.002|A|B| X-Y</v>
      </c>
      <c r="IR494" t="str">
        <v>Profile|.002|A|B|C|X-Y</v>
      </c>
      <c r="IS494" t="str">
        <v>Profile|.002|A|B|X&lt;--&gt;Y</v>
      </c>
      <c r="IT494" t="str">
        <v>Profile|.002|A|B|X-Y</v>
      </c>
      <c r="IU494" t="str">
        <v>Profile|.002|A|C|</v>
      </c>
      <c r="IV494" t="str">
        <v>Profile|.002|C|A|</v>
      </c>
      <c r="IW494" t="str">
        <v>Profile|.002|C|B|</v>
      </c>
      <c r="IX494" t="str">
        <v>Profile|.0020|</v>
      </c>
      <c r="IY494" t="str">
        <v>Profile|.003|A|</v>
      </c>
      <c r="IZ494" t="str">
        <v>Profile|.003|A|B|C| Uni.</v>
      </c>
      <c r="JA494" t="str">
        <v>Profile|.003|E|F|</v>
      </c>
      <c r="JB494" t="str">
        <v>Profile|.004(U) .003|A|B|C|</v>
      </c>
      <c r="JC494" t="str">
        <v>Profile|.004|A| UNI.</v>
      </c>
      <c r="JD494" t="str">
        <v>Profile|.005|A|C|</v>
      </c>
      <c r="JE494" t="str">
        <v>Profile|.005|A|C|A&lt;--&gt;B, C&lt;--&gt;D</v>
      </c>
      <c r="JF494" t="str">
        <v>Profile|.005|A|D| A-B UNI.</v>
      </c>
      <c r="JG494" t="str">
        <v>Profile|.005|A|D| UNI.</v>
      </c>
      <c r="JH494" t="str">
        <v>Profile|.010|A|B|</v>
      </c>
      <c r="JI494" t="str">
        <v>Profile|.010|A|B|C|</v>
      </c>
      <c r="JJ494" t="str">
        <v>Profile|.03|A|</v>
      </c>
      <c r="JK494" t="str">
        <v>Profile|.05|A|B|</v>
      </c>
      <c r="JL494" t="str">
        <v>Profile|0.03|</v>
      </c>
      <c r="JM494" t="str">
        <v>Profile|0.03|A|</v>
      </c>
      <c r="JN494" t="str">
        <v>Profile|0.03|A|B|</v>
      </c>
      <c r="JO494" t="str">
        <v>Profile|0.05{A|C|</v>
      </c>
      <c r="JP494" t="str">
        <v>Profile|0.05|A|B|</v>
      </c>
      <c r="JQ494" t="str">
        <v>Profile|0.05|E|</v>
      </c>
      <c r="JR494" t="str">
        <v>Profile|0.05|E|F|</v>
      </c>
      <c r="JS494" t="str">
        <v>Profile|0.06|A|C|</v>
      </c>
      <c r="JT494" t="str">
        <v>Profile|0.1|A|A|</v>
      </c>
      <c r="JU494" t="str">
        <v>Profile|0.1|D1|</v>
      </c>
      <c r="JV494" t="str">
        <v>Profile|A|B|C|</v>
      </c>
      <c r="JW494" t="str">
        <v>Proile|.002|A|B|J-K</v>
      </c>
      <c r="JX494" t="str">
        <v>P-Thread Form</v>
      </c>
      <c r="JY494" t="str">
        <v>R  FULL RADIUS</v>
      </c>
      <c r="JZ494" t="str">
        <v>R.001/.006</v>
      </c>
      <c r="KA494" t="str">
        <v>R.003 MAX</v>
      </c>
      <c r="KB494" t="str">
        <v>R.005 MAX</v>
      </c>
      <c r="KC494" t="str">
        <v>R.030</v>
      </c>
      <c r="KD494" t="str">
        <v>R.25 MAX</v>
      </c>
      <c r="KE494" t="str">
        <v>R1.33 BASIC</v>
      </c>
      <c r="KF494" t="str">
        <v>R3.3</v>
      </c>
      <c r="KG494" t="str">
        <v>Ra 1.6 MAX</v>
      </c>
      <c r="KH494" t="str">
        <v>RAD @ FACE &amp; OD CHAMFER</v>
      </c>
      <c r="KI494" t="str">
        <v>RAD. @ ID &amp; BACK FACE</v>
      </c>
      <c r="KJ494" t="str">
        <v>RAD. @ OD &amp; BACK FACE</v>
      </c>
      <c r="KK494" t="str">
        <v>REMOVE SHRP EDGES .005 MAX</v>
      </c>
      <c r="KL494" t="str">
        <v>ROD SLOT CENTERED</v>
      </c>
      <c r="KM494" t="str">
        <v>SHARP OKAY</v>
      </c>
      <c r="KN494" t="str">
        <v>Slot Centered</v>
      </c>
      <c r="KO494" t="str">
        <v>SLOT WIDTH</v>
      </c>
      <c r="KP494" t="str">
        <v>Surface Finish Per Note 1</v>
      </c>
      <c r="KQ494" t="str">
        <v>Symmerty Balloon A_6</v>
      </c>
      <c r="KR494" t="str">
        <v>T27 HEXALOBE Per Note 1</v>
      </c>
      <c r="KS494" t="str">
        <v>T27 TORX</v>
      </c>
      <c r="KT494" t="str">
        <v>THRD DEPTH</v>
      </c>
      <c r="KU494" t="str">
        <v>Thread Form Per Note 3</v>
      </c>
      <c r="KV494" t="str">
        <v>THREAD INTO ROD SLOT</v>
      </c>
      <c r="KW494" t="str">
        <v>Thread Timed Print Note 6</v>
      </c>
      <c r="KX494" t="str">
        <v>TOOL MISMATCH PERMISSIBLE</v>
      </c>
      <c r="KY494" t="str">
        <v>Tot. Runout|Ø.002|C|</v>
      </c>
      <c r="KZ494" t="str">
        <v>Total Runout|.002|E|</v>
      </c>
      <c r="LA494" t="str">
        <v>TRIPLE LEAD THREAD</v>
      </c>
      <c r="LB494" t="str">
        <v>True Pos. |.001 (M)|A|</v>
      </c>
      <c r="LC494" t="str">
        <v>True Pos. |.002(M)|A|B|</v>
      </c>
      <c r="LD494" t="str">
        <v>True Pos. |.002|</v>
      </c>
      <c r="LE494" t="str">
        <v>True Pos. |.002|A|</v>
      </c>
      <c r="LF494" t="str">
        <v>True Pos. |.002|A|B|</v>
      </c>
      <c r="LG494" t="str">
        <v>True Pos. |.004|A|C|B|</v>
      </c>
      <c r="LH494" t="str">
        <v>True Pos. |.005(M)|A|B|</v>
      </c>
      <c r="LI494" t="str">
        <v>True Pos.|.000(L)|A|D|</v>
      </c>
      <c r="LJ494" t="str">
        <v>True Pos.|.000(M)|A|</v>
      </c>
      <c r="LK494" t="str">
        <v>True Pos.|.001(M)|A|</v>
      </c>
      <c r="LL494" t="str">
        <v>True Pos.|.001|B|</v>
      </c>
      <c r="LM494" t="str">
        <v>True Pos.|.001|E|</v>
      </c>
      <c r="LN494" t="str">
        <v>True Pos.|.002|A|</v>
      </c>
      <c r="LO494" t="str">
        <v>True Pos.|.002|B|</v>
      </c>
      <c r="LP494" t="str">
        <v>True Pos.|.002|C|</v>
      </c>
      <c r="LQ494" t="str">
        <v>True Pos.|.002|D1|</v>
      </c>
      <c r="LR494" t="str">
        <v>True Pos.|.002|D1|D2|</v>
      </c>
      <c r="LS494" t="str">
        <v>True Pos.|.05|A|</v>
      </c>
      <c r="LT494" t="str">
        <v>True Pos.|.1|A|B|C|</v>
      </c>
      <c r="LU494" t="str">
        <v>True Pos.|.13|A</v>
      </c>
      <c r="LV494" t="str">
        <v>True Pos.|0.05|A|</v>
      </c>
      <c r="LW494" t="str">
        <v>True Pos.|0.1|A|B|C|</v>
      </c>
      <c r="LX494" t="str">
        <v>True Pos.|0.13|A|</v>
      </c>
      <c r="LY494" t="str">
        <v>True Pos.|Ø.000(M)|A|</v>
      </c>
      <c r="LZ494" t="str">
        <v>True Pos.|Ø.000(M)|B|</v>
      </c>
      <c r="MA494" t="str">
        <v>True Pos.|Ø.001(M)|A(M)|</v>
      </c>
      <c r="MB494" t="str">
        <v>True Pos.|Ø.001(M)|A|</v>
      </c>
      <c r="MC494" t="str">
        <v>True Pos.|Ø.001|A|</v>
      </c>
      <c r="MD494" t="str">
        <v>True Pos.|Ø.001|C|</v>
      </c>
      <c r="ME494" t="str">
        <v>True Pos.|Ø.002(S)|A(S)|</v>
      </c>
      <c r="MF494" t="str">
        <v>True Pos.|Ø.002|A|</v>
      </c>
      <c r="MG494" t="str">
        <v>True Pos.|Ø.002|B|</v>
      </c>
      <c r="MH494" t="str">
        <v>True Pos.|Ø.002|C|</v>
      </c>
      <c r="MI494" t="str">
        <v>True Pos.|Ø.03(M)|A|</v>
      </c>
      <c r="MJ494" t="str">
        <v>True Pos.|Ø0.03(M)|A|</v>
      </c>
      <c r="MK494" t="str">
        <v>True Pos.|Ø0.05(L)|D|B|</v>
      </c>
      <c r="ML494" t="str">
        <v>True Pos.|Ø0.05|A|</v>
      </c>
      <c r="MM494" t="str">
        <v>True Pos.|Ø0.05|D|</v>
      </c>
      <c r="MN494" t="str">
        <v>True Pos.|Ø0.05|E|</v>
      </c>
      <c r="MO494" t="str">
        <v>True Pos.|Ø0.05|E|B|</v>
      </c>
      <c r="MP494" t="str">
        <v>True Pos.|SØ0.03|C|B|</v>
      </c>
      <c r="MQ494" t="str">
        <v>True Position|.002|A|B|</v>
      </c>
      <c r="MR494" t="str">
        <v>True. Pos.|Ø.001(M)|A|</v>
      </c>
      <c r="MS494" t="str">
        <v>True. Pps.|0.05|A|</v>
      </c>
      <c r="MT494" t="str">
        <v>Tumble Per Note 1</v>
      </c>
      <c r="MU494" t="str">
        <v>Tumble Per Note 2</v>
      </c>
    </row>
    <row r="495" spans="3:359">
      <c r="C495" s="74" t="str" cm="1">
        <f t="array" ref="C495:MU495">TRANSPOSE(_xlfn._xlws.SORT(_xlfn._xlws.FILTER($A$2:$A$499,ISNUMBER(SEARCH('Prt. Lib. &amp; Routine, Table'!L502,$A$2:$A$499)),"not found")))</f>
        <v>.0015 T.I.R. MAX</v>
      </c>
      <c r="D495" t="str">
        <v>.002 MAX ROOT RADIUS</v>
      </c>
      <c r="E495" t="str">
        <v>.012 BLUNT END</v>
      </c>
      <c r="F495" t="str">
        <v>.015 MAX</v>
      </c>
      <c r="G495" t="str">
        <v>.016 T.S.C.</v>
      </c>
      <c r="H495" t="str">
        <v>.017 BASIC</v>
      </c>
      <c r="I495" t="str">
        <v>.021 PITCH</v>
      </c>
      <c r="J495" t="str">
        <v>.022 BLUNT START</v>
      </c>
      <c r="K495" t="str">
        <v>.025 BASIC</v>
      </c>
      <c r="L495" t="str">
        <v>.035 BASIC</v>
      </c>
      <c r="M495" t="str">
        <v>.043 T.S.C</v>
      </c>
      <c r="N495" t="str">
        <v>.053 T.S.C.</v>
      </c>
      <c r="O495" t="str">
        <v>.060 HEX DEPTH</v>
      </c>
      <c r="P495" t="str">
        <v>.060 PITCH</v>
      </c>
      <c r="Q495" t="str">
        <v>.061 BASIC</v>
      </c>
      <c r="R495" t="str">
        <v>.07 HEX</v>
      </c>
      <c r="S495" t="str">
        <v>.070 HEX DEPTH</v>
      </c>
      <c r="T495" t="str">
        <v>.082 DRILL</v>
      </c>
      <c r="U495" t="str">
        <v>.082 DRILL DEPTH</v>
      </c>
      <c r="V495" t="str">
        <v>.094 HEX</v>
      </c>
      <c r="W495" t="str">
        <v>.115 T.S.C.</v>
      </c>
      <c r="X495" t="str">
        <v>.1195 / .1243 MAJOR DIAMETER</v>
      </c>
      <c r="Y495" t="str">
        <v>.1250 HEX</v>
      </c>
      <c r="Z495" t="str">
        <v>.157 MINOR DIAMETER</v>
      </c>
      <c r="AA495" t="str">
        <v>.172 FULL THD DEPTH</v>
      </c>
      <c r="AB495" t="str">
        <v>.172 MAJOR DIAMETER</v>
      </c>
      <c r="AC495" t="str">
        <v>.180 MIN DEPTH FULL THRD</v>
      </c>
      <c r="AD495" t="str">
        <v>.183 Ceter Line Thread Dwell</v>
      </c>
      <c r="AE495" t="str">
        <v>.208 MAX THRD DEPTH</v>
      </c>
      <c r="AF495" t="str">
        <v>.218 BOTTOM HALF OF SLOT</v>
      </c>
      <c r="AG495" t="str">
        <v>.261 BASIC</v>
      </c>
      <c r="AH495" t="str">
        <v>.314 T.S.C.</v>
      </c>
      <c r="AI495" t="str">
        <v>.315 BASIC</v>
      </c>
      <c r="AJ495" t="str">
        <v>.329 MINOR Ø</v>
      </c>
      <c r="AK495" t="str">
        <v>.330 BASIC</v>
      </c>
      <c r="AL495" t="str">
        <v>.35 TO TANGENT POINT</v>
      </c>
      <c r="AM495" t="str">
        <v>.375 MAJOR Ø</v>
      </c>
      <c r="AN495" t="str">
        <v>.390 BASIC</v>
      </c>
      <c r="AO495" t="str">
        <v>.440 BASIC</v>
      </c>
      <c r="AP495" t="str">
        <v>.64/.96 HIGH=Pass</v>
      </c>
      <c r="AQ495" t="str">
        <v>0.012 MAX</v>
      </c>
      <c r="AR495" t="str">
        <v>0.015 MAX</v>
      </c>
      <c r="AS495" t="str">
        <v>0.05 Per Note 2</v>
      </c>
      <c r="AT495" t="str">
        <v>0.500 PULLOUT ZONE</v>
      </c>
      <c r="AU495" t="str">
        <v>10-32 UNF-2A</v>
      </c>
      <c r="AV495" t="str">
        <v>12-28 UNF-2B</v>
      </c>
      <c r="AW495" t="str">
        <v>2.87 BASIC</v>
      </c>
      <c r="AX495" t="str">
        <v>2-56 UNC 2B 2 STARTS</v>
      </c>
      <c r="AY495" t="str">
        <v>3 LEAD THREAD</v>
      </c>
      <c r="AZ495" t="str">
        <v>32µIN Max</v>
      </c>
      <c r="BA495" t="str">
        <v>5/16"-24 UNF-2A</v>
      </c>
      <c r="BB495" t="str">
        <v>5/16-18 UNC 2A</v>
      </c>
      <c r="BC495" t="str">
        <v>5-44 UNF-2A</v>
      </c>
      <c r="BD495" t="str">
        <v>6-16µIN</v>
      </c>
      <c r="BE495" t="str">
        <v>65° BLEND</v>
      </c>
      <c r="BF495" t="str">
        <v>7.45 Top of Ball to Face</v>
      </c>
      <c r="BG495" t="str">
        <v>7/16-28 UNEF 2B</v>
      </c>
      <c r="BH495" t="str">
        <v>7/16-28-UNEF-2A</v>
      </c>
      <c r="BI495" t="str">
        <v>Alignment Per Note 3</v>
      </c>
      <c r="BJ495" t="str">
        <v>ANODIZE (SEE CHART)</v>
      </c>
      <c r="BK495" t="str">
        <v>ANODIZE AQUA Per Note 3</v>
      </c>
      <c r="BL495" t="str">
        <v>ANODIZE BOTTOM PORTION</v>
      </c>
      <c r="BM495" t="str">
        <v>ANODIZE COLOR AQUA</v>
      </c>
      <c r="BN495" t="str">
        <v>ANODIZE COLOR GREEN DWG NOTE 4</v>
      </c>
      <c r="BO495" t="str">
        <v>ANODIZE COLOR LIGHT BLUE</v>
      </c>
      <c r="BP495" t="str">
        <v>ANODIZE GREEN Per Note 2</v>
      </c>
      <c r="BQ495" t="str">
        <v>ANODIZE GREY, Per Note 1</v>
      </c>
      <c r="BR495" t="str">
        <v>ANODIZE MAGENTA</v>
      </c>
      <c r="BS495" t="str">
        <v>Anodize Per note 3</v>
      </c>
      <c r="BT495" t="str">
        <v>Anodize Per Note 4</v>
      </c>
      <c r="BU495" t="str">
        <v>ANODIZE SEAFOAM</v>
      </c>
      <c r="BV495" t="str">
        <v>Balloon 11 Symmetry</v>
      </c>
      <c r="BW495" t="str">
        <v>Balloon 12 Symmetry</v>
      </c>
      <c r="BX495" t="str">
        <v>Balloon 13 Hole Centered</v>
      </c>
      <c r="BY495" t="str">
        <v>Balloon 13 Symmerty</v>
      </c>
      <c r="BZ495" t="str">
        <v>Balloon 2 Symmetry</v>
      </c>
      <c r="CA495" t="str">
        <v>Balloon 21 CENTERED</v>
      </c>
      <c r="CB495" t="str">
        <v>Balloon 29 Symmetry</v>
      </c>
      <c r="CC495" t="str">
        <v>Balloon 3 Symmetry</v>
      </c>
      <c r="CD495" t="str">
        <v>Balloon 4 Symmetry</v>
      </c>
      <c r="CE495" t="str">
        <v>Balloon 5 blend to SØ .340</v>
      </c>
      <c r="CF495" t="str">
        <v>Balloon 5 Symmetry</v>
      </c>
      <c r="CG495" t="str">
        <v>Balloon 6 Centered</v>
      </c>
      <c r="CH495" t="str">
        <v>Balloon 9 Function Check</v>
      </c>
      <c r="CI495" t="str">
        <v>Balloon 9 Symmerty</v>
      </c>
      <c r="CJ495" t="str">
        <v>Balloons 2 &amp; 17 Symmetry |.001|A|</v>
      </c>
      <c r="CK495" t="str">
        <v>Basic Ø 3.6</v>
      </c>
      <c r="CL495" t="str">
        <v>BEAD BLAST</v>
      </c>
      <c r="CM495" t="str">
        <v>BLAST ALUMINUM OXIDE</v>
      </c>
      <c r="CN495" t="str">
        <v>Blast Note 2</v>
      </c>
      <c r="CO495" t="str">
        <v xml:space="preserve">BLAST Per Note 1 </v>
      </c>
      <c r="CP495" t="str">
        <v>BLAST Per Note 2</v>
      </c>
      <c r="CQ495" t="str">
        <v>BLAST Per Note 3</v>
      </c>
      <c r="CR495" t="str">
        <v>BLAST Per Note 4</v>
      </c>
      <c r="CS495" t="str">
        <v>BLAST Per Note 8</v>
      </c>
      <c r="CT495" t="str">
        <v>BLAST Per Traveler, MATT FINISH</v>
      </c>
      <c r="CU495" t="str">
        <v>BLAST WITH 16 GRIT ALUMINUM OXIDE</v>
      </c>
      <c r="CV495" t="str">
        <v>BLAST, Uniform Finish Per Note 3</v>
      </c>
      <c r="CW495" t="str">
        <v>BREAK EDGE</v>
      </c>
      <c r="CX495" t="str">
        <v>BREAK EDGE .014</v>
      </c>
      <c r="CY495" t="str">
        <v>BREAK EDGES Note 2</v>
      </c>
      <c r="CZ495" t="str">
        <v>BREAK SHARP Per Note 1</v>
      </c>
      <c r="DA495" t="str">
        <v>BREAK SHARPS Per Note 1</v>
      </c>
      <c r="DB495" t="str">
        <v>CE 2729</v>
      </c>
      <c r="DC495" t="str">
        <v>CE Logo per Note 3</v>
      </c>
      <c r="DD495" t="str">
        <v>CE MARK</v>
      </c>
      <c r="DE495" t="str">
        <v>Chips/Debris Removed</v>
      </c>
      <c r="DF495" t="str">
        <v>Coat Per Note 2</v>
      </c>
      <c r="DG495" t="str">
        <v>C-Sink Ø .155</v>
      </c>
      <c r="DH495" t="str">
        <v>C-Sink Ø5.2</v>
      </c>
      <c r="DI495" t="str">
        <v>Deburred</v>
      </c>
      <c r="DJ495" t="str">
        <v>DIM "A" NoGo</v>
      </c>
      <c r="DK495" t="str">
        <v>DIM "A" NoGo Hexalobe</v>
      </c>
      <c r="DL495" t="str">
        <v>EDGE BREAK</v>
      </c>
      <c r="DM495" t="str">
        <v>EDGE BREAK MIN R.004, MAX R.010</v>
      </c>
      <c r="DN495" t="str">
        <v>Edge Break per Note 1</v>
      </c>
      <c r="DO495" t="str">
        <v>ELECTROPOLISH Per Note 1</v>
      </c>
      <c r="DP495" t="str">
        <v>Finish Per Note 3</v>
      </c>
      <c r="DQ495" t="str">
        <v>FLUTE POSITION Per Note 3</v>
      </c>
      <c r="DR495" t="str">
        <v>FULL R</v>
      </c>
      <c r="DS495" t="str">
        <v>FULL RADIUS</v>
      </c>
      <c r="DT495" t="str">
        <v xml:space="preserve">FULL RADIUS </v>
      </c>
      <c r="DU495" t="str">
        <v>Function Check  (.2340 .2360 FULL)</v>
      </c>
      <c r="DV495" t="str">
        <v>FUNCTIONAL  HEXALOBE</v>
      </c>
      <c r="DW495" t="str">
        <v>GLASS BEAD Per Note 3</v>
      </c>
      <c r="DX495" t="str">
        <v>Globus Logo per Note 3</v>
      </c>
      <c r="DY495" t="str">
        <v>Gold Anodized Color</v>
      </c>
      <c r="DZ495" t="str">
        <v>Green Anodized Color</v>
      </c>
      <c r="EA495" t="str">
        <v>GRIT BLAST Per Note 3</v>
      </c>
      <c r="EB495" t="str">
        <v>Grit Blast Per Note 4</v>
      </c>
      <c r="EC495" t="str">
        <v>GRIT BLAST, DWG NOTE 3</v>
      </c>
      <c r="ED495" t="str">
        <v>HEX MINOR Ø.1292</v>
      </c>
      <c r="EE495" t="str">
        <v xml:space="preserve">HEXALOBE </v>
      </c>
      <c r="EF495" t="str">
        <v>HEXALOBE FUNCTION</v>
      </c>
      <c r="EG495" t="str">
        <v>Hexalobe Minor</v>
      </c>
      <c r="EH495" t="str">
        <v>Hexalobe NV-30</v>
      </c>
      <c r="EI495" t="str">
        <v>HEXALOBE ORIENTATION</v>
      </c>
      <c r="EJ495" t="str">
        <v>Inspect per operation 30 comments</v>
      </c>
      <c r="EK495" t="str">
        <v>INT / EXT CORNERS: R.002 TO R.010</v>
      </c>
      <c r="EL495" t="str">
        <v>INT /EXT CORNERS R.05 TO R.03</v>
      </c>
      <c r="EM495" t="str">
        <v>John is a Geek</v>
      </c>
      <c r="EN495" t="str">
        <v>LASER ETCH</v>
      </c>
      <c r="EO495" t="str">
        <v>Laser Etch Per Note 7</v>
      </c>
      <c r="EP495" t="str">
        <v xml:space="preserve">LASER MARK "CE" DWG NOTE 10 </v>
      </c>
      <c r="EQ495" t="str">
        <v>Laser Mark "P1-15004-08", Per Note 3</v>
      </c>
      <c r="ER495" t="str">
        <v>Laser Mark "P2-15004-08", Per Note 3</v>
      </c>
      <c r="ES495" t="str">
        <v>Laser Mark "P3-15004-08", Per Note 3</v>
      </c>
      <c r="ET495" t="str">
        <v>Laser Mark "P4-15004-08", Per Note 3</v>
      </c>
      <c r="EU495" t="str">
        <v xml:space="preserve">LASER MARK LOGO DWG NOTE 9 </v>
      </c>
      <c r="EV495" t="str">
        <v xml:space="preserve">LASER MARK LOT NUMBER DWG NOTE 8 </v>
      </c>
      <c r="EW495" t="str">
        <v>Laser Mark Lot, Per Note 3</v>
      </c>
      <c r="EX495" t="str">
        <v xml:space="preserve">LASER MARK PART NUMBER DWG NOTE 8 </v>
      </c>
      <c r="EY495" t="str">
        <v>LASER: 13000000</v>
      </c>
      <c r="EZ495" t="str">
        <v>LASER: CE 2797</v>
      </c>
      <c r="FA495" t="str">
        <v>LASER: LOGO</v>
      </c>
      <c r="FB495" t="str">
        <v xml:space="preserve">LASER: Lot # Per RE-75-001 </v>
      </c>
      <c r="FC495" t="str">
        <v>LAST THREAD</v>
      </c>
      <c r="FD495" t="str">
        <v>LEAD .0625</v>
      </c>
      <c r="FE495" t="str">
        <v>LOGO</v>
      </c>
      <c r="FF495" t="str">
        <v>Lot (Control) Number per Note 3</v>
      </c>
      <c r="FG495" t="str">
        <v>LOT NO.</v>
      </c>
      <c r="FH495" t="str">
        <v>LOT NUMBER</v>
      </c>
      <c r="FI495" t="str">
        <v>LOT NUMBER PER NUVASIVE SOP 9002007</v>
      </c>
      <c r="FJ495" t="str">
        <v>M 4X 0.5 - 6G - 0.063R - LH</v>
      </c>
      <c r="FK495" t="str">
        <v>M4 X 0.5 - 6G - 0.063R</v>
      </c>
      <c r="FL495" t="str">
        <v>M4 X 0.5 - 6G - 0.063R - LH</v>
      </c>
      <c r="FM495" t="str">
        <v>M4.5 X .75 6g</v>
      </c>
      <c r="FN495" t="str">
        <v>M4.5 X 0.75 6g</v>
      </c>
      <c r="FO495" t="str">
        <v>M5x0.8-6g</v>
      </c>
      <c r="FP495" t="str">
        <v xml:space="preserve">M5x0.8-6g </v>
      </c>
      <c r="FQ495" t="str">
        <v>M6 X .75 6g</v>
      </c>
      <c r="FR495" t="str">
        <v>M6 X 0.75-6g</v>
      </c>
      <c r="FS495" t="str">
        <v>M6 X0.75 - 6g</v>
      </c>
      <c r="FT495" t="str">
        <v>M6X0.75 - 6H</v>
      </c>
      <c r="FU495" t="str">
        <v>M7 X 1.00 6g THREAD</v>
      </c>
      <c r="FV495" t="str">
        <v>M7X1.00 6g THREAD</v>
      </c>
      <c r="FW495" t="str">
        <v>M7X1.00 6h THREAD</v>
      </c>
      <c r="FX495" t="str">
        <v>Magenta Anodized Color</v>
      </c>
      <c r="FY495" t="str">
        <v>MAJOR Ø .380</v>
      </c>
      <c r="FZ495" t="str">
        <v>MAJORØ</v>
      </c>
      <c r="GA495" t="str">
        <v>MATT FINISH Per Note 3</v>
      </c>
      <c r="GB495" t="str">
        <v>MATT FINISH Per Traveler</v>
      </c>
      <c r="GC495" t="str">
        <v>MATTE FINISH</v>
      </c>
      <c r="GD495" t="str">
        <v>MATTE FINISH DWG NOTE 3</v>
      </c>
      <c r="GE495" t="str">
        <v>MATTE FINISH Note 3</v>
      </c>
      <c r="GF495" t="str">
        <v>Matte Finish Per Note 3</v>
      </c>
      <c r="GG495" t="str">
        <v>MATTE FINISH SIZE 10 GLASS BEAD</v>
      </c>
      <c r="GH495" t="str">
        <v>MAX ROOT RADIUS</v>
      </c>
      <c r="GI495" t="str">
        <v xml:space="preserve">Mill Profile Centered </v>
      </c>
      <c r="GJ495" t="str">
        <v>Minor Ø Unconstrained Check</v>
      </c>
      <c r="GK495" t="str">
        <v>MINOR Ø.1336</v>
      </c>
      <c r="GL495" t="str">
        <v>NO ANODIZE Per note 8</v>
      </c>
      <c r="GM495" t="str">
        <v>NO ANODIZE Per note 9</v>
      </c>
      <c r="GN495" t="str">
        <v>No Nicks, Scratches, Tool Marks, etc.</v>
      </c>
      <c r="GO495" t="str">
        <v>No Nicks,Scratches,Tool Marks,etc.</v>
      </c>
      <c r="GP495" t="str">
        <v>NO TOOL MARKS</v>
      </c>
      <c r="GQ495" t="str">
        <v>NOTE 3 THREAD RELIEF</v>
      </c>
      <c r="GR495" t="str">
        <v>NV-27 FUNC.</v>
      </c>
      <c r="GS495" t="str">
        <v>NV-30 DIM A</v>
      </c>
      <c r="GT495" t="str">
        <v>NV-30 DIM B</v>
      </c>
      <c r="GU495" t="str">
        <v>NV-30 DIM F</v>
      </c>
      <c r="GV495" t="str">
        <v>Ø .1250 HEX</v>
      </c>
      <c r="GW495" t="str">
        <v>Ø 9.4 MAJOR</v>
      </c>
      <c r="GX495" t="str">
        <v>Ø.096 MAX PILOT HOLE</v>
      </c>
      <c r="GY495" t="str">
        <v>Ø.125 THRU</v>
      </c>
      <c r="GZ495" t="str">
        <v>Ø.205 COUNTERSINK</v>
      </c>
      <c r="HA495" t="str">
        <v>Ø.260 T.S.C.</v>
      </c>
      <c r="HB495" t="str">
        <v>Ø.500 BASIC</v>
      </c>
      <c r="HC495" t="str">
        <v xml:space="preserve">OVAL CENTERED </v>
      </c>
      <c r="HD495" t="str">
        <v>PART NO. 15100</v>
      </c>
      <c r="HE495" t="str">
        <v>PART NUMBER 13100000</v>
      </c>
      <c r="HF495" t="str">
        <v>PART NUMBER 13600000</v>
      </c>
      <c r="HG495" t="str">
        <v>Part Number per Note 3</v>
      </c>
      <c r="HH495" t="str">
        <v>PD 5/16-18 UNC 2A</v>
      </c>
      <c r="HI495" t="str">
        <v>Perp.|0.05|A|</v>
      </c>
      <c r="HJ495" t="str">
        <v>PILOT THRU HOLE PRESENT</v>
      </c>
      <c r="HK495" t="str">
        <v>PITCH .060</v>
      </c>
      <c r="HL495" t="str">
        <v>Profile |.001|A|</v>
      </c>
      <c r="HM495" t="str">
        <v>Profile |.0015 | A | X-Y</v>
      </c>
      <c r="HN495" t="str">
        <v>Profile |.002| |A|B| X-Y</v>
      </c>
      <c r="HO495" t="str">
        <v>Profile |.002|A|B|</v>
      </c>
      <c r="HP495" t="str">
        <v>Profile |.002|A|B| X-Y</v>
      </c>
      <c r="HQ495" t="str">
        <v>Profile:|010|A|B|C|</v>
      </c>
      <c r="HR495" t="str">
        <v>Profile| .002| A|B|</v>
      </c>
      <c r="HS495" t="str">
        <v>Profile|.001|</v>
      </c>
      <c r="HT495" t="str">
        <v>Profile|.001|A|</v>
      </c>
      <c r="HU495" t="str">
        <v>Profile|.001|A|B|</v>
      </c>
      <c r="HV495" t="str">
        <v xml:space="preserve">Profile|.001|A|B| A&lt;-&gt;B </v>
      </c>
      <c r="HW495" t="str">
        <v>Profile|.001|A|B| C&lt;-&gt;D</v>
      </c>
      <c r="HX495" t="str">
        <v>Profile|.001|A|B| L-M</v>
      </c>
      <c r="HY495" t="str">
        <v>Profile|.001|A|B| P-Q</v>
      </c>
      <c r="HZ495" t="str">
        <v>Profile|.001|A|B|C&lt;-&gt;D</v>
      </c>
      <c r="IA495" t="str">
        <v>Profile|.001|A|C&lt;--&gt;D</v>
      </c>
      <c r="IB495" t="str">
        <v>Profile|.001|A|UNILATERAL</v>
      </c>
      <c r="IC495" t="str">
        <v>Profile|.001|C|</v>
      </c>
      <c r="ID495" t="str">
        <v>Profile|.0012|D1|</v>
      </c>
      <c r="IE495" t="str">
        <v>Profile|.0015| A-B UNI.</v>
      </c>
      <c r="IF495" t="str">
        <v>Profile|.0015| UNI.</v>
      </c>
      <c r="IG495" t="str">
        <v>Profile|.0015|A| X-Y</v>
      </c>
      <c r="IH495" t="str">
        <v>Profile|.0015|E|F|</v>
      </c>
      <c r="II495" t="str">
        <v>Profile|.0016|B|D|</v>
      </c>
      <c r="IJ495" t="str">
        <v>Profile|.002(U).000|A|</v>
      </c>
      <c r="IK495" t="str">
        <v>Profile|.002|</v>
      </c>
      <c r="IL495" t="str">
        <v>Profile|.002|A</v>
      </c>
      <c r="IM495" t="str">
        <v>Profile|.002|A|</v>
      </c>
      <c r="IN495" t="str">
        <v>Profile|.002|A|B|</v>
      </c>
      <c r="IO495" t="str">
        <v xml:space="preserve">Profile|.002|A|B| A&lt;-&gt;B </v>
      </c>
      <c r="IP495" t="str">
        <v>Profile|.002|A|B| C&lt;-&gt;D</v>
      </c>
      <c r="IQ495" t="str">
        <v>Profile|.002|A|B| X-Y</v>
      </c>
      <c r="IR495" t="str">
        <v>Profile|.002|A|B|C|X-Y</v>
      </c>
      <c r="IS495" t="str">
        <v>Profile|.002|A|B|X&lt;--&gt;Y</v>
      </c>
      <c r="IT495" t="str">
        <v>Profile|.002|A|B|X-Y</v>
      </c>
      <c r="IU495" t="str">
        <v>Profile|.002|A|C|</v>
      </c>
      <c r="IV495" t="str">
        <v>Profile|.002|C|A|</v>
      </c>
      <c r="IW495" t="str">
        <v>Profile|.002|C|B|</v>
      </c>
      <c r="IX495" t="str">
        <v>Profile|.0020|</v>
      </c>
      <c r="IY495" t="str">
        <v>Profile|.003|A|</v>
      </c>
      <c r="IZ495" t="str">
        <v>Profile|.003|A|B|C| Uni.</v>
      </c>
      <c r="JA495" t="str">
        <v>Profile|.003|E|F|</v>
      </c>
      <c r="JB495" t="str">
        <v>Profile|.004(U) .003|A|B|C|</v>
      </c>
      <c r="JC495" t="str">
        <v>Profile|.004|A| UNI.</v>
      </c>
      <c r="JD495" t="str">
        <v>Profile|.005|A|C|</v>
      </c>
      <c r="JE495" t="str">
        <v>Profile|.005|A|C|A&lt;--&gt;B, C&lt;--&gt;D</v>
      </c>
      <c r="JF495" t="str">
        <v>Profile|.005|A|D| A-B UNI.</v>
      </c>
      <c r="JG495" t="str">
        <v>Profile|.005|A|D| UNI.</v>
      </c>
      <c r="JH495" t="str">
        <v>Profile|.010|A|B|</v>
      </c>
      <c r="JI495" t="str">
        <v>Profile|.010|A|B|C|</v>
      </c>
      <c r="JJ495" t="str">
        <v>Profile|.03|A|</v>
      </c>
      <c r="JK495" t="str">
        <v>Profile|.05|A|B|</v>
      </c>
      <c r="JL495" t="str">
        <v>Profile|0.03|</v>
      </c>
      <c r="JM495" t="str">
        <v>Profile|0.03|A|</v>
      </c>
      <c r="JN495" t="str">
        <v>Profile|0.03|A|B|</v>
      </c>
      <c r="JO495" t="str">
        <v>Profile|0.05{A|C|</v>
      </c>
      <c r="JP495" t="str">
        <v>Profile|0.05|A|B|</v>
      </c>
      <c r="JQ495" t="str">
        <v>Profile|0.05|E|</v>
      </c>
      <c r="JR495" t="str">
        <v>Profile|0.05|E|F|</v>
      </c>
      <c r="JS495" t="str">
        <v>Profile|0.06|A|C|</v>
      </c>
      <c r="JT495" t="str">
        <v>Profile|0.1|A|A|</v>
      </c>
      <c r="JU495" t="str">
        <v>Profile|0.1|D1|</v>
      </c>
      <c r="JV495" t="str">
        <v>Profile|A|B|C|</v>
      </c>
      <c r="JW495" t="str">
        <v>Proile|.002|A|B|J-K</v>
      </c>
      <c r="JX495" t="str">
        <v>P-Thread Form</v>
      </c>
      <c r="JY495" t="str">
        <v>R  FULL RADIUS</v>
      </c>
      <c r="JZ495" t="str">
        <v>R.001/.006</v>
      </c>
      <c r="KA495" t="str">
        <v>R.003 MAX</v>
      </c>
      <c r="KB495" t="str">
        <v>R.005 MAX</v>
      </c>
      <c r="KC495" t="str">
        <v>R.030</v>
      </c>
      <c r="KD495" t="str">
        <v>R.25 MAX</v>
      </c>
      <c r="KE495" t="str">
        <v>R1.33 BASIC</v>
      </c>
      <c r="KF495" t="str">
        <v>R3.3</v>
      </c>
      <c r="KG495" t="str">
        <v>Ra 1.6 MAX</v>
      </c>
      <c r="KH495" t="str">
        <v>RAD @ FACE &amp; OD CHAMFER</v>
      </c>
      <c r="KI495" t="str">
        <v>RAD. @ ID &amp; BACK FACE</v>
      </c>
      <c r="KJ495" t="str">
        <v>RAD. @ OD &amp; BACK FACE</v>
      </c>
      <c r="KK495" t="str">
        <v>REMOVE SHRP EDGES .005 MAX</v>
      </c>
      <c r="KL495" t="str">
        <v>ROD SLOT CENTERED</v>
      </c>
      <c r="KM495" t="str">
        <v>SHARP OKAY</v>
      </c>
      <c r="KN495" t="str">
        <v>Slot Centered</v>
      </c>
      <c r="KO495" t="str">
        <v>SLOT WIDTH</v>
      </c>
      <c r="KP495" t="str">
        <v>Surface Finish Per Note 1</v>
      </c>
      <c r="KQ495" t="str">
        <v>Symmerty Balloon A_6</v>
      </c>
      <c r="KR495" t="str">
        <v>T27 HEXALOBE Per Note 1</v>
      </c>
      <c r="KS495" t="str">
        <v>T27 TORX</v>
      </c>
      <c r="KT495" t="str">
        <v>THRD DEPTH</v>
      </c>
      <c r="KU495" t="str">
        <v>Thread Form Per Note 3</v>
      </c>
      <c r="KV495" t="str">
        <v>THREAD INTO ROD SLOT</v>
      </c>
      <c r="KW495" t="str">
        <v>Thread Timed Print Note 6</v>
      </c>
      <c r="KX495" t="str">
        <v>TOOL MISMATCH PERMISSIBLE</v>
      </c>
      <c r="KY495" t="str">
        <v>Tot. Runout|Ø.002|C|</v>
      </c>
      <c r="KZ495" t="str">
        <v>Total Runout|.002|E|</v>
      </c>
      <c r="LA495" t="str">
        <v>TRIPLE LEAD THREAD</v>
      </c>
      <c r="LB495" t="str">
        <v>True Pos. |.001 (M)|A|</v>
      </c>
      <c r="LC495" t="str">
        <v>True Pos. |.002(M)|A|B|</v>
      </c>
      <c r="LD495" t="str">
        <v>True Pos. |.002|</v>
      </c>
      <c r="LE495" t="str">
        <v>True Pos. |.002|A|</v>
      </c>
      <c r="LF495" t="str">
        <v>True Pos. |.002|A|B|</v>
      </c>
      <c r="LG495" t="str">
        <v>True Pos. |.004|A|C|B|</v>
      </c>
      <c r="LH495" t="str">
        <v>True Pos. |.005(M)|A|B|</v>
      </c>
      <c r="LI495" t="str">
        <v>True Pos.|.000(L)|A|D|</v>
      </c>
      <c r="LJ495" t="str">
        <v>True Pos.|.000(M)|A|</v>
      </c>
      <c r="LK495" t="str">
        <v>True Pos.|.001(M)|A|</v>
      </c>
      <c r="LL495" t="str">
        <v>True Pos.|.001|B|</v>
      </c>
      <c r="LM495" t="str">
        <v>True Pos.|.001|E|</v>
      </c>
      <c r="LN495" t="str">
        <v>True Pos.|.002|A|</v>
      </c>
      <c r="LO495" t="str">
        <v>True Pos.|.002|B|</v>
      </c>
      <c r="LP495" t="str">
        <v>True Pos.|.002|C|</v>
      </c>
      <c r="LQ495" t="str">
        <v>True Pos.|.002|D1|</v>
      </c>
      <c r="LR495" t="str">
        <v>True Pos.|.002|D1|D2|</v>
      </c>
      <c r="LS495" t="str">
        <v>True Pos.|.05|A|</v>
      </c>
      <c r="LT495" t="str">
        <v>True Pos.|.1|A|B|C|</v>
      </c>
      <c r="LU495" t="str">
        <v>True Pos.|.13|A</v>
      </c>
      <c r="LV495" t="str">
        <v>True Pos.|0.05|A|</v>
      </c>
      <c r="LW495" t="str">
        <v>True Pos.|0.1|A|B|C|</v>
      </c>
      <c r="LX495" t="str">
        <v>True Pos.|0.13|A|</v>
      </c>
      <c r="LY495" t="str">
        <v>True Pos.|Ø.000(M)|A|</v>
      </c>
      <c r="LZ495" t="str">
        <v>True Pos.|Ø.000(M)|B|</v>
      </c>
      <c r="MA495" t="str">
        <v>True Pos.|Ø.001(M)|A(M)|</v>
      </c>
      <c r="MB495" t="str">
        <v>True Pos.|Ø.001(M)|A|</v>
      </c>
      <c r="MC495" t="str">
        <v>True Pos.|Ø.001|A|</v>
      </c>
      <c r="MD495" t="str">
        <v>True Pos.|Ø.001|C|</v>
      </c>
      <c r="ME495" t="str">
        <v>True Pos.|Ø.002(S)|A(S)|</v>
      </c>
      <c r="MF495" t="str">
        <v>True Pos.|Ø.002|A|</v>
      </c>
      <c r="MG495" t="str">
        <v>True Pos.|Ø.002|B|</v>
      </c>
      <c r="MH495" t="str">
        <v>True Pos.|Ø.002|C|</v>
      </c>
      <c r="MI495" t="str">
        <v>True Pos.|Ø.03(M)|A|</v>
      </c>
      <c r="MJ495" t="str">
        <v>True Pos.|Ø0.03(M)|A|</v>
      </c>
      <c r="MK495" t="str">
        <v>True Pos.|Ø0.05(L)|D|B|</v>
      </c>
      <c r="ML495" t="str">
        <v>True Pos.|Ø0.05|A|</v>
      </c>
      <c r="MM495" t="str">
        <v>True Pos.|Ø0.05|D|</v>
      </c>
      <c r="MN495" t="str">
        <v>True Pos.|Ø0.05|E|</v>
      </c>
      <c r="MO495" t="str">
        <v>True Pos.|Ø0.05|E|B|</v>
      </c>
      <c r="MP495" t="str">
        <v>True Pos.|SØ0.03|C|B|</v>
      </c>
      <c r="MQ495" t="str">
        <v>True Position|.002|A|B|</v>
      </c>
      <c r="MR495" t="str">
        <v>True. Pos.|Ø.001(M)|A|</v>
      </c>
      <c r="MS495" t="str">
        <v>True. Pps.|0.05|A|</v>
      </c>
      <c r="MT495" t="str">
        <v>Tumble Per Note 1</v>
      </c>
      <c r="MU495" t="str">
        <v>Tumble Per Note 2</v>
      </c>
    </row>
    <row r="496" spans="3:359">
      <c r="C496" s="74" t="str" cm="1">
        <f t="array" ref="C496:MU496">TRANSPOSE(_xlfn._xlws.SORT(_xlfn._xlws.FILTER($A$2:$A$499,ISNUMBER(SEARCH('Prt. Lib. &amp; Routine, Table'!L503,$A$2:$A$499)),"not found")))</f>
        <v>.0015 T.I.R. MAX</v>
      </c>
      <c r="D496" t="str">
        <v>.002 MAX ROOT RADIUS</v>
      </c>
      <c r="E496" t="str">
        <v>.012 BLUNT END</v>
      </c>
      <c r="F496" t="str">
        <v>.015 MAX</v>
      </c>
      <c r="G496" t="str">
        <v>.016 T.S.C.</v>
      </c>
      <c r="H496" t="str">
        <v>.017 BASIC</v>
      </c>
      <c r="I496" t="str">
        <v>.021 PITCH</v>
      </c>
      <c r="J496" t="str">
        <v>.022 BLUNT START</v>
      </c>
      <c r="K496" t="str">
        <v>.025 BASIC</v>
      </c>
      <c r="L496" t="str">
        <v>.035 BASIC</v>
      </c>
      <c r="M496" t="str">
        <v>.043 T.S.C</v>
      </c>
      <c r="N496" t="str">
        <v>.053 T.S.C.</v>
      </c>
      <c r="O496" t="str">
        <v>.060 HEX DEPTH</v>
      </c>
      <c r="P496" t="str">
        <v>.060 PITCH</v>
      </c>
      <c r="Q496" t="str">
        <v>.061 BASIC</v>
      </c>
      <c r="R496" t="str">
        <v>.07 HEX</v>
      </c>
      <c r="S496" t="str">
        <v>.070 HEX DEPTH</v>
      </c>
      <c r="T496" t="str">
        <v>.082 DRILL</v>
      </c>
      <c r="U496" t="str">
        <v>.082 DRILL DEPTH</v>
      </c>
      <c r="V496" t="str">
        <v>.094 HEX</v>
      </c>
      <c r="W496" t="str">
        <v>.115 T.S.C.</v>
      </c>
      <c r="X496" t="str">
        <v>.1195 / .1243 MAJOR DIAMETER</v>
      </c>
      <c r="Y496" t="str">
        <v>.1250 HEX</v>
      </c>
      <c r="Z496" t="str">
        <v>.157 MINOR DIAMETER</v>
      </c>
      <c r="AA496" t="str">
        <v>.172 FULL THD DEPTH</v>
      </c>
      <c r="AB496" t="str">
        <v>.172 MAJOR DIAMETER</v>
      </c>
      <c r="AC496" t="str">
        <v>.180 MIN DEPTH FULL THRD</v>
      </c>
      <c r="AD496" t="str">
        <v>.183 Ceter Line Thread Dwell</v>
      </c>
      <c r="AE496" t="str">
        <v>.208 MAX THRD DEPTH</v>
      </c>
      <c r="AF496" t="str">
        <v>.218 BOTTOM HALF OF SLOT</v>
      </c>
      <c r="AG496" t="str">
        <v>.261 BASIC</v>
      </c>
      <c r="AH496" t="str">
        <v>.314 T.S.C.</v>
      </c>
      <c r="AI496" t="str">
        <v>.315 BASIC</v>
      </c>
      <c r="AJ496" t="str">
        <v>.329 MINOR Ø</v>
      </c>
      <c r="AK496" t="str">
        <v>.330 BASIC</v>
      </c>
      <c r="AL496" t="str">
        <v>.35 TO TANGENT POINT</v>
      </c>
      <c r="AM496" t="str">
        <v>.375 MAJOR Ø</v>
      </c>
      <c r="AN496" t="str">
        <v>.390 BASIC</v>
      </c>
      <c r="AO496" t="str">
        <v>.440 BASIC</v>
      </c>
      <c r="AP496" t="str">
        <v>.64/.96 HIGH=Pass</v>
      </c>
      <c r="AQ496" t="str">
        <v>0.012 MAX</v>
      </c>
      <c r="AR496" t="str">
        <v>0.015 MAX</v>
      </c>
      <c r="AS496" t="str">
        <v>0.05 Per Note 2</v>
      </c>
      <c r="AT496" t="str">
        <v>0.500 PULLOUT ZONE</v>
      </c>
      <c r="AU496" t="str">
        <v>10-32 UNF-2A</v>
      </c>
      <c r="AV496" t="str">
        <v>12-28 UNF-2B</v>
      </c>
      <c r="AW496" t="str">
        <v>2.87 BASIC</v>
      </c>
      <c r="AX496" t="str">
        <v>2-56 UNC 2B 2 STARTS</v>
      </c>
      <c r="AY496" t="str">
        <v>3 LEAD THREAD</v>
      </c>
      <c r="AZ496" t="str">
        <v>32µIN Max</v>
      </c>
      <c r="BA496" t="str">
        <v>5/16"-24 UNF-2A</v>
      </c>
      <c r="BB496" t="str">
        <v>5/16-18 UNC 2A</v>
      </c>
      <c r="BC496" t="str">
        <v>5-44 UNF-2A</v>
      </c>
      <c r="BD496" t="str">
        <v>6-16µIN</v>
      </c>
      <c r="BE496" t="str">
        <v>65° BLEND</v>
      </c>
      <c r="BF496" t="str">
        <v>7.45 Top of Ball to Face</v>
      </c>
      <c r="BG496" t="str">
        <v>7/16-28 UNEF 2B</v>
      </c>
      <c r="BH496" t="str">
        <v>7/16-28-UNEF-2A</v>
      </c>
      <c r="BI496" t="str">
        <v>Alignment Per Note 3</v>
      </c>
      <c r="BJ496" t="str">
        <v>ANODIZE (SEE CHART)</v>
      </c>
      <c r="BK496" t="str">
        <v>ANODIZE AQUA Per Note 3</v>
      </c>
      <c r="BL496" t="str">
        <v>ANODIZE BOTTOM PORTION</v>
      </c>
      <c r="BM496" t="str">
        <v>ANODIZE COLOR AQUA</v>
      </c>
      <c r="BN496" t="str">
        <v>ANODIZE COLOR GREEN DWG NOTE 4</v>
      </c>
      <c r="BO496" t="str">
        <v>ANODIZE COLOR LIGHT BLUE</v>
      </c>
      <c r="BP496" t="str">
        <v>ANODIZE GREEN Per Note 2</v>
      </c>
      <c r="BQ496" t="str">
        <v>ANODIZE GREY, Per Note 1</v>
      </c>
      <c r="BR496" t="str">
        <v>ANODIZE MAGENTA</v>
      </c>
      <c r="BS496" t="str">
        <v>Anodize Per note 3</v>
      </c>
      <c r="BT496" t="str">
        <v>Anodize Per Note 4</v>
      </c>
      <c r="BU496" t="str">
        <v>ANODIZE SEAFOAM</v>
      </c>
      <c r="BV496" t="str">
        <v>Balloon 11 Symmetry</v>
      </c>
      <c r="BW496" t="str">
        <v>Balloon 12 Symmetry</v>
      </c>
      <c r="BX496" t="str">
        <v>Balloon 13 Hole Centered</v>
      </c>
      <c r="BY496" t="str">
        <v>Balloon 13 Symmerty</v>
      </c>
      <c r="BZ496" t="str">
        <v>Balloon 2 Symmetry</v>
      </c>
      <c r="CA496" t="str">
        <v>Balloon 21 CENTERED</v>
      </c>
      <c r="CB496" t="str">
        <v>Balloon 29 Symmetry</v>
      </c>
      <c r="CC496" t="str">
        <v>Balloon 3 Symmetry</v>
      </c>
      <c r="CD496" t="str">
        <v>Balloon 4 Symmetry</v>
      </c>
      <c r="CE496" t="str">
        <v>Balloon 5 blend to SØ .340</v>
      </c>
      <c r="CF496" t="str">
        <v>Balloon 5 Symmetry</v>
      </c>
      <c r="CG496" t="str">
        <v>Balloon 6 Centered</v>
      </c>
      <c r="CH496" t="str">
        <v>Balloon 9 Function Check</v>
      </c>
      <c r="CI496" t="str">
        <v>Balloon 9 Symmerty</v>
      </c>
      <c r="CJ496" t="str">
        <v>Balloons 2 &amp; 17 Symmetry |.001|A|</v>
      </c>
      <c r="CK496" t="str">
        <v>Basic Ø 3.6</v>
      </c>
      <c r="CL496" t="str">
        <v>BEAD BLAST</v>
      </c>
      <c r="CM496" t="str">
        <v>BLAST ALUMINUM OXIDE</v>
      </c>
      <c r="CN496" t="str">
        <v>Blast Note 2</v>
      </c>
      <c r="CO496" t="str">
        <v xml:space="preserve">BLAST Per Note 1 </v>
      </c>
      <c r="CP496" t="str">
        <v>BLAST Per Note 2</v>
      </c>
      <c r="CQ496" t="str">
        <v>BLAST Per Note 3</v>
      </c>
      <c r="CR496" t="str">
        <v>BLAST Per Note 4</v>
      </c>
      <c r="CS496" t="str">
        <v>BLAST Per Note 8</v>
      </c>
      <c r="CT496" t="str">
        <v>BLAST Per Traveler, MATT FINISH</v>
      </c>
      <c r="CU496" t="str">
        <v>BLAST WITH 16 GRIT ALUMINUM OXIDE</v>
      </c>
      <c r="CV496" t="str">
        <v>BLAST, Uniform Finish Per Note 3</v>
      </c>
      <c r="CW496" t="str">
        <v>BREAK EDGE</v>
      </c>
      <c r="CX496" t="str">
        <v>BREAK EDGE .014</v>
      </c>
      <c r="CY496" t="str">
        <v>BREAK EDGES Note 2</v>
      </c>
      <c r="CZ496" t="str">
        <v>BREAK SHARP Per Note 1</v>
      </c>
      <c r="DA496" t="str">
        <v>BREAK SHARPS Per Note 1</v>
      </c>
      <c r="DB496" t="str">
        <v>CE 2729</v>
      </c>
      <c r="DC496" t="str">
        <v>CE Logo per Note 3</v>
      </c>
      <c r="DD496" t="str">
        <v>CE MARK</v>
      </c>
      <c r="DE496" t="str">
        <v>Chips/Debris Removed</v>
      </c>
      <c r="DF496" t="str">
        <v>Coat Per Note 2</v>
      </c>
      <c r="DG496" t="str">
        <v>C-Sink Ø .155</v>
      </c>
      <c r="DH496" t="str">
        <v>C-Sink Ø5.2</v>
      </c>
      <c r="DI496" t="str">
        <v>Deburred</v>
      </c>
      <c r="DJ496" t="str">
        <v>DIM "A" NoGo</v>
      </c>
      <c r="DK496" t="str">
        <v>DIM "A" NoGo Hexalobe</v>
      </c>
      <c r="DL496" t="str">
        <v>EDGE BREAK</v>
      </c>
      <c r="DM496" t="str">
        <v>EDGE BREAK MIN R.004, MAX R.010</v>
      </c>
      <c r="DN496" t="str">
        <v>Edge Break per Note 1</v>
      </c>
      <c r="DO496" t="str">
        <v>ELECTROPOLISH Per Note 1</v>
      </c>
      <c r="DP496" t="str">
        <v>Finish Per Note 3</v>
      </c>
      <c r="DQ496" t="str">
        <v>FLUTE POSITION Per Note 3</v>
      </c>
      <c r="DR496" t="str">
        <v>FULL R</v>
      </c>
      <c r="DS496" t="str">
        <v>FULL RADIUS</v>
      </c>
      <c r="DT496" t="str">
        <v xml:space="preserve">FULL RADIUS </v>
      </c>
      <c r="DU496" t="str">
        <v>Function Check  (.2340 .2360 FULL)</v>
      </c>
      <c r="DV496" t="str">
        <v>FUNCTIONAL  HEXALOBE</v>
      </c>
      <c r="DW496" t="str">
        <v>GLASS BEAD Per Note 3</v>
      </c>
      <c r="DX496" t="str">
        <v>Globus Logo per Note 3</v>
      </c>
      <c r="DY496" t="str">
        <v>Gold Anodized Color</v>
      </c>
      <c r="DZ496" t="str">
        <v>Green Anodized Color</v>
      </c>
      <c r="EA496" t="str">
        <v>GRIT BLAST Per Note 3</v>
      </c>
      <c r="EB496" t="str">
        <v>Grit Blast Per Note 4</v>
      </c>
      <c r="EC496" t="str">
        <v>GRIT BLAST, DWG NOTE 3</v>
      </c>
      <c r="ED496" t="str">
        <v>HEX MINOR Ø.1292</v>
      </c>
      <c r="EE496" t="str">
        <v xml:space="preserve">HEXALOBE </v>
      </c>
      <c r="EF496" t="str">
        <v>HEXALOBE FUNCTION</v>
      </c>
      <c r="EG496" t="str">
        <v>Hexalobe Minor</v>
      </c>
      <c r="EH496" t="str">
        <v>Hexalobe NV-30</v>
      </c>
      <c r="EI496" t="str">
        <v>HEXALOBE ORIENTATION</v>
      </c>
      <c r="EJ496" t="str">
        <v>Inspect per operation 30 comments</v>
      </c>
      <c r="EK496" t="str">
        <v>INT / EXT CORNERS: R.002 TO R.010</v>
      </c>
      <c r="EL496" t="str">
        <v>INT /EXT CORNERS R.05 TO R.03</v>
      </c>
      <c r="EM496" t="str">
        <v>John is a Geek</v>
      </c>
      <c r="EN496" t="str">
        <v>LASER ETCH</v>
      </c>
      <c r="EO496" t="str">
        <v>Laser Etch Per Note 7</v>
      </c>
      <c r="EP496" t="str">
        <v xml:space="preserve">LASER MARK "CE" DWG NOTE 10 </v>
      </c>
      <c r="EQ496" t="str">
        <v>Laser Mark "P1-15004-08", Per Note 3</v>
      </c>
      <c r="ER496" t="str">
        <v>Laser Mark "P2-15004-08", Per Note 3</v>
      </c>
      <c r="ES496" t="str">
        <v>Laser Mark "P3-15004-08", Per Note 3</v>
      </c>
      <c r="ET496" t="str">
        <v>Laser Mark "P4-15004-08", Per Note 3</v>
      </c>
      <c r="EU496" t="str">
        <v xml:space="preserve">LASER MARK LOGO DWG NOTE 9 </v>
      </c>
      <c r="EV496" t="str">
        <v xml:space="preserve">LASER MARK LOT NUMBER DWG NOTE 8 </v>
      </c>
      <c r="EW496" t="str">
        <v>Laser Mark Lot, Per Note 3</v>
      </c>
      <c r="EX496" t="str">
        <v xml:space="preserve">LASER MARK PART NUMBER DWG NOTE 8 </v>
      </c>
      <c r="EY496" t="str">
        <v>LASER: 13000000</v>
      </c>
      <c r="EZ496" t="str">
        <v>LASER: CE 2797</v>
      </c>
      <c r="FA496" t="str">
        <v>LASER: LOGO</v>
      </c>
      <c r="FB496" t="str">
        <v xml:space="preserve">LASER: Lot # Per RE-75-001 </v>
      </c>
      <c r="FC496" t="str">
        <v>LAST THREAD</v>
      </c>
      <c r="FD496" t="str">
        <v>LEAD .0625</v>
      </c>
      <c r="FE496" t="str">
        <v>LOGO</v>
      </c>
      <c r="FF496" t="str">
        <v>Lot (Control) Number per Note 3</v>
      </c>
      <c r="FG496" t="str">
        <v>LOT NO.</v>
      </c>
      <c r="FH496" t="str">
        <v>LOT NUMBER</v>
      </c>
      <c r="FI496" t="str">
        <v>LOT NUMBER PER NUVASIVE SOP 9002007</v>
      </c>
      <c r="FJ496" t="str">
        <v>M 4X 0.5 - 6G - 0.063R - LH</v>
      </c>
      <c r="FK496" t="str">
        <v>M4 X 0.5 - 6G - 0.063R</v>
      </c>
      <c r="FL496" t="str">
        <v>M4 X 0.5 - 6G - 0.063R - LH</v>
      </c>
      <c r="FM496" t="str">
        <v>M4.5 X .75 6g</v>
      </c>
      <c r="FN496" t="str">
        <v>M4.5 X 0.75 6g</v>
      </c>
      <c r="FO496" t="str">
        <v>M5x0.8-6g</v>
      </c>
      <c r="FP496" t="str">
        <v xml:space="preserve">M5x0.8-6g </v>
      </c>
      <c r="FQ496" t="str">
        <v>M6 X .75 6g</v>
      </c>
      <c r="FR496" t="str">
        <v>M6 X 0.75-6g</v>
      </c>
      <c r="FS496" t="str">
        <v>M6 X0.75 - 6g</v>
      </c>
      <c r="FT496" t="str">
        <v>M6X0.75 - 6H</v>
      </c>
      <c r="FU496" t="str">
        <v>M7 X 1.00 6g THREAD</v>
      </c>
      <c r="FV496" t="str">
        <v>M7X1.00 6g THREAD</v>
      </c>
      <c r="FW496" t="str">
        <v>M7X1.00 6h THREAD</v>
      </c>
      <c r="FX496" t="str">
        <v>Magenta Anodized Color</v>
      </c>
      <c r="FY496" t="str">
        <v>MAJOR Ø .380</v>
      </c>
      <c r="FZ496" t="str">
        <v>MAJORØ</v>
      </c>
      <c r="GA496" t="str">
        <v>MATT FINISH Per Note 3</v>
      </c>
      <c r="GB496" t="str">
        <v>MATT FINISH Per Traveler</v>
      </c>
      <c r="GC496" t="str">
        <v>MATTE FINISH</v>
      </c>
      <c r="GD496" t="str">
        <v>MATTE FINISH DWG NOTE 3</v>
      </c>
      <c r="GE496" t="str">
        <v>MATTE FINISH Note 3</v>
      </c>
      <c r="GF496" t="str">
        <v>Matte Finish Per Note 3</v>
      </c>
      <c r="GG496" t="str">
        <v>MATTE FINISH SIZE 10 GLASS BEAD</v>
      </c>
      <c r="GH496" t="str">
        <v>MAX ROOT RADIUS</v>
      </c>
      <c r="GI496" t="str">
        <v xml:space="preserve">Mill Profile Centered </v>
      </c>
      <c r="GJ496" t="str">
        <v>Minor Ø Unconstrained Check</v>
      </c>
      <c r="GK496" t="str">
        <v>MINOR Ø.1336</v>
      </c>
      <c r="GL496" t="str">
        <v>NO ANODIZE Per note 8</v>
      </c>
      <c r="GM496" t="str">
        <v>NO ANODIZE Per note 9</v>
      </c>
      <c r="GN496" t="str">
        <v>No Nicks, Scratches, Tool Marks, etc.</v>
      </c>
      <c r="GO496" t="str">
        <v>No Nicks,Scratches,Tool Marks,etc.</v>
      </c>
      <c r="GP496" t="str">
        <v>NO TOOL MARKS</v>
      </c>
      <c r="GQ496" t="str">
        <v>NOTE 3 THREAD RELIEF</v>
      </c>
      <c r="GR496" t="str">
        <v>NV-27 FUNC.</v>
      </c>
      <c r="GS496" t="str">
        <v>NV-30 DIM A</v>
      </c>
      <c r="GT496" t="str">
        <v>NV-30 DIM B</v>
      </c>
      <c r="GU496" t="str">
        <v>NV-30 DIM F</v>
      </c>
      <c r="GV496" t="str">
        <v>Ø .1250 HEX</v>
      </c>
      <c r="GW496" t="str">
        <v>Ø 9.4 MAJOR</v>
      </c>
      <c r="GX496" t="str">
        <v>Ø.096 MAX PILOT HOLE</v>
      </c>
      <c r="GY496" t="str">
        <v>Ø.125 THRU</v>
      </c>
      <c r="GZ496" t="str">
        <v>Ø.205 COUNTERSINK</v>
      </c>
      <c r="HA496" t="str">
        <v>Ø.260 T.S.C.</v>
      </c>
      <c r="HB496" t="str">
        <v>Ø.500 BASIC</v>
      </c>
      <c r="HC496" t="str">
        <v xml:space="preserve">OVAL CENTERED </v>
      </c>
      <c r="HD496" t="str">
        <v>PART NO. 15100</v>
      </c>
      <c r="HE496" t="str">
        <v>PART NUMBER 13100000</v>
      </c>
      <c r="HF496" t="str">
        <v>PART NUMBER 13600000</v>
      </c>
      <c r="HG496" t="str">
        <v>Part Number per Note 3</v>
      </c>
      <c r="HH496" t="str">
        <v>PD 5/16-18 UNC 2A</v>
      </c>
      <c r="HI496" t="str">
        <v>Perp.|0.05|A|</v>
      </c>
      <c r="HJ496" t="str">
        <v>PILOT THRU HOLE PRESENT</v>
      </c>
      <c r="HK496" t="str">
        <v>PITCH .060</v>
      </c>
      <c r="HL496" t="str">
        <v>Profile |.001|A|</v>
      </c>
      <c r="HM496" t="str">
        <v>Profile |.0015 | A | X-Y</v>
      </c>
      <c r="HN496" t="str">
        <v>Profile |.002| |A|B| X-Y</v>
      </c>
      <c r="HO496" t="str">
        <v>Profile |.002|A|B|</v>
      </c>
      <c r="HP496" t="str">
        <v>Profile |.002|A|B| X-Y</v>
      </c>
      <c r="HQ496" t="str">
        <v>Profile:|010|A|B|C|</v>
      </c>
      <c r="HR496" t="str">
        <v>Profile| .002| A|B|</v>
      </c>
      <c r="HS496" t="str">
        <v>Profile|.001|</v>
      </c>
      <c r="HT496" t="str">
        <v>Profile|.001|A|</v>
      </c>
      <c r="HU496" t="str">
        <v>Profile|.001|A|B|</v>
      </c>
      <c r="HV496" t="str">
        <v xml:space="preserve">Profile|.001|A|B| A&lt;-&gt;B </v>
      </c>
      <c r="HW496" t="str">
        <v>Profile|.001|A|B| C&lt;-&gt;D</v>
      </c>
      <c r="HX496" t="str">
        <v>Profile|.001|A|B| L-M</v>
      </c>
      <c r="HY496" t="str">
        <v>Profile|.001|A|B| P-Q</v>
      </c>
      <c r="HZ496" t="str">
        <v>Profile|.001|A|B|C&lt;-&gt;D</v>
      </c>
      <c r="IA496" t="str">
        <v>Profile|.001|A|C&lt;--&gt;D</v>
      </c>
      <c r="IB496" t="str">
        <v>Profile|.001|A|UNILATERAL</v>
      </c>
      <c r="IC496" t="str">
        <v>Profile|.001|C|</v>
      </c>
      <c r="ID496" t="str">
        <v>Profile|.0012|D1|</v>
      </c>
      <c r="IE496" t="str">
        <v>Profile|.0015| A-B UNI.</v>
      </c>
      <c r="IF496" t="str">
        <v>Profile|.0015| UNI.</v>
      </c>
      <c r="IG496" t="str">
        <v>Profile|.0015|A| X-Y</v>
      </c>
      <c r="IH496" t="str">
        <v>Profile|.0015|E|F|</v>
      </c>
      <c r="II496" t="str">
        <v>Profile|.0016|B|D|</v>
      </c>
      <c r="IJ496" t="str">
        <v>Profile|.002(U).000|A|</v>
      </c>
      <c r="IK496" t="str">
        <v>Profile|.002|</v>
      </c>
      <c r="IL496" t="str">
        <v>Profile|.002|A</v>
      </c>
      <c r="IM496" t="str">
        <v>Profile|.002|A|</v>
      </c>
      <c r="IN496" t="str">
        <v>Profile|.002|A|B|</v>
      </c>
      <c r="IO496" t="str">
        <v xml:space="preserve">Profile|.002|A|B| A&lt;-&gt;B </v>
      </c>
      <c r="IP496" t="str">
        <v>Profile|.002|A|B| C&lt;-&gt;D</v>
      </c>
      <c r="IQ496" t="str">
        <v>Profile|.002|A|B| X-Y</v>
      </c>
      <c r="IR496" t="str">
        <v>Profile|.002|A|B|C|X-Y</v>
      </c>
      <c r="IS496" t="str">
        <v>Profile|.002|A|B|X&lt;--&gt;Y</v>
      </c>
      <c r="IT496" t="str">
        <v>Profile|.002|A|B|X-Y</v>
      </c>
      <c r="IU496" t="str">
        <v>Profile|.002|A|C|</v>
      </c>
      <c r="IV496" t="str">
        <v>Profile|.002|C|A|</v>
      </c>
      <c r="IW496" t="str">
        <v>Profile|.002|C|B|</v>
      </c>
      <c r="IX496" t="str">
        <v>Profile|.0020|</v>
      </c>
      <c r="IY496" t="str">
        <v>Profile|.003|A|</v>
      </c>
      <c r="IZ496" t="str">
        <v>Profile|.003|A|B|C| Uni.</v>
      </c>
      <c r="JA496" t="str">
        <v>Profile|.003|E|F|</v>
      </c>
      <c r="JB496" t="str">
        <v>Profile|.004(U) .003|A|B|C|</v>
      </c>
      <c r="JC496" t="str">
        <v>Profile|.004|A| UNI.</v>
      </c>
      <c r="JD496" t="str">
        <v>Profile|.005|A|C|</v>
      </c>
      <c r="JE496" t="str">
        <v>Profile|.005|A|C|A&lt;--&gt;B, C&lt;--&gt;D</v>
      </c>
      <c r="JF496" t="str">
        <v>Profile|.005|A|D| A-B UNI.</v>
      </c>
      <c r="JG496" t="str">
        <v>Profile|.005|A|D| UNI.</v>
      </c>
      <c r="JH496" t="str">
        <v>Profile|.010|A|B|</v>
      </c>
      <c r="JI496" t="str">
        <v>Profile|.010|A|B|C|</v>
      </c>
      <c r="JJ496" t="str">
        <v>Profile|.03|A|</v>
      </c>
      <c r="JK496" t="str">
        <v>Profile|.05|A|B|</v>
      </c>
      <c r="JL496" t="str">
        <v>Profile|0.03|</v>
      </c>
      <c r="JM496" t="str">
        <v>Profile|0.03|A|</v>
      </c>
      <c r="JN496" t="str">
        <v>Profile|0.03|A|B|</v>
      </c>
      <c r="JO496" t="str">
        <v>Profile|0.05{A|C|</v>
      </c>
      <c r="JP496" t="str">
        <v>Profile|0.05|A|B|</v>
      </c>
      <c r="JQ496" t="str">
        <v>Profile|0.05|E|</v>
      </c>
      <c r="JR496" t="str">
        <v>Profile|0.05|E|F|</v>
      </c>
      <c r="JS496" t="str">
        <v>Profile|0.06|A|C|</v>
      </c>
      <c r="JT496" t="str">
        <v>Profile|0.1|A|A|</v>
      </c>
      <c r="JU496" t="str">
        <v>Profile|0.1|D1|</v>
      </c>
      <c r="JV496" t="str">
        <v>Profile|A|B|C|</v>
      </c>
      <c r="JW496" t="str">
        <v>Proile|.002|A|B|J-K</v>
      </c>
      <c r="JX496" t="str">
        <v>P-Thread Form</v>
      </c>
      <c r="JY496" t="str">
        <v>R  FULL RADIUS</v>
      </c>
      <c r="JZ496" t="str">
        <v>R.001/.006</v>
      </c>
      <c r="KA496" t="str">
        <v>R.003 MAX</v>
      </c>
      <c r="KB496" t="str">
        <v>R.005 MAX</v>
      </c>
      <c r="KC496" t="str">
        <v>R.030</v>
      </c>
      <c r="KD496" t="str">
        <v>R.25 MAX</v>
      </c>
      <c r="KE496" t="str">
        <v>R1.33 BASIC</v>
      </c>
      <c r="KF496" t="str">
        <v>R3.3</v>
      </c>
      <c r="KG496" t="str">
        <v>Ra 1.6 MAX</v>
      </c>
      <c r="KH496" t="str">
        <v>RAD @ FACE &amp; OD CHAMFER</v>
      </c>
      <c r="KI496" t="str">
        <v>RAD. @ ID &amp; BACK FACE</v>
      </c>
      <c r="KJ496" t="str">
        <v>RAD. @ OD &amp; BACK FACE</v>
      </c>
      <c r="KK496" t="str">
        <v>REMOVE SHRP EDGES .005 MAX</v>
      </c>
      <c r="KL496" t="str">
        <v>ROD SLOT CENTERED</v>
      </c>
      <c r="KM496" t="str">
        <v>SHARP OKAY</v>
      </c>
      <c r="KN496" t="str">
        <v>Slot Centered</v>
      </c>
      <c r="KO496" t="str">
        <v>SLOT WIDTH</v>
      </c>
      <c r="KP496" t="str">
        <v>Surface Finish Per Note 1</v>
      </c>
      <c r="KQ496" t="str">
        <v>Symmerty Balloon A_6</v>
      </c>
      <c r="KR496" t="str">
        <v>T27 HEXALOBE Per Note 1</v>
      </c>
      <c r="KS496" t="str">
        <v>T27 TORX</v>
      </c>
      <c r="KT496" t="str">
        <v>THRD DEPTH</v>
      </c>
      <c r="KU496" t="str">
        <v>Thread Form Per Note 3</v>
      </c>
      <c r="KV496" t="str">
        <v>THREAD INTO ROD SLOT</v>
      </c>
      <c r="KW496" t="str">
        <v>Thread Timed Print Note 6</v>
      </c>
      <c r="KX496" t="str">
        <v>TOOL MISMATCH PERMISSIBLE</v>
      </c>
      <c r="KY496" t="str">
        <v>Tot. Runout|Ø.002|C|</v>
      </c>
      <c r="KZ496" t="str">
        <v>Total Runout|.002|E|</v>
      </c>
      <c r="LA496" t="str">
        <v>TRIPLE LEAD THREAD</v>
      </c>
      <c r="LB496" t="str">
        <v>True Pos. |.001 (M)|A|</v>
      </c>
      <c r="LC496" t="str">
        <v>True Pos. |.002(M)|A|B|</v>
      </c>
      <c r="LD496" t="str">
        <v>True Pos. |.002|</v>
      </c>
      <c r="LE496" t="str">
        <v>True Pos. |.002|A|</v>
      </c>
      <c r="LF496" t="str">
        <v>True Pos. |.002|A|B|</v>
      </c>
      <c r="LG496" t="str">
        <v>True Pos. |.004|A|C|B|</v>
      </c>
      <c r="LH496" t="str">
        <v>True Pos. |.005(M)|A|B|</v>
      </c>
      <c r="LI496" t="str">
        <v>True Pos.|.000(L)|A|D|</v>
      </c>
      <c r="LJ496" t="str">
        <v>True Pos.|.000(M)|A|</v>
      </c>
      <c r="LK496" t="str">
        <v>True Pos.|.001(M)|A|</v>
      </c>
      <c r="LL496" t="str">
        <v>True Pos.|.001|B|</v>
      </c>
      <c r="LM496" t="str">
        <v>True Pos.|.001|E|</v>
      </c>
      <c r="LN496" t="str">
        <v>True Pos.|.002|A|</v>
      </c>
      <c r="LO496" t="str">
        <v>True Pos.|.002|B|</v>
      </c>
      <c r="LP496" t="str">
        <v>True Pos.|.002|C|</v>
      </c>
      <c r="LQ496" t="str">
        <v>True Pos.|.002|D1|</v>
      </c>
      <c r="LR496" t="str">
        <v>True Pos.|.002|D1|D2|</v>
      </c>
      <c r="LS496" t="str">
        <v>True Pos.|.05|A|</v>
      </c>
      <c r="LT496" t="str">
        <v>True Pos.|.1|A|B|C|</v>
      </c>
      <c r="LU496" t="str">
        <v>True Pos.|.13|A</v>
      </c>
      <c r="LV496" t="str">
        <v>True Pos.|0.05|A|</v>
      </c>
      <c r="LW496" t="str">
        <v>True Pos.|0.1|A|B|C|</v>
      </c>
      <c r="LX496" t="str">
        <v>True Pos.|0.13|A|</v>
      </c>
      <c r="LY496" t="str">
        <v>True Pos.|Ø.000(M)|A|</v>
      </c>
      <c r="LZ496" t="str">
        <v>True Pos.|Ø.000(M)|B|</v>
      </c>
      <c r="MA496" t="str">
        <v>True Pos.|Ø.001(M)|A(M)|</v>
      </c>
      <c r="MB496" t="str">
        <v>True Pos.|Ø.001(M)|A|</v>
      </c>
      <c r="MC496" t="str">
        <v>True Pos.|Ø.001|A|</v>
      </c>
      <c r="MD496" t="str">
        <v>True Pos.|Ø.001|C|</v>
      </c>
      <c r="ME496" t="str">
        <v>True Pos.|Ø.002(S)|A(S)|</v>
      </c>
      <c r="MF496" t="str">
        <v>True Pos.|Ø.002|A|</v>
      </c>
      <c r="MG496" t="str">
        <v>True Pos.|Ø.002|B|</v>
      </c>
      <c r="MH496" t="str">
        <v>True Pos.|Ø.002|C|</v>
      </c>
      <c r="MI496" t="str">
        <v>True Pos.|Ø.03(M)|A|</v>
      </c>
      <c r="MJ496" t="str">
        <v>True Pos.|Ø0.03(M)|A|</v>
      </c>
      <c r="MK496" t="str">
        <v>True Pos.|Ø0.05(L)|D|B|</v>
      </c>
      <c r="ML496" t="str">
        <v>True Pos.|Ø0.05|A|</v>
      </c>
      <c r="MM496" t="str">
        <v>True Pos.|Ø0.05|D|</v>
      </c>
      <c r="MN496" t="str">
        <v>True Pos.|Ø0.05|E|</v>
      </c>
      <c r="MO496" t="str">
        <v>True Pos.|Ø0.05|E|B|</v>
      </c>
      <c r="MP496" t="str">
        <v>True Pos.|SØ0.03|C|B|</v>
      </c>
      <c r="MQ496" t="str">
        <v>True Position|.002|A|B|</v>
      </c>
      <c r="MR496" t="str">
        <v>True. Pos.|Ø.001(M)|A|</v>
      </c>
      <c r="MS496" t="str">
        <v>True. Pps.|0.05|A|</v>
      </c>
      <c r="MT496" t="str">
        <v>Tumble Per Note 1</v>
      </c>
      <c r="MU496" t="str">
        <v>Tumble Per Note 2</v>
      </c>
    </row>
    <row r="497" spans="3:359">
      <c r="C497" s="74" t="str" cm="1">
        <f t="array" ref="C497:MU497">TRANSPOSE(_xlfn._xlws.SORT(_xlfn._xlws.FILTER($A$2:$A$499,ISNUMBER(SEARCH('Prt. Lib. &amp; Routine, Table'!L504,$A$2:$A$499)),"not found")))</f>
        <v>.0015 T.I.R. MAX</v>
      </c>
      <c r="D497" t="str">
        <v>.002 MAX ROOT RADIUS</v>
      </c>
      <c r="E497" t="str">
        <v>.012 BLUNT END</v>
      </c>
      <c r="F497" t="str">
        <v>.015 MAX</v>
      </c>
      <c r="G497" t="str">
        <v>.016 T.S.C.</v>
      </c>
      <c r="H497" t="str">
        <v>.017 BASIC</v>
      </c>
      <c r="I497" t="str">
        <v>.021 PITCH</v>
      </c>
      <c r="J497" t="str">
        <v>.022 BLUNT START</v>
      </c>
      <c r="K497" t="str">
        <v>.025 BASIC</v>
      </c>
      <c r="L497" t="str">
        <v>.035 BASIC</v>
      </c>
      <c r="M497" t="str">
        <v>.043 T.S.C</v>
      </c>
      <c r="N497" t="str">
        <v>.053 T.S.C.</v>
      </c>
      <c r="O497" t="str">
        <v>.060 HEX DEPTH</v>
      </c>
      <c r="P497" t="str">
        <v>.060 PITCH</v>
      </c>
      <c r="Q497" t="str">
        <v>.061 BASIC</v>
      </c>
      <c r="R497" t="str">
        <v>.07 HEX</v>
      </c>
      <c r="S497" t="str">
        <v>.070 HEX DEPTH</v>
      </c>
      <c r="T497" t="str">
        <v>.082 DRILL</v>
      </c>
      <c r="U497" t="str">
        <v>.082 DRILL DEPTH</v>
      </c>
      <c r="V497" t="str">
        <v>.094 HEX</v>
      </c>
      <c r="W497" t="str">
        <v>.115 T.S.C.</v>
      </c>
      <c r="X497" t="str">
        <v>.1195 / .1243 MAJOR DIAMETER</v>
      </c>
      <c r="Y497" t="str">
        <v>.1250 HEX</v>
      </c>
      <c r="Z497" t="str">
        <v>.157 MINOR DIAMETER</v>
      </c>
      <c r="AA497" t="str">
        <v>.172 FULL THD DEPTH</v>
      </c>
      <c r="AB497" t="str">
        <v>.172 MAJOR DIAMETER</v>
      </c>
      <c r="AC497" t="str">
        <v>.180 MIN DEPTH FULL THRD</v>
      </c>
      <c r="AD497" t="str">
        <v>.183 Ceter Line Thread Dwell</v>
      </c>
      <c r="AE497" t="str">
        <v>.208 MAX THRD DEPTH</v>
      </c>
      <c r="AF497" t="str">
        <v>.218 BOTTOM HALF OF SLOT</v>
      </c>
      <c r="AG497" t="str">
        <v>.261 BASIC</v>
      </c>
      <c r="AH497" t="str">
        <v>.314 T.S.C.</v>
      </c>
      <c r="AI497" t="str">
        <v>.315 BASIC</v>
      </c>
      <c r="AJ497" t="str">
        <v>.329 MINOR Ø</v>
      </c>
      <c r="AK497" t="str">
        <v>.330 BASIC</v>
      </c>
      <c r="AL497" t="str">
        <v>.35 TO TANGENT POINT</v>
      </c>
      <c r="AM497" t="str">
        <v>.375 MAJOR Ø</v>
      </c>
      <c r="AN497" t="str">
        <v>.390 BASIC</v>
      </c>
      <c r="AO497" t="str">
        <v>.440 BASIC</v>
      </c>
      <c r="AP497" t="str">
        <v>.64/.96 HIGH=Pass</v>
      </c>
      <c r="AQ497" t="str">
        <v>0.012 MAX</v>
      </c>
      <c r="AR497" t="str">
        <v>0.015 MAX</v>
      </c>
      <c r="AS497" t="str">
        <v>0.05 Per Note 2</v>
      </c>
      <c r="AT497" t="str">
        <v>0.500 PULLOUT ZONE</v>
      </c>
      <c r="AU497" t="str">
        <v>10-32 UNF-2A</v>
      </c>
      <c r="AV497" t="str">
        <v>12-28 UNF-2B</v>
      </c>
      <c r="AW497" t="str">
        <v>2.87 BASIC</v>
      </c>
      <c r="AX497" t="str">
        <v>2-56 UNC 2B 2 STARTS</v>
      </c>
      <c r="AY497" t="str">
        <v>3 LEAD THREAD</v>
      </c>
      <c r="AZ497" t="str">
        <v>32µIN Max</v>
      </c>
      <c r="BA497" t="str">
        <v>5/16"-24 UNF-2A</v>
      </c>
      <c r="BB497" t="str">
        <v>5/16-18 UNC 2A</v>
      </c>
      <c r="BC497" t="str">
        <v>5-44 UNF-2A</v>
      </c>
      <c r="BD497" t="str">
        <v>6-16µIN</v>
      </c>
      <c r="BE497" t="str">
        <v>65° BLEND</v>
      </c>
      <c r="BF497" t="str">
        <v>7.45 Top of Ball to Face</v>
      </c>
      <c r="BG497" t="str">
        <v>7/16-28 UNEF 2B</v>
      </c>
      <c r="BH497" t="str">
        <v>7/16-28-UNEF-2A</v>
      </c>
      <c r="BI497" t="str">
        <v>Alignment Per Note 3</v>
      </c>
      <c r="BJ497" t="str">
        <v>ANODIZE (SEE CHART)</v>
      </c>
      <c r="BK497" t="str">
        <v>ANODIZE AQUA Per Note 3</v>
      </c>
      <c r="BL497" t="str">
        <v>ANODIZE BOTTOM PORTION</v>
      </c>
      <c r="BM497" t="str">
        <v>ANODIZE COLOR AQUA</v>
      </c>
      <c r="BN497" t="str">
        <v>ANODIZE COLOR GREEN DWG NOTE 4</v>
      </c>
      <c r="BO497" t="str">
        <v>ANODIZE COLOR LIGHT BLUE</v>
      </c>
      <c r="BP497" t="str">
        <v>ANODIZE GREEN Per Note 2</v>
      </c>
      <c r="BQ497" t="str">
        <v>ANODIZE GREY, Per Note 1</v>
      </c>
      <c r="BR497" t="str">
        <v>ANODIZE MAGENTA</v>
      </c>
      <c r="BS497" t="str">
        <v>Anodize Per note 3</v>
      </c>
      <c r="BT497" t="str">
        <v>Anodize Per Note 4</v>
      </c>
      <c r="BU497" t="str">
        <v>ANODIZE SEAFOAM</v>
      </c>
      <c r="BV497" t="str">
        <v>Balloon 11 Symmetry</v>
      </c>
      <c r="BW497" t="str">
        <v>Balloon 12 Symmetry</v>
      </c>
      <c r="BX497" t="str">
        <v>Balloon 13 Hole Centered</v>
      </c>
      <c r="BY497" t="str">
        <v>Balloon 13 Symmerty</v>
      </c>
      <c r="BZ497" t="str">
        <v>Balloon 2 Symmetry</v>
      </c>
      <c r="CA497" t="str">
        <v>Balloon 21 CENTERED</v>
      </c>
      <c r="CB497" t="str">
        <v>Balloon 29 Symmetry</v>
      </c>
      <c r="CC497" t="str">
        <v>Balloon 3 Symmetry</v>
      </c>
      <c r="CD497" t="str">
        <v>Balloon 4 Symmetry</v>
      </c>
      <c r="CE497" t="str">
        <v>Balloon 5 blend to SØ .340</v>
      </c>
      <c r="CF497" t="str">
        <v>Balloon 5 Symmetry</v>
      </c>
      <c r="CG497" t="str">
        <v>Balloon 6 Centered</v>
      </c>
      <c r="CH497" t="str">
        <v>Balloon 9 Function Check</v>
      </c>
      <c r="CI497" t="str">
        <v>Balloon 9 Symmerty</v>
      </c>
      <c r="CJ497" t="str">
        <v>Balloons 2 &amp; 17 Symmetry |.001|A|</v>
      </c>
      <c r="CK497" t="str">
        <v>Basic Ø 3.6</v>
      </c>
      <c r="CL497" t="str">
        <v>BEAD BLAST</v>
      </c>
      <c r="CM497" t="str">
        <v>BLAST ALUMINUM OXIDE</v>
      </c>
      <c r="CN497" t="str">
        <v>Blast Note 2</v>
      </c>
      <c r="CO497" t="str">
        <v xml:space="preserve">BLAST Per Note 1 </v>
      </c>
      <c r="CP497" t="str">
        <v>BLAST Per Note 2</v>
      </c>
      <c r="CQ497" t="str">
        <v>BLAST Per Note 3</v>
      </c>
      <c r="CR497" t="str">
        <v>BLAST Per Note 4</v>
      </c>
      <c r="CS497" t="str">
        <v>BLAST Per Note 8</v>
      </c>
      <c r="CT497" t="str">
        <v>BLAST Per Traveler, MATT FINISH</v>
      </c>
      <c r="CU497" t="str">
        <v>BLAST WITH 16 GRIT ALUMINUM OXIDE</v>
      </c>
      <c r="CV497" t="str">
        <v>BLAST, Uniform Finish Per Note 3</v>
      </c>
      <c r="CW497" t="str">
        <v>BREAK EDGE</v>
      </c>
      <c r="CX497" t="str">
        <v>BREAK EDGE .014</v>
      </c>
      <c r="CY497" t="str">
        <v>BREAK EDGES Note 2</v>
      </c>
      <c r="CZ497" t="str">
        <v>BREAK SHARP Per Note 1</v>
      </c>
      <c r="DA497" t="str">
        <v>BREAK SHARPS Per Note 1</v>
      </c>
      <c r="DB497" t="str">
        <v>CE 2729</v>
      </c>
      <c r="DC497" t="str">
        <v>CE Logo per Note 3</v>
      </c>
      <c r="DD497" t="str">
        <v>CE MARK</v>
      </c>
      <c r="DE497" t="str">
        <v>Chips/Debris Removed</v>
      </c>
      <c r="DF497" t="str">
        <v>Coat Per Note 2</v>
      </c>
      <c r="DG497" t="str">
        <v>C-Sink Ø .155</v>
      </c>
      <c r="DH497" t="str">
        <v>C-Sink Ø5.2</v>
      </c>
      <c r="DI497" t="str">
        <v>Deburred</v>
      </c>
      <c r="DJ497" t="str">
        <v>DIM "A" NoGo</v>
      </c>
      <c r="DK497" t="str">
        <v>DIM "A" NoGo Hexalobe</v>
      </c>
      <c r="DL497" t="str">
        <v>EDGE BREAK</v>
      </c>
      <c r="DM497" t="str">
        <v>EDGE BREAK MIN R.004, MAX R.010</v>
      </c>
      <c r="DN497" t="str">
        <v>Edge Break per Note 1</v>
      </c>
      <c r="DO497" t="str">
        <v>ELECTROPOLISH Per Note 1</v>
      </c>
      <c r="DP497" t="str">
        <v>Finish Per Note 3</v>
      </c>
      <c r="DQ497" t="str">
        <v>FLUTE POSITION Per Note 3</v>
      </c>
      <c r="DR497" t="str">
        <v>FULL R</v>
      </c>
      <c r="DS497" t="str">
        <v>FULL RADIUS</v>
      </c>
      <c r="DT497" t="str">
        <v xml:space="preserve">FULL RADIUS </v>
      </c>
      <c r="DU497" t="str">
        <v>Function Check  (.2340 .2360 FULL)</v>
      </c>
      <c r="DV497" t="str">
        <v>FUNCTIONAL  HEXALOBE</v>
      </c>
      <c r="DW497" t="str">
        <v>GLASS BEAD Per Note 3</v>
      </c>
      <c r="DX497" t="str">
        <v>Globus Logo per Note 3</v>
      </c>
      <c r="DY497" t="str">
        <v>Gold Anodized Color</v>
      </c>
      <c r="DZ497" t="str">
        <v>Green Anodized Color</v>
      </c>
      <c r="EA497" t="str">
        <v>GRIT BLAST Per Note 3</v>
      </c>
      <c r="EB497" t="str">
        <v>Grit Blast Per Note 4</v>
      </c>
      <c r="EC497" t="str">
        <v>GRIT BLAST, DWG NOTE 3</v>
      </c>
      <c r="ED497" t="str">
        <v>HEX MINOR Ø.1292</v>
      </c>
      <c r="EE497" t="str">
        <v xml:space="preserve">HEXALOBE </v>
      </c>
      <c r="EF497" t="str">
        <v>HEXALOBE FUNCTION</v>
      </c>
      <c r="EG497" t="str">
        <v>Hexalobe Minor</v>
      </c>
      <c r="EH497" t="str">
        <v>Hexalobe NV-30</v>
      </c>
      <c r="EI497" t="str">
        <v>HEXALOBE ORIENTATION</v>
      </c>
      <c r="EJ497" t="str">
        <v>Inspect per operation 30 comments</v>
      </c>
      <c r="EK497" t="str">
        <v>INT / EXT CORNERS: R.002 TO R.010</v>
      </c>
      <c r="EL497" t="str">
        <v>INT /EXT CORNERS R.05 TO R.03</v>
      </c>
      <c r="EM497" t="str">
        <v>John is a Geek</v>
      </c>
      <c r="EN497" t="str">
        <v>LASER ETCH</v>
      </c>
      <c r="EO497" t="str">
        <v>Laser Etch Per Note 7</v>
      </c>
      <c r="EP497" t="str">
        <v xml:space="preserve">LASER MARK "CE" DWG NOTE 10 </v>
      </c>
      <c r="EQ497" t="str">
        <v>Laser Mark "P1-15004-08", Per Note 3</v>
      </c>
      <c r="ER497" t="str">
        <v>Laser Mark "P2-15004-08", Per Note 3</v>
      </c>
      <c r="ES497" t="str">
        <v>Laser Mark "P3-15004-08", Per Note 3</v>
      </c>
      <c r="ET497" t="str">
        <v>Laser Mark "P4-15004-08", Per Note 3</v>
      </c>
      <c r="EU497" t="str">
        <v xml:space="preserve">LASER MARK LOGO DWG NOTE 9 </v>
      </c>
      <c r="EV497" t="str">
        <v xml:space="preserve">LASER MARK LOT NUMBER DWG NOTE 8 </v>
      </c>
      <c r="EW497" t="str">
        <v>Laser Mark Lot, Per Note 3</v>
      </c>
      <c r="EX497" t="str">
        <v xml:space="preserve">LASER MARK PART NUMBER DWG NOTE 8 </v>
      </c>
      <c r="EY497" t="str">
        <v>LASER: 13000000</v>
      </c>
      <c r="EZ497" t="str">
        <v>LASER: CE 2797</v>
      </c>
      <c r="FA497" t="str">
        <v>LASER: LOGO</v>
      </c>
      <c r="FB497" t="str">
        <v xml:space="preserve">LASER: Lot # Per RE-75-001 </v>
      </c>
      <c r="FC497" t="str">
        <v>LAST THREAD</v>
      </c>
      <c r="FD497" t="str">
        <v>LEAD .0625</v>
      </c>
      <c r="FE497" t="str">
        <v>LOGO</v>
      </c>
      <c r="FF497" t="str">
        <v>Lot (Control) Number per Note 3</v>
      </c>
      <c r="FG497" t="str">
        <v>LOT NO.</v>
      </c>
      <c r="FH497" t="str">
        <v>LOT NUMBER</v>
      </c>
      <c r="FI497" t="str">
        <v>LOT NUMBER PER NUVASIVE SOP 9002007</v>
      </c>
      <c r="FJ497" t="str">
        <v>M 4X 0.5 - 6G - 0.063R - LH</v>
      </c>
      <c r="FK497" t="str">
        <v>M4 X 0.5 - 6G - 0.063R</v>
      </c>
      <c r="FL497" t="str">
        <v>M4 X 0.5 - 6G - 0.063R - LH</v>
      </c>
      <c r="FM497" t="str">
        <v>M4.5 X .75 6g</v>
      </c>
      <c r="FN497" t="str">
        <v>M4.5 X 0.75 6g</v>
      </c>
      <c r="FO497" t="str">
        <v>M5x0.8-6g</v>
      </c>
      <c r="FP497" t="str">
        <v xml:space="preserve">M5x0.8-6g </v>
      </c>
      <c r="FQ497" t="str">
        <v>M6 X .75 6g</v>
      </c>
      <c r="FR497" t="str">
        <v>M6 X 0.75-6g</v>
      </c>
      <c r="FS497" t="str">
        <v>M6 X0.75 - 6g</v>
      </c>
      <c r="FT497" t="str">
        <v>M6X0.75 - 6H</v>
      </c>
      <c r="FU497" t="str">
        <v>M7 X 1.00 6g THREAD</v>
      </c>
      <c r="FV497" t="str">
        <v>M7X1.00 6g THREAD</v>
      </c>
      <c r="FW497" t="str">
        <v>M7X1.00 6h THREAD</v>
      </c>
      <c r="FX497" t="str">
        <v>Magenta Anodized Color</v>
      </c>
      <c r="FY497" t="str">
        <v>MAJOR Ø .380</v>
      </c>
      <c r="FZ497" t="str">
        <v>MAJORØ</v>
      </c>
      <c r="GA497" t="str">
        <v>MATT FINISH Per Note 3</v>
      </c>
      <c r="GB497" t="str">
        <v>MATT FINISH Per Traveler</v>
      </c>
      <c r="GC497" t="str">
        <v>MATTE FINISH</v>
      </c>
      <c r="GD497" t="str">
        <v>MATTE FINISH DWG NOTE 3</v>
      </c>
      <c r="GE497" t="str">
        <v>MATTE FINISH Note 3</v>
      </c>
      <c r="GF497" t="str">
        <v>Matte Finish Per Note 3</v>
      </c>
      <c r="GG497" t="str">
        <v>MATTE FINISH SIZE 10 GLASS BEAD</v>
      </c>
      <c r="GH497" t="str">
        <v>MAX ROOT RADIUS</v>
      </c>
      <c r="GI497" t="str">
        <v xml:space="preserve">Mill Profile Centered </v>
      </c>
      <c r="GJ497" t="str">
        <v>Minor Ø Unconstrained Check</v>
      </c>
      <c r="GK497" t="str">
        <v>MINOR Ø.1336</v>
      </c>
      <c r="GL497" t="str">
        <v>NO ANODIZE Per note 8</v>
      </c>
      <c r="GM497" t="str">
        <v>NO ANODIZE Per note 9</v>
      </c>
      <c r="GN497" t="str">
        <v>No Nicks, Scratches, Tool Marks, etc.</v>
      </c>
      <c r="GO497" t="str">
        <v>No Nicks,Scratches,Tool Marks,etc.</v>
      </c>
      <c r="GP497" t="str">
        <v>NO TOOL MARKS</v>
      </c>
      <c r="GQ497" t="str">
        <v>NOTE 3 THREAD RELIEF</v>
      </c>
      <c r="GR497" t="str">
        <v>NV-27 FUNC.</v>
      </c>
      <c r="GS497" t="str">
        <v>NV-30 DIM A</v>
      </c>
      <c r="GT497" t="str">
        <v>NV-30 DIM B</v>
      </c>
      <c r="GU497" t="str">
        <v>NV-30 DIM F</v>
      </c>
      <c r="GV497" t="str">
        <v>Ø .1250 HEX</v>
      </c>
      <c r="GW497" t="str">
        <v>Ø 9.4 MAJOR</v>
      </c>
      <c r="GX497" t="str">
        <v>Ø.096 MAX PILOT HOLE</v>
      </c>
      <c r="GY497" t="str">
        <v>Ø.125 THRU</v>
      </c>
      <c r="GZ497" t="str">
        <v>Ø.205 COUNTERSINK</v>
      </c>
      <c r="HA497" t="str">
        <v>Ø.260 T.S.C.</v>
      </c>
      <c r="HB497" t="str">
        <v>Ø.500 BASIC</v>
      </c>
      <c r="HC497" t="str">
        <v xml:space="preserve">OVAL CENTERED </v>
      </c>
      <c r="HD497" t="str">
        <v>PART NO. 15100</v>
      </c>
      <c r="HE497" t="str">
        <v>PART NUMBER 13100000</v>
      </c>
      <c r="HF497" t="str">
        <v>PART NUMBER 13600000</v>
      </c>
      <c r="HG497" t="str">
        <v>Part Number per Note 3</v>
      </c>
      <c r="HH497" t="str">
        <v>PD 5/16-18 UNC 2A</v>
      </c>
      <c r="HI497" t="str">
        <v>Perp.|0.05|A|</v>
      </c>
      <c r="HJ497" t="str">
        <v>PILOT THRU HOLE PRESENT</v>
      </c>
      <c r="HK497" t="str">
        <v>PITCH .060</v>
      </c>
      <c r="HL497" t="str">
        <v>Profile |.001|A|</v>
      </c>
      <c r="HM497" t="str">
        <v>Profile |.0015 | A | X-Y</v>
      </c>
      <c r="HN497" t="str">
        <v>Profile |.002| |A|B| X-Y</v>
      </c>
      <c r="HO497" t="str">
        <v>Profile |.002|A|B|</v>
      </c>
      <c r="HP497" t="str">
        <v>Profile |.002|A|B| X-Y</v>
      </c>
      <c r="HQ497" t="str">
        <v>Profile:|010|A|B|C|</v>
      </c>
      <c r="HR497" t="str">
        <v>Profile| .002| A|B|</v>
      </c>
      <c r="HS497" t="str">
        <v>Profile|.001|</v>
      </c>
      <c r="HT497" t="str">
        <v>Profile|.001|A|</v>
      </c>
      <c r="HU497" t="str">
        <v>Profile|.001|A|B|</v>
      </c>
      <c r="HV497" t="str">
        <v xml:space="preserve">Profile|.001|A|B| A&lt;-&gt;B </v>
      </c>
      <c r="HW497" t="str">
        <v>Profile|.001|A|B| C&lt;-&gt;D</v>
      </c>
      <c r="HX497" t="str">
        <v>Profile|.001|A|B| L-M</v>
      </c>
      <c r="HY497" t="str">
        <v>Profile|.001|A|B| P-Q</v>
      </c>
      <c r="HZ497" t="str">
        <v>Profile|.001|A|B|C&lt;-&gt;D</v>
      </c>
      <c r="IA497" t="str">
        <v>Profile|.001|A|C&lt;--&gt;D</v>
      </c>
      <c r="IB497" t="str">
        <v>Profile|.001|A|UNILATERAL</v>
      </c>
      <c r="IC497" t="str">
        <v>Profile|.001|C|</v>
      </c>
      <c r="ID497" t="str">
        <v>Profile|.0012|D1|</v>
      </c>
      <c r="IE497" t="str">
        <v>Profile|.0015| A-B UNI.</v>
      </c>
      <c r="IF497" t="str">
        <v>Profile|.0015| UNI.</v>
      </c>
      <c r="IG497" t="str">
        <v>Profile|.0015|A| X-Y</v>
      </c>
      <c r="IH497" t="str">
        <v>Profile|.0015|E|F|</v>
      </c>
      <c r="II497" t="str">
        <v>Profile|.0016|B|D|</v>
      </c>
      <c r="IJ497" t="str">
        <v>Profile|.002(U).000|A|</v>
      </c>
      <c r="IK497" t="str">
        <v>Profile|.002|</v>
      </c>
      <c r="IL497" t="str">
        <v>Profile|.002|A</v>
      </c>
      <c r="IM497" t="str">
        <v>Profile|.002|A|</v>
      </c>
      <c r="IN497" t="str">
        <v>Profile|.002|A|B|</v>
      </c>
      <c r="IO497" t="str">
        <v xml:space="preserve">Profile|.002|A|B| A&lt;-&gt;B </v>
      </c>
      <c r="IP497" t="str">
        <v>Profile|.002|A|B| C&lt;-&gt;D</v>
      </c>
      <c r="IQ497" t="str">
        <v>Profile|.002|A|B| X-Y</v>
      </c>
      <c r="IR497" t="str">
        <v>Profile|.002|A|B|C|X-Y</v>
      </c>
      <c r="IS497" t="str">
        <v>Profile|.002|A|B|X&lt;--&gt;Y</v>
      </c>
      <c r="IT497" t="str">
        <v>Profile|.002|A|B|X-Y</v>
      </c>
      <c r="IU497" t="str">
        <v>Profile|.002|A|C|</v>
      </c>
      <c r="IV497" t="str">
        <v>Profile|.002|C|A|</v>
      </c>
      <c r="IW497" t="str">
        <v>Profile|.002|C|B|</v>
      </c>
      <c r="IX497" t="str">
        <v>Profile|.0020|</v>
      </c>
      <c r="IY497" t="str">
        <v>Profile|.003|A|</v>
      </c>
      <c r="IZ497" t="str">
        <v>Profile|.003|A|B|C| Uni.</v>
      </c>
      <c r="JA497" t="str">
        <v>Profile|.003|E|F|</v>
      </c>
      <c r="JB497" t="str">
        <v>Profile|.004(U) .003|A|B|C|</v>
      </c>
      <c r="JC497" t="str">
        <v>Profile|.004|A| UNI.</v>
      </c>
      <c r="JD497" t="str">
        <v>Profile|.005|A|C|</v>
      </c>
      <c r="JE497" t="str">
        <v>Profile|.005|A|C|A&lt;--&gt;B, C&lt;--&gt;D</v>
      </c>
      <c r="JF497" t="str">
        <v>Profile|.005|A|D| A-B UNI.</v>
      </c>
      <c r="JG497" t="str">
        <v>Profile|.005|A|D| UNI.</v>
      </c>
      <c r="JH497" t="str">
        <v>Profile|.010|A|B|</v>
      </c>
      <c r="JI497" t="str">
        <v>Profile|.010|A|B|C|</v>
      </c>
      <c r="JJ497" t="str">
        <v>Profile|.03|A|</v>
      </c>
      <c r="JK497" t="str">
        <v>Profile|.05|A|B|</v>
      </c>
      <c r="JL497" t="str">
        <v>Profile|0.03|</v>
      </c>
      <c r="JM497" t="str">
        <v>Profile|0.03|A|</v>
      </c>
      <c r="JN497" t="str">
        <v>Profile|0.03|A|B|</v>
      </c>
      <c r="JO497" t="str">
        <v>Profile|0.05{A|C|</v>
      </c>
      <c r="JP497" t="str">
        <v>Profile|0.05|A|B|</v>
      </c>
      <c r="JQ497" t="str">
        <v>Profile|0.05|E|</v>
      </c>
      <c r="JR497" t="str">
        <v>Profile|0.05|E|F|</v>
      </c>
      <c r="JS497" t="str">
        <v>Profile|0.06|A|C|</v>
      </c>
      <c r="JT497" t="str">
        <v>Profile|0.1|A|A|</v>
      </c>
      <c r="JU497" t="str">
        <v>Profile|0.1|D1|</v>
      </c>
      <c r="JV497" t="str">
        <v>Profile|A|B|C|</v>
      </c>
      <c r="JW497" t="str">
        <v>Proile|.002|A|B|J-K</v>
      </c>
      <c r="JX497" t="str">
        <v>P-Thread Form</v>
      </c>
      <c r="JY497" t="str">
        <v>R  FULL RADIUS</v>
      </c>
      <c r="JZ497" t="str">
        <v>R.001/.006</v>
      </c>
      <c r="KA497" t="str">
        <v>R.003 MAX</v>
      </c>
      <c r="KB497" t="str">
        <v>R.005 MAX</v>
      </c>
      <c r="KC497" t="str">
        <v>R.030</v>
      </c>
      <c r="KD497" t="str">
        <v>R.25 MAX</v>
      </c>
      <c r="KE497" t="str">
        <v>R1.33 BASIC</v>
      </c>
      <c r="KF497" t="str">
        <v>R3.3</v>
      </c>
      <c r="KG497" t="str">
        <v>Ra 1.6 MAX</v>
      </c>
      <c r="KH497" t="str">
        <v>RAD @ FACE &amp; OD CHAMFER</v>
      </c>
      <c r="KI497" t="str">
        <v>RAD. @ ID &amp; BACK FACE</v>
      </c>
      <c r="KJ497" t="str">
        <v>RAD. @ OD &amp; BACK FACE</v>
      </c>
      <c r="KK497" t="str">
        <v>REMOVE SHRP EDGES .005 MAX</v>
      </c>
      <c r="KL497" t="str">
        <v>ROD SLOT CENTERED</v>
      </c>
      <c r="KM497" t="str">
        <v>SHARP OKAY</v>
      </c>
      <c r="KN497" t="str">
        <v>Slot Centered</v>
      </c>
      <c r="KO497" t="str">
        <v>SLOT WIDTH</v>
      </c>
      <c r="KP497" t="str">
        <v>Surface Finish Per Note 1</v>
      </c>
      <c r="KQ497" t="str">
        <v>Symmerty Balloon A_6</v>
      </c>
      <c r="KR497" t="str">
        <v>T27 HEXALOBE Per Note 1</v>
      </c>
      <c r="KS497" t="str">
        <v>T27 TORX</v>
      </c>
      <c r="KT497" t="str">
        <v>THRD DEPTH</v>
      </c>
      <c r="KU497" t="str">
        <v>Thread Form Per Note 3</v>
      </c>
      <c r="KV497" t="str">
        <v>THREAD INTO ROD SLOT</v>
      </c>
      <c r="KW497" t="str">
        <v>Thread Timed Print Note 6</v>
      </c>
      <c r="KX497" t="str">
        <v>TOOL MISMATCH PERMISSIBLE</v>
      </c>
      <c r="KY497" t="str">
        <v>Tot. Runout|Ø.002|C|</v>
      </c>
      <c r="KZ497" t="str">
        <v>Total Runout|.002|E|</v>
      </c>
      <c r="LA497" t="str">
        <v>TRIPLE LEAD THREAD</v>
      </c>
      <c r="LB497" t="str">
        <v>True Pos. |.001 (M)|A|</v>
      </c>
      <c r="LC497" t="str">
        <v>True Pos. |.002(M)|A|B|</v>
      </c>
      <c r="LD497" t="str">
        <v>True Pos. |.002|</v>
      </c>
      <c r="LE497" t="str">
        <v>True Pos. |.002|A|</v>
      </c>
      <c r="LF497" t="str">
        <v>True Pos. |.002|A|B|</v>
      </c>
      <c r="LG497" t="str">
        <v>True Pos. |.004|A|C|B|</v>
      </c>
      <c r="LH497" t="str">
        <v>True Pos. |.005(M)|A|B|</v>
      </c>
      <c r="LI497" t="str">
        <v>True Pos.|.000(L)|A|D|</v>
      </c>
      <c r="LJ497" t="str">
        <v>True Pos.|.000(M)|A|</v>
      </c>
      <c r="LK497" t="str">
        <v>True Pos.|.001(M)|A|</v>
      </c>
      <c r="LL497" t="str">
        <v>True Pos.|.001|B|</v>
      </c>
      <c r="LM497" t="str">
        <v>True Pos.|.001|E|</v>
      </c>
      <c r="LN497" t="str">
        <v>True Pos.|.002|A|</v>
      </c>
      <c r="LO497" t="str">
        <v>True Pos.|.002|B|</v>
      </c>
      <c r="LP497" t="str">
        <v>True Pos.|.002|C|</v>
      </c>
      <c r="LQ497" t="str">
        <v>True Pos.|.002|D1|</v>
      </c>
      <c r="LR497" t="str">
        <v>True Pos.|.002|D1|D2|</v>
      </c>
      <c r="LS497" t="str">
        <v>True Pos.|.05|A|</v>
      </c>
      <c r="LT497" t="str">
        <v>True Pos.|.1|A|B|C|</v>
      </c>
      <c r="LU497" t="str">
        <v>True Pos.|.13|A</v>
      </c>
      <c r="LV497" t="str">
        <v>True Pos.|0.05|A|</v>
      </c>
      <c r="LW497" t="str">
        <v>True Pos.|0.1|A|B|C|</v>
      </c>
      <c r="LX497" t="str">
        <v>True Pos.|0.13|A|</v>
      </c>
      <c r="LY497" t="str">
        <v>True Pos.|Ø.000(M)|A|</v>
      </c>
      <c r="LZ497" t="str">
        <v>True Pos.|Ø.000(M)|B|</v>
      </c>
      <c r="MA497" t="str">
        <v>True Pos.|Ø.001(M)|A(M)|</v>
      </c>
      <c r="MB497" t="str">
        <v>True Pos.|Ø.001(M)|A|</v>
      </c>
      <c r="MC497" t="str">
        <v>True Pos.|Ø.001|A|</v>
      </c>
      <c r="MD497" t="str">
        <v>True Pos.|Ø.001|C|</v>
      </c>
      <c r="ME497" t="str">
        <v>True Pos.|Ø.002(S)|A(S)|</v>
      </c>
      <c r="MF497" t="str">
        <v>True Pos.|Ø.002|A|</v>
      </c>
      <c r="MG497" t="str">
        <v>True Pos.|Ø.002|B|</v>
      </c>
      <c r="MH497" t="str">
        <v>True Pos.|Ø.002|C|</v>
      </c>
      <c r="MI497" t="str">
        <v>True Pos.|Ø.03(M)|A|</v>
      </c>
      <c r="MJ497" t="str">
        <v>True Pos.|Ø0.03(M)|A|</v>
      </c>
      <c r="MK497" t="str">
        <v>True Pos.|Ø0.05(L)|D|B|</v>
      </c>
      <c r="ML497" t="str">
        <v>True Pos.|Ø0.05|A|</v>
      </c>
      <c r="MM497" t="str">
        <v>True Pos.|Ø0.05|D|</v>
      </c>
      <c r="MN497" t="str">
        <v>True Pos.|Ø0.05|E|</v>
      </c>
      <c r="MO497" t="str">
        <v>True Pos.|Ø0.05|E|B|</v>
      </c>
      <c r="MP497" t="str">
        <v>True Pos.|SØ0.03|C|B|</v>
      </c>
      <c r="MQ497" t="str">
        <v>True Position|.002|A|B|</v>
      </c>
      <c r="MR497" t="str">
        <v>True. Pos.|Ø.001(M)|A|</v>
      </c>
      <c r="MS497" t="str">
        <v>True. Pps.|0.05|A|</v>
      </c>
      <c r="MT497" t="str">
        <v>Tumble Per Note 1</v>
      </c>
      <c r="MU497" t="str">
        <v>Tumble Per Note 2</v>
      </c>
    </row>
    <row r="498" spans="3:359">
      <c r="C498" s="74" t="str" cm="1">
        <f t="array" ref="C498:MU498">TRANSPOSE(_xlfn._xlws.SORT(_xlfn._xlws.FILTER($A$2:$A$499,ISNUMBER(SEARCH('Prt. Lib. &amp; Routine, Table'!L505,$A$2:$A$499)),"not found")))</f>
        <v>.0015 T.I.R. MAX</v>
      </c>
      <c r="D498" t="str">
        <v>.002 MAX ROOT RADIUS</v>
      </c>
      <c r="E498" t="str">
        <v>.012 BLUNT END</v>
      </c>
      <c r="F498" t="str">
        <v>.015 MAX</v>
      </c>
      <c r="G498" t="str">
        <v>.016 T.S.C.</v>
      </c>
      <c r="H498" t="str">
        <v>.017 BASIC</v>
      </c>
      <c r="I498" t="str">
        <v>.021 PITCH</v>
      </c>
      <c r="J498" t="str">
        <v>.022 BLUNT START</v>
      </c>
      <c r="K498" t="str">
        <v>.025 BASIC</v>
      </c>
      <c r="L498" t="str">
        <v>.035 BASIC</v>
      </c>
      <c r="M498" t="str">
        <v>.043 T.S.C</v>
      </c>
      <c r="N498" t="str">
        <v>.053 T.S.C.</v>
      </c>
      <c r="O498" t="str">
        <v>.060 HEX DEPTH</v>
      </c>
      <c r="P498" t="str">
        <v>.060 PITCH</v>
      </c>
      <c r="Q498" t="str">
        <v>.061 BASIC</v>
      </c>
      <c r="R498" t="str">
        <v>.07 HEX</v>
      </c>
      <c r="S498" t="str">
        <v>.070 HEX DEPTH</v>
      </c>
      <c r="T498" t="str">
        <v>.082 DRILL</v>
      </c>
      <c r="U498" t="str">
        <v>.082 DRILL DEPTH</v>
      </c>
      <c r="V498" t="str">
        <v>.094 HEX</v>
      </c>
      <c r="W498" t="str">
        <v>.115 T.S.C.</v>
      </c>
      <c r="X498" t="str">
        <v>.1195 / .1243 MAJOR DIAMETER</v>
      </c>
      <c r="Y498" t="str">
        <v>.1250 HEX</v>
      </c>
      <c r="Z498" t="str">
        <v>.157 MINOR DIAMETER</v>
      </c>
      <c r="AA498" t="str">
        <v>.172 FULL THD DEPTH</v>
      </c>
      <c r="AB498" t="str">
        <v>.172 MAJOR DIAMETER</v>
      </c>
      <c r="AC498" t="str">
        <v>.180 MIN DEPTH FULL THRD</v>
      </c>
      <c r="AD498" t="str">
        <v>.183 Ceter Line Thread Dwell</v>
      </c>
      <c r="AE498" t="str">
        <v>.208 MAX THRD DEPTH</v>
      </c>
      <c r="AF498" t="str">
        <v>.218 BOTTOM HALF OF SLOT</v>
      </c>
      <c r="AG498" t="str">
        <v>.261 BASIC</v>
      </c>
      <c r="AH498" t="str">
        <v>.314 T.S.C.</v>
      </c>
      <c r="AI498" t="str">
        <v>.315 BASIC</v>
      </c>
      <c r="AJ498" t="str">
        <v>.329 MINOR Ø</v>
      </c>
      <c r="AK498" t="str">
        <v>.330 BASIC</v>
      </c>
      <c r="AL498" t="str">
        <v>.35 TO TANGENT POINT</v>
      </c>
      <c r="AM498" t="str">
        <v>.375 MAJOR Ø</v>
      </c>
      <c r="AN498" t="str">
        <v>.390 BASIC</v>
      </c>
      <c r="AO498" t="str">
        <v>.440 BASIC</v>
      </c>
      <c r="AP498" t="str">
        <v>.64/.96 HIGH=Pass</v>
      </c>
      <c r="AQ498" t="str">
        <v>0.012 MAX</v>
      </c>
      <c r="AR498" t="str">
        <v>0.015 MAX</v>
      </c>
      <c r="AS498" t="str">
        <v>0.05 Per Note 2</v>
      </c>
      <c r="AT498" t="str">
        <v>0.500 PULLOUT ZONE</v>
      </c>
      <c r="AU498" t="str">
        <v>10-32 UNF-2A</v>
      </c>
      <c r="AV498" t="str">
        <v>12-28 UNF-2B</v>
      </c>
      <c r="AW498" t="str">
        <v>2.87 BASIC</v>
      </c>
      <c r="AX498" t="str">
        <v>2-56 UNC 2B 2 STARTS</v>
      </c>
      <c r="AY498" t="str">
        <v>3 LEAD THREAD</v>
      </c>
      <c r="AZ498" t="str">
        <v>32µIN Max</v>
      </c>
      <c r="BA498" t="str">
        <v>5/16"-24 UNF-2A</v>
      </c>
      <c r="BB498" t="str">
        <v>5/16-18 UNC 2A</v>
      </c>
      <c r="BC498" t="str">
        <v>5-44 UNF-2A</v>
      </c>
      <c r="BD498" t="str">
        <v>6-16µIN</v>
      </c>
      <c r="BE498" t="str">
        <v>65° BLEND</v>
      </c>
      <c r="BF498" t="str">
        <v>7.45 Top of Ball to Face</v>
      </c>
      <c r="BG498" t="str">
        <v>7/16-28 UNEF 2B</v>
      </c>
      <c r="BH498" t="str">
        <v>7/16-28-UNEF-2A</v>
      </c>
      <c r="BI498" t="str">
        <v>Alignment Per Note 3</v>
      </c>
      <c r="BJ498" t="str">
        <v>ANODIZE (SEE CHART)</v>
      </c>
      <c r="BK498" t="str">
        <v>ANODIZE AQUA Per Note 3</v>
      </c>
      <c r="BL498" t="str">
        <v>ANODIZE BOTTOM PORTION</v>
      </c>
      <c r="BM498" t="str">
        <v>ANODIZE COLOR AQUA</v>
      </c>
      <c r="BN498" t="str">
        <v>ANODIZE COLOR GREEN DWG NOTE 4</v>
      </c>
      <c r="BO498" t="str">
        <v>ANODIZE COLOR LIGHT BLUE</v>
      </c>
      <c r="BP498" t="str">
        <v>ANODIZE GREEN Per Note 2</v>
      </c>
      <c r="BQ498" t="str">
        <v>ANODIZE GREY, Per Note 1</v>
      </c>
      <c r="BR498" t="str">
        <v>ANODIZE MAGENTA</v>
      </c>
      <c r="BS498" t="str">
        <v>Anodize Per note 3</v>
      </c>
      <c r="BT498" t="str">
        <v>Anodize Per Note 4</v>
      </c>
      <c r="BU498" t="str">
        <v>ANODIZE SEAFOAM</v>
      </c>
      <c r="BV498" t="str">
        <v>Balloon 11 Symmetry</v>
      </c>
      <c r="BW498" t="str">
        <v>Balloon 12 Symmetry</v>
      </c>
      <c r="BX498" t="str">
        <v>Balloon 13 Hole Centered</v>
      </c>
      <c r="BY498" t="str">
        <v>Balloon 13 Symmerty</v>
      </c>
      <c r="BZ498" t="str">
        <v>Balloon 2 Symmetry</v>
      </c>
      <c r="CA498" t="str">
        <v>Balloon 21 CENTERED</v>
      </c>
      <c r="CB498" t="str">
        <v>Balloon 29 Symmetry</v>
      </c>
      <c r="CC498" t="str">
        <v>Balloon 3 Symmetry</v>
      </c>
      <c r="CD498" t="str">
        <v>Balloon 4 Symmetry</v>
      </c>
      <c r="CE498" t="str">
        <v>Balloon 5 blend to SØ .340</v>
      </c>
      <c r="CF498" t="str">
        <v>Balloon 5 Symmetry</v>
      </c>
      <c r="CG498" t="str">
        <v>Balloon 6 Centered</v>
      </c>
      <c r="CH498" t="str">
        <v>Balloon 9 Function Check</v>
      </c>
      <c r="CI498" t="str">
        <v>Balloon 9 Symmerty</v>
      </c>
      <c r="CJ498" t="str">
        <v>Balloons 2 &amp; 17 Symmetry |.001|A|</v>
      </c>
      <c r="CK498" t="str">
        <v>Basic Ø 3.6</v>
      </c>
      <c r="CL498" t="str">
        <v>BEAD BLAST</v>
      </c>
      <c r="CM498" t="str">
        <v>BLAST ALUMINUM OXIDE</v>
      </c>
      <c r="CN498" t="str">
        <v>Blast Note 2</v>
      </c>
      <c r="CO498" t="str">
        <v xml:space="preserve">BLAST Per Note 1 </v>
      </c>
      <c r="CP498" t="str">
        <v>BLAST Per Note 2</v>
      </c>
      <c r="CQ498" t="str">
        <v>BLAST Per Note 3</v>
      </c>
      <c r="CR498" t="str">
        <v>BLAST Per Note 4</v>
      </c>
      <c r="CS498" t="str">
        <v>BLAST Per Note 8</v>
      </c>
      <c r="CT498" t="str">
        <v>BLAST Per Traveler, MATT FINISH</v>
      </c>
      <c r="CU498" t="str">
        <v>BLAST WITH 16 GRIT ALUMINUM OXIDE</v>
      </c>
      <c r="CV498" t="str">
        <v>BLAST, Uniform Finish Per Note 3</v>
      </c>
      <c r="CW498" t="str">
        <v>BREAK EDGE</v>
      </c>
      <c r="CX498" t="str">
        <v>BREAK EDGE .014</v>
      </c>
      <c r="CY498" t="str">
        <v>BREAK EDGES Note 2</v>
      </c>
      <c r="CZ498" t="str">
        <v>BREAK SHARP Per Note 1</v>
      </c>
      <c r="DA498" t="str">
        <v>BREAK SHARPS Per Note 1</v>
      </c>
      <c r="DB498" t="str">
        <v>CE 2729</v>
      </c>
      <c r="DC498" t="str">
        <v>CE Logo per Note 3</v>
      </c>
      <c r="DD498" t="str">
        <v>CE MARK</v>
      </c>
      <c r="DE498" t="str">
        <v>Chips/Debris Removed</v>
      </c>
      <c r="DF498" t="str">
        <v>Coat Per Note 2</v>
      </c>
      <c r="DG498" t="str">
        <v>C-Sink Ø .155</v>
      </c>
      <c r="DH498" t="str">
        <v>C-Sink Ø5.2</v>
      </c>
      <c r="DI498" t="str">
        <v>Deburred</v>
      </c>
      <c r="DJ498" t="str">
        <v>DIM "A" NoGo</v>
      </c>
      <c r="DK498" t="str">
        <v>DIM "A" NoGo Hexalobe</v>
      </c>
      <c r="DL498" t="str">
        <v>EDGE BREAK</v>
      </c>
      <c r="DM498" t="str">
        <v>EDGE BREAK MIN R.004, MAX R.010</v>
      </c>
      <c r="DN498" t="str">
        <v>Edge Break per Note 1</v>
      </c>
      <c r="DO498" t="str">
        <v>ELECTROPOLISH Per Note 1</v>
      </c>
      <c r="DP498" t="str">
        <v>Finish Per Note 3</v>
      </c>
      <c r="DQ498" t="str">
        <v>FLUTE POSITION Per Note 3</v>
      </c>
      <c r="DR498" t="str">
        <v>FULL R</v>
      </c>
      <c r="DS498" t="str">
        <v>FULL RADIUS</v>
      </c>
      <c r="DT498" t="str">
        <v xml:space="preserve">FULL RADIUS </v>
      </c>
      <c r="DU498" t="str">
        <v>Function Check  (.2340 .2360 FULL)</v>
      </c>
      <c r="DV498" t="str">
        <v>FUNCTIONAL  HEXALOBE</v>
      </c>
      <c r="DW498" t="str">
        <v>GLASS BEAD Per Note 3</v>
      </c>
      <c r="DX498" t="str">
        <v>Globus Logo per Note 3</v>
      </c>
      <c r="DY498" t="str">
        <v>Gold Anodized Color</v>
      </c>
      <c r="DZ498" t="str">
        <v>Green Anodized Color</v>
      </c>
      <c r="EA498" t="str">
        <v>GRIT BLAST Per Note 3</v>
      </c>
      <c r="EB498" t="str">
        <v>Grit Blast Per Note 4</v>
      </c>
      <c r="EC498" t="str">
        <v>GRIT BLAST, DWG NOTE 3</v>
      </c>
      <c r="ED498" t="str">
        <v>HEX MINOR Ø.1292</v>
      </c>
      <c r="EE498" t="str">
        <v xml:space="preserve">HEXALOBE </v>
      </c>
      <c r="EF498" t="str">
        <v>HEXALOBE FUNCTION</v>
      </c>
      <c r="EG498" t="str">
        <v>Hexalobe Minor</v>
      </c>
      <c r="EH498" t="str">
        <v>Hexalobe NV-30</v>
      </c>
      <c r="EI498" t="str">
        <v>HEXALOBE ORIENTATION</v>
      </c>
      <c r="EJ498" t="str">
        <v>Inspect per operation 30 comments</v>
      </c>
      <c r="EK498" t="str">
        <v>INT / EXT CORNERS: R.002 TO R.010</v>
      </c>
      <c r="EL498" t="str">
        <v>INT /EXT CORNERS R.05 TO R.03</v>
      </c>
      <c r="EM498" t="str">
        <v>John is a Geek</v>
      </c>
      <c r="EN498" t="str">
        <v>LASER ETCH</v>
      </c>
      <c r="EO498" t="str">
        <v>Laser Etch Per Note 7</v>
      </c>
      <c r="EP498" t="str">
        <v xml:space="preserve">LASER MARK "CE" DWG NOTE 10 </v>
      </c>
      <c r="EQ498" t="str">
        <v>Laser Mark "P1-15004-08", Per Note 3</v>
      </c>
      <c r="ER498" t="str">
        <v>Laser Mark "P2-15004-08", Per Note 3</v>
      </c>
      <c r="ES498" t="str">
        <v>Laser Mark "P3-15004-08", Per Note 3</v>
      </c>
      <c r="ET498" t="str">
        <v>Laser Mark "P4-15004-08", Per Note 3</v>
      </c>
      <c r="EU498" t="str">
        <v xml:space="preserve">LASER MARK LOGO DWG NOTE 9 </v>
      </c>
      <c r="EV498" t="str">
        <v xml:space="preserve">LASER MARK LOT NUMBER DWG NOTE 8 </v>
      </c>
      <c r="EW498" t="str">
        <v>Laser Mark Lot, Per Note 3</v>
      </c>
      <c r="EX498" t="str">
        <v xml:space="preserve">LASER MARK PART NUMBER DWG NOTE 8 </v>
      </c>
      <c r="EY498" t="str">
        <v>LASER: 13000000</v>
      </c>
      <c r="EZ498" t="str">
        <v>LASER: CE 2797</v>
      </c>
      <c r="FA498" t="str">
        <v>LASER: LOGO</v>
      </c>
      <c r="FB498" t="str">
        <v xml:space="preserve">LASER: Lot # Per RE-75-001 </v>
      </c>
      <c r="FC498" t="str">
        <v>LAST THREAD</v>
      </c>
      <c r="FD498" t="str">
        <v>LEAD .0625</v>
      </c>
      <c r="FE498" t="str">
        <v>LOGO</v>
      </c>
      <c r="FF498" t="str">
        <v>Lot (Control) Number per Note 3</v>
      </c>
      <c r="FG498" t="str">
        <v>LOT NO.</v>
      </c>
      <c r="FH498" t="str">
        <v>LOT NUMBER</v>
      </c>
      <c r="FI498" t="str">
        <v>LOT NUMBER PER NUVASIVE SOP 9002007</v>
      </c>
      <c r="FJ498" t="str">
        <v>M 4X 0.5 - 6G - 0.063R - LH</v>
      </c>
      <c r="FK498" t="str">
        <v>M4 X 0.5 - 6G - 0.063R</v>
      </c>
      <c r="FL498" t="str">
        <v>M4 X 0.5 - 6G - 0.063R - LH</v>
      </c>
      <c r="FM498" t="str">
        <v>M4.5 X .75 6g</v>
      </c>
      <c r="FN498" t="str">
        <v>M4.5 X 0.75 6g</v>
      </c>
      <c r="FO498" t="str">
        <v>M5x0.8-6g</v>
      </c>
      <c r="FP498" t="str">
        <v xml:space="preserve">M5x0.8-6g </v>
      </c>
      <c r="FQ498" t="str">
        <v>M6 X .75 6g</v>
      </c>
      <c r="FR498" t="str">
        <v>M6 X 0.75-6g</v>
      </c>
      <c r="FS498" t="str">
        <v>M6 X0.75 - 6g</v>
      </c>
      <c r="FT498" t="str">
        <v>M6X0.75 - 6H</v>
      </c>
      <c r="FU498" t="str">
        <v>M7 X 1.00 6g THREAD</v>
      </c>
      <c r="FV498" t="str">
        <v>M7X1.00 6g THREAD</v>
      </c>
      <c r="FW498" t="str">
        <v>M7X1.00 6h THREAD</v>
      </c>
      <c r="FX498" t="str">
        <v>Magenta Anodized Color</v>
      </c>
      <c r="FY498" t="str">
        <v>MAJOR Ø .380</v>
      </c>
      <c r="FZ498" t="str">
        <v>MAJORØ</v>
      </c>
      <c r="GA498" t="str">
        <v>MATT FINISH Per Note 3</v>
      </c>
      <c r="GB498" t="str">
        <v>MATT FINISH Per Traveler</v>
      </c>
      <c r="GC498" t="str">
        <v>MATTE FINISH</v>
      </c>
      <c r="GD498" t="str">
        <v>MATTE FINISH DWG NOTE 3</v>
      </c>
      <c r="GE498" t="str">
        <v>MATTE FINISH Note 3</v>
      </c>
      <c r="GF498" t="str">
        <v>Matte Finish Per Note 3</v>
      </c>
      <c r="GG498" t="str">
        <v>MATTE FINISH SIZE 10 GLASS BEAD</v>
      </c>
      <c r="GH498" t="str">
        <v>MAX ROOT RADIUS</v>
      </c>
      <c r="GI498" t="str">
        <v xml:space="preserve">Mill Profile Centered </v>
      </c>
      <c r="GJ498" t="str">
        <v>Minor Ø Unconstrained Check</v>
      </c>
      <c r="GK498" t="str">
        <v>MINOR Ø.1336</v>
      </c>
      <c r="GL498" t="str">
        <v>NO ANODIZE Per note 8</v>
      </c>
      <c r="GM498" t="str">
        <v>NO ANODIZE Per note 9</v>
      </c>
      <c r="GN498" t="str">
        <v>No Nicks, Scratches, Tool Marks, etc.</v>
      </c>
      <c r="GO498" t="str">
        <v>No Nicks,Scratches,Tool Marks,etc.</v>
      </c>
      <c r="GP498" t="str">
        <v>NO TOOL MARKS</v>
      </c>
      <c r="GQ498" t="str">
        <v>NOTE 3 THREAD RELIEF</v>
      </c>
      <c r="GR498" t="str">
        <v>NV-27 FUNC.</v>
      </c>
      <c r="GS498" t="str">
        <v>NV-30 DIM A</v>
      </c>
      <c r="GT498" t="str">
        <v>NV-30 DIM B</v>
      </c>
      <c r="GU498" t="str">
        <v>NV-30 DIM F</v>
      </c>
      <c r="GV498" t="str">
        <v>Ø .1250 HEX</v>
      </c>
      <c r="GW498" t="str">
        <v>Ø 9.4 MAJOR</v>
      </c>
      <c r="GX498" t="str">
        <v>Ø.096 MAX PILOT HOLE</v>
      </c>
      <c r="GY498" t="str">
        <v>Ø.125 THRU</v>
      </c>
      <c r="GZ498" t="str">
        <v>Ø.205 COUNTERSINK</v>
      </c>
      <c r="HA498" t="str">
        <v>Ø.260 T.S.C.</v>
      </c>
      <c r="HB498" t="str">
        <v>Ø.500 BASIC</v>
      </c>
      <c r="HC498" t="str">
        <v xml:space="preserve">OVAL CENTERED </v>
      </c>
      <c r="HD498" t="str">
        <v>PART NO. 15100</v>
      </c>
      <c r="HE498" t="str">
        <v>PART NUMBER 13100000</v>
      </c>
      <c r="HF498" t="str">
        <v>PART NUMBER 13600000</v>
      </c>
      <c r="HG498" t="str">
        <v>Part Number per Note 3</v>
      </c>
      <c r="HH498" t="str">
        <v>PD 5/16-18 UNC 2A</v>
      </c>
      <c r="HI498" t="str">
        <v>Perp.|0.05|A|</v>
      </c>
      <c r="HJ498" t="str">
        <v>PILOT THRU HOLE PRESENT</v>
      </c>
      <c r="HK498" t="str">
        <v>PITCH .060</v>
      </c>
      <c r="HL498" t="str">
        <v>Profile |.001|A|</v>
      </c>
      <c r="HM498" t="str">
        <v>Profile |.0015 | A | X-Y</v>
      </c>
      <c r="HN498" t="str">
        <v>Profile |.002| |A|B| X-Y</v>
      </c>
      <c r="HO498" t="str">
        <v>Profile |.002|A|B|</v>
      </c>
      <c r="HP498" t="str">
        <v>Profile |.002|A|B| X-Y</v>
      </c>
      <c r="HQ498" t="str">
        <v>Profile:|010|A|B|C|</v>
      </c>
      <c r="HR498" t="str">
        <v>Profile| .002| A|B|</v>
      </c>
      <c r="HS498" t="str">
        <v>Profile|.001|</v>
      </c>
      <c r="HT498" t="str">
        <v>Profile|.001|A|</v>
      </c>
      <c r="HU498" t="str">
        <v>Profile|.001|A|B|</v>
      </c>
      <c r="HV498" t="str">
        <v xml:space="preserve">Profile|.001|A|B| A&lt;-&gt;B </v>
      </c>
      <c r="HW498" t="str">
        <v>Profile|.001|A|B| C&lt;-&gt;D</v>
      </c>
      <c r="HX498" t="str">
        <v>Profile|.001|A|B| L-M</v>
      </c>
      <c r="HY498" t="str">
        <v>Profile|.001|A|B| P-Q</v>
      </c>
      <c r="HZ498" t="str">
        <v>Profile|.001|A|B|C&lt;-&gt;D</v>
      </c>
      <c r="IA498" t="str">
        <v>Profile|.001|A|C&lt;--&gt;D</v>
      </c>
      <c r="IB498" t="str">
        <v>Profile|.001|A|UNILATERAL</v>
      </c>
      <c r="IC498" t="str">
        <v>Profile|.001|C|</v>
      </c>
      <c r="ID498" t="str">
        <v>Profile|.0012|D1|</v>
      </c>
      <c r="IE498" t="str">
        <v>Profile|.0015| A-B UNI.</v>
      </c>
      <c r="IF498" t="str">
        <v>Profile|.0015| UNI.</v>
      </c>
      <c r="IG498" t="str">
        <v>Profile|.0015|A| X-Y</v>
      </c>
      <c r="IH498" t="str">
        <v>Profile|.0015|E|F|</v>
      </c>
      <c r="II498" t="str">
        <v>Profile|.0016|B|D|</v>
      </c>
      <c r="IJ498" t="str">
        <v>Profile|.002(U).000|A|</v>
      </c>
      <c r="IK498" t="str">
        <v>Profile|.002|</v>
      </c>
      <c r="IL498" t="str">
        <v>Profile|.002|A</v>
      </c>
      <c r="IM498" t="str">
        <v>Profile|.002|A|</v>
      </c>
      <c r="IN498" t="str">
        <v>Profile|.002|A|B|</v>
      </c>
      <c r="IO498" t="str">
        <v xml:space="preserve">Profile|.002|A|B| A&lt;-&gt;B </v>
      </c>
      <c r="IP498" t="str">
        <v>Profile|.002|A|B| C&lt;-&gt;D</v>
      </c>
      <c r="IQ498" t="str">
        <v>Profile|.002|A|B| X-Y</v>
      </c>
      <c r="IR498" t="str">
        <v>Profile|.002|A|B|C|X-Y</v>
      </c>
      <c r="IS498" t="str">
        <v>Profile|.002|A|B|X&lt;--&gt;Y</v>
      </c>
      <c r="IT498" t="str">
        <v>Profile|.002|A|B|X-Y</v>
      </c>
      <c r="IU498" t="str">
        <v>Profile|.002|A|C|</v>
      </c>
      <c r="IV498" t="str">
        <v>Profile|.002|C|A|</v>
      </c>
      <c r="IW498" t="str">
        <v>Profile|.002|C|B|</v>
      </c>
      <c r="IX498" t="str">
        <v>Profile|.0020|</v>
      </c>
      <c r="IY498" t="str">
        <v>Profile|.003|A|</v>
      </c>
      <c r="IZ498" t="str">
        <v>Profile|.003|A|B|C| Uni.</v>
      </c>
      <c r="JA498" t="str">
        <v>Profile|.003|E|F|</v>
      </c>
      <c r="JB498" t="str">
        <v>Profile|.004(U) .003|A|B|C|</v>
      </c>
      <c r="JC498" t="str">
        <v>Profile|.004|A| UNI.</v>
      </c>
      <c r="JD498" t="str">
        <v>Profile|.005|A|C|</v>
      </c>
      <c r="JE498" t="str">
        <v>Profile|.005|A|C|A&lt;--&gt;B, C&lt;--&gt;D</v>
      </c>
      <c r="JF498" t="str">
        <v>Profile|.005|A|D| A-B UNI.</v>
      </c>
      <c r="JG498" t="str">
        <v>Profile|.005|A|D| UNI.</v>
      </c>
      <c r="JH498" t="str">
        <v>Profile|.010|A|B|</v>
      </c>
      <c r="JI498" t="str">
        <v>Profile|.010|A|B|C|</v>
      </c>
      <c r="JJ498" t="str">
        <v>Profile|.03|A|</v>
      </c>
      <c r="JK498" t="str">
        <v>Profile|.05|A|B|</v>
      </c>
      <c r="JL498" t="str">
        <v>Profile|0.03|</v>
      </c>
      <c r="JM498" t="str">
        <v>Profile|0.03|A|</v>
      </c>
      <c r="JN498" t="str">
        <v>Profile|0.03|A|B|</v>
      </c>
      <c r="JO498" t="str">
        <v>Profile|0.05{A|C|</v>
      </c>
      <c r="JP498" t="str">
        <v>Profile|0.05|A|B|</v>
      </c>
      <c r="JQ498" t="str">
        <v>Profile|0.05|E|</v>
      </c>
      <c r="JR498" t="str">
        <v>Profile|0.05|E|F|</v>
      </c>
      <c r="JS498" t="str">
        <v>Profile|0.06|A|C|</v>
      </c>
      <c r="JT498" t="str">
        <v>Profile|0.1|A|A|</v>
      </c>
      <c r="JU498" t="str">
        <v>Profile|0.1|D1|</v>
      </c>
      <c r="JV498" t="str">
        <v>Profile|A|B|C|</v>
      </c>
      <c r="JW498" t="str">
        <v>Proile|.002|A|B|J-K</v>
      </c>
      <c r="JX498" t="str">
        <v>P-Thread Form</v>
      </c>
      <c r="JY498" t="str">
        <v>R  FULL RADIUS</v>
      </c>
      <c r="JZ498" t="str">
        <v>R.001/.006</v>
      </c>
      <c r="KA498" t="str">
        <v>R.003 MAX</v>
      </c>
      <c r="KB498" t="str">
        <v>R.005 MAX</v>
      </c>
      <c r="KC498" t="str">
        <v>R.030</v>
      </c>
      <c r="KD498" t="str">
        <v>R.25 MAX</v>
      </c>
      <c r="KE498" t="str">
        <v>R1.33 BASIC</v>
      </c>
      <c r="KF498" t="str">
        <v>R3.3</v>
      </c>
      <c r="KG498" t="str">
        <v>Ra 1.6 MAX</v>
      </c>
      <c r="KH498" t="str">
        <v>RAD @ FACE &amp; OD CHAMFER</v>
      </c>
      <c r="KI498" t="str">
        <v>RAD. @ ID &amp; BACK FACE</v>
      </c>
      <c r="KJ498" t="str">
        <v>RAD. @ OD &amp; BACK FACE</v>
      </c>
      <c r="KK498" t="str">
        <v>REMOVE SHRP EDGES .005 MAX</v>
      </c>
      <c r="KL498" t="str">
        <v>ROD SLOT CENTERED</v>
      </c>
      <c r="KM498" t="str">
        <v>SHARP OKAY</v>
      </c>
      <c r="KN498" t="str">
        <v>Slot Centered</v>
      </c>
      <c r="KO498" t="str">
        <v>SLOT WIDTH</v>
      </c>
      <c r="KP498" t="str">
        <v>Surface Finish Per Note 1</v>
      </c>
      <c r="KQ498" t="str">
        <v>Symmerty Balloon A_6</v>
      </c>
      <c r="KR498" t="str">
        <v>T27 HEXALOBE Per Note 1</v>
      </c>
      <c r="KS498" t="str">
        <v>T27 TORX</v>
      </c>
      <c r="KT498" t="str">
        <v>THRD DEPTH</v>
      </c>
      <c r="KU498" t="str">
        <v>Thread Form Per Note 3</v>
      </c>
      <c r="KV498" t="str">
        <v>THREAD INTO ROD SLOT</v>
      </c>
      <c r="KW498" t="str">
        <v>Thread Timed Print Note 6</v>
      </c>
      <c r="KX498" t="str">
        <v>TOOL MISMATCH PERMISSIBLE</v>
      </c>
      <c r="KY498" t="str">
        <v>Tot. Runout|Ø.002|C|</v>
      </c>
      <c r="KZ498" t="str">
        <v>Total Runout|.002|E|</v>
      </c>
      <c r="LA498" t="str">
        <v>TRIPLE LEAD THREAD</v>
      </c>
      <c r="LB498" t="str">
        <v>True Pos. |.001 (M)|A|</v>
      </c>
      <c r="LC498" t="str">
        <v>True Pos. |.002(M)|A|B|</v>
      </c>
      <c r="LD498" t="str">
        <v>True Pos. |.002|</v>
      </c>
      <c r="LE498" t="str">
        <v>True Pos. |.002|A|</v>
      </c>
      <c r="LF498" t="str">
        <v>True Pos. |.002|A|B|</v>
      </c>
      <c r="LG498" t="str">
        <v>True Pos. |.004|A|C|B|</v>
      </c>
      <c r="LH498" t="str">
        <v>True Pos. |.005(M)|A|B|</v>
      </c>
      <c r="LI498" t="str">
        <v>True Pos.|.000(L)|A|D|</v>
      </c>
      <c r="LJ498" t="str">
        <v>True Pos.|.000(M)|A|</v>
      </c>
      <c r="LK498" t="str">
        <v>True Pos.|.001(M)|A|</v>
      </c>
      <c r="LL498" t="str">
        <v>True Pos.|.001|B|</v>
      </c>
      <c r="LM498" t="str">
        <v>True Pos.|.001|E|</v>
      </c>
      <c r="LN498" t="str">
        <v>True Pos.|.002|A|</v>
      </c>
      <c r="LO498" t="str">
        <v>True Pos.|.002|B|</v>
      </c>
      <c r="LP498" t="str">
        <v>True Pos.|.002|C|</v>
      </c>
      <c r="LQ498" t="str">
        <v>True Pos.|.002|D1|</v>
      </c>
      <c r="LR498" t="str">
        <v>True Pos.|.002|D1|D2|</v>
      </c>
      <c r="LS498" t="str">
        <v>True Pos.|.05|A|</v>
      </c>
      <c r="LT498" t="str">
        <v>True Pos.|.1|A|B|C|</v>
      </c>
      <c r="LU498" t="str">
        <v>True Pos.|.13|A</v>
      </c>
      <c r="LV498" t="str">
        <v>True Pos.|0.05|A|</v>
      </c>
      <c r="LW498" t="str">
        <v>True Pos.|0.1|A|B|C|</v>
      </c>
      <c r="LX498" t="str">
        <v>True Pos.|0.13|A|</v>
      </c>
      <c r="LY498" t="str">
        <v>True Pos.|Ø.000(M)|A|</v>
      </c>
      <c r="LZ498" t="str">
        <v>True Pos.|Ø.000(M)|B|</v>
      </c>
      <c r="MA498" t="str">
        <v>True Pos.|Ø.001(M)|A(M)|</v>
      </c>
      <c r="MB498" t="str">
        <v>True Pos.|Ø.001(M)|A|</v>
      </c>
      <c r="MC498" t="str">
        <v>True Pos.|Ø.001|A|</v>
      </c>
      <c r="MD498" t="str">
        <v>True Pos.|Ø.001|C|</v>
      </c>
      <c r="ME498" t="str">
        <v>True Pos.|Ø.002(S)|A(S)|</v>
      </c>
      <c r="MF498" t="str">
        <v>True Pos.|Ø.002|A|</v>
      </c>
      <c r="MG498" t="str">
        <v>True Pos.|Ø.002|B|</v>
      </c>
      <c r="MH498" t="str">
        <v>True Pos.|Ø.002|C|</v>
      </c>
      <c r="MI498" t="str">
        <v>True Pos.|Ø.03(M)|A|</v>
      </c>
      <c r="MJ498" t="str">
        <v>True Pos.|Ø0.03(M)|A|</v>
      </c>
      <c r="MK498" t="str">
        <v>True Pos.|Ø0.05(L)|D|B|</v>
      </c>
      <c r="ML498" t="str">
        <v>True Pos.|Ø0.05|A|</v>
      </c>
      <c r="MM498" t="str">
        <v>True Pos.|Ø0.05|D|</v>
      </c>
      <c r="MN498" t="str">
        <v>True Pos.|Ø0.05|E|</v>
      </c>
      <c r="MO498" t="str">
        <v>True Pos.|Ø0.05|E|B|</v>
      </c>
      <c r="MP498" t="str">
        <v>True Pos.|SØ0.03|C|B|</v>
      </c>
      <c r="MQ498" t="str">
        <v>True Position|.002|A|B|</v>
      </c>
      <c r="MR498" t="str">
        <v>True. Pos.|Ø.001(M)|A|</v>
      </c>
      <c r="MS498" t="str">
        <v>True. Pps.|0.05|A|</v>
      </c>
      <c r="MT498" t="str">
        <v>Tumble Per Note 1</v>
      </c>
      <c r="MU498" t="str">
        <v>Tumble Per Note 2</v>
      </c>
    </row>
    <row r="499" spans="3:359">
      <c r="C499" s="74" t="str" cm="1">
        <f t="array" ref="C499:MU499">TRANSPOSE(_xlfn._xlws.SORT(_xlfn._xlws.FILTER($A$2:$A$499,ISNUMBER(SEARCH('Prt. Lib. &amp; Routine, Table'!L506,$A$2:$A$499)),"not found")))</f>
        <v>.0015 T.I.R. MAX</v>
      </c>
      <c r="D499" t="str">
        <v>.002 MAX ROOT RADIUS</v>
      </c>
      <c r="E499" t="str">
        <v>.012 BLUNT END</v>
      </c>
      <c r="F499" t="str">
        <v>.015 MAX</v>
      </c>
      <c r="G499" t="str">
        <v>.016 T.S.C.</v>
      </c>
      <c r="H499" t="str">
        <v>.017 BASIC</v>
      </c>
      <c r="I499" t="str">
        <v>.021 PITCH</v>
      </c>
      <c r="J499" t="str">
        <v>.022 BLUNT START</v>
      </c>
      <c r="K499" t="str">
        <v>.025 BASIC</v>
      </c>
      <c r="L499" t="str">
        <v>.035 BASIC</v>
      </c>
      <c r="M499" t="str">
        <v>.043 T.S.C</v>
      </c>
      <c r="N499" t="str">
        <v>.053 T.S.C.</v>
      </c>
      <c r="O499" t="str">
        <v>.060 HEX DEPTH</v>
      </c>
      <c r="P499" t="str">
        <v>.060 PITCH</v>
      </c>
      <c r="Q499" t="str">
        <v>.061 BASIC</v>
      </c>
      <c r="R499" t="str">
        <v>.07 HEX</v>
      </c>
      <c r="S499" t="str">
        <v>.070 HEX DEPTH</v>
      </c>
      <c r="T499" t="str">
        <v>.082 DRILL</v>
      </c>
      <c r="U499" t="str">
        <v>.082 DRILL DEPTH</v>
      </c>
      <c r="V499" t="str">
        <v>.094 HEX</v>
      </c>
      <c r="W499" t="str">
        <v>.115 T.S.C.</v>
      </c>
      <c r="X499" t="str">
        <v>.1195 / .1243 MAJOR DIAMETER</v>
      </c>
      <c r="Y499" t="str">
        <v>.1250 HEX</v>
      </c>
      <c r="Z499" t="str">
        <v>.157 MINOR DIAMETER</v>
      </c>
      <c r="AA499" t="str">
        <v>.172 FULL THD DEPTH</v>
      </c>
      <c r="AB499" t="str">
        <v>.172 MAJOR DIAMETER</v>
      </c>
      <c r="AC499" t="str">
        <v>.180 MIN DEPTH FULL THRD</v>
      </c>
      <c r="AD499" t="str">
        <v>.183 Ceter Line Thread Dwell</v>
      </c>
      <c r="AE499" t="str">
        <v>.208 MAX THRD DEPTH</v>
      </c>
      <c r="AF499" t="str">
        <v>.218 BOTTOM HALF OF SLOT</v>
      </c>
      <c r="AG499" t="str">
        <v>.261 BASIC</v>
      </c>
      <c r="AH499" t="str">
        <v>.314 T.S.C.</v>
      </c>
      <c r="AI499" t="str">
        <v>.315 BASIC</v>
      </c>
      <c r="AJ499" t="str">
        <v>.329 MINOR Ø</v>
      </c>
      <c r="AK499" t="str">
        <v>.330 BASIC</v>
      </c>
      <c r="AL499" t="str">
        <v>.35 TO TANGENT POINT</v>
      </c>
      <c r="AM499" t="str">
        <v>.375 MAJOR Ø</v>
      </c>
      <c r="AN499" t="str">
        <v>.390 BASIC</v>
      </c>
      <c r="AO499" t="str">
        <v>.440 BASIC</v>
      </c>
      <c r="AP499" t="str">
        <v>.64/.96 HIGH=Pass</v>
      </c>
      <c r="AQ499" t="str">
        <v>0.012 MAX</v>
      </c>
      <c r="AR499" t="str">
        <v>0.015 MAX</v>
      </c>
      <c r="AS499" t="str">
        <v>0.05 Per Note 2</v>
      </c>
      <c r="AT499" t="str">
        <v>0.500 PULLOUT ZONE</v>
      </c>
      <c r="AU499" t="str">
        <v>10-32 UNF-2A</v>
      </c>
      <c r="AV499" t="str">
        <v>12-28 UNF-2B</v>
      </c>
      <c r="AW499" t="str">
        <v>2.87 BASIC</v>
      </c>
      <c r="AX499" t="str">
        <v>2-56 UNC 2B 2 STARTS</v>
      </c>
      <c r="AY499" t="str">
        <v>3 LEAD THREAD</v>
      </c>
      <c r="AZ499" t="str">
        <v>32µIN Max</v>
      </c>
      <c r="BA499" t="str">
        <v>5/16"-24 UNF-2A</v>
      </c>
      <c r="BB499" t="str">
        <v>5/16-18 UNC 2A</v>
      </c>
      <c r="BC499" t="str">
        <v>5-44 UNF-2A</v>
      </c>
      <c r="BD499" t="str">
        <v>6-16µIN</v>
      </c>
      <c r="BE499" t="str">
        <v>65° BLEND</v>
      </c>
      <c r="BF499" t="str">
        <v>7.45 Top of Ball to Face</v>
      </c>
      <c r="BG499" t="str">
        <v>7/16-28 UNEF 2B</v>
      </c>
      <c r="BH499" t="str">
        <v>7/16-28-UNEF-2A</v>
      </c>
      <c r="BI499" t="str">
        <v>Alignment Per Note 3</v>
      </c>
      <c r="BJ499" t="str">
        <v>ANODIZE (SEE CHART)</v>
      </c>
      <c r="BK499" t="str">
        <v>ANODIZE AQUA Per Note 3</v>
      </c>
      <c r="BL499" t="str">
        <v>ANODIZE BOTTOM PORTION</v>
      </c>
      <c r="BM499" t="str">
        <v>ANODIZE COLOR AQUA</v>
      </c>
      <c r="BN499" t="str">
        <v>ANODIZE COLOR GREEN DWG NOTE 4</v>
      </c>
      <c r="BO499" t="str">
        <v>ANODIZE COLOR LIGHT BLUE</v>
      </c>
      <c r="BP499" t="str">
        <v>ANODIZE GREEN Per Note 2</v>
      </c>
      <c r="BQ499" t="str">
        <v>ANODIZE GREY, Per Note 1</v>
      </c>
      <c r="BR499" t="str">
        <v>ANODIZE MAGENTA</v>
      </c>
      <c r="BS499" t="str">
        <v>Anodize Per note 3</v>
      </c>
      <c r="BT499" t="str">
        <v>Anodize Per Note 4</v>
      </c>
      <c r="BU499" t="str">
        <v>ANODIZE SEAFOAM</v>
      </c>
      <c r="BV499" t="str">
        <v>Balloon 11 Symmetry</v>
      </c>
      <c r="BW499" t="str">
        <v>Balloon 12 Symmetry</v>
      </c>
      <c r="BX499" t="str">
        <v>Balloon 13 Hole Centered</v>
      </c>
      <c r="BY499" t="str">
        <v>Balloon 13 Symmerty</v>
      </c>
      <c r="BZ499" t="str">
        <v>Balloon 2 Symmetry</v>
      </c>
      <c r="CA499" t="str">
        <v>Balloon 21 CENTERED</v>
      </c>
      <c r="CB499" t="str">
        <v>Balloon 29 Symmetry</v>
      </c>
      <c r="CC499" t="str">
        <v>Balloon 3 Symmetry</v>
      </c>
      <c r="CD499" t="str">
        <v>Balloon 4 Symmetry</v>
      </c>
      <c r="CE499" t="str">
        <v>Balloon 5 blend to SØ .340</v>
      </c>
      <c r="CF499" t="str">
        <v>Balloon 5 Symmetry</v>
      </c>
      <c r="CG499" t="str">
        <v>Balloon 6 Centered</v>
      </c>
      <c r="CH499" t="str">
        <v>Balloon 9 Function Check</v>
      </c>
      <c r="CI499" t="str">
        <v>Balloon 9 Symmerty</v>
      </c>
      <c r="CJ499" t="str">
        <v>Balloons 2 &amp; 17 Symmetry |.001|A|</v>
      </c>
      <c r="CK499" t="str">
        <v>Basic Ø 3.6</v>
      </c>
      <c r="CL499" t="str">
        <v>BEAD BLAST</v>
      </c>
      <c r="CM499" t="str">
        <v>BLAST ALUMINUM OXIDE</v>
      </c>
      <c r="CN499" t="str">
        <v>Blast Note 2</v>
      </c>
      <c r="CO499" t="str">
        <v xml:space="preserve">BLAST Per Note 1 </v>
      </c>
      <c r="CP499" t="str">
        <v>BLAST Per Note 2</v>
      </c>
      <c r="CQ499" t="str">
        <v>BLAST Per Note 3</v>
      </c>
      <c r="CR499" t="str">
        <v>BLAST Per Note 4</v>
      </c>
      <c r="CS499" t="str">
        <v>BLAST Per Note 8</v>
      </c>
      <c r="CT499" t="str">
        <v>BLAST Per Traveler, MATT FINISH</v>
      </c>
      <c r="CU499" t="str">
        <v>BLAST WITH 16 GRIT ALUMINUM OXIDE</v>
      </c>
      <c r="CV499" t="str">
        <v>BLAST, Uniform Finish Per Note 3</v>
      </c>
      <c r="CW499" t="str">
        <v>BREAK EDGE</v>
      </c>
      <c r="CX499" t="str">
        <v>BREAK EDGE .014</v>
      </c>
      <c r="CY499" t="str">
        <v>BREAK EDGES Note 2</v>
      </c>
      <c r="CZ499" t="str">
        <v>BREAK SHARP Per Note 1</v>
      </c>
      <c r="DA499" t="str">
        <v>BREAK SHARPS Per Note 1</v>
      </c>
      <c r="DB499" t="str">
        <v>CE 2729</v>
      </c>
      <c r="DC499" t="str">
        <v>CE Logo per Note 3</v>
      </c>
      <c r="DD499" t="str">
        <v>CE MARK</v>
      </c>
      <c r="DE499" t="str">
        <v>Chips/Debris Removed</v>
      </c>
      <c r="DF499" t="str">
        <v>Coat Per Note 2</v>
      </c>
      <c r="DG499" t="str">
        <v>C-Sink Ø .155</v>
      </c>
      <c r="DH499" t="str">
        <v>C-Sink Ø5.2</v>
      </c>
      <c r="DI499" t="str">
        <v>Deburred</v>
      </c>
      <c r="DJ499" t="str">
        <v>DIM "A" NoGo</v>
      </c>
      <c r="DK499" t="str">
        <v>DIM "A" NoGo Hexalobe</v>
      </c>
      <c r="DL499" t="str">
        <v>EDGE BREAK</v>
      </c>
      <c r="DM499" t="str">
        <v>EDGE BREAK MIN R.004, MAX R.010</v>
      </c>
      <c r="DN499" t="str">
        <v>Edge Break per Note 1</v>
      </c>
      <c r="DO499" t="str">
        <v>ELECTROPOLISH Per Note 1</v>
      </c>
      <c r="DP499" t="str">
        <v>Finish Per Note 3</v>
      </c>
      <c r="DQ499" t="str">
        <v>FLUTE POSITION Per Note 3</v>
      </c>
      <c r="DR499" t="str">
        <v>FULL R</v>
      </c>
      <c r="DS499" t="str">
        <v>FULL RADIUS</v>
      </c>
      <c r="DT499" t="str">
        <v xml:space="preserve">FULL RADIUS </v>
      </c>
      <c r="DU499" t="str">
        <v>Function Check  (.2340 .2360 FULL)</v>
      </c>
      <c r="DV499" t="str">
        <v>FUNCTIONAL  HEXALOBE</v>
      </c>
      <c r="DW499" t="str">
        <v>GLASS BEAD Per Note 3</v>
      </c>
      <c r="DX499" t="str">
        <v>Globus Logo per Note 3</v>
      </c>
      <c r="DY499" t="str">
        <v>Gold Anodized Color</v>
      </c>
      <c r="DZ499" t="str">
        <v>Green Anodized Color</v>
      </c>
      <c r="EA499" t="str">
        <v>GRIT BLAST Per Note 3</v>
      </c>
      <c r="EB499" t="str">
        <v>Grit Blast Per Note 4</v>
      </c>
      <c r="EC499" t="str">
        <v>GRIT BLAST, DWG NOTE 3</v>
      </c>
      <c r="ED499" t="str">
        <v>HEX MINOR Ø.1292</v>
      </c>
      <c r="EE499" t="str">
        <v xml:space="preserve">HEXALOBE </v>
      </c>
      <c r="EF499" t="str">
        <v>HEXALOBE FUNCTION</v>
      </c>
      <c r="EG499" t="str">
        <v>Hexalobe Minor</v>
      </c>
      <c r="EH499" t="str">
        <v>Hexalobe NV-30</v>
      </c>
      <c r="EI499" t="str">
        <v>HEXALOBE ORIENTATION</v>
      </c>
      <c r="EJ499" t="str">
        <v>Inspect per operation 30 comments</v>
      </c>
      <c r="EK499" t="str">
        <v>INT / EXT CORNERS: R.002 TO R.010</v>
      </c>
      <c r="EL499" t="str">
        <v>INT /EXT CORNERS R.05 TO R.03</v>
      </c>
      <c r="EM499" t="str">
        <v>John is a Geek</v>
      </c>
      <c r="EN499" t="str">
        <v>LASER ETCH</v>
      </c>
      <c r="EO499" t="str">
        <v>Laser Etch Per Note 7</v>
      </c>
      <c r="EP499" t="str">
        <v xml:space="preserve">LASER MARK "CE" DWG NOTE 10 </v>
      </c>
      <c r="EQ499" t="str">
        <v>Laser Mark "P1-15004-08", Per Note 3</v>
      </c>
      <c r="ER499" t="str">
        <v>Laser Mark "P2-15004-08", Per Note 3</v>
      </c>
      <c r="ES499" t="str">
        <v>Laser Mark "P3-15004-08", Per Note 3</v>
      </c>
      <c r="ET499" t="str">
        <v>Laser Mark "P4-15004-08", Per Note 3</v>
      </c>
      <c r="EU499" t="str">
        <v xml:space="preserve">LASER MARK LOGO DWG NOTE 9 </v>
      </c>
      <c r="EV499" t="str">
        <v xml:space="preserve">LASER MARK LOT NUMBER DWG NOTE 8 </v>
      </c>
      <c r="EW499" t="str">
        <v>Laser Mark Lot, Per Note 3</v>
      </c>
      <c r="EX499" t="str">
        <v xml:space="preserve">LASER MARK PART NUMBER DWG NOTE 8 </v>
      </c>
      <c r="EY499" t="str">
        <v>LASER: 13000000</v>
      </c>
      <c r="EZ499" t="str">
        <v>LASER: CE 2797</v>
      </c>
      <c r="FA499" t="str">
        <v>LASER: LOGO</v>
      </c>
      <c r="FB499" t="str">
        <v xml:space="preserve">LASER: Lot # Per RE-75-001 </v>
      </c>
      <c r="FC499" t="str">
        <v>LAST THREAD</v>
      </c>
      <c r="FD499" t="str">
        <v>LEAD .0625</v>
      </c>
      <c r="FE499" t="str">
        <v>LOGO</v>
      </c>
      <c r="FF499" t="str">
        <v>Lot (Control) Number per Note 3</v>
      </c>
      <c r="FG499" t="str">
        <v>LOT NO.</v>
      </c>
      <c r="FH499" t="str">
        <v>LOT NUMBER</v>
      </c>
      <c r="FI499" t="str">
        <v>LOT NUMBER PER NUVASIVE SOP 9002007</v>
      </c>
      <c r="FJ499" t="str">
        <v>M 4X 0.5 - 6G - 0.063R - LH</v>
      </c>
      <c r="FK499" t="str">
        <v>M4 X 0.5 - 6G - 0.063R</v>
      </c>
      <c r="FL499" t="str">
        <v>M4 X 0.5 - 6G - 0.063R - LH</v>
      </c>
      <c r="FM499" t="str">
        <v>M4.5 X .75 6g</v>
      </c>
      <c r="FN499" t="str">
        <v>M4.5 X 0.75 6g</v>
      </c>
      <c r="FO499" t="str">
        <v>M5x0.8-6g</v>
      </c>
      <c r="FP499" t="str">
        <v xml:space="preserve">M5x0.8-6g </v>
      </c>
      <c r="FQ499" t="str">
        <v>M6 X .75 6g</v>
      </c>
      <c r="FR499" t="str">
        <v>M6 X 0.75-6g</v>
      </c>
      <c r="FS499" t="str">
        <v>M6 X0.75 - 6g</v>
      </c>
      <c r="FT499" t="str">
        <v>M6X0.75 - 6H</v>
      </c>
      <c r="FU499" t="str">
        <v>M7 X 1.00 6g THREAD</v>
      </c>
      <c r="FV499" t="str">
        <v>M7X1.00 6g THREAD</v>
      </c>
      <c r="FW499" t="str">
        <v>M7X1.00 6h THREAD</v>
      </c>
      <c r="FX499" t="str">
        <v>Magenta Anodized Color</v>
      </c>
      <c r="FY499" t="str">
        <v>MAJOR Ø .380</v>
      </c>
      <c r="FZ499" t="str">
        <v>MAJORØ</v>
      </c>
      <c r="GA499" t="str">
        <v>MATT FINISH Per Note 3</v>
      </c>
      <c r="GB499" t="str">
        <v>MATT FINISH Per Traveler</v>
      </c>
      <c r="GC499" t="str">
        <v>MATTE FINISH</v>
      </c>
      <c r="GD499" t="str">
        <v>MATTE FINISH DWG NOTE 3</v>
      </c>
      <c r="GE499" t="str">
        <v>MATTE FINISH Note 3</v>
      </c>
      <c r="GF499" t="str">
        <v>Matte Finish Per Note 3</v>
      </c>
      <c r="GG499" t="str">
        <v>MATTE FINISH SIZE 10 GLASS BEAD</v>
      </c>
      <c r="GH499" t="str">
        <v>MAX ROOT RADIUS</v>
      </c>
      <c r="GI499" t="str">
        <v xml:space="preserve">Mill Profile Centered </v>
      </c>
      <c r="GJ499" t="str">
        <v>Minor Ø Unconstrained Check</v>
      </c>
      <c r="GK499" t="str">
        <v>MINOR Ø.1336</v>
      </c>
      <c r="GL499" t="str">
        <v>NO ANODIZE Per note 8</v>
      </c>
      <c r="GM499" t="str">
        <v>NO ANODIZE Per note 9</v>
      </c>
      <c r="GN499" t="str">
        <v>No Nicks, Scratches, Tool Marks, etc.</v>
      </c>
      <c r="GO499" t="str">
        <v>No Nicks,Scratches,Tool Marks,etc.</v>
      </c>
      <c r="GP499" t="str">
        <v>NO TOOL MARKS</v>
      </c>
      <c r="GQ499" t="str">
        <v>NOTE 3 THREAD RELIEF</v>
      </c>
      <c r="GR499" t="str">
        <v>NV-27 FUNC.</v>
      </c>
      <c r="GS499" t="str">
        <v>NV-30 DIM A</v>
      </c>
      <c r="GT499" t="str">
        <v>NV-30 DIM B</v>
      </c>
      <c r="GU499" t="str">
        <v>NV-30 DIM F</v>
      </c>
      <c r="GV499" t="str">
        <v>Ø .1250 HEX</v>
      </c>
      <c r="GW499" t="str">
        <v>Ø 9.4 MAJOR</v>
      </c>
      <c r="GX499" t="str">
        <v>Ø.096 MAX PILOT HOLE</v>
      </c>
      <c r="GY499" t="str">
        <v>Ø.125 THRU</v>
      </c>
      <c r="GZ499" t="str">
        <v>Ø.205 COUNTERSINK</v>
      </c>
      <c r="HA499" t="str">
        <v>Ø.260 T.S.C.</v>
      </c>
      <c r="HB499" t="str">
        <v>Ø.500 BASIC</v>
      </c>
      <c r="HC499" t="str">
        <v xml:space="preserve">OVAL CENTERED </v>
      </c>
      <c r="HD499" t="str">
        <v>PART NO. 15100</v>
      </c>
      <c r="HE499" t="str">
        <v>PART NUMBER 13100000</v>
      </c>
      <c r="HF499" t="str">
        <v>PART NUMBER 13600000</v>
      </c>
      <c r="HG499" t="str">
        <v>Part Number per Note 3</v>
      </c>
      <c r="HH499" t="str">
        <v>PD 5/16-18 UNC 2A</v>
      </c>
      <c r="HI499" t="str">
        <v>Perp.|0.05|A|</v>
      </c>
      <c r="HJ499" t="str">
        <v>PILOT THRU HOLE PRESENT</v>
      </c>
      <c r="HK499" t="str">
        <v>PITCH .060</v>
      </c>
      <c r="HL499" t="str">
        <v>Profile |.001|A|</v>
      </c>
      <c r="HM499" t="str">
        <v>Profile |.0015 | A | X-Y</v>
      </c>
      <c r="HN499" t="str">
        <v>Profile |.002| |A|B| X-Y</v>
      </c>
      <c r="HO499" t="str">
        <v>Profile |.002|A|B|</v>
      </c>
      <c r="HP499" t="str">
        <v>Profile |.002|A|B| X-Y</v>
      </c>
      <c r="HQ499" t="str">
        <v>Profile:|010|A|B|C|</v>
      </c>
      <c r="HR499" t="str">
        <v>Profile| .002| A|B|</v>
      </c>
      <c r="HS499" t="str">
        <v>Profile|.001|</v>
      </c>
      <c r="HT499" t="str">
        <v>Profile|.001|A|</v>
      </c>
      <c r="HU499" t="str">
        <v>Profile|.001|A|B|</v>
      </c>
      <c r="HV499" t="str">
        <v xml:space="preserve">Profile|.001|A|B| A&lt;-&gt;B </v>
      </c>
      <c r="HW499" t="str">
        <v>Profile|.001|A|B| C&lt;-&gt;D</v>
      </c>
      <c r="HX499" t="str">
        <v>Profile|.001|A|B| L-M</v>
      </c>
      <c r="HY499" t="str">
        <v>Profile|.001|A|B| P-Q</v>
      </c>
      <c r="HZ499" t="str">
        <v>Profile|.001|A|B|C&lt;-&gt;D</v>
      </c>
      <c r="IA499" t="str">
        <v>Profile|.001|A|C&lt;--&gt;D</v>
      </c>
      <c r="IB499" t="str">
        <v>Profile|.001|A|UNILATERAL</v>
      </c>
      <c r="IC499" t="str">
        <v>Profile|.001|C|</v>
      </c>
      <c r="ID499" t="str">
        <v>Profile|.0012|D1|</v>
      </c>
      <c r="IE499" t="str">
        <v>Profile|.0015| A-B UNI.</v>
      </c>
      <c r="IF499" t="str">
        <v>Profile|.0015| UNI.</v>
      </c>
      <c r="IG499" t="str">
        <v>Profile|.0015|A| X-Y</v>
      </c>
      <c r="IH499" t="str">
        <v>Profile|.0015|E|F|</v>
      </c>
      <c r="II499" t="str">
        <v>Profile|.0016|B|D|</v>
      </c>
      <c r="IJ499" t="str">
        <v>Profile|.002(U).000|A|</v>
      </c>
      <c r="IK499" t="str">
        <v>Profile|.002|</v>
      </c>
      <c r="IL499" t="str">
        <v>Profile|.002|A</v>
      </c>
      <c r="IM499" t="str">
        <v>Profile|.002|A|</v>
      </c>
      <c r="IN499" t="str">
        <v>Profile|.002|A|B|</v>
      </c>
      <c r="IO499" t="str">
        <v xml:space="preserve">Profile|.002|A|B| A&lt;-&gt;B </v>
      </c>
      <c r="IP499" t="str">
        <v>Profile|.002|A|B| C&lt;-&gt;D</v>
      </c>
      <c r="IQ499" t="str">
        <v>Profile|.002|A|B| X-Y</v>
      </c>
      <c r="IR499" t="str">
        <v>Profile|.002|A|B|C|X-Y</v>
      </c>
      <c r="IS499" t="str">
        <v>Profile|.002|A|B|X&lt;--&gt;Y</v>
      </c>
      <c r="IT499" t="str">
        <v>Profile|.002|A|B|X-Y</v>
      </c>
      <c r="IU499" t="str">
        <v>Profile|.002|A|C|</v>
      </c>
      <c r="IV499" t="str">
        <v>Profile|.002|C|A|</v>
      </c>
      <c r="IW499" t="str">
        <v>Profile|.002|C|B|</v>
      </c>
      <c r="IX499" t="str">
        <v>Profile|.0020|</v>
      </c>
      <c r="IY499" t="str">
        <v>Profile|.003|A|</v>
      </c>
      <c r="IZ499" t="str">
        <v>Profile|.003|A|B|C| Uni.</v>
      </c>
      <c r="JA499" t="str">
        <v>Profile|.003|E|F|</v>
      </c>
      <c r="JB499" t="str">
        <v>Profile|.004(U) .003|A|B|C|</v>
      </c>
      <c r="JC499" t="str">
        <v>Profile|.004|A| UNI.</v>
      </c>
      <c r="JD499" t="str">
        <v>Profile|.005|A|C|</v>
      </c>
      <c r="JE499" t="str">
        <v>Profile|.005|A|C|A&lt;--&gt;B, C&lt;--&gt;D</v>
      </c>
      <c r="JF499" t="str">
        <v>Profile|.005|A|D| A-B UNI.</v>
      </c>
      <c r="JG499" t="str">
        <v>Profile|.005|A|D| UNI.</v>
      </c>
      <c r="JH499" t="str">
        <v>Profile|.010|A|B|</v>
      </c>
      <c r="JI499" t="str">
        <v>Profile|.010|A|B|C|</v>
      </c>
      <c r="JJ499" t="str">
        <v>Profile|.03|A|</v>
      </c>
      <c r="JK499" t="str">
        <v>Profile|.05|A|B|</v>
      </c>
      <c r="JL499" t="str">
        <v>Profile|0.03|</v>
      </c>
      <c r="JM499" t="str">
        <v>Profile|0.03|A|</v>
      </c>
      <c r="JN499" t="str">
        <v>Profile|0.03|A|B|</v>
      </c>
      <c r="JO499" t="str">
        <v>Profile|0.05{A|C|</v>
      </c>
      <c r="JP499" t="str">
        <v>Profile|0.05|A|B|</v>
      </c>
      <c r="JQ499" t="str">
        <v>Profile|0.05|E|</v>
      </c>
      <c r="JR499" t="str">
        <v>Profile|0.05|E|F|</v>
      </c>
      <c r="JS499" t="str">
        <v>Profile|0.06|A|C|</v>
      </c>
      <c r="JT499" t="str">
        <v>Profile|0.1|A|A|</v>
      </c>
      <c r="JU499" t="str">
        <v>Profile|0.1|D1|</v>
      </c>
      <c r="JV499" t="str">
        <v>Profile|A|B|C|</v>
      </c>
      <c r="JW499" t="str">
        <v>Proile|.002|A|B|J-K</v>
      </c>
      <c r="JX499" t="str">
        <v>P-Thread Form</v>
      </c>
      <c r="JY499" t="str">
        <v>R  FULL RADIUS</v>
      </c>
      <c r="JZ499" t="str">
        <v>R.001/.006</v>
      </c>
      <c r="KA499" t="str">
        <v>R.003 MAX</v>
      </c>
      <c r="KB499" t="str">
        <v>R.005 MAX</v>
      </c>
      <c r="KC499" t="str">
        <v>R.030</v>
      </c>
      <c r="KD499" t="str">
        <v>R.25 MAX</v>
      </c>
      <c r="KE499" t="str">
        <v>R1.33 BASIC</v>
      </c>
      <c r="KF499" t="str">
        <v>R3.3</v>
      </c>
      <c r="KG499" t="str">
        <v>Ra 1.6 MAX</v>
      </c>
      <c r="KH499" t="str">
        <v>RAD @ FACE &amp; OD CHAMFER</v>
      </c>
      <c r="KI499" t="str">
        <v>RAD. @ ID &amp; BACK FACE</v>
      </c>
      <c r="KJ499" t="str">
        <v>RAD. @ OD &amp; BACK FACE</v>
      </c>
      <c r="KK499" t="str">
        <v>REMOVE SHRP EDGES .005 MAX</v>
      </c>
      <c r="KL499" t="str">
        <v>ROD SLOT CENTERED</v>
      </c>
      <c r="KM499" t="str">
        <v>SHARP OKAY</v>
      </c>
      <c r="KN499" t="str">
        <v>Slot Centered</v>
      </c>
      <c r="KO499" t="str">
        <v>SLOT WIDTH</v>
      </c>
      <c r="KP499" t="str">
        <v>Surface Finish Per Note 1</v>
      </c>
      <c r="KQ499" t="str">
        <v>Symmerty Balloon A_6</v>
      </c>
      <c r="KR499" t="str">
        <v>T27 HEXALOBE Per Note 1</v>
      </c>
      <c r="KS499" t="str">
        <v>T27 TORX</v>
      </c>
      <c r="KT499" t="str">
        <v>THRD DEPTH</v>
      </c>
      <c r="KU499" t="str">
        <v>Thread Form Per Note 3</v>
      </c>
      <c r="KV499" t="str">
        <v>THREAD INTO ROD SLOT</v>
      </c>
      <c r="KW499" t="str">
        <v>Thread Timed Print Note 6</v>
      </c>
      <c r="KX499" t="str">
        <v>TOOL MISMATCH PERMISSIBLE</v>
      </c>
      <c r="KY499" t="str">
        <v>Tot. Runout|Ø.002|C|</v>
      </c>
      <c r="KZ499" t="str">
        <v>Total Runout|.002|E|</v>
      </c>
      <c r="LA499" t="str">
        <v>TRIPLE LEAD THREAD</v>
      </c>
      <c r="LB499" t="str">
        <v>True Pos. |.001 (M)|A|</v>
      </c>
      <c r="LC499" t="str">
        <v>True Pos. |.002(M)|A|B|</v>
      </c>
      <c r="LD499" t="str">
        <v>True Pos. |.002|</v>
      </c>
      <c r="LE499" t="str">
        <v>True Pos. |.002|A|</v>
      </c>
      <c r="LF499" t="str">
        <v>True Pos. |.002|A|B|</v>
      </c>
      <c r="LG499" t="str">
        <v>True Pos. |.004|A|C|B|</v>
      </c>
      <c r="LH499" t="str">
        <v>True Pos. |.005(M)|A|B|</v>
      </c>
      <c r="LI499" t="str">
        <v>True Pos.|.000(L)|A|D|</v>
      </c>
      <c r="LJ499" t="str">
        <v>True Pos.|.000(M)|A|</v>
      </c>
      <c r="LK499" t="str">
        <v>True Pos.|.001(M)|A|</v>
      </c>
      <c r="LL499" t="str">
        <v>True Pos.|.001|B|</v>
      </c>
      <c r="LM499" t="str">
        <v>True Pos.|.001|E|</v>
      </c>
      <c r="LN499" t="str">
        <v>True Pos.|.002|A|</v>
      </c>
      <c r="LO499" t="str">
        <v>True Pos.|.002|B|</v>
      </c>
      <c r="LP499" t="str">
        <v>True Pos.|.002|C|</v>
      </c>
      <c r="LQ499" t="str">
        <v>True Pos.|.002|D1|</v>
      </c>
      <c r="LR499" t="str">
        <v>True Pos.|.002|D1|D2|</v>
      </c>
      <c r="LS499" t="str">
        <v>True Pos.|.05|A|</v>
      </c>
      <c r="LT499" t="str">
        <v>True Pos.|.1|A|B|C|</v>
      </c>
      <c r="LU499" t="str">
        <v>True Pos.|.13|A</v>
      </c>
      <c r="LV499" t="str">
        <v>True Pos.|0.05|A|</v>
      </c>
      <c r="LW499" t="str">
        <v>True Pos.|0.1|A|B|C|</v>
      </c>
      <c r="LX499" t="str">
        <v>True Pos.|0.13|A|</v>
      </c>
      <c r="LY499" t="str">
        <v>True Pos.|Ø.000(M)|A|</v>
      </c>
      <c r="LZ499" t="str">
        <v>True Pos.|Ø.000(M)|B|</v>
      </c>
      <c r="MA499" t="str">
        <v>True Pos.|Ø.001(M)|A(M)|</v>
      </c>
      <c r="MB499" t="str">
        <v>True Pos.|Ø.001(M)|A|</v>
      </c>
      <c r="MC499" t="str">
        <v>True Pos.|Ø.001|A|</v>
      </c>
      <c r="MD499" t="str">
        <v>True Pos.|Ø.001|C|</v>
      </c>
      <c r="ME499" t="str">
        <v>True Pos.|Ø.002(S)|A(S)|</v>
      </c>
      <c r="MF499" t="str">
        <v>True Pos.|Ø.002|A|</v>
      </c>
      <c r="MG499" t="str">
        <v>True Pos.|Ø.002|B|</v>
      </c>
      <c r="MH499" t="str">
        <v>True Pos.|Ø.002|C|</v>
      </c>
      <c r="MI499" t="str">
        <v>True Pos.|Ø.03(M)|A|</v>
      </c>
      <c r="MJ499" t="str">
        <v>True Pos.|Ø0.03(M)|A|</v>
      </c>
      <c r="MK499" t="str">
        <v>True Pos.|Ø0.05(L)|D|B|</v>
      </c>
      <c r="ML499" t="str">
        <v>True Pos.|Ø0.05|A|</v>
      </c>
      <c r="MM499" t="str">
        <v>True Pos.|Ø0.05|D|</v>
      </c>
      <c r="MN499" t="str">
        <v>True Pos.|Ø0.05|E|</v>
      </c>
      <c r="MO499" t="str">
        <v>True Pos.|Ø0.05|E|B|</v>
      </c>
      <c r="MP499" t="str">
        <v>True Pos.|SØ0.03|C|B|</v>
      </c>
      <c r="MQ499" t="str">
        <v>True Position|.002|A|B|</v>
      </c>
      <c r="MR499" t="str">
        <v>True. Pos.|Ø.001(M)|A|</v>
      </c>
      <c r="MS499" t="str">
        <v>True. Pps.|0.05|A|</v>
      </c>
      <c r="MT499" t="str">
        <v>Tumble Per Note 1</v>
      </c>
      <c r="MU499" t="str">
        <v>Tumble Per Note 2</v>
      </c>
    </row>
    <row r="500" spans="3:359">
      <c r="C500" s="74" t="str" cm="1">
        <f t="array" ref="C500:MU500">TRANSPOSE(_xlfn._xlws.SORT(_xlfn._xlws.FILTER($A$2:$A$499,ISNUMBER(SEARCH('Prt. Lib. &amp; Routine, Table'!L507,$A$2:$A$499)),"not found")))</f>
        <v>.0015 T.I.R. MAX</v>
      </c>
      <c r="D500" t="str">
        <v>.002 MAX ROOT RADIUS</v>
      </c>
      <c r="E500" t="str">
        <v>.012 BLUNT END</v>
      </c>
      <c r="F500" t="str">
        <v>.015 MAX</v>
      </c>
      <c r="G500" t="str">
        <v>.016 T.S.C.</v>
      </c>
      <c r="H500" t="str">
        <v>.017 BASIC</v>
      </c>
      <c r="I500" t="str">
        <v>.021 PITCH</v>
      </c>
      <c r="J500" t="str">
        <v>.022 BLUNT START</v>
      </c>
      <c r="K500" t="str">
        <v>.025 BASIC</v>
      </c>
      <c r="L500" t="str">
        <v>.035 BASIC</v>
      </c>
      <c r="M500" t="str">
        <v>.043 T.S.C</v>
      </c>
      <c r="N500" t="str">
        <v>.053 T.S.C.</v>
      </c>
      <c r="O500" t="str">
        <v>.060 HEX DEPTH</v>
      </c>
      <c r="P500" t="str">
        <v>.060 PITCH</v>
      </c>
      <c r="Q500" t="str">
        <v>.061 BASIC</v>
      </c>
      <c r="R500" t="str">
        <v>.07 HEX</v>
      </c>
      <c r="S500" t="str">
        <v>.070 HEX DEPTH</v>
      </c>
      <c r="T500" t="str">
        <v>.082 DRILL</v>
      </c>
      <c r="U500" t="str">
        <v>.082 DRILL DEPTH</v>
      </c>
      <c r="V500" t="str">
        <v>.094 HEX</v>
      </c>
      <c r="W500" t="str">
        <v>.115 T.S.C.</v>
      </c>
      <c r="X500" t="str">
        <v>.1195 / .1243 MAJOR DIAMETER</v>
      </c>
      <c r="Y500" t="str">
        <v>.1250 HEX</v>
      </c>
      <c r="Z500" t="str">
        <v>.157 MINOR DIAMETER</v>
      </c>
      <c r="AA500" t="str">
        <v>.172 FULL THD DEPTH</v>
      </c>
      <c r="AB500" t="str">
        <v>.172 MAJOR DIAMETER</v>
      </c>
      <c r="AC500" t="str">
        <v>.180 MIN DEPTH FULL THRD</v>
      </c>
      <c r="AD500" t="str">
        <v>.183 Ceter Line Thread Dwell</v>
      </c>
      <c r="AE500" t="str">
        <v>.208 MAX THRD DEPTH</v>
      </c>
      <c r="AF500" t="str">
        <v>.218 BOTTOM HALF OF SLOT</v>
      </c>
      <c r="AG500" t="str">
        <v>.261 BASIC</v>
      </c>
      <c r="AH500" t="str">
        <v>.314 T.S.C.</v>
      </c>
      <c r="AI500" t="str">
        <v>.315 BASIC</v>
      </c>
      <c r="AJ500" t="str">
        <v>.329 MINOR Ø</v>
      </c>
      <c r="AK500" t="str">
        <v>.330 BASIC</v>
      </c>
      <c r="AL500" t="str">
        <v>.35 TO TANGENT POINT</v>
      </c>
      <c r="AM500" t="str">
        <v>.375 MAJOR Ø</v>
      </c>
      <c r="AN500" t="str">
        <v>.390 BASIC</v>
      </c>
      <c r="AO500" t="str">
        <v>.440 BASIC</v>
      </c>
      <c r="AP500" t="str">
        <v>.64/.96 HIGH=Pass</v>
      </c>
      <c r="AQ500" t="str">
        <v>0.012 MAX</v>
      </c>
      <c r="AR500" t="str">
        <v>0.015 MAX</v>
      </c>
      <c r="AS500" t="str">
        <v>0.05 Per Note 2</v>
      </c>
      <c r="AT500" t="str">
        <v>0.500 PULLOUT ZONE</v>
      </c>
      <c r="AU500" t="str">
        <v>10-32 UNF-2A</v>
      </c>
      <c r="AV500" t="str">
        <v>12-28 UNF-2B</v>
      </c>
      <c r="AW500" t="str">
        <v>2.87 BASIC</v>
      </c>
      <c r="AX500" t="str">
        <v>2-56 UNC 2B 2 STARTS</v>
      </c>
      <c r="AY500" t="str">
        <v>3 LEAD THREAD</v>
      </c>
      <c r="AZ500" t="str">
        <v>32µIN Max</v>
      </c>
      <c r="BA500" t="str">
        <v>5/16"-24 UNF-2A</v>
      </c>
      <c r="BB500" t="str">
        <v>5/16-18 UNC 2A</v>
      </c>
      <c r="BC500" t="str">
        <v>5-44 UNF-2A</v>
      </c>
      <c r="BD500" t="str">
        <v>6-16µIN</v>
      </c>
      <c r="BE500" t="str">
        <v>65° BLEND</v>
      </c>
      <c r="BF500" t="str">
        <v>7.45 Top of Ball to Face</v>
      </c>
      <c r="BG500" t="str">
        <v>7/16-28 UNEF 2B</v>
      </c>
      <c r="BH500" t="str">
        <v>7/16-28-UNEF-2A</v>
      </c>
      <c r="BI500" t="str">
        <v>Alignment Per Note 3</v>
      </c>
      <c r="BJ500" t="str">
        <v>ANODIZE (SEE CHART)</v>
      </c>
      <c r="BK500" t="str">
        <v>ANODIZE AQUA Per Note 3</v>
      </c>
      <c r="BL500" t="str">
        <v>ANODIZE BOTTOM PORTION</v>
      </c>
      <c r="BM500" t="str">
        <v>ANODIZE COLOR AQUA</v>
      </c>
      <c r="BN500" t="str">
        <v>ANODIZE COLOR GREEN DWG NOTE 4</v>
      </c>
      <c r="BO500" t="str">
        <v>ANODIZE COLOR LIGHT BLUE</v>
      </c>
      <c r="BP500" t="str">
        <v>ANODIZE GREEN Per Note 2</v>
      </c>
      <c r="BQ500" t="str">
        <v>ANODIZE GREY, Per Note 1</v>
      </c>
      <c r="BR500" t="str">
        <v>ANODIZE MAGENTA</v>
      </c>
      <c r="BS500" t="str">
        <v>Anodize Per note 3</v>
      </c>
      <c r="BT500" t="str">
        <v>Anodize Per Note 4</v>
      </c>
      <c r="BU500" t="str">
        <v>ANODIZE SEAFOAM</v>
      </c>
      <c r="BV500" t="str">
        <v>Balloon 11 Symmetry</v>
      </c>
      <c r="BW500" t="str">
        <v>Balloon 12 Symmetry</v>
      </c>
      <c r="BX500" t="str">
        <v>Balloon 13 Hole Centered</v>
      </c>
      <c r="BY500" t="str">
        <v>Balloon 13 Symmerty</v>
      </c>
      <c r="BZ500" t="str">
        <v>Balloon 2 Symmetry</v>
      </c>
      <c r="CA500" t="str">
        <v>Balloon 21 CENTERED</v>
      </c>
      <c r="CB500" t="str">
        <v>Balloon 29 Symmetry</v>
      </c>
      <c r="CC500" t="str">
        <v>Balloon 3 Symmetry</v>
      </c>
      <c r="CD500" t="str">
        <v>Balloon 4 Symmetry</v>
      </c>
      <c r="CE500" t="str">
        <v>Balloon 5 blend to SØ .340</v>
      </c>
      <c r="CF500" t="str">
        <v>Balloon 5 Symmetry</v>
      </c>
      <c r="CG500" t="str">
        <v>Balloon 6 Centered</v>
      </c>
      <c r="CH500" t="str">
        <v>Balloon 9 Function Check</v>
      </c>
      <c r="CI500" t="str">
        <v>Balloon 9 Symmerty</v>
      </c>
      <c r="CJ500" t="str">
        <v>Balloons 2 &amp; 17 Symmetry |.001|A|</v>
      </c>
      <c r="CK500" t="str">
        <v>Basic Ø 3.6</v>
      </c>
      <c r="CL500" t="str">
        <v>BEAD BLAST</v>
      </c>
      <c r="CM500" t="str">
        <v>BLAST ALUMINUM OXIDE</v>
      </c>
      <c r="CN500" t="str">
        <v>Blast Note 2</v>
      </c>
      <c r="CO500" t="str">
        <v xml:space="preserve">BLAST Per Note 1 </v>
      </c>
      <c r="CP500" t="str">
        <v>BLAST Per Note 2</v>
      </c>
      <c r="CQ500" t="str">
        <v>BLAST Per Note 3</v>
      </c>
      <c r="CR500" t="str">
        <v>BLAST Per Note 4</v>
      </c>
      <c r="CS500" t="str">
        <v>BLAST Per Note 8</v>
      </c>
      <c r="CT500" t="str">
        <v>BLAST Per Traveler, MATT FINISH</v>
      </c>
      <c r="CU500" t="str">
        <v>BLAST WITH 16 GRIT ALUMINUM OXIDE</v>
      </c>
      <c r="CV500" t="str">
        <v>BLAST, Uniform Finish Per Note 3</v>
      </c>
      <c r="CW500" t="str">
        <v>BREAK EDGE</v>
      </c>
      <c r="CX500" t="str">
        <v>BREAK EDGE .014</v>
      </c>
      <c r="CY500" t="str">
        <v>BREAK EDGES Note 2</v>
      </c>
      <c r="CZ500" t="str">
        <v>BREAK SHARP Per Note 1</v>
      </c>
      <c r="DA500" t="str">
        <v>BREAK SHARPS Per Note 1</v>
      </c>
      <c r="DB500" t="str">
        <v>CE 2729</v>
      </c>
      <c r="DC500" t="str">
        <v>CE Logo per Note 3</v>
      </c>
      <c r="DD500" t="str">
        <v>CE MARK</v>
      </c>
      <c r="DE500" t="str">
        <v>Chips/Debris Removed</v>
      </c>
      <c r="DF500" t="str">
        <v>Coat Per Note 2</v>
      </c>
      <c r="DG500" t="str">
        <v>C-Sink Ø .155</v>
      </c>
      <c r="DH500" t="str">
        <v>C-Sink Ø5.2</v>
      </c>
      <c r="DI500" t="str">
        <v>Deburred</v>
      </c>
      <c r="DJ500" t="str">
        <v>DIM "A" NoGo</v>
      </c>
      <c r="DK500" t="str">
        <v>DIM "A" NoGo Hexalobe</v>
      </c>
      <c r="DL500" t="str">
        <v>EDGE BREAK</v>
      </c>
      <c r="DM500" t="str">
        <v>EDGE BREAK MIN R.004, MAX R.010</v>
      </c>
      <c r="DN500" t="str">
        <v>Edge Break per Note 1</v>
      </c>
      <c r="DO500" t="str">
        <v>ELECTROPOLISH Per Note 1</v>
      </c>
      <c r="DP500" t="str">
        <v>Finish Per Note 3</v>
      </c>
      <c r="DQ500" t="str">
        <v>FLUTE POSITION Per Note 3</v>
      </c>
      <c r="DR500" t="str">
        <v>FULL R</v>
      </c>
      <c r="DS500" t="str">
        <v>FULL RADIUS</v>
      </c>
      <c r="DT500" t="str">
        <v xml:space="preserve">FULL RADIUS </v>
      </c>
      <c r="DU500" t="str">
        <v>Function Check  (.2340 .2360 FULL)</v>
      </c>
      <c r="DV500" t="str">
        <v>FUNCTIONAL  HEXALOBE</v>
      </c>
      <c r="DW500" t="str">
        <v>GLASS BEAD Per Note 3</v>
      </c>
      <c r="DX500" t="str">
        <v>Globus Logo per Note 3</v>
      </c>
      <c r="DY500" t="str">
        <v>Gold Anodized Color</v>
      </c>
      <c r="DZ500" t="str">
        <v>Green Anodized Color</v>
      </c>
      <c r="EA500" t="str">
        <v>GRIT BLAST Per Note 3</v>
      </c>
      <c r="EB500" t="str">
        <v>Grit Blast Per Note 4</v>
      </c>
      <c r="EC500" t="str">
        <v>GRIT BLAST, DWG NOTE 3</v>
      </c>
      <c r="ED500" t="str">
        <v>HEX MINOR Ø.1292</v>
      </c>
      <c r="EE500" t="str">
        <v xml:space="preserve">HEXALOBE </v>
      </c>
      <c r="EF500" t="str">
        <v>HEXALOBE FUNCTION</v>
      </c>
      <c r="EG500" t="str">
        <v>Hexalobe Minor</v>
      </c>
      <c r="EH500" t="str">
        <v>Hexalobe NV-30</v>
      </c>
      <c r="EI500" t="str">
        <v>HEXALOBE ORIENTATION</v>
      </c>
      <c r="EJ500" t="str">
        <v>Inspect per operation 30 comments</v>
      </c>
      <c r="EK500" t="str">
        <v>INT / EXT CORNERS: R.002 TO R.010</v>
      </c>
      <c r="EL500" t="str">
        <v>INT /EXT CORNERS R.05 TO R.03</v>
      </c>
      <c r="EM500" t="str">
        <v>John is a Geek</v>
      </c>
      <c r="EN500" t="str">
        <v>LASER ETCH</v>
      </c>
      <c r="EO500" t="str">
        <v>Laser Etch Per Note 7</v>
      </c>
      <c r="EP500" t="str">
        <v xml:space="preserve">LASER MARK "CE" DWG NOTE 10 </v>
      </c>
      <c r="EQ500" t="str">
        <v>Laser Mark "P1-15004-08", Per Note 3</v>
      </c>
      <c r="ER500" t="str">
        <v>Laser Mark "P2-15004-08", Per Note 3</v>
      </c>
      <c r="ES500" t="str">
        <v>Laser Mark "P3-15004-08", Per Note 3</v>
      </c>
      <c r="ET500" t="str">
        <v>Laser Mark "P4-15004-08", Per Note 3</v>
      </c>
      <c r="EU500" t="str">
        <v xml:space="preserve">LASER MARK LOGO DWG NOTE 9 </v>
      </c>
      <c r="EV500" t="str">
        <v xml:space="preserve">LASER MARK LOT NUMBER DWG NOTE 8 </v>
      </c>
      <c r="EW500" t="str">
        <v>Laser Mark Lot, Per Note 3</v>
      </c>
      <c r="EX500" t="str">
        <v xml:space="preserve">LASER MARK PART NUMBER DWG NOTE 8 </v>
      </c>
      <c r="EY500" t="str">
        <v>LASER: 13000000</v>
      </c>
      <c r="EZ500" t="str">
        <v>LASER: CE 2797</v>
      </c>
      <c r="FA500" t="str">
        <v>LASER: LOGO</v>
      </c>
      <c r="FB500" t="str">
        <v xml:space="preserve">LASER: Lot # Per RE-75-001 </v>
      </c>
      <c r="FC500" t="str">
        <v>LAST THREAD</v>
      </c>
      <c r="FD500" t="str">
        <v>LEAD .0625</v>
      </c>
      <c r="FE500" t="str">
        <v>LOGO</v>
      </c>
      <c r="FF500" t="str">
        <v>Lot (Control) Number per Note 3</v>
      </c>
      <c r="FG500" t="str">
        <v>LOT NO.</v>
      </c>
      <c r="FH500" t="str">
        <v>LOT NUMBER</v>
      </c>
      <c r="FI500" t="str">
        <v>LOT NUMBER PER NUVASIVE SOP 9002007</v>
      </c>
      <c r="FJ500" t="str">
        <v>M 4X 0.5 - 6G - 0.063R - LH</v>
      </c>
      <c r="FK500" t="str">
        <v>M4 X 0.5 - 6G - 0.063R</v>
      </c>
      <c r="FL500" t="str">
        <v>M4 X 0.5 - 6G - 0.063R - LH</v>
      </c>
      <c r="FM500" t="str">
        <v>M4.5 X .75 6g</v>
      </c>
      <c r="FN500" t="str">
        <v>M4.5 X 0.75 6g</v>
      </c>
      <c r="FO500" t="str">
        <v>M5x0.8-6g</v>
      </c>
      <c r="FP500" t="str">
        <v xml:space="preserve">M5x0.8-6g </v>
      </c>
      <c r="FQ500" t="str">
        <v>M6 X .75 6g</v>
      </c>
      <c r="FR500" t="str">
        <v>M6 X 0.75-6g</v>
      </c>
      <c r="FS500" t="str">
        <v>M6 X0.75 - 6g</v>
      </c>
      <c r="FT500" t="str">
        <v>M6X0.75 - 6H</v>
      </c>
      <c r="FU500" t="str">
        <v>M7 X 1.00 6g THREAD</v>
      </c>
      <c r="FV500" t="str">
        <v>M7X1.00 6g THREAD</v>
      </c>
      <c r="FW500" t="str">
        <v>M7X1.00 6h THREAD</v>
      </c>
      <c r="FX500" t="str">
        <v>Magenta Anodized Color</v>
      </c>
      <c r="FY500" t="str">
        <v>MAJOR Ø .380</v>
      </c>
      <c r="FZ500" t="str">
        <v>MAJORØ</v>
      </c>
      <c r="GA500" t="str">
        <v>MATT FINISH Per Note 3</v>
      </c>
      <c r="GB500" t="str">
        <v>MATT FINISH Per Traveler</v>
      </c>
      <c r="GC500" t="str">
        <v>MATTE FINISH</v>
      </c>
      <c r="GD500" t="str">
        <v>MATTE FINISH DWG NOTE 3</v>
      </c>
      <c r="GE500" t="str">
        <v>MATTE FINISH Note 3</v>
      </c>
      <c r="GF500" t="str">
        <v>Matte Finish Per Note 3</v>
      </c>
      <c r="GG500" t="str">
        <v>MATTE FINISH SIZE 10 GLASS BEAD</v>
      </c>
      <c r="GH500" t="str">
        <v>MAX ROOT RADIUS</v>
      </c>
      <c r="GI500" t="str">
        <v xml:space="preserve">Mill Profile Centered </v>
      </c>
      <c r="GJ500" t="str">
        <v>Minor Ø Unconstrained Check</v>
      </c>
      <c r="GK500" t="str">
        <v>MINOR Ø.1336</v>
      </c>
      <c r="GL500" t="str">
        <v>NO ANODIZE Per note 8</v>
      </c>
      <c r="GM500" t="str">
        <v>NO ANODIZE Per note 9</v>
      </c>
      <c r="GN500" t="str">
        <v>No Nicks, Scratches, Tool Marks, etc.</v>
      </c>
      <c r="GO500" t="str">
        <v>No Nicks,Scratches,Tool Marks,etc.</v>
      </c>
      <c r="GP500" t="str">
        <v>NO TOOL MARKS</v>
      </c>
      <c r="GQ500" t="str">
        <v>NOTE 3 THREAD RELIEF</v>
      </c>
      <c r="GR500" t="str">
        <v>NV-27 FUNC.</v>
      </c>
      <c r="GS500" t="str">
        <v>NV-30 DIM A</v>
      </c>
      <c r="GT500" t="str">
        <v>NV-30 DIM B</v>
      </c>
      <c r="GU500" t="str">
        <v>NV-30 DIM F</v>
      </c>
      <c r="GV500" t="str">
        <v>Ø .1250 HEX</v>
      </c>
      <c r="GW500" t="str">
        <v>Ø 9.4 MAJOR</v>
      </c>
      <c r="GX500" t="str">
        <v>Ø.096 MAX PILOT HOLE</v>
      </c>
      <c r="GY500" t="str">
        <v>Ø.125 THRU</v>
      </c>
      <c r="GZ500" t="str">
        <v>Ø.205 COUNTERSINK</v>
      </c>
      <c r="HA500" t="str">
        <v>Ø.260 T.S.C.</v>
      </c>
      <c r="HB500" t="str">
        <v>Ø.500 BASIC</v>
      </c>
      <c r="HC500" t="str">
        <v xml:space="preserve">OVAL CENTERED </v>
      </c>
      <c r="HD500" t="str">
        <v>PART NO. 15100</v>
      </c>
      <c r="HE500" t="str">
        <v>PART NUMBER 13100000</v>
      </c>
      <c r="HF500" t="str">
        <v>PART NUMBER 13600000</v>
      </c>
      <c r="HG500" t="str">
        <v>Part Number per Note 3</v>
      </c>
      <c r="HH500" t="str">
        <v>PD 5/16-18 UNC 2A</v>
      </c>
      <c r="HI500" t="str">
        <v>Perp.|0.05|A|</v>
      </c>
      <c r="HJ500" t="str">
        <v>PILOT THRU HOLE PRESENT</v>
      </c>
      <c r="HK500" t="str">
        <v>PITCH .060</v>
      </c>
      <c r="HL500" t="str">
        <v>Profile |.001|A|</v>
      </c>
      <c r="HM500" t="str">
        <v>Profile |.0015 | A | X-Y</v>
      </c>
      <c r="HN500" t="str">
        <v>Profile |.002| |A|B| X-Y</v>
      </c>
      <c r="HO500" t="str">
        <v>Profile |.002|A|B|</v>
      </c>
      <c r="HP500" t="str">
        <v>Profile |.002|A|B| X-Y</v>
      </c>
      <c r="HQ500" t="str">
        <v>Profile:|010|A|B|C|</v>
      </c>
      <c r="HR500" t="str">
        <v>Profile| .002| A|B|</v>
      </c>
      <c r="HS500" t="str">
        <v>Profile|.001|</v>
      </c>
      <c r="HT500" t="str">
        <v>Profile|.001|A|</v>
      </c>
      <c r="HU500" t="str">
        <v>Profile|.001|A|B|</v>
      </c>
      <c r="HV500" t="str">
        <v xml:space="preserve">Profile|.001|A|B| A&lt;-&gt;B </v>
      </c>
      <c r="HW500" t="str">
        <v>Profile|.001|A|B| C&lt;-&gt;D</v>
      </c>
      <c r="HX500" t="str">
        <v>Profile|.001|A|B| L-M</v>
      </c>
      <c r="HY500" t="str">
        <v>Profile|.001|A|B| P-Q</v>
      </c>
      <c r="HZ500" t="str">
        <v>Profile|.001|A|B|C&lt;-&gt;D</v>
      </c>
      <c r="IA500" t="str">
        <v>Profile|.001|A|C&lt;--&gt;D</v>
      </c>
      <c r="IB500" t="str">
        <v>Profile|.001|A|UNILATERAL</v>
      </c>
      <c r="IC500" t="str">
        <v>Profile|.001|C|</v>
      </c>
      <c r="ID500" t="str">
        <v>Profile|.0012|D1|</v>
      </c>
      <c r="IE500" t="str">
        <v>Profile|.0015| A-B UNI.</v>
      </c>
      <c r="IF500" t="str">
        <v>Profile|.0015| UNI.</v>
      </c>
      <c r="IG500" t="str">
        <v>Profile|.0015|A| X-Y</v>
      </c>
      <c r="IH500" t="str">
        <v>Profile|.0015|E|F|</v>
      </c>
      <c r="II500" t="str">
        <v>Profile|.0016|B|D|</v>
      </c>
      <c r="IJ500" t="str">
        <v>Profile|.002(U).000|A|</v>
      </c>
      <c r="IK500" t="str">
        <v>Profile|.002|</v>
      </c>
      <c r="IL500" t="str">
        <v>Profile|.002|A</v>
      </c>
      <c r="IM500" t="str">
        <v>Profile|.002|A|</v>
      </c>
      <c r="IN500" t="str">
        <v>Profile|.002|A|B|</v>
      </c>
      <c r="IO500" t="str">
        <v xml:space="preserve">Profile|.002|A|B| A&lt;-&gt;B </v>
      </c>
      <c r="IP500" t="str">
        <v>Profile|.002|A|B| C&lt;-&gt;D</v>
      </c>
      <c r="IQ500" t="str">
        <v>Profile|.002|A|B| X-Y</v>
      </c>
      <c r="IR500" t="str">
        <v>Profile|.002|A|B|C|X-Y</v>
      </c>
      <c r="IS500" t="str">
        <v>Profile|.002|A|B|X&lt;--&gt;Y</v>
      </c>
      <c r="IT500" t="str">
        <v>Profile|.002|A|B|X-Y</v>
      </c>
      <c r="IU500" t="str">
        <v>Profile|.002|A|C|</v>
      </c>
      <c r="IV500" t="str">
        <v>Profile|.002|C|A|</v>
      </c>
      <c r="IW500" t="str">
        <v>Profile|.002|C|B|</v>
      </c>
      <c r="IX500" t="str">
        <v>Profile|.0020|</v>
      </c>
      <c r="IY500" t="str">
        <v>Profile|.003|A|</v>
      </c>
      <c r="IZ500" t="str">
        <v>Profile|.003|A|B|C| Uni.</v>
      </c>
      <c r="JA500" t="str">
        <v>Profile|.003|E|F|</v>
      </c>
      <c r="JB500" t="str">
        <v>Profile|.004(U) .003|A|B|C|</v>
      </c>
      <c r="JC500" t="str">
        <v>Profile|.004|A| UNI.</v>
      </c>
      <c r="JD500" t="str">
        <v>Profile|.005|A|C|</v>
      </c>
      <c r="JE500" t="str">
        <v>Profile|.005|A|C|A&lt;--&gt;B, C&lt;--&gt;D</v>
      </c>
      <c r="JF500" t="str">
        <v>Profile|.005|A|D| A-B UNI.</v>
      </c>
      <c r="JG500" t="str">
        <v>Profile|.005|A|D| UNI.</v>
      </c>
      <c r="JH500" t="str">
        <v>Profile|.010|A|B|</v>
      </c>
      <c r="JI500" t="str">
        <v>Profile|.010|A|B|C|</v>
      </c>
      <c r="JJ500" t="str">
        <v>Profile|.03|A|</v>
      </c>
      <c r="JK500" t="str">
        <v>Profile|.05|A|B|</v>
      </c>
      <c r="JL500" t="str">
        <v>Profile|0.03|</v>
      </c>
      <c r="JM500" t="str">
        <v>Profile|0.03|A|</v>
      </c>
      <c r="JN500" t="str">
        <v>Profile|0.03|A|B|</v>
      </c>
      <c r="JO500" t="str">
        <v>Profile|0.05{A|C|</v>
      </c>
      <c r="JP500" t="str">
        <v>Profile|0.05|A|B|</v>
      </c>
      <c r="JQ500" t="str">
        <v>Profile|0.05|E|</v>
      </c>
      <c r="JR500" t="str">
        <v>Profile|0.05|E|F|</v>
      </c>
      <c r="JS500" t="str">
        <v>Profile|0.06|A|C|</v>
      </c>
      <c r="JT500" t="str">
        <v>Profile|0.1|A|A|</v>
      </c>
      <c r="JU500" t="str">
        <v>Profile|0.1|D1|</v>
      </c>
      <c r="JV500" t="str">
        <v>Profile|A|B|C|</v>
      </c>
      <c r="JW500" t="str">
        <v>Proile|.002|A|B|J-K</v>
      </c>
      <c r="JX500" t="str">
        <v>P-Thread Form</v>
      </c>
      <c r="JY500" t="str">
        <v>R  FULL RADIUS</v>
      </c>
      <c r="JZ500" t="str">
        <v>R.001/.006</v>
      </c>
      <c r="KA500" t="str">
        <v>R.003 MAX</v>
      </c>
      <c r="KB500" t="str">
        <v>R.005 MAX</v>
      </c>
      <c r="KC500" t="str">
        <v>R.030</v>
      </c>
      <c r="KD500" t="str">
        <v>R.25 MAX</v>
      </c>
      <c r="KE500" t="str">
        <v>R1.33 BASIC</v>
      </c>
      <c r="KF500" t="str">
        <v>R3.3</v>
      </c>
      <c r="KG500" t="str">
        <v>Ra 1.6 MAX</v>
      </c>
      <c r="KH500" t="str">
        <v>RAD @ FACE &amp; OD CHAMFER</v>
      </c>
      <c r="KI500" t="str">
        <v>RAD. @ ID &amp; BACK FACE</v>
      </c>
      <c r="KJ500" t="str">
        <v>RAD. @ OD &amp; BACK FACE</v>
      </c>
      <c r="KK500" t="str">
        <v>REMOVE SHRP EDGES .005 MAX</v>
      </c>
      <c r="KL500" t="str">
        <v>ROD SLOT CENTERED</v>
      </c>
      <c r="KM500" t="str">
        <v>SHARP OKAY</v>
      </c>
      <c r="KN500" t="str">
        <v>Slot Centered</v>
      </c>
      <c r="KO500" t="str">
        <v>SLOT WIDTH</v>
      </c>
      <c r="KP500" t="str">
        <v>Surface Finish Per Note 1</v>
      </c>
      <c r="KQ500" t="str">
        <v>Symmerty Balloon A_6</v>
      </c>
      <c r="KR500" t="str">
        <v>T27 HEXALOBE Per Note 1</v>
      </c>
      <c r="KS500" t="str">
        <v>T27 TORX</v>
      </c>
      <c r="KT500" t="str">
        <v>THRD DEPTH</v>
      </c>
      <c r="KU500" t="str">
        <v>Thread Form Per Note 3</v>
      </c>
      <c r="KV500" t="str">
        <v>THREAD INTO ROD SLOT</v>
      </c>
      <c r="KW500" t="str">
        <v>Thread Timed Print Note 6</v>
      </c>
      <c r="KX500" t="str">
        <v>TOOL MISMATCH PERMISSIBLE</v>
      </c>
      <c r="KY500" t="str">
        <v>Tot. Runout|Ø.002|C|</v>
      </c>
      <c r="KZ500" t="str">
        <v>Total Runout|.002|E|</v>
      </c>
      <c r="LA500" t="str">
        <v>TRIPLE LEAD THREAD</v>
      </c>
      <c r="LB500" t="str">
        <v>True Pos. |.001 (M)|A|</v>
      </c>
      <c r="LC500" t="str">
        <v>True Pos. |.002(M)|A|B|</v>
      </c>
      <c r="LD500" t="str">
        <v>True Pos. |.002|</v>
      </c>
      <c r="LE500" t="str">
        <v>True Pos. |.002|A|</v>
      </c>
      <c r="LF500" t="str">
        <v>True Pos. |.002|A|B|</v>
      </c>
      <c r="LG500" t="str">
        <v>True Pos. |.004|A|C|B|</v>
      </c>
      <c r="LH500" t="str">
        <v>True Pos. |.005(M)|A|B|</v>
      </c>
      <c r="LI500" t="str">
        <v>True Pos.|.000(L)|A|D|</v>
      </c>
      <c r="LJ500" t="str">
        <v>True Pos.|.000(M)|A|</v>
      </c>
      <c r="LK500" t="str">
        <v>True Pos.|.001(M)|A|</v>
      </c>
      <c r="LL500" t="str">
        <v>True Pos.|.001|B|</v>
      </c>
      <c r="LM500" t="str">
        <v>True Pos.|.001|E|</v>
      </c>
      <c r="LN500" t="str">
        <v>True Pos.|.002|A|</v>
      </c>
      <c r="LO500" t="str">
        <v>True Pos.|.002|B|</v>
      </c>
      <c r="LP500" t="str">
        <v>True Pos.|.002|C|</v>
      </c>
      <c r="LQ500" t="str">
        <v>True Pos.|.002|D1|</v>
      </c>
      <c r="LR500" t="str">
        <v>True Pos.|.002|D1|D2|</v>
      </c>
      <c r="LS500" t="str">
        <v>True Pos.|.05|A|</v>
      </c>
      <c r="LT500" t="str">
        <v>True Pos.|.1|A|B|C|</v>
      </c>
      <c r="LU500" t="str">
        <v>True Pos.|.13|A</v>
      </c>
      <c r="LV500" t="str">
        <v>True Pos.|0.05|A|</v>
      </c>
      <c r="LW500" t="str">
        <v>True Pos.|0.1|A|B|C|</v>
      </c>
      <c r="LX500" t="str">
        <v>True Pos.|0.13|A|</v>
      </c>
      <c r="LY500" t="str">
        <v>True Pos.|Ø.000(M)|A|</v>
      </c>
      <c r="LZ500" t="str">
        <v>True Pos.|Ø.000(M)|B|</v>
      </c>
      <c r="MA500" t="str">
        <v>True Pos.|Ø.001(M)|A(M)|</v>
      </c>
      <c r="MB500" t="str">
        <v>True Pos.|Ø.001(M)|A|</v>
      </c>
      <c r="MC500" t="str">
        <v>True Pos.|Ø.001|A|</v>
      </c>
      <c r="MD500" t="str">
        <v>True Pos.|Ø.001|C|</v>
      </c>
      <c r="ME500" t="str">
        <v>True Pos.|Ø.002(S)|A(S)|</v>
      </c>
      <c r="MF500" t="str">
        <v>True Pos.|Ø.002|A|</v>
      </c>
      <c r="MG500" t="str">
        <v>True Pos.|Ø.002|B|</v>
      </c>
      <c r="MH500" t="str">
        <v>True Pos.|Ø.002|C|</v>
      </c>
      <c r="MI500" t="str">
        <v>True Pos.|Ø.03(M)|A|</v>
      </c>
      <c r="MJ500" t="str">
        <v>True Pos.|Ø0.03(M)|A|</v>
      </c>
      <c r="MK500" t="str">
        <v>True Pos.|Ø0.05(L)|D|B|</v>
      </c>
      <c r="ML500" t="str">
        <v>True Pos.|Ø0.05|A|</v>
      </c>
      <c r="MM500" t="str">
        <v>True Pos.|Ø0.05|D|</v>
      </c>
      <c r="MN500" t="str">
        <v>True Pos.|Ø0.05|E|</v>
      </c>
      <c r="MO500" t="str">
        <v>True Pos.|Ø0.05|E|B|</v>
      </c>
      <c r="MP500" t="str">
        <v>True Pos.|SØ0.03|C|B|</v>
      </c>
      <c r="MQ500" t="str">
        <v>True Position|.002|A|B|</v>
      </c>
      <c r="MR500" t="str">
        <v>True. Pos.|Ø.001(M)|A|</v>
      </c>
      <c r="MS500" t="str">
        <v>True. Pps.|0.05|A|</v>
      </c>
      <c r="MT500" t="str">
        <v>Tumble Per Note 1</v>
      </c>
      <c r="MU500" t="str">
        <v>Tumble Per Note 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customSheetView>
  </customSheetViews>
  <pageMargins left="0.7" right="0.7" top="0.75" bottom="0.75" header="0.3" footer="0.3"/>
</worksheet>
</file>

<file path=customUI/customUI14.xml><?xml version="1.0" encoding="utf-8"?>
<customUI xmlns="http://schemas.microsoft.com/office/2009/07/customui" onLoad="RibbonCommands.Ribbon_OnLoad">
  <ribbon startFromScratch="false">
    <tabs>
      <tab id="mlTab" label="MeasurLink">
        <group id="grpData" label="Data">
          <button id="ExportQIF" label="Export to QIF" imageMso="RevertXSLTMenu" size="large"/>
          <button id="RoutineMapImport" label="Import Routine Map" imageMso="AdpDiagramAddRelatedTables" size="large"/>
          <button id="DataValidations" label="Load Data Validations" imageMso="NoteLinkReLink" size="large" onAction="RibbonCommands.LoadDataValidations"/>
        </group>
        <group id="grpFeatures" label="Features">
          <button id="BuildFormula" label="Build Variable Feature Formula" imageMso="ShapeSheetEditFormula" size="large"/>
          <button id="WorkflowVariables10" label="Hide Features Conditionally" imageMso="WorkflowVariables" size="large"/>
        </group>
        <group id="grpRoutines" label="Routines">
          <button id="InsertOperation" label="Insert Machining Operation" imageMso="GroupAddOptions" size="large"/>
          <button id="DeleteRoutines" label="Delete Routines" imageMso="DeleteColumns"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Prt. Lib. &amp; Routine, Table</vt:lpstr>
      <vt:lpstr>Calc.</vt:lpstr>
      <vt:lpstr>Coat. Calc</vt:lpstr>
      <vt:lpstr>"This" not "That" Text Guide </vt:lpstr>
      <vt:lpstr>Part LIB Design Upload</vt:lpstr>
      <vt:lpstr>Part LIB Custom Field Upload</vt:lpstr>
      <vt:lpstr>Custom Table to Upload</vt:lpstr>
      <vt:lpstr>Tool Axis Offset Syntax</vt:lpstr>
      <vt:lpstr>Data Validations</vt:lpstr>
      <vt:lpstr>Insp Methods</vt:lpstr>
      <vt:lpstr>Insp Freq.</vt:lpstr>
      <vt:lpstr>Standard Comments</vt:lpstr>
      <vt:lpstr>Description</vt:lpstr>
      <vt:lpstr>Upload Table</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John</dc:creator>
  <cp:lastModifiedBy>Dieckman, Mark</cp:lastModifiedBy>
  <cp:lastPrinted>2021-01-06T20:52:52Z</cp:lastPrinted>
  <dcterms:created xsi:type="dcterms:W3CDTF">2019-10-31T13:55:17Z</dcterms:created>
  <dcterms:modified xsi:type="dcterms:W3CDTF">2021-08-05T15:13:56Z</dcterms:modified>
</cp:coreProperties>
</file>